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tables/table5.xml" ContentType="application/vnd.openxmlformats-officedocument.spreadsheetml.table+xml"/>
  <Override PartName="/xl/drawings/drawing9.xml" ContentType="application/vnd.openxmlformats-officedocument.drawing+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hansson_j\Desktop\"/>
    </mc:Choice>
  </mc:AlternateContent>
  <bookViews>
    <workbookView xWindow="0" yWindow="0" windowWidth="38400" windowHeight="12000" tabRatio="603"/>
  </bookViews>
  <sheets>
    <sheet name="Instructions" sheetId="24" r:id="rId1"/>
    <sheet name="Input" sheetId="21" r:id="rId2"/>
    <sheet name="Summary" sheetId="1" r:id="rId3"/>
    <sheet name="Shares" sheetId="2" r:id="rId4"/>
    <sheet name="Shares - LTR - Granted" sheetId="17" r:id="rId5"/>
    <sheet name="Performance Securities" sheetId="16" r:id="rId6"/>
    <sheet name="Options or Warrants" sheetId="3" r:id="rId7"/>
    <sheet name="Options - Free Attaching" sheetId="12" r:id="rId8"/>
    <sheet name="Con. Notes - Conversion" sheetId="13" r:id="rId9"/>
    <sheet name="Con. Notes - No Conversion" sheetId="15" r:id="rId10"/>
    <sheet name="Sheet7" sheetId="7" state="hidden" r:id="rId11"/>
    <sheet name="Category Mappings" sheetId="25" state="hidden" r:id="rId12"/>
  </sheets>
  <definedNames>
    <definedName name="Categories">Sheet7!$A$2:$A$11</definedName>
    <definedName name="Expected_conversion_price">Input!#REF!</definedName>
    <definedName name="Flowthrough_ratio_relief_granted">Input!$D$24</definedName>
    <definedName name="ForCateg8And9Only">Sheet7!$B$2:$B$9</definedName>
    <definedName name="FXConversionDate">Input!$B$20:$B$21</definedName>
    <definedName name="FXConversionRate">Input!$D$20:$D$21</definedName>
    <definedName name="FXCurrency">Input!$C$20:$C$21</definedName>
    <definedName name="IPO_Holder_s_name" localSheetId="0">Shares[[#All],[Holder''s name]]</definedName>
    <definedName name="IPO_Holder_s_name">Shares[[#All],[Holder''s name]]</definedName>
    <definedName name="IPO_Restricted_securities">Shares[[#All],['# of restricted securities]]</definedName>
    <definedName name="IPOPrice">Input!$D$14</definedName>
    <definedName name="Number_of_ListCo_shares_per_ordinary_security">Input!$D$24</definedName>
    <definedName name="Options_per_ordinary_sec">Input!$D$29</definedName>
    <definedName name="_xlnm.Print_Area" localSheetId="8">'Con. Notes - Conversion'!$A$1:$N$261</definedName>
    <definedName name="_xlnm.Print_Area" localSheetId="9">'Con. Notes - No Conversion'!$A$1:$H$261</definedName>
    <definedName name="_xlnm.Print_Area" localSheetId="7">'Options - Free Attaching'!$A$1:$J$261</definedName>
    <definedName name="_xlnm.Print_Area" localSheetId="6">'Options or Warrants'!$A$1:$J$261</definedName>
    <definedName name="_xlnm.Print_Area" localSheetId="5">'Performance Securities'!$A$1:$I$261</definedName>
    <definedName name="_xlnm.Print_Area" localSheetId="3">Shares!$A$6:$L$261</definedName>
    <definedName name="_xlnm.Print_Area" localSheetId="4">'Shares - LTR - Granted'!$A$1:$L$261</definedName>
    <definedName name="QuoteDate">Input!$D$13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9" i="13" l="1"/>
  <c r="M31" i="13"/>
  <c r="M32" i="13"/>
  <c r="M33" i="13"/>
  <c r="M34" i="13"/>
  <c r="M35" i="13"/>
  <c r="M36" i="13"/>
  <c r="M37" i="13"/>
  <c r="M38" i="13"/>
  <c r="M39" i="13"/>
  <c r="M40" i="13"/>
  <c r="M41" i="13"/>
  <c r="M42" i="13"/>
  <c r="M43" i="13"/>
  <c r="M44" i="13"/>
  <c r="M45" i="13"/>
  <c r="M46" i="13"/>
  <c r="M47" i="13"/>
  <c r="M48" i="13"/>
  <c r="M49" i="13"/>
  <c r="M50" i="13"/>
  <c r="M51" i="13"/>
  <c r="M52" i="13"/>
  <c r="M53" i="13"/>
  <c r="M54" i="13"/>
  <c r="M55" i="13"/>
  <c r="M56" i="13"/>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99" i="15"/>
  <c r="G100" i="15"/>
  <c r="G101" i="15"/>
  <c r="G102" i="15"/>
  <c r="G103" i="15"/>
  <c r="G104" i="15"/>
  <c r="G105" i="15"/>
  <c r="G106" i="15"/>
  <c r="G107" i="15"/>
  <c r="G108" i="15"/>
  <c r="G109" i="15"/>
  <c r="G110" i="15"/>
  <c r="G111" i="15"/>
  <c r="G112" i="15"/>
  <c r="G113" i="15"/>
  <c r="G114" i="15"/>
  <c r="G115" i="15"/>
  <c r="G116" i="15"/>
  <c r="G117" i="15"/>
  <c r="G118" i="15"/>
  <c r="G119" i="15"/>
  <c r="G120" i="15"/>
  <c r="G121" i="15"/>
  <c r="G122" i="15"/>
  <c r="G123" i="15"/>
  <c r="G124" i="15"/>
  <c r="G125" i="15"/>
  <c r="G126" i="15"/>
  <c r="G127" i="15"/>
  <c r="G128" i="15"/>
  <c r="G129" i="15"/>
  <c r="G130" i="15"/>
  <c r="G131" i="15"/>
  <c r="G132" i="15"/>
  <c r="G133" i="15"/>
  <c r="G134" i="15"/>
  <c r="G135" i="15"/>
  <c r="G136" i="15"/>
  <c r="G137" i="15"/>
  <c r="G138" i="15"/>
  <c r="G139" i="15"/>
  <c r="G140" i="15"/>
  <c r="G141" i="15"/>
  <c r="G142" i="15"/>
  <c r="G143" i="15"/>
  <c r="G144" i="15"/>
  <c r="G145" i="15"/>
  <c r="G146" i="15"/>
  <c r="G147" i="15"/>
  <c r="G148" i="15"/>
  <c r="G149" i="15"/>
  <c r="G150" i="15"/>
  <c r="G151" i="15"/>
  <c r="G152" i="15"/>
  <c r="G153" i="15"/>
  <c r="G154" i="15"/>
  <c r="G155" i="15"/>
  <c r="G156" i="15"/>
  <c r="G157" i="15"/>
  <c r="G158" i="15"/>
  <c r="G159" i="15"/>
  <c r="G160" i="15"/>
  <c r="G161" i="15"/>
  <c r="G162" i="15"/>
  <c r="G163" i="15"/>
  <c r="G164" i="15"/>
  <c r="G165" i="15"/>
  <c r="G166" i="15"/>
  <c r="G167" i="15"/>
  <c r="G168" i="15"/>
  <c r="G169" i="15"/>
  <c r="G170" i="15"/>
  <c r="G171" i="15"/>
  <c r="G172" i="15"/>
  <c r="G173" i="15"/>
  <c r="G174" i="15"/>
  <c r="G175" i="15"/>
  <c r="G176" i="15"/>
  <c r="G177" i="15"/>
  <c r="G178" i="15"/>
  <c r="G179" i="15"/>
  <c r="G180" i="15"/>
  <c r="G181" i="15"/>
  <c r="G182" i="15"/>
  <c r="G183" i="15"/>
  <c r="G184" i="15"/>
  <c r="G185" i="15"/>
  <c r="G186" i="15"/>
  <c r="G187" i="15"/>
  <c r="G188" i="15"/>
  <c r="G189" i="15"/>
  <c r="G190" i="15"/>
  <c r="G191" i="15"/>
  <c r="G192" i="15"/>
  <c r="G193" i="15"/>
  <c r="G194" i="15"/>
  <c r="G195" i="15"/>
  <c r="G196" i="15"/>
  <c r="G197" i="15"/>
  <c r="G198" i="15"/>
  <c r="G199" i="15"/>
  <c r="G200" i="15"/>
  <c r="G201" i="15"/>
  <c r="G202" i="15"/>
  <c r="G203" i="15"/>
  <c r="G204" i="15"/>
  <c r="G205" i="15"/>
  <c r="G206" i="15"/>
  <c r="G207" i="15"/>
  <c r="G208" i="15"/>
  <c r="G209" i="15"/>
  <c r="G210" i="15"/>
  <c r="G211" i="15"/>
  <c r="G212" i="15"/>
  <c r="G213" i="15"/>
  <c r="G214" i="15"/>
  <c r="G215" i="15"/>
  <c r="G216" i="15"/>
  <c r="G217" i="15"/>
  <c r="G218" i="15"/>
  <c r="G219" i="15"/>
  <c r="G220" i="15"/>
  <c r="G221" i="15"/>
  <c r="G222" i="15"/>
  <c r="G223" i="15"/>
  <c r="G224" i="15"/>
  <c r="G225" i="15"/>
  <c r="G226" i="15"/>
  <c r="G227" i="15"/>
  <c r="G228" i="15"/>
  <c r="G229" i="15"/>
  <c r="G230" i="15"/>
  <c r="G231" i="15"/>
  <c r="G232" i="15"/>
  <c r="G233" i="15"/>
  <c r="G234" i="15"/>
  <c r="G235" i="15"/>
  <c r="G236" i="15"/>
  <c r="G237" i="15"/>
  <c r="G238" i="15"/>
  <c r="G239" i="15"/>
  <c r="G240" i="15"/>
  <c r="G241" i="15"/>
  <c r="G242" i="15"/>
  <c r="G243" i="15"/>
  <c r="G244" i="15"/>
  <c r="G245" i="15"/>
  <c r="G246" i="15"/>
  <c r="G247" i="15"/>
  <c r="G248" i="15"/>
  <c r="G249" i="15"/>
  <c r="G250" i="15"/>
  <c r="G251" i="15"/>
  <c r="G252" i="15"/>
  <c r="G253" i="15"/>
  <c r="G254" i="15"/>
  <c r="G255" i="15"/>
  <c r="G256" i="15"/>
  <c r="G257" i="15"/>
  <c r="G258" i="15"/>
  <c r="G259" i="15"/>
  <c r="G260" i="15"/>
  <c r="G261" i="15"/>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49" i="3"/>
  <c r="I250" i="3"/>
  <c r="I251" i="3"/>
  <c r="I252" i="3"/>
  <c r="I253" i="3"/>
  <c r="I254" i="3"/>
  <c r="I255" i="3"/>
  <c r="I256" i="3"/>
  <c r="I257" i="3"/>
  <c r="I258" i="3"/>
  <c r="I259" i="3"/>
  <c r="I260" i="3"/>
  <c r="I261" i="3"/>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8" i="16"/>
  <c r="H59" i="16"/>
  <c r="H60" i="16"/>
  <c r="H61" i="16"/>
  <c r="H62" i="16"/>
  <c r="H63" i="16"/>
  <c r="H64" i="16"/>
  <c r="H65" i="16"/>
  <c r="H66" i="16"/>
  <c r="H67" i="16"/>
  <c r="H68" i="16"/>
  <c r="H69" i="16"/>
  <c r="H70" i="16"/>
  <c r="H71" i="16"/>
  <c r="H72" i="16"/>
  <c r="H73" i="16"/>
  <c r="H74" i="16"/>
  <c r="H75" i="16"/>
  <c r="H76" i="16"/>
  <c r="H77" i="16"/>
  <c r="H78" i="16"/>
  <c r="H79" i="16"/>
  <c r="H80" i="16"/>
  <c r="H81" i="16"/>
  <c r="H82" i="16"/>
  <c r="H83" i="16"/>
  <c r="H84" i="16"/>
  <c r="H85" i="16"/>
  <c r="H86" i="16"/>
  <c r="H87" i="16"/>
  <c r="H88" i="16"/>
  <c r="H89" i="16"/>
  <c r="H90" i="16"/>
  <c r="H91" i="16"/>
  <c r="H92" i="16"/>
  <c r="H93" i="16"/>
  <c r="H94" i="16"/>
  <c r="H95" i="16"/>
  <c r="H96" i="16"/>
  <c r="H97" i="16"/>
  <c r="H98" i="16"/>
  <c r="H99" i="16"/>
  <c r="H100" i="16"/>
  <c r="H101" i="16"/>
  <c r="H102" i="16"/>
  <c r="H103" i="16"/>
  <c r="H104" i="16"/>
  <c r="H105" i="16"/>
  <c r="H106"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H132" i="16"/>
  <c r="H133" i="16"/>
  <c r="H134" i="16"/>
  <c r="H135" i="16"/>
  <c r="H136" i="16"/>
  <c r="H137" i="16"/>
  <c r="H138" i="16"/>
  <c r="H139" i="16"/>
  <c r="H140" i="16"/>
  <c r="H141" i="16"/>
  <c r="H142" i="16"/>
  <c r="H143" i="16"/>
  <c r="H144" i="16"/>
  <c r="H145" i="16"/>
  <c r="H146" i="16"/>
  <c r="H147" i="16"/>
  <c r="H148" i="16"/>
  <c r="H149" i="16"/>
  <c r="H150" i="16"/>
  <c r="H151" i="16"/>
  <c r="H152" i="16"/>
  <c r="H153" i="16"/>
  <c r="H154" i="16"/>
  <c r="H155" i="16"/>
  <c r="H156" i="16"/>
  <c r="H157" i="16"/>
  <c r="H158" i="16"/>
  <c r="H159" i="16"/>
  <c r="H160" i="16"/>
  <c r="H161" i="16"/>
  <c r="H162" i="16"/>
  <c r="H163" i="16"/>
  <c r="H164" i="16"/>
  <c r="H165" i="16"/>
  <c r="H166" i="16"/>
  <c r="H167" i="16"/>
  <c r="H168" i="16"/>
  <c r="H169" i="16"/>
  <c r="H170" i="16"/>
  <c r="H171" i="16"/>
  <c r="H172" i="16"/>
  <c r="H173" i="16"/>
  <c r="H174" i="16"/>
  <c r="H175" i="16"/>
  <c r="H176" i="16"/>
  <c r="H177" i="16"/>
  <c r="H178" i="16"/>
  <c r="H179" i="16"/>
  <c r="H180" i="16"/>
  <c r="H181" i="16"/>
  <c r="H182" i="16"/>
  <c r="H183" i="16"/>
  <c r="H184" i="16"/>
  <c r="H185" i="16"/>
  <c r="H186" i="16"/>
  <c r="H187" i="16"/>
  <c r="H188" i="16"/>
  <c r="H189" i="16"/>
  <c r="H190" i="16"/>
  <c r="H191" i="16"/>
  <c r="H192" i="16"/>
  <c r="H193" i="16"/>
  <c r="H194" i="16"/>
  <c r="H195" i="16"/>
  <c r="H196" i="16"/>
  <c r="H197" i="16"/>
  <c r="H198" i="16"/>
  <c r="H199" i="16"/>
  <c r="H200" i="16"/>
  <c r="H201" i="16"/>
  <c r="H202" i="16"/>
  <c r="H203" i="16"/>
  <c r="H204" i="16"/>
  <c r="H205" i="16"/>
  <c r="H206" i="16"/>
  <c r="H207" i="16"/>
  <c r="H208" i="16"/>
  <c r="H209" i="16"/>
  <c r="H210" i="16"/>
  <c r="H211" i="16"/>
  <c r="H212" i="16"/>
  <c r="H213" i="16"/>
  <c r="H214" i="16"/>
  <c r="H215" i="16"/>
  <c r="H216" i="16"/>
  <c r="H217" i="16"/>
  <c r="H218" i="16"/>
  <c r="H219" i="16"/>
  <c r="H220" i="16"/>
  <c r="H221" i="16"/>
  <c r="H222" i="16"/>
  <c r="H223" i="16"/>
  <c r="H224" i="16"/>
  <c r="H225" i="16"/>
  <c r="H226" i="16"/>
  <c r="H227" i="16"/>
  <c r="H228" i="16"/>
  <c r="H229" i="16"/>
  <c r="H230" i="16"/>
  <c r="H231" i="16"/>
  <c r="H232" i="16"/>
  <c r="H233" i="16"/>
  <c r="H234" i="16"/>
  <c r="H235" i="16"/>
  <c r="H236" i="16"/>
  <c r="H237" i="16"/>
  <c r="H238" i="16"/>
  <c r="H239" i="16"/>
  <c r="H240" i="16"/>
  <c r="H241" i="16"/>
  <c r="H242" i="16"/>
  <c r="H243" i="16"/>
  <c r="H244" i="16"/>
  <c r="H245" i="16"/>
  <c r="H246" i="16"/>
  <c r="H247" i="16"/>
  <c r="H248" i="16"/>
  <c r="H249" i="16"/>
  <c r="H250" i="16"/>
  <c r="H251" i="16"/>
  <c r="H252" i="16"/>
  <c r="H253" i="16"/>
  <c r="H254" i="16"/>
  <c r="H255" i="16"/>
  <c r="H256" i="16"/>
  <c r="H257" i="16"/>
  <c r="H258" i="16"/>
  <c r="H259" i="16"/>
  <c r="H260" i="16"/>
  <c r="H261" i="16"/>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I109" i="13"/>
  <c r="I110" i="13"/>
  <c r="I111" i="13"/>
  <c r="I112" i="13"/>
  <c r="I113" i="13"/>
  <c r="I114" i="13"/>
  <c r="I115" i="13"/>
  <c r="I116" i="13"/>
  <c r="I117" i="13"/>
  <c r="I118" i="13"/>
  <c r="I119" i="13"/>
  <c r="I120" i="13"/>
  <c r="I121" i="13"/>
  <c r="I122" i="13"/>
  <c r="I123" i="13"/>
  <c r="I124" i="13"/>
  <c r="I125" i="13"/>
  <c r="I126" i="13"/>
  <c r="I127" i="13"/>
  <c r="I128" i="13"/>
  <c r="I129" i="13"/>
  <c r="I130" i="13"/>
  <c r="I131" i="13"/>
  <c r="I132" i="13"/>
  <c r="I133" i="13"/>
  <c r="I134" i="13"/>
  <c r="I135" i="13"/>
  <c r="I136" i="13"/>
  <c r="I137" i="13"/>
  <c r="I138" i="13"/>
  <c r="I139" i="13"/>
  <c r="I140" i="13"/>
  <c r="I141" i="13"/>
  <c r="I142" i="13"/>
  <c r="I143" i="13"/>
  <c r="I144" i="13"/>
  <c r="I145" i="13"/>
  <c r="I146" i="13"/>
  <c r="I147" i="13"/>
  <c r="I148" i="13"/>
  <c r="I149" i="13"/>
  <c r="I150" i="13"/>
  <c r="I151" i="13"/>
  <c r="I152" i="13"/>
  <c r="I153" i="13"/>
  <c r="I154" i="13"/>
  <c r="I155" i="13"/>
  <c r="I156" i="13"/>
  <c r="I157" i="13"/>
  <c r="I158" i="13"/>
  <c r="I159" i="13"/>
  <c r="I160" i="13"/>
  <c r="I161" i="13"/>
  <c r="I162" i="13"/>
  <c r="I163" i="13"/>
  <c r="I164" i="13"/>
  <c r="I165" i="13"/>
  <c r="I166" i="13"/>
  <c r="I167" i="13"/>
  <c r="I168" i="13"/>
  <c r="I169" i="13"/>
  <c r="I170" i="13"/>
  <c r="I171" i="13"/>
  <c r="I172" i="13"/>
  <c r="I173" i="13"/>
  <c r="I174" i="13"/>
  <c r="I175" i="13"/>
  <c r="I176" i="13"/>
  <c r="I177" i="13"/>
  <c r="I178" i="13"/>
  <c r="I179" i="13"/>
  <c r="I180" i="13"/>
  <c r="I181" i="13"/>
  <c r="I182" i="13"/>
  <c r="I183" i="13"/>
  <c r="I184" i="13"/>
  <c r="I185" i="13"/>
  <c r="I186" i="13"/>
  <c r="I187" i="13"/>
  <c r="I188" i="13"/>
  <c r="I189" i="13"/>
  <c r="I190" i="13"/>
  <c r="I191" i="13"/>
  <c r="I192" i="13"/>
  <c r="I193" i="13"/>
  <c r="I194" i="13"/>
  <c r="I195" i="13"/>
  <c r="I196" i="13"/>
  <c r="I197" i="13"/>
  <c r="I198" i="13"/>
  <c r="I199" i="13"/>
  <c r="I200" i="13"/>
  <c r="I201" i="13"/>
  <c r="I202" i="13"/>
  <c r="I203" i="13"/>
  <c r="I204" i="13"/>
  <c r="I205" i="13"/>
  <c r="I206" i="13"/>
  <c r="I207" i="13"/>
  <c r="I208" i="13"/>
  <c r="I209" i="13"/>
  <c r="I210" i="13"/>
  <c r="I211" i="13"/>
  <c r="I212" i="13"/>
  <c r="I213" i="13"/>
  <c r="I214" i="13"/>
  <c r="I215" i="13"/>
  <c r="I216" i="13"/>
  <c r="I217" i="13"/>
  <c r="I218" i="13"/>
  <c r="I219" i="13"/>
  <c r="I220" i="13"/>
  <c r="I221" i="13"/>
  <c r="I222" i="13"/>
  <c r="I223" i="13"/>
  <c r="I224" i="13"/>
  <c r="I225" i="13"/>
  <c r="I226" i="13"/>
  <c r="I227" i="13"/>
  <c r="I228" i="13"/>
  <c r="I229" i="13"/>
  <c r="I230" i="13"/>
  <c r="I231" i="13"/>
  <c r="I232" i="13"/>
  <c r="I233" i="13"/>
  <c r="I234" i="13"/>
  <c r="I235" i="13"/>
  <c r="I236" i="13"/>
  <c r="I237" i="13"/>
  <c r="I238" i="13"/>
  <c r="I239" i="13"/>
  <c r="I240" i="13"/>
  <c r="I241" i="13"/>
  <c r="I242" i="13"/>
  <c r="I243" i="13"/>
  <c r="I244" i="13"/>
  <c r="I245" i="13"/>
  <c r="I246" i="13"/>
  <c r="I247" i="13"/>
  <c r="I248" i="13"/>
  <c r="I249" i="13"/>
  <c r="I250" i="13"/>
  <c r="I251" i="13"/>
  <c r="I252" i="13"/>
  <c r="I253" i="13"/>
  <c r="I254" i="13"/>
  <c r="I255" i="13"/>
  <c r="I256" i="13"/>
  <c r="I257" i="13"/>
  <c r="I258" i="13"/>
  <c r="I259" i="13"/>
  <c r="I260" i="13"/>
  <c r="I261" i="13"/>
  <c r="H11" i="17" l="1"/>
  <c r="H12" i="17"/>
  <c r="H13" i="17"/>
  <c r="H14" i="17"/>
  <c r="H15" i="17"/>
  <c r="H16" i="17"/>
  <c r="H17" i="17"/>
  <c r="H18" i="17"/>
  <c r="H19" i="17"/>
  <c r="H20" i="17"/>
  <c r="H21" i="17"/>
  <c r="H22" i="17"/>
  <c r="H23" i="17"/>
  <c r="H24" i="17"/>
  <c r="H25" i="17"/>
  <c r="H26" i="17"/>
  <c r="H27" i="17"/>
  <c r="H28" i="17"/>
  <c r="H29" i="17"/>
  <c r="H30" i="17"/>
  <c r="H31" i="17"/>
  <c r="H32" i="17"/>
  <c r="H33" i="17"/>
  <c r="H34" i="17"/>
  <c r="H35" i="17"/>
  <c r="H36" i="17"/>
  <c r="H37" i="17"/>
  <c r="H38"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76" i="17"/>
  <c r="H77" i="17"/>
  <c r="H78" i="17"/>
  <c r="H79" i="17"/>
  <c r="H80" i="17"/>
  <c r="H81" i="17"/>
  <c r="H82" i="17"/>
  <c r="H83" i="17"/>
  <c r="H84" i="17"/>
  <c r="H85" i="17"/>
  <c r="H86" i="17"/>
  <c r="H87" i="17"/>
  <c r="H88" i="17"/>
  <c r="H89" i="17"/>
  <c r="H90" i="17"/>
  <c r="H91" i="17"/>
  <c r="H92" i="17"/>
  <c r="H93" i="17"/>
  <c r="H94" i="17"/>
  <c r="H95" i="17"/>
  <c r="H96" i="17"/>
  <c r="H97" i="17"/>
  <c r="H98" i="17"/>
  <c r="H99" i="17"/>
  <c r="H100" i="17"/>
  <c r="H101" i="17"/>
  <c r="H102" i="17"/>
  <c r="H103" i="17"/>
  <c r="H104" i="17"/>
  <c r="H105" i="17"/>
  <c r="H106" i="17"/>
  <c r="H107" i="17"/>
  <c r="H108" i="17"/>
  <c r="H109" i="17"/>
  <c r="H110" i="17"/>
  <c r="H111" i="17"/>
  <c r="H112" i="17"/>
  <c r="H113" i="17"/>
  <c r="H114" i="17"/>
  <c r="H115" i="17"/>
  <c r="H116" i="17"/>
  <c r="H117" i="17"/>
  <c r="H118" i="17"/>
  <c r="H119" i="17"/>
  <c r="H120" i="17"/>
  <c r="H121" i="17"/>
  <c r="H122" i="17"/>
  <c r="H123" i="17"/>
  <c r="H124" i="17"/>
  <c r="H125" i="17"/>
  <c r="H126" i="17"/>
  <c r="H127" i="17"/>
  <c r="H128" i="17"/>
  <c r="H129" i="17"/>
  <c r="H130" i="17"/>
  <c r="H131" i="17"/>
  <c r="H132" i="17"/>
  <c r="H133" i="17"/>
  <c r="H134" i="17"/>
  <c r="H135" i="17"/>
  <c r="H136" i="17"/>
  <c r="H137" i="17"/>
  <c r="H138" i="17"/>
  <c r="H139" i="17"/>
  <c r="H140" i="17"/>
  <c r="H141" i="17"/>
  <c r="H142" i="17"/>
  <c r="H143" i="17"/>
  <c r="H144" i="17"/>
  <c r="H145" i="17"/>
  <c r="H146" i="17"/>
  <c r="H147" i="17"/>
  <c r="H148" i="17"/>
  <c r="H149" i="17"/>
  <c r="H150" i="17"/>
  <c r="H151" i="17"/>
  <c r="H152" i="17"/>
  <c r="H153" i="17"/>
  <c r="H154" i="17"/>
  <c r="H155" i="17"/>
  <c r="H156" i="17"/>
  <c r="H157" i="17"/>
  <c r="H158" i="17"/>
  <c r="H159" i="17"/>
  <c r="H160" i="17"/>
  <c r="H161" i="17"/>
  <c r="H162" i="17"/>
  <c r="H163" i="17"/>
  <c r="H164" i="17"/>
  <c r="H165" i="17"/>
  <c r="H166" i="17"/>
  <c r="H167" i="17"/>
  <c r="H168" i="17"/>
  <c r="H169" i="17"/>
  <c r="H170" i="17"/>
  <c r="H171" i="17"/>
  <c r="H172" i="17"/>
  <c r="H173" i="17"/>
  <c r="H174" i="17"/>
  <c r="H175" i="17"/>
  <c r="H176" i="17"/>
  <c r="H177" i="17"/>
  <c r="H178" i="17"/>
  <c r="H179" i="17"/>
  <c r="H180" i="17"/>
  <c r="H181" i="17"/>
  <c r="H182" i="17"/>
  <c r="H183" i="17"/>
  <c r="H184" i="17"/>
  <c r="H185" i="17"/>
  <c r="H186" i="17"/>
  <c r="H187" i="17"/>
  <c r="H188" i="17"/>
  <c r="H189" i="17"/>
  <c r="H190" i="17"/>
  <c r="H191" i="17"/>
  <c r="H192" i="17"/>
  <c r="H193" i="17"/>
  <c r="H194" i="17"/>
  <c r="H195" i="17"/>
  <c r="H196" i="17"/>
  <c r="H197" i="17"/>
  <c r="H198" i="17"/>
  <c r="H199" i="17"/>
  <c r="H200" i="17"/>
  <c r="H201" i="17"/>
  <c r="H202" i="17"/>
  <c r="H203" i="17"/>
  <c r="H204" i="17"/>
  <c r="H205" i="17"/>
  <c r="H206" i="17"/>
  <c r="H207" i="17"/>
  <c r="H208" i="17"/>
  <c r="H209" i="17"/>
  <c r="H210" i="17"/>
  <c r="H211" i="17"/>
  <c r="H212" i="17"/>
  <c r="H213" i="17"/>
  <c r="H214" i="17"/>
  <c r="H215" i="17"/>
  <c r="H216" i="17"/>
  <c r="H217" i="17"/>
  <c r="H218" i="17"/>
  <c r="H219" i="17"/>
  <c r="H220" i="17"/>
  <c r="H221" i="17"/>
  <c r="H222" i="17"/>
  <c r="H223" i="17"/>
  <c r="H224" i="17"/>
  <c r="H225" i="17"/>
  <c r="H226" i="17"/>
  <c r="H227" i="17"/>
  <c r="H228" i="17"/>
  <c r="H229" i="17"/>
  <c r="H230" i="17"/>
  <c r="H231" i="17"/>
  <c r="H232" i="17"/>
  <c r="H233" i="17"/>
  <c r="H234" i="17"/>
  <c r="H235" i="17"/>
  <c r="H236" i="17"/>
  <c r="H237" i="17"/>
  <c r="H238" i="17"/>
  <c r="H239" i="17"/>
  <c r="H240" i="17"/>
  <c r="H241" i="17"/>
  <c r="H242" i="17"/>
  <c r="H243" i="17"/>
  <c r="H244" i="17"/>
  <c r="H245" i="17"/>
  <c r="H246" i="17"/>
  <c r="H247" i="17"/>
  <c r="H248" i="17"/>
  <c r="H249" i="17"/>
  <c r="H250" i="17"/>
  <c r="H251" i="17"/>
  <c r="H252" i="17"/>
  <c r="H253" i="17"/>
  <c r="H254" i="17"/>
  <c r="H255" i="17"/>
  <c r="H256" i="17"/>
  <c r="H257" i="17"/>
  <c r="H258" i="17"/>
  <c r="H259" i="17"/>
  <c r="H260" i="17"/>
  <c r="H261" i="17"/>
  <c r="H261" i="2" l="1"/>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G20" i="12" l="1"/>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6" i="12"/>
  <c r="G147" i="12"/>
  <c r="G148" i="12"/>
  <c r="G149" i="12"/>
  <c r="G150" i="12"/>
  <c r="G151" i="12"/>
  <c r="G152" i="12"/>
  <c r="G153" i="12"/>
  <c r="G154" i="12"/>
  <c r="G155" i="12"/>
  <c r="G156" i="12"/>
  <c r="G157" i="12"/>
  <c r="G158" i="12"/>
  <c r="G159" i="12"/>
  <c r="G160" i="12"/>
  <c r="G161" i="12"/>
  <c r="G162" i="12"/>
  <c r="G163" i="12"/>
  <c r="G164" i="12"/>
  <c r="G165" i="12"/>
  <c r="G166" i="12"/>
  <c r="G167" i="12"/>
  <c r="G168" i="12"/>
  <c r="G169" i="12"/>
  <c r="G170" i="12"/>
  <c r="G171" i="12"/>
  <c r="G172" i="12"/>
  <c r="G173" i="12"/>
  <c r="G174" i="12"/>
  <c r="G175" i="12"/>
  <c r="G176" i="12"/>
  <c r="G177" i="12"/>
  <c r="G178" i="12"/>
  <c r="G179" i="12"/>
  <c r="G180" i="12"/>
  <c r="G181" i="12"/>
  <c r="G182" i="12"/>
  <c r="G183" i="12"/>
  <c r="G184" i="12"/>
  <c r="G185" i="12"/>
  <c r="G186" i="12"/>
  <c r="G187" i="12"/>
  <c r="G188" i="12"/>
  <c r="G189" i="12"/>
  <c r="G190" i="12"/>
  <c r="G191" i="12"/>
  <c r="G192" i="12"/>
  <c r="G193" i="12"/>
  <c r="G194" i="12"/>
  <c r="G195" i="12"/>
  <c r="G196" i="12"/>
  <c r="G197" i="12"/>
  <c r="G198" i="12"/>
  <c r="G199" i="12"/>
  <c r="G200" i="12"/>
  <c r="G201" i="12"/>
  <c r="G202" i="12"/>
  <c r="G203" i="12"/>
  <c r="G204" i="12"/>
  <c r="G205" i="12"/>
  <c r="G206" i="12"/>
  <c r="G207" i="12"/>
  <c r="G208" i="12"/>
  <c r="G209" i="12"/>
  <c r="G210" i="12"/>
  <c r="G211" i="12"/>
  <c r="G212" i="12"/>
  <c r="G213" i="12"/>
  <c r="G214" i="12"/>
  <c r="G215" i="12"/>
  <c r="G216" i="12"/>
  <c r="G217" i="12"/>
  <c r="G218" i="12"/>
  <c r="G219" i="12"/>
  <c r="G220" i="12"/>
  <c r="G221" i="12"/>
  <c r="G222" i="12"/>
  <c r="G223" i="12"/>
  <c r="G224" i="12"/>
  <c r="G225" i="12"/>
  <c r="G226" i="12"/>
  <c r="G227" i="12"/>
  <c r="G228" i="12"/>
  <c r="G229" i="12"/>
  <c r="G230" i="12"/>
  <c r="G231" i="12"/>
  <c r="G232" i="12"/>
  <c r="G233" i="12"/>
  <c r="G234" i="12"/>
  <c r="G235" i="12"/>
  <c r="G236" i="12"/>
  <c r="G237" i="12"/>
  <c r="G238" i="12"/>
  <c r="G239" i="12"/>
  <c r="G240" i="12"/>
  <c r="G241" i="12"/>
  <c r="G242" i="12"/>
  <c r="G243" i="12"/>
  <c r="G244" i="12"/>
  <c r="G245" i="12"/>
  <c r="G246" i="12"/>
  <c r="G247" i="12"/>
  <c r="G248" i="12"/>
  <c r="G249" i="12"/>
  <c r="G250" i="12"/>
  <c r="G251" i="12"/>
  <c r="G252" i="12"/>
  <c r="G253" i="12"/>
  <c r="G254" i="12"/>
  <c r="G255" i="12"/>
  <c r="G256" i="12"/>
  <c r="G257" i="12"/>
  <c r="G258" i="12"/>
  <c r="G259" i="12"/>
  <c r="G260" i="12"/>
  <c r="G261" i="12"/>
  <c r="J22" i="17" l="1"/>
  <c r="K22" i="17" s="1"/>
  <c r="J23" i="17"/>
  <c r="K23" i="17" s="1"/>
  <c r="J24" i="17"/>
  <c r="K24" i="17" s="1"/>
  <c r="J25" i="17"/>
  <c r="K25" i="17" s="1"/>
  <c r="J26" i="17"/>
  <c r="K26" i="17" s="1"/>
  <c r="J27" i="17"/>
  <c r="K27" i="17" s="1"/>
  <c r="J28" i="17"/>
  <c r="K28" i="17" s="1"/>
  <c r="J29" i="17"/>
  <c r="K29" i="17" s="1"/>
  <c r="J30" i="17"/>
  <c r="K30" i="17" s="1"/>
  <c r="J31" i="17"/>
  <c r="K31" i="17" s="1"/>
  <c r="J32" i="17"/>
  <c r="K32" i="17" s="1"/>
  <c r="J33" i="17"/>
  <c r="K33" i="17" s="1"/>
  <c r="J34" i="17"/>
  <c r="K34" i="17" s="1"/>
  <c r="J35" i="17"/>
  <c r="K35" i="17" s="1"/>
  <c r="J36" i="17"/>
  <c r="K36" i="17" s="1"/>
  <c r="J37" i="17"/>
  <c r="K37" i="17" s="1"/>
  <c r="J38" i="17"/>
  <c r="K38" i="17" s="1"/>
  <c r="J39" i="17"/>
  <c r="K39" i="17" s="1"/>
  <c r="J40" i="17"/>
  <c r="K40" i="17" s="1"/>
  <c r="J41" i="17"/>
  <c r="K41" i="17" s="1"/>
  <c r="J42" i="17"/>
  <c r="K42" i="17" s="1"/>
  <c r="J43" i="17"/>
  <c r="K43" i="17" s="1"/>
  <c r="J44" i="17"/>
  <c r="K44" i="17" s="1"/>
  <c r="J45" i="17"/>
  <c r="K45" i="17" s="1"/>
  <c r="J46" i="17"/>
  <c r="K46" i="17" s="1"/>
  <c r="J47" i="17"/>
  <c r="K47" i="17" s="1"/>
  <c r="J48" i="17"/>
  <c r="K48" i="17" s="1"/>
  <c r="J49" i="17"/>
  <c r="K49" i="17" s="1"/>
  <c r="J50" i="17"/>
  <c r="K50" i="17" s="1"/>
  <c r="J51" i="17"/>
  <c r="K51" i="17" s="1"/>
  <c r="J52" i="17"/>
  <c r="K52" i="17" s="1"/>
  <c r="J53" i="17"/>
  <c r="K53" i="17" s="1"/>
  <c r="J54" i="17"/>
  <c r="K54" i="17" s="1"/>
  <c r="J55" i="17"/>
  <c r="K55" i="17" s="1"/>
  <c r="J56" i="17"/>
  <c r="K56" i="17" s="1"/>
  <c r="J57" i="17"/>
  <c r="K57" i="17" s="1"/>
  <c r="J58" i="17"/>
  <c r="K58" i="17" s="1"/>
  <c r="J59" i="17"/>
  <c r="K59" i="17" s="1"/>
  <c r="J60" i="17"/>
  <c r="K60" i="17" s="1"/>
  <c r="J61" i="17"/>
  <c r="K61" i="17" s="1"/>
  <c r="J62" i="17"/>
  <c r="K62" i="17" s="1"/>
  <c r="J63" i="17"/>
  <c r="K63" i="17" s="1"/>
  <c r="J64" i="17"/>
  <c r="K64" i="17" s="1"/>
  <c r="J65" i="17"/>
  <c r="K65" i="17" s="1"/>
  <c r="J66" i="17"/>
  <c r="K66" i="17" s="1"/>
  <c r="J67" i="17"/>
  <c r="K67" i="17" s="1"/>
  <c r="J68" i="17"/>
  <c r="K68" i="17" s="1"/>
  <c r="J69" i="17"/>
  <c r="K69" i="17" s="1"/>
  <c r="J70" i="17"/>
  <c r="K70" i="17" s="1"/>
  <c r="J71" i="17"/>
  <c r="K71" i="17" s="1"/>
  <c r="J72" i="17"/>
  <c r="K72" i="17" s="1"/>
  <c r="J73" i="17"/>
  <c r="K73" i="17" s="1"/>
  <c r="J74" i="17"/>
  <c r="K74" i="17" s="1"/>
  <c r="J75" i="17"/>
  <c r="K75" i="17" s="1"/>
  <c r="J76" i="17"/>
  <c r="K76" i="17" s="1"/>
  <c r="J77" i="17"/>
  <c r="K77" i="17" s="1"/>
  <c r="J78" i="17"/>
  <c r="K78" i="17" s="1"/>
  <c r="J79" i="17"/>
  <c r="K79" i="17" s="1"/>
  <c r="J80" i="17"/>
  <c r="K80" i="17" s="1"/>
  <c r="J81" i="17"/>
  <c r="K81" i="17" s="1"/>
  <c r="J82" i="17"/>
  <c r="K82" i="17" s="1"/>
  <c r="J83" i="17"/>
  <c r="K83" i="17" s="1"/>
  <c r="J84" i="17"/>
  <c r="K84" i="17" s="1"/>
  <c r="J85" i="17"/>
  <c r="K85" i="17" s="1"/>
  <c r="J86" i="17"/>
  <c r="K86" i="17" s="1"/>
  <c r="J87" i="17"/>
  <c r="K87" i="17" s="1"/>
  <c r="J88" i="17"/>
  <c r="K88" i="17" s="1"/>
  <c r="J89" i="17"/>
  <c r="K89" i="17" s="1"/>
  <c r="J90" i="17"/>
  <c r="K90" i="17" s="1"/>
  <c r="J91" i="17"/>
  <c r="K91" i="17" s="1"/>
  <c r="J92" i="17"/>
  <c r="K92" i="17" s="1"/>
  <c r="J93" i="17"/>
  <c r="K93" i="17" s="1"/>
  <c r="J94" i="17"/>
  <c r="K94" i="17" s="1"/>
  <c r="J95" i="17"/>
  <c r="K95" i="17" s="1"/>
  <c r="J96" i="17"/>
  <c r="K96" i="17" s="1"/>
  <c r="J97" i="17"/>
  <c r="K97" i="17" s="1"/>
  <c r="J98" i="17"/>
  <c r="K98" i="17" s="1"/>
  <c r="J99" i="17"/>
  <c r="K99" i="17" s="1"/>
  <c r="J100" i="17"/>
  <c r="K100" i="17" s="1"/>
  <c r="J101" i="17"/>
  <c r="K101" i="17" s="1"/>
  <c r="J102" i="17"/>
  <c r="K102" i="17" s="1"/>
  <c r="J103" i="17"/>
  <c r="K103" i="17" s="1"/>
  <c r="J104" i="17"/>
  <c r="K104" i="17" s="1"/>
  <c r="J105" i="17"/>
  <c r="K105" i="17" s="1"/>
  <c r="J106" i="17"/>
  <c r="K106" i="17" s="1"/>
  <c r="J107" i="17"/>
  <c r="K107" i="17" s="1"/>
  <c r="J108" i="17"/>
  <c r="K108" i="17" s="1"/>
  <c r="J109" i="17"/>
  <c r="K109" i="17" s="1"/>
  <c r="J110" i="17"/>
  <c r="K110" i="17" s="1"/>
  <c r="J111" i="17"/>
  <c r="K111" i="17" s="1"/>
  <c r="J112" i="17"/>
  <c r="K112" i="17" s="1"/>
  <c r="J113" i="17"/>
  <c r="K113" i="17" s="1"/>
  <c r="J114" i="17"/>
  <c r="K114" i="17" s="1"/>
  <c r="J115" i="17"/>
  <c r="K115" i="17" s="1"/>
  <c r="J116" i="17"/>
  <c r="K116" i="17" s="1"/>
  <c r="J117" i="17"/>
  <c r="K117" i="17" s="1"/>
  <c r="J118" i="17"/>
  <c r="K118" i="17" s="1"/>
  <c r="J119" i="17"/>
  <c r="K119" i="17" s="1"/>
  <c r="J120" i="17"/>
  <c r="K120" i="17" s="1"/>
  <c r="J121" i="17"/>
  <c r="K121" i="17" s="1"/>
  <c r="J122" i="17"/>
  <c r="K122" i="17" s="1"/>
  <c r="J123" i="17"/>
  <c r="K123" i="17" s="1"/>
  <c r="J124" i="17"/>
  <c r="K124" i="17" s="1"/>
  <c r="J125" i="17"/>
  <c r="K125" i="17" s="1"/>
  <c r="J126" i="17"/>
  <c r="K126" i="17" s="1"/>
  <c r="J127" i="17"/>
  <c r="K127" i="17" s="1"/>
  <c r="J128" i="17"/>
  <c r="K128" i="17" s="1"/>
  <c r="J129" i="17"/>
  <c r="K129" i="17" s="1"/>
  <c r="J130" i="17"/>
  <c r="K130" i="17" s="1"/>
  <c r="J131" i="17"/>
  <c r="K131" i="17" s="1"/>
  <c r="J132" i="17"/>
  <c r="K132" i="17" s="1"/>
  <c r="J133" i="17"/>
  <c r="K133" i="17" s="1"/>
  <c r="J134" i="17"/>
  <c r="K134" i="17" s="1"/>
  <c r="J135" i="17"/>
  <c r="K135" i="17" s="1"/>
  <c r="J136" i="17"/>
  <c r="K136" i="17" s="1"/>
  <c r="J137" i="17"/>
  <c r="K137" i="17" s="1"/>
  <c r="J138" i="17"/>
  <c r="K138" i="17" s="1"/>
  <c r="J139" i="17"/>
  <c r="K139" i="17" s="1"/>
  <c r="J140" i="17"/>
  <c r="K140" i="17" s="1"/>
  <c r="J141" i="17"/>
  <c r="K141" i="17" s="1"/>
  <c r="J142" i="17"/>
  <c r="K142" i="17" s="1"/>
  <c r="J143" i="17"/>
  <c r="K143" i="17" s="1"/>
  <c r="J144" i="17"/>
  <c r="K144" i="17" s="1"/>
  <c r="J145" i="17"/>
  <c r="K145" i="17" s="1"/>
  <c r="J146" i="17"/>
  <c r="K146" i="17" s="1"/>
  <c r="J147" i="17"/>
  <c r="K147" i="17" s="1"/>
  <c r="J148" i="17"/>
  <c r="K148" i="17" s="1"/>
  <c r="J149" i="17"/>
  <c r="K149" i="17" s="1"/>
  <c r="J150" i="17"/>
  <c r="K150" i="17" s="1"/>
  <c r="J151" i="17"/>
  <c r="K151" i="17" s="1"/>
  <c r="J152" i="17"/>
  <c r="K152" i="17" s="1"/>
  <c r="J153" i="17"/>
  <c r="K153" i="17" s="1"/>
  <c r="J154" i="17"/>
  <c r="K154" i="17" s="1"/>
  <c r="J155" i="17"/>
  <c r="K155" i="17" s="1"/>
  <c r="J156" i="17"/>
  <c r="K156" i="17" s="1"/>
  <c r="J157" i="17"/>
  <c r="K157" i="17" s="1"/>
  <c r="J158" i="17"/>
  <c r="K158" i="17" s="1"/>
  <c r="J159" i="17"/>
  <c r="K159" i="17" s="1"/>
  <c r="J160" i="17"/>
  <c r="K160" i="17" s="1"/>
  <c r="J161" i="17"/>
  <c r="K161" i="17" s="1"/>
  <c r="J162" i="17"/>
  <c r="K162" i="17" s="1"/>
  <c r="J163" i="17"/>
  <c r="K163" i="17" s="1"/>
  <c r="J164" i="17"/>
  <c r="K164" i="17" s="1"/>
  <c r="J165" i="17"/>
  <c r="K165" i="17" s="1"/>
  <c r="J166" i="17"/>
  <c r="K166" i="17" s="1"/>
  <c r="J167" i="17"/>
  <c r="K167" i="17" s="1"/>
  <c r="J168" i="17"/>
  <c r="K168" i="17" s="1"/>
  <c r="J169" i="17"/>
  <c r="K169" i="17" s="1"/>
  <c r="J170" i="17"/>
  <c r="K170" i="17" s="1"/>
  <c r="J171" i="17"/>
  <c r="K171" i="17" s="1"/>
  <c r="J172" i="17"/>
  <c r="K172" i="17" s="1"/>
  <c r="J173" i="17"/>
  <c r="K173" i="17" s="1"/>
  <c r="J174" i="17"/>
  <c r="K174" i="17" s="1"/>
  <c r="J175" i="17"/>
  <c r="K175" i="17" s="1"/>
  <c r="J176" i="17"/>
  <c r="K176" i="17" s="1"/>
  <c r="J177" i="17"/>
  <c r="K177" i="17" s="1"/>
  <c r="J178" i="17"/>
  <c r="K178" i="17" s="1"/>
  <c r="J179" i="17"/>
  <c r="K179" i="17" s="1"/>
  <c r="J180" i="17"/>
  <c r="K180" i="17" s="1"/>
  <c r="J181" i="17"/>
  <c r="K181" i="17" s="1"/>
  <c r="J182" i="17"/>
  <c r="K182" i="17" s="1"/>
  <c r="J183" i="17"/>
  <c r="K183" i="17" s="1"/>
  <c r="J184" i="17"/>
  <c r="K184" i="17" s="1"/>
  <c r="J185" i="17"/>
  <c r="K185" i="17" s="1"/>
  <c r="J186" i="17"/>
  <c r="K186" i="17" s="1"/>
  <c r="J187" i="17"/>
  <c r="K187" i="17" s="1"/>
  <c r="J188" i="17"/>
  <c r="K188" i="17" s="1"/>
  <c r="J189" i="17"/>
  <c r="K189" i="17" s="1"/>
  <c r="J190" i="17"/>
  <c r="K190" i="17" s="1"/>
  <c r="J191" i="17"/>
  <c r="K191" i="17" s="1"/>
  <c r="J192" i="17"/>
  <c r="K192" i="17" s="1"/>
  <c r="J193" i="17"/>
  <c r="K193" i="17" s="1"/>
  <c r="J194" i="17"/>
  <c r="K194" i="17" s="1"/>
  <c r="J195" i="17"/>
  <c r="K195" i="17" s="1"/>
  <c r="J196" i="17"/>
  <c r="K196" i="17" s="1"/>
  <c r="J197" i="17"/>
  <c r="K197" i="17" s="1"/>
  <c r="J198" i="17"/>
  <c r="K198" i="17" s="1"/>
  <c r="J199" i="17"/>
  <c r="K199" i="17" s="1"/>
  <c r="J200" i="17"/>
  <c r="K200" i="17" s="1"/>
  <c r="J201" i="17"/>
  <c r="K201" i="17" s="1"/>
  <c r="J202" i="17"/>
  <c r="K202" i="17" s="1"/>
  <c r="J203" i="17"/>
  <c r="K203" i="17" s="1"/>
  <c r="J204" i="17"/>
  <c r="K204" i="17" s="1"/>
  <c r="J205" i="17"/>
  <c r="K205" i="17" s="1"/>
  <c r="J206" i="17"/>
  <c r="K206" i="17" s="1"/>
  <c r="J207" i="17"/>
  <c r="K207" i="17" s="1"/>
  <c r="J208" i="17"/>
  <c r="K208" i="17" s="1"/>
  <c r="J209" i="17"/>
  <c r="K209" i="17" s="1"/>
  <c r="J210" i="17"/>
  <c r="K210" i="17" s="1"/>
  <c r="J211" i="17"/>
  <c r="K211" i="17" s="1"/>
  <c r="J212" i="17"/>
  <c r="K212" i="17" s="1"/>
  <c r="J213" i="17"/>
  <c r="K213" i="17" s="1"/>
  <c r="J214" i="17"/>
  <c r="K214" i="17" s="1"/>
  <c r="J215" i="17"/>
  <c r="K215" i="17" s="1"/>
  <c r="J216" i="17"/>
  <c r="K216" i="17" s="1"/>
  <c r="J217" i="17"/>
  <c r="K217" i="17" s="1"/>
  <c r="J218" i="17"/>
  <c r="K218" i="17" s="1"/>
  <c r="J219" i="17"/>
  <c r="K219" i="17" s="1"/>
  <c r="J220" i="17"/>
  <c r="K220" i="17" s="1"/>
  <c r="J221" i="17"/>
  <c r="K221" i="17" s="1"/>
  <c r="J222" i="17"/>
  <c r="K222" i="17" s="1"/>
  <c r="J223" i="17"/>
  <c r="K223" i="17" s="1"/>
  <c r="J224" i="17"/>
  <c r="K224" i="17" s="1"/>
  <c r="J225" i="17"/>
  <c r="K225" i="17" s="1"/>
  <c r="J226" i="17"/>
  <c r="K226" i="17" s="1"/>
  <c r="J227" i="17"/>
  <c r="K227" i="17" s="1"/>
  <c r="J228" i="17"/>
  <c r="K228" i="17" s="1"/>
  <c r="J229" i="17"/>
  <c r="K229" i="17" s="1"/>
  <c r="J230" i="17"/>
  <c r="K230" i="17" s="1"/>
  <c r="J231" i="17"/>
  <c r="K231" i="17" s="1"/>
  <c r="J232" i="17"/>
  <c r="K232" i="17" s="1"/>
  <c r="J233" i="17"/>
  <c r="K233" i="17" s="1"/>
  <c r="J234" i="17"/>
  <c r="K234" i="17" s="1"/>
  <c r="J235" i="17"/>
  <c r="K235" i="17" s="1"/>
  <c r="J236" i="17"/>
  <c r="K236" i="17" s="1"/>
  <c r="J237" i="17"/>
  <c r="K237" i="17" s="1"/>
  <c r="J238" i="17"/>
  <c r="K238" i="17" s="1"/>
  <c r="J239" i="17"/>
  <c r="K239" i="17" s="1"/>
  <c r="J240" i="17"/>
  <c r="K240" i="17" s="1"/>
  <c r="J241" i="17"/>
  <c r="K241" i="17" s="1"/>
  <c r="J242" i="17"/>
  <c r="K242" i="17" s="1"/>
  <c r="J243" i="17"/>
  <c r="K243" i="17" s="1"/>
  <c r="J244" i="17"/>
  <c r="K244" i="17" s="1"/>
  <c r="J245" i="17"/>
  <c r="K245" i="17" s="1"/>
  <c r="J246" i="17"/>
  <c r="K246" i="17" s="1"/>
  <c r="J247" i="17"/>
  <c r="K247" i="17" s="1"/>
  <c r="J248" i="17"/>
  <c r="K248" i="17" s="1"/>
  <c r="J249" i="17"/>
  <c r="K249" i="17" s="1"/>
  <c r="J250" i="17"/>
  <c r="K250" i="17" s="1"/>
  <c r="J251" i="17"/>
  <c r="K251" i="17" s="1"/>
  <c r="J252" i="17"/>
  <c r="K252" i="17" s="1"/>
  <c r="J253" i="17"/>
  <c r="K253" i="17" s="1"/>
  <c r="J254" i="17"/>
  <c r="K254" i="17" s="1"/>
  <c r="J255" i="17"/>
  <c r="K255" i="17" s="1"/>
  <c r="J256" i="17"/>
  <c r="K256" i="17" s="1"/>
  <c r="J257" i="17"/>
  <c r="K257" i="17" s="1"/>
  <c r="J258" i="17"/>
  <c r="K258" i="17" s="1"/>
  <c r="J259" i="17"/>
  <c r="K259" i="17" s="1"/>
  <c r="J260" i="17"/>
  <c r="K260" i="17" s="1"/>
  <c r="J261" i="17"/>
  <c r="K261" i="17" s="1"/>
  <c r="F20" i="15" l="1"/>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60" i="15"/>
  <c r="F61" i="15"/>
  <c r="F62" i="15"/>
  <c r="F63" i="15"/>
  <c r="F64" i="15"/>
  <c r="F65" i="15"/>
  <c r="F66" i="15"/>
  <c r="F67" i="15"/>
  <c r="F68" i="15"/>
  <c r="F69" i="15"/>
  <c r="F70" i="15"/>
  <c r="F71" i="15"/>
  <c r="F72" i="15"/>
  <c r="F73" i="15"/>
  <c r="F74" i="15"/>
  <c r="F75" i="15"/>
  <c r="F76" i="15"/>
  <c r="F77" i="15"/>
  <c r="F78" i="15"/>
  <c r="F79" i="15"/>
  <c r="F80" i="15"/>
  <c r="F81" i="15"/>
  <c r="F82" i="15"/>
  <c r="F83" i="15"/>
  <c r="F84" i="15"/>
  <c r="F85" i="15"/>
  <c r="F86" i="15"/>
  <c r="F87" i="15"/>
  <c r="F88" i="15"/>
  <c r="F89" i="15"/>
  <c r="F90" i="15"/>
  <c r="F91" i="15"/>
  <c r="F92" i="15"/>
  <c r="F93" i="15"/>
  <c r="F94" i="15"/>
  <c r="F95" i="15"/>
  <c r="F96" i="15"/>
  <c r="F97" i="15"/>
  <c r="F98" i="15"/>
  <c r="F99" i="15"/>
  <c r="F100" i="15"/>
  <c r="F101" i="15"/>
  <c r="F102" i="15"/>
  <c r="F103" i="15"/>
  <c r="F104" i="15"/>
  <c r="F105" i="15"/>
  <c r="F106" i="15"/>
  <c r="F107" i="15"/>
  <c r="F108" i="15"/>
  <c r="F109" i="15"/>
  <c r="F110" i="15"/>
  <c r="F111" i="15"/>
  <c r="F112" i="15"/>
  <c r="F113" i="15"/>
  <c r="F114" i="15"/>
  <c r="F115" i="15"/>
  <c r="F116" i="15"/>
  <c r="F117" i="15"/>
  <c r="F118" i="15"/>
  <c r="F119" i="15"/>
  <c r="F120" i="15"/>
  <c r="F121" i="15"/>
  <c r="F122" i="15"/>
  <c r="F123" i="15"/>
  <c r="F124" i="15"/>
  <c r="F125" i="15"/>
  <c r="F126" i="15"/>
  <c r="F127" i="15"/>
  <c r="F128" i="15"/>
  <c r="F129" i="15"/>
  <c r="F130" i="15"/>
  <c r="F131" i="15"/>
  <c r="F132" i="15"/>
  <c r="F133" i="15"/>
  <c r="F134" i="15"/>
  <c r="F135" i="15"/>
  <c r="F136" i="15"/>
  <c r="F137" i="15"/>
  <c r="F138" i="15"/>
  <c r="F139" i="15"/>
  <c r="F140" i="15"/>
  <c r="F141" i="15"/>
  <c r="F142" i="15"/>
  <c r="F143" i="15"/>
  <c r="F144" i="15"/>
  <c r="F145" i="15"/>
  <c r="F146" i="15"/>
  <c r="F147" i="15"/>
  <c r="F148" i="15"/>
  <c r="F149" i="15"/>
  <c r="F150" i="15"/>
  <c r="F151" i="15"/>
  <c r="F152" i="15"/>
  <c r="F153" i="15"/>
  <c r="F154" i="15"/>
  <c r="F155" i="15"/>
  <c r="F156" i="15"/>
  <c r="F157" i="15"/>
  <c r="F158" i="15"/>
  <c r="F159" i="15"/>
  <c r="F160" i="15"/>
  <c r="F161" i="15"/>
  <c r="F162" i="15"/>
  <c r="F163" i="15"/>
  <c r="F164" i="15"/>
  <c r="F165" i="15"/>
  <c r="F166" i="15"/>
  <c r="F167" i="15"/>
  <c r="F168" i="15"/>
  <c r="F169" i="15"/>
  <c r="F170" i="15"/>
  <c r="F171" i="15"/>
  <c r="F172" i="15"/>
  <c r="F173" i="15"/>
  <c r="F174" i="15"/>
  <c r="F175" i="15"/>
  <c r="F176" i="15"/>
  <c r="F177" i="15"/>
  <c r="F178" i="15"/>
  <c r="F179" i="15"/>
  <c r="F180" i="15"/>
  <c r="F181" i="15"/>
  <c r="F182" i="15"/>
  <c r="F183" i="15"/>
  <c r="F184" i="15"/>
  <c r="F185" i="15"/>
  <c r="F186" i="15"/>
  <c r="F187" i="15"/>
  <c r="F188" i="15"/>
  <c r="F189" i="15"/>
  <c r="F190" i="15"/>
  <c r="F191" i="15"/>
  <c r="F192" i="15"/>
  <c r="F193" i="15"/>
  <c r="F194" i="15"/>
  <c r="F195" i="15"/>
  <c r="F196" i="15"/>
  <c r="F197" i="15"/>
  <c r="F198" i="15"/>
  <c r="F199" i="15"/>
  <c r="F200" i="15"/>
  <c r="F201" i="15"/>
  <c r="F202" i="15"/>
  <c r="F203" i="15"/>
  <c r="F204" i="15"/>
  <c r="F205" i="15"/>
  <c r="F206" i="15"/>
  <c r="F207" i="15"/>
  <c r="F208" i="15"/>
  <c r="F209" i="15"/>
  <c r="F210" i="15"/>
  <c r="F211" i="15"/>
  <c r="F212" i="15"/>
  <c r="F213" i="15"/>
  <c r="F214" i="15"/>
  <c r="F215" i="15"/>
  <c r="F216" i="15"/>
  <c r="F217" i="15"/>
  <c r="F218" i="15"/>
  <c r="F219" i="15"/>
  <c r="F220" i="15"/>
  <c r="F221" i="15"/>
  <c r="F222" i="15"/>
  <c r="F223" i="15"/>
  <c r="F224" i="15"/>
  <c r="F225" i="15"/>
  <c r="F226" i="15"/>
  <c r="F227" i="15"/>
  <c r="F228" i="15"/>
  <c r="F229" i="15"/>
  <c r="F230" i="15"/>
  <c r="F231" i="15"/>
  <c r="F232" i="15"/>
  <c r="F233" i="15"/>
  <c r="F234" i="15"/>
  <c r="F235" i="15"/>
  <c r="F236" i="15"/>
  <c r="F237" i="15"/>
  <c r="F238" i="15"/>
  <c r="F239" i="15"/>
  <c r="F240" i="15"/>
  <c r="F241" i="15"/>
  <c r="F242" i="15"/>
  <c r="F243" i="15"/>
  <c r="F244" i="15"/>
  <c r="F245" i="15"/>
  <c r="F246" i="15"/>
  <c r="F247" i="15"/>
  <c r="F248" i="15"/>
  <c r="F249" i="15"/>
  <c r="F250" i="15"/>
  <c r="F251" i="15"/>
  <c r="F252" i="15"/>
  <c r="F253" i="15"/>
  <c r="F254" i="15"/>
  <c r="F255" i="15"/>
  <c r="F256" i="15"/>
  <c r="F257" i="15"/>
  <c r="F258" i="15"/>
  <c r="F259" i="15"/>
  <c r="F260" i="15"/>
  <c r="F261" i="15"/>
  <c r="H20" i="12"/>
  <c r="I20" i="12" s="1"/>
  <c r="H21" i="12"/>
  <c r="I21" i="12" s="1"/>
  <c r="H22" i="12"/>
  <c r="I22" i="12" s="1"/>
  <c r="H23" i="12"/>
  <c r="I23" i="12" s="1"/>
  <c r="H24" i="12"/>
  <c r="I24" i="12" s="1"/>
  <c r="H25" i="12"/>
  <c r="I25" i="12" s="1"/>
  <c r="H26" i="12"/>
  <c r="I26" i="12" s="1"/>
  <c r="H27" i="12"/>
  <c r="I27" i="12" s="1"/>
  <c r="H28" i="12"/>
  <c r="I28" i="12" s="1"/>
  <c r="H29" i="12"/>
  <c r="I29" i="12" s="1"/>
  <c r="H30" i="12"/>
  <c r="I30" i="12" s="1"/>
  <c r="H31" i="12"/>
  <c r="I31" i="12" s="1"/>
  <c r="H32" i="12"/>
  <c r="I32" i="12" s="1"/>
  <c r="H33" i="12"/>
  <c r="I33" i="12" s="1"/>
  <c r="H34" i="12"/>
  <c r="I34" i="12" s="1"/>
  <c r="H35" i="12"/>
  <c r="I35" i="12" s="1"/>
  <c r="H36" i="12"/>
  <c r="I36" i="12" s="1"/>
  <c r="H37" i="12"/>
  <c r="I37" i="12" s="1"/>
  <c r="H38" i="12"/>
  <c r="I38" i="12" s="1"/>
  <c r="H39" i="12"/>
  <c r="I39" i="12" s="1"/>
  <c r="H40" i="12"/>
  <c r="I40" i="12" s="1"/>
  <c r="H41" i="12"/>
  <c r="I41" i="12" s="1"/>
  <c r="H42" i="12"/>
  <c r="I42" i="12" s="1"/>
  <c r="H43" i="12"/>
  <c r="I43" i="12" s="1"/>
  <c r="H44" i="12"/>
  <c r="I44" i="12" s="1"/>
  <c r="H45" i="12"/>
  <c r="I45" i="12" s="1"/>
  <c r="H46" i="12"/>
  <c r="I46" i="12" s="1"/>
  <c r="H47" i="12"/>
  <c r="I47" i="12" s="1"/>
  <c r="H48" i="12"/>
  <c r="I48" i="12" s="1"/>
  <c r="H49" i="12"/>
  <c r="I49" i="12" s="1"/>
  <c r="H50" i="12"/>
  <c r="I50" i="12" s="1"/>
  <c r="H51" i="12"/>
  <c r="I51" i="12" s="1"/>
  <c r="H52" i="12"/>
  <c r="I52" i="12" s="1"/>
  <c r="H53" i="12"/>
  <c r="I53" i="12" s="1"/>
  <c r="H54" i="12"/>
  <c r="I54" i="12" s="1"/>
  <c r="H55" i="12"/>
  <c r="I55" i="12" s="1"/>
  <c r="H56" i="12"/>
  <c r="I56" i="12" s="1"/>
  <c r="H57" i="12"/>
  <c r="I57" i="12" s="1"/>
  <c r="H58" i="12"/>
  <c r="I58" i="12" s="1"/>
  <c r="H59" i="12"/>
  <c r="I59" i="12" s="1"/>
  <c r="H60" i="12"/>
  <c r="I60" i="12" s="1"/>
  <c r="H61" i="12"/>
  <c r="I61" i="12" s="1"/>
  <c r="H62" i="12"/>
  <c r="I62" i="12" s="1"/>
  <c r="H63" i="12"/>
  <c r="I63" i="12" s="1"/>
  <c r="H64" i="12"/>
  <c r="I64" i="12" s="1"/>
  <c r="H65" i="12"/>
  <c r="I65" i="12" s="1"/>
  <c r="H66" i="12"/>
  <c r="I66" i="12" s="1"/>
  <c r="H67" i="12"/>
  <c r="I67" i="12" s="1"/>
  <c r="H68" i="12"/>
  <c r="I68" i="12" s="1"/>
  <c r="H69" i="12"/>
  <c r="I69" i="12" s="1"/>
  <c r="H70" i="12"/>
  <c r="I70" i="12" s="1"/>
  <c r="H71" i="12"/>
  <c r="I71" i="12" s="1"/>
  <c r="H72" i="12"/>
  <c r="I72" i="12" s="1"/>
  <c r="H73" i="12"/>
  <c r="I73" i="12" s="1"/>
  <c r="H74" i="12"/>
  <c r="I74" i="12" s="1"/>
  <c r="H75" i="12"/>
  <c r="I75" i="12" s="1"/>
  <c r="H76" i="12"/>
  <c r="I76" i="12" s="1"/>
  <c r="H77" i="12"/>
  <c r="I77" i="12" s="1"/>
  <c r="H78" i="12"/>
  <c r="I78" i="12" s="1"/>
  <c r="H79" i="12"/>
  <c r="I79" i="12" s="1"/>
  <c r="H80" i="12"/>
  <c r="I80" i="12" s="1"/>
  <c r="H81" i="12"/>
  <c r="I81" i="12" s="1"/>
  <c r="H82" i="12"/>
  <c r="I82" i="12" s="1"/>
  <c r="H83" i="12"/>
  <c r="I83" i="12" s="1"/>
  <c r="H84" i="12"/>
  <c r="I84" i="12" s="1"/>
  <c r="H85" i="12"/>
  <c r="I85" i="12" s="1"/>
  <c r="H86" i="12"/>
  <c r="I86" i="12" s="1"/>
  <c r="H87" i="12"/>
  <c r="I87" i="12" s="1"/>
  <c r="H88" i="12"/>
  <c r="I88" i="12" s="1"/>
  <c r="H89" i="12"/>
  <c r="I89" i="12" s="1"/>
  <c r="H90" i="12"/>
  <c r="I90" i="12" s="1"/>
  <c r="H91" i="12"/>
  <c r="I91" i="12" s="1"/>
  <c r="H92" i="12"/>
  <c r="I92" i="12" s="1"/>
  <c r="H93" i="12"/>
  <c r="I93" i="12" s="1"/>
  <c r="H94" i="12"/>
  <c r="I94" i="12" s="1"/>
  <c r="H95" i="12"/>
  <c r="I95" i="12" s="1"/>
  <c r="H96" i="12"/>
  <c r="I96" i="12" s="1"/>
  <c r="H97" i="12"/>
  <c r="I97" i="12" s="1"/>
  <c r="H98" i="12"/>
  <c r="I98" i="12" s="1"/>
  <c r="H99" i="12"/>
  <c r="I99" i="12" s="1"/>
  <c r="H100" i="12"/>
  <c r="I100" i="12" s="1"/>
  <c r="H101" i="12"/>
  <c r="I101" i="12" s="1"/>
  <c r="H102" i="12"/>
  <c r="I102" i="12" s="1"/>
  <c r="H103" i="12"/>
  <c r="I103" i="12" s="1"/>
  <c r="H104" i="12"/>
  <c r="I104" i="12" s="1"/>
  <c r="H105" i="12"/>
  <c r="I105" i="12" s="1"/>
  <c r="H106" i="12"/>
  <c r="I106" i="12" s="1"/>
  <c r="H107" i="12"/>
  <c r="I107" i="12" s="1"/>
  <c r="H108" i="12"/>
  <c r="I108" i="12" s="1"/>
  <c r="H109" i="12"/>
  <c r="I109" i="12" s="1"/>
  <c r="H110" i="12"/>
  <c r="I110" i="12" s="1"/>
  <c r="H111" i="12"/>
  <c r="I111" i="12" s="1"/>
  <c r="H112" i="12"/>
  <c r="I112" i="12" s="1"/>
  <c r="H113" i="12"/>
  <c r="I113" i="12" s="1"/>
  <c r="H114" i="12"/>
  <c r="I114" i="12" s="1"/>
  <c r="H115" i="12"/>
  <c r="I115" i="12" s="1"/>
  <c r="H116" i="12"/>
  <c r="I116" i="12" s="1"/>
  <c r="H117" i="12"/>
  <c r="I117" i="12" s="1"/>
  <c r="H118" i="12"/>
  <c r="I118" i="12" s="1"/>
  <c r="H119" i="12"/>
  <c r="I119" i="12" s="1"/>
  <c r="H120" i="12"/>
  <c r="I120" i="12" s="1"/>
  <c r="H121" i="12"/>
  <c r="I121" i="12" s="1"/>
  <c r="H122" i="12"/>
  <c r="I122" i="12" s="1"/>
  <c r="H123" i="12"/>
  <c r="I123" i="12" s="1"/>
  <c r="H124" i="12"/>
  <c r="I124" i="12" s="1"/>
  <c r="H125" i="12"/>
  <c r="I125" i="12" s="1"/>
  <c r="H126" i="12"/>
  <c r="I126" i="12" s="1"/>
  <c r="H127" i="12"/>
  <c r="I127" i="12" s="1"/>
  <c r="H128" i="12"/>
  <c r="I128" i="12" s="1"/>
  <c r="H129" i="12"/>
  <c r="I129" i="12" s="1"/>
  <c r="H130" i="12"/>
  <c r="I130" i="12" s="1"/>
  <c r="H131" i="12"/>
  <c r="I131" i="12" s="1"/>
  <c r="H132" i="12"/>
  <c r="I132" i="12" s="1"/>
  <c r="H133" i="12"/>
  <c r="I133" i="12" s="1"/>
  <c r="H134" i="12"/>
  <c r="I134" i="12" s="1"/>
  <c r="H135" i="12"/>
  <c r="I135" i="12" s="1"/>
  <c r="H136" i="12"/>
  <c r="I136" i="12" s="1"/>
  <c r="H137" i="12"/>
  <c r="I137" i="12" s="1"/>
  <c r="H138" i="12"/>
  <c r="I138" i="12" s="1"/>
  <c r="H139" i="12"/>
  <c r="I139" i="12" s="1"/>
  <c r="H140" i="12"/>
  <c r="I140" i="12" s="1"/>
  <c r="H141" i="12"/>
  <c r="I141" i="12" s="1"/>
  <c r="H142" i="12"/>
  <c r="I142" i="12" s="1"/>
  <c r="H143" i="12"/>
  <c r="I143" i="12" s="1"/>
  <c r="H144" i="12"/>
  <c r="I144" i="12" s="1"/>
  <c r="H145" i="12"/>
  <c r="I145" i="12" s="1"/>
  <c r="H146" i="12"/>
  <c r="I146" i="12" s="1"/>
  <c r="H147" i="12"/>
  <c r="I147" i="12" s="1"/>
  <c r="H148" i="12"/>
  <c r="I148" i="12" s="1"/>
  <c r="H149" i="12"/>
  <c r="I149" i="12" s="1"/>
  <c r="H150" i="12"/>
  <c r="I150" i="12" s="1"/>
  <c r="H151" i="12"/>
  <c r="I151" i="12" s="1"/>
  <c r="H152" i="12"/>
  <c r="I152" i="12" s="1"/>
  <c r="H153" i="12"/>
  <c r="I153" i="12" s="1"/>
  <c r="H154" i="12"/>
  <c r="I154" i="12" s="1"/>
  <c r="H155" i="12"/>
  <c r="I155" i="12" s="1"/>
  <c r="H156" i="12"/>
  <c r="I156" i="12" s="1"/>
  <c r="H157" i="12"/>
  <c r="I157" i="12" s="1"/>
  <c r="H158" i="12"/>
  <c r="I158" i="12" s="1"/>
  <c r="H159" i="12"/>
  <c r="I159" i="12" s="1"/>
  <c r="H160" i="12"/>
  <c r="I160" i="12" s="1"/>
  <c r="H161" i="12"/>
  <c r="I161" i="12" s="1"/>
  <c r="H162" i="12"/>
  <c r="I162" i="12" s="1"/>
  <c r="H163" i="12"/>
  <c r="I163" i="12" s="1"/>
  <c r="H164" i="12"/>
  <c r="I164" i="12" s="1"/>
  <c r="H165" i="12"/>
  <c r="I165" i="12" s="1"/>
  <c r="H166" i="12"/>
  <c r="I166" i="12" s="1"/>
  <c r="H167" i="12"/>
  <c r="I167" i="12" s="1"/>
  <c r="H168" i="12"/>
  <c r="I168" i="12" s="1"/>
  <c r="H169" i="12"/>
  <c r="I169" i="12" s="1"/>
  <c r="H170" i="12"/>
  <c r="I170" i="12" s="1"/>
  <c r="H171" i="12"/>
  <c r="I171" i="12" s="1"/>
  <c r="H172" i="12"/>
  <c r="I172" i="12" s="1"/>
  <c r="H173" i="12"/>
  <c r="I173" i="12" s="1"/>
  <c r="H174" i="12"/>
  <c r="I174" i="12" s="1"/>
  <c r="H175" i="12"/>
  <c r="I175" i="12" s="1"/>
  <c r="H176" i="12"/>
  <c r="I176" i="12" s="1"/>
  <c r="H177" i="12"/>
  <c r="I177" i="12" s="1"/>
  <c r="H178" i="12"/>
  <c r="I178" i="12" s="1"/>
  <c r="H179" i="12"/>
  <c r="I179" i="12" s="1"/>
  <c r="H180" i="12"/>
  <c r="I180" i="12" s="1"/>
  <c r="H181" i="12"/>
  <c r="I181" i="12" s="1"/>
  <c r="H182" i="12"/>
  <c r="I182" i="12" s="1"/>
  <c r="H183" i="12"/>
  <c r="I183" i="12" s="1"/>
  <c r="H184" i="12"/>
  <c r="I184" i="12" s="1"/>
  <c r="H185" i="12"/>
  <c r="I185" i="12" s="1"/>
  <c r="H186" i="12"/>
  <c r="I186" i="12" s="1"/>
  <c r="H187" i="12"/>
  <c r="I187" i="12" s="1"/>
  <c r="H188" i="12"/>
  <c r="I188" i="12" s="1"/>
  <c r="H189" i="12"/>
  <c r="I189" i="12" s="1"/>
  <c r="H190" i="12"/>
  <c r="I190" i="12" s="1"/>
  <c r="H191" i="12"/>
  <c r="I191" i="12" s="1"/>
  <c r="H192" i="12"/>
  <c r="I192" i="12" s="1"/>
  <c r="H193" i="12"/>
  <c r="I193" i="12" s="1"/>
  <c r="H194" i="12"/>
  <c r="I194" i="12" s="1"/>
  <c r="H195" i="12"/>
  <c r="I195" i="12" s="1"/>
  <c r="H196" i="12"/>
  <c r="I196" i="12" s="1"/>
  <c r="H197" i="12"/>
  <c r="I197" i="12" s="1"/>
  <c r="H198" i="12"/>
  <c r="I198" i="12" s="1"/>
  <c r="H199" i="12"/>
  <c r="I199" i="12" s="1"/>
  <c r="H200" i="12"/>
  <c r="I200" i="12" s="1"/>
  <c r="H201" i="12"/>
  <c r="I201" i="12" s="1"/>
  <c r="H202" i="12"/>
  <c r="I202" i="12" s="1"/>
  <c r="H203" i="12"/>
  <c r="I203" i="12" s="1"/>
  <c r="H204" i="12"/>
  <c r="I204" i="12" s="1"/>
  <c r="H205" i="12"/>
  <c r="I205" i="12" s="1"/>
  <c r="H206" i="12"/>
  <c r="I206" i="12" s="1"/>
  <c r="H207" i="12"/>
  <c r="I207" i="12" s="1"/>
  <c r="H208" i="12"/>
  <c r="I208" i="12" s="1"/>
  <c r="H209" i="12"/>
  <c r="I209" i="12" s="1"/>
  <c r="H210" i="12"/>
  <c r="I210" i="12" s="1"/>
  <c r="H211" i="12"/>
  <c r="I211" i="12" s="1"/>
  <c r="H212" i="12"/>
  <c r="I212" i="12" s="1"/>
  <c r="H213" i="12"/>
  <c r="I213" i="12" s="1"/>
  <c r="H214" i="12"/>
  <c r="I214" i="12" s="1"/>
  <c r="H215" i="12"/>
  <c r="I215" i="12" s="1"/>
  <c r="H216" i="12"/>
  <c r="I216" i="12" s="1"/>
  <c r="H217" i="12"/>
  <c r="I217" i="12" s="1"/>
  <c r="H218" i="12"/>
  <c r="I218" i="12" s="1"/>
  <c r="H219" i="12"/>
  <c r="I219" i="12" s="1"/>
  <c r="H220" i="12"/>
  <c r="I220" i="12" s="1"/>
  <c r="H221" i="12"/>
  <c r="I221" i="12" s="1"/>
  <c r="H222" i="12"/>
  <c r="I222" i="12" s="1"/>
  <c r="H223" i="12"/>
  <c r="I223" i="12" s="1"/>
  <c r="H224" i="12"/>
  <c r="I224" i="12" s="1"/>
  <c r="H225" i="12"/>
  <c r="I225" i="12" s="1"/>
  <c r="H226" i="12"/>
  <c r="I226" i="12" s="1"/>
  <c r="H227" i="12"/>
  <c r="I227" i="12" s="1"/>
  <c r="H228" i="12"/>
  <c r="I228" i="12" s="1"/>
  <c r="H229" i="12"/>
  <c r="I229" i="12" s="1"/>
  <c r="H230" i="12"/>
  <c r="I230" i="12" s="1"/>
  <c r="H231" i="12"/>
  <c r="I231" i="12" s="1"/>
  <c r="H232" i="12"/>
  <c r="I232" i="12" s="1"/>
  <c r="H233" i="12"/>
  <c r="I233" i="12" s="1"/>
  <c r="H234" i="12"/>
  <c r="I234" i="12" s="1"/>
  <c r="H235" i="12"/>
  <c r="I235" i="12" s="1"/>
  <c r="H236" i="12"/>
  <c r="I236" i="12" s="1"/>
  <c r="H237" i="12"/>
  <c r="I237" i="12" s="1"/>
  <c r="H238" i="12"/>
  <c r="I238" i="12" s="1"/>
  <c r="H239" i="12"/>
  <c r="I239" i="12" s="1"/>
  <c r="H240" i="12"/>
  <c r="I240" i="12" s="1"/>
  <c r="H241" i="12"/>
  <c r="I241" i="12" s="1"/>
  <c r="H242" i="12"/>
  <c r="I242" i="12" s="1"/>
  <c r="H243" i="12"/>
  <c r="I243" i="12" s="1"/>
  <c r="H244" i="12"/>
  <c r="I244" i="12" s="1"/>
  <c r="H245" i="12"/>
  <c r="I245" i="12" s="1"/>
  <c r="H246" i="12"/>
  <c r="I246" i="12" s="1"/>
  <c r="H247" i="12"/>
  <c r="I247" i="12" s="1"/>
  <c r="H248" i="12"/>
  <c r="I248" i="12" s="1"/>
  <c r="H249" i="12"/>
  <c r="I249" i="12" s="1"/>
  <c r="H250" i="12"/>
  <c r="I250" i="12" s="1"/>
  <c r="H251" i="12"/>
  <c r="I251" i="12" s="1"/>
  <c r="H252" i="12"/>
  <c r="I252" i="12" s="1"/>
  <c r="H253" i="12"/>
  <c r="I253" i="12" s="1"/>
  <c r="H254" i="12"/>
  <c r="I254" i="12" s="1"/>
  <c r="H255" i="12"/>
  <c r="I255" i="12" s="1"/>
  <c r="H256" i="12"/>
  <c r="I256" i="12" s="1"/>
  <c r="H257" i="12"/>
  <c r="I257" i="12" s="1"/>
  <c r="H258" i="12"/>
  <c r="I258" i="12" s="1"/>
  <c r="H259" i="12"/>
  <c r="I259" i="12" s="1"/>
  <c r="H260" i="12"/>
  <c r="I260" i="12" s="1"/>
  <c r="H261" i="12"/>
  <c r="I261" i="12" s="1"/>
  <c r="H20" i="3"/>
  <c r="I20" i="3" s="1"/>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77" i="16"/>
  <c r="G78" i="16"/>
  <c r="G79" i="16"/>
  <c r="G80" i="16"/>
  <c r="G81" i="16"/>
  <c r="G82" i="16"/>
  <c r="G83" i="16"/>
  <c r="G84" i="16"/>
  <c r="G85" i="16"/>
  <c r="G86" i="16"/>
  <c r="G87" i="16"/>
  <c r="G88" i="16"/>
  <c r="G89" i="16"/>
  <c r="G90" i="16"/>
  <c r="G91" i="16"/>
  <c r="G92" i="16"/>
  <c r="G93" i="16"/>
  <c r="G94" i="16"/>
  <c r="G95" i="16"/>
  <c r="G96" i="16"/>
  <c r="G97" i="16"/>
  <c r="G98" i="16"/>
  <c r="G99" i="16"/>
  <c r="G100" i="16"/>
  <c r="G101" i="16"/>
  <c r="G102" i="16"/>
  <c r="G103" i="16"/>
  <c r="G104" i="16"/>
  <c r="G105" i="16"/>
  <c r="G106" i="16"/>
  <c r="G107" i="16"/>
  <c r="G108" i="16"/>
  <c r="G109" i="16"/>
  <c r="G110" i="16"/>
  <c r="G111" i="16"/>
  <c r="G112" i="16"/>
  <c r="G113" i="16"/>
  <c r="G114" i="16"/>
  <c r="G115" i="16"/>
  <c r="G116" i="16"/>
  <c r="G117" i="16"/>
  <c r="G118" i="16"/>
  <c r="G119" i="16"/>
  <c r="G120" i="16"/>
  <c r="G121" i="16"/>
  <c r="G122" i="16"/>
  <c r="G123" i="16"/>
  <c r="G124" i="16"/>
  <c r="G125" i="16"/>
  <c r="G126" i="16"/>
  <c r="G127" i="16"/>
  <c r="G128" i="16"/>
  <c r="G129" i="16"/>
  <c r="G130" i="16"/>
  <c r="G131" i="16"/>
  <c r="G132" i="16"/>
  <c r="G133" i="16"/>
  <c r="G134" i="16"/>
  <c r="G135" i="16"/>
  <c r="G136" i="16"/>
  <c r="G137" i="16"/>
  <c r="G138" i="16"/>
  <c r="G139" i="16"/>
  <c r="G140" i="16"/>
  <c r="G141" i="16"/>
  <c r="G142" i="16"/>
  <c r="G143" i="16"/>
  <c r="G144" i="16"/>
  <c r="G145" i="16"/>
  <c r="G146" i="16"/>
  <c r="G147" i="16"/>
  <c r="G148" i="16"/>
  <c r="G149" i="16"/>
  <c r="G150" i="16"/>
  <c r="G151" i="16"/>
  <c r="G152" i="16"/>
  <c r="G153" i="16"/>
  <c r="G154" i="16"/>
  <c r="G155" i="16"/>
  <c r="G156" i="16"/>
  <c r="G157" i="16"/>
  <c r="G158" i="16"/>
  <c r="G159" i="16"/>
  <c r="G160" i="16"/>
  <c r="G161" i="16"/>
  <c r="G162" i="16"/>
  <c r="G163" i="16"/>
  <c r="G164" i="16"/>
  <c r="G165" i="16"/>
  <c r="G166" i="16"/>
  <c r="G167" i="16"/>
  <c r="G168" i="16"/>
  <c r="G169" i="16"/>
  <c r="G170" i="16"/>
  <c r="G171" i="16"/>
  <c r="G172" i="16"/>
  <c r="G173" i="16"/>
  <c r="G174" i="16"/>
  <c r="G175" i="16"/>
  <c r="G176" i="16"/>
  <c r="G177" i="16"/>
  <c r="G178" i="16"/>
  <c r="G179" i="16"/>
  <c r="G180" i="16"/>
  <c r="G181" i="16"/>
  <c r="G182" i="16"/>
  <c r="G183" i="16"/>
  <c r="G184" i="16"/>
  <c r="G185" i="16"/>
  <c r="G186" i="16"/>
  <c r="G187" i="16"/>
  <c r="G188" i="16"/>
  <c r="G189" i="16"/>
  <c r="G190" i="16"/>
  <c r="G191" i="16"/>
  <c r="G192" i="16"/>
  <c r="G193" i="16"/>
  <c r="G194" i="16"/>
  <c r="G195" i="16"/>
  <c r="G196" i="16"/>
  <c r="G197" i="16"/>
  <c r="G198" i="16"/>
  <c r="G199" i="16"/>
  <c r="G200" i="16"/>
  <c r="G201" i="16"/>
  <c r="G202" i="16"/>
  <c r="G203" i="16"/>
  <c r="G204" i="16"/>
  <c r="G205" i="16"/>
  <c r="G206" i="16"/>
  <c r="G207" i="16"/>
  <c r="G208" i="16"/>
  <c r="G209" i="16"/>
  <c r="G210" i="16"/>
  <c r="G211" i="16"/>
  <c r="G212" i="16"/>
  <c r="G213" i="16"/>
  <c r="G214" i="16"/>
  <c r="G215" i="16"/>
  <c r="G216" i="16"/>
  <c r="G217" i="16"/>
  <c r="G218" i="16"/>
  <c r="G219" i="16"/>
  <c r="G220" i="16"/>
  <c r="G221" i="16"/>
  <c r="G222" i="16"/>
  <c r="G223" i="16"/>
  <c r="G224" i="16"/>
  <c r="G225" i="16"/>
  <c r="G226" i="16"/>
  <c r="G227" i="16"/>
  <c r="G228" i="16"/>
  <c r="G229" i="16"/>
  <c r="G230" i="16"/>
  <c r="G231" i="16"/>
  <c r="G232" i="16"/>
  <c r="G233" i="16"/>
  <c r="G234" i="16"/>
  <c r="G235" i="16"/>
  <c r="G236" i="16"/>
  <c r="G237" i="16"/>
  <c r="G238" i="16"/>
  <c r="G239" i="16"/>
  <c r="G240" i="16"/>
  <c r="G241" i="16"/>
  <c r="G242" i="16"/>
  <c r="G243" i="16"/>
  <c r="G244" i="16"/>
  <c r="G245" i="16"/>
  <c r="G246" i="16"/>
  <c r="G247" i="16"/>
  <c r="G248" i="16"/>
  <c r="G249" i="16"/>
  <c r="G250" i="16"/>
  <c r="G251" i="16"/>
  <c r="G252" i="16"/>
  <c r="G253" i="16"/>
  <c r="G254" i="16"/>
  <c r="G255" i="16"/>
  <c r="G256" i="16"/>
  <c r="G257" i="16"/>
  <c r="G258" i="16"/>
  <c r="G259" i="16"/>
  <c r="G260" i="16"/>
  <c r="G261" i="16"/>
  <c r="F12" i="25" l="1"/>
  <c r="F13" i="25"/>
  <c r="F14" i="25"/>
  <c r="F15" i="25"/>
  <c r="F16" i="25"/>
  <c r="F17" i="25"/>
  <c r="F18" i="25"/>
  <c r="F19" i="25"/>
  <c r="F20" i="25"/>
  <c r="F21" i="25"/>
  <c r="F22" i="25"/>
  <c r="F23" i="25"/>
  <c r="F24" i="25"/>
  <c r="F25" i="25"/>
  <c r="F26" i="25"/>
  <c r="F27" i="25"/>
  <c r="F28" i="25"/>
  <c r="F29" i="25"/>
  <c r="L29" i="13" s="1"/>
  <c r="F30" i="25"/>
  <c r="L30" i="13" s="1"/>
  <c r="M30" i="13" s="1"/>
  <c r="F31" i="25"/>
  <c r="L31" i="13" s="1"/>
  <c r="F32" i="25"/>
  <c r="L32" i="13" s="1"/>
  <c r="F33" i="25"/>
  <c r="L33" i="13" s="1"/>
  <c r="F34" i="25"/>
  <c r="L34" i="13" s="1"/>
  <c r="F35" i="25"/>
  <c r="L35" i="13" s="1"/>
  <c r="F36" i="25"/>
  <c r="L36" i="13" s="1"/>
  <c r="F37" i="25"/>
  <c r="L37" i="13" s="1"/>
  <c r="F38" i="25"/>
  <c r="L38" i="13" s="1"/>
  <c r="F39" i="25"/>
  <c r="L39" i="13" s="1"/>
  <c r="F40" i="25"/>
  <c r="L40" i="13" s="1"/>
  <c r="F41" i="25"/>
  <c r="L41" i="13" s="1"/>
  <c r="F42" i="25"/>
  <c r="L42" i="13" s="1"/>
  <c r="F43" i="25"/>
  <c r="L43" i="13" s="1"/>
  <c r="F44" i="25"/>
  <c r="L44" i="13" s="1"/>
  <c r="F45" i="25"/>
  <c r="L45" i="13" s="1"/>
  <c r="F46" i="25"/>
  <c r="L46" i="13" s="1"/>
  <c r="F47" i="25"/>
  <c r="L47" i="13" s="1"/>
  <c r="F48" i="25"/>
  <c r="L48" i="13" s="1"/>
  <c r="F49" i="25"/>
  <c r="L49" i="13" s="1"/>
  <c r="F50" i="25"/>
  <c r="L50" i="13" s="1"/>
  <c r="F51" i="25"/>
  <c r="L51" i="13" s="1"/>
  <c r="F52" i="25"/>
  <c r="L52" i="13" s="1"/>
  <c r="F53" i="25"/>
  <c r="L53" i="13" s="1"/>
  <c r="F54" i="25"/>
  <c r="L54" i="13" s="1"/>
  <c r="F55" i="25"/>
  <c r="L55" i="13" s="1"/>
  <c r="F56" i="25"/>
  <c r="L56" i="13" s="1"/>
  <c r="F57" i="25"/>
  <c r="L57" i="13" s="1"/>
  <c r="F58" i="25"/>
  <c r="L58" i="13" s="1"/>
  <c r="F59" i="25"/>
  <c r="L59" i="13" s="1"/>
  <c r="F60" i="25"/>
  <c r="L60" i="13" s="1"/>
  <c r="F61" i="25"/>
  <c r="L61" i="13" s="1"/>
  <c r="F62" i="25"/>
  <c r="L62" i="13" s="1"/>
  <c r="F63" i="25"/>
  <c r="L63" i="13" s="1"/>
  <c r="F64" i="25"/>
  <c r="L64" i="13" s="1"/>
  <c r="F65" i="25"/>
  <c r="L65" i="13" s="1"/>
  <c r="F66" i="25"/>
  <c r="L66" i="13" s="1"/>
  <c r="F67" i="25"/>
  <c r="L67" i="13" s="1"/>
  <c r="F68" i="25"/>
  <c r="L68" i="13" s="1"/>
  <c r="F69" i="25"/>
  <c r="L69" i="13" s="1"/>
  <c r="F70" i="25"/>
  <c r="L70" i="13" s="1"/>
  <c r="F71" i="25"/>
  <c r="L71" i="13" s="1"/>
  <c r="F72" i="25"/>
  <c r="L72" i="13" s="1"/>
  <c r="F73" i="25"/>
  <c r="L73" i="13" s="1"/>
  <c r="F74" i="25"/>
  <c r="L74" i="13" s="1"/>
  <c r="F75" i="25"/>
  <c r="L75" i="13" s="1"/>
  <c r="F76" i="25"/>
  <c r="L76" i="13" s="1"/>
  <c r="F77" i="25"/>
  <c r="L77" i="13" s="1"/>
  <c r="F78" i="25"/>
  <c r="L78" i="13" s="1"/>
  <c r="F79" i="25"/>
  <c r="L79" i="13" s="1"/>
  <c r="F80" i="25"/>
  <c r="L80" i="13" s="1"/>
  <c r="F81" i="25"/>
  <c r="L81" i="13" s="1"/>
  <c r="F82" i="25"/>
  <c r="L82" i="13" s="1"/>
  <c r="F83" i="25"/>
  <c r="L83" i="13" s="1"/>
  <c r="F84" i="25"/>
  <c r="L84" i="13" s="1"/>
  <c r="F85" i="25"/>
  <c r="L85" i="13" s="1"/>
  <c r="F86" i="25"/>
  <c r="L86" i="13" s="1"/>
  <c r="F87" i="25"/>
  <c r="L87" i="13" s="1"/>
  <c r="F88" i="25"/>
  <c r="L88" i="13" s="1"/>
  <c r="F89" i="25"/>
  <c r="L89" i="13" s="1"/>
  <c r="F90" i="25"/>
  <c r="L90" i="13" s="1"/>
  <c r="F91" i="25"/>
  <c r="L91" i="13" s="1"/>
  <c r="F92" i="25"/>
  <c r="L92" i="13" s="1"/>
  <c r="F93" i="25"/>
  <c r="L93" i="13" s="1"/>
  <c r="F94" i="25"/>
  <c r="L94" i="13" s="1"/>
  <c r="F95" i="25"/>
  <c r="L95" i="13" s="1"/>
  <c r="F96" i="25"/>
  <c r="L96" i="13" s="1"/>
  <c r="F97" i="25"/>
  <c r="L97" i="13" s="1"/>
  <c r="F98" i="25"/>
  <c r="L98" i="13" s="1"/>
  <c r="F99" i="25"/>
  <c r="L99" i="13" s="1"/>
  <c r="F100" i="25"/>
  <c r="L100" i="13" s="1"/>
  <c r="F101" i="25"/>
  <c r="L101" i="13" s="1"/>
  <c r="F102" i="25"/>
  <c r="L102" i="13" s="1"/>
  <c r="F103" i="25"/>
  <c r="L103" i="13" s="1"/>
  <c r="F104" i="25"/>
  <c r="L104" i="13" s="1"/>
  <c r="F105" i="25"/>
  <c r="L105" i="13" s="1"/>
  <c r="F106" i="25"/>
  <c r="L106" i="13" s="1"/>
  <c r="F107" i="25"/>
  <c r="L107" i="13" s="1"/>
  <c r="F108" i="25"/>
  <c r="L108" i="13" s="1"/>
  <c r="F109" i="25"/>
  <c r="L109" i="13" s="1"/>
  <c r="F110" i="25"/>
  <c r="L110" i="13" s="1"/>
  <c r="F111" i="25"/>
  <c r="L111" i="13" s="1"/>
  <c r="F112" i="25"/>
  <c r="L112" i="13" s="1"/>
  <c r="F113" i="25"/>
  <c r="L113" i="13" s="1"/>
  <c r="F114" i="25"/>
  <c r="L114" i="13" s="1"/>
  <c r="F115" i="25"/>
  <c r="L115" i="13" s="1"/>
  <c r="F116" i="25"/>
  <c r="L116" i="13" s="1"/>
  <c r="F117" i="25"/>
  <c r="L117" i="13" s="1"/>
  <c r="F118" i="25"/>
  <c r="L118" i="13" s="1"/>
  <c r="F119" i="25"/>
  <c r="L119" i="13" s="1"/>
  <c r="F120" i="25"/>
  <c r="L120" i="13" s="1"/>
  <c r="F121" i="25"/>
  <c r="L121" i="13" s="1"/>
  <c r="F122" i="25"/>
  <c r="L122" i="13" s="1"/>
  <c r="F123" i="25"/>
  <c r="L123" i="13" s="1"/>
  <c r="F124" i="25"/>
  <c r="L124" i="13" s="1"/>
  <c r="F125" i="25"/>
  <c r="L125" i="13" s="1"/>
  <c r="F126" i="25"/>
  <c r="L126" i="13" s="1"/>
  <c r="F127" i="25"/>
  <c r="L127" i="13" s="1"/>
  <c r="F128" i="25"/>
  <c r="L128" i="13" s="1"/>
  <c r="F129" i="25"/>
  <c r="L129" i="13" s="1"/>
  <c r="F130" i="25"/>
  <c r="L130" i="13" s="1"/>
  <c r="F131" i="25"/>
  <c r="L131" i="13" s="1"/>
  <c r="F132" i="25"/>
  <c r="L132" i="13" s="1"/>
  <c r="F133" i="25"/>
  <c r="L133" i="13" s="1"/>
  <c r="F134" i="25"/>
  <c r="L134" i="13" s="1"/>
  <c r="F135" i="25"/>
  <c r="L135" i="13" s="1"/>
  <c r="F136" i="25"/>
  <c r="L136" i="13" s="1"/>
  <c r="F137" i="25"/>
  <c r="L137" i="13" s="1"/>
  <c r="F138" i="25"/>
  <c r="L138" i="13" s="1"/>
  <c r="F139" i="25"/>
  <c r="L139" i="13" s="1"/>
  <c r="F140" i="25"/>
  <c r="L140" i="13" s="1"/>
  <c r="F141" i="25"/>
  <c r="L141" i="13" s="1"/>
  <c r="F142" i="25"/>
  <c r="L142" i="13" s="1"/>
  <c r="F143" i="25"/>
  <c r="L143" i="13" s="1"/>
  <c r="F144" i="25"/>
  <c r="L144" i="13" s="1"/>
  <c r="F145" i="25"/>
  <c r="L145" i="13" s="1"/>
  <c r="F146" i="25"/>
  <c r="L146" i="13" s="1"/>
  <c r="F147" i="25"/>
  <c r="L147" i="13" s="1"/>
  <c r="F148" i="25"/>
  <c r="L148" i="13" s="1"/>
  <c r="F149" i="25"/>
  <c r="L149" i="13" s="1"/>
  <c r="F150" i="25"/>
  <c r="L150" i="13" s="1"/>
  <c r="F151" i="25"/>
  <c r="L151" i="13" s="1"/>
  <c r="F152" i="25"/>
  <c r="L152" i="13" s="1"/>
  <c r="F153" i="25"/>
  <c r="L153" i="13" s="1"/>
  <c r="F154" i="25"/>
  <c r="L154" i="13" s="1"/>
  <c r="F155" i="25"/>
  <c r="L155" i="13" s="1"/>
  <c r="F156" i="25"/>
  <c r="L156" i="13" s="1"/>
  <c r="F157" i="25"/>
  <c r="L157" i="13" s="1"/>
  <c r="F158" i="25"/>
  <c r="L158" i="13" s="1"/>
  <c r="F159" i="25"/>
  <c r="L159" i="13" s="1"/>
  <c r="F160" i="25"/>
  <c r="L160" i="13" s="1"/>
  <c r="F161" i="25"/>
  <c r="L161" i="13" s="1"/>
  <c r="F162" i="25"/>
  <c r="L162" i="13" s="1"/>
  <c r="F163" i="25"/>
  <c r="L163" i="13" s="1"/>
  <c r="F164" i="25"/>
  <c r="L164" i="13" s="1"/>
  <c r="F165" i="25"/>
  <c r="L165" i="13" s="1"/>
  <c r="F166" i="25"/>
  <c r="L166" i="13" s="1"/>
  <c r="F167" i="25"/>
  <c r="L167" i="13" s="1"/>
  <c r="F168" i="25"/>
  <c r="L168" i="13" s="1"/>
  <c r="F169" i="25"/>
  <c r="L169" i="13" s="1"/>
  <c r="F170" i="25"/>
  <c r="L170" i="13" s="1"/>
  <c r="F171" i="25"/>
  <c r="L171" i="13" s="1"/>
  <c r="F172" i="25"/>
  <c r="L172" i="13" s="1"/>
  <c r="F173" i="25"/>
  <c r="L173" i="13" s="1"/>
  <c r="F174" i="25"/>
  <c r="L174" i="13" s="1"/>
  <c r="F175" i="25"/>
  <c r="L175" i="13" s="1"/>
  <c r="F176" i="25"/>
  <c r="L176" i="13" s="1"/>
  <c r="F177" i="25"/>
  <c r="L177" i="13" s="1"/>
  <c r="F178" i="25"/>
  <c r="L178" i="13" s="1"/>
  <c r="F179" i="25"/>
  <c r="L179" i="13" s="1"/>
  <c r="F180" i="25"/>
  <c r="L180" i="13" s="1"/>
  <c r="F181" i="25"/>
  <c r="L181" i="13" s="1"/>
  <c r="F182" i="25"/>
  <c r="L182" i="13" s="1"/>
  <c r="F183" i="25"/>
  <c r="L183" i="13" s="1"/>
  <c r="F184" i="25"/>
  <c r="L184" i="13" s="1"/>
  <c r="F185" i="25"/>
  <c r="L185" i="13" s="1"/>
  <c r="F186" i="25"/>
  <c r="L186" i="13" s="1"/>
  <c r="F187" i="25"/>
  <c r="L187" i="13" s="1"/>
  <c r="F188" i="25"/>
  <c r="L188" i="13" s="1"/>
  <c r="F189" i="25"/>
  <c r="L189" i="13" s="1"/>
  <c r="F190" i="25"/>
  <c r="L190" i="13" s="1"/>
  <c r="F191" i="25"/>
  <c r="L191" i="13" s="1"/>
  <c r="F192" i="25"/>
  <c r="L192" i="13" s="1"/>
  <c r="F193" i="25"/>
  <c r="L193" i="13" s="1"/>
  <c r="F194" i="25"/>
  <c r="L194" i="13" s="1"/>
  <c r="F195" i="25"/>
  <c r="L195" i="13" s="1"/>
  <c r="F196" i="25"/>
  <c r="L196" i="13" s="1"/>
  <c r="F197" i="25"/>
  <c r="L197" i="13" s="1"/>
  <c r="F198" i="25"/>
  <c r="L198" i="13" s="1"/>
  <c r="F199" i="25"/>
  <c r="L199" i="13" s="1"/>
  <c r="F200" i="25"/>
  <c r="L200" i="13" s="1"/>
  <c r="F201" i="25"/>
  <c r="L201" i="13" s="1"/>
  <c r="F202" i="25"/>
  <c r="L202" i="13" s="1"/>
  <c r="F203" i="25"/>
  <c r="L203" i="13" s="1"/>
  <c r="F204" i="25"/>
  <c r="L204" i="13" s="1"/>
  <c r="F205" i="25"/>
  <c r="L205" i="13" s="1"/>
  <c r="F206" i="25"/>
  <c r="L206" i="13" s="1"/>
  <c r="F207" i="25"/>
  <c r="L207" i="13" s="1"/>
  <c r="F208" i="25"/>
  <c r="L208" i="13" s="1"/>
  <c r="F209" i="25"/>
  <c r="L209" i="13" s="1"/>
  <c r="F210" i="25"/>
  <c r="L210" i="13" s="1"/>
  <c r="F211" i="25"/>
  <c r="L211" i="13" s="1"/>
  <c r="F212" i="25"/>
  <c r="L212" i="13" s="1"/>
  <c r="F213" i="25"/>
  <c r="L213" i="13" s="1"/>
  <c r="F214" i="25"/>
  <c r="L214" i="13" s="1"/>
  <c r="F215" i="25"/>
  <c r="L215" i="13" s="1"/>
  <c r="F216" i="25"/>
  <c r="L216" i="13" s="1"/>
  <c r="F217" i="25"/>
  <c r="L217" i="13" s="1"/>
  <c r="F218" i="25"/>
  <c r="L218" i="13" s="1"/>
  <c r="F219" i="25"/>
  <c r="L219" i="13" s="1"/>
  <c r="F220" i="25"/>
  <c r="L220" i="13" s="1"/>
  <c r="F221" i="25"/>
  <c r="L221" i="13" s="1"/>
  <c r="F222" i="25"/>
  <c r="L222" i="13" s="1"/>
  <c r="F223" i="25"/>
  <c r="L223" i="13" s="1"/>
  <c r="F224" i="25"/>
  <c r="L224" i="13" s="1"/>
  <c r="F225" i="25"/>
  <c r="L225" i="13" s="1"/>
  <c r="F226" i="25"/>
  <c r="L226" i="13" s="1"/>
  <c r="F227" i="25"/>
  <c r="L227" i="13" s="1"/>
  <c r="F228" i="25"/>
  <c r="L228" i="13" s="1"/>
  <c r="F229" i="25"/>
  <c r="L229" i="13" s="1"/>
  <c r="F230" i="25"/>
  <c r="L230" i="13" s="1"/>
  <c r="F231" i="25"/>
  <c r="L231" i="13" s="1"/>
  <c r="F232" i="25"/>
  <c r="L232" i="13" s="1"/>
  <c r="F233" i="25"/>
  <c r="L233" i="13" s="1"/>
  <c r="F234" i="25"/>
  <c r="L234" i="13" s="1"/>
  <c r="F235" i="25"/>
  <c r="L235" i="13" s="1"/>
  <c r="F236" i="25"/>
  <c r="L236" i="13" s="1"/>
  <c r="F237" i="25"/>
  <c r="L237" i="13" s="1"/>
  <c r="F238" i="25"/>
  <c r="L238" i="13" s="1"/>
  <c r="F239" i="25"/>
  <c r="L239" i="13" s="1"/>
  <c r="F240" i="25"/>
  <c r="L240" i="13" s="1"/>
  <c r="F241" i="25"/>
  <c r="L241" i="13" s="1"/>
  <c r="F242" i="25"/>
  <c r="L242" i="13" s="1"/>
  <c r="F243" i="25"/>
  <c r="L243" i="13" s="1"/>
  <c r="F244" i="25"/>
  <c r="L244" i="13" s="1"/>
  <c r="F245" i="25"/>
  <c r="L245" i="13" s="1"/>
  <c r="F246" i="25"/>
  <c r="L246" i="13" s="1"/>
  <c r="F247" i="25"/>
  <c r="L247" i="13" s="1"/>
  <c r="F248" i="25"/>
  <c r="L248" i="13" s="1"/>
  <c r="F249" i="25"/>
  <c r="L249" i="13" s="1"/>
  <c r="F250" i="25"/>
  <c r="L250" i="13" s="1"/>
  <c r="F251" i="25"/>
  <c r="L251" i="13" s="1"/>
  <c r="F252" i="25"/>
  <c r="L252" i="13" s="1"/>
  <c r="F253" i="25"/>
  <c r="L253" i="13" s="1"/>
  <c r="F254" i="25"/>
  <c r="L254" i="13" s="1"/>
  <c r="F255" i="25"/>
  <c r="L255" i="13" s="1"/>
  <c r="F256" i="25"/>
  <c r="L256" i="13" s="1"/>
  <c r="F257" i="25"/>
  <c r="L257" i="13" s="1"/>
  <c r="F258" i="25"/>
  <c r="L258" i="13" s="1"/>
  <c r="F259" i="25"/>
  <c r="L259" i="13" s="1"/>
  <c r="F260" i="25"/>
  <c r="L260" i="13" s="1"/>
  <c r="F261" i="25"/>
  <c r="L261" i="13" s="1"/>
  <c r="F262" i="25"/>
  <c r="F263" i="25"/>
  <c r="F264" i="25"/>
  <c r="F265" i="25"/>
  <c r="F266" i="25"/>
  <c r="F267" i="25"/>
  <c r="F268" i="25"/>
  <c r="F269" i="25"/>
  <c r="F270" i="25"/>
  <c r="F271" i="25"/>
  <c r="F272" i="25"/>
  <c r="F273" i="25"/>
  <c r="F274" i="25"/>
  <c r="F275" i="25"/>
  <c r="F276" i="25"/>
  <c r="F277" i="25"/>
  <c r="F278" i="25"/>
  <c r="F279" i="25"/>
  <c r="F280" i="25"/>
  <c r="F281" i="25"/>
  <c r="F282" i="25"/>
  <c r="F283" i="25"/>
  <c r="F284" i="25"/>
  <c r="F285" i="25"/>
  <c r="F286" i="25"/>
  <c r="F287" i="25"/>
  <c r="F288" i="25"/>
  <c r="F289" i="25"/>
  <c r="F290" i="25"/>
  <c r="F291" i="25"/>
  <c r="F292" i="25"/>
  <c r="F293" i="25"/>
  <c r="F294" i="25"/>
  <c r="F295" i="25"/>
  <c r="F296" i="25"/>
  <c r="F297" i="25"/>
  <c r="F298" i="25"/>
  <c r="F299" i="25"/>
  <c r="F300" i="25"/>
  <c r="F301" i="25"/>
  <c r="F302" i="25"/>
  <c r="F303" i="25"/>
  <c r="F304" i="25"/>
  <c r="F305" i="25"/>
  <c r="F306" i="25"/>
  <c r="F307" i="25"/>
  <c r="F308" i="25"/>
  <c r="F309" i="25"/>
  <c r="F310" i="25"/>
  <c r="F311" i="25"/>
  <c r="F312" i="25"/>
  <c r="F313" i="25"/>
  <c r="F314" i="25"/>
  <c r="F315" i="25"/>
  <c r="F316" i="25"/>
  <c r="F317" i="25"/>
  <c r="F318" i="25"/>
  <c r="F319" i="25"/>
  <c r="F320" i="25"/>
  <c r="F321" i="25"/>
  <c r="F322" i="25"/>
  <c r="F323" i="25"/>
  <c r="F324" i="25"/>
  <c r="F325" i="25"/>
  <c r="F326" i="25"/>
  <c r="F327" i="25"/>
  <c r="F328" i="25"/>
  <c r="F329" i="25"/>
  <c r="F330" i="25"/>
  <c r="F331" i="25"/>
  <c r="F332" i="25"/>
  <c r="F333" i="25"/>
  <c r="F334" i="25"/>
  <c r="F335" i="25"/>
  <c r="F336" i="25"/>
  <c r="F337" i="25"/>
  <c r="F338" i="25"/>
  <c r="F339" i="25"/>
  <c r="F340" i="25"/>
  <c r="F341" i="25"/>
  <c r="F342" i="25"/>
  <c r="F343" i="25"/>
  <c r="F344" i="25"/>
  <c r="F345" i="25"/>
  <c r="F346" i="25"/>
  <c r="F347" i="25"/>
  <c r="F348" i="25"/>
  <c r="F349" i="25"/>
  <c r="F350" i="25"/>
  <c r="F351" i="25"/>
  <c r="F352" i="25"/>
  <c r="F353" i="25"/>
  <c r="F354" i="25"/>
  <c r="F355" i="25"/>
  <c r="F356" i="25"/>
  <c r="F357" i="25"/>
  <c r="F358" i="25"/>
  <c r="F359" i="25"/>
  <c r="F360" i="25"/>
  <c r="F361" i="25"/>
  <c r="F362" i="25"/>
  <c r="F363" i="25"/>
  <c r="F364" i="25"/>
  <c r="F365" i="25"/>
  <c r="F366" i="25"/>
  <c r="F367" i="25"/>
  <c r="F368" i="25"/>
  <c r="F369" i="25"/>
  <c r="F370" i="25"/>
  <c r="F371" i="25"/>
  <c r="F372" i="25"/>
  <c r="F373" i="25"/>
  <c r="F374" i="25"/>
  <c r="F375" i="25"/>
  <c r="F376" i="25"/>
  <c r="F377" i="25"/>
  <c r="F378" i="25"/>
  <c r="F379" i="25"/>
  <c r="F380" i="25"/>
  <c r="F381" i="25"/>
  <c r="F382" i="25"/>
  <c r="F383" i="25"/>
  <c r="F384" i="25"/>
  <c r="F385" i="25"/>
  <c r="F386" i="25"/>
  <c r="F387" i="25"/>
  <c r="F388" i="25"/>
  <c r="F389" i="25"/>
  <c r="F390" i="25"/>
  <c r="F391" i="25"/>
  <c r="F392" i="25"/>
  <c r="F393" i="25"/>
  <c r="F394" i="25"/>
  <c r="F395" i="25"/>
  <c r="F396" i="25"/>
  <c r="F397" i="25"/>
  <c r="F398" i="25"/>
  <c r="F399" i="25"/>
  <c r="F400" i="25"/>
  <c r="F401" i="25"/>
  <c r="F402" i="25"/>
  <c r="F403" i="25"/>
  <c r="F404" i="25"/>
  <c r="F405" i="25"/>
  <c r="F406" i="25"/>
  <c r="F407" i="25"/>
  <c r="F408" i="25"/>
  <c r="F409" i="25"/>
  <c r="F410" i="25"/>
  <c r="F411" i="25"/>
  <c r="F412" i="25"/>
  <c r="F413" i="25"/>
  <c r="F414" i="25"/>
  <c r="F415" i="25"/>
  <c r="F416" i="25"/>
  <c r="F417" i="25"/>
  <c r="F418" i="25"/>
  <c r="F419" i="25"/>
  <c r="F420" i="25"/>
  <c r="F421" i="25"/>
  <c r="F422" i="25"/>
  <c r="F423" i="25"/>
  <c r="F424" i="25"/>
  <c r="F425" i="25"/>
  <c r="F426" i="25"/>
  <c r="F427" i="25"/>
  <c r="F428" i="25"/>
  <c r="F429" i="25"/>
  <c r="F430" i="25"/>
  <c r="F431" i="25"/>
  <c r="F432" i="25"/>
  <c r="F433" i="25"/>
  <c r="F434" i="25"/>
  <c r="F435" i="25"/>
  <c r="F436" i="25"/>
  <c r="F437" i="25"/>
  <c r="F438" i="25"/>
  <c r="F439" i="25"/>
  <c r="F440" i="25"/>
  <c r="F441" i="25"/>
  <c r="F442" i="25"/>
  <c r="F443" i="25"/>
  <c r="F444" i="25"/>
  <c r="F445" i="25"/>
  <c r="F446" i="25"/>
  <c r="F447" i="25"/>
  <c r="F448" i="25"/>
  <c r="F449" i="25"/>
  <c r="F450" i="25"/>
  <c r="F451" i="25"/>
  <c r="F452" i="25"/>
  <c r="F453" i="25"/>
  <c r="F454" i="25"/>
  <c r="F455" i="25"/>
  <c r="F456" i="25"/>
  <c r="F457" i="25"/>
  <c r="F458" i="25"/>
  <c r="F459" i="25"/>
  <c r="F460" i="25"/>
  <c r="F461" i="25"/>
  <c r="F462" i="25"/>
  <c r="F463" i="25"/>
  <c r="F464" i="25"/>
  <c r="F465" i="25"/>
  <c r="F466" i="25"/>
  <c r="F467" i="25"/>
  <c r="F468" i="25"/>
  <c r="F469" i="25"/>
  <c r="F470" i="25"/>
  <c r="F471" i="25"/>
  <c r="F472" i="25"/>
  <c r="F473" i="25"/>
  <c r="F474" i="25"/>
  <c r="F475" i="25"/>
  <c r="F476" i="25"/>
  <c r="F477" i="25"/>
  <c r="F478" i="25"/>
  <c r="F479" i="25"/>
  <c r="F480" i="25"/>
  <c r="F481" i="25"/>
  <c r="F482" i="25"/>
  <c r="F483" i="25"/>
  <c r="F484" i="25"/>
  <c r="F485" i="25"/>
  <c r="F486" i="25"/>
  <c r="F487" i="25"/>
  <c r="F488" i="25"/>
  <c r="F489" i="25"/>
  <c r="F490" i="25"/>
  <c r="F491" i="25"/>
  <c r="F492" i="25"/>
  <c r="F493" i="25"/>
  <c r="F494" i="25"/>
  <c r="F495" i="25"/>
  <c r="F496" i="25"/>
  <c r="F497" i="25"/>
  <c r="F498" i="25"/>
  <c r="F499" i="25"/>
  <c r="F500" i="25"/>
  <c r="F501" i="25"/>
  <c r="F502" i="25"/>
  <c r="F503" i="25"/>
  <c r="F504" i="25"/>
  <c r="F505" i="25"/>
  <c r="F506" i="25"/>
  <c r="F507" i="25"/>
  <c r="F508" i="25"/>
  <c r="F509" i="25"/>
  <c r="F510" i="25"/>
  <c r="F511" i="25"/>
  <c r="F512" i="25"/>
  <c r="F513" i="25"/>
  <c r="F514" i="25"/>
  <c r="F515" i="25"/>
  <c r="F516" i="25"/>
  <c r="F517" i="25"/>
  <c r="F518" i="25"/>
  <c r="F519" i="25"/>
  <c r="F520" i="25"/>
  <c r="F521" i="25"/>
  <c r="F522" i="25"/>
  <c r="F523" i="25"/>
  <c r="F524" i="25"/>
  <c r="F525" i="25"/>
  <c r="F526" i="25"/>
  <c r="F527" i="25"/>
  <c r="F528" i="25"/>
  <c r="F529" i="25"/>
  <c r="F530" i="25"/>
  <c r="F531" i="25"/>
  <c r="F532" i="25"/>
  <c r="F533" i="25"/>
  <c r="F534" i="25"/>
  <c r="F535" i="25"/>
  <c r="F536" i="25"/>
  <c r="F537" i="25"/>
  <c r="F538" i="25"/>
  <c r="F539" i="25"/>
  <c r="F540" i="25"/>
  <c r="F541" i="25"/>
  <c r="F542" i="25"/>
  <c r="F543" i="25"/>
  <c r="F544" i="25"/>
  <c r="F545" i="25"/>
  <c r="F546" i="25"/>
  <c r="F547" i="25"/>
  <c r="F548" i="25"/>
  <c r="F549" i="25"/>
  <c r="F550" i="25"/>
  <c r="F551" i="25"/>
  <c r="F552" i="25"/>
  <c r="F553" i="25"/>
  <c r="F554" i="25"/>
  <c r="F555" i="25"/>
  <c r="F556" i="25"/>
  <c r="F557" i="25"/>
  <c r="F558" i="25"/>
  <c r="F559" i="25"/>
  <c r="F560" i="25"/>
  <c r="F561" i="25"/>
  <c r="F562" i="25"/>
  <c r="F563" i="25"/>
  <c r="F564" i="25"/>
  <c r="F565" i="25"/>
  <c r="F566" i="25"/>
  <c r="F567" i="25"/>
  <c r="F568" i="25"/>
  <c r="F569" i="25"/>
  <c r="F570" i="25"/>
  <c r="F571" i="25"/>
  <c r="F572" i="25"/>
  <c r="F573" i="25"/>
  <c r="F574" i="25"/>
  <c r="F575" i="25"/>
  <c r="F576" i="25"/>
  <c r="F577" i="25"/>
  <c r="F578" i="25"/>
  <c r="F579" i="25"/>
  <c r="F580" i="25"/>
  <c r="F581" i="25"/>
  <c r="F582" i="25"/>
  <c r="F583" i="25"/>
  <c r="F584" i="25"/>
  <c r="F585" i="25"/>
  <c r="F586" i="25"/>
  <c r="F587" i="25"/>
  <c r="F588" i="25"/>
  <c r="F589" i="25"/>
  <c r="F590" i="25"/>
  <c r="F591" i="25"/>
  <c r="F592" i="25"/>
  <c r="F593" i="25"/>
  <c r="F594" i="25"/>
  <c r="F595" i="25"/>
  <c r="F596" i="25"/>
  <c r="F597" i="25"/>
  <c r="F598" i="25"/>
  <c r="F599" i="25"/>
  <c r="F600" i="25"/>
  <c r="F601" i="25"/>
  <c r="F602" i="25"/>
  <c r="F603" i="25"/>
  <c r="F604" i="25"/>
  <c r="F605" i="25"/>
  <c r="F606" i="25"/>
  <c r="F607" i="25"/>
  <c r="F608" i="25"/>
  <c r="F609" i="25"/>
  <c r="F610" i="25"/>
  <c r="F611" i="25"/>
  <c r="F612" i="25"/>
  <c r="F613" i="25"/>
  <c r="F614" i="25"/>
  <c r="F615" i="25"/>
  <c r="F616" i="25"/>
  <c r="F617" i="25"/>
  <c r="F618" i="25"/>
  <c r="F619" i="25"/>
  <c r="F620" i="25"/>
  <c r="F621" i="25"/>
  <c r="F622" i="25"/>
  <c r="F623" i="25"/>
  <c r="F624" i="25"/>
  <c r="F625" i="25"/>
  <c r="F626" i="25"/>
  <c r="F627" i="25"/>
  <c r="F628" i="25"/>
  <c r="F629" i="25"/>
  <c r="F630" i="25"/>
  <c r="F631" i="25"/>
  <c r="F632" i="25"/>
  <c r="F633" i="25"/>
  <c r="F634" i="25"/>
  <c r="F635" i="25"/>
  <c r="F636" i="25"/>
  <c r="F637" i="25"/>
  <c r="F638" i="25"/>
  <c r="F639" i="25"/>
  <c r="F640" i="25"/>
  <c r="F641" i="25"/>
  <c r="F642" i="25"/>
  <c r="F643" i="25"/>
  <c r="F644" i="25"/>
  <c r="F645" i="25"/>
  <c r="F646" i="25"/>
  <c r="F647" i="25"/>
  <c r="F648" i="25"/>
  <c r="F649" i="25"/>
  <c r="F650" i="25"/>
  <c r="F651" i="25"/>
  <c r="F652" i="25"/>
  <c r="F653" i="25"/>
  <c r="F654" i="25"/>
  <c r="F655" i="25"/>
  <c r="F656" i="25"/>
  <c r="F657" i="25"/>
  <c r="F658" i="25"/>
  <c r="F659" i="25"/>
  <c r="F660" i="25"/>
  <c r="F661" i="25"/>
  <c r="F662" i="25"/>
  <c r="F663" i="25"/>
  <c r="F664" i="25"/>
  <c r="F665" i="25"/>
  <c r="F666" i="25"/>
  <c r="F667" i="25"/>
  <c r="F668" i="25"/>
  <c r="F669" i="25"/>
  <c r="F670" i="25"/>
  <c r="F671" i="25"/>
  <c r="F672" i="25"/>
  <c r="F673" i="25"/>
  <c r="F674" i="25"/>
  <c r="F675" i="25"/>
  <c r="F676" i="25"/>
  <c r="F677" i="25"/>
  <c r="F678" i="25"/>
  <c r="F679" i="25"/>
  <c r="F680" i="25"/>
  <c r="F681" i="25"/>
  <c r="F682" i="25"/>
  <c r="F683" i="25"/>
  <c r="F684" i="25"/>
  <c r="F685" i="25"/>
  <c r="F686" i="25"/>
  <c r="F687" i="25"/>
  <c r="F688" i="25"/>
  <c r="F689" i="25"/>
  <c r="F690" i="25"/>
  <c r="F691" i="25"/>
  <c r="F692" i="25"/>
  <c r="F693" i="25"/>
  <c r="F694" i="25"/>
  <c r="F695" i="25"/>
  <c r="F696" i="25"/>
  <c r="F697" i="25"/>
  <c r="F698" i="25"/>
  <c r="F699" i="25"/>
  <c r="F700" i="25"/>
  <c r="F701" i="25"/>
  <c r="F702" i="25"/>
  <c r="F703" i="25"/>
  <c r="F704" i="25"/>
  <c r="F705" i="25"/>
  <c r="F706" i="25"/>
  <c r="F707" i="25"/>
  <c r="F708" i="25"/>
  <c r="F709" i="25"/>
  <c r="F710" i="25"/>
  <c r="F711" i="25"/>
  <c r="F712" i="25"/>
  <c r="F713" i="25"/>
  <c r="F714" i="25"/>
  <c r="F715" i="25"/>
  <c r="F716" i="25"/>
  <c r="F717" i="25"/>
  <c r="F718" i="25"/>
  <c r="F719" i="25"/>
  <c r="F720" i="25"/>
  <c r="F721" i="25"/>
  <c r="F722" i="25"/>
  <c r="F723" i="25"/>
  <c r="F724" i="25"/>
  <c r="F725" i="25"/>
  <c r="F726" i="25"/>
  <c r="F727" i="25"/>
  <c r="F728" i="25"/>
  <c r="F729" i="25"/>
  <c r="F730" i="25"/>
  <c r="F731" i="25"/>
  <c r="F732" i="25"/>
  <c r="F733" i="25"/>
  <c r="F734" i="25"/>
  <c r="F735" i="25"/>
  <c r="F736" i="25"/>
  <c r="F737" i="25"/>
  <c r="F738" i="25"/>
  <c r="F739" i="25"/>
  <c r="F740" i="25"/>
  <c r="F741" i="25"/>
  <c r="F742" i="25"/>
  <c r="F743" i="25"/>
  <c r="F744" i="25"/>
  <c r="F745" i="25"/>
  <c r="F746" i="25"/>
  <c r="F747" i="25"/>
  <c r="F748" i="25"/>
  <c r="F749" i="25"/>
  <c r="F750" i="25"/>
  <c r="F751" i="25"/>
  <c r="F752" i="25"/>
  <c r="F753" i="25"/>
  <c r="F754" i="25"/>
  <c r="F755" i="25"/>
  <c r="F756" i="25"/>
  <c r="F757" i="25"/>
  <c r="F758" i="25"/>
  <c r="F759" i="25"/>
  <c r="F760" i="25"/>
  <c r="F761" i="25"/>
  <c r="F762" i="25"/>
  <c r="F763" i="25"/>
  <c r="F764" i="25"/>
  <c r="F765" i="25"/>
  <c r="F766" i="25"/>
  <c r="F767" i="25"/>
  <c r="F768" i="25"/>
  <c r="F769" i="25"/>
  <c r="F770" i="25"/>
  <c r="F771" i="25"/>
  <c r="F772" i="25"/>
  <c r="F773" i="25"/>
  <c r="F774" i="25"/>
  <c r="F775" i="25"/>
  <c r="F776" i="25"/>
  <c r="F777" i="25"/>
  <c r="F778" i="25"/>
  <c r="F779" i="25"/>
  <c r="F780" i="25"/>
  <c r="F781" i="25"/>
  <c r="F782" i="25"/>
  <c r="F783" i="25"/>
  <c r="F784" i="25"/>
  <c r="F785" i="25"/>
  <c r="F786" i="25"/>
  <c r="F787" i="25"/>
  <c r="F788" i="25"/>
  <c r="F789" i="25"/>
  <c r="F790" i="25"/>
  <c r="F791" i="25"/>
  <c r="F792" i="25"/>
  <c r="F793" i="25"/>
  <c r="F794" i="25"/>
  <c r="F795" i="25"/>
  <c r="F796" i="25"/>
  <c r="F797" i="25"/>
  <c r="F798" i="25"/>
  <c r="F799" i="25"/>
  <c r="F800" i="25"/>
  <c r="F801" i="25"/>
  <c r="F802" i="25"/>
  <c r="F803" i="25"/>
  <c r="F804" i="25"/>
  <c r="F805" i="25"/>
  <c r="F806" i="25"/>
  <c r="F807" i="25"/>
  <c r="F808" i="25"/>
  <c r="F809" i="25"/>
  <c r="F810" i="25"/>
  <c r="F811" i="25"/>
  <c r="F812" i="25"/>
  <c r="F813" i="25"/>
  <c r="F814" i="25"/>
  <c r="F815" i="25"/>
  <c r="F816" i="25"/>
  <c r="F817" i="25"/>
  <c r="F818" i="25"/>
  <c r="F819" i="25"/>
  <c r="F820" i="25"/>
  <c r="F821" i="25"/>
  <c r="F822" i="25"/>
  <c r="F823" i="25"/>
  <c r="F824" i="25"/>
  <c r="F825" i="25"/>
  <c r="F826" i="25"/>
  <c r="F827" i="25"/>
  <c r="F828" i="25"/>
  <c r="F829" i="25"/>
  <c r="F830" i="25"/>
  <c r="F831" i="25"/>
  <c r="F832" i="25"/>
  <c r="F833" i="25"/>
  <c r="F834" i="25"/>
  <c r="F835" i="25"/>
  <c r="F836" i="25"/>
  <c r="F837" i="25"/>
  <c r="F838" i="25"/>
  <c r="F839" i="25"/>
  <c r="F840" i="25"/>
  <c r="F841" i="25"/>
  <c r="F842" i="25"/>
  <c r="F843" i="25"/>
  <c r="F844" i="25"/>
  <c r="F845" i="25"/>
  <c r="F846" i="25"/>
  <c r="F847" i="25"/>
  <c r="F848" i="25"/>
  <c r="F849" i="25"/>
  <c r="F850" i="25"/>
  <c r="F851" i="25"/>
  <c r="F852" i="25"/>
  <c r="F853" i="25"/>
  <c r="F854" i="25"/>
  <c r="F855" i="25"/>
  <c r="F856" i="25"/>
  <c r="F857" i="25"/>
  <c r="F858" i="25"/>
  <c r="F859" i="25"/>
  <c r="F860" i="25"/>
  <c r="F861" i="25"/>
  <c r="F862" i="25"/>
  <c r="F863" i="25"/>
  <c r="F864" i="25"/>
  <c r="F865" i="25"/>
  <c r="F866" i="25"/>
  <c r="F867" i="25"/>
  <c r="F868" i="25"/>
  <c r="F869" i="25"/>
  <c r="F870" i="25"/>
  <c r="F871" i="25"/>
  <c r="F872" i="25"/>
  <c r="F873" i="25"/>
  <c r="F874" i="25"/>
  <c r="F875" i="25"/>
  <c r="F876" i="25"/>
  <c r="F877" i="25"/>
  <c r="F878" i="25"/>
  <c r="F879" i="25"/>
  <c r="F880" i="25"/>
  <c r="F881" i="25"/>
  <c r="F882" i="25"/>
  <c r="F883" i="25"/>
  <c r="F884" i="25"/>
  <c r="F885" i="25"/>
  <c r="F886" i="25"/>
  <c r="F887" i="25"/>
  <c r="F888" i="25"/>
  <c r="F889" i="25"/>
  <c r="F890" i="25"/>
  <c r="F891" i="25"/>
  <c r="F892" i="25"/>
  <c r="F893" i="25"/>
  <c r="F894" i="25"/>
  <c r="F895" i="25"/>
  <c r="F896" i="25"/>
  <c r="F897" i="25"/>
  <c r="F898" i="25"/>
  <c r="F899" i="25"/>
  <c r="F900" i="25"/>
  <c r="F901" i="25"/>
  <c r="F902" i="25"/>
  <c r="F903" i="25"/>
  <c r="F904" i="25"/>
  <c r="F905" i="25"/>
  <c r="F906" i="25"/>
  <c r="F907" i="25"/>
  <c r="F908" i="25"/>
  <c r="F909" i="25"/>
  <c r="F910" i="25"/>
  <c r="F911" i="25"/>
  <c r="F912" i="25"/>
  <c r="F913" i="25"/>
  <c r="F914" i="25"/>
  <c r="F915" i="25"/>
  <c r="F916" i="25"/>
  <c r="F917" i="25"/>
  <c r="F918" i="25"/>
  <c r="F919" i="25"/>
  <c r="F920" i="25"/>
  <c r="F921" i="25"/>
  <c r="F922" i="25"/>
  <c r="F923" i="25"/>
  <c r="F924" i="25"/>
  <c r="F925" i="25"/>
  <c r="F926" i="25"/>
  <c r="F927" i="25"/>
  <c r="F928" i="25"/>
  <c r="F929" i="25"/>
  <c r="F930" i="25"/>
  <c r="F931" i="25"/>
  <c r="F932" i="25"/>
  <c r="F933" i="25"/>
  <c r="F934" i="25"/>
  <c r="F935" i="25"/>
  <c r="F936" i="25"/>
  <c r="F937" i="25"/>
  <c r="F938" i="25"/>
  <c r="F939" i="25"/>
  <c r="F940" i="25"/>
  <c r="F941" i="25"/>
  <c r="F942" i="25"/>
  <c r="F943" i="25"/>
  <c r="F944" i="25"/>
  <c r="F945" i="25"/>
  <c r="F946" i="25"/>
  <c r="F947" i="25"/>
  <c r="F948" i="25"/>
  <c r="F949" i="25"/>
  <c r="F950" i="25"/>
  <c r="F951" i="25"/>
  <c r="F952" i="25"/>
  <c r="F953" i="25"/>
  <c r="F954" i="25"/>
  <c r="F955" i="25"/>
  <c r="F956" i="25"/>
  <c r="F957" i="25"/>
  <c r="F958" i="25"/>
  <c r="F959" i="25"/>
  <c r="F960" i="25"/>
  <c r="F961" i="25"/>
  <c r="F962" i="25"/>
  <c r="F963" i="25"/>
  <c r="F964" i="25"/>
  <c r="F965" i="25"/>
  <c r="F966" i="25"/>
  <c r="F967" i="25"/>
  <c r="F968" i="25"/>
  <c r="F969" i="25"/>
  <c r="F970" i="25"/>
  <c r="F971" i="25"/>
  <c r="F972" i="25"/>
  <c r="F973" i="25"/>
  <c r="F974" i="25"/>
  <c r="F975" i="25"/>
  <c r="F976" i="25"/>
  <c r="F977" i="25"/>
  <c r="F978" i="25"/>
  <c r="F979" i="25"/>
  <c r="F980" i="25"/>
  <c r="F981" i="25"/>
  <c r="F982" i="25"/>
  <c r="F983" i="25"/>
  <c r="F984" i="25"/>
  <c r="F985" i="25"/>
  <c r="F986" i="25"/>
  <c r="F987" i="25"/>
  <c r="F988" i="25"/>
  <c r="F989" i="25"/>
  <c r="F990" i="25"/>
  <c r="F991" i="25"/>
  <c r="F992" i="25"/>
  <c r="F993" i="25"/>
  <c r="F994" i="25"/>
  <c r="F995" i="25"/>
  <c r="F996" i="25"/>
  <c r="F997" i="25"/>
  <c r="F998" i="25"/>
  <c r="F999" i="25"/>
  <c r="F1000" i="25"/>
  <c r="F1001" i="25"/>
  <c r="F1002" i="25"/>
  <c r="F1003" i="25"/>
  <c r="F1004" i="25"/>
  <c r="F1005" i="25"/>
  <c r="F1006" i="25"/>
  <c r="F1007" i="25"/>
  <c r="F1008" i="25"/>
  <c r="F1009" i="25"/>
  <c r="F1010" i="25"/>
  <c r="F1011" i="25"/>
  <c r="F1012" i="25"/>
  <c r="F1013" i="25"/>
  <c r="F1014" i="25"/>
  <c r="F1015" i="25"/>
  <c r="F1016" i="25"/>
  <c r="F1017" i="25"/>
  <c r="F1018" i="25"/>
  <c r="F1019" i="25"/>
  <c r="F1020" i="25"/>
  <c r="F1021" i="25"/>
  <c r="F1022" i="25"/>
  <c r="F1023" i="25"/>
  <c r="F1024" i="25"/>
  <c r="F1025" i="25"/>
  <c r="F1026" i="25"/>
  <c r="F1027" i="25"/>
  <c r="F1028" i="25"/>
  <c r="F1029" i="25"/>
  <c r="F1030" i="25"/>
  <c r="F1031" i="25"/>
  <c r="F1032" i="25"/>
  <c r="F1033" i="25"/>
  <c r="F1034" i="25"/>
  <c r="F1035" i="25"/>
  <c r="F1036" i="25"/>
  <c r="F1037" i="25"/>
  <c r="F1038" i="25"/>
  <c r="F1039" i="25"/>
  <c r="F1040" i="25"/>
  <c r="F1041" i="25"/>
  <c r="F1042" i="25"/>
  <c r="F1043" i="25"/>
  <c r="F1044" i="25"/>
  <c r="F1045" i="25"/>
  <c r="F1046" i="25"/>
  <c r="F1047" i="25"/>
  <c r="F1048" i="25"/>
  <c r="F1049" i="25"/>
  <c r="F1050" i="25"/>
  <c r="F1051" i="25"/>
  <c r="F1052" i="25"/>
  <c r="F1053" i="25"/>
  <c r="F1054" i="25"/>
  <c r="F1055" i="25"/>
  <c r="F1056" i="25"/>
  <c r="F1057" i="25"/>
  <c r="F1058" i="25"/>
  <c r="F1059" i="25"/>
  <c r="F1060" i="25"/>
  <c r="F1061" i="25"/>
  <c r="F1062" i="25"/>
  <c r="F1063" i="25"/>
  <c r="F1064" i="25"/>
  <c r="F1065" i="25"/>
  <c r="F1066" i="25"/>
  <c r="F1067" i="25"/>
  <c r="F1068" i="25"/>
  <c r="F1069" i="25"/>
  <c r="F1070" i="25"/>
  <c r="F1071" i="25"/>
  <c r="F1072" i="25"/>
  <c r="F1073" i="25"/>
  <c r="F1074" i="25"/>
  <c r="F1075" i="25"/>
  <c r="F1076" i="25"/>
  <c r="F1077" i="25"/>
  <c r="F1078" i="25"/>
  <c r="F1079" i="25"/>
  <c r="F1080" i="25"/>
  <c r="F1081" i="25"/>
  <c r="F1082" i="25"/>
  <c r="F1083" i="25"/>
  <c r="F1084" i="25"/>
  <c r="F1085" i="25"/>
  <c r="F1086" i="25"/>
  <c r="F1087" i="25"/>
  <c r="F1088" i="25"/>
  <c r="F1089" i="25"/>
  <c r="F1090" i="25"/>
  <c r="F1091" i="25"/>
  <c r="F1092" i="25"/>
  <c r="F1093" i="25"/>
  <c r="F1094" i="25"/>
  <c r="F1095" i="25"/>
  <c r="F1096" i="25"/>
  <c r="F1097" i="25"/>
  <c r="F1098" i="25"/>
  <c r="F1099" i="25"/>
  <c r="F1100" i="25"/>
  <c r="F1101" i="25"/>
  <c r="F1102" i="25"/>
  <c r="F1103" i="25"/>
  <c r="F1104" i="25"/>
  <c r="F1105" i="25"/>
  <c r="F1106" i="25"/>
  <c r="F1107" i="25"/>
  <c r="F1108" i="25"/>
  <c r="F1109" i="25"/>
  <c r="F1110" i="25"/>
  <c r="F1111" i="25"/>
  <c r="F1112" i="25"/>
  <c r="F1113" i="25"/>
  <c r="F1114" i="25"/>
  <c r="F1115" i="25"/>
  <c r="F1116" i="25"/>
  <c r="F1117" i="25"/>
  <c r="F1118" i="25"/>
  <c r="F1119" i="25"/>
  <c r="F1120" i="25"/>
  <c r="F1121" i="25"/>
  <c r="F1122" i="25"/>
  <c r="F1123" i="25"/>
  <c r="F1124" i="25"/>
  <c r="F1125" i="25"/>
  <c r="F1126" i="25"/>
  <c r="F1127" i="25"/>
  <c r="F1128" i="25"/>
  <c r="F1129" i="25"/>
  <c r="F1130" i="25"/>
  <c r="F1131" i="25"/>
  <c r="F1132" i="25"/>
  <c r="F1133" i="25"/>
  <c r="F1134" i="25"/>
  <c r="F1135" i="25"/>
  <c r="F1136" i="25"/>
  <c r="F1137" i="25"/>
  <c r="F1138" i="25"/>
  <c r="F1139" i="25"/>
  <c r="F1140" i="25"/>
  <c r="F1141" i="25"/>
  <c r="F1142" i="25"/>
  <c r="F1143" i="25"/>
  <c r="F1144" i="25"/>
  <c r="F1145" i="25"/>
  <c r="F1146" i="25"/>
  <c r="F1147" i="25"/>
  <c r="F1148" i="25"/>
  <c r="F1149" i="25"/>
  <c r="F1150" i="25"/>
  <c r="F1151" i="25"/>
  <c r="F1152" i="25"/>
  <c r="F1153" i="25"/>
  <c r="F1154" i="25"/>
  <c r="F1155" i="25"/>
  <c r="F1156" i="25"/>
  <c r="F1157" i="25"/>
  <c r="F1158" i="25"/>
  <c r="F1159" i="25"/>
  <c r="F1160" i="25"/>
  <c r="F1161" i="25"/>
  <c r="F1162" i="25"/>
  <c r="F1163" i="25"/>
  <c r="F1164" i="25"/>
  <c r="F1165" i="25"/>
  <c r="F1166" i="25"/>
  <c r="F1167" i="25"/>
  <c r="F1168" i="25"/>
  <c r="F1169" i="25"/>
  <c r="F1170" i="25"/>
  <c r="F1171" i="25"/>
  <c r="F1172" i="25"/>
  <c r="F1173" i="25"/>
  <c r="F1174" i="25"/>
  <c r="F1175" i="25"/>
  <c r="F1176" i="25"/>
  <c r="F1177" i="25"/>
  <c r="F1178" i="25"/>
  <c r="F1179" i="25"/>
  <c r="F1180" i="25"/>
  <c r="F1181" i="25"/>
  <c r="F1182" i="25"/>
  <c r="F1183" i="25"/>
  <c r="F1184" i="25"/>
  <c r="F1185" i="25"/>
  <c r="F1186" i="25"/>
  <c r="F1187" i="25"/>
  <c r="F1188" i="25"/>
  <c r="F1189" i="25"/>
  <c r="F1190" i="25"/>
  <c r="F1191" i="25"/>
  <c r="F1192" i="25"/>
  <c r="F1193" i="25"/>
  <c r="F1194" i="25"/>
  <c r="F1195" i="25"/>
  <c r="F1196" i="25"/>
  <c r="F1197" i="25"/>
  <c r="F1198" i="25"/>
  <c r="F1199" i="25"/>
  <c r="F1200" i="25"/>
  <c r="F1201" i="25"/>
  <c r="F1202" i="25"/>
  <c r="F1203" i="25"/>
  <c r="F1204" i="25"/>
  <c r="F1205" i="25"/>
  <c r="F1206" i="25"/>
  <c r="F1207" i="25"/>
  <c r="F1208" i="25"/>
  <c r="F1209" i="25"/>
  <c r="F1210" i="25"/>
  <c r="F1211" i="25"/>
  <c r="F1212" i="25"/>
  <c r="F1213" i="25"/>
  <c r="F1214" i="25"/>
  <c r="F1215" i="25"/>
  <c r="F1216" i="25"/>
  <c r="F1217" i="25"/>
  <c r="F1218" i="25"/>
  <c r="F1219" i="25"/>
  <c r="F1220" i="25"/>
  <c r="F1221" i="25"/>
  <c r="F1222" i="25"/>
  <c r="F1223" i="25"/>
  <c r="F1224" i="25"/>
  <c r="F1225" i="25"/>
  <c r="F1226" i="25"/>
  <c r="F1227" i="25"/>
  <c r="F1228" i="25"/>
  <c r="F1229" i="25"/>
  <c r="F1230" i="25"/>
  <c r="F1231" i="25"/>
  <c r="F1232" i="25"/>
  <c r="F1233" i="25"/>
  <c r="F1234" i="25"/>
  <c r="F1235" i="25"/>
  <c r="F1236" i="25"/>
  <c r="F1237" i="25"/>
  <c r="F1238" i="25"/>
  <c r="F1239" i="25"/>
  <c r="F1240" i="25"/>
  <c r="F1241" i="25"/>
  <c r="F1242" i="25"/>
  <c r="F1243" i="25"/>
  <c r="F1244" i="25"/>
  <c r="F1245" i="25"/>
  <c r="F1246" i="25"/>
  <c r="F1247" i="25"/>
  <c r="F1248" i="25"/>
  <c r="F1249" i="25"/>
  <c r="F1250" i="25"/>
  <c r="F1251" i="25"/>
  <c r="F1252" i="25"/>
  <c r="F1253" i="25"/>
  <c r="F1254" i="25"/>
  <c r="F1255" i="25"/>
  <c r="F1256" i="25"/>
  <c r="F1257" i="25"/>
  <c r="F1258" i="25"/>
  <c r="F1259" i="25"/>
  <c r="F1260" i="25"/>
  <c r="F1261" i="25"/>
  <c r="F1262" i="25"/>
  <c r="F1263" i="25"/>
  <c r="F1264" i="25"/>
  <c r="F1265" i="25"/>
  <c r="F1266" i="25"/>
  <c r="F1267" i="25"/>
  <c r="F1268" i="25"/>
  <c r="F1269" i="25"/>
  <c r="F1270" i="25"/>
  <c r="F1271" i="25"/>
  <c r="F1272" i="25"/>
  <c r="F1273" i="25"/>
  <c r="F1274" i="25"/>
  <c r="F1275" i="25"/>
  <c r="F1276" i="25"/>
  <c r="F1277" i="25"/>
  <c r="F1278" i="25"/>
  <c r="F1279" i="25"/>
  <c r="F1280" i="25"/>
  <c r="F1281" i="25"/>
  <c r="F1282" i="25"/>
  <c r="F1283" i="25"/>
  <c r="F1284" i="25"/>
  <c r="F1285" i="25"/>
  <c r="F1286" i="25"/>
  <c r="F1287" i="25"/>
  <c r="F1288" i="25"/>
  <c r="F1289" i="25"/>
  <c r="F1290" i="25"/>
  <c r="F1291" i="25"/>
  <c r="F1292" i="25"/>
  <c r="F1293" i="25"/>
  <c r="F1294" i="25"/>
  <c r="F1295" i="25"/>
  <c r="F1296" i="25"/>
  <c r="F1297" i="25"/>
  <c r="F1298" i="25"/>
  <c r="F1299" i="25"/>
  <c r="F1300" i="25"/>
  <c r="F1301" i="25"/>
  <c r="F1302" i="25"/>
  <c r="F1303" i="25"/>
  <c r="F1304" i="25"/>
  <c r="F1305" i="25"/>
  <c r="F1306" i="25"/>
  <c r="F1307" i="25"/>
  <c r="F1308" i="25"/>
  <c r="F1309" i="25"/>
  <c r="F1310" i="25"/>
  <c r="F1311" i="25"/>
  <c r="F1312" i="25"/>
  <c r="F1313" i="25"/>
  <c r="F1314" i="25"/>
  <c r="F1315" i="25"/>
  <c r="F1316" i="25"/>
  <c r="F1317" i="25"/>
  <c r="F1318" i="25"/>
  <c r="F1319" i="25"/>
  <c r="F1320" i="25"/>
  <c r="F1321" i="25"/>
  <c r="F1322" i="25"/>
  <c r="F1323" i="25"/>
  <c r="F1324" i="25"/>
  <c r="F1325" i="25"/>
  <c r="F1326" i="25"/>
  <c r="F1327" i="25"/>
  <c r="F1328" i="25"/>
  <c r="F1329" i="25"/>
  <c r="F1330" i="25"/>
  <c r="F1331" i="25"/>
  <c r="F1332" i="25"/>
  <c r="F1333" i="25"/>
  <c r="F1334" i="25"/>
  <c r="F1335" i="25"/>
  <c r="F1336" i="25"/>
  <c r="F1337" i="25"/>
  <c r="F1338" i="25"/>
  <c r="F1339" i="25"/>
  <c r="F1340" i="25"/>
  <c r="F1341" i="25"/>
  <c r="F1342" i="25"/>
  <c r="F1343" i="25"/>
  <c r="F1344" i="25"/>
  <c r="F1345" i="25"/>
  <c r="F1346" i="25"/>
  <c r="F1347" i="25"/>
  <c r="F1348" i="25"/>
  <c r="F1349" i="25"/>
  <c r="F1350" i="25"/>
  <c r="F1351" i="25"/>
  <c r="F1352" i="25"/>
  <c r="F1353" i="25"/>
  <c r="F1354" i="25"/>
  <c r="F1355" i="25"/>
  <c r="F1356" i="25"/>
  <c r="F1357" i="25"/>
  <c r="F1358" i="25"/>
  <c r="F1359" i="25"/>
  <c r="F1360" i="25"/>
  <c r="F1361" i="25"/>
  <c r="F1362" i="25"/>
  <c r="F1363" i="25"/>
  <c r="F1364" i="25"/>
  <c r="F1365" i="25"/>
  <c r="F1366" i="25"/>
  <c r="F1367" i="25"/>
  <c r="F1368" i="25"/>
  <c r="F1369" i="25"/>
  <c r="F1370" i="25"/>
  <c r="F1371" i="25"/>
  <c r="F1372" i="25"/>
  <c r="F1373" i="25"/>
  <c r="F1374" i="25"/>
  <c r="F1375" i="25"/>
  <c r="F1376" i="25"/>
  <c r="F1377" i="25"/>
  <c r="F1378" i="25"/>
  <c r="F1379" i="25"/>
  <c r="F1380" i="25"/>
  <c r="F1381" i="25"/>
  <c r="F1382" i="25"/>
  <c r="F1383" i="25"/>
  <c r="F1384" i="25"/>
  <c r="F1385" i="25"/>
  <c r="F1386" i="25"/>
  <c r="F1387" i="25"/>
  <c r="F1388" i="25"/>
  <c r="F1389" i="25"/>
  <c r="F1390" i="25"/>
  <c r="F1391" i="25"/>
  <c r="F1392" i="25"/>
  <c r="F1393" i="25"/>
  <c r="F1394" i="25"/>
  <c r="F1395" i="25"/>
  <c r="F1396" i="25"/>
  <c r="F1397" i="25"/>
  <c r="F1398" i="25"/>
  <c r="F1399" i="25"/>
  <c r="F1400" i="25"/>
  <c r="F1401" i="25"/>
  <c r="F1402" i="25"/>
  <c r="F1403" i="25"/>
  <c r="F1404" i="25"/>
  <c r="F1405" i="25"/>
  <c r="F1406" i="25"/>
  <c r="F1407" i="25"/>
  <c r="F1408" i="25"/>
  <c r="F1409" i="25"/>
  <c r="F1410" i="25"/>
  <c r="F1411" i="25"/>
  <c r="F1412" i="25"/>
  <c r="F1413" i="25"/>
  <c r="F1414" i="25"/>
  <c r="F1415" i="25"/>
  <c r="F1416" i="25"/>
  <c r="F1417" i="25"/>
  <c r="F1418" i="25"/>
  <c r="F1419" i="25"/>
  <c r="F1420" i="25"/>
  <c r="F1421" i="25"/>
  <c r="F1422" i="25"/>
  <c r="F1423" i="25"/>
  <c r="F1424" i="25"/>
  <c r="F1425" i="25"/>
  <c r="F1426" i="25"/>
  <c r="F1427" i="25"/>
  <c r="F1428" i="25"/>
  <c r="F1429" i="25"/>
  <c r="F1430" i="25"/>
  <c r="F1431" i="25"/>
  <c r="F1432" i="25"/>
  <c r="F1433" i="25"/>
  <c r="F1434" i="25"/>
  <c r="F1435" i="25"/>
  <c r="F1436" i="25"/>
  <c r="F1437" i="25"/>
  <c r="F1438" i="25"/>
  <c r="F1439" i="25"/>
  <c r="F1440" i="25"/>
  <c r="F1441" i="25"/>
  <c r="F1442" i="25"/>
  <c r="F1443" i="25"/>
  <c r="F1444" i="25"/>
  <c r="F1445" i="25"/>
  <c r="F1446" i="25"/>
  <c r="F1447" i="25"/>
  <c r="F1448" i="25"/>
  <c r="F1449" i="25"/>
  <c r="F1450" i="25"/>
  <c r="F1451" i="25"/>
  <c r="F1452" i="25"/>
  <c r="F1453" i="25"/>
  <c r="F1454" i="25"/>
  <c r="F1455" i="25"/>
  <c r="F1456" i="25"/>
  <c r="F1457" i="25"/>
  <c r="F1458" i="25"/>
  <c r="F1459" i="25"/>
  <c r="F1460" i="25"/>
  <c r="F1461" i="25"/>
  <c r="F1462" i="25"/>
  <c r="F1463" i="25"/>
  <c r="F1464" i="25"/>
  <c r="F1465" i="25"/>
  <c r="F1466" i="25"/>
  <c r="F1467" i="25"/>
  <c r="F1468" i="25"/>
  <c r="F1469" i="25"/>
  <c r="F1470" i="25"/>
  <c r="F1471" i="25"/>
  <c r="F1472" i="25"/>
  <c r="F1473" i="25"/>
  <c r="F1474" i="25"/>
  <c r="F1475" i="25"/>
  <c r="F1476" i="25"/>
  <c r="F1477" i="25"/>
  <c r="F1478" i="25"/>
  <c r="F1479" i="25"/>
  <c r="F1480" i="25"/>
  <c r="F1481" i="25"/>
  <c r="F1482" i="25"/>
  <c r="F1483" i="25"/>
  <c r="F1484" i="25"/>
  <c r="F1485" i="25"/>
  <c r="F1486" i="25"/>
  <c r="F1487" i="25"/>
  <c r="F1488" i="25"/>
  <c r="F1489" i="25"/>
  <c r="F1490" i="25"/>
  <c r="F1491" i="25"/>
  <c r="F1492" i="25"/>
  <c r="F1493" i="25"/>
  <c r="F1494" i="25"/>
  <c r="F1495" i="25"/>
  <c r="F1496" i="25"/>
  <c r="F1497" i="25"/>
  <c r="F1498" i="25"/>
  <c r="F1499" i="25"/>
  <c r="F1500" i="25"/>
  <c r="F1501" i="25"/>
  <c r="F1502" i="25"/>
  <c r="F1503" i="25"/>
  <c r="F1504" i="25"/>
  <c r="F1505" i="25"/>
  <c r="F1506" i="25"/>
  <c r="F1507" i="25"/>
  <c r="F1508" i="25"/>
  <c r="F1509" i="25"/>
  <c r="F1510" i="25"/>
  <c r="F1511" i="25"/>
  <c r="F1512" i="25"/>
  <c r="F1513" i="25"/>
  <c r="F1514" i="25"/>
  <c r="F1515" i="25"/>
  <c r="F1516" i="25"/>
  <c r="F1517" i="25"/>
  <c r="F1518" i="25"/>
  <c r="F1519" i="25"/>
  <c r="F1520" i="25"/>
  <c r="F1521" i="25"/>
  <c r="F1522" i="25"/>
  <c r="F1523" i="25"/>
  <c r="F1524" i="25"/>
  <c r="F1525" i="25"/>
  <c r="F1526" i="25"/>
  <c r="F1527" i="25"/>
  <c r="F1528" i="25"/>
  <c r="F1529" i="25"/>
  <c r="F1530" i="25"/>
  <c r="F1531" i="25"/>
  <c r="F1532" i="25"/>
  <c r="F1533" i="25"/>
  <c r="F1534" i="25"/>
  <c r="F1535" i="25"/>
  <c r="F1536" i="25"/>
  <c r="F1537" i="25"/>
  <c r="F1538" i="25"/>
  <c r="F1539" i="25"/>
  <c r="F1540" i="25"/>
  <c r="F1541" i="25"/>
  <c r="F1542" i="25"/>
  <c r="F1543" i="25"/>
  <c r="F1544" i="25"/>
  <c r="F1545" i="25"/>
  <c r="F1546" i="25"/>
  <c r="F1547" i="25"/>
  <c r="F1548" i="25"/>
  <c r="F1549" i="25"/>
  <c r="F1550" i="25"/>
  <c r="F1551" i="25"/>
  <c r="F1552" i="25"/>
  <c r="F1553" i="25"/>
  <c r="F1554" i="25"/>
  <c r="F1555" i="25"/>
  <c r="F1556" i="25"/>
  <c r="F1557" i="25"/>
  <c r="F1558" i="25"/>
  <c r="F1559" i="25"/>
  <c r="F1560" i="25"/>
  <c r="F1561" i="25"/>
  <c r="F1562" i="25"/>
  <c r="F1563" i="25"/>
  <c r="F1564" i="25"/>
  <c r="F1565" i="25"/>
  <c r="F1566" i="25"/>
  <c r="F1567" i="25"/>
  <c r="F1568" i="25"/>
  <c r="F1569" i="25"/>
  <c r="F1570" i="25"/>
  <c r="F1571" i="25"/>
  <c r="F1572" i="25"/>
  <c r="F1573" i="25"/>
  <c r="F1574" i="25"/>
  <c r="F1575" i="25"/>
  <c r="F1576" i="25"/>
  <c r="F1577" i="25"/>
  <c r="F1578" i="25"/>
  <c r="F1579" i="25"/>
  <c r="F1580" i="25"/>
  <c r="F1581" i="25"/>
  <c r="F1582" i="25"/>
  <c r="F1583" i="25"/>
  <c r="F1584" i="25"/>
  <c r="F1585" i="25"/>
  <c r="F1586" i="25"/>
  <c r="F1587" i="25"/>
  <c r="F1588" i="25"/>
  <c r="F1589" i="25"/>
  <c r="F1590" i="25"/>
  <c r="F1591" i="25"/>
  <c r="F1592" i="25"/>
  <c r="F1593" i="25"/>
  <c r="F1594" i="25"/>
  <c r="F1595" i="25"/>
  <c r="F1596" i="25"/>
  <c r="F1597" i="25"/>
  <c r="F1598" i="25"/>
  <c r="F1599" i="25"/>
  <c r="F1600" i="25"/>
  <c r="F1601" i="25"/>
  <c r="F1602" i="25"/>
  <c r="F1603" i="25"/>
  <c r="F1604" i="25"/>
  <c r="F1605" i="25"/>
  <c r="F1606" i="25"/>
  <c r="F1607" i="25"/>
  <c r="F1608" i="25"/>
  <c r="F1609" i="25"/>
  <c r="F1610" i="25"/>
  <c r="F1611" i="25"/>
  <c r="F1612" i="25"/>
  <c r="F1613" i="25"/>
  <c r="F1614" i="25"/>
  <c r="F1615" i="25"/>
  <c r="F1616" i="25"/>
  <c r="F1617" i="25"/>
  <c r="F1618" i="25"/>
  <c r="F1619" i="25"/>
  <c r="F1620" i="25"/>
  <c r="F1621" i="25"/>
  <c r="F1622" i="25"/>
  <c r="F1623" i="25"/>
  <c r="F1624" i="25"/>
  <c r="F1625" i="25"/>
  <c r="F1626" i="25"/>
  <c r="F1627" i="25"/>
  <c r="F1628" i="25"/>
  <c r="F1629" i="25"/>
  <c r="F1630" i="25"/>
  <c r="F1631" i="25"/>
  <c r="F1632" i="25"/>
  <c r="F1633" i="25"/>
  <c r="F1634" i="25"/>
  <c r="F1635" i="25"/>
  <c r="F1636" i="25"/>
  <c r="F1637" i="25"/>
  <c r="F1638" i="25"/>
  <c r="F1639" i="25"/>
  <c r="F1640" i="25"/>
  <c r="F1641" i="25"/>
  <c r="F1642" i="25"/>
  <c r="F1643" i="25"/>
  <c r="F1644" i="25"/>
  <c r="F1645" i="25"/>
  <c r="F1646" i="25"/>
  <c r="F1647" i="25"/>
  <c r="F1648" i="25"/>
  <c r="F1649" i="25"/>
  <c r="F1650" i="25"/>
  <c r="F1651" i="25"/>
  <c r="F1652" i="25"/>
  <c r="F1653" i="25"/>
  <c r="F1654" i="25"/>
  <c r="F1655" i="25"/>
  <c r="F1656" i="25"/>
  <c r="F1657" i="25"/>
  <c r="F1658" i="25"/>
  <c r="F1659" i="25"/>
  <c r="F1660" i="25"/>
  <c r="F1661" i="25"/>
  <c r="F1662" i="25"/>
  <c r="F1663" i="25"/>
  <c r="F1664" i="25"/>
  <c r="F1665" i="25"/>
  <c r="F1666" i="25"/>
  <c r="F1667" i="25"/>
  <c r="F1668" i="25"/>
  <c r="F1669" i="25"/>
  <c r="F1670" i="25"/>
  <c r="F1671" i="25"/>
  <c r="F1672" i="25"/>
  <c r="F1673" i="25"/>
  <c r="F1674" i="25"/>
  <c r="F1675" i="25"/>
  <c r="F1676" i="25"/>
  <c r="F1677" i="25"/>
  <c r="F1678" i="25"/>
  <c r="F1679" i="25"/>
  <c r="F1680" i="25"/>
  <c r="F1681" i="25"/>
  <c r="F1682" i="25"/>
  <c r="F1683" i="25"/>
  <c r="F1684" i="25"/>
  <c r="F1685" i="25"/>
  <c r="F1686" i="25"/>
  <c r="F1687" i="25"/>
  <c r="F1688" i="25"/>
  <c r="F1689" i="25"/>
  <c r="F1690" i="25"/>
  <c r="F1691" i="25"/>
  <c r="F1692" i="25"/>
  <c r="F1693" i="25"/>
  <c r="F1694" i="25"/>
  <c r="F1695" i="25"/>
  <c r="F1696" i="25"/>
  <c r="F1697" i="25"/>
  <c r="F1698" i="25"/>
  <c r="F1699" i="25"/>
  <c r="F1700" i="25"/>
  <c r="F1701" i="25"/>
  <c r="F1702" i="25"/>
  <c r="F1703" i="25"/>
  <c r="F1704" i="25"/>
  <c r="F1705" i="25"/>
  <c r="F1706" i="25"/>
  <c r="F1707" i="25"/>
  <c r="F1708" i="25"/>
  <c r="F1709" i="25"/>
  <c r="F1710" i="25"/>
  <c r="F1711" i="25"/>
  <c r="F1712" i="25"/>
  <c r="F1713" i="25"/>
  <c r="F1714" i="25"/>
  <c r="F1715" i="25"/>
  <c r="F1716" i="25"/>
  <c r="F1717" i="25"/>
  <c r="F1718" i="25"/>
  <c r="F1719" i="25"/>
  <c r="F1720" i="25"/>
  <c r="F1721" i="25"/>
  <c r="F1722" i="25"/>
  <c r="F1723" i="25"/>
  <c r="F1724" i="25"/>
  <c r="F1725" i="25"/>
  <c r="F1726" i="25"/>
  <c r="F1727" i="25"/>
  <c r="F1728" i="25"/>
  <c r="F1729" i="25"/>
  <c r="F1730" i="25"/>
  <c r="F1731" i="25"/>
  <c r="F1732" i="25"/>
  <c r="F1733" i="25"/>
  <c r="F1734" i="25"/>
  <c r="F1735" i="25"/>
  <c r="F1736" i="25"/>
  <c r="F1737" i="25"/>
  <c r="F1738" i="25"/>
  <c r="F1739" i="25"/>
  <c r="F1740" i="25"/>
  <c r="F1741" i="25"/>
  <c r="F1742" i="25"/>
  <c r="F1743" i="25"/>
  <c r="F1744" i="25"/>
  <c r="F1745" i="25"/>
  <c r="F1746" i="25"/>
  <c r="F1747" i="25"/>
  <c r="F1748" i="25"/>
  <c r="F1749" i="25"/>
  <c r="F1750" i="25"/>
  <c r="F1751" i="25"/>
  <c r="F1752" i="25"/>
  <c r="F1753" i="25"/>
  <c r="F1754" i="25"/>
  <c r="F1755" i="25"/>
  <c r="F1756" i="25"/>
  <c r="F1757" i="25"/>
  <c r="F1758" i="25"/>
  <c r="F1759" i="25"/>
  <c r="F1760" i="25"/>
  <c r="F1761" i="25"/>
  <c r="F1762" i="25"/>
  <c r="F1763" i="25"/>
  <c r="F1764" i="25"/>
  <c r="F1765" i="25"/>
  <c r="F1766" i="25"/>
  <c r="F1767" i="25"/>
  <c r="F1768" i="25"/>
  <c r="F1769" i="25"/>
  <c r="F1770" i="25"/>
  <c r="F1771" i="25"/>
  <c r="F1772" i="25"/>
  <c r="F1773" i="25"/>
  <c r="F1774" i="25"/>
  <c r="F1775" i="25"/>
  <c r="F1776" i="25"/>
  <c r="F1777" i="25"/>
  <c r="F1778" i="25"/>
  <c r="F1779" i="25"/>
  <c r="F1780" i="25"/>
  <c r="F1781" i="25"/>
  <c r="F1782" i="25"/>
  <c r="F1783" i="25"/>
  <c r="F1784" i="25"/>
  <c r="F1785" i="25"/>
  <c r="F1786" i="25"/>
  <c r="F1787" i="25"/>
  <c r="F1788" i="25"/>
  <c r="F1789" i="25"/>
  <c r="F1790" i="25"/>
  <c r="F1791" i="25"/>
  <c r="F1792" i="25"/>
  <c r="F1793" i="25"/>
  <c r="F1794" i="25"/>
  <c r="F1795" i="25"/>
  <c r="F1796" i="25"/>
  <c r="F1797" i="25"/>
  <c r="F1798" i="25"/>
  <c r="F1799" i="25"/>
  <c r="F1800" i="25"/>
  <c r="F1801" i="25"/>
  <c r="F1802" i="25"/>
  <c r="F1803" i="25"/>
  <c r="F1804" i="25"/>
  <c r="F1805" i="25"/>
  <c r="F1806" i="25"/>
  <c r="F1807" i="25"/>
  <c r="F1808" i="25"/>
  <c r="F1809" i="25"/>
  <c r="F1810" i="25"/>
  <c r="F1811" i="25"/>
  <c r="F1812" i="25"/>
  <c r="F1813" i="25"/>
  <c r="F1814" i="25"/>
  <c r="F1815" i="25"/>
  <c r="F1816" i="25"/>
  <c r="F1817" i="25"/>
  <c r="F1818" i="25"/>
  <c r="F1819" i="25"/>
  <c r="F1820" i="25"/>
  <c r="F1821" i="25"/>
  <c r="F1822" i="25"/>
  <c r="F1823" i="25"/>
  <c r="F1824" i="25"/>
  <c r="F1825" i="25"/>
  <c r="F1826" i="25"/>
  <c r="F1827" i="25"/>
  <c r="F1828" i="25"/>
  <c r="F1829" i="25"/>
  <c r="F1830" i="25"/>
  <c r="F1831" i="25"/>
  <c r="F1832" i="25"/>
  <c r="F1833" i="25"/>
  <c r="F1834" i="25"/>
  <c r="F1835" i="25"/>
  <c r="F1836" i="25"/>
  <c r="F1837" i="25"/>
  <c r="F1838" i="25"/>
  <c r="F1839" i="25"/>
  <c r="F1840" i="25"/>
  <c r="F1841" i="25"/>
  <c r="F1842" i="25"/>
  <c r="F1843" i="25"/>
  <c r="F1844" i="25"/>
  <c r="F1845" i="25"/>
  <c r="F1846" i="25"/>
  <c r="F1847" i="25"/>
  <c r="F1848" i="25"/>
  <c r="F1849" i="25"/>
  <c r="F1850" i="25"/>
  <c r="F1851" i="25"/>
  <c r="F1852" i="25"/>
  <c r="F1853" i="25"/>
  <c r="F1854" i="25"/>
  <c r="F1855" i="25"/>
  <c r="F1856" i="25"/>
  <c r="F1857" i="25"/>
  <c r="F1858" i="25"/>
  <c r="F1859" i="25"/>
  <c r="F1860" i="25"/>
  <c r="F1861" i="25"/>
  <c r="F1862" i="25"/>
  <c r="F1863" i="25"/>
  <c r="F1864" i="25"/>
  <c r="F1865" i="25"/>
  <c r="F1866" i="25"/>
  <c r="F1867" i="25"/>
  <c r="F1868" i="25"/>
  <c r="F1869" i="25"/>
  <c r="F1870" i="25"/>
  <c r="F1871" i="25"/>
  <c r="F1872" i="25"/>
  <c r="F1873" i="25"/>
  <c r="F1874" i="25"/>
  <c r="F1875" i="25"/>
  <c r="F1876" i="25"/>
  <c r="F1877" i="25"/>
  <c r="F1878" i="25"/>
  <c r="F1879" i="25"/>
  <c r="F1880" i="25"/>
  <c r="F1881" i="25"/>
  <c r="F1882" i="25"/>
  <c r="F1883" i="25"/>
  <c r="F1884" i="25"/>
  <c r="F1885" i="25"/>
  <c r="F1886" i="25"/>
  <c r="F1887" i="25"/>
  <c r="F1888" i="25"/>
  <c r="F1889" i="25"/>
  <c r="F1890" i="25"/>
  <c r="F1891" i="25"/>
  <c r="F1892" i="25"/>
  <c r="F1893" i="25"/>
  <c r="F1894" i="25"/>
  <c r="F1895" i="25"/>
  <c r="F1896" i="25"/>
  <c r="F1897" i="25"/>
  <c r="F1898" i="25"/>
  <c r="F1899" i="25"/>
  <c r="F1900" i="25"/>
  <c r="F1901" i="25"/>
  <c r="F1902" i="25"/>
  <c r="F1903" i="25"/>
  <c r="F1904" i="25"/>
  <c r="F1905" i="25"/>
  <c r="F1906" i="25"/>
  <c r="F1907" i="25"/>
  <c r="F1908" i="25"/>
  <c r="F1909" i="25"/>
  <c r="F1910" i="25"/>
  <c r="F1911" i="25"/>
  <c r="F1912" i="25"/>
  <c r="F1913" i="25"/>
  <c r="F1914" i="25"/>
  <c r="F1915" i="25"/>
  <c r="F1916" i="25"/>
  <c r="F1917" i="25"/>
  <c r="F1918" i="25"/>
  <c r="F1919" i="25"/>
  <c r="F1920" i="25"/>
  <c r="F1921" i="25"/>
  <c r="F1922" i="25"/>
  <c r="F1923" i="25"/>
  <c r="F1924" i="25"/>
  <c r="F1925" i="25"/>
  <c r="F1926" i="25"/>
  <c r="F1927" i="25"/>
  <c r="F1928" i="25"/>
  <c r="F1929" i="25"/>
  <c r="F1930" i="25"/>
  <c r="F1931" i="25"/>
  <c r="F1932" i="25"/>
  <c r="F1933" i="25"/>
  <c r="F1934" i="25"/>
  <c r="F1935" i="25"/>
  <c r="F1936" i="25"/>
  <c r="F1937" i="25"/>
  <c r="F1938" i="25"/>
  <c r="F1939" i="25"/>
  <c r="F1940" i="25"/>
  <c r="F1941" i="25"/>
  <c r="F1942" i="25"/>
  <c r="F1943" i="25"/>
  <c r="F1944" i="25"/>
  <c r="F1945" i="25"/>
  <c r="F1946" i="25"/>
  <c r="F1947" i="25"/>
  <c r="F1948" i="25"/>
  <c r="F1949" i="25"/>
  <c r="F1950" i="25"/>
  <c r="F1951" i="25"/>
  <c r="F1952" i="25"/>
  <c r="F1953" i="25"/>
  <c r="F1954" i="25"/>
  <c r="F1955" i="25"/>
  <c r="F1956" i="25"/>
  <c r="F1957" i="25"/>
  <c r="F1958" i="25"/>
  <c r="F1959" i="25"/>
  <c r="F1960" i="25"/>
  <c r="F1961" i="25"/>
  <c r="F1962" i="25"/>
  <c r="F1963" i="25"/>
  <c r="F1964" i="25"/>
  <c r="F1965" i="25"/>
  <c r="F1966" i="25"/>
  <c r="F1967" i="25"/>
  <c r="F1968" i="25"/>
  <c r="F1969" i="25"/>
  <c r="F1970" i="25"/>
  <c r="F1971" i="25"/>
  <c r="F1972" i="25"/>
  <c r="F1973" i="25"/>
  <c r="F1974" i="25"/>
  <c r="F1975" i="25"/>
  <c r="F1976" i="25"/>
  <c r="F1977" i="25"/>
  <c r="F1978" i="25"/>
  <c r="F1979" i="25"/>
  <c r="F1980" i="25"/>
  <c r="F1981" i="25"/>
  <c r="F1982" i="25"/>
  <c r="F1983" i="25"/>
  <c r="F1984" i="25"/>
  <c r="F1985" i="25"/>
  <c r="F1986" i="25"/>
  <c r="F1987" i="25"/>
  <c r="F1988" i="25"/>
  <c r="F1989" i="25"/>
  <c r="F1990" i="25"/>
  <c r="F1991" i="25"/>
  <c r="F1992" i="25"/>
  <c r="F1993" i="25"/>
  <c r="F1994" i="25"/>
  <c r="F1995" i="25"/>
  <c r="F1996" i="25"/>
  <c r="F1997" i="25"/>
  <c r="F1998" i="25"/>
  <c r="F1999" i="25"/>
  <c r="F2000" i="25"/>
  <c r="F2001" i="25"/>
  <c r="F2002" i="25"/>
  <c r="F2003" i="25"/>
  <c r="F2004" i="25"/>
  <c r="F2005" i="25"/>
  <c r="F2006" i="25"/>
  <c r="F2007" i="25"/>
  <c r="F2008" i="25"/>
  <c r="F2009" i="25"/>
  <c r="F2010" i="25"/>
  <c r="F2011" i="25"/>
  <c r="F2012" i="25"/>
  <c r="F2013" i="25"/>
  <c r="F2014" i="25"/>
  <c r="F2015" i="25"/>
  <c r="F2016" i="25"/>
  <c r="F2017" i="25"/>
  <c r="F2018" i="25"/>
  <c r="F2019" i="25"/>
  <c r="F2020" i="25"/>
  <c r="F2021" i="25"/>
  <c r="F2022" i="25"/>
  <c r="F2023" i="25"/>
  <c r="F2024" i="25"/>
  <c r="F2025" i="25"/>
  <c r="F2026" i="25"/>
  <c r="F2027" i="25"/>
  <c r="F2028" i="25"/>
  <c r="F2029" i="25"/>
  <c r="F2030" i="25"/>
  <c r="F2031" i="25"/>
  <c r="F2032" i="25"/>
  <c r="F2033" i="25"/>
  <c r="F2034" i="25"/>
  <c r="F2035" i="25"/>
  <c r="F2036" i="25"/>
  <c r="F2037" i="25"/>
  <c r="F2038" i="25"/>
  <c r="F2039" i="25"/>
  <c r="F2040" i="25"/>
  <c r="F2041" i="25"/>
  <c r="F2042" i="25"/>
  <c r="F2043" i="25"/>
  <c r="F2044" i="25"/>
  <c r="F2045" i="25"/>
  <c r="F2046" i="25"/>
  <c r="F2047" i="25"/>
  <c r="F2048" i="25"/>
  <c r="F2049" i="25"/>
  <c r="F2050" i="25"/>
  <c r="F2051" i="25"/>
  <c r="F2052" i="25"/>
  <c r="F2053" i="25"/>
  <c r="F2054" i="25"/>
  <c r="F2055" i="25"/>
  <c r="F2056" i="25"/>
  <c r="F2057" i="25"/>
  <c r="F2058" i="25"/>
  <c r="F2059" i="25"/>
  <c r="F2060" i="25"/>
  <c r="F2061" i="25"/>
  <c r="F2062" i="25"/>
  <c r="F2063" i="25"/>
  <c r="F2064" i="25"/>
  <c r="F2065" i="25"/>
  <c r="F2066" i="25"/>
  <c r="F2067" i="25"/>
  <c r="F2068" i="25"/>
  <c r="F2069" i="25"/>
  <c r="F2070" i="25"/>
  <c r="F2071" i="25"/>
  <c r="F2072" i="25"/>
  <c r="F2073" i="25"/>
  <c r="F2074" i="25"/>
  <c r="F2075" i="25"/>
  <c r="F2076" i="25"/>
  <c r="F2077" i="25"/>
  <c r="F2078" i="25"/>
  <c r="F2079" i="25"/>
  <c r="F2080" i="25"/>
  <c r="F2081" i="25"/>
  <c r="F2082" i="25"/>
  <c r="F2083" i="25"/>
  <c r="F2084" i="25"/>
  <c r="F2085" i="25"/>
  <c r="F2086" i="25"/>
  <c r="F2087" i="25"/>
  <c r="F2088" i="25"/>
  <c r="F2089" i="25"/>
  <c r="F2090" i="25"/>
  <c r="F2091" i="25"/>
  <c r="F2092" i="25"/>
  <c r="F2093" i="25"/>
  <c r="F2094" i="25"/>
  <c r="F2095" i="25"/>
  <c r="F2096" i="25"/>
  <c r="F2097" i="25"/>
  <c r="F2098" i="25"/>
  <c r="F2099" i="25"/>
  <c r="F2100" i="25"/>
  <c r="F2101" i="25"/>
  <c r="F2102" i="25"/>
  <c r="F2103" i="25"/>
  <c r="F2104" i="25"/>
  <c r="F2105" i="25"/>
  <c r="F2106" i="25"/>
  <c r="F2107" i="25"/>
  <c r="F2108" i="25"/>
  <c r="F2109" i="25"/>
  <c r="F2110" i="25"/>
  <c r="F2111" i="25"/>
  <c r="F2112" i="25"/>
  <c r="F2113" i="25"/>
  <c r="F2114" i="25"/>
  <c r="F2115" i="25"/>
  <c r="F2116" i="25"/>
  <c r="F2117" i="25"/>
  <c r="F2118" i="25"/>
  <c r="F2119" i="25"/>
  <c r="F2120" i="25"/>
  <c r="F2121" i="25"/>
  <c r="F2122" i="25"/>
  <c r="F2123" i="25"/>
  <c r="F2124" i="25"/>
  <c r="F2125" i="25"/>
  <c r="F2126" i="25"/>
  <c r="F2127" i="25"/>
  <c r="F2128" i="25"/>
  <c r="F2129" i="25"/>
  <c r="F2130" i="25"/>
  <c r="F2131" i="25"/>
  <c r="F2132" i="25"/>
  <c r="F2133" i="25"/>
  <c r="F2134" i="25"/>
  <c r="F2135" i="25"/>
  <c r="F2136" i="25"/>
  <c r="F2137" i="25"/>
  <c r="F2138" i="25"/>
  <c r="F2139" i="25"/>
  <c r="F2140" i="25"/>
  <c r="F2141" i="25"/>
  <c r="F2142" i="25"/>
  <c r="F2143" i="25"/>
  <c r="F2144" i="25"/>
  <c r="F2145" i="25"/>
  <c r="F2146" i="25"/>
  <c r="F2147" i="25"/>
  <c r="F2148" i="25"/>
  <c r="F2149" i="25"/>
  <c r="F2150" i="25"/>
  <c r="F2151" i="25"/>
  <c r="F2152" i="25"/>
  <c r="F2153" i="25"/>
  <c r="F2154" i="25"/>
  <c r="F2155" i="25"/>
  <c r="F2156" i="25"/>
  <c r="F2157" i="25"/>
  <c r="F2158" i="25"/>
  <c r="F2159" i="25"/>
  <c r="F2160" i="25"/>
  <c r="F2161" i="25"/>
  <c r="F2162" i="25"/>
  <c r="F2163" i="25"/>
  <c r="F2164" i="25"/>
  <c r="F2165" i="25"/>
  <c r="F2166" i="25"/>
  <c r="F2167" i="25"/>
  <c r="F2168" i="25"/>
  <c r="F2169" i="25"/>
  <c r="F2170" i="25"/>
  <c r="F2171" i="25"/>
  <c r="F2172" i="25"/>
  <c r="F2173" i="25"/>
  <c r="F2174" i="25"/>
  <c r="F2175" i="25"/>
  <c r="F2176" i="25"/>
  <c r="F2177" i="25"/>
  <c r="F2178" i="25"/>
  <c r="F2179" i="25"/>
  <c r="F2180" i="25"/>
  <c r="F2181" i="25"/>
  <c r="F2182" i="25"/>
  <c r="F2183" i="25"/>
  <c r="F2184" i="25"/>
  <c r="F2185" i="25"/>
  <c r="F2186" i="25"/>
  <c r="F2187" i="25"/>
  <c r="F2188" i="25"/>
  <c r="F2189" i="25"/>
  <c r="F2190" i="25"/>
  <c r="F2191" i="25"/>
  <c r="F2192" i="25"/>
  <c r="F2193" i="25"/>
  <c r="F2194" i="25"/>
  <c r="F2195" i="25"/>
  <c r="F2196" i="25"/>
  <c r="F2197" i="25"/>
  <c r="F2198" i="25"/>
  <c r="F2199" i="25"/>
  <c r="F2200" i="25"/>
  <c r="F2201" i="25"/>
  <c r="F2202" i="25"/>
  <c r="F2203" i="25"/>
  <c r="F2204" i="25"/>
  <c r="F2205" i="25"/>
  <c r="F2206" i="25"/>
  <c r="F2207" i="25"/>
  <c r="F2208" i="25"/>
  <c r="F2209" i="25"/>
  <c r="F2210" i="25"/>
  <c r="F2211" i="25"/>
  <c r="F2212" i="25"/>
  <c r="F2213" i="25"/>
  <c r="F2214" i="25"/>
  <c r="F2215" i="25"/>
  <c r="F2216" i="25"/>
  <c r="F2217" i="25"/>
  <c r="F2218" i="25"/>
  <c r="F2219" i="25"/>
  <c r="F2220" i="25"/>
  <c r="F2221" i="25"/>
  <c r="F2222" i="25"/>
  <c r="F2223" i="25"/>
  <c r="F2224" i="25"/>
  <c r="F2225" i="25"/>
  <c r="F2226" i="25"/>
  <c r="F2227" i="25"/>
  <c r="F2228" i="25"/>
  <c r="F2229" i="25"/>
  <c r="F2230" i="25"/>
  <c r="F2231" i="25"/>
  <c r="F2232" i="25"/>
  <c r="F2233" i="25"/>
  <c r="F2234" i="25"/>
  <c r="F2235" i="25"/>
  <c r="F2236" i="25"/>
  <c r="F2237" i="25"/>
  <c r="F2238" i="25"/>
  <c r="F2239" i="25"/>
  <c r="F2240" i="25"/>
  <c r="F2241" i="25"/>
  <c r="F2242" i="25"/>
  <c r="F2243" i="25"/>
  <c r="F2244" i="25"/>
  <c r="F2245" i="25"/>
  <c r="F2246" i="25"/>
  <c r="F2247" i="25"/>
  <c r="F2248" i="25"/>
  <c r="F2249" i="25"/>
  <c r="F2250" i="25"/>
  <c r="F2251" i="25"/>
  <c r="F2252" i="25"/>
  <c r="F2253" i="25"/>
  <c r="F2254" i="25"/>
  <c r="F2255" i="25"/>
  <c r="F2256" i="25"/>
  <c r="F2257" i="25"/>
  <c r="F2258" i="25"/>
  <c r="F2259" i="25"/>
  <c r="F2260" i="25"/>
  <c r="F2261" i="25"/>
  <c r="F2262" i="25"/>
  <c r="F2263" i="25"/>
  <c r="F2264" i="25"/>
  <c r="F2265" i="25"/>
  <c r="F2266" i="25"/>
  <c r="F2267" i="25"/>
  <c r="F2268" i="25"/>
  <c r="F2269" i="25"/>
  <c r="F2270" i="25"/>
  <c r="F2271" i="25"/>
  <c r="F2272" i="25"/>
  <c r="F2273" i="25"/>
  <c r="F2274" i="25"/>
  <c r="F2275" i="25"/>
  <c r="F2276" i="25"/>
  <c r="F2277" i="25"/>
  <c r="F2278" i="25"/>
  <c r="F2279" i="25"/>
  <c r="F2280" i="25"/>
  <c r="F2281" i="25"/>
  <c r="F2282" i="25"/>
  <c r="F2283" i="25"/>
  <c r="F2284" i="25"/>
  <c r="F2285" i="25"/>
  <c r="F2286" i="25"/>
  <c r="F2287" i="25"/>
  <c r="F2288" i="25"/>
  <c r="F2289" i="25"/>
  <c r="F2290" i="25"/>
  <c r="F2291" i="25"/>
  <c r="F2292" i="25"/>
  <c r="F2293" i="25"/>
  <c r="F2294" i="25"/>
  <c r="F2295" i="25"/>
  <c r="F2296" i="25"/>
  <c r="F2297" i="25"/>
  <c r="F2298" i="25"/>
  <c r="F2299" i="25"/>
  <c r="F2300" i="25"/>
  <c r="F2301" i="25"/>
  <c r="F2302" i="25"/>
  <c r="F2303" i="25"/>
  <c r="F2304" i="25"/>
  <c r="F2305" i="25"/>
  <c r="F2306" i="25"/>
  <c r="F2307" i="25"/>
  <c r="F2308" i="25"/>
  <c r="F2309" i="25"/>
  <c r="F2310" i="25"/>
  <c r="F2311" i="25"/>
  <c r="F2312" i="25"/>
  <c r="F2313" i="25"/>
  <c r="F2314" i="25"/>
  <c r="F2315" i="25"/>
  <c r="F2316" i="25"/>
  <c r="F2317" i="25"/>
  <c r="F2318" i="25"/>
  <c r="F2319" i="25"/>
  <c r="F2320" i="25"/>
  <c r="F2321" i="25"/>
  <c r="F2322" i="25"/>
  <c r="F2323" i="25"/>
  <c r="F2324" i="25"/>
  <c r="F2325" i="25"/>
  <c r="F2326" i="25"/>
  <c r="F2327" i="25"/>
  <c r="F2328" i="25"/>
  <c r="F2329" i="25"/>
  <c r="F2330" i="25"/>
  <c r="F2331" i="25"/>
  <c r="F2332" i="25"/>
  <c r="F2333" i="25"/>
  <c r="F2334" i="25"/>
  <c r="F2335" i="25"/>
  <c r="F2336" i="25"/>
  <c r="F2337" i="25"/>
  <c r="F2338" i="25"/>
  <c r="F2339" i="25"/>
  <c r="F2340" i="25"/>
  <c r="F2341" i="25"/>
  <c r="F2342" i="25"/>
  <c r="F2343" i="25"/>
  <c r="F2344" i="25"/>
  <c r="F2345" i="25"/>
  <c r="F2346" i="25"/>
  <c r="F2347" i="25"/>
  <c r="F2348" i="25"/>
  <c r="F2349" i="25"/>
  <c r="F2350" i="25"/>
  <c r="F2351" i="25"/>
  <c r="F2352" i="25"/>
  <c r="F2353" i="25"/>
  <c r="F2354" i="25"/>
  <c r="F2355" i="25"/>
  <c r="F2356" i="25"/>
  <c r="F2357" i="25"/>
  <c r="F2358" i="25"/>
  <c r="F2359" i="25"/>
  <c r="F2360" i="25"/>
  <c r="F2361" i="25"/>
  <c r="F2362" i="25"/>
  <c r="F2363" i="25"/>
  <c r="F2364" i="25"/>
  <c r="F2365" i="25"/>
  <c r="F2366" i="25"/>
  <c r="F2367" i="25"/>
  <c r="F2368" i="25"/>
  <c r="F2369" i="25"/>
  <c r="F2370" i="25"/>
  <c r="F2371" i="25"/>
  <c r="F2372" i="25"/>
  <c r="F2373" i="25"/>
  <c r="F2374" i="25"/>
  <c r="F2375" i="25"/>
  <c r="F2376" i="25"/>
  <c r="F2377" i="25"/>
  <c r="F2378" i="25"/>
  <c r="F2379" i="25"/>
  <c r="F2380" i="25"/>
  <c r="F2381" i="25"/>
  <c r="F2382" i="25"/>
  <c r="F2383" i="25"/>
  <c r="F2384" i="25"/>
  <c r="F2385" i="25"/>
  <c r="F2386" i="25"/>
  <c r="F2387" i="25"/>
  <c r="F2388" i="25"/>
  <c r="F2389" i="25"/>
  <c r="F2390" i="25"/>
  <c r="F2391" i="25"/>
  <c r="F2392" i="25"/>
  <c r="F2393" i="25"/>
  <c r="F2394" i="25"/>
  <c r="F2395" i="25"/>
  <c r="F2396" i="25"/>
  <c r="F2397" i="25"/>
  <c r="F2398" i="25"/>
  <c r="F2399" i="25"/>
  <c r="F2400" i="25"/>
  <c r="F2401" i="25"/>
  <c r="F2402" i="25"/>
  <c r="F2403" i="25"/>
  <c r="F2404" i="25"/>
  <c r="F2405" i="25"/>
  <c r="F2406" i="25"/>
  <c r="F2407" i="25"/>
  <c r="F2408" i="25"/>
  <c r="F2409" i="25"/>
  <c r="F2410" i="25"/>
  <c r="F2411" i="25"/>
  <c r="F2412" i="25"/>
  <c r="F2413" i="25"/>
  <c r="F2414" i="25"/>
  <c r="F2415" i="25"/>
  <c r="F2416" i="25"/>
  <c r="F2417" i="25"/>
  <c r="F2418" i="25"/>
  <c r="F2419" i="25"/>
  <c r="F2420" i="25"/>
  <c r="F2421" i="25"/>
  <c r="F2422" i="25"/>
  <c r="F2423" i="25"/>
  <c r="F2424" i="25"/>
  <c r="F2425" i="25"/>
  <c r="F2426" i="25"/>
  <c r="F2427" i="25"/>
  <c r="F2428" i="25"/>
  <c r="F2429" i="25"/>
  <c r="F2430" i="25"/>
  <c r="F2431" i="25"/>
  <c r="F2432" i="25"/>
  <c r="F2433" i="25"/>
  <c r="F2434" i="25"/>
  <c r="F2435" i="25"/>
  <c r="F2436" i="25"/>
  <c r="F2437" i="25"/>
  <c r="F2438" i="25"/>
  <c r="F2439" i="25"/>
  <c r="F2440" i="25"/>
  <c r="F2441" i="25"/>
  <c r="F2442" i="25"/>
  <c r="F2443" i="25"/>
  <c r="F2444" i="25"/>
  <c r="F2445" i="25"/>
  <c r="F2446" i="25"/>
  <c r="F2447" i="25"/>
  <c r="F2448" i="25"/>
  <c r="F2449" i="25"/>
  <c r="F2450" i="25"/>
  <c r="F2451" i="25"/>
  <c r="F2452" i="25"/>
  <c r="F2453" i="25"/>
  <c r="F2454" i="25"/>
  <c r="F2455" i="25"/>
  <c r="F2456" i="25"/>
  <c r="F2457" i="25"/>
  <c r="F2458" i="25"/>
  <c r="F2459" i="25"/>
  <c r="F2460" i="25"/>
  <c r="F2461" i="25"/>
  <c r="F2462" i="25"/>
  <c r="F2463" i="25"/>
  <c r="F2464" i="25"/>
  <c r="F2465" i="25"/>
  <c r="F2466" i="25"/>
  <c r="F2467" i="25"/>
  <c r="F2468" i="25"/>
  <c r="F2469" i="25"/>
  <c r="F2470" i="25"/>
  <c r="F2471" i="25"/>
  <c r="F2472" i="25"/>
  <c r="F2473" i="25"/>
  <c r="F2474" i="25"/>
  <c r="F2475" i="25"/>
  <c r="F2476" i="25"/>
  <c r="F2477" i="25"/>
  <c r="F2478" i="25"/>
  <c r="F2479" i="25"/>
  <c r="F2480" i="25"/>
  <c r="F2481" i="25"/>
  <c r="F2482" i="25"/>
  <c r="F2483" i="25"/>
  <c r="F2484" i="25"/>
  <c r="F2485" i="25"/>
  <c r="F2486" i="25"/>
  <c r="F2487" i="25"/>
  <c r="F2488" i="25"/>
  <c r="F2489" i="25"/>
  <c r="F2490" i="25"/>
  <c r="F2491" i="25"/>
  <c r="F2492" i="25"/>
  <c r="F2493" i="25"/>
  <c r="F2494" i="25"/>
  <c r="F2495" i="25"/>
  <c r="F2496" i="25"/>
  <c r="F2497" i="25"/>
  <c r="F2498" i="25"/>
  <c r="F2499" i="25"/>
  <c r="F2500" i="25"/>
  <c r="F2501" i="25"/>
  <c r="F2502" i="25"/>
  <c r="F2503" i="25"/>
  <c r="F2504" i="25"/>
  <c r="F2505" i="25"/>
  <c r="F2506" i="25"/>
  <c r="F2507" i="25"/>
  <c r="F2508" i="25"/>
  <c r="F2509" i="25"/>
  <c r="F2510" i="25"/>
  <c r="F2511" i="25"/>
  <c r="F2512" i="25"/>
  <c r="F2513" i="25"/>
  <c r="F2514" i="25"/>
  <c r="F2515" i="25"/>
  <c r="F2516" i="25"/>
  <c r="F2517" i="25"/>
  <c r="F2518" i="25"/>
  <c r="F2519" i="25"/>
  <c r="F2520" i="25"/>
  <c r="F2521" i="25"/>
  <c r="F2522" i="25"/>
  <c r="F2523" i="25"/>
  <c r="F2524" i="25"/>
  <c r="F2525" i="25"/>
  <c r="F2526" i="25"/>
  <c r="F2527" i="25"/>
  <c r="F2528" i="25"/>
  <c r="F2529" i="25"/>
  <c r="F2530" i="25"/>
  <c r="F2531" i="25"/>
  <c r="F2532" i="25"/>
  <c r="F2533" i="25"/>
  <c r="F2534" i="25"/>
  <c r="F2535" i="25"/>
  <c r="F2536" i="25"/>
  <c r="F2537" i="25"/>
  <c r="F2538" i="25"/>
  <c r="F2539" i="25"/>
  <c r="F2540" i="25"/>
  <c r="F2541" i="25"/>
  <c r="F2542" i="25"/>
  <c r="F2543" i="25"/>
  <c r="F2544" i="25"/>
  <c r="F2545" i="25"/>
  <c r="F2546" i="25"/>
  <c r="F2547" i="25"/>
  <c r="F2548" i="25"/>
  <c r="F2549" i="25"/>
  <c r="F2550" i="25"/>
  <c r="F2551" i="25"/>
  <c r="F2552" i="25"/>
  <c r="F2553" i="25"/>
  <c r="F2554" i="25"/>
  <c r="F2555" i="25"/>
  <c r="F2556" i="25"/>
  <c r="F2557" i="25"/>
  <c r="F2558" i="25"/>
  <c r="F2559" i="25"/>
  <c r="F2560" i="25"/>
  <c r="F2561" i="25"/>
  <c r="F2562" i="25"/>
  <c r="F2563" i="25"/>
  <c r="F2564" i="25"/>
  <c r="F2565" i="25"/>
  <c r="F2566" i="25"/>
  <c r="F2567" i="25"/>
  <c r="F2568" i="25"/>
  <c r="F2569" i="25"/>
  <c r="F2570" i="25"/>
  <c r="F2571" i="25"/>
  <c r="F2572" i="25"/>
  <c r="F2573" i="25"/>
  <c r="F2574" i="25"/>
  <c r="F2575" i="25"/>
  <c r="F2576" i="25"/>
  <c r="F2577" i="25"/>
  <c r="F2578" i="25"/>
  <c r="F2579" i="25"/>
  <c r="F2580" i="25"/>
  <c r="F2581" i="25"/>
  <c r="F2582" i="25"/>
  <c r="F2583" i="25"/>
  <c r="F2584" i="25"/>
  <c r="F2585" i="25"/>
  <c r="F2586" i="25"/>
  <c r="F2587" i="25"/>
  <c r="F2588" i="25"/>
  <c r="F2589" i="25"/>
  <c r="F2590" i="25"/>
  <c r="F2591" i="25"/>
  <c r="F2592" i="25"/>
  <c r="F2593" i="25"/>
  <c r="F2594" i="25"/>
  <c r="F2595" i="25"/>
  <c r="F2596" i="25"/>
  <c r="F2597" i="25"/>
  <c r="F2598" i="25"/>
  <c r="F2599" i="25"/>
  <c r="F2600" i="25"/>
  <c r="F2601" i="25"/>
  <c r="F2602" i="25"/>
  <c r="F2603" i="25"/>
  <c r="F2604" i="25"/>
  <c r="F2605" i="25"/>
  <c r="F2606" i="25"/>
  <c r="F2607" i="25"/>
  <c r="F2608" i="25"/>
  <c r="F2609" i="25"/>
  <c r="F2610" i="25"/>
  <c r="F2611" i="25"/>
  <c r="F2612" i="25"/>
  <c r="F2613" i="25"/>
  <c r="F2614" i="25"/>
  <c r="F2615" i="25"/>
  <c r="F2616" i="25"/>
  <c r="F2617" i="25"/>
  <c r="F2618" i="25"/>
  <c r="F2619" i="25"/>
  <c r="F2620" i="25"/>
  <c r="F2621" i="25"/>
  <c r="F2622" i="25"/>
  <c r="F2623" i="25"/>
  <c r="F2624" i="25"/>
  <c r="F2625" i="25"/>
  <c r="F2626" i="25"/>
  <c r="F2627" i="25"/>
  <c r="F2628" i="25"/>
  <c r="F2629" i="25"/>
  <c r="F2630" i="25"/>
  <c r="F2631" i="25"/>
  <c r="F2632" i="25"/>
  <c r="F2633" i="25"/>
  <c r="F2634" i="25"/>
  <c r="F2635" i="25"/>
  <c r="F2636" i="25"/>
  <c r="F2637" i="25"/>
  <c r="F2638" i="25"/>
  <c r="F2639" i="25"/>
  <c r="F2640" i="25"/>
  <c r="F2641" i="25"/>
  <c r="F2642" i="25"/>
  <c r="F2643" i="25"/>
  <c r="F2644" i="25"/>
  <c r="F2645" i="25"/>
  <c r="F2646" i="25"/>
  <c r="F2647" i="25"/>
  <c r="F2648" i="25"/>
  <c r="F2649" i="25"/>
  <c r="F2650" i="25"/>
  <c r="F2651" i="25"/>
  <c r="F2652" i="25"/>
  <c r="F2653" i="25"/>
  <c r="F2654" i="25"/>
  <c r="F2655" i="25"/>
  <c r="F2656" i="25"/>
  <c r="F2657" i="25"/>
  <c r="F2658" i="25"/>
  <c r="F2659" i="25"/>
  <c r="F2660" i="25"/>
  <c r="F2661" i="25"/>
  <c r="F2662" i="25"/>
  <c r="F2663" i="25"/>
  <c r="F2664" i="25"/>
  <c r="F2665" i="25"/>
  <c r="F2666" i="25"/>
  <c r="F2667" i="25"/>
  <c r="F2668" i="25"/>
  <c r="F2669" i="25"/>
  <c r="F2670" i="25"/>
  <c r="F2671" i="25"/>
  <c r="F2672" i="25"/>
  <c r="F2673" i="25"/>
  <c r="F2674" i="25"/>
  <c r="F2675" i="25"/>
  <c r="F2676" i="25"/>
  <c r="F2677" i="25"/>
  <c r="F2678" i="25"/>
  <c r="F2679" i="25"/>
  <c r="F2680" i="25"/>
  <c r="F2681" i="25"/>
  <c r="F2682" i="25"/>
  <c r="F2683" i="25"/>
  <c r="F2684" i="25"/>
  <c r="F2685" i="25"/>
  <c r="F2686" i="25"/>
  <c r="F2687" i="25"/>
  <c r="F2688" i="25"/>
  <c r="F2689" i="25"/>
  <c r="F2690" i="25"/>
  <c r="F2691" i="25"/>
  <c r="F2692" i="25"/>
  <c r="F2693" i="25"/>
  <c r="F2694" i="25"/>
  <c r="F2695" i="25"/>
  <c r="F2696" i="25"/>
  <c r="F2697" i="25"/>
  <c r="F2698" i="25"/>
  <c r="F2699" i="25"/>
  <c r="F2700" i="25"/>
  <c r="F2701" i="25"/>
  <c r="F2702" i="25"/>
  <c r="F2703" i="25"/>
  <c r="F2704" i="25"/>
  <c r="F2705" i="25"/>
  <c r="F2706" i="25"/>
  <c r="F2707" i="25"/>
  <c r="F2708" i="25"/>
  <c r="F2709" i="25"/>
  <c r="F2710" i="25"/>
  <c r="F2711" i="25"/>
  <c r="F2712" i="25"/>
  <c r="F2713" i="25"/>
  <c r="F2714" i="25"/>
  <c r="F2715" i="25"/>
  <c r="F2716" i="25"/>
  <c r="F2717" i="25"/>
  <c r="F2718" i="25"/>
  <c r="F2719" i="25"/>
  <c r="F2720" i="25"/>
  <c r="F2721" i="25"/>
  <c r="F2722" i="25"/>
  <c r="F2723" i="25"/>
  <c r="F2724" i="25"/>
  <c r="F2725" i="25"/>
  <c r="F2726" i="25"/>
  <c r="F2727" i="25"/>
  <c r="F2728" i="25"/>
  <c r="F2729" i="25"/>
  <c r="F2730" i="25"/>
  <c r="F2731" i="25"/>
  <c r="F2732" i="25"/>
  <c r="F2733" i="25"/>
  <c r="F2734" i="25"/>
  <c r="F2735" i="25"/>
  <c r="F2736" i="25"/>
  <c r="F2737" i="25"/>
  <c r="F2738" i="25"/>
  <c r="F2739" i="25"/>
  <c r="F2740" i="25"/>
  <c r="F2741" i="25"/>
  <c r="F2742" i="25"/>
  <c r="F2743" i="25"/>
  <c r="F2744" i="25"/>
  <c r="F2745" i="25"/>
  <c r="F2746" i="25"/>
  <c r="F2747" i="25"/>
  <c r="F2748" i="25"/>
  <c r="F2749" i="25"/>
  <c r="F2750" i="25"/>
  <c r="F2751" i="25"/>
  <c r="F2752" i="25"/>
  <c r="F2753" i="25"/>
  <c r="F2754" i="25"/>
  <c r="F2755" i="25"/>
  <c r="F2756" i="25"/>
  <c r="F2757" i="25"/>
  <c r="F2758" i="25"/>
  <c r="F2759" i="25"/>
  <c r="F2760" i="25"/>
  <c r="F2761" i="25"/>
  <c r="F2762" i="25"/>
  <c r="F2763" i="25"/>
  <c r="F2764" i="25"/>
  <c r="F2765" i="25"/>
  <c r="F2766" i="25"/>
  <c r="F2767" i="25"/>
  <c r="F2768" i="25"/>
  <c r="F2769" i="25"/>
  <c r="F2770" i="25"/>
  <c r="F2771" i="25"/>
  <c r="F2772" i="25"/>
  <c r="F2773" i="25"/>
  <c r="F2774" i="25"/>
  <c r="F2775" i="25"/>
  <c r="F2776" i="25"/>
  <c r="F2777" i="25"/>
  <c r="F2778" i="25"/>
  <c r="F2779" i="25"/>
  <c r="F2780" i="25"/>
  <c r="F2781" i="25"/>
  <c r="F2782" i="25"/>
  <c r="F2783" i="25"/>
  <c r="F2784" i="25"/>
  <c r="F2785" i="25"/>
  <c r="F2786" i="25"/>
  <c r="F2787" i="25"/>
  <c r="F2788" i="25"/>
  <c r="F2789" i="25"/>
  <c r="F2790" i="25"/>
  <c r="F2791" i="25"/>
  <c r="F2792" i="25"/>
  <c r="F2793" i="25"/>
  <c r="F2794" i="25"/>
  <c r="F2795" i="25"/>
  <c r="F2796" i="25"/>
  <c r="F2797" i="25"/>
  <c r="F2798" i="25"/>
  <c r="F2799" i="25"/>
  <c r="F2800" i="25"/>
  <c r="F2801" i="25"/>
  <c r="F2802" i="25"/>
  <c r="F2803" i="25"/>
  <c r="F2804" i="25"/>
  <c r="F2805" i="25"/>
  <c r="F2806" i="25"/>
  <c r="F2807" i="25"/>
  <c r="F2808" i="25"/>
  <c r="F2809" i="25"/>
  <c r="F2810" i="25"/>
  <c r="F2811" i="25"/>
  <c r="F2812" i="25"/>
  <c r="F2813" i="25"/>
  <c r="F2814" i="25"/>
  <c r="F2815" i="25"/>
  <c r="F2816" i="25"/>
  <c r="F2817" i="25"/>
  <c r="F2818" i="25"/>
  <c r="F2819" i="25"/>
  <c r="F2820" i="25"/>
  <c r="F2821" i="25"/>
  <c r="F2822" i="25"/>
  <c r="F2823" i="25"/>
  <c r="F2824" i="25"/>
  <c r="F2825" i="25"/>
  <c r="F2826" i="25"/>
  <c r="F2827" i="25"/>
  <c r="F2828" i="25"/>
  <c r="F2829" i="25"/>
  <c r="F2830" i="25"/>
  <c r="F2831" i="25"/>
  <c r="F2832" i="25"/>
  <c r="F2833" i="25"/>
  <c r="F2834" i="25"/>
  <c r="F2835" i="25"/>
  <c r="F2836" i="25"/>
  <c r="F2837" i="25"/>
  <c r="F2838" i="25"/>
  <c r="F2839" i="25"/>
  <c r="F2840" i="25"/>
  <c r="F2841" i="25"/>
  <c r="F2842" i="25"/>
  <c r="F2843" i="25"/>
  <c r="F2844" i="25"/>
  <c r="F2845" i="25"/>
  <c r="F2846" i="25"/>
  <c r="F2847" i="25"/>
  <c r="F2848" i="25"/>
  <c r="F2849" i="25"/>
  <c r="F2850" i="25"/>
  <c r="F2851" i="25"/>
  <c r="F2852" i="25"/>
  <c r="F2853" i="25"/>
  <c r="F2854" i="25"/>
  <c r="F2855" i="25"/>
  <c r="F2856" i="25"/>
  <c r="F2857" i="25"/>
  <c r="F2858" i="25"/>
  <c r="F2859" i="25"/>
  <c r="F2860" i="25"/>
  <c r="F2861" i="25"/>
  <c r="F2862" i="25"/>
  <c r="F2863" i="25"/>
  <c r="F2864" i="25"/>
  <c r="F2865" i="25"/>
  <c r="F2866" i="25"/>
  <c r="F2867" i="25"/>
  <c r="F2868" i="25"/>
  <c r="F2869" i="25"/>
  <c r="F2870" i="25"/>
  <c r="F2871" i="25"/>
  <c r="F2872" i="25"/>
  <c r="F2873" i="25"/>
  <c r="F2874" i="25"/>
  <c r="F2875" i="25"/>
  <c r="F2876" i="25"/>
  <c r="F2877" i="25"/>
  <c r="F2878" i="25"/>
  <c r="F2879" i="25"/>
  <c r="F2880" i="25"/>
  <c r="F2881" i="25"/>
  <c r="F2882" i="25"/>
  <c r="F2883" i="25"/>
  <c r="F2884" i="25"/>
  <c r="F2885" i="25"/>
  <c r="F2886" i="25"/>
  <c r="F2887" i="25"/>
  <c r="F2888" i="25"/>
  <c r="F2889" i="25"/>
  <c r="F2890" i="25"/>
  <c r="F2891" i="25"/>
  <c r="F2892" i="25"/>
  <c r="F2893" i="25"/>
  <c r="F2894" i="25"/>
  <c r="F2895" i="25"/>
  <c r="F2896" i="25"/>
  <c r="F2897" i="25"/>
  <c r="F2898" i="25"/>
  <c r="F2899" i="25"/>
  <c r="F2900" i="25"/>
  <c r="F2901" i="25"/>
  <c r="F2902" i="25"/>
  <c r="F2903" i="25"/>
  <c r="F2904" i="25"/>
  <c r="F2905" i="25"/>
  <c r="F2906" i="25"/>
  <c r="F2907" i="25"/>
  <c r="F2908" i="25"/>
  <c r="F2909" i="25"/>
  <c r="F2910" i="25"/>
  <c r="F2911" i="25"/>
  <c r="F2912" i="25"/>
  <c r="F2913" i="25"/>
  <c r="F2914" i="25"/>
  <c r="F2915" i="25"/>
  <c r="F2916" i="25"/>
  <c r="F2917" i="25"/>
  <c r="F2918" i="25"/>
  <c r="F2919" i="25"/>
  <c r="F2920" i="25"/>
  <c r="F2921" i="25"/>
  <c r="F2922" i="25"/>
  <c r="F2923" i="25"/>
  <c r="F2924" i="25"/>
  <c r="F2925" i="25"/>
  <c r="F2926" i="25"/>
  <c r="F2927" i="25"/>
  <c r="F2928" i="25"/>
  <c r="F2929" i="25"/>
  <c r="F2930" i="25"/>
  <c r="F2931" i="25"/>
  <c r="F2932" i="25"/>
  <c r="F2933" i="25"/>
  <c r="F2934" i="25"/>
  <c r="F2935" i="25"/>
  <c r="F2936" i="25"/>
  <c r="F2937" i="25"/>
  <c r="F2938" i="25"/>
  <c r="F2939" i="25"/>
  <c r="F2940" i="25"/>
  <c r="F2941" i="25"/>
  <c r="F2942" i="25"/>
  <c r="F2943" i="25"/>
  <c r="F2944" i="25"/>
  <c r="F2945" i="25"/>
  <c r="F2946" i="25"/>
  <c r="F2947" i="25"/>
  <c r="F2948" i="25"/>
  <c r="F2949" i="25"/>
  <c r="F2950" i="25"/>
  <c r="F2951" i="25"/>
  <c r="F2952" i="25"/>
  <c r="F2953" i="25"/>
  <c r="F2954" i="25"/>
  <c r="F2955" i="25"/>
  <c r="F2956" i="25"/>
  <c r="F2957" i="25"/>
  <c r="F2958" i="25"/>
  <c r="F2959" i="25"/>
  <c r="F2960" i="25"/>
  <c r="F2961" i="25"/>
  <c r="F2962" i="25"/>
  <c r="F2963" i="25"/>
  <c r="F2964" i="25"/>
  <c r="F2965" i="25"/>
  <c r="F2966" i="25"/>
  <c r="F2967" i="25"/>
  <c r="F2968" i="25"/>
  <c r="F2969" i="25"/>
  <c r="F2970" i="25"/>
  <c r="F2971" i="25"/>
  <c r="F2972" i="25"/>
  <c r="F2973" i="25"/>
  <c r="F2974" i="25"/>
  <c r="F2975" i="25"/>
  <c r="F2976" i="25"/>
  <c r="F2977" i="25"/>
  <c r="F2978" i="25"/>
  <c r="F2979" i="25"/>
  <c r="F2980" i="25"/>
  <c r="F2981" i="25"/>
  <c r="F2982" i="25"/>
  <c r="F2983" i="25"/>
  <c r="F2984" i="25"/>
  <c r="F2985" i="25"/>
  <c r="F2986" i="25"/>
  <c r="F2987" i="25"/>
  <c r="F2988" i="25"/>
  <c r="F2989" i="25"/>
  <c r="F2990" i="25"/>
  <c r="F2991" i="25"/>
  <c r="F2992" i="25"/>
  <c r="F2993" i="25"/>
  <c r="F2994" i="25"/>
  <c r="F2995" i="25"/>
  <c r="F2996" i="25"/>
  <c r="F2997" i="25"/>
  <c r="F2998" i="25"/>
  <c r="F2999" i="25"/>
  <c r="F3000" i="25"/>
  <c r="F3001" i="25"/>
  <c r="F3002" i="25"/>
  <c r="F3003" i="25"/>
  <c r="F3004" i="25"/>
  <c r="F3005" i="25"/>
  <c r="F3006" i="25"/>
  <c r="F3007" i="25"/>
  <c r="F3008" i="25"/>
  <c r="F3009" i="25"/>
  <c r="F3010" i="25"/>
  <c r="F3011" i="25"/>
  <c r="F3012" i="25"/>
  <c r="F3013" i="25"/>
  <c r="F3014" i="25"/>
  <c r="F3015" i="25"/>
  <c r="F3016" i="25"/>
  <c r="F3017" i="25"/>
  <c r="F3018" i="25"/>
  <c r="F3019" i="25"/>
  <c r="F3020" i="25"/>
  <c r="F3021" i="25"/>
  <c r="F3022" i="25"/>
  <c r="F3023" i="25"/>
  <c r="F3024" i="25"/>
  <c r="F3025" i="25"/>
  <c r="F3026" i="25"/>
  <c r="F3027" i="25"/>
  <c r="F3028" i="25"/>
  <c r="F3029" i="25"/>
  <c r="F3030" i="25"/>
  <c r="F3031" i="25"/>
  <c r="F3032" i="25"/>
  <c r="F3033" i="25"/>
  <c r="F3034" i="25"/>
  <c r="F3035" i="25"/>
  <c r="F3036" i="25"/>
  <c r="F3037" i="25"/>
  <c r="F3038" i="25"/>
  <c r="F3039" i="25"/>
  <c r="F3040" i="25"/>
  <c r="F3041" i="25"/>
  <c r="F3042" i="25"/>
  <c r="F3043" i="25"/>
  <c r="F3044" i="25"/>
  <c r="F3045" i="25"/>
  <c r="F3046" i="25"/>
  <c r="F3047" i="25"/>
  <c r="F3048" i="25"/>
  <c r="F3049" i="25"/>
  <c r="F3050" i="25"/>
  <c r="F3051" i="25"/>
  <c r="F3052" i="25"/>
  <c r="F3053" i="25"/>
  <c r="F3054" i="25"/>
  <c r="F3055" i="25"/>
  <c r="F3056" i="25"/>
  <c r="F3057" i="25"/>
  <c r="F3058" i="25"/>
  <c r="F3059" i="25"/>
  <c r="F3060" i="25"/>
  <c r="F3061" i="25"/>
  <c r="F3062" i="25"/>
  <c r="F3063" i="25"/>
  <c r="F3064" i="25"/>
  <c r="F3065" i="25"/>
  <c r="F3066" i="25"/>
  <c r="F3067" i="25"/>
  <c r="F3068" i="25"/>
  <c r="F3069" i="25"/>
  <c r="F3070" i="25"/>
  <c r="F3071" i="25"/>
  <c r="F3072" i="25"/>
  <c r="F3073" i="25"/>
  <c r="F3074" i="25"/>
  <c r="F3075" i="25"/>
  <c r="F3076" i="25"/>
  <c r="F3077" i="25"/>
  <c r="F3078" i="25"/>
  <c r="F3079" i="25"/>
  <c r="F3080" i="25"/>
  <c r="F3081" i="25"/>
  <c r="F3082" i="25"/>
  <c r="F3083" i="25"/>
  <c r="F3084" i="25"/>
  <c r="F3085" i="25"/>
  <c r="F3086" i="25"/>
  <c r="F3087" i="25"/>
  <c r="F3088" i="25"/>
  <c r="F3089" i="25"/>
  <c r="F3090" i="25"/>
  <c r="F3091" i="25"/>
  <c r="F3092" i="25"/>
  <c r="F3093" i="25"/>
  <c r="F3094" i="25"/>
  <c r="F3095" i="25"/>
  <c r="F3096" i="25"/>
  <c r="F3097" i="25"/>
  <c r="F3098" i="25"/>
  <c r="F3099" i="25"/>
  <c r="F3100" i="25"/>
  <c r="F3101" i="25"/>
  <c r="F3102" i="25"/>
  <c r="F3103" i="25"/>
  <c r="F3104" i="25"/>
  <c r="F3105" i="25"/>
  <c r="F3106" i="25"/>
  <c r="F3107" i="25"/>
  <c r="F3108" i="25"/>
  <c r="F3109" i="25"/>
  <c r="F3110" i="25"/>
  <c r="F3111" i="25"/>
  <c r="F3112" i="25"/>
  <c r="F3113" i="25"/>
  <c r="F3114" i="25"/>
  <c r="F3115" i="25"/>
  <c r="F3116" i="25"/>
  <c r="F3117" i="25"/>
  <c r="F3118" i="25"/>
  <c r="F3119" i="25"/>
  <c r="F3120" i="25"/>
  <c r="F3121" i="25"/>
  <c r="F3122" i="25"/>
  <c r="F3123" i="25"/>
  <c r="F3124" i="25"/>
  <c r="F3125" i="25"/>
  <c r="F3126" i="25"/>
  <c r="F3127" i="25"/>
  <c r="F3128" i="25"/>
  <c r="F3129" i="25"/>
  <c r="F3130" i="25"/>
  <c r="F3131" i="25"/>
  <c r="F3132" i="25"/>
  <c r="F3133" i="25"/>
  <c r="F3134" i="25"/>
  <c r="F3135" i="25"/>
  <c r="F3136" i="25"/>
  <c r="F3137" i="25"/>
  <c r="F3138" i="25"/>
  <c r="F3139" i="25"/>
  <c r="F3140" i="25"/>
  <c r="F3141" i="25"/>
  <c r="F3142" i="25"/>
  <c r="F3143" i="25"/>
  <c r="F3144" i="25"/>
  <c r="F3145" i="25"/>
  <c r="F3146" i="25"/>
  <c r="F3147" i="25"/>
  <c r="F3148" i="25"/>
  <c r="F3149" i="25"/>
  <c r="F3150" i="25"/>
  <c r="F3151" i="25"/>
  <c r="F3152" i="25"/>
  <c r="F3153" i="25"/>
  <c r="F3154" i="25"/>
  <c r="F3155" i="25"/>
  <c r="F3156" i="25"/>
  <c r="F3157" i="25"/>
  <c r="F3158" i="25"/>
  <c r="F3159" i="25"/>
  <c r="F3160" i="25"/>
  <c r="F3161" i="25"/>
  <c r="F3162" i="25"/>
  <c r="F3163" i="25"/>
  <c r="F3164" i="25"/>
  <c r="F3165" i="25"/>
  <c r="F3166" i="25"/>
  <c r="F3167" i="25"/>
  <c r="F3168" i="25"/>
  <c r="F3169" i="25"/>
  <c r="F3170" i="25"/>
  <c r="F3171" i="25"/>
  <c r="F3172" i="25"/>
  <c r="F3173" i="25"/>
  <c r="F3174" i="25"/>
  <c r="F3175" i="25"/>
  <c r="F3176" i="25"/>
  <c r="F3177" i="25"/>
  <c r="F3178" i="25"/>
  <c r="F3179" i="25"/>
  <c r="F3180" i="25"/>
  <c r="F3181" i="25"/>
  <c r="F3182" i="25"/>
  <c r="F3183" i="25"/>
  <c r="F3184" i="25"/>
  <c r="F3185" i="25"/>
  <c r="F3186" i="25"/>
  <c r="F3187" i="25"/>
  <c r="F3188" i="25"/>
  <c r="F3189" i="25"/>
  <c r="F3190" i="25"/>
  <c r="F3191" i="25"/>
  <c r="F3192" i="25"/>
  <c r="F3193" i="25"/>
  <c r="F3194" i="25"/>
  <c r="F3195" i="25"/>
  <c r="F3196" i="25"/>
  <c r="F3197" i="25"/>
  <c r="F3198" i="25"/>
  <c r="F3199" i="25"/>
  <c r="F3200" i="25"/>
  <c r="F3201" i="25"/>
  <c r="F3202" i="25"/>
  <c r="F3203" i="25"/>
  <c r="F3204" i="25"/>
  <c r="F3205" i="25"/>
  <c r="F3206" i="25"/>
  <c r="F3207" i="25"/>
  <c r="F3208" i="25"/>
  <c r="F3209" i="25"/>
  <c r="F3210" i="25"/>
  <c r="F3211" i="25"/>
  <c r="F3212" i="25"/>
  <c r="F3213" i="25"/>
  <c r="F3214" i="25"/>
  <c r="F3215" i="25"/>
  <c r="F3216" i="25"/>
  <c r="F3217" i="25"/>
  <c r="F3218" i="25"/>
  <c r="F3219" i="25"/>
  <c r="F3220" i="25"/>
  <c r="F3221" i="25"/>
  <c r="F3222" i="25"/>
  <c r="F3223" i="25"/>
  <c r="F3224" i="25"/>
  <c r="F3225" i="25"/>
  <c r="F3226" i="25"/>
  <c r="F3227" i="25"/>
  <c r="F3228" i="25"/>
  <c r="F3229" i="25"/>
  <c r="F3230" i="25"/>
  <c r="F3231" i="25"/>
  <c r="F3232" i="25"/>
  <c r="F3233" i="25"/>
  <c r="F3234" i="25"/>
  <c r="F3235" i="25"/>
  <c r="F3236" i="25"/>
  <c r="F3237" i="25"/>
  <c r="F3238" i="25"/>
  <c r="F3239" i="25"/>
  <c r="F3240" i="25"/>
  <c r="F3241" i="25"/>
  <c r="F3242" i="25"/>
  <c r="F3243" i="25"/>
  <c r="F3244" i="25"/>
  <c r="F3245" i="25"/>
  <c r="F3246" i="25"/>
  <c r="F3247" i="25"/>
  <c r="F3248" i="25"/>
  <c r="F3249" i="25"/>
  <c r="F3250" i="25"/>
  <c r="F3251" i="25"/>
  <c r="F3252" i="25"/>
  <c r="F3253" i="25"/>
  <c r="F3254" i="25"/>
  <c r="F3255" i="25"/>
  <c r="F3256" i="25"/>
  <c r="F3257" i="25"/>
  <c r="F3258" i="25"/>
  <c r="F3259" i="25"/>
  <c r="F3260" i="25"/>
  <c r="F3261" i="25"/>
  <c r="F3262" i="25"/>
  <c r="F3263" i="25"/>
  <c r="F3264" i="25"/>
  <c r="F3265" i="25"/>
  <c r="F3266" i="25"/>
  <c r="F3267" i="25"/>
  <c r="F3268" i="25"/>
  <c r="F3269" i="25"/>
  <c r="F3270" i="25"/>
  <c r="F3271" i="25"/>
  <c r="F3272" i="25"/>
  <c r="F3273" i="25"/>
  <c r="F3274" i="25"/>
  <c r="F3275" i="25"/>
  <c r="F3276" i="25"/>
  <c r="F3277" i="25"/>
  <c r="F3278" i="25"/>
  <c r="F3279" i="25"/>
  <c r="F3280" i="25"/>
  <c r="F3281" i="25"/>
  <c r="F3282" i="25"/>
  <c r="F3283" i="25"/>
  <c r="F3284" i="25"/>
  <c r="F3285" i="25"/>
  <c r="F3286" i="25"/>
  <c r="F3287" i="25"/>
  <c r="F3288" i="25"/>
  <c r="F3289" i="25"/>
  <c r="F3290" i="25"/>
  <c r="F3291" i="25"/>
  <c r="F3292" i="25"/>
  <c r="F3293" i="25"/>
  <c r="F3294" i="25"/>
  <c r="F3295" i="25"/>
  <c r="F3296" i="25"/>
  <c r="F3297" i="25"/>
  <c r="F3298" i="25"/>
  <c r="F3299" i="25"/>
  <c r="F3300" i="25"/>
  <c r="F3301" i="25"/>
  <c r="F3302" i="25"/>
  <c r="F3303" i="25"/>
  <c r="F3304" i="25"/>
  <c r="F3305" i="25"/>
  <c r="F3306" i="25"/>
  <c r="F3307" i="25"/>
  <c r="F3308" i="25"/>
  <c r="F3309" i="25"/>
  <c r="F3310" i="25"/>
  <c r="F3311" i="25"/>
  <c r="F3312" i="25"/>
  <c r="F3313" i="25"/>
  <c r="F3314" i="25"/>
  <c r="F3315" i="25"/>
  <c r="F3316" i="25"/>
  <c r="F3317" i="25"/>
  <c r="F3318" i="25"/>
  <c r="F3319" i="25"/>
  <c r="F3320" i="25"/>
  <c r="F3321" i="25"/>
  <c r="F3322" i="25"/>
  <c r="F3323" i="25"/>
  <c r="F3324" i="25"/>
  <c r="F3325" i="25"/>
  <c r="F3326" i="25"/>
  <c r="F3327" i="25"/>
  <c r="F3328" i="25"/>
  <c r="F3329" i="25"/>
  <c r="F3330" i="25"/>
  <c r="F3331" i="25"/>
  <c r="F3332" i="25"/>
  <c r="F3333" i="25"/>
  <c r="F3334" i="25"/>
  <c r="F3335" i="25"/>
  <c r="F3336" i="25"/>
  <c r="F3337" i="25"/>
  <c r="F3338" i="25"/>
  <c r="F3339" i="25"/>
  <c r="F3340" i="25"/>
  <c r="F3341" i="25"/>
  <c r="F3342" i="25"/>
  <c r="F3343" i="25"/>
  <c r="F3344" i="25"/>
  <c r="F3345" i="25"/>
  <c r="F3346" i="25"/>
  <c r="F3347" i="25"/>
  <c r="F3348" i="25"/>
  <c r="F3349" i="25"/>
  <c r="F3350" i="25"/>
  <c r="F3351" i="25"/>
  <c r="F3352" i="25"/>
  <c r="F3353" i="25"/>
  <c r="F3354" i="25"/>
  <c r="F3355" i="25"/>
  <c r="F3356" i="25"/>
  <c r="F3357" i="25"/>
  <c r="F3358" i="25"/>
  <c r="F3359" i="25"/>
  <c r="F3360" i="25"/>
  <c r="F3361" i="25"/>
  <c r="F3362" i="25"/>
  <c r="F3363" i="25"/>
  <c r="F3364" i="25"/>
  <c r="F3365" i="25"/>
  <c r="F3366" i="25"/>
  <c r="F3367" i="25"/>
  <c r="F3368" i="25"/>
  <c r="F3369" i="25"/>
  <c r="F3370" i="25"/>
  <c r="F3371" i="25"/>
  <c r="F3372" i="25"/>
  <c r="F3373" i="25"/>
  <c r="F3374" i="25"/>
  <c r="F3375" i="25"/>
  <c r="F3376" i="25"/>
  <c r="F3377" i="25"/>
  <c r="F3378" i="25"/>
  <c r="F3379" i="25"/>
  <c r="F3380" i="25"/>
  <c r="F3381" i="25"/>
  <c r="F3382" i="25"/>
  <c r="F3383" i="25"/>
  <c r="F3384" i="25"/>
  <c r="F3385" i="25"/>
  <c r="F3386" i="25"/>
  <c r="F3387" i="25"/>
  <c r="F3388" i="25"/>
  <c r="F3389" i="25"/>
  <c r="F3390" i="25"/>
  <c r="F3391" i="25"/>
  <c r="F3392" i="25"/>
  <c r="F3393" i="25"/>
  <c r="F3394" i="25"/>
  <c r="F3395" i="25"/>
  <c r="F3396" i="25"/>
  <c r="F3397" i="25"/>
  <c r="F3398" i="25"/>
  <c r="F3399" i="25"/>
  <c r="F3400" i="25"/>
  <c r="F3401" i="25"/>
  <c r="F3402" i="25"/>
  <c r="F3403" i="25"/>
  <c r="F3404" i="25"/>
  <c r="F3405" i="25"/>
  <c r="F3406" i="25"/>
  <c r="F3407" i="25"/>
  <c r="F3408" i="25"/>
  <c r="F3409" i="25"/>
  <c r="F3410" i="25"/>
  <c r="F3411" i="25"/>
  <c r="F3412" i="25"/>
  <c r="F3413" i="25"/>
  <c r="F3414" i="25"/>
  <c r="F3415" i="25"/>
  <c r="F3416" i="25"/>
  <c r="F3417" i="25"/>
  <c r="F3418" i="25"/>
  <c r="F3419" i="25"/>
  <c r="F3420" i="25"/>
  <c r="F3421" i="25"/>
  <c r="F3422" i="25"/>
  <c r="F3423" i="25"/>
  <c r="F3424" i="25"/>
  <c r="F3425" i="25"/>
  <c r="F3426" i="25"/>
  <c r="F3427" i="25"/>
  <c r="F3428" i="25"/>
  <c r="F3429" i="25"/>
  <c r="F3430" i="25"/>
  <c r="F3431" i="25"/>
  <c r="F3432" i="25"/>
  <c r="F3433" i="25"/>
  <c r="F3434" i="25"/>
  <c r="F3435" i="25"/>
  <c r="F3436" i="25"/>
  <c r="F3437" i="25"/>
  <c r="F3438" i="25"/>
  <c r="F3439" i="25"/>
  <c r="F3440" i="25"/>
  <c r="F3441" i="25"/>
  <c r="F3442" i="25"/>
  <c r="F3443" i="25"/>
  <c r="F3444" i="25"/>
  <c r="F3445" i="25"/>
  <c r="F3446" i="25"/>
  <c r="F3447" i="25"/>
  <c r="F3448" i="25"/>
  <c r="F3449" i="25"/>
  <c r="F3450" i="25"/>
  <c r="F3451" i="25"/>
  <c r="F3452" i="25"/>
  <c r="F3453" i="25"/>
  <c r="F3454" i="25"/>
  <c r="F3455" i="25"/>
  <c r="F3456" i="25"/>
  <c r="F3457" i="25"/>
  <c r="F3458" i="25"/>
  <c r="F3459" i="25"/>
  <c r="F3460" i="25"/>
  <c r="F3461" i="25"/>
  <c r="F3462" i="25"/>
  <c r="F3463" i="25"/>
  <c r="F3464" i="25"/>
  <c r="F3465" i="25"/>
  <c r="F3466" i="25"/>
  <c r="F3467" i="25"/>
  <c r="F3468" i="25"/>
  <c r="F3469" i="25"/>
  <c r="F3470" i="25"/>
  <c r="F3471" i="25"/>
  <c r="F3472" i="25"/>
  <c r="F3473" i="25"/>
  <c r="F3474" i="25"/>
  <c r="F3475" i="25"/>
  <c r="F3476" i="25"/>
  <c r="F3477" i="25"/>
  <c r="F3478" i="25"/>
  <c r="F3479" i="25"/>
  <c r="F3480" i="25"/>
  <c r="F3481" i="25"/>
  <c r="F3482" i="25"/>
  <c r="F3483" i="25"/>
  <c r="F3484" i="25"/>
  <c r="F3485" i="25"/>
  <c r="F3486" i="25"/>
  <c r="F3487" i="25"/>
  <c r="F3488" i="25"/>
  <c r="F3489" i="25"/>
  <c r="F3490" i="25"/>
  <c r="F3491" i="25"/>
  <c r="F3492" i="25"/>
  <c r="F3493" i="25"/>
  <c r="F3494" i="25"/>
  <c r="F3495" i="25"/>
  <c r="F3496" i="25"/>
  <c r="F3497" i="25"/>
  <c r="F3498" i="25"/>
  <c r="F3499" i="25"/>
  <c r="F3500" i="25"/>
  <c r="F3501" i="25"/>
  <c r="F3502" i="25"/>
  <c r="F3503" i="25"/>
  <c r="F3504" i="25"/>
  <c r="F3505" i="25"/>
  <c r="F3506" i="25"/>
  <c r="F3507" i="25"/>
  <c r="F3508" i="25"/>
  <c r="F3509" i="25"/>
  <c r="F3510" i="25"/>
  <c r="F3511" i="25"/>
  <c r="F3512" i="25"/>
  <c r="F3513" i="25"/>
  <c r="F3514" i="25"/>
  <c r="F3515" i="25"/>
  <c r="F3516" i="25"/>
  <c r="F3517" i="25"/>
  <c r="F3518" i="25"/>
  <c r="F3519" i="25"/>
  <c r="F3520" i="25"/>
  <c r="F3521" i="25"/>
  <c r="F3522" i="25"/>
  <c r="F3523" i="25"/>
  <c r="F3524" i="25"/>
  <c r="F3525" i="25"/>
  <c r="F3526" i="25"/>
  <c r="F3527" i="25"/>
  <c r="F3528" i="25"/>
  <c r="F3529" i="25"/>
  <c r="F3530" i="25"/>
  <c r="F3531" i="25"/>
  <c r="F3532" i="25"/>
  <c r="F3533" i="25"/>
  <c r="F3534" i="25"/>
  <c r="F3535" i="25"/>
  <c r="F3536" i="25"/>
  <c r="F3537" i="25"/>
  <c r="F3538" i="25"/>
  <c r="F3539" i="25"/>
  <c r="F3540" i="25"/>
  <c r="F3541" i="25"/>
  <c r="F3542" i="25"/>
  <c r="F3543" i="25"/>
  <c r="F3544" i="25"/>
  <c r="F3545" i="25"/>
  <c r="F3546" i="25"/>
  <c r="F3547" i="25"/>
  <c r="F3548" i="25"/>
  <c r="F3549" i="25"/>
  <c r="F3550" i="25"/>
  <c r="F3551" i="25"/>
  <c r="F3552" i="25"/>
  <c r="F3553" i="25"/>
  <c r="F3554" i="25"/>
  <c r="F3555" i="25"/>
  <c r="F3556" i="25"/>
  <c r="F3557" i="25"/>
  <c r="F3558" i="25"/>
  <c r="F3559" i="25"/>
  <c r="F3560" i="25"/>
  <c r="F3561" i="25"/>
  <c r="F3562" i="25"/>
  <c r="F3563" i="25"/>
  <c r="F3564" i="25"/>
  <c r="F3565" i="25"/>
  <c r="F3566" i="25"/>
  <c r="F3567" i="25"/>
  <c r="F3568" i="25"/>
  <c r="F3569" i="25"/>
  <c r="F3570" i="25"/>
  <c r="F3571" i="25"/>
  <c r="F3572" i="25"/>
  <c r="F3573" i="25"/>
  <c r="F3574" i="25"/>
  <c r="F3575" i="25"/>
  <c r="F3576" i="25"/>
  <c r="F3577" i="25"/>
  <c r="F3578" i="25"/>
  <c r="F3579" i="25"/>
  <c r="F3580" i="25"/>
  <c r="F3581" i="25"/>
  <c r="F3582" i="25"/>
  <c r="F3583" i="25"/>
  <c r="F3584" i="25"/>
  <c r="F3585" i="25"/>
  <c r="F3586" i="25"/>
  <c r="F3587" i="25"/>
  <c r="F3588" i="25"/>
  <c r="F3589" i="25"/>
  <c r="F3590" i="25"/>
  <c r="F3591" i="25"/>
  <c r="F3592" i="25"/>
  <c r="F3593" i="25"/>
  <c r="F3594" i="25"/>
  <c r="F3595" i="25"/>
  <c r="F3596" i="25"/>
  <c r="F3597" i="25"/>
  <c r="F3598" i="25"/>
  <c r="F3599" i="25"/>
  <c r="F3600" i="25"/>
  <c r="F3601" i="25"/>
  <c r="F3602" i="25"/>
  <c r="F3603" i="25"/>
  <c r="F3604" i="25"/>
  <c r="F3605" i="25"/>
  <c r="F3606" i="25"/>
  <c r="F3607" i="25"/>
  <c r="F3608" i="25"/>
  <c r="F3609" i="25"/>
  <c r="F3610" i="25"/>
  <c r="F3611" i="25"/>
  <c r="F3612" i="25"/>
  <c r="F3613" i="25"/>
  <c r="F3614" i="25"/>
  <c r="F3615" i="25"/>
  <c r="F3616" i="25"/>
  <c r="F3617" i="25"/>
  <c r="F3618" i="25"/>
  <c r="F3619" i="25"/>
  <c r="F3620" i="25"/>
  <c r="F3621" i="25"/>
  <c r="F3622" i="25"/>
  <c r="F3623" i="25"/>
  <c r="F3624" i="25"/>
  <c r="F3625" i="25"/>
  <c r="F3626" i="25"/>
  <c r="F3627" i="25"/>
  <c r="F3628" i="25"/>
  <c r="F3629" i="25"/>
  <c r="F3630" i="25"/>
  <c r="F3631" i="25"/>
  <c r="F3632" i="25"/>
  <c r="F3633" i="25"/>
  <c r="F3634" i="25"/>
  <c r="F3635" i="25"/>
  <c r="F3636" i="25"/>
  <c r="F3637" i="25"/>
  <c r="F3638" i="25"/>
  <c r="F3639" i="25"/>
  <c r="F3640" i="25"/>
  <c r="F3641" i="25"/>
  <c r="F3642" i="25"/>
  <c r="F3643" i="25"/>
  <c r="F3644" i="25"/>
  <c r="F3645" i="25"/>
  <c r="F3646" i="25"/>
  <c r="F3647" i="25"/>
  <c r="F3648" i="25"/>
  <c r="F3649" i="25"/>
  <c r="F3650" i="25"/>
  <c r="F3651" i="25"/>
  <c r="F3652" i="25"/>
  <c r="F3653" i="25"/>
  <c r="F3654" i="25"/>
  <c r="F3655" i="25"/>
  <c r="F3656" i="25"/>
  <c r="F3657" i="25"/>
  <c r="F3658" i="25"/>
  <c r="F3659" i="25"/>
  <c r="F3660" i="25"/>
  <c r="F3661" i="25"/>
  <c r="F3662" i="25"/>
  <c r="F3663" i="25"/>
  <c r="F3664" i="25"/>
  <c r="F3665" i="25"/>
  <c r="F3666" i="25"/>
  <c r="F3667" i="25"/>
  <c r="F3668" i="25"/>
  <c r="F3669" i="25"/>
  <c r="F3670" i="25"/>
  <c r="F3671" i="25"/>
  <c r="F3672" i="25"/>
  <c r="F3673" i="25"/>
  <c r="F3674" i="25"/>
  <c r="F3675" i="25"/>
  <c r="F3676" i="25"/>
  <c r="F3677" i="25"/>
  <c r="F3678" i="25"/>
  <c r="F3679" i="25"/>
  <c r="F3680" i="25"/>
  <c r="F3681" i="25"/>
  <c r="F3682" i="25"/>
  <c r="F3683" i="25"/>
  <c r="F3684" i="25"/>
  <c r="F3685" i="25"/>
  <c r="F3686" i="25"/>
  <c r="F3687" i="25"/>
  <c r="F3688" i="25"/>
  <c r="F3689" i="25"/>
  <c r="F3690" i="25"/>
  <c r="F3691" i="25"/>
  <c r="F3692" i="25"/>
  <c r="F3693" i="25"/>
  <c r="F3694" i="25"/>
  <c r="F3695" i="25"/>
  <c r="F3696" i="25"/>
  <c r="F3697" i="25"/>
  <c r="F3698" i="25"/>
  <c r="F3699" i="25"/>
  <c r="F3700" i="25"/>
  <c r="F3701" i="25"/>
  <c r="F3702" i="25"/>
  <c r="F3703" i="25"/>
  <c r="F3704" i="25"/>
  <c r="F3705" i="25"/>
  <c r="F3706" i="25"/>
  <c r="F3707" i="25"/>
  <c r="F3708" i="25"/>
  <c r="F3709" i="25"/>
  <c r="F3710" i="25"/>
  <c r="F3711" i="25"/>
  <c r="F3712" i="25"/>
  <c r="F3713" i="25"/>
  <c r="F3714" i="25"/>
  <c r="F3715" i="25"/>
  <c r="F3716" i="25"/>
  <c r="F3717" i="25"/>
  <c r="F3718" i="25"/>
  <c r="F3719" i="25"/>
  <c r="F3720" i="25"/>
  <c r="F3721" i="25"/>
  <c r="F3722" i="25"/>
  <c r="F3723" i="25"/>
  <c r="F3724" i="25"/>
  <c r="F3725" i="25"/>
  <c r="F3726" i="25"/>
  <c r="F3727" i="25"/>
  <c r="F3728" i="25"/>
  <c r="F3729" i="25"/>
  <c r="F3730" i="25"/>
  <c r="F3731" i="25"/>
  <c r="F3732" i="25"/>
  <c r="F3733" i="25"/>
  <c r="F3734" i="25"/>
  <c r="F3735" i="25"/>
  <c r="F3736" i="25"/>
  <c r="F3737" i="25"/>
  <c r="F3738" i="25"/>
  <c r="F3739" i="25"/>
  <c r="F3740" i="25"/>
  <c r="F3741" i="25"/>
  <c r="F3742" i="25"/>
  <c r="F3743" i="25"/>
  <c r="F3744" i="25"/>
  <c r="F3745" i="25"/>
  <c r="F3746" i="25"/>
  <c r="F3747" i="25"/>
  <c r="F3748" i="25"/>
  <c r="F3749" i="25"/>
  <c r="F3750" i="25"/>
  <c r="F3751" i="25"/>
  <c r="F3752" i="25"/>
  <c r="F3753" i="25"/>
  <c r="F3754" i="25"/>
  <c r="F3755" i="25"/>
  <c r="F3756" i="25"/>
  <c r="F3757" i="25"/>
  <c r="F3758" i="25"/>
  <c r="F3759" i="25"/>
  <c r="F3760" i="25"/>
  <c r="F3761" i="25"/>
  <c r="F3762" i="25"/>
  <c r="F3763" i="25"/>
  <c r="F3764" i="25"/>
  <c r="F3765" i="25"/>
  <c r="F3766" i="25"/>
  <c r="F3767" i="25"/>
  <c r="F3768" i="25"/>
  <c r="F3769" i="25"/>
  <c r="F3770" i="25"/>
  <c r="F3771" i="25"/>
  <c r="F3772" i="25"/>
  <c r="F3773" i="25"/>
  <c r="F3774" i="25"/>
  <c r="F3775" i="25"/>
  <c r="F3776" i="25"/>
  <c r="F3777" i="25"/>
  <c r="F3778" i="25"/>
  <c r="F3779" i="25"/>
  <c r="F3780" i="25"/>
  <c r="F3781" i="25"/>
  <c r="F3782" i="25"/>
  <c r="F3783" i="25"/>
  <c r="F3784" i="25"/>
  <c r="F3785" i="25"/>
  <c r="F3786" i="25"/>
  <c r="F3787" i="25"/>
  <c r="F3788" i="25"/>
  <c r="F3789" i="25"/>
  <c r="F3790" i="25"/>
  <c r="F3791" i="25"/>
  <c r="F3792" i="25"/>
  <c r="F3793" i="25"/>
  <c r="F3794" i="25"/>
  <c r="F3795" i="25"/>
  <c r="F3796" i="25"/>
  <c r="F3797" i="25"/>
  <c r="F3798" i="25"/>
  <c r="F3799" i="25"/>
  <c r="F3800" i="25"/>
  <c r="F3801" i="25"/>
  <c r="F3802" i="25"/>
  <c r="F3803" i="25"/>
  <c r="F3804" i="25"/>
  <c r="F3805" i="25"/>
  <c r="F3806" i="25"/>
  <c r="F3807" i="25"/>
  <c r="F3808" i="25"/>
  <c r="F3809" i="25"/>
  <c r="F3810" i="25"/>
  <c r="F3811" i="25"/>
  <c r="F3812" i="25"/>
  <c r="F3813" i="25"/>
  <c r="F3814" i="25"/>
  <c r="F3815" i="25"/>
  <c r="F3816" i="25"/>
  <c r="F3817" i="25"/>
  <c r="F3818" i="25"/>
  <c r="F3819" i="25"/>
  <c r="F3820" i="25"/>
  <c r="F3821" i="25"/>
  <c r="F3822" i="25"/>
  <c r="F3823" i="25"/>
  <c r="F3824" i="25"/>
  <c r="F3825" i="25"/>
  <c r="F3826" i="25"/>
  <c r="F3827" i="25"/>
  <c r="F3828" i="25"/>
  <c r="F3829" i="25"/>
  <c r="F3830" i="25"/>
  <c r="F3831" i="25"/>
  <c r="F3832" i="25"/>
  <c r="F3833" i="25"/>
  <c r="F3834" i="25"/>
  <c r="F3835" i="25"/>
  <c r="F3836" i="25"/>
  <c r="F3837" i="25"/>
  <c r="F3838" i="25"/>
  <c r="F3839" i="25"/>
  <c r="F3840" i="25"/>
  <c r="F3841" i="25"/>
  <c r="F3842" i="25"/>
  <c r="F3843" i="25"/>
  <c r="F3844" i="25"/>
  <c r="F3845" i="25"/>
  <c r="F3846" i="25"/>
  <c r="F3847" i="25"/>
  <c r="F3848" i="25"/>
  <c r="F3849" i="25"/>
  <c r="F3850" i="25"/>
  <c r="F3851" i="25"/>
  <c r="F3852" i="25"/>
  <c r="F3853" i="25"/>
  <c r="F3854" i="25"/>
  <c r="F3855" i="25"/>
  <c r="F3856" i="25"/>
  <c r="F3857" i="25"/>
  <c r="F3858" i="25"/>
  <c r="F3859" i="25"/>
  <c r="F3860" i="25"/>
  <c r="F3861" i="25"/>
  <c r="F3862" i="25"/>
  <c r="F3863" i="25"/>
  <c r="F3864" i="25"/>
  <c r="F3865" i="25"/>
  <c r="F3866" i="25"/>
  <c r="F3867" i="25"/>
  <c r="F3868" i="25"/>
  <c r="F3869" i="25"/>
  <c r="F3870" i="25"/>
  <c r="F3871" i="25"/>
  <c r="F3872" i="25"/>
  <c r="F3873" i="25"/>
  <c r="F3874" i="25"/>
  <c r="F3875" i="25"/>
  <c r="F3876" i="25"/>
  <c r="F3877" i="25"/>
  <c r="F3878" i="25"/>
  <c r="F3879" i="25"/>
  <c r="F3880" i="25"/>
  <c r="F3881" i="25"/>
  <c r="F3882" i="25"/>
  <c r="F3883" i="25"/>
  <c r="F3884" i="25"/>
  <c r="F3885" i="25"/>
  <c r="F3886" i="25"/>
  <c r="F3887" i="25"/>
  <c r="F3888" i="25"/>
  <c r="F3889" i="25"/>
  <c r="F3890" i="25"/>
  <c r="F3891" i="25"/>
  <c r="F3892" i="25"/>
  <c r="F3893" i="25"/>
  <c r="F3894" i="25"/>
  <c r="F3895" i="25"/>
  <c r="F3896" i="25"/>
  <c r="F3897" i="25"/>
  <c r="F3898" i="25"/>
  <c r="F3899" i="25"/>
  <c r="F3900" i="25"/>
  <c r="F3901" i="25"/>
  <c r="F3902" i="25"/>
  <c r="F3903" i="25"/>
  <c r="F3904" i="25"/>
  <c r="F3905" i="25"/>
  <c r="F3906" i="25"/>
  <c r="F3907" i="25"/>
  <c r="F3908" i="25"/>
  <c r="F3909" i="25"/>
  <c r="F3910" i="25"/>
  <c r="F3911" i="25"/>
  <c r="F3912" i="25"/>
  <c r="F3913" i="25"/>
  <c r="F3914" i="25"/>
  <c r="F3915" i="25"/>
  <c r="F3916" i="25"/>
  <c r="F3917" i="25"/>
  <c r="F3918" i="25"/>
  <c r="F3919" i="25"/>
  <c r="F3920" i="25"/>
  <c r="F3921" i="25"/>
  <c r="F3922" i="25"/>
  <c r="F3923" i="25"/>
  <c r="F3924" i="25"/>
  <c r="F3925" i="25"/>
  <c r="F3926" i="25"/>
  <c r="F3927" i="25"/>
  <c r="F3928" i="25"/>
  <c r="F3929" i="25"/>
  <c r="F3930" i="25"/>
  <c r="F3931" i="25"/>
  <c r="F3932" i="25"/>
  <c r="F3933" i="25"/>
  <c r="F3934" i="25"/>
  <c r="F3935" i="25"/>
  <c r="F3936" i="25"/>
  <c r="F3937" i="25"/>
  <c r="F3938" i="25"/>
  <c r="F3939" i="25"/>
  <c r="F3940" i="25"/>
  <c r="F3941" i="25"/>
  <c r="F3942" i="25"/>
  <c r="F3943" i="25"/>
  <c r="F3944" i="25"/>
  <c r="F3945" i="25"/>
  <c r="F3946" i="25"/>
  <c r="F3947" i="25"/>
  <c r="F3948" i="25"/>
  <c r="F3949" i="25"/>
  <c r="F3950" i="25"/>
  <c r="F3951" i="25"/>
  <c r="F3952" i="25"/>
  <c r="F3953" i="25"/>
  <c r="F3954" i="25"/>
  <c r="F3955" i="25"/>
  <c r="F3956" i="25"/>
  <c r="F3957" i="25"/>
  <c r="F3958" i="25"/>
  <c r="F3959" i="25"/>
  <c r="F3960" i="25"/>
  <c r="F3961" i="25"/>
  <c r="F3962" i="25"/>
  <c r="F3963" i="25"/>
  <c r="F3964" i="25"/>
  <c r="F3965" i="25"/>
  <c r="F3966" i="25"/>
  <c r="F3967" i="25"/>
  <c r="F3968" i="25"/>
  <c r="F3969" i="25"/>
  <c r="F3970" i="25"/>
  <c r="F3971" i="25"/>
  <c r="F3972" i="25"/>
  <c r="F3973" i="25"/>
  <c r="F3974" i="25"/>
  <c r="F3975" i="25"/>
  <c r="F3976" i="25"/>
  <c r="F3977" i="25"/>
  <c r="F3978" i="25"/>
  <c r="F3979" i="25"/>
  <c r="F3980" i="25"/>
  <c r="F3981" i="25"/>
  <c r="F3982" i="25"/>
  <c r="F3983" i="25"/>
  <c r="F3984" i="25"/>
  <c r="F3985" i="25"/>
  <c r="F3986" i="25"/>
  <c r="F3987" i="25"/>
  <c r="F3988" i="25"/>
  <c r="F3989" i="25"/>
  <c r="F3990" i="25"/>
  <c r="F3991" i="25"/>
  <c r="F3992" i="25"/>
  <c r="F3993" i="25"/>
  <c r="F3994" i="25"/>
  <c r="F3995" i="25"/>
  <c r="F3996" i="25"/>
  <c r="F3997" i="25"/>
  <c r="F3998" i="25"/>
  <c r="F3999" i="25"/>
  <c r="F4000" i="25"/>
  <c r="F4001" i="25"/>
  <c r="F4002" i="25"/>
  <c r="F4003" i="25"/>
  <c r="F4004" i="25"/>
  <c r="F4005" i="25"/>
  <c r="F4006" i="25"/>
  <c r="F4007" i="25"/>
  <c r="F4008" i="25"/>
  <c r="F4009" i="25"/>
  <c r="F4010" i="25"/>
  <c r="F4011" i="25"/>
  <c r="F4012" i="25"/>
  <c r="F4013" i="25"/>
  <c r="F4014" i="25"/>
  <c r="F4015" i="25"/>
  <c r="F4016" i="25"/>
  <c r="F4017" i="25"/>
  <c r="F4018" i="25"/>
  <c r="F4019" i="25"/>
  <c r="F4020" i="25"/>
  <c r="F4021" i="25"/>
  <c r="F4022" i="25"/>
  <c r="F4023" i="25"/>
  <c r="F4024" i="25"/>
  <c r="F4025" i="25"/>
  <c r="F4026" i="25"/>
  <c r="F4027" i="25"/>
  <c r="F4028" i="25"/>
  <c r="F4029" i="25"/>
  <c r="F4030" i="25"/>
  <c r="F4031" i="25"/>
  <c r="F4032" i="25"/>
  <c r="F4033" i="25"/>
  <c r="F4034" i="25"/>
  <c r="F4035" i="25"/>
  <c r="F4036" i="25"/>
  <c r="F4037" i="25"/>
  <c r="F4038" i="25"/>
  <c r="F4039" i="25"/>
  <c r="F4040" i="25"/>
  <c r="F4041" i="25"/>
  <c r="F4042" i="25"/>
  <c r="F4043" i="25"/>
  <c r="F4044" i="25"/>
  <c r="F4045" i="25"/>
  <c r="F4046" i="25"/>
  <c r="F4047" i="25"/>
  <c r="F4048" i="25"/>
  <c r="F4049" i="25"/>
  <c r="F4050" i="25"/>
  <c r="F4051" i="25"/>
  <c r="F4052" i="25"/>
  <c r="F4053" i="25"/>
  <c r="F4054" i="25"/>
  <c r="F4055" i="25"/>
  <c r="F4056" i="25"/>
  <c r="F4057" i="25"/>
  <c r="F4058" i="25"/>
  <c r="F4059" i="25"/>
  <c r="F4060" i="25"/>
  <c r="F4061" i="25"/>
  <c r="F4062" i="25"/>
  <c r="F4063" i="25"/>
  <c r="F4064" i="25"/>
  <c r="F4065" i="25"/>
  <c r="F4066" i="25"/>
  <c r="F4067" i="25"/>
  <c r="F4068" i="25"/>
  <c r="F4069" i="25"/>
  <c r="F4070" i="25"/>
  <c r="F4071" i="25"/>
  <c r="F4072" i="25"/>
  <c r="F4073" i="25"/>
  <c r="F4074" i="25"/>
  <c r="F4075" i="25"/>
  <c r="F4076" i="25"/>
  <c r="F4077" i="25"/>
  <c r="F4078" i="25"/>
  <c r="F4079" i="25"/>
  <c r="F4080" i="25"/>
  <c r="F4081" i="25"/>
  <c r="F4082" i="25"/>
  <c r="F4083" i="25"/>
  <c r="F4084" i="25"/>
  <c r="F4085" i="25"/>
  <c r="F4086" i="25"/>
  <c r="F4087" i="25"/>
  <c r="F4088" i="25"/>
  <c r="F4089" i="25"/>
  <c r="F4090" i="25"/>
  <c r="F4091" i="25"/>
  <c r="F4092" i="25"/>
  <c r="F4093" i="25"/>
  <c r="F4094" i="25"/>
  <c r="F4095" i="25"/>
  <c r="F4096" i="25"/>
  <c r="F4097" i="25"/>
  <c r="F4098" i="25"/>
  <c r="F4099" i="25"/>
  <c r="F4100" i="25"/>
  <c r="F4101" i="25"/>
  <c r="F4102" i="25"/>
  <c r="F4103" i="25"/>
  <c r="F4104" i="25"/>
  <c r="F4105" i="25"/>
  <c r="F4106" i="25"/>
  <c r="F4107" i="25"/>
  <c r="F4108" i="25"/>
  <c r="F4109" i="25"/>
  <c r="F4110" i="25"/>
  <c r="F4111" i="25"/>
  <c r="F4112" i="25"/>
  <c r="F4113" i="25"/>
  <c r="F4114" i="25"/>
  <c r="F4115" i="25"/>
  <c r="F4116" i="25"/>
  <c r="F4117" i="25"/>
  <c r="F4118" i="25"/>
  <c r="F4119" i="25"/>
  <c r="F4120" i="25"/>
  <c r="F4121" i="25"/>
  <c r="F4122" i="25"/>
  <c r="F4123" i="25"/>
  <c r="F4124" i="25"/>
  <c r="F4125" i="25"/>
  <c r="F4126" i="25"/>
  <c r="F4127" i="25"/>
  <c r="F4128" i="25"/>
  <c r="F4129" i="25"/>
  <c r="F4130" i="25"/>
  <c r="F4131" i="25"/>
  <c r="F4132" i="25"/>
  <c r="F4133" i="25"/>
  <c r="F4134" i="25"/>
  <c r="F4135" i="25"/>
  <c r="F4136" i="25"/>
  <c r="F4137" i="25"/>
  <c r="F4138" i="25"/>
  <c r="F4139" i="25"/>
  <c r="F4140" i="25"/>
  <c r="F4141" i="25"/>
  <c r="F4142" i="25"/>
  <c r="F4143" i="25"/>
  <c r="F4144" i="25"/>
  <c r="F4145" i="25"/>
  <c r="F4146" i="25"/>
  <c r="F4147" i="25"/>
  <c r="F4148" i="25"/>
  <c r="F4149" i="25"/>
  <c r="F4150" i="25"/>
  <c r="F4151" i="25"/>
  <c r="F4152" i="25"/>
  <c r="F4153" i="25"/>
  <c r="F4154" i="25"/>
  <c r="F4155" i="25"/>
  <c r="F4156" i="25"/>
  <c r="F4157" i="25"/>
  <c r="F4158" i="25"/>
  <c r="F4159" i="25"/>
  <c r="F4160" i="25"/>
  <c r="F4161" i="25"/>
  <c r="F4162" i="25"/>
  <c r="F4163" i="25"/>
  <c r="F4164" i="25"/>
  <c r="F4165" i="25"/>
  <c r="F4166" i="25"/>
  <c r="F4167" i="25"/>
  <c r="F4168" i="25"/>
  <c r="F4169" i="25"/>
  <c r="F4170" i="25"/>
  <c r="F4171" i="25"/>
  <c r="F4172" i="25"/>
  <c r="F4173" i="25"/>
  <c r="F4174" i="25"/>
  <c r="F4175" i="25"/>
  <c r="F4176" i="25"/>
  <c r="F4177" i="25"/>
  <c r="F4178" i="25"/>
  <c r="F4179" i="25"/>
  <c r="F4180" i="25"/>
  <c r="F4181" i="25"/>
  <c r="F4182" i="25"/>
  <c r="F4183" i="25"/>
  <c r="F4184" i="25"/>
  <c r="F4185" i="25"/>
  <c r="F4186" i="25"/>
  <c r="F4187" i="25"/>
  <c r="F4188" i="25"/>
  <c r="F4189" i="25"/>
  <c r="F4190" i="25"/>
  <c r="F4191" i="25"/>
  <c r="F4192" i="25"/>
  <c r="F4193" i="25"/>
  <c r="F4194" i="25"/>
  <c r="F4195" i="25"/>
  <c r="F4196" i="25"/>
  <c r="F4197" i="25"/>
  <c r="F4198" i="25"/>
  <c r="F4199" i="25"/>
  <c r="F4200" i="25"/>
  <c r="F4201" i="25"/>
  <c r="F4202" i="25"/>
  <c r="F4203" i="25"/>
  <c r="F4204" i="25"/>
  <c r="F4205" i="25"/>
  <c r="F4206" i="25"/>
  <c r="F4207" i="25"/>
  <c r="F4208" i="25"/>
  <c r="F4209" i="25"/>
  <c r="F4210" i="25"/>
  <c r="F4211" i="25"/>
  <c r="F4212" i="25"/>
  <c r="F4213" i="25"/>
  <c r="F4214" i="25"/>
  <c r="F4215" i="25"/>
  <c r="F4216" i="25"/>
  <c r="F4217" i="25"/>
  <c r="F4218" i="25"/>
  <c r="F4219" i="25"/>
  <c r="F4220" i="25"/>
  <c r="F4221" i="25"/>
  <c r="F4222" i="25"/>
  <c r="F4223" i="25"/>
  <c r="F4224" i="25"/>
  <c r="F4225" i="25"/>
  <c r="F4226" i="25"/>
  <c r="F4227" i="25"/>
  <c r="F4228" i="25"/>
  <c r="F4229" i="25"/>
  <c r="F4230" i="25"/>
  <c r="F4231" i="25"/>
  <c r="F4232" i="25"/>
  <c r="F4233" i="25"/>
  <c r="F4234" i="25"/>
  <c r="F4235" i="25"/>
  <c r="F4236" i="25"/>
  <c r="F4237" i="25"/>
  <c r="F4238" i="25"/>
  <c r="F4239" i="25"/>
  <c r="F4240" i="25"/>
  <c r="F4241" i="25"/>
  <c r="F4242" i="25"/>
  <c r="F4243" i="25"/>
  <c r="F4244" i="25"/>
  <c r="F4245" i="25"/>
  <c r="F4246" i="25"/>
  <c r="F4247" i="25"/>
  <c r="F4248" i="25"/>
  <c r="F4249" i="25"/>
  <c r="F4250" i="25"/>
  <c r="F4251" i="25"/>
  <c r="F4252" i="25"/>
  <c r="F4253" i="25"/>
  <c r="F4254" i="25"/>
  <c r="F4255" i="25"/>
  <c r="F4256" i="25"/>
  <c r="F4257" i="25"/>
  <c r="F4258" i="25"/>
  <c r="F4259" i="25"/>
  <c r="F4260" i="25"/>
  <c r="F4261" i="25"/>
  <c r="F4262" i="25"/>
  <c r="F4263" i="25"/>
  <c r="F4264" i="25"/>
  <c r="F4265" i="25"/>
  <c r="F4266" i="25"/>
  <c r="F4267" i="25"/>
  <c r="F4268" i="25"/>
  <c r="F4269" i="25"/>
  <c r="F4270" i="25"/>
  <c r="F4271" i="25"/>
  <c r="F4272" i="25"/>
  <c r="F4273" i="25"/>
  <c r="F4274" i="25"/>
  <c r="F4275" i="25"/>
  <c r="F4276" i="25"/>
  <c r="F4277" i="25"/>
  <c r="F4278" i="25"/>
  <c r="F4279" i="25"/>
  <c r="F4280" i="25"/>
  <c r="F4281" i="25"/>
  <c r="F4282" i="25"/>
  <c r="F4283" i="25"/>
  <c r="F4284" i="25"/>
  <c r="F4285" i="25"/>
  <c r="F4286" i="25"/>
  <c r="F4287" i="25"/>
  <c r="F4288" i="25"/>
  <c r="F4289" i="25"/>
  <c r="F4290" i="25"/>
  <c r="F4291" i="25"/>
  <c r="F4292" i="25"/>
  <c r="F4293" i="25"/>
  <c r="F4294" i="25"/>
  <c r="F4295" i="25"/>
  <c r="F4296" i="25"/>
  <c r="F4297" i="25"/>
  <c r="F4298" i="25"/>
  <c r="F4299" i="25"/>
  <c r="F4300" i="25"/>
  <c r="F4301" i="25"/>
  <c r="F4302" i="25"/>
  <c r="F4303" i="25"/>
  <c r="F4304" i="25"/>
  <c r="F4305" i="25"/>
  <c r="F4306" i="25"/>
  <c r="F4307" i="25"/>
  <c r="F4308" i="25"/>
  <c r="F4309" i="25"/>
  <c r="F4310" i="25"/>
  <c r="F4311" i="25"/>
  <c r="F4312" i="25"/>
  <c r="F4313" i="25"/>
  <c r="F4314" i="25"/>
  <c r="F4315" i="25"/>
  <c r="F4316" i="25"/>
  <c r="F4317" i="25"/>
  <c r="F4318" i="25"/>
  <c r="F4319" i="25"/>
  <c r="F4320" i="25"/>
  <c r="F4321" i="25"/>
  <c r="F4322" i="25"/>
  <c r="F4323" i="25"/>
  <c r="F4324" i="25"/>
  <c r="F4325" i="25"/>
  <c r="F4326" i="25"/>
  <c r="F4327" i="25"/>
  <c r="F4328" i="25"/>
  <c r="F4329" i="25"/>
  <c r="F4330" i="25"/>
  <c r="F4331" i="25"/>
  <c r="F4332" i="25"/>
  <c r="F4333" i="25"/>
  <c r="F4334" i="25"/>
  <c r="F4335" i="25"/>
  <c r="F4336" i="25"/>
  <c r="F4337" i="25"/>
  <c r="F4338" i="25"/>
  <c r="F4339" i="25"/>
  <c r="F4340" i="25"/>
  <c r="F4341" i="25"/>
  <c r="F4342" i="25"/>
  <c r="F4343" i="25"/>
  <c r="F4344" i="25"/>
  <c r="F4345" i="25"/>
  <c r="F4346" i="25"/>
  <c r="F4347" i="25"/>
  <c r="F4348" i="25"/>
  <c r="F4349" i="25"/>
  <c r="F4350" i="25"/>
  <c r="F4351" i="25"/>
  <c r="F4352" i="25"/>
  <c r="F4353" i="25"/>
  <c r="F4354" i="25"/>
  <c r="F4355" i="25"/>
  <c r="F4356" i="25"/>
  <c r="F4357" i="25"/>
  <c r="F4358" i="25"/>
  <c r="F4359" i="25"/>
  <c r="F4360" i="25"/>
  <c r="F4361" i="25"/>
  <c r="F4362" i="25"/>
  <c r="F4363" i="25"/>
  <c r="F4364" i="25"/>
  <c r="F4365" i="25"/>
  <c r="F4366" i="25"/>
  <c r="F4367" i="25"/>
  <c r="F4368" i="25"/>
  <c r="F4369" i="25"/>
  <c r="F4370" i="25"/>
  <c r="F4371" i="25"/>
  <c r="F4372" i="25"/>
  <c r="F4373" i="25"/>
  <c r="F4374" i="25"/>
  <c r="F4375" i="25"/>
  <c r="F4376" i="25"/>
  <c r="F4377" i="25"/>
  <c r="F4378" i="25"/>
  <c r="F4379" i="25"/>
  <c r="F4380" i="25"/>
  <c r="F4381" i="25"/>
  <c r="F4382" i="25"/>
  <c r="F4383" i="25"/>
  <c r="F4384" i="25"/>
  <c r="F4385" i="25"/>
  <c r="F4386" i="25"/>
  <c r="F4387" i="25"/>
  <c r="F4388" i="25"/>
  <c r="F4389" i="25"/>
  <c r="F4390" i="25"/>
  <c r="F4391" i="25"/>
  <c r="F4392" i="25"/>
  <c r="F4393" i="25"/>
  <c r="F4394" i="25"/>
  <c r="F4395" i="25"/>
  <c r="F4396" i="25"/>
  <c r="F4397" i="25"/>
  <c r="F4398" i="25"/>
  <c r="F4399" i="25"/>
  <c r="F4400" i="25"/>
  <c r="F4401" i="25"/>
  <c r="F4402" i="25"/>
  <c r="F4403" i="25"/>
  <c r="F4404" i="25"/>
  <c r="F4405" i="25"/>
  <c r="F4406" i="25"/>
  <c r="F4407" i="25"/>
  <c r="F4408" i="25"/>
  <c r="F4409" i="25"/>
  <c r="F4410" i="25"/>
  <c r="F4411" i="25"/>
  <c r="F4412" i="25"/>
  <c r="F4413" i="25"/>
  <c r="F4414" i="25"/>
  <c r="F4415" i="25"/>
  <c r="F4416" i="25"/>
  <c r="F4417" i="25"/>
  <c r="F4418" i="25"/>
  <c r="F4419" i="25"/>
  <c r="F4420" i="25"/>
  <c r="F4421" i="25"/>
  <c r="F4422" i="25"/>
  <c r="F4423" i="25"/>
  <c r="F4424" i="25"/>
  <c r="F4425" i="25"/>
  <c r="F4426" i="25"/>
  <c r="F4427" i="25"/>
  <c r="F4428" i="25"/>
  <c r="F4429" i="25"/>
  <c r="F4430" i="25"/>
  <c r="F4431" i="25"/>
  <c r="F4432" i="25"/>
  <c r="F4433" i="25"/>
  <c r="F4434" i="25"/>
  <c r="F4435" i="25"/>
  <c r="F4436" i="25"/>
  <c r="F4437" i="25"/>
  <c r="F4438" i="25"/>
  <c r="F4439" i="25"/>
  <c r="F4440" i="25"/>
  <c r="F4441" i="25"/>
  <c r="F4442" i="25"/>
  <c r="F4443" i="25"/>
  <c r="F4444" i="25"/>
  <c r="F4445" i="25"/>
  <c r="F4446" i="25"/>
  <c r="F4447" i="25"/>
  <c r="F4448" i="25"/>
  <c r="F4449" i="25"/>
  <c r="F4450" i="25"/>
  <c r="F4451" i="25"/>
  <c r="F4452" i="25"/>
  <c r="F4453" i="25"/>
  <c r="F4454" i="25"/>
  <c r="F4455" i="25"/>
  <c r="F4456" i="25"/>
  <c r="F4457" i="25"/>
  <c r="F4458" i="25"/>
  <c r="F4459" i="25"/>
  <c r="F4460" i="25"/>
  <c r="F4461" i="25"/>
  <c r="F4462" i="25"/>
  <c r="F4463" i="25"/>
  <c r="F4464" i="25"/>
  <c r="F4465" i="25"/>
  <c r="F4466" i="25"/>
  <c r="F4467" i="25"/>
  <c r="F4468" i="25"/>
  <c r="F4469" i="25"/>
  <c r="F4470" i="25"/>
  <c r="F4471" i="25"/>
  <c r="F4472" i="25"/>
  <c r="F4473" i="25"/>
  <c r="F4474" i="25"/>
  <c r="F4475" i="25"/>
  <c r="F4476" i="25"/>
  <c r="F4477" i="25"/>
  <c r="F4478" i="25"/>
  <c r="F4479" i="25"/>
  <c r="F4480" i="25"/>
  <c r="F4481" i="25"/>
  <c r="F4482" i="25"/>
  <c r="F4483" i="25"/>
  <c r="F4484" i="25"/>
  <c r="F4485" i="25"/>
  <c r="F4486" i="25"/>
  <c r="F4487" i="25"/>
  <c r="F4488" i="25"/>
  <c r="F4489" i="25"/>
  <c r="F4490" i="25"/>
  <c r="F4491" i="25"/>
  <c r="F4492" i="25"/>
  <c r="F4493" i="25"/>
  <c r="F4494" i="25"/>
  <c r="F4495" i="25"/>
  <c r="F4496" i="25"/>
  <c r="F4497" i="25"/>
  <c r="F4498" i="25"/>
  <c r="F4499" i="25"/>
  <c r="F4500" i="25"/>
  <c r="F4501" i="25"/>
  <c r="F4502" i="25"/>
  <c r="F4503" i="25"/>
  <c r="F4504" i="25"/>
  <c r="F4505" i="25"/>
  <c r="F4506" i="25"/>
  <c r="F4507" i="25"/>
  <c r="F4508" i="25"/>
  <c r="F4509" i="25"/>
  <c r="F4510" i="25"/>
  <c r="F4511" i="25"/>
  <c r="F4512" i="25"/>
  <c r="F4513" i="25"/>
  <c r="F4514" i="25"/>
  <c r="F4515" i="25"/>
  <c r="F4516" i="25"/>
  <c r="F4517" i="25"/>
  <c r="F4518" i="25"/>
  <c r="F4519" i="25"/>
  <c r="F4520" i="25"/>
  <c r="F4521" i="25"/>
  <c r="F4522" i="25"/>
  <c r="F4523" i="25"/>
  <c r="F4524" i="25"/>
  <c r="F4525" i="25"/>
  <c r="F4526" i="25"/>
  <c r="F4527" i="25"/>
  <c r="F4528" i="25"/>
  <c r="F4529" i="25"/>
  <c r="F4530" i="25"/>
  <c r="F4531" i="25"/>
  <c r="F4532" i="25"/>
  <c r="F4533" i="25"/>
  <c r="F4534" i="25"/>
  <c r="F4535" i="25"/>
  <c r="F4536" i="25"/>
  <c r="F4537" i="25"/>
  <c r="F4538" i="25"/>
  <c r="F4539" i="25"/>
  <c r="F4540" i="25"/>
  <c r="F4541" i="25"/>
  <c r="F4542" i="25"/>
  <c r="F4543" i="25"/>
  <c r="F4544" i="25"/>
  <c r="F4545" i="25"/>
  <c r="F4546" i="25"/>
  <c r="F4547" i="25"/>
  <c r="F4548" i="25"/>
  <c r="F4549" i="25"/>
  <c r="F4550" i="25"/>
  <c r="F4551" i="25"/>
  <c r="F4552" i="25"/>
  <c r="F4553" i="25"/>
  <c r="F4554" i="25"/>
  <c r="F4555" i="25"/>
  <c r="F4556" i="25"/>
  <c r="F4557" i="25"/>
  <c r="F4558" i="25"/>
  <c r="F4559" i="25"/>
  <c r="F4560" i="25"/>
  <c r="F4561" i="25"/>
  <c r="F4562" i="25"/>
  <c r="F4563" i="25"/>
  <c r="F4564" i="25"/>
  <c r="F4565" i="25"/>
  <c r="F4566" i="25"/>
  <c r="F4567" i="25"/>
  <c r="F4568" i="25"/>
  <c r="F4569" i="25"/>
  <c r="F4570" i="25"/>
  <c r="F4571" i="25"/>
  <c r="F4572" i="25"/>
  <c r="F4573" i="25"/>
  <c r="F4574" i="25"/>
  <c r="F4575" i="25"/>
  <c r="F4576" i="25"/>
  <c r="F4577" i="25"/>
  <c r="F4578" i="25"/>
  <c r="F4579" i="25"/>
  <c r="F4580" i="25"/>
  <c r="F4581" i="25"/>
  <c r="F4582" i="25"/>
  <c r="F4583" i="25"/>
  <c r="F4584" i="25"/>
  <c r="F4585" i="25"/>
  <c r="F4586" i="25"/>
  <c r="F4587" i="25"/>
  <c r="F4588" i="25"/>
  <c r="F4589" i="25"/>
  <c r="F4590" i="25"/>
  <c r="F4591" i="25"/>
  <c r="F4592" i="25"/>
  <c r="F4593" i="25"/>
  <c r="F4594" i="25"/>
  <c r="F4595" i="25"/>
  <c r="F4596" i="25"/>
  <c r="F4597" i="25"/>
  <c r="F4598" i="25"/>
  <c r="F4599" i="25"/>
  <c r="F4600" i="25"/>
  <c r="F4601" i="25"/>
  <c r="F4602" i="25"/>
  <c r="F4603" i="25"/>
  <c r="F4604" i="25"/>
  <c r="F4605" i="25"/>
  <c r="F4606" i="25"/>
  <c r="F4607" i="25"/>
  <c r="F4608" i="25"/>
  <c r="F4609" i="25"/>
  <c r="F4610" i="25"/>
  <c r="F4611" i="25"/>
  <c r="F4612" i="25"/>
  <c r="F4613" i="25"/>
  <c r="F4614" i="25"/>
  <c r="F4615" i="25"/>
  <c r="F4616" i="25"/>
  <c r="F4617" i="25"/>
  <c r="F4618" i="25"/>
  <c r="F4619" i="25"/>
  <c r="F4620" i="25"/>
  <c r="F4621" i="25"/>
  <c r="F4622" i="25"/>
  <c r="F4623" i="25"/>
  <c r="F4624" i="25"/>
  <c r="F4625" i="25"/>
  <c r="F4626" i="25"/>
  <c r="F4627" i="25"/>
  <c r="F4628" i="25"/>
  <c r="F4629" i="25"/>
  <c r="F4630" i="25"/>
  <c r="F4631" i="25"/>
  <c r="F4632" i="25"/>
  <c r="F4633" i="25"/>
  <c r="F4634" i="25"/>
  <c r="F4635" i="25"/>
  <c r="F4636" i="25"/>
  <c r="F4637" i="25"/>
  <c r="F4638" i="25"/>
  <c r="F4639" i="25"/>
  <c r="F4640" i="25"/>
  <c r="F4641" i="25"/>
  <c r="F4642" i="25"/>
  <c r="F4643" i="25"/>
  <c r="F4644" i="25"/>
  <c r="F4645" i="25"/>
  <c r="F4646" i="25"/>
  <c r="F4647" i="25"/>
  <c r="F4648" i="25"/>
  <c r="F4649" i="25"/>
  <c r="F4650" i="25"/>
  <c r="F4651" i="25"/>
  <c r="F4652" i="25"/>
  <c r="F4653" i="25"/>
  <c r="F4654" i="25"/>
  <c r="F4655" i="25"/>
  <c r="F4656" i="25"/>
  <c r="F4657" i="25"/>
  <c r="F4658" i="25"/>
  <c r="F4659" i="25"/>
  <c r="F4660" i="25"/>
  <c r="F4661" i="25"/>
  <c r="F4662" i="25"/>
  <c r="F4663" i="25"/>
  <c r="F4664" i="25"/>
  <c r="F4665" i="25"/>
  <c r="F4666" i="25"/>
  <c r="F4667" i="25"/>
  <c r="F4668" i="25"/>
  <c r="F4669" i="25"/>
  <c r="F4670" i="25"/>
  <c r="F4671" i="25"/>
  <c r="F4672" i="25"/>
  <c r="F4673" i="25"/>
  <c r="F4674" i="25"/>
  <c r="F4675" i="25"/>
  <c r="F4676" i="25"/>
  <c r="F4677" i="25"/>
  <c r="F4678" i="25"/>
  <c r="F4679" i="25"/>
  <c r="F4680" i="25"/>
  <c r="F4681" i="25"/>
  <c r="F4682" i="25"/>
  <c r="F4683" i="25"/>
  <c r="F4684" i="25"/>
  <c r="F4685" i="25"/>
  <c r="F4686" i="25"/>
  <c r="F4687" i="25"/>
  <c r="F4688" i="25"/>
  <c r="F4689" i="25"/>
  <c r="F4690" i="25"/>
  <c r="F4691" i="25"/>
  <c r="F4692" i="25"/>
  <c r="F4693" i="25"/>
  <c r="F4694" i="25"/>
  <c r="F4695" i="25"/>
  <c r="F4696" i="25"/>
  <c r="F4697" i="25"/>
  <c r="F4698" i="25"/>
  <c r="F4699" i="25"/>
  <c r="F4700" i="25"/>
  <c r="F4701" i="25"/>
  <c r="F4702" i="25"/>
  <c r="F4703" i="25"/>
  <c r="F4704" i="25"/>
  <c r="F4705" i="25"/>
  <c r="F4706" i="25"/>
  <c r="F4707" i="25"/>
  <c r="F4708" i="25"/>
  <c r="F4709" i="25"/>
  <c r="F4710" i="25"/>
  <c r="F4711" i="25"/>
  <c r="F4712" i="25"/>
  <c r="F4713" i="25"/>
  <c r="F4714" i="25"/>
  <c r="F4715" i="25"/>
  <c r="F4716" i="25"/>
  <c r="F4717" i="25"/>
  <c r="F4718" i="25"/>
  <c r="F4719" i="25"/>
  <c r="F4720" i="25"/>
  <c r="F4721" i="25"/>
  <c r="F4722" i="25"/>
  <c r="F4723" i="25"/>
  <c r="F4724" i="25"/>
  <c r="F4725" i="25"/>
  <c r="F4726" i="25"/>
  <c r="F4727" i="25"/>
  <c r="F4728" i="25"/>
  <c r="F4729" i="25"/>
  <c r="F4730" i="25"/>
  <c r="F4731" i="25"/>
  <c r="F4732" i="25"/>
  <c r="F4733" i="25"/>
  <c r="F4734" i="25"/>
  <c r="F4735" i="25"/>
  <c r="F4736" i="25"/>
  <c r="F4737" i="25"/>
  <c r="F4738" i="25"/>
  <c r="F4739" i="25"/>
  <c r="F4740" i="25"/>
  <c r="F4741" i="25"/>
  <c r="F4742" i="25"/>
  <c r="F4743" i="25"/>
  <c r="F4744" i="25"/>
  <c r="F4745" i="25"/>
  <c r="F4746" i="25"/>
  <c r="F4747" i="25"/>
  <c r="F4748" i="25"/>
  <c r="F4749" i="25"/>
  <c r="F4750" i="25"/>
  <c r="F4751" i="25"/>
  <c r="F4752" i="25"/>
  <c r="F4753" i="25"/>
  <c r="F4754" i="25"/>
  <c r="F4755" i="25"/>
  <c r="F4756" i="25"/>
  <c r="F4757" i="25"/>
  <c r="F4758" i="25"/>
  <c r="F4759" i="25"/>
  <c r="F4760" i="25"/>
  <c r="F4761" i="25"/>
  <c r="F4762" i="25"/>
  <c r="F4763" i="25"/>
  <c r="F4764" i="25"/>
  <c r="F4765" i="25"/>
  <c r="F4766" i="25"/>
  <c r="F4767" i="25"/>
  <c r="F4768" i="25"/>
  <c r="F4769" i="25"/>
  <c r="F4770" i="25"/>
  <c r="F4771" i="25"/>
  <c r="F4772" i="25"/>
  <c r="F4773" i="25"/>
  <c r="F4774" i="25"/>
  <c r="F4775" i="25"/>
  <c r="F4776" i="25"/>
  <c r="F4777" i="25"/>
  <c r="F4778" i="25"/>
  <c r="F4779" i="25"/>
  <c r="F4780" i="25"/>
  <c r="F4781" i="25"/>
  <c r="F4782" i="25"/>
  <c r="F4783" i="25"/>
  <c r="F4784" i="25"/>
  <c r="F4785" i="25"/>
  <c r="F4786" i="25"/>
  <c r="F4787" i="25"/>
  <c r="F4788" i="25"/>
  <c r="F4789" i="25"/>
  <c r="F4790" i="25"/>
  <c r="F4791" i="25"/>
  <c r="F4792" i="25"/>
  <c r="F4793" i="25"/>
  <c r="F4794" i="25"/>
  <c r="F4795" i="25"/>
  <c r="F4796" i="25"/>
  <c r="F4797" i="25"/>
  <c r="F4798" i="25"/>
  <c r="F4799" i="25"/>
  <c r="F4800" i="25"/>
  <c r="F4801" i="25"/>
  <c r="F4802" i="25"/>
  <c r="F4803" i="25"/>
  <c r="F4804" i="25"/>
  <c r="F4805" i="25"/>
  <c r="F4806" i="25"/>
  <c r="F4807" i="25"/>
  <c r="F4808" i="25"/>
  <c r="F4809" i="25"/>
  <c r="F4810" i="25"/>
  <c r="F4811" i="25"/>
  <c r="F4812" i="25"/>
  <c r="F4813" i="25"/>
  <c r="F4814" i="25"/>
  <c r="F4815" i="25"/>
  <c r="F4816" i="25"/>
  <c r="F4817" i="25"/>
  <c r="F4818" i="25"/>
  <c r="F4819" i="25"/>
  <c r="F4820" i="25"/>
  <c r="F4821" i="25"/>
  <c r="F4822" i="25"/>
  <c r="F4823" i="25"/>
  <c r="F4824" i="25"/>
  <c r="F4825" i="25"/>
  <c r="F4826" i="25"/>
  <c r="F4827" i="25"/>
  <c r="F4828" i="25"/>
  <c r="F4829" i="25"/>
  <c r="F4830" i="25"/>
  <c r="F4831" i="25"/>
  <c r="F4832" i="25"/>
  <c r="F4833" i="25"/>
  <c r="F4834" i="25"/>
  <c r="F4835" i="25"/>
  <c r="F4836" i="25"/>
  <c r="F4837" i="25"/>
  <c r="F4838" i="25"/>
  <c r="F4839" i="25"/>
  <c r="F4840" i="25"/>
  <c r="F4841" i="25"/>
  <c r="F4842" i="25"/>
  <c r="F4843" i="25"/>
  <c r="F4844" i="25"/>
  <c r="F4845" i="25"/>
  <c r="F4846" i="25"/>
  <c r="F4847" i="25"/>
  <c r="F4848" i="25"/>
  <c r="F4849" i="25"/>
  <c r="F4850" i="25"/>
  <c r="F4851" i="25"/>
  <c r="F4852" i="25"/>
  <c r="F4853" i="25"/>
  <c r="F4854" i="25"/>
  <c r="F4855" i="25"/>
  <c r="F4856" i="25"/>
  <c r="F4857" i="25"/>
  <c r="F4858" i="25"/>
  <c r="F4859" i="25"/>
  <c r="F4860" i="25"/>
  <c r="F4861" i="25"/>
  <c r="F4862" i="25"/>
  <c r="F4863" i="25"/>
  <c r="F4864" i="25"/>
  <c r="F4865" i="25"/>
  <c r="F4866" i="25"/>
  <c r="F4867" i="25"/>
  <c r="F4868" i="25"/>
  <c r="F4869" i="25"/>
  <c r="F4870" i="25"/>
  <c r="F4871" i="25"/>
  <c r="F4872" i="25"/>
  <c r="F4873" i="25"/>
  <c r="F4874" i="25"/>
  <c r="F4875" i="25"/>
  <c r="F4876" i="25"/>
  <c r="F4877" i="25"/>
  <c r="F4878" i="25"/>
  <c r="F4879" i="25"/>
  <c r="F4880" i="25"/>
  <c r="F4881" i="25"/>
  <c r="F4882" i="25"/>
  <c r="F4883" i="25"/>
  <c r="F4884" i="25"/>
  <c r="F4885" i="25"/>
  <c r="F4886" i="25"/>
  <c r="F4887" i="25"/>
  <c r="F4888" i="25"/>
  <c r="F4889" i="25"/>
  <c r="F4890" i="25"/>
  <c r="F4891" i="25"/>
  <c r="F4892" i="25"/>
  <c r="F4893" i="25"/>
  <c r="F4894" i="25"/>
  <c r="F4895" i="25"/>
  <c r="F4896" i="25"/>
  <c r="F4897" i="25"/>
  <c r="F4898" i="25"/>
  <c r="F4899" i="25"/>
  <c r="F4900" i="25"/>
  <c r="F4901" i="25"/>
  <c r="F4902" i="25"/>
  <c r="F4903" i="25"/>
  <c r="F4904" i="25"/>
  <c r="F4905" i="25"/>
  <c r="F4906" i="25"/>
  <c r="F4907" i="25"/>
  <c r="F4908" i="25"/>
  <c r="F4909" i="25"/>
  <c r="F4910" i="25"/>
  <c r="F4911" i="25"/>
  <c r="F4912" i="25"/>
  <c r="F4913" i="25"/>
  <c r="F4914" i="25"/>
  <c r="F4915" i="25"/>
  <c r="F4916" i="25"/>
  <c r="F4917" i="25"/>
  <c r="F4918" i="25"/>
  <c r="F4919" i="25"/>
  <c r="F4920" i="25"/>
  <c r="F4921" i="25"/>
  <c r="F4922" i="25"/>
  <c r="F4923" i="25"/>
  <c r="F4924" i="25"/>
  <c r="F4925" i="25"/>
  <c r="F4926" i="25"/>
  <c r="F4927" i="25"/>
  <c r="F4928" i="25"/>
  <c r="F4929" i="25"/>
  <c r="F4930" i="25"/>
  <c r="F4931" i="25"/>
  <c r="F4932" i="25"/>
  <c r="F4933" i="25"/>
  <c r="F4934" i="25"/>
  <c r="F4935" i="25"/>
  <c r="F4936" i="25"/>
  <c r="F4937" i="25"/>
  <c r="F4938" i="25"/>
  <c r="F4939" i="25"/>
  <c r="F4940" i="25"/>
  <c r="F4941" i="25"/>
  <c r="F4942" i="25"/>
  <c r="F4943" i="25"/>
  <c r="F4944" i="25"/>
  <c r="F4945" i="25"/>
  <c r="F4946" i="25"/>
  <c r="F4947" i="25"/>
  <c r="F4948" i="25"/>
  <c r="F4949" i="25"/>
  <c r="F4950" i="25"/>
  <c r="F4951" i="25"/>
  <c r="F4952" i="25"/>
  <c r="F4953" i="25"/>
  <c r="F4954" i="25"/>
  <c r="F4955" i="25"/>
  <c r="F4956" i="25"/>
  <c r="F4957" i="25"/>
  <c r="F4958" i="25"/>
  <c r="F4959" i="25"/>
  <c r="F4960" i="25"/>
  <c r="F4961" i="25"/>
  <c r="F4962" i="25"/>
  <c r="F4963" i="25"/>
  <c r="F4964" i="25"/>
  <c r="F4965" i="25"/>
  <c r="F4966" i="25"/>
  <c r="F4967" i="25"/>
  <c r="F4968" i="25"/>
  <c r="F4969" i="25"/>
  <c r="F4970" i="25"/>
  <c r="F4971" i="25"/>
  <c r="F4972" i="25"/>
  <c r="F4973" i="25"/>
  <c r="F4974" i="25"/>
  <c r="F4975" i="25"/>
  <c r="F4976" i="25"/>
  <c r="F4977" i="25"/>
  <c r="F4978" i="25"/>
  <c r="F4979" i="25"/>
  <c r="F4980" i="25"/>
  <c r="F4981" i="25"/>
  <c r="F4982" i="25"/>
  <c r="F4983" i="25"/>
  <c r="F4984" i="25"/>
  <c r="F4985" i="25"/>
  <c r="F4986" i="25"/>
  <c r="F4987" i="25"/>
  <c r="F4988" i="25"/>
  <c r="F4989" i="25"/>
  <c r="F4990" i="25"/>
  <c r="F4991" i="25"/>
  <c r="F4992" i="25"/>
  <c r="F4993" i="25"/>
  <c r="F4994" i="25"/>
  <c r="F4995" i="25"/>
  <c r="F4996" i="25"/>
  <c r="F4997" i="25"/>
  <c r="F4998" i="25"/>
  <c r="F4999" i="25"/>
  <c r="F5000" i="25"/>
  <c r="F5001" i="25"/>
  <c r="F5002" i="25"/>
  <c r="F5003" i="25"/>
  <c r="F5004" i="25"/>
  <c r="F5005" i="25"/>
  <c r="F5006" i="25"/>
  <c r="F5007" i="25"/>
  <c r="F5008" i="25"/>
  <c r="F5009" i="25"/>
  <c r="F5010" i="25"/>
  <c r="F5011" i="25"/>
  <c r="F5012" i="25"/>
  <c r="F5013" i="25"/>
  <c r="F5014" i="25"/>
  <c r="F5015" i="25"/>
  <c r="F5016" i="25"/>
  <c r="F5017" i="25"/>
  <c r="F5018" i="25"/>
  <c r="F5019" i="25"/>
  <c r="F5020" i="25"/>
  <c r="F5021" i="25"/>
  <c r="F5022" i="25"/>
  <c r="F5023" i="25"/>
  <c r="F5024" i="25"/>
  <c r="F5025" i="25"/>
  <c r="F5026" i="25"/>
  <c r="F5027" i="25"/>
  <c r="F5028" i="25"/>
  <c r="F5029" i="25"/>
  <c r="F5030" i="25"/>
  <c r="F5031" i="25"/>
  <c r="F5032" i="25"/>
  <c r="F5033" i="25"/>
  <c r="F5034" i="25"/>
  <c r="F5035" i="25"/>
  <c r="F5036" i="25"/>
  <c r="F5037" i="25"/>
  <c r="F5038" i="25"/>
  <c r="F5039" i="25"/>
  <c r="F5040" i="25"/>
  <c r="F5041" i="25"/>
  <c r="F5042" i="25"/>
  <c r="F5043" i="25"/>
  <c r="F5044" i="25"/>
  <c r="F5045" i="25"/>
  <c r="F5046" i="25"/>
  <c r="F5047" i="25"/>
  <c r="F5048" i="25"/>
  <c r="F5049" i="25"/>
  <c r="F5050" i="25"/>
  <c r="F5051" i="25"/>
  <c r="F5052" i="25"/>
  <c r="F5053" i="25"/>
  <c r="F5054" i="25"/>
  <c r="F5055" i="25"/>
  <c r="F5056" i="25"/>
  <c r="F5057" i="25"/>
  <c r="F5058" i="25"/>
  <c r="F5059" i="25"/>
  <c r="F5060" i="25"/>
  <c r="F5061" i="25"/>
  <c r="F5062" i="25"/>
  <c r="F5063" i="25"/>
  <c r="F5064" i="25"/>
  <c r="F5065" i="25"/>
  <c r="F5066" i="25"/>
  <c r="F5067" i="25"/>
  <c r="F5068" i="25"/>
  <c r="F5069" i="25"/>
  <c r="F5070" i="25"/>
  <c r="F5071" i="25"/>
  <c r="F5072" i="25"/>
  <c r="F5073" i="25"/>
  <c r="F5074" i="25"/>
  <c r="F5075" i="25"/>
  <c r="F5076" i="25"/>
  <c r="F5077" i="25"/>
  <c r="F5078" i="25"/>
  <c r="F5079" i="25"/>
  <c r="F5080" i="25"/>
  <c r="F5081" i="25"/>
  <c r="F5082" i="25"/>
  <c r="F5083" i="25"/>
  <c r="F5084" i="25"/>
  <c r="F5085" i="25"/>
  <c r="F5086" i="25"/>
  <c r="F5087" i="25"/>
  <c r="F5088" i="25"/>
  <c r="F5089" i="25"/>
  <c r="F5090" i="25"/>
  <c r="F5091" i="25"/>
  <c r="F5092" i="25"/>
  <c r="F5093" i="25"/>
  <c r="F5094" i="25"/>
  <c r="F5095" i="25"/>
  <c r="F5096" i="25"/>
  <c r="F5097" i="25"/>
  <c r="F5098" i="25"/>
  <c r="F5099" i="25"/>
  <c r="F5100" i="25"/>
  <c r="F5101" i="25"/>
  <c r="F5102" i="25"/>
  <c r="F5103" i="25"/>
  <c r="F5104" i="25"/>
  <c r="F5105" i="25"/>
  <c r="F5106" i="25"/>
  <c r="F5107" i="25"/>
  <c r="F5108" i="25"/>
  <c r="F5109" i="25"/>
  <c r="F5110" i="25"/>
  <c r="F5111" i="25"/>
  <c r="F5112" i="25"/>
  <c r="F5113" i="25"/>
  <c r="F5114" i="25"/>
  <c r="F5115" i="25"/>
  <c r="F5116" i="25"/>
  <c r="F5117" i="25"/>
  <c r="F5118" i="25"/>
  <c r="F5119" i="25"/>
  <c r="F5120" i="25"/>
  <c r="F5121" i="25"/>
  <c r="F5122" i="25"/>
  <c r="F5123" i="25"/>
  <c r="F5124" i="25"/>
  <c r="F5125" i="25"/>
  <c r="F5126" i="25"/>
  <c r="F5127" i="25"/>
  <c r="F5128" i="25"/>
  <c r="F5129" i="25"/>
  <c r="F5130" i="25"/>
  <c r="F5131" i="25"/>
  <c r="F5132" i="25"/>
  <c r="F5133" i="25"/>
  <c r="F5134" i="25"/>
  <c r="F5135" i="25"/>
  <c r="F5136" i="25"/>
  <c r="F5137" i="25"/>
  <c r="F5138" i="25"/>
  <c r="F5139" i="25"/>
  <c r="F5140" i="25"/>
  <c r="F5141" i="25"/>
  <c r="F5142" i="25"/>
  <c r="F5143" i="25"/>
  <c r="F5144" i="25"/>
  <c r="F5145" i="25"/>
  <c r="F5146" i="25"/>
  <c r="F5147" i="25"/>
  <c r="F5148" i="25"/>
  <c r="F5149" i="25"/>
  <c r="F5150" i="25"/>
  <c r="F5151" i="25"/>
  <c r="F5152" i="25"/>
  <c r="F5153" i="25"/>
  <c r="F5154" i="25"/>
  <c r="F5155" i="25"/>
  <c r="F5156" i="25"/>
  <c r="F5157" i="25"/>
  <c r="F5158" i="25"/>
  <c r="F5159" i="25"/>
  <c r="F5160" i="25"/>
  <c r="F5161" i="25"/>
  <c r="F5162" i="25"/>
  <c r="F5163" i="25"/>
  <c r="F5164" i="25"/>
  <c r="F5165" i="25"/>
  <c r="F5166" i="25"/>
  <c r="F5167" i="25"/>
  <c r="F5168" i="25"/>
  <c r="F5169" i="25"/>
  <c r="F5170" i="25"/>
  <c r="F5171" i="25"/>
  <c r="F5172" i="25"/>
  <c r="F5173" i="25"/>
  <c r="F5174" i="25"/>
  <c r="F5175" i="25"/>
  <c r="F5176" i="25"/>
  <c r="F5177" i="25"/>
  <c r="F5178" i="25"/>
  <c r="F5179" i="25"/>
  <c r="F5180" i="25"/>
  <c r="F5181" i="25"/>
  <c r="F5182" i="25"/>
  <c r="F5183" i="25"/>
  <c r="F5184" i="25"/>
  <c r="F5185" i="25"/>
  <c r="F5186" i="25"/>
  <c r="F5187" i="25"/>
  <c r="F5188" i="25"/>
  <c r="F5189" i="25"/>
  <c r="F5190" i="25"/>
  <c r="F5191" i="25"/>
  <c r="F5192" i="25"/>
  <c r="F5193" i="25"/>
  <c r="F5194" i="25"/>
  <c r="F5195" i="25"/>
  <c r="F5196" i="25"/>
  <c r="F5197" i="25"/>
  <c r="F5198" i="25"/>
  <c r="F5199" i="25"/>
  <c r="F5200" i="25"/>
  <c r="F5201" i="25"/>
  <c r="F5202" i="25"/>
  <c r="F5203" i="25"/>
  <c r="F5204" i="25"/>
  <c r="F5205" i="25"/>
  <c r="F5206" i="25"/>
  <c r="F5207" i="25"/>
  <c r="F5208" i="25"/>
  <c r="F5209" i="25"/>
  <c r="F5210" i="25"/>
  <c r="F5211" i="25"/>
  <c r="F5212" i="25"/>
  <c r="F5213" i="25"/>
  <c r="F5214" i="25"/>
  <c r="F5215" i="25"/>
  <c r="F5216" i="25"/>
  <c r="F5217" i="25"/>
  <c r="F5218" i="25"/>
  <c r="F5219" i="25"/>
  <c r="F5220" i="25"/>
  <c r="F5221" i="25"/>
  <c r="F5222" i="25"/>
  <c r="F5223" i="25"/>
  <c r="F5224" i="25"/>
  <c r="F5225" i="25"/>
  <c r="F5226" i="25"/>
  <c r="F5227" i="25"/>
  <c r="F5228" i="25"/>
  <c r="F5229" i="25"/>
  <c r="F5230" i="25"/>
  <c r="F5231" i="25"/>
  <c r="F5232" i="25"/>
  <c r="F5233" i="25"/>
  <c r="F5234" i="25"/>
  <c r="F5235" i="25"/>
  <c r="F5236" i="25"/>
  <c r="F5237" i="25"/>
  <c r="F5238" i="25"/>
  <c r="F5239" i="25"/>
  <c r="F5240" i="25"/>
  <c r="F5241" i="25"/>
  <c r="F5242" i="25"/>
  <c r="F5243" i="25"/>
  <c r="F5244" i="25"/>
  <c r="F5245" i="25"/>
  <c r="F5246" i="25"/>
  <c r="F5247" i="25"/>
  <c r="F5248" i="25"/>
  <c r="F5249" i="25"/>
  <c r="F5250" i="25"/>
  <c r="F5251" i="25"/>
  <c r="F5252" i="25"/>
  <c r="F5253" i="25"/>
  <c r="F5254" i="25"/>
  <c r="F5255" i="25"/>
  <c r="F5256" i="25"/>
  <c r="F5257" i="25"/>
  <c r="F5258" i="25"/>
  <c r="F5259" i="25"/>
  <c r="F5260" i="25"/>
  <c r="F5261" i="25"/>
  <c r="F5262" i="25"/>
  <c r="F5263" i="25"/>
  <c r="F5264" i="25"/>
  <c r="F5265" i="25"/>
  <c r="F5266" i="25"/>
  <c r="F5267" i="25"/>
  <c r="F5268" i="25"/>
  <c r="F5269" i="25"/>
  <c r="F5270" i="25"/>
  <c r="F5271" i="25"/>
  <c r="F5272" i="25"/>
  <c r="F5273" i="25"/>
  <c r="F5274" i="25"/>
  <c r="F5275" i="25"/>
  <c r="F5276" i="25"/>
  <c r="F5277" i="25"/>
  <c r="F5278" i="25"/>
  <c r="F5279" i="25"/>
  <c r="F5280" i="25"/>
  <c r="F5281" i="25"/>
  <c r="F5282" i="25"/>
  <c r="F5283" i="25"/>
  <c r="F5284" i="25"/>
  <c r="F5285" i="25"/>
  <c r="F5286" i="25"/>
  <c r="F5287" i="25"/>
  <c r="F5288" i="25"/>
  <c r="F5289" i="25"/>
  <c r="F5290" i="25"/>
  <c r="F5291" i="25"/>
  <c r="F5292" i="25"/>
  <c r="F5293" i="25"/>
  <c r="F5294" i="25"/>
  <c r="F5295" i="25"/>
  <c r="F5296" i="25"/>
  <c r="F5297" i="25"/>
  <c r="F5298" i="25"/>
  <c r="F5299" i="25"/>
  <c r="F5300" i="25"/>
  <c r="F5301" i="25"/>
  <c r="F5302" i="25"/>
  <c r="F5303" i="25"/>
  <c r="F5304" i="25"/>
  <c r="F5305" i="25"/>
  <c r="F5306" i="25"/>
  <c r="F5307" i="25"/>
  <c r="F5308" i="25"/>
  <c r="F5309" i="25"/>
  <c r="F5310" i="25"/>
  <c r="F5311" i="25"/>
  <c r="F5312" i="25"/>
  <c r="F5313" i="25"/>
  <c r="F5314" i="25"/>
  <c r="F5315" i="25"/>
  <c r="F5316" i="25"/>
  <c r="F5317" i="25"/>
  <c r="F5318" i="25"/>
  <c r="F5319" i="25"/>
  <c r="F5320" i="25"/>
  <c r="F5321" i="25"/>
  <c r="F5322" i="25"/>
  <c r="F5323" i="25"/>
  <c r="F5324" i="25"/>
  <c r="F5325" i="25"/>
  <c r="F5326" i="25"/>
  <c r="F5327" i="25"/>
  <c r="F5328" i="25"/>
  <c r="F5329" i="25"/>
  <c r="F5330" i="25"/>
  <c r="F5331" i="25"/>
  <c r="F5332" i="25"/>
  <c r="F5333" i="25"/>
  <c r="F5334" i="25"/>
  <c r="F5335" i="25"/>
  <c r="F5336" i="25"/>
  <c r="F5337" i="25"/>
  <c r="F5338" i="25"/>
  <c r="F5339" i="25"/>
  <c r="F5340" i="25"/>
  <c r="F5341" i="25"/>
  <c r="F5342" i="25"/>
  <c r="F5343" i="25"/>
  <c r="F5344" i="25"/>
  <c r="F5345" i="25"/>
  <c r="F5346" i="25"/>
  <c r="F5347" i="25"/>
  <c r="F5348" i="25"/>
  <c r="F5349" i="25"/>
  <c r="F5350" i="25"/>
  <c r="F5351" i="25"/>
  <c r="F5352" i="25"/>
  <c r="F5353" i="25"/>
  <c r="F5354" i="25"/>
  <c r="F5355" i="25"/>
  <c r="F5356" i="25"/>
  <c r="F5357" i="25"/>
  <c r="F5358" i="25"/>
  <c r="F5359" i="25"/>
  <c r="F5360" i="25"/>
  <c r="F5361" i="25"/>
  <c r="F5362" i="25"/>
  <c r="F5363" i="25"/>
  <c r="F5364" i="25"/>
  <c r="F5365" i="25"/>
  <c r="F5366" i="25"/>
  <c r="F5367" i="25"/>
  <c r="F5368" i="25"/>
  <c r="F5369" i="25"/>
  <c r="F5370" i="25"/>
  <c r="F5371" i="25"/>
  <c r="F5372" i="25"/>
  <c r="F5373" i="25"/>
  <c r="F5374" i="25"/>
  <c r="F5375" i="25"/>
  <c r="F5376" i="25"/>
  <c r="F5377" i="25"/>
  <c r="F5378" i="25"/>
  <c r="F5379" i="25"/>
  <c r="F5380" i="25"/>
  <c r="F5381" i="25"/>
  <c r="F5382" i="25"/>
  <c r="F5383" i="25"/>
  <c r="F5384" i="25"/>
  <c r="F5385" i="25"/>
  <c r="F5386" i="25"/>
  <c r="F5387" i="25"/>
  <c r="F5388" i="25"/>
  <c r="F5389" i="25"/>
  <c r="F5390" i="25"/>
  <c r="F5391" i="25"/>
  <c r="F5392" i="25"/>
  <c r="F5393" i="25"/>
  <c r="F5394" i="25"/>
  <c r="F5395" i="25"/>
  <c r="F5396" i="25"/>
  <c r="F5397" i="25"/>
  <c r="F5398" i="25"/>
  <c r="F5399" i="25"/>
  <c r="F5400" i="25"/>
  <c r="F5401" i="25"/>
  <c r="F5402" i="25"/>
  <c r="F5403" i="25"/>
  <c r="F5404" i="25"/>
  <c r="F5405" i="25"/>
  <c r="F5406" i="25"/>
  <c r="F5407" i="25"/>
  <c r="F5408" i="25"/>
  <c r="F5409" i="25"/>
  <c r="F5410" i="25"/>
  <c r="F5411" i="25"/>
  <c r="F5412" i="25"/>
  <c r="F5413" i="25"/>
  <c r="F5414" i="25"/>
  <c r="F5415" i="25"/>
  <c r="F5416" i="25"/>
  <c r="F5417" i="25"/>
  <c r="F5418" i="25"/>
  <c r="F5419" i="25"/>
  <c r="F5420" i="25"/>
  <c r="F5421" i="25"/>
  <c r="F5422" i="25"/>
  <c r="F5423" i="25"/>
  <c r="F5424" i="25"/>
  <c r="F5425" i="25"/>
  <c r="F5426" i="25"/>
  <c r="F5427" i="25"/>
  <c r="F5428" i="25"/>
  <c r="F5429" i="25"/>
  <c r="F5430" i="25"/>
  <c r="F5431" i="25"/>
  <c r="F5432" i="25"/>
  <c r="F5433" i="25"/>
  <c r="F5434" i="25"/>
  <c r="F5435" i="25"/>
  <c r="F5436" i="25"/>
  <c r="F5437" i="25"/>
  <c r="F5438" i="25"/>
  <c r="F5439" i="25"/>
  <c r="F5440" i="25"/>
  <c r="F5441" i="25"/>
  <c r="F5442" i="25"/>
  <c r="F5443" i="25"/>
  <c r="F5444" i="25"/>
  <c r="F5445" i="25"/>
  <c r="F5446" i="25"/>
  <c r="F5447" i="25"/>
  <c r="F5448" i="25"/>
  <c r="F5449" i="25"/>
  <c r="F5450" i="25"/>
  <c r="F5451" i="25"/>
  <c r="F5452" i="25"/>
  <c r="F5453" i="25"/>
  <c r="F5454" i="25"/>
  <c r="F5455" i="25"/>
  <c r="F5456" i="25"/>
  <c r="F5457" i="25"/>
  <c r="F5458" i="25"/>
  <c r="F5459" i="25"/>
  <c r="F5460" i="25"/>
  <c r="F5461" i="25"/>
  <c r="F5462" i="25"/>
  <c r="F5463" i="25"/>
  <c r="F5464" i="25"/>
  <c r="F5465" i="25"/>
  <c r="F5466" i="25"/>
  <c r="F5467" i="25"/>
  <c r="F5468" i="25"/>
  <c r="F5469" i="25"/>
  <c r="F5470" i="25"/>
  <c r="F5471" i="25"/>
  <c r="F5472" i="25"/>
  <c r="F5473" i="25"/>
  <c r="F5474" i="25"/>
  <c r="F5475" i="25"/>
  <c r="F5476" i="25"/>
  <c r="F5477" i="25"/>
  <c r="F5478" i="25"/>
  <c r="F5479" i="25"/>
  <c r="F5480" i="25"/>
  <c r="F5481" i="25"/>
  <c r="F5482" i="25"/>
  <c r="F5483" i="25"/>
  <c r="F5484" i="25"/>
  <c r="F5485" i="25"/>
  <c r="F5486" i="25"/>
  <c r="F5487" i="25"/>
  <c r="F5488" i="25"/>
  <c r="F5489" i="25"/>
  <c r="F5490" i="25"/>
  <c r="F5491" i="25"/>
  <c r="F5492" i="25"/>
  <c r="F5493" i="25"/>
  <c r="F5494" i="25"/>
  <c r="F5495" i="25"/>
  <c r="F5496" i="25"/>
  <c r="F5497" i="25"/>
  <c r="F5498" i="25"/>
  <c r="F5499" i="25"/>
  <c r="F5500" i="25"/>
  <c r="F5501" i="25"/>
  <c r="F5502" i="25"/>
  <c r="F5503" i="25"/>
  <c r="F5504" i="25"/>
  <c r="F5505" i="25"/>
  <c r="F5506" i="25"/>
  <c r="F5507" i="25"/>
  <c r="F5508" i="25"/>
  <c r="F5509" i="25"/>
  <c r="F5510" i="25"/>
  <c r="F5511" i="25"/>
  <c r="F5512" i="25"/>
  <c r="F5513" i="25"/>
  <c r="F5514" i="25"/>
  <c r="F5515" i="25"/>
  <c r="F5516" i="25"/>
  <c r="F5517" i="25"/>
  <c r="F5518" i="25"/>
  <c r="F5519" i="25"/>
  <c r="F5520" i="25"/>
  <c r="F5521" i="25"/>
  <c r="F5522" i="25"/>
  <c r="F5523" i="25"/>
  <c r="F5524" i="25"/>
  <c r="F5525" i="25"/>
  <c r="F5526" i="25"/>
  <c r="F5527" i="25"/>
  <c r="F5528" i="25"/>
  <c r="F5529" i="25"/>
  <c r="F5530" i="25"/>
  <c r="F5531" i="25"/>
  <c r="F5532" i="25"/>
  <c r="F5533" i="25"/>
  <c r="F5534" i="25"/>
  <c r="F5535" i="25"/>
  <c r="F5536" i="25"/>
  <c r="F5537" i="25"/>
  <c r="F5538" i="25"/>
  <c r="F5539" i="25"/>
  <c r="F5540" i="25"/>
  <c r="F5541" i="25"/>
  <c r="F5542" i="25"/>
  <c r="F5543" i="25"/>
  <c r="F5544" i="25"/>
  <c r="F5545" i="25"/>
  <c r="F5546" i="25"/>
  <c r="F5547" i="25"/>
  <c r="F5548" i="25"/>
  <c r="F5549" i="25"/>
  <c r="F5550" i="25"/>
  <c r="F5551" i="25"/>
  <c r="F5552" i="25"/>
  <c r="F5553" i="25"/>
  <c r="F5554" i="25"/>
  <c r="F5555" i="25"/>
  <c r="F5556" i="25"/>
  <c r="F5557" i="25"/>
  <c r="F5558" i="25"/>
  <c r="F5559" i="25"/>
  <c r="F5560" i="25"/>
  <c r="F5561" i="25"/>
  <c r="F5562" i="25"/>
  <c r="F5563" i="25"/>
  <c r="F5564" i="25"/>
  <c r="F5565" i="25"/>
  <c r="F5566" i="25"/>
  <c r="F5567" i="25"/>
  <c r="F5568" i="25"/>
  <c r="F5569" i="25"/>
  <c r="F5570" i="25"/>
  <c r="F5571" i="25"/>
  <c r="F5572" i="25"/>
  <c r="F5573" i="25"/>
  <c r="F5574" i="25"/>
  <c r="F5575" i="25"/>
  <c r="F5576" i="25"/>
  <c r="F5577" i="25"/>
  <c r="F5578" i="25"/>
  <c r="F5579" i="25"/>
  <c r="F5580" i="25"/>
  <c r="F5581" i="25"/>
  <c r="F5582" i="25"/>
  <c r="F5583" i="25"/>
  <c r="F5584" i="25"/>
  <c r="F5585" i="25"/>
  <c r="F5586" i="25"/>
  <c r="F5587" i="25"/>
  <c r="F5588" i="25"/>
  <c r="F5589" i="25"/>
  <c r="F5590" i="25"/>
  <c r="F5591" i="25"/>
  <c r="F5592" i="25"/>
  <c r="F5593" i="25"/>
  <c r="F5594" i="25"/>
  <c r="F5595" i="25"/>
  <c r="F5596" i="25"/>
  <c r="F5597" i="25"/>
  <c r="F5598" i="25"/>
  <c r="F5599" i="25"/>
  <c r="F5600" i="25"/>
  <c r="F5601" i="25"/>
  <c r="F5602" i="25"/>
  <c r="F5603" i="25"/>
  <c r="F5604" i="25"/>
  <c r="F5605" i="25"/>
  <c r="F5606" i="25"/>
  <c r="F5607" i="25"/>
  <c r="F5608" i="25"/>
  <c r="F5609" i="25"/>
  <c r="F5610" i="25"/>
  <c r="F5611" i="25"/>
  <c r="F5612" i="25"/>
  <c r="F5613" i="25"/>
  <c r="F5614" i="25"/>
  <c r="F5615" i="25"/>
  <c r="F5616" i="25"/>
  <c r="F5617" i="25"/>
  <c r="F5618" i="25"/>
  <c r="F5619" i="25"/>
  <c r="F5620" i="25"/>
  <c r="F5621" i="25"/>
  <c r="F5622" i="25"/>
  <c r="F5623" i="25"/>
  <c r="F5624" i="25"/>
  <c r="F5625" i="25"/>
  <c r="F5626" i="25"/>
  <c r="F5627" i="25"/>
  <c r="F5628" i="25"/>
  <c r="F5629" i="25"/>
  <c r="F5630" i="25"/>
  <c r="F5631" i="25"/>
  <c r="F5632" i="25"/>
  <c r="F5633" i="25"/>
  <c r="F5634" i="25"/>
  <c r="F5635" i="25"/>
  <c r="F5636" i="25"/>
  <c r="F5637" i="25"/>
  <c r="F5638" i="25"/>
  <c r="F5639" i="25"/>
  <c r="F5640" i="25"/>
  <c r="F5641" i="25"/>
  <c r="F5642" i="25"/>
  <c r="F5643" i="25"/>
  <c r="F5644" i="25"/>
  <c r="F5645" i="25"/>
  <c r="F5646" i="25"/>
  <c r="F5647" i="25"/>
  <c r="F5648" i="25"/>
  <c r="F5649" i="25"/>
  <c r="F5650" i="25"/>
  <c r="F5651" i="25"/>
  <c r="F5652" i="25"/>
  <c r="F5653" i="25"/>
  <c r="F5654" i="25"/>
  <c r="F5655" i="25"/>
  <c r="F5656" i="25"/>
  <c r="F5657" i="25"/>
  <c r="F5658" i="25"/>
  <c r="F5659" i="25"/>
  <c r="F5660" i="25"/>
  <c r="F5661" i="25"/>
  <c r="F5662" i="25"/>
  <c r="F5663" i="25"/>
  <c r="F5664" i="25"/>
  <c r="F5665" i="25"/>
  <c r="F5666" i="25"/>
  <c r="F5667" i="25"/>
  <c r="F5668" i="25"/>
  <c r="F5669" i="25"/>
  <c r="F5670" i="25"/>
  <c r="F5671" i="25"/>
  <c r="F5672" i="25"/>
  <c r="F5673" i="25"/>
  <c r="F5674" i="25"/>
  <c r="F5675" i="25"/>
  <c r="F5676" i="25"/>
  <c r="F5677" i="25"/>
  <c r="F5678" i="25"/>
  <c r="F5679" i="25"/>
  <c r="F5680" i="25"/>
  <c r="F5681" i="25"/>
  <c r="F5682" i="25"/>
  <c r="F5683" i="25"/>
  <c r="F5684" i="25"/>
  <c r="F5685" i="25"/>
  <c r="F5686" i="25"/>
  <c r="F5687" i="25"/>
  <c r="F5688" i="25"/>
  <c r="F5689" i="25"/>
  <c r="F5690" i="25"/>
  <c r="F5691" i="25"/>
  <c r="F5692" i="25"/>
  <c r="F5693" i="25"/>
  <c r="F5694" i="25"/>
  <c r="F5695" i="25"/>
  <c r="F5696" i="25"/>
  <c r="F5697" i="25"/>
  <c r="F5698" i="25"/>
  <c r="F5699" i="25"/>
  <c r="F5700" i="25"/>
  <c r="F5701" i="25"/>
  <c r="F5702" i="25"/>
  <c r="F5703" i="25"/>
  <c r="F5704" i="25"/>
  <c r="F5705" i="25"/>
  <c r="F5706" i="25"/>
  <c r="F5707" i="25"/>
  <c r="F5708" i="25"/>
  <c r="F5709" i="25"/>
  <c r="F5710" i="25"/>
  <c r="F5711" i="25"/>
  <c r="F5712" i="25"/>
  <c r="F5713" i="25"/>
  <c r="F5714" i="25"/>
  <c r="F5715" i="25"/>
  <c r="F5716" i="25"/>
  <c r="F5717" i="25"/>
  <c r="F5718" i="25"/>
  <c r="F5719" i="25"/>
  <c r="F5720" i="25"/>
  <c r="F5721" i="25"/>
  <c r="F5722" i="25"/>
  <c r="F5723" i="25"/>
  <c r="F5724" i="25"/>
  <c r="F5725" i="25"/>
  <c r="F5726" i="25"/>
  <c r="F5727" i="25"/>
  <c r="F5728" i="25"/>
  <c r="F5729" i="25"/>
  <c r="F5730" i="25"/>
  <c r="F5731" i="25"/>
  <c r="F5732" i="25"/>
  <c r="F5733" i="25"/>
  <c r="F5734" i="25"/>
  <c r="F5735" i="25"/>
  <c r="F5736" i="25"/>
  <c r="F5737" i="25"/>
  <c r="F5738" i="25"/>
  <c r="F5739" i="25"/>
  <c r="F5740" i="25"/>
  <c r="F5741" i="25"/>
  <c r="F5742" i="25"/>
  <c r="F5743" i="25"/>
  <c r="F5744" i="25"/>
  <c r="F5745" i="25"/>
  <c r="F5746" i="25"/>
  <c r="F5747" i="25"/>
  <c r="F5748" i="25"/>
  <c r="F5749" i="25"/>
  <c r="F5750" i="25"/>
  <c r="F5751" i="25"/>
  <c r="F5752" i="25"/>
  <c r="F5753" i="25"/>
  <c r="F5754" i="25"/>
  <c r="F5755" i="25"/>
  <c r="F5756" i="25"/>
  <c r="F5757" i="25"/>
  <c r="F5758" i="25"/>
  <c r="F5759" i="25"/>
  <c r="F5760" i="25"/>
  <c r="F5761" i="25"/>
  <c r="F5762" i="25"/>
  <c r="F5763" i="25"/>
  <c r="F5764" i="25"/>
  <c r="F5765" i="25"/>
  <c r="F5766" i="25"/>
  <c r="F5767" i="25"/>
  <c r="F5768" i="25"/>
  <c r="F5769" i="25"/>
  <c r="F5770" i="25"/>
  <c r="F5771" i="25"/>
  <c r="F5772" i="25"/>
  <c r="F5773" i="25"/>
  <c r="F5774" i="25"/>
  <c r="F5775" i="25"/>
  <c r="F5776" i="25"/>
  <c r="F5777" i="25"/>
  <c r="F5778" i="25"/>
  <c r="F5779" i="25"/>
  <c r="F5780" i="25"/>
  <c r="F5781" i="25"/>
  <c r="F5782" i="25"/>
  <c r="F5783" i="25"/>
  <c r="F5784" i="25"/>
  <c r="F5785" i="25"/>
  <c r="F5786" i="25"/>
  <c r="F5787" i="25"/>
  <c r="F5788" i="25"/>
  <c r="F5789" i="25"/>
  <c r="F5790" i="25"/>
  <c r="F5791" i="25"/>
  <c r="F5792" i="25"/>
  <c r="F5793" i="25"/>
  <c r="F5794" i="25"/>
  <c r="F5795" i="25"/>
  <c r="F5796" i="25"/>
  <c r="F5797" i="25"/>
  <c r="F5798" i="25"/>
  <c r="F5799" i="25"/>
  <c r="F5800" i="25"/>
  <c r="F5801" i="25"/>
  <c r="F5802" i="25"/>
  <c r="F5803" i="25"/>
  <c r="F5804" i="25"/>
  <c r="F5805" i="25"/>
  <c r="F5806" i="25"/>
  <c r="F5807" i="25"/>
  <c r="F5808" i="25"/>
  <c r="F5809" i="25"/>
  <c r="F5810" i="25"/>
  <c r="F5811" i="25"/>
  <c r="F5812" i="25"/>
  <c r="F5813" i="25"/>
  <c r="F5814" i="25"/>
  <c r="F5815" i="25"/>
  <c r="F5816" i="25"/>
  <c r="F5817" i="25"/>
  <c r="F5818" i="25"/>
  <c r="F5819" i="25"/>
  <c r="F5820" i="25"/>
  <c r="F5821" i="25"/>
  <c r="F5822" i="25"/>
  <c r="F5823" i="25"/>
  <c r="F5824" i="25"/>
  <c r="F5825" i="25"/>
  <c r="F5826" i="25"/>
  <c r="F5827" i="25"/>
  <c r="F5828" i="25"/>
  <c r="F5829" i="25"/>
  <c r="F5830" i="25"/>
  <c r="F5831" i="25"/>
  <c r="F5832" i="25"/>
  <c r="F5833" i="25"/>
  <c r="F5834" i="25"/>
  <c r="F5835" i="25"/>
  <c r="F5836" i="25"/>
  <c r="F5837" i="25"/>
  <c r="F5838" i="25"/>
  <c r="F5839" i="25"/>
  <c r="F5840" i="25"/>
  <c r="F5841" i="25"/>
  <c r="F5842" i="25"/>
  <c r="F5843" i="25"/>
  <c r="F5844" i="25"/>
  <c r="F5845" i="25"/>
  <c r="F5846" i="25"/>
  <c r="F5847" i="25"/>
  <c r="F5848" i="25"/>
  <c r="F5849" i="25"/>
  <c r="F5850" i="25"/>
  <c r="F5851" i="25"/>
  <c r="F5852" i="25"/>
  <c r="F5853" i="25"/>
  <c r="F5854" i="25"/>
  <c r="F5855" i="25"/>
  <c r="F5856" i="25"/>
  <c r="F5857" i="25"/>
  <c r="F5858" i="25"/>
  <c r="F5859" i="25"/>
  <c r="F5860" i="25"/>
  <c r="F5861" i="25"/>
  <c r="F5862" i="25"/>
  <c r="F5863" i="25"/>
  <c r="F5864" i="25"/>
  <c r="F5865" i="25"/>
  <c r="F5866" i="25"/>
  <c r="F5867" i="25"/>
  <c r="F5868" i="25"/>
  <c r="F5869" i="25"/>
  <c r="F5870" i="25"/>
  <c r="F5871" i="25"/>
  <c r="F5872" i="25"/>
  <c r="F5873" i="25"/>
  <c r="F5874" i="25"/>
  <c r="F5875" i="25"/>
  <c r="F5876" i="25"/>
  <c r="F5877" i="25"/>
  <c r="F5878" i="25"/>
  <c r="F5879" i="25"/>
  <c r="F5880" i="25"/>
  <c r="F5881" i="25"/>
  <c r="F5882" i="25"/>
  <c r="F5883" i="25"/>
  <c r="F5884" i="25"/>
  <c r="F5885" i="25"/>
  <c r="F5886" i="25"/>
  <c r="F5887" i="25"/>
  <c r="F5888" i="25"/>
  <c r="F5889" i="25"/>
  <c r="F5890" i="25"/>
  <c r="F5891" i="25"/>
  <c r="F5892" i="25"/>
  <c r="F5893" i="25"/>
  <c r="F5894" i="25"/>
  <c r="F5895" i="25"/>
  <c r="F5896" i="25"/>
  <c r="F5897" i="25"/>
  <c r="F5898" i="25"/>
  <c r="F5899" i="25"/>
  <c r="F5900" i="25"/>
  <c r="F5901" i="25"/>
  <c r="F5902" i="25"/>
  <c r="F5903" i="25"/>
  <c r="F5904" i="25"/>
  <c r="F5905" i="25"/>
  <c r="F5906" i="25"/>
  <c r="F5907" i="25"/>
  <c r="F5908" i="25"/>
  <c r="F5909" i="25"/>
  <c r="F5910" i="25"/>
  <c r="F5911" i="25"/>
  <c r="F5912" i="25"/>
  <c r="F5913" i="25"/>
  <c r="F5914" i="25"/>
  <c r="F5915" i="25"/>
  <c r="F5916" i="25"/>
  <c r="F5917" i="25"/>
  <c r="F5918" i="25"/>
  <c r="F5919" i="25"/>
  <c r="F5920" i="25"/>
  <c r="F5921" i="25"/>
  <c r="F5922" i="25"/>
  <c r="F5923" i="25"/>
  <c r="F5924" i="25"/>
  <c r="F5925" i="25"/>
  <c r="F5926" i="25"/>
  <c r="F5927" i="25"/>
  <c r="F5928" i="25"/>
  <c r="F5929" i="25"/>
  <c r="F5930" i="25"/>
  <c r="F5931" i="25"/>
  <c r="F5932" i="25"/>
  <c r="F5933" i="25"/>
  <c r="F5934" i="25"/>
  <c r="F5935" i="25"/>
  <c r="F5936" i="25"/>
  <c r="F5937" i="25"/>
  <c r="F5938" i="25"/>
  <c r="F5939" i="25"/>
  <c r="F5940" i="25"/>
  <c r="F5941" i="25"/>
  <c r="F5942" i="25"/>
  <c r="F5943" i="25"/>
  <c r="F5944" i="25"/>
  <c r="F5945" i="25"/>
  <c r="F5946" i="25"/>
  <c r="F5947" i="25"/>
  <c r="F5948" i="25"/>
  <c r="F5949" i="25"/>
  <c r="F5950" i="25"/>
  <c r="F5951" i="25"/>
  <c r="F5952" i="25"/>
  <c r="F5953" i="25"/>
  <c r="F5954" i="25"/>
  <c r="F5955" i="25"/>
  <c r="F5956" i="25"/>
  <c r="F5957" i="25"/>
  <c r="F5958" i="25"/>
  <c r="F5959" i="25"/>
  <c r="F5960" i="25"/>
  <c r="F5961" i="25"/>
  <c r="F5962" i="25"/>
  <c r="F5963" i="25"/>
  <c r="F5964" i="25"/>
  <c r="F5965" i="25"/>
  <c r="F5966" i="25"/>
  <c r="F5967" i="25"/>
  <c r="F5968" i="25"/>
  <c r="F5969" i="25"/>
  <c r="F5970" i="25"/>
  <c r="F5971" i="25"/>
  <c r="F5972" i="25"/>
  <c r="F5973" i="25"/>
  <c r="F5974" i="25"/>
  <c r="F5975" i="25"/>
  <c r="F5976" i="25"/>
  <c r="F5977" i="25"/>
  <c r="F5978" i="25"/>
  <c r="F5979" i="25"/>
  <c r="F5980" i="25"/>
  <c r="F5981" i="25"/>
  <c r="F5982" i="25"/>
  <c r="F5983" i="25"/>
  <c r="F5984" i="25"/>
  <c r="F5985" i="25"/>
  <c r="F5986" i="25"/>
  <c r="F5987" i="25"/>
  <c r="F5988" i="25"/>
  <c r="F5989" i="25"/>
  <c r="F5990" i="25"/>
  <c r="F5991" i="25"/>
  <c r="F5992" i="25"/>
  <c r="F5993" i="25"/>
  <c r="F5994" i="25"/>
  <c r="F5995" i="25"/>
  <c r="F5996" i="25"/>
  <c r="F5997" i="25"/>
  <c r="F5998" i="25"/>
  <c r="F5999" i="25"/>
  <c r="F6000" i="25"/>
  <c r="F6001" i="25"/>
  <c r="F6002" i="25"/>
  <c r="F6003" i="25"/>
  <c r="F6004" i="25"/>
  <c r="F6005" i="25"/>
  <c r="F6006" i="25"/>
  <c r="F6007" i="25"/>
  <c r="F6008" i="25"/>
  <c r="F6009" i="25"/>
  <c r="F6010" i="25"/>
  <c r="F6011" i="25"/>
  <c r="F6012" i="25"/>
  <c r="F6013" i="25"/>
  <c r="F6014" i="25"/>
  <c r="F6015" i="25"/>
  <c r="F6016" i="25"/>
  <c r="F6017" i="25"/>
  <c r="F6018" i="25"/>
  <c r="F6019" i="25"/>
  <c r="F6020" i="25"/>
  <c r="F6021" i="25"/>
  <c r="F6022" i="25"/>
  <c r="F6023" i="25"/>
  <c r="F6024" i="25"/>
  <c r="F6025" i="25"/>
  <c r="F6026" i="25"/>
  <c r="F6027" i="25"/>
  <c r="F6028" i="25"/>
  <c r="F6029" i="25"/>
  <c r="F6030" i="25"/>
  <c r="F6031" i="25"/>
  <c r="F6032" i="25"/>
  <c r="F6033" i="25"/>
  <c r="F6034" i="25"/>
  <c r="F6035" i="25"/>
  <c r="F6036" i="25"/>
  <c r="F6037" i="25"/>
  <c r="F6038" i="25"/>
  <c r="F6039" i="25"/>
  <c r="F6040" i="25"/>
  <c r="F6041" i="25"/>
  <c r="F6042" i="25"/>
  <c r="F6043" i="25"/>
  <c r="F6044" i="25"/>
  <c r="F6045" i="25"/>
  <c r="F6046" i="25"/>
  <c r="F6047" i="25"/>
  <c r="F6048" i="25"/>
  <c r="F6049" i="25"/>
  <c r="F6050" i="25"/>
  <c r="F6051" i="25"/>
  <c r="F6052" i="25"/>
  <c r="F6053" i="25"/>
  <c r="F6054" i="25"/>
  <c r="F6055" i="25"/>
  <c r="F6056" i="25"/>
  <c r="F6057" i="25"/>
  <c r="F6058" i="25"/>
  <c r="F6059" i="25"/>
  <c r="F6060" i="25"/>
  <c r="F6061" i="25"/>
  <c r="F6062" i="25"/>
  <c r="F6063" i="25"/>
  <c r="F6064" i="25"/>
  <c r="F6065" i="25"/>
  <c r="F6066" i="25"/>
  <c r="F6067" i="25"/>
  <c r="F6068" i="25"/>
  <c r="F6069" i="25"/>
  <c r="F6070" i="25"/>
  <c r="F6071" i="25"/>
  <c r="F6072" i="25"/>
  <c r="F6073" i="25"/>
  <c r="F6074" i="25"/>
  <c r="F6075" i="25"/>
  <c r="F6076" i="25"/>
  <c r="F6077" i="25"/>
  <c r="F6078" i="25"/>
  <c r="F6079" i="25"/>
  <c r="F6080" i="25"/>
  <c r="F6081" i="25"/>
  <c r="F6082" i="25"/>
  <c r="F6083" i="25"/>
  <c r="F6084" i="25"/>
  <c r="F6085" i="25"/>
  <c r="F6086" i="25"/>
  <c r="F6087" i="25"/>
  <c r="F6088" i="25"/>
  <c r="F6089" i="25"/>
  <c r="F6090" i="25"/>
  <c r="F6091" i="25"/>
  <c r="F6092" i="25"/>
  <c r="F6093" i="25"/>
  <c r="F6094" i="25"/>
  <c r="F6095" i="25"/>
  <c r="F6096" i="25"/>
  <c r="F6097" i="25"/>
  <c r="F6098" i="25"/>
  <c r="F6099" i="25"/>
  <c r="F6100" i="25"/>
  <c r="F6101" i="25"/>
  <c r="F6102" i="25"/>
  <c r="F6103" i="25"/>
  <c r="F6104" i="25"/>
  <c r="F6105" i="25"/>
  <c r="F6106" i="25"/>
  <c r="F6107" i="25"/>
  <c r="F6108" i="25"/>
  <c r="F6109" i="25"/>
  <c r="F6110" i="25"/>
  <c r="F6111" i="25"/>
  <c r="F6112" i="25"/>
  <c r="F6113" i="25"/>
  <c r="F6114" i="25"/>
  <c r="F6115" i="25"/>
  <c r="F6116" i="25"/>
  <c r="F6117" i="25"/>
  <c r="F6118" i="25"/>
  <c r="F6119" i="25"/>
  <c r="F6120" i="25"/>
  <c r="F6121" i="25"/>
  <c r="F6122" i="25"/>
  <c r="F6123" i="25"/>
  <c r="F6124" i="25"/>
  <c r="F6125" i="25"/>
  <c r="F6126" i="25"/>
  <c r="F6127" i="25"/>
  <c r="F6128" i="25"/>
  <c r="F6129" i="25"/>
  <c r="F6130" i="25"/>
  <c r="F6131" i="25"/>
  <c r="F6132" i="25"/>
  <c r="F6133" i="25"/>
  <c r="F6134" i="25"/>
  <c r="F6135" i="25"/>
  <c r="F6136" i="25"/>
  <c r="F6137" i="25"/>
  <c r="F6138" i="25"/>
  <c r="F6139" i="25"/>
  <c r="F6140" i="25"/>
  <c r="F6141" i="25"/>
  <c r="F6142" i="25"/>
  <c r="F6143" i="25"/>
  <c r="F6144" i="25"/>
  <c r="F6145" i="25"/>
  <c r="F6146" i="25"/>
  <c r="F6147" i="25"/>
  <c r="F6148" i="25"/>
  <c r="F6149" i="25"/>
  <c r="F6150" i="25"/>
  <c r="F6151" i="25"/>
  <c r="F6152" i="25"/>
  <c r="F6153" i="25"/>
  <c r="F6154" i="25"/>
  <c r="F6155" i="25"/>
  <c r="F6156" i="25"/>
  <c r="F6157" i="25"/>
  <c r="F6158" i="25"/>
  <c r="F6159" i="25"/>
  <c r="F6160" i="25"/>
  <c r="F6161" i="25"/>
  <c r="F6162" i="25"/>
  <c r="F6163" i="25"/>
  <c r="F6164" i="25"/>
  <c r="F6165" i="25"/>
  <c r="F6166" i="25"/>
  <c r="F6167" i="25"/>
  <c r="F6168" i="25"/>
  <c r="F6169" i="25"/>
  <c r="F6170" i="25"/>
  <c r="F6171" i="25"/>
  <c r="F6172" i="25"/>
  <c r="F6173" i="25"/>
  <c r="F6174" i="25"/>
  <c r="F6175" i="25"/>
  <c r="F6176" i="25"/>
  <c r="F6177" i="25"/>
  <c r="F6178" i="25"/>
  <c r="F6179" i="25"/>
  <c r="F6180" i="25"/>
  <c r="F6181" i="25"/>
  <c r="F6182" i="25"/>
  <c r="F6183" i="25"/>
  <c r="F6184" i="25"/>
  <c r="F6185" i="25"/>
  <c r="F6186" i="25"/>
  <c r="F6187" i="25"/>
  <c r="F6188" i="25"/>
  <c r="F6189" i="25"/>
  <c r="F6190" i="25"/>
  <c r="F6191" i="25"/>
  <c r="F6192" i="25"/>
  <c r="F6193" i="25"/>
  <c r="F6194" i="25"/>
  <c r="F6195" i="25"/>
  <c r="F6196" i="25"/>
  <c r="F6197" i="25"/>
  <c r="F6198" i="25"/>
  <c r="F6199" i="25"/>
  <c r="F6200" i="25"/>
  <c r="F6201" i="25"/>
  <c r="F6202" i="25"/>
  <c r="F6203" i="25"/>
  <c r="F6204" i="25"/>
  <c r="F6205" i="25"/>
  <c r="F6206" i="25"/>
  <c r="F6207" i="25"/>
  <c r="F6208" i="25"/>
  <c r="F6209" i="25"/>
  <c r="F6210" i="25"/>
  <c r="F6211" i="25"/>
  <c r="F6212" i="25"/>
  <c r="F6213" i="25"/>
  <c r="F6214" i="25"/>
  <c r="F6215" i="25"/>
  <c r="F6216" i="25"/>
  <c r="F6217" i="25"/>
  <c r="F6218" i="25"/>
  <c r="F6219" i="25"/>
  <c r="F6220" i="25"/>
  <c r="F6221" i="25"/>
  <c r="F6222" i="25"/>
  <c r="F6223" i="25"/>
  <c r="F6224" i="25"/>
  <c r="F6225" i="25"/>
  <c r="F6226" i="25"/>
  <c r="F6227" i="25"/>
  <c r="F6228" i="25"/>
  <c r="F6229" i="25"/>
  <c r="F6230" i="25"/>
  <c r="F6231" i="25"/>
  <c r="F6232" i="25"/>
  <c r="F6233" i="25"/>
  <c r="F6234" i="25"/>
  <c r="F6235" i="25"/>
  <c r="F6236" i="25"/>
  <c r="F6237" i="25"/>
  <c r="F6238" i="25"/>
  <c r="F6239" i="25"/>
  <c r="F6240" i="25"/>
  <c r="F6241" i="25"/>
  <c r="F6242" i="25"/>
  <c r="F6243" i="25"/>
  <c r="F6244" i="25"/>
  <c r="F6245" i="25"/>
  <c r="F6246" i="25"/>
  <c r="F6247" i="25"/>
  <c r="F6248" i="25"/>
  <c r="F6249" i="25"/>
  <c r="F6250" i="25"/>
  <c r="F6251" i="25"/>
  <c r="F6252" i="25"/>
  <c r="F6253" i="25"/>
  <c r="F6254" i="25"/>
  <c r="F6255" i="25"/>
  <c r="F6256" i="25"/>
  <c r="F6257" i="25"/>
  <c r="F6258" i="25"/>
  <c r="F6259" i="25"/>
  <c r="F6260" i="25"/>
  <c r="F6261" i="25"/>
  <c r="F6262" i="25"/>
  <c r="F6263" i="25"/>
  <c r="F6264" i="25"/>
  <c r="F6265" i="25"/>
  <c r="F6266" i="25"/>
  <c r="F6267" i="25"/>
  <c r="F6268" i="25"/>
  <c r="F6269" i="25"/>
  <c r="F6270" i="25"/>
  <c r="F6271" i="25"/>
  <c r="F6272" i="25"/>
  <c r="F6273" i="25"/>
  <c r="F6274" i="25"/>
  <c r="F6275" i="25"/>
  <c r="F6276" i="25"/>
  <c r="F6277" i="25"/>
  <c r="F6278" i="25"/>
  <c r="F6279" i="25"/>
  <c r="F6280" i="25"/>
  <c r="F6281" i="25"/>
  <c r="F6282" i="25"/>
  <c r="F6283" i="25"/>
  <c r="F6284" i="25"/>
  <c r="F6285" i="25"/>
  <c r="F6286" i="25"/>
  <c r="F6287" i="25"/>
  <c r="F6288" i="25"/>
  <c r="F6289" i="25"/>
  <c r="F6290" i="25"/>
  <c r="F6291" i="25"/>
  <c r="F6292" i="25"/>
  <c r="F6293" i="25"/>
  <c r="F6294" i="25"/>
  <c r="F6295" i="25"/>
  <c r="F6296" i="25"/>
  <c r="F6297" i="25"/>
  <c r="F6298" i="25"/>
  <c r="F6299" i="25"/>
  <c r="F6300" i="25"/>
  <c r="F6301" i="25"/>
  <c r="F6302" i="25"/>
  <c r="F6303" i="25"/>
  <c r="F6304" i="25"/>
  <c r="F6305" i="25"/>
  <c r="F6306" i="25"/>
  <c r="F6307" i="25"/>
  <c r="F6308" i="25"/>
  <c r="F6309" i="25"/>
  <c r="F6310" i="25"/>
  <c r="F6311" i="25"/>
  <c r="F6312" i="25"/>
  <c r="F6313" i="25"/>
  <c r="F6314" i="25"/>
  <c r="F6315" i="25"/>
  <c r="F6316" i="25"/>
  <c r="F6317" i="25"/>
  <c r="F6318" i="25"/>
  <c r="F6319" i="25"/>
  <c r="F6320" i="25"/>
  <c r="F6321" i="25"/>
  <c r="F6322" i="25"/>
  <c r="F6323" i="25"/>
  <c r="F6324" i="25"/>
  <c r="F6325" i="25"/>
  <c r="F6326" i="25"/>
  <c r="F6327" i="25"/>
  <c r="F6328" i="25"/>
  <c r="F6329" i="25"/>
  <c r="F6330" i="25"/>
  <c r="F6331" i="25"/>
  <c r="F6332" i="25"/>
  <c r="F6333" i="25"/>
  <c r="F6334" i="25"/>
  <c r="F6335" i="25"/>
  <c r="F6336" i="25"/>
  <c r="F6337" i="25"/>
  <c r="F6338" i="25"/>
  <c r="F6339" i="25"/>
  <c r="F6340" i="25"/>
  <c r="F6341" i="25"/>
  <c r="F6342" i="25"/>
  <c r="F6343" i="25"/>
  <c r="F6344" i="25"/>
  <c r="F6345" i="25"/>
  <c r="F6346" i="25"/>
  <c r="F6347" i="25"/>
  <c r="F6348" i="25"/>
  <c r="F6349" i="25"/>
  <c r="F6350" i="25"/>
  <c r="F6351" i="25"/>
  <c r="F6352" i="25"/>
  <c r="F6353" i="25"/>
  <c r="F6354" i="25"/>
  <c r="F6355" i="25"/>
  <c r="F6356" i="25"/>
  <c r="F6357" i="25"/>
  <c r="F6358" i="25"/>
  <c r="F6359" i="25"/>
  <c r="F6360" i="25"/>
  <c r="F6361" i="25"/>
  <c r="F6362" i="25"/>
  <c r="F6363" i="25"/>
  <c r="F6364" i="25"/>
  <c r="F6365" i="25"/>
  <c r="F6366" i="25"/>
  <c r="F6367" i="25"/>
  <c r="F6368" i="25"/>
  <c r="F6369" i="25"/>
  <c r="F6370" i="25"/>
  <c r="F6371" i="25"/>
  <c r="F6372" i="25"/>
  <c r="F6373" i="25"/>
  <c r="F6374" i="25"/>
  <c r="F6375" i="25"/>
  <c r="F6376" i="25"/>
  <c r="F6377" i="25"/>
  <c r="F6378" i="25"/>
  <c r="F6379" i="25"/>
  <c r="F6380" i="25"/>
  <c r="F6381" i="25"/>
  <c r="F6382" i="25"/>
  <c r="F6383" i="25"/>
  <c r="F6384" i="25"/>
  <c r="F6385" i="25"/>
  <c r="F6386" i="25"/>
  <c r="F6387" i="25"/>
  <c r="F6388" i="25"/>
  <c r="F6389" i="25"/>
  <c r="F6390" i="25"/>
  <c r="F6391" i="25"/>
  <c r="F6392" i="25"/>
  <c r="F6393" i="25"/>
  <c r="F6394" i="25"/>
  <c r="F6395" i="25"/>
  <c r="F6396" i="25"/>
  <c r="F6397" i="25"/>
  <c r="F6398" i="25"/>
  <c r="F6399" i="25"/>
  <c r="F6400" i="25"/>
  <c r="F6401" i="25"/>
  <c r="F6402" i="25"/>
  <c r="F6403" i="25"/>
  <c r="F6404" i="25"/>
  <c r="F6405" i="25"/>
  <c r="F6406" i="25"/>
  <c r="F6407" i="25"/>
  <c r="F6408" i="25"/>
  <c r="F6409" i="25"/>
  <c r="F6410" i="25"/>
  <c r="F6411" i="25"/>
  <c r="F6412" i="25"/>
  <c r="F6413" i="25"/>
  <c r="F6414" i="25"/>
  <c r="F6415" i="25"/>
  <c r="F6416" i="25"/>
  <c r="F6417" i="25"/>
  <c r="F6418" i="25"/>
  <c r="F6419" i="25"/>
  <c r="F6420" i="25"/>
  <c r="F6421" i="25"/>
  <c r="F6422" i="25"/>
  <c r="F6423" i="25"/>
  <c r="F6424" i="25"/>
  <c r="F6425" i="25"/>
  <c r="F6426" i="25"/>
  <c r="F6427" i="25"/>
  <c r="F6428" i="25"/>
  <c r="F6429" i="25"/>
  <c r="F6430" i="25"/>
  <c r="F6431" i="25"/>
  <c r="F6432" i="25"/>
  <c r="F6433" i="25"/>
  <c r="F6434" i="25"/>
  <c r="F6435" i="25"/>
  <c r="F6436" i="25"/>
  <c r="F6437" i="25"/>
  <c r="F6438" i="25"/>
  <c r="F6439" i="25"/>
  <c r="F6440" i="25"/>
  <c r="F6441" i="25"/>
  <c r="F6442" i="25"/>
  <c r="F6443" i="25"/>
  <c r="F6444" i="25"/>
  <c r="F6445" i="25"/>
  <c r="F6446" i="25"/>
  <c r="F6447" i="25"/>
  <c r="F6448" i="25"/>
  <c r="F6449" i="25"/>
  <c r="F6450" i="25"/>
  <c r="F6451" i="25"/>
  <c r="F6452" i="25"/>
  <c r="F6453" i="25"/>
  <c r="F6454" i="25"/>
  <c r="F6455" i="25"/>
  <c r="F6456" i="25"/>
  <c r="F6457" i="25"/>
  <c r="F6458" i="25"/>
  <c r="F6459" i="25"/>
  <c r="F6460" i="25"/>
  <c r="F6461" i="25"/>
  <c r="F6462" i="25"/>
  <c r="F6463" i="25"/>
  <c r="F6464" i="25"/>
  <c r="F6465" i="25"/>
  <c r="F6466" i="25"/>
  <c r="F6467" i="25"/>
  <c r="F6468" i="25"/>
  <c r="F6469" i="25"/>
  <c r="F6470" i="25"/>
  <c r="F6471" i="25"/>
  <c r="F6472" i="25"/>
  <c r="F6473" i="25"/>
  <c r="F6474" i="25"/>
  <c r="F6475" i="25"/>
  <c r="F6476" i="25"/>
  <c r="F6477" i="25"/>
  <c r="F6478" i="25"/>
  <c r="F6479" i="25"/>
  <c r="F6480" i="25"/>
  <c r="F6481" i="25"/>
  <c r="F6482" i="25"/>
  <c r="F6483" i="25"/>
  <c r="F6484" i="25"/>
  <c r="F6485" i="25"/>
  <c r="F6486" i="25"/>
  <c r="F6487" i="25"/>
  <c r="F6488" i="25"/>
  <c r="F6489" i="25"/>
  <c r="F6490" i="25"/>
  <c r="F6491" i="25"/>
  <c r="F6492" i="25"/>
  <c r="F6493" i="25"/>
  <c r="F6494" i="25"/>
  <c r="F6495" i="25"/>
  <c r="F6496" i="25"/>
  <c r="F6497" i="25"/>
  <c r="F6498" i="25"/>
  <c r="F6499" i="25"/>
  <c r="F6500" i="25"/>
  <c r="F6501" i="25"/>
  <c r="F6502" i="25"/>
  <c r="F6503" i="25"/>
  <c r="F6504" i="25"/>
  <c r="F6505" i="25"/>
  <c r="F6506" i="25"/>
  <c r="F6507" i="25"/>
  <c r="F6508" i="25"/>
  <c r="F6509" i="25"/>
  <c r="F6510" i="25"/>
  <c r="F6511" i="25"/>
  <c r="F6512" i="25"/>
  <c r="F6513" i="25"/>
  <c r="F6514" i="25"/>
  <c r="F6515" i="25"/>
  <c r="F6516" i="25"/>
  <c r="F6517" i="25"/>
  <c r="F6518" i="25"/>
  <c r="F6519" i="25"/>
  <c r="F6520" i="25"/>
  <c r="F6521" i="25"/>
  <c r="F6522" i="25"/>
  <c r="F6523" i="25"/>
  <c r="F6524" i="25"/>
  <c r="F6525" i="25"/>
  <c r="F6526" i="25"/>
  <c r="F6527" i="25"/>
  <c r="F6528" i="25"/>
  <c r="F6529" i="25"/>
  <c r="F6530" i="25"/>
  <c r="F6531" i="25"/>
  <c r="F6532" i="25"/>
  <c r="F6533" i="25"/>
  <c r="F6534" i="25"/>
  <c r="F6535" i="25"/>
  <c r="F6536" i="25"/>
  <c r="F6537" i="25"/>
  <c r="F6538" i="25"/>
  <c r="F6539" i="25"/>
  <c r="F6540" i="25"/>
  <c r="F6541" i="25"/>
  <c r="F6542" i="25"/>
  <c r="F6543" i="25"/>
  <c r="F6544" i="25"/>
  <c r="F6545" i="25"/>
  <c r="F6546" i="25"/>
  <c r="F6547" i="25"/>
  <c r="F6548" i="25"/>
  <c r="F6549" i="25"/>
  <c r="F6550" i="25"/>
  <c r="F6551" i="25"/>
  <c r="F6552" i="25"/>
  <c r="F6553" i="25"/>
  <c r="F6554" i="25"/>
  <c r="F6555" i="25"/>
  <c r="F6556" i="25"/>
  <c r="F6557" i="25"/>
  <c r="F6558" i="25"/>
  <c r="F6559" i="25"/>
  <c r="F6560" i="25"/>
  <c r="F6561" i="25"/>
  <c r="F6562" i="25"/>
  <c r="F6563" i="25"/>
  <c r="F6564" i="25"/>
  <c r="F6565" i="25"/>
  <c r="F6566" i="25"/>
  <c r="F6567" i="25"/>
  <c r="F6568" i="25"/>
  <c r="F6569" i="25"/>
  <c r="F6570" i="25"/>
  <c r="F6571" i="25"/>
  <c r="F6572" i="25"/>
  <c r="F6573" i="25"/>
  <c r="F6574" i="25"/>
  <c r="F6575" i="25"/>
  <c r="F6576" i="25"/>
  <c r="F6577" i="25"/>
  <c r="F6578" i="25"/>
  <c r="F6579" i="25"/>
  <c r="F6580" i="25"/>
  <c r="F6581" i="25"/>
  <c r="F6582" i="25"/>
  <c r="F6583" i="25"/>
  <c r="F6584" i="25"/>
  <c r="F6585" i="25"/>
  <c r="F6586" i="25"/>
  <c r="F6587" i="25"/>
  <c r="F6588" i="25"/>
  <c r="F6589" i="25"/>
  <c r="F6590" i="25"/>
  <c r="F6591" i="25"/>
  <c r="F6592" i="25"/>
  <c r="F6593" i="25"/>
  <c r="F6594" i="25"/>
  <c r="F6595" i="25"/>
  <c r="F6596" i="25"/>
  <c r="F6597" i="25"/>
  <c r="F6598" i="25"/>
  <c r="F6599" i="25"/>
  <c r="F6600" i="25"/>
  <c r="F6601" i="25"/>
  <c r="F6602" i="25"/>
  <c r="F6603" i="25"/>
  <c r="F6604" i="25"/>
  <c r="F6605" i="25"/>
  <c r="F6606" i="25"/>
  <c r="F6607" i="25"/>
  <c r="F6608" i="25"/>
  <c r="F6609" i="25"/>
  <c r="F6610" i="25"/>
  <c r="F6611" i="25"/>
  <c r="F6612" i="25"/>
  <c r="F6613" i="25"/>
  <c r="F6614" i="25"/>
  <c r="F6615" i="25"/>
  <c r="F6616" i="25"/>
  <c r="F6617" i="25"/>
  <c r="F6618" i="25"/>
  <c r="F6619" i="25"/>
  <c r="F6620" i="25"/>
  <c r="F6621" i="25"/>
  <c r="F6622" i="25"/>
  <c r="F6623" i="25"/>
  <c r="F6624" i="25"/>
  <c r="F6625" i="25"/>
  <c r="F6626" i="25"/>
  <c r="F6627" i="25"/>
  <c r="F6628" i="25"/>
  <c r="F6629" i="25"/>
  <c r="F6630" i="25"/>
  <c r="F6631" i="25"/>
  <c r="F6632" i="25"/>
  <c r="F6633" i="25"/>
  <c r="F6634" i="25"/>
  <c r="F6635" i="25"/>
  <c r="F6636" i="25"/>
  <c r="F6637" i="25"/>
  <c r="F6638" i="25"/>
  <c r="F6639" i="25"/>
  <c r="F6640" i="25"/>
  <c r="F6641" i="25"/>
  <c r="F6642" i="25"/>
  <c r="F6643" i="25"/>
  <c r="F6644" i="25"/>
  <c r="F6645" i="25"/>
  <c r="F6646" i="25"/>
  <c r="F6647" i="25"/>
  <c r="F6648" i="25"/>
  <c r="F6649" i="25"/>
  <c r="F6650" i="25"/>
  <c r="F6651" i="25"/>
  <c r="F6652" i="25"/>
  <c r="F6653" i="25"/>
  <c r="F6654" i="25"/>
  <c r="F6655" i="25"/>
  <c r="F6656" i="25"/>
  <c r="F6657" i="25"/>
  <c r="F6658" i="25"/>
  <c r="F6659" i="25"/>
  <c r="F6660" i="25"/>
  <c r="F6661" i="25"/>
  <c r="F6662" i="25"/>
  <c r="F6663" i="25"/>
  <c r="F6664" i="25"/>
  <c r="F6665" i="25"/>
  <c r="F6666" i="25"/>
  <c r="F6667" i="25"/>
  <c r="F6668" i="25"/>
  <c r="F6669" i="25"/>
  <c r="F6670" i="25"/>
  <c r="F6671" i="25"/>
  <c r="F6672" i="25"/>
  <c r="F6673" i="25"/>
  <c r="F6674" i="25"/>
  <c r="F6675" i="25"/>
  <c r="F6676" i="25"/>
  <c r="F6677" i="25"/>
  <c r="F6678" i="25"/>
  <c r="F6679" i="25"/>
  <c r="F6680" i="25"/>
  <c r="F6681" i="25"/>
  <c r="F6682" i="25"/>
  <c r="F6683" i="25"/>
  <c r="F6684" i="25"/>
  <c r="F6685" i="25"/>
  <c r="F6686" i="25"/>
  <c r="F6687" i="25"/>
  <c r="F6688" i="25"/>
  <c r="F6689" i="25"/>
  <c r="F6690" i="25"/>
  <c r="F6691" i="25"/>
  <c r="F6692" i="25"/>
  <c r="F6693" i="25"/>
  <c r="F6694" i="25"/>
  <c r="F6695" i="25"/>
  <c r="F6696" i="25"/>
  <c r="F6697" i="25"/>
  <c r="F6698" i="25"/>
  <c r="F6699" i="25"/>
  <c r="F6700" i="25"/>
  <c r="F6701" i="25"/>
  <c r="F6702" i="25"/>
  <c r="F6703" i="25"/>
  <c r="F6704" i="25"/>
  <c r="F6705" i="25"/>
  <c r="F6706" i="25"/>
  <c r="F6707" i="25"/>
  <c r="F6708" i="25"/>
  <c r="F6709" i="25"/>
  <c r="F6710" i="25"/>
  <c r="F6711" i="25"/>
  <c r="F6712" i="25"/>
  <c r="F6713" i="25"/>
  <c r="F6714" i="25"/>
  <c r="F6715" i="25"/>
  <c r="F6716" i="25"/>
  <c r="F6717" i="25"/>
  <c r="F6718" i="25"/>
  <c r="F6719" i="25"/>
  <c r="F6720" i="25"/>
  <c r="F6721" i="25"/>
  <c r="F6722" i="25"/>
  <c r="F6723" i="25"/>
  <c r="F6724" i="25"/>
  <c r="F6725" i="25"/>
  <c r="F6726" i="25"/>
  <c r="F6727" i="25"/>
  <c r="F6728" i="25"/>
  <c r="F6729" i="25"/>
  <c r="F6730" i="25"/>
  <c r="F6731" i="25"/>
  <c r="F6732" i="25"/>
  <c r="F6733" i="25"/>
  <c r="F6734" i="25"/>
  <c r="F6735" i="25"/>
  <c r="F6736" i="25"/>
  <c r="F6737" i="25"/>
  <c r="F6738" i="25"/>
  <c r="F6739" i="25"/>
  <c r="F6740" i="25"/>
  <c r="F6741" i="25"/>
  <c r="F6742" i="25"/>
  <c r="F6743" i="25"/>
  <c r="F6744" i="25"/>
  <c r="F6745" i="25"/>
  <c r="F6746" i="25"/>
  <c r="F6747" i="25"/>
  <c r="F6748" i="25"/>
  <c r="F6749" i="25"/>
  <c r="F6750" i="25"/>
  <c r="F6751" i="25"/>
  <c r="F6752" i="25"/>
  <c r="F6753" i="25"/>
  <c r="F6754" i="25"/>
  <c r="F6755" i="25"/>
  <c r="F6756" i="25"/>
  <c r="F6757" i="25"/>
  <c r="F6758" i="25"/>
  <c r="F6759" i="25"/>
  <c r="F6760" i="25"/>
  <c r="F6761" i="25"/>
  <c r="F6762" i="25"/>
  <c r="F6763" i="25"/>
  <c r="F6764" i="25"/>
  <c r="F6765" i="25"/>
  <c r="F6766" i="25"/>
  <c r="F6767" i="25"/>
  <c r="F6768" i="25"/>
  <c r="F6769" i="25"/>
  <c r="F6770" i="25"/>
  <c r="F6771" i="25"/>
  <c r="F6772" i="25"/>
  <c r="F6773" i="25"/>
  <c r="F6774" i="25"/>
  <c r="F6775" i="25"/>
  <c r="F6776" i="25"/>
  <c r="F6777" i="25"/>
  <c r="F6778" i="25"/>
  <c r="F6779" i="25"/>
  <c r="F6780" i="25"/>
  <c r="F6781" i="25"/>
  <c r="F6782" i="25"/>
  <c r="F6783" i="25"/>
  <c r="F6784" i="25"/>
  <c r="F6785" i="25"/>
  <c r="F6786" i="25"/>
  <c r="F6787" i="25"/>
  <c r="F6788" i="25"/>
  <c r="F6789" i="25"/>
  <c r="F6790" i="25"/>
  <c r="F6791" i="25"/>
  <c r="F6792" i="25"/>
  <c r="F6793" i="25"/>
  <c r="F6794" i="25"/>
  <c r="F6795" i="25"/>
  <c r="F6796" i="25"/>
  <c r="F6797" i="25"/>
  <c r="F6798" i="25"/>
  <c r="F6799" i="25"/>
  <c r="F6800" i="25"/>
  <c r="F6801" i="25"/>
  <c r="F6802" i="25"/>
  <c r="F6803" i="25"/>
  <c r="F6804" i="25"/>
  <c r="F6805" i="25"/>
  <c r="F6806" i="25"/>
  <c r="F6807" i="25"/>
  <c r="F6808" i="25"/>
  <c r="F6809" i="25"/>
  <c r="F6810" i="25"/>
  <c r="F6811" i="25"/>
  <c r="F6812" i="25"/>
  <c r="F6813" i="25"/>
  <c r="F6814" i="25"/>
  <c r="F6815" i="25"/>
  <c r="F6816" i="25"/>
  <c r="F6817" i="25"/>
  <c r="F6818" i="25"/>
  <c r="F6819" i="25"/>
  <c r="F6820" i="25"/>
  <c r="F6821" i="25"/>
  <c r="F6822" i="25"/>
  <c r="F6823" i="25"/>
  <c r="F6824" i="25"/>
  <c r="F6825" i="25"/>
  <c r="F6826" i="25"/>
  <c r="F6827" i="25"/>
  <c r="F6828" i="25"/>
  <c r="F6829" i="25"/>
  <c r="F6830" i="25"/>
  <c r="F6831" i="25"/>
  <c r="F6832" i="25"/>
  <c r="F6833" i="25"/>
  <c r="F6834" i="25"/>
  <c r="F6835" i="25"/>
  <c r="F6836" i="25"/>
  <c r="F6837" i="25"/>
  <c r="F6838" i="25"/>
  <c r="F6839" i="25"/>
  <c r="F6840" i="25"/>
  <c r="F6841" i="25"/>
  <c r="F6842" i="25"/>
  <c r="F6843" i="25"/>
  <c r="F6844" i="25"/>
  <c r="F6845" i="25"/>
  <c r="F6846" i="25"/>
  <c r="F6847" i="25"/>
  <c r="F6848" i="25"/>
  <c r="F6849" i="25"/>
  <c r="F6850" i="25"/>
  <c r="F6851" i="25"/>
  <c r="F6852" i="25"/>
  <c r="F6853" i="25"/>
  <c r="F6854" i="25"/>
  <c r="F6855" i="25"/>
  <c r="F6856" i="25"/>
  <c r="F6857" i="25"/>
  <c r="F6858" i="25"/>
  <c r="F6859" i="25"/>
  <c r="F6860" i="25"/>
  <c r="F6861" i="25"/>
  <c r="F6862" i="25"/>
  <c r="F6863" i="25"/>
  <c r="F6864" i="25"/>
  <c r="F6865" i="25"/>
  <c r="F6866" i="25"/>
  <c r="F6867" i="25"/>
  <c r="F6868" i="25"/>
  <c r="F6869" i="25"/>
  <c r="F6870" i="25"/>
  <c r="F6871" i="25"/>
  <c r="F6872" i="25"/>
  <c r="F6873" i="25"/>
  <c r="F6874" i="25"/>
  <c r="F6875" i="25"/>
  <c r="F6876" i="25"/>
  <c r="F6877" i="25"/>
  <c r="F6878" i="25"/>
  <c r="F6879" i="25"/>
  <c r="F6880" i="25"/>
  <c r="F6881" i="25"/>
  <c r="F6882" i="25"/>
  <c r="F6883" i="25"/>
  <c r="F6884" i="25"/>
  <c r="F6885" i="25"/>
  <c r="F6886" i="25"/>
  <c r="F6887" i="25"/>
  <c r="F6888" i="25"/>
  <c r="F6889" i="25"/>
  <c r="F6890" i="25"/>
  <c r="F6891" i="25"/>
  <c r="F6892" i="25"/>
  <c r="F6893" i="25"/>
  <c r="F6894" i="25"/>
  <c r="F6895" i="25"/>
  <c r="F6896" i="25"/>
  <c r="F6897" i="25"/>
  <c r="F6898" i="25"/>
  <c r="F6899" i="25"/>
  <c r="F6900" i="25"/>
  <c r="F6901" i="25"/>
  <c r="F6902" i="25"/>
  <c r="F6903" i="25"/>
  <c r="F6904" i="25"/>
  <c r="F6905" i="25"/>
  <c r="F6906" i="25"/>
  <c r="F6907" i="25"/>
  <c r="F6908" i="25"/>
  <c r="F6909" i="25"/>
  <c r="F6910" i="25"/>
  <c r="F6911" i="25"/>
  <c r="F6912" i="25"/>
  <c r="F6913" i="25"/>
  <c r="F6914" i="25"/>
  <c r="F6915" i="25"/>
  <c r="F6916" i="25"/>
  <c r="F6917" i="25"/>
  <c r="F6918" i="25"/>
  <c r="F6919" i="25"/>
  <c r="F6920" i="25"/>
  <c r="F6921" i="25"/>
  <c r="F6922" i="25"/>
  <c r="F6923" i="25"/>
  <c r="F6924" i="25"/>
  <c r="F6925" i="25"/>
  <c r="F6926" i="25"/>
  <c r="F6927" i="25"/>
  <c r="F6928" i="25"/>
  <c r="F6929" i="25"/>
  <c r="F6930" i="25"/>
  <c r="F6931" i="25"/>
  <c r="F6932" i="25"/>
  <c r="F6933" i="25"/>
  <c r="F6934" i="25"/>
  <c r="F6935" i="25"/>
  <c r="F6936" i="25"/>
  <c r="F6937" i="25"/>
  <c r="F6938" i="25"/>
  <c r="F6939" i="25"/>
  <c r="F6940" i="25"/>
  <c r="F6941" i="25"/>
  <c r="F6942" i="25"/>
  <c r="F6943" i="25"/>
  <c r="F6944" i="25"/>
  <c r="F6945" i="25"/>
  <c r="F6946" i="25"/>
  <c r="F6947" i="25"/>
  <c r="F6948" i="25"/>
  <c r="F6949" i="25"/>
  <c r="F6950" i="25"/>
  <c r="F6951" i="25"/>
  <c r="F6952" i="25"/>
  <c r="F6953" i="25"/>
  <c r="F6954" i="25"/>
  <c r="F6955" i="25"/>
  <c r="F6956" i="25"/>
  <c r="F6957" i="25"/>
  <c r="F6958" i="25"/>
  <c r="F6959" i="25"/>
  <c r="F6960" i="25"/>
  <c r="F6961" i="25"/>
  <c r="F6962" i="25"/>
  <c r="F6963" i="25"/>
  <c r="F6964" i="25"/>
  <c r="F6965" i="25"/>
  <c r="F6966" i="25"/>
  <c r="F6967" i="25"/>
  <c r="F6968" i="25"/>
  <c r="F6969" i="25"/>
  <c r="F6970" i="25"/>
  <c r="F6971" i="25"/>
  <c r="F6972" i="25"/>
  <c r="F6973" i="25"/>
  <c r="F6974" i="25"/>
  <c r="F6975" i="25"/>
  <c r="F6976" i="25"/>
  <c r="F6977" i="25"/>
  <c r="F6978" i="25"/>
  <c r="F6979" i="25"/>
  <c r="F6980" i="25"/>
  <c r="F6981" i="25"/>
  <c r="F6982" i="25"/>
  <c r="F6983" i="25"/>
  <c r="F6984" i="25"/>
  <c r="F6985" i="25"/>
  <c r="F6986" i="25"/>
  <c r="F6987" i="25"/>
  <c r="F6988" i="25"/>
  <c r="F6989" i="25"/>
  <c r="F6990" i="25"/>
  <c r="F6991" i="25"/>
  <c r="F6992" i="25"/>
  <c r="F6993" i="25"/>
  <c r="F6994" i="25"/>
  <c r="F6995" i="25"/>
  <c r="F6996" i="25"/>
  <c r="F6997" i="25"/>
  <c r="F6998" i="25"/>
  <c r="F6999" i="25"/>
  <c r="F7000" i="25"/>
  <c r="F7001" i="25"/>
  <c r="F7002" i="25"/>
  <c r="F7003" i="25"/>
  <c r="F7004" i="25"/>
  <c r="F7005" i="25"/>
  <c r="F7006" i="25"/>
  <c r="F7007" i="25"/>
  <c r="F7008" i="25"/>
  <c r="F7009" i="25"/>
  <c r="F7010" i="25"/>
  <c r="F7011" i="25"/>
  <c r="F7012" i="25"/>
  <c r="F7013" i="25"/>
  <c r="F7014" i="25"/>
  <c r="F7015" i="25"/>
  <c r="F7016" i="25"/>
  <c r="F7017" i="25"/>
  <c r="F7018" i="25"/>
  <c r="F7019" i="25"/>
  <c r="F7020" i="25"/>
  <c r="F7021" i="25"/>
  <c r="F7022" i="25"/>
  <c r="F7023" i="25"/>
  <c r="F7024" i="25"/>
  <c r="F7025" i="25"/>
  <c r="F7026" i="25"/>
  <c r="F7027" i="25"/>
  <c r="F7028" i="25"/>
  <c r="F7029" i="25"/>
  <c r="F7030" i="25"/>
  <c r="F7031" i="25"/>
  <c r="F7032" i="25"/>
  <c r="F7033" i="25"/>
  <c r="F7034" i="25"/>
  <c r="F7035" i="25"/>
  <c r="F7036" i="25"/>
  <c r="F7037" i="25"/>
  <c r="F7038" i="25"/>
  <c r="F7039" i="25"/>
  <c r="F7040" i="25"/>
  <c r="F7041" i="25"/>
  <c r="F7042" i="25"/>
  <c r="F7043" i="25"/>
  <c r="F7044" i="25"/>
  <c r="F7045" i="25"/>
  <c r="F7046" i="25"/>
  <c r="F7047" i="25"/>
  <c r="F7048" i="25"/>
  <c r="F7049" i="25"/>
  <c r="F7050" i="25"/>
  <c r="F7051" i="25"/>
  <c r="F7052" i="25"/>
  <c r="F7053" i="25"/>
  <c r="F7054" i="25"/>
  <c r="F7055" i="25"/>
  <c r="F7056" i="25"/>
  <c r="F7057" i="25"/>
  <c r="F7058" i="25"/>
  <c r="F7059" i="25"/>
  <c r="F7060" i="25"/>
  <c r="F7061" i="25"/>
  <c r="F7062" i="25"/>
  <c r="F7063" i="25"/>
  <c r="F7064" i="25"/>
  <c r="F7065" i="25"/>
  <c r="F7066" i="25"/>
  <c r="F7067" i="25"/>
  <c r="F7068" i="25"/>
  <c r="F7069" i="25"/>
  <c r="F7070" i="25"/>
  <c r="F7071" i="25"/>
  <c r="F7072" i="25"/>
  <c r="F7073" i="25"/>
  <c r="F7074" i="25"/>
  <c r="F7075" i="25"/>
  <c r="F7076" i="25"/>
  <c r="F7077" i="25"/>
  <c r="F7078" i="25"/>
  <c r="F7079" i="25"/>
  <c r="F7080" i="25"/>
  <c r="F7081" i="25"/>
  <c r="F7082" i="25"/>
  <c r="F7083" i="25"/>
  <c r="F7084" i="25"/>
  <c r="F7085" i="25"/>
  <c r="F7086" i="25"/>
  <c r="F7087" i="25"/>
  <c r="F7088" i="25"/>
  <c r="F7089" i="25"/>
  <c r="F7090" i="25"/>
  <c r="F7091" i="25"/>
  <c r="F7092" i="25"/>
  <c r="F7093" i="25"/>
  <c r="F7094" i="25"/>
  <c r="F7095" i="25"/>
  <c r="F7096" i="25"/>
  <c r="F7097" i="25"/>
  <c r="F7098" i="25"/>
  <c r="F7099" i="25"/>
  <c r="F7100" i="25"/>
  <c r="F7101" i="25"/>
  <c r="F7102" i="25"/>
  <c r="F7103" i="25"/>
  <c r="F7104" i="25"/>
  <c r="F7105" i="25"/>
  <c r="F7106" i="25"/>
  <c r="F7107" i="25"/>
  <c r="F7108" i="25"/>
  <c r="F7109" i="25"/>
  <c r="F7110" i="25"/>
  <c r="F7111" i="25"/>
  <c r="F7112" i="25"/>
  <c r="F7113" i="25"/>
  <c r="F7114" i="25"/>
  <c r="F7115" i="25"/>
  <c r="F7116" i="25"/>
  <c r="F7117" i="25"/>
  <c r="F7118" i="25"/>
  <c r="F7119" i="25"/>
  <c r="F7120" i="25"/>
  <c r="F7121" i="25"/>
  <c r="F7122" i="25"/>
  <c r="F7123" i="25"/>
  <c r="F7124" i="25"/>
  <c r="F7125" i="25"/>
  <c r="F7126" i="25"/>
  <c r="F7127" i="25"/>
  <c r="F7128" i="25"/>
  <c r="F7129" i="25"/>
  <c r="F7130" i="25"/>
  <c r="F7131" i="25"/>
  <c r="F7132" i="25"/>
  <c r="F7133" i="25"/>
  <c r="F7134" i="25"/>
  <c r="F7135" i="25"/>
  <c r="F7136" i="25"/>
  <c r="F7137" i="25"/>
  <c r="F7138" i="25"/>
  <c r="F7139" i="25"/>
  <c r="F7140" i="25"/>
  <c r="F7141" i="25"/>
  <c r="F7142" i="25"/>
  <c r="F7143" i="25"/>
  <c r="F7144" i="25"/>
  <c r="F7145" i="25"/>
  <c r="F7146" i="25"/>
  <c r="F7147" i="25"/>
  <c r="F7148" i="25"/>
  <c r="F7149" i="25"/>
  <c r="F7150" i="25"/>
  <c r="F7151" i="25"/>
  <c r="F7152" i="25"/>
  <c r="F7153" i="25"/>
  <c r="F7154" i="25"/>
  <c r="F7155" i="25"/>
  <c r="F7156" i="25"/>
  <c r="F7157" i="25"/>
  <c r="F7158" i="25"/>
  <c r="F7159" i="25"/>
  <c r="F7160" i="25"/>
  <c r="F7161" i="25"/>
  <c r="F7162" i="25"/>
  <c r="F7163" i="25"/>
  <c r="F7164" i="25"/>
  <c r="F7165" i="25"/>
  <c r="F7166" i="25"/>
  <c r="F7167" i="25"/>
  <c r="F7168" i="25"/>
  <c r="F7169" i="25"/>
  <c r="F7170" i="25"/>
  <c r="F7171" i="25"/>
  <c r="F7172" i="25"/>
  <c r="F7173" i="25"/>
  <c r="F7174" i="25"/>
  <c r="F7175" i="25"/>
  <c r="F7176" i="25"/>
  <c r="F7177" i="25"/>
  <c r="F7178" i="25"/>
  <c r="F7179" i="25"/>
  <c r="F7180" i="25"/>
  <c r="F7181" i="25"/>
  <c r="F7182" i="25"/>
  <c r="F7183" i="25"/>
  <c r="F7184" i="25"/>
  <c r="F7185" i="25"/>
  <c r="F7186" i="25"/>
  <c r="F7187" i="25"/>
  <c r="F7188" i="25"/>
  <c r="F7189" i="25"/>
  <c r="F7190" i="25"/>
  <c r="F7191" i="25"/>
  <c r="F7192" i="25"/>
  <c r="F7193" i="25"/>
  <c r="F7194" i="25"/>
  <c r="F7195" i="25"/>
  <c r="F7196" i="25"/>
  <c r="F7197" i="25"/>
  <c r="F7198" i="25"/>
  <c r="F7199" i="25"/>
  <c r="F7200" i="25"/>
  <c r="F7201" i="25"/>
  <c r="F7202" i="25"/>
  <c r="F7203" i="25"/>
  <c r="F7204" i="25"/>
  <c r="F7205" i="25"/>
  <c r="F7206" i="25"/>
  <c r="F7207" i="25"/>
  <c r="F7208" i="25"/>
  <c r="F7209" i="25"/>
  <c r="F7210" i="25"/>
  <c r="F7211" i="25"/>
  <c r="F7212" i="25"/>
  <c r="F7213" i="25"/>
  <c r="F7214" i="25"/>
  <c r="F7215" i="25"/>
  <c r="F7216" i="25"/>
  <c r="F7217" i="25"/>
  <c r="F7218" i="25"/>
  <c r="F7219" i="25"/>
  <c r="F7220" i="25"/>
  <c r="F7221" i="25"/>
  <c r="F7222" i="25"/>
  <c r="F7223" i="25"/>
  <c r="F7224" i="25"/>
  <c r="F7225" i="25"/>
  <c r="F7226" i="25"/>
  <c r="F7227" i="25"/>
  <c r="F7228" i="25"/>
  <c r="F7229" i="25"/>
  <c r="F7230" i="25"/>
  <c r="F7231" i="25"/>
  <c r="F7232" i="25"/>
  <c r="F7233" i="25"/>
  <c r="F7234" i="25"/>
  <c r="F7235" i="25"/>
  <c r="F7236" i="25"/>
  <c r="F7237" i="25"/>
  <c r="F7238" i="25"/>
  <c r="F7239" i="25"/>
  <c r="F7240" i="25"/>
  <c r="F7241" i="25"/>
  <c r="F7242" i="25"/>
  <c r="F7243" i="25"/>
  <c r="F7244" i="25"/>
  <c r="F7245" i="25"/>
  <c r="F7246" i="25"/>
  <c r="F7247" i="25"/>
  <c r="F7248" i="25"/>
  <c r="F7249" i="25"/>
  <c r="F7250" i="25"/>
  <c r="F7251" i="25"/>
  <c r="F7252" i="25"/>
  <c r="F7253" i="25"/>
  <c r="F7254" i="25"/>
  <c r="F7255" i="25"/>
  <c r="F7256" i="25"/>
  <c r="F7257" i="25"/>
  <c r="F7258" i="25"/>
  <c r="F7259" i="25"/>
  <c r="F7260" i="25"/>
  <c r="F7261" i="25"/>
  <c r="F7262" i="25"/>
  <c r="F7263" i="25"/>
  <c r="F7264" i="25"/>
  <c r="F7265" i="25"/>
  <c r="F7266" i="25"/>
  <c r="F7267" i="25"/>
  <c r="F7268" i="25"/>
  <c r="F7269" i="25"/>
  <c r="F7270" i="25"/>
  <c r="F7271" i="25"/>
  <c r="F7272" i="25"/>
  <c r="F7273" i="25"/>
  <c r="F7274" i="25"/>
  <c r="F7275" i="25"/>
  <c r="F7276" i="25"/>
  <c r="F7277" i="25"/>
  <c r="F7278" i="25"/>
  <c r="F7279" i="25"/>
  <c r="F7280" i="25"/>
  <c r="F7281" i="25"/>
  <c r="F7282" i="25"/>
  <c r="F7283" i="25"/>
  <c r="F7284" i="25"/>
  <c r="F7285" i="25"/>
  <c r="F7286" i="25"/>
  <c r="F7287" i="25"/>
  <c r="F7288" i="25"/>
  <c r="F7289" i="25"/>
  <c r="F7290" i="25"/>
  <c r="F7291" i="25"/>
  <c r="F7292" i="25"/>
  <c r="F7293" i="25"/>
  <c r="F7294" i="25"/>
  <c r="F7295" i="25"/>
  <c r="F7296" i="25"/>
  <c r="F7297" i="25"/>
  <c r="F7298" i="25"/>
  <c r="F7299" i="25"/>
  <c r="F7300" i="25"/>
  <c r="F7301" i="25"/>
  <c r="F7302" i="25"/>
  <c r="F7303" i="25"/>
  <c r="F7304" i="25"/>
  <c r="F7305" i="25"/>
  <c r="F7306" i="25"/>
  <c r="F7307" i="25"/>
  <c r="F7308" i="25"/>
  <c r="F7309" i="25"/>
  <c r="F7310" i="25"/>
  <c r="F7311" i="25"/>
  <c r="F7312" i="25"/>
  <c r="F7313" i="25"/>
  <c r="F7314" i="25"/>
  <c r="F7315" i="25"/>
  <c r="F7316" i="25"/>
  <c r="F7317" i="25"/>
  <c r="F7318" i="25"/>
  <c r="F7319" i="25"/>
  <c r="F7320" i="25"/>
  <c r="F7321" i="25"/>
  <c r="F7322" i="25"/>
  <c r="F7323" i="25"/>
  <c r="F7324" i="25"/>
  <c r="F7325" i="25"/>
  <c r="F7326" i="25"/>
  <c r="F7327" i="25"/>
  <c r="F7328" i="25"/>
  <c r="F7329" i="25"/>
  <c r="F7330" i="25"/>
  <c r="F7331" i="25"/>
  <c r="F7332" i="25"/>
  <c r="F7333" i="25"/>
  <c r="F7334" i="25"/>
  <c r="F7335" i="25"/>
  <c r="F7336" i="25"/>
  <c r="F7337" i="25"/>
  <c r="F7338" i="25"/>
  <c r="F7339" i="25"/>
  <c r="F7340" i="25"/>
  <c r="F7341" i="25"/>
  <c r="F7342" i="25"/>
  <c r="F7343" i="25"/>
  <c r="F7344" i="25"/>
  <c r="F7345" i="25"/>
  <c r="F7346" i="25"/>
  <c r="F7347" i="25"/>
  <c r="F7348" i="25"/>
  <c r="F7349" i="25"/>
  <c r="F7350" i="25"/>
  <c r="F7351" i="25"/>
  <c r="F7352" i="25"/>
  <c r="F7353" i="25"/>
  <c r="F7354" i="25"/>
  <c r="F7355" i="25"/>
  <c r="F7356" i="25"/>
  <c r="F7357" i="25"/>
  <c r="F7358" i="25"/>
  <c r="F7359" i="25"/>
  <c r="F7360" i="25"/>
  <c r="F7361" i="25"/>
  <c r="F7362" i="25"/>
  <c r="F7363" i="25"/>
  <c r="F7364" i="25"/>
  <c r="F7365" i="25"/>
  <c r="F7366" i="25"/>
  <c r="F7367" i="25"/>
  <c r="F7368" i="25"/>
  <c r="F7369" i="25"/>
  <c r="F7370" i="25"/>
  <c r="F7371" i="25"/>
  <c r="F7372" i="25"/>
  <c r="F7373" i="25"/>
  <c r="F7374" i="25"/>
  <c r="F7375" i="25"/>
  <c r="F7376" i="25"/>
  <c r="F7377" i="25"/>
  <c r="F7378" i="25"/>
  <c r="F7379" i="25"/>
  <c r="F7380" i="25"/>
  <c r="F7381" i="25"/>
  <c r="F7382" i="25"/>
  <c r="F7383" i="25"/>
  <c r="F7384" i="25"/>
  <c r="F7385" i="25"/>
  <c r="F7386" i="25"/>
  <c r="F7387" i="25"/>
  <c r="F7388" i="25"/>
  <c r="F7389" i="25"/>
  <c r="F7390" i="25"/>
  <c r="F7391" i="25"/>
  <c r="F7392" i="25"/>
  <c r="F7393" i="25"/>
  <c r="F7394" i="25"/>
  <c r="F7395" i="25"/>
  <c r="F7396" i="25"/>
  <c r="F7397" i="25"/>
  <c r="F7398" i="25"/>
  <c r="F7399" i="25"/>
  <c r="F7400" i="25"/>
  <c r="F7401" i="25"/>
  <c r="F7402" i="25"/>
  <c r="F7403" i="25"/>
  <c r="F7404" i="25"/>
  <c r="F7405" i="25"/>
  <c r="F7406" i="25"/>
  <c r="F7407" i="25"/>
  <c r="F7408" i="25"/>
  <c r="F7409" i="25"/>
  <c r="F7410" i="25"/>
  <c r="F7411" i="25"/>
  <c r="F7412" i="25"/>
  <c r="F7413" i="25"/>
  <c r="F7414" i="25"/>
  <c r="F7415" i="25"/>
  <c r="F7416" i="25"/>
  <c r="F7417" i="25"/>
  <c r="F7418" i="25"/>
  <c r="F7419" i="25"/>
  <c r="F7420" i="25"/>
  <c r="F7421" i="25"/>
  <c r="F7422" i="25"/>
  <c r="F7423" i="25"/>
  <c r="F7424" i="25"/>
  <c r="F7425" i="25"/>
  <c r="F7426" i="25"/>
  <c r="F7427" i="25"/>
  <c r="F7428" i="25"/>
  <c r="F7429" i="25"/>
  <c r="F7430" i="25"/>
  <c r="F7431" i="25"/>
  <c r="F7432" i="25"/>
  <c r="F7433" i="25"/>
  <c r="F7434" i="25"/>
  <c r="F7435" i="25"/>
  <c r="F7436" i="25"/>
  <c r="F7437" i="25"/>
  <c r="F7438" i="25"/>
  <c r="F7439" i="25"/>
  <c r="F7440" i="25"/>
  <c r="F7441" i="25"/>
  <c r="F7442" i="25"/>
  <c r="F7443" i="25"/>
  <c r="F7444" i="25"/>
  <c r="F7445" i="25"/>
  <c r="F7446" i="25"/>
  <c r="F7447" i="25"/>
  <c r="F7448" i="25"/>
  <c r="F7449" i="25"/>
  <c r="F7450" i="25"/>
  <c r="F7451" i="25"/>
  <c r="F7452" i="25"/>
  <c r="F7453" i="25"/>
  <c r="F7454" i="25"/>
  <c r="F7455" i="25"/>
  <c r="F7456" i="25"/>
  <c r="F7457" i="25"/>
  <c r="F7458" i="25"/>
  <c r="F7459" i="25"/>
  <c r="F7460" i="25"/>
  <c r="F7461" i="25"/>
  <c r="F7462" i="25"/>
  <c r="F7463" i="25"/>
  <c r="F7464" i="25"/>
  <c r="F7465" i="25"/>
  <c r="F7466" i="25"/>
  <c r="F7467" i="25"/>
  <c r="F7468" i="25"/>
  <c r="F7469" i="25"/>
  <c r="F7470" i="25"/>
  <c r="F7471" i="25"/>
  <c r="F7472" i="25"/>
  <c r="F7473" i="25"/>
  <c r="F7474" i="25"/>
  <c r="F7475" i="25"/>
  <c r="F7476" i="25"/>
  <c r="F7477" i="25"/>
  <c r="F7478" i="25"/>
  <c r="F7479" i="25"/>
  <c r="F7480" i="25"/>
  <c r="F7481" i="25"/>
  <c r="F7482" i="25"/>
  <c r="F7483" i="25"/>
  <c r="F7484" i="25"/>
  <c r="F7485" i="25"/>
  <c r="F7486" i="25"/>
  <c r="F7487" i="25"/>
  <c r="F7488" i="25"/>
  <c r="F7489" i="25"/>
  <c r="F7490" i="25"/>
  <c r="F7491" i="25"/>
  <c r="F7492" i="25"/>
  <c r="F7493" i="25"/>
  <c r="F7494" i="25"/>
  <c r="F7495" i="25"/>
  <c r="F7496" i="25"/>
  <c r="F7497" i="25"/>
  <c r="F7498" i="25"/>
  <c r="F7499" i="25"/>
  <c r="F7500" i="25"/>
  <c r="F7501" i="25"/>
  <c r="F7502" i="25"/>
  <c r="F7503" i="25"/>
  <c r="F7504" i="25"/>
  <c r="F7505" i="25"/>
  <c r="F7506" i="25"/>
  <c r="F7507" i="25"/>
  <c r="F7508" i="25"/>
  <c r="F7509" i="25"/>
  <c r="F7510" i="25"/>
  <c r="F7511" i="25"/>
  <c r="F7512" i="25"/>
  <c r="F7513" i="25"/>
  <c r="F7514" i="25"/>
  <c r="F7515" i="25"/>
  <c r="F7516" i="25"/>
  <c r="F7517" i="25"/>
  <c r="F7518" i="25"/>
  <c r="F7519" i="25"/>
  <c r="F7520" i="25"/>
  <c r="F7521" i="25"/>
  <c r="F7522" i="25"/>
  <c r="F7523" i="25"/>
  <c r="F7524" i="25"/>
  <c r="F7525" i="25"/>
  <c r="F7526" i="25"/>
  <c r="F7527" i="25"/>
  <c r="F7528" i="25"/>
  <c r="F7529" i="25"/>
  <c r="F7530" i="25"/>
  <c r="F7531" i="25"/>
  <c r="F7532" i="25"/>
  <c r="F7533" i="25"/>
  <c r="F7534" i="25"/>
  <c r="F7535" i="25"/>
  <c r="F7536" i="25"/>
  <c r="F7537" i="25"/>
  <c r="F7538" i="25"/>
  <c r="F7539" i="25"/>
  <c r="F7540" i="25"/>
  <c r="F7541" i="25"/>
  <c r="F7542" i="25"/>
  <c r="F7543" i="25"/>
  <c r="F7544" i="25"/>
  <c r="F7545" i="25"/>
  <c r="F7546" i="25"/>
  <c r="F7547" i="25"/>
  <c r="F7548" i="25"/>
  <c r="F7549" i="25"/>
  <c r="F7550" i="25"/>
  <c r="F7551" i="25"/>
  <c r="F7552" i="25"/>
  <c r="F7553" i="25"/>
  <c r="F7554" i="25"/>
  <c r="F7555" i="25"/>
  <c r="F7556" i="25"/>
  <c r="F7557" i="25"/>
  <c r="F7558" i="25"/>
  <c r="F7559" i="25"/>
  <c r="F7560" i="25"/>
  <c r="F7561" i="25"/>
  <c r="F7562" i="25"/>
  <c r="F7563" i="25"/>
  <c r="F7564" i="25"/>
  <c r="F7565" i="25"/>
  <c r="F7566" i="25"/>
  <c r="F7567" i="25"/>
  <c r="F7568" i="25"/>
  <c r="F7569" i="25"/>
  <c r="F7570" i="25"/>
  <c r="F7571" i="25"/>
  <c r="F7572" i="25"/>
  <c r="F7573" i="25"/>
  <c r="F7574" i="25"/>
  <c r="F7575" i="25"/>
  <c r="F7576" i="25"/>
  <c r="F7577" i="25"/>
  <c r="F7578" i="25"/>
  <c r="F7579" i="25"/>
  <c r="F7580" i="25"/>
  <c r="F7581" i="25"/>
  <c r="F7582" i="25"/>
  <c r="F7583" i="25"/>
  <c r="F7584" i="25"/>
  <c r="F7585" i="25"/>
  <c r="F7586" i="25"/>
  <c r="F7587" i="25"/>
  <c r="F7588" i="25"/>
  <c r="F7589" i="25"/>
  <c r="F7590" i="25"/>
  <c r="F7591" i="25"/>
  <c r="F7592" i="25"/>
  <c r="F7593" i="25"/>
  <c r="F7594" i="25"/>
  <c r="F7595" i="25"/>
  <c r="F7596" i="25"/>
  <c r="F7597" i="25"/>
  <c r="F7598" i="25"/>
  <c r="F7599" i="25"/>
  <c r="F7600" i="25"/>
  <c r="F7601" i="25"/>
  <c r="F7602" i="25"/>
  <c r="F7603" i="25"/>
  <c r="F7604" i="25"/>
  <c r="F7605" i="25"/>
  <c r="F7606" i="25"/>
  <c r="F7607" i="25"/>
  <c r="F7608" i="25"/>
  <c r="F7609" i="25"/>
  <c r="F7610" i="25"/>
  <c r="F7611" i="25"/>
  <c r="F7612" i="25"/>
  <c r="F7613" i="25"/>
  <c r="F7614" i="25"/>
  <c r="F7615" i="25"/>
  <c r="F7616" i="25"/>
  <c r="F7617" i="25"/>
  <c r="F7618" i="25"/>
  <c r="F7619" i="25"/>
  <c r="F7620" i="25"/>
  <c r="F7621" i="25"/>
  <c r="F7622" i="25"/>
  <c r="F7623" i="25"/>
  <c r="F7624" i="25"/>
  <c r="F7625" i="25"/>
  <c r="F7626" i="25"/>
  <c r="F7627" i="25"/>
  <c r="F7628" i="25"/>
  <c r="F7629" i="25"/>
  <c r="F7630" i="25"/>
  <c r="F7631" i="25"/>
  <c r="F7632" i="25"/>
  <c r="F7633" i="25"/>
  <c r="F7634" i="25"/>
  <c r="F7635" i="25"/>
  <c r="F7636" i="25"/>
  <c r="F7637" i="25"/>
  <c r="F7638" i="25"/>
  <c r="F7639" i="25"/>
  <c r="F7640" i="25"/>
  <c r="F7641" i="25"/>
  <c r="F7642" i="25"/>
  <c r="F7643" i="25"/>
  <c r="F7644" i="25"/>
  <c r="F7645" i="25"/>
  <c r="F7646" i="25"/>
  <c r="F7647" i="25"/>
  <c r="F7648" i="25"/>
  <c r="F7649" i="25"/>
  <c r="F7650" i="25"/>
  <c r="F7651" i="25"/>
  <c r="F7652" i="25"/>
  <c r="F7653" i="25"/>
  <c r="F7654" i="25"/>
  <c r="F7655" i="25"/>
  <c r="F7656" i="25"/>
  <c r="F7657" i="25"/>
  <c r="F7658" i="25"/>
  <c r="F7659" i="25"/>
  <c r="F7660" i="25"/>
  <c r="F7661" i="25"/>
  <c r="F7662" i="25"/>
  <c r="F7663" i="25"/>
  <c r="F7664" i="25"/>
  <c r="F7665" i="25"/>
  <c r="F7666" i="25"/>
  <c r="F7667" i="25"/>
  <c r="F7668" i="25"/>
  <c r="F7669" i="25"/>
  <c r="F7670" i="25"/>
  <c r="F7671" i="25"/>
  <c r="F7672" i="25"/>
  <c r="F7673" i="25"/>
  <c r="F7674" i="25"/>
  <c r="F7675" i="25"/>
  <c r="F7676" i="25"/>
  <c r="F7677" i="25"/>
  <c r="F7678" i="25"/>
  <c r="F7679" i="25"/>
  <c r="F7680" i="25"/>
  <c r="F7681" i="25"/>
  <c r="F7682" i="25"/>
  <c r="F7683" i="25"/>
  <c r="F7684" i="25"/>
  <c r="F7685" i="25"/>
  <c r="F7686" i="25"/>
  <c r="F7687" i="25"/>
  <c r="F7688" i="25"/>
  <c r="F7689" i="25"/>
  <c r="F7690" i="25"/>
  <c r="F7691" i="25"/>
  <c r="F7692" i="25"/>
  <c r="F7693" i="25"/>
  <c r="F7694" i="25"/>
  <c r="F7695" i="25"/>
  <c r="F7696" i="25"/>
  <c r="F7697" i="25"/>
  <c r="F7698" i="25"/>
  <c r="F7699" i="25"/>
  <c r="F7700" i="25"/>
  <c r="F7701" i="25"/>
  <c r="F7702" i="25"/>
  <c r="F7703" i="25"/>
  <c r="F7704" i="25"/>
  <c r="F7705" i="25"/>
  <c r="F7706" i="25"/>
  <c r="F7707" i="25"/>
  <c r="F7708" i="25"/>
  <c r="F7709" i="25"/>
  <c r="F7710" i="25"/>
  <c r="F7711" i="25"/>
  <c r="F7712" i="25"/>
  <c r="F7713" i="25"/>
  <c r="F7714" i="25"/>
  <c r="F7715" i="25"/>
  <c r="F7716" i="25"/>
  <c r="F7717" i="25"/>
  <c r="F7718" i="25"/>
  <c r="F7719" i="25"/>
  <c r="F7720" i="25"/>
  <c r="F7721" i="25"/>
  <c r="F7722" i="25"/>
  <c r="F7723" i="25"/>
  <c r="F7724" i="25"/>
  <c r="F7725" i="25"/>
  <c r="F7726" i="25"/>
  <c r="F7727" i="25"/>
  <c r="F7728" i="25"/>
  <c r="F7729" i="25"/>
  <c r="F7730" i="25"/>
  <c r="F7731" i="25"/>
  <c r="F7732" i="25"/>
  <c r="F7733" i="25"/>
  <c r="F7734" i="25"/>
  <c r="F7735" i="25"/>
  <c r="F7736" i="25"/>
  <c r="F7737" i="25"/>
  <c r="F7738" i="25"/>
  <c r="F7739" i="25"/>
  <c r="F7740" i="25"/>
  <c r="F7741" i="25"/>
  <c r="F7742" i="25"/>
  <c r="F7743" i="25"/>
  <c r="F7744" i="25"/>
  <c r="F7745" i="25"/>
  <c r="F7746" i="25"/>
  <c r="F7747" i="25"/>
  <c r="F7748" i="25"/>
  <c r="F7749" i="25"/>
  <c r="F7750" i="25"/>
  <c r="F7751" i="25"/>
  <c r="F7752" i="25"/>
  <c r="F7753" i="25"/>
  <c r="F7754" i="25"/>
  <c r="F7755" i="25"/>
  <c r="F7756" i="25"/>
  <c r="F7757" i="25"/>
  <c r="F7758" i="25"/>
  <c r="F7759" i="25"/>
  <c r="F7760" i="25"/>
  <c r="F7761" i="25"/>
  <c r="F7762" i="25"/>
  <c r="F7763" i="25"/>
  <c r="F7764" i="25"/>
  <c r="F7765" i="25"/>
  <c r="F7766" i="25"/>
  <c r="F7767" i="25"/>
  <c r="F7768" i="25"/>
  <c r="F7769" i="25"/>
  <c r="F7770" i="25"/>
  <c r="F7771" i="25"/>
  <c r="F7772" i="25"/>
  <c r="F7773" i="25"/>
  <c r="F7774" i="25"/>
  <c r="F7775" i="25"/>
  <c r="F7776" i="25"/>
  <c r="F7777" i="25"/>
  <c r="F7778" i="25"/>
  <c r="F7779" i="25"/>
  <c r="F7780" i="25"/>
  <c r="F7781" i="25"/>
  <c r="F7782" i="25"/>
  <c r="F7783" i="25"/>
  <c r="F7784" i="25"/>
  <c r="F7785" i="25"/>
  <c r="F7786" i="25"/>
  <c r="F7787" i="25"/>
  <c r="F7788" i="25"/>
  <c r="F7789" i="25"/>
  <c r="F7790" i="25"/>
  <c r="F7791" i="25"/>
  <c r="F7792" i="25"/>
  <c r="F7793" i="25"/>
  <c r="F7794" i="25"/>
  <c r="F7795" i="25"/>
  <c r="F7796" i="25"/>
  <c r="F7797" i="25"/>
  <c r="F7798" i="25"/>
  <c r="F7799" i="25"/>
  <c r="F7800" i="25"/>
  <c r="F7801" i="25"/>
  <c r="F7802" i="25"/>
  <c r="F7803" i="25"/>
  <c r="F7804" i="25"/>
  <c r="F7805" i="25"/>
  <c r="F7806" i="25"/>
  <c r="F7807" i="25"/>
  <c r="F7808" i="25"/>
  <c r="F7809" i="25"/>
  <c r="F7810" i="25"/>
  <c r="F7811" i="25"/>
  <c r="F7812" i="25"/>
  <c r="F7813" i="25"/>
  <c r="F7814" i="25"/>
  <c r="F7815" i="25"/>
  <c r="F7816" i="25"/>
  <c r="F7817" i="25"/>
  <c r="F7818" i="25"/>
  <c r="F7819" i="25"/>
  <c r="F7820" i="25"/>
  <c r="F7821" i="25"/>
  <c r="F7822" i="25"/>
  <c r="F7823" i="25"/>
  <c r="F7824" i="25"/>
  <c r="F7825" i="25"/>
  <c r="F7826" i="25"/>
  <c r="F7827" i="25"/>
  <c r="F7828" i="25"/>
  <c r="F7829" i="25"/>
  <c r="F7830" i="25"/>
  <c r="F7831" i="25"/>
  <c r="F7832" i="25"/>
  <c r="F7833" i="25"/>
  <c r="F7834" i="25"/>
  <c r="F7835" i="25"/>
  <c r="F7836" i="25"/>
  <c r="F7837" i="25"/>
  <c r="F7838" i="25"/>
  <c r="F7839" i="25"/>
  <c r="F7840" i="25"/>
  <c r="F7841" i="25"/>
  <c r="F7842" i="25"/>
  <c r="F7843" i="25"/>
  <c r="F7844" i="25"/>
  <c r="F7845" i="25"/>
  <c r="F7846" i="25"/>
  <c r="F7847" i="25"/>
  <c r="F7848" i="25"/>
  <c r="F7849" i="25"/>
  <c r="F7850" i="25"/>
  <c r="F7851" i="25"/>
  <c r="F7852" i="25"/>
  <c r="F7853" i="25"/>
  <c r="F7854" i="25"/>
  <c r="F7855" i="25"/>
  <c r="F7856" i="25"/>
  <c r="F7857" i="25"/>
  <c r="F7858" i="25"/>
  <c r="F7859" i="25"/>
  <c r="F7860" i="25"/>
  <c r="F7861" i="25"/>
  <c r="F7862" i="25"/>
  <c r="F7863" i="25"/>
  <c r="F7864" i="25"/>
  <c r="F7865" i="25"/>
  <c r="F7866" i="25"/>
  <c r="F7867" i="25"/>
  <c r="F7868" i="25"/>
  <c r="F7869" i="25"/>
  <c r="F7870" i="25"/>
  <c r="F7871" i="25"/>
  <c r="F7872" i="25"/>
  <c r="F7873" i="25"/>
  <c r="F7874" i="25"/>
  <c r="F7875" i="25"/>
  <c r="F7876" i="25"/>
  <c r="F7877" i="25"/>
  <c r="F7878" i="25"/>
  <c r="F7879" i="25"/>
  <c r="F7880" i="25"/>
  <c r="F7881" i="25"/>
  <c r="F7882" i="25"/>
  <c r="F7883" i="25"/>
  <c r="F7884" i="25"/>
  <c r="F7885" i="25"/>
  <c r="F7886" i="25"/>
  <c r="F7887" i="25"/>
  <c r="F7888" i="25"/>
  <c r="F7889" i="25"/>
  <c r="F7890" i="25"/>
  <c r="F7891" i="25"/>
  <c r="F7892" i="25"/>
  <c r="F7893" i="25"/>
  <c r="F7894" i="25"/>
  <c r="F7895" i="25"/>
  <c r="F7896" i="25"/>
  <c r="F7897" i="25"/>
  <c r="F7898" i="25"/>
  <c r="F7899" i="25"/>
  <c r="F7900" i="25"/>
  <c r="F7901" i="25"/>
  <c r="F7902" i="25"/>
  <c r="F7903" i="25"/>
  <c r="F7904" i="25"/>
  <c r="F7905" i="25"/>
  <c r="F7906" i="25"/>
  <c r="F7907" i="25"/>
  <c r="F7908" i="25"/>
  <c r="F7909" i="25"/>
  <c r="F7910" i="25"/>
  <c r="F7911" i="25"/>
  <c r="F7912" i="25"/>
  <c r="F7913" i="25"/>
  <c r="F7914" i="25"/>
  <c r="F7915" i="25"/>
  <c r="F7916" i="25"/>
  <c r="F7917" i="25"/>
  <c r="F7918" i="25"/>
  <c r="F7919" i="25"/>
  <c r="F7920" i="25"/>
  <c r="F7921" i="25"/>
  <c r="F7922" i="25"/>
  <c r="F7923" i="25"/>
  <c r="F7924" i="25"/>
  <c r="F7925" i="25"/>
  <c r="F7926" i="25"/>
  <c r="F7927" i="25"/>
  <c r="F7928" i="25"/>
  <c r="F7929" i="25"/>
  <c r="F7930" i="25"/>
  <c r="F7931" i="25"/>
  <c r="F7932" i="25"/>
  <c r="F7933" i="25"/>
  <c r="F7934" i="25"/>
  <c r="F7935" i="25"/>
  <c r="F7936" i="25"/>
  <c r="F7937" i="25"/>
  <c r="F7938" i="25"/>
  <c r="F7939" i="25"/>
  <c r="F7940" i="25"/>
  <c r="F7941" i="25"/>
  <c r="F7942" i="25"/>
  <c r="F7943" i="25"/>
  <c r="F7944" i="25"/>
  <c r="F7945" i="25"/>
  <c r="F7946" i="25"/>
  <c r="F7947" i="25"/>
  <c r="F7948" i="25"/>
  <c r="F7949" i="25"/>
  <c r="F7950" i="25"/>
  <c r="F7951" i="25"/>
  <c r="F7952" i="25"/>
  <c r="F7953" i="25"/>
  <c r="F7954" i="25"/>
  <c r="F7955" i="25"/>
  <c r="F7956" i="25"/>
  <c r="F7957" i="25"/>
  <c r="F7958" i="25"/>
  <c r="F7959" i="25"/>
  <c r="F7960" i="25"/>
  <c r="F7961" i="25"/>
  <c r="F7962" i="25"/>
  <c r="F7963" i="25"/>
  <c r="F7964" i="25"/>
  <c r="F7965" i="25"/>
  <c r="F7966" i="25"/>
  <c r="F7967" i="25"/>
  <c r="F7968" i="25"/>
  <c r="F7969" i="25"/>
  <c r="F7970" i="25"/>
  <c r="F7971" i="25"/>
  <c r="F7972" i="25"/>
  <c r="F7973" i="25"/>
  <c r="F7974" i="25"/>
  <c r="F7975" i="25"/>
  <c r="F7976" i="25"/>
  <c r="F7977" i="25"/>
  <c r="F7978" i="25"/>
  <c r="F7979" i="25"/>
  <c r="F7980" i="25"/>
  <c r="F7981" i="25"/>
  <c r="F7982" i="25"/>
  <c r="F7983" i="25"/>
  <c r="F7984" i="25"/>
  <c r="F7985" i="25"/>
  <c r="F7986" i="25"/>
  <c r="F7987" i="25"/>
  <c r="F7988" i="25"/>
  <c r="F7989" i="25"/>
  <c r="F7990" i="25"/>
  <c r="F7991" i="25"/>
  <c r="F7992" i="25"/>
  <c r="F7993" i="25"/>
  <c r="F7994" i="25"/>
  <c r="F7995" i="25"/>
  <c r="F7996" i="25"/>
  <c r="F7997" i="25"/>
  <c r="F7998" i="25"/>
  <c r="F7999" i="25"/>
  <c r="F8000" i="25"/>
  <c r="F8001" i="25"/>
  <c r="F8002" i="25"/>
  <c r="F8003" i="25"/>
  <c r="F8004" i="25"/>
  <c r="F8005" i="25"/>
  <c r="F8006" i="25"/>
  <c r="F8007" i="25"/>
  <c r="F8008" i="25"/>
  <c r="F8009" i="25"/>
  <c r="F8010" i="25"/>
  <c r="F8011" i="25"/>
  <c r="F8012" i="25"/>
  <c r="F8013" i="25"/>
  <c r="F8014" i="25"/>
  <c r="F8015" i="25"/>
  <c r="F8016" i="25"/>
  <c r="F8017" i="25"/>
  <c r="F8018" i="25"/>
  <c r="F8019" i="25"/>
  <c r="F8020" i="25"/>
  <c r="F8021" i="25"/>
  <c r="F8022" i="25"/>
  <c r="F8023" i="25"/>
  <c r="F8024" i="25"/>
  <c r="F8025" i="25"/>
  <c r="F8026" i="25"/>
  <c r="F8027" i="25"/>
  <c r="F8028" i="25"/>
  <c r="F8029" i="25"/>
  <c r="F8030" i="25"/>
  <c r="F8031" i="25"/>
  <c r="F8032" i="25"/>
  <c r="F8033" i="25"/>
  <c r="F8034" i="25"/>
  <c r="F8035" i="25"/>
  <c r="F8036" i="25"/>
  <c r="F8037" i="25"/>
  <c r="F8038" i="25"/>
  <c r="F8039" i="25"/>
  <c r="F8040" i="25"/>
  <c r="F8041" i="25"/>
  <c r="F8042" i="25"/>
  <c r="F8043" i="25"/>
  <c r="F8044" i="25"/>
  <c r="F8045" i="25"/>
  <c r="F8046" i="25"/>
  <c r="F8047" i="25"/>
  <c r="F8048" i="25"/>
  <c r="F8049" i="25"/>
  <c r="F8050" i="25"/>
  <c r="F8051" i="25"/>
  <c r="F8052" i="25"/>
  <c r="F8053" i="25"/>
  <c r="F8054" i="25"/>
  <c r="F8055" i="25"/>
  <c r="F8056" i="25"/>
  <c r="F8057" i="25"/>
  <c r="F8058" i="25"/>
  <c r="F8059" i="25"/>
  <c r="F8060" i="25"/>
  <c r="F8061" i="25"/>
  <c r="F8062" i="25"/>
  <c r="F8063" i="25"/>
  <c r="F8064" i="25"/>
  <c r="F8065" i="25"/>
  <c r="F8066" i="25"/>
  <c r="F8067" i="25"/>
  <c r="F8068" i="25"/>
  <c r="F8069" i="25"/>
  <c r="F8070" i="25"/>
  <c r="F8071" i="25"/>
  <c r="F8072" i="25"/>
  <c r="F8073" i="25"/>
  <c r="F8074" i="25"/>
  <c r="F8075" i="25"/>
  <c r="F8076" i="25"/>
  <c r="F8077" i="25"/>
  <c r="F8078" i="25"/>
  <c r="F8079" i="25"/>
  <c r="F8080" i="25"/>
  <c r="F8081" i="25"/>
  <c r="F8082" i="25"/>
  <c r="F8083" i="25"/>
  <c r="F8084" i="25"/>
  <c r="F8085" i="25"/>
  <c r="F8086" i="25"/>
  <c r="F8087" i="25"/>
  <c r="F8088" i="25"/>
  <c r="F8089" i="25"/>
  <c r="F8090" i="25"/>
  <c r="F8091" i="25"/>
  <c r="F8092" i="25"/>
  <c r="F8093" i="25"/>
  <c r="F8094" i="25"/>
  <c r="F8095" i="25"/>
  <c r="F8096" i="25"/>
  <c r="F8097" i="25"/>
  <c r="F8098" i="25"/>
  <c r="F8099" i="25"/>
  <c r="F8100" i="25"/>
  <c r="F8101" i="25"/>
  <c r="F8102" i="25"/>
  <c r="F8103" i="25"/>
  <c r="F8104" i="25"/>
  <c r="F8105" i="25"/>
  <c r="F8106" i="25"/>
  <c r="F8107" i="25"/>
  <c r="F8108" i="25"/>
  <c r="F8109" i="25"/>
  <c r="F8110" i="25"/>
  <c r="F8111" i="25"/>
  <c r="F8112" i="25"/>
  <c r="F8113" i="25"/>
  <c r="F8114" i="25"/>
  <c r="F8115" i="25"/>
  <c r="F8116" i="25"/>
  <c r="F8117" i="25"/>
  <c r="F8118" i="25"/>
  <c r="F8119" i="25"/>
  <c r="F8120" i="25"/>
  <c r="F8121" i="25"/>
  <c r="F8122" i="25"/>
  <c r="F8123" i="25"/>
  <c r="F8124" i="25"/>
  <c r="F8125" i="25"/>
  <c r="F8126" i="25"/>
  <c r="F8127" i="25"/>
  <c r="F8128" i="25"/>
  <c r="F8129" i="25"/>
  <c r="F8130" i="25"/>
  <c r="F8131" i="25"/>
  <c r="F8132" i="25"/>
  <c r="F8133" i="25"/>
  <c r="F8134" i="25"/>
  <c r="F8135" i="25"/>
  <c r="F8136" i="25"/>
  <c r="F8137" i="25"/>
  <c r="F8138" i="25"/>
  <c r="F8139" i="25"/>
  <c r="F8140" i="25"/>
  <c r="F8141" i="25"/>
  <c r="F8142" i="25"/>
  <c r="F8143" i="25"/>
  <c r="F8144" i="25"/>
  <c r="F8145" i="25"/>
  <c r="F8146" i="25"/>
  <c r="F8147" i="25"/>
  <c r="F8148" i="25"/>
  <c r="F8149" i="25"/>
  <c r="F8150" i="25"/>
  <c r="F8151" i="25"/>
  <c r="F8152" i="25"/>
  <c r="F8153" i="25"/>
  <c r="F8154" i="25"/>
  <c r="F8155" i="25"/>
  <c r="F8156" i="25"/>
  <c r="F8157" i="25"/>
  <c r="F8158" i="25"/>
  <c r="F8159" i="25"/>
  <c r="F8160" i="25"/>
  <c r="F8161" i="25"/>
  <c r="F8162" i="25"/>
  <c r="F8163" i="25"/>
  <c r="F8164" i="25"/>
  <c r="F8165" i="25"/>
  <c r="F8166" i="25"/>
  <c r="F8167" i="25"/>
  <c r="F8168" i="25"/>
  <c r="F8169" i="25"/>
  <c r="F8170" i="25"/>
  <c r="F8171" i="25"/>
  <c r="F8172" i="25"/>
  <c r="F8173" i="25"/>
  <c r="F8174" i="25"/>
  <c r="F8175" i="25"/>
  <c r="F8176" i="25"/>
  <c r="F8177" i="25"/>
  <c r="F8178" i="25"/>
  <c r="F8179" i="25"/>
  <c r="F8180" i="25"/>
  <c r="F8181" i="25"/>
  <c r="F8182" i="25"/>
  <c r="F8183" i="25"/>
  <c r="F8184" i="25"/>
  <c r="F8185" i="25"/>
  <c r="F8186" i="25"/>
  <c r="F8187" i="25"/>
  <c r="F8188" i="25"/>
  <c r="F8189" i="25"/>
  <c r="F8190" i="25"/>
  <c r="F8191" i="25"/>
  <c r="F8192" i="25"/>
  <c r="F8193" i="25"/>
  <c r="F8194" i="25"/>
  <c r="F8195" i="25"/>
  <c r="F8196" i="25"/>
  <c r="F8197" i="25"/>
  <c r="F8198" i="25"/>
  <c r="F8199" i="25"/>
  <c r="F8200" i="25"/>
  <c r="F8201" i="25"/>
  <c r="F8202" i="25"/>
  <c r="F8203" i="25"/>
  <c r="F8204" i="25"/>
  <c r="F8205" i="25"/>
  <c r="F8206" i="25"/>
  <c r="F8207" i="25"/>
  <c r="F8208" i="25"/>
  <c r="F8209" i="25"/>
  <c r="F8210" i="25"/>
  <c r="F8211" i="25"/>
  <c r="F8212" i="25"/>
  <c r="F8213" i="25"/>
  <c r="F8214" i="25"/>
  <c r="F8215" i="25"/>
  <c r="F8216" i="25"/>
  <c r="F8217" i="25"/>
  <c r="F8218" i="25"/>
  <c r="F8219" i="25"/>
  <c r="F8220" i="25"/>
  <c r="F8221" i="25"/>
  <c r="F8222" i="25"/>
  <c r="F8223" i="25"/>
  <c r="F8224" i="25"/>
  <c r="F8225" i="25"/>
  <c r="F8226" i="25"/>
  <c r="F8227" i="25"/>
  <c r="F8228" i="25"/>
  <c r="F8229" i="25"/>
  <c r="F8230" i="25"/>
  <c r="F8231" i="25"/>
  <c r="F8232" i="25"/>
  <c r="F8233" i="25"/>
  <c r="F8234" i="25"/>
  <c r="F8235" i="25"/>
  <c r="F8236" i="25"/>
  <c r="F8237" i="25"/>
  <c r="F8238" i="25"/>
  <c r="F8239" i="25"/>
  <c r="F8240" i="25"/>
  <c r="F8241" i="25"/>
  <c r="F8242" i="25"/>
  <c r="F8243" i="25"/>
  <c r="F8244" i="25"/>
  <c r="F8245" i="25"/>
  <c r="F8246" i="25"/>
  <c r="F8247" i="25"/>
  <c r="F8248" i="25"/>
  <c r="F8249" i="25"/>
  <c r="F8250" i="25"/>
  <c r="F8251" i="25"/>
  <c r="F8252" i="25"/>
  <c r="F8253" i="25"/>
  <c r="F8254" i="25"/>
  <c r="F8255" i="25"/>
  <c r="F8256" i="25"/>
  <c r="F8257" i="25"/>
  <c r="F8258" i="25"/>
  <c r="F8259" i="25"/>
  <c r="F8260" i="25"/>
  <c r="F8261" i="25"/>
  <c r="F8262" i="25"/>
  <c r="F8263" i="25"/>
  <c r="F8264" i="25"/>
  <c r="F8265" i="25"/>
  <c r="F8266" i="25"/>
  <c r="F8267" i="25"/>
  <c r="F8268" i="25"/>
  <c r="F8269" i="25"/>
  <c r="F8270" i="25"/>
  <c r="F8271" i="25"/>
  <c r="F8272" i="25"/>
  <c r="F8273" i="25"/>
  <c r="F8274" i="25"/>
  <c r="F8275" i="25"/>
  <c r="F8276" i="25"/>
  <c r="F8277" i="25"/>
  <c r="F8278" i="25"/>
  <c r="F8279" i="25"/>
  <c r="F8280" i="25"/>
  <c r="F8281" i="25"/>
  <c r="F8282" i="25"/>
  <c r="F8283" i="25"/>
  <c r="F8284" i="25"/>
  <c r="F8285" i="25"/>
  <c r="F8286" i="25"/>
  <c r="F8287" i="25"/>
  <c r="F8288" i="25"/>
  <c r="F8289" i="25"/>
  <c r="F8290" i="25"/>
  <c r="F8291" i="25"/>
  <c r="F8292" i="25"/>
  <c r="F8293" i="25"/>
  <c r="F8294" i="25"/>
  <c r="F8295" i="25"/>
  <c r="F8296" i="25"/>
  <c r="F8297" i="25"/>
  <c r="F8298" i="25"/>
  <c r="F8299" i="25"/>
  <c r="F8300" i="25"/>
  <c r="F8301" i="25"/>
  <c r="F8302" i="25"/>
  <c r="F8303" i="25"/>
  <c r="F8304" i="25"/>
  <c r="F8305" i="25"/>
  <c r="F8306" i="25"/>
  <c r="F8307" i="25"/>
  <c r="F8308" i="25"/>
  <c r="F8309" i="25"/>
  <c r="F8310" i="25"/>
  <c r="F8311" i="25"/>
  <c r="F8312" i="25"/>
  <c r="F8313" i="25"/>
  <c r="F8314" i="25"/>
  <c r="F8315" i="25"/>
  <c r="F8316" i="25"/>
  <c r="F8317" i="25"/>
  <c r="F8318" i="25"/>
  <c r="F8319" i="25"/>
  <c r="F8320" i="25"/>
  <c r="F8321" i="25"/>
  <c r="F8322" i="25"/>
  <c r="F8323" i="25"/>
  <c r="F8324" i="25"/>
  <c r="F8325" i="25"/>
  <c r="F8326" i="25"/>
  <c r="F8327" i="25"/>
  <c r="F8328" i="25"/>
  <c r="F8329" i="25"/>
  <c r="F8330" i="25"/>
  <c r="F8331" i="25"/>
  <c r="F8332" i="25"/>
  <c r="F8333" i="25"/>
  <c r="F8334" i="25"/>
  <c r="F8335" i="25"/>
  <c r="F8336" i="25"/>
  <c r="F8337" i="25"/>
  <c r="F8338" i="25"/>
  <c r="F8339" i="25"/>
  <c r="F8340" i="25"/>
  <c r="F8341" i="25"/>
  <c r="F8342" i="25"/>
  <c r="F8343" i="25"/>
  <c r="F8344" i="25"/>
  <c r="F8345" i="25"/>
  <c r="F8346" i="25"/>
  <c r="F8347" i="25"/>
  <c r="F8348" i="25"/>
  <c r="F8349" i="25"/>
  <c r="F8350" i="25"/>
  <c r="F8351" i="25"/>
  <c r="F8352" i="25"/>
  <c r="F8353" i="25"/>
  <c r="F8354" i="25"/>
  <c r="F8355" i="25"/>
  <c r="F8356" i="25"/>
  <c r="F8357" i="25"/>
  <c r="F8358" i="25"/>
  <c r="F8359" i="25"/>
  <c r="F8360" i="25"/>
  <c r="F8361" i="25"/>
  <c r="F8362" i="25"/>
  <c r="F8363" i="25"/>
  <c r="F8364" i="25"/>
  <c r="F8365" i="25"/>
  <c r="F8366" i="25"/>
  <c r="F8367" i="25"/>
  <c r="F8368" i="25"/>
  <c r="F8369" i="25"/>
  <c r="F8370" i="25"/>
  <c r="F8371" i="25"/>
  <c r="F8372" i="25"/>
  <c r="F8373" i="25"/>
  <c r="F8374" i="25"/>
  <c r="F8375" i="25"/>
  <c r="F8376" i="25"/>
  <c r="F8377" i="25"/>
  <c r="F8378" i="25"/>
  <c r="F8379" i="25"/>
  <c r="F8380" i="25"/>
  <c r="F8381" i="25"/>
  <c r="F8382" i="25"/>
  <c r="F8383" i="25"/>
  <c r="F8384" i="25"/>
  <c r="F8385" i="25"/>
  <c r="F8386" i="25"/>
  <c r="F8387" i="25"/>
  <c r="F8388" i="25"/>
  <c r="F8389" i="25"/>
  <c r="F8390" i="25"/>
  <c r="F8391" i="25"/>
  <c r="F8392" i="25"/>
  <c r="F8393" i="25"/>
  <c r="F8394" i="25"/>
  <c r="F8395" i="25"/>
  <c r="F8396" i="25"/>
  <c r="F8397" i="25"/>
  <c r="F8398" i="25"/>
  <c r="F8399" i="25"/>
  <c r="F8400" i="25"/>
  <c r="F8401" i="25"/>
  <c r="F8402" i="25"/>
  <c r="F8403" i="25"/>
  <c r="F8404" i="25"/>
  <c r="F8405" i="25"/>
  <c r="F8406" i="25"/>
  <c r="F8407" i="25"/>
  <c r="F8408" i="25"/>
  <c r="F8409" i="25"/>
  <c r="F8410" i="25"/>
  <c r="F8411" i="25"/>
  <c r="F8412" i="25"/>
  <c r="F8413" i="25"/>
  <c r="F8414" i="25"/>
  <c r="F8415" i="25"/>
  <c r="F8416" i="25"/>
  <c r="F8417" i="25"/>
  <c r="F8418" i="25"/>
  <c r="F8419" i="25"/>
  <c r="F8420" i="25"/>
  <c r="F8421" i="25"/>
  <c r="F8422" i="25"/>
  <c r="F8423" i="25"/>
  <c r="F8424" i="25"/>
  <c r="F8425" i="25"/>
  <c r="F8426" i="25"/>
  <c r="F8427" i="25"/>
  <c r="F8428" i="25"/>
  <c r="F8429" i="25"/>
  <c r="F8430" i="25"/>
  <c r="F8431" i="25"/>
  <c r="F8432" i="25"/>
  <c r="F8433" i="25"/>
  <c r="F8434" i="25"/>
  <c r="F8435" i="25"/>
  <c r="F8436" i="25"/>
  <c r="F8437" i="25"/>
  <c r="F8438" i="25"/>
  <c r="F8439" i="25"/>
  <c r="F8440" i="25"/>
  <c r="F8441" i="25"/>
  <c r="F8442" i="25"/>
  <c r="F8443" i="25"/>
  <c r="F8444" i="25"/>
  <c r="F8445" i="25"/>
  <c r="F8446" i="25"/>
  <c r="F8447" i="25"/>
  <c r="F8448" i="25"/>
  <c r="F8449" i="25"/>
  <c r="F8450" i="25"/>
  <c r="F8451" i="25"/>
  <c r="F8452" i="25"/>
  <c r="F8453" i="25"/>
  <c r="F8454" i="25"/>
  <c r="F8455" i="25"/>
  <c r="F8456" i="25"/>
  <c r="F8457" i="25"/>
  <c r="F8458" i="25"/>
  <c r="F8459" i="25"/>
  <c r="F8460" i="25"/>
  <c r="F8461" i="25"/>
  <c r="F8462" i="25"/>
  <c r="F8463" i="25"/>
  <c r="F8464" i="25"/>
  <c r="F8465" i="25"/>
  <c r="F8466" i="25"/>
  <c r="F8467" i="25"/>
  <c r="F8468" i="25"/>
  <c r="F8469" i="25"/>
  <c r="F8470" i="25"/>
  <c r="F8471" i="25"/>
  <c r="F8472" i="25"/>
  <c r="F8473" i="25"/>
  <c r="F8474" i="25"/>
  <c r="F8475" i="25"/>
  <c r="F8476" i="25"/>
  <c r="F8477" i="25"/>
  <c r="F8478" i="25"/>
  <c r="F8479" i="25"/>
  <c r="F8480" i="25"/>
  <c r="F8481" i="25"/>
  <c r="F8482" i="25"/>
  <c r="F8483" i="25"/>
  <c r="F8484" i="25"/>
  <c r="F8485" i="25"/>
  <c r="F8486" i="25"/>
  <c r="F8487" i="25"/>
  <c r="F8488" i="25"/>
  <c r="F8489" i="25"/>
  <c r="F8490" i="25"/>
  <c r="F8491" i="25"/>
  <c r="F8492" i="25"/>
  <c r="F8493" i="25"/>
  <c r="F8494" i="25"/>
  <c r="F8495" i="25"/>
  <c r="F8496" i="25"/>
  <c r="F8497" i="25"/>
  <c r="F8498" i="25"/>
  <c r="F8499" i="25"/>
  <c r="F8500" i="25"/>
  <c r="F8501" i="25"/>
  <c r="F8502" i="25"/>
  <c r="F8503" i="25"/>
  <c r="F8504" i="25"/>
  <c r="F8505" i="25"/>
  <c r="F8506" i="25"/>
  <c r="F8507" i="25"/>
  <c r="F8508" i="25"/>
  <c r="F8509" i="25"/>
  <c r="F8510" i="25"/>
  <c r="F8511" i="25"/>
  <c r="F8512" i="25"/>
  <c r="F8513" i="25"/>
  <c r="F8514" i="25"/>
  <c r="F8515" i="25"/>
  <c r="F8516" i="25"/>
  <c r="F8517" i="25"/>
  <c r="F8518" i="25"/>
  <c r="F8519" i="25"/>
  <c r="F8520" i="25"/>
  <c r="F8521" i="25"/>
  <c r="F8522" i="25"/>
  <c r="F8523" i="25"/>
  <c r="F8524" i="25"/>
  <c r="F8525" i="25"/>
  <c r="F8526" i="25"/>
  <c r="F8527" i="25"/>
  <c r="F8528" i="25"/>
  <c r="F8529" i="25"/>
  <c r="F8530" i="25"/>
  <c r="F8531" i="25"/>
  <c r="F8532" i="25"/>
  <c r="F8533" i="25"/>
  <c r="F8534" i="25"/>
  <c r="F8535" i="25"/>
  <c r="F8536" i="25"/>
  <c r="F8537" i="25"/>
  <c r="F8538" i="25"/>
  <c r="F8539" i="25"/>
  <c r="F8540" i="25"/>
  <c r="F8541" i="25"/>
  <c r="F8542" i="25"/>
  <c r="F8543" i="25"/>
  <c r="F8544" i="25"/>
  <c r="F8545" i="25"/>
  <c r="F8546" i="25"/>
  <c r="F8547" i="25"/>
  <c r="F8548" i="25"/>
  <c r="F8549" i="25"/>
  <c r="F8550" i="25"/>
  <c r="F8551" i="25"/>
  <c r="F8552" i="25"/>
  <c r="F8553" i="25"/>
  <c r="F8554" i="25"/>
  <c r="F8555" i="25"/>
  <c r="F8556" i="25"/>
  <c r="F8557" i="25"/>
  <c r="F8558" i="25"/>
  <c r="F8559" i="25"/>
  <c r="F8560" i="25"/>
  <c r="F8561" i="25"/>
  <c r="F8562" i="25"/>
  <c r="F8563" i="25"/>
  <c r="F8564" i="25"/>
  <c r="F8565" i="25"/>
  <c r="F8566" i="25"/>
  <c r="F8567" i="25"/>
  <c r="F8568" i="25"/>
  <c r="F8569" i="25"/>
  <c r="F8570" i="25"/>
  <c r="F8571" i="25"/>
  <c r="F8572" i="25"/>
  <c r="F8573" i="25"/>
  <c r="F8574" i="25"/>
  <c r="F8575" i="25"/>
  <c r="F8576" i="25"/>
  <c r="F8577" i="25"/>
  <c r="F8578" i="25"/>
  <c r="F8579" i="25"/>
  <c r="F8580" i="25"/>
  <c r="F8581" i="25"/>
  <c r="F8582" i="25"/>
  <c r="F8583" i="25"/>
  <c r="F8584" i="25"/>
  <c r="F8585" i="25"/>
  <c r="F8586" i="25"/>
  <c r="F8587" i="25"/>
  <c r="F8588" i="25"/>
  <c r="F8589" i="25"/>
  <c r="F8590" i="25"/>
  <c r="F8591" i="25"/>
  <c r="F8592" i="25"/>
  <c r="F8593" i="25"/>
  <c r="F8594" i="25"/>
  <c r="F8595" i="25"/>
  <c r="F8596" i="25"/>
  <c r="F8597" i="25"/>
  <c r="F8598" i="25"/>
  <c r="F8599" i="25"/>
  <c r="F8600" i="25"/>
  <c r="F8601" i="25"/>
  <c r="F8602" i="25"/>
  <c r="F8603" i="25"/>
  <c r="F8604" i="25"/>
  <c r="F8605" i="25"/>
  <c r="F8606" i="25"/>
  <c r="F8607" i="25"/>
  <c r="F8608" i="25"/>
  <c r="F8609" i="25"/>
  <c r="F8610" i="25"/>
  <c r="F8611" i="25"/>
  <c r="F8612" i="25"/>
  <c r="F8613" i="25"/>
  <c r="F8614" i="25"/>
  <c r="F8615" i="25"/>
  <c r="F8616" i="25"/>
  <c r="F8617" i="25"/>
  <c r="F8618" i="25"/>
  <c r="F8619" i="25"/>
  <c r="F8620" i="25"/>
  <c r="F8621" i="25"/>
  <c r="F8622" i="25"/>
  <c r="F8623" i="25"/>
  <c r="F8624" i="25"/>
  <c r="F8625" i="25"/>
  <c r="F8626" i="25"/>
  <c r="F8627" i="25"/>
  <c r="F8628" i="25"/>
  <c r="F8629" i="25"/>
  <c r="F8630" i="25"/>
  <c r="F8631" i="25"/>
  <c r="F8632" i="25"/>
  <c r="F8633" i="25"/>
  <c r="F8634" i="25"/>
  <c r="F8635" i="25"/>
  <c r="F8636" i="25"/>
  <c r="F8637" i="25"/>
  <c r="F8638" i="25"/>
  <c r="F8639" i="25"/>
  <c r="F8640" i="25"/>
  <c r="F8641" i="25"/>
  <c r="F8642" i="25"/>
  <c r="F8643" i="25"/>
  <c r="F8644" i="25"/>
  <c r="F8645" i="25"/>
  <c r="F8646" i="25"/>
  <c r="F8647" i="25"/>
  <c r="F8648" i="25"/>
  <c r="F8649" i="25"/>
  <c r="F8650" i="25"/>
  <c r="F8651" i="25"/>
  <c r="F8652" i="25"/>
  <c r="F8653" i="25"/>
  <c r="F8654" i="25"/>
  <c r="F8655" i="25"/>
  <c r="F8656" i="25"/>
  <c r="F8657" i="25"/>
  <c r="F8658" i="25"/>
  <c r="F8659" i="25"/>
  <c r="F8660" i="25"/>
  <c r="F8661" i="25"/>
  <c r="F8662" i="25"/>
  <c r="F8663" i="25"/>
  <c r="F8664" i="25"/>
  <c r="F8665" i="25"/>
  <c r="F8666" i="25"/>
  <c r="F8667" i="25"/>
  <c r="F8668" i="25"/>
  <c r="F8669" i="25"/>
  <c r="F8670" i="25"/>
  <c r="F8671" i="25"/>
  <c r="F8672" i="25"/>
  <c r="F8673" i="25"/>
  <c r="F8674" i="25"/>
  <c r="F8675" i="25"/>
  <c r="F8676" i="25"/>
  <c r="F8677" i="25"/>
  <c r="F8678" i="25"/>
  <c r="F8679" i="25"/>
  <c r="F8680" i="25"/>
  <c r="F8681" i="25"/>
  <c r="F8682" i="25"/>
  <c r="F8683" i="25"/>
  <c r="F8684" i="25"/>
  <c r="F8685" i="25"/>
  <c r="F8686" i="25"/>
  <c r="F8687" i="25"/>
  <c r="F8688" i="25"/>
  <c r="F8689" i="25"/>
  <c r="F8690" i="25"/>
  <c r="F8691" i="25"/>
  <c r="F8692" i="25"/>
  <c r="F8693" i="25"/>
  <c r="F8694" i="25"/>
  <c r="F8695" i="25"/>
  <c r="F8696" i="25"/>
  <c r="F8697" i="25"/>
  <c r="F8698" i="25"/>
  <c r="F8699" i="25"/>
  <c r="F8700" i="25"/>
  <c r="F8701" i="25"/>
  <c r="F8702" i="25"/>
  <c r="F8703" i="25"/>
  <c r="F8704" i="25"/>
  <c r="F8705" i="25"/>
  <c r="F8706" i="25"/>
  <c r="F8707" i="25"/>
  <c r="F8708" i="25"/>
  <c r="F8709" i="25"/>
  <c r="F8710" i="25"/>
  <c r="F8711" i="25"/>
  <c r="F8712" i="25"/>
  <c r="F8713" i="25"/>
  <c r="F8714" i="25"/>
  <c r="F8715" i="25"/>
  <c r="F8716" i="25"/>
  <c r="F8717" i="25"/>
  <c r="F8718" i="25"/>
  <c r="F8719" i="25"/>
  <c r="F8720" i="25"/>
  <c r="F8721" i="25"/>
  <c r="F8722" i="25"/>
  <c r="F8723" i="25"/>
  <c r="F8724" i="25"/>
  <c r="F8725" i="25"/>
  <c r="F8726" i="25"/>
  <c r="F8727" i="25"/>
  <c r="F8728" i="25"/>
  <c r="F8729" i="25"/>
  <c r="F8730" i="25"/>
  <c r="F8731" i="25"/>
  <c r="F8732" i="25"/>
  <c r="F8733" i="25"/>
  <c r="F8734" i="25"/>
  <c r="F8735" i="25"/>
  <c r="F8736" i="25"/>
  <c r="F8737" i="25"/>
  <c r="F8738" i="25"/>
  <c r="F8739" i="25"/>
  <c r="F8740" i="25"/>
  <c r="F8741" i="25"/>
  <c r="F8742" i="25"/>
  <c r="F8743" i="25"/>
  <c r="F8744" i="25"/>
  <c r="F8745" i="25"/>
  <c r="F8746" i="25"/>
  <c r="F8747" i="25"/>
  <c r="F8748" i="25"/>
  <c r="F8749" i="25"/>
  <c r="F8750" i="25"/>
  <c r="F8751" i="25"/>
  <c r="F8752" i="25"/>
  <c r="F8753" i="25"/>
  <c r="F8754" i="25"/>
  <c r="F8755" i="25"/>
  <c r="F8756" i="25"/>
  <c r="F8757" i="25"/>
  <c r="F8758" i="25"/>
  <c r="F8759" i="25"/>
  <c r="F8760" i="25"/>
  <c r="F8761" i="25"/>
  <c r="F8762" i="25"/>
  <c r="F8763" i="25"/>
  <c r="F8764" i="25"/>
  <c r="F8765" i="25"/>
  <c r="F8766" i="25"/>
  <c r="F8767" i="25"/>
  <c r="F8768" i="25"/>
  <c r="F8769" i="25"/>
  <c r="F8770" i="25"/>
  <c r="F8771" i="25"/>
  <c r="F8772" i="25"/>
  <c r="F8773" i="25"/>
  <c r="F8774" i="25"/>
  <c r="F8775" i="25"/>
  <c r="F8776" i="25"/>
  <c r="F8777" i="25"/>
  <c r="F8778" i="25"/>
  <c r="F8779" i="25"/>
  <c r="F8780" i="25"/>
  <c r="F8781" i="25"/>
  <c r="F8782" i="25"/>
  <c r="F8783" i="25"/>
  <c r="F8784" i="25"/>
  <c r="F8785" i="25"/>
  <c r="F8786" i="25"/>
  <c r="F8787" i="25"/>
  <c r="F8788" i="25"/>
  <c r="F8789" i="25"/>
  <c r="F8790" i="25"/>
  <c r="F8791" i="25"/>
  <c r="F8792" i="25"/>
  <c r="F8793" i="25"/>
  <c r="F8794" i="25"/>
  <c r="F8795" i="25"/>
  <c r="F8796" i="25"/>
  <c r="F8797" i="25"/>
  <c r="F8798" i="25"/>
  <c r="F8799" i="25"/>
  <c r="F8800" i="25"/>
  <c r="F8801" i="25"/>
  <c r="F8802" i="25"/>
  <c r="F8803" i="25"/>
  <c r="F8804" i="25"/>
  <c r="F8805" i="25"/>
  <c r="F8806" i="25"/>
  <c r="F8807" i="25"/>
  <c r="F8808" i="25"/>
  <c r="F8809" i="25"/>
  <c r="F8810" i="25"/>
  <c r="F8811" i="25"/>
  <c r="F8812" i="25"/>
  <c r="F8813" i="25"/>
  <c r="F8814" i="25"/>
  <c r="F8815" i="25"/>
  <c r="F8816" i="25"/>
  <c r="F8817" i="25"/>
  <c r="F8818" i="25"/>
  <c r="F8819" i="25"/>
  <c r="F8820" i="25"/>
  <c r="F8821" i="25"/>
  <c r="F8822" i="25"/>
  <c r="F8823" i="25"/>
  <c r="F8824" i="25"/>
  <c r="F8825" i="25"/>
  <c r="F8826" i="25"/>
  <c r="F8827" i="25"/>
  <c r="F8828" i="25"/>
  <c r="F8829" i="25"/>
  <c r="F8830" i="25"/>
  <c r="F8831" i="25"/>
  <c r="F8832" i="25"/>
  <c r="F8833" i="25"/>
  <c r="F8834" i="25"/>
  <c r="F8835" i="25"/>
  <c r="F8836" i="25"/>
  <c r="F8837" i="25"/>
  <c r="F8838" i="25"/>
  <c r="F8839" i="25"/>
  <c r="F8840" i="25"/>
  <c r="F8841" i="25"/>
  <c r="F8842" i="25"/>
  <c r="F8843" i="25"/>
  <c r="F8844" i="25"/>
  <c r="F8845" i="25"/>
  <c r="F8846" i="25"/>
  <c r="F8847" i="25"/>
  <c r="F8848" i="25"/>
  <c r="F8849" i="25"/>
  <c r="F8850" i="25"/>
  <c r="F8851" i="25"/>
  <c r="F8852" i="25"/>
  <c r="F8853" i="25"/>
  <c r="F8854" i="25"/>
  <c r="F8855" i="25"/>
  <c r="F8856" i="25"/>
  <c r="F8857" i="25"/>
  <c r="F8858" i="25"/>
  <c r="F8859" i="25"/>
  <c r="F8860" i="25"/>
  <c r="F8861" i="25"/>
  <c r="F8862" i="25"/>
  <c r="F8863" i="25"/>
  <c r="F8864" i="25"/>
  <c r="F8865" i="25"/>
  <c r="F8866" i="25"/>
  <c r="F8867" i="25"/>
  <c r="F8868" i="25"/>
  <c r="F8869" i="25"/>
  <c r="F8870" i="25"/>
  <c r="F8871" i="25"/>
  <c r="F8872" i="25"/>
  <c r="F8873" i="25"/>
  <c r="F8874" i="25"/>
  <c r="F8875" i="25"/>
  <c r="F8876" i="25"/>
  <c r="F8877" i="25"/>
  <c r="F8878" i="25"/>
  <c r="F8879" i="25"/>
  <c r="F8880" i="25"/>
  <c r="F8881" i="25"/>
  <c r="F8882" i="25"/>
  <c r="F8883" i="25"/>
  <c r="F8884" i="25"/>
  <c r="F8885" i="25"/>
  <c r="F8886" i="25"/>
  <c r="F8887" i="25"/>
  <c r="F8888" i="25"/>
  <c r="F8889" i="25"/>
  <c r="F8890" i="25"/>
  <c r="F8891" i="25"/>
  <c r="F8892" i="25"/>
  <c r="F8893" i="25"/>
  <c r="F8894" i="25"/>
  <c r="F8895" i="25"/>
  <c r="F8896" i="25"/>
  <c r="F8897" i="25"/>
  <c r="F8898" i="25"/>
  <c r="F8899" i="25"/>
  <c r="F8900" i="25"/>
  <c r="F8901" i="25"/>
  <c r="F8902" i="25"/>
  <c r="F8903" i="25"/>
  <c r="F8904" i="25"/>
  <c r="F8905" i="25"/>
  <c r="F8906" i="25"/>
  <c r="F8907" i="25"/>
  <c r="F8908" i="25"/>
  <c r="F8909" i="25"/>
  <c r="F8910" i="25"/>
  <c r="F8911" i="25"/>
  <c r="F8912" i="25"/>
  <c r="F8913" i="25"/>
  <c r="F8914" i="25"/>
  <c r="F8915" i="25"/>
  <c r="F8916" i="25"/>
  <c r="F8917" i="25"/>
  <c r="F8918" i="25"/>
  <c r="F8919" i="25"/>
  <c r="F8920" i="25"/>
  <c r="F8921" i="25"/>
  <c r="F8922" i="25"/>
  <c r="F8923" i="25"/>
  <c r="F8924" i="25"/>
  <c r="F8925" i="25"/>
  <c r="F8926" i="25"/>
  <c r="F8927" i="25"/>
  <c r="F8928" i="25"/>
  <c r="F8929" i="25"/>
  <c r="F8930" i="25"/>
  <c r="F8931" i="25"/>
  <c r="F8932" i="25"/>
  <c r="F8933" i="25"/>
  <c r="F8934" i="25"/>
  <c r="F8935" i="25"/>
  <c r="F8936" i="25"/>
  <c r="F8937" i="25"/>
  <c r="F8938" i="25"/>
  <c r="F8939" i="25"/>
  <c r="F8940" i="25"/>
  <c r="F8941" i="25"/>
  <c r="F8942" i="25"/>
  <c r="F8943" i="25"/>
  <c r="F8944" i="25"/>
  <c r="F8945" i="25"/>
  <c r="F8946" i="25"/>
  <c r="F8947" i="25"/>
  <c r="F8948" i="25"/>
  <c r="F8949" i="25"/>
  <c r="F8950" i="25"/>
  <c r="F8951" i="25"/>
  <c r="F8952" i="25"/>
  <c r="F8953" i="25"/>
  <c r="F8954" i="25"/>
  <c r="F8955" i="25"/>
  <c r="F8956" i="25"/>
  <c r="F8957" i="25"/>
  <c r="F8958" i="25"/>
  <c r="F8959" i="25"/>
  <c r="F8960" i="25"/>
  <c r="F8961" i="25"/>
  <c r="F8962" i="25"/>
  <c r="F8963" i="25"/>
  <c r="F8964" i="25"/>
  <c r="F8965" i="25"/>
  <c r="F8966" i="25"/>
  <c r="F8967" i="25"/>
  <c r="F8968" i="25"/>
  <c r="F8969" i="25"/>
  <c r="F8970" i="25"/>
  <c r="F8971" i="25"/>
  <c r="F8972" i="25"/>
  <c r="F8973" i="25"/>
  <c r="F8974" i="25"/>
  <c r="F8975" i="25"/>
  <c r="F8976" i="25"/>
  <c r="F8977" i="25"/>
  <c r="F8978" i="25"/>
  <c r="F8979" i="25"/>
  <c r="F8980" i="25"/>
  <c r="F8981" i="25"/>
  <c r="F8982" i="25"/>
  <c r="F8983" i="25"/>
  <c r="F8984" i="25"/>
  <c r="F8985" i="25"/>
  <c r="F8986" i="25"/>
  <c r="F8987" i="25"/>
  <c r="F8988" i="25"/>
  <c r="F8989" i="25"/>
  <c r="F8990" i="25"/>
  <c r="F8991" i="25"/>
  <c r="F8992" i="25"/>
  <c r="F8993" i="25"/>
  <c r="F8994" i="25"/>
  <c r="F8995" i="25"/>
  <c r="F8996" i="25"/>
  <c r="F8997" i="25"/>
  <c r="F8998" i="25"/>
  <c r="F8999" i="25"/>
  <c r="F9000" i="25"/>
  <c r="F9001" i="25"/>
  <c r="F9002" i="25"/>
  <c r="F9003" i="25"/>
  <c r="F9004" i="25"/>
  <c r="F9005" i="25"/>
  <c r="F9006" i="25"/>
  <c r="F9007" i="25"/>
  <c r="F9008" i="25"/>
  <c r="F9009" i="25"/>
  <c r="F9010" i="25"/>
  <c r="F9011" i="25"/>
  <c r="F9012" i="25"/>
  <c r="F9013" i="25"/>
  <c r="F9014" i="25"/>
  <c r="F9015" i="25"/>
  <c r="F9016" i="25"/>
  <c r="F9017" i="25"/>
  <c r="F9018" i="25"/>
  <c r="F9019" i="25"/>
  <c r="F9020" i="25"/>
  <c r="F9021" i="25"/>
  <c r="F9022" i="25"/>
  <c r="F9023" i="25"/>
  <c r="F9024" i="25"/>
  <c r="F9025" i="25"/>
  <c r="F9026" i="25"/>
  <c r="F9027" i="25"/>
  <c r="F9028" i="25"/>
  <c r="F9029" i="25"/>
  <c r="F9030" i="25"/>
  <c r="F9031" i="25"/>
  <c r="F9032" i="25"/>
  <c r="F9033" i="25"/>
  <c r="F9034" i="25"/>
  <c r="F9035" i="25"/>
  <c r="F9036" i="25"/>
  <c r="F9037" i="25"/>
  <c r="F9038" i="25"/>
  <c r="F9039" i="25"/>
  <c r="F9040" i="25"/>
  <c r="F9041" i="25"/>
  <c r="F9042" i="25"/>
  <c r="F9043" i="25"/>
  <c r="F9044" i="25"/>
  <c r="F9045" i="25"/>
  <c r="F9046" i="25"/>
  <c r="F9047" i="25"/>
  <c r="F9048" i="25"/>
  <c r="F9049" i="25"/>
  <c r="F9050" i="25"/>
  <c r="F9051" i="25"/>
  <c r="F9052" i="25"/>
  <c r="F9053" i="25"/>
  <c r="F9054" i="25"/>
  <c r="F9055" i="25"/>
  <c r="F9056" i="25"/>
  <c r="F9057" i="25"/>
  <c r="F9058" i="25"/>
  <c r="F9059" i="25"/>
  <c r="F9060" i="25"/>
  <c r="F9061" i="25"/>
  <c r="F9062" i="25"/>
  <c r="F9063" i="25"/>
  <c r="F9064" i="25"/>
  <c r="F9065" i="25"/>
  <c r="F9066" i="25"/>
  <c r="F9067" i="25"/>
  <c r="F9068" i="25"/>
  <c r="F9069" i="25"/>
  <c r="F9070" i="25"/>
  <c r="F9071" i="25"/>
  <c r="F9072" i="25"/>
  <c r="F9073" i="25"/>
  <c r="F9074" i="25"/>
  <c r="F9075" i="25"/>
  <c r="F9076" i="25"/>
  <c r="F9077" i="25"/>
  <c r="F9078" i="25"/>
  <c r="F9079" i="25"/>
  <c r="F9080" i="25"/>
  <c r="F9081" i="25"/>
  <c r="F9082" i="25"/>
  <c r="F9083" i="25"/>
  <c r="F9084" i="25"/>
  <c r="F9085" i="25"/>
  <c r="F9086" i="25"/>
  <c r="F9087" i="25"/>
  <c r="F9088" i="25"/>
  <c r="F9089" i="25"/>
  <c r="F9090" i="25"/>
  <c r="F9091" i="25"/>
  <c r="F9092" i="25"/>
  <c r="F9093" i="25"/>
  <c r="F9094" i="25"/>
  <c r="F9095" i="25"/>
  <c r="F9096" i="25"/>
  <c r="F9097" i="25"/>
  <c r="F9098" i="25"/>
  <c r="F9099" i="25"/>
  <c r="F9100" i="25"/>
  <c r="F9101" i="25"/>
  <c r="F9102" i="25"/>
  <c r="F9103" i="25"/>
  <c r="F9104" i="25"/>
  <c r="F9105" i="25"/>
  <c r="F9106" i="25"/>
  <c r="F9107" i="25"/>
  <c r="F9108" i="25"/>
  <c r="F9109" i="25"/>
  <c r="F9110" i="25"/>
  <c r="F9111" i="25"/>
  <c r="F9112" i="25"/>
  <c r="F9113" i="25"/>
  <c r="F9114" i="25"/>
  <c r="F9115" i="25"/>
  <c r="F9116" i="25"/>
  <c r="F9117" i="25"/>
  <c r="F9118" i="25"/>
  <c r="F9119" i="25"/>
  <c r="F9120" i="25"/>
  <c r="F9121" i="25"/>
  <c r="F9122" i="25"/>
  <c r="F9123" i="25"/>
  <c r="F9124" i="25"/>
  <c r="F9125" i="25"/>
  <c r="F9126" i="25"/>
  <c r="F9127" i="25"/>
  <c r="F9128" i="25"/>
  <c r="F9129" i="25"/>
  <c r="F9130" i="25"/>
  <c r="F9131" i="25"/>
  <c r="F9132" i="25"/>
  <c r="F9133" i="25"/>
  <c r="F9134" i="25"/>
  <c r="F9135" i="25"/>
  <c r="F9136" i="25"/>
  <c r="F9137" i="25"/>
  <c r="F9138" i="25"/>
  <c r="F9139" i="25"/>
  <c r="F9140" i="25"/>
  <c r="F9141" i="25"/>
  <c r="F9142" i="25"/>
  <c r="F9143" i="25"/>
  <c r="F9144" i="25"/>
  <c r="F9145" i="25"/>
  <c r="F9146" i="25"/>
  <c r="F9147" i="25"/>
  <c r="F9148" i="25"/>
  <c r="F9149" i="25"/>
  <c r="F9150" i="25"/>
  <c r="F9151" i="25"/>
  <c r="F9152" i="25"/>
  <c r="F9153" i="25"/>
  <c r="F9154" i="25"/>
  <c r="F9155" i="25"/>
  <c r="F9156" i="25"/>
  <c r="F9157" i="25"/>
  <c r="F9158" i="25"/>
  <c r="F9159" i="25"/>
  <c r="F9160" i="25"/>
  <c r="F9161" i="25"/>
  <c r="F9162" i="25"/>
  <c r="F9163" i="25"/>
  <c r="F9164" i="25"/>
  <c r="F9165" i="25"/>
  <c r="F9166" i="25"/>
  <c r="F9167" i="25"/>
  <c r="F9168" i="25"/>
  <c r="F9169" i="25"/>
  <c r="F9170" i="25"/>
  <c r="F9171" i="25"/>
  <c r="F9172" i="25"/>
  <c r="F9173" i="25"/>
  <c r="F9174" i="25"/>
  <c r="F9175" i="25"/>
  <c r="F9176" i="25"/>
  <c r="F9177" i="25"/>
  <c r="F9178" i="25"/>
  <c r="F9179" i="25"/>
  <c r="F9180" i="25"/>
  <c r="F9181" i="25"/>
  <c r="F9182" i="25"/>
  <c r="F9183" i="25"/>
  <c r="F9184" i="25"/>
  <c r="F9185" i="25"/>
  <c r="F9186" i="25"/>
  <c r="F9187" i="25"/>
  <c r="F9188" i="25"/>
  <c r="F9189" i="25"/>
  <c r="F9190" i="25"/>
  <c r="F9191" i="25"/>
  <c r="F9192" i="25"/>
  <c r="F9193" i="25"/>
  <c r="F9194" i="25"/>
  <c r="F9195" i="25"/>
  <c r="F9196" i="25"/>
  <c r="F9197" i="25"/>
  <c r="F9198" i="25"/>
  <c r="F9199" i="25"/>
  <c r="F9200" i="25"/>
  <c r="F9201" i="25"/>
  <c r="F9202" i="25"/>
  <c r="F9203" i="25"/>
  <c r="F9204" i="25"/>
  <c r="F9205" i="25"/>
  <c r="F9206" i="25"/>
  <c r="F9207" i="25"/>
  <c r="F9208" i="25"/>
  <c r="F9209" i="25"/>
  <c r="F9210" i="25"/>
  <c r="F9211" i="25"/>
  <c r="F9212" i="25"/>
  <c r="F9213" i="25"/>
  <c r="F9214" i="25"/>
  <c r="F9215" i="25"/>
  <c r="F9216" i="25"/>
  <c r="F9217" i="25"/>
  <c r="F9218" i="25"/>
  <c r="F9219" i="25"/>
  <c r="F9220" i="25"/>
  <c r="F9221" i="25"/>
  <c r="F9222" i="25"/>
  <c r="F9223" i="25"/>
  <c r="F9224" i="25"/>
  <c r="F9225" i="25"/>
  <c r="F9226" i="25"/>
  <c r="F9227" i="25"/>
  <c r="F9228" i="25"/>
  <c r="F9229" i="25"/>
  <c r="F9230" i="25"/>
  <c r="F9231" i="25"/>
  <c r="F9232" i="25"/>
  <c r="F9233" i="25"/>
  <c r="F9234" i="25"/>
  <c r="F9235" i="25"/>
  <c r="F9236" i="25"/>
  <c r="F9237" i="25"/>
  <c r="F9238" i="25"/>
  <c r="F9239" i="25"/>
  <c r="F9240" i="25"/>
  <c r="F9241" i="25"/>
  <c r="F9242" i="25"/>
  <c r="F9243" i="25"/>
  <c r="F9244" i="25"/>
  <c r="F9245" i="25"/>
  <c r="F9246" i="25"/>
  <c r="F9247" i="25"/>
  <c r="F9248" i="25"/>
  <c r="F9249" i="25"/>
  <c r="F9250" i="25"/>
  <c r="F9251" i="25"/>
  <c r="F9252" i="25"/>
  <c r="F9253" i="25"/>
  <c r="F9254" i="25"/>
  <c r="F9255" i="25"/>
  <c r="F9256" i="25"/>
  <c r="F9257" i="25"/>
  <c r="F9258" i="25"/>
  <c r="F9259" i="25"/>
  <c r="F9260" i="25"/>
  <c r="F9261" i="25"/>
  <c r="F9262" i="25"/>
  <c r="F9263" i="25"/>
  <c r="F9264" i="25"/>
  <c r="F9265" i="25"/>
  <c r="F9266" i="25"/>
  <c r="F9267" i="25"/>
  <c r="F9268" i="25"/>
  <c r="F9269" i="25"/>
  <c r="F9270" i="25"/>
  <c r="F9271" i="25"/>
  <c r="F9272" i="25"/>
  <c r="F9273" i="25"/>
  <c r="F9274" i="25"/>
  <c r="F9275" i="25"/>
  <c r="F9276" i="25"/>
  <c r="F9277" i="25"/>
  <c r="F9278" i="25"/>
  <c r="F9279" i="25"/>
  <c r="F9280" i="25"/>
  <c r="F9281" i="25"/>
  <c r="F9282" i="25"/>
  <c r="F9283" i="25"/>
  <c r="F9284" i="25"/>
  <c r="F9285" i="25"/>
  <c r="F9286" i="25"/>
  <c r="F9287" i="25"/>
  <c r="F9288" i="25"/>
  <c r="F9289" i="25"/>
  <c r="F9290" i="25"/>
  <c r="F9291" i="25"/>
  <c r="F9292" i="25"/>
  <c r="F9293" i="25"/>
  <c r="F9294" i="25"/>
  <c r="F9295" i="25"/>
  <c r="F9296" i="25"/>
  <c r="F9297" i="25"/>
  <c r="F9298" i="25"/>
  <c r="F9299" i="25"/>
  <c r="F9300" i="25"/>
  <c r="F9301" i="25"/>
  <c r="F9302" i="25"/>
  <c r="F9303" i="25"/>
  <c r="F9304" i="25"/>
  <c r="F9305" i="25"/>
  <c r="F9306" i="25"/>
  <c r="F9307" i="25"/>
  <c r="F9308" i="25"/>
  <c r="F9309" i="25"/>
  <c r="F9310" i="25"/>
  <c r="F9311" i="25"/>
  <c r="F9312" i="25"/>
  <c r="F9313" i="25"/>
  <c r="F9314" i="25"/>
  <c r="F9315" i="25"/>
  <c r="F9316" i="25"/>
  <c r="F9317" i="25"/>
  <c r="F9318" i="25"/>
  <c r="F9319" i="25"/>
  <c r="F9320" i="25"/>
  <c r="F9321" i="25"/>
  <c r="F9322" i="25"/>
  <c r="F9323" i="25"/>
  <c r="F9324" i="25"/>
  <c r="F9325" i="25"/>
  <c r="F9326" i="25"/>
  <c r="F9327" i="25"/>
  <c r="F9328" i="25"/>
  <c r="F9329" i="25"/>
  <c r="F9330" i="25"/>
  <c r="F9331" i="25"/>
  <c r="F9332" i="25"/>
  <c r="F9333" i="25"/>
  <c r="F9334" i="25"/>
  <c r="F9335" i="25"/>
  <c r="F9336" i="25"/>
  <c r="F9337" i="25"/>
  <c r="F9338" i="25"/>
  <c r="F9339" i="25"/>
  <c r="F9340" i="25"/>
  <c r="F9341" i="25"/>
  <c r="F9342" i="25"/>
  <c r="F9343" i="25"/>
  <c r="F9344" i="25"/>
  <c r="F9345" i="25"/>
  <c r="F9346" i="25"/>
  <c r="F9347" i="25"/>
  <c r="F9348" i="25"/>
  <c r="F9349" i="25"/>
  <c r="F9350" i="25"/>
  <c r="F9351" i="25"/>
  <c r="F9352" i="25"/>
  <c r="F9353" i="25"/>
  <c r="F9354" i="25"/>
  <c r="F9355" i="25"/>
  <c r="F9356" i="25"/>
  <c r="F9357" i="25"/>
  <c r="F9358" i="25"/>
  <c r="F9359" i="25"/>
  <c r="F9360" i="25"/>
  <c r="F9361" i="25"/>
  <c r="F9362" i="25"/>
  <c r="F9363" i="25"/>
  <c r="F9364" i="25"/>
  <c r="F9365" i="25"/>
  <c r="F9366" i="25"/>
  <c r="F9367" i="25"/>
  <c r="F9368" i="25"/>
  <c r="F9369" i="25"/>
  <c r="F9370" i="25"/>
  <c r="F9371" i="25"/>
  <c r="F9372" i="25"/>
  <c r="F9373" i="25"/>
  <c r="F9374" i="25"/>
  <c r="F9375" i="25"/>
  <c r="F9376" i="25"/>
  <c r="F9377" i="25"/>
  <c r="F9378" i="25"/>
  <c r="F9379" i="25"/>
  <c r="F9380" i="25"/>
  <c r="F9381" i="25"/>
  <c r="F9382" i="25"/>
  <c r="F9383" i="25"/>
  <c r="F9384" i="25"/>
  <c r="F9385" i="25"/>
  <c r="F9386" i="25"/>
  <c r="F9387" i="25"/>
  <c r="F9388" i="25"/>
  <c r="F9389" i="25"/>
  <c r="F9390" i="25"/>
  <c r="F9391" i="25"/>
  <c r="F9392" i="25"/>
  <c r="F9393" i="25"/>
  <c r="F9394" i="25"/>
  <c r="F9395" i="25"/>
  <c r="F9396" i="25"/>
  <c r="F9397" i="25"/>
  <c r="F9398" i="25"/>
  <c r="F9399" i="25"/>
  <c r="F9400" i="25"/>
  <c r="F9401" i="25"/>
  <c r="F9402" i="25"/>
  <c r="F9403" i="25"/>
  <c r="F9404" i="25"/>
  <c r="F9405" i="25"/>
  <c r="F9406" i="25"/>
  <c r="F9407" i="25"/>
  <c r="F9408" i="25"/>
  <c r="F9409" i="25"/>
  <c r="F9410" i="25"/>
  <c r="F9411" i="25"/>
  <c r="F9412" i="25"/>
  <c r="F9413" i="25"/>
  <c r="F9414" i="25"/>
  <c r="F9415" i="25"/>
  <c r="F9416" i="25"/>
  <c r="F9417" i="25"/>
  <c r="F9418" i="25"/>
  <c r="F9419" i="25"/>
  <c r="F9420" i="25"/>
  <c r="F9421" i="25"/>
  <c r="F9422" i="25"/>
  <c r="F9423" i="25"/>
  <c r="F9424" i="25"/>
  <c r="F9425" i="25"/>
  <c r="F9426" i="25"/>
  <c r="F9427" i="25"/>
  <c r="F9428" i="25"/>
  <c r="F9429" i="25"/>
  <c r="F9430" i="25"/>
  <c r="F9431" i="25"/>
  <c r="F9432" i="25"/>
  <c r="F9433" i="25"/>
  <c r="F9434" i="25"/>
  <c r="F9435" i="25"/>
  <c r="F9436" i="25"/>
  <c r="F9437" i="25"/>
  <c r="F9438" i="25"/>
  <c r="F9439" i="25"/>
  <c r="F9440" i="25"/>
  <c r="F9441" i="25"/>
  <c r="F9442" i="25"/>
  <c r="F9443" i="25"/>
  <c r="F9444" i="25"/>
  <c r="F9445" i="25"/>
  <c r="F9446" i="25"/>
  <c r="F9447" i="25"/>
  <c r="F9448" i="25"/>
  <c r="F9449" i="25"/>
  <c r="F9450" i="25"/>
  <c r="F9451" i="25"/>
  <c r="F9452" i="25"/>
  <c r="F9453" i="25"/>
  <c r="F9454" i="25"/>
  <c r="F9455" i="25"/>
  <c r="F9456" i="25"/>
  <c r="F9457" i="25"/>
  <c r="F9458" i="25"/>
  <c r="F9459" i="25"/>
  <c r="F9460" i="25"/>
  <c r="F9461" i="25"/>
  <c r="F9462" i="25"/>
  <c r="F9463" i="25"/>
  <c r="F9464" i="25"/>
  <c r="F9465" i="25"/>
  <c r="F9466" i="25"/>
  <c r="F9467" i="25"/>
  <c r="F9468" i="25"/>
  <c r="F9469" i="25"/>
  <c r="F9470" i="25"/>
  <c r="F9471" i="25"/>
  <c r="F9472" i="25"/>
  <c r="F9473" i="25"/>
  <c r="F9474" i="25"/>
  <c r="F9475" i="25"/>
  <c r="F9476" i="25"/>
  <c r="F9477" i="25"/>
  <c r="F9478" i="25"/>
  <c r="F9479" i="25"/>
  <c r="F9480" i="25"/>
  <c r="F9481" i="25"/>
  <c r="F9482" i="25"/>
  <c r="F9483" i="25"/>
  <c r="F9484" i="25"/>
  <c r="F9485" i="25"/>
  <c r="F9486" i="25"/>
  <c r="F9487" i="25"/>
  <c r="F9488" i="25"/>
  <c r="F9489" i="25"/>
  <c r="F9490" i="25"/>
  <c r="F9491" i="25"/>
  <c r="F9492" i="25"/>
  <c r="F9493" i="25"/>
  <c r="F9494" i="25"/>
  <c r="F9495" i="25"/>
  <c r="F9496" i="25"/>
  <c r="F9497" i="25"/>
  <c r="F9498" i="25"/>
  <c r="F9499" i="25"/>
  <c r="F9500" i="25"/>
  <c r="F9501" i="25"/>
  <c r="F9502" i="25"/>
  <c r="F9503" i="25"/>
  <c r="F9504" i="25"/>
  <c r="F9505" i="25"/>
  <c r="F9506" i="25"/>
  <c r="F9507" i="25"/>
  <c r="F9508" i="25"/>
  <c r="F9509" i="25"/>
  <c r="F9510" i="25"/>
  <c r="F9511" i="25"/>
  <c r="F9512" i="25"/>
  <c r="F9513" i="25"/>
  <c r="F9514" i="25"/>
  <c r="F9515" i="25"/>
  <c r="F9516" i="25"/>
  <c r="F9517" i="25"/>
  <c r="F9518" i="25"/>
  <c r="F9519" i="25"/>
  <c r="F9520" i="25"/>
  <c r="F9521" i="25"/>
  <c r="F9522" i="25"/>
  <c r="F9523" i="25"/>
  <c r="F9524" i="25"/>
  <c r="F9525" i="25"/>
  <c r="F9526" i="25"/>
  <c r="F9527" i="25"/>
  <c r="F9528" i="25"/>
  <c r="F9529" i="25"/>
  <c r="F9530" i="25"/>
  <c r="F9531" i="25"/>
  <c r="F9532" i="25"/>
  <c r="F9533" i="25"/>
  <c r="F9534" i="25"/>
  <c r="F9535" i="25"/>
  <c r="F9536" i="25"/>
  <c r="F9537" i="25"/>
  <c r="F9538" i="25"/>
  <c r="F9539" i="25"/>
  <c r="F9540" i="25"/>
  <c r="F9541" i="25"/>
  <c r="F9542" i="25"/>
  <c r="F9543" i="25"/>
  <c r="F9544" i="25"/>
  <c r="F9545" i="25"/>
  <c r="F9546" i="25"/>
  <c r="F9547" i="25"/>
  <c r="F9548" i="25"/>
  <c r="F9549" i="25"/>
  <c r="F9550" i="25"/>
  <c r="F9551" i="25"/>
  <c r="F9552" i="25"/>
  <c r="F9553" i="25"/>
  <c r="F9554" i="25"/>
  <c r="F9555" i="25"/>
  <c r="F9556" i="25"/>
  <c r="F9557" i="25"/>
  <c r="F9558" i="25"/>
  <c r="F9559" i="25"/>
  <c r="F9560" i="25"/>
  <c r="F9561" i="25"/>
  <c r="F9562" i="25"/>
  <c r="F9563" i="25"/>
  <c r="F9564" i="25"/>
  <c r="F9565" i="25"/>
  <c r="F9566" i="25"/>
  <c r="F9567" i="25"/>
  <c r="F9568" i="25"/>
  <c r="F9569" i="25"/>
  <c r="F9570" i="25"/>
  <c r="F9571" i="25"/>
  <c r="F9572" i="25"/>
  <c r="F9573" i="25"/>
  <c r="F9574" i="25"/>
  <c r="F9575" i="25"/>
  <c r="F9576" i="25"/>
  <c r="F9577" i="25"/>
  <c r="F9578" i="25"/>
  <c r="F9579" i="25"/>
  <c r="F9580" i="25"/>
  <c r="F9581" i="25"/>
  <c r="F9582" i="25"/>
  <c r="F9583" i="25"/>
  <c r="F9584" i="25"/>
  <c r="F9585" i="25"/>
  <c r="F9586" i="25"/>
  <c r="F9587" i="25"/>
  <c r="F9588" i="25"/>
  <c r="F9589" i="25"/>
  <c r="F9590" i="25"/>
  <c r="F9591" i="25"/>
  <c r="F9592" i="25"/>
  <c r="F9593" i="25"/>
  <c r="F9594" i="25"/>
  <c r="F9595" i="25"/>
  <c r="F9596" i="25"/>
  <c r="F9597" i="25"/>
  <c r="F9598" i="25"/>
  <c r="F9599" i="25"/>
  <c r="F9600" i="25"/>
  <c r="F9601" i="25"/>
  <c r="F9602" i="25"/>
  <c r="F9603" i="25"/>
  <c r="F9604" i="25"/>
  <c r="F9605" i="25"/>
  <c r="F9606" i="25"/>
  <c r="F9607" i="25"/>
  <c r="F9608" i="25"/>
  <c r="F9609" i="25"/>
  <c r="F9610" i="25"/>
  <c r="F9611" i="25"/>
  <c r="F9612" i="25"/>
  <c r="F9613" i="25"/>
  <c r="F9614" i="25"/>
  <c r="F9615" i="25"/>
  <c r="F9616" i="25"/>
  <c r="F9617" i="25"/>
  <c r="F9618" i="25"/>
  <c r="F9619" i="25"/>
  <c r="F9620" i="25"/>
  <c r="F9621" i="25"/>
  <c r="F9622" i="25"/>
  <c r="F9623" i="25"/>
  <c r="F9624" i="25"/>
  <c r="F9625" i="25"/>
  <c r="F9626" i="25"/>
  <c r="F9627" i="25"/>
  <c r="F9628" i="25"/>
  <c r="F9629" i="25"/>
  <c r="F9630" i="25"/>
  <c r="F9631" i="25"/>
  <c r="F9632" i="25"/>
  <c r="F9633" i="25"/>
  <c r="F9634" i="25"/>
  <c r="F9635" i="25"/>
  <c r="F9636" i="25"/>
  <c r="F9637" i="25"/>
  <c r="F9638" i="25"/>
  <c r="F9639" i="25"/>
  <c r="F9640" i="25"/>
  <c r="F9641" i="25"/>
  <c r="F9642" i="25"/>
  <c r="F9643" i="25"/>
  <c r="F9644" i="25"/>
  <c r="F9645" i="25"/>
  <c r="F9646" i="25"/>
  <c r="F9647" i="25"/>
  <c r="F9648" i="25"/>
  <c r="F9649" i="25"/>
  <c r="F9650" i="25"/>
  <c r="F9651" i="25"/>
  <c r="F9652" i="25"/>
  <c r="F9653" i="25"/>
  <c r="F9654" i="25"/>
  <c r="F9655" i="25"/>
  <c r="F9656" i="25"/>
  <c r="F9657" i="25"/>
  <c r="F9658" i="25"/>
  <c r="F9659" i="25"/>
  <c r="F9660" i="25"/>
  <c r="F9661" i="25"/>
  <c r="F9662" i="25"/>
  <c r="F9663" i="25"/>
  <c r="F9664" i="25"/>
  <c r="F9665" i="25"/>
  <c r="F9666" i="25"/>
  <c r="F9667" i="25"/>
  <c r="F9668" i="25"/>
  <c r="F9669" i="25"/>
  <c r="F9670" i="25"/>
  <c r="F9671" i="25"/>
  <c r="F9672" i="25"/>
  <c r="F9673" i="25"/>
  <c r="F9674" i="25"/>
  <c r="F9675" i="25"/>
  <c r="F9676" i="25"/>
  <c r="F9677" i="25"/>
  <c r="F9678" i="25"/>
  <c r="F9679" i="25"/>
  <c r="F9680" i="25"/>
  <c r="F9681" i="25"/>
  <c r="F9682" i="25"/>
  <c r="F9683" i="25"/>
  <c r="F9684" i="25"/>
  <c r="F9685" i="25"/>
  <c r="F9686" i="25"/>
  <c r="F9687" i="25"/>
  <c r="F9688" i="25"/>
  <c r="F9689" i="25"/>
  <c r="F9690" i="25"/>
  <c r="F9691" i="25"/>
  <c r="F9692" i="25"/>
  <c r="F9693" i="25"/>
  <c r="F9694" i="25"/>
  <c r="F9695" i="25"/>
  <c r="F9696" i="25"/>
  <c r="F9697" i="25"/>
  <c r="F9698" i="25"/>
  <c r="F9699" i="25"/>
  <c r="F9700" i="25"/>
  <c r="F9701" i="25"/>
  <c r="F9702" i="25"/>
  <c r="F9703" i="25"/>
  <c r="F9704" i="25"/>
  <c r="F9705" i="25"/>
  <c r="F9706" i="25"/>
  <c r="F9707" i="25"/>
  <c r="F9708" i="25"/>
  <c r="F9709" i="25"/>
  <c r="F9710" i="25"/>
  <c r="F9711" i="25"/>
  <c r="F9712" i="25"/>
  <c r="F9713" i="25"/>
  <c r="F9714" i="25"/>
  <c r="F9715" i="25"/>
  <c r="F9716" i="25"/>
  <c r="F9717" i="25"/>
  <c r="F9718" i="25"/>
  <c r="F9719" i="25"/>
  <c r="F9720" i="25"/>
  <c r="F9721" i="25"/>
  <c r="F9722" i="25"/>
  <c r="F9723" i="25"/>
  <c r="F9724" i="25"/>
  <c r="F9725" i="25"/>
  <c r="F9726" i="25"/>
  <c r="F9727" i="25"/>
  <c r="F9728" i="25"/>
  <c r="F9729" i="25"/>
  <c r="F9730" i="25"/>
  <c r="F9731" i="25"/>
  <c r="F9732" i="25"/>
  <c r="F9733" i="25"/>
  <c r="F9734" i="25"/>
  <c r="F9735" i="25"/>
  <c r="F9736" i="25"/>
  <c r="F9737" i="25"/>
  <c r="F9738" i="25"/>
  <c r="F9739" i="25"/>
  <c r="F9740" i="25"/>
  <c r="F9741" i="25"/>
  <c r="F9742" i="25"/>
  <c r="F9743" i="25"/>
  <c r="F9744" i="25"/>
  <c r="F9745" i="25"/>
  <c r="F9746" i="25"/>
  <c r="F9747" i="25"/>
  <c r="F9748" i="25"/>
  <c r="F9749" i="25"/>
  <c r="F9750" i="25"/>
  <c r="F9751" i="25"/>
  <c r="F9752" i="25"/>
  <c r="F9753" i="25"/>
  <c r="F9754" i="25"/>
  <c r="F9755" i="25"/>
  <c r="F9756" i="25"/>
  <c r="F9757" i="25"/>
  <c r="F9758" i="25"/>
  <c r="F9759" i="25"/>
  <c r="F9760" i="25"/>
  <c r="F9761" i="25"/>
  <c r="F9762" i="25"/>
  <c r="F9763" i="25"/>
  <c r="F9764" i="25"/>
  <c r="F9765" i="25"/>
  <c r="F9766" i="25"/>
  <c r="F9767" i="25"/>
  <c r="F9768" i="25"/>
  <c r="F9769" i="25"/>
  <c r="F9770" i="25"/>
  <c r="F9771" i="25"/>
  <c r="F9772" i="25"/>
  <c r="F9773" i="25"/>
  <c r="F9774" i="25"/>
  <c r="F9775" i="25"/>
  <c r="F9776" i="25"/>
  <c r="F9777" i="25"/>
  <c r="F9778" i="25"/>
  <c r="F9779" i="25"/>
  <c r="F9780" i="25"/>
  <c r="F9781" i="25"/>
  <c r="F9782" i="25"/>
  <c r="F9783" i="25"/>
  <c r="F9784" i="25"/>
  <c r="F9785" i="25"/>
  <c r="F9786" i="25"/>
  <c r="F9787" i="25"/>
  <c r="F9788" i="25"/>
  <c r="F9789" i="25"/>
  <c r="F9790" i="25"/>
  <c r="F9791" i="25"/>
  <c r="F9792" i="25"/>
  <c r="F9793" i="25"/>
  <c r="F9794" i="25"/>
  <c r="F9795" i="25"/>
  <c r="F9796" i="25"/>
  <c r="F9797" i="25"/>
  <c r="F9798" i="25"/>
  <c r="F9799" i="25"/>
  <c r="F9800" i="25"/>
  <c r="F9801" i="25"/>
  <c r="F9802" i="25"/>
  <c r="F9803" i="25"/>
  <c r="F9804" i="25"/>
  <c r="F9805" i="25"/>
  <c r="F9806" i="25"/>
  <c r="F9807" i="25"/>
  <c r="F9808" i="25"/>
  <c r="F9809" i="25"/>
  <c r="F9810" i="25"/>
  <c r="F9811" i="25"/>
  <c r="F9812" i="25"/>
  <c r="F9813" i="25"/>
  <c r="F9814" i="25"/>
  <c r="F9815" i="25"/>
  <c r="F9816" i="25"/>
  <c r="F9817" i="25"/>
  <c r="F9818" i="25"/>
  <c r="F9819" i="25"/>
  <c r="F9820" i="25"/>
  <c r="F9821" i="25"/>
  <c r="F9822" i="25"/>
  <c r="F9823" i="25"/>
  <c r="F9824" i="25"/>
  <c r="F9825" i="25"/>
  <c r="F9826" i="25"/>
  <c r="F9827" i="25"/>
  <c r="F9828" i="25"/>
  <c r="F9829" i="25"/>
  <c r="F9830" i="25"/>
  <c r="F9831" i="25"/>
  <c r="F9832" i="25"/>
  <c r="F9833" i="25"/>
  <c r="F9834" i="25"/>
  <c r="F9835" i="25"/>
  <c r="F9836" i="25"/>
  <c r="F9837" i="25"/>
  <c r="F9838" i="25"/>
  <c r="F9839" i="25"/>
  <c r="F9840" i="25"/>
  <c r="F9841" i="25"/>
  <c r="F9842" i="25"/>
  <c r="F9843" i="25"/>
  <c r="F9844" i="25"/>
  <c r="F9845" i="25"/>
  <c r="F9846" i="25"/>
  <c r="F9847" i="25"/>
  <c r="F9848" i="25"/>
  <c r="F9849" i="25"/>
  <c r="F9850" i="25"/>
  <c r="F9851" i="25"/>
  <c r="F9852" i="25"/>
  <c r="F9853" i="25"/>
  <c r="F9854" i="25"/>
  <c r="F9855" i="25"/>
  <c r="F9856" i="25"/>
  <c r="F9857" i="25"/>
  <c r="F9858" i="25"/>
  <c r="F9859" i="25"/>
  <c r="F9860" i="25"/>
  <c r="F9861" i="25"/>
  <c r="F9862" i="25"/>
  <c r="F9863" i="25"/>
  <c r="F9864" i="25"/>
  <c r="F9865" i="25"/>
  <c r="F9866" i="25"/>
  <c r="F9867" i="25"/>
  <c r="F9868" i="25"/>
  <c r="F9869" i="25"/>
  <c r="F9870" i="25"/>
  <c r="F9871" i="25"/>
  <c r="F9872" i="25"/>
  <c r="F9873" i="25"/>
  <c r="F9874" i="25"/>
  <c r="F9875" i="25"/>
  <c r="F9876" i="25"/>
  <c r="F9877" i="25"/>
  <c r="F9878" i="25"/>
  <c r="F9879" i="25"/>
  <c r="F9880" i="25"/>
  <c r="F9881" i="25"/>
  <c r="F9882" i="25"/>
  <c r="F9883" i="25"/>
  <c r="F9884" i="25"/>
  <c r="F9885" i="25"/>
  <c r="F9886" i="25"/>
  <c r="F9887" i="25"/>
  <c r="F9888" i="25"/>
  <c r="F9889" i="25"/>
  <c r="F9890" i="25"/>
  <c r="F9891" i="25"/>
  <c r="F9892" i="25"/>
  <c r="F9893" i="25"/>
  <c r="F9894" i="25"/>
  <c r="F9895" i="25"/>
  <c r="F9896" i="25"/>
  <c r="F9897" i="25"/>
  <c r="F9898" i="25"/>
  <c r="F9899" i="25"/>
  <c r="F9900" i="25"/>
  <c r="F9901" i="25"/>
  <c r="F9902" i="25"/>
  <c r="F9903" i="25"/>
  <c r="F9904" i="25"/>
  <c r="F9905" i="25"/>
  <c r="F9906" i="25"/>
  <c r="F9907" i="25"/>
  <c r="F9908" i="25"/>
  <c r="F9909" i="25"/>
  <c r="F9910" i="25"/>
  <c r="F9911" i="25"/>
  <c r="F9912" i="25"/>
  <c r="F9913" i="25"/>
  <c r="F9914" i="25"/>
  <c r="F9915" i="25"/>
  <c r="F9916" i="25"/>
  <c r="F9917" i="25"/>
  <c r="F9918" i="25"/>
  <c r="F9919" i="25"/>
  <c r="F9920" i="25"/>
  <c r="F9921" i="25"/>
  <c r="F9922" i="25"/>
  <c r="F9923" i="25"/>
  <c r="F9924" i="25"/>
  <c r="F9925" i="25"/>
  <c r="F9926" i="25"/>
  <c r="F9927" i="25"/>
  <c r="F9928" i="25"/>
  <c r="F9929" i="25"/>
  <c r="F9930" i="25"/>
  <c r="F9931" i="25"/>
  <c r="F9932" i="25"/>
  <c r="F9933" i="25"/>
  <c r="F9934" i="25"/>
  <c r="F9935" i="25"/>
  <c r="F9936" i="25"/>
  <c r="F9937" i="25"/>
  <c r="F9938" i="25"/>
  <c r="F9939" i="25"/>
  <c r="F9940" i="25"/>
  <c r="F9941" i="25"/>
  <c r="F9942" i="25"/>
  <c r="F9943" i="25"/>
  <c r="F9944" i="25"/>
  <c r="F9945" i="25"/>
  <c r="F9946" i="25"/>
  <c r="F9947" i="25"/>
  <c r="F9948" i="25"/>
  <c r="F9949" i="25"/>
  <c r="F9950" i="25"/>
  <c r="F9951" i="25"/>
  <c r="F9952" i="25"/>
  <c r="F9953" i="25"/>
  <c r="F9954" i="25"/>
  <c r="F9955" i="25"/>
  <c r="F9956" i="25"/>
  <c r="F9957" i="25"/>
  <c r="F9958" i="25"/>
  <c r="F9959" i="25"/>
  <c r="F9960" i="25"/>
  <c r="F9961" i="25"/>
  <c r="F9962" i="25"/>
  <c r="F9963" i="25"/>
  <c r="F9964" i="25"/>
  <c r="F9965" i="25"/>
  <c r="F9966" i="25"/>
  <c r="F9967" i="25"/>
  <c r="F9968" i="25"/>
  <c r="F9969" i="25"/>
  <c r="F9970" i="25"/>
  <c r="F9971" i="25"/>
  <c r="F9972" i="25"/>
  <c r="F9973" i="25"/>
  <c r="F9974" i="25"/>
  <c r="F9975" i="25"/>
  <c r="F9976" i="25"/>
  <c r="F9977" i="25"/>
  <c r="F9978" i="25"/>
  <c r="F9979" i="25"/>
  <c r="F9980" i="25"/>
  <c r="F9981" i="25"/>
  <c r="F9982" i="25"/>
  <c r="F9983" i="25"/>
  <c r="F9984" i="25"/>
  <c r="F9985" i="25"/>
  <c r="F9986" i="25"/>
  <c r="F9987" i="25"/>
  <c r="F9988" i="25"/>
  <c r="F9989" i="25"/>
  <c r="F9990" i="25"/>
  <c r="F9991" i="25"/>
  <c r="F9992" i="25"/>
  <c r="F9993" i="25"/>
  <c r="F9994" i="25"/>
  <c r="F9995" i="25"/>
  <c r="F9996" i="25"/>
  <c r="F9997" i="25"/>
  <c r="F9998" i="25"/>
  <c r="F9999" i="25"/>
  <c r="F10000" i="25"/>
  <c r="F10001" i="25"/>
  <c r="F10002" i="25"/>
  <c r="F10003" i="25"/>
  <c r="F10004" i="25"/>
  <c r="F10005" i="25"/>
  <c r="F10006" i="25"/>
  <c r="F10007" i="25"/>
  <c r="F10008" i="25"/>
  <c r="F10009" i="25"/>
  <c r="F10010" i="25"/>
  <c r="F10011" i="25"/>
  <c r="F11" i="25"/>
  <c r="B12" i="25"/>
  <c r="B13" i="25"/>
  <c r="B14" i="25"/>
  <c r="B15" i="25"/>
  <c r="B16" i="25"/>
  <c r="B17" i="25"/>
  <c r="B18" i="25"/>
  <c r="B19" i="25"/>
  <c r="B20" i="25"/>
  <c r="B21" i="25"/>
  <c r="J21" i="17" s="1"/>
  <c r="K21" i="17" s="1"/>
  <c r="B22" i="25"/>
  <c r="B23" i="25"/>
  <c r="B24" i="25"/>
  <c r="B25" i="25"/>
  <c r="B26" i="25"/>
  <c r="B27" i="25"/>
  <c r="B28" i="25"/>
  <c r="B29" i="25"/>
  <c r="B30" i="25"/>
  <c r="B31" i="25"/>
  <c r="B32" i="25"/>
  <c r="B33" i="25"/>
  <c r="B34" i="25"/>
  <c r="B35" i="25"/>
  <c r="B36" i="25"/>
  <c r="B37" i="25"/>
  <c r="B38" i="25"/>
  <c r="B39" i="25"/>
  <c r="B40" i="25"/>
  <c r="B41" i="25"/>
  <c r="B42" i="25"/>
  <c r="B43" i="25"/>
  <c r="B44" i="25"/>
  <c r="B45" i="25"/>
  <c r="B46" i="25"/>
  <c r="B47" i="25"/>
  <c r="B48" i="25"/>
  <c r="B49" i="25"/>
  <c r="B50" i="25"/>
  <c r="B51" i="25"/>
  <c r="B52" i="25"/>
  <c r="B53" i="25"/>
  <c r="B54" i="25"/>
  <c r="B55" i="25"/>
  <c r="B56" i="25"/>
  <c r="B57" i="25"/>
  <c r="B58" i="25"/>
  <c r="B59" i="25"/>
  <c r="B60" i="25"/>
  <c r="B61" i="25"/>
  <c r="B62" i="25"/>
  <c r="B63" i="25"/>
  <c r="B64" i="25"/>
  <c r="B65" i="25"/>
  <c r="B66" i="25"/>
  <c r="B67" i="25"/>
  <c r="B68" i="25"/>
  <c r="B69" i="25"/>
  <c r="B70" i="25"/>
  <c r="B71" i="25"/>
  <c r="B72" i="25"/>
  <c r="B73" i="25"/>
  <c r="B74" i="25"/>
  <c r="B75" i="25"/>
  <c r="B76" i="25"/>
  <c r="B77" i="25"/>
  <c r="B78" i="25"/>
  <c r="B79" i="25"/>
  <c r="B80" i="25"/>
  <c r="B81" i="25"/>
  <c r="B82" i="25"/>
  <c r="B83" i="25"/>
  <c r="B84" i="25"/>
  <c r="B85" i="25"/>
  <c r="B86" i="25"/>
  <c r="B87" i="25"/>
  <c r="B88" i="25"/>
  <c r="B89" i="25"/>
  <c r="B90" i="25"/>
  <c r="B91" i="25"/>
  <c r="B92" i="25"/>
  <c r="B93" i="25"/>
  <c r="B94" i="25"/>
  <c r="B95" i="25"/>
  <c r="B96" i="25"/>
  <c r="B97" i="25"/>
  <c r="B98" i="25"/>
  <c r="B99" i="25"/>
  <c r="B100" i="25"/>
  <c r="B101" i="25"/>
  <c r="B102" i="25"/>
  <c r="B103" i="25"/>
  <c r="B104" i="25"/>
  <c r="B105" i="25"/>
  <c r="B106" i="25"/>
  <c r="B107" i="25"/>
  <c r="B108" i="25"/>
  <c r="B109" i="25"/>
  <c r="B110" i="25"/>
  <c r="B111" i="25"/>
  <c r="B112" i="25"/>
  <c r="B113" i="25"/>
  <c r="B114" i="25"/>
  <c r="B115" i="25"/>
  <c r="B116" i="25"/>
  <c r="B117" i="25"/>
  <c r="B118" i="25"/>
  <c r="B119" i="25"/>
  <c r="B120" i="25"/>
  <c r="B121" i="25"/>
  <c r="B122" i="25"/>
  <c r="B123" i="25"/>
  <c r="B124" i="25"/>
  <c r="B125" i="25"/>
  <c r="B126" i="25"/>
  <c r="B127" i="25"/>
  <c r="B128" i="25"/>
  <c r="B129" i="25"/>
  <c r="B130" i="25"/>
  <c r="B131" i="25"/>
  <c r="B132" i="25"/>
  <c r="B133" i="25"/>
  <c r="B134" i="25"/>
  <c r="B135" i="25"/>
  <c r="B136" i="25"/>
  <c r="B137" i="25"/>
  <c r="B138" i="25"/>
  <c r="B139" i="25"/>
  <c r="B140" i="25"/>
  <c r="B141" i="25"/>
  <c r="B142" i="25"/>
  <c r="B143" i="25"/>
  <c r="B144" i="25"/>
  <c r="B145" i="25"/>
  <c r="B146" i="25"/>
  <c r="B147" i="25"/>
  <c r="B148" i="25"/>
  <c r="B149" i="25"/>
  <c r="B150" i="25"/>
  <c r="B151" i="25"/>
  <c r="B152" i="25"/>
  <c r="B153" i="25"/>
  <c r="B154" i="25"/>
  <c r="B155" i="25"/>
  <c r="B156" i="25"/>
  <c r="B157" i="25"/>
  <c r="B158" i="25"/>
  <c r="B159" i="25"/>
  <c r="B160" i="25"/>
  <c r="B161" i="25"/>
  <c r="B162" i="25"/>
  <c r="B163" i="25"/>
  <c r="B164" i="25"/>
  <c r="B165" i="25"/>
  <c r="B166" i="25"/>
  <c r="B167" i="25"/>
  <c r="B168" i="25"/>
  <c r="B169" i="25"/>
  <c r="B170" i="25"/>
  <c r="B171" i="25"/>
  <c r="B172" i="25"/>
  <c r="B173" i="25"/>
  <c r="B174" i="25"/>
  <c r="B175" i="25"/>
  <c r="B176" i="25"/>
  <c r="B177" i="25"/>
  <c r="B178" i="25"/>
  <c r="B179" i="25"/>
  <c r="B180" i="25"/>
  <c r="B181" i="25"/>
  <c r="B182" i="25"/>
  <c r="B183" i="25"/>
  <c r="B184" i="25"/>
  <c r="B185" i="25"/>
  <c r="B186" i="25"/>
  <c r="B187" i="25"/>
  <c r="B188" i="25"/>
  <c r="B189" i="25"/>
  <c r="B190" i="25"/>
  <c r="B191" i="25"/>
  <c r="B192" i="25"/>
  <c r="B193" i="25"/>
  <c r="B194" i="25"/>
  <c r="B195" i="25"/>
  <c r="B196" i="25"/>
  <c r="B197" i="25"/>
  <c r="B198" i="25"/>
  <c r="B199" i="25"/>
  <c r="B200" i="25"/>
  <c r="B201" i="25"/>
  <c r="B202" i="25"/>
  <c r="B203" i="25"/>
  <c r="B204" i="25"/>
  <c r="B205" i="25"/>
  <c r="B206" i="25"/>
  <c r="B207" i="25"/>
  <c r="B208" i="25"/>
  <c r="B209" i="25"/>
  <c r="B210" i="25"/>
  <c r="B211" i="25"/>
  <c r="B212" i="25"/>
  <c r="B213" i="25"/>
  <c r="B214" i="25"/>
  <c r="B215" i="25"/>
  <c r="B216" i="25"/>
  <c r="B217" i="25"/>
  <c r="B218" i="25"/>
  <c r="B219" i="25"/>
  <c r="B220" i="25"/>
  <c r="B221" i="25"/>
  <c r="B222" i="25"/>
  <c r="B223" i="25"/>
  <c r="B224" i="25"/>
  <c r="B225" i="25"/>
  <c r="B226" i="25"/>
  <c r="B227" i="25"/>
  <c r="B228" i="25"/>
  <c r="B229" i="25"/>
  <c r="B230" i="25"/>
  <c r="B231" i="25"/>
  <c r="B232" i="25"/>
  <c r="B233" i="25"/>
  <c r="B234" i="25"/>
  <c r="B235" i="25"/>
  <c r="B236" i="25"/>
  <c r="B237" i="25"/>
  <c r="B238" i="25"/>
  <c r="B239" i="25"/>
  <c r="B240" i="25"/>
  <c r="B241" i="25"/>
  <c r="B242" i="25"/>
  <c r="B243" i="25"/>
  <c r="B244" i="25"/>
  <c r="B245" i="25"/>
  <c r="B246" i="25"/>
  <c r="B247" i="25"/>
  <c r="B248" i="25"/>
  <c r="B249" i="25"/>
  <c r="B250" i="25"/>
  <c r="B251" i="25"/>
  <c r="B252" i="25"/>
  <c r="B253" i="25"/>
  <c r="B254" i="25"/>
  <c r="B255" i="25"/>
  <c r="B256" i="25"/>
  <c r="B257" i="25"/>
  <c r="B258" i="25"/>
  <c r="B259" i="25"/>
  <c r="B260" i="25"/>
  <c r="B261" i="25"/>
  <c r="B262" i="25"/>
  <c r="B263" i="25"/>
  <c r="B264" i="25"/>
  <c r="B265" i="25"/>
  <c r="B266" i="25"/>
  <c r="B267" i="25"/>
  <c r="B268" i="25"/>
  <c r="B269" i="25"/>
  <c r="B270" i="25"/>
  <c r="B271" i="25"/>
  <c r="B272" i="25"/>
  <c r="B273" i="25"/>
  <c r="B274" i="25"/>
  <c r="B275" i="25"/>
  <c r="B276" i="25"/>
  <c r="B277" i="25"/>
  <c r="B278" i="25"/>
  <c r="B279" i="25"/>
  <c r="B280" i="25"/>
  <c r="B281" i="25"/>
  <c r="B282" i="25"/>
  <c r="B283" i="25"/>
  <c r="B284" i="25"/>
  <c r="B285" i="25"/>
  <c r="B286" i="25"/>
  <c r="B287" i="25"/>
  <c r="B288" i="25"/>
  <c r="B289" i="25"/>
  <c r="B290" i="25"/>
  <c r="B291" i="25"/>
  <c r="B292" i="25"/>
  <c r="B293" i="25"/>
  <c r="B294" i="25"/>
  <c r="B295" i="25"/>
  <c r="B296" i="25"/>
  <c r="B297" i="25"/>
  <c r="B298" i="25"/>
  <c r="B299" i="25"/>
  <c r="B300" i="25"/>
  <c r="B301" i="25"/>
  <c r="B302" i="25"/>
  <c r="B303" i="25"/>
  <c r="B304" i="25"/>
  <c r="B305" i="25"/>
  <c r="B306" i="25"/>
  <c r="B307" i="25"/>
  <c r="B308" i="25"/>
  <c r="B309" i="25"/>
  <c r="B310" i="25"/>
  <c r="B311" i="25"/>
  <c r="B312" i="25"/>
  <c r="B313" i="25"/>
  <c r="B314" i="25"/>
  <c r="B315" i="25"/>
  <c r="B316" i="25"/>
  <c r="B317" i="25"/>
  <c r="B318" i="25"/>
  <c r="B319" i="25"/>
  <c r="B320" i="25"/>
  <c r="B321" i="25"/>
  <c r="B322" i="25"/>
  <c r="B323" i="25"/>
  <c r="B324" i="25"/>
  <c r="B325" i="25"/>
  <c r="B326" i="25"/>
  <c r="B327" i="25"/>
  <c r="B328" i="25"/>
  <c r="B329" i="25"/>
  <c r="B330" i="25"/>
  <c r="B331" i="25"/>
  <c r="B332" i="25"/>
  <c r="B333" i="25"/>
  <c r="B334" i="25"/>
  <c r="B335" i="25"/>
  <c r="B336" i="25"/>
  <c r="B337" i="25"/>
  <c r="B338" i="25"/>
  <c r="B339" i="25"/>
  <c r="B340" i="25"/>
  <c r="B341" i="25"/>
  <c r="B342" i="25"/>
  <c r="B343" i="25"/>
  <c r="B344" i="25"/>
  <c r="B345" i="25"/>
  <c r="B346" i="25"/>
  <c r="B347" i="25"/>
  <c r="B348" i="25"/>
  <c r="B349" i="25"/>
  <c r="B350" i="25"/>
  <c r="B351" i="25"/>
  <c r="B352" i="25"/>
  <c r="B353" i="25"/>
  <c r="B354" i="25"/>
  <c r="B355" i="25"/>
  <c r="B356" i="25"/>
  <c r="B357" i="25"/>
  <c r="B358" i="25"/>
  <c r="B359" i="25"/>
  <c r="B360" i="25"/>
  <c r="B361" i="25"/>
  <c r="B362" i="25"/>
  <c r="B363" i="25"/>
  <c r="B364" i="25"/>
  <c r="B365" i="25"/>
  <c r="B366" i="25"/>
  <c r="B367" i="25"/>
  <c r="B368" i="25"/>
  <c r="B369" i="25"/>
  <c r="B370" i="25"/>
  <c r="B371" i="25"/>
  <c r="B372" i="25"/>
  <c r="B373" i="25"/>
  <c r="B374" i="25"/>
  <c r="B375" i="25"/>
  <c r="B376" i="25"/>
  <c r="B377" i="25"/>
  <c r="B378" i="25"/>
  <c r="B379" i="25"/>
  <c r="B380" i="25"/>
  <c r="B381" i="25"/>
  <c r="B382" i="25"/>
  <c r="B383" i="25"/>
  <c r="B384" i="25"/>
  <c r="B385" i="25"/>
  <c r="B386" i="25"/>
  <c r="B387" i="25"/>
  <c r="B388" i="25"/>
  <c r="B389" i="25"/>
  <c r="B390" i="25"/>
  <c r="B391" i="25"/>
  <c r="B392" i="25"/>
  <c r="B393" i="25"/>
  <c r="B394" i="25"/>
  <c r="B395" i="25"/>
  <c r="B396" i="25"/>
  <c r="B397" i="25"/>
  <c r="B398" i="25"/>
  <c r="B399" i="25"/>
  <c r="B400" i="25"/>
  <c r="B401" i="25"/>
  <c r="B402" i="25"/>
  <c r="B403" i="25"/>
  <c r="B404" i="25"/>
  <c r="B405" i="25"/>
  <c r="B406" i="25"/>
  <c r="B407" i="25"/>
  <c r="B408" i="25"/>
  <c r="B409" i="25"/>
  <c r="B410" i="25"/>
  <c r="B411" i="25"/>
  <c r="B412" i="25"/>
  <c r="B413" i="25"/>
  <c r="B414" i="25"/>
  <c r="B415" i="25"/>
  <c r="B416" i="25"/>
  <c r="B417" i="25"/>
  <c r="B418" i="25"/>
  <c r="B419" i="25"/>
  <c r="B420" i="25"/>
  <c r="B421" i="25"/>
  <c r="B422" i="25"/>
  <c r="B423" i="25"/>
  <c r="B424" i="25"/>
  <c r="B425" i="25"/>
  <c r="B426" i="25"/>
  <c r="B427" i="25"/>
  <c r="B428" i="25"/>
  <c r="B429" i="25"/>
  <c r="B430" i="25"/>
  <c r="B431" i="25"/>
  <c r="B432" i="25"/>
  <c r="B433" i="25"/>
  <c r="B434" i="25"/>
  <c r="B435" i="25"/>
  <c r="B436" i="25"/>
  <c r="B437" i="25"/>
  <c r="B438" i="25"/>
  <c r="B439" i="25"/>
  <c r="B440" i="25"/>
  <c r="B441" i="25"/>
  <c r="B442" i="25"/>
  <c r="B443" i="25"/>
  <c r="B444" i="25"/>
  <c r="B445" i="25"/>
  <c r="B446" i="25"/>
  <c r="B447" i="25"/>
  <c r="B448" i="25"/>
  <c r="B449" i="25"/>
  <c r="B450" i="25"/>
  <c r="B451" i="25"/>
  <c r="B452" i="25"/>
  <c r="B453" i="25"/>
  <c r="B454" i="25"/>
  <c r="B455" i="25"/>
  <c r="B456" i="25"/>
  <c r="B457" i="25"/>
  <c r="B458" i="25"/>
  <c r="B459" i="25"/>
  <c r="B460" i="25"/>
  <c r="B461" i="25"/>
  <c r="B462" i="25"/>
  <c r="B463" i="25"/>
  <c r="B464" i="25"/>
  <c r="B465" i="25"/>
  <c r="B466" i="25"/>
  <c r="B467" i="25"/>
  <c r="B468" i="25"/>
  <c r="B469" i="25"/>
  <c r="B470" i="25"/>
  <c r="B471" i="25"/>
  <c r="B472" i="25"/>
  <c r="B473" i="25"/>
  <c r="B474" i="25"/>
  <c r="B475" i="25"/>
  <c r="B476" i="25"/>
  <c r="B477" i="25"/>
  <c r="B478" i="25"/>
  <c r="B479" i="25"/>
  <c r="B480" i="25"/>
  <c r="B481" i="25"/>
  <c r="B482" i="25"/>
  <c r="B483" i="25"/>
  <c r="B484" i="25"/>
  <c r="B485" i="25"/>
  <c r="B486" i="25"/>
  <c r="B487" i="25"/>
  <c r="B488" i="25"/>
  <c r="B489" i="25"/>
  <c r="B490" i="25"/>
  <c r="B491" i="25"/>
  <c r="B492" i="25"/>
  <c r="B493" i="25"/>
  <c r="B494" i="25"/>
  <c r="B495" i="25"/>
  <c r="B496" i="25"/>
  <c r="B497" i="25"/>
  <c r="B498" i="25"/>
  <c r="B499" i="25"/>
  <c r="B500" i="25"/>
  <c r="B501" i="25"/>
  <c r="B502" i="25"/>
  <c r="B503" i="25"/>
  <c r="B504" i="25"/>
  <c r="B505" i="25"/>
  <c r="B506" i="25"/>
  <c r="B507" i="25"/>
  <c r="B508" i="25"/>
  <c r="B509" i="25"/>
  <c r="B510" i="25"/>
  <c r="B511" i="25"/>
  <c r="B512" i="25"/>
  <c r="B513" i="25"/>
  <c r="B514" i="25"/>
  <c r="B515" i="25"/>
  <c r="B516" i="25"/>
  <c r="B517" i="25"/>
  <c r="B518" i="25"/>
  <c r="B519" i="25"/>
  <c r="B520" i="25"/>
  <c r="B521" i="25"/>
  <c r="B522" i="25"/>
  <c r="B523" i="25"/>
  <c r="B524" i="25"/>
  <c r="B525" i="25"/>
  <c r="B526" i="25"/>
  <c r="B527" i="25"/>
  <c r="B528" i="25"/>
  <c r="B529" i="25"/>
  <c r="B530" i="25"/>
  <c r="B531" i="25"/>
  <c r="B532" i="25"/>
  <c r="B533" i="25"/>
  <c r="B534" i="25"/>
  <c r="B535" i="25"/>
  <c r="B536" i="25"/>
  <c r="B537" i="25"/>
  <c r="B538" i="25"/>
  <c r="B539" i="25"/>
  <c r="B540" i="25"/>
  <c r="B541" i="25"/>
  <c r="B542" i="25"/>
  <c r="B543" i="25"/>
  <c r="B544" i="25"/>
  <c r="B545" i="25"/>
  <c r="B546" i="25"/>
  <c r="B547" i="25"/>
  <c r="B548" i="25"/>
  <c r="B549" i="25"/>
  <c r="B550" i="25"/>
  <c r="B551" i="25"/>
  <c r="B552" i="25"/>
  <c r="B553" i="25"/>
  <c r="B554" i="25"/>
  <c r="B555" i="25"/>
  <c r="B556" i="25"/>
  <c r="B557" i="25"/>
  <c r="B558" i="25"/>
  <c r="B559" i="25"/>
  <c r="B560" i="25"/>
  <c r="B561" i="25"/>
  <c r="B562" i="25"/>
  <c r="B563" i="25"/>
  <c r="B564" i="25"/>
  <c r="B565" i="25"/>
  <c r="B566" i="25"/>
  <c r="B567" i="25"/>
  <c r="B568" i="25"/>
  <c r="B569" i="25"/>
  <c r="B570" i="25"/>
  <c r="B571" i="25"/>
  <c r="B572" i="25"/>
  <c r="B573" i="25"/>
  <c r="B574" i="25"/>
  <c r="B575" i="25"/>
  <c r="B576" i="25"/>
  <c r="B577" i="25"/>
  <c r="B578" i="25"/>
  <c r="B579" i="25"/>
  <c r="B580" i="25"/>
  <c r="B581" i="25"/>
  <c r="B582" i="25"/>
  <c r="B583" i="25"/>
  <c r="B584" i="25"/>
  <c r="B585" i="25"/>
  <c r="B586" i="25"/>
  <c r="B587" i="25"/>
  <c r="B588" i="25"/>
  <c r="B589" i="25"/>
  <c r="B590" i="25"/>
  <c r="B591" i="25"/>
  <c r="B592" i="25"/>
  <c r="B593" i="25"/>
  <c r="B594" i="25"/>
  <c r="B595" i="25"/>
  <c r="B596" i="25"/>
  <c r="B597" i="25"/>
  <c r="B598" i="25"/>
  <c r="B599" i="25"/>
  <c r="B600" i="25"/>
  <c r="B601" i="25"/>
  <c r="B602" i="25"/>
  <c r="B603" i="25"/>
  <c r="B604" i="25"/>
  <c r="B605" i="25"/>
  <c r="B606" i="25"/>
  <c r="B607" i="25"/>
  <c r="B608" i="25"/>
  <c r="B609" i="25"/>
  <c r="B610" i="25"/>
  <c r="B611" i="25"/>
  <c r="B612" i="25"/>
  <c r="B613" i="25"/>
  <c r="B614" i="25"/>
  <c r="B615" i="25"/>
  <c r="B616" i="25"/>
  <c r="B617" i="25"/>
  <c r="B618" i="25"/>
  <c r="B619" i="25"/>
  <c r="B620" i="25"/>
  <c r="B621" i="25"/>
  <c r="B622" i="25"/>
  <c r="B623" i="25"/>
  <c r="B624" i="25"/>
  <c r="B625" i="25"/>
  <c r="B626" i="25"/>
  <c r="B627" i="25"/>
  <c r="B628" i="25"/>
  <c r="B629" i="25"/>
  <c r="B630" i="25"/>
  <c r="B631" i="25"/>
  <c r="B632" i="25"/>
  <c r="B633" i="25"/>
  <c r="B634" i="25"/>
  <c r="B635" i="25"/>
  <c r="B636" i="25"/>
  <c r="B637" i="25"/>
  <c r="B638" i="25"/>
  <c r="B639" i="25"/>
  <c r="B640" i="25"/>
  <c r="B641" i="25"/>
  <c r="B642" i="25"/>
  <c r="B643" i="25"/>
  <c r="B644" i="25"/>
  <c r="B645" i="25"/>
  <c r="B646" i="25"/>
  <c r="B647" i="25"/>
  <c r="B648" i="25"/>
  <c r="B649" i="25"/>
  <c r="B650" i="25"/>
  <c r="B651" i="25"/>
  <c r="B652" i="25"/>
  <c r="B653" i="25"/>
  <c r="B654" i="25"/>
  <c r="B655" i="25"/>
  <c r="B656" i="25"/>
  <c r="B657" i="25"/>
  <c r="B658" i="25"/>
  <c r="B659" i="25"/>
  <c r="B660" i="25"/>
  <c r="B661" i="25"/>
  <c r="B662" i="25"/>
  <c r="B663" i="25"/>
  <c r="B664" i="25"/>
  <c r="B665" i="25"/>
  <c r="B666" i="25"/>
  <c r="B667" i="25"/>
  <c r="B668" i="25"/>
  <c r="B669" i="25"/>
  <c r="B670" i="25"/>
  <c r="B671" i="25"/>
  <c r="B672" i="25"/>
  <c r="B673" i="25"/>
  <c r="B674" i="25"/>
  <c r="B675" i="25"/>
  <c r="B676" i="25"/>
  <c r="B677" i="25"/>
  <c r="B678" i="25"/>
  <c r="B679" i="25"/>
  <c r="B680" i="25"/>
  <c r="B681" i="25"/>
  <c r="B682" i="25"/>
  <c r="B683" i="25"/>
  <c r="B684" i="25"/>
  <c r="B685" i="25"/>
  <c r="B686" i="25"/>
  <c r="B687" i="25"/>
  <c r="B688" i="25"/>
  <c r="B689" i="25"/>
  <c r="B690" i="25"/>
  <c r="B691" i="25"/>
  <c r="B692" i="25"/>
  <c r="B693" i="25"/>
  <c r="B694" i="25"/>
  <c r="B695" i="25"/>
  <c r="B696" i="25"/>
  <c r="B697" i="25"/>
  <c r="B698" i="25"/>
  <c r="B699" i="25"/>
  <c r="B700" i="25"/>
  <c r="B701" i="25"/>
  <c r="B702" i="25"/>
  <c r="B703" i="25"/>
  <c r="B704" i="25"/>
  <c r="B705" i="25"/>
  <c r="B706" i="25"/>
  <c r="B707" i="25"/>
  <c r="B708" i="25"/>
  <c r="B709" i="25"/>
  <c r="B710" i="25"/>
  <c r="B711" i="25"/>
  <c r="B712" i="25"/>
  <c r="B713" i="25"/>
  <c r="B714" i="25"/>
  <c r="B715" i="25"/>
  <c r="B716" i="25"/>
  <c r="B717" i="25"/>
  <c r="B718" i="25"/>
  <c r="B719" i="25"/>
  <c r="B720" i="25"/>
  <c r="B721" i="25"/>
  <c r="B722" i="25"/>
  <c r="B723" i="25"/>
  <c r="B724" i="25"/>
  <c r="B725" i="25"/>
  <c r="B726" i="25"/>
  <c r="B727" i="25"/>
  <c r="B728" i="25"/>
  <c r="B729" i="25"/>
  <c r="B730" i="25"/>
  <c r="B731" i="25"/>
  <c r="B732" i="25"/>
  <c r="B733" i="25"/>
  <c r="B734" i="25"/>
  <c r="B735" i="25"/>
  <c r="B736" i="25"/>
  <c r="B737" i="25"/>
  <c r="B738" i="25"/>
  <c r="B739" i="25"/>
  <c r="B740" i="25"/>
  <c r="B741" i="25"/>
  <c r="B742" i="25"/>
  <c r="B743" i="25"/>
  <c r="B744" i="25"/>
  <c r="B745" i="25"/>
  <c r="B746" i="25"/>
  <c r="B747" i="25"/>
  <c r="B748" i="25"/>
  <c r="B749" i="25"/>
  <c r="B750" i="25"/>
  <c r="B751" i="25"/>
  <c r="B752" i="25"/>
  <c r="B753" i="25"/>
  <c r="B754" i="25"/>
  <c r="B755" i="25"/>
  <c r="B756" i="25"/>
  <c r="B757" i="25"/>
  <c r="B758" i="25"/>
  <c r="B759" i="25"/>
  <c r="B760" i="25"/>
  <c r="B761" i="25"/>
  <c r="B762" i="25"/>
  <c r="B763" i="25"/>
  <c r="B764" i="25"/>
  <c r="B765" i="25"/>
  <c r="B766" i="25"/>
  <c r="B767" i="25"/>
  <c r="B768" i="25"/>
  <c r="B769" i="25"/>
  <c r="B770" i="25"/>
  <c r="B771" i="25"/>
  <c r="B772" i="25"/>
  <c r="B773" i="25"/>
  <c r="B774" i="25"/>
  <c r="B775" i="25"/>
  <c r="B776" i="25"/>
  <c r="B777" i="25"/>
  <c r="B778" i="25"/>
  <c r="B779" i="25"/>
  <c r="B780" i="25"/>
  <c r="B781" i="25"/>
  <c r="B782" i="25"/>
  <c r="B783" i="25"/>
  <c r="B784" i="25"/>
  <c r="B785" i="25"/>
  <c r="B786" i="25"/>
  <c r="B787" i="25"/>
  <c r="B788" i="25"/>
  <c r="B789" i="25"/>
  <c r="B790" i="25"/>
  <c r="B791" i="25"/>
  <c r="B792" i="25"/>
  <c r="B793" i="25"/>
  <c r="B794" i="25"/>
  <c r="B795" i="25"/>
  <c r="B796" i="25"/>
  <c r="B797" i="25"/>
  <c r="B798" i="25"/>
  <c r="B799" i="25"/>
  <c r="B800" i="25"/>
  <c r="B801" i="25"/>
  <c r="B802" i="25"/>
  <c r="B803" i="25"/>
  <c r="B804" i="25"/>
  <c r="B805" i="25"/>
  <c r="B806" i="25"/>
  <c r="B807" i="25"/>
  <c r="B808" i="25"/>
  <c r="B809" i="25"/>
  <c r="B810" i="25"/>
  <c r="B811" i="25"/>
  <c r="B812" i="25"/>
  <c r="B813" i="25"/>
  <c r="B814" i="25"/>
  <c r="B815" i="25"/>
  <c r="B816" i="25"/>
  <c r="B817" i="25"/>
  <c r="B818" i="25"/>
  <c r="B819" i="25"/>
  <c r="B820" i="25"/>
  <c r="B821" i="25"/>
  <c r="B822" i="25"/>
  <c r="B823" i="25"/>
  <c r="B824" i="25"/>
  <c r="B825" i="25"/>
  <c r="B826" i="25"/>
  <c r="B827" i="25"/>
  <c r="B828" i="25"/>
  <c r="B829" i="25"/>
  <c r="B830" i="25"/>
  <c r="B831" i="25"/>
  <c r="B832" i="25"/>
  <c r="B833" i="25"/>
  <c r="B834" i="25"/>
  <c r="B835" i="25"/>
  <c r="B836" i="25"/>
  <c r="B837" i="25"/>
  <c r="B838" i="25"/>
  <c r="B839" i="25"/>
  <c r="B840" i="25"/>
  <c r="B841" i="25"/>
  <c r="B842" i="25"/>
  <c r="B843" i="25"/>
  <c r="B844" i="25"/>
  <c r="B845" i="25"/>
  <c r="B846" i="25"/>
  <c r="B847" i="25"/>
  <c r="B848" i="25"/>
  <c r="B849" i="25"/>
  <c r="B850" i="25"/>
  <c r="B851" i="25"/>
  <c r="B852" i="25"/>
  <c r="B853" i="25"/>
  <c r="B854" i="25"/>
  <c r="B855" i="25"/>
  <c r="B856" i="25"/>
  <c r="B857" i="25"/>
  <c r="B858" i="25"/>
  <c r="B859" i="25"/>
  <c r="B860" i="25"/>
  <c r="B861" i="25"/>
  <c r="B862" i="25"/>
  <c r="B863" i="25"/>
  <c r="B864" i="25"/>
  <c r="B865" i="25"/>
  <c r="B866" i="25"/>
  <c r="B867" i="25"/>
  <c r="B868" i="25"/>
  <c r="B869" i="25"/>
  <c r="B870" i="25"/>
  <c r="B871" i="25"/>
  <c r="B872" i="25"/>
  <c r="B873" i="25"/>
  <c r="B874" i="25"/>
  <c r="B875" i="25"/>
  <c r="B876" i="25"/>
  <c r="B877" i="25"/>
  <c r="B878" i="25"/>
  <c r="B879" i="25"/>
  <c r="B880" i="25"/>
  <c r="B881" i="25"/>
  <c r="B882" i="25"/>
  <c r="B883" i="25"/>
  <c r="B884" i="25"/>
  <c r="B885" i="25"/>
  <c r="B886" i="25"/>
  <c r="B887" i="25"/>
  <c r="B888" i="25"/>
  <c r="B889" i="25"/>
  <c r="B890" i="25"/>
  <c r="B891" i="25"/>
  <c r="B892" i="25"/>
  <c r="B893" i="25"/>
  <c r="B894" i="25"/>
  <c r="B895" i="25"/>
  <c r="B896" i="25"/>
  <c r="B897" i="25"/>
  <c r="B898" i="25"/>
  <c r="B899" i="25"/>
  <c r="B900" i="25"/>
  <c r="B901" i="25"/>
  <c r="B902" i="25"/>
  <c r="B903" i="25"/>
  <c r="B904" i="25"/>
  <c r="B905" i="25"/>
  <c r="B906" i="25"/>
  <c r="B907" i="25"/>
  <c r="B908" i="25"/>
  <c r="B909" i="25"/>
  <c r="B910" i="25"/>
  <c r="B911" i="25"/>
  <c r="B912" i="25"/>
  <c r="B913" i="25"/>
  <c r="B914" i="25"/>
  <c r="B915" i="25"/>
  <c r="B916" i="25"/>
  <c r="B917" i="25"/>
  <c r="B918" i="25"/>
  <c r="B919" i="25"/>
  <c r="B920" i="25"/>
  <c r="B921" i="25"/>
  <c r="B922" i="25"/>
  <c r="B923" i="25"/>
  <c r="B924" i="25"/>
  <c r="B925" i="25"/>
  <c r="B926" i="25"/>
  <c r="B927" i="25"/>
  <c r="B928" i="25"/>
  <c r="B929" i="25"/>
  <c r="B930" i="25"/>
  <c r="B931" i="25"/>
  <c r="B932" i="25"/>
  <c r="B933" i="25"/>
  <c r="B934" i="25"/>
  <c r="B935" i="25"/>
  <c r="B936" i="25"/>
  <c r="B937" i="25"/>
  <c r="B938" i="25"/>
  <c r="B939" i="25"/>
  <c r="B940" i="25"/>
  <c r="B941" i="25"/>
  <c r="B942" i="25"/>
  <c r="B943" i="25"/>
  <c r="B944" i="25"/>
  <c r="B945" i="25"/>
  <c r="B946" i="25"/>
  <c r="B947" i="25"/>
  <c r="B948" i="25"/>
  <c r="B949" i="25"/>
  <c r="B950" i="25"/>
  <c r="B951" i="25"/>
  <c r="B952" i="25"/>
  <c r="B953" i="25"/>
  <c r="B954" i="25"/>
  <c r="B955" i="25"/>
  <c r="B956" i="25"/>
  <c r="B957" i="25"/>
  <c r="B958" i="25"/>
  <c r="B959" i="25"/>
  <c r="B960" i="25"/>
  <c r="B961" i="25"/>
  <c r="B962" i="25"/>
  <c r="B963" i="25"/>
  <c r="B964" i="25"/>
  <c r="B965" i="25"/>
  <c r="B966" i="25"/>
  <c r="B967" i="25"/>
  <c r="B968" i="25"/>
  <c r="B969" i="25"/>
  <c r="B970" i="25"/>
  <c r="B971" i="25"/>
  <c r="B972" i="25"/>
  <c r="B973" i="25"/>
  <c r="B974" i="25"/>
  <c r="B975" i="25"/>
  <c r="B976" i="25"/>
  <c r="B977" i="25"/>
  <c r="B978" i="25"/>
  <c r="B979" i="25"/>
  <c r="B980" i="25"/>
  <c r="B981" i="25"/>
  <c r="B982" i="25"/>
  <c r="B983" i="25"/>
  <c r="B984" i="25"/>
  <c r="B985" i="25"/>
  <c r="B986" i="25"/>
  <c r="B987" i="25"/>
  <c r="B988" i="25"/>
  <c r="B989" i="25"/>
  <c r="B990" i="25"/>
  <c r="B991" i="25"/>
  <c r="B992" i="25"/>
  <c r="B993" i="25"/>
  <c r="B994" i="25"/>
  <c r="B995" i="25"/>
  <c r="B996" i="25"/>
  <c r="B997" i="25"/>
  <c r="B998" i="25"/>
  <c r="B999" i="25"/>
  <c r="B1000" i="25"/>
  <c r="B1001" i="25"/>
  <c r="B1002" i="25"/>
  <c r="B1003" i="25"/>
  <c r="B1004" i="25"/>
  <c r="B1005" i="25"/>
  <c r="B1006" i="25"/>
  <c r="B1007" i="25"/>
  <c r="B1008" i="25"/>
  <c r="B1009" i="25"/>
  <c r="B1010" i="25"/>
  <c r="B1011" i="25"/>
  <c r="B1012" i="25"/>
  <c r="B1013" i="25"/>
  <c r="B1014" i="25"/>
  <c r="B1015" i="25"/>
  <c r="B1016" i="25"/>
  <c r="B1017" i="25"/>
  <c r="B1018" i="25"/>
  <c r="B1019" i="25"/>
  <c r="B1020" i="25"/>
  <c r="B1021" i="25"/>
  <c r="B1022" i="25"/>
  <c r="B1023" i="25"/>
  <c r="B1024" i="25"/>
  <c r="B1025" i="25"/>
  <c r="B1026" i="25"/>
  <c r="B1027" i="25"/>
  <c r="B1028" i="25"/>
  <c r="B1029" i="25"/>
  <c r="B1030" i="25"/>
  <c r="B1031" i="25"/>
  <c r="B1032" i="25"/>
  <c r="B1033" i="25"/>
  <c r="B1034" i="25"/>
  <c r="B1035" i="25"/>
  <c r="B1036" i="25"/>
  <c r="B1037" i="25"/>
  <c r="B1038" i="25"/>
  <c r="B1039" i="25"/>
  <c r="B1040" i="25"/>
  <c r="B1041" i="25"/>
  <c r="B1042" i="25"/>
  <c r="B1043" i="25"/>
  <c r="B1044" i="25"/>
  <c r="B1045" i="25"/>
  <c r="B1046" i="25"/>
  <c r="B1047" i="25"/>
  <c r="B1048" i="25"/>
  <c r="B1049" i="25"/>
  <c r="B1050" i="25"/>
  <c r="B1051" i="25"/>
  <c r="B1052" i="25"/>
  <c r="B1053" i="25"/>
  <c r="B1054" i="25"/>
  <c r="B1055" i="25"/>
  <c r="B1056" i="25"/>
  <c r="B1057" i="25"/>
  <c r="B1058" i="25"/>
  <c r="B1059" i="25"/>
  <c r="B1060" i="25"/>
  <c r="B1061" i="25"/>
  <c r="B1062" i="25"/>
  <c r="B1063" i="25"/>
  <c r="B1064" i="25"/>
  <c r="B1065" i="25"/>
  <c r="B1066" i="25"/>
  <c r="B1067" i="25"/>
  <c r="B1068" i="25"/>
  <c r="B1069" i="25"/>
  <c r="B1070" i="25"/>
  <c r="B1071" i="25"/>
  <c r="B1072" i="25"/>
  <c r="B1073" i="25"/>
  <c r="B1074" i="25"/>
  <c r="B1075" i="25"/>
  <c r="B1076" i="25"/>
  <c r="B1077" i="25"/>
  <c r="B1078" i="25"/>
  <c r="B1079" i="25"/>
  <c r="B1080" i="25"/>
  <c r="B1081" i="25"/>
  <c r="B1082" i="25"/>
  <c r="B1083" i="25"/>
  <c r="B1084" i="25"/>
  <c r="B1085" i="25"/>
  <c r="B1086" i="25"/>
  <c r="B1087" i="25"/>
  <c r="B1088" i="25"/>
  <c r="B1089" i="25"/>
  <c r="B1090" i="25"/>
  <c r="B1091" i="25"/>
  <c r="B1092" i="25"/>
  <c r="B1093" i="25"/>
  <c r="B1094" i="25"/>
  <c r="B1095" i="25"/>
  <c r="B1096" i="25"/>
  <c r="B1097" i="25"/>
  <c r="B1098" i="25"/>
  <c r="B1099" i="25"/>
  <c r="B1100" i="25"/>
  <c r="B1101" i="25"/>
  <c r="B1102" i="25"/>
  <c r="B1103" i="25"/>
  <c r="B1104" i="25"/>
  <c r="B1105" i="25"/>
  <c r="B1106" i="25"/>
  <c r="B1107" i="25"/>
  <c r="B1108" i="25"/>
  <c r="B1109" i="25"/>
  <c r="B1110" i="25"/>
  <c r="B1111" i="25"/>
  <c r="B1112" i="25"/>
  <c r="B1113" i="25"/>
  <c r="B1114" i="25"/>
  <c r="B1115" i="25"/>
  <c r="B1116" i="25"/>
  <c r="B1117" i="25"/>
  <c r="B1118" i="25"/>
  <c r="B1119" i="25"/>
  <c r="B1120" i="25"/>
  <c r="B1121" i="25"/>
  <c r="B1122" i="25"/>
  <c r="B1123" i="25"/>
  <c r="B1124" i="25"/>
  <c r="B1125" i="25"/>
  <c r="B1126" i="25"/>
  <c r="B1127" i="25"/>
  <c r="B1128" i="25"/>
  <c r="B1129" i="25"/>
  <c r="B1130" i="25"/>
  <c r="B1131" i="25"/>
  <c r="B1132" i="25"/>
  <c r="B1133" i="25"/>
  <c r="B1134" i="25"/>
  <c r="B1135" i="25"/>
  <c r="B1136" i="25"/>
  <c r="B1137" i="25"/>
  <c r="B1138" i="25"/>
  <c r="B1139" i="25"/>
  <c r="B1140" i="25"/>
  <c r="B1141" i="25"/>
  <c r="B1142" i="25"/>
  <c r="B1143" i="25"/>
  <c r="B1144" i="25"/>
  <c r="B1145" i="25"/>
  <c r="B1146" i="25"/>
  <c r="B1147" i="25"/>
  <c r="B1148" i="25"/>
  <c r="B1149" i="25"/>
  <c r="B1150" i="25"/>
  <c r="B1151" i="25"/>
  <c r="B1152" i="25"/>
  <c r="B1153" i="25"/>
  <c r="B1154" i="25"/>
  <c r="B1155" i="25"/>
  <c r="B1156" i="25"/>
  <c r="B1157" i="25"/>
  <c r="B1158" i="25"/>
  <c r="B1159" i="25"/>
  <c r="B1160" i="25"/>
  <c r="B1161" i="25"/>
  <c r="B1162" i="25"/>
  <c r="B1163" i="25"/>
  <c r="B1164" i="25"/>
  <c r="B1165" i="25"/>
  <c r="B1166" i="25"/>
  <c r="B1167" i="25"/>
  <c r="B1168" i="25"/>
  <c r="B1169" i="25"/>
  <c r="B1170" i="25"/>
  <c r="B1171" i="25"/>
  <c r="B1172" i="25"/>
  <c r="B1173" i="25"/>
  <c r="B1174" i="25"/>
  <c r="B1175" i="25"/>
  <c r="B1176" i="25"/>
  <c r="B1177" i="25"/>
  <c r="B1178" i="25"/>
  <c r="B1179" i="25"/>
  <c r="B1180" i="25"/>
  <c r="B1181" i="25"/>
  <c r="B1182" i="25"/>
  <c r="B1183" i="25"/>
  <c r="B1184" i="25"/>
  <c r="B1185" i="25"/>
  <c r="B1186" i="25"/>
  <c r="B1187" i="25"/>
  <c r="B1188" i="25"/>
  <c r="B1189" i="25"/>
  <c r="B1190" i="25"/>
  <c r="B1191" i="25"/>
  <c r="B1192" i="25"/>
  <c r="B1193" i="25"/>
  <c r="B1194" i="25"/>
  <c r="B1195" i="25"/>
  <c r="B1196" i="25"/>
  <c r="B1197" i="25"/>
  <c r="B1198" i="25"/>
  <c r="B1199" i="25"/>
  <c r="B1200" i="25"/>
  <c r="B1201" i="25"/>
  <c r="B1202" i="25"/>
  <c r="B1203" i="25"/>
  <c r="B1204" i="25"/>
  <c r="B1205" i="25"/>
  <c r="B1206" i="25"/>
  <c r="B1207" i="25"/>
  <c r="B1208" i="25"/>
  <c r="B1209" i="25"/>
  <c r="B1210" i="25"/>
  <c r="B1211" i="25"/>
  <c r="B1212" i="25"/>
  <c r="B1213" i="25"/>
  <c r="B1214" i="25"/>
  <c r="B1215" i="25"/>
  <c r="B1216" i="25"/>
  <c r="B1217" i="25"/>
  <c r="B1218" i="25"/>
  <c r="B1219" i="25"/>
  <c r="B1220" i="25"/>
  <c r="B1221" i="25"/>
  <c r="B1222" i="25"/>
  <c r="B1223" i="25"/>
  <c r="B1224" i="25"/>
  <c r="B1225" i="25"/>
  <c r="B1226" i="25"/>
  <c r="B1227" i="25"/>
  <c r="B1228" i="25"/>
  <c r="B1229" i="25"/>
  <c r="B1230" i="25"/>
  <c r="B1231" i="25"/>
  <c r="B1232" i="25"/>
  <c r="B1233" i="25"/>
  <c r="B1234" i="25"/>
  <c r="B1235" i="25"/>
  <c r="B1236" i="25"/>
  <c r="B1237" i="25"/>
  <c r="B1238" i="25"/>
  <c r="B1239" i="25"/>
  <c r="B1240" i="25"/>
  <c r="B1241" i="25"/>
  <c r="B1242" i="25"/>
  <c r="B1243" i="25"/>
  <c r="B1244" i="25"/>
  <c r="B1245" i="25"/>
  <c r="B1246" i="25"/>
  <c r="B1247" i="25"/>
  <c r="B1248" i="25"/>
  <c r="B1249" i="25"/>
  <c r="B1250" i="25"/>
  <c r="B1251" i="25"/>
  <c r="B1252" i="25"/>
  <c r="B1253" i="25"/>
  <c r="B1254" i="25"/>
  <c r="B1255" i="25"/>
  <c r="B1256" i="25"/>
  <c r="B1257" i="25"/>
  <c r="B1258" i="25"/>
  <c r="B1259" i="25"/>
  <c r="B1260" i="25"/>
  <c r="B1261" i="25"/>
  <c r="B1262" i="25"/>
  <c r="B1263" i="25"/>
  <c r="B1264" i="25"/>
  <c r="B1265" i="25"/>
  <c r="B1266" i="25"/>
  <c r="B1267" i="25"/>
  <c r="B1268" i="25"/>
  <c r="B1269" i="25"/>
  <c r="B1270" i="25"/>
  <c r="B1271" i="25"/>
  <c r="B1272" i="25"/>
  <c r="B1273" i="25"/>
  <c r="B1274" i="25"/>
  <c r="B1275" i="25"/>
  <c r="B1276" i="25"/>
  <c r="B1277" i="25"/>
  <c r="B1278" i="25"/>
  <c r="B1279" i="25"/>
  <c r="B1280" i="25"/>
  <c r="B1281" i="25"/>
  <c r="B1282" i="25"/>
  <c r="B1283" i="25"/>
  <c r="B1284" i="25"/>
  <c r="B1285" i="25"/>
  <c r="B1286" i="25"/>
  <c r="B1287" i="25"/>
  <c r="B1288" i="25"/>
  <c r="B1289" i="25"/>
  <c r="B1290" i="25"/>
  <c r="B1291" i="25"/>
  <c r="B1292" i="25"/>
  <c r="B1293" i="25"/>
  <c r="B1294" i="25"/>
  <c r="B1295" i="25"/>
  <c r="B1296" i="25"/>
  <c r="B1297" i="25"/>
  <c r="B1298" i="25"/>
  <c r="B1299" i="25"/>
  <c r="B1300" i="25"/>
  <c r="B1301" i="25"/>
  <c r="B1302" i="25"/>
  <c r="B1303" i="25"/>
  <c r="B1304" i="25"/>
  <c r="B1305" i="25"/>
  <c r="B1306" i="25"/>
  <c r="B1307" i="25"/>
  <c r="B1308" i="25"/>
  <c r="B1309" i="25"/>
  <c r="B1310" i="25"/>
  <c r="B1311" i="25"/>
  <c r="B1312" i="25"/>
  <c r="B1313" i="25"/>
  <c r="B1314" i="25"/>
  <c r="B1315" i="25"/>
  <c r="B1316" i="25"/>
  <c r="B1317" i="25"/>
  <c r="B1318" i="25"/>
  <c r="B1319" i="25"/>
  <c r="B1320" i="25"/>
  <c r="B1321" i="25"/>
  <c r="B1322" i="25"/>
  <c r="B1323" i="25"/>
  <c r="B1324" i="25"/>
  <c r="B1325" i="25"/>
  <c r="B1326" i="25"/>
  <c r="B1327" i="25"/>
  <c r="B1328" i="25"/>
  <c r="B1329" i="25"/>
  <c r="B1330" i="25"/>
  <c r="B1331" i="25"/>
  <c r="B1332" i="25"/>
  <c r="B1333" i="25"/>
  <c r="B1334" i="25"/>
  <c r="B1335" i="25"/>
  <c r="B1336" i="25"/>
  <c r="B1337" i="25"/>
  <c r="B1338" i="25"/>
  <c r="B1339" i="25"/>
  <c r="B1340" i="25"/>
  <c r="B1341" i="25"/>
  <c r="B1342" i="25"/>
  <c r="B1343" i="25"/>
  <c r="B1344" i="25"/>
  <c r="B1345" i="25"/>
  <c r="B1346" i="25"/>
  <c r="B1347" i="25"/>
  <c r="B1348" i="25"/>
  <c r="B1349" i="25"/>
  <c r="B1350" i="25"/>
  <c r="B1351" i="25"/>
  <c r="B1352" i="25"/>
  <c r="B1353" i="25"/>
  <c r="B1354" i="25"/>
  <c r="B1355" i="25"/>
  <c r="B1356" i="25"/>
  <c r="B1357" i="25"/>
  <c r="B1358" i="25"/>
  <c r="B1359" i="25"/>
  <c r="B1360" i="25"/>
  <c r="B1361" i="25"/>
  <c r="B1362" i="25"/>
  <c r="B1363" i="25"/>
  <c r="B1364" i="25"/>
  <c r="B1365" i="25"/>
  <c r="B1366" i="25"/>
  <c r="B1367" i="25"/>
  <c r="B1368" i="25"/>
  <c r="B1369" i="25"/>
  <c r="B1370" i="25"/>
  <c r="B1371" i="25"/>
  <c r="B1372" i="25"/>
  <c r="B1373" i="25"/>
  <c r="B1374" i="25"/>
  <c r="B1375" i="25"/>
  <c r="B1376" i="25"/>
  <c r="B1377" i="25"/>
  <c r="B1378" i="25"/>
  <c r="B1379" i="25"/>
  <c r="B1380" i="25"/>
  <c r="B1381" i="25"/>
  <c r="B1382" i="25"/>
  <c r="B1383" i="25"/>
  <c r="B1384" i="25"/>
  <c r="B1385" i="25"/>
  <c r="B1386" i="25"/>
  <c r="B1387" i="25"/>
  <c r="B1388" i="25"/>
  <c r="B1389" i="25"/>
  <c r="B1390" i="25"/>
  <c r="B1391" i="25"/>
  <c r="B1392" i="25"/>
  <c r="B1393" i="25"/>
  <c r="B1394" i="25"/>
  <c r="B1395" i="25"/>
  <c r="B1396" i="25"/>
  <c r="B1397" i="25"/>
  <c r="B1398" i="25"/>
  <c r="B1399" i="25"/>
  <c r="B1400" i="25"/>
  <c r="B1401" i="25"/>
  <c r="B1402" i="25"/>
  <c r="B1403" i="25"/>
  <c r="B1404" i="25"/>
  <c r="B1405" i="25"/>
  <c r="B1406" i="25"/>
  <c r="B1407" i="25"/>
  <c r="B1408" i="25"/>
  <c r="B1409" i="25"/>
  <c r="B1410" i="25"/>
  <c r="B1411" i="25"/>
  <c r="B1412" i="25"/>
  <c r="B1413" i="25"/>
  <c r="B1414" i="25"/>
  <c r="B1415" i="25"/>
  <c r="B1416" i="25"/>
  <c r="B1417" i="25"/>
  <c r="B1418" i="25"/>
  <c r="B1419" i="25"/>
  <c r="B1420" i="25"/>
  <c r="B1421" i="25"/>
  <c r="B1422" i="25"/>
  <c r="B1423" i="25"/>
  <c r="B1424" i="25"/>
  <c r="B1425" i="25"/>
  <c r="B1426" i="25"/>
  <c r="B1427" i="25"/>
  <c r="B1428" i="25"/>
  <c r="B1429" i="25"/>
  <c r="B1430" i="25"/>
  <c r="B1431" i="25"/>
  <c r="B1432" i="25"/>
  <c r="B1433" i="25"/>
  <c r="B1434" i="25"/>
  <c r="B1435" i="25"/>
  <c r="B1436" i="25"/>
  <c r="B1437" i="25"/>
  <c r="B1438" i="25"/>
  <c r="B1439" i="25"/>
  <c r="B1440" i="25"/>
  <c r="B1441" i="25"/>
  <c r="B1442" i="25"/>
  <c r="B1443" i="25"/>
  <c r="B1444" i="25"/>
  <c r="B1445" i="25"/>
  <c r="B1446" i="25"/>
  <c r="B1447" i="25"/>
  <c r="B1448" i="25"/>
  <c r="B1449" i="25"/>
  <c r="B1450" i="25"/>
  <c r="B1451" i="25"/>
  <c r="B1452" i="25"/>
  <c r="B1453" i="25"/>
  <c r="B1454" i="25"/>
  <c r="B1455" i="25"/>
  <c r="B1456" i="25"/>
  <c r="B1457" i="25"/>
  <c r="B1458" i="25"/>
  <c r="B1459" i="25"/>
  <c r="B1460" i="25"/>
  <c r="B1461" i="25"/>
  <c r="B1462" i="25"/>
  <c r="B1463" i="25"/>
  <c r="B1464" i="25"/>
  <c r="B1465" i="25"/>
  <c r="B1466" i="25"/>
  <c r="B1467" i="25"/>
  <c r="B1468" i="25"/>
  <c r="B1469" i="25"/>
  <c r="B1470" i="25"/>
  <c r="B1471" i="25"/>
  <c r="B1472" i="25"/>
  <c r="B1473" i="25"/>
  <c r="B1474" i="25"/>
  <c r="B1475" i="25"/>
  <c r="B1476" i="25"/>
  <c r="B1477" i="25"/>
  <c r="B1478" i="25"/>
  <c r="B1479" i="25"/>
  <c r="B1480" i="25"/>
  <c r="B1481" i="25"/>
  <c r="B1482" i="25"/>
  <c r="B1483" i="25"/>
  <c r="B1484" i="25"/>
  <c r="B1485" i="25"/>
  <c r="B1486" i="25"/>
  <c r="B1487" i="25"/>
  <c r="B1488" i="25"/>
  <c r="B1489" i="25"/>
  <c r="B1490" i="25"/>
  <c r="B1491" i="25"/>
  <c r="B1492" i="25"/>
  <c r="B1493" i="25"/>
  <c r="B1494" i="25"/>
  <c r="B1495" i="25"/>
  <c r="B1496" i="25"/>
  <c r="B1497" i="25"/>
  <c r="B1498" i="25"/>
  <c r="B1499" i="25"/>
  <c r="B1500" i="25"/>
  <c r="B1501" i="25"/>
  <c r="B1502" i="25"/>
  <c r="B1503" i="25"/>
  <c r="B1504" i="25"/>
  <c r="B1505" i="25"/>
  <c r="B1506" i="25"/>
  <c r="B1507" i="25"/>
  <c r="B1508" i="25"/>
  <c r="B1509" i="25"/>
  <c r="B1510" i="25"/>
  <c r="B1511" i="25"/>
  <c r="B1512" i="25"/>
  <c r="B1513" i="25"/>
  <c r="B1514" i="25"/>
  <c r="B1515" i="25"/>
  <c r="B1516" i="25"/>
  <c r="B1517" i="25"/>
  <c r="B1518" i="25"/>
  <c r="B1519" i="25"/>
  <c r="B1520" i="25"/>
  <c r="B1521" i="25"/>
  <c r="B1522" i="25"/>
  <c r="B1523" i="25"/>
  <c r="B1524" i="25"/>
  <c r="B1525" i="25"/>
  <c r="B1526" i="25"/>
  <c r="B1527" i="25"/>
  <c r="B1528" i="25"/>
  <c r="B1529" i="25"/>
  <c r="B1530" i="25"/>
  <c r="B1531" i="25"/>
  <c r="B1532" i="25"/>
  <c r="B1533" i="25"/>
  <c r="B1534" i="25"/>
  <c r="B1535" i="25"/>
  <c r="B1536" i="25"/>
  <c r="B1537" i="25"/>
  <c r="B1538" i="25"/>
  <c r="B1539" i="25"/>
  <c r="B1540" i="25"/>
  <c r="B1541" i="25"/>
  <c r="B1542" i="25"/>
  <c r="B1543" i="25"/>
  <c r="B1544" i="25"/>
  <c r="B1545" i="25"/>
  <c r="B1546" i="25"/>
  <c r="B1547" i="25"/>
  <c r="B1548" i="25"/>
  <c r="B1549" i="25"/>
  <c r="B1550" i="25"/>
  <c r="B1551" i="25"/>
  <c r="B1552" i="25"/>
  <c r="B1553" i="25"/>
  <c r="B1554" i="25"/>
  <c r="B1555" i="25"/>
  <c r="B1556" i="25"/>
  <c r="B1557" i="25"/>
  <c r="B1558" i="25"/>
  <c r="B1559" i="25"/>
  <c r="B1560" i="25"/>
  <c r="B1561" i="25"/>
  <c r="B1562" i="25"/>
  <c r="B1563" i="25"/>
  <c r="B1564" i="25"/>
  <c r="B1565" i="25"/>
  <c r="B1566" i="25"/>
  <c r="B1567" i="25"/>
  <c r="B1568" i="25"/>
  <c r="B1569" i="25"/>
  <c r="B1570" i="25"/>
  <c r="B1571" i="25"/>
  <c r="B1572" i="25"/>
  <c r="B1573" i="25"/>
  <c r="B1574" i="25"/>
  <c r="B1575" i="25"/>
  <c r="B1576" i="25"/>
  <c r="B1577" i="25"/>
  <c r="B1578" i="25"/>
  <c r="B1579" i="25"/>
  <c r="B1580" i="25"/>
  <c r="B1581" i="25"/>
  <c r="B1582" i="25"/>
  <c r="B1583" i="25"/>
  <c r="B1584" i="25"/>
  <c r="B1585" i="25"/>
  <c r="B1586" i="25"/>
  <c r="B1587" i="25"/>
  <c r="B1588" i="25"/>
  <c r="B1589" i="25"/>
  <c r="B1590" i="25"/>
  <c r="B1591" i="25"/>
  <c r="B1592" i="25"/>
  <c r="B1593" i="25"/>
  <c r="B1594" i="25"/>
  <c r="B1595" i="25"/>
  <c r="B1596" i="25"/>
  <c r="B1597" i="25"/>
  <c r="B1598" i="25"/>
  <c r="B1599" i="25"/>
  <c r="B1600" i="25"/>
  <c r="B1601" i="25"/>
  <c r="B1602" i="25"/>
  <c r="B1603" i="25"/>
  <c r="B1604" i="25"/>
  <c r="B1605" i="25"/>
  <c r="B1606" i="25"/>
  <c r="B1607" i="25"/>
  <c r="B1608" i="25"/>
  <c r="B1609" i="25"/>
  <c r="B1610" i="25"/>
  <c r="B1611" i="25"/>
  <c r="B1612" i="25"/>
  <c r="B1613" i="25"/>
  <c r="B1614" i="25"/>
  <c r="B1615" i="25"/>
  <c r="B1616" i="25"/>
  <c r="B1617" i="25"/>
  <c r="B1618" i="25"/>
  <c r="B1619" i="25"/>
  <c r="B1620" i="25"/>
  <c r="B1621" i="25"/>
  <c r="B1622" i="25"/>
  <c r="B1623" i="25"/>
  <c r="B1624" i="25"/>
  <c r="B1625" i="25"/>
  <c r="B1626" i="25"/>
  <c r="B1627" i="25"/>
  <c r="B1628" i="25"/>
  <c r="B1629" i="25"/>
  <c r="B1630" i="25"/>
  <c r="B1631" i="25"/>
  <c r="B1632" i="25"/>
  <c r="B1633" i="25"/>
  <c r="B1634" i="25"/>
  <c r="B1635" i="25"/>
  <c r="B1636" i="25"/>
  <c r="B1637" i="25"/>
  <c r="B1638" i="25"/>
  <c r="B1639" i="25"/>
  <c r="B1640" i="25"/>
  <c r="B1641" i="25"/>
  <c r="B1642" i="25"/>
  <c r="B1643" i="25"/>
  <c r="B1644" i="25"/>
  <c r="B1645" i="25"/>
  <c r="B1646" i="25"/>
  <c r="B1647" i="25"/>
  <c r="B1648" i="25"/>
  <c r="B1649" i="25"/>
  <c r="B1650" i="25"/>
  <c r="B1651" i="25"/>
  <c r="B1652" i="25"/>
  <c r="B1653" i="25"/>
  <c r="B1654" i="25"/>
  <c r="B1655" i="25"/>
  <c r="B1656" i="25"/>
  <c r="B1657" i="25"/>
  <c r="B1658" i="25"/>
  <c r="B1659" i="25"/>
  <c r="B1660" i="25"/>
  <c r="B1661" i="25"/>
  <c r="B1662" i="25"/>
  <c r="B1663" i="25"/>
  <c r="B1664" i="25"/>
  <c r="B1665" i="25"/>
  <c r="B1666" i="25"/>
  <c r="B1667" i="25"/>
  <c r="B1668" i="25"/>
  <c r="B1669" i="25"/>
  <c r="B1670" i="25"/>
  <c r="B1671" i="25"/>
  <c r="B1672" i="25"/>
  <c r="B1673" i="25"/>
  <c r="B1674" i="25"/>
  <c r="B1675" i="25"/>
  <c r="B1676" i="25"/>
  <c r="B1677" i="25"/>
  <c r="B1678" i="25"/>
  <c r="B1679" i="25"/>
  <c r="B1680" i="25"/>
  <c r="B1681" i="25"/>
  <c r="B1682" i="25"/>
  <c r="B1683" i="25"/>
  <c r="B1684" i="25"/>
  <c r="B1685" i="25"/>
  <c r="B1686" i="25"/>
  <c r="B1687" i="25"/>
  <c r="B1688" i="25"/>
  <c r="B1689" i="25"/>
  <c r="B1690" i="25"/>
  <c r="B1691" i="25"/>
  <c r="B1692" i="25"/>
  <c r="B1693" i="25"/>
  <c r="B1694" i="25"/>
  <c r="B1695" i="25"/>
  <c r="B1696" i="25"/>
  <c r="B1697" i="25"/>
  <c r="B1698" i="25"/>
  <c r="B1699" i="25"/>
  <c r="B1700" i="25"/>
  <c r="B1701" i="25"/>
  <c r="B1702" i="25"/>
  <c r="B1703" i="25"/>
  <c r="B1704" i="25"/>
  <c r="B1705" i="25"/>
  <c r="B1706" i="25"/>
  <c r="B1707" i="25"/>
  <c r="B1708" i="25"/>
  <c r="B1709" i="25"/>
  <c r="B1710" i="25"/>
  <c r="B1711" i="25"/>
  <c r="B1712" i="25"/>
  <c r="B1713" i="25"/>
  <c r="B1714" i="25"/>
  <c r="B1715" i="25"/>
  <c r="B1716" i="25"/>
  <c r="B1717" i="25"/>
  <c r="B1718" i="25"/>
  <c r="B1719" i="25"/>
  <c r="B1720" i="25"/>
  <c r="B1721" i="25"/>
  <c r="B1722" i="25"/>
  <c r="B1723" i="25"/>
  <c r="B1724" i="25"/>
  <c r="B1725" i="25"/>
  <c r="B1726" i="25"/>
  <c r="B1727" i="25"/>
  <c r="B1728" i="25"/>
  <c r="B1729" i="25"/>
  <c r="B1730" i="25"/>
  <c r="B1731" i="25"/>
  <c r="B1732" i="25"/>
  <c r="B1733" i="25"/>
  <c r="B1734" i="25"/>
  <c r="B1735" i="25"/>
  <c r="B1736" i="25"/>
  <c r="B1737" i="25"/>
  <c r="B1738" i="25"/>
  <c r="B1739" i="25"/>
  <c r="B1740" i="25"/>
  <c r="B1741" i="25"/>
  <c r="B1742" i="25"/>
  <c r="B1743" i="25"/>
  <c r="B1744" i="25"/>
  <c r="B1745" i="25"/>
  <c r="B1746" i="25"/>
  <c r="B1747" i="25"/>
  <c r="B1748" i="25"/>
  <c r="B1749" i="25"/>
  <c r="B1750" i="25"/>
  <c r="B1751" i="25"/>
  <c r="B1752" i="25"/>
  <c r="B1753" i="25"/>
  <c r="B1754" i="25"/>
  <c r="B1755" i="25"/>
  <c r="B1756" i="25"/>
  <c r="B1757" i="25"/>
  <c r="B1758" i="25"/>
  <c r="B1759" i="25"/>
  <c r="B1760" i="25"/>
  <c r="B1761" i="25"/>
  <c r="B1762" i="25"/>
  <c r="B1763" i="25"/>
  <c r="B1764" i="25"/>
  <c r="B1765" i="25"/>
  <c r="B1766" i="25"/>
  <c r="B1767" i="25"/>
  <c r="B1768" i="25"/>
  <c r="B1769" i="25"/>
  <c r="B1770" i="25"/>
  <c r="B1771" i="25"/>
  <c r="B1772" i="25"/>
  <c r="B1773" i="25"/>
  <c r="B1774" i="25"/>
  <c r="B1775" i="25"/>
  <c r="B1776" i="25"/>
  <c r="B1777" i="25"/>
  <c r="B1778" i="25"/>
  <c r="B1779" i="25"/>
  <c r="B1780" i="25"/>
  <c r="B1781" i="25"/>
  <c r="B1782" i="25"/>
  <c r="B1783" i="25"/>
  <c r="B1784" i="25"/>
  <c r="B1785" i="25"/>
  <c r="B1786" i="25"/>
  <c r="B1787" i="25"/>
  <c r="B1788" i="25"/>
  <c r="B1789" i="25"/>
  <c r="B1790" i="25"/>
  <c r="B1791" i="25"/>
  <c r="B1792" i="25"/>
  <c r="B1793" i="25"/>
  <c r="B1794" i="25"/>
  <c r="B1795" i="25"/>
  <c r="B1796" i="25"/>
  <c r="B1797" i="25"/>
  <c r="B1798" i="25"/>
  <c r="B1799" i="25"/>
  <c r="B1800" i="25"/>
  <c r="B1801" i="25"/>
  <c r="B1802" i="25"/>
  <c r="B1803" i="25"/>
  <c r="B1804" i="25"/>
  <c r="B1805" i="25"/>
  <c r="B1806" i="25"/>
  <c r="B1807" i="25"/>
  <c r="B1808" i="25"/>
  <c r="B1809" i="25"/>
  <c r="B1810" i="25"/>
  <c r="B1811" i="25"/>
  <c r="B1812" i="25"/>
  <c r="B1813" i="25"/>
  <c r="B1814" i="25"/>
  <c r="B1815" i="25"/>
  <c r="B1816" i="25"/>
  <c r="B1817" i="25"/>
  <c r="B1818" i="25"/>
  <c r="B1819" i="25"/>
  <c r="B1820" i="25"/>
  <c r="B1821" i="25"/>
  <c r="B1822" i="25"/>
  <c r="B1823" i="25"/>
  <c r="B1824" i="25"/>
  <c r="B1825" i="25"/>
  <c r="B1826" i="25"/>
  <c r="B1827" i="25"/>
  <c r="B1828" i="25"/>
  <c r="B1829" i="25"/>
  <c r="B1830" i="25"/>
  <c r="B1831" i="25"/>
  <c r="B1832" i="25"/>
  <c r="B1833" i="25"/>
  <c r="B1834" i="25"/>
  <c r="B1835" i="25"/>
  <c r="B1836" i="25"/>
  <c r="B1837" i="25"/>
  <c r="B1838" i="25"/>
  <c r="B1839" i="25"/>
  <c r="B1840" i="25"/>
  <c r="B1841" i="25"/>
  <c r="B1842" i="25"/>
  <c r="B1843" i="25"/>
  <c r="B1844" i="25"/>
  <c r="B1845" i="25"/>
  <c r="B1846" i="25"/>
  <c r="B1847" i="25"/>
  <c r="B1848" i="25"/>
  <c r="B1849" i="25"/>
  <c r="B1850" i="25"/>
  <c r="B1851" i="25"/>
  <c r="B1852" i="25"/>
  <c r="B1853" i="25"/>
  <c r="B1854" i="25"/>
  <c r="B1855" i="25"/>
  <c r="B1856" i="25"/>
  <c r="B1857" i="25"/>
  <c r="B1858" i="25"/>
  <c r="B1859" i="25"/>
  <c r="B1860" i="25"/>
  <c r="B1861" i="25"/>
  <c r="B1862" i="25"/>
  <c r="B1863" i="25"/>
  <c r="B1864" i="25"/>
  <c r="B1865" i="25"/>
  <c r="B1866" i="25"/>
  <c r="B1867" i="25"/>
  <c r="B1868" i="25"/>
  <c r="B1869" i="25"/>
  <c r="B1870" i="25"/>
  <c r="B1871" i="25"/>
  <c r="B1872" i="25"/>
  <c r="B1873" i="25"/>
  <c r="B1874" i="25"/>
  <c r="B1875" i="25"/>
  <c r="B1876" i="25"/>
  <c r="B1877" i="25"/>
  <c r="B1878" i="25"/>
  <c r="B1879" i="25"/>
  <c r="B1880" i="25"/>
  <c r="B1881" i="25"/>
  <c r="B1882" i="25"/>
  <c r="B1883" i="25"/>
  <c r="B1884" i="25"/>
  <c r="B1885" i="25"/>
  <c r="B1886" i="25"/>
  <c r="B1887" i="25"/>
  <c r="B1888" i="25"/>
  <c r="B1889" i="25"/>
  <c r="B1890" i="25"/>
  <c r="B1891" i="25"/>
  <c r="B1892" i="25"/>
  <c r="B1893" i="25"/>
  <c r="B1894" i="25"/>
  <c r="B1895" i="25"/>
  <c r="B1896" i="25"/>
  <c r="B1897" i="25"/>
  <c r="B1898" i="25"/>
  <c r="B1899" i="25"/>
  <c r="B1900" i="25"/>
  <c r="B1901" i="25"/>
  <c r="B1902" i="25"/>
  <c r="B1903" i="25"/>
  <c r="B1904" i="25"/>
  <c r="B1905" i="25"/>
  <c r="B1906" i="25"/>
  <c r="B1907" i="25"/>
  <c r="B1908" i="25"/>
  <c r="B1909" i="25"/>
  <c r="B1910" i="25"/>
  <c r="B1911" i="25"/>
  <c r="B1912" i="25"/>
  <c r="B1913" i="25"/>
  <c r="B1914" i="25"/>
  <c r="B1915" i="25"/>
  <c r="B1916" i="25"/>
  <c r="B1917" i="25"/>
  <c r="B1918" i="25"/>
  <c r="B1919" i="25"/>
  <c r="B1920" i="25"/>
  <c r="B1921" i="25"/>
  <c r="B1922" i="25"/>
  <c r="B1923" i="25"/>
  <c r="B1924" i="25"/>
  <c r="B1925" i="25"/>
  <c r="B1926" i="25"/>
  <c r="B1927" i="25"/>
  <c r="B1928" i="25"/>
  <c r="B1929" i="25"/>
  <c r="B1930" i="25"/>
  <c r="B1931" i="25"/>
  <c r="B1932" i="25"/>
  <c r="B1933" i="25"/>
  <c r="B1934" i="25"/>
  <c r="B1935" i="25"/>
  <c r="B1936" i="25"/>
  <c r="B1937" i="25"/>
  <c r="B1938" i="25"/>
  <c r="B1939" i="25"/>
  <c r="B1940" i="25"/>
  <c r="B1941" i="25"/>
  <c r="B1942" i="25"/>
  <c r="B1943" i="25"/>
  <c r="B1944" i="25"/>
  <c r="B1945" i="25"/>
  <c r="B1946" i="25"/>
  <c r="B1947" i="25"/>
  <c r="B1948" i="25"/>
  <c r="B1949" i="25"/>
  <c r="B1950" i="25"/>
  <c r="B1951" i="25"/>
  <c r="B1952" i="25"/>
  <c r="B1953" i="25"/>
  <c r="B1954" i="25"/>
  <c r="B1955" i="25"/>
  <c r="B1956" i="25"/>
  <c r="B1957" i="25"/>
  <c r="B1958" i="25"/>
  <c r="B1959" i="25"/>
  <c r="B1960" i="25"/>
  <c r="B1961" i="25"/>
  <c r="B1962" i="25"/>
  <c r="B1963" i="25"/>
  <c r="B1964" i="25"/>
  <c r="B1965" i="25"/>
  <c r="B1966" i="25"/>
  <c r="B1967" i="25"/>
  <c r="B1968" i="25"/>
  <c r="B1969" i="25"/>
  <c r="B1970" i="25"/>
  <c r="B1971" i="25"/>
  <c r="B1972" i="25"/>
  <c r="B1973" i="25"/>
  <c r="B1974" i="25"/>
  <c r="B1975" i="25"/>
  <c r="B1976" i="25"/>
  <c r="B1977" i="25"/>
  <c r="B1978" i="25"/>
  <c r="B1979" i="25"/>
  <c r="B1980" i="25"/>
  <c r="B1981" i="25"/>
  <c r="B1982" i="25"/>
  <c r="B1983" i="25"/>
  <c r="B1984" i="25"/>
  <c r="B1985" i="25"/>
  <c r="B1986" i="25"/>
  <c r="B1987" i="25"/>
  <c r="B1988" i="25"/>
  <c r="B1989" i="25"/>
  <c r="B1990" i="25"/>
  <c r="B1991" i="25"/>
  <c r="B1992" i="25"/>
  <c r="B1993" i="25"/>
  <c r="B1994" i="25"/>
  <c r="B1995" i="25"/>
  <c r="B1996" i="25"/>
  <c r="B1997" i="25"/>
  <c r="B1998" i="25"/>
  <c r="B1999" i="25"/>
  <c r="B2000" i="25"/>
  <c r="B2001" i="25"/>
  <c r="B2002" i="25"/>
  <c r="B2003" i="25"/>
  <c r="B2004" i="25"/>
  <c r="B2005" i="25"/>
  <c r="B2006" i="25"/>
  <c r="B2007" i="25"/>
  <c r="B2008" i="25"/>
  <c r="B2009" i="25"/>
  <c r="B2010" i="25"/>
  <c r="B2011" i="25"/>
  <c r="B2012" i="25"/>
  <c r="B2013" i="25"/>
  <c r="B2014" i="25"/>
  <c r="B2015" i="25"/>
  <c r="B2016" i="25"/>
  <c r="B2017" i="25"/>
  <c r="B2018" i="25"/>
  <c r="B2019" i="25"/>
  <c r="B2020" i="25"/>
  <c r="B2021" i="25"/>
  <c r="B2022" i="25"/>
  <c r="B2023" i="25"/>
  <c r="B2024" i="25"/>
  <c r="B2025" i="25"/>
  <c r="B2026" i="25"/>
  <c r="B2027" i="25"/>
  <c r="B2028" i="25"/>
  <c r="B2029" i="25"/>
  <c r="B2030" i="25"/>
  <c r="B2031" i="25"/>
  <c r="B2032" i="25"/>
  <c r="B2033" i="25"/>
  <c r="B2034" i="25"/>
  <c r="B2035" i="25"/>
  <c r="B2036" i="25"/>
  <c r="B2037" i="25"/>
  <c r="B2038" i="25"/>
  <c r="B2039" i="25"/>
  <c r="B2040" i="25"/>
  <c r="B2041" i="25"/>
  <c r="B2042" i="25"/>
  <c r="B2043" i="25"/>
  <c r="B2044" i="25"/>
  <c r="B2045" i="25"/>
  <c r="B2046" i="25"/>
  <c r="B2047" i="25"/>
  <c r="B2048" i="25"/>
  <c r="B2049" i="25"/>
  <c r="B2050" i="25"/>
  <c r="B2051" i="25"/>
  <c r="B2052" i="25"/>
  <c r="B2053" i="25"/>
  <c r="B2054" i="25"/>
  <c r="B2055" i="25"/>
  <c r="B2056" i="25"/>
  <c r="B2057" i="25"/>
  <c r="B2058" i="25"/>
  <c r="B2059" i="25"/>
  <c r="B2060" i="25"/>
  <c r="B2061" i="25"/>
  <c r="B2062" i="25"/>
  <c r="B2063" i="25"/>
  <c r="B2064" i="25"/>
  <c r="B2065" i="25"/>
  <c r="B2066" i="25"/>
  <c r="B2067" i="25"/>
  <c r="B2068" i="25"/>
  <c r="B2069" i="25"/>
  <c r="B2070" i="25"/>
  <c r="B2071" i="25"/>
  <c r="B2072" i="25"/>
  <c r="B2073" i="25"/>
  <c r="B2074" i="25"/>
  <c r="B2075" i="25"/>
  <c r="B2076" i="25"/>
  <c r="B2077" i="25"/>
  <c r="B2078" i="25"/>
  <c r="B2079" i="25"/>
  <c r="B2080" i="25"/>
  <c r="B2081" i="25"/>
  <c r="B2082" i="25"/>
  <c r="B2083" i="25"/>
  <c r="B2084" i="25"/>
  <c r="B2085" i="25"/>
  <c r="B2086" i="25"/>
  <c r="B2087" i="25"/>
  <c r="B2088" i="25"/>
  <c r="B2089" i="25"/>
  <c r="B2090" i="25"/>
  <c r="B2091" i="25"/>
  <c r="B2092" i="25"/>
  <c r="B2093" i="25"/>
  <c r="B2094" i="25"/>
  <c r="B2095" i="25"/>
  <c r="B2096" i="25"/>
  <c r="B2097" i="25"/>
  <c r="B2098" i="25"/>
  <c r="B2099" i="25"/>
  <c r="B2100" i="25"/>
  <c r="B2101" i="25"/>
  <c r="B2102" i="25"/>
  <c r="B2103" i="25"/>
  <c r="B2104" i="25"/>
  <c r="B2105" i="25"/>
  <c r="B2106" i="25"/>
  <c r="B2107" i="25"/>
  <c r="B2108" i="25"/>
  <c r="B2109" i="25"/>
  <c r="B2110" i="25"/>
  <c r="B2111" i="25"/>
  <c r="B2112" i="25"/>
  <c r="B2113" i="25"/>
  <c r="B2114" i="25"/>
  <c r="B2115" i="25"/>
  <c r="B2116" i="25"/>
  <c r="B2117" i="25"/>
  <c r="B2118" i="25"/>
  <c r="B2119" i="25"/>
  <c r="B2120" i="25"/>
  <c r="B2121" i="25"/>
  <c r="B2122" i="25"/>
  <c r="B2123" i="25"/>
  <c r="B2124" i="25"/>
  <c r="B2125" i="25"/>
  <c r="B2126" i="25"/>
  <c r="B2127" i="25"/>
  <c r="B2128" i="25"/>
  <c r="B2129" i="25"/>
  <c r="B2130" i="25"/>
  <c r="B2131" i="25"/>
  <c r="B2132" i="25"/>
  <c r="B2133" i="25"/>
  <c r="B2134" i="25"/>
  <c r="B2135" i="25"/>
  <c r="B2136" i="25"/>
  <c r="B2137" i="25"/>
  <c r="B2138" i="25"/>
  <c r="B2139" i="25"/>
  <c r="B2140" i="25"/>
  <c r="B2141" i="25"/>
  <c r="B2142" i="25"/>
  <c r="B2143" i="25"/>
  <c r="B2144" i="25"/>
  <c r="B2145" i="25"/>
  <c r="B2146" i="25"/>
  <c r="B2147" i="25"/>
  <c r="B2148" i="25"/>
  <c r="B2149" i="25"/>
  <c r="B2150" i="25"/>
  <c r="B2151" i="25"/>
  <c r="B2152" i="25"/>
  <c r="B2153" i="25"/>
  <c r="B2154" i="25"/>
  <c r="B2155" i="25"/>
  <c r="B2156" i="25"/>
  <c r="B2157" i="25"/>
  <c r="B2158" i="25"/>
  <c r="B2159" i="25"/>
  <c r="B2160" i="25"/>
  <c r="B2161" i="25"/>
  <c r="B2162" i="25"/>
  <c r="B2163" i="25"/>
  <c r="B2164" i="25"/>
  <c r="B2165" i="25"/>
  <c r="B2166" i="25"/>
  <c r="B2167" i="25"/>
  <c r="B2168" i="25"/>
  <c r="B2169" i="25"/>
  <c r="B2170" i="25"/>
  <c r="B2171" i="25"/>
  <c r="B2172" i="25"/>
  <c r="B2173" i="25"/>
  <c r="B2174" i="25"/>
  <c r="B2175" i="25"/>
  <c r="B2176" i="25"/>
  <c r="B2177" i="25"/>
  <c r="B2178" i="25"/>
  <c r="B2179" i="25"/>
  <c r="B2180" i="25"/>
  <c r="B2181" i="25"/>
  <c r="B2182" i="25"/>
  <c r="B2183" i="25"/>
  <c r="B2184" i="25"/>
  <c r="B2185" i="25"/>
  <c r="B2186" i="25"/>
  <c r="B2187" i="25"/>
  <c r="B2188" i="25"/>
  <c r="B2189" i="25"/>
  <c r="B2190" i="25"/>
  <c r="B2191" i="25"/>
  <c r="B2192" i="25"/>
  <c r="B2193" i="25"/>
  <c r="B2194" i="25"/>
  <c r="B2195" i="25"/>
  <c r="B2196" i="25"/>
  <c r="B2197" i="25"/>
  <c r="B2198" i="25"/>
  <c r="B2199" i="25"/>
  <c r="B2200" i="25"/>
  <c r="B2201" i="25"/>
  <c r="B2202" i="25"/>
  <c r="B2203" i="25"/>
  <c r="B2204" i="25"/>
  <c r="B2205" i="25"/>
  <c r="B2206" i="25"/>
  <c r="B2207" i="25"/>
  <c r="B2208" i="25"/>
  <c r="B2209" i="25"/>
  <c r="B2210" i="25"/>
  <c r="B2211" i="25"/>
  <c r="B2212" i="25"/>
  <c r="B2213" i="25"/>
  <c r="B2214" i="25"/>
  <c r="B2215" i="25"/>
  <c r="B2216" i="25"/>
  <c r="B2217" i="25"/>
  <c r="B2218" i="25"/>
  <c r="B2219" i="25"/>
  <c r="B2220" i="25"/>
  <c r="B2221" i="25"/>
  <c r="B2222" i="25"/>
  <c r="B2223" i="25"/>
  <c r="B2224" i="25"/>
  <c r="B2225" i="25"/>
  <c r="B2226" i="25"/>
  <c r="B2227" i="25"/>
  <c r="B2228" i="25"/>
  <c r="B2229" i="25"/>
  <c r="B2230" i="25"/>
  <c r="B2231" i="25"/>
  <c r="B2232" i="25"/>
  <c r="B2233" i="25"/>
  <c r="B2234" i="25"/>
  <c r="B2235" i="25"/>
  <c r="B2236" i="25"/>
  <c r="B2237" i="25"/>
  <c r="B2238" i="25"/>
  <c r="B2239" i="25"/>
  <c r="B2240" i="25"/>
  <c r="B2241" i="25"/>
  <c r="B2242" i="25"/>
  <c r="B2243" i="25"/>
  <c r="B2244" i="25"/>
  <c r="B2245" i="25"/>
  <c r="B2246" i="25"/>
  <c r="B2247" i="25"/>
  <c r="B2248" i="25"/>
  <c r="B2249" i="25"/>
  <c r="B2250" i="25"/>
  <c r="B2251" i="25"/>
  <c r="B2252" i="25"/>
  <c r="B2253" i="25"/>
  <c r="B2254" i="25"/>
  <c r="B2255" i="25"/>
  <c r="B2256" i="25"/>
  <c r="B2257" i="25"/>
  <c r="B2258" i="25"/>
  <c r="B2259" i="25"/>
  <c r="B2260" i="25"/>
  <c r="B2261" i="25"/>
  <c r="B2262" i="25"/>
  <c r="B2263" i="25"/>
  <c r="B2264" i="25"/>
  <c r="B2265" i="25"/>
  <c r="B2266" i="25"/>
  <c r="B2267" i="25"/>
  <c r="B2268" i="25"/>
  <c r="B2269" i="25"/>
  <c r="B2270" i="25"/>
  <c r="B2271" i="25"/>
  <c r="B2272" i="25"/>
  <c r="B2273" i="25"/>
  <c r="B2274" i="25"/>
  <c r="B2275" i="25"/>
  <c r="B2276" i="25"/>
  <c r="B2277" i="25"/>
  <c r="B2278" i="25"/>
  <c r="B2279" i="25"/>
  <c r="B2280" i="25"/>
  <c r="B2281" i="25"/>
  <c r="B2282" i="25"/>
  <c r="B2283" i="25"/>
  <c r="B2284" i="25"/>
  <c r="B2285" i="25"/>
  <c r="B2286" i="25"/>
  <c r="B2287" i="25"/>
  <c r="B2288" i="25"/>
  <c r="B2289" i="25"/>
  <c r="B2290" i="25"/>
  <c r="B2291" i="25"/>
  <c r="B2292" i="25"/>
  <c r="B2293" i="25"/>
  <c r="B2294" i="25"/>
  <c r="B2295" i="25"/>
  <c r="B2296" i="25"/>
  <c r="B2297" i="25"/>
  <c r="B2298" i="25"/>
  <c r="B2299" i="25"/>
  <c r="B2300" i="25"/>
  <c r="B2301" i="25"/>
  <c r="B2302" i="25"/>
  <c r="B2303" i="25"/>
  <c r="B2304" i="25"/>
  <c r="B2305" i="25"/>
  <c r="B2306" i="25"/>
  <c r="B2307" i="25"/>
  <c r="B2308" i="25"/>
  <c r="B2309" i="25"/>
  <c r="B2310" i="25"/>
  <c r="B2311" i="25"/>
  <c r="B2312" i="25"/>
  <c r="B2313" i="25"/>
  <c r="B2314" i="25"/>
  <c r="B2315" i="25"/>
  <c r="B2316" i="25"/>
  <c r="B2317" i="25"/>
  <c r="B2318" i="25"/>
  <c r="B2319" i="25"/>
  <c r="B2320" i="25"/>
  <c r="B2321" i="25"/>
  <c r="B2322" i="25"/>
  <c r="B2323" i="25"/>
  <c r="B2324" i="25"/>
  <c r="B2325" i="25"/>
  <c r="B2326" i="25"/>
  <c r="B2327" i="25"/>
  <c r="B2328" i="25"/>
  <c r="B2329" i="25"/>
  <c r="B2330" i="25"/>
  <c r="B2331" i="25"/>
  <c r="B2332" i="25"/>
  <c r="B2333" i="25"/>
  <c r="B2334" i="25"/>
  <c r="B2335" i="25"/>
  <c r="B2336" i="25"/>
  <c r="B2337" i="25"/>
  <c r="B2338" i="25"/>
  <c r="B2339" i="25"/>
  <c r="B2340" i="25"/>
  <c r="B2341" i="25"/>
  <c r="B2342" i="25"/>
  <c r="B2343" i="25"/>
  <c r="B2344" i="25"/>
  <c r="B2345" i="25"/>
  <c r="B2346" i="25"/>
  <c r="B2347" i="25"/>
  <c r="B2348" i="25"/>
  <c r="B2349" i="25"/>
  <c r="B2350" i="25"/>
  <c r="B2351" i="25"/>
  <c r="B2352" i="25"/>
  <c r="B2353" i="25"/>
  <c r="B2354" i="25"/>
  <c r="B2355" i="25"/>
  <c r="B2356" i="25"/>
  <c r="B2357" i="25"/>
  <c r="B2358" i="25"/>
  <c r="B2359" i="25"/>
  <c r="B2360" i="25"/>
  <c r="B2361" i="25"/>
  <c r="B2362" i="25"/>
  <c r="B2363" i="25"/>
  <c r="B2364" i="25"/>
  <c r="B2365" i="25"/>
  <c r="B2366" i="25"/>
  <c r="B2367" i="25"/>
  <c r="B2368" i="25"/>
  <c r="B2369" i="25"/>
  <c r="B2370" i="25"/>
  <c r="B2371" i="25"/>
  <c r="B2372" i="25"/>
  <c r="B2373" i="25"/>
  <c r="B2374" i="25"/>
  <c r="B2375" i="25"/>
  <c r="B2376" i="25"/>
  <c r="B2377" i="25"/>
  <c r="B2378" i="25"/>
  <c r="B2379" i="25"/>
  <c r="B2380" i="25"/>
  <c r="B2381" i="25"/>
  <c r="B2382" i="25"/>
  <c r="B2383" i="25"/>
  <c r="B2384" i="25"/>
  <c r="B2385" i="25"/>
  <c r="B2386" i="25"/>
  <c r="B2387" i="25"/>
  <c r="B2388" i="25"/>
  <c r="B2389" i="25"/>
  <c r="B2390" i="25"/>
  <c r="B2391" i="25"/>
  <c r="B2392" i="25"/>
  <c r="B2393" i="25"/>
  <c r="B2394" i="25"/>
  <c r="B2395" i="25"/>
  <c r="B2396" i="25"/>
  <c r="B2397" i="25"/>
  <c r="B2398" i="25"/>
  <c r="B2399" i="25"/>
  <c r="B2400" i="25"/>
  <c r="B2401" i="25"/>
  <c r="B2402" i="25"/>
  <c r="B2403" i="25"/>
  <c r="B2404" i="25"/>
  <c r="B2405" i="25"/>
  <c r="B2406" i="25"/>
  <c r="B2407" i="25"/>
  <c r="B2408" i="25"/>
  <c r="B2409" i="25"/>
  <c r="B2410" i="25"/>
  <c r="B2411" i="25"/>
  <c r="B2412" i="25"/>
  <c r="B2413" i="25"/>
  <c r="B2414" i="25"/>
  <c r="B2415" i="25"/>
  <c r="B2416" i="25"/>
  <c r="B2417" i="25"/>
  <c r="B2418" i="25"/>
  <c r="B2419" i="25"/>
  <c r="B2420" i="25"/>
  <c r="B2421" i="25"/>
  <c r="B2422" i="25"/>
  <c r="B2423" i="25"/>
  <c r="B2424" i="25"/>
  <c r="B2425" i="25"/>
  <c r="B2426" i="25"/>
  <c r="B2427" i="25"/>
  <c r="B2428" i="25"/>
  <c r="B2429" i="25"/>
  <c r="B2430" i="25"/>
  <c r="B2431" i="25"/>
  <c r="B2432" i="25"/>
  <c r="B2433" i="25"/>
  <c r="B2434" i="25"/>
  <c r="B2435" i="25"/>
  <c r="B2436" i="25"/>
  <c r="B2437" i="25"/>
  <c r="B2438" i="25"/>
  <c r="B2439" i="25"/>
  <c r="B2440" i="25"/>
  <c r="B2441" i="25"/>
  <c r="B2442" i="25"/>
  <c r="B2443" i="25"/>
  <c r="B2444" i="25"/>
  <c r="B2445" i="25"/>
  <c r="B2446" i="25"/>
  <c r="B2447" i="25"/>
  <c r="B2448" i="25"/>
  <c r="B2449" i="25"/>
  <c r="B2450" i="25"/>
  <c r="B2451" i="25"/>
  <c r="B2452" i="25"/>
  <c r="B2453" i="25"/>
  <c r="B2454" i="25"/>
  <c r="B2455" i="25"/>
  <c r="B2456" i="25"/>
  <c r="B2457" i="25"/>
  <c r="B2458" i="25"/>
  <c r="B2459" i="25"/>
  <c r="B2460" i="25"/>
  <c r="B2461" i="25"/>
  <c r="B2462" i="25"/>
  <c r="B2463" i="25"/>
  <c r="B2464" i="25"/>
  <c r="B2465" i="25"/>
  <c r="B2466" i="25"/>
  <c r="B2467" i="25"/>
  <c r="B2468" i="25"/>
  <c r="B2469" i="25"/>
  <c r="B2470" i="25"/>
  <c r="B2471" i="25"/>
  <c r="B2472" i="25"/>
  <c r="B2473" i="25"/>
  <c r="B2474" i="25"/>
  <c r="B2475" i="25"/>
  <c r="B2476" i="25"/>
  <c r="B2477" i="25"/>
  <c r="B2478" i="25"/>
  <c r="B2479" i="25"/>
  <c r="B2480" i="25"/>
  <c r="B2481" i="25"/>
  <c r="B2482" i="25"/>
  <c r="B2483" i="25"/>
  <c r="B2484" i="25"/>
  <c r="B2485" i="25"/>
  <c r="B2486" i="25"/>
  <c r="B2487" i="25"/>
  <c r="B2488" i="25"/>
  <c r="B2489" i="25"/>
  <c r="B2490" i="25"/>
  <c r="B2491" i="25"/>
  <c r="B2492" i="25"/>
  <c r="B2493" i="25"/>
  <c r="B2494" i="25"/>
  <c r="B2495" i="25"/>
  <c r="B2496" i="25"/>
  <c r="B2497" i="25"/>
  <c r="B2498" i="25"/>
  <c r="B2499" i="25"/>
  <c r="B2500" i="25"/>
  <c r="B2501" i="25"/>
  <c r="B2502" i="25"/>
  <c r="B2503" i="25"/>
  <c r="B2504" i="25"/>
  <c r="B2505" i="25"/>
  <c r="B2506" i="25"/>
  <c r="B2507" i="25"/>
  <c r="B2508" i="25"/>
  <c r="B2509" i="25"/>
  <c r="B2510" i="25"/>
  <c r="B2511" i="25"/>
  <c r="B2512" i="25"/>
  <c r="B2513" i="25"/>
  <c r="B2514" i="25"/>
  <c r="B2515" i="25"/>
  <c r="B2516" i="25"/>
  <c r="B2517" i="25"/>
  <c r="B2518" i="25"/>
  <c r="B2519" i="25"/>
  <c r="B2520" i="25"/>
  <c r="B2521" i="25"/>
  <c r="B2522" i="25"/>
  <c r="B2523" i="25"/>
  <c r="B2524" i="25"/>
  <c r="B2525" i="25"/>
  <c r="B2526" i="25"/>
  <c r="B2527" i="25"/>
  <c r="B2528" i="25"/>
  <c r="B2529" i="25"/>
  <c r="B2530" i="25"/>
  <c r="B2531" i="25"/>
  <c r="B2532" i="25"/>
  <c r="B2533" i="25"/>
  <c r="B2534" i="25"/>
  <c r="B2535" i="25"/>
  <c r="B2536" i="25"/>
  <c r="B2537" i="25"/>
  <c r="B2538" i="25"/>
  <c r="B2539" i="25"/>
  <c r="B2540" i="25"/>
  <c r="B2541" i="25"/>
  <c r="B2542" i="25"/>
  <c r="B2543" i="25"/>
  <c r="B2544" i="25"/>
  <c r="B2545" i="25"/>
  <c r="B2546" i="25"/>
  <c r="B2547" i="25"/>
  <c r="B2548" i="25"/>
  <c r="B2549" i="25"/>
  <c r="B2550" i="25"/>
  <c r="B2551" i="25"/>
  <c r="B2552" i="25"/>
  <c r="B2553" i="25"/>
  <c r="B2554" i="25"/>
  <c r="B2555" i="25"/>
  <c r="B2556" i="25"/>
  <c r="B2557" i="25"/>
  <c r="B2558" i="25"/>
  <c r="B2559" i="25"/>
  <c r="B2560" i="25"/>
  <c r="B2561" i="25"/>
  <c r="B2562" i="25"/>
  <c r="B2563" i="25"/>
  <c r="B2564" i="25"/>
  <c r="B2565" i="25"/>
  <c r="B2566" i="25"/>
  <c r="B2567" i="25"/>
  <c r="B2568" i="25"/>
  <c r="B2569" i="25"/>
  <c r="B2570" i="25"/>
  <c r="B2571" i="25"/>
  <c r="B2572" i="25"/>
  <c r="B2573" i="25"/>
  <c r="B2574" i="25"/>
  <c r="B2575" i="25"/>
  <c r="B2576" i="25"/>
  <c r="B2577" i="25"/>
  <c r="B2578" i="25"/>
  <c r="B2579" i="25"/>
  <c r="B2580" i="25"/>
  <c r="B2581" i="25"/>
  <c r="B2582" i="25"/>
  <c r="B2583" i="25"/>
  <c r="B2584" i="25"/>
  <c r="B2585" i="25"/>
  <c r="B2586" i="25"/>
  <c r="B2587" i="25"/>
  <c r="B2588" i="25"/>
  <c r="B2589" i="25"/>
  <c r="B2590" i="25"/>
  <c r="B2591" i="25"/>
  <c r="B2592" i="25"/>
  <c r="B2593" i="25"/>
  <c r="B2594" i="25"/>
  <c r="B2595" i="25"/>
  <c r="B2596" i="25"/>
  <c r="B2597" i="25"/>
  <c r="B2598" i="25"/>
  <c r="B2599" i="25"/>
  <c r="B2600" i="25"/>
  <c r="B2601" i="25"/>
  <c r="B2602" i="25"/>
  <c r="B2603" i="25"/>
  <c r="B2604" i="25"/>
  <c r="B2605" i="25"/>
  <c r="B2606" i="25"/>
  <c r="B2607" i="25"/>
  <c r="B2608" i="25"/>
  <c r="B2609" i="25"/>
  <c r="B2610" i="25"/>
  <c r="B2611" i="25"/>
  <c r="B2612" i="25"/>
  <c r="B2613" i="25"/>
  <c r="B2614" i="25"/>
  <c r="B2615" i="25"/>
  <c r="B2616" i="25"/>
  <c r="B2617" i="25"/>
  <c r="B2618" i="25"/>
  <c r="B2619" i="25"/>
  <c r="B2620" i="25"/>
  <c r="B2621" i="25"/>
  <c r="B2622" i="25"/>
  <c r="B2623" i="25"/>
  <c r="B2624" i="25"/>
  <c r="B2625" i="25"/>
  <c r="B2626" i="25"/>
  <c r="B2627" i="25"/>
  <c r="B2628" i="25"/>
  <c r="B2629" i="25"/>
  <c r="B2630" i="25"/>
  <c r="B2631" i="25"/>
  <c r="B2632" i="25"/>
  <c r="B2633" i="25"/>
  <c r="B2634" i="25"/>
  <c r="B2635" i="25"/>
  <c r="B2636" i="25"/>
  <c r="B2637" i="25"/>
  <c r="B2638" i="25"/>
  <c r="B2639" i="25"/>
  <c r="B2640" i="25"/>
  <c r="B2641" i="25"/>
  <c r="B2642" i="25"/>
  <c r="B2643" i="25"/>
  <c r="B2644" i="25"/>
  <c r="B2645" i="25"/>
  <c r="B2646" i="25"/>
  <c r="B2647" i="25"/>
  <c r="B2648" i="25"/>
  <c r="B2649" i="25"/>
  <c r="B2650" i="25"/>
  <c r="B2651" i="25"/>
  <c r="B2652" i="25"/>
  <c r="B2653" i="25"/>
  <c r="B2654" i="25"/>
  <c r="B2655" i="25"/>
  <c r="B2656" i="25"/>
  <c r="B2657" i="25"/>
  <c r="B2658" i="25"/>
  <c r="B2659" i="25"/>
  <c r="B2660" i="25"/>
  <c r="B2661" i="25"/>
  <c r="B2662" i="25"/>
  <c r="B2663" i="25"/>
  <c r="B2664" i="25"/>
  <c r="B2665" i="25"/>
  <c r="B2666" i="25"/>
  <c r="B2667" i="25"/>
  <c r="B2668" i="25"/>
  <c r="B2669" i="25"/>
  <c r="B2670" i="25"/>
  <c r="B2671" i="25"/>
  <c r="B2672" i="25"/>
  <c r="B2673" i="25"/>
  <c r="B2674" i="25"/>
  <c r="B2675" i="25"/>
  <c r="B2676" i="25"/>
  <c r="B2677" i="25"/>
  <c r="B2678" i="25"/>
  <c r="B2679" i="25"/>
  <c r="B2680" i="25"/>
  <c r="B2681" i="25"/>
  <c r="B2682" i="25"/>
  <c r="B2683" i="25"/>
  <c r="B2684" i="25"/>
  <c r="B2685" i="25"/>
  <c r="B2686" i="25"/>
  <c r="B2687" i="25"/>
  <c r="B2688" i="25"/>
  <c r="B2689" i="25"/>
  <c r="B2690" i="25"/>
  <c r="B2691" i="25"/>
  <c r="B2692" i="25"/>
  <c r="B2693" i="25"/>
  <c r="B2694" i="25"/>
  <c r="B2695" i="25"/>
  <c r="B2696" i="25"/>
  <c r="B2697" i="25"/>
  <c r="B2698" i="25"/>
  <c r="B2699" i="25"/>
  <c r="B2700" i="25"/>
  <c r="B2701" i="25"/>
  <c r="B2702" i="25"/>
  <c r="B2703" i="25"/>
  <c r="B2704" i="25"/>
  <c r="B2705" i="25"/>
  <c r="B2706" i="25"/>
  <c r="B2707" i="25"/>
  <c r="B2708" i="25"/>
  <c r="B2709" i="25"/>
  <c r="B2710" i="25"/>
  <c r="B2711" i="25"/>
  <c r="B2712" i="25"/>
  <c r="B2713" i="25"/>
  <c r="B2714" i="25"/>
  <c r="B2715" i="25"/>
  <c r="B2716" i="25"/>
  <c r="B2717" i="25"/>
  <c r="B2718" i="25"/>
  <c r="B2719" i="25"/>
  <c r="B2720" i="25"/>
  <c r="B2721" i="25"/>
  <c r="B2722" i="25"/>
  <c r="B2723" i="25"/>
  <c r="B2724" i="25"/>
  <c r="B2725" i="25"/>
  <c r="B2726" i="25"/>
  <c r="B2727" i="25"/>
  <c r="B2728" i="25"/>
  <c r="B2729" i="25"/>
  <c r="B2730" i="25"/>
  <c r="B2731" i="25"/>
  <c r="B2732" i="25"/>
  <c r="B2733" i="25"/>
  <c r="B2734" i="25"/>
  <c r="B2735" i="25"/>
  <c r="B2736" i="25"/>
  <c r="B2737" i="25"/>
  <c r="B2738" i="25"/>
  <c r="B2739" i="25"/>
  <c r="B2740" i="25"/>
  <c r="B2741" i="25"/>
  <c r="B2742" i="25"/>
  <c r="B2743" i="25"/>
  <c r="B2744" i="25"/>
  <c r="B2745" i="25"/>
  <c r="B2746" i="25"/>
  <c r="B2747" i="25"/>
  <c r="B2748" i="25"/>
  <c r="B2749" i="25"/>
  <c r="B2750" i="25"/>
  <c r="B2751" i="25"/>
  <c r="B2752" i="25"/>
  <c r="B2753" i="25"/>
  <c r="B2754" i="25"/>
  <c r="B2755" i="25"/>
  <c r="B2756" i="25"/>
  <c r="B2757" i="25"/>
  <c r="B2758" i="25"/>
  <c r="B2759" i="25"/>
  <c r="B2760" i="25"/>
  <c r="B2761" i="25"/>
  <c r="B2762" i="25"/>
  <c r="B2763" i="25"/>
  <c r="B2764" i="25"/>
  <c r="B2765" i="25"/>
  <c r="B2766" i="25"/>
  <c r="B2767" i="25"/>
  <c r="B2768" i="25"/>
  <c r="B2769" i="25"/>
  <c r="B2770" i="25"/>
  <c r="B2771" i="25"/>
  <c r="B2772" i="25"/>
  <c r="B2773" i="25"/>
  <c r="B2774" i="25"/>
  <c r="B2775" i="25"/>
  <c r="B2776" i="25"/>
  <c r="B2777" i="25"/>
  <c r="B2778" i="25"/>
  <c r="B2779" i="25"/>
  <c r="B2780" i="25"/>
  <c r="B2781" i="25"/>
  <c r="B2782" i="25"/>
  <c r="B2783" i="25"/>
  <c r="B2784" i="25"/>
  <c r="B2785" i="25"/>
  <c r="B2786" i="25"/>
  <c r="B2787" i="25"/>
  <c r="B2788" i="25"/>
  <c r="B2789" i="25"/>
  <c r="B2790" i="25"/>
  <c r="B2791" i="25"/>
  <c r="B2792" i="25"/>
  <c r="B2793" i="25"/>
  <c r="B2794" i="25"/>
  <c r="B2795" i="25"/>
  <c r="B2796" i="25"/>
  <c r="B2797" i="25"/>
  <c r="B2798" i="25"/>
  <c r="B2799" i="25"/>
  <c r="B2800" i="25"/>
  <c r="B2801" i="25"/>
  <c r="B2802" i="25"/>
  <c r="B2803" i="25"/>
  <c r="B2804" i="25"/>
  <c r="B2805" i="25"/>
  <c r="B2806" i="25"/>
  <c r="B2807" i="25"/>
  <c r="B2808" i="25"/>
  <c r="B2809" i="25"/>
  <c r="B2810" i="25"/>
  <c r="B2811" i="25"/>
  <c r="B2812" i="25"/>
  <c r="B2813" i="25"/>
  <c r="B2814" i="25"/>
  <c r="B2815" i="25"/>
  <c r="B2816" i="25"/>
  <c r="B2817" i="25"/>
  <c r="B2818" i="25"/>
  <c r="B2819" i="25"/>
  <c r="B2820" i="25"/>
  <c r="B2821" i="25"/>
  <c r="B2822" i="25"/>
  <c r="B2823" i="25"/>
  <c r="B2824" i="25"/>
  <c r="B2825" i="25"/>
  <c r="B2826" i="25"/>
  <c r="B2827" i="25"/>
  <c r="B2828" i="25"/>
  <c r="B2829" i="25"/>
  <c r="B2830" i="25"/>
  <c r="B2831" i="25"/>
  <c r="B2832" i="25"/>
  <c r="B2833" i="25"/>
  <c r="B2834" i="25"/>
  <c r="B2835" i="25"/>
  <c r="B2836" i="25"/>
  <c r="B2837" i="25"/>
  <c r="B2838" i="25"/>
  <c r="B2839" i="25"/>
  <c r="B2840" i="25"/>
  <c r="B2841" i="25"/>
  <c r="B2842" i="25"/>
  <c r="B2843" i="25"/>
  <c r="B2844" i="25"/>
  <c r="B2845" i="25"/>
  <c r="B2846" i="25"/>
  <c r="B2847" i="25"/>
  <c r="B2848" i="25"/>
  <c r="B2849" i="25"/>
  <c r="B2850" i="25"/>
  <c r="B2851" i="25"/>
  <c r="B2852" i="25"/>
  <c r="B2853" i="25"/>
  <c r="B2854" i="25"/>
  <c r="B2855" i="25"/>
  <c r="B2856" i="25"/>
  <c r="B2857" i="25"/>
  <c r="B2858" i="25"/>
  <c r="B2859" i="25"/>
  <c r="B2860" i="25"/>
  <c r="B2861" i="25"/>
  <c r="B2862" i="25"/>
  <c r="B2863" i="25"/>
  <c r="B2864" i="25"/>
  <c r="B2865" i="25"/>
  <c r="B2866" i="25"/>
  <c r="B2867" i="25"/>
  <c r="B2868" i="25"/>
  <c r="B2869" i="25"/>
  <c r="B2870" i="25"/>
  <c r="B2871" i="25"/>
  <c r="B2872" i="25"/>
  <c r="B2873" i="25"/>
  <c r="B2874" i="25"/>
  <c r="B2875" i="25"/>
  <c r="B2876" i="25"/>
  <c r="B2877" i="25"/>
  <c r="B2878" i="25"/>
  <c r="B2879" i="25"/>
  <c r="B2880" i="25"/>
  <c r="B2881" i="25"/>
  <c r="B2882" i="25"/>
  <c r="B2883" i="25"/>
  <c r="B2884" i="25"/>
  <c r="B2885" i="25"/>
  <c r="B2886" i="25"/>
  <c r="B2887" i="25"/>
  <c r="B2888" i="25"/>
  <c r="B2889" i="25"/>
  <c r="B2890" i="25"/>
  <c r="B2891" i="25"/>
  <c r="B2892" i="25"/>
  <c r="B2893" i="25"/>
  <c r="B2894" i="25"/>
  <c r="B2895" i="25"/>
  <c r="B2896" i="25"/>
  <c r="B2897" i="25"/>
  <c r="B2898" i="25"/>
  <c r="B2899" i="25"/>
  <c r="B2900" i="25"/>
  <c r="B2901" i="25"/>
  <c r="B2902" i="25"/>
  <c r="B2903" i="25"/>
  <c r="B2904" i="25"/>
  <c r="B2905" i="25"/>
  <c r="B2906" i="25"/>
  <c r="B2907" i="25"/>
  <c r="B2908" i="25"/>
  <c r="B2909" i="25"/>
  <c r="B2910" i="25"/>
  <c r="B2911" i="25"/>
  <c r="B2912" i="25"/>
  <c r="B2913" i="25"/>
  <c r="B2914" i="25"/>
  <c r="B2915" i="25"/>
  <c r="B2916" i="25"/>
  <c r="B2917" i="25"/>
  <c r="B2918" i="25"/>
  <c r="B2919" i="25"/>
  <c r="B2920" i="25"/>
  <c r="B2921" i="25"/>
  <c r="B2922" i="25"/>
  <c r="B2923" i="25"/>
  <c r="B2924" i="25"/>
  <c r="B2925" i="25"/>
  <c r="B2926" i="25"/>
  <c r="B2927" i="25"/>
  <c r="B2928" i="25"/>
  <c r="B2929" i="25"/>
  <c r="B2930" i="25"/>
  <c r="B2931" i="25"/>
  <c r="B2932" i="25"/>
  <c r="B2933" i="25"/>
  <c r="B2934" i="25"/>
  <c r="B2935" i="25"/>
  <c r="B2936" i="25"/>
  <c r="B2937" i="25"/>
  <c r="B2938" i="25"/>
  <c r="B2939" i="25"/>
  <c r="B2940" i="25"/>
  <c r="B2941" i="25"/>
  <c r="B2942" i="25"/>
  <c r="B2943" i="25"/>
  <c r="B2944" i="25"/>
  <c r="B2945" i="25"/>
  <c r="B2946" i="25"/>
  <c r="B2947" i="25"/>
  <c r="B2948" i="25"/>
  <c r="B2949" i="25"/>
  <c r="B2950" i="25"/>
  <c r="B2951" i="25"/>
  <c r="B2952" i="25"/>
  <c r="B2953" i="25"/>
  <c r="B2954" i="25"/>
  <c r="B2955" i="25"/>
  <c r="B2956" i="25"/>
  <c r="B2957" i="25"/>
  <c r="B2958" i="25"/>
  <c r="B2959" i="25"/>
  <c r="B2960" i="25"/>
  <c r="B2961" i="25"/>
  <c r="B2962" i="25"/>
  <c r="B2963" i="25"/>
  <c r="B2964" i="25"/>
  <c r="B2965" i="25"/>
  <c r="B2966" i="25"/>
  <c r="B2967" i="25"/>
  <c r="B2968" i="25"/>
  <c r="B2969" i="25"/>
  <c r="B2970" i="25"/>
  <c r="B2971" i="25"/>
  <c r="B2972" i="25"/>
  <c r="B2973" i="25"/>
  <c r="B2974" i="25"/>
  <c r="B2975" i="25"/>
  <c r="B2976" i="25"/>
  <c r="B2977" i="25"/>
  <c r="B2978" i="25"/>
  <c r="B2979" i="25"/>
  <c r="B2980" i="25"/>
  <c r="B2981" i="25"/>
  <c r="B2982" i="25"/>
  <c r="B2983" i="25"/>
  <c r="B2984" i="25"/>
  <c r="B2985" i="25"/>
  <c r="B2986" i="25"/>
  <c r="B2987" i="25"/>
  <c r="B2988" i="25"/>
  <c r="B2989" i="25"/>
  <c r="B2990" i="25"/>
  <c r="B2991" i="25"/>
  <c r="B2992" i="25"/>
  <c r="B2993" i="25"/>
  <c r="B2994" i="25"/>
  <c r="B2995" i="25"/>
  <c r="B2996" i="25"/>
  <c r="B2997" i="25"/>
  <c r="B2998" i="25"/>
  <c r="B2999" i="25"/>
  <c r="B3000" i="25"/>
  <c r="B3001" i="25"/>
  <c r="B3002" i="25"/>
  <c r="B3003" i="25"/>
  <c r="B3004" i="25"/>
  <c r="B3005" i="25"/>
  <c r="B3006" i="25"/>
  <c r="B3007" i="25"/>
  <c r="B3008" i="25"/>
  <c r="B3009" i="25"/>
  <c r="B3010" i="25"/>
  <c r="B3011" i="25"/>
  <c r="B3012" i="25"/>
  <c r="B3013" i="25"/>
  <c r="B3014" i="25"/>
  <c r="B3015" i="25"/>
  <c r="B3016" i="25"/>
  <c r="B3017" i="25"/>
  <c r="B3018" i="25"/>
  <c r="B3019" i="25"/>
  <c r="B3020" i="25"/>
  <c r="B3021" i="25"/>
  <c r="B3022" i="25"/>
  <c r="B3023" i="25"/>
  <c r="B3024" i="25"/>
  <c r="B3025" i="25"/>
  <c r="B3026" i="25"/>
  <c r="B3027" i="25"/>
  <c r="B3028" i="25"/>
  <c r="B3029" i="25"/>
  <c r="B3030" i="25"/>
  <c r="B3031" i="25"/>
  <c r="B3032" i="25"/>
  <c r="B3033" i="25"/>
  <c r="B3034" i="25"/>
  <c r="B3035" i="25"/>
  <c r="B3036" i="25"/>
  <c r="B3037" i="25"/>
  <c r="B3038" i="25"/>
  <c r="B3039" i="25"/>
  <c r="B3040" i="25"/>
  <c r="B3041" i="25"/>
  <c r="B3042" i="25"/>
  <c r="B3043" i="25"/>
  <c r="B3044" i="25"/>
  <c r="B3045" i="25"/>
  <c r="B3046" i="25"/>
  <c r="B3047" i="25"/>
  <c r="B3048" i="25"/>
  <c r="B3049" i="25"/>
  <c r="B3050" i="25"/>
  <c r="B3051" i="25"/>
  <c r="B3052" i="25"/>
  <c r="B3053" i="25"/>
  <c r="B3054" i="25"/>
  <c r="B3055" i="25"/>
  <c r="B3056" i="25"/>
  <c r="B3057" i="25"/>
  <c r="B3058" i="25"/>
  <c r="B3059" i="25"/>
  <c r="B3060" i="25"/>
  <c r="B3061" i="25"/>
  <c r="B3062" i="25"/>
  <c r="B3063" i="25"/>
  <c r="B3064" i="25"/>
  <c r="B3065" i="25"/>
  <c r="B3066" i="25"/>
  <c r="B3067" i="25"/>
  <c r="B3068" i="25"/>
  <c r="B3069" i="25"/>
  <c r="B3070" i="25"/>
  <c r="B3071" i="25"/>
  <c r="B3072" i="25"/>
  <c r="B3073" i="25"/>
  <c r="B3074" i="25"/>
  <c r="B3075" i="25"/>
  <c r="B3076" i="25"/>
  <c r="B3077" i="25"/>
  <c r="B3078" i="25"/>
  <c r="B3079" i="25"/>
  <c r="B3080" i="25"/>
  <c r="B3081" i="25"/>
  <c r="B3082" i="25"/>
  <c r="B3083" i="25"/>
  <c r="B3084" i="25"/>
  <c r="B3085" i="25"/>
  <c r="B3086" i="25"/>
  <c r="B3087" i="25"/>
  <c r="B3088" i="25"/>
  <c r="B3089" i="25"/>
  <c r="B3090" i="25"/>
  <c r="B3091" i="25"/>
  <c r="B3092" i="25"/>
  <c r="B3093" i="25"/>
  <c r="B3094" i="25"/>
  <c r="B3095" i="25"/>
  <c r="B3096" i="25"/>
  <c r="B3097" i="25"/>
  <c r="B3098" i="25"/>
  <c r="B3099" i="25"/>
  <c r="B3100" i="25"/>
  <c r="B3101" i="25"/>
  <c r="B3102" i="25"/>
  <c r="B3103" i="25"/>
  <c r="B3104" i="25"/>
  <c r="B3105" i="25"/>
  <c r="B3106" i="25"/>
  <c r="B3107" i="25"/>
  <c r="B3108" i="25"/>
  <c r="B3109" i="25"/>
  <c r="B3110" i="25"/>
  <c r="B3111" i="25"/>
  <c r="B3112" i="25"/>
  <c r="B3113" i="25"/>
  <c r="B3114" i="25"/>
  <c r="B3115" i="25"/>
  <c r="B3116" i="25"/>
  <c r="B3117" i="25"/>
  <c r="B3118" i="25"/>
  <c r="B3119" i="25"/>
  <c r="B3120" i="25"/>
  <c r="B3121" i="25"/>
  <c r="B3122" i="25"/>
  <c r="B3123" i="25"/>
  <c r="B3124" i="25"/>
  <c r="B3125" i="25"/>
  <c r="B3126" i="25"/>
  <c r="B3127" i="25"/>
  <c r="B3128" i="25"/>
  <c r="B3129" i="25"/>
  <c r="B3130" i="25"/>
  <c r="B3131" i="25"/>
  <c r="B3132" i="25"/>
  <c r="B3133" i="25"/>
  <c r="B3134" i="25"/>
  <c r="B3135" i="25"/>
  <c r="B3136" i="25"/>
  <c r="B3137" i="25"/>
  <c r="B3138" i="25"/>
  <c r="B3139" i="25"/>
  <c r="B3140" i="25"/>
  <c r="B3141" i="25"/>
  <c r="B3142" i="25"/>
  <c r="B3143" i="25"/>
  <c r="B3144" i="25"/>
  <c r="B3145" i="25"/>
  <c r="B3146" i="25"/>
  <c r="B3147" i="25"/>
  <c r="B3148" i="25"/>
  <c r="B3149" i="25"/>
  <c r="B3150" i="25"/>
  <c r="B3151" i="25"/>
  <c r="B3152" i="25"/>
  <c r="B3153" i="25"/>
  <c r="B3154" i="25"/>
  <c r="B3155" i="25"/>
  <c r="B3156" i="25"/>
  <c r="B3157" i="25"/>
  <c r="B3158" i="25"/>
  <c r="B3159" i="25"/>
  <c r="B3160" i="25"/>
  <c r="B3161" i="25"/>
  <c r="B3162" i="25"/>
  <c r="B3163" i="25"/>
  <c r="B3164" i="25"/>
  <c r="B3165" i="25"/>
  <c r="B3166" i="25"/>
  <c r="B3167" i="25"/>
  <c r="B3168" i="25"/>
  <c r="B3169" i="25"/>
  <c r="B3170" i="25"/>
  <c r="B3171" i="25"/>
  <c r="B3172" i="25"/>
  <c r="B3173" i="25"/>
  <c r="B3174" i="25"/>
  <c r="B3175" i="25"/>
  <c r="B3176" i="25"/>
  <c r="B3177" i="25"/>
  <c r="B3178" i="25"/>
  <c r="B3179" i="25"/>
  <c r="B3180" i="25"/>
  <c r="B3181" i="25"/>
  <c r="B3182" i="25"/>
  <c r="B3183" i="25"/>
  <c r="B3184" i="25"/>
  <c r="B3185" i="25"/>
  <c r="B3186" i="25"/>
  <c r="B3187" i="25"/>
  <c r="B3188" i="25"/>
  <c r="B3189" i="25"/>
  <c r="B3190" i="25"/>
  <c r="B3191" i="25"/>
  <c r="B3192" i="25"/>
  <c r="B3193" i="25"/>
  <c r="B3194" i="25"/>
  <c r="B3195" i="25"/>
  <c r="B3196" i="25"/>
  <c r="B3197" i="25"/>
  <c r="B3198" i="25"/>
  <c r="B3199" i="25"/>
  <c r="B3200" i="25"/>
  <c r="B3201" i="25"/>
  <c r="B3202" i="25"/>
  <c r="B3203" i="25"/>
  <c r="B3204" i="25"/>
  <c r="B3205" i="25"/>
  <c r="B3206" i="25"/>
  <c r="B3207" i="25"/>
  <c r="B3208" i="25"/>
  <c r="B3209" i="25"/>
  <c r="B3210" i="25"/>
  <c r="B3211" i="25"/>
  <c r="B3212" i="25"/>
  <c r="B3213" i="25"/>
  <c r="B3214" i="25"/>
  <c r="B3215" i="25"/>
  <c r="B3216" i="25"/>
  <c r="B3217" i="25"/>
  <c r="B3218" i="25"/>
  <c r="B3219" i="25"/>
  <c r="B3220" i="25"/>
  <c r="B3221" i="25"/>
  <c r="B3222" i="25"/>
  <c r="B3223" i="25"/>
  <c r="B3224" i="25"/>
  <c r="B3225" i="25"/>
  <c r="B3226" i="25"/>
  <c r="B3227" i="25"/>
  <c r="B3228" i="25"/>
  <c r="B3229" i="25"/>
  <c r="B3230" i="25"/>
  <c r="B3231" i="25"/>
  <c r="B3232" i="25"/>
  <c r="B3233" i="25"/>
  <c r="B3234" i="25"/>
  <c r="B3235" i="25"/>
  <c r="B3236" i="25"/>
  <c r="B3237" i="25"/>
  <c r="B3238" i="25"/>
  <c r="B3239" i="25"/>
  <c r="B3240" i="25"/>
  <c r="B3241" i="25"/>
  <c r="B3242" i="25"/>
  <c r="B3243" i="25"/>
  <c r="B3244" i="25"/>
  <c r="B3245" i="25"/>
  <c r="B3246" i="25"/>
  <c r="B3247" i="25"/>
  <c r="B3248" i="25"/>
  <c r="B3249" i="25"/>
  <c r="B3250" i="25"/>
  <c r="B3251" i="25"/>
  <c r="B3252" i="25"/>
  <c r="B3253" i="25"/>
  <c r="B3254" i="25"/>
  <c r="B3255" i="25"/>
  <c r="B3256" i="25"/>
  <c r="B3257" i="25"/>
  <c r="B3258" i="25"/>
  <c r="B3259" i="25"/>
  <c r="B3260" i="25"/>
  <c r="B3261" i="25"/>
  <c r="B3262" i="25"/>
  <c r="B3263" i="25"/>
  <c r="B3264" i="25"/>
  <c r="B3265" i="25"/>
  <c r="B3266" i="25"/>
  <c r="B3267" i="25"/>
  <c r="B3268" i="25"/>
  <c r="B3269" i="25"/>
  <c r="B3270" i="25"/>
  <c r="B3271" i="25"/>
  <c r="B3272" i="25"/>
  <c r="B3273" i="25"/>
  <c r="B3274" i="25"/>
  <c r="B3275" i="25"/>
  <c r="B3276" i="25"/>
  <c r="B3277" i="25"/>
  <c r="B3278" i="25"/>
  <c r="B3279" i="25"/>
  <c r="B3280" i="25"/>
  <c r="B3281" i="25"/>
  <c r="B3282" i="25"/>
  <c r="B3283" i="25"/>
  <c r="B3284" i="25"/>
  <c r="B3285" i="25"/>
  <c r="B3286" i="25"/>
  <c r="B3287" i="25"/>
  <c r="B3288" i="25"/>
  <c r="B3289" i="25"/>
  <c r="B3290" i="25"/>
  <c r="B3291" i="25"/>
  <c r="B3292" i="25"/>
  <c r="B3293" i="25"/>
  <c r="B3294" i="25"/>
  <c r="B3295" i="25"/>
  <c r="B3296" i="25"/>
  <c r="B3297" i="25"/>
  <c r="B3298" i="25"/>
  <c r="B3299" i="25"/>
  <c r="B3300" i="25"/>
  <c r="B3301" i="25"/>
  <c r="B3302" i="25"/>
  <c r="B3303" i="25"/>
  <c r="B3304" i="25"/>
  <c r="B3305" i="25"/>
  <c r="B3306" i="25"/>
  <c r="B3307" i="25"/>
  <c r="B3308" i="25"/>
  <c r="B3309" i="25"/>
  <c r="B3310" i="25"/>
  <c r="B3311" i="25"/>
  <c r="B3312" i="25"/>
  <c r="B3313" i="25"/>
  <c r="B3314" i="25"/>
  <c r="B3315" i="25"/>
  <c r="B3316" i="25"/>
  <c r="B3317" i="25"/>
  <c r="B3318" i="25"/>
  <c r="B3319" i="25"/>
  <c r="B3320" i="25"/>
  <c r="B3321" i="25"/>
  <c r="B3322" i="25"/>
  <c r="B3323" i="25"/>
  <c r="B3324" i="25"/>
  <c r="B3325" i="25"/>
  <c r="B3326" i="25"/>
  <c r="B3327" i="25"/>
  <c r="B3328" i="25"/>
  <c r="B3329" i="25"/>
  <c r="B3330" i="25"/>
  <c r="B3331" i="25"/>
  <c r="B3332" i="25"/>
  <c r="B3333" i="25"/>
  <c r="B3334" i="25"/>
  <c r="B3335" i="25"/>
  <c r="B3336" i="25"/>
  <c r="B3337" i="25"/>
  <c r="B3338" i="25"/>
  <c r="B3339" i="25"/>
  <c r="B3340" i="25"/>
  <c r="B3341" i="25"/>
  <c r="B3342" i="25"/>
  <c r="B3343" i="25"/>
  <c r="B3344" i="25"/>
  <c r="B3345" i="25"/>
  <c r="B3346" i="25"/>
  <c r="B3347" i="25"/>
  <c r="B3348" i="25"/>
  <c r="B3349" i="25"/>
  <c r="B3350" i="25"/>
  <c r="B3351" i="25"/>
  <c r="B3352" i="25"/>
  <c r="B3353" i="25"/>
  <c r="B3354" i="25"/>
  <c r="B3355" i="25"/>
  <c r="B3356" i="25"/>
  <c r="B3357" i="25"/>
  <c r="B3358" i="25"/>
  <c r="B3359" i="25"/>
  <c r="B3360" i="25"/>
  <c r="B3361" i="25"/>
  <c r="B3362" i="25"/>
  <c r="B3363" i="25"/>
  <c r="B3364" i="25"/>
  <c r="B3365" i="25"/>
  <c r="B3366" i="25"/>
  <c r="B3367" i="25"/>
  <c r="B3368" i="25"/>
  <c r="B3369" i="25"/>
  <c r="B3370" i="25"/>
  <c r="B3371" i="25"/>
  <c r="B3372" i="25"/>
  <c r="B3373" i="25"/>
  <c r="B3374" i="25"/>
  <c r="B3375" i="25"/>
  <c r="B3376" i="25"/>
  <c r="B3377" i="25"/>
  <c r="B3378" i="25"/>
  <c r="B3379" i="25"/>
  <c r="B3380" i="25"/>
  <c r="B3381" i="25"/>
  <c r="B3382" i="25"/>
  <c r="B3383" i="25"/>
  <c r="B3384" i="25"/>
  <c r="B3385" i="25"/>
  <c r="B3386" i="25"/>
  <c r="B3387" i="25"/>
  <c r="B3388" i="25"/>
  <c r="B3389" i="25"/>
  <c r="B3390" i="25"/>
  <c r="B3391" i="25"/>
  <c r="B3392" i="25"/>
  <c r="B3393" i="25"/>
  <c r="B3394" i="25"/>
  <c r="B3395" i="25"/>
  <c r="B3396" i="25"/>
  <c r="B3397" i="25"/>
  <c r="B3398" i="25"/>
  <c r="B3399" i="25"/>
  <c r="B3400" i="25"/>
  <c r="B3401" i="25"/>
  <c r="B3402" i="25"/>
  <c r="B3403" i="25"/>
  <c r="B3404" i="25"/>
  <c r="B3405" i="25"/>
  <c r="B3406" i="25"/>
  <c r="B3407" i="25"/>
  <c r="B3408" i="25"/>
  <c r="B3409" i="25"/>
  <c r="B3410" i="25"/>
  <c r="B3411" i="25"/>
  <c r="B3412" i="25"/>
  <c r="B3413" i="25"/>
  <c r="B3414" i="25"/>
  <c r="B3415" i="25"/>
  <c r="B3416" i="25"/>
  <c r="B3417" i="25"/>
  <c r="B3418" i="25"/>
  <c r="B3419" i="25"/>
  <c r="B3420" i="25"/>
  <c r="B3421" i="25"/>
  <c r="B3422" i="25"/>
  <c r="B3423" i="25"/>
  <c r="B3424" i="25"/>
  <c r="B3425" i="25"/>
  <c r="B3426" i="25"/>
  <c r="B3427" i="25"/>
  <c r="B3428" i="25"/>
  <c r="B3429" i="25"/>
  <c r="B3430" i="25"/>
  <c r="B3431" i="25"/>
  <c r="B3432" i="25"/>
  <c r="B3433" i="25"/>
  <c r="B3434" i="25"/>
  <c r="B3435" i="25"/>
  <c r="B3436" i="25"/>
  <c r="B3437" i="25"/>
  <c r="B3438" i="25"/>
  <c r="B3439" i="25"/>
  <c r="B3440" i="25"/>
  <c r="B3441" i="25"/>
  <c r="B3442" i="25"/>
  <c r="B3443" i="25"/>
  <c r="B3444" i="25"/>
  <c r="B3445" i="25"/>
  <c r="B3446" i="25"/>
  <c r="B3447" i="25"/>
  <c r="B3448" i="25"/>
  <c r="B3449" i="25"/>
  <c r="B3450" i="25"/>
  <c r="B3451" i="25"/>
  <c r="B3452" i="25"/>
  <c r="B3453" i="25"/>
  <c r="B3454" i="25"/>
  <c r="B3455" i="25"/>
  <c r="B3456" i="25"/>
  <c r="B3457" i="25"/>
  <c r="B3458" i="25"/>
  <c r="B3459" i="25"/>
  <c r="B3460" i="25"/>
  <c r="B3461" i="25"/>
  <c r="B3462" i="25"/>
  <c r="B3463" i="25"/>
  <c r="B3464" i="25"/>
  <c r="B3465" i="25"/>
  <c r="B3466" i="25"/>
  <c r="B3467" i="25"/>
  <c r="B3468" i="25"/>
  <c r="B3469" i="25"/>
  <c r="B3470" i="25"/>
  <c r="B3471" i="25"/>
  <c r="B3472" i="25"/>
  <c r="B3473" i="25"/>
  <c r="B3474" i="25"/>
  <c r="B3475" i="25"/>
  <c r="B3476" i="25"/>
  <c r="B3477" i="25"/>
  <c r="B3478" i="25"/>
  <c r="B3479" i="25"/>
  <c r="B3480" i="25"/>
  <c r="B3481" i="25"/>
  <c r="B3482" i="25"/>
  <c r="B3483" i="25"/>
  <c r="B3484" i="25"/>
  <c r="B3485" i="25"/>
  <c r="B3486" i="25"/>
  <c r="B3487" i="25"/>
  <c r="B3488" i="25"/>
  <c r="B3489" i="25"/>
  <c r="B3490" i="25"/>
  <c r="B3491" i="25"/>
  <c r="B3492" i="25"/>
  <c r="B3493" i="25"/>
  <c r="B3494" i="25"/>
  <c r="B3495" i="25"/>
  <c r="B3496" i="25"/>
  <c r="B3497" i="25"/>
  <c r="B3498" i="25"/>
  <c r="B3499" i="25"/>
  <c r="B3500" i="25"/>
  <c r="B3501" i="25"/>
  <c r="B3502" i="25"/>
  <c r="B3503" i="25"/>
  <c r="B3504" i="25"/>
  <c r="B3505" i="25"/>
  <c r="B3506" i="25"/>
  <c r="B3507" i="25"/>
  <c r="B3508" i="25"/>
  <c r="B3509" i="25"/>
  <c r="B3510" i="25"/>
  <c r="B3511" i="25"/>
  <c r="B3512" i="25"/>
  <c r="B3513" i="25"/>
  <c r="B3514" i="25"/>
  <c r="B3515" i="25"/>
  <c r="B3516" i="25"/>
  <c r="B3517" i="25"/>
  <c r="B3518" i="25"/>
  <c r="B3519" i="25"/>
  <c r="B3520" i="25"/>
  <c r="B3521" i="25"/>
  <c r="B3522" i="25"/>
  <c r="B3523" i="25"/>
  <c r="B3524" i="25"/>
  <c r="B3525" i="25"/>
  <c r="B3526" i="25"/>
  <c r="B3527" i="25"/>
  <c r="B3528" i="25"/>
  <c r="B3529" i="25"/>
  <c r="B3530" i="25"/>
  <c r="B3531" i="25"/>
  <c r="B3532" i="25"/>
  <c r="B3533" i="25"/>
  <c r="B3534" i="25"/>
  <c r="B3535" i="25"/>
  <c r="B3536" i="25"/>
  <c r="B3537" i="25"/>
  <c r="B3538" i="25"/>
  <c r="B3539" i="25"/>
  <c r="B3540" i="25"/>
  <c r="B3541" i="25"/>
  <c r="B3542" i="25"/>
  <c r="B3543" i="25"/>
  <c r="B3544" i="25"/>
  <c r="B3545" i="25"/>
  <c r="B3546" i="25"/>
  <c r="B3547" i="25"/>
  <c r="B3548" i="25"/>
  <c r="B3549" i="25"/>
  <c r="B3550" i="25"/>
  <c r="B3551" i="25"/>
  <c r="B3552" i="25"/>
  <c r="B3553" i="25"/>
  <c r="B3554" i="25"/>
  <c r="B3555" i="25"/>
  <c r="B3556" i="25"/>
  <c r="B3557" i="25"/>
  <c r="B3558" i="25"/>
  <c r="B3559" i="25"/>
  <c r="B3560" i="25"/>
  <c r="B3561" i="25"/>
  <c r="B3562" i="25"/>
  <c r="B3563" i="25"/>
  <c r="B3564" i="25"/>
  <c r="B3565" i="25"/>
  <c r="B3566" i="25"/>
  <c r="B3567" i="25"/>
  <c r="B3568" i="25"/>
  <c r="B3569" i="25"/>
  <c r="B3570" i="25"/>
  <c r="B3571" i="25"/>
  <c r="B3572" i="25"/>
  <c r="B3573" i="25"/>
  <c r="B3574" i="25"/>
  <c r="B3575" i="25"/>
  <c r="B3576" i="25"/>
  <c r="B3577" i="25"/>
  <c r="B3578" i="25"/>
  <c r="B3579" i="25"/>
  <c r="B3580" i="25"/>
  <c r="B3581" i="25"/>
  <c r="B3582" i="25"/>
  <c r="B3583" i="25"/>
  <c r="B3584" i="25"/>
  <c r="B3585" i="25"/>
  <c r="B3586" i="25"/>
  <c r="B3587" i="25"/>
  <c r="B3588" i="25"/>
  <c r="B3589" i="25"/>
  <c r="B3590" i="25"/>
  <c r="B3591" i="25"/>
  <c r="B3592" i="25"/>
  <c r="B3593" i="25"/>
  <c r="B3594" i="25"/>
  <c r="B3595" i="25"/>
  <c r="B3596" i="25"/>
  <c r="B3597" i="25"/>
  <c r="B3598" i="25"/>
  <c r="B3599" i="25"/>
  <c r="B3600" i="25"/>
  <c r="B3601" i="25"/>
  <c r="B3602" i="25"/>
  <c r="B3603" i="25"/>
  <c r="B3604" i="25"/>
  <c r="B3605" i="25"/>
  <c r="B3606" i="25"/>
  <c r="B3607" i="25"/>
  <c r="B3608" i="25"/>
  <c r="B3609" i="25"/>
  <c r="B3610" i="25"/>
  <c r="B3611" i="25"/>
  <c r="B3612" i="25"/>
  <c r="B3613" i="25"/>
  <c r="B3614" i="25"/>
  <c r="B3615" i="25"/>
  <c r="B3616" i="25"/>
  <c r="B3617" i="25"/>
  <c r="B3618" i="25"/>
  <c r="B3619" i="25"/>
  <c r="B3620" i="25"/>
  <c r="B3621" i="25"/>
  <c r="B3622" i="25"/>
  <c r="B3623" i="25"/>
  <c r="B3624" i="25"/>
  <c r="B3625" i="25"/>
  <c r="B3626" i="25"/>
  <c r="B3627" i="25"/>
  <c r="B3628" i="25"/>
  <c r="B3629" i="25"/>
  <c r="B3630" i="25"/>
  <c r="B3631" i="25"/>
  <c r="B3632" i="25"/>
  <c r="B3633" i="25"/>
  <c r="B3634" i="25"/>
  <c r="B3635" i="25"/>
  <c r="B3636" i="25"/>
  <c r="B3637" i="25"/>
  <c r="B3638" i="25"/>
  <c r="B3639" i="25"/>
  <c r="B3640" i="25"/>
  <c r="B3641" i="25"/>
  <c r="B3642" i="25"/>
  <c r="B3643" i="25"/>
  <c r="B3644" i="25"/>
  <c r="B3645" i="25"/>
  <c r="B3646" i="25"/>
  <c r="B3647" i="25"/>
  <c r="B3648" i="25"/>
  <c r="B3649" i="25"/>
  <c r="B3650" i="25"/>
  <c r="B3651" i="25"/>
  <c r="B3652" i="25"/>
  <c r="B3653" i="25"/>
  <c r="B3654" i="25"/>
  <c r="B3655" i="25"/>
  <c r="B3656" i="25"/>
  <c r="B3657" i="25"/>
  <c r="B3658" i="25"/>
  <c r="B3659" i="25"/>
  <c r="B3660" i="25"/>
  <c r="B3661" i="25"/>
  <c r="B3662" i="25"/>
  <c r="B3663" i="25"/>
  <c r="B3664" i="25"/>
  <c r="B3665" i="25"/>
  <c r="B3666" i="25"/>
  <c r="B3667" i="25"/>
  <c r="B3668" i="25"/>
  <c r="B3669" i="25"/>
  <c r="B3670" i="25"/>
  <c r="B3671" i="25"/>
  <c r="B3672" i="25"/>
  <c r="B3673" i="25"/>
  <c r="B3674" i="25"/>
  <c r="B3675" i="25"/>
  <c r="B3676" i="25"/>
  <c r="B3677" i="25"/>
  <c r="B3678" i="25"/>
  <c r="B3679" i="25"/>
  <c r="B3680" i="25"/>
  <c r="B3681" i="25"/>
  <c r="B3682" i="25"/>
  <c r="B3683" i="25"/>
  <c r="B3684" i="25"/>
  <c r="B3685" i="25"/>
  <c r="B3686" i="25"/>
  <c r="B3687" i="25"/>
  <c r="B3688" i="25"/>
  <c r="B3689" i="25"/>
  <c r="B3690" i="25"/>
  <c r="B3691" i="25"/>
  <c r="B3692" i="25"/>
  <c r="B3693" i="25"/>
  <c r="B3694" i="25"/>
  <c r="B3695" i="25"/>
  <c r="B3696" i="25"/>
  <c r="B3697" i="25"/>
  <c r="B3698" i="25"/>
  <c r="B3699" i="25"/>
  <c r="B3700" i="25"/>
  <c r="B3701" i="25"/>
  <c r="B3702" i="25"/>
  <c r="B3703" i="25"/>
  <c r="B3704" i="25"/>
  <c r="B3705" i="25"/>
  <c r="B3706" i="25"/>
  <c r="B3707" i="25"/>
  <c r="B3708" i="25"/>
  <c r="B3709" i="25"/>
  <c r="B3710" i="25"/>
  <c r="B3711" i="25"/>
  <c r="B3712" i="25"/>
  <c r="B3713" i="25"/>
  <c r="B3714" i="25"/>
  <c r="B3715" i="25"/>
  <c r="B3716" i="25"/>
  <c r="B3717" i="25"/>
  <c r="B3718" i="25"/>
  <c r="B3719" i="25"/>
  <c r="B3720" i="25"/>
  <c r="B3721" i="25"/>
  <c r="B3722" i="25"/>
  <c r="B3723" i="25"/>
  <c r="B3724" i="25"/>
  <c r="B3725" i="25"/>
  <c r="B3726" i="25"/>
  <c r="B3727" i="25"/>
  <c r="B3728" i="25"/>
  <c r="B3729" i="25"/>
  <c r="B3730" i="25"/>
  <c r="B3731" i="25"/>
  <c r="B3732" i="25"/>
  <c r="B3733" i="25"/>
  <c r="B3734" i="25"/>
  <c r="B3735" i="25"/>
  <c r="B3736" i="25"/>
  <c r="B3737" i="25"/>
  <c r="B3738" i="25"/>
  <c r="B3739" i="25"/>
  <c r="B3740" i="25"/>
  <c r="B3741" i="25"/>
  <c r="B3742" i="25"/>
  <c r="B3743" i="25"/>
  <c r="B3744" i="25"/>
  <c r="B3745" i="25"/>
  <c r="B3746" i="25"/>
  <c r="B3747" i="25"/>
  <c r="B3748" i="25"/>
  <c r="B3749" i="25"/>
  <c r="B3750" i="25"/>
  <c r="B3751" i="25"/>
  <c r="B3752" i="25"/>
  <c r="B3753" i="25"/>
  <c r="B3754" i="25"/>
  <c r="B3755" i="25"/>
  <c r="B3756" i="25"/>
  <c r="B3757" i="25"/>
  <c r="B3758" i="25"/>
  <c r="B3759" i="25"/>
  <c r="B3760" i="25"/>
  <c r="B3761" i="25"/>
  <c r="B3762" i="25"/>
  <c r="B3763" i="25"/>
  <c r="B3764" i="25"/>
  <c r="B3765" i="25"/>
  <c r="B3766" i="25"/>
  <c r="B3767" i="25"/>
  <c r="B3768" i="25"/>
  <c r="B3769" i="25"/>
  <c r="B3770" i="25"/>
  <c r="B3771" i="25"/>
  <c r="B3772" i="25"/>
  <c r="B3773" i="25"/>
  <c r="B3774" i="25"/>
  <c r="B3775" i="25"/>
  <c r="B3776" i="25"/>
  <c r="B3777" i="25"/>
  <c r="B3778" i="25"/>
  <c r="B3779" i="25"/>
  <c r="B3780" i="25"/>
  <c r="B3781" i="25"/>
  <c r="B3782" i="25"/>
  <c r="B3783" i="25"/>
  <c r="B3784" i="25"/>
  <c r="B3785" i="25"/>
  <c r="B3786" i="25"/>
  <c r="B3787" i="25"/>
  <c r="B3788" i="25"/>
  <c r="B3789" i="25"/>
  <c r="B3790" i="25"/>
  <c r="B3791" i="25"/>
  <c r="B3792" i="25"/>
  <c r="B3793" i="25"/>
  <c r="B3794" i="25"/>
  <c r="B3795" i="25"/>
  <c r="B3796" i="25"/>
  <c r="B3797" i="25"/>
  <c r="B3798" i="25"/>
  <c r="B3799" i="25"/>
  <c r="B3800" i="25"/>
  <c r="B3801" i="25"/>
  <c r="B3802" i="25"/>
  <c r="B3803" i="25"/>
  <c r="B3804" i="25"/>
  <c r="B3805" i="25"/>
  <c r="B3806" i="25"/>
  <c r="B3807" i="25"/>
  <c r="B3808" i="25"/>
  <c r="B3809" i="25"/>
  <c r="B3810" i="25"/>
  <c r="B3811" i="25"/>
  <c r="B3812" i="25"/>
  <c r="B3813" i="25"/>
  <c r="B3814" i="25"/>
  <c r="B3815" i="25"/>
  <c r="B3816" i="25"/>
  <c r="B3817" i="25"/>
  <c r="B3818" i="25"/>
  <c r="B3819" i="25"/>
  <c r="B3820" i="25"/>
  <c r="B3821" i="25"/>
  <c r="B3822" i="25"/>
  <c r="B3823" i="25"/>
  <c r="B3824" i="25"/>
  <c r="B3825" i="25"/>
  <c r="B3826" i="25"/>
  <c r="B3827" i="25"/>
  <c r="B3828" i="25"/>
  <c r="B3829" i="25"/>
  <c r="B3830" i="25"/>
  <c r="B3831" i="25"/>
  <c r="B3832" i="25"/>
  <c r="B3833" i="25"/>
  <c r="B3834" i="25"/>
  <c r="B3835" i="25"/>
  <c r="B3836" i="25"/>
  <c r="B3837" i="25"/>
  <c r="B3838" i="25"/>
  <c r="B3839" i="25"/>
  <c r="B3840" i="25"/>
  <c r="B3841" i="25"/>
  <c r="B3842" i="25"/>
  <c r="B3843" i="25"/>
  <c r="B3844" i="25"/>
  <c r="B3845" i="25"/>
  <c r="B3846" i="25"/>
  <c r="B3847" i="25"/>
  <c r="B3848" i="25"/>
  <c r="B3849" i="25"/>
  <c r="B3850" i="25"/>
  <c r="B3851" i="25"/>
  <c r="B3852" i="25"/>
  <c r="B3853" i="25"/>
  <c r="B3854" i="25"/>
  <c r="B3855" i="25"/>
  <c r="B3856" i="25"/>
  <c r="B3857" i="25"/>
  <c r="B3858" i="25"/>
  <c r="B3859" i="25"/>
  <c r="B3860" i="25"/>
  <c r="B3861" i="25"/>
  <c r="B3862" i="25"/>
  <c r="B3863" i="25"/>
  <c r="B3864" i="25"/>
  <c r="B3865" i="25"/>
  <c r="B3866" i="25"/>
  <c r="B3867" i="25"/>
  <c r="B3868" i="25"/>
  <c r="B3869" i="25"/>
  <c r="B3870" i="25"/>
  <c r="B3871" i="25"/>
  <c r="B3872" i="25"/>
  <c r="B3873" i="25"/>
  <c r="B3874" i="25"/>
  <c r="B3875" i="25"/>
  <c r="B3876" i="25"/>
  <c r="B3877" i="25"/>
  <c r="B3878" i="25"/>
  <c r="B3879" i="25"/>
  <c r="B3880" i="25"/>
  <c r="B3881" i="25"/>
  <c r="B3882" i="25"/>
  <c r="B3883" i="25"/>
  <c r="B3884" i="25"/>
  <c r="B3885" i="25"/>
  <c r="B3886" i="25"/>
  <c r="B3887" i="25"/>
  <c r="B3888" i="25"/>
  <c r="B3889" i="25"/>
  <c r="B3890" i="25"/>
  <c r="B3891" i="25"/>
  <c r="B3892" i="25"/>
  <c r="B3893" i="25"/>
  <c r="B3894" i="25"/>
  <c r="B3895" i="25"/>
  <c r="B3896" i="25"/>
  <c r="B3897" i="25"/>
  <c r="B3898" i="25"/>
  <c r="B3899" i="25"/>
  <c r="B3900" i="25"/>
  <c r="B3901" i="25"/>
  <c r="B3902" i="25"/>
  <c r="B3903" i="25"/>
  <c r="B3904" i="25"/>
  <c r="B3905" i="25"/>
  <c r="B3906" i="25"/>
  <c r="B3907" i="25"/>
  <c r="B3908" i="25"/>
  <c r="B3909" i="25"/>
  <c r="B3910" i="25"/>
  <c r="B3911" i="25"/>
  <c r="B3912" i="25"/>
  <c r="B3913" i="25"/>
  <c r="B3914" i="25"/>
  <c r="B3915" i="25"/>
  <c r="B3916" i="25"/>
  <c r="B3917" i="25"/>
  <c r="B3918" i="25"/>
  <c r="B3919" i="25"/>
  <c r="B3920" i="25"/>
  <c r="B3921" i="25"/>
  <c r="B3922" i="25"/>
  <c r="B3923" i="25"/>
  <c r="B3924" i="25"/>
  <c r="B3925" i="25"/>
  <c r="B3926" i="25"/>
  <c r="B3927" i="25"/>
  <c r="B3928" i="25"/>
  <c r="B3929" i="25"/>
  <c r="B3930" i="25"/>
  <c r="B3931" i="25"/>
  <c r="B3932" i="25"/>
  <c r="B3933" i="25"/>
  <c r="B3934" i="25"/>
  <c r="B3935" i="25"/>
  <c r="B3936" i="25"/>
  <c r="B3937" i="25"/>
  <c r="B3938" i="25"/>
  <c r="B3939" i="25"/>
  <c r="B3940" i="25"/>
  <c r="B3941" i="25"/>
  <c r="B3942" i="25"/>
  <c r="B3943" i="25"/>
  <c r="B3944" i="25"/>
  <c r="B3945" i="25"/>
  <c r="B3946" i="25"/>
  <c r="B3947" i="25"/>
  <c r="B3948" i="25"/>
  <c r="B3949" i="25"/>
  <c r="B3950" i="25"/>
  <c r="B3951" i="25"/>
  <c r="B3952" i="25"/>
  <c r="B3953" i="25"/>
  <c r="B3954" i="25"/>
  <c r="B3955" i="25"/>
  <c r="B3956" i="25"/>
  <c r="B3957" i="25"/>
  <c r="B3958" i="25"/>
  <c r="B3959" i="25"/>
  <c r="B3960" i="25"/>
  <c r="B3961" i="25"/>
  <c r="B3962" i="25"/>
  <c r="B3963" i="25"/>
  <c r="B3964" i="25"/>
  <c r="B3965" i="25"/>
  <c r="B3966" i="25"/>
  <c r="B3967" i="25"/>
  <c r="B3968" i="25"/>
  <c r="B3969" i="25"/>
  <c r="B3970" i="25"/>
  <c r="B3971" i="25"/>
  <c r="B3972" i="25"/>
  <c r="B3973" i="25"/>
  <c r="B3974" i="25"/>
  <c r="B3975" i="25"/>
  <c r="B3976" i="25"/>
  <c r="B3977" i="25"/>
  <c r="B3978" i="25"/>
  <c r="B3979" i="25"/>
  <c r="B3980" i="25"/>
  <c r="B3981" i="25"/>
  <c r="B3982" i="25"/>
  <c r="B3983" i="25"/>
  <c r="B3984" i="25"/>
  <c r="B3985" i="25"/>
  <c r="B3986" i="25"/>
  <c r="B3987" i="25"/>
  <c r="B3988" i="25"/>
  <c r="B3989" i="25"/>
  <c r="B3990" i="25"/>
  <c r="B3991" i="25"/>
  <c r="B3992" i="25"/>
  <c r="B3993" i="25"/>
  <c r="B3994" i="25"/>
  <c r="B3995" i="25"/>
  <c r="B3996" i="25"/>
  <c r="B3997" i="25"/>
  <c r="B3998" i="25"/>
  <c r="B3999" i="25"/>
  <c r="B4000" i="25"/>
  <c r="B4001" i="25"/>
  <c r="B4002" i="25"/>
  <c r="B4003" i="25"/>
  <c r="B4004" i="25"/>
  <c r="B4005" i="25"/>
  <c r="B4006" i="25"/>
  <c r="B4007" i="25"/>
  <c r="B4008" i="25"/>
  <c r="B4009" i="25"/>
  <c r="B4010" i="25"/>
  <c r="B4011" i="25"/>
  <c r="B4012" i="25"/>
  <c r="B4013" i="25"/>
  <c r="B4014" i="25"/>
  <c r="B4015" i="25"/>
  <c r="B4016" i="25"/>
  <c r="B4017" i="25"/>
  <c r="B4018" i="25"/>
  <c r="B4019" i="25"/>
  <c r="B4020" i="25"/>
  <c r="B4021" i="25"/>
  <c r="B4022" i="25"/>
  <c r="B4023" i="25"/>
  <c r="B4024" i="25"/>
  <c r="B4025" i="25"/>
  <c r="B4026" i="25"/>
  <c r="B4027" i="25"/>
  <c r="B4028" i="25"/>
  <c r="B4029" i="25"/>
  <c r="B4030" i="25"/>
  <c r="B4031" i="25"/>
  <c r="B4032" i="25"/>
  <c r="B4033" i="25"/>
  <c r="B4034" i="25"/>
  <c r="B4035" i="25"/>
  <c r="B4036" i="25"/>
  <c r="B4037" i="25"/>
  <c r="B4038" i="25"/>
  <c r="B4039" i="25"/>
  <c r="B4040" i="25"/>
  <c r="B4041" i="25"/>
  <c r="B4042" i="25"/>
  <c r="B4043" i="25"/>
  <c r="B4044" i="25"/>
  <c r="B4045" i="25"/>
  <c r="B4046" i="25"/>
  <c r="B4047" i="25"/>
  <c r="B4048" i="25"/>
  <c r="B4049" i="25"/>
  <c r="B4050" i="25"/>
  <c r="B4051" i="25"/>
  <c r="B4052" i="25"/>
  <c r="B4053" i="25"/>
  <c r="B4054" i="25"/>
  <c r="B4055" i="25"/>
  <c r="B4056" i="25"/>
  <c r="B4057" i="25"/>
  <c r="B4058" i="25"/>
  <c r="B4059" i="25"/>
  <c r="B4060" i="25"/>
  <c r="B4061" i="25"/>
  <c r="B4062" i="25"/>
  <c r="B4063" i="25"/>
  <c r="B4064" i="25"/>
  <c r="B4065" i="25"/>
  <c r="B4066" i="25"/>
  <c r="B4067" i="25"/>
  <c r="B4068" i="25"/>
  <c r="B4069" i="25"/>
  <c r="B4070" i="25"/>
  <c r="B4071" i="25"/>
  <c r="B4072" i="25"/>
  <c r="B4073" i="25"/>
  <c r="B4074" i="25"/>
  <c r="B4075" i="25"/>
  <c r="B4076" i="25"/>
  <c r="B4077" i="25"/>
  <c r="B4078" i="25"/>
  <c r="B4079" i="25"/>
  <c r="B4080" i="25"/>
  <c r="B4081" i="25"/>
  <c r="B4082" i="25"/>
  <c r="B4083" i="25"/>
  <c r="B4084" i="25"/>
  <c r="B4085" i="25"/>
  <c r="B4086" i="25"/>
  <c r="B4087" i="25"/>
  <c r="B4088" i="25"/>
  <c r="B4089" i="25"/>
  <c r="B4090" i="25"/>
  <c r="B4091" i="25"/>
  <c r="B4092" i="25"/>
  <c r="B4093" i="25"/>
  <c r="B4094" i="25"/>
  <c r="B4095" i="25"/>
  <c r="B4096" i="25"/>
  <c r="B4097" i="25"/>
  <c r="B4098" i="25"/>
  <c r="B4099" i="25"/>
  <c r="B4100" i="25"/>
  <c r="B4101" i="25"/>
  <c r="B4102" i="25"/>
  <c r="B4103" i="25"/>
  <c r="B4104" i="25"/>
  <c r="B4105" i="25"/>
  <c r="B4106" i="25"/>
  <c r="B4107" i="25"/>
  <c r="B4108" i="25"/>
  <c r="B4109" i="25"/>
  <c r="B4110" i="25"/>
  <c r="B4111" i="25"/>
  <c r="B4112" i="25"/>
  <c r="B4113" i="25"/>
  <c r="B4114" i="25"/>
  <c r="B4115" i="25"/>
  <c r="B4116" i="25"/>
  <c r="B4117" i="25"/>
  <c r="B4118" i="25"/>
  <c r="B4119" i="25"/>
  <c r="B4120" i="25"/>
  <c r="B4121" i="25"/>
  <c r="B4122" i="25"/>
  <c r="B4123" i="25"/>
  <c r="B4124" i="25"/>
  <c r="B4125" i="25"/>
  <c r="B4126" i="25"/>
  <c r="B4127" i="25"/>
  <c r="B4128" i="25"/>
  <c r="B4129" i="25"/>
  <c r="B4130" i="25"/>
  <c r="B4131" i="25"/>
  <c r="B4132" i="25"/>
  <c r="B4133" i="25"/>
  <c r="B4134" i="25"/>
  <c r="B4135" i="25"/>
  <c r="B4136" i="25"/>
  <c r="B4137" i="25"/>
  <c r="B4138" i="25"/>
  <c r="B4139" i="25"/>
  <c r="B4140" i="25"/>
  <c r="B4141" i="25"/>
  <c r="B4142" i="25"/>
  <c r="B4143" i="25"/>
  <c r="B4144" i="25"/>
  <c r="B4145" i="25"/>
  <c r="B4146" i="25"/>
  <c r="B4147" i="25"/>
  <c r="B4148" i="25"/>
  <c r="B4149" i="25"/>
  <c r="B4150" i="25"/>
  <c r="B4151" i="25"/>
  <c r="B4152" i="25"/>
  <c r="B4153" i="25"/>
  <c r="B4154" i="25"/>
  <c r="B4155" i="25"/>
  <c r="B4156" i="25"/>
  <c r="B4157" i="25"/>
  <c r="B4158" i="25"/>
  <c r="B4159" i="25"/>
  <c r="B4160" i="25"/>
  <c r="B4161" i="25"/>
  <c r="B4162" i="25"/>
  <c r="B4163" i="25"/>
  <c r="B4164" i="25"/>
  <c r="B4165" i="25"/>
  <c r="B4166" i="25"/>
  <c r="B4167" i="25"/>
  <c r="B4168" i="25"/>
  <c r="B4169" i="25"/>
  <c r="B4170" i="25"/>
  <c r="B4171" i="25"/>
  <c r="B4172" i="25"/>
  <c r="B4173" i="25"/>
  <c r="B4174" i="25"/>
  <c r="B4175" i="25"/>
  <c r="B4176" i="25"/>
  <c r="B4177" i="25"/>
  <c r="B4178" i="25"/>
  <c r="B4179" i="25"/>
  <c r="B4180" i="25"/>
  <c r="B4181" i="25"/>
  <c r="B4182" i="25"/>
  <c r="B4183" i="25"/>
  <c r="B4184" i="25"/>
  <c r="B4185" i="25"/>
  <c r="B4186" i="25"/>
  <c r="B4187" i="25"/>
  <c r="B4188" i="25"/>
  <c r="B4189" i="25"/>
  <c r="B4190" i="25"/>
  <c r="B4191" i="25"/>
  <c r="B4192" i="25"/>
  <c r="B4193" i="25"/>
  <c r="B4194" i="25"/>
  <c r="B4195" i="25"/>
  <c r="B4196" i="25"/>
  <c r="B4197" i="25"/>
  <c r="B4198" i="25"/>
  <c r="B4199" i="25"/>
  <c r="B4200" i="25"/>
  <c r="B4201" i="25"/>
  <c r="B4202" i="25"/>
  <c r="B4203" i="25"/>
  <c r="B4204" i="25"/>
  <c r="B4205" i="25"/>
  <c r="B4206" i="25"/>
  <c r="B4207" i="25"/>
  <c r="B4208" i="25"/>
  <c r="B4209" i="25"/>
  <c r="B4210" i="25"/>
  <c r="B4211" i="25"/>
  <c r="B4212" i="25"/>
  <c r="B4213" i="25"/>
  <c r="B4214" i="25"/>
  <c r="B4215" i="25"/>
  <c r="B4216" i="25"/>
  <c r="B4217" i="25"/>
  <c r="B4218" i="25"/>
  <c r="B4219" i="25"/>
  <c r="B4220" i="25"/>
  <c r="B4221" i="25"/>
  <c r="B4222" i="25"/>
  <c r="B4223" i="25"/>
  <c r="B4224" i="25"/>
  <c r="B4225" i="25"/>
  <c r="B4226" i="25"/>
  <c r="B4227" i="25"/>
  <c r="B4228" i="25"/>
  <c r="B4229" i="25"/>
  <c r="B4230" i="25"/>
  <c r="B4231" i="25"/>
  <c r="B4232" i="25"/>
  <c r="B4233" i="25"/>
  <c r="B4234" i="25"/>
  <c r="B4235" i="25"/>
  <c r="B4236" i="25"/>
  <c r="B4237" i="25"/>
  <c r="B4238" i="25"/>
  <c r="B4239" i="25"/>
  <c r="B4240" i="25"/>
  <c r="B4241" i="25"/>
  <c r="B4242" i="25"/>
  <c r="B4243" i="25"/>
  <c r="B4244" i="25"/>
  <c r="B4245" i="25"/>
  <c r="B4246" i="25"/>
  <c r="B4247" i="25"/>
  <c r="B4248" i="25"/>
  <c r="B4249" i="25"/>
  <c r="B4250" i="25"/>
  <c r="B4251" i="25"/>
  <c r="B4252" i="25"/>
  <c r="B4253" i="25"/>
  <c r="B4254" i="25"/>
  <c r="B4255" i="25"/>
  <c r="B4256" i="25"/>
  <c r="B4257" i="25"/>
  <c r="B4258" i="25"/>
  <c r="B4259" i="25"/>
  <c r="B4260" i="25"/>
  <c r="B4261" i="25"/>
  <c r="B4262" i="25"/>
  <c r="B4263" i="25"/>
  <c r="B4264" i="25"/>
  <c r="B4265" i="25"/>
  <c r="B4266" i="25"/>
  <c r="B4267" i="25"/>
  <c r="B4268" i="25"/>
  <c r="B4269" i="25"/>
  <c r="B4270" i="25"/>
  <c r="B4271" i="25"/>
  <c r="B4272" i="25"/>
  <c r="B4273" i="25"/>
  <c r="B4274" i="25"/>
  <c r="B4275" i="25"/>
  <c r="B4276" i="25"/>
  <c r="B4277" i="25"/>
  <c r="B4278" i="25"/>
  <c r="B4279" i="25"/>
  <c r="B4280" i="25"/>
  <c r="B4281" i="25"/>
  <c r="B4282" i="25"/>
  <c r="B4283" i="25"/>
  <c r="B4284" i="25"/>
  <c r="B4285" i="25"/>
  <c r="B4286" i="25"/>
  <c r="B4287" i="25"/>
  <c r="B4288" i="25"/>
  <c r="B4289" i="25"/>
  <c r="B4290" i="25"/>
  <c r="B4291" i="25"/>
  <c r="B4292" i="25"/>
  <c r="B4293" i="25"/>
  <c r="B4294" i="25"/>
  <c r="B4295" i="25"/>
  <c r="B4296" i="25"/>
  <c r="B4297" i="25"/>
  <c r="B4298" i="25"/>
  <c r="B4299" i="25"/>
  <c r="B4300" i="25"/>
  <c r="B4301" i="25"/>
  <c r="B4302" i="25"/>
  <c r="B4303" i="25"/>
  <c r="B4304" i="25"/>
  <c r="B4305" i="25"/>
  <c r="B4306" i="25"/>
  <c r="B4307" i="25"/>
  <c r="B4308" i="25"/>
  <c r="B4309" i="25"/>
  <c r="B4310" i="25"/>
  <c r="B4311" i="25"/>
  <c r="B4312" i="25"/>
  <c r="B4313" i="25"/>
  <c r="B4314" i="25"/>
  <c r="B4315" i="25"/>
  <c r="B4316" i="25"/>
  <c r="B4317" i="25"/>
  <c r="B4318" i="25"/>
  <c r="B4319" i="25"/>
  <c r="B4320" i="25"/>
  <c r="B4321" i="25"/>
  <c r="B4322" i="25"/>
  <c r="B4323" i="25"/>
  <c r="B4324" i="25"/>
  <c r="B4325" i="25"/>
  <c r="B4326" i="25"/>
  <c r="B4327" i="25"/>
  <c r="B4328" i="25"/>
  <c r="B4329" i="25"/>
  <c r="B4330" i="25"/>
  <c r="B4331" i="25"/>
  <c r="B4332" i="25"/>
  <c r="B4333" i="25"/>
  <c r="B4334" i="25"/>
  <c r="B4335" i="25"/>
  <c r="B4336" i="25"/>
  <c r="B4337" i="25"/>
  <c r="B4338" i="25"/>
  <c r="B4339" i="25"/>
  <c r="B4340" i="25"/>
  <c r="B4341" i="25"/>
  <c r="B4342" i="25"/>
  <c r="B4343" i="25"/>
  <c r="B4344" i="25"/>
  <c r="B4345" i="25"/>
  <c r="B4346" i="25"/>
  <c r="B4347" i="25"/>
  <c r="B4348" i="25"/>
  <c r="B4349" i="25"/>
  <c r="B4350" i="25"/>
  <c r="B4351" i="25"/>
  <c r="B4352" i="25"/>
  <c r="B4353" i="25"/>
  <c r="B4354" i="25"/>
  <c r="B4355" i="25"/>
  <c r="B4356" i="25"/>
  <c r="B4357" i="25"/>
  <c r="B4358" i="25"/>
  <c r="B4359" i="25"/>
  <c r="B4360" i="25"/>
  <c r="B4361" i="25"/>
  <c r="B4362" i="25"/>
  <c r="B4363" i="25"/>
  <c r="B4364" i="25"/>
  <c r="B4365" i="25"/>
  <c r="B4366" i="25"/>
  <c r="B4367" i="25"/>
  <c r="B4368" i="25"/>
  <c r="B4369" i="25"/>
  <c r="B4370" i="25"/>
  <c r="B4371" i="25"/>
  <c r="B4372" i="25"/>
  <c r="B4373" i="25"/>
  <c r="B4374" i="25"/>
  <c r="B4375" i="25"/>
  <c r="B4376" i="25"/>
  <c r="B4377" i="25"/>
  <c r="B4378" i="25"/>
  <c r="B4379" i="25"/>
  <c r="B4380" i="25"/>
  <c r="B4381" i="25"/>
  <c r="B4382" i="25"/>
  <c r="B4383" i="25"/>
  <c r="B4384" i="25"/>
  <c r="B4385" i="25"/>
  <c r="B4386" i="25"/>
  <c r="B4387" i="25"/>
  <c r="B4388" i="25"/>
  <c r="B4389" i="25"/>
  <c r="B4390" i="25"/>
  <c r="B4391" i="25"/>
  <c r="B4392" i="25"/>
  <c r="B4393" i="25"/>
  <c r="B4394" i="25"/>
  <c r="B4395" i="25"/>
  <c r="B4396" i="25"/>
  <c r="B4397" i="25"/>
  <c r="B4398" i="25"/>
  <c r="B4399" i="25"/>
  <c r="B4400" i="25"/>
  <c r="B4401" i="25"/>
  <c r="B4402" i="25"/>
  <c r="B4403" i="25"/>
  <c r="B4404" i="25"/>
  <c r="B4405" i="25"/>
  <c r="B4406" i="25"/>
  <c r="B4407" i="25"/>
  <c r="B4408" i="25"/>
  <c r="B4409" i="25"/>
  <c r="B4410" i="25"/>
  <c r="B4411" i="25"/>
  <c r="B4412" i="25"/>
  <c r="B4413" i="25"/>
  <c r="B4414" i="25"/>
  <c r="B4415" i="25"/>
  <c r="B4416" i="25"/>
  <c r="B4417" i="25"/>
  <c r="B4418" i="25"/>
  <c r="B4419" i="25"/>
  <c r="B4420" i="25"/>
  <c r="B4421" i="25"/>
  <c r="B4422" i="25"/>
  <c r="B4423" i="25"/>
  <c r="B4424" i="25"/>
  <c r="B4425" i="25"/>
  <c r="B4426" i="25"/>
  <c r="B4427" i="25"/>
  <c r="B4428" i="25"/>
  <c r="B4429" i="25"/>
  <c r="B4430" i="25"/>
  <c r="B4431" i="25"/>
  <c r="B4432" i="25"/>
  <c r="B4433" i="25"/>
  <c r="B4434" i="25"/>
  <c r="B4435" i="25"/>
  <c r="B4436" i="25"/>
  <c r="B4437" i="25"/>
  <c r="B4438" i="25"/>
  <c r="B4439" i="25"/>
  <c r="B4440" i="25"/>
  <c r="B4441" i="25"/>
  <c r="B4442" i="25"/>
  <c r="B4443" i="25"/>
  <c r="B4444" i="25"/>
  <c r="B4445" i="25"/>
  <c r="B4446" i="25"/>
  <c r="B4447" i="25"/>
  <c r="B4448" i="25"/>
  <c r="B4449" i="25"/>
  <c r="B4450" i="25"/>
  <c r="B4451" i="25"/>
  <c r="B4452" i="25"/>
  <c r="B4453" i="25"/>
  <c r="B4454" i="25"/>
  <c r="B4455" i="25"/>
  <c r="B4456" i="25"/>
  <c r="B4457" i="25"/>
  <c r="B4458" i="25"/>
  <c r="B4459" i="25"/>
  <c r="B4460" i="25"/>
  <c r="B4461" i="25"/>
  <c r="B4462" i="25"/>
  <c r="B4463" i="25"/>
  <c r="B4464" i="25"/>
  <c r="B4465" i="25"/>
  <c r="B4466" i="25"/>
  <c r="B4467" i="25"/>
  <c r="B4468" i="25"/>
  <c r="B4469" i="25"/>
  <c r="B4470" i="25"/>
  <c r="B4471" i="25"/>
  <c r="B4472" i="25"/>
  <c r="B4473" i="25"/>
  <c r="B4474" i="25"/>
  <c r="B4475" i="25"/>
  <c r="B4476" i="25"/>
  <c r="B4477" i="25"/>
  <c r="B4478" i="25"/>
  <c r="B4479" i="25"/>
  <c r="B4480" i="25"/>
  <c r="B4481" i="25"/>
  <c r="B4482" i="25"/>
  <c r="B4483" i="25"/>
  <c r="B4484" i="25"/>
  <c r="B4485" i="25"/>
  <c r="B4486" i="25"/>
  <c r="B4487" i="25"/>
  <c r="B4488" i="25"/>
  <c r="B4489" i="25"/>
  <c r="B4490" i="25"/>
  <c r="B4491" i="25"/>
  <c r="B4492" i="25"/>
  <c r="B4493" i="25"/>
  <c r="B4494" i="25"/>
  <c r="B4495" i="25"/>
  <c r="B4496" i="25"/>
  <c r="B4497" i="25"/>
  <c r="B4498" i="25"/>
  <c r="B4499" i="25"/>
  <c r="B4500" i="25"/>
  <c r="B4501" i="25"/>
  <c r="B4502" i="25"/>
  <c r="B4503" i="25"/>
  <c r="B4504" i="25"/>
  <c r="B4505" i="25"/>
  <c r="B4506" i="25"/>
  <c r="B4507" i="25"/>
  <c r="B4508" i="25"/>
  <c r="B4509" i="25"/>
  <c r="B4510" i="25"/>
  <c r="B4511" i="25"/>
  <c r="B4512" i="25"/>
  <c r="B4513" i="25"/>
  <c r="B4514" i="25"/>
  <c r="B4515" i="25"/>
  <c r="B4516" i="25"/>
  <c r="B4517" i="25"/>
  <c r="B4518" i="25"/>
  <c r="B4519" i="25"/>
  <c r="B4520" i="25"/>
  <c r="B4521" i="25"/>
  <c r="B4522" i="25"/>
  <c r="B4523" i="25"/>
  <c r="B4524" i="25"/>
  <c r="B4525" i="25"/>
  <c r="B4526" i="25"/>
  <c r="B4527" i="25"/>
  <c r="B4528" i="25"/>
  <c r="B4529" i="25"/>
  <c r="B4530" i="25"/>
  <c r="B4531" i="25"/>
  <c r="B4532" i="25"/>
  <c r="B4533" i="25"/>
  <c r="B4534" i="25"/>
  <c r="B4535" i="25"/>
  <c r="B4536" i="25"/>
  <c r="B4537" i="25"/>
  <c r="B4538" i="25"/>
  <c r="B4539" i="25"/>
  <c r="B4540" i="25"/>
  <c r="B4541" i="25"/>
  <c r="B4542" i="25"/>
  <c r="B4543" i="25"/>
  <c r="B4544" i="25"/>
  <c r="B4545" i="25"/>
  <c r="B4546" i="25"/>
  <c r="B4547" i="25"/>
  <c r="B4548" i="25"/>
  <c r="B4549" i="25"/>
  <c r="B4550" i="25"/>
  <c r="B4551" i="25"/>
  <c r="B4552" i="25"/>
  <c r="B4553" i="25"/>
  <c r="B4554" i="25"/>
  <c r="B4555" i="25"/>
  <c r="B4556" i="25"/>
  <c r="B4557" i="25"/>
  <c r="B4558" i="25"/>
  <c r="B4559" i="25"/>
  <c r="B4560" i="25"/>
  <c r="B4561" i="25"/>
  <c r="B4562" i="25"/>
  <c r="B4563" i="25"/>
  <c r="B4564" i="25"/>
  <c r="B4565" i="25"/>
  <c r="B4566" i="25"/>
  <c r="B4567" i="25"/>
  <c r="B4568" i="25"/>
  <c r="B4569" i="25"/>
  <c r="B4570" i="25"/>
  <c r="B4571" i="25"/>
  <c r="B4572" i="25"/>
  <c r="B4573" i="25"/>
  <c r="B4574" i="25"/>
  <c r="B4575" i="25"/>
  <c r="B4576" i="25"/>
  <c r="B4577" i="25"/>
  <c r="B4578" i="25"/>
  <c r="B4579" i="25"/>
  <c r="B4580" i="25"/>
  <c r="B4581" i="25"/>
  <c r="B4582" i="25"/>
  <c r="B4583" i="25"/>
  <c r="B4584" i="25"/>
  <c r="B4585" i="25"/>
  <c r="B4586" i="25"/>
  <c r="B4587" i="25"/>
  <c r="B4588" i="25"/>
  <c r="B4589" i="25"/>
  <c r="B4590" i="25"/>
  <c r="B4591" i="25"/>
  <c r="B4592" i="25"/>
  <c r="B4593" i="25"/>
  <c r="B4594" i="25"/>
  <c r="B4595" i="25"/>
  <c r="B4596" i="25"/>
  <c r="B4597" i="25"/>
  <c r="B4598" i="25"/>
  <c r="B4599" i="25"/>
  <c r="B4600" i="25"/>
  <c r="B4601" i="25"/>
  <c r="B4602" i="25"/>
  <c r="B4603" i="25"/>
  <c r="B4604" i="25"/>
  <c r="B4605" i="25"/>
  <c r="B4606" i="25"/>
  <c r="B4607" i="25"/>
  <c r="B4608" i="25"/>
  <c r="B4609" i="25"/>
  <c r="B4610" i="25"/>
  <c r="B4611" i="25"/>
  <c r="B4612" i="25"/>
  <c r="B4613" i="25"/>
  <c r="B4614" i="25"/>
  <c r="B4615" i="25"/>
  <c r="B4616" i="25"/>
  <c r="B4617" i="25"/>
  <c r="B4618" i="25"/>
  <c r="B4619" i="25"/>
  <c r="B4620" i="25"/>
  <c r="B4621" i="25"/>
  <c r="B4622" i="25"/>
  <c r="B4623" i="25"/>
  <c r="B4624" i="25"/>
  <c r="B4625" i="25"/>
  <c r="B4626" i="25"/>
  <c r="B4627" i="25"/>
  <c r="B4628" i="25"/>
  <c r="B4629" i="25"/>
  <c r="B4630" i="25"/>
  <c r="B4631" i="25"/>
  <c r="B4632" i="25"/>
  <c r="B4633" i="25"/>
  <c r="B4634" i="25"/>
  <c r="B4635" i="25"/>
  <c r="B4636" i="25"/>
  <c r="B4637" i="25"/>
  <c r="B4638" i="25"/>
  <c r="B4639" i="25"/>
  <c r="B4640" i="25"/>
  <c r="B4641" i="25"/>
  <c r="B4642" i="25"/>
  <c r="B4643" i="25"/>
  <c r="B4644" i="25"/>
  <c r="B4645" i="25"/>
  <c r="B4646" i="25"/>
  <c r="B4647" i="25"/>
  <c r="B4648" i="25"/>
  <c r="B4649" i="25"/>
  <c r="B4650" i="25"/>
  <c r="B4651" i="25"/>
  <c r="B4652" i="25"/>
  <c r="B4653" i="25"/>
  <c r="B4654" i="25"/>
  <c r="B4655" i="25"/>
  <c r="B4656" i="25"/>
  <c r="B4657" i="25"/>
  <c r="B4658" i="25"/>
  <c r="B4659" i="25"/>
  <c r="B4660" i="25"/>
  <c r="B4661" i="25"/>
  <c r="B4662" i="25"/>
  <c r="B4663" i="25"/>
  <c r="B4664" i="25"/>
  <c r="B4665" i="25"/>
  <c r="B4666" i="25"/>
  <c r="B4667" i="25"/>
  <c r="B4668" i="25"/>
  <c r="B4669" i="25"/>
  <c r="B4670" i="25"/>
  <c r="B4671" i="25"/>
  <c r="B4672" i="25"/>
  <c r="B4673" i="25"/>
  <c r="B4674" i="25"/>
  <c r="B4675" i="25"/>
  <c r="B4676" i="25"/>
  <c r="B4677" i="25"/>
  <c r="B4678" i="25"/>
  <c r="B4679" i="25"/>
  <c r="B4680" i="25"/>
  <c r="B4681" i="25"/>
  <c r="B4682" i="25"/>
  <c r="B4683" i="25"/>
  <c r="B4684" i="25"/>
  <c r="B4685" i="25"/>
  <c r="B4686" i="25"/>
  <c r="B4687" i="25"/>
  <c r="B4688" i="25"/>
  <c r="B4689" i="25"/>
  <c r="B4690" i="25"/>
  <c r="B4691" i="25"/>
  <c r="B4692" i="25"/>
  <c r="B4693" i="25"/>
  <c r="B4694" i="25"/>
  <c r="B4695" i="25"/>
  <c r="B4696" i="25"/>
  <c r="B4697" i="25"/>
  <c r="B4698" i="25"/>
  <c r="B4699" i="25"/>
  <c r="B4700" i="25"/>
  <c r="B4701" i="25"/>
  <c r="B4702" i="25"/>
  <c r="B4703" i="25"/>
  <c r="B4704" i="25"/>
  <c r="B4705" i="25"/>
  <c r="B4706" i="25"/>
  <c r="B4707" i="25"/>
  <c r="B4708" i="25"/>
  <c r="B4709" i="25"/>
  <c r="B4710" i="25"/>
  <c r="B4711" i="25"/>
  <c r="B4712" i="25"/>
  <c r="B4713" i="25"/>
  <c r="B4714" i="25"/>
  <c r="B4715" i="25"/>
  <c r="B4716" i="25"/>
  <c r="B4717" i="25"/>
  <c r="B4718" i="25"/>
  <c r="B4719" i="25"/>
  <c r="B4720" i="25"/>
  <c r="B4721" i="25"/>
  <c r="B4722" i="25"/>
  <c r="B4723" i="25"/>
  <c r="B4724" i="25"/>
  <c r="B4725" i="25"/>
  <c r="B4726" i="25"/>
  <c r="B4727" i="25"/>
  <c r="B4728" i="25"/>
  <c r="B4729" i="25"/>
  <c r="B4730" i="25"/>
  <c r="B4731" i="25"/>
  <c r="B4732" i="25"/>
  <c r="B4733" i="25"/>
  <c r="B4734" i="25"/>
  <c r="B4735" i="25"/>
  <c r="B4736" i="25"/>
  <c r="B4737" i="25"/>
  <c r="B4738" i="25"/>
  <c r="B4739" i="25"/>
  <c r="B4740" i="25"/>
  <c r="B4741" i="25"/>
  <c r="B4742" i="25"/>
  <c r="B4743" i="25"/>
  <c r="B4744" i="25"/>
  <c r="B4745" i="25"/>
  <c r="B4746" i="25"/>
  <c r="B4747" i="25"/>
  <c r="B4748" i="25"/>
  <c r="B4749" i="25"/>
  <c r="B4750" i="25"/>
  <c r="B4751" i="25"/>
  <c r="B4752" i="25"/>
  <c r="B4753" i="25"/>
  <c r="B4754" i="25"/>
  <c r="B4755" i="25"/>
  <c r="B4756" i="25"/>
  <c r="B4757" i="25"/>
  <c r="B4758" i="25"/>
  <c r="B4759" i="25"/>
  <c r="B4760" i="25"/>
  <c r="B4761" i="25"/>
  <c r="B4762" i="25"/>
  <c r="B4763" i="25"/>
  <c r="B4764" i="25"/>
  <c r="B4765" i="25"/>
  <c r="B4766" i="25"/>
  <c r="B4767" i="25"/>
  <c r="B4768" i="25"/>
  <c r="B4769" i="25"/>
  <c r="B4770" i="25"/>
  <c r="B4771" i="25"/>
  <c r="B4772" i="25"/>
  <c r="B4773" i="25"/>
  <c r="B4774" i="25"/>
  <c r="B4775" i="25"/>
  <c r="B4776" i="25"/>
  <c r="B4777" i="25"/>
  <c r="B4778" i="25"/>
  <c r="B4779" i="25"/>
  <c r="B4780" i="25"/>
  <c r="B4781" i="25"/>
  <c r="B4782" i="25"/>
  <c r="B4783" i="25"/>
  <c r="B4784" i="25"/>
  <c r="B4785" i="25"/>
  <c r="B4786" i="25"/>
  <c r="B4787" i="25"/>
  <c r="B4788" i="25"/>
  <c r="B4789" i="25"/>
  <c r="B4790" i="25"/>
  <c r="B4791" i="25"/>
  <c r="B4792" i="25"/>
  <c r="B4793" i="25"/>
  <c r="B4794" i="25"/>
  <c r="B4795" i="25"/>
  <c r="B4796" i="25"/>
  <c r="B4797" i="25"/>
  <c r="B4798" i="25"/>
  <c r="B4799" i="25"/>
  <c r="B4800" i="25"/>
  <c r="B4801" i="25"/>
  <c r="B4802" i="25"/>
  <c r="B4803" i="25"/>
  <c r="B4804" i="25"/>
  <c r="B4805" i="25"/>
  <c r="B4806" i="25"/>
  <c r="B4807" i="25"/>
  <c r="B4808" i="25"/>
  <c r="B4809" i="25"/>
  <c r="B4810" i="25"/>
  <c r="B4811" i="25"/>
  <c r="B4812" i="25"/>
  <c r="B4813" i="25"/>
  <c r="B4814" i="25"/>
  <c r="B4815" i="25"/>
  <c r="B4816" i="25"/>
  <c r="B4817" i="25"/>
  <c r="B4818" i="25"/>
  <c r="B4819" i="25"/>
  <c r="B4820" i="25"/>
  <c r="B4821" i="25"/>
  <c r="B4822" i="25"/>
  <c r="B4823" i="25"/>
  <c r="B4824" i="25"/>
  <c r="B4825" i="25"/>
  <c r="B4826" i="25"/>
  <c r="B4827" i="25"/>
  <c r="B4828" i="25"/>
  <c r="B4829" i="25"/>
  <c r="B4830" i="25"/>
  <c r="B4831" i="25"/>
  <c r="B4832" i="25"/>
  <c r="B4833" i="25"/>
  <c r="B4834" i="25"/>
  <c r="B4835" i="25"/>
  <c r="B4836" i="25"/>
  <c r="B4837" i="25"/>
  <c r="B4838" i="25"/>
  <c r="B4839" i="25"/>
  <c r="B4840" i="25"/>
  <c r="B4841" i="25"/>
  <c r="B4842" i="25"/>
  <c r="B4843" i="25"/>
  <c r="B4844" i="25"/>
  <c r="B4845" i="25"/>
  <c r="B4846" i="25"/>
  <c r="B4847" i="25"/>
  <c r="B4848" i="25"/>
  <c r="B4849" i="25"/>
  <c r="B4850" i="25"/>
  <c r="B4851" i="25"/>
  <c r="B4852" i="25"/>
  <c r="B4853" i="25"/>
  <c r="B4854" i="25"/>
  <c r="B4855" i="25"/>
  <c r="B4856" i="25"/>
  <c r="B4857" i="25"/>
  <c r="B4858" i="25"/>
  <c r="B4859" i="25"/>
  <c r="B4860" i="25"/>
  <c r="B4861" i="25"/>
  <c r="B4862" i="25"/>
  <c r="B4863" i="25"/>
  <c r="B4864" i="25"/>
  <c r="B4865" i="25"/>
  <c r="B4866" i="25"/>
  <c r="B4867" i="25"/>
  <c r="B4868" i="25"/>
  <c r="B4869" i="25"/>
  <c r="B4870" i="25"/>
  <c r="B4871" i="25"/>
  <c r="B4872" i="25"/>
  <c r="B4873" i="25"/>
  <c r="B4874" i="25"/>
  <c r="B4875" i="25"/>
  <c r="B4876" i="25"/>
  <c r="B4877" i="25"/>
  <c r="B4878" i="25"/>
  <c r="B4879" i="25"/>
  <c r="B4880" i="25"/>
  <c r="B4881" i="25"/>
  <c r="B4882" i="25"/>
  <c r="B4883" i="25"/>
  <c r="B4884" i="25"/>
  <c r="B4885" i="25"/>
  <c r="B4886" i="25"/>
  <c r="B4887" i="25"/>
  <c r="B4888" i="25"/>
  <c r="B4889" i="25"/>
  <c r="B4890" i="25"/>
  <c r="B4891" i="25"/>
  <c r="B4892" i="25"/>
  <c r="B4893" i="25"/>
  <c r="B4894" i="25"/>
  <c r="B4895" i="25"/>
  <c r="B4896" i="25"/>
  <c r="B4897" i="25"/>
  <c r="B4898" i="25"/>
  <c r="B4899" i="25"/>
  <c r="B4900" i="25"/>
  <c r="B4901" i="25"/>
  <c r="B4902" i="25"/>
  <c r="B4903" i="25"/>
  <c r="B4904" i="25"/>
  <c r="B4905" i="25"/>
  <c r="B4906" i="25"/>
  <c r="B4907" i="25"/>
  <c r="B4908" i="25"/>
  <c r="B4909" i="25"/>
  <c r="B4910" i="25"/>
  <c r="B4911" i="25"/>
  <c r="B4912" i="25"/>
  <c r="B4913" i="25"/>
  <c r="B4914" i="25"/>
  <c r="B4915" i="25"/>
  <c r="B4916" i="25"/>
  <c r="B4917" i="25"/>
  <c r="B4918" i="25"/>
  <c r="B4919" i="25"/>
  <c r="B4920" i="25"/>
  <c r="B4921" i="25"/>
  <c r="B4922" i="25"/>
  <c r="B4923" i="25"/>
  <c r="B4924" i="25"/>
  <c r="B4925" i="25"/>
  <c r="B4926" i="25"/>
  <c r="B4927" i="25"/>
  <c r="B4928" i="25"/>
  <c r="B4929" i="25"/>
  <c r="B4930" i="25"/>
  <c r="B4931" i="25"/>
  <c r="B4932" i="25"/>
  <c r="B4933" i="25"/>
  <c r="B4934" i="25"/>
  <c r="B4935" i="25"/>
  <c r="B4936" i="25"/>
  <c r="B4937" i="25"/>
  <c r="B4938" i="25"/>
  <c r="B4939" i="25"/>
  <c r="B4940" i="25"/>
  <c r="B4941" i="25"/>
  <c r="B4942" i="25"/>
  <c r="B4943" i="25"/>
  <c r="B4944" i="25"/>
  <c r="B4945" i="25"/>
  <c r="B4946" i="25"/>
  <c r="B4947" i="25"/>
  <c r="B4948" i="25"/>
  <c r="B4949" i="25"/>
  <c r="B4950" i="25"/>
  <c r="B4951" i="25"/>
  <c r="B4952" i="25"/>
  <c r="B4953" i="25"/>
  <c r="B4954" i="25"/>
  <c r="B4955" i="25"/>
  <c r="B4956" i="25"/>
  <c r="B4957" i="25"/>
  <c r="B4958" i="25"/>
  <c r="B4959" i="25"/>
  <c r="B4960" i="25"/>
  <c r="B4961" i="25"/>
  <c r="B4962" i="25"/>
  <c r="B4963" i="25"/>
  <c r="B4964" i="25"/>
  <c r="B4965" i="25"/>
  <c r="B4966" i="25"/>
  <c r="B4967" i="25"/>
  <c r="B4968" i="25"/>
  <c r="B4969" i="25"/>
  <c r="B4970" i="25"/>
  <c r="B4971" i="25"/>
  <c r="B4972" i="25"/>
  <c r="B4973" i="25"/>
  <c r="B4974" i="25"/>
  <c r="B4975" i="25"/>
  <c r="B4976" i="25"/>
  <c r="B4977" i="25"/>
  <c r="B4978" i="25"/>
  <c r="B4979" i="25"/>
  <c r="B4980" i="25"/>
  <c r="B4981" i="25"/>
  <c r="B4982" i="25"/>
  <c r="B4983" i="25"/>
  <c r="B4984" i="25"/>
  <c r="B4985" i="25"/>
  <c r="B4986" i="25"/>
  <c r="B4987" i="25"/>
  <c r="B4988" i="25"/>
  <c r="B4989" i="25"/>
  <c r="B4990" i="25"/>
  <c r="B4991" i="25"/>
  <c r="B4992" i="25"/>
  <c r="B4993" i="25"/>
  <c r="B4994" i="25"/>
  <c r="B4995" i="25"/>
  <c r="B4996" i="25"/>
  <c r="B4997" i="25"/>
  <c r="B4998" i="25"/>
  <c r="B4999" i="25"/>
  <c r="B5000" i="25"/>
  <c r="B5001" i="25"/>
  <c r="B5002" i="25"/>
  <c r="B5003" i="25"/>
  <c r="B5004" i="25"/>
  <c r="B5005" i="25"/>
  <c r="B5006" i="25"/>
  <c r="B5007" i="25"/>
  <c r="B5008" i="25"/>
  <c r="B5009" i="25"/>
  <c r="B5010" i="25"/>
  <c r="B5011" i="25"/>
  <c r="B5012" i="25"/>
  <c r="B5013" i="25"/>
  <c r="B5014" i="25"/>
  <c r="B5015" i="25"/>
  <c r="B5016" i="25"/>
  <c r="B5017" i="25"/>
  <c r="B5018" i="25"/>
  <c r="B5019" i="25"/>
  <c r="B5020" i="25"/>
  <c r="B5021" i="25"/>
  <c r="B5022" i="25"/>
  <c r="B5023" i="25"/>
  <c r="B5024" i="25"/>
  <c r="B5025" i="25"/>
  <c r="B5026" i="25"/>
  <c r="B5027" i="25"/>
  <c r="B5028" i="25"/>
  <c r="B5029" i="25"/>
  <c r="B5030" i="25"/>
  <c r="B5031" i="25"/>
  <c r="B5032" i="25"/>
  <c r="B5033" i="25"/>
  <c r="B5034" i="25"/>
  <c r="B5035" i="25"/>
  <c r="B5036" i="25"/>
  <c r="B5037" i="25"/>
  <c r="B5038" i="25"/>
  <c r="B5039" i="25"/>
  <c r="B5040" i="25"/>
  <c r="B5041" i="25"/>
  <c r="B5042" i="25"/>
  <c r="B5043" i="25"/>
  <c r="B5044" i="25"/>
  <c r="B5045" i="25"/>
  <c r="B5046" i="25"/>
  <c r="B5047" i="25"/>
  <c r="B5048" i="25"/>
  <c r="B5049" i="25"/>
  <c r="B5050" i="25"/>
  <c r="B5051" i="25"/>
  <c r="B5052" i="25"/>
  <c r="B5053" i="25"/>
  <c r="B5054" i="25"/>
  <c r="B5055" i="25"/>
  <c r="B5056" i="25"/>
  <c r="B5057" i="25"/>
  <c r="B5058" i="25"/>
  <c r="B5059" i="25"/>
  <c r="B5060" i="25"/>
  <c r="B5061" i="25"/>
  <c r="B5062" i="25"/>
  <c r="B5063" i="25"/>
  <c r="B5064" i="25"/>
  <c r="B5065" i="25"/>
  <c r="B5066" i="25"/>
  <c r="B5067" i="25"/>
  <c r="B5068" i="25"/>
  <c r="B5069" i="25"/>
  <c r="B5070" i="25"/>
  <c r="B5071" i="25"/>
  <c r="B5072" i="25"/>
  <c r="B5073" i="25"/>
  <c r="B5074" i="25"/>
  <c r="B5075" i="25"/>
  <c r="B5076" i="25"/>
  <c r="B5077" i="25"/>
  <c r="B5078" i="25"/>
  <c r="B5079" i="25"/>
  <c r="B5080" i="25"/>
  <c r="B5081" i="25"/>
  <c r="B5082" i="25"/>
  <c r="B5083" i="25"/>
  <c r="B5084" i="25"/>
  <c r="B5085" i="25"/>
  <c r="B5086" i="25"/>
  <c r="B5087" i="25"/>
  <c r="B5088" i="25"/>
  <c r="B5089" i="25"/>
  <c r="B5090" i="25"/>
  <c r="B5091" i="25"/>
  <c r="B5092" i="25"/>
  <c r="B5093" i="25"/>
  <c r="B5094" i="25"/>
  <c r="B5095" i="25"/>
  <c r="B5096" i="25"/>
  <c r="B5097" i="25"/>
  <c r="B5098" i="25"/>
  <c r="B5099" i="25"/>
  <c r="B5100" i="25"/>
  <c r="B5101" i="25"/>
  <c r="B5102" i="25"/>
  <c r="B5103" i="25"/>
  <c r="B5104" i="25"/>
  <c r="B5105" i="25"/>
  <c r="B5106" i="25"/>
  <c r="B5107" i="25"/>
  <c r="B5108" i="25"/>
  <c r="B5109" i="25"/>
  <c r="B5110" i="25"/>
  <c r="B5111" i="25"/>
  <c r="B5112" i="25"/>
  <c r="B5113" i="25"/>
  <c r="B5114" i="25"/>
  <c r="B5115" i="25"/>
  <c r="B5116" i="25"/>
  <c r="B5117" i="25"/>
  <c r="B5118" i="25"/>
  <c r="B5119" i="25"/>
  <c r="B5120" i="25"/>
  <c r="B5121" i="25"/>
  <c r="B5122" i="25"/>
  <c r="B5123" i="25"/>
  <c r="B5124" i="25"/>
  <c r="B5125" i="25"/>
  <c r="B5126" i="25"/>
  <c r="B5127" i="25"/>
  <c r="B5128" i="25"/>
  <c r="B5129" i="25"/>
  <c r="B5130" i="25"/>
  <c r="B5131" i="25"/>
  <c r="B5132" i="25"/>
  <c r="B5133" i="25"/>
  <c r="B5134" i="25"/>
  <c r="B5135" i="25"/>
  <c r="B5136" i="25"/>
  <c r="B5137" i="25"/>
  <c r="B5138" i="25"/>
  <c r="B5139" i="25"/>
  <c r="B5140" i="25"/>
  <c r="B5141" i="25"/>
  <c r="B5142" i="25"/>
  <c r="B5143" i="25"/>
  <c r="B5144" i="25"/>
  <c r="B5145" i="25"/>
  <c r="B5146" i="25"/>
  <c r="B5147" i="25"/>
  <c r="B5148" i="25"/>
  <c r="B5149" i="25"/>
  <c r="B5150" i="25"/>
  <c r="B5151" i="25"/>
  <c r="B5152" i="25"/>
  <c r="B5153" i="25"/>
  <c r="B5154" i="25"/>
  <c r="B5155" i="25"/>
  <c r="B5156" i="25"/>
  <c r="B5157" i="25"/>
  <c r="B5158" i="25"/>
  <c r="B5159" i="25"/>
  <c r="B5160" i="25"/>
  <c r="B5161" i="25"/>
  <c r="B5162" i="25"/>
  <c r="B5163" i="25"/>
  <c r="B5164" i="25"/>
  <c r="B5165" i="25"/>
  <c r="B5166" i="25"/>
  <c r="B5167" i="25"/>
  <c r="B5168" i="25"/>
  <c r="B5169" i="25"/>
  <c r="B5170" i="25"/>
  <c r="B5171" i="25"/>
  <c r="B5172" i="25"/>
  <c r="B5173" i="25"/>
  <c r="B5174" i="25"/>
  <c r="B5175" i="25"/>
  <c r="B5176" i="25"/>
  <c r="B5177" i="25"/>
  <c r="B5178" i="25"/>
  <c r="B5179" i="25"/>
  <c r="B5180" i="25"/>
  <c r="B5181" i="25"/>
  <c r="B5182" i="25"/>
  <c r="B5183" i="25"/>
  <c r="B5184" i="25"/>
  <c r="B5185" i="25"/>
  <c r="B5186" i="25"/>
  <c r="B5187" i="25"/>
  <c r="B5188" i="25"/>
  <c r="B5189" i="25"/>
  <c r="B5190" i="25"/>
  <c r="B5191" i="25"/>
  <c r="B5192" i="25"/>
  <c r="B5193" i="25"/>
  <c r="B5194" i="25"/>
  <c r="B5195" i="25"/>
  <c r="B5196" i="25"/>
  <c r="B5197" i="25"/>
  <c r="B5198" i="25"/>
  <c r="B5199" i="25"/>
  <c r="B5200" i="25"/>
  <c r="B5201" i="25"/>
  <c r="B5202" i="25"/>
  <c r="B5203" i="25"/>
  <c r="B5204" i="25"/>
  <c r="B5205" i="25"/>
  <c r="B5206" i="25"/>
  <c r="B5207" i="25"/>
  <c r="B5208" i="25"/>
  <c r="B5209" i="25"/>
  <c r="B5210" i="25"/>
  <c r="B5211" i="25"/>
  <c r="B5212" i="25"/>
  <c r="B5213" i="25"/>
  <c r="B5214" i="25"/>
  <c r="B5215" i="25"/>
  <c r="B5216" i="25"/>
  <c r="B5217" i="25"/>
  <c r="B5218" i="25"/>
  <c r="B5219" i="25"/>
  <c r="B5220" i="25"/>
  <c r="B5221" i="25"/>
  <c r="B5222" i="25"/>
  <c r="B5223" i="25"/>
  <c r="B5224" i="25"/>
  <c r="B5225" i="25"/>
  <c r="B5226" i="25"/>
  <c r="B5227" i="25"/>
  <c r="B5228" i="25"/>
  <c r="B5229" i="25"/>
  <c r="B5230" i="25"/>
  <c r="B5231" i="25"/>
  <c r="B5232" i="25"/>
  <c r="B5233" i="25"/>
  <c r="B5234" i="25"/>
  <c r="B5235" i="25"/>
  <c r="B5236" i="25"/>
  <c r="B5237" i="25"/>
  <c r="B5238" i="25"/>
  <c r="B5239" i="25"/>
  <c r="B5240" i="25"/>
  <c r="B5241" i="25"/>
  <c r="B5242" i="25"/>
  <c r="B5243" i="25"/>
  <c r="B5244" i="25"/>
  <c r="B5245" i="25"/>
  <c r="B5246" i="25"/>
  <c r="B5247" i="25"/>
  <c r="B5248" i="25"/>
  <c r="B5249" i="25"/>
  <c r="B5250" i="25"/>
  <c r="B5251" i="25"/>
  <c r="B5252" i="25"/>
  <c r="B5253" i="25"/>
  <c r="B5254" i="25"/>
  <c r="B5255" i="25"/>
  <c r="B5256" i="25"/>
  <c r="B5257" i="25"/>
  <c r="B5258" i="25"/>
  <c r="B5259" i="25"/>
  <c r="B5260" i="25"/>
  <c r="B5261" i="25"/>
  <c r="B5262" i="25"/>
  <c r="B5263" i="25"/>
  <c r="B5264" i="25"/>
  <c r="B5265" i="25"/>
  <c r="B5266" i="25"/>
  <c r="B5267" i="25"/>
  <c r="B5268" i="25"/>
  <c r="B5269" i="25"/>
  <c r="B5270" i="25"/>
  <c r="B5271" i="25"/>
  <c r="B5272" i="25"/>
  <c r="B5273" i="25"/>
  <c r="B5274" i="25"/>
  <c r="B5275" i="25"/>
  <c r="B5276" i="25"/>
  <c r="B5277" i="25"/>
  <c r="B5278" i="25"/>
  <c r="B5279" i="25"/>
  <c r="B5280" i="25"/>
  <c r="B5281" i="25"/>
  <c r="B5282" i="25"/>
  <c r="B5283" i="25"/>
  <c r="B5284" i="25"/>
  <c r="B5285" i="25"/>
  <c r="B5286" i="25"/>
  <c r="B5287" i="25"/>
  <c r="B5288" i="25"/>
  <c r="B5289" i="25"/>
  <c r="B5290" i="25"/>
  <c r="B5291" i="25"/>
  <c r="B5292" i="25"/>
  <c r="B5293" i="25"/>
  <c r="B5294" i="25"/>
  <c r="B5295" i="25"/>
  <c r="B5296" i="25"/>
  <c r="B5297" i="25"/>
  <c r="B5298" i="25"/>
  <c r="B5299" i="25"/>
  <c r="B5300" i="25"/>
  <c r="B5301" i="25"/>
  <c r="B5302" i="25"/>
  <c r="B5303" i="25"/>
  <c r="B5304" i="25"/>
  <c r="B5305" i="25"/>
  <c r="B5306" i="25"/>
  <c r="B5307" i="25"/>
  <c r="B5308" i="25"/>
  <c r="B5309" i="25"/>
  <c r="B5310" i="25"/>
  <c r="B5311" i="25"/>
  <c r="B5312" i="25"/>
  <c r="B5313" i="25"/>
  <c r="B5314" i="25"/>
  <c r="B5315" i="25"/>
  <c r="B5316" i="25"/>
  <c r="B5317" i="25"/>
  <c r="B5318" i="25"/>
  <c r="B5319" i="25"/>
  <c r="B5320" i="25"/>
  <c r="B5321" i="25"/>
  <c r="B5322" i="25"/>
  <c r="B5323" i="25"/>
  <c r="B5324" i="25"/>
  <c r="B5325" i="25"/>
  <c r="B5326" i="25"/>
  <c r="B5327" i="25"/>
  <c r="B5328" i="25"/>
  <c r="B5329" i="25"/>
  <c r="B5330" i="25"/>
  <c r="B5331" i="25"/>
  <c r="B5332" i="25"/>
  <c r="B5333" i="25"/>
  <c r="B5334" i="25"/>
  <c r="B5335" i="25"/>
  <c r="B5336" i="25"/>
  <c r="B5337" i="25"/>
  <c r="B5338" i="25"/>
  <c r="B5339" i="25"/>
  <c r="B5340" i="25"/>
  <c r="B5341" i="25"/>
  <c r="B5342" i="25"/>
  <c r="B5343" i="25"/>
  <c r="B5344" i="25"/>
  <c r="B5345" i="25"/>
  <c r="B5346" i="25"/>
  <c r="B5347" i="25"/>
  <c r="B5348" i="25"/>
  <c r="B5349" i="25"/>
  <c r="B5350" i="25"/>
  <c r="B5351" i="25"/>
  <c r="B5352" i="25"/>
  <c r="B5353" i="25"/>
  <c r="B5354" i="25"/>
  <c r="B5355" i="25"/>
  <c r="B5356" i="25"/>
  <c r="B5357" i="25"/>
  <c r="B5358" i="25"/>
  <c r="B5359" i="25"/>
  <c r="B5360" i="25"/>
  <c r="B5361" i="25"/>
  <c r="B5362" i="25"/>
  <c r="B5363" i="25"/>
  <c r="B5364" i="25"/>
  <c r="B5365" i="25"/>
  <c r="B5366" i="25"/>
  <c r="B5367" i="25"/>
  <c r="B5368" i="25"/>
  <c r="B5369" i="25"/>
  <c r="B5370" i="25"/>
  <c r="B5371" i="25"/>
  <c r="B5372" i="25"/>
  <c r="B5373" i="25"/>
  <c r="B5374" i="25"/>
  <c r="B5375" i="25"/>
  <c r="B5376" i="25"/>
  <c r="B5377" i="25"/>
  <c r="B5378" i="25"/>
  <c r="B5379" i="25"/>
  <c r="B5380" i="25"/>
  <c r="B5381" i="25"/>
  <c r="B5382" i="25"/>
  <c r="B5383" i="25"/>
  <c r="B5384" i="25"/>
  <c r="B5385" i="25"/>
  <c r="B5386" i="25"/>
  <c r="B5387" i="25"/>
  <c r="B5388" i="25"/>
  <c r="B5389" i="25"/>
  <c r="B5390" i="25"/>
  <c r="B5391" i="25"/>
  <c r="B5392" i="25"/>
  <c r="B5393" i="25"/>
  <c r="B5394" i="25"/>
  <c r="B5395" i="25"/>
  <c r="B5396" i="25"/>
  <c r="B5397" i="25"/>
  <c r="B5398" i="25"/>
  <c r="B5399" i="25"/>
  <c r="B5400" i="25"/>
  <c r="B5401" i="25"/>
  <c r="B5402" i="25"/>
  <c r="B5403" i="25"/>
  <c r="B5404" i="25"/>
  <c r="B5405" i="25"/>
  <c r="B5406" i="25"/>
  <c r="B5407" i="25"/>
  <c r="B5408" i="25"/>
  <c r="B5409" i="25"/>
  <c r="B5410" i="25"/>
  <c r="B5411" i="25"/>
  <c r="B5412" i="25"/>
  <c r="B5413" i="25"/>
  <c r="B5414" i="25"/>
  <c r="B5415" i="25"/>
  <c r="B5416" i="25"/>
  <c r="B5417" i="25"/>
  <c r="B5418" i="25"/>
  <c r="B5419" i="25"/>
  <c r="B5420" i="25"/>
  <c r="B5421" i="25"/>
  <c r="B5422" i="25"/>
  <c r="B5423" i="25"/>
  <c r="B5424" i="25"/>
  <c r="B5425" i="25"/>
  <c r="B5426" i="25"/>
  <c r="B5427" i="25"/>
  <c r="B5428" i="25"/>
  <c r="B5429" i="25"/>
  <c r="B5430" i="25"/>
  <c r="B5431" i="25"/>
  <c r="B5432" i="25"/>
  <c r="B5433" i="25"/>
  <c r="B5434" i="25"/>
  <c r="B5435" i="25"/>
  <c r="B5436" i="25"/>
  <c r="B5437" i="25"/>
  <c r="B5438" i="25"/>
  <c r="B5439" i="25"/>
  <c r="B5440" i="25"/>
  <c r="B5441" i="25"/>
  <c r="B5442" i="25"/>
  <c r="B5443" i="25"/>
  <c r="B5444" i="25"/>
  <c r="B5445" i="25"/>
  <c r="B5446" i="25"/>
  <c r="B5447" i="25"/>
  <c r="B5448" i="25"/>
  <c r="B5449" i="25"/>
  <c r="B5450" i="25"/>
  <c r="B5451" i="25"/>
  <c r="B5452" i="25"/>
  <c r="B5453" i="25"/>
  <c r="B5454" i="25"/>
  <c r="B5455" i="25"/>
  <c r="B5456" i="25"/>
  <c r="B5457" i="25"/>
  <c r="B5458" i="25"/>
  <c r="B5459" i="25"/>
  <c r="B5460" i="25"/>
  <c r="B5461" i="25"/>
  <c r="B5462" i="25"/>
  <c r="B5463" i="25"/>
  <c r="B5464" i="25"/>
  <c r="B5465" i="25"/>
  <c r="B5466" i="25"/>
  <c r="B5467" i="25"/>
  <c r="B5468" i="25"/>
  <c r="B5469" i="25"/>
  <c r="B5470" i="25"/>
  <c r="B5471" i="25"/>
  <c r="B5472" i="25"/>
  <c r="B5473" i="25"/>
  <c r="B5474" i="25"/>
  <c r="B5475" i="25"/>
  <c r="B5476" i="25"/>
  <c r="B5477" i="25"/>
  <c r="B5478" i="25"/>
  <c r="B5479" i="25"/>
  <c r="B5480" i="25"/>
  <c r="B5481" i="25"/>
  <c r="B5482" i="25"/>
  <c r="B5483" i="25"/>
  <c r="B5484" i="25"/>
  <c r="B5485" i="25"/>
  <c r="B5486" i="25"/>
  <c r="B5487" i="25"/>
  <c r="B5488" i="25"/>
  <c r="B5489" i="25"/>
  <c r="B5490" i="25"/>
  <c r="B5491" i="25"/>
  <c r="B5492" i="25"/>
  <c r="B5493" i="25"/>
  <c r="B5494" i="25"/>
  <c r="B5495" i="25"/>
  <c r="B5496" i="25"/>
  <c r="B5497" i="25"/>
  <c r="B5498" i="25"/>
  <c r="B5499" i="25"/>
  <c r="B5500" i="25"/>
  <c r="B5501" i="25"/>
  <c r="B5502" i="25"/>
  <c r="B5503" i="25"/>
  <c r="B5504" i="25"/>
  <c r="B5505" i="25"/>
  <c r="B5506" i="25"/>
  <c r="B5507" i="25"/>
  <c r="B5508" i="25"/>
  <c r="B5509" i="25"/>
  <c r="B5510" i="25"/>
  <c r="B5511" i="25"/>
  <c r="B5512" i="25"/>
  <c r="B5513" i="25"/>
  <c r="B5514" i="25"/>
  <c r="B5515" i="25"/>
  <c r="B5516" i="25"/>
  <c r="B5517" i="25"/>
  <c r="B5518" i="25"/>
  <c r="B5519" i="25"/>
  <c r="B5520" i="25"/>
  <c r="B5521" i="25"/>
  <c r="B5522" i="25"/>
  <c r="B5523" i="25"/>
  <c r="B5524" i="25"/>
  <c r="B5525" i="25"/>
  <c r="B5526" i="25"/>
  <c r="B5527" i="25"/>
  <c r="B5528" i="25"/>
  <c r="B5529" i="25"/>
  <c r="B5530" i="25"/>
  <c r="B5531" i="25"/>
  <c r="B5532" i="25"/>
  <c r="B5533" i="25"/>
  <c r="B5534" i="25"/>
  <c r="B5535" i="25"/>
  <c r="B5536" i="25"/>
  <c r="B5537" i="25"/>
  <c r="B5538" i="25"/>
  <c r="B5539" i="25"/>
  <c r="B5540" i="25"/>
  <c r="B5541" i="25"/>
  <c r="B5542" i="25"/>
  <c r="B5543" i="25"/>
  <c r="B5544" i="25"/>
  <c r="B5545" i="25"/>
  <c r="B5546" i="25"/>
  <c r="B5547" i="25"/>
  <c r="B5548" i="25"/>
  <c r="B5549" i="25"/>
  <c r="B5550" i="25"/>
  <c r="B5551" i="25"/>
  <c r="B5552" i="25"/>
  <c r="B5553" i="25"/>
  <c r="B5554" i="25"/>
  <c r="B5555" i="25"/>
  <c r="B5556" i="25"/>
  <c r="B5557" i="25"/>
  <c r="B5558" i="25"/>
  <c r="B5559" i="25"/>
  <c r="B5560" i="25"/>
  <c r="B5561" i="25"/>
  <c r="B5562" i="25"/>
  <c r="B5563" i="25"/>
  <c r="B5564" i="25"/>
  <c r="B5565" i="25"/>
  <c r="B5566" i="25"/>
  <c r="B5567" i="25"/>
  <c r="B5568" i="25"/>
  <c r="B5569" i="25"/>
  <c r="B5570" i="25"/>
  <c r="B5571" i="25"/>
  <c r="B5572" i="25"/>
  <c r="B5573" i="25"/>
  <c r="B5574" i="25"/>
  <c r="B5575" i="25"/>
  <c r="B5576" i="25"/>
  <c r="B5577" i="25"/>
  <c r="B5578" i="25"/>
  <c r="B5579" i="25"/>
  <c r="B5580" i="25"/>
  <c r="B5581" i="25"/>
  <c r="B5582" i="25"/>
  <c r="B5583" i="25"/>
  <c r="B5584" i="25"/>
  <c r="B5585" i="25"/>
  <c r="B5586" i="25"/>
  <c r="B5587" i="25"/>
  <c r="B5588" i="25"/>
  <c r="B5589" i="25"/>
  <c r="B5590" i="25"/>
  <c r="B5591" i="25"/>
  <c r="B5592" i="25"/>
  <c r="B5593" i="25"/>
  <c r="B5594" i="25"/>
  <c r="B5595" i="25"/>
  <c r="B5596" i="25"/>
  <c r="B5597" i="25"/>
  <c r="B5598" i="25"/>
  <c r="B5599" i="25"/>
  <c r="B5600" i="25"/>
  <c r="B5601" i="25"/>
  <c r="B5602" i="25"/>
  <c r="B5603" i="25"/>
  <c r="B5604" i="25"/>
  <c r="B5605" i="25"/>
  <c r="B5606" i="25"/>
  <c r="B5607" i="25"/>
  <c r="B5608" i="25"/>
  <c r="B5609" i="25"/>
  <c r="B5610" i="25"/>
  <c r="B5611" i="25"/>
  <c r="B5612" i="25"/>
  <c r="B5613" i="25"/>
  <c r="B5614" i="25"/>
  <c r="B5615" i="25"/>
  <c r="B5616" i="25"/>
  <c r="B5617" i="25"/>
  <c r="B5618" i="25"/>
  <c r="B5619" i="25"/>
  <c r="B5620" i="25"/>
  <c r="B5621" i="25"/>
  <c r="B5622" i="25"/>
  <c r="B5623" i="25"/>
  <c r="B5624" i="25"/>
  <c r="B5625" i="25"/>
  <c r="B5626" i="25"/>
  <c r="B5627" i="25"/>
  <c r="B5628" i="25"/>
  <c r="B5629" i="25"/>
  <c r="B5630" i="25"/>
  <c r="B5631" i="25"/>
  <c r="B5632" i="25"/>
  <c r="B5633" i="25"/>
  <c r="B5634" i="25"/>
  <c r="B5635" i="25"/>
  <c r="B5636" i="25"/>
  <c r="B5637" i="25"/>
  <c r="B5638" i="25"/>
  <c r="B5639" i="25"/>
  <c r="B5640" i="25"/>
  <c r="B5641" i="25"/>
  <c r="B5642" i="25"/>
  <c r="B5643" i="25"/>
  <c r="B5644" i="25"/>
  <c r="B5645" i="25"/>
  <c r="B5646" i="25"/>
  <c r="B5647" i="25"/>
  <c r="B5648" i="25"/>
  <c r="B5649" i="25"/>
  <c r="B5650" i="25"/>
  <c r="B5651" i="25"/>
  <c r="B5652" i="25"/>
  <c r="B5653" i="25"/>
  <c r="B5654" i="25"/>
  <c r="B5655" i="25"/>
  <c r="B5656" i="25"/>
  <c r="B5657" i="25"/>
  <c r="B5658" i="25"/>
  <c r="B5659" i="25"/>
  <c r="B5660" i="25"/>
  <c r="B5661" i="25"/>
  <c r="B5662" i="25"/>
  <c r="B5663" i="25"/>
  <c r="B5664" i="25"/>
  <c r="B5665" i="25"/>
  <c r="B5666" i="25"/>
  <c r="B5667" i="25"/>
  <c r="B5668" i="25"/>
  <c r="B5669" i="25"/>
  <c r="B5670" i="25"/>
  <c r="B5671" i="25"/>
  <c r="B5672" i="25"/>
  <c r="B5673" i="25"/>
  <c r="B5674" i="25"/>
  <c r="B5675" i="25"/>
  <c r="B5676" i="25"/>
  <c r="B5677" i="25"/>
  <c r="B5678" i="25"/>
  <c r="B5679" i="25"/>
  <c r="B5680" i="25"/>
  <c r="B5681" i="25"/>
  <c r="B5682" i="25"/>
  <c r="B5683" i="25"/>
  <c r="B5684" i="25"/>
  <c r="B5685" i="25"/>
  <c r="B5686" i="25"/>
  <c r="B5687" i="25"/>
  <c r="B5688" i="25"/>
  <c r="B5689" i="25"/>
  <c r="B5690" i="25"/>
  <c r="B5691" i="25"/>
  <c r="B5692" i="25"/>
  <c r="B5693" i="25"/>
  <c r="B5694" i="25"/>
  <c r="B5695" i="25"/>
  <c r="B5696" i="25"/>
  <c r="B5697" i="25"/>
  <c r="B5698" i="25"/>
  <c r="B5699" i="25"/>
  <c r="B5700" i="25"/>
  <c r="B5701" i="25"/>
  <c r="B5702" i="25"/>
  <c r="B5703" i="25"/>
  <c r="B5704" i="25"/>
  <c r="B5705" i="25"/>
  <c r="B5706" i="25"/>
  <c r="B5707" i="25"/>
  <c r="B5708" i="25"/>
  <c r="B5709" i="25"/>
  <c r="B5710" i="25"/>
  <c r="B5711" i="25"/>
  <c r="B5712" i="25"/>
  <c r="B5713" i="25"/>
  <c r="B5714" i="25"/>
  <c r="B5715" i="25"/>
  <c r="B5716" i="25"/>
  <c r="B5717" i="25"/>
  <c r="B5718" i="25"/>
  <c r="B5719" i="25"/>
  <c r="B5720" i="25"/>
  <c r="B5721" i="25"/>
  <c r="B5722" i="25"/>
  <c r="B5723" i="25"/>
  <c r="B5724" i="25"/>
  <c r="B5725" i="25"/>
  <c r="B5726" i="25"/>
  <c r="B5727" i="25"/>
  <c r="B5728" i="25"/>
  <c r="B5729" i="25"/>
  <c r="B5730" i="25"/>
  <c r="B5731" i="25"/>
  <c r="B5732" i="25"/>
  <c r="B5733" i="25"/>
  <c r="B5734" i="25"/>
  <c r="B5735" i="25"/>
  <c r="B5736" i="25"/>
  <c r="B5737" i="25"/>
  <c r="B5738" i="25"/>
  <c r="B5739" i="25"/>
  <c r="B5740" i="25"/>
  <c r="B5741" i="25"/>
  <c r="B5742" i="25"/>
  <c r="B5743" i="25"/>
  <c r="B5744" i="25"/>
  <c r="B5745" i="25"/>
  <c r="B5746" i="25"/>
  <c r="B5747" i="25"/>
  <c r="B5748" i="25"/>
  <c r="B5749" i="25"/>
  <c r="B5750" i="25"/>
  <c r="B5751" i="25"/>
  <c r="B5752" i="25"/>
  <c r="B5753" i="25"/>
  <c r="B5754" i="25"/>
  <c r="B5755" i="25"/>
  <c r="B5756" i="25"/>
  <c r="B5757" i="25"/>
  <c r="B5758" i="25"/>
  <c r="B5759" i="25"/>
  <c r="B5760" i="25"/>
  <c r="B5761" i="25"/>
  <c r="B5762" i="25"/>
  <c r="B5763" i="25"/>
  <c r="B5764" i="25"/>
  <c r="B5765" i="25"/>
  <c r="B5766" i="25"/>
  <c r="B5767" i="25"/>
  <c r="B5768" i="25"/>
  <c r="B5769" i="25"/>
  <c r="B5770" i="25"/>
  <c r="B5771" i="25"/>
  <c r="B5772" i="25"/>
  <c r="B5773" i="25"/>
  <c r="B5774" i="25"/>
  <c r="B5775" i="25"/>
  <c r="B5776" i="25"/>
  <c r="B5777" i="25"/>
  <c r="B5778" i="25"/>
  <c r="B5779" i="25"/>
  <c r="B5780" i="25"/>
  <c r="B5781" i="25"/>
  <c r="B5782" i="25"/>
  <c r="B5783" i="25"/>
  <c r="B5784" i="25"/>
  <c r="B5785" i="25"/>
  <c r="B5786" i="25"/>
  <c r="B5787" i="25"/>
  <c r="B5788" i="25"/>
  <c r="B5789" i="25"/>
  <c r="B5790" i="25"/>
  <c r="B5791" i="25"/>
  <c r="B5792" i="25"/>
  <c r="B5793" i="25"/>
  <c r="B5794" i="25"/>
  <c r="B5795" i="25"/>
  <c r="B5796" i="25"/>
  <c r="B5797" i="25"/>
  <c r="B5798" i="25"/>
  <c r="B5799" i="25"/>
  <c r="B5800" i="25"/>
  <c r="B5801" i="25"/>
  <c r="B5802" i="25"/>
  <c r="B5803" i="25"/>
  <c r="B5804" i="25"/>
  <c r="B5805" i="25"/>
  <c r="B5806" i="25"/>
  <c r="B5807" i="25"/>
  <c r="B5808" i="25"/>
  <c r="B5809" i="25"/>
  <c r="B5810" i="25"/>
  <c r="B5811" i="25"/>
  <c r="B5812" i="25"/>
  <c r="B5813" i="25"/>
  <c r="B5814" i="25"/>
  <c r="B5815" i="25"/>
  <c r="B5816" i="25"/>
  <c r="B5817" i="25"/>
  <c r="B5818" i="25"/>
  <c r="B5819" i="25"/>
  <c r="B5820" i="25"/>
  <c r="B5821" i="25"/>
  <c r="B5822" i="25"/>
  <c r="B5823" i="25"/>
  <c r="B5824" i="25"/>
  <c r="B5825" i="25"/>
  <c r="B5826" i="25"/>
  <c r="B5827" i="25"/>
  <c r="B5828" i="25"/>
  <c r="B5829" i="25"/>
  <c r="B5830" i="25"/>
  <c r="B5831" i="25"/>
  <c r="B5832" i="25"/>
  <c r="B5833" i="25"/>
  <c r="B5834" i="25"/>
  <c r="B5835" i="25"/>
  <c r="B5836" i="25"/>
  <c r="B5837" i="25"/>
  <c r="B5838" i="25"/>
  <c r="B5839" i="25"/>
  <c r="B5840" i="25"/>
  <c r="B5841" i="25"/>
  <c r="B5842" i="25"/>
  <c r="B5843" i="25"/>
  <c r="B5844" i="25"/>
  <c r="B5845" i="25"/>
  <c r="B5846" i="25"/>
  <c r="B5847" i="25"/>
  <c r="B5848" i="25"/>
  <c r="B5849" i="25"/>
  <c r="B5850" i="25"/>
  <c r="B5851" i="25"/>
  <c r="B5852" i="25"/>
  <c r="B5853" i="25"/>
  <c r="B5854" i="25"/>
  <c r="B5855" i="25"/>
  <c r="B5856" i="25"/>
  <c r="B5857" i="25"/>
  <c r="B5858" i="25"/>
  <c r="B5859" i="25"/>
  <c r="B5860" i="25"/>
  <c r="B5861" i="25"/>
  <c r="B5862" i="25"/>
  <c r="B5863" i="25"/>
  <c r="B5864" i="25"/>
  <c r="B5865" i="25"/>
  <c r="B5866" i="25"/>
  <c r="B5867" i="25"/>
  <c r="B5868" i="25"/>
  <c r="B5869" i="25"/>
  <c r="B5870" i="25"/>
  <c r="B5871" i="25"/>
  <c r="B5872" i="25"/>
  <c r="B5873" i="25"/>
  <c r="B5874" i="25"/>
  <c r="B5875" i="25"/>
  <c r="B5876" i="25"/>
  <c r="B5877" i="25"/>
  <c r="B5878" i="25"/>
  <c r="B5879" i="25"/>
  <c r="B5880" i="25"/>
  <c r="B5881" i="25"/>
  <c r="B5882" i="25"/>
  <c r="B5883" i="25"/>
  <c r="B5884" i="25"/>
  <c r="B5885" i="25"/>
  <c r="B5886" i="25"/>
  <c r="B5887" i="25"/>
  <c r="B5888" i="25"/>
  <c r="B5889" i="25"/>
  <c r="B5890" i="25"/>
  <c r="B5891" i="25"/>
  <c r="B5892" i="25"/>
  <c r="B5893" i="25"/>
  <c r="B5894" i="25"/>
  <c r="B5895" i="25"/>
  <c r="B5896" i="25"/>
  <c r="B5897" i="25"/>
  <c r="B5898" i="25"/>
  <c r="B5899" i="25"/>
  <c r="B5900" i="25"/>
  <c r="B5901" i="25"/>
  <c r="B5902" i="25"/>
  <c r="B5903" i="25"/>
  <c r="B5904" i="25"/>
  <c r="B5905" i="25"/>
  <c r="B5906" i="25"/>
  <c r="B5907" i="25"/>
  <c r="B5908" i="25"/>
  <c r="B5909" i="25"/>
  <c r="B5910" i="25"/>
  <c r="B5911" i="25"/>
  <c r="B5912" i="25"/>
  <c r="B5913" i="25"/>
  <c r="B5914" i="25"/>
  <c r="B5915" i="25"/>
  <c r="B5916" i="25"/>
  <c r="B5917" i="25"/>
  <c r="B5918" i="25"/>
  <c r="B5919" i="25"/>
  <c r="B5920" i="25"/>
  <c r="B5921" i="25"/>
  <c r="B5922" i="25"/>
  <c r="B5923" i="25"/>
  <c r="B5924" i="25"/>
  <c r="B5925" i="25"/>
  <c r="B5926" i="25"/>
  <c r="B5927" i="25"/>
  <c r="B5928" i="25"/>
  <c r="B5929" i="25"/>
  <c r="B5930" i="25"/>
  <c r="B5931" i="25"/>
  <c r="B5932" i="25"/>
  <c r="B5933" i="25"/>
  <c r="B5934" i="25"/>
  <c r="B5935" i="25"/>
  <c r="B5936" i="25"/>
  <c r="B5937" i="25"/>
  <c r="B5938" i="25"/>
  <c r="B5939" i="25"/>
  <c r="B5940" i="25"/>
  <c r="B5941" i="25"/>
  <c r="B5942" i="25"/>
  <c r="B5943" i="25"/>
  <c r="B5944" i="25"/>
  <c r="B5945" i="25"/>
  <c r="B5946" i="25"/>
  <c r="B5947" i="25"/>
  <c r="B5948" i="25"/>
  <c r="B5949" i="25"/>
  <c r="B5950" i="25"/>
  <c r="B5951" i="25"/>
  <c r="B5952" i="25"/>
  <c r="B5953" i="25"/>
  <c r="B5954" i="25"/>
  <c r="B5955" i="25"/>
  <c r="B5956" i="25"/>
  <c r="B5957" i="25"/>
  <c r="B5958" i="25"/>
  <c r="B5959" i="25"/>
  <c r="B5960" i="25"/>
  <c r="B5961" i="25"/>
  <c r="B5962" i="25"/>
  <c r="B5963" i="25"/>
  <c r="B5964" i="25"/>
  <c r="B5965" i="25"/>
  <c r="B5966" i="25"/>
  <c r="B5967" i="25"/>
  <c r="B5968" i="25"/>
  <c r="B5969" i="25"/>
  <c r="B5970" i="25"/>
  <c r="B5971" i="25"/>
  <c r="B5972" i="25"/>
  <c r="B5973" i="25"/>
  <c r="B5974" i="25"/>
  <c r="B5975" i="25"/>
  <c r="B5976" i="25"/>
  <c r="B5977" i="25"/>
  <c r="B5978" i="25"/>
  <c r="B5979" i="25"/>
  <c r="B5980" i="25"/>
  <c r="B5981" i="25"/>
  <c r="B5982" i="25"/>
  <c r="B5983" i="25"/>
  <c r="B5984" i="25"/>
  <c r="B5985" i="25"/>
  <c r="B5986" i="25"/>
  <c r="B5987" i="25"/>
  <c r="B5988" i="25"/>
  <c r="B5989" i="25"/>
  <c r="B5990" i="25"/>
  <c r="B5991" i="25"/>
  <c r="B5992" i="25"/>
  <c r="B5993" i="25"/>
  <c r="B5994" i="25"/>
  <c r="B5995" i="25"/>
  <c r="B5996" i="25"/>
  <c r="B5997" i="25"/>
  <c r="B5998" i="25"/>
  <c r="B5999" i="25"/>
  <c r="B6000" i="25"/>
  <c r="B6001" i="25"/>
  <c r="B6002" i="25"/>
  <c r="B6003" i="25"/>
  <c r="B6004" i="25"/>
  <c r="B6005" i="25"/>
  <c r="B6006" i="25"/>
  <c r="B6007" i="25"/>
  <c r="B6008" i="25"/>
  <c r="B6009" i="25"/>
  <c r="B6010" i="25"/>
  <c r="B6011" i="25"/>
  <c r="B6012" i="25"/>
  <c r="B6013" i="25"/>
  <c r="B6014" i="25"/>
  <c r="B6015" i="25"/>
  <c r="B6016" i="25"/>
  <c r="B6017" i="25"/>
  <c r="B6018" i="25"/>
  <c r="B6019" i="25"/>
  <c r="B6020" i="25"/>
  <c r="B6021" i="25"/>
  <c r="B6022" i="25"/>
  <c r="B6023" i="25"/>
  <c r="B6024" i="25"/>
  <c r="B6025" i="25"/>
  <c r="B6026" i="25"/>
  <c r="B6027" i="25"/>
  <c r="B6028" i="25"/>
  <c r="B6029" i="25"/>
  <c r="B6030" i="25"/>
  <c r="B6031" i="25"/>
  <c r="B6032" i="25"/>
  <c r="B6033" i="25"/>
  <c r="B6034" i="25"/>
  <c r="B6035" i="25"/>
  <c r="B6036" i="25"/>
  <c r="B6037" i="25"/>
  <c r="B6038" i="25"/>
  <c r="B6039" i="25"/>
  <c r="B6040" i="25"/>
  <c r="B6041" i="25"/>
  <c r="B6042" i="25"/>
  <c r="B6043" i="25"/>
  <c r="B6044" i="25"/>
  <c r="B6045" i="25"/>
  <c r="B6046" i="25"/>
  <c r="B6047" i="25"/>
  <c r="B6048" i="25"/>
  <c r="B6049" i="25"/>
  <c r="B6050" i="25"/>
  <c r="B6051" i="25"/>
  <c r="B6052" i="25"/>
  <c r="B6053" i="25"/>
  <c r="B6054" i="25"/>
  <c r="B6055" i="25"/>
  <c r="B6056" i="25"/>
  <c r="B6057" i="25"/>
  <c r="B6058" i="25"/>
  <c r="B6059" i="25"/>
  <c r="B6060" i="25"/>
  <c r="B6061" i="25"/>
  <c r="B6062" i="25"/>
  <c r="B6063" i="25"/>
  <c r="B6064" i="25"/>
  <c r="B6065" i="25"/>
  <c r="B6066" i="25"/>
  <c r="B6067" i="25"/>
  <c r="B6068" i="25"/>
  <c r="B6069" i="25"/>
  <c r="B6070" i="25"/>
  <c r="B6071" i="25"/>
  <c r="B6072" i="25"/>
  <c r="B6073" i="25"/>
  <c r="B6074" i="25"/>
  <c r="B6075" i="25"/>
  <c r="B6076" i="25"/>
  <c r="B6077" i="25"/>
  <c r="B6078" i="25"/>
  <c r="B6079" i="25"/>
  <c r="B6080" i="25"/>
  <c r="B6081" i="25"/>
  <c r="B6082" i="25"/>
  <c r="B6083" i="25"/>
  <c r="B6084" i="25"/>
  <c r="B6085" i="25"/>
  <c r="B6086" i="25"/>
  <c r="B6087" i="25"/>
  <c r="B6088" i="25"/>
  <c r="B6089" i="25"/>
  <c r="B6090" i="25"/>
  <c r="B6091" i="25"/>
  <c r="B6092" i="25"/>
  <c r="B6093" i="25"/>
  <c r="B6094" i="25"/>
  <c r="B6095" i="25"/>
  <c r="B6096" i="25"/>
  <c r="B6097" i="25"/>
  <c r="B6098" i="25"/>
  <c r="B6099" i="25"/>
  <c r="B6100" i="25"/>
  <c r="B6101" i="25"/>
  <c r="B6102" i="25"/>
  <c r="B6103" i="25"/>
  <c r="B6104" i="25"/>
  <c r="B6105" i="25"/>
  <c r="B6106" i="25"/>
  <c r="B6107" i="25"/>
  <c r="B6108" i="25"/>
  <c r="B6109" i="25"/>
  <c r="B6110" i="25"/>
  <c r="B6111" i="25"/>
  <c r="B6112" i="25"/>
  <c r="B6113" i="25"/>
  <c r="B6114" i="25"/>
  <c r="B6115" i="25"/>
  <c r="B6116" i="25"/>
  <c r="B6117" i="25"/>
  <c r="B6118" i="25"/>
  <c r="B6119" i="25"/>
  <c r="B6120" i="25"/>
  <c r="B6121" i="25"/>
  <c r="B6122" i="25"/>
  <c r="B6123" i="25"/>
  <c r="B6124" i="25"/>
  <c r="B6125" i="25"/>
  <c r="B6126" i="25"/>
  <c r="B6127" i="25"/>
  <c r="B6128" i="25"/>
  <c r="B6129" i="25"/>
  <c r="B6130" i="25"/>
  <c r="B6131" i="25"/>
  <c r="B6132" i="25"/>
  <c r="B6133" i="25"/>
  <c r="B6134" i="25"/>
  <c r="B6135" i="25"/>
  <c r="B6136" i="25"/>
  <c r="B6137" i="25"/>
  <c r="B6138" i="25"/>
  <c r="B6139" i="25"/>
  <c r="B6140" i="25"/>
  <c r="B6141" i="25"/>
  <c r="B6142" i="25"/>
  <c r="B6143" i="25"/>
  <c r="B6144" i="25"/>
  <c r="B6145" i="25"/>
  <c r="B6146" i="25"/>
  <c r="B6147" i="25"/>
  <c r="B6148" i="25"/>
  <c r="B6149" i="25"/>
  <c r="B6150" i="25"/>
  <c r="B6151" i="25"/>
  <c r="B6152" i="25"/>
  <c r="B6153" i="25"/>
  <c r="B6154" i="25"/>
  <c r="B6155" i="25"/>
  <c r="B6156" i="25"/>
  <c r="B6157" i="25"/>
  <c r="B6158" i="25"/>
  <c r="B6159" i="25"/>
  <c r="B6160" i="25"/>
  <c r="B6161" i="25"/>
  <c r="B6162" i="25"/>
  <c r="B6163" i="25"/>
  <c r="B6164" i="25"/>
  <c r="B6165" i="25"/>
  <c r="B6166" i="25"/>
  <c r="B6167" i="25"/>
  <c r="B6168" i="25"/>
  <c r="B6169" i="25"/>
  <c r="B6170" i="25"/>
  <c r="B6171" i="25"/>
  <c r="B6172" i="25"/>
  <c r="B6173" i="25"/>
  <c r="B6174" i="25"/>
  <c r="B6175" i="25"/>
  <c r="B6176" i="25"/>
  <c r="B6177" i="25"/>
  <c r="B6178" i="25"/>
  <c r="B6179" i="25"/>
  <c r="B6180" i="25"/>
  <c r="B6181" i="25"/>
  <c r="B6182" i="25"/>
  <c r="B6183" i="25"/>
  <c r="B6184" i="25"/>
  <c r="B6185" i="25"/>
  <c r="B6186" i="25"/>
  <c r="B6187" i="25"/>
  <c r="B6188" i="25"/>
  <c r="B6189" i="25"/>
  <c r="B6190" i="25"/>
  <c r="B6191" i="25"/>
  <c r="B6192" i="25"/>
  <c r="B6193" i="25"/>
  <c r="B6194" i="25"/>
  <c r="B6195" i="25"/>
  <c r="B6196" i="25"/>
  <c r="B6197" i="25"/>
  <c r="B6198" i="25"/>
  <c r="B6199" i="25"/>
  <c r="B6200" i="25"/>
  <c r="B6201" i="25"/>
  <c r="B6202" i="25"/>
  <c r="B6203" i="25"/>
  <c r="B6204" i="25"/>
  <c r="B6205" i="25"/>
  <c r="B6206" i="25"/>
  <c r="B6207" i="25"/>
  <c r="B6208" i="25"/>
  <c r="B6209" i="25"/>
  <c r="B6210" i="25"/>
  <c r="B6211" i="25"/>
  <c r="B6212" i="25"/>
  <c r="B6213" i="25"/>
  <c r="B6214" i="25"/>
  <c r="B6215" i="25"/>
  <c r="B6216" i="25"/>
  <c r="B6217" i="25"/>
  <c r="B6218" i="25"/>
  <c r="B6219" i="25"/>
  <c r="B6220" i="25"/>
  <c r="B6221" i="25"/>
  <c r="B6222" i="25"/>
  <c r="B6223" i="25"/>
  <c r="B6224" i="25"/>
  <c r="B6225" i="25"/>
  <c r="B6226" i="25"/>
  <c r="B6227" i="25"/>
  <c r="B6228" i="25"/>
  <c r="B6229" i="25"/>
  <c r="B6230" i="25"/>
  <c r="B6231" i="25"/>
  <c r="B6232" i="25"/>
  <c r="B6233" i="25"/>
  <c r="B6234" i="25"/>
  <c r="B6235" i="25"/>
  <c r="B6236" i="25"/>
  <c r="B6237" i="25"/>
  <c r="B6238" i="25"/>
  <c r="B6239" i="25"/>
  <c r="B6240" i="25"/>
  <c r="B6241" i="25"/>
  <c r="B6242" i="25"/>
  <c r="B6243" i="25"/>
  <c r="B6244" i="25"/>
  <c r="B6245" i="25"/>
  <c r="B6246" i="25"/>
  <c r="B6247" i="25"/>
  <c r="B6248" i="25"/>
  <c r="B6249" i="25"/>
  <c r="B6250" i="25"/>
  <c r="B6251" i="25"/>
  <c r="B6252" i="25"/>
  <c r="B6253" i="25"/>
  <c r="B6254" i="25"/>
  <c r="B6255" i="25"/>
  <c r="B6256" i="25"/>
  <c r="B6257" i="25"/>
  <c r="B6258" i="25"/>
  <c r="B6259" i="25"/>
  <c r="B6260" i="25"/>
  <c r="B6261" i="25"/>
  <c r="B6262" i="25"/>
  <c r="B6263" i="25"/>
  <c r="B6264" i="25"/>
  <c r="B6265" i="25"/>
  <c r="B6266" i="25"/>
  <c r="B6267" i="25"/>
  <c r="B6268" i="25"/>
  <c r="B6269" i="25"/>
  <c r="B6270" i="25"/>
  <c r="B6271" i="25"/>
  <c r="B6272" i="25"/>
  <c r="B6273" i="25"/>
  <c r="B6274" i="25"/>
  <c r="B6275" i="25"/>
  <c r="B6276" i="25"/>
  <c r="B6277" i="25"/>
  <c r="B6278" i="25"/>
  <c r="B6279" i="25"/>
  <c r="B6280" i="25"/>
  <c r="B6281" i="25"/>
  <c r="B6282" i="25"/>
  <c r="B6283" i="25"/>
  <c r="B6284" i="25"/>
  <c r="B6285" i="25"/>
  <c r="B6286" i="25"/>
  <c r="B6287" i="25"/>
  <c r="B6288" i="25"/>
  <c r="B6289" i="25"/>
  <c r="B6290" i="25"/>
  <c r="B6291" i="25"/>
  <c r="B6292" i="25"/>
  <c r="B6293" i="25"/>
  <c r="B6294" i="25"/>
  <c r="B6295" i="25"/>
  <c r="B6296" i="25"/>
  <c r="B6297" i="25"/>
  <c r="B6298" i="25"/>
  <c r="B6299" i="25"/>
  <c r="B6300" i="25"/>
  <c r="B6301" i="25"/>
  <c r="B6302" i="25"/>
  <c r="B6303" i="25"/>
  <c r="B6304" i="25"/>
  <c r="B6305" i="25"/>
  <c r="B6306" i="25"/>
  <c r="B6307" i="25"/>
  <c r="B6308" i="25"/>
  <c r="B6309" i="25"/>
  <c r="B6310" i="25"/>
  <c r="B6311" i="25"/>
  <c r="B6312" i="25"/>
  <c r="B6313" i="25"/>
  <c r="B6314" i="25"/>
  <c r="B6315" i="25"/>
  <c r="B6316" i="25"/>
  <c r="B6317" i="25"/>
  <c r="B6318" i="25"/>
  <c r="B6319" i="25"/>
  <c r="B6320" i="25"/>
  <c r="B6321" i="25"/>
  <c r="B6322" i="25"/>
  <c r="B6323" i="25"/>
  <c r="B6324" i="25"/>
  <c r="B6325" i="25"/>
  <c r="B6326" i="25"/>
  <c r="B6327" i="25"/>
  <c r="B6328" i="25"/>
  <c r="B6329" i="25"/>
  <c r="B6330" i="25"/>
  <c r="B6331" i="25"/>
  <c r="B6332" i="25"/>
  <c r="B6333" i="25"/>
  <c r="B6334" i="25"/>
  <c r="B6335" i="25"/>
  <c r="B6336" i="25"/>
  <c r="B6337" i="25"/>
  <c r="B6338" i="25"/>
  <c r="B6339" i="25"/>
  <c r="B6340" i="25"/>
  <c r="B6341" i="25"/>
  <c r="B6342" i="25"/>
  <c r="B6343" i="25"/>
  <c r="B6344" i="25"/>
  <c r="B6345" i="25"/>
  <c r="B6346" i="25"/>
  <c r="B6347" i="25"/>
  <c r="B6348" i="25"/>
  <c r="B6349" i="25"/>
  <c r="B6350" i="25"/>
  <c r="B6351" i="25"/>
  <c r="B6352" i="25"/>
  <c r="B6353" i="25"/>
  <c r="B6354" i="25"/>
  <c r="B6355" i="25"/>
  <c r="B6356" i="25"/>
  <c r="B6357" i="25"/>
  <c r="B6358" i="25"/>
  <c r="B6359" i="25"/>
  <c r="B6360" i="25"/>
  <c r="B6361" i="25"/>
  <c r="B6362" i="25"/>
  <c r="B6363" i="25"/>
  <c r="B6364" i="25"/>
  <c r="B6365" i="25"/>
  <c r="B6366" i="25"/>
  <c r="B6367" i="25"/>
  <c r="B6368" i="25"/>
  <c r="B6369" i="25"/>
  <c r="B6370" i="25"/>
  <c r="B6371" i="25"/>
  <c r="B6372" i="25"/>
  <c r="B6373" i="25"/>
  <c r="B6374" i="25"/>
  <c r="B6375" i="25"/>
  <c r="B6376" i="25"/>
  <c r="B6377" i="25"/>
  <c r="B6378" i="25"/>
  <c r="B6379" i="25"/>
  <c r="B6380" i="25"/>
  <c r="B6381" i="25"/>
  <c r="B6382" i="25"/>
  <c r="B6383" i="25"/>
  <c r="B6384" i="25"/>
  <c r="B6385" i="25"/>
  <c r="B6386" i="25"/>
  <c r="B6387" i="25"/>
  <c r="B6388" i="25"/>
  <c r="B6389" i="25"/>
  <c r="B6390" i="25"/>
  <c r="B6391" i="25"/>
  <c r="B6392" i="25"/>
  <c r="B6393" i="25"/>
  <c r="B6394" i="25"/>
  <c r="B6395" i="25"/>
  <c r="B6396" i="25"/>
  <c r="B6397" i="25"/>
  <c r="B6398" i="25"/>
  <c r="B6399" i="25"/>
  <c r="B6400" i="25"/>
  <c r="B6401" i="25"/>
  <c r="B6402" i="25"/>
  <c r="B6403" i="25"/>
  <c r="B6404" i="25"/>
  <c r="B6405" i="25"/>
  <c r="B6406" i="25"/>
  <c r="B6407" i="25"/>
  <c r="B6408" i="25"/>
  <c r="B6409" i="25"/>
  <c r="B6410" i="25"/>
  <c r="B6411" i="25"/>
  <c r="B6412" i="25"/>
  <c r="B6413" i="25"/>
  <c r="B6414" i="25"/>
  <c r="B6415" i="25"/>
  <c r="B6416" i="25"/>
  <c r="B6417" i="25"/>
  <c r="B6418" i="25"/>
  <c r="B6419" i="25"/>
  <c r="B6420" i="25"/>
  <c r="B6421" i="25"/>
  <c r="B6422" i="25"/>
  <c r="B6423" i="25"/>
  <c r="B6424" i="25"/>
  <c r="B6425" i="25"/>
  <c r="B6426" i="25"/>
  <c r="B6427" i="25"/>
  <c r="B6428" i="25"/>
  <c r="B6429" i="25"/>
  <c r="B6430" i="25"/>
  <c r="B6431" i="25"/>
  <c r="B6432" i="25"/>
  <c r="B6433" i="25"/>
  <c r="B6434" i="25"/>
  <c r="B6435" i="25"/>
  <c r="B6436" i="25"/>
  <c r="B6437" i="25"/>
  <c r="B6438" i="25"/>
  <c r="B6439" i="25"/>
  <c r="B6440" i="25"/>
  <c r="B6441" i="25"/>
  <c r="B6442" i="25"/>
  <c r="B6443" i="25"/>
  <c r="B6444" i="25"/>
  <c r="B6445" i="25"/>
  <c r="B6446" i="25"/>
  <c r="B6447" i="25"/>
  <c r="B6448" i="25"/>
  <c r="B6449" i="25"/>
  <c r="B6450" i="25"/>
  <c r="B6451" i="25"/>
  <c r="B6452" i="25"/>
  <c r="B6453" i="25"/>
  <c r="B6454" i="25"/>
  <c r="B6455" i="25"/>
  <c r="B6456" i="25"/>
  <c r="B6457" i="25"/>
  <c r="B6458" i="25"/>
  <c r="B6459" i="25"/>
  <c r="B6460" i="25"/>
  <c r="B6461" i="25"/>
  <c r="B6462" i="25"/>
  <c r="B6463" i="25"/>
  <c r="B6464" i="25"/>
  <c r="B6465" i="25"/>
  <c r="B6466" i="25"/>
  <c r="B6467" i="25"/>
  <c r="B6468" i="25"/>
  <c r="B6469" i="25"/>
  <c r="B6470" i="25"/>
  <c r="B6471" i="25"/>
  <c r="B6472" i="25"/>
  <c r="B6473" i="25"/>
  <c r="B6474" i="25"/>
  <c r="B6475" i="25"/>
  <c r="B6476" i="25"/>
  <c r="B6477" i="25"/>
  <c r="B6478" i="25"/>
  <c r="B6479" i="25"/>
  <c r="B6480" i="25"/>
  <c r="B6481" i="25"/>
  <c r="B6482" i="25"/>
  <c r="B6483" i="25"/>
  <c r="B6484" i="25"/>
  <c r="B6485" i="25"/>
  <c r="B6486" i="25"/>
  <c r="B6487" i="25"/>
  <c r="B6488" i="25"/>
  <c r="B6489" i="25"/>
  <c r="B6490" i="25"/>
  <c r="B6491" i="25"/>
  <c r="B6492" i="25"/>
  <c r="B6493" i="25"/>
  <c r="B6494" i="25"/>
  <c r="B6495" i="25"/>
  <c r="B6496" i="25"/>
  <c r="B6497" i="25"/>
  <c r="B6498" i="25"/>
  <c r="B6499" i="25"/>
  <c r="B6500" i="25"/>
  <c r="B6501" i="25"/>
  <c r="B6502" i="25"/>
  <c r="B6503" i="25"/>
  <c r="B6504" i="25"/>
  <c r="B6505" i="25"/>
  <c r="B6506" i="25"/>
  <c r="B6507" i="25"/>
  <c r="B6508" i="25"/>
  <c r="B6509" i="25"/>
  <c r="B6510" i="25"/>
  <c r="B6511" i="25"/>
  <c r="B6512" i="25"/>
  <c r="B6513" i="25"/>
  <c r="B6514" i="25"/>
  <c r="B6515" i="25"/>
  <c r="B6516" i="25"/>
  <c r="B6517" i="25"/>
  <c r="B6518" i="25"/>
  <c r="B6519" i="25"/>
  <c r="B6520" i="25"/>
  <c r="B6521" i="25"/>
  <c r="B6522" i="25"/>
  <c r="B6523" i="25"/>
  <c r="B6524" i="25"/>
  <c r="B6525" i="25"/>
  <c r="B6526" i="25"/>
  <c r="B6527" i="25"/>
  <c r="B6528" i="25"/>
  <c r="B6529" i="25"/>
  <c r="B6530" i="25"/>
  <c r="B6531" i="25"/>
  <c r="B6532" i="25"/>
  <c r="B6533" i="25"/>
  <c r="B6534" i="25"/>
  <c r="B6535" i="25"/>
  <c r="B6536" i="25"/>
  <c r="B6537" i="25"/>
  <c r="B6538" i="25"/>
  <c r="B6539" i="25"/>
  <c r="B6540" i="25"/>
  <c r="B6541" i="25"/>
  <c r="B6542" i="25"/>
  <c r="B6543" i="25"/>
  <c r="B6544" i="25"/>
  <c r="B6545" i="25"/>
  <c r="B6546" i="25"/>
  <c r="B6547" i="25"/>
  <c r="B6548" i="25"/>
  <c r="B6549" i="25"/>
  <c r="B6550" i="25"/>
  <c r="B6551" i="25"/>
  <c r="B6552" i="25"/>
  <c r="B6553" i="25"/>
  <c r="B6554" i="25"/>
  <c r="B6555" i="25"/>
  <c r="B6556" i="25"/>
  <c r="B6557" i="25"/>
  <c r="B6558" i="25"/>
  <c r="B6559" i="25"/>
  <c r="B6560" i="25"/>
  <c r="B6561" i="25"/>
  <c r="B6562" i="25"/>
  <c r="B6563" i="25"/>
  <c r="B6564" i="25"/>
  <c r="B6565" i="25"/>
  <c r="B6566" i="25"/>
  <c r="B6567" i="25"/>
  <c r="B6568" i="25"/>
  <c r="B6569" i="25"/>
  <c r="B6570" i="25"/>
  <c r="B6571" i="25"/>
  <c r="B6572" i="25"/>
  <c r="B6573" i="25"/>
  <c r="B6574" i="25"/>
  <c r="B6575" i="25"/>
  <c r="B6576" i="25"/>
  <c r="B6577" i="25"/>
  <c r="B6578" i="25"/>
  <c r="B6579" i="25"/>
  <c r="B6580" i="25"/>
  <c r="B6581" i="25"/>
  <c r="B6582" i="25"/>
  <c r="B6583" i="25"/>
  <c r="B6584" i="25"/>
  <c r="B6585" i="25"/>
  <c r="B6586" i="25"/>
  <c r="B6587" i="25"/>
  <c r="B6588" i="25"/>
  <c r="B6589" i="25"/>
  <c r="B6590" i="25"/>
  <c r="B6591" i="25"/>
  <c r="B6592" i="25"/>
  <c r="B6593" i="25"/>
  <c r="B6594" i="25"/>
  <c r="B6595" i="25"/>
  <c r="B6596" i="25"/>
  <c r="B6597" i="25"/>
  <c r="B6598" i="25"/>
  <c r="B6599" i="25"/>
  <c r="B6600" i="25"/>
  <c r="B6601" i="25"/>
  <c r="B6602" i="25"/>
  <c r="B6603" i="25"/>
  <c r="B6604" i="25"/>
  <c r="B6605" i="25"/>
  <c r="B6606" i="25"/>
  <c r="B6607" i="25"/>
  <c r="B6608" i="25"/>
  <c r="B6609" i="25"/>
  <c r="B6610" i="25"/>
  <c r="B6611" i="25"/>
  <c r="B6612" i="25"/>
  <c r="B6613" i="25"/>
  <c r="B6614" i="25"/>
  <c r="B6615" i="25"/>
  <c r="B6616" i="25"/>
  <c r="B6617" i="25"/>
  <c r="B6618" i="25"/>
  <c r="B6619" i="25"/>
  <c r="B6620" i="25"/>
  <c r="B6621" i="25"/>
  <c r="B6622" i="25"/>
  <c r="B6623" i="25"/>
  <c r="B6624" i="25"/>
  <c r="B6625" i="25"/>
  <c r="B6626" i="25"/>
  <c r="B6627" i="25"/>
  <c r="B6628" i="25"/>
  <c r="B6629" i="25"/>
  <c r="B6630" i="25"/>
  <c r="B6631" i="25"/>
  <c r="B6632" i="25"/>
  <c r="B6633" i="25"/>
  <c r="B6634" i="25"/>
  <c r="B6635" i="25"/>
  <c r="B6636" i="25"/>
  <c r="B6637" i="25"/>
  <c r="B6638" i="25"/>
  <c r="B6639" i="25"/>
  <c r="B6640" i="25"/>
  <c r="B6641" i="25"/>
  <c r="B6642" i="25"/>
  <c r="B6643" i="25"/>
  <c r="B6644" i="25"/>
  <c r="B6645" i="25"/>
  <c r="B6646" i="25"/>
  <c r="B6647" i="25"/>
  <c r="B6648" i="25"/>
  <c r="B6649" i="25"/>
  <c r="B6650" i="25"/>
  <c r="B6651" i="25"/>
  <c r="B6652" i="25"/>
  <c r="B6653" i="25"/>
  <c r="B6654" i="25"/>
  <c r="B6655" i="25"/>
  <c r="B6656" i="25"/>
  <c r="B6657" i="25"/>
  <c r="B6658" i="25"/>
  <c r="B6659" i="25"/>
  <c r="B6660" i="25"/>
  <c r="B6661" i="25"/>
  <c r="B6662" i="25"/>
  <c r="B6663" i="25"/>
  <c r="B6664" i="25"/>
  <c r="B6665" i="25"/>
  <c r="B6666" i="25"/>
  <c r="B6667" i="25"/>
  <c r="B6668" i="25"/>
  <c r="B6669" i="25"/>
  <c r="B6670" i="25"/>
  <c r="B6671" i="25"/>
  <c r="B6672" i="25"/>
  <c r="B6673" i="25"/>
  <c r="B6674" i="25"/>
  <c r="B6675" i="25"/>
  <c r="B6676" i="25"/>
  <c r="B6677" i="25"/>
  <c r="B6678" i="25"/>
  <c r="B6679" i="25"/>
  <c r="B6680" i="25"/>
  <c r="B6681" i="25"/>
  <c r="B6682" i="25"/>
  <c r="B6683" i="25"/>
  <c r="B6684" i="25"/>
  <c r="B6685" i="25"/>
  <c r="B6686" i="25"/>
  <c r="B6687" i="25"/>
  <c r="B6688" i="25"/>
  <c r="B6689" i="25"/>
  <c r="B6690" i="25"/>
  <c r="B6691" i="25"/>
  <c r="B6692" i="25"/>
  <c r="B6693" i="25"/>
  <c r="B6694" i="25"/>
  <c r="B6695" i="25"/>
  <c r="B6696" i="25"/>
  <c r="B6697" i="25"/>
  <c r="B6698" i="25"/>
  <c r="B6699" i="25"/>
  <c r="B6700" i="25"/>
  <c r="B6701" i="25"/>
  <c r="B6702" i="25"/>
  <c r="B6703" i="25"/>
  <c r="B6704" i="25"/>
  <c r="B6705" i="25"/>
  <c r="B6706" i="25"/>
  <c r="B6707" i="25"/>
  <c r="B6708" i="25"/>
  <c r="B6709" i="25"/>
  <c r="B6710" i="25"/>
  <c r="B6711" i="25"/>
  <c r="B6712" i="25"/>
  <c r="B6713" i="25"/>
  <c r="B6714" i="25"/>
  <c r="B6715" i="25"/>
  <c r="B6716" i="25"/>
  <c r="B6717" i="25"/>
  <c r="B6718" i="25"/>
  <c r="B6719" i="25"/>
  <c r="B6720" i="25"/>
  <c r="B6721" i="25"/>
  <c r="B6722" i="25"/>
  <c r="B6723" i="25"/>
  <c r="B6724" i="25"/>
  <c r="B6725" i="25"/>
  <c r="B6726" i="25"/>
  <c r="B6727" i="25"/>
  <c r="B6728" i="25"/>
  <c r="B6729" i="25"/>
  <c r="B6730" i="25"/>
  <c r="B6731" i="25"/>
  <c r="B6732" i="25"/>
  <c r="B6733" i="25"/>
  <c r="B6734" i="25"/>
  <c r="B6735" i="25"/>
  <c r="B6736" i="25"/>
  <c r="B6737" i="25"/>
  <c r="B6738" i="25"/>
  <c r="B6739" i="25"/>
  <c r="B6740" i="25"/>
  <c r="B6741" i="25"/>
  <c r="B6742" i="25"/>
  <c r="B6743" i="25"/>
  <c r="B6744" i="25"/>
  <c r="B6745" i="25"/>
  <c r="B6746" i="25"/>
  <c r="B6747" i="25"/>
  <c r="B6748" i="25"/>
  <c r="B6749" i="25"/>
  <c r="B6750" i="25"/>
  <c r="B6751" i="25"/>
  <c r="B6752" i="25"/>
  <c r="B6753" i="25"/>
  <c r="B6754" i="25"/>
  <c r="B6755" i="25"/>
  <c r="B6756" i="25"/>
  <c r="B6757" i="25"/>
  <c r="B6758" i="25"/>
  <c r="B6759" i="25"/>
  <c r="B6760" i="25"/>
  <c r="B6761" i="25"/>
  <c r="B6762" i="25"/>
  <c r="B6763" i="25"/>
  <c r="B6764" i="25"/>
  <c r="B6765" i="25"/>
  <c r="B6766" i="25"/>
  <c r="B6767" i="25"/>
  <c r="B6768" i="25"/>
  <c r="B6769" i="25"/>
  <c r="B6770" i="25"/>
  <c r="B6771" i="25"/>
  <c r="B6772" i="25"/>
  <c r="B6773" i="25"/>
  <c r="B6774" i="25"/>
  <c r="B6775" i="25"/>
  <c r="B6776" i="25"/>
  <c r="B6777" i="25"/>
  <c r="B6778" i="25"/>
  <c r="B6779" i="25"/>
  <c r="B6780" i="25"/>
  <c r="B6781" i="25"/>
  <c r="B6782" i="25"/>
  <c r="B6783" i="25"/>
  <c r="B6784" i="25"/>
  <c r="B6785" i="25"/>
  <c r="B6786" i="25"/>
  <c r="B6787" i="25"/>
  <c r="B6788" i="25"/>
  <c r="B6789" i="25"/>
  <c r="B6790" i="25"/>
  <c r="B6791" i="25"/>
  <c r="B6792" i="25"/>
  <c r="B6793" i="25"/>
  <c r="B6794" i="25"/>
  <c r="B6795" i="25"/>
  <c r="B6796" i="25"/>
  <c r="B6797" i="25"/>
  <c r="B6798" i="25"/>
  <c r="B6799" i="25"/>
  <c r="B6800" i="25"/>
  <c r="B6801" i="25"/>
  <c r="B6802" i="25"/>
  <c r="B6803" i="25"/>
  <c r="B6804" i="25"/>
  <c r="B6805" i="25"/>
  <c r="B6806" i="25"/>
  <c r="B6807" i="25"/>
  <c r="B6808" i="25"/>
  <c r="B6809" i="25"/>
  <c r="B6810" i="25"/>
  <c r="B6811" i="25"/>
  <c r="B6812" i="25"/>
  <c r="B6813" i="25"/>
  <c r="B6814" i="25"/>
  <c r="B6815" i="25"/>
  <c r="B6816" i="25"/>
  <c r="B6817" i="25"/>
  <c r="B6818" i="25"/>
  <c r="B6819" i="25"/>
  <c r="B6820" i="25"/>
  <c r="B6821" i="25"/>
  <c r="B6822" i="25"/>
  <c r="B6823" i="25"/>
  <c r="B6824" i="25"/>
  <c r="B6825" i="25"/>
  <c r="B6826" i="25"/>
  <c r="B6827" i="25"/>
  <c r="B6828" i="25"/>
  <c r="B6829" i="25"/>
  <c r="B6830" i="25"/>
  <c r="B6831" i="25"/>
  <c r="B6832" i="25"/>
  <c r="B6833" i="25"/>
  <c r="B6834" i="25"/>
  <c r="B6835" i="25"/>
  <c r="B6836" i="25"/>
  <c r="B6837" i="25"/>
  <c r="B6838" i="25"/>
  <c r="B6839" i="25"/>
  <c r="B6840" i="25"/>
  <c r="B6841" i="25"/>
  <c r="B6842" i="25"/>
  <c r="B6843" i="25"/>
  <c r="B6844" i="25"/>
  <c r="B6845" i="25"/>
  <c r="B6846" i="25"/>
  <c r="B6847" i="25"/>
  <c r="B6848" i="25"/>
  <c r="B6849" i="25"/>
  <c r="B6850" i="25"/>
  <c r="B6851" i="25"/>
  <c r="B6852" i="25"/>
  <c r="B6853" i="25"/>
  <c r="B6854" i="25"/>
  <c r="B6855" i="25"/>
  <c r="B6856" i="25"/>
  <c r="B6857" i="25"/>
  <c r="B6858" i="25"/>
  <c r="B6859" i="25"/>
  <c r="B6860" i="25"/>
  <c r="B6861" i="25"/>
  <c r="B6862" i="25"/>
  <c r="B6863" i="25"/>
  <c r="B6864" i="25"/>
  <c r="B6865" i="25"/>
  <c r="B6866" i="25"/>
  <c r="B6867" i="25"/>
  <c r="B6868" i="25"/>
  <c r="B6869" i="25"/>
  <c r="B6870" i="25"/>
  <c r="B6871" i="25"/>
  <c r="B6872" i="25"/>
  <c r="B6873" i="25"/>
  <c r="B6874" i="25"/>
  <c r="B6875" i="25"/>
  <c r="B6876" i="25"/>
  <c r="B6877" i="25"/>
  <c r="B6878" i="25"/>
  <c r="B6879" i="25"/>
  <c r="B6880" i="25"/>
  <c r="B6881" i="25"/>
  <c r="B6882" i="25"/>
  <c r="B6883" i="25"/>
  <c r="B6884" i="25"/>
  <c r="B6885" i="25"/>
  <c r="B6886" i="25"/>
  <c r="B6887" i="25"/>
  <c r="B6888" i="25"/>
  <c r="B6889" i="25"/>
  <c r="B6890" i="25"/>
  <c r="B6891" i="25"/>
  <c r="B6892" i="25"/>
  <c r="B6893" i="25"/>
  <c r="B6894" i="25"/>
  <c r="B6895" i="25"/>
  <c r="B6896" i="25"/>
  <c r="B6897" i="25"/>
  <c r="B6898" i="25"/>
  <c r="B6899" i="25"/>
  <c r="B6900" i="25"/>
  <c r="B6901" i="25"/>
  <c r="B6902" i="25"/>
  <c r="B6903" i="25"/>
  <c r="B6904" i="25"/>
  <c r="B6905" i="25"/>
  <c r="B6906" i="25"/>
  <c r="B6907" i="25"/>
  <c r="B6908" i="25"/>
  <c r="B6909" i="25"/>
  <c r="B6910" i="25"/>
  <c r="B6911" i="25"/>
  <c r="B6912" i="25"/>
  <c r="B6913" i="25"/>
  <c r="B6914" i="25"/>
  <c r="B6915" i="25"/>
  <c r="B6916" i="25"/>
  <c r="B6917" i="25"/>
  <c r="B6918" i="25"/>
  <c r="B6919" i="25"/>
  <c r="B6920" i="25"/>
  <c r="B6921" i="25"/>
  <c r="B6922" i="25"/>
  <c r="B6923" i="25"/>
  <c r="B6924" i="25"/>
  <c r="B6925" i="25"/>
  <c r="B6926" i="25"/>
  <c r="B6927" i="25"/>
  <c r="B6928" i="25"/>
  <c r="B6929" i="25"/>
  <c r="B6930" i="25"/>
  <c r="B6931" i="25"/>
  <c r="B6932" i="25"/>
  <c r="B6933" i="25"/>
  <c r="B6934" i="25"/>
  <c r="B6935" i="25"/>
  <c r="B6936" i="25"/>
  <c r="B6937" i="25"/>
  <c r="B6938" i="25"/>
  <c r="B6939" i="25"/>
  <c r="B6940" i="25"/>
  <c r="B6941" i="25"/>
  <c r="B6942" i="25"/>
  <c r="B6943" i="25"/>
  <c r="B6944" i="25"/>
  <c r="B6945" i="25"/>
  <c r="B6946" i="25"/>
  <c r="B6947" i="25"/>
  <c r="B6948" i="25"/>
  <c r="B6949" i="25"/>
  <c r="B6950" i="25"/>
  <c r="B6951" i="25"/>
  <c r="B6952" i="25"/>
  <c r="B6953" i="25"/>
  <c r="B6954" i="25"/>
  <c r="B6955" i="25"/>
  <c r="B6956" i="25"/>
  <c r="B6957" i="25"/>
  <c r="B6958" i="25"/>
  <c r="B6959" i="25"/>
  <c r="B6960" i="25"/>
  <c r="B6961" i="25"/>
  <c r="B6962" i="25"/>
  <c r="B6963" i="25"/>
  <c r="B6964" i="25"/>
  <c r="B6965" i="25"/>
  <c r="B6966" i="25"/>
  <c r="B6967" i="25"/>
  <c r="B6968" i="25"/>
  <c r="B6969" i="25"/>
  <c r="B6970" i="25"/>
  <c r="B6971" i="25"/>
  <c r="B6972" i="25"/>
  <c r="B6973" i="25"/>
  <c r="B6974" i="25"/>
  <c r="B6975" i="25"/>
  <c r="B6976" i="25"/>
  <c r="B6977" i="25"/>
  <c r="B6978" i="25"/>
  <c r="B6979" i="25"/>
  <c r="B6980" i="25"/>
  <c r="B6981" i="25"/>
  <c r="B6982" i="25"/>
  <c r="B6983" i="25"/>
  <c r="B6984" i="25"/>
  <c r="B6985" i="25"/>
  <c r="B6986" i="25"/>
  <c r="B6987" i="25"/>
  <c r="B6988" i="25"/>
  <c r="B6989" i="25"/>
  <c r="B6990" i="25"/>
  <c r="B6991" i="25"/>
  <c r="B6992" i="25"/>
  <c r="B6993" i="25"/>
  <c r="B6994" i="25"/>
  <c r="B6995" i="25"/>
  <c r="B6996" i="25"/>
  <c r="B6997" i="25"/>
  <c r="B6998" i="25"/>
  <c r="B6999" i="25"/>
  <c r="B7000" i="25"/>
  <c r="B7001" i="25"/>
  <c r="B7002" i="25"/>
  <c r="B7003" i="25"/>
  <c r="B7004" i="25"/>
  <c r="B7005" i="25"/>
  <c r="B7006" i="25"/>
  <c r="B7007" i="25"/>
  <c r="B7008" i="25"/>
  <c r="B7009" i="25"/>
  <c r="B7010" i="25"/>
  <c r="B7011" i="25"/>
  <c r="B7012" i="25"/>
  <c r="B7013" i="25"/>
  <c r="B7014" i="25"/>
  <c r="B7015" i="25"/>
  <c r="B7016" i="25"/>
  <c r="B7017" i="25"/>
  <c r="B7018" i="25"/>
  <c r="B7019" i="25"/>
  <c r="B7020" i="25"/>
  <c r="B7021" i="25"/>
  <c r="B7022" i="25"/>
  <c r="B7023" i="25"/>
  <c r="B7024" i="25"/>
  <c r="B7025" i="25"/>
  <c r="B7026" i="25"/>
  <c r="B7027" i="25"/>
  <c r="B7028" i="25"/>
  <c r="B7029" i="25"/>
  <c r="B7030" i="25"/>
  <c r="B7031" i="25"/>
  <c r="B7032" i="25"/>
  <c r="B7033" i="25"/>
  <c r="B7034" i="25"/>
  <c r="B7035" i="25"/>
  <c r="B7036" i="25"/>
  <c r="B7037" i="25"/>
  <c r="B7038" i="25"/>
  <c r="B7039" i="25"/>
  <c r="B7040" i="25"/>
  <c r="B7041" i="25"/>
  <c r="B7042" i="25"/>
  <c r="B7043" i="25"/>
  <c r="B7044" i="25"/>
  <c r="B7045" i="25"/>
  <c r="B7046" i="25"/>
  <c r="B7047" i="25"/>
  <c r="B7048" i="25"/>
  <c r="B7049" i="25"/>
  <c r="B7050" i="25"/>
  <c r="B7051" i="25"/>
  <c r="B7052" i="25"/>
  <c r="B7053" i="25"/>
  <c r="B7054" i="25"/>
  <c r="B7055" i="25"/>
  <c r="B7056" i="25"/>
  <c r="B7057" i="25"/>
  <c r="B7058" i="25"/>
  <c r="B7059" i="25"/>
  <c r="B7060" i="25"/>
  <c r="B7061" i="25"/>
  <c r="B7062" i="25"/>
  <c r="B7063" i="25"/>
  <c r="B7064" i="25"/>
  <c r="B7065" i="25"/>
  <c r="B7066" i="25"/>
  <c r="B7067" i="25"/>
  <c r="B7068" i="25"/>
  <c r="B7069" i="25"/>
  <c r="B7070" i="25"/>
  <c r="B7071" i="25"/>
  <c r="B7072" i="25"/>
  <c r="B7073" i="25"/>
  <c r="B7074" i="25"/>
  <c r="B7075" i="25"/>
  <c r="B7076" i="25"/>
  <c r="B7077" i="25"/>
  <c r="B7078" i="25"/>
  <c r="B7079" i="25"/>
  <c r="B7080" i="25"/>
  <c r="B7081" i="25"/>
  <c r="B7082" i="25"/>
  <c r="B7083" i="25"/>
  <c r="B7084" i="25"/>
  <c r="B7085" i="25"/>
  <c r="B7086" i="25"/>
  <c r="B7087" i="25"/>
  <c r="B7088" i="25"/>
  <c r="B7089" i="25"/>
  <c r="B7090" i="25"/>
  <c r="B7091" i="25"/>
  <c r="B7092" i="25"/>
  <c r="B7093" i="25"/>
  <c r="B7094" i="25"/>
  <c r="B7095" i="25"/>
  <c r="B7096" i="25"/>
  <c r="B7097" i="25"/>
  <c r="B7098" i="25"/>
  <c r="B7099" i="25"/>
  <c r="B7100" i="25"/>
  <c r="B7101" i="25"/>
  <c r="B7102" i="25"/>
  <c r="B7103" i="25"/>
  <c r="B7104" i="25"/>
  <c r="B7105" i="25"/>
  <c r="B7106" i="25"/>
  <c r="B7107" i="25"/>
  <c r="B7108" i="25"/>
  <c r="B7109" i="25"/>
  <c r="B7110" i="25"/>
  <c r="B7111" i="25"/>
  <c r="B7112" i="25"/>
  <c r="B7113" i="25"/>
  <c r="B7114" i="25"/>
  <c r="B7115" i="25"/>
  <c r="B7116" i="25"/>
  <c r="B7117" i="25"/>
  <c r="B7118" i="25"/>
  <c r="B7119" i="25"/>
  <c r="B7120" i="25"/>
  <c r="B7121" i="25"/>
  <c r="B7122" i="25"/>
  <c r="B7123" i="25"/>
  <c r="B7124" i="25"/>
  <c r="B7125" i="25"/>
  <c r="B7126" i="25"/>
  <c r="B7127" i="25"/>
  <c r="B7128" i="25"/>
  <c r="B7129" i="25"/>
  <c r="B7130" i="25"/>
  <c r="B7131" i="25"/>
  <c r="B7132" i="25"/>
  <c r="B7133" i="25"/>
  <c r="B7134" i="25"/>
  <c r="B7135" i="25"/>
  <c r="B7136" i="25"/>
  <c r="B7137" i="25"/>
  <c r="B7138" i="25"/>
  <c r="B7139" i="25"/>
  <c r="B7140" i="25"/>
  <c r="B7141" i="25"/>
  <c r="B7142" i="25"/>
  <c r="B7143" i="25"/>
  <c r="B7144" i="25"/>
  <c r="B7145" i="25"/>
  <c r="B7146" i="25"/>
  <c r="B7147" i="25"/>
  <c r="B7148" i="25"/>
  <c r="B7149" i="25"/>
  <c r="B7150" i="25"/>
  <c r="B7151" i="25"/>
  <c r="B7152" i="25"/>
  <c r="B7153" i="25"/>
  <c r="B7154" i="25"/>
  <c r="B7155" i="25"/>
  <c r="B7156" i="25"/>
  <c r="B7157" i="25"/>
  <c r="B7158" i="25"/>
  <c r="B7159" i="25"/>
  <c r="B7160" i="25"/>
  <c r="B7161" i="25"/>
  <c r="B7162" i="25"/>
  <c r="B7163" i="25"/>
  <c r="B7164" i="25"/>
  <c r="B7165" i="25"/>
  <c r="B7166" i="25"/>
  <c r="B7167" i="25"/>
  <c r="B7168" i="25"/>
  <c r="B7169" i="25"/>
  <c r="B7170" i="25"/>
  <c r="B7171" i="25"/>
  <c r="B7172" i="25"/>
  <c r="B7173" i="25"/>
  <c r="B7174" i="25"/>
  <c r="B7175" i="25"/>
  <c r="B7176" i="25"/>
  <c r="B7177" i="25"/>
  <c r="B7178" i="25"/>
  <c r="B7179" i="25"/>
  <c r="B7180" i="25"/>
  <c r="B7181" i="25"/>
  <c r="B7182" i="25"/>
  <c r="B7183" i="25"/>
  <c r="B7184" i="25"/>
  <c r="B7185" i="25"/>
  <c r="B7186" i="25"/>
  <c r="B7187" i="25"/>
  <c r="B7188" i="25"/>
  <c r="B7189" i="25"/>
  <c r="B7190" i="25"/>
  <c r="B7191" i="25"/>
  <c r="B7192" i="25"/>
  <c r="B7193" i="25"/>
  <c r="B7194" i="25"/>
  <c r="B7195" i="25"/>
  <c r="B7196" i="25"/>
  <c r="B7197" i="25"/>
  <c r="B7198" i="25"/>
  <c r="B7199" i="25"/>
  <c r="B7200" i="25"/>
  <c r="B7201" i="25"/>
  <c r="B7202" i="25"/>
  <c r="B7203" i="25"/>
  <c r="B7204" i="25"/>
  <c r="B7205" i="25"/>
  <c r="B7206" i="25"/>
  <c r="B7207" i="25"/>
  <c r="B7208" i="25"/>
  <c r="B7209" i="25"/>
  <c r="B7210" i="25"/>
  <c r="B7211" i="25"/>
  <c r="B7212" i="25"/>
  <c r="B7213" i="25"/>
  <c r="B7214" i="25"/>
  <c r="B7215" i="25"/>
  <c r="B7216" i="25"/>
  <c r="B7217" i="25"/>
  <c r="B7218" i="25"/>
  <c r="B7219" i="25"/>
  <c r="B7220" i="25"/>
  <c r="B7221" i="25"/>
  <c r="B7222" i="25"/>
  <c r="B7223" i="25"/>
  <c r="B7224" i="25"/>
  <c r="B7225" i="25"/>
  <c r="B7226" i="25"/>
  <c r="B7227" i="25"/>
  <c r="B7228" i="25"/>
  <c r="B7229" i="25"/>
  <c r="B7230" i="25"/>
  <c r="B7231" i="25"/>
  <c r="B7232" i="25"/>
  <c r="B7233" i="25"/>
  <c r="B7234" i="25"/>
  <c r="B7235" i="25"/>
  <c r="B7236" i="25"/>
  <c r="B7237" i="25"/>
  <c r="B7238" i="25"/>
  <c r="B7239" i="25"/>
  <c r="B7240" i="25"/>
  <c r="B7241" i="25"/>
  <c r="B7242" i="25"/>
  <c r="B7243" i="25"/>
  <c r="B7244" i="25"/>
  <c r="B7245" i="25"/>
  <c r="B7246" i="25"/>
  <c r="B7247" i="25"/>
  <c r="B7248" i="25"/>
  <c r="B7249" i="25"/>
  <c r="B7250" i="25"/>
  <c r="B7251" i="25"/>
  <c r="B7252" i="25"/>
  <c r="B7253" i="25"/>
  <c r="B7254" i="25"/>
  <c r="B7255" i="25"/>
  <c r="B7256" i="25"/>
  <c r="B7257" i="25"/>
  <c r="B7258" i="25"/>
  <c r="B7259" i="25"/>
  <c r="B7260" i="25"/>
  <c r="B7261" i="25"/>
  <c r="B7262" i="25"/>
  <c r="B7263" i="25"/>
  <c r="B7264" i="25"/>
  <c r="B7265" i="25"/>
  <c r="B7266" i="25"/>
  <c r="B7267" i="25"/>
  <c r="B7268" i="25"/>
  <c r="B7269" i="25"/>
  <c r="B7270" i="25"/>
  <c r="B7271" i="25"/>
  <c r="B7272" i="25"/>
  <c r="B7273" i="25"/>
  <c r="B7274" i="25"/>
  <c r="B7275" i="25"/>
  <c r="B7276" i="25"/>
  <c r="B7277" i="25"/>
  <c r="B7278" i="25"/>
  <c r="B7279" i="25"/>
  <c r="B7280" i="25"/>
  <c r="B7281" i="25"/>
  <c r="B7282" i="25"/>
  <c r="B7283" i="25"/>
  <c r="B7284" i="25"/>
  <c r="B7285" i="25"/>
  <c r="B7286" i="25"/>
  <c r="B7287" i="25"/>
  <c r="B7288" i="25"/>
  <c r="B7289" i="25"/>
  <c r="B7290" i="25"/>
  <c r="B7291" i="25"/>
  <c r="B7292" i="25"/>
  <c r="B7293" i="25"/>
  <c r="B7294" i="25"/>
  <c r="B7295" i="25"/>
  <c r="B7296" i="25"/>
  <c r="B7297" i="25"/>
  <c r="B7298" i="25"/>
  <c r="B7299" i="25"/>
  <c r="B7300" i="25"/>
  <c r="B7301" i="25"/>
  <c r="B7302" i="25"/>
  <c r="B7303" i="25"/>
  <c r="B7304" i="25"/>
  <c r="B7305" i="25"/>
  <c r="B7306" i="25"/>
  <c r="B7307" i="25"/>
  <c r="B7308" i="25"/>
  <c r="B7309" i="25"/>
  <c r="B7310" i="25"/>
  <c r="B7311" i="25"/>
  <c r="B7312" i="25"/>
  <c r="B7313" i="25"/>
  <c r="B7314" i="25"/>
  <c r="B7315" i="25"/>
  <c r="B7316" i="25"/>
  <c r="B7317" i="25"/>
  <c r="B7318" i="25"/>
  <c r="B7319" i="25"/>
  <c r="B7320" i="25"/>
  <c r="B7321" i="25"/>
  <c r="B7322" i="25"/>
  <c r="B7323" i="25"/>
  <c r="B7324" i="25"/>
  <c r="B7325" i="25"/>
  <c r="B7326" i="25"/>
  <c r="B7327" i="25"/>
  <c r="B7328" i="25"/>
  <c r="B7329" i="25"/>
  <c r="B7330" i="25"/>
  <c r="B7331" i="25"/>
  <c r="B7332" i="25"/>
  <c r="B7333" i="25"/>
  <c r="B7334" i="25"/>
  <c r="B7335" i="25"/>
  <c r="B7336" i="25"/>
  <c r="B7337" i="25"/>
  <c r="B7338" i="25"/>
  <c r="B7339" i="25"/>
  <c r="B7340" i="25"/>
  <c r="B7341" i="25"/>
  <c r="B7342" i="25"/>
  <c r="B7343" i="25"/>
  <c r="B7344" i="25"/>
  <c r="B7345" i="25"/>
  <c r="B7346" i="25"/>
  <c r="B7347" i="25"/>
  <c r="B7348" i="25"/>
  <c r="B7349" i="25"/>
  <c r="B7350" i="25"/>
  <c r="B7351" i="25"/>
  <c r="B7352" i="25"/>
  <c r="B7353" i="25"/>
  <c r="B7354" i="25"/>
  <c r="B7355" i="25"/>
  <c r="B7356" i="25"/>
  <c r="B7357" i="25"/>
  <c r="B7358" i="25"/>
  <c r="B7359" i="25"/>
  <c r="B7360" i="25"/>
  <c r="B7361" i="25"/>
  <c r="B7362" i="25"/>
  <c r="B7363" i="25"/>
  <c r="B7364" i="25"/>
  <c r="B7365" i="25"/>
  <c r="B7366" i="25"/>
  <c r="B7367" i="25"/>
  <c r="B7368" i="25"/>
  <c r="B7369" i="25"/>
  <c r="B7370" i="25"/>
  <c r="B7371" i="25"/>
  <c r="B7372" i="25"/>
  <c r="B7373" i="25"/>
  <c r="B7374" i="25"/>
  <c r="B7375" i="25"/>
  <c r="B7376" i="25"/>
  <c r="B7377" i="25"/>
  <c r="B7378" i="25"/>
  <c r="B7379" i="25"/>
  <c r="B7380" i="25"/>
  <c r="B7381" i="25"/>
  <c r="B7382" i="25"/>
  <c r="B7383" i="25"/>
  <c r="B7384" i="25"/>
  <c r="B7385" i="25"/>
  <c r="B7386" i="25"/>
  <c r="B7387" i="25"/>
  <c r="B7388" i="25"/>
  <c r="B7389" i="25"/>
  <c r="B7390" i="25"/>
  <c r="B7391" i="25"/>
  <c r="B7392" i="25"/>
  <c r="B7393" i="25"/>
  <c r="B7394" i="25"/>
  <c r="B7395" i="25"/>
  <c r="B7396" i="25"/>
  <c r="B7397" i="25"/>
  <c r="B7398" i="25"/>
  <c r="B7399" i="25"/>
  <c r="B7400" i="25"/>
  <c r="B7401" i="25"/>
  <c r="B7402" i="25"/>
  <c r="B7403" i="25"/>
  <c r="B7404" i="25"/>
  <c r="B7405" i="25"/>
  <c r="B7406" i="25"/>
  <c r="B7407" i="25"/>
  <c r="B7408" i="25"/>
  <c r="B7409" i="25"/>
  <c r="B7410" i="25"/>
  <c r="B7411" i="25"/>
  <c r="B7412" i="25"/>
  <c r="B7413" i="25"/>
  <c r="B7414" i="25"/>
  <c r="B7415" i="25"/>
  <c r="B7416" i="25"/>
  <c r="B7417" i="25"/>
  <c r="B7418" i="25"/>
  <c r="B7419" i="25"/>
  <c r="B7420" i="25"/>
  <c r="B7421" i="25"/>
  <c r="B7422" i="25"/>
  <c r="B7423" i="25"/>
  <c r="B7424" i="25"/>
  <c r="B7425" i="25"/>
  <c r="B7426" i="25"/>
  <c r="B7427" i="25"/>
  <c r="B7428" i="25"/>
  <c r="B7429" i="25"/>
  <c r="B7430" i="25"/>
  <c r="B7431" i="25"/>
  <c r="B7432" i="25"/>
  <c r="B7433" i="25"/>
  <c r="B7434" i="25"/>
  <c r="B7435" i="25"/>
  <c r="B7436" i="25"/>
  <c r="B7437" i="25"/>
  <c r="B7438" i="25"/>
  <c r="B7439" i="25"/>
  <c r="B7440" i="25"/>
  <c r="B7441" i="25"/>
  <c r="B7442" i="25"/>
  <c r="B7443" i="25"/>
  <c r="B7444" i="25"/>
  <c r="B7445" i="25"/>
  <c r="B7446" i="25"/>
  <c r="B7447" i="25"/>
  <c r="B7448" i="25"/>
  <c r="B7449" i="25"/>
  <c r="B7450" i="25"/>
  <c r="B7451" i="25"/>
  <c r="B7452" i="25"/>
  <c r="B7453" i="25"/>
  <c r="B7454" i="25"/>
  <c r="B7455" i="25"/>
  <c r="B7456" i="25"/>
  <c r="B7457" i="25"/>
  <c r="B7458" i="25"/>
  <c r="B7459" i="25"/>
  <c r="B7460" i="25"/>
  <c r="B7461" i="25"/>
  <c r="B7462" i="25"/>
  <c r="B7463" i="25"/>
  <c r="B7464" i="25"/>
  <c r="B7465" i="25"/>
  <c r="B7466" i="25"/>
  <c r="B7467" i="25"/>
  <c r="B7468" i="25"/>
  <c r="B7469" i="25"/>
  <c r="B7470" i="25"/>
  <c r="B7471" i="25"/>
  <c r="B7472" i="25"/>
  <c r="B7473" i="25"/>
  <c r="B7474" i="25"/>
  <c r="B7475" i="25"/>
  <c r="B7476" i="25"/>
  <c r="B7477" i="25"/>
  <c r="B7478" i="25"/>
  <c r="B7479" i="25"/>
  <c r="B7480" i="25"/>
  <c r="B7481" i="25"/>
  <c r="B7482" i="25"/>
  <c r="B7483" i="25"/>
  <c r="B7484" i="25"/>
  <c r="B7485" i="25"/>
  <c r="B7486" i="25"/>
  <c r="B7487" i="25"/>
  <c r="B7488" i="25"/>
  <c r="B7489" i="25"/>
  <c r="B7490" i="25"/>
  <c r="B7491" i="25"/>
  <c r="B7492" i="25"/>
  <c r="B7493" i="25"/>
  <c r="B7494" i="25"/>
  <c r="B7495" i="25"/>
  <c r="B7496" i="25"/>
  <c r="B7497" i="25"/>
  <c r="B7498" i="25"/>
  <c r="B7499" i="25"/>
  <c r="B7500" i="25"/>
  <c r="B7501" i="25"/>
  <c r="B7502" i="25"/>
  <c r="B7503" i="25"/>
  <c r="B7504" i="25"/>
  <c r="B7505" i="25"/>
  <c r="B7506" i="25"/>
  <c r="B7507" i="25"/>
  <c r="B7508" i="25"/>
  <c r="B7509" i="25"/>
  <c r="B7510" i="25"/>
  <c r="B7511" i="25"/>
  <c r="B7512" i="25"/>
  <c r="B7513" i="25"/>
  <c r="B7514" i="25"/>
  <c r="B7515" i="25"/>
  <c r="B7516" i="25"/>
  <c r="B7517" i="25"/>
  <c r="B7518" i="25"/>
  <c r="B7519" i="25"/>
  <c r="B7520" i="25"/>
  <c r="B7521" i="25"/>
  <c r="B7522" i="25"/>
  <c r="B7523" i="25"/>
  <c r="B7524" i="25"/>
  <c r="B7525" i="25"/>
  <c r="B7526" i="25"/>
  <c r="B7527" i="25"/>
  <c r="B7528" i="25"/>
  <c r="B7529" i="25"/>
  <c r="B7530" i="25"/>
  <c r="B7531" i="25"/>
  <c r="B7532" i="25"/>
  <c r="B7533" i="25"/>
  <c r="B7534" i="25"/>
  <c r="B7535" i="25"/>
  <c r="B7536" i="25"/>
  <c r="B7537" i="25"/>
  <c r="B7538" i="25"/>
  <c r="B7539" i="25"/>
  <c r="B7540" i="25"/>
  <c r="B7541" i="25"/>
  <c r="B7542" i="25"/>
  <c r="B7543" i="25"/>
  <c r="B7544" i="25"/>
  <c r="B7545" i="25"/>
  <c r="B7546" i="25"/>
  <c r="B7547" i="25"/>
  <c r="B7548" i="25"/>
  <c r="B7549" i="25"/>
  <c r="B7550" i="25"/>
  <c r="B7551" i="25"/>
  <c r="B7552" i="25"/>
  <c r="B7553" i="25"/>
  <c r="B7554" i="25"/>
  <c r="B7555" i="25"/>
  <c r="B7556" i="25"/>
  <c r="B7557" i="25"/>
  <c r="B7558" i="25"/>
  <c r="B7559" i="25"/>
  <c r="B7560" i="25"/>
  <c r="B7561" i="25"/>
  <c r="B7562" i="25"/>
  <c r="B7563" i="25"/>
  <c r="B7564" i="25"/>
  <c r="B7565" i="25"/>
  <c r="B7566" i="25"/>
  <c r="B7567" i="25"/>
  <c r="B7568" i="25"/>
  <c r="B7569" i="25"/>
  <c r="B7570" i="25"/>
  <c r="B7571" i="25"/>
  <c r="B7572" i="25"/>
  <c r="B7573" i="25"/>
  <c r="B7574" i="25"/>
  <c r="B7575" i="25"/>
  <c r="B7576" i="25"/>
  <c r="B7577" i="25"/>
  <c r="B7578" i="25"/>
  <c r="B7579" i="25"/>
  <c r="B7580" i="25"/>
  <c r="B7581" i="25"/>
  <c r="B7582" i="25"/>
  <c r="B7583" i="25"/>
  <c r="B7584" i="25"/>
  <c r="B7585" i="25"/>
  <c r="B7586" i="25"/>
  <c r="B7587" i="25"/>
  <c r="B7588" i="25"/>
  <c r="B7589" i="25"/>
  <c r="B7590" i="25"/>
  <c r="B7591" i="25"/>
  <c r="B7592" i="25"/>
  <c r="B7593" i="25"/>
  <c r="B7594" i="25"/>
  <c r="B7595" i="25"/>
  <c r="B7596" i="25"/>
  <c r="B7597" i="25"/>
  <c r="B7598" i="25"/>
  <c r="B7599" i="25"/>
  <c r="B7600" i="25"/>
  <c r="B7601" i="25"/>
  <c r="B7602" i="25"/>
  <c r="B7603" i="25"/>
  <c r="B7604" i="25"/>
  <c r="B7605" i="25"/>
  <c r="B7606" i="25"/>
  <c r="B7607" i="25"/>
  <c r="B7608" i="25"/>
  <c r="B7609" i="25"/>
  <c r="B7610" i="25"/>
  <c r="B7611" i="25"/>
  <c r="B7612" i="25"/>
  <c r="B7613" i="25"/>
  <c r="B7614" i="25"/>
  <c r="B7615" i="25"/>
  <c r="B7616" i="25"/>
  <c r="B7617" i="25"/>
  <c r="B7618" i="25"/>
  <c r="B7619" i="25"/>
  <c r="B7620" i="25"/>
  <c r="B7621" i="25"/>
  <c r="B7622" i="25"/>
  <c r="B7623" i="25"/>
  <c r="B7624" i="25"/>
  <c r="B7625" i="25"/>
  <c r="B7626" i="25"/>
  <c r="B7627" i="25"/>
  <c r="B7628" i="25"/>
  <c r="B7629" i="25"/>
  <c r="B7630" i="25"/>
  <c r="B7631" i="25"/>
  <c r="B7632" i="25"/>
  <c r="B7633" i="25"/>
  <c r="B7634" i="25"/>
  <c r="B7635" i="25"/>
  <c r="B7636" i="25"/>
  <c r="B7637" i="25"/>
  <c r="B7638" i="25"/>
  <c r="B7639" i="25"/>
  <c r="B7640" i="25"/>
  <c r="B7641" i="25"/>
  <c r="B7642" i="25"/>
  <c r="B7643" i="25"/>
  <c r="B7644" i="25"/>
  <c r="B7645" i="25"/>
  <c r="B7646" i="25"/>
  <c r="B7647" i="25"/>
  <c r="B7648" i="25"/>
  <c r="B7649" i="25"/>
  <c r="B7650" i="25"/>
  <c r="B7651" i="25"/>
  <c r="B7652" i="25"/>
  <c r="B7653" i="25"/>
  <c r="B7654" i="25"/>
  <c r="B7655" i="25"/>
  <c r="B7656" i="25"/>
  <c r="B7657" i="25"/>
  <c r="B7658" i="25"/>
  <c r="B7659" i="25"/>
  <c r="B7660" i="25"/>
  <c r="B7661" i="25"/>
  <c r="B7662" i="25"/>
  <c r="B7663" i="25"/>
  <c r="B7664" i="25"/>
  <c r="B7665" i="25"/>
  <c r="B7666" i="25"/>
  <c r="B7667" i="25"/>
  <c r="B7668" i="25"/>
  <c r="B7669" i="25"/>
  <c r="B7670" i="25"/>
  <c r="B7671" i="25"/>
  <c r="B7672" i="25"/>
  <c r="B7673" i="25"/>
  <c r="B7674" i="25"/>
  <c r="B7675" i="25"/>
  <c r="B7676" i="25"/>
  <c r="B7677" i="25"/>
  <c r="B7678" i="25"/>
  <c r="B7679" i="25"/>
  <c r="B7680" i="25"/>
  <c r="B7681" i="25"/>
  <c r="B7682" i="25"/>
  <c r="B7683" i="25"/>
  <c r="B7684" i="25"/>
  <c r="B7685" i="25"/>
  <c r="B7686" i="25"/>
  <c r="B7687" i="25"/>
  <c r="B7688" i="25"/>
  <c r="B7689" i="25"/>
  <c r="B7690" i="25"/>
  <c r="B7691" i="25"/>
  <c r="B7692" i="25"/>
  <c r="B7693" i="25"/>
  <c r="B7694" i="25"/>
  <c r="B7695" i="25"/>
  <c r="B7696" i="25"/>
  <c r="B7697" i="25"/>
  <c r="B7698" i="25"/>
  <c r="B7699" i="25"/>
  <c r="B7700" i="25"/>
  <c r="B7701" i="25"/>
  <c r="B7702" i="25"/>
  <c r="B7703" i="25"/>
  <c r="B7704" i="25"/>
  <c r="B7705" i="25"/>
  <c r="B7706" i="25"/>
  <c r="B7707" i="25"/>
  <c r="B7708" i="25"/>
  <c r="B7709" i="25"/>
  <c r="B7710" i="25"/>
  <c r="B7711" i="25"/>
  <c r="B7712" i="25"/>
  <c r="B7713" i="25"/>
  <c r="B7714" i="25"/>
  <c r="B7715" i="25"/>
  <c r="B7716" i="25"/>
  <c r="B7717" i="25"/>
  <c r="B7718" i="25"/>
  <c r="B7719" i="25"/>
  <c r="B7720" i="25"/>
  <c r="B7721" i="25"/>
  <c r="B7722" i="25"/>
  <c r="B7723" i="25"/>
  <c r="B7724" i="25"/>
  <c r="B7725" i="25"/>
  <c r="B7726" i="25"/>
  <c r="B7727" i="25"/>
  <c r="B7728" i="25"/>
  <c r="B7729" i="25"/>
  <c r="B7730" i="25"/>
  <c r="B7731" i="25"/>
  <c r="B7732" i="25"/>
  <c r="B7733" i="25"/>
  <c r="B7734" i="25"/>
  <c r="B7735" i="25"/>
  <c r="B7736" i="25"/>
  <c r="B7737" i="25"/>
  <c r="B7738" i="25"/>
  <c r="B7739" i="25"/>
  <c r="B7740" i="25"/>
  <c r="B7741" i="25"/>
  <c r="B7742" i="25"/>
  <c r="B7743" i="25"/>
  <c r="B7744" i="25"/>
  <c r="B7745" i="25"/>
  <c r="B7746" i="25"/>
  <c r="B7747" i="25"/>
  <c r="B7748" i="25"/>
  <c r="B7749" i="25"/>
  <c r="B7750" i="25"/>
  <c r="B7751" i="25"/>
  <c r="B7752" i="25"/>
  <c r="B7753" i="25"/>
  <c r="B7754" i="25"/>
  <c r="B7755" i="25"/>
  <c r="B7756" i="25"/>
  <c r="B7757" i="25"/>
  <c r="B7758" i="25"/>
  <c r="B7759" i="25"/>
  <c r="B7760" i="25"/>
  <c r="B7761" i="25"/>
  <c r="B7762" i="25"/>
  <c r="B7763" i="25"/>
  <c r="B7764" i="25"/>
  <c r="B7765" i="25"/>
  <c r="B7766" i="25"/>
  <c r="B7767" i="25"/>
  <c r="B7768" i="25"/>
  <c r="B7769" i="25"/>
  <c r="B7770" i="25"/>
  <c r="B7771" i="25"/>
  <c r="B7772" i="25"/>
  <c r="B7773" i="25"/>
  <c r="B7774" i="25"/>
  <c r="B7775" i="25"/>
  <c r="B7776" i="25"/>
  <c r="B7777" i="25"/>
  <c r="B7778" i="25"/>
  <c r="B7779" i="25"/>
  <c r="B7780" i="25"/>
  <c r="B7781" i="25"/>
  <c r="B7782" i="25"/>
  <c r="B7783" i="25"/>
  <c r="B7784" i="25"/>
  <c r="B7785" i="25"/>
  <c r="B7786" i="25"/>
  <c r="B7787" i="25"/>
  <c r="B7788" i="25"/>
  <c r="B7789" i="25"/>
  <c r="B7790" i="25"/>
  <c r="B7791" i="25"/>
  <c r="B7792" i="25"/>
  <c r="B7793" i="25"/>
  <c r="B7794" i="25"/>
  <c r="B7795" i="25"/>
  <c r="B7796" i="25"/>
  <c r="B7797" i="25"/>
  <c r="B7798" i="25"/>
  <c r="B7799" i="25"/>
  <c r="B7800" i="25"/>
  <c r="B7801" i="25"/>
  <c r="B7802" i="25"/>
  <c r="B7803" i="25"/>
  <c r="B7804" i="25"/>
  <c r="B7805" i="25"/>
  <c r="B7806" i="25"/>
  <c r="B7807" i="25"/>
  <c r="B7808" i="25"/>
  <c r="B7809" i="25"/>
  <c r="B7810" i="25"/>
  <c r="B7811" i="25"/>
  <c r="B7812" i="25"/>
  <c r="B7813" i="25"/>
  <c r="B7814" i="25"/>
  <c r="B7815" i="25"/>
  <c r="B7816" i="25"/>
  <c r="B7817" i="25"/>
  <c r="B7818" i="25"/>
  <c r="B7819" i="25"/>
  <c r="B7820" i="25"/>
  <c r="B7821" i="25"/>
  <c r="B7822" i="25"/>
  <c r="B7823" i="25"/>
  <c r="B7824" i="25"/>
  <c r="B7825" i="25"/>
  <c r="B7826" i="25"/>
  <c r="B7827" i="25"/>
  <c r="B7828" i="25"/>
  <c r="B7829" i="25"/>
  <c r="B7830" i="25"/>
  <c r="B7831" i="25"/>
  <c r="B7832" i="25"/>
  <c r="B7833" i="25"/>
  <c r="B7834" i="25"/>
  <c r="B7835" i="25"/>
  <c r="B7836" i="25"/>
  <c r="B7837" i="25"/>
  <c r="B7838" i="25"/>
  <c r="B7839" i="25"/>
  <c r="B7840" i="25"/>
  <c r="B7841" i="25"/>
  <c r="B7842" i="25"/>
  <c r="B7843" i="25"/>
  <c r="B7844" i="25"/>
  <c r="B7845" i="25"/>
  <c r="B7846" i="25"/>
  <c r="B7847" i="25"/>
  <c r="B7848" i="25"/>
  <c r="B7849" i="25"/>
  <c r="B7850" i="25"/>
  <c r="B7851" i="25"/>
  <c r="B7852" i="25"/>
  <c r="B7853" i="25"/>
  <c r="B7854" i="25"/>
  <c r="B7855" i="25"/>
  <c r="B7856" i="25"/>
  <c r="B7857" i="25"/>
  <c r="B7858" i="25"/>
  <c r="B7859" i="25"/>
  <c r="B7860" i="25"/>
  <c r="B7861" i="25"/>
  <c r="B7862" i="25"/>
  <c r="B7863" i="25"/>
  <c r="B7864" i="25"/>
  <c r="B7865" i="25"/>
  <c r="B7866" i="25"/>
  <c r="B7867" i="25"/>
  <c r="B7868" i="25"/>
  <c r="B7869" i="25"/>
  <c r="B7870" i="25"/>
  <c r="B7871" i="25"/>
  <c r="B7872" i="25"/>
  <c r="B7873" i="25"/>
  <c r="B7874" i="25"/>
  <c r="B7875" i="25"/>
  <c r="B7876" i="25"/>
  <c r="B7877" i="25"/>
  <c r="B7878" i="25"/>
  <c r="B7879" i="25"/>
  <c r="B7880" i="25"/>
  <c r="B7881" i="25"/>
  <c r="B7882" i="25"/>
  <c r="B7883" i="25"/>
  <c r="B7884" i="25"/>
  <c r="B7885" i="25"/>
  <c r="B7886" i="25"/>
  <c r="B7887" i="25"/>
  <c r="B7888" i="25"/>
  <c r="B7889" i="25"/>
  <c r="B7890" i="25"/>
  <c r="B7891" i="25"/>
  <c r="B7892" i="25"/>
  <c r="B7893" i="25"/>
  <c r="B7894" i="25"/>
  <c r="B7895" i="25"/>
  <c r="B7896" i="25"/>
  <c r="B7897" i="25"/>
  <c r="B7898" i="25"/>
  <c r="B7899" i="25"/>
  <c r="B7900" i="25"/>
  <c r="B7901" i="25"/>
  <c r="B7902" i="25"/>
  <c r="B7903" i="25"/>
  <c r="B7904" i="25"/>
  <c r="B7905" i="25"/>
  <c r="B7906" i="25"/>
  <c r="B7907" i="25"/>
  <c r="B7908" i="25"/>
  <c r="B7909" i="25"/>
  <c r="B7910" i="25"/>
  <c r="B7911" i="25"/>
  <c r="B7912" i="25"/>
  <c r="B7913" i="25"/>
  <c r="B7914" i="25"/>
  <c r="B7915" i="25"/>
  <c r="B7916" i="25"/>
  <c r="B7917" i="25"/>
  <c r="B7918" i="25"/>
  <c r="B7919" i="25"/>
  <c r="B7920" i="25"/>
  <c r="B7921" i="25"/>
  <c r="B7922" i="25"/>
  <c r="B7923" i="25"/>
  <c r="B7924" i="25"/>
  <c r="B7925" i="25"/>
  <c r="B7926" i="25"/>
  <c r="B7927" i="25"/>
  <c r="B7928" i="25"/>
  <c r="B7929" i="25"/>
  <c r="B7930" i="25"/>
  <c r="B7931" i="25"/>
  <c r="B7932" i="25"/>
  <c r="B7933" i="25"/>
  <c r="B7934" i="25"/>
  <c r="B7935" i="25"/>
  <c r="B7936" i="25"/>
  <c r="B7937" i="25"/>
  <c r="B7938" i="25"/>
  <c r="B7939" i="25"/>
  <c r="B7940" i="25"/>
  <c r="B7941" i="25"/>
  <c r="B7942" i="25"/>
  <c r="B7943" i="25"/>
  <c r="B7944" i="25"/>
  <c r="B7945" i="25"/>
  <c r="B7946" i="25"/>
  <c r="B7947" i="25"/>
  <c r="B7948" i="25"/>
  <c r="B7949" i="25"/>
  <c r="B7950" i="25"/>
  <c r="B7951" i="25"/>
  <c r="B7952" i="25"/>
  <c r="B7953" i="25"/>
  <c r="B7954" i="25"/>
  <c r="B7955" i="25"/>
  <c r="B7956" i="25"/>
  <c r="B7957" i="25"/>
  <c r="B7958" i="25"/>
  <c r="B7959" i="25"/>
  <c r="B7960" i="25"/>
  <c r="B7961" i="25"/>
  <c r="B7962" i="25"/>
  <c r="B7963" i="25"/>
  <c r="B7964" i="25"/>
  <c r="B7965" i="25"/>
  <c r="B7966" i="25"/>
  <c r="B7967" i="25"/>
  <c r="B7968" i="25"/>
  <c r="B7969" i="25"/>
  <c r="B7970" i="25"/>
  <c r="B7971" i="25"/>
  <c r="B7972" i="25"/>
  <c r="B7973" i="25"/>
  <c r="B7974" i="25"/>
  <c r="B7975" i="25"/>
  <c r="B7976" i="25"/>
  <c r="B7977" i="25"/>
  <c r="B7978" i="25"/>
  <c r="B7979" i="25"/>
  <c r="B7980" i="25"/>
  <c r="B7981" i="25"/>
  <c r="B7982" i="25"/>
  <c r="B7983" i="25"/>
  <c r="B7984" i="25"/>
  <c r="B7985" i="25"/>
  <c r="B7986" i="25"/>
  <c r="B7987" i="25"/>
  <c r="B7988" i="25"/>
  <c r="B7989" i="25"/>
  <c r="B7990" i="25"/>
  <c r="B7991" i="25"/>
  <c r="B7992" i="25"/>
  <c r="B7993" i="25"/>
  <c r="B7994" i="25"/>
  <c r="B7995" i="25"/>
  <c r="B7996" i="25"/>
  <c r="B7997" i="25"/>
  <c r="B7998" i="25"/>
  <c r="B7999" i="25"/>
  <c r="B8000" i="25"/>
  <c r="B8001" i="25"/>
  <c r="B8002" i="25"/>
  <c r="B8003" i="25"/>
  <c r="B8004" i="25"/>
  <c r="B8005" i="25"/>
  <c r="B8006" i="25"/>
  <c r="B8007" i="25"/>
  <c r="B8008" i="25"/>
  <c r="B8009" i="25"/>
  <c r="B8010" i="25"/>
  <c r="B8011" i="25"/>
  <c r="B8012" i="25"/>
  <c r="B8013" i="25"/>
  <c r="B8014" i="25"/>
  <c r="B8015" i="25"/>
  <c r="B8016" i="25"/>
  <c r="B8017" i="25"/>
  <c r="B8018" i="25"/>
  <c r="B8019" i="25"/>
  <c r="B8020" i="25"/>
  <c r="B8021" i="25"/>
  <c r="B8022" i="25"/>
  <c r="B8023" i="25"/>
  <c r="B8024" i="25"/>
  <c r="B8025" i="25"/>
  <c r="B8026" i="25"/>
  <c r="B8027" i="25"/>
  <c r="B8028" i="25"/>
  <c r="B8029" i="25"/>
  <c r="B8030" i="25"/>
  <c r="B8031" i="25"/>
  <c r="B8032" i="25"/>
  <c r="B8033" i="25"/>
  <c r="B8034" i="25"/>
  <c r="B8035" i="25"/>
  <c r="B8036" i="25"/>
  <c r="B8037" i="25"/>
  <c r="B8038" i="25"/>
  <c r="B8039" i="25"/>
  <c r="B8040" i="25"/>
  <c r="B8041" i="25"/>
  <c r="B8042" i="25"/>
  <c r="B8043" i="25"/>
  <c r="B8044" i="25"/>
  <c r="B8045" i="25"/>
  <c r="B8046" i="25"/>
  <c r="B8047" i="25"/>
  <c r="B8048" i="25"/>
  <c r="B8049" i="25"/>
  <c r="B8050" i="25"/>
  <c r="B8051" i="25"/>
  <c r="B8052" i="25"/>
  <c r="B8053" i="25"/>
  <c r="B8054" i="25"/>
  <c r="B8055" i="25"/>
  <c r="B8056" i="25"/>
  <c r="B8057" i="25"/>
  <c r="B8058" i="25"/>
  <c r="B8059" i="25"/>
  <c r="B8060" i="25"/>
  <c r="B8061" i="25"/>
  <c r="B8062" i="25"/>
  <c r="B8063" i="25"/>
  <c r="B8064" i="25"/>
  <c r="B8065" i="25"/>
  <c r="B8066" i="25"/>
  <c r="B8067" i="25"/>
  <c r="B8068" i="25"/>
  <c r="B8069" i="25"/>
  <c r="B8070" i="25"/>
  <c r="B8071" i="25"/>
  <c r="B8072" i="25"/>
  <c r="B8073" i="25"/>
  <c r="B8074" i="25"/>
  <c r="B8075" i="25"/>
  <c r="B8076" i="25"/>
  <c r="B8077" i="25"/>
  <c r="B8078" i="25"/>
  <c r="B8079" i="25"/>
  <c r="B8080" i="25"/>
  <c r="B8081" i="25"/>
  <c r="B8082" i="25"/>
  <c r="B8083" i="25"/>
  <c r="B8084" i="25"/>
  <c r="B8085" i="25"/>
  <c r="B8086" i="25"/>
  <c r="B8087" i="25"/>
  <c r="B8088" i="25"/>
  <c r="B8089" i="25"/>
  <c r="B8090" i="25"/>
  <c r="B8091" i="25"/>
  <c r="B8092" i="25"/>
  <c r="B8093" i="25"/>
  <c r="B8094" i="25"/>
  <c r="B8095" i="25"/>
  <c r="B8096" i="25"/>
  <c r="B8097" i="25"/>
  <c r="B8098" i="25"/>
  <c r="B8099" i="25"/>
  <c r="B8100" i="25"/>
  <c r="B8101" i="25"/>
  <c r="B8102" i="25"/>
  <c r="B8103" i="25"/>
  <c r="B8104" i="25"/>
  <c r="B8105" i="25"/>
  <c r="B8106" i="25"/>
  <c r="B8107" i="25"/>
  <c r="B8108" i="25"/>
  <c r="B8109" i="25"/>
  <c r="B8110" i="25"/>
  <c r="B8111" i="25"/>
  <c r="B8112" i="25"/>
  <c r="B8113" i="25"/>
  <c r="B8114" i="25"/>
  <c r="B8115" i="25"/>
  <c r="B8116" i="25"/>
  <c r="B8117" i="25"/>
  <c r="B8118" i="25"/>
  <c r="B8119" i="25"/>
  <c r="B8120" i="25"/>
  <c r="B8121" i="25"/>
  <c r="B8122" i="25"/>
  <c r="B8123" i="25"/>
  <c r="B8124" i="25"/>
  <c r="B8125" i="25"/>
  <c r="B8126" i="25"/>
  <c r="B8127" i="25"/>
  <c r="B8128" i="25"/>
  <c r="B8129" i="25"/>
  <c r="B8130" i="25"/>
  <c r="B8131" i="25"/>
  <c r="B8132" i="25"/>
  <c r="B8133" i="25"/>
  <c r="B8134" i="25"/>
  <c r="B8135" i="25"/>
  <c r="B8136" i="25"/>
  <c r="B8137" i="25"/>
  <c r="B8138" i="25"/>
  <c r="B8139" i="25"/>
  <c r="B8140" i="25"/>
  <c r="B8141" i="25"/>
  <c r="B8142" i="25"/>
  <c r="B8143" i="25"/>
  <c r="B8144" i="25"/>
  <c r="B8145" i="25"/>
  <c r="B8146" i="25"/>
  <c r="B8147" i="25"/>
  <c r="B8148" i="25"/>
  <c r="B8149" i="25"/>
  <c r="B8150" i="25"/>
  <c r="B8151" i="25"/>
  <c r="B8152" i="25"/>
  <c r="B8153" i="25"/>
  <c r="B8154" i="25"/>
  <c r="B8155" i="25"/>
  <c r="B8156" i="25"/>
  <c r="B8157" i="25"/>
  <c r="B8158" i="25"/>
  <c r="B8159" i="25"/>
  <c r="B8160" i="25"/>
  <c r="B8161" i="25"/>
  <c r="B8162" i="25"/>
  <c r="B8163" i="25"/>
  <c r="B8164" i="25"/>
  <c r="B8165" i="25"/>
  <c r="B8166" i="25"/>
  <c r="B8167" i="25"/>
  <c r="B8168" i="25"/>
  <c r="B8169" i="25"/>
  <c r="B8170" i="25"/>
  <c r="B8171" i="25"/>
  <c r="B8172" i="25"/>
  <c r="B8173" i="25"/>
  <c r="B8174" i="25"/>
  <c r="B8175" i="25"/>
  <c r="B8176" i="25"/>
  <c r="B8177" i="25"/>
  <c r="B8178" i="25"/>
  <c r="B8179" i="25"/>
  <c r="B8180" i="25"/>
  <c r="B8181" i="25"/>
  <c r="B8182" i="25"/>
  <c r="B8183" i="25"/>
  <c r="B8184" i="25"/>
  <c r="B8185" i="25"/>
  <c r="B8186" i="25"/>
  <c r="B8187" i="25"/>
  <c r="B8188" i="25"/>
  <c r="B8189" i="25"/>
  <c r="B8190" i="25"/>
  <c r="B8191" i="25"/>
  <c r="B8192" i="25"/>
  <c r="B8193" i="25"/>
  <c r="B8194" i="25"/>
  <c r="B8195" i="25"/>
  <c r="B8196" i="25"/>
  <c r="B8197" i="25"/>
  <c r="B8198" i="25"/>
  <c r="B8199" i="25"/>
  <c r="B8200" i="25"/>
  <c r="B8201" i="25"/>
  <c r="B8202" i="25"/>
  <c r="B8203" i="25"/>
  <c r="B8204" i="25"/>
  <c r="B8205" i="25"/>
  <c r="B8206" i="25"/>
  <c r="B8207" i="25"/>
  <c r="B8208" i="25"/>
  <c r="B8209" i="25"/>
  <c r="B8210" i="25"/>
  <c r="B8211" i="25"/>
  <c r="B8212" i="25"/>
  <c r="B8213" i="25"/>
  <c r="B8214" i="25"/>
  <c r="B8215" i="25"/>
  <c r="B8216" i="25"/>
  <c r="B8217" i="25"/>
  <c r="B8218" i="25"/>
  <c r="B8219" i="25"/>
  <c r="B8220" i="25"/>
  <c r="B8221" i="25"/>
  <c r="B8222" i="25"/>
  <c r="B8223" i="25"/>
  <c r="B8224" i="25"/>
  <c r="B8225" i="25"/>
  <c r="B8226" i="25"/>
  <c r="B8227" i="25"/>
  <c r="B8228" i="25"/>
  <c r="B8229" i="25"/>
  <c r="B8230" i="25"/>
  <c r="B8231" i="25"/>
  <c r="B8232" i="25"/>
  <c r="B8233" i="25"/>
  <c r="B8234" i="25"/>
  <c r="B8235" i="25"/>
  <c r="B8236" i="25"/>
  <c r="B8237" i="25"/>
  <c r="B8238" i="25"/>
  <c r="B8239" i="25"/>
  <c r="B8240" i="25"/>
  <c r="B8241" i="25"/>
  <c r="B8242" i="25"/>
  <c r="B8243" i="25"/>
  <c r="B8244" i="25"/>
  <c r="B8245" i="25"/>
  <c r="B8246" i="25"/>
  <c r="B8247" i="25"/>
  <c r="B8248" i="25"/>
  <c r="B8249" i="25"/>
  <c r="B8250" i="25"/>
  <c r="B8251" i="25"/>
  <c r="B8252" i="25"/>
  <c r="B8253" i="25"/>
  <c r="B8254" i="25"/>
  <c r="B8255" i="25"/>
  <c r="B8256" i="25"/>
  <c r="B8257" i="25"/>
  <c r="B8258" i="25"/>
  <c r="B8259" i="25"/>
  <c r="B8260" i="25"/>
  <c r="B8261" i="25"/>
  <c r="B8262" i="25"/>
  <c r="B8263" i="25"/>
  <c r="B8264" i="25"/>
  <c r="B8265" i="25"/>
  <c r="B8266" i="25"/>
  <c r="B8267" i="25"/>
  <c r="B8268" i="25"/>
  <c r="B8269" i="25"/>
  <c r="B8270" i="25"/>
  <c r="B8271" i="25"/>
  <c r="B8272" i="25"/>
  <c r="B8273" i="25"/>
  <c r="B8274" i="25"/>
  <c r="B8275" i="25"/>
  <c r="B8276" i="25"/>
  <c r="B8277" i="25"/>
  <c r="B8278" i="25"/>
  <c r="B8279" i="25"/>
  <c r="B8280" i="25"/>
  <c r="B8281" i="25"/>
  <c r="B8282" i="25"/>
  <c r="B8283" i="25"/>
  <c r="B8284" i="25"/>
  <c r="B8285" i="25"/>
  <c r="B8286" i="25"/>
  <c r="B8287" i="25"/>
  <c r="B8288" i="25"/>
  <c r="B8289" i="25"/>
  <c r="B8290" i="25"/>
  <c r="B8291" i="25"/>
  <c r="B8292" i="25"/>
  <c r="B8293" i="25"/>
  <c r="B8294" i="25"/>
  <c r="B8295" i="25"/>
  <c r="B8296" i="25"/>
  <c r="B8297" i="25"/>
  <c r="B8298" i="25"/>
  <c r="B8299" i="25"/>
  <c r="B8300" i="25"/>
  <c r="B8301" i="25"/>
  <c r="B8302" i="25"/>
  <c r="B8303" i="25"/>
  <c r="B8304" i="25"/>
  <c r="B8305" i="25"/>
  <c r="B8306" i="25"/>
  <c r="B8307" i="25"/>
  <c r="B8308" i="25"/>
  <c r="B8309" i="25"/>
  <c r="B8310" i="25"/>
  <c r="B8311" i="25"/>
  <c r="B8312" i="25"/>
  <c r="B8313" i="25"/>
  <c r="B8314" i="25"/>
  <c r="B8315" i="25"/>
  <c r="B8316" i="25"/>
  <c r="B8317" i="25"/>
  <c r="B8318" i="25"/>
  <c r="B8319" i="25"/>
  <c r="B8320" i="25"/>
  <c r="B8321" i="25"/>
  <c r="B8322" i="25"/>
  <c r="B8323" i="25"/>
  <c r="B8324" i="25"/>
  <c r="B8325" i="25"/>
  <c r="B8326" i="25"/>
  <c r="B8327" i="25"/>
  <c r="B8328" i="25"/>
  <c r="B8329" i="25"/>
  <c r="B8330" i="25"/>
  <c r="B8331" i="25"/>
  <c r="B8332" i="25"/>
  <c r="B8333" i="25"/>
  <c r="B8334" i="25"/>
  <c r="B8335" i="25"/>
  <c r="B8336" i="25"/>
  <c r="B8337" i="25"/>
  <c r="B8338" i="25"/>
  <c r="B8339" i="25"/>
  <c r="B8340" i="25"/>
  <c r="B8341" i="25"/>
  <c r="B8342" i="25"/>
  <c r="B8343" i="25"/>
  <c r="B8344" i="25"/>
  <c r="B8345" i="25"/>
  <c r="B8346" i="25"/>
  <c r="B8347" i="25"/>
  <c r="B8348" i="25"/>
  <c r="B8349" i="25"/>
  <c r="B8350" i="25"/>
  <c r="B8351" i="25"/>
  <c r="B8352" i="25"/>
  <c r="B8353" i="25"/>
  <c r="B8354" i="25"/>
  <c r="B8355" i="25"/>
  <c r="B8356" i="25"/>
  <c r="B8357" i="25"/>
  <c r="B8358" i="25"/>
  <c r="B8359" i="25"/>
  <c r="B8360" i="25"/>
  <c r="B8361" i="25"/>
  <c r="B8362" i="25"/>
  <c r="B8363" i="25"/>
  <c r="B8364" i="25"/>
  <c r="B8365" i="25"/>
  <c r="B8366" i="25"/>
  <c r="B8367" i="25"/>
  <c r="B8368" i="25"/>
  <c r="B8369" i="25"/>
  <c r="B8370" i="25"/>
  <c r="B8371" i="25"/>
  <c r="B8372" i="25"/>
  <c r="B8373" i="25"/>
  <c r="B8374" i="25"/>
  <c r="B8375" i="25"/>
  <c r="B8376" i="25"/>
  <c r="B8377" i="25"/>
  <c r="B8378" i="25"/>
  <c r="B8379" i="25"/>
  <c r="B8380" i="25"/>
  <c r="B8381" i="25"/>
  <c r="B8382" i="25"/>
  <c r="B8383" i="25"/>
  <c r="B8384" i="25"/>
  <c r="B8385" i="25"/>
  <c r="B8386" i="25"/>
  <c r="B8387" i="25"/>
  <c r="B8388" i="25"/>
  <c r="B8389" i="25"/>
  <c r="B8390" i="25"/>
  <c r="B8391" i="25"/>
  <c r="B8392" i="25"/>
  <c r="B8393" i="25"/>
  <c r="B8394" i="25"/>
  <c r="B8395" i="25"/>
  <c r="B8396" i="25"/>
  <c r="B8397" i="25"/>
  <c r="B8398" i="25"/>
  <c r="B8399" i="25"/>
  <c r="B8400" i="25"/>
  <c r="B8401" i="25"/>
  <c r="B8402" i="25"/>
  <c r="B8403" i="25"/>
  <c r="B8404" i="25"/>
  <c r="B8405" i="25"/>
  <c r="B8406" i="25"/>
  <c r="B8407" i="25"/>
  <c r="B8408" i="25"/>
  <c r="B8409" i="25"/>
  <c r="B8410" i="25"/>
  <c r="B8411" i="25"/>
  <c r="B8412" i="25"/>
  <c r="B8413" i="25"/>
  <c r="B8414" i="25"/>
  <c r="B8415" i="25"/>
  <c r="B8416" i="25"/>
  <c r="B8417" i="25"/>
  <c r="B8418" i="25"/>
  <c r="B8419" i="25"/>
  <c r="B8420" i="25"/>
  <c r="B8421" i="25"/>
  <c r="B8422" i="25"/>
  <c r="B8423" i="25"/>
  <c r="B8424" i="25"/>
  <c r="B8425" i="25"/>
  <c r="B8426" i="25"/>
  <c r="B8427" i="25"/>
  <c r="B8428" i="25"/>
  <c r="B8429" i="25"/>
  <c r="B8430" i="25"/>
  <c r="B8431" i="25"/>
  <c r="B8432" i="25"/>
  <c r="B8433" i="25"/>
  <c r="B8434" i="25"/>
  <c r="B8435" i="25"/>
  <c r="B8436" i="25"/>
  <c r="B8437" i="25"/>
  <c r="B8438" i="25"/>
  <c r="B8439" i="25"/>
  <c r="B8440" i="25"/>
  <c r="B8441" i="25"/>
  <c r="B8442" i="25"/>
  <c r="B8443" i="25"/>
  <c r="B8444" i="25"/>
  <c r="B8445" i="25"/>
  <c r="B8446" i="25"/>
  <c r="B8447" i="25"/>
  <c r="B8448" i="25"/>
  <c r="B8449" i="25"/>
  <c r="B8450" i="25"/>
  <c r="B8451" i="25"/>
  <c r="B8452" i="25"/>
  <c r="B8453" i="25"/>
  <c r="B8454" i="25"/>
  <c r="B8455" i="25"/>
  <c r="B8456" i="25"/>
  <c r="B8457" i="25"/>
  <c r="B8458" i="25"/>
  <c r="B8459" i="25"/>
  <c r="B8460" i="25"/>
  <c r="B8461" i="25"/>
  <c r="B8462" i="25"/>
  <c r="B8463" i="25"/>
  <c r="B8464" i="25"/>
  <c r="B8465" i="25"/>
  <c r="B8466" i="25"/>
  <c r="B8467" i="25"/>
  <c r="B8468" i="25"/>
  <c r="B8469" i="25"/>
  <c r="B8470" i="25"/>
  <c r="B8471" i="25"/>
  <c r="B8472" i="25"/>
  <c r="B8473" i="25"/>
  <c r="B8474" i="25"/>
  <c r="B8475" i="25"/>
  <c r="B8476" i="25"/>
  <c r="B8477" i="25"/>
  <c r="B8478" i="25"/>
  <c r="B8479" i="25"/>
  <c r="B8480" i="25"/>
  <c r="B8481" i="25"/>
  <c r="B8482" i="25"/>
  <c r="B8483" i="25"/>
  <c r="B8484" i="25"/>
  <c r="B8485" i="25"/>
  <c r="B8486" i="25"/>
  <c r="B8487" i="25"/>
  <c r="B8488" i="25"/>
  <c r="B8489" i="25"/>
  <c r="B8490" i="25"/>
  <c r="B8491" i="25"/>
  <c r="B8492" i="25"/>
  <c r="B8493" i="25"/>
  <c r="B8494" i="25"/>
  <c r="B8495" i="25"/>
  <c r="B8496" i="25"/>
  <c r="B8497" i="25"/>
  <c r="B8498" i="25"/>
  <c r="B8499" i="25"/>
  <c r="B8500" i="25"/>
  <c r="B8501" i="25"/>
  <c r="B8502" i="25"/>
  <c r="B8503" i="25"/>
  <c r="B8504" i="25"/>
  <c r="B8505" i="25"/>
  <c r="B8506" i="25"/>
  <c r="B8507" i="25"/>
  <c r="B8508" i="25"/>
  <c r="B8509" i="25"/>
  <c r="B8510" i="25"/>
  <c r="B8511" i="25"/>
  <c r="B8512" i="25"/>
  <c r="B8513" i="25"/>
  <c r="B8514" i="25"/>
  <c r="B8515" i="25"/>
  <c r="B8516" i="25"/>
  <c r="B8517" i="25"/>
  <c r="B8518" i="25"/>
  <c r="B8519" i="25"/>
  <c r="B8520" i="25"/>
  <c r="B8521" i="25"/>
  <c r="B8522" i="25"/>
  <c r="B8523" i="25"/>
  <c r="B8524" i="25"/>
  <c r="B8525" i="25"/>
  <c r="B8526" i="25"/>
  <c r="B8527" i="25"/>
  <c r="B8528" i="25"/>
  <c r="B8529" i="25"/>
  <c r="B8530" i="25"/>
  <c r="B8531" i="25"/>
  <c r="B8532" i="25"/>
  <c r="B8533" i="25"/>
  <c r="B8534" i="25"/>
  <c r="B8535" i="25"/>
  <c r="B8536" i="25"/>
  <c r="B8537" i="25"/>
  <c r="B8538" i="25"/>
  <c r="B8539" i="25"/>
  <c r="B8540" i="25"/>
  <c r="B8541" i="25"/>
  <c r="B8542" i="25"/>
  <c r="B8543" i="25"/>
  <c r="B8544" i="25"/>
  <c r="B8545" i="25"/>
  <c r="B8546" i="25"/>
  <c r="B8547" i="25"/>
  <c r="B8548" i="25"/>
  <c r="B8549" i="25"/>
  <c r="B8550" i="25"/>
  <c r="B8551" i="25"/>
  <c r="B8552" i="25"/>
  <c r="B8553" i="25"/>
  <c r="B8554" i="25"/>
  <c r="B8555" i="25"/>
  <c r="B8556" i="25"/>
  <c r="B8557" i="25"/>
  <c r="B8558" i="25"/>
  <c r="B8559" i="25"/>
  <c r="B8560" i="25"/>
  <c r="B8561" i="25"/>
  <c r="B8562" i="25"/>
  <c r="B8563" i="25"/>
  <c r="B8564" i="25"/>
  <c r="B8565" i="25"/>
  <c r="B8566" i="25"/>
  <c r="B8567" i="25"/>
  <c r="B8568" i="25"/>
  <c r="B8569" i="25"/>
  <c r="B8570" i="25"/>
  <c r="B8571" i="25"/>
  <c r="B8572" i="25"/>
  <c r="B8573" i="25"/>
  <c r="B8574" i="25"/>
  <c r="B8575" i="25"/>
  <c r="B8576" i="25"/>
  <c r="B8577" i="25"/>
  <c r="B8578" i="25"/>
  <c r="B8579" i="25"/>
  <c r="B8580" i="25"/>
  <c r="B8581" i="25"/>
  <c r="B8582" i="25"/>
  <c r="B8583" i="25"/>
  <c r="B8584" i="25"/>
  <c r="B8585" i="25"/>
  <c r="B8586" i="25"/>
  <c r="B8587" i="25"/>
  <c r="B8588" i="25"/>
  <c r="B8589" i="25"/>
  <c r="B8590" i="25"/>
  <c r="B8591" i="25"/>
  <c r="B8592" i="25"/>
  <c r="B8593" i="25"/>
  <c r="B8594" i="25"/>
  <c r="B8595" i="25"/>
  <c r="B8596" i="25"/>
  <c r="B8597" i="25"/>
  <c r="B8598" i="25"/>
  <c r="B8599" i="25"/>
  <c r="B8600" i="25"/>
  <c r="B8601" i="25"/>
  <c r="B8602" i="25"/>
  <c r="B8603" i="25"/>
  <c r="B8604" i="25"/>
  <c r="B8605" i="25"/>
  <c r="B8606" i="25"/>
  <c r="B8607" i="25"/>
  <c r="B8608" i="25"/>
  <c r="B8609" i="25"/>
  <c r="B8610" i="25"/>
  <c r="B8611" i="25"/>
  <c r="B8612" i="25"/>
  <c r="B8613" i="25"/>
  <c r="B8614" i="25"/>
  <c r="B8615" i="25"/>
  <c r="B8616" i="25"/>
  <c r="B8617" i="25"/>
  <c r="B8618" i="25"/>
  <c r="B8619" i="25"/>
  <c r="B8620" i="25"/>
  <c r="B8621" i="25"/>
  <c r="B8622" i="25"/>
  <c r="B8623" i="25"/>
  <c r="B8624" i="25"/>
  <c r="B8625" i="25"/>
  <c r="B8626" i="25"/>
  <c r="B8627" i="25"/>
  <c r="B8628" i="25"/>
  <c r="B8629" i="25"/>
  <c r="B8630" i="25"/>
  <c r="B8631" i="25"/>
  <c r="B8632" i="25"/>
  <c r="B8633" i="25"/>
  <c r="B8634" i="25"/>
  <c r="B8635" i="25"/>
  <c r="B8636" i="25"/>
  <c r="B8637" i="25"/>
  <c r="B8638" i="25"/>
  <c r="B8639" i="25"/>
  <c r="B8640" i="25"/>
  <c r="B8641" i="25"/>
  <c r="B8642" i="25"/>
  <c r="B8643" i="25"/>
  <c r="B8644" i="25"/>
  <c r="B8645" i="25"/>
  <c r="B8646" i="25"/>
  <c r="B8647" i="25"/>
  <c r="B8648" i="25"/>
  <c r="B8649" i="25"/>
  <c r="B8650" i="25"/>
  <c r="B8651" i="25"/>
  <c r="B8652" i="25"/>
  <c r="B8653" i="25"/>
  <c r="B8654" i="25"/>
  <c r="B8655" i="25"/>
  <c r="B8656" i="25"/>
  <c r="B8657" i="25"/>
  <c r="B8658" i="25"/>
  <c r="B8659" i="25"/>
  <c r="B8660" i="25"/>
  <c r="B8661" i="25"/>
  <c r="B8662" i="25"/>
  <c r="B8663" i="25"/>
  <c r="B8664" i="25"/>
  <c r="B8665" i="25"/>
  <c r="B8666" i="25"/>
  <c r="B8667" i="25"/>
  <c r="B8668" i="25"/>
  <c r="B8669" i="25"/>
  <c r="B8670" i="25"/>
  <c r="B8671" i="25"/>
  <c r="B8672" i="25"/>
  <c r="B8673" i="25"/>
  <c r="B8674" i="25"/>
  <c r="B8675" i="25"/>
  <c r="B8676" i="25"/>
  <c r="B8677" i="25"/>
  <c r="B8678" i="25"/>
  <c r="B8679" i="25"/>
  <c r="B8680" i="25"/>
  <c r="B8681" i="25"/>
  <c r="B8682" i="25"/>
  <c r="B8683" i="25"/>
  <c r="B8684" i="25"/>
  <c r="B8685" i="25"/>
  <c r="B8686" i="25"/>
  <c r="B8687" i="25"/>
  <c r="B8688" i="25"/>
  <c r="B8689" i="25"/>
  <c r="B8690" i="25"/>
  <c r="B8691" i="25"/>
  <c r="B8692" i="25"/>
  <c r="B8693" i="25"/>
  <c r="B8694" i="25"/>
  <c r="B8695" i="25"/>
  <c r="B8696" i="25"/>
  <c r="B8697" i="25"/>
  <c r="B8698" i="25"/>
  <c r="B8699" i="25"/>
  <c r="B8700" i="25"/>
  <c r="B8701" i="25"/>
  <c r="B8702" i="25"/>
  <c r="B8703" i="25"/>
  <c r="B8704" i="25"/>
  <c r="B8705" i="25"/>
  <c r="B8706" i="25"/>
  <c r="B8707" i="25"/>
  <c r="B8708" i="25"/>
  <c r="B8709" i="25"/>
  <c r="B8710" i="25"/>
  <c r="B8711" i="25"/>
  <c r="B8712" i="25"/>
  <c r="B8713" i="25"/>
  <c r="B8714" i="25"/>
  <c r="B8715" i="25"/>
  <c r="B8716" i="25"/>
  <c r="B8717" i="25"/>
  <c r="B8718" i="25"/>
  <c r="B8719" i="25"/>
  <c r="B8720" i="25"/>
  <c r="B8721" i="25"/>
  <c r="B8722" i="25"/>
  <c r="B8723" i="25"/>
  <c r="B8724" i="25"/>
  <c r="B8725" i="25"/>
  <c r="B8726" i="25"/>
  <c r="B8727" i="25"/>
  <c r="B8728" i="25"/>
  <c r="B8729" i="25"/>
  <c r="B8730" i="25"/>
  <c r="B8731" i="25"/>
  <c r="B8732" i="25"/>
  <c r="B8733" i="25"/>
  <c r="B8734" i="25"/>
  <c r="B8735" i="25"/>
  <c r="B8736" i="25"/>
  <c r="B8737" i="25"/>
  <c r="B8738" i="25"/>
  <c r="B8739" i="25"/>
  <c r="B8740" i="25"/>
  <c r="B8741" i="25"/>
  <c r="B8742" i="25"/>
  <c r="B8743" i="25"/>
  <c r="B8744" i="25"/>
  <c r="B8745" i="25"/>
  <c r="B8746" i="25"/>
  <c r="B8747" i="25"/>
  <c r="B8748" i="25"/>
  <c r="B8749" i="25"/>
  <c r="B8750" i="25"/>
  <c r="B8751" i="25"/>
  <c r="B8752" i="25"/>
  <c r="B8753" i="25"/>
  <c r="B8754" i="25"/>
  <c r="B8755" i="25"/>
  <c r="B8756" i="25"/>
  <c r="B8757" i="25"/>
  <c r="B8758" i="25"/>
  <c r="B8759" i="25"/>
  <c r="B8760" i="25"/>
  <c r="B8761" i="25"/>
  <c r="B8762" i="25"/>
  <c r="B8763" i="25"/>
  <c r="B8764" i="25"/>
  <c r="B8765" i="25"/>
  <c r="B8766" i="25"/>
  <c r="B8767" i="25"/>
  <c r="B8768" i="25"/>
  <c r="B8769" i="25"/>
  <c r="B8770" i="25"/>
  <c r="B8771" i="25"/>
  <c r="B8772" i="25"/>
  <c r="B8773" i="25"/>
  <c r="B8774" i="25"/>
  <c r="B8775" i="25"/>
  <c r="B8776" i="25"/>
  <c r="B8777" i="25"/>
  <c r="B8778" i="25"/>
  <c r="B8779" i="25"/>
  <c r="B8780" i="25"/>
  <c r="B8781" i="25"/>
  <c r="B8782" i="25"/>
  <c r="B8783" i="25"/>
  <c r="B8784" i="25"/>
  <c r="B8785" i="25"/>
  <c r="B8786" i="25"/>
  <c r="B8787" i="25"/>
  <c r="B8788" i="25"/>
  <c r="B8789" i="25"/>
  <c r="B8790" i="25"/>
  <c r="B8791" i="25"/>
  <c r="B8792" i="25"/>
  <c r="B8793" i="25"/>
  <c r="B8794" i="25"/>
  <c r="B8795" i="25"/>
  <c r="B8796" i="25"/>
  <c r="B8797" i="25"/>
  <c r="B8798" i="25"/>
  <c r="B8799" i="25"/>
  <c r="B8800" i="25"/>
  <c r="B8801" i="25"/>
  <c r="B8802" i="25"/>
  <c r="B8803" i="25"/>
  <c r="B8804" i="25"/>
  <c r="B8805" i="25"/>
  <c r="B8806" i="25"/>
  <c r="B8807" i="25"/>
  <c r="B8808" i="25"/>
  <c r="B8809" i="25"/>
  <c r="B8810" i="25"/>
  <c r="B8811" i="25"/>
  <c r="B8812" i="25"/>
  <c r="B8813" i="25"/>
  <c r="B8814" i="25"/>
  <c r="B8815" i="25"/>
  <c r="B8816" i="25"/>
  <c r="B8817" i="25"/>
  <c r="B8818" i="25"/>
  <c r="B8819" i="25"/>
  <c r="B8820" i="25"/>
  <c r="B8821" i="25"/>
  <c r="B8822" i="25"/>
  <c r="B8823" i="25"/>
  <c r="B8824" i="25"/>
  <c r="B8825" i="25"/>
  <c r="B8826" i="25"/>
  <c r="B8827" i="25"/>
  <c r="B8828" i="25"/>
  <c r="B8829" i="25"/>
  <c r="B8830" i="25"/>
  <c r="B8831" i="25"/>
  <c r="B8832" i="25"/>
  <c r="B8833" i="25"/>
  <c r="B8834" i="25"/>
  <c r="B8835" i="25"/>
  <c r="B8836" i="25"/>
  <c r="B8837" i="25"/>
  <c r="B8838" i="25"/>
  <c r="B8839" i="25"/>
  <c r="B8840" i="25"/>
  <c r="B8841" i="25"/>
  <c r="B8842" i="25"/>
  <c r="B8843" i="25"/>
  <c r="B8844" i="25"/>
  <c r="B8845" i="25"/>
  <c r="B8846" i="25"/>
  <c r="B8847" i="25"/>
  <c r="B8848" i="25"/>
  <c r="B8849" i="25"/>
  <c r="B8850" i="25"/>
  <c r="B8851" i="25"/>
  <c r="B8852" i="25"/>
  <c r="B8853" i="25"/>
  <c r="B8854" i="25"/>
  <c r="B8855" i="25"/>
  <c r="B8856" i="25"/>
  <c r="B8857" i="25"/>
  <c r="B8858" i="25"/>
  <c r="B8859" i="25"/>
  <c r="B8860" i="25"/>
  <c r="B8861" i="25"/>
  <c r="B8862" i="25"/>
  <c r="B8863" i="25"/>
  <c r="B8864" i="25"/>
  <c r="B8865" i="25"/>
  <c r="B8866" i="25"/>
  <c r="B8867" i="25"/>
  <c r="B8868" i="25"/>
  <c r="B8869" i="25"/>
  <c r="B8870" i="25"/>
  <c r="B8871" i="25"/>
  <c r="B8872" i="25"/>
  <c r="B8873" i="25"/>
  <c r="B8874" i="25"/>
  <c r="B8875" i="25"/>
  <c r="B8876" i="25"/>
  <c r="B8877" i="25"/>
  <c r="B8878" i="25"/>
  <c r="B8879" i="25"/>
  <c r="B8880" i="25"/>
  <c r="B8881" i="25"/>
  <c r="B8882" i="25"/>
  <c r="B8883" i="25"/>
  <c r="B8884" i="25"/>
  <c r="B8885" i="25"/>
  <c r="B8886" i="25"/>
  <c r="B8887" i="25"/>
  <c r="B8888" i="25"/>
  <c r="B8889" i="25"/>
  <c r="B8890" i="25"/>
  <c r="B8891" i="25"/>
  <c r="B8892" i="25"/>
  <c r="B8893" i="25"/>
  <c r="B8894" i="25"/>
  <c r="B8895" i="25"/>
  <c r="B8896" i="25"/>
  <c r="B8897" i="25"/>
  <c r="B8898" i="25"/>
  <c r="B8899" i="25"/>
  <c r="B8900" i="25"/>
  <c r="B8901" i="25"/>
  <c r="B8902" i="25"/>
  <c r="B8903" i="25"/>
  <c r="B8904" i="25"/>
  <c r="B8905" i="25"/>
  <c r="B8906" i="25"/>
  <c r="B8907" i="25"/>
  <c r="B8908" i="25"/>
  <c r="B8909" i="25"/>
  <c r="B8910" i="25"/>
  <c r="B8911" i="25"/>
  <c r="B8912" i="25"/>
  <c r="B8913" i="25"/>
  <c r="B8914" i="25"/>
  <c r="B8915" i="25"/>
  <c r="B8916" i="25"/>
  <c r="B8917" i="25"/>
  <c r="B8918" i="25"/>
  <c r="B8919" i="25"/>
  <c r="B8920" i="25"/>
  <c r="B8921" i="25"/>
  <c r="B8922" i="25"/>
  <c r="B8923" i="25"/>
  <c r="B8924" i="25"/>
  <c r="B8925" i="25"/>
  <c r="B8926" i="25"/>
  <c r="B8927" i="25"/>
  <c r="B8928" i="25"/>
  <c r="B8929" i="25"/>
  <c r="B8930" i="25"/>
  <c r="B8931" i="25"/>
  <c r="B8932" i="25"/>
  <c r="B8933" i="25"/>
  <c r="B8934" i="25"/>
  <c r="B8935" i="25"/>
  <c r="B8936" i="25"/>
  <c r="B8937" i="25"/>
  <c r="B8938" i="25"/>
  <c r="B8939" i="25"/>
  <c r="B8940" i="25"/>
  <c r="B8941" i="25"/>
  <c r="B8942" i="25"/>
  <c r="B8943" i="25"/>
  <c r="B8944" i="25"/>
  <c r="B8945" i="25"/>
  <c r="B8946" i="25"/>
  <c r="B8947" i="25"/>
  <c r="B8948" i="25"/>
  <c r="B8949" i="25"/>
  <c r="B8950" i="25"/>
  <c r="B8951" i="25"/>
  <c r="B8952" i="25"/>
  <c r="B8953" i="25"/>
  <c r="B8954" i="25"/>
  <c r="B8955" i="25"/>
  <c r="B8956" i="25"/>
  <c r="B8957" i="25"/>
  <c r="B8958" i="25"/>
  <c r="B8959" i="25"/>
  <c r="B8960" i="25"/>
  <c r="B8961" i="25"/>
  <c r="B8962" i="25"/>
  <c r="B8963" i="25"/>
  <c r="B8964" i="25"/>
  <c r="B8965" i="25"/>
  <c r="B8966" i="25"/>
  <c r="B8967" i="25"/>
  <c r="B8968" i="25"/>
  <c r="B8969" i="25"/>
  <c r="B8970" i="25"/>
  <c r="B8971" i="25"/>
  <c r="B8972" i="25"/>
  <c r="B8973" i="25"/>
  <c r="B8974" i="25"/>
  <c r="B8975" i="25"/>
  <c r="B8976" i="25"/>
  <c r="B8977" i="25"/>
  <c r="B8978" i="25"/>
  <c r="B8979" i="25"/>
  <c r="B8980" i="25"/>
  <c r="B8981" i="25"/>
  <c r="B8982" i="25"/>
  <c r="B8983" i="25"/>
  <c r="B8984" i="25"/>
  <c r="B8985" i="25"/>
  <c r="B8986" i="25"/>
  <c r="B8987" i="25"/>
  <c r="B8988" i="25"/>
  <c r="B8989" i="25"/>
  <c r="B8990" i="25"/>
  <c r="B8991" i="25"/>
  <c r="B8992" i="25"/>
  <c r="B8993" i="25"/>
  <c r="B8994" i="25"/>
  <c r="B8995" i="25"/>
  <c r="B8996" i="25"/>
  <c r="B8997" i="25"/>
  <c r="B8998" i="25"/>
  <c r="B8999" i="25"/>
  <c r="B9000" i="25"/>
  <c r="B9001" i="25"/>
  <c r="B9002" i="25"/>
  <c r="B9003" i="25"/>
  <c r="B9004" i="25"/>
  <c r="B9005" i="25"/>
  <c r="B9006" i="25"/>
  <c r="B9007" i="25"/>
  <c r="B9008" i="25"/>
  <c r="B9009" i="25"/>
  <c r="B9010" i="25"/>
  <c r="B9011" i="25"/>
  <c r="B9012" i="25"/>
  <c r="B9013" i="25"/>
  <c r="B9014" i="25"/>
  <c r="B9015" i="25"/>
  <c r="B9016" i="25"/>
  <c r="B9017" i="25"/>
  <c r="B9018" i="25"/>
  <c r="B9019" i="25"/>
  <c r="B9020" i="25"/>
  <c r="B9021" i="25"/>
  <c r="B9022" i="25"/>
  <c r="B9023" i="25"/>
  <c r="B9024" i="25"/>
  <c r="B9025" i="25"/>
  <c r="B9026" i="25"/>
  <c r="B9027" i="25"/>
  <c r="B9028" i="25"/>
  <c r="B9029" i="25"/>
  <c r="B9030" i="25"/>
  <c r="B9031" i="25"/>
  <c r="B9032" i="25"/>
  <c r="B9033" i="25"/>
  <c r="B9034" i="25"/>
  <c r="B9035" i="25"/>
  <c r="B9036" i="25"/>
  <c r="B9037" i="25"/>
  <c r="B9038" i="25"/>
  <c r="B9039" i="25"/>
  <c r="B9040" i="25"/>
  <c r="B9041" i="25"/>
  <c r="B9042" i="25"/>
  <c r="B9043" i="25"/>
  <c r="B9044" i="25"/>
  <c r="B9045" i="25"/>
  <c r="B9046" i="25"/>
  <c r="B9047" i="25"/>
  <c r="B9048" i="25"/>
  <c r="B9049" i="25"/>
  <c r="B9050" i="25"/>
  <c r="B9051" i="25"/>
  <c r="B9052" i="25"/>
  <c r="B9053" i="25"/>
  <c r="B9054" i="25"/>
  <c r="B9055" i="25"/>
  <c r="B9056" i="25"/>
  <c r="B9057" i="25"/>
  <c r="B9058" i="25"/>
  <c r="B9059" i="25"/>
  <c r="B9060" i="25"/>
  <c r="B9061" i="25"/>
  <c r="B9062" i="25"/>
  <c r="B9063" i="25"/>
  <c r="B9064" i="25"/>
  <c r="B9065" i="25"/>
  <c r="B9066" i="25"/>
  <c r="B9067" i="25"/>
  <c r="B9068" i="25"/>
  <c r="B9069" i="25"/>
  <c r="B9070" i="25"/>
  <c r="B9071" i="25"/>
  <c r="B9072" i="25"/>
  <c r="B9073" i="25"/>
  <c r="B9074" i="25"/>
  <c r="B9075" i="25"/>
  <c r="B9076" i="25"/>
  <c r="B9077" i="25"/>
  <c r="B9078" i="25"/>
  <c r="B9079" i="25"/>
  <c r="B9080" i="25"/>
  <c r="B9081" i="25"/>
  <c r="B9082" i="25"/>
  <c r="B9083" i="25"/>
  <c r="B9084" i="25"/>
  <c r="B9085" i="25"/>
  <c r="B9086" i="25"/>
  <c r="B9087" i="25"/>
  <c r="B9088" i="25"/>
  <c r="B9089" i="25"/>
  <c r="B9090" i="25"/>
  <c r="B9091" i="25"/>
  <c r="B9092" i="25"/>
  <c r="B9093" i="25"/>
  <c r="B9094" i="25"/>
  <c r="B9095" i="25"/>
  <c r="B9096" i="25"/>
  <c r="B9097" i="25"/>
  <c r="B9098" i="25"/>
  <c r="B9099" i="25"/>
  <c r="B9100" i="25"/>
  <c r="B9101" i="25"/>
  <c r="B9102" i="25"/>
  <c r="B9103" i="25"/>
  <c r="B9104" i="25"/>
  <c r="B9105" i="25"/>
  <c r="B9106" i="25"/>
  <c r="B9107" i="25"/>
  <c r="B9108" i="25"/>
  <c r="B9109" i="25"/>
  <c r="B9110" i="25"/>
  <c r="B9111" i="25"/>
  <c r="B9112" i="25"/>
  <c r="B9113" i="25"/>
  <c r="B9114" i="25"/>
  <c r="B9115" i="25"/>
  <c r="B9116" i="25"/>
  <c r="B9117" i="25"/>
  <c r="B9118" i="25"/>
  <c r="B9119" i="25"/>
  <c r="B9120" i="25"/>
  <c r="B9121" i="25"/>
  <c r="B9122" i="25"/>
  <c r="B9123" i="25"/>
  <c r="B9124" i="25"/>
  <c r="B9125" i="25"/>
  <c r="B9126" i="25"/>
  <c r="B9127" i="25"/>
  <c r="B9128" i="25"/>
  <c r="B9129" i="25"/>
  <c r="B9130" i="25"/>
  <c r="B9131" i="25"/>
  <c r="B9132" i="25"/>
  <c r="B9133" i="25"/>
  <c r="B9134" i="25"/>
  <c r="B9135" i="25"/>
  <c r="B9136" i="25"/>
  <c r="B9137" i="25"/>
  <c r="B9138" i="25"/>
  <c r="B9139" i="25"/>
  <c r="B9140" i="25"/>
  <c r="B9141" i="25"/>
  <c r="B9142" i="25"/>
  <c r="B9143" i="25"/>
  <c r="B9144" i="25"/>
  <c r="B9145" i="25"/>
  <c r="B9146" i="25"/>
  <c r="B9147" i="25"/>
  <c r="B9148" i="25"/>
  <c r="B9149" i="25"/>
  <c r="B9150" i="25"/>
  <c r="B9151" i="25"/>
  <c r="B9152" i="25"/>
  <c r="B9153" i="25"/>
  <c r="B9154" i="25"/>
  <c r="B9155" i="25"/>
  <c r="B9156" i="25"/>
  <c r="B9157" i="25"/>
  <c r="B9158" i="25"/>
  <c r="B9159" i="25"/>
  <c r="B9160" i="25"/>
  <c r="B9161" i="25"/>
  <c r="B9162" i="25"/>
  <c r="B9163" i="25"/>
  <c r="B9164" i="25"/>
  <c r="B9165" i="25"/>
  <c r="B9166" i="25"/>
  <c r="B9167" i="25"/>
  <c r="B9168" i="25"/>
  <c r="B9169" i="25"/>
  <c r="B9170" i="25"/>
  <c r="B9171" i="25"/>
  <c r="B9172" i="25"/>
  <c r="B9173" i="25"/>
  <c r="B9174" i="25"/>
  <c r="B9175" i="25"/>
  <c r="B9176" i="25"/>
  <c r="B9177" i="25"/>
  <c r="B9178" i="25"/>
  <c r="B9179" i="25"/>
  <c r="B9180" i="25"/>
  <c r="B9181" i="25"/>
  <c r="B9182" i="25"/>
  <c r="B9183" i="25"/>
  <c r="B9184" i="25"/>
  <c r="B9185" i="25"/>
  <c r="B9186" i="25"/>
  <c r="B9187" i="25"/>
  <c r="B9188" i="25"/>
  <c r="B9189" i="25"/>
  <c r="B9190" i="25"/>
  <c r="B9191" i="25"/>
  <c r="B9192" i="25"/>
  <c r="B9193" i="25"/>
  <c r="B9194" i="25"/>
  <c r="B9195" i="25"/>
  <c r="B9196" i="25"/>
  <c r="B9197" i="25"/>
  <c r="B9198" i="25"/>
  <c r="B9199" i="25"/>
  <c r="B9200" i="25"/>
  <c r="B9201" i="25"/>
  <c r="B9202" i="25"/>
  <c r="B9203" i="25"/>
  <c r="B9204" i="25"/>
  <c r="B9205" i="25"/>
  <c r="B9206" i="25"/>
  <c r="B9207" i="25"/>
  <c r="B9208" i="25"/>
  <c r="B9209" i="25"/>
  <c r="B9210" i="25"/>
  <c r="B9211" i="25"/>
  <c r="B9212" i="25"/>
  <c r="B9213" i="25"/>
  <c r="B9214" i="25"/>
  <c r="B9215" i="25"/>
  <c r="B9216" i="25"/>
  <c r="B9217" i="25"/>
  <c r="B9218" i="25"/>
  <c r="B9219" i="25"/>
  <c r="B9220" i="25"/>
  <c r="B9221" i="25"/>
  <c r="B9222" i="25"/>
  <c r="B9223" i="25"/>
  <c r="B9224" i="25"/>
  <c r="B9225" i="25"/>
  <c r="B9226" i="25"/>
  <c r="B9227" i="25"/>
  <c r="B9228" i="25"/>
  <c r="B9229" i="25"/>
  <c r="B9230" i="25"/>
  <c r="B9231" i="25"/>
  <c r="B9232" i="25"/>
  <c r="B9233" i="25"/>
  <c r="B9234" i="25"/>
  <c r="B9235" i="25"/>
  <c r="B9236" i="25"/>
  <c r="B9237" i="25"/>
  <c r="B9238" i="25"/>
  <c r="B9239" i="25"/>
  <c r="B9240" i="25"/>
  <c r="B9241" i="25"/>
  <c r="B9242" i="25"/>
  <c r="B9243" i="25"/>
  <c r="B9244" i="25"/>
  <c r="B9245" i="25"/>
  <c r="B9246" i="25"/>
  <c r="B9247" i="25"/>
  <c r="B9248" i="25"/>
  <c r="B9249" i="25"/>
  <c r="B9250" i="25"/>
  <c r="B9251" i="25"/>
  <c r="B9252" i="25"/>
  <c r="B9253" i="25"/>
  <c r="B9254" i="25"/>
  <c r="B9255" i="25"/>
  <c r="B9256" i="25"/>
  <c r="B9257" i="25"/>
  <c r="B9258" i="25"/>
  <c r="B9259" i="25"/>
  <c r="B9260" i="25"/>
  <c r="B9261" i="25"/>
  <c r="B9262" i="25"/>
  <c r="B9263" i="25"/>
  <c r="B9264" i="25"/>
  <c r="B9265" i="25"/>
  <c r="B9266" i="25"/>
  <c r="B9267" i="25"/>
  <c r="B9268" i="25"/>
  <c r="B9269" i="25"/>
  <c r="B9270" i="25"/>
  <c r="B9271" i="25"/>
  <c r="B9272" i="25"/>
  <c r="B9273" i="25"/>
  <c r="B9274" i="25"/>
  <c r="B9275" i="25"/>
  <c r="B9276" i="25"/>
  <c r="B9277" i="25"/>
  <c r="B9278" i="25"/>
  <c r="B9279" i="25"/>
  <c r="B9280" i="25"/>
  <c r="B9281" i="25"/>
  <c r="B9282" i="25"/>
  <c r="B9283" i="25"/>
  <c r="B9284" i="25"/>
  <c r="B9285" i="25"/>
  <c r="B9286" i="25"/>
  <c r="B9287" i="25"/>
  <c r="B9288" i="25"/>
  <c r="B9289" i="25"/>
  <c r="B9290" i="25"/>
  <c r="B9291" i="25"/>
  <c r="B9292" i="25"/>
  <c r="B9293" i="25"/>
  <c r="B9294" i="25"/>
  <c r="B9295" i="25"/>
  <c r="B9296" i="25"/>
  <c r="B9297" i="25"/>
  <c r="B9298" i="25"/>
  <c r="B9299" i="25"/>
  <c r="B9300" i="25"/>
  <c r="B9301" i="25"/>
  <c r="B9302" i="25"/>
  <c r="B9303" i="25"/>
  <c r="B9304" i="25"/>
  <c r="B9305" i="25"/>
  <c r="B9306" i="25"/>
  <c r="B9307" i="25"/>
  <c r="B9308" i="25"/>
  <c r="B9309" i="25"/>
  <c r="B9310" i="25"/>
  <c r="B9311" i="25"/>
  <c r="B9312" i="25"/>
  <c r="B9313" i="25"/>
  <c r="B9314" i="25"/>
  <c r="B9315" i="25"/>
  <c r="B9316" i="25"/>
  <c r="B9317" i="25"/>
  <c r="B9318" i="25"/>
  <c r="B9319" i="25"/>
  <c r="B9320" i="25"/>
  <c r="B9321" i="25"/>
  <c r="B9322" i="25"/>
  <c r="B9323" i="25"/>
  <c r="B9324" i="25"/>
  <c r="B9325" i="25"/>
  <c r="B9326" i="25"/>
  <c r="B9327" i="25"/>
  <c r="B9328" i="25"/>
  <c r="B9329" i="25"/>
  <c r="B9330" i="25"/>
  <c r="B9331" i="25"/>
  <c r="B9332" i="25"/>
  <c r="B9333" i="25"/>
  <c r="B9334" i="25"/>
  <c r="B9335" i="25"/>
  <c r="B9336" i="25"/>
  <c r="B9337" i="25"/>
  <c r="B9338" i="25"/>
  <c r="B9339" i="25"/>
  <c r="B9340" i="25"/>
  <c r="B9341" i="25"/>
  <c r="B9342" i="25"/>
  <c r="B9343" i="25"/>
  <c r="B9344" i="25"/>
  <c r="B9345" i="25"/>
  <c r="B9346" i="25"/>
  <c r="B9347" i="25"/>
  <c r="B9348" i="25"/>
  <c r="B9349" i="25"/>
  <c r="B9350" i="25"/>
  <c r="B9351" i="25"/>
  <c r="B9352" i="25"/>
  <c r="B9353" i="25"/>
  <c r="B9354" i="25"/>
  <c r="B9355" i="25"/>
  <c r="B9356" i="25"/>
  <c r="B9357" i="25"/>
  <c r="B9358" i="25"/>
  <c r="B9359" i="25"/>
  <c r="B9360" i="25"/>
  <c r="B9361" i="25"/>
  <c r="B9362" i="25"/>
  <c r="B9363" i="25"/>
  <c r="B9364" i="25"/>
  <c r="B9365" i="25"/>
  <c r="B9366" i="25"/>
  <c r="B9367" i="25"/>
  <c r="B9368" i="25"/>
  <c r="B9369" i="25"/>
  <c r="B9370" i="25"/>
  <c r="B9371" i="25"/>
  <c r="B9372" i="25"/>
  <c r="B9373" i="25"/>
  <c r="B9374" i="25"/>
  <c r="B9375" i="25"/>
  <c r="B9376" i="25"/>
  <c r="B9377" i="25"/>
  <c r="B9378" i="25"/>
  <c r="B9379" i="25"/>
  <c r="B9380" i="25"/>
  <c r="B9381" i="25"/>
  <c r="B9382" i="25"/>
  <c r="B9383" i="25"/>
  <c r="B9384" i="25"/>
  <c r="B9385" i="25"/>
  <c r="B9386" i="25"/>
  <c r="B9387" i="25"/>
  <c r="B9388" i="25"/>
  <c r="B9389" i="25"/>
  <c r="B9390" i="25"/>
  <c r="B9391" i="25"/>
  <c r="B9392" i="25"/>
  <c r="B9393" i="25"/>
  <c r="B9394" i="25"/>
  <c r="B9395" i="25"/>
  <c r="B9396" i="25"/>
  <c r="B9397" i="25"/>
  <c r="B9398" i="25"/>
  <c r="B9399" i="25"/>
  <c r="B9400" i="25"/>
  <c r="B9401" i="25"/>
  <c r="B9402" i="25"/>
  <c r="B9403" i="25"/>
  <c r="B9404" i="25"/>
  <c r="B9405" i="25"/>
  <c r="B9406" i="25"/>
  <c r="B9407" i="25"/>
  <c r="B9408" i="25"/>
  <c r="B9409" i="25"/>
  <c r="B9410" i="25"/>
  <c r="B9411" i="25"/>
  <c r="B9412" i="25"/>
  <c r="B9413" i="25"/>
  <c r="B9414" i="25"/>
  <c r="B9415" i="25"/>
  <c r="B9416" i="25"/>
  <c r="B9417" i="25"/>
  <c r="B9418" i="25"/>
  <c r="B9419" i="25"/>
  <c r="B9420" i="25"/>
  <c r="B9421" i="25"/>
  <c r="B9422" i="25"/>
  <c r="B9423" i="25"/>
  <c r="B9424" i="25"/>
  <c r="B9425" i="25"/>
  <c r="B9426" i="25"/>
  <c r="B9427" i="25"/>
  <c r="B9428" i="25"/>
  <c r="B9429" i="25"/>
  <c r="B9430" i="25"/>
  <c r="B9431" i="25"/>
  <c r="B9432" i="25"/>
  <c r="B9433" i="25"/>
  <c r="B9434" i="25"/>
  <c r="B9435" i="25"/>
  <c r="B9436" i="25"/>
  <c r="B9437" i="25"/>
  <c r="B9438" i="25"/>
  <c r="B9439" i="25"/>
  <c r="B9440" i="25"/>
  <c r="B9441" i="25"/>
  <c r="B9442" i="25"/>
  <c r="B9443" i="25"/>
  <c r="B9444" i="25"/>
  <c r="B9445" i="25"/>
  <c r="B9446" i="25"/>
  <c r="B9447" i="25"/>
  <c r="B9448" i="25"/>
  <c r="B9449" i="25"/>
  <c r="B9450" i="25"/>
  <c r="B9451" i="25"/>
  <c r="B9452" i="25"/>
  <c r="B9453" i="25"/>
  <c r="B9454" i="25"/>
  <c r="B9455" i="25"/>
  <c r="B9456" i="25"/>
  <c r="B9457" i="25"/>
  <c r="B9458" i="25"/>
  <c r="B9459" i="25"/>
  <c r="B9460" i="25"/>
  <c r="B9461" i="25"/>
  <c r="B9462" i="25"/>
  <c r="B9463" i="25"/>
  <c r="B9464" i="25"/>
  <c r="B9465" i="25"/>
  <c r="B9466" i="25"/>
  <c r="B9467" i="25"/>
  <c r="B9468" i="25"/>
  <c r="B9469" i="25"/>
  <c r="B9470" i="25"/>
  <c r="B9471" i="25"/>
  <c r="B9472" i="25"/>
  <c r="B9473" i="25"/>
  <c r="B9474" i="25"/>
  <c r="B9475" i="25"/>
  <c r="B9476" i="25"/>
  <c r="B9477" i="25"/>
  <c r="B9478" i="25"/>
  <c r="B9479" i="25"/>
  <c r="B9480" i="25"/>
  <c r="B9481" i="25"/>
  <c r="B9482" i="25"/>
  <c r="B9483" i="25"/>
  <c r="B9484" i="25"/>
  <c r="B9485" i="25"/>
  <c r="B9486" i="25"/>
  <c r="B9487" i="25"/>
  <c r="B9488" i="25"/>
  <c r="B9489" i="25"/>
  <c r="B9490" i="25"/>
  <c r="B9491" i="25"/>
  <c r="B9492" i="25"/>
  <c r="B9493" i="25"/>
  <c r="B9494" i="25"/>
  <c r="B9495" i="25"/>
  <c r="B9496" i="25"/>
  <c r="B9497" i="25"/>
  <c r="B9498" i="25"/>
  <c r="B9499" i="25"/>
  <c r="B9500" i="25"/>
  <c r="B9501" i="25"/>
  <c r="B9502" i="25"/>
  <c r="B9503" i="25"/>
  <c r="B9504" i="25"/>
  <c r="B9505" i="25"/>
  <c r="B9506" i="25"/>
  <c r="B9507" i="25"/>
  <c r="B9508" i="25"/>
  <c r="B9509" i="25"/>
  <c r="B9510" i="25"/>
  <c r="B9511" i="25"/>
  <c r="B9512" i="25"/>
  <c r="B9513" i="25"/>
  <c r="B9514" i="25"/>
  <c r="B9515" i="25"/>
  <c r="B9516" i="25"/>
  <c r="B9517" i="25"/>
  <c r="B9518" i="25"/>
  <c r="B9519" i="25"/>
  <c r="B9520" i="25"/>
  <c r="B9521" i="25"/>
  <c r="B9522" i="25"/>
  <c r="B9523" i="25"/>
  <c r="B9524" i="25"/>
  <c r="B9525" i="25"/>
  <c r="B9526" i="25"/>
  <c r="B9527" i="25"/>
  <c r="B9528" i="25"/>
  <c r="B9529" i="25"/>
  <c r="B9530" i="25"/>
  <c r="B9531" i="25"/>
  <c r="B9532" i="25"/>
  <c r="B9533" i="25"/>
  <c r="B9534" i="25"/>
  <c r="B9535" i="25"/>
  <c r="B9536" i="25"/>
  <c r="B9537" i="25"/>
  <c r="B9538" i="25"/>
  <c r="B9539" i="25"/>
  <c r="B9540" i="25"/>
  <c r="B9541" i="25"/>
  <c r="B9542" i="25"/>
  <c r="B9543" i="25"/>
  <c r="B9544" i="25"/>
  <c r="B9545" i="25"/>
  <c r="B9546" i="25"/>
  <c r="B9547" i="25"/>
  <c r="B9548" i="25"/>
  <c r="B9549" i="25"/>
  <c r="B9550" i="25"/>
  <c r="B9551" i="25"/>
  <c r="B9552" i="25"/>
  <c r="B9553" i="25"/>
  <c r="B9554" i="25"/>
  <c r="B9555" i="25"/>
  <c r="B9556" i="25"/>
  <c r="B9557" i="25"/>
  <c r="B9558" i="25"/>
  <c r="B9559" i="25"/>
  <c r="B9560" i="25"/>
  <c r="B9561" i="25"/>
  <c r="B9562" i="25"/>
  <c r="B9563" i="25"/>
  <c r="B9564" i="25"/>
  <c r="B9565" i="25"/>
  <c r="B9566" i="25"/>
  <c r="B9567" i="25"/>
  <c r="B9568" i="25"/>
  <c r="B9569" i="25"/>
  <c r="B9570" i="25"/>
  <c r="B9571" i="25"/>
  <c r="B9572" i="25"/>
  <c r="B9573" i="25"/>
  <c r="B9574" i="25"/>
  <c r="B9575" i="25"/>
  <c r="B9576" i="25"/>
  <c r="B9577" i="25"/>
  <c r="B9578" i="25"/>
  <c r="B9579" i="25"/>
  <c r="B9580" i="25"/>
  <c r="B9581" i="25"/>
  <c r="B9582" i="25"/>
  <c r="B9583" i="25"/>
  <c r="B9584" i="25"/>
  <c r="B9585" i="25"/>
  <c r="B9586" i="25"/>
  <c r="B9587" i="25"/>
  <c r="B9588" i="25"/>
  <c r="B9589" i="25"/>
  <c r="B9590" i="25"/>
  <c r="B9591" i="25"/>
  <c r="B9592" i="25"/>
  <c r="B9593" i="25"/>
  <c r="B9594" i="25"/>
  <c r="B9595" i="25"/>
  <c r="B9596" i="25"/>
  <c r="B9597" i="25"/>
  <c r="B9598" i="25"/>
  <c r="B9599" i="25"/>
  <c r="B9600" i="25"/>
  <c r="B9601" i="25"/>
  <c r="B9602" i="25"/>
  <c r="B9603" i="25"/>
  <c r="B9604" i="25"/>
  <c r="B9605" i="25"/>
  <c r="B9606" i="25"/>
  <c r="B9607" i="25"/>
  <c r="B9608" i="25"/>
  <c r="B9609" i="25"/>
  <c r="B9610" i="25"/>
  <c r="B9611" i="25"/>
  <c r="B9612" i="25"/>
  <c r="B9613" i="25"/>
  <c r="B9614" i="25"/>
  <c r="B9615" i="25"/>
  <c r="B9616" i="25"/>
  <c r="B9617" i="25"/>
  <c r="B9618" i="25"/>
  <c r="B9619" i="25"/>
  <c r="B9620" i="25"/>
  <c r="B9621" i="25"/>
  <c r="B9622" i="25"/>
  <c r="B9623" i="25"/>
  <c r="B9624" i="25"/>
  <c r="B9625" i="25"/>
  <c r="B9626" i="25"/>
  <c r="B9627" i="25"/>
  <c r="B9628" i="25"/>
  <c r="B9629" i="25"/>
  <c r="B9630" i="25"/>
  <c r="B9631" i="25"/>
  <c r="B9632" i="25"/>
  <c r="B9633" i="25"/>
  <c r="B9634" i="25"/>
  <c r="B9635" i="25"/>
  <c r="B9636" i="25"/>
  <c r="B9637" i="25"/>
  <c r="B9638" i="25"/>
  <c r="B9639" i="25"/>
  <c r="B9640" i="25"/>
  <c r="B9641" i="25"/>
  <c r="B9642" i="25"/>
  <c r="B9643" i="25"/>
  <c r="B9644" i="25"/>
  <c r="B9645" i="25"/>
  <c r="B9646" i="25"/>
  <c r="B9647" i="25"/>
  <c r="B9648" i="25"/>
  <c r="B9649" i="25"/>
  <c r="B9650" i="25"/>
  <c r="B9651" i="25"/>
  <c r="B9652" i="25"/>
  <c r="B9653" i="25"/>
  <c r="B9654" i="25"/>
  <c r="B9655" i="25"/>
  <c r="B9656" i="25"/>
  <c r="B9657" i="25"/>
  <c r="B9658" i="25"/>
  <c r="B9659" i="25"/>
  <c r="B9660" i="25"/>
  <c r="B9661" i="25"/>
  <c r="B9662" i="25"/>
  <c r="B9663" i="25"/>
  <c r="B9664" i="25"/>
  <c r="B9665" i="25"/>
  <c r="B9666" i="25"/>
  <c r="B9667" i="25"/>
  <c r="B9668" i="25"/>
  <c r="B9669" i="25"/>
  <c r="B9670" i="25"/>
  <c r="B9671" i="25"/>
  <c r="B9672" i="25"/>
  <c r="B9673" i="25"/>
  <c r="B9674" i="25"/>
  <c r="B9675" i="25"/>
  <c r="B9676" i="25"/>
  <c r="B9677" i="25"/>
  <c r="B9678" i="25"/>
  <c r="B9679" i="25"/>
  <c r="B9680" i="25"/>
  <c r="B9681" i="25"/>
  <c r="B9682" i="25"/>
  <c r="B9683" i="25"/>
  <c r="B9684" i="25"/>
  <c r="B9685" i="25"/>
  <c r="B9686" i="25"/>
  <c r="B9687" i="25"/>
  <c r="B9688" i="25"/>
  <c r="B9689" i="25"/>
  <c r="B9690" i="25"/>
  <c r="B9691" i="25"/>
  <c r="B9692" i="25"/>
  <c r="B9693" i="25"/>
  <c r="B9694" i="25"/>
  <c r="B9695" i="25"/>
  <c r="B9696" i="25"/>
  <c r="B9697" i="25"/>
  <c r="B9698" i="25"/>
  <c r="B9699" i="25"/>
  <c r="B9700" i="25"/>
  <c r="B9701" i="25"/>
  <c r="B9702" i="25"/>
  <c r="B9703" i="25"/>
  <c r="B9704" i="25"/>
  <c r="B9705" i="25"/>
  <c r="B9706" i="25"/>
  <c r="B9707" i="25"/>
  <c r="B9708" i="25"/>
  <c r="B9709" i="25"/>
  <c r="B9710" i="25"/>
  <c r="B9711" i="25"/>
  <c r="B9712" i="25"/>
  <c r="B9713" i="25"/>
  <c r="B9714" i="25"/>
  <c r="B9715" i="25"/>
  <c r="B9716" i="25"/>
  <c r="B9717" i="25"/>
  <c r="B9718" i="25"/>
  <c r="B9719" i="25"/>
  <c r="B9720" i="25"/>
  <c r="B9721" i="25"/>
  <c r="B9722" i="25"/>
  <c r="B9723" i="25"/>
  <c r="B9724" i="25"/>
  <c r="B9725" i="25"/>
  <c r="B9726" i="25"/>
  <c r="B9727" i="25"/>
  <c r="B9728" i="25"/>
  <c r="B9729" i="25"/>
  <c r="B9730" i="25"/>
  <c r="B9731" i="25"/>
  <c r="B9732" i="25"/>
  <c r="B9733" i="25"/>
  <c r="B9734" i="25"/>
  <c r="B9735" i="25"/>
  <c r="B9736" i="25"/>
  <c r="B9737" i="25"/>
  <c r="B9738" i="25"/>
  <c r="B9739" i="25"/>
  <c r="B9740" i="25"/>
  <c r="B9741" i="25"/>
  <c r="B9742" i="25"/>
  <c r="B9743" i="25"/>
  <c r="B9744" i="25"/>
  <c r="B9745" i="25"/>
  <c r="B9746" i="25"/>
  <c r="B9747" i="25"/>
  <c r="B9748" i="25"/>
  <c r="B9749" i="25"/>
  <c r="B9750" i="25"/>
  <c r="B9751" i="25"/>
  <c r="B9752" i="25"/>
  <c r="B9753" i="25"/>
  <c r="B9754" i="25"/>
  <c r="B9755" i="25"/>
  <c r="B9756" i="25"/>
  <c r="B9757" i="25"/>
  <c r="B9758" i="25"/>
  <c r="B9759" i="25"/>
  <c r="B9760" i="25"/>
  <c r="B9761" i="25"/>
  <c r="B9762" i="25"/>
  <c r="B9763" i="25"/>
  <c r="B9764" i="25"/>
  <c r="B9765" i="25"/>
  <c r="B9766" i="25"/>
  <c r="B9767" i="25"/>
  <c r="B9768" i="25"/>
  <c r="B9769" i="25"/>
  <c r="B9770" i="25"/>
  <c r="B9771" i="25"/>
  <c r="B9772" i="25"/>
  <c r="B9773" i="25"/>
  <c r="B9774" i="25"/>
  <c r="B9775" i="25"/>
  <c r="B9776" i="25"/>
  <c r="B9777" i="25"/>
  <c r="B9778" i="25"/>
  <c r="B9779" i="25"/>
  <c r="B9780" i="25"/>
  <c r="B9781" i="25"/>
  <c r="B9782" i="25"/>
  <c r="B9783" i="25"/>
  <c r="B9784" i="25"/>
  <c r="B9785" i="25"/>
  <c r="B9786" i="25"/>
  <c r="B9787" i="25"/>
  <c r="B9788" i="25"/>
  <c r="B9789" i="25"/>
  <c r="B9790" i="25"/>
  <c r="B9791" i="25"/>
  <c r="B9792" i="25"/>
  <c r="B9793" i="25"/>
  <c r="B9794" i="25"/>
  <c r="B9795" i="25"/>
  <c r="B9796" i="25"/>
  <c r="B9797" i="25"/>
  <c r="B9798" i="25"/>
  <c r="B9799" i="25"/>
  <c r="B9800" i="25"/>
  <c r="B9801" i="25"/>
  <c r="B9802" i="25"/>
  <c r="B9803" i="25"/>
  <c r="B9804" i="25"/>
  <c r="B9805" i="25"/>
  <c r="B9806" i="25"/>
  <c r="B9807" i="25"/>
  <c r="B9808" i="25"/>
  <c r="B9809" i="25"/>
  <c r="B9810" i="25"/>
  <c r="B9811" i="25"/>
  <c r="B9812" i="25"/>
  <c r="B9813" i="25"/>
  <c r="B9814" i="25"/>
  <c r="B9815" i="25"/>
  <c r="B9816" i="25"/>
  <c r="B9817" i="25"/>
  <c r="B9818" i="25"/>
  <c r="B9819" i="25"/>
  <c r="B9820" i="25"/>
  <c r="B9821" i="25"/>
  <c r="B9822" i="25"/>
  <c r="B9823" i="25"/>
  <c r="B9824" i="25"/>
  <c r="B9825" i="25"/>
  <c r="B9826" i="25"/>
  <c r="B9827" i="25"/>
  <c r="B9828" i="25"/>
  <c r="B9829" i="25"/>
  <c r="B9830" i="25"/>
  <c r="B9831" i="25"/>
  <c r="B9832" i="25"/>
  <c r="B9833" i="25"/>
  <c r="B9834" i="25"/>
  <c r="B9835" i="25"/>
  <c r="B9836" i="25"/>
  <c r="B9837" i="25"/>
  <c r="B9838" i="25"/>
  <c r="B9839" i="25"/>
  <c r="B9840" i="25"/>
  <c r="B9841" i="25"/>
  <c r="B9842" i="25"/>
  <c r="B9843" i="25"/>
  <c r="B9844" i="25"/>
  <c r="B9845" i="25"/>
  <c r="B9846" i="25"/>
  <c r="B9847" i="25"/>
  <c r="B9848" i="25"/>
  <c r="B9849" i="25"/>
  <c r="B9850" i="25"/>
  <c r="B9851" i="25"/>
  <c r="B9852" i="25"/>
  <c r="B9853" i="25"/>
  <c r="B9854" i="25"/>
  <c r="B9855" i="25"/>
  <c r="B9856" i="25"/>
  <c r="B9857" i="25"/>
  <c r="B9858" i="25"/>
  <c r="B9859" i="25"/>
  <c r="B9860" i="25"/>
  <c r="B9861" i="25"/>
  <c r="B9862" i="25"/>
  <c r="B9863" i="25"/>
  <c r="B9864" i="25"/>
  <c r="B9865" i="25"/>
  <c r="B9866" i="25"/>
  <c r="B9867" i="25"/>
  <c r="B9868" i="25"/>
  <c r="B9869" i="25"/>
  <c r="B9870" i="25"/>
  <c r="B9871" i="25"/>
  <c r="B9872" i="25"/>
  <c r="B9873" i="25"/>
  <c r="B9874" i="25"/>
  <c r="B9875" i="25"/>
  <c r="B9876" i="25"/>
  <c r="B9877" i="25"/>
  <c r="B9878" i="25"/>
  <c r="B9879" i="25"/>
  <c r="B9880" i="25"/>
  <c r="B9881" i="25"/>
  <c r="B9882" i="25"/>
  <c r="B9883" i="25"/>
  <c r="B9884" i="25"/>
  <c r="B9885" i="25"/>
  <c r="B9886" i="25"/>
  <c r="B9887" i="25"/>
  <c r="B9888" i="25"/>
  <c r="B9889" i="25"/>
  <c r="B9890" i="25"/>
  <c r="B9891" i="25"/>
  <c r="B9892" i="25"/>
  <c r="B9893" i="25"/>
  <c r="B9894" i="25"/>
  <c r="B9895" i="25"/>
  <c r="B9896" i="25"/>
  <c r="B9897" i="25"/>
  <c r="B9898" i="25"/>
  <c r="B9899" i="25"/>
  <c r="B9900" i="25"/>
  <c r="B9901" i="25"/>
  <c r="B9902" i="25"/>
  <c r="B9903" i="25"/>
  <c r="B9904" i="25"/>
  <c r="B9905" i="25"/>
  <c r="B9906" i="25"/>
  <c r="B9907" i="25"/>
  <c r="B9908" i="25"/>
  <c r="B9909" i="25"/>
  <c r="B9910" i="25"/>
  <c r="B9911" i="25"/>
  <c r="B9912" i="25"/>
  <c r="B9913" i="25"/>
  <c r="B9914" i="25"/>
  <c r="B9915" i="25"/>
  <c r="B9916" i="25"/>
  <c r="B9917" i="25"/>
  <c r="B9918" i="25"/>
  <c r="B9919" i="25"/>
  <c r="B9920" i="25"/>
  <c r="B9921" i="25"/>
  <c r="B9922" i="25"/>
  <c r="B9923" i="25"/>
  <c r="B9924" i="25"/>
  <c r="B9925" i="25"/>
  <c r="B9926" i="25"/>
  <c r="B9927" i="25"/>
  <c r="B9928" i="25"/>
  <c r="B9929" i="25"/>
  <c r="B9930" i="25"/>
  <c r="B9931" i="25"/>
  <c r="B9932" i="25"/>
  <c r="B9933" i="25"/>
  <c r="B9934" i="25"/>
  <c r="B9935" i="25"/>
  <c r="B9936" i="25"/>
  <c r="B9937" i="25"/>
  <c r="B9938" i="25"/>
  <c r="B9939" i="25"/>
  <c r="B9940" i="25"/>
  <c r="B9941" i="25"/>
  <c r="B9942" i="25"/>
  <c r="B9943" i="25"/>
  <c r="B9944" i="25"/>
  <c r="B9945" i="25"/>
  <c r="B9946" i="25"/>
  <c r="B9947" i="25"/>
  <c r="B9948" i="25"/>
  <c r="B9949" i="25"/>
  <c r="B9950" i="25"/>
  <c r="B9951" i="25"/>
  <c r="B9952" i="25"/>
  <c r="B9953" i="25"/>
  <c r="B9954" i="25"/>
  <c r="B9955" i="25"/>
  <c r="B9956" i="25"/>
  <c r="B9957" i="25"/>
  <c r="B9958" i="25"/>
  <c r="B9959" i="25"/>
  <c r="B9960" i="25"/>
  <c r="B9961" i="25"/>
  <c r="B9962" i="25"/>
  <c r="B9963" i="25"/>
  <c r="B9964" i="25"/>
  <c r="B9965" i="25"/>
  <c r="B9966" i="25"/>
  <c r="B9967" i="25"/>
  <c r="B9968" i="25"/>
  <c r="B9969" i="25"/>
  <c r="B9970" i="25"/>
  <c r="B9971" i="25"/>
  <c r="B9972" i="25"/>
  <c r="B9973" i="25"/>
  <c r="B9974" i="25"/>
  <c r="B9975" i="25"/>
  <c r="B9976" i="25"/>
  <c r="B9977" i="25"/>
  <c r="B9978" i="25"/>
  <c r="B9979" i="25"/>
  <c r="B9980" i="25"/>
  <c r="B9981" i="25"/>
  <c r="B9982" i="25"/>
  <c r="B9983" i="25"/>
  <c r="B9984" i="25"/>
  <c r="B9985" i="25"/>
  <c r="B9986" i="25"/>
  <c r="B9987" i="25"/>
  <c r="B9988" i="25"/>
  <c r="B9989" i="25"/>
  <c r="B9990" i="25"/>
  <c r="B9991" i="25"/>
  <c r="B9992" i="25"/>
  <c r="B9993" i="25"/>
  <c r="B9994" i="25"/>
  <c r="B9995" i="25"/>
  <c r="B9996" i="25"/>
  <c r="B9997" i="25"/>
  <c r="B9998" i="25"/>
  <c r="B9999" i="25"/>
  <c r="B10000" i="25"/>
  <c r="B10001" i="25"/>
  <c r="B10002" i="25"/>
  <c r="B10003" i="25"/>
  <c r="B10004" i="25"/>
  <c r="B10005" i="25"/>
  <c r="B10006" i="25"/>
  <c r="B10007" i="25"/>
  <c r="B10008" i="25"/>
  <c r="B10009" i="25"/>
  <c r="B10010" i="25"/>
  <c r="B10011" i="25"/>
  <c r="B11" i="25"/>
  <c r="G10011" i="25"/>
  <c r="G10010" i="25"/>
  <c r="G10009" i="25"/>
  <c r="G10008" i="25"/>
  <c r="G10007" i="25"/>
  <c r="G10006" i="25"/>
  <c r="G10005" i="25"/>
  <c r="G10004" i="25"/>
  <c r="G10003" i="25"/>
  <c r="G10002" i="25"/>
  <c r="G10001" i="25"/>
  <c r="G10000" i="25"/>
  <c r="G9999" i="25"/>
  <c r="G9998" i="25"/>
  <c r="G9997" i="25"/>
  <c r="G9996" i="25"/>
  <c r="G9995" i="25"/>
  <c r="G9994" i="25"/>
  <c r="G9993" i="25"/>
  <c r="G9992" i="25"/>
  <c r="G9991" i="25"/>
  <c r="G9990" i="25"/>
  <c r="G9989" i="25"/>
  <c r="G9988" i="25"/>
  <c r="G9987" i="25"/>
  <c r="G9986" i="25"/>
  <c r="G9985" i="25"/>
  <c r="G9984" i="25"/>
  <c r="G9983" i="25"/>
  <c r="G9982" i="25"/>
  <c r="G9981" i="25"/>
  <c r="G9980" i="25"/>
  <c r="G9979" i="25"/>
  <c r="G9978" i="25"/>
  <c r="G9977" i="25"/>
  <c r="G9976" i="25"/>
  <c r="G9975" i="25"/>
  <c r="G9974" i="25"/>
  <c r="G9973" i="25"/>
  <c r="G9972" i="25"/>
  <c r="G9971" i="25"/>
  <c r="G9970" i="25"/>
  <c r="G9969" i="25"/>
  <c r="G9968" i="25"/>
  <c r="G9967" i="25"/>
  <c r="G9966" i="25"/>
  <c r="G9965" i="25"/>
  <c r="G9964" i="25"/>
  <c r="G9963" i="25"/>
  <c r="G9962" i="25"/>
  <c r="G9961" i="25"/>
  <c r="G9960" i="25"/>
  <c r="G9959" i="25"/>
  <c r="G9958" i="25"/>
  <c r="G9957" i="25"/>
  <c r="G9956" i="25"/>
  <c r="G9955" i="25"/>
  <c r="G9954" i="25"/>
  <c r="G9953" i="25"/>
  <c r="G9952" i="25"/>
  <c r="G9951" i="25"/>
  <c r="G9950" i="25"/>
  <c r="G9949" i="25"/>
  <c r="G9948" i="25"/>
  <c r="G9947" i="25"/>
  <c r="G9946" i="25"/>
  <c r="G9945" i="25"/>
  <c r="G9944" i="25"/>
  <c r="G9943" i="25"/>
  <c r="G9942" i="25"/>
  <c r="G9941" i="25"/>
  <c r="G9940" i="25"/>
  <c r="G9939" i="25"/>
  <c r="G9938" i="25"/>
  <c r="G9937" i="25"/>
  <c r="G9936" i="25"/>
  <c r="G9935" i="25"/>
  <c r="G9934" i="25"/>
  <c r="G9933" i="25"/>
  <c r="G9932" i="25"/>
  <c r="G9931" i="25"/>
  <c r="G9930" i="25"/>
  <c r="G9929" i="25"/>
  <c r="G9928" i="25"/>
  <c r="G9927" i="25"/>
  <c r="G9926" i="25"/>
  <c r="G9925" i="25"/>
  <c r="G9924" i="25"/>
  <c r="G9923" i="25"/>
  <c r="G9922" i="25"/>
  <c r="G9921" i="25"/>
  <c r="G9920" i="25"/>
  <c r="G9919" i="25"/>
  <c r="G9918" i="25"/>
  <c r="G9917" i="25"/>
  <c r="G9916" i="25"/>
  <c r="G9915" i="25"/>
  <c r="G9914" i="25"/>
  <c r="G9913" i="25"/>
  <c r="G9912" i="25"/>
  <c r="G9911" i="25"/>
  <c r="G9910" i="25"/>
  <c r="G9909" i="25"/>
  <c r="G9908" i="25"/>
  <c r="G9907" i="25"/>
  <c r="G9906" i="25"/>
  <c r="G9905" i="25"/>
  <c r="G9904" i="25"/>
  <c r="G9903" i="25"/>
  <c r="G9902" i="25"/>
  <c r="G9901" i="25"/>
  <c r="G9900" i="25"/>
  <c r="G9899" i="25"/>
  <c r="G9898" i="25"/>
  <c r="G9897" i="25"/>
  <c r="G9896" i="25"/>
  <c r="G9895" i="25"/>
  <c r="G9894" i="25"/>
  <c r="G9893" i="25"/>
  <c r="G9892" i="25"/>
  <c r="G9891" i="25"/>
  <c r="G9890" i="25"/>
  <c r="G9889" i="25"/>
  <c r="G9888" i="25"/>
  <c r="G9887" i="25"/>
  <c r="G9886" i="25"/>
  <c r="G9885" i="25"/>
  <c r="G9884" i="25"/>
  <c r="G9883" i="25"/>
  <c r="G9882" i="25"/>
  <c r="G9881" i="25"/>
  <c r="G9880" i="25"/>
  <c r="G9879" i="25"/>
  <c r="G9878" i="25"/>
  <c r="G9877" i="25"/>
  <c r="G9876" i="25"/>
  <c r="G9875" i="25"/>
  <c r="G9874" i="25"/>
  <c r="G9873" i="25"/>
  <c r="G9872" i="25"/>
  <c r="G9871" i="25"/>
  <c r="G9870" i="25"/>
  <c r="G9869" i="25"/>
  <c r="G9868" i="25"/>
  <c r="G9867" i="25"/>
  <c r="G9866" i="25"/>
  <c r="G9865" i="25"/>
  <c r="G9864" i="25"/>
  <c r="G9863" i="25"/>
  <c r="G9862" i="25"/>
  <c r="G9861" i="25"/>
  <c r="G9860" i="25"/>
  <c r="G9859" i="25"/>
  <c r="G9858" i="25"/>
  <c r="G9857" i="25"/>
  <c r="G9856" i="25"/>
  <c r="G9855" i="25"/>
  <c r="G9854" i="25"/>
  <c r="G9853" i="25"/>
  <c r="G9852" i="25"/>
  <c r="G9851" i="25"/>
  <c r="G9850" i="25"/>
  <c r="G9849" i="25"/>
  <c r="G9848" i="25"/>
  <c r="G9847" i="25"/>
  <c r="G9846" i="25"/>
  <c r="G9845" i="25"/>
  <c r="G9844" i="25"/>
  <c r="G9843" i="25"/>
  <c r="G9842" i="25"/>
  <c r="G9841" i="25"/>
  <c r="G9840" i="25"/>
  <c r="G9839" i="25"/>
  <c r="G9838" i="25"/>
  <c r="G9837" i="25"/>
  <c r="G9836" i="25"/>
  <c r="G9835" i="25"/>
  <c r="G9834" i="25"/>
  <c r="G9833" i="25"/>
  <c r="G9832" i="25"/>
  <c r="G9831" i="25"/>
  <c r="G9830" i="25"/>
  <c r="G9829" i="25"/>
  <c r="G9828" i="25"/>
  <c r="G9827" i="25"/>
  <c r="G9826" i="25"/>
  <c r="G9825" i="25"/>
  <c r="G9824" i="25"/>
  <c r="G9823" i="25"/>
  <c r="G9822" i="25"/>
  <c r="G9821" i="25"/>
  <c r="G9820" i="25"/>
  <c r="G9819" i="25"/>
  <c r="G9818" i="25"/>
  <c r="G9817" i="25"/>
  <c r="G9816" i="25"/>
  <c r="G9815" i="25"/>
  <c r="G9814" i="25"/>
  <c r="G9813" i="25"/>
  <c r="G9812" i="25"/>
  <c r="G9811" i="25"/>
  <c r="G9810" i="25"/>
  <c r="G9809" i="25"/>
  <c r="G9808" i="25"/>
  <c r="G9807" i="25"/>
  <c r="G9806" i="25"/>
  <c r="G9805" i="25"/>
  <c r="G9804" i="25"/>
  <c r="G9803" i="25"/>
  <c r="G9802" i="25"/>
  <c r="G9801" i="25"/>
  <c r="G9800" i="25"/>
  <c r="G9799" i="25"/>
  <c r="G9798" i="25"/>
  <c r="G9797" i="25"/>
  <c r="G9796" i="25"/>
  <c r="G9795" i="25"/>
  <c r="G9794" i="25"/>
  <c r="G9793" i="25"/>
  <c r="G9792" i="25"/>
  <c r="G9791" i="25"/>
  <c r="G9790" i="25"/>
  <c r="G9789" i="25"/>
  <c r="G9788" i="25"/>
  <c r="G9787" i="25"/>
  <c r="G9786" i="25"/>
  <c r="G9785" i="25"/>
  <c r="G9784" i="25"/>
  <c r="G9783" i="25"/>
  <c r="G9782" i="25"/>
  <c r="G9781" i="25"/>
  <c r="G9780" i="25"/>
  <c r="G9779" i="25"/>
  <c r="G9778" i="25"/>
  <c r="G9777" i="25"/>
  <c r="G9776" i="25"/>
  <c r="G9775" i="25"/>
  <c r="G9774" i="25"/>
  <c r="G9773" i="25"/>
  <c r="G9772" i="25"/>
  <c r="G9771" i="25"/>
  <c r="G9770" i="25"/>
  <c r="G9769" i="25"/>
  <c r="G9768" i="25"/>
  <c r="G9767" i="25"/>
  <c r="G9766" i="25"/>
  <c r="G9765" i="25"/>
  <c r="G9764" i="25"/>
  <c r="G9763" i="25"/>
  <c r="G9762" i="25"/>
  <c r="G9761" i="25"/>
  <c r="G9760" i="25"/>
  <c r="G9759" i="25"/>
  <c r="G9758" i="25"/>
  <c r="G9757" i="25"/>
  <c r="G9756" i="25"/>
  <c r="G9755" i="25"/>
  <c r="G9754" i="25"/>
  <c r="G9753" i="25"/>
  <c r="G9752" i="25"/>
  <c r="G9751" i="25"/>
  <c r="G9750" i="25"/>
  <c r="G9749" i="25"/>
  <c r="G9748" i="25"/>
  <c r="G9747" i="25"/>
  <c r="G9746" i="25"/>
  <c r="G9745" i="25"/>
  <c r="G9744" i="25"/>
  <c r="G9743" i="25"/>
  <c r="G9742" i="25"/>
  <c r="G9741" i="25"/>
  <c r="G9740" i="25"/>
  <c r="G9739" i="25"/>
  <c r="G9738" i="25"/>
  <c r="G9737" i="25"/>
  <c r="G9736" i="25"/>
  <c r="G9735" i="25"/>
  <c r="G9734" i="25"/>
  <c r="G9733" i="25"/>
  <c r="G9732" i="25"/>
  <c r="G9731" i="25"/>
  <c r="G9730" i="25"/>
  <c r="G9729" i="25"/>
  <c r="G9728" i="25"/>
  <c r="G9727" i="25"/>
  <c r="G9726" i="25"/>
  <c r="G9725" i="25"/>
  <c r="G9724" i="25"/>
  <c r="G9723" i="25"/>
  <c r="G9722" i="25"/>
  <c r="G9721" i="25"/>
  <c r="G9720" i="25"/>
  <c r="G9719" i="25"/>
  <c r="G9718" i="25"/>
  <c r="G9717" i="25"/>
  <c r="G9716" i="25"/>
  <c r="G9715" i="25"/>
  <c r="G9714" i="25"/>
  <c r="G9713" i="25"/>
  <c r="G9712" i="25"/>
  <c r="G9711" i="25"/>
  <c r="G9710" i="25"/>
  <c r="G9709" i="25"/>
  <c r="G9708" i="25"/>
  <c r="G9707" i="25"/>
  <c r="G9706" i="25"/>
  <c r="G9705" i="25"/>
  <c r="G9704" i="25"/>
  <c r="G9703" i="25"/>
  <c r="G9702" i="25"/>
  <c r="G9701" i="25"/>
  <c r="G9700" i="25"/>
  <c r="G9699" i="25"/>
  <c r="G9698" i="25"/>
  <c r="G9697" i="25"/>
  <c r="G9696" i="25"/>
  <c r="G9695" i="25"/>
  <c r="G9694" i="25"/>
  <c r="G9693" i="25"/>
  <c r="G9692" i="25"/>
  <c r="G9691" i="25"/>
  <c r="G9690" i="25"/>
  <c r="G9689" i="25"/>
  <c r="G9688" i="25"/>
  <c r="G9687" i="25"/>
  <c r="G9686" i="25"/>
  <c r="G9685" i="25"/>
  <c r="G9684" i="25"/>
  <c r="G9683" i="25"/>
  <c r="G9682" i="25"/>
  <c r="G9681" i="25"/>
  <c r="G9680" i="25"/>
  <c r="G9679" i="25"/>
  <c r="G9678" i="25"/>
  <c r="G9677" i="25"/>
  <c r="G9676" i="25"/>
  <c r="G9675" i="25"/>
  <c r="G9674" i="25"/>
  <c r="G9673" i="25"/>
  <c r="G9672" i="25"/>
  <c r="G9671" i="25"/>
  <c r="G9670" i="25"/>
  <c r="G9669" i="25"/>
  <c r="G9668" i="25"/>
  <c r="G9667" i="25"/>
  <c r="G9666" i="25"/>
  <c r="G9665" i="25"/>
  <c r="G9664" i="25"/>
  <c r="G9663" i="25"/>
  <c r="G9662" i="25"/>
  <c r="G9661" i="25"/>
  <c r="G9660" i="25"/>
  <c r="G9659" i="25"/>
  <c r="G9658" i="25"/>
  <c r="G9657" i="25"/>
  <c r="G9656" i="25"/>
  <c r="G9655" i="25"/>
  <c r="G9654" i="25"/>
  <c r="G9653" i="25"/>
  <c r="G9652" i="25"/>
  <c r="G9651" i="25"/>
  <c r="G9650" i="25"/>
  <c r="G9649" i="25"/>
  <c r="G9648" i="25"/>
  <c r="G9647" i="25"/>
  <c r="G9646" i="25"/>
  <c r="G9645" i="25"/>
  <c r="G9644" i="25"/>
  <c r="G9643" i="25"/>
  <c r="G9642" i="25"/>
  <c r="G9641" i="25"/>
  <c r="G9640" i="25"/>
  <c r="G9639" i="25"/>
  <c r="G9638" i="25"/>
  <c r="G9637" i="25"/>
  <c r="G9636" i="25"/>
  <c r="G9635" i="25"/>
  <c r="G9634" i="25"/>
  <c r="G9633" i="25"/>
  <c r="G9632" i="25"/>
  <c r="G9631" i="25"/>
  <c r="G9630" i="25"/>
  <c r="G9629" i="25"/>
  <c r="G9628" i="25"/>
  <c r="G9627" i="25"/>
  <c r="G9626" i="25"/>
  <c r="G9625" i="25"/>
  <c r="G9624" i="25"/>
  <c r="G9623" i="25"/>
  <c r="G9622" i="25"/>
  <c r="G9621" i="25"/>
  <c r="G9620" i="25"/>
  <c r="G9619" i="25"/>
  <c r="G9618" i="25"/>
  <c r="G9617" i="25"/>
  <c r="G9616" i="25"/>
  <c r="G9615" i="25"/>
  <c r="G9614" i="25"/>
  <c r="G9613" i="25"/>
  <c r="G9612" i="25"/>
  <c r="G9611" i="25"/>
  <c r="G9610" i="25"/>
  <c r="G9609" i="25"/>
  <c r="G9608" i="25"/>
  <c r="G9607" i="25"/>
  <c r="G9606" i="25"/>
  <c r="G9605" i="25"/>
  <c r="G9604" i="25"/>
  <c r="G9603" i="25"/>
  <c r="G9602" i="25"/>
  <c r="G9601" i="25"/>
  <c r="G9600" i="25"/>
  <c r="G9599" i="25"/>
  <c r="G9598" i="25"/>
  <c r="G9597" i="25"/>
  <c r="G9596" i="25"/>
  <c r="G9595" i="25"/>
  <c r="G9594" i="25"/>
  <c r="G9593" i="25"/>
  <c r="G9592" i="25"/>
  <c r="G9591" i="25"/>
  <c r="G9590" i="25"/>
  <c r="G9589" i="25"/>
  <c r="G9588" i="25"/>
  <c r="G9587" i="25"/>
  <c r="G9586" i="25"/>
  <c r="G9585" i="25"/>
  <c r="G9584" i="25"/>
  <c r="G9583" i="25"/>
  <c r="G9582" i="25"/>
  <c r="G9581" i="25"/>
  <c r="G9580" i="25"/>
  <c r="G9579" i="25"/>
  <c r="G9578" i="25"/>
  <c r="G9577" i="25"/>
  <c r="G9576" i="25"/>
  <c r="G9575" i="25"/>
  <c r="G9574" i="25"/>
  <c r="G9573" i="25"/>
  <c r="G9572" i="25"/>
  <c r="G9571" i="25"/>
  <c r="G9570" i="25"/>
  <c r="G9569" i="25"/>
  <c r="G9568" i="25"/>
  <c r="G9567" i="25"/>
  <c r="G9566" i="25"/>
  <c r="G9565" i="25"/>
  <c r="G9564" i="25"/>
  <c r="G9563" i="25"/>
  <c r="G9562" i="25"/>
  <c r="G9561" i="25"/>
  <c r="G9560" i="25"/>
  <c r="G9559" i="25"/>
  <c r="G9558" i="25"/>
  <c r="G9557" i="25"/>
  <c r="G9556" i="25"/>
  <c r="G9555" i="25"/>
  <c r="G9554" i="25"/>
  <c r="G9553" i="25"/>
  <c r="G9552" i="25"/>
  <c r="G9551" i="25"/>
  <c r="G9550" i="25"/>
  <c r="G9549" i="25"/>
  <c r="G9548" i="25"/>
  <c r="G9547" i="25"/>
  <c r="G9546" i="25"/>
  <c r="G9545" i="25"/>
  <c r="G9544" i="25"/>
  <c r="G9543" i="25"/>
  <c r="G9542" i="25"/>
  <c r="G9541" i="25"/>
  <c r="G9540" i="25"/>
  <c r="G9539" i="25"/>
  <c r="G9538" i="25"/>
  <c r="G9537" i="25"/>
  <c r="G9536" i="25"/>
  <c r="G9535" i="25"/>
  <c r="G9534" i="25"/>
  <c r="G9533" i="25"/>
  <c r="G9532" i="25"/>
  <c r="G9531" i="25"/>
  <c r="G9530" i="25"/>
  <c r="G9529" i="25"/>
  <c r="G9528" i="25"/>
  <c r="G9527" i="25"/>
  <c r="G9526" i="25"/>
  <c r="G9525" i="25"/>
  <c r="G9524" i="25"/>
  <c r="G9523" i="25"/>
  <c r="G9522" i="25"/>
  <c r="G9521" i="25"/>
  <c r="G9520" i="25"/>
  <c r="G9519" i="25"/>
  <c r="G9518" i="25"/>
  <c r="G9517" i="25"/>
  <c r="G9516" i="25"/>
  <c r="G9515" i="25"/>
  <c r="G9514" i="25"/>
  <c r="G9513" i="25"/>
  <c r="G9512" i="25"/>
  <c r="G9511" i="25"/>
  <c r="G9510" i="25"/>
  <c r="G9509" i="25"/>
  <c r="G9508" i="25"/>
  <c r="G9507" i="25"/>
  <c r="G9506" i="25"/>
  <c r="G9505" i="25"/>
  <c r="G9504" i="25"/>
  <c r="G9503" i="25"/>
  <c r="G9502" i="25"/>
  <c r="G9501" i="25"/>
  <c r="G9500" i="25"/>
  <c r="G9499" i="25"/>
  <c r="G9498" i="25"/>
  <c r="G9497" i="25"/>
  <c r="G9496" i="25"/>
  <c r="G9495" i="25"/>
  <c r="G9494" i="25"/>
  <c r="G9493" i="25"/>
  <c r="G9492" i="25"/>
  <c r="G9491" i="25"/>
  <c r="G9490" i="25"/>
  <c r="G9489" i="25"/>
  <c r="G9488" i="25"/>
  <c r="G9487" i="25"/>
  <c r="G9486" i="25"/>
  <c r="G9485" i="25"/>
  <c r="G9484" i="25"/>
  <c r="G9483" i="25"/>
  <c r="G9482" i="25"/>
  <c r="G9481" i="25"/>
  <c r="G9480" i="25"/>
  <c r="G9479" i="25"/>
  <c r="G9478" i="25"/>
  <c r="G9477" i="25"/>
  <c r="G9476" i="25"/>
  <c r="G9475" i="25"/>
  <c r="G9474" i="25"/>
  <c r="G9473" i="25"/>
  <c r="G9472" i="25"/>
  <c r="G9471" i="25"/>
  <c r="G9470" i="25"/>
  <c r="G9469" i="25"/>
  <c r="G9468" i="25"/>
  <c r="G9467" i="25"/>
  <c r="G9466" i="25"/>
  <c r="G9465" i="25"/>
  <c r="G9464" i="25"/>
  <c r="G9463" i="25"/>
  <c r="G9462" i="25"/>
  <c r="G9461" i="25"/>
  <c r="G9460" i="25"/>
  <c r="G9459" i="25"/>
  <c r="G9458" i="25"/>
  <c r="G9457" i="25"/>
  <c r="G9456" i="25"/>
  <c r="G9455" i="25"/>
  <c r="G9454" i="25"/>
  <c r="G9453" i="25"/>
  <c r="G9452" i="25"/>
  <c r="G9451" i="25"/>
  <c r="G9450" i="25"/>
  <c r="G9449" i="25"/>
  <c r="G9448" i="25"/>
  <c r="G9447" i="25"/>
  <c r="G9446" i="25"/>
  <c r="G9445" i="25"/>
  <c r="G9444" i="25"/>
  <c r="G9443" i="25"/>
  <c r="G9442" i="25"/>
  <c r="G9441" i="25"/>
  <c r="G9440" i="25"/>
  <c r="G9439" i="25"/>
  <c r="G9438" i="25"/>
  <c r="G9437" i="25"/>
  <c r="G9436" i="25"/>
  <c r="G9435" i="25"/>
  <c r="G9434" i="25"/>
  <c r="G9433" i="25"/>
  <c r="G9432" i="25"/>
  <c r="G9431" i="25"/>
  <c r="G9430" i="25"/>
  <c r="G9429" i="25"/>
  <c r="G9428" i="25"/>
  <c r="G9427" i="25"/>
  <c r="G9426" i="25"/>
  <c r="G9425" i="25"/>
  <c r="G9424" i="25"/>
  <c r="G9423" i="25"/>
  <c r="G9422" i="25"/>
  <c r="G9421" i="25"/>
  <c r="G9420" i="25"/>
  <c r="G9419" i="25"/>
  <c r="G9418" i="25"/>
  <c r="G9417" i="25"/>
  <c r="G9416" i="25"/>
  <c r="G9415" i="25"/>
  <c r="G9414" i="25"/>
  <c r="G9413" i="25"/>
  <c r="G9412" i="25"/>
  <c r="G9411" i="25"/>
  <c r="G9410" i="25"/>
  <c r="G9409" i="25"/>
  <c r="G9408" i="25"/>
  <c r="G9407" i="25"/>
  <c r="G9406" i="25"/>
  <c r="G9405" i="25"/>
  <c r="G9404" i="25"/>
  <c r="G9403" i="25"/>
  <c r="G9402" i="25"/>
  <c r="G9401" i="25"/>
  <c r="G9400" i="25"/>
  <c r="G9399" i="25"/>
  <c r="G9398" i="25"/>
  <c r="G9397" i="25"/>
  <c r="G9396" i="25"/>
  <c r="G9395" i="25"/>
  <c r="G9394" i="25"/>
  <c r="G9393" i="25"/>
  <c r="G9392" i="25"/>
  <c r="G9391" i="25"/>
  <c r="G9390" i="25"/>
  <c r="G9389" i="25"/>
  <c r="G9388" i="25"/>
  <c r="G9387" i="25"/>
  <c r="G9386" i="25"/>
  <c r="G9385" i="25"/>
  <c r="G9384" i="25"/>
  <c r="G9383" i="25"/>
  <c r="G9382" i="25"/>
  <c r="G9381" i="25"/>
  <c r="G9380" i="25"/>
  <c r="G9379" i="25"/>
  <c r="G9378" i="25"/>
  <c r="G9377" i="25"/>
  <c r="G9376" i="25"/>
  <c r="G9375" i="25"/>
  <c r="G9374" i="25"/>
  <c r="G9373" i="25"/>
  <c r="G9372" i="25"/>
  <c r="G9371" i="25"/>
  <c r="G9370" i="25"/>
  <c r="G9369" i="25"/>
  <c r="G9368" i="25"/>
  <c r="G9367" i="25"/>
  <c r="G9366" i="25"/>
  <c r="G9365" i="25"/>
  <c r="G9364" i="25"/>
  <c r="G9363" i="25"/>
  <c r="G9362" i="25"/>
  <c r="G9361" i="25"/>
  <c r="G9360" i="25"/>
  <c r="G9359" i="25"/>
  <c r="G9358" i="25"/>
  <c r="G9357" i="25"/>
  <c r="G9356" i="25"/>
  <c r="G9355" i="25"/>
  <c r="G9354" i="25"/>
  <c r="G9353" i="25"/>
  <c r="G9352" i="25"/>
  <c r="G9351" i="25"/>
  <c r="G9350" i="25"/>
  <c r="G9349" i="25"/>
  <c r="G9348" i="25"/>
  <c r="G9347" i="25"/>
  <c r="G9346" i="25"/>
  <c r="G9345" i="25"/>
  <c r="G9344" i="25"/>
  <c r="G9343" i="25"/>
  <c r="G9342" i="25"/>
  <c r="G9341" i="25"/>
  <c r="G9340" i="25"/>
  <c r="G9339" i="25"/>
  <c r="G9338" i="25"/>
  <c r="G9337" i="25"/>
  <c r="G9336" i="25"/>
  <c r="G9335" i="25"/>
  <c r="G9334" i="25"/>
  <c r="G9333" i="25"/>
  <c r="G9332" i="25"/>
  <c r="G9331" i="25"/>
  <c r="G9330" i="25"/>
  <c r="G9329" i="25"/>
  <c r="G9328" i="25"/>
  <c r="G9327" i="25"/>
  <c r="G9326" i="25"/>
  <c r="G9325" i="25"/>
  <c r="G9324" i="25"/>
  <c r="G9323" i="25"/>
  <c r="G9322" i="25"/>
  <c r="G9321" i="25"/>
  <c r="G9320" i="25"/>
  <c r="G9319" i="25"/>
  <c r="G9318" i="25"/>
  <c r="G9317" i="25"/>
  <c r="G9316" i="25"/>
  <c r="G9315" i="25"/>
  <c r="G9314" i="25"/>
  <c r="G9313" i="25"/>
  <c r="G9312" i="25"/>
  <c r="G9311" i="25"/>
  <c r="G9310" i="25"/>
  <c r="G9309" i="25"/>
  <c r="G9308" i="25"/>
  <c r="G9307" i="25"/>
  <c r="G9306" i="25"/>
  <c r="G9305" i="25"/>
  <c r="G9304" i="25"/>
  <c r="G9303" i="25"/>
  <c r="G9302" i="25"/>
  <c r="G9301" i="25"/>
  <c r="G9300" i="25"/>
  <c r="G9299" i="25"/>
  <c r="G9298" i="25"/>
  <c r="G9297" i="25"/>
  <c r="G9296" i="25"/>
  <c r="G9295" i="25"/>
  <c r="G9294" i="25"/>
  <c r="G9293" i="25"/>
  <c r="G9292" i="25"/>
  <c r="G9291" i="25"/>
  <c r="G9290" i="25"/>
  <c r="G9289" i="25"/>
  <c r="G9288" i="25"/>
  <c r="G9287" i="25"/>
  <c r="G9286" i="25"/>
  <c r="G9285" i="25"/>
  <c r="G9284" i="25"/>
  <c r="G9283" i="25"/>
  <c r="G9282" i="25"/>
  <c r="G9281" i="25"/>
  <c r="G9280" i="25"/>
  <c r="G9279" i="25"/>
  <c r="G9278" i="25"/>
  <c r="G9277" i="25"/>
  <c r="G9276" i="25"/>
  <c r="G9275" i="25"/>
  <c r="G9274" i="25"/>
  <c r="G9273" i="25"/>
  <c r="G9272" i="25"/>
  <c r="G9271" i="25"/>
  <c r="G9270" i="25"/>
  <c r="G9269" i="25"/>
  <c r="G9268" i="25"/>
  <c r="G9267" i="25"/>
  <c r="G9266" i="25"/>
  <c r="G9265" i="25"/>
  <c r="G9264" i="25"/>
  <c r="G9263" i="25"/>
  <c r="G9262" i="25"/>
  <c r="G9261" i="25"/>
  <c r="G9260" i="25"/>
  <c r="G9259" i="25"/>
  <c r="G9258" i="25"/>
  <c r="G9257" i="25"/>
  <c r="G9256" i="25"/>
  <c r="G9255" i="25"/>
  <c r="G9254" i="25"/>
  <c r="G9253" i="25"/>
  <c r="G9252" i="25"/>
  <c r="G9251" i="25"/>
  <c r="G9250" i="25"/>
  <c r="G9249" i="25"/>
  <c r="G9248" i="25"/>
  <c r="G9247" i="25"/>
  <c r="G9246" i="25"/>
  <c r="G9245" i="25"/>
  <c r="G9244" i="25"/>
  <c r="G9243" i="25"/>
  <c r="G9242" i="25"/>
  <c r="G9241" i="25"/>
  <c r="G9240" i="25"/>
  <c r="G9239" i="25"/>
  <c r="G9238" i="25"/>
  <c r="G9237" i="25"/>
  <c r="G9236" i="25"/>
  <c r="G9235" i="25"/>
  <c r="G9234" i="25"/>
  <c r="G9233" i="25"/>
  <c r="G9232" i="25"/>
  <c r="G9231" i="25"/>
  <c r="G9230" i="25"/>
  <c r="G9229" i="25"/>
  <c r="G9228" i="25"/>
  <c r="G9227" i="25"/>
  <c r="G9226" i="25"/>
  <c r="G9225" i="25"/>
  <c r="G9224" i="25"/>
  <c r="G9223" i="25"/>
  <c r="G9222" i="25"/>
  <c r="G9221" i="25"/>
  <c r="G9220" i="25"/>
  <c r="G9219" i="25"/>
  <c r="G9218" i="25"/>
  <c r="G9217" i="25"/>
  <c r="G9216" i="25"/>
  <c r="G9215" i="25"/>
  <c r="G9214" i="25"/>
  <c r="G9213" i="25"/>
  <c r="G9212" i="25"/>
  <c r="G9211" i="25"/>
  <c r="G9210" i="25"/>
  <c r="G9209" i="25"/>
  <c r="G9208" i="25"/>
  <c r="G9207" i="25"/>
  <c r="G9206" i="25"/>
  <c r="G9205" i="25"/>
  <c r="G9204" i="25"/>
  <c r="G9203" i="25"/>
  <c r="G9202" i="25"/>
  <c r="G9201" i="25"/>
  <c r="G9200" i="25"/>
  <c r="G9199" i="25"/>
  <c r="G9198" i="25"/>
  <c r="G9197" i="25"/>
  <c r="G9196" i="25"/>
  <c r="G9195" i="25"/>
  <c r="G9194" i="25"/>
  <c r="G9193" i="25"/>
  <c r="G9192" i="25"/>
  <c r="G9191" i="25"/>
  <c r="G9190" i="25"/>
  <c r="G9189" i="25"/>
  <c r="G9188" i="25"/>
  <c r="G9187" i="25"/>
  <c r="G9186" i="25"/>
  <c r="G9185" i="25"/>
  <c r="G9184" i="25"/>
  <c r="G9183" i="25"/>
  <c r="G9182" i="25"/>
  <c r="G9181" i="25"/>
  <c r="G9180" i="25"/>
  <c r="G9179" i="25"/>
  <c r="G9178" i="25"/>
  <c r="G9177" i="25"/>
  <c r="G9176" i="25"/>
  <c r="G9175" i="25"/>
  <c r="G9174" i="25"/>
  <c r="G9173" i="25"/>
  <c r="G9172" i="25"/>
  <c r="G9171" i="25"/>
  <c r="G9170" i="25"/>
  <c r="G9169" i="25"/>
  <c r="G9168" i="25"/>
  <c r="G9167" i="25"/>
  <c r="G9166" i="25"/>
  <c r="G9165" i="25"/>
  <c r="G9164" i="25"/>
  <c r="G9163" i="25"/>
  <c r="G9162" i="25"/>
  <c r="G9161" i="25"/>
  <c r="G9160" i="25"/>
  <c r="G9159" i="25"/>
  <c r="G9158" i="25"/>
  <c r="G9157" i="25"/>
  <c r="G9156" i="25"/>
  <c r="G9155" i="25"/>
  <c r="G9154" i="25"/>
  <c r="G9153" i="25"/>
  <c r="G9152" i="25"/>
  <c r="G9151" i="25"/>
  <c r="G9150" i="25"/>
  <c r="G9149" i="25"/>
  <c r="G9148" i="25"/>
  <c r="G9147" i="25"/>
  <c r="G9146" i="25"/>
  <c r="G9145" i="25"/>
  <c r="G9144" i="25"/>
  <c r="G9143" i="25"/>
  <c r="G9142" i="25"/>
  <c r="G9141" i="25"/>
  <c r="G9140" i="25"/>
  <c r="G9139" i="25"/>
  <c r="G9138" i="25"/>
  <c r="G9137" i="25"/>
  <c r="G9136" i="25"/>
  <c r="G9135" i="25"/>
  <c r="G9134" i="25"/>
  <c r="G9133" i="25"/>
  <c r="G9132" i="25"/>
  <c r="G9131" i="25"/>
  <c r="G9130" i="25"/>
  <c r="G9129" i="25"/>
  <c r="G9128" i="25"/>
  <c r="G9127" i="25"/>
  <c r="G9126" i="25"/>
  <c r="G9125" i="25"/>
  <c r="G9124" i="25"/>
  <c r="G9123" i="25"/>
  <c r="G9122" i="25"/>
  <c r="G9121" i="25"/>
  <c r="G9120" i="25"/>
  <c r="G9119" i="25"/>
  <c r="G9118" i="25"/>
  <c r="G9117" i="25"/>
  <c r="G9116" i="25"/>
  <c r="G9115" i="25"/>
  <c r="G9114" i="25"/>
  <c r="G9113" i="25"/>
  <c r="G9112" i="25"/>
  <c r="G9111" i="25"/>
  <c r="G9110" i="25"/>
  <c r="G9109" i="25"/>
  <c r="G9108" i="25"/>
  <c r="G9107" i="25"/>
  <c r="G9106" i="25"/>
  <c r="G9105" i="25"/>
  <c r="G9104" i="25"/>
  <c r="G9103" i="25"/>
  <c r="G9102" i="25"/>
  <c r="G9101" i="25"/>
  <c r="G9100" i="25"/>
  <c r="G9099" i="25"/>
  <c r="G9098" i="25"/>
  <c r="G9097" i="25"/>
  <c r="G9096" i="25"/>
  <c r="G9095" i="25"/>
  <c r="G9094" i="25"/>
  <c r="G9093" i="25"/>
  <c r="G9092" i="25"/>
  <c r="G9091" i="25"/>
  <c r="G9090" i="25"/>
  <c r="G9089" i="25"/>
  <c r="G9088" i="25"/>
  <c r="G9087" i="25"/>
  <c r="G9086" i="25"/>
  <c r="G9085" i="25"/>
  <c r="G9084" i="25"/>
  <c r="G9083" i="25"/>
  <c r="G9082" i="25"/>
  <c r="G9081" i="25"/>
  <c r="G9080" i="25"/>
  <c r="G9079" i="25"/>
  <c r="G9078" i="25"/>
  <c r="G9077" i="25"/>
  <c r="G9076" i="25"/>
  <c r="G9075" i="25"/>
  <c r="G9074" i="25"/>
  <c r="G9073" i="25"/>
  <c r="G9072" i="25"/>
  <c r="G9071" i="25"/>
  <c r="G9070" i="25"/>
  <c r="G9069" i="25"/>
  <c r="G9068" i="25"/>
  <c r="G9067" i="25"/>
  <c r="G9066" i="25"/>
  <c r="G9065" i="25"/>
  <c r="G9064" i="25"/>
  <c r="G9063" i="25"/>
  <c r="G9062" i="25"/>
  <c r="G9061" i="25"/>
  <c r="G9060" i="25"/>
  <c r="G9059" i="25"/>
  <c r="G9058" i="25"/>
  <c r="G9057" i="25"/>
  <c r="G9056" i="25"/>
  <c r="G9055" i="25"/>
  <c r="G9054" i="25"/>
  <c r="G9053" i="25"/>
  <c r="G9052" i="25"/>
  <c r="G9051" i="25"/>
  <c r="G9050" i="25"/>
  <c r="G9049" i="25"/>
  <c r="G9048" i="25"/>
  <c r="G9047" i="25"/>
  <c r="G9046" i="25"/>
  <c r="G9045" i="25"/>
  <c r="G9044" i="25"/>
  <c r="G9043" i="25"/>
  <c r="G9042" i="25"/>
  <c r="G9041" i="25"/>
  <c r="G9040" i="25"/>
  <c r="G9039" i="25"/>
  <c r="G9038" i="25"/>
  <c r="G9037" i="25"/>
  <c r="G9036" i="25"/>
  <c r="G9035" i="25"/>
  <c r="G9034" i="25"/>
  <c r="G9033" i="25"/>
  <c r="G9032" i="25"/>
  <c r="G9031" i="25"/>
  <c r="G9030" i="25"/>
  <c r="G9029" i="25"/>
  <c r="G9028" i="25"/>
  <c r="G9027" i="25"/>
  <c r="G9026" i="25"/>
  <c r="G9025" i="25"/>
  <c r="G9024" i="25"/>
  <c r="G9023" i="25"/>
  <c r="G9022" i="25"/>
  <c r="G9021" i="25"/>
  <c r="G9020" i="25"/>
  <c r="G9019" i="25"/>
  <c r="G9018" i="25"/>
  <c r="G9017" i="25"/>
  <c r="G9016" i="25"/>
  <c r="G9015" i="25"/>
  <c r="G9014" i="25"/>
  <c r="G9013" i="25"/>
  <c r="G9012" i="25"/>
  <c r="G9011" i="25"/>
  <c r="G9010" i="25"/>
  <c r="G9009" i="25"/>
  <c r="G9008" i="25"/>
  <c r="G9007" i="25"/>
  <c r="G9006" i="25"/>
  <c r="G9005" i="25"/>
  <c r="G9004" i="25"/>
  <c r="G9003" i="25"/>
  <c r="G9002" i="25"/>
  <c r="G9001" i="25"/>
  <c r="G9000" i="25"/>
  <c r="G8999" i="25"/>
  <c r="G8998" i="25"/>
  <c r="G8997" i="25"/>
  <c r="G8996" i="25"/>
  <c r="G8995" i="25"/>
  <c r="G8994" i="25"/>
  <c r="G8993" i="25"/>
  <c r="G8992" i="25"/>
  <c r="G8991" i="25"/>
  <c r="G8990" i="25"/>
  <c r="G8989" i="25"/>
  <c r="G8988" i="25"/>
  <c r="G8987" i="25"/>
  <c r="G8986" i="25"/>
  <c r="G8985" i="25"/>
  <c r="G8984" i="25"/>
  <c r="G8983" i="25"/>
  <c r="G8982" i="25"/>
  <c r="G8981" i="25"/>
  <c r="G8980" i="25"/>
  <c r="G8979" i="25"/>
  <c r="G8978" i="25"/>
  <c r="G8977" i="25"/>
  <c r="G8976" i="25"/>
  <c r="G8975" i="25"/>
  <c r="G8974" i="25"/>
  <c r="G8973" i="25"/>
  <c r="G8972" i="25"/>
  <c r="G8971" i="25"/>
  <c r="G8970" i="25"/>
  <c r="G8969" i="25"/>
  <c r="G8968" i="25"/>
  <c r="G8967" i="25"/>
  <c r="G8966" i="25"/>
  <c r="G8965" i="25"/>
  <c r="G8964" i="25"/>
  <c r="G8963" i="25"/>
  <c r="G8962" i="25"/>
  <c r="G8961" i="25"/>
  <c r="G8960" i="25"/>
  <c r="G8959" i="25"/>
  <c r="G8958" i="25"/>
  <c r="G8957" i="25"/>
  <c r="G8956" i="25"/>
  <c r="G8955" i="25"/>
  <c r="G8954" i="25"/>
  <c r="G8953" i="25"/>
  <c r="G8952" i="25"/>
  <c r="G8951" i="25"/>
  <c r="G8950" i="25"/>
  <c r="G8949" i="25"/>
  <c r="G8948" i="25"/>
  <c r="G8947" i="25"/>
  <c r="G8946" i="25"/>
  <c r="G8945" i="25"/>
  <c r="G8944" i="25"/>
  <c r="G8943" i="25"/>
  <c r="G8942" i="25"/>
  <c r="G8941" i="25"/>
  <c r="G8940" i="25"/>
  <c r="G8939" i="25"/>
  <c r="G8938" i="25"/>
  <c r="G8937" i="25"/>
  <c r="G8936" i="25"/>
  <c r="G8935" i="25"/>
  <c r="G8934" i="25"/>
  <c r="G8933" i="25"/>
  <c r="G8932" i="25"/>
  <c r="G8931" i="25"/>
  <c r="G8930" i="25"/>
  <c r="G8929" i="25"/>
  <c r="G8928" i="25"/>
  <c r="G8927" i="25"/>
  <c r="G8926" i="25"/>
  <c r="G8925" i="25"/>
  <c r="G8924" i="25"/>
  <c r="G8923" i="25"/>
  <c r="G8922" i="25"/>
  <c r="G8921" i="25"/>
  <c r="G8920" i="25"/>
  <c r="G8919" i="25"/>
  <c r="G8918" i="25"/>
  <c r="G8917" i="25"/>
  <c r="G8916" i="25"/>
  <c r="G8915" i="25"/>
  <c r="G8914" i="25"/>
  <c r="G8913" i="25"/>
  <c r="G8912" i="25"/>
  <c r="G8911" i="25"/>
  <c r="G8910" i="25"/>
  <c r="G8909" i="25"/>
  <c r="G8908" i="25"/>
  <c r="G8907" i="25"/>
  <c r="G8906" i="25"/>
  <c r="G8905" i="25"/>
  <c r="G8904" i="25"/>
  <c r="G8903" i="25"/>
  <c r="G8902" i="25"/>
  <c r="G8901" i="25"/>
  <c r="G8900" i="25"/>
  <c r="G8899" i="25"/>
  <c r="G8898" i="25"/>
  <c r="G8897" i="25"/>
  <c r="G8896" i="25"/>
  <c r="G8895" i="25"/>
  <c r="G8894" i="25"/>
  <c r="G8893" i="25"/>
  <c r="G8892" i="25"/>
  <c r="G8891" i="25"/>
  <c r="G8890" i="25"/>
  <c r="G8889" i="25"/>
  <c r="G8888" i="25"/>
  <c r="G8887" i="25"/>
  <c r="G8886" i="25"/>
  <c r="G8885" i="25"/>
  <c r="G8884" i="25"/>
  <c r="G8883" i="25"/>
  <c r="G8882" i="25"/>
  <c r="G8881" i="25"/>
  <c r="G8880" i="25"/>
  <c r="G8879" i="25"/>
  <c r="G8878" i="25"/>
  <c r="G8877" i="25"/>
  <c r="G8876" i="25"/>
  <c r="G8875" i="25"/>
  <c r="G8874" i="25"/>
  <c r="G8873" i="25"/>
  <c r="G8872" i="25"/>
  <c r="G8871" i="25"/>
  <c r="G8870" i="25"/>
  <c r="G8869" i="25"/>
  <c r="G8868" i="25"/>
  <c r="G8867" i="25"/>
  <c r="G8866" i="25"/>
  <c r="G8865" i="25"/>
  <c r="G8864" i="25"/>
  <c r="G8863" i="25"/>
  <c r="G8862" i="25"/>
  <c r="G8861" i="25"/>
  <c r="G8860" i="25"/>
  <c r="G8859" i="25"/>
  <c r="G8858" i="25"/>
  <c r="G8857" i="25"/>
  <c r="G8856" i="25"/>
  <c r="G8855" i="25"/>
  <c r="G8854" i="25"/>
  <c r="G8853" i="25"/>
  <c r="G8852" i="25"/>
  <c r="G8851" i="25"/>
  <c r="G8850" i="25"/>
  <c r="G8849" i="25"/>
  <c r="G8848" i="25"/>
  <c r="G8847" i="25"/>
  <c r="G8846" i="25"/>
  <c r="G8845" i="25"/>
  <c r="G8844" i="25"/>
  <c r="G8843" i="25"/>
  <c r="G8842" i="25"/>
  <c r="G8841" i="25"/>
  <c r="G8840" i="25"/>
  <c r="G8839" i="25"/>
  <c r="G8838" i="25"/>
  <c r="G8837" i="25"/>
  <c r="G8836" i="25"/>
  <c r="G8835" i="25"/>
  <c r="G8834" i="25"/>
  <c r="G8833" i="25"/>
  <c r="G8832" i="25"/>
  <c r="G8831" i="25"/>
  <c r="G8830" i="25"/>
  <c r="G8829" i="25"/>
  <c r="G8828" i="25"/>
  <c r="G8827" i="25"/>
  <c r="G8826" i="25"/>
  <c r="G8825" i="25"/>
  <c r="G8824" i="25"/>
  <c r="G8823" i="25"/>
  <c r="G8822" i="25"/>
  <c r="G8821" i="25"/>
  <c r="G8820" i="25"/>
  <c r="G8819" i="25"/>
  <c r="G8818" i="25"/>
  <c r="G8817" i="25"/>
  <c r="G8816" i="25"/>
  <c r="G8815" i="25"/>
  <c r="G8814" i="25"/>
  <c r="G8813" i="25"/>
  <c r="G8812" i="25"/>
  <c r="G8811" i="25"/>
  <c r="G8810" i="25"/>
  <c r="G8809" i="25"/>
  <c r="G8808" i="25"/>
  <c r="G8807" i="25"/>
  <c r="G8806" i="25"/>
  <c r="G8805" i="25"/>
  <c r="G8804" i="25"/>
  <c r="G8803" i="25"/>
  <c r="G8802" i="25"/>
  <c r="G8801" i="25"/>
  <c r="G8800" i="25"/>
  <c r="G8799" i="25"/>
  <c r="G8798" i="25"/>
  <c r="G8797" i="25"/>
  <c r="G8796" i="25"/>
  <c r="G8795" i="25"/>
  <c r="G8794" i="25"/>
  <c r="G8793" i="25"/>
  <c r="G8792" i="25"/>
  <c r="G8791" i="25"/>
  <c r="G8790" i="25"/>
  <c r="G8789" i="25"/>
  <c r="G8788" i="25"/>
  <c r="G8787" i="25"/>
  <c r="G8786" i="25"/>
  <c r="G8785" i="25"/>
  <c r="G8784" i="25"/>
  <c r="G8783" i="25"/>
  <c r="G8782" i="25"/>
  <c r="G8781" i="25"/>
  <c r="G8780" i="25"/>
  <c r="G8779" i="25"/>
  <c r="G8778" i="25"/>
  <c r="G8777" i="25"/>
  <c r="G8776" i="25"/>
  <c r="G8775" i="25"/>
  <c r="G8774" i="25"/>
  <c r="G8773" i="25"/>
  <c r="G8772" i="25"/>
  <c r="G8771" i="25"/>
  <c r="G8770" i="25"/>
  <c r="G8769" i="25"/>
  <c r="G8768" i="25"/>
  <c r="G8767" i="25"/>
  <c r="G8766" i="25"/>
  <c r="G8765" i="25"/>
  <c r="G8764" i="25"/>
  <c r="G8763" i="25"/>
  <c r="G8762" i="25"/>
  <c r="G8761" i="25"/>
  <c r="G8760" i="25"/>
  <c r="G8759" i="25"/>
  <c r="G8758" i="25"/>
  <c r="G8757" i="25"/>
  <c r="G8756" i="25"/>
  <c r="G8755" i="25"/>
  <c r="G8754" i="25"/>
  <c r="G8753" i="25"/>
  <c r="G8752" i="25"/>
  <c r="G8751" i="25"/>
  <c r="G8750" i="25"/>
  <c r="G8749" i="25"/>
  <c r="G8748" i="25"/>
  <c r="G8747" i="25"/>
  <c r="G8746" i="25"/>
  <c r="G8745" i="25"/>
  <c r="G8744" i="25"/>
  <c r="G8743" i="25"/>
  <c r="G8742" i="25"/>
  <c r="G8741" i="25"/>
  <c r="G8740" i="25"/>
  <c r="G8739" i="25"/>
  <c r="G8738" i="25"/>
  <c r="G8737" i="25"/>
  <c r="G8736" i="25"/>
  <c r="G8735" i="25"/>
  <c r="G8734" i="25"/>
  <c r="G8733" i="25"/>
  <c r="G8732" i="25"/>
  <c r="G8731" i="25"/>
  <c r="G8730" i="25"/>
  <c r="G8729" i="25"/>
  <c r="G8728" i="25"/>
  <c r="G8727" i="25"/>
  <c r="G8726" i="25"/>
  <c r="G8725" i="25"/>
  <c r="G8724" i="25"/>
  <c r="G8723" i="25"/>
  <c r="G8722" i="25"/>
  <c r="G8721" i="25"/>
  <c r="G8720" i="25"/>
  <c r="G8719" i="25"/>
  <c r="G8718" i="25"/>
  <c r="G8717" i="25"/>
  <c r="G8716" i="25"/>
  <c r="G8715" i="25"/>
  <c r="G8714" i="25"/>
  <c r="G8713" i="25"/>
  <c r="G8712" i="25"/>
  <c r="G8711" i="25"/>
  <c r="G8710" i="25"/>
  <c r="G8709" i="25"/>
  <c r="G8708" i="25"/>
  <c r="G8707" i="25"/>
  <c r="G8706" i="25"/>
  <c r="G8705" i="25"/>
  <c r="G8704" i="25"/>
  <c r="G8703" i="25"/>
  <c r="G8702" i="25"/>
  <c r="G8701" i="25"/>
  <c r="G8700" i="25"/>
  <c r="G8699" i="25"/>
  <c r="G8698" i="25"/>
  <c r="G8697" i="25"/>
  <c r="G8696" i="25"/>
  <c r="G8695" i="25"/>
  <c r="G8694" i="25"/>
  <c r="G8693" i="25"/>
  <c r="G8692" i="25"/>
  <c r="G8691" i="25"/>
  <c r="G8690" i="25"/>
  <c r="G8689" i="25"/>
  <c r="G8688" i="25"/>
  <c r="G8687" i="25"/>
  <c r="G8686" i="25"/>
  <c r="G8685" i="25"/>
  <c r="G8684" i="25"/>
  <c r="G8683" i="25"/>
  <c r="G8682" i="25"/>
  <c r="G8681" i="25"/>
  <c r="G8680" i="25"/>
  <c r="G8679" i="25"/>
  <c r="G8678" i="25"/>
  <c r="G8677" i="25"/>
  <c r="G8676" i="25"/>
  <c r="G8675" i="25"/>
  <c r="G8674" i="25"/>
  <c r="G8673" i="25"/>
  <c r="G8672" i="25"/>
  <c r="G8671" i="25"/>
  <c r="G8670" i="25"/>
  <c r="G8669" i="25"/>
  <c r="G8668" i="25"/>
  <c r="G8667" i="25"/>
  <c r="G8666" i="25"/>
  <c r="G8665" i="25"/>
  <c r="G8664" i="25"/>
  <c r="G8663" i="25"/>
  <c r="G8662" i="25"/>
  <c r="G8661" i="25"/>
  <c r="G8660" i="25"/>
  <c r="G8659" i="25"/>
  <c r="G8658" i="25"/>
  <c r="G8657" i="25"/>
  <c r="G8656" i="25"/>
  <c r="G8655" i="25"/>
  <c r="G8654" i="25"/>
  <c r="G8653" i="25"/>
  <c r="G8652" i="25"/>
  <c r="G8651" i="25"/>
  <c r="G8650" i="25"/>
  <c r="G8649" i="25"/>
  <c r="G8648" i="25"/>
  <c r="G8647" i="25"/>
  <c r="G8646" i="25"/>
  <c r="G8645" i="25"/>
  <c r="G8644" i="25"/>
  <c r="G8643" i="25"/>
  <c r="G8642" i="25"/>
  <c r="G8641" i="25"/>
  <c r="G8640" i="25"/>
  <c r="G8639" i="25"/>
  <c r="G8638" i="25"/>
  <c r="G8637" i="25"/>
  <c r="G8636" i="25"/>
  <c r="G8635" i="25"/>
  <c r="G8634" i="25"/>
  <c r="G8633" i="25"/>
  <c r="G8632" i="25"/>
  <c r="G8631" i="25"/>
  <c r="G8630" i="25"/>
  <c r="G8629" i="25"/>
  <c r="G8628" i="25"/>
  <c r="G8627" i="25"/>
  <c r="G8626" i="25"/>
  <c r="G8625" i="25"/>
  <c r="G8624" i="25"/>
  <c r="G8623" i="25"/>
  <c r="G8622" i="25"/>
  <c r="G8621" i="25"/>
  <c r="G8620" i="25"/>
  <c r="G8619" i="25"/>
  <c r="G8618" i="25"/>
  <c r="G8617" i="25"/>
  <c r="G8616" i="25"/>
  <c r="G8615" i="25"/>
  <c r="G8614" i="25"/>
  <c r="G8613" i="25"/>
  <c r="G8612" i="25"/>
  <c r="G8611" i="25"/>
  <c r="G8610" i="25"/>
  <c r="G8609" i="25"/>
  <c r="G8608" i="25"/>
  <c r="G8607" i="25"/>
  <c r="G8606" i="25"/>
  <c r="G8605" i="25"/>
  <c r="G8604" i="25"/>
  <c r="G8603" i="25"/>
  <c r="G8602" i="25"/>
  <c r="G8601" i="25"/>
  <c r="G8600" i="25"/>
  <c r="G8599" i="25"/>
  <c r="G8598" i="25"/>
  <c r="G8597" i="25"/>
  <c r="G8596" i="25"/>
  <c r="G8595" i="25"/>
  <c r="G8594" i="25"/>
  <c r="G8593" i="25"/>
  <c r="G8592" i="25"/>
  <c r="G8591" i="25"/>
  <c r="G8590" i="25"/>
  <c r="G8589" i="25"/>
  <c r="G8588" i="25"/>
  <c r="G8587" i="25"/>
  <c r="G8586" i="25"/>
  <c r="G8585" i="25"/>
  <c r="G8584" i="25"/>
  <c r="G8583" i="25"/>
  <c r="G8582" i="25"/>
  <c r="G8581" i="25"/>
  <c r="G8580" i="25"/>
  <c r="G8579" i="25"/>
  <c r="G8578" i="25"/>
  <c r="G8577" i="25"/>
  <c r="G8576" i="25"/>
  <c r="G8575" i="25"/>
  <c r="G8574" i="25"/>
  <c r="G8573" i="25"/>
  <c r="G8572" i="25"/>
  <c r="G8571" i="25"/>
  <c r="G8570" i="25"/>
  <c r="G8569" i="25"/>
  <c r="G8568" i="25"/>
  <c r="G8567" i="25"/>
  <c r="G8566" i="25"/>
  <c r="G8565" i="25"/>
  <c r="G8564" i="25"/>
  <c r="G8563" i="25"/>
  <c r="G8562" i="25"/>
  <c r="G8561" i="25"/>
  <c r="G8560" i="25"/>
  <c r="G8559" i="25"/>
  <c r="G8558" i="25"/>
  <c r="G8557" i="25"/>
  <c r="G8556" i="25"/>
  <c r="G8555" i="25"/>
  <c r="G8554" i="25"/>
  <c r="G8553" i="25"/>
  <c r="G8552" i="25"/>
  <c r="G8551" i="25"/>
  <c r="G8550" i="25"/>
  <c r="G8549" i="25"/>
  <c r="G8548" i="25"/>
  <c r="G8547" i="25"/>
  <c r="G8546" i="25"/>
  <c r="G8545" i="25"/>
  <c r="G8544" i="25"/>
  <c r="G8543" i="25"/>
  <c r="G8542" i="25"/>
  <c r="G8541" i="25"/>
  <c r="G8540" i="25"/>
  <c r="G8539" i="25"/>
  <c r="G8538" i="25"/>
  <c r="G8537" i="25"/>
  <c r="G8536" i="25"/>
  <c r="G8535" i="25"/>
  <c r="G8534" i="25"/>
  <c r="G8533" i="25"/>
  <c r="G8532" i="25"/>
  <c r="G8531" i="25"/>
  <c r="G8530" i="25"/>
  <c r="G8529" i="25"/>
  <c r="G8528" i="25"/>
  <c r="G8527" i="25"/>
  <c r="G8526" i="25"/>
  <c r="G8525" i="25"/>
  <c r="G8524" i="25"/>
  <c r="G8523" i="25"/>
  <c r="G8522" i="25"/>
  <c r="G8521" i="25"/>
  <c r="G8520" i="25"/>
  <c r="G8519" i="25"/>
  <c r="G8518" i="25"/>
  <c r="G8517" i="25"/>
  <c r="G8516" i="25"/>
  <c r="G8515" i="25"/>
  <c r="G8514" i="25"/>
  <c r="G8513" i="25"/>
  <c r="G8512" i="25"/>
  <c r="G8511" i="25"/>
  <c r="G8510" i="25"/>
  <c r="G8509" i="25"/>
  <c r="G8508" i="25"/>
  <c r="G8507" i="25"/>
  <c r="G8506" i="25"/>
  <c r="G8505" i="25"/>
  <c r="G8504" i="25"/>
  <c r="G8503" i="25"/>
  <c r="G8502" i="25"/>
  <c r="G8501" i="25"/>
  <c r="G8500" i="25"/>
  <c r="G8499" i="25"/>
  <c r="G8498" i="25"/>
  <c r="G8497" i="25"/>
  <c r="G8496" i="25"/>
  <c r="G8495" i="25"/>
  <c r="G8494" i="25"/>
  <c r="G8493" i="25"/>
  <c r="G8492" i="25"/>
  <c r="G8491" i="25"/>
  <c r="G8490" i="25"/>
  <c r="G8489" i="25"/>
  <c r="G8488" i="25"/>
  <c r="G8487" i="25"/>
  <c r="G8486" i="25"/>
  <c r="G8485" i="25"/>
  <c r="G8484" i="25"/>
  <c r="G8483" i="25"/>
  <c r="G8482" i="25"/>
  <c r="G8481" i="25"/>
  <c r="G8480" i="25"/>
  <c r="G8479" i="25"/>
  <c r="G8478" i="25"/>
  <c r="G8477" i="25"/>
  <c r="G8476" i="25"/>
  <c r="G8475" i="25"/>
  <c r="G8474" i="25"/>
  <c r="G8473" i="25"/>
  <c r="G8472" i="25"/>
  <c r="G8471" i="25"/>
  <c r="G8470" i="25"/>
  <c r="G8469" i="25"/>
  <c r="G8468" i="25"/>
  <c r="G8467" i="25"/>
  <c r="G8466" i="25"/>
  <c r="G8465" i="25"/>
  <c r="G8464" i="25"/>
  <c r="G8463" i="25"/>
  <c r="G8462" i="25"/>
  <c r="G8461" i="25"/>
  <c r="G8460" i="25"/>
  <c r="G8459" i="25"/>
  <c r="G8458" i="25"/>
  <c r="G8457" i="25"/>
  <c r="G8456" i="25"/>
  <c r="G8455" i="25"/>
  <c r="G8454" i="25"/>
  <c r="G8453" i="25"/>
  <c r="G8452" i="25"/>
  <c r="G8451" i="25"/>
  <c r="G8450" i="25"/>
  <c r="G8449" i="25"/>
  <c r="G8448" i="25"/>
  <c r="G8447" i="25"/>
  <c r="G8446" i="25"/>
  <c r="G8445" i="25"/>
  <c r="G8444" i="25"/>
  <c r="G8443" i="25"/>
  <c r="G8442" i="25"/>
  <c r="G8441" i="25"/>
  <c r="G8440" i="25"/>
  <c r="G8439" i="25"/>
  <c r="G8438" i="25"/>
  <c r="G8437" i="25"/>
  <c r="G8436" i="25"/>
  <c r="G8435" i="25"/>
  <c r="G8434" i="25"/>
  <c r="G8433" i="25"/>
  <c r="G8432" i="25"/>
  <c r="G8431" i="25"/>
  <c r="G8430" i="25"/>
  <c r="G8429" i="25"/>
  <c r="G8428" i="25"/>
  <c r="G8427" i="25"/>
  <c r="G8426" i="25"/>
  <c r="G8425" i="25"/>
  <c r="G8424" i="25"/>
  <c r="G8423" i="25"/>
  <c r="G8422" i="25"/>
  <c r="G8421" i="25"/>
  <c r="G8420" i="25"/>
  <c r="G8419" i="25"/>
  <c r="G8418" i="25"/>
  <c r="G8417" i="25"/>
  <c r="G8416" i="25"/>
  <c r="G8415" i="25"/>
  <c r="G8414" i="25"/>
  <c r="G8413" i="25"/>
  <c r="G8412" i="25"/>
  <c r="G8411" i="25"/>
  <c r="G8410" i="25"/>
  <c r="G8409" i="25"/>
  <c r="G8408" i="25"/>
  <c r="G8407" i="25"/>
  <c r="G8406" i="25"/>
  <c r="G8405" i="25"/>
  <c r="G8404" i="25"/>
  <c r="G8403" i="25"/>
  <c r="G8402" i="25"/>
  <c r="G8401" i="25"/>
  <c r="G8400" i="25"/>
  <c r="G8399" i="25"/>
  <c r="G8398" i="25"/>
  <c r="G8397" i="25"/>
  <c r="G8396" i="25"/>
  <c r="G8395" i="25"/>
  <c r="G8394" i="25"/>
  <c r="G8393" i="25"/>
  <c r="G8392" i="25"/>
  <c r="G8391" i="25"/>
  <c r="G8390" i="25"/>
  <c r="G8389" i="25"/>
  <c r="G8388" i="25"/>
  <c r="G8387" i="25"/>
  <c r="G8386" i="25"/>
  <c r="G8385" i="25"/>
  <c r="G8384" i="25"/>
  <c r="G8383" i="25"/>
  <c r="G8382" i="25"/>
  <c r="G8381" i="25"/>
  <c r="G8380" i="25"/>
  <c r="G8379" i="25"/>
  <c r="G8378" i="25"/>
  <c r="G8377" i="25"/>
  <c r="G8376" i="25"/>
  <c r="G8375" i="25"/>
  <c r="G8374" i="25"/>
  <c r="G8373" i="25"/>
  <c r="G8372" i="25"/>
  <c r="G8371" i="25"/>
  <c r="G8370" i="25"/>
  <c r="G8369" i="25"/>
  <c r="G8368" i="25"/>
  <c r="G8367" i="25"/>
  <c r="G8366" i="25"/>
  <c r="G8365" i="25"/>
  <c r="G8364" i="25"/>
  <c r="G8363" i="25"/>
  <c r="G8362" i="25"/>
  <c r="G8361" i="25"/>
  <c r="G8360" i="25"/>
  <c r="G8359" i="25"/>
  <c r="G8358" i="25"/>
  <c r="G8357" i="25"/>
  <c r="G8356" i="25"/>
  <c r="G8355" i="25"/>
  <c r="G8354" i="25"/>
  <c r="G8353" i="25"/>
  <c r="G8352" i="25"/>
  <c r="G8351" i="25"/>
  <c r="G8350" i="25"/>
  <c r="G8349" i="25"/>
  <c r="G8348" i="25"/>
  <c r="G8347" i="25"/>
  <c r="G8346" i="25"/>
  <c r="G8345" i="25"/>
  <c r="G8344" i="25"/>
  <c r="G8343" i="25"/>
  <c r="G8342" i="25"/>
  <c r="G8341" i="25"/>
  <c r="G8340" i="25"/>
  <c r="G8339" i="25"/>
  <c r="G8338" i="25"/>
  <c r="G8337" i="25"/>
  <c r="G8336" i="25"/>
  <c r="G8335" i="25"/>
  <c r="G8334" i="25"/>
  <c r="G8333" i="25"/>
  <c r="G8332" i="25"/>
  <c r="G8331" i="25"/>
  <c r="G8330" i="25"/>
  <c r="G8329" i="25"/>
  <c r="G8328" i="25"/>
  <c r="G8327" i="25"/>
  <c r="G8326" i="25"/>
  <c r="G8325" i="25"/>
  <c r="G8324" i="25"/>
  <c r="G8323" i="25"/>
  <c r="G8322" i="25"/>
  <c r="G8321" i="25"/>
  <c r="G8320" i="25"/>
  <c r="G8319" i="25"/>
  <c r="G8318" i="25"/>
  <c r="G8317" i="25"/>
  <c r="G8316" i="25"/>
  <c r="G8315" i="25"/>
  <c r="G8314" i="25"/>
  <c r="G8313" i="25"/>
  <c r="G8312" i="25"/>
  <c r="G8311" i="25"/>
  <c r="G8310" i="25"/>
  <c r="G8309" i="25"/>
  <c r="G8308" i="25"/>
  <c r="G8307" i="25"/>
  <c r="G8306" i="25"/>
  <c r="G8305" i="25"/>
  <c r="G8304" i="25"/>
  <c r="G8303" i="25"/>
  <c r="G8302" i="25"/>
  <c r="G8301" i="25"/>
  <c r="G8300" i="25"/>
  <c r="G8299" i="25"/>
  <c r="G8298" i="25"/>
  <c r="G8297" i="25"/>
  <c r="G8296" i="25"/>
  <c r="G8295" i="25"/>
  <c r="G8294" i="25"/>
  <c r="G8293" i="25"/>
  <c r="G8292" i="25"/>
  <c r="G8291" i="25"/>
  <c r="G8290" i="25"/>
  <c r="G8289" i="25"/>
  <c r="G8288" i="25"/>
  <c r="G8287" i="25"/>
  <c r="G8286" i="25"/>
  <c r="G8285" i="25"/>
  <c r="G8284" i="25"/>
  <c r="G8283" i="25"/>
  <c r="G8282" i="25"/>
  <c r="G8281" i="25"/>
  <c r="G8280" i="25"/>
  <c r="G8279" i="25"/>
  <c r="G8278" i="25"/>
  <c r="G8277" i="25"/>
  <c r="G8276" i="25"/>
  <c r="G8275" i="25"/>
  <c r="G8274" i="25"/>
  <c r="G8273" i="25"/>
  <c r="G8272" i="25"/>
  <c r="G8271" i="25"/>
  <c r="G8270" i="25"/>
  <c r="G8269" i="25"/>
  <c r="G8268" i="25"/>
  <c r="G8267" i="25"/>
  <c r="G8266" i="25"/>
  <c r="G8265" i="25"/>
  <c r="G8264" i="25"/>
  <c r="G8263" i="25"/>
  <c r="G8262" i="25"/>
  <c r="G8261" i="25"/>
  <c r="G8260" i="25"/>
  <c r="G8259" i="25"/>
  <c r="G8258" i="25"/>
  <c r="G8257" i="25"/>
  <c r="G8256" i="25"/>
  <c r="G8255" i="25"/>
  <c r="G8254" i="25"/>
  <c r="G8253" i="25"/>
  <c r="G8252" i="25"/>
  <c r="G8251" i="25"/>
  <c r="G8250" i="25"/>
  <c r="G8249" i="25"/>
  <c r="G8248" i="25"/>
  <c r="G8247" i="25"/>
  <c r="G8246" i="25"/>
  <c r="G8245" i="25"/>
  <c r="G8244" i="25"/>
  <c r="G8243" i="25"/>
  <c r="G8242" i="25"/>
  <c r="G8241" i="25"/>
  <c r="G8240" i="25"/>
  <c r="G8239" i="25"/>
  <c r="G8238" i="25"/>
  <c r="G8237" i="25"/>
  <c r="G8236" i="25"/>
  <c r="G8235" i="25"/>
  <c r="G8234" i="25"/>
  <c r="G8233" i="25"/>
  <c r="G8232" i="25"/>
  <c r="G8231" i="25"/>
  <c r="G8230" i="25"/>
  <c r="G8229" i="25"/>
  <c r="G8228" i="25"/>
  <c r="G8227" i="25"/>
  <c r="G8226" i="25"/>
  <c r="G8225" i="25"/>
  <c r="G8224" i="25"/>
  <c r="G8223" i="25"/>
  <c r="G8222" i="25"/>
  <c r="G8221" i="25"/>
  <c r="G8220" i="25"/>
  <c r="G8219" i="25"/>
  <c r="G8218" i="25"/>
  <c r="G8217" i="25"/>
  <c r="G8216" i="25"/>
  <c r="G8215" i="25"/>
  <c r="G8214" i="25"/>
  <c r="G8213" i="25"/>
  <c r="G8212" i="25"/>
  <c r="G8211" i="25"/>
  <c r="G8210" i="25"/>
  <c r="G8209" i="25"/>
  <c r="G8208" i="25"/>
  <c r="G8207" i="25"/>
  <c r="G8206" i="25"/>
  <c r="G8205" i="25"/>
  <c r="G8204" i="25"/>
  <c r="G8203" i="25"/>
  <c r="G8202" i="25"/>
  <c r="G8201" i="25"/>
  <c r="G8200" i="25"/>
  <c r="G8199" i="25"/>
  <c r="G8198" i="25"/>
  <c r="G8197" i="25"/>
  <c r="G8196" i="25"/>
  <c r="G8195" i="25"/>
  <c r="G8194" i="25"/>
  <c r="G8193" i="25"/>
  <c r="G8192" i="25"/>
  <c r="G8191" i="25"/>
  <c r="G8190" i="25"/>
  <c r="G8189" i="25"/>
  <c r="G8188" i="25"/>
  <c r="G8187" i="25"/>
  <c r="G8186" i="25"/>
  <c r="G8185" i="25"/>
  <c r="G8184" i="25"/>
  <c r="G8183" i="25"/>
  <c r="G8182" i="25"/>
  <c r="G8181" i="25"/>
  <c r="G8180" i="25"/>
  <c r="G8179" i="25"/>
  <c r="G8178" i="25"/>
  <c r="G8177" i="25"/>
  <c r="G8176" i="25"/>
  <c r="G8175" i="25"/>
  <c r="G8174" i="25"/>
  <c r="G8173" i="25"/>
  <c r="G8172" i="25"/>
  <c r="G8171" i="25"/>
  <c r="G8170" i="25"/>
  <c r="G8169" i="25"/>
  <c r="G8168" i="25"/>
  <c r="G8167" i="25"/>
  <c r="G8166" i="25"/>
  <c r="G8165" i="25"/>
  <c r="G8164" i="25"/>
  <c r="G8163" i="25"/>
  <c r="G8162" i="25"/>
  <c r="G8161" i="25"/>
  <c r="G8160" i="25"/>
  <c r="G8159" i="25"/>
  <c r="G8158" i="25"/>
  <c r="G8157" i="25"/>
  <c r="G8156" i="25"/>
  <c r="G8155" i="25"/>
  <c r="G8154" i="25"/>
  <c r="G8153" i="25"/>
  <c r="G8152" i="25"/>
  <c r="G8151" i="25"/>
  <c r="G8150" i="25"/>
  <c r="G8149" i="25"/>
  <c r="G8148" i="25"/>
  <c r="G8147" i="25"/>
  <c r="G8146" i="25"/>
  <c r="G8145" i="25"/>
  <c r="G8144" i="25"/>
  <c r="G8143" i="25"/>
  <c r="G8142" i="25"/>
  <c r="G8141" i="25"/>
  <c r="G8140" i="25"/>
  <c r="G8139" i="25"/>
  <c r="G8138" i="25"/>
  <c r="G8137" i="25"/>
  <c r="G8136" i="25"/>
  <c r="G8135" i="25"/>
  <c r="G8134" i="25"/>
  <c r="G8133" i="25"/>
  <c r="G8132" i="25"/>
  <c r="G8131" i="25"/>
  <c r="G8130" i="25"/>
  <c r="G8129" i="25"/>
  <c r="G8128" i="25"/>
  <c r="G8127" i="25"/>
  <c r="G8126" i="25"/>
  <c r="G8125" i="25"/>
  <c r="G8124" i="25"/>
  <c r="G8123" i="25"/>
  <c r="G8122" i="25"/>
  <c r="G8121" i="25"/>
  <c r="G8120" i="25"/>
  <c r="G8119" i="25"/>
  <c r="G8118" i="25"/>
  <c r="G8117" i="25"/>
  <c r="G8116" i="25"/>
  <c r="G8115" i="25"/>
  <c r="G8114" i="25"/>
  <c r="G8113" i="25"/>
  <c r="G8112" i="25"/>
  <c r="G8111" i="25"/>
  <c r="G8110" i="25"/>
  <c r="G8109" i="25"/>
  <c r="G8108" i="25"/>
  <c r="G8107" i="25"/>
  <c r="G8106" i="25"/>
  <c r="G8105" i="25"/>
  <c r="G8104" i="25"/>
  <c r="G8103" i="25"/>
  <c r="G8102" i="25"/>
  <c r="G8101" i="25"/>
  <c r="G8100" i="25"/>
  <c r="G8099" i="25"/>
  <c r="G8098" i="25"/>
  <c r="G8097" i="25"/>
  <c r="G8096" i="25"/>
  <c r="G8095" i="25"/>
  <c r="G8094" i="25"/>
  <c r="G8093" i="25"/>
  <c r="G8092" i="25"/>
  <c r="G8091" i="25"/>
  <c r="G8090" i="25"/>
  <c r="G8089" i="25"/>
  <c r="G8088" i="25"/>
  <c r="G8087" i="25"/>
  <c r="G8086" i="25"/>
  <c r="G8085" i="25"/>
  <c r="G8084" i="25"/>
  <c r="G8083" i="25"/>
  <c r="G8082" i="25"/>
  <c r="G8081" i="25"/>
  <c r="G8080" i="25"/>
  <c r="G8079" i="25"/>
  <c r="G8078" i="25"/>
  <c r="G8077" i="25"/>
  <c r="G8076" i="25"/>
  <c r="G8075" i="25"/>
  <c r="G8074" i="25"/>
  <c r="G8073" i="25"/>
  <c r="G8072" i="25"/>
  <c r="G8071" i="25"/>
  <c r="G8070" i="25"/>
  <c r="G8069" i="25"/>
  <c r="G8068" i="25"/>
  <c r="G8067" i="25"/>
  <c r="G8066" i="25"/>
  <c r="G8065" i="25"/>
  <c r="G8064" i="25"/>
  <c r="G8063" i="25"/>
  <c r="G8062" i="25"/>
  <c r="G8061" i="25"/>
  <c r="G8060" i="25"/>
  <c r="G8059" i="25"/>
  <c r="G8058" i="25"/>
  <c r="G8057" i="25"/>
  <c r="G8056" i="25"/>
  <c r="G8055" i="25"/>
  <c r="G8054" i="25"/>
  <c r="G8053" i="25"/>
  <c r="G8052" i="25"/>
  <c r="G8051" i="25"/>
  <c r="G8050" i="25"/>
  <c r="G8049" i="25"/>
  <c r="G8048" i="25"/>
  <c r="G8047" i="25"/>
  <c r="G8046" i="25"/>
  <c r="G8045" i="25"/>
  <c r="G8044" i="25"/>
  <c r="G8043" i="25"/>
  <c r="G8042" i="25"/>
  <c r="G8041" i="25"/>
  <c r="G8040" i="25"/>
  <c r="G8039" i="25"/>
  <c r="G8038" i="25"/>
  <c r="G8037" i="25"/>
  <c r="G8036" i="25"/>
  <c r="G8035" i="25"/>
  <c r="G8034" i="25"/>
  <c r="G8033" i="25"/>
  <c r="G8032" i="25"/>
  <c r="G8031" i="25"/>
  <c r="G8030" i="25"/>
  <c r="G8029" i="25"/>
  <c r="G8028" i="25"/>
  <c r="G8027" i="25"/>
  <c r="G8026" i="25"/>
  <c r="G8025" i="25"/>
  <c r="G8024" i="25"/>
  <c r="G8023" i="25"/>
  <c r="G8022" i="25"/>
  <c r="G8021" i="25"/>
  <c r="G8020" i="25"/>
  <c r="G8019" i="25"/>
  <c r="G8018" i="25"/>
  <c r="G8017" i="25"/>
  <c r="G8016" i="25"/>
  <c r="G8015" i="25"/>
  <c r="G8014" i="25"/>
  <c r="G8013" i="25"/>
  <c r="G8012" i="25"/>
  <c r="G8011" i="25"/>
  <c r="G8010" i="25"/>
  <c r="G8009" i="25"/>
  <c r="G8008" i="25"/>
  <c r="G8007" i="25"/>
  <c r="G8006" i="25"/>
  <c r="G8005" i="25"/>
  <c r="G8004" i="25"/>
  <c r="G8003" i="25"/>
  <c r="G8002" i="25"/>
  <c r="G8001" i="25"/>
  <c r="G8000" i="25"/>
  <c r="G7999" i="25"/>
  <c r="G7998" i="25"/>
  <c r="G7997" i="25"/>
  <c r="G7996" i="25"/>
  <c r="G7995" i="25"/>
  <c r="G7994" i="25"/>
  <c r="G7993" i="25"/>
  <c r="G7992" i="25"/>
  <c r="G7991" i="25"/>
  <c r="G7990" i="25"/>
  <c r="G7989" i="25"/>
  <c r="G7988" i="25"/>
  <c r="G7987" i="25"/>
  <c r="G7986" i="25"/>
  <c r="G7985" i="25"/>
  <c r="G7984" i="25"/>
  <c r="G7983" i="25"/>
  <c r="G7982" i="25"/>
  <c r="G7981" i="25"/>
  <c r="G7980" i="25"/>
  <c r="G7979" i="25"/>
  <c r="G7978" i="25"/>
  <c r="G7977" i="25"/>
  <c r="G7976" i="25"/>
  <c r="G7975" i="25"/>
  <c r="G7974" i="25"/>
  <c r="G7973" i="25"/>
  <c r="G7972" i="25"/>
  <c r="G7971" i="25"/>
  <c r="G7970" i="25"/>
  <c r="G7969" i="25"/>
  <c r="G7968" i="25"/>
  <c r="G7967" i="25"/>
  <c r="G7966" i="25"/>
  <c r="G7965" i="25"/>
  <c r="G7964" i="25"/>
  <c r="G7963" i="25"/>
  <c r="G7962" i="25"/>
  <c r="G7961" i="25"/>
  <c r="G7960" i="25"/>
  <c r="G7959" i="25"/>
  <c r="G7958" i="25"/>
  <c r="G7957" i="25"/>
  <c r="G7956" i="25"/>
  <c r="G7955" i="25"/>
  <c r="G7954" i="25"/>
  <c r="G7953" i="25"/>
  <c r="G7952" i="25"/>
  <c r="G7951" i="25"/>
  <c r="G7950" i="25"/>
  <c r="G7949" i="25"/>
  <c r="G7948" i="25"/>
  <c r="G7947" i="25"/>
  <c r="G7946" i="25"/>
  <c r="G7945" i="25"/>
  <c r="G7944" i="25"/>
  <c r="G7943" i="25"/>
  <c r="G7942" i="25"/>
  <c r="G7941" i="25"/>
  <c r="G7940" i="25"/>
  <c r="G7939" i="25"/>
  <c r="G7938" i="25"/>
  <c r="G7937" i="25"/>
  <c r="G7936" i="25"/>
  <c r="G7935" i="25"/>
  <c r="G7934" i="25"/>
  <c r="G7933" i="25"/>
  <c r="G7932" i="25"/>
  <c r="G7931" i="25"/>
  <c r="G7930" i="25"/>
  <c r="G7929" i="25"/>
  <c r="G7928" i="25"/>
  <c r="G7927" i="25"/>
  <c r="G7926" i="25"/>
  <c r="G7925" i="25"/>
  <c r="G7924" i="25"/>
  <c r="G7923" i="25"/>
  <c r="G7922" i="25"/>
  <c r="G7921" i="25"/>
  <c r="G7920" i="25"/>
  <c r="G7919" i="25"/>
  <c r="G7918" i="25"/>
  <c r="G7917" i="25"/>
  <c r="G7916" i="25"/>
  <c r="G7915" i="25"/>
  <c r="G7914" i="25"/>
  <c r="G7913" i="25"/>
  <c r="G7912" i="25"/>
  <c r="G7911" i="25"/>
  <c r="G7910" i="25"/>
  <c r="G7909" i="25"/>
  <c r="G7908" i="25"/>
  <c r="G7907" i="25"/>
  <c r="G7906" i="25"/>
  <c r="G7905" i="25"/>
  <c r="G7904" i="25"/>
  <c r="G7903" i="25"/>
  <c r="G7902" i="25"/>
  <c r="G7901" i="25"/>
  <c r="G7900" i="25"/>
  <c r="G7899" i="25"/>
  <c r="G7898" i="25"/>
  <c r="G7897" i="25"/>
  <c r="G7896" i="25"/>
  <c r="G7895" i="25"/>
  <c r="G7894" i="25"/>
  <c r="G7893" i="25"/>
  <c r="G7892" i="25"/>
  <c r="G7891" i="25"/>
  <c r="G7890" i="25"/>
  <c r="G7889" i="25"/>
  <c r="G7888" i="25"/>
  <c r="G7887" i="25"/>
  <c r="G7886" i="25"/>
  <c r="G7885" i="25"/>
  <c r="G7884" i="25"/>
  <c r="G7883" i="25"/>
  <c r="G7882" i="25"/>
  <c r="G7881" i="25"/>
  <c r="G7880" i="25"/>
  <c r="G7879" i="25"/>
  <c r="G7878" i="25"/>
  <c r="G7877" i="25"/>
  <c r="G7876" i="25"/>
  <c r="G7875" i="25"/>
  <c r="G7874" i="25"/>
  <c r="G7873" i="25"/>
  <c r="G7872" i="25"/>
  <c r="G7871" i="25"/>
  <c r="G7870" i="25"/>
  <c r="G7869" i="25"/>
  <c r="G7868" i="25"/>
  <c r="G7867" i="25"/>
  <c r="G7866" i="25"/>
  <c r="G7865" i="25"/>
  <c r="G7864" i="25"/>
  <c r="G7863" i="25"/>
  <c r="G7862" i="25"/>
  <c r="G7861" i="25"/>
  <c r="G7860" i="25"/>
  <c r="G7859" i="25"/>
  <c r="G7858" i="25"/>
  <c r="G7857" i="25"/>
  <c r="G7856" i="25"/>
  <c r="G7855" i="25"/>
  <c r="G7854" i="25"/>
  <c r="G7853" i="25"/>
  <c r="G7852" i="25"/>
  <c r="G7851" i="25"/>
  <c r="G7850" i="25"/>
  <c r="G7849" i="25"/>
  <c r="G7848" i="25"/>
  <c r="G7847" i="25"/>
  <c r="G7846" i="25"/>
  <c r="G7845" i="25"/>
  <c r="G7844" i="25"/>
  <c r="G7843" i="25"/>
  <c r="G7842" i="25"/>
  <c r="G7841" i="25"/>
  <c r="G7840" i="25"/>
  <c r="G7839" i="25"/>
  <c r="G7838" i="25"/>
  <c r="G7837" i="25"/>
  <c r="G7836" i="25"/>
  <c r="G7835" i="25"/>
  <c r="G7834" i="25"/>
  <c r="G7833" i="25"/>
  <c r="G7832" i="25"/>
  <c r="G7831" i="25"/>
  <c r="G7830" i="25"/>
  <c r="G7829" i="25"/>
  <c r="G7828" i="25"/>
  <c r="G7827" i="25"/>
  <c r="G7826" i="25"/>
  <c r="G7825" i="25"/>
  <c r="G7824" i="25"/>
  <c r="G7823" i="25"/>
  <c r="G7822" i="25"/>
  <c r="G7821" i="25"/>
  <c r="G7820" i="25"/>
  <c r="G7819" i="25"/>
  <c r="G7818" i="25"/>
  <c r="G7817" i="25"/>
  <c r="G7816" i="25"/>
  <c r="G7815" i="25"/>
  <c r="G7814" i="25"/>
  <c r="G7813" i="25"/>
  <c r="G7812" i="25"/>
  <c r="G7811" i="25"/>
  <c r="G7810" i="25"/>
  <c r="G7809" i="25"/>
  <c r="G7808" i="25"/>
  <c r="G7807" i="25"/>
  <c r="G7806" i="25"/>
  <c r="G7805" i="25"/>
  <c r="G7804" i="25"/>
  <c r="G7803" i="25"/>
  <c r="G7802" i="25"/>
  <c r="G7801" i="25"/>
  <c r="G7800" i="25"/>
  <c r="G7799" i="25"/>
  <c r="G7798" i="25"/>
  <c r="G7797" i="25"/>
  <c r="G7796" i="25"/>
  <c r="G7795" i="25"/>
  <c r="G7794" i="25"/>
  <c r="G7793" i="25"/>
  <c r="G7792" i="25"/>
  <c r="G7791" i="25"/>
  <c r="G7790" i="25"/>
  <c r="G7789" i="25"/>
  <c r="G7788" i="25"/>
  <c r="G7787" i="25"/>
  <c r="G7786" i="25"/>
  <c r="G7785" i="25"/>
  <c r="G7784" i="25"/>
  <c r="G7783" i="25"/>
  <c r="G7782" i="25"/>
  <c r="G7781" i="25"/>
  <c r="G7780" i="25"/>
  <c r="G7779" i="25"/>
  <c r="G7778" i="25"/>
  <c r="G7777" i="25"/>
  <c r="G7776" i="25"/>
  <c r="G7775" i="25"/>
  <c r="G7774" i="25"/>
  <c r="G7773" i="25"/>
  <c r="G7772" i="25"/>
  <c r="G7771" i="25"/>
  <c r="G7770" i="25"/>
  <c r="G7769" i="25"/>
  <c r="G7768" i="25"/>
  <c r="G7767" i="25"/>
  <c r="G7766" i="25"/>
  <c r="G7765" i="25"/>
  <c r="G7764" i="25"/>
  <c r="G7763" i="25"/>
  <c r="G7762" i="25"/>
  <c r="G7761" i="25"/>
  <c r="G7760" i="25"/>
  <c r="G7759" i="25"/>
  <c r="G7758" i="25"/>
  <c r="G7757" i="25"/>
  <c r="G7756" i="25"/>
  <c r="G7755" i="25"/>
  <c r="G7754" i="25"/>
  <c r="G7753" i="25"/>
  <c r="G7752" i="25"/>
  <c r="G7751" i="25"/>
  <c r="G7750" i="25"/>
  <c r="G7749" i="25"/>
  <c r="G7748" i="25"/>
  <c r="G7747" i="25"/>
  <c r="G7746" i="25"/>
  <c r="G7745" i="25"/>
  <c r="G7744" i="25"/>
  <c r="G7743" i="25"/>
  <c r="G7742" i="25"/>
  <c r="G7741" i="25"/>
  <c r="G7740" i="25"/>
  <c r="G7739" i="25"/>
  <c r="G7738" i="25"/>
  <c r="G7737" i="25"/>
  <c r="G7736" i="25"/>
  <c r="G7735" i="25"/>
  <c r="G7734" i="25"/>
  <c r="G7733" i="25"/>
  <c r="G7732" i="25"/>
  <c r="G7731" i="25"/>
  <c r="G7730" i="25"/>
  <c r="G7729" i="25"/>
  <c r="G7728" i="25"/>
  <c r="G7727" i="25"/>
  <c r="G7726" i="25"/>
  <c r="G7725" i="25"/>
  <c r="G7724" i="25"/>
  <c r="G7723" i="25"/>
  <c r="G7722" i="25"/>
  <c r="G7721" i="25"/>
  <c r="G7720" i="25"/>
  <c r="G7719" i="25"/>
  <c r="G7718" i="25"/>
  <c r="G7717" i="25"/>
  <c r="G7716" i="25"/>
  <c r="G7715" i="25"/>
  <c r="G7714" i="25"/>
  <c r="G7713" i="25"/>
  <c r="G7712" i="25"/>
  <c r="G7711" i="25"/>
  <c r="G7710" i="25"/>
  <c r="G7709" i="25"/>
  <c r="G7708" i="25"/>
  <c r="G7707" i="25"/>
  <c r="G7706" i="25"/>
  <c r="G7705" i="25"/>
  <c r="G7704" i="25"/>
  <c r="G7703" i="25"/>
  <c r="G7702" i="25"/>
  <c r="G7701" i="25"/>
  <c r="G7700" i="25"/>
  <c r="G7699" i="25"/>
  <c r="G7698" i="25"/>
  <c r="G7697" i="25"/>
  <c r="G7696" i="25"/>
  <c r="G7695" i="25"/>
  <c r="G7694" i="25"/>
  <c r="G7693" i="25"/>
  <c r="G7692" i="25"/>
  <c r="G7691" i="25"/>
  <c r="G7690" i="25"/>
  <c r="G7689" i="25"/>
  <c r="G7688" i="25"/>
  <c r="G7687" i="25"/>
  <c r="G7686" i="25"/>
  <c r="G7685" i="25"/>
  <c r="G7684" i="25"/>
  <c r="G7683" i="25"/>
  <c r="G7682" i="25"/>
  <c r="G7681" i="25"/>
  <c r="G7680" i="25"/>
  <c r="G7679" i="25"/>
  <c r="G7678" i="25"/>
  <c r="G7677" i="25"/>
  <c r="G7676" i="25"/>
  <c r="G7675" i="25"/>
  <c r="G7674" i="25"/>
  <c r="G7673" i="25"/>
  <c r="G7672" i="25"/>
  <c r="G7671" i="25"/>
  <c r="G7670" i="25"/>
  <c r="G7669" i="25"/>
  <c r="G7668" i="25"/>
  <c r="G7667" i="25"/>
  <c r="G7666" i="25"/>
  <c r="G7665" i="25"/>
  <c r="G7664" i="25"/>
  <c r="G7663" i="25"/>
  <c r="G7662" i="25"/>
  <c r="G7661" i="25"/>
  <c r="G7660" i="25"/>
  <c r="G7659" i="25"/>
  <c r="G7658" i="25"/>
  <c r="G7657" i="25"/>
  <c r="G7656" i="25"/>
  <c r="G7655" i="25"/>
  <c r="G7654" i="25"/>
  <c r="G7653" i="25"/>
  <c r="G7652" i="25"/>
  <c r="G7651" i="25"/>
  <c r="G7650" i="25"/>
  <c r="G7649" i="25"/>
  <c r="G7648" i="25"/>
  <c r="G7647" i="25"/>
  <c r="G7646" i="25"/>
  <c r="G7645" i="25"/>
  <c r="G7644" i="25"/>
  <c r="G7643" i="25"/>
  <c r="G7642" i="25"/>
  <c r="G7641" i="25"/>
  <c r="G7640" i="25"/>
  <c r="G7639" i="25"/>
  <c r="G7638" i="25"/>
  <c r="G7637" i="25"/>
  <c r="G7636" i="25"/>
  <c r="G7635" i="25"/>
  <c r="G7634" i="25"/>
  <c r="G7633" i="25"/>
  <c r="G7632" i="25"/>
  <c r="G7631" i="25"/>
  <c r="G7630" i="25"/>
  <c r="G7629" i="25"/>
  <c r="G7628" i="25"/>
  <c r="G7627" i="25"/>
  <c r="G7626" i="25"/>
  <c r="G7625" i="25"/>
  <c r="G7624" i="25"/>
  <c r="G7623" i="25"/>
  <c r="G7622" i="25"/>
  <c r="G7621" i="25"/>
  <c r="G7620" i="25"/>
  <c r="G7619" i="25"/>
  <c r="G7618" i="25"/>
  <c r="G7617" i="25"/>
  <c r="G7616" i="25"/>
  <c r="G7615" i="25"/>
  <c r="G7614" i="25"/>
  <c r="G7613" i="25"/>
  <c r="G7612" i="25"/>
  <c r="G7611" i="25"/>
  <c r="G7610" i="25"/>
  <c r="G7609" i="25"/>
  <c r="G7608" i="25"/>
  <c r="G7607" i="25"/>
  <c r="G7606" i="25"/>
  <c r="G7605" i="25"/>
  <c r="G7604" i="25"/>
  <c r="G7603" i="25"/>
  <c r="G7602" i="25"/>
  <c r="G7601" i="25"/>
  <c r="G7600" i="25"/>
  <c r="G7599" i="25"/>
  <c r="G7598" i="25"/>
  <c r="G7597" i="25"/>
  <c r="G7596" i="25"/>
  <c r="G7595" i="25"/>
  <c r="G7594" i="25"/>
  <c r="G7593" i="25"/>
  <c r="G7592" i="25"/>
  <c r="G7591" i="25"/>
  <c r="G7590" i="25"/>
  <c r="G7589" i="25"/>
  <c r="G7588" i="25"/>
  <c r="G7587" i="25"/>
  <c r="G7586" i="25"/>
  <c r="G7585" i="25"/>
  <c r="G7584" i="25"/>
  <c r="G7583" i="25"/>
  <c r="G7582" i="25"/>
  <c r="G7581" i="25"/>
  <c r="G7580" i="25"/>
  <c r="G7579" i="25"/>
  <c r="G7578" i="25"/>
  <c r="G7577" i="25"/>
  <c r="G7576" i="25"/>
  <c r="G7575" i="25"/>
  <c r="G7574" i="25"/>
  <c r="G7573" i="25"/>
  <c r="G7572" i="25"/>
  <c r="G7571" i="25"/>
  <c r="G7570" i="25"/>
  <c r="G7569" i="25"/>
  <c r="G7568" i="25"/>
  <c r="G7567" i="25"/>
  <c r="G7566" i="25"/>
  <c r="G7565" i="25"/>
  <c r="G7564" i="25"/>
  <c r="G7563" i="25"/>
  <c r="G7562" i="25"/>
  <c r="G7561" i="25"/>
  <c r="G7560" i="25"/>
  <c r="G7559" i="25"/>
  <c r="G7558" i="25"/>
  <c r="G7557" i="25"/>
  <c r="G7556" i="25"/>
  <c r="G7555" i="25"/>
  <c r="G7554" i="25"/>
  <c r="G7553" i="25"/>
  <c r="G7552" i="25"/>
  <c r="G7551" i="25"/>
  <c r="G7550" i="25"/>
  <c r="G7549" i="25"/>
  <c r="G7548" i="25"/>
  <c r="G7547" i="25"/>
  <c r="G7546" i="25"/>
  <c r="G7545" i="25"/>
  <c r="G7544" i="25"/>
  <c r="G7543" i="25"/>
  <c r="G7542" i="25"/>
  <c r="G7541" i="25"/>
  <c r="G7540" i="25"/>
  <c r="G7539" i="25"/>
  <c r="G7538" i="25"/>
  <c r="G7537" i="25"/>
  <c r="G7536" i="25"/>
  <c r="G7535" i="25"/>
  <c r="G7534" i="25"/>
  <c r="G7533" i="25"/>
  <c r="G7532" i="25"/>
  <c r="G7531" i="25"/>
  <c r="G7530" i="25"/>
  <c r="G7529" i="25"/>
  <c r="G7528" i="25"/>
  <c r="G7527" i="25"/>
  <c r="G7526" i="25"/>
  <c r="G7525" i="25"/>
  <c r="G7524" i="25"/>
  <c r="G7523" i="25"/>
  <c r="G7522" i="25"/>
  <c r="G7521" i="25"/>
  <c r="G7520" i="25"/>
  <c r="G7519" i="25"/>
  <c r="G7518" i="25"/>
  <c r="G7517" i="25"/>
  <c r="G7516" i="25"/>
  <c r="G7515" i="25"/>
  <c r="G7514" i="25"/>
  <c r="G7513" i="25"/>
  <c r="G7512" i="25"/>
  <c r="G7511" i="25"/>
  <c r="G7510" i="25"/>
  <c r="G7509" i="25"/>
  <c r="G7508" i="25"/>
  <c r="G7507" i="25"/>
  <c r="G7506" i="25"/>
  <c r="G7505" i="25"/>
  <c r="G7504" i="25"/>
  <c r="G7503" i="25"/>
  <c r="G7502" i="25"/>
  <c r="G7501" i="25"/>
  <c r="G7500" i="25"/>
  <c r="G7499" i="25"/>
  <c r="G7498" i="25"/>
  <c r="G7497" i="25"/>
  <c r="G7496" i="25"/>
  <c r="G7495" i="25"/>
  <c r="G7494" i="25"/>
  <c r="G7493" i="25"/>
  <c r="G7492" i="25"/>
  <c r="G7491" i="25"/>
  <c r="G7490" i="25"/>
  <c r="G7489" i="25"/>
  <c r="G7488" i="25"/>
  <c r="G7487" i="25"/>
  <c r="G7486" i="25"/>
  <c r="G7485" i="25"/>
  <c r="G7484" i="25"/>
  <c r="G7483" i="25"/>
  <c r="G7482" i="25"/>
  <c r="G7481" i="25"/>
  <c r="G7480" i="25"/>
  <c r="G7479" i="25"/>
  <c r="G7478" i="25"/>
  <c r="G7477" i="25"/>
  <c r="G7476" i="25"/>
  <c r="G7475" i="25"/>
  <c r="G7474" i="25"/>
  <c r="G7473" i="25"/>
  <c r="G7472" i="25"/>
  <c r="G7471" i="25"/>
  <c r="G7470" i="25"/>
  <c r="G7469" i="25"/>
  <c r="G7468" i="25"/>
  <c r="G7467" i="25"/>
  <c r="G7466" i="25"/>
  <c r="G7465" i="25"/>
  <c r="G7464" i="25"/>
  <c r="G7463" i="25"/>
  <c r="G7462" i="25"/>
  <c r="G7461" i="25"/>
  <c r="G7460" i="25"/>
  <c r="G7459" i="25"/>
  <c r="G7458" i="25"/>
  <c r="G7457" i="25"/>
  <c r="G7456" i="25"/>
  <c r="G7455" i="25"/>
  <c r="G7454" i="25"/>
  <c r="G7453" i="25"/>
  <c r="G7452" i="25"/>
  <c r="G7451" i="25"/>
  <c r="G7450" i="25"/>
  <c r="G7449" i="25"/>
  <c r="G7448" i="25"/>
  <c r="G7447" i="25"/>
  <c r="G7446" i="25"/>
  <c r="G7445" i="25"/>
  <c r="G7444" i="25"/>
  <c r="G7443" i="25"/>
  <c r="G7442" i="25"/>
  <c r="G7441" i="25"/>
  <c r="G7440" i="25"/>
  <c r="G7439" i="25"/>
  <c r="G7438" i="25"/>
  <c r="G7437" i="25"/>
  <c r="G7436" i="25"/>
  <c r="G7435" i="25"/>
  <c r="G7434" i="25"/>
  <c r="G7433" i="25"/>
  <c r="G7432" i="25"/>
  <c r="G7431" i="25"/>
  <c r="G7430" i="25"/>
  <c r="G7429" i="25"/>
  <c r="G7428" i="25"/>
  <c r="G7427" i="25"/>
  <c r="G7426" i="25"/>
  <c r="G7425" i="25"/>
  <c r="G7424" i="25"/>
  <c r="G7423" i="25"/>
  <c r="G7422" i="25"/>
  <c r="G7421" i="25"/>
  <c r="G7420" i="25"/>
  <c r="G7419" i="25"/>
  <c r="G7418" i="25"/>
  <c r="G7417" i="25"/>
  <c r="G7416" i="25"/>
  <c r="G7415" i="25"/>
  <c r="G7414" i="25"/>
  <c r="G7413" i="25"/>
  <c r="G7412" i="25"/>
  <c r="G7411" i="25"/>
  <c r="G7410" i="25"/>
  <c r="G7409" i="25"/>
  <c r="G7408" i="25"/>
  <c r="G7407" i="25"/>
  <c r="G7406" i="25"/>
  <c r="G7405" i="25"/>
  <c r="G7404" i="25"/>
  <c r="G7403" i="25"/>
  <c r="G7402" i="25"/>
  <c r="G7401" i="25"/>
  <c r="G7400" i="25"/>
  <c r="G7399" i="25"/>
  <c r="G7398" i="25"/>
  <c r="G7397" i="25"/>
  <c r="G7396" i="25"/>
  <c r="G7395" i="25"/>
  <c r="G7394" i="25"/>
  <c r="G7393" i="25"/>
  <c r="G7392" i="25"/>
  <c r="G7391" i="25"/>
  <c r="G7390" i="25"/>
  <c r="G7389" i="25"/>
  <c r="G7388" i="25"/>
  <c r="G7387" i="25"/>
  <c r="G7386" i="25"/>
  <c r="G7385" i="25"/>
  <c r="G7384" i="25"/>
  <c r="G7383" i="25"/>
  <c r="G7382" i="25"/>
  <c r="G7381" i="25"/>
  <c r="G7380" i="25"/>
  <c r="G7379" i="25"/>
  <c r="G7378" i="25"/>
  <c r="G7377" i="25"/>
  <c r="G7376" i="25"/>
  <c r="G7375" i="25"/>
  <c r="G7374" i="25"/>
  <c r="G7373" i="25"/>
  <c r="G7372" i="25"/>
  <c r="G7371" i="25"/>
  <c r="G7370" i="25"/>
  <c r="G7369" i="25"/>
  <c r="G7368" i="25"/>
  <c r="G7367" i="25"/>
  <c r="G7366" i="25"/>
  <c r="G7365" i="25"/>
  <c r="G7364" i="25"/>
  <c r="G7363" i="25"/>
  <c r="G7362" i="25"/>
  <c r="G7361" i="25"/>
  <c r="G7360" i="25"/>
  <c r="G7359" i="25"/>
  <c r="G7358" i="25"/>
  <c r="G7357" i="25"/>
  <c r="G7356" i="25"/>
  <c r="G7355" i="25"/>
  <c r="G7354" i="25"/>
  <c r="G7353" i="25"/>
  <c r="G7352" i="25"/>
  <c r="G7351" i="25"/>
  <c r="G7350" i="25"/>
  <c r="G7349" i="25"/>
  <c r="G7348" i="25"/>
  <c r="G7347" i="25"/>
  <c r="G7346" i="25"/>
  <c r="G7345" i="25"/>
  <c r="G7344" i="25"/>
  <c r="G7343" i="25"/>
  <c r="G7342" i="25"/>
  <c r="G7341" i="25"/>
  <c r="G7340" i="25"/>
  <c r="G7339" i="25"/>
  <c r="G7338" i="25"/>
  <c r="G7337" i="25"/>
  <c r="G7336" i="25"/>
  <c r="G7335" i="25"/>
  <c r="G7334" i="25"/>
  <c r="G7333" i="25"/>
  <c r="G7332" i="25"/>
  <c r="G7331" i="25"/>
  <c r="G7330" i="25"/>
  <c r="G7329" i="25"/>
  <c r="G7328" i="25"/>
  <c r="G7327" i="25"/>
  <c r="G7326" i="25"/>
  <c r="G7325" i="25"/>
  <c r="G7324" i="25"/>
  <c r="G7323" i="25"/>
  <c r="G7322" i="25"/>
  <c r="G7321" i="25"/>
  <c r="G7320" i="25"/>
  <c r="G7319" i="25"/>
  <c r="G7318" i="25"/>
  <c r="G7317" i="25"/>
  <c r="G7316" i="25"/>
  <c r="G7315" i="25"/>
  <c r="G7314" i="25"/>
  <c r="G7313" i="25"/>
  <c r="G7312" i="25"/>
  <c r="G7311" i="25"/>
  <c r="G7310" i="25"/>
  <c r="G7309" i="25"/>
  <c r="G7308" i="25"/>
  <c r="G7307" i="25"/>
  <c r="G7306" i="25"/>
  <c r="G7305" i="25"/>
  <c r="G7304" i="25"/>
  <c r="G7303" i="25"/>
  <c r="G7302" i="25"/>
  <c r="G7301" i="25"/>
  <c r="G7300" i="25"/>
  <c r="G7299" i="25"/>
  <c r="G7298" i="25"/>
  <c r="G7297" i="25"/>
  <c r="G7296" i="25"/>
  <c r="G7295" i="25"/>
  <c r="G7294" i="25"/>
  <c r="G7293" i="25"/>
  <c r="G7292" i="25"/>
  <c r="G7291" i="25"/>
  <c r="G7290" i="25"/>
  <c r="G7289" i="25"/>
  <c r="G7288" i="25"/>
  <c r="G7287" i="25"/>
  <c r="G7286" i="25"/>
  <c r="G7285" i="25"/>
  <c r="G7284" i="25"/>
  <c r="G7283" i="25"/>
  <c r="G7282" i="25"/>
  <c r="G7281" i="25"/>
  <c r="G7280" i="25"/>
  <c r="G7279" i="25"/>
  <c r="G7278" i="25"/>
  <c r="G7277" i="25"/>
  <c r="G7276" i="25"/>
  <c r="G7275" i="25"/>
  <c r="G7274" i="25"/>
  <c r="G7273" i="25"/>
  <c r="G7272" i="25"/>
  <c r="G7271" i="25"/>
  <c r="G7270" i="25"/>
  <c r="G7269" i="25"/>
  <c r="G7268" i="25"/>
  <c r="G7267" i="25"/>
  <c r="G7266" i="25"/>
  <c r="G7265" i="25"/>
  <c r="G7264" i="25"/>
  <c r="G7263" i="25"/>
  <c r="G7262" i="25"/>
  <c r="G7261" i="25"/>
  <c r="G7260" i="25"/>
  <c r="G7259" i="25"/>
  <c r="G7258" i="25"/>
  <c r="G7257" i="25"/>
  <c r="G7256" i="25"/>
  <c r="G7255" i="25"/>
  <c r="G7254" i="25"/>
  <c r="G7253" i="25"/>
  <c r="G7252" i="25"/>
  <c r="G7251" i="25"/>
  <c r="G7250" i="25"/>
  <c r="G7249" i="25"/>
  <c r="G7248" i="25"/>
  <c r="G7247" i="25"/>
  <c r="G7246" i="25"/>
  <c r="G7245" i="25"/>
  <c r="G7244" i="25"/>
  <c r="G7243" i="25"/>
  <c r="G7242" i="25"/>
  <c r="G7241" i="25"/>
  <c r="G7240" i="25"/>
  <c r="G7239" i="25"/>
  <c r="G7238" i="25"/>
  <c r="G7237" i="25"/>
  <c r="G7236" i="25"/>
  <c r="G7235" i="25"/>
  <c r="G7234" i="25"/>
  <c r="G7233" i="25"/>
  <c r="G7232" i="25"/>
  <c r="G7231" i="25"/>
  <c r="G7230" i="25"/>
  <c r="G7229" i="25"/>
  <c r="G7228" i="25"/>
  <c r="G7227" i="25"/>
  <c r="G7226" i="25"/>
  <c r="G7225" i="25"/>
  <c r="G7224" i="25"/>
  <c r="G7223" i="25"/>
  <c r="G7222" i="25"/>
  <c r="G7221" i="25"/>
  <c r="G7220" i="25"/>
  <c r="G7219" i="25"/>
  <c r="G7218" i="25"/>
  <c r="G7217" i="25"/>
  <c r="G7216" i="25"/>
  <c r="G7215" i="25"/>
  <c r="G7214" i="25"/>
  <c r="G7213" i="25"/>
  <c r="G7212" i="25"/>
  <c r="G7211" i="25"/>
  <c r="G7210" i="25"/>
  <c r="G7209" i="25"/>
  <c r="G7208" i="25"/>
  <c r="G7207" i="25"/>
  <c r="G7206" i="25"/>
  <c r="G7205" i="25"/>
  <c r="G7204" i="25"/>
  <c r="G7203" i="25"/>
  <c r="G7202" i="25"/>
  <c r="G7201" i="25"/>
  <c r="G7200" i="25"/>
  <c r="G7199" i="25"/>
  <c r="G7198" i="25"/>
  <c r="G7197" i="25"/>
  <c r="G7196" i="25"/>
  <c r="G7195" i="25"/>
  <c r="G7194" i="25"/>
  <c r="G7193" i="25"/>
  <c r="G7192" i="25"/>
  <c r="G7191" i="25"/>
  <c r="G7190" i="25"/>
  <c r="G7189" i="25"/>
  <c r="G7188" i="25"/>
  <c r="G7187" i="25"/>
  <c r="G7186" i="25"/>
  <c r="G7185" i="25"/>
  <c r="G7184" i="25"/>
  <c r="G7183" i="25"/>
  <c r="G7182" i="25"/>
  <c r="G7181" i="25"/>
  <c r="G7180" i="25"/>
  <c r="G7179" i="25"/>
  <c r="G7178" i="25"/>
  <c r="G7177" i="25"/>
  <c r="G7176" i="25"/>
  <c r="G7175" i="25"/>
  <c r="G7174" i="25"/>
  <c r="G7173" i="25"/>
  <c r="G7172" i="25"/>
  <c r="G7171" i="25"/>
  <c r="G7170" i="25"/>
  <c r="G7169" i="25"/>
  <c r="G7168" i="25"/>
  <c r="G7167" i="25"/>
  <c r="G7166" i="25"/>
  <c r="G7165" i="25"/>
  <c r="G7164" i="25"/>
  <c r="G7163" i="25"/>
  <c r="G7162" i="25"/>
  <c r="G7161" i="25"/>
  <c r="G7160" i="25"/>
  <c r="G7159" i="25"/>
  <c r="G7158" i="25"/>
  <c r="G7157" i="25"/>
  <c r="G7156" i="25"/>
  <c r="G7155" i="25"/>
  <c r="G7154" i="25"/>
  <c r="G7153" i="25"/>
  <c r="G7152" i="25"/>
  <c r="G7151" i="25"/>
  <c r="G7150" i="25"/>
  <c r="G7149" i="25"/>
  <c r="G7148" i="25"/>
  <c r="G7147" i="25"/>
  <c r="G7146" i="25"/>
  <c r="G7145" i="25"/>
  <c r="G7144" i="25"/>
  <c r="G7143" i="25"/>
  <c r="G7142" i="25"/>
  <c r="G7141" i="25"/>
  <c r="G7140" i="25"/>
  <c r="G7139" i="25"/>
  <c r="G7138" i="25"/>
  <c r="G7137" i="25"/>
  <c r="G7136" i="25"/>
  <c r="G7135" i="25"/>
  <c r="G7134" i="25"/>
  <c r="G7133" i="25"/>
  <c r="G7132" i="25"/>
  <c r="G7131" i="25"/>
  <c r="G7130" i="25"/>
  <c r="G7129" i="25"/>
  <c r="G7128" i="25"/>
  <c r="G7127" i="25"/>
  <c r="G7126" i="25"/>
  <c r="G7125" i="25"/>
  <c r="G7124" i="25"/>
  <c r="G7123" i="25"/>
  <c r="G7122" i="25"/>
  <c r="G7121" i="25"/>
  <c r="G7120" i="25"/>
  <c r="G7119" i="25"/>
  <c r="G7118" i="25"/>
  <c r="G7117" i="25"/>
  <c r="G7116" i="25"/>
  <c r="G7115" i="25"/>
  <c r="G7114" i="25"/>
  <c r="G7113" i="25"/>
  <c r="G7112" i="25"/>
  <c r="G7111" i="25"/>
  <c r="G7110" i="25"/>
  <c r="G7109" i="25"/>
  <c r="G7108" i="25"/>
  <c r="G7107" i="25"/>
  <c r="G7106" i="25"/>
  <c r="G7105" i="25"/>
  <c r="G7104" i="25"/>
  <c r="G7103" i="25"/>
  <c r="G7102" i="25"/>
  <c r="G7101" i="25"/>
  <c r="G7100" i="25"/>
  <c r="G7099" i="25"/>
  <c r="G7098" i="25"/>
  <c r="G7097" i="25"/>
  <c r="G7096" i="25"/>
  <c r="G7095" i="25"/>
  <c r="G7094" i="25"/>
  <c r="G7093" i="25"/>
  <c r="G7092" i="25"/>
  <c r="G7091" i="25"/>
  <c r="G7090" i="25"/>
  <c r="G7089" i="25"/>
  <c r="G7088" i="25"/>
  <c r="G7087" i="25"/>
  <c r="G7086" i="25"/>
  <c r="G7085" i="25"/>
  <c r="G7084" i="25"/>
  <c r="G7083" i="25"/>
  <c r="G7082" i="25"/>
  <c r="G7081" i="25"/>
  <c r="G7080" i="25"/>
  <c r="G7079" i="25"/>
  <c r="G7078" i="25"/>
  <c r="G7077" i="25"/>
  <c r="G7076" i="25"/>
  <c r="G7075" i="25"/>
  <c r="G7074" i="25"/>
  <c r="G7073" i="25"/>
  <c r="G7072" i="25"/>
  <c r="G7071" i="25"/>
  <c r="G7070" i="25"/>
  <c r="G7069" i="25"/>
  <c r="G7068" i="25"/>
  <c r="G7067" i="25"/>
  <c r="G7066" i="25"/>
  <c r="G7065" i="25"/>
  <c r="G7064" i="25"/>
  <c r="G7063" i="25"/>
  <c r="G7062" i="25"/>
  <c r="G7061" i="25"/>
  <c r="G7060" i="25"/>
  <c r="G7059" i="25"/>
  <c r="G7058" i="25"/>
  <c r="G7057" i="25"/>
  <c r="G7056" i="25"/>
  <c r="G7055" i="25"/>
  <c r="G7054" i="25"/>
  <c r="G7053" i="25"/>
  <c r="G7052" i="25"/>
  <c r="G7051" i="25"/>
  <c r="G7050" i="25"/>
  <c r="G7049" i="25"/>
  <c r="G7048" i="25"/>
  <c r="G7047" i="25"/>
  <c r="G7046" i="25"/>
  <c r="G7045" i="25"/>
  <c r="G7044" i="25"/>
  <c r="G7043" i="25"/>
  <c r="G7042" i="25"/>
  <c r="G7041" i="25"/>
  <c r="G7040" i="25"/>
  <c r="G7039" i="25"/>
  <c r="G7038" i="25"/>
  <c r="G7037" i="25"/>
  <c r="G7036" i="25"/>
  <c r="G7035" i="25"/>
  <c r="G7034" i="25"/>
  <c r="G7033" i="25"/>
  <c r="G7032" i="25"/>
  <c r="G7031" i="25"/>
  <c r="G7030" i="25"/>
  <c r="G7029" i="25"/>
  <c r="G7028" i="25"/>
  <c r="G7027" i="25"/>
  <c r="G7026" i="25"/>
  <c r="G7025" i="25"/>
  <c r="G7024" i="25"/>
  <c r="G7023" i="25"/>
  <c r="G7022" i="25"/>
  <c r="G7021" i="25"/>
  <c r="G7020" i="25"/>
  <c r="G7019" i="25"/>
  <c r="G7018" i="25"/>
  <c r="G7017" i="25"/>
  <c r="G7016" i="25"/>
  <c r="G7015" i="25"/>
  <c r="G7014" i="25"/>
  <c r="G7013" i="25"/>
  <c r="G7012" i="25"/>
  <c r="G7011" i="25"/>
  <c r="G7010" i="25"/>
  <c r="G7009" i="25"/>
  <c r="G7008" i="25"/>
  <c r="G7007" i="25"/>
  <c r="G7006" i="25"/>
  <c r="G7005" i="25"/>
  <c r="G7004" i="25"/>
  <c r="G7003" i="25"/>
  <c r="G7002" i="25"/>
  <c r="G7001" i="25"/>
  <c r="G7000" i="25"/>
  <c r="G6999" i="25"/>
  <c r="G6998" i="25"/>
  <c r="G6997" i="25"/>
  <c r="G6996" i="25"/>
  <c r="G6995" i="25"/>
  <c r="G6994" i="25"/>
  <c r="G6993" i="25"/>
  <c r="G6992" i="25"/>
  <c r="G6991" i="25"/>
  <c r="G6990" i="25"/>
  <c r="G6989" i="25"/>
  <c r="G6988" i="25"/>
  <c r="G6987" i="25"/>
  <c r="G6986" i="25"/>
  <c r="G6985" i="25"/>
  <c r="G6984" i="25"/>
  <c r="G6983" i="25"/>
  <c r="G6982" i="25"/>
  <c r="G6981" i="25"/>
  <c r="G6980" i="25"/>
  <c r="G6979" i="25"/>
  <c r="G6978" i="25"/>
  <c r="G6977" i="25"/>
  <c r="G6976" i="25"/>
  <c r="G6975" i="25"/>
  <c r="G6974" i="25"/>
  <c r="G6973" i="25"/>
  <c r="G6972" i="25"/>
  <c r="G6971" i="25"/>
  <c r="G6970" i="25"/>
  <c r="G6969" i="25"/>
  <c r="G6968" i="25"/>
  <c r="G6967" i="25"/>
  <c r="G6966" i="25"/>
  <c r="G6965" i="25"/>
  <c r="G6964" i="25"/>
  <c r="G6963" i="25"/>
  <c r="G6962" i="25"/>
  <c r="G6961" i="25"/>
  <c r="G6960" i="25"/>
  <c r="G6959" i="25"/>
  <c r="G6958" i="25"/>
  <c r="G6957" i="25"/>
  <c r="G6956" i="25"/>
  <c r="G6955" i="25"/>
  <c r="G6954" i="25"/>
  <c r="G6953" i="25"/>
  <c r="G6952" i="25"/>
  <c r="G6951" i="25"/>
  <c r="G6950" i="25"/>
  <c r="G6949" i="25"/>
  <c r="G6948" i="25"/>
  <c r="G6947" i="25"/>
  <c r="G6946" i="25"/>
  <c r="G6945" i="25"/>
  <c r="G6944" i="25"/>
  <c r="G6943" i="25"/>
  <c r="G6942" i="25"/>
  <c r="G6941" i="25"/>
  <c r="G6940" i="25"/>
  <c r="G6939" i="25"/>
  <c r="G6938" i="25"/>
  <c r="G6937" i="25"/>
  <c r="G6936" i="25"/>
  <c r="G6935" i="25"/>
  <c r="G6934" i="25"/>
  <c r="G6933" i="25"/>
  <c r="G6932" i="25"/>
  <c r="G6931" i="25"/>
  <c r="G6930" i="25"/>
  <c r="G6929" i="25"/>
  <c r="G6928" i="25"/>
  <c r="G6927" i="25"/>
  <c r="G6926" i="25"/>
  <c r="G6925" i="25"/>
  <c r="G6924" i="25"/>
  <c r="G6923" i="25"/>
  <c r="G6922" i="25"/>
  <c r="G6921" i="25"/>
  <c r="G6920" i="25"/>
  <c r="G6919" i="25"/>
  <c r="G6918" i="25"/>
  <c r="G6917" i="25"/>
  <c r="G6916" i="25"/>
  <c r="G6915" i="25"/>
  <c r="G6914" i="25"/>
  <c r="G6913" i="25"/>
  <c r="G6912" i="25"/>
  <c r="G6911" i="25"/>
  <c r="G6910" i="25"/>
  <c r="G6909" i="25"/>
  <c r="G6908" i="25"/>
  <c r="G6907" i="25"/>
  <c r="G6906" i="25"/>
  <c r="G6905" i="25"/>
  <c r="G6904" i="25"/>
  <c r="G6903" i="25"/>
  <c r="G6902" i="25"/>
  <c r="G6901" i="25"/>
  <c r="G6900" i="25"/>
  <c r="G6899" i="25"/>
  <c r="G6898" i="25"/>
  <c r="G6897" i="25"/>
  <c r="G6896" i="25"/>
  <c r="G6895" i="25"/>
  <c r="G6894" i="25"/>
  <c r="G6893" i="25"/>
  <c r="G6892" i="25"/>
  <c r="G6891" i="25"/>
  <c r="G6890" i="25"/>
  <c r="G6889" i="25"/>
  <c r="G6888" i="25"/>
  <c r="G6887" i="25"/>
  <c r="G6886" i="25"/>
  <c r="G6885" i="25"/>
  <c r="G6884" i="25"/>
  <c r="G6883" i="25"/>
  <c r="G6882" i="25"/>
  <c r="G6881" i="25"/>
  <c r="G6880" i="25"/>
  <c r="G6879" i="25"/>
  <c r="G6878" i="25"/>
  <c r="G6877" i="25"/>
  <c r="G6876" i="25"/>
  <c r="G6875" i="25"/>
  <c r="G6874" i="25"/>
  <c r="G6873" i="25"/>
  <c r="G6872" i="25"/>
  <c r="G6871" i="25"/>
  <c r="G6870" i="25"/>
  <c r="G6869" i="25"/>
  <c r="G6868" i="25"/>
  <c r="G6867" i="25"/>
  <c r="G6866" i="25"/>
  <c r="G6865" i="25"/>
  <c r="G6864" i="25"/>
  <c r="G6863" i="25"/>
  <c r="G6862" i="25"/>
  <c r="G6861" i="25"/>
  <c r="G6860" i="25"/>
  <c r="G6859" i="25"/>
  <c r="G6858" i="25"/>
  <c r="G6857" i="25"/>
  <c r="G6856" i="25"/>
  <c r="G6855" i="25"/>
  <c r="G6854" i="25"/>
  <c r="G6853" i="25"/>
  <c r="G6852" i="25"/>
  <c r="G6851" i="25"/>
  <c r="G6850" i="25"/>
  <c r="G6849" i="25"/>
  <c r="G6848" i="25"/>
  <c r="G6847" i="25"/>
  <c r="G6846" i="25"/>
  <c r="G6845" i="25"/>
  <c r="G6844" i="25"/>
  <c r="G6843" i="25"/>
  <c r="G6842" i="25"/>
  <c r="G6841" i="25"/>
  <c r="G6840" i="25"/>
  <c r="G6839" i="25"/>
  <c r="G6838" i="25"/>
  <c r="G6837" i="25"/>
  <c r="G6836" i="25"/>
  <c r="G6835" i="25"/>
  <c r="G6834" i="25"/>
  <c r="G6833" i="25"/>
  <c r="G6832" i="25"/>
  <c r="G6831" i="25"/>
  <c r="G6830" i="25"/>
  <c r="G6829" i="25"/>
  <c r="G6828" i="25"/>
  <c r="G6827" i="25"/>
  <c r="G6826" i="25"/>
  <c r="G6825" i="25"/>
  <c r="G6824" i="25"/>
  <c r="G6823" i="25"/>
  <c r="G6822" i="25"/>
  <c r="G6821" i="25"/>
  <c r="G6820" i="25"/>
  <c r="G6819" i="25"/>
  <c r="G6818" i="25"/>
  <c r="G6817" i="25"/>
  <c r="G6816" i="25"/>
  <c r="G6815" i="25"/>
  <c r="G6814" i="25"/>
  <c r="G6813" i="25"/>
  <c r="G6812" i="25"/>
  <c r="G6811" i="25"/>
  <c r="G6810" i="25"/>
  <c r="G6809" i="25"/>
  <c r="G6808" i="25"/>
  <c r="G6807" i="25"/>
  <c r="G6806" i="25"/>
  <c r="G6805" i="25"/>
  <c r="G6804" i="25"/>
  <c r="G6803" i="25"/>
  <c r="G6802" i="25"/>
  <c r="G6801" i="25"/>
  <c r="G6800" i="25"/>
  <c r="G6799" i="25"/>
  <c r="G6798" i="25"/>
  <c r="G6797" i="25"/>
  <c r="G6796" i="25"/>
  <c r="G6795" i="25"/>
  <c r="G6794" i="25"/>
  <c r="G6793" i="25"/>
  <c r="G6792" i="25"/>
  <c r="G6791" i="25"/>
  <c r="G6790" i="25"/>
  <c r="G6789" i="25"/>
  <c r="G6788" i="25"/>
  <c r="G6787" i="25"/>
  <c r="G6786" i="25"/>
  <c r="G6785" i="25"/>
  <c r="G6784" i="25"/>
  <c r="G6783" i="25"/>
  <c r="G6782" i="25"/>
  <c r="G6781" i="25"/>
  <c r="G6780" i="25"/>
  <c r="G6779" i="25"/>
  <c r="G6778" i="25"/>
  <c r="G6777" i="25"/>
  <c r="G6776" i="25"/>
  <c r="G6775" i="25"/>
  <c r="G6774" i="25"/>
  <c r="G6773" i="25"/>
  <c r="G6772" i="25"/>
  <c r="G6771" i="25"/>
  <c r="G6770" i="25"/>
  <c r="G6769" i="25"/>
  <c r="G6768" i="25"/>
  <c r="G6767" i="25"/>
  <c r="G6766" i="25"/>
  <c r="G6765" i="25"/>
  <c r="G6764" i="25"/>
  <c r="G6763" i="25"/>
  <c r="G6762" i="25"/>
  <c r="G6761" i="25"/>
  <c r="G6760" i="25"/>
  <c r="G6759" i="25"/>
  <c r="G6758" i="25"/>
  <c r="G6757" i="25"/>
  <c r="G6756" i="25"/>
  <c r="G6755" i="25"/>
  <c r="G6754" i="25"/>
  <c r="G6753" i="25"/>
  <c r="G6752" i="25"/>
  <c r="G6751" i="25"/>
  <c r="G6750" i="25"/>
  <c r="G6749" i="25"/>
  <c r="G6748" i="25"/>
  <c r="G6747" i="25"/>
  <c r="G6746" i="25"/>
  <c r="G6745" i="25"/>
  <c r="G6744" i="25"/>
  <c r="G6743" i="25"/>
  <c r="G6742" i="25"/>
  <c r="G6741" i="25"/>
  <c r="G6740" i="25"/>
  <c r="G6739" i="25"/>
  <c r="G6738" i="25"/>
  <c r="G6737" i="25"/>
  <c r="G6736" i="25"/>
  <c r="G6735" i="25"/>
  <c r="G6734" i="25"/>
  <c r="G6733" i="25"/>
  <c r="G6732" i="25"/>
  <c r="G6731" i="25"/>
  <c r="G6730" i="25"/>
  <c r="G6729" i="25"/>
  <c r="G6728" i="25"/>
  <c r="G6727" i="25"/>
  <c r="G6726" i="25"/>
  <c r="G6725" i="25"/>
  <c r="G6724" i="25"/>
  <c r="G6723" i="25"/>
  <c r="G6722" i="25"/>
  <c r="G6721" i="25"/>
  <c r="G6720" i="25"/>
  <c r="G6719" i="25"/>
  <c r="G6718" i="25"/>
  <c r="G6717" i="25"/>
  <c r="G6716" i="25"/>
  <c r="G6715" i="25"/>
  <c r="G6714" i="25"/>
  <c r="G6713" i="25"/>
  <c r="G6712" i="25"/>
  <c r="G6711" i="25"/>
  <c r="G6710" i="25"/>
  <c r="G6709" i="25"/>
  <c r="G6708" i="25"/>
  <c r="G6707" i="25"/>
  <c r="G6706" i="25"/>
  <c r="G6705" i="25"/>
  <c r="G6704" i="25"/>
  <c r="G6703" i="25"/>
  <c r="G6702" i="25"/>
  <c r="G6701" i="25"/>
  <c r="G6700" i="25"/>
  <c r="G6699" i="25"/>
  <c r="G6698" i="25"/>
  <c r="G6697" i="25"/>
  <c r="G6696" i="25"/>
  <c r="G6695" i="25"/>
  <c r="G6694" i="25"/>
  <c r="G6693" i="25"/>
  <c r="G6692" i="25"/>
  <c r="G6691" i="25"/>
  <c r="G6690" i="25"/>
  <c r="G6689" i="25"/>
  <c r="G6688" i="25"/>
  <c r="G6687" i="25"/>
  <c r="G6686" i="25"/>
  <c r="G6685" i="25"/>
  <c r="G6684" i="25"/>
  <c r="G6683" i="25"/>
  <c r="G6682" i="25"/>
  <c r="G6681" i="25"/>
  <c r="G6680" i="25"/>
  <c r="G6679" i="25"/>
  <c r="G6678" i="25"/>
  <c r="G6677" i="25"/>
  <c r="G6676" i="25"/>
  <c r="G6675" i="25"/>
  <c r="G6674" i="25"/>
  <c r="G6673" i="25"/>
  <c r="G6672" i="25"/>
  <c r="G6671" i="25"/>
  <c r="G6670" i="25"/>
  <c r="G6669" i="25"/>
  <c r="G6668" i="25"/>
  <c r="G6667" i="25"/>
  <c r="G6666" i="25"/>
  <c r="G6665" i="25"/>
  <c r="G6664" i="25"/>
  <c r="G6663" i="25"/>
  <c r="G6662" i="25"/>
  <c r="G6661" i="25"/>
  <c r="G6660" i="25"/>
  <c r="G6659" i="25"/>
  <c r="G6658" i="25"/>
  <c r="G6657" i="25"/>
  <c r="G6656" i="25"/>
  <c r="G6655" i="25"/>
  <c r="G6654" i="25"/>
  <c r="G6653" i="25"/>
  <c r="G6652" i="25"/>
  <c r="G6651" i="25"/>
  <c r="G6650" i="25"/>
  <c r="G6649" i="25"/>
  <c r="G6648" i="25"/>
  <c r="G6647" i="25"/>
  <c r="G6646" i="25"/>
  <c r="G6645" i="25"/>
  <c r="G6644" i="25"/>
  <c r="G6643" i="25"/>
  <c r="G6642" i="25"/>
  <c r="G6641" i="25"/>
  <c r="G6640" i="25"/>
  <c r="G6639" i="25"/>
  <c r="G6638" i="25"/>
  <c r="G6637" i="25"/>
  <c r="G6636" i="25"/>
  <c r="G6635" i="25"/>
  <c r="G6634" i="25"/>
  <c r="G6633" i="25"/>
  <c r="G6632" i="25"/>
  <c r="G6631" i="25"/>
  <c r="G6630" i="25"/>
  <c r="G6629" i="25"/>
  <c r="G6628" i="25"/>
  <c r="G6627" i="25"/>
  <c r="G6626" i="25"/>
  <c r="G6625" i="25"/>
  <c r="G6624" i="25"/>
  <c r="G6623" i="25"/>
  <c r="G6622" i="25"/>
  <c r="G6621" i="25"/>
  <c r="G6620" i="25"/>
  <c r="G6619" i="25"/>
  <c r="G6618" i="25"/>
  <c r="G6617" i="25"/>
  <c r="G6616" i="25"/>
  <c r="G6615" i="25"/>
  <c r="G6614" i="25"/>
  <c r="G6613" i="25"/>
  <c r="G6612" i="25"/>
  <c r="G6611" i="25"/>
  <c r="G6610" i="25"/>
  <c r="G6609" i="25"/>
  <c r="G6608" i="25"/>
  <c r="G6607" i="25"/>
  <c r="G6606" i="25"/>
  <c r="G6605" i="25"/>
  <c r="G6604" i="25"/>
  <c r="G6603" i="25"/>
  <c r="G6602" i="25"/>
  <c r="G6601" i="25"/>
  <c r="G6600" i="25"/>
  <c r="G6599" i="25"/>
  <c r="G6598" i="25"/>
  <c r="G6597" i="25"/>
  <c r="G6596" i="25"/>
  <c r="G6595" i="25"/>
  <c r="G6594" i="25"/>
  <c r="G6593" i="25"/>
  <c r="G6592" i="25"/>
  <c r="G6591" i="25"/>
  <c r="G6590" i="25"/>
  <c r="G6589" i="25"/>
  <c r="G6588" i="25"/>
  <c r="G6587" i="25"/>
  <c r="G6586" i="25"/>
  <c r="G6585" i="25"/>
  <c r="G6584" i="25"/>
  <c r="G6583" i="25"/>
  <c r="G6582" i="25"/>
  <c r="G6581" i="25"/>
  <c r="G6580" i="25"/>
  <c r="G6579" i="25"/>
  <c r="G6578" i="25"/>
  <c r="G6577" i="25"/>
  <c r="G6576" i="25"/>
  <c r="G6575" i="25"/>
  <c r="G6574" i="25"/>
  <c r="G6573" i="25"/>
  <c r="G6572" i="25"/>
  <c r="G6571" i="25"/>
  <c r="G6570" i="25"/>
  <c r="G6569" i="25"/>
  <c r="G6568" i="25"/>
  <c r="G6567" i="25"/>
  <c r="G6566" i="25"/>
  <c r="G6565" i="25"/>
  <c r="G6564" i="25"/>
  <c r="G6563" i="25"/>
  <c r="G6562" i="25"/>
  <c r="G6561" i="25"/>
  <c r="G6560" i="25"/>
  <c r="G6559" i="25"/>
  <c r="G6558" i="25"/>
  <c r="G6557" i="25"/>
  <c r="G6556" i="25"/>
  <c r="G6555" i="25"/>
  <c r="G6554" i="25"/>
  <c r="G6553" i="25"/>
  <c r="G6552" i="25"/>
  <c r="G6551" i="25"/>
  <c r="G6550" i="25"/>
  <c r="G6549" i="25"/>
  <c r="G6548" i="25"/>
  <c r="G6547" i="25"/>
  <c r="G6546" i="25"/>
  <c r="G6545" i="25"/>
  <c r="G6544" i="25"/>
  <c r="G6543" i="25"/>
  <c r="G6542" i="25"/>
  <c r="G6541" i="25"/>
  <c r="G6540" i="25"/>
  <c r="G6539" i="25"/>
  <c r="G6538" i="25"/>
  <c r="G6537" i="25"/>
  <c r="G6536" i="25"/>
  <c r="G6535" i="25"/>
  <c r="G6534" i="25"/>
  <c r="G6533" i="25"/>
  <c r="G6532" i="25"/>
  <c r="G6531" i="25"/>
  <c r="G6530" i="25"/>
  <c r="G6529" i="25"/>
  <c r="G6528" i="25"/>
  <c r="G6527" i="25"/>
  <c r="G6526" i="25"/>
  <c r="G6525" i="25"/>
  <c r="G6524" i="25"/>
  <c r="G6523" i="25"/>
  <c r="G6522" i="25"/>
  <c r="G6521" i="25"/>
  <c r="G6520" i="25"/>
  <c r="G6519" i="25"/>
  <c r="G6518" i="25"/>
  <c r="G6517" i="25"/>
  <c r="G6516" i="25"/>
  <c r="G6515" i="25"/>
  <c r="G6514" i="25"/>
  <c r="G6513" i="25"/>
  <c r="G6512" i="25"/>
  <c r="G6511" i="25"/>
  <c r="G6510" i="25"/>
  <c r="G6509" i="25"/>
  <c r="G6508" i="25"/>
  <c r="G6507" i="25"/>
  <c r="G6506" i="25"/>
  <c r="G6505" i="25"/>
  <c r="G6504" i="25"/>
  <c r="G6503" i="25"/>
  <c r="G6502" i="25"/>
  <c r="G6501" i="25"/>
  <c r="G6500" i="25"/>
  <c r="G6499" i="25"/>
  <c r="G6498" i="25"/>
  <c r="G6497" i="25"/>
  <c r="G6496" i="25"/>
  <c r="G6495" i="25"/>
  <c r="G6494" i="25"/>
  <c r="G6493" i="25"/>
  <c r="G6492" i="25"/>
  <c r="G6491" i="25"/>
  <c r="G6490" i="25"/>
  <c r="G6489" i="25"/>
  <c r="G6488" i="25"/>
  <c r="G6487" i="25"/>
  <c r="G6486" i="25"/>
  <c r="G6485" i="25"/>
  <c r="G6484" i="25"/>
  <c r="G6483" i="25"/>
  <c r="G6482" i="25"/>
  <c r="G6481" i="25"/>
  <c r="G6480" i="25"/>
  <c r="G6479" i="25"/>
  <c r="G6478" i="25"/>
  <c r="G6477" i="25"/>
  <c r="G6476" i="25"/>
  <c r="G6475" i="25"/>
  <c r="G6474" i="25"/>
  <c r="G6473" i="25"/>
  <c r="G6472" i="25"/>
  <c r="G6471" i="25"/>
  <c r="G6470" i="25"/>
  <c r="G6469" i="25"/>
  <c r="G6468" i="25"/>
  <c r="G6467" i="25"/>
  <c r="G6466" i="25"/>
  <c r="G6465" i="25"/>
  <c r="G6464" i="25"/>
  <c r="G6463" i="25"/>
  <c r="G6462" i="25"/>
  <c r="G6461" i="25"/>
  <c r="G6460" i="25"/>
  <c r="G6459" i="25"/>
  <c r="G6458" i="25"/>
  <c r="G6457" i="25"/>
  <c r="G6456" i="25"/>
  <c r="G6455" i="25"/>
  <c r="G6454" i="25"/>
  <c r="G6453" i="25"/>
  <c r="G6452" i="25"/>
  <c r="G6451" i="25"/>
  <c r="G6450" i="25"/>
  <c r="G6449" i="25"/>
  <c r="G6448" i="25"/>
  <c r="G6447" i="25"/>
  <c r="G6446" i="25"/>
  <c r="G6445" i="25"/>
  <c r="G6444" i="25"/>
  <c r="G6443" i="25"/>
  <c r="G6442" i="25"/>
  <c r="G6441" i="25"/>
  <c r="G6440" i="25"/>
  <c r="G6439" i="25"/>
  <c r="G6438" i="25"/>
  <c r="G6437" i="25"/>
  <c r="G6436" i="25"/>
  <c r="G6435" i="25"/>
  <c r="G6434" i="25"/>
  <c r="G6433" i="25"/>
  <c r="G6432" i="25"/>
  <c r="G6431" i="25"/>
  <c r="G6430" i="25"/>
  <c r="G6429" i="25"/>
  <c r="G6428" i="25"/>
  <c r="G6427" i="25"/>
  <c r="G6426" i="25"/>
  <c r="G6425" i="25"/>
  <c r="G6424" i="25"/>
  <c r="G6423" i="25"/>
  <c r="G6422" i="25"/>
  <c r="G6421" i="25"/>
  <c r="G6420" i="25"/>
  <c r="G6419" i="25"/>
  <c r="G6418" i="25"/>
  <c r="G6417" i="25"/>
  <c r="G6416" i="25"/>
  <c r="G6415" i="25"/>
  <c r="G6414" i="25"/>
  <c r="G6413" i="25"/>
  <c r="G6412" i="25"/>
  <c r="G6411" i="25"/>
  <c r="G6410" i="25"/>
  <c r="G6409" i="25"/>
  <c r="G6408" i="25"/>
  <c r="G6407" i="25"/>
  <c r="G6406" i="25"/>
  <c r="G6405" i="25"/>
  <c r="G6404" i="25"/>
  <c r="G6403" i="25"/>
  <c r="G6402" i="25"/>
  <c r="G6401" i="25"/>
  <c r="G6400" i="25"/>
  <c r="G6399" i="25"/>
  <c r="G6398" i="25"/>
  <c r="G6397" i="25"/>
  <c r="G6396" i="25"/>
  <c r="G6395" i="25"/>
  <c r="G6394" i="25"/>
  <c r="G6393" i="25"/>
  <c r="G6392" i="25"/>
  <c r="G6391" i="25"/>
  <c r="G6390" i="25"/>
  <c r="G6389" i="25"/>
  <c r="G6388" i="25"/>
  <c r="G6387" i="25"/>
  <c r="G6386" i="25"/>
  <c r="G6385" i="25"/>
  <c r="G6384" i="25"/>
  <c r="G6383" i="25"/>
  <c r="G6382" i="25"/>
  <c r="G6381" i="25"/>
  <c r="G6380" i="25"/>
  <c r="G6379" i="25"/>
  <c r="G6378" i="25"/>
  <c r="G6377" i="25"/>
  <c r="G6376" i="25"/>
  <c r="G6375" i="25"/>
  <c r="G6374" i="25"/>
  <c r="G6373" i="25"/>
  <c r="G6372" i="25"/>
  <c r="G6371" i="25"/>
  <c r="G6370" i="25"/>
  <c r="G6369" i="25"/>
  <c r="G6368" i="25"/>
  <c r="G6367" i="25"/>
  <c r="G6366" i="25"/>
  <c r="G6365" i="25"/>
  <c r="G6364" i="25"/>
  <c r="G6363" i="25"/>
  <c r="G6362" i="25"/>
  <c r="G6361" i="25"/>
  <c r="G6360" i="25"/>
  <c r="G6359" i="25"/>
  <c r="G6358" i="25"/>
  <c r="G6357" i="25"/>
  <c r="G6356" i="25"/>
  <c r="G6355" i="25"/>
  <c r="G6354" i="25"/>
  <c r="G6353" i="25"/>
  <c r="G6352" i="25"/>
  <c r="G6351" i="25"/>
  <c r="G6350" i="25"/>
  <c r="G6349" i="25"/>
  <c r="G6348" i="25"/>
  <c r="G6347" i="25"/>
  <c r="G6346" i="25"/>
  <c r="G6345" i="25"/>
  <c r="G6344" i="25"/>
  <c r="G6343" i="25"/>
  <c r="G6342" i="25"/>
  <c r="G6341" i="25"/>
  <c r="G6340" i="25"/>
  <c r="G6339" i="25"/>
  <c r="G6338" i="25"/>
  <c r="G6337" i="25"/>
  <c r="G6336" i="25"/>
  <c r="G6335" i="25"/>
  <c r="G6334" i="25"/>
  <c r="G6333" i="25"/>
  <c r="G6332" i="25"/>
  <c r="G6331" i="25"/>
  <c r="G6330" i="25"/>
  <c r="G6329" i="25"/>
  <c r="G6328" i="25"/>
  <c r="G6327" i="25"/>
  <c r="G6326" i="25"/>
  <c r="G6325" i="25"/>
  <c r="G6324" i="25"/>
  <c r="G6323" i="25"/>
  <c r="G6322" i="25"/>
  <c r="G6321" i="25"/>
  <c r="G6320" i="25"/>
  <c r="G6319" i="25"/>
  <c r="G6318" i="25"/>
  <c r="G6317" i="25"/>
  <c r="G6316" i="25"/>
  <c r="G6315" i="25"/>
  <c r="G6314" i="25"/>
  <c r="G6313" i="25"/>
  <c r="G6312" i="25"/>
  <c r="G6311" i="25"/>
  <c r="G6310" i="25"/>
  <c r="G6309" i="25"/>
  <c r="G6308" i="25"/>
  <c r="G6307" i="25"/>
  <c r="G6306" i="25"/>
  <c r="G6305" i="25"/>
  <c r="G6304" i="25"/>
  <c r="G6303" i="25"/>
  <c r="G6302" i="25"/>
  <c r="G6301" i="25"/>
  <c r="G6300" i="25"/>
  <c r="G6299" i="25"/>
  <c r="G6298" i="25"/>
  <c r="G6297" i="25"/>
  <c r="G6296" i="25"/>
  <c r="G6295" i="25"/>
  <c r="G6294" i="25"/>
  <c r="G6293" i="25"/>
  <c r="G6292" i="25"/>
  <c r="G6291" i="25"/>
  <c r="G6290" i="25"/>
  <c r="G6289" i="25"/>
  <c r="G6288" i="25"/>
  <c r="G6287" i="25"/>
  <c r="G6286" i="25"/>
  <c r="G6285" i="25"/>
  <c r="G6284" i="25"/>
  <c r="G6283" i="25"/>
  <c r="G6282" i="25"/>
  <c r="G6281" i="25"/>
  <c r="G6280" i="25"/>
  <c r="G6279" i="25"/>
  <c r="G6278" i="25"/>
  <c r="G6277" i="25"/>
  <c r="G6276" i="25"/>
  <c r="G6275" i="25"/>
  <c r="G6274" i="25"/>
  <c r="G6273" i="25"/>
  <c r="G6272" i="25"/>
  <c r="G6271" i="25"/>
  <c r="G6270" i="25"/>
  <c r="G6269" i="25"/>
  <c r="G6268" i="25"/>
  <c r="G6267" i="25"/>
  <c r="G6266" i="25"/>
  <c r="G6265" i="25"/>
  <c r="G6264" i="25"/>
  <c r="G6263" i="25"/>
  <c r="G6262" i="25"/>
  <c r="G6261" i="25"/>
  <c r="G6260" i="25"/>
  <c r="G6259" i="25"/>
  <c r="G6258" i="25"/>
  <c r="G6257" i="25"/>
  <c r="G6256" i="25"/>
  <c r="G6255" i="25"/>
  <c r="G6254" i="25"/>
  <c r="G6253" i="25"/>
  <c r="G6252" i="25"/>
  <c r="G6251" i="25"/>
  <c r="G6250" i="25"/>
  <c r="G6249" i="25"/>
  <c r="G6248" i="25"/>
  <c r="G6247" i="25"/>
  <c r="G6246" i="25"/>
  <c r="G6245" i="25"/>
  <c r="G6244" i="25"/>
  <c r="G6243" i="25"/>
  <c r="G6242" i="25"/>
  <c r="G6241" i="25"/>
  <c r="G6240" i="25"/>
  <c r="G6239" i="25"/>
  <c r="G6238" i="25"/>
  <c r="G6237" i="25"/>
  <c r="G6236" i="25"/>
  <c r="G6235" i="25"/>
  <c r="G6234" i="25"/>
  <c r="G6233" i="25"/>
  <c r="G6232" i="25"/>
  <c r="G6231" i="25"/>
  <c r="G6230" i="25"/>
  <c r="G6229" i="25"/>
  <c r="G6228" i="25"/>
  <c r="G6227" i="25"/>
  <c r="G6226" i="25"/>
  <c r="G6225" i="25"/>
  <c r="G6224" i="25"/>
  <c r="G6223" i="25"/>
  <c r="G6222" i="25"/>
  <c r="G6221" i="25"/>
  <c r="G6220" i="25"/>
  <c r="G6219" i="25"/>
  <c r="G6218" i="25"/>
  <c r="G6217" i="25"/>
  <c r="G6216" i="25"/>
  <c r="G6215" i="25"/>
  <c r="G6214" i="25"/>
  <c r="G6213" i="25"/>
  <c r="G6212" i="25"/>
  <c r="G6211" i="25"/>
  <c r="G6210" i="25"/>
  <c r="G6209" i="25"/>
  <c r="G6208" i="25"/>
  <c r="G6207" i="25"/>
  <c r="G6206" i="25"/>
  <c r="G6205" i="25"/>
  <c r="G6204" i="25"/>
  <c r="G6203" i="25"/>
  <c r="G6202" i="25"/>
  <c r="G6201" i="25"/>
  <c r="G6200" i="25"/>
  <c r="G6199" i="25"/>
  <c r="G6198" i="25"/>
  <c r="G6197" i="25"/>
  <c r="G6196" i="25"/>
  <c r="G6195" i="25"/>
  <c r="G6194" i="25"/>
  <c r="G6193" i="25"/>
  <c r="G6192" i="25"/>
  <c r="G6191" i="25"/>
  <c r="G6190" i="25"/>
  <c r="G6189" i="25"/>
  <c r="G6188" i="25"/>
  <c r="G6187" i="25"/>
  <c r="G6186" i="25"/>
  <c r="G6185" i="25"/>
  <c r="G6184" i="25"/>
  <c r="G6183" i="25"/>
  <c r="G6182" i="25"/>
  <c r="G6181" i="25"/>
  <c r="G6180" i="25"/>
  <c r="G6179" i="25"/>
  <c r="G6178" i="25"/>
  <c r="G6177" i="25"/>
  <c r="G6176" i="25"/>
  <c r="G6175" i="25"/>
  <c r="G6174" i="25"/>
  <c r="G6173" i="25"/>
  <c r="G6172" i="25"/>
  <c r="G6171" i="25"/>
  <c r="G6170" i="25"/>
  <c r="G6169" i="25"/>
  <c r="G6168" i="25"/>
  <c r="G6167" i="25"/>
  <c r="G6166" i="25"/>
  <c r="G6165" i="25"/>
  <c r="G6164" i="25"/>
  <c r="G6163" i="25"/>
  <c r="G6162" i="25"/>
  <c r="G6161" i="25"/>
  <c r="G6160" i="25"/>
  <c r="G6159" i="25"/>
  <c r="G6158" i="25"/>
  <c r="G6157" i="25"/>
  <c r="G6156" i="25"/>
  <c r="G6155" i="25"/>
  <c r="G6154" i="25"/>
  <c r="G6153" i="25"/>
  <c r="G6152" i="25"/>
  <c r="G6151" i="25"/>
  <c r="G6150" i="25"/>
  <c r="G6149" i="25"/>
  <c r="G6148" i="25"/>
  <c r="G6147" i="25"/>
  <c r="G6146" i="25"/>
  <c r="G6145" i="25"/>
  <c r="G6144" i="25"/>
  <c r="G6143" i="25"/>
  <c r="G6142" i="25"/>
  <c r="G6141" i="25"/>
  <c r="G6140" i="25"/>
  <c r="G6139" i="25"/>
  <c r="G6138" i="25"/>
  <c r="G6137" i="25"/>
  <c r="G6136" i="25"/>
  <c r="G6135" i="25"/>
  <c r="G6134" i="25"/>
  <c r="G6133" i="25"/>
  <c r="G6132" i="25"/>
  <c r="G6131" i="25"/>
  <c r="G6130" i="25"/>
  <c r="G6129" i="25"/>
  <c r="G6128" i="25"/>
  <c r="G6127" i="25"/>
  <c r="G6126" i="25"/>
  <c r="G6125" i="25"/>
  <c r="G6124" i="25"/>
  <c r="G6123" i="25"/>
  <c r="G6122" i="25"/>
  <c r="G6121" i="25"/>
  <c r="G6120" i="25"/>
  <c r="G6119" i="25"/>
  <c r="G6118" i="25"/>
  <c r="G6117" i="25"/>
  <c r="G6116" i="25"/>
  <c r="G6115" i="25"/>
  <c r="G6114" i="25"/>
  <c r="G6113" i="25"/>
  <c r="G6112" i="25"/>
  <c r="G6111" i="25"/>
  <c r="G6110" i="25"/>
  <c r="G6109" i="25"/>
  <c r="G6108" i="25"/>
  <c r="G6107" i="25"/>
  <c r="G6106" i="25"/>
  <c r="G6105" i="25"/>
  <c r="G6104" i="25"/>
  <c r="G6103" i="25"/>
  <c r="G6102" i="25"/>
  <c r="G6101" i="25"/>
  <c r="G6100" i="25"/>
  <c r="G6099" i="25"/>
  <c r="G6098" i="25"/>
  <c r="G6097" i="25"/>
  <c r="G6096" i="25"/>
  <c r="G6095" i="25"/>
  <c r="G6094" i="25"/>
  <c r="G6093" i="25"/>
  <c r="G6092" i="25"/>
  <c r="G6091" i="25"/>
  <c r="G6090" i="25"/>
  <c r="G6089" i="25"/>
  <c r="G6088" i="25"/>
  <c r="G6087" i="25"/>
  <c r="G6086" i="25"/>
  <c r="G6085" i="25"/>
  <c r="G6084" i="25"/>
  <c r="G6083" i="25"/>
  <c r="G6082" i="25"/>
  <c r="G6081" i="25"/>
  <c r="G6080" i="25"/>
  <c r="G6079" i="25"/>
  <c r="G6078" i="25"/>
  <c r="G6077" i="25"/>
  <c r="G6076" i="25"/>
  <c r="G6075" i="25"/>
  <c r="G6074" i="25"/>
  <c r="G6073" i="25"/>
  <c r="G6072" i="25"/>
  <c r="G6071" i="25"/>
  <c r="G6070" i="25"/>
  <c r="G6069" i="25"/>
  <c r="G6068" i="25"/>
  <c r="G6067" i="25"/>
  <c r="G6066" i="25"/>
  <c r="G6065" i="25"/>
  <c r="G6064" i="25"/>
  <c r="G6063" i="25"/>
  <c r="G6062" i="25"/>
  <c r="G6061" i="25"/>
  <c r="G6060" i="25"/>
  <c r="G6059" i="25"/>
  <c r="G6058" i="25"/>
  <c r="G6057" i="25"/>
  <c r="G6056" i="25"/>
  <c r="G6055" i="25"/>
  <c r="G6054" i="25"/>
  <c r="G6053" i="25"/>
  <c r="G6052" i="25"/>
  <c r="G6051" i="25"/>
  <c r="G6050" i="25"/>
  <c r="G6049" i="25"/>
  <c r="G6048" i="25"/>
  <c r="G6047" i="25"/>
  <c r="G6046" i="25"/>
  <c r="G6045" i="25"/>
  <c r="G6044" i="25"/>
  <c r="G6043" i="25"/>
  <c r="G6042" i="25"/>
  <c r="G6041" i="25"/>
  <c r="G6040" i="25"/>
  <c r="G6039" i="25"/>
  <c r="G6038" i="25"/>
  <c r="G6037" i="25"/>
  <c r="G6036" i="25"/>
  <c r="G6035" i="25"/>
  <c r="G6034" i="25"/>
  <c r="G6033" i="25"/>
  <c r="G6032" i="25"/>
  <c r="G6031" i="25"/>
  <c r="G6030" i="25"/>
  <c r="G6029" i="25"/>
  <c r="G6028" i="25"/>
  <c r="G6027" i="25"/>
  <c r="G6026" i="25"/>
  <c r="G6025" i="25"/>
  <c r="G6024" i="25"/>
  <c r="G6023" i="25"/>
  <c r="G6022" i="25"/>
  <c r="G6021" i="25"/>
  <c r="G6020" i="25"/>
  <c r="G6019" i="25"/>
  <c r="G6018" i="25"/>
  <c r="G6017" i="25"/>
  <c r="G6016" i="25"/>
  <c r="G6015" i="25"/>
  <c r="G6014" i="25"/>
  <c r="G6013" i="25"/>
  <c r="G6012" i="25"/>
  <c r="G6011" i="25"/>
  <c r="G6010" i="25"/>
  <c r="G6009" i="25"/>
  <c r="G6008" i="25"/>
  <c r="G6007" i="25"/>
  <c r="G6006" i="25"/>
  <c r="G6005" i="25"/>
  <c r="G6004" i="25"/>
  <c r="G6003" i="25"/>
  <c r="G6002" i="25"/>
  <c r="G6001" i="25"/>
  <c r="G6000" i="25"/>
  <c r="G5999" i="25"/>
  <c r="G5998" i="25"/>
  <c r="G5997" i="25"/>
  <c r="G5996" i="25"/>
  <c r="G5995" i="25"/>
  <c r="G5994" i="25"/>
  <c r="G5993" i="25"/>
  <c r="G5992" i="25"/>
  <c r="G5991" i="25"/>
  <c r="G5990" i="25"/>
  <c r="G5989" i="25"/>
  <c r="G5988" i="25"/>
  <c r="G5987" i="25"/>
  <c r="G5986" i="25"/>
  <c r="G5985" i="25"/>
  <c r="G5984" i="25"/>
  <c r="G5983" i="25"/>
  <c r="G5982" i="25"/>
  <c r="G5981" i="25"/>
  <c r="G5980" i="25"/>
  <c r="G5979" i="25"/>
  <c r="G5978" i="25"/>
  <c r="G5977" i="25"/>
  <c r="G5976" i="25"/>
  <c r="G5975" i="25"/>
  <c r="G5974" i="25"/>
  <c r="G5973" i="25"/>
  <c r="G5972" i="25"/>
  <c r="G5971" i="25"/>
  <c r="G5970" i="25"/>
  <c r="G5969" i="25"/>
  <c r="G5968" i="25"/>
  <c r="G5967" i="25"/>
  <c r="G5966" i="25"/>
  <c r="G5965" i="25"/>
  <c r="G5964" i="25"/>
  <c r="G5963" i="25"/>
  <c r="G5962" i="25"/>
  <c r="G5961" i="25"/>
  <c r="G5960" i="25"/>
  <c r="G5959" i="25"/>
  <c r="G5958" i="25"/>
  <c r="G5957" i="25"/>
  <c r="G5956" i="25"/>
  <c r="G5955" i="25"/>
  <c r="G5954" i="25"/>
  <c r="G5953" i="25"/>
  <c r="G5952" i="25"/>
  <c r="G5951" i="25"/>
  <c r="G5950" i="25"/>
  <c r="G5949" i="25"/>
  <c r="G5948" i="25"/>
  <c r="G5947" i="25"/>
  <c r="G5946" i="25"/>
  <c r="G5945" i="25"/>
  <c r="G5944" i="25"/>
  <c r="G5943" i="25"/>
  <c r="G5942" i="25"/>
  <c r="G5941" i="25"/>
  <c r="G5940" i="25"/>
  <c r="G5939" i="25"/>
  <c r="G5938" i="25"/>
  <c r="G5937" i="25"/>
  <c r="G5936" i="25"/>
  <c r="G5935" i="25"/>
  <c r="G5934" i="25"/>
  <c r="G5933" i="25"/>
  <c r="G5932" i="25"/>
  <c r="G5931" i="25"/>
  <c r="G5930" i="25"/>
  <c r="G5929" i="25"/>
  <c r="G5928" i="25"/>
  <c r="G5927" i="25"/>
  <c r="G5926" i="25"/>
  <c r="G5925" i="25"/>
  <c r="G5924" i="25"/>
  <c r="G5923" i="25"/>
  <c r="G5922" i="25"/>
  <c r="G5921" i="25"/>
  <c r="G5920" i="25"/>
  <c r="G5919" i="25"/>
  <c r="G5918" i="25"/>
  <c r="G5917" i="25"/>
  <c r="G5916" i="25"/>
  <c r="G5915" i="25"/>
  <c r="G5914" i="25"/>
  <c r="G5913" i="25"/>
  <c r="G5912" i="25"/>
  <c r="G5911" i="25"/>
  <c r="G5910" i="25"/>
  <c r="G5909" i="25"/>
  <c r="G5908" i="25"/>
  <c r="G5907" i="25"/>
  <c r="G5906" i="25"/>
  <c r="G5905" i="25"/>
  <c r="G5904" i="25"/>
  <c r="G5903" i="25"/>
  <c r="G5902" i="25"/>
  <c r="G5901" i="25"/>
  <c r="G5900" i="25"/>
  <c r="G5899" i="25"/>
  <c r="G5898" i="25"/>
  <c r="G5897" i="25"/>
  <c r="G5896" i="25"/>
  <c r="G5895" i="25"/>
  <c r="G5894" i="25"/>
  <c r="G5893" i="25"/>
  <c r="G5892" i="25"/>
  <c r="G5891" i="25"/>
  <c r="G5890" i="25"/>
  <c r="G5889" i="25"/>
  <c r="G5888" i="25"/>
  <c r="G5887" i="25"/>
  <c r="G5886" i="25"/>
  <c r="G5885" i="25"/>
  <c r="G5884" i="25"/>
  <c r="G5883" i="25"/>
  <c r="G5882" i="25"/>
  <c r="G5881" i="25"/>
  <c r="G5880" i="25"/>
  <c r="G5879" i="25"/>
  <c r="G5878" i="25"/>
  <c r="G5877" i="25"/>
  <c r="G5876" i="25"/>
  <c r="G5875" i="25"/>
  <c r="G5874" i="25"/>
  <c r="G5873" i="25"/>
  <c r="G5872" i="25"/>
  <c r="G5871" i="25"/>
  <c r="G5870" i="25"/>
  <c r="G5869" i="25"/>
  <c r="G5868" i="25"/>
  <c r="G5867" i="25"/>
  <c r="G5866" i="25"/>
  <c r="G5865" i="25"/>
  <c r="G5864" i="25"/>
  <c r="G5863" i="25"/>
  <c r="G5862" i="25"/>
  <c r="G5861" i="25"/>
  <c r="G5860" i="25"/>
  <c r="G5859" i="25"/>
  <c r="G5858" i="25"/>
  <c r="G5857" i="25"/>
  <c r="G5856" i="25"/>
  <c r="G5855" i="25"/>
  <c r="G5854" i="25"/>
  <c r="G5853" i="25"/>
  <c r="G5852" i="25"/>
  <c r="G5851" i="25"/>
  <c r="G5850" i="25"/>
  <c r="G5849" i="25"/>
  <c r="G5848" i="25"/>
  <c r="G5847" i="25"/>
  <c r="G5846" i="25"/>
  <c r="G5845" i="25"/>
  <c r="G5844" i="25"/>
  <c r="G5843" i="25"/>
  <c r="G5842" i="25"/>
  <c r="G5841" i="25"/>
  <c r="G5840" i="25"/>
  <c r="G5839" i="25"/>
  <c r="G5838" i="25"/>
  <c r="G5837" i="25"/>
  <c r="G5836" i="25"/>
  <c r="G5835" i="25"/>
  <c r="G5834" i="25"/>
  <c r="G5833" i="25"/>
  <c r="G5832" i="25"/>
  <c r="G5831" i="25"/>
  <c r="G5830" i="25"/>
  <c r="G5829" i="25"/>
  <c r="G5828" i="25"/>
  <c r="G5827" i="25"/>
  <c r="G5826" i="25"/>
  <c r="G5825" i="25"/>
  <c r="G5824" i="25"/>
  <c r="G5823" i="25"/>
  <c r="G5822" i="25"/>
  <c r="G5821" i="25"/>
  <c r="G5820" i="25"/>
  <c r="G5819" i="25"/>
  <c r="G5818" i="25"/>
  <c r="G5817" i="25"/>
  <c r="G5816" i="25"/>
  <c r="G5815" i="25"/>
  <c r="G5814" i="25"/>
  <c r="G5813" i="25"/>
  <c r="G5812" i="25"/>
  <c r="G5811" i="25"/>
  <c r="G5810" i="25"/>
  <c r="G5809" i="25"/>
  <c r="G5808" i="25"/>
  <c r="G5807" i="25"/>
  <c r="G5806" i="25"/>
  <c r="G5805" i="25"/>
  <c r="G5804" i="25"/>
  <c r="G5803" i="25"/>
  <c r="G5802" i="25"/>
  <c r="G5801" i="25"/>
  <c r="G5800" i="25"/>
  <c r="G5799" i="25"/>
  <c r="G5798" i="25"/>
  <c r="G5797" i="25"/>
  <c r="G5796" i="25"/>
  <c r="G5795" i="25"/>
  <c r="G5794" i="25"/>
  <c r="G5793" i="25"/>
  <c r="G5792" i="25"/>
  <c r="G5791" i="25"/>
  <c r="G5790" i="25"/>
  <c r="G5789" i="25"/>
  <c r="G5788" i="25"/>
  <c r="G5787" i="25"/>
  <c r="G5786" i="25"/>
  <c r="G5785" i="25"/>
  <c r="G5784" i="25"/>
  <c r="G5783" i="25"/>
  <c r="G5782" i="25"/>
  <c r="G5781" i="25"/>
  <c r="G5780" i="25"/>
  <c r="G5779" i="25"/>
  <c r="G5778" i="25"/>
  <c r="G5777" i="25"/>
  <c r="G5776" i="25"/>
  <c r="G5775" i="25"/>
  <c r="G5774" i="25"/>
  <c r="G5773" i="25"/>
  <c r="G5772" i="25"/>
  <c r="G5771" i="25"/>
  <c r="G5770" i="25"/>
  <c r="G5769" i="25"/>
  <c r="G5768" i="25"/>
  <c r="G5767" i="25"/>
  <c r="G5766" i="25"/>
  <c r="G5765" i="25"/>
  <c r="G5764" i="25"/>
  <c r="G5763" i="25"/>
  <c r="G5762" i="25"/>
  <c r="G5761" i="25"/>
  <c r="G5760" i="25"/>
  <c r="G5759" i="25"/>
  <c r="G5758" i="25"/>
  <c r="G5757" i="25"/>
  <c r="G5756" i="25"/>
  <c r="G5755" i="25"/>
  <c r="G5754" i="25"/>
  <c r="G5753" i="25"/>
  <c r="G5752" i="25"/>
  <c r="G5751" i="25"/>
  <c r="G5750" i="25"/>
  <c r="G5749" i="25"/>
  <c r="G5748" i="25"/>
  <c r="G5747" i="25"/>
  <c r="G5746" i="25"/>
  <c r="G5745" i="25"/>
  <c r="G5744" i="25"/>
  <c r="G5743" i="25"/>
  <c r="G5742" i="25"/>
  <c r="G5741" i="25"/>
  <c r="G5740" i="25"/>
  <c r="G5739" i="25"/>
  <c r="G5738" i="25"/>
  <c r="G5737" i="25"/>
  <c r="G5736" i="25"/>
  <c r="G5735" i="25"/>
  <c r="G5734" i="25"/>
  <c r="G5733" i="25"/>
  <c r="G5732" i="25"/>
  <c r="G5731" i="25"/>
  <c r="G5730" i="25"/>
  <c r="G5729" i="25"/>
  <c r="G5728" i="25"/>
  <c r="G5727" i="25"/>
  <c r="G5726" i="25"/>
  <c r="G5725" i="25"/>
  <c r="G5724" i="25"/>
  <c r="G5723" i="25"/>
  <c r="G5722" i="25"/>
  <c r="G5721" i="25"/>
  <c r="G5720" i="25"/>
  <c r="G5719" i="25"/>
  <c r="G5718" i="25"/>
  <c r="G5717" i="25"/>
  <c r="G5716" i="25"/>
  <c r="G5715" i="25"/>
  <c r="G5714" i="25"/>
  <c r="G5713" i="25"/>
  <c r="G5712" i="25"/>
  <c r="G5711" i="25"/>
  <c r="G5710" i="25"/>
  <c r="G5709" i="25"/>
  <c r="G5708" i="25"/>
  <c r="G5707" i="25"/>
  <c r="G5706" i="25"/>
  <c r="G5705" i="25"/>
  <c r="G5704" i="25"/>
  <c r="G5703" i="25"/>
  <c r="G5702" i="25"/>
  <c r="G5701" i="25"/>
  <c r="G5700" i="25"/>
  <c r="G5699" i="25"/>
  <c r="G5698" i="25"/>
  <c r="G5697" i="25"/>
  <c r="G5696" i="25"/>
  <c r="G5695" i="25"/>
  <c r="G5694" i="25"/>
  <c r="G5693" i="25"/>
  <c r="G5692" i="25"/>
  <c r="G5691" i="25"/>
  <c r="G5690" i="25"/>
  <c r="G5689" i="25"/>
  <c r="G5688" i="25"/>
  <c r="G5687" i="25"/>
  <c r="G5686" i="25"/>
  <c r="G5685" i="25"/>
  <c r="G5684" i="25"/>
  <c r="G5683" i="25"/>
  <c r="G5682" i="25"/>
  <c r="G5681" i="25"/>
  <c r="G5680" i="25"/>
  <c r="G5679" i="25"/>
  <c r="G5678" i="25"/>
  <c r="G5677" i="25"/>
  <c r="G5676" i="25"/>
  <c r="G5675" i="25"/>
  <c r="G5674" i="25"/>
  <c r="G5673" i="25"/>
  <c r="G5672" i="25"/>
  <c r="G5671" i="25"/>
  <c r="G5670" i="25"/>
  <c r="G5669" i="25"/>
  <c r="G5668" i="25"/>
  <c r="G5667" i="25"/>
  <c r="G5666" i="25"/>
  <c r="G5665" i="25"/>
  <c r="G5664" i="25"/>
  <c r="G5663" i="25"/>
  <c r="G5662" i="25"/>
  <c r="G5661" i="25"/>
  <c r="G5660" i="25"/>
  <c r="G5659" i="25"/>
  <c r="G5658" i="25"/>
  <c r="G5657" i="25"/>
  <c r="G5656" i="25"/>
  <c r="G5655" i="25"/>
  <c r="G5654" i="25"/>
  <c r="G5653" i="25"/>
  <c r="G5652" i="25"/>
  <c r="G5651" i="25"/>
  <c r="G5650" i="25"/>
  <c r="G5649" i="25"/>
  <c r="G5648" i="25"/>
  <c r="G5647" i="25"/>
  <c r="G5646" i="25"/>
  <c r="G5645" i="25"/>
  <c r="G5644" i="25"/>
  <c r="G5643" i="25"/>
  <c r="G5642" i="25"/>
  <c r="G5641" i="25"/>
  <c r="G5640" i="25"/>
  <c r="G5639" i="25"/>
  <c r="G5638" i="25"/>
  <c r="G5637" i="25"/>
  <c r="G5636" i="25"/>
  <c r="G5635" i="25"/>
  <c r="G5634" i="25"/>
  <c r="G5633" i="25"/>
  <c r="G5632" i="25"/>
  <c r="G5631" i="25"/>
  <c r="G5630" i="25"/>
  <c r="G5629" i="25"/>
  <c r="G5628" i="25"/>
  <c r="G5627" i="25"/>
  <c r="G5626" i="25"/>
  <c r="G5625" i="25"/>
  <c r="G5624" i="25"/>
  <c r="G5623" i="25"/>
  <c r="G5622" i="25"/>
  <c r="G5621" i="25"/>
  <c r="G5620" i="25"/>
  <c r="G5619" i="25"/>
  <c r="G5618" i="25"/>
  <c r="G5617" i="25"/>
  <c r="G5616" i="25"/>
  <c r="G5615" i="25"/>
  <c r="G5614" i="25"/>
  <c r="G5613" i="25"/>
  <c r="G5612" i="25"/>
  <c r="G5611" i="25"/>
  <c r="G5610" i="25"/>
  <c r="G5609" i="25"/>
  <c r="G5608" i="25"/>
  <c r="G5607" i="25"/>
  <c r="G5606" i="25"/>
  <c r="G5605" i="25"/>
  <c r="G5604" i="25"/>
  <c r="G5603" i="25"/>
  <c r="G5602" i="25"/>
  <c r="G5601" i="25"/>
  <c r="G5600" i="25"/>
  <c r="G5599" i="25"/>
  <c r="G5598" i="25"/>
  <c r="G5597" i="25"/>
  <c r="G5596" i="25"/>
  <c r="G5595" i="25"/>
  <c r="G5594" i="25"/>
  <c r="G5593" i="25"/>
  <c r="G5592" i="25"/>
  <c r="G5591" i="25"/>
  <c r="G5590" i="25"/>
  <c r="G5589" i="25"/>
  <c r="G5588" i="25"/>
  <c r="G5587" i="25"/>
  <c r="G5586" i="25"/>
  <c r="G5585" i="25"/>
  <c r="G5584" i="25"/>
  <c r="G5583" i="25"/>
  <c r="G5582" i="25"/>
  <c r="G5581" i="25"/>
  <c r="G5580" i="25"/>
  <c r="G5579" i="25"/>
  <c r="G5578" i="25"/>
  <c r="G5577" i="25"/>
  <c r="G5576" i="25"/>
  <c r="G5575" i="25"/>
  <c r="G5574" i="25"/>
  <c r="G5573" i="25"/>
  <c r="G5572" i="25"/>
  <c r="G5571" i="25"/>
  <c r="G5570" i="25"/>
  <c r="G5569" i="25"/>
  <c r="G5568" i="25"/>
  <c r="G5567" i="25"/>
  <c r="G5566" i="25"/>
  <c r="G5565" i="25"/>
  <c r="G5564" i="25"/>
  <c r="G5563" i="25"/>
  <c r="G5562" i="25"/>
  <c r="G5561" i="25"/>
  <c r="G5560" i="25"/>
  <c r="G5559" i="25"/>
  <c r="G5558" i="25"/>
  <c r="G5557" i="25"/>
  <c r="G5556" i="25"/>
  <c r="G5555" i="25"/>
  <c r="G5554" i="25"/>
  <c r="G5553" i="25"/>
  <c r="G5552" i="25"/>
  <c r="G5551" i="25"/>
  <c r="G5550" i="25"/>
  <c r="G5549" i="25"/>
  <c r="G5548" i="25"/>
  <c r="G5547" i="25"/>
  <c r="G5546" i="25"/>
  <c r="G5545" i="25"/>
  <c r="G5544" i="25"/>
  <c r="G5543" i="25"/>
  <c r="G5542" i="25"/>
  <c r="G5541" i="25"/>
  <c r="G5540" i="25"/>
  <c r="G5539" i="25"/>
  <c r="G5538" i="25"/>
  <c r="G5537" i="25"/>
  <c r="G5536" i="25"/>
  <c r="G5535" i="25"/>
  <c r="G5534" i="25"/>
  <c r="G5533" i="25"/>
  <c r="G5532" i="25"/>
  <c r="G5531" i="25"/>
  <c r="G5530" i="25"/>
  <c r="G5529" i="25"/>
  <c r="G5528" i="25"/>
  <c r="G5527" i="25"/>
  <c r="G5526" i="25"/>
  <c r="G5525" i="25"/>
  <c r="G5524" i="25"/>
  <c r="G5523" i="25"/>
  <c r="G5522" i="25"/>
  <c r="G5521" i="25"/>
  <c r="G5520" i="25"/>
  <c r="G5519" i="25"/>
  <c r="G5518" i="25"/>
  <c r="G5517" i="25"/>
  <c r="G5516" i="25"/>
  <c r="G5515" i="25"/>
  <c r="G5514" i="25"/>
  <c r="G5513" i="25"/>
  <c r="G5512" i="25"/>
  <c r="G5511" i="25"/>
  <c r="G5510" i="25"/>
  <c r="G5509" i="25"/>
  <c r="G5508" i="25"/>
  <c r="G5507" i="25"/>
  <c r="G5506" i="25"/>
  <c r="G5505" i="25"/>
  <c r="G5504" i="25"/>
  <c r="G5503" i="25"/>
  <c r="G5502" i="25"/>
  <c r="G5501" i="25"/>
  <c r="G5500" i="25"/>
  <c r="G5499" i="25"/>
  <c r="G5498" i="25"/>
  <c r="G5497" i="25"/>
  <c r="G5496" i="25"/>
  <c r="G5495" i="25"/>
  <c r="G5494" i="25"/>
  <c r="G5493" i="25"/>
  <c r="G5492" i="25"/>
  <c r="G5491" i="25"/>
  <c r="G5490" i="25"/>
  <c r="G5489" i="25"/>
  <c r="G5488" i="25"/>
  <c r="G5487" i="25"/>
  <c r="G5486" i="25"/>
  <c r="G5485" i="25"/>
  <c r="G5484" i="25"/>
  <c r="G5483" i="25"/>
  <c r="G5482" i="25"/>
  <c r="G5481" i="25"/>
  <c r="G5480" i="25"/>
  <c r="G5479" i="25"/>
  <c r="G5478" i="25"/>
  <c r="G5477" i="25"/>
  <c r="G5476" i="25"/>
  <c r="G5475" i="25"/>
  <c r="G5474" i="25"/>
  <c r="G5473" i="25"/>
  <c r="G5472" i="25"/>
  <c r="G5471" i="25"/>
  <c r="G5470" i="25"/>
  <c r="G5469" i="25"/>
  <c r="G5468" i="25"/>
  <c r="G5467" i="25"/>
  <c r="G5466" i="25"/>
  <c r="G5465" i="25"/>
  <c r="G5464" i="25"/>
  <c r="G5463" i="25"/>
  <c r="G5462" i="25"/>
  <c r="G5461" i="25"/>
  <c r="G5460" i="25"/>
  <c r="G5459" i="25"/>
  <c r="G5458" i="25"/>
  <c r="G5457" i="25"/>
  <c r="G5456" i="25"/>
  <c r="G5455" i="25"/>
  <c r="G5454" i="25"/>
  <c r="G5453" i="25"/>
  <c r="G5452" i="25"/>
  <c r="G5451" i="25"/>
  <c r="G5450" i="25"/>
  <c r="G5449" i="25"/>
  <c r="G5448" i="25"/>
  <c r="G5447" i="25"/>
  <c r="G5446" i="25"/>
  <c r="G5445" i="25"/>
  <c r="G5444" i="25"/>
  <c r="G5443" i="25"/>
  <c r="G5442" i="25"/>
  <c r="G5441" i="25"/>
  <c r="G5440" i="25"/>
  <c r="G5439" i="25"/>
  <c r="G5438" i="25"/>
  <c r="G5437" i="25"/>
  <c r="G5436" i="25"/>
  <c r="G5435" i="25"/>
  <c r="G5434" i="25"/>
  <c r="G5433" i="25"/>
  <c r="G5432" i="25"/>
  <c r="G5431" i="25"/>
  <c r="G5430" i="25"/>
  <c r="G5429" i="25"/>
  <c r="G5428" i="25"/>
  <c r="G5427" i="25"/>
  <c r="G5426" i="25"/>
  <c r="G5425" i="25"/>
  <c r="G5424" i="25"/>
  <c r="G5423" i="25"/>
  <c r="G5422" i="25"/>
  <c r="G5421" i="25"/>
  <c r="G5420" i="25"/>
  <c r="G5419" i="25"/>
  <c r="G5418" i="25"/>
  <c r="G5417" i="25"/>
  <c r="G5416" i="25"/>
  <c r="G5415" i="25"/>
  <c r="G5414" i="25"/>
  <c r="G5413" i="25"/>
  <c r="G5412" i="25"/>
  <c r="G5411" i="25"/>
  <c r="G5410" i="25"/>
  <c r="G5409" i="25"/>
  <c r="G5408" i="25"/>
  <c r="G5407" i="25"/>
  <c r="G5406" i="25"/>
  <c r="G5405" i="25"/>
  <c r="G5404" i="25"/>
  <c r="G5403" i="25"/>
  <c r="G5402" i="25"/>
  <c r="G5401" i="25"/>
  <c r="G5400" i="25"/>
  <c r="G5399" i="25"/>
  <c r="G5398" i="25"/>
  <c r="G5397" i="25"/>
  <c r="G5396" i="25"/>
  <c r="G5395" i="25"/>
  <c r="G5394" i="25"/>
  <c r="G5393" i="25"/>
  <c r="G5392" i="25"/>
  <c r="G5391" i="25"/>
  <c r="G5390" i="25"/>
  <c r="G5389" i="25"/>
  <c r="G5388" i="25"/>
  <c r="G5387" i="25"/>
  <c r="G5386" i="25"/>
  <c r="G5385" i="25"/>
  <c r="G5384" i="25"/>
  <c r="G5383" i="25"/>
  <c r="G5382" i="25"/>
  <c r="G5381" i="25"/>
  <c r="G5380" i="25"/>
  <c r="G5379" i="25"/>
  <c r="G5378" i="25"/>
  <c r="G5377" i="25"/>
  <c r="G5376" i="25"/>
  <c r="G5375" i="25"/>
  <c r="G5374" i="25"/>
  <c r="G5373" i="25"/>
  <c r="G5372" i="25"/>
  <c r="G5371" i="25"/>
  <c r="G5370" i="25"/>
  <c r="G5369" i="25"/>
  <c r="G5368" i="25"/>
  <c r="G5367" i="25"/>
  <c r="G5366" i="25"/>
  <c r="G5365" i="25"/>
  <c r="G5364" i="25"/>
  <c r="G5363" i="25"/>
  <c r="G5362" i="25"/>
  <c r="G5361" i="25"/>
  <c r="G5360" i="25"/>
  <c r="G5359" i="25"/>
  <c r="G5358" i="25"/>
  <c r="G5357" i="25"/>
  <c r="G5356" i="25"/>
  <c r="G5355" i="25"/>
  <c r="G5354" i="25"/>
  <c r="G5353" i="25"/>
  <c r="G5352" i="25"/>
  <c r="G5351" i="25"/>
  <c r="G5350" i="25"/>
  <c r="G5349" i="25"/>
  <c r="G5348" i="25"/>
  <c r="G5347" i="25"/>
  <c r="G5346" i="25"/>
  <c r="G5345" i="25"/>
  <c r="G5344" i="25"/>
  <c r="G5343" i="25"/>
  <c r="G5342" i="25"/>
  <c r="G5341" i="25"/>
  <c r="G5340" i="25"/>
  <c r="G5339" i="25"/>
  <c r="G5338" i="25"/>
  <c r="G5337" i="25"/>
  <c r="G5336" i="25"/>
  <c r="G5335" i="25"/>
  <c r="G5334" i="25"/>
  <c r="G5333" i="25"/>
  <c r="G5332" i="25"/>
  <c r="G5331" i="25"/>
  <c r="G5330" i="25"/>
  <c r="G5329" i="25"/>
  <c r="G5328" i="25"/>
  <c r="G5327" i="25"/>
  <c r="G5326" i="25"/>
  <c r="G5325" i="25"/>
  <c r="G5324" i="25"/>
  <c r="G5323" i="25"/>
  <c r="G5322" i="25"/>
  <c r="G5321" i="25"/>
  <c r="G5320" i="25"/>
  <c r="G5319" i="25"/>
  <c r="G5318" i="25"/>
  <c r="G5317" i="25"/>
  <c r="G5316" i="25"/>
  <c r="G5315" i="25"/>
  <c r="G5314" i="25"/>
  <c r="G5313" i="25"/>
  <c r="G5312" i="25"/>
  <c r="G5311" i="25"/>
  <c r="G5310" i="25"/>
  <c r="G5309" i="25"/>
  <c r="G5308" i="25"/>
  <c r="G5307" i="25"/>
  <c r="G5306" i="25"/>
  <c r="G5305" i="25"/>
  <c r="G5304" i="25"/>
  <c r="G5303" i="25"/>
  <c r="G5302" i="25"/>
  <c r="G5301" i="25"/>
  <c r="G5300" i="25"/>
  <c r="G5299" i="25"/>
  <c r="G5298" i="25"/>
  <c r="G5297" i="25"/>
  <c r="G5296" i="25"/>
  <c r="G5295" i="25"/>
  <c r="G5294" i="25"/>
  <c r="G5293" i="25"/>
  <c r="G5292" i="25"/>
  <c r="G5291" i="25"/>
  <c r="G5290" i="25"/>
  <c r="G5289" i="25"/>
  <c r="G5288" i="25"/>
  <c r="G5287" i="25"/>
  <c r="G5286" i="25"/>
  <c r="G5285" i="25"/>
  <c r="G5284" i="25"/>
  <c r="G5283" i="25"/>
  <c r="G5282" i="25"/>
  <c r="G5281" i="25"/>
  <c r="G5280" i="25"/>
  <c r="G5279" i="25"/>
  <c r="G5278" i="25"/>
  <c r="G5277" i="25"/>
  <c r="G5276" i="25"/>
  <c r="G5275" i="25"/>
  <c r="G5274" i="25"/>
  <c r="G5273" i="25"/>
  <c r="G5272" i="25"/>
  <c r="G5271" i="25"/>
  <c r="G5270" i="25"/>
  <c r="G5269" i="25"/>
  <c r="G5268" i="25"/>
  <c r="G5267" i="25"/>
  <c r="G5266" i="25"/>
  <c r="G5265" i="25"/>
  <c r="G5264" i="25"/>
  <c r="G5263" i="25"/>
  <c r="G5262" i="25"/>
  <c r="G5261" i="25"/>
  <c r="G5260" i="25"/>
  <c r="G5259" i="25"/>
  <c r="G5258" i="25"/>
  <c r="G5257" i="25"/>
  <c r="G5256" i="25"/>
  <c r="G5255" i="25"/>
  <c r="G5254" i="25"/>
  <c r="G5253" i="25"/>
  <c r="G5252" i="25"/>
  <c r="G5251" i="25"/>
  <c r="G5250" i="25"/>
  <c r="G5249" i="25"/>
  <c r="G5248" i="25"/>
  <c r="G5247" i="25"/>
  <c r="G5246" i="25"/>
  <c r="G5245" i="25"/>
  <c r="G5244" i="25"/>
  <c r="G5243" i="25"/>
  <c r="G5242" i="25"/>
  <c r="G5241" i="25"/>
  <c r="G5240" i="25"/>
  <c r="G5239" i="25"/>
  <c r="G5238" i="25"/>
  <c r="G5237" i="25"/>
  <c r="G5236" i="25"/>
  <c r="G5235" i="25"/>
  <c r="G5234" i="25"/>
  <c r="G5233" i="25"/>
  <c r="G5232" i="25"/>
  <c r="G5231" i="25"/>
  <c r="G5230" i="25"/>
  <c r="G5229" i="25"/>
  <c r="G5228" i="25"/>
  <c r="G5227" i="25"/>
  <c r="G5226" i="25"/>
  <c r="G5225" i="25"/>
  <c r="G5224" i="25"/>
  <c r="G5223" i="25"/>
  <c r="G5222" i="25"/>
  <c r="G5221" i="25"/>
  <c r="G5220" i="25"/>
  <c r="G5219" i="25"/>
  <c r="G5218" i="25"/>
  <c r="G5217" i="25"/>
  <c r="G5216" i="25"/>
  <c r="G5215" i="25"/>
  <c r="G5214" i="25"/>
  <c r="G5213" i="25"/>
  <c r="G5212" i="25"/>
  <c r="G5211" i="25"/>
  <c r="G5210" i="25"/>
  <c r="G5209" i="25"/>
  <c r="G5208" i="25"/>
  <c r="G5207" i="25"/>
  <c r="G5206" i="25"/>
  <c r="G5205" i="25"/>
  <c r="G5204" i="25"/>
  <c r="G5203" i="25"/>
  <c r="G5202" i="25"/>
  <c r="G5201" i="25"/>
  <c r="G5200" i="25"/>
  <c r="G5199" i="25"/>
  <c r="G5198" i="25"/>
  <c r="G5197" i="25"/>
  <c r="G5196" i="25"/>
  <c r="G5195" i="25"/>
  <c r="G5194" i="25"/>
  <c r="G5193" i="25"/>
  <c r="G5192" i="25"/>
  <c r="G5191" i="25"/>
  <c r="G5190" i="25"/>
  <c r="G5189" i="25"/>
  <c r="G5188" i="25"/>
  <c r="G5187" i="25"/>
  <c r="G5186" i="25"/>
  <c r="G5185" i="25"/>
  <c r="G5184" i="25"/>
  <c r="G5183" i="25"/>
  <c r="G5182" i="25"/>
  <c r="G5181" i="25"/>
  <c r="G5180" i="25"/>
  <c r="G5179" i="25"/>
  <c r="G5178" i="25"/>
  <c r="G5177" i="25"/>
  <c r="G5176" i="25"/>
  <c r="G5175" i="25"/>
  <c r="G5174" i="25"/>
  <c r="G5173" i="25"/>
  <c r="G5172" i="25"/>
  <c r="G5171" i="25"/>
  <c r="G5170" i="25"/>
  <c r="G5169" i="25"/>
  <c r="G5168" i="25"/>
  <c r="G5167" i="25"/>
  <c r="G5166" i="25"/>
  <c r="G5165" i="25"/>
  <c r="G5164" i="25"/>
  <c r="G5163" i="25"/>
  <c r="G5162" i="25"/>
  <c r="G5161" i="25"/>
  <c r="G5160" i="25"/>
  <c r="G5159" i="25"/>
  <c r="G5158" i="25"/>
  <c r="G5157" i="25"/>
  <c r="G5156" i="25"/>
  <c r="G5155" i="25"/>
  <c r="G5154" i="25"/>
  <c r="G5153" i="25"/>
  <c r="G5152" i="25"/>
  <c r="G5151" i="25"/>
  <c r="G5150" i="25"/>
  <c r="G5149" i="25"/>
  <c r="G5148" i="25"/>
  <c r="G5147" i="25"/>
  <c r="G5146" i="25"/>
  <c r="G5145" i="25"/>
  <c r="G5144" i="25"/>
  <c r="G5143" i="25"/>
  <c r="G5142" i="25"/>
  <c r="G5141" i="25"/>
  <c r="G5140" i="25"/>
  <c r="G5139" i="25"/>
  <c r="G5138" i="25"/>
  <c r="G5137" i="25"/>
  <c r="G5136" i="25"/>
  <c r="G5135" i="25"/>
  <c r="G5134" i="25"/>
  <c r="G5133" i="25"/>
  <c r="G5132" i="25"/>
  <c r="G5131" i="25"/>
  <c r="G5130" i="25"/>
  <c r="G5129" i="25"/>
  <c r="G5128" i="25"/>
  <c r="G5127" i="25"/>
  <c r="G5126" i="25"/>
  <c r="G5125" i="25"/>
  <c r="G5124" i="25"/>
  <c r="G5123" i="25"/>
  <c r="G5122" i="25"/>
  <c r="G5121" i="25"/>
  <c r="G5120" i="25"/>
  <c r="G5119" i="25"/>
  <c r="G5118" i="25"/>
  <c r="G5117" i="25"/>
  <c r="G5116" i="25"/>
  <c r="G5115" i="25"/>
  <c r="G5114" i="25"/>
  <c r="G5113" i="25"/>
  <c r="G5112" i="25"/>
  <c r="G5111" i="25"/>
  <c r="G5110" i="25"/>
  <c r="G5109" i="25"/>
  <c r="G5108" i="25"/>
  <c r="G5107" i="25"/>
  <c r="G5106" i="25"/>
  <c r="G5105" i="25"/>
  <c r="G5104" i="25"/>
  <c r="G5103" i="25"/>
  <c r="G5102" i="25"/>
  <c r="G5101" i="25"/>
  <c r="G5100" i="25"/>
  <c r="G5099" i="25"/>
  <c r="G5098" i="25"/>
  <c r="G5097" i="25"/>
  <c r="G5096" i="25"/>
  <c r="G5095" i="25"/>
  <c r="G5094" i="25"/>
  <c r="G5093" i="25"/>
  <c r="G5092" i="25"/>
  <c r="G5091" i="25"/>
  <c r="G5090" i="25"/>
  <c r="G5089" i="25"/>
  <c r="G5088" i="25"/>
  <c r="G5087" i="25"/>
  <c r="G5086" i="25"/>
  <c r="G5085" i="25"/>
  <c r="G5084" i="25"/>
  <c r="G5083" i="25"/>
  <c r="G5082" i="25"/>
  <c r="G5081" i="25"/>
  <c r="G5080" i="25"/>
  <c r="G5079" i="25"/>
  <c r="G5078" i="25"/>
  <c r="G5077" i="25"/>
  <c r="G5076" i="25"/>
  <c r="G5075" i="25"/>
  <c r="G5074" i="25"/>
  <c r="G5073" i="25"/>
  <c r="G5072" i="25"/>
  <c r="G5071" i="25"/>
  <c r="G5070" i="25"/>
  <c r="G5069" i="25"/>
  <c r="G5068" i="25"/>
  <c r="G5067" i="25"/>
  <c r="G5066" i="25"/>
  <c r="G5065" i="25"/>
  <c r="G5064" i="25"/>
  <c r="G5063" i="25"/>
  <c r="G5062" i="25"/>
  <c r="G5061" i="25"/>
  <c r="G5060" i="25"/>
  <c r="G5059" i="25"/>
  <c r="G5058" i="25"/>
  <c r="G5057" i="25"/>
  <c r="G5056" i="25"/>
  <c r="G5055" i="25"/>
  <c r="G5054" i="25"/>
  <c r="G5053" i="25"/>
  <c r="G5052" i="25"/>
  <c r="G5051" i="25"/>
  <c r="G5050" i="25"/>
  <c r="G5049" i="25"/>
  <c r="G5048" i="25"/>
  <c r="G5047" i="25"/>
  <c r="G5046" i="25"/>
  <c r="G5045" i="25"/>
  <c r="G5044" i="25"/>
  <c r="G5043" i="25"/>
  <c r="G5042" i="25"/>
  <c r="G5041" i="25"/>
  <c r="G5040" i="25"/>
  <c r="G5039" i="25"/>
  <c r="G5038" i="25"/>
  <c r="G5037" i="25"/>
  <c r="G5036" i="25"/>
  <c r="G5035" i="25"/>
  <c r="G5034" i="25"/>
  <c r="G5033" i="25"/>
  <c r="G5032" i="25"/>
  <c r="G5031" i="25"/>
  <c r="G5030" i="25"/>
  <c r="G5029" i="25"/>
  <c r="G5028" i="25"/>
  <c r="G5027" i="25"/>
  <c r="G5026" i="25"/>
  <c r="G5025" i="25"/>
  <c r="G5024" i="25"/>
  <c r="G5023" i="25"/>
  <c r="G5022" i="25"/>
  <c r="G5021" i="25"/>
  <c r="G5020" i="25"/>
  <c r="G5019" i="25"/>
  <c r="G5018" i="25"/>
  <c r="G5017" i="25"/>
  <c r="G5016" i="25"/>
  <c r="G5015" i="25"/>
  <c r="G5014" i="25"/>
  <c r="G5013" i="25"/>
  <c r="G5012" i="25"/>
  <c r="G5011" i="25"/>
  <c r="G5010" i="25"/>
  <c r="G5009" i="25"/>
  <c r="G5008" i="25"/>
  <c r="G5007" i="25"/>
  <c r="G5006" i="25"/>
  <c r="G5005" i="25"/>
  <c r="G5004" i="25"/>
  <c r="G5003" i="25"/>
  <c r="G5002" i="25"/>
  <c r="G5001" i="25"/>
  <c r="G5000" i="25"/>
  <c r="G4999" i="25"/>
  <c r="G4998" i="25"/>
  <c r="G4997" i="25"/>
  <c r="G4996" i="25"/>
  <c r="G4995" i="25"/>
  <c r="G4994" i="25"/>
  <c r="G4993" i="25"/>
  <c r="G4992" i="25"/>
  <c r="G4991" i="25"/>
  <c r="G4990" i="25"/>
  <c r="G4989" i="25"/>
  <c r="G4988" i="25"/>
  <c r="G4987" i="25"/>
  <c r="G4986" i="25"/>
  <c r="G4985" i="25"/>
  <c r="G4984" i="25"/>
  <c r="G4983" i="25"/>
  <c r="G4982" i="25"/>
  <c r="G4981" i="25"/>
  <c r="G4980" i="25"/>
  <c r="G4979" i="25"/>
  <c r="G4978" i="25"/>
  <c r="G4977" i="25"/>
  <c r="G4976" i="25"/>
  <c r="G4975" i="25"/>
  <c r="G4974" i="25"/>
  <c r="G4973" i="25"/>
  <c r="G4972" i="25"/>
  <c r="G4971" i="25"/>
  <c r="G4970" i="25"/>
  <c r="G4969" i="25"/>
  <c r="G4968" i="25"/>
  <c r="G4967" i="25"/>
  <c r="G4966" i="25"/>
  <c r="G4965" i="25"/>
  <c r="G4964" i="25"/>
  <c r="G4963" i="25"/>
  <c r="G4962" i="25"/>
  <c r="G4961" i="25"/>
  <c r="G4960" i="25"/>
  <c r="G4959" i="25"/>
  <c r="G4958" i="25"/>
  <c r="G4957" i="25"/>
  <c r="G4956" i="25"/>
  <c r="G4955" i="25"/>
  <c r="G4954" i="25"/>
  <c r="G4953" i="25"/>
  <c r="G4952" i="25"/>
  <c r="G4951" i="25"/>
  <c r="G4950" i="25"/>
  <c r="G4949" i="25"/>
  <c r="G4948" i="25"/>
  <c r="G4947" i="25"/>
  <c r="G4946" i="25"/>
  <c r="G4945" i="25"/>
  <c r="G4944" i="25"/>
  <c r="G4943" i="25"/>
  <c r="G4942" i="25"/>
  <c r="G4941" i="25"/>
  <c r="G4940" i="25"/>
  <c r="G4939" i="25"/>
  <c r="G4938" i="25"/>
  <c r="G4937" i="25"/>
  <c r="G4936" i="25"/>
  <c r="G4935" i="25"/>
  <c r="G4934" i="25"/>
  <c r="G4933" i="25"/>
  <c r="G4932" i="25"/>
  <c r="G4931" i="25"/>
  <c r="G4930" i="25"/>
  <c r="G4929" i="25"/>
  <c r="G4928" i="25"/>
  <c r="G4927" i="25"/>
  <c r="G4926" i="25"/>
  <c r="G4925" i="25"/>
  <c r="G4924" i="25"/>
  <c r="G4923" i="25"/>
  <c r="G4922" i="25"/>
  <c r="G4921" i="25"/>
  <c r="G4920" i="25"/>
  <c r="G4919" i="25"/>
  <c r="G4918" i="25"/>
  <c r="G4917" i="25"/>
  <c r="G4916" i="25"/>
  <c r="G4915" i="25"/>
  <c r="G4914" i="25"/>
  <c r="G4913" i="25"/>
  <c r="G4912" i="25"/>
  <c r="G4911" i="25"/>
  <c r="G4910" i="25"/>
  <c r="G4909" i="25"/>
  <c r="G4908" i="25"/>
  <c r="G4907" i="25"/>
  <c r="G4906" i="25"/>
  <c r="G4905" i="25"/>
  <c r="G4904" i="25"/>
  <c r="G4903" i="25"/>
  <c r="G4902" i="25"/>
  <c r="G4901" i="25"/>
  <c r="G4900" i="25"/>
  <c r="G4899" i="25"/>
  <c r="G4898" i="25"/>
  <c r="G4897" i="25"/>
  <c r="G4896" i="25"/>
  <c r="G4895" i="25"/>
  <c r="G4894" i="25"/>
  <c r="G4893" i="25"/>
  <c r="G4892" i="25"/>
  <c r="G4891" i="25"/>
  <c r="G4890" i="25"/>
  <c r="G4889" i="25"/>
  <c r="G4888" i="25"/>
  <c r="G4887" i="25"/>
  <c r="G4886" i="25"/>
  <c r="G4885" i="25"/>
  <c r="G4884" i="25"/>
  <c r="G4883" i="25"/>
  <c r="G4882" i="25"/>
  <c r="G4881" i="25"/>
  <c r="G4880" i="25"/>
  <c r="G4879" i="25"/>
  <c r="G4878" i="25"/>
  <c r="G4877" i="25"/>
  <c r="G4876" i="25"/>
  <c r="G4875" i="25"/>
  <c r="G4874" i="25"/>
  <c r="G4873" i="25"/>
  <c r="G4872" i="25"/>
  <c r="G4871" i="25"/>
  <c r="G4870" i="25"/>
  <c r="G4869" i="25"/>
  <c r="G4868" i="25"/>
  <c r="G4867" i="25"/>
  <c r="G4866" i="25"/>
  <c r="G4865" i="25"/>
  <c r="G4864" i="25"/>
  <c r="G4863" i="25"/>
  <c r="G4862" i="25"/>
  <c r="G4861" i="25"/>
  <c r="G4860" i="25"/>
  <c r="G4859" i="25"/>
  <c r="G4858" i="25"/>
  <c r="G4857" i="25"/>
  <c r="G4856" i="25"/>
  <c r="G4855" i="25"/>
  <c r="G4854" i="25"/>
  <c r="G4853" i="25"/>
  <c r="G4852" i="25"/>
  <c r="G4851" i="25"/>
  <c r="G4850" i="25"/>
  <c r="G4849" i="25"/>
  <c r="G4848" i="25"/>
  <c r="G4847" i="25"/>
  <c r="G4846" i="25"/>
  <c r="G4845" i="25"/>
  <c r="G4844" i="25"/>
  <c r="G4843" i="25"/>
  <c r="G4842" i="25"/>
  <c r="G4841" i="25"/>
  <c r="G4840" i="25"/>
  <c r="G4839" i="25"/>
  <c r="G4838" i="25"/>
  <c r="G4837" i="25"/>
  <c r="G4836" i="25"/>
  <c r="G4835" i="25"/>
  <c r="G4834" i="25"/>
  <c r="G4833" i="25"/>
  <c r="G4832" i="25"/>
  <c r="G4831" i="25"/>
  <c r="G4830" i="25"/>
  <c r="G4829" i="25"/>
  <c r="G4828" i="25"/>
  <c r="G4827" i="25"/>
  <c r="G4826" i="25"/>
  <c r="G4825" i="25"/>
  <c r="G4824" i="25"/>
  <c r="G4823" i="25"/>
  <c r="G4822" i="25"/>
  <c r="G4821" i="25"/>
  <c r="G4820" i="25"/>
  <c r="G4819" i="25"/>
  <c r="G4818" i="25"/>
  <c r="G4817" i="25"/>
  <c r="G4816" i="25"/>
  <c r="G4815" i="25"/>
  <c r="G4814" i="25"/>
  <c r="G4813" i="25"/>
  <c r="G4812" i="25"/>
  <c r="G4811" i="25"/>
  <c r="G4810" i="25"/>
  <c r="G4809" i="25"/>
  <c r="G4808" i="25"/>
  <c r="G4807" i="25"/>
  <c r="G4806" i="25"/>
  <c r="G4805" i="25"/>
  <c r="G4804" i="25"/>
  <c r="G4803" i="25"/>
  <c r="G4802" i="25"/>
  <c r="G4801" i="25"/>
  <c r="G4800" i="25"/>
  <c r="G4799" i="25"/>
  <c r="G4798" i="25"/>
  <c r="G4797" i="25"/>
  <c r="G4796" i="25"/>
  <c r="G4795" i="25"/>
  <c r="G4794" i="25"/>
  <c r="G4793" i="25"/>
  <c r="G4792" i="25"/>
  <c r="G4791" i="25"/>
  <c r="G4790" i="25"/>
  <c r="G4789" i="25"/>
  <c r="G4788" i="25"/>
  <c r="G4787" i="25"/>
  <c r="G4786" i="25"/>
  <c r="G4785" i="25"/>
  <c r="G4784" i="25"/>
  <c r="G4783" i="25"/>
  <c r="G4782" i="25"/>
  <c r="G4781" i="25"/>
  <c r="G4780" i="25"/>
  <c r="G4779" i="25"/>
  <c r="G4778" i="25"/>
  <c r="G4777" i="25"/>
  <c r="G4776" i="25"/>
  <c r="G4775" i="25"/>
  <c r="G4774" i="25"/>
  <c r="G4773" i="25"/>
  <c r="G4772" i="25"/>
  <c r="G4771" i="25"/>
  <c r="G4770" i="25"/>
  <c r="G4769" i="25"/>
  <c r="G4768" i="25"/>
  <c r="G4767" i="25"/>
  <c r="G4766" i="25"/>
  <c r="G4765" i="25"/>
  <c r="G4764" i="25"/>
  <c r="G4763" i="25"/>
  <c r="G4762" i="25"/>
  <c r="G4761" i="25"/>
  <c r="G4760" i="25"/>
  <c r="G4759" i="25"/>
  <c r="G4758" i="25"/>
  <c r="G4757" i="25"/>
  <c r="G4756" i="25"/>
  <c r="G4755" i="25"/>
  <c r="G4754" i="25"/>
  <c r="G4753" i="25"/>
  <c r="G4752" i="25"/>
  <c r="G4751" i="25"/>
  <c r="G4750" i="25"/>
  <c r="G4749" i="25"/>
  <c r="G4748" i="25"/>
  <c r="G4747" i="25"/>
  <c r="G4746" i="25"/>
  <c r="G4745" i="25"/>
  <c r="G4744" i="25"/>
  <c r="G4743" i="25"/>
  <c r="G4742" i="25"/>
  <c r="G4741" i="25"/>
  <c r="G4740" i="25"/>
  <c r="G4739" i="25"/>
  <c r="G4738" i="25"/>
  <c r="G4737" i="25"/>
  <c r="G4736" i="25"/>
  <c r="G4735" i="25"/>
  <c r="G4734" i="25"/>
  <c r="G4733" i="25"/>
  <c r="G4732" i="25"/>
  <c r="G4731" i="25"/>
  <c r="G4730" i="25"/>
  <c r="G4729" i="25"/>
  <c r="G4728" i="25"/>
  <c r="G4727" i="25"/>
  <c r="G4726" i="25"/>
  <c r="G4725" i="25"/>
  <c r="G4724" i="25"/>
  <c r="G4723" i="25"/>
  <c r="G4722" i="25"/>
  <c r="G4721" i="25"/>
  <c r="G4720" i="25"/>
  <c r="G4719" i="25"/>
  <c r="G4718" i="25"/>
  <c r="G4717" i="25"/>
  <c r="G4716" i="25"/>
  <c r="G4715" i="25"/>
  <c r="G4714" i="25"/>
  <c r="G4713" i="25"/>
  <c r="G4712" i="25"/>
  <c r="G4711" i="25"/>
  <c r="G4710" i="25"/>
  <c r="G4709" i="25"/>
  <c r="G4708" i="25"/>
  <c r="G4707" i="25"/>
  <c r="G4706" i="25"/>
  <c r="G4705" i="25"/>
  <c r="G4704" i="25"/>
  <c r="G4703" i="25"/>
  <c r="G4702" i="25"/>
  <c r="G4701" i="25"/>
  <c r="G4700" i="25"/>
  <c r="G4699" i="25"/>
  <c r="G4698" i="25"/>
  <c r="G4697" i="25"/>
  <c r="G4696" i="25"/>
  <c r="G4695" i="25"/>
  <c r="G4694" i="25"/>
  <c r="G4693" i="25"/>
  <c r="G4692" i="25"/>
  <c r="G4691" i="25"/>
  <c r="G4690" i="25"/>
  <c r="G4689" i="25"/>
  <c r="G4688" i="25"/>
  <c r="G4687" i="25"/>
  <c r="G4686" i="25"/>
  <c r="G4685" i="25"/>
  <c r="G4684" i="25"/>
  <c r="G4683" i="25"/>
  <c r="G4682" i="25"/>
  <c r="G4681" i="25"/>
  <c r="G4680" i="25"/>
  <c r="G4679" i="25"/>
  <c r="G4678" i="25"/>
  <c r="G4677" i="25"/>
  <c r="G4676" i="25"/>
  <c r="G4675" i="25"/>
  <c r="G4674" i="25"/>
  <c r="G4673" i="25"/>
  <c r="G4672" i="25"/>
  <c r="G4671" i="25"/>
  <c r="G4670" i="25"/>
  <c r="G4669" i="25"/>
  <c r="G4668" i="25"/>
  <c r="G4667" i="25"/>
  <c r="G4666" i="25"/>
  <c r="G4665" i="25"/>
  <c r="G4664" i="25"/>
  <c r="G4663" i="25"/>
  <c r="G4662" i="25"/>
  <c r="G4661" i="25"/>
  <c r="G4660" i="25"/>
  <c r="G4659" i="25"/>
  <c r="G4658" i="25"/>
  <c r="G4657" i="25"/>
  <c r="G4656" i="25"/>
  <c r="G4655" i="25"/>
  <c r="G4654" i="25"/>
  <c r="G4653" i="25"/>
  <c r="G4652" i="25"/>
  <c r="G4651" i="25"/>
  <c r="G4650" i="25"/>
  <c r="G4649" i="25"/>
  <c r="G4648" i="25"/>
  <c r="G4647" i="25"/>
  <c r="G4646" i="25"/>
  <c r="G4645" i="25"/>
  <c r="G4644" i="25"/>
  <c r="G4643" i="25"/>
  <c r="G4642" i="25"/>
  <c r="G4641" i="25"/>
  <c r="G4640" i="25"/>
  <c r="G4639" i="25"/>
  <c r="G4638" i="25"/>
  <c r="G4637" i="25"/>
  <c r="G4636" i="25"/>
  <c r="G4635" i="25"/>
  <c r="G4634" i="25"/>
  <c r="G4633" i="25"/>
  <c r="G4632" i="25"/>
  <c r="G4631" i="25"/>
  <c r="G4630" i="25"/>
  <c r="G4629" i="25"/>
  <c r="G4628" i="25"/>
  <c r="G4627" i="25"/>
  <c r="G4626" i="25"/>
  <c r="G4625" i="25"/>
  <c r="G4624" i="25"/>
  <c r="G4623" i="25"/>
  <c r="G4622" i="25"/>
  <c r="G4621" i="25"/>
  <c r="G4620" i="25"/>
  <c r="G4619" i="25"/>
  <c r="G4618" i="25"/>
  <c r="G4617" i="25"/>
  <c r="G4616" i="25"/>
  <c r="G4615" i="25"/>
  <c r="G4614" i="25"/>
  <c r="G4613" i="25"/>
  <c r="G4612" i="25"/>
  <c r="G4611" i="25"/>
  <c r="G4610" i="25"/>
  <c r="G4609" i="25"/>
  <c r="G4608" i="25"/>
  <c r="G4607" i="25"/>
  <c r="G4606" i="25"/>
  <c r="G4605" i="25"/>
  <c r="G4604" i="25"/>
  <c r="G4603" i="25"/>
  <c r="G4602" i="25"/>
  <c r="G4601" i="25"/>
  <c r="G4600" i="25"/>
  <c r="G4599" i="25"/>
  <c r="G4598" i="25"/>
  <c r="G4597" i="25"/>
  <c r="G4596" i="25"/>
  <c r="G4595" i="25"/>
  <c r="G4594" i="25"/>
  <c r="G4593" i="25"/>
  <c r="G4592" i="25"/>
  <c r="G4591" i="25"/>
  <c r="G4590" i="25"/>
  <c r="G4589" i="25"/>
  <c r="G4588" i="25"/>
  <c r="G4587" i="25"/>
  <c r="G4586" i="25"/>
  <c r="G4585" i="25"/>
  <c r="G4584" i="25"/>
  <c r="G4583" i="25"/>
  <c r="G4582" i="25"/>
  <c r="G4581" i="25"/>
  <c r="G4580" i="25"/>
  <c r="G4579" i="25"/>
  <c r="G4578" i="25"/>
  <c r="G4577" i="25"/>
  <c r="G4576" i="25"/>
  <c r="G4575" i="25"/>
  <c r="G4574" i="25"/>
  <c r="G4573" i="25"/>
  <c r="G4572" i="25"/>
  <c r="G4571" i="25"/>
  <c r="G4570" i="25"/>
  <c r="G4569" i="25"/>
  <c r="G4568" i="25"/>
  <c r="G4567" i="25"/>
  <c r="G4566" i="25"/>
  <c r="G4565" i="25"/>
  <c r="G4564" i="25"/>
  <c r="G4563" i="25"/>
  <c r="G4562" i="25"/>
  <c r="G4561" i="25"/>
  <c r="G4560" i="25"/>
  <c r="G4559" i="25"/>
  <c r="G4558" i="25"/>
  <c r="G4557" i="25"/>
  <c r="G4556" i="25"/>
  <c r="G4555" i="25"/>
  <c r="G4554" i="25"/>
  <c r="G4553" i="25"/>
  <c r="G4552" i="25"/>
  <c r="G4551" i="25"/>
  <c r="G4550" i="25"/>
  <c r="G4549" i="25"/>
  <c r="G4548" i="25"/>
  <c r="G4547" i="25"/>
  <c r="G4546" i="25"/>
  <c r="G4545" i="25"/>
  <c r="G4544" i="25"/>
  <c r="G4543" i="25"/>
  <c r="G4542" i="25"/>
  <c r="G4541" i="25"/>
  <c r="G4540" i="25"/>
  <c r="G4539" i="25"/>
  <c r="G4538" i="25"/>
  <c r="G4537" i="25"/>
  <c r="G4536" i="25"/>
  <c r="G4535" i="25"/>
  <c r="G4534" i="25"/>
  <c r="G4533" i="25"/>
  <c r="G4532" i="25"/>
  <c r="G4531" i="25"/>
  <c r="G4530" i="25"/>
  <c r="G4529" i="25"/>
  <c r="G4528" i="25"/>
  <c r="G4527" i="25"/>
  <c r="G4526" i="25"/>
  <c r="G4525" i="25"/>
  <c r="G4524" i="25"/>
  <c r="G4523" i="25"/>
  <c r="G4522" i="25"/>
  <c r="G4521" i="25"/>
  <c r="G4520" i="25"/>
  <c r="G4519" i="25"/>
  <c r="G4518" i="25"/>
  <c r="G4517" i="25"/>
  <c r="G4516" i="25"/>
  <c r="G4515" i="25"/>
  <c r="G4514" i="25"/>
  <c r="G4513" i="25"/>
  <c r="G4512" i="25"/>
  <c r="G4511" i="25"/>
  <c r="G4510" i="25"/>
  <c r="G4509" i="25"/>
  <c r="G4508" i="25"/>
  <c r="G4507" i="25"/>
  <c r="G4506" i="25"/>
  <c r="G4505" i="25"/>
  <c r="G4504" i="25"/>
  <c r="G4503" i="25"/>
  <c r="G4502" i="25"/>
  <c r="G4501" i="25"/>
  <c r="G4500" i="25"/>
  <c r="G4499" i="25"/>
  <c r="G4498" i="25"/>
  <c r="G4497" i="25"/>
  <c r="G4496" i="25"/>
  <c r="G4495" i="25"/>
  <c r="G4494" i="25"/>
  <c r="G4493" i="25"/>
  <c r="G4492" i="25"/>
  <c r="G4491" i="25"/>
  <c r="G4490" i="25"/>
  <c r="G4489" i="25"/>
  <c r="G4488" i="25"/>
  <c r="G4487" i="25"/>
  <c r="G4486" i="25"/>
  <c r="G4485" i="25"/>
  <c r="G4484" i="25"/>
  <c r="G4483" i="25"/>
  <c r="G4482" i="25"/>
  <c r="G4481" i="25"/>
  <c r="G4480" i="25"/>
  <c r="G4479" i="25"/>
  <c r="G4478" i="25"/>
  <c r="G4477" i="25"/>
  <c r="G4476" i="25"/>
  <c r="G4475" i="25"/>
  <c r="G4474" i="25"/>
  <c r="G4473" i="25"/>
  <c r="G4472" i="25"/>
  <c r="G4471" i="25"/>
  <c r="G4470" i="25"/>
  <c r="G4469" i="25"/>
  <c r="G4468" i="25"/>
  <c r="G4467" i="25"/>
  <c r="G4466" i="25"/>
  <c r="G4465" i="25"/>
  <c r="G4464" i="25"/>
  <c r="G4463" i="25"/>
  <c r="G4462" i="25"/>
  <c r="G4461" i="25"/>
  <c r="G4460" i="25"/>
  <c r="G4459" i="25"/>
  <c r="G4458" i="25"/>
  <c r="G4457" i="25"/>
  <c r="G4456" i="25"/>
  <c r="G4455" i="25"/>
  <c r="G4454" i="25"/>
  <c r="G4453" i="25"/>
  <c r="G4452" i="25"/>
  <c r="G4451" i="25"/>
  <c r="G4450" i="25"/>
  <c r="G4449" i="25"/>
  <c r="G4448" i="25"/>
  <c r="G4447" i="25"/>
  <c r="G4446" i="25"/>
  <c r="G4445" i="25"/>
  <c r="G4444" i="25"/>
  <c r="G4443" i="25"/>
  <c r="G4442" i="25"/>
  <c r="G4441" i="25"/>
  <c r="G4440" i="25"/>
  <c r="G4439" i="25"/>
  <c r="G4438" i="25"/>
  <c r="G4437" i="25"/>
  <c r="G4436" i="25"/>
  <c r="G4435" i="25"/>
  <c r="G4434" i="25"/>
  <c r="G4433" i="25"/>
  <c r="G4432" i="25"/>
  <c r="G4431" i="25"/>
  <c r="G4430" i="25"/>
  <c r="G4429" i="25"/>
  <c r="G4428" i="25"/>
  <c r="G4427" i="25"/>
  <c r="G4426" i="25"/>
  <c r="G4425" i="25"/>
  <c r="G4424" i="25"/>
  <c r="G4423" i="25"/>
  <c r="G4422" i="25"/>
  <c r="G4421" i="25"/>
  <c r="G4420" i="25"/>
  <c r="G4419" i="25"/>
  <c r="G4418" i="25"/>
  <c r="G4417" i="25"/>
  <c r="G4416" i="25"/>
  <c r="G4415" i="25"/>
  <c r="G4414" i="25"/>
  <c r="G4413" i="25"/>
  <c r="G4412" i="25"/>
  <c r="G4411" i="25"/>
  <c r="G4410" i="25"/>
  <c r="G4409" i="25"/>
  <c r="G4408" i="25"/>
  <c r="G4407" i="25"/>
  <c r="G4406" i="25"/>
  <c r="G4405" i="25"/>
  <c r="G4404" i="25"/>
  <c r="G4403" i="25"/>
  <c r="G4402" i="25"/>
  <c r="G4401" i="25"/>
  <c r="G4400" i="25"/>
  <c r="G4399" i="25"/>
  <c r="G4398" i="25"/>
  <c r="G4397" i="25"/>
  <c r="G4396" i="25"/>
  <c r="G4395" i="25"/>
  <c r="G4394" i="25"/>
  <c r="G4393" i="25"/>
  <c r="G4392" i="25"/>
  <c r="G4391" i="25"/>
  <c r="G4390" i="25"/>
  <c r="G4389" i="25"/>
  <c r="G4388" i="25"/>
  <c r="G4387" i="25"/>
  <c r="G4386" i="25"/>
  <c r="G4385" i="25"/>
  <c r="G4384" i="25"/>
  <c r="G4383" i="25"/>
  <c r="G4382" i="25"/>
  <c r="G4381" i="25"/>
  <c r="G4380" i="25"/>
  <c r="G4379" i="25"/>
  <c r="G4378" i="25"/>
  <c r="G4377" i="25"/>
  <c r="G4376" i="25"/>
  <c r="G4375" i="25"/>
  <c r="G4374" i="25"/>
  <c r="G4373" i="25"/>
  <c r="G4372" i="25"/>
  <c r="G4371" i="25"/>
  <c r="G4370" i="25"/>
  <c r="G4369" i="25"/>
  <c r="G4368" i="25"/>
  <c r="G4367" i="25"/>
  <c r="G4366" i="25"/>
  <c r="G4365" i="25"/>
  <c r="G4364" i="25"/>
  <c r="G4363" i="25"/>
  <c r="G4362" i="25"/>
  <c r="G4361" i="25"/>
  <c r="G4360" i="25"/>
  <c r="G4359" i="25"/>
  <c r="G4358" i="25"/>
  <c r="G4357" i="25"/>
  <c r="G4356" i="25"/>
  <c r="G4355" i="25"/>
  <c r="G4354" i="25"/>
  <c r="G4353" i="25"/>
  <c r="G4352" i="25"/>
  <c r="G4351" i="25"/>
  <c r="G4350" i="25"/>
  <c r="G4349" i="25"/>
  <c r="G4348" i="25"/>
  <c r="G4347" i="25"/>
  <c r="G4346" i="25"/>
  <c r="G4345" i="25"/>
  <c r="G4344" i="25"/>
  <c r="G4343" i="25"/>
  <c r="G4342" i="25"/>
  <c r="G4341" i="25"/>
  <c r="G4340" i="25"/>
  <c r="G4339" i="25"/>
  <c r="G4338" i="25"/>
  <c r="G4337" i="25"/>
  <c r="G4336" i="25"/>
  <c r="G4335" i="25"/>
  <c r="G4334" i="25"/>
  <c r="G4333" i="25"/>
  <c r="G4332" i="25"/>
  <c r="G4331" i="25"/>
  <c r="G4330" i="25"/>
  <c r="G4329" i="25"/>
  <c r="G4328" i="25"/>
  <c r="G4327" i="25"/>
  <c r="G4326" i="25"/>
  <c r="G4325" i="25"/>
  <c r="G4324" i="25"/>
  <c r="G4323" i="25"/>
  <c r="G4322" i="25"/>
  <c r="G4321" i="25"/>
  <c r="G4320" i="25"/>
  <c r="G4319" i="25"/>
  <c r="G4318" i="25"/>
  <c r="G4317" i="25"/>
  <c r="G4316" i="25"/>
  <c r="G4315" i="25"/>
  <c r="G4314" i="25"/>
  <c r="G4313" i="25"/>
  <c r="G4312" i="25"/>
  <c r="G4311" i="25"/>
  <c r="G4310" i="25"/>
  <c r="G4309" i="25"/>
  <c r="G4308" i="25"/>
  <c r="G4307" i="25"/>
  <c r="G4306" i="25"/>
  <c r="G4305" i="25"/>
  <c r="G4304" i="25"/>
  <c r="G4303" i="25"/>
  <c r="G4302" i="25"/>
  <c r="G4301" i="25"/>
  <c r="G4300" i="25"/>
  <c r="G4299" i="25"/>
  <c r="G4298" i="25"/>
  <c r="G4297" i="25"/>
  <c r="G4296" i="25"/>
  <c r="G4295" i="25"/>
  <c r="G4294" i="25"/>
  <c r="G4293" i="25"/>
  <c r="G4292" i="25"/>
  <c r="G4291" i="25"/>
  <c r="G4290" i="25"/>
  <c r="G4289" i="25"/>
  <c r="G4288" i="25"/>
  <c r="G4287" i="25"/>
  <c r="G4286" i="25"/>
  <c r="G4285" i="25"/>
  <c r="G4284" i="25"/>
  <c r="G4283" i="25"/>
  <c r="G4282" i="25"/>
  <c r="G4281" i="25"/>
  <c r="G4280" i="25"/>
  <c r="G4279" i="25"/>
  <c r="G4278" i="25"/>
  <c r="G4277" i="25"/>
  <c r="G4276" i="25"/>
  <c r="G4275" i="25"/>
  <c r="G4274" i="25"/>
  <c r="G4273" i="25"/>
  <c r="G4272" i="25"/>
  <c r="G4271" i="25"/>
  <c r="G4270" i="25"/>
  <c r="G4269" i="25"/>
  <c r="G4268" i="25"/>
  <c r="G4267" i="25"/>
  <c r="G4266" i="25"/>
  <c r="G4265" i="25"/>
  <c r="G4264" i="25"/>
  <c r="G4263" i="25"/>
  <c r="G4262" i="25"/>
  <c r="G4261" i="25"/>
  <c r="G4260" i="25"/>
  <c r="G4259" i="25"/>
  <c r="G4258" i="25"/>
  <c r="G4257" i="25"/>
  <c r="G4256" i="25"/>
  <c r="G4255" i="25"/>
  <c r="G4254" i="25"/>
  <c r="G4253" i="25"/>
  <c r="G4252" i="25"/>
  <c r="G4251" i="25"/>
  <c r="G4250" i="25"/>
  <c r="G4249" i="25"/>
  <c r="G4248" i="25"/>
  <c r="G4247" i="25"/>
  <c r="G4246" i="25"/>
  <c r="G4245" i="25"/>
  <c r="G4244" i="25"/>
  <c r="G4243" i="25"/>
  <c r="G4242" i="25"/>
  <c r="G4241" i="25"/>
  <c r="G4240" i="25"/>
  <c r="G4239" i="25"/>
  <c r="G4238" i="25"/>
  <c r="G4237" i="25"/>
  <c r="G4236" i="25"/>
  <c r="G4235" i="25"/>
  <c r="G4234" i="25"/>
  <c r="G4233" i="25"/>
  <c r="G4232" i="25"/>
  <c r="G4231" i="25"/>
  <c r="G4230" i="25"/>
  <c r="G4229" i="25"/>
  <c r="G4228" i="25"/>
  <c r="G4227" i="25"/>
  <c r="G4226" i="25"/>
  <c r="G4225" i="25"/>
  <c r="G4224" i="25"/>
  <c r="G4223" i="25"/>
  <c r="G4222" i="25"/>
  <c r="G4221" i="25"/>
  <c r="G4220" i="25"/>
  <c r="G4219" i="25"/>
  <c r="G4218" i="25"/>
  <c r="G4217" i="25"/>
  <c r="G4216" i="25"/>
  <c r="G4215" i="25"/>
  <c r="G4214" i="25"/>
  <c r="G4213" i="25"/>
  <c r="G4212" i="25"/>
  <c r="G4211" i="25"/>
  <c r="G4210" i="25"/>
  <c r="G4209" i="25"/>
  <c r="G4208" i="25"/>
  <c r="G4207" i="25"/>
  <c r="G4206" i="25"/>
  <c r="G4205" i="25"/>
  <c r="G4204" i="25"/>
  <c r="G4203" i="25"/>
  <c r="G4202" i="25"/>
  <c r="G4201" i="25"/>
  <c r="G4200" i="25"/>
  <c r="G4199" i="25"/>
  <c r="G4198" i="25"/>
  <c r="G4197" i="25"/>
  <c r="G4196" i="25"/>
  <c r="G4195" i="25"/>
  <c r="G4194" i="25"/>
  <c r="G4193" i="25"/>
  <c r="G4192" i="25"/>
  <c r="G4191" i="25"/>
  <c r="G4190" i="25"/>
  <c r="G4189" i="25"/>
  <c r="G4188" i="25"/>
  <c r="G4187" i="25"/>
  <c r="G4186" i="25"/>
  <c r="G4185" i="25"/>
  <c r="G4184" i="25"/>
  <c r="G4183" i="25"/>
  <c r="G4182" i="25"/>
  <c r="G4181" i="25"/>
  <c r="G4180" i="25"/>
  <c r="G4179" i="25"/>
  <c r="G4178" i="25"/>
  <c r="G4177" i="25"/>
  <c r="G4176" i="25"/>
  <c r="G4175" i="25"/>
  <c r="G4174" i="25"/>
  <c r="G4173" i="25"/>
  <c r="G4172" i="25"/>
  <c r="G4171" i="25"/>
  <c r="G4170" i="25"/>
  <c r="G4169" i="25"/>
  <c r="G4168" i="25"/>
  <c r="G4167" i="25"/>
  <c r="G4166" i="25"/>
  <c r="G4165" i="25"/>
  <c r="G4164" i="25"/>
  <c r="G4163" i="25"/>
  <c r="G4162" i="25"/>
  <c r="G4161" i="25"/>
  <c r="G4160" i="25"/>
  <c r="G4159" i="25"/>
  <c r="G4158" i="25"/>
  <c r="G4157" i="25"/>
  <c r="G4156" i="25"/>
  <c r="G4155" i="25"/>
  <c r="G4154" i="25"/>
  <c r="G4153" i="25"/>
  <c r="G4152" i="25"/>
  <c r="G4151" i="25"/>
  <c r="G4150" i="25"/>
  <c r="G4149" i="25"/>
  <c r="G4148" i="25"/>
  <c r="G4147" i="25"/>
  <c r="G4146" i="25"/>
  <c r="G4145" i="25"/>
  <c r="G4144" i="25"/>
  <c r="G4143" i="25"/>
  <c r="G4142" i="25"/>
  <c r="G4141" i="25"/>
  <c r="G4140" i="25"/>
  <c r="G4139" i="25"/>
  <c r="G4138" i="25"/>
  <c r="G4137" i="25"/>
  <c r="G4136" i="25"/>
  <c r="G4135" i="25"/>
  <c r="G4134" i="25"/>
  <c r="G4133" i="25"/>
  <c r="G4132" i="25"/>
  <c r="G4131" i="25"/>
  <c r="G4130" i="25"/>
  <c r="G4129" i="25"/>
  <c r="G4128" i="25"/>
  <c r="G4127" i="25"/>
  <c r="G4126" i="25"/>
  <c r="G4125" i="25"/>
  <c r="G4124" i="25"/>
  <c r="G4123" i="25"/>
  <c r="G4122" i="25"/>
  <c r="G4121" i="25"/>
  <c r="G4120" i="25"/>
  <c r="G4119" i="25"/>
  <c r="G4118" i="25"/>
  <c r="G4117" i="25"/>
  <c r="G4116" i="25"/>
  <c r="G4115" i="25"/>
  <c r="G4114" i="25"/>
  <c r="G4113" i="25"/>
  <c r="G4112" i="25"/>
  <c r="G4111" i="25"/>
  <c r="G4110" i="25"/>
  <c r="G4109" i="25"/>
  <c r="G4108" i="25"/>
  <c r="G4107" i="25"/>
  <c r="G4106" i="25"/>
  <c r="G4105" i="25"/>
  <c r="G4104" i="25"/>
  <c r="G4103" i="25"/>
  <c r="G4102" i="25"/>
  <c r="G4101" i="25"/>
  <c r="G4100" i="25"/>
  <c r="G4099" i="25"/>
  <c r="G4098" i="25"/>
  <c r="G4097" i="25"/>
  <c r="G4096" i="25"/>
  <c r="G4095" i="25"/>
  <c r="G4094" i="25"/>
  <c r="G4093" i="25"/>
  <c r="G4092" i="25"/>
  <c r="G4091" i="25"/>
  <c r="G4090" i="25"/>
  <c r="G4089" i="25"/>
  <c r="G4088" i="25"/>
  <c r="G4087" i="25"/>
  <c r="G4086" i="25"/>
  <c r="G4085" i="25"/>
  <c r="G4084" i="25"/>
  <c r="G4083" i="25"/>
  <c r="G4082" i="25"/>
  <c r="G4081" i="25"/>
  <c r="G4080" i="25"/>
  <c r="G4079" i="25"/>
  <c r="G4078" i="25"/>
  <c r="G4077" i="25"/>
  <c r="G4076" i="25"/>
  <c r="G4075" i="25"/>
  <c r="G4074" i="25"/>
  <c r="G4073" i="25"/>
  <c r="G4072" i="25"/>
  <c r="G4071" i="25"/>
  <c r="G4070" i="25"/>
  <c r="G4069" i="25"/>
  <c r="G4068" i="25"/>
  <c r="G4067" i="25"/>
  <c r="G4066" i="25"/>
  <c r="G4065" i="25"/>
  <c r="G4064" i="25"/>
  <c r="G4063" i="25"/>
  <c r="G4062" i="25"/>
  <c r="G4061" i="25"/>
  <c r="G4060" i="25"/>
  <c r="G4059" i="25"/>
  <c r="G4058" i="25"/>
  <c r="G4057" i="25"/>
  <c r="G4056" i="25"/>
  <c r="G4055" i="25"/>
  <c r="G4054" i="25"/>
  <c r="G4053" i="25"/>
  <c r="G4052" i="25"/>
  <c r="G4051" i="25"/>
  <c r="G4050" i="25"/>
  <c r="G4049" i="25"/>
  <c r="G4048" i="25"/>
  <c r="G4047" i="25"/>
  <c r="G4046" i="25"/>
  <c r="G4045" i="25"/>
  <c r="G4044" i="25"/>
  <c r="G4043" i="25"/>
  <c r="G4042" i="25"/>
  <c r="G4041" i="25"/>
  <c r="G4040" i="25"/>
  <c r="G4039" i="25"/>
  <c r="G4038" i="25"/>
  <c r="G4037" i="25"/>
  <c r="G4036" i="25"/>
  <c r="G4035" i="25"/>
  <c r="G4034" i="25"/>
  <c r="G4033" i="25"/>
  <c r="G4032" i="25"/>
  <c r="G4031" i="25"/>
  <c r="G4030" i="25"/>
  <c r="G4029" i="25"/>
  <c r="G4028" i="25"/>
  <c r="G4027" i="25"/>
  <c r="G4026" i="25"/>
  <c r="G4025" i="25"/>
  <c r="G4024" i="25"/>
  <c r="G4023" i="25"/>
  <c r="G4022" i="25"/>
  <c r="G4021" i="25"/>
  <c r="G4020" i="25"/>
  <c r="G4019" i="25"/>
  <c r="G4018" i="25"/>
  <c r="G4017" i="25"/>
  <c r="G4016" i="25"/>
  <c r="G4015" i="25"/>
  <c r="G4014" i="25"/>
  <c r="G4013" i="25"/>
  <c r="G4012" i="25"/>
  <c r="G4011" i="25"/>
  <c r="G4010" i="25"/>
  <c r="G4009" i="25"/>
  <c r="G4008" i="25"/>
  <c r="G4007" i="25"/>
  <c r="G4006" i="25"/>
  <c r="G4005" i="25"/>
  <c r="G4004" i="25"/>
  <c r="G4003" i="25"/>
  <c r="G4002" i="25"/>
  <c r="G4001" i="25"/>
  <c r="G4000" i="25"/>
  <c r="G3999" i="25"/>
  <c r="G3998" i="25"/>
  <c r="G3997" i="25"/>
  <c r="G3996" i="25"/>
  <c r="G3995" i="25"/>
  <c r="G3994" i="25"/>
  <c r="G3993" i="25"/>
  <c r="G3992" i="25"/>
  <c r="G3991" i="25"/>
  <c r="G3990" i="25"/>
  <c r="G3989" i="25"/>
  <c r="G3988" i="25"/>
  <c r="G3987" i="25"/>
  <c r="G3986" i="25"/>
  <c r="G3985" i="25"/>
  <c r="G3984" i="25"/>
  <c r="G3983" i="25"/>
  <c r="G3982" i="25"/>
  <c r="G3981" i="25"/>
  <c r="G3980" i="25"/>
  <c r="G3979" i="25"/>
  <c r="G3978" i="25"/>
  <c r="G3977" i="25"/>
  <c r="G3976" i="25"/>
  <c r="G3975" i="25"/>
  <c r="G3974" i="25"/>
  <c r="G3973" i="25"/>
  <c r="G3972" i="25"/>
  <c r="G3971" i="25"/>
  <c r="G3970" i="25"/>
  <c r="G3969" i="25"/>
  <c r="G3968" i="25"/>
  <c r="G3967" i="25"/>
  <c r="G3966" i="25"/>
  <c r="G3965" i="25"/>
  <c r="G3964" i="25"/>
  <c r="G3963" i="25"/>
  <c r="G3962" i="25"/>
  <c r="G3961" i="25"/>
  <c r="G3960" i="25"/>
  <c r="G3959" i="25"/>
  <c r="G3958" i="25"/>
  <c r="G3957" i="25"/>
  <c r="G3956" i="25"/>
  <c r="G3955" i="25"/>
  <c r="G3954" i="25"/>
  <c r="G3953" i="25"/>
  <c r="G3952" i="25"/>
  <c r="G3951" i="25"/>
  <c r="G3950" i="25"/>
  <c r="G3949" i="25"/>
  <c r="G3948" i="25"/>
  <c r="G3947" i="25"/>
  <c r="G3946" i="25"/>
  <c r="G3945" i="25"/>
  <c r="G3944" i="25"/>
  <c r="G3943" i="25"/>
  <c r="G3942" i="25"/>
  <c r="G3941" i="25"/>
  <c r="G3940" i="25"/>
  <c r="G3939" i="25"/>
  <c r="G3938" i="25"/>
  <c r="G3937" i="25"/>
  <c r="G3936" i="25"/>
  <c r="G3935" i="25"/>
  <c r="G3934" i="25"/>
  <c r="G3933" i="25"/>
  <c r="G3932" i="25"/>
  <c r="G3931" i="25"/>
  <c r="G3930" i="25"/>
  <c r="G3929" i="25"/>
  <c r="G3928" i="25"/>
  <c r="G3927" i="25"/>
  <c r="G3926" i="25"/>
  <c r="G3925" i="25"/>
  <c r="G3924" i="25"/>
  <c r="G3923" i="25"/>
  <c r="G3922" i="25"/>
  <c r="G3921" i="25"/>
  <c r="G3920" i="25"/>
  <c r="G3919" i="25"/>
  <c r="G3918" i="25"/>
  <c r="G3917" i="25"/>
  <c r="G3916" i="25"/>
  <c r="G3915" i="25"/>
  <c r="G3914" i="25"/>
  <c r="G3913" i="25"/>
  <c r="G3912" i="25"/>
  <c r="G3911" i="25"/>
  <c r="G3910" i="25"/>
  <c r="G3909" i="25"/>
  <c r="G3908" i="25"/>
  <c r="G3907" i="25"/>
  <c r="G3906" i="25"/>
  <c r="G3905" i="25"/>
  <c r="G3904" i="25"/>
  <c r="G3903" i="25"/>
  <c r="G3902" i="25"/>
  <c r="G3901" i="25"/>
  <c r="G3900" i="25"/>
  <c r="G3899" i="25"/>
  <c r="G3898" i="25"/>
  <c r="G3897" i="25"/>
  <c r="G3896" i="25"/>
  <c r="G3895" i="25"/>
  <c r="G3894" i="25"/>
  <c r="G3893" i="25"/>
  <c r="G3892" i="25"/>
  <c r="G3891" i="25"/>
  <c r="G3890" i="25"/>
  <c r="G3889" i="25"/>
  <c r="G3888" i="25"/>
  <c r="G3887" i="25"/>
  <c r="G3886" i="25"/>
  <c r="G3885" i="25"/>
  <c r="G3884" i="25"/>
  <c r="G3883" i="25"/>
  <c r="G3882" i="25"/>
  <c r="G3881" i="25"/>
  <c r="G3880" i="25"/>
  <c r="G3879" i="25"/>
  <c r="G3878" i="25"/>
  <c r="G3877" i="25"/>
  <c r="G3876" i="25"/>
  <c r="G3875" i="25"/>
  <c r="G3874" i="25"/>
  <c r="G3873" i="25"/>
  <c r="G3872" i="25"/>
  <c r="G3871" i="25"/>
  <c r="G3870" i="25"/>
  <c r="G3869" i="25"/>
  <c r="G3868" i="25"/>
  <c r="G3867" i="25"/>
  <c r="G3866" i="25"/>
  <c r="G3865" i="25"/>
  <c r="G3864" i="25"/>
  <c r="G3863" i="25"/>
  <c r="G3862" i="25"/>
  <c r="G3861" i="25"/>
  <c r="G3860" i="25"/>
  <c r="G3859" i="25"/>
  <c r="G3858" i="25"/>
  <c r="G3857" i="25"/>
  <c r="G3856" i="25"/>
  <c r="G3855" i="25"/>
  <c r="G3854" i="25"/>
  <c r="G3853" i="25"/>
  <c r="G3852" i="25"/>
  <c r="G3851" i="25"/>
  <c r="G3850" i="25"/>
  <c r="G3849" i="25"/>
  <c r="G3848" i="25"/>
  <c r="G3847" i="25"/>
  <c r="G3846" i="25"/>
  <c r="G3845" i="25"/>
  <c r="G3844" i="25"/>
  <c r="G3843" i="25"/>
  <c r="G3842" i="25"/>
  <c r="G3841" i="25"/>
  <c r="G3840" i="25"/>
  <c r="G3839" i="25"/>
  <c r="G3838" i="25"/>
  <c r="G3837" i="25"/>
  <c r="G3836" i="25"/>
  <c r="G3835" i="25"/>
  <c r="G3834" i="25"/>
  <c r="G3833" i="25"/>
  <c r="G3832" i="25"/>
  <c r="G3831" i="25"/>
  <c r="G3830" i="25"/>
  <c r="G3829" i="25"/>
  <c r="G3828" i="25"/>
  <c r="G3827" i="25"/>
  <c r="G3826" i="25"/>
  <c r="G3825" i="25"/>
  <c r="G3824" i="25"/>
  <c r="G3823" i="25"/>
  <c r="G3822" i="25"/>
  <c r="G3821" i="25"/>
  <c r="G3820" i="25"/>
  <c r="G3819" i="25"/>
  <c r="G3818" i="25"/>
  <c r="G3817" i="25"/>
  <c r="G3816" i="25"/>
  <c r="G3815" i="25"/>
  <c r="G3814" i="25"/>
  <c r="G3813" i="25"/>
  <c r="G3812" i="25"/>
  <c r="G3811" i="25"/>
  <c r="G3810" i="25"/>
  <c r="G3809" i="25"/>
  <c r="G3808" i="25"/>
  <c r="G3807" i="25"/>
  <c r="G3806" i="25"/>
  <c r="G3805" i="25"/>
  <c r="G3804" i="25"/>
  <c r="G3803" i="25"/>
  <c r="G3802" i="25"/>
  <c r="G3801" i="25"/>
  <c r="G3800" i="25"/>
  <c r="G3799" i="25"/>
  <c r="G3798" i="25"/>
  <c r="G3797" i="25"/>
  <c r="G3796" i="25"/>
  <c r="G3795" i="25"/>
  <c r="G3794" i="25"/>
  <c r="G3793" i="25"/>
  <c r="G3792" i="25"/>
  <c r="G3791" i="25"/>
  <c r="G3790" i="25"/>
  <c r="G3789" i="25"/>
  <c r="G3788" i="25"/>
  <c r="G3787" i="25"/>
  <c r="G3786" i="25"/>
  <c r="G3785" i="25"/>
  <c r="G3784" i="25"/>
  <c r="G3783" i="25"/>
  <c r="G3782" i="25"/>
  <c r="G3781" i="25"/>
  <c r="G3780" i="25"/>
  <c r="G3779" i="25"/>
  <c r="G3778" i="25"/>
  <c r="G3777" i="25"/>
  <c r="G3776" i="25"/>
  <c r="G3775" i="25"/>
  <c r="G3774" i="25"/>
  <c r="G3773" i="25"/>
  <c r="G3772" i="25"/>
  <c r="G3771" i="25"/>
  <c r="G3770" i="25"/>
  <c r="G3769" i="25"/>
  <c r="G3768" i="25"/>
  <c r="G3767" i="25"/>
  <c r="G3766" i="25"/>
  <c r="G3765" i="25"/>
  <c r="G3764" i="25"/>
  <c r="G3763" i="25"/>
  <c r="G3762" i="25"/>
  <c r="G3761" i="25"/>
  <c r="G3760" i="25"/>
  <c r="G3759" i="25"/>
  <c r="G3758" i="25"/>
  <c r="G3757" i="25"/>
  <c r="G3756" i="25"/>
  <c r="G3755" i="25"/>
  <c r="G3754" i="25"/>
  <c r="G3753" i="25"/>
  <c r="G3752" i="25"/>
  <c r="G3751" i="25"/>
  <c r="G3750" i="25"/>
  <c r="G3749" i="25"/>
  <c r="G3748" i="25"/>
  <c r="G3747" i="25"/>
  <c r="G3746" i="25"/>
  <c r="G3745" i="25"/>
  <c r="G3744" i="25"/>
  <c r="G3743" i="25"/>
  <c r="G3742" i="25"/>
  <c r="G3741" i="25"/>
  <c r="G3740" i="25"/>
  <c r="G3739" i="25"/>
  <c r="G3738" i="25"/>
  <c r="G3737" i="25"/>
  <c r="G3736" i="25"/>
  <c r="G3735" i="25"/>
  <c r="G3734" i="25"/>
  <c r="G3733" i="25"/>
  <c r="G3732" i="25"/>
  <c r="G3731" i="25"/>
  <c r="G3730" i="25"/>
  <c r="G3729" i="25"/>
  <c r="G3728" i="25"/>
  <c r="G3727" i="25"/>
  <c r="G3726" i="25"/>
  <c r="G3725" i="25"/>
  <c r="G3724" i="25"/>
  <c r="G3723" i="25"/>
  <c r="G3722" i="25"/>
  <c r="G3721" i="25"/>
  <c r="G3720" i="25"/>
  <c r="G3719" i="25"/>
  <c r="G3718" i="25"/>
  <c r="G3717" i="25"/>
  <c r="G3716" i="25"/>
  <c r="G3715" i="25"/>
  <c r="G3714" i="25"/>
  <c r="G3713" i="25"/>
  <c r="G3712" i="25"/>
  <c r="G3711" i="25"/>
  <c r="G3710" i="25"/>
  <c r="G3709" i="25"/>
  <c r="G3708" i="25"/>
  <c r="G3707" i="25"/>
  <c r="G3706" i="25"/>
  <c r="G3705" i="25"/>
  <c r="G3704" i="25"/>
  <c r="G3703" i="25"/>
  <c r="G3702" i="25"/>
  <c r="G3701" i="25"/>
  <c r="G3700" i="25"/>
  <c r="G3699" i="25"/>
  <c r="G3698" i="25"/>
  <c r="G3697" i="25"/>
  <c r="G3696" i="25"/>
  <c r="G3695" i="25"/>
  <c r="G3694" i="25"/>
  <c r="G3693" i="25"/>
  <c r="G3692" i="25"/>
  <c r="G3691" i="25"/>
  <c r="G3690" i="25"/>
  <c r="G3689" i="25"/>
  <c r="G3688" i="25"/>
  <c r="G3687" i="25"/>
  <c r="G3686" i="25"/>
  <c r="G3685" i="25"/>
  <c r="G3684" i="25"/>
  <c r="G3683" i="25"/>
  <c r="G3682" i="25"/>
  <c r="G3681" i="25"/>
  <c r="G3680" i="25"/>
  <c r="G3679" i="25"/>
  <c r="G3678" i="25"/>
  <c r="G3677" i="25"/>
  <c r="G3676" i="25"/>
  <c r="G3675" i="25"/>
  <c r="G3674" i="25"/>
  <c r="G3673" i="25"/>
  <c r="G3672" i="25"/>
  <c r="G3671" i="25"/>
  <c r="G3670" i="25"/>
  <c r="G3669" i="25"/>
  <c r="G3668" i="25"/>
  <c r="G3667" i="25"/>
  <c r="G3666" i="25"/>
  <c r="G3665" i="25"/>
  <c r="G3664" i="25"/>
  <c r="G3663" i="25"/>
  <c r="G3662" i="25"/>
  <c r="G3661" i="25"/>
  <c r="G3660" i="25"/>
  <c r="G3659" i="25"/>
  <c r="G3658" i="25"/>
  <c r="G3657" i="25"/>
  <c r="G3656" i="25"/>
  <c r="G3655" i="25"/>
  <c r="G3654" i="25"/>
  <c r="G3653" i="25"/>
  <c r="G3652" i="25"/>
  <c r="G3651" i="25"/>
  <c r="G3650" i="25"/>
  <c r="G3649" i="25"/>
  <c r="G3648" i="25"/>
  <c r="G3647" i="25"/>
  <c r="G3646" i="25"/>
  <c r="G3645" i="25"/>
  <c r="G3644" i="25"/>
  <c r="G3643" i="25"/>
  <c r="G3642" i="25"/>
  <c r="G3641" i="25"/>
  <c r="G3640" i="25"/>
  <c r="G3639" i="25"/>
  <c r="G3638" i="25"/>
  <c r="G3637" i="25"/>
  <c r="G3636" i="25"/>
  <c r="G3635" i="25"/>
  <c r="G3634" i="25"/>
  <c r="G3633" i="25"/>
  <c r="G3632" i="25"/>
  <c r="G3631" i="25"/>
  <c r="G3630" i="25"/>
  <c r="G3629" i="25"/>
  <c r="G3628" i="25"/>
  <c r="G3627" i="25"/>
  <c r="G3626" i="25"/>
  <c r="G3625" i="25"/>
  <c r="G3624" i="25"/>
  <c r="G3623" i="25"/>
  <c r="G3622" i="25"/>
  <c r="G3621" i="25"/>
  <c r="G3620" i="25"/>
  <c r="G3619" i="25"/>
  <c r="G3618" i="25"/>
  <c r="G3617" i="25"/>
  <c r="G3616" i="25"/>
  <c r="G3615" i="25"/>
  <c r="G3614" i="25"/>
  <c r="G3613" i="25"/>
  <c r="G3612" i="25"/>
  <c r="G3611" i="25"/>
  <c r="G3610" i="25"/>
  <c r="G3609" i="25"/>
  <c r="G3608" i="25"/>
  <c r="G3607" i="25"/>
  <c r="G3606" i="25"/>
  <c r="G3605" i="25"/>
  <c r="G3604" i="25"/>
  <c r="G3603" i="25"/>
  <c r="G3602" i="25"/>
  <c r="G3601" i="25"/>
  <c r="G3600" i="25"/>
  <c r="G3599" i="25"/>
  <c r="G3598" i="25"/>
  <c r="G3597" i="25"/>
  <c r="G3596" i="25"/>
  <c r="G3595" i="25"/>
  <c r="G3594" i="25"/>
  <c r="G3593" i="25"/>
  <c r="G3592" i="25"/>
  <c r="G3591" i="25"/>
  <c r="G3590" i="25"/>
  <c r="G3589" i="25"/>
  <c r="G3588" i="25"/>
  <c r="G3587" i="25"/>
  <c r="G3586" i="25"/>
  <c r="G3585" i="25"/>
  <c r="G3584" i="25"/>
  <c r="G3583" i="25"/>
  <c r="G3582" i="25"/>
  <c r="G3581" i="25"/>
  <c r="G3580" i="25"/>
  <c r="G3579" i="25"/>
  <c r="G3578" i="25"/>
  <c r="G3577" i="25"/>
  <c r="G3576" i="25"/>
  <c r="G3575" i="25"/>
  <c r="G3574" i="25"/>
  <c r="G3573" i="25"/>
  <c r="G3572" i="25"/>
  <c r="G3571" i="25"/>
  <c r="G3570" i="25"/>
  <c r="G3569" i="25"/>
  <c r="G3568" i="25"/>
  <c r="G3567" i="25"/>
  <c r="G3566" i="25"/>
  <c r="G3565" i="25"/>
  <c r="G3564" i="25"/>
  <c r="G3563" i="25"/>
  <c r="G3562" i="25"/>
  <c r="G3561" i="25"/>
  <c r="G3560" i="25"/>
  <c r="G3559" i="25"/>
  <c r="G3558" i="25"/>
  <c r="G3557" i="25"/>
  <c r="G3556" i="25"/>
  <c r="G3555" i="25"/>
  <c r="G3554" i="25"/>
  <c r="G3553" i="25"/>
  <c r="G3552" i="25"/>
  <c r="G3551" i="25"/>
  <c r="G3550" i="25"/>
  <c r="G3549" i="25"/>
  <c r="G3548" i="25"/>
  <c r="G3547" i="25"/>
  <c r="G3546" i="25"/>
  <c r="G3545" i="25"/>
  <c r="G3544" i="25"/>
  <c r="G3543" i="25"/>
  <c r="G3542" i="25"/>
  <c r="G3541" i="25"/>
  <c r="G3540" i="25"/>
  <c r="G3539" i="25"/>
  <c r="G3538" i="25"/>
  <c r="G3537" i="25"/>
  <c r="G3536" i="25"/>
  <c r="G3535" i="25"/>
  <c r="G3534" i="25"/>
  <c r="G3533" i="25"/>
  <c r="G3532" i="25"/>
  <c r="G3531" i="25"/>
  <c r="G3530" i="25"/>
  <c r="G3529" i="25"/>
  <c r="G3528" i="25"/>
  <c r="G3527" i="25"/>
  <c r="G3526" i="25"/>
  <c r="G3525" i="25"/>
  <c r="G3524" i="25"/>
  <c r="G3523" i="25"/>
  <c r="G3522" i="25"/>
  <c r="G3521" i="25"/>
  <c r="G3520" i="25"/>
  <c r="G3519" i="25"/>
  <c r="G3518" i="25"/>
  <c r="G3517" i="25"/>
  <c r="G3516" i="25"/>
  <c r="G3515" i="25"/>
  <c r="G3514" i="25"/>
  <c r="G3513" i="25"/>
  <c r="G3512" i="25"/>
  <c r="G3511" i="25"/>
  <c r="G3510" i="25"/>
  <c r="G3509" i="25"/>
  <c r="G3508" i="25"/>
  <c r="G3507" i="25"/>
  <c r="G3506" i="25"/>
  <c r="G3505" i="25"/>
  <c r="G3504" i="25"/>
  <c r="G3503" i="25"/>
  <c r="G3502" i="25"/>
  <c r="G3501" i="25"/>
  <c r="G3500" i="25"/>
  <c r="G3499" i="25"/>
  <c r="G3498" i="25"/>
  <c r="G3497" i="25"/>
  <c r="G3496" i="25"/>
  <c r="G3495" i="25"/>
  <c r="G3494" i="25"/>
  <c r="G3493" i="25"/>
  <c r="G3492" i="25"/>
  <c r="G3491" i="25"/>
  <c r="G3490" i="25"/>
  <c r="G3489" i="25"/>
  <c r="G3488" i="25"/>
  <c r="G3487" i="25"/>
  <c r="G3486" i="25"/>
  <c r="G3485" i="25"/>
  <c r="G3484" i="25"/>
  <c r="G3483" i="25"/>
  <c r="G3482" i="25"/>
  <c r="G3481" i="25"/>
  <c r="G3480" i="25"/>
  <c r="G3479" i="25"/>
  <c r="G3478" i="25"/>
  <c r="G3477" i="25"/>
  <c r="G3476" i="25"/>
  <c r="G3475" i="25"/>
  <c r="G3474" i="25"/>
  <c r="G3473" i="25"/>
  <c r="G3472" i="25"/>
  <c r="G3471" i="25"/>
  <c r="G3470" i="25"/>
  <c r="G3469" i="25"/>
  <c r="G3468" i="25"/>
  <c r="G3467" i="25"/>
  <c r="G3466" i="25"/>
  <c r="G3465" i="25"/>
  <c r="G3464" i="25"/>
  <c r="G3463" i="25"/>
  <c r="G3462" i="25"/>
  <c r="G3461" i="25"/>
  <c r="G3460" i="25"/>
  <c r="G3459" i="25"/>
  <c r="G3458" i="25"/>
  <c r="G3457" i="25"/>
  <c r="G3456" i="25"/>
  <c r="G3455" i="25"/>
  <c r="G3454" i="25"/>
  <c r="G3453" i="25"/>
  <c r="G3452" i="25"/>
  <c r="G3451" i="25"/>
  <c r="G3450" i="25"/>
  <c r="G3449" i="25"/>
  <c r="G3448" i="25"/>
  <c r="G3447" i="25"/>
  <c r="G3446" i="25"/>
  <c r="G3445" i="25"/>
  <c r="G3444" i="25"/>
  <c r="G3443" i="25"/>
  <c r="G3442" i="25"/>
  <c r="G3441" i="25"/>
  <c r="G3440" i="25"/>
  <c r="G3439" i="25"/>
  <c r="G3438" i="25"/>
  <c r="G3437" i="25"/>
  <c r="G3436" i="25"/>
  <c r="G3435" i="25"/>
  <c r="G3434" i="25"/>
  <c r="G3433" i="25"/>
  <c r="G3432" i="25"/>
  <c r="G3431" i="25"/>
  <c r="G3430" i="25"/>
  <c r="G3429" i="25"/>
  <c r="G3428" i="25"/>
  <c r="G3427" i="25"/>
  <c r="G3426" i="25"/>
  <c r="G3425" i="25"/>
  <c r="G3424" i="25"/>
  <c r="G3423" i="25"/>
  <c r="G3422" i="25"/>
  <c r="G3421" i="25"/>
  <c r="G3420" i="25"/>
  <c r="G3419" i="25"/>
  <c r="G3418" i="25"/>
  <c r="G3417" i="25"/>
  <c r="G3416" i="25"/>
  <c r="G3415" i="25"/>
  <c r="G3414" i="25"/>
  <c r="G3413" i="25"/>
  <c r="G3412" i="25"/>
  <c r="G3411" i="25"/>
  <c r="G3410" i="25"/>
  <c r="G3409" i="25"/>
  <c r="G3408" i="25"/>
  <c r="G3407" i="25"/>
  <c r="G3406" i="25"/>
  <c r="G3405" i="25"/>
  <c r="G3404" i="25"/>
  <c r="G3403" i="25"/>
  <c r="G3402" i="25"/>
  <c r="G3401" i="25"/>
  <c r="G3400" i="25"/>
  <c r="G3399" i="25"/>
  <c r="G3398" i="25"/>
  <c r="G3397" i="25"/>
  <c r="G3396" i="25"/>
  <c r="G3395" i="25"/>
  <c r="G3394" i="25"/>
  <c r="G3393" i="25"/>
  <c r="G3392" i="25"/>
  <c r="G3391" i="25"/>
  <c r="G3390" i="25"/>
  <c r="G3389" i="25"/>
  <c r="G3388" i="25"/>
  <c r="G3387" i="25"/>
  <c r="G3386" i="25"/>
  <c r="G3385" i="25"/>
  <c r="G3384" i="25"/>
  <c r="G3383" i="25"/>
  <c r="G3382" i="25"/>
  <c r="G3381" i="25"/>
  <c r="G3380" i="25"/>
  <c r="G3379" i="25"/>
  <c r="G3378" i="25"/>
  <c r="G3377" i="25"/>
  <c r="G3376" i="25"/>
  <c r="G3375" i="25"/>
  <c r="G3374" i="25"/>
  <c r="G3373" i="25"/>
  <c r="G3372" i="25"/>
  <c r="G3371" i="25"/>
  <c r="G3370" i="25"/>
  <c r="G3369" i="25"/>
  <c r="G3368" i="25"/>
  <c r="G3367" i="25"/>
  <c r="G3366" i="25"/>
  <c r="G3365" i="25"/>
  <c r="G3364" i="25"/>
  <c r="G3363" i="25"/>
  <c r="G3362" i="25"/>
  <c r="G3361" i="25"/>
  <c r="G3360" i="25"/>
  <c r="G3359" i="25"/>
  <c r="G3358" i="25"/>
  <c r="G3357" i="25"/>
  <c r="G3356" i="25"/>
  <c r="G3355" i="25"/>
  <c r="G3354" i="25"/>
  <c r="G3353" i="25"/>
  <c r="G3352" i="25"/>
  <c r="G3351" i="25"/>
  <c r="G3350" i="25"/>
  <c r="G3349" i="25"/>
  <c r="G3348" i="25"/>
  <c r="G3347" i="25"/>
  <c r="G3346" i="25"/>
  <c r="G3345" i="25"/>
  <c r="G3344" i="25"/>
  <c r="G3343" i="25"/>
  <c r="G3342" i="25"/>
  <c r="G3341" i="25"/>
  <c r="G3340" i="25"/>
  <c r="G3339" i="25"/>
  <c r="G3338" i="25"/>
  <c r="G3337" i="25"/>
  <c r="G3336" i="25"/>
  <c r="G3335" i="25"/>
  <c r="G3334" i="25"/>
  <c r="G3333" i="25"/>
  <c r="G3332" i="25"/>
  <c r="G3331" i="25"/>
  <c r="G3330" i="25"/>
  <c r="G3329" i="25"/>
  <c r="G3328" i="25"/>
  <c r="G3327" i="25"/>
  <c r="G3326" i="25"/>
  <c r="G3325" i="25"/>
  <c r="G3324" i="25"/>
  <c r="G3323" i="25"/>
  <c r="G3322" i="25"/>
  <c r="G3321" i="25"/>
  <c r="G3320" i="25"/>
  <c r="G3319" i="25"/>
  <c r="G3318" i="25"/>
  <c r="G3317" i="25"/>
  <c r="G3316" i="25"/>
  <c r="G3315" i="25"/>
  <c r="G3314" i="25"/>
  <c r="G3313" i="25"/>
  <c r="G3312" i="25"/>
  <c r="G3311" i="25"/>
  <c r="G3310" i="25"/>
  <c r="G3309" i="25"/>
  <c r="G3308" i="25"/>
  <c r="G3307" i="25"/>
  <c r="G3306" i="25"/>
  <c r="G3305" i="25"/>
  <c r="G3304" i="25"/>
  <c r="G3303" i="25"/>
  <c r="G3302" i="25"/>
  <c r="G3301" i="25"/>
  <c r="G3300" i="25"/>
  <c r="G3299" i="25"/>
  <c r="G3298" i="25"/>
  <c r="G3297" i="25"/>
  <c r="G3296" i="25"/>
  <c r="G3295" i="25"/>
  <c r="G3294" i="25"/>
  <c r="G3293" i="25"/>
  <c r="G3292" i="25"/>
  <c r="G3291" i="25"/>
  <c r="G3290" i="25"/>
  <c r="G3289" i="25"/>
  <c r="G3288" i="25"/>
  <c r="G3287" i="25"/>
  <c r="G3286" i="25"/>
  <c r="G3285" i="25"/>
  <c r="G3284" i="25"/>
  <c r="G3283" i="25"/>
  <c r="G3282" i="25"/>
  <c r="G3281" i="25"/>
  <c r="G3280" i="25"/>
  <c r="G3279" i="25"/>
  <c r="G3278" i="25"/>
  <c r="G3277" i="25"/>
  <c r="G3276" i="25"/>
  <c r="G3275" i="25"/>
  <c r="G3274" i="25"/>
  <c r="G3273" i="25"/>
  <c r="G3272" i="25"/>
  <c r="G3271" i="25"/>
  <c r="G3270" i="25"/>
  <c r="G3269" i="25"/>
  <c r="G3268" i="25"/>
  <c r="G3267" i="25"/>
  <c r="G3266" i="25"/>
  <c r="G3265" i="25"/>
  <c r="G3264" i="25"/>
  <c r="G3263" i="25"/>
  <c r="G3262" i="25"/>
  <c r="G3261" i="25"/>
  <c r="G3260" i="25"/>
  <c r="G3259" i="25"/>
  <c r="G3258" i="25"/>
  <c r="G3257" i="25"/>
  <c r="G3256" i="25"/>
  <c r="G3255" i="25"/>
  <c r="G3254" i="25"/>
  <c r="G3253" i="25"/>
  <c r="G3252" i="25"/>
  <c r="G3251" i="25"/>
  <c r="G3250" i="25"/>
  <c r="G3249" i="25"/>
  <c r="G3248" i="25"/>
  <c r="G3247" i="25"/>
  <c r="G3246" i="25"/>
  <c r="G3245" i="25"/>
  <c r="G3244" i="25"/>
  <c r="G3243" i="25"/>
  <c r="G3242" i="25"/>
  <c r="G3241" i="25"/>
  <c r="G3240" i="25"/>
  <c r="G3239" i="25"/>
  <c r="G3238" i="25"/>
  <c r="G3237" i="25"/>
  <c r="G3236" i="25"/>
  <c r="G3235" i="25"/>
  <c r="G3234" i="25"/>
  <c r="G3233" i="25"/>
  <c r="G3232" i="25"/>
  <c r="G3231" i="25"/>
  <c r="G3230" i="25"/>
  <c r="G3229" i="25"/>
  <c r="G3228" i="25"/>
  <c r="G3227" i="25"/>
  <c r="G3226" i="25"/>
  <c r="G3225" i="25"/>
  <c r="G3224" i="25"/>
  <c r="G3223" i="25"/>
  <c r="G3222" i="25"/>
  <c r="G3221" i="25"/>
  <c r="G3220" i="25"/>
  <c r="G3219" i="25"/>
  <c r="G3218" i="25"/>
  <c r="G3217" i="25"/>
  <c r="G3216" i="25"/>
  <c r="G3215" i="25"/>
  <c r="G3214" i="25"/>
  <c r="G3213" i="25"/>
  <c r="G3212" i="25"/>
  <c r="G3211" i="25"/>
  <c r="G3210" i="25"/>
  <c r="G3209" i="25"/>
  <c r="G3208" i="25"/>
  <c r="G3207" i="25"/>
  <c r="G3206" i="25"/>
  <c r="G3205" i="25"/>
  <c r="G3204" i="25"/>
  <c r="G3203" i="25"/>
  <c r="G3202" i="25"/>
  <c r="G3201" i="25"/>
  <c r="G3200" i="25"/>
  <c r="G3199" i="25"/>
  <c r="G3198" i="25"/>
  <c r="G3197" i="25"/>
  <c r="G3196" i="25"/>
  <c r="G3195" i="25"/>
  <c r="G3194" i="25"/>
  <c r="G3193" i="25"/>
  <c r="G3192" i="25"/>
  <c r="G3191" i="25"/>
  <c r="G3190" i="25"/>
  <c r="G3189" i="25"/>
  <c r="G3188" i="25"/>
  <c r="G3187" i="25"/>
  <c r="G3186" i="25"/>
  <c r="G3185" i="25"/>
  <c r="G3184" i="25"/>
  <c r="G3183" i="25"/>
  <c r="G3182" i="25"/>
  <c r="G3181" i="25"/>
  <c r="G3180" i="25"/>
  <c r="G3179" i="25"/>
  <c r="G3178" i="25"/>
  <c r="G3177" i="25"/>
  <c r="G3176" i="25"/>
  <c r="G3175" i="25"/>
  <c r="G3174" i="25"/>
  <c r="G3173" i="25"/>
  <c r="G3172" i="25"/>
  <c r="G3171" i="25"/>
  <c r="G3170" i="25"/>
  <c r="G3169" i="25"/>
  <c r="G3168" i="25"/>
  <c r="G3167" i="25"/>
  <c r="G3166" i="25"/>
  <c r="G3165" i="25"/>
  <c r="G3164" i="25"/>
  <c r="G3163" i="25"/>
  <c r="G3162" i="25"/>
  <c r="G3161" i="25"/>
  <c r="G3160" i="25"/>
  <c r="G3159" i="25"/>
  <c r="G3158" i="25"/>
  <c r="G3157" i="25"/>
  <c r="G3156" i="25"/>
  <c r="G3155" i="25"/>
  <c r="G3154" i="25"/>
  <c r="G3153" i="25"/>
  <c r="G3152" i="25"/>
  <c r="G3151" i="25"/>
  <c r="G3150" i="25"/>
  <c r="G3149" i="25"/>
  <c r="G3148" i="25"/>
  <c r="G3147" i="25"/>
  <c r="G3146" i="25"/>
  <c r="G3145" i="25"/>
  <c r="G3144" i="25"/>
  <c r="G3143" i="25"/>
  <c r="G3142" i="25"/>
  <c r="G3141" i="25"/>
  <c r="G3140" i="25"/>
  <c r="G3139" i="25"/>
  <c r="G3138" i="25"/>
  <c r="G3137" i="25"/>
  <c r="G3136" i="25"/>
  <c r="G3135" i="25"/>
  <c r="G3134" i="25"/>
  <c r="G3133" i="25"/>
  <c r="G3132" i="25"/>
  <c r="G3131" i="25"/>
  <c r="G3130" i="25"/>
  <c r="G3129" i="25"/>
  <c r="G3128" i="25"/>
  <c r="G3127" i="25"/>
  <c r="G3126" i="25"/>
  <c r="G3125" i="25"/>
  <c r="G3124" i="25"/>
  <c r="G3123" i="25"/>
  <c r="G3122" i="25"/>
  <c r="G3121" i="25"/>
  <c r="G3120" i="25"/>
  <c r="G3119" i="25"/>
  <c r="G3118" i="25"/>
  <c r="G3117" i="25"/>
  <c r="G3116" i="25"/>
  <c r="G3115" i="25"/>
  <c r="G3114" i="25"/>
  <c r="G3113" i="25"/>
  <c r="G3112" i="25"/>
  <c r="G3111" i="25"/>
  <c r="G3110" i="25"/>
  <c r="G3109" i="25"/>
  <c r="G3108" i="25"/>
  <c r="G3107" i="25"/>
  <c r="G3106" i="25"/>
  <c r="G3105" i="25"/>
  <c r="G3104" i="25"/>
  <c r="G3103" i="25"/>
  <c r="G3102" i="25"/>
  <c r="G3101" i="25"/>
  <c r="G3100" i="25"/>
  <c r="G3099" i="25"/>
  <c r="G3098" i="25"/>
  <c r="G3097" i="25"/>
  <c r="G3096" i="25"/>
  <c r="G3095" i="25"/>
  <c r="G3094" i="25"/>
  <c r="G3093" i="25"/>
  <c r="G3092" i="25"/>
  <c r="G3091" i="25"/>
  <c r="G3090" i="25"/>
  <c r="G3089" i="25"/>
  <c r="G3088" i="25"/>
  <c r="G3087" i="25"/>
  <c r="G3086" i="25"/>
  <c r="G3085" i="25"/>
  <c r="G3084" i="25"/>
  <c r="G3083" i="25"/>
  <c r="G3082" i="25"/>
  <c r="G3081" i="25"/>
  <c r="G3080" i="25"/>
  <c r="G3079" i="25"/>
  <c r="G3078" i="25"/>
  <c r="G3077" i="25"/>
  <c r="G3076" i="25"/>
  <c r="G3075" i="25"/>
  <c r="G3074" i="25"/>
  <c r="G3073" i="25"/>
  <c r="G3072" i="25"/>
  <c r="G3071" i="25"/>
  <c r="G3070" i="25"/>
  <c r="G3069" i="25"/>
  <c r="G3068" i="25"/>
  <c r="G3067" i="25"/>
  <c r="G3066" i="25"/>
  <c r="G3065" i="25"/>
  <c r="G3064" i="25"/>
  <c r="G3063" i="25"/>
  <c r="G3062" i="25"/>
  <c r="G3061" i="25"/>
  <c r="G3060" i="25"/>
  <c r="G3059" i="25"/>
  <c r="G3058" i="25"/>
  <c r="G3057" i="25"/>
  <c r="G3056" i="25"/>
  <c r="G3055" i="25"/>
  <c r="G3054" i="25"/>
  <c r="G3053" i="25"/>
  <c r="G3052" i="25"/>
  <c r="G3051" i="25"/>
  <c r="G3050" i="25"/>
  <c r="G3049" i="25"/>
  <c r="G3048" i="25"/>
  <c r="G3047" i="25"/>
  <c r="G3046" i="25"/>
  <c r="G3045" i="25"/>
  <c r="G3044" i="25"/>
  <c r="G3043" i="25"/>
  <c r="G3042" i="25"/>
  <c r="G3041" i="25"/>
  <c r="G3040" i="25"/>
  <c r="G3039" i="25"/>
  <c r="G3038" i="25"/>
  <c r="G3037" i="25"/>
  <c r="G3036" i="25"/>
  <c r="G3035" i="25"/>
  <c r="G3034" i="25"/>
  <c r="G3033" i="25"/>
  <c r="G3032" i="25"/>
  <c r="G3031" i="25"/>
  <c r="G3030" i="25"/>
  <c r="G3029" i="25"/>
  <c r="G3028" i="25"/>
  <c r="G3027" i="25"/>
  <c r="G3026" i="25"/>
  <c r="G3025" i="25"/>
  <c r="G3024" i="25"/>
  <c r="G3023" i="25"/>
  <c r="G3022" i="25"/>
  <c r="G3021" i="25"/>
  <c r="G3020" i="25"/>
  <c r="G3019" i="25"/>
  <c r="G3018" i="25"/>
  <c r="G3017" i="25"/>
  <c r="G3016" i="25"/>
  <c r="G3015" i="25"/>
  <c r="G3014" i="25"/>
  <c r="G3013" i="25"/>
  <c r="G3012" i="25"/>
  <c r="G3011" i="25"/>
  <c r="G3010" i="25"/>
  <c r="G3009" i="25"/>
  <c r="G3008" i="25"/>
  <c r="G3007" i="25"/>
  <c r="G3006" i="25"/>
  <c r="G3005" i="25"/>
  <c r="G3004" i="25"/>
  <c r="G3003" i="25"/>
  <c r="G3002" i="25"/>
  <c r="G3001" i="25"/>
  <c r="G3000" i="25"/>
  <c r="G2999" i="25"/>
  <c r="G2998" i="25"/>
  <c r="G2997" i="25"/>
  <c r="G2996" i="25"/>
  <c r="G2995" i="25"/>
  <c r="G2994" i="25"/>
  <c r="G2993" i="25"/>
  <c r="G2992" i="25"/>
  <c r="G2991" i="25"/>
  <c r="G2990" i="25"/>
  <c r="G2989" i="25"/>
  <c r="G2988" i="25"/>
  <c r="G2987" i="25"/>
  <c r="G2986" i="25"/>
  <c r="G2985" i="25"/>
  <c r="G2984" i="25"/>
  <c r="G2983" i="25"/>
  <c r="G2982" i="25"/>
  <c r="G2981" i="25"/>
  <c r="G2980" i="25"/>
  <c r="G2979" i="25"/>
  <c r="G2978" i="25"/>
  <c r="G2977" i="25"/>
  <c r="G2976" i="25"/>
  <c r="G2975" i="25"/>
  <c r="G2974" i="25"/>
  <c r="G2973" i="25"/>
  <c r="G2972" i="25"/>
  <c r="G2971" i="25"/>
  <c r="G2970" i="25"/>
  <c r="G2969" i="25"/>
  <c r="G2968" i="25"/>
  <c r="G2967" i="25"/>
  <c r="G2966" i="25"/>
  <c r="G2965" i="25"/>
  <c r="G2964" i="25"/>
  <c r="G2963" i="25"/>
  <c r="G2962" i="25"/>
  <c r="G2961" i="25"/>
  <c r="G2960" i="25"/>
  <c r="G2959" i="25"/>
  <c r="G2958" i="25"/>
  <c r="G2957" i="25"/>
  <c r="G2956" i="25"/>
  <c r="G2955" i="25"/>
  <c r="G2954" i="25"/>
  <c r="G2953" i="25"/>
  <c r="G2952" i="25"/>
  <c r="G2951" i="25"/>
  <c r="G2950" i="25"/>
  <c r="G2949" i="25"/>
  <c r="G2948" i="25"/>
  <c r="G2947" i="25"/>
  <c r="G2946" i="25"/>
  <c r="G2945" i="25"/>
  <c r="G2944" i="25"/>
  <c r="G2943" i="25"/>
  <c r="G2942" i="25"/>
  <c r="G2941" i="25"/>
  <c r="G2940" i="25"/>
  <c r="G2939" i="25"/>
  <c r="G2938" i="25"/>
  <c r="G2937" i="25"/>
  <c r="G2936" i="25"/>
  <c r="G2935" i="25"/>
  <c r="G2934" i="25"/>
  <c r="G2933" i="25"/>
  <c r="G2932" i="25"/>
  <c r="G2931" i="25"/>
  <c r="G2930" i="25"/>
  <c r="G2929" i="25"/>
  <c r="G2928" i="25"/>
  <c r="G2927" i="25"/>
  <c r="G2926" i="25"/>
  <c r="G2925" i="25"/>
  <c r="G2924" i="25"/>
  <c r="G2923" i="25"/>
  <c r="G2922" i="25"/>
  <c r="G2921" i="25"/>
  <c r="G2920" i="25"/>
  <c r="G2919" i="25"/>
  <c r="G2918" i="25"/>
  <c r="G2917" i="25"/>
  <c r="G2916" i="25"/>
  <c r="G2915" i="25"/>
  <c r="G2914" i="25"/>
  <c r="G2913" i="25"/>
  <c r="G2912" i="25"/>
  <c r="G2911" i="25"/>
  <c r="G2910" i="25"/>
  <c r="G2909" i="25"/>
  <c r="G2908" i="25"/>
  <c r="G2907" i="25"/>
  <c r="G2906" i="25"/>
  <c r="G2905" i="25"/>
  <c r="G2904" i="25"/>
  <c r="G2903" i="25"/>
  <c r="G2902" i="25"/>
  <c r="G2901" i="25"/>
  <c r="G2900" i="25"/>
  <c r="G2899" i="25"/>
  <c r="G2898" i="25"/>
  <c r="G2897" i="25"/>
  <c r="G2896" i="25"/>
  <c r="G2895" i="25"/>
  <c r="G2894" i="25"/>
  <c r="G2893" i="25"/>
  <c r="G2892" i="25"/>
  <c r="G2891" i="25"/>
  <c r="G2890" i="25"/>
  <c r="G2889" i="25"/>
  <c r="G2888" i="25"/>
  <c r="G2887" i="25"/>
  <c r="G2886" i="25"/>
  <c r="G2885" i="25"/>
  <c r="G2884" i="25"/>
  <c r="G2883" i="25"/>
  <c r="G2882" i="25"/>
  <c r="G2881" i="25"/>
  <c r="G2880" i="25"/>
  <c r="G2879" i="25"/>
  <c r="G2878" i="25"/>
  <c r="G2877" i="25"/>
  <c r="G2876" i="25"/>
  <c r="G2875" i="25"/>
  <c r="G2874" i="25"/>
  <c r="G2873" i="25"/>
  <c r="G2872" i="25"/>
  <c r="G2871" i="25"/>
  <c r="G2870" i="25"/>
  <c r="G2869" i="25"/>
  <c r="G2868" i="25"/>
  <c r="G2867" i="25"/>
  <c r="G2866" i="25"/>
  <c r="G2865" i="25"/>
  <c r="G2864" i="25"/>
  <c r="G2863" i="25"/>
  <c r="G2862" i="25"/>
  <c r="G2861" i="25"/>
  <c r="G2860" i="25"/>
  <c r="G2859" i="25"/>
  <c r="G2858" i="25"/>
  <c r="G2857" i="25"/>
  <c r="G2856" i="25"/>
  <c r="G2855" i="25"/>
  <c r="G2854" i="25"/>
  <c r="G2853" i="25"/>
  <c r="G2852" i="25"/>
  <c r="G2851" i="25"/>
  <c r="G2850" i="25"/>
  <c r="G2849" i="25"/>
  <c r="G2848" i="25"/>
  <c r="G2847" i="25"/>
  <c r="G2846" i="25"/>
  <c r="G2845" i="25"/>
  <c r="G2844" i="25"/>
  <c r="G2843" i="25"/>
  <c r="G2842" i="25"/>
  <c r="G2841" i="25"/>
  <c r="G2840" i="25"/>
  <c r="G2839" i="25"/>
  <c r="G2838" i="25"/>
  <c r="G2837" i="25"/>
  <c r="G2836" i="25"/>
  <c r="G2835" i="25"/>
  <c r="G2834" i="25"/>
  <c r="G2833" i="25"/>
  <c r="G2832" i="25"/>
  <c r="G2831" i="25"/>
  <c r="G2830" i="25"/>
  <c r="G2829" i="25"/>
  <c r="G2828" i="25"/>
  <c r="G2827" i="25"/>
  <c r="G2826" i="25"/>
  <c r="G2825" i="25"/>
  <c r="G2824" i="25"/>
  <c r="G2823" i="25"/>
  <c r="G2822" i="25"/>
  <c r="G2821" i="25"/>
  <c r="G2820" i="25"/>
  <c r="G2819" i="25"/>
  <c r="G2818" i="25"/>
  <c r="G2817" i="25"/>
  <c r="G2816" i="25"/>
  <c r="G2815" i="25"/>
  <c r="G2814" i="25"/>
  <c r="G2813" i="25"/>
  <c r="G2812" i="25"/>
  <c r="G2811" i="25"/>
  <c r="G2810" i="25"/>
  <c r="G2809" i="25"/>
  <c r="G2808" i="25"/>
  <c r="G2807" i="25"/>
  <c r="G2806" i="25"/>
  <c r="G2805" i="25"/>
  <c r="G2804" i="25"/>
  <c r="G2803" i="25"/>
  <c r="G2802" i="25"/>
  <c r="G2801" i="25"/>
  <c r="G2800" i="25"/>
  <c r="G2799" i="25"/>
  <c r="G2798" i="25"/>
  <c r="G2797" i="25"/>
  <c r="G2796" i="25"/>
  <c r="G2795" i="25"/>
  <c r="G2794" i="25"/>
  <c r="G2793" i="25"/>
  <c r="G2792" i="25"/>
  <c r="G2791" i="25"/>
  <c r="G2790" i="25"/>
  <c r="G2789" i="25"/>
  <c r="G2788" i="25"/>
  <c r="G2787" i="25"/>
  <c r="G2786" i="25"/>
  <c r="G2785" i="25"/>
  <c r="G2784" i="25"/>
  <c r="G2783" i="25"/>
  <c r="G2782" i="25"/>
  <c r="G2781" i="25"/>
  <c r="G2780" i="25"/>
  <c r="G2779" i="25"/>
  <c r="G2778" i="25"/>
  <c r="G2777" i="25"/>
  <c r="G2776" i="25"/>
  <c r="G2775" i="25"/>
  <c r="G2774" i="25"/>
  <c r="G2773" i="25"/>
  <c r="G2772" i="25"/>
  <c r="G2771" i="25"/>
  <c r="G2770" i="25"/>
  <c r="G2769" i="25"/>
  <c r="G2768" i="25"/>
  <c r="G2767" i="25"/>
  <c r="G2766" i="25"/>
  <c r="G2765" i="25"/>
  <c r="G2764" i="25"/>
  <c r="G2763" i="25"/>
  <c r="G2762" i="25"/>
  <c r="G2761" i="25"/>
  <c r="G2760" i="25"/>
  <c r="G2759" i="25"/>
  <c r="G2758" i="25"/>
  <c r="G2757" i="25"/>
  <c r="G2756" i="25"/>
  <c r="G2755" i="25"/>
  <c r="G2754" i="25"/>
  <c r="G2753" i="25"/>
  <c r="G2752" i="25"/>
  <c r="G2751" i="25"/>
  <c r="G2750" i="25"/>
  <c r="G2749" i="25"/>
  <c r="G2748" i="25"/>
  <c r="G2747" i="25"/>
  <c r="G2746" i="25"/>
  <c r="G2745" i="25"/>
  <c r="G2744" i="25"/>
  <c r="G2743" i="25"/>
  <c r="G2742" i="25"/>
  <c r="G2741" i="25"/>
  <c r="G2740" i="25"/>
  <c r="G2739" i="25"/>
  <c r="G2738" i="25"/>
  <c r="G2737" i="25"/>
  <c r="G2736" i="25"/>
  <c r="G2735" i="25"/>
  <c r="G2734" i="25"/>
  <c r="G2733" i="25"/>
  <c r="G2732" i="25"/>
  <c r="G2731" i="25"/>
  <c r="G2730" i="25"/>
  <c r="G2729" i="25"/>
  <c r="G2728" i="25"/>
  <c r="G2727" i="25"/>
  <c r="G2726" i="25"/>
  <c r="G2725" i="25"/>
  <c r="G2724" i="25"/>
  <c r="G2723" i="25"/>
  <c r="G2722" i="25"/>
  <c r="G2721" i="25"/>
  <c r="G2720" i="25"/>
  <c r="G2719" i="25"/>
  <c r="G2718" i="25"/>
  <c r="G2717" i="25"/>
  <c r="G2716" i="25"/>
  <c r="G2715" i="25"/>
  <c r="G2714" i="25"/>
  <c r="G2713" i="25"/>
  <c r="G2712" i="25"/>
  <c r="G2711" i="25"/>
  <c r="G2710" i="25"/>
  <c r="G2709" i="25"/>
  <c r="G2708" i="25"/>
  <c r="G2707" i="25"/>
  <c r="G2706" i="25"/>
  <c r="G2705" i="25"/>
  <c r="G2704" i="25"/>
  <c r="G2703" i="25"/>
  <c r="G2702" i="25"/>
  <c r="G2701" i="25"/>
  <c r="G2700" i="25"/>
  <c r="G2699" i="25"/>
  <c r="G2698" i="25"/>
  <c r="G2697" i="25"/>
  <c r="G2696" i="25"/>
  <c r="G2695" i="25"/>
  <c r="G2694" i="25"/>
  <c r="G2693" i="25"/>
  <c r="G2692" i="25"/>
  <c r="G2691" i="25"/>
  <c r="G2690" i="25"/>
  <c r="G2689" i="25"/>
  <c r="G2688" i="25"/>
  <c r="G2687" i="25"/>
  <c r="G2686" i="25"/>
  <c r="G2685" i="25"/>
  <c r="G2684" i="25"/>
  <c r="G2683" i="25"/>
  <c r="G2682" i="25"/>
  <c r="G2681" i="25"/>
  <c r="G2680" i="25"/>
  <c r="G2679" i="25"/>
  <c r="G2678" i="25"/>
  <c r="G2677" i="25"/>
  <c r="G2676" i="25"/>
  <c r="G2675" i="25"/>
  <c r="G2674" i="25"/>
  <c r="G2673" i="25"/>
  <c r="G2672" i="25"/>
  <c r="G2671" i="25"/>
  <c r="G2670" i="25"/>
  <c r="G2669" i="25"/>
  <c r="G2668" i="25"/>
  <c r="G2667" i="25"/>
  <c r="G2666" i="25"/>
  <c r="G2665" i="25"/>
  <c r="G2664" i="25"/>
  <c r="G2663" i="25"/>
  <c r="G2662" i="25"/>
  <c r="G2661" i="25"/>
  <c r="G2660" i="25"/>
  <c r="G2659" i="25"/>
  <c r="G2658" i="25"/>
  <c r="G2657" i="25"/>
  <c r="G2656" i="25"/>
  <c r="G2655" i="25"/>
  <c r="G2654" i="25"/>
  <c r="G2653" i="25"/>
  <c r="G2652" i="25"/>
  <c r="G2651" i="25"/>
  <c r="G2650" i="25"/>
  <c r="G2649" i="25"/>
  <c r="G2648" i="25"/>
  <c r="G2647" i="25"/>
  <c r="G2646" i="25"/>
  <c r="G2645" i="25"/>
  <c r="G2644" i="25"/>
  <c r="G2643" i="25"/>
  <c r="G2642" i="25"/>
  <c r="G2641" i="25"/>
  <c r="G2640" i="25"/>
  <c r="G2639" i="25"/>
  <c r="G2638" i="25"/>
  <c r="G2637" i="25"/>
  <c r="G2636" i="25"/>
  <c r="G2635" i="25"/>
  <c r="G2634" i="25"/>
  <c r="G2633" i="25"/>
  <c r="G2632" i="25"/>
  <c r="G2631" i="25"/>
  <c r="G2630" i="25"/>
  <c r="G2629" i="25"/>
  <c r="G2628" i="25"/>
  <c r="G2627" i="25"/>
  <c r="G2626" i="25"/>
  <c r="G2625" i="25"/>
  <c r="G2624" i="25"/>
  <c r="G2623" i="25"/>
  <c r="G2622" i="25"/>
  <c r="G2621" i="25"/>
  <c r="G2620" i="25"/>
  <c r="G2619" i="25"/>
  <c r="G2618" i="25"/>
  <c r="G2617" i="25"/>
  <c r="G2616" i="25"/>
  <c r="G2615" i="25"/>
  <c r="G2614" i="25"/>
  <c r="G2613" i="25"/>
  <c r="G2612" i="25"/>
  <c r="G2611" i="25"/>
  <c r="G2610" i="25"/>
  <c r="G2609" i="25"/>
  <c r="G2608" i="25"/>
  <c r="G2607" i="25"/>
  <c r="G2606" i="25"/>
  <c r="G2605" i="25"/>
  <c r="G2604" i="25"/>
  <c r="G2603" i="25"/>
  <c r="G2602" i="25"/>
  <c r="G2601" i="25"/>
  <c r="G2600" i="25"/>
  <c r="G2599" i="25"/>
  <c r="G2598" i="25"/>
  <c r="G2597" i="25"/>
  <c r="G2596" i="25"/>
  <c r="G2595" i="25"/>
  <c r="G2594" i="25"/>
  <c r="G2593" i="25"/>
  <c r="G2592" i="25"/>
  <c r="G2591" i="25"/>
  <c r="G2590" i="25"/>
  <c r="G2589" i="25"/>
  <c r="G2588" i="25"/>
  <c r="G2587" i="25"/>
  <c r="G2586" i="25"/>
  <c r="G2585" i="25"/>
  <c r="G2584" i="25"/>
  <c r="G2583" i="25"/>
  <c r="G2582" i="25"/>
  <c r="G2581" i="25"/>
  <c r="G2580" i="25"/>
  <c r="G2579" i="25"/>
  <c r="G2578" i="25"/>
  <c r="G2577" i="25"/>
  <c r="G2576" i="25"/>
  <c r="G2575" i="25"/>
  <c r="G2574" i="25"/>
  <c r="G2573" i="25"/>
  <c r="G2572" i="25"/>
  <c r="G2571" i="25"/>
  <c r="G2570" i="25"/>
  <c r="G2569" i="25"/>
  <c r="G2568" i="25"/>
  <c r="G2567" i="25"/>
  <c r="G2566" i="25"/>
  <c r="G2565" i="25"/>
  <c r="G2564" i="25"/>
  <c r="G2563" i="25"/>
  <c r="G2562" i="25"/>
  <c r="G2561" i="25"/>
  <c r="G2560" i="25"/>
  <c r="G2559" i="25"/>
  <c r="G2558" i="25"/>
  <c r="G2557" i="25"/>
  <c r="G2556" i="25"/>
  <c r="G2555" i="25"/>
  <c r="G2554" i="25"/>
  <c r="G2553" i="25"/>
  <c r="G2552" i="25"/>
  <c r="G2551" i="25"/>
  <c r="G2550" i="25"/>
  <c r="G2549" i="25"/>
  <c r="G2548" i="25"/>
  <c r="G2547" i="25"/>
  <c r="G2546" i="25"/>
  <c r="G2545" i="25"/>
  <c r="G2544" i="25"/>
  <c r="G2543" i="25"/>
  <c r="G2542" i="25"/>
  <c r="G2541" i="25"/>
  <c r="G2540" i="25"/>
  <c r="G2539" i="25"/>
  <c r="G2538" i="25"/>
  <c r="G2537" i="25"/>
  <c r="G2536" i="25"/>
  <c r="G2535" i="25"/>
  <c r="G2534" i="25"/>
  <c r="G2533" i="25"/>
  <c r="G2532" i="25"/>
  <c r="G2531" i="25"/>
  <c r="G2530" i="25"/>
  <c r="G2529" i="25"/>
  <c r="G2528" i="25"/>
  <c r="G2527" i="25"/>
  <c r="G2526" i="25"/>
  <c r="G2525" i="25"/>
  <c r="G2524" i="25"/>
  <c r="G2523" i="25"/>
  <c r="G2522" i="25"/>
  <c r="G2521" i="25"/>
  <c r="G2520" i="25"/>
  <c r="G2519" i="25"/>
  <c r="G2518" i="25"/>
  <c r="G2517" i="25"/>
  <c r="G2516" i="25"/>
  <c r="G2515" i="25"/>
  <c r="G2514" i="25"/>
  <c r="G2513" i="25"/>
  <c r="G2512" i="25"/>
  <c r="G2511" i="25"/>
  <c r="G2510" i="25"/>
  <c r="G2509" i="25"/>
  <c r="G2508" i="25"/>
  <c r="G2507" i="25"/>
  <c r="G2506" i="25"/>
  <c r="G2505" i="25"/>
  <c r="G2504" i="25"/>
  <c r="G2503" i="25"/>
  <c r="G2502" i="25"/>
  <c r="G2501" i="25"/>
  <c r="G2500" i="25"/>
  <c r="G2499" i="25"/>
  <c r="G2498" i="25"/>
  <c r="G2497" i="25"/>
  <c r="G2496" i="25"/>
  <c r="G2495" i="25"/>
  <c r="G2494" i="25"/>
  <c r="G2493" i="25"/>
  <c r="G2492" i="25"/>
  <c r="G2491" i="25"/>
  <c r="G2490" i="25"/>
  <c r="G2489" i="25"/>
  <c r="G2488" i="25"/>
  <c r="G2487" i="25"/>
  <c r="G2486" i="25"/>
  <c r="G2485" i="25"/>
  <c r="G2484" i="25"/>
  <c r="G2483" i="25"/>
  <c r="G2482" i="25"/>
  <c r="G2481" i="25"/>
  <c r="G2480" i="25"/>
  <c r="G2479" i="25"/>
  <c r="G2478" i="25"/>
  <c r="G2477" i="25"/>
  <c r="G2476" i="25"/>
  <c r="G2475" i="25"/>
  <c r="G2474" i="25"/>
  <c r="G2473" i="25"/>
  <c r="G2472" i="25"/>
  <c r="G2471" i="25"/>
  <c r="G2470" i="25"/>
  <c r="G2469" i="25"/>
  <c r="G2468" i="25"/>
  <c r="G2467" i="25"/>
  <c r="G2466" i="25"/>
  <c r="G2465" i="25"/>
  <c r="G2464" i="25"/>
  <c r="G2463" i="25"/>
  <c r="G2462" i="25"/>
  <c r="G2461" i="25"/>
  <c r="G2460" i="25"/>
  <c r="G2459" i="25"/>
  <c r="G2458" i="25"/>
  <c r="G2457" i="25"/>
  <c r="G2456" i="25"/>
  <c r="G2455" i="25"/>
  <c r="G2454" i="25"/>
  <c r="G2453" i="25"/>
  <c r="G2452" i="25"/>
  <c r="G2451" i="25"/>
  <c r="G2450" i="25"/>
  <c r="G2449" i="25"/>
  <c r="G2448" i="25"/>
  <c r="G2447" i="25"/>
  <c r="G2446" i="25"/>
  <c r="G2445" i="25"/>
  <c r="G2444" i="25"/>
  <c r="G2443" i="25"/>
  <c r="G2442" i="25"/>
  <c r="G2441" i="25"/>
  <c r="G2440" i="25"/>
  <c r="G2439" i="25"/>
  <c r="G2438" i="25"/>
  <c r="G2437" i="25"/>
  <c r="G2436" i="25"/>
  <c r="G2435" i="25"/>
  <c r="G2434" i="25"/>
  <c r="G2433" i="25"/>
  <c r="G2432" i="25"/>
  <c r="G2431" i="25"/>
  <c r="G2430" i="25"/>
  <c r="G2429" i="25"/>
  <c r="G2428" i="25"/>
  <c r="G2427" i="25"/>
  <c r="G2426" i="25"/>
  <c r="G2425" i="25"/>
  <c r="G2424" i="25"/>
  <c r="G2423" i="25"/>
  <c r="G2422" i="25"/>
  <c r="G2421" i="25"/>
  <c r="G2420" i="25"/>
  <c r="G2419" i="25"/>
  <c r="G2418" i="25"/>
  <c r="G2417" i="25"/>
  <c r="G2416" i="25"/>
  <c r="G2415" i="25"/>
  <c r="G2414" i="25"/>
  <c r="G2413" i="25"/>
  <c r="G2412" i="25"/>
  <c r="G2411" i="25"/>
  <c r="G2410" i="25"/>
  <c r="G2409" i="25"/>
  <c r="G2408" i="25"/>
  <c r="G2407" i="25"/>
  <c r="G2406" i="25"/>
  <c r="G2405" i="25"/>
  <c r="G2404" i="25"/>
  <c r="G2403" i="25"/>
  <c r="G2402" i="25"/>
  <c r="G2401" i="25"/>
  <c r="G2400" i="25"/>
  <c r="G2399" i="25"/>
  <c r="G2398" i="25"/>
  <c r="G2397" i="25"/>
  <c r="G2396" i="25"/>
  <c r="G2395" i="25"/>
  <c r="G2394" i="25"/>
  <c r="G2393" i="25"/>
  <c r="G2392" i="25"/>
  <c r="G2391" i="25"/>
  <c r="G2390" i="25"/>
  <c r="G2389" i="25"/>
  <c r="G2388" i="25"/>
  <c r="G2387" i="25"/>
  <c r="G2386" i="25"/>
  <c r="G2385" i="25"/>
  <c r="G2384" i="25"/>
  <c r="G2383" i="25"/>
  <c r="G2382" i="25"/>
  <c r="G2381" i="25"/>
  <c r="G2380" i="25"/>
  <c r="G2379" i="25"/>
  <c r="G2378" i="25"/>
  <c r="G2377" i="25"/>
  <c r="G2376" i="25"/>
  <c r="G2375" i="25"/>
  <c r="G2374" i="25"/>
  <c r="G2373" i="25"/>
  <c r="G2372" i="25"/>
  <c r="G2371" i="25"/>
  <c r="G2370" i="25"/>
  <c r="G2369" i="25"/>
  <c r="G2368" i="25"/>
  <c r="G2367" i="25"/>
  <c r="G2366" i="25"/>
  <c r="G2365" i="25"/>
  <c r="G2364" i="25"/>
  <c r="G2363" i="25"/>
  <c r="G2362" i="25"/>
  <c r="G2361" i="25"/>
  <c r="G2360" i="25"/>
  <c r="G2359" i="25"/>
  <c r="G2358" i="25"/>
  <c r="G2357" i="25"/>
  <c r="G2356" i="25"/>
  <c r="G2355" i="25"/>
  <c r="G2354" i="25"/>
  <c r="G2353" i="25"/>
  <c r="G2352" i="25"/>
  <c r="G2351" i="25"/>
  <c r="G2350" i="25"/>
  <c r="G2349" i="25"/>
  <c r="G2348" i="25"/>
  <c r="G2347" i="25"/>
  <c r="G2346" i="25"/>
  <c r="G2345" i="25"/>
  <c r="G2344" i="25"/>
  <c r="G2343" i="25"/>
  <c r="G2342" i="25"/>
  <c r="G2341" i="25"/>
  <c r="G2340" i="25"/>
  <c r="G2339" i="25"/>
  <c r="G2338" i="25"/>
  <c r="G2337" i="25"/>
  <c r="G2336" i="25"/>
  <c r="G2335" i="25"/>
  <c r="G2334" i="25"/>
  <c r="G2333" i="25"/>
  <c r="G2332" i="25"/>
  <c r="G2331" i="25"/>
  <c r="G2330" i="25"/>
  <c r="G2329" i="25"/>
  <c r="G2328" i="25"/>
  <c r="G2327" i="25"/>
  <c r="G2326" i="25"/>
  <c r="G2325" i="25"/>
  <c r="G2324" i="25"/>
  <c r="G2323" i="25"/>
  <c r="G2322" i="25"/>
  <c r="G2321" i="25"/>
  <c r="G2320" i="25"/>
  <c r="G2319" i="25"/>
  <c r="G2318" i="25"/>
  <c r="G2317" i="25"/>
  <c r="G2316" i="25"/>
  <c r="G2315" i="25"/>
  <c r="G2314" i="25"/>
  <c r="G2313" i="25"/>
  <c r="G2312" i="25"/>
  <c r="G2311" i="25"/>
  <c r="G2310" i="25"/>
  <c r="G2309" i="25"/>
  <c r="G2308" i="25"/>
  <c r="G2307" i="25"/>
  <c r="G2306" i="25"/>
  <c r="G2305" i="25"/>
  <c r="G2304" i="25"/>
  <c r="G2303" i="25"/>
  <c r="G2302" i="25"/>
  <c r="G2301" i="25"/>
  <c r="G2300" i="25"/>
  <c r="G2299" i="25"/>
  <c r="G2298" i="25"/>
  <c r="G2297" i="25"/>
  <c r="G2296" i="25"/>
  <c r="G2295" i="25"/>
  <c r="G2294" i="25"/>
  <c r="G2293" i="25"/>
  <c r="G2292" i="25"/>
  <c r="G2291" i="25"/>
  <c r="G2290" i="25"/>
  <c r="G2289" i="25"/>
  <c r="G2288" i="25"/>
  <c r="G2287" i="25"/>
  <c r="G2286" i="25"/>
  <c r="G2285" i="25"/>
  <c r="G2284" i="25"/>
  <c r="G2283" i="25"/>
  <c r="G2282" i="25"/>
  <c r="G2281" i="25"/>
  <c r="G2280" i="25"/>
  <c r="G2279" i="25"/>
  <c r="G2278" i="25"/>
  <c r="G2277" i="25"/>
  <c r="G2276" i="25"/>
  <c r="G2275" i="25"/>
  <c r="G2274" i="25"/>
  <c r="G2273" i="25"/>
  <c r="G2272" i="25"/>
  <c r="G2271" i="25"/>
  <c r="G2270" i="25"/>
  <c r="G2269" i="25"/>
  <c r="G2268" i="25"/>
  <c r="G2267" i="25"/>
  <c r="G2266" i="25"/>
  <c r="G2265" i="25"/>
  <c r="G2264" i="25"/>
  <c r="G2263" i="25"/>
  <c r="G2262" i="25"/>
  <c r="G2261" i="25"/>
  <c r="G2260" i="25"/>
  <c r="G2259" i="25"/>
  <c r="G2258" i="25"/>
  <c r="G2257" i="25"/>
  <c r="G2256" i="25"/>
  <c r="G2255" i="25"/>
  <c r="G2254" i="25"/>
  <c r="G2253" i="25"/>
  <c r="G2252" i="25"/>
  <c r="G2251" i="25"/>
  <c r="G2250" i="25"/>
  <c r="G2249" i="25"/>
  <c r="G2248" i="25"/>
  <c r="G2247" i="25"/>
  <c r="G2246" i="25"/>
  <c r="G2245" i="25"/>
  <c r="G2244" i="25"/>
  <c r="G2243" i="25"/>
  <c r="G2242" i="25"/>
  <c r="G2241" i="25"/>
  <c r="G2240" i="25"/>
  <c r="G2239" i="25"/>
  <c r="G2238" i="25"/>
  <c r="G2237" i="25"/>
  <c r="G2236" i="25"/>
  <c r="G2235" i="25"/>
  <c r="G2234" i="25"/>
  <c r="G2233" i="25"/>
  <c r="G2232" i="25"/>
  <c r="G2231" i="25"/>
  <c r="G2230" i="25"/>
  <c r="G2229" i="25"/>
  <c r="G2228" i="25"/>
  <c r="G2227" i="25"/>
  <c r="G2226" i="25"/>
  <c r="G2225" i="25"/>
  <c r="G2224" i="25"/>
  <c r="G2223" i="25"/>
  <c r="G2222" i="25"/>
  <c r="G2221" i="25"/>
  <c r="G2220" i="25"/>
  <c r="G2219" i="25"/>
  <c r="G2218" i="25"/>
  <c r="G2217" i="25"/>
  <c r="G2216" i="25"/>
  <c r="G2215" i="25"/>
  <c r="G2214" i="25"/>
  <c r="G2213" i="25"/>
  <c r="G2212" i="25"/>
  <c r="G2211" i="25"/>
  <c r="G2210" i="25"/>
  <c r="G2209" i="25"/>
  <c r="G2208" i="25"/>
  <c r="G2207" i="25"/>
  <c r="G2206" i="25"/>
  <c r="G2205" i="25"/>
  <c r="G2204" i="25"/>
  <c r="G2203" i="25"/>
  <c r="G2202" i="25"/>
  <c r="G2201" i="25"/>
  <c r="G2200" i="25"/>
  <c r="G2199" i="25"/>
  <c r="G2198" i="25"/>
  <c r="G2197" i="25"/>
  <c r="G2196" i="25"/>
  <c r="G2195" i="25"/>
  <c r="G2194" i="25"/>
  <c r="G2193" i="25"/>
  <c r="G2192" i="25"/>
  <c r="G2191" i="25"/>
  <c r="G2190" i="25"/>
  <c r="G2189" i="25"/>
  <c r="G2188" i="25"/>
  <c r="G2187" i="25"/>
  <c r="G2186" i="25"/>
  <c r="G2185" i="25"/>
  <c r="G2184" i="25"/>
  <c r="G2183" i="25"/>
  <c r="G2182" i="25"/>
  <c r="G2181" i="25"/>
  <c r="G2180" i="25"/>
  <c r="G2179" i="25"/>
  <c r="G2178" i="25"/>
  <c r="G2177" i="25"/>
  <c r="G2176" i="25"/>
  <c r="G2175" i="25"/>
  <c r="G2174" i="25"/>
  <c r="G2173" i="25"/>
  <c r="G2172" i="25"/>
  <c r="G2171" i="25"/>
  <c r="G2170" i="25"/>
  <c r="G2169" i="25"/>
  <c r="G2168" i="25"/>
  <c r="G2167" i="25"/>
  <c r="G2166" i="25"/>
  <c r="G2165" i="25"/>
  <c r="G2164" i="25"/>
  <c r="G2163" i="25"/>
  <c r="G2162" i="25"/>
  <c r="G2161" i="25"/>
  <c r="G2160" i="25"/>
  <c r="G2159" i="25"/>
  <c r="G2158" i="25"/>
  <c r="G2157" i="25"/>
  <c r="G2156" i="25"/>
  <c r="G2155" i="25"/>
  <c r="G2154" i="25"/>
  <c r="G2153" i="25"/>
  <c r="G2152" i="25"/>
  <c r="G2151" i="25"/>
  <c r="G2150" i="25"/>
  <c r="G2149" i="25"/>
  <c r="G2148" i="25"/>
  <c r="G2147" i="25"/>
  <c r="G2146" i="25"/>
  <c r="G2145" i="25"/>
  <c r="G2144" i="25"/>
  <c r="G2143" i="25"/>
  <c r="G2142" i="25"/>
  <c r="G2141" i="25"/>
  <c r="G2140" i="25"/>
  <c r="G2139" i="25"/>
  <c r="G2138" i="25"/>
  <c r="G2137" i="25"/>
  <c r="G2136" i="25"/>
  <c r="G2135" i="25"/>
  <c r="G2134" i="25"/>
  <c r="G2133" i="25"/>
  <c r="G2132" i="25"/>
  <c r="G2131" i="25"/>
  <c r="G2130" i="25"/>
  <c r="G2129" i="25"/>
  <c r="G2128" i="25"/>
  <c r="G2127" i="25"/>
  <c r="G2126" i="25"/>
  <c r="G2125" i="25"/>
  <c r="G2124" i="25"/>
  <c r="G2123" i="25"/>
  <c r="G2122" i="25"/>
  <c r="G2121" i="25"/>
  <c r="G2120" i="25"/>
  <c r="G2119" i="25"/>
  <c r="G2118" i="25"/>
  <c r="G2117" i="25"/>
  <c r="G2116" i="25"/>
  <c r="G2115" i="25"/>
  <c r="G2114" i="25"/>
  <c r="G2113" i="25"/>
  <c r="G2112" i="25"/>
  <c r="G2111" i="25"/>
  <c r="G2110" i="25"/>
  <c r="G2109" i="25"/>
  <c r="G2108" i="25"/>
  <c r="G2107" i="25"/>
  <c r="G2106" i="25"/>
  <c r="G2105" i="25"/>
  <c r="G2104" i="25"/>
  <c r="G2103" i="25"/>
  <c r="G2102" i="25"/>
  <c r="G2101" i="25"/>
  <c r="G2100" i="25"/>
  <c r="G2099" i="25"/>
  <c r="G2098" i="25"/>
  <c r="G2097" i="25"/>
  <c r="G2096" i="25"/>
  <c r="G2095" i="25"/>
  <c r="G2094" i="25"/>
  <c r="G2093" i="25"/>
  <c r="G2092" i="25"/>
  <c r="G2091" i="25"/>
  <c r="G2090" i="25"/>
  <c r="G2089" i="25"/>
  <c r="G2088" i="25"/>
  <c r="G2087" i="25"/>
  <c r="G2086" i="25"/>
  <c r="G2085" i="25"/>
  <c r="G2084" i="25"/>
  <c r="G2083" i="25"/>
  <c r="G2082" i="25"/>
  <c r="G2081" i="25"/>
  <c r="G2080" i="25"/>
  <c r="G2079" i="25"/>
  <c r="G2078" i="25"/>
  <c r="G2077" i="25"/>
  <c r="G2076" i="25"/>
  <c r="G2075" i="25"/>
  <c r="G2074" i="25"/>
  <c r="G2073" i="25"/>
  <c r="G2072" i="25"/>
  <c r="G2071" i="25"/>
  <c r="G2070" i="25"/>
  <c r="G2069" i="25"/>
  <c r="G2068" i="25"/>
  <c r="G2067" i="25"/>
  <c r="G2066" i="25"/>
  <c r="G2065" i="25"/>
  <c r="G2064" i="25"/>
  <c r="G2063" i="25"/>
  <c r="G2062" i="25"/>
  <c r="G2061" i="25"/>
  <c r="G2060" i="25"/>
  <c r="G2059" i="25"/>
  <c r="G2058" i="25"/>
  <c r="G2057" i="25"/>
  <c r="G2056" i="25"/>
  <c r="G2055" i="25"/>
  <c r="G2054" i="25"/>
  <c r="G2053" i="25"/>
  <c r="G2052" i="25"/>
  <c r="G2051" i="25"/>
  <c r="G2050" i="25"/>
  <c r="G2049" i="25"/>
  <c r="G2048" i="25"/>
  <c r="G2047" i="25"/>
  <c r="G2046" i="25"/>
  <c r="G2045" i="25"/>
  <c r="G2044" i="25"/>
  <c r="G2043" i="25"/>
  <c r="G2042" i="25"/>
  <c r="G2041" i="25"/>
  <c r="G2040" i="25"/>
  <c r="G2039" i="25"/>
  <c r="G2038" i="25"/>
  <c r="G2037" i="25"/>
  <c r="G2036" i="25"/>
  <c r="G2035" i="25"/>
  <c r="G2034" i="25"/>
  <c r="G2033" i="25"/>
  <c r="G2032" i="25"/>
  <c r="G2031" i="25"/>
  <c r="G2030" i="25"/>
  <c r="G2029" i="25"/>
  <c r="G2028" i="25"/>
  <c r="G2027" i="25"/>
  <c r="G2026" i="25"/>
  <c r="G2025" i="25"/>
  <c r="G2024" i="25"/>
  <c r="G2023" i="25"/>
  <c r="G2022" i="25"/>
  <c r="G2021" i="25"/>
  <c r="G2020" i="25"/>
  <c r="G2019" i="25"/>
  <c r="G2018" i="25"/>
  <c r="G2017" i="25"/>
  <c r="G2016" i="25"/>
  <c r="G2015" i="25"/>
  <c r="G2014" i="25"/>
  <c r="G2013" i="25"/>
  <c r="G2012" i="25"/>
  <c r="G2011" i="25"/>
  <c r="G2010" i="25"/>
  <c r="G2009" i="25"/>
  <c r="G2008" i="25"/>
  <c r="G2007" i="25"/>
  <c r="G2006" i="25"/>
  <c r="G2005" i="25"/>
  <c r="G2004" i="25"/>
  <c r="G2003" i="25"/>
  <c r="G2002" i="25"/>
  <c r="G2001" i="25"/>
  <c r="G2000" i="25"/>
  <c r="G1999" i="25"/>
  <c r="G1998" i="25"/>
  <c r="G1997" i="25"/>
  <c r="G1996" i="25"/>
  <c r="G1995" i="25"/>
  <c r="G1994" i="25"/>
  <c r="G1993" i="25"/>
  <c r="G1992" i="25"/>
  <c r="G1991" i="25"/>
  <c r="G1990" i="25"/>
  <c r="G1989" i="25"/>
  <c r="G1988" i="25"/>
  <c r="G1987" i="25"/>
  <c r="G1986" i="25"/>
  <c r="G1985" i="25"/>
  <c r="G1984" i="25"/>
  <c r="G1983" i="25"/>
  <c r="G1982" i="25"/>
  <c r="G1981" i="25"/>
  <c r="G1980" i="25"/>
  <c r="G1979" i="25"/>
  <c r="G1978" i="25"/>
  <c r="G1977" i="25"/>
  <c r="G1976" i="25"/>
  <c r="G1975" i="25"/>
  <c r="G1974" i="25"/>
  <c r="G1973" i="25"/>
  <c r="G1972" i="25"/>
  <c r="G1971" i="25"/>
  <c r="G1970" i="25"/>
  <c r="G1969" i="25"/>
  <c r="G1968" i="25"/>
  <c r="G1967" i="25"/>
  <c r="G1966" i="25"/>
  <c r="G1965" i="25"/>
  <c r="G1964" i="25"/>
  <c r="G1963" i="25"/>
  <c r="G1962" i="25"/>
  <c r="G1961" i="25"/>
  <c r="G1960" i="25"/>
  <c r="G1959" i="25"/>
  <c r="G1958" i="25"/>
  <c r="G1957" i="25"/>
  <c r="G1956" i="25"/>
  <c r="G1955" i="25"/>
  <c r="G1954" i="25"/>
  <c r="G1953" i="25"/>
  <c r="G1952" i="25"/>
  <c r="G1951" i="25"/>
  <c r="G1950" i="25"/>
  <c r="G1949" i="25"/>
  <c r="G1948" i="25"/>
  <c r="G1947" i="25"/>
  <c r="G1946" i="25"/>
  <c r="G1945" i="25"/>
  <c r="G1944" i="25"/>
  <c r="G1943" i="25"/>
  <c r="G1942" i="25"/>
  <c r="G1941" i="25"/>
  <c r="G1940" i="25"/>
  <c r="G1939" i="25"/>
  <c r="G1938" i="25"/>
  <c r="G1937" i="25"/>
  <c r="G1936" i="25"/>
  <c r="G1935" i="25"/>
  <c r="G1934" i="25"/>
  <c r="G1933" i="25"/>
  <c r="G1932" i="25"/>
  <c r="G1931" i="25"/>
  <c r="G1930" i="25"/>
  <c r="G1929" i="25"/>
  <c r="G1928" i="25"/>
  <c r="G1927" i="25"/>
  <c r="G1926" i="25"/>
  <c r="G1925" i="25"/>
  <c r="G1924" i="25"/>
  <c r="G1923" i="25"/>
  <c r="G1922" i="25"/>
  <c r="G1921" i="25"/>
  <c r="G1920" i="25"/>
  <c r="G1919" i="25"/>
  <c r="G1918" i="25"/>
  <c r="G1917" i="25"/>
  <c r="G1916" i="25"/>
  <c r="G1915" i="25"/>
  <c r="G1914" i="25"/>
  <c r="G1913" i="25"/>
  <c r="G1912" i="25"/>
  <c r="G1911" i="25"/>
  <c r="G1910" i="25"/>
  <c r="G1909" i="25"/>
  <c r="G1908" i="25"/>
  <c r="G1907" i="25"/>
  <c r="G1906" i="25"/>
  <c r="G1905" i="25"/>
  <c r="G1904" i="25"/>
  <c r="G1903" i="25"/>
  <c r="G1902" i="25"/>
  <c r="G1901" i="25"/>
  <c r="G1900" i="25"/>
  <c r="G1899" i="25"/>
  <c r="G1898" i="25"/>
  <c r="G1897" i="25"/>
  <c r="G1896" i="25"/>
  <c r="G1895" i="25"/>
  <c r="G1894" i="25"/>
  <c r="G1893" i="25"/>
  <c r="G1892" i="25"/>
  <c r="G1891" i="25"/>
  <c r="G1890" i="25"/>
  <c r="G1889" i="25"/>
  <c r="G1888" i="25"/>
  <c r="G1887" i="25"/>
  <c r="G1886" i="25"/>
  <c r="G1885" i="25"/>
  <c r="G1884" i="25"/>
  <c r="G1883" i="25"/>
  <c r="G1882" i="25"/>
  <c r="G1881" i="25"/>
  <c r="G1880" i="25"/>
  <c r="G1879" i="25"/>
  <c r="G1878" i="25"/>
  <c r="G1877" i="25"/>
  <c r="G1876" i="25"/>
  <c r="G1875" i="25"/>
  <c r="G1874" i="25"/>
  <c r="G1873" i="25"/>
  <c r="G1872" i="25"/>
  <c r="G1871" i="25"/>
  <c r="G1870" i="25"/>
  <c r="G1869" i="25"/>
  <c r="G1868" i="25"/>
  <c r="G1867" i="25"/>
  <c r="G1866" i="25"/>
  <c r="G1865" i="25"/>
  <c r="G1864" i="25"/>
  <c r="G1863" i="25"/>
  <c r="G1862" i="25"/>
  <c r="G1861" i="25"/>
  <c r="G1860" i="25"/>
  <c r="G1859" i="25"/>
  <c r="G1858" i="25"/>
  <c r="G1857" i="25"/>
  <c r="G1856" i="25"/>
  <c r="G1855" i="25"/>
  <c r="G1854" i="25"/>
  <c r="G1853" i="25"/>
  <c r="G1852" i="25"/>
  <c r="G1851" i="25"/>
  <c r="G1850" i="25"/>
  <c r="G1849" i="25"/>
  <c r="G1848" i="25"/>
  <c r="G1847" i="25"/>
  <c r="G1846" i="25"/>
  <c r="G1845" i="25"/>
  <c r="G1844" i="25"/>
  <c r="G1843" i="25"/>
  <c r="G1842" i="25"/>
  <c r="G1841" i="25"/>
  <c r="G1840" i="25"/>
  <c r="G1839" i="25"/>
  <c r="G1838" i="25"/>
  <c r="G1837" i="25"/>
  <c r="G1836" i="25"/>
  <c r="G1835" i="25"/>
  <c r="G1834" i="25"/>
  <c r="G1833" i="25"/>
  <c r="G1832" i="25"/>
  <c r="G1831" i="25"/>
  <c r="G1830" i="25"/>
  <c r="G1829" i="25"/>
  <c r="G1828" i="25"/>
  <c r="G1827" i="25"/>
  <c r="G1826" i="25"/>
  <c r="G1825" i="25"/>
  <c r="G1824" i="25"/>
  <c r="G1823" i="25"/>
  <c r="G1822" i="25"/>
  <c r="G1821" i="25"/>
  <c r="G1820" i="25"/>
  <c r="G1819" i="25"/>
  <c r="G1818" i="25"/>
  <c r="G1817" i="25"/>
  <c r="G1816" i="25"/>
  <c r="G1815" i="25"/>
  <c r="G1814" i="25"/>
  <c r="G1813" i="25"/>
  <c r="G1812" i="25"/>
  <c r="G1811" i="25"/>
  <c r="G1810" i="25"/>
  <c r="G1809" i="25"/>
  <c r="G1808" i="25"/>
  <c r="G1807" i="25"/>
  <c r="G1806" i="25"/>
  <c r="G1805" i="25"/>
  <c r="G1804" i="25"/>
  <c r="G1803" i="25"/>
  <c r="G1802" i="25"/>
  <c r="G1801" i="25"/>
  <c r="G1800" i="25"/>
  <c r="G1799" i="25"/>
  <c r="G1798" i="25"/>
  <c r="G1797" i="25"/>
  <c r="G1796" i="25"/>
  <c r="G1795" i="25"/>
  <c r="G1794" i="25"/>
  <c r="G1793" i="25"/>
  <c r="G1792" i="25"/>
  <c r="G1791" i="25"/>
  <c r="G1790" i="25"/>
  <c r="G1789" i="25"/>
  <c r="G1788" i="25"/>
  <c r="G1787" i="25"/>
  <c r="G1786" i="25"/>
  <c r="G1785" i="25"/>
  <c r="G1784" i="25"/>
  <c r="G1783" i="25"/>
  <c r="G1782" i="25"/>
  <c r="G1781" i="25"/>
  <c r="G1780" i="25"/>
  <c r="G1779" i="25"/>
  <c r="G1778" i="25"/>
  <c r="G1777" i="25"/>
  <c r="G1776" i="25"/>
  <c r="G1775" i="25"/>
  <c r="G1774" i="25"/>
  <c r="G1773" i="25"/>
  <c r="G1772" i="25"/>
  <c r="G1771" i="25"/>
  <c r="G1770" i="25"/>
  <c r="G1769" i="25"/>
  <c r="G1768" i="25"/>
  <c r="G1767" i="25"/>
  <c r="G1766" i="25"/>
  <c r="G1765" i="25"/>
  <c r="G1764" i="25"/>
  <c r="G1763" i="25"/>
  <c r="G1762" i="25"/>
  <c r="G1761" i="25"/>
  <c r="G1760" i="25"/>
  <c r="G1759" i="25"/>
  <c r="G1758" i="25"/>
  <c r="G1757" i="25"/>
  <c r="G1756" i="25"/>
  <c r="G1755" i="25"/>
  <c r="G1754" i="25"/>
  <c r="G1753" i="25"/>
  <c r="G1752" i="25"/>
  <c r="G1751" i="25"/>
  <c r="G1750" i="25"/>
  <c r="G1749" i="25"/>
  <c r="G1748" i="25"/>
  <c r="G1747" i="25"/>
  <c r="G1746" i="25"/>
  <c r="G1745" i="25"/>
  <c r="G1744" i="25"/>
  <c r="G1743" i="25"/>
  <c r="G1742" i="25"/>
  <c r="G1741" i="25"/>
  <c r="G1740" i="25"/>
  <c r="G1739" i="25"/>
  <c r="G1738" i="25"/>
  <c r="G1737" i="25"/>
  <c r="G1736" i="25"/>
  <c r="G1735" i="25"/>
  <c r="G1734" i="25"/>
  <c r="G1733" i="25"/>
  <c r="G1732" i="25"/>
  <c r="G1731" i="25"/>
  <c r="G1730" i="25"/>
  <c r="G1729" i="25"/>
  <c r="G1728" i="25"/>
  <c r="G1727" i="25"/>
  <c r="G1726" i="25"/>
  <c r="G1725" i="25"/>
  <c r="G1724" i="25"/>
  <c r="G1723" i="25"/>
  <c r="G1722" i="25"/>
  <c r="G1721" i="25"/>
  <c r="G1720" i="25"/>
  <c r="G1719" i="25"/>
  <c r="G1718" i="25"/>
  <c r="G1717" i="25"/>
  <c r="G1716" i="25"/>
  <c r="G1715" i="25"/>
  <c r="G1714" i="25"/>
  <c r="G1713" i="25"/>
  <c r="G1712" i="25"/>
  <c r="G1711" i="25"/>
  <c r="G1710" i="25"/>
  <c r="G1709" i="25"/>
  <c r="G1708" i="25"/>
  <c r="G1707" i="25"/>
  <c r="G1706" i="25"/>
  <c r="G1705" i="25"/>
  <c r="G1704" i="25"/>
  <c r="G1703" i="25"/>
  <c r="G1702" i="25"/>
  <c r="G1701" i="25"/>
  <c r="G1700" i="25"/>
  <c r="G1699" i="25"/>
  <c r="G1698" i="25"/>
  <c r="G1697" i="25"/>
  <c r="G1696" i="25"/>
  <c r="G1695" i="25"/>
  <c r="G1694" i="25"/>
  <c r="G1693" i="25"/>
  <c r="G1692" i="25"/>
  <c r="G1691" i="25"/>
  <c r="G1690" i="25"/>
  <c r="G1689" i="25"/>
  <c r="G1688" i="25"/>
  <c r="G1687" i="25"/>
  <c r="G1686" i="25"/>
  <c r="G1685" i="25"/>
  <c r="G1684" i="25"/>
  <c r="G1683" i="25"/>
  <c r="G1682" i="25"/>
  <c r="G1681" i="25"/>
  <c r="G1680" i="25"/>
  <c r="G1679" i="25"/>
  <c r="G1678" i="25"/>
  <c r="G1677" i="25"/>
  <c r="G1676" i="25"/>
  <c r="G1675" i="25"/>
  <c r="G1674" i="25"/>
  <c r="G1673" i="25"/>
  <c r="G1672" i="25"/>
  <c r="G1671" i="25"/>
  <c r="G1670" i="25"/>
  <c r="G1669" i="25"/>
  <c r="G1668" i="25"/>
  <c r="G1667" i="25"/>
  <c r="G1666" i="25"/>
  <c r="G1665" i="25"/>
  <c r="G1664" i="25"/>
  <c r="G1663" i="25"/>
  <c r="G1662" i="25"/>
  <c r="G1661" i="25"/>
  <c r="G1660" i="25"/>
  <c r="G1659" i="25"/>
  <c r="G1658" i="25"/>
  <c r="G1657" i="25"/>
  <c r="G1656" i="25"/>
  <c r="G1655" i="25"/>
  <c r="G1654" i="25"/>
  <c r="G1653" i="25"/>
  <c r="G1652" i="25"/>
  <c r="G1651" i="25"/>
  <c r="G1650" i="25"/>
  <c r="G1649" i="25"/>
  <c r="G1648" i="25"/>
  <c r="G1647" i="25"/>
  <c r="G1646" i="25"/>
  <c r="G1645" i="25"/>
  <c r="G1644" i="25"/>
  <c r="G1643" i="25"/>
  <c r="G1642" i="25"/>
  <c r="G1641" i="25"/>
  <c r="G1640" i="25"/>
  <c r="G1639" i="25"/>
  <c r="G1638" i="25"/>
  <c r="G1637" i="25"/>
  <c r="G1636" i="25"/>
  <c r="G1635" i="25"/>
  <c r="G1634" i="25"/>
  <c r="G1633" i="25"/>
  <c r="G1632" i="25"/>
  <c r="G1631" i="25"/>
  <c r="G1630" i="25"/>
  <c r="G1629" i="25"/>
  <c r="G1628" i="25"/>
  <c r="G1627" i="25"/>
  <c r="G1626" i="25"/>
  <c r="G1625" i="25"/>
  <c r="G1624" i="25"/>
  <c r="G1623" i="25"/>
  <c r="G1622" i="25"/>
  <c r="G1621" i="25"/>
  <c r="G1620" i="25"/>
  <c r="G1619" i="25"/>
  <c r="G1618" i="25"/>
  <c r="G1617" i="25"/>
  <c r="G1616" i="25"/>
  <c r="G1615" i="25"/>
  <c r="G1614" i="25"/>
  <c r="G1613" i="25"/>
  <c r="G1612" i="25"/>
  <c r="G1611" i="25"/>
  <c r="G1610" i="25"/>
  <c r="G1609" i="25"/>
  <c r="G1608" i="25"/>
  <c r="G1607" i="25"/>
  <c r="G1606" i="25"/>
  <c r="G1605" i="25"/>
  <c r="G1604" i="25"/>
  <c r="G1603" i="25"/>
  <c r="G1602" i="25"/>
  <c r="G1601" i="25"/>
  <c r="G1600" i="25"/>
  <c r="G1599" i="25"/>
  <c r="G1598" i="25"/>
  <c r="G1597" i="25"/>
  <c r="G1596" i="25"/>
  <c r="G1595" i="25"/>
  <c r="G1594" i="25"/>
  <c r="G1593" i="25"/>
  <c r="G1592" i="25"/>
  <c r="G1591" i="25"/>
  <c r="G1590" i="25"/>
  <c r="G1589" i="25"/>
  <c r="G1588" i="25"/>
  <c r="G1587" i="25"/>
  <c r="G1586" i="25"/>
  <c r="G1585" i="25"/>
  <c r="G1584" i="25"/>
  <c r="G1583" i="25"/>
  <c r="G1582" i="25"/>
  <c r="G1581" i="25"/>
  <c r="G1580" i="25"/>
  <c r="G1579" i="25"/>
  <c r="G1578" i="25"/>
  <c r="G1577" i="25"/>
  <c r="G1576" i="25"/>
  <c r="G1575" i="25"/>
  <c r="G1574" i="25"/>
  <c r="G1573" i="25"/>
  <c r="G1572" i="25"/>
  <c r="G1571" i="25"/>
  <c r="G1570" i="25"/>
  <c r="G1569" i="25"/>
  <c r="G1568" i="25"/>
  <c r="G1567" i="25"/>
  <c r="G1566" i="25"/>
  <c r="G1565" i="25"/>
  <c r="G1564" i="25"/>
  <c r="G1563" i="25"/>
  <c r="G1562" i="25"/>
  <c r="G1561" i="25"/>
  <c r="G1560" i="25"/>
  <c r="G1559" i="25"/>
  <c r="G1558" i="25"/>
  <c r="G1557" i="25"/>
  <c r="G1556" i="25"/>
  <c r="G1555" i="25"/>
  <c r="G1554" i="25"/>
  <c r="G1553" i="25"/>
  <c r="G1552" i="25"/>
  <c r="G1551" i="25"/>
  <c r="G1550" i="25"/>
  <c r="G1549" i="25"/>
  <c r="G1548" i="25"/>
  <c r="G1547" i="25"/>
  <c r="G1546" i="25"/>
  <c r="G1545" i="25"/>
  <c r="G1544" i="25"/>
  <c r="G1543" i="25"/>
  <c r="G1542" i="25"/>
  <c r="G1541" i="25"/>
  <c r="G1540" i="25"/>
  <c r="G1539" i="25"/>
  <c r="G1538" i="25"/>
  <c r="G1537" i="25"/>
  <c r="G1536" i="25"/>
  <c r="G1535" i="25"/>
  <c r="G1534" i="25"/>
  <c r="G1533" i="25"/>
  <c r="G1532" i="25"/>
  <c r="G1531" i="25"/>
  <c r="G1530" i="25"/>
  <c r="G1529" i="25"/>
  <c r="G1528" i="25"/>
  <c r="G1527" i="25"/>
  <c r="G1526" i="25"/>
  <c r="G1525" i="25"/>
  <c r="G1524" i="25"/>
  <c r="G1523" i="25"/>
  <c r="G1522" i="25"/>
  <c r="G1521" i="25"/>
  <c r="G1520" i="25"/>
  <c r="G1519" i="25"/>
  <c r="G1518" i="25"/>
  <c r="G1517" i="25"/>
  <c r="G1516" i="25"/>
  <c r="G1515" i="25"/>
  <c r="G1514" i="25"/>
  <c r="G1513" i="25"/>
  <c r="G1512" i="25"/>
  <c r="G1511" i="25"/>
  <c r="G1510" i="25"/>
  <c r="G1509" i="25"/>
  <c r="G1508" i="25"/>
  <c r="G1507" i="25"/>
  <c r="G1506" i="25"/>
  <c r="G1505" i="25"/>
  <c r="G1504" i="25"/>
  <c r="G1503" i="25"/>
  <c r="G1502" i="25"/>
  <c r="G1501" i="25"/>
  <c r="G1500" i="25"/>
  <c r="G1499" i="25"/>
  <c r="G1498" i="25"/>
  <c r="G1497" i="25"/>
  <c r="G1496" i="25"/>
  <c r="G1495" i="25"/>
  <c r="G1494" i="25"/>
  <c r="G1493" i="25"/>
  <c r="G1492" i="25"/>
  <c r="G1491" i="25"/>
  <c r="G1490" i="25"/>
  <c r="G1489" i="25"/>
  <c r="G1488" i="25"/>
  <c r="G1487" i="25"/>
  <c r="G1486" i="25"/>
  <c r="G1485" i="25"/>
  <c r="G1484" i="25"/>
  <c r="G1483" i="25"/>
  <c r="G1482" i="25"/>
  <c r="G1481" i="25"/>
  <c r="G1480" i="25"/>
  <c r="G1479" i="25"/>
  <c r="G1478" i="25"/>
  <c r="G1477" i="25"/>
  <c r="G1476" i="25"/>
  <c r="G1475" i="25"/>
  <c r="G1474" i="25"/>
  <c r="G1473" i="25"/>
  <c r="G1472" i="25"/>
  <c r="G1471" i="25"/>
  <c r="G1470" i="25"/>
  <c r="G1469" i="25"/>
  <c r="G1468" i="25"/>
  <c r="G1467" i="25"/>
  <c r="G1466" i="25"/>
  <c r="G1465" i="25"/>
  <c r="G1464" i="25"/>
  <c r="G1463" i="25"/>
  <c r="G1462" i="25"/>
  <c r="G1461" i="25"/>
  <c r="G1460" i="25"/>
  <c r="G1459" i="25"/>
  <c r="G1458" i="25"/>
  <c r="G1457" i="25"/>
  <c r="G1456" i="25"/>
  <c r="G1455" i="25"/>
  <c r="G1454" i="25"/>
  <c r="G1453" i="25"/>
  <c r="G1452" i="25"/>
  <c r="G1451" i="25"/>
  <c r="G1450" i="25"/>
  <c r="G1449" i="25"/>
  <c r="G1448" i="25"/>
  <c r="G1447" i="25"/>
  <c r="G1446" i="25"/>
  <c r="G1445" i="25"/>
  <c r="G1444" i="25"/>
  <c r="G1443" i="25"/>
  <c r="G1442" i="25"/>
  <c r="G1441" i="25"/>
  <c r="G1440" i="25"/>
  <c r="G1439" i="25"/>
  <c r="G1438" i="25"/>
  <c r="G1437" i="25"/>
  <c r="G1436" i="25"/>
  <c r="G1435" i="25"/>
  <c r="G1434" i="25"/>
  <c r="G1433" i="25"/>
  <c r="G1432" i="25"/>
  <c r="G1431" i="25"/>
  <c r="G1430" i="25"/>
  <c r="G1429" i="25"/>
  <c r="G1428" i="25"/>
  <c r="G1427" i="25"/>
  <c r="G1426" i="25"/>
  <c r="G1425" i="25"/>
  <c r="G1424" i="25"/>
  <c r="G1423" i="25"/>
  <c r="G1422" i="25"/>
  <c r="G1421" i="25"/>
  <c r="G1420" i="25"/>
  <c r="G1419" i="25"/>
  <c r="G1418" i="25"/>
  <c r="G1417" i="25"/>
  <c r="G1416" i="25"/>
  <c r="G1415" i="25"/>
  <c r="G1414" i="25"/>
  <c r="G1413" i="25"/>
  <c r="G1412" i="25"/>
  <c r="G1411" i="25"/>
  <c r="G1410" i="25"/>
  <c r="G1409" i="25"/>
  <c r="G1408" i="25"/>
  <c r="G1407" i="25"/>
  <c r="G1406" i="25"/>
  <c r="G1405" i="25"/>
  <c r="G1404" i="25"/>
  <c r="G1403" i="25"/>
  <c r="G1402" i="25"/>
  <c r="G1401" i="25"/>
  <c r="G1400" i="25"/>
  <c r="G1399" i="25"/>
  <c r="G1398" i="25"/>
  <c r="G1397" i="25"/>
  <c r="G1396" i="25"/>
  <c r="G1395" i="25"/>
  <c r="G1394" i="25"/>
  <c r="G1393" i="25"/>
  <c r="G1392" i="25"/>
  <c r="G1391" i="25"/>
  <c r="G1390" i="25"/>
  <c r="G1389" i="25"/>
  <c r="G1388" i="25"/>
  <c r="G1387" i="25"/>
  <c r="G1386" i="25"/>
  <c r="G1385" i="25"/>
  <c r="G1384" i="25"/>
  <c r="G1383" i="25"/>
  <c r="G1382" i="25"/>
  <c r="G1381" i="25"/>
  <c r="G1380" i="25"/>
  <c r="G1379" i="25"/>
  <c r="G1378" i="25"/>
  <c r="G1377" i="25"/>
  <c r="G1376" i="25"/>
  <c r="G1375" i="25"/>
  <c r="G1374" i="25"/>
  <c r="G1373" i="25"/>
  <c r="G1372" i="25"/>
  <c r="G1371" i="25"/>
  <c r="G1370" i="25"/>
  <c r="G1369" i="25"/>
  <c r="G1368" i="25"/>
  <c r="G1367" i="25"/>
  <c r="G1366" i="25"/>
  <c r="G1365" i="25"/>
  <c r="G1364" i="25"/>
  <c r="G1363" i="25"/>
  <c r="G1362" i="25"/>
  <c r="G1361" i="25"/>
  <c r="G1360" i="25"/>
  <c r="G1359" i="25"/>
  <c r="G1358" i="25"/>
  <c r="G1357" i="25"/>
  <c r="G1356" i="25"/>
  <c r="G1355" i="25"/>
  <c r="G1354" i="25"/>
  <c r="G1353" i="25"/>
  <c r="G1352" i="25"/>
  <c r="G1351" i="25"/>
  <c r="G1350" i="25"/>
  <c r="G1349" i="25"/>
  <c r="G1348" i="25"/>
  <c r="G1347" i="25"/>
  <c r="G1346" i="25"/>
  <c r="G1345" i="25"/>
  <c r="G1344" i="25"/>
  <c r="G1343" i="25"/>
  <c r="G1342" i="25"/>
  <c r="G1341" i="25"/>
  <c r="G1340" i="25"/>
  <c r="G1339" i="25"/>
  <c r="G1338" i="25"/>
  <c r="G1337" i="25"/>
  <c r="G1336" i="25"/>
  <c r="G1335" i="25"/>
  <c r="G1334" i="25"/>
  <c r="G1333" i="25"/>
  <c r="G1332" i="25"/>
  <c r="G1331" i="25"/>
  <c r="G1330" i="25"/>
  <c r="G1329" i="25"/>
  <c r="G1328" i="25"/>
  <c r="G1327" i="25"/>
  <c r="G1326" i="25"/>
  <c r="G1325" i="25"/>
  <c r="G1324" i="25"/>
  <c r="G1323" i="25"/>
  <c r="G1322" i="25"/>
  <c r="G1321" i="25"/>
  <c r="G1320" i="25"/>
  <c r="G1319" i="25"/>
  <c r="G1318" i="25"/>
  <c r="G1317" i="25"/>
  <c r="G1316" i="25"/>
  <c r="G1315" i="25"/>
  <c r="G1314" i="25"/>
  <c r="G1313" i="25"/>
  <c r="G1312" i="25"/>
  <c r="G1311" i="25"/>
  <c r="G1310" i="25"/>
  <c r="G1309" i="25"/>
  <c r="G1308" i="25"/>
  <c r="G1307" i="25"/>
  <c r="G1306" i="25"/>
  <c r="G1305" i="25"/>
  <c r="G1304" i="25"/>
  <c r="G1303" i="25"/>
  <c r="G1302" i="25"/>
  <c r="G1301" i="25"/>
  <c r="G1300" i="25"/>
  <c r="G1299" i="25"/>
  <c r="G1298" i="25"/>
  <c r="G1297" i="25"/>
  <c r="G1296" i="25"/>
  <c r="G1295" i="25"/>
  <c r="G1294" i="25"/>
  <c r="G1293" i="25"/>
  <c r="G1292" i="25"/>
  <c r="G1291" i="25"/>
  <c r="G1290" i="25"/>
  <c r="G1289" i="25"/>
  <c r="G1288" i="25"/>
  <c r="G1287" i="25"/>
  <c r="G1286" i="25"/>
  <c r="G1285" i="25"/>
  <c r="G1284" i="25"/>
  <c r="G1283" i="25"/>
  <c r="G1282" i="25"/>
  <c r="G1281" i="25"/>
  <c r="G1280" i="25"/>
  <c r="G1279" i="25"/>
  <c r="G1278" i="25"/>
  <c r="G1277" i="25"/>
  <c r="G1276" i="25"/>
  <c r="G1275" i="25"/>
  <c r="G1274" i="25"/>
  <c r="G1273" i="25"/>
  <c r="G1272" i="25"/>
  <c r="G1271" i="25"/>
  <c r="G1270" i="25"/>
  <c r="G1269" i="25"/>
  <c r="G1268" i="25"/>
  <c r="G1267" i="25"/>
  <c r="G1266" i="25"/>
  <c r="G1265" i="25"/>
  <c r="G1264" i="25"/>
  <c r="G1263" i="25"/>
  <c r="G1262" i="25"/>
  <c r="G1261" i="25"/>
  <c r="G1260" i="25"/>
  <c r="G1259" i="25"/>
  <c r="G1258" i="25"/>
  <c r="G1257" i="25"/>
  <c r="G1256" i="25"/>
  <c r="G1255" i="25"/>
  <c r="G1254" i="25"/>
  <c r="G1253" i="25"/>
  <c r="G1252" i="25"/>
  <c r="G1251" i="25"/>
  <c r="G1250" i="25"/>
  <c r="G1249" i="25"/>
  <c r="G1248" i="25"/>
  <c r="G1247" i="25"/>
  <c r="G1246" i="25"/>
  <c r="G1245" i="25"/>
  <c r="G1244" i="25"/>
  <c r="G1243" i="25"/>
  <c r="G1242" i="25"/>
  <c r="G1241" i="25"/>
  <c r="G1240" i="25"/>
  <c r="G1239" i="25"/>
  <c r="G1238" i="25"/>
  <c r="G1237" i="25"/>
  <c r="G1236" i="25"/>
  <c r="G1235" i="25"/>
  <c r="G1234" i="25"/>
  <c r="G1233" i="25"/>
  <c r="G1232" i="25"/>
  <c r="G1231" i="25"/>
  <c r="G1230" i="25"/>
  <c r="G1229" i="25"/>
  <c r="G1228" i="25"/>
  <c r="G1227" i="25"/>
  <c r="G1226" i="25"/>
  <c r="G1225" i="25"/>
  <c r="G1224" i="25"/>
  <c r="G1223" i="25"/>
  <c r="G1222" i="25"/>
  <c r="G1221" i="25"/>
  <c r="G1220" i="25"/>
  <c r="G1219" i="25"/>
  <c r="G1218" i="25"/>
  <c r="G1217" i="25"/>
  <c r="G1216" i="25"/>
  <c r="G1215" i="25"/>
  <c r="G1214" i="25"/>
  <c r="G1213" i="25"/>
  <c r="G1212" i="25"/>
  <c r="G1211" i="25"/>
  <c r="G1210" i="25"/>
  <c r="G1209" i="25"/>
  <c r="G1208" i="25"/>
  <c r="G1207" i="25"/>
  <c r="G1206" i="25"/>
  <c r="G1205" i="25"/>
  <c r="G1204" i="25"/>
  <c r="G1203" i="25"/>
  <c r="G1202" i="25"/>
  <c r="G1201" i="25"/>
  <c r="G1200" i="25"/>
  <c r="G1199" i="25"/>
  <c r="G1198" i="25"/>
  <c r="G1197" i="25"/>
  <c r="G1196" i="25"/>
  <c r="G1195" i="25"/>
  <c r="G1194" i="25"/>
  <c r="G1193" i="25"/>
  <c r="G1192" i="25"/>
  <c r="G1191" i="25"/>
  <c r="G1190" i="25"/>
  <c r="G1189" i="25"/>
  <c r="G1188" i="25"/>
  <c r="G1187" i="25"/>
  <c r="G1186" i="25"/>
  <c r="G1185" i="25"/>
  <c r="G1184" i="25"/>
  <c r="G1183" i="25"/>
  <c r="G1182" i="25"/>
  <c r="G1181" i="25"/>
  <c r="G1180" i="25"/>
  <c r="G1179" i="25"/>
  <c r="G1178" i="25"/>
  <c r="G1177" i="25"/>
  <c r="G1176" i="25"/>
  <c r="G1175" i="25"/>
  <c r="G1174" i="25"/>
  <c r="G1173" i="25"/>
  <c r="G1172" i="25"/>
  <c r="G1171" i="25"/>
  <c r="G1170" i="25"/>
  <c r="G1169" i="25"/>
  <c r="G1168" i="25"/>
  <c r="G1167" i="25"/>
  <c r="G1166" i="25"/>
  <c r="G1165" i="25"/>
  <c r="G1164" i="25"/>
  <c r="G1163" i="25"/>
  <c r="G1162" i="25"/>
  <c r="G1161" i="25"/>
  <c r="G1160" i="25"/>
  <c r="G1159" i="25"/>
  <c r="G1158" i="25"/>
  <c r="G1157" i="25"/>
  <c r="G1156" i="25"/>
  <c r="G1155" i="25"/>
  <c r="G1154" i="25"/>
  <c r="G1153" i="25"/>
  <c r="G1152" i="25"/>
  <c r="G1151" i="25"/>
  <c r="G1150" i="25"/>
  <c r="G1149" i="25"/>
  <c r="G1148" i="25"/>
  <c r="G1147" i="25"/>
  <c r="G1146" i="25"/>
  <c r="G1145" i="25"/>
  <c r="G1144" i="25"/>
  <c r="G1143" i="25"/>
  <c r="G1142" i="25"/>
  <c r="G1141" i="25"/>
  <c r="G1140" i="25"/>
  <c r="G1139" i="25"/>
  <c r="G1138" i="25"/>
  <c r="G1137" i="25"/>
  <c r="G1136" i="25"/>
  <c r="G1135" i="25"/>
  <c r="G1134" i="25"/>
  <c r="G1133" i="25"/>
  <c r="G1132" i="25"/>
  <c r="G1131" i="25"/>
  <c r="G1130" i="25"/>
  <c r="G1129" i="25"/>
  <c r="G1128" i="25"/>
  <c r="G1127" i="25"/>
  <c r="G1126" i="25"/>
  <c r="G1125" i="25"/>
  <c r="G1124" i="25"/>
  <c r="G1123" i="25"/>
  <c r="G1122" i="25"/>
  <c r="G1121" i="25"/>
  <c r="G1120" i="25"/>
  <c r="G1119" i="25"/>
  <c r="G1118" i="25"/>
  <c r="G1117" i="25"/>
  <c r="G1116" i="25"/>
  <c r="G1115" i="25"/>
  <c r="G1114" i="25"/>
  <c r="G1113" i="25"/>
  <c r="G1112" i="25"/>
  <c r="G1111" i="25"/>
  <c r="G1110" i="25"/>
  <c r="G1109" i="25"/>
  <c r="G1108" i="25"/>
  <c r="G1107" i="25"/>
  <c r="G1106" i="25"/>
  <c r="G1105" i="25"/>
  <c r="G1104" i="25"/>
  <c r="G1103" i="25"/>
  <c r="G1102" i="25"/>
  <c r="G1101" i="25"/>
  <c r="G1100" i="25"/>
  <c r="G1099" i="25"/>
  <c r="G1098" i="25"/>
  <c r="G1097" i="25"/>
  <c r="G1096" i="25"/>
  <c r="G1095" i="25"/>
  <c r="G1094" i="25"/>
  <c r="G1093" i="25"/>
  <c r="G1092" i="25"/>
  <c r="G1091" i="25"/>
  <c r="G1090" i="25"/>
  <c r="G1089" i="25"/>
  <c r="G1088" i="25"/>
  <c r="G1087" i="25"/>
  <c r="G1086" i="25"/>
  <c r="G1085" i="25"/>
  <c r="G1084" i="25"/>
  <c r="G1083" i="25"/>
  <c r="G1082" i="25"/>
  <c r="G1081" i="25"/>
  <c r="G1080" i="25"/>
  <c r="G1079" i="25"/>
  <c r="G1078" i="25"/>
  <c r="G1077" i="25"/>
  <c r="G1076" i="25"/>
  <c r="G1075" i="25"/>
  <c r="G1074" i="25"/>
  <c r="G1073" i="25"/>
  <c r="G1072" i="25"/>
  <c r="G1071" i="25"/>
  <c r="G1070" i="25"/>
  <c r="G1069" i="25"/>
  <c r="G1068" i="25"/>
  <c r="G1067" i="25"/>
  <c r="G1066" i="25"/>
  <c r="G1065" i="25"/>
  <c r="G1064" i="25"/>
  <c r="G1063" i="25"/>
  <c r="G1062" i="25"/>
  <c r="G1061" i="25"/>
  <c r="G1060" i="25"/>
  <c r="G1059" i="25"/>
  <c r="G1058" i="25"/>
  <c r="G1057" i="25"/>
  <c r="G1056" i="25"/>
  <c r="G1055" i="25"/>
  <c r="G1054" i="25"/>
  <c r="G1053" i="25"/>
  <c r="G1052" i="25"/>
  <c r="G1051" i="25"/>
  <c r="G1050" i="25"/>
  <c r="G1049" i="25"/>
  <c r="G1048" i="25"/>
  <c r="G1047" i="25"/>
  <c r="G1046" i="25"/>
  <c r="G1045" i="25"/>
  <c r="G1044" i="25"/>
  <c r="G1043" i="25"/>
  <c r="G1042" i="25"/>
  <c r="G1041" i="25"/>
  <c r="G1040" i="25"/>
  <c r="G1039" i="25"/>
  <c r="G1038" i="25"/>
  <c r="G1037" i="25"/>
  <c r="G1036" i="25"/>
  <c r="G1035" i="25"/>
  <c r="G1034" i="25"/>
  <c r="G1033" i="25"/>
  <c r="G1032" i="25"/>
  <c r="G1031" i="25"/>
  <c r="G1030" i="25"/>
  <c r="G1029" i="25"/>
  <c r="G1028" i="25"/>
  <c r="G1027" i="25"/>
  <c r="G1026" i="25"/>
  <c r="G1025" i="25"/>
  <c r="G1024" i="25"/>
  <c r="G1023" i="25"/>
  <c r="G1022" i="25"/>
  <c r="G1021" i="25"/>
  <c r="G1020" i="25"/>
  <c r="G1019" i="25"/>
  <c r="G1018" i="25"/>
  <c r="G1017" i="25"/>
  <c r="G1016" i="25"/>
  <c r="G1015" i="25"/>
  <c r="G1014" i="25"/>
  <c r="G1013" i="25"/>
  <c r="G1012" i="25"/>
  <c r="G1011" i="25"/>
  <c r="G1010" i="25"/>
  <c r="G1009" i="25"/>
  <c r="G1008" i="25"/>
  <c r="G1007" i="25"/>
  <c r="G1006" i="25"/>
  <c r="G1005" i="25"/>
  <c r="G1004" i="25"/>
  <c r="G1003" i="25"/>
  <c r="G1002" i="25"/>
  <c r="G1001" i="25"/>
  <c r="G1000" i="25"/>
  <c r="G999" i="25"/>
  <c r="G998" i="25"/>
  <c r="G997" i="25"/>
  <c r="G996" i="25"/>
  <c r="G995" i="25"/>
  <c r="G994" i="25"/>
  <c r="G993" i="25"/>
  <c r="G992" i="25"/>
  <c r="G991" i="25"/>
  <c r="G990" i="25"/>
  <c r="G989" i="25"/>
  <c r="G988" i="25"/>
  <c r="G987" i="25"/>
  <c r="G986" i="25"/>
  <c r="G985" i="25"/>
  <c r="G984" i="25"/>
  <c r="G983" i="25"/>
  <c r="G982" i="25"/>
  <c r="G981" i="25"/>
  <c r="G980" i="25"/>
  <c r="G979" i="25"/>
  <c r="G978" i="25"/>
  <c r="G977" i="25"/>
  <c r="G976" i="25"/>
  <c r="G975" i="25"/>
  <c r="G974" i="25"/>
  <c r="G973" i="25"/>
  <c r="G972" i="25"/>
  <c r="G971" i="25"/>
  <c r="G970" i="25"/>
  <c r="G969" i="25"/>
  <c r="G968" i="25"/>
  <c r="G967" i="25"/>
  <c r="G966" i="25"/>
  <c r="G965" i="25"/>
  <c r="G964" i="25"/>
  <c r="G963" i="25"/>
  <c r="G962" i="25"/>
  <c r="G961" i="25"/>
  <c r="G960" i="25"/>
  <c r="G959" i="25"/>
  <c r="G958" i="25"/>
  <c r="G957" i="25"/>
  <c r="G956" i="25"/>
  <c r="G955" i="25"/>
  <c r="G954" i="25"/>
  <c r="G953" i="25"/>
  <c r="G952" i="25"/>
  <c r="G951" i="25"/>
  <c r="G950" i="25"/>
  <c r="G949" i="25"/>
  <c r="G948" i="25"/>
  <c r="G947" i="25"/>
  <c r="G946" i="25"/>
  <c r="G945" i="25"/>
  <c r="G944" i="25"/>
  <c r="G943" i="25"/>
  <c r="G942" i="25"/>
  <c r="G941" i="25"/>
  <c r="G940" i="25"/>
  <c r="G939" i="25"/>
  <c r="G938" i="25"/>
  <c r="G937" i="25"/>
  <c r="G936" i="25"/>
  <c r="G935" i="25"/>
  <c r="G934" i="25"/>
  <c r="G933" i="25"/>
  <c r="G932" i="25"/>
  <c r="G931" i="25"/>
  <c r="G930" i="25"/>
  <c r="G929" i="25"/>
  <c r="G928" i="25"/>
  <c r="G927" i="25"/>
  <c r="G926" i="25"/>
  <c r="G925" i="25"/>
  <c r="G924" i="25"/>
  <c r="G923" i="25"/>
  <c r="G922" i="25"/>
  <c r="G921" i="25"/>
  <c r="G920" i="25"/>
  <c r="G919" i="25"/>
  <c r="G918" i="25"/>
  <c r="G917" i="25"/>
  <c r="G916" i="25"/>
  <c r="G915" i="25"/>
  <c r="G914" i="25"/>
  <c r="G913" i="25"/>
  <c r="G912" i="25"/>
  <c r="G911" i="25"/>
  <c r="G910" i="25"/>
  <c r="G909" i="25"/>
  <c r="G908" i="25"/>
  <c r="G907" i="25"/>
  <c r="G906" i="25"/>
  <c r="G905" i="25"/>
  <c r="G904" i="25"/>
  <c r="G903" i="25"/>
  <c r="G902" i="25"/>
  <c r="G901" i="25"/>
  <c r="G900" i="25"/>
  <c r="G899" i="25"/>
  <c r="G898" i="25"/>
  <c r="G897" i="25"/>
  <c r="G896" i="25"/>
  <c r="G895" i="25"/>
  <c r="G894" i="25"/>
  <c r="G893" i="25"/>
  <c r="G892" i="25"/>
  <c r="G891" i="25"/>
  <c r="G890" i="25"/>
  <c r="G889" i="25"/>
  <c r="G888" i="25"/>
  <c r="G887" i="25"/>
  <c r="G886" i="25"/>
  <c r="G885" i="25"/>
  <c r="G884" i="25"/>
  <c r="G883" i="25"/>
  <c r="G882" i="25"/>
  <c r="G881" i="25"/>
  <c r="G880" i="25"/>
  <c r="G879" i="25"/>
  <c r="G878" i="25"/>
  <c r="G877" i="25"/>
  <c r="G876" i="25"/>
  <c r="G875" i="25"/>
  <c r="G874" i="25"/>
  <c r="G873" i="25"/>
  <c r="G872" i="25"/>
  <c r="G871" i="25"/>
  <c r="G870" i="25"/>
  <c r="G869" i="25"/>
  <c r="G868" i="25"/>
  <c r="G867" i="25"/>
  <c r="G866" i="25"/>
  <c r="G865" i="25"/>
  <c r="G864" i="25"/>
  <c r="G863" i="25"/>
  <c r="G862" i="25"/>
  <c r="G861" i="25"/>
  <c r="G860" i="25"/>
  <c r="G859" i="25"/>
  <c r="G858" i="25"/>
  <c r="G857" i="25"/>
  <c r="G856" i="25"/>
  <c r="G855" i="25"/>
  <c r="G854" i="25"/>
  <c r="G853" i="25"/>
  <c r="G852" i="25"/>
  <c r="G851" i="25"/>
  <c r="G850" i="25"/>
  <c r="G849" i="25"/>
  <c r="G848" i="25"/>
  <c r="G847" i="25"/>
  <c r="G846" i="25"/>
  <c r="G845" i="25"/>
  <c r="G844" i="25"/>
  <c r="G843" i="25"/>
  <c r="G842" i="25"/>
  <c r="G841" i="25"/>
  <c r="G840" i="25"/>
  <c r="G839" i="25"/>
  <c r="G838" i="25"/>
  <c r="G837" i="25"/>
  <c r="G836" i="25"/>
  <c r="G835" i="25"/>
  <c r="G834" i="25"/>
  <c r="G833" i="25"/>
  <c r="G832" i="25"/>
  <c r="G831" i="25"/>
  <c r="G830" i="25"/>
  <c r="G829" i="25"/>
  <c r="G828" i="25"/>
  <c r="G827" i="25"/>
  <c r="G826" i="25"/>
  <c r="G825" i="25"/>
  <c r="G824" i="25"/>
  <c r="G823" i="25"/>
  <c r="G822" i="25"/>
  <c r="G821" i="25"/>
  <c r="G820" i="25"/>
  <c r="G819" i="25"/>
  <c r="G818" i="25"/>
  <c r="G817" i="25"/>
  <c r="G816" i="25"/>
  <c r="G815" i="25"/>
  <c r="G814" i="25"/>
  <c r="G813" i="25"/>
  <c r="G812" i="25"/>
  <c r="G811" i="25"/>
  <c r="G810" i="25"/>
  <c r="G809" i="25"/>
  <c r="G808" i="25"/>
  <c r="G807" i="25"/>
  <c r="G806" i="25"/>
  <c r="G805" i="25"/>
  <c r="G804" i="25"/>
  <c r="G803" i="25"/>
  <c r="G802" i="25"/>
  <c r="G801" i="25"/>
  <c r="G800" i="25"/>
  <c r="G799" i="25"/>
  <c r="G798" i="25"/>
  <c r="G797" i="25"/>
  <c r="G796" i="25"/>
  <c r="G795" i="25"/>
  <c r="G794" i="25"/>
  <c r="G793" i="25"/>
  <c r="G792" i="25"/>
  <c r="G791" i="25"/>
  <c r="G790" i="25"/>
  <c r="G789" i="25"/>
  <c r="G788" i="25"/>
  <c r="G787" i="25"/>
  <c r="G786" i="25"/>
  <c r="G785" i="25"/>
  <c r="G784" i="25"/>
  <c r="G783" i="25"/>
  <c r="G782" i="25"/>
  <c r="G781" i="25"/>
  <c r="G780" i="25"/>
  <c r="G779" i="25"/>
  <c r="G778" i="25"/>
  <c r="G777" i="25"/>
  <c r="G776" i="25"/>
  <c r="G775" i="25"/>
  <c r="G774" i="25"/>
  <c r="G773" i="25"/>
  <c r="G772" i="25"/>
  <c r="G771" i="25"/>
  <c r="G770" i="25"/>
  <c r="G769" i="25"/>
  <c r="G768" i="25"/>
  <c r="G767" i="25"/>
  <c r="G766" i="25"/>
  <c r="G765" i="25"/>
  <c r="G764" i="25"/>
  <c r="G763" i="25"/>
  <c r="G762" i="25"/>
  <c r="G761" i="25"/>
  <c r="G760" i="25"/>
  <c r="G759" i="25"/>
  <c r="G758" i="25"/>
  <c r="G757" i="25"/>
  <c r="G756" i="25"/>
  <c r="G755" i="25"/>
  <c r="G754" i="25"/>
  <c r="G753" i="25"/>
  <c r="G752" i="25"/>
  <c r="G751" i="25"/>
  <c r="G750" i="25"/>
  <c r="G749" i="25"/>
  <c r="G748" i="25"/>
  <c r="G747" i="25"/>
  <c r="G746" i="25"/>
  <c r="G745" i="25"/>
  <c r="G744" i="25"/>
  <c r="G743" i="25"/>
  <c r="G742" i="25"/>
  <c r="G741" i="25"/>
  <c r="G740" i="25"/>
  <c r="G739" i="25"/>
  <c r="G738" i="25"/>
  <c r="G737" i="25"/>
  <c r="G736" i="25"/>
  <c r="G735" i="25"/>
  <c r="G734" i="25"/>
  <c r="G733" i="25"/>
  <c r="G732" i="25"/>
  <c r="G731" i="25"/>
  <c r="G730" i="25"/>
  <c r="G729" i="25"/>
  <c r="G728" i="25"/>
  <c r="G727" i="25"/>
  <c r="G726" i="25"/>
  <c r="G725" i="25"/>
  <c r="G724" i="25"/>
  <c r="G723" i="25"/>
  <c r="G722" i="25"/>
  <c r="G721" i="25"/>
  <c r="G720" i="25"/>
  <c r="G719" i="25"/>
  <c r="G718" i="25"/>
  <c r="G717" i="25"/>
  <c r="G716" i="25"/>
  <c r="G715" i="25"/>
  <c r="G714" i="25"/>
  <c r="G713" i="25"/>
  <c r="G712" i="25"/>
  <c r="G711" i="25"/>
  <c r="G710" i="25"/>
  <c r="G709" i="25"/>
  <c r="G708" i="25"/>
  <c r="G707" i="25"/>
  <c r="G706" i="25"/>
  <c r="G705" i="25"/>
  <c r="G704" i="25"/>
  <c r="G703" i="25"/>
  <c r="G702" i="25"/>
  <c r="G701" i="25"/>
  <c r="G700" i="25"/>
  <c r="G699" i="25"/>
  <c r="G698" i="25"/>
  <c r="G697" i="25"/>
  <c r="G696" i="25"/>
  <c r="G695" i="25"/>
  <c r="G694" i="25"/>
  <c r="G693" i="25"/>
  <c r="G692" i="25"/>
  <c r="G691" i="25"/>
  <c r="G690" i="25"/>
  <c r="G689" i="25"/>
  <c r="G688" i="25"/>
  <c r="G687" i="25"/>
  <c r="G686" i="25"/>
  <c r="G685" i="25"/>
  <c r="G684" i="25"/>
  <c r="G683" i="25"/>
  <c r="G682" i="25"/>
  <c r="G681" i="25"/>
  <c r="G680" i="25"/>
  <c r="G679" i="25"/>
  <c r="G678" i="25"/>
  <c r="G677" i="25"/>
  <c r="G676" i="25"/>
  <c r="G675" i="25"/>
  <c r="G674" i="25"/>
  <c r="G673" i="25"/>
  <c r="G672" i="25"/>
  <c r="G671" i="25"/>
  <c r="G670" i="25"/>
  <c r="G669" i="25"/>
  <c r="G668" i="25"/>
  <c r="G667" i="25"/>
  <c r="G666" i="25"/>
  <c r="G665" i="25"/>
  <c r="G664" i="25"/>
  <c r="G663" i="25"/>
  <c r="G662" i="25"/>
  <c r="G661" i="25"/>
  <c r="G660" i="25"/>
  <c r="G659" i="25"/>
  <c r="G658" i="25"/>
  <c r="G657" i="25"/>
  <c r="G656" i="25"/>
  <c r="G655" i="25"/>
  <c r="G654" i="25"/>
  <c r="G653" i="25"/>
  <c r="G652" i="25"/>
  <c r="G651" i="25"/>
  <c r="G650" i="25"/>
  <c r="G649" i="25"/>
  <c r="G648" i="25"/>
  <c r="G647" i="25"/>
  <c r="G646" i="25"/>
  <c r="G645" i="25"/>
  <c r="G644" i="25"/>
  <c r="G643" i="25"/>
  <c r="G642" i="25"/>
  <c r="G641" i="25"/>
  <c r="G640" i="25"/>
  <c r="G639" i="25"/>
  <c r="G638" i="25"/>
  <c r="G637" i="25"/>
  <c r="G636" i="25"/>
  <c r="G635" i="25"/>
  <c r="G634" i="25"/>
  <c r="G633" i="25"/>
  <c r="G632" i="25"/>
  <c r="G631" i="25"/>
  <c r="G630" i="25"/>
  <c r="G629" i="25"/>
  <c r="G628" i="25"/>
  <c r="G627" i="25"/>
  <c r="G626" i="25"/>
  <c r="G625" i="25"/>
  <c r="G624" i="25"/>
  <c r="G623" i="25"/>
  <c r="G622" i="25"/>
  <c r="G621" i="25"/>
  <c r="G620" i="25"/>
  <c r="G619" i="25"/>
  <c r="G618" i="25"/>
  <c r="G617" i="25"/>
  <c r="G616" i="25"/>
  <c r="G615" i="25"/>
  <c r="G614" i="25"/>
  <c r="G613" i="25"/>
  <c r="G612" i="25"/>
  <c r="G611" i="25"/>
  <c r="G610" i="25"/>
  <c r="G609" i="25"/>
  <c r="G608" i="25"/>
  <c r="G607" i="25"/>
  <c r="G606" i="25"/>
  <c r="G605" i="25"/>
  <c r="G604" i="25"/>
  <c r="G603" i="25"/>
  <c r="G602" i="25"/>
  <c r="G601" i="25"/>
  <c r="G600" i="25"/>
  <c r="G599" i="25"/>
  <c r="G598" i="25"/>
  <c r="G597" i="25"/>
  <c r="G596" i="25"/>
  <c r="G595" i="25"/>
  <c r="G594" i="25"/>
  <c r="G593" i="25"/>
  <c r="G592" i="25"/>
  <c r="G591" i="25"/>
  <c r="G590" i="25"/>
  <c r="G589" i="25"/>
  <c r="G588" i="25"/>
  <c r="G587" i="25"/>
  <c r="G586" i="25"/>
  <c r="G585" i="25"/>
  <c r="G584" i="25"/>
  <c r="G583" i="25"/>
  <c r="G582" i="25"/>
  <c r="G581" i="25"/>
  <c r="G580" i="25"/>
  <c r="G579" i="25"/>
  <c r="G578" i="25"/>
  <c r="G577" i="25"/>
  <c r="G576" i="25"/>
  <c r="G575" i="25"/>
  <c r="G574" i="25"/>
  <c r="G573" i="25"/>
  <c r="G572" i="25"/>
  <c r="G571" i="25"/>
  <c r="G570" i="25"/>
  <c r="G569" i="25"/>
  <c r="G568" i="25"/>
  <c r="G567" i="25"/>
  <c r="G566" i="25"/>
  <c r="G565" i="25"/>
  <c r="G564" i="25"/>
  <c r="G563" i="25"/>
  <c r="G562" i="25"/>
  <c r="G561" i="25"/>
  <c r="G560" i="25"/>
  <c r="G559" i="25"/>
  <c r="G558" i="25"/>
  <c r="G557" i="25"/>
  <c r="G556" i="25"/>
  <c r="G555" i="25"/>
  <c r="G554" i="25"/>
  <c r="G553" i="25"/>
  <c r="G552" i="25"/>
  <c r="G551" i="25"/>
  <c r="G550" i="25"/>
  <c r="G549" i="25"/>
  <c r="G548" i="25"/>
  <c r="G547" i="25"/>
  <c r="G546" i="25"/>
  <c r="G545" i="25"/>
  <c r="G544" i="25"/>
  <c r="G543" i="25"/>
  <c r="G542" i="25"/>
  <c r="G541" i="25"/>
  <c r="G540" i="25"/>
  <c r="G539" i="25"/>
  <c r="G538" i="25"/>
  <c r="G537" i="25"/>
  <c r="G536" i="25"/>
  <c r="G535" i="25"/>
  <c r="G534" i="25"/>
  <c r="G533" i="25"/>
  <c r="G532" i="25"/>
  <c r="G531" i="25"/>
  <c r="G530" i="25"/>
  <c r="G529" i="25"/>
  <c r="G528" i="25"/>
  <c r="G527" i="25"/>
  <c r="G526" i="25"/>
  <c r="G525" i="25"/>
  <c r="G524" i="25"/>
  <c r="G523" i="25"/>
  <c r="G522" i="25"/>
  <c r="G521" i="25"/>
  <c r="G520" i="25"/>
  <c r="G519" i="25"/>
  <c r="G518" i="25"/>
  <c r="G517" i="25"/>
  <c r="G516" i="25"/>
  <c r="G515" i="25"/>
  <c r="G514" i="25"/>
  <c r="G513" i="25"/>
  <c r="G512" i="25"/>
  <c r="G511" i="25"/>
  <c r="G510" i="25"/>
  <c r="G509" i="25"/>
  <c r="G508" i="25"/>
  <c r="G507" i="25"/>
  <c r="G506" i="25"/>
  <c r="G505" i="25"/>
  <c r="G504" i="25"/>
  <c r="G503" i="25"/>
  <c r="G502" i="25"/>
  <c r="G501" i="25"/>
  <c r="G500" i="25"/>
  <c r="G499" i="25"/>
  <c r="G498" i="25"/>
  <c r="G497" i="25"/>
  <c r="G496" i="25"/>
  <c r="G495" i="25"/>
  <c r="G494" i="25"/>
  <c r="G493" i="25"/>
  <c r="G492" i="25"/>
  <c r="G491" i="25"/>
  <c r="G490" i="25"/>
  <c r="G489" i="25"/>
  <c r="G488" i="25"/>
  <c r="G487" i="25"/>
  <c r="G486" i="25"/>
  <c r="G485" i="25"/>
  <c r="G484" i="25"/>
  <c r="G483" i="25"/>
  <c r="G482" i="25"/>
  <c r="G481" i="25"/>
  <c r="G480" i="25"/>
  <c r="G479" i="25"/>
  <c r="G478" i="25"/>
  <c r="G477" i="25"/>
  <c r="G476" i="25"/>
  <c r="G475" i="25"/>
  <c r="G474" i="25"/>
  <c r="G473" i="25"/>
  <c r="G472" i="25"/>
  <c r="G471" i="25"/>
  <c r="G470" i="25"/>
  <c r="G469" i="25"/>
  <c r="G468" i="25"/>
  <c r="G467" i="25"/>
  <c r="G466" i="25"/>
  <c r="G465" i="25"/>
  <c r="G464" i="25"/>
  <c r="G463" i="25"/>
  <c r="G462" i="25"/>
  <c r="G461" i="25"/>
  <c r="G460" i="25"/>
  <c r="G459" i="25"/>
  <c r="G458" i="25"/>
  <c r="G457" i="25"/>
  <c r="G456" i="25"/>
  <c r="G455" i="25"/>
  <c r="G454" i="25"/>
  <c r="G453" i="25"/>
  <c r="G452" i="25"/>
  <c r="G451" i="25"/>
  <c r="G450" i="25"/>
  <c r="G449" i="25"/>
  <c r="G448" i="25"/>
  <c r="G447" i="25"/>
  <c r="G446" i="25"/>
  <c r="G445" i="25"/>
  <c r="G444" i="25"/>
  <c r="G443" i="25"/>
  <c r="G442" i="25"/>
  <c r="G441" i="25"/>
  <c r="G440" i="25"/>
  <c r="G439" i="25"/>
  <c r="G438" i="25"/>
  <c r="G437" i="25"/>
  <c r="G436" i="25"/>
  <c r="G435" i="25"/>
  <c r="G434" i="25"/>
  <c r="G433" i="25"/>
  <c r="G432" i="25"/>
  <c r="G431" i="25"/>
  <c r="G430" i="25"/>
  <c r="G429" i="25"/>
  <c r="G428" i="25"/>
  <c r="G427" i="25"/>
  <c r="G426" i="25"/>
  <c r="G425" i="25"/>
  <c r="G424" i="25"/>
  <c r="G423" i="25"/>
  <c r="G422" i="25"/>
  <c r="G421" i="25"/>
  <c r="G420" i="25"/>
  <c r="G419" i="25"/>
  <c r="G418" i="25"/>
  <c r="G417" i="25"/>
  <c r="G416" i="25"/>
  <c r="G415" i="25"/>
  <c r="G414" i="25"/>
  <c r="G413" i="25"/>
  <c r="G412" i="25"/>
  <c r="G411" i="25"/>
  <c r="G410" i="25"/>
  <c r="G409" i="25"/>
  <c r="G408" i="25"/>
  <c r="G407" i="25"/>
  <c r="G406" i="25"/>
  <c r="G405" i="25"/>
  <c r="G404" i="25"/>
  <c r="G403" i="25"/>
  <c r="G402" i="25"/>
  <c r="G401" i="25"/>
  <c r="G400" i="25"/>
  <c r="G399" i="25"/>
  <c r="G398" i="25"/>
  <c r="G397" i="25"/>
  <c r="G396" i="25"/>
  <c r="G395" i="25"/>
  <c r="G394" i="25"/>
  <c r="G393" i="25"/>
  <c r="G392" i="25"/>
  <c r="G391" i="25"/>
  <c r="G390" i="25"/>
  <c r="G389" i="25"/>
  <c r="G388" i="25"/>
  <c r="G387" i="25"/>
  <c r="G386" i="25"/>
  <c r="G385" i="25"/>
  <c r="G384" i="25"/>
  <c r="G383" i="25"/>
  <c r="G382" i="25"/>
  <c r="G381" i="25"/>
  <c r="G380" i="25"/>
  <c r="G379" i="25"/>
  <c r="G378" i="25"/>
  <c r="G377" i="25"/>
  <c r="G376" i="25"/>
  <c r="G375" i="25"/>
  <c r="G374" i="25"/>
  <c r="G373" i="25"/>
  <c r="G372" i="25"/>
  <c r="G371" i="25"/>
  <c r="G370" i="25"/>
  <c r="G369" i="25"/>
  <c r="G368" i="25"/>
  <c r="G367" i="25"/>
  <c r="G366" i="25"/>
  <c r="G365" i="25"/>
  <c r="G364" i="25"/>
  <c r="G363" i="25"/>
  <c r="G362" i="25"/>
  <c r="G361" i="25"/>
  <c r="G360" i="25"/>
  <c r="G359" i="25"/>
  <c r="G358" i="25"/>
  <c r="G357" i="25"/>
  <c r="G356" i="25"/>
  <c r="G355" i="25"/>
  <c r="G354" i="25"/>
  <c r="G353" i="25"/>
  <c r="G352" i="25"/>
  <c r="G351" i="25"/>
  <c r="G350" i="25"/>
  <c r="G349" i="25"/>
  <c r="G348" i="25"/>
  <c r="G347" i="25"/>
  <c r="G346" i="25"/>
  <c r="G345" i="25"/>
  <c r="G344" i="25"/>
  <c r="G343" i="25"/>
  <c r="G342" i="25"/>
  <c r="G341" i="25"/>
  <c r="G340" i="25"/>
  <c r="G339" i="25"/>
  <c r="G338" i="25"/>
  <c r="G337" i="25"/>
  <c r="G336" i="25"/>
  <c r="G335" i="25"/>
  <c r="G334" i="25"/>
  <c r="G333" i="25"/>
  <c r="G332" i="25"/>
  <c r="G331" i="25"/>
  <c r="G330" i="25"/>
  <c r="G329" i="25"/>
  <c r="G328" i="25"/>
  <c r="G327" i="25"/>
  <c r="G326" i="25"/>
  <c r="G325" i="25"/>
  <c r="G324" i="25"/>
  <c r="G323" i="25"/>
  <c r="G322" i="25"/>
  <c r="G321" i="25"/>
  <c r="G320" i="25"/>
  <c r="G319" i="25"/>
  <c r="G318" i="25"/>
  <c r="G317" i="25"/>
  <c r="G316" i="25"/>
  <c r="G315" i="25"/>
  <c r="G314" i="25"/>
  <c r="G313" i="25"/>
  <c r="G312" i="25"/>
  <c r="G311" i="25"/>
  <c r="G310" i="25"/>
  <c r="G309" i="25"/>
  <c r="G308" i="25"/>
  <c r="G307" i="25"/>
  <c r="G306" i="25"/>
  <c r="G305" i="25"/>
  <c r="G304" i="25"/>
  <c r="G303" i="25"/>
  <c r="G302" i="25"/>
  <c r="G301" i="25"/>
  <c r="G300" i="25"/>
  <c r="G299" i="25"/>
  <c r="G298" i="25"/>
  <c r="G297" i="25"/>
  <c r="G296" i="25"/>
  <c r="G295" i="25"/>
  <c r="G294" i="25"/>
  <c r="G293" i="25"/>
  <c r="G292" i="25"/>
  <c r="G291" i="25"/>
  <c r="G290" i="25"/>
  <c r="G289" i="25"/>
  <c r="G288" i="25"/>
  <c r="G287" i="25"/>
  <c r="G286" i="25"/>
  <c r="G285" i="25"/>
  <c r="G284" i="25"/>
  <c r="G283" i="25"/>
  <c r="G282" i="25"/>
  <c r="G281" i="25"/>
  <c r="G280" i="25"/>
  <c r="G279" i="25"/>
  <c r="G278" i="25"/>
  <c r="G277" i="25"/>
  <c r="G276" i="25"/>
  <c r="G275" i="25"/>
  <c r="G274" i="25"/>
  <c r="G273" i="25"/>
  <c r="G272" i="25"/>
  <c r="G271" i="25"/>
  <c r="G270" i="25"/>
  <c r="G269" i="25"/>
  <c r="G268" i="25"/>
  <c r="G267" i="25"/>
  <c r="G266" i="25"/>
  <c r="G265" i="25"/>
  <c r="G264" i="25"/>
  <c r="G263" i="25"/>
  <c r="G262" i="25"/>
  <c r="G261" i="25"/>
  <c r="G260" i="25"/>
  <c r="G259" i="25"/>
  <c r="G258" i="25"/>
  <c r="G257" i="25"/>
  <c r="G256" i="25"/>
  <c r="G255" i="25"/>
  <c r="G254" i="25"/>
  <c r="G253" i="25"/>
  <c r="G252" i="25"/>
  <c r="G251" i="25"/>
  <c r="G250" i="25"/>
  <c r="G249" i="25"/>
  <c r="G248" i="25"/>
  <c r="G247" i="25"/>
  <c r="G246" i="25"/>
  <c r="G245" i="25"/>
  <c r="G244" i="25"/>
  <c r="G243" i="25"/>
  <c r="G242" i="25"/>
  <c r="G241" i="25"/>
  <c r="G240" i="25"/>
  <c r="G239" i="25"/>
  <c r="G238" i="25"/>
  <c r="G237" i="25"/>
  <c r="G236" i="25"/>
  <c r="G235" i="25"/>
  <c r="G234" i="25"/>
  <c r="G233" i="25"/>
  <c r="G232" i="25"/>
  <c r="G231" i="25"/>
  <c r="G230" i="25"/>
  <c r="G229" i="25"/>
  <c r="G228" i="25"/>
  <c r="G227" i="25"/>
  <c r="G226" i="25"/>
  <c r="G225" i="25"/>
  <c r="G224" i="25"/>
  <c r="G223" i="25"/>
  <c r="G222" i="25"/>
  <c r="G221" i="25"/>
  <c r="G220" i="25"/>
  <c r="G219" i="25"/>
  <c r="G218" i="25"/>
  <c r="G217" i="25"/>
  <c r="G216" i="25"/>
  <c r="G215" i="25"/>
  <c r="G214" i="25"/>
  <c r="G213" i="25"/>
  <c r="G212" i="25"/>
  <c r="G211" i="25"/>
  <c r="G210" i="25"/>
  <c r="G209" i="25"/>
  <c r="G208" i="25"/>
  <c r="G207" i="25"/>
  <c r="G206" i="25"/>
  <c r="G205" i="25"/>
  <c r="G204" i="25"/>
  <c r="G203" i="25"/>
  <c r="G202" i="25"/>
  <c r="G201" i="25"/>
  <c r="G200" i="25"/>
  <c r="G199" i="25"/>
  <c r="G198" i="25"/>
  <c r="G197" i="25"/>
  <c r="G196" i="25"/>
  <c r="G195" i="25"/>
  <c r="G194" i="25"/>
  <c r="G193" i="25"/>
  <c r="G192" i="25"/>
  <c r="G191" i="25"/>
  <c r="G190" i="25"/>
  <c r="G189" i="25"/>
  <c r="G188" i="25"/>
  <c r="G187" i="25"/>
  <c r="G186" i="25"/>
  <c r="G185" i="25"/>
  <c r="G184" i="25"/>
  <c r="G183" i="25"/>
  <c r="G182" i="25"/>
  <c r="G181" i="25"/>
  <c r="G180" i="25"/>
  <c r="G179" i="25"/>
  <c r="G178" i="25"/>
  <c r="G177" i="25"/>
  <c r="G176" i="25"/>
  <c r="G175" i="25"/>
  <c r="G174" i="25"/>
  <c r="G173" i="25"/>
  <c r="G172" i="25"/>
  <c r="G171" i="25"/>
  <c r="G170" i="25"/>
  <c r="G169" i="25"/>
  <c r="G168" i="25"/>
  <c r="G167" i="25"/>
  <c r="G166" i="25"/>
  <c r="G165" i="25"/>
  <c r="G164" i="25"/>
  <c r="G163" i="25"/>
  <c r="G162" i="25"/>
  <c r="G161" i="25"/>
  <c r="G160" i="25"/>
  <c r="G159" i="25"/>
  <c r="G158" i="25"/>
  <c r="G157" i="25"/>
  <c r="G156" i="25"/>
  <c r="G155" i="25"/>
  <c r="G154" i="25"/>
  <c r="G153" i="25"/>
  <c r="G152" i="25"/>
  <c r="G151" i="25"/>
  <c r="G150" i="25"/>
  <c r="G149" i="25"/>
  <c r="G148" i="25"/>
  <c r="G147" i="25"/>
  <c r="G146" i="25"/>
  <c r="G145" i="25"/>
  <c r="G144" i="25"/>
  <c r="G143" i="25"/>
  <c r="G142" i="25"/>
  <c r="G141" i="25"/>
  <c r="G140" i="25"/>
  <c r="G139" i="25"/>
  <c r="G138" i="25"/>
  <c r="G137" i="25"/>
  <c r="G136" i="25"/>
  <c r="G135" i="25"/>
  <c r="G134" i="25"/>
  <c r="G133" i="25"/>
  <c r="G132" i="25"/>
  <c r="G131" i="25"/>
  <c r="G130" i="25"/>
  <c r="G129" i="25"/>
  <c r="G128" i="25"/>
  <c r="G127" i="25"/>
  <c r="G126" i="25"/>
  <c r="G125" i="25"/>
  <c r="G124" i="25"/>
  <c r="G123" i="25"/>
  <c r="G122" i="25"/>
  <c r="G121" i="25"/>
  <c r="G120" i="25"/>
  <c r="G119" i="25"/>
  <c r="G118" i="25"/>
  <c r="G117" i="25"/>
  <c r="G116" i="25"/>
  <c r="G115" i="25"/>
  <c r="G114" i="25"/>
  <c r="G113" i="25"/>
  <c r="G112" i="25"/>
  <c r="G111" i="25"/>
  <c r="G110" i="25"/>
  <c r="G109" i="25"/>
  <c r="G108" i="25"/>
  <c r="G107" i="25"/>
  <c r="G106" i="25"/>
  <c r="G105" i="25"/>
  <c r="G104" i="25"/>
  <c r="G103" i="25"/>
  <c r="G102" i="25"/>
  <c r="G101" i="25"/>
  <c r="G100" i="25"/>
  <c r="G99" i="25"/>
  <c r="G98" i="25"/>
  <c r="G97" i="25"/>
  <c r="G96" i="25"/>
  <c r="G95" i="25"/>
  <c r="G94" i="25"/>
  <c r="G93" i="25"/>
  <c r="G92" i="25"/>
  <c r="G91" i="25"/>
  <c r="G90" i="25"/>
  <c r="G89" i="25"/>
  <c r="G88" i="25"/>
  <c r="G87" i="25"/>
  <c r="G86" i="25"/>
  <c r="G85" i="25"/>
  <c r="G84" i="25"/>
  <c r="G83" i="25"/>
  <c r="G82" i="25"/>
  <c r="G81" i="25"/>
  <c r="G80" i="25"/>
  <c r="G79" i="25"/>
  <c r="G78" i="25"/>
  <c r="G77" i="25"/>
  <c r="G76" i="25"/>
  <c r="G75" i="25"/>
  <c r="G74" i="25"/>
  <c r="G73" i="25"/>
  <c r="G72" i="25"/>
  <c r="G71" i="25"/>
  <c r="G70" i="25"/>
  <c r="G69" i="25"/>
  <c r="G68" i="25"/>
  <c r="G67" i="25"/>
  <c r="G66" i="25"/>
  <c r="G65" i="25"/>
  <c r="G64" i="25"/>
  <c r="G63" i="25"/>
  <c r="G62" i="25"/>
  <c r="G61" i="25"/>
  <c r="G60" i="25"/>
  <c r="G59" i="25"/>
  <c r="G58" i="25"/>
  <c r="G57" i="25"/>
  <c r="G56" i="25"/>
  <c r="G55" i="25"/>
  <c r="G54" i="25"/>
  <c r="G53" i="25"/>
  <c r="G52" i="25"/>
  <c r="G51" i="25"/>
  <c r="G50" i="25"/>
  <c r="G49" i="25"/>
  <c r="G48" i="25"/>
  <c r="G47" i="25"/>
  <c r="G46" i="25"/>
  <c r="G45" i="25"/>
  <c r="G44" i="25"/>
  <c r="G43" i="25"/>
  <c r="G42" i="25"/>
  <c r="G41" i="25"/>
  <c r="G40" i="25"/>
  <c r="G39" i="25"/>
  <c r="G38" i="25"/>
  <c r="G37" i="25"/>
  <c r="G36" i="25"/>
  <c r="G35" i="25"/>
  <c r="G34" i="25"/>
  <c r="G33" i="25"/>
  <c r="G32" i="25"/>
  <c r="G31" i="25"/>
  <c r="G30" i="25"/>
  <c r="G29" i="25"/>
  <c r="G28" i="25"/>
  <c r="G27" i="25"/>
  <c r="G26" i="25"/>
  <c r="G25" i="25"/>
  <c r="G24" i="25"/>
  <c r="G23" i="25"/>
  <c r="G22" i="25"/>
  <c r="G21" i="25"/>
  <c r="G20" i="25"/>
  <c r="G19" i="25"/>
  <c r="G18" i="25"/>
  <c r="G17" i="25"/>
  <c r="F17" i="15" s="1"/>
  <c r="G17" i="15" s="1"/>
  <c r="G16" i="25"/>
  <c r="G15" i="25"/>
  <c r="G14" i="25"/>
  <c r="G13" i="25"/>
  <c r="G12" i="25"/>
  <c r="G11" i="25"/>
  <c r="F11" i="15" s="1"/>
  <c r="G11" i="15" s="1"/>
  <c r="E12"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E115" i="25"/>
  <c r="E116" i="25"/>
  <c r="E117" i="25"/>
  <c r="E118" i="25"/>
  <c r="E119" i="25"/>
  <c r="E120" i="25"/>
  <c r="E121" i="25"/>
  <c r="E122" i="25"/>
  <c r="E123" i="25"/>
  <c r="E124" i="25"/>
  <c r="E125" i="25"/>
  <c r="E126" i="25"/>
  <c r="E127" i="25"/>
  <c r="E128" i="25"/>
  <c r="E129" i="25"/>
  <c r="E130" i="25"/>
  <c r="E131" i="25"/>
  <c r="E132" i="25"/>
  <c r="E133" i="25"/>
  <c r="E134" i="25"/>
  <c r="E135" i="25"/>
  <c r="E136" i="25"/>
  <c r="E137" i="25"/>
  <c r="E138" i="25"/>
  <c r="E139" i="25"/>
  <c r="E140" i="25"/>
  <c r="E141" i="25"/>
  <c r="E142" i="25"/>
  <c r="E143" i="25"/>
  <c r="E144" i="25"/>
  <c r="E145" i="25"/>
  <c r="E146" i="25"/>
  <c r="E147" i="25"/>
  <c r="E148" i="25"/>
  <c r="E149" i="25"/>
  <c r="E150" i="25"/>
  <c r="E151" i="25"/>
  <c r="E152" i="25"/>
  <c r="E153" i="25"/>
  <c r="E154" i="25"/>
  <c r="E155" i="25"/>
  <c r="E156" i="25"/>
  <c r="E157" i="25"/>
  <c r="E158" i="25"/>
  <c r="E159" i="25"/>
  <c r="E160" i="25"/>
  <c r="E161" i="25"/>
  <c r="E162" i="25"/>
  <c r="E163" i="25"/>
  <c r="E164" i="25"/>
  <c r="E165" i="25"/>
  <c r="E166" i="25"/>
  <c r="E167" i="25"/>
  <c r="E168" i="25"/>
  <c r="E169" i="25"/>
  <c r="E170" i="25"/>
  <c r="E171" i="25"/>
  <c r="E172" i="25"/>
  <c r="E173" i="25"/>
  <c r="E174" i="25"/>
  <c r="E175" i="25"/>
  <c r="E176" i="25"/>
  <c r="E177" i="25"/>
  <c r="E178" i="25"/>
  <c r="E179" i="25"/>
  <c r="E180" i="25"/>
  <c r="E181" i="25"/>
  <c r="E182" i="25"/>
  <c r="E183" i="25"/>
  <c r="E184" i="25"/>
  <c r="E185" i="25"/>
  <c r="E186" i="25"/>
  <c r="E187" i="25"/>
  <c r="E188" i="25"/>
  <c r="E189" i="25"/>
  <c r="E190" i="25"/>
  <c r="E191" i="25"/>
  <c r="E192" i="25"/>
  <c r="E193" i="25"/>
  <c r="E194" i="25"/>
  <c r="E195" i="25"/>
  <c r="E196" i="25"/>
  <c r="E197" i="25"/>
  <c r="E198" i="25"/>
  <c r="E199" i="25"/>
  <c r="E200" i="25"/>
  <c r="E201" i="25"/>
  <c r="E202" i="25"/>
  <c r="E203" i="25"/>
  <c r="E204" i="25"/>
  <c r="E205" i="25"/>
  <c r="E206" i="25"/>
  <c r="E207" i="25"/>
  <c r="E208" i="25"/>
  <c r="E209" i="25"/>
  <c r="E210" i="25"/>
  <c r="E211" i="25"/>
  <c r="E212" i="25"/>
  <c r="E213" i="25"/>
  <c r="E214" i="25"/>
  <c r="E215" i="25"/>
  <c r="E216" i="25"/>
  <c r="E217" i="25"/>
  <c r="E218" i="25"/>
  <c r="E219" i="25"/>
  <c r="E220" i="25"/>
  <c r="E221" i="25"/>
  <c r="E222" i="25"/>
  <c r="E223" i="25"/>
  <c r="E224" i="25"/>
  <c r="E225" i="25"/>
  <c r="E226" i="25"/>
  <c r="E227" i="25"/>
  <c r="E228" i="25"/>
  <c r="E229" i="25"/>
  <c r="E230" i="25"/>
  <c r="E231" i="25"/>
  <c r="E232" i="25"/>
  <c r="E233" i="25"/>
  <c r="E234" i="25"/>
  <c r="E235" i="25"/>
  <c r="E236" i="25"/>
  <c r="E237" i="25"/>
  <c r="E238" i="25"/>
  <c r="E239" i="25"/>
  <c r="E240" i="25"/>
  <c r="E241" i="25"/>
  <c r="E242" i="25"/>
  <c r="E243" i="25"/>
  <c r="E244" i="25"/>
  <c r="E245" i="25"/>
  <c r="E246" i="25"/>
  <c r="E247" i="25"/>
  <c r="E248" i="25"/>
  <c r="E249" i="25"/>
  <c r="E250" i="25"/>
  <c r="E251" i="25"/>
  <c r="E252" i="25"/>
  <c r="E253" i="25"/>
  <c r="E254" i="25"/>
  <c r="E255" i="25"/>
  <c r="E256" i="25"/>
  <c r="E257" i="25"/>
  <c r="E258" i="25"/>
  <c r="E259" i="25"/>
  <c r="E260" i="25"/>
  <c r="E261" i="25"/>
  <c r="E262" i="25"/>
  <c r="E263" i="25"/>
  <c r="E264" i="25"/>
  <c r="E265" i="25"/>
  <c r="E266" i="25"/>
  <c r="E267" i="25"/>
  <c r="E268" i="25"/>
  <c r="E269" i="25"/>
  <c r="E270" i="25"/>
  <c r="E271" i="25"/>
  <c r="E272" i="25"/>
  <c r="E273" i="25"/>
  <c r="E274" i="25"/>
  <c r="E275" i="25"/>
  <c r="E276" i="25"/>
  <c r="E277" i="25"/>
  <c r="E278" i="25"/>
  <c r="E279" i="25"/>
  <c r="E280" i="25"/>
  <c r="E281" i="25"/>
  <c r="E282" i="25"/>
  <c r="E283" i="25"/>
  <c r="E284" i="25"/>
  <c r="E285" i="25"/>
  <c r="E286" i="25"/>
  <c r="E287" i="25"/>
  <c r="E288" i="25"/>
  <c r="E289" i="25"/>
  <c r="E290" i="25"/>
  <c r="E291" i="25"/>
  <c r="E292" i="25"/>
  <c r="E293" i="25"/>
  <c r="E294" i="25"/>
  <c r="E295" i="25"/>
  <c r="E296" i="25"/>
  <c r="E297" i="25"/>
  <c r="E298" i="25"/>
  <c r="E299" i="25"/>
  <c r="E300" i="25"/>
  <c r="E301" i="25"/>
  <c r="E302" i="25"/>
  <c r="E303" i="25"/>
  <c r="E304" i="25"/>
  <c r="E305" i="25"/>
  <c r="E306" i="25"/>
  <c r="E307" i="25"/>
  <c r="E308" i="25"/>
  <c r="E309" i="25"/>
  <c r="E310" i="25"/>
  <c r="E311" i="25"/>
  <c r="E312" i="25"/>
  <c r="E313" i="25"/>
  <c r="E314" i="25"/>
  <c r="E315" i="25"/>
  <c r="E316" i="25"/>
  <c r="E317" i="25"/>
  <c r="E318" i="25"/>
  <c r="E319" i="25"/>
  <c r="E320" i="25"/>
  <c r="E321" i="25"/>
  <c r="E322" i="25"/>
  <c r="E323" i="25"/>
  <c r="E324" i="25"/>
  <c r="E325" i="25"/>
  <c r="E326" i="25"/>
  <c r="E327" i="25"/>
  <c r="E328" i="25"/>
  <c r="E329" i="25"/>
  <c r="E330" i="25"/>
  <c r="E331" i="25"/>
  <c r="E332" i="25"/>
  <c r="E333" i="25"/>
  <c r="E334" i="25"/>
  <c r="E335" i="25"/>
  <c r="E336" i="25"/>
  <c r="E337" i="25"/>
  <c r="E338" i="25"/>
  <c r="E339" i="25"/>
  <c r="E340" i="25"/>
  <c r="E341" i="25"/>
  <c r="E342" i="25"/>
  <c r="E343" i="25"/>
  <c r="E344" i="25"/>
  <c r="E345" i="25"/>
  <c r="E346" i="25"/>
  <c r="E347" i="25"/>
  <c r="E348" i="25"/>
  <c r="E349" i="25"/>
  <c r="E350" i="25"/>
  <c r="E351" i="25"/>
  <c r="E352" i="25"/>
  <c r="E353" i="25"/>
  <c r="E354" i="25"/>
  <c r="E355" i="25"/>
  <c r="E356" i="25"/>
  <c r="E357" i="25"/>
  <c r="E358" i="25"/>
  <c r="E359" i="25"/>
  <c r="E360" i="25"/>
  <c r="E361" i="25"/>
  <c r="E362" i="25"/>
  <c r="E363" i="25"/>
  <c r="E364" i="25"/>
  <c r="E365" i="25"/>
  <c r="E366" i="25"/>
  <c r="E367" i="25"/>
  <c r="E368" i="25"/>
  <c r="E369" i="25"/>
  <c r="E370" i="25"/>
  <c r="E371" i="25"/>
  <c r="E372" i="25"/>
  <c r="E373" i="25"/>
  <c r="E374" i="25"/>
  <c r="E375" i="25"/>
  <c r="E376" i="25"/>
  <c r="E377" i="25"/>
  <c r="E378" i="25"/>
  <c r="E379" i="25"/>
  <c r="E380" i="25"/>
  <c r="E381" i="25"/>
  <c r="E382" i="25"/>
  <c r="E383" i="25"/>
  <c r="E384" i="25"/>
  <c r="E385" i="25"/>
  <c r="E386" i="25"/>
  <c r="E387" i="25"/>
  <c r="E388" i="25"/>
  <c r="E389" i="25"/>
  <c r="E390" i="25"/>
  <c r="E391" i="25"/>
  <c r="E392" i="25"/>
  <c r="E393" i="25"/>
  <c r="E394" i="25"/>
  <c r="E395" i="25"/>
  <c r="E396" i="25"/>
  <c r="E397" i="25"/>
  <c r="E398" i="25"/>
  <c r="E399" i="25"/>
  <c r="E400" i="25"/>
  <c r="E401" i="25"/>
  <c r="E402" i="25"/>
  <c r="E403" i="25"/>
  <c r="E404" i="25"/>
  <c r="E405" i="25"/>
  <c r="E406" i="25"/>
  <c r="E407" i="25"/>
  <c r="E408" i="25"/>
  <c r="E409" i="25"/>
  <c r="E410" i="25"/>
  <c r="E411" i="25"/>
  <c r="E412" i="25"/>
  <c r="E413" i="25"/>
  <c r="E414" i="25"/>
  <c r="E415" i="25"/>
  <c r="E416" i="25"/>
  <c r="E417" i="25"/>
  <c r="E418" i="25"/>
  <c r="E419" i="25"/>
  <c r="E420" i="25"/>
  <c r="E421" i="25"/>
  <c r="E422" i="25"/>
  <c r="E423" i="25"/>
  <c r="E424" i="25"/>
  <c r="E425" i="25"/>
  <c r="E426" i="25"/>
  <c r="E427" i="25"/>
  <c r="E428" i="25"/>
  <c r="E429" i="25"/>
  <c r="E430" i="25"/>
  <c r="E431" i="25"/>
  <c r="E432" i="25"/>
  <c r="E433" i="25"/>
  <c r="E434" i="25"/>
  <c r="E435" i="25"/>
  <c r="E436" i="25"/>
  <c r="E437" i="25"/>
  <c r="E438" i="25"/>
  <c r="E439" i="25"/>
  <c r="E440" i="25"/>
  <c r="E441" i="25"/>
  <c r="E442" i="25"/>
  <c r="E443" i="25"/>
  <c r="E444" i="25"/>
  <c r="E445" i="25"/>
  <c r="E446" i="25"/>
  <c r="E447" i="25"/>
  <c r="E448" i="25"/>
  <c r="E449" i="25"/>
  <c r="E450" i="25"/>
  <c r="E451" i="25"/>
  <c r="E452" i="25"/>
  <c r="E453" i="25"/>
  <c r="E454" i="25"/>
  <c r="E455" i="25"/>
  <c r="E456" i="25"/>
  <c r="E457" i="25"/>
  <c r="E458" i="25"/>
  <c r="E459" i="25"/>
  <c r="E460" i="25"/>
  <c r="E461" i="25"/>
  <c r="E462" i="25"/>
  <c r="E463" i="25"/>
  <c r="E464" i="25"/>
  <c r="E465" i="25"/>
  <c r="E466" i="25"/>
  <c r="E467" i="25"/>
  <c r="E468" i="25"/>
  <c r="E469" i="25"/>
  <c r="E470" i="25"/>
  <c r="E471" i="25"/>
  <c r="E472" i="25"/>
  <c r="E473" i="25"/>
  <c r="E474" i="25"/>
  <c r="E475" i="25"/>
  <c r="E476" i="25"/>
  <c r="E477" i="25"/>
  <c r="E478" i="25"/>
  <c r="E479" i="25"/>
  <c r="E480" i="25"/>
  <c r="E481" i="25"/>
  <c r="E482" i="25"/>
  <c r="E483" i="25"/>
  <c r="E484" i="25"/>
  <c r="E485" i="25"/>
  <c r="E486" i="25"/>
  <c r="E487" i="25"/>
  <c r="E488" i="25"/>
  <c r="E489" i="25"/>
  <c r="E490" i="25"/>
  <c r="E491" i="25"/>
  <c r="E492" i="25"/>
  <c r="E493" i="25"/>
  <c r="E494" i="25"/>
  <c r="E495" i="25"/>
  <c r="E496" i="25"/>
  <c r="E497" i="25"/>
  <c r="E498" i="25"/>
  <c r="E499" i="25"/>
  <c r="E500" i="25"/>
  <c r="E501" i="25"/>
  <c r="E502" i="25"/>
  <c r="E503" i="25"/>
  <c r="E504" i="25"/>
  <c r="E505" i="25"/>
  <c r="E506" i="25"/>
  <c r="E507" i="25"/>
  <c r="E508" i="25"/>
  <c r="E509" i="25"/>
  <c r="E510" i="25"/>
  <c r="E511" i="25"/>
  <c r="E512" i="25"/>
  <c r="E513" i="25"/>
  <c r="E514" i="25"/>
  <c r="E515" i="25"/>
  <c r="E516" i="25"/>
  <c r="E517" i="25"/>
  <c r="E518" i="25"/>
  <c r="E519" i="25"/>
  <c r="E520" i="25"/>
  <c r="E521" i="25"/>
  <c r="E522" i="25"/>
  <c r="E523" i="25"/>
  <c r="E524" i="25"/>
  <c r="E525" i="25"/>
  <c r="E526" i="25"/>
  <c r="E527" i="25"/>
  <c r="E528" i="25"/>
  <c r="E529" i="25"/>
  <c r="E530" i="25"/>
  <c r="E531" i="25"/>
  <c r="E532" i="25"/>
  <c r="E533" i="25"/>
  <c r="E534" i="25"/>
  <c r="E535" i="25"/>
  <c r="E536" i="25"/>
  <c r="E537" i="25"/>
  <c r="E538" i="25"/>
  <c r="E539" i="25"/>
  <c r="E540" i="25"/>
  <c r="E541" i="25"/>
  <c r="E542" i="25"/>
  <c r="E543" i="25"/>
  <c r="E544" i="25"/>
  <c r="E545" i="25"/>
  <c r="E546" i="25"/>
  <c r="E547" i="25"/>
  <c r="E548" i="25"/>
  <c r="E549" i="25"/>
  <c r="E550" i="25"/>
  <c r="E551" i="25"/>
  <c r="E552" i="25"/>
  <c r="E553" i="25"/>
  <c r="E554" i="25"/>
  <c r="E555" i="25"/>
  <c r="E556" i="25"/>
  <c r="E557" i="25"/>
  <c r="E558" i="25"/>
  <c r="E559" i="25"/>
  <c r="E560" i="25"/>
  <c r="E561" i="25"/>
  <c r="E562" i="25"/>
  <c r="E563" i="25"/>
  <c r="E564" i="25"/>
  <c r="E565" i="25"/>
  <c r="E566" i="25"/>
  <c r="E567" i="25"/>
  <c r="E568" i="25"/>
  <c r="E569" i="25"/>
  <c r="E570" i="25"/>
  <c r="E571" i="25"/>
  <c r="E572" i="25"/>
  <c r="E573" i="25"/>
  <c r="E574" i="25"/>
  <c r="E575" i="25"/>
  <c r="E576" i="25"/>
  <c r="E577" i="25"/>
  <c r="E578" i="25"/>
  <c r="E579" i="25"/>
  <c r="E580" i="25"/>
  <c r="E581" i="25"/>
  <c r="E582" i="25"/>
  <c r="E583" i="25"/>
  <c r="E584" i="25"/>
  <c r="E585" i="25"/>
  <c r="E586" i="25"/>
  <c r="E587" i="25"/>
  <c r="E588" i="25"/>
  <c r="E589" i="25"/>
  <c r="E590" i="25"/>
  <c r="E591" i="25"/>
  <c r="E592" i="25"/>
  <c r="E593" i="25"/>
  <c r="E594" i="25"/>
  <c r="E595" i="25"/>
  <c r="E596" i="25"/>
  <c r="E597" i="25"/>
  <c r="E598" i="25"/>
  <c r="E599" i="25"/>
  <c r="E600" i="25"/>
  <c r="E601" i="25"/>
  <c r="E602" i="25"/>
  <c r="E603" i="25"/>
  <c r="E604" i="25"/>
  <c r="E605" i="25"/>
  <c r="E606" i="25"/>
  <c r="E607" i="25"/>
  <c r="E608" i="25"/>
  <c r="E609" i="25"/>
  <c r="E610" i="25"/>
  <c r="E611" i="25"/>
  <c r="E612" i="25"/>
  <c r="E613" i="25"/>
  <c r="E614" i="25"/>
  <c r="E615" i="25"/>
  <c r="E616" i="25"/>
  <c r="E617" i="25"/>
  <c r="E618" i="25"/>
  <c r="E619" i="25"/>
  <c r="E620" i="25"/>
  <c r="E621" i="25"/>
  <c r="E622" i="25"/>
  <c r="E623" i="25"/>
  <c r="E624" i="25"/>
  <c r="E625" i="25"/>
  <c r="E626" i="25"/>
  <c r="E627" i="25"/>
  <c r="E628" i="25"/>
  <c r="E629" i="25"/>
  <c r="E630" i="25"/>
  <c r="E631" i="25"/>
  <c r="E632" i="25"/>
  <c r="E633" i="25"/>
  <c r="E634" i="25"/>
  <c r="E635" i="25"/>
  <c r="E636" i="25"/>
  <c r="E637" i="25"/>
  <c r="E638" i="25"/>
  <c r="E639" i="25"/>
  <c r="E640" i="25"/>
  <c r="E641" i="25"/>
  <c r="E642" i="25"/>
  <c r="E643" i="25"/>
  <c r="E644" i="25"/>
  <c r="E645" i="25"/>
  <c r="E646" i="25"/>
  <c r="E647" i="25"/>
  <c r="E648" i="25"/>
  <c r="E649" i="25"/>
  <c r="E650" i="25"/>
  <c r="E651" i="25"/>
  <c r="E652" i="25"/>
  <c r="E653" i="25"/>
  <c r="E654" i="25"/>
  <c r="E655" i="25"/>
  <c r="E656" i="25"/>
  <c r="E657" i="25"/>
  <c r="E658" i="25"/>
  <c r="E659" i="25"/>
  <c r="E660" i="25"/>
  <c r="E661" i="25"/>
  <c r="E662" i="25"/>
  <c r="E663" i="25"/>
  <c r="E664" i="25"/>
  <c r="E665" i="25"/>
  <c r="E666" i="25"/>
  <c r="E667" i="25"/>
  <c r="E668" i="25"/>
  <c r="E669" i="25"/>
  <c r="E670" i="25"/>
  <c r="E671" i="25"/>
  <c r="E672" i="25"/>
  <c r="E673" i="25"/>
  <c r="E674" i="25"/>
  <c r="E675" i="25"/>
  <c r="E676" i="25"/>
  <c r="E677" i="25"/>
  <c r="E678" i="25"/>
  <c r="E679" i="25"/>
  <c r="E680" i="25"/>
  <c r="E681" i="25"/>
  <c r="E682" i="25"/>
  <c r="E683" i="25"/>
  <c r="E684" i="25"/>
  <c r="E685" i="25"/>
  <c r="E686" i="25"/>
  <c r="E687" i="25"/>
  <c r="E688" i="25"/>
  <c r="E689" i="25"/>
  <c r="E690" i="25"/>
  <c r="E691" i="25"/>
  <c r="E692" i="25"/>
  <c r="E693" i="25"/>
  <c r="E694" i="25"/>
  <c r="E695" i="25"/>
  <c r="E696" i="25"/>
  <c r="E697" i="25"/>
  <c r="E698" i="25"/>
  <c r="E699" i="25"/>
  <c r="E700" i="25"/>
  <c r="E701" i="25"/>
  <c r="E702" i="25"/>
  <c r="E703" i="25"/>
  <c r="E704" i="25"/>
  <c r="E705" i="25"/>
  <c r="E706" i="25"/>
  <c r="E707" i="25"/>
  <c r="E708" i="25"/>
  <c r="E709" i="25"/>
  <c r="E710" i="25"/>
  <c r="E711" i="25"/>
  <c r="E712" i="25"/>
  <c r="E713" i="25"/>
  <c r="E714" i="25"/>
  <c r="E715" i="25"/>
  <c r="E716" i="25"/>
  <c r="E717" i="25"/>
  <c r="E718" i="25"/>
  <c r="E719" i="25"/>
  <c r="E720" i="25"/>
  <c r="E721" i="25"/>
  <c r="E722" i="25"/>
  <c r="E723" i="25"/>
  <c r="E724" i="25"/>
  <c r="E725" i="25"/>
  <c r="E726" i="25"/>
  <c r="E727" i="25"/>
  <c r="E728" i="25"/>
  <c r="E729" i="25"/>
  <c r="E730" i="25"/>
  <c r="E731" i="25"/>
  <c r="E732" i="25"/>
  <c r="E733" i="25"/>
  <c r="E734" i="25"/>
  <c r="E735" i="25"/>
  <c r="E736" i="25"/>
  <c r="E737" i="25"/>
  <c r="E738" i="25"/>
  <c r="E739" i="25"/>
  <c r="E740" i="25"/>
  <c r="E741" i="25"/>
  <c r="E742" i="25"/>
  <c r="E743" i="25"/>
  <c r="E744" i="25"/>
  <c r="E745" i="25"/>
  <c r="E746" i="25"/>
  <c r="E747" i="25"/>
  <c r="E748" i="25"/>
  <c r="E749" i="25"/>
  <c r="E750" i="25"/>
  <c r="E751" i="25"/>
  <c r="E752" i="25"/>
  <c r="E753" i="25"/>
  <c r="E754" i="25"/>
  <c r="E755" i="25"/>
  <c r="E756" i="25"/>
  <c r="E757" i="25"/>
  <c r="E758" i="25"/>
  <c r="E759" i="25"/>
  <c r="E760" i="25"/>
  <c r="E761" i="25"/>
  <c r="E762" i="25"/>
  <c r="E763" i="25"/>
  <c r="E764" i="25"/>
  <c r="E765" i="25"/>
  <c r="E766" i="25"/>
  <c r="E767" i="25"/>
  <c r="E768" i="25"/>
  <c r="E769" i="25"/>
  <c r="E770" i="25"/>
  <c r="E771" i="25"/>
  <c r="E772" i="25"/>
  <c r="E773" i="25"/>
  <c r="E774" i="25"/>
  <c r="E775" i="25"/>
  <c r="E776" i="25"/>
  <c r="E777" i="25"/>
  <c r="E778" i="25"/>
  <c r="E779" i="25"/>
  <c r="E780" i="25"/>
  <c r="E781" i="25"/>
  <c r="E782" i="25"/>
  <c r="E783" i="25"/>
  <c r="E784" i="25"/>
  <c r="E785" i="25"/>
  <c r="E786" i="25"/>
  <c r="E787" i="25"/>
  <c r="E788" i="25"/>
  <c r="E789" i="25"/>
  <c r="E790" i="25"/>
  <c r="E791" i="25"/>
  <c r="E792" i="25"/>
  <c r="E793" i="25"/>
  <c r="E794" i="25"/>
  <c r="E795" i="25"/>
  <c r="E796" i="25"/>
  <c r="E797" i="25"/>
  <c r="E798" i="25"/>
  <c r="E799" i="25"/>
  <c r="E800" i="25"/>
  <c r="E801" i="25"/>
  <c r="E802" i="25"/>
  <c r="E803" i="25"/>
  <c r="E804" i="25"/>
  <c r="E805" i="25"/>
  <c r="E806" i="25"/>
  <c r="E807" i="25"/>
  <c r="E808" i="25"/>
  <c r="E809" i="25"/>
  <c r="E810" i="25"/>
  <c r="E811" i="25"/>
  <c r="E812" i="25"/>
  <c r="E813" i="25"/>
  <c r="E814" i="25"/>
  <c r="E815" i="25"/>
  <c r="E816" i="25"/>
  <c r="E817" i="25"/>
  <c r="E818" i="25"/>
  <c r="E819" i="25"/>
  <c r="E820" i="25"/>
  <c r="E821" i="25"/>
  <c r="E822" i="25"/>
  <c r="E823" i="25"/>
  <c r="E824" i="25"/>
  <c r="E825" i="25"/>
  <c r="E826" i="25"/>
  <c r="E827" i="25"/>
  <c r="E828" i="25"/>
  <c r="E829" i="25"/>
  <c r="E830" i="25"/>
  <c r="E831" i="25"/>
  <c r="E832" i="25"/>
  <c r="E833" i="25"/>
  <c r="E834" i="25"/>
  <c r="E835" i="25"/>
  <c r="E836" i="25"/>
  <c r="E837" i="25"/>
  <c r="E838" i="25"/>
  <c r="E839" i="25"/>
  <c r="E840" i="25"/>
  <c r="E841" i="25"/>
  <c r="E842" i="25"/>
  <c r="E843" i="25"/>
  <c r="E844" i="25"/>
  <c r="E845" i="25"/>
  <c r="E846" i="25"/>
  <c r="E847" i="25"/>
  <c r="E848" i="25"/>
  <c r="E849" i="25"/>
  <c r="E850" i="25"/>
  <c r="E851" i="25"/>
  <c r="E852" i="25"/>
  <c r="E853" i="25"/>
  <c r="E854" i="25"/>
  <c r="E855" i="25"/>
  <c r="E856" i="25"/>
  <c r="E857" i="25"/>
  <c r="E858" i="25"/>
  <c r="E859" i="25"/>
  <c r="E860" i="25"/>
  <c r="E861" i="25"/>
  <c r="E862" i="25"/>
  <c r="E863" i="25"/>
  <c r="E864" i="25"/>
  <c r="E865" i="25"/>
  <c r="E866" i="25"/>
  <c r="E867" i="25"/>
  <c r="E868" i="25"/>
  <c r="E869" i="25"/>
  <c r="E870" i="25"/>
  <c r="E871" i="25"/>
  <c r="E872" i="25"/>
  <c r="E873" i="25"/>
  <c r="E874" i="25"/>
  <c r="E875" i="25"/>
  <c r="E876" i="25"/>
  <c r="E877" i="25"/>
  <c r="E878" i="25"/>
  <c r="E879" i="25"/>
  <c r="E880" i="25"/>
  <c r="E881" i="25"/>
  <c r="E882" i="25"/>
  <c r="E883" i="25"/>
  <c r="E884" i="25"/>
  <c r="E885" i="25"/>
  <c r="E886" i="25"/>
  <c r="E887" i="25"/>
  <c r="E888" i="25"/>
  <c r="E889" i="25"/>
  <c r="E890" i="25"/>
  <c r="E891" i="25"/>
  <c r="E892" i="25"/>
  <c r="E893" i="25"/>
  <c r="E894" i="25"/>
  <c r="E895" i="25"/>
  <c r="E896" i="25"/>
  <c r="E897" i="25"/>
  <c r="E898" i="25"/>
  <c r="E899" i="25"/>
  <c r="E900" i="25"/>
  <c r="E901" i="25"/>
  <c r="E902" i="25"/>
  <c r="E903" i="25"/>
  <c r="E904" i="25"/>
  <c r="E905" i="25"/>
  <c r="E906" i="25"/>
  <c r="E907" i="25"/>
  <c r="E908" i="25"/>
  <c r="E909" i="25"/>
  <c r="E910" i="25"/>
  <c r="E911" i="25"/>
  <c r="E912" i="25"/>
  <c r="E913" i="25"/>
  <c r="E914" i="25"/>
  <c r="E915" i="25"/>
  <c r="E916" i="25"/>
  <c r="E917" i="25"/>
  <c r="E918" i="25"/>
  <c r="E919" i="25"/>
  <c r="E920" i="25"/>
  <c r="E921" i="25"/>
  <c r="E922" i="25"/>
  <c r="E923" i="25"/>
  <c r="E924" i="25"/>
  <c r="E925" i="25"/>
  <c r="E926" i="25"/>
  <c r="E927" i="25"/>
  <c r="E928" i="25"/>
  <c r="E929" i="25"/>
  <c r="E930" i="25"/>
  <c r="E931" i="25"/>
  <c r="E932" i="25"/>
  <c r="E933" i="25"/>
  <c r="E934" i="25"/>
  <c r="E935" i="25"/>
  <c r="E936" i="25"/>
  <c r="E937" i="25"/>
  <c r="E938" i="25"/>
  <c r="E939" i="25"/>
  <c r="E940" i="25"/>
  <c r="E941" i="25"/>
  <c r="E942" i="25"/>
  <c r="E943" i="25"/>
  <c r="E944" i="25"/>
  <c r="E945" i="25"/>
  <c r="E946" i="25"/>
  <c r="E947" i="25"/>
  <c r="E948" i="25"/>
  <c r="E949" i="25"/>
  <c r="E950" i="25"/>
  <c r="E951" i="25"/>
  <c r="E952" i="25"/>
  <c r="E953" i="25"/>
  <c r="E954" i="25"/>
  <c r="E955" i="25"/>
  <c r="E956" i="25"/>
  <c r="E957" i="25"/>
  <c r="E958" i="25"/>
  <c r="E959" i="25"/>
  <c r="E960" i="25"/>
  <c r="E961" i="25"/>
  <c r="E962" i="25"/>
  <c r="E963" i="25"/>
  <c r="E964" i="25"/>
  <c r="E965" i="25"/>
  <c r="E966" i="25"/>
  <c r="E967" i="25"/>
  <c r="E968" i="25"/>
  <c r="E969" i="25"/>
  <c r="E970" i="25"/>
  <c r="E971" i="25"/>
  <c r="E972" i="25"/>
  <c r="E973" i="25"/>
  <c r="E974" i="25"/>
  <c r="E975" i="25"/>
  <c r="E976" i="25"/>
  <c r="E977" i="25"/>
  <c r="E978" i="25"/>
  <c r="E979" i="25"/>
  <c r="E980" i="25"/>
  <c r="E981" i="25"/>
  <c r="E982" i="25"/>
  <c r="E983" i="25"/>
  <c r="E984" i="25"/>
  <c r="E985" i="25"/>
  <c r="E986" i="25"/>
  <c r="E987" i="25"/>
  <c r="E988" i="25"/>
  <c r="E989" i="25"/>
  <c r="E990" i="25"/>
  <c r="E991" i="25"/>
  <c r="E992" i="25"/>
  <c r="E993" i="25"/>
  <c r="E994" i="25"/>
  <c r="E995" i="25"/>
  <c r="E996" i="25"/>
  <c r="E997" i="25"/>
  <c r="E998" i="25"/>
  <c r="E999" i="25"/>
  <c r="E1000" i="25"/>
  <c r="E1001" i="25"/>
  <c r="E1002" i="25"/>
  <c r="E1003" i="25"/>
  <c r="E1004" i="25"/>
  <c r="E1005" i="25"/>
  <c r="E1006" i="25"/>
  <c r="E1007" i="25"/>
  <c r="E1008" i="25"/>
  <c r="E1009" i="25"/>
  <c r="E1010" i="25"/>
  <c r="E1011" i="25"/>
  <c r="E1012" i="25"/>
  <c r="E1013" i="25"/>
  <c r="E1014" i="25"/>
  <c r="E1015" i="25"/>
  <c r="E1016" i="25"/>
  <c r="E1017" i="25"/>
  <c r="E1018" i="25"/>
  <c r="E1019" i="25"/>
  <c r="E1020" i="25"/>
  <c r="E1021" i="25"/>
  <c r="E1022" i="25"/>
  <c r="E1023" i="25"/>
  <c r="E1024" i="25"/>
  <c r="E1025" i="25"/>
  <c r="E1026" i="25"/>
  <c r="E1027" i="25"/>
  <c r="E1028" i="25"/>
  <c r="E1029" i="25"/>
  <c r="E1030" i="25"/>
  <c r="E1031" i="25"/>
  <c r="E1032" i="25"/>
  <c r="E1033" i="25"/>
  <c r="E1034" i="25"/>
  <c r="E1035" i="25"/>
  <c r="E1036" i="25"/>
  <c r="E1037" i="25"/>
  <c r="E1038" i="25"/>
  <c r="E1039" i="25"/>
  <c r="E1040" i="25"/>
  <c r="E1041" i="25"/>
  <c r="E1042" i="25"/>
  <c r="E1043" i="25"/>
  <c r="E1044" i="25"/>
  <c r="E1045" i="25"/>
  <c r="E1046" i="25"/>
  <c r="E1047" i="25"/>
  <c r="E1048" i="25"/>
  <c r="E1049" i="25"/>
  <c r="E1050" i="25"/>
  <c r="E1051" i="25"/>
  <c r="E1052" i="25"/>
  <c r="E1053" i="25"/>
  <c r="E1054" i="25"/>
  <c r="E1055" i="25"/>
  <c r="E1056" i="25"/>
  <c r="E1057" i="25"/>
  <c r="E1058" i="25"/>
  <c r="E1059" i="25"/>
  <c r="E1060" i="25"/>
  <c r="E1061" i="25"/>
  <c r="E1062" i="25"/>
  <c r="E1063" i="25"/>
  <c r="E1064" i="25"/>
  <c r="E1065" i="25"/>
  <c r="E1066" i="25"/>
  <c r="E1067" i="25"/>
  <c r="E1068" i="25"/>
  <c r="E1069" i="25"/>
  <c r="E1070" i="25"/>
  <c r="E1071" i="25"/>
  <c r="E1072" i="25"/>
  <c r="E1073" i="25"/>
  <c r="E1074" i="25"/>
  <c r="E1075" i="25"/>
  <c r="E1076" i="25"/>
  <c r="E1077" i="25"/>
  <c r="E1078" i="25"/>
  <c r="E1079" i="25"/>
  <c r="E1080" i="25"/>
  <c r="E1081" i="25"/>
  <c r="E1082" i="25"/>
  <c r="E1083" i="25"/>
  <c r="E1084" i="25"/>
  <c r="E1085" i="25"/>
  <c r="E1086" i="25"/>
  <c r="E1087" i="25"/>
  <c r="E1088" i="25"/>
  <c r="E1089" i="25"/>
  <c r="E1090" i="25"/>
  <c r="E1091" i="25"/>
  <c r="E1092" i="25"/>
  <c r="E1093" i="25"/>
  <c r="E1094" i="25"/>
  <c r="E1095" i="25"/>
  <c r="E1096" i="25"/>
  <c r="E1097" i="25"/>
  <c r="E1098" i="25"/>
  <c r="E1099" i="25"/>
  <c r="E1100" i="25"/>
  <c r="E1101" i="25"/>
  <c r="E1102" i="25"/>
  <c r="E1103" i="25"/>
  <c r="E1104" i="25"/>
  <c r="E1105" i="25"/>
  <c r="E1106" i="25"/>
  <c r="E1107" i="25"/>
  <c r="E1108" i="25"/>
  <c r="E1109" i="25"/>
  <c r="E1110" i="25"/>
  <c r="E1111" i="25"/>
  <c r="E1112" i="25"/>
  <c r="E1113" i="25"/>
  <c r="E1114" i="25"/>
  <c r="E1115" i="25"/>
  <c r="E1116" i="25"/>
  <c r="E1117" i="25"/>
  <c r="E1118" i="25"/>
  <c r="E1119" i="25"/>
  <c r="E1120" i="25"/>
  <c r="E1121" i="25"/>
  <c r="E1122" i="25"/>
  <c r="E1123" i="25"/>
  <c r="E1124" i="25"/>
  <c r="E1125" i="25"/>
  <c r="E1126" i="25"/>
  <c r="E1127" i="25"/>
  <c r="E1128" i="25"/>
  <c r="E1129" i="25"/>
  <c r="E1130" i="25"/>
  <c r="E1131" i="25"/>
  <c r="E1132" i="25"/>
  <c r="E1133" i="25"/>
  <c r="E1134" i="25"/>
  <c r="E1135" i="25"/>
  <c r="E1136" i="25"/>
  <c r="E1137" i="25"/>
  <c r="E1138" i="25"/>
  <c r="E1139" i="25"/>
  <c r="E1140" i="25"/>
  <c r="E1141" i="25"/>
  <c r="E1142" i="25"/>
  <c r="E1143" i="25"/>
  <c r="E1144" i="25"/>
  <c r="E1145" i="25"/>
  <c r="E1146" i="25"/>
  <c r="E1147" i="25"/>
  <c r="E1148" i="25"/>
  <c r="E1149" i="25"/>
  <c r="E1150" i="25"/>
  <c r="E1151" i="25"/>
  <c r="E1152" i="25"/>
  <c r="E1153" i="25"/>
  <c r="E1154" i="25"/>
  <c r="E1155" i="25"/>
  <c r="E1156" i="25"/>
  <c r="E1157" i="25"/>
  <c r="E1158" i="25"/>
  <c r="E1159" i="25"/>
  <c r="E1160" i="25"/>
  <c r="E1161" i="25"/>
  <c r="E1162" i="25"/>
  <c r="E1163" i="25"/>
  <c r="E1164" i="25"/>
  <c r="E1165" i="25"/>
  <c r="E1166" i="25"/>
  <c r="E1167" i="25"/>
  <c r="E1168" i="25"/>
  <c r="E1169" i="25"/>
  <c r="E1170" i="25"/>
  <c r="E1171" i="25"/>
  <c r="E1172" i="25"/>
  <c r="E1173" i="25"/>
  <c r="E1174" i="25"/>
  <c r="E1175" i="25"/>
  <c r="E1176" i="25"/>
  <c r="E1177" i="25"/>
  <c r="E1178" i="25"/>
  <c r="E1179" i="25"/>
  <c r="E1180" i="25"/>
  <c r="E1181" i="25"/>
  <c r="E1182" i="25"/>
  <c r="E1183" i="25"/>
  <c r="E1184" i="25"/>
  <c r="E1185" i="25"/>
  <c r="E1186" i="25"/>
  <c r="E1187" i="25"/>
  <c r="E1188" i="25"/>
  <c r="E1189" i="25"/>
  <c r="E1190" i="25"/>
  <c r="E1191" i="25"/>
  <c r="E1192" i="25"/>
  <c r="E1193" i="25"/>
  <c r="E1194" i="25"/>
  <c r="E1195" i="25"/>
  <c r="E1196" i="25"/>
  <c r="E1197" i="25"/>
  <c r="E1198" i="25"/>
  <c r="E1199" i="25"/>
  <c r="E1200" i="25"/>
  <c r="E1201" i="25"/>
  <c r="E1202" i="25"/>
  <c r="E1203" i="25"/>
  <c r="E1204" i="25"/>
  <c r="E1205" i="25"/>
  <c r="E1206" i="25"/>
  <c r="E1207" i="25"/>
  <c r="E1208" i="25"/>
  <c r="E1209" i="25"/>
  <c r="E1210" i="25"/>
  <c r="E1211" i="25"/>
  <c r="E1212" i="25"/>
  <c r="E1213" i="25"/>
  <c r="E1214" i="25"/>
  <c r="E1215" i="25"/>
  <c r="E1216" i="25"/>
  <c r="E1217" i="25"/>
  <c r="E1218" i="25"/>
  <c r="E1219" i="25"/>
  <c r="E1220" i="25"/>
  <c r="E1221" i="25"/>
  <c r="E1222" i="25"/>
  <c r="E1223" i="25"/>
  <c r="E1224" i="25"/>
  <c r="E1225" i="25"/>
  <c r="E1226" i="25"/>
  <c r="E1227" i="25"/>
  <c r="E1228" i="25"/>
  <c r="E1229" i="25"/>
  <c r="E1230" i="25"/>
  <c r="E1231" i="25"/>
  <c r="E1232" i="25"/>
  <c r="E1233" i="25"/>
  <c r="E1234" i="25"/>
  <c r="E1235" i="25"/>
  <c r="E1236" i="25"/>
  <c r="E1237" i="25"/>
  <c r="E1238" i="25"/>
  <c r="E1239" i="25"/>
  <c r="E1240" i="25"/>
  <c r="E1241" i="25"/>
  <c r="E1242" i="25"/>
  <c r="E1243" i="25"/>
  <c r="E1244" i="25"/>
  <c r="E1245" i="25"/>
  <c r="E1246" i="25"/>
  <c r="E1247" i="25"/>
  <c r="E1248" i="25"/>
  <c r="E1249" i="25"/>
  <c r="E1250" i="25"/>
  <c r="E1251" i="25"/>
  <c r="E1252" i="25"/>
  <c r="E1253" i="25"/>
  <c r="E1254" i="25"/>
  <c r="E1255" i="25"/>
  <c r="E1256" i="25"/>
  <c r="E1257" i="25"/>
  <c r="E1258" i="25"/>
  <c r="E1259" i="25"/>
  <c r="E1260" i="25"/>
  <c r="E1261" i="25"/>
  <c r="E1262" i="25"/>
  <c r="E1263" i="25"/>
  <c r="E1264" i="25"/>
  <c r="E1265" i="25"/>
  <c r="E1266" i="25"/>
  <c r="E1267" i="25"/>
  <c r="E1268" i="25"/>
  <c r="E1269" i="25"/>
  <c r="E1270" i="25"/>
  <c r="E1271" i="25"/>
  <c r="E1272" i="25"/>
  <c r="E1273" i="25"/>
  <c r="E1274" i="25"/>
  <c r="E1275" i="25"/>
  <c r="E1276" i="25"/>
  <c r="E1277" i="25"/>
  <c r="E1278" i="25"/>
  <c r="E1279" i="25"/>
  <c r="E1280" i="25"/>
  <c r="E1281" i="25"/>
  <c r="E1282" i="25"/>
  <c r="E1283" i="25"/>
  <c r="E1284" i="25"/>
  <c r="E1285" i="25"/>
  <c r="E1286" i="25"/>
  <c r="E1287" i="25"/>
  <c r="E1288" i="25"/>
  <c r="E1289" i="25"/>
  <c r="E1290" i="25"/>
  <c r="E1291" i="25"/>
  <c r="E1292" i="25"/>
  <c r="E1293" i="25"/>
  <c r="E1294" i="25"/>
  <c r="E1295" i="25"/>
  <c r="E1296" i="25"/>
  <c r="E1297" i="25"/>
  <c r="E1298" i="25"/>
  <c r="E1299" i="25"/>
  <c r="E1300" i="25"/>
  <c r="E1301" i="25"/>
  <c r="E1302" i="25"/>
  <c r="E1303" i="25"/>
  <c r="E1304" i="25"/>
  <c r="E1305" i="25"/>
  <c r="E1306" i="25"/>
  <c r="E1307" i="25"/>
  <c r="E1308" i="25"/>
  <c r="E1309" i="25"/>
  <c r="E1310" i="25"/>
  <c r="E1311" i="25"/>
  <c r="E1312" i="25"/>
  <c r="E1313" i="25"/>
  <c r="E1314" i="25"/>
  <c r="E1315" i="25"/>
  <c r="E1316" i="25"/>
  <c r="E1317" i="25"/>
  <c r="E1318" i="25"/>
  <c r="E1319" i="25"/>
  <c r="E1320" i="25"/>
  <c r="E1321" i="25"/>
  <c r="E1322" i="25"/>
  <c r="E1323" i="25"/>
  <c r="E1324" i="25"/>
  <c r="E1325" i="25"/>
  <c r="E1326" i="25"/>
  <c r="E1327" i="25"/>
  <c r="E1328" i="25"/>
  <c r="E1329" i="25"/>
  <c r="E1330" i="25"/>
  <c r="E1331" i="25"/>
  <c r="E1332" i="25"/>
  <c r="E1333" i="25"/>
  <c r="E1334" i="25"/>
  <c r="E1335" i="25"/>
  <c r="E1336" i="25"/>
  <c r="E1337" i="25"/>
  <c r="E1338" i="25"/>
  <c r="E1339" i="25"/>
  <c r="E1340" i="25"/>
  <c r="E1341" i="25"/>
  <c r="E1342" i="25"/>
  <c r="E1343" i="25"/>
  <c r="E1344" i="25"/>
  <c r="E1345" i="25"/>
  <c r="E1346" i="25"/>
  <c r="E1347" i="25"/>
  <c r="E1348" i="25"/>
  <c r="E1349" i="25"/>
  <c r="E1350" i="25"/>
  <c r="E1351" i="25"/>
  <c r="E1352" i="25"/>
  <c r="E1353" i="25"/>
  <c r="E1354" i="25"/>
  <c r="E1355" i="25"/>
  <c r="E1356" i="25"/>
  <c r="E1357" i="25"/>
  <c r="E1358" i="25"/>
  <c r="E1359" i="25"/>
  <c r="E1360" i="25"/>
  <c r="E1361" i="25"/>
  <c r="E1362" i="25"/>
  <c r="E1363" i="25"/>
  <c r="E1364" i="25"/>
  <c r="E1365" i="25"/>
  <c r="E1366" i="25"/>
  <c r="E1367" i="25"/>
  <c r="E1368" i="25"/>
  <c r="E1369" i="25"/>
  <c r="E1370" i="25"/>
  <c r="E1371" i="25"/>
  <c r="E1372" i="25"/>
  <c r="E1373" i="25"/>
  <c r="E1374" i="25"/>
  <c r="E1375" i="25"/>
  <c r="E1376" i="25"/>
  <c r="E1377" i="25"/>
  <c r="E1378" i="25"/>
  <c r="E1379" i="25"/>
  <c r="E1380" i="25"/>
  <c r="E1381" i="25"/>
  <c r="E1382" i="25"/>
  <c r="E1383" i="25"/>
  <c r="E1384" i="25"/>
  <c r="E1385" i="25"/>
  <c r="E1386" i="25"/>
  <c r="E1387" i="25"/>
  <c r="E1388" i="25"/>
  <c r="E1389" i="25"/>
  <c r="E1390" i="25"/>
  <c r="E1391" i="25"/>
  <c r="E1392" i="25"/>
  <c r="E1393" i="25"/>
  <c r="E1394" i="25"/>
  <c r="E1395" i="25"/>
  <c r="E1396" i="25"/>
  <c r="E1397" i="25"/>
  <c r="E1398" i="25"/>
  <c r="E1399" i="25"/>
  <c r="E1400" i="25"/>
  <c r="E1401" i="25"/>
  <c r="E1402" i="25"/>
  <c r="E1403" i="25"/>
  <c r="E1404" i="25"/>
  <c r="E1405" i="25"/>
  <c r="E1406" i="25"/>
  <c r="E1407" i="25"/>
  <c r="E1408" i="25"/>
  <c r="E1409" i="25"/>
  <c r="E1410" i="25"/>
  <c r="E1411" i="25"/>
  <c r="E1412" i="25"/>
  <c r="E1413" i="25"/>
  <c r="E1414" i="25"/>
  <c r="E1415" i="25"/>
  <c r="E1416" i="25"/>
  <c r="E1417" i="25"/>
  <c r="E1418" i="25"/>
  <c r="E1419" i="25"/>
  <c r="E1420" i="25"/>
  <c r="E1421" i="25"/>
  <c r="E1422" i="25"/>
  <c r="E1423" i="25"/>
  <c r="E1424" i="25"/>
  <c r="E1425" i="25"/>
  <c r="E1426" i="25"/>
  <c r="E1427" i="25"/>
  <c r="E1428" i="25"/>
  <c r="E1429" i="25"/>
  <c r="E1430" i="25"/>
  <c r="E1431" i="25"/>
  <c r="E1432" i="25"/>
  <c r="E1433" i="25"/>
  <c r="E1434" i="25"/>
  <c r="E1435" i="25"/>
  <c r="E1436" i="25"/>
  <c r="E1437" i="25"/>
  <c r="E1438" i="25"/>
  <c r="E1439" i="25"/>
  <c r="E1440" i="25"/>
  <c r="E1441" i="25"/>
  <c r="E1442" i="25"/>
  <c r="E1443" i="25"/>
  <c r="E1444" i="25"/>
  <c r="E1445" i="25"/>
  <c r="E1446" i="25"/>
  <c r="E1447" i="25"/>
  <c r="E1448" i="25"/>
  <c r="E1449" i="25"/>
  <c r="E1450" i="25"/>
  <c r="E1451" i="25"/>
  <c r="E1452" i="25"/>
  <c r="E1453" i="25"/>
  <c r="E1454" i="25"/>
  <c r="E1455" i="25"/>
  <c r="E1456" i="25"/>
  <c r="E1457" i="25"/>
  <c r="E1458" i="25"/>
  <c r="E1459" i="25"/>
  <c r="E1460" i="25"/>
  <c r="E1461" i="25"/>
  <c r="E1462" i="25"/>
  <c r="E1463" i="25"/>
  <c r="E1464" i="25"/>
  <c r="E1465" i="25"/>
  <c r="E1466" i="25"/>
  <c r="E1467" i="25"/>
  <c r="E1468" i="25"/>
  <c r="E1469" i="25"/>
  <c r="E1470" i="25"/>
  <c r="E1471" i="25"/>
  <c r="E1472" i="25"/>
  <c r="E1473" i="25"/>
  <c r="E1474" i="25"/>
  <c r="E1475" i="25"/>
  <c r="E1476" i="25"/>
  <c r="E1477" i="25"/>
  <c r="E1478" i="25"/>
  <c r="E1479" i="25"/>
  <c r="E1480" i="25"/>
  <c r="E1481" i="25"/>
  <c r="E1482" i="25"/>
  <c r="E1483" i="25"/>
  <c r="E1484" i="25"/>
  <c r="E1485" i="25"/>
  <c r="E1486" i="25"/>
  <c r="E1487" i="25"/>
  <c r="E1488" i="25"/>
  <c r="E1489" i="25"/>
  <c r="E1490" i="25"/>
  <c r="E1491" i="25"/>
  <c r="E1492" i="25"/>
  <c r="E1493" i="25"/>
  <c r="E1494" i="25"/>
  <c r="E1495" i="25"/>
  <c r="E1496" i="25"/>
  <c r="E1497" i="25"/>
  <c r="E1498" i="25"/>
  <c r="E1499" i="25"/>
  <c r="E1500" i="25"/>
  <c r="E1501" i="25"/>
  <c r="E1502" i="25"/>
  <c r="E1503" i="25"/>
  <c r="E1504" i="25"/>
  <c r="E1505" i="25"/>
  <c r="E1506" i="25"/>
  <c r="E1507" i="25"/>
  <c r="E1508" i="25"/>
  <c r="E1509" i="25"/>
  <c r="E1510" i="25"/>
  <c r="E1511" i="25"/>
  <c r="E1512" i="25"/>
  <c r="E1513" i="25"/>
  <c r="E1514" i="25"/>
  <c r="E1515" i="25"/>
  <c r="E1516" i="25"/>
  <c r="E1517" i="25"/>
  <c r="E1518" i="25"/>
  <c r="E1519" i="25"/>
  <c r="E1520" i="25"/>
  <c r="E1521" i="25"/>
  <c r="E1522" i="25"/>
  <c r="E1523" i="25"/>
  <c r="E1524" i="25"/>
  <c r="E1525" i="25"/>
  <c r="E1526" i="25"/>
  <c r="E1527" i="25"/>
  <c r="E1528" i="25"/>
  <c r="E1529" i="25"/>
  <c r="E1530" i="25"/>
  <c r="E1531" i="25"/>
  <c r="E1532" i="25"/>
  <c r="E1533" i="25"/>
  <c r="E1534" i="25"/>
  <c r="E1535" i="25"/>
  <c r="E1536" i="25"/>
  <c r="E1537" i="25"/>
  <c r="E1538" i="25"/>
  <c r="E1539" i="25"/>
  <c r="E1540" i="25"/>
  <c r="E1541" i="25"/>
  <c r="E1542" i="25"/>
  <c r="E1543" i="25"/>
  <c r="E1544" i="25"/>
  <c r="E1545" i="25"/>
  <c r="E1546" i="25"/>
  <c r="E1547" i="25"/>
  <c r="E1548" i="25"/>
  <c r="E1549" i="25"/>
  <c r="E1550" i="25"/>
  <c r="E1551" i="25"/>
  <c r="E1552" i="25"/>
  <c r="E1553" i="25"/>
  <c r="E1554" i="25"/>
  <c r="E1555" i="25"/>
  <c r="E1556" i="25"/>
  <c r="E1557" i="25"/>
  <c r="E1558" i="25"/>
  <c r="E1559" i="25"/>
  <c r="E1560" i="25"/>
  <c r="E1561" i="25"/>
  <c r="E1562" i="25"/>
  <c r="E1563" i="25"/>
  <c r="E1564" i="25"/>
  <c r="E1565" i="25"/>
  <c r="E1566" i="25"/>
  <c r="E1567" i="25"/>
  <c r="E1568" i="25"/>
  <c r="E1569" i="25"/>
  <c r="E1570" i="25"/>
  <c r="E1571" i="25"/>
  <c r="E1572" i="25"/>
  <c r="E1573" i="25"/>
  <c r="E1574" i="25"/>
  <c r="E1575" i="25"/>
  <c r="E1576" i="25"/>
  <c r="E1577" i="25"/>
  <c r="E1578" i="25"/>
  <c r="E1579" i="25"/>
  <c r="E1580" i="25"/>
  <c r="E1581" i="25"/>
  <c r="E1582" i="25"/>
  <c r="E1583" i="25"/>
  <c r="E1584" i="25"/>
  <c r="E1585" i="25"/>
  <c r="E1586" i="25"/>
  <c r="E1587" i="25"/>
  <c r="E1588" i="25"/>
  <c r="E1589" i="25"/>
  <c r="E1590" i="25"/>
  <c r="E1591" i="25"/>
  <c r="E1592" i="25"/>
  <c r="E1593" i="25"/>
  <c r="E1594" i="25"/>
  <c r="E1595" i="25"/>
  <c r="E1596" i="25"/>
  <c r="E1597" i="25"/>
  <c r="E1598" i="25"/>
  <c r="E1599" i="25"/>
  <c r="E1600" i="25"/>
  <c r="E1601" i="25"/>
  <c r="E1602" i="25"/>
  <c r="E1603" i="25"/>
  <c r="E1604" i="25"/>
  <c r="E1605" i="25"/>
  <c r="E1606" i="25"/>
  <c r="E1607" i="25"/>
  <c r="E1608" i="25"/>
  <c r="E1609" i="25"/>
  <c r="E1610" i="25"/>
  <c r="E1611" i="25"/>
  <c r="E1612" i="25"/>
  <c r="E1613" i="25"/>
  <c r="E1614" i="25"/>
  <c r="E1615" i="25"/>
  <c r="E1616" i="25"/>
  <c r="E1617" i="25"/>
  <c r="E1618" i="25"/>
  <c r="E1619" i="25"/>
  <c r="E1620" i="25"/>
  <c r="E1621" i="25"/>
  <c r="E1622" i="25"/>
  <c r="E1623" i="25"/>
  <c r="E1624" i="25"/>
  <c r="E1625" i="25"/>
  <c r="E1626" i="25"/>
  <c r="E1627" i="25"/>
  <c r="E1628" i="25"/>
  <c r="E1629" i="25"/>
  <c r="E1630" i="25"/>
  <c r="E1631" i="25"/>
  <c r="E1632" i="25"/>
  <c r="E1633" i="25"/>
  <c r="E1634" i="25"/>
  <c r="E1635" i="25"/>
  <c r="E1636" i="25"/>
  <c r="E1637" i="25"/>
  <c r="E1638" i="25"/>
  <c r="E1639" i="25"/>
  <c r="E1640" i="25"/>
  <c r="E1641" i="25"/>
  <c r="E1642" i="25"/>
  <c r="E1643" i="25"/>
  <c r="E1644" i="25"/>
  <c r="E1645" i="25"/>
  <c r="E1646" i="25"/>
  <c r="E1647" i="25"/>
  <c r="E1648" i="25"/>
  <c r="E1649" i="25"/>
  <c r="E1650" i="25"/>
  <c r="E1651" i="25"/>
  <c r="E1652" i="25"/>
  <c r="E1653" i="25"/>
  <c r="E1654" i="25"/>
  <c r="E1655" i="25"/>
  <c r="E1656" i="25"/>
  <c r="E1657" i="25"/>
  <c r="E1658" i="25"/>
  <c r="E1659" i="25"/>
  <c r="E1660" i="25"/>
  <c r="E1661" i="25"/>
  <c r="E1662" i="25"/>
  <c r="E1663" i="25"/>
  <c r="E1664" i="25"/>
  <c r="E1665" i="25"/>
  <c r="E1666" i="25"/>
  <c r="E1667" i="25"/>
  <c r="E1668" i="25"/>
  <c r="E1669" i="25"/>
  <c r="E1670" i="25"/>
  <c r="E1671" i="25"/>
  <c r="E1672" i="25"/>
  <c r="E1673" i="25"/>
  <c r="E1674" i="25"/>
  <c r="E1675" i="25"/>
  <c r="E1676" i="25"/>
  <c r="E1677" i="25"/>
  <c r="E1678" i="25"/>
  <c r="E1679" i="25"/>
  <c r="E1680" i="25"/>
  <c r="E1681" i="25"/>
  <c r="E1682" i="25"/>
  <c r="E1683" i="25"/>
  <c r="E1684" i="25"/>
  <c r="E1685" i="25"/>
  <c r="E1686" i="25"/>
  <c r="E1687" i="25"/>
  <c r="E1688" i="25"/>
  <c r="E1689" i="25"/>
  <c r="E1690" i="25"/>
  <c r="E1691" i="25"/>
  <c r="E1692" i="25"/>
  <c r="E1693" i="25"/>
  <c r="E1694" i="25"/>
  <c r="E1695" i="25"/>
  <c r="E1696" i="25"/>
  <c r="E1697" i="25"/>
  <c r="E1698" i="25"/>
  <c r="E1699" i="25"/>
  <c r="E1700" i="25"/>
  <c r="E1701" i="25"/>
  <c r="E1702" i="25"/>
  <c r="E1703" i="25"/>
  <c r="E1704" i="25"/>
  <c r="E1705" i="25"/>
  <c r="E1706" i="25"/>
  <c r="E1707" i="25"/>
  <c r="E1708" i="25"/>
  <c r="E1709" i="25"/>
  <c r="E1710" i="25"/>
  <c r="E1711" i="25"/>
  <c r="E1712" i="25"/>
  <c r="E1713" i="25"/>
  <c r="E1714" i="25"/>
  <c r="E1715" i="25"/>
  <c r="E1716" i="25"/>
  <c r="E1717" i="25"/>
  <c r="E1718" i="25"/>
  <c r="E1719" i="25"/>
  <c r="E1720" i="25"/>
  <c r="E1721" i="25"/>
  <c r="E1722" i="25"/>
  <c r="E1723" i="25"/>
  <c r="E1724" i="25"/>
  <c r="E1725" i="25"/>
  <c r="E1726" i="25"/>
  <c r="E1727" i="25"/>
  <c r="E1728" i="25"/>
  <c r="E1729" i="25"/>
  <c r="E1730" i="25"/>
  <c r="E1731" i="25"/>
  <c r="E1732" i="25"/>
  <c r="E1733" i="25"/>
  <c r="E1734" i="25"/>
  <c r="E1735" i="25"/>
  <c r="E1736" i="25"/>
  <c r="E1737" i="25"/>
  <c r="E1738" i="25"/>
  <c r="E1739" i="25"/>
  <c r="E1740" i="25"/>
  <c r="E1741" i="25"/>
  <c r="E1742" i="25"/>
  <c r="E1743" i="25"/>
  <c r="E1744" i="25"/>
  <c r="E1745" i="25"/>
  <c r="E1746" i="25"/>
  <c r="E1747" i="25"/>
  <c r="E1748" i="25"/>
  <c r="E1749" i="25"/>
  <c r="E1750" i="25"/>
  <c r="E1751" i="25"/>
  <c r="E1752" i="25"/>
  <c r="E1753" i="25"/>
  <c r="E1754" i="25"/>
  <c r="E1755" i="25"/>
  <c r="E1756" i="25"/>
  <c r="E1757" i="25"/>
  <c r="E1758" i="25"/>
  <c r="E1759" i="25"/>
  <c r="E1760" i="25"/>
  <c r="E1761" i="25"/>
  <c r="E1762" i="25"/>
  <c r="E1763" i="25"/>
  <c r="E1764" i="25"/>
  <c r="E1765" i="25"/>
  <c r="E1766" i="25"/>
  <c r="E1767" i="25"/>
  <c r="E1768" i="25"/>
  <c r="E1769" i="25"/>
  <c r="E1770" i="25"/>
  <c r="E1771" i="25"/>
  <c r="E1772" i="25"/>
  <c r="E1773" i="25"/>
  <c r="E1774" i="25"/>
  <c r="E1775" i="25"/>
  <c r="E1776" i="25"/>
  <c r="E1777" i="25"/>
  <c r="E1778" i="25"/>
  <c r="E1779" i="25"/>
  <c r="E1780" i="25"/>
  <c r="E1781" i="25"/>
  <c r="E1782" i="25"/>
  <c r="E1783" i="25"/>
  <c r="E1784" i="25"/>
  <c r="E1785" i="25"/>
  <c r="E1786" i="25"/>
  <c r="E1787" i="25"/>
  <c r="E1788" i="25"/>
  <c r="E1789" i="25"/>
  <c r="E1790" i="25"/>
  <c r="E1791" i="25"/>
  <c r="E1792" i="25"/>
  <c r="E1793" i="25"/>
  <c r="E1794" i="25"/>
  <c r="E1795" i="25"/>
  <c r="E1796" i="25"/>
  <c r="E1797" i="25"/>
  <c r="E1798" i="25"/>
  <c r="E1799" i="25"/>
  <c r="E1800" i="25"/>
  <c r="E1801" i="25"/>
  <c r="E1802" i="25"/>
  <c r="E1803" i="25"/>
  <c r="E1804" i="25"/>
  <c r="E1805" i="25"/>
  <c r="E1806" i="25"/>
  <c r="E1807" i="25"/>
  <c r="E1808" i="25"/>
  <c r="E1809" i="25"/>
  <c r="E1810" i="25"/>
  <c r="E1811" i="25"/>
  <c r="E1812" i="25"/>
  <c r="E1813" i="25"/>
  <c r="E1814" i="25"/>
  <c r="E1815" i="25"/>
  <c r="E1816" i="25"/>
  <c r="E1817" i="25"/>
  <c r="E1818" i="25"/>
  <c r="E1819" i="25"/>
  <c r="E1820" i="25"/>
  <c r="E1821" i="25"/>
  <c r="E1822" i="25"/>
  <c r="E1823" i="25"/>
  <c r="E1824" i="25"/>
  <c r="E1825" i="25"/>
  <c r="E1826" i="25"/>
  <c r="E1827" i="25"/>
  <c r="E1828" i="25"/>
  <c r="E1829" i="25"/>
  <c r="E1830" i="25"/>
  <c r="E1831" i="25"/>
  <c r="E1832" i="25"/>
  <c r="E1833" i="25"/>
  <c r="E1834" i="25"/>
  <c r="E1835" i="25"/>
  <c r="E1836" i="25"/>
  <c r="E1837" i="25"/>
  <c r="E1838" i="25"/>
  <c r="E1839" i="25"/>
  <c r="E1840" i="25"/>
  <c r="E1841" i="25"/>
  <c r="E1842" i="25"/>
  <c r="E1843" i="25"/>
  <c r="E1844" i="25"/>
  <c r="E1845" i="25"/>
  <c r="E1846" i="25"/>
  <c r="E1847" i="25"/>
  <c r="E1848" i="25"/>
  <c r="E1849" i="25"/>
  <c r="E1850" i="25"/>
  <c r="E1851" i="25"/>
  <c r="E1852" i="25"/>
  <c r="E1853" i="25"/>
  <c r="E1854" i="25"/>
  <c r="E1855" i="25"/>
  <c r="E1856" i="25"/>
  <c r="E1857" i="25"/>
  <c r="E1858" i="25"/>
  <c r="E1859" i="25"/>
  <c r="E1860" i="25"/>
  <c r="E1861" i="25"/>
  <c r="E1862" i="25"/>
  <c r="E1863" i="25"/>
  <c r="E1864" i="25"/>
  <c r="E1865" i="25"/>
  <c r="E1866" i="25"/>
  <c r="E1867" i="25"/>
  <c r="E1868" i="25"/>
  <c r="E1869" i="25"/>
  <c r="E1870" i="25"/>
  <c r="E1871" i="25"/>
  <c r="E1872" i="25"/>
  <c r="E1873" i="25"/>
  <c r="E1874" i="25"/>
  <c r="E1875" i="25"/>
  <c r="E1876" i="25"/>
  <c r="E1877" i="25"/>
  <c r="E1878" i="25"/>
  <c r="E1879" i="25"/>
  <c r="E1880" i="25"/>
  <c r="E1881" i="25"/>
  <c r="E1882" i="25"/>
  <c r="E1883" i="25"/>
  <c r="E1884" i="25"/>
  <c r="E1885" i="25"/>
  <c r="E1886" i="25"/>
  <c r="E1887" i="25"/>
  <c r="E1888" i="25"/>
  <c r="E1889" i="25"/>
  <c r="E1890" i="25"/>
  <c r="E1891" i="25"/>
  <c r="E1892" i="25"/>
  <c r="E1893" i="25"/>
  <c r="E1894" i="25"/>
  <c r="E1895" i="25"/>
  <c r="E1896" i="25"/>
  <c r="E1897" i="25"/>
  <c r="E1898" i="25"/>
  <c r="E1899" i="25"/>
  <c r="E1900" i="25"/>
  <c r="E1901" i="25"/>
  <c r="E1902" i="25"/>
  <c r="E1903" i="25"/>
  <c r="E1904" i="25"/>
  <c r="E1905" i="25"/>
  <c r="E1906" i="25"/>
  <c r="E1907" i="25"/>
  <c r="E1908" i="25"/>
  <c r="E1909" i="25"/>
  <c r="E1910" i="25"/>
  <c r="E1911" i="25"/>
  <c r="E1912" i="25"/>
  <c r="E1913" i="25"/>
  <c r="E1914" i="25"/>
  <c r="E1915" i="25"/>
  <c r="E1916" i="25"/>
  <c r="E1917" i="25"/>
  <c r="E1918" i="25"/>
  <c r="E1919" i="25"/>
  <c r="E1920" i="25"/>
  <c r="E1921" i="25"/>
  <c r="E1922" i="25"/>
  <c r="E1923" i="25"/>
  <c r="E1924" i="25"/>
  <c r="E1925" i="25"/>
  <c r="E1926" i="25"/>
  <c r="E1927" i="25"/>
  <c r="E1928" i="25"/>
  <c r="E1929" i="25"/>
  <c r="E1930" i="25"/>
  <c r="E1931" i="25"/>
  <c r="E1932" i="25"/>
  <c r="E1933" i="25"/>
  <c r="E1934" i="25"/>
  <c r="E1935" i="25"/>
  <c r="E1936" i="25"/>
  <c r="E1937" i="25"/>
  <c r="E1938" i="25"/>
  <c r="E1939" i="25"/>
  <c r="E1940" i="25"/>
  <c r="E1941" i="25"/>
  <c r="E1942" i="25"/>
  <c r="E1943" i="25"/>
  <c r="E1944" i="25"/>
  <c r="E1945" i="25"/>
  <c r="E1946" i="25"/>
  <c r="E1947" i="25"/>
  <c r="E1948" i="25"/>
  <c r="E1949" i="25"/>
  <c r="E1950" i="25"/>
  <c r="E1951" i="25"/>
  <c r="E1952" i="25"/>
  <c r="E1953" i="25"/>
  <c r="E1954" i="25"/>
  <c r="E1955" i="25"/>
  <c r="E1956" i="25"/>
  <c r="E1957" i="25"/>
  <c r="E1958" i="25"/>
  <c r="E1959" i="25"/>
  <c r="E1960" i="25"/>
  <c r="E1961" i="25"/>
  <c r="E1962" i="25"/>
  <c r="E1963" i="25"/>
  <c r="E1964" i="25"/>
  <c r="E1965" i="25"/>
  <c r="E1966" i="25"/>
  <c r="E1967" i="25"/>
  <c r="E1968" i="25"/>
  <c r="E1969" i="25"/>
  <c r="E1970" i="25"/>
  <c r="E1971" i="25"/>
  <c r="E1972" i="25"/>
  <c r="E1973" i="25"/>
  <c r="E1974" i="25"/>
  <c r="E1975" i="25"/>
  <c r="E1976" i="25"/>
  <c r="E1977" i="25"/>
  <c r="E1978" i="25"/>
  <c r="E1979" i="25"/>
  <c r="E1980" i="25"/>
  <c r="E1981" i="25"/>
  <c r="E1982" i="25"/>
  <c r="E1983" i="25"/>
  <c r="E1984" i="25"/>
  <c r="E1985" i="25"/>
  <c r="E1986" i="25"/>
  <c r="E1987" i="25"/>
  <c r="E1988" i="25"/>
  <c r="E1989" i="25"/>
  <c r="E1990" i="25"/>
  <c r="E1991" i="25"/>
  <c r="E1992" i="25"/>
  <c r="E1993" i="25"/>
  <c r="E1994" i="25"/>
  <c r="E1995" i="25"/>
  <c r="E1996" i="25"/>
  <c r="E1997" i="25"/>
  <c r="E1998" i="25"/>
  <c r="E1999" i="25"/>
  <c r="E2000" i="25"/>
  <c r="E2001" i="25"/>
  <c r="E2002" i="25"/>
  <c r="E2003" i="25"/>
  <c r="E2004" i="25"/>
  <c r="E2005" i="25"/>
  <c r="E2006" i="25"/>
  <c r="E2007" i="25"/>
  <c r="E2008" i="25"/>
  <c r="E2009" i="25"/>
  <c r="E2010" i="25"/>
  <c r="E2011" i="25"/>
  <c r="E2012" i="25"/>
  <c r="E2013" i="25"/>
  <c r="E2014" i="25"/>
  <c r="E2015" i="25"/>
  <c r="E2016" i="25"/>
  <c r="E2017" i="25"/>
  <c r="E2018" i="25"/>
  <c r="E2019" i="25"/>
  <c r="E2020" i="25"/>
  <c r="E2021" i="25"/>
  <c r="E2022" i="25"/>
  <c r="E2023" i="25"/>
  <c r="E2024" i="25"/>
  <c r="E2025" i="25"/>
  <c r="E2026" i="25"/>
  <c r="E2027" i="25"/>
  <c r="E2028" i="25"/>
  <c r="E2029" i="25"/>
  <c r="E2030" i="25"/>
  <c r="E2031" i="25"/>
  <c r="E2032" i="25"/>
  <c r="E2033" i="25"/>
  <c r="E2034" i="25"/>
  <c r="E2035" i="25"/>
  <c r="E2036" i="25"/>
  <c r="E2037" i="25"/>
  <c r="E2038" i="25"/>
  <c r="E2039" i="25"/>
  <c r="E2040" i="25"/>
  <c r="E2041" i="25"/>
  <c r="E2042" i="25"/>
  <c r="E2043" i="25"/>
  <c r="E2044" i="25"/>
  <c r="E2045" i="25"/>
  <c r="E2046" i="25"/>
  <c r="E2047" i="25"/>
  <c r="E2048" i="25"/>
  <c r="E2049" i="25"/>
  <c r="E2050" i="25"/>
  <c r="E2051" i="25"/>
  <c r="E2052" i="25"/>
  <c r="E2053" i="25"/>
  <c r="E2054" i="25"/>
  <c r="E2055" i="25"/>
  <c r="E2056" i="25"/>
  <c r="E2057" i="25"/>
  <c r="E2058" i="25"/>
  <c r="E2059" i="25"/>
  <c r="E2060" i="25"/>
  <c r="E2061" i="25"/>
  <c r="E2062" i="25"/>
  <c r="E2063" i="25"/>
  <c r="E2064" i="25"/>
  <c r="E2065" i="25"/>
  <c r="E2066" i="25"/>
  <c r="E2067" i="25"/>
  <c r="E2068" i="25"/>
  <c r="E2069" i="25"/>
  <c r="E2070" i="25"/>
  <c r="E2071" i="25"/>
  <c r="E2072" i="25"/>
  <c r="E2073" i="25"/>
  <c r="E2074" i="25"/>
  <c r="E2075" i="25"/>
  <c r="E2076" i="25"/>
  <c r="E2077" i="25"/>
  <c r="E2078" i="25"/>
  <c r="E2079" i="25"/>
  <c r="E2080" i="25"/>
  <c r="E2081" i="25"/>
  <c r="E2082" i="25"/>
  <c r="E2083" i="25"/>
  <c r="E2084" i="25"/>
  <c r="E2085" i="25"/>
  <c r="E2086" i="25"/>
  <c r="E2087" i="25"/>
  <c r="E2088" i="25"/>
  <c r="E2089" i="25"/>
  <c r="E2090" i="25"/>
  <c r="E2091" i="25"/>
  <c r="E2092" i="25"/>
  <c r="E2093" i="25"/>
  <c r="E2094" i="25"/>
  <c r="E2095" i="25"/>
  <c r="E2096" i="25"/>
  <c r="E2097" i="25"/>
  <c r="E2098" i="25"/>
  <c r="E2099" i="25"/>
  <c r="E2100" i="25"/>
  <c r="E2101" i="25"/>
  <c r="E2102" i="25"/>
  <c r="E2103" i="25"/>
  <c r="E2104" i="25"/>
  <c r="E2105" i="25"/>
  <c r="E2106" i="25"/>
  <c r="E2107" i="25"/>
  <c r="E2108" i="25"/>
  <c r="E2109" i="25"/>
  <c r="E2110" i="25"/>
  <c r="E2111" i="25"/>
  <c r="E2112" i="25"/>
  <c r="E2113" i="25"/>
  <c r="E2114" i="25"/>
  <c r="E2115" i="25"/>
  <c r="E2116" i="25"/>
  <c r="E2117" i="25"/>
  <c r="E2118" i="25"/>
  <c r="E2119" i="25"/>
  <c r="E2120" i="25"/>
  <c r="E2121" i="25"/>
  <c r="E2122" i="25"/>
  <c r="E2123" i="25"/>
  <c r="E2124" i="25"/>
  <c r="E2125" i="25"/>
  <c r="E2126" i="25"/>
  <c r="E2127" i="25"/>
  <c r="E2128" i="25"/>
  <c r="E2129" i="25"/>
  <c r="E2130" i="25"/>
  <c r="E2131" i="25"/>
  <c r="E2132" i="25"/>
  <c r="E2133" i="25"/>
  <c r="E2134" i="25"/>
  <c r="E2135" i="25"/>
  <c r="E2136" i="25"/>
  <c r="E2137" i="25"/>
  <c r="E2138" i="25"/>
  <c r="E2139" i="25"/>
  <c r="E2140" i="25"/>
  <c r="E2141" i="25"/>
  <c r="E2142" i="25"/>
  <c r="E2143" i="25"/>
  <c r="E2144" i="25"/>
  <c r="E2145" i="25"/>
  <c r="E2146" i="25"/>
  <c r="E2147" i="25"/>
  <c r="E2148" i="25"/>
  <c r="E2149" i="25"/>
  <c r="E2150" i="25"/>
  <c r="E2151" i="25"/>
  <c r="E2152" i="25"/>
  <c r="E2153" i="25"/>
  <c r="E2154" i="25"/>
  <c r="E2155" i="25"/>
  <c r="E2156" i="25"/>
  <c r="E2157" i="25"/>
  <c r="E2158" i="25"/>
  <c r="E2159" i="25"/>
  <c r="E2160" i="25"/>
  <c r="E2161" i="25"/>
  <c r="E2162" i="25"/>
  <c r="E2163" i="25"/>
  <c r="E2164" i="25"/>
  <c r="E2165" i="25"/>
  <c r="E2166" i="25"/>
  <c r="E2167" i="25"/>
  <c r="E2168" i="25"/>
  <c r="E2169" i="25"/>
  <c r="E2170" i="25"/>
  <c r="E2171" i="25"/>
  <c r="E2172" i="25"/>
  <c r="E2173" i="25"/>
  <c r="E2174" i="25"/>
  <c r="E2175" i="25"/>
  <c r="E2176" i="25"/>
  <c r="E2177" i="25"/>
  <c r="E2178" i="25"/>
  <c r="E2179" i="25"/>
  <c r="E2180" i="25"/>
  <c r="E2181" i="25"/>
  <c r="E2182" i="25"/>
  <c r="E2183" i="25"/>
  <c r="E2184" i="25"/>
  <c r="E2185" i="25"/>
  <c r="E2186" i="25"/>
  <c r="E2187" i="25"/>
  <c r="E2188" i="25"/>
  <c r="E2189" i="25"/>
  <c r="E2190" i="25"/>
  <c r="E2191" i="25"/>
  <c r="E2192" i="25"/>
  <c r="E2193" i="25"/>
  <c r="E2194" i="25"/>
  <c r="E2195" i="25"/>
  <c r="E2196" i="25"/>
  <c r="E2197" i="25"/>
  <c r="E2198" i="25"/>
  <c r="E2199" i="25"/>
  <c r="E2200" i="25"/>
  <c r="E2201" i="25"/>
  <c r="E2202" i="25"/>
  <c r="E2203" i="25"/>
  <c r="E2204" i="25"/>
  <c r="E2205" i="25"/>
  <c r="E2206" i="25"/>
  <c r="E2207" i="25"/>
  <c r="E2208" i="25"/>
  <c r="E2209" i="25"/>
  <c r="E2210" i="25"/>
  <c r="E2211" i="25"/>
  <c r="E2212" i="25"/>
  <c r="E2213" i="25"/>
  <c r="E2214" i="25"/>
  <c r="E2215" i="25"/>
  <c r="E2216" i="25"/>
  <c r="E2217" i="25"/>
  <c r="E2218" i="25"/>
  <c r="E2219" i="25"/>
  <c r="E2220" i="25"/>
  <c r="E2221" i="25"/>
  <c r="E2222" i="25"/>
  <c r="E2223" i="25"/>
  <c r="E2224" i="25"/>
  <c r="E2225" i="25"/>
  <c r="E2226" i="25"/>
  <c r="E2227" i="25"/>
  <c r="E2228" i="25"/>
  <c r="E2229" i="25"/>
  <c r="E2230" i="25"/>
  <c r="E2231" i="25"/>
  <c r="E2232" i="25"/>
  <c r="E2233" i="25"/>
  <c r="E2234" i="25"/>
  <c r="E2235" i="25"/>
  <c r="E2236" i="25"/>
  <c r="E2237" i="25"/>
  <c r="E2238" i="25"/>
  <c r="E2239" i="25"/>
  <c r="E2240" i="25"/>
  <c r="E2241" i="25"/>
  <c r="E2242" i="25"/>
  <c r="E2243" i="25"/>
  <c r="E2244" i="25"/>
  <c r="E2245" i="25"/>
  <c r="E2246" i="25"/>
  <c r="E2247" i="25"/>
  <c r="E2248" i="25"/>
  <c r="E2249" i="25"/>
  <c r="E2250" i="25"/>
  <c r="E2251" i="25"/>
  <c r="E2252" i="25"/>
  <c r="E2253" i="25"/>
  <c r="E2254" i="25"/>
  <c r="E2255" i="25"/>
  <c r="E2256" i="25"/>
  <c r="E2257" i="25"/>
  <c r="E2258" i="25"/>
  <c r="E2259" i="25"/>
  <c r="E2260" i="25"/>
  <c r="E2261" i="25"/>
  <c r="E2262" i="25"/>
  <c r="E2263" i="25"/>
  <c r="E2264" i="25"/>
  <c r="E2265" i="25"/>
  <c r="E2266" i="25"/>
  <c r="E2267" i="25"/>
  <c r="E2268" i="25"/>
  <c r="E2269" i="25"/>
  <c r="E2270" i="25"/>
  <c r="E2271" i="25"/>
  <c r="E2272" i="25"/>
  <c r="E2273" i="25"/>
  <c r="E2274" i="25"/>
  <c r="E2275" i="25"/>
  <c r="E2276" i="25"/>
  <c r="E2277" i="25"/>
  <c r="E2278" i="25"/>
  <c r="E2279" i="25"/>
  <c r="E2280" i="25"/>
  <c r="E2281" i="25"/>
  <c r="E2282" i="25"/>
  <c r="E2283" i="25"/>
  <c r="E2284" i="25"/>
  <c r="E2285" i="25"/>
  <c r="E2286" i="25"/>
  <c r="E2287" i="25"/>
  <c r="E2288" i="25"/>
  <c r="E2289" i="25"/>
  <c r="E2290" i="25"/>
  <c r="E2291" i="25"/>
  <c r="E2292" i="25"/>
  <c r="E2293" i="25"/>
  <c r="E2294" i="25"/>
  <c r="E2295" i="25"/>
  <c r="E2296" i="25"/>
  <c r="E2297" i="25"/>
  <c r="E2298" i="25"/>
  <c r="E2299" i="25"/>
  <c r="E2300" i="25"/>
  <c r="E2301" i="25"/>
  <c r="E2302" i="25"/>
  <c r="E2303" i="25"/>
  <c r="E2304" i="25"/>
  <c r="E2305" i="25"/>
  <c r="E2306" i="25"/>
  <c r="E2307" i="25"/>
  <c r="E2308" i="25"/>
  <c r="E2309" i="25"/>
  <c r="E2310" i="25"/>
  <c r="E2311" i="25"/>
  <c r="E2312" i="25"/>
  <c r="E2313" i="25"/>
  <c r="E2314" i="25"/>
  <c r="E2315" i="25"/>
  <c r="E2316" i="25"/>
  <c r="E2317" i="25"/>
  <c r="E2318" i="25"/>
  <c r="E2319" i="25"/>
  <c r="E2320" i="25"/>
  <c r="E2321" i="25"/>
  <c r="E2322" i="25"/>
  <c r="E2323" i="25"/>
  <c r="E2324" i="25"/>
  <c r="E2325" i="25"/>
  <c r="E2326" i="25"/>
  <c r="E2327" i="25"/>
  <c r="E2328" i="25"/>
  <c r="E2329" i="25"/>
  <c r="E2330" i="25"/>
  <c r="E2331" i="25"/>
  <c r="E2332" i="25"/>
  <c r="E2333" i="25"/>
  <c r="E2334" i="25"/>
  <c r="E2335" i="25"/>
  <c r="E2336" i="25"/>
  <c r="E2337" i="25"/>
  <c r="E2338" i="25"/>
  <c r="E2339" i="25"/>
  <c r="E2340" i="25"/>
  <c r="E2341" i="25"/>
  <c r="E2342" i="25"/>
  <c r="E2343" i="25"/>
  <c r="E2344" i="25"/>
  <c r="E2345" i="25"/>
  <c r="E2346" i="25"/>
  <c r="E2347" i="25"/>
  <c r="E2348" i="25"/>
  <c r="E2349" i="25"/>
  <c r="E2350" i="25"/>
  <c r="E2351" i="25"/>
  <c r="E2352" i="25"/>
  <c r="E2353" i="25"/>
  <c r="E2354" i="25"/>
  <c r="E2355" i="25"/>
  <c r="E2356" i="25"/>
  <c r="E2357" i="25"/>
  <c r="E2358" i="25"/>
  <c r="E2359" i="25"/>
  <c r="E2360" i="25"/>
  <c r="E2361" i="25"/>
  <c r="E2362" i="25"/>
  <c r="E2363" i="25"/>
  <c r="E2364" i="25"/>
  <c r="E2365" i="25"/>
  <c r="E2366" i="25"/>
  <c r="E2367" i="25"/>
  <c r="E2368" i="25"/>
  <c r="E2369" i="25"/>
  <c r="E2370" i="25"/>
  <c r="E2371" i="25"/>
  <c r="E2372" i="25"/>
  <c r="E2373" i="25"/>
  <c r="E2374" i="25"/>
  <c r="E2375" i="25"/>
  <c r="E2376" i="25"/>
  <c r="E2377" i="25"/>
  <c r="E2378" i="25"/>
  <c r="E2379" i="25"/>
  <c r="E2380" i="25"/>
  <c r="E2381" i="25"/>
  <c r="E2382" i="25"/>
  <c r="E2383" i="25"/>
  <c r="E2384" i="25"/>
  <c r="E2385" i="25"/>
  <c r="E2386" i="25"/>
  <c r="E2387" i="25"/>
  <c r="E2388" i="25"/>
  <c r="E2389" i="25"/>
  <c r="E2390" i="25"/>
  <c r="E2391" i="25"/>
  <c r="E2392" i="25"/>
  <c r="E2393" i="25"/>
  <c r="E2394" i="25"/>
  <c r="E2395" i="25"/>
  <c r="E2396" i="25"/>
  <c r="E2397" i="25"/>
  <c r="E2398" i="25"/>
  <c r="E2399" i="25"/>
  <c r="E2400" i="25"/>
  <c r="E2401" i="25"/>
  <c r="E2402" i="25"/>
  <c r="E2403" i="25"/>
  <c r="E2404" i="25"/>
  <c r="E2405" i="25"/>
  <c r="E2406" i="25"/>
  <c r="E2407" i="25"/>
  <c r="E2408" i="25"/>
  <c r="E2409" i="25"/>
  <c r="E2410" i="25"/>
  <c r="E2411" i="25"/>
  <c r="E2412" i="25"/>
  <c r="E2413" i="25"/>
  <c r="E2414" i="25"/>
  <c r="E2415" i="25"/>
  <c r="E2416" i="25"/>
  <c r="E2417" i="25"/>
  <c r="E2418" i="25"/>
  <c r="E2419" i="25"/>
  <c r="E2420" i="25"/>
  <c r="E2421" i="25"/>
  <c r="E2422" i="25"/>
  <c r="E2423" i="25"/>
  <c r="E2424" i="25"/>
  <c r="E2425" i="25"/>
  <c r="E2426" i="25"/>
  <c r="E2427" i="25"/>
  <c r="E2428" i="25"/>
  <c r="E2429" i="25"/>
  <c r="E2430" i="25"/>
  <c r="E2431" i="25"/>
  <c r="E2432" i="25"/>
  <c r="E2433" i="25"/>
  <c r="E2434" i="25"/>
  <c r="E2435" i="25"/>
  <c r="E2436" i="25"/>
  <c r="E2437" i="25"/>
  <c r="E2438" i="25"/>
  <c r="E2439" i="25"/>
  <c r="E2440" i="25"/>
  <c r="E2441" i="25"/>
  <c r="E2442" i="25"/>
  <c r="E2443" i="25"/>
  <c r="E2444" i="25"/>
  <c r="E2445" i="25"/>
  <c r="E2446" i="25"/>
  <c r="E2447" i="25"/>
  <c r="E2448" i="25"/>
  <c r="E2449" i="25"/>
  <c r="E2450" i="25"/>
  <c r="E2451" i="25"/>
  <c r="E2452" i="25"/>
  <c r="E2453" i="25"/>
  <c r="E2454" i="25"/>
  <c r="E2455" i="25"/>
  <c r="E2456" i="25"/>
  <c r="E2457" i="25"/>
  <c r="E2458" i="25"/>
  <c r="E2459" i="25"/>
  <c r="E2460" i="25"/>
  <c r="E2461" i="25"/>
  <c r="E2462" i="25"/>
  <c r="E2463" i="25"/>
  <c r="E2464" i="25"/>
  <c r="E2465" i="25"/>
  <c r="E2466" i="25"/>
  <c r="E2467" i="25"/>
  <c r="E2468" i="25"/>
  <c r="E2469" i="25"/>
  <c r="E2470" i="25"/>
  <c r="E2471" i="25"/>
  <c r="E2472" i="25"/>
  <c r="E2473" i="25"/>
  <c r="E2474" i="25"/>
  <c r="E2475" i="25"/>
  <c r="E2476" i="25"/>
  <c r="E2477" i="25"/>
  <c r="E2478" i="25"/>
  <c r="E2479" i="25"/>
  <c r="E2480" i="25"/>
  <c r="E2481" i="25"/>
  <c r="E2482" i="25"/>
  <c r="E2483" i="25"/>
  <c r="E2484" i="25"/>
  <c r="E2485" i="25"/>
  <c r="E2486" i="25"/>
  <c r="E2487" i="25"/>
  <c r="E2488" i="25"/>
  <c r="E2489" i="25"/>
  <c r="E2490" i="25"/>
  <c r="E2491" i="25"/>
  <c r="E2492" i="25"/>
  <c r="E2493" i="25"/>
  <c r="E2494" i="25"/>
  <c r="E2495" i="25"/>
  <c r="E2496" i="25"/>
  <c r="E2497" i="25"/>
  <c r="E2498" i="25"/>
  <c r="E2499" i="25"/>
  <c r="E2500" i="25"/>
  <c r="E2501" i="25"/>
  <c r="E2502" i="25"/>
  <c r="E2503" i="25"/>
  <c r="E2504" i="25"/>
  <c r="E2505" i="25"/>
  <c r="E2506" i="25"/>
  <c r="E2507" i="25"/>
  <c r="E2508" i="25"/>
  <c r="E2509" i="25"/>
  <c r="E2510" i="25"/>
  <c r="E2511" i="25"/>
  <c r="E2512" i="25"/>
  <c r="E2513" i="25"/>
  <c r="E2514" i="25"/>
  <c r="E2515" i="25"/>
  <c r="E2516" i="25"/>
  <c r="E2517" i="25"/>
  <c r="E2518" i="25"/>
  <c r="E2519" i="25"/>
  <c r="E2520" i="25"/>
  <c r="E2521" i="25"/>
  <c r="E2522" i="25"/>
  <c r="E2523" i="25"/>
  <c r="E2524" i="25"/>
  <c r="E2525" i="25"/>
  <c r="E2526" i="25"/>
  <c r="E2527" i="25"/>
  <c r="E2528" i="25"/>
  <c r="E2529" i="25"/>
  <c r="E2530" i="25"/>
  <c r="E2531" i="25"/>
  <c r="E2532" i="25"/>
  <c r="E2533" i="25"/>
  <c r="E2534" i="25"/>
  <c r="E2535" i="25"/>
  <c r="E2536" i="25"/>
  <c r="E2537" i="25"/>
  <c r="E2538" i="25"/>
  <c r="E2539" i="25"/>
  <c r="E2540" i="25"/>
  <c r="E2541" i="25"/>
  <c r="E2542" i="25"/>
  <c r="E2543" i="25"/>
  <c r="E2544" i="25"/>
  <c r="E2545" i="25"/>
  <c r="E2546" i="25"/>
  <c r="E2547" i="25"/>
  <c r="E2548" i="25"/>
  <c r="E2549" i="25"/>
  <c r="E2550" i="25"/>
  <c r="E2551" i="25"/>
  <c r="E2552" i="25"/>
  <c r="E2553" i="25"/>
  <c r="E2554" i="25"/>
  <c r="E2555" i="25"/>
  <c r="E2556" i="25"/>
  <c r="E2557" i="25"/>
  <c r="E2558" i="25"/>
  <c r="E2559" i="25"/>
  <c r="E2560" i="25"/>
  <c r="E2561" i="25"/>
  <c r="E2562" i="25"/>
  <c r="E2563" i="25"/>
  <c r="E2564" i="25"/>
  <c r="E2565" i="25"/>
  <c r="E2566" i="25"/>
  <c r="E2567" i="25"/>
  <c r="E2568" i="25"/>
  <c r="E2569" i="25"/>
  <c r="E2570" i="25"/>
  <c r="E2571" i="25"/>
  <c r="E2572" i="25"/>
  <c r="E2573" i="25"/>
  <c r="E2574" i="25"/>
  <c r="E2575" i="25"/>
  <c r="E2576" i="25"/>
  <c r="E2577" i="25"/>
  <c r="E2578" i="25"/>
  <c r="E2579" i="25"/>
  <c r="E2580" i="25"/>
  <c r="E2581" i="25"/>
  <c r="E2582" i="25"/>
  <c r="E2583" i="25"/>
  <c r="E2584" i="25"/>
  <c r="E2585" i="25"/>
  <c r="E2586" i="25"/>
  <c r="E2587" i="25"/>
  <c r="E2588" i="25"/>
  <c r="E2589" i="25"/>
  <c r="E2590" i="25"/>
  <c r="E2591" i="25"/>
  <c r="E2592" i="25"/>
  <c r="E2593" i="25"/>
  <c r="E2594" i="25"/>
  <c r="E2595" i="25"/>
  <c r="E2596" i="25"/>
  <c r="E2597" i="25"/>
  <c r="E2598" i="25"/>
  <c r="E2599" i="25"/>
  <c r="E2600" i="25"/>
  <c r="E2601" i="25"/>
  <c r="E2602" i="25"/>
  <c r="E2603" i="25"/>
  <c r="E2604" i="25"/>
  <c r="E2605" i="25"/>
  <c r="E2606" i="25"/>
  <c r="E2607" i="25"/>
  <c r="E2608" i="25"/>
  <c r="E2609" i="25"/>
  <c r="E2610" i="25"/>
  <c r="E2611" i="25"/>
  <c r="E2612" i="25"/>
  <c r="E2613" i="25"/>
  <c r="E2614" i="25"/>
  <c r="E2615" i="25"/>
  <c r="E2616" i="25"/>
  <c r="E2617" i="25"/>
  <c r="E2618" i="25"/>
  <c r="E2619" i="25"/>
  <c r="E2620" i="25"/>
  <c r="E2621" i="25"/>
  <c r="E2622" i="25"/>
  <c r="E2623" i="25"/>
  <c r="E2624" i="25"/>
  <c r="E2625" i="25"/>
  <c r="E2626" i="25"/>
  <c r="E2627" i="25"/>
  <c r="E2628" i="25"/>
  <c r="E2629" i="25"/>
  <c r="E2630" i="25"/>
  <c r="E2631" i="25"/>
  <c r="E2632" i="25"/>
  <c r="E2633" i="25"/>
  <c r="E2634" i="25"/>
  <c r="E2635" i="25"/>
  <c r="E2636" i="25"/>
  <c r="E2637" i="25"/>
  <c r="E2638" i="25"/>
  <c r="E2639" i="25"/>
  <c r="E2640" i="25"/>
  <c r="E2641" i="25"/>
  <c r="E2642" i="25"/>
  <c r="E2643" i="25"/>
  <c r="E2644" i="25"/>
  <c r="E2645" i="25"/>
  <c r="E2646" i="25"/>
  <c r="E2647" i="25"/>
  <c r="E2648" i="25"/>
  <c r="E2649" i="25"/>
  <c r="E2650" i="25"/>
  <c r="E2651" i="25"/>
  <c r="E2652" i="25"/>
  <c r="E2653" i="25"/>
  <c r="E2654" i="25"/>
  <c r="E2655" i="25"/>
  <c r="E2656" i="25"/>
  <c r="E2657" i="25"/>
  <c r="E2658" i="25"/>
  <c r="E2659" i="25"/>
  <c r="E2660" i="25"/>
  <c r="E2661" i="25"/>
  <c r="E2662" i="25"/>
  <c r="E2663" i="25"/>
  <c r="E2664" i="25"/>
  <c r="E2665" i="25"/>
  <c r="E2666" i="25"/>
  <c r="E2667" i="25"/>
  <c r="E2668" i="25"/>
  <c r="E2669" i="25"/>
  <c r="E2670" i="25"/>
  <c r="E2671" i="25"/>
  <c r="E2672" i="25"/>
  <c r="E2673" i="25"/>
  <c r="E2674" i="25"/>
  <c r="E2675" i="25"/>
  <c r="E2676" i="25"/>
  <c r="E2677" i="25"/>
  <c r="E2678" i="25"/>
  <c r="E2679" i="25"/>
  <c r="E2680" i="25"/>
  <c r="E2681" i="25"/>
  <c r="E2682" i="25"/>
  <c r="E2683" i="25"/>
  <c r="E2684" i="25"/>
  <c r="E2685" i="25"/>
  <c r="E2686" i="25"/>
  <c r="E2687" i="25"/>
  <c r="E2688" i="25"/>
  <c r="E2689" i="25"/>
  <c r="E2690" i="25"/>
  <c r="E2691" i="25"/>
  <c r="E2692" i="25"/>
  <c r="E2693" i="25"/>
  <c r="E2694" i="25"/>
  <c r="E2695" i="25"/>
  <c r="E2696" i="25"/>
  <c r="E2697" i="25"/>
  <c r="E2698" i="25"/>
  <c r="E2699" i="25"/>
  <c r="E2700" i="25"/>
  <c r="E2701" i="25"/>
  <c r="E2702" i="25"/>
  <c r="E2703" i="25"/>
  <c r="E2704" i="25"/>
  <c r="E2705" i="25"/>
  <c r="E2706" i="25"/>
  <c r="E2707" i="25"/>
  <c r="E2708" i="25"/>
  <c r="E2709" i="25"/>
  <c r="E2710" i="25"/>
  <c r="E2711" i="25"/>
  <c r="E2712" i="25"/>
  <c r="E2713" i="25"/>
  <c r="E2714" i="25"/>
  <c r="E2715" i="25"/>
  <c r="E2716" i="25"/>
  <c r="E2717" i="25"/>
  <c r="E2718" i="25"/>
  <c r="E2719" i="25"/>
  <c r="E2720" i="25"/>
  <c r="E2721" i="25"/>
  <c r="E2722" i="25"/>
  <c r="E2723" i="25"/>
  <c r="E2724" i="25"/>
  <c r="E2725" i="25"/>
  <c r="E2726" i="25"/>
  <c r="E2727" i="25"/>
  <c r="E2728" i="25"/>
  <c r="E2729" i="25"/>
  <c r="E2730" i="25"/>
  <c r="E2731" i="25"/>
  <c r="E2732" i="25"/>
  <c r="E2733" i="25"/>
  <c r="E2734" i="25"/>
  <c r="E2735" i="25"/>
  <c r="E2736" i="25"/>
  <c r="E2737" i="25"/>
  <c r="E2738" i="25"/>
  <c r="E2739" i="25"/>
  <c r="E2740" i="25"/>
  <c r="E2741" i="25"/>
  <c r="E2742" i="25"/>
  <c r="E2743" i="25"/>
  <c r="E2744" i="25"/>
  <c r="E2745" i="25"/>
  <c r="E2746" i="25"/>
  <c r="E2747" i="25"/>
  <c r="E2748" i="25"/>
  <c r="E2749" i="25"/>
  <c r="E2750" i="25"/>
  <c r="E2751" i="25"/>
  <c r="E2752" i="25"/>
  <c r="E2753" i="25"/>
  <c r="E2754" i="25"/>
  <c r="E2755" i="25"/>
  <c r="E2756" i="25"/>
  <c r="E2757" i="25"/>
  <c r="E2758" i="25"/>
  <c r="E2759" i="25"/>
  <c r="E2760" i="25"/>
  <c r="E2761" i="25"/>
  <c r="E2762" i="25"/>
  <c r="E2763" i="25"/>
  <c r="E2764" i="25"/>
  <c r="E2765" i="25"/>
  <c r="E2766" i="25"/>
  <c r="E2767" i="25"/>
  <c r="E2768" i="25"/>
  <c r="E2769" i="25"/>
  <c r="E2770" i="25"/>
  <c r="E2771" i="25"/>
  <c r="E2772" i="25"/>
  <c r="E2773" i="25"/>
  <c r="E2774" i="25"/>
  <c r="E2775" i="25"/>
  <c r="E2776" i="25"/>
  <c r="E2777" i="25"/>
  <c r="E2778" i="25"/>
  <c r="E2779" i="25"/>
  <c r="E2780" i="25"/>
  <c r="E2781" i="25"/>
  <c r="E2782" i="25"/>
  <c r="E2783" i="25"/>
  <c r="E2784" i="25"/>
  <c r="E2785" i="25"/>
  <c r="E2786" i="25"/>
  <c r="E2787" i="25"/>
  <c r="E2788" i="25"/>
  <c r="E2789" i="25"/>
  <c r="E2790" i="25"/>
  <c r="E2791" i="25"/>
  <c r="E2792" i="25"/>
  <c r="E2793" i="25"/>
  <c r="E2794" i="25"/>
  <c r="E2795" i="25"/>
  <c r="E2796" i="25"/>
  <c r="E2797" i="25"/>
  <c r="E2798" i="25"/>
  <c r="E2799" i="25"/>
  <c r="E2800" i="25"/>
  <c r="E2801" i="25"/>
  <c r="E2802" i="25"/>
  <c r="E2803" i="25"/>
  <c r="E2804" i="25"/>
  <c r="E2805" i="25"/>
  <c r="E2806" i="25"/>
  <c r="E2807" i="25"/>
  <c r="E2808" i="25"/>
  <c r="E2809" i="25"/>
  <c r="E2810" i="25"/>
  <c r="E2811" i="25"/>
  <c r="E2812" i="25"/>
  <c r="E2813" i="25"/>
  <c r="E2814" i="25"/>
  <c r="E2815" i="25"/>
  <c r="E2816" i="25"/>
  <c r="E2817" i="25"/>
  <c r="E2818" i="25"/>
  <c r="E2819" i="25"/>
  <c r="E2820" i="25"/>
  <c r="E2821" i="25"/>
  <c r="E2822" i="25"/>
  <c r="E2823" i="25"/>
  <c r="E2824" i="25"/>
  <c r="E2825" i="25"/>
  <c r="E2826" i="25"/>
  <c r="E2827" i="25"/>
  <c r="E2828" i="25"/>
  <c r="E2829" i="25"/>
  <c r="E2830" i="25"/>
  <c r="E2831" i="25"/>
  <c r="E2832" i="25"/>
  <c r="E2833" i="25"/>
  <c r="E2834" i="25"/>
  <c r="E2835" i="25"/>
  <c r="E2836" i="25"/>
  <c r="E2837" i="25"/>
  <c r="E2838" i="25"/>
  <c r="E2839" i="25"/>
  <c r="E2840" i="25"/>
  <c r="E2841" i="25"/>
  <c r="E2842" i="25"/>
  <c r="E2843" i="25"/>
  <c r="E2844" i="25"/>
  <c r="E2845" i="25"/>
  <c r="E2846" i="25"/>
  <c r="E2847" i="25"/>
  <c r="E2848" i="25"/>
  <c r="E2849" i="25"/>
  <c r="E2850" i="25"/>
  <c r="E2851" i="25"/>
  <c r="E2852" i="25"/>
  <c r="E2853" i="25"/>
  <c r="E2854" i="25"/>
  <c r="E2855" i="25"/>
  <c r="E2856" i="25"/>
  <c r="E2857" i="25"/>
  <c r="E2858" i="25"/>
  <c r="E2859" i="25"/>
  <c r="E2860" i="25"/>
  <c r="E2861" i="25"/>
  <c r="E2862" i="25"/>
  <c r="E2863" i="25"/>
  <c r="E2864" i="25"/>
  <c r="E2865" i="25"/>
  <c r="E2866" i="25"/>
  <c r="E2867" i="25"/>
  <c r="E2868" i="25"/>
  <c r="E2869" i="25"/>
  <c r="E2870" i="25"/>
  <c r="E2871" i="25"/>
  <c r="E2872" i="25"/>
  <c r="E2873" i="25"/>
  <c r="E2874" i="25"/>
  <c r="E2875" i="25"/>
  <c r="E2876" i="25"/>
  <c r="E2877" i="25"/>
  <c r="E2878" i="25"/>
  <c r="E2879" i="25"/>
  <c r="E2880" i="25"/>
  <c r="E2881" i="25"/>
  <c r="E2882" i="25"/>
  <c r="E2883" i="25"/>
  <c r="E2884" i="25"/>
  <c r="E2885" i="25"/>
  <c r="E2886" i="25"/>
  <c r="E2887" i="25"/>
  <c r="E2888" i="25"/>
  <c r="E2889" i="25"/>
  <c r="E2890" i="25"/>
  <c r="E2891" i="25"/>
  <c r="E2892" i="25"/>
  <c r="E2893" i="25"/>
  <c r="E2894" i="25"/>
  <c r="E2895" i="25"/>
  <c r="E2896" i="25"/>
  <c r="E2897" i="25"/>
  <c r="E2898" i="25"/>
  <c r="E2899" i="25"/>
  <c r="E2900" i="25"/>
  <c r="E2901" i="25"/>
  <c r="E2902" i="25"/>
  <c r="E2903" i="25"/>
  <c r="E2904" i="25"/>
  <c r="E2905" i="25"/>
  <c r="E2906" i="25"/>
  <c r="E2907" i="25"/>
  <c r="E2908" i="25"/>
  <c r="E2909" i="25"/>
  <c r="E2910" i="25"/>
  <c r="E2911" i="25"/>
  <c r="E2912" i="25"/>
  <c r="E2913" i="25"/>
  <c r="E2914" i="25"/>
  <c r="E2915" i="25"/>
  <c r="E2916" i="25"/>
  <c r="E2917" i="25"/>
  <c r="E2918" i="25"/>
  <c r="E2919" i="25"/>
  <c r="E2920" i="25"/>
  <c r="E2921" i="25"/>
  <c r="E2922" i="25"/>
  <c r="E2923" i="25"/>
  <c r="E2924" i="25"/>
  <c r="E2925" i="25"/>
  <c r="E2926" i="25"/>
  <c r="E2927" i="25"/>
  <c r="E2928" i="25"/>
  <c r="E2929" i="25"/>
  <c r="E2930" i="25"/>
  <c r="E2931" i="25"/>
  <c r="E2932" i="25"/>
  <c r="E2933" i="25"/>
  <c r="E2934" i="25"/>
  <c r="E2935" i="25"/>
  <c r="E2936" i="25"/>
  <c r="E2937" i="25"/>
  <c r="E2938" i="25"/>
  <c r="E2939" i="25"/>
  <c r="E2940" i="25"/>
  <c r="E2941" i="25"/>
  <c r="E2942" i="25"/>
  <c r="E2943" i="25"/>
  <c r="E2944" i="25"/>
  <c r="E2945" i="25"/>
  <c r="E2946" i="25"/>
  <c r="E2947" i="25"/>
  <c r="E2948" i="25"/>
  <c r="E2949" i="25"/>
  <c r="E2950" i="25"/>
  <c r="E2951" i="25"/>
  <c r="E2952" i="25"/>
  <c r="E2953" i="25"/>
  <c r="E2954" i="25"/>
  <c r="E2955" i="25"/>
  <c r="E2956" i="25"/>
  <c r="E2957" i="25"/>
  <c r="E2958" i="25"/>
  <c r="E2959" i="25"/>
  <c r="E2960" i="25"/>
  <c r="E2961" i="25"/>
  <c r="E2962" i="25"/>
  <c r="E2963" i="25"/>
  <c r="E2964" i="25"/>
  <c r="E2965" i="25"/>
  <c r="E2966" i="25"/>
  <c r="E2967" i="25"/>
  <c r="E2968" i="25"/>
  <c r="E2969" i="25"/>
  <c r="E2970" i="25"/>
  <c r="E2971" i="25"/>
  <c r="E2972" i="25"/>
  <c r="E2973" i="25"/>
  <c r="E2974" i="25"/>
  <c r="E2975" i="25"/>
  <c r="E2976" i="25"/>
  <c r="E2977" i="25"/>
  <c r="E2978" i="25"/>
  <c r="E2979" i="25"/>
  <c r="E2980" i="25"/>
  <c r="E2981" i="25"/>
  <c r="E2982" i="25"/>
  <c r="E2983" i="25"/>
  <c r="E2984" i="25"/>
  <c r="E2985" i="25"/>
  <c r="E2986" i="25"/>
  <c r="E2987" i="25"/>
  <c r="E2988" i="25"/>
  <c r="E2989" i="25"/>
  <c r="E2990" i="25"/>
  <c r="E2991" i="25"/>
  <c r="E2992" i="25"/>
  <c r="E2993" i="25"/>
  <c r="E2994" i="25"/>
  <c r="E2995" i="25"/>
  <c r="E2996" i="25"/>
  <c r="E2997" i="25"/>
  <c r="E2998" i="25"/>
  <c r="E2999" i="25"/>
  <c r="E3000" i="25"/>
  <c r="E3001" i="25"/>
  <c r="E3002" i="25"/>
  <c r="E3003" i="25"/>
  <c r="E3004" i="25"/>
  <c r="E3005" i="25"/>
  <c r="E3006" i="25"/>
  <c r="E3007" i="25"/>
  <c r="E3008" i="25"/>
  <c r="E3009" i="25"/>
  <c r="E3010" i="25"/>
  <c r="E3011" i="25"/>
  <c r="E3012" i="25"/>
  <c r="E3013" i="25"/>
  <c r="E3014" i="25"/>
  <c r="E3015" i="25"/>
  <c r="E3016" i="25"/>
  <c r="E3017" i="25"/>
  <c r="E3018" i="25"/>
  <c r="E3019" i="25"/>
  <c r="E3020" i="25"/>
  <c r="E3021" i="25"/>
  <c r="E3022" i="25"/>
  <c r="E3023" i="25"/>
  <c r="E3024" i="25"/>
  <c r="E3025" i="25"/>
  <c r="E3026" i="25"/>
  <c r="E3027" i="25"/>
  <c r="E3028" i="25"/>
  <c r="E3029" i="25"/>
  <c r="E3030" i="25"/>
  <c r="E3031" i="25"/>
  <c r="E3032" i="25"/>
  <c r="E3033" i="25"/>
  <c r="E3034" i="25"/>
  <c r="E3035" i="25"/>
  <c r="E3036" i="25"/>
  <c r="E3037" i="25"/>
  <c r="E3038" i="25"/>
  <c r="E3039" i="25"/>
  <c r="E3040" i="25"/>
  <c r="E3041" i="25"/>
  <c r="E3042" i="25"/>
  <c r="E3043" i="25"/>
  <c r="E3044" i="25"/>
  <c r="E3045" i="25"/>
  <c r="E3046" i="25"/>
  <c r="E3047" i="25"/>
  <c r="E3048" i="25"/>
  <c r="E3049" i="25"/>
  <c r="E3050" i="25"/>
  <c r="E3051" i="25"/>
  <c r="E3052" i="25"/>
  <c r="E3053" i="25"/>
  <c r="E3054" i="25"/>
  <c r="E3055" i="25"/>
  <c r="E3056" i="25"/>
  <c r="E3057" i="25"/>
  <c r="E3058" i="25"/>
  <c r="E3059" i="25"/>
  <c r="E3060" i="25"/>
  <c r="E3061" i="25"/>
  <c r="E3062" i="25"/>
  <c r="E3063" i="25"/>
  <c r="E3064" i="25"/>
  <c r="E3065" i="25"/>
  <c r="E3066" i="25"/>
  <c r="E3067" i="25"/>
  <c r="E3068" i="25"/>
  <c r="E3069" i="25"/>
  <c r="E3070" i="25"/>
  <c r="E3071" i="25"/>
  <c r="E3072" i="25"/>
  <c r="E3073" i="25"/>
  <c r="E3074" i="25"/>
  <c r="E3075" i="25"/>
  <c r="E3076" i="25"/>
  <c r="E3077" i="25"/>
  <c r="E3078" i="25"/>
  <c r="E3079" i="25"/>
  <c r="E3080" i="25"/>
  <c r="E3081" i="25"/>
  <c r="E3082" i="25"/>
  <c r="E3083" i="25"/>
  <c r="E3084" i="25"/>
  <c r="E3085" i="25"/>
  <c r="E3086" i="25"/>
  <c r="E3087" i="25"/>
  <c r="E3088" i="25"/>
  <c r="E3089" i="25"/>
  <c r="E3090" i="25"/>
  <c r="E3091" i="25"/>
  <c r="E3092" i="25"/>
  <c r="E3093" i="25"/>
  <c r="E3094" i="25"/>
  <c r="E3095" i="25"/>
  <c r="E3096" i="25"/>
  <c r="E3097" i="25"/>
  <c r="E3098" i="25"/>
  <c r="E3099" i="25"/>
  <c r="E3100" i="25"/>
  <c r="E3101" i="25"/>
  <c r="E3102" i="25"/>
  <c r="E3103" i="25"/>
  <c r="E3104" i="25"/>
  <c r="E3105" i="25"/>
  <c r="E3106" i="25"/>
  <c r="E3107" i="25"/>
  <c r="E3108" i="25"/>
  <c r="E3109" i="25"/>
  <c r="E3110" i="25"/>
  <c r="E3111" i="25"/>
  <c r="E3112" i="25"/>
  <c r="E3113" i="25"/>
  <c r="E3114" i="25"/>
  <c r="E3115" i="25"/>
  <c r="E3116" i="25"/>
  <c r="E3117" i="25"/>
  <c r="E3118" i="25"/>
  <c r="E3119" i="25"/>
  <c r="E3120" i="25"/>
  <c r="E3121" i="25"/>
  <c r="E3122" i="25"/>
  <c r="E3123" i="25"/>
  <c r="E3124" i="25"/>
  <c r="E3125" i="25"/>
  <c r="E3126" i="25"/>
  <c r="E3127" i="25"/>
  <c r="E3128" i="25"/>
  <c r="E3129" i="25"/>
  <c r="E3130" i="25"/>
  <c r="E3131" i="25"/>
  <c r="E3132" i="25"/>
  <c r="E3133" i="25"/>
  <c r="E3134" i="25"/>
  <c r="E3135" i="25"/>
  <c r="E3136" i="25"/>
  <c r="E3137" i="25"/>
  <c r="E3138" i="25"/>
  <c r="E3139" i="25"/>
  <c r="E3140" i="25"/>
  <c r="E3141" i="25"/>
  <c r="E3142" i="25"/>
  <c r="E3143" i="25"/>
  <c r="E3144" i="25"/>
  <c r="E3145" i="25"/>
  <c r="E3146" i="25"/>
  <c r="E3147" i="25"/>
  <c r="E3148" i="25"/>
  <c r="E3149" i="25"/>
  <c r="E3150" i="25"/>
  <c r="E3151" i="25"/>
  <c r="E3152" i="25"/>
  <c r="E3153" i="25"/>
  <c r="E3154" i="25"/>
  <c r="E3155" i="25"/>
  <c r="E3156" i="25"/>
  <c r="E3157" i="25"/>
  <c r="E3158" i="25"/>
  <c r="E3159" i="25"/>
  <c r="E3160" i="25"/>
  <c r="E3161" i="25"/>
  <c r="E3162" i="25"/>
  <c r="E3163" i="25"/>
  <c r="E3164" i="25"/>
  <c r="E3165" i="25"/>
  <c r="E3166" i="25"/>
  <c r="E3167" i="25"/>
  <c r="E3168" i="25"/>
  <c r="E3169" i="25"/>
  <c r="E3170" i="25"/>
  <c r="E3171" i="25"/>
  <c r="E3172" i="25"/>
  <c r="E3173" i="25"/>
  <c r="E3174" i="25"/>
  <c r="E3175" i="25"/>
  <c r="E3176" i="25"/>
  <c r="E3177" i="25"/>
  <c r="E3178" i="25"/>
  <c r="E3179" i="25"/>
  <c r="E3180" i="25"/>
  <c r="E3181" i="25"/>
  <c r="E3182" i="25"/>
  <c r="E3183" i="25"/>
  <c r="E3184" i="25"/>
  <c r="E3185" i="25"/>
  <c r="E3186" i="25"/>
  <c r="E3187" i="25"/>
  <c r="E3188" i="25"/>
  <c r="E3189" i="25"/>
  <c r="E3190" i="25"/>
  <c r="E3191" i="25"/>
  <c r="E3192" i="25"/>
  <c r="E3193" i="25"/>
  <c r="E3194" i="25"/>
  <c r="E3195" i="25"/>
  <c r="E3196" i="25"/>
  <c r="E3197" i="25"/>
  <c r="E3198" i="25"/>
  <c r="E3199" i="25"/>
  <c r="E3200" i="25"/>
  <c r="E3201" i="25"/>
  <c r="E3202" i="25"/>
  <c r="E3203" i="25"/>
  <c r="E3204" i="25"/>
  <c r="E3205" i="25"/>
  <c r="E3206" i="25"/>
  <c r="E3207" i="25"/>
  <c r="E3208" i="25"/>
  <c r="E3209" i="25"/>
  <c r="E3210" i="25"/>
  <c r="E3211" i="25"/>
  <c r="E3212" i="25"/>
  <c r="E3213" i="25"/>
  <c r="E3214" i="25"/>
  <c r="E3215" i="25"/>
  <c r="E3216" i="25"/>
  <c r="E3217" i="25"/>
  <c r="E3218" i="25"/>
  <c r="E3219" i="25"/>
  <c r="E3220" i="25"/>
  <c r="E3221" i="25"/>
  <c r="E3222" i="25"/>
  <c r="E3223" i="25"/>
  <c r="E3224" i="25"/>
  <c r="E3225" i="25"/>
  <c r="E3226" i="25"/>
  <c r="E3227" i="25"/>
  <c r="E3228" i="25"/>
  <c r="E3229" i="25"/>
  <c r="E3230" i="25"/>
  <c r="E3231" i="25"/>
  <c r="E3232" i="25"/>
  <c r="E3233" i="25"/>
  <c r="E3234" i="25"/>
  <c r="E3235" i="25"/>
  <c r="E3236" i="25"/>
  <c r="E3237" i="25"/>
  <c r="E3238" i="25"/>
  <c r="E3239" i="25"/>
  <c r="E3240" i="25"/>
  <c r="E3241" i="25"/>
  <c r="E3242" i="25"/>
  <c r="E3243" i="25"/>
  <c r="E3244" i="25"/>
  <c r="E3245" i="25"/>
  <c r="E3246" i="25"/>
  <c r="E3247" i="25"/>
  <c r="E3248" i="25"/>
  <c r="E3249" i="25"/>
  <c r="E3250" i="25"/>
  <c r="E3251" i="25"/>
  <c r="E3252" i="25"/>
  <c r="E3253" i="25"/>
  <c r="E3254" i="25"/>
  <c r="E3255" i="25"/>
  <c r="E3256" i="25"/>
  <c r="E3257" i="25"/>
  <c r="E3258" i="25"/>
  <c r="E3259" i="25"/>
  <c r="E3260" i="25"/>
  <c r="E3261" i="25"/>
  <c r="E3262" i="25"/>
  <c r="E3263" i="25"/>
  <c r="E3264" i="25"/>
  <c r="E3265" i="25"/>
  <c r="E3266" i="25"/>
  <c r="E3267" i="25"/>
  <c r="E3268" i="25"/>
  <c r="E3269" i="25"/>
  <c r="E3270" i="25"/>
  <c r="E3271" i="25"/>
  <c r="E3272" i="25"/>
  <c r="E3273" i="25"/>
  <c r="E3274" i="25"/>
  <c r="E3275" i="25"/>
  <c r="E3276" i="25"/>
  <c r="E3277" i="25"/>
  <c r="E3278" i="25"/>
  <c r="E3279" i="25"/>
  <c r="E3280" i="25"/>
  <c r="E3281" i="25"/>
  <c r="E3282" i="25"/>
  <c r="E3283" i="25"/>
  <c r="E3284" i="25"/>
  <c r="E3285" i="25"/>
  <c r="E3286" i="25"/>
  <c r="E3287" i="25"/>
  <c r="E3288" i="25"/>
  <c r="E3289" i="25"/>
  <c r="E3290" i="25"/>
  <c r="E3291" i="25"/>
  <c r="E3292" i="25"/>
  <c r="E3293" i="25"/>
  <c r="E3294" i="25"/>
  <c r="E3295" i="25"/>
  <c r="E3296" i="25"/>
  <c r="E3297" i="25"/>
  <c r="E3298" i="25"/>
  <c r="E3299" i="25"/>
  <c r="E3300" i="25"/>
  <c r="E3301" i="25"/>
  <c r="E3302" i="25"/>
  <c r="E3303" i="25"/>
  <c r="E3304" i="25"/>
  <c r="E3305" i="25"/>
  <c r="E3306" i="25"/>
  <c r="E3307" i="25"/>
  <c r="E3308" i="25"/>
  <c r="E3309" i="25"/>
  <c r="E3310" i="25"/>
  <c r="E3311" i="25"/>
  <c r="E3312" i="25"/>
  <c r="E3313" i="25"/>
  <c r="E3314" i="25"/>
  <c r="E3315" i="25"/>
  <c r="E3316" i="25"/>
  <c r="E3317" i="25"/>
  <c r="E3318" i="25"/>
  <c r="E3319" i="25"/>
  <c r="E3320" i="25"/>
  <c r="E3321" i="25"/>
  <c r="E3322" i="25"/>
  <c r="E3323" i="25"/>
  <c r="E3324" i="25"/>
  <c r="E3325" i="25"/>
  <c r="E3326" i="25"/>
  <c r="E3327" i="25"/>
  <c r="E3328" i="25"/>
  <c r="E3329" i="25"/>
  <c r="E3330" i="25"/>
  <c r="E3331" i="25"/>
  <c r="E3332" i="25"/>
  <c r="E3333" i="25"/>
  <c r="E3334" i="25"/>
  <c r="E3335" i="25"/>
  <c r="E3336" i="25"/>
  <c r="E3337" i="25"/>
  <c r="E3338" i="25"/>
  <c r="E3339" i="25"/>
  <c r="E3340" i="25"/>
  <c r="E3341" i="25"/>
  <c r="E3342" i="25"/>
  <c r="E3343" i="25"/>
  <c r="E3344" i="25"/>
  <c r="E3345" i="25"/>
  <c r="E3346" i="25"/>
  <c r="E3347" i="25"/>
  <c r="E3348" i="25"/>
  <c r="E3349" i="25"/>
  <c r="E3350" i="25"/>
  <c r="E3351" i="25"/>
  <c r="E3352" i="25"/>
  <c r="E3353" i="25"/>
  <c r="E3354" i="25"/>
  <c r="E3355" i="25"/>
  <c r="E3356" i="25"/>
  <c r="E3357" i="25"/>
  <c r="E3358" i="25"/>
  <c r="E3359" i="25"/>
  <c r="E3360" i="25"/>
  <c r="E3361" i="25"/>
  <c r="E3362" i="25"/>
  <c r="E3363" i="25"/>
  <c r="E3364" i="25"/>
  <c r="E3365" i="25"/>
  <c r="E3366" i="25"/>
  <c r="E3367" i="25"/>
  <c r="E3368" i="25"/>
  <c r="E3369" i="25"/>
  <c r="E3370" i="25"/>
  <c r="E3371" i="25"/>
  <c r="E3372" i="25"/>
  <c r="E3373" i="25"/>
  <c r="E3374" i="25"/>
  <c r="E3375" i="25"/>
  <c r="E3376" i="25"/>
  <c r="E3377" i="25"/>
  <c r="E3378" i="25"/>
  <c r="E3379" i="25"/>
  <c r="E3380" i="25"/>
  <c r="E3381" i="25"/>
  <c r="E3382" i="25"/>
  <c r="E3383" i="25"/>
  <c r="E3384" i="25"/>
  <c r="E3385" i="25"/>
  <c r="E3386" i="25"/>
  <c r="E3387" i="25"/>
  <c r="E3388" i="25"/>
  <c r="E3389" i="25"/>
  <c r="E3390" i="25"/>
  <c r="E3391" i="25"/>
  <c r="E3392" i="25"/>
  <c r="E3393" i="25"/>
  <c r="E3394" i="25"/>
  <c r="E3395" i="25"/>
  <c r="E3396" i="25"/>
  <c r="E3397" i="25"/>
  <c r="E3398" i="25"/>
  <c r="E3399" i="25"/>
  <c r="E3400" i="25"/>
  <c r="E3401" i="25"/>
  <c r="E3402" i="25"/>
  <c r="E3403" i="25"/>
  <c r="E3404" i="25"/>
  <c r="E3405" i="25"/>
  <c r="E3406" i="25"/>
  <c r="E3407" i="25"/>
  <c r="E3408" i="25"/>
  <c r="E3409" i="25"/>
  <c r="E3410" i="25"/>
  <c r="E3411" i="25"/>
  <c r="E3412" i="25"/>
  <c r="E3413" i="25"/>
  <c r="E3414" i="25"/>
  <c r="E3415" i="25"/>
  <c r="E3416" i="25"/>
  <c r="E3417" i="25"/>
  <c r="E3418" i="25"/>
  <c r="E3419" i="25"/>
  <c r="E3420" i="25"/>
  <c r="E3421" i="25"/>
  <c r="E3422" i="25"/>
  <c r="E3423" i="25"/>
  <c r="E3424" i="25"/>
  <c r="E3425" i="25"/>
  <c r="E3426" i="25"/>
  <c r="E3427" i="25"/>
  <c r="E3428" i="25"/>
  <c r="E3429" i="25"/>
  <c r="E3430" i="25"/>
  <c r="E3431" i="25"/>
  <c r="E3432" i="25"/>
  <c r="E3433" i="25"/>
  <c r="E3434" i="25"/>
  <c r="E3435" i="25"/>
  <c r="E3436" i="25"/>
  <c r="E3437" i="25"/>
  <c r="E3438" i="25"/>
  <c r="E3439" i="25"/>
  <c r="E3440" i="25"/>
  <c r="E3441" i="25"/>
  <c r="E3442" i="25"/>
  <c r="E3443" i="25"/>
  <c r="E3444" i="25"/>
  <c r="E3445" i="25"/>
  <c r="E3446" i="25"/>
  <c r="E3447" i="25"/>
  <c r="E3448" i="25"/>
  <c r="E3449" i="25"/>
  <c r="E3450" i="25"/>
  <c r="E3451" i="25"/>
  <c r="E3452" i="25"/>
  <c r="E3453" i="25"/>
  <c r="E3454" i="25"/>
  <c r="E3455" i="25"/>
  <c r="E3456" i="25"/>
  <c r="E3457" i="25"/>
  <c r="E3458" i="25"/>
  <c r="E3459" i="25"/>
  <c r="E3460" i="25"/>
  <c r="E3461" i="25"/>
  <c r="E3462" i="25"/>
  <c r="E3463" i="25"/>
  <c r="E3464" i="25"/>
  <c r="E3465" i="25"/>
  <c r="E3466" i="25"/>
  <c r="E3467" i="25"/>
  <c r="E3468" i="25"/>
  <c r="E3469" i="25"/>
  <c r="E3470" i="25"/>
  <c r="E3471" i="25"/>
  <c r="E3472" i="25"/>
  <c r="E3473" i="25"/>
  <c r="E3474" i="25"/>
  <c r="E3475" i="25"/>
  <c r="E3476" i="25"/>
  <c r="E3477" i="25"/>
  <c r="E3478" i="25"/>
  <c r="E3479" i="25"/>
  <c r="E3480" i="25"/>
  <c r="E3481" i="25"/>
  <c r="E3482" i="25"/>
  <c r="E3483" i="25"/>
  <c r="E3484" i="25"/>
  <c r="E3485" i="25"/>
  <c r="E3486" i="25"/>
  <c r="E3487" i="25"/>
  <c r="E3488" i="25"/>
  <c r="E3489" i="25"/>
  <c r="E3490" i="25"/>
  <c r="E3491" i="25"/>
  <c r="E3492" i="25"/>
  <c r="E3493" i="25"/>
  <c r="E3494" i="25"/>
  <c r="E3495" i="25"/>
  <c r="E3496" i="25"/>
  <c r="E3497" i="25"/>
  <c r="E3498" i="25"/>
  <c r="E3499" i="25"/>
  <c r="E3500" i="25"/>
  <c r="E3501" i="25"/>
  <c r="E3502" i="25"/>
  <c r="E3503" i="25"/>
  <c r="E3504" i="25"/>
  <c r="E3505" i="25"/>
  <c r="E3506" i="25"/>
  <c r="E3507" i="25"/>
  <c r="E3508" i="25"/>
  <c r="E3509" i="25"/>
  <c r="E3510" i="25"/>
  <c r="E3511" i="25"/>
  <c r="E3512" i="25"/>
  <c r="E3513" i="25"/>
  <c r="E3514" i="25"/>
  <c r="E3515" i="25"/>
  <c r="E3516" i="25"/>
  <c r="E3517" i="25"/>
  <c r="E3518" i="25"/>
  <c r="E3519" i="25"/>
  <c r="E3520" i="25"/>
  <c r="E3521" i="25"/>
  <c r="E3522" i="25"/>
  <c r="E3523" i="25"/>
  <c r="E3524" i="25"/>
  <c r="E3525" i="25"/>
  <c r="E3526" i="25"/>
  <c r="E3527" i="25"/>
  <c r="E3528" i="25"/>
  <c r="E3529" i="25"/>
  <c r="E3530" i="25"/>
  <c r="E3531" i="25"/>
  <c r="E3532" i="25"/>
  <c r="E3533" i="25"/>
  <c r="E3534" i="25"/>
  <c r="E3535" i="25"/>
  <c r="E3536" i="25"/>
  <c r="E3537" i="25"/>
  <c r="E3538" i="25"/>
  <c r="E3539" i="25"/>
  <c r="E3540" i="25"/>
  <c r="E3541" i="25"/>
  <c r="E3542" i="25"/>
  <c r="E3543" i="25"/>
  <c r="E3544" i="25"/>
  <c r="E3545" i="25"/>
  <c r="E3546" i="25"/>
  <c r="E3547" i="25"/>
  <c r="E3548" i="25"/>
  <c r="E3549" i="25"/>
  <c r="E3550" i="25"/>
  <c r="E3551" i="25"/>
  <c r="E3552" i="25"/>
  <c r="E3553" i="25"/>
  <c r="E3554" i="25"/>
  <c r="E3555" i="25"/>
  <c r="E3556" i="25"/>
  <c r="E3557" i="25"/>
  <c r="E3558" i="25"/>
  <c r="E3559" i="25"/>
  <c r="E3560" i="25"/>
  <c r="E3561" i="25"/>
  <c r="E3562" i="25"/>
  <c r="E3563" i="25"/>
  <c r="E3564" i="25"/>
  <c r="E3565" i="25"/>
  <c r="E3566" i="25"/>
  <c r="E3567" i="25"/>
  <c r="E3568" i="25"/>
  <c r="E3569" i="25"/>
  <c r="E3570" i="25"/>
  <c r="E3571" i="25"/>
  <c r="E3572" i="25"/>
  <c r="E3573" i="25"/>
  <c r="E3574" i="25"/>
  <c r="E3575" i="25"/>
  <c r="E3576" i="25"/>
  <c r="E3577" i="25"/>
  <c r="E3578" i="25"/>
  <c r="E3579" i="25"/>
  <c r="E3580" i="25"/>
  <c r="E3581" i="25"/>
  <c r="E3582" i="25"/>
  <c r="E3583" i="25"/>
  <c r="E3584" i="25"/>
  <c r="E3585" i="25"/>
  <c r="E3586" i="25"/>
  <c r="E3587" i="25"/>
  <c r="E3588" i="25"/>
  <c r="E3589" i="25"/>
  <c r="E3590" i="25"/>
  <c r="E3591" i="25"/>
  <c r="E3592" i="25"/>
  <c r="E3593" i="25"/>
  <c r="E3594" i="25"/>
  <c r="E3595" i="25"/>
  <c r="E3596" i="25"/>
  <c r="E3597" i="25"/>
  <c r="E3598" i="25"/>
  <c r="E3599" i="25"/>
  <c r="E3600" i="25"/>
  <c r="E3601" i="25"/>
  <c r="E3602" i="25"/>
  <c r="E3603" i="25"/>
  <c r="E3604" i="25"/>
  <c r="E3605" i="25"/>
  <c r="E3606" i="25"/>
  <c r="E3607" i="25"/>
  <c r="E3608" i="25"/>
  <c r="E3609" i="25"/>
  <c r="E3610" i="25"/>
  <c r="E3611" i="25"/>
  <c r="E3612" i="25"/>
  <c r="E3613" i="25"/>
  <c r="E3614" i="25"/>
  <c r="E3615" i="25"/>
  <c r="E3616" i="25"/>
  <c r="E3617" i="25"/>
  <c r="E3618" i="25"/>
  <c r="E3619" i="25"/>
  <c r="E3620" i="25"/>
  <c r="E3621" i="25"/>
  <c r="E3622" i="25"/>
  <c r="E3623" i="25"/>
  <c r="E3624" i="25"/>
  <c r="E3625" i="25"/>
  <c r="E3626" i="25"/>
  <c r="E3627" i="25"/>
  <c r="E3628" i="25"/>
  <c r="E3629" i="25"/>
  <c r="E3630" i="25"/>
  <c r="E3631" i="25"/>
  <c r="E3632" i="25"/>
  <c r="E3633" i="25"/>
  <c r="E3634" i="25"/>
  <c r="E3635" i="25"/>
  <c r="E3636" i="25"/>
  <c r="E3637" i="25"/>
  <c r="E3638" i="25"/>
  <c r="E3639" i="25"/>
  <c r="E3640" i="25"/>
  <c r="E3641" i="25"/>
  <c r="E3642" i="25"/>
  <c r="E3643" i="25"/>
  <c r="E3644" i="25"/>
  <c r="E3645" i="25"/>
  <c r="E3646" i="25"/>
  <c r="E3647" i="25"/>
  <c r="E3648" i="25"/>
  <c r="E3649" i="25"/>
  <c r="E3650" i="25"/>
  <c r="E3651" i="25"/>
  <c r="E3652" i="25"/>
  <c r="E3653" i="25"/>
  <c r="E3654" i="25"/>
  <c r="E3655" i="25"/>
  <c r="E3656" i="25"/>
  <c r="E3657" i="25"/>
  <c r="E3658" i="25"/>
  <c r="E3659" i="25"/>
  <c r="E3660" i="25"/>
  <c r="E3661" i="25"/>
  <c r="E3662" i="25"/>
  <c r="E3663" i="25"/>
  <c r="E3664" i="25"/>
  <c r="E3665" i="25"/>
  <c r="E3666" i="25"/>
  <c r="E3667" i="25"/>
  <c r="E3668" i="25"/>
  <c r="E3669" i="25"/>
  <c r="E3670" i="25"/>
  <c r="E3671" i="25"/>
  <c r="E3672" i="25"/>
  <c r="E3673" i="25"/>
  <c r="E3674" i="25"/>
  <c r="E3675" i="25"/>
  <c r="E3676" i="25"/>
  <c r="E3677" i="25"/>
  <c r="E3678" i="25"/>
  <c r="E3679" i="25"/>
  <c r="E3680" i="25"/>
  <c r="E3681" i="25"/>
  <c r="E3682" i="25"/>
  <c r="E3683" i="25"/>
  <c r="E3684" i="25"/>
  <c r="E3685" i="25"/>
  <c r="E3686" i="25"/>
  <c r="E3687" i="25"/>
  <c r="E3688" i="25"/>
  <c r="E3689" i="25"/>
  <c r="E3690" i="25"/>
  <c r="E3691" i="25"/>
  <c r="E3692" i="25"/>
  <c r="E3693" i="25"/>
  <c r="E3694" i="25"/>
  <c r="E3695" i="25"/>
  <c r="E3696" i="25"/>
  <c r="E3697" i="25"/>
  <c r="E3698" i="25"/>
  <c r="E3699" i="25"/>
  <c r="E3700" i="25"/>
  <c r="E3701" i="25"/>
  <c r="E3702" i="25"/>
  <c r="E3703" i="25"/>
  <c r="E3704" i="25"/>
  <c r="E3705" i="25"/>
  <c r="E3706" i="25"/>
  <c r="E3707" i="25"/>
  <c r="E3708" i="25"/>
  <c r="E3709" i="25"/>
  <c r="E3710" i="25"/>
  <c r="E3711" i="25"/>
  <c r="E3712" i="25"/>
  <c r="E3713" i="25"/>
  <c r="E3714" i="25"/>
  <c r="E3715" i="25"/>
  <c r="E3716" i="25"/>
  <c r="E3717" i="25"/>
  <c r="E3718" i="25"/>
  <c r="E3719" i="25"/>
  <c r="E3720" i="25"/>
  <c r="E3721" i="25"/>
  <c r="E3722" i="25"/>
  <c r="E3723" i="25"/>
  <c r="E3724" i="25"/>
  <c r="E3725" i="25"/>
  <c r="E3726" i="25"/>
  <c r="E3727" i="25"/>
  <c r="E3728" i="25"/>
  <c r="E3729" i="25"/>
  <c r="E3730" i="25"/>
  <c r="E3731" i="25"/>
  <c r="E3732" i="25"/>
  <c r="E3733" i="25"/>
  <c r="E3734" i="25"/>
  <c r="E3735" i="25"/>
  <c r="E3736" i="25"/>
  <c r="E3737" i="25"/>
  <c r="E3738" i="25"/>
  <c r="E3739" i="25"/>
  <c r="E3740" i="25"/>
  <c r="E3741" i="25"/>
  <c r="E3742" i="25"/>
  <c r="E3743" i="25"/>
  <c r="E3744" i="25"/>
  <c r="E3745" i="25"/>
  <c r="E3746" i="25"/>
  <c r="E3747" i="25"/>
  <c r="E3748" i="25"/>
  <c r="E3749" i="25"/>
  <c r="E3750" i="25"/>
  <c r="E3751" i="25"/>
  <c r="E3752" i="25"/>
  <c r="E3753" i="25"/>
  <c r="E3754" i="25"/>
  <c r="E3755" i="25"/>
  <c r="E3756" i="25"/>
  <c r="E3757" i="25"/>
  <c r="E3758" i="25"/>
  <c r="E3759" i="25"/>
  <c r="E3760" i="25"/>
  <c r="E3761" i="25"/>
  <c r="E3762" i="25"/>
  <c r="E3763" i="25"/>
  <c r="E3764" i="25"/>
  <c r="E3765" i="25"/>
  <c r="E3766" i="25"/>
  <c r="E3767" i="25"/>
  <c r="E3768" i="25"/>
  <c r="E3769" i="25"/>
  <c r="E3770" i="25"/>
  <c r="E3771" i="25"/>
  <c r="E3772" i="25"/>
  <c r="E3773" i="25"/>
  <c r="E3774" i="25"/>
  <c r="E3775" i="25"/>
  <c r="E3776" i="25"/>
  <c r="E3777" i="25"/>
  <c r="E3778" i="25"/>
  <c r="E3779" i="25"/>
  <c r="E3780" i="25"/>
  <c r="E3781" i="25"/>
  <c r="E3782" i="25"/>
  <c r="E3783" i="25"/>
  <c r="E3784" i="25"/>
  <c r="E3785" i="25"/>
  <c r="E3786" i="25"/>
  <c r="E3787" i="25"/>
  <c r="E3788" i="25"/>
  <c r="E3789" i="25"/>
  <c r="E3790" i="25"/>
  <c r="E3791" i="25"/>
  <c r="E3792" i="25"/>
  <c r="E3793" i="25"/>
  <c r="E3794" i="25"/>
  <c r="E3795" i="25"/>
  <c r="E3796" i="25"/>
  <c r="E3797" i="25"/>
  <c r="E3798" i="25"/>
  <c r="E3799" i="25"/>
  <c r="E3800" i="25"/>
  <c r="E3801" i="25"/>
  <c r="E3802" i="25"/>
  <c r="E3803" i="25"/>
  <c r="E3804" i="25"/>
  <c r="E3805" i="25"/>
  <c r="E3806" i="25"/>
  <c r="E3807" i="25"/>
  <c r="E3808" i="25"/>
  <c r="E3809" i="25"/>
  <c r="E3810" i="25"/>
  <c r="E3811" i="25"/>
  <c r="E3812" i="25"/>
  <c r="E3813" i="25"/>
  <c r="E3814" i="25"/>
  <c r="E3815" i="25"/>
  <c r="E3816" i="25"/>
  <c r="E3817" i="25"/>
  <c r="E3818" i="25"/>
  <c r="E3819" i="25"/>
  <c r="E3820" i="25"/>
  <c r="E3821" i="25"/>
  <c r="E3822" i="25"/>
  <c r="E3823" i="25"/>
  <c r="E3824" i="25"/>
  <c r="E3825" i="25"/>
  <c r="E3826" i="25"/>
  <c r="E3827" i="25"/>
  <c r="E3828" i="25"/>
  <c r="E3829" i="25"/>
  <c r="E3830" i="25"/>
  <c r="E3831" i="25"/>
  <c r="E3832" i="25"/>
  <c r="E3833" i="25"/>
  <c r="E3834" i="25"/>
  <c r="E3835" i="25"/>
  <c r="E3836" i="25"/>
  <c r="E3837" i="25"/>
  <c r="E3838" i="25"/>
  <c r="E3839" i="25"/>
  <c r="E3840" i="25"/>
  <c r="E3841" i="25"/>
  <c r="E3842" i="25"/>
  <c r="E3843" i="25"/>
  <c r="E3844" i="25"/>
  <c r="E3845" i="25"/>
  <c r="E3846" i="25"/>
  <c r="E3847" i="25"/>
  <c r="E3848" i="25"/>
  <c r="E3849" i="25"/>
  <c r="E3850" i="25"/>
  <c r="E3851" i="25"/>
  <c r="E3852" i="25"/>
  <c r="E3853" i="25"/>
  <c r="E3854" i="25"/>
  <c r="E3855" i="25"/>
  <c r="E3856" i="25"/>
  <c r="E3857" i="25"/>
  <c r="E3858" i="25"/>
  <c r="E3859" i="25"/>
  <c r="E3860" i="25"/>
  <c r="E3861" i="25"/>
  <c r="E3862" i="25"/>
  <c r="E3863" i="25"/>
  <c r="E3864" i="25"/>
  <c r="E3865" i="25"/>
  <c r="E3866" i="25"/>
  <c r="E3867" i="25"/>
  <c r="E3868" i="25"/>
  <c r="E3869" i="25"/>
  <c r="E3870" i="25"/>
  <c r="E3871" i="25"/>
  <c r="E3872" i="25"/>
  <c r="E3873" i="25"/>
  <c r="E3874" i="25"/>
  <c r="E3875" i="25"/>
  <c r="E3876" i="25"/>
  <c r="E3877" i="25"/>
  <c r="E3878" i="25"/>
  <c r="E3879" i="25"/>
  <c r="E3880" i="25"/>
  <c r="E3881" i="25"/>
  <c r="E3882" i="25"/>
  <c r="E3883" i="25"/>
  <c r="E3884" i="25"/>
  <c r="E3885" i="25"/>
  <c r="E3886" i="25"/>
  <c r="E3887" i="25"/>
  <c r="E3888" i="25"/>
  <c r="E3889" i="25"/>
  <c r="E3890" i="25"/>
  <c r="E3891" i="25"/>
  <c r="E3892" i="25"/>
  <c r="E3893" i="25"/>
  <c r="E3894" i="25"/>
  <c r="E3895" i="25"/>
  <c r="E3896" i="25"/>
  <c r="E3897" i="25"/>
  <c r="E3898" i="25"/>
  <c r="E3899" i="25"/>
  <c r="E3900" i="25"/>
  <c r="E3901" i="25"/>
  <c r="E3902" i="25"/>
  <c r="E3903" i="25"/>
  <c r="E3904" i="25"/>
  <c r="E3905" i="25"/>
  <c r="E3906" i="25"/>
  <c r="E3907" i="25"/>
  <c r="E3908" i="25"/>
  <c r="E3909" i="25"/>
  <c r="E3910" i="25"/>
  <c r="E3911" i="25"/>
  <c r="E3912" i="25"/>
  <c r="E3913" i="25"/>
  <c r="E3914" i="25"/>
  <c r="E3915" i="25"/>
  <c r="E3916" i="25"/>
  <c r="E3917" i="25"/>
  <c r="E3918" i="25"/>
  <c r="E3919" i="25"/>
  <c r="E3920" i="25"/>
  <c r="E3921" i="25"/>
  <c r="E3922" i="25"/>
  <c r="E3923" i="25"/>
  <c r="E3924" i="25"/>
  <c r="E3925" i="25"/>
  <c r="E3926" i="25"/>
  <c r="E3927" i="25"/>
  <c r="E3928" i="25"/>
  <c r="E3929" i="25"/>
  <c r="E3930" i="25"/>
  <c r="E3931" i="25"/>
  <c r="E3932" i="25"/>
  <c r="E3933" i="25"/>
  <c r="E3934" i="25"/>
  <c r="E3935" i="25"/>
  <c r="E3936" i="25"/>
  <c r="E3937" i="25"/>
  <c r="E3938" i="25"/>
  <c r="E3939" i="25"/>
  <c r="E3940" i="25"/>
  <c r="E3941" i="25"/>
  <c r="E3942" i="25"/>
  <c r="E3943" i="25"/>
  <c r="E3944" i="25"/>
  <c r="E3945" i="25"/>
  <c r="E3946" i="25"/>
  <c r="E3947" i="25"/>
  <c r="E3948" i="25"/>
  <c r="E3949" i="25"/>
  <c r="E3950" i="25"/>
  <c r="E3951" i="25"/>
  <c r="E3952" i="25"/>
  <c r="E3953" i="25"/>
  <c r="E3954" i="25"/>
  <c r="E3955" i="25"/>
  <c r="E3956" i="25"/>
  <c r="E3957" i="25"/>
  <c r="E3958" i="25"/>
  <c r="E3959" i="25"/>
  <c r="E3960" i="25"/>
  <c r="E3961" i="25"/>
  <c r="E3962" i="25"/>
  <c r="E3963" i="25"/>
  <c r="E3964" i="25"/>
  <c r="E3965" i="25"/>
  <c r="E3966" i="25"/>
  <c r="E3967" i="25"/>
  <c r="E3968" i="25"/>
  <c r="E3969" i="25"/>
  <c r="E3970" i="25"/>
  <c r="E3971" i="25"/>
  <c r="E3972" i="25"/>
  <c r="E3973" i="25"/>
  <c r="E3974" i="25"/>
  <c r="E3975" i="25"/>
  <c r="E3976" i="25"/>
  <c r="E3977" i="25"/>
  <c r="E3978" i="25"/>
  <c r="E3979" i="25"/>
  <c r="E3980" i="25"/>
  <c r="E3981" i="25"/>
  <c r="E3982" i="25"/>
  <c r="E3983" i="25"/>
  <c r="E3984" i="25"/>
  <c r="E3985" i="25"/>
  <c r="E3986" i="25"/>
  <c r="E3987" i="25"/>
  <c r="E3988" i="25"/>
  <c r="E3989" i="25"/>
  <c r="E3990" i="25"/>
  <c r="E3991" i="25"/>
  <c r="E3992" i="25"/>
  <c r="E3993" i="25"/>
  <c r="E3994" i="25"/>
  <c r="E3995" i="25"/>
  <c r="E3996" i="25"/>
  <c r="E3997" i="25"/>
  <c r="E3998" i="25"/>
  <c r="E3999" i="25"/>
  <c r="E4000" i="25"/>
  <c r="E4001" i="25"/>
  <c r="E4002" i="25"/>
  <c r="E4003" i="25"/>
  <c r="E4004" i="25"/>
  <c r="E4005" i="25"/>
  <c r="E4006" i="25"/>
  <c r="E4007" i="25"/>
  <c r="E4008" i="25"/>
  <c r="E4009" i="25"/>
  <c r="E4010" i="25"/>
  <c r="E4011" i="25"/>
  <c r="E4012" i="25"/>
  <c r="E4013" i="25"/>
  <c r="E4014" i="25"/>
  <c r="E4015" i="25"/>
  <c r="E4016" i="25"/>
  <c r="E4017" i="25"/>
  <c r="E4018" i="25"/>
  <c r="E4019" i="25"/>
  <c r="E4020" i="25"/>
  <c r="E4021" i="25"/>
  <c r="E4022" i="25"/>
  <c r="E4023" i="25"/>
  <c r="E4024" i="25"/>
  <c r="E4025" i="25"/>
  <c r="E4026" i="25"/>
  <c r="E4027" i="25"/>
  <c r="E4028" i="25"/>
  <c r="E4029" i="25"/>
  <c r="E4030" i="25"/>
  <c r="E4031" i="25"/>
  <c r="E4032" i="25"/>
  <c r="E4033" i="25"/>
  <c r="E4034" i="25"/>
  <c r="E4035" i="25"/>
  <c r="E4036" i="25"/>
  <c r="E4037" i="25"/>
  <c r="E4038" i="25"/>
  <c r="E4039" i="25"/>
  <c r="E4040" i="25"/>
  <c r="E4041" i="25"/>
  <c r="E4042" i="25"/>
  <c r="E4043" i="25"/>
  <c r="E4044" i="25"/>
  <c r="E4045" i="25"/>
  <c r="E4046" i="25"/>
  <c r="E4047" i="25"/>
  <c r="E4048" i="25"/>
  <c r="E4049" i="25"/>
  <c r="E4050" i="25"/>
  <c r="E4051" i="25"/>
  <c r="E4052" i="25"/>
  <c r="E4053" i="25"/>
  <c r="E4054" i="25"/>
  <c r="E4055" i="25"/>
  <c r="E4056" i="25"/>
  <c r="E4057" i="25"/>
  <c r="E4058" i="25"/>
  <c r="E4059" i="25"/>
  <c r="E4060" i="25"/>
  <c r="E4061" i="25"/>
  <c r="E4062" i="25"/>
  <c r="E4063" i="25"/>
  <c r="E4064" i="25"/>
  <c r="E4065" i="25"/>
  <c r="E4066" i="25"/>
  <c r="E4067" i="25"/>
  <c r="E4068" i="25"/>
  <c r="E4069" i="25"/>
  <c r="E4070" i="25"/>
  <c r="E4071" i="25"/>
  <c r="E4072" i="25"/>
  <c r="E4073" i="25"/>
  <c r="E4074" i="25"/>
  <c r="E4075" i="25"/>
  <c r="E4076" i="25"/>
  <c r="E4077" i="25"/>
  <c r="E4078" i="25"/>
  <c r="E4079" i="25"/>
  <c r="E4080" i="25"/>
  <c r="E4081" i="25"/>
  <c r="E4082" i="25"/>
  <c r="E4083" i="25"/>
  <c r="E4084" i="25"/>
  <c r="E4085" i="25"/>
  <c r="E4086" i="25"/>
  <c r="E4087" i="25"/>
  <c r="E4088" i="25"/>
  <c r="E4089" i="25"/>
  <c r="E4090" i="25"/>
  <c r="E4091" i="25"/>
  <c r="E4092" i="25"/>
  <c r="E4093" i="25"/>
  <c r="E4094" i="25"/>
  <c r="E4095" i="25"/>
  <c r="E4096" i="25"/>
  <c r="E4097" i="25"/>
  <c r="E4098" i="25"/>
  <c r="E4099" i="25"/>
  <c r="E4100" i="25"/>
  <c r="E4101" i="25"/>
  <c r="E4102" i="25"/>
  <c r="E4103" i="25"/>
  <c r="E4104" i="25"/>
  <c r="E4105" i="25"/>
  <c r="E4106" i="25"/>
  <c r="E4107" i="25"/>
  <c r="E4108" i="25"/>
  <c r="E4109" i="25"/>
  <c r="E4110" i="25"/>
  <c r="E4111" i="25"/>
  <c r="E4112" i="25"/>
  <c r="E4113" i="25"/>
  <c r="E4114" i="25"/>
  <c r="E4115" i="25"/>
  <c r="E4116" i="25"/>
  <c r="E4117" i="25"/>
  <c r="E4118" i="25"/>
  <c r="E4119" i="25"/>
  <c r="E4120" i="25"/>
  <c r="E4121" i="25"/>
  <c r="E4122" i="25"/>
  <c r="E4123" i="25"/>
  <c r="E4124" i="25"/>
  <c r="E4125" i="25"/>
  <c r="E4126" i="25"/>
  <c r="E4127" i="25"/>
  <c r="E4128" i="25"/>
  <c r="E4129" i="25"/>
  <c r="E4130" i="25"/>
  <c r="E4131" i="25"/>
  <c r="E4132" i="25"/>
  <c r="E4133" i="25"/>
  <c r="E4134" i="25"/>
  <c r="E4135" i="25"/>
  <c r="E4136" i="25"/>
  <c r="E4137" i="25"/>
  <c r="E4138" i="25"/>
  <c r="E4139" i="25"/>
  <c r="E4140" i="25"/>
  <c r="E4141" i="25"/>
  <c r="E4142" i="25"/>
  <c r="E4143" i="25"/>
  <c r="E4144" i="25"/>
  <c r="E4145" i="25"/>
  <c r="E4146" i="25"/>
  <c r="E4147" i="25"/>
  <c r="E4148" i="25"/>
  <c r="E4149" i="25"/>
  <c r="E4150" i="25"/>
  <c r="E4151" i="25"/>
  <c r="E4152" i="25"/>
  <c r="E4153" i="25"/>
  <c r="E4154" i="25"/>
  <c r="E4155" i="25"/>
  <c r="E4156" i="25"/>
  <c r="E4157" i="25"/>
  <c r="E4158" i="25"/>
  <c r="E4159" i="25"/>
  <c r="E4160" i="25"/>
  <c r="E4161" i="25"/>
  <c r="E4162" i="25"/>
  <c r="E4163" i="25"/>
  <c r="E4164" i="25"/>
  <c r="E4165" i="25"/>
  <c r="E4166" i="25"/>
  <c r="E4167" i="25"/>
  <c r="E4168" i="25"/>
  <c r="E4169" i="25"/>
  <c r="E4170" i="25"/>
  <c r="E4171" i="25"/>
  <c r="E4172" i="25"/>
  <c r="E4173" i="25"/>
  <c r="E4174" i="25"/>
  <c r="E4175" i="25"/>
  <c r="E4176" i="25"/>
  <c r="E4177" i="25"/>
  <c r="E4178" i="25"/>
  <c r="E4179" i="25"/>
  <c r="E4180" i="25"/>
  <c r="E4181" i="25"/>
  <c r="E4182" i="25"/>
  <c r="E4183" i="25"/>
  <c r="E4184" i="25"/>
  <c r="E4185" i="25"/>
  <c r="E4186" i="25"/>
  <c r="E4187" i="25"/>
  <c r="E4188" i="25"/>
  <c r="E4189" i="25"/>
  <c r="E4190" i="25"/>
  <c r="E4191" i="25"/>
  <c r="E4192" i="25"/>
  <c r="E4193" i="25"/>
  <c r="E4194" i="25"/>
  <c r="E4195" i="25"/>
  <c r="E4196" i="25"/>
  <c r="E4197" i="25"/>
  <c r="E4198" i="25"/>
  <c r="E4199" i="25"/>
  <c r="E4200" i="25"/>
  <c r="E4201" i="25"/>
  <c r="E4202" i="25"/>
  <c r="E4203" i="25"/>
  <c r="E4204" i="25"/>
  <c r="E4205" i="25"/>
  <c r="E4206" i="25"/>
  <c r="E4207" i="25"/>
  <c r="E4208" i="25"/>
  <c r="E4209" i="25"/>
  <c r="E4210" i="25"/>
  <c r="E4211" i="25"/>
  <c r="E4212" i="25"/>
  <c r="E4213" i="25"/>
  <c r="E4214" i="25"/>
  <c r="E4215" i="25"/>
  <c r="E4216" i="25"/>
  <c r="E4217" i="25"/>
  <c r="E4218" i="25"/>
  <c r="E4219" i="25"/>
  <c r="E4220" i="25"/>
  <c r="E4221" i="25"/>
  <c r="E4222" i="25"/>
  <c r="E4223" i="25"/>
  <c r="E4224" i="25"/>
  <c r="E4225" i="25"/>
  <c r="E4226" i="25"/>
  <c r="E4227" i="25"/>
  <c r="E4228" i="25"/>
  <c r="E4229" i="25"/>
  <c r="E4230" i="25"/>
  <c r="E4231" i="25"/>
  <c r="E4232" i="25"/>
  <c r="E4233" i="25"/>
  <c r="E4234" i="25"/>
  <c r="E4235" i="25"/>
  <c r="E4236" i="25"/>
  <c r="E4237" i="25"/>
  <c r="E4238" i="25"/>
  <c r="E4239" i="25"/>
  <c r="E4240" i="25"/>
  <c r="E4241" i="25"/>
  <c r="E4242" i="25"/>
  <c r="E4243" i="25"/>
  <c r="E4244" i="25"/>
  <c r="E4245" i="25"/>
  <c r="E4246" i="25"/>
  <c r="E4247" i="25"/>
  <c r="E4248" i="25"/>
  <c r="E4249" i="25"/>
  <c r="E4250" i="25"/>
  <c r="E4251" i="25"/>
  <c r="E4252" i="25"/>
  <c r="E4253" i="25"/>
  <c r="E4254" i="25"/>
  <c r="E4255" i="25"/>
  <c r="E4256" i="25"/>
  <c r="E4257" i="25"/>
  <c r="E4258" i="25"/>
  <c r="E4259" i="25"/>
  <c r="E4260" i="25"/>
  <c r="E4261" i="25"/>
  <c r="E4262" i="25"/>
  <c r="E4263" i="25"/>
  <c r="E4264" i="25"/>
  <c r="E4265" i="25"/>
  <c r="E4266" i="25"/>
  <c r="E4267" i="25"/>
  <c r="E4268" i="25"/>
  <c r="E4269" i="25"/>
  <c r="E4270" i="25"/>
  <c r="E4271" i="25"/>
  <c r="E4272" i="25"/>
  <c r="E4273" i="25"/>
  <c r="E4274" i="25"/>
  <c r="E4275" i="25"/>
  <c r="E4276" i="25"/>
  <c r="E4277" i="25"/>
  <c r="E4278" i="25"/>
  <c r="E4279" i="25"/>
  <c r="E4280" i="25"/>
  <c r="E4281" i="25"/>
  <c r="E4282" i="25"/>
  <c r="E4283" i="25"/>
  <c r="E4284" i="25"/>
  <c r="E4285" i="25"/>
  <c r="E4286" i="25"/>
  <c r="E4287" i="25"/>
  <c r="E4288" i="25"/>
  <c r="E4289" i="25"/>
  <c r="E4290" i="25"/>
  <c r="E4291" i="25"/>
  <c r="E4292" i="25"/>
  <c r="E4293" i="25"/>
  <c r="E4294" i="25"/>
  <c r="E4295" i="25"/>
  <c r="E4296" i="25"/>
  <c r="E4297" i="25"/>
  <c r="E4298" i="25"/>
  <c r="E4299" i="25"/>
  <c r="E4300" i="25"/>
  <c r="E4301" i="25"/>
  <c r="E4302" i="25"/>
  <c r="E4303" i="25"/>
  <c r="E4304" i="25"/>
  <c r="E4305" i="25"/>
  <c r="E4306" i="25"/>
  <c r="E4307" i="25"/>
  <c r="E4308" i="25"/>
  <c r="E4309" i="25"/>
  <c r="E4310" i="25"/>
  <c r="E4311" i="25"/>
  <c r="E4312" i="25"/>
  <c r="E4313" i="25"/>
  <c r="E4314" i="25"/>
  <c r="E4315" i="25"/>
  <c r="E4316" i="25"/>
  <c r="E4317" i="25"/>
  <c r="E4318" i="25"/>
  <c r="E4319" i="25"/>
  <c r="E4320" i="25"/>
  <c r="E4321" i="25"/>
  <c r="E4322" i="25"/>
  <c r="E4323" i="25"/>
  <c r="E4324" i="25"/>
  <c r="E4325" i="25"/>
  <c r="E4326" i="25"/>
  <c r="E4327" i="25"/>
  <c r="E4328" i="25"/>
  <c r="E4329" i="25"/>
  <c r="E4330" i="25"/>
  <c r="E4331" i="25"/>
  <c r="E4332" i="25"/>
  <c r="E4333" i="25"/>
  <c r="E4334" i="25"/>
  <c r="E4335" i="25"/>
  <c r="E4336" i="25"/>
  <c r="E4337" i="25"/>
  <c r="E4338" i="25"/>
  <c r="E4339" i="25"/>
  <c r="E4340" i="25"/>
  <c r="E4341" i="25"/>
  <c r="E4342" i="25"/>
  <c r="E4343" i="25"/>
  <c r="E4344" i="25"/>
  <c r="E4345" i="25"/>
  <c r="E4346" i="25"/>
  <c r="E4347" i="25"/>
  <c r="E4348" i="25"/>
  <c r="E4349" i="25"/>
  <c r="E4350" i="25"/>
  <c r="E4351" i="25"/>
  <c r="E4352" i="25"/>
  <c r="E4353" i="25"/>
  <c r="E4354" i="25"/>
  <c r="E4355" i="25"/>
  <c r="E4356" i="25"/>
  <c r="E4357" i="25"/>
  <c r="E4358" i="25"/>
  <c r="E4359" i="25"/>
  <c r="E4360" i="25"/>
  <c r="E4361" i="25"/>
  <c r="E4362" i="25"/>
  <c r="E4363" i="25"/>
  <c r="E4364" i="25"/>
  <c r="E4365" i="25"/>
  <c r="E4366" i="25"/>
  <c r="E4367" i="25"/>
  <c r="E4368" i="25"/>
  <c r="E4369" i="25"/>
  <c r="E4370" i="25"/>
  <c r="E4371" i="25"/>
  <c r="E4372" i="25"/>
  <c r="E4373" i="25"/>
  <c r="E4374" i="25"/>
  <c r="E4375" i="25"/>
  <c r="E4376" i="25"/>
  <c r="E4377" i="25"/>
  <c r="E4378" i="25"/>
  <c r="E4379" i="25"/>
  <c r="E4380" i="25"/>
  <c r="E4381" i="25"/>
  <c r="E4382" i="25"/>
  <c r="E4383" i="25"/>
  <c r="E4384" i="25"/>
  <c r="E4385" i="25"/>
  <c r="E4386" i="25"/>
  <c r="E4387" i="25"/>
  <c r="E4388" i="25"/>
  <c r="E4389" i="25"/>
  <c r="E4390" i="25"/>
  <c r="E4391" i="25"/>
  <c r="E4392" i="25"/>
  <c r="E4393" i="25"/>
  <c r="E4394" i="25"/>
  <c r="E4395" i="25"/>
  <c r="E4396" i="25"/>
  <c r="E4397" i="25"/>
  <c r="E4398" i="25"/>
  <c r="E4399" i="25"/>
  <c r="E4400" i="25"/>
  <c r="E4401" i="25"/>
  <c r="E4402" i="25"/>
  <c r="E4403" i="25"/>
  <c r="E4404" i="25"/>
  <c r="E4405" i="25"/>
  <c r="E4406" i="25"/>
  <c r="E4407" i="25"/>
  <c r="E4408" i="25"/>
  <c r="E4409" i="25"/>
  <c r="E4410" i="25"/>
  <c r="E4411" i="25"/>
  <c r="E4412" i="25"/>
  <c r="E4413" i="25"/>
  <c r="E4414" i="25"/>
  <c r="E4415" i="25"/>
  <c r="E4416" i="25"/>
  <c r="E4417" i="25"/>
  <c r="E4418" i="25"/>
  <c r="E4419" i="25"/>
  <c r="E4420" i="25"/>
  <c r="E4421" i="25"/>
  <c r="E4422" i="25"/>
  <c r="E4423" i="25"/>
  <c r="E4424" i="25"/>
  <c r="E4425" i="25"/>
  <c r="E4426" i="25"/>
  <c r="E4427" i="25"/>
  <c r="E4428" i="25"/>
  <c r="E4429" i="25"/>
  <c r="E4430" i="25"/>
  <c r="E4431" i="25"/>
  <c r="E4432" i="25"/>
  <c r="E4433" i="25"/>
  <c r="E4434" i="25"/>
  <c r="E4435" i="25"/>
  <c r="E4436" i="25"/>
  <c r="E4437" i="25"/>
  <c r="E4438" i="25"/>
  <c r="E4439" i="25"/>
  <c r="E4440" i="25"/>
  <c r="E4441" i="25"/>
  <c r="E4442" i="25"/>
  <c r="E4443" i="25"/>
  <c r="E4444" i="25"/>
  <c r="E4445" i="25"/>
  <c r="E4446" i="25"/>
  <c r="E4447" i="25"/>
  <c r="E4448" i="25"/>
  <c r="E4449" i="25"/>
  <c r="E4450" i="25"/>
  <c r="E4451" i="25"/>
  <c r="E4452" i="25"/>
  <c r="E4453" i="25"/>
  <c r="E4454" i="25"/>
  <c r="E4455" i="25"/>
  <c r="E4456" i="25"/>
  <c r="E4457" i="25"/>
  <c r="E4458" i="25"/>
  <c r="E4459" i="25"/>
  <c r="E4460" i="25"/>
  <c r="E4461" i="25"/>
  <c r="E4462" i="25"/>
  <c r="E4463" i="25"/>
  <c r="E4464" i="25"/>
  <c r="E4465" i="25"/>
  <c r="E4466" i="25"/>
  <c r="E4467" i="25"/>
  <c r="E4468" i="25"/>
  <c r="E4469" i="25"/>
  <c r="E4470" i="25"/>
  <c r="E4471" i="25"/>
  <c r="E4472" i="25"/>
  <c r="E4473" i="25"/>
  <c r="E4474" i="25"/>
  <c r="E4475" i="25"/>
  <c r="E4476" i="25"/>
  <c r="E4477" i="25"/>
  <c r="E4478" i="25"/>
  <c r="E4479" i="25"/>
  <c r="E4480" i="25"/>
  <c r="E4481" i="25"/>
  <c r="E4482" i="25"/>
  <c r="E4483" i="25"/>
  <c r="E4484" i="25"/>
  <c r="E4485" i="25"/>
  <c r="E4486" i="25"/>
  <c r="E4487" i="25"/>
  <c r="E4488" i="25"/>
  <c r="E4489" i="25"/>
  <c r="E4490" i="25"/>
  <c r="E4491" i="25"/>
  <c r="E4492" i="25"/>
  <c r="E4493" i="25"/>
  <c r="E4494" i="25"/>
  <c r="E4495" i="25"/>
  <c r="E4496" i="25"/>
  <c r="E4497" i="25"/>
  <c r="E4498" i="25"/>
  <c r="E4499" i="25"/>
  <c r="E4500" i="25"/>
  <c r="E4501" i="25"/>
  <c r="E4502" i="25"/>
  <c r="E4503" i="25"/>
  <c r="E4504" i="25"/>
  <c r="E4505" i="25"/>
  <c r="E4506" i="25"/>
  <c r="E4507" i="25"/>
  <c r="E4508" i="25"/>
  <c r="E4509" i="25"/>
  <c r="E4510" i="25"/>
  <c r="E4511" i="25"/>
  <c r="E4512" i="25"/>
  <c r="E4513" i="25"/>
  <c r="E4514" i="25"/>
  <c r="E4515" i="25"/>
  <c r="E4516" i="25"/>
  <c r="E4517" i="25"/>
  <c r="E4518" i="25"/>
  <c r="E4519" i="25"/>
  <c r="E4520" i="25"/>
  <c r="E4521" i="25"/>
  <c r="E4522" i="25"/>
  <c r="E4523" i="25"/>
  <c r="E4524" i="25"/>
  <c r="E4525" i="25"/>
  <c r="E4526" i="25"/>
  <c r="E4527" i="25"/>
  <c r="E4528" i="25"/>
  <c r="E4529" i="25"/>
  <c r="E4530" i="25"/>
  <c r="E4531" i="25"/>
  <c r="E4532" i="25"/>
  <c r="E4533" i="25"/>
  <c r="E4534" i="25"/>
  <c r="E4535" i="25"/>
  <c r="E4536" i="25"/>
  <c r="E4537" i="25"/>
  <c r="E4538" i="25"/>
  <c r="E4539" i="25"/>
  <c r="E4540" i="25"/>
  <c r="E4541" i="25"/>
  <c r="E4542" i="25"/>
  <c r="E4543" i="25"/>
  <c r="E4544" i="25"/>
  <c r="E4545" i="25"/>
  <c r="E4546" i="25"/>
  <c r="E4547" i="25"/>
  <c r="E4548" i="25"/>
  <c r="E4549" i="25"/>
  <c r="E4550" i="25"/>
  <c r="E4551" i="25"/>
  <c r="E4552" i="25"/>
  <c r="E4553" i="25"/>
  <c r="E4554" i="25"/>
  <c r="E4555" i="25"/>
  <c r="E4556" i="25"/>
  <c r="E4557" i="25"/>
  <c r="E4558" i="25"/>
  <c r="E4559" i="25"/>
  <c r="E4560" i="25"/>
  <c r="E4561" i="25"/>
  <c r="E4562" i="25"/>
  <c r="E4563" i="25"/>
  <c r="E4564" i="25"/>
  <c r="E4565" i="25"/>
  <c r="E4566" i="25"/>
  <c r="E4567" i="25"/>
  <c r="E4568" i="25"/>
  <c r="E4569" i="25"/>
  <c r="E4570" i="25"/>
  <c r="E4571" i="25"/>
  <c r="E4572" i="25"/>
  <c r="E4573" i="25"/>
  <c r="E4574" i="25"/>
  <c r="E4575" i="25"/>
  <c r="E4576" i="25"/>
  <c r="E4577" i="25"/>
  <c r="E4578" i="25"/>
  <c r="E4579" i="25"/>
  <c r="E4580" i="25"/>
  <c r="E4581" i="25"/>
  <c r="E4582" i="25"/>
  <c r="E4583" i="25"/>
  <c r="E4584" i="25"/>
  <c r="E4585" i="25"/>
  <c r="E4586" i="25"/>
  <c r="E4587" i="25"/>
  <c r="E4588" i="25"/>
  <c r="E4589" i="25"/>
  <c r="E4590" i="25"/>
  <c r="E4591" i="25"/>
  <c r="E4592" i="25"/>
  <c r="E4593" i="25"/>
  <c r="E4594" i="25"/>
  <c r="E4595" i="25"/>
  <c r="E4596" i="25"/>
  <c r="E4597" i="25"/>
  <c r="E4598" i="25"/>
  <c r="E4599" i="25"/>
  <c r="E4600" i="25"/>
  <c r="E4601" i="25"/>
  <c r="E4602" i="25"/>
  <c r="E4603" i="25"/>
  <c r="E4604" i="25"/>
  <c r="E4605" i="25"/>
  <c r="E4606" i="25"/>
  <c r="E4607" i="25"/>
  <c r="E4608" i="25"/>
  <c r="E4609" i="25"/>
  <c r="E4610" i="25"/>
  <c r="E4611" i="25"/>
  <c r="E4612" i="25"/>
  <c r="E4613" i="25"/>
  <c r="E4614" i="25"/>
  <c r="E4615" i="25"/>
  <c r="E4616" i="25"/>
  <c r="E4617" i="25"/>
  <c r="E4618" i="25"/>
  <c r="E4619" i="25"/>
  <c r="E4620" i="25"/>
  <c r="E4621" i="25"/>
  <c r="E4622" i="25"/>
  <c r="E4623" i="25"/>
  <c r="E4624" i="25"/>
  <c r="E4625" i="25"/>
  <c r="E4626" i="25"/>
  <c r="E4627" i="25"/>
  <c r="E4628" i="25"/>
  <c r="E4629" i="25"/>
  <c r="E4630" i="25"/>
  <c r="E4631" i="25"/>
  <c r="E4632" i="25"/>
  <c r="E4633" i="25"/>
  <c r="E4634" i="25"/>
  <c r="E4635" i="25"/>
  <c r="E4636" i="25"/>
  <c r="E4637" i="25"/>
  <c r="E4638" i="25"/>
  <c r="E4639" i="25"/>
  <c r="E4640" i="25"/>
  <c r="E4641" i="25"/>
  <c r="E4642" i="25"/>
  <c r="E4643" i="25"/>
  <c r="E4644" i="25"/>
  <c r="E4645" i="25"/>
  <c r="E4646" i="25"/>
  <c r="E4647" i="25"/>
  <c r="E4648" i="25"/>
  <c r="E4649" i="25"/>
  <c r="E4650" i="25"/>
  <c r="E4651" i="25"/>
  <c r="E4652" i="25"/>
  <c r="E4653" i="25"/>
  <c r="E4654" i="25"/>
  <c r="E4655" i="25"/>
  <c r="E4656" i="25"/>
  <c r="E4657" i="25"/>
  <c r="E4658" i="25"/>
  <c r="E4659" i="25"/>
  <c r="E4660" i="25"/>
  <c r="E4661" i="25"/>
  <c r="E4662" i="25"/>
  <c r="E4663" i="25"/>
  <c r="E4664" i="25"/>
  <c r="E4665" i="25"/>
  <c r="E4666" i="25"/>
  <c r="E4667" i="25"/>
  <c r="E4668" i="25"/>
  <c r="E4669" i="25"/>
  <c r="E4670" i="25"/>
  <c r="E4671" i="25"/>
  <c r="E4672" i="25"/>
  <c r="E4673" i="25"/>
  <c r="E4674" i="25"/>
  <c r="E4675" i="25"/>
  <c r="E4676" i="25"/>
  <c r="E4677" i="25"/>
  <c r="E4678" i="25"/>
  <c r="E4679" i="25"/>
  <c r="E4680" i="25"/>
  <c r="E4681" i="25"/>
  <c r="E4682" i="25"/>
  <c r="E4683" i="25"/>
  <c r="E4684" i="25"/>
  <c r="E4685" i="25"/>
  <c r="E4686" i="25"/>
  <c r="E4687" i="25"/>
  <c r="E4688" i="25"/>
  <c r="E4689" i="25"/>
  <c r="E4690" i="25"/>
  <c r="E4691" i="25"/>
  <c r="E4692" i="25"/>
  <c r="E4693" i="25"/>
  <c r="E4694" i="25"/>
  <c r="E4695" i="25"/>
  <c r="E4696" i="25"/>
  <c r="E4697" i="25"/>
  <c r="E4698" i="25"/>
  <c r="E4699" i="25"/>
  <c r="E4700" i="25"/>
  <c r="E4701" i="25"/>
  <c r="E4702" i="25"/>
  <c r="E4703" i="25"/>
  <c r="E4704" i="25"/>
  <c r="E4705" i="25"/>
  <c r="E4706" i="25"/>
  <c r="E4707" i="25"/>
  <c r="E4708" i="25"/>
  <c r="E4709" i="25"/>
  <c r="E4710" i="25"/>
  <c r="E4711" i="25"/>
  <c r="E4712" i="25"/>
  <c r="E4713" i="25"/>
  <c r="E4714" i="25"/>
  <c r="E4715" i="25"/>
  <c r="E4716" i="25"/>
  <c r="E4717" i="25"/>
  <c r="E4718" i="25"/>
  <c r="E4719" i="25"/>
  <c r="E4720" i="25"/>
  <c r="E4721" i="25"/>
  <c r="E4722" i="25"/>
  <c r="E4723" i="25"/>
  <c r="E4724" i="25"/>
  <c r="E4725" i="25"/>
  <c r="E4726" i="25"/>
  <c r="E4727" i="25"/>
  <c r="E4728" i="25"/>
  <c r="E4729" i="25"/>
  <c r="E4730" i="25"/>
  <c r="E4731" i="25"/>
  <c r="E4732" i="25"/>
  <c r="E4733" i="25"/>
  <c r="E4734" i="25"/>
  <c r="E4735" i="25"/>
  <c r="E4736" i="25"/>
  <c r="E4737" i="25"/>
  <c r="E4738" i="25"/>
  <c r="E4739" i="25"/>
  <c r="E4740" i="25"/>
  <c r="E4741" i="25"/>
  <c r="E4742" i="25"/>
  <c r="E4743" i="25"/>
  <c r="E4744" i="25"/>
  <c r="E4745" i="25"/>
  <c r="E4746" i="25"/>
  <c r="E4747" i="25"/>
  <c r="E4748" i="25"/>
  <c r="E4749" i="25"/>
  <c r="E4750" i="25"/>
  <c r="E4751" i="25"/>
  <c r="E4752" i="25"/>
  <c r="E4753" i="25"/>
  <c r="E4754" i="25"/>
  <c r="E4755" i="25"/>
  <c r="E4756" i="25"/>
  <c r="E4757" i="25"/>
  <c r="E4758" i="25"/>
  <c r="E4759" i="25"/>
  <c r="E4760" i="25"/>
  <c r="E4761" i="25"/>
  <c r="E4762" i="25"/>
  <c r="E4763" i="25"/>
  <c r="E4764" i="25"/>
  <c r="E4765" i="25"/>
  <c r="E4766" i="25"/>
  <c r="E4767" i="25"/>
  <c r="E4768" i="25"/>
  <c r="E4769" i="25"/>
  <c r="E4770" i="25"/>
  <c r="E4771" i="25"/>
  <c r="E4772" i="25"/>
  <c r="E4773" i="25"/>
  <c r="E4774" i="25"/>
  <c r="E4775" i="25"/>
  <c r="E4776" i="25"/>
  <c r="E4777" i="25"/>
  <c r="E4778" i="25"/>
  <c r="E4779" i="25"/>
  <c r="E4780" i="25"/>
  <c r="E4781" i="25"/>
  <c r="E4782" i="25"/>
  <c r="E4783" i="25"/>
  <c r="E4784" i="25"/>
  <c r="E4785" i="25"/>
  <c r="E4786" i="25"/>
  <c r="E4787" i="25"/>
  <c r="E4788" i="25"/>
  <c r="E4789" i="25"/>
  <c r="E4790" i="25"/>
  <c r="E4791" i="25"/>
  <c r="E4792" i="25"/>
  <c r="E4793" i="25"/>
  <c r="E4794" i="25"/>
  <c r="E4795" i="25"/>
  <c r="E4796" i="25"/>
  <c r="E4797" i="25"/>
  <c r="E4798" i="25"/>
  <c r="E4799" i="25"/>
  <c r="E4800" i="25"/>
  <c r="E4801" i="25"/>
  <c r="E4802" i="25"/>
  <c r="E4803" i="25"/>
  <c r="E4804" i="25"/>
  <c r="E4805" i="25"/>
  <c r="E4806" i="25"/>
  <c r="E4807" i="25"/>
  <c r="E4808" i="25"/>
  <c r="E4809" i="25"/>
  <c r="E4810" i="25"/>
  <c r="E4811" i="25"/>
  <c r="E4812" i="25"/>
  <c r="E4813" i="25"/>
  <c r="E4814" i="25"/>
  <c r="E4815" i="25"/>
  <c r="E4816" i="25"/>
  <c r="E4817" i="25"/>
  <c r="E4818" i="25"/>
  <c r="E4819" i="25"/>
  <c r="E4820" i="25"/>
  <c r="E4821" i="25"/>
  <c r="E4822" i="25"/>
  <c r="E4823" i="25"/>
  <c r="E4824" i="25"/>
  <c r="E4825" i="25"/>
  <c r="E4826" i="25"/>
  <c r="E4827" i="25"/>
  <c r="E4828" i="25"/>
  <c r="E4829" i="25"/>
  <c r="E4830" i="25"/>
  <c r="E4831" i="25"/>
  <c r="E4832" i="25"/>
  <c r="E4833" i="25"/>
  <c r="E4834" i="25"/>
  <c r="E4835" i="25"/>
  <c r="E4836" i="25"/>
  <c r="E4837" i="25"/>
  <c r="E4838" i="25"/>
  <c r="E4839" i="25"/>
  <c r="E4840" i="25"/>
  <c r="E4841" i="25"/>
  <c r="E4842" i="25"/>
  <c r="E4843" i="25"/>
  <c r="E4844" i="25"/>
  <c r="E4845" i="25"/>
  <c r="E4846" i="25"/>
  <c r="E4847" i="25"/>
  <c r="E4848" i="25"/>
  <c r="E4849" i="25"/>
  <c r="E4850" i="25"/>
  <c r="E4851" i="25"/>
  <c r="E4852" i="25"/>
  <c r="E4853" i="25"/>
  <c r="E4854" i="25"/>
  <c r="E4855" i="25"/>
  <c r="E4856" i="25"/>
  <c r="E4857" i="25"/>
  <c r="E4858" i="25"/>
  <c r="E4859" i="25"/>
  <c r="E4860" i="25"/>
  <c r="E4861" i="25"/>
  <c r="E4862" i="25"/>
  <c r="E4863" i="25"/>
  <c r="E4864" i="25"/>
  <c r="E4865" i="25"/>
  <c r="E4866" i="25"/>
  <c r="E4867" i="25"/>
  <c r="E4868" i="25"/>
  <c r="E4869" i="25"/>
  <c r="E4870" i="25"/>
  <c r="E4871" i="25"/>
  <c r="E4872" i="25"/>
  <c r="E4873" i="25"/>
  <c r="E4874" i="25"/>
  <c r="E4875" i="25"/>
  <c r="E4876" i="25"/>
  <c r="E4877" i="25"/>
  <c r="E4878" i="25"/>
  <c r="E4879" i="25"/>
  <c r="E4880" i="25"/>
  <c r="E4881" i="25"/>
  <c r="E4882" i="25"/>
  <c r="E4883" i="25"/>
  <c r="E4884" i="25"/>
  <c r="E4885" i="25"/>
  <c r="E4886" i="25"/>
  <c r="E4887" i="25"/>
  <c r="E4888" i="25"/>
  <c r="E4889" i="25"/>
  <c r="E4890" i="25"/>
  <c r="E4891" i="25"/>
  <c r="E4892" i="25"/>
  <c r="E4893" i="25"/>
  <c r="E4894" i="25"/>
  <c r="E4895" i="25"/>
  <c r="E4896" i="25"/>
  <c r="E4897" i="25"/>
  <c r="E4898" i="25"/>
  <c r="E4899" i="25"/>
  <c r="E4900" i="25"/>
  <c r="E4901" i="25"/>
  <c r="E4902" i="25"/>
  <c r="E4903" i="25"/>
  <c r="E4904" i="25"/>
  <c r="E4905" i="25"/>
  <c r="E4906" i="25"/>
  <c r="E4907" i="25"/>
  <c r="E4908" i="25"/>
  <c r="E4909" i="25"/>
  <c r="E4910" i="25"/>
  <c r="E4911" i="25"/>
  <c r="E4912" i="25"/>
  <c r="E4913" i="25"/>
  <c r="E4914" i="25"/>
  <c r="E4915" i="25"/>
  <c r="E4916" i="25"/>
  <c r="E4917" i="25"/>
  <c r="E4918" i="25"/>
  <c r="E4919" i="25"/>
  <c r="E4920" i="25"/>
  <c r="E4921" i="25"/>
  <c r="E4922" i="25"/>
  <c r="E4923" i="25"/>
  <c r="E4924" i="25"/>
  <c r="E4925" i="25"/>
  <c r="E4926" i="25"/>
  <c r="E4927" i="25"/>
  <c r="E4928" i="25"/>
  <c r="E4929" i="25"/>
  <c r="E4930" i="25"/>
  <c r="E4931" i="25"/>
  <c r="E4932" i="25"/>
  <c r="E4933" i="25"/>
  <c r="E4934" i="25"/>
  <c r="E4935" i="25"/>
  <c r="E4936" i="25"/>
  <c r="E4937" i="25"/>
  <c r="E4938" i="25"/>
  <c r="E4939" i="25"/>
  <c r="E4940" i="25"/>
  <c r="E4941" i="25"/>
  <c r="E4942" i="25"/>
  <c r="E4943" i="25"/>
  <c r="E4944" i="25"/>
  <c r="E4945" i="25"/>
  <c r="E4946" i="25"/>
  <c r="E4947" i="25"/>
  <c r="E4948" i="25"/>
  <c r="E4949" i="25"/>
  <c r="E4950" i="25"/>
  <c r="E4951" i="25"/>
  <c r="E4952" i="25"/>
  <c r="E4953" i="25"/>
  <c r="E4954" i="25"/>
  <c r="E4955" i="25"/>
  <c r="E4956" i="25"/>
  <c r="E4957" i="25"/>
  <c r="E4958" i="25"/>
  <c r="E4959" i="25"/>
  <c r="E4960" i="25"/>
  <c r="E4961" i="25"/>
  <c r="E4962" i="25"/>
  <c r="E4963" i="25"/>
  <c r="E4964" i="25"/>
  <c r="E4965" i="25"/>
  <c r="E4966" i="25"/>
  <c r="E4967" i="25"/>
  <c r="E4968" i="25"/>
  <c r="E4969" i="25"/>
  <c r="E4970" i="25"/>
  <c r="E4971" i="25"/>
  <c r="E4972" i="25"/>
  <c r="E4973" i="25"/>
  <c r="E4974" i="25"/>
  <c r="E4975" i="25"/>
  <c r="E4976" i="25"/>
  <c r="E4977" i="25"/>
  <c r="E4978" i="25"/>
  <c r="E4979" i="25"/>
  <c r="E4980" i="25"/>
  <c r="E4981" i="25"/>
  <c r="E4982" i="25"/>
  <c r="E4983" i="25"/>
  <c r="E4984" i="25"/>
  <c r="E4985" i="25"/>
  <c r="E4986" i="25"/>
  <c r="E4987" i="25"/>
  <c r="E4988" i="25"/>
  <c r="E4989" i="25"/>
  <c r="E4990" i="25"/>
  <c r="E4991" i="25"/>
  <c r="E4992" i="25"/>
  <c r="E4993" i="25"/>
  <c r="E4994" i="25"/>
  <c r="E4995" i="25"/>
  <c r="E4996" i="25"/>
  <c r="E4997" i="25"/>
  <c r="E4998" i="25"/>
  <c r="E4999" i="25"/>
  <c r="E5000" i="25"/>
  <c r="E5001" i="25"/>
  <c r="E5002" i="25"/>
  <c r="E5003" i="25"/>
  <c r="E5004" i="25"/>
  <c r="E5005" i="25"/>
  <c r="E5006" i="25"/>
  <c r="E5007" i="25"/>
  <c r="E5008" i="25"/>
  <c r="E5009" i="25"/>
  <c r="E5010" i="25"/>
  <c r="E5011" i="25"/>
  <c r="E5012" i="25"/>
  <c r="E5013" i="25"/>
  <c r="E5014" i="25"/>
  <c r="E5015" i="25"/>
  <c r="E5016" i="25"/>
  <c r="E5017" i="25"/>
  <c r="E5018" i="25"/>
  <c r="E5019" i="25"/>
  <c r="E5020" i="25"/>
  <c r="E5021" i="25"/>
  <c r="E5022" i="25"/>
  <c r="E5023" i="25"/>
  <c r="E5024" i="25"/>
  <c r="E5025" i="25"/>
  <c r="E5026" i="25"/>
  <c r="E5027" i="25"/>
  <c r="E5028" i="25"/>
  <c r="E5029" i="25"/>
  <c r="E5030" i="25"/>
  <c r="E5031" i="25"/>
  <c r="E5032" i="25"/>
  <c r="E5033" i="25"/>
  <c r="E5034" i="25"/>
  <c r="E5035" i="25"/>
  <c r="E5036" i="25"/>
  <c r="E5037" i="25"/>
  <c r="E5038" i="25"/>
  <c r="E5039" i="25"/>
  <c r="E5040" i="25"/>
  <c r="E5041" i="25"/>
  <c r="E5042" i="25"/>
  <c r="E5043" i="25"/>
  <c r="E5044" i="25"/>
  <c r="E5045" i="25"/>
  <c r="E5046" i="25"/>
  <c r="E5047" i="25"/>
  <c r="E5048" i="25"/>
  <c r="E5049" i="25"/>
  <c r="E5050" i="25"/>
  <c r="E5051" i="25"/>
  <c r="E5052" i="25"/>
  <c r="E5053" i="25"/>
  <c r="E5054" i="25"/>
  <c r="E5055" i="25"/>
  <c r="E5056" i="25"/>
  <c r="E5057" i="25"/>
  <c r="E5058" i="25"/>
  <c r="E5059" i="25"/>
  <c r="E5060" i="25"/>
  <c r="E5061" i="25"/>
  <c r="E5062" i="25"/>
  <c r="E5063" i="25"/>
  <c r="E5064" i="25"/>
  <c r="E5065" i="25"/>
  <c r="E5066" i="25"/>
  <c r="E5067" i="25"/>
  <c r="E5068" i="25"/>
  <c r="E5069" i="25"/>
  <c r="E5070" i="25"/>
  <c r="E5071" i="25"/>
  <c r="E5072" i="25"/>
  <c r="E5073" i="25"/>
  <c r="E5074" i="25"/>
  <c r="E5075" i="25"/>
  <c r="E5076" i="25"/>
  <c r="E5077" i="25"/>
  <c r="E5078" i="25"/>
  <c r="E5079" i="25"/>
  <c r="E5080" i="25"/>
  <c r="E5081" i="25"/>
  <c r="E5082" i="25"/>
  <c r="E5083" i="25"/>
  <c r="E5084" i="25"/>
  <c r="E5085" i="25"/>
  <c r="E5086" i="25"/>
  <c r="E5087" i="25"/>
  <c r="E5088" i="25"/>
  <c r="E5089" i="25"/>
  <c r="E5090" i="25"/>
  <c r="E5091" i="25"/>
  <c r="E5092" i="25"/>
  <c r="E5093" i="25"/>
  <c r="E5094" i="25"/>
  <c r="E5095" i="25"/>
  <c r="E5096" i="25"/>
  <c r="E5097" i="25"/>
  <c r="E5098" i="25"/>
  <c r="E5099" i="25"/>
  <c r="E5100" i="25"/>
  <c r="E5101" i="25"/>
  <c r="E5102" i="25"/>
  <c r="E5103" i="25"/>
  <c r="E5104" i="25"/>
  <c r="E5105" i="25"/>
  <c r="E5106" i="25"/>
  <c r="E5107" i="25"/>
  <c r="E5108" i="25"/>
  <c r="E5109" i="25"/>
  <c r="E5110" i="25"/>
  <c r="E5111" i="25"/>
  <c r="E5112" i="25"/>
  <c r="E5113" i="25"/>
  <c r="E5114" i="25"/>
  <c r="E5115" i="25"/>
  <c r="E5116" i="25"/>
  <c r="E5117" i="25"/>
  <c r="E5118" i="25"/>
  <c r="E5119" i="25"/>
  <c r="E5120" i="25"/>
  <c r="E5121" i="25"/>
  <c r="E5122" i="25"/>
  <c r="E5123" i="25"/>
  <c r="E5124" i="25"/>
  <c r="E5125" i="25"/>
  <c r="E5126" i="25"/>
  <c r="E5127" i="25"/>
  <c r="E5128" i="25"/>
  <c r="E5129" i="25"/>
  <c r="E5130" i="25"/>
  <c r="E5131" i="25"/>
  <c r="E5132" i="25"/>
  <c r="E5133" i="25"/>
  <c r="E5134" i="25"/>
  <c r="E5135" i="25"/>
  <c r="E5136" i="25"/>
  <c r="E5137" i="25"/>
  <c r="E5138" i="25"/>
  <c r="E5139" i="25"/>
  <c r="E5140" i="25"/>
  <c r="E5141" i="25"/>
  <c r="E5142" i="25"/>
  <c r="E5143" i="25"/>
  <c r="E5144" i="25"/>
  <c r="E5145" i="25"/>
  <c r="E5146" i="25"/>
  <c r="E5147" i="25"/>
  <c r="E5148" i="25"/>
  <c r="E5149" i="25"/>
  <c r="E5150" i="25"/>
  <c r="E5151" i="25"/>
  <c r="E5152" i="25"/>
  <c r="E5153" i="25"/>
  <c r="E5154" i="25"/>
  <c r="E5155" i="25"/>
  <c r="E5156" i="25"/>
  <c r="E5157" i="25"/>
  <c r="E5158" i="25"/>
  <c r="E5159" i="25"/>
  <c r="E5160" i="25"/>
  <c r="E5161" i="25"/>
  <c r="E5162" i="25"/>
  <c r="E5163" i="25"/>
  <c r="E5164" i="25"/>
  <c r="E5165" i="25"/>
  <c r="E5166" i="25"/>
  <c r="E5167" i="25"/>
  <c r="E5168" i="25"/>
  <c r="E5169" i="25"/>
  <c r="E5170" i="25"/>
  <c r="E5171" i="25"/>
  <c r="E5172" i="25"/>
  <c r="E5173" i="25"/>
  <c r="E5174" i="25"/>
  <c r="E5175" i="25"/>
  <c r="E5176" i="25"/>
  <c r="E5177" i="25"/>
  <c r="E5178" i="25"/>
  <c r="E5179" i="25"/>
  <c r="E5180" i="25"/>
  <c r="E5181" i="25"/>
  <c r="E5182" i="25"/>
  <c r="E5183" i="25"/>
  <c r="E5184" i="25"/>
  <c r="E5185" i="25"/>
  <c r="E5186" i="25"/>
  <c r="E5187" i="25"/>
  <c r="E5188" i="25"/>
  <c r="E5189" i="25"/>
  <c r="E5190" i="25"/>
  <c r="E5191" i="25"/>
  <c r="E5192" i="25"/>
  <c r="E5193" i="25"/>
  <c r="E5194" i="25"/>
  <c r="E5195" i="25"/>
  <c r="E5196" i="25"/>
  <c r="E5197" i="25"/>
  <c r="E5198" i="25"/>
  <c r="E5199" i="25"/>
  <c r="E5200" i="25"/>
  <c r="E5201" i="25"/>
  <c r="E5202" i="25"/>
  <c r="E5203" i="25"/>
  <c r="E5204" i="25"/>
  <c r="E5205" i="25"/>
  <c r="E5206" i="25"/>
  <c r="E5207" i="25"/>
  <c r="E5208" i="25"/>
  <c r="E5209" i="25"/>
  <c r="E5210" i="25"/>
  <c r="E5211" i="25"/>
  <c r="E5212" i="25"/>
  <c r="E5213" i="25"/>
  <c r="E5214" i="25"/>
  <c r="E5215" i="25"/>
  <c r="E5216" i="25"/>
  <c r="E5217" i="25"/>
  <c r="E5218" i="25"/>
  <c r="E5219" i="25"/>
  <c r="E5220" i="25"/>
  <c r="E5221" i="25"/>
  <c r="E5222" i="25"/>
  <c r="E5223" i="25"/>
  <c r="E5224" i="25"/>
  <c r="E5225" i="25"/>
  <c r="E5226" i="25"/>
  <c r="E5227" i="25"/>
  <c r="E5228" i="25"/>
  <c r="E5229" i="25"/>
  <c r="E5230" i="25"/>
  <c r="E5231" i="25"/>
  <c r="E5232" i="25"/>
  <c r="E5233" i="25"/>
  <c r="E5234" i="25"/>
  <c r="E5235" i="25"/>
  <c r="E5236" i="25"/>
  <c r="E5237" i="25"/>
  <c r="E5238" i="25"/>
  <c r="E5239" i="25"/>
  <c r="E5240" i="25"/>
  <c r="E5241" i="25"/>
  <c r="E5242" i="25"/>
  <c r="E5243" i="25"/>
  <c r="E5244" i="25"/>
  <c r="E5245" i="25"/>
  <c r="E5246" i="25"/>
  <c r="E5247" i="25"/>
  <c r="E5248" i="25"/>
  <c r="E5249" i="25"/>
  <c r="E5250" i="25"/>
  <c r="E5251" i="25"/>
  <c r="E5252" i="25"/>
  <c r="E5253" i="25"/>
  <c r="E5254" i="25"/>
  <c r="E5255" i="25"/>
  <c r="E5256" i="25"/>
  <c r="E5257" i="25"/>
  <c r="E5258" i="25"/>
  <c r="E5259" i="25"/>
  <c r="E5260" i="25"/>
  <c r="E5261" i="25"/>
  <c r="E5262" i="25"/>
  <c r="E5263" i="25"/>
  <c r="E5264" i="25"/>
  <c r="E5265" i="25"/>
  <c r="E5266" i="25"/>
  <c r="E5267" i="25"/>
  <c r="E5268" i="25"/>
  <c r="E5269" i="25"/>
  <c r="E5270" i="25"/>
  <c r="E5271" i="25"/>
  <c r="E5272" i="25"/>
  <c r="E5273" i="25"/>
  <c r="E5274" i="25"/>
  <c r="E5275" i="25"/>
  <c r="E5276" i="25"/>
  <c r="E5277" i="25"/>
  <c r="E5278" i="25"/>
  <c r="E5279" i="25"/>
  <c r="E5280" i="25"/>
  <c r="E5281" i="25"/>
  <c r="E5282" i="25"/>
  <c r="E5283" i="25"/>
  <c r="E5284" i="25"/>
  <c r="E5285" i="25"/>
  <c r="E5286" i="25"/>
  <c r="E5287" i="25"/>
  <c r="E5288" i="25"/>
  <c r="E5289" i="25"/>
  <c r="E5290" i="25"/>
  <c r="E5291" i="25"/>
  <c r="E5292" i="25"/>
  <c r="E5293" i="25"/>
  <c r="E5294" i="25"/>
  <c r="E5295" i="25"/>
  <c r="E5296" i="25"/>
  <c r="E5297" i="25"/>
  <c r="E5298" i="25"/>
  <c r="E5299" i="25"/>
  <c r="E5300" i="25"/>
  <c r="E5301" i="25"/>
  <c r="E5302" i="25"/>
  <c r="E5303" i="25"/>
  <c r="E5304" i="25"/>
  <c r="E5305" i="25"/>
  <c r="E5306" i="25"/>
  <c r="E5307" i="25"/>
  <c r="E5308" i="25"/>
  <c r="E5309" i="25"/>
  <c r="E5310" i="25"/>
  <c r="E5311" i="25"/>
  <c r="E5312" i="25"/>
  <c r="E5313" i="25"/>
  <c r="E5314" i="25"/>
  <c r="E5315" i="25"/>
  <c r="E5316" i="25"/>
  <c r="E5317" i="25"/>
  <c r="E5318" i="25"/>
  <c r="E5319" i="25"/>
  <c r="E5320" i="25"/>
  <c r="E5321" i="25"/>
  <c r="E5322" i="25"/>
  <c r="E5323" i="25"/>
  <c r="E5324" i="25"/>
  <c r="E5325" i="25"/>
  <c r="E5326" i="25"/>
  <c r="E5327" i="25"/>
  <c r="E5328" i="25"/>
  <c r="E5329" i="25"/>
  <c r="E5330" i="25"/>
  <c r="E5331" i="25"/>
  <c r="E5332" i="25"/>
  <c r="E5333" i="25"/>
  <c r="E5334" i="25"/>
  <c r="E5335" i="25"/>
  <c r="E5336" i="25"/>
  <c r="E5337" i="25"/>
  <c r="E5338" i="25"/>
  <c r="E5339" i="25"/>
  <c r="E5340" i="25"/>
  <c r="E5341" i="25"/>
  <c r="E5342" i="25"/>
  <c r="E5343" i="25"/>
  <c r="E5344" i="25"/>
  <c r="E5345" i="25"/>
  <c r="E5346" i="25"/>
  <c r="E5347" i="25"/>
  <c r="E5348" i="25"/>
  <c r="E5349" i="25"/>
  <c r="E5350" i="25"/>
  <c r="E5351" i="25"/>
  <c r="E5352" i="25"/>
  <c r="E5353" i="25"/>
  <c r="E5354" i="25"/>
  <c r="E5355" i="25"/>
  <c r="E5356" i="25"/>
  <c r="E5357" i="25"/>
  <c r="E5358" i="25"/>
  <c r="E5359" i="25"/>
  <c r="E5360" i="25"/>
  <c r="E5361" i="25"/>
  <c r="E5362" i="25"/>
  <c r="E5363" i="25"/>
  <c r="E5364" i="25"/>
  <c r="E5365" i="25"/>
  <c r="E5366" i="25"/>
  <c r="E5367" i="25"/>
  <c r="E5368" i="25"/>
  <c r="E5369" i="25"/>
  <c r="E5370" i="25"/>
  <c r="E5371" i="25"/>
  <c r="E5372" i="25"/>
  <c r="E5373" i="25"/>
  <c r="E5374" i="25"/>
  <c r="E5375" i="25"/>
  <c r="E5376" i="25"/>
  <c r="E5377" i="25"/>
  <c r="E5378" i="25"/>
  <c r="E5379" i="25"/>
  <c r="E5380" i="25"/>
  <c r="E5381" i="25"/>
  <c r="E5382" i="25"/>
  <c r="E5383" i="25"/>
  <c r="E5384" i="25"/>
  <c r="E5385" i="25"/>
  <c r="E5386" i="25"/>
  <c r="E5387" i="25"/>
  <c r="E5388" i="25"/>
  <c r="E5389" i="25"/>
  <c r="E5390" i="25"/>
  <c r="E5391" i="25"/>
  <c r="E5392" i="25"/>
  <c r="E5393" i="25"/>
  <c r="E5394" i="25"/>
  <c r="E5395" i="25"/>
  <c r="E5396" i="25"/>
  <c r="E5397" i="25"/>
  <c r="E5398" i="25"/>
  <c r="E5399" i="25"/>
  <c r="E5400" i="25"/>
  <c r="E5401" i="25"/>
  <c r="E5402" i="25"/>
  <c r="E5403" i="25"/>
  <c r="E5404" i="25"/>
  <c r="E5405" i="25"/>
  <c r="E5406" i="25"/>
  <c r="E5407" i="25"/>
  <c r="E5408" i="25"/>
  <c r="E5409" i="25"/>
  <c r="E5410" i="25"/>
  <c r="E5411" i="25"/>
  <c r="E5412" i="25"/>
  <c r="E5413" i="25"/>
  <c r="E5414" i="25"/>
  <c r="E5415" i="25"/>
  <c r="E5416" i="25"/>
  <c r="E5417" i="25"/>
  <c r="E5418" i="25"/>
  <c r="E5419" i="25"/>
  <c r="E5420" i="25"/>
  <c r="E5421" i="25"/>
  <c r="E5422" i="25"/>
  <c r="E5423" i="25"/>
  <c r="E5424" i="25"/>
  <c r="E5425" i="25"/>
  <c r="E5426" i="25"/>
  <c r="E5427" i="25"/>
  <c r="E5428" i="25"/>
  <c r="E5429" i="25"/>
  <c r="E5430" i="25"/>
  <c r="E5431" i="25"/>
  <c r="E5432" i="25"/>
  <c r="E5433" i="25"/>
  <c r="E5434" i="25"/>
  <c r="E5435" i="25"/>
  <c r="E5436" i="25"/>
  <c r="E5437" i="25"/>
  <c r="E5438" i="25"/>
  <c r="E5439" i="25"/>
  <c r="E5440" i="25"/>
  <c r="E5441" i="25"/>
  <c r="E5442" i="25"/>
  <c r="E5443" i="25"/>
  <c r="E5444" i="25"/>
  <c r="E5445" i="25"/>
  <c r="E5446" i="25"/>
  <c r="E5447" i="25"/>
  <c r="E5448" i="25"/>
  <c r="E5449" i="25"/>
  <c r="E5450" i="25"/>
  <c r="E5451" i="25"/>
  <c r="E5452" i="25"/>
  <c r="E5453" i="25"/>
  <c r="E5454" i="25"/>
  <c r="E5455" i="25"/>
  <c r="E5456" i="25"/>
  <c r="E5457" i="25"/>
  <c r="E5458" i="25"/>
  <c r="E5459" i="25"/>
  <c r="E5460" i="25"/>
  <c r="E5461" i="25"/>
  <c r="E5462" i="25"/>
  <c r="E5463" i="25"/>
  <c r="E5464" i="25"/>
  <c r="E5465" i="25"/>
  <c r="E5466" i="25"/>
  <c r="E5467" i="25"/>
  <c r="E5468" i="25"/>
  <c r="E5469" i="25"/>
  <c r="E5470" i="25"/>
  <c r="E5471" i="25"/>
  <c r="E5472" i="25"/>
  <c r="E5473" i="25"/>
  <c r="E5474" i="25"/>
  <c r="E5475" i="25"/>
  <c r="E5476" i="25"/>
  <c r="E5477" i="25"/>
  <c r="E5478" i="25"/>
  <c r="E5479" i="25"/>
  <c r="E5480" i="25"/>
  <c r="E5481" i="25"/>
  <c r="E5482" i="25"/>
  <c r="E5483" i="25"/>
  <c r="E5484" i="25"/>
  <c r="E5485" i="25"/>
  <c r="E5486" i="25"/>
  <c r="E5487" i="25"/>
  <c r="E5488" i="25"/>
  <c r="E5489" i="25"/>
  <c r="E5490" i="25"/>
  <c r="E5491" i="25"/>
  <c r="E5492" i="25"/>
  <c r="E5493" i="25"/>
  <c r="E5494" i="25"/>
  <c r="E5495" i="25"/>
  <c r="E5496" i="25"/>
  <c r="E5497" i="25"/>
  <c r="E5498" i="25"/>
  <c r="E5499" i="25"/>
  <c r="E5500" i="25"/>
  <c r="E5501" i="25"/>
  <c r="E5502" i="25"/>
  <c r="E5503" i="25"/>
  <c r="E5504" i="25"/>
  <c r="E5505" i="25"/>
  <c r="E5506" i="25"/>
  <c r="E5507" i="25"/>
  <c r="E5508" i="25"/>
  <c r="E5509" i="25"/>
  <c r="E5510" i="25"/>
  <c r="E5511" i="25"/>
  <c r="E5512" i="25"/>
  <c r="E5513" i="25"/>
  <c r="E5514" i="25"/>
  <c r="E5515" i="25"/>
  <c r="E5516" i="25"/>
  <c r="E5517" i="25"/>
  <c r="E5518" i="25"/>
  <c r="E5519" i="25"/>
  <c r="E5520" i="25"/>
  <c r="E5521" i="25"/>
  <c r="E5522" i="25"/>
  <c r="E5523" i="25"/>
  <c r="E5524" i="25"/>
  <c r="E5525" i="25"/>
  <c r="E5526" i="25"/>
  <c r="E5527" i="25"/>
  <c r="E5528" i="25"/>
  <c r="E5529" i="25"/>
  <c r="E5530" i="25"/>
  <c r="E5531" i="25"/>
  <c r="E5532" i="25"/>
  <c r="E5533" i="25"/>
  <c r="E5534" i="25"/>
  <c r="E5535" i="25"/>
  <c r="E5536" i="25"/>
  <c r="E5537" i="25"/>
  <c r="E5538" i="25"/>
  <c r="E5539" i="25"/>
  <c r="E5540" i="25"/>
  <c r="E5541" i="25"/>
  <c r="E5542" i="25"/>
  <c r="E5543" i="25"/>
  <c r="E5544" i="25"/>
  <c r="E5545" i="25"/>
  <c r="E5546" i="25"/>
  <c r="E5547" i="25"/>
  <c r="E5548" i="25"/>
  <c r="E5549" i="25"/>
  <c r="E5550" i="25"/>
  <c r="E5551" i="25"/>
  <c r="E5552" i="25"/>
  <c r="E5553" i="25"/>
  <c r="E5554" i="25"/>
  <c r="E5555" i="25"/>
  <c r="E5556" i="25"/>
  <c r="E5557" i="25"/>
  <c r="E5558" i="25"/>
  <c r="E5559" i="25"/>
  <c r="E5560" i="25"/>
  <c r="E5561" i="25"/>
  <c r="E5562" i="25"/>
  <c r="E5563" i="25"/>
  <c r="E5564" i="25"/>
  <c r="E5565" i="25"/>
  <c r="E5566" i="25"/>
  <c r="E5567" i="25"/>
  <c r="E5568" i="25"/>
  <c r="E5569" i="25"/>
  <c r="E5570" i="25"/>
  <c r="E5571" i="25"/>
  <c r="E5572" i="25"/>
  <c r="E5573" i="25"/>
  <c r="E5574" i="25"/>
  <c r="E5575" i="25"/>
  <c r="E5576" i="25"/>
  <c r="E5577" i="25"/>
  <c r="E5578" i="25"/>
  <c r="E5579" i="25"/>
  <c r="E5580" i="25"/>
  <c r="E5581" i="25"/>
  <c r="E5582" i="25"/>
  <c r="E5583" i="25"/>
  <c r="E5584" i="25"/>
  <c r="E5585" i="25"/>
  <c r="E5586" i="25"/>
  <c r="E5587" i="25"/>
  <c r="E5588" i="25"/>
  <c r="E5589" i="25"/>
  <c r="E5590" i="25"/>
  <c r="E5591" i="25"/>
  <c r="E5592" i="25"/>
  <c r="E5593" i="25"/>
  <c r="E5594" i="25"/>
  <c r="E5595" i="25"/>
  <c r="E5596" i="25"/>
  <c r="E5597" i="25"/>
  <c r="E5598" i="25"/>
  <c r="E5599" i="25"/>
  <c r="E5600" i="25"/>
  <c r="E5601" i="25"/>
  <c r="E5602" i="25"/>
  <c r="E5603" i="25"/>
  <c r="E5604" i="25"/>
  <c r="E5605" i="25"/>
  <c r="E5606" i="25"/>
  <c r="E5607" i="25"/>
  <c r="E5608" i="25"/>
  <c r="E5609" i="25"/>
  <c r="E5610" i="25"/>
  <c r="E5611" i="25"/>
  <c r="E5612" i="25"/>
  <c r="E5613" i="25"/>
  <c r="E5614" i="25"/>
  <c r="E5615" i="25"/>
  <c r="E5616" i="25"/>
  <c r="E5617" i="25"/>
  <c r="E5618" i="25"/>
  <c r="E5619" i="25"/>
  <c r="E5620" i="25"/>
  <c r="E5621" i="25"/>
  <c r="E5622" i="25"/>
  <c r="E5623" i="25"/>
  <c r="E5624" i="25"/>
  <c r="E5625" i="25"/>
  <c r="E5626" i="25"/>
  <c r="E5627" i="25"/>
  <c r="E5628" i="25"/>
  <c r="E5629" i="25"/>
  <c r="E5630" i="25"/>
  <c r="E5631" i="25"/>
  <c r="E5632" i="25"/>
  <c r="E5633" i="25"/>
  <c r="E5634" i="25"/>
  <c r="E5635" i="25"/>
  <c r="E5636" i="25"/>
  <c r="E5637" i="25"/>
  <c r="E5638" i="25"/>
  <c r="E5639" i="25"/>
  <c r="E5640" i="25"/>
  <c r="E5641" i="25"/>
  <c r="E5642" i="25"/>
  <c r="E5643" i="25"/>
  <c r="E5644" i="25"/>
  <c r="E5645" i="25"/>
  <c r="E5646" i="25"/>
  <c r="E5647" i="25"/>
  <c r="E5648" i="25"/>
  <c r="E5649" i="25"/>
  <c r="E5650" i="25"/>
  <c r="E5651" i="25"/>
  <c r="E5652" i="25"/>
  <c r="E5653" i="25"/>
  <c r="E5654" i="25"/>
  <c r="E5655" i="25"/>
  <c r="E5656" i="25"/>
  <c r="E5657" i="25"/>
  <c r="E5658" i="25"/>
  <c r="E5659" i="25"/>
  <c r="E5660" i="25"/>
  <c r="E5661" i="25"/>
  <c r="E5662" i="25"/>
  <c r="E5663" i="25"/>
  <c r="E5664" i="25"/>
  <c r="E5665" i="25"/>
  <c r="E5666" i="25"/>
  <c r="E5667" i="25"/>
  <c r="E5668" i="25"/>
  <c r="E5669" i="25"/>
  <c r="E5670" i="25"/>
  <c r="E5671" i="25"/>
  <c r="E5672" i="25"/>
  <c r="E5673" i="25"/>
  <c r="E5674" i="25"/>
  <c r="E5675" i="25"/>
  <c r="E5676" i="25"/>
  <c r="E5677" i="25"/>
  <c r="E5678" i="25"/>
  <c r="E5679" i="25"/>
  <c r="E5680" i="25"/>
  <c r="E5681" i="25"/>
  <c r="E5682" i="25"/>
  <c r="E5683" i="25"/>
  <c r="E5684" i="25"/>
  <c r="E5685" i="25"/>
  <c r="E5686" i="25"/>
  <c r="E5687" i="25"/>
  <c r="E5688" i="25"/>
  <c r="E5689" i="25"/>
  <c r="E5690" i="25"/>
  <c r="E5691" i="25"/>
  <c r="E5692" i="25"/>
  <c r="E5693" i="25"/>
  <c r="E5694" i="25"/>
  <c r="E5695" i="25"/>
  <c r="E5696" i="25"/>
  <c r="E5697" i="25"/>
  <c r="E5698" i="25"/>
  <c r="E5699" i="25"/>
  <c r="E5700" i="25"/>
  <c r="E5701" i="25"/>
  <c r="E5702" i="25"/>
  <c r="E5703" i="25"/>
  <c r="E5704" i="25"/>
  <c r="E5705" i="25"/>
  <c r="E5706" i="25"/>
  <c r="E5707" i="25"/>
  <c r="E5708" i="25"/>
  <c r="E5709" i="25"/>
  <c r="E5710" i="25"/>
  <c r="E5711" i="25"/>
  <c r="E5712" i="25"/>
  <c r="E5713" i="25"/>
  <c r="E5714" i="25"/>
  <c r="E5715" i="25"/>
  <c r="E5716" i="25"/>
  <c r="E5717" i="25"/>
  <c r="E5718" i="25"/>
  <c r="E5719" i="25"/>
  <c r="E5720" i="25"/>
  <c r="E5721" i="25"/>
  <c r="E5722" i="25"/>
  <c r="E5723" i="25"/>
  <c r="E5724" i="25"/>
  <c r="E5725" i="25"/>
  <c r="E5726" i="25"/>
  <c r="E5727" i="25"/>
  <c r="E5728" i="25"/>
  <c r="E5729" i="25"/>
  <c r="E5730" i="25"/>
  <c r="E5731" i="25"/>
  <c r="E5732" i="25"/>
  <c r="E5733" i="25"/>
  <c r="E5734" i="25"/>
  <c r="E5735" i="25"/>
  <c r="E5736" i="25"/>
  <c r="E5737" i="25"/>
  <c r="E5738" i="25"/>
  <c r="E5739" i="25"/>
  <c r="E5740" i="25"/>
  <c r="E5741" i="25"/>
  <c r="E5742" i="25"/>
  <c r="E5743" i="25"/>
  <c r="E5744" i="25"/>
  <c r="E5745" i="25"/>
  <c r="E5746" i="25"/>
  <c r="E5747" i="25"/>
  <c r="E5748" i="25"/>
  <c r="E5749" i="25"/>
  <c r="E5750" i="25"/>
  <c r="E5751" i="25"/>
  <c r="E5752" i="25"/>
  <c r="E5753" i="25"/>
  <c r="E5754" i="25"/>
  <c r="E5755" i="25"/>
  <c r="E5756" i="25"/>
  <c r="E5757" i="25"/>
  <c r="E5758" i="25"/>
  <c r="E5759" i="25"/>
  <c r="E5760" i="25"/>
  <c r="E5761" i="25"/>
  <c r="E5762" i="25"/>
  <c r="E5763" i="25"/>
  <c r="E5764" i="25"/>
  <c r="E5765" i="25"/>
  <c r="E5766" i="25"/>
  <c r="E5767" i="25"/>
  <c r="E5768" i="25"/>
  <c r="E5769" i="25"/>
  <c r="E5770" i="25"/>
  <c r="E5771" i="25"/>
  <c r="E5772" i="25"/>
  <c r="E5773" i="25"/>
  <c r="E5774" i="25"/>
  <c r="E5775" i="25"/>
  <c r="E5776" i="25"/>
  <c r="E5777" i="25"/>
  <c r="E5778" i="25"/>
  <c r="E5779" i="25"/>
  <c r="E5780" i="25"/>
  <c r="E5781" i="25"/>
  <c r="E5782" i="25"/>
  <c r="E5783" i="25"/>
  <c r="E5784" i="25"/>
  <c r="E5785" i="25"/>
  <c r="E5786" i="25"/>
  <c r="E5787" i="25"/>
  <c r="E5788" i="25"/>
  <c r="E5789" i="25"/>
  <c r="E5790" i="25"/>
  <c r="E5791" i="25"/>
  <c r="E5792" i="25"/>
  <c r="E5793" i="25"/>
  <c r="E5794" i="25"/>
  <c r="E5795" i="25"/>
  <c r="E5796" i="25"/>
  <c r="E5797" i="25"/>
  <c r="E5798" i="25"/>
  <c r="E5799" i="25"/>
  <c r="E5800" i="25"/>
  <c r="E5801" i="25"/>
  <c r="E5802" i="25"/>
  <c r="E5803" i="25"/>
  <c r="E5804" i="25"/>
  <c r="E5805" i="25"/>
  <c r="E5806" i="25"/>
  <c r="E5807" i="25"/>
  <c r="E5808" i="25"/>
  <c r="E5809" i="25"/>
  <c r="E5810" i="25"/>
  <c r="E5811" i="25"/>
  <c r="E5812" i="25"/>
  <c r="E5813" i="25"/>
  <c r="E5814" i="25"/>
  <c r="E5815" i="25"/>
  <c r="E5816" i="25"/>
  <c r="E5817" i="25"/>
  <c r="E5818" i="25"/>
  <c r="E5819" i="25"/>
  <c r="E5820" i="25"/>
  <c r="E5821" i="25"/>
  <c r="E5822" i="25"/>
  <c r="E5823" i="25"/>
  <c r="E5824" i="25"/>
  <c r="E5825" i="25"/>
  <c r="E5826" i="25"/>
  <c r="E5827" i="25"/>
  <c r="E5828" i="25"/>
  <c r="E5829" i="25"/>
  <c r="E5830" i="25"/>
  <c r="E5831" i="25"/>
  <c r="E5832" i="25"/>
  <c r="E5833" i="25"/>
  <c r="E5834" i="25"/>
  <c r="E5835" i="25"/>
  <c r="E5836" i="25"/>
  <c r="E5837" i="25"/>
  <c r="E5838" i="25"/>
  <c r="E5839" i="25"/>
  <c r="E5840" i="25"/>
  <c r="E5841" i="25"/>
  <c r="E5842" i="25"/>
  <c r="E5843" i="25"/>
  <c r="E5844" i="25"/>
  <c r="E5845" i="25"/>
  <c r="E5846" i="25"/>
  <c r="E5847" i="25"/>
  <c r="E5848" i="25"/>
  <c r="E5849" i="25"/>
  <c r="E5850" i="25"/>
  <c r="E5851" i="25"/>
  <c r="E5852" i="25"/>
  <c r="E5853" i="25"/>
  <c r="E5854" i="25"/>
  <c r="E5855" i="25"/>
  <c r="E5856" i="25"/>
  <c r="E5857" i="25"/>
  <c r="E5858" i="25"/>
  <c r="E5859" i="25"/>
  <c r="E5860" i="25"/>
  <c r="E5861" i="25"/>
  <c r="E5862" i="25"/>
  <c r="E5863" i="25"/>
  <c r="E5864" i="25"/>
  <c r="E5865" i="25"/>
  <c r="E5866" i="25"/>
  <c r="E5867" i="25"/>
  <c r="E5868" i="25"/>
  <c r="E5869" i="25"/>
  <c r="E5870" i="25"/>
  <c r="E5871" i="25"/>
  <c r="E5872" i="25"/>
  <c r="E5873" i="25"/>
  <c r="E5874" i="25"/>
  <c r="E5875" i="25"/>
  <c r="E5876" i="25"/>
  <c r="E5877" i="25"/>
  <c r="E5878" i="25"/>
  <c r="E5879" i="25"/>
  <c r="E5880" i="25"/>
  <c r="E5881" i="25"/>
  <c r="E5882" i="25"/>
  <c r="E5883" i="25"/>
  <c r="E5884" i="25"/>
  <c r="E5885" i="25"/>
  <c r="E5886" i="25"/>
  <c r="E5887" i="25"/>
  <c r="E5888" i="25"/>
  <c r="E5889" i="25"/>
  <c r="E5890" i="25"/>
  <c r="E5891" i="25"/>
  <c r="E5892" i="25"/>
  <c r="E5893" i="25"/>
  <c r="E5894" i="25"/>
  <c r="E5895" i="25"/>
  <c r="E5896" i="25"/>
  <c r="E5897" i="25"/>
  <c r="E5898" i="25"/>
  <c r="E5899" i="25"/>
  <c r="E5900" i="25"/>
  <c r="E5901" i="25"/>
  <c r="E5902" i="25"/>
  <c r="E5903" i="25"/>
  <c r="E5904" i="25"/>
  <c r="E5905" i="25"/>
  <c r="E5906" i="25"/>
  <c r="E5907" i="25"/>
  <c r="E5908" i="25"/>
  <c r="E5909" i="25"/>
  <c r="E5910" i="25"/>
  <c r="E5911" i="25"/>
  <c r="E5912" i="25"/>
  <c r="E5913" i="25"/>
  <c r="E5914" i="25"/>
  <c r="E5915" i="25"/>
  <c r="E5916" i="25"/>
  <c r="E5917" i="25"/>
  <c r="E5918" i="25"/>
  <c r="E5919" i="25"/>
  <c r="E5920" i="25"/>
  <c r="E5921" i="25"/>
  <c r="E5922" i="25"/>
  <c r="E5923" i="25"/>
  <c r="E5924" i="25"/>
  <c r="E5925" i="25"/>
  <c r="E5926" i="25"/>
  <c r="E5927" i="25"/>
  <c r="E5928" i="25"/>
  <c r="E5929" i="25"/>
  <c r="E5930" i="25"/>
  <c r="E5931" i="25"/>
  <c r="E5932" i="25"/>
  <c r="E5933" i="25"/>
  <c r="E5934" i="25"/>
  <c r="E5935" i="25"/>
  <c r="E5936" i="25"/>
  <c r="E5937" i="25"/>
  <c r="E5938" i="25"/>
  <c r="E5939" i="25"/>
  <c r="E5940" i="25"/>
  <c r="E5941" i="25"/>
  <c r="E5942" i="25"/>
  <c r="E5943" i="25"/>
  <c r="E5944" i="25"/>
  <c r="E5945" i="25"/>
  <c r="E5946" i="25"/>
  <c r="E5947" i="25"/>
  <c r="E5948" i="25"/>
  <c r="E5949" i="25"/>
  <c r="E5950" i="25"/>
  <c r="E5951" i="25"/>
  <c r="E5952" i="25"/>
  <c r="E5953" i="25"/>
  <c r="E5954" i="25"/>
  <c r="E5955" i="25"/>
  <c r="E5956" i="25"/>
  <c r="E5957" i="25"/>
  <c r="E5958" i="25"/>
  <c r="E5959" i="25"/>
  <c r="E5960" i="25"/>
  <c r="E5961" i="25"/>
  <c r="E5962" i="25"/>
  <c r="E5963" i="25"/>
  <c r="E5964" i="25"/>
  <c r="E5965" i="25"/>
  <c r="E5966" i="25"/>
  <c r="E5967" i="25"/>
  <c r="E5968" i="25"/>
  <c r="E5969" i="25"/>
  <c r="E5970" i="25"/>
  <c r="E5971" i="25"/>
  <c r="E5972" i="25"/>
  <c r="E5973" i="25"/>
  <c r="E5974" i="25"/>
  <c r="E5975" i="25"/>
  <c r="E5976" i="25"/>
  <c r="E5977" i="25"/>
  <c r="E5978" i="25"/>
  <c r="E5979" i="25"/>
  <c r="E5980" i="25"/>
  <c r="E5981" i="25"/>
  <c r="E5982" i="25"/>
  <c r="E5983" i="25"/>
  <c r="E5984" i="25"/>
  <c r="E5985" i="25"/>
  <c r="E5986" i="25"/>
  <c r="E5987" i="25"/>
  <c r="E5988" i="25"/>
  <c r="E5989" i="25"/>
  <c r="E5990" i="25"/>
  <c r="E5991" i="25"/>
  <c r="E5992" i="25"/>
  <c r="E5993" i="25"/>
  <c r="E5994" i="25"/>
  <c r="E5995" i="25"/>
  <c r="E5996" i="25"/>
  <c r="E5997" i="25"/>
  <c r="E5998" i="25"/>
  <c r="E5999" i="25"/>
  <c r="E6000" i="25"/>
  <c r="E6001" i="25"/>
  <c r="E6002" i="25"/>
  <c r="E6003" i="25"/>
  <c r="E6004" i="25"/>
  <c r="E6005" i="25"/>
  <c r="E6006" i="25"/>
  <c r="E6007" i="25"/>
  <c r="E6008" i="25"/>
  <c r="E6009" i="25"/>
  <c r="E6010" i="25"/>
  <c r="E6011" i="25"/>
  <c r="E6012" i="25"/>
  <c r="E6013" i="25"/>
  <c r="E6014" i="25"/>
  <c r="E6015" i="25"/>
  <c r="E6016" i="25"/>
  <c r="E6017" i="25"/>
  <c r="E6018" i="25"/>
  <c r="E6019" i="25"/>
  <c r="E6020" i="25"/>
  <c r="E6021" i="25"/>
  <c r="E6022" i="25"/>
  <c r="E6023" i="25"/>
  <c r="E6024" i="25"/>
  <c r="E6025" i="25"/>
  <c r="E6026" i="25"/>
  <c r="E6027" i="25"/>
  <c r="E6028" i="25"/>
  <c r="E6029" i="25"/>
  <c r="E6030" i="25"/>
  <c r="E6031" i="25"/>
  <c r="E6032" i="25"/>
  <c r="E6033" i="25"/>
  <c r="E6034" i="25"/>
  <c r="E6035" i="25"/>
  <c r="E6036" i="25"/>
  <c r="E6037" i="25"/>
  <c r="E6038" i="25"/>
  <c r="E6039" i="25"/>
  <c r="E6040" i="25"/>
  <c r="E6041" i="25"/>
  <c r="E6042" i="25"/>
  <c r="E6043" i="25"/>
  <c r="E6044" i="25"/>
  <c r="E6045" i="25"/>
  <c r="E6046" i="25"/>
  <c r="E6047" i="25"/>
  <c r="E6048" i="25"/>
  <c r="E6049" i="25"/>
  <c r="E6050" i="25"/>
  <c r="E6051" i="25"/>
  <c r="E6052" i="25"/>
  <c r="E6053" i="25"/>
  <c r="E6054" i="25"/>
  <c r="E6055" i="25"/>
  <c r="E6056" i="25"/>
  <c r="E6057" i="25"/>
  <c r="E6058" i="25"/>
  <c r="E6059" i="25"/>
  <c r="E6060" i="25"/>
  <c r="E6061" i="25"/>
  <c r="E6062" i="25"/>
  <c r="E6063" i="25"/>
  <c r="E6064" i="25"/>
  <c r="E6065" i="25"/>
  <c r="E6066" i="25"/>
  <c r="E6067" i="25"/>
  <c r="E6068" i="25"/>
  <c r="E6069" i="25"/>
  <c r="E6070" i="25"/>
  <c r="E6071" i="25"/>
  <c r="E6072" i="25"/>
  <c r="E6073" i="25"/>
  <c r="E6074" i="25"/>
  <c r="E6075" i="25"/>
  <c r="E6076" i="25"/>
  <c r="E6077" i="25"/>
  <c r="E6078" i="25"/>
  <c r="E6079" i="25"/>
  <c r="E6080" i="25"/>
  <c r="E6081" i="25"/>
  <c r="E6082" i="25"/>
  <c r="E6083" i="25"/>
  <c r="E6084" i="25"/>
  <c r="E6085" i="25"/>
  <c r="E6086" i="25"/>
  <c r="E6087" i="25"/>
  <c r="E6088" i="25"/>
  <c r="E6089" i="25"/>
  <c r="E6090" i="25"/>
  <c r="E6091" i="25"/>
  <c r="E6092" i="25"/>
  <c r="E6093" i="25"/>
  <c r="E6094" i="25"/>
  <c r="E6095" i="25"/>
  <c r="E6096" i="25"/>
  <c r="E6097" i="25"/>
  <c r="E6098" i="25"/>
  <c r="E6099" i="25"/>
  <c r="E6100" i="25"/>
  <c r="E6101" i="25"/>
  <c r="E6102" i="25"/>
  <c r="E6103" i="25"/>
  <c r="E6104" i="25"/>
  <c r="E6105" i="25"/>
  <c r="E6106" i="25"/>
  <c r="E6107" i="25"/>
  <c r="E6108" i="25"/>
  <c r="E6109" i="25"/>
  <c r="E6110" i="25"/>
  <c r="E6111" i="25"/>
  <c r="E6112" i="25"/>
  <c r="E6113" i="25"/>
  <c r="E6114" i="25"/>
  <c r="E6115" i="25"/>
  <c r="E6116" i="25"/>
  <c r="E6117" i="25"/>
  <c r="E6118" i="25"/>
  <c r="E6119" i="25"/>
  <c r="E6120" i="25"/>
  <c r="E6121" i="25"/>
  <c r="E6122" i="25"/>
  <c r="E6123" i="25"/>
  <c r="E6124" i="25"/>
  <c r="E6125" i="25"/>
  <c r="E6126" i="25"/>
  <c r="E6127" i="25"/>
  <c r="E6128" i="25"/>
  <c r="E6129" i="25"/>
  <c r="E6130" i="25"/>
  <c r="E6131" i="25"/>
  <c r="E6132" i="25"/>
  <c r="E6133" i="25"/>
  <c r="E6134" i="25"/>
  <c r="E6135" i="25"/>
  <c r="E6136" i="25"/>
  <c r="E6137" i="25"/>
  <c r="E6138" i="25"/>
  <c r="E6139" i="25"/>
  <c r="E6140" i="25"/>
  <c r="E6141" i="25"/>
  <c r="E6142" i="25"/>
  <c r="E6143" i="25"/>
  <c r="E6144" i="25"/>
  <c r="E6145" i="25"/>
  <c r="E6146" i="25"/>
  <c r="E6147" i="25"/>
  <c r="E6148" i="25"/>
  <c r="E6149" i="25"/>
  <c r="E6150" i="25"/>
  <c r="E6151" i="25"/>
  <c r="E6152" i="25"/>
  <c r="E6153" i="25"/>
  <c r="E6154" i="25"/>
  <c r="E6155" i="25"/>
  <c r="E6156" i="25"/>
  <c r="E6157" i="25"/>
  <c r="E6158" i="25"/>
  <c r="E6159" i="25"/>
  <c r="E6160" i="25"/>
  <c r="E6161" i="25"/>
  <c r="E6162" i="25"/>
  <c r="E6163" i="25"/>
  <c r="E6164" i="25"/>
  <c r="E6165" i="25"/>
  <c r="E6166" i="25"/>
  <c r="E6167" i="25"/>
  <c r="E6168" i="25"/>
  <c r="E6169" i="25"/>
  <c r="E6170" i="25"/>
  <c r="E6171" i="25"/>
  <c r="E6172" i="25"/>
  <c r="E6173" i="25"/>
  <c r="E6174" i="25"/>
  <c r="E6175" i="25"/>
  <c r="E6176" i="25"/>
  <c r="E6177" i="25"/>
  <c r="E6178" i="25"/>
  <c r="E6179" i="25"/>
  <c r="E6180" i="25"/>
  <c r="E6181" i="25"/>
  <c r="E6182" i="25"/>
  <c r="E6183" i="25"/>
  <c r="E6184" i="25"/>
  <c r="E6185" i="25"/>
  <c r="E6186" i="25"/>
  <c r="E6187" i="25"/>
  <c r="E6188" i="25"/>
  <c r="E6189" i="25"/>
  <c r="E6190" i="25"/>
  <c r="E6191" i="25"/>
  <c r="E6192" i="25"/>
  <c r="E6193" i="25"/>
  <c r="E6194" i="25"/>
  <c r="E6195" i="25"/>
  <c r="E6196" i="25"/>
  <c r="E6197" i="25"/>
  <c r="E6198" i="25"/>
  <c r="E6199" i="25"/>
  <c r="E6200" i="25"/>
  <c r="E6201" i="25"/>
  <c r="E6202" i="25"/>
  <c r="E6203" i="25"/>
  <c r="E6204" i="25"/>
  <c r="E6205" i="25"/>
  <c r="E6206" i="25"/>
  <c r="E6207" i="25"/>
  <c r="E6208" i="25"/>
  <c r="E6209" i="25"/>
  <c r="E6210" i="25"/>
  <c r="E6211" i="25"/>
  <c r="E6212" i="25"/>
  <c r="E6213" i="25"/>
  <c r="E6214" i="25"/>
  <c r="E6215" i="25"/>
  <c r="E6216" i="25"/>
  <c r="E6217" i="25"/>
  <c r="E6218" i="25"/>
  <c r="E6219" i="25"/>
  <c r="E6220" i="25"/>
  <c r="E6221" i="25"/>
  <c r="E6222" i="25"/>
  <c r="E6223" i="25"/>
  <c r="E6224" i="25"/>
  <c r="E6225" i="25"/>
  <c r="E6226" i="25"/>
  <c r="E6227" i="25"/>
  <c r="E6228" i="25"/>
  <c r="E6229" i="25"/>
  <c r="E6230" i="25"/>
  <c r="E6231" i="25"/>
  <c r="E6232" i="25"/>
  <c r="E6233" i="25"/>
  <c r="E6234" i="25"/>
  <c r="E6235" i="25"/>
  <c r="E6236" i="25"/>
  <c r="E6237" i="25"/>
  <c r="E6238" i="25"/>
  <c r="E6239" i="25"/>
  <c r="E6240" i="25"/>
  <c r="E6241" i="25"/>
  <c r="E6242" i="25"/>
  <c r="E6243" i="25"/>
  <c r="E6244" i="25"/>
  <c r="E6245" i="25"/>
  <c r="E6246" i="25"/>
  <c r="E6247" i="25"/>
  <c r="E6248" i="25"/>
  <c r="E6249" i="25"/>
  <c r="E6250" i="25"/>
  <c r="E6251" i="25"/>
  <c r="E6252" i="25"/>
  <c r="E6253" i="25"/>
  <c r="E6254" i="25"/>
  <c r="E6255" i="25"/>
  <c r="E6256" i="25"/>
  <c r="E6257" i="25"/>
  <c r="E6258" i="25"/>
  <c r="E6259" i="25"/>
  <c r="E6260" i="25"/>
  <c r="E6261" i="25"/>
  <c r="E6262" i="25"/>
  <c r="E6263" i="25"/>
  <c r="E6264" i="25"/>
  <c r="E6265" i="25"/>
  <c r="E6266" i="25"/>
  <c r="E6267" i="25"/>
  <c r="E6268" i="25"/>
  <c r="E6269" i="25"/>
  <c r="E6270" i="25"/>
  <c r="E6271" i="25"/>
  <c r="E6272" i="25"/>
  <c r="E6273" i="25"/>
  <c r="E6274" i="25"/>
  <c r="E6275" i="25"/>
  <c r="E6276" i="25"/>
  <c r="E6277" i="25"/>
  <c r="E6278" i="25"/>
  <c r="E6279" i="25"/>
  <c r="E6280" i="25"/>
  <c r="E6281" i="25"/>
  <c r="E6282" i="25"/>
  <c r="E6283" i="25"/>
  <c r="E6284" i="25"/>
  <c r="E6285" i="25"/>
  <c r="E6286" i="25"/>
  <c r="E6287" i="25"/>
  <c r="E6288" i="25"/>
  <c r="E6289" i="25"/>
  <c r="E6290" i="25"/>
  <c r="E6291" i="25"/>
  <c r="E6292" i="25"/>
  <c r="E6293" i="25"/>
  <c r="E6294" i="25"/>
  <c r="E6295" i="25"/>
  <c r="E6296" i="25"/>
  <c r="E6297" i="25"/>
  <c r="E6298" i="25"/>
  <c r="E6299" i="25"/>
  <c r="E6300" i="25"/>
  <c r="E6301" i="25"/>
  <c r="E6302" i="25"/>
  <c r="E6303" i="25"/>
  <c r="E6304" i="25"/>
  <c r="E6305" i="25"/>
  <c r="E6306" i="25"/>
  <c r="E6307" i="25"/>
  <c r="E6308" i="25"/>
  <c r="E6309" i="25"/>
  <c r="E6310" i="25"/>
  <c r="E6311" i="25"/>
  <c r="E6312" i="25"/>
  <c r="E6313" i="25"/>
  <c r="E6314" i="25"/>
  <c r="E6315" i="25"/>
  <c r="E6316" i="25"/>
  <c r="E6317" i="25"/>
  <c r="E6318" i="25"/>
  <c r="E6319" i="25"/>
  <c r="E6320" i="25"/>
  <c r="E6321" i="25"/>
  <c r="E6322" i="25"/>
  <c r="E6323" i="25"/>
  <c r="E6324" i="25"/>
  <c r="E6325" i="25"/>
  <c r="E6326" i="25"/>
  <c r="E6327" i="25"/>
  <c r="E6328" i="25"/>
  <c r="E6329" i="25"/>
  <c r="E6330" i="25"/>
  <c r="E6331" i="25"/>
  <c r="E6332" i="25"/>
  <c r="E6333" i="25"/>
  <c r="E6334" i="25"/>
  <c r="E6335" i="25"/>
  <c r="E6336" i="25"/>
  <c r="E6337" i="25"/>
  <c r="E6338" i="25"/>
  <c r="E6339" i="25"/>
  <c r="E6340" i="25"/>
  <c r="E6341" i="25"/>
  <c r="E6342" i="25"/>
  <c r="E6343" i="25"/>
  <c r="E6344" i="25"/>
  <c r="E6345" i="25"/>
  <c r="E6346" i="25"/>
  <c r="E6347" i="25"/>
  <c r="E6348" i="25"/>
  <c r="E6349" i="25"/>
  <c r="E6350" i="25"/>
  <c r="E6351" i="25"/>
  <c r="E6352" i="25"/>
  <c r="E6353" i="25"/>
  <c r="E6354" i="25"/>
  <c r="E6355" i="25"/>
  <c r="E6356" i="25"/>
  <c r="E6357" i="25"/>
  <c r="E6358" i="25"/>
  <c r="E6359" i="25"/>
  <c r="E6360" i="25"/>
  <c r="E6361" i="25"/>
  <c r="E6362" i="25"/>
  <c r="E6363" i="25"/>
  <c r="E6364" i="25"/>
  <c r="E6365" i="25"/>
  <c r="E6366" i="25"/>
  <c r="E6367" i="25"/>
  <c r="E6368" i="25"/>
  <c r="E6369" i="25"/>
  <c r="E6370" i="25"/>
  <c r="E6371" i="25"/>
  <c r="E6372" i="25"/>
  <c r="E6373" i="25"/>
  <c r="E6374" i="25"/>
  <c r="E6375" i="25"/>
  <c r="E6376" i="25"/>
  <c r="E6377" i="25"/>
  <c r="E6378" i="25"/>
  <c r="E6379" i="25"/>
  <c r="E6380" i="25"/>
  <c r="E6381" i="25"/>
  <c r="E6382" i="25"/>
  <c r="E6383" i="25"/>
  <c r="E6384" i="25"/>
  <c r="E6385" i="25"/>
  <c r="E6386" i="25"/>
  <c r="E6387" i="25"/>
  <c r="E6388" i="25"/>
  <c r="E6389" i="25"/>
  <c r="E6390" i="25"/>
  <c r="E6391" i="25"/>
  <c r="E6392" i="25"/>
  <c r="E6393" i="25"/>
  <c r="E6394" i="25"/>
  <c r="E6395" i="25"/>
  <c r="E6396" i="25"/>
  <c r="E6397" i="25"/>
  <c r="E6398" i="25"/>
  <c r="E6399" i="25"/>
  <c r="E6400" i="25"/>
  <c r="E6401" i="25"/>
  <c r="E6402" i="25"/>
  <c r="E6403" i="25"/>
  <c r="E6404" i="25"/>
  <c r="E6405" i="25"/>
  <c r="E6406" i="25"/>
  <c r="E6407" i="25"/>
  <c r="E6408" i="25"/>
  <c r="E6409" i="25"/>
  <c r="E6410" i="25"/>
  <c r="E6411" i="25"/>
  <c r="E6412" i="25"/>
  <c r="E6413" i="25"/>
  <c r="E6414" i="25"/>
  <c r="E6415" i="25"/>
  <c r="E6416" i="25"/>
  <c r="E6417" i="25"/>
  <c r="E6418" i="25"/>
  <c r="E6419" i="25"/>
  <c r="E6420" i="25"/>
  <c r="E6421" i="25"/>
  <c r="E6422" i="25"/>
  <c r="E6423" i="25"/>
  <c r="E6424" i="25"/>
  <c r="E6425" i="25"/>
  <c r="E6426" i="25"/>
  <c r="E6427" i="25"/>
  <c r="E6428" i="25"/>
  <c r="E6429" i="25"/>
  <c r="E6430" i="25"/>
  <c r="E6431" i="25"/>
  <c r="E6432" i="25"/>
  <c r="E6433" i="25"/>
  <c r="E6434" i="25"/>
  <c r="E6435" i="25"/>
  <c r="E6436" i="25"/>
  <c r="E6437" i="25"/>
  <c r="E6438" i="25"/>
  <c r="E6439" i="25"/>
  <c r="E6440" i="25"/>
  <c r="E6441" i="25"/>
  <c r="E6442" i="25"/>
  <c r="E6443" i="25"/>
  <c r="E6444" i="25"/>
  <c r="E6445" i="25"/>
  <c r="E6446" i="25"/>
  <c r="E6447" i="25"/>
  <c r="E6448" i="25"/>
  <c r="E6449" i="25"/>
  <c r="E6450" i="25"/>
  <c r="E6451" i="25"/>
  <c r="E6452" i="25"/>
  <c r="E6453" i="25"/>
  <c r="E6454" i="25"/>
  <c r="E6455" i="25"/>
  <c r="E6456" i="25"/>
  <c r="E6457" i="25"/>
  <c r="E6458" i="25"/>
  <c r="E6459" i="25"/>
  <c r="E6460" i="25"/>
  <c r="E6461" i="25"/>
  <c r="E6462" i="25"/>
  <c r="E6463" i="25"/>
  <c r="E6464" i="25"/>
  <c r="E6465" i="25"/>
  <c r="E6466" i="25"/>
  <c r="E6467" i="25"/>
  <c r="E6468" i="25"/>
  <c r="E6469" i="25"/>
  <c r="E6470" i="25"/>
  <c r="E6471" i="25"/>
  <c r="E6472" i="25"/>
  <c r="E6473" i="25"/>
  <c r="E6474" i="25"/>
  <c r="E6475" i="25"/>
  <c r="E6476" i="25"/>
  <c r="E6477" i="25"/>
  <c r="E6478" i="25"/>
  <c r="E6479" i="25"/>
  <c r="E6480" i="25"/>
  <c r="E6481" i="25"/>
  <c r="E6482" i="25"/>
  <c r="E6483" i="25"/>
  <c r="E6484" i="25"/>
  <c r="E6485" i="25"/>
  <c r="E6486" i="25"/>
  <c r="E6487" i="25"/>
  <c r="E6488" i="25"/>
  <c r="E6489" i="25"/>
  <c r="E6490" i="25"/>
  <c r="E6491" i="25"/>
  <c r="E6492" i="25"/>
  <c r="E6493" i="25"/>
  <c r="E6494" i="25"/>
  <c r="E6495" i="25"/>
  <c r="E6496" i="25"/>
  <c r="E6497" i="25"/>
  <c r="E6498" i="25"/>
  <c r="E6499" i="25"/>
  <c r="E6500" i="25"/>
  <c r="E6501" i="25"/>
  <c r="E6502" i="25"/>
  <c r="E6503" i="25"/>
  <c r="E6504" i="25"/>
  <c r="E6505" i="25"/>
  <c r="E6506" i="25"/>
  <c r="E6507" i="25"/>
  <c r="E6508" i="25"/>
  <c r="E6509" i="25"/>
  <c r="E6510" i="25"/>
  <c r="E6511" i="25"/>
  <c r="E6512" i="25"/>
  <c r="E6513" i="25"/>
  <c r="E6514" i="25"/>
  <c r="E6515" i="25"/>
  <c r="E6516" i="25"/>
  <c r="E6517" i="25"/>
  <c r="E6518" i="25"/>
  <c r="E6519" i="25"/>
  <c r="E6520" i="25"/>
  <c r="E6521" i="25"/>
  <c r="E6522" i="25"/>
  <c r="E6523" i="25"/>
  <c r="E6524" i="25"/>
  <c r="E6525" i="25"/>
  <c r="E6526" i="25"/>
  <c r="E6527" i="25"/>
  <c r="E6528" i="25"/>
  <c r="E6529" i="25"/>
  <c r="E6530" i="25"/>
  <c r="E6531" i="25"/>
  <c r="E6532" i="25"/>
  <c r="E6533" i="25"/>
  <c r="E6534" i="25"/>
  <c r="E6535" i="25"/>
  <c r="E6536" i="25"/>
  <c r="E6537" i="25"/>
  <c r="E6538" i="25"/>
  <c r="E6539" i="25"/>
  <c r="E6540" i="25"/>
  <c r="E6541" i="25"/>
  <c r="E6542" i="25"/>
  <c r="E6543" i="25"/>
  <c r="E6544" i="25"/>
  <c r="E6545" i="25"/>
  <c r="E6546" i="25"/>
  <c r="E6547" i="25"/>
  <c r="E6548" i="25"/>
  <c r="E6549" i="25"/>
  <c r="E6550" i="25"/>
  <c r="E6551" i="25"/>
  <c r="E6552" i="25"/>
  <c r="E6553" i="25"/>
  <c r="E6554" i="25"/>
  <c r="E6555" i="25"/>
  <c r="E6556" i="25"/>
  <c r="E6557" i="25"/>
  <c r="E6558" i="25"/>
  <c r="E6559" i="25"/>
  <c r="E6560" i="25"/>
  <c r="E6561" i="25"/>
  <c r="E6562" i="25"/>
  <c r="E6563" i="25"/>
  <c r="E6564" i="25"/>
  <c r="E6565" i="25"/>
  <c r="E6566" i="25"/>
  <c r="E6567" i="25"/>
  <c r="E6568" i="25"/>
  <c r="E6569" i="25"/>
  <c r="E6570" i="25"/>
  <c r="E6571" i="25"/>
  <c r="E6572" i="25"/>
  <c r="E6573" i="25"/>
  <c r="E6574" i="25"/>
  <c r="E6575" i="25"/>
  <c r="E6576" i="25"/>
  <c r="E6577" i="25"/>
  <c r="E6578" i="25"/>
  <c r="E6579" i="25"/>
  <c r="E6580" i="25"/>
  <c r="E6581" i="25"/>
  <c r="E6582" i="25"/>
  <c r="E6583" i="25"/>
  <c r="E6584" i="25"/>
  <c r="E6585" i="25"/>
  <c r="E6586" i="25"/>
  <c r="E6587" i="25"/>
  <c r="E6588" i="25"/>
  <c r="E6589" i="25"/>
  <c r="E6590" i="25"/>
  <c r="E6591" i="25"/>
  <c r="E6592" i="25"/>
  <c r="E6593" i="25"/>
  <c r="E6594" i="25"/>
  <c r="E6595" i="25"/>
  <c r="E6596" i="25"/>
  <c r="E6597" i="25"/>
  <c r="E6598" i="25"/>
  <c r="E6599" i="25"/>
  <c r="E6600" i="25"/>
  <c r="E6601" i="25"/>
  <c r="E6602" i="25"/>
  <c r="E6603" i="25"/>
  <c r="E6604" i="25"/>
  <c r="E6605" i="25"/>
  <c r="E6606" i="25"/>
  <c r="E6607" i="25"/>
  <c r="E6608" i="25"/>
  <c r="E6609" i="25"/>
  <c r="E6610" i="25"/>
  <c r="E6611" i="25"/>
  <c r="E6612" i="25"/>
  <c r="E6613" i="25"/>
  <c r="E6614" i="25"/>
  <c r="E6615" i="25"/>
  <c r="E6616" i="25"/>
  <c r="E6617" i="25"/>
  <c r="E6618" i="25"/>
  <c r="E6619" i="25"/>
  <c r="E6620" i="25"/>
  <c r="E6621" i="25"/>
  <c r="E6622" i="25"/>
  <c r="E6623" i="25"/>
  <c r="E6624" i="25"/>
  <c r="E6625" i="25"/>
  <c r="E6626" i="25"/>
  <c r="E6627" i="25"/>
  <c r="E6628" i="25"/>
  <c r="E6629" i="25"/>
  <c r="E6630" i="25"/>
  <c r="E6631" i="25"/>
  <c r="E6632" i="25"/>
  <c r="E6633" i="25"/>
  <c r="E6634" i="25"/>
  <c r="E6635" i="25"/>
  <c r="E6636" i="25"/>
  <c r="E6637" i="25"/>
  <c r="E6638" i="25"/>
  <c r="E6639" i="25"/>
  <c r="E6640" i="25"/>
  <c r="E6641" i="25"/>
  <c r="E6642" i="25"/>
  <c r="E6643" i="25"/>
  <c r="E6644" i="25"/>
  <c r="E6645" i="25"/>
  <c r="E6646" i="25"/>
  <c r="E6647" i="25"/>
  <c r="E6648" i="25"/>
  <c r="E6649" i="25"/>
  <c r="E6650" i="25"/>
  <c r="E6651" i="25"/>
  <c r="E6652" i="25"/>
  <c r="E6653" i="25"/>
  <c r="E6654" i="25"/>
  <c r="E6655" i="25"/>
  <c r="E6656" i="25"/>
  <c r="E6657" i="25"/>
  <c r="E6658" i="25"/>
  <c r="E6659" i="25"/>
  <c r="E6660" i="25"/>
  <c r="E6661" i="25"/>
  <c r="E6662" i="25"/>
  <c r="E6663" i="25"/>
  <c r="E6664" i="25"/>
  <c r="E6665" i="25"/>
  <c r="E6666" i="25"/>
  <c r="E6667" i="25"/>
  <c r="E6668" i="25"/>
  <c r="E6669" i="25"/>
  <c r="E6670" i="25"/>
  <c r="E6671" i="25"/>
  <c r="E6672" i="25"/>
  <c r="E6673" i="25"/>
  <c r="E6674" i="25"/>
  <c r="E6675" i="25"/>
  <c r="E6676" i="25"/>
  <c r="E6677" i="25"/>
  <c r="E6678" i="25"/>
  <c r="E6679" i="25"/>
  <c r="E6680" i="25"/>
  <c r="E6681" i="25"/>
  <c r="E6682" i="25"/>
  <c r="E6683" i="25"/>
  <c r="E6684" i="25"/>
  <c r="E6685" i="25"/>
  <c r="E6686" i="25"/>
  <c r="E6687" i="25"/>
  <c r="E6688" i="25"/>
  <c r="E6689" i="25"/>
  <c r="E6690" i="25"/>
  <c r="E6691" i="25"/>
  <c r="E6692" i="25"/>
  <c r="E6693" i="25"/>
  <c r="E6694" i="25"/>
  <c r="E6695" i="25"/>
  <c r="E6696" i="25"/>
  <c r="E6697" i="25"/>
  <c r="E6698" i="25"/>
  <c r="E6699" i="25"/>
  <c r="E6700" i="25"/>
  <c r="E6701" i="25"/>
  <c r="E6702" i="25"/>
  <c r="E6703" i="25"/>
  <c r="E6704" i="25"/>
  <c r="E6705" i="25"/>
  <c r="E6706" i="25"/>
  <c r="E6707" i="25"/>
  <c r="E6708" i="25"/>
  <c r="E6709" i="25"/>
  <c r="E6710" i="25"/>
  <c r="E6711" i="25"/>
  <c r="E6712" i="25"/>
  <c r="E6713" i="25"/>
  <c r="E6714" i="25"/>
  <c r="E6715" i="25"/>
  <c r="E6716" i="25"/>
  <c r="E6717" i="25"/>
  <c r="E6718" i="25"/>
  <c r="E6719" i="25"/>
  <c r="E6720" i="25"/>
  <c r="E6721" i="25"/>
  <c r="E6722" i="25"/>
  <c r="E6723" i="25"/>
  <c r="E6724" i="25"/>
  <c r="E6725" i="25"/>
  <c r="E6726" i="25"/>
  <c r="E6727" i="25"/>
  <c r="E6728" i="25"/>
  <c r="E6729" i="25"/>
  <c r="E6730" i="25"/>
  <c r="E6731" i="25"/>
  <c r="E6732" i="25"/>
  <c r="E6733" i="25"/>
  <c r="E6734" i="25"/>
  <c r="E6735" i="25"/>
  <c r="E6736" i="25"/>
  <c r="E6737" i="25"/>
  <c r="E6738" i="25"/>
  <c r="E6739" i="25"/>
  <c r="E6740" i="25"/>
  <c r="E6741" i="25"/>
  <c r="E6742" i="25"/>
  <c r="E6743" i="25"/>
  <c r="E6744" i="25"/>
  <c r="E6745" i="25"/>
  <c r="E6746" i="25"/>
  <c r="E6747" i="25"/>
  <c r="E6748" i="25"/>
  <c r="E6749" i="25"/>
  <c r="E6750" i="25"/>
  <c r="E6751" i="25"/>
  <c r="E6752" i="25"/>
  <c r="E6753" i="25"/>
  <c r="E6754" i="25"/>
  <c r="E6755" i="25"/>
  <c r="E6756" i="25"/>
  <c r="E6757" i="25"/>
  <c r="E6758" i="25"/>
  <c r="E6759" i="25"/>
  <c r="E6760" i="25"/>
  <c r="E6761" i="25"/>
  <c r="E6762" i="25"/>
  <c r="E6763" i="25"/>
  <c r="E6764" i="25"/>
  <c r="E6765" i="25"/>
  <c r="E6766" i="25"/>
  <c r="E6767" i="25"/>
  <c r="E6768" i="25"/>
  <c r="E6769" i="25"/>
  <c r="E6770" i="25"/>
  <c r="E6771" i="25"/>
  <c r="E6772" i="25"/>
  <c r="E6773" i="25"/>
  <c r="E6774" i="25"/>
  <c r="E6775" i="25"/>
  <c r="E6776" i="25"/>
  <c r="E6777" i="25"/>
  <c r="E6778" i="25"/>
  <c r="E6779" i="25"/>
  <c r="E6780" i="25"/>
  <c r="E6781" i="25"/>
  <c r="E6782" i="25"/>
  <c r="E6783" i="25"/>
  <c r="E6784" i="25"/>
  <c r="E6785" i="25"/>
  <c r="E6786" i="25"/>
  <c r="E6787" i="25"/>
  <c r="E6788" i="25"/>
  <c r="E6789" i="25"/>
  <c r="E6790" i="25"/>
  <c r="E6791" i="25"/>
  <c r="E6792" i="25"/>
  <c r="E6793" i="25"/>
  <c r="E6794" i="25"/>
  <c r="E6795" i="25"/>
  <c r="E6796" i="25"/>
  <c r="E6797" i="25"/>
  <c r="E6798" i="25"/>
  <c r="E6799" i="25"/>
  <c r="E6800" i="25"/>
  <c r="E6801" i="25"/>
  <c r="E6802" i="25"/>
  <c r="E6803" i="25"/>
  <c r="E6804" i="25"/>
  <c r="E6805" i="25"/>
  <c r="E6806" i="25"/>
  <c r="E6807" i="25"/>
  <c r="E6808" i="25"/>
  <c r="E6809" i="25"/>
  <c r="E6810" i="25"/>
  <c r="E6811" i="25"/>
  <c r="E6812" i="25"/>
  <c r="E6813" i="25"/>
  <c r="E6814" i="25"/>
  <c r="E6815" i="25"/>
  <c r="E6816" i="25"/>
  <c r="E6817" i="25"/>
  <c r="E6818" i="25"/>
  <c r="E6819" i="25"/>
  <c r="E6820" i="25"/>
  <c r="E6821" i="25"/>
  <c r="E6822" i="25"/>
  <c r="E6823" i="25"/>
  <c r="E6824" i="25"/>
  <c r="E6825" i="25"/>
  <c r="E6826" i="25"/>
  <c r="E6827" i="25"/>
  <c r="E6828" i="25"/>
  <c r="E6829" i="25"/>
  <c r="E6830" i="25"/>
  <c r="E6831" i="25"/>
  <c r="E6832" i="25"/>
  <c r="E6833" i="25"/>
  <c r="E6834" i="25"/>
  <c r="E6835" i="25"/>
  <c r="E6836" i="25"/>
  <c r="E6837" i="25"/>
  <c r="E6838" i="25"/>
  <c r="E6839" i="25"/>
  <c r="E6840" i="25"/>
  <c r="E6841" i="25"/>
  <c r="E6842" i="25"/>
  <c r="E6843" i="25"/>
  <c r="E6844" i="25"/>
  <c r="E6845" i="25"/>
  <c r="E6846" i="25"/>
  <c r="E6847" i="25"/>
  <c r="E6848" i="25"/>
  <c r="E6849" i="25"/>
  <c r="E6850" i="25"/>
  <c r="E6851" i="25"/>
  <c r="E6852" i="25"/>
  <c r="E6853" i="25"/>
  <c r="E6854" i="25"/>
  <c r="E6855" i="25"/>
  <c r="E6856" i="25"/>
  <c r="E6857" i="25"/>
  <c r="E6858" i="25"/>
  <c r="E6859" i="25"/>
  <c r="E6860" i="25"/>
  <c r="E6861" i="25"/>
  <c r="E6862" i="25"/>
  <c r="E6863" i="25"/>
  <c r="E6864" i="25"/>
  <c r="E6865" i="25"/>
  <c r="E6866" i="25"/>
  <c r="E6867" i="25"/>
  <c r="E6868" i="25"/>
  <c r="E6869" i="25"/>
  <c r="E6870" i="25"/>
  <c r="E6871" i="25"/>
  <c r="E6872" i="25"/>
  <c r="E6873" i="25"/>
  <c r="E6874" i="25"/>
  <c r="E6875" i="25"/>
  <c r="E6876" i="25"/>
  <c r="E6877" i="25"/>
  <c r="E6878" i="25"/>
  <c r="E6879" i="25"/>
  <c r="E6880" i="25"/>
  <c r="E6881" i="25"/>
  <c r="E6882" i="25"/>
  <c r="E6883" i="25"/>
  <c r="E6884" i="25"/>
  <c r="E6885" i="25"/>
  <c r="E6886" i="25"/>
  <c r="E6887" i="25"/>
  <c r="E6888" i="25"/>
  <c r="E6889" i="25"/>
  <c r="E6890" i="25"/>
  <c r="E6891" i="25"/>
  <c r="E6892" i="25"/>
  <c r="E6893" i="25"/>
  <c r="E6894" i="25"/>
  <c r="E6895" i="25"/>
  <c r="E6896" i="25"/>
  <c r="E6897" i="25"/>
  <c r="E6898" i="25"/>
  <c r="E6899" i="25"/>
  <c r="E6900" i="25"/>
  <c r="E6901" i="25"/>
  <c r="E6902" i="25"/>
  <c r="E6903" i="25"/>
  <c r="E6904" i="25"/>
  <c r="E6905" i="25"/>
  <c r="E6906" i="25"/>
  <c r="E6907" i="25"/>
  <c r="E6908" i="25"/>
  <c r="E6909" i="25"/>
  <c r="E6910" i="25"/>
  <c r="E6911" i="25"/>
  <c r="E6912" i="25"/>
  <c r="E6913" i="25"/>
  <c r="E6914" i="25"/>
  <c r="E6915" i="25"/>
  <c r="E6916" i="25"/>
  <c r="E6917" i="25"/>
  <c r="E6918" i="25"/>
  <c r="E6919" i="25"/>
  <c r="E6920" i="25"/>
  <c r="E6921" i="25"/>
  <c r="E6922" i="25"/>
  <c r="E6923" i="25"/>
  <c r="E6924" i="25"/>
  <c r="E6925" i="25"/>
  <c r="E6926" i="25"/>
  <c r="E6927" i="25"/>
  <c r="E6928" i="25"/>
  <c r="E6929" i="25"/>
  <c r="E6930" i="25"/>
  <c r="E6931" i="25"/>
  <c r="E6932" i="25"/>
  <c r="E6933" i="25"/>
  <c r="E6934" i="25"/>
  <c r="E6935" i="25"/>
  <c r="E6936" i="25"/>
  <c r="E6937" i="25"/>
  <c r="E6938" i="25"/>
  <c r="E6939" i="25"/>
  <c r="E6940" i="25"/>
  <c r="E6941" i="25"/>
  <c r="E6942" i="25"/>
  <c r="E6943" i="25"/>
  <c r="E6944" i="25"/>
  <c r="E6945" i="25"/>
  <c r="E6946" i="25"/>
  <c r="E6947" i="25"/>
  <c r="E6948" i="25"/>
  <c r="E6949" i="25"/>
  <c r="E6950" i="25"/>
  <c r="E6951" i="25"/>
  <c r="E6952" i="25"/>
  <c r="E6953" i="25"/>
  <c r="E6954" i="25"/>
  <c r="E6955" i="25"/>
  <c r="E6956" i="25"/>
  <c r="E6957" i="25"/>
  <c r="E6958" i="25"/>
  <c r="E6959" i="25"/>
  <c r="E6960" i="25"/>
  <c r="E6961" i="25"/>
  <c r="E6962" i="25"/>
  <c r="E6963" i="25"/>
  <c r="E6964" i="25"/>
  <c r="E6965" i="25"/>
  <c r="E6966" i="25"/>
  <c r="E6967" i="25"/>
  <c r="E6968" i="25"/>
  <c r="E6969" i="25"/>
  <c r="E6970" i="25"/>
  <c r="E6971" i="25"/>
  <c r="E6972" i="25"/>
  <c r="E6973" i="25"/>
  <c r="E6974" i="25"/>
  <c r="E6975" i="25"/>
  <c r="E6976" i="25"/>
  <c r="E6977" i="25"/>
  <c r="E6978" i="25"/>
  <c r="E6979" i="25"/>
  <c r="E6980" i="25"/>
  <c r="E6981" i="25"/>
  <c r="E6982" i="25"/>
  <c r="E6983" i="25"/>
  <c r="E6984" i="25"/>
  <c r="E6985" i="25"/>
  <c r="E6986" i="25"/>
  <c r="E6987" i="25"/>
  <c r="E6988" i="25"/>
  <c r="E6989" i="25"/>
  <c r="E6990" i="25"/>
  <c r="E6991" i="25"/>
  <c r="E6992" i="25"/>
  <c r="E6993" i="25"/>
  <c r="E6994" i="25"/>
  <c r="E6995" i="25"/>
  <c r="E6996" i="25"/>
  <c r="E6997" i="25"/>
  <c r="E6998" i="25"/>
  <c r="E6999" i="25"/>
  <c r="E7000" i="25"/>
  <c r="E7001" i="25"/>
  <c r="E7002" i="25"/>
  <c r="E7003" i="25"/>
  <c r="E7004" i="25"/>
  <c r="E7005" i="25"/>
  <c r="E7006" i="25"/>
  <c r="E7007" i="25"/>
  <c r="E7008" i="25"/>
  <c r="E7009" i="25"/>
  <c r="E7010" i="25"/>
  <c r="E7011" i="25"/>
  <c r="E7012" i="25"/>
  <c r="E7013" i="25"/>
  <c r="E7014" i="25"/>
  <c r="E7015" i="25"/>
  <c r="E7016" i="25"/>
  <c r="E7017" i="25"/>
  <c r="E7018" i="25"/>
  <c r="E7019" i="25"/>
  <c r="E7020" i="25"/>
  <c r="E7021" i="25"/>
  <c r="E7022" i="25"/>
  <c r="E7023" i="25"/>
  <c r="E7024" i="25"/>
  <c r="E7025" i="25"/>
  <c r="E7026" i="25"/>
  <c r="E7027" i="25"/>
  <c r="E7028" i="25"/>
  <c r="E7029" i="25"/>
  <c r="E7030" i="25"/>
  <c r="E7031" i="25"/>
  <c r="E7032" i="25"/>
  <c r="E7033" i="25"/>
  <c r="E7034" i="25"/>
  <c r="E7035" i="25"/>
  <c r="E7036" i="25"/>
  <c r="E7037" i="25"/>
  <c r="E7038" i="25"/>
  <c r="E7039" i="25"/>
  <c r="E7040" i="25"/>
  <c r="E7041" i="25"/>
  <c r="E7042" i="25"/>
  <c r="E7043" i="25"/>
  <c r="E7044" i="25"/>
  <c r="E7045" i="25"/>
  <c r="E7046" i="25"/>
  <c r="E7047" i="25"/>
  <c r="E7048" i="25"/>
  <c r="E7049" i="25"/>
  <c r="E7050" i="25"/>
  <c r="E7051" i="25"/>
  <c r="E7052" i="25"/>
  <c r="E7053" i="25"/>
  <c r="E7054" i="25"/>
  <c r="E7055" i="25"/>
  <c r="E7056" i="25"/>
  <c r="E7057" i="25"/>
  <c r="E7058" i="25"/>
  <c r="E7059" i="25"/>
  <c r="E7060" i="25"/>
  <c r="E7061" i="25"/>
  <c r="E7062" i="25"/>
  <c r="E7063" i="25"/>
  <c r="E7064" i="25"/>
  <c r="E7065" i="25"/>
  <c r="E7066" i="25"/>
  <c r="E7067" i="25"/>
  <c r="E7068" i="25"/>
  <c r="E7069" i="25"/>
  <c r="E7070" i="25"/>
  <c r="E7071" i="25"/>
  <c r="E7072" i="25"/>
  <c r="E7073" i="25"/>
  <c r="E7074" i="25"/>
  <c r="E7075" i="25"/>
  <c r="E7076" i="25"/>
  <c r="E7077" i="25"/>
  <c r="E7078" i="25"/>
  <c r="E7079" i="25"/>
  <c r="E7080" i="25"/>
  <c r="E7081" i="25"/>
  <c r="E7082" i="25"/>
  <c r="E7083" i="25"/>
  <c r="E7084" i="25"/>
  <c r="E7085" i="25"/>
  <c r="E7086" i="25"/>
  <c r="E7087" i="25"/>
  <c r="E7088" i="25"/>
  <c r="E7089" i="25"/>
  <c r="E7090" i="25"/>
  <c r="E7091" i="25"/>
  <c r="E7092" i="25"/>
  <c r="E7093" i="25"/>
  <c r="E7094" i="25"/>
  <c r="E7095" i="25"/>
  <c r="E7096" i="25"/>
  <c r="E7097" i="25"/>
  <c r="E7098" i="25"/>
  <c r="E7099" i="25"/>
  <c r="E7100" i="25"/>
  <c r="E7101" i="25"/>
  <c r="E7102" i="25"/>
  <c r="E7103" i="25"/>
  <c r="E7104" i="25"/>
  <c r="E7105" i="25"/>
  <c r="E7106" i="25"/>
  <c r="E7107" i="25"/>
  <c r="E7108" i="25"/>
  <c r="E7109" i="25"/>
  <c r="E7110" i="25"/>
  <c r="E7111" i="25"/>
  <c r="E7112" i="25"/>
  <c r="E7113" i="25"/>
  <c r="E7114" i="25"/>
  <c r="E7115" i="25"/>
  <c r="E7116" i="25"/>
  <c r="E7117" i="25"/>
  <c r="E7118" i="25"/>
  <c r="E7119" i="25"/>
  <c r="E7120" i="25"/>
  <c r="E7121" i="25"/>
  <c r="E7122" i="25"/>
  <c r="E7123" i="25"/>
  <c r="E7124" i="25"/>
  <c r="E7125" i="25"/>
  <c r="E7126" i="25"/>
  <c r="E7127" i="25"/>
  <c r="E7128" i="25"/>
  <c r="E7129" i="25"/>
  <c r="E7130" i="25"/>
  <c r="E7131" i="25"/>
  <c r="E7132" i="25"/>
  <c r="E7133" i="25"/>
  <c r="E7134" i="25"/>
  <c r="E7135" i="25"/>
  <c r="E7136" i="25"/>
  <c r="E7137" i="25"/>
  <c r="E7138" i="25"/>
  <c r="E7139" i="25"/>
  <c r="E7140" i="25"/>
  <c r="E7141" i="25"/>
  <c r="E7142" i="25"/>
  <c r="E7143" i="25"/>
  <c r="E7144" i="25"/>
  <c r="E7145" i="25"/>
  <c r="E7146" i="25"/>
  <c r="E7147" i="25"/>
  <c r="E7148" i="25"/>
  <c r="E7149" i="25"/>
  <c r="E7150" i="25"/>
  <c r="E7151" i="25"/>
  <c r="E7152" i="25"/>
  <c r="E7153" i="25"/>
  <c r="E7154" i="25"/>
  <c r="E7155" i="25"/>
  <c r="E7156" i="25"/>
  <c r="E7157" i="25"/>
  <c r="E7158" i="25"/>
  <c r="E7159" i="25"/>
  <c r="E7160" i="25"/>
  <c r="E7161" i="25"/>
  <c r="E7162" i="25"/>
  <c r="E7163" i="25"/>
  <c r="E7164" i="25"/>
  <c r="E7165" i="25"/>
  <c r="E7166" i="25"/>
  <c r="E7167" i="25"/>
  <c r="E7168" i="25"/>
  <c r="E7169" i="25"/>
  <c r="E7170" i="25"/>
  <c r="E7171" i="25"/>
  <c r="E7172" i="25"/>
  <c r="E7173" i="25"/>
  <c r="E7174" i="25"/>
  <c r="E7175" i="25"/>
  <c r="E7176" i="25"/>
  <c r="E7177" i="25"/>
  <c r="E7178" i="25"/>
  <c r="E7179" i="25"/>
  <c r="E7180" i="25"/>
  <c r="E7181" i="25"/>
  <c r="E7182" i="25"/>
  <c r="E7183" i="25"/>
  <c r="E7184" i="25"/>
  <c r="E7185" i="25"/>
  <c r="E7186" i="25"/>
  <c r="E7187" i="25"/>
  <c r="E7188" i="25"/>
  <c r="E7189" i="25"/>
  <c r="E7190" i="25"/>
  <c r="E7191" i="25"/>
  <c r="E7192" i="25"/>
  <c r="E7193" i="25"/>
  <c r="E7194" i="25"/>
  <c r="E7195" i="25"/>
  <c r="E7196" i="25"/>
  <c r="E7197" i="25"/>
  <c r="E7198" i="25"/>
  <c r="E7199" i="25"/>
  <c r="E7200" i="25"/>
  <c r="E7201" i="25"/>
  <c r="E7202" i="25"/>
  <c r="E7203" i="25"/>
  <c r="E7204" i="25"/>
  <c r="E7205" i="25"/>
  <c r="E7206" i="25"/>
  <c r="E7207" i="25"/>
  <c r="E7208" i="25"/>
  <c r="E7209" i="25"/>
  <c r="E7210" i="25"/>
  <c r="E7211" i="25"/>
  <c r="E7212" i="25"/>
  <c r="E7213" i="25"/>
  <c r="E7214" i="25"/>
  <c r="E7215" i="25"/>
  <c r="E7216" i="25"/>
  <c r="E7217" i="25"/>
  <c r="E7218" i="25"/>
  <c r="E7219" i="25"/>
  <c r="E7220" i="25"/>
  <c r="E7221" i="25"/>
  <c r="E7222" i="25"/>
  <c r="E7223" i="25"/>
  <c r="E7224" i="25"/>
  <c r="E7225" i="25"/>
  <c r="E7226" i="25"/>
  <c r="E7227" i="25"/>
  <c r="E7228" i="25"/>
  <c r="E7229" i="25"/>
  <c r="E7230" i="25"/>
  <c r="E7231" i="25"/>
  <c r="E7232" i="25"/>
  <c r="E7233" i="25"/>
  <c r="E7234" i="25"/>
  <c r="E7235" i="25"/>
  <c r="E7236" i="25"/>
  <c r="E7237" i="25"/>
  <c r="E7238" i="25"/>
  <c r="E7239" i="25"/>
  <c r="E7240" i="25"/>
  <c r="E7241" i="25"/>
  <c r="E7242" i="25"/>
  <c r="E7243" i="25"/>
  <c r="E7244" i="25"/>
  <c r="E7245" i="25"/>
  <c r="E7246" i="25"/>
  <c r="E7247" i="25"/>
  <c r="E7248" i="25"/>
  <c r="E7249" i="25"/>
  <c r="E7250" i="25"/>
  <c r="E7251" i="25"/>
  <c r="E7252" i="25"/>
  <c r="E7253" i="25"/>
  <c r="E7254" i="25"/>
  <c r="E7255" i="25"/>
  <c r="E7256" i="25"/>
  <c r="E7257" i="25"/>
  <c r="E7258" i="25"/>
  <c r="E7259" i="25"/>
  <c r="E7260" i="25"/>
  <c r="E7261" i="25"/>
  <c r="E7262" i="25"/>
  <c r="E7263" i="25"/>
  <c r="E7264" i="25"/>
  <c r="E7265" i="25"/>
  <c r="E7266" i="25"/>
  <c r="E7267" i="25"/>
  <c r="E7268" i="25"/>
  <c r="E7269" i="25"/>
  <c r="E7270" i="25"/>
  <c r="E7271" i="25"/>
  <c r="E7272" i="25"/>
  <c r="E7273" i="25"/>
  <c r="E7274" i="25"/>
  <c r="E7275" i="25"/>
  <c r="E7276" i="25"/>
  <c r="E7277" i="25"/>
  <c r="E7278" i="25"/>
  <c r="E7279" i="25"/>
  <c r="E7280" i="25"/>
  <c r="E7281" i="25"/>
  <c r="E7282" i="25"/>
  <c r="E7283" i="25"/>
  <c r="E7284" i="25"/>
  <c r="E7285" i="25"/>
  <c r="E7286" i="25"/>
  <c r="E7287" i="25"/>
  <c r="E7288" i="25"/>
  <c r="E7289" i="25"/>
  <c r="E7290" i="25"/>
  <c r="E7291" i="25"/>
  <c r="E7292" i="25"/>
  <c r="E7293" i="25"/>
  <c r="E7294" i="25"/>
  <c r="E7295" i="25"/>
  <c r="E7296" i="25"/>
  <c r="E7297" i="25"/>
  <c r="E7298" i="25"/>
  <c r="E7299" i="25"/>
  <c r="E7300" i="25"/>
  <c r="E7301" i="25"/>
  <c r="E7302" i="25"/>
  <c r="E7303" i="25"/>
  <c r="E7304" i="25"/>
  <c r="E7305" i="25"/>
  <c r="E7306" i="25"/>
  <c r="E7307" i="25"/>
  <c r="E7308" i="25"/>
  <c r="E7309" i="25"/>
  <c r="E7310" i="25"/>
  <c r="E7311" i="25"/>
  <c r="E7312" i="25"/>
  <c r="E7313" i="25"/>
  <c r="E7314" i="25"/>
  <c r="E7315" i="25"/>
  <c r="E7316" i="25"/>
  <c r="E7317" i="25"/>
  <c r="E7318" i="25"/>
  <c r="E7319" i="25"/>
  <c r="E7320" i="25"/>
  <c r="E7321" i="25"/>
  <c r="E7322" i="25"/>
  <c r="E7323" i="25"/>
  <c r="E7324" i="25"/>
  <c r="E7325" i="25"/>
  <c r="E7326" i="25"/>
  <c r="E7327" i="25"/>
  <c r="E7328" i="25"/>
  <c r="E7329" i="25"/>
  <c r="E7330" i="25"/>
  <c r="E7331" i="25"/>
  <c r="E7332" i="25"/>
  <c r="E7333" i="25"/>
  <c r="E7334" i="25"/>
  <c r="E7335" i="25"/>
  <c r="E7336" i="25"/>
  <c r="E7337" i="25"/>
  <c r="E7338" i="25"/>
  <c r="E7339" i="25"/>
  <c r="E7340" i="25"/>
  <c r="E7341" i="25"/>
  <c r="E7342" i="25"/>
  <c r="E7343" i="25"/>
  <c r="E7344" i="25"/>
  <c r="E7345" i="25"/>
  <c r="E7346" i="25"/>
  <c r="E7347" i="25"/>
  <c r="E7348" i="25"/>
  <c r="E7349" i="25"/>
  <c r="E7350" i="25"/>
  <c r="E7351" i="25"/>
  <c r="E7352" i="25"/>
  <c r="E7353" i="25"/>
  <c r="E7354" i="25"/>
  <c r="E7355" i="25"/>
  <c r="E7356" i="25"/>
  <c r="E7357" i="25"/>
  <c r="E7358" i="25"/>
  <c r="E7359" i="25"/>
  <c r="E7360" i="25"/>
  <c r="E7361" i="25"/>
  <c r="E7362" i="25"/>
  <c r="E7363" i="25"/>
  <c r="E7364" i="25"/>
  <c r="E7365" i="25"/>
  <c r="E7366" i="25"/>
  <c r="E7367" i="25"/>
  <c r="E7368" i="25"/>
  <c r="E7369" i="25"/>
  <c r="E7370" i="25"/>
  <c r="E7371" i="25"/>
  <c r="E7372" i="25"/>
  <c r="E7373" i="25"/>
  <c r="E7374" i="25"/>
  <c r="E7375" i="25"/>
  <c r="E7376" i="25"/>
  <c r="E7377" i="25"/>
  <c r="E7378" i="25"/>
  <c r="E7379" i="25"/>
  <c r="E7380" i="25"/>
  <c r="E7381" i="25"/>
  <c r="E7382" i="25"/>
  <c r="E7383" i="25"/>
  <c r="E7384" i="25"/>
  <c r="E7385" i="25"/>
  <c r="E7386" i="25"/>
  <c r="E7387" i="25"/>
  <c r="E7388" i="25"/>
  <c r="E7389" i="25"/>
  <c r="E7390" i="25"/>
  <c r="E7391" i="25"/>
  <c r="E7392" i="25"/>
  <c r="E7393" i="25"/>
  <c r="E7394" i="25"/>
  <c r="E7395" i="25"/>
  <c r="E7396" i="25"/>
  <c r="E7397" i="25"/>
  <c r="E7398" i="25"/>
  <c r="E7399" i="25"/>
  <c r="E7400" i="25"/>
  <c r="E7401" i="25"/>
  <c r="E7402" i="25"/>
  <c r="E7403" i="25"/>
  <c r="E7404" i="25"/>
  <c r="E7405" i="25"/>
  <c r="E7406" i="25"/>
  <c r="E7407" i="25"/>
  <c r="E7408" i="25"/>
  <c r="E7409" i="25"/>
  <c r="E7410" i="25"/>
  <c r="E7411" i="25"/>
  <c r="E7412" i="25"/>
  <c r="E7413" i="25"/>
  <c r="E7414" i="25"/>
  <c r="E7415" i="25"/>
  <c r="E7416" i="25"/>
  <c r="E7417" i="25"/>
  <c r="E7418" i="25"/>
  <c r="E7419" i="25"/>
  <c r="E7420" i="25"/>
  <c r="E7421" i="25"/>
  <c r="E7422" i="25"/>
  <c r="E7423" i="25"/>
  <c r="E7424" i="25"/>
  <c r="E7425" i="25"/>
  <c r="E7426" i="25"/>
  <c r="E7427" i="25"/>
  <c r="E7428" i="25"/>
  <c r="E7429" i="25"/>
  <c r="E7430" i="25"/>
  <c r="E7431" i="25"/>
  <c r="E7432" i="25"/>
  <c r="E7433" i="25"/>
  <c r="E7434" i="25"/>
  <c r="E7435" i="25"/>
  <c r="E7436" i="25"/>
  <c r="E7437" i="25"/>
  <c r="E7438" i="25"/>
  <c r="E7439" i="25"/>
  <c r="E7440" i="25"/>
  <c r="E7441" i="25"/>
  <c r="E7442" i="25"/>
  <c r="E7443" i="25"/>
  <c r="E7444" i="25"/>
  <c r="E7445" i="25"/>
  <c r="E7446" i="25"/>
  <c r="E7447" i="25"/>
  <c r="E7448" i="25"/>
  <c r="E7449" i="25"/>
  <c r="E7450" i="25"/>
  <c r="E7451" i="25"/>
  <c r="E7452" i="25"/>
  <c r="E7453" i="25"/>
  <c r="E7454" i="25"/>
  <c r="E7455" i="25"/>
  <c r="E7456" i="25"/>
  <c r="E7457" i="25"/>
  <c r="E7458" i="25"/>
  <c r="E7459" i="25"/>
  <c r="E7460" i="25"/>
  <c r="E7461" i="25"/>
  <c r="E7462" i="25"/>
  <c r="E7463" i="25"/>
  <c r="E7464" i="25"/>
  <c r="E7465" i="25"/>
  <c r="E7466" i="25"/>
  <c r="E7467" i="25"/>
  <c r="E7468" i="25"/>
  <c r="E7469" i="25"/>
  <c r="E7470" i="25"/>
  <c r="E7471" i="25"/>
  <c r="E7472" i="25"/>
  <c r="E7473" i="25"/>
  <c r="E7474" i="25"/>
  <c r="E7475" i="25"/>
  <c r="E7476" i="25"/>
  <c r="E7477" i="25"/>
  <c r="E7478" i="25"/>
  <c r="E7479" i="25"/>
  <c r="E7480" i="25"/>
  <c r="E7481" i="25"/>
  <c r="E7482" i="25"/>
  <c r="E7483" i="25"/>
  <c r="E7484" i="25"/>
  <c r="E7485" i="25"/>
  <c r="E7486" i="25"/>
  <c r="E7487" i="25"/>
  <c r="E7488" i="25"/>
  <c r="E7489" i="25"/>
  <c r="E7490" i="25"/>
  <c r="E7491" i="25"/>
  <c r="E7492" i="25"/>
  <c r="E7493" i="25"/>
  <c r="E7494" i="25"/>
  <c r="E7495" i="25"/>
  <c r="E7496" i="25"/>
  <c r="E7497" i="25"/>
  <c r="E7498" i="25"/>
  <c r="E7499" i="25"/>
  <c r="E7500" i="25"/>
  <c r="E7501" i="25"/>
  <c r="E7502" i="25"/>
  <c r="E7503" i="25"/>
  <c r="E7504" i="25"/>
  <c r="E7505" i="25"/>
  <c r="E7506" i="25"/>
  <c r="E7507" i="25"/>
  <c r="E7508" i="25"/>
  <c r="E7509" i="25"/>
  <c r="E7510" i="25"/>
  <c r="E7511" i="25"/>
  <c r="E7512" i="25"/>
  <c r="E7513" i="25"/>
  <c r="E7514" i="25"/>
  <c r="E7515" i="25"/>
  <c r="E7516" i="25"/>
  <c r="E7517" i="25"/>
  <c r="E7518" i="25"/>
  <c r="E7519" i="25"/>
  <c r="E7520" i="25"/>
  <c r="E7521" i="25"/>
  <c r="E7522" i="25"/>
  <c r="E7523" i="25"/>
  <c r="E7524" i="25"/>
  <c r="E7525" i="25"/>
  <c r="E7526" i="25"/>
  <c r="E7527" i="25"/>
  <c r="E7528" i="25"/>
  <c r="E7529" i="25"/>
  <c r="E7530" i="25"/>
  <c r="E7531" i="25"/>
  <c r="E7532" i="25"/>
  <c r="E7533" i="25"/>
  <c r="E7534" i="25"/>
  <c r="E7535" i="25"/>
  <c r="E7536" i="25"/>
  <c r="E7537" i="25"/>
  <c r="E7538" i="25"/>
  <c r="E7539" i="25"/>
  <c r="E7540" i="25"/>
  <c r="E7541" i="25"/>
  <c r="E7542" i="25"/>
  <c r="E7543" i="25"/>
  <c r="E7544" i="25"/>
  <c r="E7545" i="25"/>
  <c r="E7546" i="25"/>
  <c r="E7547" i="25"/>
  <c r="E7548" i="25"/>
  <c r="E7549" i="25"/>
  <c r="E7550" i="25"/>
  <c r="E7551" i="25"/>
  <c r="E7552" i="25"/>
  <c r="E7553" i="25"/>
  <c r="E7554" i="25"/>
  <c r="E7555" i="25"/>
  <c r="E7556" i="25"/>
  <c r="E7557" i="25"/>
  <c r="E7558" i="25"/>
  <c r="E7559" i="25"/>
  <c r="E7560" i="25"/>
  <c r="E7561" i="25"/>
  <c r="E7562" i="25"/>
  <c r="E7563" i="25"/>
  <c r="E7564" i="25"/>
  <c r="E7565" i="25"/>
  <c r="E7566" i="25"/>
  <c r="E7567" i="25"/>
  <c r="E7568" i="25"/>
  <c r="E7569" i="25"/>
  <c r="E7570" i="25"/>
  <c r="E7571" i="25"/>
  <c r="E7572" i="25"/>
  <c r="E7573" i="25"/>
  <c r="E7574" i="25"/>
  <c r="E7575" i="25"/>
  <c r="E7576" i="25"/>
  <c r="E7577" i="25"/>
  <c r="E7578" i="25"/>
  <c r="E7579" i="25"/>
  <c r="E7580" i="25"/>
  <c r="E7581" i="25"/>
  <c r="E7582" i="25"/>
  <c r="E7583" i="25"/>
  <c r="E7584" i="25"/>
  <c r="E7585" i="25"/>
  <c r="E7586" i="25"/>
  <c r="E7587" i="25"/>
  <c r="E7588" i="25"/>
  <c r="E7589" i="25"/>
  <c r="E7590" i="25"/>
  <c r="E7591" i="25"/>
  <c r="E7592" i="25"/>
  <c r="E7593" i="25"/>
  <c r="E7594" i="25"/>
  <c r="E7595" i="25"/>
  <c r="E7596" i="25"/>
  <c r="E7597" i="25"/>
  <c r="E7598" i="25"/>
  <c r="E7599" i="25"/>
  <c r="E7600" i="25"/>
  <c r="E7601" i="25"/>
  <c r="E7602" i="25"/>
  <c r="E7603" i="25"/>
  <c r="E7604" i="25"/>
  <c r="E7605" i="25"/>
  <c r="E7606" i="25"/>
  <c r="E7607" i="25"/>
  <c r="E7608" i="25"/>
  <c r="E7609" i="25"/>
  <c r="E7610" i="25"/>
  <c r="E7611" i="25"/>
  <c r="E7612" i="25"/>
  <c r="E7613" i="25"/>
  <c r="E7614" i="25"/>
  <c r="E7615" i="25"/>
  <c r="E7616" i="25"/>
  <c r="E7617" i="25"/>
  <c r="E7618" i="25"/>
  <c r="E7619" i="25"/>
  <c r="E7620" i="25"/>
  <c r="E7621" i="25"/>
  <c r="E7622" i="25"/>
  <c r="E7623" i="25"/>
  <c r="E7624" i="25"/>
  <c r="E7625" i="25"/>
  <c r="E7626" i="25"/>
  <c r="E7627" i="25"/>
  <c r="E7628" i="25"/>
  <c r="E7629" i="25"/>
  <c r="E7630" i="25"/>
  <c r="E7631" i="25"/>
  <c r="E7632" i="25"/>
  <c r="E7633" i="25"/>
  <c r="E7634" i="25"/>
  <c r="E7635" i="25"/>
  <c r="E7636" i="25"/>
  <c r="E7637" i="25"/>
  <c r="E7638" i="25"/>
  <c r="E7639" i="25"/>
  <c r="E7640" i="25"/>
  <c r="E7641" i="25"/>
  <c r="E7642" i="25"/>
  <c r="E7643" i="25"/>
  <c r="E7644" i="25"/>
  <c r="E7645" i="25"/>
  <c r="E7646" i="25"/>
  <c r="E7647" i="25"/>
  <c r="E7648" i="25"/>
  <c r="E7649" i="25"/>
  <c r="E7650" i="25"/>
  <c r="E7651" i="25"/>
  <c r="E7652" i="25"/>
  <c r="E7653" i="25"/>
  <c r="E7654" i="25"/>
  <c r="E7655" i="25"/>
  <c r="E7656" i="25"/>
  <c r="E7657" i="25"/>
  <c r="E7658" i="25"/>
  <c r="E7659" i="25"/>
  <c r="E7660" i="25"/>
  <c r="E7661" i="25"/>
  <c r="E7662" i="25"/>
  <c r="E7663" i="25"/>
  <c r="E7664" i="25"/>
  <c r="E7665" i="25"/>
  <c r="E7666" i="25"/>
  <c r="E7667" i="25"/>
  <c r="E7668" i="25"/>
  <c r="E7669" i="25"/>
  <c r="E7670" i="25"/>
  <c r="E7671" i="25"/>
  <c r="E7672" i="25"/>
  <c r="E7673" i="25"/>
  <c r="E7674" i="25"/>
  <c r="E7675" i="25"/>
  <c r="E7676" i="25"/>
  <c r="E7677" i="25"/>
  <c r="E7678" i="25"/>
  <c r="E7679" i="25"/>
  <c r="E7680" i="25"/>
  <c r="E7681" i="25"/>
  <c r="E7682" i="25"/>
  <c r="E7683" i="25"/>
  <c r="E7684" i="25"/>
  <c r="E7685" i="25"/>
  <c r="E7686" i="25"/>
  <c r="E7687" i="25"/>
  <c r="E7688" i="25"/>
  <c r="E7689" i="25"/>
  <c r="E7690" i="25"/>
  <c r="E7691" i="25"/>
  <c r="E7692" i="25"/>
  <c r="E7693" i="25"/>
  <c r="E7694" i="25"/>
  <c r="E7695" i="25"/>
  <c r="E7696" i="25"/>
  <c r="E7697" i="25"/>
  <c r="E7698" i="25"/>
  <c r="E7699" i="25"/>
  <c r="E7700" i="25"/>
  <c r="E7701" i="25"/>
  <c r="E7702" i="25"/>
  <c r="E7703" i="25"/>
  <c r="E7704" i="25"/>
  <c r="E7705" i="25"/>
  <c r="E7706" i="25"/>
  <c r="E7707" i="25"/>
  <c r="E7708" i="25"/>
  <c r="E7709" i="25"/>
  <c r="E7710" i="25"/>
  <c r="E7711" i="25"/>
  <c r="E7712" i="25"/>
  <c r="E7713" i="25"/>
  <c r="E7714" i="25"/>
  <c r="E7715" i="25"/>
  <c r="E7716" i="25"/>
  <c r="E7717" i="25"/>
  <c r="E7718" i="25"/>
  <c r="E7719" i="25"/>
  <c r="E7720" i="25"/>
  <c r="E7721" i="25"/>
  <c r="E7722" i="25"/>
  <c r="E7723" i="25"/>
  <c r="E7724" i="25"/>
  <c r="E7725" i="25"/>
  <c r="E7726" i="25"/>
  <c r="E7727" i="25"/>
  <c r="E7728" i="25"/>
  <c r="E7729" i="25"/>
  <c r="E7730" i="25"/>
  <c r="E7731" i="25"/>
  <c r="E7732" i="25"/>
  <c r="E7733" i="25"/>
  <c r="E7734" i="25"/>
  <c r="E7735" i="25"/>
  <c r="E7736" i="25"/>
  <c r="E7737" i="25"/>
  <c r="E7738" i="25"/>
  <c r="E7739" i="25"/>
  <c r="E7740" i="25"/>
  <c r="E7741" i="25"/>
  <c r="E7742" i="25"/>
  <c r="E7743" i="25"/>
  <c r="E7744" i="25"/>
  <c r="E7745" i="25"/>
  <c r="E7746" i="25"/>
  <c r="E7747" i="25"/>
  <c r="E7748" i="25"/>
  <c r="E7749" i="25"/>
  <c r="E7750" i="25"/>
  <c r="E7751" i="25"/>
  <c r="E7752" i="25"/>
  <c r="E7753" i="25"/>
  <c r="E7754" i="25"/>
  <c r="E7755" i="25"/>
  <c r="E7756" i="25"/>
  <c r="E7757" i="25"/>
  <c r="E7758" i="25"/>
  <c r="E7759" i="25"/>
  <c r="E7760" i="25"/>
  <c r="E7761" i="25"/>
  <c r="E7762" i="25"/>
  <c r="E7763" i="25"/>
  <c r="E7764" i="25"/>
  <c r="E7765" i="25"/>
  <c r="E7766" i="25"/>
  <c r="E7767" i="25"/>
  <c r="E7768" i="25"/>
  <c r="E7769" i="25"/>
  <c r="E7770" i="25"/>
  <c r="E7771" i="25"/>
  <c r="E7772" i="25"/>
  <c r="E7773" i="25"/>
  <c r="E7774" i="25"/>
  <c r="E7775" i="25"/>
  <c r="E7776" i="25"/>
  <c r="E7777" i="25"/>
  <c r="E7778" i="25"/>
  <c r="E7779" i="25"/>
  <c r="E7780" i="25"/>
  <c r="E7781" i="25"/>
  <c r="E7782" i="25"/>
  <c r="E7783" i="25"/>
  <c r="E7784" i="25"/>
  <c r="E7785" i="25"/>
  <c r="E7786" i="25"/>
  <c r="E7787" i="25"/>
  <c r="E7788" i="25"/>
  <c r="E7789" i="25"/>
  <c r="E7790" i="25"/>
  <c r="E7791" i="25"/>
  <c r="E7792" i="25"/>
  <c r="E7793" i="25"/>
  <c r="E7794" i="25"/>
  <c r="E7795" i="25"/>
  <c r="E7796" i="25"/>
  <c r="E7797" i="25"/>
  <c r="E7798" i="25"/>
  <c r="E7799" i="25"/>
  <c r="E7800" i="25"/>
  <c r="E7801" i="25"/>
  <c r="E7802" i="25"/>
  <c r="E7803" i="25"/>
  <c r="E7804" i="25"/>
  <c r="E7805" i="25"/>
  <c r="E7806" i="25"/>
  <c r="E7807" i="25"/>
  <c r="E7808" i="25"/>
  <c r="E7809" i="25"/>
  <c r="E7810" i="25"/>
  <c r="E7811" i="25"/>
  <c r="E7812" i="25"/>
  <c r="E7813" i="25"/>
  <c r="E7814" i="25"/>
  <c r="E7815" i="25"/>
  <c r="E7816" i="25"/>
  <c r="E7817" i="25"/>
  <c r="E7818" i="25"/>
  <c r="E7819" i="25"/>
  <c r="E7820" i="25"/>
  <c r="E7821" i="25"/>
  <c r="E7822" i="25"/>
  <c r="E7823" i="25"/>
  <c r="E7824" i="25"/>
  <c r="E7825" i="25"/>
  <c r="E7826" i="25"/>
  <c r="E7827" i="25"/>
  <c r="E7828" i="25"/>
  <c r="E7829" i="25"/>
  <c r="E7830" i="25"/>
  <c r="E7831" i="25"/>
  <c r="E7832" i="25"/>
  <c r="E7833" i="25"/>
  <c r="E7834" i="25"/>
  <c r="E7835" i="25"/>
  <c r="E7836" i="25"/>
  <c r="E7837" i="25"/>
  <c r="E7838" i="25"/>
  <c r="E7839" i="25"/>
  <c r="E7840" i="25"/>
  <c r="E7841" i="25"/>
  <c r="E7842" i="25"/>
  <c r="E7843" i="25"/>
  <c r="E7844" i="25"/>
  <c r="E7845" i="25"/>
  <c r="E7846" i="25"/>
  <c r="E7847" i="25"/>
  <c r="E7848" i="25"/>
  <c r="E7849" i="25"/>
  <c r="E7850" i="25"/>
  <c r="E7851" i="25"/>
  <c r="E7852" i="25"/>
  <c r="E7853" i="25"/>
  <c r="E7854" i="25"/>
  <c r="E7855" i="25"/>
  <c r="E7856" i="25"/>
  <c r="E7857" i="25"/>
  <c r="E7858" i="25"/>
  <c r="E7859" i="25"/>
  <c r="E7860" i="25"/>
  <c r="E7861" i="25"/>
  <c r="E7862" i="25"/>
  <c r="E7863" i="25"/>
  <c r="E7864" i="25"/>
  <c r="E7865" i="25"/>
  <c r="E7866" i="25"/>
  <c r="E7867" i="25"/>
  <c r="E7868" i="25"/>
  <c r="E7869" i="25"/>
  <c r="E7870" i="25"/>
  <c r="E7871" i="25"/>
  <c r="E7872" i="25"/>
  <c r="E7873" i="25"/>
  <c r="E7874" i="25"/>
  <c r="E7875" i="25"/>
  <c r="E7876" i="25"/>
  <c r="E7877" i="25"/>
  <c r="E7878" i="25"/>
  <c r="E7879" i="25"/>
  <c r="E7880" i="25"/>
  <c r="E7881" i="25"/>
  <c r="E7882" i="25"/>
  <c r="E7883" i="25"/>
  <c r="E7884" i="25"/>
  <c r="E7885" i="25"/>
  <c r="E7886" i="25"/>
  <c r="E7887" i="25"/>
  <c r="E7888" i="25"/>
  <c r="E7889" i="25"/>
  <c r="E7890" i="25"/>
  <c r="E7891" i="25"/>
  <c r="E7892" i="25"/>
  <c r="E7893" i="25"/>
  <c r="E7894" i="25"/>
  <c r="E7895" i="25"/>
  <c r="E7896" i="25"/>
  <c r="E7897" i="25"/>
  <c r="E7898" i="25"/>
  <c r="E7899" i="25"/>
  <c r="E7900" i="25"/>
  <c r="E7901" i="25"/>
  <c r="E7902" i="25"/>
  <c r="E7903" i="25"/>
  <c r="E7904" i="25"/>
  <c r="E7905" i="25"/>
  <c r="E7906" i="25"/>
  <c r="E7907" i="25"/>
  <c r="E7908" i="25"/>
  <c r="E7909" i="25"/>
  <c r="E7910" i="25"/>
  <c r="E7911" i="25"/>
  <c r="E7912" i="25"/>
  <c r="E7913" i="25"/>
  <c r="E7914" i="25"/>
  <c r="E7915" i="25"/>
  <c r="E7916" i="25"/>
  <c r="E7917" i="25"/>
  <c r="E7918" i="25"/>
  <c r="E7919" i="25"/>
  <c r="E7920" i="25"/>
  <c r="E7921" i="25"/>
  <c r="E7922" i="25"/>
  <c r="E7923" i="25"/>
  <c r="E7924" i="25"/>
  <c r="E7925" i="25"/>
  <c r="E7926" i="25"/>
  <c r="E7927" i="25"/>
  <c r="E7928" i="25"/>
  <c r="E7929" i="25"/>
  <c r="E7930" i="25"/>
  <c r="E7931" i="25"/>
  <c r="E7932" i="25"/>
  <c r="E7933" i="25"/>
  <c r="E7934" i="25"/>
  <c r="E7935" i="25"/>
  <c r="E7936" i="25"/>
  <c r="E7937" i="25"/>
  <c r="E7938" i="25"/>
  <c r="E7939" i="25"/>
  <c r="E7940" i="25"/>
  <c r="E7941" i="25"/>
  <c r="E7942" i="25"/>
  <c r="E7943" i="25"/>
  <c r="E7944" i="25"/>
  <c r="E7945" i="25"/>
  <c r="E7946" i="25"/>
  <c r="E7947" i="25"/>
  <c r="E7948" i="25"/>
  <c r="E7949" i="25"/>
  <c r="E7950" i="25"/>
  <c r="E7951" i="25"/>
  <c r="E7952" i="25"/>
  <c r="E7953" i="25"/>
  <c r="E7954" i="25"/>
  <c r="E7955" i="25"/>
  <c r="E7956" i="25"/>
  <c r="E7957" i="25"/>
  <c r="E7958" i="25"/>
  <c r="E7959" i="25"/>
  <c r="E7960" i="25"/>
  <c r="E7961" i="25"/>
  <c r="E7962" i="25"/>
  <c r="E7963" i="25"/>
  <c r="E7964" i="25"/>
  <c r="E7965" i="25"/>
  <c r="E7966" i="25"/>
  <c r="E7967" i="25"/>
  <c r="E7968" i="25"/>
  <c r="E7969" i="25"/>
  <c r="E7970" i="25"/>
  <c r="E7971" i="25"/>
  <c r="E7972" i="25"/>
  <c r="E7973" i="25"/>
  <c r="E7974" i="25"/>
  <c r="E7975" i="25"/>
  <c r="E7976" i="25"/>
  <c r="E7977" i="25"/>
  <c r="E7978" i="25"/>
  <c r="E7979" i="25"/>
  <c r="E7980" i="25"/>
  <c r="E7981" i="25"/>
  <c r="E7982" i="25"/>
  <c r="E7983" i="25"/>
  <c r="E7984" i="25"/>
  <c r="E7985" i="25"/>
  <c r="E7986" i="25"/>
  <c r="E7987" i="25"/>
  <c r="E7988" i="25"/>
  <c r="E7989" i="25"/>
  <c r="E7990" i="25"/>
  <c r="E7991" i="25"/>
  <c r="E7992" i="25"/>
  <c r="E7993" i="25"/>
  <c r="E7994" i="25"/>
  <c r="E7995" i="25"/>
  <c r="E7996" i="25"/>
  <c r="E7997" i="25"/>
  <c r="E7998" i="25"/>
  <c r="E7999" i="25"/>
  <c r="E8000" i="25"/>
  <c r="E8001" i="25"/>
  <c r="E8002" i="25"/>
  <c r="E8003" i="25"/>
  <c r="E8004" i="25"/>
  <c r="E8005" i="25"/>
  <c r="E8006" i="25"/>
  <c r="E8007" i="25"/>
  <c r="E8008" i="25"/>
  <c r="E8009" i="25"/>
  <c r="E8010" i="25"/>
  <c r="E8011" i="25"/>
  <c r="E8012" i="25"/>
  <c r="E8013" i="25"/>
  <c r="E8014" i="25"/>
  <c r="E8015" i="25"/>
  <c r="E8016" i="25"/>
  <c r="E8017" i="25"/>
  <c r="E8018" i="25"/>
  <c r="E8019" i="25"/>
  <c r="E8020" i="25"/>
  <c r="E8021" i="25"/>
  <c r="E8022" i="25"/>
  <c r="E8023" i="25"/>
  <c r="E8024" i="25"/>
  <c r="E8025" i="25"/>
  <c r="E8026" i="25"/>
  <c r="E8027" i="25"/>
  <c r="E8028" i="25"/>
  <c r="E8029" i="25"/>
  <c r="E8030" i="25"/>
  <c r="E8031" i="25"/>
  <c r="E8032" i="25"/>
  <c r="E8033" i="25"/>
  <c r="E8034" i="25"/>
  <c r="E8035" i="25"/>
  <c r="E8036" i="25"/>
  <c r="E8037" i="25"/>
  <c r="E8038" i="25"/>
  <c r="E8039" i="25"/>
  <c r="E8040" i="25"/>
  <c r="E8041" i="25"/>
  <c r="E8042" i="25"/>
  <c r="E8043" i="25"/>
  <c r="E8044" i="25"/>
  <c r="E8045" i="25"/>
  <c r="E8046" i="25"/>
  <c r="E8047" i="25"/>
  <c r="E8048" i="25"/>
  <c r="E8049" i="25"/>
  <c r="E8050" i="25"/>
  <c r="E8051" i="25"/>
  <c r="E8052" i="25"/>
  <c r="E8053" i="25"/>
  <c r="E8054" i="25"/>
  <c r="E8055" i="25"/>
  <c r="E8056" i="25"/>
  <c r="E8057" i="25"/>
  <c r="E8058" i="25"/>
  <c r="E8059" i="25"/>
  <c r="E8060" i="25"/>
  <c r="E8061" i="25"/>
  <c r="E8062" i="25"/>
  <c r="E8063" i="25"/>
  <c r="E8064" i="25"/>
  <c r="E8065" i="25"/>
  <c r="E8066" i="25"/>
  <c r="E8067" i="25"/>
  <c r="E8068" i="25"/>
  <c r="E8069" i="25"/>
  <c r="E8070" i="25"/>
  <c r="E8071" i="25"/>
  <c r="E8072" i="25"/>
  <c r="E8073" i="25"/>
  <c r="E8074" i="25"/>
  <c r="E8075" i="25"/>
  <c r="E8076" i="25"/>
  <c r="E8077" i="25"/>
  <c r="E8078" i="25"/>
  <c r="E8079" i="25"/>
  <c r="E8080" i="25"/>
  <c r="E8081" i="25"/>
  <c r="E8082" i="25"/>
  <c r="E8083" i="25"/>
  <c r="E8084" i="25"/>
  <c r="E8085" i="25"/>
  <c r="E8086" i="25"/>
  <c r="E8087" i="25"/>
  <c r="E8088" i="25"/>
  <c r="E8089" i="25"/>
  <c r="E8090" i="25"/>
  <c r="E8091" i="25"/>
  <c r="E8092" i="25"/>
  <c r="E8093" i="25"/>
  <c r="E8094" i="25"/>
  <c r="E8095" i="25"/>
  <c r="E8096" i="25"/>
  <c r="E8097" i="25"/>
  <c r="E8098" i="25"/>
  <c r="E8099" i="25"/>
  <c r="E8100" i="25"/>
  <c r="E8101" i="25"/>
  <c r="E8102" i="25"/>
  <c r="E8103" i="25"/>
  <c r="E8104" i="25"/>
  <c r="E8105" i="25"/>
  <c r="E8106" i="25"/>
  <c r="E8107" i="25"/>
  <c r="E8108" i="25"/>
  <c r="E8109" i="25"/>
  <c r="E8110" i="25"/>
  <c r="E8111" i="25"/>
  <c r="E8112" i="25"/>
  <c r="E8113" i="25"/>
  <c r="E8114" i="25"/>
  <c r="E8115" i="25"/>
  <c r="E8116" i="25"/>
  <c r="E8117" i="25"/>
  <c r="E8118" i="25"/>
  <c r="E8119" i="25"/>
  <c r="E8120" i="25"/>
  <c r="E8121" i="25"/>
  <c r="E8122" i="25"/>
  <c r="E8123" i="25"/>
  <c r="E8124" i="25"/>
  <c r="E8125" i="25"/>
  <c r="E8126" i="25"/>
  <c r="E8127" i="25"/>
  <c r="E8128" i="25"/>
  <c r="E8129" i="25"/>
  <c r="E8130" i="25"/>
  <c r="E8131" i="25"/>
  <c r="E8132" i="25"/>
  <c r="E8133" i="25"/>
  <c r="E8134" i="25"/>
  <c r="E8135" i="25"/>
  <c r="E8136" i="25"/>
  <c r="E8137" i="25"/>
  <c r="E8138" i="25"/>
  <c r="E8139" i="25"/>
  <c r="E8140" i="25"/>
  <c r="E8141" i="25"/>
  <c r="E8142" i="25"/>
  <c r="E8143" i="25"/>
  <c r="E8144" i="25"/>
  <c r="E8145" i="25"/>
  <c r="E8146" i="25"/>
  <c r="E8147" i="25"/>
  <c r="E8148" i="25"/>
  <c r="E8149" i="25"/>
  <c r="E8150" i="25"/>
  <c r="E8151" i="25"/>
  <c r="E8152" i="25"/>
  <c r="E8153" i="25"/>
  <c r="E8154" i="25"/>
  <c r="E8155" i="25"/>
  <c r="E8156" i="25"/>
  <c r="E8157" i="25"/>
  <c r="E8158" i="25"/>
  <c r="E8159" i="25"/>
  <c r="E8160" i="25"/>
  <c r="E8161" i="25"/>
  <c r="E8162" i="25"/>
  <c r="E8163" i="25"/>
  <c r="E8164" i="25"/>
  <c r="E8165" i="25"/>
  <c r="E8166" i="25"/>
  <c r="E8167" i="25"/>
  <c r="E8168" i="25"/>
  <c r="E8169" i="25"/>
  <c r="E8170" i="25"/>
  <c r="E8171" i="25"/>
  <c r="E8172" i="25"/>
  <c r="E8173" i="25"/>
  <c r="E8174" i="25"/>
  <c r="E8175" i="25"/>
  <c r="E8176" i="25"/>
  <c r="E8177" i="25"/>
  <c r="E8178" i="25"/>
  <c r="E8179" i="25"/>
  <c r="E8180" i="25"/>
  <c r="E8181" i="25"/>
  <c r="E8182" i="25"/>
  <c r="E8183" i="25"/>
  <c r="E8184" i="25"/>
  <c r="E8185" i="25"/>
  <c r="E8186" i="25"/>
  <c r="E8187" i="25"/>
  <c r="E8188" i="25"/>
  <c r="E8189" i="25"/>
  <c r="E8190" i="25"/>
  <c r="E8191" i="25"/>
  <c r="E8192" i="25"/>
  <c r="E8193" i="25"/>
  <c r="E8194" i="25"/>
  <c r="E8195" i="25"/>
  <c r="E8196" i="25"/>
  <c r="E8197" i="25"/>
  <c r="E8198" i="25"/>
  <c r="E8199" i="25"/>
  <c r="E8200" i="25"/>
  <c r="E8201" i="25"/>
  <c r="E8202" i="25"/>
  <c r="E8203" i="25"/>
  <c r="E8204" i="25"/>
  <c r="E8205" i="25"/>
  <c r="E8206" i="25"/>
  <c r="E8207" i="25"/>
  <c r="E8208" i="25"/>
  <c r="E8209" i="25"/>
  <c r="E8210" i="25"/>
  <c r="E8211" i="25"/>
  <c r="E8212" i="25"/>
  <c r="E8213" i="25"/>
  <c r="E8214" i="25"/>
  <c r="E8215" i="25"/>
  <c r="E8216" i="25"/>
  <c r="E8217" i="25"/>
  <c r="E8218" i="25"/>
  <c r="E8219" i="25"/>
  <c r="E8220" i="25"/>
  <c r="E8221" i="25"/>
  <c r="E8222" i="25"/>
  <c r="E8223" i="25"/>
  <c r="E8224" i="25"/>
  <c r="E8225" i="25"/>
  <c r="E8226" i="25"/>
  <c r="E8227" i="25"/>
  <c r="E8228" i="25"/>
  <c r="E8229" i="25"/>
  <c r="E8230" i="25"/>
  <c r="E8231" i="25"/>
  <c r="E8232" i="25"/>
  <c r="E8233" i="25"/>
  <c r="E8234" i="25"/>
  <c r="E8235" i="25"/>
  <c r="E8236" i="25"/>
  <c r="E8237" i="25"/>
  <c r="E8238" i="25"/>
  <c r="E8239" i="25"/>
  <c r="E8240" i="25"/>
  <c r="E8241" i="25"/>
  <c r="E8242" i="25"/>
  <c r="E8243" i="25"/>
  <c r="E8244" i="25"/>
  <c r="E8245" i="25"/>
  <c r="E8246" i="25"/>
  <c r="E8247" i="25"/>
  <c r="E8248" i="25"/>
  <c r="E8249" i="25"/>
  <c r="E8250" i="25"/>
  <c r="E8251" i="25"/>
  <c r="E8252" i="25"/>
  <c r="E8253" i="25"/>
  <c r="E8254" i="25"/>
  <c r="E8255" i="25"/>
  <c r="E8256" i="25"/>
  <c r="E8257" i="25"/>
  <c r="E8258" i="25"/>
  <c r="E8259" i="25"/>
  <c r="E8260" i="25"/>
  <c r="E8261" i="25"/>
  <c r="E8262" i="25"/>
  <c r="E8263" i="25"/>
  <c r="E8264" i="25"/>
  <c r="E8265" i="25"/>
  <c r="E8266" i="25"/>
  <c r="E8267" i="25"/>
  <c r="E8268" i="25"/>
  <c r="E8269" i="25"/>
  <c r="E8270" i="25"/>
  <c r="E8271" i="25"/>
  <c r="E8272" i="25"/>
  <c r="E8273" i="25"/>
  <c r="E8274" i="25"/>
  <c r="E8275" i="25"/>
  <c r="E8276" i="25"/>
  <c r="E8277" i="25"/>
  <c r="E8278" i="25"/>
  <c r="E8279" i="25"/>
  <c r="E8280" i="25"/>
  <c r="E8281" i="25"/>
  <c r="E8282" i="25"/>
  <c r="E8283" i="25"/>
  <c r="E8284" i="25"/>
  <c r="E8285" i="25"/>
  <c r="E8286" i="25"/>
  <c r="E8287" i="25"/>
  <c r="E8288" i="25"/>
  <c r="E8289" i="25"/>
  <c r="E8290" i="25"/>
  <c r="E8291" i="25"/>
  <c r="E8292" i="25"/>
  <c r="E8293" i="25"/>
  <c r="E8294" i="25"/>
  <c r="E8295" i="25"/>
  <c r="E8296" i="25"/>
  <c r="E8297" i="25"/>
  <c r="E8298" i="25"/>
  <c r="E8299" i="25"/>
  <c r="E8300" i="25"/>
  <c r="E8301" i="25"/>
  <c r="E8302" i="25"/>
  <c r="E8303" i="25"/>
  <c r="E8304" i="25"/>
  <c r="E8305" i="25"/>
  <c r="E8306" i="25"/>
  <c r="E8307" i="25"/>
  <c r="E8308" i="25"/>
  <c r="E8309" i="25"/>
  <c r="E8310" i="25"/>
  <c r="E8311" i="25"/>
  <c r="E8312" i="25"/>
  <c r="E8313" i="25"/>
  <c r="E8314" i="25"/>
  <c r="E8315" i="25"/>
  <c r="E8316" i="25"/>
  <c r="E8317" i="25"/>
  <c r="E8318" i="25"/>
  <c r="E8319" i="25"/>
  <c r="E8320" i="25"/>
  <c r="E8321" i="25"/>
  <c r="E8322" i="25"/>
  <c r="E8323" i="25"/>
  <c r="E8324" i="25"/>
  <c r="E8325" i="25"/>
  <c r="E8326" i="25"/>
  <c r="E8327" i="25"/>
  <c r="E8328" i="25"/>
  <c r="E8329" i="25"/>
  <c r="E8330" i="25"/>
  <c r="E8331" i="25"/>
  <c r="E8332" i="25"/>
  <c r="E8333" i="25"/>
  <c r="E8334" i="25"/>
  <c r="E8335" i="25"/>
  <c r="E8336" i="25"/>
  <c r="E8337" i="25"/>
  <c r="E8338" i="25"/>
  <c r="E8339" i="25"/>
  <c r="E8340" i="25"/>
  <c r="E8341" i="25"/>
  <c r="E8342" i="25"/>
  <c r="E8343" i="25"/>
  <c r="E8344" i="25"/>
  <c r="E8345" i="25"/>
  <c r="E8346" i="25"/>
  <c r="E8347" i="25"/>
  <c r="E8348" i="25"/>
  <c r="E8349" i="25"/>
  <c r="E8350" i="25"/>
  <c r="E8351" i="25"/>
  <c r="E8352" i="25"/>
  <c r="E8353" i="25"/>
  <c r="E8354" i="25"/>
  <c r="E8355" i="25"/>
  <c r="E8356" i="25"/>
  <c r="E8357" i="25"/>
  <c r="E8358" i="25"/>
  <c r="E8359" i="25"/>
  <c r="E8360" i="25"/>
  <c r="E8361" i="25"/>
  <c r="E8362" i="25"/>
  <c r="E8363" i="25"/>
  <c r="E8364" i="25"/>
  <c r="E8365" i="25"/>
  <c r="E8366" i="25"/>
  <c r="E8367" i="25"/>
  <c r="E8368" i="25"/>
  <c r="E8369" i="25"/>
  <c r="E8370" i="25"/>
  <c r="E8371" i="25"/>
  <c r="E8372" i="25"/>
  <c r="E8373" i="25"/>
  <c r="E8374" i="25"/>
  <c r="E8375" i="25"/>
  <c r="E8376" i="25"/>
  <c r="E8377" i="25"/>
  <c r="E8378" i="25"/>
  <c r="E8379" i="25"/>
  <c r="E8380" i="25"/>
  <c r="E8381" i="25"/>
  <c r="E8382" i="25"/>
  <c r="E8383" i="25"/>
  <c r="E8384" i="25"/>
  <c r="E8385" i="25"/>
  <c r="E8386" i="25"/>
  <c r="E8387" i="25"/>
  <c r="E8388" i="25"/>
  <c r="E8389" i="25"/>
  <c r="E8390" i="25"/>
  <c r="E8391" i="25"/>
  <c r="E8392" i="25"/>
  <c r="E8393" i="25"/>
  <c r="E8394" i="25"/>
  <c r="E8395" i="25"/>
  <c r="E8396" i="25"/>
  <c r="E8397" i="25"/>
  <c r="E8398" i="25"/>
  <c r="E8399" i="25"/>
  <c r="E8400" i="25"/>
  <c r="E8401" i="25"/>
  <c r="E8402" i="25"/>
  <c r="E8403" i="25"/>
  <c r="E8404" i="25"/>
  <c r="E8405" i="25"/>
  <c r="E8406" i="25"/>
  <c r="E8407" i="25"/>
  <c r="E8408" i="25"/>
  <c r="E8409" i="25"/>
  <c r="E8410" i="25"/>
  <c r="E8411" i="25"/>
  <c r="E8412" i="25"/>
  <c r="E8413" i="25"/>
  <c r="E8414" i="25"/>
  <c r="E8415" i="25"/>
  <c r="E8416" i="25"/>
  <c r="E8417" i="25"/>
  <c r="E8418" i="25"/>
  <c r="E8419" i="25"/>
  <c r="E8420" i="25"/>
  <c r="E8421" i="25"/>
  <c r="E8422" i="25"/>
  <c r="E8423" i="25"/>
  <c r="E8424" i="25"/>
  <c r="E8425" i="25"/>
  <c r="E8426" i="25"/>
  <c r="E8427" i="25"/>
  <c r="E8428" i="25"/>
  <c r="E8429" i="25"/>
  <c r="E8430" i="25"/>
  <c r="E8431" i="25"/>
  <c r="E8432" i="25"/>
  <c r="E8433" i="25"/>
  <c r="E8434" i="25"/>
  <c r="E8435" i="25"/>
  <c r="E8436" i="25"/>
  <c r="E8437" i="25"/>
  <c r="E8438" i="25"/>
  <c r="E8439" i="25"/>
  <c r="E8440" i="25"/>
  <c r="E8441" i="25"/>
  <c r="E8442" i="25"/>
  <c r="E8443" i="25"/>
  <c r="E8444" i="25"/>
  <c r="E8445" i="25"/>
  <c r="E8446" i="25"/>
  <c r="E8447" i="25"/>
  <c r="E8448" i="25"/>
  <c r="E8449" i="25"/>
  <c r="E8450" i="25"/>
  <c r="E8451" i="25"/>
  <c r="E8452" i="25"/>
  <c r="E8453" i="25"/>
  <c r="E8454" i="25"/>
  <c r="E8455" i="25"/>
  <c r="E8456" i="25"/>
  <c r="E8457" i="25"/>
  <c r="E8458" i="25"/>
  <c r="E8459" i="25"/>
  <c r="E8460" i="25"/>
  <c r="E8461" i="25"/>
  <c r="E8462" i="25"/>
  <c r="E8463" i="25"/>
  <c r="E8464" i="25"/>
  <c r="E8465" i="25"/>
  <c r="E8466" i="25"/>
  <c r="E8467" i="25"/>
  <c r="E8468" i="25"/>
  <c r="E8469" i="25"/>
  <c r="E8470" i="25"/>
  <c r="E8471" i="25"/>
  <c r="E8472" i="25"/>
  <c r="E8473" i="25"/>
  <c r="E8474" i="25"/>
  <c r="E8475" i="25"/>
  <c r="E8476" i="25"/>
  <c r="E8477" i="25"/>
  <c r="E8478" i="25"/>
  <c r="E8479" i="25"/>
  <c r="E8480" i="25"/>
  <c r="E8481" i="25"/>
  <c r="E8482" i="25"/>
  <c r="E8483" i="25"/>
  <c r="E8484" i="25"/>
  <c r="E8485" i="25"/>
  <c r="E8486" i="25"/>
  <c r="E8487" i="25"/>
  <c r="E8488" i="25"/>
  <c r="E8489" i="25"/>
  <c r="E8490" i="25"/>
  <c r="E8491" i="25"/>
  <c r="E8492" i="25"/>
  <c r="E8493" i="25"/>
  <c r="E8494" i="25"/>
  <c r="E8495" i="25"/>
  <c r="E8496" i="25"/>
  <c r="E8497" i="25"/>
  <c r="E8498" i="25"/>
  <c r="E8499" i="25"/>
  <c r="E8500" i="25"/>
  <c r="E8501" i="25"/>
  <c r="E8502" i="25"/>
  <c r="E8503" i="25"/>
  <c r="E8504" i="25"/>
  <c r="E8505" i="25"/>
  <c r="E8506" i="25"/>
  <c r="E8507" i="25"/>
  <c r="E8508" i="25"/>
  <c r="E8509" i="25"/>
  <c r="E8510" i="25"/>
  <c r="E8511" i="25"/>
  <c r="E8512" i="25"/>
  <c r="E8513" i="25"/>
  <c r="E8514" i="25"/>
  <c r="E8515" i="25"/>
  <c r="E8516" i="25"/>
  <c r="E8517" i="25"/>
  <c r="E8518" i="25"/>
  <c r="E8519" i="25"/>
  <c r="E8520" i="25"/>
  <c r="E8521" i="25"/>
  <c r="E8522" i="25"/>
  <c r="E8523" i="25"/>
  <c r="E8524" i="25"/>
  <c r="E8525" i="25"/>
  <c r="E8526" i="25"/>
  <c r="E8527" i="25"/>
  <c r="E8528" i="25"/>
  <c r="E8529" i="25"/>
  <c r="E8530" i="25"/>
  <c r="E8531" i="25"/>
  <c r="E8532" i="25"/>
  <c r="E8533" i="25"/>
  <c r="E8534" i="25"/>
  <c r="E8535" i="25"/>
  <c r="E8536" i="25"/>
  <c r="E8537" i="25"/>
  <c r="E8538" i="25"/>
  <c r="E8539" i="25"/>
  <c r="E8540" i="25"/>
  <c r="E8541" i="25"/>
  <c r="E8542" i="25"/>
  <c r="E8543" i="25"/>
  <c r="E8544" i="25"/>
  <c r="E8545" i="25"/>
  <c r="E8546" i="25"/>
  <c r="E8547" i="25"/>
  <c r="E8548" i="25"/>
  <c r="E8549" i="25"/>
  <c r="E8550" i="25"/>
  <c r="E8551" i="25"/>
  <c r="E8552" i="25"/>
  <c r="E8553" i="25"/>
  <c r="E8554" i="25"/>
  <c r="E8555" i="25"/>
  <c r="E8556" i="25"/>
  <c r="E8557" i="25"/>
  <c r="E8558" i="25"/>
  <c r="E8559" i="25"/>
  <c r="E8560" i="25"/>
  <c r="E8561" i="25"/>
  <c r="E8562" i="25"/>
  <c r="E8563" i="25"/>
  <c r="E8564" i="25"/>
  <c r="E8565" i="25"/>
  <c r="E8566" i="25"/>
  <c r="E8567" i="25"/>
  <c r="E8568" i="25"/>
  <c r="E8569" i="25"/>
  <c r="E8570" i="25"/>
  <c r="E8571" i="25"/>
  <c r="E8572" i="25"/>
  <c r="E8573" i="25"/>
  <c r="E8574" i="25"/>
  <c r="E8575" i="25"/>
  <c r="E8576" i="25"/>
  <c r="E8577" i="25"/>
  <c r="E8578" i="25"/>
  <c r="E8579" i="25"/>
  <c r="E8580" i="25"/>
  <c r="E8581" i="25"/>
  <c r="E8582" i="25"/>
  <c r="E8583" i="25"/>
  <c r="E8584" i="25"/>
  <c r="E8585" i="25"/>
  <c r="E8586" i="25"/>
  <c r="E8587" i="25"/>
  <c r="E8588" i="25"/>
  <c r="E8589" i="25"/>
  <c r="E8590" i="25"/>
  <c r="E8591" i="25"/>
  <c r="E8592" i="25"/>
  <c r="E8593" i="25"/>
  <c r="E8594" i="25"/>
  <c r="E8595" i="25"/>
  <c r="E8596" i="25"/>
  <c r="E8597" i="25"/>
  <c r="E8598" i="25"/>
  <c r="E8599" i="25"/>
  <c r="E8600" i="25"/>
  <c r="E8601" i="25"/>
  <c r="E8602" i="25"/>
  <c r="E8603" i="25"/>
  <c r="E8604" i="25"/>
  <c r="E8605" i="25"/>
  <c r="E8606" i="25"/>
  <c r="E8607" i="25"/>
  <c r="E8608" i="25"/>
  <c r="E8609" i="25"/>
  <c r="E8610" i="25"/>
  <c r="E8611" i="25"/>
  <c r="E8612" i="25"/>
  <c r="E8613" i="25"/>
  <c r="E8614" i="25"/>
  <c r="E8615" i="25"/>
  <c r="E8616" i="25"/>
  <c r="E8617" i="25"/>
  <c r="E8618" i="25"/>
  <c r="E8619" i="25"/>
  <c r="E8620" i="25"/>
  <c r="E8621" i="25"/>
  <c r="E8622" i="25"/>
  <c r="E8623" i="25"/>
  <c r="E8624" i="25"/>
  <c r="E8625" i="25"/>
  <c r="E8626" i="25"/>
  <c r="E8627" i="25"/>
  <c r="E8628" i="25"/>
  <c r="E8629" i="25"/>
  <c r="E8630" i="25"/>
  <c r="E8631" i="25"/>
  <c r="E8632" i="25"/>
  <c r="E8633" i="25"/>
  <c r="E8634" i="25"/>
  <c r="E8635" i="25"/>
  <c r="E8636" i="25"/>
  <c r="E8637" i="25"/>
  <c r="E8638" i="25"/>
  <c r="E8639" i="25"/>
  <c r="E8640" i="25"/>
  <c r="E8641" i="25"/>
  <c r="E8642" i="25"/>
  <c r="E8643" i="25"/>
  <c r="E8644" i="25"/>
  <c r="E8645" i="25"/>
  <c r="E8646" i="25"/>
  <c r="E8647" i="25"/>
  <c r="E8648" i="25"/>
  <c r="E8649" i="25"/>
  <c r="E8650" i="25"/>
  <c r="E8651" i="25"/>
  <c r="E8652" i="25"/>
  <c r="E8653" i="25"/>
  <c r="E8654" i="25"/>
  <c r="E8655" i="25"/>
  <c r="E8656" i="25"/>
  <c r="E8657" i="25"/>
  <c r="E8658" i="25"/>
  <c r="E8659" i="25"/>
  <c r="E8660" i="25"/>
  <c r="E8661" i="25"/>
  <c r="E8662" i="25"/>
  <c r="E8663" i="25"/>
  <c r="E8664" i="25"/>
  <c r="E8665" i="25"/>
  <c r="E8666" i="25"/>
  <c r="E8667" i="25"/>
  <c r="E8668" i="25"/>
  <c r="E8669" i="25"/>
  <c r="E8670" i="25"/>
  <c r="E8671" i="25"/>
  <c r="E8672" i="25"/>
  <c r="E8673" i="25"/>
  <c r="E8674" i="25"/>
  <c r="E8675" i="25"/>
  <c r="E8676" i="25"/>
  <c r="E8677" i="25"/>
  <c r="E8678" i="25"/>
  <c r="E8679" i="25"/>
  <c r="E8680" i="25"/>
  <c r="E8681" i="25"/>
  <c r="E8682" i="25"/>
  <c r="E8683" i="25"/>
  <c r="E8684" i="25"/>
  <c r="E8685" i="25"/>
  <c r="E8686" i="25"/>
  <c r="E8687" i="25"/>
  <c r="E8688" i="25"/>
  <c r="E8689" i="25"/>
  <c r="E8690" i="25"/>
  <c r="E8691" i="25"/>
  <c r="E8692" i="25"/>
  <c r="E8693" i="25"/>
  <c r="E8694" i="25"/>
  <c r="E8695" i="25"/>
  <c r="E8696" i="25"/>
  <c r="E8697" i="25"/>
  <c r="E8698" i="25"/>
  <c r="E8699" i="25"/>
  <c r="E8700" i="25"/>
  <c r="E8701" i="25"/>
  <c r="E8702" i="25"/>
  <c r="E8703" i="25"/>
  <c r="E8704" i="25"/>
  <c r="E8705" i="25"/>
  <c r="E8706" i="25"/>
  <c r="E8707" i="25"/>
  <c r="E8708" i="25"/>
  <c r="E8709" i="25"/>
  <c r="E8710" i="25"/>
  <c r="E8711" i="25"/>
  <c r="E8712" i="25"/>
  <c r="E8713" i="25"/>
  <c r="E8714" i="25"/>
  <c r="E8715" i="25"/>
  <c r="E8716" i="25"/>
  <c r="E8717" i="25"/>
  <c r="E8718" i="25"/>
  <c r="E8719" i="25"/>
  <c r="E8720" i="25"/>
  <c r="E8721" i="25"/>
  <c r="E8722" i="25"/>
  <c r="E8723" i="25"/>
  <c r="E8724" i="25"/>
  <c r="E8725" i="25"/>
  <c r="E8726" i="25"/>
  <c r="E8727" i="25"/>
  <c r="E8728" i="25"/>
  <c r="E8729" i="25"/>
  <c r="E8730" i="25"/>
  <c r="E8731" i="25"/>
  <c r="E8732" i="25"/>
  <c r="E8733" i="25"/>
  <c r="E8734" i="25"/>
  <c r="E8735" i="25"/>
  <c r="E8736" i="25"/>
  <c r="E8737" i="25"/>
  <c r="E8738" i="25"/>
  <c r="E8739" i="25"/>
  <c r="E8740" i="25"/>
  <c r="E8741" i="25"/>
  <c r="E8742" i="25"/>
  <c r="E8743" i="25"/>
  <c r="E8744" i="25"/>
  <c r="E8745" i="25"/>
  <c r="E8746" i="25"/>
  <c r="E8747" i="25"/>
  <c r="E8748" i="25"/>
  <c r="E8749" i="25"/>
  <c r="E8750" i="25"/>
  <c r="E8751" i="25"/>
  <c r="E8752" i="25"/>
  <c r="E8753" i="25"/>
  <c r="E8754" i="25"/>
  <c r="E8755" i="25"/>
  <c r="E8756" i="25"/>
  <c r="E8757" i="25"/>
  <c r="E8758" i="25"/>
  <c r="E8759" i="25"/>
  <c r="E8760" i="25"/>
  <c r="E8761" i="25"/>
  <c r="E8762" i="25"/>
  <c r="E8763" i="25"/>
  <c r="E8764" i="25"/>
  <c r="E8765" i="25"/>
  <c r="E8766" i="25"/>
  <c r="E8767" i="25"/>
  <c r="E8768" i="25"/>
  <c r="E8769" i="25"/>
  <c r="E8770" i="25"/>
  <c r="E8771" i="25"/>
  <c r="E8772" i="25"/>
  <c r="E8773" i="25"/>
  <c r="E8774" i="25"/>
  <c r="E8775" i="25"/>
  <c r="E8776" i="25"/>
  <c r="E8777" i="25"/>
  <c r="E8778" i="25"/>
  <c r="E8779" i="25"/>
  <c r="E8780" i="25"/>
  <c r="E8781" i="25"/>
  <c r="E8782" i="25"/>
  <c r="E8783" i="25"/>
  <c r="E8784" i="25"/>
  <c r="E8785" i="25"/>
  <c r="E8786" i="25"/>
  <c r="E8787" i="25"/>
  <c r="E8788" i="25"/>
  <c r="E8789" i="25"/>
  <c r="E8790" i="25"/>
  <c r="E8791" i="25"/>
  <c r="E8792" i="25"/>
  <c r="E8793" i="25"/>
  <c r="E8794" i="25"/>
  <c r="E8795" i="25"/>
  <c r="E8796" i="25"/>
  <c r="E8797" i="25"/>
  <c r="E8798" i="25"/>
  <c r="E8799" i="25"/>
  <c r="E8800" i="25"/>
  <c r="E8801" i="25"/>
  <c r="E8802" i="25"/>
  <c r="E8803" i="25"/>
  <c r="E8804" i="25"/>
  <c r="E8805" i="25"/>
  <c r="E8806" i="25"/>
  <c r="E8807" i="25"/>
  <c r="E8808" i="25"/>
  <c r="E8809" i="25"/>
  <c r="E8810" i="25"/>
  <c r="E8811" i="25"/>
  <c r="E8812" i="25"/>
  <c r="E8813" i="25"/>
  <c r="E8814" i="25"/>
  <c r="E8815" i="25"/>
  <c r="E8816" i="25"/>
  <c r="E8817" i="25"/>
  <c r="E8818" i="25"/>
  <c r="E8819" i="25"/>
  <c r="E8820" i="25"/>
  <c r="E8821" i="25"/>
  <c r="E8822" i="25"/>
  <c r="E8823" i="25"/>
  <c r="E8824" i="25"/>
  <c r="E8825" i="25"/>
  <c r="E8826" i="25"/>
  <c r="E8827" i="25"/>
  <c r="E8828" i="25"/>
  <c r="E8829" i="25"/>
  <c r="E8830" i="25"/>
  <c r="E8831" i="25"/>
  <c r="E8832" i="25"/>
  <c r="E8833" i="25"/>
  <c r="E8834" i="25"/>
  <c r="E8835" i="25"/>
  <c r="E8836" i="25"/>
  <c r="E8837" i="25"/>
  <c r="E8838" i="25"/>
  <c r="E8839" i="25"/>
  <c r="E8840" i="25"/>
  <c r="E8841" i="25"/>
  <c r="E8842" i="25"/>
  <c r="E8843" i="25"/>
  <c r="E8844" i="25"/>
  <c r="E8845" i="25"/>
  <c r="E8846" i="25"/>
  <c r="E8847" i="25"/>
  <c r="E8848" i="25"/>
  <c r="E8849" i="25"/>
  <c r="E8850" i="25"/>
  <c r="E8851" i="25"/>
  <c r="E8852" i="25"/>
  <c r="E8853" i="25"/>
  <c r="E8854" i="25"/>
  <c r="E8855" i="25"/>
  <c r="E8856" i="25"/>
  <c r="E8857" i="25"/>
  <c r="E8858" i="25"/>
  <c r="E8859" i="25"/>
  <c r="E8860" i="25"/>
  <c r="E8861" i="25"/>
  <c r="E8862" i="25"/>
  <c r="E8863" i="25"/>
  <c r="E8864" i="25"/>
  <c r="E8865" i="25"/>
  <c r="E8866" i="25"/>
  <c r="E8867" i="25"/>
  <c r="E8868" i="25"/>
  <c r="E8869" i="25"/>
  <c r="E8870" i="25"/>
  <c r="E8871" i="25"/>
  <c r="E8872" i="25"/>
  <c r="E8873" i="25"/>
  <c r="E8874" i="25"/>
  <c r="E8875" i="25"/>
  <c r="E8876" i="25"/>
  <c r="E8877" i="25"/>
  <c r="E8878" i="25"/>
  <c r="E8879" i="25"/>
  <c r="E8880" i="25"/>
  <c r="E8881" i="25"/>
  <c r="E8882" i="25"/>
  <c r="E8883" i="25"/>
  <c r="E8884" i="25"/>
  <c r="E8885" i="25"/>
  <c r="E8886" i="25"/>
  <c r="E8887" i="25"/>
  <c r="E8888" i="25"/>
  <c r="E8889" i="25"/>
  <c r="E8890" i="25"/>
  <c r="E8891" i="25"/>
  <c r="E8892" i="25"/>
  <c r="E8893" i="25"/>
  <c r="E8894" i="25"/>
  <c r="E8895" i="25"/>
  <c r="E8896" i="25"/>
  <c r="E8897" i="25"/>
  <c r="E8898" i="25"/>
  <c r="E8899" i="25"/>
  <c r="E8900" i="25"/>
  <c r="E8901" i="25"/>
  <c r="E8902" i="25"/>
  <c r="E8903" i="25"/>
  <c r="E8904" i="25"/>
  <c r="E8905" i="25"/>
  <c r="E8906" i="25"/>
  <c r="E8907" i="25"/>
  <c r="E8908" i="25"/>
  <c r="E8909" i="25"/>
  <c r="E8910" i="25"/>
  <c r="E8911" i="25"/>
  <c r="E8912" i="25"/>
  <c r="E8913" i="25"/>
  <c r="E8914" i="25"/>
  <c r="E8915" i="25"/>
  <c r="E8916" i="25"/>
  <c r="E8917" i="25"/>
  <c r="E8918" i="25"/>
  <c r="E8919" i="25"/>
  <c r="E8920" i="25"/>
  <c r="E8921" i="25"/>
  <c r="E8922" i="25"/>
  <c r="E8923" i="25"/>
  <c r="E8924" i="25"/>
  <c r="E8925" i="25"/>
  <c r="E8926" i="25"/>
  <c r="E8927" i="25"/>
  <c r="E8928" i="25"/>
  <c r="E8929" i="25"/>
  <c r="E8930" i="25"/>
  <c r="E8931" i="25"/>
  <c r="E8932" i="25"/>
  <c r="E8933" i="25"/>
  <c r="E8934" i="25"/>
  <c r="E8935" i="25"/>
  <c r="E8936" i="25"/>
  <c r="E8937" i="25"/>
  <c r="E8938" i="25"/>
  <c r="E8939" i="25"/>
  <c r="E8940" i="25"/>
  <c r="E8941" i="25"/>
  <c r="E8942" i="25"/>
  <c r="E8943" i="25"/>
  <c r="E8944" i="25"/>
  <c r="E8945" i="25"/>
  <c r="E8946" i="25"/>
  <c r="E8947" i="25"/>
  <c r="E8948" i="25"/>
  <c r="E8949" i="25"/>
  <c r="E8950" i="25"/>
  <c r="E8951" i="25"/>
  <c r="E8952" i="25"/>
  <c r="E8953" i="25"/>
  <c r="E8954" i="25"/>
  <c r="E8955" i="25"/>
  <c r="E8956" i="25"/>
  <c r="E8957" i="25"/>
  <c r="E8958" i="25"/>
  <c r="E8959" i="25"/>
  <c r="E8960" i="25"/>
  <c r="E8961" i="25"/>
  <c r="E8962" i="25"/>
  <c r="E8963" i="25"/>
  <c r="E8964" i="25"/>
  <c r="E8965" i="25"/>
  <c r="E8966" i="25"/>
  <c r="E8967" i="25"/>
  <c r="E8968" i="25"/>
  <c r="E8969" i="25"/>
  <c r="E8970" i="25"/>
  <c r="E8971" i="25"/>
  <c r="E8972" i="25"/>
  <c r="E8973" i="25"/>
  <c r="E8974" i="25"/>
  <c r="E8975" i="25"/>
  <c r="E8976" i="25"/>
  <c r="E8977" i="25"/>
  <c r="E8978" i="25"/>
  <c r="E8979" i="25"/>
  <c r="E8980" i="25"/>
  <c r="E8981" i="25"/>
  <c r="E8982" i="25"/>
  <c r="E8983" i="25"/>
  <c r="E8984" i="25"/>
  <c r="E8985" i="25"/>
  <c r="E8986" i="25"/>
  <c r="E8987" i="25"/>
  <c r="E8988" i="25"/>
  <c r="E8989" i="25"/>
  <c r="E8990" i="25"/>
  <c r="E8991" i="25"/>
  <c r="E8992" i="25"/>
  <c r="E8993" i="25"/>
  <c r="E8994" i="25"/>
  <c r="E8995" i="25"/>
  <c r="E8996" i="25"/>
  <c r="E8997" i="25"/>
  <c r="E8998" i="25"/>
  <c r="E8999" i="25"/>
  <c r="E9000" i="25"/>
  <c r="E9001" i="25"/>
  <c r="E9002" i="25"/>
  <c r="E9003" i="25"/>
  <c r="E9004" i="25"/>
  <c r="E9005" i="25"/>
  <c r="E9006" i="25"/>
  <c r="E9007" i="25"/>
  <c r="E9008" i="25"/>
  <c r="E9009" i="25"/>
  <c r="E9010" i="25"/>
  <c r="E9011" i="25"/>
  <c r="E9012" i="25"/>
  <c r="E9013" i="25"/>
  <c r="E9014" i="25"/>
  <c r="E9015" i="25"/>
  <c r="E9016" i="25"/>
  <c r="E9017" i="25"/>
  <c r="E9018" i="25"/>
  <c r="E9019" i="25"/>
  <c r="E9020" i="25"/>
  <c r="E9021" i="25"/>
  <c r="E9022" i="25"/>
  <c r="E9023" i="25"/>
  <c r="E9024" i="25"/>
  <c r="E9025" i="25"/>
  <c r="E9026" i="25"/>
  <c r="E9027" i="25"/>
  <c r="E9028" i="25"/>
  <c r="E9029" i="25"/>
  <c r="E9030" i="25"/>
  <c r="E9031" i="25"/>
  <c r="E9032" i="25"/>
  <c r="E9033" i="25"/>
  <c r="E9034" i="25"/>
  <c r="E9035" i="25"/>
  <c r="E9036" i="25"/>
  <c r="E9037" i="25"/>
  <c r="E9038" i="25"/>
  <c r="E9039" i="25"/>
  <c r="E9040" i="25"/>
  <c r="E9041" i="25"/>
  <c r="E9042" i="25"/>
  <c r="E9043" i="25"/>
  <c r="E9044" i="25"/>
  <c r="E9045" i="25"/>
  <c r="E9046" i="25"/>
  <c r="E9047" i="25"/>
  <c r="E9048" i="25"/>
  <c r="E9049" i="25"/>
  <c r="E9050" i="25"/>
  <c r="E9051" i="25"/>
  <c r="E9052" i="25"/>
  <c r="E9053" i="25"/>
  <c r="E9054" i="25"/>
  <c r="E9055" i="25"/>
  <c r="E9056" i="25"/>
  <c r="E9057" i="25"/>
  <c r="E9058" i="25"/>
  <c r="E9059" i="25"/>
  <c r="E9060" i="25"/>
  <c r="E9061" i="25"/>
  <c r="E9062" i="25"/>
  <c r="E9063" i="25"/>
  <c r="E9064" i="25"/>
  <c r="E9065" i="25"/>
  <c r="E9066" i="25"/>
  <c r="E9067" i="25"/>
  <c r="E9068" i="25"/>
  <c r="E9069" i="25"/>
  <c r="E9070" i="25"/>
  <c r="E9071" i="25"/>
  <c r="E9072" i="25"/>
  <c r="E9073" i="25"/>
  <c r="E9074" i="25"/>
  <c r="E9075" i="25"/>
  <c r="E9076" i="25"/>
  <c r="E9077" i="25"/>
  <c r="E9078" i="25"/>
  <c r="E9079" i="25"/>
  <c r="E9080" i="25"/>
  <c r="E9081" i="25"/>
  <c r="E9082" i="25"/>
  <c r="E9083" i="25"/>
  <c r="E9084" i="25"/>
  <c r="E9085" i="25"/>
  <c r="E9086" i="25"/>
  <c r="E9087" i="25"/>
  <c r="E9088" i="25"/>
  <c r="E9089" i="25"/>
  <c r="E9090" i="25"/>
  <c r="E9091" i="25"/>
  <c r="E9092" i="25"/>
  <c r="E9093" i="25"/>
  <c r="E9094" i="25"/>
  <c r="E9095" i="25"/>
  <c r="E9096" i="25"/>
  <c r="E9097" i="25"/>
  <c r="E9098" i="25"/>
  <c r="E9099" i="25"/>
  <c r="E9100" i="25"/>
  <c r="E9101" i="25"/>
  <c r="E9102" i="25"/>
  <c r="E9103" i="25"/>
  <c r="E9104" i="25"/>
  <c r="E9105" i="25"/>
  <c r="E9106" i="25"/>
  <c r="E9107" i="25"/>
  <c r="E9108" i="25"/>
  <c r="E9109" i="25"/>
  <c r="E9110" i="25"/>
  <c r="E9111" i="25"/>
  <c r="E9112" i="25"/>
  <c r="E9113" i="25"/>
  <c r="E9114" i="25"/>
  <c r="E9115" i="25"/>
  <c r="E9116" i="25"/>
  <c r="E9117" i="25"/>
  <c r="E9118" i="25"/>
  <c r="E9119" i="25"/>
  <c r="E9120" i="25"/>
  <c r="E9121" i="25"/>
  <c r="E9122" i="25"/>
  <c r="E9123" i="25"/>
  <c r="E9124" i="25"/>
  <c r="E9125" i="25"/>
  <c r="E9126" i="25"/>
  <c r="E9127" i="25"/>
  <c r="E9128" i="25"/>
  <c r="E9129" i="25"/>
  <c r="E9130" i="25"/>
  <c r="E9131" i="25"/>
  <c r="E9132" i="25"/>
  <c r="E9133" i="25"/>
  <c r="E9134" i="25"/>
  <c r="E9135" i="25"/>
  <c r="E9136" i="25"/>
  <c r="E9137" i="25"/>
  <c r="E9138" i="25"/>
  <c r="E9139" i="25"/>
  <c r="E9140" i="25"/>
  <c r="E9141" i="25"/>
  <c r="E9142" i="25"/>
  <c r="E9143" i="25"/>
  <c r="E9144" i="25"/>
  <c r="E9145" i="25"/>
  <c r="E9146" i="25"/>
  <c r="E9147" i="25"/>
  <c r="E9148" i="25"/>
  <c r="E9149" i="25"/>
  <c r="E9150" i="25"/>
  <c r="E9151" i="25"/>
  <c r="E9152" i="25"/>
  <c r="E9153" i="25"/>
  <c r="E9154" i="25"/>
  <c r="E9155" i="25"/>
  <c r="E9156" i="25"/>
  <c r="E9157" i="25"/>
  <c r="E9158" i="25"/>
  <c r="E9159" i="25"/>
  <c r="E9160" i="25"/>
  <c r="E9161" i="25"/>
  <c r="E9162" i="25"/>
  <c r="E9163" i="25"/>
  <c r="E9164" i="25"/>
  <c r="E9165" i="25"/>
  <c r="E9166" i="25"/>
  <c r="E9167" i="25"/>
  <c r="E9168" i="25"/>
  <c r="E9169" i="25"/>
  <c r="E9170" i="25"/>
  <c r="E9171" i="25"/>
  <c r="E9172" i="25"/>
  <c r="E9173" i="25"/>
  <c r="E9174" i="25"/>
  <c r="E9175" i="25"/>
  <c r="E9176" i="25"/>
  <c r="E9177" i="25"/>
  <c r="E9178" i="25"/>
  <c r="E9179" i="25"/>
  <c r="E9180" i="25"/>
  <c r="E9181" i="25"/>
  <c r="E9182" i="25"/>
  <c r="E9183" i="25"/>
  <c r="E9184" i="25"/>
  <c r="E9185" i="25"/>
  <c r="E9186" i="25"/>
  <c r="E9187" i="25"/>
  <c r="E9188" i="25"/>
  <c r="E9189" i="25"/>
  <c r="E9190" i="25"/>
  <c r="E9191" i="25"/>
  <c r="E9192" i="25"/>
  <c r="E9193" i="25"/>
  <c r="E9194" i="25"/>
  <c r="E9195" i="25"/>
  <c r="E9196" i="25"/>
  <c r="E9197" i="25"/>
  <c r="E9198" i="25"/>
  <c r="E9199" i="25"/>
  <c r="E9200" i="25"/>
  <c r="E9201" i="25"/>
  <c r="E9202" i="25"/>
  <c r="E9203" i="25"/>
  <c r="E9204" i="25"/>
  <c r="E9205" i="25"/>
  <c r="E9206" i="25"/>
  <c r="E9207" i="25"/>
  <c r="E9208" i="25"/>
  <c r="E9209" i="25"/>
  <c r="E9210" i="25"/>
  <c r="E9211" i="25"/>
  <c r="E9212" i="25"/>
  <c r="E9213" i="25"/>
  <c r="E9214" i="25"/>
  <c r="E9215" i="25"/>
  <c r="E9216" i="25"/>
  <c r="E9217" i="25"/>
  <c r="E9218" i="25"/>
  <c r="E9219" i="25"/>
  <c r="E9220" i="25"/>
  <c r="E9221" i="25"/>
  <c r="E9222" i="25"/>
  <c r="E9223" i="25"/>
  <c r="E9224" i="25"/>
  <c r="E9225" i="25"/>
  <c r="E9226" i="25"/>
  <c r="E9227" i="25"/>
  <c r="E9228" i="25"/>
  <c r="E9229" i="25"/>
  <c r="E9230" i="25"/>
  <c r="E9231" i="25"/>
  <c r="E9232" i="25"/>
  <c r="E9233" i="25"/>
  <c r="E9234" i="25"/>
  <c r="E9235" i="25"/>
  <c r="E9236" i="25"/>
  <c r="E9237" i="25"/>
  <c r="E9238" i="25"/>
  <c r="E9239" i="25"/>
  <c r="E9240" i="25"/>
  <c r="E9241" i="25"/>
  <c r="E9242" i="25"/>
  <c r="E9243" i="25"/>
  <c r="E9244" i="25"/>
  <c r="E9245" i="25"/>
  <c r="E9246" i="25"/>
  <c r="E9247" i="25"/>
  <c r="E9248" i="25"/>
  <c r="E9249" i="25"/>
  <c r="E9250" i="25"/>
  <c r="E9251" i="25"/>
  <c r="E9252" i="25"/>
  <c r="E9253" i="25"/>
  <c r="E9254" i="25"/>
  <c r="E9255" i="25"/>
  <c r="E9256" i="25"/>
  <c r="E9257" i="25"/>
  <c r="E9258" i="25"/>
  <c r="E9259" i="25"/>
  <c r="E9260" i="25"/>
  <c r="E9261" i="25"/>
  <c r="E9262" i="25"/>
  <c r="E9263" i="25"/>
  <c r="E9264" i="25"/>
  <c r="E9265" i="25"/>
  <c r="E9266" i="25"/>
  <c r="E9267" i="25"/>
  <c r="E9268" i="25"/>
  <c r="E9269" i="25"/>
  <c r="E9270" i="25"/>
  <c r="E9271" i="25"/>
  <c r="E9272" i="25"/>
  <c r="E9273" i="25"/>
  <c r="E9274" i="25"/>
  <c r="E9275" i="25"/>
  <c r="E9276" i="25"/>
  <c r="E9277" i="25"/>
  <c r="E9278" i="25"/>
  <c r="E9279" i="25"/>
  <c r="E9280" i="25"/>
  <c r="E9281" i="25"/>
  <c r="E9282" i="25"/>
  <c r="E9283" i="25"/>
  <c r="E9284" i="25"/>
  <c r="E9285" i="25"/>
  <c r="E9286" i="25"/>
  <c r="E9287" i="25"/>
  <c r="E9288" i="25"/>
  <c r="E9289" i="25"/>
  <c r="E9290" i="25"/>
  <c r="E9291" i="25"/>
  <c r="E9292" i="25"/>
  <c r="E9293" i="25"/>
  <c r="E9294" i="25"/>
  <c r="E9295" i="25"/>
  <c r="E9296" i="25"/>
  <c r="E9297" i="25"/>
  <c r="E9298" i="25"/>
  <c r="E9299" i="25"/>
  <c r="E9300" i="25"/>
  <c r="E9301" i="25"/>
  <c r="E9302" i="25"/>
  <c r="E9303" i="25"/>
  <c r="E9304" i="25"/>
  <c r="E9305" i="25"/>
  <c r="E9306" i="25"/>
  <c r="E9307" i="25"/>
  <c r="E9308" i="25"/>
  <c r="E9309" i="25"/>
  <c r="E9310" i="25"/>
  <c r="E9311" i="25"/>
  <c r="E9312" i="25"/>
  <c r="E9313" i="25"/>
  <c r="E9314" i="25"/>
  <c r="E9315" i="25"/>
  <c r="E9316" i="25"/>
  <c r="E9317" i="25"/>
  <c r="E9318" i="25"/>
  <c r="E9319" i="25"/>
  <c r="E9320" i="25"/>
  <c r="E9321" i="25"/>
  <c r="E9322" i="25"/>
  <c r="E9323" i="25"/>
  <c r="E9324" i="25"/>
  <c r="E9325" i="25"/>
  <c r="E9326" i="25"/>
  <c r="E9327" i="25"/>
  <c r="E9328" i="25"/>
  <c r="E9329" i="25"/>
  <c r="E9330" i="25"/>
  <c r="E9331" i="25"/>
  <c r="E9332" i="25"/>
  <c r="E9333" i="25"/>
  <c r="E9334" i="25"/>
  <c r="E9335" i="25"/>
  <c r="E9336" i="25"/>
  <c r="E9337" i="25"/>
  <c r="E9338" i="25"/>
  <c r="E9339" i="25"/>
  <c r="E9340" i="25"/>
  <c r="E9341" i="25"/>
  <c r="E9342" i="25"/>
  <c r="E9343" i="25"/>
  <c r="E9344" i="25"/>
  <c r="E9345" i="25"/>
  <c r="E9346" i="25"/>
  <c r="E9347" i="25"/>
  <c r="E9348" i="25"/>
  <c r="E9349" i="25"/>
  <c r="E9350" i="25"/>
  <c r="E9351" i="25"/>
  <c r="E9352" i="25"/>
  <c r="E9353" i="25"/>
  <c r="E9354" i="25"/>
  <c r="E9355" i="25"/>
  <c r="E9356" i="25"/>
  <c r="E9357" i="25"/>
  <c r="E9358" i="25"/>
  <c r="E9359" i="25"/>
  <c r="E9360" i="25"/>
  <c r="E9361" i="25"/>
  <c r="E9362" i="25"/>
  <c r="E9363" i="25"/>
  <c r="E9364" i="25"/>
  <c r="E9365" i="25"/>
  <c r="E9366" i="25"/>
  <c r="E9367" i="25"/>
  <c r="E9368" i="25"/>
  <c r="E9369" i="25"/>
  <c r="E9370" i="25"/>
  <c r="E9371" i="25"/>
  <c r="E9372" i="25"/>
  <c r="E9373" i="25"/>
  <c r="E9374" i="25"/>
  <c r="E9375" i="25"/>
  <c r="E9376" i="25"/>
  <c r="E9377" i="25"/>
  <c r="E9378" i="25"/>
  <c r="E9379" i="25"/>
  <c r="E9380" i="25"/>
  <c r="E9381" i="25"/>
  <c r="E9382" i="25"/>
  <c r="E9383" i="25"/>
  <c r="E9384" i="25"/>
  <c r="E9385" i="25"/>
  <c r="E9386" i="25"/>
  <c r="E9387" i="25"/>
  <c r="E9388" i="25"/>
  <c r="E9389" i="25"/>
  <c r="E9390" i="25"/>
  <c r="E9391" i="25"/>
  <c r="E9392" i="25"/>
  <c r="E9393" i="25"/>
  <c r="E9394" i="25"/>
  <c r="E9395" i="25"/>
  <c r="E9396" i="25"/>
  <c r="E9397" i="25"/>
  <c r="E9398" i="25"/>
  <c r="E9399" i="25"/>
  <c r="E9400" i="25"/>
  <c r="E9401" i="25"/>
  <c r="E9402" i="25"/>
  <c r="E9403" i="25"/>
  <c r="E9404" i="25"/>
  <c r="E9405" i="25"/>
  <c r="E9406" i="25"/>
  <c r="E9407" i="25"/>
  <c r="E9408" i="25"/>
  <c r="E9409" i="25"/>
  <c r="E9410" i="25"/>
  <c r="E9411" i="25"/>
  <c r="E9412" i="25"/>
  <c r="E9413" i="25"/>
  <c r="E9414" i="25"/>
  <c r="E9415" i="25"/>
  <c r="E9416" i="25"/>
  <c r="E9417" i="25"/>
  <c r="E9418" i="25"/>
  <c r="E9419" i="25"/>
  <c r="E9420" i="25"/>
  <c r="E9421" i="25"/>
  <c r="E9422" i="25"/>
  <c r="E9423" i="25"/>
  <c r="E9424" i="25"/>
  <c r="E9425" i="25"/>
  <c r="E9426" i="25"/>
  <c r="E9427" i="25"/>
  <c r="E9428" i="25"/>
  <c r="E9429" i="25"/>
  <c r="E9430" i="25"/>
  <c r="E9431" i="25"/>
  <c r="E9432" i="25"/>
  <c r="E9433" i="25"/>
  <c r="E9434" i="25"/>
  <c r="E9435" i="25"/>
  <c r="E9436" i="25"/>
  <c r="E9437" i="25"/>
  <c r="E9438" i="25"/>
  <c r="E9439" i="25"/>
  <c r="E9440" i="25"/>
  <c r="E9441" i="25"/>
  <c r="E9442" i="25"/>
  <c r="E9443" i="25"/>
  <c r="E9444" i="25"/>
  <c r="E9445" i="25"/>
  <c r="E9446" i="25"/>
  <c r="E9447" i="25"/>
  <c r="E9448" i="25"/>
  <c r="E9449" i="25"/>
  <c r="E9450" i="25"/>
  <c r="E9451" i="25"/>
  <c r="E9452" i="25"/>
  <c r="E9453" i="25"/>
  <c r="E9454" i="25"/>
  <c r="E9455" i="25"/>
  <c r="E9456" i="25"/>
  <c r="E9457" i="25"/>
  <c r="E9458" i="25"/>
  <c r="E9459" i="25"/>
  <c r="E9460" i="25"/>
  <c r="E9461" i="25"/>
  <c r="E9462" i="25"/>
  <c r="E9463" i="25"/>
  <c r="E9464" i="25"/>
  <c r="E9465" i="25"/>
  <c r="E9466" i="25"/>
  <c r="E9467" i="25"/>
  <c r="E9468" i="25"/>
  <c r="E9469" i="25"/>
  <c r="E9470" i="25"/>
  <c r="E9471" i="25"/>
  <c r="E9472" i="25"/>
  <c r="E9473" i="25"/>
  <c r="E9474" i="25"/>
  <c r="E9475" i="25"/>
  <c r="E9476" i="25"/>
  <c r="E9477" i="25"/>
  <c r="E9478" i="25"/>
  <c r="E9479" i="25"/>
  <c r="E9480" i="25"/>
  <c r="E9481" i="25"/>
  <c r="E9482" i="25"/>
  <c r="E9483" i="25"/>
  <c r="E9484" i="25"/>
  <c r="E9485" i="25"/>
  <c r="E9486" i="25"/>
  <c r="E9487" i="25"/>
  <c r="E9488" i="25"/>
  <c r="E9489" i="25"/>
  <c r="E9490" i="25"/>
  <c r="E9491" i="25"/>
  <c r="E9492" i="25"/>
  <c r="E9493" i="25"/>
  <c r="E9494" i="25"/>
  <c r="E9495" i="25"/>
  <c r="E9496" i="25"/>
  <c r="E9497" i="25"/>
  <c r="E9498" i="25"/>
  <c r="E9499" i="25"/>
  <c r="E9500" i="25"/>
  <c r="E9501" i="25"/>
  <c r="E9502" i="25"/>
  <c r="E9503" i="25"/>
  <c r="E9504" i="25"/>
  <c r="E9505" i="25"/>
  <c r="E9506" i="25"/>
  <c r="E9507" i="25"/>
  <c r="E9508" i="25"/>
  <c r="E9509" i="25"/>
  <c r="E9510" i="25"/>
  <c r="E9511" i="25"/>
  <c r="E9512" i="25"/>
  <c r="E9513" i="25"/>
  <c r="E9514" i="25"/>
  <c r="E9515" i="25"/>
  <c r="E9516" i="25"/>
  <c r="E9517" i="25"/>
  <c r="E9518" i="25"/>
  <c r="E9519" i="25"/>
  <c r="E9520" i="25"/>
  <c r="E9521" i="25"/>
  <c r="E9522" i="25"/>
  <c r="E9523" i="25"/>
  <c r="E9524" i="25"/>
  <c r="E9525" i="25"/>
  <c r="E9526" i="25"/>
  <c r="E9527" i="25"/>
  <c r="E9528" i="25"/>
  <c r="E9529" i="25"/>
  <c r="E9530" i="25"/>
  <c r="E9531" i="25"/>
  <c r="E9532" i="25"/>
  <c r="E9533" i="25"/>
  <c r="E9534" i="25"/>
  <c r="E9535" i="25"/>
  <c r="E9536" i="25"/>
  <c r="E9537" i="25"/>
  <c r="E9538" i="25"/>
  <c r="E9539" i="25"/>
  <c r="E9540" i="25"/>
  <c r="E9541" i="25"/>
  <c r="E9542" i="25"/>
  <c r="E9543" i="25"/>
  <c r="E9544" i="25"/>
  <c r="E9545" i="25"/>
  <c r="E9546" i="25"/>
  <c r="E9547" i="25"/>
  <c r="E9548" i="25"/>
  <c r="E9549" i="25"/>
  <c r="E9550" i="25"/>
  <c r="E9551" i="25"/>
  <c r="E9552" i="25"/>
  <c r="E9553" i="25"/>
  <c r="E9554" i="25"/>
  <c r="E9555" i="25"/>
  <c r="E9556" i="25"/>
  <c r="E9557" i="25"/>
  <c r="E9558" i="25"/>
  <c r="E9559" i="25"/>
  <c r="E9560" i="25"/>
  <c r="E9561" i="25"/>
  <c r="E9562" i="25"/>
  <c r="E9563" i="25"/>
  <c r="E9564" i="25"/>
  <c r="E9565" i="25"/>
  <c r="E9566" i="25"/>
  <c r="E9567" i="25"/>
  <c r="E9568" i="25"/>
  <c r="E9569" i="25"/>
  <c r="E9570" i="25"/>
  <c r="E9571" i="25"/>
  <c r="E9572" i="25"/>
  <c r="E9573" i="25"/>
  <c r="E9574" i="25"/>
  <c r="E9575" i="25"/>
  <c r="E9576" i="25"/>
  <c r="E9577" i="25"/>
  <c r="E9578" i="25"/>
  <c r="E9579" i="25"/>
  <c r="E9580" i="25"/>
  <c r="E9581" i="25"/>
  <c r="E9582" i="25"/>
  <c r="E9583" i="25"/>
  <c r="E9584" i="25"/>
  <c r="E9585" i="25"/>
  <c r="E9586" i="25"/>
  <c r="E9587" i="25"/>
  <c r="E9588" i="25"/>
  <c r="E9589" i="25"/>
  <c r="E9590" i="25"/>
  <c r="E9591" i="25"/>
  <c r="E9592" i="25"/>
  <c r="E9593" i="25"/>
  <c r="E9594" i="25"/>
  <c r="E9595" i="25"/>
  <c r="E9596" i="25"/>
  <c r="E9597" i="25"/>
  <c r="E9598" i="25"/>
  <c r="E9599" i="25"/>
  <c r="E9600" i="25"/>
  <c r="E9601" i="25"/>
  <c r="E9602" i="25"/>
  <c r="E9603" i="25"/>
  <c r="E9604" i="25"/>
  <c r="E9605" i="25"/>
  <c r="E9606" i="25"/>
  <c r="E9607" i="25"/>
  <c r="E9608" i="25"/>
  <c r="E9609" i="25"/>
  <c r="E9610" i="25"/>
  <c r="E9611" i="25"/>
  <c r="E9612" i="25"/>
  <c r="E9613" i="25"/>
  <c r="E9614" i="25"/>
  <c r="E9615" i="25"/>
  <c r="E9616" i="25"/>
  <c r="E9617" i="25"/>
  <c r="E9618" i="25"/>
  <c r="E9619" i="25"/>
  <c r="E9620" i="25"/>
  <c r="E9621" i="25"/>
  <c r="E9622" i="25"/>
  <c r="E9623" i="25"/>
  <c r="E9624" i="25"/>
  <c r="E9625" i="25"/>
  <c r="E9626" i="25"/>
  <c r="E9627" i="25"/>
  <c r="E9628" i="25"/>
  <c r="E9629" i="25"/>
  <c r="E9630" i="25"/>
  <c r="E9631" i="25"/>
  <c r="E9632" i="25"/>
  <c r="E9633" i="25"/>
  <c r="E9634" i="25"/>
  <c r="E9635" i="25"/>
  <c r="E9636" i="25"/>
  <c r="E9637" i="25"/>
  <c r="E9638" i="25"/>
  <c r="E9639" i="25"/>
  <c r="E9640" i="25"/>
  <c r="E9641" i="25"/>
  <c r="E9642" i="25"/>
  <c r="E9643" i="25"/>
  <c r="E9644" i="25"/>
  <c r="E9645" i="25"/>
  <c r="E9646" i="25"/>
  <c r="E9647" i="25"/>
  <c r="E9648" i="25"/>
  <c r="E9649" i="25"/>
  <c r="E9650" i="25"/>
  <c r="E9651" i="25"/>
  <c r="E9652" i="25"/>
  <c r="E9653" i="25"/>
  <c r="E9654" i="25"/>
  <c r="E9655" i="25"/>
  <c r="E9656" i="25"/>
  <c r="E9657" i="25"/>
  <c r="E9658" i="25"/>
  <c r="E9659" i="25"/>
  <c r="E9660" i="25"/>
  <c r="E9661" i="25"/>
  <c r="E9662" i="25"/>
  <c r="E9663" i="25"/>
  <c r="E9664" i="25"/>
  <c r="E9665" i="25"/>
  <c r="E9666" i="25"/>
  <c r="E9667" i="25"/>
  <c r="E9668" i="25"/>
  <c r="E9669" i="25"/>
  <c r="E9670" i="25"/>
  <c r="E9671" i="25"/>
  <c r="E9672" i="25"/>
  <c r="E9673" i="25"/>
  <c r="E9674" i="25"/>
  <c r="E9675" i="25"/>
  <c r="E9676" i="25"/>
  <c r="E9677" i="25"/>
  <c r="E9678" i="25"/>
  <c r="E9679" i="25"/>
  <c r="E9680" i="25"/>
  <c r="E9681" i="25"/>
  <c r="E9682" i="25"/>
  <c r="E9683" i="25"/>
  <c r="E9684" i="25"/>
  <c r="E9685" i="25"/>
  <c r="E9686" i="25"/>
  <c r="E9687" i="25"/>
  <c r="E9688" i="25"/>
  <c r="E9689" i="25"/>
  <c r="E9690" i="25"/>
  <c r="E9691" i="25"/>
  <c r="E9692" i="25"/>
  <c r="E9693" i="25"/>
  <c r="E9694" i="25"/>
  <c r="E9695" i="25"/>
  <c r="E9696" i="25"/>
  <c r="E9697" i="25"/>
  <c r="E9698" i="25"/>
  <c r="E9699" i="25"/>
  <c r="E9700" i="25"/>
  <c r="E9701" i="25"/>
  <c r="E9702" i="25"/>
  <c r="E9703" i="25"/>
  <c r="E9704" i="25"/>
  <c r="E9705" i="25"/>
  <c r="E9706" i="25"/>
  <c r="E9707" i="25"/>
  <c r="E9708" i="25"/>
  <c r="E9709" i="25"/>
  <c r="E9710" i="25"/>
  <c r="E9711" i="25"/>
  <c r="E9712" i="25"/>
  <c r="E9713" i="25"/>
  <c r="E9714" i="25"/>
  <c r="E9715" i="25"/>
  <c r="E9716" i="25"/>
  <c r="E9717" i="25"/>
  <c r="E9718" i="25"/>
  <c r="E9719" i="25"/>
  <c r="E9720" i="25"/>
  <c r="E9721" i="25"/>
  <c r="E9722" i="25"/>
  <c r="E9723" i="25"/>
  <c r="E9724" i="25"/>
  <c r="E9725" i="25"/>
  <c r="E9726" i="25"/>
  <c r="E9727" i="25"/>
  <c r="E9728" i="25"/>
  <c r="E9729" i="25"/>
  <c r="E9730" i="25"/>
  <c r="E9731" i="25"/>
  <c r="E9732" i="25"/>
  <c r="E9733" i="25"/>
  <c r="E9734" i="25"/>
  <c r="E9735" i="25"/>
  <c r="E9736" i="25"/>
  <c r="E9737" i="25"/>
  <c r="E9738" i="25"/>
  <c r="E9739" i="25"/>
  <c r="E9740" i="25"/>
  <c r="E9741" i="25"/>
  <c r="E9742" i="25"/>
  <c r="E9743" i="25"/>
  <c r="E9744" i="25"/>
  <c r="E9745" i="25"/>
  <c r="E9746" i="25"/>
  <c r="E9747" i="25"/>
  <c r="E9748" i="25"/>
  <c r="E9749" i="25"/>
  <c r="E9750" i="25"/>
  <c r="E9751" i="25"/>
  <c r="E9752" i="25"/>
  <c r="E9753" i="25"/>
  <c r="E9754" i="25"/>
  <c r="E9755" i="25"/>
  <c r="E9756" i="25"/>
  <c r="E9757" i="25"/>
  <c r="E9758" i="25"/>
  <c r="E9759" i="25"/>
  <c r="E9760" i="25"/>
  <c r="E9761" i="25"/>
  <c r="E9762" i="25"/>
  <c r="E9763" i="25"/>
  <c r="E9764" i="25"/>
  <c r="E9765" i="25"/>
  <c r="E9766" i="25"/>
  <c r="E9767" i="25"/>
  <c r="E9768" i="25"/>
  <c r="E9769" i="25"/>
  <c r="E9770" i="25"/>
  <c r="E9771" i="25"/>
  <c r="E9772" i="25"/>
  <c r="E9773" i="25"/>
  <c r="E9774" i="25"/>
  <c r="E9775" i="25"/>
  <c r="E9776" i="25"/>
  <c r="E9777" i="25"/>
  <c r="E9778" i="25"/>
  <c r="E9779" i="25"/>
  <c r="E9780" i="25"/>
  <c r="E9781" i="25"/>
  <c r="E9782" i="25"/>
  <c r="E9783" i="25"/>
  <c r="E9784" i="25"/>
  <c r="E9785" i="25"/>
  <c r="E9786" i="25"/>
  <c r="E9787" i="25"/>
  <c r="E9788" i="25"/>
  <c r="E9789" i="25"/>
  <c r="E9790" i="25"/>
  <c r="E9791" i="25"/>
  <c r="E9792" i="25"/>
  <c r="E9793" i="25"/>
  <c r="E9794" i="25"/>
  <c r="E9795" i="25"/>
  <c r="E9796" i="25"/>
  <c r="E9797" i="25"/>
  <c r="E9798" i="25"/>
  <c r="E9799" i="25"/>
  <c r="E9800" i="25"/>
  <c r="E9801" i="25"/>
  <c r="E9802" i="25"/>
  <c r="E9803" i="25"/>
  <c r="E9804" i="25"/>
  <c r="E9805" i="25"/>
  <c r="E9806" i="25"/>
  <c r="E9807" i="25"/>
  <c r="E9808" i="25"/>
  <c r="E9809" i="25"/>
  <c r="E9810" i="25"/>
  <c r="E9811" i="25"/>
  <c r="E9812" i="25"/>
  <c r="E9813" i="25"/>
  <c r="E9814" i="25"/>
  <c r="E9815" i="25"/>
  <c r="E9816" i="25"/>
  <c r="E9817" i="25"/>
  <c r="E9818" i="25"/>
  <c r="E9819" i="25"/>
  <c r="E9820" i="25"/>
  <c r="E9821" i="25"/>
  <c r="E9822" i="25"/>
  <c r="E9823" i="25"/>
  <c r="E9824" i="25"/>
  <c r="E9825" i="25"/>
  <c r="E9826" i="25"/>
  <c r="E9827" i="25"/>
  <c r="E9828" i="25"/>
  <c r="E9829" i="25"/>
  <c r="E9830" i="25"/>
  <c r="E9831" i="25"/>
  <c r="E9832" i="25"/>
  <c r="E9833" i="25"/>
  <c r="E9834" i="25"/>
  <c r="E9835" i="25"/>
  <c r="E9836" i="25"/>
  <c r="E9837" i="25"/>
  <c r="E9838" i="25"/>
  <c r="E9839" i="25"/>
  <c r="E9840" i="25"/>
  <c r="E9841" i="25"/>
  <c r="E9842" i="25"/>
  <c r="E9843" i="25"/>
  <c r="E9844" i="25"/>
  <c r="E9845" i="25"/>
  <c r="E9846" i="25"/>
  <c r="E9847" i="25"/>
  <c r="E9848" i="25"/>
  <c r="E9849" i="25"/>
  <c r="E9850" i="25"/>
  <c r="E9851" i="25"/>
  <c r="E9852" i="25"/>
  <c r="E9853" i="25"/>
  <c r="E9854" i="25"/>
  <c r="E9855" i="25"/>
  <c r="E9856" i="25"/>
  <c r="E9857" i="25"/>
  <c r="E9858" i="25"/>
  <c r="E9859" i="25"/>
  <c r="E9860" i="25"/>
  <c r="E9861" i="25"/>
  <c r="E9862" i="25"/>
  <c r="E9863" i="25"/>
  <c r="E9864" i="25"/>
  <c r="E9865" i="25"/>
  <c r="E9866" i="25"/>
  <c r="E9867" i="25"/>
  <c r="E9868" i="25"/>
  <c r="E9869" i="25"/>
  <c r="E9870" i="25"/>
  <c r="E9871" i="25"/>
  <c r="E9872" i="25"/>
  <c r="E9873" i="25"/>
  <c r="E9874" i="25"/>
  <c r="E9875" i="25"/>
  <c r="E9876" i="25"/>
  <c r="E9877" i="25"/>
  <c r="E9878" i="25"/>
  <c r="E9879" i="25"/>
  <c r="E9880" i="25"/>
  <c r="E9881" i="25"/>
  <c r="E9882" i="25"/>
  <c r="E9883" i="25"/>
  <c r="E9884" i="25"/>
  <c r="E9885" i="25"/>
  <c r="E9886" i="25"/>
  <c r="E9887" i="25"/>
  <c r="E9888" i="25"/>
  <c r="E9889" i="25"/>
  <c r="E9890" i="25"/>
  <c r="E9891" i="25"/>
  <c r="E9892" i="25"/>
  <c r="E9893" i="25"/>
  <c r="E9894" i="25"/>
  <c r="E9895" i="25"/>
  <c r="E9896" i="25"/>
  <c r="E9897" i="25"/>
  <c r="E9898" i="25"/>
  <c r="E9899" i="25"/>
  <c r="E9900" i="25"/>
  <c r="E9901" i="25"/>
  <c r="E9902" i="25"/>
  <c r="E9903" i="25"/>
  <c r="E9904" i="25"/>
  <c r="E9905" i="25"/>
  <c r="E9906" i="25"/>
  <c r="E9907" i="25"/>
  <c r="E9908" i="25"/>
  <c r="E9909" i="25"/>
  <c r="E9910" i="25"/>
  <c r="E9911" i="25"/>
  <c r="E9912" i="25"/>
  <c r="E9913" i="25"/>
  <c r="E9914" i="25"/>
  <c r="E9915" i="25"/>
  <c r="E9916" i="25"/>
  <c r="E9917" i="25"/>
  <c r="E9918" i="25"/>
  <c r="E9919" i="25"/>
  <c r="E9920" i="25"/>
  <c r="E9921" i="25"/>
  <c r="E9922" i="25"/>
  <c r="E9923" i="25"/>
  <c r="E9924" i="25"/>
  <c r="E9925" i="25"/>
  <c r="E9926" i="25"/>
  <c r="E9927" i="25"/>
  <c r="E9928" i="25"/>
  <c r="E9929" i="25"/>
  <c r="E9930" i="25"/>
  <c r="E9931" i="25"/>
  <c r="E9932" i="25"/>
  <c r="E9933" i="25"/>
  <c r="E9934" i="25"/>
  <c r="E9935" i="25"/>
  <c r="E9936" i="25"/>
  <c r="E9937" i="25"/>
  <c r="E9938" i="25"/>
  <c r="E9939" i="25"/>
  <c r="E9940" i="25"/>
  <c r="E9941" i="25"/>
  <c r="E9942" i="25"/>
  <c r="E9943" i="25"/>
  <c r="E9944" i="25"/>
  <c r="E9945" i="25"/>
  <c r="E9946" i="25"/>
  <c r="E9947" i="25"/>
  <c r="E9948" i="25"/>
  <c r="E9949" i="25"/>
  <c r="E9950" i="25"/>
  <c r="E9951" i="25"/>
  <c r="E9952" i="25"/>
  <c r="E9953" i="25"/>
  <c r="E9954" i="25"/>
  <c r="E9955" i="25"/>
  <c r="E9956" i="25"/>
  <c r="E9957" i="25"/>
  <c r="E9958" i="25"/>
  <c r="E9959" i="25"/>
  <c r="E9960" i="25"/>
  <c r="E9961" i="25"/>
  <c r="E9962" i="25"/>
  <c r="E9963" i="25"/>
  <c r="E9964" i="25"/>
  <c r="E9965" i="25"/>
  <c r="E9966" i="25"/>
  <c r="E9967" i="25"/>
  <c r="E9968" i="25"/>
  <c r="E9969" i="25"/>
  <c r="E9970" i="25"/>
  <c r="E9971" i="25"/>
  <c r="E9972" i="25"/>
  <c r="E9973" i="25"/>
  <c r="E9974" i="25"/>
  <c r="E9975" i="25"/>
  <c r="E9976" i="25"/>
  <c r="E9977" i="25"/>
  <c r="E9978" i="25"/>
  <c r="E9979" i="25"/>
  <c r="E9980" i="25"/>
  <c r="E9981" i="25"/>
  <c r="E9982" i="25"/>
  <c r="E9983" i="25"/>
  <c r="E9984" i="25"/>
  <c r="E9985" i="25"/>
  <c r="E9986" i="25"/>
  <c r="E9987" i="25"/>
  <c r="E9988" i="25"/>
  <c r="E9989" i="25"/>
  <c r="E9990" i="25"/>
  <c r="E9991" i="25"/>
  <c r="E9992" i="25"/>
  <c r="E9993" i="25"/>
  <c r="E9994" i="25"/>
  <c r="E9995" i="25"/>
  <c r="E9996" i="25"/>
  <c r="E9997" i="25"/>
  <c r="E9998" i="25"/>
  <c r="E9999" i="25"/>
  <c r="E10000" i="25"/>
  <c r="E10001" i="25"/>
  <c r="E10002" i="25"/>
  <c r="E10003" i="25"/>
  <c r="E10004" i="25"/>
  <c r="E10005" i="25"/>
  <c r="E10006" i="25"/>
  <c r="E10007" i="25"/>
  <c r="E10008" i="25"/>
  <c r="E10009" i="25"/>
  <c r="E10010" i="25"/>
  <c r="E10011" i="25"/>
  <c r="E11" i="25"/>
  <c r="D12" i="25"/>
  <c r="D13" i="25"/>
  <c r="D14" i="25"/>
  <c r="D15" i="25"/>
  <c r="D16" i="25"/>
  <c r="D17" i="25"/>
  <c r="H17" i="3" s="1"/>
  <c r="I17" i="3" s="1"/>
  <c r="D18" i="25"/>
  <c r="D19" i="25"/>
  <c r="D20" i="25"/>
  <c r="D21" i="25"/>
  <c r="D22" i="25"/>
  <c r="D23" i="25"/>
  <c r="D24" i="25"/>
  <c r="D25" i="25"/>
  <c r="D26" i="25"/>
  <c r="D27" i="25"/>
  <c r="D28" i="25"/>
  <c r="D29" i="25"/>
  <c r="D30" i="25"/>
  <c r="D31" i="25"/>
  <c r="D32" i="25"/>
  <c r="D33" i="25"/>
  <c r="D34" i="25"/>
  <c r="D35" i="25"/>
  <c r="D36" i="25"/>
  <c r="D37" i="25"/>
  <c r="D38" i="25"/>
  <c r="D39" i="25"/>
  <c r="D40" i="25"/>
  <c r="D41" i="25"/>
  <c r="D42" i="25"/>
  <c r="D43" i="25"/>
  <c r="D44" i="25"/>
  <c r="D45" i="25"/>
  <c r="D46" i="25"/>
  <c r="D47" i="25"/>
  <c r="D48" i="25"/>
  <c r="D49" i="25"/>
  <c r="D50" i="25"/>
  <c r="D51" i="25"/>
  <c r="D52" i="25"/>
  <c r="D53" i="25"/>
  <c r="D54" i="25"/>
  <c r="D55" i="25"/>
  <c r="D56" i="25"/>
  <c r="D57" i="25"/>
  <c r="D58" i="25"/>
  <c r="D59" i="25"/>
  <c r="D60" i="25"/>
  <c r="D61" i="25"/>
  <c r="D62" i="25"/>
  <c r="D63" i="25"/>
  <c r="D64" i="25"/>
  <c r="D65" i="25"/>
  <c r="D66" i="25"/>
  <c r="D67" i="25"/>
  <c r="D68" i="25"/>
  <c r="D69" i="25"/>
  <c r="D70" i="25"/>
  <c r="D71" i="25"/>
  <c r="D72" i="25"/>
  <c r="D73" i="25"/>
  <c r="D74" i="25"/>
  <c r="D75" i="25"/>
  <c r="D76" i="25"/>
  <c r="D77" i="25"/>
  <c r="D78" i="25"/>
  <c r="D79" i="25"/>
  <c r="D80" i="25"/>
  <c r="D81" i="25"/>
  <c r="D82" i="25"/>
  <c r="D83" i="25"/>
  <c r="D84" i="25"/>
  <c r="D85" i="25"/>
  <c r="D86" i="25"/>
  <c r="D87" i="25"/>
  <c r="D88" i="25"/>
  <c r="D89" i="25"/>
  <c r="D90" i="25"/>
  <c r="D91" i="25"/>
  <c r="D92" i="25"/>
  <c r="D93" i="25"/>
  <c r="D94" i="25"/>
  <c r="D95" i="25"/>
  <c r="D96" i="25"/>
  <c r="D97" i="25"/>
  <c r="D98" i="25"/>
  <c r="D99" i="25"/>
  <c r="D100" i="25"/>
  <c r="D101" i="25"/>
  <c r="D102" i="25"/>
  <c r="D103" i="25"/>
  <c r="D104" i="25"/>
  <c r="D105" i="25"/>
  <c r="D106" i="25"/>
  <c r="D107" i="25"/>
  <c r="D108" i="25"/>
  <c r="D109" i="25"/>
  <c r="D110" i="25"/>
  <c r="D111" i="25"/>
  <c r="D112" i="25"/>
  <c r="D113" i="25"/>
  <c r="D114" i="25"/>
  <c r="D115" i="25"/>
  <c r="D116" i="25"/>
  <c r="D117" i="25"/>
  <c r="D118" i="25"/>
  <c r="D119" i="25"/>
  <c r="D120" i="25"/>
  <c r="D121" i="25"/>
  <c r="D122" i="25"/>
  <c r="D123" i="25"/>
  <c r="D124" i="25"/>
  <c r="D125" i="25"/>
  <c r="D126" i="25"/>
  <c r="D127" i="25"/>
  <c r="D128" i="25"/>
  <c r="D129" i="25"/>
  <c r="D130" i="25"/>
  <c r="D131" i="25"/>
  <c r="D132" i="25"/>
  <c r="D133" i="25"/>
  <c r="D134" i="25"/>
  <c r="D135" i="25"/>
  <c r="D136" i="25"/>
  <c r="D137" i="25"/>
  <c r="D138" i="25"/>
  <c r="D139" i="25"/>
  <c r="D140" i="25"/>
  <c r="D141" i="25"/>
  <c r="D142" i="25"/>
  <c r="D143" i="25"/>
  <c r="D144" i="25"/>
  <c r="D145" i="25"/>
  <c r="D146" i="25"/>
  <c r="D147" i="25"/>
  <c r="D148" i="25"/>
  <c r="D149" i="25"/>
  <c r="D150" i="25"/>
  <c r="D151" i="25"/>
  <c r="D152" i="25"/>
  <c r="D153" i="25"/>
  <c r="D154" i="25"/>
  <c r="D155" i="25"/>
  <c r="D156" i="25"/>
  <c r="D157" i="25"/>
  <c r="D158" i="25"/>
  <c r="D159" i="25"/>
  <c r="D160" i="25"/>
  <c r="D161" i="25"/>
  <c r="D162" i="25"/>
  <c r="D163" i="25"/>
  <c r="D164" i="25"/>
  <c r="D165" i="25"/>
  <c r="D166" i="25"/>
  <c r="D167" i="25"/>
  <c r="D168" i="25"/>
  <c r="D169" i="25"/>
  <c r="D170" i="25"/>
  <c r="D171" i="25"/>
  <c r="D172" i="25"/>
  <c r="D173" i="25"/>
  <c r="D174" i="25"/>
  <c r="D175" i="25"/>
  <c r="D176" i="25"/>
  <c r="D177" i="25"/>
  <c r="D178" i="25"/>
  <c r="D179" i="25"/>
  <c r="D180" i="25"/>
  <c r="D181" i="25"/>
  <c r="D182" i="25"/>
  <c r="D183" i="25"/>
  <c r="D184" i="25"/>
  <c r="D185" i="25"/>
  <c r="D186" i="25"/>
  <c r="D187" i="25"/>
  <c r="D188" i="25"/>
  <c r="D189" i="25"/>
  <c r="D190" i="25"/>
  <c r="D191" i="25"/>
  <c r="D192" i="25"/>
  <c r="D193" i="25"/>
  <c r="D194" i="25"/>
  <c r="D195" i="25"/>
  <c r="D196" i="25"/>
  <c r="D197" i="25"/>
  <c r="D198" i="25"/>
  <c r="D199" i="25"/>
  <c r="D200" i="25"/>
  <c r="D201" i="25"/>
  <c r="D202" i="25"/>
  <c r="D203" i="25"/>
  <c r="D204" i="25"/>
  <c r="D205" i="25"/>
  <c r="D206" i="25"/>
  <c r="D207" i="25"/>
  <c r="D208" i="25"/>
  <c r="D209" i="25"/>
  <c r="D210" i="25"/>
  <c r="D211" i="25"/>
  <c r="D212" i="25"/>
  <c r="D213" i="25"/>
  <c r="D214" i="25"/>
  <c r="D215" i="25"/>
  <c r="D216" i="25"/>
  <c r="D217" i="25"/>
  <c r="D218" i="25"/>
  <c r="D219" i="25"/>
  <c r="D220" i="25"/>
  <c r="D221" i="25"/>
  <c r="D222" i="25"/>
  <c r="D223" i="25"/>
  <c r="D224" i="25"/>
  <c r="D225" i="25"/>
  <c r="D226" i="25"/>
  <c r="D227" i="25"/>
  <c r="D228" i="25"/>
  <c r="D229" i="25"/>
  <c r="D230" i="25"/>
  <c r="D231" i="25"/>
  <c r="D232" i="25"/>
  <c r="D233" i="25"/>
  <c r="D234" i="25"/>
  <c r="D235" i="25"/>
  <c r="D236" i="25"/>
  <c r="D237" i="25"/>
  <c r="D238" i="25"/>
  <c r="D239" i="25"/>
  <c r="D240" i="25"/>
  <c r="D241" i="25"/>
  <c r="D242" i="25"/>
  <c r="D243" i="25"/>
  <c r="D244" i="25"/>
  <c r="D245" i="25"/>
  <c r="D246" i="25"/>
  <c r="D247" i="25"/>
  <c r="D248" i="25"/>
  <c r="D249" i="25"/>
  <c r="D250" i="25"/>
  <c r="D251" i="25"/>
  <c r="D252" i="25"/>
  <c r="D253" i="25"/>
  <c r="D254" i="25"/>
  <c r="D255" i="25"/>
  <c r="D256" i="25"/>
  <c r="D257" i="25"/>
  <c r="D258" i="25"/>
  <c r="D259" i="25"/>
  <c r="D260" i="25"/>
  <c r="D261" i="25"/>
  <c r="D262" i="25"/>
  <c r="D263" i="25"/>
  <c r="D264" i="25"/>
  <c r="D265" i="25"/>
  <c r="D266" i="25"/>
  <c r="D267" i="25"/>
  <c r="D268" i="25"/>
  <c r="D269" i="25"/>
  <c r="D270" i="25"/>
  <c r="D271" i="25"/>
  <c r="D272" i="25"/>
  <c r="D273" i="25"/>
  <c r="D274" i="25"/>
  <c r="D275" i="25"/>
  <c r="D276" i="25"/>
  <c r="D277" i="25"/>
  <c r="D278" i="25"/>
  <c r="D279" i="25"/>
  <c r="D280" i="25"/>
  <c r="D281" i="25"/>
  <c r="D282" i="25"/>
  <c r="D283" i="25"/>
  <c r="D284" i="25"/>
  <c r="D285" i="25"/>
  <c r="D286" i="25"/>
  <c r="D287" i="25"/>
  <c r="D288" i="25"/>
  <c r="D289" i="25"/>
  <c r="D290" i="25"/>
  <c r="D291" i="25"/>
  <c r="D292" i="25"/>
  <c r="D293" i="25"/>
  <c r="D294" i="25"/>
  <c r="D295" i="25"/>
  <c r="D296" i="25"/>
  <c r="D297" i="25"/>
  <c r="D298" i="25"/>
  <c r="D299" i="25"/>
  <c r="D300" i="25"/>
  <c r="D301" i="25"/>
  <c r="D302" i="25"/>
  <c r="D303" i="25"/>
  <c r="D304" i="25"/>
  <c r="D305" i="25"/>
  <c r="D306" i="25"/>
  <c r="D307" i="25"/>
  <c r="D308" i="25"/>
  <c r="D309" i="25"/>
  <c r="D310" i="25"/>
  <c r="D311" i="25"/>
  <c r="D312" i="25"/>
  <c r="D313" i="25"/>
  <c r="D314" i="25"/>
  <c r="D315" i="25"/>
  <c r="D316" i="25"/>
  <c r="D317" i="25"/>
  <c r="D318" i="25"/>
  <c r="D319" i="25"/>
  <c r="D320" i="25"/>
  <c r="D321" i="25"/>
  <c r="D322" i="25"/>
  <c r="D323" i="25"/>
  <c r="D324" i="25"/>
  <c r="D325" i="25"/>
  <c r="D326" i="25"/>
  <c r="D327" i="25"/>
  <c r="D328" i="25"/>
  <c r="D329" i="25"/>
  <c r="D330" i="25"/>
  <c r="D331" i="25"/>
  <c r="D332" i="25"/>
  <c r="D333" i="25"/>
  <c r="D334" i="25"/>
  <c r="D335" i="25"/>
  <c r="D336" i="25"/>
  <c r="D337" i="25"/>
  <c r="D338" i="25"/>
  <c r="D339" i="25"/>
  <c r="D340" i="25"/>
  <c r="D341" i="25"/>
  <c r="D342" i="25"/>
  <c r="D343" i="25"/>
  <c r="D344" i="25"/>
  <c r="D345" i="25"/>
  <c r="D346" i="25"/>
  <c r="D347" i="25"/>
  <c r="D348" i="25"/>
  <c r="D349" i="25"/>
  <c r="D350" i="25"/>
  <c r="D351" i="25"/>
  <c r="D352" i="25"/>
  <c r="D353" i="25"/>
  <c r="D354" i="25"/>
  <c r="D355" i="25"/>
  <c r="D356" i="25"/>
  <c r="D357" i="25"/>
  <c r="D358" i="25"/>
  <c r="D359" i="25"/>
  <c r="D360" i="25"/>
  <c r="D361" i="25"/>
  <c r="D362" i="25"/>
  <c r="D363" i="25"/>
  <c r="D364" i="25"/>
  <c r="D365" i="25"/>
  <c r="D366" i="25"/>
  <c r="D367" i="25"/>
  <c r="D368" i="25"/>
  <c r="D369" i="25"/>
  <c r="D370" i="25"/>
  <c r="D371" i="25"/>
  <c r="D372" i="25"/>
  <c r="D373" i="25"/>
  <c r="D374" i="25"/>
  <c r="D375" i="25"/>
  <c r="D376" i="25"/>
  <c r="D377" i="25"/>
  <c r="D378" i="25"/>
  <c r="D379" i="25"/>
  <c r="D380" i="25"/>
  <c r="D381" i="25"/>
  <c r="D382" i="25"/>
  <c r="D383" i="25"/>
  <c r="D384" i="25"/>
  <c r="D385" i="25"/>
  <c r="D386" i="25"/>
  <c r="D387" i="25"/>
  <c r="D388" i="25"/>
  <c r="D389" i="25"/>
  <c r="D390" i="25"/>
  <c r="D391" i="25"/>
  <c r="D392" i="25"/>
  <c r="D393" i="25"/>
  <c r="D394" i="25"/>
  <c r="D395" i="25"/>
  <c r="D396" i="25"/>
  <c r="D397" i="25"/>
  <c r="D398" i="25"/>
  <c r="D399" i="25"/>
  <c r="D400" i="25"/>
  <c r="D401" i="25"/>
  <c r="D402" i="25"/>
  <c r="D403" i="25"/>
  <c r="D404" i="25"/>
  <c r="D405" i="25"/>
  <c r="D406" i="25"/>
  <c r="D407" i="25"/>
  <c r="D408" i="25"/>
  <c r="D409" i="25"/>
  <c r="D410" i="25"/>
  <c r="D411" i="25"/>
  <c r="D412" i="25"/>
  <c r="D413" i="25"/>
  <c r="D414" i="25"/>
  <c r="D415" i="25"/>
  <c r="D416" i="25"/>
  <c r="D417" i="25"/>
  <c r="D418" i="25"/>
  <c r="D419" i="25"/>
  <c r="D420" i="25"/>
  <c r="D421" i="25"/>
  <c r="D422" i="25"/>
  <c r="D423" i="25"/>
  <c r="D424" i="25"/>
  <c r="D425" i="25"/>
  <c r="D426" i="25"/>
  <c r="D427" i="25"/>
  <c r="D428" i="25"/>
  <c r="D429" i="25"/>
  <c r="D430" i="25"/>
  <c r="D431" i="25"/>
  <c r="D432" i="25"/>
  <c r="D433" i="25"/>
  <c r="D434" i="25"/>
  <c r="D435" i="25"/>
  <c r="D436" i="25"/>
  <c r="D437" i="25"/>
  <c r="D438" i="25"/>
  <c r="D439" i="25"/>
  <c r="D440" i="25"/>
  <c r="D441" i="25"/>
  <c r="D442" i="25"/>
  <c r="D443" i="25"/>
  <c r="D444" i="25"/>
  <c r="D445" i="25"/>
  <c r="D446" i="25"/>
  <c r="D447" i="25"/>
  <c r="D448" i="25"/>
  <c r="D449" i="25"/>
  <c r="D450" i="25"/>
  <c r="D451" i="25"/>
  <c r="D452" i="25"/>
  <c r="D453" i="25"/>
  <c r="D454" i="25"/>
  <c r="D455" i="25"/>
  <c r="D456" i="25"/>
  <c r="D457" i="25"/>
  <c r="D458" i="25"/>
  <c r="D459" i="25"/>
  <c r="D460" i="25"/>
  <c r="D461" i="25"/>
  <c r="D462" i="25"/>
  <c r="D463" i="25"/>
  <c r="D464" i="25"/>
  <c r="D465" i="25"/>
  <c r="D466" i="25"/>
  <c r="D467" i="25"/>
  <c r="D468" i="25"/>
  <c r="D469" i="25"/>
  <c r="D470" i="25"/>
  <c r="D471" i="25"/>
  <c r="D472" i="25"/>
  <c r="D473" i="25"/>
  <c r="D474" i="25"/>
  <c r="D475" i="25"/>
  <c r="D476" i="25"/>
  <c r="D477" i="25"/>
  <c r="D478" i="25"/>
  <c r="D479" i="25"/>
  <c r="D480" i="25"/>
  <c r="D481" i="25"/>
  <c r="D482" i="25"/>
  <c r="D483" i="25"/>
  <c r="D484" i="25"/>
  <c r="D485" i="25"/>
  <c r="D486" i="25"/>
  <c r="D487" i="25"/>
  <c r="D488" i="25"/>
  <c r="D489" i="25"/>
  <c r="D490" i="25"/>
  <c r="D491" i="25"/>
  <c r="D492" i="25"/>
  <c r="D493" i="25"/>
  <c r="D494" i="25"/>
  <c r="D495" i="25"/>
  <c r="D496" i="25"/>
  <c r="D497" i="25"/>
  <c r="D498" i="25"/>
  <c r="D499" i="25"/>
  <c r="D500" i="25"/>
  <c r="D501" i="25"/>
  <c r="D502" i="25"/>
  <c r="D503" i="25"/>
  <c r="D504" i="25"/>
  <c r="D505" i="25"/>
  <c r="D506" i="25"/>
  <c r="D507" i="25"/>
  <c r="D508" i="25"/>
  <c r="D509" i="25"/>
  <c r="D510" i="25"/>
  <c r="D511" i="25"/>
  <c r="D512" i="25"/>
  <c r="D513" i="25"/>
  <c r="D514" i="25"/>
  <c r="D515" i="25"/>
  <c r="D516" i="25"/>
  <c r="D517" i="25"/>
  <c r="D518" i="25"/>
  <c r="D519" i="25"/>
  <c r="D520" i="25"/>
  <c r="D521" i="25"/>
  <c r="D522" i="25"/>
  <c r="D523" i="25"/>
  <c r="D524" i="25"/>
  <c r="D525" i="25"/>
  <c r="D526" i="25"/>
  <c r="D527" i="25"/>
  <c r="D528" i="25"/>
  <c r="D529" i="25"/>
  <c r="D530" i="25"/>
  <c r="D531" i="25"/>
  <c r="D532" i="25"/>
  <c r="D533" i="25"/>
  <c r="D534" i="25"/>
  <c r="D535" i="25"/>
  <c r="D536" i="25"/>
  <c r="D537" i="25"/>
  <c r="D538" i="25"/>
  <c r="D539" i="25"/>
  <c r="D540" i="25"/>
  <c r="D541" i="25"/>
  <c r="D542" i="25"/>
  <c r="D543" i="25"/>
  <c r="D544" i="25"/>
  <c r="D545" i="25"/>
  <c r="D546" i="25"/>
  <c r="D547" i="25"/>
  <c r="D548" i="25"/>
  <c r="D549" i="25"/>
  <c r="D550" i="25"/>
  <c r="D551" i="25"/>
  <c r="D552" i="25"/>
  <c r="D553" i="25"/>
  <c r="D554" i="25"/>
  <c r="D555" i="25"/>
  <c r="D556" i="25"/>
  <c r="D557" i="25"/>
  <c r="D558" i="25"/>
  <c r="D559" i="25"/>
  <c r="D560" i="25"/>
  <c r="D561" i="25"/>
  <c r="D562" i="25"/>
  <c r="D563" i="25"/>
  <c r="D564" i="25"/>
  <c r="D565" i="25"/>
  <c r="D566" i="25"/>
  <c r="D567" i="25"/>
  <c r="D568" i="25"/>
  <c r="D569" i="25"/>
  <c r="D570" i="25"/>
  <c r="D571" i="25"/>
  <c r="D572" i="25"/>
  <c r="D573" i="25"/>
  <c r="D574" i="25"/>
  <c r="D575" i="25"/>
  <c r="D576" i="25"/>
  <c r="D577" i="25"/>
  <c r="D578" i="25"/>
  <c r="D579" i="25"/>
  <c r="D580" i="25"/>
  <c r="D581" i="25"/>
  <c r="D582" i="25"/>
  <c r="D583" i="25"/>
  <c r="D584" i="25"/>
  <c r="D585" i="25"/>
  <c r="D586" i="25"/>
  <c r="D587" i="25"/>
  <c r="D588" i="25"/>
  <c r="D589" i="25"/>
  <c r="D590" i="25"/>
  <c r="D591" i="25"/>
  <c r="D592" i="25"/>
  <c r="D593" i="25"/>
  <c r="D594" i="25"/>
  <c r="D595" i="25"/>
  <c r="D596" i="25"/>
  <c r="D597" i="25"/>
  <c r="D598" i="25"/>
  <c r="D599" i="25"/>
  <c r="D600" i="25"/>
  <c r="D601" i="25"/>
  <c r="D602" i="25"/>
  <c r="D603" i="25"/>
  <c r="D604" i="25"/>
  <c r="D605" i="25"/>
  <c r="D606" i="25"/>
  <c r="D607" i="25"/>
  <c r="D608" i="25"/>
  <c r="D609" i="25"/>
  <c r="D610" i="25"/>
  <c r="D611" i="25"/>
  <c r="D612" i="25"/>
  <c r="D613" i="25"/>
  <c r="D614" i="25"/>
  <c r="D615" i="25"/>
  <c r="D616" i="25"/>
  <c r="D617" i="25"/>
  <c r="D618" i="25"/>
  <c r="D619" i="25"/>
  <c r="D620" i="25"/>
  <c r="D621" i="25"/>
  <c r="D622" i="25"/>
  <c r="D623" i="25"/>
  <c r="D624" i="25"/>
  <c r="D625" i="25"/>
  <c r="D626" i="25"/>
  <c r="D627" i="25"/>
  <c r="D628" i="25"/>
  <c r="D629" i="25"/>
  <c r="D630" i="25"/>
  <c r="D631" i="25"/>
  <c r="D632" i="25"/>
  <c r="D633" i="25"/>
  <c r="D634" i="25"/>
  <c r="D635" i="25"/>
  <c r="D636" i="25"/>
  <c r="D637" i="25"/>
  <c r="D638" i="25"/>
  <c r="D639" i="25"/>
  <c r="D640" i="25"/>
  <c r="D641" i="25"/>
  <c r="D642" i="25"/>
  <c r="D643" i="25"/>
  <c r="D644" i="25"/>
  <c r="D645" i="25"/>
  <c r="D646" i="25"/>
  <c r="D647" i="25"/>
  <c r="D648" i="25"/>
  <c r="D649" i="25"/>
  <c r="D650" i="25"/>
  <c r="D651" i="25"/>
  <c r="D652" i="25"/>
  <c r="D653" i="25"/>
  <c r="D654" i="25"/>
  <c r="D655" i="25"/>
  <c r="D656" i="25"/>
  <c r="D657" i="25"/>
  <c r="D658" i="25"/>
  <c r="D659" i="25"/>
  <c r="D660" i="25"/>
  <c r="D661" i="25"/>
  <c r="D662" i="25"/>
  <c r="D663" i="25"/>
  <c r="D664" i="25"/>
  <c r="D665" i="25"/>
  <c r="D666" i="25"/>
  <c r="D667" i="25"/>
  <c r="D668" i="25"/>
  <c r="D669" i="25"/>
  <c r="D670" i="25"/>
  <c r="D671" i="25"/>
  <c r="D672" i="25"/>
  <c r="D673" i="25"/>
  <c r="D674" i="25"/>
  <c r="D675" i="25"/>
  <c r="D676" i="25"/>
  <c r="D677" i="25"/>
  <c r="D678" i="25"/>
  <c r="D679" i="25"/>
  <c r="D680" i="25"/>
  <c r="D681" i="25"/>
  <c r="D682" i="25"/>
  <c r="D683" i="25"/>
  <c r="D684" i="25"/>
  <c r="D685" i="25"/>
  <c r="D686" i="25"/>
  <c r="D687" i="25"/>
  <c r="D688" i="25"/>
  <c r="D689" i="25"/>
  <c r="D690" i="25"/>
  <c r="D691" i="25"/>
  <c r="D692" i="25"/>
  <c r="D693" i="25"/>
  <c r="D694" i="25"/>
  <c r="D695" i="25"/>
  <c r="D696" i="25"/>
  <c r="D697" i="25"/>
  <c r="D698" i="25"/>
  <c r="D699" i="25"/>
  <c r="D700" i="25"/>
  <c r="D701" i="25"/>
  <c r="D702" i="25"/>
  <c r="D703" i="25"/>
  <c r="D704" i="25"/>
  <c r="D705" i="25"/>
  <c r="D706" i="25"/>
  <c r="D707" i="25"/>
  <c r="D708" i="25"/>
  <c r="D709" i="25"/>
  <c r="D710" i="25"/>
  <c r="D711" i="25"/>
  <c r="D712" i="25"/>
  <c r="D713" i="25"/>
  <c r="D714" i="25"/>
  <c r="D715" i="25"/>
  <c r="D716" i="25"/>
  <c r="D717" i="25"/>
  <c r="D718" i="25"/>
  <c r="D719" i="25"/>
  <c r="D720" i="25"/>
  <c r="D721" i="25"/>
  <c r="D722" i="25"/>
  <c r="D723" i="25"/>
  <c r="D724" i="25"/>
  <c r="D725" i="25"/>
  <c r="D726" i="25"/>
  <c r="D727" i="25"/>
  <c r="D728" i="25"/>
  <c r="D729" i="25"/>
  <c r="D730" i="25"/>
  <c r="D731" i="25"/>
  <c r="D732" i="25"/>
  <c r="D733" i="25"/>
  <c r="D734" i="25"/>
  <c r="D735" i="25"/>
  <c r="D736" i="25"/>
  <c r="D737" i="25"/>
  <c r="D738" i="25"/>
  <c r="D739" i="25"/>
  <c r="D740" i="25"/>
  <c r="D741" i="25"/>
  <c r="D742" i="25"/>
  <c r="D743" i="25"/>
  <c r="D744" i="25"/>
  <c r="D745" i="25"/>
  <c r="D746" i="25"/>
  <c r="D747" i="25"/>
  <c r="D748" i="25"/>
  <c r="D749" i="25"/>
  <c r="D750" i="25"/>
  <c r="D751" i="25"/>
  <c r="D752" i="25"/>
  <c r="D753" i="25"/>
  <c r="D754" i="25"/>
  <c r="D755" i="25"/>
  <c r="D756" i="25"/>
  <c r="D757" i="25"/>
  <c r="D758" i="25"/>
  <c r="D759" i="25"/>
  <c r="D760" i="25"/>
  <c r="D761" i="25"/>
  <c r="D762" i="25"/>
  <c r="D763" i="25"/>
  <c r="D764" i="25"/>
  <c r="D765" i="25"/>
  <c r="D766" i="25"/>
  <c r="D767" i="25"/>
  <c r="D768" i="25"/>
  <c r="D769" i="25"/>
  <c r="D770" i="25"/>
  <c r="D771" i="25"/>
  <c r="D772" i="25"/>
  <c r="D773" i="25"/>
  <c r="D774" i="25"/>
  <c r="D775" i="25"/>
  <c r="D776" i="25"/>
  <c r="D777" i="25"/>
  <c r="D778" i="25"/>
  <c r="D779" i="25"/>
  <c r="D780" i="25"/>
  <c r="D781" i="25"/>
  <c r="D782" i="25"/>
  <c r="D783" i="25"/>
  <c r="D784" i="25"/>
  <c r="D785" i="25"/>
  <c r="D786" i="25"/>
  <c r="D787" i="25"/>
  <c r="D788" i="25"/>
  <c r="D789" i="25"/>
  <c r="D790" i="25"/>
  <c r="D791" i="25"/>
  <c r="D792" i="25"/>
  <c r="D793" i="25"/>
  <c r="D794" i="25"/>
  <c r="D795" i="25"/>
  <c r="D796" i="25"/>
  <c r="D797" i="25"/>
  <c r="D798" i="25"/>
  <c r="D799" i="25"/>
  <c r="D800" i="25"/>
  <c r="D801" i="25"/>
  <c r="D802" i="25"/>
  <c r="D803" i="25"/>
  <c r="D804" i="25"/>
  <c r="D805" i="25"/>
  <c r="D806" i="25"/>
  <c r="D807" i="25"/>
  <c r="D808" i="25"/>
  <c r="D809" i="25"/>
  <c r="D810" i="25"/>
  <c r="D811" i="25"/>
  <c r="D812" i="25"/>
  <c r="D813" i="25"/>
  <c r="D814" i="25"/>
  <c r="D815" i="25"/>
  <c r="D816" i="25"/>
  <c r="D817" i="25"/>
  <c r="D818" i="25"/>
  <c r="D819" i="25"/>
  <c r="D820" i="25"/>
  <c r="D821" i="25"/>
  <c r="D822" i="25"/>
  <c r="D823" i="25"/>
  <c r="D824" i="25"/>
  <c r="D825" i="25"/>
  <c r="D826" i="25"/>
  <c r="D827" i="25"/>
  <c r="D828" i="25"/>
  <c r="D829" i="25"/>
  <c r="D830" i="25"/>
  <c r="D831" i="25"/>
  <c r="D832" i="25"/>
  <c r="D833" i="25"/>
  <c r="D834" i="25"/>
  <c r="D835" i="25"/>
  <c r="D836" i="25"/>
  <c r="D837" i="25"/>
  <c r="D838" i="25"/>
  <c r="D839" i="25"/>
  <c r="D840" i="25"/>
  <c r="D841" i="25"/>
  <c r="D842" i="25"/>
  <c r="D843" i="25"/>
  <c r="D844" i="25"/>
  <c r="D845" i="25"/>
  <c r="D846" i="25"/>
  <c r="D847" i="25"/>
  <c r="D848" i="25"/>
  <c r="D849" i="25"/>
  <c r="D850" i="25"/>
  <c r="D851" i="25"/>
  <c r="D852" i="25"/>
  <c r="D853" i="25"/>
  <c r="D854" i="25"/>
  <c r="D855" i="25"/>
  <c r="D856" i="25"/>
  <c r="D857" i="25"/>
  <c r="D858" i="25"/>
  <c r="D859" i="25"/>
  <c r="D860" i="25"/>
  <c r="D861" i="25"/>
  <c r="D862" i="25"/>
  <c r="D863" i="25"/>
  <c r="D864" i="25"/>
  <c r="D865" i="25"/>
  <c r="D866" i="25"/>
  <c r="D867" i="25"/>
  <c r="D868" i="25"/>
  <c r="D869" i="25"/>
  <c r="D870" i="25"/>
  <c r="D871" i="25"/>
  <c r="D872" i="25"/>
  <c r="D873" i="25"/>
  <c r="D874" i="25"/>
  <c r="D875" i="25"/>
  <c r="D876" i="25"/>
  <c r="D877" i="25"/>
  <c r="D878" i="25"/>
  <c r="D879" i="25"/>
  <c r="D880" i="25"/>
  <c r="D881" i="25"/>
  <c r="D882" i="25"/>
  <c r="D883" i="25"/>
  <c r="D884" i="25"/>
  <c r="D885" i="25"/>
  <c r="D886" i="25"/>
  <c r="D887" i="25"/>
  <c r="D888" i="25"/>
  <c r="D889" i="25"/>
  <c r="D890" i="25"/>
  <c r="D891" i="25"/>
  <c r="D892" i="25"/>
  <c r="D893" i="25"/>
  <c r="D894" i="25"/>
  <c r="D895" i="25"/>
  <c r="D896" i="25"/>
  <c r="D897" i="25"/>
  <c r="D898" i="25"/>
  <c r="D899" i="25"/>
  <c r="D900" i="25"/>
  <c r="D901" i="25"/>
  <c r="D902" i="25"/>
  <c r="D903" i="25"/>
  <c r="D904" i="25"/>
  <c r="D905" i="25"/>
  <c r="D906" i="25"/>
  <c r="D907" i="25"/>
  <c r="D908" i="25"/>
  <c r="D909" i="25"/>
  <c r="D910" i="25"/>
  <c r="D911" i="25"/>
  <c r="D912" i="25"/>
  <c r="D913" i="25"/>
  <c r="D914" i="25"/>
  <c r="D915" i="25"/>
  <c r="D916" i="25"/>
  <c r="D917" i="25"/>
  <c r="D918" i="25"/>
  <c r="D919" i="25"/>
  <c r="D920" i="25"/>
  <c r="D921" i="25"/>
  <c r="D922" i="25"/>
  <c r="D923" i="25"/>
  <c r="D924" i="25"/>
  <c r="D925" i="25"/>
  <c r="D926" i="25"/>
  <c r="D927" i="25"/>
  <c r="D928" i="25"/>
  <c r="D929" i="25"/>
  <c r="D930" i="25"/>
  <c r="D931" i="25"/>
  <c r="D932" i="25"/>
  <c r="D933" i="25"/>
  <c r="D934" i="25"/>
  <c r="D935" i="25"/>
  <c r="D936" i="25"/>
  <c r="D937" i="25"/>
  <c r="D938" i="25"/>
  <c r="D939" i="25"/>
  <c r="D940" i="25"/>
  <c r="D941" i="25"/>
  <c r="D942" i="25"/>
  <c r="D943" i="25"/>
  <c r="D944" i="25"/>
  <c r="D945" i="25"/>
  <c r="D946" i="25"/>
  <c r="D947" i="25"/>
  <c r="D948" i="25"/>
  <c r="D949" i="25"/>
  <c r="D950" i="25"/>
  <c r="D951" i="25"/>
  <c r="D952" i="25"/>
  <c r="D953" i="25"/>
  <c r="D954" i="25"/>
  <c r="D955" i="25"/>
  <c r="D956" i="25"/>
  <c r="D957" i="25"/>
  <c r="D958" i="25"/>
  <c r="D959" i="25"/>
  <c r="D960" i="25"/>
  <c r="D961" i="25"/>
  <c r="D962" i="25"/>
  <c r="D963" i="25"/>
  <c r="D964" i="25"/>
  <c r="D965" i="25"/>
  <c r="D966" i="25"/>
  <c r="D967" i="25"/>
  <c r="D968" i="25"/>
  <c r="D969" i="25"/>
  <c r="D970" i="25"/>
  <c r="D971" i="25"/>
  <c r="D972" i="25"/>
  <c r="D973" i="25"/>
  <c r="D974" i="25"/>
  <c r="D975" i="25"/>
  <c r="D976" i="25"/>
  <c r="D977" i="25"/>
  <c r="D978" i="25"/>
  <c r="D979" i="25"/>
  <c r="D980" i="25"/>
  <c r="D981" i="25"/>
  <c r="D982" i="25"/>
  <c r="D983" i="25"/>
  <c r="D984" i="25"/>
  <c r="D985" i="25"/>
  <c r="D986" i="25"/>
  <c r="D987" i="25"/>
  <c r="D988" i="25"/>
  <c r="D989" i="25"/>
  <c r="D990" i="25"/>
  <c r="D991" i="25"/>
  <c r="D992" i="25"/>
  <c r="D993" i="25"/>
  <c r="D994" i="25"/>
  <c r="D995" i="25"/>
  <c r="D996" i="25"/>
  <c r="D997" i="25"/>
  <c r="D998" i="25"/>
  <c r="D999" i="25"/>
  <c r="D1000" i="25"/>
  <c r="D1001" i="25"/>
  <c r="D1002" i="25"/>
  <c r="D1003" i="25"/>
  <c r="D1004" i="25"/>
  <c r="D1005" i="25"/>
  <c r="D1006" i="25"/>
  <c r="D1007" i="25"/>
  <c r="D1008" i="25"/>
  <c r="D1009" i="25"/>
  <c r="D1010" i="25"/>
  <c r="D1011" i="25"/>
  <c r="D1012" i="25"/>
  <c r="D1013" i="25"/>
  <c r="D1014" i="25"/>
  <c r="D1015" i="25"/>
  <c r="D1016" i="25"/>
  <c r="D1017" i="25"/>
  <c r="D1018" i="25"/>
  <c r="D1019" i="25"/>
  <c r="D1020" i="25"/>
  <c r="D1021" i="25"/>
  <c r="D1022" i="25"/>
  <c r="D1023" i="25"/>
  <c r="D1024" i="25"/>
  <c r="D1025" i="25"/>
  <c r="D1026" i="25"/>
  <c r="D1027" i="25"/>
  <c r="D1028" i="25"/>
  <c r="D1029" i="25"/>
  <c r="D1030" i="25"/>
  <c r="D1031" i="25"/>
  <c r="D1032" i="25"/>
  <c r="D1033" i="25"/>
  <c r="D1034" i="25"/>
  <c r="D1035" i="25"/>
  <c r="D1036" i="25"/>
  <c r="D1037" i="25"/>
  <c r="D1038" i="25"/>
  <c r="D1039" i="25"/>
  <c r="D1040" i="25"/>
  <c r="D1041" i="25"/>
  <c r="D1042" i="25"/>
  <c r="D1043" i="25"/>
  <c r="D1044" i="25"/>
  <c r="D1045" i="25"/>
  <c r="D1046" i="25"/>
  <c r="D1047" i="25"/>
  <c r="D1048" i="25"/>
  <c r="D1049" i="25"/>
  <c r="D1050" i="25"/>
  <c r="D1051" i="25"/>
  <c r="D1052" i="25"/>
  <c r="D1053" i="25"/>
  <c r="D1054" i="25"/>
  <c r="D1055" i="25"/>
  <c r="D1056" i="25"/>
  <c r="D1057" i="25"/>
  <c r="D1058" i="25"/>
  <c r="D1059" i="25"/>
  <c r="D1060" i="25"/>
  <c r="D1061" i="25"/>
  <c r="D1062" i="25"/>
  <c r="D1063" i="25"/>
  <c r="D1064" i="25"/>
  <c r="D1065" i="25"/>
  <c r="D1066" i="25"/>
  <c r="D1067" i="25"/>
  <c r="D1068" i="25"/>
  <c r="D1069" i="25"/>
  <c r="D1070" i="25"/>
  <c r="D1071" i="25"/>
  <c r="D1072" i="25"/>
  <c r="D1073" i="25"/>
  <c r="D1074" i="25"/>
  <c r="D1075" i="25"/>
  <c r="D1076" i="25"/>
  <c r="D1077" i="25"/>
  <c r="D1078" i="25"/>
  <c r="D1079" i="25"/>
  <c r="D1080" i="25"/>
  <c r="D1081" i="25"/>
  <c r="D1082" i="25"/>
  <c r="D1083" i="25"/>
  <c r="D1084" i="25"/>
  <c r="D1085" i="25"/>
  <c r="D1086" i="25"/>
  <c r="D1087" i="25"/>
  <c r="D1088" i="25"/>
  <c r="D1089" i="25"/>
  <c r="D1090" i="25"/>
  <c r="D1091" i="25"/>
  <c r="D1092" i="25"/>
  <c r="D1093" i="25"/>
  <c r="D1094" i="25"/>
  <c r="D1095" i="25"/>
  <c r="D1096" i="25"/>
  <c r="D1097" i="25"/>
  <c r="D1098" i="25"/>
  <c r="D1099" i="25"/>
  <c r="D1100" i="25"/>
  <c r="D1101" i="25"/>
  <c r="D1102" i="25"/>
  <c r="D1103" i="25"/>
  <c r="D1104" i="25"/>
  <c r="D1105" i="25"/>
  <c r="D1106" i="25"/>
  <c r="D1107" i="25"/>
  <c r="D1108" i="25"/>
  <c r="D1109" i="25"/>
  <c r="D1110" i="25"/>
  <c r="D1111" i="25"/>
  <c r="D1112" i="25"/>
  <c r="D1113" i="25"/>
  <c r="D1114" i="25"/>
  <c r="D1115" i="25"/>
  <c r="D1116" i="25"/>
  <c r="D1117" i="25"/>
  <c r="D1118" i="25"/>
  <c r="D1119" i="25"/>
  <c r="D1120" i="25"/>
  <c r="D1121" i="25"/>
  <c r="D1122" i="25"/>
  <c r="D1123" i="25"/>
  <c r="D1124" i="25"/>
  <c r="D1125" i="25"/>
  <c r="D1126" i="25"/>
  <c r="D1127" i="25"/>
  <c r="D1128" i="25"/>
  <c r="D1129" i="25"/>
  <c r="D1130" i="25"/>
  <c r="D1131" i="25"/>
  <c r="D1132" i="25"/>
  <c r="D1133" i="25"/>
  <c r="D1134" i="25"/>
  <c r="D1135" i="25"/>
  <c r="D1136" i="25"/>
  <c r="D1137" i="25"/>
  <c r="D1138" i="25"/>
  <c r="D1139" i="25"/>
  <c r="D1140" i="25"/>
  <c r="D1141" i="25"/>
  <c r="D1142" i="25"/>
  <c r="D1143" i="25"/>
  <c r="D1144" i="25"/>
  <c r="D1145" i="25"/>
  <c r="D1146" i="25"/>
  <c r="D1147" i="25"/>
  <c r="D1148" i="25"/>
  <c r="D1149" i="25"/>
  <c r="D1150" i="25"/>
  <c r="D1151" i="25"/>
  <c r="D1152" i="25"/>
  <c r="D1153" i="25"/>
  <c r="D1154" i="25"/>
  <c r="D1155" i="25"/>
  <c r="D1156" i="25"/>
  <c r="D1157" i="25"/>
  <c r="D1158" i="25"/>
  <c r="D1159" i="25"/>
  <c r="D1160" i="25"/>
  <c r="D1161" i="25"/>
  <c r="D1162" i="25"/>
  <c r="D1163" i="25"/>
  <c r="D1164" i="25"/>
  <c r="D1165" i="25"/>
  <c r="D1166" i="25"/>
  <c r="D1167" i="25"/>
  <c r="D1168" i="25"/>
  <c r="D1169" i="25"/>
  <c r="D1170" i="25"/>
  <c r="D1171" i="25"/>
  <c r="D1172" i="25"/>
  <c r="D1173" i="25"/>
  <c r="D1174" i="25"/>
  <c r="D1175" i="25"/>
  <c r="D1176" i="25"/>
  <c r="D1177" i="25"/>
  <c r="D1178" i="25"/>
  <c r="D1179" i="25"/>
  <c r="D1180" i="25"/>
  <c r="D1181" i="25"/>
  <c r="D1182" i="25"/>
  <c r="D1183" i="25"/>
  <c r="D1184" i="25"/>
  <c r="D1185" i="25"/>
  <c r="D1186" i="25"/>
  <c r="D1187" i="25"/>
  <c r="D1188" i="25"/>
  <c r="D1189" i="25"/>
  <c r="D1190" i="25"/>
  <c r="D1191" i="25"/>
  <c r="D1192" i="25"/>
  <c r="D1193" i="25"/>
  <c r="D1194" i="25"/>
  <c r="D1195" i="25"/>
  <c r="D1196" i="25"/>
  <c r="D1197" i="25"/>
  <c r="D1198" i="25"/>
  <c r="D1199" i="25"/>
  <c r="D1200" i="25"/>
  <c r="D1201" i="25"/>
  <c r="D1202" i="25"/>
  <c r="D1203" i="25"/>
  <c r="D1204" i="25"/>
  <c r="D1205" i="25"/>
  <c r="D1206" i="25"/>
  <c r="D1207" i="25"/>
  <c r="D1208" i="25"/>
  <c r="D1209" i="25"/>
  <c r="D1210" i="25"/>
  <c r="D1211" i="25"/>
  <c r="D1212" i="25"/>
  <c r="D1213" i="25"/>
  <c r="D1214" i="25"/>
  <c r="D1215" i="25"/>
  <c r="D1216" i="25"/>
  <c r="D1217" i="25"/>
  <c r="D1218" i="25"/>
  <c r="D1219" i="25"/>
  <c r="D1220" i="25"/>
  <c r="D1221" i="25"/>
  <c r="D1222" i="25"/>
  <c r="D1223" i="25"/>
  <c r="D1224" i="25"/>
  <c r="D1225" i="25"/>
  <c r="D1226" i="25"/>
  <c r="D1227" i="25"/>
  <c r="D1228" i="25"/>
  <c r="D1229" i="25"/>
  <c r="D1230" i="25"/>
  <c r="D1231" i="25"/>
  <c r="D1232" i="25"/>
  <c r="D1233" i="25"/>
  <c r="D1234" i="25"/>
  <c r="D1235" i="25"/>
  <c r="D1236" i="25"/>
  <c r="D1237" i="25"/>
  <c r="D1238" i="25"/>
  <c r="D1239" i="25"/>
  <c r="D1240" i="25"/>
  <c r="D1241" i="25"/>
  <c r="D1242" i="25"/>
  <c r="D1243" i="25"/>
  <c r="D1244" i="25"/>
  <c r="D1245" i="25"/>
  <c r="D1246" i="25"/>
  <c r="D1247" i="25"/>
  <c r="D1248" i="25"/>
  <c r="D1249" i="25"/>
  <c r="D1250" i="25"/>
  <c r="D1251" i="25"/>
  <c r="D1252" i="25"/>
  <c r="D1253" i="25"/>
  <c r="D1254" i="25"/>
  <c r="D1255" i="25"/>
  <c r="D1256" i="25"/>
  <c r="D1257" i="25"/>
  <c r="D1258" i="25"/>
  <c r="D1259" i="25"/>
  <c r="D1260" i="25"/>
  <c r="D1261" i="25"/>
  <c r="D1262" i="25"/>
  <c r="D1263" i="25"/>
  <c r="D1264" i="25"/>
  <c r="D1265" i="25"/>
  <c r="D1266" i="25"/>
  <c r="D1267" i="25"/>
  <c r="D1268" i="25"/>
  <c r="D1269" i="25"/>
  <c r="D1270" i="25"/>
  <c r="D1271" i="25"/>
  <c r="D1272" i="25"/>
  <c r="D1273" i="25"/>
  <c r="D1274" i="25"/>
  <c r="D1275" i="25"/>
  <c r="D1276" i="25"/>
  <c r="D1277" i="25"/>
  <c r="D1278" i="25"/>
  <c r="D1279" i="25"/>
  <c r="D1280" i="25"/>
  <c r="D1281" i="25"/>
  <c r="D1282" i="25"/>
  <c r="D1283" i="25"/>
  <c r="D1284" i="25"/>
  <c r="D1285" i="25"/>
  <c r="D1286" i="25"/>
  <c r="D1287" i="25"/>
  <c r="D1288" i="25"/>
  <c r="D1289" i="25"/>
  <c r="D1290" i="25"/>
  <c r="D1291" i="25"/>
  <c r="D1292" i="25"/>
  <c r="D1293" i="25"/>
  <c r="D1294" i="25"/>
  <c r="D1295" i="25"/>
  <c r="D1296" i="25"/>
  <c r="D1297" i="25"/>
  <c r="D1298" i="25"/>
  <c r="D1299" i="25"/>
  <c r="D1300" i="25"/>
  <c r="D1301" i="25"/>
  <c r="D1302" i="25"/>
  <c r="D1303" i="25"/>
  <c r="D1304" i="25"/>
  <c r="D1305" i="25"/>
  <c r="D1306" i="25"/>
  <c r="D1307" i="25"/>
  <c r="D1308" i="25"/>
  <c r="D1309" i="25"/>
  <c r="D1310" i="25"/>
  <c r="D1311" i="25"/>
  <c r="D1312" i="25"/>
  <c r="D1313" i="25"/>
  <c r="D1314" i="25"/>
  <c r="D1315" i="25"/>
  <c r="D1316" i="25"/>
  <c r="D1317" i="25"/>
  <c r="D1318" i="25"/>
  <c r="D1319" i="25"/>
  <c r="D1320" i="25"/>
  <c r="D1321" i="25"/>
  <c r="D1322" i="25"/>
  <c r="D1323" i="25"/>
  <c r="D1324" i="25"/>
  <c r="D1325" i="25"/>
  <c r="D1326" i="25"/>
  <c r="D1327" i="25"/>
  <c r="D1328" i="25"/>
  <c r="D1329" i="25"/>
  <c r="D1330" i="25"/>
  <c r="D1331" i="25"/>
  <c r="D1332" i="25"/>
  <c r="D1333" i="25"/>
  <c r="D1334" i="25"/>
  <c r="D1335" i="25"/>
  <c r="D1336" i="25"/>
  <c r="D1337" i="25"/>
  <c r="D1338" i="25"/>
  <c r="D1339" i="25"/>
  <c r="D1340" i="25"/>
  <c r="D1341" i="25"/>
  <c r="D1342" i="25"/>
  <c r="D1343" i="25"/>
  <c r="D1344" i="25"/>
  <c r="D1345" i="25"/>
  <c r="D1346" i="25"/>
  <c r="D1347" i="25"/>
  <c r="D1348" i="25"/>
  <c r="D1349" i="25"/>
  <c r="D1350" i="25"/>
  <c r="D1351" i="25"/>
  <c r="D1352" i="25"/>
  <c r="D1353" i="25"/>
  <c r="D1354" i="25"/>
  <c r="D1355" i="25"/>
  <c r="D1356" i="25"/>
  <c r="D1357" i="25"/>
  <c r="D1358" i="25"/>
  <c r="D1359" i="25"/>
  <c r="D1360" i="25"/>
  <c r="D1361" i="25"/>
  <c r="D1362" i="25"/>
  <c r="D1363" i="25"/>
  <c r="D1364" i="25"/>
  <c r="D1365" i="25"/>
  <c r="D1366" i="25"/>
  <c r="D1367" i="25"/>
  <c r="D1368" i="25"/>
  <c r="D1369" i="25"/>
  <c r="D1370" i="25"/>
  <c r="D1371" i="25"/>
  <c r="D1372" i="25"/>
  <c r="D1373" i="25"/>
  <c r="D1374" i="25"/>
  <c r="D1375" i="25"/>
  <c r="D1376" i="25"/>
  <c r="D1377" i="25"/>
  <c r="D1378" i="25"/>
  <c r="D1379" i="25"/>
  <c r="D1380" i="25"/>
  <c r="D1381" i="25"/>
  <c r="D1382" i="25"/>
  <c r="D1383" i="25"/>
  <c r="D1384" i="25"/>
  <c r="D1385" i="25"/>
  <c r="D1386" i="25"/>
  <c r="D1387" i="25"/>
  <c r="D1388" i="25"/>
  <c r="D1389" i="25"/>
  <c r="D1390" i="25"/>
  <c r="D1391" i="25"/>
  <c r="D1392" i="25"/>
  <c r="D1393" i="25"/>
  <c r="D1394" i="25"/>
  <c r="D1395" i="25"/>
  <c r="D1396" i="25"/>
  <c r="D1397" i="25"/>
  <c r="D1398" i="25"/>
  <c r="D1399" i="25"/>
  <c r="D1400" i="25"/>
  <c r="D1401" i="25"/>
  <c r="D1402" i="25"/>
  <c r="D1403" i="25"/>
  <c r="D1404" i="25"/>
  <c r="D1405" i="25"/>
  <c r="D1406" i="25"/>
  <c r="D1407" i="25"/>
  <c r="D1408" i="25"/>
  <c r="D1409" i="25"/>
  <c r="D1410" i="25"/>
  <c r="D1411" i="25"/>
  <c r="D1412" i="25"/>
  <c r="D1413" i="25"/>
  <c r="D1414" i="25"/>
  <c r="D1415" i="25"/>
  <c r="D1416" i="25"/>
  <c r="D1417" i="25"/>
  <c r="D1418" i="25"/>
  <c r="D1419" i="25"/>
  <c r="D1420" i="25"/>
  <c r="D1421" i="25"/>
  <c r="D1422" i="25"/>
  <c r="D1423" i="25"/>
  <c r="D1424" i="25"/>
  <c r="D1425" i="25"/>
  <c r="D1426" i="25"/>
  <c r="D1427" i="25"/>
  <c r="D1428" i="25"/>
  <c r="D1429" i="25"/>
  <c r="D1430" i="25"/>
  <c r="D1431" i="25"/>
  <c r="D1432" i="25"/>
  <c r="D1433" i="25"/>
  <c r="D1434" i="25"/>
  <c r="D1435" i="25"/>
  <c r="D1436" i="25"/>
  <c r="D1437" i="25"/>
  <c r="D1438" i="25"/>
  <c r="D1439" i="25"/>
  <c r="D1440" i="25"/>
  <c r="D1441" i="25"/>
  <c r="D1442" i="25"/>
  <c r="D1443" i="25"/>
  <c r="D1444" i="25"/>
  <c r="D1445" i="25"/>
  <c r="D1446" i="25"/>
  <c r="D1447" i="25"/>
  <c r="D1448" i="25"/>
  <c r="D1449" i="25"/>
  <c r="D1450" i="25"/>
  <c r="D1451" i="25"/>
  <c r="D1452" i="25"/>
  <c r="D1453" i="25"/>
  <c r="D1454" i="25"/>
  <c r="D1455" i="25"/>
  <c r="D1456" i="25"/>
  <c r="D1457" i="25"/>
  <c r="D1458" i="25"/>
  <c r="D1459" i="25"/>
  <c r="D1460" i="25"/>
  <c r="D1461" i="25"/>
  <c r="D1462" i="25"/>
  <c r="D1463" i="25"/>
  <c r="D1464" i="25"/>
  <c r="D1465" i="25"/>
  <c r="D1466" i="25"/>
  <c r="D1467" i="25"/>
  <c r="D1468" i="25"/>
  <c r="D1469" i="25"/>
  <c r="D1470" i="25"/>
  <c r="D1471" i="25"/>
  <c r="D1472" i="25"/>
  <c r="D1473" i="25"/>
  <c r="D1474" i="25"/>
  <c r="D1475" i="25"/>
  <c r="D1476" i="25"/>
  <c r="D1477" i="25"/>
  <c r="D1478" i="25"/>
  <c r="D1479" i="25"/>
  <c r="D1480" i="25"/>
  <c r="D1481" i="25"/>
  <c r="D1482" i="25"/>
  <c r="D1483" i="25"/>
  <c r="D1484" i="25"/>
  <c r="D1485" i="25"/>
  <c r="D1486" i="25"/>
  <c r="D1487" i="25"/>
  <c r="D1488" i="25"/>
  <c r="D1489" i="25"/>
  <c r="D1490" i="25"/>
  <c r="D1491" i="25"/>
  <c r="D1492" i="25"/>
  <c r="D1493" i="25"/>
  <c r="D1494" i="25"/>
  <c r="D1495" i="25"/>
  <c r="D1496" i="25"/>
  <c r="D1497" i="25"/>
  <c r="D1498" i="25"/>
  <c r="D1499" i="25"/>
  <c r="D1500" i="25"/>
  <c r="D1501" i="25"/>
  <c r="D1502" i="25"/>
  <c r="D1503" i="25"/>
  <c r="D1504" i="25"/>
  <c r="D1505" i="25"/>
  <c r="D1506" i="25"/>
  <c r="D1507" i="25"/>
  <c r="D1508" i="25"/>
  <c r="D1509" i="25"/>
  <c r="D1510" i="25"/>
  <c r="D1511" i="25"/>
  <c r="D1512" i="25"/>
  <c r="D1513" i="25"/>
  <c r="D1514" i="25"/>
  <c r="D1515" i="25"/>
  <c r="D1516" i="25"/>
  <c r="D1517" i="25"/>
  <c r="D1518" i="25"/>
  <c r="D1519" i="25"/>
  <c r="D1520" i="25"/>
  <c r="D1521" i="25"/>
  <c r="D1522" i="25"/>
  <c r="D1523" i="25"/>
  <c r="D1524" i="25"/>
  <c r="D1525" i="25"/>
  <c r="D1526" i="25"/>
  <c r="D1527" i="25"/>
  <c r="D1528" i="25"/>
  <c r="D1529" i="25"/>
  <c r="D1530" i="25"/>
  <c r="D1531" i="25"/>
  <c r="D1532" i="25"/>
  <c r="D1533" i="25"/>
  <c r="D1534" i="25"/>
  <c r="D1535" i="25"/>
  <c r="D1536" i="25"/>
  <c r="D1537" i="25"/>
  <c r="D1538" i="25"/>
  <c r="D1539" i="25"/>
  <c r="D1540" i="25"/>
  <c r="D1541" i="25"/>
  <c r="D1542" i="25"/>
  <c r="D1543" i="25"/>
  <c r="D1544" i="25"/>
  <c r="D1545" i="25"/>
  <c r="D1546" i="25"/>
  <c r="D1547" i="25"/>
  <c r="D1548" i="25"/>
  <c r="D1549" i="25"/>
  <c r="D1550" i="25"/>
  <c r="D1551" i="25"/>
  <c r="D1552" i="25"/>
  <c r="D1553" i="25"/>
  <c r="D1554" i="25"/>
  <c r="D1555" i="25"/>
  <c r="D1556" i="25"/>
  <c r="D1557" i="25"/>
  <c r="D1558" i="25"/>
  <c r="D1559" i="25"/>
  <c r="D1560" i="25"/>
  <c r="D1561" i="25"/>
  <c r="D1562" i="25"/>
  <c r="D1563" i="25"/>
  <c r="D1564" i="25"/>
  <c r="D1565" i="25"/>
  <c r="D1566" i="25"/>
  <c r="D1567" i="25"/>
  <c r="D1568" i="25"/>
  <c r="D1569" i="25"/>
  <c r="D1570" i="25"/>
  <c r="D1571" i="25"/>
  <c r="D1572" i="25"/>
  <c r="D1573" i="25"/>
  <c r="D1574" i="25"/>
  <c r="D1575" i="25"/>
  <c r="D1576" i="25"/>
  <c r="D1577" i="25"/>
  <c r="D1578" i="25"/>
  <c r="D1579" i="25"/>
  <c r="D1580" i="25"/>
  <c r="D1581" i="25"/>
  <c r="D1582" i="25"/>
  <c r="D1583" i="25"/>
  <c r="D1584" i="25"/>
  <c r="D1585" i="25"/>
  <c r="D1586" i="25"/>
  <c r="D1587" i="25"/>
  <c r="D1588" i="25"/>
  <c r="D1589" i="25"/>
  <c r="D1590" i="25"/>
  <c r="D1591" i="25"/>
  <c r="D1592" i="25"/>
  <c r="D1593" i="25"/>
  <c r="D1594" i="25"/>
  <c r="D1595" i="25"/>
  <c r="D1596" i="25"/>
  <c r="D1597" i="25"/>
  <c r="D1598" i="25"/>
  <c r="D1599" i="25"/>
  <c r="D1600" i="25"/>
  <c r="D1601" i="25"/>
  <c r="D1602" i="25"/>
  <c r="D1603" i="25"/>
  <c r="D1604" i="25"/>
  <c r="D1605" i="25"/>
  <c r="D1606" i="25"/>
  <c r="D1607" i="25"/>
  <c r="D1608" i="25"/>
  <c r="D1609" i="25"/>
  <c r="D1610" i="25"/>
  <c r="D1611" i="25"/>
  <c r="D1612" i="25"/>
  <c r="D1613" i="25"/>
  <c r="D1614" i="25"/>
  <c r="D1615" i="25"/>
  <c r="D1616" i="25"/>
  <c r="D1617" i="25"/>
  <c r="D1618" i="25"/>
  <c r="D1619" i="25"/>
  <c r="D1620" i="25"/>
  <c r="D1621" i="25"/>
  <c r="D1622" i="25"/>
  <c r="D1623" i="25"/>
  <c r="D1624" i="25"/>
  <c r="D1625" i="25"/>
  <c r="D1626" i="25"/>
  <c r="D1627" i="25"/>
  <c r="D1628" i="25"/>
  <c r="D1629" i="25"/>
  <c r="D1630" i="25"/>
  <c r="D1631" i="25"/>
  <c r="D1632" i="25"/>
  <c r="D1633" i="25"/>
  <c r="D1634" i="25"/>
  <c r="D1635" i="25"/>
  <c r="D1636" i="25"/>
  <c r="D1637" i="25"/>
  <c r="D1638" i="25"/>
  <c r="D1639" i="25"/>
  <c r="D1640" i="25"/>
  <c r="D1641" i="25"/>
  <c r="D1642" i="25"/>
  <c r="D1643" i="25"/>
  <c r="D1644" i="25"/>
  <c r="D1645" i="25"/>
  <c r="D1646" i="25"/>
  <c r="D1647" i="25"/>
  <c r="D1648" i="25"/>
  <c r="D1649" i="25"/>
  <c r="D1650" i="25"/>
  <c r="D1651" i="25"/>
  <c r="D1652" i="25"/>
  <c r="D1653" i="25"/>
  <c r="D1654" i="25"/>
  <c r="D1655" i="25"/>
  <c r="D1656" i="25"/>
  <c r="D1657" i="25"/>
  <c r="D1658" i="25"/>
  <c r="D1659" i="25"/>
  <c r="D1660" i="25"/>
  <c r="D1661" i="25"/>
  <c r="D1662" i="25"/>
  <c r="D1663" i="25"/>
  <c r="D1664" i="25"/>
  <c r="D1665" i="25"/>
  <c r="D1666" i="25"/>
  <c r="D1667" i="25"/>
  <c r="D1668" i="25"/>
  <c r="D1669" i="25"/>
  <c r="D1670" i="25"/>
  <c r="D1671" i="25"/>
  <c r="D1672" i="25"/>
  <c r="D1673" i="25"/>
  <c r="D1674" i="25"/>
  <c r="D1675" i="25"/>
  <c r="D1676" i="25"/>
  <c r="D1677" i="25"/>
  <c r="D1678" i="25"/>
  <c r="D1679" i="25"/>
  <c r="D1680" i="25"/>
  <c r="D1681" i="25"/>
  <c r="D1682" i="25"/>
  <c r="D1683" i="25"/>
  <c r="D1684" i="25"/>
  <c r="D1685" i="25"/>
  <c r="D1686" i="25"/>
  <c r="D1687" i="25"/>
  <c r="D1688" i="25"/>
  <c r="D1689" i="25"/>
  <c r="D1690" i="25"/>
  <c r="D1691" i="25"/>
  <c r="D1692" i="25"/>
  <c r="D1693" i="25"/>
  <c r="D1694" i="25"/>
  <c r="D1695" i="25"/>
  <c r="D1696" i="25"/>
  <c r="D1697" i="25"/>
  <c r="D1698" i="25"/>
  <c r="D1699" i="25"/>
  <c r="D1700" i="25"/>
  <c r="D1701" i="25"/>
  <c r="D1702" i="25"/>
  <c r="D1703" i="25"/>
  <c r="D1704" i="25"/>
  <c r="D1705" i="25"/>
  <c r="D1706" i="25"/>
  <c r="D1707" i="25"/>
  <c r="D1708" i="25"/>
  <c r="D1709" i="25"/>
  <c r="D1710" i="25"/>
  <c r="D1711" i="25"/>
  <c r="D1712" i="25"/>
  <c r="D1713" i="25"/>
  <c r="D1714" i="25"/>
  <c r="D1715" i="25"/>
  <c r="D1716" i="25"/>
  <c r="D1717" i="25"/>
  <c r="D1718" i="25"/>
  <c r="D1719" i="25"/>
  <c r="D1720" i="25"/>
  <c r="D1721" i="25"/>
  <c r="D1722" i="25"/>
  <c r="D1723" i="25"/>
  <c r="D1724" i="25"/>
  <c r="D1725" i="25"/>
  <c r="D1726" i="25"/>
  <c r="D1727" i="25"/>
  <c r="D1728" i="25"/>
  <c r="D1729" i="25"/>
  <c r="D1730" i="25"/>
  <c r="D1731" i="25"/>
  <c r="D1732" i="25"/>
  <c r="D1733" i="25"/>
  <c r="D1734" i="25"/>
  <c r="D1735" i="25"/>
  <c r="D1736" i="25"/>
  <c r="D1737" i="25"/>
  <c r="D1738" i="25"/>
  <c r="D1739" i="25"/>
  <c r="D1740" i="25"/>
  <c r="D1741" i="25"/>
  <c r="D1742" i="25"/>
  <c r="D1743" i="25"/>
  <c r="D1744" i="25"/>
  <c r="D1745" i="25"/>
  <c r="D1746" i="25"/>
  <c r="D1747" i="25"/>
  <c r="D1748" i="25"/>
  <c r="D1749" i="25"/>
  <c r="D1750" i="25"/>
  <c r="D1751" i="25"/>
  <c r="D1752" i="25"/>
  <c r="D1753" i="25"/>
  <c r="D1754" i="25"/>
  <c r="D1755" i="25"/>
  <c r="D1756" i="25"/>
  <c r="D1757" i="25"/>
  <c r="D1758" i="25"/>
  <c r="D1759" i="25"/>
  <c r="D1760" i="25"/>
  <c r="D1761" i="25"/>
  <c r="D1762" i="25"/>
  <c r="D1763" i="25"/>
  <c r="D1764" i="25"/>
  <c r="D1765" i="25"/>
  <c r="D1766" i="25"/>
  <c r="D1767" i="25"/>
  <c r="D1768" i="25"/>
  <c r="D1769" i="25"/>
  <c r="D1770" i="25"/>
  <c r="D1771" i="25"/>
  <c r="D1772" i="25"/>
  <c r="D1773" i="25"/>
  <c r="D1774" i="25"/>
  <c r="D1775" i="25"/>
  <c r="D1776" i="25"/>
  <c r="D1777" i="25"/>
  <c r="D1778" i="25"/>
  <c r="D1779" i="25"/>
  <c r="D1780" i="25"/>
  <c r="D1781" i="25"/>
  <c r="D1782" i="25"/>
  <c r="D1783" i="25"/>
  <c r="D1784" i="25"/>
  <c r="D1785" i="25"/>
  <c r="D1786" i="25"/>
  <c r="D1787" i="25"/>
  <c r="D1788" i="25"/>
  <c r="D1789" i="25"/>
  <c r="D1790" i="25"/>
  <c r="D1791" i="25"/>
  <c r="D1792" i="25"/>
  <c r="D1793" i="25"/>
  <c r="D1794" i="25"/>
  <c r="D1795" i="25"/>
  <c r="D1796" i="25"/>
  <c r="D1797" i="25"/>
  <c r="D1798" i="25"/>
  <c r="D1799" i="25"/>
  <c r="D1800" i="25"/>
  <c r="D1801" i="25"/>
  <c r="D1802" i="25"/>
  <c r="D1803" i="25"/>
  <c r="D1804" i="25"/>
  <c r="D1805" i="25"/>
  <c r="D1806" i="25"/>
  <c r="D1807" i="25"/>
  <c r="D1808" i="25"/>
  <c r="D1809" i="25"/>
  <c r="D1810" i="25"/>
  <c r="D1811" i="25"/>
  <c r="D1812" i="25"/>
  <c r="D1813" i="25"/>
  <c r="D1814" i="25"/>
  <c r="D1815" i="25"/>
  <c r="D1816" i="25"/>
  <c r="D1817" i="25"/>
  <c r="D1818" i="25"/>
  <c r="D1819" i="25"/>
  <c r="D1820" i="25"/>
  <c r="D1821" i="25"/>
  <c r="D1822" i="25"/>
  <c r="D1823" i="25"/>
  <c r="D1824" i="25"/>
  <c r="D1825" i="25"/>
  <c r="D1826" i="25"/>
  <c r="D1827" i="25"/>
  <c r="D1828" i="25"/>
  <c r="D1829" i="25"/>
  <c r="D1830" i="25"/>
  <c r="D1831" i="25"/>
  <c r="D1832" i="25"/>
  <c r="D1833" i="25"/>
  <c r="D1834" i="25"/>
  <c r="D1835" i="25"/>
  <c r="D1836" i="25"/>
  <c r="D1837" i="25"/>
  <c r="D1838" i="25"/>
  <c r="D1839" i="25"/>
  <c r="D1840" i="25"/>
  <c r="D1841" i="25"/>
  <c r="D1842" i="25"/>
  <c r="D1843" i="25"/>
  <c r="D1844" i="25"/>
  <c r="D1845" i="25"/>
  <c r="D1846" i="25"/>
  <c r="D1847" i="25"/>
  <c r="D1848" i="25"/>
  <c r="D1849" i="25"/>
  <c r="D1850" i="25"/>
  <c r="D1851" i="25"/>
  <c r="D1852" i="25"/>
  <c r="D1853" i="25"/>
  <c r="D1854" i="25"/>
  <c r="D1855" i="25"/>
  <c r="D1856" i="25"/>
  <c r="D1857" i="25"/>
  <c r="D1858" i="25"/>
  <c r="D1859" i="25"/>
  <c r="D1860" i="25"/>
  <c r="D1861" i="25"/>
  <c r="D1862" i="25"/>
  <c r="D1863" i="25"/>
  <c r="D1864" i="25"/>
  <c r="D1865" i="25"/>
  <c r="D1866" i="25"/>
  <c r="D1867" i="25"/>
  <c r="D1868" i="25"/>
  <c r="D1869" i="25"/>
  <c r="D1870" i="25"/>
  <c r="D1871" i="25"/>
  <c r="D1872" i="25"/>
  <c r="D1873" i="25"/>
  <c r="D1874" i="25"/>
  <c r="D1875" i="25"/>
  <c r="D1876" i="25"/>
  <c r="D1877" i="25"/>
  <c r="D1878" i="25"/>
  <c r="D1879" i="25"/>
  <c r="D1880" i="25"/>
  <c r="D1881" i="25"/>
  <c r="D1882" i="25"/>
  <c r="D1883" i="25"/>
  <c r="D1884" i="25"/>
  <c r="D1885" i="25"/>
  <c r="D1886" i="25"/>
  <c r="D1887" i="25"/>
  <c r="D1888" i="25"/>
  <c r="D1889" i="25"/>
  <c r="D1890" i="25"/>
  <c r="D1891" i="25"/>
  <c r="D1892" i="25"/>
  <c r="D1893" i="25"/>
  <c r="D1894" i="25"/>
  <c r="D1895" i="25"/>
  <c r="D1896" i="25"/>
  <c r="D1897" i="25"/>
  <c r="D1898" i="25"/>
  <c r="D1899" i="25"/>
  <c r="D1900" i="25"/>
  <c r="D1901" i="25"/>
  <c r="D1902" i="25"/>
  <c r="D1903" i="25"/>
  <c r="D1904" i="25"/>
  <c r="D1905" i="25"/>
  <c r="D1906" i="25"/>
  <c r="D1907" i="25"/>
  <c r="D1908" i="25"/>
  <c r="D1909" i="25"/>
  <c r="D1910" i="25"/>
  <c r="D1911" i="25"/>
  <c r="D1912" i="25"/>
  <c r="D1913" i="25"/>
  <c r="D1914" i="25"/>
  <c r="D1915" i="25"/>
  <c r="D1916" i="25"/>
  <c r="D1917" i="25"/>
  <c r="D1918" i="25"/>
  <c r="D1919" i="25"/>
  <c r="D1920" i="25"/>
  <c r="D1921" i="25"/>
  <c r="D1922" i="25"/>
  <c r="D1923" i="25"/>
  <c r="D1924" i="25"/>
  <c r="D1925" i="25"/>
  <c r="D1926" i="25"/>
  <c r="D1927" i="25"/>
  <c r="D1928" i="25"/>
  <c r="D1929" i="25"/>
  <c r="D1930" i="25"/>
  <c r="D1931" i="25"/>
  <c r="D1932" i="25"/>
  <c r="D1933" i="25"/>
  <c r="D1934" i="25"/>
  <c r="D1935" i="25"/>
  <c r="D1936" i="25"/>
  <c r="D1937" i="25"/>
  <c r="D1938" i="25"/>
  <c r="D1939" i="25"/>
  <c r="D1940" i="25"/>
  <c r="D1941" i="25"/>
  <c r="D1942" i="25"/>
  <c r="D1943" i="25"/>
  <c r="D1944" i="25"/>
  <c r="D1945" i="25"/>
  <c r="D1946" i="25"/>
  <c r="D1947" i="25"/>
  <c r="D1948" i="25"/>
  <c r="D1949" i="25"/>
  <c r="D1950" i="25"/>
  <c r="D1951" i="25"/>
  <c r="D1952" i="25"/>
  <c r="D1953" i="25"/>
  <c r="D1954" i="25"/>
  <c r="D1955" i="25"/>
  <c r="D1956" i="25"/>
  <c r="D1957" i="25"/>
  <c r="D1958" i="25"/>
  <c r="D1959" i="25"/>
  <c r="D1960" i="25"/>
  <c r="D1961" i="25"/>
  <c r="D1962" i="25"/>
  <c r="D1963" i="25"/>
  <c r="D1964" i="25"/>
  <c r="D1965" i="25"/>
  <c r="D1966" i="25"/>
  <c r="D1967" i="25"/>
  <c r="D1968" i="25"/>
  <c r="D1969" i="25"/>
  <c r="D1970" i="25"/>
  <c r="D1971" i="25"/>
  <c r="D1972" i="25"/>
  <c r="D1973" i="25"/>
  <c r="D1974" i="25"/>
  <c r="D1975" i="25"/>
  <c r="D1976" i="25"/>
  <c r="D1977" i="25"/>
  <c r="D1978" i="25"/>
  <c r="D1979" i="25"/>
  <c r="D1980" i="25"/>
  <c r="D1981" i="25"/>
  <c r="D1982" i="25"/>
  <c r="D1983" i="25"/>
  <c r="D1984" i="25"/>
  <c r="D1985" i="25"/>
  <c r="D1986" i="25"/>
  <c r="D1987" i="25"/>
  <c r="D1988" i="25"/>
  <c r="D1989" i="25"/>
  <c r="D1990" i="25"/>
  <c r="D1991" i="25"/>
  <c r="D1992" i="25"/>
  <c r="D1993" i="25"/>
  <c r="D1994" i="25"/>
  <c r="D1995" i="25"/>
  <c r="D1996" i="25"/>
  <c r="D1997" i="25"/>
  <c r="D1998" i="25"/>
  <c r="D1999" i="25"/>
  <c r="D2000" i="25"/>
  <c r="D2001" i="25"/>
  <c r="D2002" i="25"/>
  <c r="D2003" i="25"/>
  <c r="D2004" i="25"/>
  <c r="D2005" i="25"/>
  <c r="D2006" i="25"/>
  <c r="D2007" i="25"/>
  <c r="D2008" i="25"/>
  <c r="D2009" i="25"/>
  <c r="D2010" i="25"/>
  <c r="D2011" i="25"/>
  <c r="D2012" i="25"/>
  <c r="D2013" i="25"/>
  <c r="D2014" i="25"/>
  <c r="D2015" i="25"/>
  <c r="D2016" i="25"/>
  <c r="D2017" i="25"/>
  <c r="D2018" i="25"/>
  <c r="D2019" i="25"/>
  <c r="D2020" i="25"/>
  <c r="D2021" i="25"/>
  <c r="D2022" i="25"/>
  <c r="D2023" i="25"/>
  <c r="D2024" i="25"/>
  <c r="D2025" i="25"/>
  <c r="D2026" i="25"/>
  <c r="D2027" i="25"/>
  <c r="D2028" i="25"/>
  <c r="D2029" i="25"/>
  <c r="D2030" i="25"/>
  <c r="D2031" i="25"/>
  <c r="D2032" i="25"/>
  <c r="D2033" i="25"/>
  <c r="D2034" i="25"/>
  <c r="D2035" i="25"/>
  <c r="D2036" i="25"/>
  <c r="D2037" i="25"/>
  <c r="D2038" i="25"/>
  <c r="D2039" i="25"/>
  <c r="D2040" i="25"/>
  <c r="D2041" i="25"/>
  <c r="D2042" i="25"/>
  <c r="D2043" i="25"/>
  <c r="D2044" i="25"/>
  <c r="D2045" i="25"/>
  <c r="D2046" i="25"/>
  <c r="D2047" i="25"/>
  <c r="D2048" i="25"/>
  <c r="D2049" i="25"/>
  <c r="D2050" i="25"/>
  <c r="D2051" i="25"/>
  <c r="D2052" i="25"/>
  <c r="D2053" i="25"/>
  <c r="D2054" i="25"/>
  <c r="D2055" i="25"/>
  <c r="D2056" i="25"/>
  <c r="D2057" i="25"/>
  <c r="D2058" i="25"/>
  <c r="D2059" i="25"/>
  <c r="D2060" i="25"/>
  <c r="D2061" i="25"/>
  <c r="D2062" i="25"/>
  <c r="D2063" i="25"/>
  <c r="D2064" i="25"/>
  <c r="D2065" i="25"/>
  <c r="D2066" i="25"/>
  <c r="D2067" i="25"/>
  <c r="D2068" i="25"/>
  <c r="D2069" i="25"/>
  <c r="D2070" i="25"/>
  <c r="D2071" i="25"/>
  <c r="D2072" i="25"/>
  <c r="D2073" i="25"/>
  <c r="D2074" i="25"/>
  <c r="D2075" i="25"/>
  <c r="D2076" i="25"/>
  <c r="D2077" i="25"/>
  <c r="D2078" i="25"/>
  <c r="D2079" i="25"/>
  <c r="D2080" i="25"/>
  <c r="D2081" i="25"/>
  <c r="D2082" i="25"/>
  <c r="D2083" i="25"/>
  <c r="D2084" i="25"/>
  <c r="D2085" i="25"/>
  <c r="D2086" i="25"/>
  <c r="D2087" i="25"/>
  <c r="D2088" i="25"/>
  <c r="D2089" i="25"/>
  <c r="D2090" i="25"/>
  <c r="D2091" i="25"/>
  <c r="D2092" i="25"/>
  <c r="D2093" i="25"/>
  <c r="D2094" i="25"/>
  <c r="D2095" i="25"/>
  <c r="D2096" i="25"/>
  <c r="D2097" i="25"/>
  <c r="D2098" i="25"/>
  <c r="D2099" i="25"/>
  <c r="D2100" i="25"/>
  <c r="D2101" i="25"/>
  <c r="D2102" i="25"/>
  <c r="D2103" i="25"/>
  <c r="D2104" i="25"/>
  <c r="D2105" i="25"/>
  <c r="D2106" i="25"/>
  <c r="D2107" i="25"/>
  <c r="D2108" i="25"/>
  <c r="D2109" i="25"/>
  <c r="D2110" i="25"/>
  <c r="D2111" i="25"/>
  <c r="D2112" i="25"/>
  <c r="D2113" i="25"/>
  <c r="D2114" i="25"/>
  <c r="D2115" i="25"/>
  <c r="D2116" i="25"/>
  <c r="D2117" i="25"/>
  <c r="D2118" i="25"/>
  <c r="D2119" i="25"/>
  <c r="D2120" i="25"/>
  <c r="D2121" i="25"/>
  <c r="D2122" i="25"/>
  <c r="D2123" i="25"/>
  <c r="D2124" i="25"/>
  <c r="D2125" i="25"/>
  <c r="D2126" i="25"/>
  <c r="D2127" i="25"/>
  <c r="D2128" i="25"/>
  <c r="D2129" i="25"/>
  <c r="D2130" i="25"/>
  <c r="D2131" i="25"/>
  <c r="D2132" i="25"/>
  <c r="D2133" i="25"/>
  <c r="D2134" i="25"/>
  <c r="D2135" i="25"/>
  <c r="D2136" i="25"/>
  <c r="D2137" i="25"/>
  <c r="D2138" i="25"/>
  <c r="D2139" i="25"/>
  <c r="D2140" i="25"/>
  <c r="D2141" i="25"/>
  <c r="D2142" i="25"/>
  <c r="D2143" i="25"/>
  <c r="D2144" i="25"/>
  <c r="D2145" i="25"/>
  <c r="D2146" i="25"/>
  <c r="D2147" i="25"/>
  <c r="D2148" i="25"/>
  <c r="D2149" i="25"/>
  <c r="D2150" i="25"/>
  <c r="D2151" i="25"/>
  <c r="D2152" i="25"/>
  <c r="D2153" i="25"/>
  <c r="D2154" i="25"/>
  <c r="D2155" i="25"/>
  <c r="D2156" i="25"/>
  <c r="D2157" i="25"/>
  <c r="D2158" i="25"/>
  <c r="D2159" i="25"/>
  <c r="D2160" i="25"/>
  <c r="D2161" i="25"/>
  <c r="D2162" i="25"/>
  <c r="D2163" i="25"/>
  <c r="D2164" i="25"/>
  <c r="D2165" i="25"/>
  <c r="D2166" i="25"/>
  <c r="D2167" i="25"/>
  <c r="D2168" i="25"/>
  <c r="D2169" i="25"/>
  <c r="D2170" i="25"/>
  <c r="D2171" i="25"/>
  <c r="D2172" i="25"/>
  <c r="D2173" i="25"/>
  <c r="D2174" i="25"/>
  <c r="D2175" i="25"/>
  <c r="D2176" i="25"/>
  <c r="D2177" i="25"/>
  <c r="D2178" i="25"/>
  <c r="D2179" i="25"/>
  <c r="D2180" i="25"/>
  <c r="D2181" i="25"/>
  <c r="D2182" i="25"/>
  <c r="D2183" i="25"/>
  <c r="D2184" i="25"/>
  <c r="D2185" i="25"/>
  <c r="D2186" i="25"/>
  <c r="D2187" i="25"/>
  <c r="D2188" i="25"/>
  <c r="D2189" i="25"/>
  <c r="D2190" i="25"/>
  <c r="D2191" i="25"/>
  <c r="D2192" i="25"/>
  <c r="D2193" i="25"/>
  <c r="D2194" i="25"/>
  <c r="D2195" i="25"/>
  <c r="D2196" i="25"/>
  <c r="D2197" i="25"/>
  <c r="D2198" i="25"/>
  <c r="D2199" i="25"/>
  <c r="D2200" i="25"/>
  <c r="D2201" i="25"/>
  <c r="D2202" i="25"/>
  <c r="D2203" i="25"/>
  <c r="D2204" i="25"/>
  <c r="D2205" i="25"/>
  <c r="D2206" i="25"/>
  <c r="D2207" i="25"/>
  <c r="D2208" i="25"/>
  <c r="D2209" i="25"/>
  <c r="D2210" i="25"/>
  <c r="D2211" i="25"/>
  <c r="D2212" i="25"/>
  <c r="D2213" i="25"/>
  <c r="D2214" i="25"/>
  <c r="D2215" i="25"/>
  <c r="D2216" i="25"/>
  <c r="D2217" i="25"/>
  <c r="D2218" i="25"/>
  <c r="D2219" i="25"/>
  <c r="D2220" i="25"/>
  <c r="D2221" i="25"/>
  <c r="D2222" i="25"/>
  <c r="D2223" i="25"/>
  <c r="D2224" i="25"/>
  <c r="D2225" i="25"/>
  <c r="D2226" i="25"/>
  <c r="D2227" i="25"/>
  <c r="D2228" i="25"/>
  <c r="D2229" i="25"/>
  <c r="D2230" i="25"/>
  <c r="D2231" i="25"/>
  <c r="D2232" i="25"/>
  <c r="D2233" i="25"/>
  <c r="D2234" i="25"/>
  <c r="D2235" i="25"/>
  <c r="D2236" i="25"/>
  <c r="D2237" i="25"/>
  <c r="D2238" i="25"/>
  <c r="D2239" i="25"/>
  <c r="D2240" i="25"/>
  <c r="D2241" i="25"/>
  <c r="D2242" i="25"/>
  <c r="D2243" i="25"/>
  <c r="D2244" i="25"/>
  <c r="D2245" i="25"/>
  <c r="D2246" i="25"/>
  <c r="D2247" i="25"/>
  <c r="D2248" i="25"/>
  <c r="D2249" i="25"/>
  <c r="D2250" i="25"/>
  <c r="D2251" i="25"/>
  <c r="D2252" i="25"/>
  <c r="D2253" i="25"/>
  <c r="D2254" i="25"/>
  <c r="D2255" i="25"/>
  <c r="D2256" i="25"/>
  <c r="D2257" i="25"/>
  <c r="D2258" i="25"/>
  <c r="D2259" i="25"/>
  <c r="D2260" i="25"/>
  <c r="D2261" i="25"/>
  <c r="D2262" i="25"/>
  <c r="D2263" i="25"/>
  <c r="D2264" i="25"/>
  <c r="D2265" i="25"/>
  <c r="D2266" i="25"/>
  <c r="D2267" i="25"/>
  <c r="D2268" i="25"/>
  <c r="D2269" i="25"/>
  <c r="D2270" i="25"/>
  <c r="D2271" i="25"/>
  <c r="D2272" i="25"/>
  <c r="D2273" i="25"/>
  <c r="D2274" i="25"/>
  <c r="D2275" i="25"/>
  <c r="D2276" i="25"/>
  <c r="D2277" i="25"/>
  <c r="D2278" i="25"/>
  <c r="D2279" i="25"/>
  <c r="D2280" i="25"/>
  <c r="D2281" i="25"/>
  <c r="D2282" i="25"/>
  <c r="D2283" i="25"/>
  <c r="D2284" i="25"/>
  <c r="D2285" i="25"/>
  <c r="D2286" i="25"/>
  <c r="D2287" i="25"/>
  <c r="D2288" i="25"/>
  <c r="D2289" i="25"/>
  <c r="D2290" i="25"/>
  <c r="D2291" i="25"/>
  <c r="D2292" i="25"/>
  <c r="D2293" i="25"/>
  <c r="D2294" i="25"/>
  <c r="D2295" i="25"/>
  <c r="D2296" i="25"/>
  <c r="D2297" i="25"/>
  <c r="D2298" i="25"/>
  <c r="D2299" i="25"/>
  <c r="D2300" i="25"/>
  <c r="D2301" i="25"/>
  <c r="D2302" i="25"/>
  <c r="D2303" i="25"/>
  <c r="D2304" i="25"/>
  <c r="D2305" i="25"/>
  <c r="D2306" i="25"/>
  <c r="D2307" i="25"/>
  <c r="D2308" i="25"/>
  <c r="D2309" i="25"/>
  <c r="D2310" i="25"/>
  <c r="D2311" i="25"/>
  <c r="D2312" i="25"/>
  <c r="D2313" i="25"/>
  <c r="D2314" i="25"/>
  <c r="D2315" i="25"/>
  <c r="D2316" i="25"/>
  <c r="D2317" i="25"/>
  <c r="D2318" i="25"/>
  <c r="D2319" i="25"/>
  <c r="D2320" i="25"/>
  <c r="D2321" i="25"/>
  <c r="D2322" i="25"/>
  <c r="D2323" i="25"/>
  <c r="D2324" i="25"/>
  <c r="D2325" i="25"/>
  <c r="D2326" i="25"/>
  <c r="D2327" i="25"/>
  <c r="D2328" i="25"/>
  <c r="D2329" i="25"/>
  <c r="D2330" i="25"/>
  <c r="D2331" i="25"/>
  <c r="D2332" i="25"/>
  <c r="D2333" i="25"/>
  <c r="D2334" i="25"/>
  <c r="D2335" i="25"/>
  <c r="D2336" i="25"/>
  <c r="D2337" i="25"/>
  <c r="D2338" i="25"/>
  <c r="D2339" i="25"/>
  <c r="D2340" i="25"/>
  <c r="D2341" i="25"/>
  <c r="D2342" i="25"/>
  <c r="D2343" i="25"/>
  <c r="D2344" i="25"/>
  <c r="D2345" i="25"/>
  <c r="D2346" i="25"/>
  <c r="D2347" i="25"/>
  <c r="D2348" i="25"/>
  <c r="D2349" i="25"/>
  <c r="D2350" i="25"/>
  <c r="D2351" i="25"/>
  <c r="D2352" i="25"/>
  <c r="D2353" i="25"/>
  <c r="D2354" i="25"/>
  <c r="D2355" i="25"/>
  <c r="D2356" i="25"/>
  <c r="D2357" i="25"/>
  <c r="D2358" i="25"/>
  <c r="D2359" i="25"/>
  <c r="D2360" i="25"/>
  <c r="D2361" i="25"/>
  <c r="D2362" i="25"/>
  <c r="D2363" i="25"/>
  <c r="D2364" i="25"/>
  <c r="D2365" i="25"/>
  <c r="D2366" i="25"/>
  <c r="D2367" i="25"/>
  <c r="D2368" i="25"/>
  <c r="D2369" i="25"/>
  <c r="D2370" i="25"/>
  <c r="D2371" i="25"/>
  <c r="D2372" i="25"/>
  <c r="D2373" i="25"/>
  <c r="D2374" i="25"/>
  <c r="D2375" i="25"/>
  <c r="D2376" i="25"/>
  <c r="D2377" i="25"/>
  <c r="D2378" i="25"/>
  <c r="D2379" i="25"/>
  <c r="D2380" i="25"/>
  <c r="D2381" i="25"/>
  <c r="D2382" i="25"/>
  <c r="D2383" i="25"/>
  <c r="D2384" i="25"/>
  <c r="D2385" i="25"/>
  <c r="D2386" i="25"/>
  <c r="D2387" i="25"/>
  <c r="D2388" i="25"/>
  <c r="D2389" i="25"/>
  <c r="D2390" i="25"/>
  <c r="D2391" i="25"/>
  <c r="D2392" i="25"/>
  <c r="D2393" i="25"/>
  <c r="D2394" i="25"/>
  <c r="D2395" i="25"/>
  <c r="D2396" i="25"/>
  <c r="D2397" i="25"/>
  <c r="D2398" i="25"/>
  <c r="D2399" i="25"/>
  <c r="D2400" i="25"/>
  <c r="D2401" i="25"/>
  <c r="D2402" i="25"/>
  <c r="D2403" i="25"/>
  <c r="D2404" i="25"/>
  <c r="D2405" i="25"/>
  <c r="D2406" i="25"/>
  <c r="D2407" i="25"/>
  <c r="D2408" i="25"/>
  <c r="D2409" i="25"/>
  <c r="D2410" i="25"/>
  <c r="D2411" i="25"/>
  <c r="D2412" i="25"/>
  <c r="D2413" i="25"/>
  <c r="D2414" i="25"/>
  <c r="D2415" i="25"/>
  <c r="D2416" i="25"/>
  <c r="D2417" i="25"/>
  <c r="D2418" i="25"/>
  <c r="D2419" i="25"/>
  <c r="D2420" i="25"/>
  <c r="D2421" i="25"/>
  <c r="D2422" i="25"/>
  <c r="D2423" i="25"/>
  <c r="D2424" i="25"/>
  <c r="D2425" i="25"/>
  <c r="D2426" i="25"/>
  <c r="D2427" i="25"/>
  <c r="D2428" i="25"/>
  <c r="D2429" i="25"/>
  <c r="D2430" i="25"/>
  <c r="D2431" i="25"/>
  <c r="D2432" i="25"/>
  <c r="D2433" i="25"/>
  <c r="D2434" i="25"/>
  <c r="D2435" i="25"/>
  <c r="D2436" i="25"/>
  <c r="D2437" i="25"/>
  <c r="D2438" i="25"/>
  <c r="D2439" i="25"/>
  <c r="D2440" i="25"/>
  <c r="D2441" i="25"/>
  <c r="D2442" i="25"/>
  <c r="D2443" i="25"/>
  <c r="D2444" i="25"/>
  <c r="D2445" i="25"/>
  <c r="D2446" i="25"/>
  <c r="D2447" i="25"/>
  <c r="D2448" i="25"/>
  <c r="D2449" i="25"/>
  <c r="D2450" i="25"/>
  <c r="D2451" i="25"/>
  <c r="D2452" i="25"/>
  <c r="D2453" i="25"/>
  <c r="D2454" i="25"/>
  <c r="D2455" i="25"/>
  <c r="D2456" i="25"/>
  <c r="D2457" i="25"/>
  <c r="D2458" i="25"/>
  <c r="D2459" i="25"/>
  <c r="D2460" i="25"/>
  <c r="D2461" i="25"/>
  <c r="D2462" i="25"/>
  <c r="D2463" i="25"/>
  <c r="D2464" i="25"/>
  <c r="D2465" i="25"/>
  <c r="D2466" i="25"/>
  <c r="D2467" i="25"/>
  <c r="D2468" i="25"/>
  <c r="D2469" i="25"/>
  <c r="D2470" i="25"/>
  <c r="D2471" i="25"/>
  <c r="D2472" i="25"/>
  <c r="D2473" i="25"/>
  <c r="D2474" i="25"/>
  <c r="D2475" i="25"/>
  <c r="D2476" i="25"/>
  <c r="D2477" i="25"/>
  <c r="D2478" i="25"/>
  <c r="D2479" i="25"/>
  <c r="D2480" i="25"/>
  <c r="D2481" i="25"/>
  <c r="D2482" i="25"/>
  <c r="D2483" i="25"/>
  <c r="D2484" i="25"/>
  <c r="D2485" i="25"/>
  <c r="D2486" i="25"/>
  <c r="D2487" i="25"/>
  <c r="D2488" i="25"/>
  <c r="D2489" i="25"/>
  <c r="D2490" i="25"/>
  <c r="D2491" i="25"/>
  <c r="D2492" i="25"/>
  <c r="D2493" i="25"/>
  <c r="D2494" i="25"/>
  <c r="D2495" i="25"/>
  <c r="D2496" i="25"/>
  <c r="D2497" i="25"/>
  <c r="D2498" i="25"/>
  <c r="D2499" i="25"/>
  <c r="D2500" i="25"/>
  <c r="D2501" i="25"/>
  <c r="D2502" i="25"/>
  <c r="D2503" i="25"/>
  <c r="D2504" i="25"/>
  <c r="D2505" i="25"/>
  <c r="D2506" i="25"/>
  <c r="D2507" i="25"/>
  <c r="D2508" i="25"/>
  <c r="D2509" i="25"/>
  <c r="D2510" i="25"/>
  <c r="D2511" i="25"/>
  <c r="D2512" i="25"/>
  <c r="D2513" i="25"/>
  <c r="D2514" i="25"/>
  <c r="D2515" i="25"/>
  <c r="D2516" i="25"/>
  <c r="D2517" i="25"/>
  <c r="D2518" i="25"/>
  <c r="D2519" i="25"/>
  <c r="D2520" i="25"/>
  <c r="D2521" i="25"/>
  <c r="D2522" i="25"/>
  <c r="D2523" i="25"/>
  <c r="D2524" i="25"/>
  <c r="D2525" i="25"/>
  <c r="D2526" i="25"/>
  <c r="D2527" i="25"/>
  <c r="D2528" i="25"/>
  <c r="D2529" i="25"/>
  <c r="D2530" i="25"/>
  <c r="D2531" i="25"/>
  <c r="D2532" i="25"/>
  <c r="D2533" i="25"/>
  <c r="D2534" i="25"/>
  <c r="D2535" i="25"/>
  <c r="D2536" i="25"/>
  <c r="D2537" i="25"/>
  <c r="D2538" i="25"/>
  <c r="D2539" i="25"/>
  <c r="D2540" i="25"/>
  <c r="D2541" i="25"/>
  <c r="D2542" i="25"/>
  <c r="D2543" i="25"/>
  <c r="D2544" i="25"/>
  <c r="D2545" i="25"/>
  <c r="D2546" i="25"/>
  <c r="D2547" i="25"/>
  <c r="D2548" i="25"/>
  <c r="D2549" i="25"/>
  <c r="D2550" i="25"/>
  <c r="D2551" i="25"/>
  <c r="D2552" i="25"/>
  <c r="D2553" i="25"/>
  <c r="D2554" i="25"/>
  <c r="D2555" i="25"/>
  <c r="D2556" i="25"/>
  <c r="D2557" i="25"/>
  <c r="D2558" i="25"/>
  <c r="D2559" i="25"/>
  <c r="D2560" i="25"/>
  <c r="D2561" i="25"/>
  <c r="D2562" i="25"/>
  <c r="D2563" i="25"/>
  <c r="D2564" i="25"/>
  <c r="D2565" i="25"/>
  <c r="D2566" i="25"/>
  <c r="D2567" i="25"/>
  <c r="D2568" i="25"/>
  <c r="D2569" i="25"/>
  <c r="D2570" i="25"/>
  <c r="D2571" i="25"/>
  <c r="D2572" i="25"/>
  <c r="D2573" i="25"/>
  <c r="D2574" i="25"/>
  <c r="D2575" i="25"/>
  <c r="D2576" i="25"/>
  <c r="D2577" i="25"/>
  <c r="D2578" i="25"/>
  <c r="D2579" i="25"/>
  <c r="D2580" i="25"/>
  <c r="D2581" i="25"/>
  <c r="D2582" i="25"/>
  <c r="D2583" i="25"/>
  <c r="D2584" i="25"/>
  <c r="D2585" i="25"/>
  <c r="D2586" i="25"/>
  <c r="D2587" i="25"/>
  <c r="D2588" i="25"/>
  <c r="D2589" i="25"/>
  <c r="D2590" i="25"/>
  <c r="D2591" i="25"/>
  <c r="D2592" i="25"/>
  <c r="D2593" i="25"/>
  <c r="D2594" i="25"/>
  <c r="D2595" i="25"/>
  <c r="D2596" i="25"/>
  <c r="D2597" i="25"/>
  <c r="D2598" i="25"/>
  <c r="D2599" i="25"/>
  <c r="D2600" i="25"/>
  <c r="D2601" i="25"/>
  <c r="D2602" i="25"/>
  <c r="D2603" i="25"/>
  <c r="D2604" i="25"/>
  <c r="D2605" i="25"/>
  <c r="D2606" i="25"/>
  <c r="D2607" i="25"/>
  <c r="D2608" i="25"/>
  <c r="D2609" i="25"/>
  <c r="D2610" i="25"/>
  <c r="D2611" i="25"/>
  <c r="D2612" i="25"/>
  <c r="D2613" i="25"/>
  <c r="D2614" i="25"/>
  <c r="D2615" i="25"/>
  <c r="D2616" i="25"/>
  <c r="D2617" i="25"/>
  <c r="D2618" i="25"/>
  <c r="D2619" i="25"/>
  <c r="D2620" i="25"/>
  <c r="D2621" i="25"/>
  <c r="D2622" i="25"/>
  <c r="D2623" i="25"/>
  <c r="D2624" i="25"/>
  <c r="D2625" i="25"/>
  <c r="D2626" i="25"/>
  <c r="D2627" i="25"/>
  <c r="D2628" i="25"/>
  <c r="D2629" i="25"/>
  <c r="D2630" i="25"/>
  <c r="D2631" i="25"/>
  <c r="D2632" i="25"/>
  <c r="D2633" i="25"/>
  <c r="D2634" i="25"/>
  <c r="D2635" i="25"/>
  <c r="D2636" i="25"/>
  <c r="D2637" i="25"/>
  <c r="D2638" i="25"/>
  <c r="D2639" i="25"/>
  <c r="D2640" i="25"/>
  <c r="D2641" i="25"/>
  <c r="D2642" i="25"/>
  <c r="D2643" i="25"/>
  <c r="D2644" i="25"/>
  <c r="D2645" i="25"/>
  <c r="D2646" i="25"/>
  <c r="D2647" i="25"/>
  <c r="D2648" i="25"/>
  <c r="D2649" i="25"/>
  <c r="D2650" i="25"/>
  <c r="D2651" i="25"/>
  <c r="D2652" i="25"/>
  <c r="D2653" i="25"/>
  <c r="D2654" i="25"/>
  <c r="D2655" i="25"/>
  <c r="D2656" i="25"/>
  <c r="D2657" i="25"/>
  <c r="D2658" i="25"/>
  <c r="D2659" i="25"/>
  <c r="D2660" i="25"/>
  <c r="D2661" i="25"/>
  <c r="D2662" i="25"/>
  <c r="D2663" i="25"/>
  <c r="D2664" i="25"/>
  <c r="D2665" i="25"/>
  <c r="D2666" i="25"/>
  <c r="D2667" i="25"/>
  <c r="D2668" i="25"/>
  <c r="D2669" i="25"/>
  <c r="D2670" i="25"/>
  <c r="D2671" i="25"/>
  <c r="D2672" i="25"/>
  <c r="D2673" i="25"/>
  <c r="D2674" i="25"/>
  <c r="D2675" i="25"/>
  <c r="D2676" i="25"/>
  <c r="D2677" i="25"/>
  <c r="D2678" i="25"/>
  <c r="D2679" i="25"/>
  <c r="D2680" i="25"/>
  <c r="D2681" i="25"/>
  <c r="D2682" i="25"/>
  <c r="D2683" i="25"/>
  <c r="D2684" i="25"/>
  <c r="D2685" i="25"/>
  <c r="D2686" i="25"/>
  <c r="D2687" i="25"/>
  <c r="D2688" i="25"/>
  <c r="D2689" i="25"/>
  <c r="D2690" i="25"/>
  <c r="D2691" i="25"/>
  <c r="D2692" i="25"/>
  <c r="D2693" i="25"/>
  <c r="D2694" i="25"/>
  <c r="D2695" i="25"/>
  <c r="D2696" i="25"/>
  <c r="D2697" i="25"/>
  <c r="D2698" i="25"/>
  <c r="D2699" i="25"/>
  <c r="D2700" i="25"/>
  <c r="D2701" i="25"/>
  <c r="D2702" i="25"/>
  <c r="D2703" i="25"/>
  <c r="D2704" i="25"/>
  <c r="D2705" i="25"/>
  <c r="D2706" i="25"/>
  <c r="D2707" i="25"/>
  <c r="D2708" i="25"/>
  <c r="D2709" i="25"/>
  <c r="D2710" i="25"/>
  <c r="D2711" i="25"/>
  <c r="D2712" i="25"/>
  <c r="D2713" i="25"/>
  <c r="D2714" i="25"/>
  <c r="D2715" i="25"/>
  <c r="D2716" i="25"/>
  <c r="D2717" i="25"/>
  <c r="D2718" i="25"/>
  <c r="D2719" i="25"/>
  <c r="D2720" i="25"/>
  <c r="D2721" i="25"/>
  <c r="D2722" i="25"/>
  <c r="D2723" i="25"/>
  <c r="D2724" i="25"/>
  <c r="D2725" i="25"/>
  <c r="D2726" i="25"/>
  <c r="D2727" i="25"/>
  <c r="D2728" i="25"/>
  <c r="D2729" i="25"/>
  <c r="D2730" i="25"/>
  <c r="D2731" i="25"/>
  <c r="D2732" i="25"/>
  <c r="D2733" i="25"/>
  <c r="D2734" i="25"/>
  <c r="D2735" i="25"/>
  <c r="D2736" i="25"/>
  <c r="D2737" i="25"/>
  <c r="D2738" i="25"/>
  <c r="D2739" i="25"/>
  <c r="D2740" i="25"/>
  <c r="D2741" i="25"/>
  <c r="D2742" i="25"/>
  <c r="D2743" i="25"/>
  <c r="D2744" i="25"/>
  <c r="D2745" i="25"/>
  <c r="D2746" i="25"/>
  <c r="D2747" i="25"/>
  <c r="D2748" i="25"/>
  <c r="D2749" i="25"/>
  <c r="D2750" i="25"/>
  <c r="D2751" i="25"/>
  <c r="D2752" i="25"/>
  <c r="D2753" i="25"/>
  <c r="D2754" i="25"/>
  <c r="D2755" i="25"/>
  <c r="D2756" i="25"/>
  <c r="D2757" i="25"/>
  <c r="D2758" i="25"/>
  <c r="D2759" i="25"/>
  <c r="D2760" i="25"/>
  <c r="D2761" i="25"/>
  <c r="D2762" i="25"/>
  <c r="D2763" i="25"/>
  <c r="D2764" i="25"/>
  <c r="D2765" i="25"/>
  <c r="D2766" i="25"/>
  <c r="D2767" i="25"/>
  <c r="D2768" i="25"/>
  <c r="D2769" i="25"/>
  <c r="D2770" i="25"/>
  <c r="D2771" i="25"/>
  <c r="D2772" i="25"/>
  <c r="D2773" i="25"/>
  <c r="D2774" i="25"/>
  <c r="D2775" i="25"/>
  <c r="D2776" i="25"/>
  <c r="D2777" i="25"/>
  <c r="D2778" i="25"/>
  <c r="D2779" i="25"/>
  <c r="D2780" i="25"/>
  <c r="D2781" i="25"/>
  <c r="D2782" i="25"/>
  <c r="D2783" i="25"/>
  <c r="D2784" i="25"/>
  <c r="D2785" i="25"/>
  <c r="D2786" i="25"/>
  <c r="D2787" i="25"/>
  <c r="D2788" i="25"/>
  <c r="D2789" i="25"/>
  <c r="D2790" i="25"/>
  <c r="D2791" i="25"/>
  <c r="D2792" i="25"/>
  <c r="D2793" i="25"/>
  <c r="D2794" i="25"/>
  <c r="D2795" i="25"/>
  <c r="D2796" i="25"/>
  <c r="D2797" i="25"/>
  <c r="D2798" i="25"/>
  <c r="D2799" i="25"/>
  <c r="D2800" i="25"/>
  <c r="D2801" i="25"/>
  <c r="D2802" i="25"/>
  <c r="D2803" i="25"/>
  <c r="D2804" i="25"/>
  <c r="D2805" i="25"/>
  <c r="D2806" i="25"/>
  <c r="D2807" i="25"/>
  <c r="D2808" i="25"/>
  <c r="D2809" i="25"/>
  <c r="D2810" i="25"/>
  <c r="D2811" i="25"/>
  <c r="D2812" i="25"/>
  <c r="D2813" i="25"/>
  <c r="D2814" i="25"/>
  <c r="D2815" i="25"/>
  <c r="D2816" i="25"/>
  <c r="D2817" i="25"/>
  <c r="D2818" i="25"/>
  <c r="D2819" i="25"/>
  <c r="D2820" i="25"/>
  <c r="D2821" i="25"/>
  <c r="D2822" i="25"/>
  <c r="D2823" i="25"/>
  <c r="D2824" i="25"/>
  <c r="D2825" i="25"/>
  <c r="D2826" i="25"/>
  <c r="D2827" i="25"/>
  <c r="D2828" i="25"/>
  <c r="D2829" i="25"/>
  <c r="D2830" i="25"/>
  <c r="D2831" i="25"/>
  <c r="D2832" i="25"/>
  <c r="D2833" i="25"/>
  <c r="D2834" i="25"/>
  <c r="D2835" i="25"/>
  <c r="D2836" i="25"/>
  <c r="D2837" i="25"/>
  <c r="D2838" i="25"/>
  <c r="D2839" i="25"/>
  <c r="D2840" i="25"/>
  <c r="D2841" i="25"/>
  <c r="D2842" i="25"/>
  <c r="D2843" i="25"/>
  <c r="D2844" i="25"/>
  <c r="D2845" i="25"/>
  <c r="D2846" i="25"/>
  <c r="D2847" i="25"/>
  <c r="D2848" i="25"/>
  <c r="D2849" i="25"/>
  <c r="D2850" i="25"/>
  <c r="D2851" i="25"/>
  <c r="D2852" i="25"/>
  <c r="D2853" i="25"/>
  <c r="D2854" i="25"/>
  <c r="D2855" i="25"/>
  <c r="D2856" i="25"/>
  <c r="D2857" i="25"/>
  <c r="D2858" i="25"/>
  <c r="D2859" i="25"/>
  <c r="D2860" i="25"/>
  <c r="D2861" i="25"/>
  <c r="D2862" i="25"/>
  <c r="D2863" i="25"/>
  <c r="D2864" i="25"/>
  <c r="D2865" i="25"/>
  <c r="D2866" i="25"/>
  <c r="D2867" i="25"/>
  <c r="D2868" i="25"/>
  <c r="D2869" i="25"/>
  <c r="D2870" i="25"/>
  <c r="D2871" i="25"/>
  <c r="D2872" i="25"/>
  <c r="D2873" i="25"/>
  <c r="D2874" i="25"/>
  <c r="D2875" i="25"/>
  <c r="D2876" i="25"/>
  <c r="D2877" i="25"/>
  <c r="D2878" i="25"/>
  <c r="D2879" i="25"/>
  <c r="D2880" i="25"/>
  <c r="D2881" i="25"/>
  <c r="D2882" i="25"/>
  <c r="D2883" i="25"/>
  <c r="D2884" i="25"/>
  <c r="D2885" i="25"/>
  <c r="D2886" i="25"/>
  <c r="D2887" i="25"/>
  <c r="D2888" i="25"/>
  <c r="D2889" i="25"/>
  <c r="D2890" i="25"/>
  <c r="D2891" i="25"/>
  <c r="D2892" i="25"/>
  <c r="D2893" i="25"/>
  <c r="D2894" i="25"/>
  <c r="D2895" i="25"/>
  <c r="D2896" i="25"/>
  <c r="D2897" i="25"/>
  <c r="D2898" i="25"/>
  <c r="D2899" i="25"/>
  <c r="D2900" i="25"/>
  <c r="D2901" i="25"/>
  <c r="D2902" i="25"/>
  <c r="D2903" i="25"/>
  <c r="D2904" i="25"/>
  <c r="D2905" i="25"/>
  <c r="D2906" i="25"/>
  <c r="D2907" i="25"/>
  <c r="D2908" i="25"/>
  <c r="D2909" i="25"/>
  <c r="D2910" i="25"/>
  <c r="D2911" i="25"/>
  <c r="D2912" i="25"/>
  <c r="D2913" i="25"/>
  <c r="D2914" i="25"/>
  <c r="D2915" i="25"/>
  <c r="D2916" i="25"/>
  <c r="D2917" i="25"/>
  <c r="D2918" i="25"/>
  <c r="D2919" i="25"/>
  <c r="D2920" i="25"/>
  <c r="D2921" i="25"/>
  <c r="D2922" i="25"/>
  <c r="D2923" i="25"/>
  <c r="D2924" i="25"/>
  <c r="D2925" i="25"/>
  <c r="D2926" i="25"/>
  <c r="D2927" i="25"/>
  <c r="D2928" i="25"/>
  <c r="D2929" i="25"/>
  <c r="D2930" i="25"/>
  <c r="D2931" i="25"/>
  <c r="D2932" i="25"/>
  <c r="D2933" i="25"/>
  <c r="D2934" i="25"/>
  <c r="D2935" i="25"/>
  <c r="D2936" i="25"/>
  <c r="D2937" i="25"/>
  <c r="D2938" i="25"/>
  <c r="D2939" i="25"/>
  <c r="D2940" i="25"/>
  <c r="D2941" i="25"/>
  <c r="D2942" i="25"/>
  <c r="D2943" i="25"/>
  <c r="D2944" i="25"/>
  <c r="D2945" i="25"/>
  <c r="D2946" i="25"/>
  <c r="D2947" i="25"/>
  <c r="D2948" i="25"/>
  <c r="D2949" i="25"/>
  <c r="D2950" i="25"/>
  <c r="D2951" i="25"/>
  <c r="D2952" i="25"/>
  <c r="D2953" i="25"/>
  <c r="D2954" i="25"/>
  <c r="D2955" i="25"/>
  <c r="D2956" i="25"/>
  <c r="D2957" i="25"/>
  <c r="D2958" i="25"/>
  <c r="D2959" i="25"/>
  <c r="D2960" i="25"/>
  <c r="D2961" i="25"/>
  <c r="D2962" i="25"/>
  <c r="D2963" i="25"/>
  <c r="D2964" i="25"/>
  <c r="D2965" i="25"/>
  <c r="D2966" i="25"/>
  <c r="D2967" i="25"/>
  <c r="D2968" i="25"/>
  <c r="D2969" i="25"/>
  <c r="D2970" i="25"/>
  <c r="D2971" i="25"/>
  <c r="D2972" i="25"/>
  <c r="D2973" i="25"/>
  <c r="D2974" i="25"/>
  <c r="D2975" i="25"/>
  <c r="D2976" i="25"/>
  <c r="D2977" i="25"/>
  <c r="D2978" i="25"/>
  <c r="D2979" i="25"/>
  <c r="D2980" i="25"/>
  <c r="D2981" i="25"/>
  <c r="D2982" i="25"/>
  <c r="D2983" i="25"/>
  <c r="D2984" i="25"/>
  <c r="D2985" i="25"/>
  <c r="D2986" i="25"/>
  <c r="D2987" i="25"/>
  <c r="D2988" i="25"/>
  <c r="D2989" i="25"/>
  <c r="D2990" i="25"/>
  <c r="D2991" i="25"/>
  <c r="D2992" i="25"/>
  <c r="D2993" i="25"/>
  <c r="D2994" i="25"/>
  <c r="D2995" i="25"/>
  <c r="D2996" i="25"/>
  <c r="D2997" i="25"/>
  <c r="D2998" i="25"/>
  <c r="D2999" i="25"/>
  <c r="D3000" i="25"/>
  <c r="D3001" i="25"/>
  <c r="D3002" i="25"/>
  <c r="D3003" i="25"/>
  <c r="D3004" i="25"/>
  <c r="D3005" i="25"/>
  <c r="D3006" i="25"/>
  <c r="D3007" i="25"/>
  <c r="D3008" i="25"/>
  <c r="D3009" i="25"/>
  <c r="D3010" i="25"/>
  <c r="D3011" i="25"/>
  <c r="D3012" i="25"/>
  <c r="D3013" i="25"/>
  <c r="D3014" i="25"/>
  <c r="D3015" i="25"/>
  <c r="D3016" i="25"/>
  <c r="D3017" i="25"/>
  <c r="D3018" i="25"/>
  <c r="D3019" i="25"/>
  <c r="D3020" i="25"/>
  <c r="D3021" i="25"/>
  <c r="D3022" i="25"/>
  <c r="D3023" i="25"/>
  <c r="D3024" i="25"/>
  <c r="D3025" i="25"/>
  <c r="D3026" i="25"/>
  <c r="D3027" i="25"/>
  <c r="D3028" i="25"/>
  <c r="D3029" i="25"/>
  <c r="D3030" i="25"/>
  <c r="D3031" i="25"/>
  <c r="D3032" i="25"/>
  <c r="D3033" i="25"/>
  <c r="D3034" i="25"/>
  <c r="D3035" i="25"/>
  <c r="D3036" i="25"/>
  <c r="D3037" i="25"/>
  <c r="D3038" i="25"/>
  <c r="D3039" i="25"/>
  <c r="D3040" i="25"/>
  <c r="D3041" i="25"/>
  <c r="D3042" i="25"/>
  <c r="D3043" i="25"/>
  <c r="D3044" i="25"/>
  <c r="D3045" i="25"/>
  <c r="D3046" i="25"/>
  <c r="D3047" i="25"/>
  <c r="D3048" i="25"/>
  <c r="D3049" i="25"/>
  <c r="D3050" i="25"/>
  <c r="D3051" i="25"/>
  <c r="D3052" i="25"/>
  <c r="D3053" i="25"/>
  <c r="D3054" i="25"/>
  <c r="D3055" i="25"/>
  <c r="D3056" i="25"/>
  <c r="D3057" i="25"/>
  <c r="D3058" i="25"/>
  <c r="D3059" i="25"/>
  <c r="D3060" i="25"/>
  <c r="D3061" i="25"/>
  <c r="D3062" i="25"/>
  <c r="D3063" i="25"/>
  <c r="D3064" i="25"/>
  <c r="D3065" i="25"/>
  <c r="D3066" i="25"/>
  <c r="D3067" i="25"/>
  <c r="D3068" i="25"/>
  <c r="D3069" i="25"/>
  <c r="D3070" i="25"/>
  <c r="D3071" i="25"/>
  <c r="D3072" i="25"/>
  <c r="D3073" i="25"/>
  <c r="D3074" i="25"/>
  <c r="D3075" i="25"/>
  <c r="D3076" i="25"/>
  <c r="D3077" i="25"/>
  <c r="D3078" i="25"/>
  <c r="D3079" i="25"/>
  <c r="D3080" i="25"/>
  <c r="D3081" i="25"/>
  <c r="D3082" i="25"/>
  <c r="D3083" i="25"/>
  <c r="D3084" i="25"/>
  <c r="D3085" i="25"/>
  <c r="D3086" i="25"/>
  <c r="D3087" i="25"/>
  <c r="D3088" i="25"/>
  <c r="D3089" i="25"/>
  <c r="D3090" i="25"/>
  <c r="D3091" i="25"/>
  <c r="D3092" i="25"/>
  <c r="D3093" i="25"/>
  <c r="D3094" i="25"/>
  <c r="D3095" i="25"/>
  <c r="D3096" i="25"/>
  <c r="D3097" i="25"/>
  <c r="D3098" i="25"/>
  <c r="D3099" i="25"/>
  <c r="D3100" i="25"/>
  <c r="D3101" i="25"/>
  <c r="D3102" i="25"/>
  <c r="D3103" i="25"/>
  <c r="D3104" i="25"/>
  <c r="D3105" i="25"/>
  <c r="D3106" i="25"/>
  <c r="D3107" i="25"/>
  <c r="D3108" i="25"/>
  <c r="D3109" i="25"/>
  <c r="D3110" i="25"/>
  <c r="D3111" i="25"/>
  <c r="D3112" i="25"/>
  <c r="D3113" i="25"/>
  <c r="D3114" i="25"/>
  <c r="D3115" i="25"/>
  <c r="D3116" i="25"/>
  <c r="D3117" i="25"/>
  <c r="D3118" i="25"/>
  <c r="D3119" i="25"/>
  <c r="D3120" i="25"/>
  <c r="D3121" i="25"/>
  <c r="D3122" i="25"/>
  <c r="D3123" i="25"/>
  <c r="D3124" i="25"/>
  <c r="D3125" i="25"/>
  <c r="D3126" i="25"/>
  <c r="D3127" i="25"/>
  <c r="D3128" i="25"/>
  <c r="D3129" i="25"/>
  <c r="D3130" i="25"/>
  <c r="D3131" i="25"/>
  <c r="D3132" i="25"/>
  <c r="D3133" i="25"/>
  <c r="D3134" i="25"/>
  <c r="D3135" i="25"/>
  <c r="D3136" i="25"/>
  <c r="D3137" i="25"/>
  <c r="D3138" i="25"/>
  <c r="D3139" i="25"/>
  <c r="D3140" i="25"/>
  <c r="D3141" i="25"/>
  <c r="D3142" i="25"/>
  <c r="D3143" i="25"/>
  <c r="D3144" i="25"/>
  <c r="D3145" i="25"/>
  <c r="D3146" i="25"/>
  <c r="D3147" i="25"/>
  <c r="D3148" i="25"/>
  <c r="D3149" i="25"/>
  <c r="D3150" i="25"/>
  <c r="D3151" i="25"/>
  <c r="D3152" i="25"/>
  <c r="D3153" i="25"/>
  <c r="D3154" i="25"/>
  <c r="D3155" i="25"/>
  <c r="D3156" i="25"/>
  <c r="D3157" i="25"/>
  <c r="D3158" i="25"/>
  <c r="D3159" i="25"/>
  <c r="D3160" i="25"/>
  <c r="D3161" i="25"/>
  <c r="D3162" i="25"/>
  <c r="D3163" i="25"/>
  <c r="D3164" i="25"/>
  <c r="D3165" i="25"/>
  <c r="D3166" i="25"/>
  <c r="D3167" i="25"/>
  <c r="D3168" i="25"/>
  <c r="D3169" i="25"/>
  <c r="D3170" i="25"/>
  <c r="D3171" i="25"/>
  <c r="D3172" i="25"/>
  <c r="D3173" i="25"/>
  <c r="D3174" i="25"/>
  <c r="D3175" i="25"/>
  <c r="D3176" i="25"/>
  <c r="D3177" i="25"/>
  <c r="D3178" i="25"/>
  <c r="D3179" i="25"/>
  <c r="D3180" i="25"/>
  <c r="D3181" i="25"/>
  <c r="D3182" i="25"/>
  <c r="D3183" i="25"/>
  <c r="D3184" i="25"/>
  <c r="D3185" i="25"/>
  <c r="D3186" i="25"/>
  <c r="D3187" i="25"/>
  <c r="D3188" i="25"/>
  <c r="D3189" i="25"/>
  <c r="D3190" i="25"/>
  <c r="D3191" i="25"/>
  <c r="D3192" i="25"/>
  <c r="D3193" i="25"/>
  <c r="D3194" i="25"/>
  <c r="D3195" i="25"/>
  <c r="D3196" i="25"/>
  <c r="D3197" i="25"/>
  <c r="D3198" i="25"/>
  <c r="D3199" i="25"/>
  <c r="D3200" i="25"/>
  <c r="D3201" i="25"/>
  <c r="D3202" i="25"/>
  <c r="D3203" i="25"/>
  <c r="D3204" i="25"/>
  <c r="D3205" i="25"/>
  <c r="D3206" i="25"/>
  <c r="D3207" i="25"/>
  <c r="D3208" i="25"/>
  <c r="D3209" i="25"/>
  <c r="D3210" i="25"/>
  <c r="D3211" i="25"/>
  <c r="D3212" i="25"/>
  <c r="D3213" i="25"/>
  <c r="D3214" i="25"/>
  <c r="D3215" i="25"/>
  <c r="D3216" i="25"/>
  <c r="D3217" i="25"/>
  <c r="D3218" i="25"/>
  <c r="D3219" i="25"/>
  <c r="D3220" i="25"/>
  <c r="D3221" i="25"/>
  <c r="D3222" i="25"/>
  <c r="D3223" i="25"/>
  <c r="D3224" i="25"/>
  <c r="D3225" i="25"/>
  <c r="D3226" i="25"/>
  <c r="D3227" i="25"/>
  <c r="D3228" i="25"/>
  <c r="D3229" i="25"/>
  <c r="D3230" i="25"/>
  <c r="D3231" i="25"/>
  <c r="D3232" i="25"/>
  <c r="D3233" i="25"/>
  <c r="D3234" i="25"/>
  <c r="D3235" i="25"/>
  <c r="D3236" i="25"/>
  <c r="D3237" i="25"/>
  <c r="D3238" i="25"/>
  <c r="D3239" i="25"/>
  <c r="D3240" i="25"/>
  <c r="D3241" i="25"/>
  <c r="D3242" i="25"/>
  <c r="D3243" i="25"/>
  <c r="D3244" i="25"/>
  <c r="D3245" i="25"/>
  <c r="D3246" i="25"/>
  <c r="D3247" i="25"/>
  <c r="D3248" i="25"/>
  <c r="D3249" i="25"/>
  <c r="D3250" i="25"/>
  <c r="D3251" i="25"/>
  <c r="D3252" i="25"/>
  <c r="D3253" i="25"/>
  <c r="D3254" i="25"/>
  <c r="D3255" i="25"/>
  <c r="D3256" i="25"/>
  <c r="D3257" i="25"/>
  <c r="D3258" i="25"/>
  <c r="D3259" i="25"/>
  <c r="D3260" i="25"/>
  <c r="D3261" i="25"/>
  <c r="D3262" i="25"/>
  <c r="D3263" i="25"/>
  <c r="D3264" i="25"/>
  <c r="D3265" i="25"/>
  <c r="D3266" i="25"/>
  <c r="D3267" i="25"/>
  <c r="D3268" i="25"/>
  <c r="D3269" i="25"/>
  <c r="D3270" i="25"/>
  <c r="D3271" i="25"/>
  <c r="D3272" i="25"/>
  <c r="D3273" i="25"/>
  <c r="D3274" i="25"/>
  <c r="D3275" i="25"/>
  <c r="D3276" i="25"/>
  <c r="D3277" i="25"/>
  <c r="D3278" i="25"/>
  <c r="D3279" i="25"/>
  <c r="D3280" i="25"/>
  <c r="D3281" i="25"/>
  <c r="D3282" i="25"/>
  <c r="D3283" i="25"/>
  <c r="D3284" i="25"/>
  <c r="D3285" i="25"/>
  <c r="D3286" i="25"/>
  <c r="D3287" i="25"/>
  <c r="D3288" i="25"/>
  <c r="D3289" i="25"/>
  <c r="D3290" i="25"/>
  <c r="D3291" i="25"/>
  <c r="D3292" i="25"/>
  <c r="D3293" i="25"/>
  <c r="D3294" i="25"/>
  <c r="D3295" i="25"/>
  <c r="D3296" i="25"/>
  <c r="D3297" i="25"/>
  <c r="D3298" i="25"/>
  <c r="D3299" i="25"/>
  <c r="D3300" i="25"/>
  <c r="D3301" i="25"/>
  <c r="D3302" i="25"/>
  <c r="D3303" i="25"/>
  <c r="D3304" i="25"/>
  <c r="D3305" i="25"/>
  <c r="D3306" i="25"/>
  <c r="D3307" i="25"/>
  <c r="D3308" i="25"/>
  <c r="D3309" i="25"/>
  <c r="D3310" i="25"/>
  <c r="D3311" i="25"/>
  <c r="D3312" i="25"/>
  <c r="D3313" i="25"/>
  <c r="D3314" i="25"/>
  <c r="D3315" i="25"/>
  <c r="D3316" i="25"/>
  <c r="D3317" i="25"/>
  <c r="D3318" i="25"/>
  <c r="D3319" i="25"/>
  <c r="D3320" i="25"/>
  <c r="D3321" i="25"/>
  <c r="D3322" i="25"/>
  <c r="D3323" i="25"/>
  <c r="D3324" i="25"/>
  <c r="D3325" i="25"/>
  <c r="D3326" i="25"/>
  <c r="D3327" i="25"/>
  <c r="D3328" i="25"/>
  <c r="D3329" i="25"/>
  <c r="D3330" i="25"/>
  <c r="D3331" i="25"/>
  <c r="D3332" i="25"/>
  <c r="D3333" i="25"/>
  <c r="D3334" i="25"/>
  <c r="D3335" i="25"/>
  <c r="D3336" i="25"/>
  <c r="D3337" i="25"/>
  <c r="D3338" i="25"/>
  <c r="D3339" i="25"/>
  <c r="D3340" i="25"/>
  <c r="D3341" i="25"/>
  <c r="D3342" i="25"/>
  <c r="D3343" i="25"/>
  <c r="D3344" i="25"/>
  <c r="D3345" i="25"/>
  <c r="D3346" i="25"/>
  <c r="D3347" i="25"/>
  <c r="D3348" i="25"/>
  <c r="D3349" i="25"/>
  <c r="D3350" i="25"/>
  <c r="D3351" i="25"/>
  <c r="D3352" i="25"/>
  <c r="D3353" i="25"/>
  <c r="D3354" i="25"/>
  <c r="D3355" i="25"/>
  <c r="D3356" i="25"/>
  <c r="D3357" i="25"/>
  <c r="D3358" i="25"/>
  <c r="D3359" i="25"/>
  <c r="D3360" i="25"/>
  <c r="D3361" i="25"/>
  <c r="D3362" i="25"/>
  <c r="D3363" i="25"/>
  <c r="D3364" i="25"/>
  <c r="D3365" i="25"/>
  <c r="D3366" i="25"/>
  <c r="D3367" i="25"/>
  <c r="D3368" i="25"/>
  <c r="D3369" i="25"/>
  <c r="D3370" i="25"/>
  <c r="D3371" i="25"/>
  <c r="D3372" i="25"/>
  <c r="D3373" i="25"/>
  <c r="D3374" i="25"/>
  <c r="D3375" i="25"/>
  <c r="D3376" i="25"/>
  <c r="D3377" i="25"/>
  <c r="D3378" i="25"/>
  <c r="D3379" i="25"/>
  <c r="D3380" i="25"/>
  <c r="D3381" i="25"/>
  <c r="D3382" i="25"/>
  <c r="D3383" i="25"/>
  <c r="D3384" i="25"/>
  <c r="D3385" i="25"/>
  <c r="D3386" i="25"/>
  <c r="D3387" i="25"/>
  <c r="D3388" i="25"/>
  <c r="D3389" i="25"/>
  <c r="D3390" i="25"/>
  <c r="D3391" i="25"/>
  <c r="D3392" i="25"/>
  <c r="D3393" i="25"/>
  <c r="D3394" i="25"/>
  <c r="D3395" i="25"/>
  <c r="D3396" i="25"/>
  <c r="D3397" i="25"/>
  <c r="D3398" i="25"/>
  <c r="D3399" i="25"/>
  <c r="D3400" i="25"/>
  <c r="D3401" i="25"/>
  <c r="D3402" i="25"/>
  <c r="D3403" i="25"/>
  <c r="D3404" i="25"/>
  <c r="D3405" i="25"/>
  <c r="D3406" i="25"/>
  <c r="D3407" i="25"/>
  <c r="D3408" i="25"/>
  <c r="D3409" i="25"/>
  <c r="D3410" i="25"/>
  <c r="D3411" i="25"/>
  <c r="D3412" i="25"/>
  <c r="D3413" i="25"/>
  <c r="D3414" i="25"/>
  <c r="D3415" i="25"/>
  <c r="D3416" i="25"/>
  <c r="D3417" i="25"/>
  <c r="D3418" i="25"/>
  <c r="D3419" i="25"/>
  <c r="D3420" i="25"/>
  <c r="D3421" i="25"/>
  <c r="D3422" i="25"/>
  <c r="D3423" i="25"/>
  <c r="D3424" i="25"/>
  <c r="D3425" i="25"/>
  <c r="D3426" i="25"/>
  <c r="D3427" i="25"/>
  <c r="D3428" i="25"/>
  <c r="D3429" i="25"/>
  <c r="D3430" i="25"/>
  <c r="D3431" i="25"/>
  <c r="D3432" i="25"/>
  <c r="D3433" i="25"/>
  <c r="D3434" i="25"/>
  <c r="D3435" i="25"/>
  <c r="D3436" i="25"/>
  <c r="D3437" i="25"/>
  <c r="D3438" i="25"/>
  <c r="D3439" i="25"/>
  <c r="D3440" i="25"/>
  <c r="D3441" i="25"/>
  <c r="D3442" i="25"/>
  <c r="D3443" i="25"/>
  <c r="D3444" i="25"/>
  <c r="D3445" i="25"/>
  <c r="D3446" i="25"/>
  <c r="D3447" i="25"/>
  <c r="D3448" i="25"/>
  <c r="D3449" i="25"/>
  <c r="D3450" i="25"/>
  <c r="D3451" i="25"/>
  <c r="D3452" i="25"/>
  <c r="D3453" i="25"/>
  <c r="D3454" i="25"/>
  <c r="D3455" i="25"/>
  <c r="D3456" i="25"/>
  <c r="D3457" i="25"/>
  <c r="D3458" i="25"/>
  <c r="D3459" i="25"/>
  <c r="D3460" i="25"/>
  <c r="D3461" i="25"/>
  <c r="D3462" i="25"/>
  <c r="D3463" i="25"/>
  <c r="D3464" i="25"/>
  <c r="D3465" i="25"/>
  <c r="D3466" i="25"/>
  <c r="D3467" i="25"/>
  <c r="D3468" i="25"/>
  <c r="D3469" i="25"/>
  <c r="D3470" i="25"/>
  <c r="D3471" i="25"/>
  <c r="D3472" i="25"/>
  <c r="D3473" i="25"/>
  <c r="D3474" i="25"/>
  <c r="D3475" i="25"/>
  <c r="D3476" i="25"/>
  <c r="D3477" i="25"/>
  <c r="D3478" i="25"/>
  <c r="D3479" i="25"/>
  <c r="D3480" i="25"/>
  <c r="D3481" i="25"/>
  <c r="D3482" i="25"/>
  <c r="D3483" i="25"/>
  <c r="D3484" i="25"/>
  <c r="D3485" i="25"/>
  <c r="D3486" i="25"/>
  <c r="D3487" i="25"/>
  <c r="D3488" i="25"/>
  <c r="D3489" i="25"/>
  <c r="D3490" i="25"/>
  <c r="D3491" i="25"/>
  <c r="D3492" i="25"/>
  <c r="D3493" i="25"/>
  <c r="D3494" i="25"/>
  <c r="D3495" i="25"/>
  <c r="D3496" i="25"/>
  <c r="D3497" i="25"/>
  <c r="D3498" i="25"/>
  <c r="D3499" i="25"/>
  <c r="D3500" i="25"/>
  <c r="D3501" i="25"/>
  <c r="D3502" i="25"/>
  <c r="D3503" i="25"/>
  <c r="D3504" i="25"/>
  <c r="D3505" i="25"/>
  <c r="D3506" i="25"/>
  <c r="D3507" i="25"/>
  <c r="D3508" i="25"/>
  <c r="D3509" i="25"/>
  <c r="D3510" i="25"/>
  <c r="D3511" i="25"/>
  <c r="D3512" i="25"/>
  <c r="D3513" i="25"/>
  <c r="D3514" i="25"/>
  <c r="D3515" i="25"/>
  <c r="D3516" i="25"/>
  <c r="D3517" i="25"/>
  <c r="D3518" i="25"/>
  <c r="D3519" i="25"/>
  <c r="D3520" i="25"/>
  <c r="D3521" i="25"/>
  <c r="D3522" i="25"/>
  <c r="D3523" i="25"/>
  <c r="D3524" i="25"/>
  <c r="D3525" i="25"/>
  <c r="D3526" i="25"/>
  <c r="D3527" i="25"/>
  <c r="D3528" i="25"/>
  <c r="D3529" i="25"/>
  <c r="D3530" i="25"/>
  <c r="D3531" i="25"/>
  <c r="D3532" i="25"/>
  <c r="D3533" i="25"/>
  <c r="D3534" i="25"/>
  <c r="D3535" i="25"/>
  <c r="D3536" i="25"/>
  <c r="D3537" i="25"/>
  <c r="D3538" i="25"/>
  <c r="D3539" i="25"/>
  <c r="D3540" i="25"/>
  <c r="D3541" i="25"/>
  <c r="D3542" i="25"/>
  <c r="D3543" i="25"/>
  <c r="D3544" i="25"/>
  <c r="D3545" i="25"/>
  <c r="D3546" i="25"/>
  <c r="D3547" i="25"/>
  <c r="D3548" i="25"/>
  <c r="D3549" i="25"/>
  <c r="D3550" i="25"/>
  <c r="D3551" i="25"/>
  <c r="D3552" i="25"/>
  <c r="D3553" i="25"/>
  <c r="D3554" i="25"/>
  <c r="D3555" i="25"/>
  <c r="D3556" i="25"/>
  <c r="D3557" i="25"/>
  <c r="D3558" i="25"/>
  <c r="D3559" i="25"/>
  <c r="D3560" i="25"/>
  <c r="D3561" i="25"/>
  <c r="D3562" i="25"/>
  <c r="D3563" i="25"/>
  <c r="D3564" i="25"/>
  <c r="D3565" i="25"/>
  <c r="D3566" i="25"/>
  <c r="D3567" i="25"/>
  <c r="D3568" i="25"/>
  <c r="D3569" i="25"/>
  <c r="D3570" i="25"/>
  <c r="D3571" i="25"/>
  <c r="D3572" i="25"/>
  <c r="D3573" i="25"/>
  <c r="D3574" i="25"/>
  <c r="D3575" i="25"/>
  <c r="D3576" i="25"/>
  <c r="D3577" i="25"/>
  <c r="D3578" i="25"/>
  <c r="D3579" i="25"/>
  <c r="D3580" i="25"/>
  <c r="D3581" i="25"/>
  <c r="D3582" i="25"/>
  <c r="D3583" i="25"/>
  <c r="D3584" i="25"/>
  <c r="D3585" i="25"/>
  <c r="D3586" i="25"/>
  <c r="D3587" i="25"/>
  <c r="D3588" i="25"/>
  <c r="D3589" i="25"/>
  <c r="D3590" i="25"/>
  <c r="D3591" i="25"/>
  <c r="D3592" i="25"/>
  <c r="D3593" i="25"/>
  <c r="D3594" i="25"/>
  <c r="D3595" i="25"/>
  <c r="D3596" i="25"/>
  <c r="D3597" i="25"/>
  <c r="D3598" i="25"/>
  <c r="D3599" i="25"/>
  <c r="D3600" i="25"/>
  <c r="D3601" i="25"/>
  <c r="D3602" i="25"/>
  <c r="D3603" i="25"/>
  <c r="D3604" i="25"/>
  <c r="D3605" i="25"/>
  <c r="D3606" i="25"/>
  <c r="D3607" i="25"/>
  <c r="D3608" i="25"/>
  <c r="D3609" i="25"/>
  <c r="D3610" i="25"/>
  <c r="D3611" i="25"/>
  <c r="D3612" i="25"/>
  <c r="D3613" i="25"/>
  <c r="D3614" i="25"/>
  <c r="D3615" i="25"/>
  <c r="D3616" i="25"/>
  <c r="D3617" i="25"/>
  <c r="D3618" i="25"/>
  <c r="D3619" i="25"/>
  <c r="D3620" i="25"/>
  <c r="D3621" i="25"/>
  <c r="D3622" i="25"/>
  <c r="D3623" i="25"/>
  <c r="D3624" i="25"/>
  <c r="D3625" i="25"/>
  <c r="D3626" i="25"/>
  <c r="D3627" i="25"/>
  <c r="D3628" i="25"/>
  <c r="D3629" i="25"/>
  <c r="D3630" i="25"/>
  <c r="D3631" i="25"/>
  <c r="D3632" i="25"/>
  <c r="D3633" i="25"/>
  <c r="D3634" i="25"/>
  <c r="D3635" i="25"/>
  <c r="D3636" i="25"/>
  <c r="D3637" i="25"/>
  <c r="D3638" i="25"/>
  <c r="D3639" i="25"/>
  <c r="D3640" i="25"/>
  <c r="D3641" i="25"/>
  <c r="D3642" i="25"/>
  <c r="D3643" i="25"/>
  <c r="D3644" i="25"/>
  <c r="D3645" i="25"/>
  <c r="D3646" i="25"/>
  <c r="D3647" i="25"/>
  <c r="D3648" i="25"/>
  <c r="D3649" i="25"/>
  <c r="D3650" i="25"/>
  <c r="D3651" i="25"/>
  <c r="D3652" i="25"/>
  <c r="D3653" i="25"/>
  <c r="D3654" i="25"/>
  <c r="D3655" i="25"/>
  <c r="D3656" i="25"/>
  <c r="D3657" i="25"/>
  <c r="D3658" i="25"/>
  <c r="D3659" i="25"/>
  <c r="D3660" i="25"/>
  <c r="D3661" i="25"/>
  <c r="D3662" i="25"/>
  <c r="D3663" i="25"/>
  <c r="D3664" i="25"/>
  <c r="D3665" i="25"/>
  <c r="D3666" i="25"/>
  <c r="D3667" i="25"/>
  <c r="D3668" i="25"/>
  <c r="D3669" i="25"/>
  <c r="D3670" i="25"/>
  <c r="D3671" i="25"/>
  <c r="D3672" i="25"/>
  <c r="D3673" i="25"/>
  <c r="D3674" i="25"/>
  <c r="D3675" i="25"/>
  <c r="D3676" i="25"/>
  <c r="D3677" i="25"/>
  <c r="D3678" i="25"/>
  <c r="D3679" i="25"/>
  <c r="D3680" i="25"/>
  <c r="D3681" i="25"/>
  <c r="D3682" i="25"/>
  <c r="D3683" i="25"/>
  <c r="D3684" i="25"/>
  <c r="D3685" i="25"/>
  <c r="D3686" i="25"/>
  <c r="D3687" i="25"/>
  <c r="D3688" i="25"/>
  <c r="D3689" i="25"/>
  <c r="D3690" i="25"/>
  <c r="D3691" i="25"/>
  <c r="D3692" i="25"/>
  <c r="D3693" i="25"/>
  <c r="D3694" i="25"/>
  <c r="D3695" i="25"/>
  <c r="D3696" i="25"/>
  <c r="D3697" i="25"/>
  <c r="D3698" i="25"/>
  <c r="D3699" i="25"/>
  <c r="D3700" i="25"/>
  <c r="D3701" i="25"/>
  <c r="D3702" i="25"/>
  <c r="D3703" i="25"/>
  <c r="D3704" i="25"/>
  <c r="D3705" i="25"/>
  <c r="D3706" i="25"/>
  <c r="D3707" i="25"/>
  <c r="D3708" i="25"/>
  <c r="D3709" i="25"/>
  <c r="D3710" i="25"/>
  <c r="D3711" i="25"/>
  <c r="D3712" i="25"/>
  <c r="D3713" i="25"/>
  <c r="D3714" i="25"/>
  <c r="D3715" i="25"/>
  <c r="D3716" i="25"/>
  <c r="D3717" i="25"/>
  <c r="D3718" i="25"/>
  <c r="D3719" i="25"/>
  <c r="D3720" i="25"/>
  <c r="D3721" i="25"/>
  <c r="D3722" i="25"/>
  <c r="D3723" i="25"/>
  <c r="D3724" i="25"/>
  <c r="D3725" i="25"/>
  <c r="D3726" i="25"/>
  <c r="D3727" i="25"/>
  <c r="D3728" i="25"/>
  <c r="D3729" i="25"/>
  <c r="D3730" i="25"/>
  <c r="D3731" i="25"/>
  <c r="D3732" i="25"/>
  <c r="D3733" i="25"/>
  <c r="D3734" i="25"/>
  <c r="D3735" i="25"/>
  <c r="D3736" i="25"/>
  <c r="D3737" i="25"/>
  <c r="D3738" i="25"/>
  <c r="D3739" i="25"/>
  <c r="D3740" i="25"/>
  <c r="D3741" i="25"/>
  <c r="D3742" i="25"/>
  <c r="D3743" i="25"/>
  <c r="D3744" i="25"/>
  <c r="D3745" i="25"/>
  <c r="D3746" i="25"/>
  <c r="D3747" i="25"/>
  <c r="D3748" i="25"/>
  <c r="D3749" i="25"/>
  <c r="D3750" i="25"/>
  <c r="D3751" i="25"/>
  <c r="D3752" i="25"/>
  <c r="D3753" i="25"/>
  <c r="D3754" i="25"/>
  <c r="D3755" i="25"/>
  <c r="D3756" i="25"/>
  <c r="D3757" i="25"/>
  <c r="D3758" i="25"/>
  <c r="D3759" i="25"/>
  <c r="D3760" i="25"/>
  <c r="D3761" i="25"/>
  <c r="D3762" i="25"/>
  <c r="D3763" i="25"/>
  <c r="D3764" i="25"/>
  <c r="D3765" i="25"/>
  <c r="D3766" i="25"/>
  <c r="D3767" i="25"/>
  <c r="D3768" i="25"/>
  <c r="D3769" i="25"/>
  <c r="D3770" i="25"/>
  <c r="D3771" i="25"/>
  <c r="D3772" i="25"/>
  <c r="D3773" i="25"/>
  <c r="D3774" i="25"/>
  <c r="D3775" i="25"/>
  <c r="D3776" i="25"/>
  <c r="D3777" i="25"/>
  <c r="D3778" i="25"/>
  <c r="D3779" i="25"/>
  <c r="D3780" i="25"/>
  <c r="D3781" i="25"/>
  <c r="D3782" i="25"/>
  <c r="D3783" i="25"/>
  <c r="D3784" i="25"/>
  <c r="D3785" i="25"/>
  <c r="D3786" i="25"/>
  <c r="D3787" i="25"/>
  <c r="D3788" i="25"/>
  <c r="D3789" i="25"/>
  <c r="D3790" i="25"/>
  <c r="D3791" i="25"/>
  <c r="D3792" i="25"/>
  <c r="D3793" i="25"/>
  <c r="D3794" i="25"/>
  <c r="D3795" i="25"/>
  <c r="D3796" i="25"/>
  <c r="D3797" i="25"/>
  <c r="D3798" i="25"/>
  <c r="D3799" i="25"/>
  <c r="D3800" i="25"/>
  <c r="D3801" i="25"/>
  <c r="D3802" i="25"/>
  <c r="D3803" i="25"/>
  <c r="D3804" i="25"/>
  <c r="D3805" i="25"/>
  <c r="D3806" i="25"/>
  <c r="D3807" i="25"/>
  <c r="D3808" i="25"/>
  <c r="D3809" i="25"/>
  <c r="D3810" i="25"/>
  <c r="D3811" i="25"/>
  <c r="D3812" i="25"/>
  <c r="D3813" i="25"/>
  <c r="D3814" i="25"/>
  <c r="D3815" i="25"/>
  <c r="D3816" i="25"/>
  <c r="D3817" i="25"/>
  <c r="D3818" i="25"/>
  <c r="D3819" i="25"/>
  <c r="D3820" i="25"/>
  <c r="D3821" i="25"/>
  <c r="D3822" i="25"/>
  <c r="D3823" i="25"/>
  <c r="D3824" i="25"/>
  <c r="D3825" i="25"/>
  <c r="D3826" i="25"/>
  <c r="D3827" i="25"/>
  <c r="D3828" i="25"/>
  <c r="D3829" i="25"/>
  <c r="D3830" i="25"/>
  <c r="D3831" i="25"/>
  <c r="D3832" i="25"/>
  <c r="D3833" i="25"/>
  <c r="D3834" i="25"/>
  <c r="D3835" i="25"/>
  <c r="D3836" i="25"/>
  <c r="D3837" i="25"/>
  <c r="D3838" i="25"/>
  <c r="D3839" i="25"/>
  <c r="D3840" i="25"/>
  <c r="D3841" i="25"/>
  <c r="D3842" i="25"/>
  <c r="D3843" i="25"/>
  <c r="D3844" i="25"/>
  <c r="D3845" i="25"/>
  <c r="D3846" i="25"/>
  <c r="D3847" i="25"/>
  <c r="D3848" i="25"/>
  <c r="D3849" i="25"/>
  <c r="D3850" i="25"/>
  <c r="D3851" i="25"/>
  <c r="D3852" i="25"/>
  <c r="D3853" i="25"/>
  <c r="D3854" i="25"/>
  <c r="D3855" i="25"/>
  <c r="D3856" i="25"/>
  <c r="D3857" i="25"/>
  <c r="D3858" i="25"/>
  <c r="D3859" i="25"/>
  <c r="D3860" i="25"/>
  <c r="D3861" i="25"/>
  <c r="D3862" i="25"/>
  <c r="D3863" i="25"/>
  <c r="D3864" i="25"/>
  <c r="D3865" i="25"/>
  <c r="D3866" i="25"/>
  <c r="D3867" i="25"/>
  <c r="D3868" i="25"/>
  <c r="D3869" i="25"/>
  <c r="D3870" i="25"/>
  <c r="D3871" i="25"/>
  <c r="D3872" i="25"/>
  <c r="D3873" i="25"/>
  <c r="D3874" i="25"/>
  <c r="D3875" i="25"/>
  <c r="D3876" i="25"/>
  <c r="D3877" i="25"/>
  <c r="D3878" i="25"/>
  <c r="D3879" i="25"/>
  <c r="D3880" i="25"/>
  <c r="D3881" i="25"/>
  <c r="D3882" i="25"/>
  <c r="D3883" i="25"/>
  <c r="D3884" i="25"/>
  <c r="D3885" i="25"/>
  <c r="D3886" i="25"/>
  <c r="D3887" i="25"/>
  <c r="D3888" i="25"/>
  <c r="D3889" i="25"/>
  <c r="D3890" i="25"/>
  <c r="D3891" i="25"/>
  <c r="D3892" i="25"/>
  <c r="D3893" i="25"/>
  <c r="D3894" i="25"/>
  <c r="D3895" i="25"/>
  <c r="D3896" i="25"/>
  <c r="D3897" i="25"/>
  <c r="D3898" i="25"/>
  <c r="D3899" i="25"/>
  <c r="D3900" i="25"/>
  <c r="D3901" i="25"/>
  <c r="D3902" i="25"/>
  <c r="D3903" i="25"/>
  <c r="D3904" i="25"/>
  <c r="D3905" i="25"/>
  <c r="D3906" i="25"/>
  <c r="D3907" i="25"/>
  <c r="D3908" i="25"/>
  <c r="D3909" i="25"/>
  <c r="D3910" i="25"/>
  <c r="D3911" i="25"/>
  <c r="D3912" i="25"/>
  <c r="D3913" i="25"/>
  <c r="D3914" i="25"/>
  <c r="D3915" i="25"/>
  <c r="D3916" i="25"/>
  <c r="D3917" i="25"/>
  <c r="D3918" i="25"/>
  <c r="D3919" i="25"/>
  <c r="D3920" i="25"/>
  <c r="D3921" i="25"/>
  <c r="D3922" i="25"/>
  <c r="D3923" i="25"/>
  <c r="D3924" i="25"/>
  <c r="D3925" i="25"/>
  <c r="D3926" i="25"/>
  <c r="D3927" i="25"/>
  <c r="D3928" i="25"/>
  <c r="D3929" i="25"/>
  <c r="D3930" i="25"/>
  <c r="D3931" i="25"/>
  <c r="D3932" i="25"/>
  <c r="D3933" i="25"/>
  <c r="D3934" i="25"/>
  <c r="D3935" i="25"/>
  <c r="D3936" i="25"/>
  <c r="D3937" i="25"/>
  <c r="D3938" i="25"/>
  <c r="D3939" i="25"/>
  <c r="D3940" i="25"/>
  <c r="D3941" i="25"/>
  <c r="D3942" i="25"/>
  <c r="D3943" i="25"/>
  <c r="D3944" i="25"/>
  <c r="D3945" i="25"/>
  <c r="D3946" i="25"/>
  <c r="D3947" i="25"/>
  <c r="D3948" i="25"/>
  <c r="D3949" i="25"/>
  <c r="D3950" i="25"/>
  <c r="D3951" i="25"/>
  <c r="D3952" i="25"/>
  <c r="D3953" i="25"/>
  <c r="D3954" i="25"/>
  <c r="D3955" i="25"/>
  <c r="D3956" i="25"/>
  <c r="D3957" i="25"/>
  <c r="D3958" i="25"/>
  <c r="D3959" i="25"/>
  <c r="D3960" i="25"/>
  <c r="D3961" i="25"/>
  <c r="D3962" i="25"/>
  <c r="D3963" i="25"/>
  <c r="D3964" i="25"/>
  <c r="D3965" i="25"/>
  <c r="D3966" i="25"/>
  <c r="D3967" i="25"/>
  <c r="D3968" i="25"/>
  <c r="D3969" i="25"/>
  <c r="D3970" i="25"/>
  <c r="D3971" i="25"/>
  <c r="D3972" i="25"/>
  <c r="D3973" i="25"/>
  <c r="D3974" i="25"/>
  <c r="D3975" i="25"/>
  <c r="D3976" i="25"/>
  <c r="D3977" i="25"/>
  <c r="D3978" i="25"/>
  <c r="D3979" i="25"/>
  <c r="D3980" i="25"/>
  <c r="D3981" i="25"/>
  <c r="D3982" i="25"/>
  <c r="D3983" i="25"/>
  <c r="D3984" i="25"/>
  <c r="D3985" i="25"/>
  <c r="D3986" i="25"/>
  <c r="D3987" i="25"/>
  <c r="D3988" i="25"/>
  <c r="D3989" i="25"/>
  <c r="D3990" i="25"/>
  <c r="D3991" i="25"/>
  <c r="D3992" i="25"/>
  <c r="D3993" i="25"/>
  <c r="D3994" i="25"/>
  <c r="D3995" i="25"/>
  <c r="D3996" i="25"/>
  <c r="D3997" i="25"/>
  <c r="D3998" i="25"/>
  <c r="D3999" i="25"/>
  <c r="D4000" i="25"/>
  <c r="D4001" i="25"/>
  <c r="D4002" i="25"/>
  <c r="D4003" i="25"/>
  <c r="D4004" i="25"/>
  <c r="D4005" i="25"/>
  <c r="D4006" i="25"/>
  <c r="D4007" i="25"/>
  <c r="D4008" i="25"/>
  <c r="D4009" i="25"/>
  <c r="D4010" i="25"/>
  <c r="D4011" i="25"/>
  <c r="D4012" i="25"/>
  <c r="D4013" i="25"/>
  <c r="D4014" i="25"/>
  <c r="D4015" i="25"/>
  <c r="D4016" i="25"/>
  <c r="D4017" i="25"/>
  <c r="D4018" i="25"/>
  <c r="D4019" i="25"/>
  <c r="D4020" i="25"/>
  <c r="D4021" i="25"/>
  <c r="D4022" i="25"/>
  <c r="D4023" i="25"/>
  <c r="D4024" i="25"/>
  <c r="D4025" i="25"/>
  <c r="D4026" i="25"/>
  <c r="D4027" i="25"/>
  <c r="D4028" i="25"/>
  <c r="D4029" i="25"/>
  <c r="D4030" i="25"/>
  <c r="D4031" i="25"/>
  <c r="D4032" i="25"/>
  <c r="D4033" i="25"/>
  <c r="D4034" i="25"/>
  <c r="D4035" i="25"/>
  <c r="D4036" i="25"/>
  <c r="D4037" i="25"/>
  <c r="D4038" i="25"/>
  <c r="D4039" i="25"/>
  <c r="D4040" i="25"/>
  <c r="D4041" i="25"/>
  <c r="D4042" i="25"/>
  <c r="D4043" i="25"/>
  <c r="D4044" i="25"/>
  <c r="D4045" i="25"/>
  <c r="D4046" i="25"/>
  <c r="D4047" i="25"/>
  <c r="D4048" i="25"/>
  <c r="D4049" i="25"/>
  <c r="D4050" i="25"/>
  <c r="D4051" i="25"/>
  <c r="D4052" i="25"/>
  <c r="D4053" i="25"/>
  <c r="D4054" i="25"/>
  <c r="D4055" i="25"/>
  <c r="D4056" i="25"/>
  <c r="D4057" i="25"/>
  <c r="D4058" i="25"/>
  <c r="D4059" i="25"/>
  <c r="D4060" i="25"/>
  <c r="D4061" i="25"/>
  <c r="D4062" i="25"/>
  <c r="D4063" i="25"/>
  <c r="D4064" i="25"/>
  <c r="D4065" i="25"/>
  <c r="D4066" i="25"/>
  <c r="D4067" i="25"/>
  <c r="D4068" i="25"/>
  <c r="D4069" i="25"/>
  <c r="D4070" i="25"/>
  <c r="D4071" i="25"/>
  <c r="D4072" i="25"/>
  <c r="D4073" i="25"/>
  <c r="D4074" i="25"/>
  <c r="D4075" i="25"/>
  <c r="D4076" i="25"/>
  <c r="D4077" i="25"/>
  <c r="D4078" i="25"/>
  <c r="D4079" i="25"/>
  <c r="D4080" i="25"/>
  <c r="D4081" i="25"/>
  <c r="D4082" i="25"/>
  <c r="D4083" i="25"/>
  <c r="D4084" i="25"/>
  <c r="D4085" i="25"/>
  <c r="D4086" i="25"/>
  <c r="D4087" i="25"/>
  <c r="D4088" i="25"/>
  <c r="D4089" i="25"/>
  <c r="D4090" i="25"/>
  <c r="D4091" i="25"/>
  <c r="D4092" i="25"/>
  <c r="D4093" i="25"/>
  <c r="D4094" i="25"/>
  <c r="D4095" i="25"/>
  <c r="D4096" i="25"/>
  <c r="D4097" i="25"/>
  <c r="D4098" i="25"/>
  <c r="D4099" i="25"/>
  <c r="D4100" i="25"/>
  <c r="D4101" i="25"/>
  <c r="D4102" i="25"/>
  <c r="D4103" i="25"/>
  <c r="D4104" i="25"/>
  <c r="D4105" i="25"/>
  <c r="D4106" i="25"/>
  <c r="D4107" i="25"/>
  <c r="D4108" i="25"/>
  <c r="D4109" i="25"/>
  <c r="D4110" i="25"/>
  <c r="D4111" i="25"/>
  <c r="D4112" i="25"/>
  <c r="D4113" i="25"/>
  <c r="D4114" i="25"/>
  <c r="D4115" i="25"/>
  <c r="D4116" i="25"/>
  <c r="D4117" i="25"/>
  <c r="D4118" i="25"/>
  <c r="D4119" i="25"/>
  <c r="D4120" i="25"/>
  <c r="D4121" i="25"/>
  <c r="D4122" i="25"/>
  <c r="D4123" i="25"/>
  <c r="D4124" i="25"/>
  <c r="D4125" i="25"/>
  <c r="D4126" i="25"/>
  <c r="D4127" i="25"/>
  <c r="D4128" i="25"/>
  <c r="D4129" i="25"/>
  <c r="D4130" i="25"/>
  <c r="D4131" i="25"/>
  <c r="D4132" i="25"/>
  <c r="D4133" i="25"/>
  <c r="D4134" i="25"/>
  <c r="D4135" i="25"/>
  <c r="D4136" i="25"/>
  <c r="D4137" i="25"/>
  <c r="D4138" i="25"/>
  <c r="D4139" i="25"/>
  <c r="D4140" i="25"/>
  <c r="D4141" i="25"/>
  <c r="D4142" i="25"/>
  <c r="D4143" i="25"/>
  <c r="D4144" i="25"/>
  <c r="D4145" i="25"/>
  <c r="D4146" i="25"/>
  <c r="D4147" i="25"/>
  <c r="D4148" i="25"/>
  <c r="D4149" i="25"/>
  <c r="D4150" i="25"/>
  <c r="D4151" i="25"/>
  <c r="D4152" i="25"/>
  <c r="D4153" i="25"/>
  <c r="D4154" i="25"/>
  <c r="D4155" i="25"/>
  <c r="D4156" i="25"/>
  <c r="D4157" i="25"/>
  <c r="D4158" i="25"/>
  <c r="D4159" i="25"/>
  <c r="D4160" i="25"/>
  <c r="D4161" i="25"/>
  <c r="D4162" i="25"/>
  <c r="D4163" i="25"/>
  <c r="D4164" i="25"/>
  <c r="D4165" i="25"/>
  <c r="D4166" i="25"/>
  <c r="D4167" i="25"/>
  <c r="D4168" i="25"/>
  <c r="D4169" i="25"/>
  <c r="D4170" i="25"/>
  <c r="D4171" i="25"/>
  <c r="D4172" i="25"/>
  <c r="D4173" i="25"/>
  <c r="D4174" i="25"/>
  <c r="D4175" i="25"/>
  <c r="D4176" i="25"/>
  <c r="D4177" i="25"/>
  <c r="D4178" i="25"/>
  <c r="D4179" i="25"/>
  <c r="D4180" i="25"/>
  <c r="D4181" i="25"/>
  <c r="D4182" i="25"/>
  <c r="D4183" i="25"/>
  <c r="D4184" i="25"/>
  <c r="D4185" i="25"/>
  <c r="D4186" i="25"/>
  <c r="D4187" i="25"/>
  <c r="D4188" i="25"/>
  <c r="D4189" i="25"/>
  <c r="D4190" i="25"/>
  <c r="D4191" i="25"/>
  <c r="D4192" i="25"/>
  <c r="D4193" i="25"/>
  <c r="D4194" i="25"/>
  <c r="D4195" i="25"/>
  <c r="D4196" i="25"/>
  <c r="D4197" i="25"/>
  <c r="D4198" i="25"/>
  <c r="D4199" i="25"/>
  <c r="D4200" i="25"/>
  <c r="D4201" i="25"/>
  <c r="D4202" i="25"/>
  <c r="D4203" i="25"/>
  <c r="D4204" i="25"/>
  <c r="D4205" i="25"/>
  <c r="D4206" i="25"/>
  <c r="D4207" i="25"/>
  <c r="D4208" i="25"/>
  <c r="D4209" i="25"/>
  <c r="D4210" i="25"/>
  <c r="D4211" i="25"/>
  <c r="D4212" i="25"/>
  <c r="D4213" i="25"/>
  <c r="D4214" i="25"/>
  <c r="D4215" i="25"/>
  <c r="D4216" i="25"/>
  <c r="D4217" i="25"/>
  <c r="D4218" i="25"/>
  <c r="D4219" i="25"/>
  <c r="D4220" i="25"/>
  <c r="D4221" i="25"/>
  <c r="D4222" i="25"/>
  <c r="D4223" i="25"/>
  <c r="D4224" i="25"/>
  <c r="D4225" i="25"/>
  <c r="D4226" i="25"/>
  <c r="D4227" i="25"/>
  <c r="D4228" i="25"/>
  <c r="D4229" i="25"/>
  <c r="D4230" i="25"/>
  <c r="D4231" i="25"/>
  <c r="D4232" i="25"/>
  <c r="D4233" i="25"/>
  <c r="D4234" i="25"/>
  <c r="D4235" i="25"/>
  <c r="D4236" i="25"/>
  <c r="D4237" i="25"/>
  <c r="D4238" i="25"/>
  <c r="D4239" i="25"/>
  <c r="D4240" i="25"/>
  <c r="D4241" i="25"/>
  <c r="D4242" i="25"/>
  <c r="D4243" i="25"/>
  <c r="D4244" i="25"/>
  <c r="D4245" i="25"/>
  <c r="D4246" i="25"/>
  <c r="D4247" i="25"/>
  <c r="D4248" i="25"/>
  <c r="D4249" i="25"/>
  <c r="D4250" i="25"/>
  <c r="D4251" i="25"/>
  <c r="D4252" i="25"/>
  <c r="D4253" i="25"/>
  <c r="D4254" i="25"/>
  <c r="D4255" i="25"/>
  <c r="D4256" i="25"/>
  <c r="D4257" i="25"/>
  <c r="D4258" i="25"/>
  <c r="D4259" i="25"/>
  <c r="D4260" i="25"/>
  <c r="D4261" i="25"/>
  <c r="D4262" i="25"/>
  <c r="D4263" i="25"/>
  <c r="D4264" i="25"/>
  <c r="D4265" i="25"/>
  <c r="D4266" i="25"/>
  <c r="D4267" i="25"/>
  <c r="D4268" i="25"/>
  <c r="D4269" i="25"/>
  <c r="D4270" i="25"/>
  <c r="D4271" i="25"/>
  <c r="D4272" i="25"/>
  <c r="D4273" i="25"/>
  <c r="D4274" i="25"/>
  <c r="D4275" i="25"/>
  <c r="D4276" i="25"/>
  <c r="D4277" i="25"/>
  <c r="D4278" i="25"/>
  <c r="D4279" i="25"/>
  <c r="D4280" i="25"/>
  <c r="D4281" i="25"/>
  <c r="D4282" i="25"/>
  <c r="D4283" i="25"/>
  <c r="D4284" i="25"/>
  <c r="D4285" i="25"/>
  <c r="D4286" i="25"/>
  <c r="D4287" i="25"/>
  <c r="D4288" i="25"/>
  <c r="D4289" i="25"/>
  <c r="D4290" i="25"/>
  <c r="D4291" i="25"/>
  <c r="D4292" i="25"/>
  <c r="D4293" i="25"/>
  <c r="D4294" i="25"/>
  <c r="D4295" i="25"/>
  <c r="D4296" i="25"/>
  <c r="D4297" i="25"/>
  <c r="D4298" i="25"/>
  <c r="D4299" i="25"/>
  <c r="D4300" i="25"/>
  <c r="D4301" i="25"/>
  <c r="D4302" i="25"/>
  <c r="D4303" i="25"/>
  <c r="D4304" i="25"/>
  <c r="D4305" i="25"/>
  <c r="D4306" i="25"/>
  <c r="D4307" i="25"/>
  <c r="D4308" i="25"/>
  <c r="D4309" i="25"/>
  <c r="D4310" i="25"/>
  <c r="D4311" i="25"/>
  <c r="D4312" i="25"/>
  <c r="D4313" i="25"/>
  <c r="D4314" i="25"/>
  <c r="D4315" i="25"/>
  <c r="D4316" i="25"/>
  <c r="D4317" i="25"/>
  <c r="D4318" i="25"/>
  <c r="D4319" i="25"/>
  <c r="D4320" i="25"/>
  <c r="D4321" i="25"/>
  <c r="D4322" i="25"/>
  <c r="D4323" i="25"/>
  <c r="D4324" i="25"/>
  <c r="D4325" i="25"/>
  <c r="D4326" i="25"/>
  <c r="D4327" i="25"/>
  <c r="D4328" i="25"/>
  <c r="D4329" i="25"/>
  <c r="D4330" i="25"/>
  <c r="D4331" i="25"/>
  <c r="D4332" i="25"/>
  <c r="D4333" i="25"/>
  <c r="D4334" i="25"/>
  <c r="D4335" i="25"/>
  <c r="D4336" i="25"/>
  <c r="D4337" i="25"/>
  <c r="D4338" i="25"/>
  <c r="D4339" i="25"/>
  <c r="D4340" i="25"/>
  <c r="D4341" i="25"/>
  <c r="D4342" i="25"/>
  <c r="D4343" i="25"/>
  <c r="D4344" i="25"/>
  <c r="D4345" i="25"/>
  <c r="D4346" i="25"/>
  <c r="D4347" i="25"/>
  <c r="D4348" i="25"/>
  <c r="D4349" i="25"/>
  <c r="D4350" i="25"/>
  <c r="D4351" i="25"/>
  <c r="D4352" i="25"/>
  <c r="D4353" i="25"/>
  <c r="D4354" i="25"/>
  <c r="D4355" i="25"/>
  <c r="D4356" i="25"/>
  <c r="D4357" i="25"/>
  <c r="D4358" i="25"/>
  <c r="D4359" i="25"/>
  <c r="D4360" i="25"/>
  <c r="D4361" i="25"/>
  <c r="D4362" i="25"/>
  <c r="D4363" i="25"/>
  <c r="D4364" i="25"/>
  <c r="D4365" i="25"/>
  <c r="D4366" i="25"/>
  <c r="D4367" i="25"/>
  <c r="D4368" i="25"/>
  <c r="D4369" i="25"/>
  <c r="D4370" i="25"/>
  <c r="D4371" i="25"/>
  <c r="D4372" i="25"/>
  <c r="D4373" i="25"/>
  <c r="D4374" i="25"/>
  <c r="D4375" i="25"/>
  <c r="D4376" i="25"/>
  <c r="D4377" i="25"/>
  <c r="D4378" i="25"/>
  <c r="D4379" i="25"/>
  <c r="D4380" i="25"/>
  <c r="D4381" i="25"/>
  <c r="D4382" i="25"/>
  <c r="D4383" i="25"/>
  <c r="D4384" i="25"/>
  <c r="D4385" i="25"/>
  <c r="D4386" i="25"/>
  <c r="D4387" i="25"/>
  <c r="D4388" i="25"/>
  <c r="D4389" i="25"/>
  <c r="D4390" i="25"/>
  <c r="D4391" i="25"/>
  <c r="D4392" i="25"/>
  <c r="D4393" i="25"/>
  <c r="D4394" i="25"/>
  <c r="D4395" i="25"/>
  <c r="D4396" i="25"/>
  <c r="D4397" i="25"/>
  <c r="D4398" i="25"/>
  <c r="D4399" i="25"/>
  <c r="D4400" i="25"/>
  <c r="D4401" i="25"/>
  <c r="D4402" i="25"/>
  <c r="D4403" i="25"/>
  <c r="D4404" i="25"/>
  <c r="D4405" i="25"/>
  <c r="D4406" i="25"/>
  <c r="D4407" i="25"/>
  <c r="D4408" i="25"/>
  <c r="D4409" i="25"/>
  <c r="D4410" i="25"/>
  <c r="D4411" i="25"/>
  <c r="D4412" i="25"/>
  <c r="D4413" i="25"/>
  <c r="D4414" i="25"/>
  <c r="D4415" i="25"/>
  <c r="D4416" i="25"/>
  <c r="D4417" i="25"/>
  <c r="D4418" i="25"/>
  <c r="D4419" i="25"/>
  <c r="D4420" i="25"/>
  <c r="D4421" i="25"/>
  <c r="D4422" i="25"/>
  <c r="D4423" i="25"/>
  <c r="D4424" i="25"/>
  <c r="D4425" i="25"/>
  <c r="D4426" i="25"/>
  <c r="D4427" i="25"/>
  <c r="D4428" i="25"/>
  <c r="D4429" i="25"/>
  <c r="D4430" i="25"/>
  <c r="D4431" i="25"/>
  <c r="D4432" i="25"/>
  <c r="D4433" i="25"/>
  <c r="D4434" i="25"/>
  <c r="D4435" i="25"/>
  <c r="D4436" i="25"/>
  <c r="D4437" i="25"/>
  <c r="D4438" i="25"/>
  <c r="D4439" i="25"/>
  <c r="D4440" i="25"/>
  <c r="D4441" i="25"/>
  <c r="D4442" i="25"/>
  <c r="D4443" i="25"/>
  <c r="D4444" i="25"/>
  <c r="D4445" i="25"/>
  <c r="D4446" i="25"/>
  <c r="D4447" i="25"/>
  <c r="D4448" i="25"/>
  <c r="D4449" i="25"/>
  <c r="D4450" i="25"/>
  <c r="D4451" i="25"/>
  <c r="D4452" i="25"/>
  <c r="D4453" i="25"/>
  <c r="D4454" i="25"/>
  <c r="D4455" i="25"/>
  <c r="D4456" i="25"/>
  <c r="D4457" i="25"/>
  <c r="D4458" i="25"/>
  <c r="D4459" i="25"/>
  <c r="D4460" i="25"/>
  <c r="D4461" i="25"/>
  <c r="D4462" i="25"/>
  <c r="D4463" i="25"/>
  <c r="D4464" i="25"/>
  <c r="D4465" i="25"/>
  <c r="D4466" i="25"/>
  <c r="D4467" i="25"/>
  <c r="D4468" i="25"/>
  <c r="D4469" i="25"/>
  <c r="D4470" i="25"/>
  <c r="D4471" i="25"/>
  <c r="D4472" i="25"/>
  <c r="D4473" i="25"/>
  <c r="D4474" i="25"/>
  <c r="D4475" i="25"/>
  <c r="D4476" i="25"/>
  <c r="D4477" i="25"/>
  <c r="D4478" i="25"/>
  <c r="D4479" i="25"/>
  <c r="D4480" i="25"/>
  <c r="D4481" i="25"/>
  <c r="D4482" i="25"/>
  <c r="D4483" i="25"/>
  <c r="D4484" i="25"/>
  <c r="D4485" i="25"/>
  <c r="D4486" i="25"/>
  <c r="D4487" i="25"/>
  <c r="D4488" i="25"/>
  <c r="D4489" i="25"/>
  <c r="D4490" i="25"/>
  <c r="D4491" i="25"/>
  <c r="D4492" i="25"/>
  <c r="D4493" i="25"/>
  <c r="D4494" i="25"/>
  <c r="D4495" i="25"/>
  <c r="D4496" i="25"/>
  <c r="D4497" i="25"/>
  <c r="D4498" i="25"/>
  <c r="D4499" i="25"/>
  <c r="D4500" i="25"/>
  <c r="D4501" i="25"/>
  <c r="D4502" i="25"/>
  <c r="D4503" i="25"/>
  <c r="D4504" i="25"/>
  <c r="D4505" i="25"/>
  <c r="D4506" i="25"/>
  <c r="D4507" i="25"/>
  <c r="D4508" i="25"/>
  <c r="D4509" i="25"/>
  <c r="D4510" i="25"/>
  <c r="D4511" i="25"/>
  <c r="D4512" i="25"/>
  <c r="D4513" i="25"/>
  <c r="D4514" i="25"/>
  <c r="D4515" i="25"/>
  <c r="D4516" i="25"/>
  <c r="D4517" i="25"/>
  <c r="D4518" i="25"/>
  <c r="D4519" i="25"/>
  <c r="D4520" i="25"/>
  <c r="D4521" i="25"/>
  <c r="D4522" i="25"/>
  <c r="D4523" i="25"/>
  <c r="D4524" i="25"/>
  <c r="D4525" i="25"/>
  <c r="D4526" i="25"/>
  <c r="D4527" i="25"/>
  <c r="D4528" i="25"/>
  <c r="D4529" i="25"/>
  <c r="D4530" i="25"/>
  <c r="D4531" i="25"/>
  <c r="D4532" i="25"/>
  <c r="D4533" i="25"/>
  <c r="D4534" i="25"/>
  <c r="D4535" i="25"/>
  <c r="D4536" i="25"/>
  <c r="D4537" i="25"/>
  <c r="D4538" i="25"/>
  <c r="D4539" i="25"/>
  <c r="D4540" i="25"/>
  <c r="D4541" i="25"/>
  <c r="D4542" i="25"/>
  <c r="D4543" i="25"/>
  <c r="D4544" i="25"/>
  <c r="D4545" i="25"/>
  <c r="D4546" i="25"/>
  <c r="D4547" i="25"/>
  <c r="D4548" i="25"/>
  <c r="D4549" i="25"/>
  <c r="D4550" i="25"/>
  <c r="D4551" i="25"/>
  <c r="D4552" i="25"/>
  <c r="D4553" i="25"/>
  <c r="D4554" i="25"/>
  <c r="D4555" i="25"/>
  <c r="D4556" i="25"/>
  <c r="D4557" i="25"/>
  <c r="D4558" i="25"/>
  <c r="D4559" i="25"/>
  <c r="D4560" i="25"/>
  <c r="D4561" i="25"/>
  <c r="D4562" i="25"/>
  <c r="D4563" i="25"/>
  <c r="D4564" i="25"/>
  <c r="D4565" i="25"/>
  <c r="D4566" i="25"/>
  <c r="D4567" i="25"/>
  <c r="D4568" i="25"/>
  <c r="D4569" i="25"/>
  <c r="D4570" i="25"/>
  <c r="D4571" i="25"/>
  <c r="D4572" i="25"/>
  <c r="D4573" i="25"/>
  <c r="D4574" i="25"/>
  <c r="D4575" i="25"/>
  <c r="D4576" i="25"/>
  <c r="D4577" i="25"/>
  <c r="D4578" i="25"/>
  <c r="D4579" i="25"/>
  <c r="D4580" i="25"/>
  <c r="D4581" i="25"/>
  <c r="D4582" i="25"/>
  <c r="D4583" i="25"/>
  <c r="D4584" i="25"/>
  <c r="D4585" i="25"/>
  <c r="D4586" i="25"/>
  <c r="D4587" i="25"/>
  <c r="D4588" i="25"/>
  <c r="D4589" i="25"/>
  <c r="D4590" i="25"/>
  <c r="D4591" i="25"/>
  <c r="D4592" i="25"/>
  <c r="D4593" i="25"/>
  <c r="D4594" i="25"/>
  <c r="D4595" i="25"/>
  <c r="D4596" i="25"/>
  <c r="D4597" i="25"/>
  <c r="D4598" i="25"/>
  <c r="D4599" i="25"/>
  <c r="D4600" i="25"/>
  <c r="D4601" i="25"/>
  <c r="D4602" i="25"/>
  <c r="D4603" i="25"/>
  <c r="D4604" i="25"/>
  <c r="D4605" i="25"/>
  <c r="D4606" i="25"/>
  <c r="D4607" i="25"/>
  <c r="D4608" i="25"/>
  <c r="D4609" i="25"/>
  <c r="D4610" i="25"/>
  <c r="D4611" i="25"/>
  <c r="D4612" i="25"/>
  <c r="D4613" i="25"/>
  <c r="D4614" i="25"/>
  <c r="D4615" i="25"/>
  <c r="D4616" i="25"/>
  <c r="D4617" i="25"/>
  <c r="D4618" i="25"/>
  <c r="D4619" i="25"/>
  <c r="D4620" i="25"/>
  <c r="D4621" i="25"/>
  <c r="D4622" i="25"/>
  <c r="D4623" i="25"/>
  <c r="D4624" i="25"/>
  <c r="D4625" i="25"/>
  <c r="D4626" i="25"/>
  <c r="D4627" i="25"/>
  <c r="D4628" i="25"/>
  <c r="D4629" i="25"/>
  <c r="D4630" i="25"/>
  <c r="D4631" i="25"/>
  <c r="D4632" i="25"/>
  <c r="D4633" i="25"/>
  <c r="D4634" i="25"/>
  <c r="D4635" i="25"/>
  <c r="D4636" i="25"/>
  <c r="D4637" i="25"/>
  <c r="D4638" i="25"/>
  <c r="D4639" i="25"/>
  <c r="D4640" i="25"/>
  <c r="D4641" i="25"/>
  <c r="D4642" i="25"/>
  <c r="D4643" i="25"/>
  <c r="D4644" i="25"/>
  <c r="D4645" i="25"/>
  <c r="D4646" i="25"/>
  <c r="D4647" i="25"/>
  <c r="D4648" i="25"/>
  <c r="D4649" i="25"/>
  <c r="D4650" i="25"/>
  <c r="D4651" i="25"/>
  <c r="D4652" i="25"/>
  <c r="D4653" i="25"/>
  <c r="D4654" i="25"/>
  <c r="D4655" i="25"/>
  <c r="D4656" i="25"/>
  <c r="D4657" i="25"/>
  <c r="D4658" i="25"/>
  <c r="D4659" i="25"/>
  <c r="D4660" i="25"/>
  <c r="D4661" i="25"/>
  <c r="D4662" i="25"/>
  <c r="D4663" i="25"/>
  <c r="D4664" i="25"/>
  <c r="D4665" i="25"/>
  <c r="D4666" i="25"/>
  <c r="D4667" i="25"/>
  <c r="D4668" i="25"/>
  <c r="D4669" i="25"/>
  <c r="D4670" i="25"/>
  <c r="D4671" i="25"/>
  <c r="D4672" i="25"/>
  <c r="D4673" i="25"/>
  <c r="D4674" i="25"/>
  <c r="D4675" i="25"/>
  <c r="D4676" i="25"/>
  <c r="D4677" i="25"/>
  <c r="D4678" i="25"/>
  <c r="D4679" i="25"/>
  <c r="D4680" i="25"/>
  <c r="D4681" i="25"/>
  <c r="D4682" i="25"/>
  <c r="D4683" i="25"/>
  <c r="D4684" i="25"/>
  <c r="D4685" i="25"/>
  <c r="D4686" i="25"/>
  <c r="D4687" i="25"/>
  <c r="D4688" i="25"/>
  <c r="D4689" i="25"/>
  <c r="D4690" i="25"/>
  <c r="D4691" i="25"/>
  <c r="D4692" i="25"/>
  <c r="D4693" i="25"/>
  <c r="D4694" i="25"/>
  <c r="D4695" i="25"/>
  <c r="D4696" i="25"/>
  <c r="D4697" i="25"/>
  <c r="D4698" i="25"/>
  <c r="D4699" i="25"/>
  <c r="D4700" i="25"/>
  <c r="D4701" i="25"/>
  <c r="D4702" i="25"/>
  <c r="D4703" i="25"/>
  <c r="D4704" i="25"/>
  <c r="D4705" i="25"/>
  <c r="D4706" i="25"/>
  <c r="D4707" i="25"/>
  <c r="D4708" i="25"/>
  <c r="D4709" i="25"/>
  <c r="D4710" i="25"/>
  <c r="D4711" i="25"/>
  <c r="D4712" i="25"/>
  <c r="D4713" i="25"/>
  <c r="D4714" i="25"/>
  <c r="D4715" i="25"/>
  <c r="D4716" i="25"/>
  <c r="D4717" i="25"/>
  <c r="D4718" i="25"/>
  <c r="D4719" i="25"/>
  <c r="D4720" i="25"/>
  <c r="D4721" i="25"/>
  <c r="D4722" i="25"/>
  <c r="D4723" i="25"/>
  <c r="D4724" i="25"/>
  <c r="D4725" i="25"/>
  <c r="D4726" i="25"/>
  <c r="D4727" i="25"/>
  <c r="D4728" i="25"/>
  <c r="D4729" i="25"/>
  <c r="D4730" i="25"/>
  <c r="D4731" i="25"/>
  <c r="D4732" i="25"/>
  <c r="D4733" i="25"/>
  <c r="D4734" i="25"/>
  <c r="D4735" i="25"/>
  <c r="D4736" i="25"/>
  <c r="D4737" i="25"/>
  <c r="D4738" i="25"/>
  <c r="D4739" i="25"/>
  <c r="D4740" i="25"/>
  <c r="D4741" i="25"/>
  <c r="D4742" i="25"/>
  <c r="D4743" i="25"/>
  <c r="D4744" i="25"/>
  <c r="D4745" i="25"/>
  <c r="D4746" i="25"/>
  <c r="D4747" i="25"/>
  <c r="D4748" i="25"/>
  <c r="D4749" i="25"/>
  <c r="D4750" i="25"/>
  <c r="D4751" i="25"/>
  <c r="D4752" i="25"/>
  <c r="D4753" i="25"/>
  <c r="D4754" i="25"/>
  <c r="D4755" i="25"/>
  <c r="D4756" i="25"/>
  <c r="D4757" i="25"/>
  <c r="D4758" i="25"/>
  <c r="D4759" i="25"/>
  <c r="D4760" i="25"/>
  <c r="D4761" i="25"/>
  <c r="D4762" i="25"/>
  <c r="D4763" i="25"/>
  <c r="D4764" i="25"/>
  <c r="D4765" i="25"/>
  <c r="D4766" i="25"/>
  <c r="D4767" i="25"/>
  <c r="D4768" i="25"/>
  <c r="D4769" i="25"/>
  <c r="D4770" i="25"/>
  <c r="D4771" i="25"/>
  <c r="D4772" i="25"/>
  <c r="D4773" i="25"/>
  <c r="D4774" i="25"/>
  <c r="D4775" i="25"/>
  <c r="D4776" i="25"/>
  <c r="D4777" i="25"/>
  <c r="D4778" i="25"/>
  <c r="D4779" i="25"/>
  <c r="D4780" i="25"/>
  <c r="D4781" i="25"/>
  <c r="D4782" i="25"/>
  <c r="D4783" i="25"/>
  <c r="D4784" i="25"/>
  <c r="D4785" i="25"/>
  <c r="D4786" i="25"/>
  <c r="D4787" i="25"/>
  <c r="D4788" i="25"/>
  <c r="D4789" i="25"/>
  <c r="D4790" i="25"/>
  <c r="D4791" i="25"/>
  <c r="D4792" i="25"/>
  <c r="D4793" i="25"/>
  <c r="D4794" i="25"/>
  <c r="D4795" i="25"/>
  <c r="D4796" i="25"/>
  <c r="D4797" i="25"/>
  <c r="D4798" i="25"/>
  <c r="D4799" i="25"/>
  <c r="D4800" i="25"/>
  <c r="D4801" i="25"/>
  <c r="D4802" i="25"/>
  <c r="D4803" i="25"/>
  <c r="D4804" i="25"/>
  <c r="D4805" i="25"/>
  <c r="D4806" i="25"/>
  <c r="D4807" i="25"/>
  <c r="D4808" i="25"/>
  <c r="D4809" i="25"/>
  <c r="D4810" i="25"/>
  <c r="D4811" i="25"/>
  <c r="D4812" i="25"/>
  <c r="D4813" i="25"/>
  <c r="D4814" i="25"/>
  <c r="D4815" i="25"/>
  <c r="D4816" i="25"/>
  <c r="D4817" i="25"/>
  <c r="D4818" i="25"/>
  <c r="D4819" i="25"/>
  <c r="D4820" i="25"/>
  <c r="D4821" i="25"/>
  <c r="D4822" i="25"/>
  <c r="D4823" i="25"/>
  <c r="D4824" i="25"/>
  <c r="D4825" i="25"/>
  <c r="D4826" i="25"/>
  <c r="D4827" i="25"/>
  <c r="D4828" i="25"/>
  <c r="D4829" i="25"/>
  <c r="D4830" i="25"/>
  <c r="D4831" i="25"/>
  <c r="D4832" i="25"/>
  <c r="D4833" i="25"/>
  <c r="D4834" i="25"/>
  <c r="D4835" i="25"/>
  <c r="D4836" i="25"/>
  <c r="D4837" i="25"/>
  <c r="D4838" i="25"/>
  <c r="D4839" i="25"/>
  <c r="D4840" i="25"/>
  <c r="D4841" i="25"/>
  <c r="D4842" i="25"/>
  <c r="D4843" i="25"/>
  <c r="D4844" i="25"/>
  <c r="D4845" i="25"/>
  <c r="D4846" i="25"/>
  <c r="D4847" i="25"/>
  <c r="D4848" i="25"/>
  <c r="D4849" i="25"/>
  <c r="D4850" i="25"/>
  <c r="D4851" i="25"/>
  <c r="D4852" i="25"/>
  <c r="D4853" i="25"/>
  <c r="D4854" i="25"/>
  <c r="D4855" i="25"/>
  <c r="D4856" i="25"/>
  <c r="D4857" i="25"/>
  <c r="D4858" i="25"/>
  <c r="D4859" i="25"/>
  <c r="D4860" i="25"/>
  <c r="D4861" i="25"/>
  <c r="D4862" i="25"/>
  <c r="D4863" i="25"/>
  <c r="D4864" i="25"/>
  <c r="D4865" i="25"/>
  <c r="D4866" i="25"/>
  <c r="D4867" i="25"/>
  <c r="D4868" i="25"/>
  <c r="D4869" i="25"/>
  <c r="D4870" i="25"/>
  <c r="D4871" i="25"/>
  <c r="D4872" i="25"/>
  <c r="D4873" i="25"/>
  <c r="D4874" i="25"/>
  <c r="D4875" i="25"/>
  <c r="D4876" i="25"/>
  <c r="D4877" i="25"/>
  <c r="D4878" i="25"/>
  <c r="D4879" i="25"/>
  <c r="D4880" i="25"/>
  <c r="D4881" i="25"/>
  <c r="D4882" i="25"/>
  <c r="D4883" i="25"/>
  <c r="D4884" i="25"/>
  <c r="D4885" i="25"/>
  <c r="D4886" i="25"/>
  <c r="D4887" i="25"/>
  <c r="D4888" i="25"/>
  <c r="D4889" i="25"/>
  <c r="D4890" i="25"/>
  <c r="D4891" i="25"/>
  <c r="D4892" i="25"/>
  <c r="D4893" i="25"/>
  <c r="D4894" i="25"/>
  <c r="D4895" i="25"/>
  <c r="D4896" i="25"/>
  <c r="D4897" i="25"/>
  <c r="D4898" i="25"/>
  <c r="D4899" i="25"/>
  <c r="D4900" i="25"/>
  <c r="D4901" i="25"/>
  <c r="D4902" i="25"/>
  <c r="D4903" i="25"/>
  <c r="D4904" i="25"/>
  <c r="D4905" i="25"/>
  <c r="D4906" i="25"/>
  <c r="D4907" i="25"/>
  <c r="D4908" i="25"/>
  <c r="D4909" i="25"/>
  <c r="D4910" i="25"/>
  <c r="D4911" i="25"/>
  <c r="D4912" i="25"/>
  <c r="D4913" i="25"/>
  <c r="D4914" i="25"/>
  <c r="D4915" i="25"/>
  <c r="D4916" i="25"/>
  <c r="D4917" i="25"/>
  <c r="D4918" i="25"/>
  <c r="D4919" i="25"/>
  <c r="D4920" i="25"/>
  <c r="D4921" i="25"/>
  <c r="D4922" i="25"/>
  <c r="D4923" i="25"/>
  <c r="D4924" i="25"/>
  <c r="D4925" i="25"/>
  <c r="D4926" i="25"/>
  <c r="D4927" i="25"/>
  <c r="D4928" i="25"/>
  <c r="D4929" i="25"/>
  <c r="D4930" i="25"/>
  <c r="D4931" i="25"/>
  <c r="D4932" i="25"/>
  <c r="D4933" i="25"/>
  <c r="D4934" i="25"/>
  <c r="D4935" i="25"/>
  <c r="D4936" i="25"/>
  <c r="D4937" i="25"/>
  <c r="D4938" i="25"/>
  <c r="D4939" i="25"/>
  <c r="D4940" i="25"/>
  <c r="D4941" i="25"/>
  <c r="D4942" i="25"/>
  <c r="D4943" i="25"/>
  <c r="D4944" i="25"/>
  <c r="D4945" i="25"/>
  <c r="D4946" i="25"/>
  <c r="D4947" i="25"/>
  <c r="D4948" i="25"/>
  <c r="D4949" i="25"/>
  <c r="D4950" i="25"/>
  <c r="D4951" i="25"/>
  <c r="D4952" i="25"/>
  <c r="D4953" i="25"/>
  <c r="D4954" i="25"/>
  <c r="D4955" i="25"/>
  <c r="D4956" i="25"/>
  <c r="D4957" i="25"/>
  <c r="D4958" i="25"/>
  <c r="D4959" i="25"/>
  <c r="D4960" i="25"/>
  <c r="D4961" i="25"/>
  <c r="D4962" i="25"/>
  <c r="D4963" i="25"/>
  <c r="D4964" i="25"/>
  <c r="D4965" i="25"/>
  <c r="D4966" i="25"/>
  <c r="D4967" i="25"/>
  <c r="D4968" i="25"/>
  <c r="D4969" i="25"/>
  <c r="D4970" i="25"/>
  <c r="D4971" i="25"/>
  <c r="D4972" i="25"/>
  <c r="D4973" i="25"/>
  <c r="D4974" i="25"/>
  <c r="D4975" i="25"/>
  <c r="D4976" i="25"/>
  <c r="D4977" i="25"/>
  <c r="D4978" i="25"/>
  <c r="D4979" i="25"/>
  <c r="D4980" i="25"/>
  <c r="D4981" i="25"/>
  <c r="D4982" i="25"/>
  <c r="D4983" i="25"/>
  <c r="D4984" i="25"/>
  <c r="D4985" i="25"/>
  <c r="D4986" i="25"/>
  <c r="D4987" i="25"/>
  <c r="D4988" i="25"/>
  <c r="D4989" i="25"/>
  <c r="D4990" i="25"/>
  <c r="D4991" i="25"/>
  <c r="D4992" i="25"/>
  <c r="D4993" i="25"/>
  <c r="D4994" i="25"/>
  <c r="D4995" i="25"/>
  <c r="D4996" i="25"/>
  <c r="D4997" i="25"/>
  <c r="D4998" i="25"/>
  <c r="D4999" i="25"/>
  <c r="D5000" i="25"/>
  <c r="D5001" i="25"/>
  <c r="D5002" i="25"/>
  <c r="D5003" i="25"/>
  <c r="D5004" i="25"/>
  <c r="D5005" i="25"/>
  <c r="D5006" i="25"/>
  <c r="D5007" i="25"/>
  <c r="D5008" i="25"/>
  <c r="D5009" i="25"/>
  <c r="D5010" i="25"/>
  <c r="D5011" i="25"/>
  <c r="D5012" i="25"/>
  <c r="D5013" i="25"/>
  <c r="D5014" i="25"/>
  <c r="D5015" i="25"/>
  <c r="D5016" i="25"/>
  <c r="D5017" i="25"/>
  <c r="D5018" i="25"/>
  <c r="D5019" i="25"/>
  <c r="D5020" i="25"/>
  <c r="D5021" i="25"/>
  <c r="D5022" i="25"/>
  <c r="D5023" i="25"/>
  <c r="D5024" i="25"/>
  <c r="D5025" i="25"/>
  <c r="D5026" i="25"/>
  <c r="D5027" i="25"/>
  <c r="D5028" i="25"/>
  <c r="D5029" i="25"/>
  <c r="D5030" i="25"/>
  <c r="D5031" i="25"/>
  <c r="D5032" i="25"/>
  <c r="D5033" i="25"/>
  <c r="D5034" i="25"/>
  <c r="D5035" i="25"/>
  <c r="D5036" i="25"/>
  <c r="D5037" i="25"/>
  <c r="D5038" i="25"/>
  <c r="D5039" i="25"/>
  <c r="D5040" i="25"/>
  <c r="D5041" i="25"/>
  <c r="D5042" i="25"/>
  <c r="D5043" i="25"/>
  <c r="D5044" i="25"/>
  <c r="D5045" i="25"/>
  <c r="D5046" i="25"/>
  <c r="D5047" i="25"/>
  <c r="D5048" i="25"/>
  <c r="D5049" i="25"/>
  <c r="D5050" i="25"/>
  <c r="D5051" i="25"/>
  <c r="D5052" i="25"/>
  <c r="D5053" i="25"/>
  <c r="D5054" i="25"/>
  <c r="D5055" i="25"/>
  <c r="D5056" i="25"/>
  <c r="D5057" i="25"/>
  <c r="D5058" i="25"/>
  <c r="D5059" i="25"/>
  <c r="D5060" i="25"/>
  <c r="D5061" i="25"/>
  <c r="D5062" i="25"/>
  <c r="D5063" i="25"/>
  <c r="D5064" i="25"/>
  <c r="D5065" i="25"/>
  <c r="D5066" i="25"/>
  <c r="D5067" i="25"/>
  <c r="D5068" i="25"/>
  <c r="D5069" i="25"/>
  <c r="D5070" i="25"/>
  <c r="D5071" i="25"/>
  <c r="D5072" i="25"/>
  <c r="D5073" i="25"/>
  <c r="D5074" i="25"/>
  <c r="D5075" i="25"/>
  <c r="D5076" i="25"/>
  <c r="D5077" i="25"/>
  <c r="D5078" i="25"/>
  <c r="D5079" i="25"/>
  <c r="D5080" i="25"/>
  <c r="D5081" i="25"/>
  <c r="D5082" i="25"/>
  <c r="D5083" i="25"/>
  <c r="D5084" i="25"/>
  <c r="D5085" i="25"/>
  <c r="D5086" i="25"/>
  <c r="D5087" i="25"/>
  <c r="D5088" i="25"/>
  <c r="D5089" i="25"/>
  <c r="D5090" i="25"/>
  <c r="D5091" i="25"/>
  <c r="D5092" i="25"/>
  <c r="D5093" i="25"/>
  <c r="D5094" i="25"/>
  <c r="D5095" i="25"/>
  <c r="D5096" i="25"/>
  <c r="D5097" i="25"/>
  <c r="D5098" i="25"/>
  <c r="D5099" i="25"/>
  <c r="D5100" i="25"/>
  <c r="D5101" i="25"/>
  <c r="D5102" i="25"/>
  <c r="D5103" i="25"/>
  <c r="D5104" i="25"/>
  <c r="D5105" i="25"/>
  <c r="D5106" i="25"/>
  <c r="D5107" i="25"/>
  <c r="D5108" i="25"/>
  <c r="D5109" i="25"/>
  <c r="D5110" i="25"/>
  <c r="D5111" i="25"/>
  <c r="D5112" i="25"/>
  <c r="D5113" i="25"/>
  <c r="D5114" i="25"/>
  <c r="D5115" i="25"/>
  <c r="D5116" i="25"/>
  <c r="D5117" i="25"/>
  <c r="D5118" i="25"/>
  <c r="D5119" i="25"/>
  <c r="D5120" i="25"/>
  <c r="D5121" i="25"/>
  <c r="D5122" i="25"/>
  <c r="D5123" i="25"/>
  <c r="D5124" i="25"/>
  <c r="D5125" i="25"/>
  <c r="D5126" i="25"/>
  <c r="D5127" i="25"/>
  <c r="D5128" i="25"/>
  <c r="D5129" i="25"/>
  <c r="D5130" i="25"/>
  <c r="D5131" i="25"/>
  <c r="D5132" i="25"/>
  <c r="D5133" i="25"/>
  <c r="D5134" i="25"/>
  <c r="D5135" i="25"/>
  <c r="D5136" i="25"/>
  <c r="D5137" i="25"/>
  <c r="D5138" i="25"/>
  <c r="D5139" i="25"/>
  <c r="D5140" i="25"/>
  <c r="D5141" i="25"/>
  <c r="D5142" i="25"/>
  <c r="D5143" i="25"/>
  <c r="D5144" i="25"/>
  <c r="D5145" i="25"/>
  <c r="D5146" i="25"/>
  <c r="D5147" i="25"/>
  <c r="D5148" i="25"/>
  <c r="D5149" i="25"/>
  <c r="D5150" i="25"/>
  <c r="D5151" i="25"/>
  <c r="D5152" i="25"/>
  <c r="D5153" i="25"/>
  <c r="D5154" i="25"/>
  <c r="D5155" i="25"/>
  <c r="D5156" i="25"/>
  <c r="D5157" i="25"/>
  <c r="D5158" i="25"/>
  <c r="D5159" i="25"/>
  <c r="D5160" i="25"/>
  <c r="D5161" i="25"/>
  <c r="D5162" i="25"/>
  <c r="D5163" i="25"/>
  <c r="D5164" i="25"/>
  <c r="D5165" i="25"/>
  <c r="D5166" i="25"/>
  <c r="D5167" i="25"/>
  <c r="D5168" i="25"/>
  <c r="D5169" i="25"/>
  <c r="D5170" i="25"/>
  <c r="D5171" i="25"/>
  <c r="D5172" i="25"/>
  <c r="D5173" i="25"/>
  <c r="D5174" i="25"/>
  <c r="D5175" i="25"/>
  <c r="D5176" i="25"/>
  <c r="D5177" i="25"/>
  <c r="D5178" i="25"/>
  <c r="D5179" i="25"/>
  <c r="D5180" i="25"/>
  <c r="D5181" i="25"/>
  <c r="D5182" i="25"/>
  <c r="D5183" i="25"/>
  <c r="D5184" i="25"/>
  <c r="D5185" i="25"/>
  <c r="D5186" i="25"/>
  <c r="D5187" i="25"/>
  <c r="D5188" i="25"/>
  <c r="D5189" i="25"/>
  <c r="D5190" i="25"/>
  <c r="D5191" i="25"/>
  <c r="D5192" i="25"/>
  <c r="D5193" i="25"/>
  <c r="D5194" i="25"/>
  <c r="D5195" i="25"/>
  <c r="D5196" i="25"/>
  <c r="D5197" i="25"/>
  <c r="D5198" i="25"/>
  <c r="D5199" i="25"/>
  <c r="D5200" i="25"/>
  <c r="D5201" i="25"/>
  <c r="D5202" i="25"/>
  <c r="D5203" i="25"/>
  <c r="D5204" i="25"/>
  <c r="D5205" i="25"/>
  <c r="D5206" i="25"/>
  <c r="D5207" i="25"/>
  <c r="D5208" i="25"/>
  <c r="D5209" i="25"/>
  <c r="D5210" i="25"/>
  <c r="D5211" i="25"/>
  <c r="D5212" i="25"/>
  <c r="D5213" i="25"/>
  <c r="D5214" i="25"/>
  <c r="D5215" i="25"/>
  <c r="D5216" i="25"/>
  <c r="D5217" i="25"/>
  <c r="D5218" i="25"/>
  <c r="D5219" i="25"/>
  <c r="D5220" i="25"/>
  <c r="D5221" i="25"/>
  <c r="D5222" i="25"/>
  <c r="D5223" i="25"/>
  <c r="D5224" i="25"/>
  <c r="D5225" i="25"/>
  <c r="D5226" i="25"/>
  <c r="D5227" i="25"/>
  <c r="D5228" i="25"/>
  <c r="D5229" i="25"/>
  <c r="D5230" i="25"/>
  <c r="D5231" i="25"/>
  <c r="D5232" i="25"/>
  <c r="D5233" i="25"/>
  <c r="D5234" i="25"/>
  <c r="D5235" i="25"/>
  <c r="D5236" i="25"/>
  <c r="D5237" i="25"/>
  <c r="D5238" i="25"/>
  <c r="D5239" i="25"/>
  <c r="D5240" i="25"/>
  <c r="D5241" i="25"/>
  <c r="D5242" i="25"/>
  <c r="D5243" i="25"/>
  <c r="D5244" i="25"/>
  <c r="D5245" i="25"/>
  <c r="D5246" i="25"/>
  <c r="D5247" i="25"/>
  <c r="D5248" i="25"/>
  <c r="D5249" i="25"/>
  <c r="D5250" i="25"/>
  <c r="D5251" i="25"/>
  <c r="D5252" i="25"/>
  <c r="D5253" i="25"/>
  <c r="D5254" i="25"/>
  <c r="D5255" i="25"/>
  <c r="D5256" i="25"/>
  <c r="D5257" i="25"/>
  <c r="D5258" i="25"/>
  <c r="D5259" i="25"/>
  <c r="D5260" i="25"/>
  <c r="D5261" i="25"/>
  <c r="D5262" i="25"/>
  <c r="D5263" i="25"/>
  <c r="D5264" i="25"/>
  <c r="D5265" i="25"/>
  <c r="D5266" i="25"/>
  <c r="D5267" i="25"/>
  <c r="D5268" i="25"/>
  <c r="D5269" i="25"/>
  <c r="D5270" i="25"/>
  <c r="D5271" i="25"/>
  <c r="D5272" i="25"/>
  <c r="D5273" i="25"/>
  <c r="D5274" i="25"/>
  <c r="D5275" i="25"/>
  <c r="D5276" i="25"/>
  <c r="D5277" i="25"/>
  <c r="D5278" i="25"/>
  <c r="D5279" i="25"/>
  <c r="D5280" i="25"/>
  <c r="D5281" i="25"/>
  <c r="D5282" i="25"/>
  <c r="D5283" i="25"/>
  <c r="D5284" i="25"/>
  <c r="D5285" i="25"/>
  <c r="D5286" i="25"/>
  <c r="D5287" i="25"/>
  <c r="D5288" i="25"/>
  <c r="D5289" i="25"/>
  <c r="D5290" i="25"/>
  <c r="D5291" i="25"/>
  <c r="D5292" i="25"/>
  <c r="D5293" i="25"/>
  <c r="D5294" i="25"/>
  <c r="D5295" i="25"/>
  <c r="D5296" i="25"/>
  <c r="D5297" i="25"/>
  <c r="D5298" i="25"/>
  <c r="D5299" i="25"/>
  <c r="D5300" i="25"/>
  <c r="D5301" i="25"/>
  <c r="D5302" i="25"/>
  <c r="D5303" i="25"/>
  <c r="D5304" i="25"/>
  <c r="D5305" i="25"/>
  <c r="D5306" i="25"/>
  <c r="D5307" i="25"/>
  <c r="D5308" i="25"/>
  <c r="D5309" i="25"/>
  <c r="D5310" i="25"/>
  <c r="D5311" i="25"/>
  <c r="D5312" i="25"/>
  <c r="D5313" i="25"/>
  <c r="D5314" i="25"/>
  <c r="D5315" i="25"/>
  <c r="D5316" i="25"/>
  <c r="D5317" i="25"/>
  <c r="D5318" i="25"/>
  <c r="D5319" i="25"/>
  <c r="D5320" i="25"/>
  <c r="D5321" i="25"/>
  <c r="D5322" i="25"/>
  <c r="D5323" i="25"/>
  <c r="D5324" i="25"/>
  <c r="D5325" i="25"/>
  <c r="D5326" i="25"/>
  <c r="D5327" i="25"/>
  <c r="D5328" i="25"/>
  <c r="D5329" i="25"/>
  <c r="D5330" i="25"/>
  <c r="D5331" i="25"/>
  <c r="D5332" i="25"/>
  <c r="D5333" i="25"/>
  <c r="D5334" i="25"/>
  <c r="D5335" i="25"/>
  <c r="D5336" i="25"/>
  <c r="D5337" i="25"/>
  <c r="D5338" i="25"/>
  <c r="D5339" i="25"/>
  <c r="D5340" i="25"/>
  <c r="D5341" i="25"/>
  <c r="D5342" i="25"/>
  <c r="D5343" i="25"/>
  <c r="D5344" i="25"/>
  <c r="D5345" i="25"/>
  <c r="D5346" i="25"/>
  <c r="D5347" i="25"/>
  <c r="D5348" i="25"/>
  <c r="D5349" i="25"/>
  <c r="D5350" i="25"/>
  <c r="D5351" i="25"/>
  <c r="D5352" i="25"/>
  <c r="D5353" i="25"/>
  <c r="D5354" i="25"/>
  <c r="D5355" i="25"/>
  <c r="D5356" i="25"/>
  <c r="D5357" i="25"/>
  <c r="D5358" i="25"/>
  <c r="D5359" i="25"/>
  <c r="D5360" i="25"/>
  <c r="D5361" i="25"/>
  <c r="D5362" i="25"/>
  <c r="D5363" i="25"/>
  <c r="D5364" i="25"/>
  <c r="D5365" i="25"/>
  <c r="D5366" i="25"/>
  <c r="D5367" i="25"/>
  <c r="D5368" i="25"/>
  <c r="D5369" i="25"/>
  <c r="D5370" i="25"/>
  <c r="D5371" i="25"/>
  <c r="D5372" i="25"/>
  <c r="D5373" i="25"/>
  <c r="D5374" i="25"/>
  <c r="D5375" i="25"/>
  <c r="D5376" i="25"/>
  <c r="D5377" i="25"/>
  <c r="D5378" i="25"/>
  <c r="D5379" i="25"/>
  <c r="D5380" i="25"/>
  <c r="D5381" i="25"/>
  <c r="D5382" i="25"/>
  <c r="D5383" i="25"/>
  <c r="D5384" i="25"/>
  <c r="D5385" i="25"/>
  <c r="D5386" i="25"/>
  <c r="D5387" i="25"/>
  <c r="D5388" i="25"/>
  <c r="D5389" i="25"/>
  <c r="D5390" i="25"/>
  <c r="D5391" i="25"/>
  <c r="D5392" i="25"/>
  <c r="D5393" i="25"/>
  <c r="D5394" i="25"/>
  <c r="D5395" i="25"/>
  <c r="D5396" i="25"/>
  <c r="D5397" i="25"/>
  <c r="D5398" i="25"/>
  <c r="D5399" i="25"/>
  <c r="D5400" i="25"/>
  <c r="D5401" i="25"/>
  <c r="D5402" i="25"/>
  <c r="D5403" i="25"/>
  <c r="D5404" i="25"/>
  <c r="D5405" i="25"/>
  <c r="D5406" i="25"/>
  <c r="D5407" i="25"/>
  <c r="D5408" i="25"/>
  <c r="D5409" i="25"/>
  <c r="D5410" i="25"/>
  <c r="D5411" i="25"/>
  <c r="D5412" i="25"/>
  <c r="D5413" i="25"/>
  <c r="D5414" i="25"/>
  <c r="D5415" i="25"/>
  <c r="D5416" i="25"/>
  <c r="D5417" i="25"/>
  <c r="D5418" i="25"/>
  <c r="D5419" i="25"/>
  <c r="D5420" i="25"/>
  <c r="D5421" i="25"/>
  <c r="D5422" i="25"/>
  <c r="D5423" i="25"/>
  <c r="D5424" i="25"/>
  <c r="D5425" i="25"/>
  <c r="D5426" i="25"/>
  <c r="D5427" i="25"/>
  <c r="D5428" i="25"/>
  <c r="D5429" i="25"/>
  <c r="D5430" i="25"/>
  <c r="D5431" i="25"/>
  <c r="D5432" i="25"/>
  <c r="D5433" i="25"/>
  <c r="D5434" i="25"/>
  <c r="D5435" i="25"/>
  <c r="D5436" i="25"/>
  <c r="D5437" i="25"/>
  <c r="D5438" i="25"/>
  <c r="D5439" i="25"/>
  <c r="D5440" i="25"/>
  <c r="D5441" i="25"/>
  <c r="D5442" i="25"/>
  <c r="D5443" i="25"/>
  <c r="D5444" i="25"/>
  <c r="D5445" i="25"/>
  <c r="D5446" i="25"/>
  <c r="D5447" i="25"/>
  <c r="D5448" i="25"/>
  <c r="D5449" i="25"/>
  <c r="D5450" i="25"/>
  <c r="D5451" i="25"/>
  <c r="D5452" i="25"/>
  <c r="D5453" i="25"/>
  <c r="D5454" i="25"/>
  <c r="D5455" i="25"/>
  <c r="D5456" i="25"/>
  <c r="D5457" i="25"/>
  <c r="D5458" i="25"/>
  <c r="D5459" i="25"/>
  <c r="D5460" i="25"/>
  <c r="D5461" i="25"/>
  <c r="D5462" i="25"/>
  <c r="D5463" i="25"/>
  <c r="D5464" i="25"/>
  <c r="D5465" i="25"/>
  <c r="D5466" i="25"/>
  <c r="D5467" i="25"/>
  <c r="D5468" i="25"/>
  <c r="D5469" i="25"/>
  <c r="D5470" i="25"/>
  <c r="D5471" i="25"/>
  <c r="D5472" i="25"/>
  <c r="D5473" i="25"/>
  <c r="D5474" i="25"/>
  <c r="D5475" i="25"/>
  <c r="D5476" i="25"/>
  <c r="D5477" i="25"/>
  <c r="D5478" i="25"/>
  <c r="D5479" i="25"/>
  <c r="D5480" i="25"/>
  <c r="D5481" i="25"/>
  <c r="D5482" i="25"/>
  <c r="D5483" i="25"/>
  <c r="D5484" i="25"/>
  <c r="D5485" i="25"/>
  <c r="D5486" i="25"/>
  <c r="D5487" i="25"/>
  <c r="D5488" i="25"/>
  <c r="D5489" i="25"/>
  <c r="D5490" i="25"/>
  <c r="D5491" i="25"/>
  <c r="D5492" i="25"/>
  <c r="D5493" i="25"/>
  <c r="D5494" i="25"/>
  <c r="D5495" i="25"/>
  <c r="D5496" i="25"/>
  <c r="D5497" i="25"/>
  <c r="D5498" i="25"/>
  <c r="D5499" i="25"/>
  <c r="D5500" i="25"/>
  <c r="D5501" i="25"/>
  <c r="D5502" i="25"/>
  <c r="D5503" i="25"/>
  <c r="D5504" i="25"/>
  <c r="D5505" i="25"/>
  <c r="D5506" i="25"/>
  <c r="D5507" i="25"/>
  <c r="D5508" i="25"/>
  <c r="D5509" i="25"/>
  <c r="D5510" i="25"/>
  <c r="D5511" i="25"/>
  <c r="D5512" i="25"/>
  <c r="D5513" i="25"/>
  <c r="D5514" i="25"/>
  <c r="D5515" i="25"/>
  <c r="D5516" i="25"/>
  <c r="D5517" i="25"/>
  <c r="D5518" i="25"/>
  <c r="D5519" i="25"/>
  <c r="D5520" i="25"/>
  <c r="D5521" i="25"/>
  <c r="D5522" i="25"/>
  <c r="D5523" i="25"/>
  <c r="D5524" i="25"/>
  <c r="D5525" i="25"/>
  <c r="D5526" i="25"/>
  <c r="D5527" i="25"/>
  <c r="D5528" i="25"/>
  <c r="D5529" i="25"/>
  <c r="D5530" i="25"/>
  <c r="D5531" i="25"/>
  <c r="D5532" i="25"/>
  <c r="D5533" i="25"/>
  <c r="D5534" i="25"/>
  <c r="D5535" i="25"/>
  <c r="D5536" i="25"/>
  <c r="D5537" i="25"/>
  <c r="D5538" i="25"/>
  <c r="D5539" i="25"/>
  <c r="D5540" i="25"/>
  <c r="D5541" i="25"/>
  <c r="D5542" i="25"/>
  <c r="D5543" i="25"/>
  <c r="D5544" i="25"/>
  <c r="D5545" i="25"/>
  <c r="D5546" i="25"/>
  <c r="D5547" i="25"/>
  <c r="D5548" i="25"/>
  <c r="D5549" i="25"/>
  <c r="D5550" i="25"/>
  <c r="D5551" i="25"/>
  <c r="D5552" i="25"/>
  <c r="D5553" i="25"/>
  <c r="D5554" i="25"/>
  <c r="D5555" i="25"/>
  <c r="D5556" i="25"/>
  <c r="D5557" i="25"/>
  <c r="D5558" i="25"/>
  <c r="D5559" i="25"/>
  <c r="D5560" i="25"/>
  <c r="D5561" i="25"/>
  <c r="D5562" i="25"/>
  <c r="D5563" i="25"/>
  <c r="D5564" i="25"/>
  <c r="D5565" i="25"/>
  <c r="D5566" i="25"/>
  <c r="D5567" i="25"/>
  <c r="D5568" i="25"/>
  <c r="D5569" i="25"/>
  <c r="D5570" i="25"/>
  <c r="D5571" i="25"/>
  <c r="D5572" i="25"/>
  <c r="D5573" i="25"/>
  <c r="D5574" i="25"/>
  <c r="D5575" i="25"/>
  <c r="D5576" i="25"/>
  <c r="D5577" i="25"/>
  <c r="D5578" i="25"/>
  <c r="D5579" i="25"/>
  <c r="D5580" i="25"/>
  <c r="D5581" i="25"/>
  <c r="D5582" i="25"/>
  <c r="D5583" i="25"/>
  <c r="D5584" i="25"/>
  <c r="D5585" i="25"/>
  <c r="D5586" i="25"/>
  <c r="D5587" i="25"/>
  <c r="D5588" i="25"/>
  <c r="D5589" i="25"/>
  <c r="D5590" i="25"/>
  <c r="D5591" i="25"/>
  <c r="D5592" i="25"/>
  <c r="D5593" i="25"/>
  <c r="D5594" i="25"/>
  <c r="D5595" i="25"/>
  <c r="D5596" i="25"/>
  <c r="D5597" i="25"/>
  <c r="D5598" i="25"/>
  <c r="D5599" i="25"/>
  <c r="D5600" i="25"/>
  <c r="D5601" i="25"/>
  <c r="D5602" i="25"/>
  <c r="D5603" i="25"/>
  <c r="D5604" i="25"/>
  <c r="D5605" i="25"/>
  <c r="D5606" i="25"/>
  <c r="D5607" i="25"/>
  <c r="D5608" i="25"/>
  <c r="D5609" i="25"/>
  <c r="D5610" i="25"/>
  <c r="D5611" i="25"/>
  <c r="D5612" i="25"/>
  <c r="D5613" i="25"/>
  <c r="D5614" i="25"/>
  <c r="D5615" i="25"/>
  <c r="D5616" i="25"/>
  <c r="D5617" i="25"/>
  <c r="D5618" i="25"/>
  <c r="D5619" i="25"/>
  <c r="D5620" i="25"/>
  <c r="D5621" i="25"/>
  <c r="D5622" i="25"/>
  <c r="D5623" i="25"/>
  <c r="D5624" i="25"/>
  <c r="D5625" i="25"/>
  <c r="D5626" i="25"/>
  <c r="D5627" i="25"/>
  <c r="D5628" i="25"/>
  <c r="D5629" i="25"/>
  <c r="D5630" i="25"/>
  <c r="D5631" i="25"/>
  <c r="D5632" i="25"/>
  <c r="D5633" i="25"/>
  <c r="D5634" i="25"/>
  <c r="D5635" i="25"/>
  <c r="D5636" i="25"/>
  <c r="D5637" i="25"/>
  <c r="D5638" i="25"/>
  <c r="D5639" i="25"/>
  <c r="D5640" i="25"/>
  <c r="D5641" i="25"/>
  <c r="D5642" i="25"/>
  <c r="D5643" i="25"/>
  <c r="D5644" i="25"/>
  <c r="D5645" i="25"/>
  <c r="D5646" i="25"/>
  <c r="D5647" i="25"/>
  <c r="D5648" i="25"/>
  <c r="D5649" i="25"/>
  <c r="D5650" i="25"/>
  <c r="D5651" i="25"/>
  <c r="D5652" i="25"/>
  <c r="D5653" i="25"/>
  <c r="D5654" i="25"/>
  <c r="D5655" i="25"/>
  <c r="D5656" i="25"/>
  <c r="D5657" i="25"/>
  <c r="D5658" i="25"/>
  <c r="D5659" i="25"/>
  <c r="D5660" i="25"/>
  <c r="D5661" i="25"/>
  <c r="D5662" i="25"/>
  <c r="D5663" i="25"/>
  <c r="D5664" i="25"/>
  <c r="D5665" i="25"/>
  <c r="D5666" i="25"/>
  <c r="D5667" i="25"/>
  <c r="D5668" i="25"/>
  <c r="D5669" i="25"/>
  <c r="D5670" i="25"/>
  <c r="D5671" i="25"/>
  <c r="D5672" i="25"/>
  <c r="D5673" i="25"/>
  <c r="D5674" i="25"/>
  <c r="D5675" i="25"/>
  <c r="D5676" i="25"/>
  <c r="D5677" i="25"/>
  <c r="D5678" i="25"/>
  <c r="D5679" i="25"/>
  <c r="D5680" i="25"/>
  <c r="D5681" i="25"/>
  <c r="D5682" i="25"/>
  <c r="D5683" i="25"/>
  <c r="D5684" i="25"/>
  <c r="D5685" i="25"/>
  <c r="D5686" i="25"/>
  <c r="D5687" i="25"/>
  <c r="D5688" i="25"/>
  <c r="D5689" i="25"/>
  <c r="D5690" i="25"/>
  <c r="D5691" i="25"/>
  <c r="D5692" i="25"/>
  <c r="D5693" i="25"/>
  <c r="D5694" i="25"/>
  <c r="D5695" i="25"/>
  <c r="D5696" i="25"/>
  <c r="D5697" i="25"/>
  <c r="D5698" i="25"/>
  <c r="D5699" i="25"/>
  <c r="D5700" i="25"/>
  <c r="D5701" i="25"/>
  <c r="D5702" i="25"/>
  <c r="D5703" i="25"/>
  <c r="D5704" i="25"/>
  <c r="D5705" i="25"/>
  <c r="D5706" i="25"/>
  <c r="D5707" i="25"/>
  <c r="D5708" i="25"/>
  <c r="D5709" i="25"/>
  <c r="D5710" i="25"/>
  <c r="D5711" i="25"/>
  <c r="D5712" i="25"/>
  <c r="D5713" i="25"/>
  <c r="D5714" i="25"/>
  <c r="D5715" i="25"/>
  <c r="D5716" i="25"/>
  <c r="D5717" i="25"/>
  <c r="D5718" i="25"/>
  <c r="D5719" i="25"/>
  <c r="D5720" i="25"/>
  <c r="D5721" i="25"/>
  <c r="D5722" i="25"/>
  <c r="D5723" i="25"/>
  <c r="D5724" i="25"/>
  <c r="D5725" i="25"/>
  <c r="D5726" i="25"/>
  <c r="D5727" i="25"/>
  <c r="D5728" i="25"/>
  <c r="D5729" i="25"/>
  <c r="D5730" i="25"/>
  <c r="D5731" i="25"/>
  <c r="D5732" i="25"/>
  <c r="D5733" i="25"/>
  <c r="D5734" i="25"/>
  <c r="D5735" i="25"/>
  <c r="D5736" i="25"/>
  <c r="D5737" i="25"/>
  <c r="D5738" i="25"/>
  <c r="D5739" i="25"/>
  <c r="D5740" i="25"/>
  <c r="D5741" i="25"/>
  <c r="D5742" i="25"/>
  <c r="D5743" i="25"/>
  <c r="D5744" i="25"/>
  <c r="D5745" i="25"/>
  <c r="D5746" i="25"/>
  <c r="D5747" i="25"/>
  <c r="D5748" i="25"/>
  <c r="D5749" i="25"/>
  <c r="D5750" i="25"/>
  <c r="D5751" i="25"/>
  <c r="D5752" i="25"/>
  <c r="D5753" i="25"/>
  <c r="D5754" i="25"/>
  <c r="D5755" i="25"/>
  <c r="D5756" i="25"/>
  <c r="D5757" i="25"/>
  <c r="D5758" i="25"/>
  <c r="D5759" i="25"/>
  <c r="D5760" i="25"/>
  <c r="D5761" i="25"/>
  <c r="D5762" i="25"/>
  <c r="D5763" i="25"/>
  <c r="D5764" i="25"/>
  <c r="D5765" i="25"/>
  <c r="D5766" i="25"/>
  <c r="D5767" i="25"/>
  <c r="D5768" i="25"/>
  <c r="D5769" i="25"/>
  <c r="D5770" i="25"/>
  <c r="D5771" i="25"/>
  <c r="D5772" i="25"/>
  <c r="D5773" i="25"/>
  <c r="D5774" i="25"/>
  <c r="D5775" i="25"/>
  <c r="D5776" i="25"/>
  <c r="D5777" i="25"/>
  <c r="D5778" i="25"/>
  <c r="D5779" i="25"/>
  <c r="D5780" i="25"/>
  <c r="D5781" i="25"/>
  <c r="D5782" i="25"/>
  <c r="D5783" i="25"/>
  <c r="D5784" i="25"/>
  <c r="D5785" i="25"/>
  <c r="D5786" i="25"/>
  <c r="D5787" i="25"/>
  <c r="D5788" i="25"/>
  <c r="D5789" i="25"/>
  <c r="D5790" i="25"/>
  <c r="D5791" i="25"/>
  <c r="D5792" i="25"/>
  <c r="D5793" i="25"/>
  <c r="D5794" i="25"/>
  <c r="D5795" i="25"/>
  <c r="D5796" i="25"/>
  <c r="D5797" i="25"/>
  <c r="D5798" i="25"/>
  <c r="D5799" i="25"/>
  <c r="D5800" i="25"/>
  <c r="D5801" i="25"/>
  <c r="D5802" i="25"/>
  <c r="D5803" i="25"/>
  <c r="D5804" i="25"/>
  <c r="D5805" i="25"/>
  <c r="D5806" i="25"/>
  <c r="D5807" i="25"/>
  <c r="D5808" i="25"/>
  <c r="D5809" i="25"/>
  <c r="D5810" i="25"/>
  <c r="D5811" i="25"/>
  <c r="D5812" i="25"/>
  <c r="D5813" i="25"/>
  <c r="D5814" i="25"/>
  <c r="D5815" i="25"/>
  <c r="D5816" i="25"/>
  <c r="D5817" i="25"/>
  <c r="D5818" i="25"/>
  <c r="D5819" i="25"/>
  <c r="D5820" i="25"/>
  <c r="D5821" i="25"/>
  <c r="D5822" i="25"/>
  <c r="D5823" i="25"/>
  <c r="D5824" i="25"/>
  <c r="D5825" i="25"/>
  <c r="D5826" i="25"/>
  <c r="D5827" i="25"/>
  <c r="D5828" i="25"/>
  <c r="D5829" i="25"/>
  <c r="D5830" i="25"/>
  <c r="D5831" i="25"/>
  <c r="D5832" i="25"/>
  <c r="D5833" i="25"/>
  <c r="D5834" i="25"/>
  <c r="D5835" i="25"/>
  <c r="D5836" i="25"/>
  <c r="D5837" i="25"/>
  <c r="D5838" i="25"/>
  <c r="D5839" i="25"/>
  <c r="D5840" i="25"/>
  <c r="D5841" i="25"/>
  <c r="D5842" i="25"/>
  <c r="D5843" i="25"/>
  <c r="D5844" i="25"/>
  <c r="D5845" i="25"/>
  <c r="D5846" i="25"/>
  <c r="D5847" i="25"/>
  <c r="D5848" i="25"/>
  <c r="D5849" i="25"/>
  <c r="D5850" i="25"/>
  <c r="D5851" i="25"/>
  <c r="D5852" i="25"/>
  <c r="D5853" i="25"/>
  <c r="D5854" i="25"/>
  <c r="D5855" i="25"/>
  <c r="D5856" i="25"/>
  <c r="D5857" i="25"/>
  <c r="D5858" i="25"/>
  <c r="D5859" i="25"/>
  <c r="D5860" i="25"/>
  <c r="D5861" i="25"/>
  <c r="D5862" i="25"/>
  <c r="D5863" i="25"/>
  <c r="D5864" i="25"/>
  <c r="D5865" i="25"/>
  <c r="D5866" i="25"/>
  <c r="D5867" i="25"/>
  <c r="D5868" i="25"/>
  <c r="D5869" i="25"/>
  <c r="D5870" i="25"/>
  <c r="D5871" i="25"/>
  <c r="D5872" i="25"/>
  <c r="D5873" i="25"/>
  <c r="D5874" i="25"/>
  <c r="D5875" i="25"/>
  <c r="D5876" i="25"/>
  <c r="D5877" i="25"/>
  <c r="D5878" i="25"/>
  <c r="D5879" i="25"/>
  <c r="D5880" i="25"/>
  <c r="D5881" i="25"/>
  <c r="D5882" i="25"/>
  <c r="D5883" i="25"/>
  <c r="D5884" i="25"/>
  <c r="D5885" i="25"/>
  <c r="D5886" i="25"/>
  <c r="D5887" i="25"/>
  <c r="D5888" i="25"/>
  <c r="D5889" i="25"/>
  <c r="D5890" i="25"/>
  <c r="D5891" i="25"/>
  <c r="D5892" i="25"/>
  <c r="D5893" i="25"/>
  <c r="D5894" i="25"/>
  <c r="D5895" i="25"/>
  <c r="D5896" i="25"/>
  <c r="D5897" i="25"/>
  <c r="D5898" i="25"/>
  <c r="D5899" i="25"/>
  <c r="D5900" i="25"/>
  <c r="D5901" i="25"/>
  <c r="D5902" i="25"/>
  <c r="D5903" i="25"/>
  <c r="D5904" i="25"/>
  <c r="D5905" i="25"/>
  <c r="D5906" i="25"/>
  <c r="D5907" i="25"/>
  <c r="D5908" i="25"/>
  <c r="D5909" i="25"/>
  <c r="D5910" i="25"/>
  <c r="D5911" i="25"/>
  <c r="D5912" i="25"/>
  <c r="D5913" i="25"/>
  <c r="D5914" i="25"/>
  <c r="D5915" i="25"/>
  <c r="D5916" i="25"/>
  <c r="D5917" i="25"/>
  <c r="D5918" i="25"/>
  <c r="D5919" i="25"/>
  <c r="D5920" i="25"/>
  <c r="D5921" i="25"/>
  <c r="D5922" i="25"/>
  <c r="D5923" i="25"/>
  <c r="D5924" i="25"/>
  <c r="D5925" i="25"/>
  <c r="D5926" i="25"/>
  <c r="D5927" i="25"/>
  <c r="D5928" i="25"/>
  <c r="D5929" i="25"/>
  <c r="D5930" i="25"/>
  <c r="D5931" i="25"/>
  <c r="D5932" i="25"/>
  <c r="D5933" i="25"/>
  <c r="D5934" i="25"/>
  <c r="D5935" i="25"/>
  <c r="D5936" i="25"/>
  <c r="D5937" i="25"/>
  <c r="D5938" i="25"/>
  <c r="D5939" i="25"/>
  <c r="D5940" i="25"/>
  <c r="D5941" i="25"/>
  <c r="D5942" i="25"/>
  <c r="D5943" i="25"/>
  <c r="D5944" i="25"/>
  <c r="D5945" i="25"/>
  <c r="D5946" i="25"/>
  <c r="D5947" i="25"/>
  <c r="D5948" i="25"/>
  <c r="D5949" i="25"/>
  <c r="D5950" i="25"/>
  <c r="D5951" i="25"/>
  <c r="D5952" i="25"/>
  <c r="D5953" i="25"/>
  <c r="D5954" i="25"/>
  <c r="D5955" i="25"/>
  <c r="D5956" i="25"/>
  <c r="D5957" i="25"/>
  <c r="D5958" i="25"/>
  <c r="D5959" i="25"/>
  <c r="D5960" i="25"/>
  <c r="D5961" i="25"/>
  <c r="D5962" i="25"/>
  <c r="D5963" i="25"/>
  <c r="D5964" i="25"/>
  <c r="D5965" i="25"/>
  <c r="D5966" i="25"/>
  <c r="D5967" i="25"/>
  <c r="D5968" i="25"/>
  <c r="D5969" i="25"/>
  <c r="D5970" i="25"/>
  <c r="D5971" i="25"/>
  <c r="D5972" i="25"/>
  <c r="D5973" i="25"/>
  <c r="D5974" i="25"/>
  <c r="D5975" i="25"/>
  <c r="D5976" i="25"/>
  <c r="D5977" i="25"/>
  <c r="D5978" i="25"/>
  <c r="D5979" i="25"/>
  <c r="D5980" i="25"/>
  <c r="D5981" i="25"/>
  <c r="D5982" i="25"/>
  <c r="D5983" i="25"/>
  <c r="D5984" i="25"/>
  <c r="D5985" i="25"/>
  <c r="D5986" i="25"/>
  <c r="D5987" i="25"/>
  <c r="D5988" i="25"/>
  <c r="D5989" i="25"/>
  <c r="D5990" i="25"/>
  <c r="D5991" i="25"/>
  <c r="D5992" i="25"/>
  <c r="D5993" i="25"/>
  <c r="D5994" i="25"/>
  <c r="D5995" i="25"/>
  <c r="D5996" i="25"/>
  <c r="D5997" i="25"/>
  <c r="D5998" i="25"/>
  <c r="D5999" i="25"/>
  <c r="D6000" i="25"/>
  <c r="D6001" i="25"/>
  <c r="D6002" i="25"/>
  <c r="D6003" i="25"/>
  <c r="D6004" i="25"/>
  <c r="D6005" i="25"/>
  <c r="D6006" i="25"/>
  <c r="D6007" i="25"/>
  <c r="D6008" i="25"/>
  <c r="D6009" i="25"/>
  <c r="D6010" i="25"/>
  <c r="D6011" i="25"/>
  <c r="D6012" i="25"/>
  <c r="D6013" i="25"/>
  <c r="D6014" i="25"/>
  <c r="D6015" i="25"/>
  <c r="D6016" i="25"/>
  <c r="D6017" i="25"/>
  <c r="D6018" i="25"/>
  <c r="D6019" i="25"/>
  <c r="D6020" i="25"/>
  <c r="D6021" i="25"/>
  <c r="D6022" i="25"/>
  <c r="D6023" i="25"/>
  <c r="D6024" i="25"/>
  <c r="D6025" i="25"/>
  <c r="D6026" i="25"/>
  <c r="D6027" i="25"/>
  <c r="D6028" i="25"/>
  <c r="D6029" i="25"/>
  <c r="D6030" i="25"/>
  <c r="D6031" i="25"/>
  <c r="D6032" i="25"/>
  <c r="D6033" i="25"/>
  <c r="D6034" i="25"/>
  <c r="D6035" i="25"/>
  <c r="D6036" i="25"/>
  <c r="D6037" i="25"/>
  <c r="D6038" i="25"/>
  <c r="D6039" i="25"/>
  <c r="D6040" i="25"/>
  <c r="D6041" i="25"/>
  <c r="D6042" i="25"/>
  <c r="D6043" i="25"/>
  <c r="D6044" i="25"/>
  <c r="D6045" i="25"/>
  <c r="D6046" i="25"/>
  <c r="D6047" i="25"/>
  <c r="D6048" i="25"/>
  <c r="D6049" i="25"/>
  <c r="D6050" i="25"/>
  <c r="D6051" i="25"/>
  <c r="D6052" i="25"/>
  <c r="D6053" i="25"/>
  <c r="D6054" i="25"/>
  <c r="D6055" i="25"/>
  <c r="D6056" i="25"/>
  <c r="D6057" i="25"/>
  <c r="D6058" i="25"/>
  <c r="D6059" i="25"/>
  <c r="D6060" i="25"/>
  <c r="D6061" i="25"/>
  <c r="D6062" i="25"/>
  <c r="D6063" i="25"/>
  <c r="D6064" i="25"/>
  <c r="D6065" i="25"/>
  <c r="D6066" i="25"/>
  <c r="D6067" i="25"/>
  <c r="D6068" i="25"/>
  <c r="D6069" i="25"/>
  <c r="D6070" i="25"/>
  <c r="D6071" i="25"/>
  <c r="D6072" i="25"/>
  <c r="D6073" i="25"/>
  <c r="D6074" i="25"/>
  <c r="D6075" i="25"/>
  <c r="D6076" i="25"/>
  <c r="D6077" i="25"/>
  <c r="D6078" i="25"/>
  <c r="D6079" i="25"/>
  <c r="D6080" i="25"/>
  <c r="D6081" i="25"/>
  <c r="D6082" i="25"/>
  <c r="D6083" i="25"/>
  <c r="D6084" i="25"/>
  <c r="D6085" i="25"/>
  <c r="D6086" i="25"/>
  <c r="D6087" i="25"/>
  <c r="D6088" i="25"/>
  <c r="D6089" i="25"/>
  <c r="D6090" i="25"/>
  <c r="D6091" i="25"/>
  <c r="D6092" i="25"/>
  <c r="D6093" i="25"/>
  <c r="D6094" i="25"/>
  <c r="D6095" i="25"/>
  <c r="D6096" i="25"/>
  <c r="D6097" i="25"/>
  <c r="D6098" i="25"/>
  <c r="D6099" i="25"/>
  <c r="D6100" i="25"/>
  <c r="D6101" i="25"/>
  <c r="D6102" i="25"/>
  <c r="D6103" i="25"/>
  <c r="D6104" i="25"/>
  <c r="D6105" i="25"/>
  <c r="D6106" i="25"/>
  <c r="D6107" i="25"/>
  <c r="D6108" i="25"/>
  <c r="D6109" i="25"/>
  <c r="D6110" i="25"/>
  <c r="D6111" i="25"/>
  <c r="D6112" i="25"/>
  <c r="D6113" i="25"/>
  <c r="D6114" i="25"/>
  <c r="D6115" i="25"/>
  <c r="D6116" i="25"/>
  <c r="D6117" i="25"/>
  <c r="D6118" i="25"/>
  <c r="D6119" i="25"/>
  <c r="D6120" i="25"/>
  <c r="D6121" i="25"/>
  <c r="D6122" i="25"/>
  <c r="D6123" i="25"/>
  <c r="D6124" i="25"/>
  <c r="D6125" i="25"/>
  <c r="D6126" i="25"/>
  <c r="D6127" i="25"/>
  <c r="D6128" i="25"/>
  <c r="D6129" i="25"/>
  <c r="D6130" i="25"/>
  <c r="D6131" i="25"/>
  <c r="D6132" i="25"/>
  <c r="D6133" i="25"/>
  <c r="D6134" i="25"/>
  <c r="D6135" i="25"/>
  <c r="D6136" i="25"/>
  <c r="D6137" i="25"/>
  <c r="D6138" i="25"/>
  <c r="D6139" i="25"/>
  <c r="D6140" i="25"/>
  <c r="D6141" i="25"/>
  <c r="D6142" i="25"/>
  <c r="D6143" i="25"/>
  <c r="D6144" i="25"/>
  <c r="D6145" i="25"/>
  <c r="D6146" i="25"/>
  <c r="D6147" i="25"/>
  <c r="D6148" i="25"/>
  <c r="D6149" i="25"/>
  <c r="D6150" i="25"/>
  <c r="D6151" i="25"/>
  <c r="D6152" i="25"/>
  <c r="D6153" i="25"/>
  <c r="D6154" i="25"/>
  <c r="D6155" i="25"/>
  <c r="D6156" i="25"/>
  <c r="D6157" i="25"/>
  <c r="D6158" i="25"/>
  <c r="D6159" i="25"/>
  <c r="D6160" i="25"/>
  <c r="D6161" i="25"/>
  <c r="D6162" i="25"/>
  <c r="D6163" i="25"/>
  <c r="D6164" i="25"/>
  <c r="D6165" i="25"/>
  <c r="D6166" i="25"/>
  <c r="D6167" i="25"/>
  <c r="D6168" i="25"/>
  <c r="D6169" i="25"/>
  <c r="D6170" i="25"/>
  <c r="D6171" i="25"/>
  <c r="D6172" i="25"/>
  <c r="D6173" i="25"/>
  <c r="D6174" i="25"/>
  <c r="D6175" i="25"/>
  <c r="D6176" i="25"/>
  <c r="D6177" i="25"/>
  <c r="D6178" i="25"/>
  <c r="D6179" i="25"/>
  <c r="D6180" i="25"/>
  <c r="D6181" i="25"/>
  <c r="D6182" i="25"/>
  <c r="D6183" i="25"/>
  <c r="D6184" i="25"/>
  <c r="D6185" i="25"/>
  <c r="D6186" i="25"/>
  <c r="D6187" i="25"/>
  <c r="D6188" i="25"/>
  <c r="D6189" i="25"/>
  <c r="D6190" i="25"/>
  <c r="D6191" i="25"/>
  <c r="D6192" i="25"/>
  <c r="D6193" i="25"/>
  <c r="D6194" i="25"/>
  <c r="D6195" i="25"/>
  <c r="D6196" i="25"/>
  <c r="D6197" i="25"/>
  <c r="D6198" i="25"/>
  <c r="D6199" i="25"/>
  <c r="D6200" i="25"/>
  <c r="D6201" i="25"/>
  <c r="D6202" i="25"/>
  <c r="D6203" i="25"/>
  <c r="D6204" i="25"/>
  <c r="D6205" i="25"/>
  <c r="D6206" i="25"/>
  <c r="D6207" i="25"/>
  <c r="D6208" i="25"/>
  <c r="D6209" i="25"/>
  <c r="D6210" i="25"/>
  <c r="D6211" i="25"/>
  <c r="D6212" i="25"/>
  <c r="D6213" i="25"/>
  <c r="D6214" i="25"/>
  <c r="D6215" i="25"/>
  <c r="D6216" i="25"/>
  <c r="D6217" i="25"/>
  <c r="D6218" i="25"/>
  <c r="D6219" i="25"/>
  <c r="D6220" i="25"/>
  <c r="D6221" i="25"/>
  <c r="D6222" i="25"/>
  <c r="D6223" i="25"/>
  <c r="D6224" i="25"/>
  <c r="D6225" i="25"/>
  <c r="D6226" i="25"/>
  <c r="D6227" i="25"/>
  <c r="D6228" i="25"/>
  <c r="D6229" i="25"/>
  <c r="D6230" i="25"/>
  <c r="D6231" i="25"/>
  <c r="D6232" i="25"/>
  <c r="D6233" i="25"/>
  <c r="D6234" i="25"/>
  <c r="D6235" i="25"/>
  <c r="D6236" i="25"/>
  <c r="D6237" i="25"/>
  <c r="D6238" i="25"/>
  <c r="D6239" i="25"/>
  <c r="D6240" i="25"/>
  <c r="D6241" i="25"/>
  <c r="D6242" i="25"/>
  <c r="D6243" i="25"/>
  <c r="D6244" i="25"/>
  <c r="D6245" i="25"/>
  <c r="D6246" i="25"/>
  <c r="D6247" i="25"/>
  <c r="D6248" i="25"/>
  <c r="D6249" i="25"/>
  <c r="D6250" i="25"/>
  <c r="D6251" i="25"/>
  <c r="D6252" i="25"/>
  <c r="D6253" i="25"/>
  <c r="D6254" i="25"/>
  <c r="D6255" i="25"/>
  <c r="D6256" i="25"/>
  <c r="D6257" i="25"/>
  <c r="D6258" i="25"/>
  <c r="D6259" i="25"/>
  <c r="D6260" i="25"/>
  <c r="D6261" i="25"/>
  <c r="D6262" i="25"/>
  <c r="D6263" i="25"/>
  <c r="D6264" i="25"/>
  <c r="D6265" i="25"/>
  <c r="D6266" i="25"/>
  <c r="D6267" i="25"/>
  <c r="D6268" i="25"/>
  <c r="D6269" i="25"/>
  <c r="D6270" i="25"/>
  <c r="D6271" i="25"/>
  <c r="D6272" i="25"/>
  <c r="D6273" i="25"/>
  <c r="D6274" i="25"/>
  <c r="D6275" i="25"/>
  <c r="D6276" i="25"/>
  <c r="D6277" i="25"/>
  <c r="D6278" i="25"/>
  <c r="D6279" i="25"/>
  <c r="D6280" i="25"/>
  <c r="D6281" i="25"/>
  <c r="D6282" i="25"/>
  <c r="D6283" i="25"/>
  <c r="D6284" i="25"/>
  <c r="D6285" i="25"/>
  <c r="D6286" i="25"/>
  <c r="D6287" i="25"/>
  <c r="D6288" i="25"/>
  <c r="D6289" i="25"/>
  <c r="D6290" i="25"/>
  <c r="D6291" i="25"/>
  <c r="D6292" i="25"/>
  <c r="D6293" i="25"/>
  <c r="D6294" i="25"/>
  <c r="D6295" i="25"/>
  <c r="D6296" i="25"/>
  <c r="D6297" i="25"/>
  <c r="D6298" i="25"/>
  <c r="D6299" i="25"/>
  <c r="D6300" i="25"/>
  <c r="D6301" i="25"/>
  <c r="D6302" i="25"/>
  <c r="D6303" i="25"/>
  <c r="D6304" i="25"/>
  <c r="D6305" i="25"/>
  <c r="D6306" i="25"/>
  <c r="D6307" i="25"/>
  <c r="D6308" i="25"/>
  <c r="D6309" i="25"/>
  <c r="D6310" i="25"/>
  <c r="D6311" i="25"/>
  <c r="D6312" i="25"/>
  <c r="D6313" i="25"/>
  <c r="D6314" i="25"/>
  <c r="D6315" i="25"/>
  <c r="D6316" i="25"/>
  <c r="D6317" i="25"/>
  <c r="D6318" i="25"/>
  <c r="D6319" i="25"/>
  <c r="D6320" i="25"/>
  <c r="D6321" i="25"/>
  <c r="D6322" i="25"/>
  <c r="D6323" i="25"/>
  <c r="D6324" i="25"/>
  <c r="D6325" i="25"/>
  <c r="D6326" i="25"/>
  <c r="D6327" i="25"/>
  <c r="D6328" i="25"/>
  <c r="D6329" i="25"/>
  <c r="D6330" i="25"/>
  <c r="D6331" i="25"/>
  <c r="D6332" i="25"/>
  <c r="D6333" i="25"/>
  <c r="D6334" i="25"/>
  <c r="D6335" i="25"/>
  <c r="D6336" i="25"/>
  <c r="D6337" i="25"/>
  <c r="D6338" i="25"/>
  <c r="D6339" i="25"/>
  <c r="D6340" i="25"/>
  <c r="D6341" i="25"/>
  <c r="D6342" i="25"/>
  <c r="D6343" i="25"/>
  <c r="D6344" i="25"/>
  <c r="D6345" i="25"/>
  <c r="D6346" i="25"/>
  <c r="D6347" i="25"/>
  <c r="D6348" i="25"/>
  <c r="D6349" i="25"/>
  <c r="D6350" i="25"/>
  <c r="D6351" i="25"/>
  <c r="D6352" i="25"/>
  <c r="D6353" i="25"/>
  <c r="D6354" i="25"/>
  <c r="D6355" i="25"/>
  <c r="D6356" i="25"/>
  <c r="D6357" i="25"/>
  <c r="D6358" i="25"/>
  <c r="D6359" i="25"/>
  <c r="D6360" i="25"/>
  <c r="D6361" i="25"/>
  <c r="D6362" i="25"/>
  <c r="D6363" i="25"/>
  <c r="D6364" i="25"/>
  <c r="D6365" i="25"/>
  <c r="D6366" i="25"/>
  <c r="D6367" i="25"/>
  <c r="D6368" i="25"/>
  <c r="D6369" i="25"/>
  <c r="D6370" i="25"/>
  <c r="D6371" i="25"/>
  <c r="D6372" i="25"/>
  <c r="D6373" i="25"/>
  <c r="D6374" i="25"/>
  <c r="D6375" i="25"/>
  <c r="D6376" i="25"/>
  <c r="D6377" i="25"/>
  <c r="D6378" i="25"/>
  <c r="D6379" i="25"/>
  <c r="D6380" i="25"/>
  <c r="D6381" i="25"/>
  <c r="D6382" i="25"/>
  <c r="D6383" i="25"/>
  <c r="D6384" i="25"/>
  <c r="D6385" i="25"/>
  <c r="D6386" i="25"/>
  <c r="D6387" i="25"/>
  <c r="D6388" i="25"/>
  <c r="D6389" i="25"/>
  <c r="D6390" i="25"/>
  <c r="D6391" i="25"/>
  <c r="D6392" i="25"/>
  <c r="D6393" i="25"/>
  <c r="D6394" i="25"/>
  <c r="D6395" i="25"/>
  <c r="D6396" i="25"/>
  <c r="D6397" i="25"/>
  <c r="D6398" i="25"/>
  <c r="D6399" i="25"/>
  <c r="D6400" i="25"/>
  <c r="D6401" i="25"/>
  <c r="D6402" i="25"/>
  <c r="D6403" i="25"/>
  <c r="D6404" i="25"/>
  <c r="D6405" i="25"/>
  <c r="D6406" i="25"/>
  <c r="D6407" i="25"/>
  <c r="D6408" i="25"/>
  <c r="D6409" i="25"/>
  <c r="D6410" i="25"/>
  <c r="D6411" i="25"/>
  <c r="D6412" i="25"/>
  <c r="D6413" i="25"/>
  <c r="D6414" i="25"/>
  <c r="D6415" i="25"/>
  <c r="D6416" i="25"/>
  <c r="D6417" i="25"/>
  <c r="D6418" i="25"/>
  <c r="D6419" i="25"/>
  <c r="D6420" i="25"/>
  <c r="D6421" i="25"/>
  <c r="D6422" i="25"/>
  <c r="D6423" i="25"/>
  <c r="D6424" i="25"/>
  <c r="D6425" i="25"/>
  <c r="D6426" i="25"/>
  <c r="D6427" i="25"/>
  <c r="D6428" i="25"/>
  <c r="D6429" i="25"/>
  <c r="D6430" i="25"/>
  <c r="D6431" i="25"/>
  <c r="D6432" i="25"/>
  <c r="D6433" i="25"/>
  <c r="D6434" i="25"/>
  <c r="D6435" i="25"/>
  <c r="D6436" i="25"/>
  <c r="D6437" i="25"/>
  <c r="D6438" i="25"/>
  <c r="D6439" i="25"/>
  <c r="D6440" i="25"/>
  <c r="D6441" i="25"/>
  <c r="D6442" i="25"/>
  <c r="D6443" i="25"/>
  <c r="D6444" i="25"/>
  <c r="D6445" i="25"/>
  <c r="D6446" i="25"/>
  <c r="D6447" i="25"/>
  <c r="D6448" i="25"/>
  <c r="D6449" i="25"/>
  <c r="D6450" i="25"/>
  <c r="D6451" i="25"/>
  <c r="D6452" i="25"/>
  <c r="D6453" i="25"/>
  <c r="D6454" i="25"/>
  <c r="D6455" i="25"/>
  <c r="D6456" i="25"/>
  <c r="D6457" i="25"/>
  <c r="D6458" i="25"/>
  <c r="D6459" i="25"/>
  <c r="D6460" i="25"/>
  <c r="D6461" i="25"/>
  <c r="D6462" i="25"/>
  <c r="D6463" i="25"/>
  <c r="D6464" i="25"/>
  <c r="D6465" i="25"/>
  <c r="D6466" i="25"/>
  <c r="D6467" i="25"/>
  <c r="D6468" i="25"/>
  <c r="D6469" i="25"/>
  <c r="D6470" i="25"/>
  <c r="D6471" i="25"/>
  <c r="D6472" i="25"/>
  <c r="D6473" i="25"/>
  <c r="D6474" i="25"/>
  <c r="D6475" i="25"/>
  <c r="D6476" i="25"/>
  <c r="D6477" i="25"/>
  <c r="D6478" i="25"/>
  <c r="D6479" i="25"/>
  <c r="D6480" i="25"/>
  <c r="D6481" i="25"/>
  <c r="D6482" i="25"/>
  <c r="D6483" i="25"/>
  <c r="D6484" i="25"/>
  <c r="D6485" i="25"/>
  <c r="D6486" i="25"/>
  <c r="D6487" i="25"/>
  <c r="D6488" i="25"/>
  <c r="D6489" i="25"/>
  <c r="D6490" i="25"/>
  <c r="D6491" i="25"/>
  <c r="D6492" i="25"/>
  <c r="D6493" i="25"/>
  <c r="D6494" i="25"/>
  <c r="D6495" i="25"/>
  <c r="D6496" i="25"/>
  <c r="D6497" i="25"/>
  <c r="D6498" i="25"/>
  <c r="D6499" i="25"/>
  <c r="D6500" i="25"/>
  <c r="D6501" i="25"/>
  <c r="D6502" i="25"/>
  <c r="D6503" i="25"/>
  <c r="D6504" i="25"/>
  <c r="D6505" i="25"/>
  <c r="D6506" i="25"/>
  <c r="D6507" i="25"/>
  <c r="D6508" i="25"/>
  <c r="D6509" i="25"/>
  <c r="D6510" i="25"/>
  <c r="D6511" i="25"/>
  <c r="D6512" i="25"/>
  <c r="D6513" i="25"/>
  <c r="D6514" i="25"/>
  <c r="D6515" i="25"/>
  <c r="D6516" i="25"/>
  <c r="D6517" i="25"/>
  <c r="D6518" i="25"/>
  <c r="D6519" i="25"/>
  <c r="D6520" i="25"/>
  <c r="D6521" i="25"/>
  <c r="D6522" i="25"/>
  <c r="D6523" i="25"/>
  <c r="D6524" i="25"/>
  <c r="D6525" i="25"/>
  <c r="D6526" i="25"/>
  <c r="D6527" i="25"/>
  <c r="D6528" i="25"/>
  <c r="D6529" i="25"/>
  <c r="D6530" i="25"/>
  <c r="D6531" i="25"/>
  <c r="D6532" i="25"/>
  <c r="D6533" i="25"/>
  <c r="D6534" i="25"/>
  <c r="D6535" i="25"/>
  <c r="D6536" i="25"/>
  <c r="D6537" i="25"/>
  <c r="D6538" i="25"/>
  <c r="D6539" i="25"/>
  <c r="D6540" i="25"/>
  <c r="D6541" i="25"/>
  <c r="D6542" i="25"/>
  <c r="D6543" i="25"/>
  <c r="D6544" i="25"/>
  <c r="D6545" i="25"/>
  <c r="D6546" i="25"/>
  <c r="D6547" i="25"/>
  <c r="D6548" i="25"/>
  <c r="D6549" i="25"/>
  <c r="D6550" i="25"/>
  <c r="D6551" i="25"/>
  <c r="D6552" i="25"/>
  <c r="D6553" i="25"/>
  <c r="D6554" i="25"/>
  <c r="D6555" i="25"/>
  <c r="D6556" i="25"/>
  <c r="D6557" i="25"/>
  <c r="D6558" i="25"/>
  <c r="D6559" i="25"/>
  <c r="D6560" i="25"/>
  <c r="D6561" i="25"/>
  <c r="D6562" i="25"/>
  <c r="D6563" i="25"/>
  <c r="D6564" i="25"/>
  <c r="D6565" i="25"/>
  <c r="D6566" i="25"/>
  <c r="D6567" i="25"/>
  <c r="D6568" i="25"/>
  <c r="D6569" i="25"/>
  <c r="D6570" i="25"/>
  <c r="D6571" i="25"/>
  <c r="D6572" i="25"/>
  <c r="D6573" i="25"/>
  <c r="D6574" i="25"/>
  <c r="D6575" i="25"/>
  <c r="D6576" i="25"/>
  <c r="D6577" i="25"/>
  <c r="D6578" i="25"/>
  <c r="D6579" i="25"/>
  <c r="D6580" i="25"/>
  <c r="D6581" i="25"/>
  <c r="D6582" i="25"/>
  <c r="D6583" i="25"/>
  <c r="D6584" i="25"/>
  <c r="D6585" i="25"/>
  <c r="D6586" i="25"/>
  <c r="D6587" i="25"/>
  <c r="D6588" i="25"/>
  <c r="D6589" i="25"/>
  <c r="D6590" i="25"/>
  <c r="D6591" i="25"/>
  <c r="D6592" i="25"/>
  <c r="D6593" i="25"/>
  <c r="D6594" i="25"/>
  <c r="D6595" i="25"/>
  <c r="D6596" i="25"/>
  <c r="D6597" i="25"/>
  <c r="D6598" i="25"/>
  <c r="D6599" i="25"/>
  <c r="D6600" i="25"/>
  <c r="D6601" i="25"/>
  <c r="D6602" i="25"/>
  <c r="D6603" i="25"/>
  <c r="D6604" i="25"/>
  <c r="D6605" i="25"/>
  <c r="D6606" i="25"/>
  <c r="D6607" i="25"/>
  <c r="D6608" i="25"/>
  <c r="D6609" i="25"/>
  <c r="D6610" i="25"/>
  <c r="D6611" i="25"/>
  <c r="D6612" i="25"/>
  <c r="D6613" i="25"/>
  <c r="D6614" i="25"/>
  <c r="D6615" i="25"/>
  <c r="D6616" i="25"/>
  <c r="D6617" i="25"/>
  <c r="D6618" i="25"/>
  <c r="D6619" i="25"/>
  <c r="D6620" i="25"/>
  <c r="D6621" i="25"/>
  <c r="D6622" i="25"/>
  <c r="D6623" i="25"/>
  <c r="D6624" i="25"/>
  <c r="D6625" i="25"/>
  <c r="D6626" i="25"/>
  <c r="D6627" i="25"/>
  <c r="D6628" i="25"/>
  <c r="D6629" i="25"/>
  <c r="D6630" i="25"/>
  <c r="D6631" i="25"/>
  <c r="D6632" i="25"/>
  <c r="D6633" i="25"/>
  <c r="D6634" i="25"/>
  <c r="D6635" i="25"/>
  <c r="D6636" i="25"/>
  <c r="D6637" i="25"/>
  <c r="D6638" i="25"/>
  <c r="D6639" i="25"/>
  <c r="D6640" i="25"/>
  <c r="D6641" i="25"/>
  <c r="D6642" i="25"/>
  <c r="D6643" i="25"/>
  <c r="D6644" i="25"/>
  <c r="D6645" i="25"/>
  <c r="D6646" i="25"/>
  <c r="D6647" i="25"/>
  <c r="D6648" i="25"/>
  <c r="D6649" i="25"/>
  <c r="D6650" i="25"/>
  <c r="D6651" i="25"/>
  <c r="D6652" i="25"/>
  <c r="D6653" i="25"/>
  <c r="D6654" i="25"/>
  <c r="D6655" i="25"/>
  <c r="D6656" i="25"/>
  <c r="D6657" i="25"/>
  <c r="D6658" i="25"/>
  <c r="D6659" i="25"/>
  <c r="D6660" i="25"/>
  <c r="D6661" i="25"/>
  <c r="D6662" i="25"/>
  <c r="D6663" i="25"/>
  <c r="D6664" i="25"/>
  <c r="D6665" i="25"/>
  <c r="D6666" i="25"/>
  <c r="D6667" i="25"/>
  <c r="D6668" i="25"/>
  <c r="D6669" i="25"/>
  <c r="D6670" i="25"/>
  <c r="D6671" i="25"/>
  <c r="D6672" i="25"/>
  <c r="D6673" i="25"/>
  <c r="D6674" i="25"/>
  <c r="D6675" i="25"/>
  <c r="D6676" i="25"/>
  <c r="D6677" i="25"/>
  <c r="D6678" i="25"/>
  <c r="D6679" i="25"/>
  <c r="D6680" i="25"/>
  <c r="D6681" i="25"/>
  <c r="D6682" i="25"/>
  <c r="D6683" i="25"/>
  <c r="D6684" i="25"/>
  <c r="D6685" i="25"/>
  <c r="D6686" i="25"/>
  <c r="D6687" i="25"/>
  <c r="D6688" i="25"/>
  <c r="D6689" i="25"/>
  <c r="D6690" i="25"/>
  <c r="D6691" i="25"/>
  <c r="D6692" i="25"/>
  <c r="D6693" i="25"/>
  <c r="D6694" i="25"/>
  <c r="D6695" i="25"/>
  <c r="D6696" i="25"/>
  <c r="D6697" i="25"/>
  <c r="D6698" i="25"/>
  <c r="D6699" i="25"/>
  <c r="D6700" i="25"/>
  <c r="D6701" i="25"/>
  <c r="D6702" i="25"/>
  <c r="D6703" i="25"/>
  <c r="D6704" i="25"/>
  <c r="D6705" i="25"/>
  <c r="D6706" i="25"/>
  <c r="D6707" i="25"/>
  <c r="D6708" i="25"/>
  <c r="D6709" i="25"/>
  <c r="D6710" i="25"/>
  <c r="D6711" i="25"/>
  <c r="D6712" i="25"/>
  <c r="D6713" i="25"/>
  <c r="D6714" i="25"/>
  <c r="D6715" i="25"/>
  <c r="D6716" i="25"/>
  <c r="D6717" i="25"/>
  <c r="D6718" i="25"/>
  <c r="D6719" i="25"/>
  <c r="D6720" i="25"/>
  <c r="D6721" i="25"/>
  <c r="D6722" i="25"/>
  <c r="D6723" i="25"/>
  <c r="D6724" i="25"/>
  <c r="D6725" i="25"/>
  <c r="D6726" i="25"/>
  <c r="D6727" i="25"/>
  <c r="D6728" i="25"/>
  <c r="D6729" i="25"/>
  <c r="D6730" i="25"/>
  <c r="D6731" i="25"/>
  <c r="D6732" i="25"/>
  <c r="D6733" i="25"/>
  <c r="D6734" i="25"/>
  <c r="D6735" i="25"/>
  <c r="D6736" i="25"/>
  <c r="D6737" i="25"/>
  <c r="D6738" i="25"/>
  <c r="D6739" i="25"/>
  <c r="D6740" i="25"/>
  <c r="D6741" i="25"/>
  <c r="D6742" i="25"/>
  <c r="D6743" i="25"/>
  <c r="D6744" i="25"/>
  <c r="D6745" i="25"/>
  <c r="D6746" i="25"/>
  <c r="D6747" i="25"/>
  <c r="D6748" i="25"/>
  <c r="D6749" i="25"/>
  <c r="D6750" i="25"/>
  <c r="D6751" i="25"/>
  <c r="D6752" i="25"/>
  <c r="D6753" i="25"/>
  <c r="D6754" i="25"/>
  <c r="D6755" i="25"/>
  <c r="D6756" i="25"/>
  <c r="D6757" i="25"/>
  <c r="D6758" i="25"/>
  <c r="D6759" i="25"/>
  <c r="D6760" i="25"/>
  <c r="D6761" i="25"/>
  <c r="D6762" i="25"/>
  <c r="D6763" i="25"/>
  <c r="D6764" i="25"/>
  <c r="D6765" i="25"/>
  <c r="D6766" i="25"/>
  <c r="D6767" i="25"/>
  <c r="D6768" i="25"/>
  <c r="D6769" i="25"/>
  <c r="D6770" i="25"/>
  <c r="D6771" i="25"/>
  <c r="D6772" i="25"/>
  <c r="D6773" i="25"/>
  <c r="D6774" i="25"/>
  <c r="D6775" i="25"/>
  <c r="D6776" i="25"/>
  <c r="D6777" i="25"/>
  <c r="D6778" i="25"/>
  <c r="D6779" i="25"/>
  <c r="D6780" i="25"/>
  <c r="D6781" i="25"/>
  <c r="D6782" i="25"/>
  <c r="D6783" i="25"/>
  <c r="D6784" i="25"/>
  <c r="D6785" i="25"/>
  <c r="D6786" i="25"/>
  <c r="D6787" i="25"/>
  <c r="D6788" i="25"/>
  <c r="D6789" i="25"/>
  <c r="D6790" i="25"/>
  <c r="D6791" i="25"/>
  <c r="D6792" i="25"/>
  <c r="D6793" i="25"/>
  <c r="D6794" i="25"/>
  <c r="D6795" i="25"/>
  <c r="D6796" i="25"/>
  <c r="D6797" i="25"/>
  <c r="D6798" i="25"/>
  <c r="D6799" i="25"/>
  <c r="D6800" i="25"/>
  <c r="D6801" i="25"/>
  <c r="D6802" i="25"/>
  <c r="D6803" i="25"/>
  <c r="D6804" i="25"/>
  <c r="D6805" i="25"/>
  <c r="D6806" i="25"/>
  <c r="D6807" i="25"/>
  <c r="D6808" i="25"/>
  <c r="D6809" i="25"/>
  <c r="D6810" i="25"/>
  <c r="D6811" i="25"/>
  <c r="D6812" i="25"/>
  <c r="D6813" i="25"/>
  <c r="D6814" i="25"/>
  <c r="D6815" i="25"/>
  <c r="D6816" i="25"/>
  <c r="D6817" i="25"/>
  <c r="D6818" i="25"/>
  <c r="D6819" i="25"/>
  <c r="D6820" i="25"/>
  <c r="D6821" i="25"/>
  <c r="D6822" i="25"/>
  <c r="D6823" i="25"/>
  <c r="D6824" i="25"/>
  <c r="D6825" i="25"/>
  <c r="D6826" i="25"/>
  <c r="D6827" i="25"/>
  <c r="D6828" i="25"/>
  <c r="D6829" i="25"/>
  <c r="D6830" i="25"/>
  <c r="D6831" i="25"/>
  <c r="D6832" i="25"/>
  <c r="D6833" i="25"/>
  <c r="D6834" i="25"/>
  <c r="D6835" i="25"/>
  <c r="D6836" i="25"/>
  <c r="D6837" i="25"/>
  <c r="D6838" i="25"/>
  <c r="D6839" i="25"/>
  <c r="D6840" i="25"/>
  <c r="D6841" i="25"/>
  <c r="D6842" i="25"/>
  <c r="D6843" i="25"/>
  <c r="D6844" i="25"/>
  <c r="D6845" i="25"/>
  <c r="D6846" i="25"/>
  <c r="D6847" i="25"/>
  <c r="D6848" i="25"/>
  <c r="D6849" i="25"/>
  <c r="D6850" i="25"/>
  <c r="D6851" i="25"/>
  <c r="D6852" i="25"/>
  <c r="D6853" i="25"/>
  <c r="D6854" i="25"/>
  <c r="D6855" i="25"/>
  <c r="D6856" i="25"/>
  <c r="D6857" i="25"/>
  <c r="D6858" i="25"/>
  <c r="D6859" i="25"/>
  <c r="D6860" i="25"/>
  <c r="D6861" i="25"/>
  <c r="D6862" i="25"/>
  <c r="D6863" i="25"/>
  <c r="D6864" i="25"/>
  <c r="D6865" i="25"/>
  <c r="D6866" i="25"/>
  <c r="D6867" i="25"/>
  <c r="D6868" i="25"/>
  <c r="D6869" i="25"/>
  <c r="D6870" i="25"/>
  <c r="D6871" i="25"/>
  <c r="D6872" i="25"/>
  <c r="D6873" i="25"/>
  <c r="D6874" i="25"/>
  <c r="D6875" i="25"/>
  <c r="D6876" i="25"/>
  <c r="D6877" i="25"/>
  <c r="D6878" i="25"/>
  <c r="D6879" i="25"/>
  <c r="D6880" i="25"/>
  <c r="D6881" i="25"/>
  <c r="D6882" i="25"/>
  <c r="D6883" i="25"/>
  <c r="D6884" i="25"/>
  <c r="D6885" i="25"/>
  <c r="D6886" i="25"/>
  <c r="D6887" i="25"/>
  <c r="D6888" i="25"/>
  <c r="D6889" i="25"/>
  <c r="D6890" i="25"/>
  <c r="D6891" i="25"/>
  <c r="D6892" i="25"/>
  <c r="D6893" i="25"/>
  <c r="D6894" i="25"/>
  <c r="D6895" i="25"/>
  <c r="D6896" i="25"/>
  <c r="D6897" i="25"/>
  <c r="D6898" i="25"/>
  <c r="D6899" i="25"/>
  <c r="D6900" i="25"/>
  <c r="D6901" i="25"/>
  <c r="D6902" i="25"/>
  <c r="D6903" i="25"/>
  <c r="D6904" i="25"/>
  <c r="D6905" i="25"/>
  <c r="D6906" i="25"/>
  <c r="D6907" i="25"/>
  <c r="D6908" i="25"/>
  <c r="D6909" i="25"/>
  <c r="D6910" i="25"/>
  <c r="D6911" i="25"/>
  <c r="D6912" i="25"/>
  <c r="D6913" i="25"/>
  <c r="D6914" i="25"/>
  <c r="D6915" i="25"/>
  <c r="D6916" i="25"/>
  <c r="D6917" i="25"/>
  <c r="D6918" i="25"/>
  <c r="D6919" i="25"/>
  <c r="D6920" i="25"/>
  <c r="D6921" i="25"/>
  <c r="D6922" i="25"/>
  <c r="D6923" i="25"/>
  <c r="D6924" i="25"/>
  <c r="D6925" i="25"/>
  <c r="D6926" i="25"/>
  <c r="D6927" i="25"/>
  <c r="D6928" i="25"/>
  <c r="D6929" i="25"/>
  <c r="D6930" i="25"/>
  <c r="D6931" i="25"/>
  <c r="D6932" i="25"/>
  <c r="D6933" i="25"/>
  <c r="D6934" i="25"/>
  <c r="D6935" i="25"/>
  <c r="D6936" i="25"/>
  <c r="D6937" i="25"/>
  <c r="D6938" i="25"/>
  <c r="D6939" i="25"/>
  <c r="D6940" i="25"/>
  <c r="D6941" i="25"/>
  <c r="D6942" i="25"/>
  <c r="D6943" i="25"/>
  <c r="D6944" i="25"/>
  <c r="D6945" i="25"/>
  <c r="D6946" i="25"/>
  <c r="D6947" i="25"/>
  <c r="D6948" i="25"/>
  <c r="D6949" i="25"/>
  <c r="D6950" i="25"/>
  <c r="D6951" i="25"/>
  <c r="D6952" i="25"/>
  <c r="D6953" i="25"/>
  <c r="D6954" i="25"/>
  <c r="D6955" i="25"/>
  <c r="D6956" i="25"/>
  <c r="D6957" i="25"/>
  <c r="D6958" i="25"/>
  <c r="D6959" i="25"/>
  <c r="D6960" i="25"/>
  <c r="D6961" i="25"/>
  <c r="D6962" i="25"/>
  <c r="D6963" i="25"/>
  <c r="D6964" i="25"/>
  <c r="D6965" i="25"/>
  <c r="D6966" i="25"/>
  <c r="D6967" i="25"/>
  <c r="D6968" i="25"/>
  <c r="D6969" i="25"/>
  <c r="D6970" i="25"/>
  <c r="D6971" i="25"/>
  <c r="D6972" i="25"/>
  <c r="D6973" i="25"/>
  <c r="D6974" i="25"/>
  <c r="D6975" i="25"/>
  <c r="D6976" i="25"/>
  <c r="D6977" i="25"/>
  <c r="D6978" i="25"/>
  <c r="D6979" i="25"/>
  <c r="D6980" i="25"/>
  <c r="D6981" i="25"/>
  <c r="D6982" i="25"/>
  <c r="D6983" i="25"/>
  <c r="D6984" i="25"/>
  <c r="D6985" i="25"/>
  <c r="D6986" i="25"/>
  <c r="D6987" i="25"/>
  <c r="D6988" i="25"/>
  <c r="D6989" i="25"/>
  <c r="D6990" i="25"/>
  <c r="D6991" i="25"/>
  <c r="D6992" i="25"/>
  <c r="D6993" i="25"/>
  <c r="D6994" i="25"/>
  <c r="D6995" i="25"/>
  <c r="D6996" i="25"/>
  <c r="D6997" i="25"/>
  <c r="D6998" i="25"/>
  <c r="D6999" i="25"/>
  <c r="D7000" i="25"/>
  <c r="D7001" i="25"/>
  <c r="D7002" i="25"/>
  <c r="D7003" i="25"/>
  <c r="D7004" i="25"/>
  <c r="D7005" i="25"/>
  <c r="D7006" i="25"/>
  <c r="D7007" i="25"/>
  <c r="D7008" i="25"/>
  <c r="D7009" i="25"/>
  <c r="D7010" i="25"/>
  <c r="D7011" i="25"/>
  <c r="D7012" i="25"/>
  <c r="D7013" i="25"/>
  <c r="D7014" i="25"/>
  <c r="D7015" i="25"/>
  <c r="D7016" i="25"/>
  <c r="D7017" i="25"/>
  <c r="D7018" i="25"/>
  <c r="D7019" i="25"/>
  <c r="D7020" i="25"/>
  <c r="D7021" i="25"/>
  <c r="D7022" i="25"/>
  <c r="D7023" i="25"/>
  <c r="D7024" i="25"/>
  <c r="D7025" i="25"/>
  <c r="D7026" i="25"/>
  <c r="D7027" i="25"/>
  <c r="D7028" i="25"/>
  <c r="D7029" i="25"/>
  <c r="D7030" i="25"/>
  <c r="D7031" i="25"/>
  <c r="D7032" i="25"/>
  <c r="D7033" i="25"/>
  <c r="D7034" i="25"/>
  <c r="D7035" i="25"/>
  <c r="D7036" i="25"/>
  <c r="D7037" i="25"/>
  <c r="D7038" i="25"/>
  <c r="D7039" i="25"/>
  <c r="D7040" i="25"/>
  <c r="D7041" i="25"/>
  <c r="D7042" i="25"/>
  <c r="D7043" i="25"/>
  <c r="D7044" i="25"/>
  <c r="D7045" i="25"/>
  <c r="D7046" i="25"/>
  <c r="D7047" i="25"/>
  <c r="D7048" i="25"/>
  <c r="D7049" i="25"/>
  <c r="D7050" i="25"/>
  <c r="D7051" i="25"/>
  <c r="D7052" i="25"/>
  <c r="D7053" i="25"/>
  <c r="D7054" i="25"/>
  <c r="D7055" i="25"/>
  <c r="D7056" i="25"/>
  <c r="D7057" i="25"/>
  <c r="D7058" i="25"/>
  <c r="D7059" i="25"/>
  <c r="D7060" i="25"/>
  <c r="D7061" i="25"/>
  <c r="D7062" i="25"/>
  <c r="D7063" i="25"/>
  <c r="D7064" i="25"/>
  <c r="D7065" i="25"/>
  <c r="D7066" i="25"/>
  <c r="D7067" i="25"/>
  <c r="D7068" i="25"/>
  <c r="D7069" i="25"/>
  <c r="D7070" i="25"/>
  <c r="D7071" i="25"/>
  <c r="D7072" i="25"/>
  <c r="D7073" i="25"/>
  <c r="D7074" i="25"/>
  <c r="D7075" i="25"/>
  <c r="D7076" i="25"/>
  <c r="D7077" i="25"/>
  <c r="D7078" i="25"/>
  <c r="D7079" i="25"/>
  <c r="D7080" i="25"/>
  <c r="D7081" i="25"/>
  <c r="D7082" i="25"/>
  <c r="D7083" i="25"/>
  <c r="D7084" i="25"/>
  <c r="D7085" i="25"/>
  <c r="D7086" i="25"/>
  <c r="D7087" i="25"/>
  <c r="D7088" i="25"/>
  <c r="D7089" i="25"/>
  <c r="D7090" i="25"/>
  <c r="D7091" i="25"/>
  <c r="D7092" i="25"/>
  <c r="D7093" i="25"/>
  <c r="D7094" i="25"/>
  <c r="D7095" i="25"/>
  <c r="D7096" i="25"/>
  <c r="D7097" i="25"/>
  <c r="D7098" i="25"/>
  <c r="D7099" i="25"/>
  <c r="D7100" i="25"/>
  <c r="D7101" i="25"/>
  <c r="D7102" i="25"/>
  <c r="D7103" i="25"/>
  <c r="D7104" i="25"/>
  <c r="D7105" i="25"/>
  <c r="D7106" i="25"/>
  <c r="D7107" i="25"/>
  <c r="D7108" i="25"/>
  <c r="D7109" i="25"/>
  <c r="D7110" i="25"/>
  <c r="D7111" i="25"/>
  <c r="D7112" i="25"/>
  <c r="D7113" i="25"/>
  <c r="D7114" i="25"/>
  <c r="D7115" i="25"/>
  <c r="D7116" i="25"/>
  <c r="D7117" i="25"/>
  <c r="D7118" i="25"/>
  <c r="D7119" i="25"/>
  <c r="D7120" i="25"/>
  <c r="D7121" i="25"/>
  <c r="D7122" i="25"/>
  <c r="D7123" i="25"/>
  <c r="D7124" i="25"/>
  <c r="D7125" i="25"/>
  <c r="D7126" i="25"/>
  <c r="D7127" i="25"/>
  <c r="D7128" i="25"/>
  <c r="D7129" i="25"/>
  <c r="D7130" i="25"/>
  <c r="D7131" i="25"/>
  <c r="D7132" i="25"/>
  <c r="D7133" i="25"/>
  <c r="D7134" i="25"/>
  <c r="D7135" i="25"/>
  <c r="D7136" i="25"/>
  <c r="D7137" i="25"/>
  <c r="D7138" i="25"/>
  <c r="D7139" i="25"/>
  <c r="D7140" i="25"/>
  <c r="D7141" i="25"/>
  <c r="D7142" i="25"/>
  <c r="D7143" i="25"/>
  <c r="D7144" i="25"/>
  <c r="D7145" i="25"/>
  <c r="D7146" i="25"/>
  <c r="D7147" i="25"/>
  <c r="D7148" i="25"/>
  <c r="D7149" i="25"/>
  <c r="D7150" i="25"/>
  <c r="D7151" i="25"/>
  <c r="D7152" i="25"/>
  <c r="D7153" i="25"/>
  <c r="D7154" i="25"/>
  <c r="D7155" i="25"/>
  <c r="D7156" i="25"/>
  <c r="D7157" i="25"/>
  <c r="D7158" i="25"/>
  <c r="D7159" i="25"/>
  <c r="D7160" i="25"/>
  <c r="D7161" i="25"/>
  <c r="D7162" i="25"/>
  <c r="D7163" i="25"/>
  <c r="D7164" i="25"/>
  <c r="D7165" i="25"/>
  <c r="D7166" i="25"/>
  <c r="D7167" i="25"/>
  <c r="D7168" i="25"/>
  <c r="D7169" i="25"/>
  <c r="D7170" i="25"/>
  <c r="D7171" i="25"/>
  <c r="D7172" i="25"/>
  <c r="D7173" i="25"/>
  <c r="D7174" i="25"/>
  <c r="D7175" i="25"/>
  <c r="D7176" i="25"/>
  <c r="D7177" i="25"/>
  <c r="D7178" i="25"/>
  <c r="D7179" i="25"/>
  <c r="D7180" i="25"/>
  <c r="D7181" i="25"/>
  <c r="D7182" i="25"/>
  <c r="D7183" i="25"/>
  <c r="D7184" i="25"/>
  <c r="D7185" i="25"/>
  <c r="D7186" i="25"/>
  <c r="D7187" i="25"/>
  <c r="D7188" i="25"/>
  <c r="D7189" i="25"/>
  <c r="D7190" i="25"/>
  <c r="D7191" i="25"/>
  <c r="D7192" i="25"/>
  <c r="D7193" i="25"/>
  <c r="D7194" i="25"/>
  <c r="D7195" i="25"/>
  <c r="D7196" i="25"/>
  <c r="D7197" i="25"/>
  <c r="D7198" i="25"/>
  <c r="D7199" i="25"/>
  <c r="D7200" i="25"/>
  <c r="D7201" i="25"/>
  <c r="D7202" i="25"/>
  <c r="D7203" i="25"/>
  <c r="D7204" i="25"/>
  <c r="D7205" i="25"/>
  <c r="D7206" i="25"/>
  <c r="D7207" i="25"/>
  <c r="D7208" i="25"/>
  <c r="D7209" i="25"/>
  <c r="D7210" i="25"/>
  <c r="D7211" i="25"/>
  <c r="D7212" i="25"/>
  <c r="D7213" i="25"/>
  <c r="D7214" i="25"/>
  <c r="D7215" i="25"/>
  <c r="D7216" i="25"/>
  <c r="D7217" i="25"/>
  <c r="D7218" i="25"/>
  <c r="D7219" i="25"/>
  <c r="D7220" i="25"/>
  <c r="D7221" i="25"/>
  <c r="D7222" i="25"/>
  <c r="D7223" i="25"/>
  <c r="D7224" i="25"/>
  <c r="D7225" i="25"/>
  <c r="D7226" i="25"/>
  <c r="D7227" i="25"/>
  <c r="D7228" i="25"/>
  <c r="D7229" i="25"/>
  <c r="D7230" i="25"/>
  <c r="D7231" i="25"/>
  <c r="D7232" i="25"/>
  <c r="D7233" i="25"/>
  <c r="D7234" i="25"/>
  <c r="D7235" i="25"/>
  <c r="D7236" i="25"/>
  <c r="D7237" i="25"/>
  <c r="D7238" i="25"/>
  <c r="D7239" i="25"/>
  <c r="D7240" i="25"/>
  <c r="D7241" i="25"/>
  <c r="D7242" i="25"/>
  <c r="D7243" i="25"/>
  <c r="D7244" i="25"/>
  <c r="D7245" i="25"/>
  <c r="D7246" i="25"/>
  <c r="D7247" i="25"/>
  <c r="D7248" i="25"/>
  <c r="D7249" i="25"/>
  <c r="D7250" i="25"/>
  <c r="D7251" i="25"/>
  <c r="D7252" i="25"/>
  <c r="D7253" i="25"/>
  <c r="D7254" i="25"/>
  <c r="D7255" i="25"/>
  <c r="D7256" i="25"/>
  <c r="D7257" i="25"/>
  <c r="D7258" i="25"/>
  <c r="D7259" i="25"/>
  <c r="D7260" i="25"/>
  <c r="D7261" i="25"/>
  <c r="D7262" i="25"/>
  <c r="D7263" i="25"/>
  <c r="D7264" i="25"/>
  <c r="D7265" i="25"/>
  <c r="D7266" i="25"/>
  <c r="D7267" i="25"/>
  <c r="D7268" i="25"/>
  <c r="D7269" i="25"/>
  <c r="D7270" i="25"/>
  <c r="D7271" i="25"/>
  <c r="D7272" i="25"/>
  <c r="D7273" i="25"/>
  <c r="D7274" i="25"/>
  <c r="D7275" i="25"/>
  <c r="D7276" i="25"/>
  <c r="D7277" i="25"/>
  <c r="D7278" i="25"/>
  <c r="D7279" i="25"/>
  <c r="D7280" i="25"/>
  <c r="D7281" i="25"/>
  <c r="D7282" i="25"/>
  <c r="D7283" i="25"/>
  <c r="D7284" i="25"/>
  <c r="D7285" i="25"/>
  <c r="D7286" i="25"/>
  <c r="D7287" i="25"/>
  <c r="D7288" i="25"/>
  <c r="D7289" i="25"/>
  <c r="D7290" i="25"/>
  <c r="D7291" i="25"/>
  <c r="D7292" i="25"/>
  <c r="D7293" i="25"/>
  <c r="D7294" i="25"/>
  <c r="D7295" i="25"/>
  <c r="D7296" i="25"/>
  <c r="D7297" i="25"/>
  <c r="D7298" i="25"/>
  <c r="D7299" i="25"/>
  <c r="D7300" i="25"/>
  <c r="D7301" i="25"/>
  <c r="D7302" i="25"/>
  <c r="D7303" i="25"/>
  <c r="D7304" i="25"/>
  <c r="D7305" i="25"/>
  <c r="D7306" i="25"/>
  <c r="D7307" i="25"/>
  <c r="D7308" i="25"/>
  <c r="D7309" i="25"/>
  <c r="D7310" i="25"/>
  <c r="D7311" i="25"/>
  <c r="D7312" i="25"/>
  <c r="D7313" i="25"/>
  <c r="D7314" i="25"/>
  <c r="D7315" i="25"/>
  <c r="D7316" i="25"/>
  <c r="D7317" i="25"/>
  <c r="D7318" i="25"/>
  <c r="D7319" i="25"/>
  <c r="D7320" i="25"/>
  <c r="D7321" i="25"/>
  <c r="D7322" i="25"/>
  <c r="D7323" i="25"/>
  <c r="D7324" i="25"/>
  <c r="D7325" i="25"/>
  <c r="D7326" i="25"/>
  <c r="D7327" i="25"/>
  <c r="D7328" i="25"/>
  <c r="D7329" i="25"/>
  <c r="D7330" i="25"/>
  <c r="D7331" i="25"/>
  <c r="D7332" i="25"/>
  <c r="D7333" i="25"/>
  <c r="D7334" i="25"/>
  <c r="D7335" i="25"/>
  <c r="D7336" i="25"/>
  <c r="D7337" i="25"/>
  <c r="D7338" i="25"/>
  <c r="D7339" i="25"/>
  <c r="D7340" i="25"/>
  <c r="D7341" i="25"/>
  <c r="D7342" i="25"/>
  <c r="D7343" i="25"/>
  <c r="D7344" i="25"/>
  <c r="D7345" i="25"/>
  <c r="D7346" i="25"/>
  <c r="D7347" i="25"/>
  <c r="D7348" i="25"/>
  <c r="D7349" i="25"/>
  <c r="D7350" i="25"/>
  <c r="D7351" i="25"/>
  <c r="D7352" i="25"/>
  <c r="D7353" i="25"/>
  <c r="D7354" i="25"/>
  <c r="D7355" i="25"/>
  <c r="D7356" i="25"/>
  <c r="D7357" i="25"/>
  <c r="D7358" i="25"/>
  <c r="D7359" i="25"/>
  <c r="D7360" i="25"/>
  <c r="D7361" i="25"/>
  <c r="D7362" i="25"/>
  <c r="D7363" i="25"/>
  <c r="D7364" i="25"/>
  <c r="D7365" i="25"/>
  <c r="D7366" i="25"/>
  <c r="D7367" i="25"/>
  <c r="D7368" i="25"/>
  <c r="D7369" i="25"/>
  <c r="D7370" i="25"/>
  <c r="D7371" i="25"/>
  <c r="D7372" i="25"/>
  <c r="D7373" i="25"/>
  <c r="D7374" i="25"/>
  <c r="D7375" i="25"/>
  <c r="D7376" i="25"/>
  <c r="D7377" i="25"/>
  <c r="D7378" i="25"/>
  <c r="D7379" i="25"/>
  <c r="D7380" i="25"/>
  <c r="D7381" i="25"/>
  <c r="D7382" i="25"/>
  <c r="D7383" i="25"/>
  <c r="D7384" i="25"/>
  <c r="D7385" i="25"/>
  <c r="D7386" i="25"/>
  <c r="D7387" i="25"/>
  <c r="D7388" i="25"/>
  <c r="D7389" i="25"/>
  <c r="D7390" i="25"/>
  <c r="D7391" i="25"/>
  <c r="D7392" i="25"/>
  <c r="D7393" i="25"/>
  <c r="D7394" i="25"/>
  <c r="D7395" i="25"/>
  <c r="D7396" i="25"/>
  <c r="D7397" i="25"/>
  <c r="D7398" i="25"/>
  <c r="D7399" i="25"/>
  <c r="D7400" i="25"/>
  <c r="D7401" i="25"/>
  <c r="D7402" i="25"/>
  <c r="D7403" i="25"/>
  <c r="D7404" i="25"/>
  <c r="D7405" i="25"/>
  <c r="D7406" i="25"/>
  <c r="D7407" i="25"/>
  <c r="D7408" i="25"/>
  <c r="D7409" i="25"/>
  <c r="D7410" i="25"/>
  <c r="D7411" i="25"/>
  <c r="D7412" i="25"/>
  <c r="D7413" i="25"/>
  <c r="D7414" i="25"/>
  <c r="D7415" i="25"/>
  <c r="D7416" i="25"/>
  <c r="D7417" i="25"/>
  <c r="D7418" i="25"/>
  <c r="D7419" i="25"/>
  <c r="D7420" i="25"/>
  <c r="D7421" i="25"/>
  <c r="D7422" i="25"/>
  <c r="D7423" i="25"/>
  <c r="D7424" i="25"/>
  <c r="D7425" i="25"/>
  <c r="D7426" i="25"/>
  <c r="D7427" i="25"/>
  <c r="D7428" i="25"/>
  <c r="D7429" i="25"/>
  <c r="D7430" i="25"/>
  <c r="D7431" i="25"/>
  <c r="D7432" i="25"/>
  <c r="D7433" i="25"/>
  <c r="D7434" i="25"/>
  <c r="D7435" i="25"/>
  <c r="D7436" i="25"/>
  <c r="D7437" i="25"/>
  <c r="D7438" i="25"/>
  <c r="D7439" i="25"/>
  <c r="D7440" i="25"/>
  <c r="D7441" i="25"/>
  <c r="D7442" i="25"/>
  <c r="D7443" i="25"/>
  <c r="D7444" i="25"/>
  <c r="D7445" i="25"/>
  <c r="D7446" i="25"/>
  <c r="D7447" i="25"/>
  <c r="D7448" i="25"/>
  <c r="D7449" i="25"/>
  <c r="D7450" i="25"/>
  <c r="D7451" i="25"/>
  <c r="D7452" i="25"/>
  <c r="D7453" i="25"/>
  <c r="D7454" i="25"/>
  <c r="D7455" i="25"/>
  <c r="D7456" i="25"/>
  <c r="D7457" i="25"/>
  <c r="D7458" i="25"/>
  <c r="D7459" i="25"/>
  <c r="D7460" i="25"/>
  <c r="D7461" i="25"/>
  <c r="D7462" i="25"/>
  <c r="D7463" i="25"/>
  <c r="D7464" i="25"/>
  <c r="D7465" i="25"/>
  <c r="D7466" i="25"/>
  <c r="D7467" i="25"/>
  <c r="D7468" i="25"/>
  <c r="D7469" i="25"/>
  <c r="D7470" i="25"/>
  <c r="D7471" i="25"/>
  <c r="D7472" i="25"/>
  <c r="D7473" i="25"/>
  <c r="D7474" i="25"/>
  <c r="D7475" i="25"/>
  <c r="D7476" i="25"/>
  <c r="D7477" i="25"/>
  <c r="D7478" i="25"/>
  <c r="D7479" i="25"/>
  <c r="D7480" i="25"/>
  <c r="D7481" i="25"/>
  <c r="D7482" i="25"/>
  <c r="D7483" i="25"/>
  <c r="D7484" i="25"/>
  <c r="D7485" i="25"/>
  <c r="D7486" i="25"/>
  <c r="D7487" i="25"/>
  <c r="D7488" i="25"/>
  <c r="D7489" i="25"/>
  <c r="D7490" i="25"/>
  <c r="D7491" i="25"/>
  <c r="D7492" i="25"/>
  <c r="D7493" i="25"/>
  <c r="D7494" i="25"/>
  <c r="D7495" i="25"/>
  <c r="D7496" i="25"/>
  <c r="D7497" i="25"/>
  <c r="D7498" i="25"/>
  <c r="D7499" i="25"/>
  <c r="D7500" i="25"/>
  <c r="D7501" i="25"/>
  <c r="D7502" i="25"/>
  <c r="D7503" i="25"/>
  <c r="D7504" i="25"/>
  <c r="D7505" i="25"/>
  <c r="D7506" i="25"/>
  <c r="D7507" i="25"/>
  <c r="D7508" i="25"/>
  <c r="D7509" i="25"/>
  <c r="D7510" i="25"/>
  <c r="D7511" i="25"/>
  <c r="D7512" i="25"/>
  <c r="D7513" i="25"/>
  <c r="D7514" i="25"/>
  <c r="D7515" i="25"/>
  <c r="D7516" i="25"/>
  <c r="D7517" i="25"/>
  <c r="D7518" i="25"/>
  <c r="D7519" i="25"/>
  <c r="D7520" i="25"/>
  <c r="D7521" i="25"/>
  <c r="D7522" i="25"/>
  <c r="D7523" i="25"/>
  <c r="D7524" i="25"/>
  <c r="D7525" i="25"/>
  <c r="D7526" i="25"/>
  <c r="D7527" i="25"/>
  <c r="D7528" i="25"/>
  <c r="D7529" i="25"/>
  <c r="D7530" i="25"/>
  <c r="D7531" i="25"/>
  <c r="D7532" i="25"/>
  <c r="D7533" i="25"/>
  <c r="D7534" i="25"/>
  <c r="D7535" i="25"/>
  <c r="D7536" i="25"/>
  <c r="D7537" i="25"/>
  <c r="D7538" i="25"/>
  <c r="D7539" i="25"/>
  <c r="D7540" i="25"/>
  <c r="D7541" i="25"/>
  <c r="D7542" i="25"/>
  <c r="D7543" i="25"/>
  <c r="D7544" i="25"/>
  <c r="D7545" i="25"/>
  <c r="D7546" i="25"/>
  <c r="D7547" i="25"/>
  <c r="D7548" i="25"/>
  <c r="D7549" i="25"/>
  <c r="D7550" i="25"/>
  <c r="D7551" i="25"/>
  <c r="D7552" i="25"/>
  <c r="D7553" i="25"/>
  <c r="D7554" i="25"/>
  <c r="D7555" i="25"/>
  <c r="D7556" i="25"/>
  <c r="D7557" i="25"/>
  <c r="D7558" i="25"/>
  <c r="D7559" i="25"/>
  <c r="D7560" i="25"/>
  <c r="D7561" i="25"/>
  <c r="D7562" i="25"/>
  <c r="D7563" i="25"/>
  <c r="D7564" i="25"/>
  <c r="D7565" i="25"/>
  <c r="D7566" i="25"/>
  <c r="D7567" i="25"/>
  <c r="D7568" i="25"/>
  <c r="D7569" i="25"/>
  <c r="D7570" i="25"/>
  <c r="D7571" i="25"/>
  <c r="D7572" i="25"/>
  <c r="D7573" i="25"/>
  <c r="D7574" i="25"/>
  <c r="D7575" i="25"/>
  <c r="D7576" i="25"/>
  <c r="D7577" i="25"/>
  <c r="D7578" i="25"/>
  <c r="D7579" i="25"/>
  <c r="D7580" i="25"/>
  <c r="D7581" i="25"/>
  <c r="D7582" i="25"/>
  <c r="D7583" i="25"/>
  <c r="D7584" i="25"/>
  <c r="D7585" i="25"/>
  <c r="D7586" i="25"/>
  <c r="D7587" i="25"/>
  <c r="D7588" i="25"/>
  <c r="D7589" i="25"/>
  <c r="D7590" i="25"/>
  <c r="D7591" i="25"/>
  <c r="D7592" i="25"/>
  <c r="D7593" i="25"/>
  <c r="D7594" i="25"/>
  <c r="D7595" i="25"/>
  <c r="D7596" i="25"/>
  <c r="D7597" i="25"/>
  <c r="D7598" i="25"/>
  <c r="D7599" i="25"/>
  <c r="D7600" i="25"/>
  <c r="D7601" i="25"/>
  <c r="D7602" i="25"/>
  <c r="D7603" i="25"/>
  <c r="D7604" i="25"/>
  <c r="D7605" i="25"/>
  <c r="D7606" i="25"/>
  <c r="D7607" i="25"/>
  <c r="D7608" i="25"/>
  <c r="D7609" i="25"/>
  <c r="D7610" i="25"/>
  <c r="D7611" i="25"/>
  <c r="D7612" i="25"/>
  <c r="D7613" i="25"/>
  <c r="D7614" i="25"/>
  <c r="D7615" i="25"/>
  <c r="D7616" i="25"/>
  <c r="D7617" i="25"/>
  <c r="D7618" i="25"/>
  <c r="D7619" i="25"/>
  <c r="D7620" i="25"/>
  <c r="D7621" i="25"/>
  <c r="D7622" i="25"/>
  <c r="D7623" i="25"/>
  <c r="D7624" i="25"/>
  <c r="D7625" i="25"/>
  <c r="D7626" i="25"/>
  <c r="D7627" i="25"/>
  <c r="D7628" i="25"/>
  <c r="D7629" i="25"/>
  <c r="D7630" i="25"/>
  <c r="D7631" i="25"/>
  <c r="D7632" i="25"/>
  <c r="D7633" i="25"/>
  <c r="D7634" i="25"/>
  <c r="D7635" i="25"/>
  <c r="D7636" i="25"/>
  <c r="D7637" i="25"/>
  <c r="D7638" i="25"/>
  <c r="D7639" i="25"/>
  <c r="D7640" i="25"/>
  <c r="D7641" i="25"/>
  <c r="D7642" i="25"/>
  <c r="D7643" i="25"/>
  <c r="D7644" i="25"/>
  <c r="D7645" i="25"/>
  <c r="D7646" i="25"/>
  <c r="D7647" i="25"/>
  <c r="D7648" i="25"/>
  <c r="D7649" i="25"/>
  <c r="D7650" i="25"/>
  <c r="D7651" i="25"/>
  <c r="D7652" i="25"/>
  <c r="D7653" i="25"/>
  <c r="D7654" i="25"/>
  <c r="D7655" i="25"/>
  <c r="D7656" i="25"/>
  <c r="D7657" i="25"/>
  <c r="D7658" i="25"/>
  <c r="D7659" i="25"/>
  <c r="D7660" i="25"/>
  <c r="D7661" i="25"/>
  <c r="D7662" i="25"/>
  <c r="D7663" i="25"/>
  <c r="D7664" i="25"/>
  <c r="D7665" i="25"/>
  <c r="D7666" i="25"/>
  <c r="D7667" i="25"/>
  <c r="D7668" i="25"/>
  <c r="D7669" i="25"/>
  <c r="D7670" i="25"/>
  <c r="D7671" i="25"/>
  <c r="D7672" i="25"/>
  <c r="D7673" i="25"/>
  <c r="D7674" i="25"/>
  <c r="D7675" i="25"/>
  <c r="D7676" i="25"/>
  <c r="D7677" i="25"/>
  <c r="D7678" i="25"/>
  <c r="D7679" i="25"/>
  <c r="D7680" i="25"/>
  <c r="D7681" i="25"/>
  <c r="D7682" i="25"/>
  <c r="D7683" i="25"/>
  <c r="D7684" i="25"/>
  <c r="D7685" i="25"/>
  <c r="D7686" i="25"/>
  <c r="D7687" i="25"/>
  <c r="D7688" i="25"/>
  <c r="D7689" i="25"/>
  <c r="D7690" i="25"/>
  <c r="D7691" i="25"/>
  <c r="D7692" i="25"/>
  <c r="D7693" i="25"/>
  <c r="D7694" i="25"/>
  <c r="D7695" i="25"/>
  <c r="D7696" i="25"/>
  <c r="D7697" i="25"/>
  <c r="D7698" i="25"/>
  <c r="D7699" i="25"/>
  <c r="D7700" i="25"/>
  <c r="D7701" i="25"/>
  <c r="D7702" i="25"/>
  <c r="D7703" i="25"/>
  <c r="D7704" i="25"/>
  <c r="D7705" i="25"/>
  <c r="D7706" i="25"/>
  <c r="D7707" i="25"/>
  <c r="D7708" i="25"/>
  <c r="D7709" i="25"/>
  <c r="D7710" i="25"/>
  <c r="D7711" i="25"/>
  <c r="D7712" i="25"/>
  <c r="D7713" i="25"/>
  <c r="D7714" i="25"/>
  <c r="D7715" i="25"/>
  <c r="D7716" i="25"/>
  <c r="D7717" i="25"/>
  <c r="D7718" i="25"/>
  <c r="D7719" i="25"/>
  <c r="D7720" i="25"/>
  <c r="D7721" i="25"/>
  <c r="D7722" i="25"/>
  <c r="D7723" i="25"/>
  <c r="D7724" i="25"/>
  <c r="D7725" i="25"/>
  <c r="D7726" i="25"/>
  <c r="D7727" i="25"/>
  <c r="D7728" i="25"/>
  <c r="D7729" i="25"/>
  <c r="D7730" i="25"/>
  <c r="D7731" i="25"/>
  <c r="D7732" i="25"/>
  <c r="D7733" i="25"/>
  <c r="D7734" i="25"/>
  <c r="D7735" i="25"/>
  <c r="D7736" i="25"/>
  <c r="D7737" i="25"/>
  <c r="D7738" i="25"/>
  <c r="D7739" i="25"/>
  <c r="D7740" i="25"/>
  <c r="D7741" i="25"/>
  <c r="D7742" i="25"/>
  <c r="D7743" i="25"/>
  <c r="D7744" i="25"/>
  <c r="D7745" i="25"/>
  <c r="D7746" i="25"/>
  <c r="D7747" i="25"/>
  <c r="D7748" i="25"/>
  <c r="D7749" i="25"/>
  <c r="D7750" i="25"/>
  <c r="D7751" i="25"/>
  <c r="D7752" i="25"/>
  <c r="D7753" i="25"/>
  <c r="D7754" i="25"/>
  <c r="D7755" i="25"/>
  <c r="D7756" i="25"/>
  <c r="D7757" i="25"/>
  <c r="D7758" i="25"/>
  <c r="D7759" i="25"/>
  <c r="D7760" i="25"/>
  <c r="D7761" i="25"/>
  <c r="D7762" i="25"/>
  <c r="D7763" i="25"/>
  <c r="D7764" i="25"/>
  <c r="D7765" i="25"/>
  <c r="D7766" i="25"/>
  <c r="D7767" i="25"/>
  <c r="D7768" i="25"/>
  <c r="D7769" i="25"/>
  <c r="D7770" i="25"/>
  <c r="D7771" i="25"/>
  <c r="D7772" i="25"/>
  <c r="D7773" i="25"/>
  <c r="D7774" i="25"/>
  <c r="D7775" i="25"/>
  <c r="D7776" i="25"/>
  <c r="D7777" i="25"/>
  <c r="D7778" i="25"/>
  <c r="D7779" i="25"/>
  <c r="D7780" i="25"/>
  <c r="D7781" i="25"/>
  <c r="D7782" i="25"/>
  <c r="D7783" i="25"/>
  <c r="D7784" i="25"/>
  <c r="D7785" i="25"/>
  <c r="D7786" i="25"/>
  <c r="D7787" i="25"/>
  <c r="D7788" i="25"/>
  <c r="D7789" i="25"/>
  <c r="D7790" i="25"/>
  <c r="D7791" i="25"/>
  <c r="D7792" i="25"/>
  <c r="D7793" i="25"/>
  <c r="D7794" i="25"/>
  <c r="D7795" i="25"/>
  <c r="D7796" i="25"/>
  <c r="D7797" i="25"/>
  <c r="D7798" i="25"/>
  <c r="D7799" i="25"/>
  <c r="D7800" i="25"/>
  <c r="D7801" i="25"/>
  <c r="D7802" i="25"/>
  <c r="D7803" i="25"/>
  <c r="D7804" i="25"/>
  <c r="D7805" i="25"/>
  <c r="D7806" i="25"/>
  <c r="D7807" i="25"/>
  <c r="D7808" i="25"/>
  <c r="D7809" i="25"/>
  <c r="D7810" i="25"/>
  <c r="D7811" i="25"/>
  <c r="D7812" i="25"/>
  <c r="D7813" i="25"/>
  <c r="D7814" i="25"/>
  <c r="D7815" i="25"/>
  <c r="D7816" i="25"/>
  <c r="D7817" i="25"/>
  <c r="D7818" i="25"/>
  <c r="D7819" i="25"/>
  <c r="D7820" i="25"/>
  <c r="D7821" i="25"/>
  <c r="D7822" i="25"/>
  <c r="D7823" i="25"/>
  <c r="D7824" i="25"/>
  <c r="D7825" i="25"/>
  <c r="D7826" i="25"/>
  <c r="D7827" i="25"/>
  <c r="D7828" i="25"/>
  <c r="D7829" i="25"/>
  <c r="D7830" i="25"/>
  <c r="D7831" i="25"/>
  <c r="D7832" i="25"/>
  <c r="D7833" i="25"/>
  <c r="D7834" i="25"/>
  <c r="D7835" i="25"/>
  <c r="D7836" i="25"/>
  <c r="D7837" i="25"/>
  <c r="D7838" i="25"/>
  <c r="D7839" i="25"/>
  <c r="D7840" i="25"/>
  <c r="D7841" i="25"/>
  <c r="D7842" i="25"/>
  <c r="D7843" i="25"/>
  <c r="D7844" i="25"/>
  <c r="D7845" i="25"/>
  <c r="D7846" i="25"/>
  <c r="D7847" i="25"/>
  <c r="D7848" i="25"/>
  <c r="D7849" i="25"/>
  <c r="D7850" i="25"/>
  <c r="D7851" i="25"/>
  <c r="D7852" i="25"/>
  <c r="D7853" i="25"/>
  <c r="D7854" i="25"/>
  <c r="D7855" i="25"/>
  <c r="D7856" i="25"/>
  <c r="D7857" i="25"/>
  <c r="D7858" i="25"/>
  <c r="D7859" i="25"/>
  <c r="D7860" i="25"/>
  <c r="D7861" i="25"/>
  <c r="D7862" i="25"/>
  <c r="D7863" i="25"/>
  <c r="D7864" i="25"/>
  <c r="D7865" i="25"/>
  <c r="D7866" i="25"/>
  <c r="D7867" i="25"/>
  <c r="D7868" i="25"/>
  <c r="D7869" i="25"/>
  <c r="D7870" i="25"/>
  <c r="D7871" i="25"/>
  <c r="D7872" i="25"/>
  <c r="D7873" i="25"/>
  <c r="D7874" i="25"/>
  <c r="D7875" i="25"/>
  <c r="D7876" i="25"/>
  <c r="D7877" i="25"/>
  <c r="D7878" i="25"/>
  <c r="D7879" i="25"/>
  <c r="D7880" i="25"/>
  <c r="D7881" i="25"/>
  <c r="D7882" i="25"/>
  <c r="D7883" i="25"/>
  <c r="D7884" i="25"/>
  <c r="D7885" i="25"/>
  <c r="D7886" i="25"/>
  <c r="D7887" i="25"/>
  <c r="D7888" i="25"/>
  <c r="D7889" i="25"/>
  <c r="D7890" i="25"/>
  <c r="D7891" i="25"/>
  <c r="D7892" i="25"/>
  <c r="D7893" i="25"/>
  <c r="D7894" i="25"/>
  <c r="D7895" i="25"/>
  <c r="D7896" i="25"/>
  <c r="D7897" i="25"/>
  <c r="D7898" i="25"/>
  <c r="D7899" i="25"/>
  <c r="D7900" i="25"/>
  <c r="D7901" i="25"/>
  <c r="D7902" i="25"/>
  <c r="D7903" i="25"/>
  <c r="D7904" i="25"/>
  <c r="D7905" i="25"/>
  <c r="D7906" i="25"/>
  <c r="D7907" i="25"/>
  <c r="D7908" i="25"/>
  <c r="D7909" i="25"/>
  <c r="D7910" i="25"/>
  <c r="D7911" i="25"/>
  <c r="D7912" i="25"/>
  <c r="D7913" i="25"/>
  <c r="D7914" i="25"/>
  <c r="D7915" i="25"/>
  <c r="D7916" i="25"/>
  <c r="D7917" i="25"/>
  <c r="D7918" i="25"/>
  <c r="D7919" i="25"/>
  <c r="D7920" i="25"/>
  <c r="D7921" i="25"/>
  <c r="D7922" i="25"/>
  <c r="D7923" i="25"/>
  <c r="D7924" i="25"/>
  <c r="D7925" i="25"/>
  <c r="D7926" i="25"/>
  <c r="D7927" i="25"/>
  <c r="D7928" i="25"/>
  <c r="D7929" i="25"/>
  <c r="D7930" i="25"/>
  <c r="D7931" i="25"/>
  <c r="D7932" i="25"/>
  <c r="D7933" i="25"/>
  <c r="D7934" i="25"/>
  <c r="D7935" i="25"/>
  <c r="D7936" i="25"/>
  <c r="D7937" i="25"/>
  <c r="D7938" i="25"/>
  <c r="D7939" i="25"/>
  <c r="D7940" i="25"/>
  <c r="D7941" i="25"/>
  <c r="D7942" i="25"/>
  <c r="D7943" i="25"/>
  <c r="D7944" i="25"/>
  <c r="D7945" i="25"/>
  <c r="D7946" i="25"/>
  <c r="D7947" i="25"/>
  <c r="D7948" i="25"/>
  <c r="D7949" i="25"/>
  <c r="D7950" i="25"/>
  <c r="D7951" i="25"/>
  <c r="D7952" i="25"/>
  <c r="D7953" i="25"/>
  <c r="D7954" i="25"/>
  <c r="D7955" i="25"/>
  <c r="D7956" i="25"/>
  <c r="D7957" i="25"/>
  <c r="D7958" i="25"/>
  <c r="D7959" i="25"/>
  <c r="D7960" i="25"/>
  <c r="D7961" i="25"/>
  <c r="D7962" i="25"/>
  <c r="D7963" i="25"/>
  <c r="D7964" i="25"/>
  <c r="D7965" i="25"/>
  <c r="D7966" i="25"/>
  <c r="D7967" i="25"/>
  <c r="D7968" i="25"/>
  <c r="D7969" i="25"/>
  <c r="D7970" i="25"/>
  <c r="D7971" i="25"/>
  <c r="D7972" i="25"/>
  <c r="D7973" i="25"/>
  <c r="D7974" i="25"/>
  <c r="D7975" i="25"/>
  <c r="D7976" i="25"/>
  <c r="D7977" i="25"/>
  <c r="D7978" i="25"/>
  <c r="D7979" i="25"/>
  <c r="D7980" i="25"/>
  <c r="D7981" i="25"/>
  <c r="D7982" i="25"/>
  <c r="D7983" i="25"/>
  <c r="D7984" i="25"/>
  <c r="D7985" i="25"/>
  <c r="D7986" i="25"/>
  <c r="D7987" i="25"/>
  <c r="D7988" i="25"/>
  <c r="D7989" i="25"/>
  <c r="D7990" i="25"/>
  <c r="D7991" i="25"/>
  <c r="D7992" i="25"/>
  <c r="D7993" i="25"/>
  <c r="D7994" i="25"/>
  <c r="D7995" i="25"/>
  <c r="D7996" i="25"/>
  <c r="D7997" i="25"/>
  <c r="D7998" i="25"/>
  <c r="D7999" i="25"/>
  <c r="D8000" i="25"/>
  <c r="D8001" i="25"/>
  <c r="D8002" i="25"/>
  <c r="D8003" i="25"/>
  <c r="D8004" i="25"/>
  <c r="D8005" i="25"/>
  <c r="D8006" i="25"/>
  <c r="D8007" i="25"/>
  <c r="D8008" i="25"/>
  <c r="D8009" i="25"/>
  <c r="D8010" i="25"/>
  <c r="D8011" i="25"/>
  <c r="D8012" i="25"/>
  <c r="D8013" i="25"/>
  <c r="D8014" i="25"/>
  <c r="D8015" i="25"/>
  <c r="D8016" i="25"/>
  <c r="D8017" i="25"/>
  <c r="D8018" i="25"/>
  <c r="D8019" i="25"/>
  <c r="D8020" i="25"/>
  <c r="D8021" i="25"/>
  <c r="D8022" i="25"/>
  <c r="D8023" i="25"/>
  <c r="D8024" i="25"/>
  <c r="D8025" i="25"/>
  <c r="D8026" i="25"/>
  <c r="D8027" i="25"/>
  <c r="D8028" i="25"/>
  <c r="D8029" i="25"/>
  <c r="D8030" i="25"/>
  <c r="D8031" i="25"/>
  <c r="D8032" i="25"/>
  <c r="D8033" i="25"/>
  <c r="D8034" i="25"/>
  <c r="D8035" i="25"/>
  <c r="D8036" i="25"/>
  <c r="D8037" i="25"/>
  <c r="D8038" i="25"/>
  <c r="D8039" i="25"/>
  <c r="D8040" i="25"/>
  <c r="D8041" i="25"/>
  <c r="D8042" i="25"/>
  <c r="D8043" i="25"/>
  <c r="D8044" i="25"/>
  <c r="D8045" i="25"/>
  <c r="D8046" i="25"/>
  <c r="D8047" i="25"/>
  <c r="D8048" i="25"/>
  <c r="D8049" i="25"/>
  <c r="D8050" i="25"/>
  <c r="D8051" i="25"/>
  <c r="D8052" i="25"/>
  <c r="D8053" i="25"/>
  <c r="D8054" i="25"/>
  <c r="D8055" i="25"/>
  <c r="D8056" i="25"/>
  <c r="D8057" i="25"/>
  <c r="D8058" i="25"/>
  <c r="D8059" i="25"/>
  <c r="D8060" i="25"/>
  <c r="D8061" i="25"/>
  <c r="D8062" i="25"/>
  <c r="D8063" i="25"/>
  <c r="D8064" i="25"/>
  <c r="D8065" i="25"/>
  <c r="D8066" i="25"/>
  <c r="D8067" i="25"/>
  <c r="D8068" i="25"/>
  <c r="D8069" i="25"/>
  <c r="D8070" i="25"/>
  <c r="D8071" i="25"/>
  <c r="D8072" i="25"/>
  <c r="D8073" i="25"/>
  <c r="D8074" i="25"/>
  <c r="D8075" i="25"/>
  <c r="D8076" i="25"/>
  <c r="D8077" i="25"/>
  <c r="D8078" i="25"/>
  <c r="D8079" i="25"/>
  <c r="D8080" i="25"/>
  <c r="D8081" i="25"/>
  <c r="D8082" i="25"/>
  <c r="D8083" i="25"/>
  <c r="D8084" i="25"/>
  <c r="D8085" i="25"/>
  <c r="D8086" i="25"/>
  <c r="D8087" i="25"/>
  <c r="D8088" i="25"/>
  <c r="D8089" i="25"/>
  <c r="D8090" i="25"/>
  <c r="D8091" i="25"/>
  <c r="D8092" i="25"/>
  <c r="D8093" i="25"/>
  <c r="D8094" i="25"/>
  <c r="D8095" i="25"/>
  <c r="D8096" i="25"/>
  <c r="D8097" i="25"/>
  <c r="D8098" i="25"/>
  <c r="D8099" i="25"/>
  <c r="D8100" i="25"/>
  <c r="D8101" i="25"/>
  <c r="D8102" i="25"/>
  <c r="D8103" i="25"/>
  <c r="D8104" i="25"/>
  <c r="D8105" i="25"/>
  <c r="D8106" i="25"/>
  <c r="D8107" i="25"/>
  <c r="D8108" i="25"/>
  <c r="D8109" i="25"/>
  <c r="D8110" i="25"/>
  <c r="D8111" i="25"/>
  <c r="D8112" i="25"/>
  <c r="D8113" i="25"/>
  <c r="D8114" i="25"/>
  <c r="D8115" i="25"/>
  <c r="D8116" i="25"/>
  <c r="D8117" i="25"/>
  <c r="D8118" i="25"/>
  <c r="D8119" i="25"/>
  <c r="D8120" i="25"/>
  <c r="D8121" i="25"/>
  <c r="D8122" i="25"/>
  <c r="D8123" i="25"/>
  <c r="D8124" i="25"/>
  <c r="D8125" i="25"/>
  <c r="D8126" i="25"/>
  <c r="D8127" i="25"/>
  <c r="D8128" i="25"/>
  <c r="D8129" i="25"/>
  <c r="D8130" i="25"/>
  <c r="D8131" i="25"/>
  <c r="D8132" i="25"/>
  <c r="D8133" i="25"/>
  <c r="D8134" i="25"/>
  <c r="D8135" i="25"/>
  <c r="D8136" i="25"/>
  <c r="D8137" i="25"/>
  <c r="D8138" i="25"/>
  <c r="D8139" i="25"/>
  <c r="D8140" i="25"/>
  <c r="D8141" i="25"/>
  <c r="D8142" i="25"/>
  <c r="D8143" i="25"/>
  <c r="D8144" i="25"/>
  <c r="D8145" i="25"/>
  <c r="D8146" i="25"/>
  <c r="D8147" i="25"/>
  <c r="D8148" i="25"/>
  <c r="D8149" i="25"/>
  <c r="D8150" i="25"/>
  <c r="D8151" i="25"/>
  <c r="D8152" i="25"/>
  <c r="D8153" i="25"/>
  <c r="D8154" i="25"/>
  <c r="D8155" i="25"/>
  <c r="D8156" i="25"/>
  <c r="D8157" i="25"/>
  <c r="D8158" i="25"/>
  <c r="D8159" i="25"/>
  <c r="D8160" i="25"/>
  <c r="D8161" i="25"/>
  <c r="D8162" i="25"/>
  <c r="D8163" i="25"/>
  <c r="D8164" i="25"/>
  <c r="D8165" i="25"/>
  <c r="D8166" i="25"/>
  <c r="D8167" i="25"/>
  <c r="D8168" i="25"/>
  <c r="D8169" i="25"/>
  <c r="D8170" i="25"/>
  <c r="D8171" i="25"/>
  <c r="D8172" i="25"/>
  <c r="D8173" i="25"/>
  <c r="D8174" i="25"/>
  <c r="D8175" i="25"/>
  <c r="D8176" i="25"/>
  <c r="D8177" i="25"/>
  <c r="D8178" i="25"/>
  <c r="D8179" i="25"/>
  <c r="D8180" i="25"/>
  <c r="D8181" i="25"/>
  <c r="D8182" i="25"/>
  <c r="D8183" i="25"/>
  <c r="D8184" i="25"/>
  <c r="D8185" i="25"/>
  <c r="D8186" i="25"/>
  <c r="D8187" i="25"/>
  <c r="D8188" i="25"/>
  <c r="D8189" i="25"/>
  <c r="D8190" i="25"/>
  <c r="D8191" i="25"/>
  <c r="D8192" i="25"/>
  <c r="D8193" i="25"/>
  <c r="D8194" i="25"/>
  <c r="D8195" i="25"/>
  <c r="D8196" i="25"/>
  <c r="D8197" i="25"/>
  <c r="D8198" i="25"/>
  <c r="D8199" i="25"/>
  <c r="D8200" i="25"/>
  <c r="D8201" i="25"/>
  <c r="D8202" i="25"/>
  <c r="D8203" i="25"/>
  <c r="D8204" i="25"/>
  <c r="D8205" i="25"/>
  <c r="D8206" i="25"/>
  <c r="D8207" i="25"/>
  <c r="D8208" i="25"/>
  <c r="D8209" i="25"/>
  <c r="D8210" i="25"/>
  <c r="D8211" i="25"/>
  <c r="D8212" i="25"/>
  <c r="D8213" i="25"/>
  <c r="D8214" i="25"/>
  <c r="D8215" i="25"/>
  <c r="D8216" i="25"/>
  <c r="D8217" i="25"/>
  <c r="D8218" i="25"/>
  <c r="D8219" i="25"/>
  <c r="D8220" i="25"/>
  <c r="D8221" i="25"/>
  <c r="D8222" i="25"/>
  <c r="D8223" i="25"/>
  <c r="D8224" i="25"/>
  <c r="D8225" i="25"/>
  <c r="D8226" i="25"/>
  <c r="D8227" i="25"/>
  <c r="D8228" i="25"/>
  <c r="D8229" i="25"/>
  <c r="D8230" i="25"/>
  <c r="D8231" i="25"/>
  <c r="D8232" i="25"/>
  <c r="D8233" i="25"/>
  <c r="D8234" i="25"/>
  <c r="D8235" i="25"/>
  <c r="D8236" i="25"/>
  <c r="D8237" i="25"/>
  <c r="D8238" i="25"/>
  <c r="D8239" i="25"/>
  <c r="D8240" i="25"/>
  <c r="D8241" i="25"/>
  <c r="D8242" i="25"/>
  <c r="D8243" i="25"/>
  <c r="D8244" i="25"/>
  <c r="D8245" i="25"/>
  <c r="D8246" i="25"/>
  <c r="D8247" i="25"/>
  <c r="D8248" i="25"/>
  <c r="D8249" i="25"/>
  <c r="D8250" i="25"/>
  <c r="D8251" i="25"/>
  <c r="D8252" i="25"/>
  <c r="D8253" i="25"/>
  <c r="D8254" i="25"/>
  <c r="D8255" i="25"/>
  <c r="D8256" i="25"/>
  <c r="D8257" i="25"/>
  <c r="D8258" i="25"/>
  <c r="D8259" i="25"/>
  <c r="D8260" i="25"/>
  <c r="D8261" i="25"/>
  <c r="D8262" i="25"/>
  <c r="D8263" i="25"/>
  <c r="D8264" i="25"/>
  <c r="D8265" i="25"/>
  <c r="D8266" i="25"/>
  <c r="D8267" i="25"/>
  <c r="D8268" i="25"/>
  <c r="D8269" i="25"/>
  <c r="D8270" i="25"/>
  <c r="D8271" i="25"/>
  <c r="D8272" i="25"/>
  <c r="D8273" i="25"/>
  <c r="D8274" i="25"/>
  <c r="D8275" i="25"/>
  <c r="D8276" i="25"/>
  <c r="D8277" i="25"/>
  <c r="D8278" i="25"/>
  <c r="D8279" i="25"/>
  <c r="D8280" i="25"/>
  <c r="D8281" i="25"/>
  <c r="D8282" i="25"/>
  <c r="D8283" i="25"/>
  <c r="D8284" i="25"/>
  <c r="D8285" i="25"/>
  <c r="D8286" i="25"/>
  <c r="D8287" i="25"/>
  <c r="D8288" i="25"/>
  <c r="D8289" i="25"/>
  <c r="D8290" i="25"/>
  <c r="D8291" i="25"/>
  <c r="D8292" i="25"/>
  <c r="D8293" i="25"/>
  <c r="D8294" i="25"/>
  <c r="D8295" i="25"/>
  <c r="D8296" i="25"/>
  <c r="D8297" i="25"/>
  <c r="D8298" i="25"/>
  <c r="D8299" i="25"/>
  <c r="D8300" i="25"/>
  <c r="D8301" i="25"/>
  <c r="D8302" i="25"/>
  <c r="D8303" i="25"/>
  <c r="D8304" i="25"/>
  <c r="D8305" i="25"/>
  <c r="D8306" i="25"/>
  <c r="D8307" i="25"/>
  <c r="D8308" i="25"/>
  <c r="D8309" i="25"/>
  <c r="D8310" i="25"/>
  <c r="D8311" i="25"/>
  <c r="D8312" i="25"/>
  <c r="D8313" i="25"/>
  <c r="D8314" i="25"/>
  <c r="D8315" i="25"/>
  <c r="D8316" i="25"/>
  <c r="D8317" i="25"/>
  <c r="D8318" i="25"/>
  <c r="D8319" i="25"/>
  <c r="D8320" i="25"/>
  <c r="D8321" i="25"/>
  <c r="D8322" i="25"/>
  <c r="D8323" i="25"/>
  <c r="D8324" i="25"/>
  <c r="D8325" i="25"/>
  <c r="D8326" i="25"/>
  <c r="D8327" i="25"/>
  <c r="D8328" i="25"/>
  <c r="D8329" i="25"/>
  <c r="D8330" i="25"/>
  <c r="D8331" i="25"/>
  <c r="D8332" i="25"/>
  <c r="D8333" i="25"/>
  <c r="D8334" i="25"/>
  <c r="D8335" i="25"/>
  <c r="D8336" i="25"/>
  <c r="D8337" i="25"/>
  <c r="D8338" i="25"/>
  <c r="D8339" i="25"/>
  <c r="D8340" i="25"/>
  <c r="D8341" i="25"/>
  <c r="D8342" i="25"/>
  <c r="D8343" i="25"/>
  <c r="D8344" i="25"/>
  <c r="D8345" i="25"/>
  <c r="D8346" i="25"/>
  <c r="D8347" i="25"/>
  <c r="D8348" i="25"/>
  <c r="D8349" i="25"/>
  <c r="D8350" i="25"/>
  <c r="D8351" i="25"/>
  <c r="D8352" i="25"/>
  <c r="D8353" i="25"/>
  <c r="D8354" i="25"/>
  <c r="D8355" i="25"/>
  <c r="D8356" i="25"/>
  <c r="D8357" i="25"/>
  <c r="D8358" i="25"/>
  <c r="D8359" i="25"/>
  <c r="D8360" i="25"/>
  <c r="D8361" i="25"/>
  <c r="D8362" i="25"/>
  <c r="D8363" i="25"/>
  <c r="D8364" i="25"/>
  <c r="D8365" i="25"/>
  <c r="D8366" i="25"/>
  <c r="D8367" i="25"/>
  <c r="D8368" i="25"/>
  <c r="D8369" i="25"/>
  <c r="D8370" i="25"/>
  <c r="D8371" i="25"/>
  <c r="D8372" i="25"/>
  <c r="D8373" i="25"/>
  <c r="D8374" i="25"/>
  <c r="D8375" i="25"/>
  <c r="D8376" i="25"/>
  <c r="D8377" i="25"/>
  <c r="D8378" i="25"/>
  <c r="D8379" i="25"/>
  <c r="D8380" i="25"/>
  <c r="D8381" i="25"/>
  <c r="D8382" i="25"/>
  <c r="D8383" i="25"/>
  <c r="D8384" i="25"/>
  <c r="D8385" i="25"/>
  <c r="D8386" i="25"/>
  <c r="D8387" i="25"/>
  <c r="D8388" i="25"/>
  <c r="D8389" i="25"/>
  <c r="D8390" i="25"/>
  <c r="D8391" i="25"/>
  <c r="D8392" i="25"/>
  <c r="D8393" i="25"/>
  <c r="D8394" i="25"/>
  <c r="D8395" i="25"/>
  <c r="D8396" i="25"/>
  <c r="D8397" i="25"/>
  <c r="D8398" i="25"/>
  <c r="D8399" i="25"/>
  <c r="D8400" i="25"/>
  <c r="D8401" i="25"/>
  <c r="D8402" i="25"/>
  <c r="D8403" i="25"/>
  <c r="D8404" i="25"/>
  <c r="D8405" i="25"/>
  <c r="D8406" i="25"/>
  <c r="D8407" i="25"/>
  <c r="D8408" i="25"/>
  <c r="D8409" i="25"/>
  <c r="D8410" i="25"/>
  <c r="D8411" i="25"/>
  <c r="D8412" i="25"/>
  <c r="D8413" i="25"/>
  <c r="D8414" i="25"/>
  <c r="D8415" i="25"/>
  <c r="D8416" i="25"/>
  <c r="D8417" i="25"/>
  <c r="D8418" i="25"/>
  <c r="D8419" i="25"/>
  <c r="D8420" i="25"/>
  <c r="D8421" i="25"/>
  <c r="D8422" i="25"/>
  <c r="D8423" i="25"/>
  <c r="D8424" i="25"/>
  <c r="D8425" i="25"/>
  <c r="D8426" i="25"/>
  <c r="D8427" i="25"/>
  <c r="D8428" i="25"/>
  <c r="D8429" i="25"/>
  <c r="D8430" i="25"/>
  <c r="D8431" i="25"/>
  <c r="D8432" i="25"/>
  <c r="D8433" i="25"/>
  <c r="D8434" i="25"/>
  <c r="D8435" i="25"/>
  <c r="D8436" i="25"/>
  <c r="D8437" i="25"/>
  <c r="D8438" i="25"/>
  <c r="D8439" i="25"/>
  <c r="D8440" i="25"/>
  <c r="D8441" i="25"/>
  <c r="D8442" i="25"/>
  <c r="D8443" i="25"/>
  <c r="D8444" i="25"/>
  <c r="D8445" i="25"/>
  <c r="D8446" i="25"/>
  <c r="D8447" i="25"/>
  <c r="D8448" i="25"/>
  <c r="D8449" i="25"/>
  <c r="D8450" i="25"/>
  <c r="D8451" i="25"/>
  <c r="D8452" i="25"/>
  <c r="D8453" i="25"/>
  <c r="D8454" i="25"/>
  <c r="D8455" i="25"/>
  <c r="D8456" i="25"/>
  <c r="D8457" i="25"/>
  <c r="D8458" i="25"/>
  <c r="D8459" i="25"/>
  <c r="D8460" i="25"/>
  <c r="D8461" i="25"/>
  <c r="D8462" i="25"/>
  <c r="D8463" i="25"/>
  <c r="D8464" i="25"/>
  <c r="D8465" i="25"/>
  <c r="D8466" i="25"/>
  <c r="D8467" i="25"/>
  <c r="D8468" i="25"/>
  <c r="D8469" i="25"/>
  <c r="D8470" i="25"/>
  <c r="D8471" i="25"/>
  <c r="D8472" i="25"/>
  <c r="D8473" i="25"/>
  <c r="D8474" i="25"/>
  <c r="D8475" i="25"/>
  <c r="D8476" i="25"/>
  <c r="D8477" i="25"/>
  <c r="D8478" i="25"/>
  <c r="D8479" i="25"/>
  <c r="D8480" i="25"/>
  <c r="D8481" i="25"/>
  <c r="D8482" i="25"/>
  <c r="D8483" i="25"/>
  <c r="D8484" i="25"/>
  <c r="D8485" i="25"/>
  <c r="D8486" i="25"/>
  <c r="D8487" i="25"/>
  <c r="D8488" i="25"/>
  <c r="D8489" i="25"/>
  <c r="D8490" i="25"/>
  <c r="D8491" i="25"/>
  <c r="D8492" i="25"/>
  <c r="D8493" i="25"/>
  <c r="D8494" i="25"/>
  <c r="D8495" i="25"/>
  <c r="D8496" i="25"/>
  <c r="D8497" i="25"/>
  <c r="D8498" i="25"/>
  <c r="D8499" i="25"/>
  <c r="D8500" i="25"/>
  <c r="D8501" i="25"/>
  <c r="D8502" i="25"/>
  <c r="D8503" i="25"/>
  <c r="D8504" i="25"/>
  <c r="D8505" i="25"/>
  <c r="D8506" i="25"/>
  <c r="D8507" i="25"/>
  <c r="D8508" i="25"/>
  <c r="D8509" i="25"/>
  <c r="D8510" i="25"/>
  <c r="D8511" i="25"/>
  <c r="D8512" i="25"/>
  <c r="D8513" i="25"/>
  <c r="D8514" i="25"/>
  <c r="D8515" i="25"/>
  <c r="D8516" i="25"/>
  <c r="D8517" i="25"/>
  <c r="D8518" i="25"/>
  <c r="D8519" i="25"/>
  <c r="D8520" i="25"/>
  <c r="D8521" i="25"/>
  <c r="D8522" i="25"/>
  <c r="D8523" i="25"/>
  <c r="D8524" i="25"/>
  <c r="D8525" i="25"/>
  <c r="D8526" i="25"/>
  <c r="D8527" i="25"/>
  <c r="D8528" i="25"/>
  <c r="D8529" i="25"/>
  <c r="D8530" i="25"/>
  <c r="D8531" i="25"/>
  <c r="D8532" i="25"/>
  <c r="D8533" i="25"/>
  <c r="D8534" i="25"/>
  <c r="D8535" i="25"/>
  <c r="D8536" i="25"/>
  <c r="D8537" i="25"/>
  <c r="D8538" i="25"/>
  <c r="D8539" i="25"/>
  <c r="D8540" i="25"/>
  <c r="D8541" i="25"/>
  <c r="D8542" i="25"/>
  <c r="D8543" i="25"/>
  <c r="D8544" i="25"/>
  <c r="D8545" i="25"/>
  <c r="D8546" i="25"/>
  <c r="D8547" i="25"/>
  <c r="D8548" i="25"/>
  <c r="D8549" i="25"/>
  <c r="D8550" i="25"/>
  <c r="D8551" i="25"/>
  <c r="D8552" i="25"/>
  <c r="D8553" i="25"/>
  <c r="D8554" i="25"/>
  <c r="D8555" i="25"/>
  <c r="D8556" i="25"/>
  <c r="D8557" i="25"/>
  <c r="D8558" i="25"/>
  <c r="D8559" i="25"/>
  <c r="D8560" i="25"/>
  <c r="D8561" i="25"/>
  <c r="D8562" i="25"/>
  <c r="D8563" i="25"/>
  <c r="D8564" i="25"/>
  <c r="D8565" i="25"/>
  <c r="D8566" i="25"/>
  <c r="D8567" i="25"/>
  <c r="D8568" i="25"/>
  <c r="D8569" i="25"/>
  <c r="D8570" i="25"/>
  <c r="D8571" i="25"/>
  <c r="D8572" i="25"/>
  <c r="D8573" i="25"/>
  <c r="D8574" i="25"/>
  <c r="D8575" i="25"/>
  <c r="D8576" i="25"/>
  <c r="D8577" i="25"/>
  <c r="D8578" i="25"/>
  <c r="D8579" i="25"/>
  <c r="D8580" i="25"/>
  <c r="D8581" i="25"/>
  <c r="D8582" i="25"/>
  <c r="D8583" i="25"/>
  <c r="D8584" i="25"/>
  <c r="D8585" i="25"/>
  <c r="D8586" i="25"/>
  <c r="D8587" i="25"/>
  <c r="D8588" i="25"/>
  <c r="D8589" i="25"/>
  <c r="D8590" i="25"/>
  <c r="D8591" i="25"/>
  <c r="D8592" i="25"/>
  <c r="D8593" i="25"/>
  <c r="D8594" i="25"/>
  <c r="D8595" i="25"/>
  <c r="D8596" i="25"/>
  <c r="D8597" i="25"/>
  <c r="D8598" i="25"/>
  <c r="D8599" i="25"/>
  <c r="D8600" i="25"/>
  <c r="D8601" i="25"/>
  <c r="D8602" i="25"/>
  <c r="D8603" i="25"/>
  <c r="D8604" i="25"/>
  <c r="D8605" i="25"/>
  <c r="D8606" i="25"/>
  <c r="D8607" i="25"/>
  <c r="D8608" i="25"/>
  <c r="D8609" i="25"/>
  <c r="D8610" i="25"/>
  <c r="D8611" i="25"/>
  <c r="D8612" i="25"/>
  <c r="D8613" i="25"/>
  <c r="D8614" i="25"/>
  <c r="D8615" i="25"/>
  <c r="D8616" i="25"/>
  <c r="D8617" i="25"/>
  <c r="D8618" i="25"/>
  <c r="D8619" i="25"/>
  <c r="D8620" i="25"/>
  <c r="D8621" i="25"/>
  <c r="D8622" i="25"/>
  <c r="D8623" i="25"/>
  <c r="D8624" i="25"/>
  <c r="D8625" i="25"/>
  <c r="D8626" i="25"/>
  <c r="D8627" i="25"/>
  <c r="D8628" i="25"/>
  <c r="D8629" i="25"/>
  <c r="D8630" i="25"/>
  <c r="D8631" i="25"/>
  <c r="D8632" i="25"/>
  <c r="D8633" i="25"/>
  <c r="D8634" i="25"/>
  <c r="D8635" i="25"/>
  <c r="D8636" i="25"/>
  <c r="D8637" i="25"/>
  <c r="D8638" i="25"/>
  <c r="D8639" i="25"/>
  <c r="D8640" i="25"/>
  <c r="D8641" i="25"/>
  <c r="D8642" i="25"/>
  <c r="D8643" i="25"/>
  <c r="D8644" i="25"/>
  <c r="D8645" i="25"/>
  <c r="D8646" i="25"/>
  <c r="D8647" i="25"/>
  <c r="D8648" i="25"/>
  <c r="D8649" i="25"/>
  <c r="D8650" i="25"/>
  <c r="D8651" i="25"/>
  <c r="D8652" i="25"/>
  <c r="D8653" i="25"/>
  <c r="D8654" i="25"/>
  <c r="D8655" i="25"/>
  <c r="D8656" i="25"/>
  <c r="D8657" i="25"/>
  <c r="D8658" i="25"/>
  <c r="D8659" i="25"/>
  <c r="D8660" i="25"/>
  <c r="D8661" i="25"/>
  <c r="D8662" i="25"/>
  <c r="D8663" i="25"/>
  <c r="D8664" i="25"/>
  <c r="D8665" i="25"/>
  <c r="D8666" i="25"/>
  <c r="D8667" i="25"/>
  <c r="D8668" i="25"/>
  <c r="D8669" i="25"/>
  <c r="D8670" i="25"/>
  <c r="D8671" i="25"/>
  <c r="D8672" i="25"/>
  <c r="D8673" i="25"/>
  <c r="D8674" i="25"/>
  <c r="D8675" i="25"/>
  <c r="D8676" i="25"/>
  <c r="D8677" i="25"/>
  <c r="D8678" i="25"/>
  <c r="D8679" i="25"/>
  <c r="D8680" i="25"/>
  <c r="D8681" i="25"/>
  <c r="D8682" i="25"/>
  <c r="D8683" i="25"/>
  <c r="D8684" i="25"/>
  <c r="D8685" i="25"/>
  <c r="D8686" i="25"/>
  <c r="D8687" i="25"/>
  <c r="D8688" i="25"/>
  <c r="D8689" i="25"/>
  <c r="D8690" i="25"/>
  <c r="D8691" i="25"/>
  <c r="D8692" i="25"/>
  <c r="D8693" i="25"/>
  <c r="D8694" i="25"/>
  <c r="D8695" i="25"/>
  <c r="D8696" i="25"/>
  <c r="D8697" i="25"/>
  <c r="D8698" i="25"/>
  <c r="D8699" i="25"/>
  <c r="D8700" i="25"/>
  <c r="D8701" i="25"/>
  <c r="D8702" i="25"/>
  <c r="D8703" i="25"/>
  <c r="D8704" i="25"/>
  <c r="D8705" i="25"/>
  <c r="D8706" i="25"/>
  <c r="D8707" i="25"/>
  <c r="D8708" i="25"/>
  <c r="D8709" i="25"/>
  <c r="D8710" i="25"/>
  <c r="D8711" i="25"/>
  <c r="D8712" i="25"/>
  <c r="D8713" i="25"/>
  <c r="D8714" i="25"/>
  <c r="D8715" i="25"/>
  <c r="D8716" i="25"/>
  <c r="D8717" i="25"/>
  <c r="D8718" i="25"/>
  <c r="D8719" i="25"/>
  <c r="D8720" i="25"/>
  <c r="D8721" i="25"/>
  <c r="D8722" i="25"/>
  <c r="D8723" i="25"/>
  <c r="D8724" i="25"/>
  <c r="D8725" i="25"/>
  <c r="D8726" i="25"/>
  <c r="D8727" i="25"/>
  <c r="D8728" i="25"/>
  <c r="D8729" i="25"/>
  <c r="D8730" i="25"/>
  <c r="D8731" i="25"/>
  <c r="D8732" i="25"/>
  <c r="D8733" i="25"/>
  <c r="D8734" i="25"/>
  <c r="D8735" i="25"/>
  <c r="D8736" i="25"/>
  <c r="D8737" i="25"/>
  <c r="D8738" i="25"/>
  <c r="D8739" i="25"/>
  <c r="D8740" i="25"/>
  <c r="D8741" i="25"/>
  <c r="D8742" i="25"/>
  <c r="D8743" i="25"/>
  <c r="D8744" i="25"/>
  <c r="D8745" i="25"/>
  <c r="D8746" i="25"/>
  <c r="D8747" i="25"/>
  <c r="D8748" i="25"/>
  <c r="D8749" i="25"/>
  <c r="D8750" i="25"/>
  <c r="D8751" i="25"/>
  <c r="D8752" i="25"/>
  <c r="D8753" i="25"/>
  <c r="D8754" i="25"/>
  <c r="D8755" i="25"/>
  <c r="D8756" i="25"/>
  <c r="D8757" i="25"/>
  <c r="D8758" i="25"/>
  <c r="D8759" i="25"/>
  <c r="D8760" i="25"/>
  <c r="D8761" i="25"/>
  <c r="D8762" i="25"/>
  <c r="D8763" i="25"/>
  <c r="D8764" i="25"/>
  <c r="D8765" i="25"/>
  <c r="D8766" i="25"/>
  <c r="D8767" i="25"/>
  <c r="D8768" i="25"/>
  <c r="D8769" i="25"/>
  <c r="D8770" i="25"/>
  <c r="D8771" i="25"/>
  <c r="D8772" i="25"/>
  <c r="D8773" i="25"/>
  <c r="D8774" i="25"/>
  <c r="D8775" i="25"/>
  <c r="D8776" i="25"/>
  <c r="D8777" i="25"/>
  <c r="D8778" i="25"/>
  <c r="D8779" i="25"/>
  <c r="D8780" i="25"/>
  <c r="D8781" i="25"/>
  <c r="D8782" i="25"/>
  <c r="D8783" i="25"/>
  <c r="D8784" i="25"/>
  <c r="D8785" i="25"/>
  <c r="D8786" i="25"/>
  <c r="D8787" i="25"/>
  <c r="D8788" i="25"/>
  <c r="D8789" i="25"/>
  <c r="D8790" i="25"/>
  <c r="D8791" i="25"/>
  <c r="D8792" i="25"/>
  <c r="D8793" i="25"/>
  <c r="D8794" i="25"/>
  <c r="D8795" i="25"/>
  <c r="D8796" i="25"/>
  <c r="D8797" i="25"/>
  <c r="D8798" i="25"/>
  <c r="D8799" i="25"/>
  <c r="D8800" i="25"/>
  <c r="D8801" i="25"/>
  <c r="D8802" i="25"/>
  <c r="D8803" i="25"/>
  <c r="D8804" i="25"/>
  <c r="D8805" i="25"/>
  <c r="D8806" i="25"/>
  <c r="D8807" i="25"/>
  <c r="D8808" i="25"/>
  <c r="D8809" i="25"/>
  <c r="D8810" i="25"/>
  <c r="D8811" i="25"/>
  <c r="D8812" i="25"/>
  <c r="D8813" i="25"/>
  <c r="D8814" i="25"/>
  <c r="D8815" i="25"/>
  <c r="D8816" i="25"/>
  <c r="D8817" i="25"/>
  <c r="D8818" i="25"/>
  <c r="D8819" i="25"/>
  <c r="D8820" i="25"/>
  <c r="D8821" i="25"/>
  <c r="D8822" i="25"/>
  <c r="D8823" i="25"/>
  <c r="D8824" i="25"/>
  <c r="D8825" i="25"/>
  <c r="D8826" i="25"/>
  <c r="D8827" i="25"/>
  <c r="D8828" i="25"/>
  <c r="D8829" i="25"/>
  <c r="D8830" i="25"/>
  <c r="D8831" i="25"/>
  <c r="D8832" i="25"/>
  <c r="D8833" i="25"/>
  <c r="D8834" i="25"/>
  <c r="D8835" i="25"/>
  <c r="D8836" i="25"/>
  <c r="D8837" i="25"/>
  <c r="D8838" i="25"/>
  <c r="D8839" i="25"/>
  <c r="D8840" i="25"/>
  <c r="D8841" i="25"/>
  <c r="D8842" i="25"/>
  <c r="D8843" i="25"/>
  <c r="D8844" i="25"/>
  <c r="D8845" i="25"/>
  <c r="D8846" i="25"/>
  <c r="D8847" i="25"/>
  <c r="D8848" i="25"/>
  <c r="D8849" i="25"/>
  <c r="D8850" i="25"/>
  <c r="D8851" i="25"/>
  <c r="D8852" i="25"/>
  <c r="D8853" i="25"/>
  <c r="D8854" i="25"/>
  <c r="D8855" i="25"/>
  <c r="D8856" i="25"/>
  <c r="D8857" i="25"/>
  <c r="D8858" i="25"/>
  <c r="D8859" i="25"/>
  <c r="D8860" i="25"/>
  <c r="D8861" i="25"/>
  <c r="D8862" i="25"/>
  <c r="D8863" i="25"/>
  <c r="D8864" i="25"/>
  <c r="D8865" i="25"/>
  <c r="D8866" i="25"/>
  <c r="D8867" i="25"/>
  <c r="D8868" i="25"/>
  <c r="D8869" i="25"/>
  <c r="D8870" i="25"/>
  <c r="D8871" i="25"/>
  <c r="D8872" i="25"/>
  <c r="D8873" i="25"/>
  <c r="D8874" i="25"/>
  <c r="D8875" i="25"/>
  <c r="D8876" i="25"/>
  <c r="D8877" i="25"/>
  <c r="D8878" i="25"/>
  <c r="D8879" i="25"/>
  <c r="D8880" i="25"/>
  <c r="D8881" i="25"/>
  <c r="D8882" i="25"/>
  <c r="D8883" i="25"/>
  <c r="D8884" i="25"/>
  <c r="D8885" i="25"/>
  <c r="D8886" i="25"/>
  <c r="D8887" i="25"/>
  <c r="D8888" i="25"/>
  <c r="D8889" i="25"/>
  <c r="D8890" i="25"/>
  <c r="D8891" i="25"/>
  <c r="D8892" i="25"/>
  <c r="D8893" i="25"/>
  <c r="D8894" i="25"/>
  <c r="D8895" i="25"/>
  <c r="D8896" i="25"/>
  <c r="D8897" i="25"/>
  <c r="D8898" i="25"/>
  <c r="D8899" i="25"/>
  <c r="D8900" i="25"/>
  <c r="D8901" i="25"/>
  <c r="D8902" i="25"/>
  <c r="D8903" i="25"/>
  <c r="D8904" i="25"/>
  <c r="D8905" i="25"/>
  <c r="D8906" i="25"/>
  <c r="D8907" i="25"/>
  <c r="D8908" i="25"/>
  <c r="D8909" i="25"/>
  <c r="D8910" i="25"/>
  <c r="D8911" i="25"/>
  <c r="D8912" i="25"/>
  <c r="D8913" i="25"/>
  <c r="D8914" i="25"/>
  <c r="D8915" i="25"/>
  <c r="D8916" i="25"/>
  <c r="D8917" i="25"/>
  <c r="D8918" i="25"/>
  <c r="D8919" i="25"/>
  <c r="D8920" i="25"/>
  <c r="D8921" i="25"/>
  <c r="D8922" i="25"/>
  <c r="D8923" i="25"/>
  <c r="D8924" i="25"/>
  <c r="D8925" i="25"/>
  <c r="D8926" i="25"/>
  <c r="D8927" i="25"/>
  <c r="D8928" i="25"/>
  <c r="D8929" i="25"/>
  <c r="D8930" i="25"/>
  <c r="D8931" i="25"/>
  <c r="D8932" i="25"/>
  <c r="D8933" i="25"/>
  <c r="D8934" i="25"/>
  <c r="D8935" i="25"/>
  <c r="D8936" i="25"/>
  <c r="D8937" i="25"/>
  <c r="D8938" i="25"/>
  <c r="D8939" i="25"/>
  <c r="D8940" i="25"/>
  <c r="D8941" i="25"/>
  <c r="D8942" i="25"/>
  <c r="D8943" i="25"/>
  <c r="D8944" i="25"/>
  <c r="D8945" i="25"/>
  <c r="D8946" i="25"/>
  <c r="D8947" i="25"/>
  <c r="D8948" i="25"/>
  <c r="D8949" i="25"/>
  <c r="D8950" i="25"/>
  <c r="D8951" i="25"/>
  <c r="D8952" i="25"/>
  <c r="D8953" i="25"/>
  <c r="D8954" i="25"/>
  <c r="D8955" i="25"/>
  <c r="D8956" i="25"/>
  <c r="D8957" i="25"/>
  <c r="D8958" i="25"/>
  <c r="D8959" i="25"/>
  <c r="D8960" i="25"/>
  <c r="D8961" i="25"/>
  <c r="D8962" i="25"/>
  <c r="D8963" i="25"/>
  <c r="D8964" i="25"/>
  <c r="D8965" i="25"/>
  <c r="D8966" i="25"/>
  <c r="D8967" i="25"/>
  <c r="D8968" i="25"/>
  <c r="D8969" i="25"/>
  <c r="D8970" i="25"/>
  <c r="D8971" i="25"/>
  <c r="D8972" i="25"/>
  <c r="D8973" i="25"/>
  <c r="D8974" i="25"/>
  <c r="D8975" i="25"/>
  <c r="D8976" i="25"/>
  <c r="D8977" i="25"/>
  <c r="D8978" i="25"/>
  <c r="D8979" i="25"/>
  <c r="D8980" i="25"/>
  <c r="D8981" i="25"/>
  <c r="D8982" i="25"/>
  <c r="D8983" i="25"/>
  <c r="D8984" i="25"/>
  <c r="D8985" i="25"/>
  <c r="D8986" i="25"/>
  <c r="D8987" i="25"/>
  <c r="D8988" i="25"/>
  <c r="D8989" i="25"/>
  <c r="D8990" i="25"/>
  <c r="D8991" i="25"/>
  <c r="D8992" i="25"/>
  <c r="D8993" i="25"/>
  <c r="D8994" i="25"/>
  <c r="D8995" i="25"/>
  <c r="D8996" i="25"/>
  <c r="D8997" i="25"/>
  <c r="D8998" i="25"/>
  <c r="D8999" i="25"/>
  <c r="D9000" i="25"/>
  <c r="D9001" i="25"/>
  <c r="D9002" i="25"/>
  <c r="D9003" i="25"/>
  <c r="D9004" i="25"/>
  <c r="D9005" i="25"/>
  <c r="D9006" i="25"/>
  <c r="D9007" i="25"/>
  <c r="D9008" i="25"/>
  <c r="D9009" i="25"/>
  <c r="D9010" i="25"/>
  <c r="D9011" i="25"/>
  <c r="D9012" i="25"/>
  <c r="D9013" i="25"/>
  <c r="D9014" i="25"/>
  <c r="D9015" i="25"/>
  <c r="D9016" i="25"/>
  <c r="D9017" i="25"/>
  <c r="D9018" i="25"/>
  <c r="D9019" i="25"/>
  <c r="D9020" i="25"/>
  <c r="D9021" i="25"/>
  <c r="D9022" i="25"/>
  <c r="D9023" i="25"/>
  <c r="D9024" i="25"/>
  <c r="D9025" i="25"/>
  <c r="D9026" i="25"/>
  <c r="D9027" i="25"/>
  <c r="D9028" i="25"/>
  <c r="D9029" i="25"/>
  <c r="D9030" i="25"/>
  <c r="D9031" i="25"/>
  <c r="D9032" i="25"/>
  <c r="D9033" i="25"/>
  <c r="D9034" i="25"/>
  <c r="D9035" i="25"/>
  <c r="D9036" i="25"/>
  <c r="D9037" i="25"/>
  <c r="D9038" i="25"/>
  <c r="D9039" i="25"/>
  <c r="D9040" i="25"/>
  <c r="D9041" i="25"/>
  <c r="D9042" i="25"/>
  <c r="D9043" i="25"/>
  <c r="D9044" i="25"/>
  <c r="D9045" i="25"/>
  <c r="D9046" i="25"/>
  <c r="D9047" i="25"/>
  <c r="D9048" i="25"/>
  <c r="D9049" i="25"/>
  <c r="D9050" i="25"/>
  <c r="D9051" i="25"/>
  <c r="D9052" i="25"/>
  <c r="D9053" i="25"/>
  <c r="D9054" i="25"/>
  <c r="D9055" i="25"/>
  <c r="D9056" i="25"/>
  <c r="D9057" i="25"/>
  <c r="D9058" i="25"/>
  <c r="D9059" i="25"/>
  <c r="D9060" i="25"/>
  <c r="D9061" i="25"/>
  <c r="D9062" i="25"/>
  <c r="D9063" i="25"/>
  <c r="D9064" i="25"/>
  <c r="D9065" i="25"/>
  <c r="D9066" i="25"/>
  <c r="D9067" i="25"/>
  <c r="D9068" i="25"/>
  <c r="D9069" i="25"/>
  <c r="D9070" i="25"/>
  <c r="D9071" i="25"/>
  <c r="D9072" i="25"/>
  <c r="D9073" i="25"/>
  <c r="D9074" i="25"/>
  <c r="D9075" i="25"/>
  <c r="D9076" i="25"/>
  <c r="D9077" i="25"/>
  <c r="D9078" i="25"/>
  <c r="D9079" i="25"/>
  <c r="D9080" i="25"/>
  <c r="D9081" i="25"/>
  <c r="D9082" i="25"/>
  <c r="D9083" i="25"/>
  <c r="D9084" i="25"/>
  <c r="D9085" i="25"/>
  <c r="D9086" i="25"/>
  <c r="D9087" i="25"/>
  <c r="D9088" i="25"/>
  <c r="D9089" i="25"/>
  <c r="D9090" i="25"/>
  <c r="D9091" i="25"/>
  <c r="D9092" i="25"/>
  <c r="D9093" i="25"/>
  <c r="D9094" i="25"/>
  <c r="D9095" i="25"/>
  <c r="D9096" i="25"/>
  <c r="D9097" i="25"/>
  <c r="D9098" i="25"/>
  <c r="D9099" i="25"/>
  <c r="D9100" i="25"/>
  <c r="D9101" i="25"/>
  <c r="D9102" i="25"/>
  <c r="D9103" i="25"/>
  <c r="D9104" i="25"/>
  <c r="D9105" i="25"/>
  <c r="D9106" i="25"/>
  <c r="D9107" i="25"/>
  <c r="D9108" i="25"/>
  <c r="D9109" i="25"/>
  <c r="D9110" i="25"/>
  <c r="D9111" i="25"/>
  <c r="D9112" i="25"/>
  <c r="D9113" i="25"/>
  <c r="D9114" i="25"/>
  <c r="D9115" i="25"/>
  <c r="D9116" i="25"/>
  <c r="D9117" i="25"/>
  <c r="D9118" i="25"/>
  <c r="D9119" i="25"/>
  <c r="D9120" i="25"/>
  <c r="D9121" i="25"/>
  <c r="D9122" i="25"/>
  <c r="D9123" i="25"/>
  <c r="D9124" i="25"/>
  <c r="D9125" i="25"/>
  <c r="D9126" i="25"/>
  <c r="D9127" i="25"/>
  <c r="D9128" i="25"/>
  <c r="D9129" i="25"/>
  <c r="D9130" i="25"/>
  <c r="D9131" i="25"/>
  <c r="D9132" i="25"/>
  <c r="D9133" i="25"/>
  <c r="D9134" i="25"/>
  <c r="D9135" i="25"/>
  <c r="D9136" i="25"/>
  <c r="D9137" i="25"/>
  <c r="D9138" i="25"/>
  <c r="D9139" i="25"/>
  <c r="D9140" i="25"/>
  <c r="D9141" i="25"/>
  <c r="D9142" i="25"/>
  <c r="D9143" i="25"/>
  <c r="D9144" i="25"/>
  <c r="D9145" i="25"/>
  <c r="D9146" i="25"/>
  <c r="D9147" i="25"/>
  <c r="D9148" i="25"/>
  <c r="D9149" i="25"/>
  <c r="D9150" i="25"/>
  <c r="D9151" i="25"/>
  <c r="D9152" i="25"/>
  <c r="D9153" i="25"/>
  <c r="D9154" i="25"/>
  <c r="D9155" i="25"/>
  <c r="D9156" i="25"/>
  <c r="D9157" i="25"/>
  <c r="D9158" i="25"/>
  <c r="D9159" i="25"/>
  <c r="D9160" i="25"/>
  <c r="D9161" i="25"/>
  <c r="D9162" i="25"/>
  <c r="D9163" i="25"/>
  <c r="D9164" i="25"/>
  <c r="D9165" i="25"/>
  <c r="D9166" i="25"/>
  <c r="D9167" i="25"/>
  <c r="D9168" i="25"/>
  <c r="D9169" i="25"/>
  <c r="D9170" i="25"/>
  <c r="D9171" i="25"/>
  <c r="D9172" i="25"/>
  <c r="D9173" i="25"/>
  <c r="D9174" i="25"/>
  <c r="D9175" i="25"/>
  <c r="D9176" i="25"/>
  <c r="D9177" i="25"/>
  <c r="D9178" i="25"/>
  <c r="D9179" i="25"/>
  <c r="D9180" i="25"/>
  <c r="D9181" i="25"/>
  <c r="D9182" i="25"/>
  <c r="D9183" i="25"/>
  <c r="D9184" i="25"/>
  <c r="D9185" i="25"/>
  <c r="D9186" i="25"/>
  <c r="D9187" i="25"/>
  <c r="D9188" i="25"/>
  <c r="D9189" i="25"/>
  <c r="D9190" i="25"/>
  <c r="D9191" i="25"/>
  <c r="D9192" i="25"/>
  <c r="D9193" i="25"/>
  <c r="D9194" i="25"/>
  <c r="D9195" i="25"/>
  <c r="D9196" i="25"/>
  <c r="D9197" i="25"/>
  <c r="D9198" i="25"/>
  <c r="D9199" i="25"/>
  <c r="D9200" i="25"/>
  <c r="D9201" i="25"/>
  <c r="D9202" i="25"/>
  <c r="D9203" i="25"/>
  <c r="D9204" i="25"/>
  <c r="D9205" i="25"/>
  <c r="D9206" i="25"/>
  <c r="D9207" i="25"/>
  <c r="D9208" i="25"/>
  <c r="D9209" i="25"/>
  <c r="D9210" i="25"/>
  <c r="D9211" i="25"/>
  <c r="D9212" i="25"/>
  <c r="D9213" i="25"/>
  <c r="D9214" i="25"/>
  <c r="D9215" i="25"/>
  <c r="D9216" i="25"/>
  <c r="D9217" i="25"/>
  <c r="D9218" i="25"/>
  <c r="D9219" i="25"/>
  <c r="D9220" i="25"/>
  <c r="D9221" i="25"/>
  <c r="D9222" i="25"/>
  <c r="D9223" i="25"/>
  <c r="D9224" i="25"/>
  <c r="D9225" i="25"/>
  <c r="D9226" i="25"/>
  <c r="D9227" i="25"/>
  <c r="D9228" i="25"/>
  <c r="D9229" i="25"/>
  <c r="D9230" i="25"/>
  <c r="D9231" i="25"/>
  <c r="D9232" i="25"/>
  <c r="D9233" i="25"/>
  <c r="D9234" i="25"/>
  <c r="D9235" i="25"/>
  <c r="D9236" i="25"/>
  <c r="D9237" i="25"/>
  <c r="D9238" i="25"/>
  <c r="D9239" i="25"/>
  <c r="D9240" i="25"/>
  <c r="D9241" i="25"/>
  <c r="D9242" i="25"/>
  <c r="D9243" i="25"/>
  <c r="D9244" i="25"/>
  <c r="D9245" i="25"/>
  <c r="D9246" i="25"/>
  <c r="D9247" i="25"/>
  <c r="D9248" i="25"/>
  <c r="D9249" i="25"/>
  <c r="D9250" i="25"/>
  <c r="D9251" i="25"/>
  <c r="D9252" i="25"/>
  <c r="D9253" i="25"/>
  <c r="D9254" i="25"/>
  <c r="D9255" i="25"/>
  <c r="D9256" i="25"/>
  <c r="D9257" i="25"/>
  <c r="D9258" i="25"/>
  <c r="D9259" i="25"/>
  <c r="D9260" i="25"/>
  <c r="D9261" i="25"/>
  <c r="D9262" i="25"/>
  <c r="D9263" i="25"/>
  <c r="D9264" i="25"/>
  <c r="D9265" i="25"/>
  <c r="D9266" i="25"/>
  <c r="D9267" i="25"/>
  <c r="D9268" i="25"/>
  <c r="D9269" i="25"/>
  <c r="D9270" i="25"/>
  <c r="D9271" i="25"/>
  <c r="D9272" i="25"/>
  <c r="D9273" i="25"/>
  <c r="D9274" i="25"/>
  <c r="D9275" i="25"/>
  <c r="D9276" i="25"/>
  <c r="D9277" i="25"/>
  <c r="D9278" i="25"/>
  <c r="D9279" i="25"/>
  <c r="D9280" i="25"/>
  <c r="D9281" i="25"/>
  <c r="D9282" i="25"/>
  <c r="D9283" i="25"/>
  <c r="D9284" i="25"/>
  <c r="D9285" i="25"/>
  <c r="D9286" i="25"/>
  <c r="D9287" i="25"/>
  <c r="D9288" i="25"/>
  <c r="D9289" i="25"/>
  <c r="D9290" i="25"/>
  <c r="D9291" i="25"/>
  <c r="D9292" i="25"/>
  <c r="D9293" i="25"/>
  <c r="D9294" i="25"/>
  <c r="D9295" i="25"/>
  <c r="D9296" i="25"/>
  <c r="D9297" i="25"/>
  <c r="D9298" i="25"/>
  <c r="D9299" i="25"/>
  <c r="D9300" i="25"/>
  <c r="D9301" i="25"/>
  <c r="D9302" i="25"/>
  <c r="D9303" i="25"/>
  <c r="D9304" i="25"/>
  <c r="D9305" i="25"/>
  <c r="D9306" i="25"/>
  <c r="D9307" i="25"/>
  <c r="D9308" i="25"/>
  <c r="D9309" i="25"/>
  <c r="D9310" i="25"/>
  <c r="D9311" i="25"/>
  <c r="D9312" i="25"/>
  <c r="D9313" i="25"/>
  <c r="D9314" i="25"/>
  <c r="D9315" i="25"/>
  <c r="D9316" i="25"/>
  <c r="D9317" i="25"/>
  <c r="D9318" i="25"/>
  <c r="D9319" i="25"/>
  <c r="D9320" i="25"/>
  <c r="D9321" i="25"/>
  <c r="D9322" i="25"/>
  <c r="D9323" i="25"/>
  <c r="D9324" i="25"/>
  <c r="D9325" i="25"/>
  <c r="D9326" i="25"/>
  <c r="D9327" i="25"/>
  <c r="D9328" i="25"/>
  <c r="D9329" i="25"/>
  <c r="D9330" i="25"/>
  <c r="D9331" i="25"/>
  <c r="D9332" i="25"/>
  <c r="D9333" i="25"/>
  <c r="D9334" i="25"/>
  <c r="D9335" i="25"/>
  <c r="D9336" i="25"/>
  <c r="D9337" i="25"/>
  <c r="D9338" i="25"/>
  <c r="D9339" i="25"/>
  <c r="D9340" i="25"/>
  <c r="D9341" i="25"/>
  <c r="D9342" i="25"/>
  <c r="D9343" i="25"/>
  <c r="D9344" i="25"/>
  <c r="D9345" i="25"/>
  <c r="D9346" i="25"/>
  <c r="D9347" i="25"/>
  <c r="D9348" i="25"/>
  <c r="D9349" i="25"/>
  <c r="D9350" i="25"/>
  <c r="D9351" i="25"/>
  <c r="D9352" i="25"/>
  <c r="D9353" i="25"/>
  <c r="D9354" i="25"/>
  <c r="D9355" i="25"/>
  <c r="D9356" i="25"/>
  <c r="D9357" i="25"/>
  <c r="D9358" i="25"/>
  <c r="D9359" i="25"/>
  <c r="D9360" i="25"/>
  <c r="D9361" i="25"/>
  <c r="D9362" i="25"/>
  <c r="D9363" i="25"/>
  <c r="D9364" i="25"/>
  <c r="D9365" i="25"/>
  <c r="D9366" i="25"/>
  <c r="D9367" i="25"/>
  <c r="D9368" i="25"/>
  <c r="D9369" i="25"/>
  <c r="D9370" i="25"/>
  <c r="D9371" i="25"/>
  <c r="D9372" i="25"/>
  <c r="D9373" i="25"/>
  <c r="D9374" i="25"/>
  <c r="D9375" i="25"/>
  <c r="D9376" i="25"/>
  <c r="D9377" i="25"/>
  <c r="D9378" i="25"/>
  <c r="D9379" i="25"/>
  <c r="D9380" i="25"/>
  <c r="D9381" i="25"/>
  <c r="D9382" i="25"/>
  <c r="D9383" i="25"/>
  <c r="D9384" i="25"/>
  <c r="D9385" i="25"/>
  <c r="D9386" i="25"/>
  <c r="D9387" i="25"/>
  <c r="D9388" i="25"/>
  <c r="D9389" i="25"/>
  <c r="D9390" i="25"/>
  <c r="D9391" i="25"/>
  <c r="D9392" i="25"/>
  <c r="D9393" i="25"/>
  <c r="D9394" i="25"/>
  <c r="D9395" i="25"/>
  <c r="D9396" i="25"/>
  <c r="D9397" i="25"/>
  <c r="D9398" i="25"/>
  <c r="D9399" i="25"/>
  <c r="D9400" i="25"/>
  <c r="D9401" i="25"/>
  <c r="D9402" i="25"/>
  <c r="D9403" i="25"/>
  <c r="D9404" i="25"/>
  <c r="D9405" i="25"/>
  <c r="D9406" i="25"/>
  <c r="D9407" i="25"/>
  <c r="D9408" i="25"/>
  <c r="D9409" i="25"/>
  <c r="D9410" i="25"/>
  <c r="D9411" i="25"/>
  <c r="D9412" i="25"/>
  <c r="D9413" i="25"/>
  <c r="D9414" i="25"/>
  <c r="D9415" i="25"/>
  <c r="D9416" i="25"/>
  <c r="D9417" i="25"/>
  <c r="D9418" i="25"/>
  <c r="D9419" i="25"/>
  <c r="D9420" i="25"/>
  <c r="D9421" i="25"/>
  <c r="D9422" i="25"/>
  <c r="D9423" i="25"/>
  <c r="D9424" i="25"/>
  <c r="D9425" i="25"/>
  <c r="D9426" i="25"/>
  <c r="D9427" i="25"/>
  <c r="D9428" i="25"/>
  <c r="D9429" i="25"/>
  <c r="D9430" i="25"/>
  <c r="D9431" i="25"/>
  <c r="D9432" i="25"/>
  <c r="D9433" i="25"/>
  <c r="D9434" i="25"/>
  <c r="D9435" i="25"/>
  <c r="D9436" i="25"/>
  <c r="D9437" i="25"/>
  <c r="D9438" i="25"/>
  <c r="D9439" i="25"/>
  <c r="D9440" i="25"/>
  <c r="D9441" i="25"/>
  <c r="D9442" i="25"/>
  <c r="D9443" i="25"/>
  <c r="D9444" i="25"/>
  <c r="D9445" i="25"/>
  <c r="D9446" i="25"/>
  <c r="D9447" i="25"/>
  <c r="D9448" i="25"/>
  <c r="D9449" i="25"/>
  <c r="D9450" i="25"/>
  <c r="D9451" i="25"/>
  <c r="D9452" i="25"/>
  <c r="D9453" i="25"/>
  <c r="D9454" i="25"/>
  <c r="D9455" i="25"/>
  <c r="D9456" i="25"/>
  <c r="D9457" i="25"/>
  <c r="D9458" i="25"/>
  <c r="D9459" i="25"/>
  <c r="D9460" i="25"/>
  <c r="D9461" i="25"/>
  <c r="D9462" i="25"/>
  <c r="D9463" i="25"/>
  <c r="D9464" i="25"/>
  <c r="D9465" i="25"/>
  <c r="D9466" i="25"/>
  <c r="D9467" i="25"/>
  <c r="D9468" i="25"/>
  <c r="D9469" i="25"/>
  <c r="D9470" i="25"/>
  <c r="D9471" i="25"/>
  <c r="D9472" i="25"/>
  <c r="D9473" i="25"/>
  <c r="D9474" i="25"/>
  <c r="D9475" i="25"/>
  <c r="D9476" i="25"/>
  <c r="D9477" i="25"/>
  <c r="D9478" i="25"/>
  <c r="D9479" i="25"/>
  <c r="D9480" i="25"/>
  <c r="D9481" i="25"/>
  <c r="D9482" i="25"/>
  <c r="D9483" i="25"/>
  <c r="D9484" i="25"/>
  <c r="D9485" i="25"/>
  <c r="D9486" i="25"/>
  <c r="D9487" i="25"/>
  <c r="D9488" i="25"/>
  <c r="D9489" i="25"/>
  <c r="D9490" i="25"/>
  <c r="D9491" i="25"/>
  <c r="D9492" i="25"/>
  <c r="D9493" i="25"/>
  <c r="D9494" i="25"/>
  <c r="D9495" i="25"/>
  <c r="D9496" i="25"/>
  <c r="D9497" i="25"/>
  <c r="D9498" i="25"/>
  <c r="D9499" i="25"/>
  <c r="D9500" i="25"/>
  <c r="D9501" i="25"/>
  <c r="D9502" i="25"/>
  <c r="D9503" i="25"/>
  <c r="D9504" i="25"/>
  <c r="D9505" i="25"/>
  <c r="D9506" i="25"/>
  <c r="D9507" i="25"/>
  <c r="D9508" i="25"/>
  <c r="D9509" i="25"/>
  <c r="D9510" i="25"/>
  <c r="D9511" i="25"/>
  <c r="D9512" i="25"/>
  <c r="D9513" i="25"/>
  <c r="D9514" i="25"/>
  <c r="D9515" i="25"/>
  <c r="D9516" i="25"/>
  <c r="D9517" i="25"/>
  <c r="D9518" i="25"/>
  <c r="D9519" i="25"/>
  <c r="D9520" i="25"/>
  <c r="D9521" i="25"/>
  <c r="D9522" i="25"/>
  <c r="D9523" i="25"/>
  <c r="D9524" i="25"/>
  <c r="D9525" i="25"/>
  <c r="D9526" i="25"/>
  <c r="D9527" i="25"/>
  <c r="D9528" i="25"/>
  <c r="D9529" i="25"/>
  <c r="D9530" i="25"/>
  <c r="D9531" i="25"/>
  <c r="D9532" i="25"/>
  <c r="D9533" i="25"/>
  <c r="D9534" i="25"/>
  <c r="D9535" i="25"/>
  <c r="D9536" i="25"/>
  <c r="D9537" i="25"/>
  <c r="D9538" i="25"/>
  <c r="D9539" i="25"/>
  <c r="D9540" i="25"/>
  <c r="D9541" i="25"/>
  <c r="D9542" i="25"/>
  <c r="D9543" i="25"/>
  <c r="D9544" i="25"/>
  <c r="D9545" i="25"/>
  <c r="D9546" i="25"/>
  <c r="D9547" i="25"/>
  <c r="D9548" i="25"/>
  <c r="D9549" i="25"/>
  <c r="D9550" i="25"/>
  <c r="D9551" i="25"/>
  <c r="D9552" i="25"/>
  <c r="D9553" i="25"/>
  <c r="D9554" i="25"/>
  <c r="D9555" i="25"/>
  <c r="D9556" i="25"/>
  <c r="D9557" i="25"/>
  <c r="D9558" i="25"/>
  <c r="D9559" i="25"/>
  <c r="D9560" i="25"/>
  <c r="D9561" i="25"/>
  <c r="D9562" i="25"/>
  <c r="D9563" i="25"/>
  <c r="D9564" i="25"/>
  <c r="D9565" i="25"/>
  <c r="D9566" i="25"/>
  <c r="D9567" i="25"/>
  <c r="D9568" i="25"/>
  <c r="D9569" i="25"/>
  <c r="D9570" i="25"/>
  <c r="D9571" i="25"/>
  <c r="D9572" i="25"/>
  <c r="D9573" i="25"/>
  <c r="D9574" i="25"/>
  <c r="D9575" i="25"/>
  <c r="D9576" i="25"/>
  <c r="D9577" i="25"/>
  <c r="D9578" i="25"/>
  <c r="D9579" i="25"/>
  <c r="D9580" i="25"/>
  <c r="D9581" i="25"/>
  <c r="D9582" i="25"/>
  <c r="D9583" i="25"/>
  <c r="D9584" i="25"/>
  <c r="D9585" i="25"/>
  <c r="D9586" i="25"/>
  <c r="D9587" i="25"/>
  <c r="D9588" i="25"/>
  <c r="D9589" i="25"/>
  <c r="D9590" i="25"/>
  <c r="D9591" i="25"/>
  <c r="D9592" i="25"/>
  <c r="D9593" i="25"/>
  <c r="D9594" i="25"/>
  <c r="D9595" i="25"/>
  <c r="D9596" i="25"/>
  <c r="D9597" i="25"/>
  <c r="D9598" i="25"/>
  <c r="D9599" i="25"/>
  <c r="D9600" i="25"/>
  <c r="D9601" i="25"/>
  <c r="D9602" i="25"/>
  <c r="D9603" i="25"/>
  <c r="D9604" i="25"/>
  <c r="D9605" i="25"/>
  <c r="D9606" i="25"/>
  <c r="D9607" i="25"/>
  <c r="D9608" i="25"/>
  <c r="D9609" i="25"/>
  <c r="D9610" i="25"/>
  <c r="D9611" i="25"/>
  <c r="D9612" i="25"/>
  <c r="D9613" i="25"/>
  <c r="D9614" i="25"/>
  <c r="D9615" i="25"/>
  <c r="D9616" i="25"/>
  <c r="D9617" i="25"/>
  <c r="D9618" i="25"/>
  <c r="D9619" i="25"/>
  <c r="D9620" i="25"/>
  <c r="D9621" i="25"/>
  <c r="D9622" i="25"/>
  <c r="D9623" i="25"/>
  <c r="D9624" i="25"/>
  <c r="D9625" i="25"/>
  <c r="D9626" i="25"/>
  <c r="D9627" i="25"/>
  <c r="D9628" i="25"/>
  <c r="D9629" i="25"/>
  <c r="D9630" i="25"/>
  <c r="D9631" i="25"/>
  <c r="D9632" i="25"/>
  <c r="D9633" i="25"/>
  <c r="D9634" i="25"/>
  <c r="D9635" i="25"/>
  <c r="D9636" i="25"/>
  <c r="D9637" i="25"/>
  <c r="D9638" i="25"/>
  <c r="D9639" i="25"/>
  <c r="D9640" i="25"/>
  <c r="D9641" i="25"/>
  <c r="D9642" i="25"/>
  <c r="D9643" i="25"/>
  <c r="D9644" i="25"/>
  <c r="D9645" i="25"/>
  <c r="D9646" i="25"/>
  <c r="D9647" i="25"/>
  <c r="D9648" i="25"/>
  <c r="D9649" i="25"/>
  <c r="D9650" i="25"/>
  <c r="D9651" i="25"/>
  <c r="D9652" i="25"/>
  <c r="D9653" i="25"/>
  <c r="D9654" i="25"/>
  <c r="D9655" i="25"/>
  <c r="D9656" i="25"/>
  <c r="D9657" i="25"/>
  <c r="D9658" i="25"/>
  <c r="D9659" i="25"/>
  <c r="D9660" i="25"/>
  <c r="D9661" i="25"/>
  <c r="D9662" i="25"/>
  <c r="D9663" i="25"/>
  <c r="D9664" i="25"/>
  <c r="D9665" i="25"/>
  <c r="D9666" i="25"/>
  <c r="D9667" i="25"/>
  <c r="D9668" i="25"/>
  <c r="D9669" i="25"/>
  <c r="D9670" i="25"/>
  <c r="D9671" i="25"/>
  <c r="D9672" i="25"/>
  <c r="D9673" i="25"/>
  <c r="D9674" i="25"/>
  <c r="D9675" i="25"/>
  <c r="D9676" i="25"/>
  <c r="D9677" i="25"/>
  <c r="D9678" i="25"/>
  <c r="D9679" i="25"/>
  <c r="D9680" i="25"/>
  <c r="D9681" i="25"/>
  <c r="D9682" i="25"/>
  <c r="D9683" i="25"/>
  <c r="D9684" i="25"/>
  <c r="D9685" i="25"/>
  <c r="D9686" i="25"/>
  <c r="D9687" i="25"/>
  <c r="D9688" i="25"/>
  <c r="D9689" i="25"/>
  <c r="D9690" i="25"/>
  <c r="D9691" i="25"/>
  <c r="D9692" i="25"/>
  <c r="D9693" i="25"/>
  <c r="D9694" i="25"/>
  <c r="D9695" i="25"/>
  <c r="D9696" i="25"/>
  <c r="D9697" i="25"/>
  <c r="D9698" i="25"/>
  <c r="D9699" i="25"/>
  <c r="D9700" i="25"/>
  <c r="D9701" i="25"/>
  <c r="D9702" i="25"/>
  <c r="D9703" i="25"/>
  <c r="D9704" i="25"/>
  <c r="D9705" i="25"/>
  <c r="D9706" i="25"/>
  <c r="D9707" i="25"/>
  <c r="D9708" i="25"/>
  <c r="D9709" i="25"/>
  <c r="D9710" i="25"/>
  <c r="D9711" i="25"/>
  <c r="D9712" i="25"/>
  <c r="D9713" i="25"/>
  <c r="D9714" i="25"/>
  <c r="D9715" i="25"/>
  <c r="D9716" i="25"/>
  <c r="D9717" i="25"/>
  <c r="D9718" i="25"/>
  <c r="D9719" i="25"/>
  <c r="D9720" i="25"/>
  <c r="D9721" i="25"/>
  <c r="D9722" i="25"/>
  <c r="D9723" i="25"/>
  <c r="D9724" i="25"/>
  <c r="D9725" i="25"/>
  <c r="D9726" i="25"/>
  <c r="D9727" i="25"/>
  <c r="D9728" i="25"/>
  <c r="D9729" i="25"/>
  <c r="D9730" i="25"/>
  <c r="D9731" i="25"/>
  <c r="D9732" i="25"/>
  <c r="D9733" i="25"/>
  <c r="D9734" i="25"/>
  <c r="D9735" i="25"/>
  <c r="D9736" i="25"/>
  <c r="D9737" i="25"/>
  <c r="D9738" i="25"/>
  <c r="D9739" i="25"/>
  <c r="D9740" i="25"/>
  <c r="D9741" i="25"/>
  <c r="D9742" i="25"/>
  <c r="D9743" i="25"/>
  <c r="D9744" i="25"/>
  <c r="D9745" i="25"/>
  <c r="D9746" i="25"/>
  <c r="D9747" i="25"/>
  <c r="D9748" i="25"/>
  <c r="D9749" i="25"/>
  <c r="D9750" i="25"/>
  <c r="D9751" i="25"/>
  <c r="D9752" i="25"/>
  <c r="D9753" i="25"/>
  <c r="D9754" i="25"/>
  <c r="D9755" i="25"/>
  <c r="D9756" i="25"/>
  <c r="D9757" i="25"/>
  <c r="D9758" i="25"/>
  <c r="D9759" i="25"/>
  <c r="D9760" i="25"/>
  <c r="D9761" i="25"/>
  <c r="D9762" i="25"/>
  <c r="D9763" i="25"/>
  <c r="D9764" i="25"/>
  <c r="D9765" i="25"/>
  <c r="D9766" i="25"/>
  <c r="D9767" i="25"/>
  <c r="D9768" i="25"/>
  <c r="D9769" i="25"/>
  <c r="D9770" i="25"/>
  <c r="D9771" i="25"/>
  <c r="D9772" i="25"/>
  <c r="D9773" i="25"/>
  <c r="D9774" i="25"/>
  <c r="D9775" i="25"/>
  <c r="D9776" i="25"/>
  <c r="D9777" i="25"/>
  <c r="D9778" i="25"/>
  <c r="D9779" i="25"/>
  <c r="D9780" i="25"/>
  <c r="D9781" i="25"/>
  <c r="D9782" i="25"/>
  <c r="D9783" i="25"/>
  <c r="D9784" i="25"/>
  <c r="D9785" i="25"/>
  <c r="D9786" i="25"/>
  <c r="D9787" i="25"/>
  <c r="D9788" i="25"/>
  <c r="D9789" i="25"/>
  <c r="D9790" i="25"/>
  <c r="D9791" i="25"/>
  <c r="D9792" i="25"/>
  <c r="D9793" i="25"/>
  <c r="D9794" i="25"/>
  <c r="D9795" i="25"/>
  <c r="D9796" i="25"/>
  <c r="D9797" i="25"/>
  <c r="D9798" i="25"/>
  <c r="D9799" i="25"/>
  <c r="D9800" i="25"/>
  <c r="D9801" i="25"/>
  <c r="D9802" i="25"/>
  <c r="D9803" i="25"/>
  <c r="D9804" i="25"/>
  <c r="D9805" i="25"/>
  <c r="D9806" i="25"/>
  <c r="D9807" i="25"/>
  <c r="D9808" i="25"/>
  <c r="D9809" i="25"/>
  <c r="D9810" i="25"/>
  <c r="D9811" i="25"/>
  <c r="D9812" i="25"/>
  <c r="D9813" i="25"/>
  <c r="D9814" i="25"/>
  <c r="D9815" i="25"/>
  <c r="D9816" i="25"/>
  <c r="D9817" i="25"/>
  <c r="D9818" i="25"/>
  <c r="D9819" i="25"/>
  <c r="D9820" i="25"/>
  <c r="D9821" i="25"/>
  <c r="D9822" i="25"/>
  <c r="D9823" i="25"/>
  <c r="D9824" i="25"/>
  <c r="D9825" i="25"/>
  <c r="D9826" i="25"/>
  <c r="D9827" i="25"/>
  <c r="D9828" i="25"/>
  <c r="D9829" i="25"/>
  <c r="D9830" i="25"/>
  <c r="D9831" i="25"/>
  <c r="D9832" i="25"/>
  <c r="D9833" i="25"/>
  <c r="D9834" i="25"/>
  <c r="D9835" i="25"/>
  <c r="D9836" i="25"/>
  <c r="D9837" i="25"/>
  <c r="D9838" i="25"/>
  <c r="D9839" i="25"/>
  <c r="D9840" i="25"/>
  <c r="D9841" i="25"/>
  <c r="D9842" i="25"/>
  <c r="D9843" i="25"/>
  <c r="D9844" i="25"/>
  <c r="D9845" i="25"/>
  <c r="D9846" i="25"/>
  <c r="D9847" i="25"/>
  <c r="D9848" i="25"/>
  <c r="D9849" i="25"/>
  <c r="D9850" i="25"/>
  <c r="D9851" i="25"/>
  <c r="D9852" i="25"/>
  <c r="D9853" i="25"/>
  <c r="D9854" i="25"/>
  <c r="D9855" i="25"/>
  <c r="D9856" i="25"/>
  <c r="D9857" i="25"/>
  <c r="D9858" i="25"/>
  <c r="D9859" i="25"/>
  <c r="D9860" i="25"/>
  <c r="D9861" i="25"/>
  <c r="D9862" i="25"/>
  <c r="D9863" i="25"/>
  <c r="D9864" i="25"/>
  <c r="D9865" i="25"/>
  <c r="D9866" i="25"/>
  <c r="D9867" i="25"/>
  <c r="D9868" i="25"/>
  <c r="D9869" i="25"/>
  <c r="D9870" i="25"/>
  <c r="D9871" i="25"/>
  <c r="D9872" i="25"/>
  <c r="D9873" i="25"/>
  <c r="D9874" i="25"/>
  <c r="D9875" i="25"/>
  <c r="D9876" i="25"/>
  <c r="D9877" i="25"/>
  <c r="D9878" i="25"/>
  <c r="D9879" i="25"/>
  <c r="D9880" i="25"/>
  <c r="D9881" i="25"/>
  <c r="D9882" i="25"/>
  <c r="D9883" i="25"/>
  <c r="D9884" i="25"/>
  <c r="D9885" i="25"/>
  <c r="D9886" i="25"/>
  <c r="D9887" i="25"/>
  <c r="D9888" i="25"/>
  <c r="D9889" i="25"/>
  <c r="D9890" i="25"/>
  <c r="D9891" i="25"/>
  <c r="D9892" i="25"/>
  <c r="D9893" i="25"/>
  <c r="D9894" i="25"/>
  <c r="D9895" i="25"/>
  <c r="D9896" i="25"/>
  <c r="D9897" i="25"/>
  <c r="D9898" i="25"/>
  <c r="D9899" i="25"/>
  <c r="D9900" i="25"/>
  <c r="D9901" i="25"/>
  <c r="D9902" i="25"/>
  <c r="D9903" i="25"/>
  <c r="D9904" i="25"/>
  <c r="D9905" i="25"/>
  <c r="D9906" i="25"/>
  <c r="D9907" i="25"/>
  <c r="D9908" i="25"/>
  <c r="D9909" i="25"/>
  <c r="D9910" i="25"/>
  <c r="D9911" i="25"/>
  <c r="D9912" i="25"/>
  <c r="D9913" i="25"/>
  <c r="D9914" i="25"/>
  <c r="D9915" i="25"/>
  <c r="D9916" i="25"/>
  <c r="D9917" i="25"/>
  <c r="D9918" i="25"/>
  <c r="D9919" i="25"/>
  <c r="D9920" i="25"/>
  <c r="D9921" i="25"/>
  <c r="D9922" i="25"/>
  <c r="D9923" i="25"/>
  <c r="D9924" i="25"/>
  <c r="D9925" i="25"/>
  <c r="D9926" i="25"/>
  <c r="D9927" i="25"/>
  <c r="D9928" i="25"/>
  <c r="D9929" i="25"/>
  <c r="D9930" i="25"/>
  <c r="D9931" i="25"/>
  <c r="D9932" i="25"/>
  <c r="D9933" i="25"/>
  <c r="D9934" i="25"/>
  <c r="D9935" i="25"/>
  <c r="D9936" i="25"/>
  <c r="D9937" i="25"/>
  <c r="D9938" i="25"/>
  <c r="D9939" i="25"/>
  <c r="D9940" i="25"/>
  <c r="D9941" i="25"/>
  <c r="D9942" i="25"/>
  <c r="D9943" i="25"/>
  <c r="D9944" i="25"/>
  <c r="D9945" i="25"/>
  <c r="D9946" i="25"/>
  <c r="D9947" i="25"/>
  <c r="D9948" i="25"/>
  <c r="D9949" i="25"/>
  <c r="D9950" i="25"/>
  <c r="D9951" i="25"/>
  <c r="D9952" i="25"/>
  <c r="D9953" i="25"/>
  <c r="D9954" i="25"/>
  <c r="D9955" i="25"/>
  <c r="D9956" i="25"/>
  <c r="D9957" i="25"/>
  <c r="D9958" i="25"/>
  <c r="D9959" i="25"/>
  <c r="D9960" i="25"/>
  <c r="D9961" i="25"/>
  <c r="D9962" i="25"/>
  <c r="D9963" i="25"/>
  <c r="D9964" i="25"/>
  <c r="D9965" i="25"/>
  <c r="D9966" i="25"/>
  <c r="D9967" i="25"/>
  <c r="D9968" i="25"/>
  <c r="D9969" i="25"/>
  <c r="D9970" i="25"/>
  <c r="D9971" i="25"/>
  <c r="D9972" i="25"/>
  <c r="D9973" i="25"/>
  <c r="D9974" i="25"/>
  <c r="D9975" i="25"/>
  <c r="D9976" i="25"/>
  <c r="D9977" i="25"/>
  <c r="D9978" i="25"/>
  <c r="D9979" i="25"/>
  <c r="D9980" i="25"/>
  <c r="D9981" i="25"/>
  <c r="D9982" i="25"/>
  <c r="D9983" i="25"/>
  <c r="D9984" i="25"/>
  <c r="D9985" i="25"/>
  <c r="D9986" i="25"/>
  <c r="D9987" i="25"/>
  <c r="D9988" i="25"/>
  <c r="D9989" i="25"/>
  <c r="D9990" i="25"/>
  <c r="D9991" i="25"/>
  <c r="D9992" i="25"/>
  <c r="D9993" i="25"/>
  <c r="D9994" i="25"/>
  <c r="D9995" i="25"/>
  <c r="D9996" i="25"/>
  <c r="D9997" i="25"/>
  <c r="D9998" i="25"/>
  <c r="D9999" i="25"/>
  <c r="D10000" i="25"/>
  <c r="D10001" i="25"/>
  <c r="D10002" i="25"/>
  <c r="D10003" i="25"/>
  <c r="D10004" i="25"/>
  <c r="D10005" i="25"/>
  <c r="D10006" i="25"/>
  <c r="D10007" i="25"/>
  <c r="D10008" i="25"/>
  <c r="D10009" i="25"/>
  <c r="D10010" i="25"/>
  <c r="D10011" i="25"/>
  <c r="D11" i="25"/>
  <c r="C12" i="25"/>
  <c r="C13" i="25"/>
  <c r="C14" i="25"/>
  <c r="C15" i="25"/>
  <c r="C16" i="25"/>
  <c r="C17" i="25"/>
  <c r="C18" i="25"/>
  <c r="C19" i="25"/>
  <c r="C20" i="25"/>
  <c r="C21" i="25"/>
  <c r="C22" i="25"/>
  <c r="C23" i="25"/>
  <c r="C24" i="25"/>
  <c r="C25" i="25"/>
  <c r="C26" i="25"/>
  <c r="C27" i="25"/>
  <c r="C28" i="25"/>
  <c r="C29" i="25"/>
  <c r="C30" i="25"/>
  <c r="C31" i="25"/>
  <c r="C32" i="25"/>
  <c r="C33" i="25"/>
  <c r="C34" i="25"/>
  <c r="C35" i="25"/>
  <c r="C36" i="25"/>
  <c r="C37" i="25"/>
  <c r="C38" i="25"/>
  <c r="C39" i="25"/>
  <c r="C40" i="25"/>
  <c r="C41" i="25"/>
  <c r="C42" i="25"/>
  <c r="C43" i="25"/>
  <c r="C44" i="25"/>
  <c r="C45" i="25"/>
  <c r="C46" i="25"/>
  <c r="C47" i="25"/>
  <c r="C48" i="25"/>
  <c r="C49" i="25"/>
  <c r="C50" i="25"/>
  <c r="C51" i="25"/>
  <c r="C52" i="25"/>
  <c r="C53" i="25"/>
  <c r="C54" i="25"/>
  <c r="C55" i="25"/>
  <c r="C56" i="25"/>
  <c r="C57" i="25"/>
  <c r="C58" i="25"/>
  <c r="C59" i="25"/>
  <c r="C60" i="25"/>
  <c r="C61" i="25"/>
  <c r="C62" i="25"/>
  <c r="C63" i="25"/>
  <c r="C64" i="25"/>
  <c r="C65" i="25"/>
  <c r="C66" i="25"/>
  <c r="C67" i="25"/>
  <c r="C68" i="25"/>
  <c r="C69" i="25"/>
  <c r="C70" i="25"/>
  <c r="C71" i="25"/>
  <c r="C72" i="25"/>
  <c r="C73" i="25"/>
  <c r="C74" i="25"/>
  <c r="C75" i="25"/>
  <c r="C76" i="25"/>
  <c r="C77" i="25"/>
  <c r="C78" i="25"/>
  <c r="C79" i="25"/>
  <c r="C80" i="25"/>
  <c r="C81" i="25"/>
  <c r="C82" i="25"/>
  <c r="C83" i="25"/>
  <c r="C84" i="25"/>
  <c r="C85" i="25"/>
  <c r="C86" i="25"/>
  <c r="C87" i="25"/>
  <c r="C88" i="25"/>
  <c r="C89" i="25"/>
  <c r="C90" i="25"/>
  <c r="C91" i="25"/>
  <c r="C92" i="25"/>
  <c r="C93" i="25"/>
  <c r="C94" i="25"/>
  <c r="C95" i="25"/>
  <c r="C96" i="25"/>
  <c r="C97" i="25"/>
  <c r="C98" i="25"/>
  <c r="C99" i="25"/>
  <c r="C100" i="25"/>
  <c r="C101" i="25"/>
  <c r="C102" i="25"/>
  <c r="C103" i="25"/>
  <c r="C104" i="25"/>
  <c r="C105" i="25"/>
  <c r="C106" i="25"/>
  <c r="C107" i="25"/>
  <c r="C108" i="25"/>
  <c r="C109" i="25"/>
  <c r="C110" i="25"/>
  <c r="C111" i="25"/>
  <c r="C112" i="25"/>
  <c r="C113" i="25"/>
  <c r="C114" i="25"/>
  <c r="C115" i="25"/>
  <c r="C116" i="25"/>
  <c r="C117" i="25"/>
  <c r="C118" i="25"/>
  <c r="C119" i="25"/>
  <c r="C120" i="25"/>
  <c r="C121" i="25"/>
  <c r="C122" i="25"/>
  <c r="C123" i="25"/>
  <c r="C124" i="25"/>
  <c r="C125" i="25"/>
  <c r="C126" i="25"/>
  <c r="C127" i="25"/>
  <c r="C128" i="25"/>
  <c r="C129" i="25"/>
  <c r="C130" i="25"/>
  <c r="C131" i="25"/>
  <c r="C132" i="25"/>
  <c r="C133" i="25"/>
  <c r="C134" i="25"/>
  <c r="C135" i="25"/>
  <c r="C136" i="25"/>
  <c r="C137" i="25"/>
  <c r="C138" i="25"/>
  <c r="C139" i="25"/>
  <c r="C140" i="25"/>
  <c r="C141" i="25"/>
  <c r="C142" i="25"/>
  <c r="C143" i="25"/>
  <c r="C144" i="25"/>
  <c r="C145" i="25"/>
  <c r="C146" i="25"/>
  <c r="C147" i="25"/>
  <c r="C148" i="25"/>
  <c r="C149" i="25"/>
  <c r="C150" i="25"/>
  <c r="C151" i="25"/>
  <c r="C152" i="25"/>
  <c r="C153" i="25"/>
  <c r="C154" i="25"/>
  <c r="C155" i="25"/>
  <c r="C156" i="25"/>
  <c r="C157" i="25"/>
  <c r="C158" i="25"/>
  <c r="C159" i="25"/>
  <c r="C160" i="25"/>
  <c r="C161" i="25"/>
  <c r="C162" i="25"/>
  <c r="C163" i="25"/>
  <c r="C164" i="25"/>
  <c r="C165" i="25"/>
  <c r="C166" i="25"/>
  <c r="C167" i="25"/>
  <c r="C168" i="25"/>
  <c r="C169" i="25"/>
  <c r="C170" i="25"/>
  <c r="C171" i="25"/>
  <c r="C172" i="25"/>
  <c r="C173" i="25"/>
  <c r="C174" i="25"/>
  <c r="C175" i="25"/>
  <c r="C176" i="25"/>
  <c r="C177" i="25"/>
  <c r="C178" i="25"/>
  <c r="C179" i="25"/>
  <c r="C180" i="25"/>
  <c r="C181" i="25"/>
  <c r="C182" i="25"/>
  <c r="C183" i="25"/>
  <c r="C184" i="25"/>
  <c r="C185" i="25"/>
  <c r="C186" i="25"/>
  <c r="C187" i="25"/>
  <c r="C188" i="25"/>
  <c r="C189" i="25"/>
  <c r="C190" i="25"/>
  <c r="C191" i="25"/>
  <c r="C192" i="25"/>
  <c r="C193" i="25"/>
  <c r="C194" i="25"/>
  <c r="C195" i="25"/>
  <c r="C196" i="25"/>
  <c r="C197" i="25"/>
  <c r="C198" i="25"/>
  <c r="C199" i="25"/>
  <c r="C200" i="25"/>
  <c r="C201" i="25"/>
  <c r="C202" i="25"/>
  <c r="C203" i="25"/>
  <c r="C204" i="25"/>
  <c r="C205" i="25"/>
  <c r="C206" i="25"/>
  <c r="C207" i="25"/>
  <c r="C208" i="25"/>
  <c r="C209" i="25"/>
  <c r="C210" i="25"/>
  <c r="C211" i="25"/>
  <c r="C212" i="25"/>
  <c r="C213" i="25"/>
  <c r="C214" i="25"/>
  <c r="C215" i="25"/>
  <c r="C216" i="25"/>
  <c r="C217" i="25"/>
  <c r="C218" i="25"/>
  <c r="C219" i="25"/>
  <c r="C220" i="25"/>
  <c r="C221" i="25"/>
  <c r="C222" i="25"/>
  <c r="C223" i="25"/>
  <c r="C224" i="25"/>
  <c r="C225" i="25"/>
  <c r="C226" i="25"/>
  <c r="C227" i="25"/>
  <c r="C228" i="25"/>
  <c r="C229" i="25"/>
  <c r="C230" i="25"/>
  <c r="C231" i="25"/>
  <c r="C232" i="25"/>
  <c r="C233" i="25"/>
  <c r="C234" i="25"/>
  <c r="C235" i="25"/>
  <c r="C236" i="25"/>
  <c r="C237" i="25"/>
  <c r="C238" i="25"/>
  <c r="C239" i="25"/>
  <c r="C240" i="25"/>
  <c r="C241" i="25"/>
  <c r="C242" i="25"/>
  <c r="C243" i="25"/>
  <c r="C244" i="25"/>
  <c r="C245" i="25"/>
  <c r="C246" i="25"/>
  <c r="C247" i="25"/>
  <c r="C248" i="25"/>
  <c r="C249" i="25"/>
  <c r="C250" i="25"/>
  <c r="C251" i="25"/>
  <c r="C252" i="25"/>
  <c r="C253" i="25"/>
  <c r="C254" i="25"/>
  <c r="C255" i="25"/>
  <c r="C256" i="25"/>
  <c r="C257" i="25"/>
  <c r="C258" i="25"/>
  <c r="C259" i="25"/>
  <c r="C260" i="25"/>
  <c r="C261" i="25"/>
  <c r="C262" i="25"/>
  <c r="C263" i="25"/>
  <c r="C264" i="25"/>
  <c r="C265" i="25"/>
  <c r="C266" i="25"/>
  <c r="C267" i="25"/>
  <c r="C268" i="25"/>
  <c r="C269" i="25"/>
  <c r="C270" i="25"/>
  <c r="C271" i="25"/>
  <c r="C272" i="25"/>
  <c r="C273" i="25"/>
  <c r="C274" i="25"/>
  <c r="C275" i="25"/>
  <c r="C276" i="25"/>
  <c r="C277" i="25"/>
  <c r="C278" i="25"/>
  <c r="C279" i="25"/>
  <c r="C280" i="25"/>
  <c r="C281" i="25"/>
  <c r="C282" i="25"/>
  <c r="C283" i="25"/>
  <c r="C284" i="25"/>
  <c r="C285" i="25"/>
  <c r="C286" i="25"/>
  <c r="C287" i="25"/>
  <c r="C288" i="25"/>
  <c r="C289" i="25"/>
  <c r="C290" i="25"/>
  <c r="C291" i="25"/>
  <c r="C292" i="25"/>
  <c r="C293" i="25"/>
  <c r="C294" i="25"/>
  <c r="C295" i="25"/>
  <c r="C296" i="25"/>
  <c r="C297" i="25"/>
  <c r="C298" i="25"/>
  <c r="C299" i="25"/>
  <c r="C300" i="25"/>
  <c r="C301" i="25"/>
  <c r="C302" i="25"/>
  <c r="C303" i="25"/>
  <c r="C304" i="25"/>
  <c r="C305" i="25"/>
  <c r="C306" i="25"/>
  <c r="C307" i="25"/>
  <c r="C308" i="25"/>
  <c r="C309" i="25"/>
  <c r="C310" i="25"/>
  <c r="C311" i="25"/>
  <c r="C312" i="25"/>
  <c r="C313" i="25"/>
  <c r="C314" i="25"/>
  <c r="C315" i="25"/>
  <c r="C316" i="25"/>
  <c r="C317" i="25"/>
  <c r="C318" i="25"/>
  <c r="C319" i="25"/>
  <c r="C320" i="25"/>
  <c r="C321" i="25"/>
  <c r="C322" i="25"/>
  <c r="C323" i="25"/>
  <c r="C324" i="25"/>
  <c r="C325" i="25"/>
  <c r="C326" i="25"/>
  <c r="C327" i="25"/>
  <c r="C328" i="25"/>
  <c r="C329" i="25"/>
  <c r="C330" i="25"/>
  <c r="C331" i="25"/>
  <c r="C332" i="25"/>
  <c r="C333" i="25"/>
  <c r="C334" i="25"/>
  <c r="C335" i="25"/>
  <c r="C336" i="25"/>
  <c r="C337" i="25"/>
  <c r="C338" i="25"/>
  <c r="C339" i="25"/>
  <c r="C340" i="25"/>
  <c r="C341" i="25"/>
  <c r="C342" i="25"/>
  <c r="C343" i="25"/>
  <c r="C344" i="25"/>
  <c r="C345" i="25"/>
  <c r="C346" i="25"/>
  <c r="C347" i="25"/>
  <c r="C348" i="25"/>
  <c r="C349" i="25"/>
  <c r="C350" i="25"/>
  <c r="C351" i="25"/>
  <c r="C352" i="25"/>
  <c r="C353" i="25"/>
  <c r="C354" i="25"/>
  <c r="C355" i="25"/>
  <c r="C356" i="25"/>
  <c r="C357" i="25"/>
  <c r="C358" i="25"/>
  <c r="C359" i="25"/>
  <c r="C360" i="25"/>
  <c r="C361" i="25"/>
  <c r="C362" i="25"/>
  <c r="C363" i="25"/>
  <c r="C364" i="25"/>
  <c r="C365" i="25"/>
  <c r="C366" i="25"/>
  <c r="C367" i="25"/>
  <c r="C368" i="25"/>
  <c r="C369" i="25"/>
  <c r="C370" i="25"/>
  <c r="C371" i="25"/>
  <c r="C372" i="25"/>
  <c r="C373" i="25"/>
  <c r="C374" i="25"/>
  <c r="C375" i="25"/>
  <c r="C376" i="25"/>
  <c r="C377" i="25"/>
  <c r="C378" i="25"/>
  <c r="C379" i="25"/>
  <c r="C380" i="25"/>
  <c r="C381" i="25"/>
  <c r="C382" i="25"/>
  <c r="C383" i="25"/>
  <c r="C384" i="25"/>
  <c r="C385" i="25"/>
  <c r="C386" i="25"/>
  <c r="C387" i="25"/>
  <c r="C388" i="25"/>
  <c r="C389" i="25"/>
  <c r="C390" i="25"/>
  <c r="C391" i="25"/>
  <c r="C392" i="25"/>
  <c r="C393" i="25"/>
  <c r="C394" i="25"/>
  <c r="C395" i="25"/>
  <c r="C396" i="25"/>
  <c r="C397" i="25"/>
  <c r="C398" i="25"/>
  <c r="C399" i="25"/>
  <c r="C400" i="25"/>
  <c r="C401" i="25"/>
  <c r="C402" i="25"/>
  <c r="C403" i="25"/>
  <c r="C404" i="25"/>
  <c r="C405" i="25"/>
  <c r="C406" i="25"/>
  <c r="C407" i="25"/>
  <c r="C408" i="25"/>
  <c r="C409" i="25"/>
  <c r="C410" i="25"/>
  <c r="C411" i="25"/>
  <c r="C412" i="25"/>
  <c r="C413" i="25"/>
  <c r="C414" i="25"/>
  <c r="C415" i="25"/>
  <c r="C416" i="25"/>
  <c r="C417" i="25"/>
  <c r="C418" i="25"/>
  <c r="C419" i="25"/>
  <c r="C420" i="25"/>
  <c r="C421" i="25"/>
  <c r="C422" i="25"/>
  <c r="C423" i="25"/>
  <c r="C424" i="25"/>
  <c r="C425" i="25"/>
  <c r="C426" i="25"/>
  <c r="C427" i="25"/>
  <c r="C428" i="25"/>
  <c r="C429" i="25"/>
  <c r="C430" i="25"/>
  <c r="C431" i="25"/>
  <c r="C432" i="25"/>
  <c r="C433" i="25"/>
  <c r="C434" i="25"/>
  <c r="C435" i="25"/>
  <c r="C436" i="25"/>
  <c r="C437" i="25"/>
  <c r="C438" i="25"/>
  <c r="C439" i="25"/>
  <c r="C440" i="25"/>
  <c r="C441" i="25"/>
  <c r="C442" i="25"/>
  <c r="C443" i="25"/>
  <c r="C444" i="25"/>
  <c r="C445" i="25"/>
  <c r="C446" i="25"/>
  <c r="C447" i="25"/>
  <c r="C448" i="25"/>
  <c r="C449" i="25"/>
  <c r="C450" i="25"/>
  <c r="C451" i="25"/>
  <c r="C452" i="25"/>
  <c r="C453" i="25"/>
  <c r="C454" i="25"/>
  <c r="C455" i="25"/>
  <c r="C456" i="25"/>
  <c r="C457" i="25"/>
  <c r="C458" i="25"/>
  <c r="C459" i="25"/>
  <c r="C460" i="25"/>
  <c r="C461" i="25"/>
  <c r="C462" i="25"/>
  <c r="C463" i="25"/>
  <c r="C464" i="25"/>
  <c r="C465" i="25"/>
  <c r="C466" i="25"/>
  <c r="C467" i="25"/>
  <c r="C468" i="25"/>
  <c r="C469" i="25"/>
  <c r="C470" i="25"/>
  <c r="C471" i="25"/>
  <c r="C472" i="25"/>
  <c r="C473" i="25"/>
  <c r="C474" i="25"/>
  <c r="C475" i="25"/>
  <c r="C476" i="25"/>
  <c r="C477" i="25"/>
  <c r="C478" i="25"/>
  <c r="C479" i="25"/>
  <c r="C480" i="25"/>
  <c r="C481" i="25"/>
  <c r="C482" i="25"/>
  <c r="C483" i="25"/>
  <c r="C484" i="25"/>
  <c r="C485" i="25"/>
  <c r="C486" i="25"/>
  <c r="C487" i="25"/>
  <c r="C488" i="25"/>
  <c r="C489" i="25"/>
  <c r="C490" i="25"/>
  <c r="C491" i="25"/>
  <c r="C492" i="25"/>
  <c r="C493" i="25"/>
  <c r="C494" i="25"/>
  <c r="C495" i="25"/>
  <c r="C496" i="25"/>
  <c r="C497" i="25"/>
  <c r="C498" i="25"/>
  <c r="C499" i="25"/>
  <c r="C500" i="25"/>
  <c r="C501" i="25"/>
  <c r="C502" i="25"/>
  <c r="C503" i="25"/>
  <c r="C504" i="25"/>
  <c r="C505" i="25"/>
  <c r="C506" i="25"/>
  <c r="C507" i="25"/>
  <c r="C508" i="25"/>
  <c r="C509" i="25"/>
  <c r="C510" i="25"/>
  <c r="C511" i="25"/>
  <c r="C512" i="25"/>
  <c r="C513" i="25"/>
  <c r="C514" i="25"/>
  <c r="C515" i="25"/>
  <c r="C516" i="25"/>
  <c r="C517" i="25"/>
  <c r="C518" i="25"/>
  <c r="C519" i="25"/>
  <c r="C520" i="25"/>
  <c r="C521" i="25"/>
  <c r="C522" i="25"/>
  <c r="C523" i="25"/>
  <c r="C524" i="25"/>
  <c r="C525" i="25"/>
  <c r="C526" i="25"/>
  <c r="C527" i="25"/>
  <c r="C528" i="25"/>
  <c r="C529" i="25"/>
  <c r="C530" i="25"/>
  <c r="C531" i="25"/>
  <c r="C532" i="25"/>
  <c r="C533" i="25"/>
  <c r="C534" i="25"/>
  <c r="C535" i="25"/>
  <c r="C536" i="25"/>
  <c r="C537" i="25"/>
  <c r="C538" i="25"/>
  <c r="C539" i="25"/>
  <c r="C540" i="25"/>
  <c r="C541" i="25"/>
  <c r="C542" i="25"/>
  <c r="C543" i="25"/>
  <c r="C544" i="25"/>
  <c r="C545" i="25"/>
  <c r="C546" i="25"/>
  <c r="C547" i="25"/>
  <c r="C548" i="25"/>
  <c r="C549" i="25"/>
  <c r="C550" i="25"/>
  <c r="C551" i="25"/>
  <c r="C552" i="25"/>
  <c r="C553" i="25"/>
  <c r="C554" i="25"/>
  <c r="C555" i="25"/>
  <c r="C556" i="25"/>
  <c r="C557" i="25"/>
  <c r="C558" i="25"/>
  <c r="C559" i="25"/>
  <c r="C560" i="25"/>
  <c r="C561" i="25"/>
  <c r="C562" i="25"/>
  <c r="C563" i="25"/>
  <c r="C564" i="25"/>
  <c r="C565" i="25"/>
  <c r="C566" i="25"/>
  <c r="C567" i="25"/>
  <c r="C568" i="25"/>
  <c r="C569" i="25"/>
  <c r="C570" i="25"/>
  <c r="C571" i="25"/>
  <c r="C572" i="25"/>
  <c r="C573" i="25"/>
  <c r="C574" i="25"/>
  <c r="C575" i="25"/>
  <c r="C576" i="25"/>
  <c r="C577" i="25"/>
  <c r="C578" i="25"/>
  <c r="C579" i="25"/>
  <c r="C580" i="25"/>
  <c r="C581" i="25"/>
  <c r="C582" i="25"/>
  <c r="C583" i="25"/>
  <c r="C584" i="25"/>
  <c r="C585" i="25"/>
  <c r="C586" i="25"/>
  <c r="C587" i="25"/>
  <c r="C588" i="25"/>
  <c r="C589" i="25"/>
  <c r="C590" i="25"/>
  <c r="C591" i="25"/>
  <c r="C592" i="25"/>
  <c r="C593" i="25"/>
  <c r="C594" i="25"/>
  <c r="C595" i="25"/>
  <c r="C596" i="25"/>
  <c r="C597" i="25"/>
  <c r="C598" i="25"/>
  <c r="C599" i="25"/>
  <c r="C600" i="25"/>
  <c r="C601" i="25"/>
  <c r="C602" i="25"/>
  <c r="C603" i="25"/>
  <c r="C604" i="25"/>
  <c r="C605" i="25"/>
  <c r="C606" i="25"/>
  <c r="C607" i="25"/>
  <c r="C608" i="25"/>
  <c r="C609" i="25"/>
  <c r="C610" i="25"/>
  <c r="C611" i="25"/>
  <c r="C612" i="25"/>
  <c r="C613" i="25"/>
  <c r="C614" i="25"/>
  <c r="C615" i="25"/>
  <c r="C616" i="25"/>
  <c r="C617" i="25"/>
  <c r="C618" i="25"/>
  <c r="C619" i="25"/>
  <c r="C620" i="25"/>
  <c r="C621" i="25"/>
  <c r="C622" i="25"/>
  <c r="C623" i="25"/>
  <c r="C624" i="25"/>
  <c r="C625" i="25"/>
  <c r="C626" i="25"/>
  <c r="C627" i="25"/>
  <c r="C628" i="25"/>
  <c r="C629" i="25"/>
  <c r="C630" i="25"/>
  <c r="C631" i="25"/>
  <c r="C632" i="25"/>
  <c r="C633" i="25"/>
  <c r="C634" i="25"/>
  <c r="C635" i="25"/>
  <c r="C636" i="25"/>
  <c r="C637" i="25"/>
  <c r="C638" i="25"/>
  <c r="C639" i="25"/>
  <c r="C640" i="25"/>
  <c r="C641" i="25"/>
  <c r="C642" i="25"/>
  <c r="C643" i="25"/>
  <c r="C644" i="25"/>
  <c r="C645" i="25"/>
  <c r="C646" i="25"/>
  <c r="C647" i="25"/>
  <c r="C648" i="25"/>
  <c r="C649" i="25"/>
  <c r="C650" i="25"/>
  <c r="C651" i="25"/>
  <c r="C652" i="25"/>
  <c r="C653" i="25"/>
  <c r="C654" i="25"/>
  <c r="C655" i="25"/>
  <c r="C656" i="25"/>
  <c r="C657" i="25"/>
  <c r="C658" i="25"/>
  <c r="C659" i="25"/>
  <c r="C660" i="25"/>
  <c r="C661" i="25"/>
  <c r="C662" i="25"/>
  <c r="C663" i="25"/>
  <c r="C664" i="25"/>
  <c r="C665" i="25"/>
  <c r="C666" i="25"/>
  <c r="C667" i="25"/>
  <c r="C668" i="25"/>
  <c r="C669" i="25"/>
  <c r="C670" i="25"/>
  <c r="C671" i="25"/>
  <c r="C672" i="25"/>
  <c r="C673" i="25"/>
  <c r="C674" i="25"/>
  <c r="C675" i="25"/>
  <c r="C676" i="25"/>
  <c r="C677" i="25"/>
  <c r="C678" i="25"/>
  <c r="C679" i="25"/>
  <c r="C680" i="25"/>
  <c r="C681" i="25"/>
  <c r="C682" i="25"/>
  <c r="C683" i="25"/>
  <c r="C684" i="25"/>
  <c r="C685" i="25"/>
  <c r="C686" i="25"/>
  <c r="C687" i="25"/>
  <c r="C688" i="25"/>
  <c r="C689" i="25"/>
  <c r="C690" i="25"/>
  <c r="C691" i="25"/>
  <c r="C692" i="25"/>
  <c r="C693" i="25"/>
  <c r="C694" i="25"/>
  <c r="C695" i="25"/>
  <c r="C696" i="25"/>
  <c r="C697" i="25"/>
  <c r="C698" i="25"/>
  <c r="C699" i="25"/>
  <c r="C700" i="25"/>
  <c r="C701" i="25"/>
  <c r="C702" i="25"/>
  <c r="C703" i="25"/>
  <c r="C704" i="25"/>
  <c r="C705" i="25"/>
  <c r="C706" i="25"/>
  <c r="C707" i="25"/>
  <c r="C708" i="25"/>
  <c r="C709" i="25"/>
  <c r="C710" i="25"/>
  <c r="C711" i="25"/>
  <c r="C712" i="25"/>
  <c r="C713" i="25"/>
  <c r="C714" i="25"/>
  <c r="C715" i="25"/>
  <c r="C716" i="25"/>
  <c r="C717" i="25"/>
  <c r="C718" i="25"/>
  <c r="C719" i="25"/>
  <c r="C720" i="25"/>
  <c r="C721" i="25"/>
  <c r="C722" i="25"/>
  <c r="C723" i="25"/>
  <c r="C724" i="25"/>
  <c r="C725" i="25"/>
  <c r="C726" i="25"/>
  <c r="C727" i="25"/>
  <c r="C728" i="25"/>
  <c r="C729" i="25"/>
  <c r="C730" i="25"/>
  <c r="C731" i="25"/>
  <c r="C732" i="25"/>
  <c r="C733" i="25"/>
  <c r="C734" i="25"/>
  <c r="C735" i="25"/>
  <c r="C736" i="25"/>
  <c r="C737" i="25"/>
  <c r="C738" i="25"/>
  <c r="C739" i="25"/>
  <c r="C740" i="25"/>
  <c r="C741" i="25"/>
  <c r="C742" i="25"/>
  <c r="C743" i="25"/>
  <c r="C744" i="25"/>
  <c r="C745" i="25"/>
  <c r="C746" i="25"/>
  <c r="C747" i="25"/>
  <c r="C748" i="25"/>
  <c r="C749" i="25"/>
  <c r="C750" i="25"/>
  <c r="C751" i="25"/>
  <c r="C752" i="25"/>
  <c r="C753" i="25"/>
  <c r="C754" i="25"/>
  <c r="C755" i="25"/>
  <c r="C756" i="25"/>
  <c r="C757" i="25"/>
  <c r="C758" i="25"/>
  <c r="C759" i="25"/>
  <c r="C760" i="25"/>
  <c r="C761" i="25"/>
  <c r="C762" i="25"/>
  <c r="C763" i="25"/>
  <c r="C764" i="25"/>
  <c r="C765" i="25"/>
  <c r="C766" i="25"/>
  <c r="C767" i="25"/>
  <c r="C768" i="25"/>
  <c r="C769" i="25"/>
  <c r="C770" i="25"/>
  <c r="C771" i="25"/>
  <c r="C772" i="25"/>
  <c r="C773" i="25"/>
  <c r="C774" i="25"/>
  <c r="C775" i="25"/>
  <c r="C776" i="25"/>
  <c r="C777" i="25"/>
  <c r="C778" i="25"/>
  <c r="C779" i="25"/>
  <c r="C780" i="25"/>
  <c r="C781" i="25"/>
  <c r="C782" i="25"/>
  <c r="C783" i="25"/>
  <c r="C784" i="25"/>
  <c r="C785" i="25"/>
  <c r="C786" i="25"/>
  <c r="C787" i="25"/>
  <c r="C788" i="25"/>
  <c r="C789" i="25"/>
  <c r="C790" i="25"/>
  <c r="C791" i="25"/>
  <c r="C792" i="25"/>
  <c r="C793" i="25"/>
  <c r="C794" i="25"/>
  <c r="C795" i="25"/>
  <c r="C796" i="25"/>
  <c r="C797" i="25"/>
  <c r="C798" i="25"/>
  <c r="C799" i="25"/>
  <c r="C800" i="25"/>
  <c r="C801" i="25"/>
  <c r="C802" i="25"/>
  <c r="C803" i="25"/>
  <c r="C804" i="25"/>
  <c r="C805" i="25"/>
  <c r="C806" i="25"/>
  <c r="C807" i="25"/>
  <c r="C808" i="25"/>
  <c r="C809" i="25"/>
  <c r="C810" i="25"/>
  <c r="C811" i="25"/>
  <c r="C812" i="25"/>
  <c r="C813" i="25"/>
  <c r="C814" i="25"/>
  <c r="C815" i="25"/>
  <c r="C816" i="25"/>
  <c r="C817" i="25"/>
  <c r="C818" i="25"/>
  <c r="C819" i="25"/>
  <c r="C820" i="25"/>
  <c r="C821" i="25"/>
  <c r="C822" i="25"/>
  <c r="C823" i="25"/>
  <c r="C824" i="25"/>
  <c r="C825" i="25"/>
  <c r="C826" i="25"/>
  <c r="C827" i="25"/>
  <c r="C828" i="25"/>
  <c r="C829" i="25"/>
  <c r="C830" i="25"/>
  <c r="C831" i="25"/>
  <c r="C832" i="25"/>
  <c r="C833" i="25"/>
  <c r="C834" i="25"/>
  <c r="C835" i="25"/>
  <c r="C836" i="25"/>
  <c r="C837" i="25"/>
  <c r="C838" i="25"/>
  <c r="C839" i="25"/>
  <c r="C840" i="25"/>
  <c r="C841" i="25"/>
  <c r="C842" i="25"/>
  <c r="C843" i="25"/>
  <c r="C844" i="25"/>
  <c r="C845" i="25"/>
  <c r="C846" i="25"/>
  <c r="C847" i="25"/>
  <c r="C848" i="25"/>
  <c r="C849" i="25"/>
  <c r="C850" i="25"/>
  <c r="C851" i="25"/>
  <c r="C852" i="25"/>
  <c r="C853" i="25"/>
  <c r="C854" i="25"/>
  <c r="C855" i="25"/>
  <c r="C856" i="25"/>
  <c r="C857" i="25"/>
  <c r="C858" i="25"/>
  <c r="C859" i="25"/>
  <c r="C860" i="25"/>
  <c r="C861" i="25"/>
  <c r="C862" i="25"/>
  <c r="C863" i="25"/>
  <c r="C864" i="25"/>
  <c r="C865" i="25"/>
  <c r="C866" i="25"/>
  <c r="C867" i="25"/>
  <c r="C868" i="25"/>
  <c r="C869" i="25"/>
  <c r="C870" i="25"/>
  <c r="C871" i="25"/>
  <c r="C872" i="25"/>
  <c r="C873" i="25"/>
  <c r="C874" i="25"/>
  <c r="C875" i="25"/>
  <c r="C876" i="25"/>
  <c r="C877" i="25"/>
  <c r="C878" i="25"/>
  <c r="C879" i="25"/>
  <c r="C880" i="25"/>
  <c r="C881" i="25"/>
  <c r="C882" i="25"/>
  <c r="C883" i="25"/>
  <c r="C884" i="25"/>
  <c r="C885" i="25"/>
  <c r="C886" i="25"/>
  <c r="C887" i="25"/>
  <c r="C888" i="25"/>
  <c r="C889" i="25"/>
  <c r="C890" i="25"/>
  <c r="C891" i="25"/>
  <c r="C892" i="25"/>
  <c r="C893" i="25"/>
  <c r="C894" i="25"/>
  <c r="C895" i="25"/>
  <c r="C896" i="25"/>
  <c r="C897" i="25"/>
  <c r="C898" i="25"/>
  <c r="C899" i="25"/>
  <c r="C900" i="25"/>
  <c r="C901" i="25"/>
  <c r="C902" i="25"/>
  <c r="C903" i="25"/>
  <c r="C904" i="25"/>
  <c r="C905" i="25"/>
  <c r="C906" i="25"/>
  <c r="C907" i="25"/>
  <c r="C908" i="25"/>
  <c r="C909" i="25"/>
  <c r="C910" i="25"/>
  <c r="C911" i="25"/>
  <c r="C912" i="25"/>
  <c r="C913" i="25"/>
  <c r="C914" i="25"/>
  <c r="C915" i="25"/>
  <c r="C916" i="25"/>
  <c r="C917" i="25"/>
  <c r="C918" i="25"/>
  <c r="C919" i="25"/>
  <c r="C920" i="25"/>
  <c r="C921" i="25"/>
  <c r="C922" i="25"/>
  <c r="C923" i="25"/>
  <c r="C924" i="25"/>
  <c r="C925" i="25"/>
  <c r="C926" i="25"/>
  <c r="C927" i="25"/>
  <c r="C928" i="25"/>
  <c r="C929" i="25"/>
  <c r="C930" i="25"/>
  <c r="C931" i="25"/>
  <c r="C932" i="25"/>
  <c r="C933" i="25"/>
  <c r="C934" i="25"/>
  <c r="C935" i="25"/>
  <c r="C936" i="25"/>
  <c r="C937" i="25"/>
  <c r="C938" i="25"/>
  <c r="C939" i="25"/>
  <c r="C940" i="25"/>
  <c r="C941" i="25"/>
  <c r="C942" i="25"/>
  <c r="C943" i="25"/>
  <c r="C944" i="25"/>
  <c r="C945" i="25"/>
  <c r="C946" i="25"/>
  <c r="C947" i="25"/>
  <c r="C948" i="25"/>
  <c r="C949" i="25"/>
  <c r="C950" i="25"/>
  <c r="C951" i="25"/>
  <c r="C952" i="25"/>
  <c r="C953" i="25"/>
  <c r="C954" i="25"/>
  <c r="C955" i="25"/>
  <c r="C956" i="25"/>
  <c r="C957" i="25"/>
  <c r="C958" i="25"/>
  <c r="C959" i="25"/>
  <c r="C960" i="25"/>
  <c r="C961" i="25"/>
  <c r="C962" i="25"/>
  <c r="C963" i="25"/>
  <c r="C964" i="25"/>
  <c r="C965" i="25"/>
  <c r="C966" i="25"/>
  <c r="C967" i="25"/>
  <c r="C968" i="25"/>
  <c r="C969" i="25"/>
  <c r="C970" i="25"/>
  <c r="C971" i="25"/>
  <c r="C972" i="25"/>
  <c r="C973" i="25"/>
  <c r="C974" i="25"/>
  <c r="C975" i="25"/>
  <c r="C976" i="25"/>
  <c r="C977" i="25"/>
  <c r="C978" i="25"/>
  <c r="C979" i="25"/>
  <c r="C980" i="25"/>
  <c r="C981" i="25"/>
  <c r="C982" i="25"/>
  <c r="C983" i="25"/>
  <c r="C984" i="25"/>
  <c r="C985" i="25"/>
  <c r="C986" i="25"/>
  <c r="C987" i="25"/>
  <c r="C988" i="25"/>
  <c r="C989" i="25"/>
  <c r="C990" i="25"/>
  <c r="C991" i="25"/>
  <c r="C992" i="25"/>
  <c r="C993" i="25"/>
  <c r="C994" i="25"/>
  <c r="C995" i="25"/>
  <c r="C996" i="25"/>
  <c r="C997" i="25"/>
  <c r="C998" i="25"/>
  <c r="C999" i="25"/>
  <c r="C1000" i="25"/>
  <c r="C1001" i="25"/>
  <c r="C1002" i="25"/>
  <c r="C1003" i="25"/>
  <c r="C1004" i="25"/>
  <c r="C1005" i="25"/>
  <c r="C1006" i="25"/>
  <c r="C1007" i="25"/>
  <c r="C1008" i="25"/>
  <c r="C1009" i="25"/>
  <c r="C1010" i="25"/>
  <c r="C1011" i="25"/>
  <c r="C1012" i="25"/>
  <c r="C1013" i="25"/>
  <c r="C1014" i="25"/>
  <c r="C1015" i="25"/>
  <c r="C1016" i="25"/>
  <c r="C1017" i="25"/>
  <c r="C1018" i="25"/>
  <c r="C1019" i="25"/>
  <c r="C1020" i="25"/>
  <c r="C1021" i="25"/>
  <c r="C1022" i="25"/>
  <c r="C1023" i="25"/>
  <c r="C1024" i="25"/>
  <c r="C1025" i="25"/>
  <c r="C1026" i="25"/>
  <c r="C1027" i="25"/>
  <c r="C1028" i="25"/>
  <c r="C1029" i="25"/>
  <c r="C1030" i="25"/>
  <c r="C1031" i="25"/>
  <c r="C1032" i="25"/>
  <c r="C1033" i="25"/>
  <c r="C1034" i="25"/>
  <c r="C1035" i="25"/>
  <c r="C1036" i="25"/>
  <c r="C1037" i="25"/>
  <c r="C1038" i="25"/>
  <c r="C1039" i="25"/>
  <c r="C1040" i="25"/>
  <c r="C1041" i="25"/>
  <c r="C1042" i="25"/>
  <c r="C1043" i="25"/>
  <c r="C1044" i="25"/>
  <c r="C1045" i="25"/>
  <c r="C1046" i="25"/>
  <c r="C1047" i="25"/>
  <c r="C1048" i="25"/>
  <c r="C1049" i="25"/>
  <c r="C1050" i="25"/>
  <c r="C1051" i="25"/>
  <c r="C1052" i="25"/>
  <c r="C1053" i="25"/>
  <c r="C1054" i="25"/>
  <c r="C1055" i="25"/>
  <c r="C1056" i="25"/>
  <c r="C1057" i="25"/>
  <c r="C1058" i="25"/>
  <c r="C1059" i="25"/>
  <c r="C1060" i="25"/>
  <c r="C1061" i="25"/>
  <c r="C1062" i="25"/>
  <c r="C1063" i="25"/>
  <c r="C1064" i="25"/>
  <c r="C1065" i="25"/>
  <c r="C1066" i="25"/>
  <c r="C1067" i="25"/>
  <c r="C1068" i="25"/>
  <c r="C1069" i="25"/>
  <c r="C1070" i="25"/>
  <c r="C1071" i="25"/>
  <c r="C1072" i="25"/>
  <c r="C1073" i="25"/>
  <c r="C1074" i="25"/>
  <c r="C1075" i="25"/>
  <c r="C1076" i="25"/>
  <c r="C1077" i="25"/>
  <c r="C1078" i="25"/>
  <c r="C1079" i="25"/>
  <c r="C1080" i="25"/>
  <c r="C1081" i="25"/>
  <c r="C1082" i="25"/>
  <c r="C1083" i="25"/>
  <c r="C1084" i="25"/>
  <c r="C1085" i="25"/>
  <c r="C1086" i="25"/>
  <c r="C1087" i="25"/>
  <c r="C1088" i="25"/>
  <c r="C1089" i="25"/>
  <c r="C1090" i="25"/>
  <c r="C1091" i="25"/>
  <c r="C1092" i="25"/>
  <c r="C1093" i="25"/>
  <c r="C1094" i="25"/>
  <c r="C1095" i="25"/>
  <c r="C1096" i="25"/>
  <c r="C1097" i="25"/>
  <c r="C1098" i="25"/>
  <c r="C1099" i="25"/>
  <c r="C1100" i="25"/>
  <c r="C1101" i="25"/>
  <c r="C1102" i="25"/>
  <c r="C1103" i="25"/>
  <c r="C1104" i="25"/>
  <c r="C1105" i="25"/>
  <c r="C1106" i="25"/>
  <c r="C1107" i="25"/>
  <c r="C1108" i="25"/>
  <c r="C1109" i="25"/>
  <c r="C1110" i="25"/>
  <c r="C1111" i="25"/>
  <c r="C1112" i="25"/>
  <c r="C1113" i="25"/>
  <c r="C1114" i="25"/>
  <c r="C1115" i="25"/>
  <c r="C1116" i="25"/>
  <c r="C1117" i="25"/>
  <c r="C1118" i="25"/>
  <c r="C1119" i="25"/>
  <c r="C1120" i="25"/>
  <c r="C1121" i="25"/>
  <c r="C1122" i="25"/>
  <c r="C1123" i="25"/>
  <c r="C1124" i="25"/>
  <c r="C1125" i="25"/>
  <c r="C1126" i="25"/>
  <c r="C1127" i="25"/>
  <c r="C1128" i="25"/>
  <c r="C1129" i="25"/>
  <c r="C1130" i="25"/>
  <c r="C1131" i="25"/>
  <c r="C1132" i="25"/>
  <c r="C1133" i="25"/>
  <c r="C1134" i="25"/>
  <c r="C1135" i="25"/>
  <c r="C1136" i="25"/>
  <c r="C1137" i="25"/>
  <c r="C1138" i="25"/>
  <c r="C1139" i="25"/>
  <c r="C1140" i="25"/>
  <c r="C1141" i="25"/>
  <c r="C1142" i="25"/>
  <c r="C1143" i="25"/>
  <c r="C1144" i="25"/>
  <c r="C1145" i="25"/>
  <c r="C1146" i="25"/>
  <c r="C1147" i="25"/>
  <c r="C1148" i="25"/>
  <c r="C1149" i="25"/>
  <c r="C1150" i="25"/>
  <c r="C1151" i="25"/>
  <c r="C1152" i="25"/>
  <c r="C1153" i="25"/>
  <c r="C1154" i="25"/>
  <c r="C1155" i="25"/>
  <c r="C1156" i="25"/>
  <c r="C1157" i="25"/>
  <c r="C1158" i="25"/>
  <c r="C1159" i="25"/>
  <c r="C1160" i="25"/>
  <c r="C1161" i="25"/>
  <c r="C1162" i="25"/>
  <c r="C1163" i="25"/>
  <c r="C1164" i="25"/>
  <c r="C1165" i="25"/>
  <c r="C1166" i="25"/>
  <c r="C1167" i="25"/>
  <c r="C1168" i="25"/>
  <c r="C1169" i="25"/>
  <c r="C1170" i="25"/>
  <c r="C1171" i="25"/>
  <c r="C1172" i="25"/>
  <c r="C1173" i="25"/>
  <c r="C1174" i="25"/>
  <c r="C1175" i="25"/>
  <c r="C1176" i="25"/>
  <c r="C1177" i="25"/>
  <c r="C1178" i="25"/>
  <c r="C1179" i="25"/>
  <c r="C1180" i="25"/>
  <c r="C1181" i="25"/>
  <c r="C1182" i="25"/>
  <c r="C1183" i="25"/>
  <c r="C1184" i="25"/>
  <c r="C1185" i="25"/>
  <c r="C1186" i="25"/>
  <c r="C1187" i="25"/>
  <c r="C1188" i="25"/>
  <c r="C1189" i="25"/>
  <c r="C1190" i="25"/>
  <c r="C1191" i="25"/>
  <c r="C1192" i="25"/>
  <c r="C1193" i="25"/>
  <c r="C1194" i="25"/>
  <c r="C1195" i="25"/>
  <c r="C1196" i="25"/>
  <c r="C1197" i="25"/>
  <c r="C1198" i="25"/>
  <c r="C1199" i="25"/>
  <c r="C1200" i="25"/>
  <c r="C1201" i="25"/>
  <c r="C1202" i="25"/>
  <c r="C1203" i="25"/>
  <c r="C1204" i="25"/>
  <c r="C1205" i="25"/>
  <c r="C1206" i="25"/>
  <c r="C1207" i="25"/>
  <c r="C1208" i="25"/>
  <c r="C1209" i="25"/>
  <c r="C1210" i="25"/>
  <c r="C1211" i="25"/>
  <c r="C1212" i="25"/>
  <c r="C1213" i="25"/>
  <c r="C1214" i="25"/>
  <c r="C1215" i="25"/>
  <c r="C1216" i="25"/>
  <c r="C1217" i="25"/>
  <c r="C1218" i="25"/>
  <c r="C1219" i="25"/>
  <c r="C1220" i="25"/>
  <c r="C1221" i="25"/>
  <c r="C1222" i="25"/>
  <c r="C1223" i="25"/>
  <c r="C1224" i="25"/>
  <c r="C1225" i="25"/>
  <c r="C1226" i="25"/>
  <c r="C1227" i="25"/>
  <c r="C1228" i="25"/>
  <c r="C1229" i="25"/>
  <c r="C1230" i="25"/>
  <c r="C1231" i="25"/>
  <c r="C1232" i="25"/>
  <c r="C1233" i="25"/>
  <c r="C1234" i="25"/>
  <c r="C1235" i="25"/>
  <c r="C1236" i="25"/>
  <c r="C1237" i="25"/>
  <c r="C1238" i="25"/>
  <c r="C1239" i="25"/>
  <c r="C1240" i="25"/>
  <c r="C1241" i="25"/>
  <c r="C1242" i="25"/>
  <c r="C1243" i="25"/>
  <c r="C1244" i="25"/>
  <c r="C1245" i="25"/>
  <c r="C1246" i="25"/>
  <c r="C1247" i="25"/>
  <c r="C1248" i="25"/>
  <c r="C1249" i="25"/>
  <c r="C1250" i="25"/>
  <c r="C1251" i="25"/>
  <c r="C1252" i="25"/>
  <c r="C1253" i="25"/>
  <c r="C1254" i="25"/>
  <c r="C1255" i="25"/>
  <c r="C1256" i="25"/>
  <c r="C1257" i="25"/>
  <c r="C1258" i="25"/>
  <c r="C1259" i="25"/>
  <c r="C1260" i="25"/>
  <c r="C1261" i="25"/>
  <c r="C1262" i="25"/>
  <c r="C1263" i="25"/>
  <c r="C1264" i="25"/>
  <c r="C1265" i="25"/>
  <c r="C1266" i="25"/>
  <c r="C1267" i="25"/>
  <c r="C1268" i="25"/>
  <c r="C1269" i="25"/>
  <c r="C1270" i="25"/>
  <c r="C1271" i="25"/>
  <c r="C1272" i="25"/>
  <c r="C1273" i="25"/>
  <c r="C1274" i="25"/>
  <c r="C1275" i="25"/>
  <c r="C1276" i="25"/>
  <c r="C1277" i="25"/>
  <c r="C1278" i="25"/>
  <c r="C1279" i="25"/>
  <c r="C1280" i="25"/>
  <c r="C1281" i="25"/>
  <c r="C1282" i="25"/>
  <c r="C1283" i="25"/>
  <c r="C1284" i="25"/>
  <c r="C1285" i="25"/>
  <c r="C1286" i="25"/>
  <c r="C1287" i="25"/>
  <c r="C1288" i="25"/>
  <c r="C1289" i="25"/>
  <c r="C1290" i="25"/>
  <c r="C1291" i="25"/>
  <c r="C1292" i="25"/>
  <c r="C1293" i="25"/>
  <c r="C1294" i="25"/>
  <c r="C1295" i="25"/>
  <c r="C1296" i="25"/>
  <c r="C1297" i="25"/>
  <c r="C1298" i="25"/>
  <c r="C1299" i="25"/>
  <c r="C1300" i="25"/>
  <c r="C1301" i="25"/>
  <c r="C1302" i="25"/>
  <c r="C1303" i="25"/>
  <c r="C1304" i="25"/>
  <c r="C1305" i="25"/>
  <c r="C1306" i="25"/>
  <c r="C1307" i="25"/>
  <c r="C1308" i="25"/>
  <c r="C1309" i="25"/>
  <c r="C1310" i="25"/>
  <c r="C1311" i="25"/>
  <c r="C1312" i="25"/>
  <c r="C1313" i="25"/>
  <c r="C1314" i="25"/>
  <c r="C1315" i="25"/>
  <c r="C1316" i="25"/>
  <c r="C1317" i="25"/>
  <c r="C1318" i="25"/>
  <c r="C1319" i="25"/>
  <c r="C1320" i="25"/>
  <c r="C1321" i="25"/>
  <c r="C1322" i="25"/>
  <c r="C1323" i="25"/>
  <c r="C1324" i="25"/>
  <c r="C1325" i="25"/>
  <c r="C1326" i="25"/>
  <c r="C1327" i="25"/>
  <c r="C1328" i="25"/>
  <c r="C1329" i="25"/>
  <c r="C1330" i="25"/>
  <c r="C1331" i="25"/>
  <c r="C1332" i="25"/>
  <c r="C1333" i="25"/>
  <c r="C1334" i="25"/>
  <c r="C1335" i="25"/>
  <c r="C1336" i="25"/>
  <c r="C1337" i="25"/>
  <c r="C1338" i="25"/>
  <c r="C1339" i="25"/>
  <c r="C1340" i="25"/>
  <c r="C1341" i="25"/>
  <c r="C1342" i="25"/>
  <c r="C1343" i="25"/>
  <c r="C1344" i="25"/>
  <c r="C1345" i="25"/>
  <c r="C1346" i="25"/>
  <c r="C1347" i="25"/>
  <c r="C1348" i="25"/>
  <c r="C1349" i="25"/>
  <c r="C1350" i="25"/>
  <c r="C1351" i="25"/>
  <c r="C1352" i="25"/>
  <c r="C1353" i="25"/>
  <c r="C1354" i="25"/>
  <c r="C1355" i="25"/>
  <c r="C1356" i="25"/>
  <c r="C1357" i="25"/>
  <c r="C1358" i="25"/>
  <c r="C1359" i="25"/>
  <c r="C1360" i="25"/>
  <c r="C1361" i="25"/>
  <c r="C1362" i="25"/>
  <c r="C1363" i="25"/>
  <c r="C1364" i="25"/>
  <c r="C1365" i="25"/>
  <c r="C1366" i="25"/>
  <c r="C1367" i="25"/>
  <c r="C1368" i="25"/>
  <c r="C1369" i="25"/>
  <c r="C1370" i="25"/>
  <c r="C1371" i="25"/>
  <c r="C1372" i="25"/>
  <c r="C1373" i="25"/>
  <c r="C1374" i="25"/>
  <c r="C1375" i="25"/>
  <c r="C1376" i="25"/>
  <c r="C1377" i="25"/>
  <c r="C1378" i="25"/>
  <c r="C1379" i="25"/>
  <c r="C1380" i="25"/>
  <c r="C1381" i="25"/>
  <c r="C1382" i="25"/>
  <c r="C1383" i="25"/>
  <c r="C1384" i="25"/>
  <c r="C1385" i="25"/>
  <c r="C1386" i="25"/>
  <c r="C1387" i="25"/>
  <c r="C1388" i="25"/>
  <c r="C1389" i="25"/>
  <c r="C1390" i="25"/>
  <c r="C1391" i="25"/>
  <c r="C1392" i="25"/>
  <c r="C1393" i="25"/>
  <c r="C1394" i="25"/>
  <c r="C1395" i="25"/>
  <c r="C1396" i="25"/>
  <c r="C1397" i="25"/>
  <c r="C1398" i="25"/>
  <c r="C1399" i="25"/>
  <c r="C1400" i="25"/>
  <c r="C1401" i="25"/>
  <c r="C1402" i="25"/>
  <c r="C1403" i="25"/>
  <c r="C1404" i="25"/>
  <c r="C1405" i="25"/>
  <c r="C1406" i="25"/>
  <c r="C1407" i="25"/>
  <c r="C1408" i="25"/>
  <c r="C1409" i="25"/>
  <c r="C1410" i="25"/>
  <c r="C1411" i="25"/>
  <c r="C1412" i="25"/>
  <c r="C1413" i="25"/>
  <c r="C1414" i="25"/>
  <c r="C1415" i="25"/>
  <c r="C1416" i="25"/>
  <c r="C1417" i="25"/>
  <c r="C1418" i="25"/>
  <c r="C1419" i="25"/>
  <c r="C1420" i="25"/>
  <c r="C1421" i="25"/>
  <c r="C1422" i="25"/>
  <c r="C1423" i="25"/>
  <c r="C1424" i="25"/>
  <c r="C1425" i="25"/>
  <c r="C1426" i="25"/>
  <c r="C1427" i="25"/>
  <c r="C1428" i="25"/>
  <c r="C1429" i="25"/>
  <c r="C1430" i="25"/>
  <c r="C1431" i="25"/>
  <c r="C1432" i="25"/>
  <c r="C1433" i="25"/>
  <c r="C1434" i="25"/>
  <c r="C1435" i="25"/>
  <c r="C1436" i="25"/>
  <c r="C1437" i="25"/>
  <c r="C1438" i="25"/>
  <c r="C1439" i="25"/>
  <c r="C1440" i="25"/>
  <c r="C1441" i="25"/>
  <c r="C1442" i="25"/>
  <c r="C1443" i="25"/>
  <c r="C1444" i="25"/>
  <c r="C1445" i="25"/>
  <c r="C1446" i="25"/>
  <c r="C1447" i="25"/>
  <c r="C1448" i="25"/>
  <c r="C1449" i="25"/>
  <c r="C1450" i="25"/>
  <c r="C1451" i="25"/>
  <c r="C1452" i="25"/>
  <c r="C1453" i="25"/>
  <c r="C1454" i="25"/>
  <c r="C1455" i="25"/>
  <c r="C1456" i="25"/>
  <c r="C1457" i="25"/>
  <c r="C1458" i="25"/>
  <c r="C1459" i="25"/>
  <c r="C1460" i="25"/>
  <c r="C1461" i="25"/>
  <c r="C1462" i="25"/>
  <c r="C1463" i="25"/>
  <c r="C1464" i="25"/>
  <c r="C1465" i="25"/>
  <c r="C1466" i="25"/>
  <c r="C1467" i="25"/>
  <c r="C1468" i="25"/>
  <c r="C1469" i="25"/>
  <c r="C1470" i="25"/>
  <c r="C1471" i="25"/>
  <c r="C1472" i="25"/>
  <c r="C1473" i="25"/>
  <c r="C1474" i="25"/>
  <c r="C1475" i="25"/>
  <c r="C1476" i="25"/>
  <c r="C1477" i="25"/>
  <c r="C1478" i="25"/>
  <c r="C1479" i="25"/>
  <c r="C1480" i="25"/>
  <c r="C1481" i="25"/>
  <c r="C1482" i="25"/>
  <c r="C1483" i="25"/>
  <c r="C1484" i="25"/>
  <c r="C1485" i="25"/>
  <c r="C1486" i="25"/>
  <c r="C1487" i="25"/>
  <c r="C1488" i="25"/>
  <c r="C1489" i="25"/>
  <c r="C1490" i="25"/>
  <c r="C1491" i="25"/>
  <c r="C1492" i="25"/>
  <c r="C1493" i="25"/>
  <c r="C1494" i="25"/>
  <c r="C1495" i="25"/>
  <c r="C1496" i="25"/>
  <c r="C1497" i="25"/>
  <c r="C1498" i="25"/>
  <c r="C1499" i="25"/>
  <c r="C1500" i="25"/>
  <c r="C1501" i="25"/>
  <c r="C1502" i="25"/>
  <c r="C1503" i="25"/>
  <c r="C1504" i="25"/>
  <c r="C1505" i="25"/>
  <c r="C1506" i="25"/>
  <c r="C1507" i="25"/>
  <c r="C1508" i="25"/>
  <c r="C1509" i="25"/>
  <c r="C1510" i="25"/>
  <c r="C1511" i="25"/>
  <c r="C1512" i="25"/>
  <c r="C1513" i="25"/>
  <c r="C1514" i="25"/>
  <c r="C1515" i="25"/>
  <c r="C1516" i="25"/>
  <c r="C1517" i="25"/>
  <c r="C1518" i="25"/>
  <c r="C1519" i="25"/>
  <c r="C1520" i="25"/>
  <c r="C1521" i="25"/>
  <c r="C1522" i="25"/>
  <c r="C1523" i="25"/>
  <c r="C1524" i="25"/>
  <c r="C1525" i="25"/>
  <c r="C1526" i="25"/>
  <c r="C1527" i="25"/>
  <c r="C1528" i="25"/>
  <c r="C1529" i="25"/>
  <c r="C1530" i="25"/>
  <c r="C1531" i="25"/>
  <c r="C1532" i="25"/>
  <c r="C1533" i="25"/>
  <c r="C1534" i="25"/>
  <c r="C1535" i="25"/>
  <c r="C1536" i="25"/>
  <c r="C1537" i="25"/>
  <c r="C1538" i="25"/>
  <c r="C1539" i="25"/>
  <c r="C1540" i="25"/>
  <c r="C1541" i="25"/>
  <c r="C1542" i="25"/>
  <c r="C1543" i="25"/>
  <c r="C1544" i="25"/>
  <c r="C1545" i="25"/>
  <c r="C1546" i="25"/>
  <c r="C1547" i="25"/>
  <c r="C1548" i="25"/>
  <c r="C1549" i="25"/>
  <c r="C1550" i="25"/>
  <c r="C1551" i="25"/>
  <c r="C1552" i="25"/>
  <c r="C1553" i="25"/>
  <c r="C1554" i="25"/>
  <c r="C1555" i="25"/>
  <c r="C1556" i="25"/>
  <c r="C1557" i="25"/>
  <c r="C1558" i="25"/>
  <c r="C1559" i="25"/>
  <c r="C1560" i="25"/>
  <c r="C1561" i="25"/>
  <c r="C1562" i="25"/>
  <c r="C1563" i="25"/>
  <c r="C1564" i="25"/>
  <c r="C1565" i="25"/>
  <c r="C1566" i="25"/>
  <c r="C1567" i="25"/>
  <c r="C1568" i="25"/>
  <c r="C1569" i="25"/>
  <c r="C1570" i="25"/>
  <c r="C1571" i="25"/>
  <c r="C1572" i="25"/>
  <c r="C1573" i="25"/>
  <c r="C1574" i="25"/>
  <c r="C1575" i="25"/>
  <c r="C1576" i="25"/>
  <c r="C1577" i="25"/>
  <c r="C1578" i="25"/>
  <c r="C1579" i="25"/>
  <c r="C1580" i="25"/>
  <c r="C1581" i="25"/>
  <c r="C1582" i="25"/>
  <c r="C1583" i="25"/>
  <c r="C1584" i="25"/>
  <c r="C1585" i="25"/>
  <c r="C1586" i="25"/>
  <c r="C1587" i="25"/>
  <c r="C1588" i="25"/>
  <c r="C1589" i="25"/>
  <c r="C1590" i="25"/>
  <c r="C1591" i="25"/>
  <c r="C1592" i="25"/>
  <c r="C1593" i="25"/>
  <c r="C1594" i="25"/>
  <c r="C1595" i="25"/>
  <c r="C1596" i="25"/>
  <c r="C1597" i="25"/>
  <c r="C1598" i="25"/>
  <c r="C1599" i="25"/>
  <c r="C1600" i="25"/>
  <c r="C1601" i="25"/>
  <c r="C1602" i="25"/>
  <c r="C1603" i="25"/>
  <c r="C1604" i="25"/>
  <c r="C1605" i="25"/>
  <c r="C1606" i="25"/>
  <c r="C1607" i="25"/>
  <c r="C1608" i="25"/>
  <c r="C1609" i="25"/>
  <c r="C1610" i="25"/>
  <c r="C1611" i="25"/>
  <c r="C1612" i="25"/>
  <c r="C1613" i="25"/>
  <c r="C1614" i="25"/>
  <c r="C1615" i="25"/>
  <c r="C1616" i="25"/>
  <c r="C1617" i="25"/>
  <c r="C1618" i="25"/>
  <c r="C1619" i="25"/>
  <c r="C1620" i="25"/>
  <c r="C1621" i="25"/>
  <c r="C1622" i="25"/>
  <c r="C1623" i="25"/>
  <c r="C1624" i="25"/>
  <c r="C1625" i="25"/>
  <c r="C1626" i="25"/>
  <c r="C1627" i="25"/>
  <c r="C1628" i="25"/>
  <c r="C1629" i="25"/>
  <c r="C1630" i="25"/>
  <c r="C1631" i="25"/>
  <c r="C1632" i="25"/>
  <c r="C1633" i="25"/>
  <c r="C1634" i="25"/>
  <c r="C1635" i="25"/>
  <c r="C1636" i="25"/>
  <c r="C1637" i="25"/>
  <c r="C1638" i="25"/>
  <c r="C1639" i="25"/>
  <c r="C1640" i="25"/>
  <c r="C1641" i="25"/>
  <c r="C1642" i="25"/>
  <c r="C1643" i="25"/>
  <c r="C1644" i="25"/>
  <c r="C1645" i="25"/>
  <c r="C1646" i="25"/>
  <c r="C1647" i="25"/>
  <c r="C1648" i="25"/>
  <c r="C1649" i="25"/>
  <c r="C1650" i="25"/>
  <c r="C1651" i="25"/>
  <c r="C1652" i="25"/>
  <c r="C1653" i="25"/>
  <c r="C1654" i="25"/>
  <c r="C1655" i="25"/>
  <c r="C1656" i="25"/>
  <c r="C1657" i="25"/>
  <c r="C1658" i="25"/>
  <c r="C1659" i="25"/>
  <c r="C1660" i="25"/>
  <c r="C1661" i="25"/>
  <c r="C1662" i="25"/>
  <c r="C1663" i="25"/>
  <c r="C1664" i="25"/>
  <c r="C1665" i="25"/>
  <c r="C1666" i="25"/>
  <c r="C1667" i="25"/>
  <c r="C1668" i="25"/>
  <c r="C1669" i="25"/>
  <c r="C1670" i="25"/>
  <c r="C1671" i="25"/>
  <c r="C1672" i="25"/>
  <c r="C1673" i="25"/>
  <c r="C1674" i="25"/>
  <c r="C1675" i="25"/>
  <c r="C1676" i="25"/>
  <c r="C1677" i="25"/>
  <c r="C1678" i="25"/>
  <c r="C1679" i="25"/>
  <c r="C1680" i="25"/>
  <c r="C1681" i="25"/>
  <c r="C1682" i="25"/>
  <c r="C1683" i="25"/>
  <c r="C1684" i="25"/>
  <c r="C1685" i="25"/>
  <c r="C1686" i="25"/>
  <c r="C1687" i="25"/>
  <c r="C1688" i="25"/>
  <c r="C1689" i="25"/>
  <c r="C1690" i="25"/>
  <c r="C1691" i="25"/>
  <c r="C1692" i="25"/>
  <c r="C1693" i="25"/>
  <c r="C1694" i="25"/>
  <c r="C1695" i="25"/>
  <c r="C1696" i="25"/>
  <c r="C1697" i="25"/>
  <c r="C1698" i="25"/>
  <c r="C1699" i="25"/>
  <c r="C1700" i="25"/>
  <c r="C1701" i="25"/>
  <c r="C1702" i="25"/>
  <c r="C1703" i="25"/>
  <c r="C1704" i="25"/>
  <c r="C1705" i="25"/>
  <c r="C1706" i="25"/>
  <c r="C1707" i="25"/>
  <c r="C1708" i="25"/>
  <c r="C1709" i="25"/>
  <c r="C1710" i="25"/>
  <c r="C1711" i="25"/>
  <c r="C1712" i="25"/>
  <c r="C1713" i="25"/>
  <c r="C1714" i="25"/>
  <c r="C1715" i="25"/>
  <c r="C1716" i="25"/>
  <c r="C1717" i="25"/>
  <c r="C1718" i="25"/>
  <c r="C1719" i="25"/>
  <c r="C1720" i="25"/>
  <c r="C1721" i="25"/>
  <c r="C1722" i="25"/>
  <c r="C1723" i="25"/>
  <c r="C1724" i="25"/>
  <c r="C1725" i="25"/>
  <c r="C1726" i="25"/>
  <c r="C1727" i="25"/>
  <c r="C1728" i="25"/>
  <c r="C1729" i="25"/>
  <c r="C1730" i="25"/>
  <c r="C1731" i="25"/>
  <c r="C1732" i="25"/>
  <c r="C1733" i="25"/>
  <c r="C1734" i="25"/>
  <c r="C1735" i="25"/>
  <c r="C1736" i="25"/>
  <c r="C1737" i="25"/>
  <c r="C1738" i="25"/>
  <c r="C1739" i="25"/>
  <c r="C1740" i="25"/>
  <c r="C1741" i="25"/>
  <c r="C1742" i="25"/>
  <c r="C1743" i="25"/>
  <c r="C1744" i="25"/>
  <c r="C1745" i="25"/>
  <c r="C1746" i="25"/>
  <c r="C1747" i="25"/>
  <c r="C1748" i="25"/>
  <c r="C1749" i="25"/>
  <c r="C1750" i="25"/>
  <c r="C1751" i="25"/>
  <c r="C1752" i="25"/>
  <c r="C1753" i="25"/>
  <c r="C1754" i="25"/>
  <c r="C1755" i="25"/>
  <c r="C1756" i="25"/>
  <c r="C1757" i="25"/>
  <c r="C1758" i="25"/>
  <c r="C1759" i="25"/>
  <c r="C1760" i="25"/>
  <c r="C1761" i="25"/>
  <c r="C1762" i="25"/>
  <c r="C1763" i="25"/>
  <c r="C1764" i="25"/>
  <c r="C1765" i="25"/>
  <c r="C1766" i="25"/>
  <c r="C1767" i="25"/>
  <c r="C1768" i="25"/>
  <c r="C1769" i="25"/>
  <c r="C1770" i="25"/>
  <c r="C1771" i="25"/>
  <c r="C1772" i="25"/>
  <c r="C1773" i="25"/>
  <c r="C1774" i="25"/>
  <c r="C1775" i="25"/>
  <c r="C1776" i="25"/>
  <c r="C1777" i="25"/>
  <c r="C1778" i="25"/>
  <c r="C1779" i="25"/>
  <c r="C1780" i="25"/>
  <c r="C1781" i="25"/>
  <c r="C1782" i="25"/>
  <c r="C1783" i="25"/>
  <c r="C1784" i="25"/>
  <c r="C1785" i="25"/>
  <c r="C1786" i="25"/>
  <c r="C1787" i="25"/>
  <c r="C1788" i="25"/>
  <c r="C1789" i="25"/>
  <c r="C1790" i="25"/>
  <c r="C1791" i="25"/>
  <c r="C1792" i="25"/>
  <c r="C1793" i="25"/>
  <c r="C1794" i="25"/>
  <c r="C1795" i="25"/>
  <c r="C1796" i="25"/>
  <c r="C1797" i="25"/>
  <c r="C1798" i="25"/>
  <c r="C1799" i="25"/>
  <c r="C1800" i="25"/>
  <c r="C1801" i="25"/>
  <c r="C1802" i="25"/>
  <c r="C1803" i="25"/>
  <c r="C1804" i="25"/>
  <c r="C1805" i="25"/>
  <c r="C1806" i="25"/>
  <c r="C1807" i="25"/>
  <c r="C1808" i="25"/>
  <c r="C1809" i="25"/>
  <c r="C1810" i="25"/>
  <c r="C1811" i="25"/>
  <c r="C1812" i="25"/>
  <c r="C1813" i="25"/>
  <c r="C1814" i="25"/>
  <c r="C1815" i="25"/>
  <c r="C1816" i="25"/>
  <c r="C1817" i="25"/>
  <c r="C1818" i="25"/>
  <c r="C1819" i="25"/>
  <c r="C1820" i="25"/>
  <c r="C1821" i="25"/>
  <c r="C1822" i="25"/>
  <c r="C1823" i="25"/>
  <c r="C1824" i="25"/>
  <c r="C1825" i="25"/>
  <c r="C1826" i="25"/>
  <c r="C1827" i="25"/>
  <c r="C1828" i="25"/>
  <c r="C1829" i="25"/>
  <c r="C1830" i="25"/>
  <c r="C1831" i="25"/>
  <c r="C1832" i="25"/>
  <c r="C1833" i="25"/>
  <c r="C1834" i="25"/>
  <c r="C1835" i="25"/>
  <c r="C1836" i="25"/>
  <c r="C1837" i="25"/>
  <c r="C1838" i="25"/>
  <c r="C1839" i="25"/>
  <c r="C1840" i="25"/>
  <c r="C1841" i="25"/>
  <c r="C1842" i="25"/>
  <c r="C1843" i="25"/>
  <c r="C1844" i="25"/>
  <c r="C1845" i="25"/>
  <c r="C1846" i="25"/>
  <c r="C1847" i="25"/>
  <c r="C1848" i="25"/>
  <c r="C1849" i="25"/>
  <c r="C1850" i="25"/>
  <c r="C1851" i="25"/>
  <c r="C1852" i="25"/>
  <c r="C1853" i="25"/>
  <c r="C1854" i="25"/>
  <c r="C1855" i="25"/>
  <c r="C1856" i="25"/>
  <c r="C1857" i="25"/>
  <c r="C1858" i="25"/>
  <c r="C1859" i="25"/>
  <c r="C1860" i="25"/>
  <c r="C1861" i="25"/>
  <c r="C1862" i="25"/>
  <c r="C1863" i="25"/>
  <c r="C1864" i="25"/>
  <c r="C1865" i="25"/>
  <c r="C1866" i="25"/>
  <c r="C1867" i="25"/>
  <c r="C1868" i="25"/>
  <c r="C1869" i="25"/>
  <c r="C1870" i="25"/>
  <c r="C1871" i="25"/>
  <c r="C1872" i="25"/>
  <c r="C1873" i="25"/>
  <c r="C1874" i="25"/>
  <c r="C1875" i="25"/>
  <c r="C1876" i="25"/>
  <c r="C1877" i="25"/>
  <c r="C1878" i="25"/>
  <c r="C1879" i="25"/>
  <c r="C1880" i="25"/>
  <c r="C1881" i="25"/>
  <c r="C1882" i="25"/>
  <c r="C1883" i="25"/>
  <c r="C1884" i="25"/>
  <c r="C1885" i="25"/>
  <c r="C1886" i="25"/>
  <c r="C1887" i="25"/>
  <c r="C1888" i="25"/>
  <c r="C1889" i="25"/>
  <c r="C1890" i="25"/>
  <c r="C1891" i="25"/>
  <c r="C1892" i="25"/>
  <c r="C1893" i="25"/>
  <c r="C1894" i="25"/>
  <c r="C1895" i="25"/>
  <c r="C1896" i="25"/>
  <c r="C1897" i="25"/>
  <c r="C1898" i="25"/>
  <c r="C1899" i="25"/>
  <c r="C1900" i="25"/>
  <c r="C1901" i="25"/>
  <c r="C1902" i="25"/>
  <c r="C1903" i="25"/>
  <c r="C1904" i="25"/>
  <c r="C1905" i="25"/>
  <c r="C1906" i="25"/>
  <c r="C1907" i="25"/>
  <c r="C1908" i="25"/>
  <c r="C1909" i="25"/>
  <c r="C1910" i="25"/>
  <c r="C1911" i="25"/>
  <c r="C1912" i="25"/>
  <c r="C1913" i="25"/>
  <c r="C1914" i="25"/>
  <c r="C1915" i="25"/>
  <c r="C1916" i="25"/>
  <c r="C1917" i="25"/>
  <c r="C1918" i="25"/>
  <c r="C1919" i="25"/>
  <c r="C1920" i="25"/>
  <c r="C1921" i="25"/>
  <c r="C1922" i="25"/>
  <c r="C1923" i="25"/>
  <c r="C1924" i="25"/>
  <c r="C1925" i="25"/>
  <c r="C1926" i="25"/>
  <c r="C1927" i="25"/>
  <c r="C1928" i="25"/>
  <c r="C1929" i="25"/>
  <c r="C1930" i="25"/>
  <c r="C1931" i="25"/>
  <c r="C1932" i="25"/>
  <c r="C1933" i="25"/>
  <c r="C1934" i="25"/>
  <c r="C1935" i="25"/>
  <c r="C1936" i="25"/>
  <c r="C1937" i="25"/>
  <c r="C1938" i="25"/>
  <c r="C1939" i="25"/>
  <c r="C1940" i="25"/>
  <c r="C1941" i="25"/>
  <c r="C1942" i="25"/>
  <c r="C1943" i="25"/>
  <c r="C1944" i="25"/>
  <c r="C1945" i="25"/>
  <c r="C1946" i="25"/>
  <c r="C1947" i="25"/>
  <c r="C1948" i="25"/>
  <c r="C1949" i="25"/>
  <c r="C1950" i="25"/>
  <c r="C1951" i="25"/>
  <c r="C1952" i="25"/>
  <c r="C1953" i="25"/>
  <c r="C1954" i="25"/>
  <c r="C1955" i="25"/>
  <c r="C1956" i="25"/>
  <c r="C1957" i="25"/>
  <c r="C1958" i="25"/>
  <c r="C1959" i="25"/>
  <c r="C1960" i="25"/>
  <c r="C1961" i="25"/>
  <c r="C1962" i="25"/>
  <c r="C1963" i="25"/>
  <c r="C1964" i="25"/>
  <c r="C1965" i="25"/>
  <c r="C1966" i="25"/>
  <c r="C1967" i="25"/>
  <c r="C1968" i="25"/>
  <c r="C1969" i="25"/>
  <c r="C1970" i="25"/>
  <c r="C1971" i="25"/>
  <c r="C1972" i="25"/>
  <c r="C1973" i="25"/>
  <c r="C1974" i="25"/>
  <c r="C1975" i="25"/>
  <c r="C1976" i="25"/>
  <c r="C1977" i="25"/>
  <c r="C1978" i="25"/>
  <c r="C1979" i="25"/>
  <c r="C1980" i="25"/>
  <c r="C1981" i="25"/>
  <c r="C1982" i="25"/>
  <c r="C1983" i="25"/>
  <c r="C1984" i="25"/>
  <c r="C1985" i="25"/>
  <c r="C1986" i="25"/>
  <c r="C1987" i="25"/>
  <c r="C1988" i="25"/>
  <c r="C1989" i="25"/>
  <c r="C1990" i="25"/>
  <c r="C1991" i="25"/>
  <c r="C1992" i="25"/>
  <c r="C1993" i="25"/>
  <c r="C1994" i="25"/>
  <c r="C1995" i="25"/>
  <c r="C1996" i="25"/>
  <c r="C1997" i="25"/>
  <c r="C1998" i="25"/>
  <c r="C1999" i="25"/>
  <c r="C2000" i="25"/>
  <c r="C2001" i="25"/>
  <c r="C2002" i="25"/>
  <c r="C2003" i="25"/>
  <c r="C2004" i="25"/>
  <c r="C2005" i="25"/>
  <c r="C2006" i="25"/>
  <c r="C2007" i="25"/>
  <c r="C2008" i="25"/>
  <c r="C2009" i="25"/>
  <c r="C2010" i="25"/>
  <c r="C2011" i="25"/>
  <c r="C2012" i="25"/>
  <c r="C2013" i="25"/>
  <c r="C2014" i="25"/>
  <c r="C2015" i="25"/>
  <c r="C2016" i="25"/>
  <c r="C2017" i="25"/>
  <c r="C2018" i="25"/>
  <c r="C2019" i="25"/>
  <c r="C2020" i="25"/>
  <c r="C2021" i="25"/>
  <c r="C2022" i="25"/>
  <c r="C2023" i="25"/>
  <c r="C2024" i="25"/>
  <c r="C2025" i="25"/>
  <c r="C2026" i="25"/>
  <c r="C2027" i="25"/>
  <c r="C2028" i="25"/>
  <c r="C2029" i="25"/>
  <c r="C2030" i="25"/>
  <c r="C2031" i="25"/>
  <c r="C2032" i="25"/>
  <c r="C2033" i="25"/>
  <c r="C2034" i="25"/>
  <c r="C2035" i="25"/>
  <c r="C2036" i="25"/>
  <c r="C2037" i="25"/>
  <c r="C2038" i="25"/>
  <c r="C2039" i="25"/>
  <c r="C2040" i="25"/>
  <c r="C2041" i="25"/>
  <c r="C2042" i="25"/>
  <c r="C2043" i="25"/>
  <c r="C2044" i="25"/>
  <c r="C2045" i="25"/>
  <c r="C2046" i="25"/>
  <c r="C2047" i="25"/>
  <c r="C2048" i="25"/>
  <c r="C2049" i="25"/>
  <c r="C2050" i="25"/>
  <c r="C2051" i="25"/>
  <c r="C2052" i="25"/>
  <c r="C2053" i="25"/>
  <c r="C2054" i="25"/>
  <c r="C2055" i="25"/>
  <c r="C2056" i="25"/>
  <c r="C2057" i="25"/>
  <c r="C2058" i="25"/>
  <c r="C2059" i="25"/>
  <c r="C2060" i="25"/>
  <c r="C2061" i="25"/>
  <c r="C2062" i="25"/>
  <c r="C2063" i="25"/>
  <c r="C2064" i="25"/>
  <c r="C2065" i="25"/>
  <c r="C2066" i="25"/>
  <c r="C2067" i="25"/>
  <c r="C2068" i="25"/>
  <c r="C2069" i="25"/>
  <c r="C2070" i="25"/>
  <c r="C2071" i="25"/>
  <c r="C2072" i="25"/>
  <c r="C2073" i="25"/>
  <c r="C2074" i="25"/>
  <c r="C2075" i="25"/>
  <c r="C2076" i="25"/>
  <c r="C2077" i="25"/>
  <c r="C2078" i="25"/>
  <c r="C2079" i="25"/>
  <c r="C2080" i="25"/>
  <c r="C2081" i="25"/>
  <c r="C2082" i="25"/>
  <c r="C2083" i="25"/>
  <c r="C2084" i="25"/>
  <c r="C2085" i="25"/>
  <c r="C2086" i="25"/>
  <c r="C2087" i="25"/>
  <c r="C2088" i="25"/>
  <c r="C2089" i="25"/>
  <c r="C2090" i="25"/>
  <c r="C2091" i="25"/>
  <c r="C2092" i="25"/>
  <c r="C2093" i="25"/>
  <c r="C2094" i="25"/>
  <c r="C2095" i="25"/>
  <c r="C2096" i="25"/>
  <c r="C2097" i="25"/>
  <c r="C2098" i="25"/>
  <c r="C2099" i="25"/>
  <c r="C2100" i="25"/>
  <c r="C2101" i="25"/>
  <c r="C2102" i="25"/>
  <c r="C2103" i="25"/>
  <c r="C2104" i="25"/>
  <c r="C2105" i="25"/>
  <c r="C2106" i="25"/>
  <c r="C2107" i="25"/>
  <c r="C2108" i="25"/>
  <c r="C2109" i="25"/>
  <c r="C2110" i="25"/>
  <c r="C2111" i="25"/>
  <c r="C2112" i="25"/>
  <c r="C2113" i="25"/>
  <c r="C2114" i="25"/>
  <c r="C2115" i="25"/>
  <c r="C2116" i="25"/>
  <c r="C2117" i="25"/>
  <c r="C2118" i="25"/>
  <c r="C2119" i="25"/>
  <c r="C2120" i="25"/>
  <c r="C2121" i="25"/>
  <c r="C2122" i="25"/>
  <c r="C2123" i="25"/>
  <c r="C2124" i="25"/>
  <c r="C2125" i="25"/>
  <c r="C2126" i="25"/>
  <c r="C2127" i="25"/>
  <c r="C2128" i="25"/>
  <c r="C2129" i="25"/>
  <c r="C2130" i="25"/>
  <c r="C2131" i="25"/>
  <c r="C2132" i="25"/>
  <c r="C2133" i="25"/>
  <c r="C2134" i="25"/>
  <c r="C2135" i="25"/>
  <c r="C2136" i="25"/>
  <c r="C2137" i="25"/>
  <c r="C2138" i="25"/>
  <c r="C2139" i="25"/>
  <c r="C2140" i="25"/>
  <c r="C2141" i="25"/>
  <c r="C2142" i="25"/>
  <c r="C2143" i="25"/>
  <c r="C2144" i="25"/>
  <c r="C2145" i="25"/>
  <c r="C2146" i="25"/>
  <c r="C2147" i="25"/>
  <c r="C2148" i="25"/>
  <c r="C2149" i="25"/>
  <c r="C2150" i="25"/>
  <c r="C2151" i="25"/>
  <c r="C2152" i="25"/>
  <c r="C2153" i="25"/>
  <c r="C2154" i="25"/>
  <c r="C2155" i="25"/>
  <c r="C2156" i="25"/>
  <c r="C2157" i="25"/>
  <c r="C2158" i="25"/>
  <c r="C2159" i="25"/>
  <c r="C2160" i="25"/>
  <c r="C2161" i="25"/>
  <c r="C2162" i="25"/>
  <c r="C2163" i="25"/>
  <c r="C2164" i="25"/>
  <c r="C2165" i="25"/>
  <c r="C2166" i="25"/>
  <c r="C2167" i="25"/>
  <c r="C2168" i="25"/>
  <c r="C2169" i="25"/>
  <c r="C2170" i="25"/>
  <c r="C2171" i="25"/>
  <c r="C2172" i="25"/>
  <c r="C2173" i="25"/>
  <c r="C2174" i="25"/>
  <c r="C2175" i="25"/>
  <c r="C2176" i="25"/>
  <c r="C2177" i="25"/>
  <c r="C2178" i="25"/>
  <c r="C2179" i="25"/>
  <c r="C2180" i="25"/>
  <c r="C2181" i="25"/>
  <c r="C2182" i="25"/>
  <c r="C2183" i="25"/>
  <c r="C2184" i="25"/>
  <c r="C2185" i="25"/>
  <c r="C2186" i="25"/>
  <c r="C2187" i="25"/>
  <c r="C2188" i="25"/>
  <c r="C2189" i="25"/>
  <c r="C2190" i="25"/>
  <c r="C2191" i="25"/>
  <c r="C2192" i="25"/>
  <c r="C2193" i="25"/>
  <c r="C2194" i="25"/>
  <c r="C2195" i="25"/>
  <c r="C2196" i="25"/>
  <c r="C2197" i="25"/>
  <c r="C2198" i="25"/>
  <c r="C2199" i="25"/>
  <c r="C2200" i="25"/>
  <c r="C2201" i="25"/>
  <c r="C2202" i="25"/>
  <c r="C2203" i="25"/>
  <c r="C2204" i="25"/>
  <c r="C2205" i="25"/>
  <c r="C2206" i="25"/>
  <c r="C2207" i="25"/>
  <c r="C2208" i="25"/>
  <c r="C2209" i="25"/>
  <c r="C2210" i="25"/>
  <c r="C2211" i="25"/>
  <c r="C2212" i="25"/>
  <c r="C2213" i="25"/>
  <c r="C2214" i="25"/>
  <c r="C2215" i="25"/>
  <c r="C2216" i="25"/>
  <c r="C2217" i="25"/>
  <c r="C2218" i="25"/>
  <c r="C2219" i="25"/>
  <c r="C2220" i="25"/>
  <c r="C2221" i="25"/>
  <c r="C2222" i="25"/>
  <c r="C2223" i="25"/>
  <c r="C2224" i="25"/>
  <c r="C2225" i="25"/>
  <c r="C2226" i="25"/>
  <c r="C2227" i="25"/>
  <c r="C2228" i="25"/>
  <c r="C2229" i="25"/>
  <c r="C2230" i="25"/>
  <c r="C2231" i="25"/>
  <c r="C2232" i="25"/>
  <c r="C2233" i="25"/>
  <c r="C2234" i="25"/>
  <c r="C2235" i="25"/>
  <c r="C2236" i="25"/>
  <c r="C2237" i="25"/>
  <c r="C2238" i="25"/>
  <c r="C2239" i="25"/>
  <c r="C2240" i="25"/>
  <c r="C2241" i="25"/>
  <c r="C2242" i="25"/>
  <c r="C2243" i="25"/>
  <c r="C2244" i="25"/>
  <c r="C2245" i="25"/>
  <c r="C2246" i="25"/>
  <c r="C2247" i="25"/>
  <c r="C2248" i="25"/>
  <c r="C2249" i="25"/>
  <c r="C2250" i="25"/>
  <c r="C2251" i="25"/>
  <c r="C2252" i="25"/>
  <c r="C2253" i="25"/>
  <c r="C2254" i="25"/>
  <c r="C2255" i="25"/>
  <c r="C2256" i="25"/>
  <c r="C2257" i="25"/>
  <c r="C2258" i="25"/>
  <c r="C2259" i="25"/>
  <c r="C2260" i="25"/>
  <c r="C2261" i="25"/>
  <c r="C2262" i="25"/>
  <c r="C2263" i="25"/>
  <c r="C2264" i="25"/>
  <c r="C2265" i="25"/>
  <c r="C2266" i="25"/>
  <c r="C2267" i="25"/>
  <c r="C2268" i="25"/>
  <c r="C2269" i="25"/>
  <c r="C2270" i="25"/>
  <c r="C2271" i="25"/>
  <c r="C2272" i="25"/>
  <c r="C2273" i="25"/>
  <c r="C2274" i="25"/>
  <c r="C2275" i="25"/>
  <c r="C2276" i="25"/>
  <c r="C2277" i="25"/>
  <c r="C2278" i="25"/>
  <c r="C2279" i="25"/>
  <c r="C2280" i="25"/>
  <c r="C2281" i="25"/>
  <c r="C2282" i="25"/>
  <c r="C2283" i="25"/>
  <c r="C2284" i="25"/>
  <c r="C2285" i="25"/>
  <c r="C2286" i="25"/>
  <c r="C2287" i="25"/>
  <c r="C2288" i="25"/>
  <c r="C2289" i="25"/>
  <c r="C2290" i="25"/>
  <c r="C2291" i="25"/>
  <c r="C2292" i="25"/>
  <c r="C2293" i="25"/>
  <c r="C2294" i="25"/>
  <c r="C2295" i="25"/>
  <c r="C2296" i="25"/>
  <c r="C2297" i="25"/>
  <c r="C2298" i="25"/>
  <c r="C2299" i="25"/>
  <c r="C2300" i="25"/>
  <c r="C2301" i="25"/>
  <c r="C2302" i="25"/>
  <c r="C2303" i="25"/>
  <c r="C2304" i="25"/>
  <c r="C2305" i="25"/>
  <c r="C2306" i="25"/>
  <c r="C2307" i="25"/>
  <c r="C2308" i="25"/>
  <c r="C2309" i="25"/>
  <c r="C2310" i="25"/>
  <c r="C2311" i="25"/>
  <c r="C2312" i="25"/>
  <c r="C2313" i="25"/>
  <c r="C2314" i="25"/>
  <c r="C2315" i="25"/>
  <c r="C2316" i="25"/>
  <c r="C2317" i="25"/>
  <c r="C2318" i="25"/>
  <c r="C2319" i="25"/>
  <c r="C2320" i="25"/>
  <c r="C2321" i="25"/>
  <c r="C2322" i="25"/>
  <c r="C2323" i="25"/>
  <c r="C2324" i="25"/>
  <c r="C2325" i="25"/>
  <c r="C2326" i="25"/>
  <c r="C2327" i="25"/>
  <c r="C2328" i="25"/>
  <c r="C2329" i="25"/>
  <c r="C2330" i="25"/>
  <c r="C2331" i="25"/>
  <c r="C2332" i="25"/>
  <c r="C2333" i="25"/>
  <c r="C2334" i="25"/>
  <c r="C2335" i="25"/>
  <c r="C2336" i="25"/>
  <c r="C2337" i="25"/>
  <c r="C2338" i="25"/>
  <c r="C2339" i="25"/>
  <c r="C2340" i="25"/>
  <c r="C2341" i="25"/>
  <c r="C2342" i="25"/>
  <c r="C2343" i="25"/>
  <c r="C2344" i="25"/>
  <c r="C2345" i="25"/>
  <c r="C2346" i="25"/>
  <c r="C2347" i="25"/>
  <c r="C2348" i="25"/>
  <c r="C2349" i="25"/>
  <c r="C2350" i="25"/>
  <c r="C2351" i="25"/>
  <c r="C2352" i="25"/>
  <c r="C2353" i="25"/>
  <c r="C2354" i="25"/>
  <c r="C2355" i="25"/>
  <c r="C2356" i="25"/>
  <c r="C2357" i="25"/>
  <c r="C2358" i="25"/>
  <c r="C2359" i="25"/>
  <c r="C2360" i="25"/>
  <c r="C2361" i="25"/>
  <c r="C2362" i="25"/>
  <c r="C2363" i="25"/>
  <c r="C2364" i="25"/>
  <c r="C2365" i="25"/>
  <c r="C2366" i="25"/>
  <c r="C2367" i="25"/>
  <c r="C2368" i="25"/>
  <c r="C2369" i="25"/>
  <c r="C2370" i="25"/>
  <c r="C2371" i="25"/>
  <c r="C2372" i="25"/>
  <c r="C2373" i="25"/>
  <c r="C2374" i="25"/>
  <c r="C2375" i="25"/>
  <c r="C2376" i="25"/>
  <c r="C2377" i="25"/>
  <c r="C2378" i="25"/>
  <c r="C2379" i="25"/>
  <c r="C2380" i="25"/>
  <c r="C2381" i="25"/>
  <c r="C2382" i="25"/>
  <c r="C2383" i="25"/>
  <c r="C2384" i="25"/>
  <c r="C2385" i="25"/>
  <c r="C2386" i="25"/>
  <c r="C2387" i="25"/>
  <c r="C2388" i="25"/>
  <c r="C2389" i="25"/>
  <c r="C2390" i="25"/>
  <c r="C2391" i="25"/>
  <c r="C2392" i="25"/>
  <c r="C2393" i="25"/>
  <c r="C2394" i="25"/>
  <c r="C2395" i="25"/>
  <c r="C2396" i="25"/>
  <c r="C2397" i="25"/>
  <c r="C2398" i="25"/>
  <c r="C2399" i="25"/>
  <c r="C2400" i="25"/>
  <c r="C2401" i="25"/>
  <c r="C2402" i="25"/>
  <c r="C2403" i="25"/>
  <c r="C2404" i="25"/>
  <c r="C2405" i="25"/>
  <c r="C2406" i="25"/>
  <c r="C2407" i="25"/>
  <c r="C2408" i="25"/>
  <c r="C2409" i="25"/>
  <c r="C2410" i="25"/>
  <c r="C2411" i="25"/>
  <c r="C2412" i="25"/>
  <c r="C2413" i="25"/>
  <c r="C2414" i="25"/>
  <c r="C2415" i="25"/>
  <c r="C2416" i="25"/>
  <c r="C2417" i="25"/>
  <c r="C2418" i="25"/>
  <c r="C2419" i="25"/>
  <c r="C2420" i="25"/>
  <c r="C2421" i="25"/>
  <c r="C2422" i="25"/>
  <c r="C2423" i="25"/>
  <c r="C2424" i="25"/>
  <c r="C2425" i="25"/>
  <c r="C2426" i="25"/>
  <c r="C2427" i="25"/>
  <c r="C2428" i="25"/>
  <c r="C2429" i="25"/>
  <c r="C2430" i="25"/>
  <c r="C2431" i="25"/>
  <c r="C2432" i="25"/>
  <c r="C2433" i="25"/>
  <c r="C2434" i="25"/>
  <c r="C2435" i="25"/>
  <c r="C2436" i="25"/>
  <c r="C2437" i="25"/>
  <c r="C2438" i="25"/>
  <c r="C2439" i="25"/>
  <c r="C2440" i="25"/>
  <c r="C2441" i="25"/>
  <c r="C2442" i="25"/>
  <c r="C2443" i="25"/>
  <c r="C2444" i="25"/>
  <c r="C2445" i="25"/>
  <c r="C2446" i="25"/>
  <c r="C2447" i="25"/>
  <c r="C2448" i="25"/>
  <c r="C2449" i="25"/>
  <c r="C2450" i="25"/>
  <c r="C2451" i="25"/>
  <c r="C2452" i="25"/>
  <c r="C2453" i="25"/>
  <c r="C2454" i="25"/>
  <c r="C2455" i="25"/>
  <c r="C2456" i="25"/>
  <c r="C2457" i="25"/>
  <c r="C2458" i="25"/>
  <c r="C2459" i="25"/>
  <c r="C2460" i="25"/>
  <c r="C2461" i="25"/>
  <c r="C2462" i="25"/>
  <c r="C2463" i="25"/>
  <c r="C2464" i="25"/>
  <c r="C2465" i="25"/>
  <c r="C2466" i="25"/>
  <c r="C2467" i="25"/>
  <c r="C2468" i="25"/>
  <c r="C2469" i="25"/>
  <c r="C2470" i="25"/>
  <c r="C2471" i="25"/>
  <c r="C2472" i="25"/>
  <c r="C2473" i="25"/>
  <c r="C2474" i="25"/>
  <c r="C2475" i="25"/>
  <c r="C2476" i="25"/>
  <c r="C2477" i="25"/>
  <c r="C2478" i="25"/>
  <c r="C2479" i="25"/>
  <c r="C2480" i="25"/>
  <c r="C2481" i="25"/>
  <c r="C2482" i="25"/>
  <c r="C2483" i="25"/>
  <c r="C2484" i="25"/>
  <c r="C2485" i="25"/>
  <c r="C2486" i="25"/>
  <c r="C2487" i="25"/>
  <c r="C2488" i="25"/>
  <c r="C2489" i="25"/>
  <c r="C2490" i="25"/>
  <c r="C2491" i="25"/>
  <c r="C2492" i="25"/>
  <c r="C2493" i="25"/>
  <c r="C2494" i="25"/>
  <c r="C2495" i="25"/>
  <c r="C2496" i="25"/>
  <c r="C2497" i="25"/>
  <c r="C2498" i="25"/>
  <c r="C2499" i="25"/>
  <c r="C2500" i="25"/>
  <c r="C2501" i="25"/>
  <c r="C2502" i="25"/>
  <c r="C2503" i="25"/>
  <c r="C2504" i="25"/>
  <c r="C2505" i="25"/>
  <c r="C2506" i="25"/>
  <c r="C2507" i="25"/>
  <c r="C2508" i="25"/>
  <c r="C2509" i="25"/>
  <c r="C2510" i="25"/>
  <c r="C2511" i="25"/>
  <c r="C2512" i="25"/>
  <c r="C2513" i="25"/>
  <c r="C2514" i="25"/>
  <c r="C2515" i="25"/>
  <c r="C2516" i="25"/>
  <c r="C2517" i="25"/>
  <c r="C2518" i="25"/>
  <c r="C2519" i="25"/>
  <c r="C2520" i="25"/>
  <c r="C2521" i="25"/>
  <c r="C2522" i="25"/>
  <c r="C2523" i="25"/>
  <c r="C2524" i="25"/>
  <c r="C2525" i="25"/>
  <c r="C2526" i="25"/>
  <c r="C2527" i="25"/>
  <c r="C2528" i="25"/>
  <c r="C2529" i="25"/>
  <c r="C2530" i="25"/>
  <c r="C2531" i="25"/>
  <c r="C2532" i="25"/>
  <c r="C2533" i="25"/>
  <c r="C2534" i="25"/>
  <c r="C2535" i="25"/>
  <c r="C2536" i="25"/>
  <c r="C2537" i="25"/>
  <c r="C2538" i="25"/>
  <c r="C2539" i="25"/>
  <c r="C2540" i="25"/>
  <c r="C2541" i="25"/>
  <c r="C2542" i="25"/>
  <c r="C2543" i="25"/>
  <c r="C2544" i="25"/>
  <c r="C2545" i="25"/>
  <c r="C2546" i="25"/>
  <c r="C2547" i="25"/>
  <c r="C2548" i="25"/>
  <c r="C2549" i="25"/>
  <c r="C2550" i="25"/>
  <c r="C2551" i="25"/>
  <c r="C2552" i="25"/>
  <c r="C2553" i="25"/>
  <c r="C2554" i="25"/>
  <c r="C2555" i="25"/>
  <c r="C2556" i="25"/>
  <c r="C2557" i="25"/>
  <c r="C2558" i="25"/>
  <c r="C2559" i="25"/>
  <c r="C2560" i="25"/>
  <c r="C2561" i="25"/>
  <c r="C2562" i="25"/>
  <c r="C2563" i="25"/>
  <c r="C2564" i="25"/>
  <c r="C2565" i="25"/>
  <c r="C2566" i="25"/>
  <c r="C2567" i="25"/>
  <c r="C2568" i="25"/>
  <c r="C2569" i="25"/>
  <c r="C2570" i="25"/>
  <c r="C2571" i="25"/>
  <c r="C2572" i="25"/>
  <c r="C2573" i="25"/>
  <c r="C2574" i="25"/>
  <c r="C2575" i="25"/>
  <c r="C2576" i="25"/>
  <c r="C2577" i="25"/>
  <c r="C2578" i="25"/>
  <c r="C2579" i="25"/>
  <c r="C2580" i="25"/>
  <c r="C2581" i="25"/>
  <c r="C2582" i="25"/>
  <c r="C2583" i="25"/>
  <c r="C2584" i="25"/>
  <c r="C2585" i="25"/>
  <c r="C2586" i="25"/>
  <c r="C2587" i="25"/>
  <c r="C2588" i="25"/>
  <c r="C2589" i="25"/>
  <c r="C2590" i="25"/>
  <c r="C2591" i="25"/>
  <c r="C2592" i="25"/>
  <c r="C2593" i="25"/>
  <c r="C2594" i="25"/>
  <c r="C2595" i="25"/>
  <c r="C2596" i="25"/>
  <c r="C2597" i="25"/>
  <c r="C2598" i="25"/>
  <c r="C2599" i="25"/>
  <c r="C2600" i="25"/>
  <c r="C2601" i="25"/>
  <c r="C2602" i="25"/>
  <c r="C2603" i="25"/>
  <c r="C2604" i="25"/>
  <c r="C2605" i="25"/>
  <c r="C2606" i="25"/>
  <c r="C2607" i="25"/>
  <c r="C2608" i="25"/>
  <c r="C2609" i="25"/>
  <c r="C2610" i="25"/>
  <c r="C2611" i="25"/>
  <c r="C2612" i="25"/>
  <c r="C2613" i="25"/>
  <c r="C2614" i="25"/>
  <c r="C2615" i="25"/>
  <c r="C2616" i="25"/>
  <c r="C2617" i="25"/>
  <c r="C2618" i="25"/>
  <c r="C2619" i="25"/>
  <c r="C2620" i="25"/>
  <c r="C2621" i="25"/>
  <c r="C2622" i="25"/>
  <c r="C2623" i="25"/>
  <c r="C2624" i="25"/>
  <c r="C2625" i="25"/>
  <c r="C2626" i="25"/>
  <c r="C2627" i="25"/>
  <c r="C2628" i="25"/>
  <c r="C2629" i="25"/>
  <c r="C2630" i="25"/>
  <c r="C2631" i="25"/>
  <c r="C2632" i="25"/>
  <c r="C2633" i="25"/>
  <c r="C2634" i="25"/>
  <c r="C2635" i="25"/>
  <c r="C2636" i="25"/>
  <c r="C2637" i="25"/>
  <c r="C2638" i="25"/>
  <c r="C2639" i="25"/>
  <c r="C2640" i="25"/>
  <c r="C2641" i="25"/>
  <c r="C2642" i="25"/>
  <c r="C2643" i="25"/>
  <c r="C2644" i="25"/>
  <c r="C2645" i="25"/>
  <c r="C2646" i="25"/>
  <c r="C2647" i="25"/>
  <c r="C2648" i="25"/>
  <c r="C2649" i="25"/>
  <c r="C2650" i="25"/>
  <c r="C2651" i="25"/>
  <c r="C2652" i="25"/>
  <c r="C2653" i="25"/>
  <c r="C2654" i="25"/>
  <c r="C2655" i="25"/>
  <c r="C2656" i="25"/>
  <c r="C2657" i="25"/>
  <c r="C2658" i="25"/>
  <c r="C2659" i="25"/>
  <c r="C2660" i="25"/>
  <c r="C2661" i="25"/>
  <c r="C2662" i="25"/>
  <c r="C2663" i="25"/>
  <c r="C2664" i="25"/>
  <c r="C2665" i="25"/>
  <c r="C2666" i="25"/>
  <c r="C2667" i="25"/>
  <c r="C2668" i="25"/>
  <c r="C2669" i="25"/>
  <c r="C2670" i="25"/>
  <c r="C2671" i="25"/>
  <c r="C2672" i="25"/>
  <c r="C2673" i="25"/>
  <c r="C2674" i="25"/>
  <c r="C2675" i="25"/>
  <c r="C2676" i="25"/>
  <c r="C2677" i="25"/>
  <c r="C2678" i="25"/>
  <c r="C2679" i="25"/>
  <c r="C2680" i="25"/>
  <c r="C2681" i="25"/>
  <c r="C2682" i="25"/>
  <c r="C2683" i="25"/>
  <c r="C2684" i="25"/>
  <c r="C2685" i="25"/>
  <c r="C2686" i="25"/>
  <c r="C2687" i="25"/>
  <c r="C2688" i="25"/>
  <c r="C2689" i="25"/>
  <c r="C2690" i="25"/>
  <c r="C2691" i="25"/>
  <c r="C2692" i="25"/>
  <c r="C2693" i="25"/>
  <c r="C2694" i="25"/>
  <c r="C2695" i="25"/>
  <c r="C2696" i="25"/>
  <c r="C2697" i="25"/>
  <c r="C2698" i="25"/>
  <c r="C2699" i="25"/>
  <c r="C2700" i="25"/>
  <c r="C2701" i="25"/>
  <c r="C2702" i="25"/>
  <c r="C2703" i="25"/>
  <c r="C2704" i="25"/>
  <c r="C2705" i="25"/>
  <c r="C2706" i="25"/>
  <c r="C2707" i="25"/>
  <c r="C2708" i="25"/>
  <c r="C2709" i="25"/>
  <c r="C2710" i="25"/>
  <c r="C2711" i="25"/>
  <c r="C2712" i="25"/>
  <c r="C2713" i="25"/>
  <c r="C2714" i="25"/>
  <c r="C2715" i="25"/>
  <c r="C2716" i="25"/>
  <c r="C2717" i="25"/>
  <c r="C2718" i="25"/>
  <c r="C2719" i="25"/>
  <c r="C2720" i="25"/>
  <c r="C2721" i="25"/>
  <c r="C2722" i="25"/>
  <c r="C2723" i="25"/>
  <c r="C2724" i="25"/>
  <c r="C2725" i="25"/>
  <c r="C2726" i="25"/>
  <c r="C2727" i="25"/>
  <c r="C2728" i="25"/>
  <c r="C2729" i="25"/>
  <c r="C2730" i="25"/>
  <c r="C2731" i="25"/>
  <c r="C2732" i="25"/>
  <c r="C2733" i="25"/>
  <c r="C2734" i="25"/>
  <c r="C2735" i="25"/>
  <c r="C2736" i="25"/>
  <c r="C2737" i="25"/>
  <c r="C2738" i="25"/>
  <c r="C2739" i="25"/>
  <c r="C2740" i="25"/>
  <c r="C2741" i="25"/>
  <c r="C2742" i="25"/>
  <c r="C2743" i="25"/>
  <c r="C2744" i="25"/>
  <c r="C2745" i="25"/>
  <c r="C2746" i="25"/>
  <c r="C2747" i="25"/>
  <c r="C2748" i="25"/>
  <c r="C2749" i="25"/>
  <c r="C2750" i="25"/>
  <c r="C2751" i="25"/>
  <c r="C2752" i="25"/>
  <c r="C2753" i="25"/>
  <c r="C2754" i="25"/>
  <c r="C2755" i="25"/>
  <c r="C2756" i="25"/>
  <c r="C2757" i="25"/>
  <c r="C2758" i="25"/>
  <c r="C2759" i="25"/>
  <c r="C2760" i="25"/>
  <c r="C2761" i="25"/>
  <c r="C2762" i="25"/>
  <c r="C2763" i="25"/>
  <c r="C2764" i="25"/>
  <c r="C2765" i="25"/>
  <c r="C2766" i="25"/>
  <c r="C2767" i="25"/>
  <c r="C2768" i="25"/>
  <c r="C2769" i="25"/>
  <c r="C2770" i="25"/>
  <c r="C2771" i="25"/>
  <c r="C2772" i="25"/>
  <c r="C2773" i="25"/>
  <c r="C2774" i="25"/>
  <c r="C2775" i="25"/>
  <c r="C2776" i="25"/>
  <c r="C2777" i="25"/>
  <c r="C2778" i="25"/>
  <c r="C2779" i="25"/>
  <c r="C2780" i="25"/>
  <c r="C2781" i="25"/>
  <c r="C2782" i="25"/>
  <c r="C2783" i="25"/>
  <c r="C2784" i="25"/>
  <c r="C2785" i="25"/>
  <c r="C2786" i="25"/>
  <c r="C2787" i="25"/>
  <c r="C2788" i="25"/>
  <c r="C2789" i="25"/>
  <c r="C2790" i="25"/>
  <c r="C2791" i="25"/>
  <c r="C2792" i="25"/>
  <c r="C2793" i="25"/>
  <c r="C2794" i="25"/>
  <c r="C2795" i="25"/>
  <c r="C2796" i="25"/>
  <c r="C2797" i="25"/>
  <c r="C2798" i="25"/>
  <c r="C2799" i="25"/>
  <c r="C2800" i="25"/>
  <c r="C2801" i="25"/>
  <c r="C2802" i="25"/>
  <c r="C2803" i="25"/>
  <c r="C2804" i="25"/>
  <c r="C2805" i="25"/>
  <c r="C2806" i="25"/>
  <c r="C2807" i="25"/>
  <c r="C2808" i="25"/>
  <c r="C2809" i="25"/>
  <c r="C2810" i="25"/>
  <c r="C2811" i="25"/>
  <c r="C2812" i="25"/>
  <c r="C2813" i="25"/>
  <c r="C2814" i="25"/>
  <c r="C2815" i="25"/>
  <c r="C2816" i="25"/>
  <c r="C2817" i="25"/>
  <c r="C2818" i="25"/>
  <c r="C2819" i="25"/>
  <c r="C2820" i="25"/>
  <c r="C2821" i="25"/>
  <c r="C2822" i="25"/>
  <c r="C2823" i="25"/>
  <c r="C2824" i="25"/>
  <c r="C2825" i="25"/>
  <c r="C2826" i="25"/>
  <c r="C2827" i="25"/>
  <c r="C2828" i="25"/>
  <c r="C2829" i="25"/>
  <c r="C2830" i="25"/>
  <c r="C2831" i="25"/>
  <c r="C2832" i="25"/>
  <c r="C2833" i="25"/>
  <c r="C2834" i="25"/>
  <c r="C2835" i="25"/>
  <c r="C2836" i="25"/>
  <c r="C2837" i="25"/>
  <c r="C2838" i="25"/>
  <c r="C2839" i="25"/>
  <c r="C2840" i="25"/>
  <c r="C2841" i="25"/>
  <c r="C2842" i="25"/>
  <c r="C2843" i="25"/>
  <c r="C2844" i="25"/>
  <c r="C2845" i="25"/>
  <c r="C2846" i="25"/>
  <c r="C2847" i="25"/>
  <c r="C2848" i="25"/>
  <c r="C2849" i="25"/>
  <c r="C2850" i="25"/>
  <c r="C2851" i="25"/>
  <c r="C2852" i="25"/>
  <c r="C2853" i="25"/>
  <c r="C2854" i="25"/>
  <c r="C2855" i="25"/>
  <c r="C2856" i="25"/>
  <c r="C2857" i="25"/>
  <c r="C2858" i="25"/>
  <c r="C2859" i="25"/>
  <c r="C2860" i="25"/>
  <c r="C2861" i="25"/>
  <c r="C2862" i="25"/>
  <c r="C2863" i="25"/>
  <c r="C2864" i="25"/>
  <c r="C2865" i="25"/>
  <c r="C2866" i="25"/>
  <c r="C2867" i="25"/>
  <c r="C2868" i="25"/>
  <c r="C2869" i="25"/>
  <c r="C2870" i="25"/>
  <c r="C2871" i="25"/>
  <c r="C2872" i="25"/>
  <c r="C2873" i="25"/>
  <c r="C2874" i="25"/>
  <c r="C2875" i="25"/>
  <c r="C2876" i="25"/>
  <c r="C2877" i="25"/>
  <c r="C2878" i="25"/>
  <c r="C2879" i="25"/>
  <c r="C2880" i="25"/>
  <c r="C2881" i="25"/>
  <c r="C2882" i="25"/>
  <c r="C2883" i="25"/>
  <c r="C2884" i="25"/>
  <c r="C2885" i="25"/>
  <c r="C2886" i="25"/>
  <c r="C2887" i="25"/>
  <c r="C2888" i="25"/>
  <c r="C2889" i="25"/>
  <c r="C2890" i="25"/>
  <c r="C2891" i="25"/>
  <c r="C2892" i="25"/>
  <c r="C2893" i="25"/>
  <c r="C2894" i="25"/>
  <c r="C2895" i="25"/>
  <c r="C2896" i="25"/>
  <c r="C2897" i="25"/>
  <c r="C2898" i="25"/>
  <c r="C2899" i="25"/>
  <c r="C2900" i="25"/>
  <c r="C2901" i="25"/>
  <c r="C2902" i="25"/>
  <c r="C2903" i="25"/>
  <c r="C2904" i="25"/>
  <c r="C2905" i="25"/>
  <c r="C2906" i="25"/>
  <c r="C2907" i="25"/>
  <c r="C2908" i="25"/>
  <c r="C2909" i="25"/>
  <c r="C2910" i="25"/>
  <c r="C2911" i="25"/>
  <c r="C2912" i="25"/>
  <c r="C2913" i="25"/>
  <c r="C2914" i="25"/>
  <c r="C2915" i="25"/>
  <c r="C2916" i="25"/>
  <c r="C2917" i="25"/>
  <c r="C2918" i="25"/>
  <c r="C2919" i="25"/>
  <c r="C2920" i="25"/>
  <c r="C2921" i="25"/>
  <c r="C2922" i="25"/>
  <c r="C2923" i="25"/>
  <c r="C2924" i="25"/>
  <c r="C2925" i="25"/>
  <c r="C2926" i="25"/>
  <c r="C2927" i="25"/>
  <c r="C2928" i="25"/>
  <c r="C2929" i="25"/>
  <c r="C2930" i="25"/>
  <c r="C2931" i="25"/>
  <c r="C2932" i="25"/>
  <c r="C2933" i="25"/>
  <c r="C2934" i="25"/>
  <c r="C2935" i="25"/>
  <c r="C2936" i="25"/>
  <c r="C2937" i="25"/>
  <c r="C2938" i="25"/>
  <c r="C2939" i="25"/>
  <c r="C2940" i="25"/>
  <c r="C2941" i="25"/>
  <c r="C2942" i="25"/>
  <c r="C2943" i="25"/>
  <c r="C2944" i="25"/>
  <c r="C2945" i="25"/>
  <c r="C2946" i="25"/>
  <c r="C2947" i="25"/>
  <c r="C2948" i="25"/>
  <c r="C2949" i="25"/>
  <c r="C2950" i="25"/>
  <c r="C2951" i="25"/>
  <c r="C2952" i="25"/>
  <c r="C2953" i="25"/>
  <c r="C2954" i="25"/>
  <c r="C2955" i="25"/>
  <c r="C2956" i="25"/>
  <c r="C2957" i="25"/>
  <c r="C2958" i="25"/>
  <c r="C2959" i="25"/>
  <c r="C2960" i="25"/>
  <c r="C2961" i="25"/>
  <c r="C2962" i="25"/>
  <c r="C2963" i="25"/>
  <c r="C2964" i="25"/>
  <c r="C2965" i="25"/>
  <c r="C2966" i="25"/>
  <c r="C2967" i="25"/>
  <c r="C2968" i="25"/>
  <c r="C2969" i="25"/>
  <c r="C2970" i="25"/>
  <c r="C2971" i="25"/>
  <c r="C2972" i="25"/>
  <c r="C2973" i="25"/>
  <c r="C2974" i="25"/>
  <c r="C2975" i="25"/>
  <c r="C2976" i="25"/>
  <c r="C2977" i="25"/>
  <c r="C2978" i="25"/>
  <c r="C2979" i="25"/>
  <c r="C2980" i="25"/>
  <c r="C2981" i="25"/>
  <c r="C2982" i="25"/>
  <c r="C2983" i="25"/>
  <c r="C2984" i="25"/>
  <c r="C2985" i="25"/>
  <c r="C2986" i="25"/>
  <c r="C2987" i="25"/>
  <c r="C2988" i="25"/>
  <c r="C2989" i="25"/>
  <c r="C2990" i="25"/>
  <c r="C2991" i="25"/>
  <c r="C2992" i="25"/>
  <c r="C2993" i="25"/>
  <c r="C2994" i="25"/>
  <c r="C2995" i="25"/>
  <c r="C2996" i="25"/>
  <c r="C2997" i="25"/>
  <c r="C2998" i="25"/>
  <c r="C2999" i="25"/>
  <c r="C3000" i="25"/>
  <c r="C3001" i="25"/>
  <c r="C3002" i="25"/>
  <c r="C3003" i="25"/>
  <c r="C3004" i="25"/>
  <c r="C3005" i="25"/>
  <c r="C3006" i="25"/>
  <c r="C3007" i="25"/>
  <c r="C3008" i="25"/>
  <c r="C3009" i="25"/>
  <c r="C3010" i="25"/>
  <c r="C3011" i="25"/>
  <c r="C3012" i="25"/>
  <c r="C3013" i="25"/>
  <c r="C3014" i="25"/>
  <c r="C3015" i="25"/>
  <c r="C3016" i="25"/>
  <c r="C3017" i="25"/>
  <c r="C3018" i="25"/>
  <c r="C3019" i="25"/>
  <c r="C3020" i="25"/>
  <c r="C3021" i="25"/>
  <c r="C3022" i="25"/>
  <c r="C3023" i="25"/>
  <c r="C3024" i="25"/>
  <c r="C3025" i="25"/>
  <c r="C3026" i="25"/>
  <c r="C3027" i="25"/>
  <c r="C3028" i="25"/>
  <c r="C3029" i="25"/>
  <c r="C3030" i="25"/>
  <c r="C3031" i="25"/>
  <c r="C3032" i="25"/>
  <c r="C3033" i="25"/>
  <c r="C3034" i="25"/>
  <c r="C3035" i="25"/>
  <c r="C3036" i="25"/>
  <c r="C3037" i="25"/>
  <c r="C3038" i="25"/>
  <c r="C3039" i="25"/>
  <c r="C3040" i="25"/>
  <c r="C3041" i="25"/>
  <c r="C3042" i="25"/>
  <c r="C3043" i="25"/>
  <c r="C3044" i="25"/>
  <c r="C3045" i="25"/>
  <c r="C3046" i="25"/>
  <c r="C3047" i="25"/>
  <c r="C3048" i="25"/>
  <c r="C3049" i="25"/>
  <c r="C3050" i="25"/>
  <c r="C3051" i="25"/>
  <c r="C3052" i="25"/>
  <c r="C3053" i="25"/>
  <c r="C3054" i="25"/>
  <c r="C3055" i="25"/>
  <c r="C3056" i="25"/>
  <c r="C3057" i="25"/>
  <c r="C3058" i="25"/>
  <c r="C3059" i="25"/>
  <c r="C3060" i="25"/>
  <c r="C3061" i="25"/>
  <c r="C3062" i="25"/>
  <c r="C3063" i="25"/>
  <c r="C3064" i="25"/>
  <c r="C3065" i="25"/>
  <c r="C3066" i="25"/>
  <c r="C3067" i="25"/>
  <c r="C3068" i="25"/>
  <c r="C3069" i="25"/>
  <c r="C3070" i="25"/>
  <c r="C3071" i="25"/>
  <c r="C3072" i="25"/>
  <c r="C3073" i="25"/>
  <c r="C3074" i="25"/>
  <c r="C3075" i="25"/>
  <c r="C3076" i="25"/>
  <c r="C3077" i="25"/>
  <c r="C3078" i="25"/>
  <c r="C3079" i="25"/>
  <c r="C3080" i="25"/>
  <c r="C3081" i="25"/>
  <c r="C3082" i="25"/>
  <c r="C3083" i="25"/>
  <c r="C3084" i="25"/>
  <c r="C3085" i="25"/>
  <c r="C3086" i="25"/>
  <c r="C3087" i="25"/>
  <c r="C3088" i="25"/>
  <c r="C3089" i="25"/>
  <c r="C3090" i="25"/>
  <c r="C3091" i="25"/>
  <c r="C3092" i="25"/>
  <c r="C3093" i="25"/>
  <c r="C3094" i="25"/>
  <c r="C3095" i="25"/>
  <c r="C3096" i="25"/>
  <c r="C3097" i="25"/>
  <c r="C3098" i="25"/>
  <c r="C3099" i="25"/>
  <c r="C3100" i="25"/>
  <c r="C3101" i="25"/>
  <c r="C3102" i="25"/>
  <c r="C3103" i="25"/>
  <c r="C3104" i="25"/>
  <c r="C3105" i="25"/>
  <c r="C3106" i="25"/>
  <c r="C3107" i="25"/>
  <c r="C3108" i="25"/>
  <c r="C3109" i="25"/>
  <c r="C3110" i="25"/>
  <c r="C3111" i="25"/>
  <c r="C3112" i="25"/>
  <c r="C3113" i="25"/>
  <c r="C3114" i="25"/>
  <c r="C3115" i="25"/>
  <c r="C3116" i="25"/>
  <c r="C3117" i="25"/>
  <c r="C3118" i="25"/>
  <c r="C3119" i="25"/>
  <c r="C3120" i="25"/>
  <c r="C3121" i="25"/>
  <c r="C3122" i="25"/>
  <c r="C3123" i="25"/>
  <c r="C3124" i="25"/>
  <c r="C3125" i="25"/>
  <c r="C3126" i="25"/>
  <c r="C3127" i="25"/>
  <c r="C3128" i="25"/>
  <c r="C3129" i="25"/>
  <c r="C3130" i="25"/>
  <c r="C3131" i="25"/>
  <c r="C3132" i="25"/>
  <c r="C3133" i="25"/>
  <c r="C3134" i="25"/>
  <c r="C3135" i="25"/>
  <c r="C3136" i="25"/>
  <c r="C3137" i="25"/>
  <c r="C3138" i="25"/>
  <c r="C3139" i="25"/>
  <c r="C3140" i="25"/>
  <c r="C3141" i="25"/>
  <c r="C3142" i="25"/>
  <c r="C3143" i="25"/>
  <c r="C3144" i="25"/>
  <c r="C3145" i="25"/>
  <c r="C3146" i="25"/>
  <c r="C3147" i="25"/>
  <c r="C3148" i="25"/>
  <c r="C3149" i="25"/>
  <c r="C3150" i="25"/>
  <c r="C3151" i="25"/>
  <c r="C3152" i="25"/>
  <c r="C3153" i="25"/>
  <c r="C3154" i="25"/>
  <c r="C3155" i="25"/>
  <c r="C3156" i="25"/>
  <c r="C3157" i="25"/>
  <c r="C3158" i="25"/>
  <c r="C3159" i="25"/>
  <c r="C3160" i="25"/>
  <c r="C3161" i="25"/>
  <c r="C3162" i="25"/>
  <c r="C3163" i="25"/>
  <c r="C3164" i="25"/>
  <c r="C3165" i="25"/>
  <c r="C3166" i="25"/>
  <c r="C3167" i="25"/>
  <c r="C3168" i="25"/>
  <c r="C3169" i="25"/>
  <c r="C3170" i="25"/>
  <c r="C3171" i="25"/>
  <c r="C3172" i="25"/>
  <c r="C3173" i="25"/>
  <c r="C3174" i="25"/>
  <c r="C3175" i="25"/>
  <c r="C3176" i="25"/>
  <c r="C3177" i="25"/>
  <c r="C3178" i="25"/>
  <c r="C3179" i="25"/>
  <c r="C3180" i="25"/>
  <c r="C3181" i="25"/>
  <c r="C3182" i="25"/>
  <c r="C3183" i="25"/>
  <c r="C3184" i="25"/>
  <c r="C3185" i="25"/>
  <c r="C3186" i="25"/>
  <c r="C3187" i="25"/>
  <c r="C3188" i="25"/>
  <c r="C3189" i="25"/>
  <c r="C3190" i="25"/>
  <c r="C3191" i="25"/>
  <c r="C3192" i="25"/>
  <c r="C3193" i="25"/>
  <c r="C3194" i="25"/>
  <c r="C3195" i="25"/>
  <c r="C3196" i="25"/>
  <c r="C3197" i="25"/>
  <c r="C3198" i="25"/>
  <c r="C3199" i="25"/>
  <c r="C3200" i="25"/>
  <c r="C3201" i="25"/>
  <c r="C3202" i="25"/>
  <c r="C3203" i="25"/>
  <c r="C3204" i="25"/>
  <c r="C3205" i="25"/>
  <c r="C3206" i="25"/>
  <c r="C3207" i="25"/>
  <c r="C3208" i="25"/>
  <c r="C3209" i="25"/>
  <c r="C3210" i="25"/>
  <c r="C3211" i="25"/>
  <c r="C3212" i="25"/>
  <c r="C3213" i="25"/>
  <c r="C3214" i="25"/>
  <c r="C3215" i="25"/>
  <c r="C3216" i="25"/>
  <c r="C3217" i="25"/>
  <c r="C3218" i="25"/>
  <c r="C3219" i="25"/>
  <c r="C3220" i="25"/>
  <c r="C3221" i="25"/>
  <c r="C3222" i="25"/>
  <c r="C3223" i="25"/>
  <c r="C3224" i="25"/>
  <c r="C3225" i="25"/>
  <c r="C3226" i="25"/>
  <c r="C3227" i="25"/>
  <c r="C3228" i="25"/>
  <c r="C3229" i="25"/>
  <c r="C3230" i="25"/>
  <c r="C3231" i="25"/>
  <c r="C3232" i="25"/>
  <c r="C3233" i="25"/>
  <c r="C3234" i="25"/>
  <c r="C3235" i="25"/>
  <c r="C3236" i="25"/>
  <c r="C3237" i="25"/>
  <c r="C3238" i="25"/>
  <c r="C3239" i="25"/>
  <c r="C3240" i="25"/>
  <c r="C3241" i="25"/>
  <c r="C3242" i="25"/>
  <c r="C3243" i="25"/>
  <c r="C3244" i="25"/>
  <c r="C3245" i="25"/>
  <c r="C3246" i="25"/>
  <c r="C3247" i="25"/>
  <c r="C3248" i="25"/>
  <c r="C3249" i="25"/>
  <c r="C3250" i="25"/>
  <c r="C3251" i="25"/>
  <c r="C3252" i="25"/>
  <c r="C3253" i="25"/>
  <c r="C3254" i="25"/>
  <c r="C3255" i="25"/>
  <c r="C3256" i="25"/>
  <c r="C3257" i="25"/>
  <c r="C3258" i="25"/>
  <c r="C3259" i="25"/>
  <c r="C3260" i="25"/>
  <c r="C3261" i="25"/>
  <c r="C3262" i="25"/>
  <c r="C3263" i="25"/>
  <c r="C3264" i="25"/>
  <c r="C3265" i="25"/>
  <c r="C3266" i="25"/>
  <c r="C3267" i="25"/>
  <c r="C3268" i="25"/>
  <c r="C3269" i="25"/>
  <c r="C3270" i="25"/>
  <c r="C3271" i="25"/>
  <c r="C3272" i="25"/>
  <c r="C3273" i="25"/>
  <c r="C3274" i="25"/>
  <c r="C3275" i="25"/>
  <c r="C3276" i="25"/>
  <c r="C3277" i="25"/>
  <c r="C3278" i="25"/>
  <c r="C3279" i="25"/>
  <c r="C3280" i="25"/>
  <c r="C3281" i="25"/>
  <c r="C3282" i="25"/>
  <c r="C3283" i="25"/>
  <c r="C3284" i="25"/>
  <c r="C3285" i="25"/>
  <c r="C3286" i="25"/>
  <c r="C3287" i="25"/>
  <c r="C3288" i="25"/>
  <c r="C3289" i="25"/>
  <c r="C3290" i="25"/>
  <c r="C3291" i="25"/>
  <c r="C3292" i="25"/>
  <c r="C3293" i="25"/>
  <c r="C3294" i="25"/>
  <c r="C3295" i="25"/>
  <c r="C3296" i="25"/>
  <c r="C3297" i="25"/>
  <c r="C3298" i="25"/>
  <c r="C3299" i="25"/>
  <c r="C3300" i="25"/>
  <c r="C3301" i="25"/>
  <c r="C3302" i="25"/>
  <c r="C3303" i="25"/>
  <c r="C3304" i="25"/>
  <c r="C3305" i="25"/>
  <c r="C3306" i="25"/>
  <c r="C3307" i="25"/>
  <c r="C3308" i="25"/>
  <c r="C3309" i="25"/>
  <c r="C3310" i="25"/>
  <c r="C3311" i="25"/>
  <c r="C3312" i="25"/>
  <c r="C3313" i="25"/>
  <c r="C3314" i="25"/>
  <c r="C3315" i="25"/>
  <c r="C3316" i="25"/>
  <c r="C3317" i="25"/>
  <c r="C3318" i="25"/>
  <c r="C3319" i="25"/>
  <c r="C3320" i="25"/>
  <c r="C3321" i="25"/>
  <c r="C3322" i="25"/>
  <c r="C3323" i="25"/>
  <c r="C3324" i="25"/>
  <c r="C3325" i="25"/>
  <c r="C3326" i="25"/>
  <c r="C3327" i="25"/>
  <c r="C3328" i="25"/>
  <c r="C3329" i="25"/>
  <c r="C3330" i="25"/>
  <c r="C3331" i="25"/>
  <c r="C3332" i="25"/>
  <c r="C3333" i="25"/>
  <c r="C3334" i="25"/>
  <c r="C3335" i="25"/>
  <c r="C3336" i="25"/>
  <c r="C3337" i="25"/>
  <c r="C3338" i="25"/>
  <c r="C3339" i="25"/>
  <c r="C3340" i="25"/>
  <c r="C3341" i="25"/>
  <c r="C3342" i="25"/>
  <c r="C3343" i="25"/>
  <c r="C3344" i="25"/>
  <c r="C3345" i="25"/>
  <c r="C3346" i="25"/>
  <c r="C3347" i="25"/>
  <c r="C3348" i="25"/>
  <c r="C3349" i="25"/>
  <c r="C3350" i="25"/>
  <c r="C3351" i="25"/>
  <c r="C3352" i="25"/>
  <c r="C3353" i="25"/>
  <c r="C3354" i="25"/>
  <c r="C3355" i="25"/>
  <c r="C3356" i="25"/>
  <c r="C3357" i="25"/>
  <c r="C3358" i="25"/>
  <c r="C3359" i="25"/>
  <c r="C3360" i="25"/>
  <c r="C3361" i="25"/>
  <c r="C3362" i="25"/>
  <c r="C3363" i="25"/>
  <c r="C3364" i="25"/>
  <c r="C3365" i="25"/>
  <c r="C3366" i="25"/>
  <c r="C3367" i="25"/>
  <c r="C3368" i="25"/>
  <c r="C3369" i="25"/>
  <c r="C3370" i="25"/>
  <c r="C3371" i="25"/>
  <c r="C3372" i="25"/>
  <c r="C3373" i="25"/>
  <c r="C3374" i="25"/>
  <c r="C3375" i="25"/>
  <c r="C3376" i="25"/>
  <c r="C3377" i="25"/>
  <c r="C3378" i="25"/>
  <c r="C3379" i="25"/>
  <c r="C3380" i="25"/>
  <c r="C3381" i="25"/>
  <c r="C3382" i="25"/>
  <c r="C3383" i="25"/>
  <c r="C3384" i="25"/>
  <c r="C3385" i="25"/>
  <c r="C3386" i="25"/>
  <c r="C3387" i="25"/>
  <c r="C3388" i="25"/>
  <c r="C3389" i="25"/>
  <c r="C3390" i="25"/>
  <c r="C3391" i="25"/>
  <c r="C3392" i="25"/>
  <c r="C3393" i="25"/>
  <c r="C3394" i="25"/>
  <c r="C3395" i="25"/>
  <c r="C3396" i="25"/>
  <c r="C3397" i="25"/>
  <c r="C3398" i="25"/>
  <c r="C3399" i="25"/>
  <c r="C3400" i="25"/>
  <c r="C3401" i="25"/>
  <c r="C3402" i="25"/>
  <c r="C3403" i="25"/>
  <c r="C3404" i="25"/>
  <c r="C3405" i="25"/>
  <c r="C3406" i="25"/>
  <c r="C3407" i="25"/>
  <c r="C3408" i="25"/>
  <c r="C3409" i="25"/>
  <c r="C3410" i="25"/>
  <c r="C3411" i="25"/>
  <c r="C3412" i="25"/>
  <c r="C3413" i="25"/>
  <c r="C3414" i="25"/>
  <c r="C3415" i="25"/>
  <c r="C3416" i="25"/>
  <c r="C3417" i="25"/>
  <c r="C3418" i="25"/>
  <c r="C3419" i="25"/>
  <c r="C3420" i="25"/>
  <c r="C3421" i="25"/>
  <c r="C3422" i="25"/>
  <c r="C3423" i="25"/>
  <c r="C3424" i="25"/>
  <c r="C3425" i="25"/>
  <c r="C3426" i="25"/>
  <c r="C3427" i="25"/>
  <c r="C3428" i="25"/>
  <c r="C3429" i="25"/>
  <c r="C3430" i="25"/>
  <c r="C3431" i="25"/>
  <c r="C3432" i="25"/>
  <c r="C3433" i="25"/>
  <c r="C3434" i="25"/>
  <c r="C3435" i="25"/>
  <c r="C3436" i="25"/>
  <c r="C3437" i="25"/>
  <c r="C3438" i="25"/>
  <c r="C3439" i="25"/>
  <c r="C3440" i="25"/>
  <c r="C3441" i="25"/>
  <c r="C3442" i="25"/>
  <c r="C3443" i="25"/>
  <c r="C3444" i="25"/>
  <c r="C3445" i="25"/>
  <c r="C3446" i="25"/>
  <c r="C3447" i="25"/>
  <c r="C3448" i="25"/>
  <c r="C3449" i="25"/>
  <c r="C3450" i="25"/>
  <c r="C3451" i="25"/>
  <c r="C3452" i="25"/>
  <c r="C3453" i="25"/>
  <c r="C3454" i="25"/>
  <c r="C3455" i="25"/>
  <c r="C3456" i="25"/>
  <c r="C3457" i="25"/>
  <c r="C3458" i="25"/>
  <c r="C3459" i="25"/>
  <c r="C3460" i="25"/>
  <c r="C3461" i="25"/>
  <c r="C3462" i="25"/>
  <c r="C3463" i="25"/>
  <c r="C3464" i="25"/>
  <c r="C3465" i="25"/>
  <c r="C3466" i="25"/>
  <c r="C3467" i="25"/>
  <c r="C3468" i="25"/>
  <c r="C3469" i="25"/>
  <c r="C3470" i="25"/>
  <c r="C3471" i="25"/>
  <c r="C3472" i="25"/>
  <c r="C3473" i="25"/>
  <c r="C3474" i="25"/>
  <c r="C3475" i="25"/>
  <c r="C3476" i="25"/>
  <c r="C3477" i="25"/>
  <c r="C3478" i="25"/>
  <c r="C3479" i="25"/>
  <c r="C3480" i="25"/>
  <c r="C3481" i="25"/>
  <c r="C3482" i="25"/>
  <c r="C3483" i="25"/>
  <c r="C3484" i="25"/>
  <c r="C3485" i="25"/>
  <c r="C3486" i="25"/>
  <c r="C3487" i="25"/>
  <c r="C3488" i="25"/>
  <c r="C3489" i="25"/>
  <c r="C3490" i="25"/>
  <c r="C3491" i="25"/>
  <c r="C3492" i="25"/>
  <c r="C3493" i="25"/>
  <c r="C3494" i="25"/>
  <c r="C3495" i="25"/>
  <c r="C3496" i="25"/>
  <c r="C3497" i="25"/>
  <c r="C3498" i="25"/>
  <c r="C3499" i="25"/>
  <c r="C3500" i="25"/>
  <c r="C3501" i="25"/>
  <c r="C3502" i="25"/>
  <c r="C3503" i="25"/>
  <c r="C3504" i="25"/>
  <c r="C3505" i="25"/>
  <c r="C3506" i="25"/>
  <c r="C3507" i="25"/>
  <c r="C3508" i="25"/>
  <c r="C3509" i="25"/>
  <c r="C3510" i="25"/>
  <c r="C3511" i="25"/>
  <c r="C3512" i="25"/>
  <c r="C3513" i="25"/>
  <c r="C3514" i="25"/>
  <c r="C3515" i="25"/>
  <c r="C3516" i="25"/>
  <c r="C3517" i="25"/>
  <c r="C3518" i="25"/>
  <c r="C3519" i="25"/>
  <c r="C3520" i="25"/>
  <c r="C3521" i="25"/>
  <c r="C3522" i="25"/>
  <c r="C3523" i="25"/>
  <c r="C3524" i="25"/>
  <c r="C3525" i="25"/>
  <c r="C3526" i="25"/>
  <c r="C3527" i="25"/>
  <c r="C3528" i="25"/>
  <c r="C3529" i="25"/>
  <c r="C3530" i="25"/>
  <c r="C3531" i="25"/>
  <c r="C3532" i="25"/>
  <c r="C3533" i="25"/>
  <c r="C3534" i="25"/>
  <c r="C3535" i="25"/>
  <c r="C3536" i="25"/>
  <c r="C3537" i="25"/>
  <c r="C3538" i="25"/>
  <c r="C3539" i="25"/>
  <c r="C3540" i="25"/>
  <c r="C3541" i="25"/>
  <c r="C3542" i="25"/>
  <c r="C3543" i="25"/>
  <c r="C3544" i="25"/>
  <c r="C3545" i="25"/>
  <c r="C3546" i="25"/>
  <c r="C3547" i="25"/>
  <c r="C3548" i="25"/>
  <c r="C3549" i="25"/>
  <c r="C3550" i="25"/>
  <c r="C3551" i="25"/>
  <c r="C3552" i="25"/>
  <c r="C3553" i="25"/>
  <c r="C3554" i="25"/>
  <c r="C3555" i="25"/>
  <c r="C3556" i="25"/>
  <c r="C3557" i="25"/>
  <c r="C3558" i="25"/>
  <c r="C3559" i="25"/>
  <c r="C3560" i="25"/>
  <c r="C3561" i="25"/>
  <c r="C3562" i="25"/>
  <c r="C3563" i="25"/>
  <c r="C3564" i="25"/>
  <c r="C3565" i="25"/>
  <c r="C3566" i="25"/>
  <c r="C3567" i="25"/>
  <c r="C3568" i="25"/>
  <c r="C3569" i="25"/>
  <c r="C3570" i="25"/>
  <c r="C3571" i="25"/>
  <c r="C3572" i="25"/>
  <c r="C3573" i="25"/>
  <c r="C3574" i="25"/>
  <c r="C3575" i="25"/>
  <c r="C3576" i="25"/>
  <c r="C3577" i="25"/>
  <c r="C3578" i="25"/>
  <c r="C3579" i="25"/>
  <c r="C3580" i="25"/>
  <c r="C3581" i="25"/>
  <c r="C3582" i="25"/>
  <c r="C3583" i="25"/>
  <c r="C3584" i="25"/>
  <c r="C3585" i="25"/>
  <c r="C3586" i="25"/>
  <c r="C3587" i="25"/>
  <c r="C3588" i="25"/>
  <c r="C3589" i="25"/>
  <c r="C3590" i="25"/>
  <c r="C3591" i="25"/>
  <c r="C3592" i="25"/>
  <c r="C3593" i="25"/>
  <c r="C3594" i="25"/>
  <c r="C3595" i="25"/>
  <c r="C3596" i="25"/>
  <c r="C3597" i="25"/>
  <c r="C3598" i="25"/>
  <c r="C3599" i="25"/>
  <c r="C3600" i="25"/>
  <c r="C3601" i="25"/>
  <c r="C3602" i="25"/>
  <c r="C3603" i="25"/>
  <c r="C3604" i="25"/>
  <c r="C3605" i="25"/>
  <c r="C3606" i="25"/>
  <c r="C3607" i="25"/>
  <c r="C3608" i="25"/>
  <c r="C3609" i="25"/>
  <c r="C3610" i="25"/>
  <c r="C3611" i="25"/>
  <c r="C3612" i="25"/>
  <c r="C3613" i="25"/>
  <c r="C3614" i="25"/>
  <c r="C3615" i="25"/>
  <c r="C3616" i="25"/>
  <c r="C3617" i="25"/>
  <c r="C3618" i="25"/>
  <c r="C3619" i="25"/>
  <c r="C3620" i="25"/>
  <c r="C3621" i="25"/>
  <c r="C3622" i="25"/>
  <c r="C3623" i="25"/>
  <c r="C3624" i="25"/>
  <c r="C3625" i="25"/>
  <c r="C3626" i="25"/>
  <c r="C3627" i="25"/>
  <c r="C3628" i="25"/>
  <c r="C3629" i="25"/>
  <c r="C3630" i="25"/>
  <c r="C3631" i="25"/>
  <c r="C3632" i="25"/>
  <c r="C3633" i="25"/>
  <c r="C3634" i="25"/>
  <c r="C3635" i="25"/>
  <c r="C3636" i="25"/>
  <c r="C3637" i="25"/>
  <c r="C3638" i="25"/>
  <c r="C3639" i="25"/>
  <c r="C3640" i="25"/>
  <c r="C3641" i="25"/>
  <c r="C3642" i="25"/>
  <c r="C3643" i="25"/>
  <c r="C3644" i="25"/>
  <c r="C3645" i="25"/>
  <c r="C3646" i="25"/>
  <c r="C3647" i="25"/>
  <c r="C3648" i="25"/>
  <c r="C3649" i="25"/>
  <c r="C3650" i="25"/>
  <c r="C3651" i="25"/>
  <c r="C3652" i="25"/>
  <c r="C3653" i="25"/>
  <c r="C3654" i="25"/>
  <c r="C3655" i="25"/>
  <c r="C3656" i="25"/>
  <c r="C3657" i="25"/>
  <c r="C3658" i="25"/>
  <c r="C3659" i="25"/>
  <c r="C3660" i="25"/>
  <c r="C3661" i="25"/>
  <c r="C3662" i="25"/>
  <c r="C3663" i="25"/>
  <c r="C3664" i="25"/>
  <c r="C3665" i="25"/>
  <c r="C3666" i="25"/>
  <c r="C3667" i="25"/>
  <c r="C3668" i="25"/>
  <c r="C3669" i="25"/>
  <c r="C3670" i="25"/>
  <c r="C3671" i="25"/>
  <c r="C3672" i="25"/>
  <c r="C3673" i="25"/>
  <c r="C3674" i="25"/>
  <c r="C3675" i="25"/>
  <c r="C3676" i="25"/>
  <c r="C3677" i="25"/>
  <c r="C3678" i="25"/>
  <c r="C3679" i="25"/>
  <c r="C3680" i="25"/>
  <c r="C3681" i="25"/>
  <c r="C3682" i="25"/>
  <c r="C3683" i="25"/>
  <c r="C3684" i="25"/>
  <c r="C3685" i="25"/>
  <c r="C3686" i="25"/>
  <c r="C3687" i="25"/>
  <c r="C3688" i="25"/>
  <c r="C3689" i="25"/>
  <c r="C3690" i="25"/>
  <c r="C3691" i="25"/>
  <c r="C3692" i="25"/>
  <c r="C3693" i="25"/>
  <c r="C3694" i="25"/>
  <c r="C3695" i="25"/>
  <c r="C3696" i="25"/>
  <c r="C3697" i="25"/>
  <c r="C3698" i="25"/>
  <c r="C3699" i="25"/>
  <c r="C3700" i="25"/>
  <c r="C3701" i="25"/>
  <c r="C3702" i="25"/>
  <c r="C3703" i="25"/>
  <c r="C3704" i="25"/>
  <c r="C3705" i="25"/>
  <c r="C3706" i="25"/>
  <c r="C3707" i="25"/>
  <c r="C3708" i="25"/>
  <c r="C3709" i="25"/>
  <c r="C3710" i="25"/>
  <c r="C3711" i="25"/>
  <c r="C3712" i="25"/>
  <c r="C3713" i="25"/>
  <c r="C3714" i="25"/>
  <c r="C3715" i="25"/>
  <c r="C3716" i="25"/>
  <c r="C3717" i="25"/>
  <c r="C3718" i="25"/>
  <c r="C3719" i="25"/>
  <c r="C3720" i="25"/>
  <c r="C3721" i="25"/>
  <c r="C3722" i="25"/>
  <c r="C3723" i="25"/>
  <c r="C3724" i="25"/>
  <c r="C3725" i="25"/>
  <c r="C3726" i="25"/>
  <c r="C3727" i="25"/>
  <c r="C3728" i="25"/>
  <c r="C3729" i="25"/>
  <c r="C3730" i="25"/>
  <c r="C3731" i="25"/>
  <c r="C3732" i="25"/>
  <c r="C3733" i="25"/>
  <c r="C3734" i="25"/>
  <c r="C3735" i="25"/>
  <c r="C3736" i="25"/>
  <c r="C3737" i="25"/>
  <c r="C3738" i="25"/>
  <c r="C3739" i="25"/>
  <c r="C3740" i="25"/>
  <c r="C3741" i="25"/>
  <c r="C3742" i="25"/>
  <c r="C3743" i="25"/>
  <c r="C3744" i="25"/>
  <c r="C3745" i="25"/>
  <c r="C3746" i="25"/>
  <c r="C3747" i="25"/>
  <c r="C3748" i="25"/>
  <c r="C3749" i="25"/>
  <c r="C3750" i="25"/>
  <c r="C3751" i="25"/>
  <c r="C3752" i="25"/>
  <c r="C3753" i="25"/>
  <c r="C3754" i="25"/>
  <c r="C3755" i="25"/>
  <c r="C3756" i="25"/>
  <c r="C3757" i="25"/>
  <c r="C3758" i="25"/>
  <c r="C3759" i="25"/>
  <c r="C3760" i="25"/>
  <c r="C3761" i="25"/>
  <c r="C3762" i="25"/>
  <c r="C3763" i="25"/>
  <c r="C3764" i="25"/>
  <c r="C3765" i="25"/>
  <c r="C3766" i="25"/>
  <c r="C3767" i="25"/>
  <c r="C3768" i="25"/>
  <c r="C3769" i="25"/>
  <c r="C3770" i="25"/>
  <c r="C3771" i="25"/>
  <c r="C3772" i="25"/>
  <c r="C3773" i="25"/>
  <c r="C3774" i="25"/>
  <c r="C3775" i="25"/>
  <c r="C3776" i="25"/>
  <c r="C3777" i="25"/>
  <c r="C3778" i="25"/>
  <c r="C3779" i="25"/>
  <c r="C3780" i="25"/>
  <c r="C3781" i="25"/>
  <c r="C3782" i="25"/>
  <c r="C3783" i="25"/>
  <c r="C3784" i="25"/>
  <c r="C3785" i="25"/>
  <c r="C3786" i="25"/>
  <c r="C3787" i="25"/>
  <c r="C3788" i="25"/>
  <c r="C3789" i="25"/>
  <c r="C3790" i="25"/>
  <c r="C3791" i="25"/>
  <c r="C3792" i="25"/>
  <c r="C3793" i="25"/>
  <c r="C3794" i="25"/>
  <c r="C3795" i="25"/>
  <c r="C3796" i="25"/>
  <c r="C3797" i="25"/>
  <c r="C3798" i="25"/>
  <c r="C3799" i="25"/>
  <c r="C3800" i="25"/>
  <c r="C3801" i="25"/>
  <c r="C3802" i="25"/>
  <c r="C3803" i="25"/>
  <c r="C3804" i="25"/>
  <c r="C3805" i="25"/>
  <c r="C3806" i="25"/>
  <c r="C3807" i="25"/>
  <c r="C3808" i="25"/>
  <c r="C3809" i="25"/>
  <c r="C3810" i="25"/>
  <c r="C3811" i="25"/>
  <c r="C3812" i="25"/>
  <c r="C3813" i="25"/>
  <c r="C3814" i="25"/>
  <c r="C3815" i="25"/>
  <c r="C3816" i="25"/>
  <c r="C3817" i="25"/>
  <c r="C3818" i="25"/>
  <c r="C3819" i="25"/>
  <c r="C3820" i="25"/>
  <c r="C3821" i="25"/>
  <c r="C3822" i="25"/>
  <c r="C3823" i="25"/>
  <c r="C3824" i="25"/>
  <c r="C3825" i="25"/>
  <c r="C3826" i="25"/>
  <c r="C3827" i="25"/>
  <c r="C3828" i="25"/>
  <c r="C3829" i="25"/>
  <c r="C3830" i="25"/>
  <c r="C3831" i="25"/>
  <c r="C3832" i="25"/>
  <c r="C3833" i="25"/>
  <c r="C3834" i="25"/>
  <c r="C3835" i="25"/>
  <c r="C3836" i="25"/>
  <c r="C3837" i="25"/>
  <c r="C3838" i="25"/>
  <c r="C3839" i="25"/>
  <c r="C3840" i="25"/>
  <c r="C3841" i="25"/>
  <c r="C3842" i="25"/>
  <c r="C3843" i="25"/>
  <c r="C3844" i="25"/>
  <c r="C3845" i="25"/>
  <c r="C3846" i="25"/>
  <c r="C3847" i="25"/>
  <c r="C3848" i="25"/>
  <c r="C3849" i="25"/>
  <c r="C3850" i="25"/>
  <c r="C3851" i="25"/>
  <c r="C3852" i="25"/>
  <c r="C3853" i="25"/>
  <c r="C3854" i="25"/>
  <c r="C3855" i="25"/>
  <c r="C3856" i="25"/>
  <c r="C3857" i="25"/>
  <c r="C3858" i="25"/>
  <c r="C3859" i="25"/>
  <c r="C3860" i="25"/>
  <c r="C3861" i="25"/>
  <c r="C3862" i="25"/>
  <c r="C3863" i="25"/>
  <c r="C3864" i="25"/>
  <c r="C3865" i="25"/>
  <c r="C3866" i="25"/>
  <c r="C3867" i="25"/>
  <c r="C3868" i="25"/>
  <c r="C3869" i="25"/>
  <c r="C3870" i="25"/>
  <c r="C3871" i="25"/>
  <c r="C3872" i="25"/>
  <c r="C3873" i="25"/>
  <c r="C3874" i="25"/>
  <c r="C3875" i="25"/>
  <c r="C3876" i="25"/>
  <c r="C3877" i="25"/>
  <c r="C3878" i="25"/>
  <c r="C3879" i="25"/>
  <c r="C3880" i="25"/>
  <c r="C3881" i="25"/>
  <c r="C3882" i="25"/>
  <c r="C3883" i="25"/>
  <c r="C3884" i="25"/>
  <c r="C3885" i="25"/>
  <c r="C3886" i="25"/>
  <c r="C3887" i="25"/>
  <c r="C3888" i="25"/>
  <c r="C3889" i="25"/>
  <c r="C3890" i="25"/>
  <c r="C3891" i="25"/>
  <c r="C3892" i="25"/>
  <c r="C3893" i="25"/>
  <c r="C3894" i="25"/>
  <c r="C3895" i="25"/>
  <c r="C3896" i="25"/>
  <c r="C3897" i="25"/>
  <c r="C3898" i="25"/>
  <c r="C3899" i="25"/>
  <c r="C3900" i="25"/>
  <c r="C3901" i="25"/>
  <c r="C3902" i="25"/>
  <c r="C3903" i="25"/>
  <c r="C3904" i="25"/>
  <c r="C3905" i="25"/>
  <c r="C3906" i="25"/>
  <c r="C3907" i="25"/>
  <c r="C3908" i="25"/>
  <c r="C3909" i="25"/>
  <c r="C3910" i="25"/>
  <c r="C3911" i="25"/>
  <c r="C3912" i="25"/>
  <c r="C3913" i="25"/>
  <c r="C3914" i="25"/>
  <c r="C3915" i="25"/>
  <c r="C3916" i="25"/>
  <c r="C3917" i="25"/>
  <c r="C3918" i="25"/>
  <c r="C3919" i="25"/>
  <c r="C3920" i="25"/>
  <c r="C3921" i="25"/>
  <c r="C3922" i="25"/>
  <c r="C3923" i="25"/>
  <c r="C3924" i="25"/>
  <c r="C3925" i="25"/>
  <c r="C3926" i="25"/>
  <c r="C3927" i="25"/>
  <c r="C3928" i="25"/>
  <c r="C3929" i="25"/>
  <c r="C3930" i="25"/>
  <c r="C3931" i="25"/>
  <c r="C3932" i="25"/>
  <c r="C3933" i="25"/>
  <c r="C3934" i="25"/>
  <c r="C3935" i="25"/>
  <c r="C3936" i="25"/>
  <c r="C3937" i="25"/>
  <c r="C3938" i="25"/>
  <c r="C3939" i="25"/>
  <c r="C3940" i="25"/>
  <c r="C3941" i="25"/>
  <c r="C3942" i="25"/>
  <c r="C3943" i="25"/>
  <c r="C3944" i="25"/>
  <c r="C3945" i="25"/>
  <c r="C3946" i="25"/>
  <c r="C3947" i="25"/>
  <c r="C3948" i="25"/>
  <c r="C3949" i="25"/>
  <c r="C3950" i="25"/>
  <c r="C3951" i="25"/>
  <c r="C3952" i="25"/>
  <c r="C3953" i="25"/>
  <c r="C3954" i="25"/>
  <c r="C3955" i="25"/>
  <c r="C3956" i="25"/>
  <c r="C3957" i="25"/>
  <c r="C3958" i="25"/>
  <c r="C3959" i="25"/>
  <c r="C3960" i="25"/>
  <c r="C3961" i="25"/>
  <c r="C3962" i="25"/>
  <c r="C3963" i="25"/>
  <c r="C3964" i="25"/>
  <c r="C3965" i="25"/>
  <c r="C3966" i="25"/>
  <c r="C3967" i="25"/>
  <c r="C3968" i="25"/>
  <c r="C3969" i="25"/>
  <c r="C3970" i="25"/>
  <c r="C3971" i="25"/>
  <c r="C3972" i="25"/>
  <c r="C3973" i="25"/>
  <c r="C3974" i="25"/>
  <c r="C3975" i="25"/>
  <c r="C3976" i="25"/>
  <c r="C3977" i="25"/>
  <c r="C3978" i="25"/>
  <c r="C3979" i="25"/>
  <c r="C3980" i="25"/>
  <c r="C3981" i="25"/>
  <c r="C3982" i="25"/>
  <c r="C3983" i="25"/>
  <c r="C3984" i="25"/>
  <c r="C3985" i="25"/>
  <c r="C3986" i="25"/>
  <c r="C3987" i="25"/>
  <c r="C3988" i="25"/>
  <c r="C3989" i="25"/>
  <c r="C3990" i="25"/>
  <c r="C3991" i="25"/>
  <c r="C3992" i="25"/>
  <c r="C3993" i="25"/>
  <c r="C3994" i="25"/>
  <c r="C3995" i="25"/>
  <c r="C3996" i="25"/>
  <c r="C3997" i="25"/>
  <c r="C3998" i="25"/>
  <c r="C3999" i="25"/>
  <c r="C4000" i="25"/>
  <c r="C4001" i="25"/>
  <c r="C4002" i="25"/>
  <c r="C4003" i="25"/>
  <c r="C4004" i="25"/>
  <c r="C4005" i="25"/>
  <c r="C4006" i="25"/>
  <c r="C4007" i="25"/>
  <c r="C4008" i="25"/>
  <c r="C4009" i="25"/>
  <c r="C4010" i="25"/>
  <c r="C4011" i="25"/>
  <c r="C4012" i="25"/>
  <c r="C4013" i="25"/>
  <c r="C4014" i="25"/>
  <c r="C4015" i="25"/>
  <c r="C4016" i="25"/>
  <c r="C4017" i="25"/>
  <c r="C4018" i="25"/>
  <c r="C4019" i="25"/>
  <c r="C4020" i="25"/>
  <c r="C4021" i="25"/>
  <c r="C4022" i="25"/>
  <c r="C4023" i="25"/>
  <c r="C4024" i="25"/>
  <c r="C4025" i="25"/>
  <c r="C4026" i="25"/>
  <c r="C4027" i="25"/>
  <c r="C4028" i="25"/>
  <c r="C4029" i="25"/>
  <c r="C4030" i="25"/>
  <c r="C4031" i="25"/>
  <c r="C4032" i="25"/>
  <c r="C4033" i="25"/>
  <c r="C4034" i="25"/>
  <c r="C4035" i="25"/>
  <c r="C4036" i="25"/>
  <c r="C4037" i="25"/>
  <c r="C4038" i="25"/>
  <c r="C4039" i="25"/>
  <c r="C4040" i="25"/>
  <c r="C4041" i="25"/>
  <c r="C4042" i="25"/>
  <c r="C4043" i="25"/>
  <c r="C4044" i="25"/>
  <c r="C4045" i="25"/>
  <c r="C4046" i="25"/>
  <c r="C4047" i="25"/>
  <c r="C4048" i="25"/>
  <c r="C4049" i="25"/>
  <c r="C4050" i="25"/>
  <c r="C4051" i="25"/>
  <c r="C4052" i="25"/>
  <c r="C4053" i="25"/>
  <c r="C4054" i="25"/>
  <c r="C4055" i="25"/>
  <c r="C4056" i="25"/>
  <c r="C4057" i="25"/>
  <c r="C4058" i="25"/>
  <c r="C4059" i="25"/>
  <c r="C4060" i="25"/>
  <c r="C4061" i="25"/>
  <c r="C4062" i="25"/>
  <c r="C4063" i="25"/>
  <c r="C4064" i="25"/>
  <c r="C4065" i="25"/>
  <c r="C4066" i="25"/>
  <c r="C4067" i="25"/>
  <c r="C4068" i="25"/>
  <c r="C4069" i="25"/>
  <c r="C4070" i="25"/>
  <c r="C4071" i="25"/>
  <c r="C4072" i="25"/>
  <c r="C4073" i="25"/>
  <c r="C4074" i="25"/>
  <c r="C4075" i="25"/>
  <c r="C4076" i="25"/>
  <c r="C4077" i="25"/>
  <c r="C4078" i="25"/>
  <c r="C4079" i="25"/>
  <c r="C4080" i="25"/>
  <c r="C4081" i="25"/>
  <c r="C4082" i="25"/>
  <c r="C4083" i="25"/>
  <c r="C4084" i="25"/>
  <c r="C4085" i="25"/>
  <c r="C4086" i="25"/>
  <c r="C4087" i="25"/>
  <c r="C4088" i="25"/>
  <c r="C4089" i="25"/>
  <c r="C4090" i="25"/>
  <c r="C4091" i="25"/>
  <c r="C4092" i="25"/>
  <c r="C4093" i="25"/>
  <c r="C4094" i="25"/>
  <c r="C4095" i="25"/>
  <c r="C4096" i="25"/>
  <c r="C4097" i="25"/>
  <c r="C4098" i="25"/>
  <c r="C4099" i="25"/>
  <c r="C4100" i="25"/>
  <c r="C4101" i="25"/>
  <c r="C4102" i="25"/>
  <c r="C4103" i="25"/>
  <c r="C4104" i="25"/>
  <c r="C4105" i="25"/>
  <c r="C4106" i="25"/>
  <c r="C4107" i="25"/>
  <c r="C4108" i="25"/>
  <c r="C4109" i="25"/>
  <c r="C4110" i="25"/>
  <c r="C4111" i="25"/>
  <c r="C4112" i="25"/>
  <c r="C4113" i="25"/>
  <c r="C4114" i="25"/>
  <c r="C4115" i="25"/>
  <c r="C4116" i="25"/>
  <c r="C4117" i="25"/>
  <c r="C4118" i="25"/>
  <c r="C4119" i="25"/>
  <c r="C4120" i="25"/>
  <c r="C4121" i="25"/>
  <c r="C4122" i="25"/>
  <c r="C4123" i="25"/>
  <c r="C4124" i="25"/>
  <c r="C4125" i="25"/>
  <c r="C4126" i="25"/>
  <c r="C4127" i="25"/>
  <c r="C4128" i="25"/>
  <c r="C4129" i="25"/>
  <c r="C4130" i="25"/>
  <c r="C4131" i="25"/>
  <c r="C4132" i="25"/>
  <c r="C4133" i="25"/>
  <c r="C4134" i="25"/>
  <c r="C4135" i="25"/>
  <c r="C4136" i="25"/>
  <c r="C4137" i="25"/>
  <c r="C4138" i="25"/>
  <c r="C4139" i="25"/>
  <c r="C4140" i="25"/>
  <c r="C4141" i="25"/>
  <c r="C4142" i="25"/>
  <c r="C4143" i="25"/>
  <c r="C4144" i="25"/>
  <c r="C4145" i="25"/>
  <c r="C4146" i="25"/>
  <c r="C4147" i="25"/>
  <c r="C4148" i="25"/>
  <c r="C4149" i="25"/>
  <c r="C4150" i="25"/>
  <c r="C4151" i="25"/>
  <c r="C4152" i="25"/>
  <c r="C4153" i="25"/>
  <c r="C4154" i="25"/>
  <c r="C4155" i="25"/>
  <c r="C4156" i="25"/>
  <c r="C4157" i="25"/>
  <c r="C4158" i="25"/>
  <c r="C4159" i="25"/>
  <c r="C4160" i="25"/>
  <c r="C4161" i="25"/>
  <c r="C4162" i="25"/>
  <c r="C4163" i="25"/>
  <c r="C4164" i="25"/>
  <c r="C4165" i="25"/>
  <c r="C4166" i="25"/>
  <c r="C4167" i="25"/>
  <c r="C4168" i="25"/>
  <c r="C4169" i="25"/>
  <c r="C4170" i="25"/>
  <c r="C4171" i="25"/>
  <c r="C4172" i="25"/>
  <c r="C4173" i="25"/>
  <c r="C4174" i="25"/>
  <c r="C4175" i="25"/>
  <c r="C4176" i="25"/>
  <c r="C4177" i="25"/>
  <c r="C4178" i="25"/>
  <c r="C4179" i="25"/>
  <c r="C4180" i="25"/>
  <c r="C4181" i="25"/>
  <c r="C4182" i="25"/>
  <c r="C4183" i="25"/>
  <c r="C4184" i="25"/>
  <c r="C4185" i="25"/>
  <c r="C4186" i="25"/>
  <c r="C4187" i="25"/>
  <c r="C4188" i="25"/>
  <c r="C4189" i="25"/>
  <c r="C4190" i="25"/>
  <c r="C4191" i="25"/>
  <c r="C4192" i="25"/>
  <c r="C4193" i="25"/>
  <c r="C4194" i="25"/>
  <c r="C4195" i="25"/>
  <c r="C4196" i="25"/>
  <c r="C4197" i="25"/>
  <c r="C4198" i="25"/>
  <c r="C4199" i="25"/>
  <c r="C4200" i="25"/>
  <c r="C4201" i="25"/>
  <c r="C4202" i="25"/>
  <c r="C4203" i="25"/>
  <c r="C4204" i="25"/>
  <c r="C4205" i="25"/>
  <c r="C4206" i="25"/>
  <c r="C4207" i="25"/>
  <c r="C4208" i="25"/>
  <c r="C4209" i="25"/>
  <c r="C4210" i="25"/>
  <c r="C4211" i="25"/>
  <c r="C4212" i="25"/>
  <c r="C4213" i="25"/>
  <c r="C4214" i="25"/>
  <c r="C4215" i="25"/>
  <c r="C4216" i="25"/>
  <c r="C4217" i="25"/>
  <c r="C4218" i="25"/>
  <c r="C4219" i="25"/>
  <c r="C4220" i="25"/>
  <c r="C4221" i="25"/>
  <c r="C4222" i="25"/>
  <c r="C4223" i="25"/>
  <c r="C4224" i="25"/>
  <c r="C4225" i="25"/>
  <c r="C4226" i="25"/>
  <c r="C4227" i="25"/>
  <c r="C4228" i="25"/>
  <c r="C4229" i="25"/>
  <c r="C4230" i="25"/>
  <c r="C4231" i="25"/>
  <c r="C4232" i="25"/>
  <c r="C4233" i="25"/>
  <c r="C4234" i="25"/>
  <c r="C4235" i="25"/>
  <c r="C4236" i="25"/>
  <c r="C4237" i="25"/>
  <c r="C4238" i="25"/>
  <c r="C4239" i="25"/>
  <c r="C4240" i="25"/>
  <c r="C4241" i="25"/>
  <c r="C4242" i="25"/>
  <c r="C4243" i="25"/>
  <c r="C4244" i="25"/>
  <c r="C4245" i="25"/>
  <c r="C4246" i="25"/>
  <c r="C4247" i="25"/>
  <c r="C4248" i="25"/>
  <c r="C4249" i="25"/>
  <c r="C4250" i="25"/>
  <c r="C4251" i="25"/>
  <c r="C4252" i="25"/>
  <c r="C4253" i="25"/>
  <c r="C4254" i="25"/>
  <c r="C4255" i="25"/>
  <c r="C4256" i="25"/>
  <c r="C4257" i="25"/>
  <c r="C4258" i="25"/>
  <c r="C4259" i="25"/>
  <c r="C4260" i="25"/>
  <c r="C4261" i="25"/>
  <c r="C4262" i="25"/>
  <c r="C4263" i="25"/>
  <c r="C4264" i="25"/>
  <c r="C4265" i="25"/>
  <c r="C4266" i="25"/>
  <c r="C4267" i="25"/>
  <c r="C4268" i="25"/>
  <c r="C4269" i="25"/>
  <c r="C4270" i="25"/>
  <c r="C4271" i="25"/>
  <c r="C4272" i="25"/>
  <c r="C4273" i="25"/>
  <c r="C4274" i="25"/>
  <c r="C4275" i="25"/>
  <c r="C4276" i="25"/>
  <c r="C4277" i="25"/>
  <c r="C4278" i="25"/>
  <c r="C4279" i="25"/>
  <c r="C4280" i="25"/>
  <c r="C4281" i="25"/>
  <c r="C4282" i="25"/>
  <c r="C4283" i="25"/>
  <c r="C4284" i="25"/>
  <c r="C4285" i="25"/>
  <c r="C4286" i="25"/>
  <c r="C4287" i="25"/>
  <c r="C4288" i="25"/>
  <c r="C4289" i="25"/>
  <c r="C4290" i="25"/>
  <c r="C4291" i="25"/>
  <c r="C4292" i="25"/>
  <c r="C4293" i="25"/>
  <c r="C4294" i="25"/>
  <c r="C4295" i="25"/>
  <c r="C4296" i="25"/>
  <c r="C4297" i="25"/>
  <c r="C4298" i="25"/>
  <c r="C4299" i="25"/>
  <c r="C4300" i="25"/>
  <c r="C4301" i="25"/>
  <c r="C4302" i="25"/>
  <c r="C4303" i="25"/>
  <c r="C4304" i="25"/>
  <c r="C4305" i="25"/>
  <c r="C4306" i="25"/>
  <c r="C4307" i="25"/>
  <c r="C4308" i="25"/>
  <c r="C4309" i="25"/>
  <c r="C4310" i="25"/>
  <c r="C4311" i="25"/>
  <c r="C4312" i="25"/>
  <c r="C4313" i="25"/>
  <c r="C4314" i="25"/>
  <c r="C4315" i="25"/>
  <c r="C4316" i="25"/>
  <c r="C4317" i="25"/>
  <c r="C4318" i="25"/>
  <c r="C4319" i="25"/>
  <c r="C4320" i="25"/>
  <c r="C4321" i="25"/>
  <c r="C4322" i="25"/>
  <c r="C4323" i="25"/>
  <c r="C4324" i="25"/>
  <c r="C4325" i="25"/>
  <c r="C4326" i="25"/>
  <c r="C4327" i="25"/>
  <c r="C4328" i="25"/>
  <c r="C4329" i="25"/>
  <c r="C4330" i="25"/>
  <c r="C4331" i="25"/>
  <c r="C4332" i="25"/>
  <c r="C4333" i="25"/>
  <c r="C4334" i="25"/>
  <c r="C4335" i="25"/>
  <c r="C4336" i="25"/>
  <c r="C4337" i="25"/>
  <c r="C4338" i="25"/>
  <c r="C4339" i="25"/>
  <c r="C4340" i="25"/>
  <c r="C4341" i="25"/>
  <c r="C4342" i="25"/>
  <c r="C4343" i="25"/>
  <c r="C4344" i="25"/>
  <c r="C4345" i="25"/>
  <c r="C4346" i="25"/>
  <c r="C4347" i="25"/>
  <c r="C4348" i="25"/>
  <c r="C4349" i="25"/>
  <c r="C4350" i="25"/>
  <c r="C4351" i="25"/>
  <c r="C4352" i="25"/>
  <c r="C4353" i="25"/>
  <c r="C4354" i="25"/>
  <c r="C4355" i="25"/>
  <c r="C4356" i="25"/>
  <c r="C4357" i="25"/>
  <c r="C4358" i="25"/>
  <c r="C4359" i="25"/>
  <c r="C4360" i="25"/>
  <c r="C4361" i="25"/>
  <c r="C4362" i="25"/>
  <c r="C4363" i="25"/>
  <c r="C4364" i="25"/>
  <c r="C4365" i="25"/>
  <c r="C4366" i="25"/>
  <c r="C4367" i="25"/>
  <c r="C4368" i="25"/>
  <c r="C4369" i="25"/>
  <c r="C4370" i="25"/>
  <c r="C4371" i="25"/>
  <c r="C4372" i="25"/>
  <c r="C4373" i="25"/>
  <c r="C4374" i="25"/>
  <c r="C4375" i="25"/>
  <c r="C4376" i="25"/>
  <c r="C4377" i="25"/>
  <c r="C4378" i="25"/>
  <c r="C4379" i="25"/>
  <c r="C4380" i="25"/>
  <c r="C4381" i="25"/>
  <c r="C4382" i="25"/>
  <c r="C4383" i="25"/>
  <c r="C4384" i="25"/>
  <c r="C4385" i="25"/>
  <c r="C4386" i="25"/>
  <c r="C4387" i="25"/>
  <c r="C4388" i="25"/>
  <c r="C4389" i="25"/>
  <c r="C4390" i="25"/>
  <c r="C4391" i="25"/>
  <c r="C4392" i="25"/>
  <c r="C4393" i="25"/>
  <c r="C4394" i="25"/>
  <c r="C4395" i="25"/>
  <c r="C4396" i="25"/>
  <c r="C4397" i="25"/>
  <c r="C4398" i="25"/>
  <c r="C4399" i="25"/>
  <c r="C4400" i="25"/>
  <c r="C4401" i="25"/>
  <c r="C4402" i="25"/>
  <c r="C4403" i="25"/>
  <c r="C4404" i="25"/>
  <c r="C4405" i="25"/>
  <c r="C4406" i="25"/>
  <c r="C4407" i="25"/>
  <c r="C4408" i="25"/>
  <c r="C4409" i="25"/>
  <c r="C4410" i="25"/>
  <c r="C4411" i="25"/>
  <c r="C4412" i="25"/>
  <c r="C4413" i="25"/>
  <c r="C4414" i="25"/>
  <c r="C4415" i="25"/>
  <c r="C4416" i="25"/>
  <c r="C4417" i="25"/>
  <c r="C4418" i="25"/>
  <c r="C4419" i="25"/>
  <c r="C4420" i="25"/>
  <c r="C4421" i="25"/>
  <c r="C4422" i="25"/>
  <c r="C4423" i="25"/>
  <c r="C4424" i="25"/>
  <c r="C4425" i="25"/>
  <c r="C4426" i="25"/>
  <c r="C4427" i="25"/>
  <c r="C4428" i="25"/>
  <c r="C4429" i="25"/>
  <c r="C4430" i="25"/>
  <c r="C4431" i="25"/>
  <c r="C4432" i="25"/>
  <c r="C4433" i="25"/>
  <c r="C4434" i="25"/>
  <c r="C4435" i="25"/>
  <c r="C4436" i="25"/>
  <c r="C4437" i="25"/>
  <c r="C4438" i="25"/>
  <c r="C4439" i="25"/>
  <c r="C4440" i="25"/>
  <c r="C4441" i="25"/>
  <c r="C4442" i="25"/>
  <c r="C4443" i="25"/>
  <c r="C4444" i="25"/>
  <c r="C4445" i="25"/>
  <c r="C4446" i="25"/>
  <c r="C4447" i="25"/>
  <c r="C4448" i="25"/>
  <c r="C4449" i="25"/>
  <c r="C4450" i="25"/>
  <c r="C4451" i="25"/>
  <c r="C4452" i="25"/>
  <c r="C4453" i="25"/>
  <c r="C4454" i="25"/>
  <c r="C4455" i="25"/>
  <c r="C4456" i="25"/>
  <c r="C4457" i="25"/>
  <c r="C4458" i="25"/>
  <c r="C4459" i="25"/>
  <c r="C4460" i="25"/>
  <c r="C4461" i="25"/>
  <c r="C4462" i="25"/>
  <c r="C4463" i="25"/>
  <c r="C4464" i="25"/>
  <c r="C4465" i="25"/>
  <c r="C4466" i="25"/>
  <c r="C4467" i="25"/>
  <c r="C4468" i="25"/>
  <c r="C4469" i="25"/>
  <c r="C4470" i="25"/>
  <c r="C4471" i="25"/>
  <c r="C4472" i="25"/>
  <c r="C4473" i="25"/>
  <c r="C4474" i="25"/>
  <c r="C4475" i="25"/>
  <c r="C4476" i="25"/>
  <c r="C4477" i="25"/>
  <c r="C4478" i="25"/>
  <c r="C4479" i="25"/>
  <c r="C4480" i="25"/>
  <c r="C4481" i="25"/>
  <c r="C4482" i="25"/>
  <c r="C4483" i="25"/>
  <c r="C4484" i="25"/>
  <c r="C4485" i="25"/>
  <c r="C4486" i="25"/>
  <c r="C4487" i="25"/>
  <c r="C4488" i="25"/>
  <c r="C4489" i="25"/>
  <c r="C4490" i="25"/>
  <c r="C4491" i="25"/>
  <c r="C4492" i="25"/>
  <c r="C4493" i="25"/>
  <c r="C4494" i="25"/>
  <c r="C4495" i="25"/>
  <c r="C4496" i="25"/>
  <c r="C4497" i="25"/>
  <c r="C4498" i="25"/>
  <c r="C4499" i="25"/>
  <c r="C4500" i="25"/>
  <c r="C4501" i="25"/>
  <c r="C4502" i="25"/>
  <c r="C4503" i="25"/>
  <c r="C4504" i="25"/>
  <c r="C4505" i="25"/>
  <c r="C4506" i="25"/>
  <c r="C4507" i="25"/>
  <c r="C4508" i="25"/>
  <c r="C4509" i="25"/>
  <c r="C4510" i="25"/>
  <c r="C4511" i="25"/>
  <c r="C4512" i="25"/>
  <c r="C4513" i="25"/>
  <c r="C4514" i="25"/>
  <c r="C4515" i="25"/>
  <c r="C4516" i="25"/>
  <c r="C4517" i="25"/>
  <c r="C4518" i="25"/>
  <c r="C4519" i="25"/>
  <c r="C4520" i="25"/>
  <c r="C4521" i="25"/>
  <c r="C4522" i="25"/>
  <c r="C4523" i="25"/>
  <c r="C4524" i="25"/>
  <c r="C4525" i="25"/>
  <c r="C4526" i="25"/>
  <c r="C4527" i="25"/>
  <c r="C4528" i="25"/>
  <c r="C4529" i="25"/>
  <c r="C4530" i="25"/>
  <c r="C4531" i="25"/>
  <c r="C4532" i="25"/>
  <c r="C4533" i="25"/>
  <c r="C4534" i="25"/>
  <c r="C4535" i="25"/>
  <c r="C4536" i="25"/>
  <c r="C4537" i="25"/>
  <c r="C4538" i="25"/>
  <c r="C4539" i="25"/>
  <c r="C4540" i="25"/>
  <c r="C4541" i="25"/>
  <c r="C4542" i="25"/>
  <c r="C4543" i="25"/>
  <c r="C4544" i="25"/>
  <c r="C4545" i="25"/>
  <c r="C4546" i="25"/>
  <c r="C4547" i="25"/>
  <c r="C4548" i="25"/>
  <c r="C4549" i="25"/>
  <c r="C4550" i="25"/>
  <c r="C4551" i="25"/>
  <c r="C4552" i="25"/>
  <c r="C4553" i="25"/>
  <c r="C4554" i="25"/>
  <c r="C4555" i="25"/>
  <c r="C4556" i="25"/>
  <c r="C4557" i="25"/>
  <c r="C4558" i="25"/>
  <c r="C4559" i="25"/>
  <c r="C4560" i="25"/>
  <c r="C4561" i="25"/>
  <c r="C4562" i="25"/>
  <c r="C4563" i="25"/>
  <c r="C4564" i="25"/>
  <c r="C4565" i="25"/>
  <c r="C4566" i="25"/>
  <c r="C4567" i="25"/>
  <c r="C4568" i="25"/>
  <c r="C4569" i="25"/>
  <c r="C4570" i="25"/>
  <c r="C4571" i="25"/>
  <c r="C4572" i="25"/>
  <c r="C4573" i="25"/>
  <c r="C4574" i="25"/>
  <c r="C4575" i="25"/>
  <c r="C4576" i="25"/>
  <c r="C4577" i="25"/>
  <c r="C4578" i="25"/>
  <c r="C4579" i="25"/>
  <c r="C4580" i="25"/>
  <c r="C4581" i="25"/>
  <c r="C4582" i="25"/>
  <c r="C4583" i="25"/>
  <c r="C4584" i="25"/>
  <c r="C4585" i="25"/>
  <c r="C4586" i="25"/>
  <c r="C4587" i="25"/>
  <c r="C4588" i="25"/>
  <c r="C4589" i="25"/>
  <c r="C4590" i="25"/>
  <c r="C4591" i="25"/>
  <c r="C4592" i="25"/>
  <c r="C4593" i="25"/>
  <c r="C4594" i="25"/>
  <c r="C4595" i="25"/>
  <c r="C4596" i="25"/>
  <c r="C4597" i="25"/>
  <c r="C4598" i="25"/>
  <c r="C4599" i="25"/>
  <c r="C4600" i="25"/>
  <c r="C4601" i="25"/>
  <c r="C4602" i="25"/>
  <c r="C4603" i="25"/>
  <c r="C4604" i="25"/>
  <c r="C4605" i="25"/>
  <c r="C4606" i="25"/>
  <c r="C4607" i="25"/>
  <c r="C4608" i="25"/>
  <c r="C4609" i="25"/>
  <c r="C4610" i="25"/>
  <c r="C4611" i="25"/>
  <c r="C4612" i="25"/>
  <c r="C4613" i="25"/>
  <c r="C4614" i="25"/>
  <c r="C4615" i="25"/>
  <c r="C4616" i="25"/>
  <c r="C4617" i="25"/>
  <c r="C4618" i="25"/>
  <c r="C4619" i="25"/>
  <c r="C4620" i="25"/>
  <c r="C4621" i="25"/>
  <c r="C4622" i="25"/>
  <c r="C4623" i="25"/>
  <c r="C4624" i="25"/>
  <c r="C4625" i="25"/>
  <c r="C4626" i="25"/>
  <c r="C4627" i="25"/>
  <c r="C4628" i="25"/>
  <c r="C4629" i="25"/>
  <c r="C4630" i="25"/>
  <c r="C4631" i="25"/>
  <c r="C4632" i="25"/>
  <c r="C4633" i="25"/>
  <c r="C4634" i="25"/>
  <c r="C4635" i="25"/>
  <c r="C4636" i="25"/>
  <c r="C4637" i="25"/>
  <c r="C4638" i="25"/>
  <c r="C4639" i="25"/>
  <c r="C4640" i="25"/>
  <c r="C4641" i="25"/>
  <c r="C4642" i="25"/>
  <c r="C4643" i="25"/>
  <c r="C4644" i="25"/>
  <c r="C4645" i="25"/>
  <c r="C4646" i="25"/>
  <c r="C4647" i="25"/>
  <c r="C4648" i="25"/>
  <c r="C4649" i="25"/>
  <c r="C4650" i="25"/>
  <c r="C4651" i="25"/>
  <c r="C4652" i="25"/>
  <c r="C4653" i="25"/>
  <c r="C4654" i="25"/>
  <c r="C4655" i="25"/>
  <c r="C4656" i="25"/>
  <c r="C4657" i="25"/>
  <c r="C4658" i="25"/>
  <c r="C4659" i="25"/>
  <c r="C4660" i="25"/>
  <c r="C4661" i="25"/>
  <c r="C4662" i="25"/>
  <c r="C4663" i="25"/>
  <c r="C4664" i="25"/>
  <c r="C4665" i="25"/>
  <c r="C4666" i="25"/>
  <c r="C4667" i="25"/>
  <c r="C4668" i="25"/>
  <c r="C4669" i="25"/>
  <c r="C4670" i="25"/>
  <c r="C4671" i="25"/>
  <c r="C4672" i="25"/>
  <c r="C4673" i="25"/>
  <c r="C4674" i="25"/>
  <c r="C4675" i="25"/>
  <c r="C4676" i="25"/>
  <c r="C4677" i="25"/>
  <c r="C4678" i="25"/>
  <c r="C4679" i="25"/>
  <c r="C4680" i="25"/>
  <c r="C4681" i="25"/>
  <c r="C4682" i="25"/>
  <c r="C4683" i="25"/>
  <c r="C4684" i="25"/>
  <c r="C4685" i="25"/>
  <c r="C4686" i="25"/>
  <c r="C4687" i="25"/>
  <c r="C4688" i="25"/>
  <c r="C4689" i="25"/>
  <c r="C4690" i="25"/>
  <c r="C4691" i="25"/>
  <c r="C4692" i="25"/>
  <c r="C4693" i="25"/>
  <c r="C4694" i="25"/>
  <c r="C4695" i="25"/>
  <c r="C4696" i="25"/>
  <c r="C4697" i="25"/>
  <c r="C4698" i="25"/>
  <c r="C4699" i="25"/>
  <c r="C4700" i="25"/>
  <c r="C4701" i="25"/>
  <c r="C4702" i="25"/>
  <c r="C4703" i="25"/>
  <c r="C4704" i="25"/>
  <c r="C4705" i="25"/>
  <c r="C4706" i="25"/>
  <c r="C4707" i="25"/>
  <c r="C4708" i="25"/>
  <c r="C4709" i="25"/>
  <c r="C4710" i="25"/>
  <c r="C4711" i="25"/>
  <c r="C4712" i="25"/>
  <c r="C4713" i="25"/>
  <c r="C4714" i="25"/>
  <c r="C4715" i="25"/>
  <c r="C4716" i="25"/>
  <c r="C4717" i="25"/>
  <c r="C4718" i="25"/>
  <c r="C4719" i="25"/>
  <c r="C4720" i="25"/>
  <c r="C4721" i="25"/>
  <c r="C4722" i="25"/>
  <c r="C4723" i="25"/>
  <c r="C4724" i="25"/>
  <c r="C4725" i="25"/>
  <c r="C4726" i="25"/>
  <c r="C4727" i="25"/>
  <c r="C4728" i="25"/>
  <c r="C4729" i="25"/>
  <c r="C4730" i="25"/>
  <c r="C4731" i="25"/>
  <c r="C4732" i="25"/>
  <c r="C4733" i="25"/>
  <c r="C4734" i="25"/>
  <c r="C4735" i="25"/>
  <c r="C4736" i="25"/>
  <c r="C4737" i="25"/>
  <c r="C4738" i="25"/>
  <c r="C4739" i="25"/>
  <c r="C4740" i="25"/>
  <c r="C4741" i="25"/>
  <c r="C4742" i="25"/>
  <c r="C4743" i="25"/>
  <c r="C4744" i="25"/>
  <c r="C4745" i="25"/>
  <c r="C4746" i="25"/>
  <c r="C4747" i="25"/>
  <c r="C4748" i="25"/>
  <c r="C4749" i="25"/>
  <c r="C4750" i="25"/>
  <c r="C4751" i="25"/>
  <c r="C4752" i="25"/>
  <c r="C4753" i="25"/>
  <c r="C4754" i="25"/>
  <c r="C4755" i="25"/>
  <c r="C4756" i="25"/>
  <c r="C4757" i="25"/>
  <c r="C4758" i="25"/>
  <c r="C4759" i="25"/>
  <c r="C4760" i="25"/>
  <c r="C4761" i="25"/>
  <c r="C4762" i="25"/>
  <c r="C4763" i="25"/>
  <c r="C4764" i="25"/>
  <c r="C4765" i="25"/>
  <c r="C4766" i="25"/>
  <c r="C4767" i="25"/>
  <c r="C4768" i="25"/>
  <c r="C4769" i="25"/>
  <c r="C4770" i="25"/>
  <c r="C4771" i="25"/>
  <c r="C4772" i="25"/>
  <c r="C4773" i="25"/>
  <c r="C4774" i="25"/>
  <c r="C4775" i="25"/>
  <c r="C4776" i="25"/>
  <c r="C4777" i="25"/>
  <c r="C4778" i="25"/>
  <c r="C4779" i="25"/>
  <c r="C4780" i="25"/>
  <c r="C4781" i="25"/>
  <c r="C4782" i="25"/>
  <c r="C4783" i="25"/>
  <c r="C4784" i="25"/>
  <c r="C4785" i="25"/>
  <c r="C4786" i="25"/>
  <c r="C4787" i="25"/>
  <c r="C4788" i="25"/>
  <c r="C4789" i="25"/>
  <c r="C4790" i="25"/>
  <c r="C4791" i="25"/>
  <c r="C4792" i="25"/>
  <c r="C4793" i="25"/>
  <c r="C4794" i="25"/>
  <c r="C4795" i="25"/>
  <c r="C4796" i="25"/>
  <c r="C4797" i="25"/>
  <c r="C4798" i="25"/>
  <c r="C4799" i="25"/>
  <c r="C4800" i="25"/>
  <c r="C4801" i="25"/>
  <c r="C4802" i="25"/>
  <c r="C4803" i="25"/>
  <c r="C4804" i="25"/>
  <c r="C4805" i="25"/>
  <c r="C4806" i="25"/>
  <c r="C4807" i="25"/>
  <c r="C4808" i="25"/>
  <c r="C4809" i="25"/>
  <c r="C4810" i="25"/>
  <c r="C4811" i="25"/>
  <c r="C4812" i="25"/>
  <c r="C4813" i="25"/>
  <c r="C4814" i="25"/>
  <c r="C4815" i="25"/>
  <c r="C4816" i="25"/>
  <c r="C4817" i="25"/>
  <c r="C4818" i="25"/>
  <c r="C4819" i="25"/>
  <c r="C4820" i="25"/>
  <c r="C4821" i="25"/>
  <c r="C4822" i="25"/>
  <c r="C4823" i="25"/>
  <c r="C4824" i="25"/>
  <c r="C4825" i="25"/>
  <c r="C4826" i="25"/>
  <c r="C4827" i="25"/>
  <c r="C4828" i="25"/>
  <c r="C4829" i="25"/>
  <c r="C4830" i="25"/>
  <c r="C4831" i="25"/>
  <c r="C4832" i="25"/>
  <c r="C4833" i="25"/>
  <c r="C4834" i="25"/>
  <c r="C4835" i="25"/>
  <c r="C4836" i="25"/>
  <c r="C4837" i="25"/>
  <c r="C4838" i="25"/>
  <c r="C4839" i="25"/>
  <c r="C4840" i="25"/>
  <c r="C4841" i="25"/>
  <c r="C4842" i="25"/>
  <c r="C4843" i="25"/>
  <c r="C4844" i="25"/>
  <c r="C4845" i="25"/>
  <c r="C4846" i="25"/>
  <c r="C4847" i="25"/>
  <c r="C4848" i="25"/>
  <c r="C4849" i="25"/>
  <c r="C4850" i="25"/>
  <c r="C4851" i="25"/>
  <c r="C4852" i="25"/>
  <c r="C4853" i="25"/>
  <c r="C4854" i="25"/>
  <c r="C4855" i="25"/>
  <c r="C4856" i="25"/>
  <c r="C4857" i="25"/>
  <c r="C4858" i="25"/>
  <c r="C4859" i="25"/>
  <c r="C4860" i="25"/>
  <c r="C4861" i="25"/>
  <c r="C4862" i="25"/>
  <c r="C4863" i="25"/>
  <c r="C4864" i="25"/>
  <c r="C4865" i="25"/>
  <c r="C4866" i="25"/>
  <c r="C4867" i="25"/>
  <c r="C4868" i="25"/>
  <c r="C4869" i="25"/>
  <c r="C4870" i="25"/>
  <c r="C4871" i="25"/>
  <c r="C4872" i="25"/>
  <c r="C4873" i="25"/>
  <c r="C4874" i="25"/>
  <c r="C4875" i="25"/>
  <c r="C4876" i="25"/>
  <c r="C4877" i="25"/>
  <c r="C4878" i="25"/>
  <c r="C4879" i="25"/>
  <c r="C4880" i="25"/>
  <c r="C4881" i="25"/>
  <c r="C4882" i="25"/>
  <c r="C4883" i="25"/>
  <c r="C4884" i="25"/>
  <c r="C4885" i="25"/>
  <c r="C4886" i="25"/>
  <c r="C4887" i="25"/>
  <c r="C4888" i="25"/>
  <c r="C4889" i="25"/>
  <c r="C4890" i="25"/>
  <c r="C4891" i="25"/>
  <c r="C4892" i="25"/>
  <c r="C4893" i="25"/>
  <c r="C4894" i="25"/>
  <c r="C4895" i="25"/>
  <c r="C4896" i="25"/>
  <c r="C4897" i="25"/>
  <c r="C4898" i="25"/>
  <c r="C4899" i="25"/>
  <c r="C4900" i="25"/>
  <c r="C4901" i="25"/>
  <c r="C4902" i="25"/>
  <c r="C4903" i="25"/>
  <c r="C4904" i="25"/>
  <c r="C4905" i="25"/>
  <c r="C4906" i="25"/>
  <c r="C4907" i="25"/>
  <c r="C4908" i="25"/>
  <c r="C4909" i="25"/>
  <c r="C4910" i="25"/>
  <c r="C4911" i="25"/>
  <c r="C4912" i="25"/>
  <c r="C4913" i="25"/>
  <c r="C4914" i="25"/>
  <c r="C4915" i="25"/>
  <c r="C4916" i="25"/>
  <c r="C4917" i="25"/>
  <c r="C4918" i="25"/>
  <c r="C4919" i="25"/>
  <c r="C4920" i="25"/>
  <c r="C4921" i="25"/>
  <c r="C4922" i="25"/>
  <c r="C4923" i="25"/>
  <c r="C4924" i="25"/>
  <c r="C4925" i="25"/>
  <c r="C4926" i="25"/>
  <c r="C4927" i="25"/>
  <c r="C4928" i="25"/>
  <c r="C4929" i="25"/>
  <c r="C4930" i="25"/>
  <c r="C4931" i="25"/>
  <c r="C4932" i="25"/>
  <c r="C4933" i="25"/>
  <c r="C4934" i="25"/>
  <c r="C4935" i="25"/>
  <c r="C4936" i="25"/>
  <c r="C4937" i="25"/>
  <c r="C4938" i="25"/>
  <c r="C4939" i="25"/>
  <c r="C4940" i="25"/>
  <c r="C4941" i="25"/>
  <c r="C4942" i="25"/>
  <c r="C4943" i="25"/>
  <c r="C4944" i="25"/>
  <c r="C4945" i="25"/>
  <c r="C4946" i="25"/>
  <c r="C4947" i="25"/>
  <c r="C4948" i="25"/>
  <c r="C4949" i="25"/>
  <c r="C4950" i="25"/>
  <c r="C4951" i="25"/>
  <c r="C4952" i="25"/>
  <c r="C4953" i="25"/>
  <c r="C4954" i="25"/>
  <c r="C4955" i="25"/>
  <c r="C4956" i="25"/>
  <c r="C4957" i="25"/>
  <c r="C4958" i="25"/>
  <c r="C4959" i="25"/>
  <c r="C4960" i="25"/>
  <c r="C4961" i="25"/>
  <c r="C4962" i="25"/>
  <c r="C4963" i="25"/>
  <c r="C4964" i="25"/>
  <c r="C4965" i="25"/>
  <c r="C4966" i="25"/>
  <c r="C4967" i="25"/>
  <c r="C4968" i="25"/>
  <c r="C4969" i="25"/>
  <c r="C4970" i="25"/>
  <c r="C4971" i="25"/>
  <c r="C4972" i="25"/>
  <c r="C4973" i="25"/>
  <c r="C4974" i="25"/>
  <c r="C4975" i="25"/>
  <c r="C4976" i="25"/>
  <c r="C4977" i="25"/>
  <c r="C4978" i="25"/>
  <c r="C4979" i="25"/>
  <c r="C4980" i="25"/>
  <c r="C4981" i="25"/>
  <c r="C4982" i="25"/>
  <c r="C4983" i="25"/>
  <c r="C4984" i="25"/>
  <c r="C4985" i="25"/>
  <c r="C4986" i="25"/>
  <c r="C4987" i="25"/>
  <c r="C4988" i="25"/>
  <c r="C4989" i="25"/>
  <c r="C4990" i="25"/>
  <c r="C4991" i="25"/>
  <c r="C4992" i="25"/>
  <c r="C4993" i="25"/>
  <c r="C4994" i="25"/>
  <c r="C4995" i="25"/>
  <c r="C4996" i="25"/>
  <c r="C4997" i="25"/>
  <c r="C4998" i="25"/>
  <c r="C4999" i="25"/>
  <c r="C5000" i="25"/>
  <c r="C5001" i="25"/>
  <c r="C5002" i="25"/>
  <c r="C5003" i="25"/>
  <c r="C5004" i="25"/>
  <c r="C5005" i="25"/>
  <c r="C5006" i="25"/>
  <c r="C5007" i="25"/>
  <c r="C5008" i="25"/>
  <c r="C5009" i="25"/>
  <c r="C5010" i="25"/>
  <c r="C5011" i="25"/>
  <c r="C5012" i="25"/>
  <c r="C5013" i="25"/>
  <c r="C5014" i="25"/>
  <c r="C5015" i="25"/>
  <c r="C5016" i="25"/>
  <c r="C5017" i="25"/>
  <c r="C5018" i="25"/>
  <c r="C5019" i="25"/>
  <c r="C5020" i="25"/>
  <c r="C5021" i="25"/>
  <c r="C5022" i="25"/>
  <c r="C5023" i="25"/>
  <c r="C5024" i="25"/>
  <c r="C5025" i="25"/>
  <c r="C5026" i="25"/>
  <c r="C5027" i="25"/>
  <c r="C5028" i="25"/>
  <c r="C5029" i="25"/>
  <c r="C5030" i="25"/>
  <c r="C5031" i="25"/>
  <c r="C5032" i="25"/>
  <c r="C5033" i="25"/>
  <c r="C5034" i="25"/>
  <c r="C5035" i="25"/>
  <c r="C5036" i="25"/>
  <c r="C5037" i="25"/>
  <c r="C5038" i="25"/>
  <c r="C5039" i="25"/>
  <c r="C5040" i="25"/>
  <c r="C5041" i="25"/>
  <c r="C5042" i="25"/>
  <c r="C5043" i="25"/>
  <c r="C5044" i="25"/>
  <c r="C5045" i="25"/>
  <c r="C5046" i="25"/>
  <c r="C5047" i="25"/>
  <c r="C5048" i="25"/>
  <c r="C5049" i="25"/>
  <c r="C5050" i="25"/>
  <c r="C5051" i="25"/>
  <c r="C5052" i="25"/>
  <c r="C5053" i="25"/>
  <c r="C5054" i="25"/>
  <c r="C5055" i="25"/>
  <c r="C5056" i="25"/>
  <c r="C5057" i="25"/>
  <c r="C5058" i="25"/>
  <c r="C5059" i="25"/>
  <c r="C5060" i="25"/>
  <c r="C5061" i="25"/>
  <c r="C5062" i="25"/>
  <c r="C5063" i="25"/>
  <c r="C5064" i="25"/>
  <c r="C5065" i="25"/>
  <c r="C5066" i="25"/>
  <c r="C5067" i="25"/>
  <c r="C5068" i="25"/>
  <c r="C5069" i="25"/>
  <c r="C5070" i="25"/>
  <c r="C5071" i="25"/>
  <c r="C5072" i="25"/>
  <c r="C5073" i="25"/>
  <c r="C5074" i="25"/>
  <c r="C5075" i="25"/>
  <c r="C5076" i="25"/>
  <c r="C5077" i="25"/>
  <c r="C5078" i="25"/>
  <c r="C5079" i="25"/>
  <c r="C5080" i="25"/>
  <c r="C5081" i="25"/>
  <c r="C5082" i="25"/>
  <c r="C5083" i="25"/>
  <c r="C5084" i="25"/>
  <c r="C5085" i="25"/>
  <c r="C5086" i="25"/>
  <c r="C5087" i="25"/>
  <c r="C5088" i="25"/>
  <c r="C5089" i="25"/>
  <c r="C5090" i="25"/>
  <c r="C5091" i="25"/>
  <c r="C5092" i="25"/>
  <c r="C5093" i="25"/>
  <c r="C5094" i="25"/>
  <c r="C5095" i="25"/>
  <c r="C5096" i="25"/>
  <c r="C5097" i="25"/>
  <c r="C5098" i="25"/>
  <c r="C5099" i="25"/>
  <c r="C5100" i="25"/>
  <c r="C5101" i="25"/>
  <c r="C5102" i="25"/>
  <c r="C5103" i="25"/>
  <c r="C5104" i="25"/>
  <c r="C5105" i="25"/>
  <c r="C5106" i="25"/>
  <c r="C5107" i="25"/>
  <c r="C5108" i="25"/>
  <c r="C5109" i="25"/>
  <c r="C5110" i="25"/>
  <c r="C5111" i="25"/>
  <c r="C5112" i="25"/>
  <c r="C5113" i="25"/>
  <c r="C5114" i="25"/>
  <c r="C5115" i="25"/>
  <c r="C5116" i="25"/>
  <c r="C5117" i="25"/>
  <c r="C5118" i="25"/>
  <c r="C5119" i="25"/>
  <c r="C5120" i="25"/>
  <c r="C5121" i="25"/>
  <c r="C5122" i="25"/>
  <c r="C5123" i="25"/>
  <c r="C5124" i="25"/>
  <c r="C5125" i="25"/>
  <c r="C5126" i="25"/>
  <c r="C5127" i="25"/>
  <c r="C5128" i="25"/>
  <c r="C5129" i="25"/>
  <c r="C5130" i="25"/>
  <c r="C5131" i="25"/>
  <c r="C5132" i="25"/>
  <c r="C5133" i="25"/>
  <c r="C5134" i="25"/>
  <c r="C5135" i="25"/>
  <c r="C5136" i="25"/>
  <c r="C5137" i="25"/>
  <c r="C5138" i="25"/>
  <c r="C5139" i="25"/>
  <c r="C5140" i="25"/>
  <c r="C5141" i="25"/>
  <c r="C5142" i="25"/>
  <c r="C5143" i="25"/>
  <c r="C5144" i="25"/>
  <c r="C5145" i="25"/>
  <c r="C5146" i="25"/>
  <c r="C5147" i="25"/>
  <c r="C5148" i="25"/>
  <c r="C5149" i="25"/>
  <c r="C5150" i="25"/>
  <c r="C5151" i="25"/>
  <c r="C5152" i="25"/>
  <c r="C5153" i="25"/>
  <c r="C5154" i="25"/>
  <c r="C5155" i="25"/>
  <c r="C5156" i="25"/>
  <c r="C5157" i="25"/>
  <c r="C5158" i="25"/>
  <c r="C5159" i="25"/>
  <c r="C5160" i="25"/>
  <c r="C5161" i="25"/>
  <c r="C5162" i="25"/>
  <c r="C5163" i="25"/>
  <c r="C5164" i="25"/>
  <c r="C5165" i="25"/>
  <c r="C5166" i="25"/>
  <c r="C5167" i="25"/>
  <c r="C5168" i="25"/>
  <c r="C5169" i="25"/>
  <c r="C5170" i="25"/>
  <c r="C5171" i="25"/>
  <c r="C5172" i="25"/>
  <c r="C5173" i="25"/>
  <c r="C5174" i="25"/>
  <c r="C5175" i="25"/>
  <c r="C5176" i="25"/>
  <c r="C5177" i="25"/>
  <c r="C5178" i="25"/>
  <c r="C5179" i="25"/>
  <c r="C5180" i="25"/>
  <c r="C5181" i="25"/>
  <c r="C5182" i="25"/>
  <c r="C5183" i="25"/>
  <c r="C5184" i="25"/>
  <c r="C5185" i="25"/>
  <c r="C5186" i="25"/>
  <c r="C5187" i="25"/>
  <c r="C5188" i="25"/>
  <c r="C5189" i="25"/>
  <c r="C5190" i="25"/>
  <c r="C5191" i="25"/>
  <c r="C5192" i="25"/>
  <c r="C5193" i="25"/>
  <c r="C5194" i="25"/>
  <c r="C5195" i="25"/>
  <c r="C5196" i="25"/>
  <c r="C5197" i="25"/>
  <c r="C5198" i="25"/>
  <c r="C5199" i="25"/>
  <c r="C5200" i="25"/>
  <c r="C5201" i="25"/>
  <c r="C5202" i="25"/>
  <c r="C5203" i="25"/>
  <c r="C5204" i="25"/>
  <c r="C5205" i="25"/>
  <c r="C5206" i="25"/>
  <c r="C5207" i="25"/>
  <c r="C5208" i="25"/>
  <c r="C5209" i="25"/>
  <c r="C5210" i="25"/>
  <c r="C5211" i="25"/>
  <c r="C5212" i="25"/>
  <c r="C5213" i="25"/>
  <c r="C5214" i="25"/>
  <c r="C5215" i="25"/>
  <c r="C5216" i="25"/>
  <c r="C5217" i="25"/>
  <c r="C5218" i="25"/>
  <c r="C5219" i="25"/>
  <c r="C5220" i="25"/>
  <c r="C5221" i="25"/>
  <c r="C5222" i="25"/>
  <c r="C5223" i="25"/>
  <c r="C5224" i="25"/>
  <c r="C5225" i="25"/>
  <c r="C5226" i="25"/>
  <c r="C5227" i="25"/>
  <c r="C5228" i="25"/>
  <c r="C5229" i="25"/>
  <c r="C5230" i="25"/>
  <c r="C5231" i="25"/>
  <c r="C5232" i="25"/>
  <c r="C5233" i="25"/>
  <c r="C5234" i="25"/>
  <c r="C5235" i="25"/>
  <c r="C5236" i="25"/>
  <c r="C5237" i="25"/>
  <c r="C5238" i="25"/>
  <c r="C5239" i="25"/>
  <c r="C5240" i="25"/>
  <c r="C5241" i="25"/>
  <c r="C5242" i="25"/>
  <c r="C5243" i="25"/>
  <c r="C5244" i="25"/>
  <c r="C5245" i="25"/>
  <c r="C5246" i="25"/>
  <c r="C5247" i="25"/>
  <c r="C5248" i="25"/>
  <c r="C5249" i="25"/>
  <c r="C5250" i="25"/>
  <c r="C5251" i="25"/>
  <c r="C5252" i="25"/>
  <c r="C5253" i="25"/>
  <c r="C5254" i="25"/>
  <c r="C5255" i="25"/>
  <c r="C5256" i="25"/>
  <c r="C5257" i="25"/>
  <c r="C5258" i="25"/>
  <c r="C5259" i="25"/>
  <c r="C5260" i="25"/>
  <c r="C5261" i="25"/>
  <c r="C5262" i="25"/>
  <c r="C5263" i="25"/>
  <c r="C5264" i="25"/>
  <c r="C5265" i="25"/>
  <c r="C5266" i="25"/>
  <c r="C5267" i="25"/>
  <c r="C5268" i="25"/>
  <c r="C5269" i="25"/>
  <c r="C5270" i="25"/>
  <c r="C5271" i="25"/>
  <c r="C5272" i="25"/>
  <c r="C5273" i="25"/>
  <c r="C5274" i="25"/>
  <c r="C5275" i="25"/>
  <c r="C5276" i="25"/>
  <c r="C5277" i="25"/>
  <c r="C5278" i="25"/>
  <c r="C5279" i="25"/>
  <c r="C5280" i="25"/>
  <c r="C5281" i="25"/>
  <c r="C5282" i="25"/>
  <c r="C5283" i="25"/>
  <c r="C5284" i="25"/>
  <c r="C5285" i="25"/>
  <c r="C5286" i="25"/>
  <c r="C5287" i="25"/>
  <c r="C5288" i="25"/>
  <c r="C5289" i="25"/>
  <c r="C5290" i="25"/>
  <c r="C5291" i="25"/>
  <c r="C5292" i="25"/>
  <c r="C5293" i="25"/>
  <c r="C5294" i="25"/>
  <c r="C5295" i="25"/>
  <c r="C5296" i="25"/>
  <c r="C5297" i="25"/>
  <c r="C5298" i="25"/>
  <c r="C5299" i="25"/>
  <c r="C5300" i="25"/>
  <c r="C5301" i="25"/>
  <c r="C5302" i="25"/>
  <c r="C5303" i="25"/>
  <c r="C5304" i="25"/>
  <c r="C5305" i="25"/>
  <c r="C5306" i="25"/>
  <c r="C5307" i="25"/>
  <c r="C5308" i="25"/>
  <c r="C5309" i="25"/>
  <c r="C5310" i="25"/>
  <c r="C5311" i="25"/>
  <c r="C5312" i="25"/>
  <c r="C5313" i="25"/>
  <c r="C5314" i="25"/>
  <c r="C5315" i="25"/>
  <c r="C5316" i="25"/>
  <c r="C5317" i="25"/>
  <c r="C5318" i="25"/>
  <c r="C5319" i="25"/>
  <c r="C5320" i="25"/>
  <c r="C5321" i="25"/>
  <c r="C5322" i="25"/>
  <c r="C5323" i="25"/>
  <c r="C5324" i="25"/>
  <c r="C5325" i="25"/>
  <c r="C5326" i="25"/>
  <c r="C5327" i="25"/>
  <c r="C5328" i="25"/>
  <c r="C5329" i="25"/>
  <c r="C5330" i="25"/>
  <c r="C5331" i="25"/>
  <c r="C5332" i="25"/>
  <c r="C5333" i="25"/>
  <c r="C5334" i="25"/>
  <c r="C5335" i="25"/>
  <c r="C5336" i="25"/>
  <c r="C5337" i="25"/>
  <c r="C5338" i="25"/>
  <c r="C5339" i="25"/>
  <c r="C5340" i="25"/>
  <c r="C5341" i="25"/>
  <c r="C5342" i="25"/>
  <c r="C5343" i="25"/>
  <c r="C5344" i="25"/>
  <c r="C5345" i="25"/>
  <c r="C5346" i="25"/>
  <c r="C5347" i="25"/>
  <c r="C5348" i="25"/>
  <c r="C5349" i="25"/>
  <c r="C5350" i="25"/>
  <c r="C5351" i="25"/>
  <c r="C5352" i="25"/>
  <c r="C5353" i="25"/>
  <c r="C5354" i="25"/>
  <c r="C5355" i="25"/>
  <c r="C5356" i="25"/>
  <c r="C5357" i="25"/>
  <c r="C5358" i="25"/>
  <c r="C5359" i="25"/>
  <c r="C5360" i="25"/>
  <c r="C5361" i="25"/>
  <c r="C5362" i="25"/>
  <c r="C5363" i="25"/>
  <c r="C5364" i="25"/>
  <c r="C5365" i="25"/>
  <c r="C5366" i="25"/>
  <c r="C5367" i="25"/>
  <c r="C5368" i="25"/>
  <c r="C5369" i="25"/>
  <c r="C5370" i="25"/>
  <c r="C5371" i="25"/>
  <c r="C5372" i="25"/>
  <c r="C5373" i="25"/>
  <c r="C5374" i="25"/>
  <c r="C5375" i="25"/>
  <c r="C5376" i="25"/>
  <c r="C5377" i="25"/>
  <c r="C5378" i="25"/>
  <c r="C5379" i="25"/>
  <c r="C5380" i="25"/>
  <c r="C5381" i="25"/>
  <c r="C5382" i="25"/>
  <c r="C5383" i="25"/>
  <c r="C5384" i="25"/>
  <c r="C5385" i="25"/>
  <c r="C5386" i="25"/>
  <c r="C5387" i="25"/>
  <c r="C5388" i="25"/>
  <c r="C5389" i="25"/>
  <c r="C5390" i="25"/>
  <c r="C5391" i="25"/>
  <c r="C5392" i="25"/>
  <c r="C5393" i="25"/>
  <c r="C5394" i="25"/>
  <c r="C5395" i="25"/>
  <c r="C5396" i="25"/>
  <c r="C5397" i="25"/>
  <c r="C5398" i="25"/>
  <c r="C5399" i="25"/>
  <c r="C5400" i="25"/>
  <c r="C5401" i="25"/>
  <c r="C5402" i="25"/>
  <c r="C5403" i="25"/>
  <c r="C5404" i="25"/>
  <c r="C5405" i="25"/>
  <c r="C5406" i="25"/>
  <c r="C5407" i="25"/>
  <c r="C5408" i="25"/>
  <c r="C5409" i="25"/>
  <c r="C5410" i="25"/>
  <c r="C5411" i="25"/>
  <c r="C5412" i="25"/>
  <c r="C5413" i="25"/>
  <c r="C5414" i="25"/>
  <c r="C5415" i="25"/>
  <c r="C5416" i="25"/>
  <c r="C5417" i="25"/>
  <c r="C5418" i="25"/>
  <c r="C5419" i="25"/>
  <c r="C5420" i="25"/>
  <c r="C5421" i="25"/>
  <c r="C5422" i="25"/>
  <c r="C5423" i="25"/>
  <c r="C5424" i="25"/>
  <c r="C5425" i="25"/>
  <c r="C5426" i="25"/>
  <c r="C5427" i="25"/>
  <c r="C5428" i="25"/>
  <c r="C5429" i="25"/>
  <c r="C5430" i="25"/>
  <c r="C5431" i="25"/>
  <c r="C5432" i="25"/>
  <c r="C5433" i="25"/>
  <c r="C5434" i="25"/>
  <c r="C5435" i="25"/>
  <c r="C5436" i="25"/>
  <c r="C5437" i="25"/>
  <c r="C5438" i="25"/>
  <c r="C5439" i="25"/>
  <c r="C5440" i="25"/>
  <c r="C5441" i="25"/>
  <c r="C5442" i="25"/>
  <c r="C5443" i="25"/>
  <c r="C5444" i="25"/>
  <c r="C5445" i="25"/>
  <c r="C5446" i="25"/>
  <c r="C5447" i="25"/>
  <c r="C5448" i="25"/>
  <c r="C5449" i="25"/>
  <c r="C5450" i="25"/>
  <c r="C5451" i="25"/>
  <c r="C5452" i="25"/>
  <c r="C5453" i="25"/>
  <c r="C5454" i="25"/>
  <c r="C5455" i="25"/>
  <c r="C5456" i="25"/>
  <c r="C5457" i="25"/>
  <c r="C5458" i="25"/>
  <c r="C5459" i="25"/>
  <c r="C5460" i="25"/>
  <c r="C5461" i="25"/>
  <c r="C5462" i="25"/>
  <c r="C5463" i="25"/>
  <c r="C5464" i="25"/>
  <c r="C5465" i="25"/>
  <c r="C5466" i="25"/>
  <c r="C5467" i="25"/>
  <c r="C5468" i="25"/>
  <c r="C5469" i="25"/>
  <c r="C5470" i="25"/>
  <c r="C5471" i="25"/>
  <c r="C5472" i="25"/>
  <c r="C5473" i="25"/>
  <c r="C5474" i="25"/>
  <c r="C5475" i="25"/>
  <c r="C5476" i="25"/>
  <c r="C5477" i="25"/>
  <c r="C5478" i="25"/>
  <c r="C5479" i="25"/>
  <c r="C5480" i="25"/>
  <c r="C5481" i="25"/>
  <c r="C5482" i="25"/>
  <c r="C5483" i="25"/>
  <c r="C5484" i="25"/>
  <c r="C5485" i="25"/>
  <c r="C5486" i="25"/>
  <c r="C5487" i="25"/>
  <c r="C5488" i="25"/>
  <c r="C5489" i="25"/>
  <c r="C5490" i="25"/>
  <c r="C5491" i="25"/>
  <c r="C5492" i="25"/>
  <c r="C5493" i="25"/>
  <c r="C5494" i="25"/>
  <c r="C5495" i="25"/>
  <c r="C5496" i="25"/>
  <c r="C5497" i="25"/>
  <c r="C5498" i="25"/>
  <c r="C5499" i="25"/>
  <c r="C5500" i="25"/>
  <c r="C5501" i="25"/>
  <c r="C5502" i="25"/>
  <c r="C5503" i="25"/>
  <c r="C5504" i="25"/>
  <c r="C5505" i="25"/>
  <c r="C5506" i="25"/>
  <c r="C5507" i="25"/>
  <c r="C5508" i="25"/>
  <c r="C5509" i="25"/>
  <c r="C5510" i="25"/>
  <c r="C5511" i="25"/>
  <c r="C5512" i="25"/>
  <c r="C5513" i="25"/>
  <c r="C5514" i="25"/>
  <c r="C5515" i="25"/>
  <c r="C5516" i="25"/>
  <c r="C5517" i="25"/>
  <c r="C5518" i="25"/>
  <c r="C5519" i="25"/>
  <c r="C5520" i="25"/>
  <c r="C5521" i="25"/>
  <c r="C5522" i="25"/>
  <c r="C5523" i="25"/>
  <c r="C5524" i="25"/>
  <c r="C5525" i="25"/>
  <c r="C5526" i="25"/>
  <c r="C5527" i="25"/>
  <c r="C5528" i="25"/>
  <c r="C5529" i="25"/>
  <c r="C5530" i="25"/>
  <c r="C5531" i="25"/>
  <c r="C5532" i="25"/>
  <c r="C5533" i="25"/>
  <c r="C5534" i="25"/>
  <c r="C5535" i="25"/>
  <c r="C5536" i="25"/>
  <c r="C5537" i="25"/>
  <c r="C5538" i="25"/>
  <c r="C5539" i="25"/>
  <c r="C5540" i="25"/>
  <c r="C5541" i="25"/>
  <c r="C5542" i="25"/>
  <c r="C5543" i="25"/>
  <c r="C5544" i="25"/>
  <c r="C5545" i="25"/>
  <c r="C5546" i="25"/>
  <c r="C5547" i="25"/>
  <c r="C5548" i="25"/>
  <c r="C5549" i="25"/>
  <c r="C5550" i="25"/>
  <c r="C5551" i="25"/>
  <c r="C5552" i="25"/>
  <c r="C5553" i="25"/>
  <c r="C5554" i="25"/>
  <c r="C5555" i="25"/>
  <c r="C5556" i="25"/>
  <c r="C5557" i="25"/>
  <c r="C5558" i="25"/>
  <c r="C5559" i="25"/>
  <c r="C5560" i="25"/>
  <c r="C5561" i="25"/>
  <c r="C5562" i="25"/>
  <c r="C5563" i="25"/>
  <c r="C5564" i="25"/>
  <c r="C5565" i="25"/>
  <c r="C5566" i="25"/>
  <c r="C5567" i="25"/>
  <c r="C5568" i="25"/>
  <c r="C5569" i="25"/>
  <c r="C5570" i="25"/>
  <c r="C5571" i="25"/>
  <c r="C5572" i="25"/>
  <c r="C5573" i="25"/>
  <c r="C5574" i="25"/>
  <c r="C5575" i="25"/>
  <c r="C5576" i="25"/>
  <c r="C5577" i="25"/>
  <c r="C5578" i="25"/>
  <c r="C5579" i="25"/>
  <c r="C5580" i="25"/>
  <c r="C5581" i="25"/>
  <c r="C5582" i="25"/>
  <c r="C5583" i="25"/>
  <c r="C5584" i="25"/>
  <c r="C5585" i="25"/>
  <c r="C5586" i="25"/>
  <c r="C5587" i="25"/>
  <c r="C5588" i="25"/>
  <c r="C5589" i="25"/>
  <c r="C5590" i="25"/>
  <c r="C5591" i="25"/>
  <c r="C5592" i="25"/>
  <c r="C5593" i="25"/>
  <c r="C5594" i="25"/>
  <c r="C5595" i="25"/>
  <c r="C5596" i="25"/>
  <c r="C5597" i="25"/>
  <c r="C5598" i="25"/>
  <c r="C5599" i="25"/>
  <c r="C5600" i="25"/>
  <c r="C5601" i="25"/>
  <c r="C5602" i="25"/>
  <c r="C5603" i="25"/>
  <c r="C5604" i="25"/>
  <c r="C5605" i="25"/>
  <c r="C5606" i="25"/>
  <c r="C5607" i="25"/>
  <c r="C5608" i="25"/>
  <c r="C5609" i="25"/>
  <c r="C5610" i="25"/>
  <c r="C5611" i="25"/>
  <c r="C5612" i="25"/>
  <c r="C5613" i="25"/>
  <c r="C5614" i="25"/>
  <c r="C5615" i="25"/>
  <c r="C5616" i="25"/>
  <c r="C5617" i="25"/>
  <c r="C5618" i="25"/>
  <c r="C5619" i="25"/>
  <c r="C5620" i="25"/>
  <c r="C5621" i="25"/>
  <c r="C5622" i="25"/>
  <c r="C5623" i="25"/>
  <c r="C5624" i="25"/>
  <c r="C5625" i="25"/>
  <c r="C5626" i="25"/>
  <c r="C5627" i="25"/>
  <c r="C5628" i="25"/>
  <c r="C5629" i="25"/>
  <c r="C5630" i="25"/>
  <c r="C5631" i="25"/>
  <c r="C5632" i="25"/>
  <c r="C5633" i="25"/>
  <c r="C5634" i="25"/>
  <c r="C5635" i="25"/>
  <c r="C5636" i="25"/>
  <c r="C5637" i="25"/>
  <c r="C5638" i="25"/>
  <c r="C5639" i="25"/>
  <c r="C5640" i="25"/>
  <c r="C5641" i="25"/>
  <c r="C5642" i="25"/>
  <c r="C5643" i="25"/>
  <c r="C5644" i="25"/>
  <c r="C5645" i="25"/>
  <c r="C5646" i="25"/>
  <c r="C5647" i="25"/>
  <c r="C5648" i="25"/>
  <c r="C5649" i="25"/>
  <c r="C5650" i="25"/>
  <c r="C5651" i="25"/>
  <c r="C5652" i="25"/>
  <c r="C5653" i="25"/>
  <c r="C5654" i="25"/>
  <c r="C5655" i="25"/>
  <c r="C5656" i="25"/>
  <c r="C5657" i="25"/>
  <c r="C5658" i="25"/>
  <c r="C5659" i="25"/>
  <c r="C5660" i="25"/>
  <c r="C5661" i="25"/>
  <c r="C5662" i="25"/>
  <c r="C5663" i="25"/>
  <c r="C5664" i="25"/>
  <c r="C5665" i="25"/>
  <c r="C5666" i="25"/>
  <c r="C5667" i="25"/>
  <c r="C5668" i="25"/>
  <c r="C5669" i="25"/>
  <c r="C5670" i="25"/>
  <c r="C5671" i="25"/>
  <c r="C5672" i="25"/>
  <c r="C5673" i="25"/>
  <c r="C5674" i="25"/>
  <c r="C5675" i="25"/>
  <c r="C5676" i="25"/>
  <c r="C5677" i="25"/>
  <c r="C5678" i="25"/>
  <c r="C5679" i="25"/>
  <c r="C5680" i="25"/>
  <c r="C5681" i="25"/>
  <c r="C5682" i="25"/>
  <c r="C5683" i="25"/>
  <c r="C5684" i="25"/>
  <c r="C5685" i="25"/>
  <c r="C5686" i="25"/>
  <c r="C5687" i="25"/>
  <c r="C5688" i="25"/>
  <c r="C5689" i="25"/>
  <c r="C5690" i="25"/>
  <c r="C5691" i="25"/>
  <c r="C5692" i="25"/>
  <c r="C5693" i="25"/>
  <c r="C5694" i="25"/>
  <c r="C5695" i="25"/>
  <c r="C5696" i="25"/>
  <c r="C5697" i="25"/>
  <c r="C5698" i="25"/>
  <c r="C5699" i="25"/>
  <c r="C5700" i="25"/>
  <c r="C5701" i="25"/>
  <c r="C5702" i="25"/>
  <c r="C5703" i="25"/>
  <c r="C5704" i="25"/>
  <c r="C5705" i="25"/>
  <c r="C5706" i="25"/>
  <c r="C5707" i="25"/>
  <c r="C5708" i="25"/>
  <c r="C5709" i="25"/>
  <c r="C5710" i="25"/>
  <c r="C5711" i="25"/>
  <c r="C5712" i="25"/>
  <c r="C5713" i="25"/>
  <c r="C5714" i="25"/>
  <c r="C5715" i="25"/>
  <c r="C5716" i="25"/>
  <c r="C5717" i="25"/>
  <c r="C5718" i="25"/>
  <c r="C5719" i="25"/>
  <c r="C5720" i="25"/>
  <c r="C5721" i="25"/>
  <c r="C5722" i="25"/>
  <c r="C5723" i="25"/>
  <c r="C5724" i="25"/>
  <c r="C5725" i="25"/>
  <c r="C5726" i="25"/>
  <c r="C5727" i="25"/>
  <c r="C5728" i="25"/>
  <c r="C5729" i="25"/>
  <c r="C5730" i="25"/>
  <c r="C5731" i="25"/>
  <c r="C5732" i="25"/>
  <c r="C5733" i="25"/>
  <c r="C5734" i="25"/>
  <c r="C5735" i="25"/>
  <c r="C5736" i="25"/>
  <c r="C5737" i="25"/>
  <c r="C5738" i="25"/>
  <c r="C5739" i="25"/>
  <c r="C5740" i="25"/>
  <c r="C5741" i="25"/>
  <c r="C5742" i="25"/>
  <c r="C5743" i="25"/>
  <c r="C5744" i="25"/>
  <c r="C5745" i="25"/>
  <c r="C5746" i="25"/>
  <c r="C5747" i="25"/>
  <c r="C5748" i="25"/>
  <c r="C5749" i="25"/>
  <c r="C5750" i="25"/>
  <c r="C5751" i="25"/>
  <c r="C5752" i="25"/>
  <c r="C5753" i="25"/>
  <c r="C5754" i="25"/>
  <c r="C5755" i="25"/>
  <c r="C5756" i="25"/>
  <c r="C5757" i="25"/>
  <c r="C5758" i="25"/>
  <c r="C5759" i="25"/>
  <c r="C5760" i="25"/>
  <c r="C5761" i="25"/>
  <c r="C5762" i="25"/>
  <c r="C5763" i="25"/>
  <c r="C5764" i="25"/>
  <c r="C5765" i="25"/>
  <c r="C5766" i="25"/>
  <c r="C5767" i="25"/>
  <c r="C5768" i="25"/>
  <c r="C5769" i="25"/>
  <c r="C5770" i="25"/>
  <c r="C5771" i="25"/>
  <c r="C5772" i="25"/>
  <c r="C5773" i="25"/>
  <c r="C5774" i="25"/>
  <c r="C5775" i="25"/>
  <c r="C5776" i="25"/>
  <c r="C5777" i="25"/>
  <c r="C5778" i="25"/>
  <c r="C5779" i="25"/>
  <c r="C5780" i="25"/>
  <c r="C5781" i="25"/>
  <c r="C5782" i="25"/>
  <c r="C5783" i="25"/>
  <c r="C5784" i="25"/>
  <c r="C5785" i="25"/>
  <c r="C5786" i="25"/>
  <c r="C5787" i="25"/>
  <c r="C5788" i="25"/>
  <c r="C5789" i="25"/>
  <c r="C5790" i="25"/>
  <c r="C5791" i="25"/>
  <c r="C5792" i="25"/>
  <c r="C5793" i="25"/>
  <c r="C5794" i="25"/>
  <c r="C5795" i="25"/>
  <c r="C5796" i="25"/>
  <c r="C5797" i="25"/>
  <c r="C5798" i="25"/>
  <c r="C5799" i="25"/>
  <c r="C5800" i="25"/>
  <c r="C5801" i="25"/>
  <c r="C5802" i="25"/>
  <c r="C5803" i="25"/>
  <c r="C5804" i="25"/>
  <c r="C5805" i="25"/>
  <c r="C5806" i="25"/>
  <c r="C5807" i="25"/>
  <c r="C5808" i="25"/>
  <c r="C5809" i="25"/>
  <c r="C5810" i="25"/>
  <c r="C5811" i="25"/>
  <c r="C5812" i="25"/>
  <c r="C5813" i="25"/>
  <c r="C5814" i="25"/>
  <c r="C5815" i="25"/>
  <c r="C5816" i="25"/>
  <c r="C5817" i="25"/>
  <c r="C5818" i="25"/>
  <c r="C5819" i="25"/>
  <c r="C5820" i="25"/>
  <c r="C5821" i="25"/>
  <c r="C5822" i="25"/>
  <c r="C5823" i="25"/>
  <c r="C5824" i="25"/>
  <c r="C5825" i="25"/>
  <c r="C5826" i="25"/>
  <c r="C5827" i="25"/>
  <c r="C5828" i="25"/>
  <c r="C5829" i="25"/>
  <c r="C5830" i="25"/>
  <c r="C5831" i="25"/>
  <c r="C5832" i="25"/>
  <c r="C5833" i="25"/>
  <c r="C5834" i="25"/>
  <c r="C5835" i="25"/>
  <c r="C5836" i="25"/>
  <c r="C5837" i="25"/>
  <c r="C5838" i="25"/>
  <c r="C5839" i="25"/>
  <c r="C5840" i="25"/>
  <c r="C5841" i="25"/>
  <c r="C5842" i="25"/>
  <c r="C5843" i="25"/>
  <c r="C5844" i="25"/>
  <c r="C5845" i="25"/>
  <c r="C5846" i="25"/>
  <c r="C5847" i="25"/>
  <c r="C5848" i="25"/>
  <c r="C5849" i="25"/>
  <c r="C5850" i="25"/>
  <c r="C5851" i="25"/>
  <c r="C5852" i="25"/>
  <c r="C5853" i="25"/>
  <c r="C5854" i="25"/>
  <c r="C5855" i="25"/>
  <c r="C5856" i="25"/>
  <c r="C5857" i="25"/>
  <c r="C5858" i="25"/>
  <c r="C5859" i="25"/>
  <c r="C5860" i="25"/>
  <c r="C5861" i="25"/>
  <c r="C5862" i="25"/>
  <c r="C5863" i="25"/>
  <c r="C5864" i="25"/>
  <c r="C5865" i="25"/>
  <c r="C5866" i="25"/>
  <c r="C5867" i="25"/>
  <c r="C5868" i="25"/>
  <c r="C5869" i="25"/>
  <c r="C5870" i="25"/>
  <c r="C5871" i="25"/>
  <c r="C5872" i="25"/>
  <c r="C5873" i="25"/>
  <c r="C5874" i="25"/>
  <c r="C5875" i="25"/>
  <c r="C5876" i="25"/>
  <c r="C5877" i="25"/>
  <c r="C5878" i="25"/>
  <c r="C5879" i="25"/>
  <c r="C5880" i="25"/>
  <c r="C5881" i="25"/>
  <c r="C5882" i="25"/>
  <c r="C5883" i="25"/>
  <c r="C5884" i="25"/>
  <c r="C5885" i="25"/>
  <c r="C5886" i="25"/>
  <c r="C5887" i="25"/>
  <c r="C5888" i="25"/>
  <c r="C5889" i="25"/>
  <c r="C5890" i="25"/>
  <c r="C5891" i="25"/>
  <c r="C5892" i="25"/>
  <c r="C5893" i="25"/>
  <c r="C5894" i="25"/>
  <c r="C5895" i="25"/>
  <c r="C5896" i="25"/>
  <c r="C5897" i="25"/>
  <c r="C5898" i="25"/>
  <c r="C5899" i="25"/>
  <c r="C5900" i="25"/>
  <c r="C5901" i="25"/>
  <c r="C5902" i="25"/>
  <c r="C5903" i="25"/>
  <c r="C5904" i="25"/>
  <c r="C5905" i="25"/>
  <c r="C5906" i="25"/>
  <c r="C5907" i="25"/>
  <c r="C5908" i="25"/>
  <c r="C5909" i="25"/>
  <c r="C5910" i="25"/>
  <c r="C5911" i="25"/>
  <c r="C5912" i="25"/>
  <c r="C5913" i="25"/>
  <c r="C5914" i="25"/>
  <c r="C5915" i="25"/>
  <c r="C5916" i="25"/>
  <c r="C5917" i="25"/>
  <c r="C5918" i="25"/>
  <c r="C5919" i="25"/>
  <c r="C5920" i="25"/>
  <c r="C5921" i="25"/>
  <c r="C5922" i="25"/>
  <c r="C5923" i="25"/>
  <c r="C5924" i="25"/>
  <c r="C5925" i="25"/>
  <c r="C5926" i="25"/>
  <c r="C5927" i="25"/>
  <c r="C5928" i="25"/>
  <c r="C5929" i="25"/>
  <c r="C5930" i="25"/>
  <c r="C5931" i="25"/>
  <c r="C5932" i="25"/>
  <c r="C5933" i="25"/>
  <c r="C5934" i="25"/>
  <c r="C5935" i="25"/>
  <c r="C5936" i="25"/>
  <c r="C5937" i="25"/>
  <c r="C5938" i="25"/>
  <c r="C5939" i="25"/>
  <c r="C5940" i="25"/>
  <c r="C5941" i="25"/>
  <c r="C5942" i="25"/>
  <c r="C5943" i="25"/>
  <c r="C5944" i="25"/>
  <c r="C5945" i="25"/>
  <c r="C5946" i="25"/>
  <c r="C5947" i="25"/>
  <c r="C5948" i="25"/>
  <c r="C5949" i="25"/>
  <c r="C5950" i="25"/>
  <c r="C5951" i="25"/>
  <c r="C5952" i="25"/>
  <c r="C5953" i="25"/>
  <c r="C5954" i="25"/>
  <c r="C5955" i="25"/>
  <c r="C5956" i="25"/>
  <c r="C5957" i="25"/>
  <c r="C5958" i="25"/>
  <c r="C5959" i="25"/>
  <c r="C5960" i="25"/>
  <c r="C5961" i="25"/>
  <c r="C5962" i="25"/>
  <c r="C5963" i="25"/>
  <c r="C5964" i="25"/>
  <c r="C5965" i="25"/>
  <c r="C5966" i="25"/>
  <c r="C5967" i="25"/>
  <c r="C5968" i="25"/>
  <c r="C5969" i="25"/>
  <c r="C5970" i="25"/>
  <c r="C5971" i="25"/>
  <c r="C5972" i="25"/>
  <c r="C5973" i="25"/>
  <c r="C5974" i="25"/>
  <c r="C5975" i="25"/>
  <c r="C5976" i="25"/>
  <c r="C5977" i="25"/>
  <c r="C5978" i="25"/>
  <c r="C5979" i="25"/>
  <c r="C5980" i="25"/>
  <c r="C5981" i="25"/>
  <c r="C5982" i="25"/>
  <c r="C5983" i="25"/>
  <c r="C5984" i="25"/>
  <c r="C5985" i="25"/>
  <c r="C5986" i="25"/>
  <c r="C5987" i="25"/>
  <c r="C5988" i="25"/>
  <c r="C5989" i="25"/>
  <c r="C5990" i="25"/>
  <c r="C5991" i="25"/>
  <c r="C5992" i="25"/>
  <c r="C5993" i="25"/>
  <c r="C5994" i="25"/>
  <c r="C5995" i="25"/>
  <c r="C5996" i="25"/>
  <c r="C5997" i="25"/>
  <c r="C5998" i="25"/>
  <c r="C5999" i="25"/>
  <c r="C6000" i="25"/>
  <c r="C6001" i="25"/>
  <c r="C6002" i="25"/>
  <c r="C6003" i="25"/>
  <c r="C6004" i="25"/>
  <c r="C6005" i="25"/>
  <c r="C6006" i="25"/>
  <c r="C6007" i="25"/>
  <c r="C6008" i="25"/>
  <c r="C6009" i="25"/>
  <c r="C6010" i="25"/>
  <c r="C6011" i="25"/>
  <c r="C6012" i="25"/>
  <c r="C6013" i="25"/>
  <c r="C6014" i="25"/>
  <c r="C6015" i="25"/>
  <c r="C6016" i="25"/>
  <c r="C6017" i="25"/>
  <c r="C6018" i="25"/>
  <c r="C6019" i="25"/>
  <c r="C6020" i="25"/>
  <c r="C6021" i="25"/>
  <c r="C6022" i="25"/>
  <c r="C6023" i="25"/>
  <c r="C6024" i="25"/>
  <c r="C6025" i="25"/>
  <c r="C6026" i="25"/>
  <c r="C6027" i="25"/>
  <c r="C6028" i="25"/>
  <c r="C6029" i="25"/>
  <c r="C6030" i="25"/>
  <c r="C6031" i="25"/>
  <c r="C6032" i="25"/>
  <c r="C6033" i="25"/>
  <c r="C6034" i="25"/>
  <c r="C6035" i="25"/>
  <c r="C6036" i="25"/>
  <c r="C6037" i="25"/>
  <c r="C6038" i="25"/>
  <c r="C6039" i="25"/>
  <c r="C6040" i="25"/>
  <c r="C6041" i="25"/>
  <c r="C6042" i="25"/>
  <c r="C6043" i="25"/>
  <c r="C6044" i="25"/>
  <c r="C6045" i="25"/>
  <c r="C6046" i="25"/>
  <c r="C6047" i="25"/>
  <c r="C6048" i="25"/>
  <c r="C6049" i="25"/>
  <c r="C6050" i="25"/>
  <c r="C6051" i="25"/>
  <c r="C6052" i="25"/>
  <c r="C6053" i="25"/>
  <c r="C6054" i="25"/>
  <c r="C6055" i="25"/>
  <c r="C6056" i="25"/>
  <c r="C6057" i="25"/>
  <c r="C6058" i="25"/>
  <c r="C6059" i="25"/>
  <c r="C6060" i="25"/>
  <c r="C6061" i="25"/>
  <c r="C6062" i="25"/>
  <c r="C6063" i="25"/>
  <c r="C6064" i="25"/>
  <c r="C6065" i="25"/>
  <c r="C6066" i="25"/>
  <c r="C6067" i="25"/>
  <c r="C6068" i="25"/>
  <c r="C6069" i="25"/>
  <c r="C6070" i="25"/>
  <c r="C6071" i="25"/>
  <c r="C6072" i="25"/>
  <c r="C6073" i="25"/>
  <c r="C6074" i="25"/>
  <c r="C6075" i="25"/>
  <c r="C6076" i="25"/>
  <c r="C6077" i="25"/>
  <c r="C6078" i="25"/>
  <c r="C6079" i="25"/>
  <c r="C6080" i="25"/>
  <c r="C6081" i="25"/>
  <c r="C6082" i="25"/>
  <c r="C6083" i="25"/>
  <c r="C6084" i="25"/>
  <c r="C6085" i="25"/>
  <c r="C6086" i="25"/>
  <c r="C6087" i="25"/>
  <c r="C6088" i="25"/>
  <c r="C6089" i="25"/>
  <c r="C6090" i="25"/>
  <c r="C6091" i="25"/>
  <c r="C6092" i="25"/>
  <c r="C6093" i="25"/>
  <c r="C6094" i="25"/>
  <c r="C6095" i="25"/>
  <c r="C6096" i="25"/>
  <c r="C6097" i="25"/>
  <c r="C6098" i="25"/>
  <c r="C6099" i="25"/>
  <c r="C6100" i="25"/>
  <c r="C6101" i="25"/>
  <c r="C6102" i="25"/>
  <c r="C6103" i="25"/>
  <c r="C6104" i="25"/>
  <c r="C6105" i="25"/>
  <c r="C6106" i="25"/>
  <c r="C6107" i="25"/>
  <c r="C6108" i="25"/>
  <c r="C6109" i="25"/>
  <c r="C6110" i="25"/>
  <c r="C6111" i="25"/>
  <c r="C6112" i="25"/>
  <c r="C6113" i="25"/>
  <c r="C6114" i="25"/>
  <c r="C6115" i="25"/>
  <c r="C6116" i="25"/>
  <c r="C6117" i="25"/>
  <c r="C6118" i="25"/>
  <c r="C6119" i="25"/>
  <c r="C6120" i="25"/>
  <c r="C6121" i="25"/>
  <c r="C6122" i="25"/>
  <c r="C6123" i="25"/>
  <c r="C6124" i="25"/>
  <c r="C6125" i="25"/>
  <c r="C6126" i="25"/>
  <c r="C6127" i="25"/>
  <c r="C6128" i="25"/>
  <c r="C6129" i="25"/>
  <c r="C6130" i="25"/>
  <c r="C6131" i="25"/>
  <c r="C6132" i="25"/>
  <c r="C6133" i="25"/>
  <c r="C6134" i="25"/>
  <c r="C6135" i="25"/>
  <c r="C6136" i="25"/>
  <c r="C6137" i="25"/>
  <c r="C6138" i="25"/>
  <c r="C6139" i="25"/>
  <c r="C6140" i="25"/>
  <c r="C6141" i="25"/>
  <c r="C6142" i="25"/>
  <c r="C6143" i="25"/>
  <c r="C6144" i="25"/>
  <c r="C6145" i="25"/>
  <c r="C6146" i="25"/>
  <c r="C6147" i="25"/>
  <c r="C6148" i="25"/>
  <c r="C6149" i="25"/>
  <c r="C6150" i="25"/>
  <c r="C6151" i="25"/>
  <c r="C6152" i="25"/>
  <c r="C6153" i="25"/>
  <c r="C6154" i="25"/>
  <c r="C6155" i="25"/>
  <c r="C6156" i="25"/>
  <c r="C6157" i="25"/>
  <c r="C6158" i="25"/>
  <c r="C6159" i="25"/>
  <c r="C6160" i="25"/>
  <c r="C6161" i="25"/>
  <c r="C6162" i="25"/>
  <c r="C6163" i="25"/>
  <c r="C6164" i="25"/>
  <c r="C6165" i="25"/>
  <c r="C6166" i="25"/>
  <c r="C6167" i="25"/>
  <c r="C6168" i="25"/>
  <c r="C6169" i="25"/>
  <c r="C6170" i="25"/>
  <c r="C6171" i="25"/>
  <c r="C6172" i="25"/>
  <c r="C6173" i="25"/>
  <c r="C6174" i="25"/>
  <c r="C6175" i="25"/>
  <c r="C6176" i="25"/>
  <c r="C6177" i="25"/>
  <c r="C6178" i="25"/>
  <c r="C6179" i="25"/>
  <c r="C6180" i="25"/>
  <c r="C6181" i="25"/>
  <c r="C6182" i="25"/>
  <c r="C6183" i="25"/>
  <c r="C6184" i="25"/>
  <c r="C6185" i="25"/>
  <c r="C6186" i="25"/>
  <c r="C6187" i="25"/>
  <c r="C6188" i="25"/>
  <c r="C6189" i="25"/>
  <c r="C6190" i="25"/>
  <c r="C6191" i="25"/>
  <c r="C6192" i="25"/>
  <c r="C6193" i="25"/>
  <c r="C6194" i="25"/>
  <c r="C6195" i="25"/>
  <c r="C6196" i="25"/>
  <c r="C6197" i="25"/>
  <c r="C6198" i="25"/>
  <c r="C6199" i="25"/>
  <c r="C6200" i="25"/>
  <c r="C6201" i="25"/>
  <c r="C6202" i="25"/>
  <c r="C6203" i="25"/>
  <c r="C6204" i="25"/>
  <c r="C6205" i="25"/>
  <c r="C6206" i="25"/>
  <c r="C6207" i="25"/>
  <c r="C6208" i="25"/>
  <c r="C6209" i="25"/>
  <c r="C6210" i="25"/>
  <c r="C6211" i="25"/>
  <c r="C6212" i="25"/>
  <c r="C6213" i="25"/>
  <c r="C6214" i="25"/>
  <c r="C6215" i="25"/>
  <c r="C6216" i="25"/>
  <c r="C6217" i="25"/>
  <c r="C6218" i="25"/>
  <c r="C6219" i="25"/>
  <c r="C6220" i="25"/>
  <c r="C6221" i="25"/>
  <c r="C6222" i="25"/>
  <c r="C6223" i="25"/>
  <c r="C6224" i="25"/>
  <c r="C6225" i="25"/>
  <c r="C6226" i="25"/>
  <c r="C6227" i="25"/>
  <c r="C6228" i="25"/>
  <c r="C6229" i="25"/>
  <c r="C6230" i="25"/>
  <c r="C6231" i="25"/>
  <c r="C6232" i="25"/>
  <c r="C6233" i="25"/>
  <c r="C6234" i="25"/>
  <c r="C6235" i="25"/>
  <c r="C6236" i="25"/>
  <c r="C6237" i="25"/>
  <c r="C6238" i="25"/>
  <c r="C6239" i="25"/>
  <c r="C6240" i="25"/>
  <c r="C6241" i="25"/>
  <c r="C6242" i="25"/>
  <c r="C6243" i="25"/>
  <c r="C6244" i="25"/>
  <c r="C6245" i="25"/>
  <c r="C6246" i="25"/>
  <c r="C6247" i="25"/>
  <c r="C6248" i="25"/>
  <c r="C6249" i="25"/>
  <c r="C6250" i="25"/>
  <c r="C6251" i="25"/>
  <c r="C6252" i="25"/>
  <c r="C6253" i="25"/>
  <c r="C6254" i="25"/>
  <c r="C6255" i="25"/>
  <c r="C6256" i="25"/>
  <c r="C6257" i="25"/>
  <c r="C6258" i="25"/>
  <c r="C6259" i="25"/>
  <c r="C6260" i="25"/>
  <c r="C6261" i="25"/>
  <c r="C6262" i="25"/>
  <c r="C6263" i="25"/>
  <c r="C6264" i="25"/>
  <c r="C6265" i="25"/>
  <c r="C6266" i="25"/>
  <c r="C6267" i="25"/>
  <c r="C6268" i="25"/>
  <c r="C6269" i="25"/>
  <c r="C6270" i="25"/>
  <c r="C6271" i="25"/>
  <c r="C6272" i="25"/>
  <c r="C6273" i="25"/>
  <c r="C6274" i="25"/>
  <c r="C6275" i="25"/>
  <c r="C6276" i="25"/>
  <c r="C6277" i="25"/>
  <c r="C6278" i="25"/>
  <c r="C6279" i="25"/>
  <c r="C6280" i="25"/>
  <c r="C6281" i="25"/>
  <c r="C6282" i="25"/>
  <c r="C6283" i="25"/>
  <c r="C6284" i="25"/>
  <c r="C6285" i="25"/>
  <c r="C6286" i="25"/>
  <c r="C6287" i="25"/>
  <c r="C6288" i="25"/>
  <c r="C6289" i="25"/>
  <c r="C6290" i="25"/>
  <c r="C6291" i="25"/>
  <c r="C6292" i="25"/>
  <c r="C6293" i="25"/>
  <c r="C6294" i="25"/>
  <c r="C6295" i="25"/>
  <c r="C6296" i="25"/>
  <c r="C6297" i="25"/>
  <c r="C6298" i="25"/>
  <c r="C6299" i="25"/>
  <c r="C6300" i="25"/>
  <c r="C6301" i="25"/>
  <c r="C6302" i="25"/>
  <c r="C6303" i="25"/>
  <c r="C6304" i="25"/>
  <c r="C6305" i="25"/>
  <c r="C6306" i="25"/>
  <c r="C6307" i="25"/>
  <c r="C6308" i="25"/>
  <c r="C6309" i="25"/>
  <c r="C6310" i="25"/>
  <c r="C6311" i="25"/>
  <c r="C6312" i="25"/>
  <c r="C6313" i="25"/>
  <c r="C6314" i="25"/>
  <c r="C6315" i="25"/>
  <c r="C6316" i="25"/>
  <c r="C6317" i="25"/>
  <c r="C6318" i="25"/>
  <c r="C6319" i="25"/>
  <c r="C6320" i="25"/>
  <c r="C6321" i="25"/>
  <c r="C6322" i="25"/>
  <c r="C6323" i="25"/>
  <c r="C6324" i="25"/>
  <c r="C6325" i="25"/>
  <c r="C6326" i="25"/>
  <c r="C6327" i="25"/>
  <c r="C6328" i="25"/>
  <c r="C6329" i="25"/>
  <c r="C6330" i="25"/>
  <c r="C6331" i="25"/>
  <c r="C6332" i="25"/>
  <c r="C6333" i="25"/>
  <c r="C6334" i="25"/>
  <c r="C6335" i="25"/>
  <c r="C6336" i="25"/>
  <c r="C6337" i="25"/>
  <c r="C6338" i="25"/>
  <c r="C6339" i="25"/>
  <c r="C6340" i="25"/>
  <c r="C6341" i="25"/>
  <c r="C6342" i="25"/>
  <c r="C6343" i="25"/>
  <c r="C6344" i="25"/>
  <c r="C6345" i="25"/>
  <c r="C6346" i="25"/>
  <c r="C6347" i="25"/>
  <c r="C6348" i="25"/>
  <c r="C6349" i="25"/>
  <c r="C6350" i="25"/>
  <c r="C6351" i="25"/>
  <c r="C6352" i="25"/>
  <c r="C6353" i="25"/>
  <c r="C6354" i="25"/>
  <c r="C6355" i="25"/>
  <c r="C6356" i="25"/>
  <c r="C6357" i="25"/>
  <c r="C6358" i="25"/>
  <c r="C6359" i="25"/>
  <c r="C6360" i="25"/>
  <c r="C6361" i="25"/>
  <c r="C6362" i="25"/>
  <c r="C6363" i="25"/>
  <c r="C6364" i="25"/>
  <c r="C6365" i="25"/>
  <c r="C6366" i="25"/>
  <c r="C6367" i="25"/>
  <c r="C6368" i="25"/>
  <c r="C6369" i="25"/>
  <c r="C6370" i="25"/>
  <c r="C6371" i="25"/>
  <c r="C6372" i="25"/>
  <c r="C6373" i="25"/>
  <c r="C6374" i="25"/>
  <c r="C6375" i="25"/>
  <c r="C6376" i="25"/>
  <c r="C6377" i="25"/>
  <c r="C6378" i="25"/>
  <c r="C6379" i="25"/>
  <c r="C6380" i="25"/>
  <c r="C6381" i="25"/>
  <c r="C6382" i="25"/>
  <c r="C6383" i="25"/>
  <c r="C6384" i="25"/>
  <c r="C6385" i="25"/>
  <c r="C6386" i="25"/>
  <c r="C6387" i="25"/>
  <c r="C6388" i="25"/>
  <c r="C6389" i="25"/>
  <c r="C6390" i="25"/>
  <c r="C6391" i="25"/>
  <c r="C6392" i="25"/>
  <c r="C6393" i="25"/>
  <c r="C6394" i="25"/>
  <c r="C6395" i="25"/>
  <c r="C6396" i="25"/>
  <c r="C6397" i="25"/>
  <c r="C6398" i="25"/>
  <c r="C6399" i="25"/>
  <c r="C6400" i="25"/>
  <c r="C6401" i="25"/>
  <c r="C6402" i="25"/>
  <c r="C6403" i="25"/>
  <c r="C6404" i="25"/>
  <c r="C6405" i="25"/>
  <c r="C6406" i="25"/>
  <c r="C6407" i="25"/>
  <c r="C6408" i="25"/>
  <c r="C6409" i="25"/>
  <c r="C6410" i="25"/>
  <c r="C6411" i="25"/>
  <c r="C6412" i="25"/>
  <c r="C6413" i="25"/>
  <c r="C6414" i="25"/>
  <c r="C6415" i="25"/>
  <c r="C6416" i="25"/>
  <c r="C6417" i="25"/>
  <c r="C6418" i="25"/>
  <c r="C6419" i="25"/>
  <c r="C6420" i="25"/>
  <c r="C6421" i="25"/>
  <c r="C6422" i="25"/>
  <c r="C6423" i="25"/>
  <c r="C6424" i="25"/>
  <c r="C6425" i="25"/>
  <c r="C6426" i="25"/>
  <c r="C6427" i="25"/>
  <c r="C6428" i="25"/>
  <c r="C6429" i="25"/>
  <c r="C6430" i="25"/>
  <c r="C6431" i="25"/>
  <c r="C6432" i="25"/>
  <c r="C6433" i="25"/>
  <c r="C6434" i="25"/>
  <c r="C6435" i="25"/>
  <c r="C6436" i="25"/>
  <c r="C6437" i="25"/>
  <c r="C6438" i="25"/>
  <c r="C6439" i="25"/>
  <c r="C6440" i="25"/>
  <c r="C6441" i="25"/>
  <c r="C6442" i="25"/>
  <c r="C6443" i="25"/>
  <c r="C6444" i="25"/>
  <c r="C6445" i="25"/>
  <c r="C6446" i="25"/>
  <c r="C6447" i="25"/>
  <c r="C6448" i="25"/>
  <c r="C6449" i="25"/>
  <c r="C6450" i="25"/>
  <c r="C6451" i="25"/>
  <c r="C6452" i="25"/>
  <c r="C6453" i="25"/>
  <c r="C6454" i="25"/>
  <c r="C6455" i="25"/>
  <c r="C6456" i="25"/>
  <c r="C6457" i="25"/>
  <c r="C6458" i="25"/>
  <c r="C6459" i="25"/>
  <c r="C6460" i="25"/>
  <c r="C6461" i="25"/>
  <c r="C6462" i="25"/>
  <c r="C6463" i="25"/>
  <c r="C6464" i="25"/>
  <c r="C6465" i="25"/>
  <c r="C6466" i="25"/>
  <c r="C6467" i="25"/>
  <c r="C6468" i="25"/>
  <c r="C6469" i="25"/>
  <c r="C6470" i="25"/>
  <c r="C6471" i="25"/>
  <c r="C6472" i="25"/>
  <c r="C6473" i="25"/>
  <c r="C6474" i="25"/>
  <c r="C6475" i="25"/>
  <c r="C6476" i="25"/>
  <c r="C6477" i="25"/>
  <c r="C6478" i="25"/>
  <c r="C6479" i="25"/>
  <c r="C6480" i="25"/>
  <c r="C6481" i="25"/>
  <c r="C6482" i="25"/>
  <c r="C6483" i="25"/>
  <c r="C6484" i="25"/>
  <c r="C6485" i="25"/>
  <c r="C6486" i="25"/>
  <c r="C6487" i="25"/>
  <c r="C6488" i="25"/>
  <c r="C6489" i="25"/>
  <c r="C6490" i="25"/>
  <c r="C6491" i="25"/>
  <c r="C6492" i="25"/>
  <c r="C6493" i="25"/>
  <c r="C6494" i="25"/>
  <c r="C6495" i="25"/>
  <c r="C6496" i="25"/>
  <c r="C6497" i="25"/>
  <c r="C6498" i="25"/>
  <c r="C6499" i="25"/>
  <c r="C6500" i="25"/>
  <c r="C6501" i="25"/>
  <c r="C6502" i="25"/>
  <c r="C6503" i="25"/>
  <c r="C6504" i="25"/>
  <c r="C6505" i="25"/>
  <c r="C6506" i="25"/>
  <c r="C6507" i="25"/>
  <c r="C6508" i="25"/>
  <c r="C6509" i="25"/>
  <c r="C6510" i="25"/>
  <c r="C6511" i="25"/>
  <c r="C6512" i="25"/>
  <c r="C6513" i="25"/>
  <c r="C6514" i="25"/>
  <c r="C6515" i="25"/>
  <c r="C6516" i="25"/>
  <c r="C6517" i="25"/>
  <c r="C6518" i="25"/>
  <c r="C6519" i="25"/>
  <c r="C6520" i="25"/>
  <c r="C6521" i="25"/>
  <c r="C6522" i="25"/>
  <c r="C6523" i="25"/>
  <c r="C6524" i="25"/>
  <c r="C6525" i="25"/>
  <c r="C6526" i="25"/>
  <c r="C6527" i="25"/>
  <c r="C6528" i="25"/>
  <c r="C6529" i="25"/>
  <c r="C6530" i="25"/>
  <c r="C6531" i="25"/>
  <c r="C6532" i="25"/>
  <c r="C6533" i="25"/>
  <c r="C6534" i="25"/>
  <c r="C6535" i="25"/>
  <c r="C6536" i="25"/>
  <c r="C6537" i="25"/>
  <c r="C6538" i="25"/>
  <c r="C6539" i="25"/>
  <c r="C6540" i="25"/>
  <c r="C6541" i="25"/>
  <c r="C6542" i="25"/>
  <c r="C6543" i="25"/>
  <c r="C6544" i="25"/>
  <c r="C6545" i="25"/>
  <c r="C6546" i="25"/>
  <c r="C6547" i="25"/>
  <c r="C6548" i="25"/>
  <c r="C6549" i="25"/>
  <c r="C6550" i="25"/>
  <c r="C6551" i="25"/>
  <c r="C6552" i="25"/>
  <c r="C6553" i="25"/>
  <c r="C6554" i="25"/>
  <c r="C6555" i="25"/>
  <c r="C6556" i="25"/>
  <c r="C6557" i="25"/>
  <c r="C6558" i="25"/>
  <c r="C6559" i="25"/>
  <c r="C6560" i="25"/>
  <c r="C6561" i="25"/>
  <c r="C6562" i="25"/>
  <c r="C6563" i="25"/>
  <c r="C6564" i="25"/>
  <c r="C6565" i="25"/>
  <c r="C6566" i="25"/>
  <c r="C6567" i="25"/>
  <c r="C6568" i="25"/>
  <c r="C6569" i="25"/>
  <c r="C6570" i="25"/>
  <c r="C6571" i="25"/>
  <c r="C6572" i="25"/>
  <c r="C6573" i="25"/>
  <c r="C6574" i="25"/>
  <c r="C6575" i="25"/>
  <c r="C6576" i="25"/>
  <c r="C6577" i="25"/>
  <c r="C6578" i="25"/>
  <c r="C6579" i="25"/>
  <c r="C6580" i="25"/>
  <c r="C6581" i="25"/>
  <c r="C6582" i="25"/>
  <c r="C6583" i="25"/>
  <c r="C6584" i="25"/>
  <c r="C6585" i="25"/>
  <c r="C6586" i="25"/>
  <c r="C6587" i="25"/>
  <c r="C6588" i="25"/>
  <c r="C6589" i="25"/>
  <c r="C6590" i="25"/>
  <c r="C6591" i="25"/>
  <c r="C6592" i="25"/>
  <c r="C6593" i="25"/>
  <c r="C6594" i="25"/>
  <c r="C6595" i="25"/>
  <c r="C6596" i="25"/>
  <c r="C6597" i="25"/>
  <c r="C6598" i="25"/>
  <c r="C6599" i="25"/>
  <c r="C6600" i="25"/>
  <c r="C6601" i="25"/>
  <c r="C6602" i="25"/>
  <c r="C6603" i="25"/>
  <c r="C6604" i="25"/>
  <c r="C6605" i="25"/>
  <c r="C6606" i="25"/>
  <c r="C6607" i="25"/>
  <c r="C6608" i="25"/>
  <c r="C6609" i="25"/>
  <c r="C6610" i="25"/>
  <c r="C6611" i="25"/>
  <c r="C6612" i="25"/>
  <c r="C6613" i="25"/>
  <c r="C6614" i="25"/>
  <c r="C6615" i="25"/>
  <c r="C6616" i="25"/>
  <c r="C6617" i="25"/>
  <c r="C6618" i="25"/>
  <c r="C6619" i="25"/>
  <c r="C6620" i="25"/>
  <c r="C6621" i="25"/>
  <c r="C6622" i="25"/>
  <c r="C6623" i="25"/>
  <c r="C6624" i="25"/>
  <c r="C6625" i="25"/>
  <c r="C6626" i="25"/>
  <c r="C6627" i="25"/>
  <c r="C6628" i="25"/>
  <c r="C6629" i="25"/>
  <c r="C6630" i="25"/>
  <c r="C6631" i="25"/>
  <c r="C6632" i="25"/>
  <c r="C6633" i="25"/>
  <c r="C6634" i="25"/>
  <c r="C6635" i="25"/>
  <c r="C6636" i="25"/>
  <c r="C6637" i="25"/>
  <c r="C6638" i="25"/>
  <c r="C6639" i="25"/>
  <c r="C6640" i="25"/>
  <c r="C6641" i="25"/>
  <c r="C6642" i="25"/>
  <c r="C6643" i="25"/>
  <c r="C6644" i="25"/>
  <c r="C6645" i="25"/>
  <c r="C6646" i="25"/>
  <c r="C6647" i="25"/>
  <c r="C6648" i="25"/>
  <c r="C6649" i="25"/>
  <c r="C6650" i="25"/>
  <c r="C6651" i="25"/>
  <c r="C6652" i="25"/>
  <c r="C6653" i="25"/>
  <c r="C6654" i="25"/>
  <c r="C6655" i="25"/>
  <c r="C6656" i="25"/>
  <c r="C6657" i="25"/>
  <c r="C6658" i="25"/>
  <c r="C6659" i="25"/>
  <c r="C6660" i="25"/>
  <c r="C6661" i="25"/>
  <c r="C6662" i="25"/>
  <c r="C6663" i="25"/>
  <c r="C6664" i="25"/>
  <c r="C6665" i="25"/>
  <c r="C6666" i="25"/>
  <c r="C6667" i="25"/>
  <c r="C6668" i="25"/>
  <c r="C6669" i="25"/>
  <c r="C6670" i="25"/>
  <c r="C6671" i="25"/>
  <c r="C6672" i="25"/>
  <c r="C6673" i="25"/>
  <c r="C6674" i="25"/>
  <c r="C6675" i="25"/>
  <c r="C6676" i="25"/>
  <c r="C6677" i="25"/>
  <c r="C6678" i="25"/>
  <c r="C6679" i="25"/>
  <c r="C6680" i="25"/>
  <c r="C6681" i="25"/>
  <c r="C6682" i="25"/>
  <c r="C6683" i="25"/>
  <c r="C6684" i="25"/>
  <c r="C6685" i="25"/>
  <c r="C6686" i="25"/>
  <c r="C6687" i="25"/>
  <c r="C6688" i="25"/>
  <c r="C6689" i="25"/>
  <c r="C6690" i="25"/>
  <c r="C6691" i="25"/>
  <c r="C6692" i="25"/>
  <c r="C6693" i="25"/>
  <c r="C6694" i="25"/>
  <c r="C6695" i="25"/>
  <c r="C6696" i="25"/>
  <c r="C6697" i="25"/>
  <c r="C6698" i="25"/>
  <c r="C6699" i="25"/>
  <c r="C6700" i="25"/>
  <c r="C6701" i="25"/>
  <c r="C6702" i="25"/>
  <c r="C6703" i="25"/>
  <c r="C6704" i="25"/>
  <c r="C6705" i="25"/>
  <c r="C6706" i="25"/>
  <c r="C6707" i="25"/>
  <c r="C6708" i="25"/>
  <c r="C6709" i="25"/>
  <c r="C6710" i="25"/>
  <c r="C6711" i="25"/>
  <c r="C6712" i="25"/>
  <c r="C6713" i="25"/>
  <c r="C6714" i="25"/>
  <c r="C6715" i="25"/>
  <c r="C6716" i="25"/>
  <c r="C6717" i="25"/>
  <c r="C6718" i="25"/>
  <c r="C6719" i="25"/>
  <c r="C6720" i="25"/>
  <c r="C6721" i="25"/>
  <c r="C6722" i="25"/>
  <c r="C6723" i="25"/>
  <c r="C6724" i="25"/>
  <c r="C6725" i="25"/>
  <c r="C6726" i="25"/>
  <c r="C6727" i="25"/>
  <c r="C6728" i="25"/>
  <c r="C6729" i="25"/>
  <c r="C6730" i="25"/>
  <c r="C6731" i="25"/>
  <c r="C6732" i="25"/>
  <c r="C6733" i="25"/>
  <c r="C6734" i="25"/>
  <c r="C6735" i="25"/>
  <c r="C6736" i="25"/>
  <c r="C6737" i="25"/>
  <c r="C6738" i="25"/>
  <c r="C6739" i="25"/>
  <c r="C6740" i="25"/>
  <c r="C6741" i="25"/>
  <c r="C6742" i="25"/>
  <c r="C6743" i="25"/>
  <c r="C6744" i="25"/>
  <c r="C6745" i="25"/>
  <c r="C6746" i="25"/>
  <c r="C6747" i="25"/>
  <c r="C6748" i="25"/>
  <c r="C6749" i="25"/>
  <c r="C6750" i="25"/>
  <c r="C6751" i="25"/>
  <c r="C6752" i="25"/>
  <c r="C6753" i="25"/>
  <c r="C6754" i="25"/>
  <c r="C6755" i="25"/>
  <c r="C6756" i="25"/>
  <c r="C6757" i="25"/>
  <c r="C6758" i="25"/>
  <c r="C6759" i="25"/>
  <c r="C6760" i="25"/>
  <c r="C6761" i="25"/>
  <c r="C6762" i="25"/>
  <c r="C6763" i="25"/>
  <c r="C6764" i="25"/>
  <c r="C6765" i="25"/>
  <c r="C6766" i="25"/>
  <c r="C6767" i="25"/>
  <c r="C6768" i="25"/>
  <c r="C6769" i="25"/>
  <c r="C6770" i="25"/>
  <c r="C6771" i="25"/>
  <c r="C6772" i="25"/>
  <c r="C6773" i="25"/>
  <c r="C6774" i="25"/>
  <c r="C6775" i="25"/>
  <c r="C6776" i="25"/>
  <c r="C6777" i="25"/>
  <c r="C6778" i="25"/>
  <c r="C6779" i="25"/>
  <c r="C6780" i="25"/>
  <c r="C6781" i="25"/>
  <c r="C6782" i="25"/>
  <c r="C6783" i="25"/>
  <c r="C6784" i="25"/>
  <c r="C6785" i="25"/>
  <c r="C6786" i="25"/>
  <c r="C6787" i="25"/>
  <c r="C6788" i="25"/>
  <c r="C6789" i="25"/>
  <c r="C6790" i="25"/>
  <c r="C6791" i="25"/>
  <c r="C6792" i="25"/>
  <c r="C6793" i="25"/>
  <c r="C6794" i="25"/>
  <c r="C6795" i="25"/>
  <c r="C6796" i="25"/>
  <c r="C6797" i="25"/>
  <c r="C6798" i="25"/>
  <c r="C6799" i="25"/>
  <c r="C6800" i="25"/>
  <c r="C6801" i="25"/>
  <c r="C6802" i="25"/>
  <c r="C6803" i="25"/>
  <c r="C6804" i="25"/>
  <c r="C6805" i="25"/>
  <c r="C6806" i="25"/>
  <c r="C6807" i="25"/>
  <c r="C6808" i="25"/>
  <c r="C6809" i="25"/>
  <c r="C6810" i="25"/>
  <c r="C6811" i="25"/>
  <c r="C6812" i="25"/>
  <c r="C6813" i="25"/>
  <c r="C6814" i="25"/>
  <c r="C6815" i="25"/>
  <c r="C6816" i="25"/>
  <c r="C6817" i="25"/>
  <c r="C6818" i="25"/>
  <c r="C6819" i="25"/>
  <c r="C6820" i="25"/>
  <c r="C6821" i="25"/>
  <c r="C6822" i="25"/>
  <c r="C6823" i="25"/>
  <c r="C6824" i="25"/>
  <c r="C6825" i="25"/>
  <c r="C6826" i="25"/>
  <c r="C6827" i="25"/>
  <c r="C6828" i="25"/>
  <c r="C6829" i="25"/>
  <c r="C6830" i="25"/>
  <c r="C6831" i="25"/>
  <c r="C6832" i="25"/>
  <c r="C6833" i="25"/>
  <c r="C6834" i="25"/>
  <c r="C6835" i="25"/>
  <c r="C6836" i="25"/>
  <c r="C6837" i="25"/>
  <c r="C6838" i="25"/>
  <c r="C6839" i="25"/>
  <c r="C6840" i="25"/>
  <c r="C6841" i="25"/>
  <c r="C6842" i="25"/>
  <c r="C6843" i="25"/>
  <c r="C6844" i="25"/>
  <c r="C6845" i="25"/>
  <c r="C6846" i="25"/>
  <c r="C6847" i="25"/>
  <c r="C6848" i="25"/>
  <c r="C6849" i="25"/>
  <c r="C6850" i="25"/>
  <c r="C6851" i="25"/>
  <c r="C6852" i="25"/>
  <c r="C6853" i="25"/>
  <c r="C6854" i="25"/>
  <c r="C6855" i="25"/>
  <c r="C6856" i="25"/>
  <c r="C6857" i="25"/>
  <c r="C6858" i="25"/>
  <c r="C6859" i="25"/>
  <c r="C6860" i="25"/>
  <c r="C6861" i="25"/>
  <c r="C6862" i="25"/>
  <c r="C6863" i="25"/>
  <c r="C6864" i="25"/>
  <c r="C6865" i="25"/>
  <c r="C6866" i="25"/>
  <c r="C6867" i="25"/>
  <c r="C6868" i="25"/>
  <c r="C6869" i="25"/>
  <c r="C6870" i="25"/>
  <c r="C6871" i="25"/>
  <c r="C6872" i="25"/>
  <c r="C6873" i="25"/>
  <c r="C6874" i="25"/>
  <c r="C6875" i="25"/>
  <c r="C6876" i="25"/>
  <c r="C6877" i="25"/>
  <c r="C6878" i="25"/>
  <c r="C6879" i="25"/>
  <c r="C6880" i="25"/>
  <c r="C6881" i="25"/>
  <c r="C6882" i="25"/>
  <c r="C6883" i="25"/>
  <c r="C6884" i="25"/>
  <c r="C6885" i="25"/>
  <c r="C6886" i="25"/>
  <c r="C6887" i="25"/>
  <c r="C6888" i="25"/>
  <c r="C6889" i="25"/>
  <c r="C6890" i="25"/>
  <c r="C6891" i="25"/>
  <c r="C6892" i="25"/>
  <c r="C6893" i="25"/>
  <c r="C6894" i="25"/>
  <c r="C6895" i="25"/>
  <c r="C6896" i="25"/>
  <c r="C6897" i="25"/>
  <c r="C6898" i="25"/>
  <c r="C6899" i="25"/>
  <c r="C6900" i="25"/>
  <c r="C6901" i="25"/>
  <c r="C6902" i="25"/>
  <c r="C6903" i="25"/>
  <c r="C6904" i="25"/>
  <c r="C6905" i="25"/>
  <c r="C6906" i="25"/>
  <c r="C6907" i="25"/>
  <c r="C6908" i="25"/>
  <c r="C6909" i="25"/>
  <c r="C6910" i="25"/>
  <c r="C6911" i="25"/>
  <c r="C6912" i="25"/>
  <c r="C6913" i="25"/>
  <c r="C6914" i="25"/>
  <c r="C6915" i="25"/>
  <c r="C6916" i="25"/>
  <c r="C6917" i="25"/>
  <c r="C6918" i="25"/>
  <c r="C6919" i="25"/>
  <c r="C6920" i="25"/>
  <c r="C6921" i="25"/>
  <c r="C6922" i="25"/>
  <c r="C6923" i="25"/>
  <c r="C6924" i="25"/>
  <c r="C6925" i="25"/>
  <c r="C6926" i="25"/>
  <c r="C6927" i="25"/>
  <c r="C6928" i="25"/>
  <c r="C6929" i="25"/>
  <c r="C6930" i="25"/>
  <c r="C6931" i="25"/>
  <c r="C6932" i="25"/>
  <c r="C6933" i="25"/>
  <c r="C6934" i="25"/>
  <c r="C6935" i="25"/>
  <c r="C6936" i="25"/>
  <c r="C6937" i="25"/>
  <c r="C6938" i="25"/>
  <c r="C6939" i="25"/>
  <c r="C6940" i="25"/>
  <c r="C6941" i="25"/>
  <c r="C6942" i="25"/>
  <c r="C6943" i="25"/>
  <c r="C6944" i="25"/>
  <c r="C6945" i="25"/>
  <c r="C6946" i="25"/>
  <c r="C6947" i="25"/>
  <c r="C6948" i="25"/>
  <c r="C6949" i="25"/>
  <c r="C6950" i="25"/>
  <c r="C6951" i="25"/>
  <c r="C6952" i="25"/>
  <c r="C6953" i="25"/>
  <c r="C6954" i="25"/>
  <c r="C6955" i="25"/>
  <c r="C6956" i="25"/>
  <c r="C6957" i="25"/>
  <c r="C6958" i="25"/>
  <c r="C6959" i="25"/>
  <c r="C6960" i="25"/>
  <c r="C6961" i="25"/>
  <c r="C6962" i="25"/>
  <c r="C6963" i="25"/>
  <c r="C6964" i="25"/>
  <c r="C6965" i="25"/>
  <c r="C6966" i="25"/>
  <c r="C6967" i="25"/>
  <c r="C6968" i="25"/>
  <c r="C6969" i="25"/>
  <c r="C6970" i="25"/>
  <c r="C6971" i="25"/>
  <c r="C6972" i="25"/>
  <c r="C6973" i="25"/>
  <c r="C6974" i="25"/>
  <c r="C6975" i="25"/>
  <c r="C6976" i="25"/>
  <c r="C6977" i="25"/>
  <c r="C6978" i="25"/>
  <c r="C6979" i="25"/>
  <c r="C6980" i="25"/>
  <c r="C6981" i="25"/>
  <c r="C6982" i="25"/>
  <c r="C6983" i="25"/>
  <c r="C6984" i="25"/>
  <c r="C6985" i="25"/>
  <c r="C6986" i="25"/>
  <c r="C6987" i="25"/>
  <c r="C6988" i="25"/>
  <c r="C6989" i="25"/>
  <c r="C6990" i="25"/>
  <c r="C6991" i="25"/>
  <c r="C6992" i="25"/>
  <c r="C6993" i="25"/>
  <c r="C6994" i="25"/>
  <c r="C6995" i="25"/>
  <c r="C6996" i="25"/>
  <c r="C6997" i="25"/>
  <c r="C6998" i="25"/>
  <c r="C6999" i="25"/>
  <c r="C7000" i="25"/>
  <c r="C7001" i="25"/>
  <c r="C7002" i="25"/>
  <c r="C7003" i="25"/>
  <c r="C7004" i="25"/>
  <c r="C7005" i="25"/>
  <c r="C7006" i="25"/>
  <c r="C7007" i="25"/>
  <c r="C7008" i="25"/>
  <c r="C7009" i="25"/>
  <c r="C7010" i="25"/>
  <c r="C7011" i="25"/>
  <c r="C7012" i="25"/>
  <c r="C7013" i="25"/>
  <c r="C7014" i="25"/>
  <c r="C7015" i="25"/>
  <c r="C7016" i="25"/>
  <c r="C7017" i="25"/>
  <c r="C7018" i="25"/>
  <c r="C7019" i="25"/>
  <c r="C7020" i="25"/>
  <c r="C7021" i="25"/>
  <c r="C7022" i="25"/>
  <c r="C7023" i="25"/>
  <c r="C7024" i="25"/>
  <c r="C7025" i="25"/>
  <c r="C7026" i="25"/>
  <c r="C7027" i="25"/>
  <c r="C7028" i="25"/>
  <c r="C7029" i="25"/>
  <c r="C7030" i="25"/>
  <c r="C7031" i="25"/>
  <c r="C7032" i="25"/>
  <c r="C7033" i="25"/>
  <c r="C7034" i="25"/>
  <c r="C7035" i="25"/>
  <c r="C7036" i="25"/>
  <c r="C7037" i="25"/>
  <c r="C7038" i="25"/>
  <c r="C7039" i="25"/>
  <c r="C7040" i="25"/>
  <c r="C7041" i="25"/>
  <c r="C7042" i="25"/>
  <c r="C7043" i="25"/>
  <c r="C7044" i="25"/>
  <c r="C7045" i="25"/>
  <c r="C7046" i="25"/>
  <c r="C7047" i="25"/>
  <c r="C7048" i="25"/>
  <c r="C7049" i="25"/>
  <c r="C7050" i="25"/>
  <c r="C7051" i="25"/>
  <c r="C7052" i="25"/>
  <c r="C7053" i="25"/>
  <c r="C7054" i="25"/>
  <c r="C7055" i="25"/>
  <c r="C7056" i="25"/>
  <c r="C7057" i="25"/>
  <c r="C7058" i="25"/>
  <c r="C7059" i="25"/>
  <c r="C7060" i="25"/>
  <c r="C7061" i="25"/>
  <c r="C7062" i="25"/>
  <c r="C7063" i="25"/>
  <c r="C7064" i="25"/>
  <c r="C7065" i="25"/>
  <c r="C7066" i="25"/>
  <c r="C7067" i="25"/>
  <c r="C7068" i="25"/>
  <c r="C7069" i="25"/>
  <c r="C7070" i="25"/>
  <c r="C7071" i="25"/>
  <c r="C7072" i="25"/>
  <c r="C7073" i="25"/>
  <c r="C7074" i="25"/>
  <c r="C7075" i="25"/>
  <c r="C7076" i="25"/>
  <c r="C7077" i="25"/>
  <c r="C7078" i="25"/>
  <c r="C7079" i="25"/>
  <c r="C7080" i="25"/>
  <c r="C7081" i="25"/>
  <c r="C7082" i="25"/>
  <c r="C7083" i="25"/>
  <c r="C7084" i="25"/>
  <c r="C7085" i="25"/>
  <c r="C7086" i="25"/>
  <c r="C7087" i="25"/>
  <c r="C7088" i="25"/>
  <c r="C7089" i="25"/>
  <c r="C7090" i="25"/>
  <c r="C7091" i="25"/>
  <c r="C7092" i="25"/>
  <c r="C7093" i="25"/>
  <c r="C7094" i="25"/>
  <c r="C7095" i="25"/>
  <c r="C7096" i="25"/>
  <c r="C7097" i="25"/>
  <c r="C7098" i="25"/>
  <c r="C7099" i="25"/>
  <c r="C7100" i="25"/>
  <c r="C7101" i="25"/>
  <c r="C7102" i="25"/>
  <c r="C7103" i="25"/>
  <c r="C7104" i="25"/>
  <c r="C7105" i="25"/>
  <c r="C7106" i="25"/>
  <c r="C7107" i="25"/>
  <c r="C7108" i="25"/>
  <c r="C7109" i="25"/>
  <c r="C7110" i="25"/>
  <c r="C7111" i="25"/>
  <c r="C7112" i="25"/>
  <c r="C7113" i="25"/>
  <c r="C7114" i="25"/>
  <c r="C7115" i="25"/>
  <c r="C7116" i="25"/>
  <c r="C7117" i="25"/>
  <c r="C7118" i="25"/>
  <c r="C7119" i="25"/>
  <c r="C7120" i="25"/>
  <c r="C7121" i="25"/>
  <c r="C7122" i="25"/>
  <c r="C7123" i="25"/>
  <c r="C7124" i="25"/>
  <c r="C7125" i="25"/>
  <c r="C7126" i="25"/>
  <c r="C7127" i="25"/>
  <c r="C7128" i="25"/>
  <c r="C7129" i="25"/>
  <c r="C7130" i="25"/>
  <c r="C7131" i="25"/>
  <c r="C7132" i="25"/>
  <c r="C7133" i="25"/>
  <c r="C7134" i="25"/>
  <c r="C7135" i="25"/>
  <c r="C7136" i="25"/>
  <c r="C7137" i="25"/>
  <c r="C7138" i="25"/>
  <c r="C7139" i="25"/>
  <c r="C7140" i="25"/>
  <c r="C7141" i="25"/>
  <c r="C7142" i="25"/>
  <c r="C7143" i="25"/>
  <c r="C7144" i="25"/>
  <c r="C7145" i="25"/>
  <c r="C7146" i="25"/>
  <c r="C7147" i="25"/>
  <c r="C7148" i="25"/>
  <c r="C7149" i="25"/>
  <c r="C7150" i="25"/>
  <c r="C7151" i="25"/>
  <c r="C7152" i="25"/>
  <c r="C7153" i="25"/>
  <c r="C7154" i="25"/>
  <c r="C7155" i="25"/>
  <c r="C7156" i="25"/>
  <c r="C7157" i="25"/>
  <c r="C7158" i="25"/>
  <c r="C7159" i="25"/>
  <c r="C7160" i="25"/>
  <c r="C7161" i="25"/>
  <c r="C7162" i="25"/>
  <c r="C7163" i="25"/>
  <c r="C7164" i="25"/>
  <c r="C7165" i="25"/>
  <c r="C7166" i="25"/>
  <c r="C7167" i="25"/>
  <c r="C7168" i="25"/>
  <c r="C7169" i="25"/>
  <c r="C7170" i="25"/>
  <c r="C7171" i="25"/>
  <c r="C7172" i="25"/>
  <c r="C7173" i="25"/>
  <c r="C7174" i="25"/>
  <c r="C7175" i="25"/>
  <c r="C7176" i="25"/>
  <c r="C7177" i="25"/>
  <c r="C7178" i="25"/>
  <c r="C7179" i="25"/>
  <c r="C7180" i="25"/>
  <c r="C7181" i="25"/>
  <c r="C7182" i="25"/>
  <c r="C7183" i="25"/>
  <c r="C7184" i="25"/>
  <c r="C7185" i="25"/>
  <c r="C7186" i="25"/>
  <c r="C7187" i="25"/>
  <c r="C7188" i="25"/>
  <c r="C7189" i="25"/>
  <c r="C7190" i="25"/>
  <c r="C7191" i="25"/>
  <c r="C7192" i="25"/>
  <c r="C7193" i="25"/>
  <c r="C7194" i="25"/>
  <c r="C7195" i="25"/>
  <c r="C7196" i="25"/>
  <c r="C7197" i="25"/>
  <c r="C7198" i="25"/>
  <c r="C7199" i="25"/>
  <c r="C7200" i="25"/>
  <c r="C7201" i="25"/>
  <c r="C7202" i="25"/>
  <c r="C7203" i="25"/>
  <c r="C7204" i="25"/>
  <c r="C7205" i="25"/>
  <c r="C7206" i="25"/>
  <c r="C7207" i="25"/>
  <c r="C7208" i="25"/>
  <c r="C7209" i="25"/>
  <c r="C7210" i="25"/>
  <c r="C7211" i="25"/>
  <c r="C7212" i="25"/>
  <c r="C7213" i="25"/>
  <c r="C7214" i="25"/>
  <c r="C7215" i="25"/>
  <c r="C7216" i="25"/>
  <c r="C7217" i="25"/>
  <c r="C7218" i="25"/>
  <c r="C7219" i="25"/>
  <c r="C7220" i="25"/>
  <c r="C7221" i="25"/>
  <c r="C7222" i="25"/>
  <c r="C7223" i="25"/>
  <c r="C7224" i="25"/>
  <c r="C7225" i="25"/>
  <c r="C7226" i="25"/>
  <c r="C7227" i="25"/>
  <c r="C7228" i="25"/>
  <c r="C7229" i="25"/>
  <c r="C7230" i="25"/>
  <c r="C7231" i="25"/>
  <c r="C7232" i="25"/>
  <c r="C7233" i="25"/>
  <c r="C7234" i="25"/>
  <c r="C7235" i="25"/>
  <c r="C7236" i="25"/>
  <c r="C7237" i="25"/>
  <c r="C7238" i="25"/>
  <c r="C7239" i="25"/>
  <c r="C7240" i="25"/>
  <c r="C7241" i="25"/>
  <c r="C7242" i="25"/>
  <c r="C7243" i="25"/>
  <c r="C7244" i="25"/>
  <c r="C7245" i="25"/>
  <c r="C7246" i="25"/>
  <c r="C7247" i="25"/>
  <c r="C7248" i="25"/>
  <c r="C7249" i="25"/>
  <c r="C7250" i="25"/>
  <c r="C7251" i="25"/>
  <c r="C7252" i="25"/>
  <c r="C7253" i="25"/>
  <c r="C7254" i="25"/>
  <c r="C7255" i="25"/>
  <c r="C7256" i="25"/>
  <c r="C7257" i="25"/>
  <c r="C7258" i="25"/>
  <c r="C7259" i="25"/>
  <c r="C7260" i="25"/>
  <c r="C7261" i="25"/>
  <c r="C7262" i="25"/>
  <c r="C7263" i="25"/>
  <c r="C7264" i="25"/>
  <c r="C7265" i="25"/>
  <c r="C7266" i="25"/>
  <c r="C7267" i="25"/>
  <c r="C7268" i="25"/>
  <c r="C7269" i="25"/>
  <c r="C7270" i="25"/>
  <c r="C7271" i="25"/>
  <c r="C7272" i="25"/>
  <c r="C7273" i="25"/>
  <c r="C7274" i="25"/>
  <c r="C7275" i="25"/>
  <c r="C7276" i="25"/>
  <c r="C7277" i="25"/>
  <c r="C7278" i="25"/>
  <c r="C7279" i="25"/>
  <c r="C7280" i="25"/>
  <c r="C7281" i="25"/>
  <c r="C7282" i="25"/>
  <c r="C7283" i="25"/>
  <c r="C7284" i="25"/>
  <c r="C7285" i="25"/>
  <c r="C7286" i="25"/>
  <c r="C7287" i="25"/>
  <c r="C7288" i="25"/>
  <c r="C7289" i="25"/>
  <c r="C7290" i="25"/>
  <c r="C7291" i="25"/>
  <c r="C7292" i="25"/>
  <c r="C7293" i="25"/>
  <c r="C7294" i="25"/>
  <c r="C7295" i="25"/>
  <c r="C7296" i="25"/>
  <c r="C7297" i="25"/>
  <c r="C7298" i="25"/>
  <c r="C7299" i="25"/>
  <c r="C7300" i="25"/>
  <c r="C7301" i="25"/>
  <c r="C7302" i="25"/>
  <c r="C7303" i="25"/>
  <c r="C7304" i="25"/>
  <c r="C7305" i="25"/>
  <c r="C7306" i="25"/>
  <c r="C7307" i="25"/>
  <c r="C7308" i="25"/>
  <c r="C7309" i="25"/>
  <c r="C7310" i="25"/>
  <c r="C7311" i="25"/>
  <c r="C7312" i="25"/>
  <c r="C7313" i="25"/>
  <c r="C7314" i="25"/>
  <c r="C7315" i="25"/>
  <c r="C7316" i="25"/>
  <c r="C7317" i="25"/>
  <c r="C7318" i="25"/>
  <c r="C7319" i="25"/>
  <c r="C7320" i="25"/>
  <c r="C7321" i="25"/>
  <c r="C7322" i="25"/>
  <c r="C7323" i="25"/>
  <c r="C7324" i="25"/>
  <c r="C7325" i="25"/>
  <c r="C7326" i="25"/>
  <c r="C7327" i="25"/>
  <c r="C7328" i="25"/>
  <c r="C7329" i="25"/>
  <c r="C7330" i="25"/>
  <c r="C7331" i="25"/>
  <c r="C7332" i="25"/>
  <c r="C7333" i="25"/>
  <c r="C7334" i="25"/>
  <c r="C7335" i="25"/>
  <c r="C7336" i="25"/>
  <c r="C7337" i="25"/>
  <c r="C7338" i="25"/>
  <c r="C7339" i="25"/>
  <c r="C7340" i="25"/>
  <c r="C7341" i="25"/>
  <c r="C7342" i="25"/>
  <c r="C7343" i="25"/>
  <c r="C7344" i="25"/>
  <c r="C7345" i="25"/>
  <c r="C7346" i="25"/>
  <c r="C7347" i="25"/>
  <c r="C7348" i="25"/>
  <c r="C7349" i="25"/>
  <c r="C7350" i="25"/>
  <c r="C7351" i="25"/>
  <c r="C7352" i="25"/>
  <c r="C7353" i="25"/>
  <c r="C7354" i="25"/>
  <c r="C7355" i="25"/>
  <c r="C7356" i="25"/>
  <c r="C7357" i="25"/>
  <c r="C7358" i="25"/>
  <c r="C7359" i="25"/>
  <c r="C7360" i="25"/>
  <c r="C7361" i="25"/>
  <c r="C7362" i="25"/>
  <c r="C7363" i="25"/>
  <c r="C7364" i="25"/>
  <c r="C7365" i="25"/>
  <c r="C7366" i="25"/>
  <c r="C7367" i="25"/>
  <c r="C7368" i="25"/>
  <c r="C7369" i="25"/>
  <c r="C7370" i="25"/>
  <c r="C7371" i="25"/>
  <c r="C7372" i="25"/>
  <c r="C7373" i="25"/>
  <c r="C7374" i="25"/>
  <c r="C7375" i="25"/>
  <c r="C7376" i="25"/>
  <c r="C7377" i="25"/>
  <c r="C7378" i="25"/>
  <c r="C7379" i="25"/>
  <c r="C7380" i="25"/>
  <c r="C7381" i="25"/>
  <c r="C7382" i="25"/>
  <c r="C7383" i="25"/>
  <c r="C7384" i="25"/>
  <c r="C7385" i="25"/>
  <c r="C7386" i="25"/>
  <c r="C7387" i="25"/>
  <c r="C7388" i="25"/>
  <c r="C7389" i="25"/>
  <c r="C7390" i="25"/>
  <c r="C7391" i="25"/>
  <c r="C7392" i="25"/>
  <c r="C7393" i="25"/>
  <c r="C7394" i="25"/>
  <c r="C7395" i="25"/>
  <c r="C7396" i="25"/>
  <c r="C7397" i="25"/>
  <c r="C7398" i="25"/>
  <c r="C7399" i="25"/>
  <c r="C7400" i="25"/>
  <c r="C7401" i="25"/>
  <c r="C7402" i="25"/>
  <c r="C7403" i="25"/>
  <c r="C7404" i="25"/>
  <c r="C7405" i="25"/>
  <c r="C7406" i="25"/>
  <c r="C7407" i="25"/>
  <c r="C7408" i="25"/>
  <c r="C7409" i="25"/>
  <c r="C7410" i="25"/>
  <c r="C7411" i="25"/>
  <c r="C7412" i="25"/>
  <c r="C7413" i="25"/>
  <c r="C7414" i="25"/>
  <c r="C7415" i="25"/>
  <c r="C7416" i="25"/>
  <c r="C7417" i="25"/>
  <c r="C7418" i="25"/>
  <c r="C7419" i="25"/>
  <c r="C7420" i="25"/>
  <c r="C7421" i="25"/>
  <c r="C7422" i="25"/>
  <c r="C7423" i="25"/>
  <c r="C7424" i="25"/>
  <c r="C7425" i="25"/>
  <c r="C7426" i="25"/>
  <c r="C7427" i="25"/>
  <c r="C7428" i="25"/>
  <c r="C7429" i="25"/>
  <c r="C7430" i="25"/>
  <c r="C7431" i="25"/>
  <c r="C7432" i="25"/>
  <c r="C7433" i="25"/>
  <c r="C7434" i="25"/>
  <c r="C7435" i="25"/>
  <c r="C7436" i="25"/>
  <c r="C7437" i="25"/>
  <c r="C7438" i="25"/>
  <c r="C7439" i="25"/>
  <c r="C7440" i="25"/>
  <c r="C7441" i="25"/>
  <c r="C7442" i="25"/>
  <c r="C7443" i="25"/>
  <c r="C7444" i="25"/>
  <c r="C7445" i="25"/>
  <c r="C7446" i="25"/>
  <c r="C7447" i="25"/>
  <c r="C7448" i="25"/>
  <c r="C7449" i="25"/>
  <c r="C7450" i="25"/>
  <c r="C7451" i="25"/>
  <c r="C7452" i="25"/>
  <c r="C7453" i="25"/>
  <c r="C7454" i="25"/>
  <c r="C7455" i="25"/>
  <c r="C7456" i="25"/>
  <c r="C7457" i="25"/>
  <c r="C7458" i="25"/>
  <c r="C7459" i="25"/>
  <c r="C7460" i="25"/>
  <c r="C7461" i="25"/>
  <c r="C7462" i="25"/>
  <c r="C7463" i="25"/>
  <c r="C7464" i="25"/>
  <c r="C7465" i="25"/>
  <c r="C7466" i="25"/>
  <c r="C7467" i="25"/>
  <c r="C7468" i="25"/>
  <c r="C7469" i="25"/>
  <c r="C7470" i="25"/>
  <c r="C7471" i="25"/>
  <c r="C7472" i="25"/>
  <c r="C7473" i="25"/>
  <c r="C7474" i="25"/>
  <c r="C7475" i="25"/>
  <c r="C7476" i="25"/>
  <c r="C7477" i="25"/>
  <c r="C7478" i="25"/>
  <c r="C7479" i="25"/>
  <c r="C7480" i="25"/>
  <c r="C7481" i="25"/>
  <c r="C7482" i="25"/>
  <c r="C7483" i="25"/>
  <c r="C7484" i="25"/>
  <c r="C7485" i="25"/>
  <c r="C7486" i="25"/>
  <c r="C7487" i="25"/>
  <c r="C7488" i="25"/>
  <c r="C7489" i="25"/>
  <c r="C7490" i="25"/>
  <c r="C7491" i="25"/>
  <c r="C7492" i="25"/>
  <c r="C7493" i="25"/>
  <c r="C7494" i="25"/>
  <c r="C7495" i="25"/>
  <c r="C7496" i="25"/>
  <c r="C7497" i="25"/>
  <c r="C7498" i="25"/>
  <c r="C7499" i="25"/>
  <c r="C7500" i="25"/>
  <c r="C7501" i="25"/>
  <c r="C7502" i="25"/>
  <c r="C7503" i="25"/>
  <c r="C7504" i="25"/>
  <c r="C7505" i="25"/>
  <c r="C7506" i="25"/>
  <c r="C7507" i="25"/>
  <c r="C7508" i="25"/>
  <c r="C7509" i="25"/>
  <c r="C7510" i="25"/>
  <c r="C7511" i="25"/>
  <c r="C7512" i="25"/>
  <c r="C7513" i="25"/>
  <c r="C7514" i="25"/>
  <c r="C7515" i="25"/>
  <c r="C7516" i="25"/>
  <c r="C7517" i="25"/>
  <c r="C7518" i="25"/>
  <c r="C7519" i="25"/>
  <c r="C7520" i="25"/>
  <c r="C7521" i="25"/>
  <c r="C7522" i="25"/>
  <c r="C7523" i="25"/>
  <c r="C7524" i="25"/>
  <c r="C7525" i="25"/>
  <c r="C7526" i="25"/>
  <c r="C7527" i="25"/>
  <c r="C7528" i="25"/>
  <c r="C7529" i="25"/>
  <c r="C7530" i="25"/>
  <c r="C7531" i="25"/>
  <c r="C7532" i="25"/>
  <c r="C7533" i="25"/>
  <c r="C7534" i="25"/>
  <c r="C7535" i="25"/>
  <c r="C7536" i="25"/>
  <c r="C7537" i="25"/>
  <c r="C7538" i="25"/>
  <c r="C7539" i="25"/>
  <c r="C7540" i="25"/>
  <c r="C7541" i="25"/>
  <c r="C7542" i="25"/>
  <c r="C7543" i="25"/>
  <c r="C7544" i="25"/>
  <c r="C7545" i="25"/>
  <c r="C7546" i="25"/>
  <c r="C7547" i="25"/>
  <c r="C7548" i="25"/>
  <c r="C7549" i="25"/>
  <c r="C7550" i="25"/>
  <c r="C7551" i="25"/>
  <c r="C7552" i="25"/>
  <c r="C7553" i="25"/>
  <c r="C7554" i="25"/>
  <c r="C7555" i="25"/>
  <c r="C7556" i="25"/>
  <c r="C7557" i="25"/>
  <c r="C7558" i="25"/>
  <c r="C7559" i="25"/>
  <c r="C7560" i="25"/>
  <c r="C7561" i="25"/>
  <c r="C7562" i="25"/>
  <c r="C7563" i="25"/>
  <c r="C7564" i="25"/>
  <c r="C7565" i="25"/>
  <c r="C7566" i="25"/>
  <c r="C7567" i="25"/>
  <c r="C7568" i="25"/>
  <c r="C7569" i="25"/>
  <c r="C7570" i="25"/>
  <c r="C7571" i="25"/>
  <c r="C7572" i="25"/>
  <c r="C7573" i="25"/>
  <c r="C7574" i="25"/>
  <c r="C7575" i="25"/>
  <c r="C7576" i="25"/>
  <c r="C7577" i="25"/>
  <c r="C7578" i="25"/>
  <c r="C7579" i="25"/>
  <c r="C7580" i="25"/>
  <c r="C7581" i="25"/>
  <c r="C7582" i="25"/>
  <c r="C7583" i="25"/>
  <c r="C7584" i="25"/>
  <c r="C7585" i="25"/>
  <c r="C7586" i="25"/>
  <c r="C7587" i="25"/>
  <c r="C7588" i="25"/>
  <c r="C7589" i="25"/>
  <c r="C7590" i="25"/>
  <c r="C7591" i="25"/>
  <c r="C7592" i="25"/>
  <c r="C7593" i="25"/>
  <c r="C7594" i="25"/>
  <c r="C7595" i="25"/>
  <c r="C7596" i="25"/>
  <c r="C7597" i="25"/>
  <c r="C7598" i="25"/>
  <c r="C7599" i="25"/>
  <c r="C7600" i="25"/>
  <c r="C7601" i="25"/>
  <c r="C7602" i="25"/>
  <c r="C7603" i="25"/>
  <c r="C7604" i="25"/>
  <c r="C7605" i="25"/>
  <c r="C7606" i="25"/>
  <c r="C7607" i="25"/>
  <c r="C7608" i="25"/>
  <c r="C7609" i="25"/>
  <c r="C7610" i="25"/>
  <c r="C7611" i="25"/>
  <c r="C7612" i="25"/>
  <c r="C7613" i="25"/>
  <c r="C7614" i="25"/>
  <c r="C7615" i="25"/>
  <c r="C7616" i="25"/>
  <c r="C7617" i="25"/>
  <c r="C7618" i="25"/>
  <c r="C7619" i="25"/>
  <c r="C7620" i="25"/>
  <c r="C7621" i="25"/>
  <c r="C7622" i="25"/>
  <c r="C7623" i="25"/>
  <c r="C7624" i="25"/>
  <c r="C7625" i="25"/>
  <c r="C7626" i="25"/>
  <c r="C7627" i="25"/>
  <c r="C7628" i="25"/>
  <c r="C7629" i="25"/>
  <c r="C7630" i="25"/>
  <c r="C7631" i="25"/>
  <c r="C7632" i="25"/>
  <c r="C7633" i="25"/>
  <c r="C7634" i="25"/>
  <c r="C7635" i="25"/>
  <c r="C7636" i="25"/>
  <c r="C7637" i="25"/>
  <c r="C7638" i="25"/>
  <c r="C7639" i="25"/>
  <c r="C7640" i="25"/>
  <c r="C7641" i="25"/>
  <c r="C7642" i="25"/>
  <c r="C7643" i="25"/>
  <c r="C7644" i="25"/>
  <c r="C7645" i="25"/>
  <c r="C7646" i="25"/>
  <c r="C7647" i="25"/>
  <c r="C7648" i="25"/>
  <c r="C7649" i="25"/>
  <c r="C7650" i="25"/>
  <c r="C7651" i="25"/>
  <c r="C7652" i="25"/>
  <c r="C7653" i="25"/>
  <c r="C7654" i="25"/>
  <c r="C7655" i="25"/>
  <c r="C7656" i="25"/>
  <c r="C7657" i="25"/>
  <c r="C7658" i="25"/>
  <c r="C7659" i="25"/>
  <c r="C7660" i="25"/>
  <c r="C7661" i="25"/>
  <c r="C7662" i="25"/>
  <c r="C7663" i="25"/>
  <c r="C7664" i="25"/>
  <c r="C7665" i="25"/>
  <c r="C7666" i="25"/>
  <c r="C7667" i="25"/>
  <c r="C7668" i="25"/>
  <c r="C7669" i="25"/>
  <c r="C7670" i="25"/>
  <c r="C7671" i="25"/>
  <c r="C7672" i="25"/>
  <c r="C7673" i="25"/>
  <c r="C7674" i="25"/>
  <c r="C7675" i="25"/>
  <c r="C7676" i="25"/>
  <c r="C7677" i="25"/>
  <c r="C7678" i="25"/>
  <c r="C7679" i="25"/>
  <c r="C7680" i="25"/>
  <c r="C7681" i="25"/>
  <c r="C7682" i="25"/>
  <c r="C7683" i="25"/>
  <c r="C7684" i="25"/>
  <c r="C7685" i="25"/>
  <c r="C7686" i="25"/>
  <c r="C7687" i="25"/>
  <c r="C7688" i="25"/>
  <c r="C7689" i="25"/>
  <c r="C7690" i="25"/>
  <c r="C7691" i="25"/>
  <c r="C7692" i="25"/>
  <c r="C7693" i="25"/>
  <c r="C7694" i="25"/>
  <c r="C7695" i="25"/>
  <c r="C7696" i="25"/>
  <c r="C7697" i="25"/>
  <c r="C7698" i="25"/>
  <c r="C7699" i="25"/>
  <c r="C7700" i="25"/>
  <c r="C7701" i="25"/>
  <c r="C7702" i="25"/>
  <c r="C7703" i="25"/>
  <c r="C7704" i="25"/>
  <c r="C7705" i="25"/>
  <c r="C7706" i="25"/>
  <c r="C7707" i="25"/>
  <c r="C7708" i="25"/>
  <c r="C7709" i="25"/>
  <c r="C7710" i="25"/>
  <c r="C7711" i="25"/>
  <c r="C7712" i="25"/>
  <c r="C7713" i="25"/>
  <c r="C7714" i="25"/>
  <c r="C7715" i="25"/>
  <c r="C7716" i="25"/>
  <c r="C7717" i="25"/>
  <c r="C7718" i="25"/>
  <c r="C7719" i="25"/>
  <c r="C7720" i="25"/>
  <c r="C7721" i="25"/>
  <c r="C7722" i="25"/>
  <c r="C7723" i="25"/>
  <c r="C7724" i="25"/>
  <c r="C7725" i="25"/>
  <c r="C7726" i="25"/>
  <c r="C7727" i="25"/>
  <c r="C7728" i="25"/>
  <c r="C7729" i="25"/>
  <c r="C7730" i="25"/>
  <c r="C7731" i="25"/>
  <c r="C7732" i="25"/>
  <c r="C7733" i="25"/>
  <c r="C7734" i="25"/>
  <c r="C7735" i="25"/>
  <c r="C7736" i="25"/>
  <c r="C7737" i="25"/>
  <c r="C7738" i="25"/>
  <c r="C7739" i="25"/>
  <c r="C7740" i="25"/>
  <c r="C7741" i="25"/>
  <c r="C7742" i="25"/>
  <c r="C7743" i="25"/>
  <c r="C7744" i="25"/>
  <c r="C7745" i="25"/>
  <c r="C7746" i="25"/>
  <c r="C7747" i="25"/>
  <c r="C7748" i="25"/>
  <c r="C7749" i="25"/>
  <c r="C7750" i="25"/>
  <c r="C7751" i="25"/>
  <c r="C7752" i="25"/>
  <c r="C7753" i="25"/>
  <c r="C7754" i="25"/>
  <c r="C7755" i="25"/>
  <c r="C7756" i="25"/>
  <c r="C7757" i="25"/>
  <c r="C7758" i="25"/>
  <c r="C7759" i="25"/>
  <c r="C7760" i="25"/>
  <c r="C7761" i="25"/>
  <c r="C7762" i="25"/>
  <c r="C7763" i="25"/>
  <c r="C7764" i="25"/>
  <c r="C7765" i="25"/>
  <c r="C7766" i="25"/>
  <c r="C7767" i="25"/>
  <c r="C7768" i="25"/>
  <c r="C7769" i="25"/>
  <c r="C7770" i="25"/>
  <c r="C7771" i="25"/>
  <c r="C7772" i="25"/>
  <c r="C7773" i="25"/>
  <c r="C7774" i="25"/>
  <c r="C7775" i="25"/>
  <c r="C7776" i="25"/>
  <c r="C7777" i="25"/>
  <c r="C7778" i="25"/>
  <c r="C7779" i="25"/>
  <c r="C7780" i="25"/>
  <c r="C7781" i="25"/>
  <c r="C7782" i="25"/>
  <c r="C7783" i="25"/>
  <c r="C7784" i="25"/>
  <c r="C7785" i="25"/>
  <c r="C7786" i="25"/>
  <c r="C7787" i="25"/>
  <c r="C7788" i="25"/>
  <c r="C7789" i="25"/>
  <c r="C7790" i="25"/>
  <c r="C7791" i="25"/>
  <c r="C7792" i="25"/>
  <c r="C7793" i="25"/>
  <c r="C7794" i="25"/>
  <c r="C7795" i="25"/>
  <c r="C7796" i="25"/>
  <c r="C7797" i="25"/>
  <c r="C7798" i="25"/>
  <c r="C7799" i="25"/>
  <c r="C7800" i="25"/>
  <c r="C7801" i="25"/>
  <c r="C7802" i="25"/>
  <c r="C7803" i="25"/>
  <c r="C7804" i="25"/>
  <c r="C7805" i="25"/>
  <c r="C7806" i="25"/>
  <c r="C7807" i="25"/>
  <c r="C7808" i="25"/>
  <c r="C7809" i="25"/>
  <c r="C7810" i="25"/>
  <c r="C7811" i="25"/>
  <c r="C7812" i="25"/>
  <c r="C7813" i="25"/>
  <c r="C7814" i="25"/>
  <c r="C7815" i="25"/>
  <c r="C7816" i="25"/>
  <c r="C7817" i="25"/>
  <c r="C7818" i="25"/>
  <c r="C7819" i="25"/>
  <c r="C7820" i="25"/>
  <c r="C7821" i="25"/>
  <c r="C7822" i="25"/>
  <c r="C7823" i="25"/>
  <c r="C7824" i="25"/>
  <c r="C7825" i="25"/>
  <c r="C7826" i="25"/>
  <c r="C7827" i="25"/>
  <c r="C7828" i="25"/>
  <c r="C7829" i="25"/>
  <c r="C7830" i="25"/>
  <c r="C7831" i="25"/>
  <c r="C7832" i="25"/>
  <c r="C7833" i="25"/>
  <c r="C7834" i="25"/>
  <c r="C7835" i="25"/>
  <c r="C7836" i="25"/>
  <c r="C7837" i="25"/>
  <c r="C7838" i="25"/>
  <c r="C7839" i="25"/>
  <c r="C7840" i="25"/>
  <c r="C7841" i="25"/>
  <c r="C7842" i="25"/>
  <c r="C7843" i="25"/>
  <c r="C7844" i="25"/>
  <c r="C7845" i="25"/>
  <c r="C7846" i="25"/>
  <c r="C7847" i="25"/>
  <c r="C7848" i="25"/>
  <c r="C7849" i="25"/>
  <c r="C7850" i="25"/>
  <c r="C7851" i="25"/>
  <c r="C7852" i="25"/>
  <c r="C7853" i="25"/>
  <c r="C7854" i="25"/>
  <c r="C7855" i="25"/>
  <c r="C7856" i="25"/>
  <c r="C7857" i="25"/>
  <c r="C7858" i="25"/>
  <c r="C7859" i="25"/>
  <c r="C7860" i="25"/>
  <c r="C7861" i="25"/>
  <c r="C7862" i="25"/>
  <c r="C7863" i="25"/>
  <c r="C7864" i="25"/>
  <c r="C7865" i="25"/>
  <c r="C7866" i="25"/>
  <c r="C7867" i="25"/>
  <c r="C7868" i="25"/>
  <c r="C7869" i="25"/>
  <c r="C7870" i="25"/>
  <c r="C7871" i="25"/>
  <c r="C7872" i="25"/>
  <c r="C7873" i="25"/>
  <c r="C7874" i="25"/>
  <c r="C7875" i="25"/>
  <c r="C7876" i="25"/>
  <c r="C7877" i="25"/>
  <c r="C7878" i="25"/>
  <c r="C7879" i="25"/>
  <c r="C7880" i="25"/>
  <c r="C7881" i="25"/>
  <c r="C7882" i="25"/>
  <c r="C7883" i="25"/>
  <c r="C7884" i="25"/>
  <c r="C7885" i="25"/>
  <c r="C7886" i="25"/>
  <c r="C7887" i="25"/>
  <c r="C7888" i="25"/>
  <c r="C7889" i="25"/>
  <c r="C7890" i="25"/>
  <c r="C7891" i="25"/>
  <c r="C7892" i="25"/>
  <c r="C7893" i="25"/>
  <c r="C7894" i="25"/>
  <c r="C7895" i="25"/>
  <c r="C7896" i="25"/>
  <c r="C7897" i="25"/>
  <c r="C7898" i="25"/>
  <c r="C7899" i="25"/>
  <c r="C7900" i="25"/>
  <c r="C7901" i="25"/>
  <c r="C7902" i="25"/>
  <c r="C7903" i="25"/>
  <c r="C7904" i="25"/>
  <c r="C7905" i="25"/>
  <c r="C7906" i="25"/>
  <c r="C7907" i="25"/>
  <c r="C7908" i="25"/>
  <c r="C7909" i="25"/>
  <c r="C7910" i="25"/>
  <c r="C7911" i="25"/>
  <c r="C7912" i="25"/>
  <c r="C7913" i="25"/>
  <c r="C7914" i="25"/>
  <c r="C7915" i="25"/>
  <c r="C7916" i="25"/>
  <c r="C7917" i="25"/>
  <c r="C7918" i="25"/>
  <c r="C7919" i="25"/>
  <c r="C7920" i="25"/>
  <c r="C7921" i="25"/>
  <c r="C7922" i="25"/>
  <c r="C7923" i="25"/>
  <c r="C7924" i="25"/>
  <c r="C7925" i="25"/>
  <c r="C7926" i="25"/>
  <c r="C7927" i="25"/>
  <c r="C7928" i="25"/>
  <c r="C7929" i="25"/>
  <c r="C7930" i="25"/>
  <c r="C7931" i="25"/>
  <c r="C7932" i="25"/>
  <c r="C7933" i="25"/>
  <c r="C7934" i="25"/>
  <c r="C7935" i="25"/>
  <c r="C7936" i="25"/>
  <c r="C7937" i="25"/>
  <c r="C7938" i="25"/>
  <c r="C7939" i="25"/>
  <c r="C7940" i="25"/>
  <c r="C7941" i="25"/>
  <c r="C7942" i="25"/>
  <c r="C7943" i="25"/>
  <c r="C7944" i="25"/>
  <c r="C7945" i="25"/>
  <c r="C7946" i="25"/>
  <c r="C7947" i="25"/>
  <c r="C7948" i="25"/>
  <c r="C7949" i="25"/>
  <c r="C7950" i="25"/>
  <c r="C7951" i="25"/>
  <c r="C7952" i="25"/>
  <c r="C7953" i="25"/>
  <c r="C7954" i="25"/>
  <c r="C7955" i="25"/>
  <c r="C7956" i="25"/>
  <c r="C7957" i="25"/>
  <c r="C7958" i="25"/>
  <c r="C7959" i="25"/>
  <c r="C7960" i="25"/>
  <c r="C7961" i="25"/>
  <c r="C7962" i="25"/>
  <c r="C7963" i="25"/>
  <c r="C7964" i="25"/>
  <c r="C7965" i="25"/>
  <c r="C7966" i="25"/>
  <c r="C7967" i="25"/>
  <c r="C7968" i="25"/>
  <c r="C7969" i="25"/>
  <c r="C7970" i="25"/>
  <c r="C7971" i="25"/>
  <c r="C7972" i="25"/>
  <c r="C7973" i="25"/>
  <c r="C7974" i="25"/>
  <c r="C7975" i="25"/>
  <c r="C7976" i="25"/>
  <c r="C7977" i="25"/>
  <c r="C7978" i="25"/>
  <c r="C7979" i="25"/>
  <c r="C7980" i="25"/>
  <c r="C7981" i="25"/>
  <c r="C7982" i="25"/>
  <c r="C7983" i="25"/>
  <c r="C7984" i="25"/>
  <c r="C7985" i="25"/>
  <c r="C7986" i="25"/>
  <c r="C7987" i="25"/>
  <c r="C7988" i="25"/>
  <c r="C7989" i="25"/>
  <c r="C7990" i="25"/>
  <c r="C7991" i="25"/>
  <c r="C7992" i="25"/>
  <c r="C7993" i="25"/>
  <c r="C7994" i="25"/>
  <c r="C7995" i="25"/>
  <c r="C7996" i="25"/>
  <c r="C7997" i="25"/>
  <c r="C7998" i="25"/>
  <c r="C7999" i="25"/>
  <c r="C8000" i="25"/>
  <c r="C8001" i="25"/>
  <c r="C8002" i="25"/>
  <c r="C8003" i="25"/>
  <c r="C8004" i="25"/>
  <c r="C8005" i="25"/>
  <c r="C8006" i="25"/>
  <c r="C8007" i="25"/>
  <c r="C8008" i="25"/>
  <c r="C8009" i="25"/>
  <c r="C8010" i="25"/>
  <c r="C8011" i="25"/>
  <c r="C8012" i="25"/>
  <c r="C8013" i="25"/>
  <c r="C8014" i="25"/>
  <c r="C8015" i="25"/>
  <c r="C8016" i="25"/>
  <c r="C8017" i="25"/>
  <c r="C8018" i="25"/>
  <c r="C8019" i="25"/>
  <c r="C8020" i="25"/>
  <c r="C8021" i="25"/>
  <c r="C8022" i="25"/>
  <c r="C8023" i="25"/>
  <c r="C8024" i="25"/>
  <c r="C8025" i="25"/>
  <c r="C8026" i="25"/>
  <c r="C8027" i="25"/>
  <c r="C8028" i="25"/>
  <c r="C8029" i="25"/>
  <c r="C8030" i="25"/>
  <c r="C8031" i="25"/>
  <c r="C8032" i="25"/>
  <c r="C8033" i="25"/>
  <c r="C8034" i="25"/>
  <c r="C8035" i="25"/>
  <c r="C8036" i="25"/>
  <c r="C8037" i="25"/>
  <c r="C8038" i="25"/>
  <c r="C8039" i="25"/>
  <c r="C8040" i="25"/>
  <c r="C8041" i="25"/>
  <c r="C8042" i="25"/>
  <c r="C8043" i="25"/>
  <c r="C8044" i="25"/>
  <c r="C8045" i="25"/>
  <c r="C8046" i="25"/>
  <c r="C8047" i="25"/>
  <c r="C8048" i="25"/>
  <c r="C8049" i="25"/>
  <c r="C8050" i="25"/>
  <c r="C8051" i="25"/>
  <c r="C8052" i="25"/>
  <c r="C8053" i="25"/>
  <c r="C8054" i="25"/>
  <c r="C8055" i="25"/>
  <c r="C8056" i="25"/>
  <c r="C8057" i="25"/>
  <c r="C8058" i="25"/>
  <c r="C8059" i="25"/>
  <c r="C8060" i="25"/>
  <c r="C8061" i="25"/>
  <c r="C8062" i="25"/>
  <c r="C8063" i="25"/>
  <c r="C8064" i="25"/>
  <c r="C8065" i="25"/>
  <c r="C8066" i="25"/>
  <c r="C8067" i="25"/>
  <c r="C8068" i="25"/>
  <c r="C8069" i="25"/>
  <c r="C8070" i="25"/>
  <c r="C8071" i="25"/>
  <c r="C8072" i="25"/>
  <c r="C8073" i="25"/>
  <c r="C8074" i="25"/>
  <c r="C8075" i="25"/>
  <c r="C8076" i="25"/>
  <c r="C8077" i="25"/>
  <c r="C8078" i="25"/>
  <c r="C8079" i="25"/>
  <c r="C8080" i="25"/>
  <c r="C8081" i="25"/>
  <c r="C8082" i="25"/>
  <c r="C8083" i="25"/>
  <c r="C8084" i="25"/>
  <c r="C8085" i="25"/>
  <c r="C8086" i="25"/>
  <c r="C8087" i="25"/>
  <c r="C8088" i="25"/>
  <c r="C8089" i="25"/>
  <c r="C8090" i="25"/>
  <c r="C8091" i="25"/>
  <c r="C8092" i="25"/>
  <c r="C8093" i="25"/>
  <c r="C8094" i="25"/>
  <c r="C8095" i="25"/>
  <c r="C8096" i="25"/>
  <c r="C8097" i="25"/>
  <c r="C8098" i="25"/>
  <c r="C8099" i="25"/>
  <c r="C8100" i="25"/>
  <c r="C8101" i="25"/>
  <c r="C8102" i="25"/>
  <c r="C8103" i="25"/>
  <c r="C8104" i="25"/>
  <c r="C8105" i="25"/>
  <c r="C8106" i="25"/>
  <c r="C8107" i="25"/>
  <c r="C8108" i="25"/>
  <c r="C8109" i="25"/>
  <c r="C8110" i="25"/>
  <c r="C8111" i="25"/>
  <c r="C8112" i="25"/>
  <c r="C8113" i="25"/>
  <c r="C8114" i="25"/>
  <c r="C8115" i="25"/>
  <c r="C8116" i="25"/>
  <c r="C8117" i="25"/>
  <c r="C8118" i="25"/>
  <c r="C8119" i="25"/>
  <c r="C8120" i="25"/>
  <c r="C8121" i="25"/>
  <c r="C8122" i="25"/>
  <c r="C8123" i="25"/>
  <c r="C8124" i="25"/>
  <c r="C8125" i="25"/>
  <c r="C8126" i="25"/>
  <c r="C8127" i="25"/>
  <c r="C8128" i="25"/>
  <c r="C8129" i="25"/>
  <c r="C8130" i="25"/>
  <c r="C8131" i="25"/>
  <c r="C8132" i="25"/>
  <c r="C8133" i="25"/>
  <c r="C8134" i="25"/>
  <c r="C8135" i="25"/>
  <c r="C8136" i="25"/>
  <c r="C8137" i="25"/>
  <c r="C8138" i="25"/>
  <c r="C8139" i="25"/>
  <c r="C8140" i="25"/>
  <c r="C8141" i="25"/>
  <c r="C8142" i="25"/>
  <c r="C8143" i="25"/>
  <c r="C8144" i="25"/>
  <c r="C8145" i="25"/>
  <c r="C8146" i="25"/>
  <c r="C8147" i="25"/>
  <c r="C8148" i="25"/>
  <c r="C8149" i="25"/>
  <c r="C8150" i="25"/>
  <c r="C8151" i="25"/>
  <c r="C8152" i="25"/>
  <c r="C8153" i="25"/>
  <c r="C8154" i="25"/>
  <c r="C8155" i="25"/>
  <c r="C8156" i="25"/>
  <c r="C8157" i="25"/>
  <c r="C8158" i="25"/>
  <c r="C8159" i="25"/>
  <c r="C8160" i="25"/>
  <c r="C8161" i="25"/>
  <c r="C8162" i="25"/>
  <c r="C8163" i="25"/>
  <c r="C8164" i="25"/>
  <c r="C8165" i="25"/>
  <c r="C8166" i="25"/>
  <c r="C8167" i="25"/>
  <c r="C8168" i="25"/>
  <c r="C8169" i="25"/>
  <c r="C8170" i="25"/>
  <c r="C8171" i="25"/>
  <c r="C8172" i="25"/>
  <c r="C8173" i="25"/>
  <c r="C8174" i="25"/>
  <c r="C8175" i="25"/>
  <c r="C8176" i="25"/>
  <c r="C8177" i="25"/>
  <c r="C8178" i="25"/>
  <c r="C8179" i="25"/>
  <c r="C8180" i="25"/>
  <c r="C8181" i="25"/>
  <c r="C8182" i="25"/>
  <c r="C8183" i="25"/>
  <c r="C8184" i="25"/>
  <c r="C8185" i="25"/>
  <c r="C8186" i="25"/>
  <c r="C8187" i="25"/>
  <c r="C8188" i="25"/>
  <c r="C8189" i="25"/>
  <c r="C8190" i="25"/>
  <c r="C8191" i="25"/>
  <c r="C8192" i="25"/>
  <c r="C8193" i="25"/>
  <c r="C8194" i="25"/>
  <c r="C8195" i="25"/>
  <c r="C8196" i="25"/>
  <c r="C8197" i="25"/>
  <c r="C8198" i="25"/>
  <c r="C8199" i="25"/>
  <c r="C8200" i="25"/>
  <c r="C8201" i="25"/>
  <c r="C8202" i="25"/>
  <c r="C8203" i="25"/>
  <c r="C8204" i="25"/>
  <c r="C8205" i="25"/>
  <c r="C8206" i="25"/>
  <c r="C8207" i="25"/>
  <c r="C8208" i="25"/>
  <c r="C8209" i="25"/>
  <c r="C8210" i="25"/>
  <c r="C8211" i="25"/>
  <c r="C8212" i="25"/>
  <c r="C8213" i="25"/>
  <c r="C8214" i="25"/>
  <c r="C8215" i="25"/>
  <c r="C8216" i="25"/>
  <c r="C8217" i="25"/>
  <c r="C8218" i="25"/>
  <c r="C8219" i="25"/>
  <c r="C8220" i="25"/>
  <c r="C8221" i="25"/>
  <c r="C8222" i="25"/>
  <c r="C8223" i="25"/>
  <c r="C8224" i="25"/>
  <c r="C8225" i="25"/>
  <c r="C8226" i="25"/>
  <c r="C8227" i="25"/>
  <c r="C8228" i="25"/>
  <c r="C8229" i="25"/>
  <c r="C8230" i="25"/>
  <c r="C8231" i="25"/>
  <c r="C8232" i="25"/>
  <c r="C8233" i="25"/>
  <c r="C8234" i="25"/>
  <c r="C8235" i="25"/>
  <c r="C8236" i="25"/>
  <c r="C8237" i="25"/>
  <c r="C8238" i="25"/>
  <c r="C8239" i="25"/>
  <c r="C8240" i="25"/>
  <c r="C8241" i="25"/>
  <c r="C8242" i="25"/>
  <c r="C8243" i="25"/>
  <c r="C8244" i="25"/>
  <c r="C8245" i="25"/>
  <c r="C8246" i="25"/>
  <c r="C8247" i="25"/>
  <c r="C8248" i="25"/>
  <c r="C8249" i="25"/>
  <c r="C8250" i="25"/>
  <c r="C8251" i="25"/>
  <c r="C8252" i="25"/>
  <c r="C8253" i="25"/>
  <c r="C8254" i="25"/>
  <c r="C8255" i="25"/>
  <c r="C8256" i="25"/>
  <c r="C8257" i="25"/>
  <c r="C8258" i="25"/>
  <c r="C8259" i="25"/>
  <c r="C8260" i="25"/>
  <c r="C8261" i="25"/>
  <c r="C8262" i="25"/>
  <c r="C8263" i="25"/>
  <c r="C8264" i="25"/>
  <c r="C8265" i="25"/>
  <c r="C8266" i="25"/>
  <c r="C8267" i="25"/>
  <c r="C8268" i="25"/>
  <c r="C8269" i="25"/>
  <c r="C8270" i="25"/>
  <c r="C8271" i="25"/>
  <c r="C8272" i="25"/>
  <c r="C8273" i="25"/>
  <c r="C8274" i="25"/>
  <c r="C8275" i="25"/>
  <c r="C8276" i="25"/>
  <c r="C8277" i="25"/>
  <c r="C8278" i="25"/>
  <c r="C8279" i="25"/>
  <c r="C8280" i="25"/>
  <c r="C8281" i="25"/>
  <c r="C8282" i="25"/>
  <c r="C8283" i="25"/>
  <c r="C8284" i="25"/>
  <c r="C8285" i="25"/>
  <c r="C8286" i="25"/>
  <c r="C8287" i="25"/>
  <c r="C8288" i="25"/>
  <c r="C8289" i="25"/>
  <c r="C8290" i="25"/>
  <c r="C8291" i="25"/>
  <c r="C8292" i="25"/>
  <c r="C8293" i="25"/>
  <c r="C8294" i="25"/>
  <c r="C8295" i="25"/>
  <c r="C8296" i="25"/>
  <c r="C8297" i="25"/>
  <c r="C8298" i="25"/>
  <c r="C8299" i="25"/>
  <c r="C8300" i="25"/>
  <c r="C8301" i="25"/>
  <c r="C8302" i="25"/>
  <c r="C8303" i="25"/>
  <c r="C8304" i="25"/>
  <c r="C8305" i="25"/>
  <c r="C8306" i="25"/>
  <c r="C8307" i="25"/>
  <c r="C8308" i="25"/>
  <c r="C8309" i="25"/>
  <c r="C8310" i="25"/>
  <c r="C8311" i="25"/>
  <c r="C8312" i="25"/>
  <c r="C8313" i="25"/>
  <c r="C8314" i="25"/>
  <c r="C8315" i="25"/>
  <c r="C8316" i="25"/>
  <c r="C8317" i="25"/>
  <c r="C8318" i="25"/>
  <c r="C8319" i="25"/>
  <c r="C8320" i="25"/>
  <c r="C8321" i="25"/>
  <c r="C8322" i="25"/>
  <c r="C8323" i="25"/>
  <c r="C8324" i="25"/>
  <c r="C8325" i="25"/>
  <c r="C8326" i="25"/>
  <c r="C8327" i="25"/>
  <c r="C8328" i="25"/>
  <c r="C8329" i="25"/>
  <c r="C8330" i="25"/>
  <c r="C8331" i="25"/>
  <c r="C8332" i="25"/>
  <c r="C8333" i="25"/>
  <c r="C8334" i="25"/>
  <c r="C8335" i="25"/>
  <c r="C8336" i="25"/>
  <c r="C8337" i="25"/>
  <c r="C8338" i="25"/>
  <c r="C8339" i="25"/>
  <c r="C8340" i="25"/>
  <c r="C8341" i="25"/>
  <c r="C8342" i="25"/>
  <c r="C8343" i="25"/>
  <c r="C8344" i="25"/>
  <c r="C8345" i="25"/>
  <c r="C8346" i="25"/>
  <c r="C8347" i="25"/>
  <c r="C8348" i="25"/>
  <c r="C8349" i="25"/>
  <c r="C8350" i="25"/>
  <c r="C8351" i="25"/>
  <c r="C8352" i="25"/>
  <c r="C8353" i="25"/>
  <c r="C8354" i="25"/>
  <c r="C8355" i="25"/>
  <c r="C8356" i="25"/>
  <c r="C8357" i="25"/>
  <c r="C8358" i="25"/>
  <c r="C8359" i="25"/>
  <c r="C8360" i="25"/>
  <c r="C8361" i="25"/>
  <c r="C8362" i="25"/>
  <c r="C8363" i="25"/>
  <c r="C8364" i="25"/>
  <c r="C8365" i="25"/>
  <c r="C8366" i="25"/>
  <c r="C8367" i="25"/>
  <c r="C8368" i="25"/>
  <c r="C8369" i="25"/>
  <c r="C8370" i="25"/>
  <c r="C8371" i="25"/>
  <c r="C8372" i="25"/>
  <c r="C8373" i="25"/>
  <c r="C8374" i="25"/>
  <c r="C8375" i="25"/>
  <c r="C8376" i="25"/>
  <c r="C8377" i="25"/>
  <c r="C8378" i="25"/>
  <c r="C8379" i="25"/>
  <c r="C8380" i="25"/>
  <c r="C8381" i="25"/>
  <c r="C8382" i="25"/>
  <c r="C8383" i="25"/>
  <c r="C8384" i="25"/>
  <c r="C8385" i="25"/>
  <c r="C8386" i="25"/>
  <c r="C8387" i="25"/>
  <c r="C8388" i="25"/>
  <c r="C8389" i="25"/>
  <c r="C8390" i="25"/>
  <c r="C8391" i="25"/>
  <c r="C8392" i="25"/>
  <c r="C8393" i="25"/>
  <c r="C8394" i="25"/>
  <c r="C8395" i="25"/>
  <c r="C8396" i="25"/>
  <c r="C8397" i="25"/>
  <c r="C8398" i="25"/>
  <c r="C8399" i="25"/>
  <c r="C8400" i="25"/>
  <c r="C8401" i="25"/>
  <c r="C8402" i="25"/>
  <c r="C8403" i="25"/>
  <c r="C8404" i="25"/>
  <c r="C8405" i="25"/>
  <c r="C8406" i="25"/>
  <c r="C8407" i="25"/>
  <c r="C8408" i="25"/>
  <c r="C8409" i="25"/>
  <c r="C8410" i="25"/>
  <c r="C8411" i="25"/>
  <c r="C8412" i="25"/>
  <c r="C8413" i="25"/>
  <c r="C8414" i="25"/>
  <c r="C8415" i="25"/>
  <c r="C8416" i="25"/>
  <c r="C8417" i="25"/>
  <c r="C8418" i="25"/>
  <c r="C8419" i="25"/>
  <c r="C8420" i="25"/>
  <c r="C8421" i="25"/>
  <c r="C8422" i="25"/>
  <c r="C8423" i="25"/>
  <c r="C8424" i="25"/>
  <c r="C8425" i="25"/>
  <c r="C8426" i="25"/>
  <c r="C8427" i="25"/>
  <c r="C8428" i="25"/>
  <c r="C8429" i="25"/>
  <c r="C8430" i="25"/>
  <c r="C8431" i="25"/>
  <c r="C8432" i="25"/>
  <c r="C8433" i="25"/>
  <c r="C8434" i="25"/>
  <c r="C8435" i="25"/>
  <c r="C8436" i="25"/>
  <c r="C8437" i="25"/>
  <c r="C8438" i="25"/>
  <c r="C8439" i="25"/>
  <c r="C8440" i="25"/>
  <c r="C8441" i="25"/>
  <c r="C8442" i="25"/>
  <c r="C8443" i="25"/>
  <c r="C8444" i="25"/>
  <c r="C8445" i="25"/>
  <c r="C8446" i="25"/>
  <c r="C8447" i="25"/>
  <c r="C8448" i="25"/>
  <c r="C8449" i="25"/>
  <c r="C8450" i="25"/>
  <c r="C8451" i="25"/>
  <c r="C8452" i="25"/>
  <c r="C8453" i="25"/>
  <c r="C8454" i="25"/>
  <c r="C8455" i="25"/>
  <c r="C8456" i="25"/>
  <c r="C8457" i="25"/>
  <c r="C8458" i="25"/>
  <c r="C8459" i="25"/>
  <c r="C8460" i="25"/>
  <c r="C8461" i="25"/>
  <c r="C8462" i="25"/>
  <c r="C8463" i="25"/>
  <c r="C8464" i="25"/>
  <c r="C8465" i="25"/>
  <c r="C8466" i="25"/>
  <c r="C8467" i="25"/>
  <c r="C8468" i="25"/>
  <c r="C8469" i="25"/>
  <c r="C8470" i="25"/>
  <c r="C8471" i="25"/>
  <c r="C8472" i="25"/>
  <c r="C8473" i="25"/>
  <c r="C8474" i="25"/>
  <c r="C8475" i="25"/>
  <c r="C8476" i="25"/>
  <c r="C8477" i="25"/>
  <c r="C8478" i="25"/>
  <c r="C8479" i="25"/>
  <c r="C8480" i="25"/>
  <c r="C8481" i="25"/>
  <c r="C8482" i="25"/>
  <c r="C8483" i="25"/>
  <c r="C8484" i="25"/>
  <c r="C8485" i="25"/>
  <c r="C8486" i="25"/>
  <c r="C8487" i="25"/>
  <c r="C8488" i="25"/>
  <c r="C8489" i="25"/>
  <c r="C8490" i="25"/>
  <c r="C8491" i="25"/>
  <c r="C8492" i="25"/>
  <c r="C8493" i="25"/>
  <c r="C8494" i="25"/>
  <c r="C8495" i="25"/>
  <c r="C8496" i="25"/>
  <c r="C8497" i="25"/>
  <c r="C8498" i="25"/>
  <c r="C8499" i="25"/>
  <c r="C8500" i="25"/>
  <c r="C8501" i="25"/>
  <c r="C8502" i="25"/>
  <c r="C8503" i="25"/>
  <c r="C8504" i="25"/>
  <c r="C8505" i="25"/>
  <c r="C8506" i="25"/>
  <c r="C8507" i="25"/>
  <c r="C8508" i="25"/>
  <c r="C8509" i="25"/>
  <c r="C8510" i="25"/>
  <c r="C8511" i="25"/>
  <c r="C8512" i="25"/>
  <c r="C8513" i="25"/>
  <c r="C8514" i="25"/>
  <c r="C8515" i="25"/>
  <c r="C8516" i="25"/>
  <c r="C8517" i="25"/>
  <c r="C8518" i="25"/>
  <c r="C8519" i="25"/>
  <c r="C8520" i="25"/>
  <c r="C8521" i="25"/>
  <c r="C8522" i="25"/>
  <c r="C8523" i="25"/>
  <c r="C8524" i="25"/>
  <c r="C8525" i="25"/>
  <c r="C8526" i="25"/>
  <c r="C8527" i="25"/>
  <c r="C8528" i="25"/>
  <c r="C8529" i="25"/>
  <c r="C8530" i="25"/>
  <c r="C8531" i="25"/>
  <c r="C8532" i="25"/>
  <c r="C8533" i="25"/>
  <c r="C8534" i="25"/>
  <c r="C8535" i="25"/>
  <c r="C8536" i="25"/>
  <c r="C8537" i="25"/>
  <c r="C8538" i="25"/>
  <c r="C8539" i="25"/>
  <c r="C8540" i="25"/>
  <c r="C8541" i="25"/>
  <c r="C8542" i="25"/>
  <c r="C8543" i="25"/>
  <c r="C8544" i="25"/>
  <c r="C8545" i="25"/>
  <c r="C8546" i="25"/>
  <c r="C8547" i="25"/>
  <c r="C8548" i="25"/>
  <c r="C8549" i="25"/>
  <c r="C8550" i="25"/>
  <c r="C8551" i="25"/>
  <c r="C8552" i="25"/>
  <c r="C8553" i="25"/>
  <c r="C8554" i="25"/>
  <c r="C8555" i="25"/>
  <c r="C8556" i="25"/>
  <c r="C8557" i="25"/>
  <c r="C8558" i="25"/>
  <c r="C8559" i="25"/>
  <c r="C8560" i="25"/>
  <c r="C8561" i="25"/>
  <c r="C8562" i="25"/>
  <c r="C8563" i="25"/>
  <c r="C8564" i="25"/>
  <c r="C8565" i="25"/>
  <c r="C8566" i="25"/>
  <c r="C8567" i="25"/>
  <c r="C8568" i="25"/>
  <c r="C8569" i="25"/>
  <c r="C8570" i="25"/>
  <c r="C8571" i="25"/>
  <c r="C8572" i="25"/>
  <c r="C8573" i="25"/>
  <c r="C8574" i="25"/>
  <c r="C8575" i="25"/>
  <c r="C8576" i="25"/>
  <c r="C8577" i="25"/>
  <c r="C8578" i="25"/>
  <c r="C8579" i="25"/>
  <c r="C8580" i="25"/>
  <c r="C8581" i="25"/>
  <c r="C8582" i="25"/>
  <c r="C8583" i="25"/>
  <c r="C8584" i="25"/>
  <c r="C8585" i="25"/>
  <c r="C8586" i="25"/>
  <c r="C8587" i="25"/>
  <c r="C8588" i="25"/>
  <c r="C8589" i="25"/>
  <c r="C8590" i="25"/>
  <c r="C8591" i="25"/>
  <c r="C8592" i="25"/>
  <c r="C8593" i="25"/>
  <c r="C8594" i="25"/>
  <c r="C8595" i="25"/>
  <c r="C8596" i="25"/>
  <c r="C8597" i="25"/>
  <c r="C8598" i="25"/>
  <c r="C8599" i="25"/>
  <c r="C8600" i="25"/>
  <c r="C8601" i="25"/>
  <c r="C8602" i="25"/>
  <c r="C8603" i="25"/>
  <c r="C8604" i="25"/>
  <c r="C8605" i="25"/>
  <c r="C8606" i="25"/>
  <c r="C8607" i="25"/>
  <c r="C8608" i="25"/>
  <c r="C8609" i="25"/>
  <c r="C8610" i="25"/>
  <c r="C8611" i="25"/>
  <c r="C8612" i="25"/>
  <c r="C8613" i="25"/>
  <c r="C8614" i="25"/>
  <c r="C8615" i="25"/>
  <c r="C8616" i="25"/>
  <c r="C8617" i="25"/>
  <c r="C8618" i="25"/>
  <c r="C8619" i="25"/>
  <c r="C8620" i="25"/>
  <c r="C8621" i="25"/>
  <c r="C8622" i="25"/>
  <c r="C8623" i="25"/>
  <c r="C8624" i="25"/>
  <c r="C8625" i="25"/>
  <c r="C8626" i="25"/>
  <c r="C8627" i="25"/>
  <c r="C8628" i="25"/>
  <c r="C8629" i="25"/>
  <c r="C8630" i="25"/>
  <c r="C8631" i="25"/>
  <c r="C8632" i="25"/>
  <c r="C8633" i="25"/>
  <c r="C8634" i="25"/>
  <c r="C8635" i="25"/>
  <c r="C8636" i="25"/>
  <c r="C8637" i="25"/>
  <c r="C8638" i="25"/>
  <c r="C8639" i="25"/>
  <c r="C8640" i="25"/>
  <c r="C8641" i="25"/>
  <c r="C8642" i="25"/>
  <c r="C8643" i="25"/>
  <c r="C8644" i="25"/>
  <c r="C8645" i="25"/>
  <c r="C8646" i="25"/>
  <c r="C8647" i="25"/>
  <c r="C8648" i="25"/>
  <c r="C8649" i="25"/>
  <c r="C8650" i="25"/>
  <c r="C8651" i="25"/>
  <c r="C8652" i="25"/>
  <c r="C8653" i="25"/>
  <c r="C8654" i="25"/>
  <c r="C8655" i="25"/>
  <c r="C8656" i="25"/>
  <c r="C8657" i="25"/>
  <c r="C8658" i="25"/>
  <c r="C8659" i="25"/>
  <c r="C8660" i="25"/>
  <c r="C8661" i="25"/>
  <c r="C8662" i="25"/>
  <c r="C8663" i="25"/>
  <c r="C8664" i="25"/>
  <c r="C8665" i="25"/>
  <c r="C8666" i="25"/>
  <c r="C8667" i="25"/>
  <c r="C8668" i="25"/>
  <c r="C8669" i="25"/>
  <c r="C8670" i="25"/>
  <c r="C8671" i="25"/>
  <c r="C8672" i="25"/>
  <c r="C8673" i="25"/>
  <c r="C8674" i="25"/>
  <c r="C8675" i="25"/>
  <c r="C8676" i="25"/>
  <c r="C8677" i="25"/>
  <c r="C8678" i="25"/>
  <c r="C8679" i="25"/>
  <c r="C8680" i="25"/>
  <c r="C8681" i="25"/>
  <c r="C8682" i="25"/>
  <c r="C8683" i="25"/>
  <c r="C8684" i="25"/>
  <c r="C8685" i="25"/>
  <c r="C8686" i="25"/>
  <c r="C8687" i="25"/>
  <c r="C8688" i="25"/>
  <c r="C8689" i="25"/>
  <c r="C8690" i="25"/>
  <c r="C8691" i="25"/>
  <c r="C8692" i="25"/>
  <c r="C8693" i="25"/>
  <c r="C8694" i="25"/>
  <c r="C8695" i="25"/>
  <c r="C8696" i="25"/>
  <c r="C8697" i="25"/>
  <c r="C8698" i="25"/>
  <c r="C8699" i="25"/>
  <c r="C8700" i="25"/>
  <c r="C8701" i="25"/>
  <c r="C8702" i="25"/>
  <c r="C8703" i="25"/>
  <c r="C8704" i="25"/>
  <c r="C8705" i="25"/>
  <c r="C8706" i="25"/>
  <c r="C8707" i="25"/>
  <c r="C8708" i="25"/>
  <c r="C8709" i="25"/>
  <c r="C8710" i="25"/>
  <c r="C8711" i="25"/>
  <c r="C8712" i="25"/>
  <c r="C8713" i="25"/>
  <c r="C8714" i="25"/>
  <c r="C8715" i="25"/>
  <c r="C8716" i="25"/>
  <c r="C8717" i="25"/>
  <c r="C8718" i="25"/>
  <c r="C8719" i="25"/>
  <c r="C8720" i="25"/>
  <c r="C8721" i="25"/>
  <c r="C8722" i="25"/>
  <c r="C8723" i="25"/>
  <c r="C8724" i="25"/>
  <c r="C8725" i="25"/>
  <c r="C8726" i="25"/>
  <c r="C8727" i="25"/>
  <c r="C8728" i="25"/>
  <c r="C8729" i="25"/>
  <c r="C8730" i="25"/>
  <c r="C8731" i="25"/>
  <c r="C8732" i="25"/>
  <c r="C8733" i="25"/>
  <c r="C8734" i="25"/>
  <c r="C8735" i="25"/>
  <c r="C8736" i="25"/>
  <c r="C8737" i="25"/>
  <c r="C8738" i="25"/>
  <c r="C8739" i="25"/>
  <c r="C8740" i="25"/>
  <c r="C8741" i="25"/>
  <c r="C8742" i="25"/>
  <c r="C8743" i="25"/>
  <c r="C8744" i="25"/>
  <c r="C8745" i="25"/>
  <c r="C8746" i="25"/>
  <c r="C8747" i="25"/>
  <c r="C8748" i="25"/>
  <c r="C8749" i="25"/>
  <c r="C8750" i="25"/>
  <c r="C8751" i="25"/>
  <c r="C8752" i="25"/>
  <c r="C8753" i="25"/>
  <c r="C8754" i="25"/>
  <c r="C8755" i="25"/>
  <c r="C8756" i="25"/>
  <c r="C8757" i="25"/>
  <c r="C8758" i="25"/>
  <c r="C8759" i="25"/>
  <c r="C8760" i="25"/>
  <c r="C8761" i="25"/>
  <c r="C8762" i="25"/>
  <c r="C8763" i="25"/>
  <c r="C8764" i="25"/>
  <c r="C8765" i="25"/>
  <c r="C8766" i="25"/>
  <c r="C8767" i="25"/>
  <c r="C8768" i="25"/>
  <c r="C8769" i="25"/>
  <c r="C8770" i="25"/>
  <c r="C8771" i="25"/>
  <c r="C8772" i="25"/>
  <c r="C8773" i="25"/>
  <c r="C8774" i="25"/>
  <c r="C8775" i="25"/>
  <c r="C8776" i="25"/>
  <c r="C8777" i="25"/>
  <c r="C8778" i="25"/>
  <c r="C8779" i="25"/>
  <c r="C8780" i="25"/>
  <c r="C8781" i="25"/>
  <c r="C8782" i="25"/>
  <c r="C8783" i="25"/>
  <c r="C8784" i="25"/>
  <c r="C8785" i="25"/>
  <c r="C8786" i="25"/>
  <c r="C8787" i="25"/>
  <c r="C8788" i="25"/>
  <c r="C8789" i="25"/>
  <c r="C8790" i="25"/>
  <c r="C8791" i="25"/>
  <c r="C8792" i="25"/>
  <c r="C8793" i="25"/>
  <c r="C8794" i="25"/>
  <c r="C8795" i="25"/>
  <c r="C8796" i="25"/>
  <c r="C8797" i="25"/>
  <c r="C8798" i="25"/>
  <c r="C8799" i="25"/>
  <c r="C8800" i="25"/>
  <c r="C8801" i="25"/>
  <c r="C8802" i="25"/>
  <c r="C8803" i="25"/>
  <c r="C8804" i="25"/>
  <c r="C8805" i="25"/>
  <c r="C8806" i="25"/>
  <c r="C8807" i="25"/>
  <c r="C8808" i="25"/>
  <c r="C8809" i="25"/>
  <c r="C8810" i="25"/>
  <c r="C8811" i="25"/>
  <c r="C8812" i="25"/>
  <c r="C8813" i="25"/>
  <c r="C8814" i="25"/>
  <c r="C8815" i="25"/>
  <c r="C8816" i="25"/>
  <c r="C8817" i="25"/>
  <c r="C8818" i="25"/>
  <c r="C8819" i="25"/>
  <c r="C8820" i="25"/>
  <c r="C8821" i="25"/>
  <c r="C8822" i="25"/>
  <c r="C8823" i="25"/>
  <c r="C8824" i="25"/>
  <c r="C8825" i="25"/>
  <c r="C8826" i="25"/>
  <c r="C8827" i="25"/>
  <c r="C8828" i="25"/>
  <c r="C8829" i="25"/>
  <c r="C8830" i="25"/>
  <c r="C8831" i="25"/>
  <c r="C8832" i="25"/>
  <c r="C8833" i="25"/>
  <c r="C8834" i="25"/>
  <c r="C8835" i="25"/>
  <c r="C8836" i="25"/>
  <c r="C8837" i="25"/>
  <c r="C8838" i="25"/>
  <c r="C8839" i="25"/>
  <c r="C8840" i="25"/>
  <c r="C8841" i="25"/>
  <c r="C8842" i="25"/>
  <c r="C8843" i="25"/>
  <c r="C8844" i="25"/>
  <c r="C8845" i="25"/>
  <c r="C8846" i="25"/>
  <c r="C8847" i="25"/>
  <c r="C8848" i="25"/>
  <c r="C8849" i="25"/>
  <c r="C8850" i="25"/>
  <c r="C8851" i="25"/>
  <c r="C8852" i="25"/>
  <c r="C8853" i="25"/>
  <c r="C8854" i="25"/>
  <c r="C8855" i="25"/>
  <c r="C8856" i="25"/>
  <c r="C8857" i="25"/>
  <c r="C8858" i="25"/>
  <c r="C8859" i="25"/>
  <c r="C8860" i="25"/>
  <c r="C8861" i="25"/>
  <c r="C8862" i="25"/>
  <c r="C8863" i="25"/>
  <c r="C8864" i="25"/>
  <c r="C8865" i="25"/>
  <c r="C8866" i="25"/>
  <c r="C8867" i="25"/>
  <c r="C8868" i="25"/>
  <c r="C8869" i="25"/>
  <c r="C8870" i="25"/>
  <c r="C8871" i="25"/>
  <c r="C8872" i="25"/>
  <c r="C8873" i="25"/>
  <c r="C8874" i="25"/>
  <c r="C8875" i="25"/>
  <c r="C8876" i="25"/>
  <c r="C8877" i="25"/>
  <c r="C8878" i="25"/>
  <c r="C8879" i="25"/>
  <c r="C8880" i="25"/>
  <c r="C8881" i="25"/>
  <c r="C8882" i="25"/>
  <c r="C8883" i="25"/>
  <c r="C8884" i="25"/>
  <c r="C8885" i="25"/>
  <c r="C8886" i="25"/>
  <c r="C8887" i="25"/>
  <c r="C8888" i="25"/>
  <c r="C8889" i="25"/>
  <c r="C8890" i="25"/>
  <c r="C8891" i="25"/>
  <c r="C8892" i="25"/>
  <c r="C8893" i="25"/>
  <c r="C8894" i="25"/>
  <c r="C8895" i="25"/>
  <c r="C8896" i="25"/>
  <c r="C8897" i="25"/>
  <c r="C8898" i="25"/>
  <c r="C8899" i="25"/>
  <c r="C8900" i="25"/>
  <c r="C8901" i="25"/>
  <c r="C8902" i="25"/>
  <c r="C8903" i="25"/>
  <c r="C8904" i="25"/>
  <c r="C8905" i="25"/>
  <c r="C8906" i="25"/>
  <c r="C8907" i="25"/>
  <c r="C8908" i="25"/>
  <c r="C8909" i="25"/>
  <c r="C8910" i="25"/>
  <c r="C8911" i="25"/>
  <c r="C8912" i="25"/>
  <c r="C8913" i="25"/>
  <c r="C8914" i="25"/>
  <c r="C8915" i="25"/>
  <c r="C8916" i="25"/>
  <c r="C8917" i="25"/>
  <c r="C8918" i="25"/>
  <c r="C8919" i="25"/>
  <c r="C8920" i="25"/>
  <c r="C8921" i="25"/>
  <c r="C8922" i="25"/>
  <c r="C8923" i="25"/>
  <c r="C8924" i="25"/>
  <c r="C8925" i="25"/>
  <c r="C8926" i="25"/>
  <c r="C8927" i="25"/>
  <c r="C8928" i="25"/>
  <c r="C8929" i="25"/>
  <c r="C8930" i="25"/>
  <c r="C8931" i="25"/>
  <c r="C8932" i="25"/>
  <c r="C8933" i="25"/>
  <c r="C8934" i="25"/>
  <c r="C8935" i="25"/>
  <c r="C8936" i="25"/>
  <c r="C8937" i="25"/>
  <c r="C8938" i="25"/>
  <c r="C8939" i="25"/>
  <c r="C8940" i="25"/>
  <c r="C8941" i="25"/>
  <c r="C8942" i="25"/>
  <c r="C8943" i="25"/>
  <c r="C8944" i="25"/>
  <c r="C8945" i="25"/>
  <c r="C8946" i="25"/>
  <c r="C8947" i="25"/>
  <c r="C8948" i="25"/>
  <c r="C8949" i="25"/>
  <c r="C8950" i="25"/>
  <c r="C8951" i="25"/>
  <c r="C8952" i="25"/>
  <c r="C8953" i="25"/>
  <c r="C8954" i="25"/>
  <c r="C8955" i="25"/>
  <c r="C8956" i="25"/>
  <c r="C8957" i="25"/>
  <c r="C8958" i="25"/>
  <c r="C8959" i="25"/>
  <c r="C8960" i="25"/>
  <c r="C8961" i="25"/>
  <c r="C8962" i="25"/>
  <c r="C8963" i="25"/>
  <c r="C8964" i="25"/>
  <c r="C8965" i="25"/>
  <c r="C8966" i="25"/>
  <c r="C8967" i="25"/>
  <c r="C8968" i="25"/>
  <c r="C8969" i="25"/>
  <c r="C8970" i="25"/>
  <c r="C8971" i="25"/>
  <c r="C8972" i="25"/>
  <c r="C8973" i="25"/>
  <c r="C8974" i="25"/>
  <c r="C8975" i="25"/>
  <c r="C8976" i="25"/>
  <c r="C8977" i="25"/>
  <c r="C8978" i="25"/>
  <c r="C8979" i="25"/>
  <c r="C8980" i="25"/>
  <c r="C8981" i="25"/>
  <c r="C8982" i="25"/>
  <c r="C8983" i="25"/>
  <c r="C8984" i="25"/>
  <c r="C8985" i="25"/>
  <c r="C8986" i="25"/>
  <c r="C8987" i="25"/>
  <c r="C8988" i="25"/>
  <c r="C8989" i="25"/>
  <c r="C8990" i="25"/>
  <c r="C8991" i="25"/>
  <c r="C8992" i="25"/>
  <c r="C8993" i="25"/>
  <c r="C8994" i="25"/>
  <c r="C8995" i="25"/>
  <c r="C8996" i="25"/>
  <c r="C8997" i="25"/>
  <c r="C8998" i="25"/>
  <c r="C8999" i="25"/>
  <c r="C9000" i="25"/>
  <c r="C9001" i="25"/>
  <c r="C9002" i="25"/>
  <c r="C9003" i="25"/>
  <c r="C9004" i="25"/>
  <c r="C9005" i="25"/>
  <c r="C9006" i="25"/>
  <c r="C9007" i="25"/>
  <c r="C9008" i="25"/>
  <c r="C9009" i="25"/>
  <c r="C9010" i="25"/>
  <c r="C9011" i="25"/>
  <c r="C9012" i="25"/>
  <c r="C9013" i="25"/>
  <c r="C9014" i="25"/>
  <c r="C9015" i="25"/>
  <c r="C9016" i="25"/>
  <c r="C9017" i="25"/>
  <c r="C9018" i="25"/>
  <c r="C9019" i="25"/>
  <c r="C9020" i="25"/>
  <c r="C9021" i="25"/>
  <c r="C9022" i="25"/>
  <c r="C9023" i="25"/>
  <c r="C9024" i="25"/>
  <c r="C9025" i="25"/>
  <c r="C9026" i="25"/>
  <c r="C9027" i="25"/>
  <c r="C9028" i="25"/>
  <c r="C9029" i="25"/>
  <c r="C9030" i="25"/>
  <c r="C9031" i="25"/>
  <c r="C9032" i="25"/>
  <c r="C9033" i="25"/>
  <c r="C9034" i="25"/>
  <c r="C9035" i="25"/>
  <c r="C9036" i="25"/>
  <c r="C9037" i="25"/>
  <c r="C9038" i="25"/>
  <c r="C9039" i="25"/>
  <c r="C9040" i="25"/>
  <c r="C9041" i="25"/>
  <c r="C9042" i="25"/>
  <c r="C9043" i="25"/>
  <c r="C9044" i="25"/>
  <c r="C9045" i="25"/>
  <c r="C9046" i="25"/>
  <c r="C9047" i="25"/>
  <c r="C9048" i="25"/>
  <c r="C9049" i="25"/>
  <c r="C9050" i="25"/>
  <c r="C9051" i="25"/>
  <c r="C9052" i="25"/>
  <c r="C9053" i="25"/>
  <c r="C9054" i="25"/>
  <c r="C9055" i="25"/>
  <c r="C9056" i="25"/>
  <c r="C9057" i="25"/>
  <c r="C9058" i="25"/>
  <c r="C9059" i="25"/>
  <c r="C9060" i="25"/>
  <c r="C9061" i="25"/>
  <c r="C9062" i="25"/>
  <c r="C9063" i="25"/>
  <c r="C9064" i="25"/>
  <c r="C9065" i="25"/>
  <c r="C9066" i="25"/>
  <c r="C9067" i="25"/>
  <c r="C9068" i="25"/>
  <c r="C9069" i="25"/>
  <c r="C9070" i="25"/>
  <c r="C9071" i="25"/>
  <c r="C9072" i="25"/>
  <c r="C9073" i="25"/>
  <c r="C9074" i="25"/>
  <c r="C9075" i="25"/>
  <c r="C9076" i="25"/>
  <c r="C9077" i="25"/>
  <c r="C9078" i="25"/>
  <c r="C9079" i="25"/>
  <c r="C9080" i="25"/>
  <c r="C9081" i="25"/>
  <c r="C9082" i="25"/>
  <c r="C9083" i="25"/>
  <c r="C9084" i="25"/>
  <c r="C9085" i="25"/>
  <c r="C9086" i="25"/>
  <c r="C9087" i="25"/>
  <c r="C9088" i="25"/>
  <c r="C9089" i="25"/>
  <c r="C9090" i="25"/>
  <c r="C9091" i="25"/>
  <c r="C9092" i="25"/>
  <c r="C9093" i="25"/>
  <c r="C9094" i="25"/>
  <c r="C9095" i="25"/>
  <c r="C9096" i="25"/>
  <c r="C9097" i="25"/>
  <c r="C9098" i="25"/>
  <c r="C9099" i="25"/>
  <c r="C9100" i="25"/>
  <c r="C9101" i="25"/>
  <c r="C9102" i="25"/>
  <c r="C9103" i="25"/>
  <c r="C9104" i="25"/>
  <c r="C9105" i="25"/>
  <c r="C9106" i="25"/>
  <c r="C9107" i="25"/>
  <c r="C9108" i="25"/>
  <c r="C9109" i="25"/>
  <c r="C9110" i="25"/>
  <c r="C9111" i="25"/>
  <c r="C9112" i="25"/>
  <c r="C9113" i="25"/>
  <c r="C9114" i="25"/>
  <c r="C9115" i="25"/>
  <c r="C9116" i="25"/>
  <c r="C9117" i="25"/>
  <c r="C9118" i="25"/>
  <c r="C9119" i="25"/>
  <c r="C9120" i="25"/>
  <c r="C9121" i="25"/>
  <c r="C9122" i="25"/>
  <c r="C9123" i="25"/>
  <c r="C9124" i="25"/>
  <c r="C9125" i="25"/>
  <c r="C9126" i="25"/>
  <c r="C9127" i="25"/>
  <c r="C9128" i="25"/>
  <c r="C9129" i="25"/>
  <c r="C9130" i="25"/>
  <c r="C9131" i="25"/>
  <c r="C9132" i="25"/>
  <c r="C9133" i="25"/>
  <c r="C9134" i="25"/>
  <c r="C9135" i="25"/>
  <c r="C9136" i="25"/>
  <c r="C9137" i="25"/>
  <c r="C9138" i="25"/>
  <c r="C9139" i="25"/>
  <c r="C9140" i="25"/>
  <c r="C9141" i="25"/>
  <c r="C9142" i="25"/>
  <c r="C9143" i="25"/>
  <c r="C9144" i="25"/>
  <c r="C9145" i="25"/>
  <c r="C9146" i="25"/>
  <c r="C9147" i="25"/>
  <c r="C9148" i="25"/>
  <c r="C9149" i="25"/>
  <c r="C9150" i="25"/>
  <c r="C9151" i="25"/>
  <c r="C9152" i="25"/>
  <c r="C9153" i="25"/>
  <c r="C9154" i="25"/>
  <c r="C9155" i="25"/>
  <c r="C9156" i="25"/>
  <c r="C9157" i="25"/>
  <c r="C9158" i="25"/>
  <c r="C9159" i="25"/>
  <c r="C9160" i="25"/>
  <c r="C9161" i="25"/>
  <c r="C9162" i="25"/>
  <c r="C9163" i="25"/>
  <c r="C9164" i="25"/>
  <c r="C9165" i="25"/>
  <c r="C9166" i="25"/>
  <c r="C9167" i="25"/>
  <c r="C9168" i="25"/>
  <c r="C9169" i="25"/>
  <c r="C9170" i="25"/>
  <c r="C9171" i="25"/>
  <c r="C9172" i="25"/>
  <c r="C9173" i="25"/>
  <c r="C9174" i="25"/>
  <c r="C9175" i="25"/>
  <c r="C9176" i="25"/>
  <c r="C9177" i="25"/>
  <c r="C9178" i="25"/>
  <c r="C9179" i="25"/>
  <c r="C9180" i="25"/>
  <c r="C9181" i="25"/>
  <c r="C9182" i="25"/>
  <c r="C9183" i="25"/>
  <c r="C9184" i="25"/>
  <c r="C9185" i="25"/>
  <c r="C9186" i="25"/>
  <c r="C9187" i="25"/>
  <c r="C9188" i="25"/>
  <c r="C9189" i="25"/>
  <c r="C9190" i="25"/>
  <c r="C9191" i="25"/>
  <c r="C9192" i="25"/>
  <c r="C9193" i="25"/>
  <c r="C9194" i="25"/>
  <c r="C9195" i="25"/>
  <c r="C9196" i="25"/>
  <c r="C9197" i="25"/>
  <c r="C9198" i="25"/>
  <c r="C9199" i="25"/>
  <c r="C9200" i="25"/>
  <c r="C9201" i="25"/>
  <c r="C9202" i="25"/>
  <c r="C9203" i="25"/>
  <c r="C9204" i="25"/>
  <c r="C9205" i="25"/>
  <c r="C9206" i="25"/>
  <c r="C9207" i="25"/>
  <c r="C9208" i="25"/>
  <c r="C9209" i="25"/>
  <c r="C9210" i="25"/>
  <c r="C9211" i="25"/>
  <c r="C9212" i="25"/>
  <c r="C9213" i="25"/>
  <c r="C9214" i="25"/>
  <c r="C9215" i="25"/>
  <c r="C9216" i="25"/>
  <c r="C9217" i="25"/>
  <c r="C9218" i="25"/>
  <c r="C9219" i="25"/>
  <c r="C9220" i="25"/>
  <c r="C9221" i="25"/>
  <c r="C9222" i="25"/>
  <c r="C9223" i="25"/>
  <c r="C9224" i="25"/>
  <c r="C9225" i="25"/>
  <c r="C9226" i="25"/>
  <c r="C9227" i="25"/>
  <c r="C9228" i="25"/>
  <c r="C9229" i="25"/>
  <c r="C9230" i="25"/>
  <c r="C9231" i="25"/>
  <c r="C9232" i="25"/>
  <c r="C9233" i="25"/>
  <c r="C9234" i="25"/>
  <c r="C9235" i="25"/>
  <c r="C9236" i="25"/>
  <c r="C9237" i="25"/>
  <c r="C9238" i="25"/>
  <c r="C9239" i="25"/>
  <c r="C9240" i="25"/>
  <c r="C9241" i="25"/>
  <c r="C9242" i="25"/>
  <c r="C9243" i="25"/>
  <c r="C9244" i="25"/>
  <c r="C9245" i="25"/>
  <c r="C9246" i="25"/>
  <c r="C9247" i="25"/>
  <c r="C9248" i="25"/>
  <c r="C9249" i="25"/>
  <c r="C9250" i="25"/>
  <c r="C9251" i="25"/>
  <c r="C9252" i="25"/>
  <c r="C9253" i="25"/>
  <c r="C9254" i="25"/>
  <c r="C9255" i="25"/>
  <c r="C9256" i="25"/>
  <c r="C9257" i="25"/>
  <c r="C9258" i="25"/>
  <c r="C9259" i="25"/>
  <c r="C9260" i="25"/>
  <c r="C9261" i="25"/>
  <c r="C9262" i="25"/>
  <c r="C9263" i="25"/>
  <c r="C9264" i="25"/>
  <c r="C9265" i="25"/>
  <c r="C9266" i="25"/>
  <c r="C9267" i="25"/>
  <c r="C9268" i="25"/>
  <c r="C9269" i="25"/>
  <c r="C9270" i="25"/>
  <c r="C9271" i="25"/>
  <c r="C9272" i="25"/>
  <c r="C9273" i="25"/>
  <c r="C9274" i="25"/>
  <c r="C9275" i="25"/>
  <c r="C9276" i="25"/>
  <c r="C9277" i="25"/>
  <c r="C9278" i="25"/>
  <c r="C9279" i="25"/>
  <c r="C9280" i="25"/>
  <c r="C9281" i="25"/>
  <c r="C9282" i="25"/>
  <c r="C9283" i="25"/>
  <c r="C9284" i="25"/>
  <c r="C9285" i="25"/>
  <c r="C9286" i="25"/>
  <c r="C9287" i="25"/>
  <c r="C9288" i="25"/>
  <c r="C9289" i="25"/>
  <c r="C9290" i="25"/>
  <c r="C9291" i="25"/>
  <c r="C9292" i="25"/>
  <c r="C9293" i="25"/>
  <c r="C9294" i="25"/>
  <c r="C9295" i="25"/>
  <c r="C9296" i="25"/>
  <c r="C9297" i="25"/>
  <c r="C9298" i="25"/>
  <c r="C9299" i="25"/>
  <c r="C9300" i="25"/>
  <c r="C9301" i="25"/>
  <c r="C9302" i="25"/>
  <c r="C9303" i="25"/>
  <c r="C9304" i="25"/>
  <c r="C9305" i="25"/>
  <c r="C9306" i="25"/>
  <c r="C9307" i="25"/>
  <c r="C9308" i="25"/>
  <c r="C9309" i="25"/>
  <c r="C9310" i="25"/>
  <c r="C9311" i="25"/>
  <c r="C9312" i="25"/>
  <c r="C9313" i="25"/>
  <c r="C9314" i="25"/>
  <c r="C9315" i="25"/>
  <c r="C9316" i="25"/>
  <c r="C9317" i="25"/>
  <c r="C9318" i="25"/>
  <c r="C9319" i="25"/>
  <c r="C9320" i="25"/>
  <c r="C9321" i="25"/>
  <c r="C9322" i="25"/>
  <c r="C9323" i="25"/>
  <c r="C9324" i="25"/>
  <c r="C9325" i="25"/>
  <c r="C9326" i="25"/>
  <c r="C9327" i="25"/>
  <c r="C9328" i="25"/>
  <c r="C9329" i="25"/>
  <c r="C9330" i="25"/>
  <c r="C9331" i="25"/>
  <c r="C9332" i="25"/>
  <c r="C9333" i="25"/>
  <c r="C9334" i="25"/>
  <c r="C9335" i="25"/>
  <c r="C9336" i="25"/>
  <c r="C9337" i="25"/>
  <c r="C9338" i="25"/>
  <c r="C9339" i="25"/>
  <c r="C9340" i="25"/>
  <c r="C9341" i="25"/>
  <c r="C9342" i="25"/>
  <c r="C9343" i="25"/>
  <c r="C9344" i="25"/>
  <c r="C9345" i="25"/>
  <c r="C9346" i="25"/>
  <c r="C9347" i="25"/>
  <c r="C9348" i="25"/>
  <c r="C9349" i="25"/>
  <c r="C9350" i="25"/>
  <c r="C9351" i="25"/>
  <c r="C9352" i="25"/>
  <c r="C9353" i="25"/>
  <c r="C9354" i="25"/>
  <c r="C9355" i="25"/>
  <c r="C9356" i="25"/>
  <c r="C9357" i="25"/>
  <c r="C9358" i="25"/>
  <c r="C9359" i="25"/>
  <c r="C9360" i="25"/>
  <c r="C9361" i="25"/>
  <c r="C9362" i="25"/>
  <c r="C9363" i="25"/>
  <c r="C9364" i="25"/>
  <c r="C9365" i="25"/>
  <c r="C9366" i="25"/>
  <c r="C9367" i="25"/>
  <c r="C9368" i="25"/>
  <c r="C9369" i="25"/>
  <c r="C9370" i="25"/>
  <c r="C9371" i="25"/>
  <c r="C9372" i="25"/>
  <c r="C9373" i="25"/>
  <c r="C9374" i="25"/>
  <c r="C9375" i="25"/>
  <c r="C9376" i="25"/>
  <c r="C9377" i="25"/>
  <c r="C9378" i="25"/>
  <c r="C9379" i="25"/>
  <c r="C9380" i="25"/>
  <c r="C9381" i="25"/>
  <c r="C9382" i="25"/>
  <c r="C9383" i="25"/>
  <c r="C9384" i="25"/>
  <c r="C9385" i="25"/>
  <c r="C9386" i="25"/>
  <c r="C9387" i="25"/>
  <c r="C9388" i="25"/>
  <c r="C9389" i="25"/>
  <c r="C9390" i="25"/>
  <c r="C9391" i="25"/>
  <c r="C9392" i="25"/>
  <c r="C9393" i="25"/>
  <c r="C9394" i="25"/>
  <c r="C9395" i="25"/>
  <c r="C9396" i="25"/>
  <c r="C9397" i="25"/>
  <c r="C9398" i="25"/>
  <c r="C9399" i="25"/>
  <c r="C9400" i="25"/>
  <c r="C9401" i="25"/>
  <c r="C9402" i="25"/>
  <c r="C9403" i="25"/>
  <c r="C9404" i="25"/>
  <c r="C9405" i="25"/>
  <c r="C9406" i="25"/>
  <c r="C9407" i="25"/>
  <c r="C9408" i="25"/>
  <c r="C9409" i="25"/>
  <c r="C9410" i="25"/>
  <c r="C9411" i="25"/>
  <c r="C9412" i="25"/>
  <c r="C9413" i="25"/>
  <c r="C9414" i="25"/>
  <c r="C9415" i="25"/>
  <c r="C9416" i="25"/>
  <c r="C9417" i="25"/>
  <c r="C9418" i="25"/>
  <c r="C9419" i="25"/>
  <c r="C9420" i="25"/>
  <c r="C9421" i="25"/>
  <c r="C9422" i="25"/>
  <c r="C9423" i="25"/>
  <c r="C9424" i="25"/>
  <c r="C9425" i="25"/>
  <c r="C9426" i="25"/>
  <c r="C9427" i="25"/>
  <c r="C9428" i="25"/>
  <c r="C9429" i="25"/>
  <c r="C9430" i="25"/>
  <c r="C9431" i="25"/>
  <c r="C9432" i="25"/>
  <c r="C9433" i="25"/>
  <c r="C9434" i="25"/>
  <c r="C9435" i="25"/>
  <c r="C9436" i="25"/>
  <c r="C9437" i="25"/>
  <c r="C9438" i="25"/>
  <c r="C9439" i="25"/>
  <c r="C9440" i="25"/>
  <c r="C9441" i="25"/>
  <c r="C9442" i="25"/>
  <c r="C9443" i="25"/>
  <c r="C9444" i="25"/>
  <c r="C9445" i="25"/>
  <c r="C9446" i="25"/>
  <c r="C9447" i="25"/>
  <c r="C9448" i="25"/>
  <c r="C9449" i="25"/>
  <c r="C9450" i="25"/>
  <c r="C9451" i="25"/>
  <c r="C9452" i="25"/>
  <c r="C9453" i="25"/>
  <c r="C9454" i="25"/>
  <c r="C9455" i="25"/>
  <c r="C9456" i="25"/>
  <c r="C9457" i="25"/>
  <c r="C9458" i="25"/>
  <c r="C9459" i="25"/>
  <c r="C9460" i="25"/>
  <c r="C9461" i="25"/>
  <c r="C9462" i="25"/>
  <c r="C9463" i="25"/>
  <c r="C9464" i="25"/>
  <c r="C9465" i="25"/>
  <c r="C9466" i="25"/>
  <c r="C9467" i="25"/>
  <c r="C9468" i="25"/>
  <c r="C9469" i="25"/>
  <c r="C9470" i="25"/>
  <c r="C9471" i="25"/>
  <c r="C9472" i="25"/>
  <c r="C9473" i="25"/>
  <c r="C9474" i="25"/>
  <c r="C9475" i="25"/>
  <c r="C9476" i="25"/>
  <c r="C9477" i="25"/>
  <c r="C9478" i="25"/>
  <c r="C9479" i="25"/>
  <c r="C9480" i="25"/>
  <c r="C9481" i="25"/>
  <c r="C9482" i="25"/>
  <c r="C9483" i="25"/>
  <c r="C9484" i="25"/>
  <c r="C9485" i="25"/>
  <c r="C9486" i="25"/>
  <c r="C9487" i="25"/>
  <c r="C9488" i="25"/>
  <c r="C9489" i="25"/>
  <c r="C9490" i="25"/>
  <c r="C9491" i="25"/>
  <c r="C9492" i="25"/>
  <c r="C9493" i="25"/>
  <c r="C9494" i="25"/>
  <c r="C9495" i="25"/>
  <c r="C9496" i="25"/>
  <c r="C9497" i="25"/>
  <c r="C9498" i="25"/>
  <c r="C9499" i="25"/>
  <c r="C9500" i="25"/>
  <c r="C9501" i="25"/>
  <c r="C9502" i="25"/>
  <c r="C9503" i="25"/>
  <c r="C9504" i="25"/>
  <c r="C9505" i="25"/>
  <c r="C9506" i="25"/>
  <c r="C9507" i="25"/>
  <c r="C9508" i="25"/>
  <c r="C9509" i="25"/>
  <c r="C9510" i="25"/>
  <c r="C9511" i="25"/>
  <c r="C9512" i="25"/>
  <c r="C9513" i="25"/>
  <c r="C9514" i="25"/>
  <c r="C9515" i="25"/>
  <c r="C9516" i="25"/>
  <c r="C9517" i="25"/>
  <c r="C9518" i="25"/>
  <c r="C9519" i="25"/>
  <c r="C9520" i="25"/>
  <c r="C9521" i="25"/>
  <c r="C9522" i="25"/>
  <c r="C9523" i="25"/>
  <c r="C9524" i="25"/>
  <c r="C9525" i="25"/>
  <c r="C9526" i="25"/>
  <c r="C9527" i="25"/>
  <c r="C9528" i="25"/>
  <c r="C9529" i="25"/>
  <c r="C9530" i="25"/>
  <c r="C9531" i="25"/>
  <c r="C9532" i="25"/>
  <c r="C9533" i="25"/>
  <c r="C9534" i="25"/>
  <c r="C9535" i="25"/>
  <c r="C9536" i="25"/>
  <c r="C9537" i="25"/>
  <c r="C9538" i="25"/>
  <c r="C9539" i="25"/>
  <c r="C9540" i="25"/>
  <c r="C9541" i="25"/>
  <c r="C9542" i="25"/>
  <c r="C9543" i="25"/>
  <c r="C9544" i="25"/>
  <c r="C9545" i="25"/>
  <c r="C9546" i="25"/>
  <c r="C9547" i="25"/>
  <c r="C9548" i="25"/>
  <c r="C9549" i="25"/>
  <c r="C9550" i="25"/>
  <c r="C9551" i="25"/>
  <c r="C9552" i="25"/>
  <c r="C9553" i="25"/>
  <c r="C9554" i="25"/>
  <c r="C9555" i="25"/>
  <c r="C9556" i="25"/>
  <c r="C9557" i="25"/>
  <c r="C9558" i="25"/>
  <c r="C9559" i="25"/>
  <c r="C9560" i="25"/>
  <c r="C9561" i="25"/>
  <c r="C9562" i="25"/>
  <c r="C9563" i="25"/>
  <c r="C9564" i="25"/>
  <c r="C9565" i="25"/>
  <c r="C9566" i="25"/>
  <c r="C9567" i="25"/>
  <c r="C9568" i="25"/>
  <c r="C9569" i="25"/>
  <c r="C9570" i="25"/>
  <c r="C9571" i="25"/>
  <c r="C9572" i="25"/>
  <c r="C9573" i="25"/>
  <c r="C9574" i="25"/>
  <c r="C9575" i="25"/>
  <c r="C9576" i="25"/>
  <c r="C9577" i="25"/>
  <c r="C9578" i="25"/>
  <c r="C9579" i="25"/>
  <c r="C9580" i="25"/>
  <c r="C9581" i="25"/>
  <c r="C9582" i="25"/>
  <c r="C9583" i="25"/>
  <c r="C9584" i="25"/>
  <c r="C9585" i="25"/>
  <c r="C9586" i="25"/>
  <c r="C9587" i="25"/>
  <c r="C9588" i="25"/>
  <c r="C9589" i="25"/>
  <c r="C9590" i="25"/>
  <c r="C9591" i="25"/>
  <c r="C9592" i="25"/>
  <c r="C9593" i="25"/>
  <c r="C9594" i="25"/>
  <c r="C9595" i="25"/>
  <c r="C9596" i="25"/>
  <c r="C9597" i="25"/>
  <c r="C9598" i="25"/>
  <c r="C9599" i="25"/>
  <c r="C9600" i="25"/>
  <c r="C9601" i="25"/>
  <c r="C9602" i="25"/>
  <c r="C9603" i="25"/>
  <c r="C9604" i="25"/>
  <c r="C9605" i="25"/>
  <c r="C9606" i="25"/>
  <c r="C9607" i="25"/>
  <c r="C9608" i="25"/>
  <c r="C9609" i="25"/>
  <c r="C9610" i="25"/>
  <c r="C9611" i="25"/>
  <c r="C9612" i="25"/>
  <c r="C9613" i="25"/>
  <c r="C9614" i="25"/>
  <c r="C9615" i="25"/>
  <c r="C9616" i="25"/>
  <c r="C9617" i="25"/>
  <c r="C9618" i="25"/>
  <c r="C9619" i="25"/>
  <c r="C9620" i="25"/>
  <c r="C9621" i="25"/>
  <c r="C9622" i="25"/>
  <c r="C9623" i="25"/>
  <c r="C9624" i="25"/>
  <c r="C9625" i="25"/>
  <c r="C9626" i="25"/>
  <c r="C9627" i="25"/>
  <c r="C9628" i="25"/>
  <c r="C9629" i="25"/>
  <c r="C9630" i="25"/>
  <c r="C9631" i="25"/>
  <c r="C9632" i="25"/>
  <c r="C9633" i="25"/>
  <c r="C9634" i="25"/>
  <c r="C9635" i="25"/>
  <c r="C9636" i="25"/>
  <c r="C9637" i="25"/>
  <c r="C9638" i="25"/>
  <c r="C9639" i="25"/>
  <c r="C9640" i="25"/>
  <c r="C9641" i="25"/>
  <c r="C9642" i="25"/>
  <c r="C9643" i="25"/>
  <c r="C9644" i="25"/>
  <c r="C9645" i="25"/>
  <c r="C9646" i="25"/>
  <c r="C9647" i="25"/>
  <c r="C9648" i="25"/>
  <c r="C9649" i="25"/>
  <c r="C9650" i="25"/>
  <c r="C9651" i="25"/>
  <c r="C9652" i="25"/>
  <c r="C9653" i="25"/>
  <c r="C9654" i="25"/>
  <c r="C9655" i="25"/>
  <c r="C9656" i="25"/>
  <c r="C9657" i="25"/>
  <c r="C9658" i="25"/>
  <c r="C9659" i="25"/>
  <c r="C9660" i="25"/>
  <c r="C9661" i="25"/>
  <c r="C9662" i="25"/>
  <c r="C9663" i="25"/>
  <c r="C9664" i="25"/>
  <c r="C9665" i="25"/>
  <c r="C9666" i="25"/>
  <c r="C9667" i="25"/>
  <c r="C9668" i="25"/>
  <c r="C9669" i="25"/>
  <c r="C9670" i="25"/>
  <c r="C9671" i="25"/>
  <c r="C9672" i="25"/>
  <c r="C9673" i="25"/>
  <c r="C9674" i="25"/>
  <c r="C9675" i="25"/>
  <c r="C9676" i="25"/>
  <c r="C9677" i="25"/>
  <c r="C9678" i="25"/>
  <c r="C9679" i="25"/>
  <c r="C9680" i="25"/>
  <c r="C9681" i="25"/>
  <c r="C9682" i="25"/>
  <c r="C9683" i="25"/>
  <c r="C9684" i="25"/>
  <c r="C9685" i="25"/>
  <c r="C9686" i="25"/>
  <c r="C9687" i="25"/>
  <c r="C9688" i="25"/>
  <c r="C9689" i="25"/>
  <c r="C9690" i="25"/>
  <c r="C9691" i="25"/>
  <c r="C9692" i="25"/>
  <c r="C9693" i="25"/>
  <c r="C9694" i="25"/>
  <c r="C9695" i="25"/>
  <c r="C9696" i="25"/>
  <c r="C9697" i="25"/>
  <c r="C9698" i="25"/>
  <c r="C9699" i="25"/>
  <c r="C9700" i="25"/>
  <c r="C9701" i="25"/>
  <c r="C9702" i="25"/>
  <c r="C9703" i="25"/>
  <c r="C9704" i="25"/>
  <c r="C9705" i="25"/>
  <c r="C9706" i="25"/>
  <c r="C9707" i="25"/>
  <c r="C9708" i="25"/>
  <c r="C9709" i="25"/>
  <c r="C9710" i="25"/>
  <c r="C9711" i="25"/>
  <c r="C9712" i="25"/>
  <c r="C9713" i="25"/>
  <c r="C9714" i="25"/>
  <c r="C9715" i="25"/>
  <c r="C9716" i="25"/>
  <c r="C9717" i="25"/>
  <c r="C9718" i="25"/>
  <c r="C9719" i="25"/>
  <c r="C9720" i="25"/>
  <c r="C9721" i="25"/>
  <c r="C9722" i="25"/>
  <c r="C9723" i="25"/>
  <c r="C9724" i="25"/>
  <c r="C9725" i="25"/>
  <c r="C9726" i="25"/>
  <c r="C9727" i="25"/>
  <c r="C9728" i="25"/>
  <c r="C9729" i="25"/>
  <c r="C9730" i="25"/>
  <c r="C9731" i="25"/>
  <c r="C9732" i="25"/>
  <c r="C9733" i="25"/>
  <c r="C9734" i="25"/>
  <c r="C9735" i="25"/>
  <c r="C9736" i="25"/>
  <c r="C9737" i="25"/>
  <c r="C9738" i="25"/>
  <c r="C9739" i="25"/>
  <c r="C9740" i="25"/>
  <c r="C9741" i="25"/>
  <c r="C9742" i="25"/>
  <c r="C9743" i="25"/>
  <c r="C9744" i="25"/>
  <c r="C9745" i="25"/>
  <c r="C9746" i="25"/>
  <c r="C9747" i="25"/>
  <c r="C9748" i="25"/>
  <c r="C9749" i="25"/>
  <c r="C9750" i="25"/>
  <c r="C9751" i="25"/>
  <c r="C9752" i="25"/>
  <c r="C9753" i="25"/>
  <c r="C9754" i="25"/>
  <c r="C9755" i="25"/>
  <c r="C9756" i="25"/>
  <c r="C9757" i="25"/>
  <c r="C9758" i="25"/>
  <c r="C9759" i="25"/>
  <c r="C9760" i="25"/>
  <c r="C9761" i="25"/>
  <c r="C9762" i="25"/>
  <c r="C9763" i="25"/>
  <c r="C9764" i="25"/>
  <c r="C9765" i="25"/>
  <c r="C9766" i="25"/>
  <c r="C9767" i="25"/>
  <c r="C9768" i="25"/>
  <c r="C9769" i="25"/>
  <c r="C9770" i="25"/>
  <c r="C9771" i="25"/>
  <c r="C9772" i="25"/>
  <c r="C9773" i="25"/>
  <c r="C9774" i="25"/>
  <c r="C9775" i="25"/>
  <c r="C9776" i="25"/>
  <c r="C9777" i="25"/>
  <c r="C9778" i="25"/>
  <c r="C9779" i="25"/>
  <c r="C9780" i="25"/>
  <c r="C9781" i="25"/>
  <c r="C9782" i="25"/>
  <c r="C9783" i="25"/>
  <c r="C9784" i="25"/>
  <c r="C9785" i="25"/>
  <c r="C9786" i="25"/>
  <c r="C9787" i="25"/>
  <c r="C9788" i="25"/>
  <c r="C9789" i="25"/>
  <c r="C9790" i="25"/>
  <c r="C9791" i="25"/>
  <c r="C9792" i="25"/>
  <c r="C9793" i="25"/>
  <c r="C9794" i="25"/>
  <c r="C9795" i="25"/>
  <c r="C9796" i="25"/>
  <c r="C9797" i="25"/>
  <c r="C9798" i="25"/>
  <c r="C9799" i="25"/>
  <c r="C9800" i="25"/>
  <c r="C9801" i="25"/>
  <c r="C9802" i="25"/>
  <c r="C9803" i="25"/>
  <c r="C9804" i="25"/>
  <c r="C9805" i="25"/>
  <c r="C9806" i="25"/>
  <c r="C9807" i="25"/>
  <c r="C9808" i="25"/>
  <c r="C9809" i="25"/>
  <c r="C9810" i="25"/>
  <c r="C9811" i="25"/>
  <c r="C9812" i="25"/>
  <c r="C9813" i="25"/>
  <c r="C9814" i="25"/>
  <c r="C9815" i="25"/>
  <c r="C9816" i="25"/>
  <c r="C9817" i="25"/>
  <c r="C9818" i="25"/>
  <c r="C9819" i="25"/>
  <c r="C9820" i="25"/>
  <c r="C9821" i="25"/>
  <c r="C9822" i="25"/>
  <c r="C9823" i="25"/>
  <c r="C9824" i="25"/>
  <c r="C9825" i="25"/>
  <c r="C9826" i="25"/>
  <c r="C9827" i="25"/>
  <c r="C9828" i="25"/>
  <c r="C9829" i="25"/>
  <c r="C9830" i="25"/>
  <c r="C9831" i="25"/>
  <c r="C9832" i="25"/>
  <c r="C9833" i="25"/>
  <c r="C9834" i="25"/>
  <c r="C9835" i="25"/>
  <c r="C9836" i="25"/>
  <c r="C9837" i="25"/>
  <c r="C9838" i="25"/>
  <c r="C9839" i="25"/>
  <c r="C9840" i="25"/>
  <c r="C9841" i="25"/>
  <c r="C9842" i="25"/>
  <c r="C9843" i="25"/>
  <c r="C9844" i="25"/>
  <c r="C9845" i="25"/>
  <c r="C9846" i="25"/>
  <c r="C9847" i="25"/>
  <c r="C9848" i="25"/>
  <c r="C9849" i="25"/>
  <c r="C9850" i="25"/>
  <c r="C9851" i="25"/>
  <c r="C9852" i="25"/>
  <c r="C9853" i="25"/>
  <c r="C9854" i="25"/>
  <c r="C9855" i="25"/>
  <c r="C9856" i="25"/>
  <c r="C9857" i="25"/>
  <c r="C9858" i="25"/>
  <c r="C9859" i="25"/>
  <c r="C9860" i="25"/>
  <c r="C9861" i="25"/>
  <c r="C9862" i="25"/>
  <c r="C9863" i="25"/>
  <c r="C9864" i="25"/>
  <c r="C9865" i="25"/>
  <c r="C9866" i="25"/>
  <c r="C9867" i="25"/>
  <c r="C9868" i="25"/>
  <c r="C9869" i="25"/>
  <c r="C9870" i="25"/>
  <c r="C9871" i="25"/>
  <c r="C9872" i="25"/>
  <c r="C9873" i="25"/>
  <c r="C9874" i="25"/>
  <c r="C9875" i="25"/>
  <c r="C9876" i="25"/>
  <c r="C9877" i="25"/>
  <c r="C9878" i="25"/>
  <c r="C9879" i="25"/>
  <c r="C9880" i="25"/>
  <c r="C9881" i="25"/>
  <c r="C9882" i="25"/>
  <c r="C9883" i="25"/>
  <c r="C9884" i="25"/>
  <c r="C9885" i="25"/>
  <c r="C9886" i="25"/>
  <c r="C9887" i="25"/>
  <c r="C9888" i="25"/>
  <c r="C9889" i="25"/>
  <c r="C9890" i="25"/>
  <c r="C9891" i="25"/>
  <c r="C9892" i="25"/>
  <c r="C9893" i="25"/>
  <c r="C9894" i="25"/>
  <c r="C9895" i="25"/>
  <c r="C9896" i="25"/>
  <c r="C9897" i="25"/>
  <c r="C9898" i="25"/>
  <c r="C9899" i="25"/>
  <c r="C9900" i="25"/>
  <c r="C9901" i="25"/>
  <c r="C9902" i="25"/>
  <c r="C9903" i="25"/>
  <c r="C9904" i="25"/>
  <c r="C9905" i="25"/>
  <c r="C9906" i="25"/>
  <c r="C9907" i="25"/>
  <c r="C9908" i="25"/>
  <c r="C9909" i="25"/>
  <c r="C9910" i="25"/>
  <c r="C9911" i="25"/>
  <c r="C9912" i="25"/>
  <c r="C9913" i="25"/>
  <c r="C9914" i="25"/>
  <c r="C9915" i="25"/>
  <c r="C9916" i="25"/>
  <c r="C9917" i="25"/>
  <c r="C9918" i="25"/>
  <c r="C9919" i="25"/>
  <c r="C9920" i="25"/>
  <c r="C9921" i="25"/>
  <c r="C9922" i="25"/>
  <c r="C9923" i="25"/>
  <c r="C9924" i="25"/>
  <c r="C9925" i="25"/>
  <c r="C9926" i="25"/>
  <c r="C9927" i="25"/>
  <c r="C9928" i="25"/>
  <c r="C9929" i="25"/>
  <c r="C9930" i="25"/>
  <c r="C9931" i="25"/>
  <c r="C9932" i="25"/>
  <c r="C9933" i="25"/>
  <c r="C9934" i="25"/>
  <c r="C9935" i="25"/>
  <c r="C9936" i="25"/>
  <c r="C9937" i="25"/>
  <c r="C9938" i="25"/>
  <c r="C9939" i="25"/>
  <c r="C9940" i="25"/>
  <c r="C9941" i="25"/>
  <c r="C9942" i="25"/>
  <c r="C9943" i="25"/>
  <c r="C9944" i="25"/>
  <c r="C9945" i="25"/>
  <c r="C9946" i="25"/>
  <c r="C9947" i="25"/>
  <c r="C9948" i="25"/>
  <c r="C9949" i="25"/>
  <c r="C9950" i="25"/>
  <c r="C9951" i="25"/>
  <c r="C9952" i="25"/>
  <c r="C9953" i="25"/>
  <c r="C9954" i="25"/>
  <c r="C9955" i="25"/>
  <c r="C9956" i="25"/>
  <c r="C9957" i="25"/>
  <c r="C9958" i="25"/>
  <c r="C9959" i="25"/>
  <c r="C9960" i="25"/>
  <c r="C9961" i="25"/>
  <c r="C9962" i="25"/>
  <c r="C9963" i="25"/>
  <c r="C9964" i="25"/>
  <c r="C9965" i="25"/>
  <c r="C9966" i="25"/>
  <c r="C9967" i="25"/>
  <c r="C9968" i="25"/>
  <c r="C9969" i="25"/>
  <c r="C9970" i="25"/>
  <c r="C9971" i="25"/>
  <c r="C9972" i="25"/>
  <c r="C9973" i="25"/>
  <c r="C9974" i="25"/>
  <c r="C9975" i="25"/>
  <c r="C9976" i="25"/>
  <c r="C9977" i="25"/>
  <c r="C9978" i="25"/>
  <c r="C9979" i="25"/>
  <c r="C9980" i="25"/>
  <c r="C9981" i="25"/>
  <c r="C9982" i="25"/>
  <c r="C9983" i="25"/>
  <c r="C9984" i="25"/>
  <c r="C9985" i="25"/>
  <c r="C9986" i="25"/>
  <c r="C9987" i="25"/>
  <c r="C9988" i="25"/>
  <c r="C9989" i="25"/>
  <c r="C9990" i="25"/>
  <c r="C9991" i="25"/>
  <c r="C9992" i="25"/>
  <c r="C9993" i="25"/>
  <c r="C9994" i="25"/>
  <c r="C9995" i="25"/>
  <c r="C9996" i="25"/>
  <c r="C9997" i="25"/>
  <c r="C9998" i="25"/>
  <c r="C9999" i="25"/>
  <c r="C10000" i="25"/>
  <c r="C10001" i="25"/>
  <c r="C10002" i="25"/>
  <c r="C10003" i="25"/>
  <c r="C10004" i="25"/>
  <c r="C10005" i="25"/>
  <c r="C10006" i="25"/>
  <c r="C10007" i="25"/>
  <c r="C10008" i="25"/>
  <c r="C10009" i="25"/>
  <c r="C10010" i="25"/>
  <c r="C10011" i="25"/>
  <c r="C11" i="25"/>
  <c r="A12" i="25"/>
  <c r="A13" i="25"/>
  <c r="J13" i="2" s="1"/>
  <c r="K13" i="2" s="1"/>
  <c r="A14" i="25"/>
  <c r="J14" i="2" s="1"/>
  <c r="K14" i="2" s="1"/>
  <c r="A15" i="25"/>
  <c r="J15" i="2" s="1"/>
  <c r="K15" i="2" s="1"/>
  <c r="A16" i="25"/>
  <c r="A17" i="25"/>
  <c r="A18" i="25"/>
  <c r="A19" i="25"/>
  <c r="A20" i="25"/>
  <c r="A21" i="25"/>
  <c r="J21" i="2" s="1"/>
  <c r="K21" i="2" s="1"/>
  <c r="A22" i="25"/>
  <c r="J22" i="2" s="1"/>
  <c r="K22" i="2" s="1"/>
  <c r="A23" i="25"/>
  <c r="J23" i="2" s="1"/>
  <c r="K23" i="2" s="1"/>
  <c r="A24" i="25"/>
  <c r="J24" i="2" s="1"/>
  <c r="K24" i="2" s="1"/>
  <c r="A25" i="25"/>
  <c r="J25" i="2" s="1"/>
  <c r="K25" i="2" s="1"/>
  <c r="A26" i="25"/>
  <c r="J26" i="2" s="1"/>
  <c r="K26" i="2" s="1"/>
  <c r="A27" i="25"/>
  <c r="J27" i="2" s="1"/>
  <c r="K27" i="2" s="1"/>
  <c r="A28" i="25"/>
  <c r="J28" i="2" s="1"/>
  <c r="K28" i="2" s="1"/>
  <c r="A29" i="25"/>
  <c r="J29" i="2" s="1"/>
  <c r="K29" i="2" s="1"/>
  <c r="A30" i="25"/>
  <c r="J30" i="2" s="1"/>
  <c r="K30" i="2" s="1"/>
  <c r="A31" i="25"/>
  <c r="J31" i="2" s="1"/>
  <c r="K31" i="2" s="1"/>
  <c r="A32" i="25"/>
  <c r="J32" i="2" s="1"/>
  <c r="K32" i="2" s="1"/>
  <c r="A33" i="25"/>
  <c r="J33" i="2" s="1"/>
  <c r="K33" i="2" s="1"/>
  <c r="A34" i="25"/>
  <c r="J34" i="2" s="1"/>
  <c r="K34" i="2" s="1"/>
  <c r="A35" i="25"/>
  <c r="J35" i="2" s="1"/>
  <c r="K35" i="2" s="1"/>
  <c r="A36" i="25"/>
  <c r="J36" i="2" s="1"/>
  <c r="K36" i="2" s="1"/>
  <c r="A37" i="25"/>
  <c r="J37" i="2" s="1"/>
  <c r="K37" i="2" s="1"/>
  <c r="A38" i="25"/>
  <c r="J38" i="2" s="1"/>
  <c r="K38" i="2" s="1"/>
  <c r="A39" i="25"/>
  <c r="J39" i="2" s="1"/>
  <c r="K39" i="2" s="1"/>
  <c r="A40" i="25"/>
  <c r="J40" i="2" s="1"/>
  <c r="K40" i="2" s="1"/>
  <c r="A41" i="25"/>
  <c r="J41" i="2" s="1"/>
  <c r="K41" i="2" s="1"/>
  <c r="A42" i="25"/>
  <c r="J42" i="2" s="1"/>
  <c r="K42" i="2" s="1"/>
  <c r="A43" i="25"/>
  <c r="J43" i="2" s="1"/>
  <c r="K43" i="2" s="1"/>
  <c r="A44" i="25"/>
  <c r="J44" i="2" s="1"/>
  <c r="K44" i="2" s="1"/>
  <c r="A45" i="25"/>
  <c r="J45" i="2" s="1"/>
  <c r="K45" i="2" s="1"/>
  <c r="A46" i="25"/>
  <c r="J46" i="2" s="1"/>
  <c r="K46" i="2" s="1"/>
  <c r="A47" i="25"/>
  <c r="J47" i="2" s="1"/>
  <c r="K47" i="2" s="1"/>
  <c r="A48" i="25"/>
  <c r="J48" i="2" s="1"/>
  <c r="K48" i="2" s="1"/>
  <c r="A49" i="25"/>
  <c r="J49" i="2" s="1"/>
  <c r="K49" i="2" s="1"/>
  <c r="A50" i="25"/>
  <c r="J50" i="2" s="1"/>
  <c r="K50" i="2" s="1"/>
  <c r="A51" i="25"/>
  <c r="J51" i="2" s="1"/>
  <c r="K51" i="2" s="1"/>
  <c r="A52" i="25"/>
  <c r="J52" i="2" s="1"/>
  <c r="K52" i="2" s="1"/>
  <c r="A53" i="25"/>
  <c r="J53" i="2" s="1"/>
  <c r="K53" i="2" s="1"/>
  <c r="A54" i="25"/>
  <c r="J54" i="2" s="1"/>
  <c r="K54" i="2" s="1"/>
  <c r="A55" i="25"/>
  <c r="J55" i="2" s="1"/>
  <c r="K55" i="2" s="1"/>
  <c r="A56" i="25"/>
  <c r="J56" i="2" s="1"/>
  <c r="K56" i="2" s="1"/>
  <c r="A57" i="25"/>
  <c r="J57" i="2" s="1"/>
  <c r="K57" i="2" s="1"/>
  <c r="A58" i="25"/>
  <c r="J58" i="2" s="1"/>
  <c r="K58" i="2" s="1"/>
  <c r="A59" i="25"/>
  <c r="J59" i="2" s="1"/>
  <c r="K59" i="2" s="1"/>
  <c r="A60" i="25"/>
  <c r="J60" i="2" s="1"/>
  <c r="K60" i="2" s="1"/>
  <c r="A61" i="25"/>
  <c r="J61" i="2" s="1"/>
  <c r="K61" i="2" s="1"/>
  <c r="A62" i="25"/>
  <c r="J62" i="2" s="1"/>
  <c r="K62" i="2" s="1"/>
  <c r="A63" i="25"/>
  <c r="J63" i="2" s="1"/>
  <c r="K63" i="2" s="1"/>
  <c r="A64" i="25"/>
  <c r="J64" i="2" s="1"/>
  <c r="K64" i="2" s="1"/>
  <c r="A65" i="25"/>
  <c r="J65" i="2" s="1"/>
  <c r="K65" i="2" s="1"/>
  <c r="A66" i="25"/>
  <c r="J66" i="2" s="1"/>
  <c r="K66" i="2" s="1"/>
  <c r="A67" i="25"/>
  <c r="J67" i="2" s="1"/>
  <c r="K67" i="2" s="1"/>
  <c r="A68" i="25"/>
  <c r="J68" i="2" s="1"/>
  <c r="K68" i="2" s="1"/>
  <c r="A69" i="25"/>
  <c r="J69" i="2" s="1"/>
  <c r="K69" i="2" s="1"/>
  <c r="A70" i="25"/>
  <c r="J70" i="2" s="1"/>
  <c r="K70" i="2" s="1"/>
  <c r="A71" i="25"/>
  <c r="J71" i="2" s="1"/>
  <c r="K71" i="2" s="1"/>
  <c r="A72" i="25"/>
  <c r="J72" i="2" s="1"/>
  <c r="K72" i="2" s="1"/>
  <c r="A73" i="25"/>
  <c r="J73" i="2" s="1"/>
  <c r="K73" i="2" s="1"/>
  <c r="A74" i="25"/>
  <c r="J74" i="2" s="1"/>
  <c r="K74" i="2" s="1"/>
  <c r="A75" i="25"/>
  <c r="J75" i="2" s="1"/>
  <c r="K75" i="2" s="1"/>
  <c r="A76" i="25"/>
  <c r="J76" i="2" s="1"/>
  <c r="K76" i="2" s="1"/>
  <c r="A77" i="25"/>
  <c r="J77" i="2" s="1"/>
  <c r="K77" i="2" s="1"/>
  <c r="A78" i="25"/>
  <c r="J78" i="2" s="1"/>
  <c r="K78" i="2" s="1"/>
  <c r="A79" i="25"/>
  <c r="J79" i="2" s="1"/>
  <c r="K79" i="2" s="1"/>
  <c r="A80" i="25"/>
  <c r="J80" i="2" s="1"/>
  <c r="K80" i="2" s="1"/>
  <c r="A81" i="25"/>
  <c r="J81" i="2" s="1"/>
  <c r="K81" i="2" s="1"/>
  <c r="A82" i="25"/>
  <c r="J82" i="2" s="1"/>
  <c r="K82" i="2" s="1"/>
  <c r="A83" i="25"/>
  <c r="J83" i="2" s="1"/>
  <c r="K83" i="2" s="1"/>
  <c r="A84" i="25"/>
  <c r="J84" i="2" s="1"/>
  <c r="K84" i="2" s="1"/>
  <c r="A85" i="25"/>
  <c r="J85" i="2" s="1"/>
  <c r="K85" i="2" s="1"/>
  <c r="A86" i="25"/>
  <c r="J86" i="2" s="1"/>
  <c r="K86" i="2" s="1"/>
  <c r="A87" i="25"/>
  <c r="J87" i="2" s="1"/>
  <c r="K87" i="2" s="1"/>
  <c r="A88" i="25"/>
  <c r="J88" i="2" s="1"/>
  <c r="K88" i="2" s="1"/>
  <c r="A89" i="25"/>
  <c r="J89" i="2" s="1"/>
  <c r="K89" i="2" s="1"/>
  <c r="A90" i="25"/>
  <c r="J90" i="2" s="1"/>
  <c r="K90" i="2" s="1"/>
  <c r="A91" i="25"/>
  <c r="J91" i="2" s="1"/>
  <c r="K91" i="2" s="1"/>
  <c r="A92" i="25"/>
  <c r="J92" i="2" s="1"/>
  <c r="K92" i="2" s="1"/>
  <c r="A93" i="25"/>
  <c r="J93" i="2" s="1"/>
  <c r="K93" i="2" s="1"/>
  <c r="A94" i="25"/>
  <c r="J94" i="2" s="1"/>
  <c r="K94" i="2" s="1"/>
  <c r="A95" i="25"/>
  <c r="J95" i="2" s="1"/>
  <c r="K95" i="2" s="1"/>
  <c r="A96" i="25"/>
  <c r="J96" i="2" s="1"/>
  <c r="K96" i="2" s="1"/>
  <c r="A97" i="25"/>
  <c r="J97" i="2" s="1"/>
  <c r="K97" i="2" s="1"/>
  <c r="A98" i="25"/>
  <c r="J98" i="2" s="1"/>
  <c r="K98" i="2" s="1"/>
  <c r="A99" i="25"/>
  <c r="J99" i="2" s="1"/>
  <c r="K99" i="2" s="1"/>
  <c r="A100" i="25"/>
  <c r="J100" i="2" s="1"/>
  <c r="K100" i="2" s="1"/>
  <c r="A101" i="25"/>
  <c r="J101" i="2" s="1"/>
  <c r="K101" i="2" s="1"/>
  <c r="A102" i="25"/>
  <c r="J102" i="2" s="1"/>
  <c r="K102" i="2" s="1"/>
  <c r="A103" i="25"/>
  <c r="J103" i="2" s="1"/>
  <c r="K103" i="2" s="1"/>
  <c r="A104" i="25"/>
  <c r="J104" i="2" s="1"/>
  <c r="K104" i="2" s="1"/>
  <c r="A105" i="25"/>
  <c r="J105" i="2" s="1"/>
  <c r="K105" i="2" s="1"/>
  <c r="A106" i="25"/>
  <c r="J106" i="2" s="1"/>
  <c r="K106" i="2" s="1"/>
  <c r="A107" i="25"/>
  <c r="J107" i="2" s="1"/>
  <c r="K107" i="2" s="1"/>
  <c r="A108" i="25"/>
  <c r="J108" i="2" s="1"/>
  <c r="K108" i="2" s="1"/>
  <c r="A109" i="25"/>
  <c r="J109" i="2" s="1"/>
  <c r="K109" i="2" s="1"/>
  <c r="A110" i="25"/>
  <c r="J110" i="2" s="1"/>
  <c r="K110" i="2" s="1"/>
  <c r="A111" i="25"/>
  <c r="J111" i="2" s="1"/>
  <c r="K111" i="2" s="1"/>
  <c r="A112" i="25"/>
  <c r="J112" i="2" s="1"/>
  <c r="K112" i="2" s="1"/>
  <c r="A113" i="25"/>
  <c r="J113" i="2" s="1"/>
  <c r="K113" i="2" s="1"/>
  <c r="A114" i="25"/>
  <c r="J114" i="2" s="1"/>
  <c r="K114" i="2" s="1"/>
  <c r="A115" i="25"/>
  <c r="J115" i="2" s="1"/>
  <c r="K115" i="2" s="1"/>
  <c r="A116" i="25"/>
  <c r="J116" i="2" s="1"/>
  <c r="K116" i="2" s="1"/>
  <c r="A117" i="25"/>
  <c r="J117" i="2" s="1"/>
  <c r="K117" i="2" s="1"/>
  <c r="A118" i="25"/>
  <c r="J118" i="2" s="1"/>
  <c r="K118" i="2" s="1"/>
  <c r="A119" i="25"/>
  <c r="J119" i="2" s="1"/>
  <c r="K119" i="2" s="1"/>
  <c r="A120" i="25"/>
  <c r="J120" i="2" s="1"/>
  <c r="K120" i="2" s="1"/>
  <c r="A121" i="25"/>
  <c r="J121" i="2" s="1"/>
  <c r="K121" i="2" s="1"/>
  <c r="A122" i="25"/>
  <c r="J122" i="2" s="1"/>
  <c r="K122" i="2" s="1"/>
  <c r="A123" i="25"/>
  <c r="J123" i="2" s="1"/>
  <c r="K123" i="2" s="1"/>
  <c r="A124" i="25"/>
  <c r="J124" i="2" s="1"/>
  <c r="K124" i="2" s="1"/>
  <c r="A125" i="25"/>
  <c r="J125" i="2" s="1"/>
  <c r="K125" i="2" s="1"/>
  <c r="A126" i="25"/>
  <c r="J126" i="2" s="1"/>
  <c r="K126" i="2" s="1"/>
  <c r="A127" i="25"/>
  <c r="J127" i="2" s="1"/>
  <c r="K127" i="2" s="1"/>
  <c r="A128" i="25"/>
  <c r="J128" i="2" s="1"/>
  <c r="K128" i="2" s="1"/>
  <c r="A129" i="25"/>
  <c r="J129" i="2" s="1"/>
  <c r="K129" i="2" s="1"/>
  <c r="A130" i="25"/>
  <c r="J130" i="2" s="1"/>
  <c r="K130" i="2" s="1"/>
  <c r="A131" i="25"/>
  <c r="J131" i="2" s="1"/>
  <c r="K131" i="2" s="1"/>
  <c r="A132" i="25"/>
  <c r="J132" i="2" s="1"/>
  <c r="K132" i="2" s="1"/>
  <c r="A133" i="25"/>
  <c r="J133" i="2" s="1"/>
  <c r="K133" i="2" s="1"/>
  <c r="A134" i="25"/>
  <c r="J134" i="2" s="1"/>
  <c r="K134" i="2" s="1"/>
  <c r="A135" i="25"/>
  <c r="J135" i="2" s="1"/>
  <c r="K135" i="2" s="1"/>
  <c r="A136" i="25"/>
  <c r="J136" i="2" s="1"/>
  <c r="K136" i="2" s="1"/>
  <c r="A137" i="25"/>
  <c r="J137" i="2" s="1"/>
  <c r="K137" i="2" s="1"/>
  <c r="A138" i="25"/>
  <c r="J138" i="2" s="1"/>
  <c r="K138" i="2" s="1"/>
  <c r="A139" i="25"/>
  <c r="J139" i="2" s="1"/>
  <c r="K139" i="2" s="1"/>
  <c r="A140" i="25"/>
  <c r="J140" i="2" s="1"/>
  <c r="K140" i="2" s="1"/>
  <c r="A141" i="25"/>
  <c r="J141" i="2" s="1"/>
  <c r="K141" i="2" s="1"/>
  <c r="A142" i="25"/>
  <c r="J142" i="2" s="1"/>
  <c r="K142" i="2" s="1"/>
  <c r="A143" i="25"/>
  <c r="J143" i="2" s="1"/>
  <c r="K143" i="2" s="1"/>
  <c r="A144" i="25"/>
  <c r="J144" i="2" s="1"/>
  <c r="K144" i="2" s="1"/>
  <c r="A145" i="25"/>
  <c r="J145" i="2" s="1"/>
  <c r="K145" i="2" s="1"/>
  <c r="A146" i="25"/>
  <c r="J146" i="2" s="1"/>
  <c r="K146" i="2" s="1"/>
  <c r="A147" i="25"/>
  <c r="J147" i="2" s="1"/>
  <c r="K147" i="2" s="1"/>
  <c r="A148" i="25"/>
  <c r="J148" i="2" s="1"/>
  <c r="K148" i="2" s="1"/>
  <c r="A149" i="25"/>
  <c r="J149" i="2" s="1"/>
  <c r="K149" i="2" s="1"/>
  <c r="A150" i="25"/>
  <c r="J150" i="2" s="1"/>
  <c r="K150" i="2" s="1"/>
  <c r="A151" i="25"/>
  <c r="J151" i="2" s="1"/>
  <c r="K151" i="2" s="1"/>
  <c r="A152" i="25"/>
  <c r="J152" i="2" s="1"/>
  <c r="K152" i="2" s="1"/>
  <c r="A153" i="25"/>
  <c r="J153" i="2" s="1"/>
  <c r="K153" i="2" s="1"/>
  <c r="A154" i="25"/>
  <c r="J154" i="2" s="1"/>
  <c r="K154" i="2" s="1"/>
  <c r="A155" i="25"/>
  <c r="J155" i="2" s="1"/>
  <c r="K155" i="2" s="1"/>
  <c r="A156" i="25"/>
  <c r="J156" i="2" s="1"/>
  <c r="K156" i="2" s="1"/>
  <c r="A157" i="25"/>
  <c r="J157" i="2" s="1"/>
  <c r="K157" i="2" s="1"/>
  <c r="A158" i="25"/>
  <c r="J158" i="2" s="1"/>
  <c r="K158" i="2" s="1"/>
  <c r="A159" i="25"/>
  <c r="J159" i="2" s="1"/>
  <c r="K159" i="2" s="1"/>
  <c r="A160" i="25"/>
  <c r="J160" i="2" s="1"/>
  <c r="K160" i="2" s="1"/>
  <c r="A161" i="25"/>
  <c r="J161" i="2" s="1"/>
  <c r="K161" i="2" s="1"/>
  <c r="A162" i="25"/>
  <c r="J162" i="2" s="1"/>
  <c r="K162" i="2" s="1"/>
  <c r="A163" i="25"/>
  <c r="J163" i="2" s="1"/>
  <c r="K163" i="2" s="1"/>
  <c r="A164" i="25"/>
  <c r="J164" i="2" s="1"/>
  <c r="K164" i="2" s="1"/>
  <c r="A165" i="25"/>
  <c r="J165" i="2" s="1"/>
  <c r="K165" i="2" s="1"/>
  <c r="A166" i="25"/>
  <c r="J166" i="2" s="1"/>
  <c r="K166" i="2" s="1"/>
  <c r="A167" i="25"/>
  <c r="J167" i="2" s="1"/>
  <c r="K167" i="2" s="1"/>
  <c r="A168" i="25"/>
  <c r="J168" i="2" s="1"/>
  <c r="K168" i="2" s="1"/>
  <c r="A169" i="25"/>
  <c r="J169" i="2" s="1"/>
  <c r="K169" i="2" s="1"/>
  <c r="A170" i="25"/>
  <c r="J170" i="2" s="1"/>
  <c r="K170" i="2" s="1"/>
  <c r="A171" i="25"/>
  <c r="J171" i="2" s="1"/>
  <c r="K171" i="2" s="1"/>
  <c r="A172" i="25"/>
  <c r="J172" i="2" s="1"/>
  <c r="K172" i="2" s="1"/>
  <c r="A173" i="25"/>
  <c r="J173" i="2" s="1"/>
  <c r="K173" i="2" s="1"/>
  <c r="A174" i="25"/>
  <c r="J174" i="2" s="1"/>
  <c r="K174" i="2" s="1"/>
  <c r="A175" i="25"/>
  <c r="J175" i="2" s="1"/>
  <c r="K175" i="2" s="1"/>
  <c r="A176" i="25"/>
  <c r="J176" i="2" s="1"/>
  <c r="K176" i="2" s="1"/>
  <c r="A177" i="25"/>
  <c r="J177" i="2" s="1"/>
  <c r="K177" i="2" s="1"/>
  <c r="A178" i="25"/>
  <c r="J178" i="2" s="1"/>
  <c r="K178" i="2" s="1"/>
  <c r="A179" i="25"/>
  <c r="J179" i="2" s="1"/>
  <c r="K179" i="2" s="1"/>
  <c r="A180" i="25"/>
  <c r="J180" i="2" s="1"/>
  <c r="K180" i="2" s="1"/>
  <c r="A181" i="25"/>
  <c r="J181" i="2" s="1"/>
  <c r="K181" i="2" s="1"/>
  <c r="A182" i="25"/>
  <c r="J182" i="2" s="1"/>
  <c r="K182" i="2" s="1"/>
  <c r="A183" i="25"/>
  <c r="J183" i="2" s="1"/>
  <c r="K183" i="2" s="1"/>
  <c r="A184" i="25"/>
  <c r="J184" i="2" s="1"/>
  <c r="K184" i="2" s="1"/>
  <c r="A185" i="25"/>
  <c r="J185" i="2" s="1"/>
  <c r="K185" i="2" s="1"/>
  <c r="A186" i="25"/>
  <c r="J186" i="2" s="1"/>
  <c r="K186" i="2" s="1"/>
  <c r="A187" i="25"/>
  <c r="J187" i="2" s="1"/>
  <c r="K187" i="2" s="1"/>
  <c r="A188" i="25"/>
  <c r="J188" i="2" s="1"/>
  <c r="K188" i="2" s="1"/>
  <c r="A189" i="25"/>
  <c r="J189" i="2" s="1"/>
  <c r="K189" i="2" s="1"/>
  <c r="A190" i="25"/>
  <c r="J190" i="2" s="1"/>
  <c r="K190" i="2" s="1"/>
  <c r="A191" i="25"/>
  <c r="J191" i="2" s="1"/>
  <c r="K191" i="2" s="1"/>
  <c r="A192" i="25"/>
  <c r="J192" i="2" s="1"/>
  <c r="K192" i="2" s="1"/>
  <c r="A193" i="25"/>
  <c r="J193" i="2" s="1"/>
  <c r="K193" i="2" s="1"/>
  <c r="A194" i="25"/>
  <c r="J194" i="2" s="1"/>
  <c r="K194" i="2" s="1"/>
  <c r="A195" i="25"/>
  <c r="J195" i="2" s="1"/>
  <c r="K195" i="2" s="1"/>
  <c r="A196" i="25"/>
  <c r="J196" i="2" s="1"/>
  <c r="K196" i="2" s="1"/>
  <c r="A197" i="25"/>
  <c r="J197" i="2" s="1"/>
  <c r="K197" i="2" s="1"/>
  <c r="A198" i="25"/>
  <c r="J198" i="2" s="1"/>
  <c r="K198" i="2" s="1"/>
  <c r="A199" i="25"/>
  <c r="J199" i="2" s="1"/>
  <c r="K199" i="2" s="1"/>
  <c r="A200" i="25"/>
  <c r="J200" i="2" s="1"/>
  <c r="K200" i="2" s="1"/>
  <c r="A201" i="25"/>
  <c r="J201" i="2" s="1"/>
  <c r="K201" i="2" s="1"/>
  <c r="A202" i="25"/>
  <c r="J202" i="2" s="1"/>
  <c r="K202" i="2" s="1"/>
  <c r="A203" i="25"/>
  <c r="J203" i="2" s="1"/>
  <c r="K203" i="2" s="1"/>
  <c r="A204" i="25"/>
  <c r="J204" i="2" s="1"/>
  <c r="K204" i="2" s="1"/>
  <c r="A205" i="25"/>
  <c r="J205" i="2" s="1"/>
  <c r="K205" i="2" s="1"/>
  <c r="A206" i="25"/>
  <c r="J206" i="2" s="1"/>
  <c r="K206" i="2" s="1"/>
  <c r="A207" i="25"/>
  <c r="J207" i="2" s="1"/>
  <c r="K207" i="2" s="1"/>
  <c r="A208" i="25"/>
  <c r="J208" i="2" s="1"/>
  <c r="K208" i="2" s="1"/>
  <c r="A209" i="25"/>
  <c r="J209" i="2" s="1"/>
  <c r="K209" i="2" s="1"/>
  <c r="A210" i="25"/>
  <c r="J210" i="2" s="1"/>
  <c r="K210" i="2" s="1"/>
  <c r="A211" i="25"/>
  <c r="J211" i="2" s="1"/>
  <c r="K211" i="2" s="1"/>
  <c r="A212" i="25"/>
  <c r="J212" i="2" s="1"/>
  <c r="K212" i="2" s="1"/>
  <c r="A213" i="25"/>
  <c r="J213" i="2" s="1"/>
  <c r="K213" i="2" s="1"/>
  <c r="A214" i="25"/>
  <c r="J214" i="2" s="1"/>
  <c r="K214" i="2" s="1"/>
  <c r="A215" i="25"/>
  <c r="J215" i="2" s="1"/>
  <c r="K215" i="2" s="1"/>
  <c r="A216" i="25"/>
  <c r="J216" i="2" s="1"/>
  <c r="K216" i="2" s="1"/>
  <c r="A217" i="25"/>
  <c r="J217" i="2" s="1"/>
  <c r="K217" i="2" s="1"/>
  <c r="A218" i="25"/>
  <c r="J218" i="2" s="1"/>
  <c r="K218" i="2" s="1"/>
  <c r="A219" i="25"/>
  <c r="J219" i="2" s="1"/>
  <c r="K219" i="2" s="1"/>
  <c r="A220" i="25"/>
  <c r="J220" i="2" s="1"/>
  <c r="K220" i="2" s="1"/>
  <c r="A221" i="25"/>
  <c r="J221" i="2" s="1"/>
  <c r="K221" i="2" s="1"/>
  <c r="A222" i="25"/>
  <c r="J222" i="2" s="1"/>
  <c r="K222" i="2" s="1"/>
  <c r="A223" i="25"/>
  <c r="J223" i="2" s="1"/>
  <c r="K223" i="2" s="1"/>
  <c r="A224" i="25"/>
  <c r="J224" i="2" s="1"/>
  <c r="K224" i="2" s="1"/>
  <c r="A225" i="25"/>
  <c r="J225" i="2" s="1"/>
  <c r="K225" i="2" s="1"/>
  <c r="A226" i="25"/>
  <c r="J226" i="2" s="1"/>
  <c r="K226" i="2" s="1"/>
  <c r="A227" i="25"/>
  <c r="J227" i="2" s="1"/>
  <c r="K227" i="2" s="1"/>
  <c r="A228" i="25"/>
  <c r="J228" i="2" s="1"/>
  <c r="K228" i="2" s="1"/>
  <c r="A229" i="25"/>
  <c r="J229" i="2" s="1"/>
  <c r="K229" i="2" s="1"/>
  <c r="A230" i="25"/>
  <c r="J230" i="2" s="1"/>
  <c r="K230" i="2" s="1"/>
  <c r="A231" i="25"/>
  <c r="J231" i="2" s="1"/>
  <c r="K231" i="2" s="1"/>
  <c r="A232" i="25"/>
  <c r="J232" i="2" s="1"/>
  <c r="K232" i="2" s="1"/>
  <c r="A233" i="25"/>
  <c r="J233" i="2" s="1"/>
  <c r="K233" i="2" s="1"/>
  <c r="A234" i="25"/>
  <c r="J234" i="2" s="1"/>
  <c r="K234" i="2" s="1"/>
  <c r="A235" i="25"/>
  <c r="J235" i="2" s="1"/>
  <c r="K235" i="2" s="1"/>
  <c r="A236" i="25"/>
  <c r="J236" i="2" s="1"/>
  <c r="K236" i="2" s="1"/>
  <c r="A237" i="25"/>
  <c r="J237" i="2" s="1"/>
  <c r="K237" i="2" s="1"/>
  <c r="A238" i="25"/>
  <c r="J238" i="2" s="1"/>
  <c r="K238" i="2" s="1"/>
  <c r="A239" i="25"/>
  <c r="J239" i="2" s="1"/>
  <c r="K239" i="2" s="1"/>
  <c r="A240" i="25"/>
  <c r="J240" i="2" s="1"/>
  <c r="K240" i="2" s="1"/>
  <c r="A241" i="25"/>
  <c r="J241" i="2" s="1"/>
  <c r="K241" i="2" s="1"/>
  <c r="A242" i="25"/>
  <c r="J242" i="2" s="1"/>
  <c r="K242" i="2" s="1"/>
  <c r="A243" i="25"/>
  <c r="J243" i="2" s="1"/>
  <c r="K243" i="2" s="1"/>
  <c r="A244" i="25"/>
  <c r="J244" i="2" s="1"/>
  <c r="K244" i="2" s="1"/>
  <c r="A245" i="25"/>
  <c r="J245" i="2" s="1"/>
  <c r="K245" i="2" s="1"/>
  <c r="A246" i="25"/>
  <c r="J246" i="2" s="1"/>
  <c r="K246" i="2" s="1"/>
  <c r="A247" i="25"/>
  <c r="J247" i="2" s="1"/>
  <c r="K247" i="2" s="1"/>
  <c r="A248" i="25"/>
  <c r="J248" i="2" s="1"/>
  <c r="K248" i="2" s="1"/>
  <c r="A249" i="25"/>
  <c r="J249" i="2" s="1"/>
  <c r="K249" i="2" s="1"/>
  <c r="A250" i="25"/>
  <c r="J250" i="2" s="1"/>
  <c r="K250" i="2" s="1"/>
  <c r="A251" i="25"/>
  <c r="J251" i="2" s="1"/>
  <c r="K251" i="2" s="1"/>
  <c r="A252" i="25"/>
  <c r="J252" i="2" s="1"/>
  <c r="K252" i="2" s="1"/>
  <c r="A253" i="25"/>
  <c r="J253" i="2" s="1"/>
  <c r="K253" i="2" s="1"/>
  <c r="A254" i="25"/>
  <c r="J254" i="2" s="1"/>
  <c r="K254" i="2" s="1"/>
  <c r="A255" i="25"/>
  <c r="J255" i="2" s="1"/>
  <c r="K255" i="2" s="1"/>
  <c r="A256" i="25"/>
  <c r="J256" i="2" s="1"/>
  <c r="K256" i="2" s="1"/>
  <c r="A257" i="25"/>
  <c r="J257" i="2" s="1"/>
  <c r="K257" i="2" s="1"/>
  <c r="A258" i="25"/>
  <c r="J258" i="2" s="1"/>
  <c r="K258" i="2" s="1"/>
  <c r="A259" i="25"/>
  <c r="J259" i="2" s="1"/>
  <c r="K259" i="2" s="1"/>
  <c r="A260" i="25"/>
  <c r="J260" i="2" s="1"/>
  <c r="K260" i="2" s="1"/>
  <c r="A261" i="25"/>
  <c r="J261" i="2" s="1"/>
  <c r="K261" i="2" s="1"/>
  <c r="A262" i="25"/>
  <c r="A263" i="25"/>
  <c r="A264" i="25"/>
  <c r="A265" i="25"/>
  <c r="A266" i="25"/>
  <c r="A267" i="25"/>
  <c r="A268" i="25"/>
  <c r="A269" i="25"/>
  <c r="A270" i="25"/>
  <c r="A271" i="25"/>
  <c r="A272" i="25"/>
  <c r="A273" i="25"/>
  <c r="A274" i="25"/>
  <c r="A275" i="25"/>
  <c r="A276" i="25"/>
  <c r="A277" i="25"/>
  <c r="A278" i="25"/>
  <c r="A279" i="25"/>
  <c r="A280" i="25"/>
  <c r="A281" i="25"/>
  <c r="A282" i="25"/>
  <c r="A283" i="25"/>
  <c r="A284" i="25"/>
  <c r="A285" i="25"/>
  <c r="A286" i="25"/>
  <c r="A287" i="25"/>
  <c r="A288" i="25"/>
  <c r="A289" i="25"/>
  <c r="A290" i="25"/>
  <c r="A291" i="25"/>
  <c r="A292" i="25"/>
  <c r="A293" i="25"/>
  <c r="A294" i="25"/>
  <c r="A295" i="25"/>
  <c r="A296" i="25"/>
  <c r="A297" i="25"/>
  <c r="A298" i="25"/>
  <c r="A299" i="25"/>
  <c r="A300" i="25"/>
  <c r="A301" i="25"/>
  <c r="A302" i="25"/>
  <c r="A303" i="25"/>
  <c r="A304" i="25"/>
  <c r="A305" i="25"/>
  <c r="A306" i="25"/>
  <c r="A307" i="25"/>
  <c r="A308" i="25"/>
  <c r="A309" i="25"/>
  <c r="A310" i="25"/>
  <c r="A311" i="25"/>
  <c r="A312" i="25"/>
  <c r="A313" i="25"/>
  <c r="A314" i="25"/>
  <c r="A315" i="25"/>
  <c r="A316" i="25"/>
  <c r="A317" i="25"/>
  <c r="A318" i="25"/>
  <c r="A319" i="25"/>
  <c r="A320" i="25"/>
  <c r="A321" i="25"/>
  <c r="A322" i="25"/>
  <c r="A323" i="25"/>
  <c r="A324" i="25"/>
  <c r="A325" i="25"/>
  <c r="A326" i="25"/>
  <c r="A327" i="25"/>
  <c r="A328" i="25"/>
  <c r="A329" i="25"/>
  <c r="A330" i="25"/>
  <c r="A331" i="25"/>
  <c r="A332" i="25"/>
  <c r="A333" i="25"/>
  <c r="A334" i="25"/>
  <c r="A335" i="25"/>
  <c r="A336" i="25"/>
  <c r="A337" i="25"/>
  <c r="A338" i="25"/>
  <c r="A339" i="25"/>
  <c r="A340" i="25"/>
  <c r="A341" i="25"/>
  <c r="A342" i="25"/>
  <c r="A343" i="25"/>
  <c r="A344" i="25"/>
  <c r="A345" i="25"/>
  <c r="A346" i="25"/>
  <c r="A347" i="25"/>
  <c r="A348" i="25"/>
  <c r="A349" i="25"/>
  <c r="A350" i="25"/>
  <c r="A351" i="25"/>
  <c r="A352" i="25"/>
  <c r="A353" i="25"/>
  <c r="A354" i="25"/>
  <c r="A355" i="25"/>
  <c r="A356" i="25"/>
  <c r="A357" i="25"/>
  <c r="A358" i="25"/>
  <c r="A359" i="25"/>
  <c r="A360" i="25"/>
  <c r="A361" i="25"/>
  <c r="A362" i="25"/>
  <c r="A363" i="25"/>
  <c r="A364" i="25"/>
  <c r="A365" i="25"/>
  <c r="A366" i="25"/>
  <c r="A367" i="25"/>
  <c r="A368" i="25"/>
  <c r="A369" i="25"/>
  <c r="A370" i="25"/>
  <c r="A371" i="25"/>
  <c r="A372" i="25"/>
  <c r="A373" i="25"/>
  <c r="A374" i="25"/>
  <c r="A375" i="25"/>
  <c r="A376" i="25"/>
  <c r="A377" i="25"/>
  <c r="A378" i="25"/>
  <c r="A379" i="25"/>
  <c r="A380" i="25"/>
  <c r="A381" i="25"/>
  <c r="A382" i="25"/>
  <c r="A383" i="25"/>
  <c r="A384" i="25"/>
  <c r="A385" i="25"/>
  <c r="A386" i="25"/>
  <c r="A387" i="25"/>
  <c r="A388" i="25"/>
  <c r="A389" i="25"/>
  <c r="A390" i="25"/>
  <c r="A391" i="25"/>
  <c r="A392" i="25"/>
  <c r="A393" i="25"/>
  <c r="A394" i="25"/>
  <c r="A395" i="25"/>
  <c r="A396" i="25"/>
  <c r="A397" i="25"/>
  <c r="A398" i="25"/>
  <c r="A399" i="25"/>
  <c r="A400" i="25"/>
  <c r="A401" i="25"/>
  <c r="A402" i="25"/>
  <c r="A403" i="25"/>
  <c r="A404" i="25"/>
  <c r="A405" i="25"/>
  <c r="A406" i="25"/>
  <c r="A407" i="25"/>
  <c r="A408" i="25"/>
  <c r="A409" i="25"/>
  <c r="A410" i="25"/>
  <c r="A411" i="25"/>
  <c r="A412" i="25"/>
  <c r="A413" i="25"/>
  <c r="A414" i="25"/>
  <c r="A415" i="25"/>
  <c r="A416" i="25"/>
  <c r="A417" i="25"/>
  <c r="A418" i="25"/>
  <c r="A419" i="25"/>
  <c r="A420" i="25"/>
  <c r="A421" i="25"/>
  <c r="A422" i="25"/>
  <c r="A423" i="25"/>
  <c r="A424" i="25"/>
  <c r="A425" i="25"/>
  <c r="A426" i="25"/>
  <c r="A427" i="25"/>
  <c r="A428" i="25"/>
  <c r="A429" i="25"/>
  <c r="A430" i="25"/>
  <c r="A431" i="25"/>
  <c r="A432" i="25"/>
  <c r="A433" i="25"/>
  <c r="A434" i="25"/>
  <c r="A435" i="25"/>
  <c r="A436" i="25"/>
  <c r="A437" i="25"/>
  <c r="A438" i="25"/>
  <c r="A439" i="25"/>
  <c r="A440" i="25"/>
  <c r="A441" i="25"/>
  <c r="A442" i="25"/>
  <c r="A443" i="25"/>
  <c r="A444" i="25"/>
  <c r="A445" i="25"/>
  <c r="A446" i="25"/>
  <c r="A447" i="25"/>
  <c r="A448" i="25"/>
  <c r="A449" i="25"/>
  <c r="A450" i="25"/>
  <c r="A451" i="25"/>
  <c r="A452" i="25"/>
  <c r="A453" i="25"/>
  <c r="A454" i="25"/>
  <c r="A455" i="25"/>
  <c r="A456" i="25"/>
  <c r="A457" i="25"/>
  <c r="A458" i="25"/>
  <c r="A459" i="25"/>
  <c r="A460" i="25"/>
  <c r="A461" i="25"/>
  <c r="A462" i="25"/>
  <c r="A463" i="25"/>
  <c r="A464" i="25"/>
  <c r="A465" i="25"/>
  <c r="A466" i="25"/>
  <c r="A467" i="25"/>
  <c r="A468" i="25"/>
  <c r="A469" i="25"/>
  <c r="A470" i="25"/>
  <c r="A471" i="25"/>
  <c r="A472" i="25"/>
  <c r="A473" i="25"/>
  <c r="A474" i="25"/>
  <c r="A475" i="25"/>
  <c r="A476" i="25"/>
  <c r="A477" i="25"/>
  <c r="A478" i="25"/>
  <c r="A479" i="25"/>
  <c r="A480" i="25"/>
  <c r="A481" i="25"/>
  <c r="A482" i="25"/>
  <c r="A483" i="25"/>
  <c r="A484" i="25"/>
  <c r="A485" i="25"/>
  <c r="A486" i="25"/>
  <c r="A487" i="25"/>
  <c r="A488" i="25"/>
  <c r="A489" i="25"/>
  <c r="A490" i="25"/>
  <c r="A491" i="25"/>
  <c r="A492" i="25"/>
  <c r="A493" i="25"/>
  <c r="A494" i="25"/>
  <c r="A495" i="25"/>
  <c r="A496" i="25"/>
  <c r="A497" i="25"/>
  <c r="A498" i="25"/>
  <c r="A499" i="25"/>
  <c r="A500" i="25"/>
  <c r="A501" i="25"/>
  <c r="A502" i="25"/>
  <c r="A503" i="25"/>
  <c r="A504" i="25"/>
  <c r="A505" i="25"/>
  <c r="A506" i="25"/>
  <c r="A507" i="25"/>
  <c r="A508" i="25"/>
  <c r="A509" i="25"/>
  <c r="A510" i="25"/>
  <c r="A511" i="25"/>
  <c r="A512" i="25"/>
  <c r="A513" i="25"/>
  <c r="A514" i="25"/>
  <c r="A515" i="25"/>
  <c r="A516" i="25"/>
  <c r="A517" i="25"/>
  <c r="A518" i="25"/>
  <c r="A519" i="25"/>
  <c r="A520" i="25"/>
  <c r="A521" i="25"/>
  <c r="A522" i="25"/>
  <c r="A523" i="25"/>
  <c r="A524" i="25"/>
  <c r="A525" i="25"/>
  <c r="A526" i="25"/>
  <c r="A527" i="25"/>
  <c r="A528" i="25"/>
  <c r="A529" i="25"/>
  <c r="A530" i="25"/>
  <c r="A531" i="25"/>
  <c r="A532" i="25"/>
  <c r="A533" i="25"/>
  <c r="A534" i="25"/>
  <c r="A535" i="25"/>
  <c r="A536" i="25"/>
  <c r="A537" i="25"/>
  <c r="A538" i="25"/>
  <c r="A539" i="25"/>
  <c r="A540" i="25"/>
  <c r="A541" i="25"/>
  <c r="A542" i="25"/>
  <c r="A543" i="25"/>
  <c r="A544" i="25"/>
  <c r="A545" i="25"/>
  <c r="A546" i="25"/>
  <c r="A547" i="25"/>
  <c r="A548" i="25"/>
  <c r="A549" i="25"/>
  <c r="A550" i="25"/>
  <c r="A551" i="25"/>
  <c r="A552" i="25"/>
  <c r="A553" i="25"/>
  <c r="A554" i="25"/>
  <c r="A555" i="25"/>
  <c r="A556" i="25"/>
  <c r="A557" i="25"/>
  <c r="A558" i="25"/>
  <c r="A559" i="25"/>
  <c r="A560" i="25"/>
  <c r="A561" i="25"/>
  <c r="A562" i="25"/>
  <c r="A563" i="25"/>
  <c r="A564" i="25"/>
  <c r="A565" i="25"/>
  <c r="A566" i="25"/>
  <c r="A567" i="25"/>
  <c r="A568" i="25"/>
  <c r="A569" i="25"/>
  <c r="A570" i="25"/>
  <c r="A571" i="25"/>
  <c r="A572" i="25"/>
  <c r="A573" i="25"/>
  <c r="A574" i="25"/>
  <c r="A575" i="25"/>
  <c r="A576" i="25"/>
  <c r="A577" i="25"/>
  <c r="A578" i="25"/>
  <c r="A579" i="25"/>
  <c r="A580" i="25"/>
  <c r="A581" i="25"/>
  <c r="A582" i="25"/>
  <c r="A583" i="25"/>
  <c r="A584" i="25"/>
  <c r="A585" i="25"/>
  <c r="A586" i="25"/>
  <c r="A587" i="25"/>
  <c r="A588" i="25"/>
  <c r="A589" i="25"/>
  <c r="A590" i="25"/>
  <c r="A591" i="25"/>
  <c r="A592" i="25"/>
  <c r="A593" i="25"/>
  <c r="A594" i="25"/>
  <c r="A595" i="25"/>
  <c r="A596" i="25"/>
  <c r="A597" i="25"/>
  <c r="A598" i="25"/>
  <c r="A599" i="25"/>
  <c r="A600" i="25"/>
  <c r="A601" i="25"/>
  <c r="A602" i="25"/>
  <c r="A603" i="25"/>
  <c r="A604" i="25"/>
  <c r="A605" i="25"/>
  <c r="A606" i="25"/>
  <c r="A607" i="25"/>
  <c r="A608" i="25"/>
  <c r="A609" i="25"/>
  <c r="A610" i="25"/>
  <c r="A611" i="25"/>
  <c r="A612" i="25"/>
  <c r="A613" i="25"/>
  <c r="A614" i="25"/>
  <c r="A615" i="25"/>
  <c r="A616" i="25"/>
  <c r="A617" i="25"/>
  <c r="A618" i="25"/>
  <c r="A619" i="25"/>
  <c r="A620" i="25"/>
  <c r="A621" i="25"/>
  <c r="A622" i="25"/>
  <c r="A623" i="25"/>
  <c r="A624" i="25"/>
  <c r="A625" i="25"/>
  <c r="A626" i="25"/>
  <c r="A627" i="25"/>
  <c r="A628" i="25"/>
  <c r="A629" i="25"/>
  <c r="A630" i="25"/>
  <c r="A631" i="25"/>
  <c r="A632" i="25"/>
  <c r="A633" i="25"/>
  <c r="A634" i="25"/>
  <c r="A635" i="25"/>
  <c r="A636" i="25"/>
  <c r="A637" i="25"/>
  <c r="A638" i="25"/>
  <c r="A639" i="25"/>
  <c r="A640" i="25"/>
  <c r="A641" i="25"/>
  <c r="A642" i="25"/>
  <c r="A643" i="25"/>
  <c r="A644" i="25"/>
  <c r="A645" i="25"/>
  <c r="A646" i="25"/>
  <c r="A647" i="25"/>
  <c r="A648" i="25"/>
  <c r="A649" i="25"/>
  <c r="A650" i="25"/>
  <c r="A651" i="25"/>
  <c r="A652" i="25"/>
  <c r="A653" i="25"/>
  <c r="A654" i="25"/>
  <c r="A655" i="25"/>
  <c r="A656" i="25"/>
  <c r="A657" i="25"/>
  <c r="A658" i="25"/>
  <c r="A659" i="25"/>
  <c r="A660" i="25"/>
  <c r="A661" i="25"/>
  <c r="A662" i="25"/>
  <c r="A663" i="25"/>
  <c r="A664" i="25"/>
  <c r="A665" i="25"/>
  <c r="A666" i="25"/>
  <c r="A667" i="25"/>
  <c r="A668" i="25"/>
  <c r="A669" i="25"/>
  <c r="A670" i="25"/>
  <c r="A671" i="25"/>
  <c r="A672" i="25"/>
  <c r="A673" i="25"/>
  <c r="A674" i="25"/>
  <c r="A675" i="25"/>
  <c r="A676" i="25"/>
  <c r="A677" i="25"/>
  <c r="A678" i="25"/>
  <c r="A679" i="25"/>
  <c r="A680" i="25"/>
  <c r="A681" i="25"/>
  <c r="A682" i="25"/>
  <c r="A683" i="25"/>
  <c r="A684" i="25"/>
  <c r="A685" i="25"/>
  <c r="A686" i="25"/>
  <c r="A687" i="25"/>
  <c r="A688" i="25"/>
  <c r="A689" i="25"/>
  <c r="A690" i="25"/>
  <c r="A691" i="25"/>
  <c r="A692" i="25"/>
  <c r="A693" i="25"/>
  <c r="A694" i="25"/>
  <c r="A695" i="25"/>
  <c r="A696" i="25"/>
  <c r="A697" i="25"/>
  <c r="A698" i="25"/>
  <c r="A699" i="25"/>
  <c r="A700" i="25"/>
  <c r="A701" i="25"/>
  <c r="A702" i="25"/>
  <c r="A703" i="25"/>
  <c r="A704" i="25"/>
  <c r="A705" i="25"/>
  <c r="A706" i="25"/>
  <c r="A707" i="25"/>
  <c r="A708" i="25"/>
  <c r="A709" i="25"/>
  <c r="A710" i="25"/>
  <c r="A711" i="25"/>
  <c r="A712" i="25"/>
  <c r="A713" i="25"/>
  <c r="A714" i="25"/>
  <c r="A715" i="25"/>
  <c r="A716" i="25"/>
  <c r="A717" i="25"/>
  <c r="A718" i="25"/>
  <c r="A719" i="25"/>
  <c r="A720" i="25"/>
  <c r="A721" i="25"/>
  <c r="A722" i="25"/>
  <c r="A723" i="25"/>
  <c r="A724" i="25"/>
  <c r="A725" i="25"/>
  <c r="A726" i="25"/>
  <c r="A727" i="25"/>
  <c r="A728" i="25"/>
  <c r="A729" i="25"/>
  <c r="A730" i="25"/>
  <c r="A731" i="25"/>
  <c r="A732" i="25"/>
  <c r="A733" i="25"/>
  <c r="A734" i="25"/>
  <c r="A735" i="25"/>
  <c r="A736" i="25"/>
  <c r="A737" i="25"/>
  <c r="A738" i="25"/>
  <c r="A739" i="25"/>
  <c r="A740" i="25"/>
  <c r="A741" i="25"/>
  <c r="A742" i="25"/>
  <c r="A743" i="25"/>
  <c r="A744" i="25"/>
  <c r="A745" i="25"/>
  <c r="A746" i="25"/>
  <c r="A747" i="25"/>
  <c r="A748" i="25"/>
  <c r="A749" i="25"/>
  <c r="A750" i="25"/>
  <c r="A751" i="25"/>
  <c r="A752" i="25"/>
  <c r="A753" i="25"/>
  <c r="A754" i="25"/>
  <c r="A755" i="25"/>
  <c r="A756" i="25"/>
  <c r="A757" i="25"/>
  <c r="A758" i="25"/>
  <c r="A759" i="25"/>
  <c r="A760" i="25"/>
  <c r="A761" i="25"/>
  <c r="A762" i="25"/>
  <c r="A763" i="25"/>
  <c r="A764" i="25"/>
  <c r="A765" i="25"/>
  <c r="A766" i="25"/>
  <c r="A767" i="25"/>
  <c r="A768" i="25"/>
  <c r="A769" i="25"/>
  <c r="A770" i="25"/>
  <c r="A771" i="25"/>
  <c r="A772" i="25"/>
  <c r="A773" i="25"/>
  <c r="A774" i="25"/>
  <c r="A775" i="25"/>
  <c r="A776" i="25"/>
  <c r="A777" i="25"/>
  <c r="A778" i="25"/>
  <c r="A779" i="25"/>
  <c r="A780" i="25"/>
  <c r="A781" i="25"/>
  <c r="A782" i="25"/>
  <c r="A783" i="25"/>
  <c r="A784" i="25"/>
  <c r="A785" i="25"/>
  <c r="A786" i="25"/>
  <c r="A787" i="25"/>
  <c r="A788" i="25"/>
  <c r="A789" i="25"/>
  <c r="A790" i="25"/>
  <c r="A791" i="25"/>
  <c r="A792" i="25"/>
  <c r="A793" i="25"/>
  <c r="A794" i="25"/>
  <c r="A795" i="25"/>
  <c r="A796" i="25"/>
  <c r="A797" i="25"/>
  <c r="A798" i="25"/>
  <c r="A799" i="25"/>
  <c r="A800" i="25"/>
  <c r="A801" i="25"/>
  <c r="A802" i="25"/>
  <c r="A803" i="25"/>
  <c r="A804" i="25"/>
  <c r="A805" i="25"/>
  <c r="A806" i="25"/>
  <c r="A807" i="25"/>
  <c r="A808" i="25"/>
  <c r="A809" i="25"/>
  <c r="A810" i="25"/>
  <c r="A811" i="25"/>
  <c r="A812" i="25"/>
  <c r="A813" i="25"/>
  <c r="A814" i="25"/>
  <c r="A815" i="25"/>
  <c r="A816" i="25"/>
  <c r="A817" i="25"/>
  <c r="A818" i="25"/>
  <c r="A819" i="25"/>
  <c r="A820" i="25"/>
  <c r="A821" i="25"/>
  <c r="A822" i="25"/>
  <c r="A823" i="25"/>
  <c r="A824" i="25"/>
  <c r="A825" i="25"/>
  <c r="A826" i="25"/>
  <c r="A827" i="25"/>
  <c r="A828" i="25"/>
  <c r="A829" i="25"/>
  <c r="A830" i="25"/>
  <c r="A831" i="25"/>
  <c r="A832" i="25"/>
  <c r="A833" i="25"/>
  <c r="A834" i="25"/>
  <c r="A835" i="25"/>
  <c r="A836" i="25"/>
  <c r="A837" i="25"/>
  <c r="A838" i="25"/>
  <c r="A839" i="25"/>
  <c r="A840" i="25"/>
  <c r="A841" i="25"/>
  <c r="A842" i="25"/>
  <c r="A843" i="25"/>
  <c r="A844" i="25"/>
  <c r="A845" i="25"/>
  <c r="A846" i="25"/>
  <c r="A847" i="25"/>
  <c r="A848" i="25"/>
  <c r="A849" i="25"/>
  <c r="A850" i="25"/>
  <c r="A851" i="25"/>
  <c r="A852" i="25"/>
  <c r="A853" i="25"/>
  <c r="A854" i="25"/>
  <c r="A855" i="25"/>
  <c r="A856" i="25"/>
  <c r="A857" i="25"/>
  <c r="A858" i="25"/>
  <c r="A859" i="25"/>
  <c r="A860" i="25"/>
  <c r="A861" i="25"/>
  <c r="A862" i="25"/>
  <c r="A863" i="25"/>
  <c r="A864" i="25"/>
  <c r="A865" i="25"/>
  <c r="A866" i="25"/>
  <c r="A867" i="25"/>
  <c r="A868" i="25"/>
  <c r="A869" i="25"/>
  <c r="A870" i="25"/>
  <c r="A871" i="25"/>
  <c r="A872" i="25"/>
  <c r="A873" i="25"/>
  <c r="A874" i="25"/>
  <c r="A875" i="25"/>
  <c r="A876" i="25"/>
  <c r="A877" i="25"/>
  <c r="A878" i="25"/>
  <c r="A879" i="25"/>
  <c r="A880" i="25"/>
  <c r="A881" i="25"/>
  <c r="A882" i="25"/>
  <c r="A883" i="25"/>
  <c r="A884" i="25"/>
  <c r="A885" i="25"/>
  <c r="A886" i="25"/>
  <c r="A887" i="25"/>
  <c r="A888" i="25"/>
  <c r="A889" i="25"/>
  <c r="A890" i="25"/>
  <c r="A891" i="25"/>
  <c r="A892" i="25"/>
  <c r="A893" i="25"/>
  <c r="A894" i="25"/>
  <c r="A895" i="25"/>
  <c r="A896" i="25"/>
  <c r="A897" i="25"/>
  <c r="A898" i="25"/>
  <c r="A899" i="25"/>
  <c r="A900" i="25"/>
  <c r="A901" i="25"/>
  <c r="A902" i="25"/>
  <c r="A903" i="25"/>
  <c r="A904" i="25"/>
  <c r="A905" i="25"/>
  <c r="A906" i="25"/>
  <c r="A907" i="25"/>
  <c r="A908" i="25"/>
  <c r="A909" i="25"/>
  <c r="A910" i="25"/>
  <c r="A911" i="25"/>
  <c r="A912" i="25"/>
  <c r="A913" i="25"/>
  <c r="A914" i="25"/>
  <c r="A915" i="25"/>
  <c r="A916" i="25"/>
  <c r="A917" i="25"/>
  <c r="A918" i="25"/>
  <c r="A919" i="25"/>
  <c r="A920" i="25"/>
  <c r="A921" i="25"/>
  <c r="A922" i="25"/>
  <c r="A923" i="25"/>
  <c r="A924" i="25"/>
  <c r="A925" i="25"/>
  <c r="A926" i="25"/>
  <c r="A927" i="25"/>
  <c r="A928" i="25"/>
  <c r="A929" i="25"/>
  <c r="A930" i="25"/>
  <c r="A931" i="25"/>
  <c r="A932" i="25"/>
  <c r="A933" i="25"/>
  <c r="A934" i="25"/>
  <c r="A935" i="25"/>
  <c r="A936" i="25"/>
  <c r="A937" i="25"/>
  <c r="A938" i="25"/>
  <c r="A939" i="25"/>
  <c r="A940" i="25"/>
  <c r="A941" i="25"/>
  <c r="A942" i="25"/>
  <c r="A943" i="25"/>
  <c r="A944" i="25"/>
  <c r="A945" i="25"/>
  <c r="A946" i="25"/>
  <c r="A947" i="25"/>
  <c r="A948" i="25"/>
  <c r="A949" i="25"/>
  <c r="A950" i="25"/>
  <c r="A951" i="25"/>
  <c r="A952" i="25"/>
  <c r="A953" i="25"/>
  <c r="A954" i="25"/>
  <c r="A955" i="25"/>
  <c r="A956" i="25"/>
  <c r="A957" i="25"/>
  <c r="A958" i="25"/>
  <c r="A959" i="25"/>
  <c r="A960" i="25"/>
  <c r="A961" i="25"/>
  <c r="A962" i="25"/>
  <c r="A963" i="25"/>
  <c r="A964" i="25"/>
  <c r="A965" i="25"/>
  <c r="A966" i="25"/>
  <c r="A967" i="25"/>
  <c r="A968" i="25"/>
  <c r="A969" i="25"/>
  <c r="A970" i="25"/>
  <c r="A971" i="25"/>
  <c r="A972" i="25"/>
  <c r="A973" i="25"/>
  <c r="A974" i="25"/>
  <c r="A975" i="25"/>
  <c r="A976" i="25"/>
  <c r="A977" i="25"/>
  <c r="A978" i="25"/>
  <c r="A979" i="25"/>
  <c r="A980" i="25"/>
  <c r="A981" i="25"/>
  <c r="A982" i="25"/>
  <c r="A983" i="25"/>
  <c r="A984" i="25"/>
  <c r="A985" i="25"/>
  <c r="A986" i="25"/>
  <c r="A987" i="25"/>
  <c r="A988" i="25"/>
  <c r="A989" i="25"/>
  <c r="A990" i="25"/>
  <c r="A991" i="25"/>
  <c r="A992" i="25"/>
  <c r="A993" i="25"/>
  <c r="A994" i="25"/>
  <c r="A995" i="25"/>
  <c r="A996" i="25"/>
  <c r="A997" i="25"/>
  <c r="A998" i="25"/>
  <c r="A999" i="25"/>
  <c r="A1000" i="25"/>
  <c r="A1001" i="25"/>
  <c r="A1002" i="25"/>
  <c r="A1003" i="25"/>
  <c r="A1004" i="25"/>
  <c r="A1005" i="25"/>
  <c r="A1006" i="25"/>
  <c r="A1007" i="25"/>
  <c r="A1008" i="25"/>
  <c r="A1009" i="25"/>
  <c r="A1010" i="25"/>
  <c r="A1011" i="25"/>
  <c r="A1012" i="25"/>
  <c r="A1013" i="25"/>
  <c r="A1014" i="25"/>
  <c r="A1015" i="25"/>
  <c r="A1016" i="25"/>
  <c r="A1017" i="25"/>
  <c r="A1018" i="25"/>
  <c r="A1019" i="25"/>
  <c r="A1020" i="25"/>
  <c r="A1021" i="25"/>
  <c r="A1022" i="25"/>
  <c r="A1023" i="25"/>
  <c r="A1024" i="25"/>
  <c r="A1025" i="25"/>
  <c r="A1026" i="25"/>
  <c r="A1027" i="25"/>
  <c r="A1028" i="25"/>
  <c r="A1029" i="25"/>
  <c r="A1030" i="25"/>
  <c r="A1031" i="25"/>
  <c r="A1032" i="25"/>
  <c r="A1033" i="25"/>
  <c r="A1034" i="25"/>
  <c r="A1035" i="25"/>
  <c r="A1036" i="25"/>
  <c r="A1037" i="25"/>
  <c r="A1038" i="25"/>
  <c r="A1039" i="25"/>
  <c r="A1040" i="25"/>
  <c r="A1041" i="25"/>
  <c r="A1042" i="25"/>
  <c r="A1043" i="25"/>
  <c r="A1044" i="25"/>
  <c r="A1045" i="25"/>
  <c r="A1046" i="25"/>
  <c r="A1047" i="25"/>
  <c r="A1048" i="25"/>
  <c r="A1049" i="25"/>
  <c r="A1050" i="25"/>
  <c r="A1051" i="25"/>
  <c r="A1052" i="25"/>
  <c r="A1053" i="25"/>
  <c r="A1054" i="25"/>
  <c r="A1055" i="25"/>
  <c r="A1056" i="25"/>
  <c r="A1057" i="25"/>
  <c r="A1058" i="25"/>
  <c r="A1059" i="25"/>
  <c r="A1060" i="25"/>
  <c r="A1061" i="25"/>
  <c r="A1062" i="25"/>
  <c r="A1063" i="25"/>
  <c r="A1064" i="25"/>
  <c r="A1065" i="25"/>
  <c r="A1066" i="25"/>
  <c r="A1067" i="25"/>
  <c r="A1068" i="25"/>
  <c r="A1069" i="25"/>
  <c r="A1070" i="25"/>
  <c r="A1071" i="25"/>
  <c r="A1072" i="25"/>
  <c r="A1073" i="25"/>
  <c r="A1074" i="25"/>
  <c r="A1075" i="25"/>
  <c r="A1076" i="25"/>
  <c r="A1077" i="25"/>
  <c r="A1078" i="25"/>
  <c r="A1079" i="25"/>
  <c r="A1080" i="25"/>
  <c r="A1081" i="25"/>
  <c r="A1082" i="25"/>
  <c r="A1083" i="25"/>
  <c r="A1084" i="25"/>
  <c r="A1085" i="25"/>
  <c r="A1086" i="25"/>
  <c r="A1087" i="25"/>
  <c r="A1088" i="25"/>
  <c r="A1089" i="25"/>
  <c r="A1090" i="25"/>
  <c r="A1091" i="25"/>
  <c r="A1092" i="25"/>
  <c r="A1093" i="25"/>
  <c r="A1094" i="25"/>
  <c r="A1095" i="25"/>
  <c r="A1096" i="25"/>
  <c r="A1097" i="25"/>
  <c r="A1098" i="25"/>
  <c r="A1099" i="25"/>
  <c r="A1100" i="25"/>
  <c r="A1101" i="25"/>
  <c r="A1102" i="25"/>
  <c r="A1103" i="25"/>
  <c r="A1104" i="25"/>
  <c r="A1105" i="25"/>
  <c r="A1106" i="25"/>
  <c r="A1107" i="25"/>
  <c r="A1108" i="25"/>
  <c r="A1109" i="25"/>
  <c r="A1110" i="25"/>
  <c r="A1111" i="25"/>
  <c r="A1112" i="25"/>
  <c r="A1113" i="25"/>
  <c r="A1114" i="25"/>
  <c r="A1115" i="25"/>
  <c r="A1116" i="25"/>
  <c r="A1117" i="25"/>
  <c r="A1118" i="25"/>
  <c r="A1119" i="25"/>
  <c r="A1120" i="25"/>
  <c r="A1121" i="25"/>
  <c r="A1122" i="25"/>
  <c r="A1123" i="25"/>
  <c r="A1124" i="25"/>
  <c r="A1125" i="25"/>
  <c r="A1126" i="25"/>
  <c r="A1127" i="25"/>
  <c r="A1128" i="25"/>
  <c r="A1129" i="25"/>
  <c r="A1130" i="25"/>
  <c r="A1131" i="25"/>
  <c r="A1132" i="25"/>
  <c r="A1133" i="25"/>
  <c r="A1134" i="25"/>
  <c r="A1135" i="25"/>
  <c r="A1136" i="25"/>
  <c r="A1137" i="25"/>
  <c r="A1138" i="25"/>
  <c r="A1139" i="25"/>
  <c r="A1140" i="25"/>
  <c r="A1141" i="25"/>
  <c r="A1142" i="25"/>
  <c r="A1143" i="25"/>
  <c r="A1144" i="25"/>
  <c r="A1145" i="25"/>
  <c r="A1146" i="25"/>
  <c r="A1147" i="25"/>
  <c r="A1148" i="25"/>
  <c r="A1149" i="25"/>
  <c r="A1150" i="25"/>
  <c r="A1151" i="25"/>
  <c r="A1152" i="25"/>
  <c r="A1153" i="25"/>
  <c r="A1154" i="25"/>
  <c r="A1155" i="25"/>
  <c r="A1156" i="25"/>
  <c r="A1157" i="25"/>
  <c r="A1158" i="25"/>
  <c r="A1159" i="25"/>
  <c r="A1160" i="25"/>
  <c r="A1161" i="25"/>
  <c r="A1162" i="25"/>
  <c r="A1163" i="25"/>
  <c r="A1164" i="25"/>
  <c r="A1165" i="25"/>
  <c r="A1166" i="25"/>
  <c r="A1167" i="25"/>
  <c r="A1168" i="25"/>
  <c r="A1169" i="25"/>
  <c r="A1170" i="25"/>
  <c r="A1171" i="25"/>
  <c r="A1172" i="25"/>
  <c r="A1173" i="25"/>
  <c r="A1174" i="25"/>
  <c r="A1175" i="25"/>
  <c r="A1176" i="25"/>
  <c r="A1177" i="25"/>
  <c r="A1178" i="25"/>
  <c r="A1179" i="25"/>
  <c r="A1180" i="25"/>
  <c r="A1181" i="25"/>
  <c r="A1182" i="25"/>
  <c r="A1183" i="25"/>
  <c r="A1184" i="25"/>
  <c r="A1185" i="25"/>
  <c r="A1186" i="25"/>
  <c r="A1187" i="25"/>
  <c r="A1188" i="25"/>
  <c r="A1189" i="25"/>
  <c r="A1190" i="25"/>
  <c r="A1191" i="25"/>
  <c r="A1192" i="25"/>
  <c r="A1193" i="25"/>
  <c r="A1194" i="25"/>
  <c r="A1195" i="25"/>
  <c r="A1196" i="25"/>
  <c r="A1197" i="25"/>
  <c r="A1198" i="25"/>
  <c r="A1199" i="25"/>
  <c r="A1200" i="25"/>
  <c r="A1201" i="25"/>
  <c r="A1202" i="25"/>
  <c r="A1203" i="25"/>
  <c r="A1204" i="25"/>
  <c r="A1205" i="25"/>
  <c r="A1206" i="25"/>
  <c r="A1207" i="25"/>
  <c r="A1208" i="25"/>
  <c r="A1209" i="25"/>
  <c r="A1210" i="25"/>
  <c r="A1211" i="25"/>
  <c r="A1212" i="25"/>
  <c r="A1213" i="25"/>
  <c r="A1214" i="25"/>
  <c r="A1215" i="25"/>
  <c r="A1216" i="25"/>
  <c r="A1217" i="25"/>
  <c r="A1218" i="25"/>
  <c r="A1219" i="25"/>
  <c r="A1220" i="25"/>
  <c r="A1221" i="25"/>
  <c r="A1222" i="25"/>
  <c r="A1223" i="25"/>
  <c r="A1224" i="25"/>
  <c r="A1225" i="25"/>
  <c r="A1226" i="25"/>
  <c r="A1227" i="25"/>
  <c r="A1228" i="25"/>
  <c r="A1229" i="25"/>
  <c r="A1230" i="25"/>
  <c r="A1231" i="25"/>
  <c r="A1232" i="25"/>
  <c r="A1233" i="25"/>
  <c r="A1234" i="25"/>
  <c r="A1235" i="25"/>
  <c r="A1236" i="25"/>
  <c r="A1237" i="25"/>
  <c r="A1238" i="25"/>
  <c r="A1239" i="25"/>
  <c r="A1240" i="25"/>
  <c r="A1241" i="25"/>
  <c r="A1242" i="25"/>
  <c r="A1243" i="25"/>
  <c r="A1244" i="25"/>
  <c r="A1245" i="25"/>
  <c r="A1246" i="25"/>
  <c r="A1247" i="25"/>
  <c r="A1248" i="25"/>
  <c r="A1249" i="25"/>
  <c r="A1250" i="25"/>
  <c r="A1251" i="25"/>
  <c r="A1252" i="25"/>
  <c r="A1253" i="25"/>
  <c r="A1254" i="25"/>
  <c r="A1255" i="25"/>
  <c r="A1256" i="25"/>
  <c r="A1257" i="25"/>
  <c r="A1258" i="25"/>
  <c r="A1259" i="25"/>
  <c r="A1260" i="25"/>
  <c r="A1261" i="25"/>
  <c r="A1262" i="25"/>
  <c r="A1263" i="25"/>
  <c r="A1264" i="25"/>
  <c r="A1265" i="25"/>
  <c r="A1266" i="25"/>
  <c r="A1267" i="25"/>
  <c r="A1268" i="25"/>
  <c r="A1269" i="25"/>
  <c r="A1270" i="25"/>
  <c r="A1271" i="25"/>
  <c r="A1272" i="25"/>
  <c r="A1273" i="25"/>
  <c r="A1274" i="25"/>
  <c r="A1275" i="25"/>
  <c r="A1276" i="25"/>
  <c r="A1277" i="25"/>
  <c r="A1278" i="25"/>
  <c r="A1279" i="25"/>
  <c r="A1280" i="25"/>
  <c r="A1281" i="25"/>
  <c r="A1282" i="25"/>
  <c r="A1283" i="25"/>
  <c r="A1284" i="25"/>
  <c r="A1285" i="25"/>
  <c r="A1286" i="25"/>
  <c r="A1287" i="25"/>
  <c r="A1288" i="25"/>
  <c r="A1289" i="25"/>
  <c r="A1290" i="25"/>
  <c r="A1291" i="25"/>
  <c r="A1292" i="25"/>
  <c r="A1293" i="25"/>
  <c r="A1294" i="25"/>
  <c r="A1295" i="25"/>
  <c r="A1296" i="25"/>
  <c r="A1297" i="25"/>
  <c r="A1298" i="25"/>
  <c r="A1299" i="25"/>
  <c r="A1300" i="25"/>
  <c r="A1301" i="25"/>
  <c r="A1302" i="25"/>
  <c r="A1303" i="25"/>
  <c r="A1304" i="25"/>
  <c r="A1305" i="25"/>
  <c r="A1306" i="25"/>
  <c r="A1307" i="25"/>
  <c r="A1308" i="25"/>
  <c r="A1309" i="25"/>
  <c r="A1310" i="25"/>
  <c r="A1311" i="25"/>
  <c r="A1312" i="25"/>
  <c r="A1313" i="25"/>
  <c r="A1314" i="25"/>
  <c r="A1315" i="25"/>
  <c r="A1316" i="25"/>
  <c r="A1317" i="25"/>
  <c r="A1318" i="25"/>
  <c r="A1319" i="25"/>
  <c r="A1320" i="25"/>
  <c r="A1321" i="25"/>
  <c r="A1322" i="25"/>
  <c r="A1323" i="25"/>
  <c r="A1324" i="25"/>
  <c r="A1325" i="25"/>
  <c r="A1326" i="25"/>
  <c r="A1327" i="25"/>
  <c r="A1328" i="25"/>
  <c r="A1329" i="25"/>
  <c r="A1330" i="25"/>
  <c r="A1331" i="25"/>
  <c r="A1332" i="25"/>
  <c r="A1333" i="25"/>
  <c r="A1334" i="25"/>
  <c r="A1335" i="25"/>
  <c r="A1336" i="25"/>
  <c r="A1337" i="25"/>
  <c r="A1338" i="25"/>
  <c r="A1339" i="25"/>
  <c r="A1340" i="25"/>
  <c r="A1341" i="25"/>
  <c r="A1342" i="25"/>
  <c r="A1343" i="25"/>
  <c r="A1344" i="25"/>
  <c r="A1345" i="25"/>
  <c r="A1346" i="25"/>
  <c r="A1347" i="25"/>
  <c r="A1348" i="25"/>
  <c r="A1349" i="25"/>
  <c r="A1350" i="25"/>
  <c r="A1351" i="25"/>
  <c r="A1352" i="25"/>
  <c r="A1353" i="25"/>
  <c r="A1354" i="25"/>
  <c r="A1355" i="25"/>
  <c r="A1356" i="25"/>
  <c r="A1357" i="25"/>
  <c r="A1358" i="25"/>
  <c r="A1359" i="25"/>
  <c r="A1360" i="25"/>
  <c r="A1361" i="25"/>
  <c r="A1362" i="25"/>
  <c r="A1363" i="25"/>
  <c r="A1364" i="25"/>
  <c r="A1365" i="25"/>
  <c r="A1366" i="25"/>
  <c r="A1367" i="25"/>
  <c r="A1368" i="25"/>
  <c r="A1369" i="25"/>
  <c r="A1370" i="25"/>
  <c r="A1371" i="25"/>
  <c r="A1372" i="25"/>
  <c r="A1373" i="25"/>
  <c r="A1374" i="25"/>
  <c r="A1375" i="25"/>
  <c r="A1376" i="25"/>
  <c r="A1377" i="25"/>
  <c r="A1378" i="25"/>
  <c r="A1379" i="25"/>
  <c r="A1380" i="25"/>
  <c r="A1381" i="25"/>
  <c r="A1382" i="25"/>
  <c r="A1383" i="25"/>
  <c r="A1384" i="25"/>
  <c r="A1385" i="25"/>
  <c r="A1386" i="25"/>
  <c r="A1387" i="25"/>
  <c r="A1388" i="25"/>
  <c r="A1389" i="25"/>
  <c r="A1390" i="25"/>
  <c r="A1391" i="25"/>
  <c r="A1392" i="25"/>
  <c r="A1393" i="25"/>
  <c r="A1394" i="25"/>
  <c r="A1395" i="25"/>
  <c r="A1396" i="25"/>
  <c r="A1397" i="25"/>
  <c r="A1398" i="25"/>
  <c r="A1399" i="25"/>
  <c r="A1400" i="25"/>
  <c r="A1401" i="25"/>
  <c r="A1402" i="25"/>
  <c r="A1403" i="25"/>
  <c r="A1404" i="25"/>
  <c r="A1405" i="25"/>
  <c r="A1406" i="25"/>
  <c r="A1407" i="25"/>
  <c r="A1408" i="25"/>
  <c r="A1409" i="25"/>
  <c r="A1410" i="25"/>
  <c r="A1411" i="25"/>
  <c r="A1412" i="25"/>
  <c r="A1413" i="25"/>
  <c r="A1414" i="25"/>
  <c r="A1415" i="25"/>
  <c r="A1416" i="25"/>
  <c r="A1417" i="25"/>
  <c r="A1418" i="25"/>
  <c r="A1419" i="25"/>
  <c r="A1420" i="25"/>
  <c r="A1421" i="25"/>
  <c r="A1422" i="25"/>
  <c r="A1423" i="25"/>
  <c r="A1424" i="25"/>
  <c r="A1425" i="25"/>
  <c r="A1426" i="25"/>
  <c r="A1427" i="25"/>
  <c r="A1428" i="25"/>
  <c r="A1429" i="25"/>
  <c r="A1430" i="25"/>
  <c r="A1431" i="25"/>
  <c r="A1432" i="25"/>
  <c r="A1433" i="25"/>
  <c r="A1434" i="25"/>
  <c r="A1435" i="25"/>
  <c r="A1436" i="25"/>
  <c r="A1437" i="25"/>
  <c r="A1438" i="25"/>
  <c r="A1439" i="25"/>
  <c r="A1440" i="25"/>
  <c r="A1441" i="25"/>
  <c r="A1442" i="25"/>
  <c r="A1443" i="25"/>
  <c r="A1444" i="25"/>
  <c r="A1445" i="25"/>
  <c r="A1446" i="25"/>
  <c r="A1447" i="25"/>
  <c r="A1448" i="25"/>
  <c r="A1449" i="25"/>
  <c r="A1450" i="25"/>
  <c r="A1451" i="25"/>
  <c r="A1452" i="25"/>
  <c r="A1453" i="25"/>
  <c r="A1454" i="25"/>
  <c r="A1455" i="25"/>
  <c r="A1456" i="25"/>
  <c r="A1457" i="25"/>
  <c r="A1458" i="25"/>
  <c r="A1459" i="25"/>
  <c r="A1460" i="25"/>
  <c r="A1461" i="25"/>
  <c r="A1462" i="25"/>
  <c r="A1463" i="25"/>
  <c r="A1464" i="25"/>
  <c r="A1465" i="25"/>
  <c r="A1466" i="25"/>
  <c r="A1467" i="25"/>
  <c r="A1468" i="25"/>
  <c r="A1469" i="25"/>
  <c r="A1470" i="25"/>
  <c r="A1471" i="25"/>
  <c r="A1472" i="25"/>
  <c r="A1473" i="25"/>
  <c r="A1474" i="25"/>
  <c r="A1475" i="25"/>
  <c r="A1476" i="25"/>
  <c r="A1477" i="25"/>
  <c r="A1478" i="25"/>
  <c r="A1479" i="25"/>
  <c r="A1480" i="25"/>
  <c r="A1481" i="25"/>
  <c r="A1482" i="25"/>
  <c r="A1483" i="25"/>
  <c r="A1484" i="25"/>
  <c r="A1485" i="25"/>
  <c r="A1486" i="25"/>
  <c r="A1487" i="25"/>
  <c r="A1488" i="25"/>
  <c r="A1489" i="25"/>
  <c r="A1490" i="25"/>
  <c r="A1491" i="25"/>
  <c r="A1492" i="25"/>
  <c r="A1493" i="25"/>
  <c r="A1494" i="25"/>
  <c r="A1495" i="25"/>
  <c r="A1496" i="25"/>
  <c r="A1497" i="25"/>
  <c r="A1498" i="25"/>
  <c r="A1499" i="25"/>
  <c r="A1500" i="25"/>
  <c r="A1501" i="25"/>
  <c r="A1502" i="25"/>
  <c r="A1503" i="25"/>
  <c r="A1504" i="25"/>
  <c r="A1505" i="25"/>
  <c r="A1506" i="25"/>
  <c r="A1507" i="25"/>
  <c r="A1508" i="25"/>
  <c r="A1509" i="25"/>
  <c r="A1510" i="25"/>
  <c r="A1511" i="25"/>
  <c r="A1512" i="25"/>
  <c r="A1513" i="25"/>
  <c r="A1514" i="25"/>
  <c r="A1515" i="25"/>
  <c r="A1516" i="25"/>
  <c r="A1517" i="25"/>
  <c r="A1518" i="25"/>
  <c r="A1519" i="25"/>
  <c r="A1520" i="25"/>
  <c r="A1521" i="25"/>
  <c r="A1522" i="25"/>
  <c r="A1523" i="25"/>
  <c r="A1524" i="25"/>
  <c r="A1525" i="25"/>
  <c r="A1526" i="25"/>
  <c r="A1527" i="25"/>
  <c r="A1528" i="25"/>
  <c r="A1529" i="25"/>
  <c r="A1530" i="25"/>
  <c r="A1531" i="25"/>
  <c r="A1532" i="25"/>
  <c r="A1533" i="25"/>
  <c r="A1534" i="25"/>
  <c r="A1535" i="25"/>
  <c r="A1536" i="25"/>
  <c r="A1537" i="25"/>
  <c r="A1538" i="25"/>
  <c r="A1539" i="25"/>
  <c r="A1540" i="25"/>
  <c r="A1541" i="25"/>
  <c r="A1542" i="25"/>
  <c r="A1543" i="25"/>
  <c r="A1544" i="25"/>
  <c r="A1545" i="25"/>
  <c r="A1546" i="25"/>
  <c r="A1547" i="25"/>
  <c r="A1548" i="25"/>
  <c r="A1549" i="25"/>
  <c r="A1550" i="25"/>
  <c r="A1551" i="25"/>
  <c r="A1552" i="25"/>
  <c r="A1553" i="25"/>
  <c r="A1554" i="25"/>
  <c r="A1555" i="25"/>
  <c r="A1556" i="25"/>
  <c r="A1557" i="25"/>
  <c r="A1558" i="25"/>
  <c r="A1559" i="25"/>
  <c r="A1560" i="25"/>
  <c r="A1561" i="25"/>
  <c r="A1562" i="25"/>
  <c r="A1563" i="25"/>
  <c r="A1564" i="25"/>
  <c r="A1565" i="25"/>
  <c r="A1566" i="25"/>
  <c r="A1567" i="25"/>
  <c r="A1568" i="25"/>
  <c r="A1569" i="25"/>
  <c r="A1570" i="25"/>
  <c r="A1571" i="25"/>
  <c r="A1572" i="25"/>
  <c r="A1573" i="25"/>
  <c r="A1574" i="25"/>
  <c r="A1575" i="25"/>
  <c r="A1576" i="25"/>
  <c r="A1577" i="25"/>
  <c r="A1578" i="25"/>
  <c r="A1579" i="25"/>
  <c r="A1580" i="25"/>
  <c r="A1581" i="25"/>
  <c r="A1582" i="25"/>
  <c r="A1583" i="25"/>
  <c r="A1584" i="25"/>
  <c r="A1585" i="25"/>
  <c r="A1586" i="25"/>
  <c r="A1587" i="25"/>
  <c r="A1588" i="25"/>
  <c r="A1589" i="25"/>
  <c r="A1590" i="25"/>
  <c r="A1591" i="25"/>
  <c r="A1592" i="25"/>
  <c r="A1593" i="25"/>
  <c r="A1594" i="25"/>
  <c r="A1595" i="25"/>
  <c r="A1596" i="25"/>
  <c r="A1597" i="25"/>
  <c r="A1598" i="25"/>
  <c r="A1599" i="25"/>
  <c r="A1600" i="25"/>
  <c r="A1601" i="25"/>
  <c r="A1602" i="25"/>
  <c r="A1603" i="25"/>
  <c r="A1604" i="25"/>
  <c r="A1605" i="25"/>
  <c r="A1606" i="25"/>
  <c r="A1607" i="25"/>
  <c r="A1608" i="25"/>
  <c r="A1609" i="25"/>
  <c r="A1610" i="25"/>
  <c r="A1611" i="25"/>
  <c r="A1612" i="25"/>
  <c r="A1613" i="25"/>
  <c r="A1614" i="25"/>
  <c r="A1615" i="25"/>
  <c r="A1616" i="25"/>
  <c r="A1617" i="25"/>
  <c r="A1618" i="25"/>
  <c r="A1619" i="25"/>
  <c r="A1620" i="25"/>
  <c r="A1621" i="25"/>
  <c r="A1622" i="25"/>
  <c r="A1623" i="25"/>
  <c r="A1624" i="25"/>
  <c r="A1625" i="25"/>
  <c r="A1626" i="25"/>
  <c r="A1627" i="25"/>
  <c r="A1628" i="25"/>
  <c r="A1629" i="25"/>
  <c r="A1630" i="25"/>
  <c r="A1631" i="25"/>
  <c r="A1632" i="25"/>
  <c r="A1633" i="25"/>
  <c r="A1634" i="25"/>
  <c r="A1635" i="25"/>
  <c r="A1636" i="25"/>
  <c r="A1637" i="25"/>
  <c r="A1638" i="25"/>
  <c r="A1639" i="25"/>
  <c r="A1640" i="25"/>
  <c r="A1641" i="25"/>
  <c r="A1642" i="25"/>
  <c r="A1643" i="25"/>
  <c r="A1644" i="25"/>
  <c r="A1645" i="25"/>
  <c r="A1646" i="25"/>
  <c r="A1647" i="25"/>
  <c r="A1648" i="25"/>
  <c r="A1649" i="25"/>
  <c r="A1650" i="25"/>
  <c r="A1651" i="25"/>
  <c r="A1652" i="25"/>
  <c r="A1653" i="25"/>
  <c r="A1654" i="25"/>
  <c r="A1655" i="25"/>
  <c r="A1656" i="25"/>
  <c r="A1657" i="25"/>
  <c r="A1658" i="25"/>
  <c r="A1659" i="25"/>
  <c r="A1660" i="25"/>
  <c r="A1661" i="25"/>
  <c r="A1662" i="25"/>
  <c r="A1663" i="25"/>
  <c r="A1664" i="25"/>
  <c r="A1665" i="25"/>
  <c r="A1666" i="25"/>
  <c r="A1667" i="25"/>
  <c r="A1668" i="25"/>
  <c r="A1669" i="25"/>
  <c r="A1670" i="25"/>
  <c r="A1671" i="25"/>
  <c r="A1672" i="25"/>
  <c r="A1673" i="25"/>
  <c r="A1674" i="25"/>
  <c r="A1675" i="25"/>
  <c r="A1676" i="25"/>
  <c r="A1677" i="25"/>
  <c r="A1678" i="25"/>
  <c r="A1679" i="25"/>
  <c r="A1680" i="25"/>
  <c r="A1681" i="25"/>
  <c r="A1682" i="25"/>
  <c r="A1683" i="25"/>
  <c r="A1684" i="25"/>
  <c r="A1685" i="25"/>
  <c r="A1686" i="25"/>
  <c r="A1687" i="25"/>
  <c r="A1688" i="25"/>
  <c r="A1689" i="25"/>
  <c r="A1690" i="25"/>
  <c r="A1691" i="25"/>
  <c r="A1692" i="25"/>
  <c r="A1693" i="25"/>
  <c r="A1694" i="25"/>
  <c r="A1695" i="25"/>
  <c r="A1696" i="25"/>
  <c r="A1697" i="25"/>
  <c r="A1698" i="25"/>
  <c r="A1699" i="25"/>
  <c r="A1700" i="25"/>
  <c r="A1701" i="25"/>
  <c r="A1702" i="25"/>
  <c r="A1703" i="25"/>
  <c r="A1704" i="25"/>
  <c r="A1705" i="25"/>
  <c r="A1706" i="25"/>
  <c r="A1707" i="25"/>
  <c r="A1708" i="25"/>
  <c r="A1709" i="25"/>
  <c r="A1710" i="25"/>
  <c r="A1711" i="25"/>
  <c r="A1712" i="25"/>
  <c r="A1713" i="25"/>
  <c r="A1714" i="25"/>
  <c r="A1715" i="25"/>
  <c r="A1716" i="25"/>
  <c r="A1717" i="25"/>
  <c r="A1718" i="25"/>
  <c r="A1719" i="25"/>
  <c r="A1720" i="25"/>
  <c r="A1721" i="25"/>
  <c r="A1722" i="25"/>
  <c r="A1723" i="25"/>
  <c r="A1724" i="25"/>
  <c r="A1725" i="25"/>
  <c r="A1726" i="25"/>
  <c r="A1727" i="25"/>
  <c r="A1728" i="25"/>
  <c r="A1729" i="25"/>
  <c r="A1730" i="25"/>
  <c r="A1731" i="25"/>
  <c r="A1732" i="25"/>
  <c r="A1733" i="25"/>
  <c r="A1734" i="25"/>
  <c r="A1735" i="25"/>
  <c r="A1736" i="25"/>
  <c r="A1737" i="25"/>
  <c r="A1738" i="25"/>
  <c r="A1739" i="25"/>
  <c r="A1740" i="25"/>
  <c r="A1741" i="25"/>
  <c r="A1742" i="25"/>
  <c r="A1743" i="25"/>
  <c r="A1744" i="25"/>
  <c r="A1745" i="25"/>
  <c r="A1746" i="25"/>
  <c r="A1747" i="25"/>
  <c r="A1748" i="25"/>
  <c r="A1749" i="25"/>
  <c r="A1750" i="25"/>
  <c r="A1751" i="25"/>
  <c r="A1752" i="25"/>
  <c r="A1753" i="25"/>
  <c r="A1754" i="25"/>
  <c r="A1755" i="25"/>
  <c r="A1756" i="25"/>
  <c r="A1757" i="25"/>
  <c r="A1758" i="25"/>
  <c r="A1759" i="25"/>
  <c r="A1760" i="25"/>
  <c r="A1761" i="25"/>
  <c r="A1762" i="25"/>
  <c r="A1763" i="25"/>
  <c r="A1764" i="25"/>
  <c r="A1765" i="25"/>
  <c r="A1766" i="25"/>
  <c r="A1767" i="25"/>
  <c r="A1768" i="25"/>
  <c r="A1769" i="25"/>
  <c r="A1770" i="25"/>
  <c r="A1771" i="25"/>
  <c r="A1772" i="25"/>
  <c r="A1773" i="25"/>
  <c r="A1774" i="25"/>
  <c r="A1775" i="25"/>
  <c r="A1776" i="25"/>
  <c r="A1777" i="25"/>
  <c r="A1778" i="25"/>
  <c r="A1779" i="25"/>
  <c r="A1780" i="25"/>
  <c r="A1781" i="25"/>
  <c r="A1782" i="25"/>
  <c r="A1783" i="25"/>
  <c r="A1784" i="25"/>
  <c r="A1785" i="25"/>
  <c r="A1786" i="25"/>
  <c r="A1787" i="25"/>
  <c r="A1788" i="25"/>
  <c r="A1789" i="25"/>
  <c r="A1790" i="25"/>
  <c r="A1791" i="25"/>
  <c r="A1792" i="25"/>
  <c r="A1793" i="25"/>
  <c r="A1794" i="25"/>
  <c r="A1795" i="25"/>
  <c r="A1796" i="25"/>
  <c r="A1797" i="25"/>
  <c r="A1798" i="25"/>
  <c r="A1799" i="25"/>
  <c r="A1800" i="25"/>
  <c r="A1801" i="25"/>
  <c r="A1802" i="25"/>
  <c r="A1803" i="25"/>
  <c r="A1804" i="25"/>
  <c r="A1805" i="25"/>
  <c r="A1806" i="25"/>
  <c r="A1807" i="25"/>
  <c r="A1808" i="25"/>
  <c r="A1809" i="25"/>
  <c r="A1810" i="25"/>
  <c r="A1811" i="25"/>
  <c r="A1812" i="25"/>
  <c r="A1813" i="25"/>
  <c r="A1814" i="25"/>
  <c r="A1815" i="25"/>
  <c r="A1816" i="25"/>
  <c r="A1817" i="25"/>
  <c r="A1818" i="25"/>
  <c r="A1819" i="25"/>
  <c r="A1820" i="25"/>
  <c r="A1821" i="25"/>
  <c r="A1822" i="25"/>
  <c r="A1823" i="25"/>
  <c r="A1824" i="25"/>
  <c r="A1825" i="25"/>
  <c r="A1826" i="25"/>
  <c r="A1827" i="25"/>
  <c r="A1828" i="25"/>
  <c r="A1829" i="25"/>
  <c r="A1830" i="25"/>
  <c r="A1831" i="25"/>
  <c r="A1832" i="25"/>
  <c r="A1833" i="25"/>
  <c r="A1834" i="25"/>
  <c r="A1835" i="25"/>
  <c r="A1836" i="25"/>
  <c r="A1837" i="25"/>
  <c r="A1838" i="25"/>
  <c r="A1839" i="25"/>
  <c r="A1840" i="25"/>
  <c r="A1841" i="25"/>
  <c r="A1842" i="25"/>
  <c r="A1843" i="25"/>
  <c r="A1844" i="25"/>
  <c r="A1845" i="25"/>
  <c r="A1846" i="25"/>
  <c r="A1847" i="25"/>
  <c r="A1848" i="25"/>
  <c r="A1849" i="25"/>
  <c r="A1850" i="25"/>
  <c r="A1851" i="25"/>
  <c r="A1852" i="25"/>
  <c r="A1853" i="25"/>
  <c r="A1854" i="25"/>
  <c r="A1855" i="25"/>
  <c r="A1856" i="25"/>
  <c r="A1857" i="25"/>
  <c r="A1858" i="25"/>
  <c r="A1859" i="25"/>
  <c r="A1860" i="25"/>
  <c r="A1861" i="25"/>
  <c r="A1862" i="25"/>
  <c r="A1863" i="25"/>
  <c r="A1864" i="25"/>
  <c r="A1865" i="25"/>
  <c r="A1866" i="25"/>
  <c r="A1867" i="25"/>
  <c r="A1868" i="25"/>
  <c r="A1869" i="25"/>
  <c r="A1870" i="25"/>
  <c r="A1871" i="25"/>
  <c r="A1872" i="25"/>
  <c r="A1873" i="25"/>
  <c r="A1874" i="25"/>
  <c r="A1875" i="25"/>
  <c r="A1876" i="25"/>
  <c r="A1877" i="25"/>
  <c r="A1878" i="25"/>
  <c r="A1879" i="25"/>
  <c r="A1880" i="25"/>
  <c r="A1881" i="25"/>
  <c r="A1882" i="25"/>
  <c r="A1883" i="25"/>
  <c r="A1884" i="25"/>
  <c r="A1885" i="25"/>
  <c r="A1886" i="25"/>
  <c r="A1887" i="25"/>
  <c r="A1888" i="25"/>
  <c r="A1889" i="25"/>
  <c r="A1890" i="25"/>
  <c r="A1891" i="25"/>
  <c r="A1892" i="25"/>
  <c r="A1893" i="25"/>
  <c r="A1894" i="25"/>
  <c r="A1895" i="25"/>
  <c r="A1896" i="25"/>
  <c r="A1897" i="25"/>
  <c r="A1898" i="25"/>
  <c r="A1899" i="25"/>
  <c r="A1900" i="25"/>
  <c r="A1901" i="25"/>
  <c r="A1902" i="25"/>
  <c r="A1903" i="25"/>
  <c r="A1904" i="25"/>
  <c r="A1905" i="25"/>
  <c r="A1906" i="25"/>
  <c r="A1907" i="25"/>
  <c r="A1908" i="25"/>
  <c r="A1909" i="25"/>
  <c r="A1910" i="25"/>
  <c r="A1911" i="25"/>
  <c r="A1912" i="25"/>
  <c r="A1913" i="25"/>
  <c r="A1914" i="25"/>
  <c r="A1915" i="25"/>
  <c r="A1916" i="25"/>
  <c r="A1917" i="25"/>
  <c r="A1918" i="25"/>
  <c r="A1919" i="25"/>
  <c r="A1920" i="25"/>
  <c r="A1921" i="25"/>
  <c r="A1922" i="25"/>
  <c r="A1923" i="25"/>
  <c r="A1924" i="25"/>
  <c r="A1925" i="25"/>
  <c r="A1926" i="25"/>
  <c r="A1927" i="25"/>
  <c r="A1928" i="25"/>
  <c r="A1929" i="25"/>
  <c r="A1930" i="25"/>
  <c r="A1931" i="25"/>
  <c r="A1932" i="25"/>
  <c r="A1933" i="25"/>
  <c r="A1934" i="25"/>
  <c r="A1935" i="25"/>
  <c r="A1936" i="25"/>
  <c r="A1937" i="25"/>
  <c r="A1938" i="25"/>
  <c r="A1939" i="25"/>
  <c r="A1940" i="25"/>
  <c r="A1941" i="25"/>
  <c r="A1942" i="25"/>
  <c r="A1943" i="25"/>
  <c r="A1944" i="25"/>
  <c r="A1945" i="25"/>
  <c r="A1946" i="25"/>
  <c r="A1947" i="25"/>
  <c r="A1948" i="25"/>
  <c r="A1949" i="25"/>
  <c r="A1950" i="25"/>
  <c r="A1951" i="25"/>
  <c r="A1952" i="25"/>
  <c r="A1953" i="25"/>
  <c r="A1954" i="25"/>
  <c r="A1955" i="25"/>
  <c r="A1956" i="25"/>
  <c r="A1957" i="25"/>
  <c r="A1958" i="25"/>
  <c r="A1959" i="25"/>
  <c r="A1960" i="25"/>
  <c r="A1961" i="25"/>
  <c r="A1962" i="25"/>
  <c r="A1963" i="25"/>
  <c r="A1964" i="25"/>
  <c r="A1965" i="25"/>
  <c r="A1966" i="25"/>
  <c r="A1967" i="25"/>
  <c r="A1968" i="25"/>
  <c r="A1969" i="25"/>
  <c r="A1970" i="25"/>
  <c r="A1971" i="25"/>
  <c r="A1972" i="25"/>
  <c r="A1973" i="25"/>
  <c r="A1974" i="25"/>
  <c r="A1975" i="25"/>
  <c r="A1976" i="25"/>
  <c r="A1977" i="25"/>
  <c r="A1978" i="25"/>
  <c r="A1979" i="25"/>
  <c r="A1980" i="25"/>
  <c r="A1981" i="25"/>
  <c r="A1982" i="25"/>
  <c r="A1983" i="25"/>
  <c r="A1984" i="25"/>
  <c r="A1985" i="25"/>
  <c r="A1986" i="25"/>
  <c r="A1987" i="25"/>
  <c r="A1988" i="25"/>
  <c r="A1989" i="25"/>
  <c r="A1990" i="25"/>
  <c r="A1991" i="25"/>
  <c r="A1992" i="25"/>
  <c r="A1993" i="25"/>
  <c r="A1994" i="25"/>
  <c r="A1995" i="25"/>
  <c r="A1996" i="25"/>
  <c r="A1997" i="25"/>
  <c r="A1998" i="25"/>
  <c r="A1999" i="25"/>
  <c r="A2000" i="25"/>
  <c r="A2001" i="25"/>
  <c r="A2002" i="25"/>
  <c r="A2003" i="25"/>
  <c r="A2004" i="25"/>
  <c r="A2005" i="25"/>
  <c r="A2006" i="25"/>
  <c r="A2007" i="25"/>
  <c r="A2008" i="25"/>
  <c r="A2009" i="25"/>
  <c r="A2010" i="25"/>
  <c r="A2011" i="25"/>
  <c r="A2012" i="25"/>
  <c r="A2013" i="25"/>
  <c r="A2014" i="25"/>
  <c r="A2015" i="25"/>
  <c r="A2016" i="25"/>
  <c r="A2017" i="25"/>
  <c r="A2018" i="25"/>
  <c r="A2019" i="25"/>
  <c r="A2020" i="25"/>
  <c r="A2021" i="25"/>
  <c r="A2022" i="25"/>
  <c r="A2023" i="25"/>
  <c r="A2024" i="25"/>
  <c r="A2025" i="25"/>
  <c r="A2026" i="25"/>
  <c r="A2027" i="25"/>
  <c r="A2028" i="25"/>
  <c r="A2029" i="25"/>
  <c r="A2030" i="25"/>
  <c r="A2031" i="25"/>
  <c r="A2032" i="25"/>
  <c r="A2033" i="25"/>
  <c r="A2034" i="25"/>
  <c r="A2035" i="25"/>
  <c r="A2036" i="25"/>
  <c r="A2037" i="25"/>
  <c r="A2038" i="25"/>
  <c r="A2039" i="25"/>
  <c r="A2040" i="25"/>
  <c r="A2041" i="25"/>
  <c r="A2042" i="25"/>
  <c r="A2043" i="25"/>
  <c r="A2044" i="25"/>
  <c r="A2045" i="25"/>
  <c r="A2046" i="25"/>
  <c r="A2047" i="25"/>
  <c r="A2048" i="25"/>
  <c r="A2049" i="25"/>
  <c r="A2050" i="25"/>
  <c r="A2051" i="25"/>
  <c r="A2052" i="25"/>
  <c r="A2053" i="25"/>
  <c r="A2054" i="25"/>
  <c r="A2055" i="25"/>
  <c r="A2056" i="25"/>
  <c r="A2057" i="25"/>
  <c r="A2058" i="25"/>
  <c r="A2059" i="25"/>
  <c r="A2060" i="25"/>
  <c r="A2061" i="25"/>
  <c r="A2062" i="25"/>
  <c r="A2063" i="25"/>
  <c r="A2064" i="25"/>
  <c r="A2065" i="25"/>
  <c r="A2066" i="25"/>
  <c r="A2067" i="25"/>
  <c r="A2068" i="25"/>
  <c r="A2069" i="25"/>
  <c r="A2070" i="25"/>
  <c r="A2071" i="25"/>
  <c r="A2072" i="25"/>
  <c r="A2073" i="25"/>
  <c r="A2074" i="25"/>
  <c r="A2075" i="25"/>
  <c r="A2076" i="25"/>
  <c r="A2077" i="25"/>
  <c r="A2078" i="25"/>
  <c r="A2079" i="25"/>
  <c r="A2080" i="25"/>
  <c r="A2081" i="25"/>
  <c r="A2082" i="25"/>
  <c r="A2083" i="25"/>
  <c r="A2084" i="25"/>
  <c r="A2085" i="25"/>
  <c r="A2086" i="25"/>
  <c r="A2087" i="25"/>
  <c r="A2088" i="25"/>
  <c r="A2089" i="25"/>
  <c r="A2090" i="25"/>
  <c r="A2091" i="25"/>
  <c r="A2092" i="25"/>
  <c r="A2093" i="25"/>
  <c r="A2094" i="25"/>
  <c r="A2095" i="25"/>
  <c r="A2096" i="25"/>
  <c r="A2097" i="25"/>
  <c r="A2098" i="25"/>
  <c r="A2099" i="25"/>
  <c r="A2100" i="25"/>
  <c r="A2101" i="25"/>
  <c r="A2102" i="25"/>
  <c r="A2103" i="25"/>
  <c r="A2104" i="25"/>
  <c r="A2105" i="25"/>
  <c r="A2106" i="25"/>
  <c r="A2107" i="25"/>
  <c r="A2108" i="25"/>
  <c r="A2109" i="25"/>
  <c r="A2110" i="25"/>
  <c r="A2111" i="25"/>
  <c r="A2112" i="25"/>
  <c r="A2113" i="25"/>
  <c r="A2114" i="25"/>
  <c r="A2115" i="25"/>
  <c r="A2116" i="25"/>
  <c r="A2117" i="25"/>
  <c r="A2118" i="25"/>
  <c r="A2119" i="25"/>
  <c r="A2120" i="25"/>
  <c r="A2121" i="25"/>
  <c r="A2122" i="25"/>
  <c r="A2123" i="25"/>
  <c r="A2124" i="25"/>
  <c r="A2125" i="25"/>
  <c r="A2126" i="25"/>
  <c r="A2127" i="25"/>
  <c r="A2128" i="25"/>
  <c r="A2129" i="25"/>
  <c r="A2130" i="25"/>
  <c r="A2131" i="25"/>
  <c r="A2132" i="25"/>
  <c r="A2133" i="25"/>
  <c r="A2134" i="25"/>
  <c r="A2135" i="25"/>
  <c r="A2136" i="25"/>
  <c r="A2137" i="25"/>
  <c r="A2138" i="25"/>
  <c r="A2139" i="25"/>
  <c r="A2140" i="25"/>
  <c r="A2141" i="25"/>
  <c r="A2142" i="25"/>
  <c r="A2143" i="25"/>
  <c r="A2144" i="25"/>
  <c r="A2145" i="25"/>
  <c r="A2146" i="25"/>
  <c r="A2147" i="25"/>
  <c r="A2148" i="25"/>
  <c r="A2149" i="25"/>
  <c r="A2150" i="25"/>
  <c r="A2151" i="25"/>
  <c r="A2152" i="25"/>
  <c r="A2153" i="25"/>
  <c r="A2154" i="25"/>
  <c r="A2155" i="25"/>
  <c r="A2156" i="25"/>
  <c r="A2157" i="25"/>
  <c r="A2158" i="25"/>
  <c r="A2159" i="25"/>
  <c r="A2160" i="25"/>
  <c r="A2161" i="25"/>
  <c r="A2162" i="25"/>
  <c r="A2163" i="25"/>
  <c r="A2164" i="25"/>
  <c r="A2165" i="25"/>
  <c r="A2166" i="25"/>
  <c r="A2167" i="25"/>
  <c r="A2168" i="25"/>
  <c r="A2169" i="25"/>
  <c r="A2170" i="25"/>
  <c r="A2171" i="25"/>
  <c r="A2172" i="25"/>
  <c r="A2173" i="25"/>
  <c r="A2174" i="25"/>
  <c r="A2175" i="25"/>
  <c r="A2176" i="25"/>
  <c r="A2177" i="25"/>
  <c r="A2178" i="25"/>
  <c r="A2179" i="25"/>
  <c r="A2180" i="25"/>
  <c r="A2181" i="25"/>
  <c r="A2182" i="25"/>
  <c r="A2183" i="25"/>
  <c r="A2184" i="25"/>
  <c r="A2185" i="25"/>
  <c r="A2186" i="25"/>
  <c r="A2187" i="25"/>
  <c r="A2188" i="25"/>
  <c r="A2189" i="25"/>
  <c r="A2190" i="25"/>
  <c r="A2191" i="25"/>
  <c r="A2192" i="25"/>
  <c r="A2193" i="25"/>
  <c r="A2194" i="25"/>
  <c r="A2195" i="25"/>
  <c r="A2196" i="25"/>
  <c r="A2197" i="25"/>
  <c r="A2198" i="25"/>
  <c r="A2199" i="25"/>
  <c r="A2200" i="25"/>
  <c r="A2201" i="25"/>
  <c r="A2202" i="25"/>
  <c r="A2203" i="25"/>
  <c r="A2204" i="25"/>
  <c r="A2205" i="25"/>
  <c r="A2206" i="25"/>
  <c r="A2207" i="25"/>
  <c r="A2208" i="25"/>
  <c r="A2209" i="25"/>
  <c r="A2210" i="25"/>
  <c r="A2211" i="25"/>
  <c r="A2212" i="25"/>
  <c r="A2213" i="25"/>
  <c r="A2214" i="25"/>
  <c r="A2215" i="25"/>
  <c r="A2216" i="25"/>
  <c r="A2217" i="25"/>
  <c r="A2218" i="25"/>
  <c r="A2219" i="25"/>
  <c r="A2220" i="25"/>
  <c r="A2221" i="25"/>
  <c r="A2222" i="25"/>
  <c r="A2223" i="25"/>
  <c r="A2224" i="25"/>
  <c r="A2225" i="25"/>
  <c r="A2226" i="25"/>
  <c r="A2227" i="25"/>
  <c r="A2228" i="25"/>
  <c r="A2229" i="25"/>
  <c r="A2230" i="25"/>
  <c r="A2231" i="25"/>
  <c r="A2232" i="25"/>
  <c r="A2233" i="25"/>
  <c r="A2234" i="25"/>
  <c r="A2235" i="25"/>
  <c r="A2236" i="25"/>
  <c r="A2237" i="25"/>
  <c r="A2238" i="25"/>
  <c r="A2239" i="25"/>
  <c r="A2240" i="25"/>
  <c r="A2241" i="25"/>
  <c r="A2242" i="25"/>
  <c r="A2243" i="25"/>
  <c r="A2244" i="25"/>
  <c r="A2245" i="25"/>
  <c r="A2246" i="25"/>
  <c r="A2247" i="25"/>
  <c r="A2248" i="25"/>
  <c r="A2249" i="25"/>
  <c r="A2250" i="25"/>
  <c r="A2251" i="25"/>
  <c r="A2252" i="25"/>
  <c r="A2253" i="25"/>
  <c r="A2254" i="25"/>
  <c r="A2255" i="25"/>
  <c r="A2256" i="25"/>
  <c r="A2257" i="25"/>
  <c r="A2258" i="25"/>
  <c r="A2259" i="25"/>
  <c r="A2260" i="25"/>
  <c r="A2261" i="25"/>
  <c r="A2262" i="25"/>
  <c r="A2263" i="25"/>
  <c r="A2264" i="25"/>
  <c r="A2265" i="25"/>
  <c r="A2266" i="25"/>
  <c r="A2267" i="25"/>
  <c r="A2268" i="25"/>
  <c r="A2269" i="25"/>
  <c r="A2270" i="25"/>
  <c r="A2271" i="25"/>
  <c r="A2272" i="25"/>
  <c r="A2273" i="25"/>
  <c r="A2274" i="25"/>
  <c r="A2275" i="25"/>
  <c r="A2276" i="25"/>
  <c r="A2277" i="25"/>
  <c r="A2278" i="25"/>
  <c r="A2279" i="25"/>
  <c r="A2280" i="25"/>
  <c r="A2281" i="25"/>
  <c r="A2282" i="25"/>
  <c r="A2283" i="25"/>
  <c r="A2284" i="25"/>
  <c r="A2285" i="25"/>
  <c r="A2286" i="25"/>
  <c r="A2287" i="25"/>
  <c r="A2288" i="25"/>
  <c r="A2289" i="25"/>
  <c r="A2290" i="25"/>
  <c r="A2291" i="25"/>
  <c r="A2292" i="25"/>
  <c r="A2293" i="25"/>
  <c r="A2294" i="25"/>
  <c r="A2295" i="25"/>
  <c r="A2296" i="25"/>
  <c r="A2297" i="25"/>
  <c r="A2298" i="25"/>
  <c r="A2299" i="25"/>
  <c r="A2300" i="25"/>
  <c r="A2301" i="25"/>
  <c r="A2302" i="25"/>
  <c r="A2303" i="25"/>
  <c r="A2304" i="25"/>
  <c r="A2305" i="25"/>
  <c r="A2306" i="25"/>
  <c r="A2307" i="25"/>
  <c r="A2308" i="25"/>
  <c r="A2309" i="25"/>
  <c r="A2310" i="25"/>
  <c r="A2311" i="25"/>
  <c r="A2312" i="25"/>
  <c r="A2313" i="25"/>
  <c r="A2314" i="25"/>
  <c r="A2315" i="25"/>
  <c r="A2316" i="25"/>
  <c r="A2317" i="25"/>
  <c r="A2318" i="25"/>
  <c r="A2319" i="25"/>
  <c r="A2320" i="25"/>
  <c r="A2321" i="25"/>
  <c r="A2322" i="25"/>
  <c r="A2323" i="25"/>
  <c r="A2324" i="25"/>
  <c r="A2325" i="25"/>
  <c r="A2326" i="25"/>
  <c r="A2327" i="25"/>
  <c r="A2328" i="25"/>
  <c r="A2329" i="25"/>
  <c r="A2330" i="25"/>
  <c r="A2331" i="25"/>
  <c r="A2332" i="25"/>
  <c r="A2333" i="25"/>
  <c r="A2334" i="25"/>
  <c r="A2335" i="25"/>
  <c r="A2336" i="25"/>
  <c r="A2337" i="25"/>
  <c r="A2338" i="25"/>
  <c r="A2339" i="25"/>
  <c r="A2340" i="25"/>
  <c r="A2341" i="25"/>
  <c r="A2342" i="25"/>
  <c r="A2343" i="25"/>
  <c r="A2344" i="25"/>
  <c r="A2345" i="25"/>
  <c r="A2346" i="25"/>
  <c r="A2347" i="25"/>
  <c r="A2348" i="25"/>
  <c r="A2349" i="25"/>
  <c r="A2350" i="25"/>
  <c r="A2351" i="25"/>
  <c r="A2352" i="25"/>
  <c r="A2353" i="25"/>
  <c r="A2354" i="25"/>
  <c r="A2355" i="25"/>
  <c r="A2356" i="25"/>
  <c r="A2357" i="25"/>
  <c r="A2358" i="25"/>
  <c r="A2359" i="25"/>
  <c r="A2360" i="25"/>
  <c r="A2361" i="25"/>
  <c r="A2362" i="25"/>
  <c r="A2363" i="25"/>
  <c r="A2364" i="25"/>
  <c r="A2365" i="25"/>
  <c r="A2366" i="25"/>
  <c r="A2367" i="25"/>
  <c r="A2368" i="25"/>
  <c r="A2369" i="25"/>
  <c r="A2370" i="25"/>
  <c r="A2371" i="25"/>
  <c r="A2372" i="25"/>
  <c r="A2373" i="25"/>
  <c r="A2374" i="25"/>
  <c r="A2375" i="25"/>
  <c r="A2376" i="25"/>
  <c r="A2377" i="25"/>
  <c r="A2378" i="25"/>
  <c r="A2379" i="25"/>
  <c r="A2380" i="25"/>
  <c r="A2381" i="25"/>
  <c r="A2382" i="25"/>
  <c r="A2383" i="25"/>
  <c r="A2384" i="25"/>
  <c r="A2385" i="25"/>
  <c r="A2386" i="25"/>
  <c r="A2387" i="25"/>
  <c r="A2388" i="25"/>
  <c r="A2389" i="25"/>
  <c r="A2390" i="25"/>
  <c r="A2391" i="25"/>
  <c r="A2392" i="25"/>
  <c r="A2393" i="25"/>
  <c r="A2394" i="25"/>
  <c r="A2395" i="25"/>
  <c r="A2396" i="25"/>
  <c r="A2397" i="25"/>
  <c r="A2398" i="25"/>
  <c r="A2399" i="25"/>
  <c r="A2400" i="25"/>
  <c r="A2401" i="25"/>
  <c r="A2402" i="25"/>
  <c r="A2403" i="25"/>
  <c r="A2404" i="25"/>
  <c r="A2405" i="25"/>
  <c r="A2406" i="25"/>
  <c r="A2407" i="25"/>
  <c r="A2408" i="25"/>
  <c r="A2409" i="25"/>
  <c r="A2410" i="25"/>
  <c r="A2411" i="25"/>
  <c r="A2412" i="25"/>
  <c r="A2413" i="25"/>
  <c r="A2414" i="25"/>
  <c r="A2415" i="25"/>
  <c r="A2416" i="25"/>
  <c r="A2417" i="25"/>
  <c r="A2418" i="25"/>
  <c r="A2419" i="25"/>
  <c r="A2420" i="25"/>
  <c r="A2421" i="25"/>
  <c r="A2422" i="25"/>
  <c r="A2423" i="25"/>
  <c r="A2424" i="25"/>
  <c r="A2425" i="25"/>
  <c r="A2426" i="25"/>
  <c r="A2427" i="25"/>
  <c r="A2428" i="25"/>
  <c r="A2429" i="25"/>
  <c r="A2430" i="25"/>
  <c r="A2431" i="25"/>
  <c r="A2432" i="25"/>
  <c r="A2433" i="25"/>
  <c r="A2434" i="25"/>
  <c r="A2435" i="25"/>
  <c r="A2436" i="25"/>
  <c r="A2437" i="25"/>
  <c r="A2438" i="25"/>
  <c r="A2439" i="25"/>
  <c r="A2440" i="25"/>
  <c r="A2441" i="25"/>
  <c r="A2442" i="25"/>
  <c r="A2443" i="25"/>
  <c r="A2444" i="25"/>
  <c r="A2445" i="25"/>
  <c r="A2446" i="25"/>
  <c r="A2447" i="25"/>
  <c r="A2448" i="25"/>
  <c r="A2449" i="25"/>
  <c r="A2450" i="25"/>
  <c r="A2451" i="25"/>
  <c r="A2452" i="25"/>
  <c r="A2453" i="25"/>
  <c r="A2454" i="25"/>
  <c r="A2455" i="25"/>
  <c r="A2456" i="25"/>
  <c r="A2457" i="25"/>
  <c r="A2458" i="25"/>
  <c r="A2459" i="25"/>
  <c r="A2460" i="25"/>
  <c r="A2461" i="25"/>
  <c r="A2462" i="25"/>
  <c r="A2463" i="25"/>
  <c r="A2464" i="25"/>
  <c r="A2465" i="25"/>
  <c r="A2466" i="25"/>
  <c r="A2467" i="25"/>
  <c r="A2468" i="25"/>
  <c r="A2469" i="25"/>
  <c r="A2470" i="25"/>
  <c r="A2471" i="25"/>
  <c r="A2472" i="25"/>
  <c r="A2473" i="25"/>
  <c r="A2474" i="25"/>
  <c r="A2475" i="25"/>
  <c r="A2476" i="25"/>
  <c r="A2477" i="25"/>
  <c r="A2478" i="25"/>
  <c r="A2479" i="25"/>
  <c r="A2480" i="25"/>
  <c r="A2481" i="25"/>
  <c r="A2482" i="25"/>
  <c r="A2483" i="25"/>
  <c r="A2484" i="25"/>
  <c r="A2485" i="25"/>
  <c r="A2486" i="25"/>
  <c r="A2487" i="25"/>
  <c r="A2488" i="25"/>
  <c r="A2489" i="25"/>
  <c r="A2490" i="25"/>
  <c r="A2491" i="25"/>
  <c r="A2492" i="25"/>
  <c r="A2493" i="25"/>
  <c r="A2494" i="25"/>
  <c r="A2495" i="25"/>
  <c r="A2496" i="25"/>
  <c r="A2497" i="25"/>
  <c r="A2498" i="25"/>
  <c r="A2499" i="25"/>
  <c r="A2500" i="25"/>
  <c r="A2501" i="25"/>
  <c r="A2502" i="25"/>
  <c r="A2503" i="25"/>
  <c r="A2504" i="25"/>
  <c r="A2505" i="25"/>
  <c r="A2506" i="25"/>
  <c r="A2507" i="25"/>
  <c r="A2508" i="25"/>
  <c r="A2509" i="25"/>
  <c r="A2510" i="25"/>
  <c r="A2511" i="25"/>
  <c r="A2512" i="25"/>
  <c r="A2513" i="25"/>
  <c r="A2514" i="25"/>
  <c r="A2515" i="25"/>
  <c r="A2516" i="25"/>
  <c r="A2517" i="25"/>
  <c r="A2518" i="25"/>
  <c r="A2519" i="25"/>
  <c r="A2520" i="25"/>
  <c r="A2521" i="25"/>
  <c r="A2522" i="25"/>
  <c r="A2523" i="25"/>
  <c r="A2524" i="25"/>
  <c r="A2525" i="25"/>
  <c r="A2526" i="25"/>
  <c r="A2527" i="25"/>
  <c r="A2528" i="25"/>
  <c r="A2529" i="25"/>
  <c r="A2530" i="25"/>
  <c r="A2531" i="25"/>
  <c r="A2532" i="25"/>
  <c r="A2533" i="25"/>
  <c r="A2534" i="25"/>
  <c r="A2535" i="25"/>
  <c r="A2536" i="25"/>
  <c r="A2537" i="25"/>
  <c r="A2538" i="25"/>
  <c r="A2539" i="25"/>
  <c r="A2540" i="25"/>
  <c r="A2541" i="25"/>
  <c r="A2542" i="25"/>
  <c r="A2543" i="25"/>
  <c r="A2544" i="25"/>
  <c r="A2545" i="25"/>
  <c r="A2546" i="25"/>
  <c r="A2547" i="25"/>
  <c r="A2548" i="25"/>
  <c r="A2549" i="25"/>
  <c r="A2550" i="25"/>
  <c r="A2551" i="25"/>
  <c r="A2552" i="25"/>
  <c r="A2553" i="25"/>
  <c r="A2554" i="25"/>
  <c r="A2555" i="25"/>
  <c r="A2556" i="25"/>
  <c r="A2557" i="25"/>
  <c r="A2558" i="25"/>
  <c r="A2559" i="25"/>
  <c r="A2560" i="25"/>
  <c r="A2561" i="25"/>
  <c r="A2562" i="25"/>
  <c r="A2563" i="25"/>
  <c r="A2564" i="25"/>
  <c r="A2565" i="25"/>
  <c r="A2566" i="25"/>
  <c r="A2567" i="25"/>
  <c r="A2568" i="25"/>
  <c r="A2569" i="25"/>
  <c r="A2570" i="25"/>
  <c r="A2571" i="25"/>
  <c r="A2572" i="25"/>
  <c r="A2573" i="25"/>
  <c r="A2574" i="25"/>
  <c r="A2575" i="25"/>
  <c r="A2576" i="25"/>
  <c r="A2577" i="25"/>
  <c r="A2578" i="25"/>
  <c r="A2579" i="25"/>
  <c r="A2580" i="25"/>
  <c r="A2581" i="25"/>
  <c r="A2582" i="25"/>
  <c r="A2583" i="25"/>
  <c r="A2584" i="25"/>
  <c r="A2585" i="25"/>
  <c r="A2586" i="25"/>
  <c r="A2587" i="25"/>
  <c r="A2588" i="25"/>
  <c r="A2589" i="25"/>
  <c r="A2590" i="25"/>
  <c r="A2591" i="25"/>
  <c r="A2592" i="25"/>
  <c r="A2593" i="25"/>
  <c r="A2594" i="25"/>
  <c r="A2595" i="25"/>
  <c r="A2596" i="25"/>
  <c r="A2597" i="25"/>
  <c r="A2598" i="25"/>
  <c r="A2599" i="25"/>
  <c r="A2600" i="25"/>
  <c r="A2601" i="25"/>
  <c r="A2602" i="25"/>
  <c r="A2603" i="25"/>
  <c r="A2604" i="25"/>
  <c r="A2605" i="25"/>
  <c r="A2606" i="25"/>
  <c r="A2607" i="25"/>
  <c r="A2608" i="25"/>
  <c r="A2609" i="25"/>
  <c r="A2610" i="25"/>
  <c r="A2611" i="25"/>
  <c r="A2612" i="25"/>
  <c r="A2613" i="25"/>
  <c r="A2614" i="25"/>
  <c r="A2615" i="25"/>
  <c r="A2616" i="25"/>
  <c r="A2617" i="25"/>
  <c r="A2618" i="25"/>
  <c r="A2619" i="25"/>
  <c r="A2620" i="25"/>
  <c r="A2621" i="25"/>
  <c r="A2622" i="25"/>
  <c r="A2623" i="25"/>
  <c r="A2624" i="25"/>
  <c r="A2625" i="25"/>
  <c r="A2626" i="25"/>
  <c r="A2627" i="25"/>
  <c r="A2628" i="25"/>
  <c r="A2629" i="25"/>
  <c r="A2630" i="25"/>
  <c r="A2631" i="25"/>
  <c r="A2632" i="25"/>
  <c r="A2633" i="25"/>
  <c r="A2634" i="25"/>
  <c r="A2635" i="25"/>
  <c r="A2636" i="25"/>
  <c r="A2637" i="25"/>
  <c r="A2638" i="25"/>
  <c r="A2639" i="25"/>
  <c r="A2640" i="25"/>
  <c r="A2641" i="25"/>
  <c r="A2642" i="25"/>
  <c r="A2643" i="25"/>
  <c r="A2644" i="25"/>
  <c r="A2645" i="25"/>
  <c r="A2646" i="25"/>
  <c r="A2647" i="25"/>
  <c r="A2648" i="25"/>
  <c r="A2649" i="25"/>
  <c r="A2650" i="25"/>
  <c r="A2651" i="25"/>
  <c r="A2652" i="25"/>
  <c r="A2653" i="25"/>
  <c r="A2654" i="25"/>
  <c r="A2655" i="25"/>
  <c r="A2656" i="25"/>
  <c r="A2657" i="25"/>
  <c r="A2658" i="25"/>
  <c r="A2659" i="25"/>
  <c r="A2660" i="25"/>
  <c r="A2661" i="25"/>
  <c r="A2662" i="25"/>
  <c r="A2663" i="25"/>
  <c r="A2664" i="25"/>
  <c r="A2665" i="25"/>
  <c r="A2666" i="25"/>
  <c r="A2667" i="25"/>
  <c r="A2668" i="25"/>
  <c r="A2669" i="25"/>
  <c r="A2670" i="25"/>
  <c r="A2671" i="25"/>
  <c r="A2672" i="25"/>
  <c r="A2673" i="25"/>
  <c r="A2674" i="25"/>
  <c r="A2675" i="25"/>
  <c r="A2676" i="25"/>
  <c r="A2677" i="25"/>
  <c r="A2678" i="25"/>
  <c r="A2679" i="25"/>
  <c r="A2680" i="25"/>
  <c r="A2681" i="25"/>
  <c r="A2682" i="25"/>
  <c r="A2683" i="25"/>
  <c r="A2684" i="25"/>
  <c r="A2685" i="25"/>
  <c r="A2686" i="25"/>
  <c r="A2687" i="25"/>
  <c r="A2688" i="25"/>
  <c r="A2689" i="25"/>
  <c r="A2690" i="25"/>
  <c r="A2691" i="25"/>
  <c r="A2692" i="25"/>
  <c r="A2693" i="25"/>
  <c r="A2694" i="25"/>
  <c r="A2695" i="25"/>
  <c r="A2696" i="25"/>
  <c r="A2697" i="25"/>
  <c r="A2698" i="25"/>
  <c r="A2699" i="25"/>
  <c r="A2700" i="25"/>
  <c r="A2701" i="25"/>
  <c r="A2702" i="25"/>
  <c r="A2703" i="25"/>
  <c r="A2704" i="25"/>
  <c r="A2705" i="25"/>
  <c r="A2706" i="25"/>
  <c r="A2707" i="25"/>
  <c r="A2708" i="25"/>
  <c r="A2709" i="25"/>
  <c r="A2710" i="25"/>
  <c r="A2711" i="25"/>
  <c r="A2712" i="25"/>
  <c r="A2713" i="25"/>
  <c r="A2714" i="25"/>
  <c r="A2715" i="25"/>
  <c r="A2716" i="25"/>
  <c r="A2717" i="25"/>
  <c r="A2718" i="25"/>
  <c r="A2719" i="25"/>
  <c r="A2720" i="25"/>
  <c r="A2721" i="25"/>
  <c r="A2722" i="25"/>
  <c r="A2723" i="25"/>
  <c r="A2724" i="25"/>
  <c r="A2725" i="25"/>
  <c r="A2726" i="25"/>
  <c r="A2727" i="25"/>
  <c r="A2728" i="25"/>
  <c r="A2729" i="25"/>
  <c r="A2730" i="25"/>
  <c r="A2731" i="25"/>
  <c r="A2732" i="25"/>
  <c r="A2733" i="25"/>
  <c r="A2734" i="25"/>
  <c r="A2735" i="25"/>
  <c r="A2736" i="25"/>
  <c r="A2737" i="25"/>
  <c r="A2738" i="25"/>
  <c r="A2739" i="25"/>
  <c r="A2740" i="25"/>
  <c r="A2741" i="25"/>
  <c r="A2742" i="25"/>
  <c r="A2743" i="25"/>
  <c r="A2744" i="25"/>
  <c r="A2745" i="25"/>
  <c r="A2746" i="25"/>
  <c r="A2747" i="25"/>
  <c r="A2748" i="25"/>
  <c r="A2749" i="25"/>
  <c r="A2750" i="25"/>
  <c r="A2751" i="25"/>
  <c r="A2752" i="25"/>
  <c r="A2753" i="25"/>
  <c r="A2754" i="25"/>
  <c r="A2755" i="25"/>
  <c r="A2756" i="25"/>
  <c r="A2757" i="25"/>
  <c r="A2758" i="25"/>
  <c r="A2759" i="25"/>
  <c r="A2760" i="25"/>
  <c r="A2761" i="25"/>
  <c r="A2762" i="25"/>
  <c r="A2763" i="25"/>
  <c r="A2764" i="25"/>
  <c r="A2765" i="25"/>
  <c r="A2766" i="25"/>
  <c r="A2767" i="25"/>
  <c r="A2768" i="25"/>
  <c r="A2769" i="25"/>
  <c r="A2770" i="25"/>
  <c r="A2771" i="25"/>
  <c r="A2772" i="25"/>
  <c r="A2773" i="25"/>
  <c r="A2774" i="25"/>
  <c r="A2775" i="25"/>
  <c r="A2776" i="25"/>
  <c r="A2777" i="25"/>
  <c r="A2778" i="25"/>
  <c r="A2779" i="25"/>
  <c r="A2780" i="25"/>
  <c r="A2781" i="25"/>
  <c r="A2782" i="25"/>
  <c r="A2783" i="25"/>
  <c r="A2784" i="25"/>
  <c r="A2785" i="25"/>
  <c r="A2786" i="25"/>
  <c r="A2787" i="25"/>
  <c r="A2788" i="25"/>
  <c r="A2789" i="25"/>
  <c r="A2790" i="25"/>
  <c r="A2791" i="25"/>
  <c r="A2792" i="25"/>
  <c r="A2793" i="25"/>
  <c r="A2794" i="25"/>
  <c r="A2795" i="25"/>
  <c r="A2796" i="25"/>
  <c r="A2797" i="25"/>
  <c r="A2798" i="25"/>
  <c r="A2799" i="25"/>
  <c r="A2800" i="25"/>
  <c r="A2801" i="25"/>
  <c r="A2802" i="25"/>
  <c r="A2803" i="25"/>
  <c r="A2804" i="25"/>
  <c r="A2805" i="25"/>
  <c r="A2806" i="25"/>
  <c r="A2807" i="25"/>
  <c r="A2808" i="25"/>
  <c r="A2809" i="25"/>
  <c r="A2810" i="25"/>
  <c r="A2811" i="25"/>
  <c r="A2812" i="25"/>
  <c r="A2813" i="25"/>
  <c r="A2814" i="25"/>
  <c r="A2815" i="25"/>
  <c r="A2816" i="25"/>
  <c r="A2817" i="25"/>
  <c r="A2818" i="25"/>
  <c r="A2819" i="25"/>
  <c r="A2820" i="25"/>
  <c r="A2821" i="25"/>
  <c r="A2822" i="25"/>
  <c r="A2823" i="25"/>
  <c r="A2824" i="25"/>
  <c r="A2825" i="25"/>
  <c r="A2826" i="25"/>
  <c r="A2827" i="25"/>
  <c r="A2828" i="25"/>
  <c r="A2829" i="25"/>
  <c r="A2830" i="25"/>
  <c r="A2831" i="25"/>
  <c r="A2832" i="25"/>
  <c r="A2833" i="25"/>
  <c r="A2834" i="25"/>
  <c r="A2835" i="25"/>
  <c r="A2836" i="25"/>
  <c r="A2837" i="25"/>
  <c r="A2838" i="25"/>
  <c r="A2839" i="25"/>
  <c r="A2840" i="25"/>
  <c r="A2841" i="25"/>
  <c r="A2842" i="25"/>
  <c r="A2843" i="25"/>
  <c r="A2844" i="25"/>
  <c r="A2845" i="25"/>
  <c r="A2846" i="25"/>
  <c r="A2847" i="25"/>
  <c r="A2848" i="25"/>
  <c r="A2849" i="25"/>
  <c r="A2850" i="25"/>
  <c r="A2851" i="25"/>
  <c r="A2852" i="25"/>
  <c r="A2853" i="25"/>
  <c r="A2854" i="25"/>
  <c r="A2855" i="25"/>
  <c r="A2856" i="25"/>
  <c r="A2857" i="25"/>
  <c r="A2858" i="25"/>
  <c r="A2859" i="25"/>
  <c r="A2860" i="25"/>
  <c r="A2861" i="25"/>
  <c r="A2862" i="25"/>
  <c r="A2863" i="25"/>
  <c r="A2864" i="25"/>
  <c r="A2865" i="25"/>
  <c r="A2866" i="25"/>
  <c r="A2867" i="25"/>
  <c r="A2868" i="25"/>
  <c r="A2869" i="25"/>
  <c r="A2870" i="25"/>
  <c r="A2871" i="25"/>
  <c r="A2872" i="25"/>
  <c r="A2873" i="25"/>
  <c r="A2874" i="25"/>
  <c r="A2875" i="25"/>
  <c r="A2876" i="25"/>
  <c r="A2877" i="25"/>
  <c r="A2878" i="25"/>
  <c r="A2879" i="25"/>
  <c r="A2880" i="25"/>
  <c r="A2881" i="25"/>
  <c r="A2882" i="25"/>
  <c r="A2883" i="25"/>
  <c r="A2884" i="25"/>
  <c r="A2885" i="25"/>
  <c r="A2886" i="25"/>
  <c r="A2887" i="25"/>
  <c r="A2888" i="25"/>
  <c r="A2889" i="25"/>
  <c r="A2890" i="25"/>
  <c r="A2891" i="25"/>
  <c r="A2892" i="25"/>
  <c r="A2893" i="25"/>
  <c r="A2894" i="25"/>
  <c r="A2895" i="25"/>
  <c r="A2896" i="25"/>
  <c r="A2897" i="25"/>
  <c r="A2898" i="25"/>
  <c r="A2899" i="25"/>
  <c r="A2900" i="25"/>
  <c r="A2901" i="25"/>
  <c r="A2902" i="25"/>
  <c r="A2903" i="25"/>
  <c r="A2904" i="25"/>
  <c r="A2905" i="25"/>
  <c r="A2906" i="25"/>
  <c r="A2907" i="25"/>
  <c r="A2908" i="25"/>
  <c r="A2909" i="25"/>
  <c r="A2910" i="25"/>
  <c r="A2911" i="25"/>
  <c r="A2912" i="25"/>
  <c r="A2913" i="25"/>
  <c r="A2914" i="25"/>
  <c r="A2915" i="25"/>
  <c r="A2916" i="25"/>
  <c r="A2917" i="25"/>
  <c r="A2918" i="25"/>
  <c r="A2919" i="25"/>
  <c r="A2920" i="25"/>
  <c r="A2921" i="25"/>
  <c r="A2922" i="25"/>
  <c r="A2923" i="25"/>
  <c r="A2924" i="25"/>
  <c r="A2925" i="25"/>
  <c r="A2926" i="25"/>
  <c r="A2927" i="25"/>
  <c r="A2928" i="25"/>
  <c r="A2929" i="25"/>
  <c r="A2930" i="25"/>
  <c r="A2931" i="25"/>
  <c r="A2932" i="25"/>
  <c r="A2933" i="25"/>
  <c r="A2934" i="25"/>
  <c r="A2935" i="25"/>
  <c r="A2936" i="25"/>
  <c r="A2937" i="25"/>
  <c r="A2938" i="25"/>
  <c r="A2939" i="25"/>
  <c r="A2940" i="25"/>
  <c r="A2941" i="25"/>
  <c r="A2942" i="25"/>
  <c r="A2943" i="25"/>
  <c r="A2944" i="25"/>
  <c r="A2945" i="25"/>
  <c r="A2946" i="25"/>
  <c r="A2947" i="25"/>
  <c r="A2948" i="25"/>
  <c r="A2949" i="25"/>
  <c r="A2950" i="25"/>
  <c r="A2951" i="25"/>
  <c r="A2952" i="25"/>
  <c r="A2953" i="25"/>
  <c r="A2954" i="25"/>
  <c r="A2955" i="25"/>
  <c r="A2956" i="25"/>
  <c r="A2957" i="25"/>
  <c r="A2958" i="25"/>
  <c r="A2959" i="25"/>
  <c r="A2960" i="25"/>
  <c r="A2961" i="25"/>
  <c r="A2962" i="25"/>
  <c r="A2963" i="25"/>
  <c r="A2964" i="25"/>
  <c r="A2965" i="25"/>
  <c r="A2966" i="25"/>
  <c r="A2967" i="25"/>
  <c r="A2968" i="25"/>
  <c r="A2969" i="25"/>
  <c r="A2970" i="25"/>
  <c r="A2971" i="25"/>
  <c r="A2972" i="25"/>
  <c r="A2973" i="25"/>
  <c r="A2974" i="25"/>
  <c r="A2975" i="25"/>
  <c r="A2976" i="25"/>
  <c r="A2977" i="25"/>
  <c r="A2978" i="25"/>
  <c r="A2979" i="25"/>
  <c r="A2980" i="25"/>
  <c r="A2981" i="25"/>
  <c r="A2982" i="25"/>
  <c r="A2983" i="25"/>
  <c r="A2984" i="25"/>
  <c r="A2985" i="25"/>
  <c r="A2986" i="25"/>
  <c r="A2987" i="25"/>
  <c r="A2988" i="25"/>
  <c r="A2989" i="25"/>
  <c r="A2990" i="25"/>
  <c r="A2991" i="25"/>
  <c r="A2992" i="25"/>
  <c r="A2993" i="25"/>
  <c r="A2994" i="25"/>
  <c r="A2995" i="25"/>
  <c r="A2996" i="25"/>
  <c r="A2997" i="25"/>
  <c r="A2998" i="25"/>
  <c r="A2999" i="25"/>
  <c r="A3000" i="25"/>
  <c r="A3001" i="25"/>
  <c r="A3002" i="25"/>
  <c r="A3003" i="25"/>
  <c r="A3004" i="25"/>
  <c r="A3005" i="25"/>
  <c r="A3006" i="25"/>
  <c r="A3007" i="25"/>
  <c r="A3008" i="25"/>
  <c r="A3009" i="25"/>
  <c r="A3010" i="25"/>
  <c r="A3011" i="25"/>
  <c r="A3012" i="25"/>
  <c r="A3013" i="25"/>
  <c r="A3014" i="25"/>
  <c r="A3015" i="25"/>
  <c r="A3016" i="25"/>
  <c r="A3017" i="25"/>
  <c r="A3018" i="25"/>
  <c r="A3019" i="25"/>
  <c r="A3020" i="25"/>
  <c r="A3021" i="25"/>
  <c r="A3022" i="25"/>
  <c r="A3023" i="25"/>
  <c r="A3024" i="25"/>
  <c r="A3025" i="25"/>
  <c r="A3026" i="25"/>
  <c r="A3027" i="25"/>
  <c r="A3028" i="25"/>
  <c r="A3029" i="25"/>
  <c r="A3030" i="25"/>
  <c r="A3031" i="25"/>
  <c r="A3032" i="25"/>
  <c r="A3033" i="25"/>
  <c r="A3034" i="25"/>
  <c r="A3035" i="25"/>
  <c r="A3036" i="25"/>
  <c r="A3037" i="25"/>
  <c r="A3038" i="25"/>
  <c r="A3039" i="25"/>
  <c r="A3040" i="25"/>
  <c r="A3041" i="25"/>
  <c r="A3042" i="25"/>
  <c r="A3043" i="25"/>
  <c r="A3044" i="25"/>
  <c r="A3045" i="25"/>
  <c r="A3046" i="25"/>
  <c r="A3047" i="25"/>
  <c r="A3048" i="25"/>
  <c r="A3049" i="25"/>
  <c r="A3050" i="25"/>
  <c r="A3051" i="25"/>
  <c r="A3052" i="25"/>
  <c r="A3053" i="25"/>
  <c r="A3054" i="25"/>
  <c r="A3055" i="25"/>
  <c r="A3056" i="25"/>
  <c r="A3057" i="25"/>
  <c r="A3058" i="25"/>
  <c r="A3059" i="25"/>
  <c r="A3060" i="25"/>
  <c r="A3061" i="25"/>
  <c r="A3062" i="25"/>
  <c r="A3063" i="25"/>
  <c r="A3064" i="25"/>
  <c r="A3065" i="25"/>
  <c r="A3066" i="25"/>
  <c r="A3067" i="25"/>
  <c r="A3068" i="25"/>
  <c r="A3069" i="25"/>
  <c r="A3070" i="25"/>
  <c r="A3071" i="25"/>
  <c r="A3072" i="25"/>
  <c r="A3073" i="25"/>
  <c r="A3074" i="25"/>
  <c r="A3075" i="25"/>
  <c r="A3076" i="25"/>
  <c r="A3077" i="25"/>
  <c r="A3078" i="25"/>
  <c r="A3079" i="25"/>
  <c r="A3080" i="25"/>
  <c r="A3081" i="25"/>
  <c r="A3082" i="25"/>
  <c r="A3083" i="25"/>
  <c r="A3084" i="25"/>
  <c r="A3085" i="25"/>
  <c r="A3086" i="25"/>
  <c r="A3087" i="25"/>
  <c r="A3088" i="25"/>
  <c r="A3089" i="25"/>
  <c r="A3090" i="25"/>
  <c r="A3091" i="25"/>
  <c r="A3092" i="25"/>
  <c r="A3093" i="25"/>
  <c r="A3094" i="25"/>
  <c r="A3095" i="25"/>
  <c r="A3096" i="25"/>
  <c r="A3097" i="25"/>
  <c r="A3098" i="25"/>
  <c r="A3099" i="25"/>
  <c r="A3100" i="25"/>
  <c r="A3101" i="25"/>
  <c r="A3102" i="25"/>
  <c r="A3103" i="25"/>
  <c r="A3104" i="25"/>
  <c r="A3105" i="25"/>
  <c r="A3106" i="25"/>
  <c r="A3107" i="25"/>
  <c r="A3108" i="25"/>
  <c r="A3109" i="25"/>
  <c r="A3110" i="25"/>
  <c r="A3111" i="25"/>
  <c r="A3112" i="25"/>
  <c r="A3113" i="25"/>
  <c r="A3114" i="25"/>
  <c r="A3115" i="25"/>
  <c r="A3116" i="25"/>
  <c r="A3117" i="25"/>
  <c r="A3118" i="25"/>
  <c r="A3119" i="25"/>
  <c r="A3120" i="25"/>
  <c r="A3121" i="25"/>
  <c r="A3122" i="25"/>
  <c r="A3123" i="25"/>
  <c r="A3124" i="25"/>
  <c r="A3125" i="25"/>
  <c r="A3126" i="25"/>
  <c r="A3127" i="25"/>
  <c r="A3128" i="25"/>
  <c r="A3129" i="25"/>
  <c r="A3130" i="25"/>
  <c r="A3131" i="25"/>
  <c r="A3132" i="25"/>
  <c r="A3133" i="25"/>
  <c r="A3134" i="25"/>
  <c r="A3135" i="25"/>
  <c r="A3136" i="25"/>
  <c r="A3137" i="25"/>
  <c r="A3138" i="25"/>
  <c r="A3139" i="25"/>
  <c r="A3140" i="25"/>
  <c r="A3141" i="25"/>
  <c r="A3142" i="25"/>
  <c r="A3143" i="25"/>
  <c r="A3144" i="25"/>
  <c r="A3145" i="25"/>
  <c r="A3146" i="25"/>
  <c r="A3147" i="25"/>
  <c r="A3148" i="25"/>
  <c r="A3149" i="25"/>
  <c r="A3150" i="25"/>
  <c r="A3151" i="25"/>
  <c r="A3152" i="25"/>
  <c r="A3153" i="25"/>
  <c r="A3154" i="25"/>
  <c r="A3155" i="25"/>
  <c r="A3156" i="25"/>
  <c r="A3157" i="25"/>
  <c r="A3158" i="25"/>
  <c r="A3159" i="25"/>
  <c r="A3160" i="25"/>
  <c r="A3161" i="25"/>
  <c r="A3162" i="25"/>
  <c r="A3163" i="25"/>
  <c r="A3164" i="25"/>
  <c r="A3165" i="25"/>
  <c r="A3166" i="25"/>
  <c r="A3167" i="25"/>
  <c r="A3168" i="25"/>
  <c r="A3169" i="25"/>
  <c r="A3170" i="25"/>
  <c r="A3171" i="25"/>
  <c r="A3172" i="25"/>
  <c r="A3173" i="25"/>
  <c r="A3174" i="25"/>
  <c r="A3175" i="25"/>
  <c r="A3176" i="25"/>
  <c r="A3177" i="25"/>
  <c r="A3178" i="25"/>
  <c r="A3179" i="25"/>
  <c r="A3180" i="25"/>
  <c r="A3181" i="25"/>
  <c r="A3182" i="25"/>
  <c r="A3183" i="25"/>
  <c r="A3184" i="25"/>
  <c r="A3185" i="25"/>
  <c r="A3186" i="25"/>
  <c r="A3187" i="25"/>
  <c r="A3188" i="25"/>
  <c r="A3189" i="25"/>
  <c r="A3190" i="25"/>
  <c r="A3191" i="25"/>
  <c r="A3192" i="25"/>
  <c r="A3193" i="25"/>
  <c r="A3194" i="25"/>
  <c r="A3195" i="25"/>
  <c r="A3196" i="25"/>
  <c r="A3197" i="25"/>
  <c r="A3198" i="25"/>
  <c r="A3199" i="25"/>
  <c r="A3200" i="25"/>
  <c r="A3201" i="25"/>
  <c r="A3202" i="25"/>
  <c r="A3203" i="25"/>
  <c r="A3204" i="25"/>
  <c r="A3205" i="25"/>
  <c r="A3206" i="25"/>
  <c r="A3207" i="25"/>
  <c r="A3208" i="25"/>
  <c r="A3209" i="25"/>
  <c r="A3210" i="25"/>
  <c r="A3211" i="25"/>
  <c r="A3212" i="25"/>
  <c r="A3213" i="25"/>
  <c r="A3214" i="25"/>
  <c r="A3215" i="25"/>
  <c r="A3216" i="25"/>
  <c r="A3217" i="25"/>
  <c r="A3218" i="25"/>
  <c r="A3219" i="25"/>
  <c r="A3220" i="25"/>
  <c r="A3221" i="25"/>
  <c r="A3222" i="25"/>
  <c r="A3223" i="25"/>
  <c r="A3224" i="25"/>
  <c r="A3225" i="25"/>
  <c r="A3226" i="25"/>
  <c r="A3227" i="25"/>
  <c r="A3228" i="25"/>
  <c r="A3229" i="25"/>
  <c r="A3230" i="25"/>
  <c r="A3231" i="25"/>
  <c r="A3232" i="25"/>
  <c r="A3233" i="25"/>
  <c r="A3234" i="25"/>
  <c r="A3235" i="25"/>
  <c r="A3236" i="25"/>
  <c r="A3237" i="25"/>
  <c r="A3238" i="25"/>
  <c r="A3239" i="25"/>
  <c r="A3240" i="25"/>
  <c r="A3241" i="25"/>
  <c r="A3242" i="25"/>
  <c r="A3243" i="25"/>
  <c r="A3244" i="25"/>
  <c r="A3245" i="25"/>
  <c r="A3246" i="25"/>
  <c r="A3247" i="25"/>
  <c r="A3248" i="25"/>
  <c r="A3249" i="25"/>
  <c r="A3250" i="25"/>
  <c r="A3251" i="25"/>
  <c r="A3252" i="25"/>
  <c r="A3253" i="25"/>
  <c r="A3254" i="25"/>
  <c r="A3255" i="25"/>
  <c r="A3256" i="25"/>
  <c r="A3257" i="25"/>
  <c r="A3258" i="25"/>
  <c r="A3259" i="25"/>
  <c r="A3260" i="25"/>
  <c r="A3261" i="25"/>
  <c r="A3262" i="25"/>
  <c r="A3263" i="25"/>
  <c r="A3264" i="25"/>
  <c r="A3265" i="25"/>
  <c r="A3266" i="25"/>
  <c r="A3267" i="25"/>
  <c r="A3268" i="25"/>
  <c r="A3269" i="25"/>
  <c r="A3270" i="25"/>
  <c r="A3271" i="25"/>
  <c r="A3272" i="25"/>
  <c r="A3273" i="25"/>
  <c r="A3274" i="25"/>
  <c r="A3275" i="25"/>
  <c r="A3276" i="25"/>
  <c r="A3277" i="25"/>
  <c r="A3278" i="25"/>
  <c r="A3279" i="25"/>
  <c r="A3280" i="25"/>
  <c r="A3281" i="25"/>
  <c r="A3282" i="25"/>
  <c r="A3283" i="25"/>
  <c r="A3284" i="25"/>
  <c r="A3285" i="25"/>
  <c r="A3286" i="25"/>
  <c r="A3287" i="25"/>
  <c r="A3288" i="25"/>
  <c r="A3289" i="25"/>
  <c r="A3290" i="25"/>
  <c r="A3291" i="25"/>
  <c r="A3292" i="25"/>
  <c r="A3293" i="25"/>
  <c r="A3294" i="25"/>
  <c r="A3295" i="25"/>
  <c r="A3296" i="25"/>
  <c r="A3297" i="25"/>
  <c r="A3298" i="25"/>
  <c r="A3299" i="25"/>
  <c r="A3300" i="25"/>
  <c r="A3301" i="25"/>
  <c r="A3302" i="25"/>
  <c r="A3303" i="25"/>
  <c r="A3304" i="25"/>
  <c r="A3305" i="25"/>
  <c r="A3306" i="25"/>
  <c r="A3307" i="25"/>
  <c r="A3308" i="25"/>
  <c r="A3309" i="25"/>
  <c r="A3310" i="25"/>
  <c r="A3311" i="25"/>
  <c r="A3312" i="25"/>
  <c r="A3313" i="25"/>
  <c r="A3314" i="25"/>
  <c r="A3315" i="25"/>
  <c r="A3316" i="25"/>
  <c r="A3317" i="25"/>
  <c r="A3318" i="25"/>
  <c r="A3319" i="25"/>
  <c r="A3320" i="25"/>
  <c r="A3321" i="25"/>
  <c r="A3322" i="25"/>
  <c r="A3323" i="25"/>
  <c r="A3324" i="25"/>
  <c r="A3325" i="25"/>
  <c r="A3326" i="25"/>
  <c r="A3327" i="25"/>
  <c r="A3328" i="25"/>
  <c r="A3329" i="25"/>
  <c r="A3330" i="25"/>
  <c r="A3331" i="25"/>
  <c r="A3332" i="25"/>
  <c r="A3333" i="25"/>
  <c r="A3334" i="25"/>
  <c r="A3335" i="25"/>
  <c r="A3336" i="25"/>
  <c r="A3337" i="25"/>
  <c r="A3338" i="25"/>
  <c r="A3339" i="25"/>
  <c r="A3340" i="25"/>
  <c r="A3341" i="25"/>
  <c r="A3342" i="25"/>
  <c r="A3343" i="25"/>
  <c r="A3344" i="25"/>
  <c r="A3345" i="25"/>
  <c r="A3346" i="25"/>
  <c r="A3347" i="25"/>
  <c r="A3348" i="25"/>
  <c r="A3349" i="25"/>
  <c r="A3350" i="25"/>
  <c r="A3351" i="25"/>
  <c r="A3352" i="25"/>
  <c r="A3353" i="25"/>
  <c r="A3354" i="25"/>
  <c r="A3355" i="25"/>
  <c r="A3356" i="25"/>
  <c r="A3357" i="25"/>
  <c r="A3358" i="25"/>
  <c r="A3359" i="25"/>
  <c r="A3360" i="25"/>
  <c r="A3361" i="25"/>
  <c r="A3362" i="25"/>
  <c r="A3363" i="25"/>
  <c r="A3364" i="25"/>
  <c r="A3365" i="25"/>
  <c r="A3366" i="25"/>
  <c r="A3367" i="25"/>
  <c r="A3368" i="25"/>
  <c r="A3369" i="25"/>
  <c r="A3370" i="25"/>
  <c r="A3371" i="25"/>
  <c r="A3372" i="25"/>
  <c r="A3373" i="25"/>
  <c r="A3374" i="25"/>
  <c r="A3375" i="25"/>
  <c r="A3376" i="25"/>
  <c r="A3377" i="25"/>
  <c r="A3378" i="25"/>
  <c r="A3379" i="25"/>
  <c r="A3380" i="25"/>
  <c r="A3381" i="25"/>
  <c r="A3382" i="25"/>
  <c r="A3383" i="25"/>
  <c r="A3384" i="25"/>
  <c r="A3385" i="25"/>
  <c r="A3386" i="25"/>
  <c r="A3387" i="25"/>
  <c r="A3388" i="25"/>
  <c r="A3389" i="25"/>
  <c r="A3390" i="25"/>
  <c r="A3391" i="25"/>
  <c r="A3392" i="25"/>
  <c r="A3393" i="25"/>
  <c r="A3394" i="25"/>
  <c r="A3395" i="25"/>
  <c r="A3396" i="25"/>
  <c r="A3397" i="25"/>
  <c r="A3398" i="25"/>
  <c r="A3399" i="25"/>
  <c r="A3400" i="25"/>
  <c r="A3401" i="25"/>
  <c r="A3402" i="25"/>
  <c r="A3403" i="25"/>
  <c r="A3404" i="25"/>
  <c r="A3405" i="25"/>
  <c r="A3406" i="25"/>
  <c r="A3407" i="25"/>
  <c r="A3408" i="25"/>
  <c r="A3409" i="25"/>
  <c r="A3410" i="25"/>
  <c r="A3411" i="25"/>
  <c r="A3412" i="25"/>
  <c r="A3413" i="25"/>
  <c r="A3414" i="25"/>
  <c r="A3415" i="25"/>
  <c r="A3416" i="25"/>
  <c r="A3417" i="25"/>
  <c r="A3418" i="25"/>
  <c r="A3419" i="25"/>
  <c r="A3420" i="25"/>
  <c r="A3421" i="25"/>
  <c r="A3422" i="25"/>
  <c r="A3423" i="25"/>
  <c r="A3424" i="25"/>
  <c r="A3425" i="25"/>
  <c r="A3426" i="25"/>
  <c r="A3427" i="25"/>
  <c r="A3428" i="25"/>
  <c r="A3429" i="25"/>
  <c r="A3430" i="25"/>
  <c r="A3431" i="25"/>
  <c r="A3432" i="25"/>
  <c r="A3433" i="25"/>
  <c r="A3434" i="25"/>
  <c r="A3435" i="25"/>
  <c r="A3436" i="25"/>
  <c r="A3437" i="25"/>
  <c r="A3438" i="25"/>
  <c r="A3439" i="25"/>
  <c r="A3440" i="25"/>
  <c r="A3441" i="25"/>
  <c r="A3442" i="25"/>
  <c r="A3443" i="25"/>
  <c r="A3444" i="25"/>
  <c r="A3445" i="25"/>
  <c r="A3446" i="25"/>
  <c r="A3447" i="25"/>
  <c r="A3448" i="25"/>
  <c r="A3449" i="25"/>
  <c r="A3450" i="25"/>
  <c r="A3451" i="25"/>
  <c r="A3452" i="25"/>
  <c r="A3453" i="25"/>
  <c r="A3454" i="25"/>
  <c r="A3455" i="25"/>
  <c r="A3456" i="25"/>
  <c r="A3457" i="25"/>
  <c r="A3458" i="25"/>
  <c r="A3459" i="25"/>
  <c r="A3460" i="25"/>
  <c r="A3461" i="25"/>
  <c r="A3462" i="25"/>
  <c r="A3463" i="25"/>
  <c r="A3464" i="25"/>
  <c r="A3465" i="25"/>
  <c r="A3466" i="25"/>
  <c r="A3467" i="25"/>
  <c r="A3468" i="25"/>
  <c r="A3469" i="25"/>
  <c r="A3470" i="25"/>
  <c r="A3471" i="25"/>
  <c r="A3472" i="25"/>
  <c r="A3473" i="25"/>
  <c r="A3474" i="25"/>
  <c r="A3475" i="25"/>
  <c r="A3476" i="25"/>
  <c r="A3477" i="25"/>
  <c r="A3478" i="25"/>
  <c r="A3479" i="25"/>
  <c r="A3480" i="25"/>
  <c r="A3481" i="25"/>
  <c r="A3482" i="25"/>
  <c r="A3483" i="25"/>
  <c r="A3484" i="25"/>
  <c r="A3485" i="25"/>
  <c r="A3486" i="25"/>
  <c r="A3487" i="25"/>
  <c r="A3488" i="25"/>
  <c r="A3489" i="25"/>
  <c r="A3490" i="25"/>
  <c r="A3491" i="25"/>
  <c r="A3492" i="25"/>
  <c r="A3493" i="25"/>
  <c r="A3494" i="25"/>
  <c r="A3495" i="25"/>
  <c r="A3496" i="25"/>
  <c r="A3497" i="25"/>
  <c r="A3498" i="25"/>
  <c r="A3499" i="25"/>
  <c r="A3500" i="25"/>
  <c r="A3501" i="25"/>
  <c r="A3502" i="25"/>
  <c r="A3503" i="25"/>
  <c r="A3504" i="25"/>
  <c r="A3505" i="25"/>
  <c r="A3506" i="25"/>
  <c r="A3507" i="25"/>
  <c r="A3508" i="25"/>
  <c r="A3509" i="25"/>
  <c r="A3510" i="25"/>
  <c r="A3511" i="25"/>
  <c r="A3512" i="25"/>
  <c r="A3513" i="25"/>
  <c r="A3514" i="25"/>
  <c r="A3515" i="25"/>
  <c r="A3516" i="25"/>
  <c r="A3517" i="25"/>
  <c r="A3518" i="25"/>
  <c r="A3519" i="25"/>
  <c r="A3520" i="25"/>
  <c r="A3521" i="25"/>
  <c r="A3522" i="25"/>
  <c r="A3523" i="25"/>
  <c r="A3524" i="25"/>
  <c r="A3525" i="25"/>
  <c r="A3526" i="25"/>
  <c r="A3527" i="25"/>
  <c r="A3528" i="25"/>
  <c r="A3529" i="25"/>
  <c r="A3530" i="25"/>
  <c r="A3531" i="25"/>
  <c r="A3532" i="25"/>
  <c r="A3533" i="25"/>
  <c r="A3534" i="25"/>
  <c r="A3535" i="25"/>
  <c r="A3536" i="25"/>
  <c r="A3537" i="25"/>
  <c r="A3538" i="25"/>
  <c r="A3539" i="25"/>
  <c r="A3540" i="25"/>
  <c r="A3541" i="25"/>
  <c r="A3542" i="25"/>
  <c r="A3543" i="25"/>
  <c r="A3544" i="25"/>
  <c r="A3545" i="25"/>
  <c r="A3546" i="25"/>
  <c r="A3547" i="25"/>
  <c r="A3548" i="25"/>
  <c r="A3549" i="25"/>
  <c r="A3550" i="25"/>
  <c r="A3551" i="25"/>
  <c r="A3552" i="25"/>
  <c r="A3553" i="25"/>
  <c r="A3554" i="25"/>
  <c r="A3555" i="25"/>
  <c r="A3556" i="25"/>
  <c r="A3557" i="25"/>
  <c r="A3558" i="25"/>
  <c r="A3559" i="25"/>
  <c r="A3560" i="25"/>
  <c r="A3561" i="25"/>
  <c r="A3562" i="25"/>
  <c r="A3563" i="25"/>
  <c r="A3564" i="25"/>
  <c r="A3565" i="25"/>
  <c r="A3566" i="25"/>
  <c r="A3567" i="25"/>
  <c r="A3568" i="25"/>
  <c r="A3569" i="25"/>
  <c r="A3570" i="25"/>
  <c r="A3571" i="25"/>
  <c r="A3572" i="25"/>
  <c r="A3573" i="25"/>
  <c r="A3574" i="25"/>
  <c r="A3575" i="25"/>
  <c r="A3576" i="25"/>
  <c r="A3577" i="25"/>
  <c r="A3578" i="25"/>
  <c r="A3579" i="25"/>
  <c r="A3580" i="25"/>
  <c r="A3581" i="25"/>
  <c r="A3582" i="25"/>
  <c r="A3583" i="25"/>
  <c r="A3584" i="25"/>
  <c r="A3585" i="25"/>
  <c r="A3586" i="25"/>
  <c r="A3587" i="25"/>
  <c r="A3588" i="25"/>
  <c r="A3589" i="25"/>
  <c r="A3590" i="25"/>
  <c r="A3591" i="25"/>
  <c r="A3592" i="25"/>
  <c r="A3593" i="25"/>
  <c r="A3594" i="25"/>
  <c r="A3595" i="25"/>
  <c r="A3596" i="25"/>
  <c r="A3597" i="25"/>
  <c r="A3598" i="25"/>
  <c r="A3599" i="25"/>
  <c r="A3600" i="25"/>
  <c r="A3601" i="25"/>
  <c r="A3602" i="25"/>
  <c r="A3603" i="25"/>
  <c r="A3604" i="25"/>
  <c r="A3605" i="25"/>
  <c r="A3606" i="25"/>
  <c r="A3607" i="25"/>
  <c r="A3608" i="25"/>
  <c r="A3609" i="25"/>
  <c r="A3610" i="25"/>
  <c r="A3611" i="25"/>
  <c r="A3612" i="25"/>
  <c r="A3613" i="25"/>
  <c r="A3614" i="25"/>
  <c r="A3615" i="25"/>
  <c r="A3616" i="25"/>
  <c r="A3617" i="25"/>
  <c r="A3618" i="25"/>
  <c r="A3619" i="25"/>
  <c r="A3620" i="25"/>
  <c r="A3621" i="25"/>
  <c r="A3622" i="25"/>
  <c r="A3623" i="25"/>
  <c r="A3624" i="25"/>
  <c r="A3625" i="25"/>
  <c r="A3626" i="25"/>
  <c r="A3627" i="25"/>
  <c r="A3628" i="25"/>
  <c r="A3629" i="25"/>
  <c r="A3630" i="25"/>
  <c r="A3631" i="25"/>
  <c r="A3632" i="25"/>
  <c r="A3633" i="25"/>
  <c r="A3634" i="25"/>
  <c r="A3635" i="25"/>
  <c r="A3636" i="25"/>
  <c r="A3637" i="25"/>
  <c r="A3638" i="25"/>
  <c r="A3639" i="25"/>
  <c r="A3640" i="25"/>
  <c r="A3641" i="25"/>
  <c r="A3642" i="25"/>
  <c r="A3643" i="25"/>
  <c r="A3644" i="25"/>
  <c r="A3645" i="25"/>
  <c r="A3646" i="25"/>
  <c r="A3647" i="25"/>
  <c r="A3648" i="25"/>
  <c r="A3649" i="25"/>
  <c r="A3650" i="25"/>
  <c r="A3651" i="25"/>
  <c r="A3652" i="25"/>
  <c r="A3653" i="25"/>
  <c r="A3654" i="25"/>
  <c r="A3655" i="25"/>
  <c r="A3656" i="25"/>
  <c r="A3657" i="25"/>
  <c r="A3658" i="25"/>
  <c r="A3659" i="25"/>
  <c r="A3660" i="25"/>
  <c r="A3661" i="25"/>
  <c r="A3662" i="25"/>
  <c r="A3663" i="25"/>
  <c r="A3664" i="25"/>
  <c r="A3665" i="25"/>
  <c r="A3666" i="25"/>
  <c r="A3667" i="25"/>
  <c r="A3668" i="25"/>
  <c r="A3669" i="25"/>
  <c r="A3670" i="25"/>
  <c r="A3671" i="25"/>
  <c r="A3672" i="25"/>
  <c r="A3673" i="25"/>
  <c r="A3674" i="25"/>
  <c r="A3675" i="25"/>
  <c r="A3676" i="25"/>
  <c r="A3677" i="25"/>
  <c r="A3678" i="25"/>
  <c r="A3679" i="25"/>
  <c r="A3680" i="25"/>
  <c r="A3681" i="25"/>
  <c r="A3682" i="25"/>
  <c r="A3683" i="25"/>
  <c r="A3684" i="25"/>
  <c r="A3685" i="25"/>
  <c r="A3686" i="25"/>
  <c r="A3687" i="25"/>
  <c r="A3688" i="25"/>
  <c r="A3689" i="25"/>
  <c r="A3690" i="25"/>
  <c r="A3691" i="25"/>
  <c r="A3692" i="25"/>
  <c r="A3693" i="25"/>
  <c r="A3694" i="25"/>
  <c r="A3695" i="25"/>
  <c r="A3696" i="25"/>
  <c r="A3697" i="25"/>
  <c r="A3698" i="25"/>
  <c r="A3699" i="25"/>
  <c r="A3700" i="25"/>
  <c r="A3701" i="25"/>
  <c r="A3702" i="25"/>
  <c r="A3703" i="25"/>
  <c r="A3704" i="25"/>
  <c r="A3705" i="25"/>
  <c r="A3706" i="25"/>
  <c r="A3707" i="25"/>
  <c r="A3708" i="25"/>
  <c r="A3709" i="25"/>
  <c r="A3710" i="25"/>
  <c r="A3711" i="25"/>
  <c r="A3712" i="25"/>
  <c r="A3713" i="25"/>
  <c r="A3714" i="25"/>
  <c r="A3715" i="25"/>
  <c r="A3716" i="25"/>
  <c r="A3717" i="25"/>
  <c r="A3718" i="25"/>
  <c r="A3719" i="25"/>
  <c r="A3720" i="25"/>
  <c r="A3721" i="25"/>
  <c r="A3722" i="25"/>
  <c r="A3723" i="25"/>
  <c r="A3724" i="25"/>
  <c r="A3725" i="25"/>
  <c r="A3726" i="25"/>
  <c r="A3727" i="25"/>
  <c r="A3728" i="25"/>
  <c r="A3729" i="25"/>
  <c r="A3730" i="25"/>
  <c r="A3731" i="25"/>
  <c r="A3732" i="25"/>
  <c r="A3733" i="25"/>
  <c r="A3734" i="25"/>
  <c r="A3735" i="25"/>
  <c r="A3736" i="25"/>
  <c r="A3737" i="25"/>
  <c r="A3738" i="25"/>
  <c r="A3739" i="25"/>
  <c r="A3740" i="25"/>
  <c r="A3741" i="25"/>
  <c r="A3742" i="25"/>
  <c r="A3743" i="25"/>
  <c r="A3744" i="25"/>
  <c r="A3745" i="25"/>
  <c r="A3746" i="25"/>
  <c r="A3747" i="25"/>
  <c r="A3748" i="25"/>
  <c r="A3749" i="25"/>
  <c r="A3750" i="25"/>
  <c r="A3751" i="25"/>
  <c r="A3752" i="25"/>
  <c r="A3753" i="25"/>
  <c r="A3754" i="25"/>
  <c r="A3755" i="25"/>
  <c r="A3756" i="25"/>
  <c r="A3757" i="25"/>
  <c r="A3758" i="25"/>
  <c r="A3759" i="25"/>
  <c r="A3760" i="25"/>
  <c r="A3761" i="25"/>
  <c r="A3762" i="25"/>
  <c r="A3763" i="25"/>
  <c r="A3764" i="25"/>
  <c r="A3765" i="25"/>
  <c r="A3766" i="25"/>
  <c r="A3767" i="25"/>
  <c r="A3768" i="25"/>
  <c r="A3769" i="25"/>
  <c r="A3770" i="25"/>
  <c r="A3771" i="25"/>
  <c r="A3772" i="25"/>
  <c r="A3773" i="25"/>
  <c r="A3774" i="25"/>
  <c r="A3775" i="25"/>
  <c r="A3776" i="25"/>
  <c r="A3777" i="25"/>
  <c r="A3778" i="25"/>
  <c r="A3779" i="25"/>
  <c r="A3780" i="25"/>
  <c r="A3781" i="25"/>
  <c r="A3782" i="25"/>
  <c r="A3783" i="25"/>
  <c r="A3784" i="25"/>
  <c r="A3785" i="25"/>
  <c r="A3786" i="25"/>
  <c r="A3787" i="25"/>
  <c r="A3788" i="25"/>
  <c r="A3789" i="25"/>
  <c r="A3790" i="25"/>
  <c r="A3791" i="25"/>
  <c r="A3792" i="25"/>
  <c r="A3793" i="25"/>
  <c r="A3794" i="25"/>
  <c r="A3795" i="25"/>
  <c r="A3796" i="25"/>
  <c r="A3797" i="25"/>
  <c r="A3798" i="25"/>
  <c r="A3799" i="25"/>
  <c r="A3800" i="25"/>
  <c r="A3801" i="25"/>
  <c r="A3802" i="25"/>
  <c r="A3803" i="25"/>
  <c r="A3804" i="25"/>
  <c r="A3805" i="25"/>
  <c r="A3806" i="25"/>
  <c r="A3807" i="25"/>
  <c r="A3808" i="25"/>
  <c r="A3809" i="25"/>
  <c r="A3810" i="25"/>
  <c r="A3811" i="25"/>
  <c r="A3812" i="25"/>
  <c r="A3813" i="25"/>
  <c r="A3814" i="25"/>
  <c r="A3815" i="25"/>
  <c r="A3816" i="25"/>
  <c r="A3817" i="25"/>
  <c r="A3818" i="25"/>
  <c r="A3819" i="25"/>
  <c r="A3820" i="25"/>
  <c r="A3821" i="25"/>
  <c r="A3822" i="25"/>
  <c r="A3823" i="25"/>
  <c r="A3824" i="25"/>
  <c r="A3825" i="25"/>
  <c r="A3826" i="25"/>
  <c r="A3827" i="25"/>
  <c r="A3828" i="25"/>
  <c r="A3829" i="25"/>
  <c r="A3830" i="25"/>
  <c r="A3831" i="25"/>
  <c r="A3832" i="25"/>
  <c r="A3833" i="25"/>
  <c r="A3834" i="25"/>
  <c r="A3835" i="25"/>
  <c r="A3836" i="25"/>
  <c r="A3837" i="25"/>
  <c r="A3838" i="25"/>
  <c r="A3839" i="25"/>
  <c r="A3840" i="25"/>
  <c r="A3841" i="25"/>
  <c r="A3842" i="25"/>
  <c r="A3843" i="25"/>
  <c r="A3844" i="25"/>
  <c r="A3845" i="25"/>
  <c r="A3846" i="25"/>
  <c r="A3847" i="25"/>
  <c r="A3848" i="25"/>
  <c r="A3849" i="25"/>
  <c r="A3850" i="25"/>
  <c r="A3851" i="25"/>
  <c r="A3852" i="25"/>
  <c r="A3853" i="25"/>
  <c r="A3854" i="25"/>
  <c r="A3855" i="25"/>
  <c r="A3856" i="25"/>
  <c r="A3857" i="25"/>
  <c r="A3858" i="25"/>
  <c r="A3859" i="25"/>
  <c r="A3860" i="25"/>
  <c r="A3861" i="25"/>
  <c r="A3862" i="25"/>
  <c r="A3863" i="25"/>
  <c r="A3864" i="25"/>
  <c r="A3865" i="25"/>
  <c r="A3866" i="25"/>
  <c r="A3867" i="25"/>
  <c r="A3868" i="25"/>
  <c r="A3869" i="25"/>
  <c r="A3870" i="25"/>
  <c r="A3871" i="25"/>
  <c r="A3872" i="25"/>
  <c r="A3873" i="25"/>
  <c r="A3874" i="25"/>
  <c r="A3875" i="25"/>
  <c r="A3876" i="25"/>
  <c r="A3877" i="25"/>
  <c r="A3878" i="25"/>
  <c r="A3879" i="25"/>
  <c r="A3880" i="25"/>
  <c r="A3881" i="25"/>
  <c r="A3882" i="25"/>
  <c r="A3883" i="25"/>
  <c r="A3884" i="25"/>
  <c r="A3885" i="25"/>
  <c r="A3886" i="25"/>
  <c r="A3887" i="25"/>
  <c r="A3888" i="25"/>
  <c r="A3889" i="25"/>
  <c r="A3890" i="25"/>
  <c r="A3891" i="25"/>
  <c r="A3892" i="25"/>
  <c r="A3893" i="25"/>
  <c r="A3894" i="25"/>
  <c r="A3895" i="25"/>
  <c r="A3896" i="25"/>
  <c r="A3897" i="25"/>
  <c r="A3898" i="25"/>
  <c r="A3899" i="25"/>
  <c r="A3900" i="25"/>
  <c r="A3901" i="25"/>
  <c r="A3902" i="25"/>
  <c r="A3903" i="25"/>
  <c r="A3904" i="25"/>
  <c r="A3905" i="25"/>
  <c r="A3906" i="25"/>
  <c r="A3907" i="25"/>
  <c r="A3908" i="25"/>
  <c r="A3909" i="25"/>
  <c r="A3910" i="25"/>
  <c r="A3911" i="25"/>
  <c r="A3912" i="25"/>
  <c r="A3913" i="25"/>
  <c r="A3914" i="25"/>
  <c r="A3915" i="25"/>
  <c r="A3916" i="25"/>
  <c r="A3917" i="25"/>
  <c r="A3918" i="25"/>
  <c r="A3919" i="25"/>
  <c r="A3920" i="25"/>
  <c r="A3921" i="25"/>
  <c r="A3922" i="25"/>
  <c r="A3923" i="25"/>
  <c r="A3924" i="25"/>
  <c r="A3925" i="25"/>
  <c r="A3926" i="25"/>
  <c r="A3927" i="25"/>
  <c r="A3928" i="25"/>
  <c r="A3929" i="25"/>
  <c r="A3930" i="25"/>
  <c r="A3931" i="25"/>
  <c r="A3932" i="25"/>
  <c r="A3933" i="25"/>
  <c r="A3934" i="25"/>
  <c r="A3935" i="25"/>
  <c r="A3936" i="25"/>
  <c r="A3937" i="25"/>
  <c r="A3938" i="25"/>
  <c r="A3939" i="25"/>
  <c r="A3940" i="25"/>
  <c r="A3941" i="25"/>
  <c r="A3942" i="25"/>
  <c r="A3943" i="25"/>
  <c r="A3944" i="25"/>
  <c r="A3945" i="25"/>
  <c r="A3946" i="25"/>
  <c r="A3947" i="25"/>
  <c r="A3948" i="25"/>
  <c r="A3949" i="25"/>
  <c r="A3950" i="25"/>
  <c r="A3951" i="25"/>
  <c r="A3952" i="25"/>
  <c r="A3953" i="25"/>
  <c r="A3954" i="25"/>
  <c r="A3955" i="25"/>
  <c r="A3956" i="25"/>
  <c r="A3957" i="25"/>
  <c r="A3958" i="25"/>
  <c r="A3959" i="25"/>
  <c r="A3960" i="25"/>
  <c r="A3961" i="25"/>
  <c r="A3962" i="25"/>
  <c r="A3963" i="25"/>
  <c r="A3964" i="25"/>
  <c r="A3965" i="25"/>
  <c r="A3966" i="25"/>
  <c r="A3967" i="25"/>
  <c r="A3968" i="25"/>
  <c r="A3969" i="25"/>
  <c r="A3970" i="25"/>
  <c r="A3971" i="25"/>
  <c r="A3972" i="25"/>
  <c r="A3973" i="25"/>
  <c r="A3974" i="25"/>
  <c r="A3975" i="25"/>
  <c r="A3976" i="25"/>
  <c r="A3977" i="25"/>
  <c r="A3978" i="25"/>
  <c r="A3979" i="25"/>
  <c r="A3980" i="25"/>
  <c r="A3981" i="25"/>
  <c r="A3982" i="25"/>
  <c r="A3983" i="25"/>
  <c r="A3984" i="25"/>
  <c r="A3985" i="25"/>
  <c r="A3986" i="25"/>
  <c r="A3987" i="25"/>
  <c r="A3988" i="25"/>
  <c r="A3989" i="25"/>
  <c r="A3990" i="25"/>
  <c r="A3991" i="25"/>
  <c r="A3992" i="25"/>
  <c r="A3993" i="25"/>
  <c r="A3994" i="25"/>
  <c r="A3995" i="25"/>
  <c r="A3996" i="25"/>
  <c r="A3997" i="25"/>
  <c r="A3998" i="25"/>
  <c r="A3999" i="25"/>
  <c r="A4000" i="25"/>
  <c r="A4001" i="25"/>
  <c r="A4002" i="25"/>
  <c r="A4003" i="25"/>
  <c r="A4004" i="25"/>
  <c r="A4005" i="25"/>
  <c r="A4006" i="25"/>
  <c r="A4007" i="25"/>
  <c r="A4008" i="25"/>
  <c r="A4009" i="25"/>
  <c r="A4010" i="25"/>
  <c r="A4011" i="25"/>
  <c r="A4012" i="25"/>
  <c r="A4013" i="25"/>
  <c r="A4014" i="25"/>
  <c r="A4015" i="25"/>
  <c r="A4016" i="25"/>
  <c r="A4017" i="25"/>
  <c r="A4018" i="25"/>
  <c r="A4019" i="25"/>
  <c r="A4020" i="25"/>
  <c r="A4021" i="25"/>
  <c r="A4022" i="25"/>
  <c r="A4023" i="25"/>
  <c r="A4024" i="25"/>
  <c r="A4025" i="25"/>
  <c r="A4026" i="25"/>
  <c r="A4027" i="25"/>
  <c r="A4028" i="25"/>
  <c r="A4029" i="25"/>
  <c r="A4030" i="25"/>
  <c r="A4031" i="25"/>
  <c r="A4032" i="25"/>
  <c r="A4033" i="25"/>
  <c r="A4034" i="25"/>
  <c r="A4035" i="25"/>
  <c r="A4036" i="25"/>
  <c r="A4037" i="25"/>
  <c r="A4038" i="25"/>
  <c r="A4039" i="25"/>
  <c r="A4040" i="25"/>
  <c r="A4041" i="25"/>
  <c r="A4042" i="25"/>
  <c r="A4043" i="25"/>
  <c r="A4044" i="25"/>
  <c r="A4045" i="25"/>
  <c r="A4046" i="25"/>
  <c r="A4047" i="25"/>
  <c r="A4048" i="25"/>
  <c r="A4049" i="25"/>
  <c r="A4050" i="25"/>
  <c r="A4051" i="25"/>
  <c r="A4052" i="25"/>
  <c r="A4053" i="25"/>
  <c r="A4054" i="25"/>
  <c r="A4055" i="25"/>
  <c r="A4056" i="25"/>
  <c r="A4057" i="25"/>
  <c r="A4058" i="25"/>
  <c r="A4059" i="25"/>
  <c r="A4060" i="25"/>
  <c r="A4061" i="25"/>
  <c r="A4062" i="25"/>
  <c r="A4063" i="25"/>
  <c r="A4064" i="25"/>
  <c r="A4065" i="25"/>
  <c r="A4066" i="25"/>
  <c r="A4067" i="25"/>
  <c r="A4068" i="25"/>
  <c r="A4069" i="25"/>
  <c r="A4070" i="25"/>
  <c r="A4071" i="25"/>
  <c r="A4072" i="25"/>
  <c r="A4073" i="25"/>
  <c r="A4074" i="25"/>
  <c r="A4075" i="25"/>
  <c r="A4076" i="25"/>
  <c r="A4077" i="25"/>
  <c r="A4078" i="25"/>
  <c r="A4079" i="25"/>
  <c r="A4080" i="25"/>
  <c r="A4081" i="25"/>
  <c r="A4082" i="25"/>
  <c r="A4083" i="25"/>
  <c r="A4084" i="25"/>
  <c r="A4085" i="25"/>
  <c r="A4086" i="25"/>
  <c r="A4087" i="25"/>
  <c r="A4088" i="25"/>
  <c r="A4089" i="25"/>
  <c r="A4090" i="25"/>
  <c r="A4091" i="25"/>
  <c r="A4092" i="25"/>
  <c r="A4093" i="25"/>
  <c r="A4094" i="25"/>
  <c r="A4095" i="25"/>
  <c r="A4096" i="25"/>
  <c r="A4097" i="25"/>
  <c r="A4098" i="25"/>
  <c r="A4099" i="25"/>
  <c r="A4100" i="25"/>
  <c r="A4101" i="25"/>
  <c r="A4102" i="25"/>
  <c r="A4103" i="25"/>
  <c r="A4104" i="25"/>
  <c r="A4105" i="25"/>
  <c r="A4106" i="25"/>
  <c r="A4107" i="25"/>
  <c r="A4108" i="25"/>
  <c r="A4109" i="25"/>
  <c r="A4110" i="25"/>
  <c r="A4111" i="25"/>
  <c r="A4112" i="25"/>
  <c r="A4113" i="25"/>
  <c r="A4114" i="25"/>
  <c r="A4115" i="25"/>
  <c r="A4116" i="25"/>
  <c r="A4117" i="25"/>
  <c r="A4118" i="25"/>
  <c r="A4119" i="25"/>
  <c r="A4120" i="25"/>
  <c r="A4121" i="25"/>
  <c r="A4122" i="25"/>
  <c r="A4123" i="25"/>
  <c r="A4124" i="25"/>
  <c r="A4125" i="25"/>
  <c r="A4126" i="25"/>
  <c r="A4127" i="25"/>
  <c r="A4128" i="25"/>
  <c r="A4129" i="25"/>
  <c r="A4130" i="25"/>
  <c r="A4131" i="25"/>
  <c r="A4132" i="25"/>
  <c r="A4133" i="25"/>
  <c r="A4134" i="25"/>
  <c r="A4135" i="25"/>
  <c r="A4136" i="25"/>
  <c r="A4137" i="25"/>
  <c r="A4138" i="25"/>
  <c r="A4139" i="25"/>
  <c r="A4140" i="25"/>
  <c r="A4141" i="25"/>
  <c r="A4142" i="25"/>
  <c r="A4143" i="25"/>
  <c r="A4144" i="25"/>
  <c r="A4145" i="25"/>
  <c r="A4146" i="25"/>
  <c r="A4147" i="25"/>
  <c r="A4148" i="25"/>
  <c r="A4149" i="25"/>
  <c r="A4150" i="25"/>
  <c r="A4151" i="25"/>
  <c r="A4152" i="25"/>
  <c r="A4153" i="25"/>
  <c r="A4154" i="25"/>
  <c r="A4155" i="25"/>
  <c r="A4156" i="25"/>
  <c r="A4157" i="25"/>
  <c r="A4158" i="25"/>
  <c r="A4159" i="25"/>
  <c r="A4160" i="25"/>
  <c r="A4161" i="25"/>
  <c r="A4162" i="25"/>
  <c r="A4163" i="25"/>
  <c r="A4164" i="25"/>
  <c r="A4165" i="25"/>
  <c r="A4166" i="25"/>
  <c r="A4167" i="25"/>
  <c r="A4168" i="25"/>
  <c r="A4169" i="25"/>
  <c r="A4170" i="25"/>
  <c r="A4171" i="25"/>
  <c r="A4172" i="25"/>
  <c r="A4173" i="25"/>
  <c r="A4174" i="25"/>
  <c r="A4175" i="25"/>
  <c r="A4176" i="25"/>
  <c r="A4177" i="25"/>
  <c r="A4178" i="25"/>
  <c r="A4179" i="25"/>
  <c r="A4180" i="25"/>
  <c r="A4181" i="25"/>
  <c r="A4182" i="25"/>
  <c r="A4183" i="25"/>
  <c r="A4184" i="25"/>
  <c r="A4185" i="25"/>
  <c r="A4186" i="25"/>
  <c r="A4187" i="25"/>
  <c r="A4188" i="25"/>
  <c r="A4189" i="25"/>
  <c r="A4190" i="25"/>
  <c r="A4191" i="25"/>
  <c r="A4192" i="25"/>
  <c r="A4193" i="25"/>
  <c r="A4194" i="25"/>
  <c r="A4195" i="25"/>
  <c r="A4196" i="25"/>
  <c r="A4197" i="25"/>
  <c r="A4198" i="25"/>
  <c r="A4199" i="25"/>
  <c r="A4200" i="25"/>
  <c r="A4201" i="25"/>
  <c r="A4202" i="25"/>
  <c r="A4203" i="25"/>
  <c r="A4204" i="25"/>
  <c r="A4205" i="25"/>
  <c r="A4206" i="25"/>
  <c r="A4207" i="25"/>
  <c r="A4208" i="25"/>
  <c r="A4209" i="25"/>
  <c r="A4210" i="25"/>
  <c r="A4211" i="25"/>
  <c r="A4212" i="25"/>
  <c r="A4213" i="25"/>
  <c r="A4214" i="25"/>
  <c r="A4215" i="25"/>
  <c r="A4216" i="25"/>
  <c r="A4217" i="25"/>
  <c r="A4218" i="25"/>
  <c r="A4219" i="25"/>
  <c r="A4220" i="25"/>
  <c r="A4221" i="25"/>
  <c r="A4222" i="25"/>
  <c r="A4223" i="25"/>
  <c r="A4224" i="25"/>
  <c r="A4225" i="25"/>
  <c r="A4226" i="25"/>
  <c r="A4227" i="25"/>
  <c r="A4228" i="25"/>
  <c r="A4229" i="25"/>
  <c r="A4230" i="25"/>
  <c r="A4231" i="25"/>
  <c r="A4232" i="25"/>
  <c r="A4233" i="25"/>
  <c r="A4234" i="25"/>
  <c r="A4235" i="25"/>
  <c r="A4236" i="25"/>
  <c r="A4237" i="25"/>
  <c r="A4238" i="25"/>
  <c r="A4239" i="25"/>
  <c r="A4240" i="25"/>
  <c r="A4241" i="25"/>
  <c r="A4242" i="25"/>
  <c r="A4243" i="25"/>
  <c r="A4244" i="25"/>
  <c r="A4245" i="25"/>
  <c r="A4246" i="25"/>
  <c r="A4247" i="25"/>
  <c r="A4248" i="25"/>
  <c r="A4249" i="25"/>
  <c r="A4250" i="25"/>
  <c r="A4251" i="25"/>
  <c r="A4252" i="25"/>
  <c r="A4253" i="25"/>
  <c r="A4254" i="25"/>
  <c r="A4255" i="25"/>
  <c r="A4256" i="25"/>
  <c r="A4257" i="25"/>
  <c r="A4258" i="25"/>
  <c r="A4259" i="25"/>
  <c r="A4260" i="25"/>
  <c r="A4261" i="25"/>
  <c r="A4262" i="25"/>
  <c r="A4263" i="25"/>
  <c r="A4264" i="25"/>
  <c r="A4265" i="25"/>
  <c r="A4266" i="25"/>
  <c r="A4267" i="25"/>
  <c r="A4268" i="25"/>
  <c r="A4269" i="25"/>
  <c r="A4270" i="25"/>
  <c r="A4271" i="25"/>
  <c r="A4272" i="25"/>
  <c r="A4273" i="25"/>
  <c r="A4274" i="25"/>
  <c r="A4275" i="25"/>
  <c r="A4276" i="25"/>
  <c r="A4277" i="25"/>
  <c r="A4278" i="25"/>
  <c r="A4279" i="25"/>
  <c r="A4280" i="25"/>
  <c r="A4281" i="25"/>
  <c r="A4282" i="25"/>
  <c r="A4283" i="25"/>
  <c r="A4284" i="25"/>
  <c r="A4285" i="25"/>
  <c r="A4286" i="25"/>
  <c r="A4287" i="25"/>
  <c r="A4288" i="25"/>
  <c r="A4289" i="25"/>
  <c r="A4290" i="25"/>
  <c r="A4291" i="25"/>
  <c r="A4292" i="25"/>
  <c r="A4293" i="25"/>
  <c r="A4294" i="25"/>
  <c r="A4295" i="25"/>
  <c r="A4296" i="25"/>
  <c r="A4297" i="25"/>
  <c r="A4298" i="25"/>
  <c r="A4299" i="25"/>
  <c r="A4300" i="25"/>
  <c r="A4301" i="25"/>
  <c r="A4302" i="25"/>
  <c r="A4303" i="25"/>
  <c r="A4304" i="25"/>
  <c r="A4305" i="25"/>
  <c r="A4306" i="25"/>
  <c r="A4307" i="25"/>
  <c r="A4308" i="25"/>
  <c r="A4309" i="25"/>
  <c r="A4310" i="25"/>
  <c r="A4311" i="25"/>
  <c r="A4312" i="25"/>
  <c r="A4313" i="25"/>
  <c r="A4314" i="25"/>
  <c r="A4315" i="25"/>
  <c r="A4316" i="25"/>
  <c r="A4317" i="25"/>
  <c r="A4318" i="25"/>
  <c r="A4319" i="25"/>
  <c r="A4320" i="25"/>
  <c r="A4321" i="25"/>
  <c r="A4322" i="25"/>
  <c r="A4323" i="25"/>
  <c r="A4324" i="25"/>
  <c r="A4325" i="25"/>
  <c r="A4326" i="25"/>
  <c r="A4327" i="25"/>
  <c r="A4328" i="25"/>
  <c r="A4329" i="25"/>
  <c r="A4330" i="25"/>
  <c r="A4331" i="25"/>
  <c r="A4332" i="25"/>
  <c r="A4333" i="25"/>
  <c r="A4334" i="25"/>
  <c r="A4335" i="25"/>
  <c r="A4336" i="25"/>
  <c r="A4337" i="25"/>
  <c r="A4338" i="25"/>
  <c r="A4339" i="25"/>
  <c r="A4340" i="25"/>
  <c r="A4341" i="25"/>
  <c r="A4342" i="25"/>
  <c r="A4343" i="25"/>
  <c r="A4344" i="25"/>
  <c r="A4345" i="25"/>
  <c r="A4346" i="25"/>
  <c r="A4347" i="25"/>
  <c r="A4348" i="25"/>
  <c r="A4349" i="25"/>
  <c r="A4350" i="25"/>
  <c r="A4351" i="25"/>
  <c r="A4352" i="25"/>
  <c r="A4353" i="25"/>
  <c r="A4354" i="25"/>
  <c r="A4355" i="25"/>
  <c r="A4356" i="25"/>
  <c r="A4357" i="25"/>
  <c r="A4358" i="25"/>
  <c r="A4359" i="25"/>
  <c r="A4360" i="25"/>
  <c r="A4361" i="25"/>
  <c r="A4362" i="25"/>
  <c r="A4363" i="25"/>
  <c r="A4364" i="25"/>
  <c r="A4365" i="25"/>
  <c r="A4366" i="25"/>
  <c r="A4367" i="25"/>
  <c r="A4368" i="25"/>
  <c r="A4369" i="25"/>
  <c r="A4370" i="25"/>
  <c r="A4371" i="25"/>
  <c r="A4372" i="25"/>
  <c r="A4373" i="25"/>
  <c r="A4374" i="25"/>
  <c r="A4375" i="25"/>
  <c r="A4376" i="25"/>
  <c r="A4377" i="25"/>
  <c r="A4378" i="25"/>
  <c r="A4379" i="25"/>
  <c r="A4380" i="25"/>
  <c r="A4381" i="25"/>
  <c r="A4382" i="25"/>
  <c r="A4383" i="25"/>
  <c r="A4384" i="25"/>
  <c r="A4385" i="25"/>
  <c r="A4386" i="25"/>
  <c r="A4387" i="25"/>
  <c r="A4388" i="25"/>
  <c r="A4389" i="25"/>
  <c r="A4390" i="25"/>
  <c r="A4391" i="25"/>
  <c r="A4392" i="25"/>
  <c r="A4393" i="25"/>
  <c r="A4394" i="25"/>
  <c r="A4395" i="25"/>
  <c r="A4396" i="25"/>
  <c r="A4397" i="25"/>
  <c r="A4398" i="25"/>
  <c r="A4399" i="25"/>
  <c r="A4400" i="25"/>
  <c r="A4401" i="25"/>
  <c r="A4402" i="25"/>
  <c r="A4403" i="25"/>
  <c r="A4404" i="25"/>
  <c r="A4405" i="25"/>
  <c r="A4406" i="25"/>
  <c r="A4407" i="25"/>
  <c r="A4408" i="25"/>
  <c r="A4409" i="25"/>
  <c r="A4410" i="25"/>
  <c r="A4411" i="25"/>
  <c r="A4412" i="25"/>
  <c r="A4413" i="25"/>
  <c r="A4414" i="25"/>
  <c r="A4415" i="25"/>
  <c r="A4416" i="25"/>
  <c r="A4417" i="25"/>
  <c r="A4418" i="25"/>
  <c r="A4419" i="25"/>
  <c r="A4420" i="25"/>
  <c r="A4421" i="25"/>
  <c r="A4422" i="25"/>
  <c r="A4423" i="25"/>
  <c r="A4424" i="25"/>
  <c r="A4425" i="25"/>
  <c r="A4426" i="25"/>
  <c r="A4427" i="25"/>
  <c r="A4428" i="25"/>
  <c r="A4429" i="25"/>
  <c r="A4430" i="25"/>
  <c r="A4431" i="25"/>
  <c r="A4432" i="25"/>
  <c r="A4433" i="25"/>
  <c r="A4434" i="25"/>
  <c r="A4435" i="25"/>
  <c r="A4436" i="25"/>
  <c r="A4437" i="25"/>
  <c r="A4438" i="25"/>
  <c r="A4439" i="25"/>
  <c r="A4440" i="25"/>
  <c r="A4441" i="25"/>
  <c r="A4442" i="25"/>
  <c r="A4443" i="25"/>
  <c r="A4444" i="25"/>
  <c r="A4445" i="25"/>
  <c r="A4446" i="25"/>
  <c r="A4447" i="25"/>
  <c r="A4448" i="25"/>
  <c r="A4449" i="25"/>
  <c r="A4450" i="25"/>
  <c r="A4451" i="25"/>
  <c r="A4452" i="25"/>
  <c r="A4453" i="25"/>
  <c r="A4454" i="25"/>
  <c r="A4455" i="25"/>
  <c r="A4456" i="25"/>
  <c r="A4457" i="25"/>
  <c r="A4458" i="25"/>
  <c r="A4459" i="25"/>
  <c r="A4460" i="25"/>
  <c r="A4461" i="25"/>
  <c r="A4462" i="25"/>
  <c r="A4463" i="25"/>
  <c r="A4464" i="25"/>
  <c r="A4465" i="25"/>
  <c r="A4466" i="25"/>
  <c r="A4467" i="25"/>
  <c r="A4468" i="25"/>
  <c r="A4469" i="25"/>
  <c r="A4470" i="25"/>
  <c r="A4471" i="25"/>
  <c r="A4472" i="25"/>
  <c r="A4473" i="25"/>
  <c r="A4474" i="25"/>
  <c r="A4475" i="25"/>
  <c r="A4476" i="25"/>
  <c r="A4477" i="25"/>
  <c r="A4478" i="25"/>
  <c r="A4479" i="25"/>
  <c r="A4480" i="25"/>
  <c r="A4481" i="25"/>
  <c r="A4482" i="25"/>
  <c r="A4483" i="25"/>
  <c r="A4484" i="25"/>
  <c r="A4485" i="25"/>
  <c r="A4486" i="25"/>
  <c r="A4487" i="25"/>
  <c r="A4488" i="25"/>
  <c r="A4489" i="25"/>
  <c r="A4490" i="25"/>
  <c r="A4491" i="25"/>
  <c r="A4492" i="25"/>
  <c r="A4493" i="25"/>
  <c r="A4494" i="25"/>
  <c r="A4495" i="25"/>
  <c r="A4496" i="25"/>
  <c r="A4497" i="25"/>
  <c r="A4498" i="25"/>
  <c r="A4499" i="25"/>
  <c r="A4500" i="25"/>
  <c r="A4501" i="25"/>
  <c r="A4502" i="25"/>
  <c r="A4503" i="25"/>
  <c r="A4504" i="25"/>
  <c r="A4505" i="25"/>
  <c r="A4506" i="25"/>
  <c r="A4507" i="25"/>
  <c r="A4508" i="25"/>
  <c r="A4509" i="25"/>
  <c r="A4510" i="25"/>
  <c r="A4511" i="25"/>
  <c r="A4512" i="25"/>
  <c r="A4513" i="25"/>
  <c r="A4514" i="25"/>
  <c r="A4515" i="25"/>
  <c r="A4516" i="25"/>
  <c r="A4517" i="25"/>
  <c r="A4518" i="25"/>
  <c r="A4519" i="25"/>
  <c r="A4520" i="25"/>
  <c r="A4521" i="25"/>
  <c r="A4522" i="25"/>
  <c r="A4523" i="25"/>
  <c r="A4524" i="25"/>
  <c r="A4525" i="25"/>
  <c r="A4526" i="25"/>
  <c r="A4527" i="25"/>
  <c r="A4528" i="25"/>
  <c r="A4529" i="25"/>
  <c r="A4530" i="25"/>
  <c r="A4531" i="25"/>
  <c r="A4532" i="25"/>
  <c r="A4533" i="25"/>
  <c r="A4534" i="25"/>
  <c r="A4535" i="25"/>
  <c r="A4536" i="25"/>
  <c r="A4537" i="25"/>
  <c r="A4538" i="25"/>
  <c r="A4539" i="25"/>
  <c r="A4540" i="25"/>
  <c r="A4541" i="25"/>
  <c r="A4542" i="25"/>
  <c r="A4543" i="25"/>
  <c r="A4544" i="25"/>
  <c r="A4545" i="25"/>
  <c r="A4546" i="25"/>
  <c r="A4547" i="25"/>
  <c r="A4548" i="25"/>
  <c r="A4549" i="25"/>
  <c r="A4550" i="25"/>
  <c r="A4551" i="25"/>
  <c r="A4552" i="25"/>
  <c r="A4553" i="25"/>
  <c r="A4554" i="25"/>
  <c r="A4555" i="25"/>
  <c r="A4556" i="25"/>
  <c r="A4557" i="25"/>
  <c r="A4558" i="25"/>
  <c r="A4559" i="25"/>
  <c r="A4560" i="25"/>
  <c r="A4561" i="25"/>
  <c r="A4562" i="25"/>
  <c r="A4563" i="25"/>
  <c r="A4564" i="25"/>
  <c r="A4565" i="25"/>
  <c r="A4566" i="25"/>
  <c r="A4567" i="25"/>
  <c r="A4568" i="25"/>
  <c r="A4569" i="25"/>
  <c r="A4570" i="25"/>
  <c r="A4571" i="25"/>
  <c r="A4572" i="25"/>
  <c r="A4573" i="25"/>
  <c r="A4574" i="25"/>
  <c r="A4575" i="25"/>
  <c r="A4576" i="25"/>
  <c r="A4577" i="25"/>
  <c r="A4578" i="25"/>
  <c r="A4579" i="25"/>
  <c r="A4580" i="25"/>
  <c r="A4581" i="25"/>
  <c r="A4582" i="25"/>
  <c r="A4583" i="25"/>
  <c r="A4584" i="25"/>
  <c r="A4585" i="25"/>
  <c r="A4586" i="25"/>
  <c r="A4587" i="25"/>
  <c r="A4588" i="25"/>
  <c r="A4589" i="25"/>
  <c r="A4590" i="25"/>
  <c r="A4591" i="25"/>
  <c r="A4592" i="25"/>
  <c r="A4593" i="25"/>
  <c r="A4594" i="25"/>
  <c r="A4595" i="25"/>
  <c r="A4596" i="25"/>
  <c r="A4597" i="25"/>
  <c r="A4598" i="25"/>
  <c r="A4599" i="25"/>
  <c r="A4600" i="25"/>
  <c r="A4601" i="25"/>
  <c r="A4602" i="25"/>
  <c r="A4603" i="25"/>
  <c r="A4604" i="25"/>
  <c r="A4605" i="25"/>
  <c r="A4606" i="25"/>
  <c r="A4607" i="25"/>
  <c r="A4608" i="25"/>
  <c r="A4609" i="25"/>
  <c r="A4610" i="25"/>
  <c r="A4611" i="25"/>
  <c r="A4612" i="25"/>
  <c r="A4613" i="25"/>
  <c r="A4614" i="25"/>
  <c r="A4615" i="25"/>
  <c r="A4616" i="25"/>
  <c r="A4617" i="25"/>
  <c r="A4618" i="25"/>
  <c r="A4619" i="25"/>
  <c r="A4620" i="25"/>
  <c r="A4621" i="25"/>
  <c r="A4622" i="25"/>
  <c r="A4623" i="25"/>
  <c r="A4624" i="25"/>
  <c r="A4625" i="25"/>
  <c r="A4626" i="25"/>
  <c r="A4627" i="25"/>
  <c r="A4628" i="25"/>
  <c r="A4629" i="25"/>
  <c r="A4630" i="25"/>
  <c r="A4631" i="25"/>
  <c r="A4632" i="25"/>
  <c r="A4633" i="25"/>
  <c r="A4634" i="25"/>
  <c r="A4635" i="25"/>
  <c r="A4636" i="25"/>
  <c r="A4637" i="25"/>
  <c r="A4638" i="25"/>
  <c r="A4639" i="25"/>
  <c r="A4640" i="25"/>
  <c r="A4641" i="25"/>
  <c r="A4642" i="25"/>
  <c r="A4643" i="25"/>
  <c r="A4644" i="25"/>
  <c r="A4645" i="25"/>
  <c r="A4646" i="25"/>
  <c r="A4647" i="25"/>
  <c r="A4648" i="25"/>
  <c r="A4649" i="25"/>
  <c r="A4650" i="25"/>
  <c r="A4651" i="25"/>
  <c r="A4652" i="25"/>
  <c r="A4653" i="25"/>
  <c r="A4654" i="25"/>
  <c r="A4655" i="25"/>
  <c r="A4656" i="25"/>
  <c r="A4657" i="25"/>
  <c r="A4658" i="25"/>
  <c r="A4659" i="25"/>
  <c r="A4660" i="25"/>
  <c r="A4661" i="25"/>
  <c r="A4662" i="25"/>
  <c r="A4663" i="25"/>
  <c r="A4664" i="25"/>
  <c r="A4665" i="25"/>
  <c r="A4666" i="25"/>
  <c r="A4667" i="25"/>
  <c r="A4668" i="25"/>
  <c r="A4669" i="25"/>
  <c r="A4670" i="25"/>
  <c r="A4671" i="25"/>
  <c r="A4672" i="25"/>
  <c r="A4673" i="25"/>
  <c r="A4674" i="25"/>
  <c r="A4675" i="25"/>
  <c r="A4676" i="25"/>
  <c r="A4677" i="25"/>
  <c r="A4678" i="25"/>
  <c r="A4679" i="25"/>
  <c r="A4680" i="25"/>
  <c r="A4681" i="25"/>
  <c r="A4682" i="25"/>
  <c r="A4683" i="25"/>
  <c r="A4684" i="25"/>
  <c r="A4685" i="25"/>
  <c r="A4686" i="25"/>
  <c r="A4687" i="25"/>
  <c r="A4688" i="25"/>
  <c r="A4689" i="25"/>
  <c r="A4690" i="25"/>
  <c r="A4691" i="25"/>
  <c r="A4692" i="25"/>
  <c r="A4693" i="25"/>
  <c r="A4694" i="25"/>
  <c r="A4695" i="25"/>
  <c r="A4696" i="25"/>
  <c r="A4697" i="25"/>
  <c r="A4698" i="25"/>
  <c r="A4699" i="25"/>
  <c r="A4700" i="25"/>
  <c r="A4701" i="25"/>
  <c r="A4702" i="25"/>
  <c r="A4703" i="25"/>
  <c r="A4704" i="25"/>
  <c r="A4705" i="25"/>
  <c r="A4706" i="25"/>
  <c r="A4707" i="25"/>
  <c r="A4708" i="25"/>
  <c r="A4709" i="25"/>
  <c r="A4710" i="25"/>
  <c r="A4711" i="25"/>
  <c r="A4712" i="25"/>
  <c r="A4713" i="25"/>
  <c r="A4714" i="25"/>
  <c r="A4715" i="25"/>
  <c r="A4716" i="25"/>
  <c r="A4717" i="25"/>
  <c r="A4718" i="25"/>
  <c r="A4719" i="25"/>
  <c r="A4720" i="25"/>
  <c r="A4721" i="25"/>
  <c r="A4722" i="25"/>
  <c r="A4723" i="25"/>
  <c r="A4724" i="25"/>
  <c r="A4725" i="25"/>
  <c r="A4726" i="25"/>
  <c r="A4727" i="25"/>
  <c r="A4728" i="25"/>
  <c r="A4729" i="25"/>
  <c r="A4730" i="25"/>
  <c r="A4731" i="25"/>
  <c r="A4732" i="25"/>
  <c r="A4733" i="25"/>
  <c r="A4734" i="25"/>
  <c r="A4735" i="25"/>
  <c r="A4736" i="25"/>
  <c r="A4737" i="25"/>
  <c r="A4738" i="25"/>
  <c r="A4739" i="25"/>
  <c r="A4740" i="25"/>
  <c r="A4741" i="25"/>
  <c r="A4742" i="25"/>
  <c r="A4743" i="25"/>
  <c r="A4744" i="25"/>
  <c r="A4745" i="25"/>
  <c r="A4746" i="25"/>
  <c r="A4747" i="25"/>
  <c r="A4748" i="25"/>
  <c r="A4749" i="25"/>
  <c r="A4750" i="25"/>
  <c r="A4751" i="25"/>
  <c r="A4752" i="25"/>
  <c r="A4753" i="25"/>
  <c r="A4754" i="25"/>
  <c r="A4755" i="25"/>
  <c r="A4756" i="25"/>
  <c r="A4757" i="25"/>
  <c r="A4758" i="25"/>
  <c r="A4759" i="25"/>
  <c r="A4760" i="25"/>
  <c r="A4761" i="25"/>
  <c r="A4762" i="25"/>
  <c r="A4763" i="25"/>
  <c r="A4764" i="25"/>
  <c r="A4765" i="25"/>
  <c r="A4766" i="25"/>
  <c r="A4767" i="25"/>
  <c r="A4768" i="25"/>
  <c r="A4769" i="25"/>
  <c r="A4770" i="25"/>
  <c r="A4771" i="25"/>
  <c r="A4772" i="25"/>
  <c r="A4773" i="25"/>
  <c r="A4774" i="25"/>
  <c r="A4775" i="25"/>
  <c r="A4776" i="25"/>
  <c r="A4777" i="25"/>
  <c r="A4778" i="25"/>
  <c r="A4779" i="25"/>
  <c r="A4780" i="25"/>
  <c r="A4781" i="25"/>
  <c r="A4782" i="25"/>
  <c r="A4783" i="25"/>
  <c r="A4784" i="25"/>
  <c r="A4785" i="25"/>
  <c r="A4786" i="25"/>
  <c r="A4787" i="25"/>
  <c r="A4788" i="25"/>
  <c r="A4789" i="25"/>
  <c r="A4790" i="25"/>
  <c r="A4791" i="25"/>
  <c r="A4792" i="25"/>
  <c r="A4793" i="25"/>
  <c r="A4794" i="25"/>
  <c r="A4795" i="25"/>
  <c r="A4796" i="25"/>
  <c r="A4797" i="25"/>
  <c r="A4798" i="25"/>
  <c r="A4799" i="25"/>
  <c r="A4800" i="25"/>
  <c r="A4801" i="25"/>
  <c r="A4802" i="25"/>
  <c r="A4803" i="25"/>
  <c r="A4804" i="25"/>
  <c r="A4805" i="25"/>
  <c r="A4806" i="25"/>
  <c r="A4807" i="25"/>
  <c r="A4808" i="25"/>
  <c r="A4809" i="25"/>
  <c r="A4810" i="25"/>
  <c r="A4811" i="25"/>
  <c r="A4812" i="25"/>
  <c r="A4813" i="25"/>
  <c r="A4814" i="25"/>
  <c r="A4815" i="25"/>
  <c r="A4816" i="25"/>
  <c r="A4817" i="25"/>
  <c r="A4818" i="25"/>
  <c r="A4819" i="25"/>
  <c r="A4820" i="25"/>
  <c r="A4821" i="25"/>
  <c r="A4822" i="25"/>
  <c r="A4823" i="25"/>
  <c r="A4824" i="25"/>
  <c r="A4825" i="25"/>
  <c r="A4826" i="25"/>
  <c r="A4827" i="25"/>
  <c r="A4828" i="25"/>
  <c r="A4829" i="25"/>
  <c r="A4830" i="25"/>
  <c r="A4831" i="25"/>
  <c r="A4832" i="25"/>
  <c r="A4833" i="25"/>
  <c r="A4834" i="25"/>
  <c r="A4835" i="25"/>
  <c r="A4836" i="25"/>
  <c r="A4837" i="25"/>
  <c r="A4838" i="25"/>
  <c r="A4839" i="25"/>
  <c r="A4840" i="25"/>
  <c r="A4841" i="25"/>
  <c r="A4842" i="25"/>
  <c r="A4843" i="25"/>
  <c r="A4844" i="25"/>
  <c r="A4845" i="25"/>
  <c r="A4846" i="25"/>
  <c r="A4847" i="25"/>
  <c r="A4848" i="25"/>
  <c r="A4849" i="25"/>
  <c r="A4850" i="25"/>
  <c r="A4851" i="25"/>
  <c r="A4852" i="25"/>
  <c r="A4853" i="25"/>
  <c r="A4854" i="25"/>
  <c r="A4855" i="25"/>
  <c r="A4856" i="25"/>
  <c r="A4857" i="25"/>
  <c r="A4858" i="25"/>
  <c r="A4859" i="25"/>
  <c r="A4860" i="25"/>
  <c r="A4861" i="25"/>
  <c r="A4862" i="25"/>
  <c r="A4863" i="25"/>
  <c r="A4864" i="25"/>
  <c r="A4865" i="25"/>
  <c r="A4866" i="25"/>
  <c r="A4867" i="25"/>
  <c r="A4868" i="25"/>
  <c r="A4869" i="25"/>
  <c r="A4870" i="25"/>
  <c r="A4871" i="25"/>
  <c r="A4872" i="25"/>
  <c r="A4873" i="25"/>
  <c r="A4874" i="25"/>
  <c r="A4875" i="25"/>
  <c r="A4876" i="25"/>
  <c r="A4877" i="25"/>
  <c r="A4878" i="25"/>
  <c r="A4879" i="25"/>
  <c r="A4880" i="25"/>
  <c r="A4881" i="25"/>
  <c r="A4882" i="25"/>
  <c r="A4883" i="25"/>
  <c r="A4884" i="25"/>
  <c r="A4885" i="25"/>
  <c r="A4886" i="25"/>
  <c r="A4887" i="25"/>
  <c r="A4888" i="25"/>
  <c r="A4889" i="25"/>
  <c r="A4890" i="25"/>
  <c r="A4891" i="25"/>
  <c r="A4892" i="25"/>
  <c r="A4893" i="25"/>
  <c r="A4894" i="25"/>
  <c r="A4895" i="25"/>
  <c r="A4896" i="25"/>
  <c r="A4897" i="25"/>
  <c r="A4898" i="25"/>
  <c r="A4899" i="25"/>
  <c r="A4900" i="25"/>
  <c r="A4901" i="25"/>
  <c r="A4902" i="25"/>
  <c r="A4903" i="25"/>
  <c r="A4904" i="25"/>
  <c r="A4905" i="25"/>
  <c r="A4906" i="25"/>
  <c r="A4907" i="25"/>
  <c r="A4908" i="25"/>
  <c r="A4909" i="25"/>
  <c r="A4910" i="25"/>
  <c r="A4911" i="25"/>
  <c r="A4912" i="25"/>
  <c r="A4913" i="25"/>
  <c r="A4914" i="25"/>
  <c r="A4915" i="25"/>
  <c r="A4916" i="25"/>
  <c r="A4917" i="25"/>
  <c r="A4918" i="25"/>
  <c r="A4919" i="25"/>
  <c r="A4920" i="25"/>
  <c r="A4921" i="25"/>
  <c r="A4922" i="25"/>
  <c r="A4923" i="25"/>
  <c r="A4924" i="25"/>
  <c r="A4925" i="25"/>
  <c r="A4926" i="25"/>
  <c r="A4927" i="25"/>
  <c r="A4928" i="25"/>
  <c r="A4929" i="25"/>
  <c r="A4930" i="25"/>
  <c r="A4931" i="25"/>
  <c r="A4932" i="25"/>
  <c r="A4933" i="25"/>
  <c r="A4934" i="25"/>
  <c r="A4935" i="25"/>
  <c r="A4936" i="25"/>
  <c r="A4937" i="25"/>
  <c r="A4938" i="25"/>
  <c r="A4939" i="25"/>
  <c r="A4940" i="25"/>
  <c r="A4941" i="25"/>
  <c r="A4942" i="25"/>
  <c r="A4943" i="25"/>
  <c r="A4944" i="25"/>
  <c r="A4945" i="25"/>
  <c r="A4946" i="25"/>
  <c r="A4947" i="25"/>
  <c r="A4948" i="25"/>
  <c r="A4949" i="25"/>
  <c r="A4950" i="25"/>
  <c r="A4951" i="25"/>
  <c r="A4952" i="25"/>
  <c r="A4953" i="25"/>
  <c r="A4954" i="25"/>
  <c r="A4955" i="25"/>
  <c r="A4956" i="25"/>
  <c r="A4957" i="25"/>
  <c r="A4958" i="25"/>
  <c r="A4959" i="25"/>
  <c r="A4960" i="25"/>
  <c r="A4961" i="25"/>
  <c r="A4962" i="25"/>
  <c r="A4963" i="25"/>
  <c r="A4964" i="25"/>
  <c r="A4965" i="25"/>
  <c r="A4966" i="25"/>
  <c r="A4967" i="25"/>
  <c r="A4968" i="25"/>
  <c r="A4969" i="25"/>
  <c r="A4970" i="25"/>
  <c r="A4971" i="25"/>
  <c r="A4972" i="25"/>
  <c r="A4973" i="25"/>
  <c r="A4974" i="25"/>
  <c r="A4975" i="25"/>
  <c r="A4976" i="25"/>
  <c r="A4977" i="25"/>
  <c r="A4978" i="25"/>
  <c r="A4979" i="25"/>
  <c r="A4980" i="25"/>
  <c r="A4981" i="25"/>
  <c r="A4982" i="25"/>
  <c r="A4983" i="25"/>
  <c r="A4984" i="25"/>
  <c r="A4985" i="25"/>
  <c r="A4986" i="25"/>
  <c r="A4987" i="25"/>
  <c r="A4988" i="25"/>
  <c r="A4989" i="25"/>
  <c r="A4990" i="25"/>
  <c r="A4991" i="25"/>
  <c r="A4992" i="25"/>
  <c r="A4993" i="25"/>
  <c r="A4994" i="25"/>
  <c r="A4995" i="25"/>
  <c r="A4996" i="25"/>
  <c r="A4997" i="25"/>
  <c r="A4998" i="25"/>
  <c r="A4999" i="25"/>
  <c r="A5000" i="25"/>
  <c r="A5001" i="25"/>
  <c r="A5002" i="25"/>
  <c r="A5003" i="25"/>
  <c r="A5004" i="25"/>
  <c r="A5005" i="25"/>
  <c r="A5006" i="25"/>
  <c r="A5007" i="25"/>
  <c r="A5008" i="25"/>
  <c r="A5009" i="25"/>
  <c r="A5010" i="25"/>
  <c r="A5011" i="25"/>
  <c r="A5012" i="25"/>
  <c r="A5013" i="25"/>
  <c r="A5014" i="25"/>
  <c r="A5015" i="25"/>
  <c r="A5016" i="25"/>
  <c r="A5017" i="25"/>
  <c r="A5018" i="25"/>
  <c r="A5019" i="25"/>
  <c r="A5020" i="25"/>
  <c r="A5021" i="25"/>
  <c r="A5022" i="25"/>
  <c r="A5023" i="25"/>
  <c r="A5024" i="25"/>
  <c r="A5025" i="25"/>
  <c r="A5026" i="25"/>
  <c r="A5027" i="25"/>
  <c r="A5028" i="25"/>
  <c r="A5029" i="25"/>
  <c r="A5030" i="25"/>
  <c r="A5031" i="25"/>
  <c r="A5032" i="25"/>
  <c r="A5033" i="25"/>
  <c r="A5034" i="25"/>
  <c r="A5035" i="25"/>
  <c r="A5036" i="25"/>
  <c r="A5037" i="25"/>
  <c r="A5038" i="25"/>
  <c r="A5039" i="25"/>
  <c r="A5040" i="25"/>
  <c r="A5041" i="25"/>
  <c r="A5042" i="25"/>
  <c r="A5043" i="25"/>
  <c r="A5044" i="25"/>
  <c r="A5045" i="25"/>
  <c r="A5046" i="25"/>
  <c r="A5047" i="25"/>
  <c r="A5048" i="25"/>
  <c r="A5049" i="25"/>
  <c r="A5050" i="25"/>
  <c r="A5051" i="25"/>
  <c r="A5052" i="25"/>
  <c r="A5053" i="25"/>
  <c r="A5054" i="25"/>
  <c r="A5055" i="25"/>
  <c r="A5056" i="25"/>
  <c r="A5057" i="25"/>
  <c r="A5058" i="25"/>
  <c r="A5059" i="25"/>
  <c r="A5060" i="25"/>
  <c r="A5061" i="25"/>
  <c r="A5062" i="25"/>
  <c r="A5063" i="25"/>
  <c r="A5064" i="25"/>
  <c r="A5065" i="25"/>
  <c r="A5066" i="25"/>
  <c r="A5067" i="25"/>
  <c r="A5068" i="25"/>
  <c r="A5069" i="25"/>
  <c r="A5070" i="25"/>
  <c r="A5071" i="25"/>
  <c r="A5072" i="25"/>
  <c r="A5073" i="25"/>
  <c r="A5074" i="25"/>
  <c r="A5075" i="25"/>
  <c r="A5076" i="25"/>
  <c r="A5077" i="25"/>
  <c r="A5078" i="25"/>
  <c r="A5079" i="25"/>
  <c r="A5080" i="25"/>
  <c r="A5081" i="25"/>
  <c r="A5082" i="25"/>
  <c r="A5083" i="25"/>
  <c r="A5084" i="25"/>
  <c r="A5085" i="25"/>
  <c r="A5086" i="25"/>
  <c r="A5087" i="25"/>
  <c r="A5088" i="25"/>
  <c r="A5089" i="25"/>
  <c r="A5090" i="25"/>
  <c r="A5091" i="25"/>
  <c r="A5092" i="25"/>
  <c r="A5093" i="25"/>
  <c r="A5094" i="25"/>
  <c r="A5095" i="25"/>
  <c r="A5096" i="25"/>
  <c r="A5097" i="25"/>
  <c r="A5098" i="25"/>
  <c r="A5099" i="25"/>
  <c r="A5100" i="25"/>
  <c r="A5101" i="25"/>
  <c r="A5102" i="25"/>
  <c r="A5103" i="25"/>
  <c r="A5104" i="25"/>
  <c r="A5105" i="25"/>
  <c r="A5106" i="25"/>
  <c r="A5107" i="25"/>
  <c r="A5108" i="25"/>
  <c r="A5109" i="25"/>
  <c r="A5110" i="25"/>
  <c r="A5111" i="25"/>
  <c r="A5112" i="25"/>
  <c r="A5113" i="25"/>
  <c r="A5114" i="25"/>
  <c r="A5115" i="25"/>
  <c r="A5116" i="25"/>
  <c r="A5117" i="25"/>
  <c r="A5118" i="25"/>
  <c r="A5119" i="25"/>
  <c r="A5120" i="25"/>
  <c r="A5121" i="25"/>
  <c r="A5122" i="25"/>
  <c r="A5123" i="25"/>
  <c r="A5124" i="25"/>
  <c r="A5125" i="25"/>
  <c r="A5126" i="25"/>
  <c r="A5127" i="25"/>
  <c r="A5128" i="25"/>
  <c r="A5129" i="25"/>
  <c r="A5130" i="25"/>
  <c r="A5131" i="25"/>
  <c r="A5132" i="25"/>
  <c r="A5133" i="25"/>
  <c r="A5134" i="25"/>
  <c r="A5135" i="25"/>
  <c r="A5136" i="25"/>
  <c r="A5137" i="25"/>
  <c r="A5138" i="25"/>
  <c r="A5139" i="25"/>
  <c r="A5140" i="25"/>
  <c r="A5141" i="25"/>
  <c r="A5142" i="25"/>
  <c r="A5143" i="25"/>
  <c r="A5144" i="25"/>
  <c r="A5145" i="25"/>
  <c r="A5146" i="25"/>
  <c r="A5147" i="25"/>
  <c r="A5148" i="25"/>
  <c r="A5149" i="25"/>
  <c r="A5150" i="25"/>
  <c r="A5151" i="25"/>
  <c r="A5152" i="25"/>
  <c r="A5153" i="25"/>
  <c r="A5154" i="25"/>
  <c r="A5155" i="25"/>
  <c r="A5156" i="25"/>
  <c r="A5157" i="25"/>
  <c r="A5158" i="25"/>
  <c r="A5159" i="25"/>
  <c r="A5160" i="25"/>
  <c r="A5161" i="25"/>
  <c r="A5162" i="25"/>
  <c r="A5163" i="25"/>
  <c r="A5164" i="25"/>
  <c r="A5165" i="25"/>
  <c r="A5166" i="25"/>
  <c r="A5167" i="25"/>
  <c r="A5168" i="25"/>
  <c r="A5169" i="25"/>
  <c r="A5170" i="25"/>
  <c r="A5171" i="25"/>
  <c r="A5172" i="25"/>
  <c r="A5173" i="25"/>
  <c r="A5174" i="25"/>
  <c r="A5175" i="25"/>
  <c r="A5176" i="25"/>
  <c r="A5177" i="25"/>
  <c r="A5178" i="25"/>
  <c r="A5179" i="25"/>
  <c r="A5180" i="25"/>
  <c r="A5181" i="25"/>
  <c r="A5182" i="25"/>
  <c r="A5183" i="25"/>
  <c r="A5184" i="25"/>
  <c r="A5185" i="25"/>
  <c r="A5186" i="25"/>
  <c r="A5187" i="25"/>
  <c r="A5188" i="25"/>
  <c r="A5189" i="25"/>
  <c r="A5190" i="25"/>
  <c r="A5191" i="25"/>
  <c r="A5192" i="25"/>
  <c r="A5193" i="25"/>
  <c r="A5194" i="25"/>
  <c r="A5195" i="25"/>
  <c r="A5196" i="25"/>
  <c r="A5197" i="25"/>
  <c r="A5198" i="25"/>
  <c r="A5199" i="25"/>
  <c r="A5200" i="25"/>
  <c r="A5201" i="25"/>
  <c r="A5202" i="25"/>
  <c r="A5203" i="25"/>
  <c r="A5204" i="25"/>
  <c r="A5205" i="25"/>
  <c r="A5206" i="25"/>
  <c r="A5207" i="25"/>
  <c r="A5208" i="25"/>
  <c r="A5209" i="25"/>
  <c r="A5210" i="25"/>
  <c r="A5211" i="25"/>
  <c r="A5212" i="25"/>
  <c r="A5213" i="25"/>
  <c r="A5214" i="25"/>
  <c r="A5215" i="25"/>
  <c r="A5216" i="25"/>
  <c r="A5217" i="25"/>
  <c r="A5218" i="25"/>
  <c r="A5219" i="25"/>
  <c r="A5220" i="25"/>
  <c r="A5221" i="25"/>
  <c r="A5222" i="25"/>
  <c r="A5223" i="25"/>
  <c r="A5224" i="25"/>
  <c r="A5225" i="25"/>
  <c r="A5226" i="25"/>
  <c r="A5227" i="25"/>
  <c r="A5228" i="25"/>
  <c r="A5229" i="25"/>
  <c r="A5230" i="25"/>
  <c r="A5231" i="25"/>
  <c r="A5232" i="25"/>
  <c r="A5233" i="25"/>
  <c r="A5234" i="25"/>
  <c r="A5235" i="25"/>
  <c r="A5236" i="25"/>
  <c r="A5237" i="25"/>
  <c r="A5238" i="25"/>
  <c r="A5239" i="25"/>
  <c r="A5240" i="25"/>
  <c r="A5241" i="25"/>
  <c r="A5242" i="25"/>
  <c r="A5243" i="25"/>
  <c r="A5244" i="25"/>
  <c r="A5245" i="25"/>
  <c r="A5246" i="25"/>
  <c r="A5247" i="25"/>
  <c r="A5248" i="25"/>
  <c r="A5249" i="25"/>
  <c r="A5250" i="25"/>
  <c r="A5251" i="25"/>
  <c r="A5252" i="25"/>
  <c r="A5253" i="25"/>
  <c r="A5254" i="25"/>
  <c r="A5255" i="25"/>
  <c r="A5256" i="25"/>
  <c r="A5257" i="25"/>
  <c r="A5258" i="25"/>
  <c r="A5259" i="25"/>
  <c r="A5260" i="25"/>
  <c r="A5261" i="25"/>
  <c r="A5262" i="25"/>
  <c r="A5263" i="25"/>
  <c r="A5264" i="25"/>
  <c r="A5265" i="25"/>
  <c r="A5266" i="25"/>
  <c r="A5267" i="25"/>
  <c r="A5268" i="25"/>
  <c r="A5269" i="25"/>
  <c r="A5270" i="25"/>
  <c r="A5271" i="25"/>
  <c r="A5272" i="25"/>
  <c r="A5273" i="25"/>
  <c r="A5274" i="25"/>
  <c r="A5275" i="25"/>
  <c r="A5276" i="25"/>
  <c r="A5277" i="25"/>
  <c r="A5278" i="25"/>
  <c r="A5279" i="25"/>
  <c r="A5280" i="25"/>
  <c r="A5281" i="25"/>
  <c r="A5282" i="25"/>
  <c r="A5283" i="25"/>
  <c r="A5284" i="25"/>
  <c r="A5285" i="25"/>
  <c r="A5286" i="25"/>
  <c r="A5287" i="25"/>
  <c r="A5288" i="25"/>
  <c r="A5289" i="25"/>
  <c r="A5290" i="25"/>
  <c r="A5291" i="25"/>
  <c r="A5292" i="25"/>
  <c r="A5293" i="25"/>
  <c r="A5294" i="25"/>
  <c r="A5295" i="25"/>
  <c r="A5296" i="25"/>
  <c r="A5297" i="25"/>
  <c r="A5298" i="25"/>
  <c r="A5299" i="25"/>
  <c r="A5300" i="25"/>
  <c r="A5301" i="25"/>
  <c r="A5302" i="25"/>
  <c r="A5303" i="25"/>
  <c r="A5304" i="25"/>
  <c r="A5305" i="25"/>
  <c r="A5306" i="25"/>
  <c r="A5307" i="25"/>
  <c r="A5308" i="25"/>
  <c r="A5309" i="25"/>
  <c r="A5310" i="25"/>
  <c r="A5311" i="25"/>
  <c r="A5312" i="25"/>
  <c r="A5313" i="25"/>
  <c r="A5314" i="25"/>
  <c r="A5315" i="25"/>
  <c r="A5316" i="25"/>
  <c r="A5317" i="25"/>
  <c r="A5318" i="25"/>
  <c r="A5319" i="25"/>
  <c r="A5320" i="25"/>
  <c r="A5321" i="25"/>
  <c r="A5322" i="25"/>
  <c r="A5323" i="25"/>
  <c r="A5324" i="25"/>
  <c r="A5325" i="25"/>
  <c r="A5326" i="25"/>
  <c r="A5327" i="25"/>
  <c r="A5328" i="25"/>
  <c r="A5329" i="25"/>
  <c r="A5330" i="25"/>
  <c r="A5331" i="25"/>
  <c r="A5332" i="25"/>
  <c r="A5333" i="25"/>
  <c r="A5334" i="25"/>
  <c r="A5335" i="25"/>
  <c r="A5336" i="25"/>
  <c r="A5337" i="25"/>
  <c r="A5338" i="25"/>
  <c r="A5339" i="25"/>
  <c r="A5340" i="25"/>
  <c r="A5341" i="25"/>
  <c r="A5342" i="25"/>
  <c r="A5343" i="25"/>
  <c r="A5344" i="25"/>
  <c r="A5345" i="25"/>
  <c r="A5346" i="25"/>
  <c r="A5347" i="25"/>
  <c r="A5348" i="25"/>
  <c r="A5349" i="25"/>
  <c r="A5350" i="25"/>
  <c r="A5351" i="25"/>
  <c r="A5352" i="25"/>
  <c r="A5353" i="25"/>
  <c r="A5354" i="25"/>
  <c r="A5355" i="25"/>
  <c r="A5356" i="25"/>
  <c r="A5357" i="25"/>
  <c r="A5358" i="25"/>
  <c r="A5359" i="25"/>
  <c r="A5360" i="25"/>
  <c r="A5361" i="25"/>
  <c r="A5362" i="25"/>
  <c r="A5363" i="25"/>
  <c r="A5364" i="25"/>
  <c r="A5365" i="25"/>
  <c r="A5366" i="25"/>
  <c r="A5367" i="25"/>
  <c r="A5368" i="25"/>
  <c r="A5369" i="25"/>
  <c r="A5370" i="25"/>
  <c r="A5371" i="25"/>
  <c r="A5372" i="25"/>
  <c r="A5373" i="25"/>
  <c r="A5374" i="25"/>
  <c r="A5375" i="25"/>
  <c r="A5376" i="25"/>
  <c r="A5377" i="25"/>
  <c r="A5378" i="25"/>
  <c r="A5379" i="25"/>
  <c r="A5380" i="25"/>
  <c r="A5381" i="25"/>
  <c r="A5382" i="25"/>
  <c r="A5383" i="25"/>
  <c r="A5384" i="25"/>
  <c r="A5385" i="25"/>
  <c r="A5386" i="25"/>
  <c r="A5387" i="25"/>
  <c r="A5388" i="25"/>
  <c r="A5389" i="25"/>
  <c r="A5390" i="25"/>
  <c r="A5391" i="25"/>
  <c r="A5392" i="25"/>
  <c r="A5393" i="25"/>
  <c r="A5394" i="25"/>
  <c r="A5395" i="25"/>
  <c r="A5396" i="25"/>
  <c r="A5397" i="25"/>
  <c r="A5398" i="25"/>
  <c r="A5399" i="25"/>
  <c r="A5400" i="25"/>
  <c r="A5401" i="25"/>
  <c r="A5402" i="25"/>
  <c r="A5403" i="25"/>
  <c r="A5404" i="25"/>
  <c r="A5405" i="25"/>
  <c r="A5406" i="25"/>
  <c r="A5407" i="25"/>
  <c r="A5408" i="25"/>
  <c r="A5409" i="25"/>
  <c r="A5410" i="25"/>
  <c r="A5411" i="25"/>
  <c r="A5412" i="25"/>
  <c r="A5413" i="25"/>
  <c r="A5414" i="25"/>
  <c r="A5415" i="25"/>
  <c r="A5416" i="25"/>
  <c r="A5417" i="25"/>
  <c r="A5418" i="25"/>
  <c r="A5419" i="25"/>
  <c r="A5420" i="25"/>
  <c r="A5421" i="25"/>
  <c r="A5422" i="25"/>
  <c r="A5423" i="25"/>
  <c r="A5424" i="25"/>
  <c r="A5425" i="25"/>
  <c r="A5426" i="25"/>
  <c r="A5427" i="25"/>
  <c r="A5428" i="25"/>
  <c r="A5429" i="25"/>
  <c r="A5430" i="25"/>
  <c r="A5431" i="25"/>
  <c r="A5432" i="25"/>
  <c r="A5433" i="25"/>
  <c r="A5434" i="25"/>
  <c r="A5435" i="25"/>
  <c r="A5436" i="25"/>
  <c r="A5437" i="25"/>
  <c r="A5438" i="25"/>
  <c r="A5439" i="25"/>
  <c r="A5440" i="25"/>
  <c r="A5441" i="25"/>
  <c r="A5442" i="25"/>
  <c r="A5443" i="25"/>
  <c r="A5444" i="25"/>
  <c r="A5445" i="25"/>
  <c r="A5446" i="25"/>
  <c r="A5447" i="25"/>
  <c r="A5448" i="25"/>
  <c r="A5449" i="25"/>
  <c r="A5450" i="25"/>
  <c r="A5451" i="25"/>
  <c r="A5452" i="25"/>
  <c r="A5453" i="25"/>
  <c r="A5454" i="25"/>
  <c r="A5455" i="25"/>
  <c r="A5456" i="25"/>
  <c r="A5457" i="25"/>
  <c r="A5458" i="25"/>
  <c r="A5459" i="25"/>
  <c r="A5460" i="25"/>
  <c r="A5461" i="25"/>
  <c r="A5462" i="25"/>
  <c r="A5463" i="25"/>
  <c r="A5464" i="25"/>
  <c r="A5465" i="25"/>
  <c r="A5466" i="25"/>
  <c r="A5467" i="25"/>
  <c r="A5468" i="25"/>
  <c r="A5469" i="25"/>
  <c r="A5470" i="25"/>
  <c r="A5471" i="25"/>
  <c r="A5472" i="25"/>
  <c r="A5473" i="25"/>
  <c r="A5474" i="25"/>
  <c r="A5475" i="25"/>
  <c r="A5476" i="25"/>
  <c r="A5477" i="25"/>
  <c r="A5478" i="25"/>
  <c r="A5479" i="25"/>
  <c r="A5480" i="25"/>
  <c r="A5481" i="25"/>
  <c r="A5482" i="25"/>
  <c r="A5483" i="25"/>
  <c r="A5484" i="25"/>
  <c r="A5485" i="25"/>
  <c r="A5486" i="25"/>
  <c r="A5487" i="25"/>
  <c r="A5488" i="25"/>
  <c r="A5489" i="25"/>
  <c r="A5490" i="25"/>
  <c r="A5491" i="25"/>
  <c r="A5492" i="25"/>
  <c r="A5493" i="25"/>
  <c r="A5494" i="25"/>
  <c r="A5495" i="25"/>
  <c r="A5496" i="25"/>
  <c r="A5497" i="25"/>
  <c r="A5498" i="25"/>
  <c r="A5499" i="25"/>
  <c r="A5500" i="25"/>
  <c r="A5501" i="25"/>
  <c r="A5502" i="25"/>
  <c r="A5503" i="25"/>
  <c r="A5504" i="25"/>
  <c r="A5505" i="25"/>
  <c r="A5506" i="25"/>
  <c r="A5507" i="25"/>
  <c r="A5508" i="25"/>
  <c r="A5509" i="25"/>
  <c r="A5510" i="25"/>
  <c r="A5511" i="25"/>
  <c r="A5512" i="25"/>
  <c r="A5513" i="25"/>
  <c r="A5514" i="25"/>
  <c r="A5515" i="25"/>
  <c r="A5516" i="25"/>
  <c r="A5517" i="25"/>
  <c r="A5518" i="25"/>
  <c r="A5519" i="25"/>
  <c r="A5520" i="25"/>
  <c r="A5521" i="25"/>
  <c r="A5522" i="25"/>
  <c r="A5523" i="25"/>
  <c r="A5524" i="25"/>
  <c r="A5525" i="25"/>
  <c r="A5526" i="25"/>
  <c r="A5527" i="25"/>
  <c r="A5528" i="25"/>
  <c r="A5529" i="25"/>
  <c r="A5530" i="25"/>
  <c r="A5531" i="25"/>
  <c r="A5532" i="25"/>
  <c r="A5533" i="25"/>
  <c r="A5534" i="25"/>
  <c r="A5535" i="25"/>
  <c r="A5536" i="25"/>
  <c r="A5537" i="25"/>
  <c r="A5538" i="25"/>
  <c r="A5539" i="25"/>
  <c r="A5540" i="25"/>
  <c r="A5541" i="25"/>
  <c r="A5542" i="25"/>
  <c r="A5543" i="25"/>
  <c r="A5544" i="25"/>
  <c r="A5545" i="25"/>
  <c r="A5546" i="25"/>
  <c r="A5547" i="25"/>
  <c r="A5548" i="25"/>
  <c r="A5549" i="25"/>
  <c r="A5550" i="25"/>
  <c r="A5551" i="25"/>
  <c r="A5552" i="25"/>
  <c r="A5553" i="25"/>
  <c r="A5554" i="25"/>
  <c r="A5555" i="25"/>
  <c r="A5556" i="25"/>
  <c r="A5557" i="25"/>
  <c r="A5558" i="25"/>
  <c r="A5559" i="25"/>
  <c r="A5560" i="25"/>
  <c r="A5561" i="25"/>
  <c r="A5562" i="25"/>
  <c r="A5563" i="25"/>
  <c r="A5564" i="25"/>
  <c r="A5565" i="25"/>
  <c r="A5566" i="25"/>
  <c r="A5567" i="25"/>
  <c r="A5568" i="25"/>
  <c r="A5569" i="25"/>
  <c r="A5570" i="25"/>
  <c r="A5571" i="25"/>
  <c r="A5572" i="25"/>
  <c r="A5573" i="25"/>
  <c r="A5574" i="25"/>
  <c r="A5575" i="25"/>
  <c r="A5576" i="25"/>
  <c r="A5577" i="25"/>
  <c r="A5578" i="25"/>
  <c r="A5579" i="25"/>
  <c r="A5580" i="25"/>
  <c r="A5581" i="25"/>
  <c r="A5582" i="25"/>
  <c r="A5583" i="25"/>
  <c r="A5584" i="25"/>
  <c r="A5585" i="25"/>
  <c r="A5586" i="25"/>
  <c r="A5587" i="25"/>
  <c r="A5588" i="25"/>
  <c r="A5589" i="25"/>
  <c r="A5590" i="25"/>
  <c r="A5591" i="25"/>
  <c r="A5592" i="25"/>
  <c r="A5593" i="25"/>
  <c r="A5594" i="25"/>
  <c r="A5595" i="25"/>
  <c r="A5596" i="25"/>
  <c r="A5597" i="25"/>
  <c r="A5598" i="25"/>
  <c r="A5599" i="25"/>
  <c r="A5600" i="25"/>
  <c r="A5601" i="25"/>
  <c r="A5602" i="25"/>
  <c r="A5603" i="25"/>
  <c r="A5604" i="25"/>
  <c r="A5605" i="25"/>
  <c r="A5606" i="25"/>
  <c r="A5607" i="25"/>
  <c r="A5608" i="25"/>
  <c r="A5609" i="25"/>
  <c r="A5610" i="25"/>
  <c r="A5611" i="25"/>
  <c r="A5612" i="25"/>
  <c r="A5613" i="25"/>
  <c r="A5614" i="25"/>
  <c r="A5615" i="25"/>
  <c r="A5616" i="25"/>
  <c r="A5617" i="25"/>
  <c r="A5618" i="25"/>
  <c r="A5619" i="25"/>
  <c r="A5620" i="25"/>
  <c r="A5621" i="25"/>
  <c r="A5622" i="25"/>
  <c r="A5623" i="25"/>
  <c r="A5624" i="25"/>
  <c r="A5625" i="25"/>
  <c r="A5626" i="25"/>
  <c r="A5627" i="25"/>
  <c r="A5628" i="25"/>
  <c r="A5629" i="25"/>
  <c r="A5630" i="25"/>
  <c r="A5631" i="25"/>
  <c r="A5632" i="25"/>
  <c r="A5633" i="25"/>
  <c r="A5634" i="25"/>
  <c r="A5635" i="25"/>
  <c r="A5636" i="25"/>
  <c r="A5637" i="25"/>
  <c r="A5638" i="25"/>
  <c r="A5639" i="25"/>
  <c r="A5640" i="25"/>
  <c r="A5641" i="25"/>
  <c r="A5642" i="25"/>
  <c r="A5643" i="25"/>
  <c r="A5644" i="25"/>
  <c r="A5645" i="25"/>
  <c r="A5646" i="25"/>
  <c r="A5647" i="25"/>
  <c r="A5648" i="25"/>
  <c r="A5649" i="25"/>
  <c r="A5650" i="25"/>
  <c r="A5651" i="25"/>
  <c r="A5652" i="25"/>
  <c r="A5653" i="25"/>
  <c r="A5654" i="25"/>
  <c r="A5655" i="25"/>
  <c r="A5656" i="25"/>
  <c r="A5657" i="25"/>
  <c r="A5658" i="25"/>
  <c r="A5659" i="25"/>
  <c r="A5660" i="25"/>
  <c r="A5661" i="25"/>
  <c r="A5662" i="25"/>
  <c r="A5663" i="25"/>
  <c r="A5664" i="25"/>
  <c r="A5665" i="25"/>
  <c r="A5666" i="25"/>
  <c r="A5667" i="25"/>
  <c r="A5668" i="25"/>
  <c r="A5669" i="25"/>
  <c r="A5670" i="25"/>
  <c r="A5671" i="25"/>
  <c r="A5672" i="25"/>
  <c r="A5673" i="25"/>
  <c r="A5674" i="25"/>
  <c r="A5675" i="25"/>
  <c r="A5676" i="25"/>
  <c r="A5677" i="25"/>
  <c r="A5678" i="25"/>
  <c r="A5679" i="25"/>
  <c r="A5680" i="25"/>
  <c r="A5681" i="25"/>
  <c r="A5682" i="25"/>
  <c r="A5683" i="25"/>
  <c r="A5684" i="25"/>
  <c r="A5685" i="25"/>
  <c r="A5686" i="25"/>
  <c r="A5687" i="25"/>
  <c r="A5688" i="25"/>
  <c r="A5689" i="25"/>
  <c r="A5690" i="25"/>
  <c r="A5691" i="25"/>
  <c r="A5692" i="25"/>
  <c r="A5693" i="25"/>
  <c r="A5694" i="25"/>
  <c r="A5695" i="25"/>
  <c r="A5696" i="25"/>
  <c r="A5697" i="25"/>
  <c r="A5698" i="25"/>
  <c r="A5699" i="25"/>
  <c r="A5700" i="25"/>
  <c r="A5701" i="25"/>
  <c r="A5702" i="25"/>
  <c r="A5703" i="25"/>
  <c r="A5704" i="25"/>
  <c r="A5705" i="25"/>
  <c r="A5706" i="25"/>
  <c r="A5707" i="25"/>
  <c r="A5708" i="25"/>
  <c r="A5709" i="25"/>
  <c r="A5710" i="25"/>
  <c r="A5711" i="25"/>
  <c r="A5712" i="25"/>
  <c r="A5713" i="25"/>
  <c r="A5714" i="25"/>
  <c r="A5715" i="25"/>
  <c r="A5716" i="25"/>
  <c r="A5717" i="25"/>
  <c r="A5718" i="25"/>
  <c r="A5719" i="25"/>
  <c r="A5720" i="25"/>
  <c r="A5721" i="25"/>
  <c r="A5722" i="25"/>
  <c r="A5723" i="25"/>
  <c r="A5724" i="25"/>
  <c r="A5725" i="25"/>
  <c r="A5726" i="25"/>
  <c r="A5727" i="25"/>
  <c r="A5728" i="25"/>
  <c r="A5729" i="25"/>
  <c r="A5730" i="25"/>
  <c r="A5731" i="25"/>
  <c r="A5732" i="25"/>
  <c r="A5733" i="25"/>
  <c r="A5734" i="25"/>
  <c r="A5735" i="25"/>
  <c r="A5736" i="25"/>
  <c r="A5737" i="25"/>
  <c r="A5738" i="25"/>
  <c r="A5739" i="25"/>
  <c r="A5740" i="25"/>
  <c r="A5741" i="25"/>
  <c r="A5742" i="25"/>
  <c r="A5743" i="25"/>
  <c r="A5744" i="25"/>
  <c r="A5745" i="25"/>
  <c r="A5746" i="25"/>
  <c r="A5747" i="25"/>
  <c r="A5748" i="25"/>
  <c r="A5749" i="25"/>
  <c r="A5750" i="25"/>
  <c r="A5751" i="25"/>
  <c r="A5752" i="25"/>
  <c r="A5753" i="25"/>
  <c r="A5754" i="25"/>
  <c r="A5755" i="25"/>
  <c r="A5756" i="25"/>
  <c r="A5757" i="25"/>
  <c r="A5758" i="25"/>
  <c r="A5759" i="25"/>
  <c r="A5760" i="25"/>
  <c r="A5761" i="25"/>
  <c r="A5762" i="25"/>
  <c r="A5763" i="25"/>
  <c r="A5764" i="25"/>
  <c r="A5765" i="25"/>
  <c r="A5766" i="25"/>
  <c r="A5767" i="25"/>
  <c r="A5768" i="25"/>
  <c r="A5769" i="25"/>
  <c r="A5770" i="25"/>
  <c r="A5771" i="25"/>
  <c r="A5772" i="25"/>
  <c r="A5773" i="25"/>
  <c r="A5774" i="25"/>
  <c r="A5775" i="25"/>
  <c r="A5776" i="25"/>
  <c r="A5777" i="25"/>
  <c r="A5778" i="25"/>
  <c r="A5779" i="25"/>
  <c r="A5780" i="25"/>
  <c r="A5781" i="25"/>
  <c r="A5782" i="25"/>
  <c r="A5783" i="25"/>
  <c r="A5784" i="25"/>
  <c r="A5785" i="25"/>
  <c r="A5786" i="25"/>
  <c r="A5787" i="25"/>
  <c r="A5788" i="25"/>
  <c r="A5789" i="25"/>
  <c r="A5790" i="25"/>
  <c r="A5791" i="25"/>
  <c r="A5792" i="25"/>
  <c r="A5793" i="25"/>
  <c r="A5794" i="25"/>
  <c r="A5795" i="25"/>
  <c r="A5796" i="25"/>
  <c r="A5797" i="25"/>
  <c r="A5798" i="25"/>
  <c r="A5799" i="25"/>
  <c r="A5800" i="25"/>
  <c r="A5801" i="25"/>
  <c r="A5802" i="25"/>
  <c r="A5803" i="25"/>
  <c r="A5804" i="25"/>
  <c r="A5805" i="25"/>
  <c r="A5806" i="25"/>
  <c r="A5807" i="25"/>
  <c r="A5808" i="25"/>
  <c r="A5809" i="25"/>
  <c r="A5810" i="25"/>
  <c r="A5811" i="25"/>
  <c r="A5812" i="25"/>
  <c r="A5813" i="25"/>
  <c r="A5814" i="25"/>
  <c r="A5815" i="25"/>
  <c r="A5816" i="25"/>
  <c r="A5817" i="25"/>
  <c r="A5818" i="25"/>
  <c r="A5819" i="25"/>
  <c r="A5820" i="25"/>
  <c r="A5821" i="25"/>
  <c r="A5822" i="25"/>
  <c r="A5823" i="25"/>
  <c r="A5824" i="25"/>
  <c r="A5825" i="25"/>
  <c r="A5826" i="25"/>
  <c r="A5827" i="25"/>
  <c r="A5828" i="25"/>
  <c r="A5829" i="25"/>
  <c r="A5830" i="25"/>
  <c r="A5831" i="25"/>
  <c r="A5832" i="25"/>
  <c r="A5833" i="25"/>
  <c r="A5834" i="25"/>
  <c r="A5835" i="25"/>
  <c r="A5836" i="25"/>
  <c r="A5837" i="25"/>
  <c r="A5838" i="25"/>
  <c r="A5839" i="25"/>
  <c r="A5840" i="25"/>
  <c r="A5841" i="25"/>
  <c r="A5842" i="25"/>
  <c r="A5843" i="25"/>
  <c r="A5844" i="25"/>
  <c r="A5845" i="25"/>
  <c r="A5846" i="25"/>
  <c r="A5847" i="25"/>
  <c r="A5848" i="25"/>
  <c r="A5849" i="25"/>
  <c r="A5850" i="25"/>
  <c r="A5851" i="25"/>
  <c r="A5852" i="25"/>
  <c r="A5853" i="25"/>
  <c r="A5854" i="25"/>
  <c r="A5855" i="25"/>
  <c r="A5856" i="25"/>
  <c r="A5857" i="25"/>
  <c r="A5858" i="25"/>
  <c r="A5859" i="25"/>
  <c r="A5860" i="25"/>
  <c r="A5861" i="25"/>
  <c r="A5862" i="25"/>
  <c r="A5863" i="25"/>
  <c r="A5864" i="25"/>
  <c r="A5865" i="25"/>
  <c r="A5866" i="25"/>
  <c r="A5867" i="25"/>
  <c r="A5868" i="25"/>
  <c r="A5869" i="25"/>
  <c r="A5870" i="25"/>
  <c r="A5871" i="25"/>
  <c r="A5872" i="25"/>
  <c r="A5873" i="25"/>
  <c r="A5874" i="25"/>
  <c r="A5875" i="25"/>
  <c r="A5876" i="25"/>
  <c r="A5877" i="25"/>
  <c r="A5878" i="25"/>
  <c r="A5879" i="25"/>
  <c r="A5880" i="25"/>
  <c r="A5881" i="25"/>
  <c r="A5882" i="25"/>
  <c r="A5883" i="25"/>
  <c r="A5884" i="25"/>
  <c r="A5885" i="25"/>
  <c r="A5886" i="25"/>
  <c r="A5887" i="25"/>
  <c r="A5888" i="25"/>
  <c r="A5889" i="25"/>
  <c r="A5890" i="25"/>
  <c r="A5891" i="25"/>
  <c r="A5892" i="25"/>
  <c r="A5893" i="25"/>
  <c r="A5894" i="25"/>
  <c r="A5895" i="25"/>
  <c r="A5896" i="25"/>
  <c r="A5897" i="25"/>
  <c r="A5898" i="25"/>
  <c r="A5899" i="25"/>
  <c r="A5900" i="25"/>
  <c r="A5901" i="25"/>
  <c r="A5902" i="25"/>
  <c r="A5903" i="25"/>
  <c r="A5904" i="25"/>
  <c r="A5905" i="25"/>
  <c r="A5906" i="25"/>
  <c r="A5907" i="25"/>
  <c r="A5908" i="25"/>
  <c r="A5909" i="25"/>
  <c r="A5910" i="25"/>
  <c r="A5911" i="25"/>
  <c r="A5912" i="25"/>
  <c r="A5913" i="25"/>
  <c r="A5914" i="25"/>
  <c r="A5915" i="25"/>
  <c r="A5916" i="25"/>
  <c r="A5917" i="25"/>
  <c r="A5918" i="25"/>
  <c r="A5919" i="25"/>
  <c r="A5920" i="25"/>
  <c r="A5921" i="25"/>
  <c r="A5922" i="25"/>
  <c r="A5923" i="25"/>
  <c r="A5924" i="25"/>
  <c r="A5925" i="25"/>
  <c r="A5926" i="25"/>
  <c r="A5927" i="25"/>
  <c r="A5928" i="25"/>
  <c r="A5929" i="25"/>
  <c r="A5930" i="25"/>
  <c r="A5931" i="25"/>
  <c r="A5932" i="25"/>
  <c r="A5933" i="25"/>
  <c r="A5934" i="25"/>
  <c r="A5935" i="25"/>
  <c r="A5936" i="25"/>
  <c r="A5937" i="25"/>
  <c r="A5938" i="25"/>
  <c r="A5939" i="25"/>
  <c r="A5940" i="25"/>
  <c r="A5941" i="25"/>
  <c r="A5942" i="25"/>
  <c r="A5943" i="25"/>
  <c r="A5944" i="25"/>
  <c r="A5945" i="25"/>
  <c r="A5946" i="25"/>
  <c r="A5947" i="25"/>
  <c r="A5948" i="25"/>
  <c r="A5949" i="25"/>
  <c r="A5950" i="25"/>
  <c r="A5951" i="25"/>
  <c r="A5952" i="25"/>
  <c r="A5953" i="25"/>
  <c r="A5954" i="25"/>
  <c r="A5955" i="25"/>
  <c r="A5956" i="25"/>
  <c r="A5957" i="25"/>
  <c r="A5958" i="25"/>
  <c r="A5959" i="25"/>
  <c r="A5960" i="25"/>
  <c r="A5961" i="25"/>
  <c r="A5962" i="25"/>
  <c r="A5963" i="25"/>
  <c r="A5964" i="25"/>
  <c r="A5965" i="25"/>
  <c r="A5966" i="25"/>
  <c r="A5967" i="25"/>
  <c r="A5968" i="25"/>
  <c r="A5969" i="25"/>
  <c r="A5970" i="25"/>
  <c r="A5971" i="25"/>
  <c r="A5972" i="25"/>
  <c r="A5973" i="25"/>
  <c r="A5974" i="25"/>
  <c r="A5975" i="25"/>
  <c r="A5976" i="25"/>
  <c r="A5977" i="25"/>
  <c r="A5978" i="25"/>
  <c r="A5979" i="25"/>
  <c r="A5980" i="25"/>
  <c r="A5981" i="25"/>
  <c r="A5982" i="25"/>
  <c r="A5983" i="25"/>
  <c r="A5984" i="25"/>
  <c r="A5985" i="25"/>
  <c r="A5986" i="25"/>
  <c r="A5987" i="25"/>
  <c r="A5988" i="25"/>
  <c r="A5989" i="25"/>
  <c r="A5990" i="25"/>
  <c r="A5991" i="25"/>
  <c r="A5992" i="25"/>
  <c r="A5993" i="25"/>
  <c r="A5994" i="25"/>
  <c r="A5995" i="25"/>
  <c r="A5996" i="25"/>
  <c r="A5997" i="25"/>
  <c r="A5998" i="25"/>
  <c r="A5999" i="25"/>
  <c r="A6000" i="25"/>
  <c r="A6001" i="25"/>
  <c r="A6002" i="25"/>
  <c r="A6003" i="25"/>
  <c r="A6004" i="25"/>
  <c r="A6005" i="25"/>
  <c r="A6006" i="25"/>
  <c r="A6007" i="25"/>
  <c r="A6008" i="25"/>
  <c r="A6009" i="25"/>
  <c r="A6010" i="25"/>
  <c r="A6011" i="25"/>
  <c r="A6012" i="25"/>
  <c r="A6013" i="25"/>
  <c r="A6014" i="25"/>
  <c r="A6015" i="25"/>
  <c r="A6016" i="25"/>
  <c r="A6017" i="25"/>
  <c r="A6018" i="25"/>
  <c r="A6019" i="25"/>
  <c r="A6020" i="25"/>
  <c r="A6021" i="25"/>
  <c r="A6022" i="25"/>
  <c r="A6023" i="25"/>
  <c r="A6024" i="25"/>
  <c r="A6025" i="25"/>
  <c r="A6026" i="25"/>
  <c r="A6027" i="25"/>
  <c r="A6028" i="25"/>
  <c r="A6029" i="25"/>
  <c r="A6030" i="25"/>
  <c r="A6031" i="25"/>
  <c r="A6032" i="25"/>
  <c r="A6033" i="25"/>
  <c r="A6034" i="25"/>
  <c r="A6035" i="25"/>
  <c r="A6036" i="25"/>
  <c r="A6037" i="25"/>
  <c r="A6038" i="25"/>
  <c r="A6039" i="25"/>
  <c r="A6040" i="25"/>
  <c r="A6041" i="25"/>
  <c r="A6042" i="25"/>
  <c r="A6043" i="25"/>
  <c r="A6044" i="25"/>
  <c r="A6045" i="25"/>
  <c r="A6046" i="25"/>
  <c r="A6047" i="25"/>
  <c r="A6048" i="25"/>
  <c r="A6049" i="25"/>
  <c r="A6050" i="25"/>
  <c r="A6051" i="25"/>
  <c r="A6052" i="25"/>
  <c r="A6053" i="25"/>
  <c r="A6054" i="25"/>
  <c r="A6055" i="25"/>
  <c r="A6056" i="25"/>
  <c r="A6057" i="25"/>
  <c r="A6058" i="25"/>
  <c r="A6059" i="25"/>
  <c r="A6060" i="25"/>
  <c r="A6061" i="25"/>
  <c r="A6062" i="25"/>
  <c r="A6063" i="25"/>
  <c r="A6064" i="25"/>
  <c r="A6065" i="25"/>
  <c r="A6066" i="25"/>
  <c r="A6067" i="25"/>
  <c r="A6068" i="25"/>
  <c r="A6069" i="25"/>
  <c r="A6070" i="25"/>
  <c r="A6071" i="25"/>
  <c r="A6072" i="25"/>
  <c r="A6073" i="25"/>
  <c r="A6074" i="25"/>
  <c r="A6075" i="25"/>
  <c r="A6076" i="25"/>
  <c r="A6077" i="25"/>
  <c r="A6078" i="25"/>
  <c r="A6079" i="25"/>
  <c r="A6080" i="25"/>
  <c r="A6081" i="25"/>
  <c r="A6082" i="25"/>
  <c r="A6083" i="25"/>
  <c r="A6084" i="25"/>
  <c r="A6085" i="25"/>
  <c r="A6086" i="25"/>
  <c r="A6087" i="25"/>
  <c r="A6088" i="25"/>
  <c r="A6089" i="25"/>
  <c r="A6090" i="25"/>
  <c r="A6091" i="25"/>
  <c r="A6092" i="25"/>
  <c r="A6093" i="25"/>
  <c r="A6094" i="25"/>
  <c r="A6095" i="25"/>
  <c r="A6096" i="25"/>
  <c r="A6097" i="25"/>
  <c r="A6098" i="25"/>
  <c r="A6099" i="25"/>
  <c r="A6100" i="25"/>
  <c r="A6101" i="25"/>
  <c r="A6102" i="25"/>
  <c r="A6103" i="25"/>
  <c r="A6104" i="25"/>
  <c r="A6105" i="25"/>
  <c r="A6106" i="25"/>
  <c r="A6107" i="25"/>
  <c r="A6108" i="25"/>
  <c r="A6109" i="25"/>
  <c r="A6110" i="25"/>
  <c r="A6111" i="25"/>
  <c r="A6112" i="25"/>
  <c r="A6113" i="25"/>
  <c r="A6114" i="25"/>
  <c r="A6115" i="25"/>
  <c r="A6116" i="25"/>
  <c r="A6117" i="25"/>
  <c r="A6118" i="25"/>
  <c r="A6119" i="25"/>
  <c r="A6120" i="25"/>
  <c r="A6121" i="25"/>
  <c r="A6122" i="25"/>
  <c r="A6123" i="25"/>
  <c r="A6124" i="25"/>
  <c r="A6125" i="25"/>
  <c r="A6126" i="25"/>
  <c r="A6127" i="25"/>
  <c r="A6128" i="25"/>
  <c r="A6129" i="25"/>
  <c r="A6130" i="25"/>
  <c r="A6131" i="25"/>
  <c r="A6132" i="25"/>
  <c r="A6133" i="25"/>
  <c r="A6134" i="25"/>
  <c r="A6135" i="25"/>
  <c r="A6136" i="25"/>
  <c r="A6137" i="25"/>
  <c r="A6138" i="25"/>
  <c r="A6139" i="25"/>
  <c r="A6140" i="25"/>
  <c r="A6141" i="25"/>
  <c r="A6142" i="25"/>
  <c r="A6143" i="25"/>
  <c r="A6144" i="25"/>
  <c r="A6145" i="25"/>
  <c r="A6146" i="25"/>
  <c r="A6147" i="25"/>
  <c r="A6148" i="25"/>
  <c r="A6149" i="25"/>
  <c r="A6150" i="25"/>
  <c r="A6151" i="25"/>
  <c r="A6152" i="25"/>
  <c r="A6153" i="25"/>
  <c r="A6154" i="25"/>
  <c r="A6155" i="25"/>
  <c r="A6156" i="25"/>
  <c r="A6157" i="25"/>
  <c r="A6158" i="25"/>
  <c r="A6159" i="25"/>
  <c r="A6160" i="25"/>
  <c r="A6161" i="25"/>
  <c r="A6162" i="25"/>
  <c r="A6163" i="25"/>
  <c r="A6164" i="25"/>
  <c r="A6165" i="25"/>
  <c r="A6166" i="25"/>
  <c r="A6167" i="25"/>
  <c r="A6168" i="25"/>
  <c r="A6169" i="25"/>
  <c r="A6170" i="25"/>
  <c r="A6171" i="25"/>
  <c r="A6172" i="25"/>
  <c r="A6173" i="25"/>
  <c r="A6174" i="25"/>
  <c r="A6175" i="25"/>
  <c r="A6176" i="25"/>
  <c r="A6177" i="25"/>
  <c r="A6178" i="25"/>
  <c r="A6179" i="25"/>
  <c r="A6180" i="25"/>
  <c r="A6181" i="25"/>
  <c r="A6182" i="25"/>
  <c r="A6183" i="25"/>
  <c r="A6184" i="25"/>
  <c r="A6185" i="25"/>
  <c r="A6186" i="25"/>
  <c r="A6187" i="25"/>
  <c r="A6188" i="25"/>
  <c r="A6189" i="25"/>
  <c r="A6190" i="25"/>
  <c r="A6191" i="25"/>
  <c r="A6192" i="25"/>
  <c r="A6193" i="25"/>
  <c r="A6194" i="25"/>
  <c r="A6195" i="25"/>
  <c r="A6196" i="25"/>
  <c r="A6197" i="25"/>
  <c r="A6198" i="25"/>
  <c r="A6199" i="25"/>
  <c r="A6200" i="25"/>
  <c r="A6201" i="25"/>
  <c r="A6202" i="25"/>
  <c r="A6203" i="25"/>
  <c r="A6204" i="25"/>
  <c r="A6205" i="25"/>
  <c r="A6206" i="25"/>
  <c r="A6207" i="25"/>
  <c r="A6208" i="25"/>
  <c r="A6209" i="25"/>
  <c r="A6210" i="25"/>
  <c r="A6211" i="25"/>
  <c r="A6212" i="25"/>
  <c r="A6213" i="25"/>
  <c r="A6214" i="25"/>
  <c r="A6215" i="25"/>
  <c r="A6216" i="25"/>
  <c r="A6217" i="25"/>
  <c r="A6218" i="25"/>
  <c r="A6219" i="25"/>
  <c r="A6220" i="25"/>
  <c r="A6221" i="25"/>
  <c r="A6222" i="25"/>
  <c r="A6223" i="25"/>
  <c r="A6224" i="25"/>
  <c r="A6225" i="25"/>
  <c r="A6226" i="25"/>
  <c r="A6227" i="25"/>
  <c r="A6228" i="25"/>
  <c r="A6229" i="25"/>
  <c r="A6230" i="25"/>
  <c r="A6231" i="25"/>
  <c r="A6232" i="25"/>
  <c r="A6233" i="25"/>
  <c r="A6234" i="25"/>
  <c r="A6235" i="25"/>
  <c r="A6236" i="25"/>
  <c r="A6237" i="25"/>
  <c r="A6238" i="25"/>
  <c r="A6239" i="25"/>
  <c r="A6240" i="25"/>
  <c r="A6241" i="25"/>
  <c r="A6242" i="25"/>
  <c r="A6243" i="25"/>
  <c r="A6244" i="25"/>
  <c r="A6245" i="25"/>
  <c r="A6246" i="25"/>
  <c r="A6247" i="25"/>
  <c r="A6248" i="25"/>
  <c r="A6249" i="25"/>
  <c r="A6250" i="25"/>
  <c r="A6251" i="25"/>
  <c r="A6252" i="25"/>
  <c r="A6253" i="25"/>
  <c r="A6254" i="25"/>
  <c r="A6255" i="25"/>
  <c r="A6256" i="25"/>
  <c r="A6257" i="25"/>
  <c r="A6258" i="25"/>
  <c r="A6259" i="25"/>
  <c r="A6260" i="25"/>
  <c r="A6261" i="25"/>
  <c r="A6262" i="25"/>
  <c r="A6263" i="25"/>
  <c r="A6264" i="25"/>
  <c r="A6265" i="25"/>
  <c r="A6266" i="25"/>
  <c r="A6267" i="25"/>
  <c r="A6268" i="25"/>
  <c r="A6269" i="25"/>
  <c r="A6270" i="25"/>
  <c r="A6271" i="25"/>
  <c r="A6272" i="25"/>
  <c r="A6273" i="25"/>
  <c r="A6274" i="25"/>
  <c r="A6275" i="25"/>
  <c r="A6276" i="25"/>
  <c r="A6277" i="25"/>
  <c r="A6278" i="25"/>
  <c r="A6279" i="25"/>
  <c r="A6280" i="25"/>
  <c r="A6281" i="25"/>
  <c r="A6282" i="25"/>
  <c r="A6283" i="25"/>
  <c r="A6284" i="25"/>
  <c r="A6285" i="25"/>
  <c r="A6286" i="25"/>
  <c r="A6287" i="25"/>
  <c r="A6288" i="25"/>
  <c r="A6289" i="25"/>
  <c r="A6290" i="25"/>
  <c r="A6291" i="25"/>
  <c r="A6292" i="25"/>
  <c r="A6293" i="25"/>
  <c r="A6294" i="25"/>
  <c r="A6295" i="25"/>
  <c r="A6296" i="25"/>
  <c r="A6297" i="25"/>
  <c r="A6298" i="25"/>
  <c r="A6299" i="25"/>
  <c r="A6300" i="25"/>
  <c r="A6301" i="25"/>
  <c r="A6302" i="25"/>
  <c r="A6303" i="25"/>
  <c r="A6304" i="25"/>
  <c r="A6305" i="25"/>
  <c r="A6306" i="25"/>
  <c r="A6307" i="25"/>
  <c r="A6308" i="25"/>
  <c r="A6309" i="25"/>
  <c r="A6310" i="25"/>
  <c r="A6311" i="25"/>
  <c r="A6312" i="25"/>
  <c r="A6313" i="25"/>
  <c r="A6314" i="25"/>
  <c r="A6315" i="25"/>
  <c r="A6316" i="25"/>
  <c r="A6317" i="25"/>
  <c r="A6318" i="25"/>
  <c r="A6319" i="25"/>
  <c r="A6320" i="25"/>
  <c r="A6321" i="25"/>
  <c r="A6322" i="25"/>
  <c r="A6323" i="25"/>
  <c r="A6324" i="25"/>
  <c r="A6325" i="25"/>
  <c r="A6326" i="25"/>
  <c r="A6327" i="25"/>
  <c r="A6328" i="25"/>
  <c r="A6329" i="25"/>
  <c r="A6330" i="25"/>
  <c r="A6331" i="25"/>
  <c r="A6332" i="25"/>
  <c r="A6333" i="25"/>
  <c r="A6334" i="25"/>
  <c r="A6335" i="25"/>
  <c r="A6336" i="25"/>
  <c r="A6337" i="25"/>
  <c r="A6338" i="25"/>
  <c r="A6339" i="25"/>
  <c r="A6340" i="25"/>
  <c r="A6341" i="25"/>
  <c r="A6342" i="25"/>
  <c r="A6343" i="25"/>
  <c r="A6344" i="25"/>
  <c r="A6345" i="25"/>
  <c r="A6346" i="25"/>
  <c r="A6347" i="25"/>
  <c r="A6348" i="25"/>
  <c r="A6349" i="25"/>
  <c r="A6350" i="25"/>
  <c r="A6351" i="25"/>
  <c r="A6352" i="25"/>
  <c r="A6353" i="25"/>
  <c r="A6354" i="25"/>
  <c r="A6355" i="25"/>
  <c r="A6356" i="25"/>
  <c r="A6357" i="25"/>
  <c r="A6358" i="25"/>
  <c r="A6359" i="25"/>
  <c r="A6360" i="25"/>
  <c r="A6361" i="25"/>
  <c r="A6362" i="25"/>
  <c r="A6363" i="25"/>
  <c r="A6364" i="25"/>
  <c r="A6365" i="25"/>
  <c r="A6366" i="25"/>
  <c r="A6367" i="25"/>
  <c r="A6368" i="25"/>
  <c r="A6369" i="25"/>
  <c r="A6370" i="25"/>
  <c r="A6371" i="25"/>
  <c r="A6372" i="25"/>
  <c r="A6373" i="25"/>
  <c r="A6374" i="25"/>
  <c r="A6375" i="25"/>
  <c r="A6376" i="25"/>
  <c r="A6377" i="25"/>
  <c r="A6378" i="25"/>
  <c r="A6379" i="25"/>
  <c r="A6380" i="25"/>
  <c r="A6381" i="25"/>
  <c r="A6382" i="25"/>
  <c r="A6383" i="25"/>
  <c r="A6384" i="25"/>
  <c r="A6385" i="25"/>
  <c r="A6386" i="25"/>
  <c r="A6387" i="25"/>
  <c r="A6388" i="25"/>
  <c r="A6389" i="25"/>
  <c r="A6390" i="25"/>
  <c r="A6391" i="25"/>
  <c r="A6392" i="25"/>
  <c r="A6393" i="25"/>
  <c r="A6394" i="25"/>
  <c r="A6395" i="25"/>
  <c r="A6396" i="25"/>
  <c r="A6397" i="25"/>
  <c r="A6398" i="25"/>
  <c r="A6399" i="25"/>
  <c r="A6400" i="25"/>
  <c r="A6401" i="25"/>
  <c r="A6402" i="25"/>
  <c r="A6403" i="25"/>
  <c r="A6404" i="25"/>
  <c r="A6405" i="25"/>
  <c r="A6406" i="25"/>
  <c r="A6407" i="25"/>
  <c r="A6408" i="25"/>
  <c r="A6409" i="25"/>
  <c r="A6410" i="25"/>
  <c r="A6411" i="25"/>
  <c r="A6412" i="25"/>
  <c r="A6413" i="25"/>
  <c r="A6414" i="25"/>
  <c r="A6415" i="25"/>
  <c r="A6416" i="25"/>
  <c r="A6417" i="25"/>
  <c r="A6418" i="25"/>
  <c r="A6419" i="25"/>
  <c r="A6420" i="25"/>
  <c r="A6421" i="25"/>
  <c r="A6422" i="25"/>
  <c r="A6423" i="25"/>
  <c r="A6424" i="25"/>
  <c r="A6425" i="25"/>
  <c r="A6426" i="25"/>
  <c r="A6427" i="25"/>
  <c r="A6428" i="25"/>
  <c r="A6429" i="25"/>
  <c r="A6430" i="25"/>
  <c r="A6431" i="25"/>
  <c r="A6432" i="25"/>
  <c r="A6433" i="25"/>
  <c r="A6434" i="25"/>
  <c r="A6435" i="25"/>
  <c r="A6436" i="25"/>
  <c r="A6437" i="25"/>
  <c r="A6438" i="25"/>
  <c r="A6439" i="25"/>
  <c r="A6440" i="25"/>
  <c r="A6441" i="25"/>
  <c r="A6442" i="25"/>
  <c r="A6443" i="25"/>
  <c r="A6444" i="25"/>
  <c r="A6445" i="25"/>
  <c r="A6446" i="25"/>
  <c r="A6447" i="25"/>
  <c r="A6448" i="25"/>
  <c r="A6449" i="25"/>
  <c r="A6450" i="25"/>
  <c r="A6451" i="25"/>
  <c r="A6452" i="25"/>
  <c r="A6453" i="25"/>
  <c r="A6454" i="25"/>
  <c r="A6455" i="25"/>
  <c r="A6456" i="25"/>
  <c r="A6457" i="25"/>
  <c r="A6458" i="25"/>
  <c r="A6459" i="25"/>
  <c r="A6460" i="25"/>
  <c r="A6461" i="25"/>
  <c r="A6462" i="25"/>
  <c r="A6463" i="25"/>
  <c r="A6464" i="25"/>
  <c r="A6465" i="25"/>
  <c r="A6466" i="25"/>
  <c r="A6467" i="25"/>
  <c r="A6468" i="25"/>
  <c r="A6469" i="25"/>
  <c r="A6470" i="25"/>
  <c r="A6471" i="25"/>
  <c r="A6472" i="25"/>
  <c r="A6473" i="25"/>
  <c r="A6474" i="25"/>
  <c r="A6475" i="25"/>
  <c r="A6476" i="25"/>
  <c r="A6477" i="25"/>
  <c r="A6478" i="25"/>
  <c r="A6479" i="25"/>
  <c r="A6480" i="25"/>
  <c r="A6481" i="25"/>
  <c r="A6482" i="25"/>
  <c r="A6483" i="25"/>
  <c r="A6484" i="25"/>
  <c r="A6485" i="25"/>
  <c r="A6486" i="25"/>
  <c r="A6487" i="25"/>
  <c r="A6488" i="25"/>
  <c r="A6489" i="25"/>
  <c r="A6490" i="25"/>
  <c r="A6491" i="25"/>
  <c r="A6492" i="25"/>
  <c r="A6493" i="25"/>
  <c r="A6494" i="25"/>
  <c r="A6495" i="25"/>
  <c r="A6496" i="25"/>
  <c r="A6497" i="25"/>
  <c r="A6498" i="25"/>
  <c r="A6499" i="25"/>
  <c r="A6500" i="25"/>
  <c r="A6501" i="25"/>
  <c r="A6502" i="25"/>
  <c r="A6503" i="25"/>
  <c r="A6504" i="25"/>
  <c r="A6505" i="25"/>
  <c r="A6506" i="25"/>
  <c r="A6507" i="25"/>
  <c r="A6508" i="25"/>
  <c r="A6509" i="25"/>
  <c r="A6510" i="25"/>
  <c r="A6511" i="25"/>
  <c r="A6512" i="25"/>
  <c r="A6513" i="25"/>
  <c r="A6514" i="25"/>
  <c r="A6515" i="25"/>
  <c r="A6516" i="25"/>
  <c r="A6517" i="25"/>
  <c r="A6518" i="25"/>
  <c r="A6519" i="25"/>
  <c r="A6520" i="25"/>
  <c r="A6521" i="25"/>
  <c r="A6522" i="25"/>
  <c r="A6523" i="25"/>
  <c r="A6524" i="25"/>
  <c r="A6525" i="25"/>
  <c r="A6526" i="25"/>
  <c r="A6527" i="25"/>
  <c r="A6528" i="25"/>
  <c r="A6529" i="25"/>
  <c r="A6530" i="25"/>
  <c r="A6531" i="25"/>
  <c r="A6532" i="25"/>
  <c r="A6533" i="25"/>
  <c r="A6534" i="25"/>
  <c r="A6535" i="25"/>
  <c r="A6536" i="25"/>
  <c r="A6537" i="25"/>
  <c r="A6538" i="25"/>
  <c r="A6539" i="25"/>
  <c r="A6540" i="25"/>
  <c r="A6541" i="25"/>
  <c r="A6542" i="25"/>
  <c r="A6543" i="25"/>
  <c r="A6544" i="25"/>
  <c r="A6545" i="25"/>
  <c r="A6546" i="25"/>
  <c r="A6547" i="25"/>
  <c r="A6548" i="25"/>
  <c r="A6549" i="25"/>
  <c r="A6550" i="25"/>
  <c r="A6551" i="25"/>
  <c r="A6552" i="25"/>
  <c r="A6553" i="25"/>
  <c r="A6554" i="25"/>
  <c r="A6555" i="25"/>
  <c r="A6556" i="25"/>
  <c r="A6557" i="25"/>
  <c r="A6558" i="25"/>
  <c r="A6559" i="25"/>
  <c r="A6560" i="25"/>
  <c r="A6561" i="25"/>
  <c r="A6562" i="25"/>
  <c r="A6563" i="25"/>
  <c r="A6564" i="25"/>
  <c r="A6565" i="25"/>
  <c r="A6566" i="25"/>
  <c r="A6567" i="25"/>
  <c r="A6568" i="25"/>
  <c r="A6569" i="25"/>
  <c r="A6570" i="25"/>
  <c r="A6571" i="25"/>
  <c r="A6572" i="25"/>
  <c r="A6573" i="25"/>
  <c r="A6574" i="25"/>
  <c r="A6575" i="25"/>
  <c r="A6576" i="25"/>
  <c r="A6577" i="25"/>
  <c r="A6578" i="25"/>
  <c r="A6579" i="25"/>
  <c r="A6580" i="25"/>
  <c r="A6581" i="25"/>
  <c r="A6582" i="25"/>
  <c r="A6583" i="25"/>
  <c r="A6584" i="25"/>
  <c r="A6585" i="25"/>
  <c r="A6586" i="25"/>
  <c r="A6587" i="25"/>
  <c r="A6588" i="25"/>
  <c r="A6589" i="25"/>
  <c r="A6590" i="25"/>
  <c r="A6591" i="25"/>
  <c r="A6592" i="25"/>
  <c r="A6593" i="25"/>
  <c r="A6594" i="25"/>
  <c r="A6595" i="25"/>
  <c r="A6596" i="25"/>
  <c r="A6597" i="25"/>
  <c r="A6598" i="25"/>
  <c r="A6599" i="25"/>
  <c r="A6600" i="25"/>
  <c r="A6601" i="25"/>
  <c r="A6602" i="25"/>
  <c r="A6603" i="25"/>
  <c r="A6604" i="25"/>
  <c r="A6605" i="25"/>
  <c r="A6606" i="25"/>
  <c r="A6607" i="25"/>
  <c r="A6608" i="25"/>
  <c r="A6609" i="25"/>
  <c r="A6610" i="25"/>
  <c r="A6611" i="25"/>
  <c r="A6612" i="25"/>
  <c r="A6613" i="25"/>
  <c r="A6614" i="25"/>
  <c r="A6615" i="25"/>
  <c r="A6616" i="25"/>
  <c r="A6617" i="25"/>
  <c r="A6618" i="25"/>
  <c r="A6619" i="25"/>
  <c r="A6620" i="25"/>
  <c r="A6621" i="25"/>
  <c r="A6622" i="25"/>
  <c r="A6623" i="25"/>
  <c r="A6624" i="25"/>
  <c r="A6625" i="25"/>
  <c r="A6626" i="25"/>
  <c r="A6627" i="25"/>
  <c r="A6628" i="25"/>
  <c r="A6629" i="25"/>
  <c r="A6630" i="25"/>
  <c r="A6631" i="25"/>
  <c r="A6632" i="25"/>
  <c r="A6633" i="25"/>
  <c r="A6634" i="25"/>
  <c r="A6635" i="25"/>
  <c r="A6636" i="25"/>
  <c r="A6637" i="25"/>
  <c r="A6638" i="25"/>
  <c r="A6639" i="25"/>
  <c r="A6640" i="25"/>
  <c r="A6641" i="25"/>
  <c r="A6642" i="25"/>
  <c r="A6643" i="25"/>
  <c r="A6644" i="25"/>
  <c r="A6645" i="25"/>
  <c r="A6646" i="25"/>
  <c r="A6647" i="25"/>
  <c r="A6648" i="25"/>
  <c r="A6649" i="25"/>
  <c r="A6650" i="25"/>
  <c r="A6651" i="25"/>
  <c r="A6652" i="25"/>
  <c r="A6653" i="25"/>
  <c r="A6654" i="25"/>
  <c r="A6655" i="25"/>
  <c r="A6656" i="25"/>
  <c r="A6657" i="25"/>
  <c r="A6658" i="25"/>
  <c r="A6659" i="25"/>
  <c r="A6660" i="25"/>
  <c r="A6661" i="25"/>
  <c r="A6662" i="25"/>
  <c r="A6663" i="25"/>
  <c r="A6664" i="25"/>
  <c r="A6665" i="25"/>
  <c r="A6666" i="25"/>
  <c r="A6667" i="25"/>
  <c r="A6668" i="25"/>
  <c r="A6669" i="25"/>
  <c r="A6670" i="25"/>
  <c r="A6671" i="25"/>
  <c r="A6672" i="25"/>
  <c r="A6673" i="25"/>
  <c r="A6674" i="25"/>
  <c r="A6675" i="25"/>
  <c r="A6676" i="25"/>
  <c r="A6677" i="25"/>
  <c r="A6678" i="25"/>
  <c r="A6679" i="25"/>
  <c r="A6680" i="25"/>
  <c r="A6681" i="25"/>
  <c r="A6682" i="25"/>
  <c r="A6683" i="25"/>
  <c r="A6684" i="25"/>
  <c r="A6685" i="25"/>
  <c r="A6686" i="25"/>
  <c r="A6687" i="25"/>
  <c r="A6688" i="25"/>
  <c r="A6689" i="25"/>
  <c r="A6690" i="25"/>
  <c r="A6691" i="25"/>
  <c r="A6692" i="25"/>
  <c r="A6693" i="25"/>
  <c r="A6694" i="25"/>
  <c r="A6695" i="25"/>
  <c r="A6696" i="25"/>
  <c r="A6697" i="25"/>
  <c r="A6698" i="25"/>
  <c r="A6699" i="25"/>
  <c r="A6700" i="25"/>
  <c r="A6701" i="25"/>
  <c r="A6702" i="25"/>
  <c r="A6703" i="25"/>
  <c r="A6704" i="25"/>
  <c r="A6705" i="25"/>
  <c r="A6706" i="25"/>
  <c r="A6707" i="25"/>
  <c r="A6708" i="25"/>
  <c r="A6709" i="25"/>
  <c r="A6710" i="25"/>
  <c r="A6711" i="25"/>
  <c r="A6712" i="25"/>
  <c r="A6713" i="25"/>
  <c r="A6714" i="25"/>
  <c r="A6715" i="25"/>
  <c r="A6716" i="25"/>
  <c r="A6717" i="25"/>
  <c r="A6718" i="25"/>
  <c r="A6719" i="25"/>
  <c r="A6720" i="25"/>
  <c r="A6721" i="25"/>
  <c r="A6722" i="25"/>
  <c r="A6723" i="25"/>
  <c r="A6724" i="25"/>
  <c r="A6725" i="25"/>
  <c r="A6726" i="25"/>
  <c r="A6727" i="25"/>
  <c r="A6728" i="25"/>
  <c r="A6729" i="25"/>
  <c r="A6730" i="25"/>
  <c r="A6731" i="25"/>
  <c r="A6732" i="25"/>
  <c r="A6733" i="25"/>
  <c r="A6734" i="25"/>
  <c r="A6735" i="25"/>
  <c r="A6736" i="25"/>
  <c r="A6737" i="25"/>
  <c r="A6738" i="25"/>
  <c r="A6739" i="25"/>
  <c r="A6740" i="25"/>
  <c r="A6741" i="25"/>
  <c r="A6742" i="25"/>
  <c r="A6743" i="25"/>
  <c r="A6744" i="25"/>
  <c r="A6745" i="25"/>
  <c r="A6746" i="25"/>
  <c r="A6747" i="25"/>
  <c r="A6748" i="25"/>
  <c r="A6749" i="25"/>
  <c r="A6750" i="25"/>
  <c r="A6751" i="25"/>
  <c r="A6752" i="25"/>
  <c r="A6753" i="25"/>
  <c r="A6754" i="25"/>
  <c r="A6755" i="25"/>
  <c r="A6756" i="25"/>
  <c r="A6757" i="25"/>
  <c r="A6758" i="25"/>
  <c r="A6759" i="25"/>
  <c r="A6760" i="25"/>
  <c r="A6761" i="25"/>
  <c r="A6762" i="25"/>
  <c r="A6763" i="25"/>
  <c r="A6764" i="25"/>
  <c r="A6765" i="25"/>
  <c r="A6766" i="25"/>
  <c r="A6767" i="25"/>
  <c r="A6768" i="25"/>
  <c r="A6769" i="25"/>
  <c r="A6770" i="25"/>
  <c r="A6771" i="25"/>
  <c r="A6772" i="25"/>
  <c r="A6773" i="25"/>
  <c r="A6774" i="25"/>
  <c r="A6775" i="25"/>
  <c r="A6776" i="25"/>
  <c r="A6777" i="25"/>
  <c r="A6778" i="25"/>
  <c r="A6779" i="25"/>
  <c r="A6780" i="25"/>
  <c r="A6781" i="25"/>
  <c r="A6782" i="25"/>
  <c r="A6783" i="25"/>
  <c r="A6784" i="25"/>
  <c r="A6785" i="25"/>
  <c r="A6786" i="25"/>
  <c r="A6787" i="25"/>
  <c r="A6788" i="25"/>
  <c r="A6789" i="25"/>
  <c r="A6790" i="25"/>
  <c r="A6791" i="25"/>
  <c r="A6792" i="25"/>
  <c r="A6793" i="25"/>
  <c r="A6794" i="25"/>
  <c r="A6795" i="25"/>
  <c r="A6796" i="25"/>
  <c r="A6797" i="25"/>
  <c r="A6798" i="25"/>
  <c r="A6799" i="25"/>
  <c r="A6800" i="25"/>
  <c r="A6801" i="25"/>
  <c r="A6802" i="25"/>
  <c r="A6803" i="25"/>
  <c r="A6804" i="25"/>
  <c r="A6805" i="25"/>
  <c r="A6806" i="25"/>
  <c r="A6807" i="25"/>
  <c r="A6808" i="25"/>
  <c r="A6809" i="25"/>
  <c r="A6810" i="25"/>
  <c r="A6811" i="25"/>
  <c r="A6812" i="25"/>
  <c r="A6813" i="25"/>
  <c r="A6814" i="25"/>
  <c r="A6815" i="25"/>
  <c r="A6816" i="25"/>
  <c r="A6817" i="25"/>
  <c r="A6818" i="25"/>
  <c r="A6819" i="25"/>
  <c r="A6820" i="25"/>
  <c r="A6821" i="25"/>
  <c r="A6822" i="25"/>
  <c r="A6823" i="25"/>
  <c r="A6824" i="25"/>
  <c r="A6825" i="25"/>
  <c r="A6826" i="25"/>
  <c r="A6827" i="25"/>
  <c r="A6828" i="25"/>
  <c r="A6829" i="25"/>
  <c r="A6830" i="25"/>
  <c r="A6831" i="25"/>
  <c r="A6832" i="25"/>
  <c r="A6833" i="25"/>
  <c r="A6834" i="25"/>
  <c r="A6835" i="25"/>
  <c r="A6836" i="25"/>
  <c r="A6837" i="25"/>
  <c r="A6838" i="25"/>
  <c r="A6839" i="25"/>
  <c r="A6840" i="25"/>
  <c r="A6841" i="25"/>
  <c r="A6842" i="25"/>
  <c r="A6843" i="25"/>
  <c r="A6844" i="25"/>
  <c r="A6845" i="25"/>
  <c r="A6846" i="25"/>
  <c r="A6847" i="25"/>
  <c r="A6848" i="25"/>
  <c r="A6849" i="25"/>
  <c r="A6850" i="25"/>
  <c r="A6851" i="25"/>
  <c r="A6852" i="25"/>
  <c r="A6853" i="25"/>
  <c r="A6854" i="25"/>
  <c r="A6855" i="25"/>
  <c r="A6856" i="25"/>
  <c r="A6857" i="25"/>
  <c r="A6858" i="25"/>
  <c r="A6859" i="25"/>
  <c r="A6860" i="25"/>
  <c r="A6861" i="25"/>
  <c r="A6862" i="25"/>
  <c r="A6863" i="25"/>
  <c r="A6864" i="25"/>
  <c r="A6865" i="25"/>
  <c r="A6866" i="25"/>
  <c r="A6867" i="25"/>
  <c r="A6868" i="25"/>
  <c r="A6869" i="25"/>
  <c r="A6870" i="25"/>
  <c r="A6871" i="25"/>
  <c r="A6872" i="25"/>
  <c r="A6873" i="25"/>
  <c r="A6874" i="25"/>
  <c r="A6875" i="25"/>
  <c r="A6876" i="25"/>
  <c r="A6877" i="25"/>
  <c r="A6878" i="25"/>
  <c r="A6879" i="25"/>
  <c r="A6880" i="25"/>
  <c r="A6881" i="25"/>
  <c r="A6882" i="25"/>
  <c r="A6883" i="25"/>
  <c r="A6884" i="25"/>
  <c r="A6885" i="25"/>
  <c r="A6886" i="25"/>
  <c r="A6887" i="25"/>
  <c r="A6888" i="25"/>
  <c r="A6889" i="25"/>
  <c r="A6890" i="25"/>
  <c r="A6891" i="25"/>
  <c r="A6892" i="25"/>
  <c r="A6893" i="25"/>
  <c r="A6894" i="25"/>
  <c r="A6895" i="25"/>
  <c r="A6896" i="25"/>
  <c r="A6897" i="25"/>
  <c r="A6898" i="25"/>
  <c r="A6899" i="25"/>
  <c r="A6900" i="25"/>
  <c r="A6901" i="25"/>
  <c r="A6902" i="25"/>
  <c r="A6903" i="25"/>
  <c r="A6904" i="25"/>
  <c r="A6905" i="25"/>
  <c r="A6906" i="25"/>
  <c r="A6907" i="25"/>
  <c r="A6908" i="25"/>
  <c r="A6909" i="25"/>
  <c r="A6910" i="25"/>
  <c r="A6911" i="25"/>
  <c r="A6912" i="25"/>
  <c r="A6913" i="25"/>
  <c r="A6914" i="25"/>
  <c r="A6915" i="25"/>
  <c r="A6916" i="25"/>
  <c r="A6917" i="25"/>
  <c r="A6918" i="25"/>
  <c r="A6919" i="25"/>
  <c r="A6920" i="25"/>
  <c r="A6921" i="25"/>
  <c r="A6922" i="25"/>
  <c r="A6923" i="25"/>
  <c r="A6924" i="25"/>
  <c r="A6925" i="25"/>
  <c r="A6926" i="25"/>
  <c r="A6927" i="25"/>
  <c r="A6928" i="25"/>
  <c r="A6929" i="25"/>
  <c r="A6930" i="25"/>
  <c r="A6931" i="25"/>
  <c r="A6932" i="25"/>
  <c r="A6933" i="25"/>
  <c r="A6934" i="25"/>
  <c r="A6935" i="25"/>
  <c r="A6936" i="25"/>
  <c r="A6937" i="25"/>
  <c r="A6938" i="25"/>
  <c r="A6939" i="25"/>
  <c r="A6940" i="25"/>
  <c r="A6941" i="25"/>
  <c r="A6942" i="25"/>
  <c r="A6943" i="25"/>
  <c r="A6944" i="25"/>
  <c r="A6945" i="25"/>
  <c r="A6946" i="25"/>
  <c r="A6947" i="25"/>
  <c r="A6948" i="25"/>
  <c r="A6949" i="25"/>
  <c r="A6950" i="25"/>
  <c r="A6951" i="25"/>
  <c r="A6952" i="25"/>
  <c r="A6953" i="25"/>
  <c r="A6954" i="25"/>
  <c r="A6955" i="25"/>
  <c r="A6956" i="25"/>
  <c r="A6957" i="25"/>
  <c r="A6958" i="25"/>
  <c r="A6959" i="25"/>
  <c r="A6960" i="25"/>
  <c r="A6961" i="25"/>
  <c r="A6962" i="25"/>
  <c r="A6963" i="25"/>
  <c r="A6964" i="25"/>
  <c r="A6965" i="25"/>
  <c r="A6966" i="25"/>
  <c r="A6967" i="25"/>
  <c r="A6968" i="25"/>
  <c r="A6969" i="25"/>
  <c r="A6970" i="25"/>
  <c r="A6971" i="25"/>
  <c r="A6972" i="25"/>
  <c r="A6973" i="25"/>
  <c r="A6974" i="25"/>
  <c r="A6975" i="25"/>
  <c r="A6976" i="25"/>
  <c r="A6977" i="25"/>
  <c r="A6978" i="25"/>
  <c r="A6979" i="25"/>
  <c r="A6980" i="25"/>
  <c r="A6981" i="25"/>
  <c r="A6982" i="25"/>
  <c r="A6983" i="25"/>
  <c r="A6984" i="25"/>
  <c r="A6985" i="25"/>
  <c r="A6986" i="25"/>
  <c r="A6987" i="25"/>
  <c r="A6988" i="25"/>
  <c r="A6989" i="25"/>
  <c r="A6990" i="25"/>
  <c r="A6991" i="25"/>
  <c r="A6992" i="25"/>
  <c r="A6993" i="25"/>
  <c r="A6994" i="25"/>
  <c r="A6995" i="25"/>
  <c r="A6996" i="25"/>
  <c r="A6997" i="25"/>
  <c r="A6998" i="25"/>
  <c r="A6999" i="25"/>
  <c r="A7000" i="25"/>
  <c r="A7001" i="25"/>
  <c r="A7002" i="25"/>
  <c r="A7003" i="25"/>
  <c r="A7004" i="25"/>
  <c r="A7005" i="25"/>
  <c r="A7006" i="25"/>
  <c r="A7007" i="25"/>
  <c r="A7008" i="25"/>
  <c r="A7009" i="25"/>
  <c r="A7010" i="25"/>
  <c r="A7011" i="25"/>
  <c r="A7012" i="25"/>
  <c r="A7013" i="25"/>
  <c r="A7014" i="25"/>
  <c r="A7015" i="25"/>
  <c r="A7016" i="25"/>
  <c r="A7017" i="25"/>
  <c r="A7018" i="25"/>
  <c r="A7019" i="25"/>
  <c r="A7020" i="25"/>
  <c r="A7021" i="25"/>
  <c r="A7022" i="25"/>
  <c r="A7023" i="25"/>
  <c r="A7024" i="25"/>
  <c r="A7025" i="25"/>
  <c r="A7026" i="25"/>
  <c r="A7027" i="25"/>
  <c r="A7028" i="25"/>
  <c r="A7029" i="25"/>
  <c r="A7030" i="25"/>
  <c r="A7031" i="25"/>
  <c r="A7032" i="25"/>
  <c r="A7033" i="25"/>
  <c r="A7034" i="25"/>
  <c r="A7035" i="25"/>
  <c r="A7036" i="25"/>
  <c r="A7037" i="25"/>
  <c r="A7038" i="25"/>
  <c r="A7039" i="25"/>
  <c r="A7040" i="25"/>
  <c r="A7041" i="25"/>
  <c r="A7042" i="25"/>
  <c r="A7043" i="25"/>
  <c r="A7044" i="25"/>
  <c r="A7045" i="25"/>
  <c r="A7046" i="25"/>
  <c r="A7047" i="25"/>
  <c r="A7048" i="25"/>
  <c r="A7049" i="25"/>
  <c r="A7050" i="25"/>
  <c r="A7051" i="25"/>
  <c r="A7052" i="25"/>
  <c r="A7053" i="25"/>
  <c r="A7054" i="25"/>
  <c r="A7055" i="25"/>
  <c r="A7056" i="25"/>
  <c r="A7057" i="25"/>
  <c r="A7058" i="25"/>
  <c r="A7059" i="25"/>
  <c r="A7060" i="25"/>
  <c r="A7061" i="25"/>
  <c r="A7062" i="25"/>
  <c r="A7063" i="25"/>
  <c r="A7064" i="25"/>
  <c r="A7065" i="25"/>
  <c r="A7066" i="25"/>
  <c r="A7067" i="25"/>
  <c r="A7068" i="25"/>
  <c r="A7069" i="25"/>
  <c r="A7070" i="25"/>
  <c r="A7071" i="25"/>
  <c r="A7072" i="25"/>
  <c r="A7073" i="25"/>
  <c r="A7074" i="25"/>
  <c r="A7075" i="25"/>
  <c r="A7076" i="25"/>
  <c r="A7077" i="25"/>
  <c r="A7078" i="25"/>
  <c r="A7079" i="25"/>
  <c r="A7080" i="25"/>
  <c r="A7081" i="25"/>
  <c r="A7082" i="25"/>
  <c r="A7083" i="25"/>
  <c r="A7084" i="25"/>
  <c r="A7085" i="25"/>
  <c r="A7086" i="25"/>
  <c r="A7087" i="25"/>
  <c r="A7088" i="25"/>
  <c r="A7089" i="25"/>
  <c r="A7090" i="25"/>
  <c r="A7091" i="25"/>
  <c r="A7092" i="25"/>
  <c r="A7093" i="25"/>
  <c r="A7094" i="25"/>
  <c r="A7095" i="25"/>
  <c r="A7096" i="25"/>
  <c r="A7097" i="25"/>
  <c r="A7098" i="25"/>
  <c r="A7099" i="25"/>
  <c r="A7100" i="25"/>
  <c r="A7101" i="25"/>
  <c r="A7102" i="25"/>
  <c r="A7103" i="25"/>
  <c r="A7104" i="25"/>
  <c r="A7105" i="25"/>
  <c r="A7106" i="25"/>
  <c r="A7107" i="25"/>
  <c r="A7108" i="25"/>
  <c r="A7109" i="25"/>
  <c r="A7110" i="25"/>
  <c r="A7111" i="25"/>
  <c r="A7112" i="25"/>
  <c r="A7113" i="25"/>
  <c r="A7114" i="25"/>
  <c r="A7115" i="25"/>
  <c r="A7116" i="25"/>
  <c r="A7117" i="25"/>
  <c r="A7118" i="25"/>
  <c r="A7119" i="25"/>
  <c r="A7120" i="25"/>
  <c r="A7121" i="25"/>
  <c r="A7122" i="25"/>
  <c r="A7123" i="25"/>
  <c r="A7124" i="25"/>
  <c r="A7125" i="25"/>
  <c r="A7126" i="25"/>
  <c r="A7127" i="25"/>
  <c r="A7128" i="25"/>
  <c r="A7129" i="25"/>
  <c r="A7130" i="25"/>
  <c r="A7131" i="25"/>
  <c r="A7132" i="25"/>
  <c r="A7133" i="25"/>
  <c r="A7134" i="25"/>
  <c r="A7135" i="25"/>
  <c r="A7136" i="25"/>
  <c r="A7137" i="25"/>
  <c r="A7138" i="25"/>
  <c r="A7139" i="25"/>
  <c r="A7140" i="25"/>
  <c r="A7141" i="25"/>
  <c r="A7142" i="25"/>
  <c r="A7143" i="25"/>
  <c r="A7144" i="25"/>
  <c r="A7145" i="25"/>
  <c r="A7146" i="25"/>
  <c r="A7147" i="25"/>
  <c r="A7148" i="25"/>
  <c r="A7149" i="25"/>
  <c r="A7150" i="25"/>
  <c r="A7151" i="25"/>
  <c r="A7152" i="25"/>
  <c r="A7153" i="25"/>
  <c r="A7154" i="25"/>
  <c r="A7155" i="25"/>
  <c r="A7156" i="25"/>
  <c r="A7157" i="25"/>
  <c r="A7158" i="25"/>
  <c r="A7159" i="25"/>
  <c r="A7160" i="25"/>
  <c r="A7161" i="25"/>
  <c r="A7162" i="25"/>
  <c r="A7163" i="25"/>
  <c r="A7164" i="25"/>
  <c r="A7165" i="25"/>
  <c r="A7166" i="25"/>
  <c r="A7167" i="25"/>
  <c r="A7168" i="25"/>
  <c r="A7169" i="25"/>
  <c r="A7170" i="25"/>
  <c r="A7171" i="25"/>
  <c r="A7172" i="25"/>
  <c r="A7173" i="25"/>
  <c r="A7174" i="25"/>
  <c r="A7175" i="25"/>
  <c r="A7176" i="25"/>
  <c r="A7177" i="25"/>
  <c r="A7178" i="25"/>
  <c r="A7179" i="25"/>
  <c r="A7180" i="25"/>
  <c r="A7181" i="25"/>
  <c r="A7182" i="25"/>
  <c r="A7183" i="25"/>
  <c r="A7184" i="25"/>
  <c r="A7185" i="25"/>
  <c r="A7186" i="25"/>
  <c r="A7187" i="25"/>
  <c r="A7188" i="25"/>
  <c r="A7189" i="25"/>
  <c r="A7190" i="25"/>
  <c r="A7191" i="25"/>
  <c r="A7192" i="25"/>
  <c r="A7193" i="25"/>
  <c r="A7194" i="25"/>
  <c r="A7195" i="25"/>
  <c r="A7196" i="25"/>
  <c r="A7197" i="25"/>
  <c r="A7198" i="25"/>
  <c r="A7199" i="25"/>
  <c r="A7200" i="25"/>
  <c r="A7201" i="25"/>
  <c r="A7202" i="25"/>
  <c r="A7203" i="25"/>
  <c r="A7204" i="25"/>
  <c r="A7205" i="25"/>
  <c r="A7206" i="25"/>
  <c r="A7207" i="25"/>
  <c r="A7208" i="25"/>
  <c r="A7209" i="25"/>
  <c r="A7210" i="25"/>
  <c r="A7211" i="25"/>
  <c r="A7212" i="25"/>
  <c r="A7213" i="25"/>
  <c r="A7214" i="25"/>
  <c r="A7215" i="25"/>
  <c r="A7216" i="25"/>
  <c r="A7217" i="25"/>
  <c r="A7218" i="25"/>
  <c r="A7219" i="25"/>
  <c r="A7220" i="25"/>
  <c r="A7221" i="25"/>
  <c r="A7222" i="25"/>
  <c r="A7223" i="25"/>
  <c r="A7224" i="25"/>
  <c r="A7225" i="25"/>
  <c r="A7226" i="25"/>
  <c r="A7227" i="25"/>
  <c r="A7228" i="25"/>
  <c r="A7229" i="25"/>
  <c r="A7230" i="25"/>
  <c r="A7231" i="25"/>
  <c r="A7232" i="25"/>
  <c r="A7233" i="25"/>
  <c r="A7234" i="25"/>
  <c r="A7235" i="25"/>
  <c r="A7236" i="25"/>
  <c r="A7237" i="25"/>
  <c r="A7238" i="25"/>
  <c r="A7239" i="25"/>
  <c r="A7240" i="25"/>
  <c r="A7241" i="25"/>
  <c r="A7242" i="25"/>
  <c r="A7243" i="25"/>
  <c r="A7244" i="25"/>
  <c r="A7245" i="25"/>
  <c r="A7246" i="25"/>
  <c r="A7247" i="25"/>
  <c r="A7248" i="25"/>
  <c r="A7249" i="25"/>
  <c r="A7250" i="25"/>
  <c r="A7251" i="25"/>
  <c r="A7252" i="25"/>
  <c r="A7253" i="25"/>
  <c r="A7254" i="25"/>
  <c r="A7255" i="25"/>
  <c r="A7256" i="25"/>
  <c r="A7257" i="25"/>
  <c r="A7258" i="25"/>
  <c r="A7259" i="25"/>
  <c r="A7260" i="25"/>
  <c r="A7261" i="25"/>
  <c r="A7262" i="25"/>
  <c r="A7263" i="25"/>
  <c r="A7264" i="25"/>
  <c r="A7265" i="25"/>
  <c r="A7266" i="25"/>
  <c r="A7267" i="25"/>
  <c r="A7268" i="25"/>
  <c r="A7269" i="25"/>
  <c r="A7270" i="25"/>
  <c r="A7271" i="25"/>
  <c r="A7272" i="25"/>
  <c r="A7273" i="25"/>
  <c r="A7274" i="25"/>
  <c r="A7275" i="25"/>
  <c r="A7276" i="25"/>
  <c r="A7277" i="25"/>
  <c r="A7278" i="25"/>
  <c r="A7279" i="25"/>
  <c r="A7280" i="25"/>
  <c r="A7281" i="25"/>
  <c r="A7282" i="25"/>
  <c r="A7283" i="25"/>
  <c r="A7284" i="25"/>
  <c r="A7285" i="25"/>
  <c r="A7286" i="25"/>
  <c r="A7287" i="25"/>
  <c r="A7288" i="25"/>
  <c r="A7289" i="25"/>
  <c r="A7290" i="25"/>
  <c r="A7291" i="25"/>
  <c r="A7292" i="25"/>
  <c r="A7293" i="25"/>
  <c r="A7294" i="25"/>
  <c r="A7295" i="25"/>
  <c r="A7296" i="25"/>
  <c r="A7297" i="25"/>
  <c r="A7298" i="25"/>
  <c r="A7299" i="25"/>
  <c r="A7300" i="25"/>
  <c r="A7301" i="25"/>
  <c r="A7302" i="25"/>
  <c r="A7303" i="25"/>
  <c r="A7304" i="25"/>
  <c r="A7305" i="25"/>
  <c r="A7306" i="25"/>
  <c r="A7307" i="25"/>
  <c r="A7308" i="25"/>
  <c r="A7309" i="25"/>
  <c r="A7310" i="25"/>
  <c r="A7311" i="25"/>
  <c r="A7312" i="25"/>
  <c r="A7313" i="25"/>
  <c r="A7314" i="25"/>
  <c r="A7315" i="25"/>
  <c r="A7316" i="25"/>
  <c r="A7317" i="25"/>
  <c r="A7318" i="25"/>
  <c r="A7319" i="25"/>
  <c r="A7320" i="25"/>
  <c r="A7321" i="25"/>
  <c r="A7322" i="25"/>
  <c r="A7323" i="25"/>
  <c r="A7324" i="25"/>
  <c r="A7325" i="25"/>
  <c r="A7326" i="25"/>
  <c r="A7327" i="25"/>
  <c r="A7328" i="25"/>
  <c r="A7329" i="25"/>
  <c r="A7330" i="25"/>
  <c r="A7331" i="25"/>
  <c r="A7332" i="25"/>
  <c r="A7333" i="25"/>
  <c r="A7334" i="25"/>
  <c r="A7335" i="25"/>
  <c r="A7336" i="25"/>
  <c r="A7337" i="25"/>
  <c r="A7338" i="25"/>
  <c r="A7339" i="25"/>
  <c r="A7340" i="25"/>
  <c r="A7341" i="25"/>
  <c r="A7342" i="25"/>
  <c r="A7343" i="25"/>
  <c r="A7344" i="25"/>
  <c r="A7345" i="25"/>
  <c r="A7346" i="25"/>
  <c r="A7347" i="25"/>
  <c r="A7348" i="25"/>
  <c r="A7349" i="25"/>
  <c r="A7350" i="25"/>
  <c r="A7351" i="25"/>
  <c r="A7352" i="25"/>
  <c r="A7353" i="25"/>
  <c r="A7354" i="25"/>
  <c r="A7355" i="25"/>
  <c r="A7356" i="25"/>
  <c r="A7357" i="25"/>
  <c r="A7358" i="25"/>
  <c r="A7359" i="25"/>
  <c r="A7360" i="25"/>
  <c r="A7361" i="25"/>
  <c r="A7362" i="25"/>
  <c r="A7363" i="25"/>
  <c r="A7364" i="25"/>
  <c r="A7365" i="25"/>
  <c r="A7366" i="25"/>
  <c r="A7367" i="25"/>
  <c r="A7368" i="25"/>
  <c r="A7369" i="25"/>
  <c r="A7370" i="25"/>
  <c r="A7371" i="25"/>
  <c r="A7372" i="25"/>
  <c r="A7373" i="25"/>
  <c r="A7374" i="25"/>
  <c r="A7375" i="25"/>
  <c r="A7376" i="25"/>
  <c r="A7377" i="25"/>
  <c r="A7378" i="25"/>
  <c r="A7379" i="25"/>
  <c r="A7380" i="25"/>
  <c r="A7381" i="25"/>
  <c r="A7382" i="25"/>
  <c r="A7383" i="25"/>
  <c r="A7384" i="25"/>
  <c r="A7385" i="25"/>
  <c r="A7386" i="25"/>
  <c r="A7387" i="25"/>
  <c r="A7388" i="25"/>
  <c r="A7389" i="25"/>
  <c r="A7390" i="25"/>
  <c r="A7391" i="25"/>
  <c r="A7392" i="25"/>
  <c r="A7393" i="25"/>
  <c r="A7394" i="25"/>
  <c r="A7395" i="25"/>
  <c r="A7396" i="25"/>
  <c r="A7397" i="25"/>
  <c r="A7398" i="25"/>
  <c r="A7399" i="25"/>
  <c r="A7400" i="25"/>
  <c r="A7401" i="25"/>
  <c r="A7402" i="25"/>
  <c r="A7403" i="25"/>
  <c r="A7404" i="25"/>
  <c r="A7405" i="25"/>
  <c r="A7406" i="25"/>
  <c r="A7407" i="25"/>
  <c r="A7408" i="25"/>
  <c r="A7409" i="25"/>
  <c r="A7410" i="25"/>
  <c r="A7411" i="25"/>
  <c r="A7412" i="25"/>
  <c r="A7413" i="25"/>
  <c r="A7414" i="25"/>
  <c r="A7415" i="25"/>
  <c r="A7416" i="25"/>
  <c r="A7417" i="25"/>
  <c r="A7418" i="25"/>
  <c r="A7419" i="25"/>
  <c r="A7420" i="25"/>
  <c r="A7421" i="25"/>
  <c r="A7422" i="25"/>
  <c r="A7423" i="25"/>
  <c r="A7424" i="25"/>
  <c r="A7425" i="25"/>
  <c r="A7426" i="25"/>
  <c r="A7427" i="25"/>
  <c r="A7428" i="25"/>
  <c r="A7429" i="25"/>
  <c r="A7430" i="25"/>
  <c r="A7431" i="25"/>
  <c r="A7432" i="25"/>
  <c r="A7433" i="25"/>
  <c r="A7434" i="25"/>
  <c r="A7435" i="25"/>
  <c r="A7436" i="25"/>
  <c r="A7437" i="25"/>
  <c r="A7438" i="25"/>
  <c r="A7439" i="25"/>
  <c r="A7440" i="25"/>
  <c r="A7441" i="25"/>
  <c r="A7442" i="25"/>
  <c r="A7443" i="25"/>
  <c r="A7444" i="25"/>
  <c r="A7445" i="25"/>
  <c r="A7446" i="25"/>
  <c r="A7447" i="25"/>
  <c r="A7448" i="25"/>
  <c r="A7449" i="25"/>
  <c r="A7450" i="25"/>
  <c r="A7451" i="25"/>
  <c r="A7452" i="25"/>
  <c r="A7453" i="25"/>
  <c r="A7454" i="25"/>
  <c r="A7455" i="25"/>
  <c r="A7456" i="25"/>
  <c r="A7457" i="25"/>
  <c r="A7458" i="25"/>
  <c r="A7459" i="25"/>
  <c r="A7460" i="25"/>
  <c r="A7461" i="25"/>
  <c r="A7462" i="25"/>
  <c r="A7463" i="25"/>
  <c r="A7464" i="25"/>
  <c r="A7465" i="25"/>
  <c r="A7466" i="25"/>
  <c r="A7467" i="25"/>
  <c r="A7468" i="25"/>
  <c r="A7469" i="25"/>
  <c r="A7470" i="25"/>
  <c r="A7471" i="25"/>
  <c r="A7472" i="25"/>
  <c r="A7473" i="25"/>
  <c r="A7474" i="25"/>
  <c r="A7475" i="25"/>
  <c r="A7476" i="25"/>
  <c r="A7477" i="25"/>
  <c r="A7478" i="25"/>
  <c r="A7479" i="25"/>
  <c r="A7480" i="25"/>
  <c r="A7481" i="25"/>
  <c r="A7482" i="25"/>
  <c r="A7483" i="25"/>
  <c r="A7484" i="25"/>
  <c r="A7485" i="25"/>
  <c r="A7486" i="25"/>
  <c r="A7487" i="25"/>
  <c r="A7488" i="25"/>
  <c r="A7489" i="25"/>
  <c r="A7490" i="25"/>
  <c r="A7491" i="25"/>
  <c r="A7492" i="25"/>
  <c r="A7493" i="25"/>
  <c r="A7494" i="25"/>
  <c r="A7495" i="25"/>
  <c r="A7496" i="25"/>
  <c r="A7497" i="25"/>
  <c r="A7498" i="25"/>
  <c r="A7499" i="25"/>
  <c r="A7500" i="25"/>
  <c r="A7501" i="25"/>
  <c r="A7502" i="25"/>
  <c r="A7503" i="25"/>
  <c r="A7504" i="25"/>
  <c r="A7505" i="25"/>
  <c r="A7506" i="25"/>
  <c r="A7507" i="25"/>
  <c r="A7508" i="25"/>
  <c r="A7509" i="25"/>
  <c r="A7510" i="25"/>
  <c r="A7511" i="25"/>
  <c r="A7512" i="25"/>
  <c r="A7513" i="25"/>
  <c r="A7514" i="25"/>
  <c r="A7515" i="25"/>
  <c r="A7516" i="25"/>
  <c r="A7517" i="25"/>
  <c r="A7518" i="25"/>
  <c r="A7519" i="25"/>
  <c r="A7520" i="25"/>
  <c r="A7521" i="25"/>
  <c r="A7522" i="25"/>
  <c r="A7523" i="25"/>
  <c r="A7524" i="25"/>
  <c r="A7525" i="25"/>
  <c r="A7526" i="25"/>
  <c r="A7527" i="25"/>
  <c r="A7528" i="25"/>
  <c r="A7529" i="25"/>
  <c r="A7530" i="25"/>
  <c r="A7531" i="25"/>
  <c r="A7532" i="25"/>
  <c r="A7533" i="25"/>
  <c r="A7534" i="25"/>
  <c r="A7535" i="25"/>
  <c r="A7536" i="25"/>
  <c r="A7537" i="25"/>
  <c r="A7538" i="25"/>
  <c r="A7539" i="25"/>
  <c r="A7540" i="25"/>
  <c r="A7541" i="25"/>
  <c r="A7542" i="25"/>
  <c r="A7543" i="25"/>
  <c r="A7544" i="25"/>
  <c r="A7545" i="25"/>
  <c r="A7546" i="25"/>
  <c r="A7547" i="25"/>
  <c r="A7548" i="25"/>
  <c r="A7549" i="25"/>
  <c r="A7550" i="25"/>
  <c r="A7551" i="25"/>
  <c r="A7552" i="25"/>
  <c r="A7553" i="25"/>
  <c r="A7554" i="25"/>
  <c r="A7555" i="25"/>
  <c r="A7556" i="25"/>
  <c r="A7557" i="25"/>
  <c r="A7558" i="25"/>
  <c r="A7559" i="25"/>
  <c r="A7560" i="25"/>
  <c r="A7561" i="25"/>
  <c r="A7562" i="25"/>
  <c r="A7563" i="25"/>
  <c r="A7564" i="25"/>
  <c r="A7565" i="25"/>
  <c r="A7566" i="25"/>
  <c r="A7567" i="25"/>
  <c r="A7568" i="25"/>
  <c r="A7569" i="25"/>
  <c r="A7570" i="25"/>
  <c r="A7571" i="25"/>
  <c r="A7572" i="25"/>
  <c r="A7573" i="25"/>
  <c r="A7574" i="25"/>
  <c r="A7575" i="25"/>
  <c r="A7576" i="25"/>
  <c r="A7577" i="25"/>
  <c r="A7578" i="25"/>
  <c r="A7579" i="25"/>
  <c r="A7580" i="25"/>
  <c r="A7581" i="25"/>
  <c r="A7582" i="25"/>
  <c r="A7583" i="25"/>
  <c r="A7584" i="25"/>
  <c r="A7585" i="25"/>
  <c r="A7586" i="25"/>
  <c r="A7587" i="25"/>
  <c r="A7588" i="25"/>
  <c r="A7589" i="25"/>
  <c r="A7590" i="25"/>
  <c r="A7591" i="25"/>
  <c r="A7592" i="25"/>
  <c r="A7593" i="25"/>
  <c r="A7594" i="25"/>
  <c r="A7595" i="25"/>
  <c r="A7596" i="25"/>
  <c r="A7597" i="25"/>
  <c r="A7598" i="25"/>
  <c r="A7599" i="25"/>
  <c r="A7600" i="25"/>
  <c r="A7601" i="25"/>
  <c r="A7602" i="25"/>
  <c r="A7603" i="25"/>
  <c r="A7604" i="25"/>
  <c r="A7605" i="25"/>
  <c r="A7606" i="25"/>
  <c r="A7607" i="25"/>
  <c r="A7608" i="25"/>
  <c r="A7609" i="25"/>
  <c r="A7610" i="25"/>
  <c r="A7611" i="25"/>
  <c r="A7612" i="25"/>
  <c r="A7613" i="25"/>
  <c r="A7614" i="25"/>
  <c r="A7615" i="25"/>
  <c r="A7616" i="25"/>
  <c r="A7617" i="25"/>
  <c r="A7618" i="25"/>
  <c r="A7619" i="25"/>
  <c r="A7620" i="25"/>
  <c r="A7621" i="25"/>
  <c r="A7622" i="25"/>
  <c r="A7623" i="25"/>
  <c r="A7624" i="25"/>
  <c r="A7625" i="25"/>
  <c r="A7626" i="25"/>
  <c r="A7627" i="25"/>
  <c r="A7628" i="25"/>
  <c r="A7629" i="25"/>
  <c r="A7630" i="25"/>
  <c r="A7631" i="25"/>
  <c r="A7632" i="25"/>
  <c r="A7633" i="25"/>
  <c r="A7634" i="25"/>
  <c r="A7635" i="25"/>
  <c r="A7636" i="25"/>
  <c r="A7637" i="25"/>
  <c r="A7638" i="25"/>
  <c r="A7639" i="25"/>
  <c r="A7640" i="25"/>
  <c r="A7641" i="25"/>
  <c r="A7642" i="25"/>
  <c r="A7643" i="25"/>
  <c r="A7644" i="25"/>
  <c r="A7645" i="25"/>
  <c r="A7646" i="25"/>
  <c r="A7647" i="25"/>
  <c r="A7648" i="25"/>
  <c r="A7649" i="25"/>
  <c r="A7650" i="25"/>
  <c r="A7651" i="25"/>
  <c r="A7652" i="25"/>
  <c r="A7653" i="25"/>
  <c r="A7654" i="25"/>
  <c r="A7655" i="25"/>
  <c r="A7656" i="25"/>
  <c r="A7657" i="25"/>
  <c r="A7658" i="25"/>
  <c r="A7659" i="25"/>
  <c r="A7660" i="25"/>
  <c r="A7661" i="25"/>
  <c r="A7662" i="25"/>
  <c r="A7663" i="25"/>
  <c r="A7664" i="25"/>
  <c r="A7665" i="25"/>
  <c r="A7666" i="25"/>
  <c r="A7667" i="25"/>
  <c r="A7668" i="25"/>
  <c r="A7669" i="25"/>
  <c r="A7670" i="25"/>
  <c r="A7671" i="25"/>
  <c r="A7672" i="25"/>
  <c r="A7673" i="25"/>
  <c r="A7674" i="25"/>
  <c r="A7675" i="25"/>
  <c r="A7676" i="25"/>
  <c r="A7677" i="25"/>
  <c r="A7678" i="25"/>
  <c r="A7679" i="25"/>
  <c r="A7680" i="25"/>
  <c r="A7681" i="25"/>
  <c r="A7682" i="25"/>
  <c r="A7683" i="25"/>
  <c r="A7684" i="25"/>
  <c r="A7685" i="25"/>
  <c r="A7686" i="25"/>
  <c r="A7687" i="25"/>
  <c r="A7688" i="25"/>
  <c r="A7689" i="25"/>
  <c r="A7690" i="25"/>
  <c r="A7691" i="25"/>
  <c r="A7692" i="25"/>
  <c r="A7693" i="25"/>
  <c r="A7694" i="25"/>
  <c r="A7695" i="25"/>
  <c r="A7696" i="25"/>
  <c r="A7697" i="25"/>
  <c r="A7698" i="25"/>
  <c r="A7699" i="25"/>
  <c r="A7700" i="25"/>
  <c r="A7701" i="25"/>
  <c r="A7702" i="25"/>
  <c r="A7703" i="25"/>
  <c r="A7704" i="25"/>
  <c r="A7705" i="25"/>
  <c r="A7706" i="25"/>
  <c r="A7707" i="25"/>
  <c r="A7708" i="25"/>
  <c r="A7709" i="25"/>
  <c r="A7710" i="25"/>
  <c r="A7711" i="25"/>
  <c r="A7712" i="25"/>
  <c r="A7713" i="25"/>
  <c r="A7714" i="25"/>
  <c r="A7715" i="25"/>
  <c r="A7716" i="25"/>
  <c r="A7717" i="25"/>
  <c r="A7718" i="25"/>
  <c r="A7719" i="25"/>
  <c r="A7720" i="25"/>
  <c r="A7721" i="25"/>
  <c r="A7722" i="25"/>
  <c r="A7723" i="25"/>
  <c r="A7724" i="25"/>
  <c r="A7725" i="25"/>
  <c r="A7726" i="25"/>
  <c r="A7727" i="25"/>
  <c r="A7728" i="25"/>
  <c r="A7729" i="25"/>
  <c r="A7730" i="25"/>
  <c r="A7731" i="25"/>
  <c r="A7732" i="25"/>
  <c r="A7733" i="25"/>
  <c r="A7734" i="25"/>
  <c r="A7735" i="25"/>
  <c r="A7736" i="25"/>
  <c r="A7737" i="25"/>
  <c r="A7738" i="25"/>
  <c r="A7739" i="25"/>
  <c r="A7740" i="25"/>
  <c r="A7741" i="25"/>
  <c r="A7742" i="25"/>
  <c r="A7743" i="25"/>
  <c r="A7744" i="25"/>
  <c r="A7745" i="25"/>
  <c r="A7746" i="25"/>
  <c r="A7747" i="25"/>
  <c r="A7748" i="25"/>
  <c r="A7749" i="25"/>
  <c r="A7750" i="25"/>
  <c r="A7751" i="25"/>
  <c r="A7752" i="25"/>
  <c r="A7753" i="25"/>
  <c r="A7754" i="25"/>
  <c r="A7755" i="25"/>
  <c r="A7756" i="25"/>
  <c r="A7757" i="25"/>
  <c r="A7758" i="25"/>
  <c r="A7759" i="25"/>
  <c r="A7760" i="25"/>
  <c r="A7761" i="25"/>
  <c r="A7762" i="25"/>
  <c r="A7763" i="25"/>
  <c r="A7764" i="25"/>
  <c r="A7765" i="25"/>
  <c r="A7766" i="25"/>
  <c r="A7767" i="25"/>
  <c r="A7768" i="25"/>
  <c r="A7769" i="25"/>
  <c r="A7770" i="25"/>
  <c r="A7771" i="25"/>
  <c r="A7772" i="25"/>
  <c r="A7773" i="25"/>
  <c r="A7774" i="25"/>
  <c r="A7775" i="25"/>
  <c r="A7776" i="25"/>
  <c r="A7777" i="25"/>
  <c r="A7778" i="25"/>
  <c r="A7779" i="25"/>
  <c r="A7780" i="25"/>
  <c r="A7781" i="25"/>
  <c r="A7782" i="25"/>
  <c r="A7783" i="25"/>
  <c r="A7784" i="25"/>
  <c r="A7785" i="25"/>
  <c r="A7786" i="25"/>
  <c r="A7787" i="25"/>
  <c r="A7788" i="25"/>
  <c r="A7789" i="25"/>
  <c r="A7790" i="25"/>
  <c r="A7791" i="25"/>
  <c r="A7792" i="25"/>
  <c r="A7793" i="25"/>
  <c r="A7794" i="25"/>
  <c r="A7795" i="25"/>
  <c r="A7796" i="25"/>
  <c r="A7797" i="25"/>
  <c r="A7798" i="25"/>
  <c r="A7799" i="25"/>
  <c r="A7800" i="25"/>
  <c r="A7801" i="25"/>
  <c r="A7802" i="25"/>
  <c r="A7803" i="25"/>
  <c r="A7804" i="25"/>
  <c r="A7805" i="25"/>
  <c r="A7806" i="25"/>
  <c r="A7807" i="25"/>
  <c r="A7808" i="25"/>
  <c r="A7809" i="25"/>
  <c r="A7810" i="25"/>
  <c r="A7811" i="25"/>
  <c r="A7812" i="25"/>
  <c r="A7813" i="25"/>
  <c r="A7814" i="25"/>
  <c r="A7815" i="25"/>
  <c r="A7816" i="25"/>
  <c r="A7817" i="25"/>
  <c r="A7818" i="25"/>
  <c r="A7819" i="25"/>
  <c r="A7820" i="25"/>
  <c r="A7821" i="25"/>
  <c r="A7822" i="25"/>
  <c r="A7823" i="25"/>
  <c r="A7824" i="25"/>
  <c r="A7825" i="25"/>
  <c r="A7826" i="25"/>
  <c r="A7827" i="25"/>
  <c r="A7828" i="25"/>
  <c r="A7829" i="25"/>
  <c r="A7830" i="25"/>
  <c r="A7831" i="25"/>
  <c r="A7832" i="25"/>
  <c r="A7833" i="25"/>
  <c r="A7834" i="25"/>
  <c r="A7835" i="25"/>
  <c r="A7836" i="25"/>
  <c r="A7837" i="25"/>
  <c r="A7838" i="25"/>
  <c r="A7839" i="25"/>
  <c r="A7840" i="25"/>
  <c r="A7841" i="25"/>
  <c r="A7842" i="25"/>
  <c r="A7843" i="25"/>
  <c r="A7844" i="25"/>
  <c r="A7845" i="25"/>
  <c r="A7846" i="25"/>
  <c r="A7847" i="25"/>
  <c r="A7848" i="25"/>
  <c r="A7849" i="25"/>
  <c r="A7850" i="25"/>
  <c r="A7851" i="25"/>
  <c r="A7852" i="25"/>
  <c r="A7853" i="25"/>
  <c r="A7854" i="25"/>
  <c r="A7855" i="25"/>
  <c r="A7856" i="25"/>
  <c r="A7857" i="25"/>
  <c r="A7858" i="25"/>
  <c r="A7859" i="25"/>
  <c r="A7860" i="25"/>
  <c r="A7861" i="25"/>
  <c r="A7862" i="25"/>
  <c r="A7863" i="25"/>
  <c r="A7864" i="25"/>
  <c r="A7865" i="25"/>
  <c r="A7866" i="25"/>
  <c r="A7867" i="25"/>
  <c r="A7868" i="25"/>
  <c r="A7869" i="25"/>
  <c r="A7870" i="25"/>
  <c r="A7871" i="25"/>
  <c r="A7872" i="25"/>
  <c r="A7873" i="25"/>
  <c r="A7874" i="25"/>
  <c r="A7875" i="25"/>
  <c r="A7876" i="25"/>
  <c r="A7877" i="25"/>
  <c r="A7878" i="25"/>
  <c r="A7879" i="25"/>
  <c r="A7880" i="25"/>
  <c r="A7881" i="25"/>
  <c r="A7882" i="25"/>
  <c r="A7883" i="25"/>
  <c r="A7884" i="25"/>
  <c r="A7885" i="25"/>
  <c r="A7886" i="25"/>
  <c r="A7887" i="25"/>
  <c r="A7888" i="25"/>
  <c r="A7889" i="25"/>
  <c r="A7890" i="25"/>
  <c r="A7891" i="25"/>
  <c r="A7892" i="25"/>
  <c r="A7893" i="25"/>
  <c r="A7894" i="25"/>
  <c r="A7895" i="25"/>
  <c r="A7896" i="25"/>
  <c r="A7897" i="25"/>
  <c r="A7898" i="25"/>
  <c r="A7899" i="25"/>
  <c r="A7900" i="25"/>
  <c r="A7901" i="25"/>
  <c r="A7902" i="25"/>
  <c r="A7903" i="25"/>
  <c r="A7904" i="25"/>
  <c r="A7905" i="25"/>
  <c r="A7906" i="25"/>
  <c r="A7907" i="25"/>
  <c r="A7908" i="25"/>
  <c r="A7909" i="25"/>
  <c r="A7910" i="25"/>
  <c r="A7911" i="25"/>
  <c r="A7912" i="25"/>
  <c r="A7913" i="25"/>
  <c r="A7914" i="25"/>
  <c r="A7915" i="25"/>
  <c r="A7916" i="25"/>
  <c r="A7917" i="25"/>
  <c r="A7918" i="25"/>
  <c r="A7919" i="25"/>
  <c r="A7920" i="25"/>
  <c r="A7921" i="25"/>
  <c r="A7922" i="25"/>
  <c r="A7923" i="25"/>
  <c r="A7924" i="25"/>
  <c r="A7925" i="25"/>
  <c r="A7926" i="25"/>
  <c r="A7927" i="25"/>
  <c r="A7928" i="25"/>
  <c r="A7929" i="25"/>
  <c r="A7930" i="25"/>
  <c r="A7931" i="25"/>
  <c r="A7932" i="25"/>
  <c r="A7933" i="25"/>
  <c r="A7934" i="25"/>
  <c r="A7935" i="25"/>
  <c r="A7936" i="25"/>
  <c r="A7937" i="25"/>
  <c r="A7938" i="25"/>
  <c r="A7939" i="25"/>
  <c r="A7940" i="25"/>
  <c r="A7941" i="25"/>
  <c r="A7942" i="25"/>
  <c r="A7943" i="25"/>
  <c r="A7944" i="25"/>
  <c r="A7945" i="25"/>
  <c r="A7946" i="25"/>
  <c r="A7947" i="25"/>
  <c r="A7948" i="25"/>
  <c r="A7949" i="25"/>
  <c r="A7950" i="25"/>
  <c r="A7951" i="25"/>
  <c r="A7952" i="25"/>
  <c r="A7953" i="25"/>
  <c r="A7954" i="25"/>
  <c r="A7955" i="25"/>
  <c r="A7956" i="25"/>
  <c r="A7957" i="25"/>
  <c r="A7958" i="25"/>
  <c r="A7959" i="25"/>
  <c r="A7960" i="25"/>
  <c r="A7961" i="25"/>
  <c r="A7962" i="25"/>
  <c r="A7963" i="25"/>
  <c r="A7964" i="25"/>
  <c r="A7965" i="25"/>
  <c r="A7966" i="25"/>
  <c r="A7967" i="25"/>
  <c r="A7968" i="25"/>
  <c r="A7969" i="25"/>
  <c r="A7970" i="25"/>
  <c r="A7971" i="25"/>
  <c r="A7972" i="25"/>
  <c r="A7973" i="25"/>
  <c r="A7974" i="25"/>
  <c r="A7975" i="25"/>
  <c r="A7976" i="25"/>
  <c r="A7977" i="25"/>
  <c r="A7978" i="25"/>
  <c r="A7979" i="25"/>
  <c r="A7980" i="25"/>
  <c r="A7981" i="25"/>
  <c r="A7982" i="25"/>
  <c r="A7983" i="25"/>
  <c r="A7984" i="25"/>
  <c r="A7985" i="25"/>
  <c r="A7986" i="25"/>
  <c r="A7987" i="25"/>
  <c r="A7988" i="25"/>
  <c r="A7989" i="25"/>
  <c r="A7990" i="25"/>
  <c r="A7991" i="25"/>
  <c r="A7992" i="25"/>
  <c r="A7993" i="25"/>
  <c r="A7994" i="25"/>
  <c r="A7995" i="25"/>
  <c r="A7996" i="25"/>
  <c r="A7997" i="25"/>
  <c r="A7998" i="25"/>
  <c r="A7999" i="25"/>
  <c r="A8000" i="25"/>
  <c r="A8001" i="25"/>
  <c r="A8002" i="25"/>
  <c r="A8003" i="25"/>
  <c r="A8004" i="25"/>
  <c r="A8005" i="25"/>
  <c r="A8006" i="25"/>
  <c r="A8007" i="25"/>
  <c r="A8008" i="25"/>
  <c r="A8009" i="25"/>
  <c r="A8010" i="25"/>
  <c r="A8011" i="25"/>
  <c r="A8012" i="25"/>
  <c r="A8013" i="25"/>
  <c r="A8014" i="25"/>
  <c r="A8015" i="25"/>
  <c r="A8016" i="25"/>
  <c r="A8017" i="25"/>
  <c r="A8018" i="25"/>
  <c r="A8019" i="25"/>
  <c r="A8020" i="25"/>
  <c r="A8021" i="25"/>
  <c r="A8022" i="25"/>
  <c r="A8023" i="25"/>
  <c r="A8024" i="25"/>
  <c r="A8025" i="25"/>
  <c r="A8026" i="25"/>
  <c r="A8027" i="25"/>
  <c r="A8028" i="25"/>
  <c r="A8029" i="25"/>
  <c r="A8030" i="25"/>
  <c r="A8031" i="25"/>
  <c r="A8032" i="25"/>
  <c r="A8033" i="25"/>
  <c r="A8034" i="25"/>
  <c r="A8035" i="25"/>
  <c r="A8036" i="25"/>
  <c r="A8037" i="25"/>
  <c r="A8038" i="25"/>
  <c r="A8039" i="25"/>
  <c r="A8040" i="25"/>
  <c r="A8041" i="25"/>
  <c r="A8042" i="25"/>
  <c r="A8043" i="25"/>
  <c r="A8044" i="25"/>
  <c r="A8045" i="25"/>
  <c r="A8046" i="25"/>
  <c r="A8047" i="25"/>
  <c r="A8048" i="25"/>
  <c r="A8049" i="25"/>
  <c r="A8050" i="25"/>
  <c r="A8051" i="25"/>
  <c r="A8052" i="25"/>
  <c r="A8053" i="25"/>
  <c r="A8054" i="25"/>
  <c r="A8055" i="25"/>
  <c r="A8056" i="25"/>
  <c r="A8057" i="25"/>
  <c r="A8058" i="25"/>
  <c r="A8059" i="25"/>
  <c r="A8060" i="25"/>
  <c r="A8061" i="25"/>
  <c r="A8062" i="25"/>
  <c r="A8063" i="25"/>
  <c r="A8064" i="25"/>
  <c r="A8065" i="25"/>
  <c r="A8066" i="25"/>
  <c r="A8067" i="25"/>
  <c r="A8068" i="25"/>
  <c r="A8069" i="25"/>
  <c r="A8070" i="25"/>
  <c r="A8071" i="25"/>
  <c r="A8072" i="25"/>
  <c r="A8073" i="25"/>
  <c r="A8074" i="25"/>
  <c r="A8075" i="25"/>
  <c r="A8076" i="25"/>
  <c r="A8077" i="25"/>
  <c r="A8078" i="25"/>
  <c r="A8079" i="25"/>
  <c r="A8080" i="25"/>
  <c r="A8081" i="25"/>
  <c r="A8082" i="25"/>
  <c r="A8083" i="25"/>
  <c r="A8084" i="25"/>
  <c r="A8085" i="25"/>
  <c r="A8086" i="25"/>
  <c r="A8087" i="25"/>
  <c r="A8088" i="25"/>
  <c r="A8089" i="25"/>
  <c r="A8090" i="25"/>
  <c r="A8091" i="25"/>
  <c r="A8092" i="25"/>
  <c r="A8093" i="25"/>
  <c r="A8094" i="25"/>
  <c r="A8095" i="25"/>
  <c r="A8096" i="25"/>
  <c r="A8097" i="25"/>
  <c r="A8098" i="25"/>
  <c r="A8099" i="25"/>
  <c r="A8100" i="25"/>
  <c r="A8101" i="25"/>
  <c r="A8102" i="25"/>
  <c r="A8103" i="25"/>
  <c r="A8104" i="25"/>
  <c r="A8105" i="25"/>
  <c r="A8106" i="25"/>
  <c r="A8107" i="25"/>
  <c r="A8108" i="25"/>
  <c r="A8109" i="25"/>
  <c r="A8110" i="25"/>
  <c r="A8111" i="25"/>
  <c r="A8112" i="25"/>
  <c r="A8113" i="25"/>
  <c r="A8114" i="25"/>
  <c r="A8115" i="25"/>
  <c r="A8116" i="25"/>
  <c r="A8117" i="25"/>
  <c r="A8118" i="25"/>
  <c r="A8119" i="25"/>
  <c r="A8120" i="25"/>
  <c r="A8121" i="25"/>
  <c r="A8122" i="25"/>
  <c r="A8123" i="25"/>
  <c r="A8124" i="25"/>
  <c r="A8125" i="25"/>
  <c r="A8126" i="25"/>
  <c r="A8127" i="25"/>
  <c r="A8128" i="25"/>
  <c r="A8129" i="25"/>
  <c r="A8130" i="25"/>
  <c r="A8131" i="25"/>
  <c r="A8132" i="25"/>
  <c r="A8133" i="25"/>
  <c r="A8134" i="25"/>
  <c r="A8135" i="25"/>
  <c r="A8136" i="25"/>
  <c r="A8137" i="25"/>
  <c r="A8138" i="25"/>
  <c r="A8139" i="25"/>
  <c r="A8140" i="25"/>
  <c r="A8141" i="25"/>
  <c r="A8142" i="25"/>
  <c r="A8143" i="25"/>
  <c r="A8144" i="25"/>
  <c r="A8145" i="25"/>
  <c r="A8146" i="25"/>
  <c r="A8147" i="25"/>
  <c r="A8148" i="25"/>
  <c r="A8149" i="25"/>
  <c r="A8150" i="25"/>
  <c r="A8151" i="25"/>
  <c r="A8152" i="25"/>
  <c r="A8153" i="25"/>
  <c r="A8154" i="25"/>
  <c r="A8155" i="25"/>
  <c r="A8156" i="25"/>
  <c r="A8157" i="25"/>
  <c r="A8158" i="25"/>
  <c r="A8159" i="25"/>
  <c r="A8160" i="25"/>
  <c r="A8161" i="25"/>
  <c r="A8162" i="25"/>
  <c r="A8163" i="25"/>
  <c r="A8164" i="25"/>
  <c r="A8165" i="25"/>
  <c r="A8166" i="25"/>
  <c r="A8167" i="25"/>
  <c r="A8168" i="25"/>
  <c r="A8169" i="25"/>
  <c r="A8170" i="25"/>
  <c r="A8171" i="25"/>
  <c r="A8172" i="25"/>
  <c r="A8173" i="25"/>
  <c r="A8174" i="25"/>
  <c r="A8175" i="25"/>
  <c r="A8176" i="25"/>
  <c r="A8177" i="25"/>
  <c r="A8178" i="25"/>
  <c r="A8179" i="25"/>
  <c r="A8180" i="25"/>
  <c r="A8181" i="25"/>
  <c r="A8182" i="25"/>
  <c r="A8183" i="25"/>
  <c r="A8184" i="25"/>
  <c r="A8185" i="25"/>
  <c r="A8186" i="25"/>
  <c r="A8187" i="25"/>
  <c r="A8188" i="25"/>
  <c r="A8189" i="25"/>
  <c r="A8190" i="25"/>
  <c r="A8191" i="25"/>
  <c r="A8192" i="25"/>
  <c r="A8193" i="25"/>
  <c r="A8194" i="25"/>
  <c r="A8195" i="25"/>
  <c r="A8196" i="25"/>
  <c r="A8197" i="25"/>
  <c r="A8198" i="25"/>
  <c r="A8199" i="25"/>
  <c r="A8200" i="25"/>
  <c r="A8201" i="25"/>
  <c r="A8202" i="25"/>
  <c r="A8203" i="25"/>
  <c r="A8204" i="25"/>
  <c r="A8205" i="25"/>
  <c r="A8206" i="25"/>
  <c r="A8207" i="25"/>
  <c r="A8208" i="25"/>
  <c r="A8209" i="25"/>
  <c r="A8210" i="25"/>
  <c r="A8211" i="25"/>
  <c r="A8212" i="25"/>
  <c r="A8213" i="25"/>
  <c r="A8214" i="25"/>
  <c r="A8215" i="25"/>
  <c r="A8216" i="25"/>
  <c r="A8217" i="25"/>
  <c r="A8218" i="25"/>
  <c r="A8219" i="25"/>
  <c r="A8220" i="25"/>
  <c r="A8221" i="25"/>
  <c r="A8222" i="25"/>
  <c r="A8223" i="25"/>
  <c r="A8224" i="25"/>
  <c r="A8225" i="25"/>
  <c r="A8226" i="25"/>
  <c r="A8227" i="25"/>
  <c r="A8228" i="25"/>
  <c r="A8229" i="25"/>
  <c r="A8230" i="25"/>
  <c r="A8231" i="25"/>
  <c r="A8232" i="25"/>
  <c r="A8233" i="25"/>
  <c r="A8234" i="25"/>
  <c r="A8235" i="25"/>
  <c r="A8236" i="25"/>
  <c r="A8237" i="25"/>
  <c r="A8238" i="25"/>
  <c r="A8239" i="25"/>
  <c r="A8240" i="25"/>
  <c r="A8241" i="25"/>
  <c r="A8242" i="25"/>
  <c r="A8243" i="25"/>
  <c r="A8244" i="25"/>
  <c r="A8245" i="25"/>
  <c r="A8246" i="25"/>
  <c r="A8247" i="25"/>
  <c r="A8248" i="25"/>
  <c r="A8249" i="25"/>
  <c r="A8250" i="25"/>
  <c r="A8251" i="25"/>
  <c r="A8252" i="25"/>
  <c r="A8253" i="25"/>
  <c r="A8254" i="25"/>
  <c r="A8255" i="25"/>
  <c r="A8256" i="25"/>
  <c r="A8257" i="25"/>
  <c r="A8258" i="25"/>
  <c r="A8259" i="25"/>
  <c r="A8260" i="25"/>
  <c r="A8261" i="25"/>
  <c r="A8262" i="25"/>
  <c r="A8263" i="25"/>
  <c r="A8264" i="25"/>
  <c r="A8265" i="25"/>
  <c r="A8266" i="25"/>
  <c r="A8267" i="25"/>
  <c r="A8268" i="25"/>
  <c r="A8269" i="25"/>
  <c r="A8270" i="25"/>
  <c r="A8271" i="25"/>
  <c r="A8272" i="25"/>
  <c r="A8273" i="25"/>
  <c r="A8274" i="25"/>
  <c r="A8275" i="25"/>
  <c r="A8276" i="25"/>
  <c r="A8277" i="25"/>
  <c r="A8278" i="25"/>
  <c r="A8279" i="25"/>
  <c r="A8280" i="25"/>
  <c r="A8281" i="25"/>
  <c r="A8282" i="25"/>
  <c r="A8283" i="25"/>
  <c r="A8284" i="25"/>
  <c r="A8285" i="25"/>
  <c r="A8286" i="25"/>
  <c r="A8287" i="25"/>
  <c r="A8288" i="25"/>
  <c r="A8289" i="25"/>
  <c r="A8290" i="25"/>
  <c r="A8291" i="25"/>
  <c r="A8292" i="25"/>
  <c r="A8293" i="25"/>
  <c r="A8294" i="25"/>
  <c r="A8295" i="25"/>
  <c r="A8296" i="25"/>
  <c r="A8297" i="25"/>
  <c r="A8298" i="25"/>
  <c r="A8299" i="25"/>
  <c r="A8300" i="25"/>
  <c r="A8301" i="25"/>
  <c r="A8302" i="25"/>
  <c r="A8303" i="25"/>
  <c r="A8304" i="25"/>
  <c r="A8305" i="25"/>
  <c r="A8306" i="25"/>
  <c r="A8307" i="25"/>
  <c r="A8308" i="25"/>
  <c r="A8309" i="25"/>
  <c r="A8310" i="25"/>
  <c r="A8311" i="25"/>
  <c r="A8312" i="25"/>
  <c r="A8313" i="25"/>
  <c r="A8314" i="25"/>
  <c r="A8315" i="25"/>
  <c r="A8316" i="25"/>
  <c r="A8317" i="25"/>
  <c r="A8318" i="25"/>
  <c r="A8319" i="25"/>
  <c r="A8320" i="25"/>
  <c r="A8321" i="25"/>
  <c r="A8322" i="25"/>
  <c r="A8323" i="25"/>
  <c r="A8324" i="25"/>
  <c r="A8325" i="25"/>
  <c r="A8326" i="25"/>
  <c r="A8327" i="25"/>
  <c r="A8328" i="25"/>
  <c r="A8329" i="25"/>
  <c r="A8330" i="25"/>
  <c r="A8331" i="25"/>
  <c r="A8332" i="25"/>
  <c r="A8333" i="25"/>
  <c r="A8334" i="25"/>
  <c r="A8335" i="25"/>
  <c r="A8336" i="25"/>
  <c r="A8337" i="25"/>
  <c r="A8338" i="25"/>
  <c r="A8339" i="25"/>
  <c r="A8340" i="25"/>
  <c r="A8341" i="25"/>
  <c r="A8342" i="25"/>
  <c r="A8343" i="25"/>
  <c r="A8344" i="25"/>
  <c r="A8345" i="25"/>
  <c r="A8346" i="25"/>
  <c r="A8347" i="25"/>
  <c r="A8348" i="25"/>
  <c r="A8349" i="25"/>
  <c r="A8350" i="25"/>
  <c r="A8351" i="25"/>
  <c r="A8352" i="25"/>
  <c r="A8353" i="25"/>
  <c r="A8354" i="25"/>
  <c r="A8355" i="25"/>
  <c r="A8356" i="25"/>
  <c r="A8357" i="25"/>
  <c r="A8358" i="25"/>
  <c r="A8359" i="25"/>
  <c r="A8360" i="25"/>
  <c r="A8361" i="25"/>
  <c r="A8362" i="25"/>
  <c r="A8363" i="25"/>
  <c r="A8364" i="25"/>
  <c r="A8365" i="25"/>
  <c r="A8366" i="25"/>
  <c r="A8367" i="25"/>
  <c r="A8368" i="25"/>
  <c r="A8369" i="25"/>
  <c r="A8370" i="25"/>
  <c r="A8371" i="25"/>
  <c r="A8372" i="25"/>
  <c r="A8373" i="25"/>
  <c r="A8374" i="25"/>
  <c r="A8375" i="25"/>
  <c r="A8376" i="25"/>
  <c r="A8377" i="25"/>
  <c r="A8378" i="25"/>
  <c r="A8379" i="25"/>
  <c r="A8380" i="25"/>
  <c r="A8381" i="25"/>
  <c r="A8382" i="25"/>
  <c r="A8383" i="25"/>
  <c r="A8384" i="25"/>
  <c r="A8385" i="25"/>
  <c r="A8386" i="25"/>
  <c r="A8387" i="25"/>
  <c r="A8388" i="25"/>
  <c r="A8389" i="25"/>
  <c r="A8390" i="25"/>
  <c r="A8391" i="25"/>
  <c r="A8392" i="25"/>
  <c r="A8393" i="25"/>
  <c r="A8394" i="25"/>
  <c r="A8395" i="25"/>
  <c r="A8396" i="25"/>
  <c r="A8397" i="25"/>
  <c r="A8398" i="25"/>
  <c r="A8399" i="25"/>
  <c r="A8400" i="25"/>
  <c r="A8401" i="25"/>
  <c r="A8402" i="25"/>
  <c r="A8403" i="25"/>
  <c r="A8404" i="25"/>
  <c r="A8405" i="25"/>
  <c r="A8406" i="25"/>
  <c r="A8407" i="25"/>
  <c r="A8408" i="25"/>
  <c r="A8409" i="25"/>
  <c r="A8410" i="25"/>
  <c r="A8411" i="25"/>
  <c r="A8412" i="25"/>
  <c r="A8413" i="25"/>
  <c r="A8414" i="25"/>
  <c r="A8415" i="25"/>
  <c r="A8416" i="25"/>
  <c r="A8417" i="25"/>
  <c r="A8418" i="25"/>
  <c r="A8419" i="25"/>
  <c r="A8420" i="25"/>
  <c r="A8421" i="25"/>
  <c r="A8422" i="25"/>
  <c r="A8423" i="25"/>
  <c r="A8424" i="25"/>
  <c r="A8425" i="25"/>
  <c r="A8426" i="25"/>
  <c r="A8427" i="25"/>
  <c r="A8428" i="25"/>
  <c r="A8429" i="25"/>
  <c r="A8430" i="25"/>
  <c r="A8431" i="25"/>
  <c r="A8432" i="25"/>
  <c r="A8433" i="25"/>
  <c r="A8434" i="25"/>
  <c r="A8435" i="25"/>
  <c r="A8436" i="25"/>
  <c r="A8437" i="25"/>
  <c r="A8438" i="25"/>
  <c r="A8439" i="25"/>
  <c r="A8440" i="25"/>
  <c r="A8441" i="25"/>
  <c r="A8442" i="25"/>
  <c r="A8443" i="25"/>
  <c r="A8444" i="25"/>
  <c r="A8445" i="25"/>
  <c r="A8446" i="25"/>
  <c r="A8447" i="25"/>
  <c r="A8448" i="25"/>
  <c r="A8449" i="25"/>
  <c r="A8450" i="25"/>
  <c r="A8451" i="25"/>
  <c r="A8452" i="25"/>
  <c r="A8453" i="25"/>
  <c r="A8454" i="25"/>
  <c r="A8455" i="25"/>
  <c r="A8456" i="25"/>
  <c r="A8457" i="25"/>
  <c r="A8458" i="25"/>
  <c r="A8459" i="25"/>
  <c r="A8460" i="25"/>
  <c r="A8461" i="25"/>
  <c r="A8462" i="25"/>
  <c r="A8463" i="25"/>
  <c r="A8464" i="25"/>
  <c r="A8465" i="25"/>
  <c r="A8466" i="25"/>
  <c r="A8467" i="25"/>
  <c r="A8468" i="25"/>
  <c r="A8469" i="25"/>
  <c r="A8470" i="25"/>
  <c r="A8471" i="25"/>
  <c r="A8472" i="25"/>
  <c r="A8473" i="25"/>
  <c r="A8474" i="25"/>
  <c r="A8475" i="25"/>
  <c r="A8476" i="25"/>
  <c r="A8477" i="25"/>
  <c r="A8478" i="25"/>
  <c r="A8479" i="25"/>
  <c r="A8480" i="25"/>
  <c r="A8481" i="25"/>
  <c r="A8482" i="25"/>
  <c r="A8483" i="25"/>
  <c r="A8484" i="25"/>
  <c r="A8485" i="25"/>
  <c r="A8486" i="25"/>
  <c r="A8487" i="25"/>
  <c r="A8488" i="25"/>
  <c r="A8489" i="25"/>
  <c r="A8490" i="25"/>
  <c r="A8491" i="25"/>
  <c r="A8492" i="25"/>
  <c r="A8493" i="25"/>
  <c r="A8494" i="25"/>
  <c r="A8495" i="25"/>
  <c r="A8496" i="25"/>
  <c r="A8497" i="25"/>
  <c r="A8498" i="25"/>
  <c r="A8499" i="25"/>
  <c r="A8500" i="25"/>
  <c r="A8501" i="25"/>
  <c r="A8502" i="25"/>
  <c r="A8503" i="25"/>
  <c r="A8504" i="25"/>
  <c r="A8505" i="25"/>
  <c r="A8506" i="25"/>
  <c r="A8507" i="25"/>
  <c r="A8508" i="25"/>
  <c r="A8509" i="25"/>
  <c r="A8510" i="25"/>
  <c r="A8511" i="25"/>
  <c r="A8512" i="25"/>
  <c r="A8513" i="25"/>
  <c r="A8514" i="25"/>
  <c r="A8515" i="25"/>
  <c r="A8516" i="25"/>
  <c r="A8517" i="25"/>
  <c r="A8518" i="25"/>
  <c r="A8519" i="25"/>
  <c r="A8520" i="25"/>
  <c r="A8521" i="25"/>
  <c r="A8522" i="25"/>
  <c r="A8523" i="25"/>
  <c r="A8524" i="25"/>
  <c r="A8525" i="25"/>
  <c r="A8526" i="25"/>
  <c r="A8527" i="25"/>
  <c r="A8528" i="25"/>
  <c r="A8529" i="25"/>
  <c r="A8530" i="25"/>
  <c r="A8531" i="25"/>
  <c r="A8532" i="25"/>
  <c r="A8533" i="25"/>
  <c r="A8534" i="25"/>
  <c r="A8535" i="25"/>
  <c r="A8536" i="25"/>
  <c r="A8537" i="25"/>
  <c r="A8538" i="25"/>
  <c r="A8539" i="25"/>
  <c r="A8540" i="25"/>
  <c r="A8541" i="25"/>
  <c r="A8542" i="25"/>
  <c r="A8543" i="25"/>
  <c r="A8544" i="25"/>
  <c r="A8545" i="25"/>
  <c r="A8546" i="25"/>
  <c r="A8547" i="25"/>
  <c r="A8548" i="25"/>
  <c r="A8549" i="25"/>
  <c r="A8550" i="25"/>
  <c r="A8551" i="25"/>
  <c r="A8552" i="25"/>
  <c r="A8553" i="25"/>
  <c r="A8554" i="25"/>
  <c r="A8555" i="25"/>
  <c r="A8556" i="25"/>
  <c r="A8557" i="25"/>
  <c r="A8558" i="25"/>
  <c r="A8559" i="25"/>
  <c r="A8560" i="25"/>
  <c r="A8561" i="25"/>
  <c r="A8562" i="25"/>
  <c r="A8563" i="25"/>
  <c r="A8564" i="25"/>
  <c r="A8565" i="25"/>
  <c r="A8566" i="25"/>
  <c r="A8567" i="25"/>
  <c r="A8568" i="25"/>
  <c r="A8569" i="25"/>
  <c r="A8570" i="25"/>
  <c r="A8571" i="25"/>
  <c r="A8572" i="25"/>
  <c r="A8573" i="25"/>
  <c r="A8574" i="25"/>
  <c r="A8575" i="25"/>
  <c r="A8576" i="25"/>
  <c r="A8577" i="25"/>
  <c r="A8578" i="25"/>
  <c r="A8579" i="25"/>
  <c r="A8580" i="25"/>
  <c r="A8581" i="25"/>
  <c r="A8582" i="25"/>
  <c r="A8583" i="25"/>
  <c r="A8584" i="25"/>
  <c r="A8585" i="25"/>
  <c r="A8586" i="25"/>
  <c r="A8587" i="25"/>
  <c r="A8588" i="25"/>
  <c r="A8589" i="25"/>
  <c r="A8590" i="25"/>
  <c r="A8591" i="25"/>
  <c r="A8592" i="25"/>
  <c r="A8593" i="25"/>
  <c r="A8594" i="25"/>
  <c r="A8595" i="25"/>
  <c r="A8596" i="25"/>
  <c r="A8597" i="25"/>
  <c r="A8598" i="25"/>
  <c r="A8599" i="25"/>
  <c r="A8600" i="25"/>
  <c r="A8601" i="25"/>
  <c r="A8602" i="25"/>
  <c r="A8603" i="25"/>
  <c r="A8604" i="25"/>
  <c r="A8605" i="25"/>
  <c r="A8606" i="25"/>
  <c r="A8607" i="25"/>
  <c r="A8608" i="25"/>
  <c r="A8609" i="25"/>
  <c r="A8610" i="25"/>
  <c r="A8611" i="25"/>
  <c r="A8612" i="25"/>
  <c r="A8613" i="25"/>
  <c r="A8614" i="25"/>
  <c r="A8615" i="25"/>
  <c r="A8616" i="25"/>
  <c r="A8617" i="25"/>
  <c r="A8618" i="25"/>
  <c r="A8619" i="25"/>
  <c r="A8620" i="25"/>
  <c r="A8621" i="25"/>
  <c r="A8622" i="25"/>
  <c r="A8623" i="25"/>
  <c r="A8624" i="25"/>
  <c r="A8625" i="25"/>
  <c r="A8626" i="25"/>
  <c r="A8627" i="25"/>
  <c r="A8628" i="25"/>
  <c r="A8629" i="25"/>
  <c r="A8630" i="25"/>
  <c r="A8631" i="25"/>
  <c r="A8632" i="25"/>
  <c r="A8633" i="25"/>
  <c r="A8634" i="25"/>
  <c r="A8635" i="25"/>
  <c r="A8636" i="25"/>
  <c r="A8637" i="25"/>
  <c r="A8638" i="25"/>
  <c r="A8639" i="25"/>
  <c r="A8640" i="25"/>
  <c r="A8641" i="25"/>
  <c r="A8642" i="25"/>
  <c r="A8643" i="25"/>
  <c r="A8644" i="25"/>
  <c r="A8645" i="25"/>
  <c r="A8646" i="25"/>
  <c r="A8647" i="25"/>
  <c r="A8648" i="25"/>
  <c r="A8649" i="25"/>
  <c r="A8650" i="25"/>
  <c r="A8651" i="25"/>
  <c r="A8652" i="25"/>
  <c r="A8653" i="25"/>
  <c r="A8654" i="25"/>
  <c r="A8655" i="25"/>
  <c r="A8656" i="25"/>
  <c r="A8657" i="25"/>
  <c r="A8658" i="25"/>
  <c r="A8659" i="25"/>
  <c r="A8660" i="25"/>
  <c r="A8661" i="25"/>
  <c r="A8662" i="25"/>
  <c r="A8663" i="25"/>
  <c r="A8664" i="25"/>
  <c r="A8665" i="25"/>
  <c r="A8666" i="25"/>
  <c r="A8667" i="25"/>
  <c r="A8668" i="25"/>
  <c r="A8669" i="25"/>
  <c r="A8670" i="25"/>
  <c r="A8671" i="25"/>
  <c r="A8672" i="25"/>
  <c r="A8673" i="25"/>
  <c r="A8674" i="25"/>
  <c r="A8675" i="25"/>
  <c r="A8676" i="25"/>
  <c r="A8677" i="25"/>
  <c r="A8678" i="25"/>
  <c r="A8679" i="25"/>
  <c r="A8680" i="25"/>
  <c r="A8681" i="25"/>
  <c r="A8682" i="25"/>
  <c r="A8683" i="25"/>
  <c r="A8684" i="25"/>
  <c r="A8685" i="25"/>
  <c r="A8686" i="25"/>
  <c r="A8687" i="25"/>
  <c r="A8688" i="25"/>
  <c r="A8689" i="25"/>
  <c r="A8690" i="25"/>
  <c r="A8691" i="25"/>
  <c r="A8692" i="25"/>
  <c r="A8693" i="25"/>
  <c r="A8694" i="25"/>
  <c r="A8695" i="25"/>
  <c r="A8696" i="25"/>
  <c r="A8697" i="25"/>
  <c r="A8698" i="25"/>
  <c r="A8699" i="25"/>
  <c r="A8700" i="25"/>
  <c r="A8701" i="25"/>
  <c r="A8702" i="25"/>
  <c r="A8703" i="25"/>
  <c r="A8704" i="25"/>
  <c r="A8705" i="25"/>
  <c r="A8706" i="25"/>
  <c r="A8707" i="25"/>
  <c r="A8708" i="25"/>
  <c r="A8709" i="25"/>
  <c r="A8710" i="25"/>
  <c r="A8711" i="25"/>
  <c r="A8712" i="25"/>
  <c r="A8713" i="25"/>
  <c r="A8714" i="25"/>
  <c r="A8715" i="25"/>
  <c r="A8716" i="25"/>
  <c r="A8717" i="25"/>
  <c r="A8718" i="25"/>
  <c r="A8719" i="25"/>
  <c r="A8720" i="25"/>
  <c r="A8721" i="25"/>
  <c r="A8722" i="25"/>
  <c r="A8723" i="25"/>
  <c r="A8724" i="25"/>
  <c r="A8725" i="25"/>
  <c r="A8726" i="25"/>
  <c r="A8727" i="25"/>
  <c r="A8728" i="25"/>
  <c r="A8729" i="25"/>
  <c r="A8730" i="25"/>
  <c r="A8731" i="25"/>
  <c r="A8732" i="25"/>
  <c r="A8733" i="25"/>
  <c r="A8734" i="25"/>
  <c r="A8735" i="25"/>
  <c r="A8736" i="25"/>
  <c r="A8737" i="25"/>
  <c r="A8738" i="25"/>
  <c r="A8739" i="25"/>
  <c r="A8740" i="25"/>
  <c r="A8741" i="25"/>
  <c r="A8742" i="25"/>
  <c r="A8743" i="25"/>
  <c r="A8744" i="25"/>
  <c r="A8745" i="25"/>
  <c r="A8746" i="25"/>
  <c r="A8747" i="25"/>
  <c r="A8748" i="25"/>
  <c r="A8749" i="25"/>
  <c r="A8750" i="25"/>
  <c r="A8751" i="25"/>
  <c r="A8752" i="25"/>
  <c r="A8753" i="25"/>
  <c r="A8754" i="25"/>
  <c r="A8755" i="25"/>
  <c r="A8756" i="25"/>
  <c r="A8757" i="25"/>
  <c r="A8758" i="25"/>
  <c r="A8759" i="25"/>
  <c r="A8760" i="25"/>
  <c r="A8761" i="25"/>
  <c r="A8762" i="25"/>
  <c r="A8763" i="25"/>
  <c r="A8764" i="25"/>
  <c r="A8765" i="25"/>
  <c r="A8766" i="25"/>
  <c r="A8767" i="25"/>
  <c r="A8768" i="25"/>
  <c r="A8769" i="25"/>
  <c r="A8770" i="25"/>
  <c r="A8771" i="25"/>
  <c r="A8772" i="25"/>
  <c r="A8773" i="25"/>
  <c r="A8774" i="25"/>
  <c r="A8775" i="25"/>
  <c r="A8776" i="25"/>
  <c r="A8777" i="25"/>
  <c r="A8778" i="25"/>
  <c r="A8779" i="25"/>
  <c r="A8780" i="25"/>
  <c r="A8781" i="25"/>
  <c r="A8782" i="25"/>
  <c r="A8783" i="25"/>
  <c r="A8784" i="25"/>
  <c r="A8785" i="25"/>
  <c r="A8786" i="25"/>
  <c r="A8787" i="25"/>
  <c r="A8788" i="25"/>
  <c r="A8789" i="25"/>
  <c r="A8790" i="25"/>
  <c r="A8791" i="25"/>
  <c r="A8792" i="25"/>
  <c r="A8793" i="25"/>
  <c r="A8794" i="25"/>
  <c r="A8795" i="25"/>
  <c r="A8796" i="25"/>
  <c r="A8797" i="25"/>
  <c r="A8798" i="25"/>
  <c r="A8799" i="25"/>
  <c r="A8800" i="25"/>
  <c r="A8801" i="25"/>
  <c r="A8802" i="25"/>
  <c r="A8803" i="25"/>
  <c r="A8804" i="25"/>
  <c r="A8805" i="25"/>
  <c r="A8806" i="25"/>
  <c r="A8807" i="25"/>
  <c r="A8808" i="25"/>
  <c r="A8809" i="25"/>
  <c r="A8810" i="25"/>
  <c r="A8811" i="25"/>
  <c r="A8812" i="25"/>
  <c r="A8813" i="25"/>
  <c r="A8814" i="25"/>
  <c r="A8815" i="25"/>
  <c r="A8816" i="25"/>
  <c r="A8817" i="25"/>
  <c r="A8818" i="25"/>
  <c r="A8819" i="25"/>
  <c r="A8820" i="25"/>
  <c r="A8821" i="25"/>
  <c r="A8822" i="25"/>
  <c r="A8823" i="25"/>
  <c r="A8824" i="25"/>
  <c r="A8825" i="25"/>
  <c r="A8826" i="25"/>
  <c r="A8827" i="25"/>
  <c r="A8828" i="25"/>
  <c r="A8829" i="25"/>
  <c r="A8830" i="25"/>
  <c r="A8831" i="25"/>
  <c r="A8832" i="25"/>
  <c r="A8833" i="25"/>
  <c r="A8834" i="25"/>
  <c r="A8835" i="25"/>
  <c r="A8836" i="25"/>
  <c r="A8837" i="25"/>
  <c r="A8838" i="25"/>
  <c r="A8839" i="25"/>
  <c r="A8840" i="25"/>
  <c r="A8841" i="25"/>
  <c r="A8842" i="25"/>
  <c r="A8843" i="25"/>
  <c r="A8844" i="25"/>
  <c r="A8845" i="25"/>
  <c r="A8846" i="25"/>
  <c r="A8847" i="25"/>
  <c r="A8848" i="25"/>
  <c r="A8849" i="25"/>
  <c r="A8850" i="25"/>
  <c r="A8851" i="25"/>
  <c r="A8852" i="25"/>
  <c r="A8853" i="25"/>
  <c r="A8854" i="25"/>
  <c r="A8855" i="25"/>
  <c r="A8856" i="25"/>
  <c r="A8857" i="25"/>
  <c r="A8858" i="25"/>
  <c r="A8859" i="25"/>
  <c r="A8860" i="25"/>
  <c r="A8861" i="25"/>
  <c r="A8862" i="25"/>
  <c r="A8863" i="25"/>
  <c r="A8864" i="25"/>
  <c r="A8865" i="25"/>
  <c r="A8866" i="25"/>
  <c r="A8867" i="25"/>
  <c r="A8868" i="25"/>
  <c r="A8869" i="25"/>
  <c r="A8870" i="25"/>
  <c r="A8871" i="25"/>
  <c r="A8872" i="25"/>
  <c r="A8873" i="25"/>
  <c r="A8874" i="25"/>
  <c r="A8875" i="25"/>
  <c r="A8876" i="25"/>
  <c r="A8877" i="25"/>
  <c r="A8878" i="25"/>
  <c r="A8879" i="25"/>
  <c r="A8880" i="25"/>
  <c r="A8881" i="25"/>
  <c r="A8882" i="25"/>
  <c r="A8883" i="25"/>
  <c r="A8884" i="25"/>
  <c r="A8885" i="25"/>
  <c r="A8886" i="25"/>
  <c r="A8887" i="25"/>
  <c r="A8888" i="25"/>
  <c r="A8889" i="25"/>
  <c r="A8890" i="25"/>
  <c r="A8891" i="25"/>
  <c r="A8892" i="25"/>
  <c r="A8893" i="25"/>
  <c r="A8894" i="25"/>
  <c r="A8895" i="25"/>
  <c r="A8896" i="25"/>
  <c r="A8897" i="25"/>
  <c r="A8898" i="25"/>
  <c r="A8899" i="25"/>
  <c r="A8900" i="25"/>
  <c r="A8901" i="25"/>
  <c r="A8902" i="25"/>
  <c r="A8903" i="25"/>
  <c r="A8904" i="25"/>
  <c r="A8905" i="25"/>
  <c r="A8906" i="25"/>
  <c r="A8907" i="25"/>
  <c r="A8908" i="25"/>
  <c r="A8909" i="25"/>
  <c r="A8910" i="25"/>
  <c r="A8911" i="25"/>
  <c r="A8912" i="25"/>
  <c r="A8913" i="25"/>
  <c r="A8914" i="25"/>
  <c r="A8915" i="25"/>
  <c r="A8916" i="25"/>
  <c r="A8917" i="25"/>
  <c r="A8918" i="25"/>
  <c r="A8919" i="25"/>
  <c r="A8920" i="25"/>
  <c r="A8921" i="25"/>
  <c r="A8922" i="25"/>
  <c r="A8923" i="25"/>
  <c r="A8924" i="25"/>
  <c r="A8925" i="25"/>
  <c r="A8926" i="25"/>
  <c r="A8927" i="25"/>
  <c r="A8928" i="25"/>
  <c r="A8929" i="25"/>
  <c r="A8930" i="25"/>
  <c r="A8931" i="25"/>
  <c r="A8932" i="25"/>
  <c r="A8933" i="25"/>
  <c r="A8934" i="25"/>
  <c r="A8935" i="25"/>
  <c r="A8936" i="25"/>
  <c r="A8937" i="25"/>
  <c r="A8938" i="25"/>
  <c r="A8939" i="25"/>
  <c r="A8940" i="25"/>
  <c r="A8941" i="25"/>
  <c r="A8942" i="25"/>
  <c r="A8943" i="25"/>
  <c r="A8944" i="25"/>
  <c r="A8945" i="25"/>
  <c r="A8946" i="25"/>
  <c r="A8947" i="25"/>
  <c r="A8948" i="25"/>
  <c r="A8949" i="25"/>
  <c r="A8950" i="25"/>
  <c r="A8951" i="25"/>
  <c r="A8952" i="25"/>
  <c r="A8953" i="25"/>
  <c r="A8954" i="25"/>
  <c r="A8955" i="25"/>
  <c r="A8956" i="25"/>
  <c r="A8957" i="25"/>
  <c r="A8958" i="25"/>
  <c r="A8959" i="25"/>
  <c r="A8960" i="25"/>
  <c r="A8961" i="25"/>
  <c r="A8962" i="25"/>
  <c r="A8963" i="25"/>
  <c r="A8964" i="25"/>
  <c r="A8965" i="25"/>
  <c r="A8966" i="25"/>
  <c r="A8967" i="25"/>
  <c r="A8968" i="25"/>
  <c r="A8969" i="25"/>
  <c r="A8970" i="25"/>
  <c r="A8971" i="25"/>
  <c r="A8972" i="25"/>
  <c r="A8973" i="25"/>
  <c r="A8974" i="25"/>
  <c r="A8975" i="25"/>
  <c r="A8976" i="25"/>
  <c r="A8977" i="25"/>
  <c r="A8978" i="25"/>
  <c r="A8979" i="25"/>
  <c r="A8980" i="25"/>
  <c r="A8981" i="25"/>
  <c r="A8982" i="25"/>
  <c r="A8983" i="25"/>
  <c r="A8984" i="25"/>
  <c r="A8985" i="25"/>
  <c r="A8986" i="25"/>
  <c r="A8987" i="25"/>
  <c r="A8988" i="25"/>
  <c r="A8989" i="25"/>
  <c r="A8990" i="25"/>
  <c r="A8991" i="25"/>
  <c r="A8992" i="25"/>
  <c r="A8993" i="25"/>
  <c r="A8994" i="25"/>
  <c r="A8995" i="25"/>
  <c r="A8996" i="25"/>
  <c r="A8997" i="25"/>
  <c r="A8998" i="25"/>
  <c r="A8999" i="25"/>
  <c r="A9000" i="25"/>
  <c r="A9001" i="25"/>
  <c r="A9002" i="25"/>
  <c r="A9003" i="25"/>
  <c r="A9004" i="25"/>
  <c r="A9005" i="25"/>
  <c r="A9006" i="25"/>
  <c r="A9007" i="25"/>
  <c r="A9008" i="25"/>
  <c r="A9009" i="25"/>
  <c r="A9010" i="25"/>
  <c r="A9011" i="25"/>
  <c r="A9012" i="25"/>
  <c r="A9013" i="25"/>
  <c r="A9014" i="25"/>
  <c r="A9015" i="25"/>
  <c r="A9016" i="25"/>
  <c r="A9017" i="25"/>
  <c r="A9018" i="25"/>
  <c r="A9019" i="25"/>
  <c r="A9020" i="25"/>
  <c r="A9021" i="25"/>
  <c r="A9022" i="25"/>
  <c r="A9023" i="25"/>
  <c r="A9024" i="25"/>
  <c r="A9025" i="25"/>
  <c r="A9026" i="25"/>
  <c r="A9027" i="25"/>
  <c r="A9028" i="25"/>
  <c r="A9029" i="25"/>
  <c r="A9030" i="25"/>
  <c r="A9031" i="25"/>
  <c r="A9032" i="25"/>
  <c r="A9033" i="25"/>
  <c r="A9034" i="25"/>
  <c r="A9035" i="25"/>
  <c r="A9036" i="25"/>
  <c r="A9037" i="25"/>
  <c r="A9038" i="25"/>
  <c r="A9039" i="25"/>
  <c r="A9040" i="25"/>
  <c r="A9041" i="25"/>
  <c r="A9042" i="25"/>
  <c r="A9043" i="25"/>
  <c r="A9044" i="25"/>
  <c r="A9045" i="25"/>
  <c r="A9046" i="25"/>
  <c r="A9047" i="25"/>
  <c r="A9048" i="25"/>
  <c r="A9049" i="25"/>
  <c r="A9050" i="25"/>
  <c r="A9051" i="25"/>
  <c r="A9052" i="25"/>
  <c r="A9053" i="25"/>
  <c r="A9054" i="25"/>
  <c r="A9055" i="25"/>
  <c r="A9056" i="25"/>
  <c r="A9057" i="25"/>
  <c r="A9058" i="25"/>
  <c r="A9059" i="25"/>
  <c r="A9060" i="25"/>
  <c r="A9061" i="25"/>
  <c r="A9062" i="25"/>
  <c r="A9063" i="25"/>
  <c r="A9064" i="25"/>
  <c r="A9065" i="25"/>
  <c r="A9066" i="25"/>
  <c r="A9067" i="25"/>
  <c r="A9068" i="25"/>
  <c r="A9069" i="25"/>
  <c r="A9070" i="25"/>
  <c r="A9071" i="25"/>
  <c r="A9072" i="25"/>
  <c r="A9073" i="25"/>
  <c r="A9074" i="25"/>
  <c r="A9075" i="25"/>
  <c r="A9076" i="25"/>
  <c r="A9077" i="25"/>
  <c r="A9078" i="25"/>
  <c r="A9079" i="25"/>
  <c r="A9080" i="25"/>
  <c r="A9081" i="25"/>
  <c r="A9082" i="25"/>
  <c r="A9083" i="25"/>
  <c r="A9084" i="25"/>
  <c r="A9085" i="25"/>
  <c r="A9086" i="25"/>
  <c r="A9087" i="25"/>
  <c r="A9088" i="25"/>
  <c r="A9089" i="25"/>
  <c r="A9090" i="25"/>
  <c r="A9091" i="25"/>
  <c r="A9092" i="25"/>
  <c r="A9093" i="25"/>
  <c r="A9094" i="25"/>
  <c r="A9095" i="25"/>
  <c r="A9096" i="25"/>
  <c r="A9097" i="25"/>
  <c r="A9098" i="25"/>
  <c r="A9099" i="25"/>
  <c r="A9100" i="25"/>
  <c r="A9101" i="25"/>
  <c r="A9102" i="25"/>
  <c r="A9103" i="25"/>
  <c r="A9104" i="25"/>
  <c r="A9105" i="25"/>
  <c r="A9106" i="25"/>
  <c r="A9107" i="25"/>
  <c r="A9108" i="25"/>
  <c r="A9109" i="25"/>
  <c r="A9110" i="25"/>
  <c r="A9111" i="25"/>
  <c r="A9112" i="25"/>
  <c r="A9113" i="25"/>
  <c r="A9114" i="25"/>
  <c r="A9115" i="25"/>
  <c r="A9116" i="25"/>
  <c r="A9117" i="25"/>
  <c r="A9118" i="25"/>
  <c r="A9119" i="25"/>
  <c r="A9120" i="25"/>
  <c r="A9121" i="25"/>
  <c r="A9122" i="25"/>
  <c r="A9123" i="25"/>
  <c r="A9124" i="25"/>
  <c r="A9125" i="25"/>
  <c r="A9126" i="25"/>
  <c r="A9127" i="25"/>
  <c r="A9128" i="25"/>
  <c r="A9129" i="25"/>
  <c r="A9130" i="25"/>
  <c r="A9131" i="25"/>
  <c r="A9132" i="25"/>
  <c r="A9133" i="25"/>
  <c r="A9134" i="25"/>
  <c r="A9135" i="25"/>
  <c r="A9136" i="25"/>
  <c r="A9137" i="25"/>
  <c r="A9138" i="25"/>
  <c r="A9139" i="25"/>
  <c r="A9140" i="25"/>
  <c r="A9141" i="25"/>
  <c r="A9142" i="25"/>
  <c r="A9143" i="25"/>
  <c r="A9144" i="25"/>
  <c r="A9145" i="25"/>
  <c r="A9146" i="25"/>
  <c r="A9147" i="25"/>
  <c r="A9148" i="25"/>
  <c r="A9149" i="25"/>
  <c r="A9150" i="25"/>
  <c r="A9151" i="25"/>
  <c r="A9152" i="25"/>
  <c r="A9153" i="25"/>
  <c r="A9154" i="25"/>
  <c r="A9155" i="25"/>
  <c r="A9156" i="25"/>
  <c r="A9157" i="25"/>
  <c r="A9158" i="25"/>
  <c r="A9159" i="25"/>
  <c r="A9160" i="25"/>
  <c r="A9161" i="25"/>
  <c r="A9162" i="25"/>
  <c r="A9163" i="25"/>
  <c r="A9164" i="25"/>
  <c r="A9165" i="25"/>
  <c r="A9166" i="25"/>
  <c r="A9167" i="25"/>
  <c r="A9168" i="25"/>
  <c r="A9169" i="25"/>
  <c r="A9170" i="25"/>
  <c r="A9171" i="25"/>
  <c r="A9172" i="25"/>
  <c r="A9173" i="25"/>
  <c r="A9174" i="25"/>
  <c r="A9175" i="25"/>
  <c r="A9176" i="25"/>
  <c r="A9177" i="25"/>
  <c r="A9178" i="25"/>
  <c r="A9179" i="25"/>
  <c r="A9180" i="25"/>
  <c r="A9181" i="25"/>
  <c r="A9182" i="25"/>
  <c r="A9183" i="25"/>
  <c r="A9184" i="25"/>
  <c r="A9185" i="25"/>
  <c r="A9186" i="25"/>
  <c r="A9187" i="25"/>
  <c r="A9188" i="25"/>
  <c r="A9189" i="25"/>
  <c r="A9190" i="25"/>
  <c r="A9191" i="25"/>
  <c r="A9192" i="25"/>
  <c r="A9193" i="25"/>
  <c r="A9194" i="25"/>
  <c r="A9195" i="25"/>
  <c r="A9196" i="25"/>
  <c r="A9197" i="25"/>
  <c r="A9198" i="25"/>
  <c r="A9199" i="25"/>
  <c r="A9200" i="25"/>
  <c r="A9201" i="25"/>
  <c r="A9202" i="25"/>
  <c r="A9203" i="25"/>
  <c r="A9204" i="25"/>
  <c r="A9205" i="25"/>
  <c r="A9206" i="25"/>
  <c r="A9207" i="25"/>
  <c r="A9208" i="25"/>
  <c r="A9209" i="25"/>
  <c r="A9210" i="25"/>
  <c r="A9211" i="25"/>
  <c r="A9212" i="25"/>
  <c r="A9213" i="25"/>
  <c r="A9214" i="25"/>
  <c r="A9215" i="25"/>
  <c r="A9216" i="25"/>
  <c r="A9217" i="25"/>
  <c r="A9218" i="25"/>
  <c r="A9219" i="25"/>
  <c r="A9220" i="25"/>
  <c r="A9221" i="25"/>
  <c r="A9222" i="25"/>
  <c r="A9223" i="25"/>
  <c r="A9224" i="25"/>
  <c r="A9225" i="25"/>
  <c r="A9226" i="25"/>
  <c r="A9227" i="25"/>
  <c r="A9228" i="25"/>
  <c r="A9229" i="25"/>
  <c r="A9230" i="25"/>
  <c r="A9231" i="25"/>
  <c r="A9232" i="25"/>
  <c r="A9233" i="25"/>
  <c r="A9234" i="25"/>
  <c r="A9235" i="25"/>
  <c r="A9236" i="25"/>
  <c r="A9237" i="25"/>
  <c r="A9238" i="25"/>
  <c r="A9239" i="25"/>
  <c r="A9240" i="25"/>
  <c r="A9241" i="25"/>
  <c r="A9242" i="25"/>
  <c r="A9243" i="25"/>
  <c r="A9244" i="25"/>
  <c r="A9245" i="25"/>
  <c r="A9246" i="25"/>
  <c r="A9247" i="25"/>
  <c r="A9248" i="25"/>
  <c r="A9249" i="25"/>
  <c r="A9250" i="25"/>
  <c r="A9251" i="25"/>
  <c r="A9252" i="25"/>
  <c r="A9253" i="25"/>
  <c r="A9254" i="25"/>
  <c r="A9255" i="25"/>
  <c r="A9256" i="25"/>
  <c r="A9257" i="25"/>
  <c r="A9258" i="25"/>
  <c r="A9259" i="25"/>
  <c r="A9260" i="25"/>
  <c r="A9261" i="25"/>
  <c r="A9262" i="25"/>
  <c r="A9263" i="25"/>
  <c r="A9264" i="25"/>
  <c r="A9265" i="25"/>
  <c r="A9266" i="25"/>
  <c r="A9267" i="25"/>
  <c r="A9268" i="25"/>
  <c r="A9269" i="25"/>
  <c r="A9270" i="25"/>
  <c r="A9271" i="25"/>
  <c r="A9272" i="25"/>
  <c r="A9273" i="25"/>
  <c r="A9274" i="25"/>
  <c r="A9275" i="25"/>
  <c r="A9276" i="25"/>
  <c r="A9277" i="25"/>
  <c r="A9278" i="25"/>
  <c r="A9279" i="25"/>
  <c r="A9280" i="25"/>
  <c r="A9281" i="25"/>
  <c r="A9282" i="25"/>
  <c r="A9283" i="25"/>
  <c r="A9284" i="25"/>
  <c r="A9285" i="25"/>
  <c r="A9286" i="25"/>
  <c r="A9287" i="25"/>
  <c r="A9288" i="25"/>
  <c r="A9289" i="25"/>
  <c r="A9290" i="25"/>
  <c r="A9291" i="25"/>
  <c r="A9292" i="25"/>
  <c r="A9293" i="25"/>
  <c r="A9294" i="25"/>
  <c r="A9295" i="25"/>
  <c r="A9296" i="25"/>
  <c r="A9297" i="25"/>
  <c r="A9298" i="25"/>
  <c r="A9299" i="25"/>
  <c r="A9300" i="25"/>
  <c r="A9301" i="25"/>
  <c r="A9302" i="25"/>
  <c r="A9303" i="25"/>
  <c r="A9304" i="25"/>
  <c r="A9305" i="25"/>
  <c r="A9306" i="25"/>
  <c r="A9307" i="25"/>
  <c r="A9308" i="25"/>
  <c r="A9309" i="25"/>
  <c r="A9310" i="25"/>
  <c r="A9311" i="25"/>
  <c r="A9312" i="25"/>
  <c r="A9313" i="25"/>
  <c r="A9314" i="25"/>
  <c r="A9315" i="25"/>
  <c r="A9316" i="25"/>
  <c r="A9317" i="25"/>
  <c r="A9318" i="25"/>
  <c r="A9319" i="25"/>
  <c r="A9320" i="25"/>
  <c r="A9321" i="25"/>
  <c r="A9322" i="25"/>
  <c r="A9323" i="25"/>
  <c r="A9324" i="25"/>
  <c r="A9325" i="25"/>
  <c r="A9326" i="25"/>
  <c r="A9327" i="25"/>
  <c r="A9328" i="25"/>
  <c r="A9329" i="25"/>
  <c r="A9330" i="25"/>
  <c r="A9331" i="25"/>
  <c r="A9332" i="25"/>
  <c r="A9333" i="25"/>
  <c r="A9334" i="25"/>
  <c r="A9335" i="25"/>
  <c r="A9336" i="25"/>
  <c r="A9337" i="25"/>
  <c r="A9338" i="25"/>
  <c r="A9339" i="25"/>
  <c r="A9340" i="25"/>
  <c r="A9341" i="25"/>
  <c r="A9342" i="25"/>
  <c r="A9343" i="25"/>
  <c r="A9344" i="25"/>
  <c r="A9345" i="25"/>
  <c r="A9346" i="25"/>
  <c r="A9347" i="25"/>
  <c r="A9348" i="25"/>
  <c r="A9349" i="25"/>
  <c r="A9350" i="25"/>
  <c r="A9351" i="25"/>
  <c r="A9352" i="25"/>
  <c r="A9353" i="25"/>
  <c r="A9354" i="25"/>
  <c r="A9355" i="25"/>
  <c r="A9356" i="25"/>
  <c r="A9357" i="25"/>
  <c r="A9358" i="25"/>
  <c r="A9359" i="25"/>
  <c r="A9360" i="25"/>
  <c r="A9361" i="25"/>
  <c r="A9362" i="25"/>
  <c r="A9363" i="25"/>
  <c r="A9364" i="25"/>
  <c r="A9365" i="25"/>
  <c r="A9366" i="25"/>
  <c r="A9367" i="25"/>
  <c r="A9368" i="25"/>
  <c r="A9369" i="25"/>
  <c r="A9370" i="25"/>
  <c r="A9371" i="25"/>
  <c r="A9372" i="25"/>
  <c r="A9373" i="25"/>
  <c r="A9374" i="25"/>
  <c r="A9375" i="25"/>
  <c r="A9376" i="25"/>
  <c r="A9377" i="25"/>
  <c r="A9378" i="25"/>
  <c r="A9379" i="25"/>
  <c r="A9380" i="25"/>
  <c r="A9381" i="25"/>
  <c r="A9382" i="25"/>
  <c r="A9383" i="25"/>
  <c r="A9384" i="25"/>
  <c r="A9385" i="25"/>
  <c r="A9386" i="25"/>
  <c r="A9387" i="25"/>
  <c r="A9388" i="25"/>
  <c r="A9389" i="25"/>
  <c r="A9390" i="25"/>
  <c r="A9391" i="25"/>
  <c r="A9392" i="25"/>
  <c r="A9393" i="25"/>
  <c r="A9394" i="25"/>
  <c r="A9395" i="25"/>
  <c r="A9396" i="25"/>
  <c r="A9397" i="25"/>
  <c r="A9398" i="25"/>
  <c r="A9399" i="25"/>
  <c r="A9400" i="25"/>
  <c r="A9401" i="25"/>
  <c r="A9402" i="25"/>
  <c r="A9403" i="25"/>
  <c r="A9404" i="25"/>
  <c r="A9405" i="25"/>
  <c r="A9406" i="25"/>
  <c r="A9407" i="25"/>
  <c r="A9408" i="25"/>
  <c r="A9409" i="25"/>
  <c r="A9410" i="25"/>
  <c r="A9411" i="25"/>
  <c r="A9412" i="25"/>
  <c r="A9413" i="25"/>
  <c r="A9414" i="25"/>
  <c r="A9415" i="25"/>
  <c r="A9416" i="25"/>
  <c r="A9417" i="25"/>
  <c r="A9418" i="25"/>
  <c r="A9419" i="25"/>
  <c r="A9420" i="25"/>
  <c r="A9421" i="25"/>
  <c r="A9422" i="25"/>
  <c r="A9423" i="25"/>
  <c r="A9424" i="25"/>
  <c r="A9425" i="25"/>
  <c r="A9426" i="25"/>
  <c r="A9427" i="25"/>
  <c r="A9428" i="25"/>
  <c r="A9429" i="25"/>
  <c r="A9430" i="25"/>
  <c r="A9431" i="25"/>
  <c r="A9432" i="25"/>
  <c r="A9433" i="25"/>
  <c r="A9434" i="25"/>
  <c r="A9435" i="25"/>
  <c r="A9436" i="25"/>
  <c r="A9437" i="25"/>
  <c r="A9438" i="25"/>
  <c r="A9439" i="25"/>
  <c r="A9440" i="25"/>
  <c r="A9441" i="25"/>
  <c r="A9442" i="25"/>
  <c r="A9443" i="25"/>
  <c r="A9444" i="25"/>
  <c r="A9445" i="25"/>
  <c r="A9446" i="25"/>
  <c r="A9447" i="25"/>
  <c r="A9448" i="25"/>
  <c r="A9449" i="25"/>
  <c r="A9450" i="25"/>
  <c r="A9451" i="25"/>
  <c r="A9452" i="25"/>
  <c r="A9453" i="25"/>
  <c r="A9454" i="25"/>
  <c r="A9455" i="25"/>
  <c r="A9456" i="25"/>
  <c r="A9457" i="25"/>
  <c r="A9458" i="25"/>
  <c r="A9459" i="25"/>
  <c r="A9460" i="25"/>
  <c r="A9461" i="25"/>
  <c r="A9462" i="25"/>
  <c r="A9463" i="25"/>
  <c r="A9464" i="25"/>
  <c r="A9465" i="25"/>
  <c r="A9466" i="25"/>
  <c r="A9467" i="25"/>
  <c r="A9468" i="25"/>
  <c r="A9469" i="25"/>
  <c r="A9470" i="25"/>
  <c r="A9471" i="25"/>
  <c r="A9472" i="25"/>
  <c r="A9473" i="25"/>
  <c r="A9474" i="25"/>
  <c r="A9475" i="25"/>
  <c r="A9476" i="25"/>
  <c r="A9477" i="25"/>
  <c r="A9478" i="25"/>
  <c r="A9479" i="25"/>
  <c r="A9480" i="25"/>
  <c r="A9481" i="25"/>
  <c r="A9482" i="25"/>
  <c r="A9483" i="25"/>
  <c r="A9484" i="25"/>
  <c r="A9485" i="25"/>
  <c r="A9486" i="25"/>
  <c r="A9487" i="25"/>
  <c r="A9488" i="25"/>
  <c r="A9489" i="25"/>
  <c r="A9490" i="25"/>
  <c r="A9491" i="25"/>
  <c r="A9492" i="25"/>
  <c r="A9493" i="25"/>
  <c r="A9494" i="25"/>
  <c r="A9495" i="25"/>
  <c r="A9496" i="25"/>
  <c r="A9497" i="25"/>
  <c r="A9498" i="25"/>
  <c r="A9499" i="25"/>
  <c r="A9500" i="25"/>
  <c r="A9501" i="25"/>
  <c r="A9502" i="25"/>
  <c r="A9503" i="25"/>
  <c r="A9504" i="25"/>
  <c r="A9505" i="25"/>
  <c r="A9506" i="25"/>
  <c r="A9507" i="25"/>
  <c r="A9508" i="25"/>
  <c r="A9509" i="25"/>
  <c r="A9510" i="25"/>
  <c r="A9511" i="25"/>
  <c r="A9512" i="25"/>
  <c r="A9513" i="25"/>
  <c r="A9514" i="25"/>
  <c r="A9515" i="25"/>
  <c r="A9516" i="25"/>
  <c r="A9517" i="25"/>
  <c r="A9518" i="25"/>
  <c r="A9519" i="25"/>
  <c r="A9520" i="25"/>
  <c r="A9521" i="25"/>
  <c r="A9522" i="25"/>
  <c r="A9523" i="25"/>
  <c r="A9524" i="25"/>
  <c r="A9525" i="25"/>
  <c r="A9526" i="25"/>
  <c r="A9527" i="25"/>
  <c r="A9528" i="25"/>
  <c r="A9529" i="25"/>
  <c r="A9530" i="25"/>
  <c r="A9531" i="25"/>
  <c r="A9532" i="25"/>
  <c r="A9533" i="25"/>
  <c r="A9534" i="25"/>
  <c r="A9535" i="25"/>
  <c r="A9536" i="25"/>
  <c r="A9537" i="25"/>
  <c r="A9538" i="25"/>
  <c r="A9539" i="25"/>
  <c r="A9540" i="25"/>
  <c r="A9541" i="25"/>
  <c r="A9542" i="25"/>
  <c r="A9543" i="25"/>
  <c r="A9544" i="25"/>
  <c r="A9545" i="25"/>
  <c r="A9546" i="25"/>
  <c r="A9547" i="25"/>
  <c r="A9548" i="25"/>
  <c r="A9549" i="25"/>
  <c r="A9550" i="25"/>
  <c r="A9551" i="25"/>
  <c r="A9552" i="25"/>
  <c r="A9553" i="25"/>
  <c r="A9554" i="25"/>
  <c r="A9555" i="25"/>
  <c r="A9556" i="25"/>
  <c r="A9557" i="25"/>
  <c r="A9558" i="25"/>
  <c r="A9559" i="25"/>
  <c r="A9560" i="25"/>
  <c r="A9561" i="25"/>
  <c r="A9562" i="25"/>
  <c r="A9563" i="25"/>
  <c r="A9564" i="25"/>
  <c r="A9565" i="25"/>
  <c r="A9566" i="25"/>
  <c r="A9567" i="25"/>
  <c r="A9568" i="25"/>
  <c r="A9569" i="25"/>
  <c r="A9570" i="25"/>
  <c r="A9571" i="25"/>
  <c r="A9572" i="25"/>
  <c r="A9573" i="25"/>
  <c r="A9574" i="25"/>
  <c r="A9575" i="25"/>
  <c r="A9576" i="25"/>
  <c r="A9577" i="25"/>
  <c r="A9578" i="25"/>
  <c r="A9579" i="25"/>
  <c r="A9580" i="25"/>
  <c r="A9581" i="25"/>
  <c r="A9582" i="25"/>
  <c r="A9583" i="25"/>
  <c r="A9584" i="25"/>
  <c r="A9585" i="25"/>
  <c r="A9586" i="25"/>
  <c r="A9587" i="25"/>
  <c r="A9588" i="25"/>
  <c r="A9589" i="25"/>
  <c r="A9590" i="25"/>
  <c r="A9591" i="25"/>
  <c r="A9592" i="25"/>
  <c r="A9593" i="25"/>
  <c r="A9594" i="25"/>
  <c r="A9595" i="25"/>
  <c r="A9596" i="25"/>
  <c r="A9597" i="25"/>
  <c r="A9598" i="25"/>
  <c r="A9599" i="25"/>
  <c r="A9600" i="25"/>
  <c r="A9601" i="25"/>
  <c r="A9602" i="25"/>
  <c r="A9603" i="25"/>
  <c r="A9604" i="25"/>
  <c r="A9605" i="25"/>
  <c r="A9606" i="25"/>
  <c r="A9607" i="25"/>
  <c r="A9608" i="25"/>
  <c r="A9609" i="25"/>
  <c r="A9610" i="25"/>
  <c r="A9611" i="25"/>
  <c r="A9612" i="25"/>
  <c r="A9613" i="25"/>
  <c r="A9614" i="25"/>
  <c r="A9615" i="25"/>
  <c r="A9616" i="25"/>
  <c r="A9617" i="25"/>
  <c r="A9618" i="25"/>
  <c r="A9619" i="25"/>
  <c r="A9620" i="25"/>
  <c r="A9621" i="25"/>
  <c r="A9622" i="25"/>
  <c r="A9623" i="25"/>
  <c r="A9624" i="25"/>
  <c r="A9625" i="25"/>
  <c r="A9626" i="25"/>
  <c r="A9627" i="25"/>
  <c r="A9628" i="25"/>
  <c r="A9629" i="25"/>
  <c r="A9630" i="25"/>
  <c r="A9631" i="25"/>
  <c r="A9632" i="25"/>
  <c r="A9633" i="25"/>
  <c r="A9634" i="25"/>
  <c r="A9635" i="25"/>
  <c r="A9636" i="25"/>
  <c r="A9637" i="25"/>
  <c r="A9638" i="25"/>
  <c r="A9639" i="25"/>
  <c r="A9640" i="25"/>
  <c r="A9641" i="25"/>
  <c r="A9642" i="25"/>
  <c r="A9643" i="25"/>
  <c r="A9644" i="25"/>
  <c r="A9645" i="25"/>
  <c r="A9646" i="25"/>
  <c r="A9647" i="25"/>
  <c r="A9648" i="25"/>
  <c r="A9649" i="25"/>
  <c r="A9650" i="25"/>
  <c r="A9651" i="25"/>
  <c r="A9652" i="25"/>
  <c r="A9653" i="25"/>
  <c r="A9654" i="25"/>
  <c r="A9655" i="25"/>
  <c r="A9656" i="25"/>
  <c r="A9657" i="25"/>
  <c r="A9658" i="25"/>
  <c r="A9659" i="25"/>
  <c r="A9660" i="25"/>
  <c r="A9661" i="25"/>
  <c r="A9662" i="25"/>
  <c r="A9663" i="25"/>
  <c r="A9664" i="25"/>
  <c r="A9665" i="25"/>
  <c r="A9666" i="25"/>
  <c r="A9667" i="25"/>
  <c r="A9668" i="25"/>
  <c r="A9669" i="25"/>
  <c r="A9670" i="25"/>
  <c r="A9671" i="25"/>
  <c r="A9672" i="25"/>
  <c r="A9673" i="25"/>
  <c r="A9674" i="25"/>
  <c r="A9675" i="25"/>
  <c r="A9676" i="25"/>
  <c r="A9677" i="25"/>
  <c r="A9678" i="25"/>
  <c r="A9679" i="25"/>
  <c r="A9680" i="25"/>
  <c r="A9681" i="25"/>
  <c r="A9682" i="25"/>
  <c r="A9683" i="25"/>
  <c r="A9684" i="25"/>
  <c r="A9685" i="25"/>
  <c r="A9686" i="25"/>
  <c r="A9687" i="25"/>
  <c r="A9688" i="25"/>
  <c r="A9689" i="25"/>
  <c r="A9690" i="25"/>
  <c r="A9691" i="25"/>
  <c r="A9692" i="25"/>
  <c r="A9693" i="25"/>
  <c r="A9694" i="25"/>
  <c r="A9695" i="25"/>
  <c r="A9696" i="25"/>
  <c r="A9697" i="25"/>
  <c r="A9698" i="25"/>
  <c r="A9699" i="25"/>
  <c r="A9700" i="25"/>
  <c r="A9701" i="25"/>
  <c r="A9702" i="25"/>
  <c r="A9703" i="25"/>
  <c r="A9704" i="25"/>
  <c r="A9705" i="25"/>
  <c r="A9706" i="25"/>
  <c r="A9707" i="25"/>
  <c r="A9708" i="25"/>
  <c r="A9709" i="25"/>
  <c r="A9710" i="25"/>
  <c r="A9711" i="25"/>
  <c r="A9712" i="25"/>
  <c r="A9713" i="25"/>
  <c r="A9714" i="25"/>
  <c r="A9715" i="25"/>
  <c r="A9716" i="25"/>
  <c r="A9717" i="25"/>
  <c r="A9718" i="25"/>
  <c r="A9719" i="25"/>
  <c r="A9720" i="25"/>
  <c r="A9721" i="25"/>
  <c r="A9722" i="25"/>
  <c r="A9723" i="25"/>
  <c r="A9724" i="25"/>
  <c r="A9725" i="25"/>
  <c r="A9726" i="25"/>
  <c r="A9727" i="25"/>
  <c r="A9728" i="25"/>
  <c r="A9729" i="25"/>
  <c r="A9730" i="25"/>
  <c r="A9731" i="25"/>
  <c r="A9732" i="25"/>
  <c r="A9733" i="25"/>
  <c r="A9734" i="25"/>
  <c r="A9735" i="25"/>
  <c r="A9736" i="25"/>
  <c r="A9737" i="25"/>
  <c r="A9738" i="25"/>
  <c r="A9739" i="25"/>
  <c r="A9740" i="25"/>
  <c r="A9741" i="25"/>
  <c r="A9742" i="25"/>
  <c r="A9743" i="25"/>
  <c r="A9744" i="25"/>
  <c r="A9745" i="25"/>
  <c r="A9746" i="25"/>
  <c r="A9747" i="25"/>
  <c r="A9748" i="25"/>
  <c r="A9749" i="25"/>
  <c r="A9750" i="25"/>
  <c r="A9751" i="25"/>
  <c r="A9752" i="25"/>
  <c r="A9753" i="25"/>
  <c r="A9754" i="25"/>
  <c r="A9755" i="25"/>
  <c r="A9756" i="25"/>
  <c r="A9757" i="25"/>
  <c r="A9758" i="25"/>
  <c r="A9759" i="25"/>
  <c r="A9760" i="25"/>
  <c r="A9761" i="25"/>
  <c r="A9762" i="25"/>
  <c r="A9763" i="25"/>
  <c r="A9764" i="25"/>
  <c r="A9765" i="25"/>
  <c r="A9766" i="25"/>
  <c r="A9767" i="25"/>
  <c r="A9768" i="25"/>
  <c r="A9769" i="25"/>
  <c r="A9770" i="25"/>
  <c r="A9771" i="25"/>
  <c r="A9772" i="25"/>
  <c r="A9773" i="25"/>
  <c r="A9774" i="25"/>
  <c r="A9775" i="25"/>
  <c r="A9776" i="25"/>
  <c r="A9777" i="25"/>
  <c r="A9778" i="25"/>
  <c r="A9779" i="25"/>
  <c r="A9780" i="25"/>
  <c r="A9781" i="25"/>
  <c r="A9782" i="25"/>
  <c r="A9783" i="25"/>
  <c r="A9784" i="25"/>
  <c r="A9785" i="25"/>
  <c r="A9786" i="25"/>
  <c r="A9787" i="25"/>
  <c r="A9788" i="25"/>
  <c r="A9789" i="25"/>
  <c r="A9790" i="25"/>
  <c r="A9791" i="25"/>
  <c r="A9792" i="25"/>
  <c r="A9793" i="25"/>
  <c r="A9794" i="25"/>
  <c r="A9795" i="25"/>
  <c r="A9796" i="25"/>
  <c r="A9797" i="25"/>
  <c r="A9798" i="25"/>
  <c r="A9799" i="25"/>
  <c r="A9800" i="25"/>
  <c r="A9801" i="25"/>
  <c r="A9802" i="25"/>
  <c r="A9803" i="25"/>
  <c r="A9804" i="25"/>
  <c r="A9805" i="25"/>
  <c r="A9806" i="25"/>
  <c r="A9807" i="25"/>
  <c r="A9808" i="25"/>
  <c r="A9809" i="25"/>
  <c r="A9810" i="25"/>
  <c r="A9811" i="25"/>
  <c r="A9812" i="25"/>
  <c r="A9813" i="25"/>
  <c r="A9814" i="25"/>
  <c r="A9815" i="25"/>
  <c r="A9816" i="25"/>
  <c r="A9817" i="25"/>
  <c r="A9818" i="25"/>
  <c r="A9819" i="25"/>
  <c r="A9820" i="25"/>
  <c r="A9821" i="25"/>
  <c r="A9822" i="25"/>
  <c r="A9823" i="25"/>
  <c r="A9824" i="25"/>
  <c r="A9825" i="25"/>
  <c r="A9826" i="25"/>
  <c r="A9827" i="25"/>
  <c r="A9828" i="25"/>
  <c r="A9829" i="25"/>
  <c r="A9830" i="25"/>
  <c r="A9831" i="25"/>
  <c r="A9832" i="25"/>
  <c r="A9833" i="25"/>
  <c r="A9834" i="25"/>
  <c r="A9835" i="25"/>
  <c r="A9836" i="25"/>
  <c r="A9837" i="25"/>
  <c r="A9838" i="25"/>
  <c r="A9839" i="25"/>
  <c r="A9840" i="25"/>
  <c r="A9841" i="25"/>
  <c r="A9842" i="25"/>
  <c r="A9843" i="25"/>
  <c r="A9844" i="25"/>
  <c r="A9845" i="25"/>
  <c r="A9846" i="25"/>
  <c r="A9847" i="25"/>
  <c r="A9848" i="25"/>
  <c r="A9849" i="25"/>
  <c r="A9850" i="25"/>
  <c r="A9851" i="25"/>
  <c r="A9852" i="25"/>
  <c r="A9853" i="25"/>
  <c r="A9854" i="25"/>
  <c r="A9855" i="25"/>
  <c r="A9856" i="25"/>
  <c r="A9857" i="25"/>
  <c r="A9858" i="25"/>
  <c r="A9859" i="25"/>
  <c r="A9860" i="25"/>
  <c r="A9861" i="25"/>
  <c r="A9862" i="25"/>
  <c r="A9863" i="25"/>
  <c r="A9864" i="25"/>
  <c r="A9865" i="25"/>
  <c r="A9866" i="25"/>
  <c r="A9867" i="25"/>
  <c r="A9868" i="25"/>
  <c r="A9869" i="25"/>
  <c r="A9870" i="25"/>
  <c r="A9871" i="25"/>
  <c r="A9872" i="25"/>
  <c r="A9873" i="25"/>
  <c r="A9874" i="25"/>
  <c r="A9875" i="25"/>
  <c r="A9876" i="25"/>
  <c r="A9877" i="25"/>
  <c r="A9878" i="25"/>
  <c r="A9879" i="25"/>
  <c r="A9880" i="25"/>
  <c r="A9881" i="25"/>
  <c r="A9882" i="25"/>
  <c r="A9883" i="25"/>
  <c r="A9884" i="25"/>
  <c r="A9885" i="25"/>
  <c r="A9886" i="25"/>
  <c r="A9887" i="25"/>
  <c r="A9888" i="25"/>
  <c r="A9889" i="25"/>
  <c r="A9890" i="25"/>
  <c r="A9891" i="25"/>
  <c r="A9892" i="25"/>
  <c r="A9893" i="25"/>
  <c r="A9894" i="25"/>
  <c r="A9895" i="25"/>
  <c r="A9896" i="25"/>
  <c r="A9897" i="25"/>
  <c r="A9898" i="25"/>
  <c r="A9899" i="25"/>
  <c r="A9900" i="25"/>
  <c r="A9901" i="25"/>
  <c r="A9902" i="25"/>
  <c r="A9903" i="25"/>
  <c r="A9904" i="25"/>
  <c r="A9905" i="25"/>
  <c r="A9906" i="25"/>
  <c r="A9907" i="25"/>
  <c r="A9908" i="25"/>
  <c r="A9909" i="25"/>
  <c r="A9910" i="25"/>
  <c r="A9911" i="25"/>
  <c r="A9912" i="25"/>
  <c r="A9913" i="25"/>
  <c r="A9914" i="25"/>
  <c r="A9915" i="25"/>
  <c r="A9916" i="25"/>
  <c r="A9917" i="25"/>
  <c r="A9918" i="25"/>
  <c r="A9919" i="25"/>
  <c r="A9920" i="25"/>
  <c r="A9921" i="25"/>
  <c r="A9922" i="25"/>
  <c r="A9923" i="25"/>
  <c r="A9924" i="25"/>
  <c r="A9925" i="25"/>
  <c r="A9926" i="25"/>
  <c r="A9927" i="25"/>
  <c r="A9928" i="25"/>
  <c r="A9929" i="25"/>
  <c r="A9930" i="25"/>
  <c r="A9931" i="25"/>
  <c r="A9932" i="25"/>
  <c r="A9933" i="25"/>
  <c r="A9934" i="25"/>
  <c r="A9935" i="25"/>
  <c r="A9936" i="25"/>
  <c r="A9937" i="25"/>
  <c r="A9938" i="25"/>
  <c r="A9939" i="25"/>
  <c r="A9940" i="25"/>
  <c r="A9941" i="25"/>
  <c r="A9942" i="25"/>
  <c r="A9943" i="25"/>
  <c r="A9944" i="25"/>
  <c r="A9945" i="25"/>
  <c r="A9946" i="25"/>
  <c r="A9947" i="25"/>
  <c r="A9948" i="25"/>
  <c r="A9949" i="25"/>
  <c r="A9950" i="25"/>
  <c r="A9951" i="25"/>
  <c r="A9952" i="25"/>
  <c r="A9953" i="25"/>
  <c r="A9954" i="25"/>
  <c r="A9955" i="25"/>
  <c r="A9956" i="25"/>
  <c r="A9957" i="25"/>
  <c r="A9958" i="25"/>
  <c r="A9959" i="25"/>
  <c r="A9960" i="25"/>
  <c r="A9961" i="25"/>
  <c r="A9962" i="25"/>
  <c r="A9963" i="25"/>
  <c r="A9964" i="25"/>
  <c r="A9965" i="25"/>
  <c r="A9966" i="25"/>
  <c r="A9967" i="25"/>
  <c r="A9968" i="25"/>
  <c r="A9969" i="25"/>
  <c r="A9970" i="25"/>
  <c r="A9971" i="25"/>
  <c r="A9972" i="25"/>
  <c r="A9973" i="25"/>
  <c r="A9974" i="25"/>
  <c r="A9975" i="25"/>
  <c r="A9976" i="25"/>
  <c r="A9977" i="25"/>
  <c r="A9978" i="25"/>
  <c r="A9979" i="25"/>
  <c r="A9980" i="25"/>
  <c r="A9981" i="25"/>
  <c r="A9982" i="25"/>
  <c r="A9983" i="25"/>
  <c r="A9984" i="25"/>
  <c r="A9985" i="25"/>
  <c r="A9986" i="25"/>
  <c r="A9987" i="25"/>
  <c r="A9988" i="25"/>
  <c r="A9989" i="25"/>
  <c r="A9990" i="25"/>
  <c r="A9991" i="25"/>
  <c r="A9992" i="25"/>
  <c r="A9993" i="25"/>
  <c r="A9994" i="25"/>
  <c r="A9995" i="25"/>
  <c r="A9996" i="25"/>
  <c r="A9997" i="25"/>
  <c r="A9998" i="25"/>
  <c r="A9999" i="25"/>
  <c r="A10000" i="25"/>
  <c r="A10001" i="25"/>
  <c r="A10002" i="25"/>
  <c r="A10003" i="25"/>
  <c r="A10004" i="25"/>
  <c r="A10005" i="25"/>
  <c r="A10006" i="25"/>
  <c r="A10007" i="25"/>
  <c r="A10008" i="25"/>
  <c r="A10009" i="25"/>
  <c r="A10010" i="25"/>
  <c r="A10011" i="25"/>
  <c r="A11" i="25"/>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J102" i="13"/>
  <c r="J103" i="13"/>
  <c r="J104" i="13"/>
  <c r="J105" i="13"/>
  <c r="J106" i="13"/>
  <c r="J107" i="13"/>
  <c r="J108" i="13"/>
  <c r="J109" i="13"/>
  <c r="J110" i="13"/>
  <c r="J111" i="13"/>
  <c r="J112" i="13"/>
  <c r="J113" i="13"/>
  <c r="J114" i="13"/>
  <c r="J115" i="13"/>
  <c r="J116" i="13"/>
  <c r="J117" i="13"/>
  <c r="J118" i="13"/>
  <c r="J119" i="13"/>
  <c r="J120" i="13"/>
  <c r="J121" i="13"/>
  <c r="J122" i="13"/>
  <c r="J123" i="13"/>
  <c r="J124" i="13"/>
  <c r="J125" i="13"/>
  <c r="J126" i="13"/>
  <c r="J127" i="13"/>
  <c r="J128" i="13"/>
  <c r="J129" i="13"/>
  <c r="J130" i="13"/>
  <c r="J131" i="13"/>
  <c r="J132" i="13"/>
  <c r="J133" i="13"/>
  <c r="J134" i="13"/>
  <c r="J135" i="13"/>
  <c r="J136" i="13"/>
  <c r="J137" i="13"/>
  <c r="J138" i="13"/>
  <c r="J139" i="13"/>
  <c r="J140" i="13"/>
  <c r="J141" i="13"/>
  <c r="J142" i="13"/>
  <c r="J143" i="13"/>
  <c r="J144" i="13"/>
  <c r="J145" i="13"/>
  <c r="J146" i="13"/>
  <c r="J147" i="13"/>
  <c r="J148" i="13"/>
  <c r="J149" i="13"/>
  <c r="J150" i="13"/>
  <c r="J151" i="13"/>
  <c r="J152" i="13"/>
  <c r="J153" i="13"/>
  <c r="J154" i="13"/>
  <c r="J155" i="13"/>
  <c r="J156" i="13"/>
  <c r="J157" i="13"/>
  <c r="J158" i="13"/>
  <c r="J159" i="13"/>
  <c r="J160" i="13"/>
  <c r="J161" i="13"/>
  <c r="J162" i="13"/>
  <c r="J163" i="13"/>
  <c r="J164" i="13"/>
  <c r="J165" i="13"/>
  <c r="J166" i="13"/>
  <c r="J167" i="13"/>
  <c r="J168" i="13"/>
  <c r="J169" i="13"/>
  <c r="J170" i="13"/>
  <c r="J171" i="13"/>
  <c r="J172" i="13"/>
  <c r="J173" i="13"/>
  <c r="J174" i="13"/>
  <c r="J175" i="13"/>
  <c r="J176" i="13"/>
  <c r="J177" i="13"/>
  <c r="J178" i="13"/>
  <c r="J179" i="13"/>
  <c r="J180" i="13"/>
  <c r="J181" i="13"/>
  <c r="J182" i="13"/>
  <c r="J183" i="13"/>
  <c r="J184" i="13"/>
  <c r="J185" i="13"/>
  <c r="J186" i="13"/>
  <c r="J187" i="13"/>
  <c r="J188" i="13"/>
  <c r="J189" i="13"/>
  <c r="J190" i="13"/>
  <c r="J191" i="13"/>
  <c r="J192" i="13"/>
  <c r="J193" i="13"/>
  <c r="J194" i="13"/>
  <c r="J195" i="13"/>
  <c r="J196" i="13"/>
  <c r="J197" i="13"/>
  <c r="J198" i="13"/>
  <c r="J199" i="13"/>
  <c r="J200" i="13"/>
  <c r="J201" i="13"/>
  <c r="J202" i="13"/>
  <c r="J203" i="13"/>
  <c r="J204" i="13"/>
  <c r="J205" i="13"/>
  <c r="J206" i="13"/>
  <c r="J207" i="13"/>
  <c r="J208" i="13"/>
  <c r="J209" i="13"/>
  <c r="J210" i="13"/>
  <c r="J211" i="13"/>
  <c r="J212" i="13"/>
  <c r="J213" i="13"/>
  <c r="J214" i="13"/>
  <c r="J215" i="13"/>
  <c r="J216" i="13"/>
  <c r="J217" i="13"/>
  <c r="J218" i="13"/>
  <c r="J219" i="13"/>
  <c r="J220" i="13"/>
  <c r="J221" i="13"/>
  <c r="J222" i="13"/>
  <c r="J223" i="13"/>
  <c r="J224" i="13"/>
  <c r="J225" i="13"/>
  <c r="J226" i="13"/>
  <c r="J227" i="13"/>
  <c r="J228" i="13"/>
  <c r="J229" i="13"/>
  <c r="J230" i="13"/>
  <c r="J231" i="13"/>
  <c r="J232" i="13"/>
  <c r="J233" i="13"/>
  <c r="J234" i="13"/>
  <c r="J235" i="13"/>
  <c r="J236" i="13"/>
  <c r="J237" i="13"/>
  <c r="J238" i="13"/>
  <c r="J239" i="13"/>
  <c r="J240" i="13"/>
  <c r="J241" i="13"/>
  <c r="J242" i="13"/>
  <c r="J243" i="13"/>
  <c r="J244" i="13"/>
  <c r="J245" i="13"/>
  <c r="J246" i="13"/>
  <c r="J247" i="13"/>
  <c r="J248" i="13"/>
  <c r="J249" i="13"/>
  <c r="J250" i="13"/>
  <c r="J251" i="13"/>
  <c r="J252" i="13"/>
  <c r="J253" i="13"/>
  <c r="J254" i="13"/>
  <c r="J255" i="13"/>
  <c r="J256" i="13"/>
  <c r="J257" i="13"/>
  <c r="J258" i="13"/>
  <c r="J259" i="13"/>
  <c r="J260" i="13"/>
  <c r="J261" i="13"/>
  <c r="J20" i="2"/>
  <c r="K20" i="2" s="1"/>
  <c r="G224" i="17"/>
  <c r="I224" i="17"/>
  <c r="G225" i="17"/>
  <c r="I225" i="17"/>
  <c r="G226" i="17"/>
  <c r="I226" i="17"/>
  <c r="G227" i="17"/>
  <c r="I227" i="17"/>
  <c r="G228" i="17"/>
  <c r="I228" i="17"/>
  <c r="G229" i="17"/>
  <c r="I229" i="17"/>
  <c r="G230" i="17"/>
  <c r="I230" i="17"/>
  <c r="G231" i="17"/>
  <c r="I231" i="17"/>
  <c r="G232" i="17"/>
  <c r="I232" i="17"/>
  <c r="G233" i="17"/>
  <c r="I233" i="17"/>
  <c r="G234" i="17"/>
  <c r="I234" i="17"/>
  <c r="G235" i="17"/>
  <c r="I235" i="17"/>
  <c r="G236" i="17"/>
  <c r="I236" i="17"/>
  <c r="G237" i="17"/>
  <c r="I237" i="17"/>
  <c r="G238" i="17"/>
  <c r="I238" i="17"/>
  <c r="G239" i="17"/>
  <c r="I239" i="17"/>
  <c r="G240" i="17"/>
  <c r="I240" i="17"/>
  <c r="G241" i="17"/>
  <c r="I241" i="17"/>
  <c r="G242" i="17"/>
  <c r="I242" i="17"/>
  <c r="G243" i="17"/>
  <c r="I243" i="17"/>
  <c r="G244" i="17"/>
  <c r="I244" i="17"/>
  <c r="G245" i="17"/>
  <c r="I245" i="17"/>
  <c r="G246" i="17"/>
  <c r="I246" i="17"/>
  <c r="G247" i="17"/>
  <c r="I247" i="17"/>
  <c r="G248" i="17"/>
  <c r="I248" i="17"/>
  <c r="G249" i="17"/>
  <c r="I249" i="17"/>
  <c r="G250" i="17"/>
  <c r="I250" i="17"/>
  <c r="G251" i="17"/>
  <c r="I251" i="17"/>
  <c r="G252" i="17"/>
  <c r="I252" i="17"/>
  <c r="G253" i="17"/>
  <c r="I253" i="17"/>
  <c r="G254" i="17"/>
  <c r="I254" i="17"/>
  <c r="G255" i="17"/>
  <c r="I255" i="17"/>
  <c r="G156" i="17"/>
  <c r="I156" i="17"/>
  <c r="G157" i="17"/>
  <c r="I157" i="17"/>
  <c r="G158" i="17"/>
  <c r="I158" i="17"/>
  <c r="G159" i="17"/>
  <c r="I159" i="17"/>
  <c r="G160" i="17"/>
  <c r="I160" i="17"/>
  <c r="G161" i="17"/>
  <c r="I161" i="17"/>
  <c r="G162" i="17"/>
  <c r="I162" i="17"/>
  <c r="G163" i="17"/>
  <c r="I163" i="17"/>
  <c r="G164" i="17"/>
  <c r="I164" i="17"/>
  <c r="G165" i="17"/>
  <c r="I165" i="17"/>
  <c r="G166" i="17"/>
  <c r="I166" i="17"/>
  <c r="G167" i="17"/>
  <c r="I167" i="17"/>
  <c r="G168" i="17"/>
  <c r="I168" i="17"/>
  <c r="G169" i="17"/>
  <c r="I169" i="17"/>
  <c r="G170" i="17"/>
  <c r="I170" i="17"/>
  <c r="G171" i="17"/>
  <c r="I171" i="17"/>
  <c r="G172" i="17"/>
  <c r="I172" i="17"/>
  <c r="G173" i="17"/>
  <c r="I173" i="17"/>
  <c r="G174" i="17"/>
  <c r="I174" i="17"/>
  <c r="G175" i="17"/>
  <c r="I175" i="17"/>
  <c r="G176" i="17"/>
  <c r="I176" i="17"/>
  <c r="G177" i="17"/>
  <c r="I177" i="17"/>
  <c r="G178" i="17"/>
  <c r="I178" i="17"/>
  <c r="G179" i="17"/>
  <c r="I179" i="17"/>
  <c r="G180" i="17"/>
  <c r="I180" i="17"/>
  <c r="G181" i="17"/>
  <c r="I181" i="17"/>
  <c r="G182" i="17"/>
  <c r="I182" i="17"/>
  <c r="G183" i="17"/>
  <c r="I183" i="17"/>
  <c r="G184" i="17"/>
  <c r="I184" i="17"/>
  <c r="G185" i="17"/>
  <c r="I185" i="17"/>
  <c r="G186" i="17"/>
  <c r="I186" i="17"/>
  <c r="G187" i="17"/>
  <c r="I187" i="17"/>
  <c r="G188" i="17"/>
  <c r="I188" i="17"/>
  <c r="G189" i="17"/>
  <c r="I189" i="17"/>
  <c r="G190" i="17"/>
  <c r="I190" i="17"/>
  <c r="G191" i="17"/>
  <c r="I191" i="17"/>
  <c r="G192" i="17"/>
  <c r="I192" i="17"/>
  <c r="G193" i="17"/>
  <c r="I193" i="17"/>
  <c r="G194" i="17"/>
  <c r="I194" i="17"/>
  <c r="G195" i="17"/>
  <c r="I195" i="17"/>
  <c r="G196" i="17"/>
  <c r="I196" i="17"/>
  <c r="G197" i="17"/>
  <c r="I197" i="17"/>
  <c r="G198" i="17"/>
  <c r="I198" i="17"/>
  <c r="G199" i="17"/>
  <c r="I199" i="17"/>
  <c r="G200" i="17"/>
  <c r="I200" i="17"/>
  <c r="G201" i="17"/>
  <c r="I201" i="17"/>
  <c r="G202" i="17"/>
  <c r="I202" i="17"/>
  <c r="G203" i="17"/>
  <c r="I203" i="17"/>
  <c r="G204" i="17"/>
  <c r="I204" i="17"/>
  <c r="G205" i="17"/>
  <c r="I205" i="17"/>
  <c r="G206" i="17"/>
  <c r="I206" i="17"/>
  <c r="G207" i="17"/>
  <c r="I207" i="17"/>
  <c r="G208" i="17"/>
  <c r="I208" i="17"/>
  <c r="G209" i="17"/>
  <c r="I209" i="17"/>
  <c r="G210" i="17"/>
  <c r="I210" i="17"/>
  <c r="G211" i="17"/>
  <c r="I211" i="17"/>
  <c r="G212" i="17"/>
  <c r="I212" i="17"/>
  <c r="G213" i="17"/>
  <c r="I213" i="17"/>
  <c r="G214" i="17"/>
  <c r="I214" i="17"/>
  <c r="G215" i="17"/>
  <c r="I215" i="17"/>
  <c r="G216" i="17"/>
  <c r="I216" i="17"/>
  <c r="G217" i="17"/>
  <c r="I217" i="17"/>
  <c r="G218" i="17"/>
  <c r="I218" i="17"/>
  <c r="G219" i="17"/>
  <c r="I219" i="17"/>
  <c r="G220" i="17"/>
  <c r="I220" i="17"/>
  <c r="G221" i="17"/>
  <c r="I221" i="17"/>
  <c r="G222" i="17"/>
  <c r="I222" i="17"/>
  <c r="G223" i="17"/>
  <c r="I223" i="17"/>
  <c r="G20" i="16" l="1"/>
  <c r="H20" i="16" s="1"/>
  <c r="G19" i="16"/>
  <c r="H19" i="16" s="1"/>
  <c r="G18" i="16"/>
  <c r="H18" i="16" s="1"/>
  <c r="G17" i="16"/>
  <c r="H17" i="16" s="1"/>
  <c r="G11" i="16"/>
  <c r="H11" i="16" s="1"/>
  <c r="G16" i="16"/>
  <c r="H16" i="16" s="1"/>
  <c r="G15" i="16"/>
  <c r="H15" i="16" s="1"/>
  <c r="G14" i="16"/>
  <c r="H14" i="16" s="1"/>
  <c r="G13" i="16"/>
  <c r="H13" i="16" s="1"/>
  <c r="G12" i="16"/>
  <c r="H12" i="16" s="1"/>
  <c r="H14" i="3"/>
  <c r="I14" i="3" s="1"/>
  <c r="H15" i="3"/>
  <c r="I15" i="3" s="1"/>
  <c r="H13" i="3"/>
  <c r="I13" i="3" s="1"/>
  <c r="H12" i="3"/>
  <c r="I12" i="3" s="1"/>
  <c r="H19" i="3"/>
  <c r="I19" i="3" s="1"/>
  <c r="H18" i="3"/>
  <c r="I18" i="3" s="1"/>
  <c r="H11" i="3"/>
  <c r="I11" i="3" s="1"/>
  <c r="H16" i="3"/>
  <c r="I16" i="3" s="1"/>
  <c r="G19" i="12"/>
  <c r="H19" i="12"/>
  <c r="I19" i="12" s="1"/>
  <c r="G18" i="12"/>
  <c r="H18" i="12"/>
  <c r="I18" i="12" s="1"/>
  <c r="G17" i="12"/>
  <c r="H17" i="12"/>
  <c r="I17" i="12" s="1"/>
  <c r="G11" i="12"/>
  <c r="H11" i="12"/>
  <c r="I11" i="12" s="1"/>
  <c r="G16" i="12"/>
  <c r="H16" i="12"/>
  <c r="I16" i="12" s="1"/>
  <c r="G15" i="12"/>
  <c r="H15" i="12"/>
  <c r="I15" i="12" s="1"/>
  <c r="G14" i="12"/>
  <c r="H14" i="12"/>
  <c r="I14" i="12" s="1"/>
  <c r="G13" i="12"/>
  <c r="H13" i="12"/>
  <c r="I13" i="12" s="1"/>
  <c r="G12" i="12"/>
  <c r="H12" i="12"/>
  <c r="I12" i="12" s="1"/>
  <c r="F14" i="15"/>
  <c r="G14" i="15" s="1"/>
  <c r="F15" i="15"/>
  <c r="G15" i="15" s="1"/>
  <c r="F16" i="15"/>
  <c r="G16" i="15" s="1"/>
  <c r="F18" i="15"/>
  <c r="G18" i="15" s="1"/>
  <c r="F19" i="15"/>
  <c r="G19" i="15" s="1"/>
  <c r="F12" i="15"/>
  <c r="G12" i="15" s="1"/>
  <c r="F13" i="15"/>
  <c r="G13" i="15" s="1"/>
  <c r="J17" i="2"/>
  <c r="K17" i="2" s="1"/>
  <c r="I17" i="2"/>
  <c r="K191" i="13"/>
  <c r="K251" i="13"/>
  <c r="K239" i="13"/>
  <c r="K227" i="13"/>
  <c r="K215" i="13"/>
  <c r="K203" i="13"/>
  <c r="K179" i="13"/>
  <c r="K167" i="13"/>
  <c r="K155" i="13"/>
  <c r="K143" i="13"/>
  <c r="K131" i="13"/>
  <c r="K119" i="13"/>
  <c r="K107" i="13"/>
  <c r="K95" i="13"/>
  <c r="K83" i="13"/>
  <c r="K71" i="13"/>
  <c r="K59" i="13"/>
  <c r="K47" i="13"/>
  <c r="K35" i="13"/>
  <c r="K250" i="13"/>
  <c r="K238" i="13"/>
  <c r="K226" i="13"/>
  <c r="K214" i="13"/>
  <c r="K202" i="13"/>
  <c r="K190" i="13"/>
  <c r="K178" i="13"/>
  <c r="K166" i="13"/>
  <c r="K154" i="13"/>
  <c r="K142" i="13"/>
  <c r="K130" i="13"/>
  <c r="K118" i="13"/>
  <c r="K106" i="13"/>
  <c r="K94" i="13"/>
  <c r="K82" i="13"/>
  <c r="K70" i="13"/>
  <c r="K58" i="13"/>
  <c r="K46" i="13"/>
  <c r="K34" i="13"/>
  <c r="K261" i="13"/>
  <c r="K249" i="13"/>
  <c r="K237" i="13"/>
  <c r="K225" i="13"/>
  <c r="K213" i="13"/>
  <c r="K201" i="13"/>
  <c r="K189" i="13"/>
  <c r="K177" i="13"/>
  <c r="K165" i="13"/>
  <c r="K153" i="13"/>
  <c r="K141" i="13"/>
  <c r="K129" i="13"/>
  <c r="K117" i="13"/>
  <c r="K105" i="13"/>
  <c r="K93" i="13"/>
  <c r="K81" i="13"/>
  <c r="K69" i="13"/>
  <c r="K57" i="13"/>
  <c r="K45" i="13"/>
  <c r="K33" i="13"/>
  <c r="K260" i="13"/>
  <c r="K248" i="13"/>
  <c r="K236" i="13"/>
  <c r="K224" i="13"/>
  <c r="K212" i="13"/>
  <c r="K200" i="13"/>
  <c r="K188" i="13"/>
  <c r="K176" i="13"/>
  <c r="K164" i="13"/>
  <c r="K152" i="13"/>
  <c r="K140" i="13"/>
  <c r="K128" i="13"/>
  <c r="K116" i="13"/>
  <c r="K104" i="13"/>
  <c r="K92" i="13"/>
  <c r="K80" i="13"/>
  <c r="K68" i="13"/>
  <c r="K56" i="13"/>
  <c r="K44" i="13"/>
  <c r="K32" i="13"/>
  <c r="K259" i="13"/>
  <c r="K247" i="13"/>
  <c r="K235" i="13"/>
  <c r="K223" i="13"/>
  <c r="K211" i="13"/>
  <c r="K199" i="13"/>
  <c r="K187" i="13"/>
  <c r="K175" i="13"/>
  <c r="K163" i="13"/>
  <c r="K151" i="13"/>
  <c r="K139" i="13"/>
  <c r="K127" i="13"/>
  <c r="K115" i="13"/>
  <c r="K103" i="13"/>
  <c r="K91" i="13"/>
  <c r="K79" i="13"/>
  <c r="K67" i="13"/>
  <c r="K55" i="13"/>
  <c r="K43" i="13"/>
  <c r="K31" i="13"/>
  <c r="K258" i="13"/>
  <c r="K246" i="13"/>
  <c r="K234" i="13"/>
  <c r="K222" i="13"/>
  <c r="K210" i="13"/>
  <c r="K198" i="13"/>
  <c r="K186" i="13"/>
  <c r="K174" i="13"/>
  <c r="K162" i="13"/>
  <c r="K150" i="13"/>
  <c r="K138" i="13"/>
  <c r="K126" i="13"/>
  <c r="K114" i="13"/>
  <c r="K102" i="13"/>
  <c r="K90" i="13"/>
  <c r="K78" i="13"/>
  <c r="K66" i="13"/>
  <c r="K54" i="13"/>
  <c r="K42" i="13"/>
  <c r="K30" i="13"/>
  <c r="K257" i="13"/>
  <c r="K245" i="13"/>
  <c r="K233" i="13"/>
  <c r="K221" i="13"/>
  <c r="K209" i="13"/>
  <c r="K197" i="13"/>
  <c r="K185" i="13"/>
  <c r="K173" i="13"/>
  <c r="K161" i="13"/>
  <c r="K149" i="13"/>
  <c r="K137" i="13"/>
  <c r="K125" i="13"/>
  <c r="K113" i="13"/>
  <c r="K101" i="13"/>
  <c r="K89" i="13"/>
  <c r="K77" i="13"/>
  <c r="K65" i="13"/>
  <c r="K53" i="13"/>
  <c r="K41" i="13"/>
  <c r="K29" i="13"/>
  <c r="K256" i="13"/>
  <c r="K244" i="13"/>
  <c r="K232" i="13"/>
  <c r="K220" i="13"/>
  <c r="K208" i="13"/>
  <c r="K196" i="13"/>
  <c r="K184" i="13"/>
  <c r="K172" i="13"/>
  <c r="K160" i="13"/>
  <c r="K148" i="13"/>
  <c r="K136" i="13"/>
  <c r="K124" i="13"/>
  <c r="K112" i="13"/>
  <c r="K100" i="13"/>
  <c r="K88" i="13"/>
  <c r="K76" i="13"/>
  <c r="K64" i="13"/>
  <c r="K52" i="13"/>
  <c r="K40" i="13"/>
  <c r="K255" i="13"/>
  <c r="K243" i="13"/>
  <c r="K231" i="13"/>
  <c r="K219" i="13"/>
  <c r="K207" i="13"/>
  <c r="K195" i="13"/>
  <c r="K183" i="13"/>
  <c r="K171" i="13"/>
  <c r="K159" i="13"/>
  <c r="K147" i="13"/>
  <c r="K135" i="13"/>
  <c r="K123" i="13"/>
  <c r="K111" i="13"/>
  <c r="K99" i="13"/>
  <c r="K87" i="13"/>
  <c r="K75" i="13"/>
  <c r="K63" i="13"/>
  <c r="K51" i="13"/>
  <c r="K39" i="13"/>
  <c r="K254" i="13"/>
  <c r="K242" i="13"/>
  <c r="K230" i="13"/>
  <c r="K218" i="13"/>
  <c r="K206" i="13"/>
  <c r="K194" i="13"/>
  <c r="K182" i="13"/>
  <c r="K170" i="13"/>
  <c r="K158" i="13"/>
  <c r="K146" i="13"/>
  <c r="K134" i="13"/>
  <c r="K122" i="13"/>
  <c r="K110" i="13"/>
  <c r="K98" i="13"/>
  <c r="K86" i="13"/>
  <c r="K74" i="13"/>
  <c r="K62" i="13"/>
  <c r="K50" i="13"/>
  <c r="K38" i="13"/>
  <c r="K253" i="13"/>
  <c r="K241" i="13"/>
  <c r="K229" i="13"/>
  <c r="K217" i="13"/>
  <c r="K205" i="13"/>
  <c r="K193" i="13"/>
  <c r="K181" i="13"/>
  <c r="K169" i="13"/>
  <c r="K157" i="13"/>
  <c r="K145" i="13"/>
  <c r="K133" i="13"/>
  <c r="K121" i="13"/>
  <c r="K109" i="13"/>
  <c r="K97" i="13"/>
  <c r="K85" i="13"/>
  <c r="K73" i="13"/>
  <c r="K61" i="13"/>
  <c r="K49" i="13"/>
  <c r="K37" i="13"/>
  <c r="K252" i="13"/>
  <c r="K240" i="13"/>
  <c r="K228" i="13"/>
  <c r="K216" i="13"/>
  <c r="K204" i="13"/>
  <c r="K192" i="13"/>
  <c r="K180" i="13"/>
  <c r="K168" i="13"/>
  <c r="K156" i="13"/>
  <c r="K144" i="13"/>
  <c r="K132" i="13"/>
  <c r="K120" i="13"/>
  <c r="K108" i="13"/>
  <c r="K96" i="13"/>
  <c r="K84" i="13"/>
  <c r="K72" i="13"/>
  <c r="K60" i="13"/>
  <c r="K48" i="13"/>
  <c r="K36" i="13"/>
  <c r="I181" i="2" l="1"/>
  <c r="I73" i="2"/>
  <c r="I258" i="2"/>
  <c r="I246" i="2"/>
  <c r="I234" i="2"/>
  <c r="I222" i="2"/>
  <c r="I210" i="2"/>
  <c r="I198" i="2"/>
  <c r="I186" i="2"/>
  <c r="I174" i="2"/>
  <c r="I162" i="2"/>
  <c r="I150" i="2"/>
  <c r="I138" i="2"/>
  <c r="I126" i="2"/>
  <c r="I114" i="2"/>
  <c r="I102" i="2"/>
  <c r="I90" i="2"/>
  <c r="I78" i="2"/>
  <c r="I66" i="2"/>
  <c r="I54" i="2"/>
  <c r="I42" i="2"/>
  <c r="I30" i="2"/>
  <c r="I205" i="2"/>
  <c r="I121" i="2"/>
  <c r="I49" i="2"/>
  <c r="I257" i="2"/>
  <c r="I245" i="2"/>
  <c r="I233" i="2"/>
  <c r="I221" i="2"/>
  <c r="I209" i="2"/>
  <c r="I197" i="2"/>
  <c r="I185" i="2"/>
  <c r="I173" i="2"/>
  <c r="I161" i="2"/>
  <c r="I149" i="2"/>
  <c r="I137" i="2"/>
  <c r="I125" i="2"/>
  <c r="I113" i="2"/>
  <c r="I101" i="2"/>
  <c r="I89" i="2"/>
  <c r="I77" i="2"/>
  <c r="I65" i="2"/>
  <c r="I53" i="2"/>
  <c r="I41" i="2"/>
  <c r="I29" i="2"/>
  <c r="I229" i="2"/>
  <c r="I193" i="2"/>
  <c r="I85" i="2"/>
  <c r="I256" i="2"/>
  <c r="I244" i="2"/>
  <c r="I232" i="2"/>
  <c r="I220" i="2"/>
  <c r="I208" i="2"/>
  <c r="I196" i="2"/>
  <c r="I184" i="2"/>
  <c r="I172" i="2"/>
  <c r="I160" i="2"/>
  <c r="I148" i="2"/>
  <c r="I136" i="2"/>
  <c r="I124" i="2"/>
  <c r="I112" i="2"/>
  <c r="I100" i="2"/>
  <c r="I88" i="2"/>
  <c r="I76" i="2"/>
  <c r="I64" i="2"/>
  <c r="I52" i="2"/>
  <c r="I40" i="2"/>
  <c r="I28" i="2"/>
  <c r="I255" i="2"/>
  <c r="I243" i="2"/>
  <c r="I231" i="2"/>
  <c r="I219" i="2"/>
  <c r="I207" i="2"/>
  <c r="I195" i="2"/>
  <c r="I183" i="2"/>
  <c r="I171" i="2"/>
  <c r="I159" i="2"/>
  <c r="I147" i="2"/>
  <c r="I135" i="2"/>
  <c r="I123" i="2"/>
  <c r="I111" i="2"/>
  <c r="I99" i="2"/>
  <c r="I87" i="2"/>
  <c r="I75" i="2"/>
  <c r="I63" i="2"/>
  <c r="I51" i="2"/>
  <c r="I39" i="2"/>
  <c r="I27" i="2"/>
  <c r="I133" i="2"/>
  <c r="I254" i="2"/>
  <c r="I242" i="2"/>
  <c r="I230" i="2"/>
  <c r="I218" i="2"/>
  <c r="I206" i="2"/>
  <c r="I194" i="2"/>
  <c r="I182" i="2"/>
  <c r="I170" i="2"/>
  <c r="I158" i="2"/>
  <c r="I146" i="2"/>
  <c r="I134" i="2"/>
  <c r="I122" i="2"/>
  <c r="I110" i="2"/>
  <c r="I98" i="2"/>
  <c r="I86" i="2"/>
  <c r="I74" i="2"/>
  <c r="I62" i="2"/>
  <c r="I50" i="2"/>
  <c r="I38" i="2"/>
  <c r="I26" i="2"/>
  <c r="I241" i="2"/>
  <c r="I169" i="2"/>
  <c r="I25" i="2"/>
  <c r="I252" i="2"/>
  <c r="I240" i="2"/>
  <c r="I228" i="2"/>
  <c r="I216" i="2"/>
  <c r="I204" i="2"/>
  <c r="I192" i="2"/>
  <c r="I180" i="2"/>
  <c r="I168" i="2"/>
  <c r="I156" i="2"/>
  <c r="I144" i="2"/>
  <c r="I132" i="2"/>
  <c r="I120" i="2"/>
  <c r="I108" i="2"/>
  <c r="I96" i="2"/>
  <c r="I84" i="2"/>
  <c r="I72" i="2"/>
  <c r="I60" i="2"/>
  <c r="I48" i="2"/>
  <c r="I36" i="2"/>
  <c r="I24" i="2"/>
  <c r="I109" i="2"/>
  <c r="I251" i="2"/>
  <c r="I239" i="2"/>
  <c r="I227" i="2"/>
  <c r="I215" i="2"/>
  <c r="I203" i="2"/>
  <c r="I191" i="2"/>
  <c r="I179" i="2"/>
  <c r="I167" i="2"/>
  <c r="I155" i="2"/>
  <c r="I143" i="2"/>
  <c r="I131" i="2"/>
  <c r="I119" i="2"/>
  <c r="I107" i="2"/>
  <c r="I95" i="2"/>
  <c r="I83" i="2"/>
  <c r="I71" i="2"/>
  <c r="I59" i="2"/>
  <c r="I47" i="2"/>
  <c r="I35" i="2"/>
  <c r="I23" i="2"/>
  <c r="I250" i="2"/>
  <c r="I238" i="2"/>
  <c r="I226" i="2"/>
  <c r="I214" i="2"/>
  <c r="I202" i="2"/>
  <c r="I190" i="2"/>
  <c r="I178" i="2"/>
  <c r="I166" i="2"/>
  <c r="I154" i="2"/>
  <c r="I142" i="2"/>
  <c r="I130" i="2"/>
  <c r="I118" i="2"/>
  <c r="I106" i="2"/>
  <c r="I94" i="2"/>
  <c r="I82" i="2"/>
  <c r="I70" i="2"/>
  <c r="I58" i="2"/>
  <c r="I46" i="2"/>
  <c r="I34" i="2"/>
  <c r="I22" i="2"/>
  <c r="I253" i="2"/>
  <c r="I157" i="2"/>
  <c r="I61" i="2"/>
  <c r="I261" i="2"/>
  <c r="I249" i="2"/>
  <c r="I237" i="2"/>
  <c r="I225" i="2"/>
  <c r="I213" i="2"/>
  <c r="I201" i="2"/>
  <c r="I189" i="2"/>
  <c r="I177" i="2"/>
  <c r="I165" i="2"/>
  <c r="I153" i="2"/>
  <c r="I141" i="2"/>
  <c r="I129" i="2"/>
  <c r="I117" i="2"/>
  <c r="I105" i="2"/>
  <c r="I93" i="2"/>
  <c r="I81" i="2"/>
  <c r="I69" i="2"/>
  <c r="I57" i="2"/>
  <c r="I45" i="2"/>
  <c r="I33" i="2"/>
  <c r="I21" i="2"/>
  <c r="I97" i="2"/>
  <c r="I260" i="2"/>
  <c r="I248" i="2"/>
  <c r="I236" i="2"/>
  <c r="I224" i="2"/>
  <c r="I212" i="2"/>
  <c r="I200" i="2"/>
  <c r="I188" i="2"/>
  <c r="I176" i="2"/>
  <c r="I164" i="2"/>
  <c r="I152" i="2"/>
  <c r="I140" i="2"/>
  <c r="I128" i="2"/>
  <c r="I116" i="2"/>
  <c r="I104" i="2"/>
  <c r="I92" i="2"/>
  <c r="I80" i="2"/>
  <c r="I68" i="2"/>
  <c r="I56" i="2"/>
  <c r="I44" i="2"/>
  <c r="I32" i="2"/>
  <c r="I20" i="2"/>
  <c r="I217" i="2"/>
  <c r="I145" i="2"/>
  <c r="I37" i="2"/>
  <c r="I259" i="2"/>
  <c r="I247" i="2"/>
  <c r="I235" i="2"/>
  <c r="I223" i="2"/>
  <c r="I211" i="2"/>
  <c r="I199" i="2"/>
  <c r="I187" i="2"/>
  <c r="I175" i="2"/>
  <c r="I163" i="2"/>
  <c r="I151" i="2"/>
  <c r="I139" i="2"/>
  <c r="I127" i="2"/>
  <c r="I115" i="2"/>
  <c r="I103" i="2"/>
  <c r="I91" i="2"/>
  <c r="I79" i="2"/>
  <c r="I67" i="2"/>
  <c r="I55" i="2"/>
  <c r="I43" i="2"/>
  <c r="I31" i="2"/>
  <c r="I13" i="17" l="1"/>
  <c r="I14" i="17"/>
  <c r="I15" i="17"/>
  <c r="I21" i="17"/>
  <c r="I22" i="17"/>
  <c r="I23" i="17"/>
  <c r="I24" i="17"/>
  <c r="I25" i="17"/>
  <c r="I26" i="17"/>
  <c r="I27" i="17"/>
  <c r="I28" i="17"/>
  <c r="I29" i="17"/>
  <c r="I30" i="17"/>
  <c r="I31" i="17"/>
  <c r="I32" i="17"/>
  <c r="I33" i="17"/>
  <c r="I34" i="17"/>
  <c r="I35" i="17"/>
  <c r="I36" i="17"/>
  <c r="I37" i="17"/>
  <c r="I38" i="17"/>
  <c r="I39" i="17"/>
  <c r="I40" i="17"/>
  <c r="I41" i="17"/>
  <c r="I42" i="17"/>
  <c r="I43" i="17"/>
  <c r="I44" i="17"/>
  <c r="I45" i="17"/>
  <c r="I46" i="17"/>
  <c r="I47" i="17"/>
  <c r="I48" i="17"/>
  <c r="I49" i="17"/>
  <c r="I50" i="17"/>
  <c r="I51" i="17"/>
  <c r="I52" i="17"/>
  <c r="I53" i="17"/>
  <c r="I54" i="17"/>
  <c r="I55" i="17"/>
  <c r="I56" i="17"/>
  <c r="I57" i="17"/>
  <c r="I58" i="17"/>
  <c r="I59" i="17"/>
  <c r="I60" i="17"/>
  <c r="I61" i="17"/>
  <c r="I62" i="17"/>
  <c r="I63" i="17"/>
  <c r="I64" i="17"/>
  <c r="I65" i="17"/>
  <c r="I66" i="17"/>
  <c r="I67" i="17"/>
  <c r="I68" i="17"/>
  <c r="I69" i="17"/>
  <c r="I70" i="17"/>
  <c r="I71" i="17"/>
  <c r="I72" i="17"/>
  <c r="I73" i="17"/>
  <c r="I74" i="17"/>
  <c r="I75" i="17"/>
  <c r="I76" i="17"/>
  <c r="I77" i="17"/>
  <c r="I78" i="17"/>
  <c r="I79" i="17"/>
  <c r="I80" i="17"/>
  <c r="I81" i="17"/>
  <c r="I82" i="17"/>
  <c r="I83" i="17"/>
  <c r="I84" i="17"/>
  <c r="I85" i="17"/>
  <c r="I86" i="17"/>
  <c r="I87" i="17"/>
  <c r="I88" i="17"/>
  <c r="I89" i="17"/>
  <c r="I90" i="17"/>
  <c r="I91" i="17"/>
  <c r="I92" i="17"/>
  <c r="I93" i="17"/>
  <c r="I94" i="17"/>
  <c r="I95" i="17"/>
  <c r="I96" i="17"/>
  <c r="I97" i="17"/>
  <c r="I98" i="17"/>
  <c r="I99" i="17"/>
  <c r="I100" i="17"/>
  <c r="I101" i="17"/>
  <c r="I102" i="17"/>
  <c r="I103" i="17"/>
  <c r="I104" i="17"/>
  <c r="I105" i="17"/>
  <c r="I106" i="17"/>
  <c r="I107" i="17"/>
  <c r="I108" i="17"/>
  <c r="I109" i="17"/>
  <c r="I110" i="17"/>
  <c r="I111" i="17"/>
  <c r="I112" i="17"/>
  <c r="I113" i="17"/>
  <c r="I114" i="17"/>
  <c r="I115" i="17"/>
  <c r="I116" i="17"/>
  <c r="I117" i="17"/>
  <c r="I118" i="17"/>
  <c r="I119" i="17"/>
  <c r="I120" i="17"/>
  <c r="I121" i="17"/>
  <c r="I122" i="17"/>
  <c r="I123" i="17"/>
  <c r="I124" i="17"/>
  <c r="I125" i="17"/>
  <c r="I126" i="17"/>
  <c r="I127" i="17"/>
  <c r="I128" i="17"/>
  <c r="I129" i="17"/>
  <c r="I130" i="17"/>
  <c r="I131" i="17"/>
  <c r="I132" i="17"/>
  <c r="I133" i="17"/>
  <c r="I134" i="17"/>
  <c r="I135" i="17"/>
  <c r="I136" i="17"/>
  <c r="I137" i="17"/>
  <c r="I138" i="17"/>
  <c r="I139" i="17"/>
  <c r="I140" i="17"/>
  <c r="I141" i="17"/>
  <c r="I142" i="17"/>
  <c r="I143" i="17"/>
  <c r="I144" i="17"/>
  <c r="I145" i="17"/>
  <c r="I146" i="17"/>
  <c r="I147" i="17"/>
  <c r="I148" i="17"/>
  <c r="I149" i="17"/>
  <c r="I150" i="17"/>
  <c r="I151" i="17"/>
  <c r="I152" i="17"/>
  <c r="I153" i="17"/>
  <c r="I154" i="17"/>
  <c r="I155" i="17"/>
  <c r="I256" i="17"/>
  <c r="I257" i="17"/>
  <c r="I258" i="17"/>
  <c r="I259" i="17"/>
  <c r="I260" i="17"/>
  <c r="I261" i="17"/>
  <c r="G11" i="17"/>
  <c r="G12" i="17"/>
  <c r="G13" i="17"/>
  <c r="J13" i="17" s="1"/>
  <c r="K13" i="17" s="1"/>
  <c r="G14" i="17"/>
  <c r="G15" i="17"/>
  <c r="J15" i="17" s="1"/>
  <c r="K15" i="17" s="1"/>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5" i="17"/>
  <c r="G116" i="17"/>
  <c r="G117" i="17"/>
  <c r="G118" i="17"/>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149" i="17"/>
  <c r="G150" i="17"/>
  <c r="G151" i="17"/>
  <c r="G152" i="17"/>
  <c r="G153" i="17"/>
  <c r="G154" i="17"/>
  <c r="G155" i="17"/>
  <c r="G256" i="17"/>
  <c r="G257" i="17"/>
  <c r="G258" i="17"/>
  <c r="G259" i="17"/>
  <c r="G260" i="17"/>
  <c r="G261" i="17"/>
  <c r="I20" i="17" l="1"/>
  <c r="I19" i="17"/>
  <c r="J19" i="17" s="1"/>
  <c r="K19" i="17" s="1"/>
  <c r="I18" i="17"/>
  <c r="J18" i="17" s="1"/>
  <c r="K18" i="17" s="1"/>
  <c r="I17" i="17"/>
  <c r="I16" i="17"/>
  <c r="J16" i="17" s="1"/>
  <c r="K16" i="17" s="1"/>
  <c r="I12" i="17"/>
  <c r="I11" i="17"/>
  <c r="J11" i="17" s="1"/>
  <c r="K11" i="17" s="1"/>
  <c r="J20" i="17"/>
  <c r="K20" i="17" s="1"/>
  <c r="J17" i="17"/>
  <c r="K17" i="17" s="1"/>
  <c r="J14" i="17"/>
  <c r="K14" i="17" s="1"/>
  <c r="J12" i="17"/>
  <c r="K12" i="17" s="1"/>
  <c r="I11" i="2" l="1"/>
  <c r="J11" i="2" l="1"/>
  <c r="K11" i="2" s="1"/>
  <c r="I18" i="2"/>
  <c r="I15" i="2"/>
  <c r="I19" i="2"/>
  <c r="I13" i="2"/>
  <c r="I16" i="2"/>
  <c r="I14" i="2"/>
  <c r="I12" i="2"/>
  <c r="J18" i="13" l="1"/>
  <c r="J16" i="13"/>
  <c r="J11" i="13"/>
  <c r="J12" i="2"/>
  <c r="K12" i="2" s="1"/>
  <c r="J16" i="2"/>
  <c r="K16" i="2" s="1"/>
  <c r="J18" i="2"/>
  <c r="K18" i="2" s="1"/>
  <c r="J19" i="2"/>
  <c r="K19" i="2" s="1"/>
  <c r="C12" i="1"/>
  <c r="J17" i="13" l="1"/>
  <c r="L17" i="13"/>
  <c r="M17" i="13" s="1"/>
  <c r="J20" i="13"/>
  <c r="L20" i="13" s="1"/>
  <c r="M20" i="13" s="1"/>
  <c r="K20" i="13"/>
  <c r="J19" i="13"/>
  <c r="L19" i="13"/>
  <c r="M19" i="13" s="1"/>
  <c r="J24" i="13"/>
  <c r="L24" i="13" s="1"/>
  <c r="M24" i="13" s="1"/>
  <c r="K24" i="13"/>
  <c r="J12" i="13"/>
  <c r="J28" i="13"/>
  <c r="L28" i="13"/>
  <c r="M28" i="13" s="1"/>
  <c r="J15" i="13"/>
  <c r="L15" i="13" s="1"/>
  <c r="M15" i="13" s="1"/>
  <c r="K15" i="13"/>
  <c r="J23" i="13"/>
  <c r="L23" i="13" s="1"/>
  <c r="M23" i="13" s="1"/>
  <c r="K23" i="13"/>
  <c r="J27" i="13"/>
  <c r="L27" i="13" s="1"/>
  <c r="M27" i="13" s="1"/>
  <c r="K27" i="13"/>
  <c r="J22" i="13"/>
  <c r="L22" i="13" s="1"/>
  <c r="M22" i="13" s="1"/>
  <c r="K22" i="13"/>
  <c r="J14" i="13"/>
  <c r="L14" i="13" s="1"/>
  <c r="M14" i="13" s="1"/>
  <c r="K14" i="13"/>
  <c r="J25" i="13"/>
  <c r="L25" i="13" s="1"/>
  <c r="M25" i="13" s="1"/>
  <c r="K25" i="13"/>
  <c r="J26" i="13"/>
  <c r="L26" i="13"/>
  <c r="M26" i="13" s="1"/>
  <c r="J21" i="13"/>
  <c r="L21" i="13" s="1"/>
  <c r="M21" i="13" s="1"/>
  <c r="K21" i="13"/>
  <c r="J13" i="13"/>
  <c r="L13" i="13" s="1"/>
  <c r="M13" i="13" s="1"/>
  <c r="K13" i="13"/>
  <c r="E12" i="1"/>
  <c r="D12" i="1"/>
  <c r="C17" i="1" l="1"/>
  <c r="K11" i="13" l="1"/>
  <c r="L11" i="13" s="1"/>
  <c r="M11" i="13" s="1"/>
  <c r="K19" i="13"/>
  <c r="K16" i="13"/>
  <c r="L16" i="13" s="1"/>
  <c r="M16" i="13" s="1"/>
  <c r="K26" i="13"/>
  <c r="K12" i="13"/>
  <c r="L12" i="13" s="1"/>
  <c r="M12" i="13" s="1"/>
  <c r="K28" i="13"/>
  <c r="K17" i="13"/>
  <c r="K18" i="13"/>
  <c r="L18" i="13" s="1"/>
  <c r="M18" i="13" s="1"/>
  <c r="E17" i="1"/>
  <c r="D17" i="1"/>
  <c r="E15" i="1" l="1"/>
  <c r="D15" i="1"/>
  <c r="C15" i="1"/>
  <c r="D16" i="1" l="1"/>
  <c r="E16" i="1"/>
  <c r="C16" i="1"/>
  <c r="C14" i="1"/>
  <c r="E14" i="1" l="1"/>
  <c r="D14" i="1"/>
  <c r="E11" i="1" l="1"/>
  <c r="D11" i="1"/>
  <c r="C11" i="1"/>
  <c r="C13" i="1"/>
  <c r="E13" i="1" l="1"/>
  <c r="D13" i="1"/>
</calcChain>
</file>

<file path=xl/sharedStrings.xml><?xml version="1.0" encoding="utf-8"?>
<sst xmlns="http://schemas.openxmlformats.org/spreadsheetml/2006/main" count="246" uniqueCount="144">
  <si>
    <t>Shares</t>
  </si>
  <si>
    <t>Currency</t>
  </si>
  <si>
    <t xml:space="preserve">AUD $1 = </t>
  </si>
  <si>
    <t>Holder's name</t>
  </si>
  <si>
    <t>Appendix 9B Category</t>
  </si>
  <si>
    <t>Issue date</t>
  </si>
  <si>
    <t>Comments</t>
  </si>
  <si>
    <t>Grand Total</t>
  </si>
  <si>
    <t>Categories</t>
  </si>
  <si>
    <t>1. Seed Capitalist - related party/promoter</t>
  </si>
  <si>
    <t>2. Seed Capitalist - NOT related party/promoter</t>
  </si>
  <si>
    <t>3. Vendor - related party/promoter</t>
  </si>
  <si>
    <t>4. Vendor - NOT related party/promoter</t>
  </si>
  <si>
    <t>Not Applicable</t>
  </si>
  <si>
    <t>Options</t>
  </si>
  <si>
    <t>Expected conversion price</t>
  </si>
  <si>
    <t>Cash issue price per security</t>
  </si>
  <si>
    <t>Expiry Date</t>
  </si>
  <si>
    <t># of securities held</t>
  </si>
  <si>
    <t># of restricted securities</t>
  </si>
  <si>
    <t>Escrow 12m</t>
  </si>
  <si>
    <t>Escrow 24m</t>
  </si>
  <si>
    <t>Please select security class:</t>
  </si>
  <si>
    <t>Return to Instructions</t>
  </si>
  <si>
    <t>Performance Securities</t>
  </si>
  <si>
    <t>Security type</t>
  </si>
  <si>
    <t>Use this tab to enter performance rights or performance shares</t>
  </si>
  <si>
    <t>Options - Free attaching</t>
  </si>
  <si>
    <t>Con. Notes - No Conversion</t>
  </si>
  <si>
    <t># of unrestricted securities</t>
  </si>
  <si>
    <t>Restriction period</t>
  </si>
  <si>
    <t>Event</t>
  </si>
  <si>
    <t>-</t>
  </si>
  <si>
    <t>Conversion</t>
  </si>
  <si>
    <t>No conversion</t>
  </si>
  <si>
    <t>LTR - Granted</t>
  </si>
  <si>
    <t>Con. Notes</t>
  </si>
  <si>
    <t>Input data</t>
  </si>
  <si>
    <t>Shares - LTR - Granted</t>
  </si>
  <si>
    <t>Conversion Date</t>
  </si>
  <si>
    <t>Input</t>
  </si>
  <si>
    <t>Security class:</t>
  </si>
  <si>
    <t>6. Professional advisor or consultant</t>
  </si>
  <si>
    <t>8. Transferee of restricted securities</t>
  </si>
  <si>
    <t>9. Any person (substitution for securities etc.)</t>
  </si>
  <si>
    <t>Con. Notes - Conversion</t>
  </si>
  <si>
    <t>ForCateg8And9Only</t>
  </si>
  <si>
    <t>Proposed quotation date</t>
  </si>
  <si>
    <t>The cash formula relief does not apply to Performance Securities.</t>
  </si>
  <si>
    <t>Name of the entity</t>
  </si>
  <si>
    <t>Select the Appendix 9B category that applies. If no category applies, select option 'Not applicable'.
Category 5 is not an option since it deals with post admission scenarios.
Category 7A is not an Appendix 9B category but has been included as an option due to its commonality.</t>
  </si>
  <si>
    <t>Exercise Price</t>
  </si>
  <si>
    <t>The cash formula relief does not apply to options and warrants unless they are in the same class as free attaching options issued under the Offer Document.</t>
  </si>
  <si>
    <t># of securities on conversion</t>
  </si>
  <si>
    <t># of convertible securities held</t>
  </si>
  <si>
    <t xml:space="preserve">
Insert free text comments.</t>
  </si>
  <si>
    <t>Use this tab to enter options or warrants</t>
  </si>
  <si>
    <r>
      <t xml:space="preserve">Use this tab to enter convertible notes that </t>
    </r>
    <r>
      <rPr>
        <b/>
        <sz val="11"/>
        <color theme="1"/>
        <rFont val="Calibri"/>
        <family val="2"/>
        <scheme val="minor"/>
      </rPr>
      <t>will</t>
    </r>
    <r>
      <rPr>
        <sz val="11"/>
        <color theme="1"/>
        <rFont val="Calibri"/>
        <family val="2"/>
        <scheme val="minor"/>
      </rPr>
      <t xml:space="preserve"> convert before admission</t>
    </r>
  </si>
  <si>
    <r>
      <t xml:space="preserve">Use this tab to enter convertible notes that </t>
    </r>
    <r>
      <rPr>
        <b/>
        <sz val="11"/>
        <color theme="1"/>
        <rFont val="Calibri"/>
        <family val="2"/>
        <scheme val="minor"/>
      </rPr>
      <t>will</t>
    </r>
    <r>
      <rPr>
        <sz val="11"/>
        <color theme="1"/>
        <rFont val="Calibri"/>
        <family val="2"/>
        <scheme val="minor"/>
      </rPr>
      <t xml:space="preserve"> </t>
    </r>
    <r>
      <rPr>
        <b/>
        <sz val="11"/>
        <color theme="1"/>
        <rFont val="Calibri"/>
        <family val="2"/>
        <scheme val="minor"/>
      </rPr>
      <t>not</t>
    </r>
    <r>
      <rPr>
        <sz val="11"/>
        <color theme="1"/>
        <rFont val="Calibri"/>
        <family val="2"/>
        <scheme val="minor"/>
      </rPr>
      <t xml:space="preserve"> convert before admission</t>
    </r>
  </si>
  <si>
    <t>Options or Warrants</t>
  </si>
  <si>
    <t>Free Attaching</t>
  </si>
  <si>
    <t>Use this tab to enter shares. This tab also applies to units and stapled securities.</t>
  </si>
  <si>
    <t>Use this tab to enter shares where Look Through Relief (LTR) has been granted. This tab also applies to units and stapled securities. 
If LTR has not been granted, enter the shares under the Shares tab with the holders classified as vendors.</t>
  </si>
  <si>
    <t>2. Enter holdings in the applicable security type tabs ('Shares', 'Performance Securities' etc.)</t>
  </si>
  <si>
    <t>1. Enter all applicable data in the 'Input' tab</t>
  </si>
  <si>
    <t>Options and Warrants</t>
  </si>
  <si>
    <t>Options - Free Attaching</t>
  </si>
  <si>
    <t>Summary of all escrowed securities and their applicable escrow period.</t>
  </si>
  <si>
    <t>Use this tab for Shares, Units and Stapled Securities. Select the applicable security class below.</t>
  </si>
  <si>
    <t>If LTR has not been granted, enter the shares under the 'Shares' tab with the holders classified as vendors.</t>
  </si>
  <si>
    <t>Use this tab for Performance Securities that have not vested prior to admission.</t>
  </si>
  <si>
    <t>Used this tab for options and warrants that are not exercised prior to admission.</t>
  </si>
  <si>
    <t>Options and warrants that will be exercised to Shares prior to admission should be entered in the 'Shares' tab.</t>
  </si>
  <si>
    <t>Use this tab for free attaching options.</t>
  </si>
  <si>
    <t># of unrestricted securities from the 'Shares' tab</t>
  </si>
  <si>
    <t>The # of unrestricted securities in column F is derived from the '# of unrestricted securities' the 'Shares' tab in column I. This is required to work out the ratio of free attaching options.</t>
  </si>
  <si>
    <t>Use this tab for Convertible Notes that will convert before admission.</t>
  </si>
  <si>
    <t>Use this tab for Convertible Notes that will not convert before admission.</t>
  </si>
  <si>
    <t xml:space="preserve">The calculations are based on the number of Convertible Securities held, there is no requirement to distinguish between principal and interest. </t>
  </si>
  <si>
    <t>The cash formula relief does not apply.</t>
  </si>
  <si>
    <t>Convertible Notes - Converting before admission</t>
  </si>
  <si>
    <t>Convertible Notes - Not converting before admission</t>
  </si>
  <si>
    <t>Summary</t>
  </si>
  <si>
    <t xml:space="preserve">
Insert free text comments.
For non-cash consideration, please detail the consideration. For example sale of classified assets, services rendered, etc. Specifically identify any sale of classified assets or services rendered.</t>
  </si>
  <si>
    <t>Enter the cash amount and not a deemed issue price.
Enter $0 for non-cash consideration, for example sale of classified assets, services rendered etc.</t>
  </si>
  <si>
    <t>ABC Pty Ltd</t>
  </si>
  <si>
    <t>Number/ratio of options per security</t>
  </si>
  <si>
    <t>Foreign Currency (FX)</t>
  </si>
  <si>
    <t>Enter Performance Securities that will vest prior to admission under the 'Shares' tab.</t>
  </si>
  <si>
    <t>Enter the exact issue date of the securities.</t>
  </si>
  <si>
    <t>Description</t>
  </si>
  <si>
    <t>If applicable, enter the three letter FX abbreviation in the same way as in the 'Input' tab.
Leave the cells blank if in AUD. The template assumes that the currency is in AUD.</t>
  </si>
  <si>
    <t xml:space="preserve">The cash formula relief applies to the principal but the not the interest component. Both principal and interest have to be converted to the number of underlying shares using the conversion price. </t>
  </si>
  <si>
    <r>
      <t xml:space="preserve">Principal </t>
    </r>
    <r>
      <rPr>
        <u/>
        <sz val="11"/>
        <color theme="8" tint="-0.249977111117893"/>
        <rFont val="Calibri"/>
        <family val="2"/>
        <scheme val="minor"/>
      </rPr>
      <t>OR</t>
    </r>
    <r>
      <rPr>
        <sz val="11"/>
        <color theme="8" tint="-0.249977111117893"/>
        <rFont val="Calibri"/>
        <family val="2"/>
        <scheme val="minor"/>
      </rPr>
      <t xml:space="preserve"> Interest</t>
    </r>
  </si>
  <si>
    <t>Enter if the item is dealing with the Principal OR  Interest component.
You are required to make two entries for the same holder if they have both a principal and an interest component.</t>
  </si>
  <si>
    <t>Enter the value of the Principal OR Interest component.
You are required to make two entries for the same holder if they have both a principal and an interest component.</t>
  </si>
  <si>
    <t>Enter the issue date of the Convertible Notes for the Principal component OR the expected conversion date to shares for the Interest component.</t>
  </si>
  <si>
    <t>You are required to make two entries for the same holder if they have both a principal and an interest component since they are treated differently in terms of restriction applications.</t>
  </si>
  <si>
    <t># of unrestricted securites</t>
  </si>
  <si>
    <t>Where the expiry date is a fixed period from the date of issue (e.g. 12 months from date of issue) enter the approximate date.</t>
  </si>
  <si>
    <t>Expected conversion date</t>
  </si>
  <si>
    <t>Exercise price per option</t>
  </si>
  <si>
    <t>Expiry date of option</t>
  </si>
  <si>
    <t>Equivalent # of Shares in ListCo</t>
  </si>
  <si>
    <t>Equivalent Cash issue price per Share in ListCo</t>
  </si>
  <si>
    <t>Refer to column I in the 'Shares' tab to obtain the # of unrestricted securites. You need to manually add them in under this column.</t>
  </si>
  <si>
    <r>
      <t xml:space="preserve">Principal amount </t>
    </r>
    <r>
      <rPr>
        <u/>
        <sz val="11"/>
        <color theme="8" tint="-0.249977111117893"/>
        <rFont val="Calibri"/>
        <family val="2"/>
        <scheme val="minor"/>
      </rPr>
      <t>OR</t>
    </r>
    <r>
      <rPr>
        <sz val="11"/>
        <color theme="8" tint="-0.249977111117893"/>
        <rFont val="Calibri"/>
        <family val="2"/>
        <scheme val="minor"/>
      </rPr>
      <t xml:space="preserve"> total Interest accrued amount</t>
    </r>
  </si>
  <si>
    <t>7. Employee incentives - related party/promoter</t>
  </si>
  <si>
    <t>7A. Employee incentives - NOT related party/promoter</t>
  </si>
  <si>
    <r>
      <t xml:space="preserve">Issue date if Principal </t>
    </r>
    <r>
      <rPr>
        <u/>
        <sz val="11"/>
        <color theme="8" tint="-0.249977111117893"/>
        <rFont val="Calibri"/>
        <family val="2"/>
        <scheme val="minor"/>
      </rPr>
      <t>OR</t>
    </r>
    <r>
      <rPr>
        <sz val="11"/>
        <color theme="8" tint="-0.249977111117893"/>
        <rFont val="Calibri"/>
        <family val="2"/>
        <scheme val="minor"/>
      </rPr>
      <t xml:space="preserve"> actual / expected conversion date if Interest.</t>
    </r>
  </si>
  <si>
    <t>These are calculated fields and cannot be changed.</t>
  </si>
  <si>
    <t>FX Conversion. Relevant for the 'Shares' tab.</t>
  </si>
  <si>
    <t>Look Through Relief (LTR). Relevant for the 'Shares - LTR - Granted' tab.</t>
  </si>
  <si>
    <t>Free Attaching Options. Relevant for the 'Options - Free Attaching' tab.</t>
  </si>
  <si>
    <t>Calculated based on data input under each tab. No input is required in this tab.</t>
  </si>
  <si>
    <t>B. Enter data if applicable</t>
  </si>
  <si>
    <t>A. Mandatory input data</t>
  </si>
  <si>
    <t>Calculations in the holdings tabs are derived from the inputs below. Please fill in the blue sections in Section A and if applicable, Section B.</t>
  </si>
  <si>
    <t>Cash issue price per security ($AUD)</t>
  </si>
  <si>
    <t>Enter the cash amount and not a deemed issue price.
Enter $0 for non-cash consideration, for example sale of classified assets, services rendered etc.
If FX, enter the local currency cash issue price here.</t>
  </si>
  <si>
    <t># of free attaching options</t>
  </si>
  <si>
    <t>Use this tab to enter options which have the same terms as options offered with fully paid ordinary securities under the IPO</t>
  </si>
  <si>
    <t>Do not duplicate securities across tabs. For example, if you enter shares in the 'Shares - LTR - Granted' tab, do not also add those shares under the 'Shares' tab.</t>
  </si>
  <si>
    <t>3. You can view a snapshot of all restricted securities under the 'Summary' tab</t>
  </si>
  <si>
    <t>4. Notes</t>
  </si>
  <si>
    <t>d. Cash consideration for an Appendix 9B Category 3, 4 and 6 holder is not relevant. 24m restriction will apply from date of quotation.</t>
  </si>
  <si>
    <t>a. Where a holder has subscribed for securities at different prices or on different dates, do not aggregate and average the issue price or issue date. Enter each subscription separately row by row.</t>
  </si>
  <si>
    <t>b. 100% of ordinary fully paid securities are free from restriction if the recipient falls within category 2 of Appendix 9B and has paid a cash amount that is not less than 80% of the IPO price.</t>
  </si>
  <si>
    <t>c. This template will round a holding up to the nearest whole security for restricted securities, and down for unrestricted securities.</t>
  </si>
  <si>
    <t>IPO price per share in AUD</t>
  </si>
  <si>
    <t>Number of ListCo shares per AcquiredCo share</t>
  </si>
  <si>
    <t>Only applicable if Appendix 9B Category 8 or 9 has been selected in column B. If not applicable, leave cell blank.
Include name of original holder in the Comments field and complete columns C-G as they apply to the original holder.</t>
  </si>
  <si>
    <t>Original Holder's Appendix 9B Category</t>
  </si>
  <si>
    <t>Only applicable if Appendix 9B Category 8 or 9 has been selected in column B. If not applicable, leave cell blank.
Include name of original holder in the Comments field and complete columns D-F as they apply to the original holder.</t>
  </si>
  <si>
    <t>Only applicable if Appendix 9B Category 8 or 9 has been selected in column B. If not applicable, leave cell blank.
Include name of original holder in the Comments field and complete columns D-G as they apply to the original holder.</t>
  </si>
  <si>
    <t>Only applicable if Appendix 9B Category 8 or 9 has been selected in column B. If not applicable, leave cell blank.
Include name of original holder in the Comments field and complete columns D-E as they apply to the original holder.</t>
  </si>
  <si>
    <t>Issue date of Shares in AcquiredCo</t>
  </si>
  <si>
    <t>Cash issue price per Share in AcquiredCo</t>
  </si>
  <si>
    <t># of Shares held in AcquiredCo</t>
  </si>
  <si>
    <t>This tab has not been incorporated into the 'Shares' tab in order for ASX to view the underlying number of shares and issue prices in AcquiredCo.</t>
  </si>
  <si>
    <t>Use this tab where Look Through Relief (LTR) has been granted to specified security holders of AcquiredCo as acquired by ListCo.</t>
  </si>
  <si>
    <t>Discount price</t>
  </si>
  <si>
    <t>Enter the discounted IPO price in $ that the Convertible Notes are offered for or if no discount is offered enter 0.</t>
  </si>
  <si>
    <t>e. Where the escrow period is less than 1 month before expected quotation, ASX will in most cases not apply a restrion. The cell to indicate this scenario will be highlighted light orange.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</si>
</sst>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quot;$&quot;* #,##0.00_);_(&quot;$&quot;* \(#,##0.00\);_(&quot;$&quot;* &quot;-&quot;??_);_(@_)"/>
    <numFmt numFmtId="165" formatCode="_(* #,##0.00_);_(* \(#,##0.00\);_(* &quot;-&quot;??_);_(@_)"/>
    <numFmt numFmtId="166" formatCode="[$-C09]dd\-mmm\-yy;@"/>
    <numFmt numFmtId="167" formatCode="[$-C09]dd\-mmmm\-yyyy;@"/>
    <numFmt numFmtId="168" formatCode="_-* #,##0_-;\-* #,##0_-;_-* &quot;-&quot;??_-;_-@_-"/>
    <numFmt numFmtId="169" formatCode="#,##0_ ;\-#,##0\ "/>
    <numFmt numFmtId="170" formatCode="_-&quot;$&quot;* #,##0.000_-;\-&quot;$&quot;* #,##0.000_-;_-&quot;$&quot;* &quot;-&quot;??_-;_-@_-"/>
    <numFmt numFmtId="171" formatCode="&quot;$&quot;#,##0.000;\-&quot;$&quot;#,##0.000;\ &quot;$&quot;\ \-"/>
  </numFmts>
  <fonts count="25" x14ac:knownFonts="1">
    <font>
      <sz val="11"/>
      <color theme="1"/>
      <name val="Calibri"/>
      <family val="2"/>
      <scheme val="minor"/>
    </font>
    <font>
      <sz val="11"/>
      <color theme="1"/>
      <name val="Calibri"/>
      <family val="2"/>
      <scheme val="minor"/>
    </font>
    <font>
      <sz val="11"/>
      <color rgb="FF3F3F76"/>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rgb="FF0070C0"/>
      <name val="Calibri"/>
      <family val="2"/>
      <scheme val="minor"/>
    </font>
    <font>
      <sz val="11"/>
      <name val="Calibri"/>
      <family val="2"/>
      <scheme val="minor"/>
    </font>
    <font>
      <b/>
      <sz val="11"/>
      <name val="Calibri"/>
      <family val="2"/>
      <scheme val="minor"/>
    </font>
    <font>
      <sz val="10"/>
      <color theme="1"/>
      <name val="Calibri"/>
      <family val="2"/>
      <scheme val="minor"/>
    </font>
    <font>
      <b/>
      <i/>
      <sz val="11"/>
      <color theme="0"/>
      <name val="Calibri"/>
      <family val="2"/>
      <scheme val="minor"/>
    </font>
    <font>
      <b/>
      <i/>
      <sz val="12"/>
      <color theme="0"/>
      <name val="Calibri"/>
      <family val="2"/>
      <scheme val="minor"/>
    </font>
    <font>
      <sz val="10"/>
      <name val="Calibri"/>
      <family val="2"/>
      <scheme val="minor"/>
    </font>
    <font>
      <sz val="10"/>
      <color rgb="FFFF0000"/>
      <name val="Calibri"/>
      <family val="2"/>
      <scheme val="minor"/>
    </font>
    <font>
      <b/>
      <sz val="11"/>
      <color rgb="FFFF0000"/>
      <name val="Calibri"/>
      <family val="2"/>
      <scheme val="minor"/>
    </font>
    <font>
      <u/>
      <sz val="11"/>
      <color theme="10"/>
      <name val="Calibri"/>
      <family val="2"/>
      <scheme val="minor"/>
    </font>
    <font>
      <u/>
      <sz val="11"/>
      <color theme="0"/>
      <name val="Calibri"/>
      <family val="2"/>
      <scheme val="minor"/>
    </font>
    <font>
      <sz val="11"/>
      <color theme="8" tint="-0.249977111117893"/>
      <name val="Calibri"/>
      <family val="2"/>
      <scheme val="minor"/>
    </font>
    <font>
      <i/>
      <sz val="11"/>
      <color theme="1"/>
      <name val="Calibri"/>
      <family val="2"/>
      <scheme val="minor"/>
    </font>
    <font>
      <i/>
      <sz val="10"/>
      <color theme="1"/>
      <name val="Calibri"/>
      <family val="2"/>
      <scheme val="minor"/>
    </font>
    <font>
      <b/>
      <sz val="7"/>
      <color theme="0"/>
      <name val="Calibri"/>
      <family val="2"/>
      <scheme val="minor"/>
    </font>
    <font>
      <sz val="7"/>
      <color theme="1"/>
      <name val="Calibri"/>
      <family val="2"/>
      <scheme val="minor"/>
    </font>
    <font>
      <sz val="11"/>
      <color rgb="FF9C6500"/>
      <name val="Calibri"/>
      <family val="2"/>
      <scheme val="minor"/>
    </font>
    <font>
      <u/>
      <sz val="11"/>
      <color theme="8" tint="-0.249977111117893"/>
      <name val="Calibri"/>
      <family val="2"/>
      <scheme val="minor"/>
    </font>
    <font>
      <sz val="10"/>
      <name val="Calibri"/>
      <family val="2"/>
    </font>
  </fonts>
  <fills count="11">
    <fill>
      <patternFill patternType="none"/>
    </fill>
    <fill>
      <patternFill patternType="gray125"/>
    </fill>
    <fill>
      <patternFill patternType="solid">
        <fgColor rgb="FFF2F2F2"/>
      </patternFill>
    </fill>
    <fill>
      <patternFill patternType="solid">
        <fgColor theme="4" tint="0.79998168889431442"/>
        <bgColor indexed="64"/>
      </patternFill>
    </fill>
    <fill>
      <patternFill patternType="solid">
        <fgColor rgb="FF0C3B6C"/>
        <bgColor indexed="64"/>
      </patternFill>
    </fill>
    <fill>
      <patternFill patternType="solid">
        <fgColor theme="8" tint="0.59999389629810485"/>
        <bgColor indexed="64"/>
      </patternFill>
    </fill>
    <fill>
      <patternFill patternType="solid">
        <fgColor theme="8"/>
        <bgColor indexed="64"/>
      </patternFill>
    </fill>
    <fill>
      <patternFill patternType="solid">
        <fgColor theme="0" tint="-0.14999847407452621"/>
        <bgColor indexed="64"/>
      </patternFill>
    </fill>
    <fill>
      <patternFill patternType="solid">
        <fgColor rgb="FF215EAC"/>
        <bgColor indexed="64"/>
      </patternFill>
    </fill>
    <fill>
      <patternFill patternType="solid">
        <fgColor theme="8" tint="0.79998168889431442"/>
        <bgColor indexed="64"/>
      </patternFill>
    </fill>
    <fill>
      <patternFill patternType="solid">
        <fgColor rgb="FFFFEB9C"/>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3" borderId="1" applyNumberFormat="0">
      <alignment horizontal="left" vertical="center" wrapText="1"/>
    </xf>
    <xf numFmtId="1" fontId="6" fillId="2" borderId="1">
      <alignment horizontal="right" vertical="center"/>
      <protection hidden="1"/>
    </xf>
    <xf numFmtId="0" fontId="15" fillId="0" borderId="0" applyNumberFormat="0" applyFill="0" applyBorder="0" applyAlignment="0" applyProtection="0"/>
    <xf numFmtId="0" fontId="22" fillId="10" borderId="0" applyNumberFormat="0" applyBorder="0" applyAlignment="0" applyProtection="0"/>
  </cellStyleXfs>
  <cellXfs count="137">
    <xf numFmtId="0" fontId="0" fillId="0" borderId="0" xfId="0"/>
    <xf numFmtId="0" fontId="0" fillId="0" borderId="0" xfId="0" applyFont="1" applyFill="1"/>
    <xf numFmtId="0" fontId="0" fillId="0" borderId="0" xfId="0" applyFont="1"/>
    <xf numFmtId="0" fontId="0" fillId="0" borderId="0" xfId="0" applyFont="1" applyProtection="1">
      <protection locked="0"/>
    </xf>
    <xf numFmtId="0" fontId="0" fillId="0" borderId="0" xfId="0" applyFont="1" applyFill="1" applyProtection="1">
      <protection locked="0"/>
    </xf>
    <xf numFmtId="0" fontId="0" fillId="0" borderId="0" xfId="0" applyFont="1" applyAlignment="1">
      <alignment vertical="center"/>
    </xf>
    <xf numFmtId="0" fontId="0" fillId="0" borderId="0" xfId="0" applyFont="1" applyAlignment="1">
      <alignment horizontal="right"/>
    </xf>
    <xf numFmtId="168" fontId="0" fillId="0" borderId="0" xfId="1" applyNumberFormat="1" applyFont="1" applyProtection="1">
      <protection locked="0"/>
    </xf>
    <xf numFmtId="0" fontId="0" fillId="0" borderId="0" xfId="0" applyFill="1" applyAlignment="1">
      <alignment vertical="top" wrapText="1"/>
    </xf>
    <xf numFmtId="0" fontId="10" fillId="0" borderId="0" xfId="0" applyFont="1" applyFill="1" applyAlignment="1">
      <alignment horizontal="left" vertical="center" wrapText="1"/>
    </xf>
    <xf numFmtId="0" fontId="11" fillId="0" borderId="0" xfId="0" applyFont="1" applyFill="1" applyAlignment="1">
      <alignment horizontal="left" vertical="center" wrapText="1"/>
    </xf>
    <xf numFmtId="0" fontId="3" fillId="0" borderId="0" xfId="0" applyFont="1" applyFill="1" applyAlignment="1">
      <alignment horizontal="left" vertical="top" wrapText="1"/>
    </xf>
    <xf numFmtId="0" fontId="3" fillId="0" borderId="0" xfId="0" applyFont="1" applyFill="1" applyBorder="1" applyAlignment="1">
      <alignment horizontal="left" vertical="top" wrapText="1"/>
    </xf>
    <xf numFmtId="166" fontId="0" fillId="0" borderId="0" xfId="0" applyNumberFormat="1" applyFont="1" applyFill="1" applyBorder="1" applyProtection="1">
      <protection locked="0"/>
    </xf>
    <xf numFmtId="0" fontId="0" fillId="0" borderId="0" xfId="0" quotePrefix="1" applyFont="1" applyFill="1" applyProtection="1">
      <protection locked="0"/>
    </xf>
    <xf numFmtId="0" fontId="0" fillId="0" borderId="0" xfId="0" applyFont="1" applyFill="1" applyAlignment="1" applyProtection="1">
      <alignment horizontal="right"/>
      <protection locked="0"/>
    </xf>
    <xf numFmtId="0" fontId="0" fillId="4" borderId="0" xfId="0" applyFill="1"/>
    <xf numFmtId="0" fontId="9" fillId="0" borderId="0"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center" wrapText="1"/>
      <protection locked="0"/>
    </xf>
    <xf numFmtId="168" fontId="9" fillId="0" borderId="0" xfId="1" applyNumberFormat="1" applyFont="1" applyFill="1" applyBorder="1" applyAlignment="1" applyProtection="1">
      <alignment horizontal="left" vertical="center"/>
      <protection locked="0"/>
    </xf>
    <xf numFmtId="166" fontId="9" fillId="0" borderId="0" xfId="0" applyNumberFormat="1" applyFont="1" applyFill="1" applyBorder="1" applyAlignment="1" applyProtection="1">
      <alignment vertical="center"/>
      <protection locked="0"/>
    </xf>
    <xf numFmtId="0" fontId="13" fillId="0" borderId="0"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center" wrapText="1"/>
      <protection locked="0"/>
    </xf>
    <xf numFmtId="49" fontId="9" fillId="0" borderId="0" xfId="0" applyNumberFormat="1" applyFont="1" applyFill="1" applyBorder="1" applyAlignment="1" applyProtection="1">
      <alignment horizontal="left" vertical="top" wrapText="1"/>
      <protection locked="0"/>
    </xf>
    <xf numFmtId="49" fontId="12" fillId="0" borderId="0" xfId="0" applyNumberFormat="1" applyFont="1" applyFill="1" applyBorder="1" applyAlignment="1" applyProtection="1">
      <alignment horizontal="left" vertical="top" wrapText="1"/>
      <protection locked="0"/>
    </xf>
    <xf numFmtId="166" fontId="12" fillId="0" borderId="0" xfId="0" applyNumberFormat="1" applyFont="1" applyFill="1" applyBorder="1" applyAlignment="1" applyProtection="1">
      <alignment vertical="center"/>
      <protection locked="0"/>
    </xf>
    <xf numFmtId="0" fontId="9" fillId="0" borderId="0" xfId="0" applyFont="1" applyFill="1" applyBorder="1" applyProtection="1">
      <protection locked="0"/>
    </xf>
    <xf numFmtId="165" fontId="9" fillId="0" borderId="0" xfId="1" applyFont="1" applyFill="1" applyBorder="1" applyAlignment="1" applyProtection="1">
      <alignment horizontal="left" vertical="center"/>
      <protection locked="0"/>
    </xf>
    <xf numFmtId="3" fontId="9" fillId="7" borderId="0" xfId="0" quotePrefix="1" applyNumberFormat="1" applyFont="1" applyFill="1" applyBorder="1" applyAlignment="1" applyProtection="1">
      <alignment horizontal="right" vertical="center"/>
    </xf>
    <xf numFmtId="167" fontId="9" fillId="7" borderId="0" xfId="0" quotePrefix="1" applyNumberFormat="1" applyFont="1" applyFill="1" applyBorder="1" applyAlignment="1" applyProtection="1">
      <alignment horizontal="left" vertical="center"/>
    </xf>
    <xf numFmtId="0" fontId="16" fillId="4" borderId="0" xfId="5" applyFont="1" applyFill="1" applyProtection="1">
      <protection locked="0"/>
    </xf>
    <xf numFmtId="0" fontId="0" fillId="0" borderId="0" xfId="0" applyFill="1"/>
    <xf numFmtId="0" fontId="3" fillId="4" borderId="0" xfId="0" applyFont="1" applyFill="1" applyAlignment="1">
      <alignment vertical="center" wrapText="1"/>
    </xf>
    <xf numFmtId="0" fontId="10" fillId="4" borderId="0" xfId="0" applyFont="1" applyFill="1" applyAlignment="1">
      <alignment horizontal="left" vertical="center" wrapText="1"/>
    </xf>
    <xf numFmtId="0" fontId="5" fillId="4" borderId="0" xfId="0" applyFont="1" applyFill="1" applyAlignment="1">
      <alignment vertical="top"/>
    </xf>
    <xf numFmtId="0" fontId="9" fillId="0" borderId="0" xfId="0" applyFont="1" applyFill="1" applyBorder="1" applyAlignment="1" applyProtection="1">
      <alignment vertical="center"/>
      <protection locked="0"/>
    </xf>
    <xf numFmtId="168" fontId="9" fillId="0" borderId="0" xfId="1" applyNumberFormat="1" applyFont="1" applyFill="1" applyBorder="1" applyAlignment="1" applyProtection="1">
      <alignment vertical="center"/>
      <protection locked="0"/>
    </xf>
    <xf numFmtId="166" fontId="9" fillId="0" borderId="0" xfId="0" applyNumberFormat="1" applyFont="1" applyFill="1" applyBorder="1" applyAlignment="1" applyProtection="1">
      <alignment horizontal="right" vertical="center"/>
      <protection locked="0"/>
    </xf>
    <xf numFmtId="166" fontId="12" fillId="7" borderId="0" xfId="0" applyNumberFormat="1" applyFont="1" applyFill="1" applyBorder="1" applyAlignment="1">
      <alignment horizontal="right" vertical="center"/>
    </xf>
    <xf numFmtId="0" fontId="5" fillId="4" borderId="0" xfId="0" applyFont="1" applyFill="1" applyAlignment="1">
      <alignment horizontal="left" vertical="center"/>
    </xf>
    <xf numFmtId="0" fontId="0" fillId="0" borderId="2" xfId="0" applyFill="1" applyBorder="1"/>
    <xf numFmtId="0" fontId="3" fillId="6" borderId="2" xfId="0" applyFont="1" applyFill="1" applyBorder="1"/>
    <xf numFmtId="0" fontId="7" fillId="5" borderId="4" xfId="0" applyFont="1" applyFill="1" applyBorder="1" applyProtection="1">
      <protection locked="0"/>
    </xf>
    <xf numFmtId="0" fontId="0" fillId="0" borderId="0" xfId="0" applyBorder="1"/>
    <xf numFmtId="0" fontId="18" fillId="0" borderId="0" xfId="0" applyFont="1" applyFill="1"/>
    <xf numFmtId="0" fontId="0" fillId="0" borderId="2" xfId="0" applyBorder="1"/>
    <xf numFmtId="0" fontId="14" fillId="0" borderId="0" xfId="0" applyFont="1"/>
    <xf numFmtId="0" fontId="4" fillId="0" borderId="0" xfId="0" applyFont="1"/>
    <xf numFmtId="0" fontId="5" fillId="4" borderId="0" xfId="0" applyFont="1" applyFill="1" applyAlignment="1">
      <alignment vertical="center"/>
    </xf>
    <xf numFmtId="169" fontId="9" fillId="0" borderId="0" xfId="2" applyNumberFormat="1" applyFont="1" applyFill="1" applyBorder="1" applyAlignment="1" applyProtection="1">
      <alignment vertical="center"/>
      <protection locked="0"/>
    </xf>
    <xf numFmtId="168" fontId="9" fillId="7" borderId="0" xfId="1" applyNumberFormat="1" applyFont="1" applyFill="1" applyBorder="1" applyAlignment="1" applyProtection="1">
      <alignment horizontal="right" vertical="center"/>
    </xf>
    <xf numFmtId="166" fontId="12" fillId="7" borderId="0" xfId="0" applyNumberFormat="1" applyFont="1" applyFill="1" applyBorder="1" applyAlignment="1" applyProtection="1">
      <alignment horizontal="right" vertical="center"/>
    </xf>
    <xf numFmtId="0" fontId="9" fillId="0" borderId="0" xfId="0" applyNumberFormat="1" applyFont="1" applyFill="1" applyBorder="1" applyAlignment="1" applyProtection="1">
      <alignment horizontal="left" vertical="center" wrapText="1"/>
      <protection locked="0"/>
    </xf>
    <xf numFmtId="0" fontId="17" fillId="0" borderId="0" xfId="0" applyFont="1" applyAlignment="1">
      <alignment horizontal="left" vertical="center" wrapText="1"/>
    </xf>
    <xf numFmtId="0" fontId="17" fillId="0" borderId="0" xfId="0" applyFont="1" applyAlignment="1">
      <alignment vertical="center" wrapText="1"/>
    </xf>
    <xf numFmtId="0" fontId="19" fillId="0" borderId="0" xfId="0" applyFont="1"/>
    <xf numFmtId="169" fontId="9" fillId="7" borderId="0" xfId="2" applyNumberFormat="1" applyFont="1" applyFill="1" applyBorder="1" applyAlignment="1" applyProtection="1">
      <alignment horizontal="right" vertical="center"/>
    </xf>
    <xf numFmtId="168" fontId="9" fillId="7" borderId="0" xfId="1" quotePrefix="1" applyNumberFormat="1" applyFont="1" applyFill="1" applyBorder="1" applyAlignment="1" applyProtection="1">
      <alignment horizontal="right" vertical="center"/>
    </xf>
    <xf numFmtId="167" fontId="9" fillId="7" borderId="0" xfId="0" quotePrefix="1" applyNumberFormat="1" applyFont="1" applyFill="1" applyBorder="1" applyAlignment="1" applyProtection="1">
      <alignment horizontal="right" vertical="center"/>
    </xf>
    <xf numFmtId="0" fontId="15" fillId="0" borderId="2" xfId="5" applyFill="1" applyBorder="1"/>
    <xf numFmtId="0" fontId="15" fillId="0" borderId="2" xfId="5" applyFill="1" applyBorder="1" applyAlignment="1">
      <alignment wrapText="1"/>
    </xf>
    <xf numFmtId="0" fontId="0" fillId="0" borderId="0" xfId="0" applyFill="1" applyBorder="1"/>
    <xf numFmtId="0" fontId="7" fillId="0" borderId="0" xfId="0" applyFont="1" applyFill="1" applyAlignment="1">
      <alignment horizontal="left" vertical="center" wrapText="1"/>
    </xf>
    <xf numFmtId="0" fontId="8" fillId="0" borderId="0" xfId="0" applyFont="1"/>
    <xf numFmtId="0" fontId="18" fillId="0" borderId="0" xfId="0" applyFont="1"/>
    <xf numFmtId="164" fontId="7" fillId="9" borderId="4" xfId="2" applyFont="1" applyFill="1" applyBorder="1" applyProtection="1">
      <protection locked="0"/>
    </xf>
    <xf numFmtId="14" fontId="7" fillId="9" borderId="4" xfId="0" applyNumberFormat="1" applyFont="1" applyFill="1" applyBorder="1" applyProtection="1">
      <protection locked="0"/>
    </xf>
    <xf numFmtId="165" fontId="7" fillId="9" borderId="4" xfId="1" applyFont="1" applyFill="1" applyBorder="1" applyProtection="1">
      <protection locked="0"/>
    </xf>
    <xf numFmtId="0" fontId="7" fillId="9" borderId="4" xfId="0" applyFont="1" applyFill="1" applyBorder="1" applyProtection="1">
      <protection locked="0"/>
    </xf>
    <xf numFmtId="0" fontId="15" fillId="0" borderId="0" xfId="5"/>
    <xf numFmtId="0" fontId="15" fillId="0" borderId="2" xfId="5" applyBorder="1"/>
    <xf numFmtId="0" fontId="20" fillId="8" borderId="0" xfId="0" applyFont="1" applyFill="1" applyAlignment="1">
      <alignment wrapText="1"/>
    </xf>
    <xf numFmtId="0" fontId="21" fillId="0" borderId="0" xfId="0" applyFont="1"/>
    <xf numFmtId="0" fontId="15" fillId="0" borderId="0" xfId="5" applyFill="1"/>
    <xf numFmtId="0" fontId="0" fillId="0" borderId="0" xfId="0" applyFont="1" applyFill="1" applyAlignment="1">
      <alignment vertical="center"/>
    </xf>
    <xf numFmtId="0" fontId="0" fillId="0" borderId="0" xfId="0" applyAlignment="1">
      <alignment horizontal="right"/>
    </xf>
    <xf numFmtId="0" fontId="21" fillId="0" borderId="0" xfId="0" applyFont="1" applyFill="1"/>
    <xf numFmtId="168" fontId="0" fillId="7" borderId="2" xfId="1" applyNumberFormat="1" applyFont="1" applyFill="1" applyBorder="1"/>
    <xf numFmtId="170" fontId="0" fillId="0" borderId="0" xfId="2" applyNumberFormat="1" applyFont="1" applyProtection="1">
      <protection locked="0"/>
    </xf>
    <xf numFmtId="170" fontId="0" fillId="0" borderId="0" xfId="2" applyNumberFormat="1" applyFont="1"/>
    <xf numFmtId="168" fontId="24" fillId="7" borderId="0" xfId="1" applyNumberFormat="1" applyFont="1" applyFill="1" applyBorder="1" applyAlignment="1" applyProtection="1">
      <alignment horizontal="right" vertical="center"/>
    </xf>
    <xf numFmtId="168" fontId="24" fillId="7" borderId="0" xfId="1" applyNumberFormat="1" applyFont="1" applyFill="1" applyBorder="1" applyAlignment="1">
      <alignment horizontal="right" vertical="center"/>
    </xf>
    <xf numFmtId="0" fontId="9" fillId="0" borderId="0" xfId="0" applyFont="1"/>
    <xf numFmtId="171" fontId="9" fillId="0" borderId="0" xfId="2" applyNumberFormat="1" applyFont="1" applyFill="1" applyBorder="1" applyAlignment="1" applyProtection="1">
      <alignment horizontal="right" vertical="center"/>
      <protection locked="0"/>
    </xf>
    <xf numFmtId="171" fontId="9" fillId="7" borderId="0" xfId="2" applyNumberFormat="1" applyFont="1" applyFill="1" applyBorder="1" applyAlignment="1" applyProtection="1">
      <alignment horizontal="right" vertical="center"/>
    </xf>
    <xf numFmtId="171" fontId="9" fillId="0" borderId="0" xfId="2" applyNumberFormat="1" applyFont="1" applyFill="1" applyBorder="1" applyAlignment="1" applyProtection="1">
      <alignment vertical="center"/>
      <protection locked="0"/>
    </xf>
    <xf numFmtId="0" fontId="8" fillId="0" borderId="0" xfId="0" applyFont="1" applyBorder="1"/>
    <xf numFmtId="0" fontId="8" fillId="0" borderId="0" xfId="0" applyFont="1" applyFill="1"/>
    <xf numFmtId="0" fontId="8" fillId="0" borderId="3" xfId="0" applyFont="1" applyFill="1" applyBorder="1" applyProtection="1">
      <protection locked="0"/>
    </xf>
    <xf numFmtId="0" fontId="7" fillId="0" borderId="0" xfId="6" applyFont="1" applyFill="1"/>
    <xf numFmtId="0" fontId="7" fillId="0" borderId="0" xfId="6" applyFont="1" applyFill="1" applyBorder="1"/>
    <xf numFmtId="14" fontId="0" fillId="9" borderId="2" xfId="0" applyNumberFormat="1" applyFill="1" applyBorder="1" applyAlignment="1" applyProtection="1">
      <alignment horizontal="right"/>
      <protection locked="0"/>
    </xf>
    <xf numFmtId="164" fontId="0" fillId="9" borderId="2" xfId="2" applyFont="1" applyFill="1" applyBorder="1" applyAlignment="1" applyProtection="1">
      <alignment horizontal="right"/>
      <protection locked="0"/>
    </xf>
    <xf numFmtId="14" fontId="0" fillId="9" borderId="2" xfId="1" applyNumberFormat="1" applyFont="1" applyFill="1" applyBorder="1" applyAlignment="1" applyProtection="1">
      <alignment horizontal="right"/>
      <protection locked="0"/>
    </xf>
    <xf numFmtId="0" fontId="0" fillId="9" borderId="2" xfId="0" applyFill="1" applyBorder="1" applyAlignment="1" applyProtection="1">
      <alignment horizontal="right"/>
      <protection locked="0"/>
    </xf>
    <xf numFmtId="165" fontId="0" fillId="9" borderId="2" xfId="1" applyFont="1" applyFill="1" applyBorder="1" applyAlignment="1" applyProtection="1">
      <alignment horizontal="right"/>
      <protection locked="0"/>
    </xf>
    <xf numFmtId="0" fontId="8" fillId="0" borderId="2" xfId="0" applyFont="1" applyFill="1" applyBorder="1" applyProtection="1"/>
    <xf numFmtId="0" fontId="8" fillId="0" borderId="3" xfId="0" applyFont="1" applyFill="1" applyBorder="1" applyProtection="1"/>
    <xf numFmtId="0" fontId="10" fillId="0" borderId="0" xfId="0" applyFont="1" applyFill="1" applyAlignment="1" applyProtection="1">
      <alignment vertical="top" wrapText="1"/>
    </xf>
    <xf numFmtId="0" fontId="0" fillId="0" borderId="0" xfId="0" applyFill="1" applyAlignment="1" applyProtection="1">
      <alignment vertical="top" wrapText="1"/>
    </xf>
    <xf numFmtId="14" fontId="0" fillId="0" borderId="0" xfId="0" applyNumberFormat="1" applyFill="1" applyAlignment="1" applyProtection="1">
      <alignment vertical="top" wrapText="1"/>
    </xf>
    <xf numFmtId="0" fontId="0" fillId="0" borderId="0" xfId="0" applyFont="1" applyProtection="1"/>
    <xf numFmtId="0" fontId="0" fillId="0" borderId="0" xfId="0" quotePrefix="1" applyFont="1" applyAlignment="1" applyProtection="1"/>
    <xf numFmtId="0" fontId="5" fillId="4" borderId="0" xfId="0" applyFont="1" applyFill="1" applyAlignment="1" applyProtection="1">
      <alignment horizontal="left" vertical="center"/>
    </xf>
    <xf numFmtId="0" fontId="0" fillId="4" borderId="0" xfId="0" applyFont="1" applyFill="1" applyProtection="1"/>
    <xf numFmtId="0" fontId="5" fillId="4" borderId="0" xfId="0" applyFont="1" applyFill="1" applyAlignment="1" applyProtection="1">
      <alignment vertical="top"/>
    </xf>
    <xf numFmtId="0" fontId="5" fillId="4" borderId="0" xfId="0" applyFont="1" applyFill="1" applyAlignment="1" applyProtection="1">
      <alignment vertical="top" wrapText="1"/>
    </xf>
    <xf numFmtId="0" fontId="16" fillId="4" borderId="0" xfId="5" applyFont="1" applyFill="1" applyProtection="1"/>
    <xf numFmtId="168" fontId="0" fillId="0" borderId="0" xfId="1" applyNumberFormat="1" applyFont="1" applyProtection="1"/>
    <xf numFmtId="0" fontId="20" fillId="8" borderId="0" xfId="0" applyFont="1" applyFill="1" applyAlignment="1" applyProtection="1">
      <alignment wrapText="1"/>
    </xf>
    <xf numFmtId="0" fontId="17" fillId="0" borderId="0" xfId="0" applyFont="1" applyAlignment="1" applyProtection="1">
      <alignment vertical="center" wrapText="1"/>
    </xf>
    <xf numFmtId="170" fontId="0" fillId="0" borderId="0" xfId="2" applyNumberFormat="1" applyFont="1" applyAlignment="1" applyProtection="1">
      <alignment vertical="center"/>
    </xf>
    <xf numFmtId="171" fontId="9" fillId="7" borderId="0" xfId="2" applyNumberFormat="1" applyFont="1" applyFill="1" applyBorder="1" applyAlignment="1" applyProtection="1">
      <alignment vertical="center"/>
    </xf>
    <xf numFmtId="170" fontId="0" fillId="0" borderId="0" xfId="2" applyNumberFormat="1" applyFont="1" applyProtection="1"/>
    <xf numFmtId="0" fontId="0" fillId="0" borderId="0" xfId="0" applyFont="1" applyAlignment="1" applyProtection="1">
      <alignment horizontal="right"/>
    </xf>
    <xf numFmtId="0" fontId="9" fillId="0" borderId="0" xfId="0" quotePrefix="1" applyNumberFormat="1" applyFont="1" applyFill="1" applyBorder="1" applyAlignment="1" applyProtection="1">
      <alignment vertical="center"/>
      <protection locked="0"/>
    </xf>
    <xf numFmtId="171" fontId="12" fillId="0" borderId="0" xfId="2" applyNumberFormat="1" applyFont="1" applyFill="1" applyBorder="1" applyAlignment="1" applyProtection="1">
      <alignment horizontal="right" vertical="center"/>
      <protection locked="0"/>
    </xf>
    <xf numFmtId="171" fontId="0" fillId="0" borderId="0" xfId="2" applyNumberFormat="1" applyFont="1" applyAlignment="1" applyProtection="1">
      <alignment horizontal="right" vertical="center"/>
      <protection locked="0"/>
    </xf>
    <xf numFmtId="0" fontId="8" fillId="0" borderId="0" xfId="0" quotePrefix="1" applyNumberFormat="1" applyFont="1" applyFill="1" applyAlignment="1">
      <alignment horizontal="center" vertical="top" wrapText="1"/>
    </xf>
    <xf numFmtId="0" fontId="0" fillId="9" borderId="2" xfId="0" applyFill="1" applyBorder="1" applyAlignment="1" applyProtection="1">
      <alignment horizontal="right" vertical="center"/>
      <protection locked="0"/>
    </xf>
    <xf numFmtId="171" fontId="9" fillId="0" borderId="0" xfId="0" applyNumberFormat="1" applyFont="1" applyFill="1" applyBorder="1" applyAlignment="1" applyProtection="1">
      <alignment vertical="center"/>
      <protection locked="0"/>
    </xf>
    <xf numFmtId="171" fontId="0" fillId="0" borderId="0" xfId="0" applyNumberFormat="1" applyFont="1" applyProtection="1">
      <protection locked="0"/>
    </xf>
    <xf numFmtId="0" fontId="0" fillId="0" borderId="2" xfId="0" applyBorder="1" applyAlignment="1">
      <alignment horizontal="left"/>
    </xf>
    <xf numFmtId="0" fontId="0" fillId="0" borderId="2" xfId="0" applyBorder="1" applyAlignment="1">
      <alignment horizontal="left" wrapText="1"/>
    </xf>
    <xf numFmtId="0" fontId="0" fillId="0" borderId="3" xfId="0" applyFill="1" applyBorder="1" applyAlignment="1">
      <alignment horizontal="left" wrapText="1"/>
    </xf>
    <xf numFmtId="0" fontId="0" fillId="0" borderId="4" xfId="0" applyFill="1" applyBorder="1" applyAlignment="1">
      <alignment horizontal="left" wrapText="1"/>
    </xf>
    <xf numFmtId="0" fontId="0" fillId="0" borderId="3" xfId="0" applyFill="1" applyBorder="1" applyAlignment="1">
      <alignment horizontal="left"/>
    </xf>
    <xf numFmtId="0" fontId="0" fillId="0" borderId="4" xfId="0" applyFill="1"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20" fillId="8" borderId="3" xfId="0" applyFont="1" applyFill="1" applyBorder="1" applyAlignment="1">
      <alignment horizontal="center" wrapText="1"/>
    </xf>
    <xf numFmtId="0" fontId="20" fillId="8" borderId="5" xfId="0" applyFont="1" applyFill="1" applyBorder="1" applyAlignment="1">
      <alignment horizontal="center" wrapText="1"/>
    </xf>
    <xf numFmtId="0" fontId="20" fillId="8" borderId="4" xfId="0" applyFont="1" applyFill="1" applyBorder="1" applyAlignment="1">
      <alignment horizontal="center" wrapText="1"/>
    </xf>
    <xf numFmtId="0" fontId="20" fillId="8" borderId="0" xfId="0" applyFont="1" applyFill="1" applyAlignment="1" applyProtection="1">
      <alignment horizontal="center" wrapText="1"/>
    </xf>
    <xf numFmtId="0" fontId="8" fillId="0" borderId="0" xfId="0" quotePrefix="1" applyNumberFormat="1" applyFont="1" applyFill="1" applyAlignment="1">
      <alignment horizontal="center" vertical="top" wrapText="1"/>
    </xf>
    <xf numFmtId="0" fontId="7" fillId="5" borderId="3" xfId="0" applyFont="1" applyFill="1" applyBorder="1" applyAlignment="1" applyProtection="1">
      <alignment horizontal="left"/>
      <protection locked="0"/>
    </xf>
    <xf numFmtId="0" fontId="7" fillId="5" borderId="4" xfId="0" applyFont="1" applyFill="1" applyBorder="1" applyAlignment="1" applyProtection="1">
      <alignment horizontal="left"/>
      <protection locked="0"/>
    </xf>
  </cellXfs>
  <cellStyles count="7">
    <cellStyle name="CalcNumber" xfId="4"/>
    <cellStyle name="Comma" xfId="1" builtinId="3"/>
    <cellStyle name="Currency" xfId="2" builtinId="4"/>
    <cellStyle name="Hyperlink" xfId="5" builtinId="8"/>
    <cellStyle name="InputStyleText" xfId="3"/>
    <cellStyle name="Neutral" xfId="6" builtinId="28"/>
    <cellStyle name="Normal" xfId="0" builtinId="0"/>
  </cellStyles>
  <dxfs count="109">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dxf>
    <dxf>
      <font>
        <b val="0"/>
        <i val="0"/>
        <strike val="0"/>
        <condense val="0"/>
        <extend val="0"/>
        <outline val="0"/>
        <shadow val="0"/>
        <u val="none"/>
        <vertAlign val="baseline"/>
        <sz val="10"/>
        <color auto="1"/>
        <name val="Calibri"/>
        <scheme val="minor"/>
      </font>
      <numFmt numFmtId="166" formatCode="[$-C09]dd\-mmm\-yy;@"/>
      <fill>
        <patternFill patternType="solid">
          <fgColor indexed="64"/>
          <bgColor theme="0" tint="-0.1499984740745262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numFmt numFmtId="168" formatCode="_-* #,##0_-;\-* #,##0_-;_-* &quot;-&quot;??_-;_-@_-"/>
      <fill>
        <patternFill patternType="solid">
          <fgColor indexed="64"/>
          <bgColor theme="0" tint="-0.1499984740745262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numFmt numFmtId="166" formatCode="[$-C09]dd\-mmm\-yy;@"/>
      <fill>
        <patternFill patternType="none">
          <fgColor indexed="64"/>
          <bgColor auto="1"/>
        </patternFill>
      </fill>
      <alignment horizontal="right" vertical="center" textRotation="0" wrapText="0" indent="0" justifyLastLine="0" shrinkToFit="0" readingOrder="0"/>
      <protection locked="0"/>
    </dxf>
    <dxf>
      <font>
        <b val="0"/>
        <i val="0"/>
        <strike val="0"/>
        <condense val="0"/>
        <extend val="0"/>
        <outline val="0"/>
        <shadow val="0"/>
        <u val="none"/>
        <vertAlign val="baseline"/>
        <sz val="10"/>
        <color theme="1"/>
        <name val="Calibri"/>
        <scheme val="minor"/>
      </font>
      <numFmt numFmtId="168" formatCode="_-* #,##0_-;\-* #,##0_-;_-* &quot;-&quot;??_-;_-@_-"/>
      <fill>
        <patternFill patternType="none">
          <fgColor indexed="64"/>
          <bgColor auto="1"/>
        </patternFill>
      </fill>
      <alignment horizontal="general" vertical="center" textRotation="0" wrapText="0" indent="0" justifyLastLine="0" shrinkToFit="0" readingOrder="0"/>
      <protection locked="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0" indent="0" justifyLastLine="0" shrinkToFit="0" readingOrder="0"/>
      <protection locked="0"/>
    </dxf>
    <dxf>
      <fill>
        <patternFill patternType="none">
          <fgColor indexed="64"/>
          <bgColor auto="1"/>
        </patternFill>
      </fill>
      <protection locked="0"/>
    </dxf>
    <dxf>
      <font>
        <b val="0"/>
        <i val="0"/>
        <strike val="0"/>
        <condense val="0"/>
        <extend val="0"/>
        <outline val="0"/>
        <shadow val="0"/>
        <u val="none"/>
        <vertAlign val="baseline"/>
        <sz val="11"/>
        <color theme="8" tint="-0.249977111117893"/>
        <name val="Calibri"/>
        <scheme val="minor"/>
      </font>
      <alignment horizontal="general" vertical="center" textRotation="0" wrapText="1" indent="0" justifyLastLine="0" shrinkToFit="0" readingOrder="0"/>
    </dxf>
    <dxf>
      <fill>
        <patternFill>
          <bgColor theme="5" tint="0.79998168889431442"/>
        </patternFill>
      </fill>
    </dxf>
    <dxf>
      <font>
        <b val="0"/>
        <i val="0"/>
        <strike val="0"/>
        <condense val="0"/>
        <extend val="0"/>
        <outline val="0"/>
        <shadow val="0"/>
        <u val="none"/>
        <vertAlign val="baseline"/>
        <sz val="10"/>
        <color theme="1"/>
        <name val="Calibri"/>
        <scheme val="minor"/>
      </font>
      <numFmt numFmtId="0" formatCode="General"/>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Calibri"/>
        <scheme val="minor"/>
      </font>
      <numFmt numFmtId="167" formatCode="[$-C09]dd\-mmmm\-yyyy;@"/>
      <fill>
        <patternFill patternType="solid">
          <fgColor indexed="64"/>
          <bgColor theme="0" tint="-0.1499984740745262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numFmt numFmtId="168" formatCode="_-* #,##0_-;\-* #,##0_-;_-* &quot;-&quot;??_-;_-@_-"/>
      <fill>
        <patternFill patternType="solid">
          <fgColor indexed="64"/>
          <bgColor theme="0" tint="-0.1499984740745262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numFmt numFmtId="169" formatCode="#,##0_ ;\-#,##0\ "/>
      <fill>
        <patternFill patternType="solid">
          <fgColor indexed="64"/>
          <bgColor theme="0" tint="-0.1499984740745262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numFmt numFmtId="169" formatCode="#,##0_ ;\-#,##0\ "/>
      <fill>
        <patternFill patternType="solid">
          <fgColor indexed="64"/>
          <bgColor theme="0" tint="-0.1499984740745262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numFmt numFmtId="171" formatCode="&quot;$&quot;#,##0.000;\-&quot;$&quot;#,##0.000;\ &quot;$&quot;\ \-"/>
      <fill>
        <patternFill patternType="solid">
          <fgColor indexed="64"/>
          <bgColor theme="0" tint="-0.1499984740745262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numFmt numFmtId="166" formatCode="[$-C09]dd\-mmm\-yy;@"/>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71" formatCode="&quot;$&quot;#,##0.000;\-&quot;$&quot;#,##0.000;\ &quot;$&quot;\ \-"/>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66" formatCode="[$-C09]dd\-mmm\-yy;@"/>
      <fill>
        <patternFill patternType="none">
          <fgColor indexed="64"/>
          <bgColor auto="1"/>
        </patternFill>
      </fill>
      <protection locked="0" hidden="0"/>
    </dxf>
    <dxf>
      <font>
        <b val="0"/>
        <i val="0"/>
        <strike val="0"/>
        <condense val="0"/>
        <extend val="0"/>
        <outline val="0"/>
        <shadow val="0"/>
        <u val="none"/>
        <vertAlign val="baseline"/>
        <sz val="10"/>
        <color theme="1"/>
        <name val="Calibri"/>
        <scheme val="minor"/>
      </font>
      <numFmt numFmtId="171" formatCode="&quot;$&quot;#,##0.000;\-&quot;$&quot;#,##0.000;\ &quot;$&quot;\ \-"/>
      <fill>
        <patternFill patternType="none">
          <fgColor indexed="64"/>
          <bgColor auto="1"/>
        </patternFill>
      </fill>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protection locked="0" hidden="0"/>
    </dxf>
    <dxf>
      <font>
        <strike val="0"/>
        <outline val="0"/>
        <shadow val="0"/>
        <u val="none"/>
        <vertAlign val="baseline"/>
        <sz val="10"/>
        <color rgb="FF000000"/>
        <name val="Calibri"/>
        <scheme val="none"/>
      </font>
      <fill>
        <patternFill patternType="none">
          <fgColor indexed="64"/>
          <bgColor auto="1"/>
        </patternFill>
      </fill>
    </dxf>
    <dxf>
      <font>
        <b val="0"/>
        <i val="0"/>
        <strike val="0"/>
        <condense val="0"/>
        <extend val="0"/>
        <outline val="0"/>
        <shadow val="0"/>
        <u val="none"/>
        <vertAlign val="baseline"/>
        <sz val="11"/>
        <color theme="8" tint="-0.249977111117893"/>
        <name val="Calibri"/>
        <scheme val="minor"/>
      </font>
      <alignment horizontal="general" vertical="center" textRotation="0" wrapText="1" indent="0" justifyLastLine="0" shrinkToFit="0" readingOrder="0"/>
    </dxf>
    <dxf>
      <fill>
        <patternFill>
          <bgColor theme="5" tint="0.79998168889431442"/>
        </patternFill>
      </fill>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66" formatCode="[$-C09]dd\-mmm\-yy;@"/>
      <fill>
        <patternFill patternType="solid">
          <fgColor indexed="64"/>
          <bgColor theme="0" tint="-0.1499984740745262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numFmt numFmtId="168" formatCode="_-* #,##0_-;\-* #,##0_-;_-* &quot;-&quot;??_-;_-@_-"/>
      <fill>
        <patternFill patternType="solid">
          <fgColor indexed="64"/>
          <bgColor theme="0" tint="-0.1499984740745262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numFmt numFmtId="168" formatCode="_-* #,##0_-;\-* #,##0_-;_-* &quot;-&quot;??_-;_-@_-"/>
      <fill>
        <patternFill patternType="solid">
          <fgColor indexed="64"/>
          <bgColor theme="0" tint="-0.1499984740745262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numFmt numFmtId="168" formatCode="_-* #,##0_-;\-* #,##0_-;_-* &quot;-&quot;??_-;_-@_-"/>
      <fill>
        <patternFill patternType="none">
          <fgColor indexed="64"/>
          <bgColor auto="1"/>
        </patternFill>
      </fill>
      <alignment horizontal="general" vertical="center" textRotation="0" wrapText="0" indent="0" justifyLastLine="0" shrinkToFit="0" readingOrder="0"/>
      <protection locked="0"/>
    </dxf>
    <dxf>
      <font>
        <b val="0"/>
        <i val="0"/>
        <strike val="0"/>
        <condense val="0"/>
        <extend val="0"/>
        <outline val="0"/>
        <shadow val="0"/>
        <u val="none"/>
        <vertAlign val="baseline"/>
        <sz val="10"/>
        <color theme="1"/>
        <name val="Calibri"/>
        <scheme val="minor"/>
      </font>
      <numFmt numFmtId="166" formatCode="[$-C09]dd\-mmm\-yy;@"/>
      <fill>
        <patternFill patternType="none">
          <fgColor indexed="64"/>
          <bgColor auto="1"/>
        </patternFill>
      </fill>
      <alignment horizontal="general" vertical="center" textRotation="0" wrapText="0" indent="0" justifyLastLine="0" shrinkToFit="0" readingOrder="0"/>
      <protection locked="0"/>
    </dxf>
    <dxf>
      <font>
        <b val="0"/>
        <i val="0"/>
        <strike val="0"/>
        <condense val="0"/>
        <extend val="0"/>
        <outline val="0"/>
        <shadow val="0"/>
        <u val="none"/>
        <vertAlign val="baseline"/>
        <sz val="10"/>
        <color theme="1"/>
        <name val="Calibri"/>
        <scheme val="minor"/>
      </font>
      <numFmt numFmtId="169" formatCode="#,##0_ ;\-#,##0\ "/>
      <fill>
        <patternFill patternType="none">
          <fgColor indexed="64"/>
          <bgColor auto="1"/>
        </patternFill>
      </fill>
      <alignment horizontal="general" vertical="center" textRotation="0" wrapText="0" indent="0" justifyLastLine="0" shrinkToFit="0" readingOrder="0"/>
      <protection locked="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0" indent="0" justifyLastLine="0" shrinkToFit="0" readingOrder="0"/>
      <protection locked="0"/>
    </dxf>
    <dxf>
      <font>
        <strike val="0"/>
        <outline val="0"/>
        <shadow val="0"/>
        <u val="none"/>
        <vertAlign val="baseline"/>
        <name val="Calibri"/>
        <scheme val="minor"/>
      </font>
      <fill>
        <patternFill patternType="none">
          <fgColor indexed="64"/>
          <bgColor auto="1"/>
        </patternFill>
      </fill>
    </dxf>
    <dxf>
      <font>
        <b val="0"/>
        <i val="0"/>
        <strike val="0"/>
        <condense val="0"/>
        <extend val="0"/>
        <outline val="0"/>
        <shadow val="0"/>
        <u val="none"/>
        <vertAlign val="baseline"/>
        <sz val="11"/>
        <color theme="8" tint="-0.249977111117893"/>
        <name val="Calibri"/>
        <scheme val="minor"/>
      </font>
      <alignment horizontal="general" vertical="center" textRotation="0" wrapText="1" indent="0" justifyLastLine="0" shrinkToFit="0" readingOrder="0"/>
    </dxf>
    <dxf>
      <fill>
        <patternFill>
          <bgColor theme="5" tint="0.79998168889431442"/>
        </patternFill>
      </fill>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66" formatCode="[$-C09]dd\-mmm\-yy;@"/>
      <fill>
        <patternFill patternType="solid">
          <fgColor indexed="64"/>
          <bgColor theme="0" tint="-0.1499984740745262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68" formatCode="_-* #,##0_-;\-* #,##0_-;_-* &quot;-&quot;??_-;_-@_-"/>
      <fill>
        <patternFill patternType="solid">
          <fgColor indexed="64"/>
          <bgColor theme="0" tint="-0.1499984740745262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scheme val="minor"/>
      </font>
      <numFmt numFmtId="166" formatCode="[$-C09]dd\-mmm\-yy;@"/>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68" formatCode="_-* #,##0_-;\-* #,##0_-;_-* &quot;-&quot;??_-;_-@_-"/>
      <fill>
        <patternFill patternType="none">
          <fgColor indexed="64"/>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66" formatCode="[$-C09]dd\-mmm\-yy;@"/>
      <fill>
        <patternFill patternType="none">
          <fgColor indexed="64"/>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71" formatCode="&quot;$&quot;#,##0.000;\-&quot;$&quot;#,##0.000;\ &quot;$&quot;\ \-"/>
      <fill>
        <patternFill patternType="none">
          <fgColor indexed="64"/>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0" indent="0" justifyLastLine="0" shrinkToFit="0" readingOrder="0"/>
      <protection locked="0" hidden="0"/>
    </dxf>
    <dxf>
      <border outline="0">
        <left style="thin">
          <color theme="3"/>
        </left>
        <right style="thin">
          <color theme="3"/>
        </right>
        <top style="thin">
          <color theme="3"/>
        </top>
        <bottom style="thin">
          <color theme="3"/>
        </bottom>
      </border>
    </dxf>
    <dxf>
      <fill>
        <patternFill patternType="none">
          <fgColor indexed="64"/>
          <bgColor auto="1"/>
        </patternFill>
      </fill>
    </dxf>
    <dxf>
      <font>
        <b/>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theme="3"/>
        </left>
        <right style="thin">
          <color theme="3"/>
        </right>
        <top/>
        <bottom/>
      </border>
    </dxf>
    <dxf>
      <fill>
        <patternFill>
          <bgColor theme="5" tint="0.79998168889431442"/>
        </patternFill>
      </fill>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66" formatCode="[$-C09]dd\-mmm\-yy;@"/>
      <fill>
        <patternFill patternType="solid">
          <fgColor indexed="64"/>
          <bgColor theme="0" tint="-0.1499984740745262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68" formatCode="_-* #,##0_-;\-* #,##0_-;_-* &quot;-&quot;??_-;_-@_-"/>
      <fill>
        <patternFill patternType="solid">
          <fgColor indexed="64"/>
          <bgColor theme="0" tint="-0.1499984740745262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scheme val="minor"/>
      </font>
      <numFmt numFmtId="166" formatCode="[$-C09]dd\-mmm\-yy;@"/>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68" formatCode="_-* #,##0_-;\-* #,##0_-;_-* &quot;-&quot;??_-;_-@_-"/>
      <fill>
        <patternFill patternType="none">
          <fgColor indexed="64"/>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66" formatCode="[$-C09]dd\-mmm\-yy;@"/>
      <fill>
        <patternFill patternType="none">
          <fgColor indexed="64"/>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Calibri"/>
        <scheme val="minor"/>
      </font>
      <numFmt numFmtId="0" formatCode="General"/>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0" indent="0" justifyLastLine="0" shrinkToFit="0" readingOrder="0"/>
      <protection locked="0" hidden="0"/>
    </dxf>
    <dxf>
      <fill>
        <patternFill patternType="none">
          <fgColor indexed="64"/>
          <bgColor auto="1"/>
        </patternFill>
      </fill>
    </dxf>
    <dxf>
      <font>
        <b val="0"/>
        <i val="0"/>
        <strike val="0"/>
        <condense val="0"/>
        <extend val="0"/>
        <outline val="0"/>
        <shadow val="0"/>
        <u val="none"/>
        <vertAlign val="baseline"/>
        <sz val="11"/>
        <color theme="8" tint="-0.249977111117893"/>
        <name val="Calibri"/>
        <scheme val="minor"/>
      </font>
      <alignment horizontal="left" vertical="center" textRotation="0" wrapText="1" indent="0" justifyLastLine="0" shrinkToFit="0" readingOrder="0"/>
    </dxf>
    <dxf>
      <fill>
        <patternFill>
          <bgColor theme="5" tint="0.79998168889431442"/>
        </patternFill>
      </fill>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Calibri"/>
        <scheme val="minor"/>
      </font>
      <numFmt numFmtId="167" formatCode="[$-C09]dd\-mmmm\-yyyy;@"/>
      <fill>
        <patternFill patternType="solid">
          <fgColor indexed="64"/>
          <bgColor theme="0" tint="-0.1499984740745262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numFmt numFmtId="171" formatCode="&quot;$&quot;#,##0.000;\-&quot;$&quot;#,##0.000;\ &quot;$&quot;\ \-"/>
      <fill>
        <patternFill patternType="solid">
          <fgColor indexed="64"/>
          <bgColor theme="0" tint="-0.1499984740745262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numFmt numFmtId="168" formatCode="_-* #,##0_-;\-* #,##0_-;_-* &quot;-&quot;??_-;_-@_-"/>
      <fill>
        <patternFill patternType="solid">
          <fgColor indexed="64"/>
          <bgColor theme="0" tint="-0.1499984740745262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numFmt numFmtId="171" formatCode="&quot;$&quot;#,##0.000;\-&quot;$&quot;#,##0.000;\ &quot;$&quot;\ \-"/>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66" formatCode="[$-C09]dd\-mmm\-yy;@"/>
      <fill>
        <patternFill patternType="none">
          <fgColor indexed="64"/>
          <bgColor auto="1"/>
        </patternFill>
      </fill>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protection locked="0" hidden="0"/>
    </dxf>
    <dxf>
      <font>
        <strike val="0"/>
        <outline val="0"/>
        <shadow val="0"/>
        <u val="none"/>
        <vertAlign val="baseline"/>
        <sz val="10"/>
        <color rgb="FF000000"/>
        <name val="Calibri"/>
        <scheme val="none"/>
      </font>
      <fill>
        <patternFill patternType="none">
          <fgColor indexed="64"/>
          <bgColor auto="1"/>
        </patternFill>
      </fill>
    </dxf>
    <dxf>
      <font>
        <b val="0"/>
        <i val="0"/>
        <strike val="0"/>
        <condense val="0"/>
        <extend val="0"/>
        <outline val="0"/>
        <shadow val="0"/>
        <u val="none"/>
        <vertAlign val="baseline"/>
        <sz val="11"/>
        <color theme="8" tint="-0.249977111117893"/>
        <name val="Calibri"/>
        <scheme val="minor"/>
      </font>
      <alignment horizontal="general" vertical="center" textRotation="0" wrapText="1" indent="0" justifyLastLine="0" shrinkToFit="0" readingOrder="0"/>
    </dxf>
    <dxf>
      <fill>
        <patternFill>
          <bgColor theme="5" tint="0.79998168889431442"/>
        </patternFill>
      </fill>
    </dxf>
    <dxf>
      <font>
        <b val="0"/>
        <i val="0"/>
        <strike val="0"/>
        <condense val="0"/>
        <extend val="0"/>
        <outline val="0"/>
        <shadow val="0"/>
        <u val="none"/>
        <vertAlign val="baseline"/>
        <sz val="10"/>
        <color theme="1"/>
        <name val="Calibri"/>
        <scheme val="minor"/>
      </font>
      <numFmt numFmtId="0" formatCode="General"/>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Calibri"/>
        <scheme val="minor"/>
      </font>
      <numFmt numFmtId="167" formatCode="[$-C09]dd\-mmmm\-yyyy;@"/>
      <fill>
        <patternFill patternType="solid">
          <fgColor indexed="64"/>
          <bgColor theme="0" tint="-0.1499984740745262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numFmt numFmtId="171" formatCode="&quot;$&quot;#,##0.000;\-&quot;$&quot;#,##0.000;\ &quot;$&quot;\ \-"/>
      <fill>
        <patternFill patternType="solid">
          <fgColor indexed="64"/>
          <bgColor theme="0" tint="-0.1499984740745262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71" formatCode="&quot;$&quot;#,##0.000;\-&quot;$&quot;#,##0.000;\ &quot;$&quot;\ \-"/>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66" formatCode="[$-C09]dd\-mmm\-yy;@"/>
      <fill>
        <patternFill patternType="none">
          <fgColor indexed="64"/>
          <bgColor auto="1"/>
        </patternFill>
      </fill>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protection locked="0" hidden="0"/>
    </dxf>
    <dxf>
      <border outline="0">
        <top style="thin">
          <color theme="3"/>
        </top>
      </border>
    </dxf>
    <dxf>
      <border outline="0">
        <left style="thin">
          <color theme="3"/>
        </left>
        <right style="thin">
          <color theme="3"/>
        </right>
        <top style="thin">
          <color theme="3"/>
        </top>
        <bottom style="thin">
          <color theme="3"/>
        </bottom>
      </border>
    </dxf>
    <dxf>
      <font>
        <strike val="0"/>
        <outline val="0"/>
        <shadow val="0"/>
        <u val="none"/>
        <vertAlign val="baseline"/>
        <sz val="10"/>
        <color theme="1"/>
        <name val="Calibri"/>
        <scheme val="minor"/>
      </font>
      <fill>
        <patternFill patternType="none">
          <fgColor indexed="64"/>
          <bgColor auto="1"/>
        </patternFill>
      </fill>
    </dxf>
    <dxf>
      <border outline="0">
        <bottom style="thin">
          <color theme="3"/>
        </bottom>
      </border>
    </dxf>
    <dxf>
      <font>
        <b/>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dxf>
    <dxf>
      <fill>
        <patternFill>
          <bgColor theme="5" tint="0.79998168889431442"/>
        </patternFill>
      </fill>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none">
          <fgColor indexed="64"/>
          <bgColor auto="1"/>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ASX Table" pivot="0" count="9">
      <tableStyleElement type="wholeTable" dxfId="108"/>
      <tableStyleElement type="headerRow" dxfId="107"/>
      <tableStyleElement type="totalRow" dxfId="106"/>
      <tableStyleElement type="firstColumn" dxfId="105"/>
      <tableStyleElement type="lastColumn" dxfId="104"/>
      <tableStyleElement type="firstRowStripe" dxfId="103"/>
      <tableStyleElement type="secondRowStripe" dxfId="102"/>
      <tableStyleElement type="firstColumnStripe" dxfId="101"/>
      <tableStyleElement type="secondColumnStripe" dxfId="100"/>
    </tableStyle>
  </tableStyles>
  <colors>
    <mruColors>
      <color rgb="FF0C3B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194234</xdr:colOff>
      <xdr:row>0</xdr:row>
      <xdr:rowOff>156882</xdr:rowOff>
    </xdr:from>
    <xdr:to>
      <xdr:col>1</xdr:col>
      <xdr:colOff>1118346</xdr:colOff>
      <xdr:row>4</xdr:row>
      <xdr:rowOff>42336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234" y="156882"/>
          <a:ext cx="1495612" cy="64745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152400</xdr:rowOff>
    </xdr:from>
    <xdr:to>
      <xdr:col>0</xdr:col>
      <xdr:colOff>1701800</xdr:colOff>
      <xdr:row>4</xdr:row>
      <xdr:rowOff>44450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52400"/>
          <a:ext cx="1530350" cy="628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194234</xdr:colOff>
      <xdr:row>0</xdr:row>
      <xdr:rowOff>156882</xdr:rowOff>
    </xdr:from>
    <xdr:to>
      <xdr:col>1</xdr:col>
      <xdr:colOff>1118346</xdr:colOff>
      <xdr:row>4</xdr:row>
      <xdr:rowOff>42336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234" y="156882"/>
          <a:ext cx="1530350" cy="632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194234</xdr:colOff>
      <xdr:row>0</xdr:row>
      <xdr:rowOff>156882</xdr:rowOff>
    </xdr:from>
    <xdr:to>
      <xdr:col>1</xdr:col>
      <xdr:colOff>1118346</xdr:colOff>
      <xdr:row>4</xdr:row>
      <xdr:rowOff>42336</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234" y="156882"/>
          <a:ext cx="1527362" cy="6220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152400</xdr:rowOff>
    </xdr:from>
    <xdr:to>
      <xdr:col>0</xdr:col>
      <xdr:colOff>1701800</xdr:colOff>
      <xdr:row>4</xdr:row>
      <xdr:rowOff>44450</xdr:rowOff>
    </xdr:to>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52400"/>
          <a:ext cx="1530350" cy="628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152400</xdr:rowOff>
    </xdr:from>
    <xdr:to>
      <xdr:col>0</xdr:col>
      <xdr:colOff>1701800</xdr:colOff>
      <xdr:row>4</xdr:row>
      <xdr:rowOff>44450</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52400"/>
          <a:ext cx="1530350" cy="6286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0</xdr:row>
      <xdr:rowOff>152400</xdr:rowOff>
    </xdr:from>
    <xdr:to>
      <xdr:col>0</xdr:col>
      <xdr:colOff>1701800</xdr:colOff>
      <xdr:row>4</xdr:row>
      <xdr:rowOff>44450</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52400"/>
          <a:ext cx="1530350" cy="6286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152400</xdr:rowOff>
    </xdr:from>
    <xdr:to>
      <xdr:col>0</xdr:col>
      <xdr:colOff>1701800</xdr:colOff>
      <xdr:row>4</xdr:row>
      <xdr:rowOff>44450</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52400"/>
          <a:ext cx="1530350" cy="6286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0</xdr:row>
      <xdr:rowOff>152400</xdr:rowOff>
    </xdr:from>
    <xdr:to>
      <xdr:col>0</xdr:col>
      <xdr:colOff>1701800</xdr:colOff>
      <xdr:row>4</xdr:row>
      <xdr:rowOff>44450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52400"/>
          <a:ext cx="1530350" cy="6286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152400</xdr:rowOff>
    </xdr:from>
    <xdr:to>
      <xdr:col>0</xdr:col>
      <xdr:colOff>1701800</xdr:colOff>
      <xdr:row>4</xdr:row>
      <xdr:rowOff>44450</xdr:rowOff>
    </xdr:to>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52400"/>
          <a:ext cx="1530350" cy="628650"/>
        </a:xfrm>
        <a:prstGeom prst="rect">
          <a:avLst/>
        </a:prstGeom>
      </xdr:spPr>
    </xdr:pic>
    <xdr:clientData/>
  </xdr:twoCellAnchor>
</xdr:wsDr>
</file>

<file path=xl/tables/table1.xml><?xml version="1.0" encoding="utf-8"?>
<table xmlns="http://schemas.openxmlformats.org/spreadsheetml/2006/main" id="1" name="Shares" displayName="Shares" ref="A10:L261" totalsRowShown="0" headerRowDxfId="98" dataDxfId="96" headerRowBorderDxfId="97" tableBorderDxfId="95" totalsRowBorderDxfId="94">
  <autoFilter ref="A10:L261"/>
  <sortState ref="A13:L600">
    <sortCondition ref="A12:A600"/>
  </sortState>
  <tableColumns count="12">
    <tableColumn id="1" name="Holder's name" dataDxfId="93"/>
    <tableColumn id="2" name="Appendix 9B Category" dataDxfId="92"/>
    <tableColumn id="4" name="Original Holder's Appendix 9B Category" dataDxfId="91"/>
    <tableColumn id="5" name="# of securities held" dataDxfId="90" dataCellStyle="Comma"/>
    <tableColumn id="6" name="Issue date" dataDxfId="89"/>
    <tableColumn id="9" name="Cash issue price per security" dataDxfId="88" dataCellStyle="Currency"/>
    <tableColumn id="8" name="Foreign Currency (FX)" dataDxfId="87"/>
    <tableColumn id="14" name="Cash issue price per security ($AUD)" dataDxfId="86" dataCellStyle="Currency">
      <calculatedColumnFormula>IFERROR(
IF(OR(Shares[[#This Row],[Foreign Currency (FX)]] = "AUD", TRIM(Shares[[#This Row],[Foreign Currency (FX)]]) = ""), Shares[[#This Row],[Cash issue price per security]],
Shares[[#This Row],[Cash issue price per security]] / VLOOKUP(Shares[[#This Row],[Foreign Currency (FX)]], Input!$C$20:$D$21, 2, TRUE)),
" - ")</calculatedColumnFormula>
    </tableColumn>
    <tableColumn id="10" name="# of unrestricted securities" dataDxfId="85">
      <calculatedColumnFormula>IFERROR(
IF(
OR(
AND('Category Mappings'!A11 = "2. Seed Capitalist - NOT related party/promoter", QuoteDate &gt; EDATE(E11, 12)),
AND('Category Mappings'!A11 = "2. Seed Capitalist - NOT related party/promoter", H11 / IPOPrice &gt;= 0.8),
AND('Category Mappings'!A11 = "4. Vendor - NOT related party/promoter", QuoteDate &gt; EDATE(E11, 12)),
('Category Mappings'!A11 = "7A. Employee incentives - Not related party/promoter"),
('Category Mappings'!A11 = "Not Applicable")),
D11,
IF(
OR(
'Category Mappings'!A11 = "1. Seed Capitalist - related party/promoter",
'Category Mappings'!A11 = "2. Seed Capitalist - NOT related party/promoter",
'Category Mappings'!A11 = "7. Employee incentives - related party/promoter"),
ROUNDDOWN(MIN(H11 / IPOPrice * D11, D11), 0),
0)
),
"-")</calculatedColumnFormula>
    </tableColumn>
    <tableColumn id="11" name="# of restricted securities" dataDxfId="84">
      <calculatedColumnFormula>IFERROR(
IF(
OR(
'Category Mappings'!A11 = "3. Vendor - related party/promoter",
'Category Mappings'!A11 = "6. Professional advisor or consultant",
AND('Category Mappings'!A11 = "4. Vendor - NOT related party/promoter", QuoteDate &lt; EDATE(E11, 12))),
D11,
IF(
OR(
'Category Mappings'!A11 = "Not Applicable",
'Category Mappings'!A11 = "7A. Employee incentives - Not related party/promoter",
AND('Category Mappings'!A11 = "2. Seed Capitalist - NOT related party/promoter", H11 / IPOPrice &gt;= 0.8),
AND('Category Mappings'!A11 = "4. Vendor - NOT related party/promoter", QuoteDate &gt;= EDATE(E11, 12)),
AND('Category Mappings'!A11 = "2. Seed Capitalist - NOT related party/promoter", QuoteDate &gt;= EDATE(E11, 12))),
0,
IF(
OR(
'Category Mappings'!A11 = "1. Seed Capitalist - related party/promoter",
'Category Mappings'!A11 = "7. Employee incentives - related party/promoter",
AND('Category Mappings'!A11 = "2. Seed Capitalist - NOT related party/promoter", H11 / IPOPrice &lt; 0.8, QuoteDate &lt; EDATE(E11, 12))),
ROUNDUP(D11 - I11, 0),
"0")))," - ")</calculatedColumnFormula>
    </tableColumn>
    <tableColumn id="12" name="Restriction period" dataDxfId="83">
      <calculatedColumnFormula>IFERROR(
IF(
AND(
OR('Category Mappings'!A11 = "1. Seed Capitalist - related party/promoter",
'Category Mappings'!A11 = "3. Vendor - related party/promoter",
'Category Mappings'!A11 = "6. Professional advisor or consultant",
'Category Mappings'!A11 = "7. Employee incentives - related party/promoter"),
(J11 &gt; 0)),
"24m from quotation",
IF(
AND(
   OR(
          AND('Category Mappings'!A11 = "2. Seed Capitalist - NOT related party/promoter", J11 &gt; 0),
          AND('Category Mappings'!A11 = "4. Vendor - NOT related party/promoter", J11 &gt; 0),
          AND('Category Mappings'!A11 = "7A. Employee incentives - Not related party/promoter", J11 &gt; 0)),
EDATE(E11,12) &gt; EDATE(QuoteDate, 1)),
EDATE(E11,12),
"Escrow does not apply")),
"-")</calculatedColumnFormula>
    </tableColumn>
    <tableColumn id="13" name="Comments" dataDxfId="82"/>
  </tableColumns>
  <tableStyleInfo name="ASX Table" showFirstColumn="0" showLastColumn="0" showRowStripes="1" showColumnStripes="0"/>
</table>
</file>

<file path=xl/tables/table2.xml><?xml version="1.0" encoding="utf-8"?>
<table xmlns="http://schemas.openxmlformats.org/spreadsheetml/2006/main" id="10" name="Shares_LTR_Granted" displayName="Shares_LTR_Granted" ref="A10:L261" totalsRowShown="0" headerRowDxfId="80" dataDxfId="79">
  <autoFilter ref="A10:L261"/>
  <tableColumns count="12">
    <tableColumn id="1" name="Holder's name" dataDxfId="78"/>
    <tableColumn id="2" name="Appendix 9B Category" dataDxfId="77"/>
    <tableColumn id="18" name="Original Holder's Appendix 9B Category" dataDxfId="76"/>
    <tableColumn id="5" name="# of Shares held in AcquiredCo" dataDxfId="75" dataCellStyle="Comma"/>
    <tableColumn id="6" name="Issue date of Shares in AcquiredCo" dataDxfId="74"/>
    <tableColumn id="9" name="Cash issue price per Share in AcquiredCo" dataDxfId="73" dataCellStyle="Currency"/>
    <tableColumn id="8" name="Equivalent # of Shares in ListCo" dataDxfId="72" dataCellStyle="Comma">
      <calculatedColumnFormula>ROUND(D11 * Flowthrough_ratio_relief_granted, 0)</calculatedColumnFormula>
    </tableColumn>
    <tableColumn id="4" name="Equivalent Cash issue price per Share in ListCo" dataDxfId="71" dataCellStyle="Currency">
      <calculatedColumnFormula>ROUND(F11 / Flowthrough_ratio_relief_granted, 3)</calculatedColumnFormula>
    </tableColumn>
    <tableColumn id="10" name="# of unrestricted securities" dataDxfId="70">
      <calculatedColumnFormula>IFERROR(
IF(
OR(
AND('Category Mappings'!B11 = "2. Seed Capitalist - NOT related party/promoter", QuoteDate &gt; EDATE(E11, 12)),
AND('Category Mappings'!B11 = "2. Seed Capitalist - NOT related party/promoter", H11 / IPOPrice &gt;= 0.8),
AND('Category Mappings'!B11 = "4. Vendor - NOT related party/promoter", QuoteDate &gt; EDATE(E11, 12)),
('Category Mappings'!B11 = "7A. Employee incentives - Not related party/promoter"),
('Category Mappings'!B11 = "Not Applicable")),
G11,
IF(
OR(
'Category Mappings'!B11 = "1. Seed Capitalist - related party/promoter",
'Category Mappings'!B11 = "2. Seed Capitalist - NOT related party/promoter",
'Category Mappings'!B11 = "7. Employee incentives - related party/promoter"),
ROUNDDOWN(MIN(H11 / IPOPrice * G11, G11),0),
0)),
"-")</calculatedColumnFormula>
    </tableColumn>
    <tableColumn id="11" name="# of restricted securities" dataDxfId="69">
      <calculatedColumnFormula>IFERROR(
IF(
OR(
'Category Mappings'!B11 = "3. Vendor - related party/promoter",
'Category Mappings'!B11 = "6. Professional advisor or consultant",
AND('Category Mappings'!B11 = "4. Vendor - NOT related party/promoter", QuoteDate &lt; EDATE(E11, 12))),
G11,
IF(
OR(
'Category Mappings'!A11 = "Not Applicable",
'Category Mappings'!A11 = "7A. Employee incentives - Not related party/promoter",
AND('Category Mappings'!B11 = "2. Seed Capitalist - NOT related party/promoter", H11 / IPOPrice &gt;= 0.8),
AND('Category Mappings'!B11 = "4. Vendor - NOT related party/promoter", QuoteDate &gt;= EDATE(E11, 12)),
AND('Category Mappings'!B11 = "2. Seed Capitalist - NOT related party/promoter", QuoteDate &gt;= EDATE(E11, 12))),
0,
IF(
OR(
'Category Mappings'!B11 = "1. Seed Capitalist - related party/promoter",
'Category Mappings'!B11 = "7. Employee incentives - related party/promoter",
AND('Category Mappings'!B11 = "2. Seed Capitalist - NOT related party/promoter", H11 / IPOPrice &lt; 0.8, QuoteDate &lt; EDATE(E11, 12))),
ROUNDUP(G11 - I11, 0),
"0"))),
" - ")</calculatedColumnFormula>
    </tableColumn>
    <tableColumn id="12" name="Restriction period" dataDxfId="68">
      <calculatedColumnFormula>IFERROR(
IF(
AND(
OR(
'Category Mappings'!B11 = "1. Seed Capitalist - related party/promoter",
'Category Mappings'!B11 = "3. Vendor - related party/promoter",
'Category Mappings'!B11 = "6. Professional advisor or consultant",
'Category Mappings'!B11 = "7. Employee incentives - related party/promoter"),
(J11 &gt; 0)),
"24m from quotation",
IF(
AND(
OR(
AND('Category Mappings'!B11 = "2. Seed Capitalist - NOT related party/promoter", J11 &gt; 0),
AND('Category Mappings'!B11 = "4. Vendor - NOT related party/promoter", J11 &gt; 0),
AND('Category Mappings'!B11 = "7A. Employee incentives - Not related party/promoter", J11 &gt; 0)),
EDATE(E11, 12) &gt; EDATE(QuoteDate, 1)),
EDATE(E11, 12),
"Escrow does not apply")),
"-")</calculatedColumnFormula>
    </tableColumn>
    <tableColumn id="13" name="Comments" dataDxfId="67"/>
  </tableColumns>
  <tableStyleInfo name="ASX Table" showFirstColumn="0" showLastColumn="0" showRowStripes="1" showColumnStripes="0"/>
</table>
</file>

<file path=xl/tables/table3.xml><?xml version="1.0" encoding="utf-8"?>
<table xmlns="http://schemas.openxmlformats.org/spreadsheetml/2006/main" id="8" name="Performance_Securities" displayName="Performance_Securities" ref="A10:I261" totalsRowShown="0" headerRowDxfId="65" dataDxfId="64">
  <autoFilter ref="A10:I261"/>
  <tableColumns count="9">
    <tableColumn id="1" name="Holder's name" dataDxfId="63"/>
    <tableColumn id="2" name="Appendix 9B Category" dataDxfId="62"/>
    <tableColumn id="4" name="Original Holder's Appendix 9B Category" dataDxfId="61"/>
    <tableColumn id="6" name="Expiry Date" dataDxfId="60"/>
    <tableColumn id="7" name="# of securities held" dataDxfId="59" dataCellStyle="Comma"/>
    <tableColumn id="8" name="Issue date" dataDxfId="58"/>
    <tableColumn id="10" name="# of restricted securities" dataDxfId="57" dataCellStyle="Comma">
      <calculatedColumnFormula>IFERROR(
IF(
OR(
'Category Mappings'!C11 = "1. Seed Capitalist - related party/promoter",
'Category Mappings'!C11 = "3. Vendor - related party/promoter",
'Category Mappings'!C11 = "6. Professional advisor or consultant",
'Category Mappings'!C11 = "7. Employee incentives - related party/promoter",
AND('Category Mappings'!C11 = "2. Seed Capitalist - NOT related party/promoter", QuoteDate &lt; EDATE(F11, 12)),
AND('Category Mappings'!C11 = "4. Vendor - NOT related party/promoter", QuoteDate &lt; EDATE(F11, 12))),
ROUNDUP(E11, 0),
0),
" - ")</calculatedColumnFormula>
    </tableColumn>
    <tableColumn id="11" name="Restriction period" dataDxfId="56">
      <calculatedColumnFormula>IFERROR(
IF(
AND(
OR(
'Category Mappings'!C11 = "1. Seed Capitalist - related party/promoter",
'Category Mappings'!C11 = "3. Vendor - related party/promoter",
'Category Mappings'!C11 = "6. Professional advisor or consultant",
'Category Mappings'!C11 = "7. Employee incentives - related party/promoter"),
G11 &gt; 0),
"24m from quotation",
IF(
AND(
OR(
'Category Mappings'!C11 = "2. Seed Capitalist - NOT related party/promoter",
'Category Mappings'!C11 = "4. Vendor - NOT related party/promoter",
'Category Mappings'!C11 = "7A. Employee incentives - Not related party/promoter"),
EDATE(F11, 12) &gt; EDATE(QuoteDate, 1),
G11 &gt; 0),
EDATE(F11, 12),
"Escrow does not apply")),
" - ")</calculatedColumnFormula>
    </tableColumn>
    <tableColumn id="12" name="Comments" dataDxfId="55"/>
  </tableColumns>
  <tableStyleInfo name="ASX Table" showFirstColumn="0" showLastColumn="0" showRowStripes="1" showColumnStripes="0"/>
</table>
</file>

<file path=xl/tables/table4.xml><?xml version="1.0" encoding="utf-8"?>
<table xmlns="http://schemas.openxmlformats.org/spreadsheetml/2006/main" id="4" name="Options" displayName="Options" ref="A10:J261" totalsRowShown="0" headerRowDxfId="53" dataDxfId="52" tableBorderDxfId="51">
  <autoFilter ref="A10:J261"/>
  <tableColumns count="10">
    <tableColumn id="1" name="Holder's name" dataDxfId="50"/>
    <tableColumn id="2" name="Appendix 9B Category" dataDxfId="49"/>
    <tableColumn id="4" name="Original Holder's Appendix 9B Category" dataDxfId="48"/>
    <tableColumn id="5" name="Exercise Price" dataDxfId="47" dataCellStyle="Currency"/>
    <tableColumn id="6" name="Expiry Date" dataDxfId="46"/>
    <tableColumn id="7" name="# of securities held" dataDxfId="45" dataCellStyle="Comma"/>
    <tableColumn id="8" name="Issue date" dataDxfId="44"/>
    <tableColumn id="10" name="# of restricted securities" dataDxfId="43" dataCellStyle="Comma">
      <calculatedColumnFormula>IFERROR(
IF(
OR(
'Category Mappings'!D11 = "1. Seed Capitalist - related party/promoter",
'Category Mappings'!D11 = "3. Vendor - related party/promoter",
'Category Mappings'!D11 = "6. Professional advisor or consultant",
'Category Mappings'!D11 = "7. Employee incentives - related party/promoter",
AND('Category Mappings'!D11 = "2. Seed Capitalist - NOT related party/promoter", QuoteDate &lt; EDATE(G11, 12)),
AND('Category Mappings'!D11 = "4. Vendor - NOT related party/promoter", QuoteDate &lt; EDATE(G11, 12))),
ROUNDUP(F11, 0),
0),
" - ")</calculatedColumnFormula>
    </tableColumn>
    <tableColumn id="11" name="Restriction period" dataDxfId="42">
      <calculatedColumnFormula>IFERROR(
IF(
AND(
OR(
'Category Mappings'!D11 = "1. Seed Capitalist - related party/promoter",
'Category Mappings'!D11 = "3. Vendor - related party/promoter",
'Category Mappings'!D11 = "6. Professional advisor or consultant",
'Category Mappings'!D11 = "7. Employee incentives - related party/promoter"),
H11 &gt; 0),
"24m from quotation",
IF(
AND(
OR('Category Mappings'!D11 = "2. Seed Capitalist - NOT related party/promoter",
'Category Mappings'!D11 = "4. Vendor - NOT related party/promoter",
'Category Mappings'!D11 = "7A. Employee incentives - Not related party/promoter"),
EDATE(G11, 12) &gt; EDATE(QuoteDate, 1),
H11 &gt; 0),
EDATE(G11, 12),
"Escrow does not apply")),
" - ")</calculatedColumnFormula>
    </tableColumn>
    <tableColumn id="12" name="Comments" dataDxfId="41"/>
  </tableColumns>
  <tableStyleInfo name="ASX Table" showFirstColumn="0" showLastColumn="0" showRowStripes="1" showColumnStripes="0"/>
</table>
</file>

<file path=xl/tables/table5.xml><?xml version="1.0" encoding="utf-8"?>
<table xmlns="http://schemas.openxmlformats.org/spreadsheetml/2006/main" id="6" name="Options_Free_Attaching" displayName="Options_Free_Attaching" ref="A10:J261" totalsRowShown="0" headerRowDxfId="39" dataDxfId="38">
  <autoFilter ref="A10:J261"/>
  <tableColumns count="10">
    <tableColumn id="1" name="Holder's name" dataDxfId="37"/>
    <tableColumn id="2" name="Appendix 9B Category" dataDxfId="36"/>
    <tableColumn id="4" name="Original Holder's Appendix 9B Category" dataDxfId="35"/>
    <tableColumn id="5" name="# of free attaching options" dataDxfId="34" dataCellStyle="Currency"/>
    <tableColumn id="6" name="Issue date" dataDxfId="33"/>
    <tableColumn id="7" name="# of unrestricted securities from the 'Shares' tab" dataDxfId="32" dataCellStyle="Comma"/>
    <tableColumn id="8" name="# of unrestricted securities" dataDxfId="31" dataCellStyle="Comma">
      <calculatedColumnFormula>IFERROR(
IF(OR(
'Category Mappings'!E11 = "7A. Employee incentives - NOT related party/promoter",
'Category Mappings'!E11 = "Not Applicable"),
D11,
IF(ROUNDDOWN(F11 * Options_per_ordinary_sec, 0) &gt; D11,
D11,
ROUNDDOWN(F11 * Options_per_ordinary_sec, 0))),
"-")</calculatedColumnFormula>
    </tableColumn>
    <tableColumn id="10" name="# of restricted securities" dataDxfId="30" dataCellStyle="Comma">
      <calculatedColumnFormula>IFERROR(
IF(
OR(
'Category Mappings'!E11 = "1. Seed Capitalist - related party/promoter",
'Category Mappings'!E11 = "3. Vendor - related party/promoter",
'Category Mappings'!E11 = "6. Professional advisor or consultant",
'Category Mappings'!E11 = "7. Employee incentives - related party/promoter",
AND('Category Mappings'!E11 = "2. Seed Capitalist - NOT related party/promoter", QuoteDate &lt; EDATE(E11, 12)),
AND('Category Mappings'!E11 = "4. Vendor - NOT related party/promoter", QuoteDate &lt; EDATE(E11, 12))),
ROUNDUP(D11 - G11, 0),
0),
" - ")</calculatedColumnFormula>
    </tableColumn>
    <tableColumn id="11" name="Restriction period" dataDxfId="29">
      <calculatedColumnFormula>IFERROR(
IF(
AND(
OR(
'Category Mappings'!E11 = "1. Seed Capitalist - related party/promoter",
'Category Mappings'!E11 = "3. Vendor - related party/promoter",
'Category Mappings'!E11 = "6. Professional advisor or consultant",
'Category Mappings'!E11 = "7. Employee incentives - related party/promoter"),
H11 &gt; 0),
"24m from quotation",
IF(
AND(
OR(
'Category Mappings'!E11 = "2. Seed Capitalist - NOT related party/promoter",
'Category Mappings'!E11 = "4. Vendor - NOT related party/promoter",
'Category Mappings'!E11 = "7A. Employee incentives - Not related party/promoter"),
EDATE(E11, 12) &gt; EDATE(QuoteDate, 1),
H11 &gt; 0),
EDATE(E11, 12),
"Escrow does not apply")),
" - ")</calculatedColumnFormula>
    </tableColumn>
    <tableColumn id="12" name="Comments" dataDxfId="28"/>
  </tableColumns>
  <tableStyleInfo name="ASX Table" showFirstColumn="0" showLastColumn="0" showRowStripes="1" showColumnStripes="0"/>
</table>
</file>

<file path=xl/tables/table6.xml><?xml version="1.0" encoding="utf-8"?>
<table xmlns="http://schemas.openxmlformats.org/spreadsheetml/2006/main" id="7" name="Convertible_Notes_Con" displayName="Convertible_Notes_Con" ref="A10:N261" totalsRowShown="0" headerRowDxfId="26" dataDxfId="25">
  <autoFilter ref="A10:N261"/>
  <tableColumns count="14">
    <tableColumn id="1" name="Holder's name" dataDxfId="24"/>
    <tableColumn id="2" name="Appendix 9B Category" dataDxfId="23"/>
    <tableColumn id="4" name="Original Holder's Appendix 9B Category" dataDxfId="22"/>
    <tableColumn id="5" name="Principal OR Interest" dataDxfId="21" dataCellStyle="Comma"/>
    <tableColumn id="6" name="Principal amount OR total Interest accrued amount" dataDxfId="20" dataCellStyle="Currency"/>
    <tableColumn id="8" name="Issue date if Principal OR actual / expected conversion date if Interest." dataDxfId="19"/>
    <tableColumn id="17" name="Discount price" dataDxfId="18"/>
    <tableColumn id="16" name="Expected conversion date" dataDxfId="17"/>
    <tableColumn id="10" name="Expected conversion price" dataDxfId="16" dataCellStyle="Currency">
      <calculatedColumnFormula>IF(TRIM(Convertible_Notes_Con[[#This Row],[Holder''s name]])="", 0, IPOPrice - G11)</calculatedColumnFormula>
    </tableColumn>
    <tableColumn id="9" name="# of securities on conversion" dataDxfId="15" dataCellStyle="Currency">
      <calculatedColumnFormula>IFERROR(ROUND(E11/I11, 0),"-")</calculatedColumnFormula>
    </tableColumn>
    <tableColumn id="15" name="# of unrestricted securites" dataDxfId="14" dataCellStyle="Currency">
      <calculatedColumnFormula>IFERROR(
IF(
OR(
AND('Category Mappings'!F11 = "2. Seed Capitalist - NOT related party/promoter", QuoteDate &gt; EDATE(F11, 12)),
AND(D11 = "Principal", 'Category Mappings'!F11 = "2. Seed Capitalist - NOT related party/promoter", I11 / IPOPrice &gt;= 0.8),
AND(D11 = "Interest", 'Category Mappings'!F11 = "2. Seed Capitalist - NOT related party/promoter", QuoteDate &gt; EDATE(F11, 12)),
AND('Category Mappings'!F11 = "4. Vendor - NOT related pary/promoter", QuoteDate &gt; EDATE(F11, 12)),
'Category Mappings'!F11 = "7A. Employee incentives - NOT related party/promoter",
'Category Mappings'!F11 = "Not Applicable"),
J11,
IF(
OR(
AND(D11 = "Principal", 'Category Mappings'!F11 = "1. Seed Capitalist - related party/promoter"),
AND(D11 = "Principal", 'Category Mappings'!F11 = "2. Seed Capitalist - NOT related party/promoter"),
AND(D11 = "Principal", 'Category Mappings'!F11 = "7. Employee incentives - related party/promoter")),
ROUNDDOWN(MIN(I11 / IPOPrice * J11, J11), 0),
0)),
"-")</calculatedColumnFormula>
    </tableColumn>
    <tableColumn id="11" name="# of restricted securities" dataDxfId="13">
      <calculatedColumnFormula>IFERROR(
IF(
OR(
AND(D11 = "Principal", 'Category Mappings'!F11 = "4. Vendor - NOT related party/promoter", QuoteDate &lt; EDATE(F11, 12)),
AND(D11 = "Principal", OR('Category Mappings'!F11 = "3. Vendor - related party/promoter", 'Category Mappings'!F11 = "6. Professional advisor or consultant")),
AND(D11 = "Interest", OR('Category Mappings'!F11 = "1. Seed Capitalist - related party/promoter", 'Category Mappings'!F11 = "3. Vendor - related party/promoter", 'Category Mappings'!F11 = "6. Professional advisor or consultant", 'Category Mappings'!F11 = "7. Employee incentives - related party/promoter",
AND('Category Mappings'!F11 = "2. Seed Capitalist - NOT related party/promoter", QuoteDate &lt; EDATE(F11, 12)), AND('Category Mappings'!F11 = "4. Vendor - NOT related party/promoter", QuoteDate &lt; EDATE(F11, 12))))),
J11,
IF(
OR(
AND(D11 = "Principal", 'Category Mappings'!F11 = "2. Seed Capitalist - NOT related party/promoter", I11 / IPOPrice &lt; 0.8, QuoteDate &lt; EDATE(F11, 12)),
OR('Category Mappings'!F11 = "1. Seed Capitalist - related party/promoter", 'Category Mappings'!F11 = "7. Employee incentives - related party/promoter")),
ROUNDUP(J11 - K11, 0),
IF(
OR(
AND(D11 = "Principal", 'Category Mappings'!F11 = "2. Seed Capitalist - NOT related party/promoter", I11 / IPOPrice &gt; 0.8),
AND(D11 = "Principal", 'Category Mappings'!F11 = "2. Seed Capitalist - NOT related party/promoter", QuoteDate &gt; EDATE(F11, 12)),
AND(D11 = "Principal", 'Category Mappings'!F11 = "4. Vendor - NOT related party/promoter", QuoteDate &gt; EDATE(F11, 12)),
AND(D11 = "Interest", OR(AND('Category Mappings'!F11 = "2. Seed Capitalist - NOT related party/promoter", QuoteDate &gt; EDATE(F11, 12)), AND('Category Mappings'!F11 = "4. Vendor - NOT related party/promoter", QuoteDate &gt; EDATE(F11, 12))))),
0,
"-"))),
"-")</calculatedColumnFormula>
    </tableColumn>
    <tableColumn id="12" name="Restriction period" dataDxfId="12">
      <calculatedColumnFormula>IFERROR(
IF(
AND(
OR(
'Category Mappings'!F11 = "1. Seed Capitalist - related party/promoter",
'Category Mappings'!F11 = "3. Vendor - related party/promoter",
'Category Mappings'!F11 = "6. Professional advisor or consultant",
'Category Mappings'!F11 = "7. Employee incentives - related party/promoter"),
(L11 &lt;&gt; "-")),
"24m from quotation",
IF(
AND(
OR(
AND('Category Mappings'!F11 = "2. Seed Capitalist - NOT related party/promoter", L11 &lt;&gt; "-"),
AND('Category Mappings'!F11 = "4. Vendor - NOT related party/promoter", L11 &lt;&gt; "-")),
EDATE(F11, 12) &gt; EDATE(QuoteDate, 1)),
EDATE(F11, 12),
"Escrow does not apply")),
"-")</calculatedColumnFormula>
    </tableColumn>
    <tableColumn id="13" name="Comments" dataDxfId="11">
      <calculatedColumnFormula>EDATE(F11, 12) &lt; EDATE(QuoteDate, 1)</calculatedColumnFormula>
    </tableColumn>
  </tableColumns>
  <tableStyleInfo name="ASX Table" showFirstColumn="0" showLastColumn="0" showRowStripes="1" showColumnStripes="0"/>
</table>
</file>

<file path=xl/tables/table7.xml><?xml version="1.0" encoding="utf-8"?>
<table xmlns="http://schemas.openxmlformats.org/spreadsheetml/2006/main" id="9" name="Convertible_Notes_No_Con" displayName="Convertible_Notes_No_Con" ref="A10:H261" totalsRowShown="0" headerRowDxfId="9" dataDxfId="8">
  <autoFilter ref="A10:H261"/>
  <tableColumns count="8">
    <tableColumn id="1" name="Holder's name" dataDxfId="7"/>
    <tableColumn id="2" name="Appendix 9B Category" dataDxfId="6"/>
    <tableColumn id="4" name="Original Holder's Appendix 9B Category" dataDxfId="5"/>
    <tableColumn id="7" name="# of convertible securities held" dataDxfId="4" dataCellStyle="Comma"/>
    <tableColumn id="8" name="Issue date" dataDxfId="3"/>
    <tableColumn id="10" name="# of restricted securities" dataDxfId="2" dataCellStyle="Comma">
      <calculatedColumnFormula>IFERROR(
IF(
OR(
'Category Mappings'!G11 = "1. Seed Capitalist - related party/promoter",
'Category Mappings'!G11 = "3. Vendor - related party/promoter",
'Category Mappings'!G11 = "6. Professional advisor or consultant",
'Category Mappings'!G11 = "7. Employee incentives - related party/promoter",
AND('Category Mappings'!G11 = "2. Seed Capitalist - NOT related party/promoter", QuoteDate &lt; EDATE(E11, 12)),
AND('Category Mappings'!G11 = "4. Vendor - NOT related party/promoter", QuoteDate &lt; EDATE(E11, 12))),
ROUNDUP(D11, 0),
0),
" - ")</calculatedColumnFormula>
    </tableColumn>
    <tableColumn id="11" name="Restriction period" dataDxfId="1">
      <calculatedColumnFormula>IFERROR(
IF(
AND(
OR(
'Category Mappings'!G11 = "1. Seed Capitalist - related party/promoter",
'Category Mappings'!G11 = "3. Vendor - related party/promoter",
'Category Mappings'!G11 = "6. Professional advisor or consultant",
'Category Mappings'!G11 = "7. Employee incentives - related party/promoter"),
F11 &gt; 0),
"24m from quotation",
IF(
AND(
OR(
'Category Mappings'!G11 = "2. Seed Capitalist - NOT related party/promoter",
'Category Mappings'!G11 = "4. Vendor - NOT related party/promoter",
'Category Mappings'!G11 = "7A. Employee incentives - Not related party/promoter"),
EDATE(E11, 12) &gt; EDATE(QuoteDate, 1),
F11 &gt; 0),
EDATE(E11, 12),
"Escrow does not apply")),
" - ")</calculatedColumnFormula>
    </tableColumn>
    <tableColumn id="12" name="Comments" dataDxfId="0"/>
  </tableColumns>
  <tableStyleInfo name="ASX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E30"/>
  <sheetViews>
    <sheetView showGridLines="0" tabSelected="1" zoomScaleNormal="100" workbookViewId="0">
      <selection activeCell="A6" sqref="A6"/>
    </sheetView>
  </sheetViews>
  <sheetFormatPr defaultRowHeight="15" x14ac:dyDescent="0.25"/>
  <cols>
    <col min="1" max="1" width="8.5703125" customWidth="1"/>
    <col min="2" max="2" width="23.7109375" customWidth="1"/>
    <col min="3" max="3" width="27.28515625" bestFit="1" customWidth="1"/>
    <col min="4" max="4" width="11" customWidth="1"/>
  </cols>
  <sheetData>
    <row r="1" spans="2:31" s="16" customFormat="1" x14ac:dyDescent="0.25"/>
    <row r="2" spans="2:31" s="16" customFormat="1" x14ac:dyDescent="0.25"/>
    <row r="3" spans="2:31" s="16" customFormat="1" x14ac:dyDescent="0.25"/>
    <row r="4" spans="2:31" s="16" customFormat="1" x14ac:dyDescent="0.25"/>
    <row r="5" spans="2:31" s="16" customFormat="1" x14ac:dyDescent="0.25"/>
    <row r="7" spans="2:31" x14ac:dyDescent="0.25">
      <c r="B7" s="63" t="s">
        <v>64</v>
      </c>
    </row>
    <row r="8" spans="2:31" x14ac:dyDescent="0.25">
      <c r="B8" s="69" t="s">
        <v>40</v>
      </c>
    </row>
    <row r="10" spans="2:31" x14ac:dyDescent="0.25">
      <c r="B10" s="63" t="s">
        <v>63</v>
      </c>
      <c r="C10" s="46"/>
    </row>
    <row r="11" spans="2:31" x14ac:dyDescent="0.25">
      <c r="B11" s="89" t="s">
        <v>122</v>
      </c>
      <c r="C11" s="89"/>
      <c r="D11" s="89"/>
      <c r="E11" s="89"/>
      <c r="F11" s="89"/>
      <c r="G11" s="89"/>
      <c r="H11" s="89"/>
      <c r="I11" s="89"/>
      <c r="J11" s="89"/>
      <c r="K11" s="89"/>
      <c r="L11" s="89"/>
      <c r="M11" s="89"/>
      <c r="N11" s="89"/>
      <c r="O11" s="89"/>
      <c r="P11" s="89"/>
    </row>
    <row r="12" spans="2:31" x14ac:dyDescent="0.25">
      <c r="B12" s="46"/>
      <c r="C12" s="46"/>
    </row>
    <row r="13" spans="2:31" x14ac:dyDescent="0.25">
      <c r="B13" s="63" t="s">
        <v>25</v>
      </c>
      <c r="C13" s="63" t="s">
        <v>31</v>
      </c>
      <c r="D13" s="47" t="s">
        <v>90</v>
      </c>
    </row>
    <row r="14" spans="2:31" ht="15" customHeight="1" x14ac:dyDescent="0.25">
      <c r="B14" s="70" t="s">
        <v>0</v>
      </c>
      <c r="C14" s="45" t="s">
        <v>32</v>
      </c>
      <c r="D14" s="123" t="s">
        <v>61</v>
      </c>
      <c r="E14" s="123"/>
      <c r="F14" s="123"/>
      <c r="G14" s="123"/>
      <c r="H14" s="123"/>
      <c r="I14" s="123"/>
      <c r="J14" s="123"/>
      <c r="K14" s="123"/>
      <c r="L14" s="123"/>
      <c r="M14" s="123"/>
      <c r="N14" s="123"/>
      <c r="O14" s="123"/>
      <c r="P14" s="123"/>
    </row>
    <row r="15" spans="2:31" ht="34.5" customHeight="1" x14ac:dyDescent="0.25">
      <c r="B15" s="70" t="s">
        <v>0</v>
      </c>
      <c r="C15" s="45" t="s">
        <v>35</v>
      </c>
      <c r="D15" s="123" t="s">
        <v>62</v>
      </c>
      <c r="E15" s="123"/>
      <c r="F15" s="123"/>
      <c r="G15" s="123"/>
      <c r="H15" s="123"/>
      <c r="I15" s="123"/>
      <c r="J15" s="123"/>
      <c r="K15" s="123"/>
      <c r="L15" s="123"/>
      <c r="M15" s="123"/>
      <c r="N15" s="123"/>
      <c r="O15" s="123"/>
      <c r="P15" s="123"/>
      <c r="T15" s="31"/>
      <c r="U15" s="31"/>
      <c r="V15" s="31"/>
      <c r="W15" s="31"/>
      <c r="X15" s="31"/>
      <c r="Y15" s="31"/>
      <c r="Z15" s="31"/>
      <c r="AA15" s="31"/>
      <c r="AB15" s="31"/>
      <c r="AC15" s="31"/>
      <c r="AD15" s="31"/>
      <c r="AE15" s="31"/>
    </row>
    <row r="16" spans="2:31" x14ac:dyDescent="0.25">
      <c r="B16" s="70" t="s">
        <v>24</v>
      </c>
      <c r="C16" s="45" t="s">
        <v>32</v>
      </c>
      <c r="D16" s="122" t="s">
        <v>26</v>
      </c>
      <c r="E16" s="122"/>
      <c r="F16" s="122"/>
      <c r="G16" s="122"/>
      <c r="H16" s="122"/>
      <c r="I16" s="122"/>
      <c r="J16" s="122"/>
      <c r="K16" s="122"/>
      <c r="L16" s="122"/>
      <c r="M16" s="122"/>
      <c r="N16" s="122"/>
      <c r="O16" s="122"/>
      <c r="P16" s="122"/>
      <c r="T16" s="31"/>
      <c r="U16" s="31"/>
    </row>
    <row r="17" spans="2:21" x14ac:dyDescent="0.25">
      <c r="B17" s="70" t="s">
        <v>59</v>
      </c>
      <c r="C17" s="45" t="s">
        <v>32</v>
      </c>
      <c r="D17" s="123" t="s">
        <v>56</v>
      </c>
      <c r="E17" s="123"/>
      <c r="F17" s="123"/>
      <c r="G17" s="123"/>
      <c r="H17" s="123"/>
      <c r="I17" s="123"/>
      <c r="J17" s="123"/>
      <c r="K17" s="123"/>
      <c r="L17" s="123"/>
      <c r="M17" s="123"/>
      <c r="N17" s="123"/>
      <c r="O17" s="123"/>
      <c r="P17" s="123"/>
      <c r="T17" s="31"/>
      <c r="U17" s="31"/>
    </row>
    <row r="18" spans="2:21" x14ac:dyDescent="0.25">
      <c r="B18" s="70" t="s">
        <v>14</v>
      </c>
      <c r="C18" s="45" t="s">
        <v>60</v>
      </c>
      <c r="D18" s="122" t="s">
        <v>121</v>
      </c>
      <c r="E18" s="122"/>
      <c r="F18" s="122"/>
      <c r="G18" s="122"/>
      <c r="H18" s="122"/>
      <c r="I18" s="122"/>
      <c r="J18" s="122"/>
      <c r="K18" s="122"/>
      <c r="L18" s="122"/>
      <c r="M18" s="122"/>
      <c r="N18" s="122"/>
      <c r="O18" s="122"/>
      <c r="P18" s="122"/>
      <c r="T18" s="31"/>
      <c r="U18" s="31"/>
    </row>
    <row r="19" spans="2:21" x14ac:dyDescent="0.25">
      <c r="B19" s="70" t="s">
        <v>36</v>
      </c>
      <c r="C19" s="45" t="s">
        <v>33</v>
      </c>
      <c r="D19" s="122" t="s">
        <v>57</v>
      </c>
      <c r="E19" s="122"/>
      <c r="F19" s="122"/>
      <c r="G19" s="122"/>
      <c r="H19" s="122"/>
      <c r="I19" s="122"/>
      <c r="J19" s="122"/>
      <c r="K19" s="122"/>
      <c r="L19" s="122"/>
      <c r="M19" s="122"/>
      <c r="N19" s="122"/>
      <c r="O19" s="122"/>
      <c r="P19" s="122"/>
      <c r="T19" s="31"/>
      <c r="U19" s="31"/>
    </row>
    <row r="20" spans="2:21" x14ac:dyDescent="0.25">
      <c r="B20" s="70" t="s">
        <v>36</v>
      </c>
      <c r="C20" s="45" t="s">
        <v>34</v>
      </c>
      <c r="D20" s="122" t="s">
        <v>58</v>
      </c>
      <c r="E20" s="122"/>
      <c r="F20" s="122"/>
      <c r="G20" s="122"/>
      <c r="H20" s="122"/>
      <c r="I20" s="122"/>
      <c r="J20" s="122"/>
      <c r="K20" s="122"/>
      <c r="L20" s="122"/>
      <c r="M20" s="122"/>
      <c r="N20" s="122"/>
      <c r="O20" s="122"/>
      <c r="P20" s="122"/>
      <c r="T20" s="31"/>
      <c r="U20" s="31"/>
    </row>
    <row r="21" spans="2:21" x14ac:dyDescent="0.25">
      <c r="B21" s="31"/>
      <c r="C21" s="31"/>
    </row>
    <row r="22" spans="2:21" x14ac:dyDescent="0.25">
      <c r="B22" s="63" t="s">
        <v>123</v>
      </c>
      <c r="C22" s="46"/>
    </row>
    <row r="23" spans="2:21" x14ac:dyDescent="0.25">
      <c r="B23" s="73" t="s">
        <v>82</v>
      </c>
      <c r="C23" s="31"/>
    </row>
    <row r="24" spans="2:21" x14ac:dyDescent="0.25">
      <c r="B24" s="31"/>
      <c r="C24" s="31"/>
    </row>
    <row r="25" spans="2:21" x14ac:dyDescent="0.25">
      <c r="B25" s="63" t="s">
        <v>124</v>
      </c>
      <c r="C25" s="31"/>
    </row>
    <row r="26" spans="2:21" x14ac:dyDescent="0.25">
      <c r="B26" s="43" t="s">
        <v>126</v>
      </c>
      <c r="C26" s="43"/>
      <c r="D26" s="43"/>
      <c r="E26" s="43"/>
      <c r="F26" s="43"/>
      <c r="G26" s="43"/>
      <c r="H26" s="43"/>
      <c r="I26" s="43"/>
      <c r="J26" s="43"/>
      <c r="K26" s="43"/>
      <c r="L26" s="43"/>
      <c r="M26" s="43"/>
      <c r="N26" s="43"/>
      <c r="O26" s="43"/>
      <c r="P26" s="43"/>
    </row>
    <row r="27" spans="2:21" x14ac:dyDescent="0.25">
      <c r="B27" s="61" t="s">
        <v>127</v>
      </c>
      <c r="C27" s="61"/>
      <c r="D27" s="61"/>
      <c r="E27" s="61"/>
      <c r="F27" s="61"/>
      <c r="G27" s="61"/>
      <c r="H27" s="61"/>
      <c r="I27" s="61"/>
      <c r="J27" s="61"/>
      <c r="K27" s="61"/>
      <c r="L27" s="61"/>
      <c r="M27" s="61"/>
      <c r="N27" s="61"/>
      <c r="O27" s="43"/>
      <c r="P27" s="43"/>
    </row>
    <row r="28" spans="2:21" x14ac:dyDescent="0.25">
      <c r="B28" s="61" t="s">
        <v>128</v>
      </c>
      <c r="C28" s="43"/>
      <c r="D28" s="43"/>
      <c r="E28" s="43"/>
      <c r="F28" s="43"/>
      <c r="G28" s="43"/>
      <c r="H28" s="43"/>
      <c r="I28" s="43"/>
      <c r="J28" s="43"/>
      <c r="K28" s="43"/>
      <c r="L28" s="43"/>
      <c r="M28" s="43"/>
      <c r="N28" s="43"/>
      <c r="O28" s="43"/>
      <c r="P28" s="43"/>
    </row>
    <row r="29" spans="2:21" x14ac:dyDescent="0.25">
      <c r="B29" s="61" t="s">
        <v>125</v>
      </c>
      <c r="C29" s="43"/>
      <c r="D29" s="43"/>
      <c r="E29" s="43"/>
      <c r="F29" s="43"/>
      <c r="G29" s="43"/>
      <c r="H29" s="43"/>
      <c r="I29" s="43"/>
      <c r="J29" s="43"/>
      <c r="K29" s="43"/>
      <c r="L29" s="43"/>
      <c r="M29" s="43"/>
      <c r="N29" s="43"/>
      <c r="O29" s="43"/>
      <c r="P29" s="43"/>
    </row>
    <row r="30" spans="2:21" x14ac:dyDescent="0.25">
      <c r="B30" s="61" t="s">
        <v>143</v>
      </c>
      <c r="C30" s="43"/>
      <c r="D30" s="43"/>
      <c r="E30" s="43"/>
      <c r="F30" s="43"/>
      <c r="G30" s="43"/>
      <c r="H30" s="43"/>
      <c r="I30" s="43"/>
      <c r="J30" s="43"/>
      <c r="K30" s="43"/>
      <c r="L30" s="43"/>
      <c r="M30" s="43"/>
      <c r="N30" s="43"/>
      <c r="O30" s="43"/>
      <c r="P30" s="43"/>
    </row>
  </sheetData>
  <sheetProtection algorithmName="SHA-512" hashValue="ytbudU1YOJqkm2Cbd7cDJ1VWjLfo0otzjSuTx1295sku9tdTHfArTKHBghwiKu/ag9YBcoetkh4XYlB5Uk7eEw==" saltValue="at0XfGaJE2WWidck0pm97Q==" spinCount="100000" sheet="1" objects="1" formatCells="0" formatColumns="0" formatRows="0" insertRows="0" deleteRows="0" sort="0" autoFilter="0"/>
  <mergeCells count="7">
    <mergeCell ref="D20:P20"/>
    <mergeCell ref="D14:P14"/>
    <mergeCell ref="D16:P16"/>
    <mergeCell ref="D17:P17"/>
    <mergeCell ref="D18:P18"/>
    <mergeCell ref="D19:P19"/>
    <mergeCell ref="D15:P15"/>
  </mergeCells>
  <hyperlinks>
    <hyperlink ref="B8" location="Input!A1" display="Input!A1"/>
    <hyperlink ref="B16" location="'Performance Securities'!A1" display="Performance Securities"/>
    <hyperlink ref="B17" location="'Options or Warrants'!A1" display="Options or Warrants"/>
    <hyperlink ref="B18" location="'Options - Free Attaching'!A1" display="Options"/>
    <hyperlink ref="B19" location="'Con. Notes - Conversion'!A1" display="Con. Notes"/>
    <hyperlink ref="B20" location="'Con. Notes - No Conversion'!A1" display="Con. Notes"/>
    <hyperlink ref="B15" location="'Shares - LTR - Granted'!A1" display="Shares"/>
    <hyperlink ref="B23" location="Summary!A1" display="Summary"/>
    <hyperlink ref="B14" location="Shares!A1" display="Shares"/>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H261"/>
  <sheetViews>
    <sheetView zoomScaleNormal="100" zoomScaleSheetLayoutView="100" workbookViewId="0">
      <selection activeCell="A11" sqref="A11"/>
    </sheetView>
  </sheetViews>
  <sheetFormatPr defaultColWidth="9.28515625" defaultRowHeight="15" x14ac:dyDescent="0.25"/>
  <cols>
    <col min="1" max="1" width="27.5703125" style="2" customWidth="1"/>
    <col min="2" max="2" width="36.7109375" style="2" customWidth="1"/>
    <col min="3" max="3" width="30.7109375" style="2" customWidth="1"/>
    <col min="4" max="4" width="18.42578125" style="2" customWidth="1"/>
    <col min="5" max="5" width="14" style="2" customWidth="1"/>
    <col min="6" max="6" width="22.5703125" style="6" customWidth="1"/>
    <col min="7" max="7" width="18.7109375" style="2" customWidth="1"/>
    <col min="8" max="8" width="36.42578125" style="2" customWidth="1"/>
    <col min="9" max="16384" width="9.28515625" style="2"/>
  </cols>
  <sheetData>
    <row r="1" spans="1:8" s="1" customFormat="1" x14ac:dyDescent="0.25">
      <c r="A1" s="39"/>
      <c r="B1" s="39" t="s">
        <v>77</v>
      </c>
      <c r="C1" s="32"/>
      <c r="D1" s="32"/>
      <c r="E1" s="32"/>
      <c r="F1" s="32"/>
      <c r="G1" s="32"/>
      <c r="H1" s="32"/>
    </row>
    <row r="2" spans="1:8" s="1" customFormat="1" x14ac:dyDescent="0.25">
      <c r="A2" s="34"/>
      <c r="B2" s="39" t="s">
        <v>78</v>
      </c>
      <c r="C2" s="33"/>
      <c r="D2" s="33"/>
      <c r="E2" s="33"/>
      <c r="F2" s="33"/>
      <c r="G2" s="33"/>
      <c r="H2" s="33"/>
    </row>
    <row r="3" spans="1:8" s="1" customFormat="1" x14ac:dyDescent="0.25">
      <c r="A3" s="34"/>
      <c r="B3" s="39" t="s">
        <v>79</v>
      </c>
      <c r="C3" s="33"/>
      <c r="D3" s="33"/>
      <c r="E3" s="33"/>
      <c r="F3" s="33"/>
      <c r="G3" s="33"/>
      <c r="H3" s="33"/>
    </row>
    <row r="4" spans="1:8" s="1" customFormat="1" x14ac:dyDescent="0.25">
      <c r="A4" s="30"/>
      <c r="B4" s="33"/>
      <c r="C4" s="33"/>
      <c r="D4" s="33"/>
      <c r="E4" s="33"/>
      <c r="F4" s="33"/>
      <c r="G4" s="33"/>
      <c r="H4" s="33"/>
    </row>
    <row r="5" spans="1:8" s="1" customFormat="1" x14ac:dyDescent="0.25">
      <c r="A5" s="30"/>
      <c r="B5" s="30" t="s">
        <v>23</v>
      </c>
      <c r="C5" s="33"/>
      <c r="D5" s="33"/>
      <c r="E5" s="33"/>
      <c r="F5" s="33"/>
      <c r="G5" s="33"/>
      <c r="H5" s="33"/>
    </row>
    <row r="6" spans="1:8" s="1" customFormat="1" ht="15.75" x14ac:dyDescent="0.25">
      <c r="A6" s="10"/>
      <c r="B6" s="10"/>
      <c r="C6" s="10"/>
      <c r="D6" s="10"/>
      <c r="E6" s="10"/>
      <c r="F6" s="10"/>
      <c r="G6" s="10"/>
      <c r="H6" s="10"/>
    </row>
    <row r="7" spans="1:8" s="1" customFormat="1" ht="15.75" x14ac:dyDescent="0.25">
      <c r="A7" s="96" t="s">
        <v>41</v>
      </c>
      <c r="B7" s="135" t="s">
        <v>81</v>
      </c>
      <c r="C7" s="136"/>
      <c r="D7" s="10"/>
      <c r="E7" s="10"/>
      <c r="F7" s="10"/>
      <c r="G7" s="10"/>
      <c r="H7" s="10"/>
    </row>
    <row r="8" spans="1:8" s="1" customFormat="1" ht="15.75" x14ac:dyDescent="0.25">
      <c r="A8" s="10"/>
      <c r="B8" s="10"/>
      <c r="C8" s="10"/>
      <c r="D8" s="10"/>
      <c r="E8" s="10"/>
      <c r="F8" s="10"/>
      <c r="G8" s="10"/>
      <c r="H8" s="10"/>
    </row>
    <row r="9" spans="1:8" s="72" customFormat="1" ht="82.35" customHeight="1" x14ac:dyDescent="0.15">
      <c r="A9" s="71"/>
      <c r="B9" s="71" t="s">
        <v>50</v>
      </c>
      <c r="C9" s="71" t="s">
        <v>135</v>
      </c>
      <c r="D9" s="71"/>
      <c r="E9" s="71" t="s">
        <v>89</v>
      </c>
      <c r="F9" s="130" t="s">
        <v>110</v>
      </c>
      <c r="G9" s="132"/>
      <c r="H9" s="71" t="s">
        <v>55</v>
      </c>
    </row>
    <row r="10" spans="1:8" ht="67.5" customHeight="1" x14ac:dyDescent="0.25">
      <c r="A10" s="54" t="s">
        <v>3</v>
      </c>
      <c r="B10" s="54" t="s">
        <v>4</v>
      </c>
      <c r="C10" s="54" t="s">
        <v>132</v>
      </c>
      <c r="D10" s="54" t="s">
        <v>54</v>
      </c>
      <c r="E10" s="54" t="s">
        <v>5</v>
      </c>
      <c r="F10" s="54" t="s">
        <v>19</v>
      </c>
      <c r="G10" s="54" t="s">
        <v>30</v>
      </c>
      <c r="H10" s="54" t="s">
        <v>6</v>
      </c>
    </row>
    <row r="11" spans="1:8" x14ac:dyDescent="0.25">
      <c r="A11" s="17"/>
      <c r="B11" s="18"/>
      <c r="C11" s="18"/>
      <c r="D11" s="36"/>
      <c r="E11" s="37"/>
      <c r="F11" s="80" t="str">
        <f>IFERROR(
IF(
OR(
'Category Mappings'!G11 = "1. Seed Capitalist - related party/promoter",
'Category Mappings'!G11 = "3. Vendor - related party/promoter",
'Category Mappings'!G11 = "6. Professional advisor or consultant",
'Category Mappings'!G11 = "7. Employee incentives - related party/promoter",
AND('Category Mappings'!G11 = "2. Seed Capitalist - NOT related party/promoter", QuoteDate &lt; EDATE(E11, 12)),
AND('Category Mappings'!G11 = "4. Vendor - NOT related party/promoter", QuoteDate &lt; EDATE(E11, 12))),
ROUNDUP(D11, 0),
0),
" - ")</f>
        <v xml:space="preserve"> - </v>
      </c>
      <c r="G11" s="51" t="str">
        <f>IFERROR(
IF(
AND(
OR(
'Category Mappings'!G11 = "1. Seed Capitalist - related party/promoter",
'Category Mappings'!G11 = "3. Vendor - related party/promoter",
'Category Mappings'!G11 = "6. Professional advisor or consultant",
'Category Mappings'!G11 = "7. Employee incentives - related party/promoter"),
F11 &gt; 0),
"24m from quotation",
IF(
AND(
OR(
'Category Mappings'!G11 = "2. Seed Capitalist - NOT related party/promoter",
'Category Mappings'!G11 = "4. Vendor - NOT related party/promoter",
'Category Mappings'!G11 = "7A. Employee incentives - Not related party/promoter"),
EDATE(E11, 12) &gt; EDATE(QuoteDate, 1),
F11 &gt; 0),
EDATE(E11, 12),
"Escrow does not apply")),
" - ")</f>
        <v xml:space="preserve"> - </v>
      </c>
      <c r="H11" s="18"/>
    </row>
    <row r="12" spans="1:8" x14ac:dyDescent="0.25">
      <c r="A12" s="17"/>
      <c r="B12" s="18"/>
      <c r="C12" s="18"/>
      <c r="D12" s="36"/>
      <c r="E12" s="37"/>
      <c r="F12" s="80" t="str">
        <f>IFERROR(
IF(
OR(
'Category Mappings'!G12 = "1. Seed Capitalist - related party/promoter",
'Category Mappings'!G12 = "3. Vendor - related party/promoter",
'Category Mappings'!G12 = "6. Professional advisor or consultant",
'Category Mappings'!G12 = "7. Employee incentives - related party/promoter",
AND('Category Mappings'!G12 = "2. Seed Capitalist - NOT related party/promoter", QuoteDate &lt; EDATE(E12, 12)),
AND('Category Mappings'!G12 = "4. Vendor - NOT related party/promoter", QuoteDate &lt; EDATE(E12, 12))),
ROUNDUP(D12, 0),
0),
" - ")</f>
        <v xml:space="preserve"> - </v>
      </c>
      <c r="G12" s="51" t="str">
        <f>IFERROR(
IF(
AND(
OR(
'Category Mappings'!G12 = "1. Seed Capitalist - related party/promoter",
'Category Mappings'!G12 = "3. Vendor - related party/promoter",
'Category Mappings'!G12 = "6. Professional advisor or consultant",
'Category Mappings'!G12 = "7. Employee incentives - related party/promoter"),
F12 &gt; 0),
"24m from quotation",
IF(
AND(
OR(
'Category Mappings'!G12 = "2. Seed Capitalist - NOT related party/promoter",
'Category Mappings'!G12 = "4. Vendor - NOT related party/promoter",
'Category Mappings'!G12 = "7A. Employee incentives - Not related party/promoter"),
EDATE(E12, 12) &gt; EDATE(QuoteDate, 1),
F12 &gt; 0),
EDATE(E12, 12),
"Escrow does not apply")),
" - ")</f>
        <v xml:space="preserve"> - </v>
      </c>
      <c r="H12" s="18"/>
    </row>
    <row r="13" spans="1:8" x14ac:dyDescent="0.25">
      <c r="A13" s="17"/>
      <c r="B13" s="18"/>
      <c r="C13" s="18"/>
      <c r="D13" s="36"/>
      <c r="E13" s="37"/>
      <c r="F13" s="80" t="str">
        <f>IFERROR(
IF(
OR(
'Category Mappings'!G13 = "1. Seed Capitalist - related party/promoter",
'Category Mappings'!G13 = "3. Vendor - related party/promoter",
'Category Mappings'!G13 = "6. Professional advisor or consultant",
'Category Mappings'!G13 = "7. Employee incentives - related party/promoter",
AND('Category Mappings'!G13 = "2. Seed Capitalist - NOT related party/promoter", QuoteDate &lt; EDATE(E13, 12)),
AND('Category Mappings'!G13 = "4. Vendor - NOT related party/promoter", QuoteDate &lt; EDATE(E13, 12))),
ROUNDUP(D13, 0),
0),
" - ")</f>
        <v xml:space="preserve"> - </v>
      </c>
      <c r="G13" s="51" t="str">
        <f>IFERROR(
IF(
AND(
OR(
'Category Mappings'!G13 = "1. Seed Capitalist - related party/promoter",
'Category Mappings'!G13 = "3. Vendor - related party/promoter",
'Category Mappings'!G13 = "6. Professional advisor or consultant",
'Category Mappings'!G13 = "7. Employee incentives - related party/promoter"),
F13 &gt; 0),
"24m from quotation",
IF(
AND(
OR(
'Category Mappings'!G13 = "2. Seed Capitalist - NOT related party/promoter",
'Category Mappings'!G13 = "4. Vendor - NOT related party/promoter",
'Category Mappings'!G13 = "7A. Employee incentives - Not related party/promoter"),
EDATE(E13, 12) &gt; EDATE(QuoteDate, 1),
F13 &gt; 0),
EDATE(E13, 12),
"Escrow does not apply")),
" - ")</f>
        <v xml:space="preserve"> - </v>
      </c>
      <c r="H13" s="18"/>
    </row>
    <row r="14" spans="1:8" x14ac:dyDescent="0.25">
      <c r="A14" s="17"/>
      <c r="B14" s="18"/>
      <c r="C14" s="18"/>
      <c r="D14" s="36"/>
      <c r="E14" s="37"/>
      <c r="F14" s="80" t="str">
        <f>IFERROR(
IF(
OR(
'Category Mappings'!G14 = "1. Seed Capitalist - related party/promoter",
'Category Mappings'!G14 = "3. Vendor - related party/promoter",
'Category Mappings'!G14 = "6. Professional advisor or consultant",
'Category Mappings'!G14 = "7. Employee incentives - related party/promoter",
AND('Category Mappings'!G14 = "2. Seed Capitalist - NOT related party/promoter", QuoteDate &lt; EDATE(E14, 12)),
AND('Category Mappings'!G14 = "4. Vendor - NOT related party/promoter", QuoteDate &lt; EDATE(E14, 12))),
ROUNDUP(D14, 0),
0),
" - ")</f>
        <v xml:space="preserve"> - </v>
      </c>
      <c r="G14" s="51" t="str">
        <f>IFERROR(
IF(
AND(
OR(
'Category Mappings'!G14 = "1. Seed Capitalist - related party/promoter",
'Category Mappings'!G14 = "3. Vendor - related party/promoter",
'Category Mappings'!G14 = "6. Professional advisor or consultant",
'Category Mappings'!G14 = "7. Employee incentives - related party/promoter"),
F14 &gt; 0),
"24m from quotation",
IF(
AND(
OR(
'Category Mappings'!G14 = "2. Seed Capitalist - NOT related party/promoter",
'Category Mappings'!G14 = "4. Vendor - NOT related party/promoter",
'Category Mappings'!G14 = "7A. Employee incentives - Not related party/promoter"),
EDATE(E14, 12) &gt; EDATE(QuoteDate, 1),
F14 &gt; 0),
EDATE(E14, 12),
"Escrow does not apply")),
" - ")</f>
        <v xml:space="preserve"> - </v>
      </c>
      <c r="H14" s="18"/>
    </row>
    <row r="15" spans="1:8" x14ac:dyDescent="0.25">
      <c r="A15" s="17"/>
      <c r="B15" s="18"/>
      <c r="C15" s="18"/>
      <c r="D15" s="36"/>
      <c r="E15" s="37"/>
      <c r="F15" s="80" t="str">
        <f>IFERROR(
IF(
OR(
'Category Mappings'!G15 = "1. Seed Capitalist - related party/promoter",
'Category Mappings'!G15 = "3. Vendor - related party/promoter",
'Category Mappings'!G15 = "6. Professional advisor or consultant",
'Category Mappings'!G15 = "7. Employee incentives - related party/promoter",
AND('Category Mappings'!G15 = "2. Seed Capitalist - NOT related party/promoter", QuoteDate &lt; EDATE(E15, 12)),
AND('Category Mappings'!G15 = "4. Vendor - NOT related party/promoter", QuoteDate &lt; EDATE(E15, 12))),
ROUNDUP(D15, 0),
0),
" - ")</f>
        <v xml:space="preserve"> - </v>
      </c>
      <c r="G15" s="51" t="str">
        <f>IFERROR(
IF(
AND(
OR(
'Category Mappings'!G15 = "1. Seed Capitalist - related party/promoter",
'Category Mappings'!G15 = "3. Vendor - related party/promoter",
'Category Mappings'!G15 = "6. Professional advisor or consultant",
'Category Mappings'!G15 = "7. Employee incentives - related party/promoter"),
F15 &gt; 0),
"24m from quotation",
IF(
AND(
OR(
'Category Mappings'!G15 = "2. Seed Capitalist - NOT related party/promoter",
'Category Mappings'!G15 = "4. Vendor - NOT related party/promoter",
'Category Mappings'!G15 = "7A. Employee incentives - Not related party/promoter"),
EDATE(E15, 12) &gt; EDATE(QuoteDate, 1),
F15 &gt; 0),
EDATE(E15, 12),
"Escrow does not apply")),
" - ")</f>
        <v xml:space="preserve"> - </v>
      </c>
      <c r="H15" s="18"/>
    </row>
    <row r="16" spans="1:8" x14ac:dyDescent="0.25">
      <c r="A16" s="17"/>
      <c r="B16" s="18"/>
      <c r="C16" s="18"/>
      <c r="D16" s="36"/>
      <c r="E16" s="37"/>
      <c r="F16" s="80" t="str">
        <f>IFERROR(
IF(
OR(
'Category Mappings'!G16 = "1. Seed Capitalist - related party/promoter",
'Category Mappings'!G16 = "3. Vendor - related party/promoter",
'Category Mappings'!G16 = "6. Professional advisor or consultant",
'Category Mappings'!G16 = "7. Employee incentives - related party/promoter",
AND('Category Mappings'!G16 = "2. Seed Capitalist - NOT related party/promoter", QuoteDate &lt; EDATE(E16, 12)),
AND('Category Mappings'!G16 = "4. Vendor - NOT related party/promoter", QuoteDate &lt; EDATE(E16, 12))),
ROUNDUP(D16, 0),
0),
" - ")</f>
        <v xml:space="preserve"> - </v>
      </c>
      <c r="G16" s="51" t="str">
        <f>IFERROR(
IF(
AND(
OR(
'Category Mappings'!G16 = "1. Seed Capitalist - related party/promoter",
'Category Mappings'!G16 = "3. Vendor - related party/promoter",
'Category Mappings'!G16 = "6. Professional advisor or consultant",
'Category Mappings'!G16 = "7. Employee incentives - related party/promoter"),
F16 &gt; 0),
"24m from quotation",
IF(
AND(
OR(
'Category Mappings'!G16 = "2. Seed Capitalist - NOT related party/promoter",
'Category Mappings'!G16 = "4. Vendor - NOT related party/promoter",
'Category Mappings'!G16 = "7A. Employee incentives - Not related party/promoter"),
EDATE(E16, 12) &gt; EDATE(QuoteDate, 1),
F16 &gt; 0),
EDATE(E16, 12),
"Escrow does not apply")),
" - ")</f>
        <v xml:space="preserve"> - </v>
      </c>
      <c r="H16" s="18"/>
    </row>
    <row r="17" spans="1:8" x14ac:dyDescent="0.25">
      <c r="A17" s="17"/>
      <c r="B17" s="18"/>
      <c r="C17" s="18"/>
      <c r="D17" s="36"/>
      <c r="E17" s="37"/>
      <c r="F17" s="80" t="str">
        <f>IFERROR(
IF(
OR(
'Category Mappings'!G17 = "1. Seed Capitalist - related party/promoter",
'Category Mappings'!G17 = "3. Vendor - related party/promoter",
'Category Mappings'!G17 = "6. Professional advisor or consultant",
'Category Mappings'!G17 = "7. Employee incentives - related party/promoter",
AND('Category Mappings'!G17 = "2. Seed Capitalist - NOT related party/promoter", QuoteDate &lt; EDATE(E17, 12)),
AND('Category Mappings'!G17 = "4. Vendor - NOT related party/promoter", QuoteDate &lt; EDATE(E17, 12))),
ROUNDUP(D17, 0),
0),
" - ")</f>
        <v xml:space="preserve"> - </v>
      </c>
      <c r="G17" s="51" t="str">
        <f>IFERROR(
IF(
AND(
OR(
'Category Mappings'!G17 = "1. Seed Capitalist - related party/promoter",
'Category Mappings'!G17 = "3. Vendor - related party/promoter",
'Category Mappings'!G17 = "6. Professional advisor or consultant",
'Category Mappings'!G17 = "7. Employee incentives - related party/promoter"),
F17 &gt; 0),
"24m from quotation",
IF(
AND(
OR(
'Category Mappings'!G17 = "2. Seed Capitalist - NOT related party/promoter",
'Category Mappings'!G17 = "4. Vendor - NOT related party/promoter",
'Category Mappings'!G17 = "7A. Employee incentives - Not related party/promoter"),
EDATE(E17, 12) &gt; EDATE(QuoteDate, 1),
F17 &gt; 0),
EDATE(E17, 12),
"Escrow does not apply")),
" - ")</f>
        <v xml:space="preserve"> - </v>
      </c>
      <c r="H17" s="18"/>
    </row>
    <row r="18" spans="1:8" x14ac:dyDescent="0.25">
      <c r="A18" s="17"/>
      <c r="B18" s="18"/>
      <c r="C18" s="18"/>
      <c r="D18" s="36"/>
      <c r="E18" s="37"/>
      <c r="F18" s="80" t="str">
        <f>IFERROR(
IF(
OR(
'Category Mappings'!G18 = "1. Seed Capitalist - related party/promoter",
'Category Mappings'!G18 = "3. Vendor - related party/promoter",
'Category Mappings'!G18 = "6. Professional advisor or consultant",
'Category Mappings'!G18 = "7. Employee incentives - related party/promoter",
AND('Category Mappings'!G18 = "2. Seed Capitalist - NOT related party/promoter", QuoteDate &lt; EDATE(E18, 12)),
AND('Category Mappings'!G18 = "4. Vendor - NOT related party/promoter", QuoteDate &lt; EDATE(E18, 12))),
ROUNDUP(D18, 0),
0),
" - ")</f>
        <v xml:space="preserve"> - </v>
      </c>
      <c r="G18" s="51" t="str">
        <f>IFERROR(
IF(
AND(
OR(
'Category Mappings'!G18 = "1. Seed Capitalist - related party/promoter",
'Category Mappings'!G18 = "3. Vendor - related party/promoter",
'Category Mappings'!G18 = "6. Professional advisor or consultant",
'Category Mappings'!G18 = "7. Employee incentives - related party/promoter"),
F18 &gt; 0),
"24m from quotation",
IF(
AND(
OR(
'Category Mappings'!G18 = "2. Seed Capitalist - NOT related party/promoter",
'Category Mappings'!G18 = "4. Vendor - NOT related party/promoter",
'Category Mappings'!G18 = "7A. Employee incentives - Not related party/promoter"),
EDATE(E18, 12) &gt; EDATE(QuoteDate, 1),
F18 &gt; 0),
EDATE(E18, 12),
"Escrow does not apply")),
" - ")</f>
        <v xml:space="preserve"> - </v>
      </c>
      <c r="H18" s="18"/>
    </row>
    <row r="19" spans="1:8" x14ac:dyDescent="0.25">
      <c r="A19" s="17"/>
      <c r="B19" s="18"/>
      <c r="C19" s="18"/>
      <c r="D19" s="36"/>
      <c r="E19" s="37"/>
      <c r="F19" s="80" t="str">
        <f>IFERROR(
IF(
OR(
'Category Mappings'!G19 = "1. Seed Capitalist - related party/promoter",
'Category Mappings'!G19 = "3. Vendor - related party/promoter",
'Category Mappings'!G19 = "6. Professional advisor or consultant",
'Category Mappings'!G19 = "7. Employee incentives - related party/promoter",
AND('Category Mappings'!G19 = "2. Seed Capitalist - NOT related party/promoter", QuoteDate &lt; EDATE(E19, 12)),
AND('Category Mappings'!G19 = "4. Vendor - NOT related party/promoter", QuoteDate &lt; EDATE(E19, 12))),
ROUNDUP(D19, 0),
0),
" - ")</f>
        <v xml:space="preserve"> - </v>
      </c>
      <c r="G19" s="51" t="str">
        <f>IFERROR(
IF(
AND(
OR(
'Category Mappings'!G19 = "1. Seed Capitalist - related party/promoter",
'Category Mappings'!G19 = "3. Vendor - related party/promoter",
'Category Mappings'!G19 = "6. Professional advisor or consultant",
'Category Mappings'!G19 = "7. Employee incentives - related party/promoter"),
F19 &gt; 0),
"24m from quotation",
IF(
AND(
OR(
'Category Mappings'!G19 = "2. Seed Capitalist - NOT related party/promoter",
'Category Mappings'!G19 = "4. Vendor - NOT related party/promoter",
'Category Mappings'!G19 = "7A. Employee incentives - Not related party/promoter"),
EDATE(E19, 12) &gt; EDATE(QuoteDate, 1),
F19 &gt; 0),
EDATE(E19, 12),
"Escrow does not apply")),
" - ")</f>
        <v xml:space="preserve"> - </v>
      </c>
      <c r="H19" s="18"/>
    </row>
    <row r="20" spans="1:8" x14ac:dyDescent="0.25">
      <c r="A20" s="35"/>
      <c r="B20" s="18"/>
      <c r="C20" s="18"/>
      <c r="D20" s="36"/>
      <c r="E20" s="37"/>
      <c r="F20" s="80" t="str">
        <f>IFERROR(
IF(
OR(
'Category Mappings'!G20 = "1. Seed Capitalist - related party/promoter",
'Category Mappings'!G20 = "3. Vendor - related party/promoter",
'Category Mappings'!G20 = "6. Professional advisor or consultant",
'Category Mappings'!G20 = "7. Employee incentives - related party/promoter",
AND('Category Mappings'!G20 = "2. Seed Capitalist - NOT related party/promoter", QuoteDate &lt; EDATE(E20, 12)),
AND('Category Mappings'!G20 = "4. Vendor - NOT related party/promoter", QuoteDate &lt; EDATE(E20, 12))),
ROUNDUP(D20, 0),
0),
" - ")</f>
        <v xml:space="preserve"> - </v>
      </c>
      <c r="G20" s="51" t="str">
        <f>IFERROR(
IF(
AND(
OR(
'Category Mappings'!G20 = "1. Seed Capitalist - related party/promoter",
'Category Mappings'!G20 = "3. Vendor - related party/promoter",
'Category Mappings'!G20 = "6. Professional advisor or consultant",
'Category Mappings'!G20 = "7. Employee incentives - related party/promoter"),
F20 &gt; 0),
"24m from quotation",
IF(
AND(
OR(
'Category Mappings'!G20 = "2. Seed Capitalist - NOT related party/promoter",
'Category Mappings'!G20 = "4. Vendor - NOT related party/promoter",
'Category Mappings'!G20 = "7A. Employee incentives - Not related party/promoter"),
EDATE(E20, 12) &gt; EDATE(QuoteDate, 1),
F20 &gt; 0),
EDATE(E20, 12),
"Escrow does not apply")),
" - ")</f>
        <v xml:space="preserve"> - </v>
      </c>
      <c r="H20" s="18"/>
    </row>
    <row r="21" spans="1:8" x14ac:dyDescent="0.25">
      <c r="A21" s="35"/>
      <c r="B21" s="18"/>
      <c r="C21" s="18"/>
      <c r="D21" s="36"/>
      <c r="E21" s="37"/>
      <c r="F21" s="80" t="str">
        <f>IFERROR(
IF(
OR(
'Category Mappings'!G21 = "1. Seed Capitalist - related party/promoter",
'Category Mappings'!G21 = "3. Vendor - related party/promoter",
'Category Mappings'!G21 = "6. Professional advisor or consultant",
'Category Mappings'!G21 = "7. Employee incentives - related party/promoter",
AND('Category Mappings'!G21 = "2. Seed Capitalist - NOT related party/promoter", QuoteDate &lt; EDATE(E21, 12)),
AND('Category Mappings'!G21 = "4. Vendor - NOT related party/promoter", QuoteDate &lt; EDATE(E21, 12))),
ROUNDUP(D21, 0),
0),
" - ")</f>
        <v xml:space="preserve"> - </v>
      </c>
      <c r="G21" s="51" t="str">
        <f>IFERROR(
IF(
AND(
OR(
'Category Mappings'!G21 = "1. Seed Capitalist - related party/promoter",
'Category Mappings'!G21 = "3. Vendor - related party/promoter",
'Category Mappings'!G21 = "6. Professional advisor or consultant",
'Category Mappings'!G21 = "7. Employee incentives - related party/promoter"),
F21 &gt; 0),
"24m from quotation",
IF(
AND(
OR(
'Category Mappings'!G21 = "2. Seed Capitalist - NOT related party/promoter",
'Category Mappings'!G21 = "4. Vendor - NOT related party/promoter",
'Category Mappings'!G21 = "7A. Employee incentives - Not related party/promoter"),
EDATE(E21, 12) &gt; EDATE(QuoteDate, 1),
F21 &gt; 0),
EDATE(E21, 12),
"Escrow does not apply")),
" - ")</f>
        <v xml:space="preserve"> - </v>
      </c>
      <c r="H21" s="18"/>
    </row>
    <row r="22" spans="1:8" x14ac:dyDescent="0.25">
      <c r="A22" s="35"/>
      <c r="B22" s="18"/>
      <c r="C22" s="18"/>
      <c r="D22" s="36"/>
      <c r="E22" s="37"/>
      <c r="F22" s="80" t="str">
        <f>IFERROR(
IF(
OR(
'Category Mappings'!G22 = "1. Seed Capitalist - related party/promoter",
'Category Mappings'!G22 = "3. Vendor - related party/promoter",
'Category Mappings'!G22 = "6. Professional advisor or consultant",
'Category Mappings'!G22 = "7. Employee incentives - related party/promoter",
AND('Category Mappings'!G22 = "2. Seed Capitalist - NOT related party/promoter", QuoteDate &lt; EDATE(E22, 12)),
AND('Category Mappings'!G22 = "4. Vendor - NOT related party/promoter", QuoteDate &lt; EDATE(E22, 12))),
ROUNDUP(D22, 0),
0),
" - ")</f>
        <v xml:space="preserve"> - </v>
      </c>
      <c r="G22" s="51" t="str">
        <f>IFERROR(
IF(
AND(
OR(
'Category Mappings'!G22 = "1. Seed Capitalist - related party/promoter",
'Category Mappings'!G22 = "3. Vendor - related party/promoter",
'Category Mappings'!G22 = "6. Professional advisor or consultant",
'Category Mappings'!G22 = "7. Employee incentives - related party/promoter"),
F22 &gt; 0),
"24m from quotation",
IF(
AND(
OR(
'Category Mappings'!G22 = "2. Seed Capitalist - NOT related party/promoter",
'Category Mappings'!G22 = "4. Vendor - NOT related party/promoter",
'Category Mappings'!G22 = "7A. Employee incentives - Not related party/promoter"),
EDATE(E22, 12) &gt; EDATE(QuoteDate, 1),
F22 &gt; 0),
EDATE(E22, 12),
"Escrow does not apply")),
" - ")</f>
        <v xml:space="preserve"> - </v>
      </c>
      <c r="H22" s="18"/>
    </row>
    <row r="23" spans="1:8" x14ac:dyDescent="0.25">
      <c r="A23" s="35"/>
      <c r="B23" s="18"/>
      <c r="C23" s="18"/>
      <c r="D23" s="36"/>
      <c r="E23" s="37"/>
      <c r="F23" s="80" t="str">
        <f>IFERROR(
IF(
OR(
'Category Mappings'!G23 = "1. Seed Capitalist - related party/promoter",
'Category Mappings'!G23 = "3. Vendor - related party/promoter",
'Category Mappings'!G23 = "6. Professional advisor or consultant",
'Category Mappings'!G23 = "7. Employee incentives - related party/promoter",
AND('Category Mappings'!G23 = "2. Seed Capitalist - NOT related party/promoter", QuoteDate &lt; EDATE(E23, 12)),
AND('Category Mappings'!G23 = "4. Vendor - NOT related party/promoter", QuoteDate &lt; EDATE(E23, 12))),
ROUNDUP(D23, 0),
0),
" - ")</f>
        <v xml:space="preserve"> - </v>
      </c>
      <c r="G23" s="51" t="str">
        <f>IFERROR(
IF(
AND(
OR(
'Category Mappings'!G23 = "1. Seed Capitalist - related party/promoter",
'Category Mappings'!G23 = "3. Vendor - related party/promoter",
'Category Mappings'!G23 = "6. Professional advisor or consultant",
'Category Mappings'!G23 = "7. Employee incentives - related party/promoter"),
F23 &gt; 0),
"24m from quotation",
IF(
AND(
OR(
'Category Mappings'!G23 = "2. Seed Capitalist - NOT related party/promoter",
'Category Mappings'!G23 = "4. Vendor - NOT related party/promoter",
'Category Mappings'!G23 = "7A. Employee incentives - Not related party/promoter"),
EDATE(E23, 12) &gt; EDATE(QuoteDate, 1),
F23 &gt; 0),
EDATE(E23, 12),
"Escrow does not apply")),
" - ")</f>
        <v xml:space="preserve"> - </v>
      </c>
      <c r="H23" s="18"/>
    </row>
    <row r="24" spans="1:8" x14ac:dyDescent="0.25">
      <c r="A24" s="35"/>
      <c r="B24" s="18"/>
      <c r="C24" s="18"/>
      <c r="D24" s="36"/>
      <c r="E24" s="37"/>
      <c r="F24" s="80" t="str">
        <f>IFERROR(
IF(
OR(
'Category Mappings'!G24 = "1. Seed Capitalist - related party/promoter",
'Category Mappings'!G24 = "3. Vendor - related party/promoter",
'Category Mappings'!G24 = "6. Professional advisor or consultant",
'Category Mappings'!G24 = "7. Employee incentives - related party/promoter",
AND('Category Mappings'!G24 = "2. Seed Capitalist - NOT related party/promoter", QuoteDate &lt; EDATE(E24, 12)),
AND('Category Mappings'!G24 = "4. Vendor - NOT related party/promoter", QuoteDate &lt; EDATE(E24, 12))),
ROUNDUP(D24, 0),
0),
" - ")</f>
        <v xml:space="preserve"> - </v>
      </c>
      <c r="G24" s="51" t="str">
        <f>IFERROR(
IF(
AND(
OR(
'Category Mappings'!G24 = "1. Seed Capitalist - related party/promoter",
'Category Mappings'!G24 = "3. Vendor - related party/promoter",
'Category Mappings'!G24 = "6. Professional advisor or consultant",
'Category Mappings'!G24 = "7. Employee incentives - related party/promoter"),
F24 &gt; 0),
"24m from quotation",
IF(
AND(
OR(
'Category Mappings'!G24 = "2. Seed Capitalist - NOT related party/promoter",
'Category Mappings'!G24 = "4. Vendor - NOT related party/promoter",
'Category Mappings'!G24 = "7A. Employee incentives - Not related party/promoter"),
EDATE(E24, 12) &gt; EDATE(QuoteDate, 1),
F24 &gt; 0),
EDATE(E24, 12),
"Escrow does not apply")),
" - ")</f>
        <v xml:space="preserve"> - </v>
      </c>
      <c r="H24" s="18"/>
    </row>
    <row r="25" spans="1:8" x14ac:dyDescent="0.25">
      <c r="A25" s="35"/>
      <c r="B25" s="18"/>
      <c r="C25" s="18"/>
      <c r="D25" s="36"/>
      <c r="E25" s="37"/>
      <c r="F25" s="80" t="str">
        <f>IFERROR(
IF(
OR(
'Category Mappings'!G25 = "1. Seed Capitalist - related party/promoter",
'Category Mappings'!G25 = "3. Vendor - related party/promoter",
'Category Mappings'!G25 = "6. Professional advisor or consultant",
'Category Mappings'!G25 = "7. Employee incentives - related party/promoter",
AND('Category Mappings'!G25 = "2. Seed Capitalist - NOT related party/promoter", QuoteDate &lt; EDATE(E25, 12)),
AND('Category Mappings'!G25 = "4. Vendor - NOT related party/promoter", QuoteDate &lt; EDATE(E25, 12))),
ROUNDUP(D25, 0),
0),
" - ")</f>
        <v xml:space="preserve"> - </v>
      </c>
      <c r="G25" s="51" t="str">
        <f>IFERROR(
IF(
AND(
OR(
'Category Mappings'!G25 = "1. Seed Capitalist - related party/promoter",
'Category Mappings'!G25 = "3. Vendor - related party/promoter",
'Category Mappings'!G25 = "6. Professional advisor or consultant",
'Category Mappings'!G25 = "7. Employee incentives - related party/promoter"),
F25 &gt; 0),
"24m from quotation",
IF(
AND(
OR(
'Category Mappings'!G25 = "2. Seed Capitalist - NOT related party/promoter",
'Category Mappings'!G25 = "4. Vendor - NOT related party/promoter",
'Category Mappings'!G25 = "7A. Employee incentives - Not related party/promoter"),
EDATE(E25, 12) &gt; EDATE(QuoteDate, 1),
F25 &gt; 0),
EDATE(E25, 12),
"Escrow does not apply")),
" - ")</f>
        <v xml:space="preserve"> - </v>
      </c>
      <c r="H25" s="18"/>
    </row>
    <row r="26" spans="1:8" x14ac:dyDescent="0.25">
      <c r="A26" s="35"/>
      <c r="B26" s="18"/>
      <c r="C26" s="18"/>
      <c r="D26" s="36"/>
      <c r="E26" s="37"/>
      <c r="F26" s="80" t="str">
        <f>IFERROR(
IF(
OR(
'Category Mappings'!G26 = "1. Seed Capitalist - related party/promoter",
'Category Mappings'!G26 = "3. Vendor - related party/promoter",
'Category Mappings'!G26 = "6. Professional advisor or consultant",
'Category Mappings'!G26 = "7. Employee incentives - related party/promoter",
AND('Category Mappings'!G26 = "2. Seed Capitalist - NOT related party/promoter", QuoteDate &lt; EDATE(E26, 12)),
AND('Category Mappings'!G26 = "4. Vendor - NOT related party/promoter", QuoteDate &lt; EDATE(E26, 12))),
ROUNDUP(D26, 0),
0),
" - ")</f>
        <v xml:space="preserve"> - </v>
      </c>
      <c r="G26" s="51" t="str">
        <f>IFERROR(
IF(
AND(
OR(
'Category Mappings'!G26 = "1. Seed Capitalist - related party/promoter",
'Category Mappings'!G26 = "3. Vendor - related party/promoter",
'Category Mappings'!G26 = "6. Professional advisor or consultant",
'Category Mappings'!G26 = "7. Employee incentives - related party/promoter"),
F26 &gt; 0),
"24m from quotation",
IF(
AND(
OR(
'Category Mappings'!G26 = "2. Seed Capitalist - NOT related party/promoter",
'Category Mappings'!G26 = "4. Vendor - NOT related party/promoter",
'Category Mappings'!G26 = "7A. Employee incentives - Not related party/promoter"),
EDATE(E26, 12) &gt; EDATE(QuoteDate, 1),
F26 &gt; 0),
EDATE(E26, 12),
"Escrow does not apply")),
" - ")</f>
        <v xml:space="preserve"> - </v>
      </c>
      <c r="H26" s="18"/>
    </row>
    <row r="27" spans="1:8" x14ac:dyDescent="0.25">
      <c r="A27" s="35"/>
      <c r="B27" s="18"/>
      <c r="C27" s="18"/>
      <c r="D27" s="36"/>
      <c r="E27" s="37"/>
      <c r="F27" s="80" t="str">
        <f>IFERROR(
IF(
OR(
'Category Mappings'!G27 = "1. Seed Capitalist - related party/promoter",
'Category Mappings'!G27 = "3. Vendor - related party/promoter",
'Category Mappings'!G27 = "6. Professional advisor or consultant",
'Category Mappings'!G27 = "7. Employee incentives - related party/promoter",
AND('Category Mappings'!G27 = "2. Seed Capitalist - NOT related party/promoter", QuoteDate &lt; EDATE(E27, 12)),
AND('Category Mappings'!G27 = "4. Vendor - NOT related party/promoter", QuoteDate &lt; EDATE(E27, 12))),
ROUNDUP(D27, 0),
0),
" - ")</f>
        <v xml:space="preserve"> - </v>
      </c>
      <c r="G27" s="51" t="str">
        <f>IFERROR(
IF(
AND(
OR(
'Category Mappings'!G27 = "1. Seed Capitalist - related party/promoter",
'Category Mappings'!G27 = "3. Vendor - related party/promoter",
'Category Mappings'!G27 = "6. Professional advisor or consultant",
'Category Mappings'!G27 = "7. Employee incentives - related party/promoter"),
F27 &gt; 0),
"24m from quotation",
IF(
AND(
OR(
'Category Mappings'!G27 = "2. Seed Capitalist - NOT related party/promoter",
'Category Mappings'!G27 = "4. Vendor - NOT related party/promoter",
'Category Mappings'!G27 = "7A. Employee incentives - Not related party/promoter"),
EDATE(E27, 12) &gt; EDATE(QuoteDate, 1),
F27 &gt; 0),
EDATE(E27, 12),
"Escrow does not apply")),
" - ")</f>
        <v xml:space="preserve"> - </v>
      </c>
      <c r="H27" s="18"/>
    </row>
    <row r="28" spans="1:8" x14ac:dyDescent="0.25">
      <c r="A28" s="35"/>
      <c r="B28" s="18"/>
      <c r="C28" s="18"/>
      <c r="D28" s="36"/>
      <c r="E28" s="37"/>
      <c r="F28" s="80" t="str">
        <f>IFERROR(
IF(
OR(
'Category Mappings'!G28 = "1. Seed Capitalist - related party/promoter",
'Category Mappings'!G28 = "3. Vendor - related party/promoter",
'Category Mappings'!G28 = "6. Professional advisor or consultant",
'Category Mappings'!G28 = "7. Employee incentives - related party/promoter",
AND('Category Mappings'!G28 = "2. Seed Capitalist - NOT related party/promoter", QuoteDate &lt; EDATE(E28, 12)),
AND('Category Mappings'!G28 = "4. Vendor - NOT related party/promoter", QuoteDate &lt; EDATE(E28, 12))),
ROUNDUP(D28, 0),
0),
" - ")</f>
        <v xml:space="preserve"> - </v>
      </c>
      <c r="G28" s="51" t="str">
        <f>IFERROR(
IF(
AND(
OR(
'Category Mappings'!G28 = "1. Seed Capitalist - related party/promoter",
'Category Mappings'!G28 = "3. Vendor - related party/promoter",
'Category Mappings'!G28 = "6. Professional advisor or consultant",
'Category Mappings'!G28 = "7. Employee incentives - related party/promoter"),
F28 &gt; 0),
"24m from quotation",
IF(
AND(
OR(
'Category Mappings'!G28 = "2. Seed Capitalist - NOT related party/promoter",
'Category Mappings'!G28 = "4. Vendor - NOT related party/promoter",
'Category Mappings'!G28 = "7A. Employee incentives - Not related party/promoter"),
EDATE(E28, 12) &gt; EDATE(QuoteDate, 1),
F28 &gt; 0),
EDATE(E28, 12),
"Escrow does not apply")),
" - ")</f>
        <v xml:space="preserve"> - </v>
      </c>
      <c r="H28" s="18"/>
    </row>
    <row r="29" spans="1:8" x14ac:dyDescent="0.25">
      <c r="A29" s="35"/>
      <c r="B29" s="18"/>
      <c r="C29" s="18"/>
      <c r="D29" s="36"/>
      <c r="E29" s="37"/>
      <c r="F29" s="80" t="str">
        <f>IFERROR(
IF(
OR(
'Category Mappings'!G29 = "1. Seed Capitalist - related party/promoter",
'Category Mappings'!G29 = "3. Vendor - related party/promoter",
'Category Mappings'!G29 = "6. Professional advisor or consultant",
'Category Mappings'!G29 = "7. Employee incentives - related party/promoter",
AND('Category Mappings'!G29 = "2. Seed Capitalist - NOT related party/promoter", QuoteDate &lt; EDATE(E29, 12)),
AND('Category Mappings'!G29 = "4. Vendor - NOT related party/promoter", QuoteDate &lt; EDATE(E29, 12))),
ROUNDUP(D29, 0),
0),
" - ")</f>
        <v xml:space="preserve"> - </v>
      </c>
      <c r="G29" s="51" t="str">
        <f>IFERROR(
IF(
AND(
OR(
'Category Mappings'!G29 = "1. Seed Capitalist - related party/promoter",
'Category Mappings'!G29 = "3. Vendor - related party/promoter",
'Category Mappings'!G29 = "6. Professional advisor or consultant",
'Category Mappings'!G29 = "7. Employee incentives - related party/promoter"),
F29 &gt; 0),
"24m from quotation",
IF(
AND(
OR(
'Category Mappings'!G29 = "2. Seed Capitalist - NOT related party/promoter",
'Category Mappings'!G29 = "4. Vendor - NOT related party/promoter",
'Category Mappings'!G29 = "7A. Employee incentives - Not related party/promoter"),
EDATE(E29, 12) &gt; EDATE(QuoteDate, 1),
F29 &gt; 0),
EDATE(E29, 12),
"Escrow does not apply")),
" - ")</f>
        <v xml:space="preserve"> - </v>
      </c>
      <c r="H29" s="18"/>
    </row>
    <row r="30" spans="1:8" x14ac:dyDescent="0.25">
      <c r="A30" s="35"/>
      <c r="B30" s="18"/>
      <c r="C30" s="18"/>
      <c r="D30" s="36"/>
      <c r="E30" s="37"/>
      <c r="F30" s="80" t="str">
        <f>IFERROR(
IF(
OR(
'Category Mappings'!G30 = "1. Seed Capitalist - related party/promoter",
'Category Mappings'!G30 = "3. Vendor - related party/promoter",
'Category Mappings'!G30 = "6. Professional advisor or consultant",
'Category Mappings'!G30 = "7. Employee incentives - related party/promoter",
AND('Category Mappings'!G30 = "2. Seed Capitalist - NOT related party/promoter", QuoteDate &lt; EDATE(E30, 12)),
AND('Category Mappings'!G30 = "4. Vendor - NOT related party/promoter", QuoteDate &lt; EDATE(E30, 12))),
ROUNDUP(D30, 0),
0),
" - ")</f>
        <v xml:space="preserve"> - </v>
      </c>
      <c r="G30" s="51" t="str">
        <f>IFERROR(
IF(
AND(
OR(
'Category Mappings'!G30 = "1. Seed Capitalist - related party/promoter",
'Category Mappings'!G30 = "3. Vendor - related party/promoter",
'Category Mappings'!G30 = "6. Professional advisor or consultant",
'Category Mappings'!G30 = "7. Employee incentives - related party/promoter"),
F30 &gt; 0),
"24m from quotation",
IF(
AND(
OR(
'Category Mappings'!G30 = "2. Seed Capitalist - NOT related party/promoter",
'Category Mappings'!G30 = "4. Vendor - NOT related party/promoter",
'Category Mappings'!G30 = "7A. Employee incentives - Not related party/promoter"),
EDATE(E30, 12) &gt; EDATE(QuoteDate, 1),
F30 &gt; 0),
EDATE(E30, 12),
"Escrow does not apply")),
" - ")</f>
        <v xml:space="preserve"> - </v>
      </c>
      <c r="H30" s="18"/>
    </row>
    <row r="31" spans="1:8" x14ac:dyDescent="0.25">
      <c r="A31" s="35"/>
      <c r="B31" s="18"/>
      <c r="C31" s="18"/>
      <c r="D31" s="36"/>
      <c r="E31" s="37"/>
      <c r="F31" s="80" t="str">
        <f>IFERROR(
IF(
OR(
'Category Mappings'!G31 = "1. Seed Capitalist - related party/promoter",
'Category Mappings'!G31 = "3. Vendor - related party/promoter",
'Category Mappings'!G31 = "6. Professional advisor or consultant",
'Category Mappings'!G31 = "7. Employee incentives - related party/promoter",
AND('Category Mappings'!G31 = "2. Seed Capitalist - NOT related party/promoter", QuoteDate &lt; EDATE(E31, 12)),
AND('Category Mappings'!G31 = "4. Vendor - NOT related party/promoter", QuoteDate &lt; EDATE(E31, 12))),
ROUNDUP(D31, 0),
0),
" - ")</f>
        <v xml:space="preserve"> - </v>
      </c>
      <c r="G31" s="51" t="str">
        <f>IFERROR(
IF(
AND(
OR(
'Category Mappings'!G31 = "1. Seed Capitalist - related party/promoter",
'Category Mappings'!G31 = "3. Vendor - related party/promoter",
'Category Mappings'!G31 = "6. Professional advisor or consultant",
'Category Mappings'!G31 = "7. Employee incentives - related party/promoter"),
F31 &gt; 0),
"24m from quotation",
IF(
AND(
OR(
'Category Mappings'!G31 = "2. Seed Capitalist - NOT related party/promoter",
'Category Mappings'!G31 = "4. Vendor - NOT related party/promoter",
'Category Mappings'!G31 = "7A. Employee incentives - Not related party/promoter"),
EDATE(E31, 12) &gt; EDATE(QuoteDate, 1),
F31 &gt; 0),
EDATE(E31, 12),
"Escrow does not apply")),
" - ")</f>
        <v xml:space="preserve"> - </v>
      </c>
      <c r="H31" s="18"/>
    </row>
    <row r="32" spans="1:8" x14ac:dyDescent="0.25">
      <c r="A32" s="35"/>
      <c r="B32" s="18"/>
      <c r="C32" s="18"/>
      <c r="D32" s="36"/>
      <c r="E32" s="37"/>
      <c r="F32" s="80" t="str">
        <f>IFERROR(
IF(
OR(
'Category Mappings'!G32 = "1. Seed Capitalist - related party/promoter",
'Category Mappings'!G32 = "3. Vendor - related party/promoter",
'Category Mappings'!G32 = "6. Professional advisor or consultant",
'Category Mappings'!G32 = "7. Employee incentives - related party/promoter",
AND('Category Mappings'!G32 = "2. Seed Capitalist - NOT related party/promoter", QuoteDate &lt; EDATE(E32, 12)),
AND('Category Mappings'!G32 = "4. Vendor - NOT related party/promoter", QuoteDate &lt; EDATE(E32, 12))),
ROUNDUP(D32, 0),
0),
" - ")</f>
        <v xml:space="preserve"> - </v>
      </c>
      <c r="G32" s="51" t="str">
        <f>IFERROR(
IF(
AND(
OR(
'Category Mappings'!G32 = "1. Seed Capitalist - related party/promoter",
'Category Mappings'!G32 = "3. Vendor - related party/promoter",
'Category Mappings'!G32 = "6. Professional advisor or consultant",
'Category Mappings'!G32 = "7. Employee incentives - related party/promoter"),
F32 &gt; 0),
"24m from quotation",
IF(
AND(
OR(
'Category Mappings'!G32 = "2. Seed Capitalist - NOT related party/promoter",
'Category Mappings'!G32 = "4. Vendor - NOT related party/promoter",
'Category Mappings'!G32 = "7A. Employee incentives - Not related party/promoter"),
EDATE(E32, 12) &gt; EDATE(QuoteDate, 1),
F32 &gt; 0),
EDATE(E32, 12),
"Escrow does not apply")),
" - ")</f>
        <v xml:space="preserve"> - </v>
      </c>
      <c r="H32" s="18"/>
    </row>
    <row r="33" spans="1:8" x14ac:dyDescent="0.25">
      <c r="A33" s="35"/>
      <c r="B33" s="18"/>
      <c r="C33" s="18"/>
      <c r="D33" s="36"/>
      <c r="E33" s="37"/>
      <c r="F33" s="80" t="str">
        <f>IFERROR(
IF(
OR(
'Category Mappings'!G33 = "1. Seed Capitalist - related party/promoter",
'Category Mappings'!G33 = "3. Vendor - related party/promoter",
'Category Mappings'!G33 = "6. Professional advisor or consultant",
'Category Mappings'!G33 = "7. Employee incentives - related party/promoter",
AND('Category Mappings'!G33 = "2. Seed Capitalist - NOT related party/promoter", QuoteDate &lt; EDATE(E33, 12)),
AND('Category Mappings'!G33 = "4. Vendor - NOT related party/promoter", QuoteDate &lt; EDATE(E33, 12))),
ROUNDUP(D33, 0),
0),
" - ")</f>
        <v xml:space="preserve"> - </v>
      </c>
      <c r="G33" s="51" t="str">
        <f>IFERROR(
IF(
AND(
OR(
'Category Mappings'!G33 = "1. Seed Capitalist - related party/promoter",
'Category Mappings'!G33 = "3. Vendor - related party/promoter",
'Category Mappings'!G33 = "6. Professional advisor or consultant",
'Category Mappings'!G33 = "7. Employee incentives - related party/promoter"),
F33 &gt; 0),
"24m from quotation",
IF(
AND(
OR(
'Category Mappings'!G33 = "2. Seed Capitalist - NOT related party/promoter",
'Category Mappings'!G33 = "4. Vendor - NOT related party/promoter",
'Category Mappings'!G33 = "7A. Employee incentives - Not related party/promoter"),
EDATE(E33, 12) &gt; EDATE(QuoteDate, 1),
F33 &gt; 0),
EDATE(E33, 12),
"Escrow does not apply")),
" - ")</f>
        <v xml:space="preserve"> - </v>
      </c>
      <c r="H33" s="18"/>
    </row>
    <row r="34" spans="1:8" x14ac:dyDescent="0.25">
      <c r="A34" s="35"/>
      <c r="B34" s="18"/>
      <c r="C34" s="18"/>
      <c r="D34" s="36"/>
      <c r="E34" s="37"/>
      <c r="F34" s="80" t="str">
        <f>IFERROR(
IF(
OR(
'Category Mappings'!G34 = "1. Seed Capitalist - related party/promoter",
'Category Mappings'!G34 = "3. Vendor - related party/promoter",
'Category Mappings'!G34 = "6. Professional advisor or consultant",
'Category Mappings'!G34 = "7. Employee incentives - related party/promoter",
AND('Category Mappings'!G34 = "2. Seed Capitalist - NOT related party/promoter", QuoteDate &lt; EDATE(E34, 12)),
AND('Category Mappings'!G34 = "4. Vendor - NOT related party/promoter", QuoteDate &lt; EDATE(E34, 12))),
ROUNDUP(D34, 0),
0),
" - ")</f>
        <v xml:space="preserve"> - </v>
      </c>
      <c r="G34" s="51" t="str">
        <f>IFERROR(
IF(
AND(
OR(
'Category Mappings'!G34 = "1. Seed Capitalist - related party/promoter",
'Category Mappings'!G34 = "3. Vendor - related party/promoter",
'Category Mappings'!G34 = "6. Professional advisor or consultant",
'Category Mappings'!G34 = "7. Employee incentives - related party/promoter"),
F34 &gt; 0),
"24m from quotation",
IF(
AND(
OR(
'Category Mappings'!G34 = "2. Seed Capitalist - NOT related party/promoter",
'Category Mappings'!G34 = "4. Vendor - NOT related party/promoter",
'Category Mappings'!G34 = "7A. Employee incentives - Not related party/promoter"),
EDATE(E34, 12) &gt; EDATE(QuoteDate, 1),
F34 &gt; 0),
EDATE(E34, 12),
"Escrow does not apply")),
" - ")</f>
        <v xml:space="preserve"> - </v>
      </c>
      <c r="H34" s="18"/>
    </row>
    <row r="35" spans="1:8" x14ac:dyDescent="0.25">
      <c r="A35" s="35"/>
      <c r="B35" s="18"/>
      <c r="C35" s="18"/>
      <c r="D35" s="36"/>
      <c r="E35" s="37"/>
      <c r="F35" s="80" t="str">
        <f>IFERROR(
IF(
OR(
'Category Mappings'!G35 = "1. Seed Capitalist - related party/promoter",
'Category Mappings'!G35 = "3. Vendor - related party/promoter",
'Category Mappings'!G35 = "6. Professional advisor or consultant",
'Category Mappings'!G35 = "7. Employee incentives - related party/promoter",
AND('Category Mappings'!G35 = "2. Seed Capitalist - NOT related party/promoter", QuoteDate &lt; EDATE(E35, 12)),
AND('Category Mappings'!G35 = "4. Vendor - NOT related party/promoter", QuoteDate &lt; EDATE(E35, 12))),
ROUNDUP(D35, 0),
0),
" - ")</f>
        <v xml:space="preserve"> - </v>
      </c>
      <c r="G35" s="51" t="str">
        <f>IFERROR(
IF(
AND(
OR(
'Category Mappings'!G35 = "1. Seed Capitalist - related party/promoter",
'Category Mappings'!G35 = "3. Vendor - related party/promoter",
'Category Mappings'!G35 = "6. Professional advisor or consultant",
'Category Mappings'!G35 = "7. Employee incentives - related party/promoter"),
F35 &gt; 0),
"24m from quotation",
IF(
AND(
OR(
'Category Mappings'!G35 = "2. Seed Capitalist - NOT related party/promoter",
'Category Mappings'!G35 = "4. Vendor - NOT related party/promoter",
'Category Mappings'!G35 = "7A. Employee incentives - Not related party/promoter"),
EDATE(E35, 12) &gt; EDATE(QuoteDate, 1),
F35 &gt; 0),
EDATE(E35, 12),
"Escrow does not apply")),
" - ")</f>
        <v xml:space="preserve"> - </v>
      </c>
      <c r="H35" s="18"/>
    </row>
    <row r="36" spans="1:8" x14ac:dyDescent="0.25">
      <c r="A36" s="35"/>
      <c r="B36" s="18"/>
      <c r="C36" s="18"/>
      <c r="D36" s="36"/>
      <c r="E36" s="37"/>
      <c r="F36" s="80" t="str">
        <f>IFERROR(
IF(
OR(
'Category Mappings'!G36 = "1. Seed Capitalist - related party/promoter",
'Category Mappings'!G36 = "3. Vendor - related party/promoter",
'Category Mappings'!G36 = "6. Professional advisor or consultant",
'Category Mappings'!G36 = "7. Employee incentives - related party/promoter",
AND('Category Mappings'!G36 = "2. Seed Capitalist - NOT related party/promoter", QuoteDate &lt; EDATE(E36, 12)),
AND('Category Mappings'!G36 = "4. Vendor - NOT related party/promoter", QuoteDate &lt; EDATE(E36, 12))),
ROUNDUP(D36, 0),
0),
" - ")</f>
        <v xml:space="preserve"> - </v>
      </c>
      <c r="G36" s="51" t="str">
        <f>IFERROR(
IF(
AND(
OR(
'Category Mappings'!G36 = "1. Seed Capitalist - related party/promoter",
'Category Mappings'!G36 = "3. Vendor - related party/promoter",
'Category Mappings'!G36 = "6. Professional advisor or consultant",
'Category Mappings'!G36 = "7. Employee incentives - related party/promoter"),
F36 &gt; 0),
"24m from quotation",
IF(
AND(
OR(
'Category Mappings'!G36 = "2. Seed Capitalist - NOT related party/promoter",
'Category Mappings'!G36 = "4. Vendor - NOT related party/promoter",
'Category Mappings'!G36 = "7A. Employee incentives - Not related party/promoter"),
EDATE(E36, 12) &gt; EDATE(QuoteDate, 1),
F36 &gt; 0),
EDATE(E36, 12),
"Escrow does not apply")),
" - ")</f>
        <v xml:space="preserve"> - </v>
      </c>
      <c r="H36" s="18"/>
    </row>
    <row r="37" spans="1:8" x14ac:dyDescent="0.25">
      <c r="A37" s="35"/>
      <c r="B37" s="18"/>
      <c r="C37" s="18"/>
      <c r="D37" s="36"/>
      <c r="E37" s="37"/>
      <c r="F37" s="80" t="str">
        <f>IFERROR(
IF(
OR(
'Category Mappings'!G37 = "1. Seed Capitalist - related party/promoter",
'Category Mappings'!G37 = "3. Vendor - related party/promoter",
'Category Mappings'!G37 = "6. Professional advisor or consultant",
'Category Mappings'!G37 = "7. Employee incentives - related party/promoter",
AND('Category Mappings'!G37 = "2. Seed Capitalist - NOT related party/promoter", QuoteDate &lt; EDATE(E37, 12)),
AND('Category Mappings'!G37 = "4. Vendor - NOT related party/promoter", QuoteDate &lt; EDATE(E37, 12))),
ROUNDUP(D37, 0),
0),
" - ")</f>
        <v xml:space="preserve"> - </v>
      </c>
      <c r="G37" s="51" t="str">
        <f>IFERROR(
IF(
AND(
OR(
'Category Mappings'!G37 = "1. Seed Capitalist - related party/promoter",
'Category Mappings'!G37 = "3. Vendor - related party/promoter",
'Category Mappings'!G37 = "6. Professional advisor or consultant",
'Category Mappings'!G37 = "7. Employee incentives - related party/promoter"),
F37 &gt; 0),
"24m from quotation",
IF(
AND(
OR(
'Category Mappings'!G37 = "2. Seed Capitalist - NOT related party/promoter",
'Category Mappings'!G37 = "4. Vendor - NOT related party/promoter",
'Category Mappings'!G37 = "7A. Employee incentives - Not related party/promoter"),
EDATE(E37, 12) &gt; EDATE(QuoteDate, 1),
F37 &gt; 0),
EDATE(E37, 12),
"Escrow does not apply")),
" - ")</f>
        <v xml:space="preserve"> - </v>
      </c>
      <c r="H37" s="18"/>
    </row>
    <row r="38" spans="1:8" x14ac:dyDescent="0.25">
      <c r="A38" s="35"/>
      <c r="B38" s="18"/>
      <c r="C38" s="18"/>
      <c r="D38" s="36"/>
      <c r="E38" s="37"/>
      <c r="F38" s="80" t="str">
        <f>IFERROR(
IF(
OR(
'Category Mappings'!G38 = "1. Seed Capitalist - related party/promoter",
'Category Mappings'!G38 = "3. Vendor - related party/promoter",
'Category Mappings'!G38 = "6. Professional advisor or consultant",
'Category Mappings'!G38 = "7. Employee incentives - related party/promoter",
AND('Category Mappings'!G38 = "2. Seed Capitalist - NOT related party/promoter", QuoteDate &lt; EDATE(E38, 12)),
AND('Category Mappings'!G38 = "4. Vendor - NOT related party/promoter", QuoteDate &lt; EDATE(E38, 12))),
ROUNDUP(D38, 0),
0),
" - ")</f>
        <v xml:space="preserve"> - </v>
      </c>
      <c r="G38" s="51" t="str">
        <f>IFERROR(
IF(
AND(
OR(
'Category Mappings'!G38 = "1. Seed Capitalist - related party/promoter",
'Category Mappings'!G38 = "3. Vendor - related party/promoter",
'Category Mappings'!G38 = "6. Professional advisor or consultant",
'Category Mappings'!G38 = "7. Employee incentives - related party/promoter"),
F38 &gt; 0),
"24m from quotation",
IF(
AND(
OR(
'Category Mappings'!G38 = "2. Seed Capitalist - NOT related party/promoter",
'Category Mappings'!G38 = "4. Vendor - NOT related party/promoter",
'Category Mappings'!G38 = "7A. Employee incentives - Not related party/promoter"),
EDATE(E38, 12) &gt; EDATE(QuoteDate, 1),
F38 &gt; 0),
EDATE(E38, 12),
"Escrow does not apply")),
" - ")</f>
        <v xml:space="preserve"> - </v>
      </c>
      <c r="H38" s="18"/>
    </row>
    <row r="39" spans="1:8" x14ac:dyDescent="0.25">
      <c r="A39" s="35"/>
      <c r="B39" s="18"/>
      <c r="C39" s="18"/>
      <c r="D39" s="36"/>
      <c r="E39" s="37"/>
      <c r="F39" s="80" t="str">
        <f>IFERROR(
IF(
OR(
'Category Mappings'!G39 = "1. Seed Capitalist - related party/promoter",
'Category Mappings'!G39 = "3. Vendor - related party/promoter",
'Category Mappings'!G39 = "6. Professional advisor or consultant",
'Category Mappings'!G39 = "7. Employee incentives - related party/promoter",
AND('Category Mappings'!G39 = "2. Seed Capitalist - NOT related party/promoter", QuoteDate &lt; EDATE(E39, 12)),
AND('Category Mappings'!G39 = "4. Vendor - NOT related party/promoter", QuoteDate &lt; EDATE(E39, 12))),
ROUNDUP(D39, 0),
0),
" - ")</f>
        <v xml:space="preserve"> - </v>
      </c>
      <c r="G39" s="51" t="str">
        <f>IFERROR(
IF(
AND(
OR(
'Category Mappings'!G39 = "1. Seed Capitalist - related party/promoter",
'Category Mappings'!G39 = "3. Vendor - related party/promoter",
'Category Mappings'!G39 = "6. Professional advisor or consultant",
'Category Mappings'!G39 = "7. Employee incentives - related party/promoter"),
F39 &gt; 0),
"24m from quotation",
IF(
AND(
OR(
'Category Mappings'!G39 = "2. Seed Capitalist - NOT related party/promoter",
'Category Mappings'!G39 = "4. Vendor - NOT related party/promoter",
'Category Mappings'!G39 = "7A. Employee incentives - Not related party/promoter"),
EDATE(E39, 12) &gt; EDATE(QuoteDate, 1),
F39 &gt; 0),
EDATE(E39, 12),
"Escrow does not apply")),
" - ")</f>
        <v xml:space="preserve"> - </v>
      </c>
      <c r="H39" s="18"/>
    </row>
    <row r="40" spans="1:8" x14ac:dyDescent="0.25">
      <c r="A40" s="35"/>
      <c r="B40" s="18"/>
      <c r="C40" s="18"/>
      <c r="D40" s="36"/>
      <c r="E40" s="37"/>
      <c r="F40" s="80" t="str">
        <f>IFERROR(
IF(
OR(
'Category Mappings'!G40 = "1. Seed Capitalist - related party/promoter",
'Category Mappings'!G40 = "3. Vendor - related party/promoter",
'Category Mappings'!G40 = "6. Professional advisor or consultant",
'Category Mappings'!G40 = "7. Employee incentives - related party/promoter",
AND('Category Mappings'!G40 = "2. Seed Capitalist - NOT related party/promoter", QuoteDate &lt; EDATE(E40, 12)),
AND('Category Mappings'!G40 = "4. Vendor - NOT related party/promoter", QuoteDate &lt; EDATE(E40, 12))),
ROUNDUP(D40, 0),
0),
" - ")</f>
        <v xml:space="preserve"> - </v>
      </c>
      <c r="G40" s="51" t="str">
        <f>IFERROR(
IF(
AND(
OR(
'Category Mappings'!G40 = "1. Seed Capitalist - related party/promoter",
'Category Mappings'!G40 = "3. Vendor - related party/promoter",
'Category Mappings'!G40 = "6. Professional advisor or consultant",
'Category Mappings'!G40 = "7. Employee incentives - related party/promoter"),
F40 &gt; 0),
"24m from quotation",
IF(
AND(
OR(
'Category Mappings'!G40 = "2. Seed Capitalist - NOT related party/promoter",
'Category Mappings'!G40 = "4. Vendor - NOT related party/promoter",
'Category Mappings'!G40 = "7A. Employee incentives - Not related party/promoter"),
EDATE(E40, 12) &gt; EDATE(QuoteDate, 1),
F40 &gt; 0),
EDATE(E40, 12),
"Escrow does not apply")),
" - ")</f>
        <v xml:space="preserve"> - </v>
      </c>
      <c r="H40" s="18"/>
    </row>
    <row r="41" spans="1:8" x14ac:dyDescent="0.25">
      <c r="A41" s="35"/>
      <c r="B41" s="18"/>
      <c r="C41" s="18"/>
      <c r="D41" s="36"/>
      <c r="E41" s="37"/>
      <c r="F41" s="80" t="str">
        <f>IFERROR(
IF(
OR(
'Category Mappings'!G41 = "1. Seed Capitalist - related party/promoter",
'Category Mappings'!G41 = "3. Vendor - related party/promoter",
'Category Mappings'!G41 = "6. Professional advisor or consultant",
'Category Mappings'!G41 = "7. Employee incentives - related party/promoter",
AND('Category Mappings'!G41 = "2. Seed Capitalist - NOT related party/promoter", QuoteDate &lt; EDATE(E41, 12)),
AND('Category Mappings'!G41 = "4. Vendor - NOT related party/promoter", QuoteDate &lt; EDATE(E41, 12))),
ROUNDUP(D41, 0),
0),
" - ")</f>
        <v xml:space="preserve"> - </v>
      </c>
      <c r="G41" s="51" t="str">
        <f>IFERROR(
IF(
AND(
OR(
'Category Mappings'!G41 = "1. Seed Capitalist - related party/promoter",
'Category Mappings'!G41 = "3. Vendor - related party/promoter",
'Category Mappings'!G41 = "6. Professional advisor or consultant",
'Category Mappings'!G41 = "7. Employee incentives - related party/promoter"),
F41 &gt; 0),
"24m from quotation",
IF(
AND(
OR(
'Category Mappings'!G41 = "2. Seed Capitalist - NOT related party/promoter",
'Category Mappings'!G41 = "4. Vendor - NOT related party/promoter",
'Category Mappings'!G41 = "7A. Employee incentives - Not related party/promoter"),
EDATE(E41, 12) &gt; EDATE(QuoteDate, 1),
F41 &gt; 0),
EDATE(E41, 12),
"Escrow does not apply")),
" - ")</f>
        <v xml:space="preserve"> - </v>
      </c>
      <c r="H41" s="18"/>
    </row>
    <row r="42" spans="1:8" x14ac:dyDescent="0.25">
      <c r="A42" s="35"/>
      <c r="B42" s="18"/>
      <c r="C42" s="18"/>
      <c r="D42" s="36"/>
      <c r="E42" s="37"/>
      <c r="F42" s="80" t="str">
        <f>IFERROR(
IF(
OR(
'Category Mappings'!G42 = "1. Seed Capitalist - related party/promoter",
'Category Mappings'!G42 = "3. Vendor - related party/promoter",
'Category Mappings'!G42 = "6. Professional advisor or consultant",
'Category Mappings'!G42 = "7. Employee incentives - related party/promoter",
AND('Category Mappings'!G42 = "2. Seed Capitalist - NOT related party/promoter", QuoteDate &lt; EDATE(E42, 12)),
AND('Category Mappings'!G42 = "4. Vendor - NOT related party/promoter", QuoteDate &lt; EDATE(E42, 12))),
ROUNDUP(D42, 0),
0),
" - ")</f>
        <v xml:space="preserve"> - </v>
      </c>
      <c r="G42" s="51" t="str">
        <f>IFERROR(
IF(
AND(
OR(
'Category Mappings'!G42 = "1. Seed Capitalist - related party/promoter",
'Category Mappings'!G42 = "3. Vendor - related party/promoter",
'Category Mappings'!G42 = "6. Professional advisor or consultant",
'Category Mappings'!G42 = "7. Employee incentives - related party/promoter"),
F42 &gt; 0),
"24m from quotation",
IF(
AND(
OR(
'Category Mappings'!G42 = "2. Seed Capitalist - NOT related party/promoter",
'Category Mappings'!G42 = "4. Vendor - NOT related party/promoter",
'Category Mappings'!G42 = "7A. Employee incentives - Not related party/promoter"),
EDATE(E42, 12) &gt; EDATE(QuoteDate, 1),
F42 &gt; 0),
EDATE(E42, 12),
"Escrow does not apply")),
" - ")</f>
        <v xml:space="preserve"> - </v>
      </c>
      <c r="H42" s="18"/>
    </row>
    <row r="43" spans="1:8" x14ac:dyDescent="0.25">
      <c r="A43" s="35"/>
      <c r="B43" s="18"/>
      <c r="C43" s="18"/>
      <c r="D43" s="36"/>
      <c r="E43" s="37"/>
      <c r="F43" s="80" t="str">
        <f>IFERROR(
IF(
OR(
'Category Mappings'!G43 = "1. Seed Capitalist - related party/promoter",
'Category Mappings'!G43 = "3. Vendor - related party/promoter",
'Category Mappings'!G43 = "6. Professional advisor or consultant",
'Category Mappings'!G43 = "7. Employee incentives - related party/promoter",
AND('Category Mappings'!G43 = "2. Seed Capitalist - NOT related party/promoter", QuoteDate &lt; EDATE(E43, 12)),
AND('Category Mappings'!G43 = "4. Vendor - NOT related party/promoter", QuoteDate &lt; EDATE(E43, 12))),
ROUNDUP(D43, 0),
0),
" - ")</f>
        <v xml:space="preserve"> - </v>
      </c>
      <c r="G43" s="51" t="str">
        <f>IFERROR(
IF(
AND(
OR(
'Category Mappings'!G43 = "1. Seed Capitalist - related party/promoter",
'Category Mappings'!G43 = "3. Vendor - related party/promoter",
'Category Mappings'!G43 = "6. Professional advisor or consultant",
'Category Mappings'!G43 = "7. Employee incentives - related party/promoter"),
F43 &gt; 0),
"24m from quotation",
IF(
AND(
OR(
'Category Mappings'!G43 = "2. Seed Capitalist - NOT related party/promoter",
'Category Mappings'!G43 = "4. Vendor - NOT related party/promoter",
'Category Mappings'!G43 = "7A. Employee incentives - Not related party/promoter"),
EDATE(E43, 12) &gt; EDATE(QuoteDate, 1),
F43 &gt; 0),
EDATE(E43, 12),
"Escrow does not apply")),
" - ")</f>
        <v xml:space="preserve"> - </v>
      </c>
      <c r="H43" s="18"/>
    </row>
    <row r="44" spans="1:8" x14ac:dyDescent="0.25">
      <c r="A44" s="35"/>
      <c r="B44" s="18"/>
      <c r="C44" s="18"/>
      <c r="D44" s="36"/>
      <c r="E44" s="37"/>
      <c r="F44" s="80" t="str">
        <f>IFERROR(
IF(
OR(
'Category Mappings'!G44 = "1. Seed Capitalist - related party/promoter",
'Category Mappings'!G44 = "3. Vendor - related party/promoter",
'Category Mappings'!G44 = "6. Professional advisor or consultant",
'Category Mappings'!G44 = "7. Employee incentives - related party/promoter",
AND('Category Mappings'!G44 = "2. Seed Capitalist - NOT related party/promoter", QuoteDate &lt; EDATE(E44, 12)),
AND('Category Mappings'!G44 = "4. Vendor - NOT related party/promoter", QuoteDate &lt; EDATE(E44, 12))),
ROUNDUP(D44, 0),
0),
" - ")</f>
        <v xml:space="preserve"> - </v>
      </c>
      <c r="G44" s="51" t="str">
        <f>IFERROR(
IF(
AND(
OR(
'Category Mappings'!G44 = "1. Seed Capitalist - related party/promoter",
'Category Mappings'!G44 = "3. Vendor - related party/promoter",
'Category Mappings'!G44 = "6. Professional advisor or consultant",
'Category Mappings'!G44 = "7. Employee incentives - related party/promoter"),
F44 &gt; 0),
"24m from quotation",
IF(
AND(
OR(
'Category Mappings'!G44 = "2. Seed Capitalist - NOT related party/promoter",
'Category Mappings'!G44 = "4. Vendor - NOT related party/promoter",
'Category Mappings'!G44 = "7A. Employee incentives - Not related party/promoter"),
EDATE(E44, 12) &gt; EDATE(QuoteDate, 1),
F44 &gt; 0),
EDATE(E44, 12),
"Escrow does not apply")),
" - ")</f>
        <v xml:space="preserve"> - </v>
      </c>
      <c r="H44" s="18"/>
    </row>
    <row r="45" spans="1:8" x14ac:dyDescent="0.25">
      <c r="A45" s="35"/>
      <c r="B45" s="18"/>
      <c r="C45" s="18"/>
      <c r="D45" s="36"/>
      <c r="E45" s="37"/>
      <c r="F45" s="80" t="str">
        <f>IFERROR(
IF(
OR(
'Category Mappings'!G45 = "1. Seed Capitalist - related party/promoter",
'Category Mappings'!G45 = "3. Vendor - related party/promoter",
'Category Mappings'!G45 = "6. Professional advisor or consultant",
'Category Mappings'!G45 = "7. Employee incentives - related party/promoter",
AND('Category Mappings'!G45 = "2. Seed Capitalist - NOT related party/promoter", QuoteDate &lt; EDATE(E45, 12)),
AND('Category Mappings'!G45 = "4. Vendor - NOT related party/promoter", QuoteDate &lt; EDATE(E45, 12))),
ROUNDUP(D45, 0),
0),
" - ")</f>
        <v xml:space="preserve"> - </v>
      </c>
      <c r="G45" s="51" t="str">
        <f>IFERROR(
IF(
AND(
OR(
'Category Mappings'!G45 = "1. Seed Capitalist - related party/promoter",
'Category Mappings'!G45 = "3. Vendor - related party/promoter",
'Category Mappings'!G45 = "6. Professional advisor or consultant",
'Category Mappings'!G45 = "7. Employee incentives - related party/promoter"),
F45 &gt; 0),
"24m from quotation",
IF(
AND(
OR(
'Category Mappings'!G45 = "2. Seed Capitalist - NOT related party/promoter",
'Category Mappings'!G45 = "4. Vendor - NOT related party/promoter",
'Category Mappings'!G45 = "7A. Employee incentives - Not related party/promoter"),
EDATE(E45, 12) &gt; EDATE(QuoteDate, 1),
F45 &gt; 0),
EDATE(E45, 12),
"Escrow does not apply")),
" - ")</f>
        <v xml:space="preserve"> - </v>
      </c>
      <c r="H45" s="18"/>
    </row>
    <row r="46" spans="1:8" x14ac:dyDescent="0.25">
      <c r="A46" s="35"/>
      <c r="B46" s="18"/>
      <c r="C46" s="18"/>
      <c r="D46" s="36"/>
      <c r="E46" s="37"/>
      <c r="F46" s="80" t="str">
        <f>IFERROR(
IF(
OR(
'Category Mappings'!G46 = "1. Seed Capitalist - related party/promoter",
'Category Mappings'!G46 = "3. Vendor - related party/promoter",
'Category Mappings'!G46 = "6. Professional advisor or consultant",
'Category Mappings'!G46 = "7. Employee incentives - related party/promoter",
AND('Category Mappings'!G46 = "2. Seed Capitalist - NOT related party/promoter", QuoteDate &lt; EDATE(E46, 12)),
AND('Category Mappings'!G46 = "4. Vendor - NOT related party/promoter", QuoteDate &lt; EDATE(E46, 12))),
ROUNDUP(D46, 0),
0),
" - ")</f>
        <v xml:space="preserve"> - </v>
      </c>
      <c r="G46" s="51" t="str">
        <f>IFERROR(
IF(
AND(
OR(
'Category Mappings'!G46 = "1. Seed Capitalist - related party/promoter",
'Category Mappings'!G46 = "3. Vendor - related party/promoter",
'Category Mappings'!G46 = "6. Professional advisor or consultant",
'Category Mappings'!G46 = "7. Employee incentives - related party/promoter"),
F46 &gt; 0),
"24m from quotation",
IF(
AND(
OR(
'Category Mappings'!G46 = "2. Seed Capitalist - NOT related party/promoter",
'Category Mappings'!G46 = "4. Vendor - NOT related party/promoter",
'Category Mappings'!G46 = "7A. Employee incentives - Not related party/promoter"),
EDATE(E46, 12) &gt; EDATE(QuoteDate, 1),
F46 &gt; 0),
EDATE(E46, 12),
"Escrow does not apply")),
" - ")</f>
        <v xml:space="preserve"> - </v>
      </c>
      <c r="H46" s="18"/>
    </row>
    <row r="47" spans="1:8" x14ac:dyDescent="0.25">
      <c r="A47" s="35"/>
      <c r="B47" s="18"/>
      <c r="C47" s="18"/>
      <c r="D47" s="36"/>
      <c r="E47" s="37"/>
      <c r="F47" s="80" t="str">
        <f>IFERROR(
IF(
OR(
'Category Mappings'!G47 = "1. Seed Capitalist - related party/promoter",
'Category Mappings'!G47 = "3. Vendor - related party/promoter",
'Category Mappings'!G47 = "6. Professional advisor or consultant",
'Category Mappings'!G47 = "7. Employee incentives - related party/promoter",
AND('Category Mappings'!G47 = "2. Seed Capitalist - NOT related party/promoter", QuoteDate &lt; EDATE(E47, 12)),
AND('Category Mappings'!G47 = "4. Vendor - NOT related party/promoter", QuoteDate &lt; EDATE(E47, 12))),
ROUNDUP(D47, 0),
0),
" - ")</f>
        <v xml:space="preserve"> - </v>
      </c>
      <c r="G47" s="51" t="str">
        <f>IFERROR(
IF(
AND(
OR(
'Category Mappings'!G47 = "1. Seed Capitalist - related party/promoter",
'Category Mappings'!G47 = "3. Vendor - related party/promoter",
'Category Mappings'!G47 = "6. Professional advisor or consultant",
'Category Mappings'!G47 = "7. Employee incentives - related party/promoter"),
F47 &gt; 0),
"24m from quotation",
IF(
AND(
OR(
'Category Mappings'!G47 = "2. Seed Capitalist - NOT related party/promoter",
'Category Mappings'!G47 = "4. Vendor - NOT related party/promoter",
'Category Mappings'!G47 = "7A. Employee incentives - Not related party/promoter"),
EDATE(E47, 12) &gt; EDATE(QuoteDate, 1),
F47 &gt; 0),
EDATE(E47, 12),
"Escrow does not apply")),
" - ")</f>
        <v xml:space="preserve"> - </v>
      </c>
      <c r="H47" s="18"/>
    </row>
    <row r="48" spans="1:8" x14ac:dyDescent="0.25">
      <c r="A48" s="35"/>
      <c r="B48" s="18"/>
      <c r="C48" s="18"/>
      <c r="D48" s="36"/>
      <c r="E48" s="37"/>
      <c r="F48" s="80" t="str">
        <f>IFERROR(
IF(
OR(
'Category Mappings'!G48 = "1. Seed Capitalist - related party/promoter",
'Category Mappings'!G48 = "3. Vendor - related party/promoter",
'Category Mappings'!G48 = "6. Professional advisor or consultant",
'Category Mappings'!G48 = "7. Employee incentives - related party/promoter",
AND('Category Mappings'!G48 = "2. Seed Capitalist - NOT related party/promoter", QuoteDate &lt; EDATE(E48, 12)),
AND('Category Mappings'!G48 = "4. Vendor - NOT related party/promoter", QuoteDate &lt; EDATE(E48, 12))),
ROUNDUP(D48, 0),
0),
" - ")</f>
        <v xml:space="preserve"> - </v>
      </c>
      <c r="G48" s="51" t="str">
        <f>IFERROR(
IF(
AND(
OR(
'Category Mappings'!G48 = "1. Seed Capitalist - related party/promoter",
'Category Mappings'!G48 = "3. Vendor - related party/promoter",
'Category Mappings'!G48 = "6. Professional advisor or consultant",
'Category Mappings'!G48 = "7. Employee incentives - related party/promoter"),
F48 &gt; 0),
"24m from quotation",
IF(
AND(
OR(
'Category Mappings'!G48 = "2. Seed Capitalist - NOT related party/promoter",
'Category Mappings'!G48 = "4. Vendor - NOT related party/promoter",
'Category Mappings'!G48 = "7A. Employee incentives - Not related party/promoter"),
EDATE(E48, 12) &gt; EDATE(QuoteDate, 1),
F48 &gt; 0),
EDATE(E48, 12),
"Escrow does not apply")),
" - ")</f>
        <v xml:space="preserve"> - </v>
      </c>
      <c r="H48" s="18"/>
    </row>
    <row r="49" spans="1:8" x14ac:dyDescent="0.25">
      <c r="A49" s="35"/>
      <c r="B49" s="18"/>
      <c r="C49" s="18"/>
      <c r="D49" s="36"/>
      <c r="E49" s="37"/>
      <c r="F49" s="80" t="str">
        <f>IFERROR(
IF(
OR(
'Category Mappings'!G49 = "1. Seed Capitalist - related party/promoter",
'Category Mappings'!G49 = "3. Vendor - related party/promoter",
'Category Mappings'!G49 = "6. Professional advisor or consultant",
'Category Mappings'!G49 = "7. Employee incentives - related party/promoter",
AND('Category Mappings'!G49 = "2. Seed Capitalist - NOT related party/promoter", QuoteDate &lt; EDATE(E49, 12)),
AND('Category Mappings'!G49 = "4. Vendor - NOT related party/promoter", QuoteDate &lt; EDATE(E49, 12))),
ROUNDUP(D49, 0),
0),
" - ")</f>
        <v xml:space="preserve"> - </v>
      </c>
      <c r="G49" s="51" t="str">
        <f>IFERROR(
IF(
AND(
OR(
'Category Mappings'!G49 = "1. Seed Capitalist - related party/promoter",
'Category Mappings'!G49 = "3. Vendor - related party/promoter",
'Category Mappings'!G49 = "6. Professional advisor or consultant",
'Category Mappings'!G49 = "7. Employee incentives - related party/promoter"),
F49 &gt; 0),
"24m from quotation",
IF(
AND(
OR(
'Category Mappings'!G49 = "2. Seed Capitalist - NOT related party/promoter",
'Category Mappings'!G49 = "4. Vendor - NOT related party/promoter",
'Category Mappings'!G49 = "7A. Employee incentives - Not related party/promoter"),
EDATE(E49, 12) &gt; EDATE(QuoteDate, 1),
F49 &gt; 0),
EDATE(E49, 12),
"Escrow does not apply")),
" - ")</f>
        <v xml:space="preserve"> - </v>
      </c>
      <c r="H49" s="18"/>
    </row>
    <row r="50" spans="1:8" x14ac:dyDescent="0.25">
      <c r="A50" s="35"/>
      <c r="B50" s="18"/>
      <c r="C50" s="18"/>
      <c r="D50" s="36"/>
      <c r="E50" s="37"/>
      <c r="F50" s="80" t="str">
        <f>IFERROR(
IF(
OR(
'Category Mappings'!G50 = "1. Seed Capitalist - related party/promoter",
'Category Mappings'!G50 = "3. Vendor - related party/promoter",
'Category Mappings'!G50 = "6. Professional advisor or consultant",
'Category Mappings'!G50 = "7. Employee incentives - related party/promoter",
AND('Category Mappings'!G50 = "2. Seed Capitalist - NOT related party/promoter", QuoteDate &lt; EDATE(E50, 12)),
AND('Category Mappings'!G50 = "4. Vendor - NOT related party/promoter", QuoteDate &lt; EDATE(E50, 12))),
ROUNDUP(D50, 0),
0),
" - ")</f>
        <v xml:space="preserve"> - </v>
      </c>
      <c r="G50" s="51" t="str">
        <f>IFERROR(
IF(
AND(
OR(
'Category Mappings'!G50 = "1. Seed Capitalist - related party/promoter",
'Category Mappings'!G50 = "3. Vendor - related party/promoter",
'Category Mappings'!G50 = "6. Professional advisor or consultant",
'Category Mappings'!G50 = "7. Employee incentives - related party/promoter"),
F50 &gt; 0),
"24m from quotation",
IF(
AND(
OR(
'Category Mappings'!G50 = "2. Seed Capitalist - NOT related party/promoter",
'Category Mappings'!G50 = "4. Vendor - NOT related party/promoter",
'Category Mappings'!G50 = "7A. Employee incentives - Not related party/promoter"),
EDATE(E50, 12) &gt; EDATE(QuoteDate, 1),
F50 &gt; 0),
EDATE(E50, 12),
"Escrow does not apply")),
" - ")</f>
        <v xml:space="preserve"> - </v>
      </c>
      <c r="H50" s="18"/>
    </row>
    <row r="51" spans="1:8" x14ac:dyDescent="0.25">
      <c r="A51" s="35"/>
      <c r="B51" s="18"/>
      <c r="C51" s="18"/>
      <c r="D51" s="36"/>
      <c r="E51" s="37"/>
      <c r="F51" s="80" t="str">
        <f>IFERROR(
IF(
OR(
'Category Mappings'!G51 = "1. Seed Capitalist - related party/promoter",
'Category Mappings'!G51 = "3. Vendor - related party/promoter",
'Category Mappings'!G51 = "6. Professional advisor or consultant",
'Category Mappings'!G51 = "7. Employee incentives - related party/promoter",
AND('Category Mappings'!G51 = "2. Seed Capitalist - NOT related party/promoter", QuoteDate &lt; EDATE(E51, 12)),
AND('Category Mappings'!G51 = "4. Vendor - NOT related party/promoter", QuoteDate &lt; EDATE(E51, 12))),
ROUNDUP(D51, 0),
0),
" - ")</f>
        <v xml:space="preserve"> - </v>
      </c>
      <c r="G51" s="51" t="str">
        <f>IFERROR(
IF(
AND(
OR(
'Category Mappings'!G51 = "1. Seed Capitalist - related party/promoter",
'Category Mappings'!G51 = "3. Vendor - related party/promoter",
'Category Mappings'!G51 = "6. Professional advisor or consultant",
'Category Mappings'!G51 = "7. Employee incentives - related party/promoter"),
F51 &gt; 0),
"24m from quotation",
IF(
AND(
OR(
'Category Mappings'!G51 = "2. Seed Capitalist - NOT related party/promoter",
'Category Mappings'!G51 = "4. Vendor - NOT related party/promoter",
'Category Mappings'!G51 = "7A. Employee incentives - Not related party/promoter"),
EDATE(E51, 12) &gt; EDATE(QuoteDate, 1),
F51 &gt; 0),
EDATE(E51, 12),
"Escrow does not apply")),
" - ")</f>
        <v xml:space="preserve"> - </v>
      </c>
      <c r="H51" s="18"/>
    </row>
    <row r="52" spans="1:8" x14ac:dyDescent="0.25">
      <c r="A52" s="35"/>
      <c r="B52" s="18"/>
      <c r="C52" s="18"/>
      <c r="D52" s="36"/>
      <c r="E52" s="37"/>
      <c r="F52" s="80" t="str">
        <f>IFERROR(
IF(
OR(
'Category Mappings'!G52 = "1. Seed Capitalist - related party/promoter",
'Category Mappings'!G52 = "3. Vendor - related party/promoter",
'Category Mappings'!G52 = "6. Professional advisor or consultant",
'Category Mappings'!G52 = "7. Employee incentives - related party/promoter",
AND('Category Mappings'!G52 = "2. Seed Capitalist - NOT related party/promoter", QuoteDate &lt; EDATE(E52, 12)),
AND('Category Mappings'!G52 = "4. Vendor - NOT related party/promoter", QuoteDate &lt; EDATE(E52, 12))),
ROUNDUP(D52, 0),
0),
" - ")</f>
        <v xml:space="preserve"> - </v>
      </c>
      <c r="G52" s="51" t="str">
        <f>IFERROR(
IF(
AND(
OR(
'Category Mappings'!G52 = "1. Seed Capitalist - related party/promoter",
'Category Mappings'!G52 = "3. Vendor - related party/promoter",
'Category Mappings'!G52 = "6. Professional advisor or consultant",
'Category Mappings'!G52 = "7. Employee incentives - related party/promoter"),
F52 &gt; 0),
"24m from quotation",
IF(
AND(
OR(
'Category Mappings'!G52 = "2. Seed Capitalist - NOT related party/promoter",
'Category Mappings'!G52 = "4. Vendor - NOT related party/promoter",
'Category Mappings'!G52 = "7A. Employee incentives - Not related party/promoter"),
EDATE(E52, 12) &gt; EDATE(QuoteDate, 1),
F52 &gt; 0),
EDATE(E52, 12),
"Escrow does not apply")),
" - ")</f>
        <v xml:space="preserve"> - </v>
      </c>
      <c r="H52" s="18"/>
    </row>
    <row r="53" spans="1:8" x14ac:dyDescent="0.25">
      <c r="A53" s="35"/>
      <c r="B53" s="18"/>
      <c r="C53" s="18"/>
      <c r="D53" s="36"/>
      <c r="E53" s="37"/>
      <c r="F53" s="80" t="str">
        <f>IFERROR(
IF(
OR(
'Category Mappings'!G53 = "1. Seed Capitalist - related party/promoter",
'Category Mappings'!G53 = "3. Vendor - related party/promoter",
'Category Mappings'!G53 = "6. Professional advisor or consultant",
'Category Mappings'!G53 = "7. Employee incentives - related party/promoter",
AND('Category Mappings'!G53 = "2. Seed Capitalist - NOT related party/promoter", QuoteDate &lt; EDATE(E53, 12)),
AND('Category Mappings'!G53 = "4. Vendor - NOT related party/promoter", QuoteDate &lt; EDATE(E53, 12))),
ROUNDUP(D53, 0),
0),
" - ")</f>
        <v xml:space="preserve"> - </v>
      </c>
      <c r="G53" s="51" t="str">
        <f>IFERROR(
IF(
AND(
OR(
'Category Mappings'!G53 = "1. Seed Capitalist - related party/promoter",
'Category Mappings'!G53 = "3. Vendor - related party/promoter",
'Category Mappings'!G53 = "6. Professional advisor or consultant",
'Category Mappings'!G53 = "7. Employee incentives - related party/promoter"),
F53 &gt; 0),
"24m from quotation",
IF(
AND(
OR(
'Category Mappings'!G53 = "2. Seed Capitalist - NOT related party/promoter",
'Category Mappings'!G53 = "4. Vendor - NOT related party/promoter",
'Category Mappings'!G53 = "7A. Employee incentives - Not related party/promoter"),
EDATE(E53, 12) &gt; EDATE(QuoteDate, 1),
F53 &gt; 0),
EDATE(E53, 12),
"Escrow does not apply")),
" - ")</f>
        <v xml:space="preserve"> - </v>
      </c>
      <c r="H53" s="18"/>
    </row>
    <row r="54" spans="1:8" x14ac:dyDescent="0.25">
      <c r="A54" s="35"/>
      <c r="B54" s="18"/>
      <c r="C54" s="18"/>
      <c r="D54" s="36"/>
      <c r="E54" s="37"/>
      <c r="F54" s="80" t="str">
        <f>IFERROR(
IF(
OR(
'Category Mappings'!G54 = "1. Seed Capitalist - related party/promoter",
'Category Mappings'!G54 = "3. Vendor - related party/promoter",
'Category Mappings'!G54 = "6. Professional advisor or consultant",
'Category Mappings'!G54 = "7. Employee incentives - related party/promoter",
AND('Category Mappings'!G54 = "2. Seed Capitalist - NOT related party/promoter", QuoteDate &lt; EDATE(E54, 12)),
AND('Category Mappings'!G54 = "4. Vendor - NOT related party/promoter", QuoteDate &lt; EDATE(E54, 12))),
ROUNDUP(D54, 0),
0),
" - ")</f>
        <v xml:space="preserve"> - </v>
      </c>
      <c r="G54" s="51" t="str">
        <f>IFERROR(
IF(
AND(
OR(
'Category Mappings'!G54 = "1. Seed Capitalist - related party/promoter",
'Category Mappings'!G54 = "3. Vendor - related party/promoter",
'Category Mappings'!G54 = "6. Professional advisor or consultant",
'Category Mappings'!G54 = "7. Employee incentives - related party/promoter"),
F54 &gt; 0),
"24m from quotation",
IF(
AND(
OR(
'Category Mappings'!G54 = "2. Seed Capitalist - NOT related party/promoter",
'Category Mappings'!G54 = "4. Vendor - NOT related party/promoter",
'Category Mappings'!G54 = "7A. Employee incentives - Not related party/promoter"),
EDATE(E54, 12) &gt; EDATE(QuoteDate, 1),
F54 &gt; 0),
EDATE(E54, 12),
"Escrow does not apply")),
" - ")</f>
        <v xml:space="preserve"> - </v>
      </c>
      <c r="H54" s="18"/>
    </row>
    <row r="55" spans="1:8" x14ac:dyDescent="0.25">
      <c r="A55" s="35"/>
      <c r="B55" s="18"/>
      <c r="C55" s="18"/>
      <c r="D55" s="36"/>
      <c r="E55" s="37"/>
      <c r="F55" s="80" t="str">
        <f>IFERROR(
IF(
OR(
'Category Mappings'!G55 = "1. Seed Capitalist - related party/promoter",
'Category Mappings'!G55 = "3. Vendor - related party/promoter",
'Category Mappings'!G55 = "6. Professional advisor or consultant",
'Category Mappings'!G55 = "7. Employee incentives - related party/promoter",
AND('Category Mappings'!G55 = "2. Seed Capitalist - NOT related party/promoter", QuoteDate &lt; EDATE(E55, 12)),
AND('Category Mappings'!G55 = "4. Vendor - NOT related party/promoter", QuoteDate &lt; EDATE(E55, 12))),
ROUNDUP(D55, 0),
0),
" - ")</f>
        <v xml:space="preserve"> - </v>
      </c>
      <c r="G55" s="51" t="str">
        <f>IFERROR(
IF(
AND(
OR(
'Category Mappings'!G55 = "1. Seed Capitalist - related party/promoter",
'Category Mappings'!G55 = "3. Vendor - related party/promoter",
'Category Mappings'!G55 = "6. Professional advisor or consultant",
'Category Mappings'!G55 = "7. Employee incentives - related party/promoter"),
F55 &gt; 0),
"24m from quotation",
IF(
AND(
OR(
'Category Mappings'!G55 = "2. Seed Capitalist - NOT related party/promoter",
'Category Mappings'!G55 = "4. Vendor - NOT related party/promoter",
'Category Mappings'!G55 = "7A. Employee incentives - Not related party/promoter"),
EDATE(E55, 12) &gt; EDATE(QuoteDate, 1),
F55 &gt; 0),
EDATE(E55, 12),
"Escrow does not apply")),
" - ")</f>
        <v xml:space="preserve"> - </v>
      </c>
      <c r="H55" s="18"/>
    </row>
    <row r="56" spans="1:8" x14ac:dyDescent="0.25">
      <c r="A56" s="35"/>
      <c r="B56" s="18"/>
      <c r="C56" s="18"/>
      <c r="D56" s="36"/>
      <c r="E56" s="37"/>
      <c r="F56" s="80" t="str">
        <f>IFERROR(
IF(
OR(
'Category Mappings'!G56 = "1. Seed Capitalist - related party/promoter",
'Category Mappings'!G56 = "3. Vendor - related party/promoter",
'Category Mappings'!G56 = "6. Professional advisor or consultant",
'Category Mappings'!G56 = "7. Employee incentives - related party/promoter",
AND('Category Mappings'!G56 = "2. Seed Capitalist - NOT related party/promoter", QuoteDate &lt; EDATE(E56, 12)),
AND('Category Mappings'!G56 = "4. Vendor - NOT related party/promoter", QuoteDate &lt; EDATE(E56, 12))),
ROUNDUP(D56, 0),
0),
" - ")</f>
        <v xml:space="preserve"> - </v>
      </c>
      <c r="G56" s="51" t="str">
        <f>IFERROR(
IF(
AND(
OR(
'Category Mappings'!G56 = "1. Seed Capitalist - related party/promoter",
'Category Mappings'!G56 = "3. Vendor - related party/promoter",
'Category Mappings'!G56 = "6. Professional advisor or consultant",
'Category Mappings'!G56 = "7. Employee incentives - related party/promoter"),
F56 &gt; 0),
"24m from quotation",
IF(
AND(
OR(
'Category Mappings'!G56 = "2. Seed Capitalist - NOT related party/promoter",
'Category Mappings'!G56 = "4. Vendor - NOT related party/promoter",
'Category Mappings'!G56 = "7A. Employee incentives - Not related party/promoter"),
EDATE(E56, 12) &gt; EDATE(QuoteDate, 1),
F56 &gt; 0),
EDATE(E56, 12),
"Escrow does not apply")),
" - ")</f>
        <v xml:space="preserve"> - </v>
      </c>
      <c r="H56" s="18"/>
    </row>
    <row r="57" spans="1:8" x14ac:dyDescent="0.25">
      <c r="A57" s="35"/>
      <c r="B57" s="18"/>
      <c r="C57" s="18"/>
      <c r="D57" s="36"/>
      <c r="E57" s="37"/>
      <c r="F57" s="80" t="str">
        <f>IFERROR(
IF(
OR(
'Category Mappings'!G57 = "1. Seed Capitalist - related party/promoter",
'Category Mappings'!G57 = "3. Vendor - related party/promoter",
'Category Mappings'!G57 = "6. Professional advisor or consultant",
'Category Mappings'!G57 = "7. Employee incentives - related party/promoter",
AND('Category Mappings'!G57 = "2. Seed Capitalist - NOT related party/promoter", QuoteDate &lt; EDATE(E57, 12)),
AND('Category Mappings'!G57 = "4. Vendor - NOT related party/promoter", QuoteDate &lt; EDATE(E57, 12))),
ROUNDUP(D57, 0),
0),
" - ")</f>
        <v xml:space="preserve"> - </v>
      </c>
      <c r="G57" s="51" t="str">
        <f>IFERROR(
IF(
AND(
OR(
'Category Mappings'!G57 = "1. Seed Capitalist - related party/promoter",
'Category Mappings'!G57 = "3. Vendor - related party/promoter",
'Category Mappings'!G57 = "6. Professional advisor or consultant",
'Category Mappings'!G57 = "7. Employee incentives - related party/promoter"),
F57 &gt; 0),
"24m from quotation",
IF(
AND(
OR(
'Category Mappings'!G57 = "2. Seed Capitalist - NOT related party/promoter",
'Category Mappings'!G57 = "4. Vendor - NOT related party/promoter",
'Category Mappings'!G57 = "7A. Employee incentives - Not related party/promoter"),
EDATE(E57, 12) &gt; EDATE(QuoteDate, 1),
F57 &gt; 0),
EDATE(E57, 12),
"Escrow does not apply")),
" - ")</f>
        <v xml:space="preserve"> - </v>
      </c>
      <c r="H57" s="18"/>
    </row>
    <row r="58" spans="1:8" x14ac:dyDescent="0.25">
      <c r="A58" s="35"/>
      <c r="B58" s="18"/>
      <c r="C58" s="18"/>
      <c r="D58" s="36"/>
      <c r="E58" s="37"/>
      <c r="F58" s="80" t="str">
        <f>IFERROR(
IF(
OR(
'Category Mappings'!G58 = "1. Seed Capitalist - related party/promoter",
'Category Mappings'!G58 = "3. Vendor - related party/promoter",
'Category Mappings'!G58 = "6. Professional advisor or consultant",
'Category Mappings'!G58 = "7. Employee incentives - related party/promoter",
AND('Category Mappings'!G58 = "2. Seed Capitalist - NOT related party/promoter", QuoteDate &lt; EDATE(E58, 12)),
AND('Category Mappings'!G58 = "4. Vendor - NOT related party/promoter", QuoteDate &lt; EDATE(E58, 12))),
ROUNDUP(D58, 0),
0),
" - ")</f>
        <v xml:space="preserve"> - </v>
      </c>
      <c r="G58" s="51" t="str">
        <f>IFERROR(
IF(
AND(
OR(
'Category Mappings'!G58 = "1. Seed Capitalist - related party/promoter",
'Category Mappings'!G58 = "3. Vendor - related party/promoter",
'Category Mappings'!G58 = "6. Professional advisor or consultant",
'Category Mappings'!G58 = "7. Employee incentives - related party/promoter"),
F58 &gt; 0),
"24m from quotation",
IF(
AND(
OR(
'Category Mappings'!G58 = "2. Seed Capitalist - NOT related party/promoter",
'Category Mappings'!G58 = "4. Vendor - NOT related party/promoter",
'Category Mappings'!G58 = "7A. Employee incentives - Not related party/promoter"),
EDATE(E58, 12) &gt; EDATE(QuoteDate, 1),
F58 &gt; 0),
EDATE(E58, 12),
"Escrow does not apply")),
" - ")</f>
        <v xml:space="preserve"> - </v>
      </c>
      <c r="H58" s="18"/>
    </row>
    <row r="59" spans="1:8" x14ac:dyDescent="0.25">
      <c r="A59" s="35"/>
      <c r="B59" s="18"/>
      <c r="C59" s="18"/>
      <c r="D59" s="36"/>
      <c r="E59" s="37"/>
      <c r="F59" s="80" t="str">
        <f>IFERROR(
IF(
OR(
'Category Mappings'!G59 = "1. Seed Capitalist - related party/promoter",
'Category Mappings'!G59 = "3. Vendor - related party/promoter",
'Category Mappings'!G59 = "6. Professional advisor or consultant",
'Category Mappings'!G59 = "7. Employee incentives - related party/promoter",
AND('Category Mappings'!G59 = "2. Seed Capitalist - NOT related party/promoter", QuoteDate &lt; EDATE(E59, 12)),
AND('Category Mappings'!G59 = "4. Vendor - NOT related party/promoter", QuoteDate &lt; EDATE(E59, 12))),
ROUNDUP(D59, 0),
0),
" - ")</f>
        <v xml:space="preserve"> - </v>
      </c>
      <c r="G59" s="51" t="str">
        <f>IFERROR(
IF(
AND(
OR(
'Category Mappings'!G59 = "1. Seed Capitalist - related party/promoter",
'Category Mappings'!G59 = "3. Vendor - related party/promoter",
'Category Mappings'!G59 = "6. Professional advisor or consultant",
'Category Mappings'!G59 = "7. Employee incentives - related party/promoter"),
F59 &gt; 0),
"24m from quotation",
IF(
AND(
OR(
'Category Mappings'!G59 = "2. Seed Capitalist - NOT related party/promoter",
'Category Mappings'!G59 = "4. Vendor - NOT related party/promoter",
'Category Mappings'!G59 = "7A. Employee incentives - Not related party/promoter"),
EDATE(E59, 12) &gt; EDATE(QuoteDate, 1),
F59 &gt; 0),
EDATE(E59, 12),
"Escrow does not apply")),
" - ")</f>
        <v xml:space="preserve"> - </v>
      </c>
      <c r="H59" s="18"/>
    </row>
    <row r="60" spans="1:8" x14ac:dyDescent="0.25">
      <c r="A60" s="35"/>
      <c r="B60" s="18"/>
      <c r="C60" s="18"/>
      <c r="D60" s="36"/>
      <c r="E60" s="37"/>
      <c r="F60" s="80" t="str">
        <f>IFERROR(
IF(
OR(
'Category Mappings'!G60 = "1. Seed Capitalist - related party/promoter",
'Category Mappings'!G60 = "3. Vendor - related party/promoter",
'Category Mappings'!G60 = "6. Professional advisor or consultant",
'Category Mappings'!G60 = "7. Employee incentives - related party/promoter",
AND('Category Mappings'!G60 = "2. Seed Capitalist - NOT related party/promoter", QuoteDate &lt; EDATE(E60, 12)),
AND('Category Mappings'!G60 = "4. Vendor - NOT related party/promoter", QuoteDate &lt; EDATE(E60, 12))),
ROUNDUP(D60, 0),
0),
" - ")</f>
        <v xml:space="preserve"> - </v>
      </c>
      <c r="G60" s="51" t="str">
        <f>IFERROR(
IF(
AND(
OR(
'Category Mappings'!G60 = "1. Seed Capitalist - related party/promoter",
'Category Mappings'!G60 = "3. Vendor - related party/promoter",
'Category Mappings'!G60 = "6. Professional advisor or consultant",
'Category Mappings'!G60 = "7. Employee incentives - related party/promoter"),
F60 &gt; 0),
"24m from quotation",
IF(
AND(
OR(
'Category Mappings'!G60 = "2. Seed Capitalist - NOT related party/promoter",
'Category Mappings'!G60 = "4. Vendor - NOT related party/promoter",
'Category Mappings'!G60 = "7A. Employee incentives - Not related party/promoter"),
EDATE(E60, 12) &gt; EDATE(QuoteDate, 1),
F60 &gt; 0),
EDATE(E60, 12),
"Escrow does not apply")),
" - ")</f>
        <v xml:space="preserve"> - </v>
      </c>
      <c r="H60" s="18"/>
    </row>
    <row r="61" spans="1:8" x14ac:dyDescent="0.25">
      <c r="A61" s="35"/>
      <c r="B61" s="18"/>
      <c r="C61" s="18"/>
      <c r="D61" s="36"/>
      <c r="E61" s="37"/>
      <c r="F61" s="80" t="str">
        <f>IFERROR(
IF(
OR(
'Category Mappings'!G61 = "1. Seed Capitalist - related party/promoter",
'Category Mappings'!G61 = "3. Vendor - related party/promoter",
'Category Mappings'!G61 = "6. Professional advisor or consultant",
'Category Mappings'!G61 = "7. Employee incentives - related party/promoter",
AND('Category Mappings'!G61 = "2. Seed Capitalist - NOT related party/promoter", QuoteDate &lt; EDATE(E61, 12)),
AND('Category Mappings'!G61 = "4. Vendor - NOT related party/promoter", QuoteDate &lt; EDATE(E61, 12))),
ROUNDUP(D61, 0),
0),
" - ")</f>
        <v xml:space="preserve"> - </v>
      </c>
      <c r="G61" s="51" t="str">
        <f>IFERROR(
IF(
AND(
OR(
'Category Mappings'!G61 = "1. Seed Capitalist - related party/promoter",
'Category Mappings'!G61 = "3. Vendor - related party/promoter",
'Category Mappings'!G61 = "6. Professional advisor or consultant",
'Category Mappings'!G61 = "7. Employee incentives - related party/promoter"),
F61 &gt; 0),
"24m from quotation",
IF(
AND(
OR(
'Category Mappings'!G61 = "2. Seed Capitalist - NOT related party/promoter",
'Category Mappings'!G61 = "4. Vendor - NOT related party/promoter",
'Category Mappings'!G61 = "7A. Employee incentives - Not related party/promoter"),
EDATE(E61, 12) &gt; EDATE(QuoteDate, 1),
F61 &gt; 0),
EDATE(E61, 12),
"Escrow does not apply")),
" - ")</f>
        <v xml:space="preserve"> - </v>
      </c>
      <c r="H61" s="18"/>
    </row>
    <row r="62" spans="1:8" x14ac:dyDescent="0.25">
      <c r="A62" s="35"/>
      <c r="B62" s="18"/>
      <c r="C62" s="18"/>
      <c r="D62" s="36"/>
      <c r="E62" s="37"/>
      <c r="F62" s="80" t="str">
        <f>IFERROR(
IF(
OR(
'Category Mappings'!G62 = "1. Seed Capitalist - related party/promoter",
'Category Mappings'!G62 = "3. Vendor - related party/promoter",
'Category Mappings'!G62 = "6. Professional advisor or consultant",
'Category Mappings'!G62 = "7. Employee incentives - related party/promoter",
AND('Category Mappings'!G62 = "2. Seed Capitalist - NOT related party/promoter", QuoteDate &lt; EDATE(E62, 12)),
AND('Category Mappings'!G62 = "4. Vendor - NOT related party/promoter", QuoteDate &lt; EDATE(E62, 12))),
ROUNDUP(D62, 0),
0),
" - ")</f>
        <v xml:space="preserve"> - </v>
      </c>
      <c r="G62" s="51" t="str">
        <f>IFERROR(
IF(
AND(
OR(
'Category Mappings'!G62 = "1. Seed Capitalist - related party/promoter",
'Category Mappings'!G62 = "3. Vendor - related party/promoter",
'Category Mappings'!G62 = "6. Professional advisor or consultant",
'Category Mappings'!G62 = "7. Employee incentives - related party/promoter"),
F62 &gt; 0),
"24m from quotation",
IF(
AND(
OR(
'Category Mappings'!G62 = "2. Seed Capitalist - NOT related party/promoter",
'Category Mappings'!G62 = "4. Vendor - NOT related party/promoter",
'Category Mappings'!G62 = "7A. Employee incentives - Not related party/promoter"),
EDATE(E62, 12) &gt; EDATE(QuoteDate, 1),
F62 &gt; 0),
EDATE(E62, 12),
"Escrow does not apply")),
" - ")</f>
        <v xml:space="preserve"> - </v>
      </c>
      <c r="H62" s="18"/>
    </row>
    <row r="63" spans="1:8" x14ac:dyDescent="0.25">
      <c r="A63" s="35"/>
      <c r="B63" s="18"/>
      <c r="C63" s="18"/>
      <c r="D63" s="36"/>
      <c r="E63" s="37"/>
      <c r="F63" s="80" t="str">
        <f>IFERROR(
IF(
OR(
'Category Mappings'!G63 = "1. Seed Capitalist - related party/promoter",
'Category Mappings'!G63 = "3. Vendor - related party/promoter",
'Category Mappings'!G63 = "6. Professional advisor or consultant",
'Category Mappings'!G63 = "7. Employee incentives - related party/promoter",
AND('Category Mappings'!G63 = "2. Seed Capitalist - NOT related party/promoter", QuoteDate &lt; EDATE(E63, 12)),
AND('Category Mappings'!G63 = "4. Vendor - NOT related party/promoter", QuoteDate &lt; EDATE(E63, 12))),
ROUNDUP(D63, 0),
0),
" - ")</f>
        <v xml:space="preserve"> - </v>
      </c>
      <c r="G63" s="51" t="str">
        <f>IFERROR(
IF(
AND(
OR(
'Category Mappings'!G63 = "1. Seed Capitalist - related party/promoter",
'Category Mappings'!G63 = "3. Vendor - related party/promoter",
'Category Mappings'!G63 = "6. Professional advisor or consultant",
'Category Mappings'!G63 = "7. Employee incentives - related party/promoter"),
F63 &gt; 0),
"24m from quotation",
IF(
AND(
OR(
'Category Mappings'!G63 = "2. Seed Capitalist - NOT related party/promoter",
'Category Mappings'!G63 = "4. Vendor - NOT related party/promoter",
'Category Mappings'!G63 = "7A. Employee incentives - Not related party/promoter"),
EDATE(E63, 12) &gt; EDATE(QuoteDate, 1),
F63 &gt; 0),
EDATE(E63, 12),
"Escrow does not apply")),
" - ")</f>
        <v xml:space="preserve"> - </v>
      </c>
      <c r="H63" s="18"/>
    </row>
    <row r="64" spans="1:8" x14ac:dyDescent="0.25">
      <c r="A64" s="35"/>
      <c r="B64" s="18"/>
      <c r="C64" s="18"/>
      <c r="D64" s="36"/>
      <c r="E64" s="37"/>
      <c r="F64" s="80" t="str">
        <f>IFERROR(
IF(
OR(
'Category Mappings'!G64 = "1. Seed Capitalist - related party/promoter",
'Category Mappings'!G64 = "3. Vendor - related party/promoter",
'Category Mappings'!G64 = "6. Professional advisor or consultant",
'Category Mappings'!G64 = "7. Employee incentives - related party/promoter",
AND('Category Mappings'!G64 = "2. Seed Capitalist - NOT related party/promoter", QuoteDate &lt; EDATE(E64, 12)),
AND('Category Mappings'!G64 = "4. Vendor - NOT related party/promoter", QuoteDate &lt; EDATE(E64, 12))),
ROUNDUP(D64, 0),
0),
" - ")</f>
        <v xml:space="preserve"> - </v>
      </c>
      <c r="G64" s="51" t="str">
        <f>IFERROR(
IF(
AND(
OR(
'Category Mappings'!G64 = "1. Seed Capitalist - related party/promoter",
'Category Mappings'!G64 = "3. Vendor - related party/promoter",
'Category Mappings'!G64 = "6. Professional advisor or consultant",
'Category Mappings'!G64 = "7. Employee incentives - related party/promoter"),
F64 &gt; 0),
"24m from quotation",
IF(
AND(
OR(
'Category Mappings'!G64 = "2. Seed Capitalist - NOT related party/promoter",
'Category Mappings'!G64 = "4. Vendor - NOT related party/promoter",
'Category Mappings'!G64 = "7A. Employee incentives - Not related party/promoter"),
EDATE(E64, 12) &gt; EDATE(QuoteDate, 1),
F64 &gt; 0),
EDATE(E64, 12),
"Escrow does not apply")),
" - ")</f>
        <v xml:space="preserve"> - </v>
      </c>
      <c r="H64" s="18"/>
    </row>
    <row r="65" spans="1:8" x14ac:dyDescent="0.25">
      <c r="A65" s="35"/>
      <c r="B65" s="18"/>
      <c r="C65" s="18"/>
      <c r="D65" s="36"/>
      <c r="E65" s="37"/>
      <c r="F65" s="80" t="str">
        <f>IFERROR(
IF(
OR(
'Category Mappings'!G65 = "1. Seed Capitalist - related party/promoter",
'Category Mappings'!G65 = "3. Vendor - related party/promoter",
'Category Mappings'!G65 = "6. Professional advisor or consultant",
'Category Mappings'!G65 = "7. Employee incentives - related party/promoter",
AND('Category Mappings'!G65 = "2. Seed Capitalist - NOT related party/promoter", QuoteDate &lt; EDATE(E65, 12)),
AND('Category Mappings'!G65 = "4. Vendor - NOT related party/promoter", QuoteDate &lt; EDATE(E65, 12))),
ROUNDUP(D65, 0),
0),
" - ")</f>
        <v xml:space="preserve"> - </v>
      </c>
      <c r="G65" s="51" t="str">
        <f>IFERROR(
IF(
AND(
OR(
'Category Mappings'!G65 = "1. Seed Capitalist - related party/promoter",
'Category Mappings'!G65 = "3. Vendor - related party/promoter",
'Category Mappings'!G65 = "6. Professional advisor or consultant",
'Category Mappings'!G65 = "7. Employee incentives - related party/promoter"),
F65 &gt; 0),
"24m from quotation",
IF(
AND(
OR(
'Category Mappings'!G65 = "2. Seed Capitalist - NOT related party/promoter",
'Category Mappings'!G65 = "4. Vendor - NOT related party/promoter",
'Category Mappings'!G65 = "7A. Employee incentives - Not related party/promoter"),
EDATE(E65, 12) &gt; EDATE(QuoteDate, 1),
F65 &gt; 0),
EDATE(E65, 12),
"Escrow does not apply")),
" - ")</f>
        <v xml:space="preserve"> - </v>
      </c>
      <c r="H65" s="18"/>
    </row>
    <row r="66" spans="1:8" x14ac:dyDescent="0.25">
      <c r="A66" s="35"/>
      <c r="B66" s="18"/>
      <c r="C66" s="18"/>
      <c r="D66" s="36"/>
      <c r="E66" s="37"/>
      <c r="F66" s="80" t="str">
        <f>IFERROR(
IF(
OR(
'Category Mappings'!G66 = "1. Seed Capitalist - related party/promoter",
'Category Mappings'!G66 = "3. Vendor - related party/promoter",
'Category Mappings'!G66 = "6. Professional advisor or consultant",
'Category Mappings'!G66 = "7. Employee incentives - related party/promoter",
AND('Category Mappings'!G66 = "2. Seed Capitalist - NOT related party/promoter", QuoteDate &lt; EDATE(E66, 12)),
AND('Category Mappings'!G66 = "4. Vendor - NOT related party/promoter", QuoteDate &lt; EDATE(E66, 12))),
ROUNDUP(D66, 0),
0),
" - ")</f>
        <v xml:space="preserve"> - </v>
      </c>
      <c r="G66" s="51" t="str">
        <f>IFERROR(
IF(
AND(
OR(
'Category Mappings'!G66 = "1. Seed Capitalist - related party/promoter",
'Category Mappings'!G66 = "3. Vendor - related party/promoter",
'Category Mappings'!G66 = "6. Professional advisor or consultant",
'Category Mappings'!G66 = "7. Employee incentives - related party/promoter"),
F66 &gt; 0),
"24m from quotation",
IF(
AND(
OR(
'Category Mappings'!G66 = "2. Seed Capitalist - NOT related party/promoter",
'Category Mappings'!G66 = "4. Vendor - NOT related party/promoter",
'Category Mappings'!G66 = "7A. Employee incentives - Not related party/promoter"),
EDATE(E66, 12) &gt; EDATE(QuoteDate, 1),
F66 &gt; 0),
EDATE(E66, 12),
"Escrow does not apply")),
" - ")</f>
        <v xml:space="preserve"> - </v>
      </c>
      <c r="H66" s="18"/>
    </row>
    <row r="67" spans="1:8" x14ac:dyDescent="0.25">
      <c r="A67" s="35"/>
      <c r="B67" s="18"/>
      <c r="C67" s="18"/>
      <c r="D67" s="36"/>
      <c r="E67" s="37"/>
      <c r="F67" s="80" t="str">
        <f>IFERROR(
IF(
OR(
'Category Mappings'!G67 = "1. Seed Capitalist - related party/promoter",
'Category Mappings'!G67 = "3. Vendor - related party/promoter",
'Category Mappings'!G67 = "6. Professional advisor or consultant",
'Category Mappings'!G67 = "7. Employee incentives - related party/promoter",
AND('Category Mappings'!G67 = "2. Seed Capitalist - NOT related party/promoter", QuoteDate &lt; EDATE(E67, 12)),
AND('Category Mappings'!G67 = "4. Vendor - NOT related party/promoter", QuoteDate &lt; EDATE(E67, 12))),
ROUNDUP(D67, 0),
0),
" - ")</f>
        <v xml:space="preserve"> - </v>
      </c>
      <c r="G67" s="51" t="str">
        <f>IFERROR(
IF(
AND(
OR(
'Category Mappings'!G67 = "1. Seed Capitalist - related party/promoter",
'Category Mappings'!G67 = "3. Vendor - related party/promoter",
'Category Mappings'!G67 = "6. Professional advisor or consultant",
'Category Mappings'!G67 = "7. Employee incentives - related party/promoter"),
F67 &gt; 0),
"24m from quotation",
IF(
AND(
OR(
'Category Mappings'!G67 = "2. Seed Capitalist - NOT related party/promoter",
'Category Mappings'!G67 = "4. Vendor - NOT related party/promoter",
'Category Mappings'!G67 = "7A. Employee incentives - Not related party/promoter"),
EDATE(E67, 12) &gt; EDATE(QuoteDate, 1),
F67 &gt; 0),
EDATE(E67, 12),
"Escrow does not apply")),
" - ")</f>
        <v xml:space="preserve"> - </v>
      </c>
      <c r="H67" s="18"/>
    </row>
    <row r="68" spans="1:8" x14ac:dyDescent="0.25">
      <c r="A68" s="35"/>
      <c r="B68" s="18"/>
      <c r="C68" s="18"/>
      <c r="D68" s="36"/>
      <c r="E68" s="37"/>
      <c r="F68" s="80" t="str">
        <f>IFERROR(
IF(
OR(
'Category Mappings'!G68 = "1. Seed Capitalist - related party/promoter",
'Category Mappings'!G68 = "3. Vendor - related party/promoter",
'Category Mappings'!G68 = "6. Professional advisor or consultant",
'Category Mappings'!G68 = "7. Employee incentives - related party/promoter",
AND('Category Mappings'!G68 = "2. Seed Capitalist - NOT related party/promoter", QuoteDate &lt; EDATE(E68, 12)),
AND('Category Mappings'!G68 = "4. Vendor - NOT related party/promoter", QuoteDate &lt; EDATE(E68, 12))),
ROUNDUP(D68, 0),
0),
" - ")</f>
        <v xml:space="preserve"> - </v>
      </c>
      <c r="G68" s="51" t="str">
        <f>IFERROR(
IF(
AND(
OR(
'Category Mappings'!G68 = "1. Seed Capitalist - related party/promoter",
'Category Mappings'!G68 = "3. Vendor - related party/promoter",
'Category Mappings'!G68 = "6. Professional advisor or consultant",
'Category Mappings'!G68 = "7. Employee incentives - related party/promoter"),
F68 &gt; 0),
"24m from quotation",
IF(
AND(
OR(
'Category Mappings'!G68 = "2. Seed Capitalist - NOT related party/promoter",
'Category Mappings'!G68 = "4. Vendor - NOT related party/promoter",
'Category Mappings'!G68 = "7A. Employee incentives - Not related party/promoter"),
EDATE(E68, 12) &gt; EDATE(QuoteDate, 1),
F68 &gt; 0),
EDATE(E68, 12),
"Escrow does not apply")),
" - ")</f>
        <v xml:space="preserve"> - </v>
      </c>
      <c r="H68" s="18"/>
    </row>
    <row r="69" spans="1:8" x14ac:dyDescent="0.25">
      <c r="A69" s="35"/>
      <c r="B69" s="18"/>
      <c r="C69" s="18"/>
      <c r="D69" s="36"/>
      <c r="E69" s="37"/>
      <c r="F69" s="80" t="str">
        <f>IFERROR(
IF(
OR(
'Category Mappings'!G69 = "1. Seed Capitalist - related party/promoter",
'Category Mappings'!G69 = "3. Vendor - related party/promoter",
'Category Mappings'!G69 = "6. Professional advisor or consultant",
'Category Mappings'!G69 = "7. Employee incentives - related party/promoter",
AND('Category Mappings'!G69 = "2. Seed Capitalist - NOT related party/promoter", QuoteDate &lt; EDATE(E69, 12)),
AND('Category Mappings'!G69 = "4. Vendor - NOT related party/promoter", QuoteDate &lt; EDATE(E69, 12))),
ROUNDUP(D69, 0),
0),
" - ")</f>
        <v xml:space="preserve"> - </v>
      </c>
      <c r="G69" s="51" t="str">
        <f>IFERROR(
IF(
AND(
OR(
'Category Mappings'!G69 = "1. Seed Capitalist - related party/promoter",
'Category Mappings'!G69 = "3. Vendor - related party/promoter",
'Category Mappings'!G69 = "6. Professional advisor or consultant",
'Category Mappings'!G69 = "7. Employee incentives - related party/promoter"),
F69 &gt; 0),
"24m from quotation",
IF(
AND(
OR(
'Category Mappings'!G69 = "2. Seed Capitalist - NOT related party/promoter",
'Category Mappings'!G69 = "4. Vendor - NOT related party/promoter",
'Category Mappings'!G69 = "7A. Employee incentives - Not related party/promoter"),
EDATE(E69, 12) &gt; EDATE(QuoteDate, 1),
F69 &gt; 0),
EDATE(E69, 12),
"Escrow does not apply")),
" - ")</f>
        <v xml:space="preserve"> - </v>
      </c>
      <c r="H69" s="18"/>
    </row>
    <row r="70" spans="1:8" x14ac:dyDescent="0.25">
      <c r="A70" s="35"/>
      <c r="B70" s="18"/>
      <c r="C70" s="18"/>
      <c r="D70" s="36"/>
      <c r="E70" s="37"/>
      <c r="F70" s="80" t="str">
        <f>IFERROR(
IF(
OR(
'Category Mappings'!G70 = "1. Seed Capitalist - related party/promoter",
'Category Mappings'!G70 = "3. Vendor - related party/promoter",
'Category Mappings'!G70 = "6. Professional advisor or consultant",
'Category Mappings'!G70 = "7. Employee incentives - related party/promoter",
AND('Category Mappings'!G70 = "2. Seed Capitalist - NOT related party/promoter", QuoteDate &lt; EDATE(E70, 12)),
AND('Category Mappings'!G70 = "4. Vendor - NOT related party/promoter", QuoteDate &lt; EDATE(E70, 12))),
ROUNDUP(D70, 0),
0),
" - ")</f>
        <v xml:space="preserve"> - </v>
      </c>
      <c r="G70" s="51" t="str">
        <f>IFERROR(
IF(
AND(
OR(
'Category Mappings'!G70 = "1. Seed Capitalist - related party/promoter",
'Category Mappings'!G70 = "3. Vendor - related party/promoter",
'Category Mappings'!G70 = "6. Professional advisor or consultant",
'Category Mappings'!G70 = "7. Employee incentives - related party/promoter"),
F70 &gt; 0),
"24m from quotation",
IF(
AND(
OR(
'Category Mappings'!G70 = "2. Seed Capitalist - NOT related party/promoter",
'Category Mappings'!G70 = "4. Vendor - NOT related party/promoter",
'Category Mappings'!G70 = "7A. Employee incentives - Not related party/promoter"),
EDATE(E70, 12) &gt; EDATE(QuoteDate, 1),
F70 &gt; 0),
EDATE(E70, 12),
"Escrow does not apply")),
" - ")</f>
        <v xml:space="preserve"> - </v>
      </c>
      <c r="H70" s="18"/>
    </row>
    <row r="71" spans="1:8" x14ac:dyDescent="0.25">
      <c r="A71" s="35"/>
      <c r="B71" s="18"/>
      <c r="C71" s="18"/>
      <c r="D71" s="36"/>
      <c r="E71" s="37"/>
      <c r="F71" s="80" t="str">
        <f>IFERROR(
IF(
OR(
'Category Mappings'!G71 = "1. Seed Capitalist - related party/promoter",
'Category Mappings'!G71 = "3. Vendor - related party/promoter",
'Category Mappings'!G71 = "6. Professional advisor or consultant",
'Category Mappings'!G71 = "7. Employee incentives - related party/promoter",
AND('Category Mappings'!G71 = "2. Seed Capitalist - NOT related party/promoter", QuoteDate &lt; EDATE(E71, 12)),
AND('Category Mappings'!G71 = "4. Vendor - NOT related party/promoter", QuoteDate &lt; EDATE(E71, 12))),
ROUNDUP(D71, 0),
0),
" - ")</f>
        <v xml:space="preserve"> - </v>
      </c>
      <c r="G71" s="51" t="str">
        <f>IFERROR(
IF(
AND(
OR(
'Category Mappings'!G71 = "1. Seed Capitalist - related party/promoter",
'Category Mappings'!G71 = "3. Vendor - related party/promoter",
'Category Mappings'!G71 = "6. Professional advisor or consultant",
'Category Mappings'!G71 = "7. Employee incentives - related party/promoter"),
F71 &gt; 0),
"24m from quotation",
IF(
AND(
OR(
'Category Mappings'!G71 = "2. Seed Capitalist - NOT related party/promoter",
'Category Mappings'!G71 = "4. Vendor - NOT related party/promoter",
'Category Mappings'!G71 = "7A. Employee incentives - Not related party/promoter"),
EDATE(E71, 12) &gt; EDATE(QuoteDate, 1),
F71 &gt; 0),
EDATE(E71, 12),
"Escrow does not apply")),
" - ")</f>
        <v xml:space="preserve"> - </v>
      </c>
      <c r="H71" s="18"/>
    </row>
    <row r="72" spans="1:8" x14ac:dyDescent="0.25">
      <c r="A72" s="35"/>
      <c r="B72" s="18"/>
      <c r="C72" s="18"/>
      <c r="D72" s="36"/>
      <c r="E72" s="37"/>
      <c r="F72" s="80" t="str">
        <f>IFERROR(
IF(
OR(
'Category Mappings'!G72 = "1. Seed Capitalist - related party/promoter",
'Category Mappings'!G72 = "3. Vendor - related party/promoter",
'Category Mappings'!G72 = "6. Professional advisor or consultant",
'Category Mappings'!G72 = "7. Employee incentives - related party/promoter",
AND('Category Mappings'!G72 = "2. Seed Capitalist - NOT related party/promoter", QuoteDate &lt; EDATE(E72, 12)),
AND('Category Mappings'!G72 = "4. Vendor - NOT related party/promoter", QuoteDate &lt; EDATE(E72, 12))),
ROUNDUP(D72, 0),
0),
" - ")</f>
        <v xml:space="preserve"> - </v>
      </c>
      <c r="G72" s="51" t="str">
        <f>IFERROR(
IF(
AND(
OR(
'Category Mappings'!G72 = "1. Seed Capitalist - related party/promoter",
'Category Mappings'!G72 = "3. Vendor - related party/promoter",
'Category Mappings'!G72 = "6. Professional advisor or consultant",
'Category Mappings'!G72 = "7. Employee incentives - related party/promoter"),
F72 &gt; 0),
"24m from quotation",
IF(
AND(
OR(
'Category Mappings'!G72 = "2. Seed Capitalist - NOT related party/promoter",
'Category Mappings'!G72 = "4. Vendor - NOT related party/promoter",
'Category Mappings'!G72 = "7A. Employee incentives - Not related party/promoter"),
EDATE(E72, 12) &gt; EDATE(QuoteDate, 1),
F72 &gt; 0),
EDATE(E72, 12),
"Escrow does not apply")),
" - ")</f>
        <v xml:space="preserve"> - </v>
      </c>
      <c r="H72" s="18"/>
    </row>
    <row r="73" spans="1:8" x14ac:dyDescent="0.25">
      <c r="A73" s="35"/>
      <c r="B73" s="18"/>
      <c r="C73" s="18"/>
      <c r="D73" s="36"/>
      <c r="E73" s="37"/>
      <c r="F73" s="80" t="str">
        <f>IFERROR(
IF(
OR(
'Category Mappings'!G73 = "1. Seed Capitalist - related party/promoter",
'Category Mappings'!G73 = "3. Vendor - related party/promoter",
'Category Mappings'!G73 = "6. Professional advisor or consultant",
'Category Mappings'!G73 = "7. Employee incentives - related party/promoter",
AND('Category Mappings'!G73 = "2. Seed Capitalist - NOT related party/promoter", QuoteDate &lt; EDATE(E73, 12)),
AND('Category Mappings'!G73 = "4. Vendor - NOT related party/promoter", QuoteDate &lt; EDATE(E73, 12))),
ROUNDUP(D73, 0),
0),
" - ")</f>
        <v xml:space="preserve"> - </v>
      </c>
      <c r="G73" s="51" t="str">
        <f>IFERROR(
IF(
AND(
OR(
'Category Mappings'!G73 = "1. Seed Capitalist - related party/promoter",
'Category Mappings'!G73 = "3. Vendor - related party/promoter",
'Category Mappings'!G73 = "6. Professional advisor or consultant",
'Category Mappings'!G73 = "7. Employee incentives - related party/promoter"),
F73 &gt; 0),
"24m from quotation",
IF(
AND(
OR(
'Category Mappings'!G73 = "2. Seed Capitalist - NOT related party/promoter",
'Category Mappings'!G73 = "4. Vendor - NOT related party/promoter",
'Category Mappings'!G73 = "7A. Employee incentives - Not related party/promoter"),
EDATE(E73, 12) &gt; EDATE(QuoteDate, 1),
F73 &gt; 0),
EDATE(E73, 12),
"Escrow does not apply")),
" - ")</f>
        <v xml:space="preserve"> - </v>
      </c>
      <c r="H73" s="18"/>
    </row>
    <row r="74" spans="1:8" x14ac:dyDescent="0.25">
      <c r="A74" s="35"/>
      <c r="B74" s="18"/>
      <c r="C74" s="18"/>
      <c r="D74" s="36"/>
      <c r="E74" s="37"/>
      <c r="F74" s="80" t="str">
        <f>IFERROR(
IF(
OR(
'Category Mappings'!G74 = "1. Seed Capitalist - related party/promoter",
'Category Mappings'!G74 = "3. Vendor - related party/promoter",
'Category Mappings'!G74 = "6. Professional advisor or consultant",
'Category Mappings'!G74 = "7. Employee incentives - related party/promoter",
AND('Category Mappings'!G74 = "2. Seed Capitalist - NOT related party/promoter", QuoteDate &lt; EDATE(E74, 12)),
AND('Category Mappings'!G74 = "4. Vendor - NOT related party/promoter", QuoteDate &lt; EDATE(E74, 12))),
ROUNDUP(D74, 0),
0),
" - ")</f>
        <v xml:space="preserve"> - </v>
      </c>
      <c r="G74" s="51" t="str">
        <f>IFERROR(
IF(
AND(
OR(
'Category Mappings'!G74 = "1. Seed Capitalist - related party/promoter",
'Category Mappings'!G74 = "3. Vendor - related party/promoter",
'Category Mappings'!G74 = "6. Professional advisor or consultant",
'Category Mappings'!G74 = "7. Employee incentives - related party/promoter"),
F74 &gt; 0),
"24m from quotation",
IF(
AND(
OR(
'Category Mappings'!G74 = "2. Seed Capitalist - NOT related party/promoter",
'Category Mappings'!G74 = "4. Vendor - NOT related party/promoter",
'Category Mappings'!G74 = "7A. Employee incentives - Not related party/promoter"),
EDATE(E74, 12) &gt; EDATE(QuoteDate, 1),
F74 &gt; 0),
EDATE(E74, 12),
"Escrow does not apply")),
" - ")</f>
        <v xml:space="preserve"> - </v>
      </c>
      <c r="H74" s="18"/>
    </row>
    <row r="75" spans="1:8" x14ac:dyDescent="0.25">
      <c r="A75" s="35"/>
      <c r="B75" s="18"/>
      <c r="C75" s="18"/>
      <c r="D75" s="36"/>
      <c r="E75" s="37"/>
      <c r="F75" s="80" t="str">
        <f>IFERROR(
IF(
OR(
'Category Mappings'!G75 = "1. Seed Capitalist - related party/promoter",
'Category Mappings'!G75 = "3. Vendor - related party/promoter",
'Category Mappings'!G75 = "6. Professional advisor or consultant",
'Category Mappings'!G75 = "7. Employee incentives - related party/promoter",
AND('Category Mappings'!G75 = "2. Seed Capitalist - NOT related party/promoter", QuoteDate &lt; EDATE(E75, 12)),
AND('Category Mappings'!G75 = "4. Vendor - NOT related party/promoter", QuoteDate &lt; EDATE(E75, 12))),
ROUNDUP(D75, 0),
0),
" - ")</f>
        <v xml:space="preserve"> - </v>
      </c>
      <c r="G75" s="51" t="str">
        <f>IFERROR(
IF(
AND(
OR(
'Category Mappings'!G75 = "1. Seed Capitalist - related party/promoter",
'Category Mappings'!G75 = "3. Vendor - related party/promoter",
'Category Mappings'!G75 = "6. Professional advisor or consultant",
'Category Mappings'!G75 = "7. Employee incentives - related party/promoter"),
F75 &gt; 0),
"24m from quotation",
IF(
AND(
OR(
'Category Mappings'!G75 = "2. Seed Capitalist - NOT related party/promoter",
'Category Mappings'!G75 = "4. Vendor - NOT related party/promoter",
'Category Mappings'!G75 = "7A. Employee incentives - Not related party/promoter"),
EDATE(E75, 12) &gt; EDATE(QuoteDate, 1),
F75 &gt; 0),
EDATE(E75, 12),
"Escrow does not apply")),
" - ")</f>
        <v xml:space="preserve"> - </v>
      </c>
      <c r="H75" s="18"/>
    </row>
    <row r="76" spans="1:8" x14ac:dyDescent="0.25">
      <c r="A76" s="35"/>
      <c r="B76" s="18"/>
      <c r="C76" s="18"/>
      <c r="D76" s="36"/>
      <c r="E76" s="37"/>
      <c r="F76" s="80" t="str">
        <f>IFERROR(
IF(
OR(
'Category Mappings'!G76 = "1. Seed Capitalist - related party/promoter",
'Category Mappings'!G76 = "3. Vendor - related party/promoter",
'Category Mappings'!G76 = "6. Professional advisor or consultant",
'Category Mappings'!G76 = "7. Employee incentives - related party/promoter",
AND('Category Mappings'!G76 = "2. Seed Capitalist - NOT related party/promoter", QuoteDate &lt; EDATE(E76, 12)),
AND('Category Mappings'!G76 = "4. Vendor - NOT related party/promoter", QuoteDate &lt; EDATE(E76, 12))),
ROUNDUP(D76, 0),
0),
" - ")</f>
        <v xml:space="preserve"> - </v>
      </c>
      <c r="G76" s="51" t="str">
        <f>IFERROR(
IF(
AND(
OR(
'Category Mappings'!G76 = "1. Seed Capitalist - related party/promoter",
'Category Mappings'!G76 = "3. Vendor - related party/promoter",
'Category Mappings'!G76 = "6. Professional advisor or consultant",
'Category Mappings'!G76 = "7. Employee incentives - related party/promoter"),
F76 &gt; 0),
"24m from quotation",
IF(
AND(
OR(
'Category Mappings'!G76 = "2. Seed Capitalist - NOT related party/promoter",
'Category Mappings'!G76 = "4. Vendor - NOT related party/promoter",
'Category Mappings'!G76 = "7A. Employee incentives - Not related party/promoter"),
EDATE(E76, 12) &gt; EDATE(QuoteDate, 1),
F76 &gt; 0),
EDATE(E76, 12),
"Escrow does not apply")),
" - ")</f>
        <v xml:space="preserve"> - </v>
      </c>
      <c r="H76" s="18"/>
    </row>
    <row r="77" spans="1:8" x14ac:dyDescent="0.25">
      <c r="A77" s="35"/>
      <c r="B77" s="18"/>
      <c r="C77" s="18"/>
      <c r="D77" s="36"/>
      <c r="E77" s="37"/>
      <c r="F77" s="80" t="str">
        <f>IFERROR(
IF(
OR(
'Category Mappings'!G77 = "1. Seed Capitalist - related party/promoter",
'Category Mappings'!G77 = "3. Vendor - related party/promoter",
'Category Mappings'!G77 = "6. Professional advisor or consultant",
'Category Mappings'!G77 = "7. Employee incentives - related party/promoter",
AND('Category Mappings'!G77 = "2. Seed Capitalist - NOT related party/promoter", QuoteDate &lt; EDATE(E77, 12)),
AND('Category Mappings'!G77 = "4. Vendor - NOT related party/promoter", QuoteDate &lt; EDATE(E77, 12))),
ROUNDUP(D77, 0),
0),
" - ")</f>
        <v xml:space="preserve"> - </v>
      </c>
      <c r="G77" s="51" t="str">
        <f>IFERROR(
IF(
AND(
OR(
'Category Mappings'!G77 = "1. Seed Capitalist - related party/promoter",
'Category Mappings'!G77 = "3. Vendor - related party/promoter",
'Category Mappings'!G77 = "6. Professional advisor or consultant",
'Category Mappings'!G77 = "7. Employee incentives - related party/promoter"),
F77 &gt; 0),
"24m from quotation",
IF(
AND(
OR(
'Category Mappings'!G77 = "2. Seed Capitalist - NOT related party/promoter",
'Category Mappings'!G77 = "4. Vendor - NOT related party/promoter",
'Category Mappings'!G77 = "7A. Employee incentives - Not related party/promoter"),
EDATE(E77, 12) &gt; EDATE(QuoteDate, 1),
F77 &gt; 0),
EDATE(E77, 12),
"Escrow does not apply")),
" - ")</f>
        <v xml:space="preserve"> - </v>
      </c>
      <c r="H77" s="18"/>
    </row>
    <row r="78" spans="1:8" x14ac:dyDescent="0.25">
      <c r="A78" s="35"/>
      <c r="B78" s="18"/>
      <c r="C78" s="18"/>
      <c r="D78" s="36"/>
      <c r="E78" s="37"/>
      <c r="F78" s="80" t="str">
        <f>IFERROR(
IF(
OR(
'Category Mappings'!G78 = "1. Seed Capitalist - related party/promoter",
'Category Mappings'!G78 = "3. Vendor - related party/promoter",
'Category Mappings'!G78 = "6. Professional advisor or consultant",
'Category Mappings'!G78 = "7. Employee incentives - related party/promoter",
AND('Category Mappings'!G78 = "2. Seed Capitalist - NOT related party/promoter", QuoteDate &lt; EDATE(E78, 12)),
AND('Category Mappings'!G78 = "4. Vendor - NOT related party/promoter", QuoteDate &lt; EDATE(E78, 12))),
ROUNDUP(D78, 0),
0),
" - ")</f>
        <v xml:space="preserve"> - </v>
      </c>
      <c r="G78" s="51" t="str">
        <f>IFERROR(
IF(
AND(
OR(
'Category Mappings'!G78 = "1. Seed Capitalist - related party/promoter",
'Category Mappings'!G78 = "3. Vendor - related party/promoter",
'Category Mappings'!G78 = "6. Professional advisor or consultant",
'Category Mappings'!G78 = "7. Employee incentives - related party/promoter"),
F78 &gt; 0),
"24m from quotation",
IF(
AND(
OR(
'Category Mappings'!G78 = "2. Seed Capitalist - NOT related party/promoter",
'Category Mappings'!G78 = "4. Vendor - NOT related party/promoter",
'Category Mappings'!G78 = "7A. Employee incentives - Not related party/promoter"),
EDATE(E78, 12) &gt; EDATE(QuoteDate, 1),
F78 &gt; 0),
EDATE(E78, 12),
"Escrow does not apply")),
" - ")</f>
        <v xml:space="preserve"> - </v>
      </c>
      <c r="H78" s="18"/>
    </row>
    <row r="79" spans="1:8" x14ac:dyDescent="0.25">
      <c r="A79" s="35"/>
      <c r="B79" s="18"/>
      <c r="C79" s="18"/>
      <c r="D79" s="36"/>
      <c r="E79" s="37"/>
      <c r="F79" s="80" t="str">
        <f>IFERROR(
IF(
OR(
'Category Mappings'!G79 = "1. Seed Capitalist - related party/promoter",
'Category Mappings'!G79 = "3. Vendor - related party/promoter",
'Category Mappings'!G79 = "6. Professional advisor or consultant",
'Category Mappings'!G79 = "7. Employee incentives - related party/promoter",
AND('Category Mappings'!G79 = "2. Seed Capitalist - NOT related party/promoter", QuoteDate &lt; EDATE(E79, 12)),
AND('Category Mappings'!G79 = "4. Vendor - NOT related party/promoter", QuoteDate &lt; EDATE(E79, 12))),
ROUNDUP(D79, 0),
0),
" - ")</f>
        <v xml:space="preserve"> - </v>
      </c>
      <c r="G79" s="51" t="str">
        <f>IFERROR(
IF(
AND(
OR(
'Category Mappings'!G79 = "1. Seed Capitalist - related party/promoter",
'Category Mappings'!G79 = "3. Vendor - related party/promoter",
'Category Mappings'!G79 = "6. Professional advisor or consultant",
'Category Mappings'!G79 = "7. Employee incentives - related party/promoter"),
F79 &gt; 0),
"24m from quotation",
IF(
AND(
OR(
'Category Mappings'!G79 = "2. Seed Capitalist - NOT related party/promoter",
'Category Mappings'!G79 = "4. Vendor - NOT related party/promoter",
'Category Mappings'!G79 = "7A. Employee incentives - Not related party/promoter"),
EDATE(E79, 12) &gt; EDATE(QuoteDate, 1),
F79 &gt; 0),
EDATE(E79, 12),
"Escrow does not apply")),
" - ")</f>
        <v xml:space="preserve"> - </v>
      </c>
      <c r="H79" s="18"/>
    </row>
    <row r="80" spans="1:8" x14ac:dyDescent="0.25">
      <c r="A80" s="35"/>
      <c r="B80" s="18"/>
      <c r="C80" s="18"/>
      <c r="D80" s="36"/>
      <c r="E80" s="37"/>
      <c r="F80" s="80" t="str">
        <f>IFERROR(
IF(
OR(
'Category Mappings'!G80 = "1. Seed Capitalist - related party/promoter",
'Category Mappings'!G80 = "3. Vendor - related party/promoter",
'Category Mappings'!G80 = "6. Professional advisor or consultant",
'Category Mappings'!G80 = "7. Employee incentives - related party/promoter",
AND('Category Mappings'!G80 = "2. Seed Capitalist - NOT related party/promoter", QuoteDate &lt; EDATE(E80, 12)),
AND('Category Mappings'!G80 = "4. Vendor - NOT related party/promoter", QuoteDate &lt; EDATE(E80, 12))),
ROUNDUP(D80, 0),
0),
" - ")</f>
        <v xml:space="preserve"> - </v>
      </c>
      <c r="G80" s="51" t="str">
        <f>IFERROR(
IF(
AND(
OR(
'Category Mappings'!G80 = "1. Seed Capitalist - related party/promoter",
'Category Mappings'!G80 = "3. Vendor - related party/promoter",
'Category Mappings'!G80 = "6. Professional advisor or consultant",
'Category Mappings'!G80 = "7. Employee incentives - related party/promoter"),
F80 &gt; 0),
"24m from quotation",
IF(
AND(
OR(
'Category Mappings'!G80 = "2. Seed Capitalist - NOT related party/promoter",
'Category Mappings'!G80 = "4. Vendor - NOT related party/promoter",
'Category Mappings'!G80 = "7A. Employee incentives - Not related party/promoter"),
EDATE(E80, 12) &gt; EDATE(QuoteDate, 1),
F80 &gt; 0),
EDATE(E80, 12),
"Escrow does not apply")),
" - ")</f>
        <v xml:space="preserve"> - </v>
      </c>
      <c r="H80" s="18"/>
    </row>
    <row r="81" spans="1:8" x14ac:dyDescent="0.25">
      <c r="A81" s="35"/>
      <c r="B81" s="18"/>
      <c r="C81" s="18"/>
      <c r="D81" s="36"/>
      <c r="E81" s="37"/>
      <c r="F81" s="80" t="str">
        <f>IFERROR(
IF(
OR(
'Category Mappings'!G81 = "1. Seed Capitalist - related party/promoter",
'Category Mappings'!G81 = "3. Vendor - related party/promoter",
'Category Mappings'!G81 = "6. Professional advisor or consultant",
'Category Mappings'!G81 = "7. Employee incentives - related party/promoter",
AND('Category Mappings'!G81 = "2. Seed Capitalist - NOT related party/promoter", QuoteDate &lt; EDATE(E81, 12)),
AND('Category Mappings'!G81 = "4. Vendor - NOT related party/promoter", QuoteDate &lt; EDATE(E81, 12))),
ROUNDUP(D81, 0),
0),
" - ")</f>
        <v xml:space="preserve"> - </v>
      </c>
      <c r="G81" s="51" t="str">
        <f>IFERROR(
IF(
AND(
OR(
'Category Mappings'!G81 = "1. Seed Capitalist - related party/promoter",
'Category Mappings'!G81 = "3. Vendor - related party/promoter",
'Category Mappings'!G81 = "6. Professional advisor or consultant",
'Category Mappings'!G81 = "7. Employee incentives - related party/promoter"),
F81 &gt; 0),
"24m from quotation",
IF(
AND(
OR(
'Category Mappings'!G81 = "2. Seed Capitalist - NOT related party/promoter",
'Category Mappings'!G81 = "4. Vendor - NOT related party/promoter",
'Category Mappings'!G81 = "7A. Employee incentives - Not related party/promoter"),
EDATE(E81, 12) &gt; EDATE(QuoteDate, 1),
F81 &gt; 0),
EDATE(E81, 12),
"Escrow does not apply")),
" - ")</f>
        <v xml:space="preserve"> - </v>
      </c>
      <c r="H81" s="18"/>
    </row>
    <row r="82" spans="1:8" x14ac:dyDescent="0.25">
      <c r="A82" s="35"/>
      <c r="B82" s="18"/>
      <c r="C82" s="18"/>
      <c r="D82" s="36"/>
      <c r="E82" s="37"/>
      <c r="F82" s="80" t="str">
        <f>IFERROR(
IF(
OR(
'Category Mappings'!G82 = "1. Seed Capitalist - related party/promoter",
'Category Mappings'!G82 = "3. Vendor - related party/promoter",
'Category Mappings'!G82 = "6. Professional advisor or consultant",
'Category Mappings'!G82 = "7. Employee incentives - related party/promoter",
AND('Category Mappings'!G82 = "2. Seed Capitalist - NOT related party/promoter", QuoteDate &lt; EDATE(E82, 12)),
AND('Category Mappings'!G82 = "4. Vendor - NOT related party/promoter", QuoteDate &lt; EDATE(E82, 12))),
ROUNDUP(D82, 0),
0),
" - ")</f>
        <v xml:space="preserve"> - </v>
      </c>
      <c r="G82" s="51" t="str">
        <f>IFERROR(
IF(
AND(
OR(
'Category Mappings'!G82 = "1. Seed Capitalist - related party/promoter",
'Category Mappings'!G82 = "3. Vendor - related party/promoter",
'Category Mappings'!G82 = "6. Professional advisor or consultant",
'Category Mappings'!G82 = "7. Employee incentives - related party/promoter"),
F82 &gt; 0),
"24m from quotation",
IF(
AND(
OR(
'Category Mappings'!G82 = "2. Seed Capitalist - NOT related party/promoter",
'Category Mappings'!G82 = "4. Vendor - NOT related party/promoter",
'Category Mappings'!G82 = "7A. Employee incentives - Not related party/promoter"),
EDATE(E82, 12) &gt; EDATE(QuoteDate, 1),
F82 &gt; 0),
EDATE(E82, 12),
"Escrow does not apply")),
" - ")</f>
        <v xml:space="preserve"> - </v>
      </c>
      <c r="H82" s="18"/>
    </row>
    <row r="83" spans="1:8" x14ac:dyDescent="0.25">
      <c r="A83" s="35"/>
      <c r="B83" s="18"/>
      <c r="C83" s="18"/>
      <c r="D83" s="36"/>
      <c r="E83" s="37"/>
      <c r="F83" s="80" t="str">
        <f>IFERROR(
IF(
OR(
'Category Mappings'!G83 = "1. Seed Capitalist - related party/promoter",
'Category Mappings'!G83 = "3. Vendor - related party/promoter",
'Category Mappings'!G83 = "6. Professional advisor or consultant",
'Category Mappings'!G83 = "7. Employee incentives - related party/promoter",
AND('Category Mappings'!G83 = "2. Seed Capitalist - NOT related party/promoter", QuoteDate &lt; EDATE(E83, 12)),
AND('Category Mappings'!G83 = "4. Vendor - NOT related party/promoter", QuoteDate &lt; EDATE(E83, 12))),
ROUNDUP(D83, 0),
0),
" - ")</f>
        <v xml:space="preserve"> - </v>
      </c>
      <c r="G83" s="51" t="str">
        <f>IFERROR(
IF(
AND(
OR(
'Category Mappings'!G83 = "1. Seed Capitalist - related party/promoter",
'Category Mappings'!G83 = "3. Vendor - related party/promoter",
'Category Mappings'!G83 = "6. Professional advisor or consultant",
'Category Mappings'!G83 = "7. Employee incentives - related party/promoter"),
F83 &gt; 0),
"24m from quotation",
IF(
AND(
OR(
'Category Mappings'!G83 = "2. Seed Capitalist - NOT related party/promoter",
'Category Mappings'!G83 = "4. Vendor - NOT related party/promoter",
'Category Mappings'!G83 = "7A. Employee incentives - Not related party/promoter"),
EDATE(E83, 12) &gt; EDATE(QuoteDate, 1),
F83 &gt; 0),
EDATE(E83, 12),
"Escrow does not apply")),
" - ")</f>
        <v xml:space="preserve"> - </v>
      </c>
      <c r="H83" s="18"/>
    </row>
    <row r="84" spans="1:8" x14ac:dyDescent="0.25">
      <c r="A84" s="35"/>
      <c r="B84" s="18"/>
      <c r="C84" s="18"/>
      <c r="D84" s="36"/>
      <c r="E84" s="37"/>
      <c r="F84" s="80" t="str">
        <f>IFERROR(
IF(
OR(
'Category Mappings'!G84 = "1. Seed Capitalist - related party/promoter",
'Category Mappings'!G84 = "3. Vendor - related party/promoter",
'Category Mappings'!G84 = "6. Professional advisor or consultant",
'Category Mappings'!G84 = "7. Employee incentives - related party/promoter",
AND('Category Mappings'!G84 = "2. Seed Capitalist - NOT related party/promoter", QuoteDate &lt; EDATE(E84, 12)),
AND('Category Mappings'!G84 = "4. Vendor - NOT related party/promoter", QuoteDate &lt; EDATE(E84, 12))),
ROUNDUP(D84, 0),
0),
" - ")</f>
        <v xml:space="preserve"> - </v>
      </c>
      <c r="G84" s="51" t="str">
        <f>IFERROR(
IF(
AND(
OR(
'Category Mappings'!G84 = "1. Seed Capitalist - related party/promoter",
'Category Mappings'!G84 = "3. Vendor - related party/promoter",
'Category Mappings'!G84 = "6. Professional advisor or consultant",
'Category Mappings'!G84 = "7. Employee incentives - related party/promoter"),
F84 &gt; 0),
"24m from quotation",
IF(
AND(
OR(
'Category Mappings'!G84 = "2. Seed Capitalist - NOT related party/promoter",
'Category Mappings'!G84 = "4. Vendor - NOT related party/promoter",
'Category Mappings'!G84 = "7A. Employee incentives - Not related party/promoter"),
EDATE(E84, 12) &gt; EDATE(QuoteDate, 1),
F84 &gt; 0),
EDATE(E84, 12),
"Escrow does not apply")),
" - ")</f>
        <v xml:space="preserve"> - </v>
      </c>
      <c r="H84" s="18"/>
    </row>
    <row r="85" spans="1:8" x14ac:dyDescent="0.25">
      <c r="A85" s="35"/>
      <c r="B85" s="18"/>
      <c r="C85" s="18"/>
      <c r="D85" s="36"/>
      <c r="E85" s="37"/>
      <c r="F85" s="80" t="str">
        <f>IFERROR(
IF(
OR(
'Category Mappings'!G85 = "1. Seed Capitalist - related party/promoter",
'Category Mappings'!G85 = "3. Vendor - related party/promoter",
'Category Mappings'!G85 = "6. Professional advisor or consultant",
'Category Mappings'!G85 = "7. Employee incentives - related party/promoter",
AND('Category Mappings'!G85 = "2. Seed Capitalist - NOT related party/promoter", QuoteDate &lt; EDATE(E85, 12)),
AND('Category Mappings'!G85 = "4. Vendor - NOT related party/promoter", QuoteDate &lt; EDATE(E85, 12))),
ROUNDUP(D85, 0),
0),
" - ")</f>
        <v xml:space="preserve"> - </v>
      </c>
      <c r="G85" s="51" t="str">
        <f>IFERROR(
IF(
AND(
OR(
'Category Mappings'!G85 = "1. Seed Capitalist - related party/promoter",
'Category Mappings'!G85 = "3. Vendor - related party/promoter",
'Category Mappings'!G85 = "6. Professional advisor or consultant",
'Category Mappings'!G85 = "7. Employee incentives - related party/promoter"),
F85 &gt; 0),
"24m from quotation",
IF(
AND(
OR(
'Category Mappings'!G85 = "2. Seed Capitalist - NOT related party/promoter",
'Category Mappings'!G85 = "4. Vendor - NOT related party/promoter",
'Category Mappings'!G85 = "7A. Employee incentives - Not related party/promoter"),
EDATE(E85, 12) &gt; EDATE(QuoteDate, 1),
F85 &gt; 0),
EDATE(E85, 12),
"Escrow does not apply")),
" - ")</f>
        <v xml:space="preserve"> - </v>
      </c>
      <c r="H85" s="18"/>
    </row>
    <row r="86" spans="1:8" x14ac:dyDescent="0.25">
      <c r="A86" s="35"/>
      <c r="B86" s="18"/>
      <c r="C86" s="18"/>
      <c r="D86" s="36"/>
      <c r="E86" s="37"/>
      <c r="F86" s="80" t="str">
        <f>IFERROR(
IF(
OR(
'Category Mappings'!G86 = "1. Seed Capitalist - related party/promoter",
'Category Mappings'!G86 = "3. Vendor - related party/promoter",
'Category Mappings'!G86 = "6. Professional advisor or consultant",
'Category Mappings'!G86 = "7. Employee incentives - related party/promoter",
AND('Category Mappings'!G86 = "2. Seed Capitalist - NOT related party/promoter", QuoteDate &lt; EDATE(E86, 12)),
AND('Category Mappings'!G86 = "4. Vendor - NOT related party/promoter", QuoteDate &lt; EDATE(E86, 12))),
ROUNDUP(D86, 0),
0),
" - ")</f>
        <v xml:space="preserve"> - </v>
      </c>
      <c r="G86" s="51" t="str">
        <f>IFERROR(
IF(
AND(
OR(
'Category Mappings'!G86 = "1. Seed Capitalist - related party/promoter",
'Category Mappings'!G86 = "3. Vendor - related party/promoter",
'Category Mappings'!G86 = "6. Professional advisor or consultant",
'Category Mappings'!G86 = "7. Employee incentives - related party/promoter"),
F86 &gt; 0),
"24m from quotation",
IF(
AND(
OR(
'Category Mappings'!G86 = "2. Seed Capitalist - NOT related party/promoter",
'Category Mappings'!G86 = "4. Vendor - NOT related party/promoter",
'Category Mappings'!G86 = "7A. Employee incentives - Not related party/promoter"),
EDATE(E86, 12) &gt; EDATE(QuoteDate, 1),
F86 &gt; 0),
EDATE(E86, 12),
"Escrow does not apply")),
" - ")</f>
        <v xml:space="preserve"> - </v>
      </c>
      <c r="H86" s="18"/>
    </row>
    <row r="87" spans="1:8" x14ac:dyDescent="0.25">
      <c r="A87" s="35"/>
      <c r="B87" s="18"/>
      <c r="C87" s="18"/>
      <c r="D87" s="36"/>
      <c r="E87" s="37"/>
      <c r="F87" s="80" t="str">
        <f>IFERROR(
IF(
OR(
'Category Mappings'!G87 = "1. Seed Capitalist - related party/promoter",
'Category Mappings'!G87 = "3. Vendor - related party/promoter",
'Category Mappings'!G87 = "6. Professional advisor or consultant",
'Category Mappings'!G87 = "7. Employee incentives - related party/promoter",
AND('Category Mappings'!G87 = "2. Seed Capitalist - NOT related party/promoter", QuoteDate &lt; EDATE(E87, 12)),
AND('Category Mappings'!G87 = "4. Vendor - NOT related party/promoter", QuoteDate &lt; EDATE(E87, 12))),
ROUNDUP(D87, 0),
0),
" - ")</f>
        <v xml:space="preserve"> - </v>
      </c>
      <c r="G87" s="51" t="str">
        <f>IFERROR(
IF(
AND(
OR(
'Category Mappings'!G87 = "1. Seed Capitalist - related party/promoter",
'Category Mappings'!G87 = "3. Vendor - related party/promoter",
'Category Mappings'!G87 = "6. Professional advisor or consultant",
'Category Mappings'!G87 = "7. Employee incentives - related party/promoter"),
F87 &gt; 0),
"24m from quotation",
IF(
AND(
OR(
'Category Mappings'!G87 = "2. Seed Capitalist - NOT related party/promoter",
'Category Mappings'!G87 = "4. Vendor - NOT related party/promoter",
'Category Mappings'!G87 = "7A. Employee incentives - Not related party/promoter"),
EDATE(E87, 12) &gt; EDATE(QuoteDate, 1),
F87 &gt; 0),
EDATE(E87, 12),
"Escrow does not apply")),
" - ")</f>
        <v xml:space="preserve"> - </v>
      </c>
      <c r="H87" s="18"/>
    </row>
    <row r="88" spans="1:8" x14ac:dyDescent="0.25">
      <c r="A88" s="35"/>
      <c r="B88" s="18"/>
      <c r="C88" s="18"/>
      <c r="D88" s="36"/>
      <c r="E88" s="37"/>
      <c r="F88" s="80" t="str">
        <f>IFERROR(
IF(
OR(
'Category Mappings'!G88 = "1. Seed Capitalist - related party/promoter",
'Category Mappings'!G88 = "3. Vendor - related party/promoter",
'Category Mappings'!G88 = "6. Professional advisor or consultant",
'Category Mappings'!G88 = "7. Employee incentives - related party/promoter",
AND('Category Mappings'!G88 = "2. Seed Capitalist - NOT related party/promoter", QuoteDate &lt; EDATE(E88, 12)),
AND('Category Mappings'!G88 = "4. Vendor - NOT related party/promoter", QuoteDate &lt; EDATE(E88, 12))),
ROUNDUP(D88, 0),
0),
" - ")</f>
        <v xml:space="preserve"> - </v>
      </c>
      <c r="G88" s="51" t="str">
        <f>IFERROR(
IF(
AND(
OR(
'Category Mappings'!G88 = "1. Seed Capitalist - related party/promoter",
'Category Mappings'!G88 = "3. Vendor - related party/promoter",
'Category Mappings'!G88 = "6. Professional advisor or consultant",
'Category Mappings'!G88 = "7. Employee incentives - related party/promoter"),
F88 &gt; 0),
"24m from quotation",
IF(
AND(
OR(
'Category Mappings'!G88 = "2. Seed Capitalist - NOT related party/promoter",
'Category Mappings'!G88 = "4. Vendor - NOT related party/promoter",
'Category Mappings'!G88 = "7A. Employee incentives - Not related party/promoter"),
EDATE(E88, 12) &gt; EDATE(QuoteDate, 1),
F88 &gt; 0),
EDATE(E88, 12),
"Escrow does not apply")),
" - ")</f>
        <v xml:space="preserve"> - </v>
      </c>
      <c r="H88" s="18"/>
    </row>
    <row r="89" spans="1:8" x14ac:dyDescent="0.25">
      <c r="A89" s="35"/>
      <c r="B89" s="18"/>
      <c r="C89" s="18"/>
      <c r="D89" s="36"/>
      <c r="E89" s="37"/>
      <c r="F89" s="80" t="str">
        <f>IFERROR(
IF(
OR(
'Category Mappings'!G89 = "1. Seed Capitalist - related party/promoter",
'Category Mappings'!G89 = "3. Vendor - related party/promoter",
'Category Mappings'!G89 = "6. Professional advisor or consultant",
'Category Mappings'!G89 = "7. Employee incentives - related party/promoter",
AND('Category Mappings'!G89 = "2. Seed Capitalist - NOT related party/promoter", QuoteDate &lt; EDATE(E89, 12)),
AND('Category Mappings'!G89 = "4. Vendor - NOT related party/promoter", QuoteDate &lt; EDATE(E89, 12))),
ROUNDUP(D89, 0),
0),
" - ")</f>
        <v xml:space="preserve"> - </v>
      </c>
      <c r="G89" s="51" t="str">
        <f>IFERROR(
IF(
AND(
OR(
'Category Mappings'!G89 = "1. Seed Capitalist - related party/promoter",
'Category Mappings'!G89 = "3. Vendor - related party/promoter",
'Category Mappings'!G89 = "6. Professional advisor or consultant",
'Category Mappings'!G89 = "7. Employee incentives - related party/promoter"),
F89 &gt; 0),
"24m from quotation",
IF(
AND(
OR(
'Category Mappings'!G89 = "2. Seed Capitalist - NOT related party/promoter",
'Category Mappings'!G89 = "4. Vendor - NOT related party/promoter",
'Category Mappings'!G89 = "7A. Employee incentives - Not related party/promoter"),
EDATE(E89, 12) &gt; EDATE(QuoteDate, 1),
F89 &gt; 0),
EDATE(E89, 12),
"Escrow does not apply")),
" - ")</f>
        <v xml:space="preserve"> - </v>
      </c>
      <c r="H89" s="18"/>
    </row>
    <row r="90" spans="1:8" x14ac:dyDescent="0.25">
      <c r="A90" s="35"/>
      <c r="B90" s="18"/>
      <c r="C90" s="18"/>
      <c r="D90" s="36"/>
      <c r="E90" s="37"/>
      <c r="F90" s="80" t="str">
        <f>IFERROR(
IF(
OR(
'Category Mappings'!G90 = "1. Seed Capitalist - related party/promoter",
'Category Mappings'!G90 = "3. Vendor - related party/promoter",
'Category Mappings'!G90 = "6. Professional advisor or consultant",
'Category Mappings'!G90 = "7. Employee incentives - related party/promoter",
AND('Category Mappings'!G90 = "2. Seed Capitalist - NOT related party/promoter", QuoteDate &lt; EDATE(E90, 12)),
AND('Category Mappings'!G90 = "4. Vendor - NOT related party/promoter", QuoteDate &lt; EDATE(E90, 12))),
ROUNDUP(D90, 0),
0),
" - ")</f>
        <v xml:space="preserve"> - </v>
      </c>
      <c r="G90" s="51" t="str">
        <f>IFERROR(
IF(
AND(
OR(
'Category Mappings'!G90 = "1. Seed Capitalist - related party/promoter",
'Category Mappings'!G90 = "3. Vendor - related party/promoter",
'Category Mappings'!G90 = "6. Professional advisor or consultant",
'Category Mappings'!G90 = "7. Employee incentives - related party/promoter"),
F90 &gt; 0),
"24m from quotation",
IF(
AND(
OR(
'Category Mappings'!G90 = "2. Seed Capitalist - NOT related party/promoter",
'Category Mappings'!G90 = "4. Vendor - NOT related party/promoter",
'Category Mappings'!G90 = "7A. Employee incentives - Not related party/promoter"),
EDATE(E90, 12) &gt; EDATE(QuoteDate, 1),
F90 &gt; 0),
EDATE(E90, 12),
"Escrow does not apply")),
" - ")</f>
        <v xml:space="preserve"> - </v>
      </c>
      <c r="H90" s="18"/>
    </row>
    <row r="91" spans="1:8" x14ac:dyDescent="0.25">
      <c r="A91" s="35"/>
      <c r="B91" s="18"/>
      <c r="C91" s="18"/>
      <c r="D91" s="36"/>
      <c r="E91" s="37"/>
      <c r="F91" s="80" t="str">
        <f>IFERROR(
IF(
OR(
'Category Mappings'!G91 = "1. Seed Capitalist - related party/promoter",
'Category Mappings'!G91 = "3. Vendor - related party/promoter",
'Category Mappings'!G91 = "6. Professional advisor or consultant",
'Category Mappings'!G91 = "7. Employee incentives - related party/promoter",
AND('Category Mappings'!G91 = "2. Seed Capitalist - NOT related party/promoter", QuoteDate &lt; EDATE(E91, 12)),
AND('Category Mappings'!G91 = "4. Vendor - NOT related party/promoter", QuoteDate &lt; EDATE(E91, 12))),
ROUNDUP(D91, 0),
0),
" - ")</f>
        <v xml:space="preserve"> - </v>
      </c>
      <c r="G91" s="51" t="str">
        <f>IFERROR(
IF(
AND(
OR(
'Category Mappings'!G91 = "1. Seed Capitalist - related party/promoter",
'Category Mappings'!G91 = "3. Vendor - related party/promoter",
'Category Mappings'!G91 = "6. Professional advisor or consultant",
'Category Mappings'!G91 = "7. Employee incentives - related party/promoter"),
F91 &gt; 0),
"24m from quotation",
IF(
AND(
OR(
'Category Mappings'!G91 = "2. Seed Capitalist - NOT related party/promoter",
'Category Mappings'!G91 = "4. Vendor - NOT related party/promoter",
'Category Mappings'!G91 = "7A. Employee incentives - Not related party/promoter"),
EDATE(E91, 12) &gt; EDATE(QuoteDate, 1),
F91 &gt; 0),
EDATE(E91, 12),
"Escrow does not apply")),
" - ")</f>
        <v xml:space="preserve"> - </v>
      </c>
      <c r="H91" s="18"/>
    </row>
    <row r="92" spans="1:8" x14ac:dyDescent="0.25">
      <c r="A92" s="35"/>
      <c r="B92" s="18"/>
      <c r="C92" s="18"/>
      <c r="D92" s="36"/>
      <c r="E92" s="37"/>
      <c r="F92" s="80" t="str">
        <f>IFERROR(
IF(
OR(
'Category Mappings'!G92 = "1. Seed Capitalist - related party/promoter",
'Category Mappings'!G92 = "3. Vendor - related party/promoter",
'Category Mappings'!G92 = "6. Professional advisor or consultant",
'Category Mappings'!G92 = "7. Employee incentives - related party/promoter",
AND('Category Mappings'!G92 = "2. Seed Capitalist - NOT related party/promoter", QuoteDate &lt; EDATE(E92, 12)),
AND('Category Mappings'!G92 = "4. Vendor - NOT related party/promoter", QuoteDate &lt; EDATE(E92, 12))),
ROUNDUP(D92, 0),
0),
" - ")</f>
        <v xml:space="preserve"> - </v>
      </c>
      <c r="G92" s="51" t="str">
        <f>IFERROR(
IF(
AND(
OR(
'Category Mappings'!G92 = "1. Seed Capitalist - related party/promoter",
'Category Mappings'!G92 = "3. Vendor - related party/promoter",
'Category Mappings'!G92 = "6. Professional advisor or consultant",
'Category Mappings'!G92 = "7. Employee incentives - related party/promoter"),
F92 &gt; 0),
"24m from quotation",
IF(
AND(
OR(
'Category Mappings'!G92 = "2. Seed Capitalist - NOT related party/promoter",
'Category Mappings'!G92 = "4. Vendor - NOT related party/promoter",
'Category Mappings'!G92 = "7A. Employee incentives - Not related party/promoter"),
EDATE(E92, 12) &gt; EDATE(QuoteDate, 1),
F92 &gt; 0),
EDATE(E92, 12),
"Escrow does not apply")),
" - ")</f>
        <v xml:space="preserve"> - </v>
      </c>
      <c r="H92" s="18"/>
    </row>
    <row r="93" spans="1:8" x14ac:dyDescent="0.25">
      <c r="A93" s="35"/>
      <c r="B93" s="18"/>
      <c r="C93" s="18"/>
      <c r="D93" s="36"/>
      <c r="E93" s="37"/>
      <c r="F93" s="80" t="str">
        <f>IFERROR(
IF(
OR(
'Category Mappings'!G93 = "1. Seed Capitalist - related party/promoter",
'Category Mappings'!G93 = "3. Vendor - related party/promoter",
'Category Mappings'!G93 = "6. Professional advisor or consultant",
'Category Mappings'!G93 = "7. Employee incentives - related party/promoter",
AND('Category Mappings'!G93 = "2. Seed Capitalist - NOT related party/promoter", QuoteDate &lt; EDATE(E93, 12)),
AND('Category Mappings'!G93 = "4. Vendor - NOT related party/promoter", QuoteDate &lt; EDATE(E93, 12))),
ROUNDUP(D93, 0),
0),
" - ")</f>
        <v xml:space="preserve"> - </v>
      </c>
      <c r="G93" s="51" t="str">
        <f>IFERROR(
IF(
AND(
OR(
'Category Mappings'!G93 = "1. Seed Capitalist - related party/promoter",
'Category Mappings'!G93 = "3. Vendor - related party/promoter",
'Category Mappings'!G93 = "6. Professional advisor or consultant",
'Category Mappings'!G93 = "7. Employee incentives - related party/promoter"),
F93 &gt; 0),
"24m from quotation",
IF(
AND(
OR(
'Category Mappings'!G93 = "2. Seed Capitalist - NOT related party/promoter",
'Category Mappings'!G93 = "4. Vendor - NOT related party/promoter",
'Category Mappings'!G93 = "7A. Employee incentives - Not related party/promoter"),
EDATE(E93, 12) &gt; EDATE(QuoteDate, 1),
F93 &gt; 0),
EDATE(E93, 12),
"Escrow does not apply")),
" - ")</f>
        <v xml:space="preserve"> - </v>
      </c>
      <c r="H93" s="18"/>
    </row>
    <row r="94" spans="1:8" x14ac:dyDescent="0.25">
      <c r="A94" s="35"/>
      <c r="B94" s="18"/>
      <c r="C94" s="18"/>
      <c r="D94" s="36"/>
      <c r="E94" s="37"/>
      <c r="F94" s="80" t="str">
        <f>IFERROR(
IF(
OR(
'Category Mappings'!G94 = "1. Seed Capitalist - related party/promoter",
'Category Mappings'!G94 = "3. Vendor - related party/promoter",
'Category Mappings'!G94 = "6. Professional advisor or consultant",
'Category Mappings'!G94 = "7. Employee incentives - related party/promoter",
AND('Category Mappings'!G94 = "2. Seed Capitalist - NOT related party/promoter", QuoteDate &lt; EDATE(E94, 12)),
AND('Category Mappings'!G94 = "4. Vendor - NOT related party/promoter", QuoteDate &lt; EDATE(E94, 12))),
ROUNDUP(D94, 0),
0),
" - ")</f>
        <v xml:space="preserve"> - </v>
      </c>
      <c r="G94" s="51" t="str">
        <f>IFERROR(
IF(
AND(
OR(
'Category Mappings'!G94 = "1. Seed Capitalist - related party/promoter",
'Category Mappings'!G94 = "3. Vendor - related party/promoter",
'Category Mappings'!G94 = "6. Professional advisor or consultant",
'Category Mappings'!G94 = "7. Employee incentives - related party/promoter"),
F94 &gt; 0),
"24m from quotation",
IF(
AND(
OR(
'Category Mappings'!G94 = "2. Seed Capitalist - NOT related party/promoter",
'Category Mappings'!G94 = "4. Vendor - NOT related party/promoter",
'Category Mappings'!G94 = "7A. Employee incentives - Not related party/promoter"),
EDATE(E94, 12) &gt; EDATE(QuoteDate, 1),
F94 &gt; 0),
EDATE(E94, 12),
"Escrow does not apply")),
" - ")</f>
        <v xml:space="preserve"> - </v>
      </c>
      <c r="H94" s="18"/>
    </row>
    <row r="95" spans="1:8" x14ac:dyDescent="0.25">
      <c r="A95" s="35"/>
      <c r="B95" s="18"/>
      <c r="C95" s="18"/>
      <c r="D95" s="36"/>
      <c r="E95" s="37"/>
      <c r="F95" s="80" t="str">
        <f>IFERROR(
IF(
OR(
'Category Mappings'!G95 = "1. Seed Capitalist - related party/promoter",
'Category Mappings'!G95 = "3. Vendor - related party/promoter",
'Category Mappings'!G95 = "6. Professional advisor or consultant",
'Category Mappings'!G95 = "7. Employee incentives - related party/promoter",
AND('Category Mappings'!G95 = "2. Seed Capitalist - NOT related party/promoter", QuoteDate &lt; EDATE(E95, 12)),
AND('Category Mappings'!G95 = "4. Vendor - NOT related party/promoter", QuoteDate &lt; EDATE(E95, 12))),
ROUNDUP(D95, 0),
0),
" - ")</f>
        <v xml:space="preserve"> - </v>
      </c>
      <c r="G95" s="51" t="str">
        <f>IFERROR(
IF(
AND(
OR(
'Category Mappings'!G95 = "1. Seed Capitalist - related party/promoter",
'Category Mappings'!G95 = "3. Vendor - related party/promoter",
'Category Mappings'!G95 = "6. Professional advisor or consultant",
'Category Mappings'!G95 = "7. Employee incentives - related party/promoter"),
F95 &gt; 0),
"24m from quotation",
IF(
AND(
OR(
'Category Mappings'!G95 = "2. Seed Capitalist - NOT related party/promoter",
'Category Mappings'!G95 = "4. Vendor - NOT related party/promoter",
'Category Mappings'!G95 = "7A. Employee incentives - Not related party/promoter"),
EDATE(E95, 12) &gt; EDATE(QuoteDate, 1),
F95 &gt; 0),
EDATE(E95, 12),
"Escrow does not apply")),
" - ")</f>
        <v xml:space="preserve"> - </v>
      </c>
      <c r="H95" s="18"/>
    </row>
    <row r="96" spans="1:8" x14ac:dyDescent="0.25">
      <c r="A96" s="35"/>
      <c r="B96" s="18"/>
      <c r="C96" s="18"/>
      <c r="D96" s="36"/>
      <c r="E96" s="37"/>
      <c r="F96" s="80" t="str">
        <f>IFERROR(
IF(
OR(
'Category Mappings'!G96 = "1. Seed Capitalist - related party/promoter",
'Category Mappings'!G96 = "3. Vendor - related party/promoter",
'Category Mappings'!G96 = "6. Professional advisor or consultant",
'Category Mappings'!G96 = "7. Employee incentives - related party/promoter",
AND('Category Mappings'!G96 = "2. Seed Capitalist - NOT related party/promoter", QuoteDate &lt; EDATE(E96, 12)),
AND('Category Mappings'!G96 = "4. Vendor - NOT related party/promoter", QuoteDate &lt; EDATE(E96, 12))),
ROUNDUP(D96, 0),
0),
" - ")</f>
        <v xml:space="preserve"> - </v>
      </c>
      <c r="G96" s="51" t="str">
        <f>IFERROR(
IF(
AND(
OR(
'Category Mappings'!G96 = "1. Seed Capitalist - related party/promoter",
'Category Mappings'!G96 = "3. Vendor - related party/promoter",
'Category Mappings'!G96 = "6. Professional advisor or consultant",
'Category Mappings'!G96 = "7. Employee incentives - related party/promoter"),
F96 &gt; 0),
"24m from quotation",
IF(
AND(
OR(
'Category Mappings'!G96 = "2. Seed Capitalist - NOT related party/promoter",
'Category Mappings'!G96 = "4. Vendor - NOT related party/promoter",
'Category Mappings'!G96 = "7A. Employee incentives - Not related party/promoter"),
EDATE(E96, 12) &gt; EDATE(QuoteDate, 1),
F96 &gt; 0),
EDATE(E96, 12),
"Escrow does not apply")),
" - ")</f>
        <v xml:space="preserve"> - </v>
      </c>
      <c r="H96" s="18"/>
    </row>
    <row r="97" spans="1:8" x14ac:dyDescent="0.25">
      <c r="A97" s="35"/>
      <c r="B97" s="18"/>
      <c r="C97" s="18"/>
      <c r="D97" s="36"/>
      <c r="E97" s="37"/>
      <c r="F97" s="80" t="str">
        <f>IFERROR(
IF(
OR(
'Category Mappings'!G97 = "1. Seed Capitalist - related party/promoter",
'Category Mappings'!G97 = "3. Vendor - related party/promoter",
'Category Mappings'!G97 = "6. Professional advisor or consultant",
'Category Mappings'!G97 = "7. Employee incentives - related party/promoter",
AND('Category Mappings'!G97 = "2. Seed Capitalist - NOT related party/promoter", QuoteDate &lt; EDATE(E97, 12)),
AND('Category Mappings'!G97 = "4. Vendor - NOT related party/promoter", QuoteDate &lt; EDATE(E97, 12))),
ROUNDUP(D97, 0),
0),
" - ")</f>
        <v xml:space="preserve"> - </v>
      </c>
      <c r="G97" s="51" t="str">
        <f>IFERROR(
IF(
AND(
OR(
'Category Mappings'!G97 = "1. Seed Capitalist - related party/promoter",
'Category Mappings'!G97 = "3. Vendor - related party/promoter",
'Category Mappings'!G97 = "6. Professional advisor or consultant",
'Category Mappings'!G97 = "7. Employee incentives - related party/promoter"),
F97 &gt; 0),
"24m from quotation",
IF(
AND(
OR(
'Category Mappings'!G97 = "2. Seed Capitalist - NOT related party/promoter",
'Category Mappings'!G97 = "4. Vendor - NOT related party/promoter",
'Category Mappings'!G97 = "7A. Employee incentives - Not related party/promoter"),
EDATE(E97, 12) &gt; EDATE(QuoteDate, 1),
F97 &gt; 0),
EDATE(E97, 12),
"Escrow does not apply")),
" - ")</f>
        <v xml:space="preserve"> - </v>
      </c>
      <c r="H97" s="18"/>
    </row>
    <row r="98" spans="1:8" x14ac:dyDescent="0.25">
      <c r="A98" s="35"/>
      <c r="B98" s="18"/>
      <c r="C98" s="18"/>
      <c r="D98" s="36"/>
      <c r="E98" s="37"/>
      <c r="F98" s="80" t="str">
        <f>IFERROR(
IF(
OR(
'Category Mappings'!G98 = "1. Seed Capitalist - related party/promoter",
'Category Mappings'!G98 = "3. Vendor - related party/promoter",
'Category Mappings'!G98 = "6. Professional advisor or consultant",
'Category Mappings'!G98 = "7. Employee incentives - related party/promoter",
AND('Category Mappings'!G98 = "2. Seed Capitalist - NOT related party/promoter", QuoteDate &lt; EDATE(E98, 12)),
AND('Category Mappings'!G98 = "4. Vendor - NOT related party/promoter", QuoteDate &lt; EDATE(E98, 12))),
ROUNDUP(D98, 0),
0),
" - ")</f>
        <v xml:space="preserve"> - </v>
      </c>
      <c r="G98" s="51" t="str">
        <f>IFERROR(
IF(
AND(
OR(
'Category Mappings'!G98 = "1. Seed Capitalist - related party/promoter",
'Category Mappings'!G98 = "3. Vendor - related party/promoter",
'Category Mappings'!G98 = "6. Professional advisor or consultant",
'Category Mappings'!G98 = "7. Employee incentives - related party/promoter"),
F98 &gt; 0),
"24m from quotation",
IF(
AND(
OR(
'Category Mappings'!G98 = "2. Seed Capitalist - NOT related party/promoter",
'Category Mappings'!G98 = "4. Vendor - NOT related party/promoter",
'Category Mappings'!G98 = "7A. Employee incentives - Not related party/promoter"),
EDATE(E98, 12) &gt; EDATE(QuoteDate, 1),
F98 &gt; 0),
EDATE(E98, 12),
"Escrow does not apply")),
" - ")</f>
        <v xml:space="preserve"> - </v>
      </c>
      <c r="H98" s="18"/>
    </row>
    <row r="99" spans="1:8" x14ac:dyDescent="0.25">
      <c r="A99" s="35"/>
      <c r="B99" s="18"/>
      <c r="C99" s="18"/>
      <c r="D99" s="36"/>
      <c r="E99" s="37"/>
      <c r="F99" s="80" t="str">
        <f>IFERROR(
IF(
OR(
'Category Mappings'!G99 = "1. Seed Capitalist - related party/promoter",
'Category Mappings'!G99 = "3. Vendor - related party/promoter",
'Category Mappings'!G99 = "6. Professional advisor or consultant",
'Category Mappings'!G99 = "7. Employee incentives - related party/promoter",
AND('Category Mappings'!G99 = "2. Seed Capitalist - NOT related party/promoter", QuoteDate &lt; EDATE(E99, 12)),
AND('Category Mappings'!G99 = "4. Vendor - NOT related party/promoter", QuoteDate &lt; EDATE(E99, 12))),
ROUNDUP(D99, 0),
0),
" - ")</f>
        <v xml:space="preserve"> - </v>
      </c>
      <c r="G99" s="51" t="str">
        <f>IFERROR(
IF(
AND(
OR(
'Category Mappings'!G99 = "1. Seed Capitalist - related party/promoter",
'Category Mappings'!G99 = "3. Vendor - related party/promoter",
'Category Mappings'!G99 = "6. Professional advisor or consultant",
'Category Mappings'!G99 = "7. Employee incentives - related party/promoter"),
F99 &gt; 0),
"24m from quotation",
IF(
AND(
OR(
'Category Mappings'!G99 = "2. Seed Capitalist - NOT related party/promoter",
'Category Mappings'!G99 = "4. Vendor - NOT related party/promoter",
'Category Mappings'!G99 = "7A. Employee incentives - Not related party/promoter"),
EDATE(E99, 12) &gt; EDATE(QuoteDate, 1),
F99 &gt; 0),
EDATE(E99, 12),
"Escrow does not apply")),
" - ")</f>
        <v xml:space="preserve"> - </v>
      </c>
      <c r="H99" s="18"/>
    </row>
    <row r="100" spans="1:8" x14ac:dyDescent="0.25">
      <c r="A100" s="35"/>
      <c r="B100" s="18"/>
      <c r="C100" s="18"/>
      <c r="D100" s="36"/>
      <c r="E100" s="37"/>
      <c r="F100" s="80" t="str">
        <f>IFERROR(
IF(
OR(
'Category Mappings'!G100 = "1. Seed Capitalist - related party/promoter",
'Category Mappings'!G100 = "3. Vendor - related party/promoter",
'Category Mappings'!G100 = "6. Professional advisor or consultant",
'Category Mappings'!G100 = "7. Employee incentives - related party/promoter",
AND('Category Mappings'!G100 = "2. Seed Capitalist - NOT related party/promoter", QuoteDate &lt; EDATE(E100, 12)),
AND('Category Mappings'!G100 = "4. Vendor - NOT related party/promoter", QuoteDate &lt; EDATE(E100, 12))),
ROUNDUP(D100, 0),
0),
" - ")</f>
        <v xml:space="preserve"> - </v>
      </c>
      <c r="G100" s="51" t="str">
        <f>IFERROR(
IF(
AND(
OR(
'Category Mappings'!G100 = "1. Seed Capitalist - related party/promoter",
'Category Mappings'!G100 = "3. Vendor - related party/promoter",
'Category Mappings'!G100 = "6. Professional advisor or consultant",
'Category Mappings'!G100 = "7. Employee incentives - related party/promoter"),
F100 &gt; 0),
"24m from quotation",
IF(
AND(
OR(
'Category Mappings'!G100 = "2. Seed Capitalist - NOT related party/promoter",
'Category Mappings'!G100 = "4. Vendor - NOT related party/promoter",
'Category Mappings'!G100 = "7A. Employee incentives - Not related party/promoter"),
EDATE(E100, 12) &gt; EDATE(QuoteDate, 1),
F100 &gt; 0),
EDATE(E100, 12),
"Escrow does not apply")),
" - ")</f>
        <v xml:space="preserve"> - </v>
      </c>
      <c r="H100" s="18"/>
    </row>
    <row r="101" spans="1:8" x14ac:dyDescent="0.25">
      <c r="A101" s="35"/>
      <c r="B101" s="18"/>
      <c r="C101" s="18"/>
      <c r="D101" s="36"/>
      <c r="E101" s="37"/>
      <c r="F101" s="80" t="str">
        <f>IFERROR(
IF(
OR(
'Category Mappings'!G101 = "1. Seed Capitalist - related party/promoter",
'Category Mappings'!G101 = "3. Vendor - related party/promoter",
'Category Mappings'!G101 = "6. Professional advisor or consultant",
'Category Mappings'!G101 = "7. Employee incentives - related party/promoter",
AND('Category Mappings'!G101 = "2. Seed Capitalist - NOT related party/promoter", QuoteDate &lt; EDATE(E101, 12)),
AND('Category Mappings'!G101 = "4. Vendor - NOT related party/promoter", QuoteDate &lt; EDATE(E101, 12))),
ROUNDUP(D101, 0),
0),
" - ")</f>
        <v xml:space="preserve"> - </v>
      </c>
      <c r="G101" s="51" t="str">
        <f>IFERROR(
IF(
AND(
OR(
'Category Mappings'!G101 = "1. Seed Capitalist - related party/promoter",
'Category Mappings'!G101 = "3. Vendor - related party/promoter",
'Category Mappings'!G101 = "6. Professional advisor or consultant",
'Category Mappings'!G101 = "7. Employee incentives - related party/promoter"),
F101 &gt; 0),
"24m from quotation",
IF(
AND(
OR(
'Category Mappings'!G101 = "2. Seed Capitalist - NOT related party/promoter",
'Category Mappings'!G101 = "4. Vendor - NOT related party/promoter",
'Category Mappings'!G101 = "7A. Employee incentives - Not related party/promoter"),
EDATE(E101, 12) &gt; EDATE(QuoteDate, 1),
F101 &gt; 0),
EDATE(E101, 12),
"Escrow does not apply")),
" - ")</f>
        <v xml:space="preserve"> - </v>
      </c>
      <c r="H101" s="18"/>
    </row>
    <row r="102" spans="1:8" x14ac:dyDescent="0.25">
      <c r="A102" s="35"/>
      <c r="B102" s="18"/>
      <c r="C102" s="18"/>
      <c r="D102" s="36"/>
      <c r="E102" s="37"/>
      <c r="F102" s="80" t="str">
        <f>IFERROR(
IF(
OR(
'Category Mappings'!G102 = "1. Seed Capitalist - related party/promoter",
'Category Mappings'!G102 = "3. Vendor - related party/promoter",
'Category Mappings'!G102 = "6. Professional advisor or consultant",
'Category Mappings'!G102 = "7. Employee incentives - related party/promoter",
AND('Category Mappings'!G102 = "2. Seed Capitalist - NOT related party/promoter", QuoteDate &lt; EDATE(E102, 12)),
AND('Category Mappings'!G102 = "4. Vendor - NOT related party/promoter", QuoteDate &lt; EDATE(E102, 12))),
ROUNDUP(D102, 0),
0),
" - ")</f>
        <v xml:space="preserve"> - </v>
      </c>
      <c r="G102" s="51" t="str">
        <f>IFERROR(
IF(
AND(
OR(
'Category Mappings'!G102 = "1. Seed Capitalist - related party/promoter",
'Category Mappings'!G102 = "3. Vendor - related party/promoter",
'Category Mappings'!G102 = "6. Professional advisor or consultant",
'Category Mappings'!G102 = "7. Employee incentives - related party/promoter"),
F102 &gt; 0),
"24m from quotation",
IF(
AND(
OR(
'Category Mappings'!G102 = "2. Seed Capitalist - NOT related party/promoter",
'Category Mappings'!G102 = "4. Vendor - NOT related party/promoter",
'Category Mappings'!G102 = "7A. Employee incentives - Not related party/promoter"),
EDATE(E102, 12) &gt; EDATE(QuoteDate, 1),
F102 &gt; 0),
EDATE(E102, 12),
"Escrow does not apply")),
" - ")</f>
        <v xml:space="preserve"> - </v>
      </c>
      <c r="H102" s="18"/>
    </row>
    <row r="103" spans="1:8" x14ac:dyDescent="0.25">
      <c r="A103" s="35"/>
      <c r="B103" s="18"/>
      <c r="C103" s="18"/>
      <c r="D103" s="36"/>
      <c r="E103" s="37"/>
      <c r="F103" s="80" t="str">
        <f>IFERROR(
IF(
OR(
'Category Mappings'!G103 = "1. Seed Capitalist - related party/promoter",
'Category Mappings'!G103 = "3. Vendor - related party/promoter",
'Category Mappings'!G103 = "6. Professional advisor or consultant",
'Category Mappings'!G103 = "7. Employee incentives - related party/promoter",
AND('Category Mappings'!G103 = "2. Seed Capitalist - NOT related party/promoter", QuoteDate &lt; EDATE(E103, 12)),
AND('Category Mappings'!G103 = "4. Vendor - NOT related party/promoter", QuoteDate &lt; EDATE(E103, 12))),
ROUNDUP(D103, 0),
0),
" - ")</f>
        <v xml:space="preserve"> - </v>
      </c>
      <c r="G103" s="51" t="str">
        <f>IFERROR(
IF(
AND(
OR(
'Category Mappings'!G103 = "1. Seed Capitalist - related party/promoter",
'Category Mappings'!G103 = "3. Vendor - related party/promoter",
'Category Mappings'!G103 = "6. Professional advisor or consultant",
'Category Mappings'!G103 = "7. Employee incentives - related party/promoter"),
F103 &gt; 0),
"24m from quotation",
IF(
AND(
OR(
'Category Mappings'!G103 = "2. Seed Capitalist - NOT related party/promoter",
'Category Mappings'!G103 = "4. Vendor - NOT related party/promoter",
'Category Mappings'!G103 = "7A. Employee incentives - Not related party/promoter"),
EDATE(E103, 12) &gt; EDATE(QuoteDate, 1),
F103 &gt; 0),
EDATE(E103, 12),
"Escrow does not apply")),
" - ")</f>
        <v xml:space="preserve"> - </v>
      </c>
      <c r="H103" s="18"/>
    </row>
    <row r="104" spans="1:8" x14ac:dyDescent="0.25">
      <c r="A104" s="35"/>
      <c r="B104" s="18"/>
      <c r="C104" s="18"/>
      <c r="D104" s="36"/>
      <c r="E104" s="37"/>
      <c r="F104" s="80" t="str">
        <f>IFERROR(
IF(
OR(
'Category Mappings'!G104 = "1. Seed Capitalist - related party/promoter",
'Category Mappings'!G104 = "3. Vendor - related party/promoter",
'Category Mappings'!G104 = "6. Professional advisor or consultant",
'Category Mappings'!G104 = "7. Employee incentives - related party/promoter",
AND('Category Mappings'!G104 = "2. Seed Capitalist - NOT related party/promoter", QuoteDate &lt; EDATE(E104, 12)),
AND('Category Mappings'!G104 = "4. Vendor - NOT related party/promoter", QuoteDate &lt; EDATE(E104, 12))),
ROUNDUP(D104, 0),
0),
" - ")</f>
        <v xml:space="preserve"> - </v>
      </c>
      <c r="G104" s="51" t="str">
        <f>IFERROR(
IF(
AND(
OR(
'Category Mappings'!G104 = "1. Seed Capitalist - related party/promoter",
'Category Mappings'!G104 = "3. Vendor - related party/promoter",
'Category Mappings'!G104 = "6. Professional advisor or consultant",
'Category Mappings'!G104 = "7. Employee incentives - related party/promoter"),
F104 &gt; 0),
"24m from quotation",
IF(
AND(
OR(
'Category Mappings'!G104 = "2. Seed Capitalist - NOT related party/promoter",
'Category Mappings'!G104 = "4. Vendor - NOT related party/promoter",
'Category Mappings'!G104 = "7A. Employee incentives - Not related party/promoter"),
EDATE(E104, 12) &gt; EDATE(QuoteDate, 1),
F104 &gt; 0),
EDATE(E104, 12),
"Escrow does not apply")),
" - ")</f>
        <v xml:space="preserve"> - </v>
      </c>
      <c r="H104" s="18"/>
    </row>
    <row r="105" spans="1:8" x14ac:dyDescent="0.25">
      <c r="A105" s="35"/>
      <c r="B105" s="18"/>
      <c r="C105" s="18"/>
      <c r="D105" s="36"/>
      <c r="E105" s="37"/>
      <c r="F105" s="80" t="str">
        <f>IFERROR(
IF(
OR(
'Category Mappings'!G105 = "1. Seed Capitalist - related party/promoter",
'Category Mappings'!G105 = "3. Vendor - related party/promoter",
'Category Mappings'!G105 = "6. Professional advisor or consultant",
'Category Mappings'!G105 = "7. Employee incentives - related party/promoter",
AND('Category Mappings'!G105 = "2. Seed Capitalist - NOT related party/promoter", QuoteDate &lt; EDATE(E105, 12)),
AND('Category Mappings'!G105 = "4. Vendor - NOT related party/promoter", QuoteDate &lt; EDATE(E105, 12))),
ROUNDUP(D105, 0),
0),
" - ")</f>
        <v xml:space="preserve"> - </v>
      </c>
      <c r="G105" s="51" t="str">
        <f>IFERROR(
IF(
AND(
OR(
'Category Mappings'!G105 = "1. Seed Capitalist - related party/promoter",
'Category Mappings'!G105 = "3. Vendor - related party/promoter",
'Category Mappings'!G105 = "6. Professional advisor or consultant",
'Category Mappings'!G105 = "7. Employee incentives - related party/promoter"),
F105 &gt; 0),
"24m from quotation",
IF(
AND(
OR(
'Category Mappings'!G105 = "2. Seed Capitalist - NOT related party/promoter",
'Category Mappings'!G105 = "4. Vendor - NOT related party/promoter",
'Category Mappings'!G105 = "7A. Employee incentives - Not related party/promoter"),
EDATE(E105, 12) &gt; EDATE(QuoteDate, 1),
F105 &gt; 0),
EDATE(E105, 12),
"Escrow does not apply")),
" - ")</f>
        <v xml:space="preserve"> - </v>
      </c>
      <c r="H105" s="18"/>
    </row>
    <row r="106" spans="1:8" x14ac:dyDescent="0.25">
      <c r="A106" s="35"/>
      <c r="B106" s="18"/>
      <c r="C106" s="18"/>
      <c r="D106" s="36"/>
      <c r="E106" s="37"/>
      <c r="F106" s="80" t="str">
        <f>IFERROR(
IF(
OR(
'Category Mappings'!G106 = "1. Seed Capitalist - related party/promoter",
'Category Mappings'!G106 = "3. Vendor - related party/promoter",
'Category Mappings'!G106 = "6. Professional advisor or consultant",
'Category Mappings'!G106 = "7. Employee incentives - related party/promoter",
AND('Category Mappings'!G106 = "2. Seed Capitalist - NOT related party/promoter", QuoteDate &lt; EDATE(E106, 12)),
AND('Category Mappings'!G106 = "4. Vendor - NOT related party/promoter", QuoteDate &lt; EDATE(E106, 12))),
ROUNDUP(D106, 0),
0),
" - ")</f>
        <v xml:space="preserve"> - </v>
      </c>
      <c r="G106" s="51" t="str">
        <f>IFERROR(
IF(
AND(
OR(
'Category Mappings'!G106 = "1. Seed Capitalist - related party/promoter",
'Category Mappings'!G106 = "3. Vendor - related party/promoter",
'Category Mappings'!G106 = "6. Professional advisor or consultant",
'Category Mappings'!G106 = "7. Employee incentives - related party/promoter"),
F106 &gt; 0),
"24m from quotation",
IF(
AND(
OR(
'Category Mappings'!G106 = "2. Seed Capitalist - NOT related party/promoter",
'Category Mappings'!G106 = "4. Vendor - NOT related party/promoter",
'Category Mappings'!G106 = "7A. Employee incentives - Not related party/promoter"),
EDATE(E106, 12) &gt; EDATE(QuoteDate, 1),
F106 &gt; 0),
EDATE(E106, 12),
"Escrow does not apply")),
" - ")</f>
        <v xml:space="preserve"> - </v>
      </c>
      <c r="H106" s="18"/>
    </row>
    <row r="107" spans="1:8" x14ac:dyDescent="0.25">
      <c r="A107" s="35"/>
      <c r="B107" s="18"/>
      <c r="C107" s="18"/>
      <c r="D107" s="36"/>
      <c r="E107" s="37"/>
      <c r="F107" s="80" t="str">
        <f>IFERROR(
IF(
OR(
'Category Mappings'!G107 = "1. Seed Capitalist - related party/promoter",
'Category Mappings'!G107 = "3. Vendor - related party/promoter",
'Category Mappings'!G107 = "6. Professional advisor or consultant",
'Category Mappings'!G107 = "7. Employee incentives - related party/promoter",
AND('Category Mappings'!G107 = "2. Seed Capitalist - NOT related party/promoter", QuoteDate &lt; EDATE(E107, 12)),
AND('Category Mappings'!G107 = "4. Vendor - NOT related party/promoter", QuoteDate &lt; EDATE(E107, 12))),
ROUNDUP(D107, 0),
0),
" - ")</f>
        <v xml:space="preserve"> - </v>
      </c>
      <c r="G107" s="51" t="str">
        <f>IFERROR(
IF(
AND(
OR(
'Category Mappings'!G107 = "1. Seed Capitalist - related party/promoter",
'Category Mappings'!G107 = "3. Vendor - related party/promoter",
'Category Mappings'!G107 = "6. Professional advisor or consultant",
'Category Mappings'!G107 = "7. Employee incentives - related party/promoter"),
F107 &gt; 0),
"24m from quotation",
IF(
AND(
OR(
'Category Mappings'!G107 = "2. Seed Capitalist - NOT related party/promoter",
'Category Mappings'!G107 = "4. Vendor - NOT related party/promoter",
'Category Mappings'!G107 = "7A. Employee incentives - Not related party/promoter"),
EDATE(E107, 12) &gt; EDATE(QuoteDate, 1),
F107 &gt; 0),
EDATE(E107, 12),
"Escrow does not apply")),
" - ")</f>
        <v xml:space="preserve"> - </v>
      </c>
      <c r="H107" s="18"/>
    </row>
    <row r="108" spans="1:8" x14ac:dyDescent="0.25">
      <c r="A108" s="35"/>
      <c r="B108" s="18"/>
      <c r="C108" s="18"/>
      <c r="D108" s="36"/>
      <c r="E108" s="37"/>
      <c r="F108" s="80" t="str">
        <f>IFERROR(
IF(
OR(
'Category Mappings'!G108 = "1. Seed Capitalist - related party/promoter",
'Category Mappings'!G108 = "3. Vendor - related party/promoter",
'Category Mappings'!G108 = "6. Professional advisor or consultant",
'Category Mappings'!G108 = "7. Employee incentives - related party/promoter",
AND('Category Mappings'!G108 = "2. Seed Capitalist - NOT related party/promoter", QuoteDate &lt; EDATE(E108, 12)),
AND('Category Mappings'!G108 = "4. Vendor - NOT related party/promoter", QuoteDate &lt; EDATE(E108, 12))),
ROUNDUP(D108, 0),
0),
" - ")</f>
        <v xml:space="preserve"> - </v>
      </c>
      <c r="G108" s="51" t="str">
        <f>IFERROR(
IF(
AND(
OR(
'Category Mappings'!G108 = "1. Seed Capitalist - related party/promoter",
'Category Mappings'!G108 = "3. Vendor - related party/promoter",
'Category Mappings'!G108 = "6. Professional advisor or consultant",
'Category Mappings'!G108 = "7. Employee incentives - related party/promoter"),
F108 &gt; 0),
"24m from quotation",
IF(
AND(
OR(
'Category Mappings'!G108 = "2. Seed Capitalist - NOT related party/promoter",
'Category Mappings'!G108 = "4. Vendor - NOT related party/promoter",
'Category Mappings'!G108 = "7A. Employee incentives - Not related party/promoter"),
EDATE(E108, 12) &gt; EDATE(QuoteDate, 1),
F108 &gt; 0),
EDATE(E108, 12),
"Escrow does not apply")),
" - ")</f>
        <v xml:space="preserve"> - </v>
      </c>
      <c r="H108" s="18"/>
    </row>
    <row r="109" spans="1:8" x14ac:dyDescent="0.25">
      <c r="A109" s="35"/>
      <c r="B109" s="18"/>
      <c r="C109" s="18"/>
      <c r="D109" s="36"/>
      <c r="E109" s="37"/>
      <c r="F109" s="80" t="str">
        <f>IFERROR(
IF(
OR(
'Category Mappings'!G109 = "1. Seed Capitalist - related party/promoter",
'Category Mappings'!G109 = "3. Vendor - related party/promoter",
'Category Mappings'!G109 = "6. Professional advisor or consultant",
'Category Mappings'!G109 = "7. Employee incentives - related party/promoter",
AND('Category Mappings'!G109 = "2. Seed Capitalist - NOT related party/promoter", QuoteDate &lt; EDATE(E109, 12)),
AND('Category Mappings'!G109 = "4. Vendor - NOT related party/promoter", QuoteDate &lt; EDATE(E109, 12))),
ROUNDUP(D109, 0),
0),
" - ")</f>
        <v xml:space="preserve"> - </v>
      </c>
      <c r="G109" s="51" t="str">
        <f>IFERROR(
IF(
AND(
OR(
'Category Mappings'!G109 = "1. Seed Capitalist - related party/promoter",
'Category Mappings'!G109 = "3. Vendor - related party/promoter",
'Category Mappings'!G109 = "6. Professional advisor or consultant",
'Category Mappings'!G109 = "7. Employee incentives - related party/promoter"),
F109 &gt; 0),
"24m from quotation",
IF(
AND(
OR(
'Category Mappings'!G109 = "2. Seed Capitalist - NOT related party/promoter",
'Category Mappings'!G109 = "4. Vendor - NOT related party/promoter",
'Category Mappings'!G109 = "7A. Employee incentives - Not related party/promoter"),
EDATE(E109, 12) &gt; EDATE(QuoteDate, 1),
F109 &gt; 0),
EDATE(E109, 12),
"Escrow does not apply")),
" - ")</f>
        <v xml:space="preserve"> - </v>
      </c>
      <c r="H109" s="18"/>
    </row>
    <row r="110" spans="1:8" x14ac:dyDescent="0.25">
      <c r="A110" s="35"/>
      <c r="B110" s="18"/>
      <c r="C110" s="18"/>
      <c r="D110" s="36"/>
      <c r="E110" s="37"/>
      <c r="F110" s="80" t="str">
        <f>IFERROR(
IF(
OR(
'Category Mappings'!G110 = "1. Seed Capitalist - related party/promoter",
'Category Mappings'!G110 = "3. Vendor - related party/promoter",
'Category Mappings'!G110 = "6. Professional advisor or consultant",
'Category Mappings'!G110 = "7. Employee incentives - related party/promoter",
AND('Category Mappings'!G110 = "2. Seed Capitalist - NOT related party/promoter", QuoteDate &lt; EDATE(E110, 12)),
AND('Category Mappings'!G110 = "4. Vendor - NOT related party/promoter", QuoteDate &lt; EDATE(E110, 12))),
ROUNDUP(D110, 0),
0),
" - ")</f>
        <v xml:space="preserve"> - </v>
      </c>
      <c r="G110" s="51" t="str">
        <f>IFERROR(
IF(
AND(
OR(
'Category Mappings'!G110 = "1. Seed Capitalist - related party/promoter",
'Category Mappings'!G110 = "3. Vendor - related party/promoter",
'Category Mappings'!G110 = "6. Professional advisor or consultant",
'Category Mappings'!G110 = "7. Employee incentives - related party/promoter"),
F110 &gt; 0),
"24m from quotation",
IF(
AND(
OR(
'Category Mappings'!G110 = "2. Seed Capitalist - NOT related party/promoter",
'Category Mappings'!G110 = "4. Vendor - NOT related party/promoter",
'Category Mappings'!G110 = "7A. Employee incentives - Not related party/promoter"),
EDATE(E110, 12) &gt; EDATE(QuoteDate, 1),
F110 &gt; 0),
EDATE(E110, 12),
"Escrow does not apply")),
" - ")</f>
        <v xml:space="preserve"> - </v>
      </c>
      <c r="H110" s="18"/>
    </row>
    <row r="111" spans="1:8" x14ac:dyDescent="0.25">
      <c r="A111" s="35"/>
      <c r="B111" s="18"/>
      <c r="C111" s="18"/>
      <c r="D111" s="36"/>
      <c r="E111" s="37"/>
      <c r="F111" s="80" t="str">
        <f>IFERROR(
IF(
OR(
'Category Mappings'!G111 = "1. Seed Capitalist - related party/promoter",
'Category Mappings'!G111 = "3. Vendor - related party/promoter",
'Category Mappings'!G111 = "6. Professional advisor or consultant",
'Category Mappings'!G111 = "7. Employee incentives - related party/promoter",
AND('Category Mappings'!G111 = "2. Seed Capitalist - NOT related party/promoter", QuoteDate &lt; EDATE(E111, 12)),
AND('Category Mappings'!G111 = "4. Vendor - NOT related party/promoter", QuoteDate &lt; EDATE(E111, 12))),
ROUNDUP(D111, 0),
0),
" - ")</f>
        <v xml:space="preserve"> - </v>
      </c>
      <c r="G111" s="51" t="str">
        <f>IFERROR(
IF(
AND(
OR(
'Category Mappings'!G111 = "1. Seed Capitalist - related party/promoter",
'Category Mappings'!G111 = "3. Vendor - related party/promoter",
'Category Mappings'!G111 = "6. Professional advisor or consultant",
'Category Mappings'!G111 = "7. Employee incentives - related party/promoter"),
F111 &gt; 0),
"24m from quotation",
IF(
AND(
OR(
'Category Mappings'!G111 = "2. Seed Capitalist - NOT related party/promoter",
'Category Mappings'!G111 = "4. Vendor - NOT related party/promoter",
'Category Mappings'!G111 = "7A. Employee incentives - Not related party/promoter"),
EDATE(E111, 12) &gt; EDATE(QuoteDate, 1),
F111 &gt; 0),
EDATE(E111, 12),
"Escrow does not apply")),
" - ")</f>
        <v xml:space="preserve"> - </v>
      </c>
      <c r="H111" s="18"/>
    </row>
    <row r="112" spans="1:8" x14ac:dyDescent="0.25">
      <c r="A112" s="35"/>
      <c r="B112" s="18"/>
      <c r="C112" s="18"/>
      <c r="D112" s="36"/>
      <c r="E112" s="37"/>
      <c r="F112" s="80" t="str">
        <f>IFERROR(
IF(
OR(
'Category Mappings'!G112 = "1. Seed Capitalist - related party/promoter",
'Category Mappings'!G112 = "3. Vendor - related party/promoter",
'Category Mappings'!G112 = "6. Professional advisor or consultant",
'Category Mappings'!G112 = "7. Employee incentives - related party/promoter",
AND('Category Mappings'!G112 = "2. Seed Capitalist - NOT related party/promoter", QuoteDate &lt; EDATE(E112, 12)),
AND('Category Mappings'!G112 = "4. Vendor - NOT related party/promoter", QuoteDate &lt; EDATE(E112, 12))),
ROUNDUP(D112, 0),
0),
" - ")</f>
        <v xml:space="preserve"> - </v>
      </c>
      <c r="G112" s="51" t="str">
        <f>IFERROR(
IF(
AND(
OR(
'Category Mappings'!G112 = "1. Seed Capitalist - related party/promoter",
'Category Mappings'!G112 = "3. Vendor - related party/promoter",
'Category Mappings'!G112 = "6. Professional advisor or consultant",
'Category Mappings'!G112 = "7. Employee incentives - related party/promoter"),
F112 &gt; 0),
"24m from quotation",
IF(
AND(
OR(
'Category Mappings'!G112 = "2. Seed Capitalist - NOT related party/promoter",
'Category Mappings'!G112 = "4. Vendor - NOT related party/promoter",
'Category Mappings'!G112 = "7A. Employee incentives - Not related party/promoter"),
EDATE(E112, 12) &gt; EDATE(QuoteDate, 1),
F112 &gt; 0),
EDATE(E112, 12),
"Escrow does not apply")),
" - ")</f>
        <v xml:space="preserve"> - </v>
      </c>
      <c r="H112" s="18"/>
    </row>
    <row r="113" spans="1:8" x14ac:dyDescent="0.25">
      <c r="A113" s="35"/>
      <c r="B113" s="18"/>
      <c r="C113" s="18"/>
      <c r="D113" s="36"/>
      <c r="E113" s="37"/>
      <c r="F113" s="80" t="str">
        <f>IFERROR(
IF(
OR(
'Category Mappings'!G113 = "1. Seed Capitalist - related party/promoter",
'Category Mappings'!G113 = "3. Vendor - related party/promoter",
'Category Mappings'!G113 = "6. Professional advisor or consultant",
'Category Mappings'!G113 = "7. Employee incentives - related party/promoter",
AND('Category Mappings'!G113 = "2. Seed Capitalist - NOT related party/promoter", QuoteDate &lt; EDATE(E113, 12)),
AND('Category Mappings'!G113 = "4. Vendor - NOT related party/promoter", QuoteDate &lt; EDATE(E113, 12))),
ROUNDUP(D113, 0),
0),
" - ")</f>
        <v xml:space="preserve"> - </v>
      </c>
      <c r="G113" s="51" t="str">
        <f>IFERROR(
IF(
AND(
OR(
'Category Mappings'!G113 = "1. Seed Capitalist - related party/promoter",
'Category Mappings'!G113 = "3. Vendor - related party/promoter",
'Category Mappings'!G113 = "6. Professional advisor or consultant",
'Category Mappings'!G113 = "7. Employee incentives - related party/promoter"),
F113 &gt; 0),
"24m from quotation",
IF(
AND(
OR(
'Category Mappings'!G113 = "2. Seed Capitalist - NOT related party/promoter",
'Category Mappings'!G113 = "4. Vendor - NOT related party/promoter",
'Category Mappings'!G113 = "7A. Employee incentives - Not related party/promoter"),
EDATE(E113, 12) &gt; EDATE(QuoteDate, 1),
F113 &gt; 0),
EDATE(E113, 12),
"Escrow does not apply")),
" - ")</f>
        <v xml:space="preserve"> - </v>
      </c>
      <c r="H113" s="18"/>
    </row>
    <row r="114" spans="1:8" x14ac:dyDescent="0.25">
      <c r="A114" s="35"/>
      <c r="B114" s="18"/>
      <c r="C114" s="18"/>
      <c r="D114" s="36"/>
      <c r="E114" s="37"/>
      <c r="F114" s="80" t="str">
        <f>IFERROR(
IF(
OR(
'Category Mappings'!G114 = "1. Seed Capitalist - related party/promoter",
'Category Mappings'!G114 = "3. Vendor - related party/promoter",
'Category Mappings'!G114 = "6. Professional advisor or consultant",
'Category Mappings'!G114 = "7. Employee incentives - related party/promoter",
AND('Category Mappings'!G114 = "2. Seed Capitalist - NOT related party/promoter", QuoteDate &lt; EDATE(E114, 12)),
AND('Category Mappings'!G114 = "4. Vendor - NOT related party/promoter", QuoteDate &lt; EDATE(E114, 12))),
ROUNDUP(D114, 0),
0),
" - ")</f>
        <v xml:space="preserve"> - </v>
      </c>
      <c r="G114" s="51" t="str">
        <f>IFERROR(
IF(
AND(
OR(
'Category Mappings'!G114 = "1. Seed Capitalist - related party/promoter",
'Category Mappings'!G114 = "3. Vendor - related party/promoter",
'Category Mappings'!G114 = "6. Professional advisor or consultant",
'Category Mappings'!G114 = "7. Employee incentives - related party/promoter"),
F114 &gt; 0),
"24m from quotation",
IF(
AND(
OR(
'Category Mappings'!G114 = "2. Seed Capitalist - NOT related party/promoter",
'Category Mappings'!G114 = "4. Vendor - NOT related party/promoter",
'Category Mappings'!G114 = "7A. Employee incentives - Not related party/promoter"),
EDATE(E114, 12) &gt; EDATE(QuoteDate, 1),
F114 &gt; 0),
EDATE(E114, 12),
"Escrow does not apply")),
" - ")</f>
        <v xml:space="preserve"> - </v>
      </c>
      <c r="H114" s="18"/>
    </row>
    <row r="115" spans="1:8" x14ac:dyDescent="0.25">
      <c r="A115" s="35"/>
      <c r="B115" s="18"/>
      <c r="C115" s="18"/>
      <c r="D115" s="36"/>
      <c r="E115" s="37"/>
      <c r="F115" s="80" t="str">
        <f>IFERROR(
IF(
OR(
'Category Mappings'!G115 = "1. Seed Capitalist - related party/promoter",
'Category Mappings'!G115 = "3. Vendor - related party/promoter",
'Category Mappings'!G115 = "6. Professional advisor or consultant",
'Category Mappings'!G115 = "7. Employee incentives - related party/promoter",
AND('Category Mappings'!G115 = "2. Seed Capitalist - NOT related party/promoter", QuoteDate &lt; EDATE(E115, 12)),
AND('Category Mappings'!G115 = "4. Vendor - NOT related party/promoter", QuoteDate &lt; EDATE(E115, 12))),
ROUNDUP(D115, 0),
0),
" - ")</f>
        <v xml:space="preserve"> - </v>
      </c>
      <c r="G115" s="51" t="str">
        <f>IFERROR(
IF(
AND(
OR(
'Category Mappings'!G115 = "1. Seed Capitalist - related party/promoter",
'Category Mappings'!G115 = "3. Vendor - related party/promoter",
'Category Mappings'!G115 = "6. Professional advisor or consultant",
'Category Mappings'!G115 = "7. Employee incentives - related party/promoter"),
F115 &gt; 0),
"24m from quotation",
IF(
AND(
OR(
'Category Mappings'!G115 = "2. Seed Capitalist - NOT related party/promoter",
'Category Mappings'!G115 = "4. Vendor - NOT related party/promoter",
'Category Mappings'!G115 = "7A. Employee incentives - Not related party/promoter"),
EDATE(E115, 12) &gt; EDATE(QuoteDate, 1),
F115 &gt; 0),
EDATE(E115, 12),
"Escrow does not apply")),
" - ")</f>
        <v xml:space="preserve"> - </v>
      </c>
      <c r="H115" s="18"/>
    </row>
    <row r="116" spans="1:8" x14ac:dyDescent="0.25">
      <c r="A116" s="35"/>
      <c r="B116" s="18"/>
      <c r="C116" s="18"/>
      <c r="D116" s="36"/>
      <c r="E116" s="37"/>
      <c r="F116" s="80" t="str">
        <f>IFERROR(
IF(
OR(
'Category Mappings'!G116 = "1. Seed Capitalist - related party/promoter",
'Category Mappings'!G116 = "3. Vendor - related party/promoter",
'Category Mappings'!G116 = "6. Professional advisor or consultant",
'Category Mappings'!G116 = "7. Employee incentives - related party/promoter",
AND('Category Mappings'!G116 = "2. Seed Capitalist - NOT related party/promoter", QuoteDate &lt; EDATE(E116, 12)),
AND('Category Mappings'!G116 = "4. Vendor - NOT related party/promoter", QuoteDate &lt; EDATE(E116, 12))),
ROUNDUP(D116, 0),
0),
" - ")</f>
        <v xml:space="preserve"> - </v>
      </c>
      <c r="G116" s="51" t="str">
        <f>IFERROR(
IF(
AND(
OR(
'Category Mappings'!G116 = "1. Seed Capitalist - related party/promoter",
'Category Mappings'!G116 = "3. Vendor - related party/promoter",
'Category Mappings'!G116 = "6. Professional advisor or consultant",
'Category Mappings'!G116 = "7. Employee incentives - related party/promoter"),
F116 &gt; 0),
"24m from quotation",
IF(
AND(
OR(
'Category Mappings'!G116 = "2. Seed Capitalist - NOT related party/promoter",
'Category Mappings'!G116 = "4. Vendor - NOT related party/promoter",
'Category Mappings'!G116 = "7A. Employee incentives - Not related party/promoter"),
EDATE(E116, 12) &gt; EDATE(QuoteDate, 1),
F116 &gt; 0),
EDATE(E116, 12),
"Escrow does not apply")),
" - ")</f>
        <v xml:space="preserve"> - </v>
      </c>
      <c r="H116" s="18"/>
    </row>
    <row r="117" spans="1:8" x14ac:dyDescent="0.25">
      <c r="A117" s="35"/>
      <c r="B117" s="18"/>
      <c r="C117" s="18"/>
      <c r="D117" s="36"/>
      <c r="E117" s="37"/>
      <c r="F117" s="80" t="str">
        <f>IFERROR(
IF(
OR(
'Category Mappings'!G117 = "1. Seed Capitalist - related party/promoter",
'Category Mappings'!G117 = "3. Vendor - related party/promoter",
'Category Mappings'!G117 = "6. Professional advisor or consultant",
'Category Mappings'!G117 = "7. Employee incentives - related party/promoter",
AND('Category Mappings'!G117 = "2. Seed Capitalist - NOT related party/promoter", QuoteDate &lt; EDATE(E117, 12)),
AND('Category Mappings'!G117 = "4. Vendor - NOT related party/promoter", QuoteDate &lt; EDATE(E117, 12))),
ROUNDUP(D117, 0),
0),
" - ")</f>
        <v xml:space="preserve"> - </v>
      </c>
      <c r="G117" s="51" t="str">
        <f>IFERROR(
IF(
AND(
OR(
'Category Mappings'!G117 = "1. Seed Capitalist - related party/promoter",
'Category Mappings'!G117 = "3. Vendor - related party/promoter",
'Category Mappings'!G117 = "6. Professional advisor or consultant",
'Category Mappings'!G117 = "7. Employee incentives - related party/promoter"),
F117 &gt; 0),
"24m from quotation",
IF(
AND(
OR(
'Category Mappings'!G117 = "2. Seed Capitalist - NOT related party/promoter",
'Category Mappings'!G117 = "4. Vendor - NOT related party/promoter",
'Category Mappings'!G117 = "7A. Employee incentives - Not related party/promoter"),
EDATE(E117, 12) &gt; EDATE(QuoteDate, 1),
F117 &gt; 0),
EDATE(E117, 12),
"Escrow does not apply")),
" - ")</f>
        <v xml:space="preserve"> - </v>
      </c>
      <c r="H117" s="18"/>
    </row>
    <row r="118" spans="1:8" x14ac:dyDescent="0.25">
      <c r="A118" s="35"/>
      <c r="B118" s="18"/>
      <c r="C118" s="18"/>
      <c r="D118" s="36"/>
      <c r="E118" s="37"/>
      <c r="F118" s="80" t="str">
        <f>IFERROR(
IF(
OR(
'Category Mappings'!G118 = "1. Seed Capitalist - related party/promoter",
'Category Mappings'!G118 = "3. Vendor - related party/promoter",
'Category Mappings'!G118 = "6. Professional advisor or consultant",
'Category Mappings'!G118 = "7. Employee incentives - related party/promoter",
AND('Category Mappings'!G118 = "2. Seed Capitalist - NOT related party/promoter", QuoteDate &lt; EDATE(E118, 12)),
AND('Category Mappings'!G118 = "4. Vendor - NOT related party/promoter", QuoteDate &lt; EDATE(E118, 12))),
ROUNDUP(D118, 0),
0),
" - ")</f>
        <v xml:space="preserve"> - </v>
      </c>
      <c r="G118" s="51" t="str">
        <f>IFERROR(
IF(
AND(
OR(
'Category Mappings'!G118 = "1. Seed Capitalist - related party/promoter",
'Category Mappings'!G118 = "3. Vendor - related party/promoter",
'Category Mappings'!G118 = "6. Professional advisor or consultant",
'Category Mappings'!G118 = "7. Employee incentives - related party/promoter"),
F118 &gt; 0),
"24m from quotation",
IF(
AND(
OR(
'Category Mappings'!G118 = "2. Seed Capitalist - NOT related party/promoter",
'Category Mappings'!G118 = "4. Vendor - NOT related party/promoter",
'Category Mappings'!G118 = "7A. Employee incentives - Not related party/promoter"),
EDATE(E118, 12) &gt; EDATE(QuoteDate, 1),
F118 &gt; 0),
EDATE(E118, 12),
"Escrow does not apply")),
" - ")</f>
        <v xml:space="preserve"> - </v>
      </c>
      <c r="H118" s="18"/>
    </row>
    <row r="119" spans="1:8" x14ac:dyDescent="0.25">
      <c r="A119" s="35"/>
      <c r="B119" s="18"/>
      <c r="C119" s="18"/>
      <c r="D119" s="36"/>
      <c r="E119" s="37"/>
      <c r="F119" s="80" t="str">
        <f>IFERROR(
IF(
OR(
'Category Mappings'!G119 = "1. Seed Capitalist - related party/promoter",
'Category Mappings'!G119 = "3. Vendor - related party/promoter",
'Category Mappings'!G119 = "6. Professional advisor or consultant",
'Category Mappings'!G119 = "7. Employee incentives - related party/promoter",
AND('Category Mappings'!G119 = "2. Seed Capitalist - NOT related party/promoter", QuoteDate &lt; EDATE(E119, 12)),
AND('Category Mappings'!G119 = "4. Vendor - NOT related party/promoter", QuoteDate &lt; EDATE(E119, 12))),
ROUNDUP(D119, 0),
0),
" - ")</f>
        <v xml:space="preserve"> - </v>
      </c>
      <c r="G119" s="51" t="str">
        <f>IFERROR(
IF(
AND(
OR(
'Category Mappings'!G119 = "1. Seed Capitalist - related party/promoter",
'Category Mappings'!G119 = "3. Vendor - related party/promoter",
'Category Mappings'!G119 = "6. Professional advisor or consultant",
'Category Mappings'!G119 = "7. Employee incentives - related party/promoter"),
F119 &gt; 0),
"24m from quotation",
IF(
AND(
OR(
'Category Mappings'!G119 = "2. Seed Capitalist - NOT related party/promoter",
'Category Mappings'!G119 = "4. Vendor - NOT related party/promoter",
'Category Mappings'!G119 = "7A. Employee incentives - Not related party/promoter"),
EDATE(E119, 12) &gt; EDATE(QuoteDate, 1),
F119 &gt; 0),
EDATE(E119, 12),
"Escrow does not apply")),
" - ")</f>
        <v xml:space="preserve"> - </v>
      </c>
      <c r="H119" s="18"/>
    </row>
    <row r="120" spans="1:8" x14ac:dyDescent="0.25">
      <c r="A120" s="35"/>
      <c r="B120" s="18"/>
      <c r="C120" s="18"/>
      <c r="D120" s="36"/>
      <c r="E120" s="37"/>
      <c r="F120" s="80" t="str">
        <f>IFERROR(
IF(
OR(
'Category Mappings'!G120 = "1. Seed Capitalist - related party/promoter",
'Category Mappings'!G120 = "3. Vendor - related party/promoter",
'Category Mappings'!G120 = "6. Professional advisor or consultant",
'Category Mappings'!G120 = "7. Employee incentives - related party/promoter",
AND('Category Mappings'!G120 = "2. Seed Capitalist - NOT related party/promoter", QuoteDate &lt; EDATE(E120, 12)),
AND('Category Mappings'!G120 = "4. Vendor - NOT related party/promoter", QuoteDate &lt; EDATE(E120, 12))),
ROUNDUP(D120, 0),
0),
" - ")</f>
        <v xml:space="preserve"> - </v>
      </c>
      <c r="G120" s="51" t="str">
        <f>IFERROR(
IF(
AND(
OR(
'Category Mappings'!G120 = "1. Seed Capitalist - related party/promoter",
'Category Mappings'!G120 = "3. Vendor - related party/promoter",
'Category Mappings'!G120 = "6. Professional advisor or consultant",
'Category Mappings'!G120 = "7. Employee incentives - related party/promoter"),
F120 &gt; 0),
"24m from quotation",
IF(
AND(
OR(
'Category Mappings'!G120 = "2. Seed Capitalist - NOT related party/promoter",
'Category Mappings'!G120 = "4. Vendor - NOT related party/promoter",
'Category Mappings'!G120 = "7A. Employee incentives - Not related party/promoter"),
EDATE(E120, 12) &gt; EDATE(QuoteDate, 1),
F120 &gt; 0),
EDATE(E120, 12),
"Escrow does not apply")),
" - ")</f>
        <v xml:space="preserve"> - </v>
      </c>
      <c r="H120" s="18"/>
    </row>
    <row r="121" spans="1:8" x14ac:dyDescent="0.25">
      <c r="A121" s="35"/>
      <c r="B121" s="18"/>
      <c r="C121" s="18"/>
      <c r="D121" s="36"/>
      <c r="E121" s="37"/>
      <c r="F121" s="80" t="str">
        <f>IFERROR(
IF(
OR(
'Category Mappings'!G121 = "1. Seed Capitalist - related party/promoter",
'Category Mappings'!G121 = "3. Vendor - related party/promoter",
'Category Mappings'!G121 = "6. Professional advisor or consultant",
'Category Mappings'!G121 = "7. Employee incentives - related party/promoter",
AND('Category Mappings'!G121 = "2. Seed Capitalist - NOT related party/promoter", QuoteDate &lt; EDATE(E121, 12)),
AND('Category Mappings'!G121 = "4. Vendor - NOT related party/promoter", QuoteDate &lt; EDATE(E121, 12))),
ROUNDUP(D121, 0),
0),
" - ")</f>
        <v xml:space="preserve"> - </v>
      </c>
      <c r="G121" s="51" t="str">
        <f>IFERROR(
IF(
AND(
OR(
'Category Mappings'!G121 = "1. Seed Capitalist - related party/promoter",
'Category Mappings'!G121 = "3. Vendor - related party/promoter",
'Category Mappings'!G121 = "6. Professional advisor or consultant",
'Category Mappings'!G121 = "7. Employee incentives - related party/promoter"),
F121 &gt; 0),
"24m from quotation",
IF(
AND(
OR(
'Category Mappings'!G121 = "2. Seed Capitalist - NOT related party/promoter",
'Category Mappings'!G121 = "4. Vendor - NOT related party/promoter",
'Category Mappings'!G121 = "7A. Employee incentives - Not related party/promoter"),
EDATE(E121, 12) &gt; EDATE(QuoteDate, 1),
F121 &gt; 0),
EDATE(E121, 12),
"Escrow does not apply")),
" - ")</f>
        <v xml:space="preserve"> - </v>
      </c>
      <c r="H121" s="18"/>
    </row>
    <row r="122" spans="1:8" x14ac:dyDescent="0.25">
      <c r="A122" s="35"/>
      <c r="B122" s="18"/>
      <c r="C122" s="18"/>
      <c r="D122" s="36"/>
      <c r="E122" s="37"/>
      <c r="F122" s="80" t="str">
        <f>IFERROR(
IF(
OR(
'Category Mappings'!G122 = "1. Seed Capitalist - related party/promoter",
'Category Mappings'!G122 = "3. Vendor - related party/promoter",
'Category Mappings'!G122 = "6. Professional advisor or consultant",
'Category Mappings'!G122 = "7. Employee incentives - related party/promoter",
AND('Category Mappings'!G122 = "2. Seed Capitalist - NOT related party/promoter", QuoteDate &lt; EDATE(E122, 12)),
AND('Category Mappings'!G122 = "4. Vendor - NOT related party/promoter", QuoteDate &lt; EDATE(E122, 12))),
ROUNDUP(D122, 0),
0),
" - ")</f>
        <v xml:space="preserve"> - </v>
      </c>
      <c r="G122" s="51" t="str">
        <f>IFERROR(
IF(
AND(
OR(
'Category Mappings'!G122 = "1. Seed Capitalist - related party/promoter",
'Category Mappings'!G122 = "3. Vendor - related party/promoter",
'Category Mappings'!G122 = "6. Professional advisor or consultant",
'Category Mappings'!G122 = "7. Employee incentives - related party/promoter"),
F122 &gt; 0),
"24m from quotation",
IF(
AND(
OR(
'Category Mappings'!G122 = "2. Seed Capitalist - NOT related party/promoter",
'Category Mappings'!G122 = "4. Vendor - NOT related party/promoter",
'Category Mappings'!G122 = "7A. Employee incentives - Not related party/promoter"),
EDATE(E122, 12) &gt; EDATE(QuoteDate, 1),
F122 &gt; 0),
EDATE(E122, 12),
"Escrow does not apply")),
" - ")</f>
        <v xml:space="preserve"> - </v>
      </c>
      <c r="H122" s="18"/>
    </row>
    <row r="123" spans="1:8" x14ac:dyDescent="0.25">
      <c r="A123" s="35"/>
      <c r="B123" s="18"/>
      <c r="C123" s="18"/>
      <c r="D123" s="36"/>
      <c r="E123" s="37"/>
      <c r="F123" s="80" t="str">
        <f>IFERROR(
IF(
OR(
'Category Mappings'!G123 = "1. Seed Capitalist - related party/promoter",
'Category Mappings'!G123 = "3. Vendor - related party/promoter",
'Category Mappings'!G123 = "6. Professional advisor or consultant",
'Category Mappings'!G123 = "7. Employee incentives - related party/promoter",
AND('Category Mappings'!G123 = "2. Seed Capitalist - NOT related party/promoter", QuoteDate &lt; EDATE(E123, 12)),
AND('Category Mappings'!G123 = "4. Vendor - NOT related party/promoter", QuoteDate &lt; EDATE(E123, 12))),
ROUNDUP(D123, 0),
0),
" - ")</f>
        <v xml:space="preserve"> - </v>
      </c>
      <c r="G123" s="51" t="str">
        <f>IFERROR(
IF(
AND(
OR(
'Category Mappings'!G123 = "1. Seed Capitalist - related party/promoter",
'Category Mappings'!G123 = "3. Vendor - related party/promoter",
'Category Mappings'!G123 = "6. Professional advisor or consultant",
'Category Mappings'!G123 = "7. Employee incentives - related party/promoter"),
F123 &gt; 0),
"24m from quotation",
IF(
AND(
OR(
'Category Mappings'!G123 = "2. Seed Capitalist - NOT related party/promoter",
'Category Mappings'!G123 = "4. Vendor - NOT related party/promoter",
'Category Mappings'!G123 = "7A. Employee incentives - Not related party/promoter"),
EDATE(E123, 12) &gt; EDATE(QuoteDate, 1),
F123 &gt; 0),
EDATE(E123, 12),
"Escrow does not apply")),
" - ")</f>
        <v xml:space="preserve"> - </v>
      </c>
      <c r="H123" s="18"/>
    </row>
    <row r="124" spans="1:8" x14ac:dyDescent="0.25">
      <c r="A124" s="35"/>
      <c r="B124" s="18"/>
      <c r="C124" s="18"/>
      <c r="D124" s="36"/>
      <c r="E124" s="37"/>
      <c r="F124" s="80" t="str">
        <f>IFERROR(
IF(
OR(
'Category Mappings'!G124 = "1. Seed Capitalist - related party/promoter",
'Category Mappings'!G124 = "3. Vendor - related party/promoter",
'Category Mappings'!G124 = "6. Professional advisor or consultant",
'Category Mappings'!G124 = "7. Employee incentives - related party/promoter",
AND('Category Mappings'!G124 = "2. Seed Capitalist - NOT related party/promoter", QuoteDate &lt; EDATE(E124, 12)),
AND('Category Mappings'!G124 = "4. Vendor - NOT related party/promoter", QuoteDate &lt; EDATE(E124, 12))),
ROUNDUP(D124, 0),
0),
" - ")</f>
        <v xml:space="preserve"> - </v>
      </c>
      <c r="G124" s="51" t="str">
        <f>IFERROR(
IF(
AND(
OR(
'Category Mappings'!G124 = "1. Seed Capitalist - related party/promoter",
'Category Mappings'!G124 = "3. Vendor - related party/promoter",
'Category Mappings'!G124 = "6. Professional advisor or consultant",
'Category Mappings'!G124 = "7. Employee incentives - related party/promoter"),
F124 &gt; 0),
"24m from quotation",
IF(
AND(
OR(
'Category Mappings'!G124 = "2. Seed Capitalist - NOT related party/promoter",
'Category Mappings'!G124 = "4. Vendor - NOT related party/promoter",
'Category Mappings'!G124 = "7A. Employee incentives - Not related party/promoter"),
EDATE(E124, 12) &gt; EDATE(QuoteDate, 1),
F124 &gt; 0),
EDATE(E124, 12),
"Escrow does not apply")),
" - ")</f>
        <v xml:space="preserve"> - </v>
      </c>
      <c r="H124" s="18"/>
    </row>
    <row r="125" spans="1:8" x14ac:dyDescent="0.25">
      <c r="A125" s="35"/>
      <c r="B125" s="18"/>
      <c r="C125" s="18"/>
      <c r="D125" s="36"/>
      <c r="E125" s="37"/>
      <c r="F125" s="80" t="str">
        <f>IFERROR(
IF(
OR(
'Category Mappings'!G125 = "1. Seed Capitalist - related party/promoter",
'Category Mappings'!G125 = "3. Vendor - related party/promoter",
'Category Mappings'!G125 = "6. Professional advisor or consultant",
'Category Mappings'!G125 = "7. Employee incentives - related party/promoter",
AND('Category Mappings'!G125 = "2. Seed Capitalist - NOT related party/promoter", QuoteDate &lt; EDATE(E125, 12)),
AND('Category Mappings'!G125 = "4. Vendor - NOT related party/promoter", QuoteDate &lt; EDATE(E125, 12))),
ROUNDUP(D125, 0),
0),
" - ")</f>
        <v xml:space="preserve"> - </v>
      </c>
      <c r="G125" s="51" t="str">
        <f>IFERROR(
IF(
AND(
OR(
'Category Mappings'!G125 = "1. Seed Capitalist - related party/promoter",
'Category Mappings'!G125 = "3. Vendor - related party/promoter",
'Category Mappings'!G125 = "6. Professional advisor or consultant",
'Category Mappings'!G125 = "7. Employee incentives - related party/promoter"),
F125 &gt; 0),
"24m from quotation",
IF(
AND(
OR(
'Category Mappings'!G125 = "2. Seed Capitalist - NOT related party/promoter",
'Category Mappings'!G125 = "4. Vendor - NOT related party/promoter",
'Category Mappings'!G125 = "7A. Employee incentives - Not related party/promoter"),
EDATE(E125, 12) &gt; EDATE(QuoteDate, 1),
F125 &gt; 0),
EDATE(E125, 12),
"Escrow does not apply")),
" - ")</f>
        <v xml:space="preserve"> - </v>
      </c>
      <c r="H125" s="18"/>
    </row>
    <row r="126" spans="1:8" x14ac:dyDescent="0.25">
      <c r="A126" s="35"/>
      <c r="B126" s="18"/>
      <c r="C126" s="18"/>
      <c r="D126" s="36"/>
      <c r="E126" s="37"/>
      <c r="F126" s="80" t="str">
        <f>IFERROR(
IF(
OR(
'Category Mappings'!G126 = "1. Seed Capitalist - related party/promoter",
'Category Mappings'!G126 = "3. Vendor - related party/promoter",
'Category Mappings'!G126 = "6. Professional advisor or consultant",
'Category Mappings'!G126 = "7. Employee incentives - related party/promoter",
AND('Category Mappings'!G126 = "2. Seed Capitalist - NOT related party/promoter", QuoteDate &lt; EDATE(E126, 12)),
AND('Category Mappings'!G126 = "4. Vendor - NOT related party/promoter", QuoteDate &lt; EDATE(E126, 12))),
ROUNDUP(D126, 0),
0),
" - ")</f>
        <v xml:space="preserve"> - </v>
      </c>
      <c r="G126" s="51" t="str">
        <f>IFERROR(
IF(
AND(
OR(
'Category Mappings'!G126 = "1. Seed Capitalist - related party/promoter",
'Category Mappings'!G126 = "3. Vendor - related party/promoter",
'Category Mappings'!G126 = "6. Professional advisor or consultant",
'Category Mappings'!G126 = "7. Employee incentives - related party/promoter"),
F126 &gt; 0),
"24m from quotation",
IF(
AND(
OR(
'Category Mappings'!G126 = "2. Seed Capitalist - NOT related party/promoter",
'Category Mappings'!G126 = "4. Vendor - NOT related party/promoter",
'Category Mappings'!G126 = "7A. Employee incentives - Not related party/promoter"),
EDATE(E126, 12) &gt; EDATE(QuoteDate, 1),
F126 &gt; 0),
EDATE(E126, 12),
"Escrow does not apply")),
" - ")</f>
        <v xml:space="preserve"> - </v>
      </c>
      <c r="H126" s="18"/>
    </row>
    <row r="127" spans="1:8" x14ac:dyDescent="0.25">
      <c r="A127" s="35"/>
      <c r="B127" s="18"/>
      <c r="C127" s="18"/>
      <c r="D127" s="36"/>
      <c r="E127" s="37"/>
      <c r="F127" s="80" t="str">
        <f>IFERROR(
IF(
OR(
'Category Mappings'!G127 = "1. Seed Capitalist - related party/promoter",
'Category Mappings'!G127 = "3. Vendor - related party/promoter",
'Category Mappings'!G127 = "6. Professional advisor or consultant",
'Category Mappings'!G127 = "7. Employee incentives - related party/promoter",
AND('Category Mappings'!G127 = "2. Seed Capitalist - NOT related party/promoter", QuoteDate &lt; EDATE(E127, 12)),
AND('Category Mappings'!G127 = "4. Vendor - NOT related party/promoter", QuoteDate &lt; EDATE(E127, 12))),
ROUNDUP(D127, 0),
0),
" - ")</f>
        <v xml:space="preserve"> - </v>
      </c>
      <c r="G127" s="51" t="str">
        <f>IFERROR(
IF(
AND(
OR(
'Category Mappings'!G127 = "1. Seed Capitalist - related party/promoter",
'Category Mappings'!G127 = "3. Vendor - related party/promoter",
'Category Mappings'!G127 = "6. Professional advisor or consultant",
'Category Mappings'!G127 = "7. Employee incentives - related party/promoter"),
F127 &gt; 0),
"24m from quotation",
IF(
AND(
OR(
'Category Mappings'!G127 = "2. Seed Capitalist - NOT related party/promoter",
'Category Mappings'!G127 = "4. Vendor - NOT related party/promoter",
'Category Mappings'!G127 = "7A. Employee incentives - Not related party/promoter"),
EDATE(E127, 12) &gt; EDATE(QuoteDate, 1),
F127 &gt; 0),
EDATE(E127, 12),
"Escrow does not apply")),
" - ")</f>
        <v xml:space="preserve"> - </v>
      </c>
      <c r="H127" s="18"/>
    </row>
    <row r="128" spans="1:8" x14ac:dyDescent="0.25">
      <c r="A128" s="35"/>
      <c r="B128" s="18"/>
      <c r="C128" s="18"/>
      <c r="D128" s="36"/>
      <c r="E128" s="37"/>
      <c r="F128" s="80" t="str">
        <f>IFERROR(
IF(
OR(
'Category Mappings'!G128 = "1. Seed Capitalist - related party/promoter",
'Category Mappings'!G128 = "3. Vendor - related party/promoter",
'Category Mappings'!G128 = "6. Professional advisor or consultant",
'Category Mappings'!G128 = "7. Employee incentives - related party/promoter",
AND('Category Mappings'!G128 = "2. Seed Capitalist - NOT related party/promoter", QuoteDate &lt; EDATE(E128, 12)),
AND('Category Mappings'!G128 = "4. Vendor - NOT related party/promoter", QuoteDate &lt; EDATE(E128, 12))),
ROUNDUP(D128, 0),
0),
" - ")</f>
        <v xml:space="preserve"> - </v>
      </c>
      <c r="G128" s="51" t="str">
        <f>IFERROR(
IF(
AND(
OR(
'Category Mappings'!G128 = "1. Seed Capitalist - related party/promoter",
'Category Mappings'!G128 = "3. Vendor - related party/promoter",
'Category Mappings'!G128 = "6. Professional advisor or consultant",
'Category Mappings'!G128 = "7. Employee incentives - related party/promoter"),
F128 &gt; 0),
"24m from quotation",
IF(
AND(
OR(
'Category Mappings'!G128 = "2. Seed Capitalist - NOT related party/promoter",
'Category Mappings'!G128 = "4. Vendor - NOT related party/promoter",
'Category Mappings'!G128 = "7A. Employee incentives - Not related party/promoter"),
EDATE(E128, 12) &gt; EDATE(QuoteDate, 1),
F128 &gt; 0),
EDATE(E128, 12),
"Escrow does not apply")),
" - ")</f>
        <v xml:space="preserve"> - </v>
      </c>
      <c r="H128" s="18"/>
    </row>
    <row r="129" spans="1:8" x14ac:dyDescent="0.25">
      <c r="A129" s="35"/>
      <c r="B129" s="18"/>
      <c r="C129" s="18"/>
      <c r="D129" s="36"/>
      <c r="E129" s="37"/>
      <c r="F129" s="80" t="str">
        <f>IFERROR(
IF(
OR(
'Category Mappings'!G129 = "1. Seed Capitalist - related party/promoter",
'Category Mappings'!G129 = "3. Vendor - related party/promoter",
'Category Mappings'!G129 = "6. Professional advisor or consultant",
'Category Mappings'!G129 = "7. Employee incentives - related party/promoter",
AND('Category Mappings'!G129 = "2. Seed Capitalist - NOT related party/promoter", QuoteDate &lt; EDATE(E129, 12)),
AND('Category Mappings'!G129 = "4. Vendor - NOT related party/promoter", QuoteDate &lt; EDATE(E129, 12))),
ROUNDUP(D129, 0),
0),
" - ")</f>
        <v xml:space="preserve"> - </v>
      </c>
      <c r="G129" s="51" t="str">
        <f>IFERROR(
IF(
AND(
OR(
'Category Mappings'!G129 = "1. Seed Capitalist - related party/promoter",
'Category Mappings'!G129 = "3. Vendor - related party/promoter",
'Category Mappings'!G129 = "6. Professional advisor or consultant",
'Category Mappings'!G129 = "7. Employee incentives - related party/promoter"),
F129 &gt; 0),
"24m from quotation",
IF(
AND(
OR(
'Category Mappings'!G129 = "2. Seed Capitalist - NOT related party/promoter",
'Category Mappings'!G129 = "4. Vendor - NOT related party/promoter",
'Category Mappings'!G129 = "7A. Employee incentives - Not related party/promoter"),
EDATE(E129, 12) &gt; EDATE(QuoteDate, 1),
F129 &gt; 0),
EDATE(E129, 12),
"Escrow does not apply")),
" - ")</f>
        <v xml:space="preserve"> - </v>
      </c>
      <c r="H129" s="18"/>
    </row>
    <row r="130" spans="1:8" x14ac:dyDescent="0.25">
      <c r="A130" s="35"/>
      <c r="B130" s="18"/>
      <c r="C130" s="18"/>
      <c r="D130" s="36"/>
      <c r="E130" s="37"/>
      <c r="F130" s="80" t="str">
        <f>IFERROR(
IF(
OR(
'Category Mappings'!G130 = "1. Seed Capitalist - related party/promoter",
'Category Mappings'!G130 = "3. Vendor - related party/promoter",
'Category Mappings'!G130 = "6. Professional advisor or consultant",
'Category Mappings'!G130 = "7. Employee incentives - related party/promoter",
AND('Category Mappings'!G130 = "2. Seed Capitalist - NOT related party/promoter", QuoteDate &lt; EDATE(E130, 12)),
AND('Category Mappings'!G130 = "4. Vendor - NOT related party/promoter", QuoteDate &lt; EDATE(E130, 12))),
ROUNDUP(D130, 0),
0),
" - ")</f>
        <v xml:space="preserve"> - </v>
      </c>
      <c r="G130" s="51" t="str">
        <f>IFERROR(
IF(
AND(
OR(
'Category Mappings'!G130 = "1. Seed Capitalist - related party/promoter",
'Category Mappings'!G130 = "3. Vendor - related party/promoter",
'Category Mappings'!G130 = "6. Professional advisor or consultant",
'Category Mappings'!G130 = "7. Employee incentives - related party/promoter"),
F130 &gt; 0),
"24m from quotation",
IF(
AND(
OR(
'Category Mappings'!G130 = "2. Seed Capitalist - NOT related party/promoter",
'Category Mappings'!G130 = "4. Vendor - NOT related party/promoter",
'Category Mappings'!G130 = "7A. Employee incentives - Not related party/promoter"),
EDATE(E130, 12) &gt; EDATE(QuoteDate, 1),
F130 &gt; 0),
EDATE(E130, 12),
"Escrow does not apply")),
" - ")</f>
        <v xml:space="preserve"> - </v>
      </c>
      <c r="H130" s="18"/>
    </row>
    <row r="131" spans="1:8" x14ac:dyDescent="0.25">
      <c r="A131" s="35"/>
      <c r="B131" s="18"/>
      <c r="C131" s="18"/>
      <c r="D131" s="36"/>
      <c r="E131" s="37"/>
      <c r="F131" s="80" t="str">
        <f>IFERROR(
IF(
OR(
'Category Mappings'!G131 = "1. Seed Capitalist - related party/promoter",
'Category Mappings'!G131 = "3. Vendor - related party/promoter",
'Category Mappings'!G131 = "6. Professional advisor or consultant",
'Category Mappings'!G131 = "7. Employee incentives - related party/promoter",
AND('Category Mappings'!G131 = "2. Seed Capitalist - NOT related party/promoter", QuoteDate &lt; EDATE(E131, 12)),
AND('Category Mappings'!G131 = "4. Vendor - NOT related party/promoter", QuoteDate &lt; EDATE(E131, 12))),
ROUNDUP(D131, 0),
0),
" - ")</f>
        <v xml:space="preserve"> - </v>
      </c>
      <c r="G131" s="51" t="str">
        <f>IFERROR(
IF(
AND(
OR(
'Category Mappings'!G131 = "1. Seed Capitalist - related party/promoter",
'Category Mappings'!G131 = "3. Vendor - related party/promoter",
'Category Mappings'!G131 = "6. Professional advisor or consultant",
'Category Mappings'!G131 = "7. Employee incentives - related party/promoter"),
F131 &gt; 0),
"24m from quotation",
IF(
AND(
OR(
'Category Mappings'!G131 = "2. Seed Capitalist - NOT related party/promoter",
'Category Mappings'!G131 = "4. Vendor - NOT related party/promoter",
'Category Mappings'!G131 = "7A. Employee incentives - Not related party/promoter"),
EDATE(E131, 12) &gt; EDATE(QuoteDate, 1),
F131 &gt; 0),
EDATE(E131, 12),
"Escrow does not apply")),
" - ")</f>
        <v xml:space="preserve"> - </v>
      </c>
      <c r="H131" s="18"/>
    </row>
    <row r="132" spans="1:8" x14ac:dyDescent="0.25">
      <c r="A132" s="35"/>
      <c r="B132" s="18"/>
      <c r="C132" s="18"/>
      <c r="D132" s="36"/>
      <c r="E132" s="37"/>
      <c r="F132" s="80" t="str">
        <f>IFERROR(
IF(
OR(
'Category Mappings'!G132 = "1. Seed Capitalist - related party/promoter",
'Category Mappings'!G132 = "3. Vendor - related party/promoter",
'Category Mappings'!G132 = "6. Professional advisor or consultant",
'Category Mappings'!G132 = "7. Employee incentives - related party/promoter",
AND('Category Mappings'!G132 = "2. Seed Capitalist - NOT related party/promoter", QuoteDate &lt; EDATE(E132, 12)),
AND('Category Mappings'!G132 = "4. Vendor - NOT related party/promoter", QuoteDate &lt; EDATE(E132, 12))),
ROUNDUP(D132, 0),
0),
" - ")</f>
        <v xml:space="preserve"> - </v>
      </c>
      <c r="G132" s="51" t="str">
        <f>IFERROR(
IF(
AND(
OR(
'Category Mappings'!G132 = "1. Seed Capitalist - related party/promoter",
'Category Mappings'!G132 = "3. Vendor - related party/promoter",
'Category Mappings'!G132 = "6. Professional advisor or consultant",
'Category Mappings'!G132 = "7. Employee incentives - related party/promoter"),
F132 &gt; 0),
"24m from quotation",
IF(
AND(
OR(
'Category Mappings'!G132 = "2. Seed Capitalist - NOT related party/promoter",
'Category Mappings'!G132 = "4. Vendor - NOT related party/promoter",
'Category Mappings'!G132 = "7A. Employee incentives - Not related party/promoter"),
EDATE(E132, 12) &gt; EDATE(QuoteDate, 1),
F132 &gt; 0),
EDATE(E132, 12),
"Escrow does not apply")),
" - ")</f>
        <v xml:space="preserve"> - </v>
      </c>
      <c r="H132" s="18"/>
    </row>
    <row r="133" spans="1:8" x14ac:dyDescent="0.25">
      <c r="A133" s="35"/>
      <c r="B133" s="18"/>
      <c r="C133" s="18"/>
      <c r="D133" s="36"/>
      <c r="E133" s="37"/>
      <c r="F133" s="80" t="str">
        <f>IFERROR(
IF(
OR(
'Category Mappings'!G133 = "1. Seed Capitalist - related party/promoter",
'Category Mappings'!G133 = "3. Vendor - related party/promoter",
'Category Mappings'!G133 = "6. Professional advisor or consultant",
'Category Mappings'!G133 = "7. Employee incentives - related party/promoter",
AND('Category Mappings'!G133 = "2. Seed Capitalist - NOT related party/promoter", QuoteDate &lt; EDATE(E133, 12)),
AND('Category Mappings'!G133 = "4. Vendor - NOT related party/promoter", QuoteDate &lt; EDATE(E133, 12))),
ROUNDUP(D133, 0),
0),
" - ")</f>
        <v xml:space="preserve"> - </v>
      </c>
      <c r="G133" s="51" t="str">
        <f>IFERROR(
IF(
AND(
OR(
'Category Mappings'!G133 = "1. Seed Capitalist - related party/promoter",
'Category Mappings'!G133 = "3. Vendor - related party/promoter",
'Category Mappings'!G133 = "6. Professional advisor or consultant",
'Category Mappings'!G133 = "7. Employee incentives - related party/promoter"),
F133 &gt; 0),
"24m from quotation",
IF(
AND(
OR(
'Category Mappings'!G133 = "2. Seed Capitalist - NOT related party/promoter",
'Category Mappings'!G133 = "4. Vendor - NOT related party/promoter",
'Category Mappings'!G133 = "7A. Employee incentives - Not related party/promoter"),
EDATE(E133, 12) &gt; EDATE(QuoteDate, 1),
F133 &gt; 0),
EDATE(E133, 12),
"Escrow does not apply")),
" - ")</f>
        <v xml:space="preserve"> - </v>
      </c>
      <c r="H133" s="18"/>
    </row>
    <row r="134" spans="1:8" x14ac:dyDescent="0.25">
      <c r="A134" s="35"/>
      <c r="B134" s="18"/>
      <c r="C134" s="18"/>
      <c r="D134" s="36"/>
      <c r="E134" s="37"/>
      <c r="F134" s="80" t="str">
        <f>IFERROR(
IF(
OR(
'Category Mappings'!G134 = "1. Seed Capitalist - related party/promoter",
'Category Mappings'!G134 = "3. Vendor - related party/promoter",
'Category Mappings'!G134 = "6. Professional advisor or consultant",
'Category Mappings'!G134 = "7. Employee incentives - related party/promoter",
AND('Category Mappings'!G134 = "2. Seed Capitalist - NOT related party/promoter", QuoteDate &lt; EDATE(E134, 12)),
AND('Category Mappings'!G134 = "4. Vendor - NOT related party/promoter", QuoteDate &lt; EDATE(E134, 12))),
ROUNDUP(D134, 0),
0),
" - ")</f>
        <v xml:space="preserve"> - </v>
      </c>
      <c r="G134" s="51" t="str">
        <f>IFERROR(
IF(
AND(
OR(
'Category Mappings'!G134 = "1. Seed Capitalist - related party/promoter",
'Category Mappings'!G134 = "3. Vendor - related party/promoter",
'Category Mappings'!G134 = "6. Professional advisor or consultant",
'Category Mappings'!G134 = "7. Employee incentives - related party/promoter"),
F134 &gt; 0),
"24m from quotation",
IF(
AND(
OR(
'Category Mappings'!G134 = "2. Seed Capitalist - NOT related party/promoter",
'Category Mappings'!G134 = "4. Vendor - NOT related party/promoter",
'Category Mappings'!G134 = "7A. Employee incentives - Not related party/promoter"),
EDATE(E134, 12) &gt; EDATE(QuoteDate, 1),
F134 &gt; 0),
EDATE(E134, 12),
"Escrow does not apply")),
" - ")</f>
        <v xml:space="preserve"> - </v>
      </c>
      <c r="H134" s="18"/>
    </row>
    <row r="135" spans="1:8" x14ac:dyDescent="0.25">
      <c r="A135" s="35"/>
      <c r="B135" s="18"/>
      <c r="C135" s="18"/>
      <c r="D135" s="36"/>
      <c r="E135" s="37"/>
      <c r="F135" s="80" t="str">
        <f>IFERROR(
IF(
OR(
'Category Mappings'!G135 = "1. Seed Capitalist - related party/promoter",
'Category Mappings'!G135 = "3. Vendor - related party/promoter",
'Category Mappings'!G135 = "6. Professional advisor or consultant",
'Category Mappings'!G135 = "7. Employee incentives - related party/promoter",
AND('Category Mappings'!G135 = "2. Seed Capitalist - NOT related party/promoter", QuoteDate &lt; EDATE(E135, 12)),
AND('Category Mappings'!G135 = "4. Vendor - NOT related party/promoter", QuoteDate &lt; EDATE(E135, 12))),
ROUNDUP(D135, 0),
0),
" - ")</f>
        <v xml:space="preserve"> - </v>
      </c>
      <c r="G135" s="51" t="str">
        <f>IFERROR(
IF(
AND(
OR(
'Category Mappings'!G135 = "1. Seed Capitalist - related party/promoter",
'Category Mappings'!G135 = "3. Vendor - related party/promoter",
'Category Mappings'!G135 = "6. Professional advisor or consultant",
'Category Mappings'!G135 = "7. Employee incentives - related party/promoter"),
F135 &gt; 0),
"24m from quotation",
IF(
AND(
OR(
'Category Mappings'!G135 = "2. Seed Capitalist - NOT related party/promoter",
'Category Mappings'!G135 = "4. Vendor - NOT related party/promoter",
'Category Mappings'!G135 = "7A. Employee incentives - Not related party/promoter"),
EDATE(E135, 12) &gt; EDATE(QuoteDate, 1),
F135 &gt; 0),
EDATE(E135, 12),
"Escrow does not apply")),
" - ")</f>
        <v xml:space="preserve"> - </v>
      </c>
      <c r="H135" s="18"/>
    </row>
    <row r="136" spans="1:8" x14ac:dyDescent="0.25">
      <c r="A136" s="35"/>
      <c r="B136" s="18"/>
      <c r="C136" s="18"/>
      <c r="D136" s="36"/>
      <c r="E136" s="37"/>
      <c r="F136" s="80" t="str">
        <f>IFERROR(
IF(
OR(
'Category Mappings'!G136 = "1. Seed Capitalist - related party/promoter",
'Category Mappings'!G136 = "3. Vendor - related party/promoter",
'Category Mappings'!G136 = "6. Professional advisor or consultant",
'Category Mappings'!G136 = "7. Employee incentives - related party/promoter",
AND('Category Mappings'!G136 = "2. Seed Capitalist - NOT related party/promoter", QuoteDate &lt; EDATE(E136, 12)),
AND('Category Mappings'!G136 = "4. Vendor - NOT related party/promoter", QuoteDate &lt; EDATE(E136, 12))),
ROUNDUP(D136, 0),
0),
" - ")</f>
        <v xml:space="preserve"> - </v>
      </c>
      <c r="G136" s="51" t="str">
        <f>IFERROR(
IF(
AND(
OR(
'Category Mappings'!G136 = "1. Seed Capitalist - related party/promoter",
'Category Mappings'!G136 = "3. Vendor - related party/promoter",
'Category Mappings'!G136 = "6. Professional advisor or consultant",
'Category Mappings'!G136 = "7. Employee incentives - related party/promoter"),
F136 &gt; 0),
"24m from quotation",
IF(
AND(
OR(
'Category Mappings'!G136 = "2. Seed Capitalist - NOT related party/promoter",
'Category Mappings'!G136 = "4. Vendor - NOT related party/promoter",
'Category Mappings'!G136 = "7A. Employee incentives - Not related party/promoter"),
EDATE(E136, 12) &gt; EDATE(QuoteDate, 1),
F136 &gt; 0),
EDATE(E136, 12),
"Escrow does not apply")),
" - ")</f>
        <v xml:space="preserve"> - </v>
      </c>
      <c r="H136" s="18"/>
    </row>
    <row r="137" spans="1:8" x14ac:dyDescent="0.25">
      <c r="A137" s="35"/>
      <c r="B137" s="18"/>
      <c r="C137" s="18"/>
      <c r="D137" s="36"/>
      <c r="E137" s="37"/>
      <c r="F137" s="80" t="str">
        <f>IFERROR(
IF(
OR(
'Category Mappings'!G137 = "1. Seed Capitalist - related party/promoter",
'Category Mappings'!G137 = "3. Vendor - related party/promoter",
'Category Mappings'!G137 = "6. Professional advisor or consultant",
'Category Mappings'!G137 = "7. Employee incentives - related party/promoter",
AND('Category Mappings'!G137 = "2. Seed Capitalist - NOT related party/promoter", QuoteDate &lt; EDATE(E137, 12)),
AND('Category Mappings'!G137 = "4. Vendor - NOT related party/promoter", QuoteDate &lt; EDATE(E137, 12))),
ROUNDUP(D137, 0),
0),
" - ")</f>
        <v xml:space="preserve"> - </v>
      </c>
      <c r="G137" s="51" t="str">
        <f>IFERROR(
IF(
AND(
OR(
'Category Mappings'!G137 = "1. Seed Capitalist - related party/promoter",
'Category Mappings'!G137 = "3. Vendor - related party/promoter",
'Category Mappings'!G137 = "6. Professional advisor or consultant",
'Category Mappings'!G137 = "7. Employee incentives - related party/promoter"),
F137 &gt; 0),
"24m from quotation",
IF(
AND(
OR(
'Category Mappings'!G137 = "2. Seed Capitalist - NOT related party/promoter",
'Category Mappings'!G137 = "4. Vendor - NOT related party/promoter",
'Category Mappings'!G137 = "7A. Employee incentives - Not related party/promoter"),
EDATE(E137, 12) &gt; EDATE(QuoteDate, 1),
F137 &gt; 0),
EDATE(E137, 12),
"Escrow does not apply")),
" - ")</f>
        <v xml:space="preserve"> - </v>
      </c>
      <c r="H137" s="18"/>
    </row>
    <row r="138" spans="1:8" x14ac:dyDescent="0.25">
      <c r="A138" s="35"/>
      <c r="B138" s="18"/>
      <c r="C138" s="18"/>
      <c r="D138" s="36"/>
      <c r="E138" s="37"/>
      <c r="F138" s="80" t="str">
        <f>IFERROR(
IF(
OR(
'Category Mappings'!G138 = "1. Seed Capitalist - related party/promoter",
'Category Mappings'!G138 = "3. Vendor - related party/promoter",
'Category Mappings'!G138 = "6. Professional advisor or consultant",
'Category Mappings'!G138 = "7. Employee incentives - related party/promoter",
AND('Category Mappings'!G138 = "2. Seed Capitalist - NOT related party/promoter", QuoteDate &lt; EDATE(E138, 12)),
AND('Category Mappings'!G138 = "4. Vendor - NOT related party/promoter", QuoteDate &lt; EDATE(E138, 12))),
ROUNDUP(D138, 0),
0),
" - ")</f>
        <v xml:space="preserve"> - </v>
      </c>
      <c r="G138" s="51" t="str">
        <f>IFERROR(
IF(
AND(
OR(
'Category Mappings'!G138 = "1. Seed Capitalist - related party/promoter",
'Category Mappings'!G138 = "3. Vendor - related party/promoter",
'Category Mappings'!G138 = "6. Professional advisor or consultant",
'Category Mappings'!G138 = "7. Employee incentives - related party/promoter"),
F138 &gt; 0),
"24m from quotation",
IF(
AND(
OR(
'Category Mappings'!G138 = "2. Seed Capitalist - NOT related party/promoter",
'Category Mappings'!G138 = "4. Vendor - NOT related party/promoter",
'Category Mappings'!G138 = "7A. Employee incentives - Not related party/promoter"),
EDATE(E138, 12) &gt; EDATE(QuoteDate, 1),
F138 &gt; 0),
EDATE(E138, 12),
"Escrow does not apply")),
" - ")</f>
        <v xml:space="preserve"> - </v>
      </c>
      <c r="H138" s="18"/>
    </row>
    <row r="139" spans="1:8" x14ac:dyDescent="0.25">
      <c r="A139" s="35"/>
      <c r="B139" s="18"/>
      <c r="C139" s="18"/>
      <c r="D139" s="36"/>
      <c r="E139" s="37"/>
      <c r="F139" s="80" t="str">
        <f>IFERROR(
IF(
OR(
'Category Mappings'!G139 = "1. Seed Capitalist - related party/promoter",
'Category Mappings'!G139 = "3. Vendor - related party/promoter",
'Category Mappings'!G139 = "6. Professional advisor or consultant",
'Category Mappings'!G139 = "7. Employee incentives - related party/promoter",
AND('Category Mappings'!G139 = "2. Seed Capitalist - NOT related party/promoter", QuoteDate &lt; EDATE(E139, 12)),
AND('Category Mappings'!G139 = "4. Vendor - NOT related party/promoter", QuoteDate &lt; EDATE(E139, 12))),
ROUNDUP(D139, 0),
0),
" - ")</f>
        <v xml:space="preserve"> - </v>
      </c>
      <c r="G139" s="51" t="str">
        <f>IFERROR(
IF(
AND(
OR(
'Category Mappings'!G139 = "1. Seed Capitalist - related party/promoter",
'Category Mappings'!G139 = "3. Vendor - related party/promoter",
'Category Mappings'!G139 = "6. Professional advisor or consultant",
'Category Mappings'!G139 = "7. Employee incentives - related party/promoter"),
F139 &gt; 0),
"24m from quotation",
IF(
AND(
OR(
'Category Mappings'!G139 = "2. Seed Capitalist - NOT related party/promoter",
'Category Mappings'!G139 = "4. Vendor - NOT related party/promoter",
'Category Mappings'!G139 = "7A. Employee incentives - Not related party/promoter"),
EDATE(E139, 12) &gt; EDATE(QuoteDate, 1),
F139 &gt; 0),
EDATE(E139, 12),
"Escrow does not apply")),
" - ")</f>
        <v xml:space="preserve"> - </v>
      </c>
      <c r="H139" s="18"/>
    </row>
    <row r="140" spans="1:8" x14ac:dyDescent="0.25">
      <c r="A140" s="35"/>
      <c r="B140" s="18"/>
      <c r="C140" s="18"/>
      <c r="D140" s="36"/>
      <c r="E140" s="37"/>
      <c r="F140" s="80" t="str">
        <f>IFERROR(
IF(
OR(
'Category Mappings'!G140 = "1. Seed Capitalist - related party/promoter",
'Category Mappings'!G140 = "3. Vendor - related party/promoter",
'Category Mappings'!G140 = "6. Professional advisor or consultant",
'Category Mappings'!G140 = "7. Employee incentives - related party/promoter",
AND('Category Mappings'!G140 = "2. Seed Capitalist - NOT related party/promoter", QuoteDate &lt; EDATE(E140, 12)),
AND('Category Mappings'!G140 = "4. Vendor - NOT related party/promoter", QuoteDate &lt; EDATE(E140, 12))),
ROUNDUP(D140, 0),
0),
" - ")</f>
        <v xml:space="preserve"> - </v>
      </c>
      <c r="G140" s="51" t="str">
        <f>IFERROR(
IF(
AND(
OR(
'Category Mappings'!G140 = "1. Seed Capitalist - related party/promoter",
'Category Mappings'!G140 = "3. Vendor - related party/promoter",
'Category Mappings'!G140 = "6. Professional advisor or consultant",
'Category Mappings'!G140 = "7. Employee incentives - related party/promoter"),
F140 &gt; 0),
"24m from quotation",
IF(
AND(
OR(
'Category Mappings'!G140 = "2. Seed Capitalist - NOT related party/promoter",
'Category Mappings'!G140 = "4. Vendor - NOT related party/promoter",
'Category Mappings'!G140 = "7A. Employee incentives - Not related party/promoter"),
EDATE(E140, 12) &gt; EDATE(QuoteDate, 1),
F140 &gt; 0),
EDATE(E140, 12),
"Escrow does not apply")),
" - ")</f>
        <v xml:space="preserve"> - </v>
      </c>
      <c r="H140" s="18"/>
    </row>
    <row r="141" spans="1:8" x14ac:dyDescent="0.25">
      <c r="A141" s="35"/>
      <c r="B141" s="18"/>
      <c r="C141" s="18"/>
      <c r="D141" s="36"/>
      <c r="E141" s="37"/>
      <c r="F141" s="80" t="str">
        <f>IFERROR(
IF(
OR(
'Category Mappings'!G141 = "1. Seed Capitalist - related party/promoter",
'Category Mappings'!G141 = "3. Vendor - related party/promoter",
'Category Mappings'!G141 = "6. Professional advisor or consultant",
'Category Mappings'!G141 = "7. Employee incentives - related party/promoter",
AND('Category Mappings'!G141 = "2. Seed Capitalist - NOT related party/promoter", QuoteDate &lt; EDATE(E141, 12)),
AND('Category Mappings'!G141 = "4. Vendor - NOT related party/promoter", QuoteDate &lt; EDATE(E141, 12))),
ROUNDUP(D141, 0),
0),
" - ")</f>
        <v xml:space="preserve"> - </v>
      </c>
      <c r="G141" s="51" t="str">
        <f>IFERROR(
IF(
AND(
OR(
'Category Mappings'!G141 = "1. Seed Capitalist - related party/promoter",
'Category Mappings'!G141 = "3. Vendor - related party/promoter",
'Category Mappings'!G141 = "6. Professional advisor or consultant",
'Category Mappings'!G141 = "7. Employee incentives - related party/promoter"),
F141 &gt; 0),
"24m from quotation",
IF(
AND(
OR(
'Category Mappings'!G141 = "2. Seed Capitalist - NOT related party/promoter",
'Category Mappings'!G141 = "4. Vendor - NOT related party/promoter",
'Category Mappings'!G141 = "7A. Employee incentives - Not related party/promoter"),
EDATE(E141, 12) &gt; EDATE(QuoteDate, 1),
F141 &gt; 0),
EDATE(E141, 12),
"Escrow does not apply")),
" - ")</f>
        <v xml:space="preserve"> - </v>
      </c>
      <c r="H141" s="18"/>
    </row>
    <row r="142" spans="1:8" x14ac:dyDescent="0.25">
      <c r="A142" s="35"/>
      <c r="B142" s="18"/>
      <c r="C142" s="18"/>
      <c r="D142" s="36"/>
      <c r="E142" s="37"/>
      <c r="F142" s="80" t="str">
        <f>IFERROR(
IF(
OR(
'Category Mappings'!G142 = "1. Seed Capitalist - related party/promoter",
'Category Mappings'!G142 = "3. Vendor - related party/promoter",
'Category Mappings'!G142 = "6. Professional advisor or consultant",
'Category Mappings'!G142 = "7. Employee incentives - related party/promoter",
AND('Category Mappings'!G142 = "2. Seed Capitalist - NOT related party/promoter", QuoteDate &lt; EDATE(E142, 12)),
AND('Category Mappings'!G142 = "4. Vendor - NOT related party/promoter", QuoteDate &lt; EDATE(E142, 12))),
ROUNDUP(D142, 0),
0),
" - ")</f>
        <v xml:space="preserve"> - </v>
      </c>
      <c r="G142" s="51" t="str">
        <f>IFERROR(
IF(
AND(
OR(
'Category Mappings'!G142 = "1. Seed Capitalist - related party/promoter",
'Category Mappings'!G142 = "3. Vendor - related party/promoter",
'Category Mappings'!G142 = "6. Professional advisor or consultant",
'Category Mappings'!G142 = "7. Employee incentives - related party/promoter"),
F142 &gt; 0),
"24m from quotation",
IF(
AND(
OR(
'Category Mappings'!G142 = "2. Seed Capitalist - NOT related party/promoter",
'Category Mappings'!G142 = "4. Vendor - NOT related party/promoter",
'Category Mappings'!G142 = "7A. Employee incentives - Not related party/promoter"),
EDATE(E142, 12) &gt; EDATE(QuoteDate, 1),
F142 &gt; 0),
EDATE(E142, 12),
"Escrow does not apply")),
" - ")</f>
        <v xml:space="preserve"> - </v>
      </c>
      <c r="H142" s="18"/>
    </row>
    <row r="143" spans="1:8" x14ac:dyDescent="0.25">
      <c r="A143" s="35"/>
      <c r="B143" s="18"/>
      <c r="C143" s="18"/>
      <c r="D143" s="36"/>
      <c r="E143" s="37"/>
      <c r="F143" s="80" t="str">
        <f>IFERROR(
IF(
OR(
'Category Mappings'!G143 = "1. Seed Capitalist - related party/promoter",
'Category Mappings'!G143 = "3. Vendor - related party/promoter",
'Category Mappings'!G143 = "6. Professional advisor or consultant",
'Category Mappings'!G143 = "7. Employee incentives - related party/promoter",
AND('Category Mappings'!G143 = "2. Seed Capitalist - NOT related party/promoter", QuoteDate &lt; EDATE(E143, 12)),
AND('Category Mappings'!G143 = "4. Vendor - NOT related party/promoter", QuoteDate &lt; EDATE(E143, 12))),
ROUNDUP(D143, 0),
0),
" - ")</f>
        <v xml:space="preserve"> - </v>
      </c>
      <c r="G143" s="51" t="str">
        <f>IFERROR(
IF(
AND(
OR(
'Category Mappings'!G143 = "1. Seed Capitalist - related party/promoter",
'Category Mappings'!G143 = "3. Vendor - related party/promoter",
'Category Mappings'!G143 = "6. Professional advisor or consultant",
'Category Mappings'!G143 = "7. Employee incentives - related party/promoter"),
F143 &gt; 0),
"24m from quotation",
IF(
AND(
OR(
'Category Mappings'!G143 = "2. Seed Capitalist - NOT related party/promoter",
'Category Mappings'!G143 = "4. Vendor - NOT related party/promoter",
'Category Mappings'!G143 = "7A. Employee incentives - Not related party/promoter"),
EDATE(E143, 12) &gt; EDATE(QuoteDate, 1),
F143 &gt; 0),
EDATE(E143, 12),
"Escrow does not apply")),
" - ")</f>
        <v xml:space="preserve"> - </v>
      </c>
      <c r="H143" s="18"/>
    </row>
    <row r="144" spans="1:8" x14ac:dyDescent="0.25">
      <c r="A144" s="35"/>
      <c r="B144" s="18"/>
      <c r="C144" s="18"/>
      <c r="D144" s="36"/>
      <c r="E144" s="37"/>
      <c r="F144" s="80" t="str">
        <f>IFERROR(
IF(
OR(
'Category Mappings'!G144 = "1. Seed Capitalist - related party/promoter",
'Category Mappings'!G144 = "3. Vendor - related party/promoter",
'Category Mappings'!G144 = "6. Professional advisor or consultant",
'Category Mappings'!G144 = "7. Employee incentives - related party/promoter",
AND('Category Mappings'!G144 = "2. Seed Capitalist - NOT related party/promoter", QuoteDate &lt; EDATE(E144, 12)),
AND('Category Mappings'!G144 = "4. Vendor - NOT related party/promoter", QuoteDate &lt; EDATE(E144, 12))),
ROUNDUP(D144, 0),
0),
" - ")</f>
        <v xml:space="preserve"> - </v>
      </c>
      <c r="G144" s="51" t="str">
        <f>IFERROR(
IF(
AND(
OR(
'Category Mappings'!G144 = "1. Seed Capitalist - related party/promoter",
'Category Mappings'!G144 = "3. Vendor - related party/promoter",
'Category Mappings'!G144 = "6. Professional advisor or consultant",
'Category Mappings'!G144 = "7. Employee incentives - related party/promoter"),
F144 &gt; 0),
"24m from quotation",
IF(
AND(
OR(
'Category Mappings'!G144 = "2. Seed Capitalist - NOT related party/promoter",
'Category Mappings'!G144 = "4. Vendor - NOT related party/promoter",
'Category Mappings'!G144 = "7A. Employee incentives - Not related party/promoter"),
EDATE(E144, 12) &gt; EDATE(QuoteDate, 1),
F144 &gt; 0),
EDATE(E144, 12),
"Escrow does not apply")),
" - ")</f>
        <v xml:space="preserve"> - </v>
      </c>
      <c r="H144" s="18"/>
    </row>
    <row r="145" spans="1:8" x14ac:dyDescent="0.25">
      <c r="A145" s="35"/>
      <c r="B145" s="18"/>
      <c r="C145" s="18"/>
      <c r="D145" s="36"/>
      <c r="E145" s="37"/>
      <c r="F145" s="80" t="str">
        <f>IFERROR(
IF(
OR(
'Category Mappings'!G145 = "1. Seed Capitalist - related party/promoter",
'Category Mappings'!G145 = "3. Vendor - related party/promoter",
'Category Mappings'!G145 = "6. Professional advisor or consultant",
'Category Mappings'!G145 = "7. Employee incentives - related party/promoter",
AND('Category Mappings'!G145 = "2. Seed Capitalist - NOT related party/promoter", QuoteDate &lt; EDATE(E145, 12)),
AND('Category Mappings'!G145 = "4. Vendor - NOT related party/promoter", QuoteDate &lt; EDATE(E145, 12))),
ROUNDUP(D145, 0),
0),
" - ")</f>
        <v xml:space="preserve"> - </v>
      </c>
      <c r="G145" s="51" t="str">
        <f>IFERROR(
IF(
AND(
OR(
'Category Mappings'!G145 = "1. Seed Capitalist - related party/promoter",
'Category Mappings'!G145 = "3. Vendor - related party/promoter",
'Category Mappings'!G145 = "6. Professional advisor or consultant",
'Category Mappings'!G145 = "7. Employee incentives - related party/promoter"),
F145 &gt; 0),
"24m from quotation",
IF(
AND(
OR(
'Category Mappings'!G145 = "2. Seed Capitalist - NOT related party/promoter",
'Category Mappings'!G145 = "4. Vendor - NOT related party/promoter",
'Category Mappings'!G145 = "7A. Employee incentives - Not related party/promoter"),
EDATE(E145, 12) &gt; EDATE(QuoteDate, 1),
F145 &gt; 0),
EDATE(E145, 12),
"Escrow does not apply")),
" - ")</f>
        <v xml:space="preserve"> - </v>
      </c>
      <c r="H145" s="18"/>
    </row>
    <row r="146" spans="1:8" x14ac:dyDescent="0.25">
      <c r="A146" s="35"/>
      <c r="B146" s="18"/>
      <c r="C146" s="18"/>
      <c r="D146" s="36"/>
      <c r="E146" s="37"/>
      <c r="F146" s="80" t="str">
        <f>IFERROR(
IF(
OR(
'Category Mappings'!G146 = "1. Seed Capitalist - related party/promoter",
'Category Mappings'!G146 = "3. Vendor - related party/promoter",
'Category Mappings'!G146 = "6. Professional advisor or consultant",
'Category Mappings'!G146 = "7. Employee incentives - related party/promoter",
AND('Category Mappings'!G146 = "2. Seed Capitalist - NOT related party/promoter", QuoteDate &lt; EDATE(E146, 12)),
AND('Category Mappings'!G146 = "4. Vendor - NOT related party/promoter", QuoteDate &lt; EDATE(E146, 12))),
ROUNDUP(D146, 0),
0),
" - ")</f>
        <v xml:space="preserve"> - </v>
      </c>
      <c r="G146" s="51" t="str">
        <f>IFERROR(
IF(
AND(
OR(
'Category Mappings'!G146 = "1. Seed Capitalist - related party/promoter",
'Category Mappings'!G146 = "3. Vendor - related party/promoter",
'Category Mappings'!G146 = "6. Professional advisor or consultant",
'Category Mappings'!G146 = "7. Employee incentives - related party/promoter"),
F146 &gt; 0),
"24m from quotation",
IF(
AND(
OR(
'Category Mappings'!G146 = "2. Seed Capitalist - NOT related party/promoter",
'Category Mappings'!G146 = "4. Vendor - NOT related party/promoter",
'Category Mappings'!G146 = "7A. Employee incentives - Not related party/promoter"),
EDATE(E146, 12) &gt; EDATE(QuoteDate, 1),
F146 &gt; 0),
EDATE(E146, 12),
"Escrow does not apply")),
" - ")</f>
        <v xml:space="preserve"> - </v>
      </c>
      <c r="H146" s="18"/>
    </row>
    <row r="147" spans="1:8" x14ac:dyDescent="0.25">
      <c r="A147" s="35"/>
      <c r="B147" s="18"/>
      <c r="C147" s="18"/>
      <c r="D147" s="36"/>
      <c r="E147" s="37"/>
      <c r="F147" s="80" t="str">
        <f>IFERROR(
IF(
OR(
'Category Mappings'!G147 = "1. Seed Capitalist - related party/promoter",
'Category Mappings'!G147 = "3. Vendor - related party/promoter",
'Category Mappings'!G147 = "6. Professional advisor or consultant",
'Category Mappings'!G147 = "7. Employee incentives - related party/promoter",
AND('Category Mappings'!G147 = "2. Seed Capitalist - NOT related party/promoter", QuoteDate &lt; EDATE(E147, 12)),
AND('Category Mappings'!G147 = "4. Vendor - NOT related party/promoter", QuoteDate &lt; EDATE(E147, 12))),
ROUNDUP(D147, 0),
0),
" - ")</f>
        <v xml:space="preserve"> - </v>
      </c>
      <c r="G147" s="51" t="str">
        <f>IFERROR(
IF(
AND(
OR(
'Category Mappings'!G147 = "1. Seed Capitalist - related party/promoter",
'Category Mappings'!G147 = "3. Vendor - related party/promoter",
'Category Mappings'!G147 = "6. Professional advisor or consultant",
'Category Mappings'!G147 = "7. Employee incentives - related party/promoter"),
F147 &gt; 0),
"24m from quotation",
IF(
AND(
OR(
'Category Mappings'!G147 = "2. Seed Capitalist - NOT related party/promoter",
'Category Mappings'!G147 = "4. Vendor - NOT related party/promoter",
'Category Mappings'!G147 = "7A. Employee incentives - Not related party/promoter"),
EDATE(E147, 12) &gt; EDATE(QuoteDate, 1),
F147 &gt; 0),
EDATE(E147, 12),
"Escrow does not apply")),
" - ")</f>
        <v xml:space="preserve"> - </v>
      </c>
      <c r="H147" s="18"/>
    </row>
    <row r="148" spans="1:8" x14ac:dyDescent="0.25">
      <c r="A148" s="35"/>
      <c r="B148" s="18"/>
      <c r="C148" s="18"/>
      <c r="D148" s="36"/>
      <c r="E148" s="37"/>
      <c r="F148" s="80" t="str">
        <f>IFERROR(
IF(
OR(
'Category Mappings'!G148 = "1. Seed Capitalist - related party/promoter",
'Category Mappings'!G148 = "3. Vendor - related party/promoter",
'Category Mappings'!G148 = "6. Professional advisor or consultant",
'Category Mappings'!G148 = "7. Employee incentives - related party/promoter",
AND('Category Mappings'!G148 = "2. Seed Capitalist - NOT related party/promoter", QuoteDate &lt; EDATE(E148, 12)),
AND('Category Mappings'!G148 = "4. Vendor - NOT related party/promoter", QuoteDate &lt; EDATE(E148, 12))),
ROUNDUP(D148, 0),
0),
" - ")</f>
        <v xml:space="preserve"> - </v>
      </c>
      <c r="G148" s="51" t="str">
        <f>IFERROR(
IF(
AND(
OR(
'Category Mappings'!G148 = "1. Seed Capitalist - related party/promoter",
'Category Mappings'!G148 = "3. Vendor - related party/promoter",
'Category Mappings'!G148 = "6. Professional advisor or consultant",
'Category Mappings'!G148 = "7. Employee incentives - related party/promoter"),
F148 &gt; 0),
"24m from quotation",
IF(
AND(
OR(
'Category Mappings'!G148 = "2. Seed Capitalist - NOT related party/promoter",
'Category Mappings'!G148 = "4. Vendor - NOT related party/promoter",
'Category Mappings'!G148 = "7A. Employee incentives - Not related party/promoter"),
EDATE(E148, 12) &gt; EDATE(QuoteDate, 1),
F148 &gt; 0),
EDATE(E148, 12),
"Escrow does not apply")),
" - ")</f>
        <v xml:space="preserve"> - </v>
      </c>
      <c r="H148" s="18"/>
    </row>
    <row r="149" spans="1:8" x14ac:dyDescent="0.25">
      <c r="A149" s="35"/>
      <c r="B149" s="18"/>
      <c r="C149" s="18"/>
      <c r="D149" s="36"/>
      <c r="E149" s="37"/>
      <c r="F149" s="80" t="str">
        <f>IFERROR(
IF(
OR(
'Category Mappings'!G149 = "1. Seed Capitalist - related party/promoter",
'Category Mappings'!G149 = "3. Vendor - related party/promoter",
'Category Mappings'!G149 = "6. Professional advisor or consultant",
'Category Mappings'!G149 = "7. Employee incentives - related party/promoter",
AND('Category Mappings'!G149 = "2. Seed Capitalist - NOT related party/promoter", QuoteDate &lt; EDATE(E149, 12)),
AND('Category Mappings'!G149 = "4. Vendor - NOT related party/promoter", QuoteDate &lt; EDATE(E149, 12))),
ROUNDUP(D149, 0),
0),
" - ")</f>
        <v xml:space="preserve"> - </v>
      </c>
      <c r="G149" s="51" t="str">
        <f>IFERROR(
IF(
AND(
OR(
'Category Mappings'!G149 = "1. Seed Capitalist - related party/promoter",
'Category Mappings'!G149 = "3. Vendor - related party/promoter",
'Category Mappings'!G149 = "6. Professional advisor or consultant",
'Category Mappings'!G149 = "7. Employee incentives - related party/promoter"),
F149 &gt; 0),
"24m from quotation",
IF(
AND(
OR(
'Category Mappings'!G149 = "2. Seed Capitalist - NOT related party/promoter",
'Category Mappings'!G149 = "4. Vendor - NOT related party/promoter",
'Category Mappings'!G149 = "7A. Employee incentives - Not related party/promoter"),
EDATE(E149, 12) &gt; EDATE(QuoteDate, 1),
F149 &gt; 0),
EDATE(E149, 12),
"Escrow does not apply")),
" - ")</f>
        <v xml:space="preserve"> - </v>
      </c>
      <c r="H149" s="18"/>
    </row>
    <row r="150" spans="1:8" x14ac:dyDescent="0.25">
      <c r="A150" s="35"/>
      <c r="B150" s="18"/>
      <c r="C150" s="18"/>
      <c r="D150" s="36"/>
      <c r="E150" s="37"/>
      <c r="F150" s="80" t="str">
        <f>IFERROR(
IF(
OR(
'Category Mappings'!G150 = "1. Seed Capitalist - related party/promoter",
'Category Mappings'!G150 = "3. Vendor - related party/promoter",
'Category Mappings'!G150 = "6. Professional advisor or consultant",
'Category Mappings'!G150 = "7. Employee incentives - related party/promoter",
AND('Category Mappings'!G150 = "2. Seed Capitalist - NOT related party/promoter", QuoteDate &lt; EDATE(E150, 12)),
AND('Category Mappings'!G150 = "4. Vendor - NOT related party/promoter", QuoteDate &lt; EDATE(E150, 12))),
ROUNDUP(D150, 0),
0),
" - ")</f>
        <v xml:space="preserve"> - </v>
      </c>
      <c r="G150" s="51" t="str">
        <f>IFERROR(
IF(
AND(
OR(
'Category Mappings'!G150 = "1. Seed Capitalist - related party/promoter",
'Category Mappings'!G150 = "3. Vendor - related party/promoter",
'Category Mappings'!G150 = "6. Professional advisor or consultant",
'Category Mappings'!G150 = "7. Employee incentives - related party/promoter"),
F150 &gt; 0),
"24m from quotation",
IF(
AND(
OR(
'Category Mappings'!G150 = "2. Seed Capitalist - NOT related party/promoter",
'Category Mappings'!G150 = "4. Vendor - NOT related party/promoter",
'Category Mappings'!G150 = "7A. Employee incentives - Not related party/promoter"),
EDATE(E150, 12) &gt; EDATE(QuoteDate, 1),
F150 &gt; 0),
EDATE(E150, 12),
"Escrow does not apply")),
" - ")</f>
        <v xml:space="preserve"> - </v>
      </c>
      <c r="H150" s="18"/>
    </row>
    <row r="151" spans="1:8" x14ac:dyDescent="0.25">
      <c r="A151" s="35"/>
      <c r="B151" s="18"/>
      <c r="C151" s="18"/>
      <c r="D151" s="36"/>
      <c r="E151" s="37"/>
      <c r="F151" s="80" t="str">
        <f>IFERROR(
IF(
OR(
'Category Mappings'!G151 = "1. Seed Capitalist - related party/promoter",
'Category Mappings'!G151 = "3. Vendor - related party/promoter",
'Category Mappings'!G151 = "6. Professional advisor or consultant",
'Category Mappings'!G151 = "7. Employee incentives - related party/promoter",
AND('Category Mappings'!G151 = "2. Seed Capitalist - NOT related party/promoter", QuoteDate &lt; EDATE(E151, 12)),
AND('Category Mappings'!G151 = "4. Vendor - NOT related party/promoter", QuoteDate &lt; EDATE(E151, 12))),
ROUNDUP(D151, 0),
0),
" - ")</f>
        <v xml:space="preserve"> - </v>
      </c>
      <c r="G151" s="51" t="str">
        <f>IFERROR(
IF(
AND(
OR(
'Category Mappings'!G151 = "1. Seed Capitalist - related party/promoter",
'Category Mappings'!G151 = "3. Vendor - related party/promoter",
'Category Mappings'!G151 = "6. Professional advisor or consultant",
'Category Mappings'!G151 = "7. Employee incentives - related party/promoter"),
F151 &gt; 0),
"24m from quotation",
IF(
AND(
OR(
'Category Mappings'!G151 = "2. Seed Capitalist - NOT related party/promoter",
'Category Mappings'!G151 = "4. Vendor - NOT related party/promoter",
'Category Mappings'!G151 = "7A. Employee incentives - Not related party/promoter"),
EDATE(E151, 12) &gt; EDATE(QuoteDate, 1),
F151 &gt; 0),
EDATE(E151, 12),
"Escrow does not apply")),
" - ")</f>
        <v xml:space="preserve"> - </v>
      </c>
      <c r="H151" s="18"/>
    </row>
    <row r="152" spans="1:8" x14ac:dyDescent="0.25">
      <c r="A152" s="35"/>
      <c r="B152" s="18"/>
      <c r="C152" s="18"/>
      <c r="D152" s="36"/>
      <c r="E152" s="37"/>
      <c r="F152" s="80" t="str">
        <f>IFERROR(
IF(
OR(
'Category Mappings'!G152 = "1. Seed Capitalist - related party/promoter",
'Category Mappings'!G152 = "3. Vendor - related party/promoter",
'Category Mappings'!G152 = "6. Professional advisor or consultant",
'Category Mappings'!G152 = "7. Employee incentives - related party/promoter",
AND('Category Mappings'!G152 = "2. Seed Capitalist - NOT related party/promoter", QuoteDate &lt; EDATE(E152, 12)),
AND('Category Mappings'!G152 = "4. Vendor - NOT related party/promoter", QuoteDate &lt; EDATE(E152, 12))),
ROUNDUP(D152, 0),
0),
" - ")</f>
        <v xml:space="preserve"> - </v>
      </c>
      <c r="G152" s="51" t="str">
        <f>IFERROR(
IF(
AND(
OR(
'Category Mappings'!G152 = "1. Seed Capitalist - related party/promoter",
'Category Mappings'!G152 = "3. Vendor - related party/promoter",
'Category Mappings'!G152 = "6. Professional advisor or consultant",
'Category Mappings'!G152 = "7. Employee incentives - related party/promoter"),
F152 &gt; 0),
"24m from quotation",
IF(
AND(
OR(
'Category Mappings'!G152 = "2. Seed Capitalist - NOT related party/promoter",
'Category Mappings'!G152 = "4. Vendor - NOT related party/promoter",
'Category Mappings'!G152 = "7A. Employee incentives - Not related party/promoter"),
EDATE(E152, 12) &gt; EDATE(QuoteDate, 1),
F152 &gt; 0),
EDATE(E152, 12),
"Escrow does not apply")),
" - ")</f>
        <v xml:space="preserve"> - </v>
      </c>
      <c r="H152" s="18"/>
    </row>
    <row r="153" spans="1:8" x14ac:dyDescent="0.25">
      <c r="A153" s="35"/>
      <c r="B153" s="18"/>
      <c r="C153" s="18"/>
      <c r="D153" s="36"/>
      <c r="E153" s="37"/>
      <c r="F153" s="80" t="str">
        <f>IFERROR(
IF(
OR(
'Category Mappings'!G153 = "1. Seed Capitalist - related party/promoter",
'Category Mappings'!G153 = "3. Vendor - related party/promoter",
'Category Mappings'!G153 = "6. Professional advisor or consultant",
'Category Mappings'!G153 = "7. Employee incentives - related party/promoter",
AND('Category Mappings'!G153 = "2. Seed Capitalist - NOT related party/promoter", QuoteDate &lt; EDATE(E153, 12)),
AND('Category Mappings'!G153 = "4. Vendor - NOT related party/promoter", QuoteDate &lt; EDATE(E153, 12))),
ROUNDUP(D153, 0),
0),
" - ")</f>
        <v xml:space="preserve"> - </v>
      </c>
      <c r="G153" s="51" t="str">
        <f>IFERROR(
IF(
AND(
OR(
'Category Mappings'!G153 = "1. Seed Capitalist - related party/promoter",
'Category Mappings'!G153 = "3. Vendor - related party/promoter",
'Category Mappings'!G153 = "6. Professional advisor or consultant",
'Category Mappings'!G153 = "7. Employee incentives - related party/promoter"),
F153 &gt; 0),
"24m from quotation",
IF(
AND(
OR(
'Category Mappings'!G153 = "2. Seed Capitalist - NOT related party/promoter",
'Category Mappings'!G153 = "4. Vendor - NOT related party/promoter",
'Category Mappings'!G153 = "7A. Employee incentives - Not related party/promoter"),
EDATE(E153, 12) &gt; EDATE(QuoteDate, 1),
F153 &gt; 0),
EDATE(E153, 12),
"Escrow does not apply")),
" - ")</f>
        <v xml:space="preserve"> - </v>
      </c>
      <c r="H153" s="18"/>
    </row>
    <row r="154" spans="1:8" x14ac:dyDescent="0.25">
      <c r="A154" s="35"/>
      <c r="B154" s="18"/>
      <c r="C154" s="18"/>
      <c r="D154" s="36"/>
      <c r="E154" s="37"/>
      <c r="F154" s="80" t="str">
        <f>IFERROR(
IF(
OR(
'Category Mappings'!G154 = "1. Seed Capitalist - related party/promoter",
'Category Mappings'!G154 = "3. Vendor - related party/promoter",
'Category Mappings'!G154 = "6. Professional advisor or consultant",
'Category Mappings'!G154 = "7. Employee incentives - related party/promoter",
AND('Category Mappings'!G154 = "2. Seed Capitalist - NOT related party/promoter", QuoteDate &lt; EDATE(E154, 12)),
AND('Category Mappings'!G154 = "4. Vendor - NOT related party/promoter", QuoteDate &lt; EDATE(E154, 12))),
ROUNDUP(D154, 0),
0),
" - ")</f>
        <v xml:space="preserve"> - </v>
      </c>
      <c r="G154" s="51" t="str">
        <f>IFERROR(
IF(
AND(
OR(
'Category Mappings'!G154 = "1. Seed Capitalist - related party/promoter",
'Category Mappings'!G154 = "3. Vendor - related party/promoter",
'Category Mappings'!G154 = "6. Professional advisor or consultant",
'Category Mappings'!G154 = "7. Employee incentives - related party/promoter"),
F154 &gt; 0),
"24m from quotation",
IF(
AND(
OR(
'Category Mappings'!G154 = "2. Seed Capitalist - NOT related party/promoter",
'Category Mappings'!G154 = "4. Vendor - NOT related party/promoter",
'Category Mappings'!G154 = "7A. Employee incentives - Not related party/promoter"),
EDATE(E154, 12) &gt; EDATE(QuoteDate, 1),
F154 &gt; 0),
EDATE(E154, 12),
"Escrow does not apply")),
" - ")</f>
        <v xml:space="preserve"> - </v>
      </c>
      <c r="H154" s="18"/>
    </row>
    <row r="155" spans="1:8" x14ac:dyDescent="0.25">
      <c r="A155" s="35"/>
      <c r="B155" s="18"/>
      <c r="C155" s="18"/>
      <c r="D155" s="36"/>
      <c r="E155" s="37"/>
      <c r="F155" s="80" t="str">
        <f>IFERROR(
IF(
OR(
'Category Mappings'!G155 = "1. Seed Capitalist - related party/promoter",
'Category Mappings'!G155 = "3. Vendor - related party/promoter",
'Category Mappings'!G155 = "6. Professional advisor or consultant",
'Category Mappings'!G155 = "7. Employee incentives - related party/promoter",
AND('Category Mappings'!G155 = "2. Seed Capitalist - NOT related party/promoter", QuoteDate &lt; EDATE(E155, 12)),
AND('Category Mappings'!G155 = "4. Vendor - NOT related party/promoter", QuoteDate &lt; EDATE(E155, 12))),
ROUNDUP(D155, 0),
0),
" - ")</f>
        <v xml:space="preserve"> - </v>
      </c>
      <c r="G155" s="51" t="str">
        <f>IFERROR(
IF(
AND(
OR(
'Category Mappings'!G155 = "1. Seed Capitalist - related party/promoter",
'Category Mappings'!G155 = "3. Vendor - related party/promoter",
'Category Mappings'!G155 = "6. Professional advisor or consultant",
'Category Mappings'!G155 = "7. Employee incentives - related party/promoter"),
F155 &gt; 0),
"24m from quotation",
IF(
AND(
OR(
'Category Mappings'!G155 = "2. Seed Capitalist - NOT related party/promoter",
'Category Mappings'!G155 = "4. Vendor - NOT related party/promoter",
'Category Mappings'!G155 = "7A. Employee incentives - Not related party/promoter"),
EDATE(E155, 12) &gt; EDATE(QuoteDate, 1),
F155 &gt; 0),
EDATE(E155, 12),
"Escrow does not apply")),
" - ")</f>
        <v xml:space="preserve"> - </v>
      </c>
      <c r="H155" s="18"/>
    </row>
    <row r="156" spans="1:8" x14ac:dyDescent="0.25">
      <c r="A156" s="35"/>
      <c r="B156" s="18"/>
      <c r="C156" s="18"/>
      <c r="D156" s="36"/>
      <c r="E156" s="37"/>
      <c r="F156" s="80" t="str">
        <f>IFERROR(
IF(
OR(
'Category Mappings'!G156 = "1. Seed Capitalist - related party/promoter",
'Category Mappings'!G156 = "3. Vendor - related party/promoter",
'Category Mappings'!G156 = "6. Professional advisor or consultant",
'Category Mappings'!G156 = "7. Employee incentives - related party/promoter",
AND('Category Mappings'!G156 = "2. Seed Capitalist - NOT related party/promoter", QuoteDate &lt; EDATE(E156, 12)),
AND('Category Mappings'!G156 = "4. Vendor - NOT related party/promoter", QuoteDate &lt; EDATE(E156, 12))),
ROUNDUP(D156, 0),
0),
" - ")</f>
        <v xml:space="preserve"> - </v>
      </c>
      <c r="G156" s="51" t="str">
        <f>IFERROR(
IF(
AND(
OR(
'Category Mappings'!G156 = "1. Seed Capitalist - related party/promoter",
'Category Mappings'!G156 = "3. Vendor - related party/promoter",
'Category Mappings'!G156 = "6. Professional advisor or consultant",
'Category Mappings'!G156 = "7. Employee incentives - related party/promoter"),
F156 &gt; 0),
"24m from quotation",
IF(
AND(
OR(
'Category Mappings'!G156 = "2. Seed Capitalist - NOT related party/promoter",
'Category Mappings'!G156 = "4. Vendor - NOT related party/promoter",
'Category Mappings'!G156 = "7A. Employee incentives - Not related party/promoter"),
EDATE(E156, 12) &gt; EDATE(QuoteDate, 1),
F156 &gt; 0),
EDATE(E156, 12),
"Escrow does not apply")),
" - ")</f>
        <v xml:space="preserve"> - </v>
      </c>
      <c r="H156" s="18"/>
    </row>
    <row r="157" spans="1:8" x14ac:dyDescent="0.25">
      <c r="A157" s="35"/>
      <c r="B157" s="18"/>
      <c r="C157" s="18"/>
      <c r="D157" s="36"/>
      <c r="E157" s="37"/>
      <c r="F157" s="80" t="str">
        <f>IFERROR(
IF(
OR(
'Category Mappings'!G157 = "1. Seed Capitalist - related party/promoter",
'Category Mappings'!G157 = "3. Vendor - related party/promoter",
'Category Mappings'!G157 = "6. Professional advisor or consultant",
'Category Mappings'!G157 = "7. Employee incentives - related party/promoter",
AND('Category Mappings'!G157 = "2. Seed Capitalist - NOT related party/promoter", QuoteDate &lt; EDATE(E157, 12)),
AND('Category Mappings'!G157 = "4. Vendor - NOT related party/promoter", QuoteDate &lt; EDATE(E157, 12))),
ROUNDUP(D157, 0),
0),
" - ")</f>
        <v xml:space="preserve"> - </v>
      </c>
      <c r="G157" s="51" t="str">
        <f>IFERROR(
IF(
AND(
OR(
'Category Mappings'!G157 = "1. Seed Capitalist - related party/promoter",
'Category Mappings'!G157 = "3. Vendor - related party/promoter",
'Category Mappings'!G157 = "6. Professional advisor or consultant",
'Category Mappings'!G157 = "7. Employee incentives - related party/promoter"),
F157 &gt; 0),
"24m from quotation",
IF(
AND(
OR(
'Category Mappings'!G157 = "2. Seed Capitalist - NOT related party/promoter",
'Category Mappings'!G157 = "4. Vendor - NOT related party/promoter",
'Category Mappings'!G157 = "7A. Employee incentives - Not related party/promoter"),
EDATE(E157, 12) &gt; EDATE(QuoteDate, 1),
F157 &gt; 0),
EDATE(E157, 12),
"Escrow does not apply")),
" - ")</f>
        <v xml:space="preserve"> - </v>
      </c>
      <c r="H157" s="18"/>
    </row>
    <row r="158" spans="1:8" x14ac:dyDescent="0.25">
      <c r="A158" s="35"/>
      <c r="B158" s="18"/>
      <c r="C158" s="18"/>
      <c r="D158" s="36"/>
      <c r="E158" s="37"/>
      <c r="F158" s="80" t="str">
        <f>IFERROR(
IF(
OR(
'Category Mappings'!G158 = "1. Seed Capitalist - related party/promoter",
'Category Mappings'!G158 = "3. Vendor - related party/promoter",
'Category Mappings'!G158 = "6. Professional advisor or consultant",
'Category Mappings'!G158 = "7. Employee incentives - related party/promoter",
AND('Category Mappings'!G158 = "2. Seed Capitalist - NOT related party/promoter", QuoteDate &lt; EDATE(E158, 12)),
AND('Category Mappings'!G158 = "4. Vendor - NOT related party/promoter", QuoteDate &lt; EDATE(E158, 12))),
ROUNDUP(D158, 0),
0),
" - ")</f>
        <v xml:space="preserve"> - </v>
      </c>
      <c r="G158" s="51" t="str">
        <f>IFERROR(
IF(
AND(
OR(
'Category Mappings'!G158 = "1. Seed Capitalist - related party/promoter",
'Category Mappings'!G158 = "3. Vendor - related party/promoter",
'Category Mappings'!G158 = "6. Professional advisor or consultant",
'Category Mappings'!G158 = "7. Employee incentives - related party/promoter"),
F158 &gt; 0),
"24m from quotation",
IF(
AND(
OR(
'Category Mappings'!G158 = "2. Seed Capitalist - NOT related party/promoter",
'Category Mappings'!G158 = "4. Vendor - NOT related party/promoter",
'Category Mappings'!G158 = "7A. Employee incentives - Not related party/promoter"),
EDATE(E158, 12) &gt; EDATE(QuoteDate, 1),
F158 &gt; 0),
EDATE(E158, 12),
"Escrow does not apply")),
" - ")</f>
        <v xml:space="preserve"> - </v>
      </c>
      <c r="H158" s="18"/>
    </row>
    <row r="159" spans="1:8" x14ac:dyDescent="0.25">
      <c r="A159" s="35"/>
      <c r="B159" s="18"/>
      <c r="C159" s="18"/>
      <c r="D159" s="36"/>
      <c r="E159" s="37"/>
      <c r="F159" s="80" t="str">
        <f>IFERROR(
IF(
OR(
'Category Mappings'!G159 = "1. Seed Capitalist - related party/promoter",
'Category Mappings'!G159 = "3. Vendor - related party/promoter",
'Category Mappings'!G159 = "6. Professional advisor or consultant",
'Category Mappings'!G159 = "7. Employee incentives - related party/promoter",
AND('Category Mappings'!G159 = "2. Seed Capitalist - NOT related party/promoter", QuoteDate &lt; EDATE(E159, 12)),
AND('Category Mappings'!G159 = "4. Vendor - NOT related party/promoter", QuoteDate &lt; EDATE(E159, 12))),
ROUNDUP(D159, 0),
0),
" - ")</f>
        <v xml:space="preserve"> - </v>
      </c>
      <c r="G159" s="51" t="str">
        <f>IFERROR(
IF(
AND(
OR(
'Category Mappings'!G159 = "1. Seed Capitalist - related party/promoter",
'Category Mappings'!G159 = "3. Vendor - related party/promoter",
'Category Mappings'!G159 = "6. Professional advisor or consultant",
'Category Mappings'!G159 = "7. Employee incentives - related party/promoter"),
F159 &gt; 0),
"24m from quotation",
IF(
AND(
OR(
'Category Mappings'!G159 = "2. Seed Capitalist - NOT related party/promoter",
'Category Mappings'!G159 = "4. Vendor - NOT related party/promoter",
'Category Mappings'!G159 = "7A. Employee incentives - Not related party/promoter"),
EDATE(E159, 12) &gt; EDATE(QuoteDate, 1),
F159 &gt; 0),
EDATE(E159, 12),
"Escrow does not apply")),
" - ")</f>
        <v xml:space="preserve"> - </v>
      </c>
      <c r="H159" s="18"/>
    </row>
    <row r="160" spans="1:8" x14ac:dyDescent="0.25">
      <c r="A160" s="35"/>
      <c r="B160" s="18"/>
      <c r="C160" s="18"/>
      <c r="D160" s="36"/>
      <c r="E160" s="37"/>
      <c r="F160" s="80" t="str">
        <f>IFERROR(
IF(
OR(
'Category Mappings'!G160 = "1. Seed Capitalist - related party/promoter",
'Category Mappings'!G160 = "3. Vendor - related party/promoter",
'Category Mappings'!G160 = "6. Professional advisor or consultant",
'Category Mappings'!G160 = "7. Employee incentives - related party/promoter",
AND('Category Mappings'!G160 = "2. Seed Capitalist - NOT related party/promoter", QuoteDate &lt; EDATE(E160, 12)),
AND('Category Mappings'!G160 = "4. Vendor - NOT related party/promoter", QuoteDate &lt; EDATE(E160, 12))),
ROUNDUP(D160, 0),
0),
" - ")</f>
        <v xml:space="preserve"> - </v>
      </c>
      <c r="G160" s="51" t="str">
        <f>IFERROR(
IF(
AND(
OR(
'Category Mappings'!G160 = "1. Seed Capitalist - related party/promoter",
'Category Mappings'!G160 = "3. Vendor - related party/promoter",
'Category Mappings'!G160 = "6. Professional advisor or consultant",
'Category Mappings'!G160 = "7. Employee incentives - related party/promoter"),
F160 &gt; 0),
"24m from quotation",
IF(
AND(
OR(
'Category Mappings'!G160 = "2. Seed Capitalist - NOT related party/promoter",
'Category Mappings'!G160 = "4. Vendor - NOT related party/promoter",
'Category Mappings'!G160 = "7A. Employee incentives - Not related party/promoter"),
EDATE(E160, 12) &gt; EDATE(QuoteDate, 1),
F160 &gt; 0),
EDATE(E160, 12),
"Escrow does not apply")),
" - ")</f>
        <v xml:space="preserve"> - </v>
      </c>
      <c r="H160" s="18"/>
    </row>
    <row r="161" spans="1:8" x14ac:dyDescent="0.25">
      <c r="A161" s="35"/>
      <c r="B161" s="18"/>
      <c r="C161" s="18"/>
      <c r="D161" s="36"/>
      <c r="E161" s="37"/>
      <c r="F161" s="80" t="str">
        <f>IFERROR(
IF(
OR(
'Category Mappings'!G161 = "1. Seed Capitalist - related party/promoter",
'Category Mappings'!G161 = "3. Vendor - related party/promoter",
'Category Mappings'!G161 = "6. Professional advisor or consultant",
'Category Mappings'!G161 = "7. Employee incentives - related party/promoter",
AND('Category Mappings'!G161 = "2. Seed Capitalist - NOT related party/promoter", QuoteDate &lt; EDATE(E161, 12)),
AND('Category Mappings'!G161 = "4. Vendor - NOT related party/promoter", QuoteDate &lt; EDATE(E161, 12))),
ROUNDUP(D161, 0),
0),
" - ")</f>
        <v xml:space="preserve"> - </v>
      </c>
      <c r="G161" s="51" t="str">
        <f>IFERROR(
IF(
AND(
OR(
'Category Mappings'!G161 = "1. Seed Capitalist - related party/promoter",
'Category Mappings'!G161 = "3. Vendor - related party/promoter",
'Category Mappings'!G161 = "6. Professional advisor or consultant",
'Category Mappings'!G161 = "7. Employee incentives - related party/promoter"),
F161 &gt; 0),
"24m from quotation",
IF(
AND(
OR(
'Category Mappings'!G161 = "2. Seed Capitalist - NOT related party/promoter",
'Category Mappings'!G161 = "4. Vendor - NOT related party/promoter",
'Category Mappings'!G161 = "7A. Employee incentives - Not related party/promoter"),
EDATE(E161, 12) &gt; EDATE(QuoteDate, 1),
F161 &gt; 0),
EDATE(E161, 12),
"Escrow does not apply")),
" - ")</f>
        <v xml:space="preserve"> - </v>
      </c>
      <c r="H161" s="18"/>
    </row>
    <row r="162" spans="1:8" x14ac:dyDescent="0.25">
      <c r="A162" s="35"/>
      <c r="B162" s="18"/>
      <c r="C162" s="18"/>
      <c r="D162" s="36"/>
      <c r="E162" s="37"/>
      <c r="F162" s="80" t="str">
        <f>IFERROR(
IF(
OR(
'Category Mappings'!G162 = "1. Seed Capitalist - related party/promoter",
'Category Mappings'!G162 = "3. Vendor - related party/promoter",
'Category Mappings'!G162 = "6. Professional advisor or consultant",
'Category Mappings'!G162 = "7. Employee incentives - related party/promoter",
AND('Category Mappings'!G162 = "2. Seed Capitalist - NOT related party/promoter", QuoteDate &lt; EDATE(E162, 12)),
AND('Category Mappings'!G162 = "4. Vendor - NOT related party/promoter", QuoteDate &lt; EDATE(E162, 12))),
ROUNDUP(D162, 0),
0),
" - ")</f>
        <v xml:space="preserve"> - </v>
      </c>
      <c r="G162" s="51" t="str">
        <f>IFERROR(
IF(
AND(
OR(
'Category Mappings'!G162 = "1. Seed Capitalist - related party/promoter",
'Category Mappings'!G162 = "3. Vendor - related party/promoter",
'Category Mappings'!G162 = "6. Professional advisor or consultant",
'Category Mappings'!G162 = "7. Employee incentives - related party/promoter"),
F162 &gt; 0),
"24m from quotation",
IF(
AND(
OR(
'Category Mappings'!G162 = "2. Seed Capitalist - NOT related party/promoter",
'Category Mappings'!G162 = "4. Vendor - NOT related party/promoter",
'Category Mappings'!G162 = "7A. Employee incentives - Not related party/promoter"),
EDATE(E162, 12) &gt; EDATE(QuoteDate, 1),
F162 &gt; 0),
EDATE(E162, 12),
"Escrow does not apply")),
" - ")</f>
        <v xml:space="preserve"> - </v>
      </c>
      <c r="H162" s="18"/>
    </row>
    <row r="163" spans="1:8" x14ac:dyDescent="0.25">
      <c r="A163" s="35"/>
      <c r="B163" s="18"/>
      <c r="C163" s="18"/>
      <c r="D163" s="36"/>
      <c r="E163" s="37"/>
      <c r="F163" s="80" t="str">
        <f>IFERROR(
IF(
OR(
'Category Mappings'!G163 = "1. Seed Capitalist - related party/promoter",
'Category Mappings'!G163 = "3. Vendor - related party/promoter",
'Category Mappings'!G163 = "6. Professional advisor or consultant",
'Category Mappings'!G163 = "7. Employee incentives - related party/promoter",
AND('Category Mappings'!G163 = "2. Seed Capitalist - NOT related party/promoter", QuoteDate &lt; EDATE(E163, 12)),
AND('Category Mappings'!G163 = "4. Vendor - NOT related party/promoter", QuoteDate &lt; EDATE(E163, 12))),
ROUNDUP(D163, 0),
0),
" - ")</f>
        <v xml:space="preserve"> - </v>
      </c>
      <c r="G163" s="51" t="str">
        <f>IFERROR(
IF(
AND(
OR(
'Category Mappings'!G163 = "1. Seed Capitalist - related party/promoter",
'Category Mappings'!G163 = "3. Vendor - related party/promoter",
'Category Mappings'!G163 = "6. Professional advisor or consultant",
'Category Mappings'!G163 = "7. Employee incentives - related party/promoter"),
F163 &gt; 0),
"24m from quotation",
IF(
AND(
OR(
'Category Mappings'!G163 = "2. Seed Capitalist - NOT related party/promoter",
'Category Mappings'!G163 = "4. Vendor - NOT related party/promoter",
'Category Mappings'!G163 = "7A. Employee incentives - Not related party/promoter"),
EDATE(E163, 12) &gt; EDATE(QuoteDate, 1),
F163 &gt; 0),
EDATE(E163, 12),
"Escrow does not apply")),
" - ")</f>
        <v xml:space="preserve"> - </v>
      </c>
      <c r="H163" s="18"/>
    </row>
    <row r="164" spans="1:8" x14ac:dyDescent="0.25">
      <c r="A164" s="35"/>
      <c r="B164" s="18"/>
      <c r="C164" s="18"/>
      <c r="D164" s="36"/>
      <c r="E164" s="37"/>
      <c r="F164" s="80" t="str">
        <f>IFERROR(
IF(
OR(
'Category Mappings'!G164 = "1. Seed Capitalist - related party/promoter",
'Category Mappings'!G164 = "3. Vendor - related party/promoter",
'Category Mappings'!G164 = "6. Professional advisor or consultant",
'Category Mappings'!G164 = "7. Employee incentives - related party/promoter",
AND('Category Mappings'!G164 = "2. Seed Capitalist - NOT related party/promoter", QuoteDate &lt; EDATE(E164, 12)),
AND('Category Mappings'!G164 = "4. Vendor - NOT related party/promoter", QuoteDate &lt; EDATE(E164, 12))),
ROUNDUP(D164, 0),
0),
" - ")</f>
        <v xml:space="preserve"> - </v>
      </c>
      <c r="G164" s="51" t="str">
        <f>IFERROR(
IF(
AND(
OR(
'Category Mappings'!G164 = "1. Seed Capitalist - related party/promoter",
'Category Mappings'!G164 = "3. Vendor - related party/promoter",
'Category Mappings'!G164 = "6. Professional advisor or consultant",
'Category Mappings'!G164 = "7. Employee incentives - related party/promoter"),
F164 &gt; 0),
"24m from quotation",
IF(
AND(
OR(
'Category Mappings'!G164 = "2. Seed Capitalist - NOT related party/promoter",
'Category Mappings'!G164 = "4. Vendor - NOT related party/promoter",
'Category Mappings'!G164 = "7A. Employee incentives - Not related party/promoter"),
EDATE(E164, 12) &gt; EDATE(QuoteDate, 1),
F164 &gt; 0),
EDATE(E164, 12),
"Escrow does not apply")),
" - ")</f>
        <v xml:space="preserve"> - </v>
      </c>
      <c r="H164" s="18"/>
    </row>
    <row r="165" spans="1:8" x14ac:dyDescent="0.25">
      <c r="A165" s="35"/>
      <c r="B165" s="18"/>
      <c r="C165" s="18"/>
      <c r="D165" s="36"/>
      <c r="E165" s="37"/>
      <c r="F165" s="80" t="str">
        <f>IFERROR(
IF(
OR(
'Category Mappings'!G165 = "1. Seed Capitalist - related party/promoter",
'Category Mappings'!G165 = "3. Vendor - related party/promoter",
'Category Mappings'!G165 = "6. Professional advisor or consultant",
'Category Mappings'!G165 = "7. Employee incentives - related party/promoter",
AND('Category Mappings'!G165 = "2. Seed Capitalist - NOT related party/promoter", QuoteDate &lt; EDATE(E165, 12)),
AND('Category Mappings'!G165 = "4. Vendor - NOT related party/promoter", QuoteDate &lt; EDATE(E165, 12))),
ROUNDUP(D165, 0),
0),
" - ")</f>
        <v xml:space="preserve"> - </v>
      </c>
      <c r="G165" s="51" t="str">
        <f>IFERROR(
IF(
AND(
OR(
'Category Mappings'!G165 = "1. Seed Capitalist - related party/promoter",
'Category Mappings'!G165 = "3. Vendor - related party/promoter",
'Category Mappings'!G165 = "6. Professional advisor or consultant",
'Category Mappings'!G165 = "7. Employee incentives - related party/promoter"),
F165 &gt; 0),
"24m from quotation",
IF(
AND(
OR(
'Category Mappings'!G165 = "2. Seed Capitalist - NOT related party/promoter",
'Category Mappings'!G165 = "4. Vendor - NOT related party/promoter",
'Category Mappings'!G165 = "7A. Employee incentives - Not related party/promoter"),
EDATE(E165, 12) &gt; EDATE(QuoteDate, 1),
F165 &gt; 0),
EDATE(E165, 12),
"Escrow does not apply")),
" - ")</f>
        <v xml:space="preserve"> - </v>
      </c>
      <c r="H165" s="18"/>
    </row>
    <row r="166" spans="1:8" x14ac:dyDescent="0.25">
      <c r="A166" s="35"/>
      <c r="B166" s="18"/>
      <c r="C166" s="18"/>
      <c r="D166" s="36"/>
      <c r="E166" s="37"/>
      <c r="F166" s="80" t="str">
        <f>IFERROR(
IF(
OR(
'Category Mappings'!G166 = "1. Seed Capitalist - related party/promoter",
'Category Mappings'!G166 = "3. Vendor - related party/promoter",
'Category Mappings'!G166 = "6. Professional advisor or consultant",
'Category Mappings'!G166 = "7. Employee incentives - related party/promoter",
AND('Category Mappings'!G166 = "2. Seed Capitalist - NOT related party/promoter", QuoteDate &lt; EDATE(E166, 12)),
AND('Category Mappings'!G166 = "4. Vendor - NOT related party/promoter", QuoteDate &lt; EDATE(E166, 12))),
ROUNDUP(D166, 0),
0),
" - ")</f>
        <v xml:space="preserve"> - </v>
      </c>
      <c r="G166" s="51" t="str">
        <f>IFERROR(
IF(
AND(
OR(
'Category Mappings'!G166 = "1. Seed Capitalist - related party/promoter",
'Category Mappings'!G166 = "3. Vendor - related party/promoter",
'Category Mappings'!G166 = "6. Professional advisor or consultant",
'Category Mappings'!G166 = "7. Employee incentives - related party/promoter"),
F166 &gt; 0),
"24m from quotation",
IF(
AND(
OR(
'Category Mappings'!G166 = "2. Seed Capitalist - NOT related party/promoter",
'Category Mappings'!G166 = "4. Vendor - NOT related party/promoter",
'Category Mappings'!G166 = "7A. Employee incentives - Not related party/promoter"),
EDATE(E166, 12) &gt; EDATE(QuoteDate, 1),
F166 &gt; 0),
EDATE(E166, 12),
"Escrow does not apply")),
" - ")</f>
        <v xml:space="preserve"> - </v>
      </c>
      <c r="H166" s="18"/>
    </row>
    <row r="167" spans="1:8" x14ac:dyDescent="0.25">
      <c r="A167" s="35"/>
      <c r="B167" s="18"/>
      <c r="C167" s="18"/>
      <c r="D167" s="36"/>
      <c r="E167" s="37"/>
      <c r="F167" s="80" t="str">
        <f>IFERROR(
IF(
OR(
'Category Mappings'!G167 = "1. Seed Capitalist - related party/promoter",
'Category Mappings'!G167 = "3. Vendor - related party/promoter",
'Category Mappings'!G167 = "6. Professional advisor or consultant",
'Category Mappings'!G167 = "7. Employee incentives - related party/promoter",
AND('Category Mappings'!G167 = "2. Seed Capitalist - NOT related party/promoter", QuoteDate &lt; EDATE(E167, 12)),
AND('Category Mappings'!G167 = "4. Vendor - NOT related party/promoter", QuoteDate &lt; EDATE(E167, 12))),
ROUNDUP(D167, 0),
0),
" - ")</f>
        <v xml:space="preserve"> - </v>
      </c>
      <c r="G167" s="51" t="str">
        <f>IFERROR(
IF(
AND(
OR(
'Category Mappings'!G167 = "1. Seed Capitalist - related party/promoter",
'Category Mappings'!G167 = "3. Vendor - related party/promoter",
'Category Mappings'!G167 = "6. Professional advisor or consultant",
'Category Mappings'!G167 = "7. Employee incentives - related party/promoter"),
F167 &gt; 0),
"24m from quotation",
IF(
AND(
OR(
'Category Mappings'!G167 = "2. Seed Capitalist - NOT related party/promoter",
'Category Mappings'!G167 = "4. Vendor - NOT related party/promoter",
'Category Mappings'!G167 = "7A. Employee incentives - Not related party/promoter"),
EDATE(E167, 12) &gt; EDATE(QuoteDate, 1),
F167 &gt; 0),
EDATE(E167, 12),
"Escrow does not apply")),
" - ")</f>
        <v xml:space="preserve"> - </v>
      </c>
      <c r="H167" s="18"/>
    </row>
    <row r="168" spans="1:8" x14ac:dyDescent="0.25">
      <c r="A168" s="35"/>
      <c r="B168" s="18"/>
      <c r="C168" s="18"/>
      <c r="D168" s="36"/>
      <c r="E168" s="37"/>
      <c r="F168" s="80" t="str">
        <f>IFERROR(
IF(
OR(
'Category Mappings'!G168 = "1. Seed Capitalist - related party/promoter",
'Category Mappings'!G168 = "3. Vendor - related party/promoter",
'Category Mappings'!G168 = "6. Professional advisor or consultant",
'Category Mappings'!G168 = "7. Employee incentives - related party/promoter",
AND('Category Mappings'!G168 = "2. Seed Capitalist - NOT related party/promoter", QuoteDate &lt; EDATE(E168, 12)),
AND('Category Mappings'!G168 = "4. Vendor - NOT related party/promoter", QuoteDate &lt; EDATE(E168, 12))),
ROUNDUP(D168, 0),
0),
" - ")</f>
        <v xml:space="preserve"> - </v>
      </c>
      <c r="G168" s="51" t="str">
        <f>IFERROR(
IF(
AND(
OR(
'Category Mappings'!G168 = "1. Seed Capitalist - related party/promoter",
'Category Mappings'!G168 = "3. Vendor - related party/promoter",
'Category Mappings'!G168 = "6. Professional advisor or consultant",
'Category Mappings'!G168 = "7. Employee incentives - related party/promoter"),
F168 &gt; 0),
"24m from quotation",
IF(
AND(
OR(
'Category Mappings'!G168 = "2. Seed Capitalist - NOT related party/promoter",
'Category Mappings'!G168 = "4. Vendor - NOT related party/promoter",
'Category Mappings'!G168 = "7A. Employee incentives - Not related party/promoter"),
EDATE(E168, 12) &gt; EDATE(QuoteDate, 1),
F168 &gt; 0),
EDATE(E168, 12),
"Escrow does not apply")),
" - ")</f>
        <v xml:space="preserve"> - </v>
      </c>
      <c r="H168" s="18"/>
    </row>
    <row r="169" spans="1:8" x14ac:dyDescent="0.25">
      <c r="A169" s="35"/>
      <c r="B169" s="18"/>
      <c r="C169" s="18"/>
      <c r="D169" s="36"/>
      <c r="E169" s="37"/>
      <c r="F169" s="80" t="str">
        <f>IFERROR(
IF(
OR(
'Category Mappings'!G169 = "1. Seed Capitalist - related party/promoter",
'Category Mappings'!G169 = "3. Vendor - related party/promoter",
'Category Mappings'!G169 = "6. Professional advisor or consultant",
'Category Mappings'!G169 = "7. Employee incentives - related party/promoter",
AND('Category Mappings'!G169 = "2. Seed Capitalist - NOT related party/promoter", QuoteDate &lt; EDATE(E169, 12)),
AND('Category Mappings'!G169 = "4. Vendor - NOT related party/promoter", QuoteDate &lt; EDATE(E169, 12))),
ROUNDUP(D169, 0),
0),
" - ")</f>
        <v xml:space="preserve"> - </v>
      </c>
      <c r="G169" s="51" t="str">
        <f>IFERROR(
IF(
AND(
OR(
'Category Mappings'!G169 = "1. Seed Capitalist - related party/promoter",
'Category Mappings'!G169 = "3. Vendor - related party/promoter",
'Category Mappings'!G169 = "6. Professional advisor or consultant",
'Category Mappings'!G169 = "7. Employee incentives - related party/promoter"),
F169 &gt; 0),
"24m from quotation",
IF(
AND(
OR(
'Category Mappings'!G169 = "2. Seed Capitalist - NOT related party/promoter",
'Category Mappings'!G169 = "4. Vendor - NOT related party/promoter",
'Category Mappings'!G169 = "7A. Employee incentives - Not related party/promoter"),
EDATE(E169, 12) &gt; EDATE(QuoteDate, 1),
F169 &gt; 0),
EDATE(E169, 12),
"Escrow does not apply")),
" - ")</f>
        <v xml:space="preserve"> - </v>
      </c>
      <c r="H169" s="18"/>
    </row>
    <row r="170" spans="1:8" x14ac:dyDescent="0.25">
      <c r="A170" s="35"/>
      <c r="B170" s="18"/>
      <c r="C170" s="18"/>
      <c r="D170" s="36"/>
      <c r="E170" s="37"/>
      <c r="F170" s="80" t="str">
        <f>IFERROR(
IF(
OR(
'Category Mappings'!G170 = "1. Seed Capitalist - related party/promoter",
'Category Mappings'!G170 = "3. Vendor - related party/promoter",
'Category Mappings'!G170 = "6. Professional advisor or consultant",
'Category Mappings'!G170 = "7. Employee incentives - related party/promoter",
AND('Category Mappings'!G170 = "2. Seed Capitalist - NOT related party/promoter", QuoteDate &lt; EDATE(E170, 12)),
AND('Category Mappings'!G170 = "4. Vendor - NOT related party/promoter", QuoteDate &lt; EDATE(E170, 12))),
ROUNDUP(D170, 0),
0),
" - ")</f>
        <v xml:space="preserve"> - </v>
      </c>
      <c r="G170" s="51" t="str">
        <f>IFERROR(
IF(
AND(
OR(
'Category Mappings'!G170 = "1. Seed Capitalist - related party/promoter",
'Category Mappings'!G170 = "3. Vendor - related party/promoter",
'Category Mappings'!G170 = "6. Professional advisor or consultant",
'Category Mappings'!G170 = "7. Employee incentives - related party/promoter"),
F170 &gt; 0),
"24m from quotation",
IF(
AND(
OR(
'Category Mappings'!G170 = "2. Seed Capitalist - NOT related party/promoter",
'Category Mappings'!G170 = "4. Vendor - NOT related party/promoter",
'Category Mappings'!G170 = "7A. Employee incentives - Not related party/promoter"),
EDATE(E170, 12) &gt; EDATE(QuoteDate, 1),
F170 &gt; 0),
EDATE(E170, 12),
"Escrow does not apply")),
" - ")</f>
        <v xml:space="preserve"> - </v>
      </c>
      <c r="H170" s="18"/>
    </row>
    <row r="171" spans="1:8" x14ac:dyDescent="0.25">
      <c r="A171" s="35"/>
      <c r="B171" s="18"/>
      <c r="C171" s="18"/>
      <c r="D171" s="36"/>
      <c r="E171" s="37"/>
      <c r="F171" s="80" t="str">
        <f>IFERROR(
IF(
OR(
'Category Mappings'!G171 = "1. Seed Capitalist - related party/promoter",
'Category Mappings'!G171 = "3. Vendor - related party/promoter",
'Category Mappings'!G171 = "6. Professional advisor or consultant",
'Category Mappings'!G171 = "7. Employee incentives - related party/promoter",
AND('Category Mappings'!G171 = "2. Seed Capitalist - NOT related party/promoter", QuoteDate &lt; EDATE(E171, 12)),
AND('Category Mappings'!G171 = "4. Vendor - NOT related party/promoter", QuoteDate &lt; EDATE(E171, 12))),
ROUNDUP(D171, 0),
0),
" - ")</f>
        <v xml:space="preserve"> - </v>
      </c>
      <c r="G171" s="51" t="str">
        <f>IFERROR(
IF(
AND(
OR(
'Category Mappings'!G171 = "1. Seed Capitalist - related party/promoter",
'Category Mappings'!G171 = "3. Vendor - related party/promoter",
'Category Mappings'!G171 = "6. Professional advisor or consultant",
'Category Mappings'!G171 = "7. Employee incentives - related party/promoter"),
F171 &gt; 0),
"24m from quotation",
IF(
AND(
OR(
'Category Mappings'!G171 = "2. Seed Capitalist - NOT related party/promoter",
'Category Mappings'!G171 = "4. Vendor - NOT related party/promoter",
'Category Mappings'!G171 = "7A. Employee incentives - Not related party/promoter"),
EDATE(E171, 12) &gt; EDATE(QuoteDate, 1),
F171 &gt; 0),
EDATE(E171, 12),
"Escrow does not apply")),
" - ")</f>
        <v xml:space="preserve"> - </v>
      </c>
      <c r="H171" s="18"/>
    </row>
    <row r="172" spans="1:8" x14ac:dyDescent="0.25">
      <c r="A172" s="35"/>
      <c r="B172" s="18"/>
      <c r="C172" s="18"/>
      <c r="D172" s="36"/>
      <c r="E172" s="37"/>
      <c r="F172" s="80" t="str">
        <f>IFERROR(
IF(
OR(
'Category Mappings'!G172 = "1. Seed Capitalist - related party/promoter",
'Category Mappings'!G172 = "3. Vendor - related party/promoter",
'Category Mappings'!G172 = "6. Professional advisor or consultant",
'Category Mappings'!G172 = "7. Employee incentives - related party/promoter",
AND('Category Mappings'!G172 = "2. Seed Capitalist - NOT related party/promoter", QuoteDate &lt; EDATE(E172, 12)),
AND('Category Mappings'!G172 = "4. Vendor - NOT related party/promoter", QuoteDate &lt; EDATE(E172, 12))),
ROUNDUP(D172, 0),
0),
" - ")</f>
        <v xml:space="preserve"> - </v>
      </c>
      <c r="G172" s="51" t="str">
        <f>IFERROR(
IF(
AND(
OR(
'Category Mappings'!G172 = "1. Seed Capitalist - related party/promoter",
'Category Mappings'!G172 = "3. Vendor - related party/promoter",
'Category Mappings'!G172 = "6. Professional advisor or consultant",
'Category Mappings'!G172 = "7. Employee incentives - related party/promoter"),
F172 &gt; 0),
"24m from quotation",
IF(
AND(
OR(
'Category Mappings'!G172 = "2. Seed Capitalist - NOT related party/promoter",
'Category Mappings'!G172 = "4. Vendor - NOT related party/promoter",
'Category Mappings'!G172 = "7A. Employee incentives - Not related party/promoter"),
EDATE(E172, 12) &gt; EDATE(QuoteDate, 1),
F172 &gt; 0),
EDATE(E172, 12),
"Escrow does not apply")),
" - ")</f>
        <v xml:space="preserve"> - </v>
      </c>
      <c r="H172" s="18"/>
    </row>
    <row r="173" spans="1:8" x14ac:dyDescent="0.25">
      <c r="A173" s="35"/>
      <c r="B173" s="18"/>
      <c r="C173" s="18"/>
      <c r="D173" s="36"/>
      <c r="E173" s="37"/>
      <c r="F173" s="80" t="str">
        <f>IFERROR(
IF(
OR(
'Category Mappings'!G173 = "1. Seed Capitalist - related party/promoter",
'Category Mappings'!G173 = "3. Vendor - related party/promoter",
'Category Mappings'!G173 = "6. Professional advisor or consultant",
'Category Mappings'!G173 = "7. Employee incentives - related party/promoter",
AND('Category Mappings'!G173 = "2. Seed Capitalist - NOT related party/promoter", QuoteDate &lt; EDATE(E173, 12)),
AND('Category Mappings'!G173 = "4. Vendor - NOT related party/promoter", QuoteDate &lt; EDATE(E173, 12))),
ROUNDUP(D173, 0),
0),
" - ")</f>
        <v xml:space="preserve"> - </v>
      </c>
      <c r="G173" s="51" t="str">
        <f>IFERROR(
IF(
AND(
OR(
'Category Mappings'!G173 = "1. Seed Capitalist - related party/promoter",
'Category Mappings'!G173 = "3. Vendor - related party/promoter",
'Category Mappings'!G173 = "6. Professional advisor or consultant",
'Category Mappings'!G173 = "7. Employee incentives - related party/promoter"),
F173 &gt; 0),
"24m from quotation",
IF(
AND(
OR(
'Category Mappings'!G173 = "2. Seed Capitalist - NOT related party/promoter",
'Category Mappings'!G173 = "4. Vendor - NOT related party/promoter",
'Category Mappings'!G173 = "7A. Employee incentives - Not related party/promoter"),
EDATE(E173, 12) &gt; EDATE(QuoteDate, 1),
F173 &gt; 0),
EDATE(E173, 12),
"Escrow does not apply")),
" - ")</f>
        <v xml:space="preserve"> - </v>
      </c>
      <c r="H173" s="18"/>
    </row>
    <row r="174" spans="1:8" x14ac:dyDescent="0.25">
      <c r="A174" s="35"/>
      <c r="B174" s="18"/>
      <c r="C174" s="18"/>
      <c r="D174" s="36"/>
      <c r="E174" s="37"/>
      <c r="F174" s="80" t="str">
        <f>IFERROR(
IF(
OR(
'Category Mappings'!G174 = "1. Seed Capitalist - related party/promoter",
'Category Mappings'!G174 = "3. Vendor - related party/promoter",
'Category Mappings'!G174 = "6. Professional advisor or consultant",
'Category Mappings'!G174 = "7. Employee incentives - related party/promoter",
AND('Category Mappings'!G174 = "2. Seed Capitalist - NOT related party/promoter", QuoteDate &lt; EDATE(E174, 12)),
AND('Category Mappings'!G174 = "4. Vendor - NOT related party/promoter", QuoteDate &lt; EDATE(E174, 12))),
ROUNDUP(D174, 0),
0),
" - ")</f>
        <v xml:space="preserve"> - </v>
      </c>
      <c r="G174" s="51" t="str">
        <f>IFERROR(
IF(
AND(
OR(
'Category Mappings'!G174 = "1. Seed Capitalist - related party/promoter",
'Category Mappings'!G174 = "3. Vendor - related party/promoter",
'Category Mappings'!G174 = "6. Professional advisor or consultant",
'Category Mappings'!G174 = "7. Employee incentives - related party/promoter"),
F174 &gt; 0),
"24m from quotation",
IF(
AND(
OR(
'Category Mappings'!G174 = "2. Seed Capitalist - NOT related party/promoter",
'Category Mappings'!G174 = "4. Vendor - NOT related party/promoter",
'Category Mappings'!G174 = "7A. Employee incentives - Not related party/promoter"),
EDATE(E174, 12) &gt; EDATE(QuoteDate, 1),
F174 &gt; 0),
EDATE(E174, 12),
"Escrow does not apply")),
" - ")</f>
        <v xml:space="preserve"> - </v>
      </c>
      <c r="H174" s="18"/>
    </row>
    <row r="175" spans="1:8" x14ac:dyDescent="0.25">
      <c r="A175" s="35"/>
      <c r="B175" s="18"/>
      <c r="C175" s="18"/>
      <c r="D175" s="36"/>
      <c r="E175" s="37"/>
      <c r="F175" s="80" t="str">
        <f>IFERROR(
IF(
OR(
'Category Mappings'!G175 = "1. Seed Capitalist - related party/promoter",
'Category Mappings'!G175 = "3. Vendor - related party/promoter",
'Category Mappings'!G175 = "6. Professional advisor or consultant",
'Category Mappings'!G175 = "7. Employee incentives - related party/promoter",
AND('Category Mappings'!G175 = "2. Seed Capitalist - NOT related party/promoter", QuoteDate &lt; EDATE(E175, 12)),
AND('Category Mappings'!G175 = "4. Vendor - NOT related party/promoter", QuoteDate &lt; EDATE(E175, 12))),
ROUNDUP(D175, 0),
0),
" - ")</f>
        <v xml:space="preserve"> - </v>
      </c>
      <c r="G175" s="51" t="str">
        <f>IFERROR(
IF(
AND(
OR(
'Category Mappings'!G175 = "1. Seed Capitalist - related party/promoter",
'Category Mappings'!G175 = "3. Vendor - related party/promoter",
'Category Mappings'!G175 = "6. Professional advisor or consultant",
'Category Mappings'!G175 = "7. Employee incentives - related party/promoter"),
F175 &gt; 0),
"24m from quotation",
IF(
AND(
OR(
'Category Mappings'!G175 = "2. Seed Capitalist - NOT related party/promoter",
'Category Mappings'!G175 = "4. Vendor - NOT related party/promoter",
'Category Mappings'!G175 = "7A. Employee incentives - Not related party/promoter"),
EDATE(E175, 12) &gt; EDATE(QuoteDate, 1),
F175 &gt; 0),
EDATE(E175, 12),
"Escrow does not apply")),
" - ")</f>
        <v xml:space="preserve"> - </v>
      </c>
      <c r="H175" s="18"/>
    </row>
    <row r="176" spans="1:8" x14ac:dyDescent="0.25">
      <c r="A176" s="35"/>
      <c r="B176" s="18"/>
      <c r="C176" s="18"/>
      <c r="D176" s="36"/>
      <c r="E176" s="37"/>
      <c r="F176" s="80" t="str">
        <f>IFERROR(
IF(
OR(
'Category Mappings'!G176 = "1. Seed Capitalist - related party/promoter",
'Category Mappings'!G176 = "3. Vendor - related party/promoter",
'Category Mappings'!G176 = "6. Professional advisor or consultant",
'Category Mappings'!G176 = "7. Employee incentives - related party/promoter",
AND('Category Mappings'!G176 = "2. Seed Capitalist - NOT related party/promoter", QuoteDate &lt; EDATE(E176, 12)),
AND('Category Mappings'!G176 = "4. Vendor - NOT related party/promoter", QuoteDate &lt; EDATE(E176, 12))),
ROUNDUP(D176, 0),
0),
" - ")</f>
        <v xml:space="preserve"> - </v>
      </c>
      <c r="G176" s="51" t="str">
        <f>IFERROR(
IF(
AND(
OR(
'Category Mappings'!G176 = "1. Seed Capitalist - related party/promoter",
'Category Mappings'!G176 = "3. Vendor - related party/promoter",
'Category Mappings'!G176 = "6. Professional advisor or consultant",
'Category Mappings'!G176 = "7. Employee incentives - related party/promoter"),
F176 &gt; 0),
"24m from quotation",
IF(
AND(
OR(
'Category Mappings'!G176 = "2. Seed Capitalist - NOT related party/promoter",
'Category Mappings'!G176 = "4. Vendor - NOT related party/promoter",
'Category Mappings'!G176 = "7A. Employee incentives - Not related party/promoter"),
EDATE(E176, 12) &gt; EDATE(QuoteDate, 1),
F176 &gt; 0),
EDATE(E176, 12),
"Escrow does not apply")),
" - ")</f>
        <v xml:space="preserve"> - </v>
      </c>
      <c r="H176" s="18"/>
    </row>
    <row r="177" spans="1:8" x14ac:dyDescent="0.25">
      <c r="A177" s="35"/>
      <c r="B177" s="18"/>
      <c r="C177" s="18"/>
      <c r="D177" s="36"/>
      <c r="E177" s="37"/>
      <c r="F177" s="80" t="str">
        <f>IFERROR(
IF(
OR(
'Category Mappings'!G177 = "1. Seed Capitalist - related party/promoter",
'Category Mappings'!G177 = "3. Vendor - related party/promoter",
'Category Mappings'!G177 = "6. Professional advisor or consultant",
'Category Mappings'!G177 = "7. Employee incentives - related party/promoter",
AND('Category Mappings'!G177 = "2. Seed Capitalist - NOT related party/promoter", QuoteDate &lt; EDATE(E177, 12)),
AND('Category Mappings'!G177 = "4. Vendor - NOT related party/promoter", QuoteDate &lt; EDATE(E177, 12))),
ROUNDUP(D177, 0),
0),
" - ")</f>
        <v xml:space="preserve"> - </v>
      </c>
      <c r="G177" s="51" t="str">
        <f>IFERROR(
IF(
AND(
OR(
'Category Mappings'!G177 = "1. Seed Capitalist - related party/promoter",
'Category Mappings'!G177 = "3. Vendor - related party/promoter",
'Category Mappings'!G177 = "6. Professional advisor or consultant",
'Category Mappings'!G177 = "7. Employee incentives - related party/promoter"),
F177 &gt; 0),
"24m from quotation",
IF(
AND(
OR(
'Category Mappings'!G177 = "2. Seed Capitalist - NOT related party/promoter",
'Category Mappings'!G177 = "4. Vendor - NOT related party/promoter",
'Category Mappings'!G177 = "7A. Employee incentives - Not related party/promoter"),
EDATE(E177, 12) &gt; EDATE(QuoteDate, 1),
F177 &gt; 0),
EDATE(E177, 12),
"Escrow does not apply")),
" - ")</f>
        <v xml:space="preserve"> - </v>
      </c>
      <c r="H177" s="18"/>
    </row>
    <row r="178" spans="1:8" x14ac:dyDescent="0.25">
      <c r="A178" s="35"/>
      <c r="B178" s="18"/>
      <c r="C178" s="18"/>
      <c r="D178" s="36"/>
      <c r="E178" s="37"/>
      <c r="F178" s="80" t="str">
        <f>IFERROR(
IF(
OR(
'Category Mappings'!G178 = "1. Seed Capitalist - related party/promoter",
'Category Mappings'!G178 = "3. Vendor - related party/promoter",
'Category Mappings'!G178 = "6. Professional advisor or consultant",
'Category Mappings'!G178 = "7. Employee incentives - related party/promoter",
AND('Category Mappings'!G178 = "2. Seed Capitalist - NOT related party/promoter", QuoteDate &lt; EDATE(E178, 12)),
AND('Category Mappings'!G178 = "4. Vendor - NOT related party/promoter", QuoteDate &lt; EDATE(E178, 12))),
ROUNDUP(D178, 0),
0),
" - ")</f>
        <v xml:space="preserve"> - </v>
      </c>
      <c r="G178" s="51" t="str">
        <f>IFERROR(
IF(
AND(
OR(
'Category Mappings'!G178 = "1. Seed Capitalist - related party/promoter",
'Category Mappings'!G178 = "3. Vendor - related party/promoter",
'Category Mappings'!G178 = "6. Professional advisor or consultant",
'Category Mappings'!G178 = "7. Employee incentives - related party/promoter"),
F178 &gt; 0),
"24m from quotation",
IF(
AND(
OR(
'Category Mappings'!G178 = "2. Seed Capitalist - NOT related party/promoter",
'Category Mappings'!G178 = "4. Vendor - NOT related party/promoter",
'Category Mappings'!G178 = "7A. Employee incentives - Not related party/promoter"),
EDATE(E178, 12) &gt; EDATE(QuoteDate, 1),
F178 &gt; 0),
EDATE(E178, 12),
"Escrow does not apply")),
" - ")</f>
        <v xml:space="preserve"> - </v>
      </c>
      <c r="H178" s="18"/>
    </row>
    <row r="179" spans="1:8" x14ac:dyDescent="0.25">
      <c r="A179" s="35"/>
      <c r="B179" s="18"/>
      <c r="C179" s="18"/>
      <c r="D179" s="36"/>
      <c r="E179" s="37"/>
      <c r="F179" s="80" t="str">
        <f>IFERROR(
IF(
OR(
'Category Mappings'!G179 = "1. Seed Capitalist - related party/promoter",
'Category Mappings'!G179 = "3. Vendor - related party/promoter",
'Category Mappings'!G179 = "6. Professional advisor or consultant",
'Category Mappings'!G179 = "7. Employee incentives - related party/promoter",
AND('Category Mappings'!G179 = "2. Seed Capitalist - NOT related party/promoter", QuoteDate &lt; EDATE(E179, 12)),
AND('Category Mappings'!G179 = "4. Vendor - NOT related party/promoter", QuoteDate &lt; EDATE(E179, 12))),
ROUNDUP(D179, 0),
0),
" - ")</f>
        <v xml:space="preserve"> - </v>
      </c>
      <c r="G179" s="51" t="str">
        <f>IFERROR(
IF(
AND(
OR(
'Category Mappings'!G179 = "1. Seed Capitalist - related party/promoter",
'Category Mappings'!G179 = "3. Vendor - related party/promoter",
'Category Mappings'!G179 = "6. Professional advisor or consultant",
'Category Mappings'!G179 = "7. Employee incentives - related party/promoter"),
F179 &gt; 0),
"24m from quotation",
IF(
AND(
OR(
'Category Mappings'!G179 = "2. Seed Capitalist - NOT related party/promoter",
'Category Mappings'!G179 = "4. Vendor - NOT related party/promoter",
'Category Mappings'!G179 = "7A. Employee incentives - Not related party/promoter"),
EDATE(E179, 12) &gt; EDATE(QuoteDate, 1),
F179 &gt; 0),
EDATE(E179, 12),
"Escrow does not apply")),
" - ")</f>
        <v xml:space="preserve"> - </v>
      </c>
      <c r="H179" s="18"/>
    </row>
    <row r="180" spans="1:8" x14ac:dyDescent="0.25">
      <c r="A180" s="35"/>
      <c r="B180" s="18"/>
      <c r="C180" s="18"/>
      <c r="D180" s="36"/>
      <c r="E180" s="37"/>
      <c r="F180" s="80" t="str">
        <f>IFERROR(
IF(
OR(
'Category Mappings'!G180 = "1. Seed Capitalist - related party/promoter",
'Category Mappings'!G180 = "3. Vendor - related party/promoter",
'Category Mappings'!G180 = "6. Professional advisor or consultant",
'Category Mappings'!G180 = "7. Employee incentives - related party/promoter",
AND('Category Mappings'!G180 = "2. Seed Capitalist - NOT related party/promoter", QuoteDate &lt; EDATE(E180, 12)),
AND('Category Mappings'!G180 = "4. Vendor - NOT related party/promoter", QuoteDate &lt; EDATE(E180, 12))),
ROUNDUP(D180, 0),
0),
" - ")</f>
        <v xml:space="preserve"> - </v>
      </c>
      <c r="G180" s="51" t="str">
        <f>IFERROR(
IF(
AND(
OR(
'Category Mappings'!G180 = "1. Seed Capitalist - related party/promoter",
'Category Mappings'!G180 = "3. Vendor - related party/promoter",
'Category Mappings'!G180 = "6. Professional advisor or consultant",
'Category Mappings'!G180 = "7. Employee incentives - related party/promoter"),
F180 &gt; 0),
"24m from quotation",
IF(
AND(
OR(
'Category Mappings'!G180 = "2. Seed Capitalist - NOT related party/promoter",
'Category Mappings'!G180 = "4. Vendor - NOT related party/promoter",
'Category Mappings'!G180 = "7A. Employee incentives - Not related party/promoter"),
EDATE(E180, 12) &gt; EDATE(QuoteDate, 1),
F180 &gt; 0),
EDATE(E180, 12),
"Escrow does not apply")),
" - ")</f>
        <v xml:space="preserve"> - </v>
      </c>
      <c r="H180" s="18"/>
    </row>
    <row r="181" spans="1:8" x14ac:dyDescent="0.25">
      <c r="A181" s="35"/>
      <c r="B181" s="18"/>
      <c r="C181" s="18"/>
      <c r="D181" s="36"/>
      <c r="E181" s="37"/>
      <c r="F181" s="80" t="str">
        <f>IFERROR(
IF(
OR(
'Category Mappings'!G181 = "1. Seed Capitalist - related party/promoter",
'Category Mappings'!G181 = "3. Vendor - related party/promoter",
'Category Mappings'!G181 = "6. Professional advisor or consultant",
'Category Mappings'!G181 = "7. Employee incentives - related party/promoter",
AND('Category Mappings'!G181 = "2. Seed Capitalist - NOT related party/promoter", QuoteDate &lt; EDATE(E181, 12)),
AND('Category Mappings'!G181 = "4. Vendor - NOT related party/promoter", QuoteDate &lt; EDATE(E181, 12))),
ROUNDUP(D181, 0),
0),
" - ")</f>
        <v xml:space="preserve"> - </v>
      </c>
      <c r="G181" s="51" t="str">
        <f>IFERROR(
IF(
AND(
OR(
'Category Mappings'!G181 = "1. Seed Capitalist - related party/promoter",
'Category Mappings'!G181 = "3. Vendor - related party/promoter",
'Category Mappings'!G181 = "6. Professional advisor or consultant",
'Category Mappings'!G181 = "7. Employee incentives - related party/promoter"),
F181 &gt; 0),
"24m from quotation",
IF(
AND(
OR(
'Category Mappings'!G181 = "2. Seed Capitalist - NOT related party/promoter",
'Category Mappings'!G181 = "4. Vendor - NOT related party/promoter",
'Category Mappings'!G181 = "7A. Employee incentives - Not related party/promoter"),
EDATE(E181, 12) &gt; EDATE(QuoteDate, 1),
F181 &gt; 0),
EDATE(E181, 12),
"Escrow does not apply")),
" - ")</f>
        <v xml:space="preserve"> - </v>
      </c>
      <c r="H181" s="18"/>
    </row>
    <row r="182" spans="1:8" x14ac:dyDescent="0.25">
      <c r="A182" s="35"/>
      <c r="B182" s="18"/>
      <c r="C182" s="18"/>
      <c r="D182" s="36"/>
      <c r="E182" s="37"/>
      <c r="F182" s="80" t="str">
        <f>IFERROR(
IF(
OR(
'Category Mappings'!G182 = "1. Seed Capitalist - related party/promoter",
'Category Mappings'!G182 = "3. Vendor - related party/promoter",
'Category Mappings'!G182 = "6. Professional advisor or consultant",
'Category Mappings'!G182 = "7. Employee incentives - related party/promoter",
AND('Category Mappings'!G182 = "2. Seed Capitalist - NOT related party/promoter", QuoteDate &lt; EDATE(E182, 12)),
AND('Category Mappings'!G182 = "4. Vendor - NOT related party/promoter", QuoteDate &lt; EDATE(E182, 12))),
ROUNDUP(D182, 0),
0),
" - ")</f>
        <v xml:space="preserve"> - </v>
      </c>
      <c r="G182" s="51" t="str">
        <f>IFERROR(
IF(
AND(
OR(
'Category Mappings'!G182 = "1. Seed Capitalist - related party/promoter",
'Category Mappings'!G182 = "3. Vendor - related party/promoter",
'Category Mappings'!G182 = "6. Professional advisor or consultant",
'Category Mappings'!G182 = "7. Employee incentives - related party/promoter"),
F182 &gt; 0),
"24m from quotation",
IF(
AND(
OR(
'Category Mappings'!G182 = "2. Seed Capitalist - NOT related party/promoter",
'Category Mappings'!G182 = "4. Vendor - NOT related party/promoter",
'Category Mappings'!G182 = "7A. Employee incentives - Not related party/promoter"),
EDATE(E182, 12) &gt; EDATE(QuoteDate, 1),
F182 &gt; 0),
EDATE(E182, 12),
"Escrow does not apply")),
" - ")</f>
        <v xml:space="preserve"> - </v>
      </c>
      <c r="H182" s="18"/>
    </row>
    <row r="183" spans="1:8" x14ac:dyDescent="0.25">
      <c r="A183" s="35"/>
      <c r="B183" s="18"/>
      <c r="C183" s="18"/>
      <c r="D183" s="36"/>
      <c r="E183" s="37"/>
      <c r="F183" s="80" t="str">
        <f>IFERROR(
IF(
OR(
'Category Mappings'!G183 = "1. Seed Capitalist - related party/promoter",
'Category Mappings'!G183 = "3. Vendor - related party/promoter",
'Category Mappings'!G183 = "6. Professional advisor or consultant",
'Category Mappings'!G183 = "7. Employee incentives - related party/promoter",
AND('Category Mappings'!G183 = "2. Seed Capitalist - NOT related party/promoter", QuoteDate &lt; EDATE(E183, 12)),
AND('Category Mappings'!G183 = "4. Vendor - NOT related party/promoter", QuoteDate &lt; EDATE(E183, 12))),
ROUNDUP(D183, 0),
0),
" - ")</f>
        <v xml:space="preserve"> - </v>
      </c>
      <c r="G183" s="51" t="str">
        <f>IFERROR(
IF(
AND(
OR(
'Category Mappings'!G183 = "1. Seed Capitalist - related party/promoter",
'Category Mappings'!G183 = "3. Vendor - related party/promoter",
'Category Mappings'!G183 = "6. Professional advisor or consultant",
'Category Mappings'!G183 = "7. Employee incentives - related party/promoter"),
F183 &gt; 0),
"24m from quotation",
IF(
AND(
OR(
'Category Mappings'!G183 = "2. Seed Capitalist - NOT related party/promoter",
'Category Mappings'!G183 = "4. Vendor - NOT related party/promoter",
'Category Mappings'!G183 = "7A. Employee incentives - Not related party/promoter"),
EDATE(E183, 12) &gt; EDATE(QuoteDate, 1),
F183 &gt; 0),
EDATE(E183, 12),
"Escrow does not apply")),
" - ")</f>
        <v xml:space="preserve"> - </v>
      </c>
      <c r="H183" s="18"/>
    </row>
    <row r="184" spans="1:8" x14ac:dyDescent="0.25">
      <c r="A184" s="35"/>
      <c r="B184" s="18"/>
      <c r="C184" s="18"/>
      <c r="D184" s="36"/>
      <c r="E184" s="37"/>
      <c r="F184" s="80" t="str">
        <f>IFERROR(
IF(
OR(
'Category Mappings'!G184 = "1. Seed Capitalist - related party/promoter",
'Category Mappings'!G184 = "3. Vendor - related party/promoter",
'Category Mappings'!G184 = "6. Professional advisor or consultant",
'Category Mappings'!G184 = "7. Employee incentives - related party/promoter",
AND('Category Mappings'!G184 = "2. Seed Capitalist - NOT related party/promoter", QuoteDate &lt; EDATE(E184, 12)),
AND('Category Mappings'!G184 = "4. Vendor - NOT related party/promoter", QuoteDate &lt; EDATE(E184, 12))),
ROUNDUP(D184, 0),
0),
" - ")</f>
        <v xml:space="preserve"> - </v>
      </c>
      <c r="G184" s="51" t="str">
        <f>IFERROR(
IF(
AND(
OR(
'Category Mappings'!G184 = "1. Seed Capitalist - related party/promoter",
'Category Mappings'!G184 = "3. Vendor - related party/promoter",
'Category Mappings'!G184 = "6. Professional advisor or consultant",
'Category Mappings'!G184 = "7. Employee incentives - related party/promoter"),
F184 &gt; 0),
"24m from quotation",
IF(
AND(
OR(
'Category Mappings'!G184 = "2. Seed Capitalist - NOT related party/promoter",
'Category Mappings'!G184 = "4. Vendor - NOT related party/promoter",
'Category Mappings'!G184 = "7A. Employee incentives - Not related party/promoter"),
EDATE(E184, 12) &gt; EDATE(QuoteDate, 1),
F184 &gt; 0),
EDATE(E184, 12),
"Escrow does not apply")),
" - ")</f>
        <v xml:space="preserve"> - </v>
      </c>
      <c r="H184" s="18"/>
    </row>
    <row r="185" spans="1:8" x14ac:dyDescent="0.25">
      <c r="A185" s="35"/>
      <c r="B185" s="18"/>
      <c r="C185" s="18"/>
      <c r="D185" s="36"/>
      <c r="E185" s="37"/>
      <c r="F185" s="80" t="str">
        <f>IFERROR(
IF(
OR(
'Category Mappings'!G185 = "1. Seed Capitalist - related party/promoter",
'Category Mappings'!G185 = "3. Vendor - related party/promoter",
'Category Mappings'!G185 = "6. Professional advisor or consultant",
'Category Mappings'!G185 = "7. Employee incentives - related party/promoter",
AND('Category Mappings'!G185 = "2. Seed Capitalist - NOT related party/promoter", QuoteDate &lt; EDATE(E185, 12)),
AND('Category Mappings'!G185 = "4. Vendor - NOT related party/promoter", QuoteDate &lt; EDATE(E185, 12))),
ROUNDUP(D185, 0),
0),
" - ")</f>
        <v xml:space="preserve"> - </v>
      </c>
      <c r="G185" s="51" t="str">
        <f>IFERROR(
IF(
AND(
OR(
'Category Mappings'!G185 = "1. Seed Capitalist - related party/promoter",
'Category Mappings'!G185 = "3. Vendor - related party/promoter",
'Category Mappings'!G185 = "6. Professional advisor or consultant",
'Category Mappings'!G185 = "7. Employee incentives - related party/promoter"),
F185 &gt; 0),
"24m from quotation",
IF(
AND(
OR(
'Category Mappings'!G185 = "2. Seed Capitalist - NOT related party/promoter",
'Category Mappings'!G185 = "4. Vendor - NOT related party/promoter",
'Category Mappings'!G185 = "7A. Employee incentives - Not related party/promoter"),
EDATE(E185, 12) &gt; EDATE(QuoteDate, 1),
F185 &gt; 0),
EDATE(E185, 12),
"Escrow does not apply")),
" - ")</f>
        <v xml:space="preserve"> - </v>
      </c>
      <c r="H185" s="18"/>
    </row>
    <row r="186" spans="1:8" x14ac:dyDescent="0.25">
      <c r="A186" s="35"/>
      <c r="B186" s="18"/>
      <c r="C186" s="18"/>
      <c r="D186" s="36"/>
      <c r="E186" s="37"/>
      <c r="F186" s="80" t="str">
        <f>IFERROR(
IF(
OR(
'Category Mappings'!G186 = "1. Seed Capitalist - related party/promoter",
'Category Mappings'!G186 = "3. Vendor - related party/promoter",
'Category Mappings'!G186 = "6. Professional advisor or consultant",
'Category Mappings'!G186 = "7. Employee incentives - related party/promoter",
AND('Category Mappings'!G186 = "2. Seed Capitalist - NOT related party/promoter", QuoteDate &lt; EDATE(E186, 12)),
AND('Category Mappings'!G186 = "4. Vendor - NOT related party/promoter", QuoteDate &lt; EDATE(E186, 12))),
ROUNDUP(D186, 0),
0),
" - ")</f>
        <v xml:space="preserve"> - </v>
      </c>
      <c r="G186" s="51" t="str">
        <f>IFERROR(
IF(
AND(
OR(
'Category Mappings'!G186 = "1. Seed Capitalist - related party/promoter",
'Category Mappings'!G186 = "3. Vendor - related party/promoter",
'Category Mappings'!G186 = "6. Professional advisor or consultant",
'Category Mappings'!G186 = "7. Employee incentives - related party/promoter"),
F186 &gt; 0),
"24m from quotation",
IF(
AND(
OR(
'Category Mappings'!G186 = "2. Seed Capitalist - NOT related party/promoter",
'Category Mappings'!G186 = "4. Vendor - NOT related party/promoter",
'Category Mappings'!G186 = "7A. Employee incentives - Not related party/promoter"),
EDATE(E186, 12) &gt; EDATE(QuoteDate, 1),
F186 &gt; 0),
EDATE(E186, 12),
"Escrow does not apply")),
" - ")</f>
        <v xml:space="preserve"> - </v>
      </c>
      <c r="H186" s="18"/>
    </row>
    <row r="187" spans="1:8" x14ac:dyDescent="0.25">
      <c r="A187" s="35"/>
      <c r="B187" s="18"/>
      <c r="C187" s="18"/>
      <c r="D187" s="36"/>
      <c r="E187" s="37"/>
      <c r="F187" s="80" t="str">
        <f>IFERROR(
IF(
OR(
'Category Mappings'!G187 = "1. Seed Capitalist - related party/promoter",
'Category Mappings'!G187 = "3. Vendor - related party/promoter",
'Category Mappings'!G187 = "6. Professional advisor or consultant",
'Category Mappings'!G187 = "7. Employee incentives - related party/promoter",
AND('Category Mappings'!G187 = "2. Seed Capitalist - NOT related party/promoter", QuoteDate &lt; EDATE(E187, 12)),
AND('Category Mappings'!G187 = "4. Vendor - NOT related party/promoter", QuoteDate &lt; EDATE(E187, 12))),
ROUNDUP(D187, 0),
0),
" - ")</f>
        <v xml:space="preserve"> - </v>
      </c>
      <c r="G187" s="51" t="str">
        <f>IFERROR(
IF(
AND(
OR(
'Category Mappings'!G187 = "1. Seed Capitalist - related party/promoter",
'Category Mappings'!G187 = "3. Vendor - related party/promoter",
'Category Mappings'!G187 = "6. Professional advisor or consultant",
'Category Mappings'!G187 = "7. Employee incentives - related party/promoter"),
F187 &gt; 0),
"24m from quotation",
IF(
AND(
OR(
'Category Mappings'!G187 = "2. Seed Capitalist - NOT related party/promoter",
'Category Mappings'!G187 = "4. Vendor - NOT related party/promoter",
'Category Mappings'!G187 = "7A. Employee incentives - Not related party/promoter"),
EDATE(E187, 12) &gt; EDATE(QuoteDate, 1),
F187 &gt; 0),
EDATE(E187, 12),
"Escrow does not apply")),
" - ")</f>
        <v xml:space="preserve"> - </v>
      </c>
      <c r="H187" s="18"/>
    </row>
    <row r="188" spans="1:8" x14ac:dyDescent="0.25">
      <c r="A188" s="35"/>
      <c r="B188" s="18"/>
      <c r="C188" s="18"/>
      <c r="D188" s="36"/>
      <c r="E188" s="37"/>
      <c r="F188" s="80" t="str">
        <f>IFERROR(
IF(
OR(
'Category Mappings'!G188 = "1. Seed Capitalist - related party/promoter",
'Category Mappings'!G188 = "3. Vendor - related party/promoter",
'Category Mappings'!G188 = "6. Professional advisor or consultant",
'Category Mappings'!G188 = "7. Employee incentives - related party/promoter",
AND('Category Mappings'!G188 = "2. Seed Capitalist - NOT related party/promoter", QuoteDate &lt; EDATE(E188, 12)),
AND('Category Mappings'!G188 = "4. Vendor - NOT related party/promoter", QuoteDate &lt; EDATE(E188, 12))),
ROUNDUP(D188, 0),
0),
" - ")</f>
        <v xml:space="preserve"> - </v>
      </c>
      <c r="G188" s="51" t="str">
        <f>IFERROR(
IF(
AND(
OR(
'Category Mappings'!G188 = "1. Seed Capitalist - related party/promoter",
'Category Mappings'!G188 = "3. Vendor - related party/promoter",
'Category Mappings'!G188 = "6. Professional advisor or consultant",
'Category Mappings'!G188 = "7. Employee incentives - related party/promoter"),
F188 &gt; 0),
"24m from quotation",
IF(
AND(
OR(
'Category Mappings'!G188 = "2. Seed Capitalist - NOT related party/promoter",
'Category Mappings'!G188 = "4. Vendor - NOT related party/promoter",
'Category Mappings'!G188 = "7A. Employee incentives - Not related party/promoter"),
EDATE(E188, 12) &gt; EDATE(QuoteDate, 1),
F188 &gt; 0),
EDATE(E188, 12),
"Escrow does not apply")),
" - ")</f>
        <v xml:space="preserve"> - </v>
      </c>
      <c r="H188" s="18"/>
    </row>
    <row r="189" spans="1:8" x14ac:dyDescent="0.25">
      <c r="A189" s="35"/>
      <c r="B189" s="18"/>
      <c r="C189" s="18"/>
      <c r="D189" s="36"/>
      <c r="E189" s="37"/>
      <c r="F189" s="80" t="str">
        <f>IFERROR(
IF(
OR(
'Category Mappings'!G189 = "1. Seed Capitalist - related party/promoter",
'Category Mappings'!G189 = "3. Vendor - related party/promoter",
'Category Mappings'!G189 = "6. Professional advisor or consultant",
'Category Mappings'!G189 = "7. Employee incentives - related party/promoter",
AND('Category Mappings'!G189 = "2. Seed Capitalist - NOT related party/promoter", QuoteDate &lt; EDATE(E189, 12)),
AND('Category Mappings'!G189 = "4. Vendor - NOT related party/promoter", QuoteDate &lt; EDATE(E189, 12))),
ROUNDUP(D189, 0),
0),
" - ")</f>
        <v xml:space="preserve"> - </v>
      </c>
      <c r="G189" s="51" t="str">
        <f>IFERROR(
IF(
AND(
OR(
'Category Mappings'!G189 = "1. Seed Capitalist - related party/promoter",
'Category Mappings'!G189 = "3. Vendor - related party/promoter",
'Category Mappings'!G189 = "6. Professional advisor or consultant",
'Category Mappings'!G189 = "7. Employee incentives - related party/promoter"),
F189 &gt; 0),
"24m from quotation",
IF(
AND(
OR(
'Category Mappings'!G189 = "2. Seed Capitalist - NOT related party/promoter",
'Category Mappings'!G189 = "4. Vendor - NOT related party/promoter",
'Category Mappings'!G189 = "7A. Employee incentives - Not related party/promoter"),
EDATE(E189, 12) &gt; EDATE(QuoteDate, 1),
F189 &gt; 0),
EDATE(E189, 12),
"Escrow does not apply")),
" - ")</f>
        <v xml:space="preserve"> - </v>
      </c>
      <c r="H189" s="18"/>
    </row>
    <row r="190" spans="1:8" x14ac:dyDescent="0.25">
      <c r="A190" s="35"/>
      <c r="B190" s="18"/>
      <c r="C190" s="18"/>
      <c r="D190" s="36"/>
      <c r="E190" s="37"/>
      <c r="F190" s="80" t="str">
        <f>IFERROR(
IF(
OR(
'Category Mappings'!G190 = "1. Seed Capitalist - related party/promoter",
'Category Mappings'!G190 = "3. Vendor - related party/promoter",
'Category Mappings'!G190 = "6. Professional advisor or consultant",
'Category Mappings'!G190 = "7. Employee incentives - related party/promoter",
AND('Category Mappings'!G190 = "2. Seed Capitalist - NOT related party/promoter", QuoteDate &lt; EDATE(E190, 12)),
AND('Category Mappings'!G190 = "4. Vendor - NOT related party/promoter", QuoteDate &lt; EDATE(E190, 12))),
ROUNDUP(D190, 0),
0),
" - ")</f>
        <v xml:space="preserve"> - </v>
      </c>
      <c r="G190" s="51" t="str">
        <f>IFERROR(
IF(
AND(
OR(
'Category Mappings'!G190 = "1. Seed Capitalist - related party/promoter",
'Category Mappings'!G190 = "3. Vendor - related party/promoter",
'Category Mappings'!G190 = "6. Professional advisor or consultant",
'Category Mappings'!G190 = "7. Employee incentives - related party/promoter"),
F190 &gt; 0),
"24m from quotation",
IF(
AND(
OR(
'Category Mappings'!G190 = "2. Seed Capitalist - NOT related party/promoter",
'Category Mappings'!G190 = "4. Vendor - NOT related party/promoter",
'Category Mappings'!G190 = "7A. Employee incentives - Not related party/promoter"),
EDATE(E190, 12) &gt; EDATE(QuoteDate, 1),
F190 &gt; 0),
EDATE(E190, 12),
"Escrow does not apply")),
" - ")</f>
        <v xml:space="preserve"> - </v>
      </c>
      <c r="H190" s="18"/>
    </row>
    <row r="191" spans="1:8" x14ac:dyDescent="0.25">
      <c r="A191" s="35"/>
      <c r="B191" s="18"/>
      <c r="C191" s="18"/>
      <c r="D191" s="36"/>
      <c r="E191" s="37"/>
      <c r="F191" s="80" t="str">
        <f>IFERROR(
IF(
OR(
'Category Mappings'!G191 = "1. Seed Capitalist - related party/promoter",
'Category Mappings'!G191 = "3. Vendor - related party/promoter",
'Category Mappings'!G191 = "6. Professional advisor or consultant",
'Category Mappings'!G191 = "7. Employee incentives - related party/promoter",
AND('Category Mappings'!G191 = "2. Seed Capitalist - NOT related party/promoter", QuoteDate &lt; EDATE(E191, 12)),
AND('Category Mappings'!G191 = "4. Vendor - NOT related party/promoter", QuoteDate &lt; EDATE(E191, 12))),
ROUNDUP(D191, 0),
0),
" - ")</f>
        <v xml:space="preserve"> - </v>
      </c>
      <c r="G191" s="51" t="str">
        <f>IFERROR(
IF(
AND(
OR(
'Category Mappings'!G191 = "1. Seed Capitalist - related party/promoter",
'Category Mappings'!G191 = "3. Vendor - related party/promoter",
'Category Mappings'!G191 = "6. Professional advisor or consultant",
'Category Mappings'!G191 = "7. Employee incentives - related party/promoter"),
F191 &gt; 0),
"24m from quotation",
IF(
AND(
OR(
'Category Mappings'!G191 = "2. Seed Capitalist - NOT related party/promoter",
'Category Mappings'!G191 = "4. Vendor - NOT related party/promoter",
'Category Mappings'!G191 = "7A. Employee incentives - Not related party/promoter"),
EDATE(E191, 12) &gt; EDATE(QuoteDate, 1),
F191 &gt; 0),
EDATE(E191, 12),
"Escrow does not apply")),
" - ")</f>
        <v xml:space="preserve"> - </v>
      </c>
      <c r="H191" s="18"/>
    </row>
    <row r="192" spans="1:8" x14ac:dyDescent="0.25">
      <c r="A192" s="35"/>
      <c r="B192" s="18"/>
      <c r="C192" s="18"/>
      <c r="D192" s="36"/>
      <c r="E192" s="37"/>
      <c r="F192" s="80" t="str">
        <f>IFERROR(
IF(
OR(
'Category Mappings'!G192 = "1. Seed Capitalist - related party/promoter",
'Category Mappings'!G192 = "3. Vendor - related party/promoter",
'Category Mappings'!G192 = "6. Professional advisor or consultant",
'Category Mappings'!G192 = "7. Employee incentives - related party/promoter",
AND('Category Mappings'!G192 = "2. Seed Capitalist - NOT related party/promoter", QuoteDate &lt; EDATE(E192, 12)),
AND('Category Mappings'!G192 = "4. Vendor - NOT related party/promoter", QuoteDate &lt; EDATE(E192, 12))),
ROUNDUP(D192, 0),
0),
" - ")</f>
        <v xml:space="preserve"> - </v>
      </c>
      <c r="G192" s="51" t="str">
        <f>IFERROR(
IF(
AND(
OR(
'Category Mappings'!G192 = "1. Seed Capitalist - related party/promoter",
'Category Mappings'!G192 = "3. Vendor - related party/promoter",
'Category Mappings'!G192 = "6. Professional advisor or consultant",
'Category Mappings'!G192 = "7. Employee incentives - related party/promoter"),
F192 &gt; 0),
"24m from quotation",
IF(
AND(
OR(
'Category Mappings'!G192 = "2. Seed Capitalist - NOT related party/promoter",
'Category Mappings'!G192 = "4. Vendor - NOT related party/promoter",
'Category Mappings'!G192 = "7A. Employee incentives - Not related party/promoter"),
EDATE(E192, 12) &gt; EDATE(QuoteDate, 1),
F192 &gt; 0),
EDATE(E192, 12),
"Escrow does not apply")),
" - ")</f>
        <v xml:space="preserve"> - </v>
      </c>
      <c r="H192" s="18"/>
    </row>
    <row r="193" spans="1:8" x14ac:dyDescent="0.25">
      <c r="A193" s="35"/>
      <c r="B193" s="18"/>
      <c r="C193" s="18"/>
      <c r="D193" s="36"/>
      <c r="E193" s="37"/>
      <c r="F193" s="80" t="str">
        <f>IFERROR(
IF(
OR(
'Category Mappings'!G193 = "1. Seed Capitalist - related party/promoter",
'Category Mappings'!G193 = "3. Vendor - related party/promoter",
'Category Mappings'!G193 = "6. Professional advisor or consultant",
'Category Mappings'!G193 = "7. Employee incentives - related party/promoter",
AND('Category Mappings'!G193 = "2. Seed Capitalist - NOT related party/promoter", QuoteDate &lt; EDATE(E193, 12)),
AND('Category Mappings'!G193 = "4. Vendor - NOT related party/promoter", QuoteDate &lt; EDATE(E193, 12))),
ROUNDUP(D193, 0),
0),
" - ")</f>
        <v xml:space="preserve"> - </v>
      </c>
      <c r="G193" s="51" t="str">
        <f>IFERROR(
IF(
AND(
OR(
'Category Mappings'!G193 = "1. Seed Capitalist - related party/promoter",
'Category Mappings'!G193 = "3. Vendor - related party/promoter",
'Category Mappings'!G193 = "6. Professional advisor or consultant",
'Category Mappings'!G193 = "7. Employee incentives - related party/promoter"),
F193 &gt; 0),
"24m from quotation",
IF(
AND(
OR(
'Category Mappings'!G193 = "2. Seed Capitalist - NOT related party/promoter",
'Category Mappings'!G193 = "4. Vendor - NOT related party/promoter",
'Category Mappings'!G193 = "7A. Employee incentives - Not related party/promoter"),
EDATE(E193, 12) &gt; EDATE(QuoteDate, 1),
F193 &gt; 0),
EDATE(E193, 12),
"Escrow does not apply")),
" - ")</f>
        <v xml:space="preserve"> - </v>
      </c>
      <c r="H193" s="18"/>
    </row>
    <row r="194" spans="1:8" x14ac:dyDescent="0.25">
      <c r="A194" s="35"/>
      <c r="B194" s="18"/>
      <c r="C194" s="18"/>
      <c r="D194" s="36"/>
      <c r="E194" s="37"/>
      <c r="F194" s="80" t="str">
        <f>IFERROR(
IF(
OR(
'Category Mappings'!G194 = "1. Seed Capitalist - related party/promoter",
'Category Mappings'!G194 = "3. Vendor - related party/promoter",
'Category Mappings'!G194 = "6. Professional advisor or consultant",
'Category Mappings'!G194 = "7. Employee incentives - related party/promoter",
AND('Category Mappings'!G194 = "2. Seed Capitalist - NOT related party/promoter", QuoteDate &lt; EDATE(E194, 12)),
AND('Category Mappings'!G194 = "4. Vendor - NOT related party/promoter", QuoteDate &lt; EDATE(E194, 12))),
ROUNDUP(D194, 0),
0),
" - ")</f>
        <v xml:space="preserve"> - </v>
      </c>
      <c r="G194" s="51" t="str">
        <f>IFERROR(
IF(
AND(
OR(
'Category Mappings'!G194 = "1. Seed Capitalist - related party/promoter",
'Category Mappings'!G194 = "3. Vendor - related party/promoter",
'Category Mappings'!G194 = "6. Professional advisor or consultant",
'Category Mappings'!G194 = "7. Employee incentives - related party/promoter"),
F194 &gt; 0),
"24m from quotation",
IF(
AND(
OR(
'Category Mappings'!G194 = "2. Seed Capitalist - NOT related party/promoter",
'Category Mappings'!G194 = "4. Vendor - NOT related party/promoter",
'Category Mappings'!G194 = "7A. Employee incentives - Not related party/promoter"),
EDATE(E194, 12) &gt; EDATE(QuoteDate, 1),
F194 &gt; 0),
EDATE(E194, 12),
"Escrow does not apply")),
" - ")</f>
        <v xml:space="preserve"> - </v>
      </c>
      <c r="H194" s="18"/>
    </row>
    <row r="195" spans="1:8" x14ac:dyDescent="0.25">
      <c r="A195" s="35"/>
      <c r="B195" s="18"/>
      <c r="C195" s="18"/>
      <c r="D195" s="36"/>
      <c r="E195" s="37"/>
      <c r="F195" s="80" t="str">
        <f>IFERROR(
IF(
OR(
'Category Mappings'!G195 = "1. Seed Capitalist - related party/promoter",
'Category Mappings'!G195 = "3. Vendor - related party/promoter",
'Category Mappings'!G195 = "6. Professional advisor or consultant",
'Category Mappings'!G195 = "7. Employee incentives - related party/promoter",
AND('Category Mappings'!G195 = "2. Seed Capitalist - NOT related party/promoter", QuoteDate &lt; EDATE(E195, 12)),
AND('Category Mappings'!G195 = "4. Vendor - NOT related party/promoter", QuoteDate &lt; EDATE(E195, 12))),
ROUNDUP(D195, 0),
0),
" - ")</f>
        <v xml:space="preserve"> - </v>
      </c>
      <c r="G195" s="51" t="str">
        <f>IFERROR(
IF(
AND(
OR(
'Category Mappings'!G195 = "1. Seed Capitalist - related party/promoter",
'Category Mappings'!G195 = "3. Vendor - related party/promoter",
'Category Mappings'!G195 = "6. Professional advisor or consultant",
'Category Mappings'!G195 = "7. Employee incentives - related party/promoter"),
F195 &gt; 0),
"24m from quotation",
IF(
AND(
OR(
'Category Mappings'!G195 = "2. Seed Capitalist - NOT related party/promoter",
'Category Mappings'!G195 = "4. Vendor - NOT related party/promoter",
'Category Mappings'!G195 = "7A. Employee incentives - Not related party/promoter"),
EDATE(E195, 12) &gt; EDATE(QuoteDate, 1),
F195 &gt; 0),
EDATE(E195, 12),
"Escrow does not apply")),
" - ")</f>
        <v xml:space="preserve"> - </v>
      </c>
      <c r="H195" s="18"/>
    </row>
    <row r="196" spans="1:8" x14ac:dyDescent="0.25">
      <c r="A196" s="35"/>
      <c r="B196" s="18"/>
      <c r="C196" s="18"/>
      <c r="D196" s="36"/>
      <c r="E196" s="37"/>
      <c r="F196" s="80" t="str">
        <f>IFERROR(
IF(
OR(
'Category Mappings'!G196 = "1. Seed Capitalist - related party/promoter",
'Category Mappings'!G196 = "3. Vendor - related party/promoter",
'Category Mappings'!G196 = "6. Professional advisor or consultant",
'Category Mappings'!G196 = "7. Employee incentives - related party/promoter",
AND('Category Mappings'!G196 = "2. Seed Capitalist - NOT related party/promoter", QuoteDate &lt; EDATE(E196, 12)),
AND('Category Mappings'!G196 = "4. Vendor - NOT related party/promoter", QuoteDate &lt; EDATE(E196, 12))),
ROUNDUP(D196, 0),
0),
" - ")</f>
        <v xml:space="preserve"> - </v>
      </c>
      <c r="G196" s="51" t="str">
        <f>IFERROR(
IF(
AND(
OR(
'Category Mappings'!G196 = "1. Seed Capitalist - related party/promoter",
'Category Mappings'!G196 = "3. Vendor - related party/promoter",
'Category Mappings'!G196 = "6. Professional advisor or consultant",
'Category Mappings'!G196 = "7. Employee incentives - related party/promoter"),
F196 &gt; 0),
"24m from quotation",
IF(
AND(
OR(
'Category Mappings'!G196 = "2. Seed Capitalist - NOT related party/promoter",
'Category Mappings'!G196 = "4. Vendor - NOT related party/promoter",
'Category Mappings'!G196 = "7A. Employee incentives - Not related party/promoter"),
EDATE(E196, 12) &gt; EDATE(QuoteDate, 1),
F196 &gt; 0),
EDATE(E196, 12),
"Escrow does not apply")),
" - ")</f>
        <v xml:space="preserve"> - </v>
      </c>
      <c r="H196" s="18"/>
    </row>
    <row r="197" spans="1:8" x14ac:dyDescent="0.25">
      <c r="A197" s="35"/>
      <c r="B197" s="18"/>
      <c r="C197" s="18"/>
      <c r="D197" s="36"/>
      <c r="E197" s="37"/>
      <c r="F197" s="80" t="str">
        <f>IFERROR(
IF(
OR(
'Category Mappings'!G197 = "1. Seed Capitalist - related party/promoter",
'Category Mappings'!G197 = "3. Vendor - related party/promoter",
'Category Mappings'!G197 = "6. Professional advisor or consultant",
'Category Mappings'!G197 = "7. Employee incentives - related party/promoter",
AND('Category Mappings'!G197 = "2. Seed Capitalist - NOT related party/promoter", QuoteDate &lt; EDATE(E197, 12)),
AND('Category Mappings'!G197 = "4. Vendor - NOT related party/promoter", QuoteDate &lt; EDATE(E197, 12))),
ROUNDUP(D197, 0),
0),
" - ")</f>
        <v xml:space="preserve"> - </v>
      </c>
      <c r="G197" s="51" t="str">
        <f>IFERROR(
IF(
AND(
OR(
'Category Mappings'!G197 = "1. Seed Capitalist - related party/promoter",
'Category Mappings'!G197 = "3. Vendor - related party/promoter",
'Category Mappings'!G197 = "6. Professional advisor or consultant",
'Category Mappings'!G197 = "7. Employee incentives - related party/promoter"),
F197 &gt; 0),
"24m from quotation",
IF(
AND(
OR(
'Category Mappings'!G197 = "2. Seed Capitalist - NOT related party/promoter",
'Category Mappings'!G197 = "4. Vendor - NOT related party/promoter",
'Category Mappings'!G197 = "7A. Employee incentives - Not related party/promoter"),
EDATE(E197, 12) &gt; EDATE(QuoteDate, 1),
F197 &gt; 0),
EDATE(E197, 12),
"Escrow does not apply")),
" - ")</f>
        <v xml:space="preserve"> - </v>
      </c>
      <c r="H197" s="18"/>
    </row>
    <row r="198" spans="1:8" x14ac:dyDescent="0.25">
      <c r="A198" s="35"/>
      <c r="B198" s="18"/>
      <c r="C198" s="18"/>
      <c r="D198" s="36"/>
      <c r="E198" s="37"/>
      <c r="F198" s="80" t="str">
        <f>IFERROR(
IF(
OR(
'Category Mappings'!G198 = "1. Seed Capitalist - related party/promoter",
'Category Mappings'!G198 = "3. Vendor - related party/promoter",
'Category Mappings'!G198 = "6. Professional advisor or consultant",
'Category Mappings'!G198 = "7. Employee incentives - related party/promoter",
AND('Category Mappings'!G198 = "2. Seed Capitalist - NOT related party/promoter", QuoteDate &lt; EDATE(E198, 12)),
AND('Category Mappings'!G198 = "4. Vendor - NOT related party/promoter", QuoteDate &lt; EDATE(E198, 12))),
ROUNDUP(D198, 0),
0),
" - ")</f>
        <v xml:space="preserve"> - </v>
      </c>
      <c r="G198" s="51" t="str">
        <f>IFERROR(
IF(
AND(
OR(
'Category Mappings'!G198 = "1. Seed Capitalist - related party/promoter",
'Category Mappings'!G198 = "3. Vendor - related party/promoter",
'Category Mappings'!G198 = "6. Professional advisor or consultant",
'Category Mappings'!G198 = "7. Employee incentives - related party/promoter"),
F198 &gt; 0),
"24m from quotation",
IF(
AND(
OR(
'Category Mappings'!G198 = "2. Seed Capitalist - NOT related party/promoter",
'Category Mappings'!G198 = "4. Vendor - NOT related party/promoter",
'Category Mappings'!G198 = "7A. Employee incentives - Not related party/promoter"),
EDATE(E198, 12) &gt; EDATE(QuoteDate, 1),
F198 &gt; 0),
EDATE(E198, 12),
"Escrow does not apply")),
" - ")</f>
        <v xml:space="preserve"> - </v>
      </c>
      <c r="H198" s="18"/>
    </row>
    <row r="199" spans="1:8" x14ac:dyDescent="0.25">
      <c r="A199" s="35"/>
      <c r="B199" s="18"/>
      <c r="C199" s="18"/>
      <c r="D199" s="36"/>
      <c r="E199" s="37"/>
      <c r="F199" s="80" t="str">
        <f>IFERROR(
IF(
OR(
'Category Mappings'!G199 = "1. Seed Capitalist - related party/promoter",
'Category Mappings'!G199 = "3. Vendor - related party/promoter",
'Category Mappings'!G199 = "6. Professional advisor or consultant",
'Category Mappings'!G199 = "7. Employee incentives - related party/promoter",
AND('Category Mappings'!G199 = "2. Seed Capitalist - NOT related party/promoter", QuoteDate &lt; EDATE(E199, 12)),
AND('Category Mappings'!G199 = "4. Vendor - NOT related party/promoter", QuoteDate &lt; EDATE(E199, 12))),
ROUNDUP(D199, 0),
0),
" - ")</f>
        <v xml:space="preserve"> - </v>
      </c>
      <c r="G199" s="51" t="str">
        <f>IFERROR(
IF(
AND(
OR(
'Category Mappings'!G199 = "1. Seed Capitalist - related party/promoter",
'Category Mappings'!G199 = "3. Vendor - related party/promoter",
'Category Mappings'!G199 = "6. Professional advisor or consultant",
'Category Mappings'!G199 = "7. Employee incentives - related party/promoter"),
F199 &gt; 0),
"24m from quotation",
IF(
AND(
OR(
'Category Mappings'!G199 = "2. Seed Capitalist - NOT related party/promoter",
'Category Mappings'!G199 = "4. Vendor - NOT related party/promoter",
'Category Mappings'!G199 = "7A. Employee incentives - Not related party/promoter"),
EDATE(E199, 12) &gt; EDATE(QuoteDate, 1),
F199 &gt; 0),
EDATE(E199, 12),
"Escrow does not apply")),
" - ")</f>
        <v xml:space="preserve"> - </v>
      </c>
      <c r="H199" s="18"/>
    </row>
    <row r="200" spans="1:8" x14ac:dyDescent="0.25">
      <c r="A200" s="35"/>
      <c r="B200" s="18"/>
      <c r="C200" s="18"/>
      <c r="D200" s="36"/>
      <c r="E200" s="37"/>
      <c r="F200" s="80" t="str">
        <f>IFERROR(
IF(
OR(
'Category Mappings'!G200 = "1. Seed Capitalist - related party/promoter",
'Category Mappings'!G200 = "3. Vendor - related party/promoter",
'Category Mappings'!G200 = "6. Professional advisor or consultant",
'Category Mappings'!G200 = "7. Employee incentives - related party/promoter",
AND('Category Mappings'!G200 = "2. Seed Capitalist - NOT related party/promoter", QuoteDate &lt; EDATE(E200, 12)),
AND('Category Mappings'!G200 = "4. Vendor - NOT related party/promoter", QuoteDate &lt; EDATE(E200, 12))),
ROUNDUP(D200, 0),
0),
" - ")</f>
        <v xml:space="preserve"> - </v>
      </c>
      <c r="G200" s="51" t="str">
        <f>IFERROR(
IF(
AND(
OR(
'Category Mappings'!G200 = "1. Seed Capitalist - related party/promoter",
'Category Mappings'!G200 = "3. Vendor - related party/promoter",
'Category Mappings'!G200 = "6. Professional advisor or consultant",
'Category Mappings'!G200 = "7. Employee incentives - related party/promoter"),
F200 &gt; 0),
"24m from quotation",
IF(
AND(
OR(
'Category Mappings'!G200 = "2. Seed Capitalist - NOT related party/promoter",
'Category Mappings'!G200 = "4. Vendor - NOT related party/promoter",
'Category Mappings'!G200 = "7A. Employee incentives - Not related party/promoter"),
EDATE(E200, 12) &gt; EDATE(QuoteDate, 1),
F200 &gt; 0),
EDATE(E200, 12),
"Escrow does not apply")),
" - ")</f>
        <v xml:space="preserve"> - </v>
      </c>
      <c r="H200" s="18"/>
    </row>
    <row r="201" spans="1:8" x14ac:dyDescent="0.25">
      <c r="A201" s="35"/>
      <c r="B201" s="18"/>
      <c r="C201" s="18"/>
      <c r="D201" s="36"/>
      <c r="E201" s="37"/>
      <c r="F201" s="80" t="str">
        <f>IFERROR(
IF(
OR(
'Category Mappings'!G201 = "1. Seed Capitalist - related party/promoter",
'Category Mappings'!G201 = "3. Vendor - related party/promoter",
'Category Mappings'!G201 = "6. Professional advisor or consultant",
'Category Mappings'!G201 = "7. Employee incentives - related party/promoter",
AND('Category Mappings'!G201 = "2. Seed Capitalist - NOT related party/promoter", QuoteDate &lt; EDATE(E201, 12)),
AND('Category Mappings'!G201 = "4. Vendor - NOT related party/promoter", QuoteDate &lt; EDATE(E201, 12))),
ROUNDUP(D201, 0),
0),
" - ")</f>
        <v xml:space="preserve"> - </v>
      </c>
      <c r="G201" s="51" t="str">
        <f>IFERROR(
IF(
AND(
OR(
'Category Mappings'!G201 = "1. Seed Capitalist - related party/promoter",
'Category Mappings'!G201 = "3. Vendor - related party/promoter",
'Category Mappings'!G201 = "6. Professional advisor or consultant",
'Category Mappings'!G201 = "7. Employee incentives - related party/promoter"),
F201 &gt; 0),
"24m from quotation",
IF(
AND(
OR(
'Category Mappings'!G201 = "2. Seed Capitalist - NOT related party/promoter",
'Category Mappings'!G201 = "4. Vendor - NOT related party/promoter",
'Category Mappings'!G201 = "7A. Employee incentives - Not related party/promoter"),
EDATE(E201, 12) &gt; EDATE(QuoteDate, 1),
F201 &gt; 0),
EDATE(E201, 12),
"Escrow does not apply")),
" - ")</f>
        <v xml:space="preserve"> - </v>
      </c>
      <c r="H201" s="18"/>
    </row>
    <row r="202" spans="1:8" x14ac:dyDescent="0.25">
      <c r="A202" s="35"/>
      <c r="B202" s="18"/>
      <c r="C202" s="18"/>
      <c r="D202" s="36"/>
      <c r="E202" s="37"/>
      <c r="F202" s="80" t="str">
        <f>IFERROR(
IF(
OR(
'Category Mappings'!G202 = "1. Seed Capitalist - related party/promoter",
'Category Mappings'!G202 = "3. Vendor - related party/promoter",
'Category Mappings'!G202 = "6. Professional advisor or consultant",
'Category Mappings'!G202 = "7. Employee incentives - related party/promoter",
AND('Category Mappings'!G202 = "2. Seed Capitalist - NOT related party/promoter", QuoteDate &lt; EDATE(E202, 12)),
AND('Category Mappings'!G202 = "4. Vendor - NOT related party/promoter", QuoteDate &lt; EDATE(E202, 12))),
ROUNDUP(D202, 0),
0),
" - ")</f>
        <v xml:space="preserve"> - </v>
      </c>
      <c r="G202" s="51" t="str">
        <f>IFERROR(
IF(
AND(
OR(
'Category Mappings'!G202 = "1. Seed Capitalist - related party/promoter",
'Category Mappings'!G202 = "3. Vendor - related party/promoter",
'Category Mappings'!G202 = "6. Professional advisor or consultant",
'Category Mappings'!G202 = "7. Employee incentives - related party/promoter"),
F202 &gt; 0),
"24m from quotation",
IF(
AND(
OR(
'Category Mappings'!G202 = "2. Seed Capitalist - NOT related party/promoter",
'Category Mappings'!G202 = "4. Vendor - NOT related party/promoter",
'Category Mappings'!G202 = "7A. Employee incentives - Not related party/promoter"),
EDATE(E202, 12) &gt; EDATE(QuoteDate, 1),
F202 &gt; 0),
EDATE(E202, 12),
"Escrow does not apply")),
" - ")</f>
        <v xml:space="preserve"> - </v>
      </c>
      <c r="H202" s="18"/>
    </row>
    <row r="203" spans="1:8" x14ac:dyDescent="0.25">
      <c r="A203" s="35"/>
      <c r="B203" s="18"/>
      <c r="C203" s="18"/>
      <c r="D203" s="36"/>
      <c r="E203" s="37"/>
      <c r="F203" s="80" t="str">
        <f>IFERROR(
IF(
OR(
'Category Mappings'!G203 = "1. Seed Capitalist - related party/promoter",
'Category Mappings'!G203 = "3. Vendor - related party/promoter",
'Category Mappings'!G203 = "6. Professional advisor or consultant",
'Category Mappings'!G203 = "7. Employee incentives - related party/promoter",
AND('Category Mappings'!G203 = "2. Seed Capitalist - NOT related party/promoter", QuoteDate &lt; EDATE(E203, 12)),
AND('Category Mappings'!G203 = "4. Vendor - NOT related party/promoter", QuoteDate &lt; EDATE(E203, 12))),
ROUNDUP(D203, 0),
0),
" - ")</f>
        <v xml:space="preserve"> - </v>
      </c>
      <c r="G203" s="51" t="str">
        <f>IFERROR(
IF(
AND(
OR(
'Category Mappings'!G203 = "1. Seed Capitalist - related party/promoter",
'Category Mappings'!G203 = "3. Vendor - related party/promoter",
'Category Mappings'!G203 = "6. Professional advisor or consultant",
'Category Mappings'!G203 = "7. Employee incentives - related party/promoter"),
F203 &gt; 0),
"24m from quotation",
IF(
AND(
OR(
'Category Mappings'!G203 = "2. Seed Capitalist - NOT related party/promoter",
'Category Mappings'!G203 = "4. Vendor - NOT related party/promoter",
'Category Mappings'!G203 = "7A. Employee incentives - Not related party/promoter"),
EDATE(E203, 12) &gt; EDATE(QuoteDate, 1),
F203 &gt; 0),
EDATE(E203, 12),
"Escrow does not apply")),
" - ")</f>
        <v xml:space="preserve"> - </v>
      </c>
      <c r="H203" s="18"/>
    </row>
    <row r="204" spans="1:8" x14ac:dyDescent="0.25">
      <c r="A204" s="35"/>
      <c r="B204" s="18"/>
      <c r="C204" s="18"/>
      <c r="D204" s="36"/>
      <c r="E204" s="37"/>
      <c r="F204" s="80" t="str">
        <f>IFERROR(
IF(
OR(
'Category Mappings'!G204 = "1. Seed Capitalist - related party/promoter",
'Category Mappings'!G204 = "3. Vendor - related party/promoter",
'Category Mappings'!G204 = "6. Professional advisor or consultant",
'Category Mappings'!G204 = "7. Employee incentives - related party/promoter",
AND('Category Mappings'!G204 = "2. Seed Capitalist - NOT related party/promoter", QuoteDate &lt; EDATE(E204, 12)),
AND('Category Mappings'!G204 = "4. Vendor - NOT related party/promoter", QuoteDate &lt; EDATE(E204, 12))),
ROUNDUP(D204, 0),
0),
" - ")</f>
        <v xml:space="preserve"> - </v>
      </c>
      <c r="G204" s="51" t="str">
        <f>IFERROR(
IF(
AND(
OR(
'Category Mappings'!G204 = "1. Seed Capitalist - related party/promoter",
'Category Mappings'!G204 = "3. Vendor - related party/promoter",
'Category Mappings'!G204 = "6. Professional advisor or consultant",
'Category Mappings'!G204 = "7. Employee incentives - related party/promoter"),
F204 &gt; 0),
"24m from quotation",
IF(
AND(
OR(
'Category Mappings'!G204 = "2. Seed Capitalist - NOT related party/promoter",
'Category Mappings'!G204 = "4. Vendor - NOT related party/promoter",
'Category Mappings'!G204 = "7A. Employee incentives - Not related party/promoter"),
EDATE(E204, 12) &gt; EDATE(QuoteDate, 1),
F204 &gt; 0),
EDATE(E204, 12),
"Escrow does not apply")),
" - ")</f>
        <v xml:space="preserve"> - </v>
      </c>
      <c r="H204" s="18"/>
    </row>
    <row r="205" spans="1:8" x14ac:dyDescent="0.25">
      <c r="A205" s="35"/>
      <c r="B205" s="18"/>
      <c r="C205" s="18"/>
      <c r="D205" s="36"/>
      <c r="E205" s="37"/>
      <c r="F205" s="80" t="str">
        <f>IFERROR(
IF(
OR(
'Category Mappings'!G205 = "1. Seed Capitalist - related party/promoter",
'Category Mappings'!G205 = "3. Vendor - related party/promoter",
'Category Mappings'!G205 = "6. Professional advisor or consultant",
'Category Mappings'!G205 = "7. Employee incentives - related party/promoter",
AND('Category Mappings'!G205 = "2. Seed Capitalist - NOT related party/promoter", QuoteDate &lt; EDATE(E205, 12)),
AND('Category Mappings'!G205 = "4. Vendor - NOT related party/promoter", QuoteDate &lt; EDATE(E205, 12))),
ROUNDUP(D205, 0),
0),
" - ")</f>
        <v xml:space="preserve"> - </v>
      </c>
      <c r="G205" s="51" t="str">
        <f>IFERROR(
IF(
AND(
OR(
'Category Mappings'!G205 = "1. Seed Capitalist - related party/promoter",
'Category Mappings'!G205 = "3. Vendor - related party/promoter",
'Category Mappings'!G205 = "6. Professional advisor or consultant",
'Category Mappings'!G205 = "7. Employee incentives - related party/promoter"),
F205 &gt; 0),
"24m from quotation",
IF(
AND(
OR(
'Category Mappings'!G205 = "2. Seed Capitalist - NOT related party/promoter",
'Category Mappings'!G205 = "4. Vendor - NOT related party/promoter",
'Category Mappings'!G205 = "7A. Employee incentives - Not related party/promoter"),
EDATE(E205, 12) &gt; EDATE(QuoteDate, 1),
F205 &gt; 0),
EDATE(E205, 12),
"Escrow does not apply")),
" - ")</f>
        <v xml:space="preserve"> - </v>
      </c>
      <c r="H205" s="18"/>
    </row>
    <row r="206" spans="1:8" x14ac:dyDescent="0.25">
      <c r="A206" s="35"/>
      <c r="B206" s="18"/>
      <c r="C206" s="18"/>
      <c r="D206" s="36"/>
      <c r="E206" s="37"/>
      <c r="F206" s="80" t="str">
        <f>IFERROR(
IF(
OR(
'Category Mappings'!G206 = "1. Seed Capitalist - related party/promoter",
'Category Mappings'!G206 = "3. Vendor - related party/promoter",
'Category Mappings'!G206 = "6. Professional advisor or consultant",
'Category Mappings'!G206 = "7. Employee incentives - related party/promoter",
AND('Category Mappings'!G206 = "2. Seed Capitalist - NOT related party/promoter", QuoteDate &lt; EDATE(E206, 12)),
AND('Category Mappings'!G206 = "4. Vendor - NOT related party/promoter", QuoteDate &lt; EDATE(E206, 12))),
ROUNDUP(D206, 0),
0),
" - ")</f>
        <v xml:space="preserve"> - </v>
      </c>
      <c r="G206" s="51" t="str">
        <f>IFERROR(
IF(
AND(
OR(
'Category Mappings'!G206 = "1. Seed Capitalist - related party/promoter",
'Category Mappings'!G206 = "3. Vendor - related party/promoter",
'Category Mappings'!G206 = "6. Professional advisor or consultant",
'Category Mappings'!G206 = "7. Employee incentives - related party/promoter"),
F206 &gt; 0),
"24m from quotation",
IF(
AND(
OR(
'Category Mappings'!G206 = "2. Seed Capitalist - NOT related party/promoter",
'Category Mappings'!G206 = "4. Vendor - NOT related party/promoter",
'Category Mappings'!G206 = "7A. Employee incentives - Not related party/promoter"),
EDATE(E206, 12) &gt; EDATE(QuoteDate, 1),
F206 &gt; 0),
EDATE(E206, 12),
"Escrow does not apply")),
" - ")</f>
        <v xml:space="preserve"> - </v>
      </c>
      <c r="H206" s="18"/>
    </row>
    <row r="207" spans="1:8" x14ac:dyDescent="0.25">
      <c r="A207" s="35"/>
      <c r="B207" s="18"/>
      <c r="C207" s="18"/>
      <c r="D207" s="36"/>
      <c r="E207" s="37"/>
      <c r="F207" s="80" t="str">
        <f>IFERROR(
IF(
OR(
'Category Mappings'!G207 = "1. Seed Capitalist - related party/promoter",
'Category Mappings'!G207 = "3. Vendor - related party/promoter",
'Category Mappings'!G207 = "6. Professional advisor or consultant",
'Category Mappings'!G207 = "7. Employee incentives - related party/promoter",
AND('Category Mappings'!G207 = "2. Seed Capitalist - NOT related party/promoter", QuoteDate &lt; EDATE(E207, 12)),
AND('Category Mappings'!G207 = "4. Vendor - NOT related party/promoter", QuoteDate &lt; EDATE(E207, 12))),
ROUNDUP(D207, 0),
0),
" - ")</f>
        <v xml:space="preserve"> - </v>
      </c>
      <c r="G207" s="51" t="str">
        <f>IFERROR(
IF(
AND(
OR(
'Category Mappings'!G207 = "1. Seed Capitalist - related party/promoter",
'Category Mappings'!G207 = "3. Vendor - related party/promoter",
'Category Mappings'!G207 = "6. Professional advisor or consultant",
'Category Mappings'!G207 = "7. Employee incentives - related party/promoter"),
F207 &gt; 0),
"24m from quotation",
IF(
AND(
OR(
'Category Mappings'!G207 = "2. Seed Capitalist - NOT related party/promoter",
'Category Mappings'!G207 = "4. Vendor - NOT related party/promoter",
'Category Mappings'!G207 = "7A. Employee incentives - Not related party/promoter"),
EDATE(E207, 12) &gt; EDATE(QuoteDate, 1),
F207 &gt; 0),
EDATE(E207, 12),
"Escrow does not apply")),
" - ")</f>
        <v xml:space="preserve"> - </v>
      </c>
      <c r="H207" s="18"/>
    </row>
    <row r="208" spans="1:8" x14ac:dyDescent="0.25">
      <c r="A208" s="35"/>
      <c r="B208" s="18"/>
      <c r="C208" s="18"/>
      <c r="D208" s="36"/>
      <c r="E208" s="37"/>
      <c r="F208" s="80" t="str">
        <f>IFERROR(
IF(
OR(
'Category Mappings'!G208 = "1. Seed Capitalist - related party/promoter",
'Category Mappings'!G208 = "3. Vendor - related party/promoter",
'Category Mappings'!G208 = "6. Professional advisor or consultant",
'Category Mappings'!G208 = "7. Employee incentives - related party/promoter",
AND('Category Mappings'!G208 = "2. Seed Capitalist - NOT related party/promoter", QuoteDate &lt; EDATE(E208, 12)),
AND('Category Mappings'!G208 = "4. Vendor - NOT related party/promoter", QuoteDate &lt; EDATE(E208, 12))),
ROUNDUP(D208, 0),
0),
" - ")</f>
        <v xml:space="preserve"> - </v>
      </c>
      <c r="G208" s="51" t="str">
        <f>IFERROR(
IF(
AND(
OR(
'Category Mappings'!G208 = "1. Seed Capitalist - related party/promoter",
'Category Mappings'!G208 = "3. Vendor - related party/promoter",
'Category Mappings'!G208 = "6. Professional advisor or consultant",
'Category Mappings'!G208 = "7. Employee incentives - related party/promoter"),
F208 &gt; 0),
"24m from quotation",
IF(
AND(
OR(
'Category Mappings'!G208 = "2. Seed Capitalist - NOT related party/promoter",
'Category Mappings'!G208 = "4. Vendor - NOT related party/promoter",
'Category Mappings'!G208 = "7A. Employee incentives - Not related party/promoter"),
EDATE(E208, 12) &gt; EDATE(QuoteDate, 1),
F208 &gt; 0),
EDATE(E208, 12),
"Escrow does not apply")),
" - ")</f>
        <v xml:space="preserve"> - </v>
      </c>
      <c r="H208" s="18"/>
    </row>
    <row r="209" spans="1:8" x14ac:dyDescent="0.25">
      <c r="A209" s="35"/>
      <c r="B209" s="18"/>
      <c r="C209" s="18"/>
      <c r="D209" s="36"/>
      <c r="E209" s="37"/>
      <c r="F209" s="80" t="str">
        <f>IFERROR(
IF(
OR(
'Category Mappings'!G209 = "1. Seed Capitalist - related party/promoter",
'Category Mappings'!G209 = "3. Vendor - related party/promoter",
'Category Mappings'!G209 = "6. Professional advisor or consultant",
'Category Mappings'!G209 = "7. Employee incentives - related party/promoter",
AND('Category Mappings'!G209 = "2. Seed Capitalist - NOT related party/promoter", QuoteDate &lt; EDATE(E209, 12)),
AND('Category Mappings'!G209 = "4. Vendor - NOT related party/promoter", QuoteDate &lt; EDATE(E209, 12))),
ROUNDUP(D209, 0),
0),
" - ")</f>
        <v xml:space="preserve"> - </v>
      </c>
      <c r="G209" s="51" t="str">
        <f>IFERROR(
IF(
AND(
OR(
'Category Mappings'!G209 = "1. Seed Capitalist - related party/promoter",
'Category Mappings'!G209 = "3. Vendor - related party/promoter",
'Category Mappings'!G209 = "6. Professional advisor or consultant",
'Category Mappings'!G209 = "7. Employee incentives - related party/promoter"),
F209 &gt; 0),
"24m from quotation",
IF(
AND(
OR(
'Category Mappings'!G209 = "2. Seed Capitalist - NOT related party/promoter",
'Category Mappings'!G209 = "4. Vendor - NOT related party/promoter",
'Category Mappings'!G209 = "7A. Employee incentives - Not related party/promoter"),
EDATE(E209, 12) &gt; EDATE(QuoteDate, 1),
F209 &gt; 0),
EDATE(E209, 12),
"Escrow does not apply")),
" - ")</f>
        <v xml:space="preserve"> - </v>
      </c>
      <c r="H209" s="18"/>
    </row>
    <row r="210" spans="1:8" x14ac:dyDescent="0.25">
      <c r="A210" s="35"/>
      <c r="B210" s="18"/>
      <c r="C210" s="18"/>
      <c r="D210" s="36"/>
      <c r="E210" s="37"/>
      <c r="F210" s="80" t="str">
        <f>IFERROR(
IF(
OR(
'Category Mappings'!G210 = "1. Seed Capitalist - related party/promoter",
'Category Mappings'!G210 = "3. Vendor - related party/promoter",
'Category Mappings'!G210 = "6. Professional advisor or consultant",
'Category Mappings'!G210 = "7. Employee incentives - related party/promoter",
AND('Category Mappings'!G210 = "2. Seed Capitalist - NOT related party/promoter", QuoteDate &lt; EDATE(E210, 12)),
AND('Category Mappings'!G210 = "4. Vendor - NOT related party/promoter", QuoteDate &lt; EDATE(E210, 12))),
ROUNDUP(D210, 0),
0),
" - ")</f>
        <v xml:space="preserve"> - </v>
      </c>
      <c r="G210" s="51" t="str">
        <f>IFERROR(
IF(
AND(
OR(
'Category Mappings'!G210 = "1. Seed Capitalist - related party/promoter",
'Category Mappings'!G210 = "3. Vendor - related party/promoter",
'Category Mappings'!G210 = "6. Professional advisor or consultant",
'Category Mappings'!G210 = "7. Employee incentives - related party/promoter"),
F210 &gt; 0),
"24m from quotation",
IF(
AND(
OR(
'Category Mappings'!G210 = "2. Seed Capitalist - NOT related party/promoter",
'Category Mappings'!G210 = "4. Vendor - NOT related party/promoter",
'Category Mappings'!G210 = "7A. Employee incentives - Not related party/promoter"),
EDATE(E210, 12) &gt; EDATE(QuoteDate, 1),
F210 &gt; 0),
EDATE(E210, 12),
"Escrow does not apply")),
" - ")</f>
        <v xml:space="preserve"> - </v>
      </c>
      <c r="H210" s="18"/>
    </row>
    <row r="211" spans="1:8" x14ac:dyDescent="0.25">
      <c r="A211" s="35"/>
      <c r="B211" s="18"/>
      <c r="C211" s="18"/>
      <c r="D211" s="36"/>
      <c r="E211" s="37"/>
      <c r="F211" s="80" t="str">
        <f>IFERROR(
IF(
OR(
'Category Mappings'!G211 = "1. Seed Capitalist - related party/promoter",
'Category Mappings'!G211 = "3. Vendor - related party/promoter",
'Category Mappings'!G211 = "6. Professional advisor or consultant",
'Category Mappings'!G211 = "7. Employee incentives - related party/promoter",
AND('Category Mappings'!G211 = "2. Seed Capitalist - NOT related party/promoter", QuoteDate &lt; EDATE(E211, 12)),
AND('Category Mappings'!G211 = "4. Vendor - NOT related party/promoter", QuoteDate &lt; EDATE(E211, 12))),
ROUNDUP(D211, 0),
0),
" - ")</f>
        <v xml:space="preserve"> - </v>
      </c>
      <c r="G211" s="51" t="str">
        <f>IFERROR(
IF(
AND(
OR(
'Category Mappings'!G211 = "1. Seed Capitalist - related party/promoter",
'Category Mappings'!G211 = "3. Vendor - related party/promoter",
'Category Mappings'!G211 = "6. Professional advisor or consultant",
'Category Mappings'!G211 = "7. Employee incentives - related party/promoter"),
F211 &gt; 0),
"24m from quotation",
IF(
AND(
OR(
'Category Mappings'!G211 = "2. Seed Capitalist - NOT related party/promoter",
'Category Mappings'!G211 = "4. Vendor - NOT related party/promoter",
'Category Mappings'!G211 = "7A. Employee incentives - Not related party/promoter"),
EDATE(E211, 12) &gt; EDATE(QuoteDate, 1),
F211 &gt; 0),
EDATE(E211, 12),
"Escrow does not apply")),
" - ")</f>
        <v xml:space="preserve"> - </v>
      </c>
      <c r="H211" s="18"/>
    </row>
    <row r="212" spans="1:8" x14ac:dyDescent="0.25">
      <c r="A212" s="35"/>
      <c r="B212" s="18"/>
      <c r="C212" s="18"/>
      <c r="D212" s="36"/>
      <c r="E212" s="37"/>
      <c r="F212" s="80" t="str">
        <f>IFERROR(
IF(
OR(
'Category Mappings'!G212 = "1. Seed Capitalist - related party/promoter",
'Category Mappings'!G212 = "3. Vendor - related party/promoter",
'Category Mappings'!G212 = "6. Professional advisor or consultant",
'Category Mappings'!G212 = "7. Employee incentives - related party/promoter",
AND('Category Mappings'!G212 = "2. Seed Capitalist - NOT related party/promoter", QuoteDate &lt; EDATE(E212, 12)),
AND('Category Mappings'!G212 = "4. Vendor - NOT related party/promoter", QuoteDate &lt; EDATE(E212, 12))),
ROUNDUP(D212, 0),
0),
" - ")</f>
        <v xml:space="preserve"> - </v>
      </c>
      <c r="G212" s="51" t="str">
        <f>IFERROR(
IF(
AND(
OR(
'Category Mappings'!G212 = "1. Seed Capitalist - related party/promoter",
'Category Mappings'!G212 = "3. Vendor - related party/promoter",
'Category Mappings'!G212 = "6. Professional advisor or consultant",
'Category Mappings'!G212 = "7. Employee incentives - related party/promoter"),
F212 &gt; 0),
"24m from quotation",
IF(
AND(
OR(
'Category Mappings'!G212 = "2. Seed Capitalist - NOT related party/promoter",
'Category Mappings'!G212 = "4. Vendor - NOT related party/promoter",
'Category Mappings'!G212 = "7A. Employee incentives - Not related party/promoter"),
EDATE(E212, 12) &gt; EDATE(QuoteDate, 1),
F212 &gt; 0),
EDATE(E212, 12),
"Escrow does not apply")),
" - ")</f>
        <v xml:space="preserve"> - </v>
      </c>
      <c r="H212" s="18"/>
    </row>
    <row r="213" spans="1:8" x14ac:dyDescent="0.25">
      <c r="A213" s="35"/>
      <c r="B213" s="18"/>
      <c r="C213" s="18"/>
      <c r="D213" s="36"/>
      <c r="E213" s="37"/>
      <c r="F213" s="80" t="str">
        <f>IFERROR(
IF(
OR(
'Category Mappings'!G213 = "1. Seed Capitalist - related party/promoter",
'Category Mappings'!G213 = "3. Vendor - related party/promoter",
'Category Mappings'!G213 = "6. Professional advisor or consultant",
'Category Mappings'!G213 = "7. Employee incentives - related party/promoter",
AND('Category Mappings'!G213 = "2. Seed Capitalist - NOT related party/promoter", QuoteDate &lt; EDATE(E213, 12)),
AND('Category Mappings'!G213 = "4. Vendor - NOT related party/promoter", QuoteDate &lt; EDATE(E213, 12))),
ROUNDUP(D213, 0),
0),
" - ")</f>
        <v xml:space="preserve"> - </v>
      </c>
      <c r="G213" s="51" t="str">
        <f>IFERROR(
IF(
AND(
OR(
'Category Mappings'!G213 = "1. Seed Capitalist - related party/promoter",
'Category Mappings'!G213 = "3. Vendor - related party/promoter",
'Category Mappings'!G213 = "6. Professional advisor or consultant",
'Category Mappings'!G213 = "7. Employee incentives - related party/promoter"),
F213 &gt; 0),
"24m from quotation",
IF(
AND(
OR(
'Category Mappings'!G213 = "2. Seed Capitalist - NOT related party/promoter",
'Category Mappings'!G213 = "4. Vendor - NOT related party/promoter",
'Category Mappings'!G213 = "7A. Employee incentives - Not related party/promoter"),
EDATE(E213, 12) &gt; EDATE(QuoteDate, 1),
F213 &gt; 0),
EDATE(E213, 12),
"Escrow does not apply")),
" - ")</f>
        <v xml:space="preserve"> - </v>
      </c>
      <c r="H213" s="18"/>
    </row>
    <row r="214" spans="1:8" x14ac:dyDescent="0.25">
      <c r="A214" s="35"/>
      <c r="B214" s="18"/>
      <c r="C214" s="18"/>
      <c r="D214" s="36"/>
      <c r="E214" s="37"/>
      <c r="F214" s="80" t="str">
        <f>IFERROR(
IF(
OR(
'Category Mappings'!G214 = "1. Seed Capitalist - related party/promoter",
'Category Mappings'!G214 = "3. Vendor - related party/promoter",
'Category Mappings'!G214 = "6. Professional advisor or consultant",
'Category Mappings'!G214 = "7. Employee incentives - related party/promoter",
AND('Category Mappings'!G214 = "2. Seed Capitalist - NOT related party/promoter", QuoteDate &lt; EDATE(E214, 12)),
AND('Category Mappings'!G214 = "4. Vendor - NOT related party/promoter", QuoteDate &lt; EDATE(E214, 12))),
ROUNDUP(D214, 0),
0),
" - ")</f>
        <v xml:space="preserve"> - </v>
      </c>
      <c r="G214" s="51" t="str">
        <f>IFERROR(
IF(
AND(
OR(
'Category Mappings'!G214 = "1. Seed Capitalist - related party/promoter",
'Category Mappings'!G214 = "3. Vendor - related party/promoter",
'Category Mappings'!G214 = "6. Professional advisor or consultant",
'Category Mappings'!G214 = "7. Employee incentives - related party/promoter"),
F214 &gt; 0),
"24m from quotation",
IF(
AND(
OR(
'Category Mappings'!G214 = "2. Seed Capitalist - NOT related party/promoter",
'Category Mappings'!G214 = "4. Vendor - NOT related party/promoter",
'Category Mappings'!G214 = "7A. Employee incentives - Not related party/promoter"),
EDATE(E214, 12) &gt; EDATE(QuoteDate, 1),
F214 &gt; 0),
EDATE(E214, 12),
"Escrow does not apply")),
" - ")</f>
        <v xml:space="preserve"> - </v>
      </c>
      <c r="H214" s="18"/>
    </row>
    <row r="215" spans="1:8" x14ac:dyDescent="0.25">
      <c r="A215" s="35"/>
      <c r="B215" s="18"/>
      <c r="C215" s="18"/>
      <c r="D215" s="36"/>
      <c r="E215" s="37"/>
      <c r="F215" s="80" t="str">
        <f>IFERROR(
IF(
OR(
'Category Mappings'!G215 = "1. Seed Capitalist - related party/promoter",
'Category Mappings'!G215 = "3. Vendor - related party/promoter",
'Category Mappings'!G215 = "6. Professional advisor or consultant",
'Category Mappings'!G215 = "7. Employee incentives - related party/promoter",
AND('Category Mappings'!G215 = "2. Seed Capitalist - NOT related party/promoter", QuoteDate &lt; EDATE(E215, 12)),
AND('Category Mappings'!G215 = "4. Vendor - NOT related party/promoter", QuoteDate &lt; EDATE(E215, 12))),
ROUNDUP(D215, 0),
0),
" - ")</f>
        <v xml:space="preserve"> - </v>
      </c>
      <c r="G215" s="51" t="str">
        <f>IFERROR(
IF(
AND(
OR(
'Category Mappings'!G215 = "1. Seed Capitalist - related party/promoter",
'Category Mappings'!G215 = "3. Vendor - related party/promoter",
'Category Mappings'!G215 = "6. Professional advisor or consultant",
'Category Mappings'!G215 = "7. Employee incentives - related party/promoter"),
F215 &gt; 0),
"24m from quotation",
IF(
AND(
OR(
'Category Mappings'!G215 = "2. Seed Capitalist - NOT related party/promoter",
'Category Mappings'!G215 = "4. Vendor - NOT related party/promoter",
'Category Mappings'!G215 = "7A. Employee incentives - Not related party/promoter"),
EDATE(E215, 12) &gt; EDATE(QuoteDate, 1),
F215 &gt; 0),
EDATE(E215, 12),
"Escrow does not apply")),
" - ")</f>
        <v xml:space="preserve"> - </v>
      </c>
      <c r="H215" s="18"/>
    </row>
    <row r="216" spans="1:8" x14ac:dyDescent="0.25">
      <c r="A216" s="35"/>
      <c r="B216" s="18"/>
      <c r="C216" s="18"/>
      <c r="D216" s="36"/>
      <c r="E216" s="37"/>
      <c r="F216" s="80" t="str">
        <f>IFERROR(
IF(
OR(
'Category Mappings'!G216 = "1. Seed Capitalist - related party/promoter",
'Category Mappings'!G216 = "3. Vendor - related party/promoter",
'Category Mappings'!G216 = "6. Professional advisor or consultant",
'Category Mappings'!G216 = "7. Employee incentives - related party/promoter",
AND('Category Mappings'!G216 = "2. Seed Capitalist - NOT related party/promoter", QuoteDate &lt; EDATE(E216, 12)),
AND('Category Mappings'!G216 = "4. Vendor - NOT related party/promoter", QuoteDate &lt; EDATE(E216, 12))),
ROUNDUP(D216, 0),
0),
" - ")</f>
        <v xml:space="preserve"> - </v>
      </c>
      <c r="G216" s="51" t="str">
        <f>IFERROR(
IF(
AND(
OR(
'Category Mappings'!G216 = "1. Seed Capitalist - related party/promoter",
'Category Mappings'!G216 = "3. Vendor - related party/promoter",
'Category Mappings'!G216 = "6. Professional advisor or consultant",
'Category Mappings'!G216 = "7. Employee incentives - related party/promoter"),
F216 &gt; 0),
"24m from quotation",
IF(
AND(
OR(
'Category Mappings'!G216 = "2. Seed Capitalist - NOT related party/promoter",
'Category Mappings'!G216 = "4. Vendor - NOT related party/promoter",
'Category Mappings'!G216 = "7A. Employee incentives - Not related party/promoter"),
EDATE(E216, 12) &gt; EDATE(QuoteDate, 1),
F216 &gt; 0),
EDATE(E216, 12),
"Escrow does not apply")),
" - ")</f>
        <v xml:space="preserve"> - </v>
      </c>
      <c r="H216" s="18"/>
    </row>
    <row r="217" spans="1:8" x14ac:dyDescent="0.25">
      <c r="A217" s="35"/>
      <c r="B217" s="18"/>
      <c r="C217" s="18"/>
      <c r="D217" s="36"/>
      <c r="E217" s="37"/>
      <c r="F217" s="80" t="str">
        <f>IFERROR(
IF(
OR(
'Category Mappings'!G217 = "1. Seed Capitalist - related party/promoter",
'Category Mappings'!G217 = "3. Vendor - related party/promoter",
'Category Mappings'!G217 = "6. Professional advisor or consultant",
'Category Mappings'!G217 = "7. Employee incentives - related party/promoter",
AND('Category Mappings'!G217 = "2. Seed Capitalist - NOT related party/promoter", QuoteDate &lt; EDATE(E217, 12)),
AND('Category Mappings'!G217 = "4. Vendor - NOT related party/promoter", QuoteDate &lt; EDATE(E217, 12))),
ROUNDUP(D217, 0),
0),
" - ")</f>
        <v xml:space="preserve"> - </v>
      </c>
      <c r="G217" s="51" t="str">
        <f>IFERROR(
IF(
AND(
OR(
'Category Mappings'!G217 = "1. Seed Capitalist - related party/promoter",
'Category Mappings'!G217 = "3. Vendor - related party/promoter",
'Category Mappings'!G217 = "6. Professional advisor or consultant",
'Category Mappings'!G217 = "7. Employee incentives - related party/promoter"),
F217 &gt; 0),
"24m from quotation",
IF(
AND(
OR(
'Category Mappings'!G217 = "2. Seed Capitalist - NOT related party/promoter",
'Category Mappings'!G217 = "4. Vendor - NOT related party/promoter",
'Category Mappings'!G217 = "7A. Employee incentives - Not related party/promoter"),
EDATE(E217, 12) &gt; EDATE(QuoteDate, 1),
F217 &gt; 0),
EDATE(E217, 12),
"Escrow does not apply")),
" - ")</f>
        <v xml:space="preserve"> - </v>
      </c>
      <c r="H217" s="18"/>
    </row>
    <row r="218" spans="1:8" x14ac:dyDescent="0.25">
      <c r="A218" s="35"/>
      <c r="B218" s="18"/>
      <c r="C218" s="18"/>
      <c r="D218" s="36"/>
      <c r="E218" s="37"/>
      <c r="F218" s="80" t="str">
        <f>IFERROR(
IF(
OR(
'Category Mappings'!G218 = "1. Seed Capitalist - related party/promoter",
'Category Mappings'!G218 = "3. Vendor - related party/promoter",
'Category Mappings'!G218 = "6. Professional advisor or consultant",
'Category Mappings'!G218 = "7. Employee incentives - related party/promoter",
AND('Category Mappings'!G218 = "2. Seed Capitalist - NOT related party/promoter", QuoteDate &lt; EDATE(E218, 12)),
AND('Category Mappings'!G218 = "4. Vendor - NOT related party/promoter", QuoteDate &lt; EDATE(E218, 12))),
ROUNDUP(D218, 0),
0),
" - ")</f>
        <v xml:space="preserve"> - </v>
      </c>
      <c r="G218" s="51" t="str">
        <f>IFERROR(
IF(
AND(
OR(
'Category Mappings'!G218 = "1. Seed Capitalist - related party/promoter",
'Category Mappings'!G218 = "3. Vendor - related party/promoter",
'Category Mappings'!G218 = "6. Professional advisor or consultant",
'Category Mappings'!G218 = "7. Employee incentives - related party/promoter"),
F218 &gt; 0),
"24m from quotation",
IF(
AND(
OR(
'Category Mappings'!G218 = "2. Seed Capitalist - NOT related party/promoter",
'Category Mappings'!G218 = "4. Vendor - NOT related party/promoter",
'Category Mappings'!G218 = "7A. Employee incentives - Not related party/promoter"),
EDATE(E218, 12) &gt; EDATE(QuoteDate, 1),
F218 &gt; 0),
EDATE(E218, 12),
"Escrow does not apply")),
" - ")</f>
        <v xml:space="preserve"> - </v>
      </c>
      <c r="H218" s="18"/>
    </row>
    <row r="219" spans="1:8" x14ac:dyDescent="0.25">
      <c r="A219" s="35"/>
      <c r="B219" s="18"/>
      <c r="C219" s="18"/>
      <c r="D219" s="36"/>
      <c r="E219" s="37"/>
      <c r="F219" s="80" t="str">
        <f>IFERROR(
IF(
OR(
'Category Mappings'!G219 = "1. Seed Capitalist - related party/promoter",
'Category Mappings'!G219 = "3. Vendor - related party/promoter",
'Category Mappings'!G219 = "6. Professional advisor or consultant",
'Category Mappings'!G219 = "7. Employee incentives - related party/promoter",
AND('Category Mappings'!G219 = "2. Seed Capitalist - NOT related party/promoter", QuoteDate &lt; EDATE(E219, 12)),
AND('Category Mappings'!G219 = "4. Vendor - NOT related party/promoter", QuoteDate &lt; EDATE(E219, 12))),
ROUNDUP(D219, 0),
0),
" - ")</f>
        <v xml:space="preserve"> - </v>
      </c>
      <c r="G219" s="51" t="str">
        <f>IFERROR(
IF(
AND(
OR(
'Category Mappings'!G219 = "1. Seed Capitalist - related party/promoter",
'Category Mappings'!G219 = "3. Vendor - related party/promoter",
'Category Mappings'!G219 = "6. Professional advisor or consultant",
'Category Mappings'!G219 = "7. Employee incentives - related party/promoter"),
F219 &gt; 0),
"24m from quotation",
IF(
AND(
OR(
'Category Mappings'!G219 = "2. Seed Capitalist - NOT related party/promoter",
'Category Mappings'!G219 = "4. Vendor - NOT related party/promoter",
'Category Mappings'!G219 = "7A. Employee incentives - Not related party/promoter"),
EDATE(E219, 12) &gt; EDATE(QuoteDate, 1),
F219 &gt; 0),
EDATE(E219, 12),
"Escrow does not apply")),
" - ")</f>
        <v xml:space="preserve"> - </v>
      </c>
      <c r="H219" s="18"/>
    </row>
    <row r="220" spans="1:8" x14ac:dyDescent="0.25">
      <c r="A220" s="35"/>
      <c r="B220" s="18"/>
      <c r="C220" s="18"/>
      <c r="D220" s="36"/>
      <c r="E220" s="37"/>
      <c r="F220" s="80" t="str">
        <f>IFERROR(
IF(
OR(
'Category Mappings'!G220 = "1. Seed Capitalist - related party/promoter",
'Category Mappings'!G220 = "3. Vendor - related party/promoter",
'Category Mappings'!G220 = "6. Professional advisor or consultant",
'Category Mappings'!G220 = "7. Employee incentives - related party/promoter",
AND('Category Mappings'!G220 = "2. Seed Capitalist - NOT related party/promoter", QuoteDate &lt; EDATE(E220, 12)),
AND('Category Mappings'!G220 = "4. Vendor - NOT related party/promoter", QuoteDate &lt; EDATE(E220, 12))),
ROUNDUP(D220, 0),
0),
" - ")</f>
        <v xml:space="preserve"> - </v>
      </c>
      <c r="G220" s="51" t="str">
        <f>IFERROR(
IF(
AND(
OR(
'Category Mappings'!G220 = "1. Seed Capitalist - related party/promoter",
'Category Mappings'!G220 = "3. Vendor - related party/promoter",
'Category Mappings'!G220 = "6. Professional advisor or consultant",
'Category Mappings'!G220 = "7. Employee incentives - related party/promoter"),
F220 &gt; 0),
"24m from quotation",
IF(
AND(
OR(
'Category Mappings'!G220 = "2. Seed Capitalist - NOT related party/promoter",
'Category Mappings'!G220 = "4. Vendor - NOT related party/promoter",
'Category Mappings'!G220 = "7A. Employee incentives - Not related party/promoter"),
EDATE(E220, 12) &gt; EDATE(QuoteDate, 1),
F220 &gt; 0),
EDATE(E220, 12),
"Escrow does not apply")),
" - ")</f>
        <v xml:space="preserve"> - </v>
      </c>
      <c r="H220" s="18"/>
    </row>
    <row r="221" spans="1:8" x14ac:dyDescent="0.25">
      <c r="A221" s="35"/>
      <c r="B221" s="18"/>
      <c r="C221" s="18"/>
      <c r="D221" s="36"/>
      <c r="E221" s="37"/>
      <c r="F221" s="80" t="str">
        <f>IFERROR(
IF(
OR(
'Category Mappings'!G221 = "1. Seed Capitalist - related party/promoter",
'Category Mappings'!G221 = "3. Vendor - related party/promoter",
'Category Mappings'!G221 = "6. Professional advisor or consultant",
'Category Mappings'!G221 = "7. Employee incentives - related party/promoter",
AND('Category Mappings'!G221 = "2. Seed Capitalist - NOT related party/promoter", QuoteDate &lt; EDATE(E221, 12)),
AND('Category Mappings'!G221 = "4. Vendor - NOT related party/promoter", QuoteDate &lt; EDATE(E221, 12))),
ROUNDUP(D221, 0),
0),
" - ")</f>
        <v xml:space="preserve"> - </v>
      </c>
      <c r="G221" s="51" t="str">
        <f>IFERROR(
IF(
AND(
OR(
'Category Mappings'!G221 = "1. Seed Capitalist - related party/promoter",
'Category Mappings'!G221 = "3. Vendor - related party/promoter",
'Category Mappings'!G221 = "6. Professional advisor or consultant",
'Category Mappings'!G221 = "7. Employee incentives - related party/promoter"),
F221 &gt; 0),
"24m from quotation",
IF(
AND(
OR(
'Category Mappings'!G221 = "2. Seed Capitalist - NOT related party/promoter",
'Category Mappings'!G221 = "4. Vendor - NOT related party/promoter",
'Category Mappings'!G221 = "7A. Employee incentives - Not related party/promoter"),
EDATE(E221, 12) &gt; EDATE(QuoteDate, 1),
F221 &gt; 0),
EDATE(E221, 12),
"Escrow does not apply")),
" - ")</f>
        <v xml:space="preserve"> - </v>
      </c>
      <c r="H221" s="18"/>
    </row>
    <row r="222" spans="1:8" x14ac:dyDescent="0.25">
      <c r="A222" s="35"/>
      <c r="B222" s="18"/>
      <c r="C222" s="18"/>
      <c r="D222" s="36"/>
      <c r="E222" s="37"/>
      <c r="F222" s="80" t="str">
        <f>IFERROR(
IF(
OR(
'Category Mappings'!G222 = "1. Seed Capitalist - related party/promoter",
'Category Mappings'!G222 = "3. Vendor - related party/promoter",
'Category Mappings'!G222 = "6. Professional advisor or consultant",
'Category Mappings'!G222 = "7. Employee incentives - related party/promoter",
AND('Category Mappings'!G222 = "2. Seed Capitalist - NOT related party/promoter", QuoteDate &lt; EDATE(E222, 12)),
AND('Category Mappings'!G222 = "4. Vendor - NOT related party/promoter", QuoteDate &lt; EDATE(E222, 12))),
ROUNDUP(D222, 0),
0),
" - ")</f>
        <v xml:space="preserve"> - </v>
      </c>
      <c r="G222" s="51" t="str">
        <f>IFERROR(
IF(
AND(
OR(
'Category Mappings'!G222 = "1. Seed Capitalist - related party/promoter",
'Category Mappings'!G222 = "3. Vendor - related party/promoter",
'Category Mappings'!G222 = "6. Professional advisor or consultant",
'Category Mappings'!G222 = "7. Employee incentives - related party/promoter"),
F222 &gt; 0),
"24m from quotation",
IF(
AND(
OR(
'Category Mappings'!G222 = "2. Seed Capitalist - NOT related party/promoter",
'Category Mappings'!G222 = "4. Vendor - NOT related party/promoter",
'Category Mappings'!G222 = "7A. Employee incentives - Not related party/promoter"),
EDATE(E222, 12) &gt; EDATE(QuoteDate, 1),
F222 &gt; 0),
EDATE(E222, 12),
"Escrow does not apply")),
" - ")</f>
        <v xml:space="preserve"> - </v>
      </c>
      <c r="H222" s="18"/>
    </row>
    <row r="223" spans="1:8" x14ac:dyDescent="0.25">
      <c r="A223" s="35"/>
      <c r="B223" s="18"/>
      <c r="C223" s="18"/>
      <c r="D223" s="36"/>
      <c r="E223" s="37"/>
      <c r="F223" s="80" t="str">
        <f>IFERROR(
IF(
OR(
'Category Mappings'!G223 = "1. Seed Capitalist - related party/promoter",
'Category Mappings'!G223 = "3. Vendor - related party/promoter",
'Category Mappings'!G223 = "6. Professional advisor or consultant",
'Category Mappings'!G223 = "7. Employee incentives - related party/promoter",
AND('Category Mappings'!G223 = "2. Seed Capitalist - NOT related party/promoter", QuoteDate &lt; EDATE(E223, 12)),
AND('Category Mappings'!G223 = "4. Vendor - NOT related party/promoter", QuoteDate &lt; EDATE(E223, 12))),
ROUNDUP(D223, 0),
0),
" - ")</f>
        <v xml:space="preserve"> - </v>
      </c>
      <c r="G223" s="51" t="str">
        <f>IFERROR(
IF(
AND(
OR(
'Category Mappings'!G223 = "1. Seed Capitalist - related party/promoter",
'Category Mappings'!G223 = "3. Vendor - related party/promoter",
'Category Mappings'!G223 = "6. Professional advisor or consultant",
'Category Mappings'!G223 = "7. Employee incentives - related party/promoter"),
F223 &gt; 0),
"24m from quotation",
IF(
AND(
OR(
'Category Mappings'!G223 = "2. Seed Capitalist - NOT related party/promoter",
'Category Mappings'!G223 = "4. Vendor - NOT related party/promoter",
'Category Mappings'!G223 = "7A. Employee incentives - Not related party/promoter"),
EDATE(E223, 12) &gt; EDATE(QuoteDate, 1),
F223 &gt; 0),
EDATE(E223, 12),
"Escrow does not apply")),
" - ")</f>
        <v xml:space="preserve"> - </v>
      </c>
      <c r="H223" s="18"/>
    </row>
    <row r="224" spans="1:8" x14ac:dyDescent="0.25">
      <c r="A224" s="35"/>
      <c r="B224" s="18"/>
      <c r="C224" s="18"/>
      <c r="D224" s="36"/>
      <c r="E224" s="37"/>
      <c r="F224" s="80" t="str">
        <f>IFERROR(
IF(
OR(
'Category Mappings'!G224 = "1. Seed Capitalist - related party/promoter",
'Category Mappings'!G224 = "3. Vendor - related party/promoter",
'Category Mappings'!G224 = "6. Professional advisor or consultant",
'Category Mappings'!G224 = "7. Employee incentives - related party/promoter",
AND('Category Mappings'!G224 = "2. Seed Capitalist - NOT related party/promoter", QuoteDate &lt; EDATE(E224, 12)),
AND('Category Mappings'!G224 = "4. Vendor - NOT related party/promoter", QuoteDate &lt; EDATE(E224, 12))),
ROUNDUP(D224, 0),
0),
" - ")</f>
        <v xml:space="preserve"> - </v>
      </c>
      <c r="G224" s="51" t="str">
        <f>IFERROR(
IF(
AND(
OR(
'Category Mappings'!G224 = "1. Seed Capitalist - related party/promoter",
'Category Mappings'!G224 = "3. Vendor - related party/promoter",
'Category Mappings'!G224 = "6. Professional advisor or consultant",
'Category Mappings'!G224 = "7. Employee incentives - related party/promoter"),
F224 &gt; 0),
"24m from quotation",
IF(
AND(
OR(
'Category Mappings'!G224 = "2. Seed Capitalist - NOT related party/promoter",
'Category Mappings'!G224 = "4. Vendor - NOT related party/promoter",
'Category Mappings'!G224 = "7A. Employee incentives - Not related party/promoter"),
EDATE(E224, 12) &gt; EDATE(QuoteDate, 1),
F224 &gt; 0),
EDATE(E224, 12),
"Escrow does not apply")),
" - ")</f>
        <v xml:space="preserve"> - </v>
      </c>
      <c r="H224" s="18"/>
    </row>
    <row r="225" spans="1:8" x14ac:dyDescent="0.25">
      <c r="A225" s="35"/>
      <c r="B225" s="18"/>
      <c r="C225" s="18"/>
      <c r="D225" s="36"/>
      <c r="E225" s="37"/>
      <c r="F225" s="80" t="str">
        <f>IFERROR(
IF(
OR(
'Category Mappings'!G225 = "1. Seed Capitalist - related party/promoter",
'Category Mappings'!G225 = "3. Vendor - related party/promoter",
'Category Mappings'!G225 = "6. Professional advisor or consultant",
'Category Mappings'!G225 = "7. Employee incentives - related party/promoter",
AND('Category Mappings'!G225 = "2. Seed Capitalist - NOT related party/promoter", QuoteDate &lt; EDATE(E225, 12)),
AND('Category Mappings'!G225 = "4. Vendor - NOT related party/promoter", QuoteDate &lt; EDATE(E225, 12))),
ROUNDUP(D225, 0),
0),
" - ")</f>
        <v xml:space="preserve"> - </v>
      </c>
      <c r="G225" s="51" t="str">
        <f>IFERROR(
IF(
AND(
OR(
'Category Mappings'!G225 = "1. Seed Capitalist - related party/promoter",
'Category Mappings'!G225 = "3. Vendor - related party/promoter",
'Category Mappings'!G225 = "6. Professional advisor or consultant",
'Category Mappings'!G225 = "7. Employee incentives - related party/promoter"),
F225 &gt; 0),
"24m from quotation",
IF(
AND(
OR(
'Category Mappings'!G225 = "2. Seed Capitalist - NOT related party/promoter",
'Category Mappings'!G225 = "4. Vendor - NOT related party/promoter",
'Category Mappings'!G225 = "7A. Employee incentives - Not related party/promoter"),
EDATE(E225, 12) &gt; EDATE(QuoteDate, 1),
F225 &gt; 0),
EDATE(E225, 12),
"Escrow does not apply")),
" - ")</f>
        <v xml:space="preserve"> - </v>
      </c>
      <c r="H225" s="18"/>
    </row>
    <row r="226" spans="1:8" x14ac:dyDescent="0.25">
      <c r="A226" s="35"/>
      <c r="B226" s="18"/>
      <c r="C226" s="18"/>
      <c r="D226" s="36"/>
      <c r="E226" s="37"/>
      <c r="F226" s="80" t="str">
        <f>IFERROR(
IF(
OR(
'Category Mappings'!G226 = "1. Seed Capitalist - related party/promoter",
'Category Mappings'!G226 = "3. Vendor - related party/promoter",
'Category Mappings'!G226 = "6. Professional advisor or consultant",
'Category Mappings'!G226 = "7. Employee incentives - related party/promoter",
AND('Category Mappings'!G226 = "2. Seed Capitalist - NOT related party/promoter", QuoteDate &lt; EDATE(E226, 12)),
AND('Category Mappings'!G226 = "4. Vendor - NOT related party/promoter", QuoteDate &lt; EDATE(E226, 12))),
ROUNDUP(D226, 0),
0),
" - ")</f>
        <v xml:space="preserve"> - </v>
      </c>
      <c r="G226" s="51" t="str">
        <f>IFERROR(
IF(
AND(
OR(
'Category Mappings'!G226 = "1. Seed Capitalist - related party/promoter",
'Category Mappings'!G226 = "3. Vendor - related party/promoter",
'Category Mappings'!G226 = "6. Professional advisor or consultant",
'Category Mappings'!G226 = "7. Employee incentives - related party/promoter"),
F226 &gt; 0),
"24m from quotation",
IF(
AND(
OR(
'Category Mappings'!G226 = "2. Seed Capitalist - NOT related party/promoter",
'Category Mappings'!G226 = "4. Vendor - NOT related party/promoter",
'Category Mappings'!G226 = "7A. Employee incentives - Not related party/promoter"),
EDATE(E226, 12) &gt; EDATE(QuoteDate, 1),
F226 &gt; 0),
EDATE(E226, 12),
"Escrow does not apply")),
" - ")</f>
        <v xml:space="preserve"> - </v>
      </c>
      <c r="H226" s="18"/>
    </row>
    <row r="227" spans="1:8" x14ac:dyDescent="0.25">
      <c r="A227" s="35"/>
      <c r="B227" s="18"/>
      <c r="C227" s="18"/>
      <c r="D227" s="36"/>
      <c r="E227" s="37"/>
      <c r="F227" s="80" t="str">
        <f>IFERROR(
IF(
OR(
'Category Mappings'!G227 = "1. Seed Capitalist - related party/promoter",
'Category Mappings'!G227 = "3. Vendor - related party/promoter",
'Category Mappings'!G227 = "6. Professional advisor or consultant",
'Category Mappings'!G227 = "7. Employee incentives - related party/promoter",
AND('Category Mappings'!G227 = "2. Seed Capitalist - NOT related party/promoter", QuoteDate &lt; EDATE(E227, 12)),
AND('Category Mappings'!G227 = "4. Vendor - NOT related party/promoter", QuoteDate &lt; EDATE(E227, 12))),
ROUNDUP(D227, 0),
0),
" - ")</f>
        <v xml:space="preserve"> - </v>
      </c>
      <c r="G227" s="51" t="str">
        <f>IFERROR(
IF(
AND(
OR(
'Category Mappings'!G227 = "1. Seed Capitalist - related party/promoter",
'Category Mappings'!G227 = "3. Vendor - related party/promoter",
'Category Mappings'!G227 = "6. Professional advisor or consultant",
'Category Mappings'!G227 = "7. Employee incentives - related party/promoter"),
F227 &gt; 0),
"24m from quotation",
IF(
AND(
OR(
'Category Mappings'!G227 = "2. Seed Capitalist - NOT related party/promoter",
'Category Mappings'!G227 = "4. Vendor - NOT related party/promoter",
'Category Mappings'!G227 = "7A. Employee incentives - Not related party/promoter"),
EDATE(E227, 12) &gt; EDATE(QuoteDate, 1),
F227 &gt; 0),
EDATE(E227, 12),
"Escrow does not apply")),
" - ")</f>
        <v xml:space="preserve"> - </v>
      </c>
      <c r="H227" s="18"/>
    </row>
    <row r="228" spans="1:8" x14ac:dyDescent="0.25">
      <c r="A228" s="35"/>
      <c r="B228" s="18"/>
      <c r="C228" s="18"/>
      <c r="D228" s="36"/>
      <c r="E228" s="37"/>
      <c r="F228" s="80" t="str">
        <f>IFERROR(
IF(
OR(
'Category Mappings'!G228 = "1. Seed Capitalist - related party/promoter",
'Category Mappings'!G228 = "3. Vendor - related party/promoter",
'Category Mappings'!G228 = "6. Professional advisor or consultant",
'Category Mappings'!G228 = "7. Employee incentives - related party/promoter",
AND('Category Mappings'!G228 = "2. Seed Capitalist - NOT related party/promoter", QuoteDate &lt; EDATE(E228, 12)),
AND('Category Mappings'!G228 = "4. Vendor - NOT related party/promoter", QuoteDate &lt; EDATE(E228, 12))),
ROUNDUP(D228, 0),
0),
" - ")</f>
        <v xml:space="preserve"> - </v>
      </c>
      <c r="G228" s="51" t="str">
        <f>IFERROR(
IF(
AND(
OR(
'Category Mappings'!G228 = "1. Seed Capitalist - related party/promoter",
'Category Mappings'!G228 = "3. Vendor - related party/promoter",
'Category Mappings'!G228 = "6. Professional advisor or consultant",
'Category Mappings'!G228 = "7. Employee incentives - related party/promoter"),
F228 &gt; 0),
"24m from quotation",
IF(
AND(
OR(
'Category Mappings'!G228 = "2. Seed Capitalist - NOT related party/promoter",
'Category Mappings'!G228 = "4. Vendor - NOT related party/promoter",
'Category Mappings'!G228 = "7A. Employee incentives - Not related party/promoter"),
EDATE(E228, 12) &gt; EDATE(QuoteDate, 1),
F228 &gt; 0),
EDATE(E228, 12),
"Escrow does not apply")),
" - ")</f>
        <v xml:space="preserve"> - </v>
      </c>
      <c r="H228" s="18"/>
    </row>
    <row r="229" spans="1:8" x14ac:dyDescent="0.25">
      <c r="A229" s="35"/>
      <c r="B229" s="18"/>
      <c r="C229" s="18"/>
      <c r="D229" s="36"/>
      <c r="E229" s="37"/>
      <c r="F229" s="80" t="str">
        <f>IFERROR(
IF(
OR(
'Category Mappings'!G229 = "1. Seed Capitalist - related party/promoter",
'Category Mappings'!G229 = "3. Vendor - related party/promoter",
'Category Mappings'!G229 = "6. Professional advisor or consultant",
'Category Mappings'!G229 = "7. Employee incentives - related party/promoter",
AND('Category Mappings'!G229 = "2. Seed Capitalist - NOT related party/promoter", QuoteDate &lt; EDATE(E229, 12)),
AND('Category Mappings'!G229 = "4. Vendor - NOT related party/promoter", QuoteDate &lt; EDATE(E229, 12))),
ROUNDUP(D229, 0),
0),
" - ")</f>
        <v xml:space="preserve"> - </v>
      </c>
      <c r="G229" s="51" t="str">
        <f>IFERROR(
IF(
AND(
OR(
'Category Mappings'!G229 = "1. Seed Capitalist - related party/promoter",
'Category Mappings'!G229 = "3. Vendor - related party/promoter",
'Category Mappings'!G229 = "6. Professional advisor or consultant",
'Category Mappings'!G229 = "7. Employee incentives - related party/promoter"),
F229 &gt; 0),
"24m from quotation",
IF(
AND(
OR(
'Category Mappings'!G229 = "2. Seed Capitalist - NOT related party/promoter",
'Category Mappings'!G229 = "4. Vendor - NOT related party/promoter",
'Category Mappings'!G229 = "7A. Employee incentives - Not related party/promoter"),
EDATE(E229, 12) &gt; EDATE(QuoteDate, 1),
F229 &gt; 0),
EDATE(E229, 12),
"Escrow does not apply")),
" - ")</f>
        <v xml:space="preserve"> - </v>
      </c>
      <c r="H229" s="18"/>
    </row>
    <row r="230" spans="1:8" x14ac:dyDescent="0.25">
      <c r="A230" s="35"/>
      <c r="B230" s="18"/>
      <c r="C230" s="18"/>
      <c r="D230" s="36"/>
      <c r="E230" s="37"/>
      <c r="F230" s="80" t="str">
        <f>IFERROR(
IF(
OR(
'Category Mappings'!G230 = "1. Seed Capitalist - related party/promoter",
'Category Mappings'!G230 = "3. Vendor - related party/promoter",
'Category Mappings'!G230 = "6. Professional advisor or consultant",
'Category Mappings'!G230 = "7. Employee incentives - related party/promoter",
AND('Category Mappings'!G230 = "2. Seed Capitalist - NOT related party/promoter", QuoteDate &lt; EDATE(E230, 12)),
AND('Category Mappings'!G230 = "4. Vendor - NOT related party/promoter", QuoteDate &lt; EDATE(E230, 12))),
ROUNDUP(D230, 0),
0),
" - ")</f>
        <v xml:space="preserve"> - </v>
      </c>
      <c r="G230" s="51" t="str">
        <f>IFERROR(
IF(
AND(
OR(
'Category Mappings'!G230 = "1. Seed Capitalist - related party/promoter",
'Category Mappings'!G230 = "3. Vendor - related party/promoter",
'Category Mappings'!G230 = "6. Professional advisor or consultant",
'Category Mappings'!G230 = "7. Employee incentives - related party/promoter"),
F230 &gt; 0),
"24m from quotation",
IF(
AND(
OR(
'Category Mappings'!G230 = "2. Seed Capitalist - NOT related party/promoter",
'Category Mappings'!G230 = "4. Vendor - NOT related party/promoter",
'Category Mappings'!G230 = "7A. Employee incentives - Not related party/promoter"),
EDATE(E230, 12) &gt; EDATE(QuoteDate, 1),
F230 &gt; 0),
EDATE(E230, 12),
"Escrow does not apply")),
" - ")</f>
        <v xml:space="preserve"> - </v>
      </c>
      <c r="H230" s="18"/>
    </row>
    <row r="231" spans="1:8" x14ac:dyDescent="0.25">
      <c r="A231" s="35"/>
      <c r="B231" s="18"/>
      <c r="C231" s="18"/>
      <c r="D231" s="36"/>
      <c r="E231" s="37"/>
      <c r="F231" s="80" t="str">
        <f>IFERROR(
IF(
OR(
'Category Mappings'!G231 = "1. Seed Capitalist - related party/promoter",
'Category Mappings'!G231 = "3. Vendor - related party/promoter",
'Category Mappings'!G231 = "6. Professional advisor or consultant",
'Category Mappings'!G231 = "7. Employee incentives - related party/promoter",
AND('Category Mappings'!G231 = "2. Seed Capitalist - NOT related party/promoter", QuoteDate &lt; EDATE(E231, 12)),
AND('Category Mappings'!G231 = "4. Vendor - NOT related party/promoter", QuoteDate &lt; EDATE(E231, 12))),
ROUNDUP(D231, 0),
0),
" - ")</f>
        <v xml:space="preserve"> - </v>
      </c>
      <c r="G231" s="51" t="str">
        <f>IFERROR(
IF(
AND(
OR(
'Category Mappings'!G231 = "1. Seed Capitalist - related party/promoter",
'Category Mappings'!G231 = "3. Vendor - related party/promoter",
'Category Mappings'!G231 = "6. Professional advisor or consultant",
'Category Mappings'!G231 = "7. Employee incentives - related party/promoter"),
F231 &gt; 0),
"24m from quotation",
IF(
AND(
OR(
'Category Mappings'!G231 = "2. Seed Capitalist - NOT related party/promoter",
'Category Mappings'!G231 = "4. Vendor - NOT related party/promoter",
'Category Mappings'!G231 = "7A. Employee incentives - Not related party/promoter"),
EDATE(E231, 12) &gt; EDATE(QuoteDate, 1),
F231 &gt; 0),
EDATE(E231, 12),
"Escrow does not apply")),
" - ")</f>
        <v xml:space="preserve"> - </v>
      </c>
      <c r="H231" s="18"/>
    </row>
    <row r="232" spans="1:8" x14ac:dyDescent="0.25">
      <c r="A232" s="35"/>
      <c r="B232" s="18"/>
      <c r="C232" s="18"/>
      <c r="D232" s="36"/>
      <c r="E232" s="37"/>
      <c r="F232" s="80" t="str">
        <f>IFERROR(
IF(
OR(
'Category Mappings'!G232 = "1. Seed Capitalist - related party/promoter",
'Category Mappings'!G232 = "3. Vendor - related party/promoter",
'Category Mappings'!G232 = "6. Professional advisor or consultant",
'Category Mappings'!G232 = "7. Employee incentives - related party/promoter",
AND('Category Mappings'!G232 = "2. Seed Capitalist - NOT related party/promoter", QuoteDate &lt; EDATE(E232, 12)),
AND('Category Mappings'!G232 = "4. Vendor - NOT related party/promoter", QuoteDate &lt; EDATE(E232, 12))),
ROUNDUP(D232, 0),
0),
" - ")</f>
        <v xml:space="preserve"> - </v>
      </c>
      <c r="G232" s="51" t="str">
        <f>IFERROR(
IF(
AND(
OR(
'Category Mappings'!G232 = "1. Seed Capitalist - related party/promoter",
'Category Mappings'!G232 = "3. Vendor - related party/promoter",
'Category Mappings'!G232 = "6. Professional advisor or consultant",
'Category Mappings'!G232 = "7. Employee incentives - related party/promoter"),
F232 &gt; 0),
"24m from quotation",
IF(
AND(
OR(
'Category Mappings'!G232 = "2. Seed Capitalist - NOT related party/promoter",
'Category Mappings'!G232 = "4. Vendor - NOT related party/promoter",
'Category Mappings'!G232 = "7A. Employee incentives - Not related party/promoter"),
EDATE(E232, 12) &gt; EDATE(QuoteDate, 1),
F232 &gt; 0),
EDATE(E232, 12),
"Escrow does not apply")),
" - ")</f>
        <v xml:space="preserve"> - </v>
      </c>
      <c r="H232" s="18"/>
    </row>
    <row r="233" spans="1:8" x14ac:dyDescent="0.25">
      <c r="A233" s="35"/>
      <c r="B233" s="18"/>
      <c r="C233" s="18"/>
      <c r="D233" s="36"/>
      <c r="E233" s="37"/>
      <c r="F233" s="80" t="str">
        <f>IFERROR(
IF(
OR(
'Category Mappings'!G233 = "1. Seed Capitalist - related party/promoter",
'Category Mappings'!G233 = "3. Vendor - related party/promoter",
'Category Mappings'!G233 = "6. Professional advisor or consultant",
'Category Mappings'!G233 = "7. Employee incentives - related party/promoter",
AND('Category Mappings'!G233 = "2. Seed Capitalist - NOT related party/promoter", QuoteDate &lt; EDATE(E233, 12)),
AND('Category Mappings'!G233 = "4. Vendor - NOT related party/promoter", QuoteDate &lt; EDATE(E233, 12))),
ROUNDUP(D233, 0),
0),
" - ")</f>
        <v xml:space="preserve"> - </v>
      </c>
      <c r="G233" s="51" t="str">
        <f>IFERROR(
IF(
AND(
OR(
'Category Mappings'!G233 = "1. Seed Capitalist - related party/promoter",
'Category Mappings'!G233 = "3. Vendor - related party/promoter",
'Category Mappings'!G233 = "6. Professional advisor or consultant",
'Category Mappings'!G233 = "7. Employee incentives - related party/promoter"),
F233 &gt; 0),
"24m from quotation",
IF(
AND(
OR(
'Category Mappings'!G233 = "2. Seed Capitalist - NOT related party/promoter",
'Category Mappings'!G233 = "4. Vendor - NOT related party/promoter",
'Category Mappings'!G233 = "7A. Employee incentives - Not related party/promoter"),
EDATE(E233, 12) &gt; EDATE(QuoteDate, 1),
F233 &gt; 0),
EDATE(E233, 12),
"Escrow does not apply")),
" - ")</f>
        <v xml:space="preserve"> - </v>
      </c>
      <c r="H233" s="18"/>
    </row>
    <row r="234" spans="1:8" x14ac:dyDescent="0.25">
      <c r="A234" s="35"/>
      <c r="B234" s="18"/>
      <c r="C234" s="18"/>
      <c r="D234" s="36"/>
      <c r="E234" s="37"/>
      <c r="F234" s="80" t="str">
        <f>IFERROR(
IF(
OR(
'Category Mappings'!G234 = "1. Seed Capitalist - related party/promoter",
'Category Mappings'!G234 = "3. Vendor - related party/promoter",
'Category Mappings'!G234 = "6. Professional advisor or consultant",
'Category Mappings'!G234 = "7. Employee incentives - related party/promoter",
AND('Category Mappings'!G234 = "2. Seed Capitalist - NOT related party/promoter", QuoteDate &lt; EDATE(E234, 12)),
AND('Category Mappings'!G234 = "4. Vendor - NOT related party/promoter", QuoteDate &lt; EDATE(E234, 12))),
ROUNDUP(D234, 0),
0),
" - ")</f>
        <v xml:space="preserve"> - </v>
      </c>
      <c r="G234" s="51" t="str">
        <f>IFERROR(
IF(
AND(
OR(
'Category Mappings'!G234 = "1. Seed Capitalist - related party/promoter",
'Category Mappings'!G234 = "3. Vendor - related party/promoter",
'Category Mappings'!G234 = "6. Professional advisor or consultant",
'Category Mappings'!G234 = "7. Employee incentives - related party/promoter"),
F234 &gt; 0),
"24m from quotation",
IF(
AND(
OR(
'Category Mappings'!G234 = "2. Seed Capitalist - NOT related party/promoter",
'Category Mappings'!G234 = "4. Vendor - NOT related party/promoter",
'Category Mappings'!G234 = "7A. Employee incentives - Not related party/promoter"),
EDATE(E234, 12) &gt; EDATE(QuoteDate, 1),
F234 &gt; 0),
EDATE(E234, 12),
"Escrow does not apply")),
" - ")</f>
        <v xml:space="preserve"> - </v>
      </c>
      <c r="H234" s="18"/>
    </row>
    <row r="235" spans="1:8" x14ac:dyDescent="0.25">
      <c r="A235" s="35"/>
      <c r="B235" s="18"/>
      <c r="C235" s="18"/>
      <c r="D235" s="36"/>
      <c r="E235" s="37"/>
      <c r="F235" s="80" t="str">
        <f>IFERROR(
IF(
OR(
'Category Mappings'!G235 = "1. Seed Capitalist - related party/promoter",
'Category Mappings'!G235 = "3. Vendor - related party/promoter",
'Category Mappings'!G235 = "6. Professional advisor or consultant",
'Category Mappings'!G235 = "7. Employee incentives - related party/promoter",
AND('Category Mappings'!G235 = "2. Seed Capitalist - NOT related party/promoter", QuoteDate &lt; EDATE(E235, 12)),
AND('Category Mappings'!G235 = "4. Vendor - NOT related party/promoter", QuoteDate &lt; EDATE(E235, 12))),
ROUNDUP(D235, 0),
0),
" - ")</f>
        <v xml:space="preserve"> - </v>
      </c>
      <c r="G235" s="51" t="str">
        <f>IFERROR(
IF(
AND(
OR(
'Category Mappings'!G235 = "1. Seed Capitalist - related party/promoter",
'Category Mappings'!G235 = "3. Vendor - related party/promoter",
'Category Mappings'!G235 = "6. Professional advisor or consultant",
'Category Mappings'!G235 = "7. Employee incentives - related party/promoter"),
F235 &gt; 0),
"24m from quotation",
IF(
AND(
OR(
'Category Mappings'!G235 = "2. Seed Capitalist - NOT related party/promoter",
'Category Mappings'!G235 = "4. Vendor - NOT related party/promoter",
'Category Mappings'!G235 = "7A. Employee incentives - Not related party/promoter"),
EDATE(E235, 12) &gt; EDATE(QuoteDate, 1),
F235 &gt; 0),
EDATE(E235, 12),
"Escrow does not apply")),
" - ")</f>
        <v xml:space="preserve"> - </v>
      </c>
      <c r="H235" s="18"/>
    </row>
    <row r="236" spans="1:8" x14ac:dyDescent="0.25">
      <c r="A236" s="35"/>
      <c r="B236" s="18"/>
      <c r="C236" s="18"/>
      <c r="D236" s="36"/>
      <c r="E236" s="37"/>
      <c r="F236" s="80" t="str">
        <f>IFERROR(
IF(
OR(
'Category Mappings'!G236 = "1. Seed Capitalist - related party/promoter",
'Category Mappings'!G236 = "3. Vendor - related party/promoter",
'Category Mappings'!G236 = "6. Professional advisor or consultant",
'Category Mappings'!G236 = "7. Employee incentives - related party/promoter",
AND('Category Mappings'!G236 = "2. Seed Capitalist - NOT related party/promoter", QuoteDate &lt; EDATE(E236, 12)),
AND('Category Mappings'!G236 = "4. Vendor - NOT related party/promoter", QuoteDate &lt; EDATE(E236, 12))),
ROUNDUP(D236, 0),
0),
" - ")</f>
        <v xml:space="preserve"> - </v>
      </c>
      <c r="G236" s="51" t="str">
        <f>IFERROR(
IF(
AND(
OR(
'Category Mappings'!G236 = "1. Seed Capitalist - related party/promoter",
'Category Mappings'!G236 = "3. Vendor - related party/promoter",
'Category Mappings'!G236 = "6. Professional advisor or consultant",
'Category Mappings'!G236 = "7. Employee incentives - related party/promoter"),
F236 &gt; 0),
"24m from quotation",
IF(
AND(
OR(
'Category Mappings'!G236 = "2. Seed Capitalist - NOT related party/promoter",
'Category Mappings'!G236 = "4. Vendor - NOT related party/promoter",
'Category Mappings'!G236 = "7A. Employee incentives - Not related party/promoter"),
EDATE(E236, 12) &gt; EDATE(QuoteDate, 1),
F236 &gt; 0),
EDATE(E236, 12),
"Escrow does not apply")),
" - ")</f>
        <v xml:space="preserve"> - </v>
      </c>
      <c r="H236" s="18"/>
    </row>
    <row r="237" spans="1:8" x14ac:dyDescent="0.25">
      <c r="A237" s="35"/>
      <c r="B237" s="18"/>
      <c r="C237" s="18"/>
      <c r="D237" s="36"/>
      <c r="E237" s="37"/>
      <c r="F237" s="80" t="str">
        <f>IFERROR(
IF(
OR(
'Category Mappings'!G237 = "1. Seed Capitalist - related party/promoter",
'Category Mappings'!G237 = "3. Vendor - related party/promoter",
'Category Mappings'!G237 = "6. Professional advisor or consultant",
'Category Mappings'!G237 = "7. Employee incentives - related party/promoter",
AND('Category Mappings'!G237 = "2. Seed Capitalist - NOT related party/promoter", QuoteDate &lt; EDATE(E237, 12)),
AND('Category Mappings'!G237 = "4. Vendor - NOT related party/promoter", QuoteDate &lt; EDATE(E237, 12))),
ROUNDUP(D237, 0),
0),
" - ")</f>
        <v xml:space="preserve"> - </v>
      </c>
      <c r="G237" s="51" t="str">
        <f>IFERROR(
IF(
AND(
OR(
'Category Mappings'!G237 = "1. Seed Capitalist - related party/promoter",
'Category Mappings'!G237 = "3. Vendor - related party/promoter",
'Category Mappings'!G237 = "6. Professional advisor or consultant",
'Category Mappings'!G237 = "7. Employee incentives - related party/promoter"),
F237 &gt; 0),
"24m from quotation",
IF(
AND(
OR(
'Category Mappings'!G237 = "2. Seed Capitalist - NOT related party/promoter",
'Category Mappings'!G237 = "4. Vendor - NOT related party/promoter",
'Category Mappings'!G237 = "7A. Employee incentives - Not related party/promoter"),
EDATE(E237, 12) &gt; EDATE(QuoteDate, 1),
F237 &gt; 0),
EDATE(E237, 12),
"Escrow does not apply")),
" - ")</f>
        <v xml:space="preserve"> - </v>
      </c>
      <c r="H237" s="18"/>
    </row>
    <row r="238" spans="1:8" x14ac:dyDescent="0.25">
      <c r="A238" s="35"/>
      <c r="B238" s="18"/>
      <c r="C238" s="18"/>
      <c r="D238" s="36"/>
      <c r="E238" s="37"/>
      <c r="F238" s="80" t="str">
        <f>IFERROR(
IF(
OR(
'Category Mappings'!G238 = "1. Seed Capitalist - related party/promoter",
'Category Mappings'!G238 = "3. Vendor - related party/promoter",
'Category Mappings'!G238 = "6. Professional advisor or consultant",
'Category Mappings'!G238 = "7. Employee incentives - related party/promoter",
AND('Category Mappings'!G238 = "2. Seed Capitalist - NOT related party/promoter", QuoteDate &lt; EDATE(E238, 12)),
AND('Category Mappings'!G238 = "4. Vendor - NOT related party/promoter", QuoteDate &lt; EDATE(E238, 12))),
ROUNDUP(D238, 0),
0),
" - ")</f>
        <v xml:space="preserve"> - </v>
      </c>
      <c r="G238" s="51" t="str">
        <f>IFERROR(
IF(
AND(
OR(
'Category Mappings'!G238 = "1. Seed Capitalist - related party/promoter",
'Category Mappings'!G238 = "3. Vendor - related party/promoter",
'Category Mappings'!G238 = "6. Professional advisor or consultant",
'Category Mappings'!G238 = "7. Employee incentives - related party/promoter"),
F238 &gt; 0),
"24m from quotation",
IF(
AND(
OR(
'Category Mappings'!G238 = "2. Seed Capitalist - NOT related party/promoter",
'Category Mappings'!G238 = "4. Vendor - NOT related party/promoter",
'Category Mappings'!G238 = "7A. Employee incentives - Not related party/promoter"),
EDATE(E238, 12) &gt; EDATE(QuoteDate, 1),
F238 &gt; 0),
EDATE(E238, 12),
"Escrow does not apply")),
" - ")</f>
        <v xml:space="preserve"> - </v>
      </c>
      <c r="H238" s="18"/>
    </row>
    <row r="239" spans="1:8" x14ac:dyDescent="0.25">
      <c r="A239" s="35"/>
      <c r="B239" s="18"/>
      <c r="C239" s="18"/>
      <c r="D239" s="36"/>
      <c r="E239" s="37"/>
      <c r="F239" s="80" t="str">
        <f>IFERROR(
IF(
OR(
'Category Mappings'!G239 = "1. Seed Capitalist - related party/promoter",
'Category Mappings'!G239 = "3. Vendor - related party/promoter",
'Category Mappings'!G239 = "6. Professional advisor or consultant",
'Category Mappings'!G239 = "7. Employee incentives - related party/promoter",
AND('Category Mappings'!G239 = "2. Seed Capitalist - NOT related party/promoter", QuoteDate &lt; EDATE(E239, 12)),
AND('Category Mappings'!G239 = "4. Vendor - NOT related party/promoter", QuoteDate &lt; EDATE(E239, 12))),
ROUNDUP(D239, 0),
0),
" - ")</f>
        <v xml:space="preserve"> - </v>
      </c>
      <c r="G239" s="51" t="str">
        <f>IFERROR(
IF(
AND(
OR(
'Category Mappings'!G239 = "1. Seed Capitalist - related party/promoter",
'Category Mappings'!G239 = "3. Vendor - related party/promoter",
'Category Mappings'!G239 = "6. Professional advisor or consultant",
'Category Mappings'!G239 = "7. Employee incentives - related party/promoter"),
F239 &gt; 0),
"24m from quotation",
IF(
AND(
OR(
'Category Mappings'!G239 = "2. Seed Capitalist - NOT related party/promoter",
'Category Mappings'!G239 = "4. Vendor - NOT related party/promoter",
'Category Mappings'!G239 = "7A. Employee incentives - Not related party/promoter"),
EDATE(E239, 12) &gt; EDATE(QuoteDate, 1),
F239 &gt; 0),
EDATE(E239, 12),
"Escrow does not apply")),
" - ")</f>
        <v xml:space="preserve"> - </v>
      </c>
      <c r="H239" s="18"/>
    </row>
    <row r="240" spans="1:8" x14ac:dyDescent="0.25">
      <c r="A240" s="35"/>
      <c r="B240" s="18"/>
      <c r="C240" s="18"/>
      <c r="D240" s="36"/>
      <c r="E240" s="37"/>
      <c r="F240" s="80" t="str">
        <f>IFERROR(
IF(
OR(
'Category Mappings'!G240 = "1. Seed Capitalist - related party/promoter",
'Category Mappings'!G240 = "3. Vendor - related party/promoter",
'Category Mappings'!G240 = "6. Professional advisor or consultant",
'Category Mappings'!G240 = "7. Employee incentives - related party/promoter",
AND('Category Mappings'!G240 = "2. Seed Capitalist - NOT related party/promoter", QuoteDate &lt; EDATE(E240, 12)),
AND('Category Mappings'!G240 = "4. Vendor - NOT related party/promoter", QuoteDate &lt; EDATE(E240, 12))),
ROUNDUP(D240, 0),
0),
" - ")</f>
        <v xml:space="preserve"> - </v>
      </c>
      <c r="G240" s="51" t="str">
        <f>IFERROR(
IF(
AND(
OR(
'Category Mappings'!G240 = "1. Seed Capitalist - related party/promoter",
'Category Mappings'!G240 = "3. Vendor - related party/promoter",
'Category Mappings'!G240 = "6. Professional advisor or consultant",
'Category Mappings'!G240 = "7. Employee incentives - related party/promoter"),
F240 &gt; 0),
"24m from quotation",
IF(
AND(
OR(
'Category Mappings'!G240 = "2. Seed Capitalist - NOT related party/promoter",
'Category Mappings'!G240 = "4. Vendor - NOT related party/promoter",
'Category Mappings'!G240 = "7A. Employee incentives - Not related party/promoter"),
EDATE(E240, 12) &gt; EDATE(QuoteDate, 1),
F240 &gt; 0),
EDATE(E240, 12),
"Escrow does not apply")),
" - ")</f>
        <v xml:space="preserve"> - </v>
      </c>
      <c r="H240" s="18"/>
    </row>
    <row r="241" spans="1:8" x14ac:dyDescent="0.25">
      <c r="A241" s="35"/>
      <c r="B241" s="18"/>
      <c r="C241" s="18"/>
      <c r="D241" s="36"/>
      <c r="E241" s="37"/>
      <c r="F241" s="80" t="str">
        <f>IFERROR(
IF(
OR(
'Category Mappings'!G241 = "1. Seed Capitalist - related party/promoter",
'Category Mappings'!G241 = "3. Vendor - related party/promoter",
'Category Mappings'!G241 = "6. Professional advisor or consultant",
'Category Mappings'!G241 = "7. Employee incentives - related party/promoter",
AND('Category Mappings'!G241 = "2. Seed Capitalist - NOT related party/promoter", QuoteDate &lt; EDATE(E241, 12)),
AND('Category Mappings'!G241 = "4. Vendor - NOT related party/promoter", QuoteDate &lt; EDATE(E241, 12))),
ROUNDUP(D241, 0),
0),
" - ")</f>
        <v xml:space="preserve"> - </v>
      </c>
      <c r="G241" s="51" t="str">
        <f>IFERROR(
IF(
AND(
OR(
'Category Mappings'!G241 = "1. Seed Capitalist - related party/promoter",
'Category Mappings'!G241 = "3. Vendor - related party/promoter",
'Category Mappings'!G241 = "6. Professional advisor or consultant",
'Category Mappings'!G241 = "7. Employee incentives - related party/promoter"),
F241 &gt; 0),
"24m from quotation",
IF(
AND(
OR(
'Category Mappings'!G241 = "2. Seed Capitalist - NOT related party/promoter",
'Category Mappings'!G241 = "4. Vendor - NOT related party/promoter",
'Category Mappings'!G241 = "7A. Employee incentives - Not related party/promoter"),
EDATE(E241, 12) &gt; EDATE(QuoteDate, 1),
F241 &gt; 0),
EDATE(E241, 12),
"Escrow does not apply")),
" - ")</f>
        <v xml:space="preserve"> - </v>
      </c>
      <c r="H241" s="18"/>
    </row>
    <row r="242" spans="1:8" x14ac:dyDescent="0.25">
      <c r="A242" s="35"/>
      <c r="B242" s="18"/>
      <c r="C242" s="18"/>
      <c r="D242" s="36"/>
      <c r="E242" s="37"/>
      <c r="F242" s="80" t="str">
        <f>IFERROR(
IF(
OR(
'Category Mappings'!G242 = "1. Seed Capitalist - related party/promoter",
'Category Mappings'!G242 = "3. Vendor - related party/promoter",
'Category Mappings'!G242 = "6. Professional advisor or consultant",
'Category Mappings'!G242 = "7. Employee incentives - related party/promoter",
AND('Category Mappings'!G242 = "2. Seed Capitalist - NOT related party/promoter", QuoteDate &lt; EDATE(E242, 12)),
AND('Category Mappings'!G242 = "4. Vendor - NOT related party/promoter", QuoteDate &lt; EDATE(E242, 12))),
ROUNDUP(D242, 0),
0),
" - ")</f>
        <v xml:space="preserve"> - </v>
      </c>
      <c r="G242" s="51" t="str">
        <f>IFERROR(
IF(
AND(
OR(
'Category Mappings'!G242 = "1. Seed Capitalist - related party/promoter",
'Category Mappings'!G242 = "3. Vendor - related party/promoter",
'Category Mappings'!G242 = "6. Professional advisor or consultant",
'Category Mappings'!G242 = "7. Employee incentives - related party/promoter"),
F242 &gt; 0),
"24m from quotation",
IF(
AND(
OR(
'Category Mappings'!G242 = "2. Seed Capitalist - NOT related party/promoter",
'Category Mappings'!G242 = "4. Vendor - NOT related party/promoter",
'Category Mappings'!G242 = "7A. Employee incentives - Not related party/promoter"),
EDATE(E242, 12) &gt; EDATE(QuoteDate, 1),
F242 &gt; 0),
EDATE(E242, 12),
"Escrow does not apply")),
" - ")</f>
        <v xml:space="preserve"> - </v>
      </c>
      <c r="H242" s="18"/>
    </row>
    <row r="243" spans="1:8" x14ac:dyDescent="0.25">
      <c r="A243" s="35"/>
      <c r="B243" s="18"/>
      <c r="C243" s="18"/>
      <c r="D243" s="36"/>
      <c r="E243" s="37"/>
      <c r="F243" s="80" t="str">
        <f>IFERROR(
IF(
OR(
'Category Mappings'!G243 = "1. Seed Capitalist - related party/promoter",
'Category Mappings'!G243 = "3. Vendor - related party/promoter",
'Category Mappings'!G243 = "6. Professional advisor or consultant",
'Category Mappings'!G243 = "7. Employee incentives - related party/promoter",
AND('Category Mappings'!G243 = "2. Seed Capitalist - NOT related party/promoter", QuoteDate &lt; EDATE(E243, 12)),
AND('Category Mappings'!G243 = "4. Vendor - NOT related party/promoter", QuoteDate &lt; EDATE(E243, 12))),
ROUNDUP(D243, 0),
0),
" - ")</f>
        <v xml:space="preserve"> - </v>
      </c>
      <c r="G243" s="51" t="str">
        <f>IFERROR(
IF(
AND(
OR(
'Category Mappings'!G243 = "1. Seed Capitalist - related party/promoter",
'Category Mappings'!G243 = "3. Vendor - related party/promoter",
'Category Mappings'!G243 = "6. Professional advisor or consultant",
'Category Mappings'!G243 = "7. Employee incentives - related party/promoter"),
F243 &gt; 0),
"24m from quotation",
IF(
AND(
OR(
'Category Mappings'!G243 = "2. Seed Capitalist - NOT related party/promoter",
'Category Mappings'!G243 = "4. Vendor - NOT related party/promoter",
'Category Mappings'!G243 = "7A. Employee incentives - Not related party/promoter"),
EDATE(E243, 12) &gt; EDATE(QuoteDate, 1),
F243 &gt; 0),
EDATE(E243, 12),
"Escrow does not apply")),
" - ")</f>
        <v xml:space="preserve"> - </v>
      </c>
      <c r="H243" s="18"/>
    </row>
    <row r="244" spans="1:8" x14ac:dyDescent="0.25">
      <c r="A244" s="35"/>
      <c r="B244" s="18"/>
      <c r="C244" s="18"/>
      <c r="D244" s="36"/>
      <c r="E244" s="37"/>
      <c r="F244" s="80" t="str">
        <f>IFERROR(
IF(
OR(
'Category Mappings'!G244 = "1. Seed Capitalist - related party/promoter",
'Category Mappings'!G244 = "3. Vendor - related party/promoter",
'Category Mappings'!G244 = "6. Professional advisor or consultant",
'Category Mappings'!G244 = "7. Employee incentives - related party/promoter",
AND('Category Mappings'!G244 = "2. Seed Capitalist - NOT related party/promoter", QuoteDate &lt; EDATE(E244, 12)),
AND('Category Mappings'!G244 = "4. Vendor - NOT related party/promoter", QuoteDate &lt; EDATE(E244, 12))),
ROUNDUP(D244, 0),
0),
" - ")</f>
        <v xml:space="preserve"> - </v>
      </c>
      <c r="G244" s="51" t="str">
        <f>IFERROR(
IF(
AND(
OR(
'Category Mappings'!G244 = "1. Seed Capitalist - related party/promoter",
'Category Mappings'!G244 = "3. Vendor - related party/promoter",
'Category Mappings'!G244 = "6. Professional advisor or consultant",
'Category Mappings'!G244 = "7. Employee incentives - related party/promoter"),
F244 &gt; 0),
"24m from quotation",
IF(
AND(
OR(
'Category Mappings'!G244 = "2. Seed Capitalist - NOT related party/promoter",
'Category Mappings'!G244 = "4. Vendor - NOT related party/promoter",
'Category Mappings'!G244 = "7A. Employee incentives - Not related party/promoter"),
EDATE(E244, 12) &gt; EDATE(QuoteDate, 1),
F244 &gt; 0),
EDATE(E244, 12),
"Escrow does not apply")),
" - ")</f>
        <v xml:space="preserve"> - </v>
      </c>
      <c r="H244" s="18"/>
    </row>
    <row r="245" spans="1:8" x14ac:dyDescent="0.25">
      <c r="A245" s="35"/>
      <c r="B245" s="18"/>
      <c r="C245" s="18"/>
      <c r="D245" s="36"/>
      <c r="E245" s="37"/>
      <c r="F245" s="80" t="str">
        <f>IFERROR(
IF(
OR(
'Category Mappings'!G245 = "1. Seed Capitalist - related party/promoter",
'Category Mappings'!G245 = "3. Vendor - related party/promoter",
'Category Mappings'!G245 = "6. Professional advisor or consultant",
'Category Mappings'!G245 = "7. Employee incentives - related party/promoter",
AND('Category Mappings'!G245 = "2. Seed Capitalist - NOT related party/promoter", QuoteDate &lt; EDATE(E245, 12)),
AND('Category Mappings'!G245 = "4. Vendor - NOT related party/promoter", QuoteDate &lt; EDATE(E245, 12))),
ROUNDUP(D245, 0),
0),
" - ")</f>
        <v xml:space="preserve"> - </v>
      </c>
      <c r="G245" s="51" t="str">
        <f>IFERROR(
IF(
AND(
OR(
'Category Mappings'!G245 = "1. Seed Capitalist - related party/promoter",
'Category Mappings'!G245 = "3. Vendor - related party/promoter",
'Category Mappings'!G245 = "6. Professional advisor or consultant",
'Category Mappings'!G245 = "7. Employee incentives - related party/promoter"),
F245 &gt; 0),
"24m from quotation",
IF(
AND(
OR(
'Category Mappings'!G245 = "2. Seed Capitalist - NOT related party/promoter",
'Category Mappings'!G245 = "4. Vendor - NOT related party/promoter",
'Category Mappings'!G245 = "7A. Employee incentives - Not related party/promoter"),
EDATE(E245, 12) &gt; EDATE(QuoteDate, 1),
F245 &gt; 0),
EDATE(E245, 12),
"Escrow does not apply")),
" - ")</f>
        <v xml:space="preserve"> - </v>
      </c>
      <c r="H245" s="18"/>
    </row>
    <row r="246" spans="1:8" x14ac:dyDescent="0.25">
      <c r="A246" s="35"/>
      <c r="B246" s="18"/>
      <c r="C246" s="18"/>
      <c r="D246" s="36"/>
      <c r="E246" s="37"/>
      <c r="F246" s="80" t="str">
        <f>IFERROR(
IF(
OR(
'Category Mappings'!G246 = "1. Seed Capitalist - related party/promoter",
'Category Mappings'!G246 = "3. Vendor - related party/promoter",
'Category Mappings'!G246 = "6. Professional advisor or consultant",
'Category Mappings'!G246 = "7. Employee incentives - related party/promoter",
AND('Category Mappings'!G246 = "2. Seed Capitalist - NOT related party/promoter", QuoteDate &lt; EDATE(E246, 12)),
AND('Category Mappings'!G246 = "4. Vendor - NOT related party/promoter", QuoteDate &lt; EDATE(E246, 12))),
ROUNDUP(D246, 0),
0),
" - ")</f>
        <v xml:space="preserve"> - </v>
      </c>
      <c r="G246" s="51" t="str">
        <f>IFERROR(
IF(
AND(
OR(
'Category Mappings'!G246 = "1. Seed Capitalist - related party/promoter",
'Category Mappings'!G246 = "3. Vendor - related party/promoter",
'Category Mappings'!G246 = "6. Professional advisor or consultant",
'Category Mappings'!G246 = "7. Employee incentives - related party/promoter"),
F246 &gt; 0),
"24m from quotation",
IF(
AND(
OR(
'Category Mappings'!G246 = "2. Seed Capitalist - NOT related party/promoter",
'Category Mappings'!G246 = "4. Vendor - NOT related party/promoter",
'Category Mappings'!G246 = "7A. Employee incentives - Not related party/promoter"),
EDATE(E246, 12) &gt; EDATE(QuoteDate, 1),
F246 &gt; 0),
EDATE(E246, 12),
"Escrow does not apply")),
" - ")</f>
        <v xml:space="preserve"> - </v>
      </c>
      <c r="H246" s="18"/>
    </row>
    <row r="247" spans="1:8" x14ac:dyDescent="0.25">
      <c r="A247" s="35"/>
      <c r="B247" s="18"/>
      <c r="C247" s="18"/>
      <c r="D247" s="36"/>
      <c r="E247" s="37"/>
      <c r="F247" s="80" t="str">
        <f>IFERROR(
IF(
OR(
'Category Mappings'!G247 = "1. Seed Capitalist - related party/promoter",
'Category Mappings'!G247 = "3. Vendor - related party/promoter",
'Category Mappings'!G247 = "6. Professional advisor or consultant",
'Category Mappings'!G247 = "7. Employee incentives - related party/promoter",
AND('Category Mappings'!G247 = "2. Seed Capitalist - NOT related party/promoter", QuoteDate &lt; EDATE(E247, 12)),
AND('Category Mappings'!G247 = "4. Vendor - NOT related party/promoter", QuoteDate &lt; EDATE(E247, 12))),
ROUNDUP(D247, 0),
0),
" - ")</f>
        <v xml:space="preserve"> - </v>
      </c>
      <c r="G247" s="51" t="str">
        <f>IFERROR(
IF(
AND(
OR(
'Category Mappings'!G247 = "1. Seed Capitalist - related party/promoter",
'Category Mappings'!G247 = "3. Vendor - related party/promoter",
'Category Mappings'!G247 = "6. Professional advisor or consultant",
'Category Mappings'!G247 = "7. Employee incentives - related party/promoter"),
F247 &gt; 0),
"24m from quotation",
IF(
AND(
OR(
'Category Mappings'!G247 = "2. Seed Capitalist - NOT related party/promoter",
'Category Mappings'!G247 = "4. Vendor - NOT related party/promoter",
'Category Mappings'!G247 = "7A. Employee incentives - Not related party/promoter"),
EDATE(E247, 12) &gt; EDATE(QuoteDate, 1),
F247 &gt; 0),
EDATE(E247, 12),
"Escrow does not apply")),
" - ")</f>
        <v xml:space="preserve"> - </v>
      </c>
      <c r="H247" s="18"/>
    </row>
    <row r="248" spans="1:8" x14ac:dyDescent="0.25">
      <c r="A248" s="35"/>
      <c r="B248" s="18"/>
      <c r="C248" s="18"/>
      <c r="D248" s="36"/>
      <c r="E248" s="37"/>
      <c r="F248" s="80" t="str">
        <f>IFERROR(
IF(
OR(
'Category Mappings'!G248 = "1. Seed Capitalist - related party/promoter",
'Category Mappings'!G248 = "3. Vendor - related party/promoter",
'Category Mappings'!G248 = "6. Professional advisor or consultant",
'Category Mappings'!G248 = "7. Employee incentives - related party/promoter",
AND('Category Mappings'!G248 = "2. Seed Capitalist - NOT related party/promoter", QuoteDate &lt; EDATE(E248, 12)),
AND('Category Mappings'!G248 = "4. Vendor - NOT related party/promoter", QuoteDate &lt; EDATE(E248, 12))),
ROUNDUP(D248, 0),
0),
" - ")</f>
        <v xml:space="preserve"> - </v>
      </c>
      <c r="G248" s="51" t="str">
        <f>IFERROR(
IF(
AND(
OR(
'Category Mappings'!G248 = "1. Seed Capitalist - related party/promoter",
'Category Mappings'!G248 = "3. Vendor - related party/promoter",
'Category Mappings'!G248 = "6. Professional advisor or consultant",
'Category Mappings'!G248 = "7. Employee incentives - related party/promoter"),
F248 &gt; 0),
"24m from quotation",
IF(
AND(
OR(
'Category Mappings'!G248 = "2. Seed Capitalist - NOT related party/promoter",
'Category Mappings'!G248 = "4. Vendor - NOT related party/promoter",
'Category Mappings'!G248 = "7A. Employee incentives - Not related party/promoter"),
EDATE(E248, 12) &gt; EDATE(QuoteDate, 1),
F248 &gt; 0),
EDATE(E248, 12),
"Escrow does not apply")),
" - ")</f>
        <v xml:space="preserve"> - </v>
      </c>
      <c r="H248" s="18"/>
    </row>
    <row r="249" spans="1:8" x14ac:dyDescent="0.25">
      <c r="A249" s="35"/>
      <c r="B249" s="18"/>
      <c r="C249" s="18"/>
      <c r="D249" s="36"/>
      <c r="E249" s="37"/>
      <c r="F249" s="80" t="str">
        <f>IFERROR(
IF(
OR(
'Category Mappings'!G249 = "1. Seed Capitalist - related party/promoter",
'Category Mappings'!G249 = "3. Vendor - related party/promoter",
'Category Mappings'!G249 = "6. Professional advisor or consultant",
'Category Mappings'!G249 = "7. Employee incentives - related party/promoter",
AND('Category Mappings'!G249 = "2. Seed Capitalist - NOT related party/promoter", QuoteDate &lt; EDATE(E249, 12)),
AND('Category Mappings'!G249 = "4. Vendor - NOT related party/promoter", QuoteDate &lt; EDATE(E249, 12))),
ROUNDUP(D249, 0),
0),
" - ")</f>
        <v xml:space="preserve"> - </v>
      </c>
      <c r="G249" s="51" t="str">
        <f>IFERROR(
IF(
AND(
OR(
'Category Mappings'!G249 = "1. Seed Capitalist - related party/promoter",
'Category Mappings'!G249 = "3. Vendor - related party/promoter",
'Category Mappings'!G249 = "6. Professional advisor or consultant",
'Category Mappings'!G249 = "7. Employee incentives - related party/promoter"),
F249 &gt; 0),
"24m from quotation",
IF(
AND(
OR(
'Category Mappings'!G249 = "2. Seed Capitalist - NOT related party/promoter",
'Category Mappings'!G249 = "4. Vendor - NOT related party/promoter",
'Category Mappings'!G249 = "7A. Employee incentives - Not related party/promoter"),
EDATE(E249, 12) &gt; EDATE(QuoteDate, 1),
F249 &gt; 0),
EDATE(E249, 12),
"Escrow does not apply")),
" - ")</f>
        <v xml:space="preserve"> - </v>
      </c>
      <c r="H249" s="18"/>
    </row>
    <row r="250" spans="1:8" x14ac:dyDescent="0.25">
      <c r="A250" s="35"/>
      <c r="B250" s="18"/>
      <c r="C250" s="18"/>
      <c r="D250" s="36"/>
      <c r="E250" s="37"/>
      <c r="F250" s="80" t="str">
        <f>IFERROR(
IF(
OR(
'Category Mappings'!G250 = "1. Seed Capitalist - related party/promoter",
'Category Mappings'!G250 = "3. Vendor - related party/promoter",
'Category Mappings'!G250 = "6. Professional advisor or consultant",
'Category Mappings'!G250 = "7. Employee incentives - related party/promoter",
AND('Category Mappings'!G250 = "2. Seed Capitalist - NOT related party/promoter", QuoteDate &lt; EDATE(E250, 12)),
AND('Category Mappings'!G250 = "4. Vendor - NOT related party/promoter", QuoteDate &lt; EDATE(E250, 12))),
ROUNDUP(D250, 0),
0),
" - ")</f>
        <v xml:space="preserve"> - </v>
      </c>
      <c r="G250" s="51" t="str">
        <f>IFERROR(
IF(
AND(
OR(
'Category Mappings'!G250 = "1. Seed Capitalist - related party/promoter",
'Category Mappings'!G250 = "3. Vendor - related party/promoter",
'Category Mappings'!G250 = "6. Professional advisor or consultant",
'Category Mappings'!G250 = "7. Employee incentives - related party/promoter"),
F250 &gt; 0),
"24m from quotation",
IF(
AND(
OR(
'Category Mappings'!G250 = "2. Seed Capitalist - NOT related party/promoter",
'Category Mappings'!G250 = "4. Vendor - NOT related party/promoter",
'Category Mappings'!G250 = "7A. Employee incentives - Not related party/promoter"),
EDATE(E250, 12) &gt; EDATE(QuoteDate, 1),
F250 &gt; 0),
EDATE(E250, 12),
"Escrow does not apply")),
" - ")</f>
        <v xml:space="preserve"> - </v>
      </c>
      <c r="H250" s="18"/>
    </row>
    <row r="251" spans="1:8" x14ac:dyDescent="0.25">
      <c r="A251" s="35"/>
      <c r="B251" s="18"/>
      <c r="C251" s="18"/>
      <c r="D251" s="36"/>
      <c r="E251" s="37"/>
      <c r="F251" s="80" t="str">
        <f>IFERROR(
IF(
OR(
'Category Mappings'!G251 = "1. Seed Capitalist - related party/promoter",
'Category Mappings'!G251 = "3. Vendor - related party/promoter",
'Category Mappings'!G251 = "6. Professional advisor or consultant",
'Category Mappings'!G251 = "7. Employee incentives - related party/promoter",
AND('Category Mappings'!G251 = "2. Seed Capitalist - NOT related party/promoter", QuoteDate &lt; EDATE(E251, 12)),
AND('Category Mappings'!G251 = "4. Vendor - NOT related party/promoter", QuoteDate &lt; EDATE(E251, 12))),
ROUNDUP(D251, 0),
0),
" - ")</f>
        <v xml:space="preserve"> - </v>
      </c>
      <c r="G251" s="51" t="str">
        <f>IFERROR(
IF(
AND(
OR(
'Category Mappings'!G251 = "1. Seed Capitalist - related party/promoter",
'Category Mappings'!G251 = "3. Vendor - related party/promoter",
'Category Mappings'!G251 = "6. Professional advisor or consultant",
'Category Mappings'!G251 = "7. Employee incentives - related party/promoter"),
F251 &gt; 0),
"24m from quotation",
IF(
AND(
OR(
'Category Mappings'!G251 = "2. Seed Capitalist - NOT related party/promoter",
'Category Mappings'!G251 = "4. Vendor - NOT related party/promoter",
'Category Mappings'!G251 = "7A. Employee incentives - Not related party/promoter"),
EDATE(E251, 12) &gt; EDATE(QuoteDate, 1),
F251 &gt; 0),
EDATE(E251, 12),
"Escrow does not apply")),
" - ")</f>
        <v xml:space="preserve"> - </v>
      </c>
      <c r="H251" s="18"/>
    </row>
    <row r="252" spans="1:8" x14ac:dyDescent="0.25">
      <c r="A252" s="35"/>
      <c r="B252" s="18"/>
      <c r="C252" s="18"/>
      <c r="D252" s="36"/>
      <c r="E252" s="37"/>
      <c r="F252" s="80" t="str">
        <f>IFERROR(
IF(
OR(
'Category Mappings'!G252 = "1. Seed Capitalist - related party/promoter",
'Category Mappings'!G252 = "3. Vendor - related party/promoter",
'Category Mappings'!G252 = "6. Professional advisor or consultant",
'Category Mappings'!G252 = "7. Employee incentives - related party/promoter",
AND('Category Mappings'!G252 = "2. Seed Capitalist - NOT related party/promoter", QuoteDate &lt; EDATE(E252, 12)),
AND('Category Mappings'!G252 = "4. Vendor - NOT related party/promoter", QuoteDate &lt; EDATE(E252, 12))),
ROUNDUP(D252, 0),
0),
" - ")</f>
        <v xml:space="preserve"> - </v>
      </c>
      <c r="G252" s="51" t="str">
        <f>IFERROR(
IF(
AND(
OR(
'Category Mappings'!G252 = "1. Seed Capitalist - related party/promoter",
'Category Mappings'!G252 = "3. Vendor - related party/promoter",
'Category Mappings'!G252 = "6. Professional advisor or consultant",
'Category Mappings'!G252 = "7. Employee incentives - related party/promoter"),
F252 &gt; 0),
"24m from quotation",
IF(
AND(
OR(
'Category Mappings'!G252 = "2. Seed Capitalist - NOT related party/promoter",
'Category Mappings'!G252 = "4. Vendor - NOT related party/promoter",
'Category Mappings'!G252 = "7A. Employee incentives - Not related party/promoter"),
EDATE(E252, 12) &gt; EDATE(QuoteDate, 1),
F252 &gt; 0),
EDATE(E252, 12),
"Escrow does not apply")),
" - ")</f>
        <v xml:space="preserve"> - </v>
      </c>
      <c r="H252" s="18"/>
    </row>
    <row r="253" spans="1:8" x14ac:dyDescent="0.25">
      <c r="A253" s="35"/>
      <c r="B253" s="18"/>
      <c r="C253" s="18"/>
      <c r="D253" s="36"/>
      <c r="E253" s="37"/>
      <c r="F253" s="80" t="str">
        <f>IFERROR(
IF(
OR(
'Category Mappings'!G253 = "1. Seed Capitalist - related party/promoter",
'Category Mappings'!G253 = "3. Vendor - related party/promoter",
'Category Mappings'!G253 = "6. Professional advisor or consultant",
'Category Mappings'!G253 = "7. Employee incentives - related party/promoter",
AND('Category Mappings'!G253 = "2. Seed Capitalist - NOT related party/promoter", QuoteDate &lt; EDATE(E253, 12)),
AND('Category Mappings'!G253 = "4. Vendor - NOT related party/promoter", QuoteDate &lt; EDATE(E253, 12))),
ROUNDUP(D253, 0),
0),
" - ")</f>
        <v xml:space="preserve"> - </v>
      </c>
      <c r="G253" s="51" t="str">
        <f>IFERROR(
IF(
AND(
OR(
'Category Mappings'!G253 = "1. Seed Capitalist - related party/promoter",
'Category Mappings'!G253 = "3. Vendor - related party/promoter",
'Category Mappings'!G253 = "6. Professional advisor or consultant",
'Category Mappings'!G253 = "7. Employee incentives - related party/promoter"),
F253 &gt; 0),
"24m from quotation",
IF(
AND(
OR(
'Category Mappings'!G253 = "2. Seed Capitalist - NOT related party/promoter",
'Category Mappings'!G253 = "4. Vendor - NOT related party/promoter",
'Category Mappings'!G253 = "7A. Employee incentives - Not related party/promoter"),
EDATE(E253, 12) &gt; EDATE(QuoteDate, 1),
F253 &gt; 0),
EDATE(E253, 12),
"Escrow does not apply")),
" - ")</f>
        <v xml:space="preserve"> - </v>
      </c>
      <c r="H253" s="18"/>
    </row>
    <row r="254" spans="1:8" x14ac:dyDescent="0.25">
      <c r="A254" s="35"/>
      <c r="B254" s="18"/>
      <c r="C254" s="18"/>
      <c r="D254" s="36"/>
      <c r="E254" s="37"/>
      <c r="F254" s="80" t="str">
        <f>IFERROR(
IF(
OR(
'Category Mappings'!G254 = "1. Seed Capitalist - related party/promoter",
'Category Mappings'!G254 = "3. Vendor - related party/promoter",
'Category Mappings'!G254 = "6. Professional advisor or consultant",
'Category Mappings'!G254 = "7. Employee incentives - related party/promoter",
AND('Category Mappings'!G254 = "2. Seed Capitalist - NOT related party/promoter", QuoteDate &lt; EDATE(E254, 12)),
AND('Category Mappings'!G254 = "4. Vendor - NOT related party/promoter", QuoteDate &lt; EDATE(E254, 12))),
ROUNDUP(D254, 0),
0),
" - ")</f>
        <v xml:space="preserve"> - </v>
      </c>
      <c r="G254" s="51" t="str">
        <f>IFERROR(
IF(
AND(
OR(
'Category Mappings'!G254 = "1. Seed Capitalist - related party/promoter",
'Category Mappings'!G254 = "3. Vendor - related party/promoter",
'Category Mappings'!G254 = "6. Professional advisor or consultant",
'Category Mappings'!G254 = "7. Employee incentives - related party/promoter"),
F254 &gt; 0),
"24m from quotation",
IF(
AND(
OR(
'Category Mappings'!G254 = "2. Seed Capitalist - NOT related party/promoter",
'Category Mappings'!G254 = "4. Vendor - NOT related party/promoter",
'Category Mappings'!G254 = "7A. Employee incentives - Not related party/promoter"),
EDATE(E254, 12) &gt; EDATE(QuoteDate, 1),
F254 &gt; 0),
EDATE(E254, 12),
"Escrow does not apply")),
" - ")</f>
        <v xml:space="preserve"> - </v>
      </c>
      <c r="H254" s="18"/>
    </row>
    <row r="255" spans="1:8" x14ac:dyDescent="0.25">
      <c r="A255" s="35"/>
      <c r="B255" s="18"/>
      <c r="C255" s="18"/>
      <c r="D255" s="36"/>
      <c r="E255" s="37"/>
      <c r="F255" s="80" t="str">
        <f>IFERROR(
IF(
OR(
'Category Mappings'!G255 = "1. Seed Capitalist - related party/promoter",
'Category Mappings'!G255 = "3. Vendor - related party/promoter",
'Category Mappings'!G255 = "6. Professional advisor or consultant",
'Category Mappings'!G255 = "7. Employee incentives - related party/promoter",
AND('Category Mappings'!G255 = "2. Seed Capitalist - NOT related party/promoter", QuoteDate &lt; EDATE(E255, 12)),
AND('Category Mappings'!G255 = "4. Vendor - NOT related party/promoter", QuoteDate &lt; EDATE(E255, 12))),
ROUNDUP(D255, 0),
0),
" - ")</f>
        <v xml:space="preserve"> - </v>
      </c>
      <c r="G255" s="51" t="str">
        <f>IFERROR(
IF(
AND(
OR(
'Category Mappings'!G255 = "1. Seed Capitalist - related party/promoter",
'Category Mappings'!G255 = "3. Vendor - related party/promoter",
'Category Mappings'!G255 = "6. Professional advisor or consultant",
'Category Mappings'!G255 = "7. Employee incentives - related party/promoter"),
F255 &gt; 0),
"24m from quotation",
IF(
AND(
OR(
'Category Mappings'!G255 = "2. Seed Capitalist - NOT related party/promoter",
'Category Mappings'!G255 = "4. Vendor - NOT related party/promoter",
'Category Mappings'!G255 = "7A. Employee incentives - Not related party/promoter"),
EDATE(E255, 12) &gt; EDATE(QuoteDate, 1),
F255 &gt; 0),
EDATE(E255, 12),
"Escrow does not apply")),
" - ")</f>
        <v xml:space="preserve"> - </v>
      </c>
      <c r="H255" s="18"/>
    </row>
    <row r="256" spans="1:8" x14ac:dyDescent="0.25">
      <c r="A256" s="35"/>
      <c r="B256" s="18"/>
      <c r="C256" s="18"/>
      <c r="D256" s="36"/>
      <c r="E256" s="37"/>
      <c r="F256" s="80" t="str">
        <f>IFERROR(
IF(
OR(
'Category Mappings'!G256 = "1. Seed Capitalist - related party/promoter",
'Category Mappings'!G256 = "3. Vendor - related party/promoter",
'Category Mappings'!G256 = "6. Professional advisor or consultant",
'Category Mappings'!G256 = "7. Employee incentives - related party/promoter",
AND('Category Mappings'!G256 = "2. Seed Capitalist - NOT related party/promoter", QuoteDate &lt; EDATE(E256, 12)),
AND('Category Mappings'!G256 = "4. Vendor - NOT related party/promoter", QuoteDate &lt; EDATE(E256, 12))),
ROUNDUP(D256, 0),
0),
" - ")</f>
        <v xml:space="preserve"> - </v>
      </c>
      <c r="G256" s="51" t="str">
        <f>IFERROR(
IF(
AND(
OR(
'Category Mappings'!G256 = "1. Seed Capitalist - related party/promoter",
'Category Mappings'!G256 = "3. Vendor - related party/promoter",
'Category Mappings'!G256 = "6. Professional advisor or consultant",
'Category Mappings'!G256 = "7. Employee incentives - related party/promoter"),
F256 &gt; 0),
"24m from quotation",
IF(
AND(
OR(
'Category Mappings'!G256 = "2. Seed Capitalist - NOT related party/promoter",
'Category Mappings'!G256 = "4. Vendor - NOT related party/promoter",
'Category Mappings'!G256 = "7A. Employee incentives - Not related party/promoter"),
EDATE(E256, 12) &gt; EDATE(QuoteDate, 1),
F256 &gt; 0),
EDATE(E256, 12),
"Escrow does not apply")),
" - ")</f>
        <v xml:space="preserve"> - </v>
      </c>
      <c r="H256" s="18"/>
    </row>
    <row r="257" spans="1:8" x14ac:dyDescent="0.25">
      <c r="A257" s="35"/>
      <c r="B257" s="18"/>
      <c r="C257" s="18"/>
      <c r="D257" s="36"/>
      <c r="E257" s="37"/>
      <c r="F257" s="80" t="str">
        <f>IFERROR(
IF(
OR(
'Category Mappings'!G257 = "1. Seed Capitalist - related party/promoter",
'Category Mappings'!G257 = "3. Vendor - related party/promoter",
'Category Mappings'!G257 = "6. Professional advisor or consultant",
'Category Mappings'!G257 = "7. Employee incentives - related party/promoter",
AND('Category Mappings'!G257 = "2. Seed Capitalist - NOT related party/promoter", QuoteDate &lt; EDATE(E257, 12)),
AND('Category Mappings'!G257 = "4. Vendor - NOT related party/promoter", QuoteDate &lt; EDATE(E257, 12))),
ROUNDUP(D257, 0),
0),
" - ")</f>
        <v xml:space="preserve"> - </v>
      </c>
      <c r="G257" s="51" t="str">
        <f>IFERROR(
IF(
AND(
OR(
'Category Mappings'!G257 = "1. Seed Capitalist - related party/promoter",
'Category Mappings'!G257 = "3. Vendor - related party/promoter",
'Category Mappings'!G257 = "6. Professional advisor or consultant",
'Category Mappings'!G257 = "7. Employee incentives - related party/promoter"),
F257 &gt; 0),
"24m from quotation",
IF(
AND(
OR(
'Category Mappings'!G257 = "2. Seed Capitalist - NOT related party/promoter",
'Category Mappings'!G257 = "4. Vendor - NOT related party/promoter",
'Category Mappings'!G257 = "7A. Employee incentives - Not related party/promoter"),
EDATE(E257, 12) &gt; EDATE(QuoteDate, 1),
F257 &gt; 0),
EDATE(E257, 12),
"Escrow does not apply")),
" - ")</f>
        <v xml:space="preserve"> - </v>
      </c>
      <c r="H257" s="18"/>
    </row>
    <row r="258" spans="1:8" x14ac:dyDescent="0.25">
      <c r="A258" s="35"/>
      <c r="B258" s="18"/>
      <c r="C258" s="18"/>
      <c r="D258" s="36"/>
      <c r="E258" s="37"/>
      <c r="F258" s="80" t="str">
        <f>IFERROR(
IF(
OR(
'Category Mappings'!G258 = "1. Seed Capitalist - related party/promoter",
'Category Mappings'!G258 = "3. Vendor - related party/promoter",
'Category Mappings'!G258 = "6. Professional advisor or consultant",
'Category Mappings'!G258 = "7. Employee incentives - related party/promoter",
AND('Category Mappings'!G258 = "2. Seed Capitalist - NOT related party/promoter", QuoteDate &lt; EDATE(E258, 12)),
AND('Category Mappings'!G258 = "4. Vendor - NOT related party/promoter", QuoteDate &lt; EDATE(E258, 12))),
ROUNDUP(D258, 0),
0),
" - ")</f>
        <v xml:space="preserve"> - </v>
      </c>
      <c r="G258" s="51" t="str">
        <f>IFERROR(
IF(
AND(
OR(
'Category Mappings'!G258 = "1. Seed Capitalist - related party/promoter",
'Category Mappings'!G258 = "3. Vendor - related party/promoter",
'Category Mappings'!G258 = "6. Professional advisor or consultant",
'Category Mappings'!G258 = "7. Employee incentives - related party/promoter"),
F258 &gt; 0),
"24m from quotation",
IF(
AND(
OR(
'Category Mappings'!G258 = "2. Seed Capitalist - NOT related party/promoter",
'Category Mappings'!G258 = "4. Vendor - NOT related party/promoter",
'Category Mappings'!G258 = "7A. Employee incentives - Not related party/promoter"),
EDATE(E258, 12) &gt; EDATE(QuoteDate, 1),
F258 &gt; 0),
EDATE(E258, 12),
"Escrow does not apply")),
" - ")</f>
        <v xml:space="preserve"> - </v>
      </c>
      <c r="H258" s="18"/>
    </row>
    <row r="259" spans="1:8" x14ac:dyDescent="0.25">
      <c r="A259" s="35"/>
      <c r="B259" s="18"/>
      <c r="C259" s="18"/>
      <c r="D259" s="36"/>
      <c r="E259" s="37"/>
      <c r="F259" s="80" t="str">
        <f>IFERROR(
IF(
OR(
'Category Mappings'!G259 = "1. Seed Capitalist - related party/promoter",
'Category Mappings'!G259 = "3. Vendor - related party/promoter",
'Category Mappings'!G259 = "6. Professional advisor or consultant",
'Category Mappings'!G259 = "7. Employee incentives - related party/promoter",
AND('Category Mappings'!G259 = "2. Seed Capitalist - NOT related party/promoter", QuoteDate &lt; EDATE(E259, 12)),
AND('Category Mappings'!G259 = "4. Vendor - NOT related party/promoter", QuoteDate &lt; EDATE(E259, 12))),
ROUNDUP(D259, 0),
0),
" - ")</f>
        <v xml:space="preserve"> - </v>
      </c>
      <c r="G259" s="51" t="str">
        <f>IFERROR(
IF(
AND(
OR(
'Category Mappings'!G259 = "1. Seed Capitalist - related party/promoter",
'Category Mappings'!G259 = "3. Vendor - related party/promoter",
'Category Mappings'!G259 = "6. Professional advisor or consultant",
'Category Mappings'!G259 = "7. Employee incentives - related party/promoter"),
F259 &gt; 0),
"24m from quotation",
IF(
AND(
OR(
'Category Mappings'!G259 = "2. Seed Capitalist - NOT related party/promoter",
'Category Mappings'!G259 = "4. Vendor - NOT related party/promoter",
'Category Mappings'!G259 = "7A. Employee incentives - Not related party/promoter"),
EDATE(E259, 12) &gt; EDATE(QuoteDate, 1),
F259 &gt; 0),
EDATE(E259, 12),
"Escrow does not apply")),
" - ")</f>
        <v xml:space="preserve"> - </v>
      </c>
      <c r="H259" s="18"/>
    </row>
    <row r="260" spans="1:8" x14ac:dyDescent="0.25">
      <c r="A260" s="35"/>
      <c r="B260" s="18"/>
      <c r="C260" s="18"/>
      <c r="D260" s="36"/>
      <c r="E260" s="37"/>
      <c r="F260" s="80" t="str">
        <f>IFERROR(
IF(
OR(
'Category Mappings'!G260 = "1. Seed Capitalist - related party/promoter",
'Category Mappings'!G260 = "3. Vendor - related party/promoter",
'Category Mappings'!G260 = "6. Professional advisor or consultant",
'Category Mappings'!G260 = "7. Employee incentives - related party/promoter",
AND('Category Mappings'!G260 = "2. Seed Capitalist - NOT related party/promoter", QuoteDate &lt; EDATE(E260, 12)),
AND('Category Mappings'!G260 = "4. Vendor - NOT related party/promoter", QuoteDate &lt; EDATE(E260, 12))),
ROUNDUP(D260, 0),
0),
" - ")</f>
        <v xml:space="preserve"> - </v>
      </c>
      <c r="G260" s="51" t="str">
        <f>IFERROR(
IF(
AND(
OR(
'Category Mappings'!G260 = "1. Seed Capitalist - related party/promoter",
'Category Mappings'!G260 = "3. Vendor - related party/promoter",
'Category Mappings'!G260 = "6. Professional advisor or consultant",
'Category Mappings'!G260 = "7. Employee incentives - related party/promoter"),
F260 &gt; 0),
"24m from quotation",
IF(
AND(
OR(
'Category Mappings'!G260 = "2. Seed Capitalist - NOT related party/promoter",
'Category Mappings'!G260 = "4. Vendor - NOT related party/promoter",
'Category Mappings'!G260 = "7A. Employee incentives - Not related party/promoter"),
EDATE(E260, 12) &gt; EDATE(QuoteDate, 1),
F260 &gt; 0),
EDATE(E260, 12),
"Escrow does not apply")),
" - ")</f>
        <v xml:space="preserve"> - </v>
      </c>
      <c r="H260" s="18"/>
    </row>
    <row r="261" spans="1:8" x14ac:dyDescent="0.25">
      <c r="A261" s="35"/>
      <c r="B261" s="18"/>
      <c r="C261" s="18"/>
      <c r="D261" s="36"/>
      <c r="E261" s="37"/>
      <c r="F261" s="80" t="str">
        <f>IFERROR(
IF(
OR(
'Category Mappings'!G261 = "1. Seed Capitalist - related party/promoter",
'Category Mappings'!G261 = "3. Vendor - related party/promoter",
'Category Mappings'!G261 = "6. Professional advisor or consultant",
'Category Mappings'!G261 = "7. Employee incentives - related party/promoter",
AND('Category Mappings'!G261 = "2. Seed Capitalist - NOT related party/promoter", QuoteDate &lt; EDATE(E261, 12)),
AND('Category Mappings'!G261 = "4. Vendor - NOT related party/promoter", QuoteDate &lt; EDATE(E261, 12))),
ROUNDUP(D261, 0),
0),
" - ")</f>
        <v xml:space="preserve"> - </v>
      </c>
      <c r="G261" s="51" t="str">
        <f>IFERROR(
IF(
AND(
OR(
'Category Mappings'!G261 = "1. Seed Capitalist - related party/promoter",
'Category Mappings'!G261 = "3. Vendor - related party/promoter",
'Category Mappings'!G261 = "6. Professional advisor or consultant",
'Category Mappings'!G261 = "7. Employee incentives - related party/promoter"),
F261 &gt; 0),
"24m from quotation",
IF(
AND(
OR(
'Category Mappings'!G261 = "2. Seed Capitalist - NOT related party/promoter",
'Category Mappings'!G261 = "4. Vendor - NOT related party/promoter",
'Category Mappings'!G261 = "7A. Employee incentives - Not related party/promoter"),
EDATE(E261, 12) &gt; EDATE(QuoteDate, 1),
F261 &gt; 0),
EDATE(E261, 12),
"Escrow does not apply")),
" - ")</f>
        <v xml:space="preserve"> - </v>
      </c>
      <c r="H261" s="18"/>
    </row>
  </sheetData>
  <sheetProtection algorithmName="SHA-512" hashValue="jE7tzYnDGhzanAog43k2/qwg3oKXXVnTR/YLoocNxRdMVIP3o0WyD6lOIxviixhcntr74qsKjJxol9IOaNkRdQ==" saltValue="JUku+aQXhB6EQ2RFsdFwUg==" spinCount="100000" sheet="1" objects="1" formatCells="0" formatColumns="0" formatRows="0" insertRows="0" deleteRows="0" sort="0" autoFilter="0"/>
  <mergeCells count="2">
    <mergeCell ref="F9:G9"/>
    <mergeCell ref="B7:C7"/>
  </mergeCells>
  <conditionalFormatting sqref="G11:G261">
    <cfRule type="expression" dxfId="10" priority="1">
      <formula>IF(AND(EDATE(E11, 12) - EDATE(QuoteDate, 1) &lt; 0, G11 = "Escrow does not apply"), TRUE, FALSE)</formula>
    </cfRule>
  </conditionalFormatting>
  <dataValidations count="3">
    <dataValidation type="list" allowBlank="1" showInputMessage="1" showErrorMessage="1" sqref="C11:C1048576">
      <formula1>ForCateg8And9Only</formula1>
    </dataValidation>
    <dataValidation type="list" allowBlank="1" showInputMessage="1" showErrorMessage="1" sqref="B11:B1048576">
      <formula1>Categories</formula1>
    </dataValidation>
    <dataValidation type="whole" operator="greaterThanOrEqual" allowBlank="1" showInputMessage="1" showErrorMessage="1" sqref="D11:D1048576">
      <formula1>0</formula1>
    </dataValidation>
  </dataValidations>
  <hyperlinks>
    <hyperlink ref="B5" location="Instructions!A1" display="Return to Instructions"/>
  </hyperlinks>
  <pageMargins left="0.7" right="0.7" top="0.75" bottom="0.75" header="0.3" footer="0.3"/>
  <pageSetup paperSize="9" scale="57"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115" zoomScaleNormal="115" workbookViewId="0">
      <selection activeCell="B10" sqref="B10"/>
    </sheetView>
  </sheetViews>
  <sheetFormatPr defaultRowHeight="15" x14ac:dyDescent="0.25"/>
  <cols>
    <col min="1" max="1" width="52" customWidth="1"/>
    <col min="2" max="2" width="46.42578125" bestFit="1" customWidth="1"/>
  </cols>
  <sheetData>
    <row r="1" spans="1:2" x14ac:dyDescent="0.25">
      <c r="A1" t="s">
        <v>8</v>
      </c>
      <c r="B1" t="s">
        <v>46</v>
      </c>
    </row>
    <row r="2" spans="1:2" x14ac:dyDescent="0.25">
      <c r="A2" t="s">
        <v>9</v>
      </c>
      <c r="B2" t="s">
        <v>9</v>
      </c>
    </row>
    <row r="3" spans="1:2" x14ac:dyDescent="0.25">
      <c r="A3" t="s">
        <v>10</v>
      </c>
      <c r="B3" t="s">
        <v>10</v>
      </c>
    </row>
    <row r="4" spans="1:2" x14ac:dyDescent="0.25">
      <c r="A4" t="s">
        <v>11</v>
      </c>
      <c r="B4" t="s">
        <v>11</v>
      </c>
    </row>
    <row r="5" spans="1:2" x14ac:dyDescent="0.25">
      <c r="A5" t="s">
        <v>12</v>
      </c>
      <c r="B5" t="s">
        <v>12</v>
      </c>
    </row>
    <row r="6" spans="1:2" x14ac:dyDescent="0.25">
      <c r="A6" t="s">
        <v>42</v>
      </c>
      <c r="B6" t="s">
        <v>42</v>
      </c>
    </row>
    <row r="7" spans="1:2" x14ac:dyDescent="0.25">
      <c r="A7" t="s">
        <v>107</v>
      </c>
      <c r="B7" t="s">
        <v>107</v>
      </c>
    </row>
    <row r="8" spans="1:2" x14ac:dyDescent="0.25">
      <c r="A8" t="s">
        <v>108</v>
      </c>
      <c r="B8" t="s">
        <v>108</v>
      </c>
    </row>
    <row r="9" spans="1:2" x14ac:dyDescent="0.25">
      <c r="A9" t="s">
        <v>43</v>
      </c>
      <c r="B9" t="s">
        <v>13</v>
      </c>
    </row>
    <row r="10" spans="1:2" x14ac:dyDescent="0.25">
      <c r="A10" t="s">
        <v>44</v>
      </c>
    </row>
    <row r="11" spans="1:2" x14ac:dyDescent="0.25">
      <c r="A11" t="s">
        <v>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G10011"/>
  <sheetViews>
    <sheetView topLeftCell="A7" zoomScale="130" zoomScaleNormal="130" workbookViewId="0">
      <selection activeCell="B10" sqref="B10"/>
    </sheetView>
  </sheetViews>
  <sheetFormatPr defaultRowHeight="15" x14ac:dyDescent="0.25"/>
  <cols>
    <col min="1" max="1" width="6.7109375" bestFit="1" customWidth="1"/>
    <col min="2" max="2" width="19.42578125" bestFit="1" customWidth="1"/>
    <col min="3" max="3" width="20.28515625" bestFit="1" customWidth="1"/>
    <col min="4" max="4" width="7.42578125" bestFit="1" customWidth="1"/>
    <col min="5" max="5" width="20.7109375" bestFit="1" customWidth="1"/>
    <col min="6" max="6" width="21.28515625" bestFit="1" customWidth="1"/>
    <col min="7" max="7" width="23.7109375" bestFit="1" customWidth="1"/>
  </cols>
  <sheetData>
    <row r="10" spans="1:7" x14ac:dyDescent="0.25">
      <c r="A10" t="s">
        <v>0</v>
      </c>
      <c r="B10" t="s">
        <v>38</v>
      </c>
      <c r="C10" t="s">
        <v>24</v>
      </c>
      <c r="D10" t="s">
        <v>14</v>
      </c>
      <c r="E10" t="s">
        <v>27</v>
      </c>
      <c r="F10" t="s">
        <v>45</v>
      </c>
      <c r="G10" t="s">
        <v>28</v>
      </c>
    </row>
    <row r="11" spans="1:7" x14ac:dyDescent="0.25">
      <c r="A11" t="e">
        <f>IF(
OR(Shares!B11 = "8. Transferee of restricted securities", Shares!B11 = "9. Any person (substitution for securities etc.)"),
Shares!C11,
IF(
Shares!B11 = "",
#N/A,
Shares!B11)
)</f>
        <v>#N/A</v>
      </c>
      <c r="B11" t="e">
        <f>IF(
OR('Shares - LTR - Granted'!B11 = "8. Transferee of restricted securities", 'Shares - LTR - Granted'!B11 = "9. Any person (substitution for securities etc.)"),
'Shares - LTR - Granted'!C11,
IF(
'Shares - LTR - Granted'!B11 = "",
#N/A,
'Shares - LTR - Granted'!B11)
)</f>
        <v>#N/A</v>
      </c>
      <c r="C11" t="e">
        <f>IF(
OR('Performance Securities'!B11 = "8. Transferee of restricted securities", 'Performance Securities'!B11 = "9. Any person (substitution for securities etc.)"),
'Performance Securities'!C11,
IF(
'Performance Securities'!B11 = "",
#N/A,
'Performance Securities'!B11)
)</f>
        <v>#N/A</v>
      </c>
      <c r="D11" t="e">
        <f>IF(
OR('Options or Warrants'!B11 = "8. Transferee of restricted securities", 'Options or Warrants'!B11 = "9. Any person (substitution for securities etc.)"),
'Options or Warrants'!C11,
IF(
'Options or Warrants'!B11 = "",
#N/A,
'Options or Warrants'!B11)
)</f>
        <v>#N/A</v>
      </c>
      <c r="E11" t="e">
        <f>IF(
OR('Options - Free Attaching'!B11 = "8. Transferee of restricted securities", 'Options - Free Attaching'!B11 = "9. Any person (substitution for securities etc.)"),
'Options - Free Attaching'!C11,
IF(
'Options - Free Attaching'!B11 = "",
#N/A,
'Options - Free Attaching'!B11)
)</f>
        <v>#N/A</v>
      </c>
      <c r="F11" t="e">
        <f>IF(
OR('Con. Notes - Conversion'!B11 = "8. Transferee of restricted securities", 'Con. Notes - Conversion'!B11 = "9. Any person (substitution for securities etc.)"),
'Con. Notes - Conversion'!C11,
IF(
'Con. Notes - Conversion'!B11 = "",
#N/A,
'Con. Notes - Conversion'!B11)
)</f>
        <v>#N/A</v>
      </c>
      <c r="G11" t="e">
        <f>IF(
OR('Con. Notes - No Conversion'!B11 = "8. Transferee of restricted securities", 'Con. Notes - No Conversion'!B11 = "9. Any person (substitution for securities etc.)"),
'Con. Notes - No Conversion'!C11,
IF(
'Con. Notes - No Conversion'!B11 = "",
#N/A,
'Con. Notes - No Conversion'!B11)
)</f>
        <v>#N/A</v>
      </c>
    </row>
    <row r="12" spans="1:7" x14ac:dyDescent="0.25">
      <c r="A12" t="e">
        <f>IF(
OR(Shares!B12 = "8. Transferee of restricted securities", Shares!B12 = "9. Any person (substitution for securities etc.)"),
Shares!C12,
IF(
Shares!B12 = "",
#N/A,
Shares!B12)
)</f>
        <v>#N/A</v>
      </c>
      <c r="B12" t="e">
        <f>IF(
OR('Shares - LTR - Granted'!B12 = "8. Transferee of restricted securities", 'Shares - LTR - Granted'!B12 = "9. Any person (substitution for securities etc.)"),
'Shares - LTR - Granted'!C12,
IF(
'Shares - LTR - Granted'!B12 = "",
#N/A,
'Shares - LTR - Granted'!B12)
)</f>
        <v>#N/A</v>
      </c>
      <c r="C12" t="e">
        <f>IF(
OR('Performance Securities'!B12 = "8. Transferee of restricted securities", 'Performance Securities'!B12 = "9. Any person (substitution for securities etc.)"),
'Performance Securities'!C12,
IF(
'Performance Securities'!B12 = "",
#N/A,
'Performance Securities'!B12)
)</f>
        <v>#N/A</v>
      </c>
      <c r="D12" t="e">
        <f>IF(
OR('Options or Warrants'!B12 = "8. Transferee of restricted securities", 'Options or Warrants'!B12 = "9. Any person (substitution for securities etc.)"),
'Options or Warrants'!C12,
IF(
'Options or Warrants'!B12 = "",
#N/A,
'Options or Warrants'!B12)
)</f>
        <v>#N/A</v>
      </c>
      <c r="E12" t="e">
        <f>IF(
OR('Options - Free Attaching'!B12 = "8. Transferee of restricted securities", 'Options - Free Attaching'!B12 = "9. Any person (substitution for securities etc.)"),
'Options - Free Attaching'!C12,
IF(
'Options - Free Attaching'!B12 = "",
#N/A,
'Options - Free Attaching'!B12)
)</f>
        <v>#N/A</v>
      </c>
      <c r="F12" t="e">
        <f>IF(
OR('Con. Notes - Conversion'!B12 = "8. Transferee of restricted securities", 'Con. Notes - Conversion'!B12 = "9. Any person (substitution for securities etc.)"),
'Con. Notes - Conversion'!C12,
IF(
'Con. Notes - Conversion'!B12 = "",
#N/A,
'Con. Notes - Conversion'!B12)
)</f>
        <v>#N/A</v>
      </c>
      <c r="G12" t="e">
        <f>IF(
OR('Con. Notes - No Conversion'!B12 = "8. Transferee of restricted securities", 'Con. Notes - No Conversion'!B12 = "9. Any person (substitution for securities etc.)"),
'Con. Notes - No Conversion'!C12,
IF(
'Con. Notes - No Conversion'!B12 = "",
#N/A,
'Con. Notes - No Conversion'!B12)
)</f>
        <v>#N/A</v>
      </c>
    </row>
    <row r="13" spans="1:7" x14ac:dyDescent="0.25">
      <c r="A13" t="e">
        <f>IF(
OR(Shares!B13 = "8. Transferee of restricted securities", Shares!B13 = "9. Any person (substitution for securities etc.)"),
Shares!C13,
IF(
Shares!B13 = "",
#N/A,
Shares!B13)
)</f>
        <v>#N/A</v>
      </c>
      <c r="B13" t="e">
        <f>IF(
OR('Shares - LTR - Granted'!B13 = "8. Transferee of restricted securities", 'Shares - LTR - Granted'!B13 = "9. Any person (substitution for securities etc.)"),
'Shares - LTR - Granted'!C13,
IF(
'Shares - LTR - Granted'!B13 = "",
#N/A,
'Shares - LTR - Granted'!B13)
)</f>
        <v>#N/A</v>
      </c>
      <c r="C13" t="e">
        <f>IF(
OR('Performance Securities'!B13 = "8. Transferee of restricted securities", 'Performance Securities'!B13 = "9. Any person (substitution for securities etc.)"),
'Performance Securities'!C13,
IF(
'Performance Securities'!B13 = "",
#N/A,
'Performance Securities'!B13)
)</f>
        <v>#N/A</v>
      </c>
      <c r="D13" t="e">
        <f>IF(
OR('Options or Warrants'!B13 = "8. Transferee of restricted securities", 'Options or Warrants'!B13 = "9. Any person (substitution for securities etc.)"),
'Options or Warrants'!C13,
IF(
'Options or Warrants'!B13 = "",
#N/A,
'Options or Warrants'!B13)
)</f>
        <v>#N/A</v>
      </c>
      <c r="E13" t="e">
        <f>IF(
OR('Options - Free Attaching'!B13 = "8. Transferee of restricted securities", 'Options - Free Attaching'!B13 = "9. Any person (substitution for securities etc.)"),
'Options - Free Attaching'!C13,
IF(
'Options - Free Attaching'!B13 = "",
#N/A,
'Options - Free Attaching'!B13)
)</f>
        <v>#N/A</v>
      </c>
      <c r="F13" t="e">
        <f>IF(
OR('Con. Notes - Conversion'!B13 = "8. Transferee of restricted securities", 'Con. Notes - Conversion'!B13 = "9. Any person (substitution for securities etc.)"),
'Con. Notes - Conversion'!C13,
IF(
'Con. Notes - Conversion'!B13 = "",
#N/A,
'Con. Notes - Conversion'!B13)
)</f>
        <v>#N/A</v>
      </c>
      <c r="G13" t="e">
        <f>IF(
OR('Con. Notes - No Conversion'!B13 = "8. Transferee of restricted securities", 'Con. Notes - No Conversion'!B13 = "9. Any person (substitution for securities etc.)"),
'Con. Notes - No Conversion'!C13,
IF(
'Con. Notes - No Conversion'!B13 = "",
#N/A,
'Con. Notes - No Conversion'!B13)
)</f>
        <v>#N/A</v>
      </c>
    </row>
    <row r="14" spans="1:7" x14ac:dyDescent="0.25">
      <c r="A14" t="e">
        <f>IF(
OR(Shares!B14 = "8. Transferee of restricted securities", Shares!B14 = "9. Any person (substitution for securities etc.)"),
Shares!C14,
IF(
Shares!B14 = "",
#N/A,
Shares!B14)
)</f>
        <v>#N/A</v>
      </c>
      <c r="B14" t="e">
        <f>IF(
OR('Shares - LTR - Granted'!B14 = "8. Transferee of restricted securities", 'Shares - LTR - Granted'!B14 = "9. Any person (substitution for securities etc.)"),
'Shares - LTR - Granted'!C14,
IF(
'Shares - LTR - Granted'!B14 = "",
#N/A,
'Shares - LTR - Granted'!B14)
)</f>
        <v>#N/A</v>
      </c>
      <c r="C14" t="e">
        <f>IF(
OR('Performance Securities'!B14 = "8. Transferee of restricted securities", 'Performance Securities'!B14 = "9. Any person (substitution for securities etc.)"),
'Performance Securities'!C14,
IF(
'Performance Securities'!B14 = "",
#N/A,
'Performance Securities'!B14)
)</f>
        <v>#N/A</v>
      </c>
      <c r="D14" t="e">
        <f>IF(
OR('Options or Warrants'!B14 = "8. Transferee of restricted securities", 'Options or Warrants'!B14 = "9. Any person (substitution for securities etc.)"),
'Options or Warrants'!C14,
IF(
'Options or Warrants'!B14 = "",
#N/A,
'Options or Warrants'!B14)
)</f>
        <v>#N/A</v>
      </c>
      <c r="E14" t="e">
        <f>IF(
OR('Options - Free Attaching'!B14 = "8. Transferee of restricted securities", 'Options - Free Attaching'!B14 = "9. Any person (substitution for securities etc.)"),
'Options - Free Attaching'!C14,
IF(
'Options - Free Attaching'!B14 = "",
#N/A,
'Options - Free Attaching'!B14)
)</f>
        <v>#N/A</v>
      </c>
      <c r="F14" t="e">
        <f>IF(
OR('Con. Notes - Conversion'!B14 = "8. Transferee of restricted securities", 'Con. Notes - Conversion'!B14 = "9. Any person (substitution for securities etc.)"),
'Con. Notes - Conversion'!C14,
IF(
'Con. Notes - Conversion'!B14 = "",
#N/A,
'Con. Notes - Conversion'!B14)
)</f>
        <v>#N/A</v>
      </c>
      <c r="G14" t="e">
        <f>IF(
OR('Con. Notes - No Conversion'!B14 = "8. Transferee of restricted securities", 'Con. Notes - No Conversion'!B14 = "9. Any person (substitution for securities etc.)"),
'Con. Notes - No Conversion'!C14,
IF(
'Con. Notes - No Conversion'!B14 = "",
#N/A,
'Con. Notes - No Conversion'!B14)
)</f>
        <v>#N/A</v>
      </c>
    </row>
    <row r="15" spans="1:7" x14ac:dyDescent="0.25">
      <c r="A15" t="e">
        <f>IF(
OR(Shares!B15 = "8. Transferee of restricted securities", Shares!B15 = "9. Any person (substitution for securities etc.)"),
Shares!C15,
IF(
Shares!B15 = "",
#N/A,
Shares!B15)
)</f>
        <v>#N/A</v>
      </c>
      <c r="B15" t="e">
        <f>IF(
OR('Shares - LTR - Granted'!B15 = "8. Transferee of restricted securities", 'Shares - LTR - Granted'!B15 = "9. Any person (substitution for securities etc.)"),
'Shares - LTR - Granted'!C15,
IF(
'Shares - LTR - Granted'!B15 = "",
#N/A,
'Shares - LTR - Granted'!B15)
)</f>
        <v>#N/A</v>
      </c>
      <c r="C15" t="e">
        <f>IF(
OR('Performance Securities'!B15 = "8. Transferee of restricted securities", 'Performance Securities'!B15 = "9. Any person (substitution for securities etc.)"),
'Performance Securities'!C15,
IF(
'Performance Securities'!B15 = "",
#N/A,
'Performance Securities'!B15)
)</f>
        <v>#N/A</v>
      </c>
      <c r="D15" t="e">
        <f>IF(
OR('Options or Warrants'!B15 = "8. Transferee of restricted securities", 'Options or Warrants'!B15 = "9. Any person (substitution for securities etc.)"),
'Options or Warrants'!C15,
IF(
'Options or Warrants'!B15 = "",
#N/A,
'Options or Warrants'!B15)
)</f>
        <v>#N/A</v>
      </c>
      <c r="E15" t="e">
        <f>IF(
OR('Options - Free Attaching'!B15 = "8. Transferee of restricted securities", 'Options - Free Attaching'!B15 = "9. Any person (substitution for securities etc.)"),
'Options - Free Attaching'!C15,
IF(
'Options - Free Attaching'!B15 = "",
#N/A,
'Options - Free Attaching'!B15)
)</f>
        <v>#N/A</v>
      </c>
      <c r="F15" t="e">
        <f>IF(
OR('Con. Notes - Conversion'!B15 = "8. Transferee of restricted securities", 'Con. Notes - Conversion'!B15 = "9. Any person (substitution for securities etc.)"),
'Con. Notes - Conversion'!C15,
IF(
'Con. Notes - Conversion'!B15 = "",
#N/A,
'Con. Notes - Conversion'!B15)
)</f>
        <v>#N/A</v>
      </c>
      <c r="G15" t="e">
        <f>IF(
OR('Con. Notes - No Conversion'!B15 = "8. Transferee of restricted securities", 'Con. Notes - No Conversion'!B15 = "9. Any person (substitution for securities etc.)"),
'Con. Notes - No Conversion'!C15,
IF(
'Con. Notes - No Conversion'!B15 = "",
#N/A,
'Con. Notes - No Conversion'!B15)
)</f>
        <v>#N/A</v>
      </c>
    </row>
    <row r="16" spans="1:7" x14ac:dyDescent="0.25">
      <c r="A16" t="e">
        <f>IF(
OR(Shares!B16 = "8. Transferee of restricted securities", Shares!B16 = "9. Any person (substitution for securities etc.)"),
Shares!C16,
IF(
Shares!B16 = "",
#N/A,
Shares!B16)
)</f>
        <v>#N/A</v>
      </c>
      <c r="B16" t="e">
        <f>IF(
OR('Shares - LTR - Granted'!B16 = "8. Transferee of restricted securities", 'Shares - LTR - Granted'!B16 = "9. Any person (substitution for securities etc.)"),
'Shares - LTR - Granted'!C16,
IF(
'Shares - LTR - Granted'!B16 = "",
#N/A,
'Shares - LTR - Granted'!B16)
)</f>
        <v>#N/A</v>
      </c>
      <c r="C16" t="e">
        <f>IF(
OR('Performance Securities'!B16 = "8. Transferee of restricted securities", 'Performance Securities'!B16 = "9. Any person (substitution for securities etc.)"),
'Performance Securities'!C16,
IF(
'Performance Securities'!B16 = "",
#N/A,
'Performance Securities'!B16)
)</f>
        <v>#N/A</v>
      </c>
      <c r="D16" t="e">
        <f>IF(
OR('Options or Warrants'!B16 = "8. Transferee of restricted securities", 'Options or Warrants'!B16 = "9. Any person (substitution for securities etc.)"),
'Options or Warrants'!C16,
IF(
'Options or Warrants'!B16 = "",
#N/A,
'Options or Warrants'!B16)
)</f>
        <v>#N/A</v>
      </c>
      <c r="E16" t="e">
        <f>IF(
OR('Options - Free Attaching'!B16 = "8. Transferee of restricted securities", 'Options - Free Attaching'!B16 = "9. Any person (substitution for securities etc.)"),
'Options - Free Attaching'!C16,
IF(
'Options - Free Attaching'!B16 = "",
#N/A,
'Options - Free Attaching'!B16)
)</f>
        <v>#N/A</v>
      </c>
      <c r="F16" t="e">
        <f>IF(
OR('Con. Notes - Conversion'!B16 = "8. Transferee of restricted securities", 'Con. Notes - Conversion'!B16 = "9. Any person (substitution for securities etc.)"),
'Con. Notes - Conversion'!C16,
IF(
'Con. Notes - Conversion'!B16 = "",
#N/A,
'Con. Notes - Conversion'!B16)
)</f>
        <v>#N/A</v>
      </c>
      <c r="G16" t="e">
        <f>IF(
OR('Con. Notes - No Conversion'!B16 = "8. Transferee of restricted securities", 'Con. Notes - No Conversion'!B16 = "9. Any person (substitution for securities etc.)"),
'Con. Notes - No Conversion'!C16,
IF(
'Con. Notes - No Conversion'!B16 = "",
#N/A,
'Con. Notes - No Conversion'!B16)
)</f>
        <v>#N/A</v>
      </c>
    </row>
    <row r="17" spans="1:7" x14ac:dyDescent="0.25">
      <c r="A17" t="e">
        <f>IF(
OR(Shares!B17 = "8. Transferee of restricted securities", Shares!B17 = "9. Any person (substitution for securities etc.)"),
Shares!C17,
IF(
Shares!B17 = "",
#N/A,
Shares!B17)
)</f>
        <v>#N/A</v>
      </c>
      <c r="B17" t="e">
        <f>IF(
OR('Shares - LTR - Granted'!B17 = "8. Transferee of restricted securities", 'Shares - LTR - Granted'!B17 = "9. Any person (substitution for securities etc.)"),
'Shares - LTR - Granted'!C17,
IF(
'Shares - LTR - Granted'!B17 = "",
#N/A,
'Shares - LTR - Granted'!B17)
)</f>
        <v>#N/A</v>
      </c>
      <c r="C17" t="e">
        <f>IF(
OR('Performance Securities'!B17 = "8. Transferee of restricted securities", 'Performance Securities'!B17 = "9. Any person (substitution for securities etc.)"),
'Performance Securities'!C17,
IF(
'Performance Securities'!B17 = "",
#N/A,
'Performance Securities'!B17)
)</f>
        <v>#N/A</v>
      </c>
      <c r="D17" t="e">
        <f>IF(
OR('Options or Warrants'!B17 = "8. Transferee of restricted securities", 'Options or Warrants'!B17 = "9. Any person (substitution for securities etc.)"),
'Options or Warrants'!C17,
IF(
'Options or Warrants'!B17 = "",
#N/A,
'Options or Warrants'!B17)
)</f>
        <v>#N/A</v>
      </c>
      <c r="E17" t="e">
        <f>IF(
OR('Options - Free Attaching'!B17 = "8. Transferee of restricted securities", 'Options - Free Attaching'!B17 = "9. Any person (substitution for securities etc.)"),
'Options - Free Attaching'!C17,
IF(
'Options - Free Attaching'!B17 = "",
#N/A,
'Options - Free Attaching'!B17)
)</f>
        <v>#N/A</v>
      </c>
      <c r="F17" t="e">
        <f>IF(
OR('Con. Notes - Conversion'!B17 = "8. Transferee of restricted securities", 'Con. Notes - Conversion'!B17 = "9. Any person (substitution for securities etc.)"),
'Con. Notes - Conversion'!C17,
IF(
'Con. Notes - Conversion'!B17 = "",
#N/A,
'Con. Notes - Conversion'!B17)
)</f>
        <v>#N/A</v>
      </c>
      <c r="G17" t="e">
        <f>IF(
OR('Con. Notes - No Conversion'!B17 = "8. Transferee of restricted securities", 'Con. Notes - No Conversion'!B17 = "9. Any person (substitution for securities etc.)"),
'Con. Notes - No Conversion'!C17,
IF(
'Con. Notes - No Conversion'!B17 = "",
#N/A,
'Con. Notes - No Conversion'!B17)
)</f>
        <v>#N/A</v>
      </c>
    </row>
    <row r="18" spans="1:7" x14ac:dyDescent="0.25">
      <c r="A18" t="e">
        <f>IF(
OR(Shares!B18 = "8. Transferee of restricted securities", Shares!B18 = "9. Any person (substitution for securities etc.)"),
Shares!C18,
IF(
Shares!B18 = "",
#N/A,
Shares!B18)
)</f>
        <v>#N/A</v>
      </c>
      <c r="B18" t="e">
        <f>IF(
OR('Shares - LTR - Granted'!B18 = "8. Transferee of restricted securities", 'Shares - LTR - Granted'!B18 = "9. Any person (substitution for securities etc.)"),
'Shares - LTR - Granted'!C18,
IF(
'Shares - LTR - Granted'!B18 = "",
#N/A,
'Shares - LTR - Granted'!B18)
)</f>
        <v>#N/A</v>
      </c>
      <c r="C18" t="e">
        <f>IF(
OR('Performance Securities'!B18 = "8. Transferee of restricted securities", 'Performance Securities'!B18 = "9. Any person (substitution for securities etc.)"),
'Performance Securities'!C18,
IF(
'Performance Securities'!B18 = "",
#N/A,
'Performance Securities'!B18)
)</f>
        <v>#N/A</v>
      </c>
      <c r="D18" t="e">
        <f>IF(
OR('Options or Warrants'!B18 = "8. Transferee of restricted securities", 'Options or Warrants'!B18 = "9. Any person (substitution for securities etc.)"),
'Options or Warrants'!C18,
IF(
'Options or Warrants'!B18 = "",
#N/A,
'Options or Warrants'!B18)
)</f>
        <v>#N/A</v>
      </c>
      <c r="E18" t="e">
        <f>IF(
OR('Options - Free Attaching'!B18 = "8. Transferee of restricted securities", 'Options - Free Attaching'!B18 = "9. Any person (substitution for securities etc.)"),
'Options - Free Attaching'!C18,
IF(
'Options - Free Attaching'!B18 = "",
#N/A,
'Options - Free Attaching'!B18)
)</f>
        <v>#N/A</v>
      </c>
      <c r="F18" t="e">
        <f>IF(
OR('Con. Notes - Conversion'!B18 = "8. Transferee of restricted securities", 'Con. Notes - Conversion'!B18 = "9. Any person (substitution for securities etc.)"),
'Con. Notes - Conversion'!C18,
IF(
'Con. Notes - Conversion'!B18 = "",
#N/A,
'Con. Notes - Conversion'!B18)
)</f>
        <v>#N/A</v>
      </c>
      <c r="G18" t="e">
        <f>IF(
OR('Con. Notes - No Conversion'!B18 = "8. Transferee of restricted securities", 'Con. Notes - No Conversion'!B18 = "9. Any person (substitution for securities etc.)"),
'Con. Notes - No Conversion'!C18,
IF(
'Con. Notes - No Conversion'!B18 = "",
#N/A,
'Con. Notes - No Conversion'!B18)
)</f>
        <v>#N/A</v>
      </c>
    </row>
    <row r="19" spans="1:7" x14ac:dyDescent="0.25">
      <c r="A19" t="e">
        <f>IF(
OR(Shares!B19 = "8. Transferee of restricted securities", Shares!B19 = "9. Any person (substitution for securities etc.)"),
Shares!C19,
IF(
Shares!B19 = "",
#N/A,
Shares!B19)
)</f>
        <v>#N/A</v>
      </c>
      <c r="B19" t="e">
        <f>IF(
OR('Shares - LTR - Granted'!B19 = "8. Transferee of restricted securities", 'Shares - LTR - Granted'!B19 = "9. Any person (substitution for securities etc.)"),
'Shares - LTR - Granted'!C19,
IF(
'Shares - LTR - Granted'!B19 = "",
#N/A,
'Shares - LTR - Granted'!B19)
)</f>
        <v>#N/A</v>
      </c>
      <c r="C19" t="e">
        <f>IF(
OR('Performance Securities'!B19 = "8. Transferee of restricted securities", 'Performance Securities'!B19 = "9. Any person (substitution for securities etc.)"),
'Performance Securities'!C19,
IF(
'Performance Securities'!B19 = "",
#N/A,
'Performance Securities'!B19)
)</f>
        <v>#N/A</v>
      </c>
      <c r="D19" t="e">
        <f>IF(
OR('Options or Warrants'!B19 = "8. Transferee of restricted securities", 'Options or Warrants'!B19 = "9. Any person (substitution for securities etc.)"),
'Options or Warrants'!C19,
IF(
'Options or Warrants'!B19 = "",
#N/A,
'Options or Warrants'!B19)
)</f>
        <v>#N/A</v>
      </c>
      <c r="E19" t="e">
        <f>IF(
OR('Options - Free Attaching'!B19 = "8. Transferee of restricted securities", 'Options - Free Attaching'!B19 = "9. Any person (substitution for securities etc.)"),
'Options - Free Attaching'!C19,
IF(
'Options - Free Attaching'!B19 = "",
#N/A,
'Options - Free Attaching'!B19)
)</f>
        <v>#N/A</v>
      </c>
      <c r="F19" t="e">
        <f>IF(
OR('Con. Notes - Conversion'!B19 = "8. Transferee of restricted securities", 'Con. Notes - Conversion'!B19 = "9. Any person (substitution for securities etc.)"),
'Con. Notes - Conversion'!C19,
IF(
'Con. Notes - Conversion'!B19 = "",
#N/A,
'Con. Notes - Conversion'!B19)
)</f>
        <v>#N/A</v>
      </c>
      <c r="G19" t="e">
        <f>IF(
OR('Con. Notes - No Conversion'!B19 = "8. Transferee of restricted securities", 'Con. Notes - No Conversion'!B19 = "9. Any person (substitution for securities etc.)"),
'Con. Notes - No Conversion'!C19,
IF(
'Con. Notes - No Conversion'!B19 = "",
#N/A,
'Con. Notes - No Conversion'!B19)
)</f>
        <v>#N/A</v>
      </c>
    </row>
    <row r="20" spans="1:7" x14ac:dyDescent="0.25">
      <c r="A20" t="e">
        <f>IF(
OR(Shares!B20 = "8. Transferee of restricted securities", Shares!B20 = "9. Any person (substitution for securities etc.)"),
Shares!C20,
IF(
Shares!B20 = "",
#N/A,
Shares!B20)
)</f>
        <v>#N/A</v>
      </c>
      <c r="B20" t="e">
        <f>IF(
OR('Shares - LTR - Granted'!B20 = "8. Transferee of restricted securities", 'Shares - LTR - Granted'!B20 = "9. Any person (substitution for securities etc.)"),
'Shares - LTR - Granted'!C20,
IF(
'Shares - LTR - Granted'!B20 = "",
#N/A,
'Shares - LTR - Granted'!B20)
)</f>
        <v>#N/A</v>
      </c>
      <c r="C20" t="e">
        <f>IF(
OR('Performance Securities'!B20 = "8. Transferee of restricted securities", 'Performance Securities'!B20 = "9. Any person (substitution for securities etc.)"),
'Performance Securities'!C20,
IF(
'Performance Securities'!B20 = "",
#N/A,
'Performance Securities'!B20)
)</f>
        <v>#N/A</v>
      </c>
      <c r="D20" t="e">
        <f>IF(
OR('Options or Warrants'!B20 = "8. Transferee of restricted securities", 'Options or Warrants'!B20 = "9. Any person (substitution for securities etc.)"),
'Options or Warrants'!C20,
IF(
'Options or Warrants'!B20 = "",
#N/A,
'Options or Warrants'!B20)
)</f>
        <v>#N/A</v>
      </c>
      <c r="E20" t="e">
        <f>IF(
OR('Options - Free Attaching'!B20 = "8. Transferee of restricted securities", 'Options - Free Attaching'!B20 = "9. Any person (substitution for securities etc.)"),
'Options - Free Attaching'!C20,
IF(
'Options - Free Attaching'!B20 = "",
#N/A,
'Options - Free Attaching'!B20)
)</f>
        <v>#N/A</v>
      </c>
      <c r="F20" t="e">
        <f>IF(
OR('Con. Notes - Conversion'!B20 = "8. Transferee of restricted securities", 'Con. Notes - Conversion'!B20 = "9. Any person (substitution for securities etc.)"),
'Con. Notes - Conversion'!C20,
IF(
'Con. Notes - Conversion'!B20 = "",
#N/A,
'Con. Notes - Conversion'!B20)
)</f>
        <v>#N/A</v>
      </c>
      <c r="G20" t="e">
        <f>IF(
OR('Con. Notes - No Conversion'!B20 = "8. Transferee of restricted securities", 'Con. Notes - No Conversion'!B20 = "9. Any person (substitution for securities etc.)"),
'Con. Notes - No Conversion'!C20,
IF(
'Con. Notes - No Conversion'!B20 = "",
#N/A,
'Con. Notes - No Conversion'!B20)
)</f>
        <v>#N/A</v>
      </c>
    </row>
    <row r="21" spans="1:7" x14ac:dyDescent="0.25">
      <c r="A21" t="e">
        <f>IF(
OR(Shares!B21 = "8. Transferee of restricted securities", Shares!B21 = "9. Any person (substitution for securities etc.)"),
Shares!C21,
IF(
Shares!B21 = "",
#N/A,
Shares!B21)
)</f>
        <v>#N/A</v>
      </c>
      <c r="B21" t="e">
        <f>IF(
OR('Shares - LTR - Granted'!B21 = "8. Transferee of restricted securities", 'Shares - LTR - Granted'!B21 = "9. Any person (substitution for securities etc.)"),
'Shares - LTR - Granted'!C21,
IF(
'Shares - LTR - Granted'!B21 = "",
#N/A,
'Shares - LTR - Granted'!B21)
)</f>
        <v>#N/A</v>
      </c>
      <c r="C21" t="e">
        <f>IF(
OR('Performance Securities'!B21 = "8. Transferee of restricted securities", 'Performance Securities'!B21 = "9. Any person (substitution for securities etc.)"),
'Performance Securities'!C21,
IF(
'Performance Securities'!B21 = "",
#N/A,
'Performance Securities'!B21)
)</f>
        <v>#N/A</v>
      </c>
      <c r="D21" t="e">
        <f>IF(
OR('Options or Warrants'!B21 = "8. Transferee of restricted securities", 'Options or Warrants'!B21 = "9. Any person (substitution for securities etc.)"),
'Options or Warrants'!C21,
IF(
'Options or Warrants'!B21 = "",
#N/A,
'Options or Warrants'!B21)
)</f>
        <v>#N/A</v>
      </c>
      <c r="E21" t="e">
        <f>IF(
OR('Options - Free Attaching'!B21 = "8. Transferee of restricted securities", 'Options - Free Attaching'!B21 = "9. Any person (substitution for securities etc.)"),
'Options - Free Attaching'!C21,
IF(
'Options - Free Attaching'!B21 = "",
#N/A,
'Options - Free Attaching'!B21)
)</f>
        <v>#N/A</v>
      </c>
      <c r="F21" t="e">
        <f>IF(
OR('Con. Notes - Conversion'!B21 = "8. Transferee of restricted securities", 'Con. Notes - Conversion'!B21 = "9. Any person (substitution for securities etc.)"),
'Con. Notes - Conversion'!C21,
IF(
'Con. Notes - Conversion'!B21 = "",
#N/A,
'Con. Notes - Conversion'!B21)
)</f>
        <v>#N/A</v>
      </c>
      <c r="G21" t="e">
        <f>IF(
OR('Con. Notes - No Conversion'!B21 = "8. Transferee of restricted securities", 'Con. Notes - No Conversion'!B21 = "9. Any person (substitution for securities etc.)"),
'Con. Notes - No Conversion'!C21,
IF(
'Con. Notes - No Conversion'!B21 = "",
#N/A,
'Con. Notes - No Conversion'!B21)
)</f>
        <v>#N/A</v>
      </c>
    </row>
    <row r="22" spans="1:7" x14ac:dyDescent="0.25">
      <c r="A22" t="e">
        <f>IF(
OR(Shares!B22 = "8. Transferee of restricted securities", Shares!B22 = "9. Any person (substitution for securities etc.)"),
Shares!C22,
IF(
Shares!B22 = "",
#N/A,
Shares!B22)
)</f>
        <v>#N/A</v>
      </c>
      <c r="B22" t="e">
        <f>IF(
OR('Shares - LTR - Granted'!B22 = "8. Transferee of restricted securities", 'Shares - LTR - Granted'!B22 = "9. Any person (substitution for securities etc.)"),
'Shares - LTR - Granted'!C22,
IF(
'Shares - LTR - Granted'!B22 = "",
#N/A,
'Shares - LTR - Granted'!B22)
)</f>
        <v>#N/A</v>
      </c>
      <c r="C22" t="e">
        <f>IF(
OR('Performance Securities'!B22 = "8. Transferee of restricted securities", 'Performance Securities'!B22 = "9. Any person (substitution for securities etc.)"),
'Performance Securities'!C22,
IF(
'Performance Securities'!B22 = "",
#N/A,
'Performance Securities'!B22)
)</f>
        <v>#N/A</v>
      </c>
      <c r="D22" t="e">
        <f>IF(
OR('Options or Warrants'!B22 = "8. Transferee of restricted securities", 'Options or Warrants'!B22 = "9. Any person (substitution for securities etc.)"),
'Options or Warrants'!C22,
IF(
'Options or Warrants'!B22 = "",
#N/A,
'Options or Warrants'!B22)
)</f>
        <v>#N/A</v>
      </c>
      <c r="E22" t="e">
        <f>IF(
OR('Options - Free Attaching'!B22 = "8. Transferee of restricted securities", 'Options - Free Attaching'!B22 = "9. Any person (substitution for securities etc.)"),
'Options - Free Attaching'!C22,
IF(
'Options - Free Attaching'!B22 = "",
#N/A,
'Options - Free Attaching'!B22)
)</f>
        <v>#N/A</v>
      </c>
      <c r="F22" t="e">
        <f>IF(
OR('Con. Notes - Conversion'!B22 = "8. Transferee of restricted securities", 'Con. Notes - Conversion'!B22 = "9. Any person (substitution for securities etc.)"),
'Con. Notes - Conversion'!C22,
IF(
'Con. Notes - Conversion'!B22 = "",
#N/A,
'Con. Notes - Conversion'!B22)
)</f>
        <v>#N/A</v>
      </c>
      <c r="G22" t="e">
        <f>IF(
OR('Con. Notes - No Conversion'!B22 = "8. Transferee of restricted securities", 'Con. Notes - No Conversion'!B22 = "9. Any person (substitution for securities etc.)"),
'Con. Notes - No Conversion'!C22,
IF(
'Con. Notes - No Conversion'!B22 = "",
#N/A,
'Con. Notes - No Conversion'!B22)
)</f>
        <v>#N/A</v>
      </c>
    </row>
    <row r="23" spans="1:7" x14ac:dyDescent="0.25">
      <c r="A23" t="e">
        <f>IF(
OR(Shares!B23 = "8. Transferee of restricted securities", Shares!B23 = "9. Any person (substitution for securities etc.)"),
Shares!C23,
IF(
Shares!B23 = "",
#N/A,
Shares!B23)
)</f>
        <v>#N/A</v>
      </c>
      <c r="B23" t="e">
        <f>IF(
OR('Shares - LTR - Granted'!B23 = "8. Transferee of restricted securities", 'Shares - LTR - Granted'!B23 = "9. Any person (substitution for securities etc.)"),
'Shares - LTR - Granted'!C23,
IF(
'Shares - LTR - Granted'!B23 = "",
#N/A,
'Shares - LTR - Granted'!B23)
)</f>
        <v>#N/A</v>
      </c>
      <c r="C23" t="e">
        <f>IF(
OR('Performance Securities'!B23 = "8. Transferee of restricted securities", 'Performance Securities'!B23 = "9. Any person (substitution for securities etc.)"),
'Performance Securities'!C23,
IF(
'Performance Securities'!B23 = "",
#N/A,
'Performance Securities'!B23)
)</f>
        <v>#N/A</v>
      </c>
      <c r="D23" t="e">
        <f>IF(
OR('Options or Warrants'!B23 = "8. Transferee of restricted securities", 'Options or Warrants'!B23 = "9. Any person (substitution for securities etc.)"),
'Options or Warrants'!C23,
IF(
'Options or Warrants'!B23 = "",
#N/A,
'Options or Warrants'!B23)
)</f>
        <v>#N/A</v>
      </c>
      <c r="E23" t="e">
        <f>IF(
OR('Options - Free Attaching'!B23 = "8. Transferee of restricted securities", 'Options - Free Attaching'!B23 = "9. Any person (substitution for securities etc.)"),
'Options - Free Attaching'!C23,
IF(
'Options - Free Attaching'!B23 = "",
#N/A,
'Options - Free Attaching'!B23)
)</f>
        <v>#N/A</v>
      </c>
      <c r="F23" t="e">
        <f>IF(
OR('Con. Notes - Conversion'!B23 = "8. Transferee of restricted securities", 'Con. Notes - Conversion'!B23 = "9. Any person (substitution for securities etc.)"),
'Con. Notes - Conversion'!C23,
IF(
'Con. Notes - Conversion'!B23 = "",
#N/A,
'Con. Notes - Conversion'!B23)
)</f>
        <v>#N/A</v>
      </c>
      <c r="G23" t="e">
        <f>IF(
OR('Con. Notes - No Conversion'!B23 = "8. Transferee of restricted securities", 'Con. Notes - No Conversion'!B23 = "9. Any person (substitution for securities etc.)"),
'Con. Notes - No Conversion'!C23,
IF(
'Con. Notes - No Conversion'!B23 = "",
#N/A,
'Con. Notes - No Conversion'!B23)
)</f>
        <v>#N/A</v>
      </c>
    </row>
    <row r="24" spans="1:7" x14ac:dyDescent="0.25">
      <c r="A24" t="e">
        <f>IF(
OR(Shares!B24 = "8. Transferee of restricted securities", Shares!B24 = "9. Any person (substitution for securities etc.)"),
Shares!C24,
IF(
Shares!B24 = "",
#N/A,
Shares!B24)
)</f>
        <v>#N/A</v>
      </c>
      <c r="B24" t="e">
        <f>IF(
OR('Shares - LTR - Granted'!B24 = "8. Transferee of restricted securities", 'Shares - LTR - Granted'!B24 = "9. Any person (substitution for securities etc.)"),
'Shares - LTR - Granted'!C24,
IF(
'Shares - LTR - Granted'!B24 = "",
#N/A,
'Shares - LTR - Granted'!B24)
)</f>
        <v>#N/A</v>
      </c>
      <c r="C24" t="e">
        <f>IF(
OR('Performance Securities'!B24 = "8. Transferee of restricted securities", 'Performance Securities'!B24 = "9. Any person (substitution for securities etc.)"),
'Performance Securities'!C24,
IF(
'Performance Securities'!B24 = "",
#N/A,
'Performance Securities'!B24)
)</f>
        <v>#N/A</v>
      </c>
      <c r="D24" t="e">
        <f>IF(
OR('Options or Warrants'!B24 = "8. Transferee of restricted securities", 'Options or Warrants'!B24 = "9. Any person (substitution for securities etc.)"),
'Options or Warrants'!C24,
IF(
'Options or Warrants'!B24 = "",
#N/A,
'Options or Warrants'!B24)
)</f>
        <v>#N/A</v>
      </c>
      <c r="E24" t="e">
        <f>IF(
OR('Options - Free Attaching'!B24 = "8. Transferee of restricted securities", 'Options - Free Attaching'!B24 = "9. Any person (substitution for securities etc.)"),
'Options - Free Attaching'!C24,
IF(
'Options - Free Attaching'!B24 = "",
#N/A,
'Options - Free Attaching'!B24)
)</f>
        <v>#N/A</v>
      </c>
      <c r="F24" t="e">
        <f>IF(
OR('Con. Notes - Conversion'!B24 = "8. Transferee of restricted securities", 'Con. Notes - Conversion'!B24 = "9. Any person (substitution for securities etc.)"),
'Con. Notes - Conversion'!C24,
IF(
'Con. Notes - Conversion'!B24 = "",
#N/A,
'Con. Notes - Conversion'!B24)
)</f>
        <v>#N/A</v>
      </c>
      <c r="G24" t="e">
        <f>IF(
OR('Con. Notes - No Conversion'!B24 = "8. Transferee of restricted securities", 'Con. Notes - No Conversion'!B24 = "9. Any person (substitution for securities etc.)"),
'Con. Notes - No Conversion'!C24,
IF(
'Con. Notes - No Conversion'!B24 = "",
#N/A,
'Con. Notes - No Conversion'!B24)
)</f>
        <v>#N/A</v>
      </c>
    </row>
    <row r="25" spans="1:7" x14ac:dyDescent="0.25">
      <c r="A25" t="e">
        <f>IF(
OR(Shares!B25 = "8. Transferee of restricted securities", Shares!B25 = "9. Any person (substitution for securities etc.)"),
Shares!C25,
IF(
Shares!B25 = "",
#N/A,
Shares!B25)
)</f>
        <v>#N/A</v>
      </c>
      <c r="B25" t="e">
        <f>IF(
OR('Shares - LTR - Granted'!B25 = "8. Transferee of restricted securities", 'Shares - LTR - Granted'!B25 = "9. Any person (substitution for securities etc.)"),
'Shares - LTR - Granted'!C25,
IF(
'Shares - LTR - Granted'!B25 = "",
#N/A,
'Shares - LTR - Granted'!B25)
)</f>
        <v>#N/A</v>
      </c>
      <c r="C25" t="e">
        <f>IF(
OR('Performance Securities'!B25 = "8. Transferee of restricted securities", 'Performance Securities'!B25 = "9. Any person (substitution for securities etc.)"),
'Performance Securities'!C25,
IF(
'Performance Securities'!B25 = "",
#N/A,
'Performance Securities'!B25)
)</f>
        <v>#N/A</v>
      </c>
      <c r="D25" t="e">
        <f>IF(
OR('Options or Warrants'!B25 = "8. Transferee of restricted securities", 'Options or Warrants'!B25 = "9. Any person (substitution for securities etc.)"),
'Options or Warrants'!C25,
IF(
'Options or Warrants'!B25 = "",
#N/A,
'Options or Warrants'!B25)
)</f>
        <v>#N/A</v>
      </c>
      <c r="E25" t="e">
        <f>IF(
OR('Options - Free Attaching'!B25 = "8. Transferee of restricted securities", 'Options - Free Attaching'!B25 = "9. Any person (substitution for securities etc.)"),
'Options - Free Attaching'!C25,
IF(
'Options - Free Attaching'!B25 = "",
#N/A,
'Options - Free Attaching'!B25)
)</f>
        <v>#N/A</v>
      </c>
      <c r="F25" t="e">
        <f>IF(
OR('Con. Notes - Conversion'!B25 = "8. Transferee of restricted securities", 'Con. Notes - Conversion'!B25 = "9. Any person (substitution for securities etc.)"),
'Con. Notes - Conversion'!C25,
IF(
'Con. Notes - Conversion'!B25 = "",
#N/A,
'Con. Notes - Conversion'!B25)
)</f>
        <v>#N/A</v>
      </c>
      <c r="G25" t="e">
        <f>IF(
OR('Con. Notes - No Conversion'!B25 = "8. Transferee of restricted securities", 'Con. Notes - No Conversion'!B25 = "9. Any person (substitution for securities etc.)"),
'Con. Notes - No Conversion'!C25,
IF(
'Con. Notes - No Conversion'!B25 = "",
#N/A,
'Con. Notes - No Conversion'!B25)
)</f>
        <v>#N/A</v>
      </c>
    </row>
    <row r="26" spans="1:7" x14ac:dyDescent="0.25">
      <c r="A26" t="e">
        <f>IF(
OR(Shares!B26 = "8. Transferee of restricted securities", Shares!B26 = "9. Any person (substitution for securities etc.)"),
Shares!C26,
IF(
Shares!B26 = "",
#N/A,
Shares!B26)
)</f>
        <v>#N/A</v>
      </c>
      <c r="B26" t="e">
        <f>IF(
OR('Shares - LTR - Granted'!B26 = "8. Transferee of restricted securities", 'Shares - LTR - Granted'!B26 = "9. Any person (substitution for securities etc.)"),
'Shares - LTR - Granted'!C26,
IF(
'Shares - LTR - Granted'!B26 = "",
#N/A,
'Shares - LTR - Granted'!B26)
)</f>
        <v>#N/A</v>
      </c>
      <c r="C26" t="e">
        <f>IF(
OR('Performance Securities'!B26 = "8. Transferee of restricted securities", 'Performance Securities'!B26 = "9. Any person (substitution for securities etc.)"),
'Performance Securities'!C26,
IF(
'Performance Securities'!B26 = "",
#N/A,
'Performance Securities'!B26)
)</f>
        <v>#N/A</v>
      </c>
      <c r="D26" t="e">
        <f>IF(
OR('Options or Warrants'!B26 = "8. Transferee of restricted securities", 'Options or Warrants'!B26 = "9. Any person (substitution for securities etc.)"),
'Options or Warrants'!C26,
IF(
'Options or Warrants'!B26 = "",
#N/A,
'Options or Warrants'!B26)
)</f>
        <v>#N/A</v>
      </c>
      <c r="E26" t="e">
        <f>IF(
OR('Options - Free Attaching'!B26 = "8. Transferee of restricted securities", 'Options - Free Attaching'!B26 = "9. Any person (substitution for securities etc.)"),
'Options - Free Attaching'!C26,
IF(
'Options - Free Attaching'!B26 = "",
#N/A,
'Options - Free Attaching'!B26)
)</f>
        <v>#N/A</v>
      </c>
      <c r="F26" t="e">
        <f>IF(
OR('Con. Notes - Conversion'!B26 = "8. Transferee of restricted securities", 'Con. Notes - Conversion'!B26 = "9. Any person (substitution for securities etc.)"),
'Con. Notes - Conversion'!C26,
IF(
'Con. Notes - Conversion'!B26 = "",
#N/A,
'Con. Notes - Conversion'!B26)
)</f>
        <v>#N/A</v>
      </c>
      <c r="G26" t="e">
        <f>IF(
OR('Con. Notes - No Conversion'!B26 = "8. Transferee of restricted securities", 'Con. Notes - No Conversion'!B26 = "9. Any person (substitution for securities etc.)"),
'Con. Notes - No Conversion'!C26,
IF(
'Con. Notes - No Conversion'!B26 = "",
#N/A,
'Con. Notes - No Conversion'!B26)
)</f>
        <v>#N/A</v>
      </c>
    </row>
    <row r="27" spans="1:7" x14ac:dyDescent="0.25">
      <c r="A27" t="e">
        <f>IF(
OR(Shares!B27 = "8. Transferee of restricted securities", Shares!B27 = "9. Any person (substitution for securities etc.)"),
Shares!C27,
IF(
Shares!B27 = "",
#N/A,
Shares!B27)
)</f>
        <v>#N/A</v>
      </c>
      <c r="B27" t="e">
        <f>IF(
OR('Shares - LTR - Granted'!B27 = "8. Transferee of restricted securities", 'Shares - LTR - Granted'!B27 = "9. Any person (substitution for securities etc.)"),
'Shares - LTR - Granted'!C27,
IF(
'Shares - LTR - Granted'!B27 = "",
#N/A,
'Shares - LTR - Granted'!B27)
)</f>
        <v>#N/A</v>
      </c>
      <c r="C27" t="e">
        <f>IF(
OR('Performance Securities'!B27 = "8. Transferee of restricted securities", 'Performance Securities'!B27 = "9. Any person (substitution for securities etc.)"),
'Performance Securities'!C27,
IF(
'Performance Securities'!B27 = "",
#N/A,
'Performance Securities'!B27)
)</f>
        <v>#N/A</v>
      </c>
      <c r="D27" t="e">
        <f>IF(
OR('Options or Warrants'!B27 = "8. Transferee of restricted securities", 'Options or Warrants'!B27 = "9. Any person (substitution for securities etc.)"),
'Options or Warrants'!C27,
IF(
'Options or Warrants'!B27 = "",
#N/A,
'Options or Warrants'!B27)
)</f>
        <v>#N/A</v>
      </c>
      <c r="E27" t="e">
        <f>IF(
OR('Options - Free Attaching'!B27 = "8. Transferee of restricted securities", 'Options - Free Attaching'!B27 = "9. Any person (substitution for securities etc.)"),
'Options - Free Attaching'!C27,
IF(
'Options - Free Attaching'!B27 = "",
#N/A,
'Options - Free Attaching'!B27)
)</f>
        <v>#N/A</v>
      </c>
      <c r="F27" t="e">
        <f>IF(
OR('Con. Notes - Conversion'!B27 = "8. Transferee of restricted securities", 'Con. Notes - Conversion'!B27 = "9. Any person (substitution for securities etc.)"),
'Con. Notes - Conversion'!C27,
IF(
'Con. Notes - Conversion'!B27 = "",
#N/A,
'Con. Notes - Conversion'!B27)
)</f>
        <v>#N/A</v>
      </c>
      <c r="G27" t="e">
        <f>IF(
OR('Con. Notes - No Conversion'!B27 = "8. Transferee of restricted securities", 'Con. Notes - No Conversion'!B27 = "9. Any person (substitution for securities etc.)"),
'Con. Notes - No Conversion'!C27,
IF(
'Con. Notes - No Conversion'!B27 = "",
#N/A,
'Con. Notes - No Conversion'!B27)
)</f>
        <v>#N/A</v>
      </c>
    </row>
    <row r="28" spans="1:7" x14ac:dyDescent="0.25">
      <c r="A28" t="e">
        <f>IF(
OR(Shares!B28 = "8. Transferee of restricted securities", Shares!B28 = "9. Any person (substitution for securities etc.)"),
Shares!C28,
IF(
Shares!B28 = "",
#N/A,
Shares!B28)
)</f>
        <v>#N/A</v>
      </c>
      <c r="B28" t="e">
        <f>IF(
OR('Shares - LTR - Granted'!B28 = "8. Transferee of restricted securities", 'Shares - LTR - Granted'!B28 = "9. Any person (substitution for securities etc.)"),
'Shares - LTR - Granted'!C28,
IF(
'Shares - LTR - Granted'!B28 = "",
#N/A,
'Shares - LTR - Granted'!B28)
)</f>
        <v>#N/A</v>
      </c>
      <c r="C28" t="e">
        <f>IF(
OR('Performance Securities'!B28 = "8. Transferee of restricted securities", 'Performance Securities'!B28 = "9. Any person (substitution for securities etc.)"),
'Performance Securities'!C28,
IF(
'Performance Securities'!B28 = "",
#N/A,
'Performance Securities'!B28)
)</f>
        <v>#N/A</v>
      </c>
      <c r="D28" t="e">
        <f>IF(
OR('Options or Warrants'!B28 = "8. Transferee of restricted securities", 'Options or Warrants'!B28 = "9. Any person (substitution for securities etc.)"),
'Options or Warrants'!C28,
IF(
'Options or Warrants'!B28 = "",
#N/A,
'Options or Warrants'!B28)
)</f>
        <v>#N/A</v>
      </c>
      <c r="E28" t="e">
        <f>IF(
OR('Options - Free Attaching'!B28 = "8. Transferee of restricted securities", 'Options - Free Attaching'!B28 = "9. Any person (substitution for securities etc.)"),
'Options - Free Attaching'!C28,
IF(
'Options - Free Attaching'!B28 = "",
#N/A,
'Options - Free Attaching'!B28)
)</f>
        <v>#N/A</v>
      </c>
      <c r="F28" t="e">
        <f>IF(
OR('Con. Notes - Conversion'!B28 = "8. Transferee of restricted securities", 'Con. Notes - Conversion'!B28 = "9. Any person (substitution for securities etc.)"),
'Con. Notes - Conversion'!C28,
IF(
'Con. Notes - Conversion'!B28 = "",
#N/A,
'Con. Notes - Conversion'!B28)
)</f>
        <v>#N/A</v>
      </c>
      <c r="G28" t="e">
        <f>IF(
OR('Con. Notes - No Conversion'!B28 = "8. Transferee of restricted securities", 'Con. Notes - No Conversion'!B28 = "9. Any person (substitution for securities etc.)"),
'Con. Notes - No Conversion'!C28,
IF(
'Con. Notes - No Conversion'!B28 = "",
#N/A,
'Con. Notes - No Conversion'!B28)
)</f>
        <v>#N/A</v>
      </c>
    </row>
    <row r="29" spans="1:7" x14ac:dyDescent="0.25">
      <c r="A29" t="e">
        <f>IF(
OR(Shares!B29 = "8. Transferee of restricted securities", Shares!B29 = "9. Any person (substitution for securities etc.)"),
Shares!C29,
IF(
Shares!B29 = "",
#N/A,
Shares!B29)
)</f>
        <v>#N/A</v>
      </c>
      <c r="B29" t="e">
        <f>IF(
OR('Shares - LTR - Granted'!B29 = "8. Transferee of restricted securities", 'Shares - LTR - Granted'!B29 = "9. Any person (substitution for securities etc.)"),
'Shares - LTR - Granted'!C29,
IF(
'Shares - LTR - Granted'!B29 = "",
#N/A,
'Shares - LTR - Granted'!B29)
)</f>
        <v>#N/A</v>
      </c>
      <c r="C29" t="e">
        <f>IF(
OR('Performance Securities'!B29 = "8. Transferee of restricted securities", 'Performance Securities'!B29 = "9. Any person (substitution for securities etc.)"),
'Performance Securities'!C29,
IF(
'Performance Securities'!B29 = "",
#N/A,
'Performance Securities'!B29)
)</f>
        <v>#N/A</v>
      </c>
      <c r="D29" t="e">
        <f>IF(
OR('Options or Warrants'!B29 = "8. Transferee of restricted securities", 'Options or Warrants'!B29 = "9. Any person (substitution for securities etc.)"),
'Options or Warrants'!C29,
IF(
'Options or Warrants'!B29 = "",
#N/A,
'Options or Warrants'!B29)
)</f>
        <v>#N/A</v>
      </c>
      <c r="E29" t="e">
        <f>IF(
OR('Options - Free Attaching'!B29 = "8. Transferee of restricted securities", 'Options - Free Attaching'!B29 = "9. Any person (substitution for securities etc.)"),
'Options - Free Attaching'!C29,
IF(
'Options - Free Attaching'!B29 = "",
#N/A,
'Options - Free Attaching'!B29)
)</f>
        <v>#N/A</v>
      </c>
      <c r="F29" t="e">
        <f>IF(
OR('Con. Notes - Conversion'!B29 = "8. Transferee of restricted securities", 'Con. Notes - Conversion'!B29 = "9. Any person (substitution for securities etc.)"),
'Con. Notes - Conversion'!C29,
IF(
'Con. Notes - Conversion'!B29 = "",
#N/A,
'Con. Notes - Conversion'!B29)
)</f>
        <v>#N/A</v>
      </c>
      <c r="G29" t="e">
        <f>IF(
OR('Con. Notes - No Conversion'!B29 = "8. Transferee of restricted securities", 'Con. Notes - No Conversion'!B29 = "9. Any person (substitution for securities etc.)"),
'Con. Notes - No Conversion'!C29,
IF(
'Con. Notes - No Conversion'!B29 = "",
#N/A,
'Con. Notes - No Conversion'!B29)
)</f>
        <v>#N/A</v>
      </c>
    </row>
    <row r="30" spans="1:7" x14ac:dyDescent="0.25">
      <c r="A30" t="e">
        <f>IF(
OR(Shares!B30 = "8. Transferee of restricted securities", Shares!B30 = "9. Any person (substitution for securities etc.)"),
Shares!C30,
IF(
Shares!B30 = "",
#N/A,
Shares!B30)
)</f>
        <v>#N/A</v>
      </c>
      <c r="B30" t="e">
        <f>IF(
OR('Shares - LTR - Granted'!B30 = "8. Transferee of restricted securities", 'Shares - LTR - Granted'!B30 = "9. Any person (substitution for securities etc.)"),
'Shares - LTR - Granted'!C30,
IF(
'Shares - LTR - Granted'!B30 = "",
#N/A,
'Shares - LTR - Granted'!B30)
)</f>
        <v>#N/A</v>
      </c>
      <c r="C30" t="e">
        <f>IF(
OR('Performance Securities'!B30 = "8. Transferee of restricted securities", 'Performance Securities'!B30 = "9. Any person (substitution for securities etc.)"),
'Performance Securities'!C30,
IF(
'Performance Securities'!B30 = "",
#N/A,
'Performance Securities'!B30)
)</f>
        <v>#N/A</v>
      </c>
      <c r="D30" t="e">
        <f>IF(
OR('Options or Warrants'!B30 = "8. Transferee of restricted securities", 'Options or Warrants'!B30 = "9. Any person (substitution for securities etc.)"),
'Options or Warrants'!C30,
IF(
'Options or Warrants'!B30 = "",
#N/A,
'Options or Warrants'!B30)
)</f>
        <v>#N/A</v>
      </c>
      <c r="E30" t="e">
        <f>IF(
OR('Options - Free Attaching'!B30 = "8. Transferee of restricted securities", 'Options - Free Attaching'!B30 = "9. Any person (substitution for securities etc.)"),
'Options - Free Attaching'!C30,
IF(
'Options - Free Attaching'!B30 = "",
#N/A,
'Options - Free Attaching'!B30)
)</f>
        <v>#N/A</v>
      </c>
      <c r="F30" t="e">
        <f>IF(
OR('Con. Notes - Conversion'!B30 = "8. Transferee of restricted securities", 'Con. Notes - Conversion'!B30 = "9. Any person (substitution for securities etc.)"),
'Con. Notes - Conversion'!C30,
IF(
'Con. Notes - Conversion'!B30 = "",
#N/A,
'Con. Notes - Conversion'!B30)
)</f>
        <v>#N/A</v>
      </c>
      <c r="G30" t="e">
        <f>IF(
OR('Con. Notes - No Conversion'!B30 = "8. Transferee of restricted securities", 'Con. Notes - No Conversion'!B30 = "9. Any person (substitution for securities etc.)"),
'Con. Notes - No Conversion'!C30,
IF(
'Con. Notes - No Conversion'!B30 = "",
#N/A,
'Con. Notes - No Conversion'!B30)
)</f>
        <v>#N/A</v>
      </c>
    </row>
    <row r="31" spans="1:7" x14ac:dyDescent="0.25">
      <c r="A31" t="e">
        <f>IF(
OR(Shares!B31 = "8. Transferee of restricted securities", Shares!B31 = "9. Any person (substitution for securities etc.)"),
Shares!C31,
IF(
Shares!B31 = "",
#N/A,
Shares!B31)
)</f>
        <v>#N/A</v>
      </c>
      <c r="B31" t="e">
        <f>IF(
OR('Shares - LTR - Granted'!B31 = "8. Transferee of restricted securities", 'Shares - LTR - Granted'!B31 = "9. Any person (substitution for securities etc.)"),
'Shares - LTR - Granted'!C31,
IF(
'Shares - LTR - Granted'!B31 = "",
#N/A,
'Shares - LTR - Granted'!B31)
)</f>
        <v>#N/A</v>
      </c>
      <c r="C31" t="e">
        <f>IF(
OR('Performance Securities'!B31 = "8. Transferee of restricted securities", 'Performance Securities'!B31 = "9. Any person (substitution for securities etc.)"),
'Performance Securities'!C31,
IF(
'Performance Securities'!B31 = "",
#N/A,
'Performance Securities'!B31)
)</f>
        <v>#N/A</v>
      </c>
      <c r="D31" t="e">
        <f>IF(
OR('Options or Warrants'!B31 = "8. Transferee of restricted securities", 'Options or Warrants'!B31 = "9. Any person (substitution for securities etc.)"),
'Options or Warrants'!C31,
IF(
'Options or Warrants'!B31 = "",
#N/A,
'Options or Warrants'!B31)
)</f>
        <v>#N/A</v>
      </c>
      <c r="E31" t="e">
        <f>IF(
OR('Options - Free Attaching'!B31 = "8. Transferee of restricted securities", 'Options - Free Attaching'!B31 = "9. Any person (substitution for securities etc.)"),
'Options - Free Attaching'!C31,
IF(
'Options - Free Attaching'!B31 = "",
#N/A,
'Options - Free Attaching'!B31)
)</f>
        <v>#N/A</v>
      </c>
      <c r="F31" t="e">
        <f>IF(
OR('Con. Notes - Conversion'!B31 = "8. Transferee of restricted securities", 'Con. Notes - Conversion'!B31 = "9. Any person (substitution for securities etc.)"),
'Con. Notes - Conversion'!C31,
IF(
'Con. Notes - Conversion'!B31 = "",
#N/A,
'Con. Notes - Conversion'!B31)
)</f>
        <v>#N/A</v>
      </c>
      <c r="G31" t="e">
        <f>IF(
OR('Con. Notes - No Conversion'!B31 = "8. Transferee of restricted securities", 'Con. Notes - No Conversion'!B31 = "9. Any person (substitution for securities etc.)"),
'Con. Notes - No Conversion'!C31,
IF(
'Con. Notes - No Conversion'!B31 = "",
#N/A,
'Con. Notes - No Conversion'!B31)
)</f>
        <v>#N/A</v>
      </c>
    </row>
    <row r="32" spans="1:7" x14ac:dyDescent="0.25">
      <c r="A32" t="e">
        <f>IF(
OR(Shares!B32 = "8. Transferee of restricted securities", Shares!B32 = "9. Any person (substitution for securities etc.)"),
Shares!C32,
IF(
Shares!B32 = "",
#N/A,
Shares!B32)
)</f>
        <v>#N/A</v>
      </c>
      <c r="B32" t="e">
        <f>IF(
OR('Shares - LTR - Granted'!B32 = "8. Transferee of restricted securities", 'Shares - LTR - Granted'!B32 = "9. Any person (substitution for securities etc.)"),
'Shares - LTR - Granted'!C32,
IF(
'Shares - LTR - Granted'!B32 = "",
#N/A,
'Shares - LTR - Granted'!B32)
)</f>
        <v>#N/A</v>
      </c>
      <c r="C32" t="e">
        <f>IF(
OR('Performance Securities'!B32 = "8. Transferee of restricted securities", 'Performance Securities'!B32 = "9. Any person (substitution for securities etc.)"),
'Performance Securities'!C32,
IF(
'Performance Securities'!B32 = "",
#N/A,
'Performance Securities'!B32)
)</f>
        <v>#N/A</v>
      </c>
      <c r="D32" t="e">
        <f>IF(
OR('Options or Warrants'!B32 = "8. Transferee of restricted securities", 'Options or Warrants'!B32 = "9. Any person (substitution for securities etc.)"),
'Options or Warrants'!C32,
IF(
'Options or Warrants'!B32 = "",
#N/A,
'Options or Warrants'!B32)
)</f>
        <v>#N/A</v>
      </c>
      <c r="E32" t="e">
        <f>IF(
OR('Options - Free Attaching'!B32 = "8. Transferee of restricted securities", 'Options - Free Attaching'!B32 = "9. Any person (substitution for securities etc.)"),
'Options - Free Attaching'!C32,
IF(
'Options - Free Attaching'!B32 = "",
#N/A,
'Options - Free Attaching'!B32)
)</f>
        <v>#N/A</v>
      </c>
      <c r="F32" t="e">
        <f>IF(
OR('Con. Notes - Conversion'!B32 = "8. Transferee of restricted securities", 'Con. Notes - Conversion'!B32 = "9. Any person (substitution for securities etc.)"),
'Con. Notes - Conversion'!C32,
IF(
'Con. Notes - Conversion'!B32 = "",
#N/A,
'Con. Notes - Conversion'!B32)
)</f>
        <v>#N/A</v>
      </c>
      <c r="G32" t="e">
        <f>IF(
OR('Con. Notes - No Conversion'!B32 = "8. Transferee of restricted securities", 'Con. Notes - No Conversion'!B32 = "9. Any person (substitution for securities etc.)"),
'Con. Notes - No Conversion'!C32,
IF(
'Con. Notes - No Conversion'!B32 = "",
#N/A,
'Con. Notes - No Conversion'!B32)
)</f>
        <v>#N/A</v>
      </c>
    </row>
    <row r="33" spans="1:7" x14ac:dyDescent="0.25">
      <c r="A33" t="e">
        <f>IF(
OR(Shares!B33 = "8. Transferee of restricted securities", Shares!B33 = "9. Any person (substitution for securities etc.)"),
Shares!C33,
IF(
Shares!B33 = "",
#N/A,
Shares!B33)
)</f>
        <v>#N/A</v>
      </c>
      <c r="B33" t="e">
        <f>IF(
OR('Shares - LTR - Granted'!B33 = "8. Transferee of restricted securities", 'Shares - LTR - Granted'!B33 = "9. Any person (substitution for securities etc.)"),
'Shares - LTR - Granted'!C33,
IF(
'Shares - LTR - Granted'!B33 = "",
#N/A,
'Shares - LTR - Granted'!B33)
)</f>
        <v>#N/A</v>
      </c>
      <c r="C33" t="e">
        <f>IF(
OR('Performance Securities'!B33 = "8. Transferee of restricted securities", 'Performance Securities'!B33 = "9. Any person (substitution for securities etc.)"),
'Performance Securities'!C33,
IF(
'Performance Securities'!B33 = "",
#N/A,
'Performance Securities'!B33)
)</f>
        <v>#N/A</v>
      </c>
      <c r="D33" t="e">
        <f>IF(
OR('Options or Warrants'!B33 = "8. Transferee of restricted securities", 'Options or Warrants'!B33 = "9. Any person (substitution for securities etc.)"),
'Options or Warrants'!C33,
IF(
'Options or Warrants'!B33 = "",
#N/A,
'Options or Warrants'!B33)
)</f>
        <v>#N/A</v>
      </c>
      <c r="E33" t="e">
        <f>IF(
OR('Options - Free Attaching'!B33 = "8. Transferee of restricted securities", 'Options - Free Attaching'!B33 = "9. Any person (substitution for securities etc.)"),
'Options - Free Attaching'!C33,
IF(
'Options - Free Attaching'!B33 = "",
#N/A,
'Options - Free Attaching'!B33)
)</f>
        <v>#N/A</v>
      </c>
      <c r="F33" t="e">
        <f>IF(
OR('Con. Notes - Conversion'!B33 = "8. Transferee of restricted securities", 'Con. Notes - Conversion'!B33 = "9. Any person (substitution for securities etc.)"),
'Con. Notes - Conversion'!C33,
IF(
'Con. Notes - Conversion'!B33 = "",
#N/A,
'Con. Notes - Conversion'!B33)
)</f>
        <v>#N/A</v>
      </c>
      <c r="G33" t="e">
        <f>IF(
OR('Con. Notes - No Conversion'!B33 = "8. Transferee of restricted securities", 'Con. Notes - No Conversion'!B33 = "9. Any person (substitution for securities etc.)"),
'Con. Notes - No Conversion'!C33,
IF(
'Con. Notes - No Conversion'!B33 = "",
#N/A,
'Con. Notes - No Conversion'!B33)
)</f>
        <v>#N/A</v>
      </c>
    </row>
    <row r="34" spans="1:7" x14ac:dyDescent="0.25">
      <c r="A34" t="e">
        <f>IF(
OR(Shares!B34 = "8. Transferee of restricted securities", Shares!B34 = "9. Any person (substitution for securities etc.)"),
Shares!C34,
IF(
Shares!B34 = "",
#N/A,
Shares!B34)
)</f>
        <v>#N/A</v>
      </c>
      <c r="B34" t="e">
        <f>IF(
OR('Shares - LTR - Granted'!B34 = "8. Transferee of restricted securities", 'Shares - LTR - Granted'!B34 = "9. Any person (substitution for securities etc.)"),
'Shares - LTR - Granted'!C34,
IF(
'Shares - LTR - Granted'!B34 = "",
#N/A,
'Shares - LTR - Granted'!B34)
)</f>
        <v>#N/A</v>
      </c>
      <c r="C34" t="e">
        <f>IF(
OR('Performance Securities'!B34 = "8. Transferee of restricted securities", 'Performance Securities'!B34 = "9. Any person (substitution for securities etc.)"),
'Performance Securities'!C34,
IF(
'Performance Securities'!B34 = "",
#N/A,
'Performance Securities'!B34)
)</f>
        <v>#N/A</v>
      </c>
      <c r="D34" t="e">
        <f>IF(
OR('Options or Warrants'!B34 = "8. Transferee of restricted securities", 'Options or Warrants'!B34 = "9. Any person (substitution for securities etc.)"),
'Options or Warrants'!C34,
IF(
'Options or Warrants'!B34 = "",
#N/A,
'Options or Warrants'!B34)
)</f>
        <v>#N/A</v>
      </c>
      <c r="E34" t="e">
        <f>IF(
OR('Options - Free Attaching'!B34 = "8. Transferee of restricted securities", 'Options - Free Attaching'!B34 = "9. Any person (substitution for securities etc.)"),
'Options - Free Attaching'!C34,
IF(
'Options - Free Attaching'!B34 = "",
#N/A,
'Options - Free Attaching'!B34)
)</f>
        <v>#N/A</v>
      </c>
      <c r="F34" t="e">
        <f>IF(
OR('Con. Notes - Conversion'!B34 = "8. Transferee of restricted securities", 'Con. Notes - Conversion'!B34 = "9. Any person (substitution for securities etc.)"),
'Con. Notes - Conversion'!C34,
IF(
'Con. Notes - Conversion'!B34 = "",
#N/A,
'Con. Notes - Conversion'!B34)
)</f>
        <v>#N/A</v>
      </c>
      <c r="G34" t="e">
        <f>IF(
OR('Con. Notes - No Conversion'!B34 = "8. Transferee of restricted securities", 'Con. Notes - No Conversion'!B34 = "9. Any person (substitution for securities etc.)"),
'Con. Notes - No Conversion'!C34,
IF(
'Con. Notes - No Conversion'!B34 = "",
#N/A,
'Con. Notes - No Conversion'!B34)
)</f>
        <v>#N/A</v>
      </c>
    </row>
    <row r="35" spans="1:7" x14ac:dyDescent="0.25">
      <c r="A35" t="e">
        <f>IF(
OR(Shares!B35 = "8. Transferee of restricted securities", Shares!B35 = "9. Any person (substitution for securities etc.)"),
Shares!C35,
IF(
Shares!B35 = "",
#N/A,
Shares!B35)
)</f>
        <v>#N/A</v>
      </c>
      <c r="B35" t="e">
        <f>IF(
OR('Shares - LTR - Granted'!B35 = "8. Transferee of restricted securities", 'Shares - LTR - Granted'!B35 = "9. Any person (substitution for securities etc.)"),
'Shares - LTR - Granted'!C35,
IF(
'Shares - LTR - Granted'!B35 = "",
#N/A,
'Shares - LTR - Granted'!B35)
)</f>
        <v>#N/A</v>
      </c>
      <c r="C35" t="e">
        <f>IF(
OR('Performance Securities'!B35 = "8. Transferee of restricted securities", 'Performance Securities'!B35 = "9. Any person (substitution for securities etc.)"),
'Performance Securities'!C35,
IF(
'Performance Securities'!B35 = "",
#N/A,
'Performance Securities'!B35)
)</f>
        <v>#N/A</v>
      </c>
      <c r="D35" t="e">
        <f>IF(
OR('Options or Warrants'!B35 = "8. Transferee of restricted securities", 'Options or Warrants'!B35 = "9. Any person (substitution for securities etc.)"),
'Options or Warrants'!C35,
IF(
'Options or Warrants'!B35 = "",
#N/A,
'Options or Warrants'!B35)
)</f>
        <v>#N/A</v>
      </c>
      <c r="E35" t="e">
        <f>IF(
OR('Options - Free Attaching'!B35 = "8. Transferee of restricted securities", 'Options - Free Attaching'!B35 = "9. Any person (substitution for securities etc.)"),
'Options - Free Attaching'!C35,
IF(
'Options - Free Attaching'!B35 = "",
#N/A,
'Options - Free Attaching'!B35)
)</f>
        <v>#N/A</v>
      </c>
      <c r="F35" t="e">
        <f>IF(
OR('Con. Notes - Conversion'!B35 = "8. Transferee of restricted securities", 'Con. Notes - Conversion'!B35 = "9. Any person (substitution for securities etc.)"),
'Con. Notes - Conversion'!C35,
IF(
'Con. Notes - Conversion'!B35 = "",
#N/A,
'Con. Notes - Conversion'!B35)
)</f>
        <v>#N/A</v>
      </c>
      <c r="G35" t="e">
        <f>IF(
OR('Con. Notes - No Conversion'!B35 = "8. Transferee of restricted securities", 'Con. Notes - No Conversion'!B35 = "9. Any person (substitution for securities etc.)"),
'Con. Notes - No Conversion'!C35,
IF(
'Con. Notes - No Conversion'!B35 = "",
#N/A,
'Con. Notes - No Conversion'!B35)
)</f>
        <v>#N/A</v>
      </c>
    </row>
    <row r="36" spans="1:7" x14ac:dyDescent="0.25">
      <c r="A36" t="e">
        <f>IF(
OR(Shares!B36 = "8. Transferee of restricted securities", Shares!B36 = "9. Any person (substitution for securities etc.)"),
Shares!C36,
IF(
Shares!B36 = "",
#N/A,
Shares!B36)
)</f>
        <v>#N/A</v>
      </c>
      <c r="B36" t="e">
        <f>IF(
OR('Shares - LTR - Granted'!B36 = "8. Transferee of restricted securities", 'Shares - LTR - Granted'!B36 = "9. Any person (substitution for securities etc.)"),
'Shares - LTR - Granted'!C36,
IF(
'Shares - LTR - Granted'!B36 = "",
#N/A,
'Shares - LTR - Granted'!B36)
)</f>
        <v>#N/A</v>
      </c>
      <c r="C36" t="e">
        <f>IF(
OR('Performance Securities'!B36 = "8. Transferee of restricted securities", 'Performance Securities'!B36 = "9. Any person (substitution for securities etc.)"),
'Performance Securities'!C36,
IF(
'Performance Securities'!B36 = "",
#N/A,
'Performance Securities'!B36)
)</f>
        <v>#N/A</v>
      </c>
      <c r="D36" t="e">
        <f>IF(
OR('Options or Warrants'!B36 = "8. Transferee of restricted securities", 'Options or Warrants'!B36 = "9. Any person (substitution for securities etc.)"),
'Options or Warrants'!C36,
IF(
'Options or Warrants'!B36 = "",
#N/A,
'Options or Warrants'!B36)
)</f>
        <v>#N/A</v>
      </c>
      <c r="E36" t="e">
        <f>IF(
OR('Options - Free Attaching'!B36 = "8. Transferee of restricted securities", 'Options - Free Attaching'!B36 = "9. Any person (substitution for securities etc.)"),
'Options - Free Attaching'!C36,
IF(
'Options - Free Attaching'!B36 = "",
#N/A,
'Options - Free Attaching'!B36)
)</f>
        <v>#N/A</v>
      </c>
      <c r="F36" t="e">
        <f>IF(
OR('Con. Notes - Conversion'!B36 = "8. Transferee of restricted securities", 'Con. Notes - Conversion'!B36 = "9. Any person (substitution for securities etc.)"),
'Con. Notes - Conversion'!C36,
IF(
'Con. Notes - Conversion'!B36 = "",
#N/A,
'Con. Notes - Conversion'!B36)
)</f>
        <v>#N/A</v>
      </c>
      <c r="G36" t="e">
        <f>IF(
OR('Con. Notes - No Conversion'!B36 = "8. Transferee of restricted securities", 'Con. Notes - No Conversion'!B36 = "9. Any person (substitution for securities etc.)"),
'Con. Notes - No Conversion'!C36,
IF(
'Con. Notes - No Conversion'!B36 = "",
#N/A,
'Con. Notes - No Conversion'!B36)
)</f>
        <v>#N/A</v>
      </c>
    </row>
    <row r="37" spans="1:7" x14ac:dyDescent="0.25">
      <c r="A37" t="e">
        <f>IF(
OR(Shares!B37 = "8. Transferee of restricted securities", Shares!B37 = "9. Any person (substitution for securities etc.)"),
Shares!C37,
IF(
Shares!B37 = "",
#N/A,
Shares!B37)
)</f>
        <v>#N/A</v>
      </c>
      <c r="B37" t="e">
        <f>IF(
OR('Shares - LTR - Granted'!B37 = "8. Transferee of restricted securities", 'Shares - LTR - Granted'!B37 = "9. Any person (substitution for securities etc.)"),
'Shares - LTR - Granted'!C37,
IF(
'Shares - LTR - Granted'!B37 = "",
#N/A,
'Shares - LTR - Granted'!B37)
)</f>
        <v>#N/A</v>
      </c>
      <c r="C37" t="e">
        <f>IF(
OR('Performance Securities'!B37 = "8. Transferee of restricted securities", 'Performance Securities'!B37 = "9. Any person (substitution for securities etc.)"),
'Performance Securities'!C37,
IF(
'Performance Securities'!B37 = "",
#N/A,
'Performance Securities'!B37)
)</f>
        <v>#N/A</v>
      </c>
      <c r="D37" t="e">
        <f>IF(
OR('Options or Warrants'!B37 = "8. Transferee of restricted securities", 'Options or Warrants'!B37 = "9. Any person (substitution for securities etc.)"),
'Options or Warrants'!C37,
IF(
'Options or Warrants'!B37 = "",
#N/A,
'Options or Warrants'!B37)
)</f>
        <v>#N/A</v>
      </c>
      <c r="E37" t="e">
        <f>IF(
OR('Options - Free Attaching'!B37 = "8. Transferee of restricted securities", 'Options - Free Attaching'!B37 = "9. Any person (substitution for securities etc.)"),
'Options - Free Attaching'!C37,
IF(
'Options - Free Attaching'!B37 = "",
#N/A,
'Options - Free Attaching'!B37)
)</f>
        <v>#N/A</v>
      </c>
      <c r="F37" t="e">
        <f>IF(
OR('Con. Notes - Conversion'!B37 = "8. Transferee of restricted securities", 'Con. Notes - Conversion'!B37 = "9. Any person (substitution for securities etc.)"),
'Con. Notes - Conversion'!C37,
IF(
'Con. Notes - Conversion'!B37 = "",
#N/A,
'Con. Notes - Conversion'!B37)
)</f>
        <v>#N/A</v>
      </c>
      <c r="G37" t="e">
        <f>IF(
OR('Con. Notes - No Conversion'!B37 = "8. Transferee of restricted securities", 'Con. Notes - No Conversion'!B37 = "9. Any person (substitution for securities etc.)"),
'Con. Notes - No Conversion'!C37,
IF(
'Con. Notes - No Conversion'!B37 = "",
#N/A,
'Con. Notes - No Conversion'!B37)
)</f>
        <v>#N/A</v>
      </c>
    </row>
    <row r="38" spans="1:7" x14ac:dyDescent="0.25">
      <c r="A38" t="e">
        <f>IF(
OR(Shares!B38 = "8. Transferee of restricted securities", Shares!B38 = "9. Any person (substitution for securities etc.)"),
Shares!C38,
IF(
Shares!B38 = "",
#N/A,
Shares!B38)
)</f>
        <v>#N/A</v>
      </c>
      <c r="B38" t="e">
        <f>IF(
OR('Shares - LTR - Granted'!B38 = "8. Transferee of restricted securities", 'Shares - LTR - Granted'!B38 = "9. Any person (substitution for securities etc.)"),
'Shares - LTR - Granted'!C38,
IF(
'Shares - LTR - Granted'!B38 = "",
#N/A,
'Shares - LTR - Granted'!B38)
)</f>
        <v>#N/A</v>
      </c>
      <c r="C38" t="e">
        <f>IF(
OR('Performance Securities'!B38 = "8. Transferee of restricted securities", 'Performance Securities'!B38 = "9. Any person (substitution for securities etc.)"),
'Performance Securities'!C38,
IF(
'Performance Securities'!B38 = "",
#N/A,
'Performance Securities'!B38)
)</f>
        <v>#N/A</v>
      </c>
      <c r="D38" t="e">
        <f>IF(
OR('Options or Warrants'!B38 = "8. Transferee of restricted securities", 'Options or Warrants'!B38 = "9. Any person (substitution for securities etc.)"),
'Options or Warrants'!C38,
IF(
'Options or Warrants'!B38 = "",
#N/A,
'Options or Warrants'!B38)
)</f>
        <v>#N/A</v>
      </c>
      <c r="E38" t="e">
        <f>IF(
OR('Options - Free Attaching'!B38 = "8. Transferee of restricted securities", 'Options - Free Attaching'!B38 = "9. Any person (substitution for securities etc.)"),
'Options - Free Attaching'!C38,
IF(
'Options - Free Attaching'!B38 = "",
#N/A,
'Options - Free Attaching'!B38)
)</f>
        <v>#N/A</v>
      </c>
      <c r="F38" t="e">
        <f>IF(
OR('Con. Notes - Conversion'!B38 = "8. Transferee of restricted securities", 'Con. Notes - Conversion'!B38 = "9. Any person (substitution for securities etc.)"),
'Con. Notes - Conversion'!C38,
IF(
'Con. Notes - Conversion'!B38 = "",
#N/A,
'Con. Notes - Conversion'!B38)
)</f>
        <v>#N/A</v>
      </c>
      <c r="G38" t="e">
        <f>IF(
OR('Con. Notes - No Conversion'!B38 = "8. Transferee of restricted securities", 'Con. Notes - No Conversion'!B38 = "9. Any person (substitution for securities etc.)"),
'Con. Notes - No Conversion'!C38,
IF(
'Con. Notes - No Conversion'!B38 = "",
#N/A,
'Con. Notes - No Conversion'!B38)
)</f>
        <v>#N/A</v>
      </c>
    </row>
    <row r="39" spans="1:7" x14ac:dyDescent="0.25">
      <c r="A39" t="e">
        <f>IF(
OR(Shares!B39 = "8. Transferee of restricted securities", Shares!B39 = "9. Any person (substitution for securities etc.)"),
Shares!C39,
IF(
Shares!B39 = "",
#N/A,
Shares!B39)
)</f>
        <v>#N/A</v>
      </c>
      <c r="B39" t="e">
        <f>IF(
OR('Shares - LTR - Granted'!B39 = "8. Transferee of restricted securities", 'Shares - LTR - Granted'!B39 = "9. Any person (substitution for securities etc.)"),
'Shares - LTR - Granted'!C39,
IF(
'Shares - LTR - Granted'!B39 = "",
#N/A,
'Shares - LTR - Granted'!B39)
)</f>
        <v>#N/A</v>
      </c>
      <c r="C39" t="e">
        <f>IF(
OR('Performance Securities'!B39 = "8. Transferee of restricted securities", 'Performance Securities'!B39 = "9. Any person (substitution for securities etc.)"),
'Performance Securities'!C39,
IF(
'Performance Securities'!B39 = "",
#N/A,
'Performance Securities'!B39)
)</f>
        <v>#N/A</v>
      </c>
      <c r="D39" t="e">
        <f>IF(
OR('Options or Warrants'!B39 = "8. Transferee of restricted securities", 'Options or Warrants'!B39 = "9. Any person (substitution for securities etc.)"),
'Options or Warrants'!C39,
IF(
'Options or Warrants'!B39 = "",
#N/A,
'Options or Warrants'!B39)
)</f>
        <v>#N/A</v>
      </c>
      <c r="E39" t="e">
        <f>IF(
OR('Options - Free Attaching'!B39 = "8. Transferee of restricted securities", 'Options - Free Attaching'!B39 = "9. Any person (substitution for securities etc.)"),
'Options - Free Attaching'!C39,
IF(
'Options - Free Attaching'!B39 = "",
#N/A,
'Options - Free Attaching'!B39)
)</f>
        <v>#N/A</v>
      </c>
      <c r="F39" t="e">
        <f>IF(
OR('Con. Notes - Conversion'!B39 = "8. Transferee of restricted securities", 'Con. Notes - Conversion'!B39 = "9. Any person (substitution for securities etc.)"),
'Con. Notes - Conversion'!C39,
IF(
'Con. Notes - Conversion'!B39 = "",
#N/A,
'Con. Notes - Conversion'!B39)
)</f>
        <v>#N/A</v>
      </c>
      <c r="G39" t="e">
        <f>IF(
OR('Con. Notes - No Conversion'!B39 = "8. Transferee of restricted securities", 'Con. Notes - No Conversion'!B39 = "9. Any person (substitution for securities etc.)"),
'Con. Notes - No Conversion'!C39,
IF(
'Con. Notes - No Conversion'!B39 = "",
#N/A,
'Con. Notes - No Conversion'!B39)
)</f>
        <v>#N/A</v>
      </c>
    </row>
    <row r="40" spans="1:7" x14ac:dyDescent="0.25">
      <c r="A40" t="e">
        <f>IF(
OR(Shares!B40 = "8. Transferee of restricted securities", Shares!B40 = "9. Any person (substitution for securities etc.)"),
Shares!C40,
IF(
Shares!B40 = "",
#N/A,
Shares!B40)
)</f>
        <v>#N/A</v>
      </c>
      <c r="B40" t="e">
        <f>IF(
OR('Shares - LTR - Granted'!B40 = "8. Transferee of restricted securities", 'Shares - LTR - Granted'!B40 = "9. Any person (substitution for securities etc.)"),
'Shares - LTR - Granted'!C40,
IF(
'Shares - LTR - Granted'!B40 = "",
#N/A,
'Shares - LTR - Granted'!B40)
)</f>
        <v>#N/A</v>
      </c>
      <c r="C40" t="e">
        <f>IF(
OR('Performance Securities'!B40 = "8. Transferee of restricted securities", 'Performance Securities'!B40 = "9. Any person (substitution for securities etc.)"),
'Performance Securities'!C40,
IF(
'Performance Securities'!B40 = "",
#N/A,
'Performance Securities'!B40)
)</f>
        <v>#N/A</v>
      </c>
      <c r="D40" t="e">
        <f>IF(
OR('Options or Warrants'!B40 = "8. Transferee of restricted securities", 'Options or Warrants'!B40 = "9. Any person (substitution for securities etc.)"),
'Options or Warrants'!C40,
IF(
'Options or Warrants'!B40 = "",
#N/A,
'Options or Warrants'!B40)
)</f>
        <v>#N/A</v>
      </c>
      <c r="E40" t="e">
        <f>IF(
OR('Options - Free Attaching'!B40 = "8. Transferee of restricted securities", 'Options - Free Attaching'!B40 = "9. Any person (substitution for securities etc.)"),
'Options - Free Attaching'!C40,
IF(
'Options - Free Attaching'!B40 = "",
#N/A,
'Options - Free Attaching'!B40)
)</f>
        <v>#N/A</v>
      </c>
      <c r="F40" t="e">
        <f>IF(
OR('Con. Notes - Conversion'!B40 = "8. Transferee of restricted securities", 'Con. Notes - Conversion'!B40 = "9. Any person (substitution for securities etc.)"),
'Con. Notes - Conversion'!C40,
IF(
'Con. Notes - Conversion'!B40 = "",
#N/A,
'Con. Notes - Conversion'!B40)
)</f>
        <v>#N/A</v>
      </c>
      <c r="G40" t="e">
        <f>IF(
OR('Con. Notes - No Conversion'!B40 = "8. Transferee of restricted securities", 'Con. Notes - No Conversion'!B40 = "9. Any person (substitution for securities etc.)"),
'Con. Notes - No Conversion'!C40,
IF(
'Con. Notes - No Conversion'!B40 = "",
#N/A,
'Con. Notes - No Conversion'!B40)
)</f>
        <v>#N/A</v>
      </c>
    </row>
    <row r="41" spans="1:7" x14ac:dyDescent="0.25">
      <c r="A41" t="e">
        <f>IF(
OR(Shares!B41 = "8. Transferee of restricted securities", Shares!B41 = "9. Any person (substitution for securities etc.)"),
Shares!C41,
IF(
Shares!B41 = "",
#N/A,
Shares!B41)
)</f>
        <v>#N/A</v>
      </c>
      <c r="B41" t="e">
        <f>IF(
OR('Shares - LTR - Granted'!B41 = "8. Transferee of restricted securities", 'Shares - LTR - Granted'!B41 = "9. Any person (substitution for securities etc.)"),
'Shares - LTR - Granted'!C41,
IF(
'Shares - LTR - Granted'!B41 = "",
#N/A,
'Shares - LTR - Granted'!B41)
)</f>
        <v>#N/A</v>
      </c>
      <c r="C41" t="e">
        <f>IF(
OR('Performance Securities'!B41 = "8. Transferee of restricted securities", 'Performance Securities'!B41 = "9. Any person (substitution for securities etc.)"),
'Performance Securities'!C41,
IF(
'Performance Securities'!B41 = "",
#N/A,
'Performance Securities'!B41)
)</f>
        <v>#N/A</v>
      </c>
      <c r="D41" t="e">
        <f>IF(
OR('Options or Warrants'!B41 = "8. Transferee of restricted securities", 'Options or Warrants'!B41 = "9. Any person (substitution for securities etc.)"),
'Options or Warrants'!C41,
IF(
'Options or Warrants'!B41 = "",
#N/A,
'Options or Warrants'!B41)
)</f>
        <v>#N/A</v>
      </c>
      <c r="E41" t="e">
        <f>IF(
OR('Options - Free Attaching'!B41 = "8. Transferee of restricted securities", 'Options - Free Attaching'!B41 = "9. Any person (substitution for securities etc.)"),
'Options - Free Attaching'!C41,
IF(
'Options - Free Attaching'!B41 = "",
#N/A,
'Options - Free Attaching'!B41)
)</f>
        <v>#N/A</v>
      </c>
      <c r="F41" t="e">
        <f>IF(
OR('Con. Notes - Conversion'!B41 = "8. Transferee of restricted securities", 'Con. Notes - Conversion'!B41 = "9. Any person (substitution for securities etc.)"),
'Con. Notes - Conversion'!C41,
IF(
'Con. Notes - Conversion'!B41 = "",
#N/A,
'Con. Notes - Conversion'!B41)
)</f>
        <v>#N/A</v>
      </c>
      <c r="G41" t="e">
        <f>IF(
OR('Con. Notes - No Conversion'!B41 = "8. Transferee of restricted securities", 'Con. Notes - No Conversion'!B41 = "9. Any person (substitution for securities etc.)"),
'Con. Notes - No Conversion'!C41,
IF(
'Con. Notes - No Conversion'!B41 = "",
#N/A,
'Con. Notes - No Conversion'!B41)
)</f>
        <v>#N/A</v>
      </c>
    </row>
    <row r="42" spans="1:7" x14ac:dyDescent="0.25">
      <c r="A42" t="e">
        <f>IF(
OR(Shares!B42 = "8. Transferee of restricted securities", Shares!B42 = "9. Any person (substitution for securities etc.)"),
Shares!C42,
IF(
Shares!B42 = "",
#N/A,
Shares!B42)
)</f>
        <v>#N/A</v>
      </c>
      <c r="B42" t="e">
        <f>IF(
OR('Shares - LTR - Granted'!B42 = "8. Transferee of restricted securities", 'Shares - LTR - Granted'!B42 = "9. Any person (substitution for securities etc.)"),
'Shares - LTR - Granted'!C42,
IF(
'Shares - LTR - Granted'!B42 = "",
#N/A,
'Shares - LTR - Granted'!B42)
)</f>
        <v>#N/A</v>
      </c>
      <c r="C42" t="e">
        <f>IF(
OR('Performance Securities'!B42 = "8. Transferee of restricted securities", 'Performance Securities'!B42 = "9. Any person (substitution for securities etc.)"),
'Performance Securities'!C42,
IF(
'Performance Securities'!B42 = "",
#N/A,
'Performance Securities'!B42)
)</f>
        <v>#N/A</v>
      </c>
      <c r="D42" t="e">
        <f>IF(
OR('Options or Warrants'!B42 = "8. Transferee of restricted securities", 'Options or Warrants'!B42 = "9. Any person (substitution for securities etc.)"),
'Options or Warrants'!C42,
IF(
'Options or Warrants'!B42 = "",
#N/A,
'Options or Warrants'!B42)
)</f>
        <v>#N/A</v>
      </c>
      <c r="E42" t="e">
        <f>IF(
OR('Options - Free Attaching'!B42 = "8. Transferee of restricted securities", 'Options - Free Attaching'!B42 = "9. Any person (substitution for securities etc.)"),
'Options - Free Attaching'!C42,
IF(
'Options - Free Attaching'!B42 = "",
#N/A,
'Options - Free Attaching'!B42)
)</f>
        <v>#N/A</v>
      </c>
      <c r="F42" t="e">
        <f>IF(
OR('Con. Notes - Conversion'!B42 = "8. Transferee of restricted securities", 'Con. Notes - Conversion'!B42 = "9. Any person (substitution for securities etc.)"),
'Con. Notes - Conversion'!C42,
IF(
'Con. Notes - Conversion'!B42 = "",
#N/A,
'Con. Notes - Conversion'!B42)
)</f>
        <v>#N/A</v>
      </c>
      <c r="G42" t="e">
        <f>IF(
OR('Con. Notes - No Conversion'!B42 = "8. Transferee of restricted securities", 'Con. Notes - No Conversion'!B42 = "9. Any person (substitution for securities etc.)"),
'Con. Notes - No Conversion'!C42,
IF(
'Con. Notes - No Conversion'!B42 = "",
#N/A,
'Con. Notes - No Conversion'!B42)
)</f>
        <v>#N/A</v>
      </c>
    </row>
    <row r="43" spans="1:7" x14ac:dyDescent="0.25">
      <c r="A43" t="e">
        <f>IF(
OR(Shares!B43 = "8. Transferee of restricted securities", Shares!B43 = "9. Any person (substitution for securities etc.)"),
Shares!C43,
IF(
Shares!B43 = "",
#N/A,
Shares!B43)
)</f>
        <v>#N/A</v>
      </c>
      <c r="B43" t="e">
        <f>IF(
OR('Shares - LTR - Granted'!B43 = "8. Transferee of restricted securities", 'Shares - LTR - Granted'!B43 = "9. Any person (substitution for securities etc.)"),
'Shares - LTR - Granted'!C43,
IF(
'Shares - LTR - Granted'!B43 = "",
#N/A,
'Shares - LTR - Granted'!B43)
)</f>
        <v>#N/A</v>
      </c>
      <c r="C43" t="e">
        <f>IF(
OR('Performance Securities'!B43 = "8. Transferee of restricted securities", 'Performance Securities'!B43 = "9. Any person (substitution for securities etc.)"),
'Performance Securities'!C43,
IF(
'Performance Securities'!B43 = "",
#N/A,
'Performance Securities'!B43)
)</f>
        <v>#N/A</v>
      </c>
      <c r="D43" t="e">
        <f>IF(
OR('Options or Warrants'!B43 = "8. Transferee of restricted securities", 'Options or Warrants'!B43 = "9. Any person (substitution for securities etc.)"),
'Options or Warrants'!C43,
IF(
'Options or Warrants'!B43 = "",
#N/A,
'Options or Warrants'!B43)
)</f>
        <v>#N/A</v>
      </c>
      <c r="E43" t="e">
        <f>IF(
OR('Options - Free Attaching'!B43 = "8. Transferee of restricted securities", 'Options - Free Attaching'!B43 = "9. Any person (substitution for securities etc.)"),
'Options - Free Attaching'!C43,
IF(
'Options - Free Attaching'!B43 = "",
#N/A,
'Options - Free Attaching'!B43)
)</f>
        <v>#N/A</v>
      </c>
      <c r="F43" t="e">
        <f>IF(
OR('Con. Notes - Conversion'!B43 = "8. Transferee of restricted securities", 'Con. Notes - Conversion'!B43 = "9. Any person (substitution for securities etc.)"),
'Con. Notes - Conversion'!C43,
IF(
'Con. Notes - Conversion'!B43 = "",
#N/A,
'Con. Notes - Conversion'!B43)
)</f>
        <v>#N/A</v>
      </c>
      <c r="G43" t="e">
        <f>IF(
OR('Con. Notes - No Conversion'!B43 = "8. Transferee of restricted securities", 'Con. Notes - No Conversion'!B43 = "9. Any person (substitution for securities etc.)"),
'Con. Notes - No Conversion'!C43,
IF(
'Con. Notes - No Conversion'!B43 = "",
#N/A,
'Con. Notes - No Conversion'!B43)
)</f>
        <v>#N/A</v>
      </c>
    </row>
    <row r="44" spans="1:7" x14ac:dyDescent="0.25">
      <c r="A44" t="e">
        <f>IF(
OR(Shares!B44 = "8. Transferee of restricted securities", Shares!B44 = "9. Any person (substitution for securities etc.)"),
Shares!C44,
IF(
Shares!B44 = "",
#N/A,
Shares!B44)
)</f>
        <v>#N/A</v>
      </c>
      <c r="B44" t="e">
        <f>IF(
OR('Shares - LTR - Granted'!B44 = "8. Transferee of restricted securities", 'Shares - LTR - Granted'!B44 = "9. Any person (substitution for securities etc.)"),
'Shares - LTR - Granted'!C44,
IF(
'Shares - LTR - Granted'!B44 = "",
#N/A,
'Shares - LTR - Granted'!B44)
)</f>
        <v>#N/A</v>
      </c>
      <c r="C44" t="e">
        <f>IF(
OR('Performance Securities'!B44 = "8. Transferee of restricted securities", 'Performance Securities'!B44 = "9. Any person (substitution for securities etc.)"),
'Performance Securities'!C44,
IF(
'Performance Securities'!B44 = "",
#N/A,
'Performance Securities'!B44)
)</f>
        <v>#N/A</v>
      </c>
      <c r="D44" t="e">
        <f>IF(
OR('Options or Warrants'!B44 = "8. Transferee of restricted securities", 'Options or Warrants'!B44 = "9. Any person (substitution for securities etc.)"),
'Options or Warrants'!C44,
IF(
'Options or Warrants'!B44 = "",
#N/A,
'Options or Warrants'!B44)
)</f>
        <v>#N/A</v>
      </c>
      <c r="E44" t="e">
        <f>IF(
OR('Options - Free Attaching'!B44 = "8. Transferee of restricted securities", 'Options - Free Attaching'!B44 = "9. Any person (substitution for securities etc.)"),
'Options - Free Attaching'!C44,
IF(
'Options - Free Attaching'!B44 = "",
#N/A,
'Options - Free Attaching'!B44)
)</f>
        <v>#N/A</v>
      </c>
      <c r="F44" t="e">
        <f>IF(
OR('Con. Notes - Conversion'!B44 = "8. Transferee of restricted securities", 'Con. Notes - Conversion'!B44 = "9. Any person (substitution for securities etc.)"),
'Con. Notes - Conversion'!C44,
IF(
'Con. Notes - Conversion'!B44 = "",
#N/A,
'Con. Notes - Conversion'!B44)
)</f>
        <v>#N/A</v>
      </c>
      <c r="G44" t="e">
        <f>IF(
OR('Con. Notes - No Conversion'!B44 = "8. Transferee of restricted securities", 'Con. Notes - No Conversion'!B44 = "9. Any person (substitution for securities etc.)"),
'Con. Notes - No Conversion'!C44,
IF(
'Con. Notes - No Conversion'!B44 = "",
#N/A,
'Con. Notes - No Conversion'!B44)
)</f>
        <v>#N/A</v>
      </c>
    </row>
    <row r="45" spans="1:7" x14ac:dyDescent="0.25">
      <c r="A45" t="e">
        <f>IF(
OR(Shares!B45 = "8. Transferee of restricted securities", Shares!B45 = "9. Any person (substitution for securities etc.)"),
Shares!C45,
IF(
Shares!B45 = "",
#N/A,
Shares!B45)
)</f>
        <v>#N/A</v>
      </c>
      <c r="B45" t="e">
        <f>IF(
OR('Shares - LTR - Granted'!B45 = "8. Transferee of restricted securities", 'Shares - LTR - Granted'!B45 = "9. Any person (substitution for securities etc.)"),
'Shares - LTR - Granted'!C45,
IF(
'Shares - LTR - Granted'!B45 = "",
#N/A,
'Shares - LTR - Granted'!B45)
)</f>
        <v>#N/A</v>
      </c>
      <c r="C45" t="e">
        <f>IF(
OR('Performance Securities'!B45 = "8. Transferee of restricted securities", 'Performance Securities'!B45 = "9. Any person (substitution for securities etc.)"),
'Performance Securities'!C45,
IF(
'Performance Securities'!B45 = "",
#N/A,
'Performance Securities'!B45)
)</f>
        <v>#N/A</v>
      </c>
      <c r="D45" t="e">
        <f>IF(
OR('Options or Warrants'!B45 = "8. Transferee of restricted securities", 'Options or Warrants'!B45 = "9. Any person (substitution for securities etc.)"),
'Options or Warrants'!C45,
IF(
'Options or Warrants'!B45 = "",
#N/A,
'Options or Warrants'!B45)
)</f>
        <v>#N/A</v>
      </c>
      <c r="E45" t="e">
        <f>IF(
OR('Options - Free Attaching'!B45 = "8. Transferee of restricted securities", 'Options - Free Attaching'!B45 = "9. Any person (substitution for securities etc.)"),
'Options - Free Attaching'!C45,
IF(
'Options - Free Attaching'!B45 = "",
#N/A,
'Options - Free Attaching'!B45)
)</f>
        <v>#N/A</v>
      </c>
      <c r="F45" t="e">
        <f>IF(
OR('Con. Notes - Conversion'!B45 = "8. Transferee of restricted securities", 'Con. Notes - Conversion'!B45 = "9. Any person (substitution for securities etc.)"),
'Con. Notes - Conversion'!C45,
IF(
'Con. Notes - Conversion'!B45 = "",
#N/A,
'Con. Notes - Conversion'!B45)
)</f>
        <v>#N/A</v>
      </c>
      <c r="G45" t="e">
        <f>IF(
OR('Con. Notes - No Conversion'!B45 = "8. Transferee of restricted securities", 'Con. Notes - No Conversion'!B45 = "9. Any person (substitution for securities etc.)"),
'Con. Notes - No Conversion'!C45,
IF(
'Con. Notes - No Conversion'!B45 = "",
#N/A,
'Con. Notes - No Conversion'!B45)
)</f>
        <v>#N/A</v>
      </c>
    </row>
    <row r="46" spans="1:7" x14ac:dyDescent="0.25">
      <c r="A46" t="e">
        <f>IF(
OR(Shares!B46 = "8. Transferee of restricted securities", Shares!B46 = "9. Any person (substitution for securities etc.)"),
Shares!C46,
IF(
Shares!B46 = "",
#N/A,
Shares!B46)
)</f>
        <v>#N/A</v>
      </c>
      <c r="B46" t="e">
        <f>IF(
OR('Shares - LTR - Granted'!B46 = "8. Transferee of restricted securities", 'Shares - LTR - Granted'!B46 = "9. Any person (substitution for securities etc.)"),
'Shares - LTR - Granted'!C46,
IF(
'Shares - LTR - Granted'!B46 = "",
#N/A,
'Shares - LTR - Granted'!B46)
)</f>
        <v>#N/A</v>
      </c>
      <c r="C46" t="e">
        <f>IF(
OR('Performance Securities'!B46 = "8. Transferee of restricted securities", 'Performance Securities'!B46 = "9. Any person (substitution for securities etc.)"),
'Performance Securities'!C46,
IF(
'Performance Securities'!B46 = "",
#N/A,
'Performance Securities'!B46)
)</f>
        <v>#N/A</v>
      </c>
      <c r="D46" t="e">
        <f>IF(
OR('Options or Warrants'!B46 = "8. Transferee of restricted securities", 'Options or Warrants'!B46 = "9. Any person (substitution for securities etc.)"),
'Options or Warrants'!C46,
IF(
'Options or Warrants'!B46 = "",
#N/A,
'Options or Warrants'!B46)
)</f>
        <v>#N/A</v>
      </c>
      <c r="E46" t="e">
        <f>IF(
OR('Options - Free Attaching'!B46 = "8. Transferee of restricted securities", 'Options - Free Attaching'!B46 = "9. Any person (substitution for securities etc.)"),
'Options - Free Attaching'!C46,
IF(
'Options - Free Attaching'!B46 = "",
#N/A,
'Options - Free Attaching'!B46)
)</f>
        <v>#N/A</v>
      </c>
      <c r="F46" t="e">
        <f>IF(
OR('Con. Notes - Conversion'!B46 = "8. Transferee of restricted securities", 'Con. Notes - Conversion'!B46 = "9. Any person (substitution for securities etc.)"),
'Con. Notes - Conversion'!C46,
IF(
'Con. Notes - Conversion'!B46 = "",
#N/A,
'Con. Notes - Conversion'!B46)
)</f>
        <v>#N/A</v>
      </c>
      <c r="G46" t="e">
        <f>IF(
OR('Con. Notes - No Conversion'!B46 = "8. Transferee of restricted securities", 'Con. Notes - No Conversion'!B46 = "9. Any person (substitution for securities etc.)"),
'Con. Notes - No Conversion'!C46,
IF(
'Con. Notes - No Conversion'!B46 = "",
#N/A,
'Con. Notes - No Conversion'!B46)
)</f>
        <v>#N/A</v>
      </c>
    </row>
    <row r="47" spans="1:7" x14ac:dyDescent="0.25">
      <c r="A47" t="e">
        <f>IF(
OR(Shares!B47 = "8. Transferee of restricted securities", Shares!B47 = "9. Any person (substitution for securities etc.)"),
Shares!C47,
IF(
Shares!B47 = "",
#N/A,
Shares!B47)
)</f>
        <v>#N/A</v>
      </c>
      <c r="B47" t="e">
        <f>IF(
OR('Shares - LTR - Granted'!B47 = "8. Transferee of restricted securities", 'Shares - LTR - Granted'!B47 = "9. Any person (substitution for securities etc.)"),
'Shares - LTR - Granted'!C47,
IF(
'Shares - LTR - Granted'!B47 = "",
#N/A,
'Shares - LTR - Granted'!B47)
)</f>
        <v>#N/A</v>
      </c>
      <c r="C47" t="e">
        <f>IF(
OR('Performance Securities'!B47 = "8. Transferee of restricted securities", 'Performance Securities'!B47 = "9. Any person (substitution for securities etc.)"),
'Performance Securities'!C47,
IF(
'Performance Securities'!B47 = "",
#N/A,
'Performance Securities'!B47)
)</f>
        <v>#N/A</v>
      </c>
      <c r="D47" t="e">
        <f>IF(
OR('Options or Warrants'!B47 = "8. Transferee of restricted securities", 'Options or Warrants'!B47 = "9. Any person (substitution for securities etc.)"),
'Options or Warrants'!C47,
IF(
'Options or Warrants'!B47 = "",
#N/A,
'Options or Warrants'!B47)
)</f>
        <v>#N/A</v>
      </c>
      <c r="E47" t="e">
        <f>IF(
OR('Options - Free Attaching'!B47 = "8. Transferee of restricted securities", 'Options - Free Attaching'!B47 = "9. Any person (substitution for securities etc.)"),
'Options - Free Attaching'!C47,
IF(
'Options - Free Attaching'!B47 = "",
#N/A,
'Options - Free Attaching'!B47)
)</f>
        <v>#N/A</v>
      </c>
      <c r="F47" t="e">
        <f>IF(
OR('Con. Notes - Conversion'!B47 = "8. Transferee of restricted securities", 'Con. Notes - Conversion'!B47 = "9. Any person (substitution for securities etc.)"),
'Con. Notes - Conversion'!C47,
IF(
'Con. Notes - Conversion'!B47 = "",
#N/A,
'Con. Notes - Conversion'!B47)
)</f>
        <v>#N/A</v>
      </c>
      <c r="G47" t="e">
        <f>IF(
OR('Con. Notes - No Conversion'!B47 = "8. Transferee of restricted securities", 'Con. Notes - No Conversion'!B47 = "9. Any person (substitution for securities etc.)"),
'Con. Notes - No Conversion'!C47,
IF(
'Con. Notes - No Conversion'!B47 = "",
#N/A,
'Con. Notes - No Conversion'!B47)
)</f>
        <v>#N/A</v>
      </c>
    </row>
    <row r="48" spans="1:7" x14ac:dyDescent="0.25">
      <c r="A48" t="e">
        <f>IF(
OR(Shares!B48 = "8. Transferee of restricted securities", Shares!B48 = "9. Any person (substitution for securities etc.)"),
Shares!C48,
IF(
Shares!B48 = "",
#N/A,
Shares!B48)
)</f>
        <v>#N/A</v>
      </c>
      <c r="B48" t="e">
        <f>IF(
OR('Shares - LTR - Granted'!B48 = "8. Transferee of restricted securities", 'Shares - LTR - Granted'!B48 = "9. Any person (substitution for securities etc.)"),
'Shares - LTR - Granted'!C48,
IF(
'Shares - LTR - Granted'!B48 = "",
#N/A,
'Shares - LTR - Granted'!B48)
)</f>
        <v>#N/A</v>
      </c>
      <c r="C48" t="e">
        <f>IF(
OR('Performance Securities'!B48 = "8. Transferee of restricted securities", 'Performance Securities'!B48 = "9. Any person (substitution for securities etc.)"),
'Performance Securities'!C48,
IF(
'Performance Securities'!B48 = "",
#N/A,
'Performance Securities'!B48)
)</f>
        <v>#N/A</v>
      </c>
      <c r="D48" t="e">
        <f>IF(
OR('Options or Warrants'!B48 = "8. Transferee of restricted securities", 'Options or Warrants'!B48 = "9. Any person (substitution for securities etc.)"),
'Options or Warrants'!C48,
IF(
'Options or Warrants'!B48 = "",
#N/A,
'Options or Warrants'!B48)
)</f>
        <v>#N/A</v>
      </c>
      <c r="E48" t="e">
        <f>IF(
OR('Options - Free Attaching'!B48 = "8. Transferee of restricted securities", 'Options - Free Attaching'!B48 = "9. Any person (substitution for securities etc.)"),
'Options - Free Attaching'!C48,
IF(
'Options - Free Attaching'!B48 = "",
#N/A,
'Options - Free Attaching'!B48)
)</f>
        <v>#N/A</v>
      </c>
      <c r="F48" t="e">
        <f>IF(
OR('Con. Notes - Conversion'!B48 = "8. Transferee of restricted securities", 'Con. Notes - Conversion'!B48 = "9. Any person (substitution for securities etc.)"),
'Con. Notes - Conversion'!C48,
IF(
'Con. Notes - Conversion'!B48 = "",
#N/A,
'Con. Notes - Conversion'!B48)
)</f>
        <v>#N/A</v>
      </c>
      <c r="G48" t="e">
        <f>IF(
OR('Con. Notes - No Conversion'!B48 = "8. Transferee of restricted securities", 'Con. Notes - No Conversion'!B48 = "9. Any person (substitution for securities etc.)"),
'Con. Notes - No Conversion'!C48,
IF(
'Con. Notes - No Conversion'!B48 = "",
#N/A,
'Con. Notes - No Conversion'!B48)
)</f>
        <v>#N/A</v>
      </c>
    </row>
    <row r="49" spans="1:7" x14ac:dyDescent="0.25">
      <c r="A49" t="e">
        <f>IF(
OR(Shares!B49 = "8. Transferee of restricted securities", Shares!B49 = "9. Any person (substitution for securities etc.)"),
Shares!C49,
IF(
Shares!B49 = "",
#N/A,
Shares!B49)
)</f>
        <v>#N/A</v>
      </c>
      <c r="B49" t="e">
        <f>IF(
OR('Shares - LTR - Granted'!B49 = "8. Transferee of restricted securities", 'Shares - LTR - Granted'!B49 = "9. Any person (substitution for securities etc.)"),
'Shares - LTR - Granted'!C49,
IF(
'Shares - LTR - Granted'!B49 = "",
#N/A,
'Shares - LTR - Granted'!B49)
)</f>
        <v>#N/A</v>
      </c>
      <c r="C49" t="e">
        <f>IF(
OR('Performance Securities'!B49 = "8. Transferee of restricted securities", 'Performance Securities'!B49 = "9. Any person (substitution for securities etc.)"),
'Performance Securities'!C49,
IF(
'Performance Securities'!B49 = "",
#N/A,
'Performance Securities'!B49)
)</f>
        <v>#N/A</v>
      </c>
      <c r="D49" t="e">
        <f>IF(
OR('Options or Warrants'!B49 = "8. Transferee of restricted securities", 'Options or Warrants'!B49 = "9. Any person (substitution for securities etc.)"),
'Options or Warrants'!C49,
IF(
'Options or Warrants'!B49 = "",
#N/A,
'Options or Warrants'!B49)
)</f>
        <v>#N/A</v>
      </c>
      <c r="E49" t="e">
        <f>IF(
OR('Options - Free Attaching'!B49 = "8. Transferee of restricted securities", 'Options - Free Attaching'!B49 = "9. Any person (substitution for securities etc.)"),
'Options - Free Attaching'!C49,
IF(
'Options - Free Attaching'!B49 = "",
#N/A,
'Options - Free Attaching'!B49)
)</f>
        <v>#N/A</v>
      </c>
      <c r="F49" t="e">
        <f>IF(
OR('Con. Notes - Conversion'!B49 = "8. Transferee of restricted securities", 'Con. Notes - Conversion'!B49 = "9. Any person (substitution for securities etc.)"),
'Con. Notes - Conversion'!C49,
IF(
'Con. Notes - Conversion'!B49 = "",
#N/A,
'Con. Notes - Conversion'!B49)
)</f>
        <v>#N/A</v>
      </c>
      <c r="G49" t="e">
        <f>IF(
OR('Con. Notes - No Conversion'!B49 = "8. Transferee of restricted securities", 'Con. Notes - No Conversion'!B49 = "9. Any person (substitution for securities etc.)"),
'Con. Notes - No Conversion'!C49,
IF(
'Con. Notes - No Conversion'!B49 = "",
#N/A,
'Con. Notes - No Conversion'!B49)
)</f>
        <v>#N/A</v>
      </c>
    </row>
    <row r="50" spans="1:7" x14ac:dyDescent="0.25">
      <c r="A50" t="e">
        <f>IF(
OR(Shares!B50 = "8. Transferee of restricted securities", Shares!B50 = "9. Any person (substitution for securities etc.)"),
Shares!C50,
IF(
Shares!B50 = "",
#N/A,
Shares!B50)
)</f>
        <v>#N/A</v>
      </c>
      <c r="B50" t="e">
        <f>IF(
OR('Shares - LTR - Granted'!B50 = "8. Transferee of restricted securities", 'Shares - LTR - Granted'!B50 = "9. Any person (substitution for securities etc.)"),
'Shares - LTR - Granted'!C50,
IF(
'Shares - LTR - Granted'!B50 = "",
#N/A,
'Shares - LTR - Granted'!B50)
)</f>
        <v>#N/A</v>
      </c>
      <c r="C50" t="e">
        <f>IF(
OR('Performance Securities'!B50 = "8. Transferee of restricted securities", 'Performance Securities'!B50 = "9. Any person (substitution for securities etc.)"),
'Performance Securities'!C50,
IF(
'Performance Securities'!B50 = "",
#N/A,
'Performance Securities'!B50)
)</f>
        <v>#N/A</v>
      </c>
      <c r="D50" t="e">
        <f>IF(
OR('Options or Warrants'!B50 = "8. Transferee of restricted securities", 'Options or Warrants'!B50 = "9. Any person (substitution for securities etc.)"),
'Options or Warrants'!C50,
IF(
'Options or Warrants'!B50 = "",
#N/A,
'Options or Warrants'!B50)
)</f>
        <v>#N/A</v>
      </c>
      <c r="E50" t="e">
        <f>IF(
OR('Options - Free Attaching'!B50 = "8. Transferee of restricted securities", 'Options - Free Attaching'!B50 = "9. Any person (substitution for securities etc.)"),
'Options - Free Attaching'!C50,
IF(
'Options - Free Attaching'!B50 = "",
#N/A,
'Options - Free Attaching'!B50)
)</f>
        <v>#N/A</v>
      </c>
      <c r="F50" t="e">
        <f>IF(
OR('Con. Notes - Conversion'!B50 = "8. Transferee of restricted securities", 'Con. Notes - Conversion'!B50 = "9. Any person (substitution for securities etc.)"),
'Con. Notes - Conversion'!C50,
IF(
'Con. Notes - Conversion'!B50 = "",
#N/A,
'Con. Notes - Conversion'!B50)
)</f>
        <v>#N/A</v>
      </c>
      <c r="G50" t="e">
        <f>IF(
OR('Con. Notes - No Conversion'!B50 = "8. Transferee of restricted securities", 'Con. Notes - No Conversion'!B50 = "9. Any person (substitution for securities etc.)"),
'Con. Notes - No Conversion'!C50,
IF(
'Con. Notes - No Conversion'!B50 = "",
#N/A,
'Con. Notes - No Conversion'!B50)
)</f>
        <v>#N/A</v>
      </c>
    </row>
    <row r="51" spans="1:7" x14ac:dyDescent="0.25">
      <c r="A51" t="e">
        <f>IF(
OR(Shares!B51 = "8. Transferee of restricted securities", Shares!B51 = "9. Any person (substitution for securities etc.)"),
Shares!C51,
IF(
Shares!B51 = "",
#N/A,
Shares!B51)
)</f>
        <v>#N/A</v>
      </c>
      <c r="B51" t="e">
        <f>IF(
OR('Shares - LTR - Granted'!B51 = "8. Transferee of restricted securities", 'Shares - LTR - Granted'!B51 = "9. Any person (substitution for securities etc.)"),
'Shares - LTR - Granted'!C51,
IF(
'Shares - LTR - Granted'!B51 = "",
#N/A,
'Shares - LTR - Granted'!B51)
)</f>
        <v>#N/A</v>
      </c>
      <c r="C51" t="e">
        <f>IF(
OR('Performance Securities'!B51 = "8. Transferee of restricted securities", 'Performance Securities'!B51 = "9. Any person (substitution for securities etc.)"),
'Performance Securities'!C51,
IF(
'Performance Securities'!B51 = "",
#N/A,
'Performance Securities'!B51)
)</f>
        <v>#N/A</v>
      </c>
      <c r="D51" t="e">
        <f>IF(
OR('Options or Warrants'!B51 = "8. Transferee of restricted securities", 'Options or Warrants'!B51 = "9. Any person (substitution for securities etc.)"),
'Options or Warrants'!C51,
IF(
'Options or Warrants'!B51 = "",
#N/A,
'Options or Warrants'!B51)
)</f>
        <v>#N/A</v>
      </c>
      <c r="E51" t="e">
        <f>IF(
OR('Options - Free Attaching'!B51 = "8. Transferee of restricted securities", 'Options - Free Attaching'!B51 = "9. Any person (substitution for securities etc.)"),
'Options - Free Attaching'!C51,
IF(
'Options - Free Attaching'!B51 = "",
#N/A,
'Options - Free Attaching'!B51)
)</f>
        <v>#N/A</v>
      </c>
      <c r="F51" t="e">
        <f>IF(
OR('Con. Notes - Conversion'!B51 = "8. Transferee of restricted securities", 'Con. Notes - Conversion'!B51 = "9. Any person (substitution for securities etc.)"),
'Con. Notes - Conversion'!C51,
IF(
'Con. Notes - Conversion'!B51 = "",
#N/A,
'Con. Notes - Conversion'!B51)
)</f>
        <v>#N/A</v>
      </c>
      <c r="G51" t="e">
        <f>IF(
OR('Con. Notes - No Conversion'!B51 = "8. Transferee of restricted securities", 'Con. Notes - No Conversion'!B51 = "9. Any person (substitution for securities etc.)"),
'Con. Notes - No Conversion'!C51,
IF(
'Con. Notes - No Conversion'!B51 = "",
#N/A,
'Con. Notes - No Conversion'!B51)
)</f>
        <v>#N/A</v>
      </c>
    </row>
    <row r="52" spans="1:7" x14ac:dyDescent="0.25">
      <c r="A52" t="e">
        <f>IF(
OR(Shares!B52 = "8. Transferee of restricted securities", Shares!B52 = "9. Any person (substitution for securities etc.)"),
Shares!C52,
IF(
Shares!B52 = "",
#N/A,
Shares!B52)
)</f>
        <v>#N/A</v>
      </c>
      <c r="B52" t="e">
        <f>IF(
OR('Shares - LTR - Granted'!B52 = "8. Transferee of restricted securities", 'Shares - LTR - Granted'!B52 = "9. Any person (substitution for securities etc.)"),
'Shares - LTR - Granted'!C52,
IF(
'Shares - LTR - Granted'!B52 = "",
#N/A,
'Shares - LTR - Granted'!B52)
)</f>
        <v>#N/A</v>
      </c>
      <c r="C52" t="e">
        <f>IF(
OR('Performance Securities'!B52 = "8. Transferee of restricted securities", 'Performance Securities'!B52 = "9. Any person (substitution for securities etc.)"),
'Performance Securities'!C52,
IF(
'Performance Securities'!B52 = "",
#N/A,
'Performance Securities'!B52)
)</f>
        <v>#N/A</v>
      </c>
      <c r="D52" t="e">
        <f>IF(
OR('Options or Warrants'!B52 = "8. Transferee of restricted securities", 'Options or Warrants'!B52 = "9. Any person (substitution for securities etc.)"),
'Options or Warrants'!C52,
IF(
'Options or Warrants'!B52 = "",
#N/A,
'Options or Warrants'!B52)
)</f>
        <v>#N/A</v>
      </c>
      <c r="E52" t="e">
        <f>IF(
OR('Options - Free Attaching'!B52 = "8. Transferee of restricted securities", 'Options - Free Attaching'!B52 = "9. Any person (substitution for securities etc.)"),
'Options - Free Attaching'!C52,
IF(
'Options - Free Attaching'!B52 = "",
#N/A,
'Options - Free Attaching'!B52)
)</f>
        <v>#N/A</v>
      </c>
      <c r="F52" t="e">
        <f>IF(
OR('Con. Notes - Conversion'!B52 = "8. Transferee of restricted securities", 'Con. Notes - Conversion'!B52 = "9. Any person (substitution for securities etc.)"),
'Con. Notes - Conversion'!C52,
IF(
'Con. Notes - Conversion'!B52 = "",
#N/A,
'Con. Notes - Conversion'!B52)
)</f>
        <v>#N/A</v>
      </c>
      <c r="G52" t="e">
        <f>IF(
OR('Con. Notes - No Conversion'!B52 = "8. Transferee of restricted securities", 'Con. Notes - No Conversion'!B52 = "9. Any person (substitution for securities etc.)"),
'Con. Notes - No Conversion'!C52,
IF(
'Con. Notes - No Conversion'!B52 = "",
#N/A,
'Con. Notes - No Conversion'!B52)
)</f>
        <v>#N/A</v>
      </c>
    </row>
    <row r="53" spans="1:7" x14ac:dyDescent="0.25">
      <c r="A53" t="e">
        <f>IF(
OR(Shares!B53 = "8. Transferee of restricted securities", Shares!B53 = "9. Any person (substitution for securities etc.)"),
Shares!C53,
IF(
Shares!B53 = "",
#N/A,
Shares!B53)
)</f>
        <v>#N/A</v>
      </c>
      <c r="B53" t="e">
        <f>IF(
OR('Shares - LTR - Granted'!B53 = "8. Transferee of restricted securities", 'Shares - LTR - Granted'!B53 = "9. Any person (substitution for securities etc.)"),
'Shares - LTR - Granted'!C53,
IF(
'Shares - LTR - Granted'!B53 = "",
#N/A,
'Shares - LTR - Granted'!B53)
)</f>
        <v>#N/A</v>
      </c>
      <c r="C53" t="e">
        <f>IF(
OR('Performance Securities'!B53 = "8. Transferee of restricted securities", 'Performance Securities'!B53 = "9. Any person (substitution for securities etc.)"),
'Performance Securities'!C53,
IF(
'Performance Securities'!B53 = "",
#N/A,
'Performance Securities'!B53)
)</f>
        <v>#N/A</v>
      </c>
      <c r="D53" t="e">
        <f>IF(
OR('Options or Warrants'!B53 = "8. Transferee of restricted securities", 'Options or Warrants'!B53 = "9. Any person (substitution for securities etc.)"),
'Options or Warrants'!C53,
IF(
'Options or Warrants'!B53 = "",
#N/A,
'Options or Warrants'!B53)
)</f>
        <v>#N/A</v>
      </c>
      <c r="E53" t="e">
        <f>IF(
OR('Options - Free Attaching'!B53 = "8. Transferee of restricted securities", 'Options - Free Attaching'!B53 = "9. Any person (substitution for securities etc.)"),
'Options - Free Attaching'!C53,
IF(
'Options - Free Attaching'!B53 = "",
#N/A,
'Options - Free Attaching'!B53)
)</f>
        <v>#N/A</v>
      </c>
      <c r="F53" t="e">
        <f>IF(
OR('Con. Notes - Conversion'!B53 = "8. Transferee of restricted securities", 'Con. Notes - Conversion'!B53 = "9. Any person (substitution for securities etc.)"),
'Con. Notes - Conversion'!C53,
IF(
'Con. Notes - Conversion'!B53 = "",
#N/A,
'Con. Notes - Conversion'!B53)
)</f>
        <v>#N/A</v>
      </c>
      <c r="G53" t="e">
        <f>IF(
OR('Con. Notes - No Conversion'!B53 = "8. Transferee of restricted securities", 'Con. Notes - No Conversion'!B53 = "9. Any person (substitution for securities etc.)"),
'Con. Notes - No Conversion'!C53,
IF(
'Con. Notes - No Conversion'!B53 = "",
#N/A,
'Con. Notes - No Conversion'!B53)
)</f>
        <v>#N/A</v>
      </c>
    </row>
    <row r="54" spans="1:7" x14ac:dyDescent="0.25">
      <c r="A54" t="e">
        <f>IF(
OR(Shares!B54 = "8. Transferee of restricted securities", Shares!B54 = "9. Any person (substitution for securities etc.)"),
Shares!C54,
IF(
Shares!B54 = "",
#N/A,
Shares!B54)
)</f>
        <v>#N/A</v>
      </c>
      <c r="B54" t="e">
        <f>IF(
OR('Shares - LTR - Granted'!B54 = "8. Transferee of restricted securities", 'Shares - LTR - Granted'!B54 = "9. Any person (substitution for securities etc.)"),
'Shares - LTR - Granted'!C54,
IF(
'Shares - LTR - Granted'!B54 = "",
#N/A,
'Shares - LTR - Granted'!B54)
)</f>
        <v>#N/A</v>
      </c>
      <c r="C54" t="e">
        <f>IF(
OR('Performance Securities'!B54 = "8. Transferee of restricted securities", 'Performance Securities'!B54 = "9. Any person (substitution for securities etc.)"),
'Performance Securities'!C54,
IF(
'Performance Securities'!B54 = "",
#N/A,
'Performance Securities'!B54)
)</f>
        <v>#N/A</v>
      </c>
      <c r="D54" t="e">
        <f>IF(
OR('Options or Warrants'!B54 = "8. Transferee of restricted securities", 'Options or Warrants'!B54 = "9. Any person (substitution for securities etc.)"),
'Options or Warrants'!C54,
IF(
'Options or Warrants'!B54 = "",
#N/A,
'Options or Warrants'!B54)
)</f>
        <v>#N/A</v>
      </c>
      <c r="E54" t="e">
        <f>IF(
OR('Options - Free Attaching'!B54 = "8. Transferee of restricted securities", 'Options - Free Attaching'!B54 = "9. Any person (substitution for securities etc.)"),
'Options - Free Attaching'!C54,
IF(
'Options - Free Attaching'!B54 = "",
#N/A,
'Options - Free Attaching'!B54)
)</f>
        <v>#N/A</v>
      </c>
      <c r="F54" t="e">
        <f>IF(
OR('Con. Notes - Conversion'!B54 = "8. Transferee of restricted securities", 'Con. Notes - Conversion'!B54 = "9. Any person (substitution for securities etc.)"),
'Con. Notes - Conversion'!C54,
IF(
'Con. Notes - Conversion'!B54 = "",
#N/A,
'Con. Notes - Conversion'!B54)
)</f>
        <v>#N/A</v>
      </c>
      <c r="G54" t="e">
        <f>IF(
OR('Con. Notes - No Conversion'!B54 = "8. Transferee of restricted securities", 'Con. Notes - No Conversion'!B54 = "9. Any person (substitution for securities etc.)"),
'Con. Notes - No Conversion'!C54,
IF(
'Con. Notes - No Conversion'!B54 = "",
#N/A,
'Con. Notes - No Conversion'!B54)
)</f>
        <v>#N/A</v>
      </c>
    </row>
    <row r="55" spans="1:7" x14ac:dyDescent="0.25">
      <c r="A55" t="e">
        <f>IF(
OR(Shares!B55 = "8. Transferee of restricted securities", Shares!B55 = "9. Any person (substitution for securities etc.)"),
Shares!C55,
IF(
Shares!B55 = "",
#N/A,
Shares!B55)
)</f>
        <v>#N/A</v>
      </c>
      <c r="B55" t="e">
        <f>IF(
OR('Shares - LTR - Granted'!B55 = "8. Transferee of restricted securities", 'Shares - LTR - Granted'!B55 = "9. Any person (substitution for securities etc.)"),
'Shares - LTR - Granted'!C55,
IF(
'Shares - LTR - Granted'!B55 = "",
#N/A,
'Shares - LTR - Granted'!B55)
)</f>
        <v>#N/A</v>
      </c>
      <c r="C55" t="e">
        <f>IF(
OR('Performance Securities'!B55 = "8. Transferee of restricted securities", 'Performance Securities'!B55 = "9. Any person (substitution for securities etc.)"),
'Performance Securities'!C55,
IF(
'Performance Securities'!B55 = "",
#N/A,
'Performance Securities'!B55)
)</f>
        <v>#N/A</v>
      </c>
      <c r="D55" t="e">
        <f>IF(
OR('Options or Warrants'!B55 = "8. Transferee of restricted securities", 'Options or Warrants'!B55 = "9. Any person (substitution for securities etc.)"),
'Options or Warrants'!C55,
IF(
'Options or Warrants'!B55 = "",
#N/A,
'Options or Warrants'!B55)
)</f>
        <v>#N/A</v>
      </c>
      <c r="E55" t="e">
        <f>IF(
OR('Options - Free Attaching'!B55 = "8. Transferee of restricted securities", 'Options - Free Attaching'!B55 = "9. Any person (substitution for securities etc.)"),
'Options - Free Attaching'!C55,
IF(
'Options - Free Attaching'!B55 = "",
#N/A,
'Options - Free Attaching'!B55)
)</f>
        <v>#N/A</v>
      </c>
      <c r="F55" t="e">
        <f>IF(
OR('Con. Notes - Conversion'!B55 = "8. Transferee of restricted securities", 'Con. Notes - Conversion'!B55 = "9. Any person (substitution for securities etc.)"),
'Con. Notes - Conversion'!C55,
IF(
'Con. Notes - Conversion'!B55 = "",
#N/A,
'Con. Notes - Conversion'!B55)
)</f>
        <v>#N/A</v>
      </c>
      <c r="G55" t="e">
        <f>IF(
OR('Con. Notes - No Conversion'!B55 = "8. Transferee of restricted securities", 'Con. Notes - No Conversion'!B55 = "9. Any person (substitution for securities etc.)"),
'Con. Notes - No Conversion'!C55,
IF(
'Con. Notes - No Conversion'!B55 = "",
#N/A,
'Con. Notes - No Conversion'!B55)
)</f>
        <v>#N/A</v>
      </c>
    </row>
    <row r="56" spans="1:7" x14ac:dyDescent="0.25">
      <c r="A56" t="e">
        <f>IF(
OR(Shares!B56 = "8. Transferee of restricted securities", Shares!B56 = "9. Any person (substitution for securities etc.)"),
Shares!C56,
IF(
Shares!B56 = "",
#N/A,
Shares!B56)
)</f>
        <v>#N/A</v>
      </c>
      <c r="B56" t="e">
        <f>IF(
OR('Shares - LTR - Granted'!B56 = "8. Transferee of restricted securities", 'Shares - LTR - Granted'!B56 = "9. Any person (substitution for securities etc.)"),
'Shares - LTR - Granted'!C56,
IF(
'Shares - LTR - Granted'!B56 = "",
#N/A,
'Shares - LTR - Granted'!B56)
)</f>
        <v>#N/A</v>
      </c>
      <c r="C56" t="e">
        <f>IF(
OR('Performance Securities'!B56 = "8. Transferee of restricted securities", 'Performance Securities'!B56 = "9. Any person (substitution for securities etc.)"),
'Performance Securities'!C56,
IF(
'Performance Securities'!B56 = "",
#N/A,
'Performance Securities'!B56)
)</f>
        <v>#N/A</v>
      </c>
      <c r="D56" t="e">
        <f>IF(
OR('Options or Warrants'!B56 = "8. Transferee of restricted securities", 'Options or Warrants'!B56 = "9. Any person (substitution for securities etc.)"),
'Options or Warrants'!C56,
IF(
'Options or Warrants'!B56 = "",
#N/A,
'Options or Warrants'!B56)
)</f>
        <v>#N/A</v>
      </c>
      <c r="E56" t="e">
        <f>IF(
OR('Options - Free Attaching'!B56 = "8. Transferee of restricted securities", 'Options - Free Attaching'!B56 = "9. Any person (substitution for securities etc.)"),
'Options - Free Attaching'!C56,
IF(
'Options - Free Attaching'!B56 = "",
#N/A,
'Options - Free Attaching'!B56)
)</f>
        <v>#N/A</v>
      </c>
      <c r="F56" t="e">
        <f>IF(
OR('Con. Notes - Conversion'!B56 = "8. Transferee of restricted securities", 'Con. Notes - Conversion'!B56 = "9. Any person (substitution for securities etc.)"),
'Con. Notes - Conversion'!C56,
IF(
'Con. Notes - Conversion'!B56 = "",
#N/A,
'Con. Notes - Conversion'!B56)
)</f>
        <v>#N/A</v>
      </c>
      <c r="G56" t="e">
        <f>IF(
OR('Con. Notes - No Conversion'!B56 = "8. Transferee of restricted securities", 'Con. Notes - No Conversion'!B56 = "9. Any person (substitution for securities etc.)"),
'Con. Notes - No Conversion'!C56,
IF(
'Con. Notes - No Conversion'!B56 = "",
#N/A,
'Con. Notes - No Conversion'!B56)
)</f>
        <v>#N/A</v>
      </c>
    </row>
    <row r="57" spans="1:7" x14ac:dyDescent="0.25">
      <c r="A57" t="e">
        <f>IF(
OR(Shares!B57 = "8. Transferee of restricted securities", Shares!B57 = "9. Any person (substitution for securities etc.)"),
Shares!C57,
IF(
Shares!B57 = "",
#N/A,
Shares!B57)
)</f>
        <v>#N/A</v>
      </c>
      <c r="B57" t="e">
        <f>IF(
OR('Shares - LTR - Granted'!B57 = "8. Transferee of restricted securities", 'Shares - LTR - Granted'!B57 = "9. Any person (substitution for securities etc.)"),
'Shares - LTR - Granted'!C57,
IF(
'Shares - LTR - Granted'!B57 = "",
#N/A,
'Shares - LTR - Granted'!B57)
)</f>
        <v>#N/A</v>
      </c>
      <c r="C57" t="e">
        <f>IF(
OR('Performance Securities'!B57 = "8. Transferee of restricted securities", 'Performance Securities'!B57 = "9. Any person (substitution for securities etc.)"),
'Performance Securities'!C57,
IF(
'Performance Securities'!B57 = "",
#N/A,
'Performance Securities'!B57)
)</f>
        <v>#N/A</v>
      </c>
      <c r="D57" t="e">
        <f>IF(
OR('Options or Warrants'!B57 = "8. Transferee of restricted securities", 'Options or Warrants'!B57 = "9. Any person (substitution for securities etc.)"),
'Options or Warrants'!C57,
IF(
'Options or Warrants'!B57 = "",
#N/A,
'Options or Warrants'!B57)
)</f>
        <v>#N/A</v>
      </c>
      <c r="E57" t="e">
        <f>IF(
OR('Options - Free Attaching'!B57 = "8. Transferee of restricted securities", 'Options - Free Attaching'!B57 = "9. Any person (substitution for securities etc.)"),
'Options - Free Attaching'!C57,
IF(
'Options - Free Attaching'!B57 = "",
#N/A,
'Options - Free Attaching'!B57)
)</f>
        <v>#N/A</v>
      </c>
      <c r="F57" t="e">
        <f>IF(
OR('Con. Notes - Conversion'!B57 = "8. Transferee of restricted securities", 'Con. Notes - Conversion'!B57 = "9. Any person (substitution for securities etc.)"),
'Con. Notes - Conversion'!C57,
IF(
'Con. Notes - Conversion'!B57 = "",
#N/A,
'Con. Notes - Conversion'!B57)
)</f>
        <v>#N/A</v>
      </c>
      <c r="G57" t="e">
        <f>IF(
OR('Con. Notes - No Conversion'!B57 = "8. Transferee of restricted securities", 'Con. Notes - No Conversion'!B57 = "9. Any person (substitution for securities etc.)"),
'Con. Notes - No Conversion'!C57,
IF(
'Con. Notes - No Conversion'!B57 = "",
#N/A,
'Con. Notes - No Conversion'!B57)
)</f>
        <v>#N/A</v>
      </c>
    </row>
    <row r="58" spans="1:7" x14ac:dyDescent="0.25">
      <c r="A58" t="e">
        <f>IF(
OR(Shares!B58 = "8. Transferee of restricted securities", Shares!B58 = "9. Any person (substitution for securities etc.)"),
Shares!C58,
IF(
Shares!B58 = "",
#N/A,
Shares!B58)
)</f>
        <v>#N/A</v>
      </c>
      <c r="B58" t="e">
        <f>IF(
OR('Shares - LTR - Granted'!B58 = "8. Transferee of restricted securities", 'Shares - LTR - Granted'!B58 = "9. Any person (substitution for securities etc.)"),
'Shares - LTR - Granted'!C58,
IF(
'Shares - LTR - Granted'!B58 = "",
#N/A,
'Shares - LTR - Granted'!B58)
)</f>
        <v>#N/A</v>
      </c>
      <c r="C58" t="e">
        <f>IF(
OR('Performance Securities'!B58 = "8. Transferee of restricted securities", 'Performance Securities'!B58 = "9. Any person (substitution for securities etc.)"),
'Performance Securities'!C58,
IF(
'Performance Securities'!B58 = "",
#N/A,
'Performance Securities'!B58)
)</f>
        <v>#N/A</v>
      </c>
      <c r="D58" t="e">
        <f>IF(
OR('Options or Warrants'!B58 = "8. Transferee of restricted securities", 'Options or Warrants'!B58 = "9. Any person (substitution for securities etc.)"),
'Options or Warrants'!C58,
IF(
'Options or Warrants'!B58 = "",
#N/A,
'Options or Warrants'!B58)
)</f>
        <v>#N/A</v>
      </c>
      <c r="E58" t="e">
        <f>IF(
OR('Options - Free Attaching'!B58 = "8. Transferee of restricted securities", 'Options - Free Attaching'!B58 = "9. Any person (substitution for securities etc.)"),
'Options - Free Attaching'!C58,
IF(
'Options - Free Attaching'!B58 = "",
#N/A,
'Options - Free Attaching'!B58)
)</f>
        <v>#N/A</v>
      </c>
      <c r="F58" t="e">
        <f>IF(
OR('Con. Notes - Conversion'!B58 = "8. Transferee of restricted securities", 'Con. Notes - Conversion'!B58 = "9. Any person (substitution for securities etc.)"),
'Con. Notes - Conversion'!C58,
IF(
'Con. Notes - Conversion'!B58 = "",
#N/A,
'Con. Notes - Conversion'!B58)
)</f>
        <v>#N/A</v>
      </c>
      <c r="G58" t="e">
        <f>IF(
OR('Con. Notes - No Conversion'!B58 = "8. Transferee of restricted securities", 'Con. Notes - No Conversion'!B58 = "9. Any person (substitution for securities etc.)"),
'Con. Notes - No Conversion'!C58,
IF(
'Con. Notes - No Conversion'!B58 = "",
#N/A,
'Con. Notes - No Conversion'!B58)
)</f>
        <v>#N/A</v>
      </c>
    </row>
    <row r="59" spans="1:7" x14ac:dyDescent="0.25">
      <c r="A59" t="e">
        <f>IF(
OR(Shares!B59 = "8. Transferee of restricted securities", Shares!B59 = "9. Any person (substitution for securities etc.)"),
Shares!C59,
IF(
Shares!B59 = "",
#N/A,
Shares!B59)
)</f>
        <v>#N/A</v>
      </c>
      <c r="B59" t="e">
        <f>IF(
OR('Shares - LTR - Granted'!B59 = "8. Transferee of restricted securities", 'Shares - LTR - Granted'!B59 = "9. Any person (substitution for securities etc.)"),
'Shares - LTR - Granted'!C59,
IF(
'Shares - LTR - Granted'!B59 = "",
#N/A,
'Shares - LTR - Granted'!B59)
)</f>
        <v>#N/A</v>
      </c>
      <c r="C59" t="e">
        <f>IF(
OR('Performance Securities'!B59 = "8. Transferee of restricted securities", 'Performance Securities'!B59 = "9. Any person (substitution for securities etc.)"),
'Performance Securities'!C59,
IF(
'Performance Securities'!B59 = "",
#N/A,
'Performance Securities'!B59)
)</f>
        <v>#N/A</v>
      </c>
      <c r="D59" t="e">
        <f>IF(
OR('Options or Warrants'!B59 = "8. Transferee of restricted securities", 'Options or Warrants'!B59 = "9. Any person (substitution for securities etc.)"),
'Options or Warrants'!C59,
IF(
'Options or Warrants'!B59 = "",
#N/A,
'Options or Warrants'!B59)
)</f>
        <v>#N/A</v>
      </c>
      <c r="E59" t="e">
        <f>IF(
OR('Options - Free Attaching'!B59 = "8. Transferee of restricted securities", 'Options - Free Attaching'!B59 = "9. Any person (substitution for securities etc.)"),
'Options - Free Attaching'!C59,
IF(
'Options - Free Attaching'!B59 = "",
#N/A,
'Options - Free Attaching'!B59)
)</f>
        <v>#N/A</v>
      </c>
      <c r="F59" t="e">
        <f>IF(
OR('Con. Notes - Conversion'!B59 = "8. Transferee of restricted securities", 'Con. Notes - Conversion'!B59 = "9. Any person (substitution for securities etc.)"),
'Con. Notes - Conversion'!C59,
IF(
'Con. Notes - Conversion'!B59 = "",
#N/A,
'Con. Notes - Conversion'!B59)
)</f>
        <v>#N/A</v>
      </c>
      <c r="G59" t="e">
        <f>IF(
OR('Con. Notes - No Conversion'!B59 = "8. Transferee of restricted securities", 'Con. Notes - No Conversion'!B59 = "9. Any person (substitution for securities etc.)"),
'Con. Notes - No Conversion'!C59,
IF(
'Con. Notes - No Conversion'!B59 = "",
#N/A,
'Con. Notes - No Conversion'!B59)
)</f>
        <v>#N/A</v>
      </c>
    </row>
    <row r="60" spans="1:7" x14ac:dyDescent="0.25">
      <c r="A60" t="e">
        <f>IF(
OR(Shares!B60 = "8. Transferee of restricted securities", Shares!B60 = "9. Any person (substitution for securities etc.)"),
Shares!C60,
IF(
Shares!B60 = "",
#N/A,
Shares!B60)
)</f>
        <v>#N/A</v>
      </c>
      <c r="B60" t="e">
        <f>IF(
OR('Shares - LTR - Granted'!B60 = "8. Transferee of restricted securities", 'Shares - LTR - Granted'!B60 = "9. Any person (substitution for securities etc.)"),
'Shares - LTR - Granted'!C60,
IF(
'Shares - LTR - Granted'!B60 = "",
#N/A,
'Shares - LTR - Granted'!B60)
)</f>
        <v>#N/A</v>
      </c>
      <c r="C60" t="e">
        <f>IF(
OR('Performance Securities'!B60 = "8. Transferee of restricted securities", 'Performance Securities'!B60 = "9. Any person (substitution for securities etc.)"),
'Performance Securities'!C60,
IF(
'Performance Securities'!B60 = "",
#N/A,
'Performance Securities'!B60)
)</f>
        <v>#N/A</v>
      </c>
      <c r="D60" t="e">
        <f>IF(
OR('Options or Warrants'!B60 = "8. Transferee of restricted securities", 'Options or Warrants'!B60 = "9. Any person (substitution for securities etc.)"),
'Options or Warrants'!C60,
IF(
'Options or Warrants'!B60 = "",
#N/A,
'Options or Warrants'!B60)
)</f>
        <v>#N/A</v>
      </c>
      <c r="E60" t="e">
        <f>IF(
OR('Options - Free Attaching'!B60 = "8. Transferee of restricted securities", 'Options - Free Attaching'!B60 = "9. Any person (substitution for securities etc.)"),
'Options - Free Attaching'!C60,
IF(
'Options - Free Attaching'!B60 = "",
#N/A,
'Options - Free Attaching'!B60)
)</f>
        <v>#N/A</v>
      </c>
      <c r="F60" t="e">
        <f>IF(
OR('Con. Notes - Conversion'!B60 = "8. Transferee of restricted securities", 'Con. Notes - Conversion'!B60 = "9. Any person (substitution for securities etc.)"),
'Con. Notes - Conversion'!C60,
IF(
'Con. Notes - Conversion'!B60 = "",
#N/A,
'Con. Notes - Conversion'!B60)
)</f>
        <v>#N/A</v>
      </c>
      <c r="G60" t="e">
        <f>IF(
OR('Con. Notes - No Conversion'!B60 = "8. Transferee of restricted securities", 'Con. Notes - No Conversion'!B60 = "9. Any person (substitution for securities etc.)"),
'Con. Notes - No Conversion'!C60,
IF(
'Con. Notes - No Conversion'!B60 = "",
#N/A,
'Con. Notes - No Conversion'!B60)
)</f>
        <v>#N/A</v>
      </c>
    </row>
    <row r="61" spans="1:7" x14ac:dyDescent="0.25">
      <c r="A61" t="e">
        <f>IF(
OR(Shares!B61 = "8. Transferee of restricted securities", Shares!B61 = "9. Any person (substitution for securities etc.)"),
Shares!C61,
IF(
Shares!B61 = "",
#N/A,
Shares!B61)
)</f>
        <v>#N/A</v>
      </c>
      <c r="B61" t="e">
        <f>IF(
OR('Shares - LTR - Granted'!B61 = "8. Transferee of restricted securities", 'Shares - LTR - Granted'!B61 = "9. Any person (substitution for securities etc.)"),
'Shares - LTR - Granted'!C61,
IF(
'Shares - LTR - Granted'!B61 = "",
#N/A,
'Shares - LTR - Granted'!B61)
)</f>
        <v>#N/A</v>
      </c>
      <c r="C61" t="e">
        <f>IF(
OR('Performance Securities'!B61 = "8. Transferee of restricted securities", 'Performance Securities'!B61 = "9. Any person (substitution for securities etc.)"),
'Performance Securities'!C61,
IF(
'Performance Securities'!B61 = "",
#N/A,
'Performance Securities'!B61)
)</f>
        <v>#N/A</v>
      </c>
      <c r="D61" t="e">
        <f>IF(
OR('Options or Warrants'!B61 = "8. Transferee of restricted securities", 'Options or Warrants'!B61 = "9. Any person (substitution for securities etc.)"),
'Options or Warrants'!C61,
IF(
'Options or Warrants'!B61 = "",
#N/A,
'Options or Warrants'!B61)
)</f>
        <v>#N/A</v>
      </c>
      <c r="E61" t="e">
        <f>IF(
OR('Options - Free Attaching'!B61 = "8. Transferee of restricted securities", 'Options - Free Attaching'!B61 = "9. Any person (substitution for securities etc.)"),
'Options - Free Attaching'!C61,
IF(
'Options - Free Attaching'!B61 = "",
#N/A,
'Options - Free Attaching'!B61)
)</f>
        <v>#N/A</v>
      </c>
      <c r="F61" t="e">
        <f>IF(
OR('Con. Notes - Conversion'!B61 = "8. Transferee of restricted securities", 'Con. Notes - Conversion'!B61 = "9. Any person (substitution for securities etc.)"),
'Con. Notes - Conversion'!C61,
IF(
'Con. Notes - Conversion'!B61 = "",
#N/A,
'Con. Notes - Conversion'!B61)
)</f>
        <v>#N/A</v>
      </c>
      <c r="G61" t="e">
        <f>IF(
OR('Con. Notes - No Conversion'!B61 = "8. Transferee of restricted securities", 'Con. Notes - No Conversion'!B61 = "9. Any person (substitution for securities etc.)"),
'Con. Notes - No Conversion'!C61,
IF(
'Con. Notes - No Conversion'!B61 = "",
#N/A,
'Con. Notes - No Conversion'!B61)
)</f>
        <v>#N/A</v>
      </c>
    </row>
    <row r="62" spans="1:7" x14ac:dyDescent="0.25">
      <c r="A62" t="e">
        <f>IF(
OR(Shares!B62 = "8. Transferee of restricted securities", Shares!B62 = "9. Any person (substitution for securities etc.)"),
Shares!C62,
IF(
Shares!B62 = "",
#N/A,
Shares!B62)
)</f>
        <v>#N/A</v>
      </c>
      <c r="B62" t="e">
        <f>IF(
OR('Shares - LTR - Granted'!B62 = "8. Transferee of restricted securities", 'Shares - LTR - Granted'!B62 = "9. Any person (substitution for securities etc.)"),
'Shares - LTR - Granted'!C62,
IF(
'Shares - LTR - Granted'!B62 = "",
#N/A,
'Shares - LTR - Granted'!B62)
)</f>
        <v>#N/A</v>
      </c>
      <c r="C62" t="e">
        <f>IF(
OR('Performance Securities'!B62 = "8. Transferee of restricted securities", 'Performance Securities'!B62 = "9. Any person (substitution for securities etc.)"),
'Performance Securities'!C62,
IF(
'Performance Securities'!B62 = "",
#N/A,
'Performance Securities'!B62)
)</f>
        <v>#N/A</v>
      </c>
      <c r="D62" t="e">
        <f>IF(
OR('Options or Warrants'!B62 = "8. Transferee of restricted securities", 'Options or Warrants'!B62 = "9. Any person (substitution for securities etc.)"),
'Options or Warrants'!C62,
IF(
'Options or Warrants'!B62 = "",
#N/A,
'Options or Warrants'!B62)
)</f>
        <v>#N/A</v>
      </c>
      <c r="E62" t="e">
        <f>IF(
OR('Options - Free Attaching'!B62 = "8. Transferee of restricted securities", 'Options - Free Attaching'!B62 = "9. Any person (substitution for securities etc.)"),
'Options - Free Attaching'!C62,
IF(
'Options - Free Attaching'!B62 = "",
#N/A,
'Options - Free Attaching'!B62)
)</f>
        <v>#N/A</v>
      </c>
      <c r="F62" t="e">
        <f>IF(
OR('Con. Notes - Conversion'!B62 = "8. Transferee of restricted securities", 'Con. Notes - Conversion'!B62 = "9. Any person (substitution for securities etc.)"),
'Con. Notes - Conversion'!C62,
IF(
'Con. Notes - Conversion'!B62 = "",
#N/A,
'Con. Notes - Conversion'!B62)
)</f>
        <v>#N/A</v>
      </c>
      <c r="G62" t="e">
        <f>IF(
OR('Con. Notes - No Conversion'!B62 = "8. Transferee of restricted securities", 'Con. Notes - No Conversion'!B62 = "9. Any person (substitution for securities etc.)"),
'Con. Notes - No Conversion'!C62,
IF(
'Con. Notes - No Conversion'!B62 = "",
#N/A,
'Con. Notes - No Conversion'!B62)
)</f>
        <v>#N/A</v>
      </c>
    </row>
    <row r="63" spans="1:7" x14ac:dyDescent="0.25">
      <c r="A63" t="e">
        <f>IF(
OR(Shares!B63 = "8. Transferee of restricted securities", Shares!B63 = "9. Any person (substitution for securities etc.)"),
Shares!C63,
IF(
Shares!B63 = "",
#N/A,
Shares!B63)
)</f>
        <v>#N/A</v>
      </c>
      <c r="B63" t="e">
        <f>IF(
OR('Shares - LTR - Granted'!B63 = "8. Transferee of restricted securities", 'Shares - LTR - Granted'!B63 = "9. Any person (substitution for securities etc.)"),
'Shares - LTR - Granted'!C63,
IF(
'Shares - LTR - Granted'!B63 = "",
#N/A,
'Shares - LTR - Granted'!B63)
)</f>
        <v>#N/A</v>
      </c>
      <c r="C63" t="e">
        <f>IF(
OR('Performance Securities'!B63 = "8. Transferee of restricted securities", 'Performance Securities'!B63 = "9. Any person (substitution for securities etc.)"),
'Performance Securities'!C63,
IF(
'Performance Securities'!B63 = "",
#N/A,
'Performance Securities'!B63)
)</f>
        <v>#N/A</v>
      </c>
      <c r="D63" t="e">
        <f>IF(
OR('Options or Warrants'!B63 = "8. Transferee of restricted securities", 'Options or Warrants'!B63 = "9. Any person (substitution for securities etc.)"),
'Options or Warrants'!C63,
IF(
'Options or Warrants'!B63 = "",
#N/A,
'Options or Warrants'!B63)
)</f>
        <v>#N/A</v>
      </c>
      <c r="E63" t="e">
        <f>IF(
OR('Options - Free Attaching'!B63 = "8. Transferee of restricted securities", 'Options - Free Attaching'!B63 = "9. Any person (substitution for securities etc.)"),
'Options - Free Attaching'!C63,
IF(
'Options - Free Attaching'!B63 = "",
#N/A,
'Options - Free Attaching'!B63)
)</f>
        <v>#N/A</v>
      </c>
      <c r="F63" t="e">
        <f>IF(
OR('Con. Notes - Conversion'!B63 = "8. Transferee of restricted securities", 'Con. Notes - Conversion'!B63 = "9. Any person (substitution for securities etc.)"),
'Con. Notes - Conversion'!C63,
IF(
'Con. Notes - Conversion'!B63 = "",
#N/A,
'Con. Notes - Conversion'!B63)
)</f>
        <v>#N/A</v>
      </c>
      <c r="G63" t="e">
        <f>IF(
OR('Con. Notes - No Conversion'!B63 = "8. Transferee of restricted securities", 'Con. Notes - No Conversion'!B63 = "9. Any person (substitution for securities etc.)"),
'Con. Notes - No Conversion'!C63,
IF(
'Con. Notes - No Conversion'!B63 = "",
#N/A,
'Con. Notes - No Conversion'!B63)
)</f>
        <v>#N/A</v>
      </c>
    </row>
    <row r="64" spans="1:7" x14ac:dyDescent="0.25">
      <c r="A64" t="e">
        <f>IF(
OR(Shares!B64 = "8. Transferee of restricted securities", Shares!B64 = "9. Any person (substitution for securities etc.)"),
Shares!C64,
IF(
Shares!B64 = "",
#N/A,
Shares!B64)
)</f>
        <v>#N/A</v>
      </c>
      <c r="B64" t="e">
        <f>IF(
OR('Shares - LTR - Granted'!B64 = "8. Transferee of restricted securities", 'Shares - LTR - Granted'!B64 = "9. Any person (substitution for securities etc.)"),
'Shares - LTR - Granted'!C64,
IF(
'Shares - LTR - Granted'!B64 = "",
#N/A,
'Shares - LTR - Granted'!B64)
)</f>
        <v>#N/A</v>
      </c>
      <c r="C64" t="e">
        <f>IF(
OR('Performance Securities'!B64 = "8. Transferee of restricted securities", 'Performance Securities'!B64 = "9. Any person (substitution for securities etc.)"),
'Performance Securities'!C64,
IF(
'Performance Securities'!B64 = "",
#N/A,
'Performance Securities'!B64)
)</f>
        <v>#N/A</v>
      </c>
      <c r="D64" t="e">
        <f>IF(
OR('Options or Warrants'!B64 = "8. Transferee of restricted securities", 'Options or Warrants'!B64 = "9. Any person (substitution for securities etc.)"),
'Options or Warrants'!C64,
IF(
'Options or Warrants'!B64 = "",
#N/A,
'Options or Warrants'!B64)
)</f>
        <v>#N/A</v>
      </c>
      <c r="E64" t="e">
        <f>IF(
OR('Options - Free Attaching'!B64 = "8. Transferee of restricted securities", 'Options - Free Attaching'!B64 = "9. Any person (substitution for securities etc.)"),
'Options - Free Attaching'!C64,
IF(
'Options - Free Attaching'!B64 = "",
#N/A,
'Options - Free Attaching'!B64)
)</f>
        <v>#N/A</v>
      </c>
      <c r="F64" t="e">
        <f>IF(
OR('Con. Notes - Conversion'!B64 = "8. Transferee of restricted securities", 'Con. Notes - Conversion'!B64 = "9. Any person (substitution for securities etc.)"),
'Con. Notes - Conversion'!C64,
IF(
'Con. Notes - Conversion'!B64 = "",
#N/A,
'Con. Notes - Conversion'!B64)
)</f>
        <v>#N/A</v>
      </c>
      <c r="G64" t="e">
        <f>IF(
OR('Con. Notes - No Conversion'!B64 = "8. Transferee of restricted securities", 'Con. Notes - No Conversion'!B64 = "9. Any person (substitution for securities etc.)"),
'Con. Notes - No Conversion'!C64,
IF(
'Con. Notes - No Conversion'!B64 = "",
#N/A,
'Con. Notes - No Conversion'!B64)
)</f>
        <v>#N/A</v>
      </c>
    </row>
    <row r="65" spans="1:7" x14ac:dyDescent="0.25">
      <c r="A65" t="e">
        <f>IF(
OR(Shares!B65 = "8. Transferee of restricted securities", Shares!B65 = "9. Any person (substitution for securities etc.)"),
Shares!C65,
IF(
Shares!B65 = "",
#N/A,
Shares!B65)
)</f>
        <v>#N/A</v>
      </c>
      <c r="B65" t="e">
        <f>IF(
OR('Shares - LTR - Granted'!B65 = "8. Transferee of restricted securities", 'Shares - LTR - Granted'!B65 = "9. Any person (substitution for securities etc.)"),
'Shares - LTR - Granted'!C65,
IF(
'Shares - LTR - Granted'!B65 = "",
#N/A,
'Shares - LTR - Granted'!B65)
)</f>
        <v>#N/A</v>
      </c>
      <c r="C65" t="e">
        <f>IF(
OR('Performance Securities'!B65 = "8. Transferee of restricted securities", 'Performance Securities'!B65 = "9. Any person (substitution for securities etc.)"),
'Performance Securities'!C65,
IF(
'Performance Securities'!B65 = "",
#N/A,
'Performance Securities'!B65)
)</f>
        <v>#N/A</v>
      </c>
      <c r="D65" t="e">
        <f>IF(
OR('Options or Warrants'!B65 = "8. Transferee of restricted securities", 'Options or Warrants'!B65 = "9. Any person (substitution for securities etc.)"),
'Options or Warrants'!C65,
IF(
'Options or Warrants'!B65 = "",
#N/A,
'Options or Warrants'!B65)
)</f>
        <v>#N/A</v>
      </c>
      <c r="E65" t="e">
        <f>IF(
OR('Options - Free Attaching'!B65 = "8. Transferee of restricted securities", 'Options - Free Attaching'!B65 = "9. Any person (substitution for securities etc.)"),
'Options - Free Attaching'!C65,
IF(
'Options - Free Attaching'!B65 = "",
#N/A,
'Options - Free Attaching'!B65)
)</f>
        <v>#N/A</v>
      </c>
      <c r="F65" t="e">
        <f>IF(
OR('Con. Notes - Conversion'!B65 = "8. Transferee of restricted securities", 'Con. Notes - Conversion'!B65 = "9. Any person (substitution for securities etc.)"),
'Con. Notes - Conversion'!C65,
IF(
'Con. Notes - Conversion'!B65 = "",
#N/A,
'Con. Notes - Conversion'!B65)
)</f>
        <v>#N/A</v>
      </c>
      <c r="G65" t="e">
        <f>IF(
OR('Con. Notes - No Conversion'!B65 = "8. Transferee of restricted securities", 'Con. Notes - No Conversion'!B65 = "9. Any person (substitution for securities etc.)"),
'Con. Notes - No Conversion'!C65,
IF(
'Con. Notes - No Conversion'!B65 = "",
#N/A,
'Con. Notes - No Conversion'!B65)
)</f>
        <v>#N/A</v>
      </c>
    </row>
    <row r="66" spans="1:7" x14ac:dyDescent="0.25">
      <c r="A66" t="e">
        <f>IF(
OR(Shares!B66 = "8. Transferee of restricted securities", Shares!B66 = "9. Any person (substitution for securities etc.)"),
Shares!C66,
IF(
Shares!B66 = "",
#N/A,
Shares!B66)
)</f>
        <v>#N/A</v>
      </c>
      <c r="B66" t="e">
        <f>IF(
OR('Shares - LTR - Granted'!B66 = "8. Transferee of restricted securities", 'Shares - LTR - Granted'!B66 = "9. Any person (substitution for securities etc.)"),
'Shares - LTR - Granted'!C66,
IF(
'Shares - LTR - Granted'!B66 = "",
#N/A,
'Shares - LTR - Granted'!B66)
)</f>
        <v>#N/A</v>
      </c>
      <c r="C66" t="e">
        <f>IF(
OR('Performance Securities'!B66 = "8. Transferee of restricted securities", 'Performance Securities'!B66 = "9. Any person (substitution for securities etc.)"),
'Performance Securities'!C66,
IF(
'Performance Securities'!B66 = "",
#N/A,
'Performance Securities'!B66)
)</f>
        <v>#N/A</v>
      </c>
      <c r="D66" t="e">
        <f>IF(
OR('Options or Warrants'!B66 = "8. Transferee of restricted securities", 'Options or Warrants'!B66 = "9. Any person (substitution for securities etc.)"),
'Options or Warrants'!C66,
IF(
'Options or Warrants'!B66 = "",
#N/A,
'Options or Warrants'!B66)
)</f>
        <v>#N/A</v>
      </c>
      <c r="E66" t="e">
        <f>IF(
OR('Options - Free Attaching'!B66 = "8. Transferee of restricted securities", 'Options - Free Attaching'!B66 = "9. Any person (substitution for securities etc.)"),
'Options - Free Attaching'!C66,
IF(
'Options - Free Attaching'!B66 = "",
#N/A,
'Options - Free Attaching'!B66)
)</f>
        <v>#N/A</v>
      </c>
      <c r="F66" t="e">
        <f>IF(
OR('Con. Notes - Conversion'!B66 = "8. Transferee of restricted securities", 'Con. Notes - Conversion'!B66 = "9. Any person (substitution for securities etc.)"),
'Con. Notes - Conversion'!C66,
IF(
'Con. Notes - Conversion'!B66 = "",
#N/A,
'Con. Notes - Conversion'!B66)
)</f>
        <v>#N/A</v>
      </c>
      <c r="G66" t="e">
        <f>IF(
OR('Con. Notes - No Conversion'!B66 = "8. Transferee of restricted securities", 'Con. Notes - No Conversion'!B66 = "9. Any person (substitution for securities etc.)"),
'Con. Notes - No Conversion'!C66,
IF(
'Con. Notes - No Conversion'!B66 = "",
#N/A,
'Con. Notes - No Conversion'!B66)
)</f>
        <v>#N/A</v>
      </c>
    </row>
    <row r="67" spans="1:7" x14ac:dyDescent="0.25">
      <c r="A67" t="e">
        <f>IF(
OR(Shares!B67 = "8. Transferee of restricted securities", Shares!B67 = "9. Any person (substitution for securities etc.)"),
Shares!C67,
IF(
Shares!B67 = "",
#N/A,
Shares!B67)
)</f>
        <v>#N/A</v>
      </c>
      <c r="B67" t="e">
        <f>IF(
OR('Shares - LTR - Granted'!B67 = "8. Transferee of restricted securities", 'Shares - LTR - Granted'!B67 = "9. Any person (substitution for securities etc.)"),
'Shares - LTR - Granted'!C67,
IF(
'Shares - LTR - Granted'!B67 = "",
#N/A,
'Shares - LTR - Granted'!B67)
)</f>
        <v>#N/A</v>
      </c>
      <c r="C67" t="e">
        <f>IF(
OR('Performance Securities'!B67 = "8. Transferee of restricted securities", 'Performance Securities'!B67 = "9. Any person (substitution for securities etc.)"),
'Performance Securities'!C67,
IF(
'Performance Securities'!B67 = "",
#N/A,
'Performance Securities'!B67)
)</f>
        <v>#N/A</v>
      </c>
      <c r="D67" t="e">
        <f>IF(
OR('Options or Warrants'!B67 = "8. Transferee of restricted securities", 'Options or Warrants'!B67 = "9. Any person (substitution for securities etc.)"),
'Options or Warrants'!C67,
IF(
'Options or Warrants'!B67 = "",
#N/A,
'Options or Warrants'!B67)
)</f>
        <v>#N/A</v>
      </c>
      <c r="E67" t="e">
        <f>IF(
OR('Options - Free Attaching'!B67 = "8. Transferee of restricted securities", 'Options - Free Attaching'!B67 = "9. Any person (substitution for securities etc.)"),
'Options - Free Attaching'!C67,
IF(
'Options - Free Attaching'!B67 = "",
#N/A,
'Options - Free Attaching'!B67)
)</f>
        <v>#N/A</v>
      </c>
      <c r="F67" t="e">
        <f>IF(
OR('Con. Notes - Conversion'!B67 = "8. Transferee of restricted securities", 'Con. Notes - Conversion'!B67 = "9. Any person (substitution for securities etc.)"),
'Con. Notes - Conversion'!C67,
IF(
'Con. Notes - Conversion'!B67 = "",
#N/A,
'Con. Notes - Conversion'!B67)
)</f>
        <v>#N/A</v>
      </c>
      <c r="G67" t="e">
        <f>IF(
OR('Con. Notes - No Conversion'!B67 = "8. Transferee of restricted securities", 'Con. Notes - No Conversion'!B67 = "9. Any person (substitution for securities etc.)"),
'Con. Notes - No Conversion'!C67,
IF(
'Con. Notes - No Conversion'!B67 = "",
#N/A,
'Con. Notes - No Conversion'!B67)
)</f>
        <v>#N/A</v>
      </c>
    </row>
    <row r="68" spans="1:7" x14ac:dyDescent="0.25">
      <c r="A68" t="e">
        <f>IF(
OR(Shares!B68 = "8. Transferee of restricted securities", Shares!B68 = "9. Any person (substitution for securities etc.)"),
Shares!C68,
IF(
Shares!B68 = "",
#N/A,
Shares!B68)
)</f>
        <v>#N/A</v>
      </c>
      <c r="B68" t="e">
        <f>IF(
OR('Shares - LTR - Granted'!B68 = "8. Transferee of restricted securities", 'Shares - LTR - Granted'!B68 = "9. Any person (substitution for securities etc.)"),
'Shares - LTR - Granted'!C68,
IF(
'Shares - LTR - Granted'!B68 = "",
#N/A,
'Shares - LTR - Granted'!B68)
)</f>
        <v>#N/A</v>
      </c>
      <c r="C68" t="e">
        <f>IF(
OR('Performance Securities'!B68 = "8. Transferee of restricted securities", 'Performance Securities'!B68 = "9. Any person (substitution for securities etc.)"),
'Performance Securities'!C68,
IF(
'Performance Securities'!B68 = "",
#N/A,
'Performance Securities'!B68)
)</f>
        <v>#N/A</v>
      </c>
      <c r="D68" t="e">
        <f>IF(
OR('Options or Warrants'!B68 = "8. Transferee of restricted securities", 'Options or Warrants'!B68 = "9. Any person (substitution for securities etc.)"),
'Options or Warrants'!C68,
IF(
'Options or Warrants'!B68 = "",
#N/A,
'Options or Warrants'!B68)
)</f>
        <v>#N/A</v>
      </c>
      <c r="E68" t="e">
        <f>IF(
OR('Options - Free Attaching'!B68 = "8. Transferee of restricted securities", 'Options - Free Attaching'!B68 = "9. Any person (substitution for securities etc.)"),
'Options - Free Attaching'!C68,
IF(
'Options - Free Attaching'!B68 = "",
#N/A,
'Options - Free Attaching'!B68)
)</f>
        <v>#N/A</v>
      </c>
      <c r="F68" t="e">
        <f>IF(
OR('Con. Notes - Conversion'!B68 = "8. Transferee of restricted securities", 'Con. Notes - Conversion'!B68 = "9. Any person (substitution for securities etc.)"),
'Con. Notes - Conversion'!C68,
IF(
'Con. Notes - Conversion'!B68 = "",
#N/A,
'Con. Notes - Conversion'!B68)
)</f>
        <v>#N/A</v>
      </c>
      <c r="G68" t="e">
        <f>IF(
OR('Con. Notes - No Conversion'!B68 = "8. Transferee of restricted securities", 'Con. Notes - No Conversion'!B68 = "9. Any person (substitution for securities etc.)"),
'Con. Notes - No Conversion'!C68,
IF(
'Con. Notes - No Conversion'!B68 = "",
#N/A,
'Con. Notes - No Conversion'!B68)
)</f>
        <v>#N/A</v>
      </c>
    </row>
    <row r="69" spans="1:7" x14ac:dyDescent="0.25">
      <c r="A69" t="e">
        <f>IF(
OR(Shares!B69 = "8. Transferee of restricted securities", Shares!B69 = "9. Any person (substitution for securities etc.)"),
Shares!C69,
IF(
Shares!B69 = "",
#N/A,
Shares!B69)
)</f>
        <v>#N/A</v>
      </c>
      <c r="B69" t="e">
        <f>IF(
OR('Shares - LTR - Granted'!B69 = "8. Transferee of restricted securities", 'Shares - LTR - Granted'!B69 = "9. Any person (substitution for securities etc.)"),
'Shares - LTR - Granted'!C69,
IF(
'Shares - LTR - Granted'!B69 = "",
#N/A,
'Shares - LTR - Granted'!B69)
)</f>
        <v>#N/A</v>
      </c>
      <c r="C69" t="e">
        <f>IF(
OR('Performance Securities'!B69 = "8. Transferee of restricted securities", 'Performance Securities'!B69 = "9. Any person (substitution for securities etc.)"),
'Performance Securities'!C69,
IF(
'Performance Securities'!B69 = "",
#N/A,
'Performance Securities'!B69)
)</f>
        <v>#N/A</v>
      </c>
      <c r="D69" t="e">
        <f>IF(
OR('Options or Warrants'!B69 = "8. Transferee of restricted securities", 'Options or Warrants'!B69 = "9. Any person (substitution for securities etc.)"),
'Options or Warrants'!C69,
IF(
'Options or Warrants'!B69 = "",
#N/A,
'Options or Warrants'!B69)
)</f>
        <v>#N/A</v>
      </c>
      <c r="E69" t="e">
        <f>IF(
OR('Options - Free Attaching'!B69 = "8. Transferee of restricted securities", 'Options - Free Attaching'!B69 = "9. Any person (substitution for securities etc.)"),
'Options - Free Attaching'!C69,
IF(
'Options - Free Attaching'!B69 = "",
#N/A,
'Options - Free Attaching'!B69)
)</f>
        <v>#N/A</v>
      </c>
      <c r="F69" t="e">
        <f>IF(
OR('Con. Notes - Conversion'!B69 = "8. Transferee of restricted securities", 'Con. Notes - Conversion'!B69 = "9. Any person (substitution for securities etc.)"),
'Con. Notes - Conversion'!C69,
IF(
'Con. Notes - Conversion'!B69 = "",
#N/A,
'Con. Notes - Conversion'!B69)
)</f>
        <v>#N/A</v>
      </c>
      <c r="G69" t="e">
        <f>IF(
OR('Con. Notes - No Conversion'!B69 = "8. Transferee of restricted securities", 'Con. Notes - No Conversion'!B69 = "9. Any person (substitution for securities etc.)"),
'Con. Notes - No Conversion'!C69,
IF(
'Con. Notes - No Conversion'!B69 = "",
#N/A,
'Con. Notes - No Conversion'!B69)
)</f>
        <v>#N/A</v>
      </c>
    </row>
    <row r="70" spans="1:7" x14ac:dyDescent="0.25">
      <c r="A70" t="e">
        <f>IF(
OR(Shares!B70 = "8. Transferee of restricted securities", Shares!B70 = "9. Any person (substitution for securities etc.)"),
Shares!C70,
IF(
Shares!B70 = "",
#N/A,
Shares!B70)
)</f>
        <v>#N/A</v>
      </c>
      <c r="B70" t="e">
        <f>IF(
OR('Shares - LTR - Granted'!B70 = "8. Transferee of restricted securities", 'Shares - LTR - Granted'!B70 = "9. Any person (substitution for securities etc.)"),
'Shares - LTR - Granted'!C70,
IF(
'Shares - LTR - Granted'!B70 = "",
#N/A,
'Shares - LTR - Granted'!B70)
)</f>
        <v>#N/A</v>
      </c>
      <c r="C70" t="e">
        <f>IF(
OR('Performance Securities'!B70 = "8. Transferee of restricted securities", 'Performance Securities'!B70 = "9. Any person (substitution for securities etc.)"),
'Performance Securities'!C70,
IF(
'Performance Securities'!B70 = "",
#N/A,
'Performance Securities'!B70)
)</f>
        <v>#N/A</v>
      </c>
      <c r="D70" t="e">
        <f>IF(
OR('Options or Warrants'!B70 = "8. Transferee of restricted securities", 'Options or Warrants'!B70 = "9. Any person (substitution for securities etc.)"),
'Options or Warrants'!C70,
IF(
'Options or Warrants'!B70 = "",
#N/A,
'Options or Warrants'!B70)
)</f>
        <v>#N/A</v>
      </c>
      <c r="E70" t="e">
        <f>IF(
OR('Options - Free Attaching'!B70 = "8. Transferee of restricted securities", 'Options - Free Attaching'!B70 = "9. Any person (substitution for securities etc.)"),
'Options - Free Attaching'!C70,
IF(
'Options - Free Attaching'!B70 = "",
#N/A,
'Options - Free Attaching'!B70)
)</f>
        <v>#N/A</v>
      </c>
      <c r="F70" t="e">
        <f>IF(
OR('Con. Notes - Conversion'!B70 = "8. Transferee of restricted securities", 'Con. Notes - Conversion'!B70 = "9. Any person (substitution for securities etc.)"),
'Con. Notes - Conversion'!C70,
IF(
'Con. Notes - Conversion'!B70 = "",
#N/A,
'Con. Notes - Conversion'!B70)
)</f>
        <v>#N/A</v>
      </c>
      <c r="G70" t="e">
        <f>IF(
OR('Con. Notes - No Conversion'!B70 = "8. Transferee of restricted securities", 'Con. Notes - No Conversion'!B70 = "9. Any person (substitution for securities etc.)"),
'Con. Notes - No Conversion'!C70,
IF(
'Con. Notes - No Conversion'!B70 = "",
#N/A,
'Con. Notes - No Conversion'!B70)
)</f>
        <v>#N/A</v>
      </c>
    </row>
    <row r="71" spans="1:7" x14ac:dyDescent="0.25">
      <c r="A71" t="e">
        <f>IF(
OR(Shares!B71 = "8. Transferee of restricted securities", Shares!B71 = "9. Any person (substitution for securities etc.)"),
Shares!C71,
IF(
Shares!B71 = "",
#N/A,
Shares!B71)
)</f>
        <v>#N/A</v>
      </c>
      <c r="B71" t="e">
        <f>IF(
OR('Shares - LTR - Granted'!B71 = "8. Transferee of restricted securities", 'Shares - LTR - Granted'!B71 = "9. Any person (substitution for securities etc.)"),
'Shares - LTR - Granted'!C71,
IF(
'Shares - LTR - Granted'!B71 = "",
#N/A,
'Shares - LTR - Granted'!B71)
)</f>
        <v>#N/A</v>
      </c>
      <c r="C71" t="e">
        <f>IF(
OR('Performance Securities'!B71 = "8. Transferee of restricted securities", 'Performance Securities'!B71 = "9. Any person (substitution for securities etc.)"),
'Performance Securities'!C71,
IF(
'Performance Securities'!B71 = "",
#N/A,
'Performance Securities'!B71)
)</f>
        <v>#N/A</v>
      </c>
      <c r="D71" t="e">
        <f>IF(
OR('Options or Warrants'!B71 = "8. Transferee of restricted securities", 'Options or Warrants'!B71 = "9. Any person (substitution for securities etc.)"),
'Options or Warrants'!C71,
IF(
'Options or Warrants'!B71 = "",
#N/A,
'Options or Warrants'!B71)
)</f>
        <v>#N/A</v>
      </c>
      <c r="E71" t="e">
        <f>IF(
OR('Options - Free Attaching'!B71 = "8. Transferee of restricted securities", 'Options - Free Attaching'!B71 = "9. Any person (substitution for securities etc.)"),
'Options - Free Attaching'!C71,
IF(
'Options - Free Attaching'!B71 = "",
#N/A,
'Options - Free Attaching'!B71)
)</f>
        <v>#N/A</v>
      </c>
      <c r="F71" t="e">
        <f>IF(
OR('Con. Notes - Conversion'!B71 = "8. Transferee of restricted securities", 'Con. Notes - Conversion'!B71 = "9. Any person (substitution for securities etc.)"),
'Con. Notes - Conversion'!C71,
IF(
'Con. Notes - Conversion'!B71 = "",
#N/A,
'Con. Notes - Conversion'!B71)
)</f>
        <v>#N/A</v>
      </c>
      <c r="G71" t="e">
        <f>IF(
OR('Con. Notes - No Conversion'!B71 = "8. Transferee of restricted securities", 'Con. Notes - No Conversion'!B71 = "9. Any person (substitution for securities etc.)"),
'Con. Notes - No Conversion'!C71,
IF(
'Con. Notes - No Conversion'!B71 = "",
#N/A,
'Con. Notes - No Conversion'!B71)
)</f>
        <v>#N/A</v>
      </c>
    </row>
    <row r="72" spans="1:7" x14ac:dyDescent="0.25">
      <c r="A72" t="e">
        <f>IF(
OR(Shares!B72 = "8. Transferee of restricted securities", Shares!B72 = "9. Any person (substitution for securities etc.)"),
Shares!C72,
IF(
Shares!B72 = "",
#N/A,
Shares!B72)
)</f>
        <v>#N/A</v>
      </c>
      <c r="B72" t="e">
        <f>IF(
OR('Shares - LTR - Granted'!B72 = "8. Transferee of restricted securities", 'Shares - LTR - Granted'!B72 = "9. Any person (substitution for securities etc.)"),
'Shares - LTR - Granted'!C72,
IF(
'Shares - LTR - Granted'!B72 = "",
#N/A,
'Shares - LTR - Granted'!B72)
)</f>
        <v>#N/A</v>
      </c>
      <c r="C72" t="e">
        <f>IF(
OR('Performance Securities'!B72 = "8. Transferee of restricted securities", 'Performance Securities'!B72 = "9. Any person (substitution for securities etc.)"),
'Performance Securities'!C72,
IF(
'Performance Securities'!B72 = "",
#N/A,
'Performance Securities'!B72)
)</f>
        <v>#N/A</v>
      </c>
      <c r="D72" t="e">
        <f>IF(
OR('Options or Warrants'!B72 = "8. Transferee of restricted securities", 'Options or Warrants'!B72 = "9. Any person (substitution for securities etc.)"),
'Options or Warrants'!C72,
IF(
'Options or Warrants'!B72 = "",
#N/A,
'Options or Warrants'!B72)
)</f>
        <v>#N/A</v>
      </c>
      <c r="E72" t="e">
        <f>IF(
OR('Options - Free Attaching'!B72 = "8. Transferee of restricted securities", 'Options - Free Attaching'!B72 = "9. Any person (substitution for securities etc.)"),
'Options - Free Attaching'!C72,
IF(
'Options - Free Attaching'!B72 = "",
#N/A,
'Options - Free Attaching'!B72)
)</f>
        <v>#N/A</v>
      </c>
      <c r="F72" t="e">
        <f>IF(
OR('Con. Notes - Conversion'!B72 = "8. Transferee of restricted securities", 'Con. Notes - Conversion'!B72 = "9. Any person (substitution for securities etc.)"),
'Con. Notes - Conversion'!C72,
IF(
'Con. Notes - Conversion'!B72 = "",
#N/A,
'Con. Notes - Conversion'!B72)
)</f>
        <v>#N/A</v>
      </c>
      <c r="G72" t="e">
        <f>IF(
OR('Con. Notes - No Conversion'!B72 = "8. Transferee of restricted securities", 'Con. Notes - No Conversion'!B72 = "9. Any person (substitution for securities etc.)"),
'Con. Notes - No Conversion'!C72,
IF(
'Con. Notes - No Conversion'!B72 = "",
#N/A,
'Con. Notes - No Conversion'!B72)
)</f>
        <v>#N/A</v>
      </c>
    </row>
    <row r="73" spans="1:7" x14ac:dyDescent="0.25">
      <c r="A73" t="e">
        <f>IF(
OR(Shares!B73 = "8. Transferee of restricted securities", Shares!B73 = "9. Any person (substitution for securities etc.)"),
Shares!C73,
IF(
Shares!B73 = "",
#N/A,
Shares!B73)
)</f>
        <v>#N/A</v>
      </c>
      <c r="B73" t="e">
        <f>IF(
OR('Shares - LTR - Granted'!B73 = "8. Transferee of restricted securities", 'Shares - LTR - Granted'!B73 = "9. Any person (substitution for securities etc.)"),
'Shares - LTR - Granted'!C73,
IF(
'Shares - LTR - Granted'!B73 = "",
#N/A,
'Shares - LTR - Granted'!B73)
)</f>
        <v>#N/A</v>
      </c>
      <c r="C73" t="e">
        <f>IF(
OR('Performance Securities'!B73 = "8. Transferee of restricted securities", 'Performance Securities'!B73 = "9. Any person (substitution for securities etc.)"),
'Performance Securities'!C73,
IF(
'Performance Securities'!B73 = "",
#N/A,
'Performance Securities'!B73)
)</f>
        <v>#N/A</v>
      </c>
      <c r="D73" t="e">
        <f>IF(
OR('Options or Warrants'!B73 = "8. Transferee of restricted securities", 'Options or Warrants'!B73 = "9. Any person (substitution for securities etc.)"),
'Options or Warrants'!C73,
IF(
'Options or Warrants'!B73 = "",
#N/A,
'Options or Warrants'!B73)
)</f>
        <v>#N/A</v>
      </c>
      <c r="E73" t="e">
        <f>IF(
OR('Options - Free Attaching'!B73 = "8. Transferee of restricted securities", 'Options - Free Attaching'!B73 = "9. Any person (substitution for securities etc.)"),
'Options - Free Attaching'!C73,
IF(
'Options - Free Attaching'!B73 = "",
#N/A,
'Options - Free Attaching'!B73)
)</f>
        <v>#N/A</v>
      </c>
      <c r="F73" t="e">
        <f>IF(
OR('Con. Notes - Conversion'!B73 = "8. Transferee of restricted securities", 'Con. Notes - Conversion'!B73 = "9. Any person (substitution for securities etc.)"),
'Con. Notes - Conversion'!C73,
IF(
'Con. Notes - Conversion'!B73 = "",
#N/A,
'Con. Notes - Conversion'!B73)
)</f>
        <v>#N/A</v>
      </c>
      <c r="G73" t="e">
        <f>IF(
OR('Con. Notes - No Conversion'!B73 = "8. Transferee of restricted securities", 'Con. Notes - No Conversion'!B73 = "9. Any person (substitution for securities etc.)"),
'Con. Notes - No Conversion'!C73,
IF(
'Con. Notes - No Conversion'!B73 = "",
#N/A,
'Con. Notes - No Conversion'!B73)
)</f>
        <v>#N/A</v>
      </c>
    </row>
    <row r="74" spans="1:7" x14ac:dyDescent="0.25">
      <c r="A74" t="e">
        <f>IF(
OR(Shares!B74 = "8. Transferee of restricted securities", Shares!B74 = "9. Any person (substitution for securities etc.)"),
Shares!C74,
IF(
Shares!B74 = "",
#N/A,
Shares!B74)
)</f>
        <v>#N/A</v>
      </c>
      <c r="B74" t="e">
        <f>IF(
OR('Shares - LTR - Granted'!B74 = "8. Transferee of restricted securities", 'Shares - LTR - Granted'!B74 = "9. Any person (substitution for securities etc.)"),
'Shares - LTR - Granted'!C74,
IF(
'Shares - LTR - Granted'!B74 = "",
#N/A,
'Shares - LTR - Granted'!B74)
)</f>
        <v>#N/A</v>
      </c>
      <c r="C74" t="e">
        <f>IF(
OR('Performance Securities'!B74 = "8. Transferee of restricted securities", 'Performance Securities'!B74 = "9. Any person (substitution for securities etc.)"),
'Performance Securities'!C74,
IF(
'Performance Securities'!B74 = "",
#N/A,
'Performance Securities'!B74)
)</f>
        <v>#N/A</v>
      </c>
      <c r="D74" t="e">
        <f>IF(
OR('Options or Warrants'!B74 = "8. Transferee of restricted securities", 'Options or Warrants'!B74 = "9. Any person (substitution for securities etc.)"),
'Options or Warrants'!C74,
IF(
'Options or Warrants'!B74 = "",
#N/A,
'Options or Warrants'!B74)
)</f>
        <v>#N/A</v>
      </c>
      <c r="E74" t="e">
        <f>IF(
OR('Options - Free Attaching'!B74 = "8. Transferee of restricted securities", 'Options - Free Attaching'!B74 = "9. Any person (substitution for securities etc.)"),
'Options - Free Attaching'!C74,
IF(
'Options - Free Attaching'!B74 = "",
#N/A,
'Options - Free Attaching'!B74)
)</f>
        <v>#N/A</v>
      </c>
      <c r="F74" t="e">
        <f>IF(
OR('Con. Notes - Conversion'!B74 = "8. Transferee of restricted securities", 'Con. Notes - Conversion'!B74 = "9. Any person (substitution for securities etc.)"),
'Con. Notes - Conversion'!C74,
IF(
'Con. Notes - Conversion'!B74 = "",
#N/A,
'Con. Notes - Conversion'!B74)
)</f>
        <v>#N/A</v>
      </c>
      <c r="G74" t="e">
        <f>IF(
OR('Con. Notes - No Conversion'!B74 = "8. Transferee of restricted securities", 'Con. Notes - No Conversion'!B74 = "9. Any person (substitution for securities etc.)"),
'Con. Notes - No Conversion'!C74,
IF(
'Con. Notes - No Conversion'!B74 = "",
#N/A,
'Con. Notes - No Conversion'!B74)
)</f>
        <v>#N/A</v>
      </c>
    </row>
    <row r="75" spans="1:7" x14ac:dyDescent="0.25">
      <c r="A75" t="e">
        <f>IF(
OR(Shares!B75 = "8. Transferee of restricted securities", Shares!B75 = "9. Any person (substitution for securities etc.)"),
Shares!C75,
IF(
Shares!B75 = "",
#N/A,
Shares!B75)
)</f>
        <v>#N/A</v>
      </c>
      <c r="B75" t="e">
        <f>IF(
OR('Shares - LTR - Granted'!B75 = "8. Transferee of restricted securities", 'Shares - LTR - Granted'!B75 = "9. Any person (substitution for securities etc.)"),
'Shares - LTR - Granted'!C75,
IF(
'Shares - LTR - Granted'!B75 = "",
#N/A,
'Shares - LTR - Granted'!B75)
)</f>
        <v>#N/A</v>
      </c>
      <c r="C75" t="e">
        <f>IF(
OR('Performance Securities'!B75 = "8. Transferee of restricted securities", 'Performance Securities'!B75 = "9. Any person (substitution for securities etc.)"),
'Performance Securities'!C75,
IF(
'Performance Securities'!B75 = "",
#N/A,
'Performance Securities'!B75)
)</f>
        <v>#N/A</v>
      </c>
      <c r="D75" t="e">
        <f>IF(
OR('Options or Warrants'!B75 = "8. Transferee of restricted securities", 'Options or Warrants'!B75 = "9. Any person (substitution for securities etc.)"),
'Options or Warrants'!C75,
IF(
'Options or Warrants'!B75 = "",
#N/A,
'Options or Warrants'!B75)
)</f>
        <v>#N/A</v>
      </c>
      <c r="E75" t="e">
        <f>IF(
OR('Options - Free Attaching'!B75 = "8. Transferee of restricted securities", 'Options - Free Attaching'!B75 = "9. Any person (substitution for securities etc.)"),
'Options - Free Attaching'!C75,
IF(
'Options - Free Attaching'!B75 = "",
#N/A,
'Options - Free Attaching'!B75)
)</f>
        <v>#N/A</v>
      </c>
      <c r="F75" t="e">
        <f>IF(
OR('Con. Notes - Conversion'!B75 = "8. Transferee of restricted securities", 'Con. Notes - Conversion'!B75 = "9. Any person (substitution for securities etc.)"),
'Con. Notes - Conversion'!C75,
IF(
'Con. Notes - Conversion'!B75 = "",
#N/A,
'Con. Notes - Conversion'!B75)
)</f>
        <v>#N/A</v>
      </c>
      <c r="G75" t="e">
        <f>IF(
OR('Con. Notes - No Conversion'!B75 = "8. Transferee of restricted securities", 'Con. Notes - No Conversion'!B75 = "9. Any person (substitution for securities etc.)"),
'Con. Notes - No Conversion'!C75,
IF(
'Con. Notes - No Conversion'!B75 = "",
#N/A,
'Con. Notes - No Conversion'!B75)
)</f>
        <v>#N/A</v>
      </c>
    </row>
    <row r="76" spans="1:7" x14ac:dyDescent="0.25">
      <c r="A76" t="e">
        <f>IF(
OR(Shares!B76 = "8. Transferee of restricted securities", Shares!B76 = "9. Any person (substitution for securities etc.)"),
Shares!C76,
IF(
Shares!B76 = "",
#N/A,
Shares!B76)
)</f>
        <v>#N/A</v>
      </c>
      <c r="B76" t="e">
        <f>IF(
OR('Shares - LTR - Granted'!B76 = "8. Transferee of restricted securities", 'Shares - LTR - Granted'!B76 = "9. Any person (substitution for securities etc.)"),
'Shares - LTR - Granted'!C76,
IF(
'Shares - LTR - Granted'!B76 = "",
#N/A,
'Shares - LTR - Granted'!B76)
)</f>
        <v>#N/A</v>
      </c>
      <c r="C76" t="e">
        <f>IF(
OR('Performance Securities'!B76 = "8. Transferee of restricted securities", 'Performance Securities'!B76 = "9. Any person (substitution for securities etc.)"),
'Performance Securities'!C76,
IF(
'Performance Securities'!B76 = "",
#N/A,
'Performance Securities'!B76)
)</f>
        <v>#N/A</v>
      </c>
      <c r="D76" t="e">
        <f>IF(
OR('Options or Warrants'!B76 = "8. Transferee of restricted securities", 'Options or Warrants'!B76 = "9. Any person (substitution for securities etc.)"),
'Options or Warrants'!C76,
IF(
'Options or Warrants'!B76 = "",
#N/A,
'Options or Warrants'!B76)
)</f>
        <v>#N/A</v>
      </c>
      <c r="E76" t="e">
        <f>IF(
OR('Options - Free Attaching'!B76 = "8. Transferee of restricted securities", 'Options - Free Attaching'!B76 = "9. Any person (substitution for securities etc.)"),
'Options - Free Attaching'!C76,
IF(
'Options - Free Attaching'!B76 = "",
#N/A,
'Options - Free Attaching'!B76)
)</f>
        <v>#N/A</v>
      </c>
      <c r="F76" t="e">
        <f>IF(
OR('Con. Notes - Conversion'!B76 = "8. Transferee of restricted securities", 'Con. Notes - Conversion'!B76 = "9. Any person (substitution for securities etc.)"),
'Con. Notes - Conversion'!C76,
IF(
'Con. Notes - Conversion'!B76 = "",
#N/A,
'Con. Notes - Conversion'!B76)
)</f>
        <v>#N/A</v>
      </c>
      <c r="G76" t="e">
        <f>IF(
OR('Con. Notes - No Conversion'!B76 = "8. Transferee of restricted securities", 'Con. Notes - No Conversion'!B76 = "9. Any person (substitution for securities etc.)"),
'Con. Notes - No Conversion'!C76,
IF(
'Con. Notes - No Conversion'!B76 = "",
#N/A,
'Con. Notes - No Conversion'!B76)
)</f>
        <v>#N/A</v>
      </c>
    </row>
    <row r="77" spans="1:7" x14ac:dyDescent="0.25">
      <c r="A77" t="e">
        <f>IF(
OR(Shares!B77 = "8. Transferee of restricted securities", Shares!B77 = "9. Any person (substitution for securities etc.)"),
Shares!C77,
IF(
Shares!B77 = "",
#N/A,
Shares!B77)
)</f>
        <v>#N/A</v>
      </c>
      <c r="B77" t="e">
        <f>IF(
OR('Shares - LTR - Granted'!B77 = "8. Transferee of restricted securities", 'Shares - LTR - Granted'!B77 = "9. Any person (substitution for securities etc.)"),
'Shares - LTR - Granted'!C77,
IF(
'Shares - LTR - Granted'!B77 = "",
#N/A,
'Shares - LTR - Granted'!B77)
)</f>
        <v>#N/A</v>
      </c>
      <c r="C77" t="e">
        <f>IF(
OR('Performance Securities'!B77 = "8. Transferee of restricted securities", 'Performance Securities'!B77 = "9. Any person (substitution for securities etc.)"),
'Performance Securities'!C77,
IF(
'Performance Securities'!B77 = "",
#N/A,
'Performance Securities'!B77)
)</f>
        <v>#N/A</v>
      </c>
      <c r="D77" t="e">
        <f>IF(
OR('Options or Warrants'!B77 = "8. Transferee of restricted securities", 'Options or Warrants'!B77 = "9. Any person (substitution for securities etc.)"),
'Options or Warrants'!C77,
IF(
'Options or Warrants'!B77 = "",
#N/A,
'Options or Warrants'!B77)
)</f>
        <v>#N/A</v>
      </c>
      <c r="E77" t="e">
        <f>IF(
OR('Options - Free Attaching'!B77 = "8. Transferee of restricted securities", 'Options - Free Attaching'!B77 = "9. Any person (substitution for securities etc.)"),
'Options - Free Attaching'!C77,
IF(
'Options - Free Attaching'!B77 = "",
#N/A,
'Options - Free Attaching'!B77)
)</f>
        <v>#N/A</v>
      </c>
      <c r="F77" t="e">
        <f>IF(
OR('Con. Notes - Conversion'!B77 = "8. Transferee of restricted securities", 'Con. Notes - Conversion'!B77 = "9. Any person (substitution for securities etc.)"),
'Con. Notes - Conversion'!C77,
IF(
'Con. Notes - Conversion'!B77 = "",
#N/A,
'Con. Notes - Conversion'!B77)
)</f>
        <v>#N/A</v>
      </c>
      <c r="G77" t="e">
        <f>IF(
OR('Con. Notes - No Conversion'!B77 = "8. Transferee of restricted securities", 'Con. Notes - No Conversion'!B77 = "9. Any person (substitution for securities etc.)"),
'Con. Notes - No Conversion'!C77,
IF(
'Con. Notes - No Conversion'!B77 = "",
#N/A,
'Con. Notes - No Conversion'!B77)
)</f>
        <v>#N/A</v>
      </c>
    </row>
    <row r="78" spans="1:7" x14ac:dyDescent="0.25">
      <c r="A78" t="e">
        <f>IF(
OR(Shares!B78 = "8. Transferee of restricted securities", Shares!B78 = "9. Any person (substitution for securities etc.)"),
Shares!C78,
IF(
Shares!B78 = "",
#N/A,
Shares!B78)
)</f>
        <v>#N/A</v>
      </c>
      <c r="B78" t="e">
        <f>IF(
OR('Shares - LTR - Granted'!B78 = "8. Transferee of restricted securities", 'Shares - LTR - Granted'!B78 = "9. Any person (substitution for securities etc.)"),
'Shares - LTR - Granted'!C78,
IF(
'Shares - LTR - Granted'!B78 = "",
#N/A,
'Shares - LTR - Granted'!B78)
)</f>
        <v>#N/A</v>
      </c>
      <c r="C78" t="e">
        <f>IF(
OR('Performance Securities'!B78 = "8. Transferee of restricted securities", 'Performance Securities'!B78 = "9. Any person (substitution for securities etc.)"),
'Performance Securities'!C78,
IF(
'Performance Securities'!B78 = "",
#N/A,
'Performance Securities'!B78)
)</f>
        <v>#N/A</v>
      </c>
      <c r="D78" t="e">
        <f>IF(
OR('Options or Warrants'!B78 = "8. Transferee of restricted securities", 'Options or Warrants'!B78 = "9. Any person (substitution for securities etc.)"),
'Options or Warrants'!C78,
IF(
'Options or Warrants'!B78 = "",
#N/A,
'Options or Warrants'!B78)
)</f>
        <v>#N/A</v>
      </c>
      <c r="E78" t="e">
        <f>IF(
OR('Options - Free Attaching'!B78 = "8. Transferee of restricted securities", 'Options - Free Attaching'!B78 = "9. Any person (substitution for securities etc.)"),
'Options - Free Attaching'!C78,
IF(
'Options - Free Attaching'!B78 = "",
#N/A,
'Options - Free Attaching'!B78)
)</f>
        <v>#N/A</v>
      </c>
      <c r="F78" t="e">
        <f>IF(
OR('Con. Notes - Conversion'!B78 = "8. Transferee of restricted securities", 'Con. Notes - Conversion'!B78 = "9. Any person (substitution for securities etc.)"),
'Con. Notes - Conversion'!C78,
IF(
'Con. Notes - Conversion'!B78 = "",
#N/A,
'Con. Notes - Conversion'!B78)
)</f>
        <v>#N/A</v>
      </c>
      <c r="G78" t="e">
        <f>IF(
OR('Con. Notes - No Conversion'!B78 = "8. Transferee of restricted securities", 'Con. Notes - No Conversion'!B78 = "9. Any person (substitution for securities etc.)"),
'Con. Notes - No Conversion'!C78,
IF(
'Con. Notes - No Conversion'!B78 = "",
#N/A,
'Con. Notes - No Conversion'!B78)
)</f>
        <v>#N/A</v>
      </c>
    </row>
    <row r="79" spans="1:7" x14ac:dyDescent="0.25">
      <c r="A79" t="e">
        <f>IF(
OR(Shares!B79 = "8. Transferee of restricted securities", Shares!B79 = "9. Any person (substitution for securities etc.)"),
Shares!C79,
IF(
Shares!B79 = "",
#N/A,
Shares!B79)
)</f>
        <v>#N/A</v>
      </c>
      <c r="B79" t="e">
        <f>IF(
OR('Shares - LTR - Granted'!B79 = "8. Transferee of restricted securities", 'Shares - LTR - Granted'!B79 = "9. Any person (substitution for securities etc.)"),
'Shares - LTR - Granted'!C79,
IF(
'Shares - LTR - Granted'!B79 = "",
#N/A,
'Shares - LTR - Granted'!B79)
)</f>
        <v>#N/A</v>
      </c>
      <c r="C79" t="e">
        <f>IF(
OR('Performance Securities'!B79 = "8. Transferee of restricted securities", 'Performance Securities'!B79 = "9. Any person (substitution for securities etc.)"),
'Performance Securities'!C79,
IF(
'Performance Securities'!B79 = "",
#N/A,
'Performance Securities'!B79)
)</f>
        <v>#N/A</v>
      </c>
      <c r="D79" t="e">
        <f>IF(
OR('Options or Warrants'!B79 = "8. Transferee of restricted securities", 'Options or Warrants'!B79 = "9. Any person (substitution for securities etc.)"),
'Options or Warrants'!C79,
IF(
'Options or Warrants'!B79 = "",
#N/A,
'Options or Warrants'!B79)
)</f>
        <v>#N/A</v>
      </c>
      <c r="E79" t="e">
        <f>IF(
OR('Options - Free Attaching'!B79 = "8. Transferee of restricted securities", 'Options - Free Attaching'!B79 = "9. Any person (substitution for securities etc.)"),
'Options - Free Attaching'!C79,
IF(
'Options - Free Attaching'!B79 = "",
#N/A,
'Options - Free Attaching'!B79)
)</f>
        <v>#N/A</v>
      </c>
      <c r="F79" t="e">
        <f>IF(
OR('Con. Notes - Conversion'!B79 = "8. Transferee of restricted securities", 'Con. Notes - Conversion'!B79 = "9. Any person (substitution for securities etc.)"),
'Con. Notes - Conversion'!C79,
IF(
'Con. Notes - Conversion'!B79 = "",
#N/A,
'Con. Notes - Conversion'!B79)
)</f>
        <v>#N/A</v>
      </c>
      <c r="G79" t="e">
        <f>IF(
OR('Con. Notes - No Conversion'!B79 = "8. Transferee of restricted securities", 'Con. Notes - No Conversion'!B79 = "9. Any person (substitution for securities etc.)"),
'Con. Notes - No Conversion'!C79,
IF(
'Con. Notes - No Conversion'!B79 = "",
#N/A,
'Con. Notes - No Conversion'!B79)
)</f>
        <v>#N/A</v>
      </c>
    </row>
    <row r="80" spans="1:7" x14ac:dyDescent="0.25">
      <c r="A80" t="e">
        <f>IF(
OR(Shares!B80 = "8. Transferee of restricted securities", Shares!B80 = "9. Any person (substitution for securities etc.)"),
Shares!C80,
IF(
Shares!B80 = "",
#N/A,
Shares!B80)
)</f>
        <v>#N/A</v>
      </c>
      <c r="B80" t="e">
        <f>IF(
OR('Shares - LTR - Granted'!B80 = "8. Transferee of restricted securities", 'Shares - LTR - Granted'!B80 = "9. Any person (substitution for securities etc.)"),
'Shares - LTR - Granted'!C80,
IF(
'Shares - LTR - Granted'!B80 = "",
#N/A,
'Shares - LTR - Granted'!B80)
)</f>
        <v>#N/A</v>
      </c>
      <c r="C80" t="e">
        <f>IF(
OR('Performance Securities'!B80 = "8. Transferee of restricted securities", 'Performance Securities'!B80 = "9. Any person (substitution for securities etc.)"),
'Performance Securities'!C80,
IF(
'Performance Securities'!B80 = "",
#N/A,
'Performance Securities'!B80)
)</f>
        <v>#N/A</v>
      </c>
      <c r="D80" t="e">
        <f>IF(
OR('Options or Warrants'!B80 = "8. Transferee of restricted securities", 'Options or Warrants'!B80 = "9. Any person (substitution for securities etc.)"),
'Options or Warrants'!C80,
IF(
'Options or Warrants'!B80 = "",
#N/A,
'Options or Warrants'!B80)
)</f>
        <v>#N/A</v>
      </c>
      <c r="E80" t="e">
        <f>IF(
OR('Options - Free Attaching'!B80 = "8. Transferee of restricted securities", 'Options - Free Attaching'!B80 = "9. Any person (substitution for securities etc.)"),
'Options - Free Attaching'!C80,
IF(
'Options - Free Attaching'!B80 = "",
#N/A,
'Options - Free Attaching'!B80)
)</f>
        <v>#N/A</v>
      </c>
      <c r="F80" t="e">
        <f>IF(
OR('Con. Notes - Conversion'!B80 = "8. Transferee of restricted securities", 'Con. Notes - Conversion'!B80 = "9. Any person (substitution for securities etc.)"),
'Con. Notes - Conversion'!C80,
IF(
'Con. Notes - Conversion'!B80 = "",
#N/A,
'Con. Notes - Conversion'!B80)
)</f>
        <v>#N/A</v>
      </c>
      <c r="G80" t="e">
        <f>IF(
OR('Con. Notes - No Conversion'!B80 = "8. Transferee of restricted securities", 'Con. Notes - No Conversion'!B80 = "9. Any person (substitution for securities etc.)"),
'Con. Notes - No Conversion'!C80,
IF(
'Con. Notes - No Conversion'!B80 = "",
#N/A,
'Con. Notes - No Conversion'!B80)
)</f>
        <v>#N/A</v>
      </c>
    </row>
    <row r="81" spans="1:7" x14ac:dyDescent="0.25">
      <c r="A81" t="e">
        <f>IF(
OR(Shares!B81 = "8. Transferee of restricted securities", Shares!B81 = "9. Any person (substitution for securities etc.)"),
Shares!C81,
IF(
Shares!B81 = "",
#N/A,
Shares!B81)
)</f>
        <v>#N/A</v>
      </c>
      <c r="B81" t="e">
        <f>IF(
OR('Shares - LTR - Granted'!B81 = "8. Transferee of restricted securities", 'Shares - LTR - Granted'!B81 = "9. Any person (substitution for securities etc.)"),
'Shares - LTR - Granted'!C81,
IF(
'Shares - LTR - Granted'!B81 = "",
#N/A,
'Shares - LTR - Granted'!B81)
)</f>
        <v>#N/A</v>
      </c>
      <c r="C81" t="e">
        <f>IF(
OR('Performance Securities'!B81 = "8. Transferee of restricted securities", 'Performance Securities'!B81 = "9. Any person (substitution for securities etc.)"),
'Performance Securities'!C81,
IF(
'Performance Securities'!B81 = "",
#N/A,
'Performance Securities'!B81)
)</f>
        <v>#N/A</v>
      </c>
      <c r="D81" t="e">
        <f>IF(
OR('Options or Warrants'!B81 = "8. Transferee of restricted securities", 'Options or Warrants'!B81 = "9. Any person (substitution for securities etc.)"),
'Options or Warrants'!C81,
IF(
'Options or Warrants'!B81 = "",
#N/A,
'Options or Warrants'!B81)
)</f>
        <v>#N/A</v>
      </c>
      <c r="E81" t="e">
        <f>IF(
OR('Options - Free Attaching'!B81 = "8. Transferee of restricted securities", 'Options - Free Attaching'!B81 = "9. Any person (substitution for securities etc.)"),
'Options - Free Attaching'!C81,
IF(
'Options - Free Attaching'!B81 = "",
#N/A,
'Options - Free Attaching'!B81)
)</f>
        <v>#N/A</v>
      </c>
      <c r="F81" t="e">
        <f>IF(
OR('Con. Notes - Conversion'!B81 = "8. Transferee of restricted securities", 'Con. Notes - Conversion'!B81 = "9. Any person (substitution for securities etc.)"),
'Con. Notes - Conversion'!C81,
IF(
'Con. Notes - Conversion'!B81 = "",
#N/A,
'Con. Notes - Conversion'!B81)
)</f>
        <v>#N/A</v>
      </c>
      <c r="G81" t="e">
        <f>IF(
OR('Con. Notes - No Conversion'!B81 = "8. Transferee of restricted securities", 'Con. Notes - No Conversion'!B81 = "9. Any person (substitution for securities etc.)"),
'Con. Notes - No Conversion'!C81,
IF(
'Con. Notes - No Conversion'!B81 = "",
#N/A,
'Con. Notes - No Conversion'!B81)
)</f>
        <v>#N/A</v>
      </c>
    </row>
    <row r="82" spans="1:7" x14ac:dyDescent="0.25">
      <c r="A82" t="e">
        <f>IF(
OR(Shares!B82 = "8. Transferee of restricted securities", Shares!B82 = "9. Any person (substitution for securities etc.)"),
Shares!C82,
IF(
Shares!B82 = "",
#N/A,
Shares!B82)
)</f>
        <v>#N/A</v>
      </c>
      <c r="B82" t="e">
        <f>IF(
OR('Shares - LTR - Granted'!B82 = "8. Transferee of restricted securities", 'Shares - LTR - Granted'!B82 = "9. Any person (substitution for securities etc.)"),
'Shares - LTR - Granted'!C82,
IF(
'Shares - LTR - Granted'!B82 = "",
#N/A,
'Shares - LTR - Granted'!B82)
)</f>
        <v>#N/A</v>
      </c>
      <c r="C82" t="e">
        <f>IF(
OR('Performance Securities'!B82 = "8. Transferee of restricted securities", 'Performance Securities'!B82 = "9. Any person (substitution for securities etc.)"),
'Performance Securities'!C82,
IF(
'Performance Securities'!B82 = "",
#N/A,
'Performance Securities'!B82)
)</f>
        <v>#N/A</v>
      </c>
      <c r="D82" t="e">
        <f>IF(
OR('Options or Warrants'!B82 = "8. Transferee of restricted securities", 'Options or Warrants'!B82 = "9. Any person (substitution for securities etc.)"),
'Options or Warrants'!C82,
IF(
'Options or Warrants'!B82 = "",
#N/A,
'Options or Warrants'!B82)
)</f>
        <v>#N/A</v>
      </c>
      <c r="E82" t="e">
        <f>IF(
OR('Options - Free Attaching'!B82 = "8. Transferee of restricted securities", 'Options - Free Attaching'!B82 = "9. Any person (substitution for securities etc.)"),
'Options - Free Attaching'!C82,
IF(
'Options - Free Attaching'!B82 = "",
#N/A,
'Options - Free Attaching'!B82)
)</f>
        <v>#N/A</v>
      </c>
      <c r="F82" t="e">
        <f>IF(
OR('Con. Notes - Conversion'!B82 = "8. Transferee of restricted securities", 'Con. Notes - Conversion'!B82 = "9. Any person (substitution for securities etc.)"),
'Con. Notes - Conversion'!C82,
IF(
'Con. Notes - Conversion'!B82 = "",
#N/A,
'Con. Notes - Conversion'!B82)
)</f>
        <v>#N/A</v>
      </c>
      <c r="G82" t="e">
        <f>IF(
OR('Con. Notes - No Conversion'!B82 = "8. Transferee of restricted securities", 'Con. Notes - No Conversion'!B82 = "9. Any person (substitution for securities etc.)"),
'Con. Notes - No Conversion'!C82,
IF(
'Con. Notes - No Conversion'!B82 = "",
#N/A,
'Con. Notes - No Conversion'!B82)
)</f>
        <v>#N/A</v>
      </c>
    </row>
    <row r="83" spans="1:7" x14ac:dyDescent="0.25">
      <c r="A83" t="e">
        <f>IF(
OR(Shares!B83 = "8. Transferee of restricted securities", Shares!B83 = "9. Any person (substitution for securities etc.)"),
Shares!C83,
IF(
Shares!B83 = "",
#N/A,
Shares!B83)
)</f>
        <v>#N/A</v>
      </c>
      <c r="B83" t="e">
        <f>IF(
OR('Shares - LTR - Granted'!B83 = "8. Transferee of restricted securities", 'Shares - LTR - Granted'!B83 = "9. Any person (substitution for securities etc.)"),
'Shares - LTR - Granted'!C83,
IF(
'Shares - LTR - Granted'!B83 = "",
#N/A,
'Shares - LTR - Granted'!B83)
)</f>
        <v>#N/A</v>
      </c>
      <c r="C83" t="e">
        <f>IF(
OR('Performance Securities'!B83 = "8. Transferee of restricted securities", 'Performance Securities'!B83 = "9. Any person (substitution for securities etc.)"),
'Performance Securities'!C83,
IF(
'Performance Securities'!B83 = "",
#N/A,
'Performance Securities'!B83)
)</f>
        <v>#N/A</v>
      </c>
      <c r="D83" t="e">
        <f>IF(
OR('Options or Warrants'!B83 = "8. Transferee of restricted securities", 'Options or Warrants'!B83 = "9. Any person (substitution for securities etc.)"),
'Options or Warrants'!C83,
IF(
'Options or Warrants'!B83 = "",
#N/A,
'Options or Warrants'!B83)
)</f>
        <v>#N/A</v>
      </c>
      <c r="E83" t="e">
        <f>IF(
OR('Options - Free Attaching'!B83 = "8. Transferee of restricted securities", 'Options - Free Attaching'!B83 = "9. Any person (substitution for securities etc.)"),
'Options - Free Attaching'!C83,
IF(
'Options - Free Attaching'!B83 = "",
#N/A,
'Options - Free Attaching'!B83)
)</f>
        <v>#N/A</v>
      </c>
      <c r="F83" t="e">
        <f>IF(
OR('Con. Notes - Conversion'!B83 = "8. Transferee of restricted securities", 'Con. Notes - Conversion'!B83 = "9. Any person (substitution for securities etc.)"),
'Con. Notes - Conversion'!C83,
IF(
'Con. Notes - Conversion'!B83 = "",
#N/A,
'Con. Notes - Conversion'!B83)
)</f>
        <v>#N/A</v>
      </c>
      <c r="G83" t="e">
        <f>IF(
OR('Con. Notes - No Conversion'!B83 = "8. Transferee of restricted securities", 'Con. Notes - No Conversion'!B83 = "9. Any person (substitution for securities etc.)"),
'Con. Notes - No Conversion'!C83,
IF(
'Con. Notes - No Conversion'!B83 = "",
#N/A,
'Con. Notes - No Conversion'!B83)
)</f>
        <v>#N/A</v>
      </c>
    </row>
    <row r="84" spans="1:7" x14ac:dyDescent="0.25">
      <c r="A84" t="e">
        <f>IF(
OR(Shares!B84 = "8. Transferee of restricted securities", Shares!B84 = "9. Any person (substitution for securities etc.)"),
Shares!C84,
IF(
Shares!B84 = "",
#N/A,
Shares!B84)
)</f>
        <v>#N/A</v>
      </c>
      <c r="B84" t="e">
        <f>IF(
OR('Shares - LTR - Granted'!B84 = "8. Transferee of restricted securities", 'Shares - LTR - Granted'!B84 = "9. Any person (substitution for securities etc.)"),
'Shares - LTR - Granted'!C84,
IF(
'Shares - LTR - Granted'!B84 = "",
#N/A,
'Shares - LTR - Granted'!B84)
)</f>
        <v>#N/A</v>
      </c>
      <c r="C84" t="e">
        <f>IF(
OR('Performance Securities'!B84 = "8. Transferee of restricted securities", 'Performance Securities'!B84 = "9. Any person (substitution for securities etc.)"),
'Performance Securities'!C84,
IF(
'Performance Securities'!B84 = "",
#N/A,
'Performance Securities'!B84)
)</f>
        <v>#N/A</v>
      </c>
      <c r="D84" t="e">
        <f>IF(
OR('Options or Warrants'!B84 = "8. Transferee of restricted securities", 'Options or Warrants'!B84 = "9. Any person (substitution for securities etc.)"),
'Options or Warrants'!C84,
IF(
'Options or Warrants'!B84 = "",
#N/A,
'Options or Warrants'!B84)
)</f>
        <v>#N/A</v>
      </c>
      <c r="E84" t="e">
        <f>IF(
OR('Options - Free Attaching'!B84 = "8. Transferee of restricted securities", 'Options - Free Attaching'!B84 = "9. Any person (substitution for securities etc.)"),
'Options - Free Attaching'!C84,
IF(
'Options - Free Attaching'!B84 = "",
#N/A,
'Options - Free Attaching'!B84)
)</f>
        <v>#N/A</v>
      </c>
      <c r="F84" t="e">
        <f>IF(
OR('Con. Notes - Conversion'!B84 = "8. Transferee of restricted securities", 'Con. Notes - Conversion'!B84 = "9. Any person (substitution for securities etc.)"),
'Con. Notes - Conversion'!C84,
IF(
'Con. Notes - Conversion'!B84 = "",
#N/A,
'Con. Notes - Conversion'!B84)
)</f>
        <v>#N/A</v>
      </c>
      <c r="G84" t="e">
        <f>IF(
OR('Con. Notes - No Conversion'!B84 = "8. Transferee of restricted securities", 'Con. Notes - No Conversion'!B84 = "9. Any person (substitution for securities etc.)"),
'Con. Notes - No Conversion'!C84,
IF(
'Con. Notes - No Conversion'!B84 = "",
#N/A,
'Con. Notes - No Conversion'!B84)
)</f>
        <v>#N/A</v>
      </c>
    </row>
    <row r="85" spans="1:7" x14ac:dyDescent="0.25">
      <c r="A85" t="e">
        <f>IF(
OR(Shares!B85 = "8. Transferee of restricted securities", Shares!B85 = "9. Any person (substitution for securities etc.)"),
Shares!C85,
IF(
Shares!B85 = "",
#N/A,
Shares!B85)
)</f>
        <v>#N/A</v>
      </c>
      <c r="B85" t="e">
        <f>IF(
OR('Shares - LTR - Granted'!B85 = "8. Transferee of restricted securities", 'Shares - LTR - Granted'!B85 = "9. Any person (substitution for securities etc.)"),
'Shares - LTR - Granted'!C85,
IF(
'Shares - LTR - Granted'!B85 = "",
#N/A,
'Shares - LTR - Granted'!B85)
)</f>
        <v>#N/A</v>
      </c>
      <c r="C85" t="e">
        <f>IF(
OR('Performance Securities'!B85 = "8. Transferee of restricted securities", 'Performance Securities'!B85 = "9. Any person (substitution for securities etc.)"),
'Performance Securities'!C85,
IF(
'Performance Securities'!B85 = "",
#N/A,
'Performance Securities'!B85)
)</f>
        <v>#N/A</v>
      </c>
      <c r="D85" t="e">
        <f>IF(
OR('Options or Warrants'!B85 = "8. Transferee of restricted securities", 'Options or Warrants'!B85 = "9. Any person (substitution for securities etc.)"),
'Options or Warrants'!C85,
IF(
'Options or Warrants'!B85 = "",
#N/A,
'Options or Warrants'!B85)
)</f>
        <v>#N/A</v>
      </c>
      <c r="E85" t="e">
        <f>IF(
OR('Options - Free Attaching'!B85 = "8. Transferee of restricted securities", 'Options - Free Attaching'!B85 = "9. Any person (substitution for securities etc.)"),
'Options - Free Attaching'!C85,
IF(
'Options - Free Attaching'!B85 = "",
#N/A,
'Options - Free Attaching'!B85)
)</f>
        <v>#N/A</v>
      </c>
      <c r="F85" t="e">
        <f>IF(
OR('Con. Notes - Conversion'!B85 = "8. Transferee of restricted securities", 'Con. Notes - Conversion'!B85 = "9. Any person (substitution for securities etc.)"),
'Con. Notes - Conversion'!C85,
IF(
'Con. Notes - Conversion'!B85 = "",
#N/A,
'Con. Notes - Conversion'!B85)
)</f>
        <v>#N/A</v>
      </c>
      <c r="G85" t="e">
        <f>IF(
OR('Con. Notes - No Conversion'!B85 = "8. Transferee of restricted securities", 'Con. Notes - No Conversion'!B85 = "9. Any person (substitution for securities etc.)"),
'Con. Notes - No Conversion'!C85,
IF(
'Con. Notes - No Conversion'!B85 = "",
#N/A,
'Con. Notes - No Conversion'!B85)
)</f>
        <v>#N/A</v>
      </c>
    </row>
    <row r="86" spans="1:7" x14ac:dyDescent="0.25">
      <c r="A86" t="e">
        <f>IF(
OR(Shares!B86 = "8. Transferee of restricted securities", Shares!B86 = "9. Any person (substitution for securities etc.)"),
Shares!C86,
IF(
Shares!B86 = "",
#N/A,
Shares!B86)
)</f>
        <v>#N/A</v>
      </c>
      <c r="B86" t="e">
        <f>IF(
OR('Shares - LTR - Granted'!B86 = "8. Transferee of restricted securities", 'Shares - LTR - Granted'!B86 = "9. Any person (substitution for securities etc.)"),
'Shares - LTR - Granted'!C86,
IF(
'Shares - LTR - Granted'!B86 = "",
#N/A,
'Shares - LTR - Granted'!B86)
)</f>
        <v>#N/A</v>
      </c>
      <c r="C86" t="e">
        <f>IF(
OR('Performance Securities'!B86 = "8. Transferee of restricted securities", 'Performance Securities'!B86 = "9. Any person (substitution for securities etc.)"),
'Performance Securities'!C86,
IF(
'Performance Securities'!B86 = "",
#N/A,
'Performance Securities'!B86)
)</f>
        <v>#N/A</v>
      </c>
      <c r="D86" t="e">
        <f>IF(
OR('Options or Warrants'!B86 = "8. Transferee of restricted securities", 'Options or Warrants'!B86 = "9. Any person (substitution for securities etc.)"),
'Options or Warrants'!C86,
IF(
'Options or Warrants'!B86 = "",
#N/A,
'Options or Warrants'!B86)
)</f>
        <v>#N/A</v>
      </c>
      <c r="E86" t="e">
        <f>IF(
OR('Options - Free Attaching'!B86 = "8. Transferee of restricted securities", 'Options - Free Attaching'!B86 = "9. Any person (substitution for securities etc.)"),
'Options - Free Attaching'!C86,
IF(
'Options - Free Attaching'!B86 = "",
#N/A,
'Options - Free Attaching'!B86)
)</f>
        <v>#N/A</v>
      </c>
      <c r="F86" t="e">
        <f>IF(
OR('Con. Notes - Conversion'!B86 = "8. Transferee of restricted securities", 'Con. Notes - Conversion'!B86 = "9. Any person (substitution for securities etc.)"),
'Con. Notes - Conversion'!C86,
IF(
'Con. Notes - Conversion'!B86 = "",
#N/A,
'Con. Notes - Conversion'!B86)
)</f>
        <v>#N/A</v>
      </c>
      <c r="G86" t="e">
        <f>IF(
OR('Con. Notes - No Conversion'!B86 = "8. Transferee of restricted securities", 'Con. Notes - No Conversion'!B86 = "9. Any person (substitution for securities etc.)"),
'Con. Notes - No Conversion'!C86,
IF(
'Con. Notes - No Conversion'!B86 = "",
#N/A,
'Con. Notes - No Conversion'!B86)
)</f>
        <v>#N/A</v>
      </c>
    </row>
    <row r="87" spans="1:7" x14ac:dyDescent="0.25">
      <c r="A87" t="e">
        <f>IF(
OR(Shares!B87 = "8. Transferee of restricted securities", Shares!B87 = "9. Any person (substitution for securities etc.)"),
Shares!C87,
IF(
Shares!B87 = "",
#N/A,
Shares!B87)
)</f>
        <v>#N/A</v>
      </c>
      <c r="B87" t="e">
        <f>IF(
OR('Shares - LTR - Granted'!B87 = "8. Transferee of restricted securities", 'Shares - LTR - Granted'!B87 = "9. Any person (substitution for securities etc.)"),
'Shares - LTR - Granted'!C87,
IF(
'Shares - LTR - Granted'!B87 = "",
#N/A,
'Shares - LTR - Granted'!B87)
)</f>
        <v>#N/A</v>
      </c>
      <c r="C87" t="e">
        <f>IF(
OR('Performance Securities'!B87 = "8. Transferee of restricted securities", 'Performance Securities'!B87 = "9. Any person (substitution for securities etc.)"),
'Performance Securities'!C87,
IF(
'Performance Securities'!B87 = "",
#N/A,
'Performance Securities'!B87)
)</f>
        <v>#N/A</v>
      </c>
      <c r="D87" t="e">
        <f>IF(
OR('Options or Warrants'!B87 = "8. Transferee of restricted securities", 'Options or Warrants'!B87 = "9. Any person (substitution for securities etc.)"),
'Options or Warrants'!C87,
IF(
'Options or Warrants'!B87 = "",
#N/A,
'Options or Warrants'!B87)
)</f>
        <v>#N/A</v>
      </c>
      <c r="E87" t="e">
        <f>IF(
OR('Options - Free Attaching'!B87 = "8. Transferee of restricted securities", 'Options - Free Attaching'!B87 = "9. Any person (substitution for securities etc.)"),
'Options - Free Attaching'!C87,
IF(
'Options - Free Attaching'!B87 = "",
#N/A,
'Options - Free Attaching'!B87)
)</f>
        <v>#N/A</v>
      </c>
      <c r="F87" t="e">
        <f>IF(
OR('Con. Notes - Conversion'!B87 = "8. Transferee of restricted securities", 'Con. Notes - Conversion'!B87 = "9. Any person (substitution for securities etc.)"),
'Con. Notes - Conversion'!C87,
IF(
'Con. Notes - Conversion'!B87 = "",
#N/A,
'Con. Notes - Conversion'!B87)
)</f>
        <v>#N/A</v>
      </c>
      <c r="G87" t="e">
        <f>IF(
OR('Con. Notes - No Conversion'!B87 = "8. Transferee of restricted securities", 'Con. Notes - No Conversion'!B87 = "9. Any person (substitution for securities etc.)"),
'Con. Notes - No Conversion'!C87,
IF(
'Con. Notes - No Conversion'!B87 = "",
#N/A,
'Con. Notes - No Conversion'!B87)
)</f>
        <v>#N/A</v>
      </c>
    </row>
    <row r="88" spans="1:7" x14ac:dyDescent="0.25">
      <c r="A88" t="e">
        <f>IF(
OR(Shares!B88 = "8. Transferee of restricted securities", Shares!B88 = "9. Any person (substitution for securities etc.)"),
Shares!C88,
IF(
Shares!B88 = "",
#N/A,
Shares!B88)
)</f>
        <v>#N/A</v>
      </c>
      <c r="B88" t="e">
        <f>IF(
OR('Shares - LTR - Granted'!B88 = "8. Transferee of restricted securities", 'Shares - LTR - Granted'!B88 = "9. Any person (substitution for securities etc.)"),
'Shares - LTR - Granted'!C88,
IF(
'Shares - LTR - Granted'!B88 = "",
#N/A,
'Shares - LTR - Granted'!B88)
)</f>
        <v>#N/A</v>
      </c>
      <c r="C88" t="e">
        <f>IF(
OR('Performance Securities'!B88 = "8. Transferee of restricted securities", 'Performance Securities'!B88 = "9. Any person (substitution for securities etc.)"),
'Performance Securities'!C88,
IF(
'Performance Securities'!B88 = "",
#N/A,
'Performance Securities'!B88)
)</f>
        <v>#N/A</v>
      </c>
      <c r="D88" t="e">
        <f>IF(
OR('Options or Warrants'!B88 = "8. Transferee of restricted securities", 'Options or Warrants'!B88 = "9. Any person (substitution for securities etc.)"),
'Options or Warrants'!C88,
IF(
'Options or Warrants'!B88 = "",
#N/A,
'Options or Warrants'!B88)
)</f>
        <v>#N/A</v>
      </c>
      <c r="E88" t="e">
        <f>IF(
OR('Options - Free Attaching'!B88 = "8. Transferee of restricted securities", 'Options - Free Attaching'!B88 = "9. Any person (substitution for securities etc.)"),
'Options - Free Attaching'!C88,
IF(
'Options - Free Attaching'!B88 = "",
#N/A,
'Options - Free Attaching'!B88)
)</f>
        <v>#N/A</v>
      </c>
      <c r="F88" t="e">
        <f>IF(
OR('Con. Notes - Conversion'!B88 = "8. Transferee of restricted securities", 'Con. Notes - Conversion'!B88 = "9. Any person (substitution for securities etc.)"),
'Con. Notes - Conversion'!C88,
IF(
'Con. Notes - Conversion'!B88 = "",
#N/A,
'Con. Notes - Conversion'!B88)
)</f>
        <v>#N/A</v>
      </c>
      <c r="G88" t="e">
        <f>IF(
OR('Con. Notes - No Conversion'!B88 = "8. Transferee of restricted securities", 'Con. Notes - No Conversion'!B88 = "9. Any person (substitution for securities etc.)"),
'Con. Notes - No Conversion'!C88,
IF(
'Con. Notes - No Conversion'!B88 = "",
#N/A,
'Con. Notes - No Conversion'!B88)
)</f>
        <v>#N/A</v>
      </c>
    </row>
    <row r="89" spans="1:7" x14ac:dyDescent="0.25">
      <c r="A89" t="e">
        <f>IF(
OR(Shares!B89 = "8. Transferee of restricted securities", Shares!B89 = "9. Any person (substitution for securities etc.)"),
Shares!C89,
IF(
Shares!B89 = "",
#N/A,
Shares!B89)
)</f>
        <v>#N/A</v>
      </c>
      <c r="B89" t="e">
        <f>IF(
OR('Shares - LTR - Granted'!B89 = "8. Transferee of restricted securities", 'Shares - LTR - Granted'!B89 = "9. Any person (substitution for securities etc.)"),
'Shares - LTR - Granted'!C89,
IF(
'Shares - LTR - Granted'!B89 = "",
#N/A,
'Shares - LTR - Granted'!B89)
)</f>
        <v>#N/A</v>
      </c>
      <c r="C89" t="e">
        <f>IF(
OR('Performance Securities'!B89 = "8. Transferee of restricted securities", 'Performance Securities'!B89 = "9. Any person (substitution for securities etc.)"),
'Performance Securities'!C89,
IF(
'Performance Securities'!B89 = "",
#N/A,
'Performance Securities'!B89)
)</f>
        <v>#N/A</v>
      </c>
      <c r="D89" t="e">
        <f>IF(
OR('Options or Warrants'!B89 = "8. Transferee of restricted securities", 'Options or Warrants'!B89 = "9. Any person (substitution for securities etc.)"),
'Options or Warrants'!C89,
IF(
'Options or Warrants'!B89 = "",
#N/A,
'Options or Warrants'!B89)
)</f>
        <v>#N/A</v>
      </c>
      <c r="E89" t="e">
        <f>IF(
OR('Options - Free Attaching'!B89 = "8. Transferee of restricted securities", 'Options - Free Attaching'!B89 = "9. Any person (substitution for securities etc.)"),
'Options - Free Attaching'!C89,
IF(
'Options - Free Attaching'!B89 = "",
#N/A,
'Options - Free Attaching'!B89)
)</f>
        <v>#N/A</v>
      </c>
      <c r="F89" t="e">
        <f>IF(
OR('Con. Notes - Conversion'!B89 = "8. Transferee of restricted securities", 'Con. Notes - Conversion'!B89 = "9. Any person (substitution for securities etc.)"),
'Con. Notes - Conversion'!C89,
IF(
'Con. Notes - Conversion'!B89 = "",
#N/A,
'Con. Notes - Conversion'!B89)
)</f>
        <v>#N/A</v>
      </c>
      <c r="G89" t="e">
        <f>IF(
OR('Con. Notes - No Conversion'!B89 = "8. Transferee of restricted securities", 'Con. Notes - No Conversion'!B89 = "9. Any person (substitution for securities etc.)"),
'Con. Notes - No Conversion'!C89,
IF(
'Con. Notes - No Conversion'!B89 = "",
#N/A,
'Con. Notes - No Conversion'!B89)
)</f>
        <v>#N/A</v>
      </c>
    </row>
    <row r="90" spans="1:7" x14ac:dyDescent="0.25">
      <c r="A90" t="e">
        <f>IF(
OR(Shares!B90 = "8. Transferee of restricted securities", Shares!B90 = "9. Any person (substitution for securities etc.)"),
Shares!C90,
IF(
Shares!B90 = "",
#N/A,
Shares!B90)
)</f>
        <v>#N/A</v>
      </c>
      <c r="B90" t="e">
        <f>IF(
OR('Shares - LTR - Granted'!B90 = "8. Transferee of restricted securities", 'Shares - LTR - Granted'!B90 = "9. Any person (substitution for securities etc.)"),
'Shares - LTR - Granted'!C90,
IF(
'Shares - LTR - Granted'!B90 = "",
#N/A,
'Shares - LTR - Granted'!B90)
)</f>
        <v>#N/A</v>
      </c>
      <c r="C90" t="e">
        <f>IF(
OR('Performance Securities'!B90 = "8. Transferee of restricted securities", 'Performance Securities'!B90 = "9. Any person (substitution for securities etc.)"),
'Performance Securities'!C90,
IF(
'Performance Securities'!B90 = "",
#N/A,
'Performance Securities'!B90)
)</f>
        <v>#N/A</v>
      </c>
      <c r="D90" t="e">
        <f>IF(
OR('Options or Warrants'!B90 = "8. Transferee of restricted securities", 'Options or Warrants'!B90 = "9. Any person (substitution for securities etc.)"),
'Options or Warrants'!C90,
IF(
'Options or Warrants'!B90 = "",
#N/A,
'Options or Warrants'!B90)
)</f>
        <v>#N/A</v>
      </c>
      <c r="E90" t="e">
        <f>IF(
OR('Options - Free Attaching'!B90 = "8. Transferee of restricted securities", 'Options - Free Attaching'!B90 = "9. Any person (substitution for securities etc.)"),
'Options - Free Attaching'!C90,
IF(
'Options - Free Attaching'!B90 = "",
#N/A,
'Options - Free Attaching'!B90)
)</f>
        <v>#N/A</v>
      </c>
      <c r="F90" t="e">
        <f>IF(
OR('Con. Notes - Conversion'!B90 = "8. Transferee of restricted securities", 'Con. Notes - Conversion'!B90 = "9. Any person (substitution for securities etc.)"),
'Con. Notes - Conversion'!C90,
IF(
'Con. Notes - Conversion'!B90 = "",
#N/A,
'Con. Notes - Conversion'!B90)
)</f>
        <v>#N/A</v>
      </c>
      <c r="G90" t="e">
        <f>IF(
OR('Con. Notes - No Conversion'!B90 = "8. Transferee of restricted securities", 'Con. Notes - No Conversion'!B90 = "9. Any person (substitution for securities etc.)"),
'Con. Notes - No Conversion'!C90,
IF(
'Con. Notes - No Conversion'!B90 = "",
#N/A,
'Con. Notes - No Conversion'!B90)
)</f>
        <v>#N/A</v>
      </c>
    </row>
    <row r="91" spans="1:7" x14ac:dyDescent="0.25">
      <c r="A91" t="e">
        <f>IF(
OR(Shares!B91 = "8. Transferee of restricted securities", Shares!B91 = "9. Any person (substitution for securities etc.)"),
Shares!C91,
IF(
Shares!B91 = "",
#N/A,
Shares!B91)
)</f>
        <v>#N/A</v>
      </c>
      <c r="B91" t="e">
        <f>IF(
OR('Shares - LTR - Granted'!B91 = "8. Transferee of restricted securities", 'Shares - LTR - Granted'!B91 = "9. Any person (substitution for securities etc.)"),
'Shares - LTR - Granted'!C91,
IF(
'Shares - LTR - Granted'!B91 = "",
#N/A,
'Shares - LTR - Granted'!B91)
)</f>
        <v>#N/A</v>
      </c>
      <c r="C91" t="e">
        <f>IF(
OR('Performance Securities'!B91 = "8. Transferee of restricted securities", 'Performance Securities'!B91 = "9. Any person (substitution for securities etc.)"),
'Performance Securities'!C91,
IF(
'Performance Securities'!B91 = "",
#N/A,
'Performance Securities'!B91)
)</f>
        <v>#N/A</v>
      </c>
      <c r="D91" t="e">
        <f>IF(
OR('Options or Warrants'!B91 = "8. Transferee of restricted securities", 'Options or Warrants'!B91 = "9. Any person (substitution for securities etc.)"),
'Options or Warrants'!C91,
IF(
'Options or Warrants'!B91 = "",
#N/A,
'Options or Warrants'!B91)
)</f>
        <v>#N/A</v>
      </c>
      <c r="E91" t="e">
        <f>IF(
OR('Options - Free Attaching'!B91 = "8. Transferee of restricted securities", 'Options - Free Attaching'!B91 = "9. Any person (substitution for securities etc.)"),
'Options - Free Attaching'!C91,
IF(
'Options - Free Attaching'!B91 = "",
#N/A,
'Options - Free Attaching'!B91)
)</f>
        <v>#N/A</v>
      </c>
      <c r="F91" t="e">
        <f>IF(
OR('Con. Notes - Conversion'!B91 = "8. Transferee of restricted securities", 'Con. Notes - Conversion'!B91 = "9. Any person (substitution for securities etc.)"),
'Con. Notes - Conversion'!C91,
IF(
'Con. Notes - Conversion'!B91 = "",
#N/A,
'Con. Notes - Conversion'!B91)
)</f>
        <v>#N/A</v>
      </c>
      <c r="G91" t="e">
        <f>IF(
OR('Con. Notes - No Conversion'!B91 = "8. Transferee of restricted securities", 'Con. Notes - No Conversion'!B91 = "9. Any person (substitution for securities etc.)"),
'Con. Notes - No Conversion'!C91,
IF(
'Con. Notes - No Conversion'!B91 = "",
#N/A,
'Con. Notes - No Conversion'!B91)
)</f>
        <v>#N/A</v>
      </c>
    </row>
    <row r="92" spans="1:7" x14ac:dyDescent="0.25">
      <c r="A92" t="e">
        <f>IF(
OR(Shares!B92 = "8. Transferee of restricted securities", Shares!B92 = "9. Any person (substitution for securities etc.)"),
Shares!C92,
IF(
Shares!B92 = "",
#N/A,
Shares!B92)
)</f>
        <v>#N/A</v>
      </c>
      <c r="B92" t="e">
        <f>IF(
OR('Shares - LTR - Granted'!B92 = "8. Transferee of restricted securities", 'Shares - LTR - Granted'!B92 = "9. Any person (substitution for securities etc.)"),
'Shares - LTR - Granted'!C92,
IF(
'Shares - LTR - Granted'!B92 = "",
#N/A,
'Shares - LTR - Granted'!B92)
)</f>
        <v>#N/A</v>
      </c>
      <c r="C92" t="e">
        <f>IF(
OR('Performance Securities'!B92 = "8. Transferee of restricted securities", 'Performance Securities'!B92 = "9. Any person (substitution for securities etc.)"),
'Performance Securities'!C92,
IF(
'Performance Securities'!B92 = "",
#N/A,
'Performance Securities'!B92)
)</f>
        <v>#N/A</v>
      </c>
      <c r="D92" t="e">
        <f>IF(
OR('Options or Warrants'!B92 = "8. Transferee of restricted securities", 'Options or Warrants'!B92 = "9. Any person (substitution for securities etc.)"),
'Options or Warrants'!C92,
IF(
'Options or Warrants'!B92 = "",
#N/A,
'Options or Warrants'!B92)
)</f>
        <v>#N/A</v>
      </c>
      <c r="E92" t="e">
        <f>IF(
OR('Options - Free Attaching'!B92 = "8. Transferee of restricted securities", 'Options - Free Attaching'!B92 = "9. Any person (substitution for securities etc.)"),
'Options - Free Attaching'!C92,
IF(
'Options - Free Attaching'!B92 = "",
#N/A,
'Options - Free Attaching'!B92)
)</f>
        <v>#N/A</v>
      </c>
      <c r="F92" t="e">
        <f>IF(
OR('Con. Notes - Conversion'!B92 = "8. Transferee of restricted securities", 'Con. Notes - Conversion'!B92 = "9. Any person (substitution for securities etc.)"),
'Con. Notes - Conversion'!C92,
IF(
'Con. Notes - Conversion'!B92 = "",
#N/A,
'Con. Notes - Conversion'!B92)
)</f>
        <v>#N/A</v>
      </c>
      <c r="G92" t="e">
        <f>IF(
OR('Con. Notes - No Conversion'!B92 = "8. Transferee of restricted securities", 'Con. Notes - No Conversion'!B92 = "9. Any person (substitution for securities etc.)"),
'Con. Notes - No Conversion'!C92,
IF(
'Con. Notes - No Conversion'!B92 = "",
#N/A,
'Con. Notes - No Conversion'!B92)
)</f>
        <v>#N/A</v>
      </c>
    </row>
    <row r="93" spans="1:7" x14ac:dyDescent="0.25">
      <c r="A93" t="e">
        <f>IF(
OR(Shares!B93 = "8. Transferee of restricted securities", Shares!B93 = "9. Any person (substitution for securities etc.)"),
Shares!C93,
IF(
Shares!B93 = "",
#N/A,
Shares!B93)
)</f>
        <v>#N/A</v>
      </c>
      <c r="B93" t="e">
        <f>IF(
OR('Shares - LTR - Granted'!B93 = "8. Transferee of restricted securities", 'Shares - LTR - Granted'!B93 = "9. Any person (substitution for securities etc.)"),
'Shares - LTR - Granted'!C93,
IF(
'Shares - LTR - Granted'!B93 = "",
#N/A,
'Shares - LTR - Granted'!B93)
)</f>
        <v>#N/A</v>
      </c>
      <c r="C93" t="e">
        <f>IF(
OR('Performance Securities'!B93 = "8. Transferee of restricted securities", 'Performance Securities'!B93 = "9. Any person (substitution for securities etc.)"),
'Performance Securities'!C93,
IF(
'Performance Securities'!B93 = "",
#N/A,
'Performance Securities'!B93)
)</f>
        <v>#N/A</v>
      </c>
      <c r="D93" t="e">
        <f>IF(
OR('Options or Warrants'!B93 = "8. Transferee of restricted securities", 'Options or Warrants'!B93 = "9. Any person (substitution for securities etc.)"),
'Options or Warrants'!C93,
IF(
'Options or Warrants'!B93 = "",
#N/A,
'Options or Warrants'!B93)
)</f>
        <v>#N/A</v>
      </c>
      <c r="E93" t="e">
        <f>IF(
OR('Options - Free Attaching'!B93 = "8. Transferee of restricted securities", 'Options - Free Attaching'!B93 = "9. Any person (substitution for securities etc.)"),
'Options - Free Attaching'!C93,
IF(
'Options - Free Attaching'!B93 = "",
#N/A,
'Options - Free Attaching'!B93)
)</f>
        <v>#N/A</v>
      </c>
      <c r="F93" t="e">
        <f>IF(
OR('Con. Notes - Conversion'!B93 = "8. Transferee of restricted securities", 'Con. Notes - Conversion'!B93 = "9. Any person (substitution for securities etc.)"),
'Con. Notes - Conversion'!C93,
IF(
'Con. Notes - Conversion'!B93 = "",
#N/A,
'Con. Notes - Conversion'!B93)
)</f>
        <v>#N/A</v>
      </c>
      <c r="G93" t="e">
        <f>IF(
OR('Con. Notes - No Conversion'!B93 = "8. Transferee of restricted securities", 'Con. Notes - No Conversion'!B93 = "9. Any person (substitution for securities etc.)"),
'Con. Notes - No Conversion'!C93,
IF(
'Con. Notes - No Conversion'!B93 = "",
#N/A,
'Con. Notes - No Conversion'!B93)
)</f>
        <v>#N/A</v>
      </c>
    </row>
    <row r="94" spans="1:7" x14ac:dyDescent="0.25">
      <c r="A94" t="e">
        <f>IF(
OR(Shares!B94 = "8. Transferee of restricted securities", Shares!B94 = "9. Any person (substitution for securities etc.)"),
Shares!C94,
IF(
Shares!B94 = "",
#N/A,
Shares!B94)
)</f>
        <v>#N/A</v>
      </c>
      <c r="B94" t="e">
        <f>IF(
OR('Shares - LTR - Granted'!B94 = "8. Transferee of restricted securities", 'Shares - LTR - Granted'!B94 = "9. Any person (substitution for securities etc.)"),
'Shares - LTR - Granted'!C94,
IF(
'Shares - LTR - Granted'!B94 = "",
#N/A,
'Shares - LTR - Granted'!B94)
)</f>
        <v>#N/A</v>
      </c>
      <c r="C94" t="e">
        <f>IF(
OR('Performance Securities'!B94 = "8. Transferee of restricted securities", 'Performance Securities'!B94 = "9. Any person (substitution for securities etc.)"),
'Performance Securities'!C94,
IF(
'Performance Securities'!B94 = "",
#N/A,
'Performance Securities'!B94)
)</f>
        <v>#N/A</v>
      </c>
      <c r="D94" t="e">
        <f>IF(
OR('Options or Warrants'!B94 = "8. Transferee of restricted securities", 'Options or Warrants'!B94 = "9. Any person (substitution for securities etc.)"),
'Options or Warrants'!C94,
IF(
'Options or Warrants'!B94 = "",
#N/A,
'Options or Warrants'!B94)
)</f>
        <v>#N/A</v>
      </c>
      <c r="E94" t="e">
        <f>IF(
OR('Options - Free Attaching'!B94 = "8. Transferee of restricted securities", 'Options - Free Attaching'!B94 = "9. Any person (substitution for securities etc.)"),
'Options - Free Attaching'!C94,
IF(
'Options - Free Attaching'!B94 = "",
#N/A,
'Options - Free Attaching'!B94)
)</f>
        <v>#N/A</v>
      </c>
      <c r="F94" t="e">
        <f>IF(
OR('Con. Notes - Conversion'!B94 = "8. Transferee of restricted securities", 'Con. Notes - Conversion'!B94 = "9. Any person (substitution for securities etc.)"),
'Con. Notes - Conversion'!C94,
IF(
'Con. Notes - Conversion'!B94 = "",
#N/A,
'Con. Notes - Conversion'!B94)
)</f>
        <v>#N/A</v>
      </c>
      <c r="G94" t="e">
        <f>IF(
OR('Con. Notes - No Conversion'!B94 = "8. Transferee of restricted securities", 'Con. Notes - No Conversion'!B94 = "9. Any person (substitution for securities etc.)"),
'Con. Notes - No Conversion'!C94,
IF(
'Con. Notes - No Conversion'!B94 = "",
#N/A,
'Con. Notes - No Conversion'!B94)
)</f>
        <v>#N/A</v>
      </c>
    </row>
    <row r="95" spans="1:7" x14ac:dyDescent="0.25">
      <c r="A95" t="e">
        <f>IF(
OR(Shares!B95 = "8. Transferee of restricted securities", Shares!B95 = "9. Any person (substitution for securities etc.)"),
Shares!C95,
IF(
Shares!B95 = "",
#N/A,
Shares!B95)
)</f>
        <v>#N/A</v>
      </c>
      <c r="B95" t="e">
        <f>IF(
OR('Shares - LTR - Granted'!B95 = "8. Transferee of restricted securities", 'Shares - LTR - Granted'!B95 = "9. Any person (substitution for securities etc.)"),
'Shares - LTR - Granted'!C95,
IF(
'Shares - LTR - Granted'!B95 = "",
#N/A,
'Shares - LTR - Granted'!B95)
)</f>
        <v>#N/A</v>
      </c>
      <c r="C95" t="e">
        <f>IF(
OR('Performance Securities'!B95 = "8. Transferee of restricted securities", 'Performance Securities'!B95 = "9. Any person (substitution for securities etc.)"),
'Performance Securities'!C95,
IF(
'Performance Securities'!B95 = "",
#N/A,
'Performance Securities'!B95)
)</f>
        <v>#N/A</v>
      </c>
      <c r="D95" t="e">
        <f>IF(
OR('Options or Warrants'!B95 = "8. Transferee of restricted securities", 'Options or Warrants'!B95 = "9. Any person (substitution for securities etc.)"),
'Options or Warrants'!C95,
IF(
'Options or Warrants'!B95 = "",
#N/A,
'Options or Warrants'!B95)
)</f>
        <v>#N/A</v>
      </c>
      <c r="E95" t="e">
        <f>IF(
OR('Options - Free Attaching'!B95 = "8. Transferee of restricted securities", 'Options - Free Attaching'!B95 = "9. Any person (substitution for securities etc.)"),
'Options - Free Attaching'!C95,
IF(
'Options - Free Attaching'!B95 = "",
#N/A,
'Options - Free Attaching'!B95)
)</f>
        <v>#N/A</v>
      </c>
      <c r="F95" t="e">
        <f>IF(
OR('Con. Notes - Conversion'!B95 = "8. Transferee of restricted securities", 'Con. Notes - Conversion'!B95 = "9. Any person (substitution for securities etc.)"),
'Con. Notes - Conversion'!C95,
IF(
'Con. Notes - Conversion'!B95 = "",
#N/A,
'Con. Notes - Conversion'!B95)
)</f>
        <v>#N/A</v>
      </c>
      <c r="G95" t="e">
        <f>IF(
OR('Con. Notes - No Conversion'!B95 = "8. Transferee of restricted securities", 'Con. Notes - No Conversion'!B95 = "9. Any person (substitution for securities etc.)"),
'Con. Notes - No Conversion'!C95,
IF(
'Con. Notes - No Conversion'!B95 = "",
#N/A,
'Con. Notes - No Conversion'!B95)
)</f>
        <v>#N/A</v>
      </c>
    </row>
    <row r="96" spans="1:7" x14ac:dyDescent="0.25">
      <c r="A96" t="e">
        <f>IF(
OR(Shares!B96 = "8. Transferee of restricted securities", Shares!B96 = "9. Any person (substitution for securities etc.)"),
Shares!C96,
IF(
Shares!B96 = "",
#N/A,
Shares!B96)
)</f>
        <v>#N/A</v>
      </c>
      <c r="B96" t="e">
        <f>IF(
OR('Shares - LTR - Granted'!B96 = "8. Transferee of restricted securities", 'Shares - LTR - Granted'!B96 = "9. Any person (substitution for securities etc.)"),
'Shares - LTR - Granted'!C96,
IF(
'Shares - LTR - Granted'!B96 = "",
#N/A,
'Shares - LTR - Granted'!B96)
)</f>
        <v>#N/A</v>
      </c>
      <c r="C96" t="e">
        <f>IF(
OR('Performance Securities'!B96 = "8. Transferee of restricted securities", 'Performance Securities'!B96 = "9. Any person (substitution for securities etc.)"),
'Performance Securities'!C96,
IF(
'Performance Securities'!B96 = "",
#N/A,
'Performance Securities'!B96)
)</f>
        <v>#N/A</v>
      </c>
      <c r="D96" t="e">
        <f>IF(
OR('Options or Warrants'!B96 = "8. Transferee of restricted securities", 'Options or Warrants'!B96 = "9. Any person (substitution for securities etc.)"),
'Options or Warrants'!C96,
IF(
'Options or Warrants'!B96 = "",
#N/A,
'Options or Warrants'!B96)
)</f>
        <v>#N/A</v>
      </c>
      <c r="E96" t="e">
        <f>IF(
OR('Options - Free Attaching'!B96 = "8. Transferee of restricted securities", 'Options - Free Attaching'!B96 = "9. Any person (substitution for securities etc.)"),
'Options - Free Attaching'!C96,
IF(
'Options - Free Attaching'!B96 = "",
#N/A,
'Options - Free Attaching'!B96)
)</f>
        <v>#N/A</v>
      </c>
      <c r="F96" t="e">
        <f>IF(
OR('Con. Notes - Conversion'!B96 = "8. Transferee of restricted securities", 'Con. Notes - Conversion'!B96 = "9. Any person (substitution for securities etc.)"),
'Con. Notes - Conversion'!C96,
IF(
'Con. Notes - Conversion'!B96 = "",
#N/A,
'Con. Notes - Conversion'!B96)
)</f>
        <v>#N/A</v>
      </c>
      <c r="G96" t="e">
        <f>IF(
OR('Con. Notes - No Conversion'!B96 = "8. Transferee of restricted securities", 'Con. Notes - No Conversion'!B96 = "9. Any person (substitution for securities etc.)"),
'Con. Notes - No Conversion'!C96,
IF(
'Con. Notes - No Conversion'!B96 = "",
#N/A,
'Con. Notes - No Conversion'!B96)
)</f>
        <v>#N/A</v>
      </c>
    </row>
    <row r="97" spans="1:7" x14ac:dyDescent="0.25">
      <c r="A97" t="e">
        <f>IF(
OR(Shares!B97 = "8. Transferee of restricted securities", Shares!B97 = "9. Any person (substitution for securities etc.)"),
Shares!C97,
IF(
Shares!B97 = "",
#N/A,
Shares!B97)
)</f>
        <v>#N/A</v>
      </c>
      <c r="B97" t="e">
        <f>IF(
OR('Shares - LTR - Granted'!B97 = "8. Transferee of restricted securities", 'Shares - LTR - Granted'!B97 = "9. Any person (substitution for securities etc.)"),
'Shares - LTR - Granted'!C97,
IF(
'Shares - LTR - Granted'!B97 = "",
#N/A,
'Shares - LTR - Granted'!B97)
)</f>
        <v>#N/A</v>
      </c>
      <c r="C97" t="e">
        <f>IF(
OR('Performance Securities'!B97 = "8. Transferee of restricted securities", 'Performance Securities'!B97 = "9. Any person (substitution for securities etc.)"),
'Performance Securities'!C97,
IF(
'Performance Securities'!B97 = "",
#N/A,
'Performance Securities'!B97)
)</f>
        <v>#N/A</v>
      </c>
      <c r="D97" t="e">
        <f>IF(
OR('Options or Warrants'!B97 = "8. Transferee of restricted securities", 'Options or Warrants'!B97 = "9. Any person (substitution for securities etc.)"),
'Options or Warrants'!C97,
IF(
'Options or Warrants'!B97 = "",
#N/A,
'Options or Warrants'!B97)
)</f>
        <v>#N/A</v>
      </c>
      <c r="E97" t="e">
        <f>IF(
OR('Options - Free Attaching'!B97 = "8. Transferee of restricted securities", 'Options - Free Attaching'!B97 = "9. Any person (substitution for securities etc.)"),
'Options - Free Attaching'!C97,
IF(
'Options - Free Attaching'!B97 = "",
#N/A,
'Options - Free Attaching'!B97)
)</f>
        <v>#N/A</v>
      </c>
      <c r="F97" t="e">
        <f>IF(
OR('Con. Notes - Conversion'!B97 = "8. Transferee of restricted securities", 'Con. Notes - Conversion'!B97 = "9. Any person (substitution for securities etc.)"),
'Con. Notes - Conversion'!C97,
IF(
'Con. Notes - Conversion'!B97 = "",
#N/A,
'Con. Notes - Conversion'!B97)
)</f>
        <v>#N/A</v>
      </c>
      <c r="G97" t="e">
        <f>IF(
OR('Con. Notes - No Conversion'!B97 = "8. Transferee of restricted securities", 'Con. Notes - No Conversion'!B97 = "9. Any person (substitution for securities etc.)"),
'Con. Notes - No Conversion'!C97,
IF(
'Con. Notes - No Conversion'!B97 = "",
#N/A,
'Con. Notes - No Conversion'!B97)
)</f>
        <v>#N/A</v>
      </c>
    </row>
    <row r="98" spans="1:7" x14ac:dyDescent="0.25">
      <c r="A98" t="e">
        <f>IF(
OR(Shares!B98 = "8. Transferee of restricted securities", Shares!B98 = "9. Any person (substitution for securities etc.)"),
Shares!C98,
IF(
Shares!B98 = "",
#N/A,
Shares!B98)
)</f>
        <v>#N/A</v>
      </c>
      <c r="B98" t="e">
        <f>IF(
OR('Shares - LTR - Granted'!B98 = "8. Transferee of restricted securities", 'Shares - LTR - Granted'!B98 = "9. Any person (substitution for securities etc.)"),
'Shares - LTR - Granted'!C98,
IF(
'Shares - LTR - Granted'!B98 = "",
#N/A,
'Shares - LTR - Granted'!B98)
)</f>
        <v>#N/A</v>
      </c>
      <c r="C98" t="e">
        <f>IF(
OR('Performance Securities'!B98 = "8. Transferee of restricted securities", 'Performance Securities'!B98 = "9. Any person (substitution for securities etc.)"),
'Performance Securities'!C98,
IF(
'Performance Securities'!B98 = "",
#N/A,
'Performance Securities'!B98)
)</f>
        <v>#N/A</v>
      </c>
      <c r="D98" t="e">
        <f>IF(
OR('Options or Warrants'!B98 = "8. Transferee of restricted securities", 'Options or Warrants'!B98 = "9. Any person (substitution for securities etc.)"),
'Options or Warrants'!C98,
IF(
'Options or Warrants'!B98 = "",
#N/A,
'Options or Warrants'!B98)
)</f>
        <v>#N/A</v>
      </c>
      <c r="E98" t="e">
        <f>IF(
OR('Options - Free Attaching'!B98 = "8. Transferee of restricted securities", 'Options - Free Attaching'!B98 = "9. Any person (substitution for securities etc.)"),
'Options - Free Attaching'!C98,
IF(
'Options - Free Attaching'!B98 = "",
#N/A,
'Options - Free Attaching'!B98)
)</f>
        <v>#N/A</v>
      </c>
      <c r="F98" t="e">
        <f>IF(
OR('Con. Notes - Conversion'!B98 = "8. Transferee of restricted securities", 'Con. Notes - Conversion'!B98 = "9. Any person (substitution for securities etc.)"),
'Con. Notes - Conversion'!C98,
IF(
'Con. Notes - Conversion'!B98 = "",
#N/A,
'Con. Notes - Conversion'!B98)
)</f>
        <v>#N/A</v>
      </c>
      <c r="G98" t="e">
        <f>IF(
OR('Con. Notes - No Conversion'!B98 = "8. Transferee of restricted securities", 'Con. Notes - No Conversion'!B98 = "9. Any person (substitution for securities etc.)"),
'Con. Notes - No Conversion'!C98,
IF(
'Con. Notes - No Conversion'!B98 = "",
#N/A,
'Con. Notes - No Conversion'!B98)
)</f>
        <v>#N/A</v>
      </c>
    </row>
    <row r="99" spans="1:7" x14ac:dyDescent="0.25">
      <c r="A99" t="e">
        <f>IF(
OR(Shares!B99 = "8. Transferee of restricted securities", Shares!B99 = "9. Any person (substitution for securities etc.)"),
Shares!C99,
IF(
Shares!B99 = "",
#N/A,
Shares!B99)
)</f>
        <v>#N/A</v>
      </c>
      <c r="B99" t="e">
        <f>IF(
OR('Shares - LTR - Granted'!B99 = "8. Transferee of restricted securities", 'Shares - LTR - Granted'!B99 = "9. Any person (substitution for securities etc.)"),
'Shares - LTR - Granted'!C99,
IF(
'Shares - LTR - Granted'!B99 = "",
#N/A,
'Shares - LTR - Granted'!B99)
)</f>
        <v>#N/A</v>
      </c>
      <c r="C99" t="e">
        <f>IF(
OR('Performance Securities'!B99 = "8. Transferee of restricted securities", 'Performance Securities'!B99 = "9. Any person (substitution for securities etc.)"),
'Performance Securities'!C99,
IF(
'Performance Securities'!B99 = "",
#N/A,
'Performance Securities'!B99)
)</f>
        <v>#N/A</v>
      </c>
      <c r="D99" t="e">
        <f>IF(
OR('Options or Warrants'!B99 = "8. Transferee of restricted securities", 'Options or Warrants'!B99 = "9. Any person (substitution for securities etc.)"),
'Options or Warrants'!C99,
IF(
'Options or Warrants'!B99 = "",
#N/A,
'Options or Warrants'!B99)
)</f>
        <v>#N/A</v>
      </c>
      <c r="E99" t="e">
        <f>IF(
OR('Options - Free Attaching'!B99 = "8. Transferee of restricted securities", 'Options - Free Attaching'!B99 = "9. Any person (substitution for securities etc.)"),
'Options - Free Attaching'!C99,
IF(
'Options - Free Attaching'!B99 = "",
#N/A,
'Options - Free Attaching'!B99)
)</f>
        <v>#N/A</v>
      </c>
      <c r="F99" t="e">
        <f>IF(
OR('Con. Notes - Conversion'!B99 = "8. Transferee of restricted securities", 'Con. Notes - Conversion'!B99 = "9. Any person (substitution for securities etc.)"),
'Con. Notes - Conversion'!C99,
IF(
'Con. Notes - Conversion'!B99 = "",
#N/A,
'Con. Notes - Conversion'!B99)
)</f>
        <v>#N/A</v>
      </c>
      <c r="G99" t="e">
        <f>IF(
OR('Con. Notes - No Conversion'!B99 = "8. Transferee of restricted securities", 'Con. Notes - No Conversion'!B99 = "9. Any person (substitution for securities etc.)"),
'Con. Notes - No Conversion'!C99,
IF(
'Con. Notes - No Conversion'!B99 = "",
#N/A,
'Con. Notes - No Conversion'!B99)
)</f>
        <v>#N/A</v>
      </c>
    </row>
    <row r="100" spans="1:7" x14ac:dyDescent="0.25">
      <c r="A100" t="e">
        <f>IF(
OR(Shares!B100 = "8. Transferee of restricted securities", Shares!B100 = "9. Any person (substitution for securities etc.)"),
Shares!C100,
IF(
Shares!B100 = "",
#N/A,
Shares!B100)
)</f>
        <v>#N/A</v>
      </c>
      <c r="B100" t="e">
        <f>IF(
OR('Shares - LTR - Granted'!B100 = "8. Transferee of restricted securities", 'Shares - LTR - Granted'!B100 = "9. Any person (substitution for securities etc.)"),
'Shares - LTR - Granted'!C100,
IF(
'Shares - LTR - Granted'!B100 = "",
#N/A,
'Shares - LTR - Granted'!B100)
)</f>
        <v>#N/A</v>
      </c>
      <c r="C100" t="e">
        <f>IF(
OR('Performance Securities'!B100 = "8. Transferee of restricted securities", 'Performance Securities'!B100 = "9. Any person (substitution for securities etc.)"),
'Performance Securities'!C100,
IF(
'Performance Securities'!B100 = "",
#N/A,
'Performance Securities'!B100)
)</f>
        <v>#N/A</v>
      </c>
      <c r="D100" t="e">
        <f>IF(
OR('Options or Warrants'!B100 = "8. Transferee of restricted securities", 'Options or Warrants'!B100 = "9. Any person (substitution for securities etc.)"),
'Options or Warrants'!C100,
IF(
'Options or Warrants'!B100 = "",
#N/A,
'Options or Warrants'!B100)
)</f>
        <v>#N/A</v>
      </c>
      <c r="E100" t="e">
        <f>IF(
OR('Options - Free Attaching'!B100 = "8. Transferee of restricted securities", 'Options - Free Attaching'!B100 = "9. Any person (substitution for securities etc.)"),
'Options - Free Attaching'!C100,
IF(
'Options - Free Attaching'!B100 = "",
#N/A,
'Options - Free Attaching'!B100)
)</f>
        <v>#N/A</v>
      </c>
      <c r="F100" t="e">
        <f>IF(
OR('Con. Notes - Conversion'!B100 = "8. Transferee of restricted securities", 'Con. Notes - Conversion'!B100 = "9. Any person (substitution for securities etc.)"),
'Con. Notes - Conversion'!C100,
IF(
'Con. Notes - Conversion'!B100 = "",
#N/A,
'Con. Notes - Conversion'!B100)
)</f>
        <v>#N/A</v>
      </c>
      <c r="G100" t="e">
        <f>IF(
OR('Con. Notes - No Conversion'!B100 = "8. Transferee of restricted securities", 'Con. Notes - No Conversion'!B100 = "9. Any person (substitution for securities etc.)"),
'Con. Notes - No Conversion'!C100,
IF(
'Con. Notes - No Conversion'!B100 = "",
#N/A,
'Con. Notes - No Conversion'!B100)
)</f>
        <v>#N/A</v>
      </c>
    </row>
    <row r="101" spans="1:7" x14ac:dyDescent="0.25">
      <c r="A101" t="e">
        <f>IF(
OR(Shares!B101 = "8. Transferee of restricted securities", Shares!B101 = "9. Any person (substitution for securities etc.)"),
Shares!C101,
IF(
Shares!B101 = "",
#N/A,
Shares!B101)
)</f>
        <v>#N/A</v>
      </c>
      <c r="B101" t="e">
        <f>IF(
OR('Shares - LTR - Granted'!B101 = "8. Transferee of restricted securities", 'Shares - LTR - Granted'!B101 = "9. Any person (substitution for securities etc.)"),
'Shares - LTR - Granted'!C101,
IF(
'Shares - LTR - Granted'!B101 = "",
#N/A,
'Shares - LTR - Granted'!B101)
)</f>
        <v>#N/A</v>
      </c>
      <c r="C101" t="e">
        <f>IF(
OR('Performance Securities'!B101 = "8. Transferee of restricted securities", 'Performance Securities'!B101 = "9. Any person (substitution for securities etc.)"),
'Performance Securities'!C101,
IF(
'Performance Securities'!B101 = "",
#N/A,
'Performance Securities'!B101)
)</f>
        <v>#N/A</v>
      </c>
      <c r="D101" t="e">
        <f>IF(
OR('Options or Warrants'!B101 = "8. Transferee of restricted securities", 'Options or Warrants'!B101 = "9. Any person (substitution for securities etc.)"),
'Options or Warrants'!C101,
IF(
'Options or Warrants'!B101 = "",
#N/A,
'Options or Warrants'!B101)
)</f>
        <v>#N/A</v>
      </c>
      <c r="E101" t="e">
        <f>IF(
OR('Options - Free Attaching'!B101 = "8. Transferee of restricted securities", 'Options - Free Attaching'!B101 = "9. Any person (substitution for securities etc.)"),
'Options - Free Attaching'!C101,
IF(
'Options - Free Attaching'!B101 = "",
#N/A,
'Options - Free Attaching'!B101)
)</f>
        <v>#N/A</v>
      </c>
      <c r="F101" t="e">
        <f>IF(
OR('Con. Notes - Conversion'!B101 = "8. Transferee of restricted securities", 'Con. Notes - Conversion'!B101 = "9. Any person (substitution for securities etc.)"),
'Con. Notes - Conversion'!C101,
IF(
'Con. Notes - Conversion'!B101 = "",
#N/A,
'Con. Notes - Conversion'!B101)
)</f>
        <v>#N/A</v>
      </c>
      <c r="G101" t="e">
        <f>IF(
OR('Con. Notes - No Conversion'!B101 = "8. Transferee of restricted securities", 'Con. Notes - No Conversion'!B101 = "9. Any person (substitution for securities etc.)"),
'Con. Notes - No Conversion'!C101,
IF(
'Con. Notes - No Conversion'!B101 = "",
#N/A,
'Con. Notes - No Conversion'!B101)
)</f>
        <v>#N/A</v>
      </c>
    </row>
    <row r="102" spans="1:7" x14ac:dyDescent="0.25">
      <c r="A102" t="e">
        <f>IF(
OR(Shares!B102 = "8. Transferee of restricted securities", Shares!B102 = "9. Any person (substitution for securities etc.)"),
Shares!C102,
IF(
Shares!B102 = "",
#N/A,
Shares!B102)
)</f>
        <v>#N/A</v>
      </c>
      <c r="B102" t="e">
        <f>IF(
OR('Shares - LTR - Granted'!B102 = "8. Transferee of restricted securities", 'Shares - LTR - Granted'!B102 = "9. Any person (substitution for securities etc.)"),
'Shares - LTR - Granted'!C102,
IF(
'Shares - LTR - Granted'!B102 = "",
#N/A,
'Shares - LTR - Granted'!B102)
)</f>
        <v>#N/A</v>
      </c>
      <c r="C102" t="e">
        <f>IF(
OR('Performance Securities'!B102 = "8. Transferee of restricted securities", 'Performance Securities'!B102 = "9. Any person (substitution for securities etc.)"),
'Performance Securities'!C102,
IF(
'Performance Securities'!B102 = "",
#N/A,
'Performance Securities'!B102)
)</f>
        <v>#N/A</v>
      </c>
      <c r="D102" t="e">
        <f>IF(
OR('Options or Warrants'!B102 = "8. Transferee of restricted securities", 'Options or Warrants'!B102 = "9. Any person (substitution for securities etc.)"),
'Options or Warrants'!C102,
IF(
'Options or Warrants'!B102 = "",
#N/A,
'Options or Warrants'!B102)
)</f>
        <v>#N/A</v>
      </c>
      <c r="E102" t="e">
        <f>IF(
OR('Options - Free Attaching'!B102 = "8. Transferee of restricted securities", 'Options - Free Attaching'!B102 = "9. Any person (substitution for securities etc.)"),
'Options - Free Attaching'!C102,
IF(
'Options - Free Attaching'!B102 = "",
#N/A,
'Options - Free Attaching'!B102)
)</f>
        <v>#N/A</v>
      </c>
      <c r="F102" t="e">
        <f>IF(
OR('Con. Notes - Conversion'!B102 = "8. Transferee of restricted securities", 'Con. Notes - Conversion'!B102 = "9. Any person (substitution for securities etc.)"),
'Con. Notes - Conversion'!C102,
IF(
'Con. Notes - Conversion'!B102 = "",
#N/A,
'Con. Notes - Conversion'!B102)
)</f>
        <v>#N/A</v>
      </c>
      <c r="G102" t="e">
        <f>IF(
OR('Con. Notes - No Conversion'!B102 = "8. Transferee of restricted securities", 'Con. Notes - No Conversion'!B102 = "9. Any person (substitution for securities etc.)"),
'Con. Notes - No Conversion'!C102,
IF(
'Con. Notes - No Conversion'!B102 = "",
#N/A,
'Con. Notes - No Conversion'!B102)
)</f>
        <v>#N/A</v>
      </c>
    </row>
    <row r="103" spans="1:7" x14ac:dyDescent="0.25">
      <c r="A103" t="e">
        <f>IF(
OR(Shares!B103 = "8. Transferee of restricted securities", Shares!B103 = "9. Any person (substitution for securities etc.)"),
Shares!C103,
IF(
Shares!B103 = "",
#N/A,
Shares!B103)
)</f>
        <v>#N/A</v>
      </c>
      <c r="B103" t="e">
        <f>IF(
OR('Shares - LTR - Granted'!B103 = "8. Transferee of restricted securities", 'Shares - LTR - Granted'!B103 = "9. Any person (substitution for securities etc.)"),
'Shares - LTR - Granted'!C103,
IF(
'Shares - LTR - Granted'!B103 = "",
#N/A,
'Shares - LTR - Granted'!B103)
)</f>
        <v>#N/A</v>
      </c>
      <c r="C103" t="e">
        <f>IF(
OR('Performance Securities'!B103 = "8. Transferee of restricted securities", 'Performance Securities'!B103 = "9. Any person (substitution for securities etc.)"),
'Performance Securities'!C103,
IF(
'Performance Securities'!B103 = "",
#N/A,
'Performance Securities'!B103)
)</f>
        <v>#N/A</v>
      </c>
      <c r="D103" t="e">
        <f>IF(
OR('Options or Warrants'!B103 = "8. Transferee of restricted securities", 'Options or Warrants'!B103 = "9. Any person (substitution for securities etc.)"),
'Options or Warrants'!C103,
IF(
'Options or Warrants'!B103 = "",
#N/A,
'Options or Warrants'!B103)
)</f>
        <v>#N/A</v>
      </c>
      <c r="E103" t="e">
        <f>IF(
OR('Options - Free Attaching'!B103 = "8. Transferee of restricted securities", 'Options - Free Attaching'!B103 = "9. Any person (substitution for securities etc.)"),
'Options - Free Attaching'!C103,
IF(
'Options - Free Attaching'!B103 = "",
#N/A,
'Options - Free Attaching'!B103)
)</f>
        <v>#N/A</v>
      </c>
      <c r="F103" t="e">
        <f>IF(
OR('Con. Notes - Conversion'!B103 = "8. Transferee of restricted securities", 'Con. Notes - Conversion'!B103 = "9. Any person (substitution for securities etc.)"),
'Con. Notes - Conversion'!C103,
IF(
'Con. Notes - Conversion'!B103 = "",
#N/A,
'Con. Notes - Conversion'!B103)
)</f>
        <v>#N/A</v>
      </c>
      <c r="G103" t="e">
        <f>IF(
OR('Con. Notes - No Conversion'!B103 = "8. Transferee of restricted securities", 'Con. Notes - No Conversion'!B103 = "9. Any person (substitution for securities etc.)"),
'Con. Notes - No Conversion'!C103,
IF(
'Con. Notes - No Conversion'!B103 = "",
#N/A,
'Con. Notes - No Conversion'!B103)
)</f>
        <v>#N/A</v>
      </c>
    </row>
    <row r="104" spans="1:7" x14ac:dyDescent="0.25">
      <c r="A104" t="e">
        <f>IF(
OR(Shares!B104 = "8. Transferee of restricted securities", Shares!B104 = "9. Any person (substitution for securities etc.)"),
Shares!C104,
IF(
Shares!B104 = "",
#N/A,
Shares!B104)
)</f>
        <v>#N/A</v>
      </c>
      <c r="B104" t="e">
        <f>IF(
OR('Shares - LTR - Granted'!B104 = "8. Transferee of restricted securities", 'Shares - LTR - Granted'!B104 = "9. Any person (substitution for securities etc.)"),
'Shares - LTR - Granted'!C104,
IF(
'Shares - LTR - Granted'!B104 = "",
#N/A,
'Shares - LTR - Granted'!B104)
)</f>
        <v>#N/A</v>
      </c>
      <c r="C104" t="e">
        <f>IF(
OR('Performance Securities'!B104 = "8. Transferee of restricted securities", 'Performance Securities'!B104 = "9. Any person (substitution for securities etc.)"),
'Performance Securities'!C104,
IF(
'Performance Securities'!B104 = "",
#N/A,
'Performance Securities'!B104)
)</f>
        <v>#N/A</v>
      </c>
      <c r="D104" t="e">
        <f>IF(
OR('Options or Warrants'!B104 = "8. Transferee of restricted securities", 'Options or Warrants'!B104 = "9. Any person (substitution for securities etc.)"),
'Options or Warrants'!C104,
IF(
'Options or Warrants'!B104 = "",
#N/A,
'Options or Warrants'!B104)
)</f>
        <v>#N/A</v>
      </c>
      <c r="E104" t="e">
        <f>IF(
OR('Options - Free Attaching'!B104 = "8. Transferee of restricted securities", 'Options - Free Attaching'!B104 = "9. Any person (substitution for securities etc.)"),
'Options - Free Attaching'!C104,
IF(
'Options - Free Attaching'!B104 = "",
#N/A,
'Options - Free Attaching'!B104)
)</f>
        <v>#N/A</v>
      </c>
      <c r="F104" t="e">
        <f>IF(
OR('Con. Notes - Conversion'!B104 = "8. Transferee of restricted securities", 'Con. Notes - Conversion'!B104 = "9. Any person (substitution for securities etc.)"),
'Con. Notes - Conversion'!C104,
IF(
'Con. Notes - Conversion'!B104 = "",
#N/A,
'Con. Notes - Conversion'!B104)
)</f>
        <v>#N/A</v>
      </c>
      <c r="G104" t="e">
        <f>IF(
OR('Con. Notes - No Conversion'!B104 = "8. Transferee of restricted securities", 'Con. Notes - No Conversion'!B104 = "9. Any person (substitution for securities etc.)"),
'Con. Notes - No Conversion'!C104,
IF(
'Con. Notes - No Conversion'!B104 = "",
#N/A,
'Con. Notes - No Conversion'!B104)
)</f>
        <v>#N/A</v>
      </c>
    </row>
    <row r="105" spans="1:7" x14ac:dyDescent="0.25">
      <c r="A105" t="e">
        <f>IF(
OR(Shares!B105 = "8. Transferee of restricted securities", Shares!B105 = "9. Any person (substitution for securities etc.)"),
Shares!C105,
IF(
Shares!B105 = "",
#N/A,
Shares!B105)
)</f>
        <v>#N/A</v>
      </c>
      <c r="B105" t="e">
        <f>IF(
OR('Shares - LTR - Granted'!B105 = "8. Transferee of restricted securities", 'Shares - LTR - Granted'!B105 = "9. Any person (substitution for securities etc.)"),
'Shares - LTR - Granted'!C105,
IF(
'Shares - LTR - Granted'!B105 = "",
#N/A,
'Shares - LTR - Granted'!B105)
)</f>
        <v>#N/A</v>
      </c>
      <c r="C105" t="e">
        <f>IF(
OR('Performance Securities'!B105 = "8. Transferee of restricted securities", 'Performance Securities'!B105 = "9. Any person (substitution for securities etc.)"),
'Performance Securities'!C105,
IF(
'Performance Securities'!B105 = "",
#N/A,
'Performance Securities'!B105)
)</f>
        <v>#N/A</v>
      </c>
      <c r="D105" t="e">
        <f>IF(
OR('Options or Warrants'!B105 = "8. Transferee of restricted securities", 'Options or Warrants'!B105 = "9. Any person (substitution for securities etc.)"),
'Options or Warrants'!C105,
IF(
'Options or Warrants'!B105 = "",
#N/A,
'Options or Warrants'!B105)
)</f>
        <v>#N/A</v>
      </c>
      <c r="E105" t="e">
        <f>IF(
OR('Options - Free Attaching'!B105 = "8. Transferee of restricted securities", 'Options - Free Attaching'!B105 = "9. Any person (substitution for securities etc.)"),
'Options - Free Attaching'!C105,
IF(
'Options - Free Attaching'!B105 = "",
#N/A,
'Options - Free Attaching'!B105)
)</f>
        <v>#N/A</v>
      </c>
      <c r="F105" t="e">
        <f>IF(
OR('Con. Notes - Conversion'!B105 = "8. Transferee of restricted securities", 'Con. Notes - Conversion'!B105 = "9. Any person (substitution for securities etc.)"),
'Con. Notes - Conversion'!C105,
IF(
'Con. Notes - Conversion'!B105 = "",
#N/A,
'Con. Notes - Conversion'!B105)
)</f>
        <v>#N/A</v>
      </c>
      <c r="G105" t="e">
        <f>IF(
OR('Con. Notes - No Conversion'!B105 = "8. Transferee of restricted securities", 'Con. Notes - No Conversion'!B105 = "9. Any person (substitution for securities etc.)"),
'Con. Notes - No Conversion'!C105,
IF(
'Con. Notes - No Conversion'!B105 = "",
#N/A,
'Con. Notes - No Conversion'!B105)
)</f>
        <v>#N/A</v>
      </c>
    </row>
    <row r="106" spans="1:7" x14ac:dyDescent="0.25">
      <c r="A106" t="e">
        <f>IF(
OR(Shares!B106 = "8. Transferee of restricted securities", Shares!B106 = "9. Any person (substitution for securities etc.)"),
Shares!C106,
IF(
Shares!B106 = "",
#N/A,
Shares!B106)
)</f>
        <v>#N/A</v>
      </c>
      <c r="B106" t="e">
        <f>IF(
OR('Shares - LTR - Granted'!B106 = "8. Transferee of restricted securities", 'Shares - LTR - Granted'!B106 = "9. Any person (substitution for securities etc.)"),
'Shares - LTR - Granted'!C106,
IF(
'Shares - LTR - Granted'!B106 = "",
#N/A,
'Shares - LTR - Granted'!B106)
)</f>
        <v>#N/A</v>
      </c>
      <c r="C106" t="e">
        <f>IF(
OR('Performance Securities'!B106 = "8. Transferee of restricted securities", 'Performance Securities'!B106 = "9. Any person (substitution for securities etc.)"),
'Performance Securities'!C106,
IF(
'Performance Securities'!B106 = "",
#N/A,
'Performance Securities'!B106)
)</f>
        <v>#N/A</v>
      </c>
      <c r="D106" t="e">
        <f>IF(
OR('Options or Warrants'!B106 = "8. Transferee of restricted securities", 'Options or Warrants'!B106 = "9. Any person (substitution for securities etc.)"),
'Options or Warrants'!C106,
IF(
'Options or Warrants'!B106 = "",
#N/A,
'Options or Warrants'!B106)
)</f>
        <v>#N/A</v>
      </c>
      <c r="E106" t="e">
        <f>IF(
OR('Options - Free Attaching'!B106 = "8. Transferee of restricted securities", 'Options - Free Attaching'!B106 = "9. Any person (substitution for securities etc.)"),
'Options - Free Attaching'!C106,
IF(
'Options - Free Attaching'!B106 = "",
#N/A,
'Options - Free Attaching'!B106)
)</f>
        <v>#N/A</v>
      </c>
      <c r="F106" t="e">
        <f>IF(
OR('Con. Notes - Conversion'!B106 = "8. Transferee of restricted securities", 'Con. Notes - Conversion'!B106 = "9. Any person (substitution for securities etc.)"),
'Con. Notes - Conversion'!C106,
IF(
'Con. Notes - Conversion'!B106 = "",
#N/A,
'Con. Notes - Conversion'!B106)
)</f>
        <v>#N/A</v>
      </c>
      <c r="G106" t="e">
        <f>IF(
OR('Con. Notes - No Conversion'!B106 = "8. Transferee of restricted securities", 'Con. Notes - No Conversion'!B106 = "9. Any person (substitution for securities etc.)"),
'Con. Notes - No Conversion'!C106,
IF(
'Con. Notes - No Conversion'!B106 = "",
#N/A,
'Con. Notes - No Conversion'!B106)
)</f>
        <v>#N/A</v>
      </c>
    </row>
    <row r="107" spans="1:7" x14ac:dyDescent="0.25">
      <c r="A107" t="e">
        <f>IF(
OR(Shares!B107 = "8. Transferee of restricted securities", Shares!B107 = "9. Any person (substitution for securities etc.)"),
Shares!C107,
IF(
Shares!B107 = "",
#N/A,
Shares!B107)
)</f>
        <v>#N/A</v>
      </c>
      <c r="B107" t="e">
        <f>IF(
OR('Shares - LTR - Granted'!B107 = "8. Transferee of restricted securities", 'Shares - LTR - Granted'!B107 = "9. Any person (substitution for securities etc.)"),
'Shares - LTR - Granted'!C107,
IF(
'Shares - LTR - Granted'!B107 = "",
#N/A,
'Shares - LTR - Granted'!B107)
)</f>
        <v>#N/A</v>
      </c>
      <c r="C107" t="e">
        <f>IF(
OR('Performance Securities'!B107 = "8. Transferee of restricted securities", 'Performance Securities'!B107 = "9. Any person (substitution for securities etc.)"),
'Performance Securities'!C107,
IF(
'Performance Securities'!B107 = "",
#N/A,
'Performance Securities'!B107)
)</f>
        <v>#N/A</v>
      </c>
      <c r="D107" t="e">
        <f>IF(
OR('Options or Warrants'!B107 = "8. Transferee of restricted securities", 'Options or Warrants'!B107 = "9. Any person (substitution for securities etc.)"),
'Options or Warrants'!C107,
IF(
'Options or Warrants'!B107 = "",
#N/A,
'Options or Warrants'!B107)
)</f>
        <v>#N/A</v>
      </c>
      <c r="E107" t="e">
        <f>IF(
OR('Options - Free Attaching'!B107 = "8. Transferee of restricted securities", 'Options - Free Attaching'!B107 = "9. Any person (substitution for securities etc.)"),
'Options - Free Attaching'!C107,
IF(
'Options - Free Attaching'!B107 = "",
#N/A,
'Options - Free Attaching'!B107)
)</f>
        <v>#N/A</v>
      </c>
      <c r="F107" t="e">
        <f>IF(
OR('Con. Notes - Conversion'!B107 = "8. Transferee of restricted securities", 'Con. Notes - Conversion'!B107 = "9. Any person (substitution for securities etc.)"),
'Con. Notes - Conversion'!C107,
IF(
'Con. Notes - Conversion'!B107 = "",
#N/A,
'Con. Notes - Conversion'!B107)
)</f>
        <v>#N/A</v>
      </c>
      <c r="G107" t="e">
        <f>IF(
OR('Con. Notes - No Conversion'!B107 = "8. Transferee of restricted securities", 'Con. Notes - No Conversion'!B107 = "9. Any person (substitution for securities etc.)"),
'Con. Notes - No Conversion'!C107,
IF(
'Con. Notes - No Conversion'!B107 = "",
#N/A,
'Con. Notes - No Conversion'!B107)
)</f>
        <v>#N/A</v>
      </c>
    </row>
    <row r="108" spans="1:7" x14ac:dyDescent="0.25">
      <c r="A108" t="e">
        <f>IF(
OR(Shares!B108 = "8. Transferee of restricted securities", Shares!B108 = "9. Any person (substitution for securities etc.)"),
Shares!C108,
IF(
Shares!B108 = "",
#N/A,
Shares!B108)
)</f>
        <v>#N/A</v>
      </c>
      <c r="B108" t="e">
        <f>IF(
OR('Shares - LTR - Granted'!B108 = "8. Transferee of restricted securities", 'Shares - LTR - Granted'!B108 = "9. Any person (substitution for securities etc.)"),
'Shares - LTR - Granted'!C108,
IF(
'Shares - LTR - Granted'!B108 = "",
#N/A,
'Shares - LTR - Granted'!B108)
)</f>
        <v>#N/A</v>
      </c>
      <c r="C108" t="e">
        <f>IF(
OR('Performance Securities'!B108 = "8. Transferee of restricted securities", 'Performance Securities'!B108 = "9. Any person (substitution for securities etc.)"),
'Performance Securities'!C108,
IF(
'Performance Securities'!B108 = "",
#N/A,
'Performance Securities'!B108)
)</f>
        <v>#N/A</v>
      </c>
      <c r="D108" t="e">
        <f>IF(
OR('Options or Warrants'!B108 = "8. Transferee of restricted securities", 'Options or Warrants'!B108 = "9. Any person (substitution for securities etc.)"),
'Options or Warrants'!C108,
IF(
'Options or Warrants'!B108 = "",
#N/A,
'Options or Warrants'!B108)
)</f>
        <v>#N/A</v>
      </c>
      <c r="E108" t="e">
        <f>IF(
OR('Options - Free Attaching'!B108 = "8. Transferee of restricted securities", 'Options - Free Attaching'!B108 = "9. Any person (substitution for securities etc.)"),
'Options - Free Attaching'!C108,
IF(
'Options - Free Attaching'!B108 = "",
#N/A,
'Options - Free Attaching'!B108)
)</f>
        <v>#N/A</v>
      </c>
      <c r="F108" t="e">
        <f>IF(
OR('Con. Notes - Conversion'!B108 = "8. Transferee of restricted securities", 'Con. Notes - Conversion'!B108 = "9. Any person (substitution for securities etc.)"),
'Con. Notes - Conversion'!C108,
IF(
'Con. Notes - Conversion'!B108 = "",
#N/A,
'Con. Notes - Conversion'!B108)
)</f>
        <v>#N/A</v>
      </c>
      <c r="G108" t="e">
        <f>IF(
OR('Con. Notes - No Conversion'!B108 = "8. Transferee of restricted securities", 'Con. Notes - No Conversion'!B108 = "9. Any person (substitution for securities etc.)"),
'Con. Notes - No Conversion'!C108,
IF(
'Con. Notes - No Conversion'!B108 = "",
#N/A,
'Con. Notes - No Conversion'!B108)
)</f>
        <v>#N/A</v>
      </c>
    </row>
    <row r="109" spans="1:7" x14ac:dyDescent="0.25">
      <c r="A109" t="e">
        <f>IF(
OR(Shares!B109 = "8. Transferee of restricted securities", Shares!B109 = "9. Any person (substitution for securities etc.)"),
Shares!C109,
IF(
Shares!B109 = "",
#N/A,
Shares!B109)
)</f>
        <v>#N/A</v>
      </c>
      <c r="B109" t="e">
        <f>IF(
OR('Shares - LTR - Granted'!B109 = "8. Transferee of restricted securities", 'Shares - LTR - Granted'!B109 = "9. Any person (substitution for securities etc.)"),
'Shares - LTR - Granted'!C109,
IF(
'Shares - LTR - Granted'!B109 = "",
#N/A,
'Shares - LTR - Granted'!B109)
)</f>
        <v>#N/A</v>
      </c>
      <c r="C109" t="e">
        <f>IF(
OR('Performance Securities'!B109 = "8. Transferee of restricted securities", 'Performance Securities'!B109 = "9. Any person (substitution for securities etc.)"),
'Performance Securities'!C109,
IF(
'Performance Securities'!B109 = "",
#N/A,
'Performance Securities'!B109)
)</f>
        <v>#N/A</v>
      </c>
      <c r="D109" t="e">
        <f>IF(
OR('Options or Warrants'!B109 = "8. Transferee of restricted securities", 'Options or Warrants'!B109 = "9. Any person (substitution for securities etc.)"),
'Options or Warrants'!C109,
IF(
'Options or Warrants'!B109 = "",
#N/A,
'Options or Warrants'!B109)
)</f>
        <v>#N/A</v>
      </c>
      <c r="E109" t="e">
        <f>IF(
OR('Options - Free Attaching'!B109 = "8. Transferee of restricted securities", 'Options - Free Attaching'!B109 = "9. Any person (substitution for securities etc.)"),
'Options - Free Attaching'!C109,
IF(
'Options - Free Attaching'!B109 = "",
#N/A,
'Options - Free Attaching'!B109)
)</f>
        <v>#N/A</v>
      </c>
      <c r="F109" t="e">
        <f>IF(
OR('Con. Notes - Conversion'!B109 = "8. Transferee of restricted securities", 'Con. Notes - Conversion'!B109 = "9. Any person (substitution for securities etc.)"),
'Con. Notes - Conversion'!C109,
IF(
'Con. Notes - Conversion'!B109 = "",
#N/A,
'Con. Notes - Conversion'!B109)
)</f>
        <v>#N/A</v>
      </c>
      <c r="G109" t="e">
        <f>IF(
OR('Con. Notes - No Conversion'!B109 = "8. Transferee of restricted securities", 'Con. Notes - No Conversion'!B109 = "9. Any person (substitution for securities etc.)"),
'Con. Notes - No Conversion'!C109,
IF(
'Con. Notes - No Conversion'!B109 = "",
#N/A,
'Con. Notes - No Conversion'!B109)
)</f>
        <v>#N/A</v>
      </c>
    </row>
    <row r="110" spans="1:7" x14ac:dyDescent="0.25">
      <c r="A110" t="e">
        <f>IF(
OR(Shares!B110 = "8. Transferee of restricted securities", Shares!B110 = "9. Any person (substitution for securities etc.)"),
Shares!C110,
IF(
Shares!B110 = "",
#N/A,
Shares!B110)
)</f>
        <v>#N/A</v>
      </c>
      <c r="B110" t="e">
        <f>IF(
OR('Shares - LTR - Granted'!B110 = "8. Transferee of restricted securities", 'Shares - LTR - Granted'!B110 = "9. Any person (substitution for securities etc.)"),
'Shares - LTR - Granted'!C110,
IF(
'Shares - LTR - Granted'!B110 = "",
#N/A,
'Shares - LTR - Granted'!B110)
)</f>
        <v>#N/A</v>
      </c>
      <c r="C110" t="e">
        <f>IF(
OR('Performance Securities'!B110 = "8. Transferee of restricted securities", 'Performance Securities'!B110 = "9. Any person (substitution for securities etc.)"),
'Performance Securities'!C110,
IF(
'Performance Securities'!B110 = "",
#N/A,
'Performance Securities'!B110)
)</f>
        <v>#N/A</v>
      </c>
      <c r="D110" t="e">
        <f>IF(
OR('Options or Warrants'!B110 = "8. Transferee of restricted securities", 'Options or Warrants'!B110 = "9. Any person (substitution for securities etc.)"),
'Options or Warrants'!C110,
IF(
'Options or Warrants'!B110 = "",
#N/A,
'Options or Warrants'!B110)
)</f>
        <v>#N/A</v>
      </c>
      <c r="E110" t="e">
        <f>IF(
OR('Options - Free Attaching'!B110 = "8. Transferee of restricted securities", 'Options - Free Attaching'!B110 = "9. Any person (substitution for securities etc.)"),
'Options - Free Attaching'!C110,
IF(
'Options - Free Attaching'!B110 = "",
#N/A,
'Options - Free Attaching'!B110)
)</f>
        <v>#N/A</v>
      </c>
      <c r="F110" t="e">
        <f>IF(
OR('Con. Notes - Conversion'!B110 = "8. Transferee of restricted securities", 'Con. Notes - Conversion'!B110 = "9. Any person (substitution for securities etc.)"),
'Con. Notes - Conversion'!C110,
IF(
'Con. Notes - Conversion'!B110 = "",
#N/A,
'Con. Notes - Conversion'!B110)
)</f>
        <v>#N/A</v>
      </c>
      <c r="G110" t="e">
        <f>IF(
OR('Con. Notes - No Conversion'!B110 = "8. Transferee of restricted securities", 'Con. Notes - No Conversion'!B110 = "9. Any person (substitution for securities etc.)"),
'Con. Notes - No Conversion'!C110,
IF(
'Con. Notes - No Conversion'!B110 = "",
#N/A,
'Con. Notes - No Conversion'!B110)
)</f>
        <v>#N/A</v>
      </c>
    </row>
    <row r="111" spans="1:7" x14ac:dyDescent="0.25">
      <c r="A111" t="e">
        <f>IF(
OR(Shares!B111 = "8. Transferee of restricted securities", Shares!B111 = "9. Any person (substitution for securities etc.)"),
Shares!C111,
IF(
Shares!B111 = "",
#N/A,
Shares!B111)
)</f>
        <v>#N/A</v>
      </c>
      <c r="B111" t="e">
        <f>IF(
OR('Shares - LTR - Granted'!B111 = "8. Transferee of restricted securities", 'Shares - LTR - Granted'!B111 = "9. Any person (substitution for securities etc.)"),
'Shares - LTR - Granted'!C111,
IF(
'Shares - LTR - Granted'!B111 = "",
#N/A,
'Shares - LTR - Granted'!B111)
)</f>
        <v>#N/A</v>
      </c>
      <c r="C111" t="e">
        <f>IF(
OR('Performance Securities'!B111 = "8. Transferee of restricted securities", 'Performance Securities'!B111 = "9. Any person (substitution for securities etc.)"),
'Performance Securities'!C111,
IF(
'Performance Securities'!B111 = "",
#N/A,
'Performance Securities'!B111)
)</f>
        <v>#N/A</v>
      </c>
      <c r="D111" t="e">
        <f>IF(
OR('Options or Warrants'!B111 = "8. Transferee of restricted securities", 'Options or Warrants'!B111 = "9. Any person (substitution for securities etc.)"),
'Options or Warrants'!C111,
IF(
'Options or Warrants'!B111 = "",
#N/A,
'Options or Warrants'!B111)
)</f>
        <v>#N/A</v>
      </c>
      <c r="E111" t="e">
        <f>IF(
OR('Options - Free Attaching'!B111 = "8. Transferee of restricted securities", 'Options - Free Attaching'!B111 = "9. Any person (substitution for securities etc.)"),
'Options - Free Attaching'!C111,
IF(
'Options - Free Attaching'!B111 = "",
#N/A,
'Options - Free Attaching'!B111)
)</f>
        <v>#N/A</v>
      </c>
      <c r="F111" t="e">
        <f>IF(
OR('Con. Notes - Conversion'!B111 = "8. Transferee of restricted securities", 'Con. Notes - Conversion'!B111 = "9. Any person (substitution for securities etc.)"),
'Con. Notes - Conversion'!C111,
IF(
'Con. Notes - Conversion'!B111 = "",
#N/A,
'Con. Notes - Conversion'!B111)
)</f>
        <v>#N/A</v>
      </c>
      <c r="G111" t="e">
        <f>IF(
OR('Con. Notes - No Conversion'!B111 = "8. Transferee of restricted securities", 'Con. Notes - No Conversion'!B111 = "9. Any person (substitution for securities etc.)"),
'Con. Notes - No Conversion'!C111,
IF(
'Con. Notes - No Conversion'!B111 = "",
#N/A,
'Con. Notes - No Conversion'!B111)
)</f>
        <v>#N/A</v>
      </c>
    </row>
    <row r="112" spans="1:7" x14ac:dyDescent="0.25">
      <c r="A112" t="e">
        <f>IF(
OR(Shares!B112 = "8. Transferee of restricted securities", Shares!B112 = "9. Any person (substitution for securities etc.)"),
Shares!C112,
IF(
Shares!B112 = "",
#N/A,
Shares!B112)
)</f>
        <v>#N/A</v>
      </c>
      <c r="B112" t="e">
        <f>IF(
OR('Shares - LTR - Granted'!B112 = "8. Transferee of restricted securities", 'Shares - LTR - Granted'!B112 = "9. Any person (substitution for securities etc.)"),
'Shares - LTR - Granted'!C112,
IF(
'Shares - LTR - Granted'!B112 = "",
#N/A,
'Shares - LTR - Granted'!B112)
)</f>
        <v>#N/A</v>
      </c>
      <c r="C112" t="e">
        <f>IF(
OR('Performance Securities'!B112 = "8. Transferee of restricted securities", 'Performance Securities'!B112 = "9. Any person (substitution for securities etc.)"),
'Performance Securities'!C112,
IF(
'Performance Securities'!B112 = "",
#N/A,
'Performance Securities'!B112)
)</f>
        <v>#N/A</v>
      </c>
      <c r="D112" t="e">
        <f>IF(
OR('Options or Warrants'!B112 = "8. Transferee of restricted securities", 'Options or Warrants'!B112 = "9. Any person (substitution for securities etc.)"),
'Options or Warrants'!C112,
IF(
'Options or Warrants'!B112 = "",
#N/A,
'Options or Warrants'!B112)
)</f>
        <v>#N/A</v>
      </c>
      <c r="E112" t="e">
        <f>IF(
OR('Options - Free Attaching'!B112 = "8. Transferee of restricted securities", 'Options - Free Attaching'!B112 = "9. Any person (substitution for securities etc.)"),
'Options - Free Attaching'!C112,
IF(
'Options - Free Attaching'!B112 = "",
#N/A,
'Options - Free Attaching'!B112)
)</f>
        <v>#N/A</v>
      </c>
      <c r="F112" t="e">
        <f>IF(
OR('Con. Notes - Conversion'!B112 = "8. Transferee of restricted securities", 'Con. Notes - Conversion'!B112 = "9. Any person (substitution for securities etc.)"),
'Con. Notes - Conversion'!C112,
IF(
'Con. Notes - Conversion'!B112 = "",
#N/A,
'Con. Notes - Conversion'!B112)
)</f>
        <v>#N/A</v>
      </c>
      <c r="G112" t="e">
        <f>IF(
OR('Con. Notes - No Conversion'!B112 = "8. Transferee of restricted securities", 'Con. Notes - No Conversion'!B112 = "9. Any person (substitution for securities etc.)"),
'Con. Notes - No Conversion'!C112,
IF(
'Con. Notes - No Conversion'!B112 = "",
#N/A,
'Con. Notes - No Conversion'!B112)
)</f>
        <v>#N/A</v>
      </c>
    </row>
    <row r="113" spans="1:7" x14ac:dyDescent="0.25">
      <c r="A113" t="e">
        <f>IF(
OR(Shares!B113 = "8. Transferee of restricted securities", Shares!B113 = "9. Any person (substitution for securities etc.)"),
Shares!C113,
IF(
Shares!B113 = "",
#N/A,
Shares!B113)
)</f>
        <v>#N/A</v>
      </c>
      <c r="B113" t="e">
        <f>IF(
OR('Shares - LTR - Granted'!B113 = "8. Transferee of restricted securities", 'Shares - LTR - Granted'!B113 = "9. Any person (substitution for securities etc.)"),
'Shares - LTR - Granted'!C113,
IF(
'Shares - LTR - Granted'!B113 = "",
#N/A,
'Shares - LTR - Granted'!B113)
)</f>
        <v>#N/A</v>
      </c>
      <c r="C113" t="e">
        <f>IF(
OR('Performance Securities'!B113 = "8. Transferee of restricted securities", 'Performance Securities'!B113 = "9. Any person (substitution for securities etc.)"),
'Performance Securities'!C113,
IF(
'Performance Securities'!B113 = "",
#N/A,
'Performance Securities'!B113)
)</f>
        <v>#N/A</v>
      </c>
      <c r="D113" t="e">
        <f>IF(
OR('Options or Warrants'!B113 = "8. Transferee of restricted securities", 'Options or Warrants'!B113 = "9. Any person (substitution for securities etc.)"),
'Options or Warrants'!C113,
IF(
'Options or Warrants'!B113 = "",
#N/A,
'Options or Warrants'!B113)
)</f>
        <v>#N/A</v>
      </c>
      <c r="E113" t="e">
        <f>IF(
OR('Options - Free Attaching'!B113 = "8. Transferee of restricted securities", 'Options - Free Attaching'!B113 = "9. Any person (substitution for securities etc.)"),
'Options - Free Attaching'!C113,
IF(
'Options - Free Attaching'!B113 = "",
#N/A,
'Options - Free Attaching'!B113)
)</f>
        <v>#N/A</v>
      </c>
      <c r="F113" t="e">
        <f>IF(
OR('Con. Notes - Conversion'!B113 = "8. Transferee of restricted securities", 'Con. Notes - Conversion'!B113 = "9. Any person (substitution for securities etc.)"),
'Con. Notes - Conversion'!C113,
IF(
'Con. Notes - Conversion'!B113 = "",
#N/A,
'Con. Notes - Conversion'!B113)
)</f>
        <v>#N/A</v>
      </c>
      <c r="G113" t="e">
        <f>IF(
OR('Con. Notes - No Conversion'!B113 = "8. Transferee of restricted securities", 'Con. Notes - No Conversion'!B113 = "9. Any person (substitution for securities etc.)"),
'Con. Notes - No Conversion'!C113,
IF(
'Con. Notes - No Conversion'!B113 = "",
#N/A,
'Con. Notes - No Conversion'!B113)
)</f>
        <v>#N/A</v>
      </c>
    </row>
    <row r="114" spans="1:7" x14ac:dyDescent="0.25">
      <c r="A114" t="e">
        <f>IF(
OR(Shares!B114 = "8. Transferee of restricted securities", Shares!B114 = "9. Any person (substitution for securities etc.)"),
Shares!C114,
IF(
Shares!B114 = "",
#N/A,
Shares!B114)
)</f>
        <v>#N/A</v>
      </c>
      <c r="B114" t="e">
        <f>IF(
OR('Shares - LTR - Granted'!B114 = "8. Transferee of restricted securities", 'Shares - LTR - Granted'!B114 = "9. Any person (substitution for securities etc.)"),
'Shares - LTR - Granted'!C114,
IF(
'Shares - LTR - Granted'!B114 = "",
#N/A,
'Shares - LTR - Granted'!B114)
)</f>
        <v>#N/A</v>
      </c>
      <c r="C114" t="e">
        <f>IF(
OR('Performance Securities'!B114 = "8. Transferee of restricted securities", 'Performance Securities'!B114 = "9. Any person (substitution for securities etc.)"),
'Performance Securities'!C114,
IF(
'Performance Securities'!B114 = "",
#N/A,
'Performance Securities'!B114)
)</f>
        <v>#N/A</v>
      </c>
      <c r="D114" t="e">
        <f>IF(
OR('Options or Warrants'!B114 = "8. Transferee of restricted securities", 'Options or Warrants'!B114 = "9. Any person (substitution for securities etc.)"),
'Options or Warrants'!C114,
IF(
'Options or Warrants'!B114 = "",
#N/A,
'Options or Warrants'!B114)
)</f>
        <v>#N/A</v>
      </c>
      <c r="E114" t="e">
        <f>IF(
OR('Options - Free Attaching'!B114 = "8. Transferee of restricted securities", 'Options - Free Attaching'!B114 = "9. Any person (substitution for securities etc.)"),
'Options - Free Attaching'!C114,
IF(
'Options - Free Attaching'!B114 = "",
#N/A,
'Options - Free Attaching'!B114)
)</f>
        <v>#N/A</v>
      </c>
      <c r="F114" t="e">
        <f>IF(
OR('Con. Notes - Conversion'!B114 = "8. Transferee of restricted securities", 'Con. Notes - Conversion'!B114 = "9. Any person (substitution for securities etc.)"),
'Con. Notes - Conversion'!C114,
IF(
'Con. Notes - Conversion'!B114 = "",
#N/A,
'Con. Notes - Conversion'!B114)
)</f>
        <v>#N/A</v>
      </c>
      <c r="G114" t="e">
        <f>IF(
OR('Con. Notes - No Conversion'!B114 = "8. Transferee of restricted securities", 'Con. Notes - No Conversion'!B114 = "9. Any person (substitution for securities etc.)"),
'Con. Notes - No Conversion'!C114,
IF(
'Con. Notes - No Conversion'!B114 = "",
#N/A,
'Con. Notes - No Conversion'!B114)
)</f>
        <v>#N/A</v>
      </c>
    </row>
    <row r="115" spans="1:7" x14ac:dyDescent="0.25">
      <c r="A115" t="e">
        <f>IF(
OR(Shares!B115 = "8. Transferee of restricted securities", Shares!B115 = "9. Any person (substitution for securities etc.)"),
Shares!C115,
IF(
Shares!B115 = "",
#N/A,
Shares!B115)
)</f>
        <v>#N/A</v>
      </c>
      <c r="B115" t="e">
        <f>IF(
OR('Shares - LTR - Granted'!B115 = "8. Transferee of restricted securities", 'Shares - LTR - Granted'!B115 = "9. Any person (substitution for securities etc.)"),
'Shares - LTR - Granted'!C115,
IF(
'Shares - LTR - Granted'!B115 = "",
#N/A,
'Shares - LTR - Granted'!B115)
)</f>
        <v>#N/A</v>
      </c>
      <c r="C115" t="e">
        <f>IF(
OR('Performance Securities'!B115 = "8. Transferee of restricted securities", 'Performance Securities'!B115 = "9. Any person (substitution for securities etc.)"),
'Performance Securities'!C115,
IF(
'Performance Securities'!B115 = "",
#N/A,
'Performance Securities'!B115)
)</f>
        <v>#N/A</v>
      </c>
      <c r="D115" t="e">
        <f>IF(
OR('Options or Warrants'!B115 = "8. Transferee of restricted securities", 'Options or Warrants'!B115 = "9. Any person (substitution for securities etc.)"),
'Options or Warrants'!C115,
IF(
'Options or Warrants'!B115 = "",
#N/A,
'Options or Warrants'!B115)
)</f>
        <v>#N/A</v>
      </c>
      <c r="E115" t="e">
        <f>IF(
OR('Options - Free Attaching'!B115 = "8. Transferee of restricted securities", 'Options - Free Attaching'!B115 = "9. Any person (substitution for securities etc.)"),
'Options - Free Attaching'!C115,
IF(
'Options - Free Attaching'!B115 = "",
#N/A,
'Options - Free Attaching'!B115)
)</f>
        <v>#N/A</v>
      </c>
      <c r="F115" t="e">
        <f>IF(
OR('Con. Notes - Conversion'!B115 = "8. Transferee of restricted securities", 'Con. Notes - Conversion'!B115 = "9. Any person (substitution for securities etc.)"),
'Con. Notes - Conversion'!C115,
IF(
'Con. Notes - Conversion'!B115 = "",
#N/A,
'Con. Notes - Conversion'!B115)
)</f>
        <v>#N/A</v>
      </c>
      <c r="G115" t="e">
        <f>IF(
OR('Con. Notes - No Conversion'!B115 = "8. Transferee of restricted securities", 'Con. Notes - No Conversion'!B115 = "9. Any person (substitution for securities etc.)"),
'Con. Notes - No Conversion'!C115,
IF(
'Con. Notes - No Conversion'!B115 = "",
#N/A,
'Con. Notes - No Conversion'!B115)
)</f>
        <v>#N/A</v>
      </c>
    </row>
    <row r="116" spans="1:7" x14ac:dyDescent="0.25">
      <c r="A116" t="e">
        <f>IF(
OR(Shares!B116 = "8. Transferee of restricted securities", Shares!B116 = "9. Any person (substitution for securities etc.)"),
Shares!C116,
IF(
Shares!B116 = "",
#N/A,
Shares!B116)
)</f>
        <v>#N/A</v>
      </c>
      <c r="B116" t="e">
        <f>IF(
OR('Shares - LTR - Granted'!B116 = "8. Transferee of restricted securities", 'Shares - LTR - Granted'!B116 = "9. Any person (substitution for securities etc.)"),
'Shares - LTR - Granted'!C116,
IF(
'Shares - LTR - Granted'!B116 = "",
#N/A,
'Shares - LTR - Granted'!B116)
)</f>
        <v>#N/A</v>
      </c>
      <c r="C116" t="e">
        <f>IF(
OR('Performance Securities'!B116 = "8. Transferee of restricted securities", 'Performance Securities'!B116 = "9. Any person (substitution for securities etc.)"),
'Performance Securities'!C116,
IF(
'Performance Securities'!B116 = "",
#N/A,
'Performance Securities'!B116)
)</f>
        <v>#N/A</v>
      </c>
      <c r="D116" t="e">
        <f>IF(
OR('Options or Warrants'!B116 = "8. Transferee of restricted securities", 'Options or Warrants'!B116 = "9. Any person (substitution for securities etc.)"),
'Options or Warrants'!C116,
IF(
'Options or Warrants'!B116 = "",
#N/A,
'Options or Warrants'!B116)
)</f>
        <v>#N/A</v>
      </c>
      <c r="E116" t="e">
        <f>IF(
OR('Options - Free Attaching'!B116 = "8. Transferee of restricted securities", 'Options - Free Attaching'!B116 = "9. Any person (substitution for securities etc.)"),
'Options - Free Attaching'!C116,
IF(
'Options - Free Attaching'!B116 = "",
#N/A,
'Options - Free Attaching'!B116)
)</f>
        <v>#N/A</v>
      </c>
      <c r="F116" t="e">
        <f>IF(
OR('Con. Notes - Conversion'!B116 = "8. Transferee of restricted securities", 'Con. Notes - Conversion'!B116 = "9. Any person (substitution for securities etc.)"),
'Con. Notes - Conversion'!C116,
IF(
'Con. Notes - Conversion'!B116 = "",
#N/A,
'Con. Notes - Conversion'!B116)
)</f>
        <v>#N/A</v>
      </c>
      <c r="G116" t="e">
        <f>IF(
OR('Con. Notes - No Conversion'!B116 = "8. Transferee of restricted securities", 'Con. Notes - No Conversion'!B116 = "9. Any person (substitution for securities etc.)"),
'Con. Notes - No Conversion'!C116,
IF(
'Con. Notes - No Conversion'!B116 = "",
#N/A,
'Con. Notes - No Conversion'!B116)
)</f>
        <v>#N/A</v>
      </c>
    </row>
    <row r="117" spans="1:7" x14ac:dyDescent="0.25">
      <c r="A117" t="e">
        <f>IF(
OR(Shares!B117 = "8. Transferee of restricted securities", Shares!B117 = "9. Any person (substitution for securities etc.)"),
Shares!C117,
IF(
Shares!B117 = "",
#N/A,
Shares!B117)
)</f>
        <v>#N/A</v>
      </c>
      <c r="B117" t="e">
        <f>IF(
OR('Shares - LTR - Granted'!B117 = "8. Transferee of restricted securities", 'Shares - LTR - Granted'!B117 = "9. Any person (substitution for securities etc.)"),
'Shares - LTR - Granted'!C117,
IF(
'Shares - LTR - Granted'!B117 = "",
#N/A,
'Shares - LTR - Granted'!B117)
)</f>
        <v>#N/A</v>
      </c>
      <c r="C117" t="e">
        <f>IF(
OR('Performance Securities'!B117 = "8. Transferee of restricted securities", 'Performance Securities'!B117 = "9. Any person (substitution for securities etc.)"),
'Performance Securities'!C117,
IF(
'Performance Securities'!B117 = "",
#N/A,
'Performance Securities'!B117)
)</f>
        <v>#N/A</v>
      </c>
      <c r="D117" t="e">
        <f>IF(
OR('Options or Warrants'!B117 = "8. Transferee of restricted securities", 'Options or Warrants'!B117 = "9. Any person (substitution for securities etc.)"),
'Options or Warrants'!C117,
IF(
'Options or Warrants'!B117 = "",
#N/A,
'Options or Warrants'!B117)
)</f>
        <v>#N/A</v>
      </c>
      <c r="E117" t="e">
        <f>IF(
OR('Options - Free Attaching'!B117 = "8. Transferee of restricted securities", 'Options - Free Attaching'!B117 = "9. Any person (substitution for securities etc.)"),
'Options - Free Attaching'!C117,
IF(
'Options - Free Attaching'!B117 = "",
#N/A,
'Options - Free Attaching'!B117)
)</f>
        <v>#N/A</v>
      </c>
      <c r="F117" t="e">
        <f>IF(
OR('Con. Notes - Conversion'!B117 = "8. Transferee of restricted securities", 'Con. Notes - Conversion'!B117 = "9. Any person (substitution for securities etc.)"),
'Con. Notes - Conversion'!C117,
IF(
'Con. Notes - Conversion'!B117 = "",
#N/A,
'Con. Notes - Conversion'!B117)
)</f>
        <v>#N/A</v>
      </c>
      <c r="G117" t="e">
        <f>IF(
OR('Con. Notes - No Conversion'!B117 = "8. Transferee of restricted securities", 'Con. Notes - No Conversion'!B117 = "9. Any person (substitution for securities etc.)"),
'Con. Notes - No Conversion'!C117,
IF(
'Con. Notes - No Conversion'!B117 = "",
#N/A,
'Con. Notes - No Conversion'!B117)
)</f>
        <v>#N/A</v>
      </c>
    </row>
    <row r="118" spans="1:7" x14ac:dyDescent="0.25">
      <c r="A118" t="e">
        <f>IF(
OR(Shares!B118 = "8. Transferee of restricted securities", Shares!B118 = "9. Any person (substitution for securities etc.)"),
Shares!C118,
IF(
Shares!B118 = "",
#N/A,
Shares!B118)
)</f>
        <v>#N/A</v>
      </c>
      <c r="B118" t="e">
        <f>IF(
OR('Shares - LTR - Granted'!B118 = "8. Transferee of restricted securities", 'Shares - LTR - Granted'!B118 = "9. Any person (substitution for securities etc.)"),
'Shares - LTR - Granted'!C118,
IF(
'Shares - LTR - Granted'!B118 = "",
#N/A,
'Shares - LTR - Granted'!B118)
)</f>
        <v>#N/A</v>
      </c>
      <c r="C118" t="e">
        <f>IF(
OR('Performance Securities'!B118 = "8. Transferee of restricted securities", 'Performance Securities'!B118 = "9. Any person (substitution for securities etc.)"),
'Performance Securities'!C118,
IF(
'Performance Securities'!B118 = "",
#N/A,
'Performance Securities'!B118)
)</f>
        <v>#N/A</v>
      </c>
      <c r="D118" t="e">
        <f>IF(
OR('Options or Warrants'!B118 = "8. Transferee of restricted securities", 'Options or Warrants'!B118 = "9. Any person (substitution for securities etc.)"),
'Options or Warrants'!C118,
IF(
'Options or Warrants'!B118 = "",
#N/A,
'Options or Warrants'!B118)
)</f>
        <v>#N/A</v>
      </c>
      <c r="E118" t="e">
        <f>IF(
OR('Options - Free Attaching'!B118 = "8. Transferee of restricted securities", 'Options - Free Attaching'!B118 = "9. Any person (substitution for securities etc.)"),
'Options - Free Attaching'!C118,
IF(
'Options - Free Attaching'!B118 = "",
#N/A,
'Options - Free Attaching'!B118)
)</f>
        <v>#N/A</v>
      </c>
      <c r="F118" t="e">
        <f>IF(
OR('Con. Notes - Conversion'!B118 = "8. Transferee of restricted securities", 'Con. Notes - Conversion'!B118 = "9. Any person (substitution for securities etc.)"),
'Con. Notes - Conversion'!C118,
IF(
'Con. Notes - Conversion'!B118 = "",
#N/A,
'Con. Notes - Conversion'!B118)
)</f>
        <v>#N/A</v>
      </c>
      <c r="G118" t="e">
        <f>IF(
OR('Con. Notes - No Conversion'!B118 = "8. Transferee of restricted securities", 'Con. Notes - No Conversion'!B118 = "9. Any person (substitution for securities etc.)"),
'Con. Notes - No Conversion'!C118,
IF(
'Con. Notes - No Conversion'!B118 = "",
#N/A,
'Con. Notes - No Conversion'!B118)
)</f>
        <v>#N/A</v>
      </c>
    </row>
    <row r="119" spans="1:7" x14ac:dyDescent="0.25">
      <c r="A119" t="e">
        <f>IF(
OR(Shares!B119 = "8. Transferee of restricted securities", Shares!B119 = "9. Any person (substitution for securities etc.)"),
Shares!C119,
IF(
Shares!B119 = "",
#N/A,
Shares!B119)
)</f>
        <v>#N/A</v>
      </c>
      <c r="B119" t="e">
        <f>IF(
OR('Shares - LTR - Granted'!B119 = "8. Transferee of restricted securities", 'Shares - LTR - Granted'!B119 = "9. Any person (substitution for securities etc.)"),
'Shares - LTR - Granted'!C119,
IF(
'Shares - LTR - Granted'!B119 = "",
#N/A,
'Shares - LTR - Granted'!B119)
)</f>
        <v>#N/A</v>
      </c>
      <c r="C119" t="e">
        <f>IF(
OR('Performance Securities'!B119 = "8. Transferee of restricted securities", 'Performance Securities'!B119 = "9. Any person (substitution for securities etc.)"),
'Performance Securities'!C119,
IF(
'Performance Securities'!B119 = "",
#N/A,
'Performance Securities'!B119)
)</f>
        <v>#N/A</v>
      </c>
      <c r="D119" t="e">
        <f>IF(
OR('Options or Warrants'!B119 = "8. Transferee of restricted securities", 'Options or Warrants'!B119 = "9. Any person (substitution for securities etc.)"),
'Options or Warrants'!C119,
IF(
'Options or Warrants'!B119 = "",
#N/A,
'Options or Warrants'!B119)
)</f>
        <v>#N/A</v>
      </c>
      <c r="E119" t="e">
        <f>IF(
OR('Options - Free Attaching'!B119 = "8. Transferee of restricted securities", 'Options - Free Attaching'!B119 = "9. Any person (substitution for securities etc.)"),
'Options - Free Attaching'!C119,
IF(
'Options - Free Attaching'!B119 = "",
#N/A,
'Options - Free Attaching'!B119)
)</f>
        <v>#N/A</v>
      </c>
      <c r="F119" t="e">
        <f>IF(
OR('Con. Notes - Conversion'!B119 = "8. Transferee of restricted securities", 'Con. Notes - Conversion'!B119 = "9. Any person (substitution for securities etc.)"),
'Con. Notes - Conversion'!C119,
IF(
'Con. Notes - Conversion'!B119 = "",
#N/A,
'Con. Notes - Conversion'!B119)
)</f>
        <v>#N/A</v>
      </c>
      <c r="G119" t="e">
        <f>IF(
OR('Con. Notes - No Conversion'!B119 = "8. Transferee of restricted securities", 'Con. Notes - No Conversion'!B119 = "9. Any person (substitution for securities etc.)"),
'Con. Notes - No Conversion'!C119,
IF(
'Con. Notes - No Conversion'!B119 = "",
#N/A,
'Con. Notes - No Conversion'!B119)
)</f>
        <v>#N/A</v>
      </c>
    </row>
    <row r="120" spans="1:7" x14ac:dyDescent="0.25">
      <c r="A120" t="e">
        <f>IF(
OR(Shares!B120 = "8. Transferee of restricted securities", Shares!B120 = "9. Any person (substitution for securities etc.)"),
Shares!C120,
IF(
Shares!B120 = "",
#N/A,
Shares!B120)
)</f>
        <v>#N/A</v>
      </c>
      <c r="B120" t="e">
        <f>IF(
OR('Shares - LTR - Granted'!B120 = "8. Transferee of restricted securities", 'Shares - LTR - Granted'!B120 = "9. Any person (substitution for securities etc.)"),
'Shares - LTR - Granted'!C120,
IF(
'Shares - LTR - Granted'!B120 = "",
#N/A,
'Shares - LTR - Granted'!B120)
)</f>
        <v>#N/A</v>
      </c>
      <c r="C120" t="e">
        <f>IF(
OR('Performance Securities'!B120 = "8. Transferee of restricted securities", 'Performance Securities'!B120 = "9. Any person (substitution for securities etc.)"),
'Performance Securities'!C120,
IF(
'Performance Securities'!B120 = "",
#N/A,
'Performance Securities'!B120)
)</f>
        <v>#N/A</v>
      </c>
      <c r="D120" t="e">
        <f>IF(
OR('Options or Warrants'!B120 = "8. Transferee of restricted securities", 'Options or Warrants'!B120 = "9. Any person (substitution for securities etc.)"),
'Options or Warrants'!C120,
IF(
'Options or Warrants'!B120 = "",
#N/A,
'Options or Warrants'!B120)
)</f>
        <v>#N/A</v>
      </c>
      <c r="E120" t="e">
        <f>IF(
OR('Options - Free Attaching'!B120 = "8. Transferee of restricted securities", 'Options - Free Attaching'!B120 = "9. Any person (substitution for securities etc.)"),
'Options - Free Attaching'!C120,
IF(
'Options - Free Attaching'!B120 = "",
#N/A,
'Options - Free Attaching'!B120)
)</f>
        <v>#N/A</v>
      </c>
      <c r="F120" t="e">
        <f>IF(
OR('Con. Notes - Conversion'!B120 = "8. Transferee of restricted securities", 'Con. Notes - Conversion'!B120 = "9. Any person (substitution for securities etc.)"),
'Con. Notes - Conversion'!C120,
IF(
'Con. Notes - Conversion'!B120 = "",
#N/A,
'Con. Notes - Conversion'!B120)
)</f>
        <v>#N/A</v>
      </c>
      <c r="G120" t="e">
        <f>IF(
OR('Con. Notes - No Conversion'!B120 = "8. Transferee of restricted securities", 'Con. Notes - No Conversion'!B120 = "9. Any person (substitution for securities etc.)"),
'Con. Notes - No Conversion'!C120,
IF(
'Con. Notes - No Conversion'!B120 = "",
#N/A,
'Con. Notes - No Conversion'!B120)
)</f>
        <v>#N/A</v>
      </c>
    </row>
    <row r="121" spans="1:7" x14ac:dyDescent="0.25">
      <c r="A121" t="e">
        <f>IF(
OR(Shares!B121 = "8. Transferee of restricted securities", Shares!B121 = "9. Any person (substitution for securities etc.)"),
Shares!C121,
IF(
Shares!B121 = "",
#N/A,
Shares!B121)
)</f>
        <v>#N/A</v>
      </c>
      <c r="B121" t="e">
        <f>IF(
OR('Shares - LTR - Granted'!B121 = "8. Transferee of restricted securities", 'Shares - LTR - Granted'!B121 = "9. Any person (substitution for securities etc.)"),
'Shares - LTR - Granted'!C121,
IF(
'Shares - LTR - Granted'!B121 = "",
#N/A,
'Shares - LTR - Granted'!B121)
)</f>
        <v>#N/A</v>
      </c>
      <c r="C121" t="e">
        <f>IF(
OR('Performance Securities'!B121 = "8. Transferee of restricted securities", 'Performance Securities'!B121 = "9. Any person (substitution for securities etc.)"),
'Performance Securities'!C121,
IF(
'Performance Securities'!B121 = "",
#N/A,
'Performance Securities'!B121)
)</f>
        <v>#N/A</v>
      </c>
      <c r="D121" t="e">
        <f>IF(
OR('Options or Warrants'!B121 = "8. Transferee of restricted securities", 'Options or Warrants'!B121 = "9. Any person (substitution for securities etc.)"),
'Options or Warrants'!C121,
IF(
'Options or Warrants'!B121 = "",
#N/A,
'Options or Warrants'!B121)
)</f>
        <v>#N/A</v>
      </c>
      <c r="E121" t="e">
        <f>IF(
OR('Options - Free Attaching'!B121 = "8. Transferee of restricted securities", 'Options - Free Attaching'!B121 = "9. Any person (substitution for securities etc.)"),
'Options - Free Attaching'!C121,
IF(
'Options - Free Attaching'!B121 = "",
#N/A,
'Options - Free Attaching'!B121)
)</f>
        <v>#N/A</v>
      </c>
      <c r="F121" t="e">
        <f>IF(
OR('Con. Notes - Conversion'!B121 = "8. Transferee of restricted securities", 'Con. Notes - Conversion'!B121 = "9. Any person (substitution for securities etc.)"),
'Con. Notes - Conversion'!C121,
IF(
'Con. Notes - Conversion'!B121 = "",
#N/A,
'Con. Notes - Conversion'!B121)
)</f>
        <v>#N/A</v>
      </c>
      <c r="G121" t="e">
        <f>IF(
OR('Con. Notes - No Conversion'!B121 = "8. Transferee of restricted securities", 'Con. Notes - No Conversion'!B121 = "9. Any person (substitution for securities etc.)"),
'Con. Notes - No Conversion'!C121,
IF(
'Con. Notes - No Conversion'!B121 = "",
#N/A,
'Con. Notes - No Conversion'!B121)
)</f>
        <v>#N/A</v>
      </c>
    </row>
    <row r="122" spans="1:7" x14ac:dyDescent="0.25">
      <c r="A122" t="e">
        <f>IF(
OR(Shares!B122 = "8. Transferee of restricted securities", Shares!B122 = "9. Any person (substitution for securities etc.)"),
Shares!C122,
IF(
Shares!B122 = "",
#N/A,
Shares!B122)
)</f>
        <v>#N/A</v>
      </c>
      <c r="B122" t="e">
        <f>IF(
OR('Shares - LTR - Granted'!B122 = "8. Transferee of restricted securities", 'Shares - LTR - Granted'!B122 = "9. Any person (substitution for securities etc.)"),
'Shares - LTR - Granted'!C122,
IF(
'Shares - LTR - Granted'!B122 = "",
#N/A,
'Shares - LTR - Granted'!B122)
)</f>
        <v>#N/A</v>
      </c>
      <c r="C122" t="e">
        <f>IF(
OR('Performance Securities'!B122 = "8. Transferee of restricted securities", 'Performance Securities'!B122 = "9. Any person (substitution for securities etc.)"),
'Performance Securities'!C122,
IF(
'Performance Securities'!B122 = "",
#N/A,
'Performance Securities'!B122)
)</f>
        <v>#N/A</v>
      </c>
      <c r="D122" t="e">
        <f>IF(
OR('Options or Warrants'!B122 = "8. Transferee of restricted securities", 'Options or Warrants'!B122 = "9. Any person (substitution for securities etc.)"),
'Options or Warrants'!C122,
IF(
'Options or Warrants'!B122 = "",
#N/A,
'Options or Warrants'!B122)
)</f>
        <v>#N/A</v>
      </c>
      <c r="E122" t="e">
        <f>IF(
OR('Options - Free Attaching'!B122 = "8. Transferee of restricted securities", 'Options - Free Attaching'!B122 = "9. Any person (substitution for securities etc.)"),
'Options - Free Attaching'!C122,
IF(
'Options - Free Attaching'!B122 = "",
#N/A,
'Options - Free Attaching'!B122)
)</f>
        <v>#N/A</v>
      </c>
      <c r="F122" t="e">
        <f>IF(
OR('Con. Notes - Conversion'!B122 = "8. Transferee of restricted securities", 'Con. Notes - Conversion'!B122 = "9. Any person (substitution for securities etc.)"),
'Con. Notes - Conversion'!C122,
IF(
'Con. Notes - Conversion'!B122 = "",
#N/A,
'Con. Notes - Conversion'!B122)
)</f>
        <v>#N/A</v>
      </c>
      <c r="G122" t="e">
        <f>IF(
OR('Con. Notes - No Conversion'!B122 = "8. Transferee of restricted securities", 'Con. Notes - No Conversion'!B122 = "9. Any person (substitution for securities etc.)"),
'Con. Notes - No Conversion'!C122,
IF(
'Con. Notes - No Conversion'!B122 = "",
#N/A,
'Con. Notes - No Conversion'!B122)
)</f>
        <v>#N/A</v>
      </c>
    </row>
    <row r="123" spans="1:7" x14ac:dyDescent="0.25">
      <c r="A123" t="e">
        <f>IF(
OR(Shares!B123 = "8. Transferee of restricted securities", Shares!B123 = "9. Any person (substitution for securities etc.)"),
Shares!C123,
IF(
Shares!B123 = "",
#N/A,
Shares!B123)
)</f>
        <v>#N/A</v>
      </c>
      <c r="B123" t="e">
        <f>IF(
OR('Shares - LTR - Granted'!B123 = "8. Transferee of restricted securities", 'Shares - LTR - Granted'!B123 = "9. Any person (substitution for securities etc.)"),
'Shares - LTR - Granted'!C123,
IF(
'Shares - LTR - Granted'!B123 = "",
#N/A,
'Shares - LTR - Granted'!B123)
)</f>
        <v>#N/A</v>
      </c>
      <c r="C123" t="e">
        <f>IF(
OR('Performance Securities'!B123 = "8. Transferee of restricted securities", 'Performance Securities'!B123 = "9. Any person (substitution for securities etc.)"),
'Performance Securities'!C123,
IF(
'Performance Securities'!B123 = "",
#N/A,
'Performance Securities'!B123)
)</f>
        <v>#N/A</v>
      </c>
      <c r="D123" t="e">
        <f>IF(
OR('Options or Warrants'!B123 = "8. Transferee of restricted securities", 'Options or Warrants'!B123 = "9. Any person (substitution for securities etc.)"),
'Options or Warrants'!C123,
IF(
'Options or Warrants'!B123 = "",
#N/A,
'Options or Warrants'!B123)
)</f>
        <v>#N/A</v>
      </c>
      <c r="E123" t="e">
        <f>IF(
OR('Options - Free Attaching'!B123 = "8. Transferee of restricted securities", 'Options - Free Attaching'!B123 = "9. Any person (substitution for securities etc.)"),
'Options - Free Attaching'!C123,
IF(
'Options - Free Attaching'!B123 = "",
#N/A,
'Options - Free Attaching'!B123)
)</f>
        <v>#N/A</v>
      </c>
      <c r="F123" t="e">
        <f>IF(
OR('Con. Notes - Conversion'!B123 = "8. Transferee of restricted securities", 'Con. Notes - Conversion'!B123 = "9. Any person (substitution for securities etc.)"),
'Con. Notes - Conversion'!C123,
IF(
'Con. Notes - Conversion'!B123 = "",
#N/A,
'Con. Notes - Conversion'!B123)
)</f>
        <v>#N/A</v>
      </c>
      <c r="G123" t="e">
        <f>IF(
OR('Con. Notes - No Conversion'!B123 = "8. Transferee of restricted securities", 'Con. Notes - No Conversion'!B123 = "9. Any person (substitution for securities etc.)"),
'Con. Notes - No Conversion'!C123,
IF(
'Con. Notes - No Conversion'!B123 = "",
#N/A,
'Con. Notes - No Conversion'!B123)
)</f>
        <v>#N/A</v>
      </c>
    </row>
    <row r="124" spans="1:7" x14ac:dyDescent="0.25">
      <c r="A124" t="e">
        <f>IF(
OR(Shares!B124 = "8. Transferee of restricted securities", Shares!B124 = "9. Any person (substitution for securities etc.)"),
Shares!C124,
IF(
Shares!B124 = "",
#N/A,
Shares!B124)
)</f>
        <v>#N/A</v>
      </c>
      <c r="B124" t="e">
        <f>IF(
OR('Shares - LTR - Granted'!B124 = "8. Transferee of restricted securities", 'Shares - LTR - Granted'!B124 = "9. Any person (substitution for securities etc.)"),
'Shares - LTR - Granted'!C124,
IF(
'Shares - LTR - Granted'!B124 = "",
#N/A,
'Shares - LTR - Granted'!B124)
)</f>
        <v>#N/A</v>
      </c>
      <c r="C124" t="e">
        <f>IF(
OR('Performance Securities'!B124 = "8. Transferee of restricted securities", 'Performance Securities'!B124 = "9. Any person (substitution for securities etc.)"),
'Performance Securities'!C124,
IF(
'Performance Securities'!B124 = "",
#N/A,
'Performance Securities'!B124)
)</f>
        <v>#N/A</v>
      </c>
      <c r="D124" t="e">
        <f>IF(
OR('Options or Warrants'!B124 = "8. Transferee of restricted securities", 'Options or Warrants'!B124 = "9. Any person (substitution for securities etc.)"),
'Options or Warrants'!C124,
IF(
'Options or Warrants'!B124 = "",
#N/A,
'Options or Warrants'!B124)
)</f>
        <v>#N/A</v>
      </c>
      <c r="E124" t="e">
        <f>IF(
OR('Options - Free Attaching'!B124 = "8. Transferee of restricted securities", 'Options - Free Attaching'!B124 = "9. Any person (substitution for securities etc.)"),
'Options - Free Attaching'!C124,
IF(
'Options - Free Attaching'!B124 = "",
#N/A,
'Options - Free Attaching'!B124)
)</f>
        <v>#N/A</v>
      </c>
      <c r="F124" t="e">
        <f>IF(
OR('Con. Notes - Conversion'!B124 = "8. Transferee of restricted securities", 'Con. Notes - Conversion'!B124 = "9. Any person (substitution for securities etc.)"),
'Con. Notes - Conversion'!C124,
IF(
'Con. Notes - Conversion'!B124 = "",
#N/A,
'Con. Notes - Conversion'!B124)
)</f>
        <v>#N/A</v>
      </c>
      <c r="G124" t="e">
        <f>IF(
OR('Con. Notes - No Conversion'!B124 = "8. Transferee of restricted securities", 'Con. Notes - No Conversion'!B124 = "9. Any person (substitution for securities etc.)"),
'Con. Notes - No Conversion'!C124,
IF(
'Con. Notes - No Conversion'!B124 = "",
#N/A,
'Con. Notes - No Conversion'!B124)
)</f>
        <v>#N/A</v>
      </c>
    </row>
    <row r="125" spans="1:7" x14ac:dyDescent="0.25">
      <c r="A125" t="e">
        <f>IF(
OR(Shares!B125 = "8. Transferee of restricted securities", Shares!B125 = "9. Any person (substitution for securities etc.)"),
Shares!C125,
IF(
Shares!B125 = "",
#N/A,
Shares!B125)
)</f>
        <v>#N/A</v>
      </c>
      <c r="B125" t="e">
        <f>IF(
OR('Shares - LTR - Granted'!B125 = "8. Transferee of restricted securities", 'Shares - LTR - Granted'!B125 = "9. Any person (substitution for securities etc.)"),
'Shares - LTR - Granted'!C125,
IF(
'Shares - LTR - Granted'!B125 = "",
#N/A,
'Shares - LTR - Granted'!B125)
)</f>
        <v>#N/A</v>
      </c>
      <c r="C125" t="e">
        <f>IF(
OR('Performance Securities'!B125 = "8. Transferee of restricted securities", 'Performance Securities'!B125 = "9. Any person (substitution for securities etc.)"),
'Performance Securities'!C125,
IF(
'Performance Securities'!B125 = "",
#N/A,
'Performance Securities'!B125)
)</f>
        <v>#N/A</v>
      </c>
      <c r="D125" t="e">
        <f>IF(
OR('Options or Warrants'!B125 = "8. Transferee of restricted securities", 'Options or Warrants'!B125 = "9. Any person (substitution for securities etc.)"),
'Options or Warrants'!C125,
IF(
'Options or Warrants'!B125 = "",
#N/A,
'Options or Warrants'!B125)
)</f>
        <v>#N/A</v>
      </c>
      <c r="E125" t="e">
        <f>IF(
OR('Options - Free Attaching'!B125 = "8. Transferee of restricted securities", 'Options - Free Attaching'!B125 = "9. Any person (substitution for securities etc.)"),
'Options - Free Attaching'!C125,
IF(
'Options - Free Attaching'!B125 = "",
#N/A,
'Options - Free Attaching'!B125)
)</f>
        <v>#N/A</v>
      </c>
      <c r="F125" t="e">
        <f>IF(
OR('Con. Notes - Conversion'!B125 = "8. Transferee of restricted securities", 'Con. Notes - Conversion'!B125 = "9. Any person (substitution for securities etc.)"),
'Con. Notes - Conversion'!C125,
IF(
'Con. Notes - Conversion'!B125 = "",
#N/A,
'Con. Notes - Conversion'!B125)
)</f>
        <v>#N/A</v>
      </c>
      <c r="G125" t="e">
        <f>IF(
OR('Con. Notes - No Conversion'!B125 = "8. Transferee of restricted securities", 'Con. Notes - No Conversion'!B125 = "9. Any person (substitution for securities etc.)"),
'Con. Notes - No Conversion'!C125,
IF(
'Con. Notes - No Conversion'!B125 = "",
#N/A,
'Con. Notes - No Conversion'!B125)
)</f>
        <v>#N/A</v>
      </c>
    </row>
    <row r="126" spans="1:7" x14ac:dyDescent="0.25">
      <c r="A126" t="e">
        <f>IF(
OR(Shares!B126 = "8. Transferee of restricted securities", Shares!B126 = "9. Any person (substitution for securities etc.)"),
Shares!C126,
IF(
Shares!B126 = "",
#N/A,
Shares!B126)
)</f>
        <v>#N/A</v>
      </c>
      <c r="B126" t="e">
        <f>IF(
OR('Shares - LTR - Granted'!B126 = "8. Transferee of restricted securities", 'Shares - LTR - Granted'!B126 = "9. Any person (substitution for securities etc.)"),
'Shares - LTR - Granted'!C126,
IF(
'Shares - LTR - Granted'!B126 = "",
#N/A,
'Shares - LTR - Granted'!B126)
)</f>
        <v>#N/A</v>
      </c>
      <c r="C126" t="e">
        <f>IF(
OR('Performance Securities'!B126 = "8. Transferee of restricted securities", 'Performance Securities'!B126 = "9. Any person (substitution for securities etc.)"),
'Performance Securities'!C126,
IF(
'Performance Securities'!B126 = "",
#N/A,
'Performance Securities'!B126)
)</f>
        <v>#N/A</v>
      </c>
      <c r="D126" t="e">
        <f>IF(
OR('Options or Warrants'!B126 = "8. Transferee of restricted securities", 'Options or Warrants'!B126 = "9. Any person (substitution for securities etc.)"),
'Options or Warrants'!C126,
IF(
'Options or Warrants'!B126 = "",
#N/A,
'Options or Warrants'!B126)
)</f>
        <v>#N/A</v>
      </c>
      <c r="E126" t="e">
        <f>IF(
OR('Options - Free Attaching'!B126 = "8. Transferee of restricted securities", 'Options - Free Attaching'!B126 = "9. Any person (substitution for securities etc.)"),
'Options - Free Attaching'!C126,
IF(
'Options - Free Attaching'!B126 = "",
#N/A,
'Options - Free Attaching'!B126)
)</f>
        <v>#N/A</v>
      </c>
      <c r="F126" t="e">
        <f>IF(
OR('Con. Notes - Conversion'!B126 = "8. Transferee of restricted securities", 'Con. Notes - Conversion'!B126 = "9. Any person (substitution for securities etc.)"),
'Con. Notes - Conversion'!C126,
IF(
'Con. Notes - Conversion'!B126 = "",
#N/A,
'Con. Notes - Conversion'!B126)
)</f>
        <v>#N/A</v>
      </c>
      <c r="G126" t="e">
        <f>IF(
OR('Con. Notes - No Conversion'!B126 = "8. Transferee of restricted securities", 'Con. Notes - No Conversion'!B126 = "9. Any person (substitution for securities etc.)"),
'Con. Notes - No Conversion'!C126,
IF(
'Con. Notes - No Conversion'!B126 = "",
#N/A,
'Con. Notes - No Conversion'!B126)
)</f>
        <v>#N/A</v>
      </c>
    </row>
    <row r="127" spans="1:7" x14ac:dyDescent="0.25">
      <c r="A127" t="e">
        <f>IF(
OR(Shares!B127 = "8. Transferee of restricted securities", Shares!B127 = "9. Any person (substitution for securities etc.)"),
Shares!C127,
IF(
Shares!B127 = "",
#N/A,
Shares!B127)
)</f>
        <v>#N/A</v>
      </c>
      <c r="B127" t="e">
        <f>IF(
OR('Shares - LTR - Granted'!B127 = "8. Transferee of restricted securities", 'Shares - LTR - Granted'!B127 = "9. Any person (substitution for securities etc.)"),
'Shares - LTR - Granted'!C127,
IF(
'Shares - LTR - Granted'!B127 = "",
#N/A,
'Shares - LTR - Granted'!B127)
)</f>
        <v>#N/A</v>
      </c>
      <c r="C127" t="e">
        <f>IF(
OR('Performance Securities'!B127 = "8. Transferee of restricted securities", 'Performance Securities'!B127 = "9. Any person (substitution for securities etc.)"),
'Performance Securities'!C127,
IF(
'Performance Securities'!B127 = "",
#N/A,
'Performance Securities'!B127)
)</f>
        <v>#N/A</v>
      </c>
      <c r="D127" t="e">
        <f>IF(
OR('Options or Warrants'!B127 = "8. Transferee of restricted securities", 'Options or Warrants'!B127 = "9. Any person (substitution for securities etc.)"),
'Options or Warrants'!C127,
IF(
'Options or Warrants'!B127 = "",
#N/A,
'Options or Warrants'!B127)
)</f>
        <v>#N/A</v>
      </c>
      <c r="E127" t="e">
        <f>IF(
OR('Options - Free Attaching'!B127 = "8. Transferee of restricted securities", 'Options - Free Attaching'!B127 = "9. Any person (substitution for securities etc.)"),
'Options - Free Attaching'!C127,
IF(
'Options - Free Attaching'!B127 = "",
#N/A,
'Options - Free Attaching'!B127)
)</f>
        <v>#N/A</v>
      </c>
      <c r="F127" t="e">
        <f>IF(
OR('Con. Notes - Conversion'!B127 = "8. Transferee of restricted securities", 'Con. Notes - Conversion'!B127 = "9. Any person (substitution for securities etc.)"),
'Con. Notes - Conversion'!C127,
IF(
'Con. Notes - Conversion'!B127 = "",
#N/A,
'Con. Notes - Conversion'!B127)
)</f>
        <v>#N/A</v>
      </c>
      <c r="G127" t="e">
        <f>IF(
OR('Con. Notes - No Conversion'!B127 = "8. Transferee of restricted securities", 'Con. Notes - No Conversion'!B127 = "9. Any person (substitution for securities etc.)"),
'Con. Notes - No Conversion'!C127,
IF(
'Con. Notes - No Conversion'!B127 = "",
#N/A,
'Con. Notes - No Conversion'!B127)
)</f>
        <v>#N/A</v>
      </c>
    </row>
    <row r="128" spans="1:7" x14ac:dyDescent="0.25">
      <c r="A128" t="e">
        <f>IF(
OR(Shares!B128 = "8. Transferee of restricted securities", Shares!B128 = "9. Any person (substitution for securities etc.)"),
Shares!C128,
IF(
Shares!B128 = "",
#N/A,
Shares!B128)
)</f>
        <v>#N/A</v>
      </c>
      <c r="B128" t="e">
        <f>IF(
OR('Shares - LTR - Granted'!B128 = "8. Transferee of restricted securities", 'Shares - LTR - Granted'!B128 = "9. Any person (substitution for securities etc.)"),
'Shares - LTR - Granted'!C128,
IF(
'Shares - LTR - Granted'!B128 = "",
#N/A,
'Shares - LTR - Granted'!B128)
)</f>
        <v>#N/A</v>
      </c>
      <c r="C128" t="e">
        <f>IF(
OR('Performance Securities'!B128 = "8. Transferee of restricted securities", 'Performance Securities'!B128 = "9. Any person (substitution for securities etc.)"),
'Performance Securities'!C128,
IF(
'Performance Securities'!B128 = "",
#N/A,
'Performance Securities'!B128)
)</f>
        <v>#N/A</v>
      </c>
      <c r="D128" t="e">
        <f>IF(
OR('Options or Warrants'!B128 = "8. Transferee of restricted securities", 'Options or Warrants'!B128 = "9. Any person (substitution for securities etc.)"),
'Options or Warrants'!C128,
IF(
'Options or Warrants'!B128 = "",
#N/A,
'Options or Warrants'!B128)
)</f>
        <v>#N/A</v>
      </c>
      <c r="E128" t="e">
        <f>IF(
OR('Options - Free Attaching'!B128 = "8. Transferee of restricted securities", 'Options - Free Attaching'!B128 = "9. Any person (substitution for securities etc.)"),
'Options - Free Attaching'!C128,
IF(
'Options - Free Attaching'!B128 = "",
#N/A,
'Options - Free Attaching'!B128)
)</f>
        <v>#N/A</v>
      </c>
      <c r="F128" t="e">
        <f>IF(
OR('Con. Notes - Conversion'!B128 = "8. Transferee of restricted securities", 'Con. Notes - Conversion'!B128 = "9. Any person (substitution for securities etc.)"),
'Con. Notes - Conversion'!C128,
IF(
'Con. Notes - Conversion'!B128 = "",
#N/A,
'Con. Notes - Conversion'!B128)
)</f>
        <v>#N/A</v>
      </c>
      <c r="G128" t="e">
        <f>IF(
OR('Con. Notes - No Conversion'!B128 = "8. Transferee of restricted securities", 'Con. Notes - No Conversion'!B128 = "9. Any person (substitution for securities etc.)"),
'Con. Notes - No Conversion'!C128,
IF(
'Con. Notes - No Conversion'!B128 = "",
#N/A,
'Con. Notes - No Conversion'!B128)
)</f>
        <v>#N/A</v>
      </c>
    </row>
    <row r="129" spans="1:7" x14ac:dyDescent="0.25">
      <c r="A129" t="e">
        <f>IF(
OR(Shares!B129 = "8. Transferee of restricted securities", Shares!B129 = "9. Any person (substitution for securities etc.)"),
Shares!C129,
IF(
Shares!B129 = "",
#N/A,
Shares!B129)
)</f>
        <v>#N/A</v>
      </c>
      <c r="B129" t="e">
        <f>IF(
OR('Shares - LTR - Granted'!B129 = "8. Transferee of restricted securities", 'Shares - LTR - Granted'!B129 = "9. Any person (substitution for securities etc.)"),
'Shares - LTR - Granted'!C129,
IF(
'Shares - LTR - Granted'!B129 = "",
#N/A,
'Shares - LTR - Granted'!B129)
)</f>
        <v>#N/A</v>
      </c>
      <c r="C129" t="e">
        <f>IF(
OR('Performance Securities'!B129 = "8. Transferee of restricted securities", 'Performance Securities'!B129 = "9. Any person (substitution for securities etc.)"),
'Performance Securities'!C129,
IF(
'Performance Securities'!B129 = "",
#N/A,
'Performance Securities'!B129)
)</f>
        <v>#N/A</v>
      </c>
      <c r="D129" t="e">
        <f>IF(
OR('Options or Warrants'!B129 = "8. Transferee of restricted securities", 'Options or Warrants'!B129 = "9. Any person (substitution for securities etc.)"),
'Options or Warrants'!C129,
IF(
'Options or Warrants'!B129 = "",
#N/A,
'Options or Warrants'!B129)
)</f>
        <v>#N/A</v>
      </c>
      <c r="E129" t="e">
        <f>IF(
OR('Options - Free Attaching'!B129 = "8. Transferee of restricted securities", 'Options - Free Attaching'!B129 = "9. Any person (substitution for securities etc.)"),
'Options - Free Attaching'!C129,
IF(
'Options - Free Attaching'!B129 = "",
#N/A,
'Options - Free Attaching'!B129)
)</f>
        <v>#N/A</v>
      </c>
      <c r="F129" t="e">
        <f>IF(
OR('Con. Notes - Conversion'!B129 = "8. Transferee of restricted securities", 'Con. Notes - Conversion'!B129 = "9. Any person (substitution for securities etc.)"),
'Con. Notes - Conversion'!C129,
IF(
'Con. Notes - Conversion'!B129 = "",
#N/A,
'Con. Notes - Conversion'!B129)
)</f>
        <v>#N/A</v>
      </c>
      <c r="G129" t="e">
        <f>IF(
OR('Con. Notes - No Conversion'!B129 = "8. Transferee of restricted securities", 'Con. Notes - No Conversion'!B129 = "9. Any person (substitution for securities etc.)"),
'Con. Notes - No Conversion'!C129,
IF(
'Con. Notes - No Conversion'!B129 = "",
#N/A,
'Con. Notes - No Conversion'!B129)
)</f>
        <v>#N/A</v>
      </c>
    </row>
    <row r="130" spans="1:7" x14ac:dyDescent="0.25">
      <c r="A130" t="e">
        <f>IF(
OR(Shares!B130 = "8. Transferee of restricted securities", Shares!B130 = "9. Any person (substitution for securities etc.)"),
Shares!C130,
IF(
Shares!B130 = "",
#N/A,
Shares!B130)
)</f>
        <v>#N/A</v>
      </c>
      <c r="B130" t="e">
        <f>IF(
OR('Shares - LTR - Granted'!B130 = "8. Transferee of restricted securities", 'Shares - LTR - Granted'!B130 = "9. Any person (substitution for securities etc.)"),
'Shares - LTR - Granted'!C130,
IF(
'Shares - LTR - Granted'!B130 = "",
#N/A,
'Shares - LTR - Granted'!B130)
)</f>
        <v>#N/A</v>
      </c>
      <c r="C130" t="e">
        <f>IF(
OR('Performance Securities'!B130 = "8. Transferee of restricted securities", 'Performance Securities'!B130 = "9. Any person (substitution for securities etc.)"),
'Performance Securities'!C130,
IF(
'Performance Securities'!B130 = "",
#N/A,
'Performance Securities'!B130)
)</f>
        <v>#N/A</v>
      </c>
      <c r="D130" t="e">
        <f>IF(
OR('Options or Warrants'!B130 = "8. Transferee of restricted securities", 'Options or Warrants'!B130 = "9. Any person (substitution for securities etc.)"),
'Options or Warrants'!C130,
IF(
'Options or Warrants'!B130 = "",
#N/A,
'Options or Warrants'!B130)
)</f>
        <v>#N/A</v>
      </c>
      <c r="E130" t="e">
        <f>IF(
OR('Options - Free Attaching'!B130 = "8. Transferee of restricted securities", 'Options - Free Attaching'!B130 = "9. Any person (substitution for securities etc.)"),
'Options - Free Attaching'!C130,
IF(
'Options - Free Attaching'!B130 = "",
#N/A,
'Options - Free Attaching'!B130)
)</f>
        <v>#N/A</v>
      </c>
      <c r="F130" t="e">
        <f>IF(
OR('Con. Notes - Conversion'!B130 = "8. Transferee of restricted securities", 'Con. Notes - Conversion'!B130 = "9. Any person (substitution for securities etc.)"),
'Con. Notes - Conversion'!C130,
IF(
'Con. Notes - Conversion'!B130 = "",
#N/A,
'Con. Notes - Conversion'!B130)
)</f>
        <v>#N/A</v>
      </c>
      <c r="G130" t="e">
        <f>IF(
OR('Con. Notes - No Conversion'!B130 = "8. Transferee of restricted securities", 'Con. Notes - No Conversion'!B130 = "9. Any person (substitution for securities etc.)"),
'Con. Notes - No Conversion'!C130,
IF(
'Con. Notes - No Conversion'!B130 = "",
#N/A,
'Con. Notes - No Conversion'!B130)
)</f>
        <v>#N/A</v>
      </c>
    </row>
    <row r="131" spans="1:7" x14ac:dyDescent="0.25">
      <c r="A131" t="e">
        <f>IF(
OR(Shares!B131 = "8. Transferee of restricted securities", Shares!B131 = "9. Any person (substitution for securities etc.)"),
Shares!C131,
IF(
Shares!B131 = "",
#N/A,
Shares!B131)
)</f>
        <v>#N/A</v>
      </c>
      <c r="B131" t="e">
        <f>IF(
OR('Shares - LTR - Granted'!B131 = "8. Transferee of restricted securities", 'Shares - LTR - Granted'!B131 = "9. Any person (substitution for securities etc.)"),
'Shares - LTR - Granted'!C131,
IF(
'Shares - LTR - Granted'!B131 = "",
#N/A,
'Shares - LTR - Granted'!B131)
)</f>
        <v>#N/A</v>
      </c>
      <c r="C131" t="e">
        <f>IF(
OR('Performance Securities'!B131 = "8. Transferee of restricted securities", 'Performance Securities'!B131 = "9. Any person (substitution for securities etc.)"),
'Performance Securities'!C131,
IF(
'Performance Securities'!B131 = "",
#N/A,
'Performance Securities'!B131)
)</f>
        <v>#N/A</v>
      </c>
      <c r="D131" t="e">
        <f>IF(
OR('Options or Warrants'!B131 = "8. Transferee of restricted securities", 'Options or Warrants'!B131 = "9. Any person (substitution for securities etc.)"),
'Options or Warrants'!C131,
IF(
'Options or Warrants'!B131 = "",
#N/A,
'Options or Warrants'!B131)
)</f>
        <v>#N/A</v>
      </c>
      <c r="E131" t="e">
        <f>IF(
OR('Options - Free Attaching'!B131 = "8. Transferee of restricted securities", 'Options - Free Attaching'!B131 = "9. Any person (substitution for securities etc.)"),
'Options - Free Attaching'!C131,
IF(
'Options - Free Attaching'!B131 = "",
#N/A,
'Options - Free Attaching'!B131)
)</f>
        <v>#N/A</v>
      </c>
      <c r="F131" t="e">
        <f>IF(
OR('Con. Notes - Conversion'!B131 = "8. Transferee of restricted securities", 'Con. Notes - Conversion'!B131 = "9. Any person (substitution for securities etc.)"),
'Con. Notes - Conversion'!C131,
IF(
'Con. Notes - Conversion'!B131 = "",
#N/A,
'Con. Notes - Conversion'!B131)
)</f>
        <v>#N/A</v>
      </c>
      <c r="G131" t="e">
        <f>IF(
OR('Con. Notes - No Conversion'!B131 = "8. Transferee of restricted securities", 'Con. Notes - No Conversion'!B131 = "9. Any person (substitution for securities etc.)"),
'Con. Notes - No Conversion'!C131,
IF(
'Con. Notes - No Conversion'!B131 = "",
#N/A,
'Con. Notes - No Conversion'!B131)
)</f>
        <v>#N/A</v>
      </c>
    </row>
    <row r="132" spans="1:7" x14ac:dyDescent="0.25">
      <c r="A132" t="e">
        <f>IF(
OR(Shares!B132 = "8. Transferee of restricted securities", Shares!B132 = "9. Any person (substitution for securities etc.)"),
Shares!C132,
IF(
Shares!B132 = "",
#N/A,
Shares!B132)
)</f>
        <v>#N/A</v>
      </c>
      <c r="B132" t="e">
        <f>IF(
OR('Shares - LTR - Granted'!B132 = "8. Transferee of restricted securities", 'Shares - LTR - Granted'!B132 = "9. Any person (substitution for securities etc.)"),
'Shares - LTR - Granted'!C132,
IF(
'Shares - LTR - Granted'!B132 = "",
#N/A,
'Shares - LTR - Granted'!B132)
)</f>
        <v>#N/A</v>
      </c>
      <c r="C132" t="e">
        <f>IF(
OR('Performance Securities'!B132 = "8. Transferee of restricted securities", 'Performance Securities'!B132 = "9. Any person (substitution for securities etc.)"),
'Performance Securities'!C132,
IF(
'Performance Securities'!B132 = "",
#N/A,
'Performance Securities'!B132)
)</f>
        <v>#N/A</v>
      </c>
      <c r="D132" t="e">
        <f>IF(
OR('Options or Warrants'!B132 = "8. Transferee of restricted securities", 'Options or Warrants'!B132 = "9. Any person (substitution for securities etc.)"),
'Options or Warrants'!C132,
IF(
'Options or Warrants'!B132 = "",
#N/A,
'Options or Warrants'!B132)
)</f>
        <v>#N/A</v>
      </c>
      <c r="E132" t="e">
        <f>IF(
OR('Options - Free Attaching'!B132 = "8. Transferee of restricted securities", 'Options - Free Attaching'!B132 = "9. Any person (substitution for securities etc.)"),
'Options - Free Attaching'!C132,
IF(
'Options - Free Attaching'!B132 = "",
#N/A,
'Options - Free Attaching'!B132)
)</f>
        <v>#N/A</v>
      </c>
      <c r="F132" t="e">
        <f>IF(
OR('Con. Notes - Conversion'!B132 = "8. Transferee of restricted securities", 'Con. Notes - Conversion'!B132 = "9. Any person (substitution for securities etc.)"),
'Con. Notes - Conversion'!C132,
IF(
'Con. Notes - Conversion'!B132 = "",
#N/A,
'Con. Notes - Conversion'!B132)
)</f>
        <v>#N/A</v>
      </c>
      <c r="G132" t="e">
        <f>IF(
OR('Con. Notes - No Conversion'!B132 = "8. Transferee of restricted securities", 'Con. Notes - No Conversion'!B132 = "9. Any person (substitution for securities etc.)"),
'Con. Notes - No Conversion'!C132,
IF(
'Con. Notes - No Conversion'!B132 = "",
#N/A,
'Con. Notes - No Conversion'!B132)
)</f>
        <v>#N/A</v>
      </c>
    </row>
    <row r="133" spans="1:7" x14ac:dyDescent="0.25">
      <c r="A133" t="e">
        <f>IF(
OR(Shares!B133 = "8. Transferee of restricted securities", Shares!B133 = "9. Any person (substitution for securities etc.)"),
Shares!C133,
IF(
Shares!B133 = "",
#N/A,
Shares!B133)
)</f>
        <v>#N/A</v>
      </c>
      <c r="B133" t="e">
        <f>IF(
OR('Shares - LTR - Granted'!B133 = "8. Transferee of restricted securities", 'Shares - LTR - Granted'!B133 = "9. Any person (substitution for securities etc.)"),
'Shares - LTR - Granted'!C133,
IF(
'Shares - LTR - Granted'!B133 = "",
#N/A,
'Shares - LTR - Granted'!B133)
)</f>
        <v>#N/A</v>
      </c>
      <c r="C133" t="e">
        <f>IF(
OR('Performance Securities'!B133 = "8. Transferee of restricted securities", 'Performance Securities'!B133 = "9. Any person (substitution for securities etc.)"),
'Performance Securities'!C133,
IF(
'Performance Securities'!B133 = "",
#N/A,
'Performance Securities'!B133)
)</f>
        <v>#N/A</v>
      </c>
      <c r="D133" t="e">
        <f>IF(
OR('Options or Warrants'!B133 = "8. Transferee of restricted securities", 'Options or Warrants'!B133 = "9. Any person (substitution for securities etc.)"),
'Options or Warrants'!C133,
IF(
'Options or Warrants'!B133 = "",
#N/A,
'Options or Warrants'!B133)
)</f>
        <v>#N/A</v>
      </c>
      <c r="E133" t="e">
        <f>IF(
OR('Options - Free Attaching'!B133 = "8. Transferee of restricted securities", 'Options - Free Attaching'!B133 = "9. Any person (substitution for securities etc.)"),
'Options - Free Attaching'!C133,
IF(
'Options - Free Attaching'!B133 = "",
#N/A,
'Options - Free Attaching'!B133)
)</f>
        <v>#N/A</v>
      </c>
      <c r="F133" t="e">
        <f>IF(
OR('Con. Notes - Conversion'!B133 = "8. Transferee of restricted securities", 'Con. Notes - Conversion'!B133 = "9. Any person (substitution for securities etc.)"),
'Con. Notes - Conversion'!C133,
IF(
'Con. Notes - Conversion'!B133 = "",
#N/A,
'Con. Notes - Conversion'!B133)
)</f>
        <v>#N/A</v>
      </c>
      <c r="G133" t="e">
        <f>IF(
OR('Con. Notes - No Conversion'!B133 = "8. Transferee of restricted securities", 'Con. Notes - No Conversion'!B133 = "9. Any person (substitution for securities etc.)"),
'Con. Notes - No Conversion'!C133,
IF(
'Con. Notes - No Conversion'!B133 = "",
#N/A,
'Con. Notes - No Conversion'!B133)
)</f>
        <v>#N/A</v>
      </c>
    </row>
    <row r="134" spans="1:7" x14ac:dyDescent="0.25">
      <c r="A134" t="e">
        <f>IF(
OR(Shares!B134 = "8. Transferee of restricted securities", Shares!B134 = "9. Any person (substitution for securities etc.)"),
Shares!C134,
IF(
Shares!B134 = "",
#N/A,
Shares!B134)
)</f>
        <v>#N/A</v>
      </c>
      <c r="B134" t="e">
        <f>IF(
OR('Shares - LTR - Granted'!B134 = "8. Transferee of restricted securities", 'Shares - LTR - Granted'!B134 = "9. Any person (substitution for securities etc.)"),
'Shares - LTR - Granted'!C134,
IF(
'Shares - LTR - Granted'!B134 = "",
#N/A,
'Shares - LTR - Granted'!B134)
)</f>
        <v>#N/A</v>
      </c>
      <c r="C134" t="e">
        <f>IF(
OR('Performance Securities'!B134 = "8. Transferee of restricted securities", 'Performance Securities'!B134 = "9. Any person (substitution for securities etc.)"),
'Performance Securities'!C134,
IF(
'Performance Securities'!B134 = "",
#N/A,
'Performance Securities'!B134)
)</f>
        <v>#N/A</v>
      </c>
      <c r="D134" t="e">
        <f>IF(
OR('Options or Warrants'!B134 = "8. Transferee of restricted securities", 'Options or Warrants'!B134 = "9. Any person (substitution for securities etc.)"),
'Options or Warrants'!C134,
IF(
'Options or Warrants'!B134 = "",
#N/A,
'Options or Warrants'!B134)
)</f>
        <v>#N/A</v>
      </c>
      <c r="E134" t="e">
        <f>IF(
OR('Options - Free Attaching'!B134 = "8. Transferee of restricted securities", 'Options - Free Attaching'!B134 = "9. Any person (substitution for securities etc.)"),
'Options - Free Attaching'!C134,
IF(
'Options - Free Attaching'!B134 = "",
#N/A,
'Options - Free Attaching'!B134)
)</f>
        <v>#N/A</v>
      </c>
      <c r="F134" t="e">
        <f>IF(
OR('Con. Notes - Conversion'!B134 = "8. Transferee of restricted securities", 'Con. Notes - Conversion'!B134 = "9. Any person (substitution for securities etc.)"),
'Con. Notes - Conversion'!C134,
IF(
'Con. Notes - Conversion'!B134 = "",
#N/A,
'Con. Notes - Conversion'!B134)
)</f>
        <v>#N/A</v>
      </c>
      <c r="G134" t="e">
        <f>IF(
OR('Con. Notes - No Conversion'!B134 = "8. Transferee of restricted securities", 'Con. Notes - No Conversion'!B134 = "9. Any person (substitution for securities etc.)"),
'Con. Notes - No Conversion'!C134,
IF(
'Con. Notes - No Conversion'!B134 = "",
#N/A,
'Con. Notes - No Conversion'!B134)
)</f>
        <v>#N/A</v>
      </c>
    </row>
    <row r="135" spans="1:7" x14ac:dyDescent="0.25">
      <c r="A135" t="e">
        <f>IF(
OR(Shares!B135 = "8. Transferee of restricted securities", Shares!B135 = "9. Any person (substitution for securities etc.)"),
Shares!C135,
IF(
Shares!B135 = "",
#N/A,
Shares!B135)
)</f>
        <v>#N/A</v>
      </c>
      <c r="B135" t="e">
        <f>IF(
OR('Shares - LTR - Granted'!B135 = "8. Transferee of restricted securities", 'Shares - LTR - Granted'!B135 = "9. Any person (substitution for securities etc.)"),
'Shares - LTR - Granted'!C135,
IF(
'Shares - LTR - Granted'!B135 = "",
#N/A,
'Shares - LTR - Granted'!B135)
)</f>
        <v>#N/A</v>
      </c>
      <c r="C135" t="e">
        <f>IF(
OR('Performance Securities'!B135 = "8. Transferee of restricted securities", 'Performance Securities'!B135 = "9. Any person (substitution for securities etc.)"),
'Performance Securities'!C135,
IF(
'Performance Securities'!B135 = "",
#N/A,
'Performance Securities'!B135)
)</f>
        <v>#N/A</v>
      </c>
      <c r="D135" t="e">
        <f>IF(
OR('Options or Warrants'!B135 = "8. Transferee of restricted securities", 'Options or Warrants'!B135 = "9. Any person (substitution for securities etc.)"),
'Options or Warrants'!C135,
IF(
'Options or Warrants'!B135 = "",
#N/A,
'Options or Warrants'!B135)
)</f>
        <v>#N/A</v>
      </c>
      <c r="E135" t="e">
        <f>IF(
OR('Options - Free Attaching'!B135 = "8. Transferee of restricted securities", 'Options - Free Attaching'!B135 = "9. Any person (substitution for securities etc.)"),
'Options - Free Attaching'!C135,
IF(
'Options - Free Attaching'!B135 = "",
#N/A,
'Options - Free Attaching'!B135)
)</f>
        <v>#N/A</v>
      </c>
      <c r="F135" t="e">
        <f>IF(
OR('Con. Notes - Conversion'!B135 = "8. Transferee of restricted securities", 'Con. Notes - Conversion'!B135 = "9. Any person (substitution for securities etc.)"),
'Con. Notes - Conversion'!C135,
IF(
'Con. Notes - Conversion'!B135 = "",
#N/A,
'Con. Notes - Conversion'!B135)
)</f>
        <v>#N/A</v>
      </c>
      <c r="G135" t="e">
        <f>IF(
OR('Con. Notes - No Conversion'!B135 = "8. Transferee of restricted securities", 'Con. Notes - No Conversion'!B135 = "9. Any person (substitution for securities etc.)"),
'Con. Notes - No Conversion'!C135,
IF(
'Con. Notes - No Conversion'!B135 = "",
#N/A,
'Con. Notes - No Conversion'!B135)
)</f>
        <v>#N/A</v>
      </c>
    </row>
    <row r="136" spans="1:7" x14ac:dyDescent="0.25">
      <c r="A136" t="e">
        <f>IF(
OR(Shares!B136 = "8. Transferee of restricted securities", Shares!B136 = "9. Any person (substitution for securities etc.)"),
Shares!C136,
IF(
Shares!B136 = "",
#N/A,
Shares!B136)
)</f>
        <v>#N/A</v>
      </c>
      <c r="B136" t="e">
        <f>IF(
OR('Shares - LTR - Granted'!B136 = "8. Transferee of restricted securities", 'Shares - LTR - Granted'!B136 = "9. Any person (substitution for securities etc.)"),
'Shares - LTR - Granted'!C136,
IF(
'Shares - LTR - Granted'!B136 = "",
#N/A,
'Shares - LTR - Granted'!B136)
)</f>
        <v>#N/A</v>
      </c>
      <c r="C136" t="e">
        <f>IF(
OR('Performance Securities'!B136 = "8. Transferee of restricted securities", 'Performance Securities'!B136 = "9. Any person (substitution for securities etc.)"),
'Performance Securities'!C136,
IF(
'Performance Securities'!B136 = "",
#N/A,
'Performance Securities'!B136)
)</f>
        <v>#N/A</v>
      </c>
      <c r="D136" t="e">
        <f>IF(
OR('Options or Warrants'!B136 = "8. Transferee of restricted securities", 'Options or Warrants'!B136 = "9. Any person (substitution for securities etc.)"),
'Options or Warrants'!C136,
IF(
'Options or Warrants'!B136 = "",
#N/A,
'Options or Warrants'!B136)
)</f>
        <v>#N/A</v>
      </c>
      <c r="E136" t="e">
        <f>IF(
OR('Options - Free Attaching'!B136 = "8. Transferee of restricted securities", 'Options - Free Attaching'!B136 = "9. Any person (substitution for securities etc.)"),
'Options - Free Attaching'!C136,
IF(
'Options - Free Attaching'!B136 = "",
#N/A,
'Options - Free Attaching'!B136)
)</f>
        <v>#N/A</v>
      </c>
      <c r="F136" t="e">
        <f>IF(
OR('Con. Notes - Conversion'!B136 = "8. Transferee of restricted securities", 'Con. Notes - Conversion'!B136 = "9. Any person (substitution for securities etc.)"),
'Con. Notes - Conversion'!C136,
IF(
'Con. Notes - Conversion'!B136 = "",
#N/A,
'Con. Notes - Conversion'!B136)
)</f>
        <v>#N/A</v>
      </c>
      <c r="G136" t="e">
        <f>IF(
OR('Con. Notes - No Conversion'!B136 = "8. Transferee of restricted securities", 'Con. Notes - No Conversion'!B136 = "9. Any person (substitution for securities etc.)"),
'Con. Notes - No Conversion'!C136,
IF(
'Con. Notes - No Conversion'!B136 = "",
#N/A,
'Con. Notes - No Conversion'!B136)
)</f>
        <v>#N/A</v>
      </c>
    </row>
    <row r="137" spans="1:7" x14ac:dyDescent="0.25">
      <c r="A137" t="e">
        <f>IF(
OR(Shares!B137 = "8. Transferee of restricted securities", Shares!B137 = "9. Any person (substitution for securities etc.)"),
Shares!C137,
IF(
Shares!B137 = "",
#N/A,
Shares!B137)
)</f>
        <v>#N/A</v>
      </c>
      <c r="B137" t="e">
        <f>IF(
OR('Shares - LTR - Granted'!B137 = "8. Transferee of restricted securities", 'Shares - LTR - Granted'!B137 = "9. Any person (substitution for securities etc.)"),
'Shares - LTR - Granted'!C137,
IF(
'Shares - LTR - Granted'!B137 = "",
#N/A,
'Shares - LTR - Granted'!B137)
)</f>
        <v>#N/A</v>
      </c>
      <c r="C137" t="e">
        <f>IF(
OR('Performance Securities'!B137 = "8. Transferee of restricted securities", 'Performance Securities'!B137 = "9. Any person (substitution for securities etc.)"),
'Performance Securities'!C137,
IF(
'Performance Securities'!B137 = "",
#N/A,
'Performance Securities'!B137)
)</f>
        <v>#N/A</v>
      </c>
      <c r="D137" t="e">
        <f>IF(
OR('Options or Warrants'!B137 = "8. Transferee of restricted securities", 'Options or Warrants'!B137 = "9. Any person (substitution for securities etc.)"),
'Options or Warrants'!C137,
IF(
'Options or Warrants'!B137 = "",
#N/A,
'Options or Warrants'!B137)
)</f>
        <v>#N/A</v>
      </c>
      <c r="E137" t="e">
        <f>IF(
OR('Options - Free Attaching'!B137 = "8. Transferee of restricted securities", 'Options - Free Attaching'!B137 = "9. Any person (substitution for securities etc.)"),
'Options - Free Attaching'!C137,
IF(
'Options - Free Attaching'!B137 = "",
#N/A,
'Options - Free Attaching'!B137)
)</f>
        <v>#N/A</v>
      </c>
      <c r="F137" t="e">
        <f>IF(
OR('Con. Notes - Conversion'!B137 = "8. Transferee of restricted securities", 'Con. Notes - Conversion'!B137 = "9. Any person (substitution for securities etc.)"),
'Con. Notes - Conversion'!C137,
IF(
'Con. Notes - Conversion'!B137 = "",
#N/A,
'Con. Notes - Conversion'!B137)
)</f>
        <v>#N/A</v>
      </c>
      <c r="G137" t="e">
        <f>IF(
OR('Con. Notes - No Conversion'!B137 = "8. Transferee of restricted securities", 'Con. Notes - No Conversion'!B137 = "9. Any person (substitution for securities etc.)"),
'Con. Notes - No Conversion'!C137,
IF(
'Con. Notes - No Conversion'!B137 = "",
#N/A,
'Con. Notes - No Conversion'!B137)
)</f>
        <v>#N/A</v>
      </c>
    </row>
    <row r="138" spans="1:7" x14ac:dyDescent="0.25">
      <c r="A138" t="e">
        <f>IF(
OR(Shares!B138 = "8. Transferee of restricted securities", Shares!B138 = "9. Any person (substitution for securities etc.)"),
Shares!C138,
IF(
Shares!B138 = "",
#N/A,
Shares!B138)
)</f>
        <v>#N/A</v>
      </c>
      <c r="B138" t="e">
        <f>IF(
OR('Shares - LTR - Granted'!B138 = "8. Transferee of restricted securities", 'Shares - LTR - Granted'!B138 = "9. Any person (substitution for securities etc.)"),
'Shares - LTR - Granted'!C138,
IF(
'Shares - LTR - Granted'!B138 = "",
#N/A,
'Shares - LTR - Granted'!B138)
)</f>
        <v>#N/A</v>
      </c>
      <c r="C138" t="e">
        <f>IF(
OR('Performance Securities'!B138 = "8. Transferee of restricted securities", 'Performance Securities'!B138 = "9. Any person (substitution for securities etc.)"),
'Performance Securities'!C138,
IF(
'Performance Securities'!B138 = "",
#N/A,
'Performance Securities'!B138)
)</f>
        <v>#N/A</v>
      </c>
      <c r="D138" t="e">
        <f>IF(
OR('Options or Warrants'!B138 = "8. Transferee of restricted securities", 'Options or Warrants'!B138 = "9. Any person (substitution for securities etc.)"),
'Options or Warrants'!C138,
IF(
'Options or Warrants'!B138 = "",
#N/A,
'Options or Warrants'!B138)
)</f>
        <v>#N/A</v>
      </c>
      <c r="E138" t="e">
        <f>IF(
OR('Options - Free Attaching'!B138 = "8. Transferee of restricted securities", 'Options - Free Attaching'!B138 = "9. Any person (substitution for securities etc.)"),
'Options - Free Attaching'!C138,
IF(
'Options - Free Attaching'!B138 = "",
#N/A,
'Options - Free Attaching'!B138)
)</f>
        <v>#N/A</v>
      </c>
      <c r="F138" t="e">
        <f>IF(
OR('Con. Notes - Conversion'!B138 = "8. Transferee of restricted securities", 'Con. Notes - Conversion'!B138 = "9. Any person (substitution for securities etc.)"),
'Con. Notes - Conversion'!C138,
IF(
'Con. Notes - Conversion'!B138 = "",
#N/A,
'Con. Notes - Conversion'!B138)
)</f>
        <v>#N/A</v>
      </c>
      <c r="G138" t="e">
        <f>IF(
OR('Con. Notes - No Conversion'!B138 = "8. Transferee of restricted securities", 'Con. Notes - No Conversion'!B138 = "9. Any person (substitution for securities etc.)"),
'Con. Notes - No Conversion'!C138,
IF(
'Con. Notes - No Conversion'!B138 = "",
#N/A,
'Con. Notes - No Conversion'!B138)
)</f>
        <v>#N/A</v>
      </c>
    </row>
    <row r="139" spans="1:7" x14ac:dyDescent="0.25">
      <c r="A139" t="e">
        <f>IF(
OR(Shares!B139 = "8. Transferee of restricted securities", Shares!B139 = "9. Any person (substitution for securities etc.)"),
Shares!C139,
IF(
Shares!B139 = "",
#N/A,
Shares!B139)
)</f>
        <v>#N/A</v>
      </c>
      <c r="B139" t="e">
        <f>IF(
OR('Shares - LTR - Granted'!B139 = "8. Transferee of restricted securities", 'Shares - LTR - Granted'!B139 = "9. Any person (substitution for securities etc.)"),
'Shares - LTR - Granted'!C139,
IF(
'Shares - LTR - Granted'!B139 = "",
#N/A,
'Shares - LTR - Granted'!B139)
)</f>
        <v>#N/A</v>
      </c>
      <c r="C139" t="e">
        <f>IF(
OR('Performance Securities'!B139 = "8. Transferee of restricted securities", 'Performance Securities'!B139 = "9. Any person (substitution for securities etc.)"),
'Performance Securities'!C139,
IF(
'Performance Securities'!B139 = "",
#N/A,
'Performance Securities'!B139)
)</f>
        <v>#N/A</v>
      </c>
      <c r="D139" t="e">
        <f>IF(
OR('Options or Warrants'!B139 = "8. Transferee of restricted securities", 'Options or Warrants'!B139 = "9. Any person (substitution for securities etc.)"),
'Options or Warrants'!C139,
IF(
'Options or Warrants'!B139 = "",
#N/A,
'Options or Warrants'!B139)
)</f>
        <v>#N/A</v>
      </c>
      <c r="E139" t="e">
        <f>IF(
OR('Options - Free Attaching'!B139 = "8. Transferee of restricted securities", 'Options - Free Attaching'!B139 = "9. Any person (substitution for securities etc.)"),
'Options - Free Attaching'!C139,
IF(
'Options - Free Attaching'!B139 = "",
#N/A,
'Options - Free Attaching'!B139)
)</f>
        <v>#N/A</v>
      </c>
      <c r="F139" t="e">
        <f>IF(
OR('Con. Notes - Conversion'!B139 = "8. Transferee of restricted securities", 'Con. Notes - Conversion'!B139 = "9. Any person (substitution for securities etc.)"),
'Con. Notes - Conversion'!C139,
IF(
'Con. Notes - Conversion'!B139 = "",
#N/A,
'Con. Notes - Conversion'!B139)
)</f>
        <v>#N/A</v>
      </c>
      <c r="G139" t="e">
        <f>IF(
OR('Con. Notes - No Conversion'!B139 = "8. Transferee of restricted securities", 'Con. Notes - No Conversion'!B139 = "9. Any person (substitution for securities etc.)"),
'Con. Notes - No Conversion'!C139,
IF(
'Con. Notes - No Conversion'!B139 = "",
#N/A,
'Con. Notes - No Conversion'!B139)
)</f>
        <v>#N/A</v>
      </c>
    </row>
    <row r="140" spans="1:7" x14ac:dyDescent="0.25">
      <c r="A140" t="e">
        <f>IF(
OR(Shares!B140 = "8. Transferee of restricted securities", Shares!B140 = "9. Any person (substitution for securities etc.)"),
Shares!C140,
IF(
Shares!B140 = "",
#N/A,
Shares!B140)
)</f>
        <v>#N/A</v>
      </c>
      <c r="B140" t="e">
        <f>IF(
OR('Shares - LTR - Granted'!B140 = "8. Transferee of restricted securities", 'Shares - LTR - Granted'!B140 = "9. Any person (substitution for securities etc.)"),
'Shares - LTR - Granted'!C140,
IF(
'Shares - LTR - Granted'!B140 = "",
#N/A,
'Shares - LTR - Granted'!B140)
)</f>
        <v>#N/A</v>
      </c>
      <c r="C140" t="e">
        <f>IF(
OR('Performance Securities'!B140 = "8. Transferee of restricted securities", 'Performance Securities'!B140 = "9. Any person (substitution for securities etc.)"),
'Performance Securities'!C140,
IF(
'Performance Securities'!B140 = "",
#N/A,
'Performance Securities'!B140)
)</f>
        <v>#N/A</v>
      </c>
      <c r="D140" t="e">
        <f>IF(
OR('Options or Warrants'!B140 = "8. Transferee of restricted securities", 'Options or Warrants'!B140 = "9. Any person (substitution for securities etc.)"),
'Options or Warrants'!C140,
IF(
'Options or Warrants'!B140 = "",
#N/A,
'Options or Warrants'!B140)
)</f>
        <v>#N/A</v>
      </c>
      <c r="E140" t="e">
        <f>IF(
OR('Options - Free Attaching'!B140 = "8. Transferee of restricted securities", 'Options - Free Attaching'!B140 = "9. Any person (substitution for securities etc.)"),
'Options - Free Attaching'!C140,
IF(
'Options - Free Attaching'!B140 = "",
#N/A,
'Options - Free Attaching'!B140)
)</f>
        <v>#N/A</v>
      </c>
      <c r="F140" t="e">
        <f>IF(
OR('Con. Notes - Conversion'!B140 = "8. Transferee of restricted securities", 'Con. Notes - Conversion'!B140 = "9. Any person (substitution for securities etc.)"),
'Con. Notes - Conversion'!C140,
IF(
'Con. Notes - Conversion'!B140 = "",
#N/A,
'Con. Notes - Conversion'!B140)
)</f>
        <v>#N/A</v>
      </c>
      <c r="G140" t="e">
        <f>IF(
OR('Con. Notes - No Conversion'!B140 = "8. Transferee of restricted securities", 'Con. Notes - No Conversion'!B140 = "9. Any person (substitution for securities etc.)"),
'Con. Notes - No Conversion'!C140,
IF(
'Con. Notes - No Conversion'!B140 = "",
#N/A,
'Con. Notes - No Conversion'!B140)
)</f>
        <v>#N/A</v>
      </c>
    </row>
    <row r="141" spans="1:7" x14ac:dyDescent="0.25">
      <c r="A141" t="e">
        <f>IF(
OR(Shares!B141 = "8. Transferee of restricted securities", Shares!B141 = "9. Any person (substitution for securities etc.)"),
Shares!C141,
IF(
Shares!B141 = "",
#N/A,
Shares!B141)
)</f>
        <v>#N/A</v>
      </c>
      <c r="B141" t="e">
        <f>IF(
OR('Shares - LTR - Granted'!B141 = "8. Transferee of restricted securities", 'Shares - LTR - Granted'!B141 = "9. Any person (substitution for securities etc.)"),
'Shares - LTR - Granted'!C141,
IF(
'Shares - LTR - Granted'!B141 = "",
#N/A,
'Shares - LTR - Granted'!B141)
)</f>
        <v>#N/A</v>
      </c>
      <c r="C141" t="e">
        <f>IF(
OR('Performance Securities'!B141 = "8. Transferee of restricted securities", 'Performance Securities'!B141 = "9. Any person (substitution for securities etc.)"),
'Performance Securities'!C141,
IF(
'Performance Securities'!B141 = "",
#N/A,
'Performance Securities'!B141)
)</f>
        <v>#N/A</v>
      </c>
      <c r="D141" t="e">
        <f>IF(
OR('Options or Warrants'!B141 = "8. Transferee of restricted securities", 'Options or Warrants'!B141 = "9. Any person (substitution for securities etc.)"),
'Options or Warrants'!C141,
IF(
'Options or Warrants'!B141 = "",
#N/A,
'Options or Warrants'!B141)
)</f>
        <v>#N/A</v>
      </c>
      <c r="E141" t="e">
        <f>IF(
OR('Options - Free Attaching'!B141 = "8. Transferee of restricted securities", 'Options - Free Attaching'!B141 = "9. Any person (substitution for securities etc.)"),
'Options - Free Attaching'!C141,
IF(
'Options - Free Attaching'!B141 = "",
#N/A,
'Options - Free Attaching'!B141)
)</f>
        <v>#N/A</v>
      </c>
      <c r="F141" t="e">
        <f>IF(
OR('Con. Notes - Conversion'!B141 = "8. Transferee of restricted securities", 'Con. Notes - Conversion'!B141 = "9. Any person (substitution for securities etc.)"),
'Con. Notes - Conversion'!C141,
IF(
'Con. Notes - Conversion'!B141 = "",
#N/A,
'Con. Notes - Conversion'!B141)
)</f>
        <v>#N/A</v>
      </c>
      <c r="G141" t="e">
        <f>IF(
OR('Con. Notes - No Conversion'!B141 = "8. Transferee of restricted securities", 'Con. Notes - No Conversion'!B141 = "9. Any person (substitution for securities etc.)"),
'Con. Notes - No Conversion'!C141,
IF(
'Con. Notes - No Conversion'!B141 = "",
#N/A,
'Con. Notes - No Conversion'!B141)
)</f>
        <v>#N/A</v>
      </c>
    </row>
    <row r="142" spans="1:7" x14ac:dyDescent="0.25">
      <c r="A142" t="e">
        <f>IF(
OR(Shares!B142 = "8. Transferee of restricted securities", Shares!B142 = "9. Any person (substitution for securities etc.)"),
Shares!C142,
IF(
Shares!B142 = "",
#N/A,
Shares!B142)
)</f>
        <v>#N/A</v>
      </c>
      <c r="B142" t="e">
        <f>IF(
OR('Shares - LTR - Granted'!B142 = "8. Transferee of restricted securities", 'Shares - LTR - Granted'!B142 = "9. Any person (substitution for securities etc.)"),
'Shares - LTR - Granted'!C142,
IF(
'Shares - LTR - Granted'!B142 = "",
#N/A,
'Shares - LTR - Granted'!B142)
)</f>
        <v>#N/A</v>
      </c>
      <c r="C142" t="e">
        <f>IF(
OR('Performance Securities'!B142 = "8. Transferee of restricted securities", 'Performance Securities'!B142 = "9. Any person (substitution for securities etc.)"),
'Performance Securities'!C142,
IF(
'Performance Securities'!B142 = "",
#N/A,
'Performance Securities'!B142)
)</f>
        <v>#N/A</v>
      </c>
      <c r="D142" t="e">
        <f>IF(
OR('Options or Warrants'!B142 = "8. Transferee of restricted securities", 'Options or Warrants'!B142 = "9. Any person (substitution for securities etc.)"),
'Options or Warrants'!C142,
IF(
'Options or Warrants'!B142 = "",
#N/A,
'Options or Warrants'!B142)
)</f>
        <v>#N/A</v>
      </c>
      <c r="E142" t="e">
        <f>IF(
OR('Options - Free Attaching'!B142 = "8. Transferee of restricted securities", 'Options - Free Attaching'!B142 = "9. Any person (substitution for securities etc.)"),
'Options - Free Attaching'!C142,
IF(
'Options - Free Attaching'!B142 = "",
#N/A,
'Options - Free Attaching'!B142)
)</f>
        <v>#N/A</v>
      </c>
      <c r="F142" t="e">
        <f>IF(
OR('Con. Notes - Conversion'!B142 = "8. Transferee of restricted securities", 'Con. Notes - Conversion'!B142 = "9. Any person (substitution for securities etc.)"),
'Con. Notes - Conversion'!C142,
IF(
'Con. Notes - Conversion'!B142 = "",
#N/A,
'Con. Notes - Conversion'!B142)
)</f>
        <v>#N/A</v>
      </c>
      <c r="G142" t="e">
        <f>IF(
OR('Con. Notes - No Conversion'!B142 = "8. Transferee of restricted securities", 'Con. Notes - No Conversion'!B142 = "9. Any person (substitution for securities etc.)"),
'Con. Notes - No Conversion'!C142,
IF(
'Con. Notes - No Conversion'!B142 = "",
#N/A,
'Con. Notes - No Conversion'!B142)
)</f>
        <v>#N/A</v>
      </c>
    </row>
    <row r="143" spans="1:7" x14ac:dyDescent="0.25">
      <c r="A143" t="e">
        <f>IF(
OR(Shares!B143 = "8. Transferee of restricted securities", Shares!B143 = "9. Any person (substitution for securities etc.)"),
Shares!C143,
IF(
Shares!B143 = "",
#N/A,
Shares!B143)
)</f>
        <v>#N/A</v>
      </c>
      <c r="B143" t="e">
        <f>IF(
OR('Shares - LTR - Granted'!B143 = "8. Transferee of restricted securities", 'Shares - LTR - Granted'!B143 = "9. Any person (substitution for securities etc.)"),
'Shares - LTR - Granted'!C143,
IF(
'Shares - LTR - Granted'!B143 = "",
#N/A,
'Shares - LTR - Granted'!B143)
)</f>
        <v>#N/A</v>
      </c>
      <c r="C143" t="e">
        <f>IF(
OR('Performance Securities'!B143 = "8. Transferee of restricted securities", 'Performance Securities'!B143 = "9. Any person (substitution for securities etc.)"),
'Performance Securities'!C143,
IF(
'Performance Securities'!B143 = "",
#N/A,
'Performance Securities'!B143)
)</f>
        <v>#N/A</v>
      </c>
      <c r="D143" t="e">
        <f>IF(
OR('Options or Warrants'!B143 = "8. Transferee of restricted securities", 'Options or Warrants'!B143 = "9. Any person (substitution for securities etc.)"),
'Options or Warrants'!C143,
IF(
'Options or Warrants'!B143 = "",
#N/A,
'Options or Warrants'!B143)
)</f>
        <v>#N/A</v>
      </c>
      <c r="E143" t="e">
        <f>IF(
OR('Options - Free Attaching'!B143 = "8. Transferee of restricted securities", 'Options - Free Attaching'!B143 = "9. Any person (substitution for securities etc.)"),
'Options - Free Attaching'!C143,
IF(
'Options - Free Attaching'!B143 = "",
#N/A,
'Options - Free Attaching'!B143)
)</f>
        <v>#N/A</v>
      </c>
      <c r="F143" t="e">
        <f>IF(
OR('Con. Notes - Conversion'!B143 = "8. Transferee of restricted securities", 'Con. Notes - Conversion'!B143 = "9. Any person (substitution for securities etc.)"),
'Con. Notes - Conversion'!C143,
IF(
'Con. Notes - Conversion'!B143 = "",
#N/A,
'Con. Notes - Conversion'!B143)
)</f>
        <v>#N/A</v>
      </c>
      <c r="G143" t="e">
        <f>IF(
OR('Con. Notes - No Conversion'!B143 = "8. Transferee of restricted securities", 'Con. Notes - No Conversion'!B143 = "9. Any person (substitution for securities etc.)"),
'Con. Notes - No Conversion'!C143,
IF(
'Con. Notes - No Conversion'!B143 = "",
#N/A,
'Con. Notes - No Conversion'!B143)
)</f>
        <v>#N/A</v>
      </c>
    </row>
    <row r="144" spans="1:7" x14ac:dyDescent="0.25">
      <c r="A144" t="e">
        <f>IF(
OR(Shares!B144 = "8. Transferee of restricted securities", Shares!B144 = "9. Any person (substitution for securities etc.)"),
Shares!C144,
IF(
Shares!B144 = "",
#N/A,
Shares!B144)
)</f>
        <v>#N/A</v>
      </c>
      <c r="B144" t="e">
        <f>IF(
OR('Shares - LTR - Granted'!B144 = "8. Transferee of restricted securities", 'Shares - LTR - Granted'!B144 = "9. Any person (substitution for securities etc.)"),
'Shares - LTR - Granted'!C144,
IF(
'Shares - LTR - Granted'!B144 = "",
#N/A,
'Shares - LTR - Granted'!B144)
)</f>
        <v>#N/A</v>
      </c>
      <c r="C144" t="e">
        <f>IF(
OR('Performance Securities'!B144 = "8. Transferee of restricted securities", 'Performance Securities'!B144 = "9. Any person (substitution for securities etc.)"),
'Performance Securities'!C144,
IF(
'Performance Securities'!B144 = "",
#N/A,
'Performance Securities'!B144)
)</f>
        <v>#N/A</v>
      </c>
      <c r="D144" t="e">
        <f>IF(
OR('Options or Warrants'!B144 = "8. Transferee of restricted securities", 'Options or Warrants'!B144 = "9. Any person (substitution for securities etc.)"),
'Options or Warrants'!C144,
IF(
'Options or Warrants'!B144 = "",
#N/A,
'Options or Warrants'!B144)
)</f>
        <v>#N/A</v>
      </c>
      <c r="E144" t="e">
        <f>IF(
OR('Options - Free Attaching'!B144 = "8. Transferee of restricted securities", 'Options - Free Attaching'!B144 = "9. Any person (substitution for securities etc.)"),
'Options - Free Attaching'!C144,
IF(
'Options - Free Attaching'!B144 = "",
#N/A,
'Options - Free Attaching'!B144)
)</f>
        <v>#N/A</v>
      </c>
      <c r="F144" t="e">
        <f>IF(
OR('Con. Notes - Conversion'!B144 = "8. Transferee of restricted securities", 'Con. Notes - Conversion'!B144 = "9. Any person (substitution for securities etc.)"),
'Con. Notes - Conversion'!C144,
IF(
'Con. Notes - Conversion'!B144 = "",
#N/A,
'Con. Notes - Conversion'!B144)
)</f>
        <v>#N/A</v>
      </c>
      <c r="G144" t="e">
        <f>IF(
OR('Con. Notes - No Conversion'!B144 = "8. Transferee of restricted securities", 'Con. Notes - No Conversion'!B144 = "9. Any person (substitution for securities etc.)"),
'Con. Notes - No Conversion'!C144,
IF(
'Con. Notes - No Conversion'!B144 = "",
#N/A,
'Con. Notes - No Conversion'!B144)
)</f>
        <v>#N/A</v>
      </c>
    </row>
    <row r="145" spans="1:7" x14ac:dyDescent="0.25">
      <c r="A145" t="e">
        <f>IF(
OR(Shares!B145 = "8. Transferee of restricted securities", Shares!B145 = "9. Any person (substitution for securities etc.)"),
Shares!C145,
IF(
Shares!B145 = "",
#N/A,
Shares!B145)
)</f>
        <v>#N/A</v>
      </c>
      <c r="B145" t="e">
        <f>IF(
OR('Shares - LTR - Granted'!B145 = "8. Transferee of restricted securities", 'Shares - LTR - Granted'!B145 = "9. Any person (substitution for securities etc.)"),
'Shares - LTR - Granted'!C145,
IF(
'Shares - LTR - Granted'!B145 = "",
#N/A,
'Shares - LTR - Granted'!B145)
)</f>
        <v>#N/A</v>
      </c>
      <c r="C145" t="e">
        <f>IF(
OR('Performance Securities'!B145 = "8. Transferee of restricted securities", 'Performance Securities'!B145 = "9. Any person (substitution for securities etc.)"),
'Performance Securities'!C145,
IF(
'Performance Securities'!B145 = "",
#N/A,
'Performance Securities'!B145)
)</f>
        <v>#N/A</v>
      </c>
      <c r="D145" t="e">
        <f>IF(
OR('Options or Warrants'!B145 = "8. Transferee of restricted securities", 'Options or Warrants'!B145 = "9. Any person (substitution for securities etc.)"),
'Options or Warrants'!C145,
IF(
'Options or Warrants'!B145 = "",
#N/A,
'Options or Warrants'!B145)
)</f>
        <v>#N/A</v>
      </c>
      <c r="E145" t="e">
        <f>IF(
OR('Options - Free Attaching'!B145 = "8. Transferee of restricted securities", 'Options - Free Attaching'!B145 = "9. Any person (substitution for securities etc.)"),
'Options - Free Attaching'!C145,
IF(
'Options - Free Attaching'!B145 = "",
#N/A,
'Options - Free Attaching'!B145)
)</f>
        <v>#N/A</v>
      </c>
      <c r="F145" t="e">
        <f>IF(
OR('Con. Notes - Conversion'!B145 = "8. Transferee of restricted securities", 'Con. Notes - Conversion'!B145 = "9. Any person (substitution for securities etc.)"),
'Con. Notes - Conversion'!C145,
IF(
'Con. Notes - Conversion'!B145 = "",
#N/A,
'Con. Notes - Conversion'!B145)
)</f>
        <v>#N/A</v>
      </c>
      <c r="G145" t="e">
        <f>IF(
OR('Con. Notes - No Conversion'!B145 = "8. Transferee of restricted securities", 'Con. Notes - No Conversion'!B145 = "9. Any person (substitution for securities etc.)"),
'Con. Notes - No Conversion'!C145,
IF(
'Con. Notes - No Conversion'!B145 = "",
#N/A,
'Con. Notes - No Conversion'!B145)
)</f>
        <v>#N/A</v>
      </c>
    </row>
    <row r="146" spans="1:7" x14ac:dyDescent="0.25">
      <c r="A146" t="e">
        <f>IF(
OR(Shares!B146 = "8. Transferee of restricted securities", Shares!B146 = "9. Any person (substitution for securities etc.)"),
Shares!C146,
IF(
Shares!B146 = "",
#N/A,
Shares!B146)
)</f>
        <v>#N/A</v>
      </c>
      <c r="B146" t="e">
        <f>IF(
OR('Shares - LTR - Granted'!B146 = "8. Transferee of restricted securities", 'Shares - LTR - Granted'!B146 = "9. Any person (substitution for securities etc.)"),
'Shares - LTR - Granted'!C146,
IF(
'Shares - LTR - Granted'!B146 = "",
#N/A,
'Shares - LTR - Granted'!B146)
)</f>
        <v>#N/A</v>
      </c>
      <c r="C146" t="e">
        <f>IF(
OR('Performance Securities'!B146 = "8. Transferee of restricted securities", 'Performance Securities'!B146 = "9. Any person (substitution for securities etc.)"),
'Performance Securities'!C146,
IF(
'Performance Securities'!B146 = "",
#N/A,
'Performance Securities'!B146)
)</f>
        <v>#N/A</v>
      </c>
      <c r="D146" t="e">
        <f>IF(
OR('Options or Warrants'!B146 = "8. Transferee of restricted securities", 'Options or Warrants'!B146 = "9. Any person (substitution for securities etc.)"),
'Options or Warrants'!C146,
IF(
'Options or Warrants'!B146 = "",
#N/A,
'Options or Warrants'!B146)
)</f>
        <v>#N/A</v>
      </c>
      <c r="E146" t="e">
        <f>IF(
OR('Options - Free Attaching'!B146 = "8. Transferee of restricted securities", 'Options - Free Attaching'!B146 = "9. Any person (substitution for securities etc.)"),
'Options - Free Attaching'!C146,
IF(
'Options - Free Attaching'!B146 = "",
#N/A,
'Options - Free Attaching'!B146)
)</f>
        <v>#N/A</v>
      </c>
      <c r="F146" t="e">
        <f>IF(
OR('Con. Notes - Conversion'!B146 = "8. Transferee of restricted securities", 'Con. Notes - Conversion'!B146 = "9. Any person (substitution for securities etc.)"),
'Con. Notes - Conversion'!C146,
IF(
'Con. Notes - Conversion'!B146 = "",
#N/A,
'Con. Notes - Conversion'!B146)
)</f>
        <v>#N/A</v>
      </c>
      <c r="G146" t="e">
        <f>IF(
OR('Con. Notes - No Conversion'!B146 = "8. Transferee of restricted securities", 'Con. Notes - No Conversion'!B146 = "9. Any person (substitution for securities etc.)"),
'Con. Notes - No Conversion'!C146,
IF(
'Con. Notes - No Conversion'!B146 = "",
#N/A,
'Con. Notes - No Conversion'!B146)
)</f>
        <v>#N/A</v>
      </c>
    </row>
    <row r="147" spans="1:7" x14ac:dyDescent="0.25">
      <c r="A147" t="e">
        <f>IF(
OR(Shares!B147 = "8. Transferee of restricted securities", Shares!B147 = "9. Any person (substitution for securities etc.)"),
Shares!C147,
IF(
Shares!B147 = "",
#N/A,
Shares!B147)
)</f>
        <v>#N/A</v>
      </c>
      <c r="B147" t="e">
        <f>IF(
OR('Shares - LTR - Granted'!B147 = "8. Transferee of restricted securities", 'Shares - LTR - Granted'!B147 = "9. Any person (substitution for securities etc.)"),
'Shares - LTR - Granted'!C147,
IF(
'Shares - LTR - Granted'!B147 = "",
#N/A,
'Shares - LTR - Granted'!B147)
)</f>
        <v>#N/A</v>
      </c>
      <c r="C147" t="e">
        <f>IF(
OR('Performance Securities'!B147 = "8. Transferee of restricted securities", 'Performance Securities'!B147 = "9. Any person (substitution for securities etc.)"),
'Performance Securities'!C147,
IF(
'Performance Securities'!B147 = "",
#N/A,
'Performance Securities'!B147)
)</f>
        <v>#N/A</v>
      </c>
      <c r="D147" t="e">
        <f>IF(
OR('Options or Warrants'!B147 = "8. Transferee of restricted securities", 'Options or Warrants'!B147 = "9. Any person (substitution for securities etc.)"),
'Options or Warrants'!C147,
IF(
'Options or Warrants'!B147 = "",
#N/A,
'Options or Warrants'!B147)
)</f>
        <v>#N/A</v>
      </c>
      <c r="E147" t="e">
        <f>IF(
OR('Options - Free Attaching'!B147 = "8. Transferee of restricted securities", 'Options - Free Attaching'!B147 = "9. Any person (substitution for securities etc.)"),
'Options - Free Attaching'!C147,
IF(
'Options - Free Attaching'!B147 = "",
#N/A,
'Options - Free Attaching'!B147)
)</f>
        <v>#N/A</v>
      </c>
      <c r="F147" t="e">
        <f>IF(
OR('Con. Notes - Conversion'!B147 = "8. Transferee of restricted securities", 'Con. Notes - Conversion'!B147 = "9. Any person (substitution for securities etc.)"),
'Con. Notes - Conversion'!C147,
IF(
'Con. Notes - Conversion'!B147 = "",
#N/A,
'Con. Notes - Conversion'!B147)
)</f>
        <v>#N/A</v>
      </c>
      <c r="G147" t="e">
        <f>IF(
OR('Con. Notes - No Conversion'!B147 = "8. Transferee of restricted securities", 'Con. Notes - No Conversion'!B147 = "9. Any person (substitution for securities etc.)"),
'Con. Notes - No Conversion'!C147,
IF(
'Con. Notes - No Conversion'!B147 = "",
#N/A,
'Con. Notes - No Conversion'!B147)
)</f>
        <v>#N/A</v>
      </c>
    </row>
    <row r="148" spans="1:7" x14ac:dyDescent="0.25">
      <c r="A148" t="e">
        <f>IF(
OR(Shares!B148 = "8. Transferee of restricted securities", Shares!B148 = "9. Any person (substitution for securities etc.)"),
Shares!C148,
IF(
Shares!B148 = "",
#N/A,
Shares!B148)
)</f>
        <v>#N/A</v>
      </c>
      <c r="B148" t="e">
        <f>IF(
OR('Shares - LTR - Granted'!B148 = "8. Transferee of restricted securities", 'Shares - LTR - Granted'!B148 = "9. Any person (substitution for securities etc.)"),
'Shares - LTR - Granted'!C148,
IF(
'Shares - LTR - Granted'!B148 = "",
#N/A,
'Shares - LTR - Granted'!B148)
)</f>
        <v>#N/A</v>
      </c>
      <c r="C148" t="e">
        <f>IF(
OR('Performance Securities'!B148 = "8. Transferee of restricted securities", 'Performance Securities'!B148 = "9. Any person (substitution for securities etc.)"),
'Performance Securities'!C148,
IF(
'Performance Securities'!B148 = "",
#N/A,
'Performance Securities'!B148)
)</f>
        <v>#N/A</v>
      </c>
      <c r="D148" t="e">
        <f>IF(
OR('Options or Warrants'!B148 = "8. Transferee of restricted securities", 'Options or Warrants'!B148 = "9. Any person (substitution for securities etc.)"),
'Options or Warrants'!C148,
IF(
'Options or Warrants'!B148 = "",
#N/A,
'Options or Warrants'!B148)
)</f>
        <v>#N/A</v>
      </c>
      <c r="E148" t="e">
        <f>IF(
OR('Options - Free Attaching'!B148 = "8. Transferee of restricted securities", 'Options - Free Attaching'!B148 = "9. Any person (substitution for securities etc.)"),
'Options - Free Attaching'!C148,
IF(
'Options - Free Attaching'!B148 = "",
#N/A,
'Options - Free Attaching'!B148)
)</f>
        <v>#N/A</v>
      </c>
      <c r="F148" t="e">
        <f>IF(
OR('Con. Notes - Conversion'!B148 = "8. Transferee of restricted securities", 'Con. Notes - Conversion'!B148 = "9. Any person (substitution for securities etc.)"),
'Con. Notes - Conversion'!C148,
IF(
'Con. Notes - Conversion'!B148 = "",
#N/A,
'Con. Notes - Conversion'!B148)
)</f>
        <v>#N/A</v>
      </c>
      <c r="G148" t="e">
        <f>IF(
OR('Con. Notes - No Conversion'!B148 = "8. Transferee of restricted securities", 'Con. Notes - No Conversion'!B148 = "9. Any person (substitution for securities etc.)"),
'Con. Notes - No Conversion'!C148,
IF(
'Con. Notes - No Conversion'!B148 = "",
#N/A,
'Con. Notes - No Conversion'!B148)
)</f>
        <v>#N/A</v>
      </c>
    </row>
    <row r="149" spans="1:7" x14ac:dyDescent="0.25">
      <c r="A149" t="e">
        <f>IF(
OR(Shares!B149 = "8. Transferee of restricted securities", Shares!B149 = "9. Any person (substitution for securities etc.)"),
Shares!C149,
IF(
Shares!B149 = "",
#N/A,
Shares!B149)
)</f>
        <v>#N/A</v>
      </c>
      <c r="B149" t="e">
        <f>IF(
OR('Shares - LTR - Granted'!B149 = "8. Transferee of restricted securities", 'Shares - LTR - Granted'!B149 = "9. Any person (substitution for securities etc.)"),
'Shares - LTR - Granted'!C149,
IF(
'Shares - LTR - Granted'!B149 = "",
#N/A,
'Shares - LTR - Granted'!B149)
)</f>
        <v>#N/A</v>
      </c>
      <c r="C149" t="e">
        <f>IF(
OR('Performance Securities'!B149 = "8. Transferee of restricted securities", 'Performance Securities'!B149 = "9. Any person (substitution for securities etc.)"),
'Performance Securities'!C149,
IF(
'Performance Securities'!B149 = "",
#N/A,
'Performance Securities'!B149)
)</f>
        <v>#N/A</v>
      </c>
      <c r="D149" t="e">
        <f>IF(
OR('Options or Warrants'!B149 = "8. Transferee of restricted securities", 'Options or Warrants'!B149 = "9. Any person (substitution for securities etc.)"),
'Options or Warrants'!C149,
IF(
'Options or Warrants'!B149 = "",
#N/A,
'Options or Warrants'!B149)
)</f>
        <v>#N/A</v>
      </c>
      <c r="E149" t="e">
        <f>IF(
OR('Options - Free Attaching'!B149 = "8. Transferee of restricted securities", 'Options - Free Attaching'!B149 = "9. Any person (substitution for securities etc.)"),
'Options - Free Attaching'!C149,
IF(
'Options - Free Attaching'!B149 = "",
#N/A,
'Options - Free Attaching'!B149)
)</f>
        <v>#N/A</v>
      </c>
      <c r="F149" t="e">
        <f>IF(
OR('Con. Notes - Conversion'!B149 = "8. Transferee of restricted securities", 'Con. Notes - Conversion'!B149 = "9. Any person (substitution for securities etc.)"),
'Con. Notes - Conversion'!C149,
IF(
'Con. Notes - Conversion'!B149 = "",
#N/A,
'Con. Notes - Conversion'!B149)
)</f>
        <v>#N/A</v>
      </c>
      <c r="G149" t="e">
        <f>IF(
OR('Con. Notes - No Conversion'!B149 = "8. Transferee of restricted securities", 'Con. Notes - No Conversion'!B149 = "9. Any person (substitution for securities etc.)"),
'Con. Notes - No Conversion'!C149,
IF(
'Con. Notes - No Conversion'!B149 = "",
#N/A,
'Con. Notes - No Conversion'!B149)
)</f>
        <v>#N/A</v>
      </c>
    </row>
    <row r="150" spans="1:7" x14ac:dyDescent="0.25">
      <c r="A150" t="e">
        <f>IF(
OR(Shares!B150 = "8. Transferee of restricted securities", Shares!B150 = "9. Any person (substitution for securities etc.)"),
Shares!C150,
IF(
Shares!B150 = "",
#N/A,
Shares!B150)
)</f>
        <v>#N/A</v>
      </c>
      <c r="B150" t="e">
        <f>IF(
OR('Shares - LTR - Granted'!B150 = "8. Transferee of restricted securities", 'Shares - LTR - Granted'!B150 = "9. Any person (substitution for securities etc.)"),
'Shares - LTR - Granted'!C150,
IF(
'Shares - LTR - Granted'!B150 = "",
#N/A,
'Shares - LTR - Granted'!B150)
)</f>
        <v>#N/A</v>
      </c>
      <c r="C150" t="e">
        <f>IF(
OR('Performance Securities'!B150 = "8. Transferee of restricted securities", 'Performance Securities'!B150 = "9. Any person (substitution for securities etc.)"),
'Performance Securities'!C150,
IF(
'Performance Securities'!B150 = "",
#N/A,
'Performance Securities'!B150)
)</f>
        <v>#N/A</v>
      </c>
      <c r="D150" t="e">
        <f>IF(
OR('Options or Warrants'!B150 = "8. Transferee of restricted securities", 'Options or Warrants'!B150 = "9. Any person (substitution for securities etc.)"),
'Options or Warrants'!C150,
IF(
'Options or Warrants'!B150 = "",
#N/A,
'Options or Warrants'!B150)
)</f>
        <v>#N/A</v>
      </c>
      <c r="E150" t="e">
        <f>IF(
OR('Options - Free Attaching'!B150 = "8. Transferee of restricted securities", 'Options - Free Attaching'!B150 = "9. Any person (substitution for securities etc.)"),
'Options - Free Attaching'!C150,
IF(
'Options - Free Attaching'!B150 = "",
#N/A,
'Options - Free Attaching'!B150)
)</f>
        <v>#N/A</v>
      </c>
      <c r="F150" t="e">
        <f>IF(
OR('Con. Notes - Conversion'!B150 = "8. Transferee of restricted securities", 'Con. Notes - Conversion'!B150 = "9. Any person (substitution for securities etc.)"),
'Con. Notes - Conversion'!C150,
IF(
'Con. Notes - Conversion'!B150 = "",
#N/A,
'Con. Notes - Conversion'!B150)
)</f>
        <v>#N/A</v>
      </c>
      <c r="G150" t="e">
        <f>IF(
OR('Con. Notes - No Conversion'!B150 = "8. Transferee of restricted securities", 'Con. Notes - No Conversion'!B150 = "9. Any person (substitution for securities etc.)"),
'Con. Notes - No Conversion'!C150,
IF(
'Con. Notes - No Conversion'!B150 = "",
#N/A,
'Con. Notes - No Conversion'!B150)
)</f>
        <v>#N/A</v>
      </c>
    </row>
    <row r="151" spans="1:7" x14ac:dyDescent="0.25">
      <c r="A151" t="e">
        <f>IF(
OR(Shares!B151 = "8. Transferee of restricted securities", Shares!B151 = "9. Any person (substitution for securities etc.)"),
Shares!C151,
IF(
Shares!B151 = "",
#N/A,
Shares!B151)
)</f>
        <v>#N/A</v>
      </c>
      <c r="B151" t="e">
        <f>IF(
OR('Shares - LTR - Granted'!B151 = "8. Transferee of restricted securities", 'Shares - LTR - Granted'!B151 = "9. Any person (substitution for securities etc.)"),
'Shares - LTR - Granted'!C151,
IF(
'Shares - LTR - Granted'!B151 = "",
#N/A,
'Shares - LTR - Granted'!B151)
)</f>
        <v>#N/A</v>
      </c>
      <c r="C151" t="e">
        <f>IF(
OR('Performance Securities'!B151 = "8. Transferee of restricted securities", 'Performance Securities'!B151 = "9. Any person (substitution for securities etc.)"),
'Performance Securities'!C151,
IF(
'Performance Securities'!B151 = "",
#N/A,
'Performance Securities'!B151)
)</f>
        <v>#N/A</v>
      </c>
      <c r="D151" t="e">
        <f>IF(
OR('Options or Warrants'!B151 = "8. Transferee of restricted securities", 'Options or Warrants'!B151 = "9. Any person (substitution for securities etc.)"),
'Options or Warrants'!C151,
IF(
'Options or Warrants'!B151 = "",
#N/A,
'Options or Warrants'!B151)
)</f>
        <v>#N/A</v>
      </c>
      <c r="E151" t="e">
        <f>IF(
OR('Options - Free Attaching'!B151 = "8. Transferee of restricted securities", 'Options - Free Attaching'!B151 = "9. Any person (substitution for securities etc.)"),
'Options - Free Attaching'!C151,
IF(
'Options - Free Attaching'!B151 = "",
#N/A,
'Options - Free Attaching'!B151)
)</f>
        <v>#N/A</v>
      </c>
      <c r="F151" t="e">
        <f>IF(
OR('Con. Notes - Conversion'!B151 = "8. Transferee of restricted securities", 'Con. Notes - Conversion'!B151 = "9. Any person (substitution for securities etc.)"),
'Con. Notes - Conversion'!C151,
IF(
'Con. Notes - Conversion'!B151 = "",
#N/A,
'Con. Notes - Conversion'!B151)
)</f>
        <v>#N/A</v>
      </c>
      <c r="G151" t="e">
        <f>IF(
OR('Con. Notes - No Conversion'!B151 = "8. Transferee of restricted securities", 'Con. Notes - No Conversion'!B151 = "9. Any person (substitution for securities etc.)"),
'Con. Notes - No Conversion'!C151,
IF(
'Con. Notes - No Conversion'!B151 = "",
#N/A,
'Con. Notes - No Conversion'!B151)
)</f>
        <v>#N/A</v>
      </c>
    </row>
    <row r="152" spans="1:7" x14ac:dyDescent="0.25">
      <c r="A152" t="e">
        <f>IF(
OR(Shares!B152 = "8. Transferee of restricted securities", Shares!B152 = "9. Any person (substitution for securities etc.)"),
Shares!C152,
IF(
Shares!B152 = "",
#N/A,
Shares!B152)
)</f>
        <v>#N/A</v>
      </c>
      <c r="B152" t="e">
        <f>IF(
OR('Shares - LTR - Granted'!B152 = "8. Transferee of restricted securities", 'Shares - LTR - Granted'!B152 = "9. Any person (substitution for securities etc.)"),
'Shares - LTR - Granted'!C152,
IF(
'Shares - LTR - Granted'!B152 = "",
#N/A,
'Shares - LTR - Granted'!B152)
)</f>
        <v>#N/A</v>
      </c>
      <c r="C152" t="e">
        <f>IF(
OR('Performance Securities'!B152 = "8. Transferee of restricted securities", 'Performance Securities'!B152 = "9. Any person (substitution for securities etc.)"),
'Performance Securities'!C152,
IF(
'Performance Securities'!B152 = "",
#N/A,
'Performance Securities'!B152)
)</f>
        <v>#N/A</v>
      </c>
      <c r="D152" t="e">
        <f>IF(
OR('Options or Warrants'!B152 = "8. Transferee of restricted securities", 'Options or Warrants'!B152 = "9. Any person (substitution for securities etc.)"),
'Options or Warrants'!C152,
IF(
'Options or Warrants'!B152 = "",
#N/A,
'Options or Warrants'!B152)
)</f>
        <v>#N/A</v>
      </c>
      <c r="E152" t="e">
        <f>IF(
OR('Options - Free Attaching'!B152 = "8. Transferee of restricted securities", 'Options - Free Attaching'!B152 = "9. Any person (substitution for securities etc.)"),
'Options - Free Attaching'!C152,
IF(
'Options - Free Attaching'!B152 = "",
#N/A,
'Options - Free Attaching'!B152)
)</f>
        <v>#N/A</v>
      </c>
      <c r="F152" t="e">
        <f>IF(
OR('Con. Notes - Conversion'!B152 = "8. Transferee of restricted securities", 'Con. Notes - Conversion'!B152 = "9. Any person (substitution for securities etc.)"),
'Con. Notes - Conversion'!C152,
IF(
'Con. Notes - Conversion'!B152 = "",
#N/A,
'Con. Notes - Conversion'!B152)
)</f>
        <v>#N/A</v>
      </c>
      <c r="G152" t="e">
        <f>IF(
OR('Con. Notes - No Conversion'!B152 = "8. Transferee of restricted securities", 'Con. Notes - No Conversion'!B152 = "9. Any person (substitution for securities etc.)"),
'Con. Notes - No Conversion'!C152,
IF(
'Con. Notes - No Conversion'!B152 = "",
#N/A,
'Con. Notes - No Conversion'!B152)
)</f>
        <v>#N/A</v>
      </c>
    </row>
    <row r="153" spans="1:7" x14ac:dyDescent="0.25">
      <c r="A153" t="e">
        <f>IF(
OR(Shares!B153 = "8. Transferee of restricted securities", Shares!B153 = "9. Any person (substitution for securities etc.)"),
Shares!C153,
IF(
Shares!B153 = "",
#N/A,
Shares!B153)
)</f>
        <v>#N/A</v>
      </c>
      <c r="B153" t="e">
        <f>IF(
OR('Shares - LTR - Granted'!B153 = "8. Transferee of restricted securities", 'Shares - LTR - Granted'!B153 = "9. Any person (substitution for securities etc.)"),
'Shares - LTR - Granted'!C153,
IF(
'Shares - LTR - Granted'!B153 = "",
#N/A,
'Shares - LTR - Granted'!B153)
)</f>
        <v>#N/A</v>
      </c>
      <c r="C153" t="e">
        <f>IF(
OR('Performance Securities'!B153 = "8. Transferee of restricted securities", 'Performance Securities'!B153 = "9. Any person (substitution for securities etc.)"),
'Performance Securities'!C153,
IF(
'Performance Securities'!B153 = "",
#N/A,
'Performance Securities'!B153)
)</f>
        <v>#N/A</v>
      </c>
      <c r="D153" t="e">
        <f>IF(
OR('Options or Warrants'!B153 = "8. Transferee of restricted securities", 'Options or Warrants'!B153 = "9. Any person (substitution for securities etc.)"),
'Options or Warrants'!C153,
IF(
'Options or Warrants'!B153 = "",
#N/A,
'Options or Warrants'!B153)
)</f>
        <v>#N/A</v>
      </c>
      <c r="E153" t="e">
        <f>IF(
OR('Options - Free Attaching'!B153 = "8. Transferee of restricted securities", 'Options - Free Attaching'!B153 = "9. Any person (substitution for securities etc.)"),
'Options - Free Attaching'!C153,
IF(
'Options - Free Attaching'!B153 = "",
#N/A,
'Options - Free Attaching'!B153)
)</f>
        <v>#N/A</v>
      </c>
      <c r="F153" t="e">
        <f>IF(
OR('Con. Notes - Conversion'!B153 = "8. Transferee of restricted securities", 'Con. Notes - Conversion'!B153 = "9. Any person (substitution for securities etc.)"),
'Con. Notes - Conversion'!C153,
IF(
'Con. Notes - Conversion'!B153 = "",
#N/A,
'Con. Notes - Conversion'!B153)
)</f>
        <v>#N/A</v>
      </c>
      <c r="G153" t="e">
        <f>IF(
OR('Con. Notes - No Conversion'!B153 = "8. Transferee of restricted securities", 'Con. Notes - No Conversion'!B153 = "9. Any person (substitution for securities etc.)"),
'Con. Notes - No Conversion'!C153,
IF(
'Con. Notes - No Conversion'!B153 = "",
#N/A,
'Con. Notes - No Conversion'!B153)
)</f>
        <v>#N/A</v>
      </c>
    </row>
    <row r="154" spans="1:7" x14ac:dyDescent="0.25">
      <c r="A154" t="e">
        <f>IF(
OR(Shares!B154 = "8. Transferee of restricted securities", Shares!B154 = "9. Any person (substitution for securities etc.)"),
Shares!C154,
IF(
Shares!B154 = "",
#N/A,
Shares!B154)
)</f>
        <v>#N/A</v>
      </c>
      <c r="B154" t="e">
        <f>IF(
OR('Shares - LTR - Granted'!B154 = "8. Transferee of restricted securities", 'Shares - LTR - Granted'!B154 = "9. Any person (substitution for securities etc.)"),
'Shares - LTR - Granted'!C154,
IF(
'Shares - LTR - Granted'!B154 = "",
#N/A,
'Shares - LTR - Granted'!B154)
)</f>
        <v>#N/A</v>
      </c>
      <c r="C154" t="e">
        <f>IF(
OR('Performance Securities'!B154 = "8. Transferee of restricted securities", 'Performance Securities'!B154 = "9. Any person (substitution for securities etc.)"),
'Performance Securities'!C154,
IF(
'Performance Securities'!B154 = "",
#N/A,
'Performance Securities'!B154)
)</f>
        <v>#N/A</v>
      </c>
      <c r="D154" t="e">
        <f>IF(
OR('Options or Warrants'!B154 = "8. Transferee of restricted securities", 'Options or Warrants'!B154 = "9. Any person (substitution for securities etc.)"),
'Options or Warrants'!C154,
IF(
'Options or Warrants'!B154 = "",
#N/A,
'Options or Warrants'!B154)
)</f>
        <v>#N/A</v>
      </c>
      <c r="E154" t="e">
        <f>IF(
OR('Options - Free Attaching'!B154 = "8. Transferee of restricted securities", 'Options - Free Attaching'!B154 = "9. Any person (substitution for securities etc.)"),
'Options - Free Attaching'!C154,
IF(
'Options - Free Attaching'!B154 = "",
#N/A,
'Options - Free Attaching'!B154)
)</f>
        <v>#N/A</v>
      </c>
      <c r="F154" t="e">
        <f>IF(
OR('Con. Notes - Conversion'!B154 = "8. Transferee of restricted securities", 'Con. Notes - Conversion'!B154 = "9. Any person (substitution for securities etc.)"),
'Con. Notes - Conversion'!C154,
IF(
'Con. Notes - Conversion'!B154 = "",
#N/A,
'Con. Notes - Conversion'!B154)
)</f>
        <v>#N/A</v>
      </c>
      <c r="G154" t="e">
        <f>IF(
OR('Con. Notes - No Conversion'!B154 = "8. Transferee of restricted securities", 'Con. Notes - No Conversion'!B154 = "9. Any person (substitution for securities etc.)"),
'Con. Notes - No Conversion'!C154,
IF(
'Con. Notes - No Conversion'!B154 = "",
#N/A,
'Con. Notes - No Conversion'!B154)
)</f>
        <v>#N/A</v>
      </c>
    </row>
    <row r="155" spans="1:7" x14ac:dyDescent="0.25">
      <c r="A155" t="e">
        <f>IF(
OR(Shares!B155 = "8. Transferee of restricted securities", Shares!B155 = "9. Any person (substitution for securities etc.)"),
Shares!C155,
IF(
Shares!B155 = "",
#N/A,
Shares!B155)
)</f>
        <v>#N/A</v>
      </c>
      <c r="B155" t="e">
        <f>IF(
OR('Shares - LTR - Granted'!B155 = "8. Transferee of restricted securities", 'Shares - LTR - Granted'!B155 = "9. Any person (substitution for securities etc.)"),
'Shares - LTR - Granted'!C155,
IF(
'Shares - LTR - Granted'!B155 = "",
#N/A,
'Shares - LTR - Granted'!B155)
)</f>
        <v>#N/A</v>
      </c>
      <c r="C155" t="e">
        <f>IF(
OR('Performance Securities'!B155 = "8. Transferee of restricted securities", 'Performance Securities'!B155 = "9. Any person (substitution for securities etc.)"),
'Performance Securities'!C155,
IF(
'Performance Securities'!B155 = "",
#N/A,
'Performance Securities'!B155)
)</f>
        <v>#N/A</v>
      </c>
      <c r="D155" t="e">
        <f>IF(
OR('Options or Warrants'!B155 = "8. Transferee of restricted securities", 'Options or Warrants'!B155 = "9. Any person (substitution for securities etc.)"),
'Options or Warrants'!C155,
IF(
'Options or Warrants'!B155 = "",
#N/A,
'Options or Warrants'!B155)
)</f>
        <v>#N/A</v>
      </c>
      <c r="E155" t="e">
        <f>IF(
OR('Options - Free Attaching'!B155 = "8. Transferee of restricted securities", 'Options - Free Attaching'!B155 = "9. Any person (substitution for securities etc.)"),
'Options - Free Attaching'!C155,
IF(
'Options - Free Attaching'!B155 = "",
#N/A,
'Options - Free Attaching'!B155)
)</f>
        <v>#N/A</v>
      </c>
      <c r="F155" t="e">
        <f>IF(
OR('Con. Notes - Conversion'!B155 = "8. Transferee of restricted securities", 'Con. Notes - Conversion'!B155 = "9. Any person (substitution for securities etc.)"),
'Con. Notes - Conversion'!C155,
IF(
'Con. Notes - Conversion'!B155 = "",
#N/A,
'Con. Notes - Conversion'!B155)
)</f>
        <v>#N/A</v>
      </c>
      <c r="G155" t="e">
        <f>IF(
OR('Con. Notes - No Conversion'!B155 = "8. Transferee of restricted securities", 'Con. Notes - No Conversion'!B155 = "9. Any person (substitution for securities etc.)"),
'Con. Notes - No Conversion'!C155,
IF(
'Con. Notes - No Conversion'!B155 = "",
#N/A,
'Con. Notes - No Conversion'!B155)
)</f>
        <v>#N/A</v>
      </c>
    </row>
    <row r="156" spans="1:7" x14ac:dyDescent="0.25">
      <c r="A156" t="e">
        <f>IF(
OR(Shares!B156 = "8. Transferee of restricted securities", Shares!B156 = "9. Any person (substitution for securities etc.)"),
Shares!C156,
IF(
Shares!B156 = "",
#N/A,
Shares!B156)
)</f>
        <v>#N/A</v>
      </c>
      <c r="B156" t="e">
        <f>IF(
OR('Shares - LTR - Granted'!B156 = "8. Transferee of restricted securities", 'Shares - LTR - Granted'!B156 = "9. Any person (substitution for securities etc.)"),
'Shares - LTR - Granted'!C156,
IF(
'Shares - LTR - Granted'!B156 = "",
#N/A,
'Shares - LTR - Granted'!B156)
)</f>
        <v>#N/A</v>
      </c>
      <c r="C156" t="e">
        <f>IF(
OR('Performance Securities'!B156 = "8. Transferee of restricted securities", 'Performance Securities'!B156 = "9. Any person (substitution for securities etc.)"),
'Performance Securities'!C156,
IF(
'Performance Securities'!B156 = "",
#N/A,
'Performance Securities'!B156)
)</f>
        <v>#N/A</v>
      </c>
      <c r="D156" t="e">
        <f>IF(
OR('Options or Warrants'!B156 = "8. Transferee of restricted securities", 'Options or Warrants'!B156 = "9. Any person (substitution for securities etc.)"),
'Options or Warrants'!C156,
IF(
'Options or Warrants'!B156 = "",
#N/A,
'Options or Warrants'!B156)
)</f>
        <v>#N/A</v>
      </c>
      <c r="E156" t="e">
        <f>IF(
OR('Options - Free Attaching'!B156 = "8. Transferee of restricted securities", 'Options - Free Attaching'!B156 = "9. Any person (substitution for securities etc.)"),
'Options - Free Attaching'!C156,
IF(
'Options - Free Attaching'!B156 = "",
#N/A,
'Options - Free Attaching'!B156)
)</f>
        <v>#N/A</v>
      </c>
      <c r="F156" t="e">
        <f>IF(
OR('Con. Notes - Conversion'!B156 = "8. Transferee of restricted securities", 'Con. Notes - Conversion'!B156 = "9. Any person (substitution for securities etc.)"),
'Con. Notes - Conversion'!C156,
IF(
'Con. Notes - Conversion'!B156 = "",
#N/A,
'Con. Notes - Conversion'!B156)
)</f>
        <v>#N/A</v>
      </c>
      <c r="G156" t="e">
        <f>IF(
OR('Con. Notes - No Conversion'!B156 = "8. Transferee of restricted securities", 'Con. Notes - No Conversion'!B156 = "9. Any person (substitution for securities etc.)"),
'Con. Notes - No Conversion'!C156,
IF(
'Con. Notes - No Conversion'!B156 = "",
#N/A,
'Con. Notes - No Conversion'!B156)
)</f>
        <v>#N/A</v>
      </c>
    </row>
    <row r="157" spans="1:7" x14ac:dyDescent="0.25">
      <c r="A157" t="e">
        <f>IF(
OR(Shares!B157 = "8. Transferee of restricted securities", Shares!B157 = "9. Any person (substitution for securities etc.)"),
Shares!C157,
IF(
Shares!B157 = "",
#N/A,
Shares!B157)
)</f>
        <v>#N/A</v>
      </c>
      <c r="B157" t="e">
        <f>IF(
OR('Shares - LTR - Granted'!B157 = "8. Transferee of restricted securities", 'Shares - LTR - Granted'!B157 = "9. Any person (substitution for securities etc.)"),
'Shares - LTR - Granted'!C157,
IF(
'Shares - LTR - Granted'!B157 = "",
#N/A,
'Shares - LTR - Granted'!B157)
)</f>
        <v>#N/A</v>
      </c>
      <c r="C157" t="e">
        <f>IF(
OR('Performance Securities'!B157 = "8. Transferee of restricted securities", 'Performance Securities'!B157 = "9. Any person (substitution for securities etc.)"),
'Performance Securities'!C157,
IF(
'Performance Securities'!B157 = "",
#N/A,
'Performance Securities'!B157)
)</f>
        <v>#N/A</v>
      </c>
      <c r="D157" t="e">
        <f>IF(
OR('Options or Warrants'!B157 = "8. Transferee of restricted securities", 'Options or Warrants'!B157 = "9. Any person (substitution for securities etc.)"),
'Options or Warrants'!C157,
IF(
'Options or Warrants'!B157 = "",
#N/A,
'Options or Warrants'!B157)
)</f>
        <v>#N/A</v>
      </c>
      <c r="E157" t="e">
        <f>IF(
OR('Options - Free Attaching'!B157 = "8. Transferee of restricted securities", 'Options - Free Attaching'!B157 = "9. Any person (substitution for securities etc.)"),
'Options - Free Attaching'!C157,
IF(
'Options - Free Attaching'!B157 = "",
#N/A,
'Options - Free Attaching'!B157)
)</f>
        <v>#N/A</v>
      </c>
      <c r="F157" t="e">
        <f>IF(
OR('Con. Notes - Conversion'!B157 = "8. Transferee of restricted securities", 'Con. Notes - Conversion'!B157 = "9. Any person (substitution for securities etc.)"),
'Con. Notes - Conversion'!C157,
IF(
'Con. Notes - Conversion'!B157 = "",
#N/A,
'Con. Notes - Conversion'!B157)
)</f>
        <v>#N/A</v>
      </c>
      <c r="G157" t="e">
        <f>IF(
OR('Con. Notes - No Conversion'!B157 = "8. Transferee of restricted securities", 'Con. Notes - No Conversion'!B157 = "9. Any person (substitution for securities etc.)"),
'Con. Notes - No Conversion'!C157,
IF(
'Con. Notes - No Conversion'!B157 = "",
#N/A,
'Con. Notes - No Conversion'!B157)
)</f>
        <v>#N/A</v>
      </c>
    </row>
    <row r="158" spans="1:7" x14ac:dyDescent="0.25">
      <c r="A158" t="e">
        <f>IF(
OR(Shares!B158 = "8. Transferee of restricted securities", Shares!B158 = "9. Any person (substitution for securities etc.)"),
Shares!C158,
IF(
Shares!B158 = "",
#N/A,
Shares!B158)
)</f>
        <v>#N/A</v>
      </c>
      <c r="B158" t="e">
        <f>IF(
OR('Shares - LTR - Granted'!B158 = "8. Transferee of restricted securities", 'Shares - LTR - Granted'!B158 = "9. Any person (substitution for securities etc.)"),
'Shares - LTR - Granted'!C158,
IF(
'Shares - LTR - Granted'!B158 = "",
#N/A,
'Shares - LTR - Granted'!B158)
)</f>
        <v>#N/A</v>
      </c>
      <c r="C158" t="e">
        <f>IF(
OR('Performance Securities'!B158 = "8. Transferee of restricted securities", 'Performance Securities'!B158 = "9. Any person (substitution for securities etc.)"),
'Performance Securities'!C158,
IF(
'Performance Securities'!B158 = "",
#N/A,
'Performance Securities'!B158)
)</f>
        <v>#N/A</v>
      </c>
      <c r="D158" t="e">
        <f>IF(
OR('Options or Warrants'!B158 = "8. Transferee of restricted securities", 'Options or Warrants'!B158 = "9. Any person (substitution for securities etc.)"),
'Options or Warrants'!C158,
IF(
'Options or Warrants'!B158 = "",
#N/A,
'Options or Warrants'!B158)
)</f>
        <v>#N/A</v>
      </c>
      <c r="E158" t="e">
        <f>IF(
OR('Options - Free Attaching'!B158 = "8. Transferee of restricted securities", 'Options - Free Attaching'!B158 = "9. Any person (substitution for securities etc.)"),
'Options - Free Attaching'!C158,
IF(
'Options - Free Attaching'!B158 = "",
#N/A,
'Options - Free Attaching'!B158)
)</f>
        <v>#N/A</v>
      </c>
      <c r="F158" t="e">
        <f>IF(
OR('Con. Notes - Conversion'!B158 = "8. Transferee of restricted securities", 'Con. Notes - Conversion'!B158 = "9. Any person (substitution for securities etc.)"),
'Con. Notes - Conversion'!C158,
IF(
'Con. Notes - Conversion'!B158 = "",
#N/A,
'Con. Notes - Conversion'!B158)
)</f>
        <v>#N/A</v>
      </c>
      <c r="G158" t="e">
        <f>IF(
OR('Con. Notes - No Conversion'!B158 = "8. Transferee of restricted securities", 'Con. Notes - No Conversion'!B158 = "9. Any person (substitution for securities etc.)"),
'Con. Notes - No Conversion'!C158,
IF(
'Con. Notes - No Conversion'!B158 = "",
#N/A,
'Con. Notes - No Conversion'!B158)
)</f>
        <v>#N/A</v>
      </c>
    </row>
    <row r="159" spans="1:7" x14ac:dyDescent="0.25">
      <c r="A159" t="e">
        <f>IF(
OR(Shares!B159 = "8. Transferee of restricted securities", Shares!B159 = "9. Any person (substitution for securities etc.)"),
Shares!C159,
IF(
Shares!B159 = "",
#N/A,
Shares!B159)
)</f>
        <v>#N/A</v>
      </c>
      <c r="B159" t="e">
        <f>IF(
OR('Shares - LTR - Granted'!B159 = "8. Transferee of restricted securities", 'Shares - LTR - Granted'!B159 = "9. Any person (substitution for securities etc.)"),
'Shares - LTR - Granted'!C159,
IF(
'Shares - LTR - Granted'!B159 = "",
#N/A,
'Shares - LTR - Granted'!B159)
)</f>
        <v>#N/A</v>
      </c>
      <c r="C159" t="e">
        <f>IF(
OR('Performance Securities'!B159 = "8. Transferee of restricted securities", 'Performance Securities'!B159 = "9. Any person (substitution for securities etc.)"),
'Performance Securities'!C159,
IF(
'Performance Securities'!B159 = "",
#N/A,
'Performance Securities'!B159)
)</f>
        <v>#N/A</v>
      </c>
      <c r="D159" t="e">
        <f>IF(
OR('Options or Warrants'!B159 = "8. Transferee of restricted securities", 'Options or Warrants'!B159 = "9. Any person (substitution for securities etc.)"),
'Options or Warrants'!C159,
IF(
'Options or Warrants'!B159 = "",
#N/A,
'Options or Warrants'!B159)
)</f>
        <v>#N/A</v>
      </c>
      <c r="E159" t="e">
        <f>IF(
OR('Options - Free Attaching'!B159 = "8. Transferee of restricted securities", 'Options - Free Attaching'!B159 = "9. Any person (substitution for securities etc.)"),
'Options - Free Attaching'!C159,
IF(
'Options - Free Attaching'!B159 = "",
#N/A,
'Options - Free Attaching'!B159)
)</f>
        <v>#N/A</v>
      </c>
      <c r="F159" t="e">
        <f>IF(
OR('Con. Notes - Conversion'!B159 = "8. Transferee of restricted securities", 'Con. Notes - Conversion'!B159 = "9. Any person (substitution for securities etc.)"),
'Con. Notes - Conversion'!C159,
IF(
'Con. Notes - Conversion'!B159 = "",
#N/A,
'Con. Notes - Conversion'!B159)
)</f>
        <v>#N/A</v>
      </c>
      <c r="G159" t="e">
        <f>IF(
OR('Con. Notes - No Conversion'!B159 = "8. Transferee of restricted securities", 'Con. Notes - No Conversion'!B159 = "9. Any person (substitution for securities etc.)"),
'Con. Notes - No Conversion'!C159,
IF(
'Con. Notes - No Conversion'!B159 = "",
#N/A,
'Con. Notes - No Conversion'!B159)
)</f>
        <v>#N/A</v>
      </c>
    </row>
    <row r="160" spans="1:7" x14ac:dyDescent="0.25">
      <c r="A160" t="e">
        <f>IF(
OR(Shares!B160 = "8. Transferee of restricted securities", Shares!B160 = "9. Any person (substitution for securities etc.)"),
Shares!C160,
IF(
Shares!B160 = "",
#N/A,
Shares!B160)
)</f>
        <v>#N/A</v>
      </c>
      <c r="B160" t="e">
        <f>IF(
OR('Shares - LTR - Granted'!B160 = "8. Transferee of restricted securities", 'Shares - LTR - Granted'!B160 = "9. Any person (substitution for securities etc.)"),
'Shares - LTR - Granted'!C160,
IF(
'Shares - LTR - Granted'!B160 = "",
#N/A,
'Shares - LTR - Granted'!B160)
)</f>
        <v>#N/A</v>
      </c>
      <c r="C160" t="e">
        <f>IF(
OR('Performance Securities'!B160 = "8. Transferee of restricted securities", 'Performance Securities'!B160 = "9. Any person (substitution for securities etc.)"),
'Performance Securities'!C160,
IF(
'Performance Securities'!B160 = "",
#N/A,
'Performance Securities'!B160)
)</f>
        <v>#N/A</v>
      </c>
      <c r="D160" t="e">
        <f>IF(
OR('Options or Warrants'!B160 = "8. Transferee of restricted securities", 'Options or Warrants'!B160 = "9. Any person (substitution for securities etc.)"),
'Options or Warrants'!C160,
IF(
'Options or Warrants'!B160 = "",
#N/A,
'Options or Warrants'!B160)
)</f>
        <v>#N/A</v>
      </c>
      <c r="E160" t="e">
        <f>IF(
OR('Options - Free Attaching'!B160 = "8. Transferee of restricted securities", 'Options - Free Attaching'!B160 = "9. Any person (substitution for securities etc.)"),
'Options - Free Attaching'!C160,
IF(
'Options - Free Attaching'!B160 = "",
#N/A,
'Options - Free Attaching'!B160)
)</f>
        <v>#N/A</v>
      </c>
      <c r="F160" t="e">
        <f>IF(
OR('Con. Notes - Conversion'!B160 = "8. Transferee of restricted securities", 'Con. Notes - Conversion'!B160 = "9. Any person (substitution for securities etc.)"),
'Con. Notes - Conversion'!C160,
IF(
'Con. Notes - Conversion'!B160 = "",
#N/A,
'Con. Notes - Conversion'!B160)
)</f>
        <v>#N/A</v>
      </c>
      <c r="G160" t="e">
        <f>IF(
OR('Con. Notes - No Conversion'!B160 = "8. Transferee of restricted securities", 'Con. Notes - No Conversion'!B160 = "9. Any person (substitution for securities etc.)"),
'Con. Notes - No Conversion'!C160,
IF(
'Con. Notes - No Conversion'!B160 = "",
#N/A,
'Con. Notes - No Conversion'!B160)
)</f>
        <v>#N/A</v>
      </c>
    </row>
    <row r="161" spans="1:7" x14ac:dyDescent="0.25">
      <c r="A161" t="e">
        <f>IF(
OR(Shares!B161 = "8. Transferee of restricted securities", Shares!B161 = "9. Any person (substitution for securities etc.)"),
Shares!C161,
IF(
Shares!B161 = "",
#N/A,
Shares!B161)
)</f>
        <v>#N/A</v>
      </c>
      <c r="B161" t="e">
        <f>IF(
OR('Shares - LTR - Granted'!B161 = "8. Transferee of restricted securities", 'Shares - LTR - Granted'!B161 = "9. Any person (substitution for securities etc.)"),
'Shares - LTR - Granted'!C161,
IF(
'Shares - LTR - Granted'!B161 = "",
#N/A,
'Shares - LTR - Granted'!B161)
)</f>
        <v>#N/A</v>
      </c>
      <c r="C161" t="e">
        <f>IF(
OR('Performance Securities'!B161 = "8. Transferee of restricted securities", 'Performance Securities'!B161 = "9. Any person (substitution for securities etc.)"),
'Performance Securities'!C161,
IF(
'Performance Securities'!B161 = "",
#N/A,
'Performance Securities'!B161)
)</f>
        <v>#N/A</v>
      </c>
      <c r="D161" t="e">
        <f>IF(
OR('Options or Warrants'!B161 = "8. Transferee of restricted securities", 'Options or Warrants'!B161 = "9. Any person (substitution for securities etc.)"),
'Options or Warrants'!C161,
IF(
'Options or Warrants'!B161 = "",
#N/A,
'Options or Warrants'!B161)
)</f>
        <v>#N/A</v>
      </c>
      <c r="E161" t="e">
        <f>IF(
OR('Options - Free Attaching'!B161 = "8. Transferee of restricted securities", 'Options - Free Attaching'!B161 = "9. Any person (substitution for securities etc.)"),
'Options - Free Attaching'!C161,
IF(
'Options - Free Attaching'!B161 = "",
#N/A,
'Options - Free Attaching'!B161)
)</f>
        <v>#N/A</v>
      </c>
      <c r="F161" t="e">
        <f>IF(
OR('Con. Notes - Conversion'!B161 = "8. Transferee of restricted securities", 'Con. Notes - Conversion'!B161 = "9. Any person (substitution for securities etc.)"),
'Con. Notes - Conversion'!C161,
IF(
'Con. Notes - Conversion'!B161 = "",
#N/A,
'Con. Notes - Conversion'!B161)
)</f>
        <v>#N/A</v>
      </c>
      <c r="G161" t="e">
        <f>IF(
OR('Con. Notes - No Conversion'!B161 = "8. Transferee of restricted securities", 'Con. Notes - No Conversion'!B161 = "9. Any person (substitution for securities etc.)"),
'Con. Notes - No Conversion'!C161,
IF(
'Con. Notes - No Conversion'!B161 = "",
#N/A,
'Con. Notes - No Conversion'!B161)
)</f>
        <v>#N/A</v>
      </c>
    </row>
    <row r="162" spans="1:7" x14ac:dyDescent="0.25">
      <c r="A162" t="e">
        <f>IF(
OR(Shares!B162 = "8. Transferee of restricted securities", Shares!B162 = "9. Any person (substitution for securities etc.)"),
Shares!C162,
IF(
Shares!B162 = "",
#N/A,
Shares!B162)
)</f>
        <v>#N/A</v>
      </c>
      <c r="B162" t="e">
        <f>IF(
OR('Shares - LTR - Granted'!B162 = "8. Transferee of restricted securities", 'Shares - LTR - Granted'!B162 = "9. Any person (substitution for securities etc.)"),
'Shares - LTR - Granted'!C162,
IF(
'Shares - LTR - Granted'!B162 = "",
#N/A,
'Shares - LTR - Granted'!B162)
)</f>
        <v>#N/A</v>
      </c>
      <c r="C162" t="e">
        <f>IF(
OR('Performance Securities'!B162 = "8. Transferee of restricted securities", 'Performance Securities'!B162 = "9. Any person (substitution for securities etc.)"),
'Performance Securities'!C162,
IF(
'Performance Securities'!B162 = "",
#N/A,
'Performance Securities'!B162)
)</f>
        <v>#N/A</v>
      </c>
      <c r="D162" t="e">
        <f>IF(
OR('Options or Warrants'!B162 = "8. Transferee of restricted securities", 'Options or Warrants'!B162 = "9. Any person (substitution for securities etc.)"),
'Options or Warrants'!C162,
IF(
'Options or Warrants'!B162 = "",
#N/A,
'Options or Warrants'!B162)
)</f>
        <v>#N/A</v>
      </c>
      <c r="E162" t="e">
        <f>IF(
OR('Options - Free Attaching'!B162 = "8. Transferee of restricted securities", 'Options - Free Attaching'!B162 = "9. Any person (substitution for securities etc.)"),
'Options - Free Attaching'!C162,
IF(
'Options - Free Attaching'!B162 = "",
#N/A,
'Options - Free Attaching'!B162)
)</f>
        <v>#N/A</v>
      </c>
      <c r="F162" t="e">
        <f>IF(
OR('Con. Notes - Conversion'!B162 = "8. Transferee of restricted securities", 'Con. Notes - Conversion'!B162 = "9. Any person (substitution for securities etc.)"),
'Con. Notes - Conversion'!C162,
IF(
'Con. Notes - Conversion'!B162 = "",
#N/A,
'Con. Notes - Conversion'!B162)
)</f>
        <v>#N/A</v>
      </c>
      <c r="G162" t="e">
        <f>IF(
OR('Con. Notes - No Conversion'!B162 = "8. Transferee of restricted securities", 'Con. Notes - No Conversion'!B162 = "9. Any person (substitution for securities etc.)"),
'Con. Notes - No Conversion'!C162,
IF(
'Con. Notes - No Conversion'!B162 = "",
#N/A,
'Con. Notes - No Conversion'!B162)
)</f>
        <v>#N/A</v>
      </c>
    </row>
    <row r="163" spans="1:7" x14ac:dyDescent="0.25">
      <c r="A163" t="e">
        <f>IF(
OR(Shares!B163 = "8. Transferee of restricted securities", Shares!B163 = "9. Any person (substitution for securities etc.)"),
Shares!C163,
IF(
Shares!B163 = "",
#N/A,
Shares!B163)
)</f>
        <v>#N/A</v>
      </c>
      <c r="B163" t="e">
        <f>IF(
OR('Shares - LTR - Granted'!B163 = "8. Transferee of restricted securities", 'Shares - LTR - Granted'!B163 = "9. Any person (substitution for securities etc.)"),
'Shares - LTR - Granted'!C163,
IF(
'Shares - LTR - Granted'!B163 = "",
#N/A,
'Shares - LTR - Granted'!B163)
)</f>
        <v>#N/A</v>
      </c>
      <c r="C163" t="e">
        <f>IF(
OR('Performance Securities'!B163 = "8. Transferee of restricted securities", 'Performance Securities'!B163 = "9. Any person (substitution for securities etc.)"),
'Performance Securities'!C163,
IF(
'Performance Securities'!B163 = "",
#N/A,
'Performance Securities'!B163)
)</f>
        <v>#N/A</v>
      </c>
      <c r="D163" t="e">
        <f>IF(
OR('Options or Warrants'!B163 = "8. Transferee of restricted securities", 'Options or Warrants'!B163 = "9. Any person (substitution for securities etc.)"),
'Options or Warrants'!C163,
IF(
'Options or Warrants'!B163 = "",
#N/A,
'Options or Warrants'!B163)
)</f>
        <v>#N/A</v>
      </c>
      <c r="E163" t="e">
        <f>IF(
OR('Options - Free Attaching'!B163 = "8. Transferee of restricted securities", 'Options - Free Attaching'!B163 = "9. Any person (substitution for securities etc.)"),
'Options - Free Attaching'!C163,
IF(
'Options - Free Attaching'!B163 = "",
#N/A,
'Options - Free Attaching'!B163)
)</f>
        <v>#N/A</v>
      </c>
      <c r="F163" t="e">
        <f>IF(
OR('Con. Notes - Conversion'!B163 = "8. Transferee of restricted securities", 'Con. Notes - Conversion'!B163 = "9. Any person (substitution for securities etc.)"),
'Con. Notes - Conversion'!C163,
IF(
'Con. Notes - Conversion'!B163 = "",
#N/A,
'Con. Notes - Conversion'!B163)
)</f>
        <v>#N/A</v>
      </c>
      <c r="G163" t="e">
        <f>IF(
OR('Con. Notes - No Conversion'!B163 = "8. Transferee of restricted securities", 'Con. Notes - No Conversion'!B163 = "9. Any person (substitution for securities etc.)"),
'Con. Notes - No Conversion'!C163,
IF(
'Con. Notes - No Conversion'!B163 = "",
#N/A,
'Con. Notes - No Conversion'!B163)
)</f>
        <v>#N/A</v>
      </c>
    </row>
    <row r="164" spans="1:7" x14ac:dyDescent="0.25">
      <c r="A164" t="e">
        <f>IF(
OR(Shares!B164 = "8. Transferee of restricted securities", Shares!B164 = "9. Any person (substitution for securities etc.)"),
Shares!C164,
IF(
Shares!B164 = "",
#N/A,
Shares!B164)
)</f>
        <v>#N/A</v>
      </c>
      <c r="B164" t="e">
        <f>IF(
OR('Shares - LTR - Granted'!B164 = "8. Transferee of restricted securities", 'Shares - LTR - Granted'!B164 = "9. Any person (substitution for securities etc.)"),
'Shares - LTR - Granted'!C164,
IF(
'Shares - LTR - Granted'!B164 = "",
#N/A,
'Shares - LTR - Granted'!B164)
)</f>
        <v>#N/A</v>
      </c>
      <c r="C164" t="e">
        <f>IF(
OR('Performance Securities'!B164 = "8. Transferee of restricted securities", 'Performance Securities'!B164 = "9. Any person (substitution for securities etc.)"),
'Performance Securities'!C164,
IF(
'Performance Securities'!B164 = "",
#N/A,
'Performance Securities'!B164)
)</f>
        <v>#N/A</v>
      </c>
      <c r="D164" t="e">
        <f>IF(
OR('Options or Warrants'!B164 = "8. Transferee of restricted securities", 'Options or Warrants'!B164 = "9. Any person (substitution for securities etc.)"),
'Options or Warrants'!C164,
IF(
'Options or Warrants'!B164 = "",
#N/A,
'Options or Warrants'!B164)
)</f>
        <v>#N/A</v>
      </c>
      <c r="E164" t="e">
        <f>IF(
OR('Options - Free Attaching'!B164 = "8. Transferee of restricted securities", 'Options - Free Attaching'!B164 = "9. Any person (substitution for securities etc.)"),
'Options - Free Attaching'!C164,
IF(
'Options - Free Attaching'!B164 = "",
#N/A,
'Options - Free Attaching'!B164)
)</f>
        <v>#N/A</v>
      </c>
      <c r="F164" t="e">
        <f>IF(
OR('Con. Notes - Conversion'!B164 = "8. Transferee of restricted securities", 'Con. Notes - Conversion'!B164 = "9. Any person (substitution for securities etc.)"),
'Con. Notes - Conversion'!C164,
IF(
'Con. Notes - Conversion'!B164 = "",
#N/A,
'Con. Notes - Conversion'!B164)
)</f>
        <v>#N/A</v>
      </c>
      <c r="G164" t="e">
        <f>IF(
OR('Con. Notes - No Conversion'!B164 = "8. Transferee of restricted securities", 'Con. Notes - No Conversion'!B164 = "9. Any person (substitution for securities etc.)"),
'Con. Notes - No Conversion'!C164,
IF(
'Con. Notes - No Conversion'!B164 = "",
#N/A,
'Con. Notes - No Conversion'!B164)
)</f>
        <v>#N/A</v>
      </c>
    </row>
    <row r="165" spans="1:7" x14ac:dyDescent="0.25">
      <c r="A165" t="e">
        <f>IF(
OR(Shares!B165 = "8. Transferee of restricted securities", Shares!B165 = "9. Any person (substitution for securities etc.)"),
Shares!C165,
IF(
Shares!B165 = "",
#N/A,
Shares!B165)
)</f>
        <v>#N/A</v>
      </c>
      <c r="B165" t="e">
        <f>IF(
OR('Shares - LTR - Granted'!B165 = "8. Transferee of restricted securities", 'Shares - LTR - Granted'!B165 = "9. Any person (substitution for securities etc.)"),
'Shares - LTR - Granted'!C165,
IF(
'Shares - LTR - Granted'!B165 = "",
#N/A,
'Shares - LTR - Granted'!B165)
)</f>
        <v>#N/A</v>
      </c>
      <c r="C165" t="e">
        <f>IF(
OR('Performance Securities'!B165 = "8. Transferee of restricted securities", 'Performance Securities'!B165 = "9. Any person (substitution for securities etc.)"),
'Performance Securities'!C165,
IF(
'Performance Securities'!B165 = "",
#N/A,
'Performance Securities'!B165)
)</f>
        <v>#N/A</v>
      </c>
      <c r="D165" t="e">
        <f>IF(
OR('Options or Warrants'!B165 = "8. Transferee of restricted securities", 'Options or Warrants'!B165 = "9. Any person (substitution for securities etc.)"),
'Options or Warrants'!C165,
IF(
'Options or Warrants'!B165 = "",
#N/A,
'Options or Warrants'!B165)
)</f>
        <v>#N/A</v>
      </c>
      <c r="E165" t="e">
        <f>IF(
OR('Options - Free Attaching'!B165 = "8. Transferee of restricted securities", 'Options - Free Attaching'!B165 = "9. Any person (substitution for securities etc.)"),
'Options - Free Attaching'!C165,
IF(
'Options - Free Attaching'!B165 = "",
#N/A,
'Options - Free Attaching'!B165)
)</f>
        <v>#N/A</v>
      </c>
      <c r="F165" t="e">
        <f>IF(
OR('Con. Notes - Conversion'!B165 = "8. Transferee of restricted securities", 'Con. Notes - Conversion'!B165 = "9. Any person (substitution for securities etc.)"),
'Con. Notes - Conversion'!C165,
IF(
'Con. Notes - Conversion'!B165 = "",
#N/A,
'Con. Notes - Conversion'!B165)
)</f>
        <v>#N/A</v>
      </c>
      <c r="G165" t="e">
        <f>IF(
OR('Con. Notes - No Conversion'!B165 = "8. Transferee of restricted securities", 'Con. Notes - No Conversion'!B165 = "9. Any person (substitution for securities etc.)"),
'Con. Notes - No Conversion'!C165,
IF(
'Con. Notes - No Conversion'!B165 = "",
#N/A,
'Con. Notes - No Conversion'!B165)
)</f>
        <v>#N/A</v>
      </c>
    </row>
    <row r="166" spans="1:7" x14ac:dyDescent="0.25">
      <c r="A166" t="e">
        <f>IF(
OR(Shares!B166 = "8. Transferee of restricted securities", Shares!B166 = "9. Any person (substitution for securities etc.)"),
Shares!C166,
IF(
Shares!B166 = "",
#N/A,
Shares!B166)
)</f>
        <v>#N/A</v>
      </c>
      <c r="B166" t="e">
        <f>IF(
OR('Shares - LTR - Granted'!B166 = "8. Transferee of restricted securities", 'Shares - LTR - Granted'!B166 = "9. Any person (substitution for securities etc.)"),
'Shares - LTR - Granted'!C166,
IF(
'Shares - LTR - Granted'!B166 = "",
#N/A,
'Shares - LTR - Granted'!B166)
)</f>
        <v>#N/A</v>
      </c>
      <c r="C166" t="e">
        <f>IF(
OR('Performance Securities'!B166 = "8. Transferee of restricted securities", 'Performance Securities'!B166 = "9. Any person (substitution for securities etc.)"),
'Performance Securities'!C166,
IF(
'Performance Securities'!B166 = "",
#N/A,
'Performance Securities'!B166)
)</f>
        <v>#N/A</v>
      </c>
      <c r="D166" t="e">
        <f>IF(
OR('Options or Warrants'!B166 = "8. Transferee of restricted securities", 'Options or Warrants'!B166 = "9. Any person (substitution for securities etc.)"),
'Options or Warrants'!C166,
IF(
'Options or Warrants'!B166 = "",
#N/A,
'Options or Warrants'!B166)
)</f>
        <v>#N/A</v>
      </c>
      <c r="E166" t="e">
        <f>IF(
OR('Options - Free Attaching'!B166 = "8. Transferee of restricted securities", 'Options - Free Attaching'!B166 = "9. Any person (substitution for securities etc.)"),
'Options - Free Attaching'!C166,
IF(
'Options - Free Attaching'!B166 = "",
#N/A,
'Options - Free Attaching'!B166)
)</f>
        <v>#N/A</v>
      </c>
      <c r="F166" t="e">
        <f>IF(
OR('Con. Notes - Conversion'!B166 = "8. Transferee of restricted securities", 'Con. Notes - Conversion'!B166 = "9. Any person (substitution for securities etc.)"),
'Con. Notes - Conversion'!C166,
IF(
'Con. Notes - Conversion'!B166 = "",
#N/A,
'Con. Notes - Conversion'!B166)
)</f>
        <v>#N/A</v>
      </c>
      <c r="G166" t="e">
        <f>IF(
OR('Con. Notes - No Conversion'!B166 = "8. Transferee of restricted securities", 'Con. Notes - No Conversion'!B166 = "9. Any person (substitution for securities etc.)"),
'Con. Notes - No Conversion'!C166,
IF(
'Con. Notes - No Conversion'!B166 = "",
#N/A,
'Con. Notes - No Conversion'!B166)
)</f>
        <v>#N/A</v>
      </c>
    </row>
    <row r="167" spans="1:7" x14ac:dyDescent="0.25">
      <c r="A167" t="e">
        <f>IF(
OR(Shares!B167 = "8. Transferee of restricted securities", Shares!B167 = "9. Any person (substitution for securities etc.)"),
Shares!C167,
IF(
Shares!B167 = "",
#N/A,
Shares!B167)
)</f>
        <v>#N/A</v>
      </c>
      <c r="B167" t="e">
        <f>IF(
OR('Shares - LTR - Granted'!B167 = "8. Transferee of restricted securities", 'Shares - LTR - Granted'!B167 = "9. Any person (substitution for securities etc.)"),
'Shares - LTR - Granted'!C167,
IF(
'Shares - LTR - Granted'!B167 = "",
#N/A,
'Shares - LTR - Granted'!B167)
)</f>
        <v>#N/A</v>
      </c>
      <c r="C167" t="e">
        <f>IF(
OR('Performance Securities'!B167 = "8. Transferee of restricted securities", 'Performance Securities'!B167 = "9. Any person (substitution for securities etc.)"),
'Performance Securities'!C167,
IF(
'Performance Securities'!B167 = "",
#N/A,
'Performance Securities'!B167)
)</f>
        <v>#N/A</v>
      </c>
      <c r="D167" t="e">
        <f>IF(
OR('Options or Warrants'!B167 = "8. Transferee of restricted securities", 'Options or Warrants'!B167 = "9. Any person (substitution for securities etc.)"),
'Options or Warrants'!C167,
IF(
'Options or Warrants'!B167 = "",
#N/A,
'Options or Warrants'!B167)
)</f>
        <v>#N/A</v>
      </c>
      <c r="E167" t="e">
        <f>IF(
OR('Options - Free Attaching'!B167 = "8. Transferee of restricted securities", 'Options - Free Attaching'!B167 = "9. Any person (substitution for securities etc.)"),
'Options - Free Attaching'!C167,
IF(
'Options - Free Attaching'!B167 = "",
#N/A,
'Options - Free Attaching'!B167)
)</f>
        <v>#N/A</v>
      </c>
      <c r="F167" t="e">
        <f>IF(
OR('Con. Notes - Conversion'!B167 = "8. Transferee of restricted securities", 'Con. Notes - Conversion'!B167 = "9. Any person (substitution for securities etc.)"),
'Con. Notes - Conversion'!C167,
IF(
'Con. Notes - Conversion'!B167 = "",
#N/A,
'Con. Notes - Conversion'!B167)
)</f>
        <v>#N/A</v>
      </c>
      <c r="G167" t="e">
        <f>IF(
OR('Con. Notes - No Conversion'!B167 = "8. Transferee of restricted securities", 'Con. Notes - No Conversion'!B167 = "9. Any person (substitution for securities etc.)"),
'Con. Notes - No Conversion'!C167,
IF(
'Con. Notes - No Conversion'!B167 = "",
#N/A,
'Con. Notes - No Conversion'!B167)
)</f>
        <v>#N/A</v>
      </c>
    </row>
    <row r="168" spans="1:7" x14ac:dyDescent="0.25">
      <c r="A168" t="e">
        <f>IF(
OR(Shares!B168 = "8. Transferee of restricted securities", Shares!B168 = "9. Any person (substitution for securities etc.)"),
Shares!C168,
IF(
Shares!B168 = "",
#N/A,
Shares!B168)
)</f>
        <v>#N/A</v>
      </c>
      <c r="B168" t="e">
        <f>IF(
OR('Shares - LTR - Granted'!B168 = "8. Transferee of restricted securities", 'Shares - LTR - Granted'!B168 = "9. Any person (substitution for securities etc.)"),
'Shares - LTR - Granted'!C168,
IF(
'Shares - LTR - Granted'!B168 = "",
#N/A,
'Shares - LTR - Granted'!B168)
)</f>
        <v>#N/A</v>
      </c>
      <c r="C168" t="e">
        <f>IF(
OR('Performance Securities'!B168 = "8. Transferee of restricted securities", 'Performance Securities'!B168 = "9. Any person (substitution for securities etc.)"),
'Performance Securities'!C168,
IF(
'Performance Securities'!B168 = "",
#N/A,
'Performance Securities'!B168)
)</f>
        <v>#N/A</v>
      </c>
      <c r="D168" t="e">
        <f>IF(
OR('Options or Warrants'!B168 = "8. Transferee of restricted securities", 'Options or Warrants'!B168 = "9. Any person (substitution for securities etc.)"),
'Options or Warrants'!C168,
IF(
'Options or Warrants'!B168 = "",
#N/A,
'Options or Warrants'!B168)
)</f>
        <v>#N/A</v>
      </c>
      <c r="E168" t="e">
        <f>IF(
OR('Options - Free Attaching'!B168 = "8. Transferee of restricted securities", 'Options - Free Attaching'!B168 = "9. Any person (substitution for securities etc.)"),
'Options - Free Attaching'!C168,
IF(
'Options - Free Attaching'!B168 = "",
#N/A,
'Options - Free Attaching'!B168)
)</f>
        <v>#N/A</v>
      </c>
      <c r="F168" t="e">
        <f>IF(
OR('Con. Notes - Conversion'!B168 = "8. Transferee of restricted securities", 'Con. Notes - Conversion'!B168 = "9. Any person (substitution for securities etc.)"),
'Con. Notes - Conversion'!C168,
IF(
'Con. Notes - Conversion'!B168 = "",
#N/A,
'Con. Notes - Conversion'!B168)
)</f>
        <v>#N/A</v>
      </c>
      <c r="G168" t="e">
        <f>IF(
OR('Con. Notes - No Conversion'!B168 = "8. Transferee of restricted securities", 'Con. Notes - No Conversion'!B168 = "9. Any person (substitution for securities etc.)"),
'Con. Notes - No Conversion'!C168,
IF(
'Con. Notes - No Conversion'!B168 = "",
#N/A,
'Con. Notes - No Conversion'!B168)
)</f>
        <v>#N/A</v>
      </c>
    </row>
    <row r="169" spans="1:7" x14ac:dyDescent="0.25">
      <c r="A169" t="e">
        <f>IF(
OR(Shares!B169 = "8. Transferee of restricted securities", Shares!B169 = "9. Any person (substitution for securities etc.)"),
Shares!C169,
IF(
Shares!B169 = "",
#N/A,
Shares!B169)
)</f>
        <v>#N/A</v>
      </c>
      <c r="B169" t="e">
        <f>IF(
OR('Shares - LTR - Granted'!B169 = "8. Transferee of restricted securities", 'Shares - LTR - Granted'!B169 = "9. Any person (substitution for securities etc.)"),
'Shares - LTR - Granted'!C169,
IF(
'Shares - LTR - Granted'!B169 = "",
#N/A,
'Shares - LTR - Granted'!B169)
)</f>
        <v>#N/A</v>
      </c>
      <c r="C169" t="e">
        <f>IF(
OR('Performance Securities'!B169 = "8. Transferee of restricted securities", 'Performance Securities'!B169 = "9. Any person (substitution for securities etc.)"),
'Performance Securities'!C169,
IF(
'Performance Securities'!B169 = "",
#N/A,
'Performance Securities'!B169)
)</f>
        <v>#N/A</v>
      </c>
      <c r="D169" t="e">
        <f>IF(
OR('Options or Warrants'!B169 = "8. Transferee of restricted securities", 'Options or Warrants'!B169 = "9. Any person (substitution for securities etc.)"),
'Options or Warrants'!C169,
IF(
'Options or Warrants'!B169 = "",
#N/A,
'Options or Warrants'!B169)
)</f>
        <v>#N/A</v>
      </c>
      <c r="E169" t="e">
        <f>IF(
OR('Options - Free Attaching'!B169 = "8. Transferee of restricted securities", 'Options - Free Attaching'!B169 = "9. Any person (substitution for securities etc.)"),
'Options - Free Attaching'!C169,
IF(
'Options - Free Attaching'!B169 = "",
#N/A,
'Options - Free Attaching'!B169)
)</f>
        <v>#N/A</v>
      </c>
      <c r="F169" t="e">
        <f>IF(
OR('Con. Notes - Conversion'!B169 = "8. Transferee of restricted securities", 'Con. Notes - Conversion'!B169 = "9. Any person (substitution for securities etc.)"),
'Con. Notes - Conversion'!C169,
IF(
'Con. Notes - Conversion'!B169 = "",
#N/A,
'Con. Notes - Conversion'!B169)
)</f>
        <v>#N/A</v>
      </c>
      <c r="G169" t="e">
        <f>IF(
OR('Con. Notes - No Conversion'!B169 = "8. Transferee of restricted securities", 'Con. Notes - No Conversion'!B169 = "9. Any person (substitution for securities etc.)"),
'Con. Notes - No Conversion'!C169,
IF(
'Con. Notes - No Conversion'!B169 = "",
#N/A,
'Con. Notes - No Conversion'!B169)
)</f>
        <v>#N/A</v>
      </c>
    </row>
    <row r="170" spans="1:7" x14ac:dyDescent="0.25">
      <c r="A170" t="e">
        <f>IF(
OR(Shares!B170 = "8. Transferee of restricted securities", Shares!B170 = "9. Any person (substitution for securities etc.)"),
Shares!C170,
IF(
Shares!B170 = "",
#N/A,
Shares!B170)
)</f>
        <v>#N/A</v>
      </c>
      <c r="B170" t="e">
        <f>IF(
OR('Shares - LTR - Granted'!B170 = "8. Transferee of restricted securities", 'Shares - LTR - Granted'!B170 = "9. Any person (substitution for securities etc.)"),
'Shares - LTR - Granted'!C170,
IF(
'Shares - LTR - Granted'!B170 = "",
#N/A,
'Shares - LTR - Granted'!B170)
)</f>
        <v>#N/A</v>
      </c>
      <c r="C170" t="e">
        <f>IF(
OR('Performance Securities'!B170 = "8. Transferee of restricted securities", 'Performance Securities'!B170 = "9. Any person (substitution for securities etc.)"),
'Performance Securities'!C170,
IF(
'Performance Securities'!B170 = "",
#N/A,
'Performance Securities'!B170)
)</f>
        <v>#N/A</v>
      </c>
      <c r="D170" t="e">
        <f>IF(
OR('Options or Warrants'!B170 = "8. Transferee of restricted securities", 'Options or Warrants'!B170 = "9. Any person (substitution for securities etc.)"),
'Options or Warrants'!C170,
IF(
'Options or Warrants'!B170 = "",
#N/A,
'Options or Warrants'!B170)
)</f>
        <v>#N/A</v>
      </c>
      <c r="E170" t="e">
        <f>IF(
OR('Options - Free Attaching'!B170 = "8. Transferee of restricted securities", 'Options - Free Attaching'!B170 = "9. Any person (substitution for securities etc.)"),
'Options - Free Attaching'!C170,
IF(
'Options - Free Attaching'!B170 = "",
#N/A,
'Options - Free Attaching'!B170)
)</f>
        <v>#N/A</v>
      </c>
      <c r="F170" t="e">
        <f>IF(
OR('Con. Notes - Conversion'!B170 = "8. Transferee of restricted securities", 'Con. Notes - Conversion'!B170 = "9. Any person (substitution for securities etc.)"),
'Con. Notes - Conversion'!C170,
IF(
'Con. Notes - Conversion'!B170 = "",
#N/A,
'Con. Notes - Conversion'!B170)
)</f>
        <v>#N/A</v>
      </c>
      <c r="G170" t="e">
        <f>IF(
OR('Con. Notes - No Conversion'!B170 = "8. Transferee of restricted securities", 'Con. Notes - No Conversion'!B170 = "9. Any person (substitution for securities etc.)"),
'Con. Notes - No Conversion'!C170,
IF(
'Con. Notes - No Conversion'!B170 = "",
#N/A,
'Con. Notes - No Conversion'!B170)
)</f>
        <v>#N/A</v>
      </c>
    </row>
    <row r="171" spans="1:7" x14ac:dyDescent="0.25">
      <c r="A171" t="e">
        <f>IF(
OR(Shares!B171 = "8. Transferee of restricted securities", Shares!B171 = "9. Any person (substitution for securities etc.)"),
Shares!C171,
IF(
Shares!B171 = "",
#N/A,
Shares!B171)
)</f>
        <v>#N/A</v>
      </c>
      <c r="B171" t="e">
        <f>IF(
OR('Shares - LTR - Granted'!B171 = "8. Transferee of restricted securities", 'Shares - LTR - Granted'!B171 = "9. Any person (substitution for securities etc.)"),
'Shares - LTR - Granted'!C171,
IF(
'Shares - LTR - Granted'!B171 = "",
#N/A,
'Shares - LTR - Granted'!B171)
)</f>
        <v>#N/A</v>
      </c>
      <c r="C171" t="e">
        <f>IF(
OR('Performance Securities'!B171 = "8. Transferee of restricted securities", 'Performance Securities'!B171 = "9. Any person (substitution for securities etc.)"),
'Performance Securities'!C171,
IF(
'Performance Securities'!B171 = "",
#N/A,
'Performance Securities'!B171)
)</f>
        <v>#N/A</v>
      </c>
      <c r="D171" t="e">
        <f>IF(
OR('Options or Warrants'!B171 = "8. Transferee of restricted securities", 'Options or Warrants'!B171 = "9. Any person (substitution for securities etc.)"),
'Options or Warrants'!C171,
IF(
'Options or Warrants'!B171 = "",
#N/A,
'Options or Warrants'!B171)
)</f>
        <v>#N/A</v>
      </c>
      <c r="E171" t="e">
        <f>IF(
OR('Options - Free Attaching'!B171 = "8. Transferee of restricted securities", 'Options - Free Attaching'!B171 = "9. Any person (substitution for securities etc.)"),
'Options - Free Attaching'!C171,
IF(
'Options - Free Attaching'!B171 = "",
#N/A,
'Options - Free Attaching'!B171)
)</f>
        <v>#N/A</v>
      </c>
      <c r="F171" t="e">
        <f>IF(
OR('Con. Notes - Conversion'!B171 = "8. Transferee of restricted securities", 'Con. Notes - Conversion'!B171 = "9. Any person (substitution for securities etc.)"),
'Con. Notes - Conversion'!C171,
IF(
'Con. Notes - Conversion'!B171 = "",
#N/A,
'Con. Notes - Conversion'!B171)
)</f>
        <v>#N/A</v>
      </c>
      <c r="G171" t="e">
        <f>IF(
OR('Con. Notes - No Conversion'!B171 = "8. Transferee of restricted securities", 'Con. Notes - No Conversion'!B171 = "9. Any person (substitution for securities etc.)"),
'Con. Notes - No Conversion'!C171,
IF(
'Con. Notes - No Conversion'!B171 = "",
#N/A,
'Con. Notes - No Conversion'!B171)
)</f>
        <v>#N/A</v>
      </c>
    </row>
    <row r="172" spans="1:7" x14ac:dyDescent="0.25">
      <c r="A172" t="e">
        <f>IF(
OR(Shares!B172 = "8. Transferee of restricted securities", Shares!B172 = "9. Any person (substitution for securities etc.)"),
Shares!C172,
IF(
Shares!B172 = "",
#N/A,
Shares!B172)
)</f>
        <v>#N/A</v>
      </c>
      <c r="B172" t="e">
        <f>IF(
OR('Shares - LTR - Granted'!B172 = "8. Transferee of restricted securities", 'Shares - LTR - Granted'!B172 = "9. Any person (substitution for securities etc.)"),
'Shares - LTR - Granted'!C172,
IF(
'Shares - LTR - Granted'!B172 = "",
#N/A,
'Shares - LTR - Granted'!B172)
)</f>
        <v>#N/A</v>
      </c>
      <c r="C172" t="e">
        <f>IF(
OR('Performance Securities'!B172 = "8. Transferee of restricted securities", 'Performance Securities'!B172 = "9. Any person (substitution for securities etc.)"),
'Performance Securities'!C172,
IF(
'Performance Securities'!B172 = "",
#N/A,
'Performance Securities'!B172)
)</f>
        <v>#N/A</v>
      </c>
      <c r="D172" t="e">
        <f>IF(
OR('Options or Warrants'!B172 = "8. Transferee of restricted securities", 'Options or Warrants'!B172 = "9. Any person (substitution for securities etc.)"),
'Options or Warrants'!C172,
IF(
'Options or Warrants'!B172 = "",
#N/A,
'Options or Warrants'!B172)
)</f>
        <v>#N/A</v>
      </c>
      <c r="E172" t="e">
        <f>IF(
OR('Options - Free Attaching'!B172 = "8. Transferee of restricted securities", 'Options - Free Attaching'!B172 = "9. Any person (substitution for securities etc.)"),
'Options - Free Attaching'!C172,
IF(
'Options - Free Attaching'!B172 = "",
#N/A,
'Options - Free Attaching'!B172)
)</f>
        <v>#N/A</v>
      </c>
      <c r="F172" t="e">
        <f>IF(
OR('Con. Notes - Conversion'!B172 = "8. Transferee of restricted securities", 'Con. Notes - Conversion'!B172 = "9. Any person (substitution for securities etc.)"),
'Con. Notes - Conversion'!C172,
IF(
'Con. Notes - Conversion'!B172 = "",
#N/A,
'Con. Notes - Conversion'!B172)
)</f>
        <v>#N/A</v>
      </c>
      <c r="G172" t="e">
        <f>IF(
OR('Con. Notes - No Conversion'!B172 = "8. Transferee of restricted securities", 'Con. Notes - No Conversion'!B172 = "9. Any person (substitution for securities etc.)"),
'Con. Notes - No Conversion'!C172,
IF(
'Con. Notes - No Conversion'!B172 = "",
#N/A,
'Con. Notes - No Conversion'!B172)
)</f>
        <v>#N/A</v>
      </c>
    </row>
    <row r="173" spans="1:7" x14ac:dyDescent="0.25">
      <c r="A173" t="e">
        <f>IF(
OR(Shares!B173 = "8. Transferee of restricted securities", Shares!B173 = "9. Any person (substitution for securities etc.)"),
Shares!C173,
IF(
Shares!B173 = "",
#N/A,
Shares!B173)
)</f>
        <v>#N/A</v>
      </c>
      <c r="B173" t="e">
        <f>IF(
OR('Shares - LTR - Granted'!B173 = "8. Transferee of restricted securities", 'Shares - LTR - Granted'!B173 = "9. Any person (substitution for securities etc.)"),
'Shares - LTR - Granted'!C173,
IF(
'Shares - LTR - Granted'!B173 = "",
#N/A,
'Shares - LTR - Granted'!B173)
)</f>
        <v>#N/A</v>
      </c>
      <c r="C173" t="e">
        <f>IF(
OR('Performance Securities'!B173 = "8. Transferee of restricted securities", 'Performance Securities'!B173 = "9. Any person (substitution for securities etc.)"),
'Performance Securities'!C173,
IF(
'Performance Securities'!B173 = "",
#N/A,
'Performance Securities'!B173)
)</f>
        <v>#N/A</v>
      </c>
      <c r="D173" t="e">
        <f>IF(
OR('Options or Warrants'!B173 = "8. Transferee of restricted securities", 'Options or Warrants'!B173 = "9. Any person (substitution for securities etc.)"),
'Options or Warrants'!C173,
IF(
'Options or Warrants'!B173 = "",
#N/A,
'Options or Warrants'!B173)
)</f>
        <v>#N/A</v>
      </c>
      <c r="E173" t="e">
        <f>IF(
OR('Options - Free Attaching'!B173 = "8. Transferee of restricted securities", 'Options - Free Attaching'!B173 = "9. Any person (substitution for securities etc.)"),
'Options - Free Attaching'!C173,
IF(
'Options - Free Attaching'!B173 = "",
#N/A,
'Options - Free Attaching'!B173)
)</f>
        <v>#N/A</v>
      </c>
      <c r="F173" t="e">
        <f>IF(
OR('Con. Notes - Conversion'!B173 = "8. Transferee of restricted securities", 'Con. Notes - Conversion'!B173 = "9. Any person (substitution for securities etc.)"),
'Con. Notes - Conversion'!C173,
IF(
'Con. Notes - Conversion'!B173 = "",
#N/A,
'Con. Notes - Conversion'!B173)
)</f>
        <v>#N/A</v>
      </c>
      <c r="G173" t="e">
        <f>IF(
OR('Con. Notes - No Conversion'!B173 = "8. Transferee of restricted securities", 'Con. Notes - No Conversion'!B173 = "9. Any person (substitution for securities etc.)"),
'Con. Notes - No Conversion'!C173,
IF(
'Con. Notes - No Conversion'!B173 = "",
#N/A,
'Con. Notes - No Conversion'!B173)
)</f>
        <v>#N/A</v>
      </c>
    </row>
    <row r="174" spans="1:7" x14ac:dyDescent="0.25">
      <c r="A174" t="e">
        <f>IF(
OR(Shares!B174 = "8. Transferee of restricted securities", Shares!B174 = "9. Any person (substitution for securities etc.)"),
Shares!C174,
IF(
Shares!B174 = "",
#N/A,
Shares!B174)
)</f>
        <v>#N/A</v>
      </c>
      <c r="B174" t="e">
        <f>IF(
OR('Shares - LTR - Granted'!B174 = "8. Transferee of restricted securities", 'Shares - LTR - Granted'!B174 = "9. Any person (substitution for securities etc.)"),
'Shares - LTR - Granted'!C174,
IF(
'Shares - LTR - Granted'!B174 = "",
#N/A,
'Shares - LTR - Granted'!B174)
)</f>
        <v>#N/A</v>
      </c>
      <c r="C174" t="e">
        <f>IF(
OR('Performance Securities'!B174 = "8. Transferee of restricted securities", 'Performance Securities'!B174 = "9. Any person (substitution for securities etc.)"),
'Performance Securities'!C174,
IF(
'Performance Securities'!B174 = "",
#N/A,
'Performance Securities'!B174)
)</f>
        <v>#N/A</v>
      </c>
      <c r="D174" t="e">
        <f>IF(
OR('Options or Warrants'!B174 = "8. Transferee of restricted securities", 'Options or Warrants'!B174 = "9. Any person (substitution for securities etc.)"),
'Options or Warrants'!C174,
IF(
'Options or Warrants'!B174 = "",
#N/A,
'Options or Warrants'!B174)
)</f>
        <v>#N/A</v>
      </c>
      <c r="E174" t="e">
        <f>IF(
OR('Options - Free Attaching'!B174 = "8. Transferee of restricted securities", 'Options - Free Attaching'!B174 = "9. Any person (substitution for securities etc.)"),
'Options - Free Attaching'!C174,
IF(
'Options - Free Attaching'!B174 = "",
#N/A,
'Options - Free Attaching'!B174)
)</f>
        <v>#N/A</v>
      </c>
      <c r="F174" t="e">
        <f>IF(
OR('Con. Notes - Conversion'!B174 = "8. Transferee of restricted securities", 'Con. Notes - Conversion'!B174 = "9. Any person (substitution for securities etc.)"),
'Con. Notes - Conversion'!C174,
IF(
'Con. Notes - Conversion'!B174 = "",
#N/A,
'Con. Notes - Conversion'!B174)
)</f>
        <v>#N/A</v>
      </c>
      <c r="G174" t="e">
        <f>IF(
OR('Con. Notes - No Conversion'!B174 = "8. Transferee of restricted securities", 'Con. Notes - No Conversion'!B174 = "9. Any person (substitution for securities etc.)"),
'Con. Notes - No Conversion'!C174,
IF(
'Con. Notes - No Conversion'!B174 = "",
#N/A,
'Con. Notes - No Conversion'!B174)
)</f>
        <v>#N/A</v>
      </c>
    </row>
    <row r="175" spans="1:7" x14ac:dyDescent="0.25">
      <c r="A175" t="e">
        <f>IF(
OR(Shares!B175 = "8. Transferee of restricted securities", Shares!B175 = "9. Any person (substitution for securities etc.)"),
Shares!C175,
IF(
Shares!B175 = "",
#N/A,
Shares!B175)
)</f>
        <v>#N/A</v>
      </c>
      <c r="B175" t="e">
        <f>IF(
OR('Shares - LTR - Granted'!B175 = "8. Transferee of restricted securities", 'Shares - LTR - Granted'!B175 = "9. Any person (substitution for securities etc.)"),
'Shares - LTR - Granted'!C175,
IF(
'Shares - LTR - Granted'!B175 = "",
#N/A,
'Shares - LTR - Granted'!B175)
)</f>
        <v>#N/A</v>
      </c>
      <c r="C175" t="e">
        <f>IF(
OR('Performance Securities'!B175 = "8. Transferee of restricted securities", 'Performance Securities'!B175 = "9. Any person (substitution for securities etc.)"),
'Performance Securities'!C175,
IF(
'Performance Securities'!B175 = "",
#N/A,
'Performance Securities'!B175)
)</f>
        <v>#N/A</v>
      </c>
      <c r="D175" t="e">
        <f>IF(
OR('Options or Warrants'!B175 = "8. Transferee of restricted securities", 'Options or Warrants'!B175 = "9. Any person (substitution for securities etc.)"),
'Options or Warrants'!C175,
IF(
'Options or Warrants'!B175 = "",
#N/A,
'Options or Warrants'!B175)
)</f>
        <v>#N/A</v>
      </c>
      <c r="E175" t="e">
        <f>IF(
OR('Options - Free Attaching'!B175 = "8. Transferee of restricted securities", 'Options - Free Attaching'!B175 = "9. Any person (substitution for securities etc.)"),
'Options - Free Attaching'!C175,
IF(
'Options - Free Attaching'!B175 = "",
#N/A,
'Options - Free Attaching'!B175)
)</f>
        <v>#N/A</v>
      </c>
      <c r="F175" t="e">
        <f>IF(
OR('Con. Notes - Conversion'!B175 = "8. Transferee of restricted securities", 'Con. Notes - Conversion'!B175 = "9. Any person (substitution for securities etc.)"),
'Con. Notes - Conversion'!C175,
IF(
'Con. Notes - Conversion'!B175 = "",
#N/A,
'Con. Notes - Conversion'!B175)
)</f>
        <v>#N/A</v>
      </c>
      <c r="G175" t="e">
        <f>IF(
OR('Con. Notes - No Conversion'!B175 = "8. Transferee of restricted securities", 'Con. Notes - No Conversion'!B175 = "9. Any person (substitution for securities etc.)"),
'Con. Notes - No Conversion'!C175,
IF(
'Con. Notes - No Conversion'!B175 = "",
#N/A,
'Con. Notes - No Conversion'!B175)
)</f>
        <v>#N/A</v>
      </c>
    </row>
    <row r="176" spans="1:7" x14ac:dyDescent="0.25">
      <c r="A176" t="e">
        <f>IF(
OR(Shares!B176 = "8. Transferee of restricted securities", Shares!B176 = "9. Any person (substitution for securities etc.)"),
Shares!C176,
IF(
Shares!B176 = "",
#N/A,
Shares!B176)
)</f>
        <v>#N/A</v>
      </c>
      <c r="B176" t="e">
        <f>IF(
OR('Shares - LTR - Granted'!B176 = "8. Transferee of restricted securities", 'Shares - LTR - Granted'!B176 = "9. Any person (substitution for securities etc.)"),
'Shares - LTR - Granted'!C176,
IF(
'Shares - LTR - Granted'!B176 = "",
#N/A,
'Shares - LTR - Granted'!B176)
)</f>
        <v>#N/A</v>
      </c>
      <c r="C176" t="e">
        <f>IF(
OR('Performance Securities'!B176 = "8. Transferee of restricted securities", 'Performance Securities'!B176 = "9. Any person (substitution for securities etc.)"),
'Performance Securities'!C176,
IF(
'Performance Securities'!B176 = "",
#N/A,
'Performance Securities'!B176)
)</f>
        <v>#N/A</v>
      </c>
      <c r="D176" t="e">
        <f>IF(
OR('Options or Warrants'!B176 = "8. Transferee of restricted securities", 'Options or Warrants'!B176 = "9. Any person (substitution for securities etc.)"),
'Options or Warrants'!C176,
IF(
'Options or Warrants'!B176 = "",
#N/A,
'Options or Warrants'!B176)
)</f>
        <v>#N/A</v>
      </c>
      <c r="E176" t="e">
        <f>IF(
OR('Options - Free Attaching'!B176 = "8. Transferee of restricted securities", 'Options - Free Attaching'!B176 = "9. Any person (substitution for securities etc.)"),
'Options - Free Attaching'!C176,
IF(
'Options - Free Attaching'!B176 = "",
#N/A,
'Options - Free Attaching'!B176)
)</f>
        <v>#N/A</v>
      </c>
      <c r="F176" t="e">
        <f>IF(
OR('Con. Notes - Conversion'!B176 = "8. Transferee of restricted securities", 'Con. Notes - Conversion'!B176 = "9. Any person (substitution for securities etc.)"),
'Con. Notes - Conversion'!C176,
IF(
'Con. Notes - Conversion'!B176 = "",
#N/A,
'Con. Notes - Conversion'!B176)
)</f>
        <v>#N/A</v>
      </c>
      <c r="G176" t="e">
        <f>IF(
OR('Con. Notes - No Conversion'!B176 = "8. Transferee of restricted securities", 'Con. Notes - No Conversion'!B176 = "9. Any person (substitution for securities etc.)"),
'Con. Notes - No Conversion'!C176,
IF(
'Con. Notes - No Conversion'!B176 = "",
#N/A,
'Con. Notes - No Conversion'!B176)
)</f>
        <v>#N/A</v>
      </c>
    </row>
    <row r="177" spans="1:7" x14ac:dyDescent="0.25">
      <c r="A177" t="e">
        <f>IF(
OR(Shares!B177 = "8. Transferee of restricted securities", Shares!B177 = "9. Any person (substitution for securities etc.)"),
Shares!C177,
IF(
Shares!B177 = "",
#N/A,
Shares!B177)
)</f>
        <v>#N/A</v>
      </c>
      <c r="B177" t="e">
        <f>IF(
OR('Shares - LTR - Granted'!B177 = "8. Transferee of restricted securities", 'Shares - LTR - Granted'!B177 = "9. Any person (substitution for securities etc.)"),
'Shares - LTR - Granted'!C177,
IF(
'Shares - LTR - Granted'!B177 = "",
#N/A,
'Shares - LTR - Granted'!B177)
)</f>
        <v>#N/A</v>
      </c>
      <c r="C177" t="e">
        <f>IF(
OR('Performance Securities'!B177 = "8. Transferee of restricted securities", 'Performance Securities'!B177 = "9. Any person (substitution for securities etc.)"),
'Performance Securities'!C177,
IF(
'Performance Securities'!B177 = "",
#N/A,
'Performance Securities'!B177)
)</f>
        <v>#N/A</v>
      </c>
      <c r="D177" t="e">
        <f>IF(
OR('Options or Warrants'!B177 = "8. Transferee of restricted securities", 'Options or Warrants'!B177 = "9. Any person (substitution for securities etc.)"),
'Options or Warrants'!C177,
IF(
'Options or Warrants'!B177 = "",
#N/A,
'Options or Warrants'!B177)
)</f>
        <v>#N/A</v>
      </c>
      <c r="E177" t="e">
        <f>IF(
OR('Options - Free Attaching'!B177 = "8. Transferee of restricted securities", 'Options - Free Attaching'!B177 = "9. Any person (substitution for securities etc.)"),
'Options - Free Attaching'!C177,
IF(
'Options - Free Attaching'!B177 = "",
#N/A,
'Options - Free Attaching'!B177)
)</f>
        <v>#N/A</v>
      </c>
      <c r="F177" t="e">
        <f>IF(
OR('Con. Notes - Conversion'!B177 = "8. Transferee of restricted securities", 'Con. Notes - Conversion'!B177 = "9. Any person (substitution for securities etc.)"),
'Con. Notes - Conversion'!C177,
IF(
'Con. Notes - Conversion'!B177 = "",
#N/A,
'Con. Notes - Conversion'!B177)
)</f>
        <v>#N/A</v>
      </c>
      <c r="G177" t="e">
        <f>IF(
OR('Con. Notes - No Conversion'!B177 = "8. Transferee of restricted securities", 'Con. Notes - No Conversion'!B177 = "9. Any person (substitution for securities etc.)"),
'Con. Notes - No Conversion'!C177,
IF(
'Con. Notes - No Conversion'!B177 = "",
#N/A,
'Con. Notes - No Conversion'!B177)
)</f>
        <v>#N/A</v>
      </c>
    </row>
    <row r="178" spans="1:7" x14ac:dyDescent="0.25">
      <c r="A178" t="e">
        <f>IF(
OR(Shares!B178 = "8. Transferee of restricted securities", Shares!B178 = "9. Any person (substitution for securities etc.)"),
Shares!C178,
IF(
Shares!B178 = "",
#N/A,
Shares!B178)
)</f>
        <v>#N/A</v>
      </c>
      <c r="B178" t="e">
        <f>IF(
OR('Shares - LTR - Granted'!B178 = "8. Transferee of restricted securities", 'Shares - LTR - Granted'!B178 = "9. Any person (substitution for securities etc.)"),
'Shares - LTR - Granted'!C178,
IF(
'Shares - LTR - Granted'!B178 = "",
#N/A,
'Shares - LTR - Granted'!B178)
)</f>
        <v>#N/A</v>
      </c>
      <c r="C178" t="e">
        <f>IF(
OR('Performance Securities'!B178 = "8. Transferee of restricted securities", 'Performance Securities'!B178 = "9. Any person (substitution for securities etc.)"),
'Performance Securities'!C178,
IF(
'Performance Securities'!B178 = "",
#N/A,
'Performance Securities'!B178)
)</f>
        <v>#N/A</v>
      </c>
      <c r="D178" t="e">
        <f>IF(
OR('Options or Warrants'!B178 = "8. Transferee of restricted securities", 'Options or Warrants'!B178 = "9. Any person (substitution for securities etc.)"),
'Options or Warrants'!C178,
IF(
'Options or Warrants'!B178 = "",
#N/A,
'Options or Warrants'!B178)
)</f>
        <v>#N/A</v>
      </c>
      <c r="E178" t="e">
        <f>IF(
OR('Options - Free Attaching'!B178 = "8. Transferee of restricted securities", 'Options - Free Attaching'!B178 = "9. Any person (substitution for securities etc.)"),
'Options - Free Attaching'!C178,
IF(
'Options - Free Attaching'!B178 = "",
#N/A,
'Options - Free Attaching'!B178)
)</f>
        <v>#N/A</v>
      </c>
      <c r="F178" t="e">
        <f>IF(
OR('Con. Notes - Conversion'!B178 = "8. Transferee of restricted securities", 'Con. Notes - Conversion'!B178 = "9. Any person (substitution for securities etc.)"),
'Con. Notes - Conversion'!C178,
IF(
'Con. Notes - Conversion'!B178 = "",
#N/A,
'Con. Notes - Conversion'!B178)
)</f>
        <v>#N/A</v>
      </c>
      <c r="G178" t="e">
        <f>IF(
OR('Con. Notes - No Conversion'!B178 = "8. Transferee of restricted securities", 'Con. Notes - No Conversion'!B178 = "9. Any person (substitution for securities etc.)"),
'Con. Notes - No Conversion'!C178,
IF(
'Con. Notes - No Conversion'!B178 = "",
#N/A,
'Con. Notes - No Conversion'!B178)
)</f>
        <v>#N/A</v>
      </c>
    </row>
    <row r="179" spans="1:7" x14ac:dyDescent="0.25">
      <c r="A179" t="e">
        <f>IF(
OR(Shares!B179 = "8. Transferee of restricted securities", Shares!B179 = "9. Any person (substitution for securities etc.)"),
Shares!C179,
IF(
Shares!B179 = "",
#N/A,
Shares!B179)
)</f>
        <v>#N/A</v>
      </c>
      <c r="B179" t="e">
        <f>IF(
OR('Shares - LTR - Granted'!B179 = "8. Transferee of restricted securities", 'Shares - LTR - Granted'!B179 = "9. Any person (substitution for securities etc.)"),
'Shares - LTR - Granted'!C179,
IF(
'Shares - LTR - Granted'!B179 = "",
#N/A,
'Shares - LTR - Granted'!B179)
)</f>
        <v>#N/A</v>
      </c>
      <c r="C179" t="e">
        <f>IF(
OR('Performance Securities'!B179 = "8. Transferee of restricted securities", 'Performance Securities'!B179 = "9. Any person (substitution for securities etc.)"),
'Performance Securities'!C179,
IF(
'Performance Securities'!B179 = "",
#N/A,
'Performance Securities'!B179)
)</f>
        <v>#N/A</v>
      </c>
      <c r="D179" t="e">
        <f>IF(
OR('Options or Warrants'!B179 = "8. Transferee of restricted securities", 'Options or Warrants'!B179 = "9. Any person (substitution for securities etc.)"),
'Options or Warrants'!C179,
IF(
'Options or Warrants'!B179 = "",
#N/A,
'Options or Warrants'!B179)
)</f>
        <v>#N/A</v>
      </c>
      <c r="E179" t="e">
        <f>IF(
OR('Options - Free Attaching'!B179 = "8. Transferee of restricted securities", 'Options - Free Attaching'!B179 = "9. Any person (substitution for securities etc.)"),
'Options - Free Attaching'!C179,
IF(
'Options - Free Attaching'!B179 = "",
#N/A,
'Options - Free Attaching'!B179)
)</f>
        <v>#N/A</v>
      </c>
      <c r="F179" t="e">
        <f>IF(
OR('Con. Notes - Conversion'!B179 = "8. Transferee of restricted securities", 'Con. Notes - Conversion'!B179 = "9. Any person (substitution for securities etc.)"),
'Con. Notes - Conversion'!C179,
IF(
'Con. Notes - Conversion'!B179 = "",
#N/A,
'Con. Notes - Conversion'!B179)
)</f>
        <v>#N/A</v>
      </c>
      <c r="G179" t="e">
        <f>IF(
OR('Con. Notes - No Conversion'!B179 = "8. Transferee of restricted securities", 'Con. Notes - No Conversion'!B179 = "9. Any person (substitution for securities etc.)"),
'Con. Notes - No Conversion'!C179,
IF(
'Con. Notes - No Conversion'!B179 = "",
#N/A,
'Con. Notes - No Conversion'!B179)
)</f>
        <v>#N/A</v>
      </c>
    </row>
    <row r="180" spans="1:7" x14ac:dyDescent="0.25">
      <c r="A180" t="e">
        <f>IF(
OR(Shares!B180 = "8. Transferee of restricted securities", Shares!B180 = "9. Any person (substitution for securities etc.)"),
Shares!C180,
IF(
Shares!B180 = "",
#N/A,
Shares!B180)
)</f>
        <v>#N/A</v>
      </c>
      <c r="B180" t="e">
        <f>IF(
OR('Shares - LTR - Granted'!B180 = "8. Transferee of restricted securities", 'Shares - LTR - Granted'!B180 = "9. Any person (substitution for securities etc.)"),
'Shares - LTR - Granted'!C180,
IF(
'Shares - LTR - Granted'!B180 = "",
#N/A,
'Shares - LTR - Granted'!B180)
)</f>
        <v>#N/A</v>
      </c>
      <c r="C180" t="e">
        <f>IF(
OR('Performance Securities'!B180 = "8. Transferee of restricted securities", 'Performance Securities'!B180 = "9. Any person (substitution for securities etc.)"),
'Performance Securities'!C180,
IF(
'Performance Securities'!B180 = "",
#N/A,
'Performance Securities'!B180)
)</f>
        <v>#N/A</v>
      </c>
      <c r="D180" t="e">
        <f>IF(
OR('Options or Warrants'!B180 = "8. Transferee of restricted securities", 'Options or Warrants'!B180 = "9. Any person (substitution for securities etc.)"),
'Options or Warrants'!C180,
IF(
'Options or Warrants'!B180 = "",
#N/A,
'Options or Warrants'!B180)
)</f>
        <v>#N/A</v>
      </c>
      <c r="E180" t="e">
        <f>IF(
OR('Options - Free Attaching'!B180 = "8. Transferee of restricted securities", 'Options - Free Attaching'!B180 = "9. Any person (substitution for securities etc.)"),
'Options - Free Attaching'!C180,
IF(
'Options - Free Attaching'!B180 = "",
#N/A,
'Options - Free Attaching'!B180)
)</f>
        <v>#N/A</v>
      </c>
      <c r="F180" t="e">
        <f>IF(
OR('Con. Notes - Conversion'!B180 = "8. Transferee of restricted securities", 'Con. Notes - Conversion'!B180 = "9. Any person (substitution for securities etc.)"),
'Con. Notes - Conversion'!C180,
IF(
'Con. Notes - Conversion'!B180 = "",
#N/A,
'Con. Notes - Conversion'!B180)
)</f>
        <v>#N/A</v>
      </c>
      <c r="G180" t="e">
        <f>IF(
OR('Con. Notes - No Conversion'!B180 = "8. Transferee of restricted securities", 'Con. Notes - No Conversion'!B180 = "9. Any person (substitution for securities etc.)"),
'Con. Notes - No Conversion'!C180,
IF(
'Con. Notes - No Conversion'!B180 = "",
#N/A,
'Con. Notes - No Conversion'!B180)
)</f>
        <v>#N/A</v>
      </c>
    </row>
    <row r="181" spans="1:7" x14ac:dyDescent="0.25">
      <c r="A181" t="e">
        <f>IF(
OR(Shares!B181 = "8. Transferee of restricted securities", Shares!B181 = "9. Any person (substitution for securities etc.)"),
Shares!C181,
IF(
Shares!B181 = "",
#N/A,
Shares!B181)
)</f>
        <v>#N/A</v>
      </c>
      <c r="B181" t="e">
        <f>IF(
OR('Shares - LTR - Granted'!B181 = "8. Transferee of restricted securities", 'Shares - LTR - Granted'!B181 = "9. Any person (substitution for securities etc.)"),
'Shares - LTR - Granted'!C181,
IF(
'Shares - LTR - Granted'!B181 = "",
#N/A,
'Shares - LTR - Granted'!B181)
)</f>
        <v>#N/A</v>
      </c>
      <c r="C181" t="e">
        <f>IF(
OR('Performance Securities'!B181 = "8. Transferee of restricted securities", 'Performance Securities'!B181 = "9. Any person (substitution for securities etc.)"),
'Performance Securities'!C181,
IF(
'Performance Securities'!B181 = "",
#N/A,
'Performance Securities'!B181)
)</f>
        <v>#N/A</v>
      </c>
      <c r="D181" t="e">
        <f>IF(
OR('Options or Warrants'!B181 = "8. Transferee of restricted securities", 'Options or Warrants'!B181 = "9. Any person (substitution for securities etc.)"),
'Options or Warrants'!C181,
IF(
'Options or Warrants'!B181 = "",
#N/A,
'Options or Warrants'!B181)
)</f>
        <v>#N/A</v>
      </c>
      <c r="E181" t="e">
        <f>IF(
OR('Options - Free Attaching'!B181 = "8. Transferee of restricted securities", 'Options - Free Attaching'!B181 = "9. Any person (substitution for securities etc.)"),
'Options - Free Attaching'!C181,
IF(
'Options - Free Attaching'!B181 = "",
#N/A,
'Options - Free Attaching'!B181)
)</f>
        <v>#N/A</v>
      </c>
      <c r="F181" t="e">
        <f>IF(
OR('Con. Notes - Conversion'!B181 = "8. Transferee of restricted securities", 'Con. Notes - Conversion'!B181 = "9. Any person (substitution for securities etc.)"),
'Con. Notes - Conversion'!C181,
IF(
'Con. Notes - Conversion'!B181 = "",
#N/A,
'Con. Notes - Conversion'!B181)
)</f>
        <v>#N/A</v>
      </c>
      <c r="G181" t="e">
        <f>IF(
OR('Con. Notes - No Conversion'!B181 = "8. Transferee of restricted securities", 'Con. Notes - No Conversion'!B181 = "9. Any person (substitution for securities etc.)"),
'Con. Notes - No Conversion'!C181,
IF(
'Con. Notes - No Conversion'!B181 = "",
#N/A,
'Con. Notes - No Conversion'!B181)
)</f>
        <v>#N/A</v>
      </c>
    </row>
    <row r="182" spans="1:7" x14ac:dyDescent="0.25">
      <c r="A182" t="e">
        <f>IF(
OR(Shares!B182 = "8. Transferee of restricted securities", Shares!B182 = "9. Any person (substitution for securities etc.)"),
Shares!C182,
IF(
Shares!B182 = "",
#N/A,
Shares!B182)
)</f>
        <v>#N/A</v>
      </c>
      <c r="B182" t="e">
        <f>IF(
OR('Shares - LTR - Granted'!B182 = "8. Transferee of restricted securities", 'Shares - LTR - Granted'!B182 = "9. Any person (substitution for securities etc.)"),
'Shares - LTR - Granted'!C182,
IF(
'Shares - LTR - Granted'!B182 = "",
#N/A,
'Shares - LTR - Granted'!B182)
)</f>
        <v>#N/A</v>
      </c>
      <c r="C182" t="e">
        <f>IF(
OR('Performance Securities'!B182 = "8. Transferee of restricted securities", 'Performance Securities'!B182 = "9. Any person (substitution for securities etc.)"),
'Performance Securities'!C182,
IF(
'Performance Securities'!B182 = "",
#N/A,
'Performance Securities'!B182)
)</f>
        <v>#N/A</v>
      </c>
      <c r="D182" t="e">
        <f>IF(
OR('Options or Warrants'!B182 = "8. Transferee of restricted securities", 'Options or Warrants'!B182 = "9. Any person (substitution for securities etc.)"),
'Options or Warrants'!C182,
IF(
'Options or Warrants'!B182 = "",
#N/A,
'Options or Warrants'!B182)
)</f>
        <v>#N/A</v>
      </c>
      <c r="E182" t="e">
        <f>IF(
OR('Options - Free Attaching'!B182 = "8. Transferee of restricted securities", 'Options - Free Attaching'!B182 = "9. Any person (substitution for securities etc.)"),
'Options - Free Attaching'!C182,
IF(
'Options - Free Attaching'!B182 = "",
#N/A,
'Options - Free Attaching'!B182)
)</f>
        <v>#N/A</v>
      </c>
      <c r="F182" t="e">
        <f>IF(
OR('Con. Notes - Conversion'!B182 = "8. Transferee of restricted securities", 'Con. Notes - Conversion'!B182 = "9. Any person (substitution for securities etc.)"),
'Con. Notes - Conversion'!C182,
IF(
'Con. Notes - Conversion'!B182 = "",
#N/A,
'Con. Notes - Conversion'!B182)
)</f>
        <v>#N/A</v>
      </c>
      <c r="G182" t="e">
        <f>IF(
OR('Con. Notes - No Conversion'!B182 = "8. Transferee of restricted securities", 'Con. Notes - No Conversion'!B182 = "9. Any person (substitution for securities etc.)"),
'Con. Notes - No Conversion'!C182,
IF(
'Con. Notes - No Conversion'!B182 = "",
#N/A,
'Con. Notes - No Conversion'!B182)
)</f>
        <v>#N/A</v>
      </c>
    </row>
    <row r="183" spans="1:7" x14ac:dyDescent="0.25">
      <c r="A183" t="e">
        <f>IF(
OR(Shares!B183 = "8. Transferee of restricted securities", Shares!B183 = "9. Any person (substitution for securities etc.)"),
Shares!C183,
IF(
Shares!B183 = "",
#N/A,
Shares!B183)
)</f>
        <v>#N/A</v>
      </c>
      <c r="B183" t="e">
        <f>IF(
OR('Shares - LTR - Granted'!B183 = "8. Transferee of restricted securities", 'Shares - LTR - Granted'!B183 = "9. Any person (substitution for securities etc.)"),
'Shares - LTR - Granted'!C183,
IF(
'Shares - LTR - Granted'!B183 = "",
#N/A,
'Shares - LTR - Granted'!B183)
)</f>
        <v>#N/A</v>
      </c>
      <c r="C183" t="e">
        <f>IF(
OR('Performance Securities'!B183 = "8. Transferee of restricted securities", 'Performance Securities'!B183 = "9. Any person (substitution for securities etc.)"),
'Performance Securities'!C183,
IF(
'Performance Securities'!B183 = "",
#N/A,
'Performance Securities'!B183)
)</f>
        <v>#N/A</v>
      </c>
      <c r="D183" t="e">
        <f>IF(
OR('Options or Warrants'!B183 = "8. Transferee of restricted securities", 'Options or Warrants'!B183 = "9. Any person (substitution for securities etc.)"),
'Options or Warrants'!C183,
IF(
'Options or Warrants'!B183 = "",
#N/A,
'Options or Warrants'!B183)
)</f>
        <v>#N/A</v>
      </c>
      <c r="E183" t="e">
        <f>IF(
OR('Options - Free Attaching'!B183 = "8. Transferee of restricted securities", 'Options - Free Attaching'!B183 = "9. Any person (substitution for securities etc.)"),
'Options - Free Attaching'!C183,
IF(
'Options - Free Attaching'!B183 = "",
#N/A,
'Options - Free Attaching'!B183)
)</f>
        <v>#N/A</v>
      </c>
      <c r="F183" t="e">
        <f>IF(
OR('Con. Notes - Conversion'!B183 = "8. Transferee of restricted securities", 'Con. Notes - Conversion'!B183 = "9. Any person (substitution for securities etc.)"),
'Con. Notes - Conversion'!C183,
IF(
'Con. Notes - Conversion'!B183 = "",
#N/A,
'Con. Notes - Conversion'!B183)
)</f>
        <v>#N/A</v>
      </c>
      <c r="G183" t="e">
        <f>IF(
OR('Con. Notes - No Conversion'!B183 = "8. Transferee of restricted securities", 'Con. Notes - No Conversion'!B183 = "9. Any person (substitution for securities etc.)"),
'Con. Notes - No Conversion'!C183,
IF(
'Con. Notes - No Conversion'!B183 = "",
#N/A,
'Con. Notes - No Conversion'!B183)
)</f>
        <v>#N/A</v>
      </c>
    </row>
    <row r="184" spans="1:7" x14ac:dyDescent="0.25">
      <c r="A184" t="e">
        <f>IF(
OR(Shares!B184 = "8. Transferee of restricted securities", Shares!B184 = "9. Any person (substitution for securities etc.)"),
Shares!C184,
IF(
Shares!B184 = "",
#N/A,
Shares!B184)
)</f>
        <v>#N/A</v>
      </c>
      <c r="B184" t="e">
        <f>IF(
OR('Shares - LTR - Granted'!B184 = "8. Transferee of restricted securities", 'Shares - LTR - Granted'!B184 = "9. Any person (substitution for securities etc.)"),
'Shares - LTR - Granted'!C184,
IF(
'Shares - LTR - Granted'!B184 = "",
#N/A,
'Shares - LTR - Granted'!B184)
)</f>
        <v>#N/A</v>
      </c>
      <c r="C184" t="e">
        <f>IF(
OR('Performance Securities'!B184 = "8. Transferee of restricted securities", 'Performance Securities'!B184 = "9. Any person (substitution for securities etc.)"),
'Performance Securities'!C184,
IF(
'Performance Securities'!B184 = "",
#N/A,
'Performance Securities'!B184)
)</f>
        <v>#N/A</v>
      </c>
      <c r="D184" t="e">
        <f>IF(
OR('Options or Warrants'!B184 = "8. Transferee of restricted securities", 'Options or Warrants'!B184 = "9. Any person (substitution for securities etc.)"),
'Options or Warrants'!C184,
IF(
'Options or Warrants'!B184 = "",
#N/A,
'Options or Warrants'!B184)
)</f>
        <v>#N/A</v>
      </c>
      <c r="E184" t="e">
        <f>IF(
OR('Options - Free Attaching'!B184 = "8. Transferee of restricted securities", 'Options - Free Attaching'!B184 = "9. Any person (substitution for securities etc.)"),
'Options - Free Attaching'!C184,
IF(
'Options - Free Attaching'!B184 = "",
#N/A,
'Options - Free Attaching'!B184)
)</f>
        <v>#N/A</v>
      </c>
      <c r="F184" t="e">
        <f>IF(
OR('Con. Notes - Conversion'!B184 = "8. Transferee of restricted securities", 'Con. Notes - Conversion'!B184 = "9. Any person (substitution for securities etc.)"),
'Con. Notes - Conversion'!C184,
IF(
'Con. Notes - Conversion'!B184 = "",
#N/A,
'Con. Notes - Conversion'!B184)
)</f>
        <v>#N/A</v>
      </c>
      <c r="G184" t="e">
        <f>IF(
OR('Con. Notes - No Conversion'!B184 = "8. Transferee of restricted securities", 'Con. Notes - No Conversion'!B184 = "9. Any person (substitution for securities etc.)"),
'Con. Notes - No Conversion'!C184,
IF(
'Con. Notes - No Conversion'!B184 = "",
#N/A,
'Con. Notes - No Conversion'!B184)
)</f>
        <v>#N/A</v>
      </c>
    </row>
    <row r="185" spans="1:7" x14ac:dyDescent="0.25">
      <c r="A185" t="e">
        <f>IF(
OR(Shares!B185 = "8. Transferee of restricted securities", Shares!B185 = "9. Any person (substitution for securities etc.)"),
Shares!C185,
IF(
Shares!B185 = "",
#N/A,
Shares!B185)
)</f>
        <v>#N/A</v>
      </c>
      <c r="B185" t="e">
        <f>IF(
OR('Shares - LTR - Granted'!B185 = "8. Transferee of restricted securities", 'Shares - LTR - Granted'!B185 = "9. Any person (substitution for securities etc.)"),
'Shares - LTR - Granted'!C185,
IF(
'Shares - LTR - Granted'!B185 = "",
#N/A,
'Shares - LTR - Granted'!B185)
)</f>
        <v>#N/A</v>
      </c>
      <c r="C185" t="e">
        <f>IF(
OR('Performance Securities'!B185 = "8. Transferee of restricted securities", 'Performance Securities'!B185 = "9. Any person (substitution for securities etc.)"),
'Performance Securities'!C185,
IF(
'Performance Securities'!B185 = "",
#N/A,
'Performance Securities'!B185)
)</f>
        <v>#N/A</v>
      </c>
      <c r="D185" t="e">
        <f>IF(
OR('Options or Warrants'!B185 = "8. Transferee of restricted securities", 'Options or Warrants'!B185 = "9. Any person (substitution for securities etc.)"),
'Options or Warrants'!C185,
IF(
'Options or Warrants'!B185 = "",
#N/A,
'Options or Warrants'!B185)
)</f>
        <v>#N/A</v>
      </c>
      <c r="E185" t="e">
        <f>IF(
OR('Options - Free Attaching'!B185 = "8. Transferee of restricted securities", 'Options - Free Attaching'!B185 = "9. Any person (substitution for securities etc.)"),
'Options - Free Attaching'!C185,
IF(
'Options - Free Attaching'!B185 = "",
#N/A,
'Options - Free Attaching'!B185)
)</f>
        <v>#N/A</v>
      </c>
      <c r="F185" t="e">
        <f>IF(
OR('Con. Notes - Conversion'!B185 = "8. Transferee of restricted securities", 'Con. Notes - Conversion'!B185 = "9. Any person (substitution for securities etc.)"),
'Con. Notes - Conversion'!C185,
IF(
'Con. Notes - Conversion'!B185 = "",
#N/A,
'Con. Notes - Conversion'!B185)
)</f>
        <v>#N/A</v>
      </c>
      <c r="G185" t="e">
        <f>IF(
OR('Con. Notes - No Conversion'!B185 = "8. Transferee of restricted securities", 'Con. Notes - No Conversion'!B185 = "9. Any person (substitution for securities etc.)"),
'Con. Notes - No Conversion'!C185,
IF(
'Con. Notes - No Conversion'!B185 = "",
#N/A,
'Con. Notes - No Conversion'!B185)
)</f>
        <v>#N/A</v>
      </c>
    </row>
    <row r="186" spans="1:7" x14ac:dyDescent="0.25">
      <c r="A186" t="e">
        <f>IF(
OR(Shares!B186 = "8. Transferee of restricted securities", Shares!B186 = "9. Any person (substitution for securities etc.)"),
Shares!C186,
IF(
Shares!B186 = "",
#N/A,
Shares!B186)
)</f>
        <v>#N/A</v>
      </c>
      <c r="B186" t="e">
        <f>IF(
OR('Shares - LTR - Granted'!B186 = "8. Transferee of restricted securities", 'Shares - LTR - Granted'!B186 = "9. Any person (substitution for securities etc.)"),
'Shares - LTR - Granted'!C186,
IF(
'Shares - LTR - Granted'!B186 = "",
#N/A,
'Shares - LTR - Granted'!B186)
)</f>
        <v>#N/A</v>
      </c>
      <c r="C186" t="e">
        <f>IF(
OR('Performance Securities'!B186 = "8. Transferee of restricted securities", 'Performance Securities'!B186 = "9. Any person (substitution for securities etc.)"),
'Performance Securities'!C186,
IF(
'Performance Securities'!B186 = "",
#N/A,
'Performance Securities'!B186)
)</f>
        <v>#N/A</v>
      </c>
      <c r="D186" t="e">
        <f>IF(
OR('Options or Warrants'!B186 = "8. Transferee of restricted securities", 'Options or Warrants'!B186 = "9. Any person (substitution for securities etc.)"),
'Options or Warrants'!C186,
IF(
'Options or Warrants'!B186 = "",
#N/A,
'Options or Warrants'!B186)
)</f>
        <v>#N/A</v>
      </c>
      <c r="E186" t="e">
        <f>IF(
OR('Options - Free Attaching'!B186 = "8. Transferee of restricted securities", 'Options - Free Attaching'!B186 = "9. Any person (substitution for securities etc.)"),
'Options - Free Attaching'!C186,
IF(
'Options - Free Attaching'!B186 = "",
#N/A,
'Options - Free Attaching'!B186)
)</f>
        <v>#N/A</v>
      </c>
      <c r="F186" t="e">
        <f>IF(
OR('Con. Notes - Conversion'!B186 = "8. Transferee of restricted securities", 'Con. Notes - Conversion'!B186 = "9. Any person (substitution for securities etc.)"),
'Con. Notes - Conversion'!C186,
IF(
'Con. Notes - Conversion'!B186 = "",
#N/A,
'Con. Notes - Conversion'!B186)
)</f>
        <v>#N/A</v>
      </c>
      <c r="G186" t="e">
        <f>IF(
OR('Con. Notes - No Conversion'!B186 = "8. Transferee of restricted securities", 'Con. Notes - No Conversion'!B186 = "9. Any person (substitution for securities etc.)"),
'Con. Notes - No Conversion'!C186,
IF(
'Con. Notes - No Conversion'!B186 = "",
#N/A,
'Con. Notes - No Conversion'!B186)
)</f>
        <v>#N/A</v>
      </c>
    </row>
    <row r="187" spans="1:7" x14ac:dyDescent="0.25">
      <c r="A187" t="e">
        <f>IF(
OR(Shares!B187 = "8. Transferee of restricted securities", Shares!B187 = "9. Any person (substitution for securities etc.)"),
Shares!C187,
IF(
Shares!B187 = "",
#N/A,
Shares!B187)
)</f>
        <v>#N/A</v>
      </c>
      <c r="B187" t="e">
        <f>IF(
OR('Shares - LTR - Granted'!B187 = "8. Transferee of restricted securities", 'Shares - LTR - Granted'!B187 = "9. Any person (substitution for securities etc.)"),
'Shares - LTR - Granted'!C187,
IF(
'Shares - LTR - Granted'!B187 = "",
#N/A,
'Shares - LTR - Granted'!B187)
)</f>
        <v>#N/A</v>
      </c>
      <c r="C187" t="e">
        <f>IF(
OR('Performance Securities'!B187 = "8. Transferee of restricted securities", 'Performance Securities'!B187 = "9. Any person (substitution for securities etc.)"),
'Performance Securities'!C187,
IF(
'Performance Securities'!B187 = "",
#N/A,
'Performance Securities'!B187)
)</f>
        <v>#N/A</v>
      </c>
      <c r="D187" t="e">
        <f>IF(
OR('Options or Warrants'!B187 = "8. Transferee of restricted securities", 'Options or Warrants'!B187 = "9. Any person (substitution for securities etc.)"),
'Options or Warrants'!C187,
IF(
'Options or Warrants'!B187 = "",
#N/A,
'Options or Warrants'!B187)
)</f>
        <v>#N/A</v>
      </c>
      <c r="E187" t="e">
        <f>IF(
OR('Options - Free Attaching'!B187 = "8. Transferee of restricted securities", 'Options - Free Attaching'!B187 = "9. Any person (substitution for securities etc.)"),
'Options - Free Attaching'!C187,
IF(
'Options - Free Attaching'!B187 = "",
#N/A,
'Options - Free Attaching'!B187)
)</f>
        <v>#N/A</v>
      </c>
      <c r="F187" t="e">
        <f>IF(
OR('Con. Notes - Conversion'!B187 = "8. Transferee of restricted securities", 'Con. Notes - Conversion'!B187 = "9. Any person (substitution for securities etc.)"),
'Con. Notes - Conversion'!C187,
IF(
'Con. Notes - Conversion'!B187 = "",
#N/A,
'Con. Notes - Conversion'!B187)
)</f>
        <v>#N/A</v>
      </c>
      <c r="G187" t="e">
        <f>IF(
OR('Con. Notes - No Conversion'!B187 = "8. Transferee of restricted securities", 'Con. Notes - No Conversion'!B187 = "9. Any person (substitution for securities etc.)"),
'Con. Notes - No Conversion'!C187,
IF(
'Con. Notes - No Conversion'!B187 = "",
#N/A,
'Con. Notes - No Conversion'!B187)
)</f>
        <v>#N/A</v>
      </c>
    </row>
    <row r="188" spans="1:7" x14ac:dyDescent="0.25">
      <c r="A188" t="e">
        <f>IF(
OR(Shares!B188 = "8. Transferee of restricted securities", Shares!B188 = "9. Any person (substitution for securities etc.)"),
Shares!C188,
IF(
Shares!B188 = "",
#N/A,
Shares!B188)
)</f>
        <v>#N/A</v>
      </c>
      <c r="B188" t="e">
        <f>IF(
OR('Shares - LTR - Granted'!B188 = "8. Transferee of restricted securities", 'Shares - LTR - Granted'!B188 = "9. Any person (substitution for securities etc.)"),
'Shares - LTR - Granted'!C188,
IF(
'Shares - LTR - Granted'!B188 = "",
#N/A,
'Shares - LTR - Granted'!B188)
)</f>
        <v>#N/A</v>
      </c>
      <c r="C188" t="e">
        <f>IF(
OR('Performance Securities'!B188 = "8. Transferee of restricted securities", 'Performance Securities'!B188 = "9. Any person (substitution for securities etc.)"),
'Performance Securities'!C188,
IF(
'Performance Securities'!B188 = "",
#N/A,
'Performance Securities'!B188)
)</f>
        <v>#N/A</v>
      </c>
      <c r="D188" t="e">
        <f>IF(
OR('Options or Warrants'!B188 = "8. Transferee of restricted securities", 'Options or Warrants'!B188 = "9. Any person (substitution for securities etc.)"),
'Options or Warrants'!C188,
IF(
'Options or Warrants'!B188 = "",
#N/A,
'Options or Warrants'!B188)
)</f>
        <v>#N/A</v>
      </c>
      <c r="E188" t="e">
        <f>IF(
OR('Options - Free Attaching'!B188 = "8. Transferee of restricted securities", 'Options - Free Attaching'!B188 = "9. Any person (substitution for securities etc.)"),
'Options - Free Attaching'!C188,
IF(
'Options - Free Attaching'!B188 = "",
#N/A,
'Options - Free Attaching'!B188)
)</f>
        <v>#N/A</v>
      </c>
      <c r="F188" t="e">
        <f>IF(
OR('Con. Notes - Conversion'!B188 = "8. Transferee of restricted securities", 'Con. Notes - Conversion'!B188 = "9. Any person (substitution for securities etc.)"),
'Con. Notes - Conversion'!C188,
IF(
'Con. Notes - Conversion'!B188 = "",
#N/A,
'Con. Notes - Conversion'!B188)
)</f>
        <v>#N/A</v>
      </c>
      <c r="G188" t="e">
        <f>IF(
OR('Con. Notes - No Conversion'!B188 = "8. Transferee of restricted securities", 'Con. Notes - No Conversion'!B188 = "9. Any person (substitution for securities etc.)"),
'Con. Notes - No Conversion'!C188,
IF(
'Con. Notes - No Conversion'!B188 = "",
#N/A,
'Con. Notes - No Conversion'!B188)
)</f>
        <v>#N/A</v>
      </c>
    </row>
    <row r="189" spans="1:7" x14ac:dyDescent="0.25">
      <c r="A189" t="e">
        <f>IF(
OR(Shares!B189 = "8. Transferee of restricted securities", Shares!B189 = "9. Any person (substitution for securities etc.)"),
Shares!C189,
IF(
Shares!B189 = "",
#N/A,
Shares!B189)
)</f>
        <v>#N/A</v>
      </c>
      <c r="B189" t="e">
        <f>IF(
OR('Shares - LTR - Granted'!B189 = "8. Transferee of restricted securities", 'Shares - LTR - Granted'!B189 = "9. Any person (substitution for securities etc.)"),
'Shares - LTR - Granted'!C189,
IF(
'Shares - LTR - Granted'!B189 = "",
#N/A,
'Shares - LTR - Granted'!B189)
)</f>
        <v>#N/A</v>
      </c>
      <c r="C189" t="e">
        <f>IF(
OR('Performance Securities'!B189 = "8. Transferee of restricted securities", 'Performance Securities'!B189 = "9. Any person (substitution for securities etc.)"),
'Performance Securities'!C189,
IF(
'Performance Securities'!B189 = "",
#N/A,
'Performance Securities'!B189)
)</f>
        <v>#N/A</v>
      </c>
      <c r="D189" t="e">
        <f>IF(
OR('Options or Warrants'!B189 = "8. Transferee of restricted securities", 'Options or Warrants'!B189 = "9. Any person (substitution for securities etc.)"),
'Options or Warrants'!C189,
IF(
'Options or Warrants'!B189 = "",
#N/A,
'Options or Warrants'!B189)
)</f>
        <v>#N/A</v>
      </c>
      <c r="E189" t="e">
        <f>IF(
OR('Options - Free Attaching'!B189 = "8. Transferee of restricted securities", 'Options - Free Attaching'!B189 = "9. Any person (substitution for securities etc.)"),
'Options - Free Attaching'!C189,
IF(
'Options - Free Attaching'!B189 = "",
#N/A,
'Options - Free Attaching'!B189)
)</f>
        <v>#N/A</v>
      </c>
      <c r="F189" t="e">
        <f>IF(
OR('Con. Notes - Conversion'!B189 = "8. Transferee of restricted securities", 'Con. Notes - Conversion'!B189 = "9. Any person (substitution for securities etc.)"),
'Con. Notes - Conversion'!C189,
IF(
'Con. Notes - Conversion'!B189 = "",
#N/A,
'Con. Notes - Conversion'!B189)
)</f>
        <v>#N/A</v>
      </c>
      <c r="G189" t="e">
        <f>IF(
OR('Con. Notes - No Conversion'!B189 = "8. Transferee of restricted securities", 'Con. Notes - No Conversion'!B189 = "9. Any person (substitution for securities etc.)"),
'Con. Notes - No Conversion'!C189,
IF(
'Con. Notes - No Conversion'!B189 = "",
#N/A,
'Con. Notes - No Conversion'!B189)
)</f>
        <v>#N/A</v>
      </c>
    </row>
    <row r="190" spans="1:7" x14ac:dyDescent="0.25">
      <c r="A190" t="e">
        <f>IF(
OR(Shares!B190 = "8. Transferee of restricted securities", Shares!B190 = "9. Any person (substitution for securities etc.)"),
Shares!C190,
IF(
Shares!B190 = "",
#N/A,
Shares!B190)
)</f>
        <v>#N/A</v>
      </c>
      <c r="B190" t="e">
        <f>IF(
OR('Shares - LTR - Granted'!B190 = "8. Transferee of restricted securities", 'Shares - LTR - Granted'!B190 = "9. Any person (substitution for securities etc.)"),
'Shares - LTR - Granted'!C190,
IF(
'Shares - LTR - Granted'!B190 = "",
#N/A,
'Shares - LTR - Granted'!B190)
)</f>
        <v>#N/A</v>
      </c>
      <c r="C190" t="e">
        <f>IF(
OR('Performance Securities'!B190 = "8. Transferee of restricted securities", 'Performance Securities'!B190 = "9. Any person (substitution for securities etc.)"),
'Performance Securities'!C190,
IF(
'Performance Securities'!B190 = "",
#N/A,
'Performance Securities'!B190)
)</f>
        <v>#N/A</v>
      </c>
      <c r="D190" t="e">
        <f>IF(
OR('Options or Warrants'!B190 = "8. Transferee of restricted securities", 'Options or Warrants'!B190 = "9. Any person (substitution for securities etc.)"),
'Options or Warrants'!C190,
IF(
'Options or Warrants'!B190 = "",
#N/A,
'Options or Warrants'!B190)
)</f>
        <v>#N/A</v>
      </c>
      <c r="E190" t="e">
        <f>IF(
OR('Options - Free Attaching'!B190 = "8. Transferee of restricted securities", 'Options - Free Attaching'!B190 = "9. Any person (substitution for securities etc.)"),
'Options - Free Attaching'!C190,
IF(
'Options - Free Attaching'!B190 = "",
#N/A,
'Options - Free Attaching'!B190)
)</f>
        <v>#N/A</v>
      </c>
      <c r="F190" t="e">
        <f>IF(
OR('Con. Notes - Conversion'!B190 = "8. Transferee of restricted securities", 'Con. Notes - Conversion'!B190 = "9. Any person (substitution for securities etc.)"),
'Con. Notes - Conversion'!C190,
IF(
'Con. Notes - Conversion'!B190 = "",
#N/A,
'Con. Notes - Conversion'!B190)
)</f>
        <v>#N/A</v>
      </c>
      <c r="G190" t="e">
        <f>IF(
OR('Con. Notes - No Conversion'!B190 = "8. Transferee of restricted securities", 'Con. Notes - No Conversion'!B190 = "9. Any person (substitution for securities etc.)"),
'Con. Notes - No Conversion'!C190,
IF(
'Con. Notes - No Conversion'!B190 = "",
#N/A,
'Con. Notes - No Conversion'!B190)
)</f>
        <v>#N/A</v>
      </c>
    </row>
    <row r="191" spans="1:7" x14ac:dyDescent="0.25">
      <c r="A191" t="e">
        <f>IF(
OR(Shares!B191 = "8. Transferee of restricted securities", Shares!B191 = "9. Any person (substitution for securities etc.)"),
Shares!C191,
IF(
Shares!B191 = "",
#N/A,
Shares!B191)
)</f>
        <v>#N/A</v>
      </c>
      <c r="B191" t="e">
        <f>IF(
OR('Shares - LTR - Granted'!B191 = "8. Transferee of restricted securities", 'Shares - LTR - Granted'!B191 = "9. Any person (substitution for securities etc.)"),
'Shares - LTR - Granted'!C191,
IF(
'Shares - LTR - Granted'!B191 = "",
#N/A,
'Shares - LTR - Granted'!B191)
)</f>
        <v>#N/A</v>
      </c>
      <c r="C191" t="e">
        <f>IF(
OR('Performance Securities'!B191 = "8. Transferee of restricted securities", 'Performance Securities'!B191 = "9. Any person (substitution for securities etc.)"),
'Performance Securities'!C191,
IF(
'Performance Securities'!B191 = "",
#N/A,
'Performance Securities'!B191)
)</f>
        <v>#N/A</v>
      </c>
      <c r="D191" t="e">
        <f>IF(
OR('Options or Warrants'!B191 = "8. Transferee of restricted securities", 'Options or Warrants'!B191 = "9. Any person (substitution for securities etc.)"),
'Options or Warrants'!C191,
IF(
'Options or Warrants'!B191 = "",
#N/A,
'Options or Warrants'!B191)
)</f>
        <v>#N/A</v>
      </c>
      <c r="E191" t="e">
        <f>IF(
OR('Options - Free Attaching'!B191 = "8. Transferee of restricted securities", 'Options - Free Attaching'!B191 = "9. Any person (substitution for securities etc.)"),
'Options - Free Attaching'!C191,
IF(
'Options - Free Attaching'!B191 = "",
#N/A,
'Options - Free Attaching'!B191)
)</f>
        <v>#N/A</v>
      </c>
      <c r="F191" t="e">
        <f>IF(
OR('Con. Notes - Conversion'!B191 = "8. Transferee of restricted securities", 'Con. Notes - Conversion'!B191 = "9. Any person (substitution for securities etc.)"),
'Con. Notes - Conversion'!C191,
IF(
'Con. Notes - Conversion'!B191 = "",
#N/A,
'Con. Notes - Conversion'!B191)
)</f>
        <v>#N/A</v>
      </c>
      <c r="G191" t="e">
        <f>IF(
OR('Con. Notes - No Conversion'!B191 = "8. Transferee of restricted securities", 'Con. Notes - No Conversion'!B191 = "9. Any person (substitution for securities etc.)"),
'Con. Notes - No Conversion'!C191,
IF(
'Con. Notes - No Conversion'!B191 = "",
#N/A,
'Con. Notes - No Conversion'!B191)
)</f>
        <v>#N/A</v>
      </c>
    </row>
    <row r="192" spans="1:7" x14ac:dyDescent="0.25">
      <c r="A192" t="e">
        <f>IF(
OR(Shares!B192 = "8. Transferee of restricted securities", Shares!B192 = "9. Any person (substitution for securities etc.)"),
Shares!C192,
IF(
Shares!B192 = "",
#N/A,
Shares!B192)
)</f>
        <v>#N/A</v>
      </c>
      <c r="B192" t="e">
        <f>IF(
OR('Shares - LTR - Granted'!B192 = "8. Transferee of restricted securities", 'Shares - LTR - Granted'!B192 = "9. Any person (substitution for securities etc.)"),
'Shares - LTR - Granted'!C192,
IF(
'Shares - LTR - Granted'!B192 = "",
#N/A,
'Shares - LTR - Granted'!B192)
)</f>
        <v>#N/A</v>
      </c>
      <c r="C192" t="e">
        <f>IF(
OR('Performance Securities'!B192 = "8. Transferee of restricted securities", 'Performance Securities'!B192 = "9. Any person (substitution for securities etc.)"),
'Performance Securities'!C192,
IF(
'Performance Securities'!B192 = "",
#N/A,
'Performance Securities'!B192)
)</f>
        <v>#N/A</v>
      </c>
      <c r="D192" t="e">
        <f>IF(
OR('Options or Warrants'!B192 = "8. Transferee of restricted securities", 'Options or Warrants'!B192 = "9. Any person (substitution for securities etc.)"),
'Options or Warrants'!C192,
IF(
'Options or Warrants'!B192 = "",
#N/A,
'Options or Warrants'!B192)
)</f>
        <v>#N/A</v>
      </c>
      <c r="E192" t="e">
        <f>IF(
OR('Options - Free Attaching'!B192 = "8. Transferee of restricted securities", 'Options - Free Attaching'!B192 = "9. Any person (substitution for securities etc.)"),
'Options - Free Attaching'!C192,
IF(
'Options - Free Attaching'!B192 = "",
#N/A,
'Options - Free Attaching'!B192)
)</f>
        <v>#N/A</v>
      </c>
      <c r="F192" t="e">
        <f>IF(
OR('Con. Notes - Conversion'!B192 = "8. Transferee of restricted securities", 'Con. Notes - Conversion'!B192 = "9. Any person (substitution for securities etc.)"),
'Con. Notes - Conversion'!C192,
IF(
'Con. Notes - Conversion'!B192 = "",
#N/A,
'Con. Notes - Conversion'!B192)
)</f>
        <v>#N/A</v>
      </c>
      <c r="G192" t="e">
        <f>IF(
OR('Con. Notes - No Conversion'!B192 = "8. Transferee of restricted securities", 'Con. Notes - No Conversion'!B192 = "9. Any person (substitution for securities etc.)"),
'Con. Notes - No Conversion'!C192,
IF(
'Con. Notes - No Conversion'!B192 = "",
#N/A,
'Con. Notes - No Conversion'!B192)
)</f>
        <v>#N/A</v>
      </c>
    </row>
    <row r="193" spans="1:7" x14ac:dyDescent="0.25">
      <c r="A193" t="e">
        <f>IF(
OR(Shares!B193 = "8. Transferee of restricted securities", Shares!B193 = "9. Any person (substitution for securities etc.)"),
Shares!C193,
IF(
Shares!B193 = "",
#N/A,
Shares!B193)
)</f>
        <v>#N/A</v>
      </c>
      <c r="B193" t="e">
        <f>IF(
OR('Shares - LTR - Granted'!B193 = "8. Transferee of restricted securities", 'Shares - LTR - Granted'!B193 = "9. Any person (substitution for securities etc.)"),
'Shares - LTR - Granted'!C193,
IF(
'Shares - LTR - Granted'!B193 = "",
#N/A,
'Shares - LTR - Granted'!B193)
)</f>
        <v>#N/A</v>
      </c>
      <c r="C193" t="e">
        <f>IF(
OR('Performance Securities'!B193 = "8. Transferee of restricted securities", 'Performance Securities'!B193 = "9. Any person (substitution for securities etc.)"),
'Performance Securities'!C193,
IF(
'Performance Securities'!B193 = "",
#N/A,
'Performance Securities'!B193)
)</f>
        <v>#N/A</v>
      </c>
      <c r="D193" t="e">
        <f>IF(
OR('Options or Warrants'!B193 = "8. Transferee of restricted securities", 'Options or Warrants'!B193 = "9. Any person (substitution for securities etc.)"),
'Options or Warrants'!C193,
IF(
'Options or Warrants'!B193 = "",
#N/A,
'Options or Warrants'!B193)
)</f>
        <v>#N/A</v>
      </c>
      <c r="E193" t="e">
        <f>IF(
OR('Options - Free Attaching'!B193 = "8. Transferee of restricted securities", 'Options - Free Attaching'!B193 = "9. Any person (substitution for securities etc.)"),
'Options - Free Attaching'!C193,
IF(
'Options - Free Attaching'!B193 = "",
#N/A,
'Options - Free Attaching'!B193)
)</f>
        <v>#N/A</v>
      </c>
      <c r="F193" t="e">
        <f>IF(
OR('Con. Notes - Conversion'!B193 = "8. Transferee of restricted securities", 'Con. Notes - Conversion'!B193 = "9. Any person (substitution for securities etc.)"),
'Con. Notes - Conversion'!C193,
IF(
'Con. Notes - Conversion'!B193 = "",
#N/A,
'Con. Notes - Conversion'!B193)
)</f>
        <v>#N/A</v>
      </c>
      <c r="G193" t="e">
        <f>IF(
OR('Con. Notes - No Conversion'!B193 = "8. Transferee of restricted securities", 'Con. Notes - No Conversion'!B193 = "9. Any person (substitution for securities etc.)"),
'Con. Notes - No Conversion'!C193,
IF(
'Con. Notes - No Conversion'!B193 = "",
#N/A,
'Con. Notes - No Conversion'!B193)
)</f>
        <v>#N/A</v>
      </c>
    </row>
    <row r="194" spans="1:7" x14ac:dyDescent="0.25">
      <c r="A194" t="e">
        <f>IF(
OR(Shares!B194 = "8. Transferee of restricted securities", Shares!B194 = "9. Any person (substitution for securities etc.)"),
Shares!C194,
IF(
Shares!B194 = "",
#N/A,
Shares!B194)
)</f>
        <v>#N/A</v>
      </c>
      <c r="B194" t="e">
        <f>IF(
OR('Shares - LTR - Granted'!B194 = "8. Transferee of restricted securities", 'Shares - LTR - Granted'!B194 = "9. Any person (substitution for securities etc.)"),
'Shares - LTR - Granted'!C194,
IF(
'Shares - LTR - Granted'!B194 = "",
#N/A,
'Shares - LTR - Granted'!B194)
)</f>
        <v>#N/A</v>
      </c>
      <c r="C194" t="e">
        <f>IF(
OR('Performance Securities'!B194 = "8. Transferee of restricted securities", 'Performance Securities'!B194 = "9. Any person (substitution for securities etc.)"),
'Performance Securities'!C194,
IF(
'Performance Securities'!B194 = "",
#N/A,
'Performance Securities'!B194)
)</f>
        <v>#N/A</v>
      </c>
      <c r="D194" t="e">
        <f>IF(
OR('Options or Warrants'!B194 = "8. Transferee of restricted securities", 'Options or Warrants'!B194 = "9. Any person (substitution for securities etc.)"),
'Options or Warrants'!C194,
IF(
'Options or Warrants'!B194 = "",
#N/A,
'Options or Warrants'!B194)
)</f>
        <v>#N/A</v>
      </c>
      <c r="E194" t="e">
        <f>IF(
OR('Options - Free Attaching'!B194 = "8. Transferee of restricted securities", 'Options - Free Attaching'!B194 = "9. Any person (substitution for securities etc.)"),
'Options - Free Attaching'!C194,
IF(
'Options - Free Attaching'!B194 = "",
#N/A,
'Options - Free Attaching'!B194)
)</f>
        <v>#N/A</v>
      </c>
      <c r="F194" t="e">
        <f>IF(
OR('Con. Notes - Conversion'!B194 = "8. Transferee of restricted securities", 'Con. Notes - Conversion'!B194 = "9. Any person (substitution for securities etc.)"),
'Con. Notes - Conversion'!C194,
IF(
'Con. Notes - Conversion'!B194 = "",
#N/A,
'Con. Notes - Conversion'!B194)
)</f>
        <v>#N/A</v>
      </c>
      <c r="G194" t="e">
        <f>IF(
OR('Con. Notes - No Conversion'!B194 = "8. Transferee of restricted securities", 'Con. Notes - No Conversion'!B194 = "9. Any person (substitution for securities etc.)"),
'Con. Notes - No Conversion'!C194,
IF(
'Con. Notes - No Conversion'!B194 = "",
#N/A,
'Con. Notes - No Conversion'!B194)
)</f>
        <v>#N/A</v>
      </c>
    </row>
    <row r="195" spans="1:7" x14ac:dyDescent="0.25">
      <c r="A195" t="e">
        <f>IF(
OR(Shares!B195 = "8. Transferee of restricted securities", Shares!B195 = "9. Any person (substitution for securities etc.)"),
Shares!C195,
IF(
Shares!B195 = "",
#N/A,
Shares!B195)
)</f>
        <v>#N/A</v>
      </c>
      <c r="B195" t="e">
        <f>IF(
OR('Shares - LTR - Granted'!B195 = "8. Transferee of restricted securities", 'Shares - LTR - Granted'!B195 = "9. Any person (substitution for securities etc.)"),
'Shares - LTR - Granted'!C195,
IF(
'Shares - LTR - Granted'!B195 = "",
#N/A,
'Shares - LTR - Granted'!B195)
)</f>
        <v>#N/A</v>
      </c>
      <c r="C195" t="e">
        <f>IF(
OR('Performance Securities'!B195 = "8. Transferee of restricted securities", 'Performance Securities'!B195 = "9. Any person (substitution for securities etc.)"),
'Performance Securities'!C195,
IF(
'Performance Securities'!B195 = "",
#N/A,
'Performance Securities'!B195)
)</f>
        <v>#N/A</v>
      </c>
      <c r="D195" t="e">
        <f>IF(
OR('Options or Warrants'!B195 = "8. Transferee of restricted securities", 'Options or Warrants'!B195 = "9. Any person (substitution for securities etc.)"),
'Options or Warrants'!C195,
IF(
'Options or Warrants'!B195 = "",
#N/A,
'Options or Warrants'!B195)
)</f>
        <v>#N/A</v>
      </c>
      <c r="E195" t="e">
        <f>IF(
OR('Options - Free Attaching'!B195 = "8. Transferee of restricted securities", 'Options - Free Attaching'!B195 = "9. Any person (substitution for securities etc.)"),
'Options - Free Attaching'!C195,
IF(
'Options - Free Attaching'!B195 = "",
#N/A,
'Options - Free Attaching'!B195)
)</f>
        <v>#N/A</v>
      </c>
      <c r="F195" t="e">
        <f>IF(
OR('Con. Notes - Conversion'!B195 = "8. Transferee of restricted securities", 'Con. Notes - Conversion'!B195 = "9. Any person (substitution for securities etc.)"),
'Con. Notes - Conversion'!C195,
IF(
'Con. Notes - Conversion'!B195 = "",
#N/A,
'Con. Notes - Conversion'!B195)
)</f>
        <v>#N/A</v>
      </c>
      <c r="G195" t="e">
        <f>IF(
OR('Con. Notes - No Conversion'!B195 = "8. Transferee of restricted securities", 'Con. Notes - No Conversion'!B195 = "9. Any person (substitution for securities etc.)"),
'Con. Notes - No Conversion'!C195,
IF(
'Con. Notes - No Conversion'!B195 = "",
#N/A,
'Con. Notes - No Conversion'!B195)
)</f>
        <v>#N/A</v>
      </c>
    </row>
    <row r="196" spans="1:7" x14ac:dyDescent="0.25">
      <c r="A196" t="e">
        <f>IF(
OR(Shares!B196 = "8. Transferee of restricted securities", Shares!B196 = "9. Any person (substitution for securities etc.)"),
Shares!C196,
IF(
Shares!B196 = "",
#N/A,
Shares!B196)
)</f>
        <v>#N/A</v>
      </c>
      <c r="B196" t="e">
        <f>IF(
OR('Shares - LTR - Granted'!B196 = "8. Transferee of restricted securities", 'Shares - LTR - Granted'!B196 = "9. Any person (substitution for securities etc.)"),
'Shares - LTR - Granted'!C196,
IF(
'Shares - LTR - Granted'!B196 = "",
#N/A,
'Shares - LTR - Granted'!B196)
)</f>
        <v>#N/A</v>
      </c>
      <c r="C196" t="e">
        <f>IF(
OR('Performance Securities'!B196 = "8. Transferee of restricted securities", 'Performance Securities'!B196 = "9. Any person (substitution for securities etc.)"),
'Performance Securities'!C196,
IF(
'Performance Securities'!B196 = "",
#N/A,
'Performance Securities'!B196)
)</f>
        <v>#N/A</v>
      </c>
      <c r="D196" t="e">
        <f>IF(
OR('Options or Warrants'!B196 = "8. Transferee of restricted securities", 'Options or Warrants'!B196 = "9. Any person (substitution for securities etc.)"),
'Options or Warrants'!C196,
IF(
'Options or Warrants'!B196 = "",
#N/A,
'Options or Warrants'!B196)
)</f>
        <v>#N/A</v>
      </c>
      <c r="E196" t="e">
        <f>IF(
OR('Options - Free Attaching'!B196 = "8. Transferee of restricted securities", 'Options - Free Attaching'!B196 = "9. Any person (substitution for securities etc.)"),
'Options - Free Attaching'!C196,
IF(
'Options - Free Attaching'!B196 = "",
#N/A,
'Options - Free Attaching'!B196)
)</f>
        <v>#N/A</v>
      </c>
      <c r="F196" t="e">
        <f>IF(
OR('Con. Notes - Conversion'!B196 = "8. Transferee of restricted securities", 'Con. Notes - Conversion'!B196 = "9. Any person (substitution for securities etc.)"),
'Con. Notes - Conversion'!C196,
IF(
'Con. Notes - Conversion'!B196 = "",
#N/A,
'Con. Notes - Conversion'!B196)
)</f>
        <v>#N/A</v>
      </c>
      <c r="G196" t="e">
        <f>IF(
OR('Con. Notes - No Conversion'!B196 = "8. Transferee of restricted securities", 'Con. Notes - No Conversion'!B196 = "9. Any person (substitution for securities etc.)"),
'Con. Notes - No Conversion'!C196,
IF(
'Con. Notes - No Conversion'!B196 = "",
#N/A,
'Con. Notes - No Conversion'!B196)
)</f>
        <v>#N/A</v>
      </c>
    </row>
    <row r="197" spans="1:7" x14ac:dyDescent="0.25">
      <c r="A197" t="e">
        <f>IF(
OR(Shares!B197 = "8. Transferee of restricted securities", Shares!B197 = "9. Any person (substitution for securities etc.)"),
Shares!C197,
IF(
Shares!B197 = "",
#N/A,
Shares!B197)
)</f>
        <v>#N/A</v>
      </c>
      <c r="B197" t="e">
        <f>IF(
OR('Shares - LTR - Granted'!B197 = "8. Transferee of restricted securities", 'Shares - LTR - Granted'!B197 = "9. Any person (substitution for securities etc.)"),
'Shares - LTR - Granted'!C197,
IF(
'Shares - LTR - Granted'!B197 = "",
#N/A,
'Shares - LTR - Granted'!B197)
)</f>
        <v>#N/A</v>
      </c>
      <c r="C197" t="e">
        <f>IF(
OR('Performance Securities'!B197 = "8. Transferee of restricted securities", 'Performance Securities'!B197 = "9. Any person (substitution for securities etc.)"),
'Performance Securities'!C197,
IF(
'Performance Securities'!B197 = "",
#N/A,
'Performance Securities'!B197)
)</f>
        <v>#N/A</v>
      </c>
      <c r="D197" t="e">
        <f>IF(
OR('Options or Warrants'!B197 = "8. Transferee of restricted securities", 'Options or Warrants'!B197 = "9. Any person (substitution for securities etc.)"),
'Options or Warrants'!C197,
IF(
'Options or Warrants'!B197 = "",
#N/A,
'Options or Warrants'!B197)
)</f>
        <v>#N/A</v>
      </c>
      <c r="E197" t="e">
        <f>IF(
OR('Options - Free Attaching'!B197 = "8. Transferee of restricted securities", 'Options - Free Attaching'!B197 = "9. Any person (substitution for securities etc.)"),
'Options - Free Attaching'!C197,
IF(
'Options - Free Attaching'!B197 = "",
#N/A,
'Options - Free Attaching'!B197)
)</f>
        <v>#N/A</v>
      </c>
      <c r="F197" t="e">
        <f>IF(
OR('Con. Notes - Conversion'!B197 = "8. Transferee of restricted securities", 'Con. Notes - Conversion'!B197 = "9. Any person (substitution for securities etc.)"),
'Con. Notes - Conversion'!C197,
IF(
'Con. Notes - Conversion'!B197 = "",
#N/A,
'Con. Notes - Conversion'!B197)
)</f>
        <v>#N/A</v>
      </c>
      <c r="G197" t="e">
        <f>IF(
OR('Con. Notes - No Conversion'!B197 = "8. Transferee of restricted securities", 'Con. Notes - No Conversion'!B197 = "9. Any person (substitution for securities etc.)"),
'Con. Notes - No Conversion'!C197,
IF(
'Con. Notes - No Conversion'!B197 = "",
#N/A,
'Con. Notes - No Conversion'!B197)
)</f>
        <v>#N/A</v>
      </c>
    </row>
    <row r="198" spans="1:7" x14ac:dyDescent="0.25">
      <c r="A198" t="e">
        <f>IF(
OR(Shares!B198 = "8. Transferee of restricted securities", Shares!B198 = "9. Any person (substitution for securities etc.)"),
Shares!C198,
IF(
Shares!B198 = "",
#N/A,
Shares!B198)
)</f>
        <v>#N/A</v>
      </c>
      <c r="B198" t="e">
        <f>IF(
OR('Shares - LTR - Granted'!B198 = "8. Transferee of restricted securities", 'Shares - LTR - Granted'!B198 = "9. Any person (substitution for securities etc.)"),
'Shares - LTR - Granted'!C198,
IF(
'Shares - LTR - Granted'!B198 = "",
#N/A,
'Shares - LTR - Granted'!B198)
)</f>
        <v>#N/A</v>
      </c>
      <c r="C198" t="e">
        <f>IF(
OR('Performance Securities'!B198 = "8. Transferee of restricted securities", 'Performance Securities'!B198 = "9. Any person (substitution for securities etc.)"),
'Performance Securities'!C198,
IF(
'Performance Securities'!B198 = "",
#N/A,
'Performance Securities'!B198)
)</f>
        <v>#N/A</v>
      </c>
      <c r="D198" t="e">
        <f>IF(
OR('Options or Warrants'!B198 = "8. Transferee of restricted securities", 'Options or Warrants'!B198 = "9. Any person (substitution for securities etc.)"),
'Options or Warrants'!C198,
IF(
'Options or Warrants'!B198 = "",
#N/A,
'Options or Warrants'!B198)
)</f>
        <v>#N/A</v>
      </c>
      <c r="E198" t="e">
        <f>IF(
OR('Options - Free Attaching'!B198 = "8. Transferee of restricted securities", 'Options - Free Attaching'!B198 = "9. Any person (substitution for securities etc.)"),
'Options - Free Attaching'!C198,
IF(
'Options - Free Attaching'!B198 = "",
#N/A,
'Options - Free Attaching'!B198)
)</f>
        <v>#N/A</v>
      </c>
      <c r="F198" t="e">
        <f>IF(
OR('Con. Notes - Conversion'!B198 = "8. Transferee of restricted securities", 'Con. Notes - Conversion'!B198 = "9. Any person (substitution for securities etc.)"),
'Con. Notes - Conversion'!C198,
IF(
'Con. Notes - Conversion'!B198 = "",
#N/A,
'Con. Notes - Conversion'!B198)
)</f>
        <v>#N/A</v>
      </c>
      <c r="G198" t="e">
        <f>IF(
OR('Con. Notes - No Conversion'!B198 = "8. Transferee of restricted securities", 'Con. Notes - No Conversion'!B198 = "9. Any person (substitution for securities etc.)"),
'Con. Notes - No Conversion'!C198,
IF(
'Con. Notes - No Conversion'!B198 = "",
#N/A,
'Con. Notes - No Conversion'!B198)
)</f>
        <v>#N/A</v>
      </c>
    </row>
    <row r="199" spans="1:7" x14ac:dyDescent="0.25">
      <c r="A199" t="e">
        <f>IF(
OR(Shares!B199 = "8. Transferee of restricted securities", Shares!B199 = "9. Any person (substitution for securities etc.)"),
Shares!C199,
IF(
Shares!B199 = "",
#N/A,
Shares!B199)
)</f>
        <v>#N/A</v>
      </c>
      <c r="B199" t="e">
        <f>IF(
OR('Shares - LTR - Granted'!B199 = "8. Transferee of restricted securities", 'Shares - LTR - Granted'!B199 = "9. Any person (substitution for securities etc.)"),
'Shares - LTR - Granted'!C199,
IF(
'Shares - LTR - Granted'!B199 = "",
#N/A,
'Shares - LTR - Granted'!B199)
)</f>
        <v>#N/A</v>
      </c>
      <c r="C199" t="e">
        <f>IF(
OR('Performance Securities'!B199 = "8. Transferee of restricted securities", 'Performance Securities'!B199 = "9. Any person (substitution for securities etc.)"),
'Performance Securities'!C199,
IF(
'Performance Securities'!B199 = "",
#N/A,
'Performance Securities'!B199)
)</f>
        <v>#N/A</v>
      </c>
      <c r="D199" t="e">
        <f>IF(
OR('Options or Warrants'!B199 = "8. Transferee of restricted securities", 'Options or Warrants'!B199 = "9. Any person (substitution for securities etc.)"),
'Options or Warrants'!C199,
IF(
'Options or Warrants'!B199 = "",
#N/A,
'Options or Warrants'!B199)
)</f>
        <v>#N/A</v>
      </c>
      <c r="E199" t="e">
        <f>IF(
OR('Options - Free Attaching'!B199 = "8. Transferee of restricted securities", 'Options - Free Attaching'!B199 = "9. Any person (substitution for securities etc.)"),
'Options - Free Attaching'!C199,
IF(
'Options - Free Attaching'!B199 = "",
#N/A,
'Options - Free Attaching'!B199)
)</f>
        <v>#N/A</v>
      </c>
      <c r="F199" t="e">
        <f>IF(
OR('Con. Notes - Conversion'!B199 = "8. Transferee of restricted securities", 'Con. Notes - Conversion'!B199 = "9. Any person (substitution for securities etc.)"),
'Con. Notes - Conversion'!C199,
IF(
'Con. Notes - Conversion'!B199 = "",
#N/A,
'Con. Notes - Conversion'!B199)
)</f>
        <v>#N/A</v>
      </c>
      <c r="G199" t="e">
        <f>IF(
OR('Con. Notes - No Conversion'!B199 = "8. Transferee of restricted securities", 'Con. Notes - No Conversion'!B199 = "9. Any person (substitution for securities etc.)"),
'Con. Notes - No Conversion'!C199,
IF(
'Con. Notes - No Conversion'!B199 = "",
#N/A,
'Con. Notes - No Conversion'!B199)
)</f>
        <v>#N/A</v>
      </c>
    </row>
    <row r="200" spans="1:7" x14ac:dyDescent="0.25">
      <c r="A200" t="e">
        <f>IF(
OR(Shares!B200 = "8. Transferee of restricted securities", Shares!B200 = "9. Any person (substitution for securities etc.)"),
Shares!C200,
IF(
Shares!B200 = "",
#N/A,
Shares!B200)
)</f>
        <v>#N/A</v>
      </c>
      <c r="B200" t="e">
        <f>IF(
OR('Shares - LTR - Granted'!B200 = "8. Transferee of restricted securities", 'Shares - LTR - Granted'!B200 = "9. Any person (substitution for securities etc.)"),
'Shares - LTR - Granted'!C200,
IF(
'Shares - LTR - Granted'!B200 = "",
#N/A,
'Shares - LTR - Granted'!B200)
)</f>
        <v>#N/A</v>
      </c>
      <c r="C200" t="e">
        <f>IF(
OR('Performance Securities'!B200 = "8. Transferee of restricted securities", 'Performance Securities'!B200 = "9. Any person (substitution for securities etc.)"),
'Performance Securities'!C200,
IF(
'Performance Securities'!B200 = "",
#N/A,
'Performance Securities'!B200)
)</f>
        <v>#N/A</v>
      </c>
      <c r="D200" t="e">
        <f>IF(
OR('Options or Warrants'!B200 = "8. Transferee of restricted securities", 'Options or Warrants'!B200 = "9. Any person (substitution for securities etc.)"),
'Options or Warrants'!C200,
IF(
'Options or Warrants'!B200 = "",
#N/A,
'Options or Warrants'!B200)
)</f>
        <v>#N/A</v>
      </c>
      <c r="E200" t="e">
        <f>IF(
OR('Options - Free Attaching'!B200 = "8. Transferee of restricted securities", 'Options - Free Attaching'!B200 = "9. Any person (substitution for securities etc.)"),
'Options - Free Attaching'!C200,
IF(
'Options - Free Attaching'!B200 = "",
#N/A,
'Options - Free Attaching'!B200)
)</f>
        <v>#N/A</v>
      </c>
      <c r="F200" t="e">
        <f>IF(
OR('Con. Notes - Conversion'!B200 = "8. Transferee of restricted securities", 'Con. Notes - Conversion'!B200 = "9. Any person (substitution for securities etc.)"),
'Con. Notes - Conversion'!C200,
IF(
'Con. Notes - Conversion'!B200 = "",
#N/A,
'Con. Notes - Conversion'!B200)
)</f>
        <v>#N/A</v>
      </c>
      <c r="G200" t="e">
        <f>IF(
OR('Con. Notes - No Conversion'!B200 = "8. Transferee of restricted securities", 'Con. Notes - No Conversion'!B200 = "9. Any person (substitution for securities etc.)"),
'Con. Notes - No Conversion'!C200,
IF(
'Con. Notes - No Conversion'!B200 = "",
#N/A,
'Con. Notes - No Conversion'!B200)
)</f>
        <v>#N/A</v>
      </c>
    </row>
    <row r="201" spans="1:7" x14ac:dyDescent="0.25">
      <c r="A201" t="e">
        <f>IF(
OR(Shares!B201 = "8. Transferee of restricted securities", Shares!B201 = "9. Any person (substitution for securities etc.)"),
Shares!C201,
IF(
Shares!B201 = "",
#N/A,
Shares!B201)
)</f>
        <v>#N/A</v>
      </c>
      <c r="B201" t="e">
        <f>IF(
OR('Shares - LTR - Granted'!B201 = "8. Transferee of restricted securities", 'Shares - LTR - Granted'!B201 = "9. Any person (substitution for securities etc.)"),
'Shares - LTR - Granted'!C201,
IF(
'Shares - LTR - Granted'!B201 = "",
#N/A,
'Shares - LTR - Granted'!B201)
)</f>
        <v>#N/A</v>
      </c>
      <c r="C201" t="e">
        <f>IF(
OR('Performance Securities'!B201 = "8. Transferee of restricted securities", 'Performance Securities'!B201 = "9. Any person (substitution for securities etc.)"),
'Performance Securities'!C201,
IF(
'Performance Securities'!B201 = "",
#N/A,
'Performance Securities'!B201)
)</f>
        <v>#N/A</v>
      </c>
      <c r="D201" t="e">
        <f>IF(
OR('Options or Warrants'!B201 = "8. Transferee of restricted securities", 'Options or Warrants'!B201 = "9. Any person (substitution for securities etc.)"),
'Options or Warrants'!C201,
IF(
'Options or Warrants'!B201 = "",
#N/A,
'Options or Warrants'!B201)
)</f>
        <v>#N/A</v>
      </c>
      <c r="E201" t="e">
        <f>IF(
OR('Options - Free Attaching'!B201 = "8. Transferee of restricted securities", 'Options - Free Attaching'!B201 = "9. Any person (substitution for securities etc.)"),
'Options - Free Attaching'!C201,
IF(
'Options - Free Attaching'!B201 = "",
#N/A,
'Options - Free Attaching'!B201)
)</f>
        <v>#N/A</v>
      </c>
      <c r="F201" t="e">
        <f>IF(
OR('Con. Notes - Conversion'!B201 = "8. Transferee of restricted securities", 'Con. Notes - Conversion'!B201 = "9. Any person (substitution for securities etc.)"),
'Con. Notes - Conversion'!C201,
IF(
'Con. Notes - Conversion'!B201 = "",
#N/A,
'Con. Notes - Conversion'!B201)
)</f>
        <v>#N/A</v>
      </c>
      <c r="G201" t="e">
        <f>IF(
OR('Con. Notes - No Conversion'!B201 = "8. Transferee of restricted securities", 'Con. Notes - No Conversion'!B201 = "9. Any person (substitution for securities etc.)"),
'Con. Notes - No Conversion'!C201,
IF(
'Con. Notes - No Conversion'!B201 = "",
#N/A,
'Con. Notes - No Conversion'!B201)
)</f>
        <v>#N/A</v>
      </c>
    </row>
    <row r="202" spans="1:7" x14ac:dyDescent="0.25">
      <c r="A202" t="e">
        <f>IF(
OR(Shares!B202 = "8. Transferee of restricted securities", Shares!B202 = "9. Any person (substitution for securities etc.)"),
Shares!C202,
IF(
Shares!B202 = "",
#N/A,
Shares!B202)
)</f>
        <v>#N/A</v>
      </c>
      <c r="B202" t="e">
        <f>IF(
OR('Shares - LTR - Granted'!B202 = "8. Transferee of restricted securities", 'Shares - LTR - Granted'!B202 = "9. Any person (substitution for securities etc.)"),
'Shares - LTR - Granted'!C202,
IF(
'Shares - LTR - Granted'!B202 = "",
#N/A,
'Shares - LTR - Granted'!B202)
)</f>
        <v>#N/A</v>
      </c>
      <c r="C202" t="e">
        <f>IF(
OR('Performance Securities'!B202 = "8. Transferee of restricted securities", 'Performance Securities'!B202 = "9. Any person (substitution for securities etc.)"),
'Performance Securities'!C202,
IF(
'Performance Securities'!B202 = "",
#N/A,
'Performance Securities'!B202)
)</f>
        <v>#N/A</v>
      </c>
      <c r="D202" t="e">
        <f>IF(
OR('Options or Warrants'!B202 = "8. Transferee of restricted securities", 'Options or Warrants'!B202 = "9. Any person (substitution for securities etc.)"),
'Options or Warrants'!C202,
IF(
'Options or Warrants'!B202 = "",
#N/A,
'Options or Warrants'!B202)
)</f>
        <v>#N/A</v>
      </c>
      <c r="E202" t="e">
        <f>IF(
OR('Options - Free Attaching'!B202 = "8. Transferee of restricted securities", 'Options - Free Attaching'!B202 = "9. Any person (substitution for securities etc.)"),
'Options - Free Attaching'!C202,
IF(
'Options - Free Attaching'!B202 = "",
#N/A,
'Options - Free Attaching'!B202)
)</f>
        <v>#N/A</v>
      </c>
      <c r="F202" t="e">
        <f>IF(
OR('Con. Notes - Conversion'!B202 = "8. Transferee of restricted securities", 'Con. Notes - Conversion'!B202 = "9. Any person (substitution for securities etc.)"),
'Con. Notes - Conversion'!C202,
IF(
'Con. Notes - Conversion'!B202 = "",
#N/A,
'Con. Notes - Conversion'!B202)
)</f>
        <v>#N/A</v>
      </c>
      <c r="G202" t="e">
        <f>IF(
OR('Con. Notes - No Conversion'!B202 = "8. Transferee of restricted securities", 'Con. Notes - No Conversion'!B202 = "9. Any person (substitution for securities etc.)"),
'Con. Notes - No Conversion'!C202,
IF(
'Con. Notes - No Conversion'!B202 = "",
#N/A,
'Con. Notes - No Conversion'!B202)
)</f>
        <v>#N/A</v>
      </c>
    </row>
    <row r="203" spans="1:7" x14ac:dyDescent="0.25">
      <c r="A203" t="e">
        <f>IF(
OR(Shares!B203 = "8. Transferee of restricted securities", Shares!B203 = "9. Any person (substitution for securities etc.)"),
Shares!C203,
IF(
Shares!B203 = "",
#N/A,
Shares!B203)
)</f>
        <v>#N/A</v>
      </c>
      <c r="B203" t="e">
        <f>IF(
OR('Shares - LTR - Granted'!B203 = "8. Transferee of restricted securities", 'Shares - LTR - Granted'!B203 = "9. Any person (substitution for securities etc.)"),
'Shares - LTR - Granted'!C203,
IF(
'Shares - LTR - Granted'!B203 = "",
#N/A,
'Shares - LTR - Granted'!B203)
)</f>
        <v>#N/A</v>
      </c>
      <c r="C203" t="e">
        <f>IF(
OR('Performance Securities'!B203 = "8. Transferee of restricted securities", 'Performance Securities'!B203 = "9. Any person (substitution for securities etc.)"),
'Performance Securities'!C203,
IF(
'Performance Securities'!B203 = "",
#N/A,
'Performance Securities'!B203)
)</f>
        <v>#N/A</v>
      </c>
      <c r="D203" t="e">
        <f>IF(
OR('Options or Warrants'!B203 = "8. Transferee of restricted securities", 'Options or Warrants'!B203 = "9. Any person (substitution for securities etc.)"),
'Options or Warrants'!C203,
IF(
'Options or Warrants'!B203 = "",
#N/A,
'Options or Warrants'!B203)
)</f>
        <v>#N/A</v>
      </c>
      <c r="E203" t="e">
        <f>IF(
OR('Options - Free Attaching'!B203 = "8. Transferee of restricted securities", 'Options - Free Attaching'!B203 = "9. Any person (substitution for securities etc.)"),
'Options - Free Attaching'!C203,
IF(
'Options - Free Attaching'!B203 = "",
#N/A,
'Options - Free Attaching'!B203)
)</f>
        <v>#N/A</v>
      </c>
      <c r="F203" t="e">
        <f>IF(
OR('Con. Notes - Conversion'!B203 = "8. Transferee of restricted securities", 'Con. Notes - Conversion'!B203 = "9. Any person (substitution for securities etc.)"),
'Con. Notes - Conversion'!C203,
IF(
'Con. Notes - Conversion'!B203 = "",
#N/A,
'Con. Notes - Conversion'!B203)
)</f>
        <v>#N/A</v>
      </c>
      <c r="G203" t="e">
        <f>IF(
OR('Con. Notes - No Conversion'!B203 = "8. Transferee of restricted securities", 'Con. Notes - No Conversion'!B203 = "9. Any person (substitution for securities etc.)"),
'Con. Notes - No Conversion'!C203,
IF(
'Con. Notes - No Conversion'!B203 = "",
#N/A,
'Con. Notes - No Conversion'!B203)
)</f>
        <v>#N/A</v>
      </c>
    </row>
    <row r="204" spans="1:7" x14ac:dyDescent="0.25">
      <c r="A204" t="e">
        <f>IF(
OR(Shares!B204 = "8. Transferee of restricted securities", Shares!B204 = "9. Any person (substitution for securities etc.)"),
Shares!C204,
IF(
Shares!B204 = "",
#N/A,
Shares!B204)
)</f>
        <v>#N/A</v>
      </c>
      <c r="B204" t="e">
        <f>IF(
OR('Shares - LTR - Granted'!B204 = "8. Transferee of restricted securities", 'Shares - LTR - Granted'!B204 = "9. Any person (substitution for securities etc.)"),
'Shares - LTR - Granted'!C204,
IF(
'Shares - LTR - Granted'!B204 = "",
#N/A,
'Shares - LTR - Granted'!B204)
)</f>
        <v>#N/A</v>
      </c>
      <c r="C204" t="e">
        <f>IF(
OR('Performance Securities'!B204 = "8. Transferee of restricted securities", 'Performance Securities'!B204 = "9. Any person (substitution for securities etc.)"),
'Performance Securities'!C204,
IF(
'Performance Securities'!B204 = "",
#N/A,
'Performance Securities'!B204)
)</f>
        <v>#N/A</v>
      </c>
      <c r="D204" t="e">
        <f>IF(
OR('Options or Warrants'!B204 = "8. Transferee of restricted securities", 'Options or Warrants'!B204 = "9. Any person (substitution for securities etc.)"),
'Options or Warrants'!C204,
IF(
'Options or Warrants'!B204 = "",
#N/A,
'Options or Warrants'!B204)
)</f>
        <v>#N/A</v>
      </c>
      <c r="E204" t="e">
        <f>IF(
OR('Options - Free Attaching'!B204 = "8. Transferee of restricted securities", 'Options - Free Attaching'!B204 = "9. Any person (substitution for securities etc.)"),
'Options - Free Attaching'!C204,
IF(
'Options - Free Attaching'!B204 = "",
#N/A,
'Options - Free Attaching'!B204)
)</f>
        <v>#N/A</v>
      </c>
      <c r="F204" t="e">
        <f>IF(
OR('Con. Notes - Conversion'!B204 = "8. Transferee of restricted securities", 'Con. Notes - Conversion'!B204 = "9. Any person (substitution for securities etc.)"),
'Con. Notes - Conversion'!C204,
IF(
'Con. Notes - Conversion'!B204 = "",
#N/A,
'Con. Notes - Conversion'!B204)
)</f>
        <v>#N/A</v>
      </c>
      <c r="G204" t="e">
        <f>IF(
OR('Con. Notes - No Conversion'!B204 = "8. Transferee of restricted securities", 'Con. Notes - No Conversion'!B204 = "9. Any person (substitution for securities etc.)"),
'Con. Notes - No Conversion'!C204,
IF(
'Con. Notes - No Conversion'!B204 = "",
#N/A,
'Con. Notes - No Conversion'!B204)
)</f>
        <v>#N/A</v>
      </c>
    </row>
    <row r="205" spans="1:7" x14ac:dyDescent="0.25">
      <c r="A205" t="e">
        <f>IF(
OR(Shares!B205 = "8. Transferee of restricted securities", Shares!B205 = "9. Any person (substitution for securities etc.)"),
Shares!C205,
IF(
Shares!B205 = "",
#N/A,
Shares!B205)
)</f>
        <v>#N/A</v>
      </c>
      <c r="B205" t="e">
        <f>IF(
OR('Shares - LTR - Granted'!B205 = "8. Transferee of restricted securities", 'Shares - LTR - Granted'!B205 = "9. Any person (substitution for securities etc.)"),
'Shares - LTR - Granted'!C205,
IF(
'Shares - LTR - Granted'!B205 = "",
#N/A,
'Shares - LTR - Granted'!B205)
)</f>
        <v>#N/A</v>
      </c>
      <c r="C205" t="e">
        <f>IF(
OR('Performance Securities'!B205 = "8. Transferee of restricted securities", 'Performance Securities'!B205 = "9. Any person (substitution for securities etc.)"),
'Performance Securities'!C205,
IF(
'Performance Securities'!B205 = "",
#N/A,
'Performance Securities'!B205)
)</f>
        <v>#N/A</v>
      </c>
      <c r="D205" t="e">
        <f>IF(
OR('Options or Warrants'!B205 = "8. Transferee of restricted securities", 'Options or Warrants'!B205 = "9. Any person (substitution for securities etc.)"),
'Options or Warrants'!C205,
IF(
'Options or Warrants'!B205 = "",
#N/A,
'Options or Warrants'!B205)
)</f>
        <v>#N/A</v>
      </c>
      <c r="E205" t="e">
        <f>IF(
OR('Options - Free Attaching'!B205 = "8. Transferee of restricted securities", 'Options - Free Attaching'!B205 = "9. Any person (substitution for securities etc.)"),
'Options - Free Attaching'!C205,
IF(
'Options - Free Attaching'!B205 = "",
#N/A,
'Options - Free Attaching'!B205)
)</f>
        <v>#N/A</v>
      </c>
      <c r="F205" t="e">
        <f>IF(
OR('Con. Notes - Conversion'!B205 = "8. Transferee of restricted securities", 'Con. Notes - Conversion'!B205 = "9. Any person (substitution for securities etc.)"),
'Con. Notes - Conversion'!C205,
IF(
'Con. Notes - Conversion'!B205 = "",
#N/A,
'Con. Notes - Conversion'!B205)
)</f>
        <v>#N/A</v>
      </c>
      <c r="G205" t="e">
        <f>IF(
OR('Con. Notes - No Conversion'!B205 = "8. Transferee of restricted securities", 'Con. Notes - No Conversion'!B205 = "9. Any person (substitution for securities etc.)"),
'Con. Notes - No Conversion'!C205,
IF(
'Con. Notes - No Conversion'!B205 = "",
#N/A,
'Con. Notes - No Conversion'!B205)
)</f>
        <v>#N/A</v>
      </c>
    </row>
    <row r="206" spans="1:7" x14ac:dyDescent="0.25">
      <c r="A206" t="e">
        <f>IF(
OR(Shares!B206 = "8. Transferee of restricted securities", Shares!B206 = "9. Any person (substitution for securities etc.)"),
Shares!C206,
IF(
Shares!B206 = "",
#N/A,
Shares!B206)
)</f>
        <v>#N/A</v>
      </c>
      <c r="B206" t="e">
        <f>IF(
OR('Shares - LTR - Granted'!B206 = "8. Transferee of restricted securities", 'Shares - LTR - Granted'!B206 = "9. Any person (substitution for securities etc.)"),
'Shares - LTR - Granted'!C206,
IF(
'Shares - LTR - Granted'!B206 = "",
#N/A,
'Shares - LTR - Granted'!B206)
)</f>
        <v>#N/A</v>
      </c>
      <c r="C206" t="e">
        <f>IF(
OR('Performance Securities'!B206 = "8. Transferee of restricted securities", 'Performance Securities'!B206 = "9. Any person (substitution for securities etc.)"),
'Performance Securities'!C206,
IF(
'Performance Securities'!B206 = "",
#N/A,
'Performance Securities'!B206)
)</f>
        <v>#N/A</v>
      </c>
      <c r="D206" t="e">
        <f>IF(
OR('Options or Warrants'!B206 = "8. Transferee of restricted securities", 'Options or Warrants'!B206 = "9. Any person (substitution for securities etc.)"),
'Options or Warrants'!C206,
IF(
'Options or Warrants'!B206 = "",
#N/A,
'Options or Warrants'!B206)
)</f>
        <v>#N/A</v>
      </c>
      <c r="E206" t="e">
        <f>IF(
OR('Options - Free Attaching'!B206 = "8. Transferee of restricted securities", 'Options - Free Attaching'!B206 = "9. Any person (substitution for securities etc.)"),
'Options - Free Attaching'!C206,
IF(
'Options - Free Attaching'!B206 = "",
#N/A,
'Options - Free Attaching'!B206)
)</f>
        <v>#N/A</v>
      </c>
      <c r="F206" t="e">
        <f>IF(
OR('Con. Notes - Conversion'!B206 = "8. Transferee of restricted securities", 'Con. Notes - Conversion'!B206 = "9. Any person (substitution for securities etc.)"),
'Con. Notes - Conversion'!C206,
IF(
'Con. Notes - Conversion'!B206 = "",
#N/A,
'Con. Notes - Conversion'!B206)
)</f>
        <v>#N/A</v>
      </c>
      <c r="G206" t="e">
        <f>IF(
OR('Con. Notes - No Conversion'!B206 = "8. Transferee of restricted securities", 'Con. Notes - No Conversion'!B206 = "9. Any person (substitution for securities etc.)"),
'Con. Notes - No Conversion'!C206,
IF(
'Con. Notes - No Conversion'!B206 = "",
#N/A,
'Con. Notes - No Conversion'!B206)
)</f>
        <v>#N/A</v>
      </c>
    </row>
    <row r="207" spans="1:7" x14ac:dyDescent="0.25">
      <c r="A207" t="e">
        <f>IF(
OR(Shares!B207 = "8. Transferee of restricted securities", Shares!B207 = "9. Any person (substitution for securities etc.)"),
Shares!C207,
IF(
Shares!B207 = "",
#N/A,
Shares!B207)
)</f>
        <v>#N/A</v>
      </c>
      <c r="B207" t="e">
        <f>IF(
OR('Shares - LTR - Granted'!B207 = "8. Transferee of restricted securities", 'Shares - LTR - Granted'!B207 = "9. Any person (substitution for securities etc.)"),
'Shares - LTR - Granted'!C207,
IF(
'Shares - LTR - Granted'!B207 = "",
#N/A,
'Shares - LTR - Granted'!B207)
)</f>
        <v>#N/A</v>
      </c>
      <c r="C207" t="e">
        <f>IF(
OR('Performance Securities'!B207 = "8. Transferee of restricted securities", 'Performance Securities'!B207 = "9. Any person (substitution for securities etc.)"),
'Performance Securities'!C207,
IF(
'Performance Securities'!B207 = "",
#N/A,
'Performance Securities'!B207)
)</f>
        <v>#N/A</v>
      </c>
      <c r="D207" t="e">
        <f>IF(
OR('Options or Warrants'!B207 = "8. Transferee of restricted securities", 'Options or Warrants'!B207 = "9. Any person (substitution for securities etc.)"),
'Options or Warrants'!C207,
IF(
'Options or Warrants'!B207 = "",
#N/A,
'Options or Warrants'!B207)
)</f>
        <v>#N/A</v>
      </c>
      <c r="E207" t="e">
        <f>IF(
OR('Options - Free Attaching'!B207 = "8. Transferee of restricted securities", 'Options - Free Attaching'!B207 = "9. Any person (substitution for securities etc.)"),
'Options - Free Attaching'!C207,
IF(
'Options - Free Attaching'!B207 = "",
#N/A,
'Options - Free Attaching'!B207)
)</f>
        <v>#N/A</v>
      </c>
      <c r="F207" t="e">
        <f>IF(
OR('Con. Notes - Conversion'!B207 = "8. Transferee of restricted securities", 'Con. Notes - Conversion'!B207 = "9. Any person (substitution for securities etc.)"),
'Con. Notes - Conversion'!C207,
IF(
'Con. Notes - Conversion'!B207 = "",
#N/A,
'Con. Notes - Conversion'!B207)
)</f>
        <v>#N/A</v>
      </c>
      <c r="G207" t="e">
        <f>IF(
OR('Con. Notes - No Conversion'!B207 = "8. Transferee of restricted securities", 'Con. Notes - No Conversion'!B207 = "9. Any person (substitution for securities etc.)"),
'Con. Notes - No Conversion'!C207,
IF(
'Con. Notes - No Conversion'!B207 = "",
#N/A,
'Con. Notes - No Conversion'!B207)
)</f>
        <v>#N/A</v>
      </c>
    </row>
    <row r="208" spans="1:7" x14ac:dyDescent="0.25">
      <c r="A208" t="e">
        <f>IF(
OR(Shares!B208 = "8. Transferee of restricted securities", Shares!B208 = "9. Any person (substitution for securities etc.)"),
Shares!C208,
IF(
Shares!B208 = "",
#N/A,
Shares!B208)
)</f>
        <v>#N/A</v>
      </c>
      <c r="B208" t="e">
        <f>IF(
OR('Shares - LTR - Granted'!B208 = "8. Transferee of restricted securities", 'Shares - LTR - Granted'!B208 = "9. Any person (substitution for securities etc.)"),
'Shares - LTR - Granted'!C208,
IF(
'Shares - LTR - Granted'!B208 = "",
#N/A,
'Shares - LTR - Granted'!B208)
)</f>
        <v>#N/A</v>
      </c>
      <c r="C208" t="e">
        <f>IF(
OR('Performance Securities'!B208 = "8. Transferee of restricted securities", 'Performance Securities'!B208 = "9. Any person (substitution for securities etc.)"),
'Performance Securities'!C208,
IF(
'Performance Securities'!B208 = "",
#N/A,
'Performance Securities'!B208)
)</f>
        <v>#N/A</v>
      </c>
      <c r="D208" t="e">
        <f>IF(
OR('Options or Warrants'!B208 = "8. Transferee of restricted securities", 'Options or Warrants'!B208 = "9. Any person (substitution for securities etc.)"),
'Options or Warrants'!C208,
IF(
'Options or Warrants'!B208 = "",
#N/A,
'Options or Warrants'!B208)
)</f>
        <v>#N/A</v>
      </c>
      <c r="E208" t="e">
        <f>IF(
OR('Options - Free Attaching'!B208 = "8. Transferee of restricted securities", 'Options - Free Attaching'!B208 = "9. Any person (substitution for securities etc.)"),
'Options - Free Attaching'!C208,
IF(
'Options - Free Attaching'!B208 = "",
#N/A,
'Options - Free Attaching'!B208)
)</f>
        <v>#N/A</v>
      </c>
      <c r="F208" t="e">
        <f>IF(
OR('Con. Notes - Conversion'!B208 = "8. Transferee of restricted securities", 'Con. Notes - Conversion'!B208 = "9. Any person (substitution for securities etc.)"),
'Con. Notes - Conversion'!C208,
IF(
'Con. Notes - Conversion'!B208 = "",
#N/A,
'Con. Notes - Conversion'!B208)
)</f>
        <v>#N/A</v>
      </c>
      <c r="G208" t="e">
        <f>IF(
OR('Con. Notes - No Conversion'!B208 = "8. Transferee of restricted securities", 'Con. Notes - No Conversion'!B208 = "9. Any person (substitution for securities etc.)"),
'Con. Notes - No Conversion'!C208,
IF(
'Con. Notes - No Conversion'!B208 = "",
#N/A,
'Con. Notes - No Conversion'!B208)
)</f>
        <v>#N/A</v>
      </c>
    </row>
    <row r="209" spans="1:7" x14ac:dyDescent="0.25">
      <c r="A209" t="e">
        <f>IF(
OR(Shares!B209 = "8. Transferee of restricted securities", Shares!B209 = "9. Any person (substitution for securities etc.)"),
Shares!C209,
IF(
Shares!B209 = "",
#N/A,
Shares!B209)
)</f>
        <v>#N/A</v>
      </c>
      <c r="B209" t="e">
        <f>IF(
OR('Shares - LTR - Granted'!B209 = "8. Transferee of restricted securities", 'Shares - LTR - Granted'!B209 = "9. Any person (substitution for securities etc.)"),
'Shares - LTR - Granted'!C209,
IF(
'Shares - LTR - Granted'!B209 = "",
#N/A,
'Shares - LTR - Granted'!B209)
)</f>
        <v>#N/A</v>
      </c>
      <c r="C209" t="e">
        <f>IF(
OR('Performance Securities'!B209 = "8. Transferee of restricted securities", 'Performance Securities'!B209 = "9. Any person (substitution for securities etc.)"),
'Performance Securities'!C209,
IF(
'Performance Securities'!B209 = "",
#N/A,
'Performance Securities'!B209)
)</f>
        <v>#N/A</v>
      </c>
      <c r="D209" t="e">
        <f>IF(
OR('Options or Warrants'!B209 = "8. Transferee of restricted securities", 'Options or Warrants'!B209 = "9. Any person (substitution for securities etc.)"),
'Options or Warrants'!C209,
IF(
'Options or Warrants'!B209 = "",
#N/A,
'Options or Warrants'!B209)
)</f>
        <v>#N/A</v>
      </c>
      <c r="E209" t="e">
        <f>IF(
OR('Options - Free Attaching'!B209 = "8. Transferee of restricted securities", 'Options - Free Attaching'!B209 = "9. Any person (substitution for securities etc.)"),
'Options - Free Attaching'!C209,
IF(
'Options - Free Attaching'!B209 = "",
#N/A,
'Options - Free Attaching'!B209)
)</f>
        <v>#N/A</v>
      </c>
      <c r="F209" t="e">
        <f>IF(
OR('Con. Notes - Conversion'!B209 = "8. Transferee of restricted securities", 'Con. Notes - Conversion'!B209 = "9. Any person (substitution for securities etc.)"),
'Con. Notes - Conversion'!C209,
IF(
'Con. Notes - Conversion'!B209 = "",
#N/A,
'Con. Notes - Conversion'!B209)
)</f>
        <v>#N/A</v>
      </c>
      <c r="G209" t="e">
        <f>IF(
OR('Con. Notes - No Conversion'!B209 = "8. Transferee of restricted securities", 'Con. Notes - No Conversion'!B209 = "9. Any person (substitution for securities etc.)"),
'Con. Notes - No Conversion'!C209,
IF(
'Con. Notes - No Conversion'!B209 = "",
#N/A,
'Con. Notes - No Conversion'!B209)
)</f>
        <v>#N/A</v>
      </c>
    </row>
    <row r="210" spans="1:7" x14ac:dyDescent="0.25">
      <c r="A210" t="e">
        <f>IF(
OR(Shares!B210 = "8. Transferee of restricted securities", Shares!B210 = "9. Any person (substitution for securities etc.)"),
Shares!C210,
IF(
Shares!B210 = "",
#N/A,
Shares!B210)
)</f>
        <v>#N/A</v>
      </c>
      <c r="B210" t="e">
        <f>IF(
OR('Shares - LTR - Granted'!B210 = "8. Transferee of restricted securities", 'Shares - LTR - Granted'!B210 = "9. Any person (substitution for securities etc.)"),
'Shares - LTR - Granted'!C210,
IF(
'Shares - LTR - Granted'!B210 = "",
#N/A,
'Shares - LTR - Granted'!B210)
)</f>
        <v>#N/A</v>
      </c>
      <c r="C210" t="e">
        <f>IF(
OR('Performance Securities'!B210 = "8. Transferee of restricted securities", 'Performance Securities'!B210 = "9. Any person (substitution for securities etc.)"),
'Performance Securities'!C210,
IF(
'Performance Securities'!B210 = "",
#N/A,
'Performance Securities'!B210)
)</f>
        <v>#N/A</v>
      </c>
      <c r="D210" t="e">
        <f>IF(
OR('Options or Warrants'!B210 = "8. Transferee of restricted securities", 'Options or Warrants'!B210 = "9. Any person (substitution for securities etc.)"),
'Options or Warrants'!C210,
IF(
'Options or Warrants'!B210 = "",
#N/A,
'Options or Warrants'!B210)
)</f>
        <v>#N/A</v>
      </c>
      <c r="E210" t="e">
        <f>IF(
OR('Options - Free Attaching'!B210 = "8. Transferee of restricted securities", 'Options - Free Attaching'!B210 = "9. Any person (substitution for securities etc.)"),
'Options - Free Attaching'!C210,
IF(
'Options - Free Attaching'!B210 = "",
#N/A,
'Options - Free Attaching'!B210)
)</f>
        <v>#N/A</v>
      </c>
      <c r="F210" t="e">
        <f>IF(
OR('Con. Notes - Conversion'!B210 = "8. Transferee of restricted securities", 'Con. Notes - Conversion'!B210 = "9. Any person (substitution for securities etc.)"),
'Con. Notes - Conversion'!C210,
IF(
'Con. Notes - Conversion'!B210 = "",
#N/A,
'Con. Notes - Conversion'!B210)
)</f>
        <v>#N/A</v>
      </c>
      <c r="G210" t="e">
        <f>IF(
OR('Con. Notes - No Conversion'!B210 = "8. Transferee of restricted securities", 'Con. Notes - No Conversion'!B210 = "9. Any person (substitution for securities etc.)"),
'Con. Notes - No Conversion'!C210,
IF(
'Con. Notes - No Conversion'!B210 = "",
#N/A,
'Con. Notes - No Conversion'!B210)
)</f>
        <v>#N/A</v>
      </c>
    </row>
    <row r="211" spans="1:7" x14ac:dyDescent="0.25">
      <c r="A211" t="e">
        <f>IF(
OR(Shares!B211 = "8. Transferee of restricted securities", Shares!B211 = "9. Any person (substitution for securities etc.)"),
Shares!C211,
IF(
Shares!B211 = "",
#N/A,
Shares!B211)
)</f>
        <v>#N/A</v>
      </c>
      <c r="B211" t="e">
        <f>IF(
OR('Shares - LTR - Granted'!B211 = "8. Transferee of restricted securities", 'Shares - LTR - Granted'!B211 = "9. Any person (substitution for securities etc.)"),
'Shares - LTR - Granted'!C211,
IF(
'Shares - LTR - Granted'!B211 = "",
#N/A,
'Shares - LTR - Granted'!B211)
)</f>
        <v>#N/A</v>
      </c>
      <c r="C211" t="e">
        <f>IF(
OR('Performance Securities'!B211 = "8. Transferee of restricted securities", 'Performance Securities'!B211 = "9. Any person (substitution for securities etc.)"),
'Performance Securities'!C211,
IF(
'Performance Securities'!B211 = "",
#N/A,
'Performance Securities'!B211)
)</f>
        <v>#N/A</v>
      </c>
      <c r="D211" t="e">
        <f>IF(
OR('Options or Warrants'!B211 = "8. Transferee of restricted securities", 'Options or Warrants'!B211 = "9. Any person (substitution for securities etc.)"),
'Options or Warrants'!C211,
IF(
'Options or Warrants'!B211 = "",
#N/A,
'Options or Warrants'!B211)
)</f>
        <v>#N/A</v>
      </c>
      <c r="E211" t="e">
        <f>IF(
OR('Options - Free Attaching'!B211 = "8. Transferee of restricted securities", 'Options - Free Attaching'!B211 = "9. Any person (substitution for securities etc.)"),
'Options - Free Attaching'!C211,
IF(
'Options - Free Attaching'!B211 = "",
#N/A,
'Options - Free Attaching'!B211)
)</f>
        <v>#N/A</v>
      </c>
      <c r="F211" t="e">
        <f>IF(
OR('Con. Notes - Conversion'!B211 = "8. Transferee of restricted securities", 'Con. Notes - Conversion'!B211 = "9. Any person (substitution for securities etc.)"),
'Con. Notes - Conversion'!C211,
IF(
'Con. Notes - Conversion'!B211 = "",
#N/A,
'Con. Notes - Conversion'!B211)
)</f>
        <v>#N/A</v>
      </c>
      <c r="G211" t="e">
        <f>IF(
OR('Con. Notes - No Conversion'!B211 = "8. Transferee of restricted securities", 'Con. Notes - No Conversion'!B211 = "9. Any person (substitution for securities etc.)"),
'Con. Notes - No Conversion'!C211,
IF(
'Con. Notes - No Conversion'!B211 = "",
#N/A,
'Con. Notes - No Conversion'!B211)
)</f>
        <v>#N/A</v>
      </c>
    </row>
    <row r="212" spans="1:7" x14ac:dyDescent="0.25">
      <c r="A212" t="e">
        <f>IF(
OR(Shares!B212 = "8. Transferee of restricted securities", Shares!B212 = "9. Any person (substitution for securities etc.)"),
Shares!C212,
IF(
Shares!B212 = "",
#N/A,
Shares!B212)
)</f>
        <v>#N/A</v>
      </c>
      <c r="B212" t="e">
        <f>IF(
OR('Shares - LTR - Granted'!B212 = "8. Transferee of restricted securities", 'Shares - LTR - Granted'!B212 = "9. Any person (substitution for securities etc.)"),
'Shares - LTR - Granted'!C212,
IF(
'Shares - LTR - Granted'!B212 = "",
#N/A,
'Shares - LTR - Granted'!B212)
)</f>
        <v>#N/A</v>
      </c>
      <c r="C212" t="e">
        <f>IF(
OR('Performance Securities'!B212 = "8. Transferee of restricted securities", 'Performance Securities'!B212 = "9. Any person (substitution for securities etc.)"),
'Performance Securities'!C212,
IF(
'Performance Securities'!B212 = "",
#N/A,
'Performance Securities'!B212)
)</f>
        <v>#N/A</v>
      </c>
      <c r="D212" t="e">
        <f>IF(
OR('Options or Warrants'!B212 = "8. Transferee of restricted securities", 'Options or Warrants'!B212 = "9. Any person (substitution for securities etc.)"),
'Options or Warrants'!C212,
IF(
'Options or Warrants'!B212 = "",
#N/A,
'Options or Warrants'!B212)
)</f>
        <v>#N/A</v>
      </c>
      <c r="E212" t="e">
        <f>IF(
OR('Options - Free Attaching'!B212 = "8. Transferee of restricted securities", 'Options - Free Attaching'!B212 = "9. Any person (substitution for securities etc.)"),
'Options - Free Attaching'!C212,
IF(
'Options - Free Attaching'!B212 = "",
#N/A,
'Options - Free Attaching'!B212)
)</f>
        <v>#N/A</v>
      </c>
      <c r="F212" t="e">
        <f>IF(
OR('Con. Notes - Conversion'!B212 = "8. Transferee of restricted securities", 'Con. Notes - Conversion'!B212 = "9. Any person (substitution for securities etc.)"),
'Con. Notes - Conversion'!C212,
IF(
'Con. Notes - Conversion'!B212 = "",
#N/A,
'Con. Notes - Conversion'!B212)
)</f>
        <v>#N/A</v>
      </c>
      <c r="G212" t="e">
        <f>IF(
OR('Con. Notes - No Conversion'!B212 = "8. Transferee of restricted securities", 'Con. Notes - No Conversion'!B212 = "9. Any person (substitution for securities etc.)"),
'Con. Notes - No Conversion'!C212,
IF(
'Con. Notes - No Conversion'!B212 = "",
#N/A,
'Con. Notes - No Conversion'!B212)
)</f>
        <v>#N/A</v>
      </c>
    </row>
    <row r="213" spans="1:7" x14ac:dyDescent="0.25">
      <c r="A213" t="e">
        <f>IF(
OR(Shares!B213 = "8. Transferee of restricted securities", Shares!B213 = "9. Any person (substitution for securities etc.)"),
Shares!C213,
IF(
Shares!B213 = "",
#N/A,
Shares!B213)
)</f>
        <v>#N/A</v>
      </c>
      <c r="B213" t="e">
        <f>IF(
OR('Shares - LTR - Granted'!B213 = "8. Transferee of restricted securities", 'Shares - LTR - Granted'!B213 = "9. Any person (substitution for securities etc.)"),
'Shares - LTR - Granted'!C213,
IF(
'Shares - LTR - Granted'!B213 = "",
#N/A,
'Shares - LTR - Granted'!B213)
)</f>
        <v>#N/A</v>
      </c>
      <c r="C213" t="e">
        <f>IF(
OR('Performance Securities'!B213 = "8. Transferee of restricted securities", 'Performance Securities'!B213 = "9. Any person (substitution for securities etc.)"),
'Performance Securities'!C213,
IF(
'Performance Securities'!B213 = "",
#N/A,
'Performance Securities'!B213)
)</f>
        <v>#N/A</v>
      </c>
      <c r="D213" t="e">
        <f>IF(
OR('Options or Warrants'!B213 = "8. Transferee of restricted securities", 'Options or Warrants'!B213 = "9. Any person (substitution for securities etc.)"),
'Options or Warrants'!C213,
IF(
'Options or Warrants'!B213 = "",
#N/A,
'Options or Warrants'!B213)
)</f>
        <v>#N/A</v>
      </c>
      <c r="E213" t="e">
        <f>IF(
OR('Options - Free Attaching'!B213 = "8. Transferee of restricted securities", 'Options - Free Attaching'!B213 = "9. Any person (substitution for securities etc.)"),
'Options - Free Attaching'!C213,
IF(
'Options - Free Attaching'!B213 = "",
#N/A,
'Options - Free Attaching'!B213)
)</f>
        <v>#N/A</v>
      </c>
      <c r="F213" t="e">
        <f>IF(
OR('Con. Notes - Conversion'!B213 = "8. Transferee of restricted securities", 'Con. Notes - Conversion'!B213 = "9. Any person (substitution for securities etc.)"),
'Con. Notes - Conversion'!C213,
IF(
'Con. Notes - Conversion'!B213 = "",
#N/A,
'Con. Notes - Conversion'!B213)
)</f>
        <v>#N/A</v>
      </c>
      <c r="G213" t="e">
        <f>IF(
OR('Con. Notes - No Conversion'!B213 = "8. Transferee of restricted securities", 'Con. Notes - No Conversion'!B213 = "9. Any person (substitution for securities etc.)"),
'Con. Notes - No Conversion'!C213,
IF(
'Con. Notes - No Conversion'!B213 = "",
#N/A,
'Con. Notes - No Conversion'!B213)
)</f>
        <v>#N/A</v>
      </c>
    </row>
    <row r="214" spans="1:7" x14ac:dyDescent="0.25">
      <c r="A214" t="e">
        <f>IF(
OR(Shares!B214 = "8. Transferee of restricted securities", Shares!B214 = "9. Any person (substitution for securities etc.)"),
Shares!C214,
IF(
Shares!B214 = "",
#N/A,
Shares!B214)
)</f>
        <v>#N/A</v>
      </c>
      <c r="B214" t="e">
        <f>IF(
OR('Shares - LTR - Granted'!B214 = "8. Transferee of restricted securities", 'Shares - LTR - Granted'!B214 = "9. Any person (substitution for securities etc.)"),
'Shares - LTR - Granted'!C214,
IF(
'Shares - LTR - Granted'!B214 = "",
#N/A,
'Shares - LTR - Granted'!B214)
)</f>
        <v>#N/A</v>
      </c>
      <c r="C214" t="e">
        <f>IF(
OR('Performance Securities'!B214 = "8. Transferee of restricted securities", 'Performance Securities'!B214 = "9. Any person (substitution for securities etc.)"),
'Performance Securities'!C214,
IF(
'Performance Securities'!B214 = "",
#N/A,
'Performance Securities'!B214)
)</f>
        <v>#N/A</v>
      </c>
      <c r="D214" t="e">
        <f>IF(
OR('Options or Warrants'!B214 = "8. Transferee of restricted securities", 'Options or Warrants'!B214 = "9. Any person (substitution for securities etc.)"),
'Options or Warrants'!C214,
IF(
'Options or Warrants'!B214 = "",
#N/A,
'Options or Warrants'!B214)
)</f>
        <v>#N/A</v>
      </c>
      <c r="E214" t="e">
        <f>IF(
OR('Options - Free Attaching'!B214 = "8. Transferee of restricted securities", 'Options - Free Attaching'!B214 = "9. Any person (substitution for securities etc.)"),
'Options - Free Attaching'!C214,
IF(
'Options - Free Attaching'!B214 = "",
#N/A,
'Options - Free Attaching'!B214)
)</f>
        <v>#N/A</v>
      </c>
      <c r="F214" t="e">
        <f>IF(
OR('Con. Notes - Conversion'!B214 = "8. Transferee of restricted securities", 'Con. Notes - Conversion'!B214 = "9. Any person (substitution for securities etc.)"),
'Con. Notes - Conversion'!C214,
IF(
'Con. Notes - Conversion'!B214 = "",
#N/A,
'Con. Notes - Conversion'!B214)
)</f>
        <v>#N/A</v>
      </c>
      <c r="G214" t="e">
        <f>IF(
OR('Con. Notes - No Conversion'!B214 = "8. Transferee of restricted securities", 'Con. Notes - No Conversion'!B214 = "9. Any person (substitution for securities etc.)"),
'Con. Notes - No Conversion'!C214,
IF(
'Con. Notes - No Conversion'!B214 = "",
#N/A,
'Con. Notes - No Conversion'!B214)
)</f>
        <v>#N/A</v>
      </c>
    </row>
    <row r="215" spans="1:7" x14ac:dyDescent="0.25">
      <c r="A215" t="e">
        <f>IF(
OR(Shares!B215 = "8. Transferee of restricted securities", Shares!B215 = "9. Any person (substitution for securities etc.)"),
Shares!C215,
IF(
Shares!B215 = "",
#N/A,
Shares!B215)
)</f>
        <v>#N/A</v>
      </c>
      <c r="B215" t="e">
        <f>IF(
OR('Shares - LTR - Granted'!B215 = "8. Transferee of restricted securities", 'Shares - LTR - Granted'!B215 = "9. Any person (substitution for securities etc.)"),
'Shares - LTR - Granted'!C215,
IF(
'Shares - LTR - Granted'!B215 = "",
#N/A,
'Shares - LTR - Granted'!B215)
)</f>
        <v>#N/A</v>
      </c>
      <c r="C215" t="e">
        <f>IF(
OR('Performance Securities'!B215 = "8. Transferee of restricted securities", 'Performance Securities'!B215 = "9. Any person (substitution for securities etc.)"),
'Performance Securities'!C215,
IF(
'Performance Securities'!B215 = "",
#N/A,
'Performance Securities'!B215)
)</f>
        <v>#N/A</v>
      </c>
      <c r="D215" t="e">
        <f>IF(
OR('Options or Warrants'!B215 = "8. Transferee of restricted securities", 'Options or Warrants'!B215 = "9. Any person (substitution for securities etc.)"),
'Options or Warrants'!C215,
IF(
'Options or Warrants'!B215 = "",
#N/A,
'Options or Warrants'!B215)
)</f>
        <v>#N/A</v>
      </c>
      <c r="E215" t="e">
        <f>IF(
OR('Options - Free Attaching'!B215 = "8. Transferee of restricted securities", 'Options - Free Attaching'!B215 = "9. Any person (substitution for securities etc.)"),
'Options - Free Attaching'!C215,
IF(
'Options - Free Attaching'!B215 = "",
#N/A,
'Options - Free Attaching'!B215)
)</f>
        <v>#N/A</v>
      </c>
      <c r="F215" t="e">
        <f>IF(
OR('Con. Notes - Conversion'!B215 = "8. Transferee of restricted securities", 'Con. Notes - Conversion'!B215 = "9. Any person (substitution for securities etc.)"),
'Con. Notes - Conversion'!C215,
IF(
'Con. Notes - Conversion'!B215 = "",
#N/A,
'Con. Notes - Conversion'!B215)
)</f>
        <v>#N/A</v>
      </c>
      <c r="G215" t="e">
        <f>IF(
OR('Con. Notes - No Conversion'!B215 = "8. Transferee of restricted securities", 'Con. Notes - No Conversion'!B215 = "9. Any person (substitution for securities etc.)"),
'Con. Notes - No Conversion'!C215,
IF(
'Con. Notes - No Conversion'!B215 = "",
#N/A,
'Con. Notes - No Conversion'!B215)
)</f>
        <v>#N/A</v>
      </c>
    </row>
    <row r="216" spans="1:7" x14ac:dyDescent="0.25">
      <c r="A216" t="e">
        <f>IF(
OR(Shares!B216 = "8. Transferee of restricted securities", Shares!B216 = "9. Any person (substitution for securities etc.)"),
Shares!C216,
IF(
Shares!B216 = "",
#N/A,
Shares!B216)
)</f>
        <v>#N/A</v>
      </c>
      <c r="B216" t="e">
        <f>IF(
OR('Shares - LTR - Granted'!B216 = "8. Transferee of restricted securities", 'Shares - LTR - Granted'!B216 = "9. Any person (substitution for securities etc.)"),
'Shares - LTR - Granted'!C216,
IF(
'Shares - LTR - Granted'!B216 = "",
#N/A,
'Shares - LTR - Granted'!B216)
)</f>
        <v>#N/A</v>
      </c>
      <c r="C216" t="e">
        <f>IF(
OR('Performance Securities'!B216 = "8. Transferee of restricted securities", 'Performance Securities'!B216 = "9. Any person (substitution for securities etc.)"),
'Performance Securities'!C216,
IF(
'Performance Securities'!B216 = "",
#N/A,
'Performance Securities'!B216)
)</f>
        <v>#N/A</v>
      </c>
      <c r="D216" t="e">
        <f>IF(
OR('Options or Warrants'!B216 = "8. Transferee of restricted securities", 'Options or Warrants'!B216 = "9. Any person (substitution for securities etc.)"),
'Options or Warrants'!C216,
IF(
'Options or Warrants'!B216 = "",
#N/A,
'Options or Warrants'!B216)
)</f>
        <v>#N/A</v>
      </c>
      <c r="E216" t="e">
        <f>IF(
OR('Options - Free Attaching'!B216 = "8. Transferee of restricted securities", 'Options - Free Attaching'!B216 = "9. Any person (substitution for securities etc.)"),
'Options - Free Attaching'!C216,
IF(
'Options - Free Attaching'!B216 = "",
#N/A,
'Options - Free Attaching'!B216)
)</f>
        <v>#N/A</v>
      </c>
      <c r="F216" t="e">
        <f>IF(
OR('Con. Notes - Conversion'!B216 = "8. Transferee of restricted securities", 'Con. Notes - Conversion'!B216 = "9. Any person (substitution for securities etc.)"),
'Con. Notes - Conversion'!C216,
IF(
'Con. Notes - Conversion'!B216 = "",
#N/A,
'Con. Notes - Conversion'!B216)
)</f>
        <v>#N/A</v>
      </c>
      <c r="G216" t="e">
        <f>IF(
OR('Con. Notes - No Conversion'!B216 = "8. Transferee of restricted securities", 'Con. Notes - No Conversion'!B216 = "9. Any person (substitution for securities etc.)"),
'Con. Notes - No Conversion'!C216,
IF(
'Con. Notes - No Conversion'!B216 = "",
#N/A,
'Con. Notes - No Conversion'!B216)
)</f>
        <v>#N/A</v>
      </c>
    </row>
    <row r="217" spans="1:7" x14ac:dyDescent="0.25">
      <c r="A217" t="e">
        <f>IF(
OR(Shares!B217 = "8. Transferee of restricted securities", Shares!B217 = "9. Any person (substitution for securities etc.)"),
Shares!C217,
IF(
Shares!B217 = "",
#N/A,
Shares!B217)
)</f>
        <v>#N/A</v>
      </c>
      <c r="B217" t="e">
        <f>IF(
OR('Shares - LTR - Granted'!B217 = "8. Transferee of restricted securities", 'Shares - LTR - Granted'!B217 = "9. Any person (substitution for securities etc.)"),
'Shares - LTR - Granted'!C217,
IF(
'Shares - LTR - Granted'!B217 = "",
#N/A,
'Shares - LTR - Granted'!B217)
)</f>
        <v>#N/A</v>
      </c>
      <c r="C217" t="e">
        <f>IF(
OR('Performance Securities'!B217 = "8. Transferee of restricted securities", 'Performance Securities'!B217 = "9. Any person (substitution for securities etc.)"),
'Performance Securities'!C217,
IF(
'Performance Securities'!B217 = "",
#N/A,
'Performance Securities'!B217)
)</f>
        <v>#N/A</v>
      </c>
      <c r="D217" t="e">
        <f>IF(
OR('Options or Warrants'!B217 = "8. Transferee of restricted securities", 'Options or Warrants'!B217 = "9. Any person (substitution for securities etc.)"),
'Options or Warrants'!C217,
IF(
'Options or Warrants'!B217 = "",
#N/A,
'Options or Warrants'!B217)
)</f>
        <v>#N/A</v>
      </c>
      <c r="E217" t="e">
        <f>IF(
OR('Options - Free Attaching'!B217 = "8. Transferee of restricted securities", 'Options - Free Attaching'!B217 = "9. Any person (substitution for securities etc.)"),
'Options - Free Attaching'!C217,
IF(
'Options - Free Attaching'!B217 = "",
#N/A,
'Options - Free Attaching'!B217)
)</f>
        <v>#N/A</v>
      </c>
      <c r="F217" t="e">
        <f>IF(
OR('Con. Notes - Conversion'!B217 = "8. Transferee of restricted securities", 'Con. Notes - Conversion'!B217 = "9. Any person (substitution for securities etc.)"),
'Con. Notes - Conversion'!C217,
IF(
'Con. Notes - Conversion'!B217 = "",
#N/A,
'Con. Notes - Conversion'!B217)
)</f>
        <v>#N/A</v>
      </c>
      <c r="G217" t="e">
        <f>IF(
OR('Con. Notes - No Conversion'!B217 = "8. Transferee of restricted securities", 'Con. Notes - No Conversion'!B217 = "9. Any person (substitution for securities etc.)"),
'Con. Notes - No Conversion'!C217,
IF(
'Con. Notes - No Conversion'!B217 = "",
#N/A,
'Con. Notes - No Conversion'!B217)
)</f>
        <v>#N/A</v>
      </c>
    </row>
    <row r="218" spans="1:7" x14ac:dyDescent="0.25">
      <c r="A218" t="e">
        <f>IF(
OR(Shares!B218 = "8. Transferee of restricted securities", Shares!B218 = "9. Any person (substitution for securities etc.)"),
Shares!C218,
IF(
Shares!B218 = "",
#N/A,
Shares!B218)
)</f>
        <v>#N/A</v>
      </c>
      <c r="B218" t="e">
        <f>IF(
OR('Shares - LTR - Granted'!B218 = "8. Transferee of restricted securities", 'Shares - LTR - Granted'!B218 = "9. Any person (substitution for securities etc.)"),
'Shares - LTR - Granted'!C218,
IF(
'Shares - LTR - Granted'!B218 = "",
#N/A,
'Shares - LTR - Granted'!B218)
)</f>
        <v>#N/A</v>
      </c>
      <c r="C218" t="e">
        <f>IF(
OR('Performance Securities'!B218 = "8. Transferee of restricted securities", 'Performance Securities'!B218 = "9. Any person (substitution for securities etc.)"),
'Performance Securities'!C218,
IF(
'Performance Securities'!B218 = "",
#N/A,
'Performance Securities'!B218)
)</f>
        <v>#N/A</v>
      </c>
      <c r="D218" t="e">
        <f>IF(
OR('Options or Warrants'!B218 = "8. Transferee of restricted securities", 'Options or Warrants'!B218 = "9. Any person (substitution for securities etc.)"),
'Options or Warrants'!C218,
IF(
'Options or Warrants'!B218 = "",
#N/A,
'Options or Warrants'!B218)
)</f>
        <v>#N/A</v>
      </c>
      <c r="E218" t="e">
        <f>IF(
OR('Options - Free Attaching'!B218 = "8. Transferee of restricted securities", 'Options - Free Attaching'!B218 = "9. Any person (substitution for securities etc.)"),
'Options - Free Attaching'!C218,
IF(
'Options - Free Attaching'!B218 = "",
#N/A,
'Options - Free Attaching'!B218)
)</f>
        <v>#N/A</v>
      </c>
      <c r="F218" t="e">
        <f>IF(
OR('Con. Notes - Conversion'!B218 = "8. Transferee of restricted securities", 'Con. Notes - Conversion'!B218 = "9. Any person (substitution for securities etc.)"),
'Con. Notes - Conversion'!C218,
IF(
'Con. Notes - Conversion'!B218 = "",
#N/A,
'Con. Notes - Conversion'!B218)
)</f>
        <v>#N/A</v>
      </c>
      <c r="G218" t="e">
        <f>IF(
OR('Con. Notes - No Conversion'!B218 = "8. Transferee of restricted securities", 'Con. Notes - No Conversion'!B218 = "9. Any person (substitution for securities etc.)"),
'Con. Notes - No Conversion'!C218,
IF(
'Con. Notes - No Conversion'!B218 = "",
#N/A,
'Con. Notes - No Conversion'!B218)
)</f>
        <v>#N/A</v>
      </c>
    </row>
    <row r="219" spans="1:7" x14ac:dyDescent="0.25">
      <c r="A219" t="e">
        <f>IF(
OR(Shares!B219 = "8. Transferee of restricted securities", Shares!B219 = "9. Any person (substitution for securities etc.)"),
Shares!C219,
IF(
Shares!B219 = "",
#N/A,
Shares!B219)
)</f>
        <v>#N/A</v>
      </c>
      <c r="B219" t="e">
        <f>IF(
OR('Shares - LTR - Granted'!B219 = "8. Transferee of restricted securities", 'Shares - LTR - Granted'!B219 = "9. Any person (substitution for securities etc.)"),
'Shares - LTR - Granted'!C219,
IF(
'Shares - LTR - Granted'!B219 = "",
#N/A,
'Shares - LTR - Granted'!B219)
)</f>
        <v>#N/A</v>
      </c>
      <c r="C219" t="e">
        <f>IF(
OR('Performance Securities'!B219 = "8. Transferee of restricted securities", 'Performance Securities'!B219 = "9. Any person (substitution for securities etc.)"),
'Performance Securities'!C219,
IF(
'Performance Securities'!B219 = "",
#N/A,
'Performance Securities'!B219)
)</f>
        <v>#N/A</v>
      </c>
      <c r="D219" t="e">
        <f>IF(
OR('Options or Warrants'!B219 = "8. Transferee of restricted securities", 'Options or Warrants'!B219 = "9. Any person (substitution for securities etc.)"),
'Options or Warrants'!C219,
IF(
'Options or Warrants'!B219 = "",
#N/A,
'Options or Warrants'!B219)
)</f>
        <v>#N/A</v>
      </c>
      <c r="E219" t="e">
        <f>IF(
OR('Options - Free Attaching'!B219 = "8. Transferee of restricted securities", 'Options - Free Attaching'!B219 = "9. Any person (substitution for securities etc.)"),
'Options - Free Attaching'!C219,
IF(
'Options - Free Attaching'!B219 = "",
#N/A,
'Options - Free Attaching'!B219)
)</f>
        <v>#N/A</v>
      </c>
      <c r="F219" t="e">
        <f>IF(
OR('Con. Notes - Conversion'!B219 = "8. Transferee of restricted securities", 'Con. Notes - Conversion'!B219 = "9. Any person (substitution for securities etc.)"),
'Con. Notes - Conversion'!C219,
IF(
'Con. Notes - Conversion'!B219 = "",
#N/A,
'Con. Notes - Conversion'!B219)
)</f>
        <v>#N/A</v>
      </c>
      <c r="G219" t="e">
        <f>IF(
OR('Con. Notes - No Conversion'!B219 = "8. Transferee of restricted securities", 'Con. Notes - No Conversion'!B219 = "9. Any person (substitution for securities etc.)"),
'Con. Notes - No Conversion'!C219,
IF(
'Con. Notes - No Conversion'!B219 = "",
#N/A,
'Con. Notes - No Conversion'!B219)
)</f>
        <v>#N/A</v>
      </c>
    </row>
    <row r="220" spans="1:7" x14ac:dyDescent="0.25">
      <c r="A220" t="e">
        <f>IF(
OR(Shares!B220 = "8. Transferee of restricted securities", Shares!B220 = "9. Any person (substitution for securities etc.)"),
Shares!C220,
IF(
Shares!B220 = "",
#N/A,
Shares!B220)
)</f>
        <v>#N/A</v>
      </c>
      <c r="B220" t="e">
        <f>IF(
OR('Shares - LTR - Granted'!B220 = "8. Transferee of restricted securities", 'Shares - LTR - Granted'!B220 = "9. Any person (substitution for securities etc.)"),
'Shares - LTR - Granted'!C220,
IF(
'Shares - LTR - Granted'!B220 = "",
#N/A,
'Shares - LTR - Granted'!B220)
)</f>
        <v>#N/A</v>
      </c>
      <c r="C220" t="e">
        <f>IF(
OR('Performance Securities'!B220 = "8. Transferee of restricted securities", 'Performance Securities'!B220 = "9. Any person (substitution for securities etc.)"),
'Performance Securities'!C220,
IF(
'Performance Securities'!B220 = "",
#N/A,
'Performance Securities'!B220)
)</f>
        <v>#N/A</v>
      </c>
      <c r="D220" t="e">
        <f>IF(
OR('Options or Warrants'!B220 = "8. Transferee of restricted securities", 'Options or Warrants'!B220 = "9. Any person (substitution for securities etc.)"),
'Options or Warrants'!C220,
IF(
'Options or Warrants'!B220 = "",
#N/A,
'Options or Warrants'!B220)
)</f>
        <v>#N/A</v>
      </c>
      <c r="E220" t="e">
        <f>IF(
OR('Options - Free Attaching'!B220 = "8. Transferee of restricted securities", 'Options - Free Attaching'!B220 = "9. Any person (substitution for securities etc.)"),
'Options - Free Attaching'!C220,
IF(
'Options - Free Attaching'!B220 = "",
#N/A,
'Options - Free Attaching'!B220)
)</f>
        <v>#N/A</v>
      </c>
      <c r="F220" t="e">
        <f>IF(
OR('Con. Notes - Conversion'!B220 = "8. Transferee of restricted securities", 'Con. Notes - Conversion'!B220 = "9. Any person (substitution for securities etc.)"),
'Con. Notes - Conversion'!C220,
IF(
'Con. Notes - Conversion'!B220 = "",
#N/A,
'Con. Notes - Conversion'!B220)
)</f>
        <v>#N/A</v>
      </c>
      <c r="G220" t="e">
        <f>IF(
OR('Con. Notes - No Conversion'!B220 = "8. Transferee of restricted securities", 'Con. Notes - No Conversion'!B220 = "9. Any person (substitution for securities etc.)"),
'Con. Notes - No Conversion'!C220,
IF(
'Con. Notes - No Conversion'!B220 = "",
#N/A,
'Con. Notes - No Conversion'!B220)
)</f>
        <v>#N/A</v>
      </c>
    </row>
    <row r="221" spans="1:7" x14ac:dyDescent="0.25">
      <c r="A221" t="e">
        <f>IF(
OR(Shares!B221 = "8. Transferee of restricted securities", Shares!B221 = "9. Any person (substitution for securities etc.)"),
Shares!C221,
IF(
Shares!B221 = "",
#N/A,
Shares!B221)
)</f>
        <v>#N/A</v>
      </c>
      <c r="B221" t="e">
        <f>IF(
OR('Shares - LTR - Granted'!B221 = "8. Transferee of restricted securities", 'Shares - LTR - Granted'!B221 = "9. Any person (substitution for securities etc.)"),
'Shares - LTR - Granted'!C221,
IF(
'Shares - LTR - Granted'!B221 = "",
#N/A,
'Shares - LTR - Granted'!B221)
)</f>
        <v>#N/A</v>
      </c>
      <c r="C221" t="e">
        <f>IF(
OR('Performance Securities'!B221 = "8. Transferee of restricted securities", 'Performance Securities'!B221 = "9. Any person (substitution for securities etc.)"),
'Performance Securities'!C221,
IF(
'Performance Securities'!B221 = "",
#N/A,
'Performance Securities'!B221)
)</f>
        <v>#N/A</v>
      </c>
      <c r="D221" t="e">
        <f>IF(
OR('Options or Warrants'!B221 = "8. Transferee of restricted securities", 'Options or Warrants'!B221 = "9. Any person (substitution for securities etc.)"),
'Options or Warrants'!C221,
IF(
'Options or Warrants'!B221 = "",
#N/A,
'Options or Warrants'!B221)
)</f>
        <v>#N/A</v>
      </c>
      <c r="E221" t="e">
        <f>IF(
OR('Options - Free Attaching'!B221 = "8. Transferee of restricted securities", 'Options - Free Attaching'!B221 = "9. Any person (substitution for securities etc.)"),
'Options - Free Attaching'!C221,
IF(
'Options - Free Attaching'!B221 = "",
#N/A,
'Options - Free Attaching'!B221)
)</f>
        <v>#N/A</v>
      </c>
      <c r="F221" t="e">
        <f>IF(
OR('Con. Notes - Conversion'!B221 = "8. Transferee of restricted securities", 'Con. Notes - Conversion'!B221 = "9. Any person (substitution for securities etc.)"),
'Con. Notes - Conversion'!C221,
IF(
'Con. Notes - Conversion'!B221 = "",
#N/A,
'Con. Notes - Conversion'!B221)
)</f>
        <v>#N/A</v>
      </c>
      <c r="G221" t="e">
        <f>IF(
OR('Con. Notes - No Conversion'!B221 = "8. Transferee of restricted securities", 'Con. Notes - No Conversion'!B221 = "9. Any person (substitution for securities etc.)"),
'Con. Notes - No Conversion'!C221,
IF(
'Con. Notes - No Conversion'!B221 = "",
#N/A,
'Con. Notes - No Conversion'!B221)
)</f>
        <v>#N/A</v>
      </c>
    </row>
    <row r="222" spans="1:7" x14ac:dyDescent="0.25">
      <c r="A222" t="e">
        <f>IF(
OR(Shares!B222 = "8. Transferee of restricted securities", Shares!B222 = "9. Any person (substitution for securities etc.)"),
Shares!C222,
IF(
Shares!B222 = "",
#N/A,
Shares!B222)
)</f>
        <v>#N/A</v>
      </c>
      <c r="B222" t="e">
        <f>IF(
OR('Shares - LTR - Granted'!B222 = "8. Transferee of restricted securities", 'Shares - LTR - Granted'!B222 = "9. Any person (substitution for securities etc.)"),
'Shares - LTR - Granted'!C222,
IF(
'Shares - LTR - Granted'!B222 = "",
#N/A,
'Shares - LTR - Granted'!B222)
)</f>
        <v>#N/A</v>
      </c>
      <c r="C222" t="e">
        <f>IF(
OR('Performance Securities'!B222 = "8. Transferee of restricted securities", 'Performance Securities'!B222 = "9. Any person (substitution for securities etc.)"),
'Performance Securities'!C222,
IF(
'Performance Securities'!B222 = "",
#N/A,
'Performance Securities'!B222)
)</f>
        <v>#N/A</v>
      </c>
      <c r="D222" t="e">
        <f>IF(
OR('Options or Warrants'!B222 = "8. Transferee of restricted securities", 'Options or Warrants'!B222 = "9. Any person (substitution for securities etc.)"),
'Options or Warrants'!C222,
IF(
'Options or Warrants'!B222 = "",
#N/A,
'Options or Warrants'!B222)
)</f>
        <v>#N/A</v>
      </c>
      <c r="E222" t="e">
        <f>IF(
OR('Options - Free Attaching'!B222 = "8. Transferee of restricted securities", 'Options - Free Attaching'!B222 = "9. Any person (substitution for securities etc.)"),
'Options - Free Attaching'!C222,
IF(
'Options - Free Attaching'!B222 = "",
#N/A,
'Options - Free Attaching'!B222)
)</f>
        <v>#N/A</v>
      </c>
      <c r="F222" t="e">
        <f>IF(
OR('Con. Notes - Conversion'!B222 = "8. Transferee of restricted securities", 'Con. Notes - Conversion'!B222 = "9. Any person (substitution for securities etc.)"),
'Con. Notes - Conversion'!C222,
IF(
'Con. Notes - Conversion'!B222 = "",
#N/A,
'Con. Notes - Conversion'!B222)
)</f>
        <v>#N/A</v>
      </c>
      <c r="G222" t="e">
        <f>IF(
OR('Con. Notes - No Conversion'!B222 = "8. Transferee of restricted securities", 'Con. Notes - No Conversion'!B222 = "9. Any person (substitution for securities etc.)"),
'Con. Notes - No Conversion'!C222,
IF(
'Con. Notes - No Conversion'!B222 = "",
#N/A,
'Con. Notes - No Conversion'!B222)
)</f>
        <v>#N/A</v>
      </c>
    </row>
    <row r="223" spans="1:7" x14ac:dyDescent="0.25">
      <c r="A223" t="e">
        <f>IF(
OR(Shares!B223 = "8. Transferee of restricted securities", Shares!B223 = "9. Any person (substitution for securities etc.)"),
Shares!C223,
IF(
Shares!B223 = "",
#N/A,
Shares!B223)
)</f>
        <v>#N/A</v>
      </c>
      <c r="B223" t="e">
        <f>IF(
OR('Shares - LTR - Granted'!B223 = "8. Transferee of restricted securities", 'Shares - LTR - Granted'!B223 = "9. Any person (substitution for securities etc.)"),
'Shares - LTR - Granted'!C223,
IF(
'Shares - LTR - Granted'!B223 = "",
#N/A,
'Shares - LTR - Granted'!B223)
)</f>
        <v>#N/A</v>
      </c>
      <c r="C223" t="e">
        <f>IF(
OR('Performance Securities'!B223 = "8. Transferee of restricted securities", 'Performance Securities'!B223 = "9. Any person (substitution for securities etc.)"),
'Performance Securities'!C223,
IF(
'Performance Securities'!B223 = "",
#N/A,
'Performance Securities'!B223)
)</f>
        <v>#N/A</v>
      </c>
      <c r="D223" t="e">
        <f>IF(
OR('Options or Warrants'!B223 = "8. Transferee of restricted securities", 'Options or Warrants'!B223 = "9. Any person (substitution for securities etc.)"),
'Options or Warrants'!C223,
IF(
'Options or Warrants'!B223 = "",
#N/A,
'Options or Warrants'!B223)
)</f>
        <v>#N/A</v>
      </c>
      <c r="E223" t="e">
        <f>IF(
OR('Options - Free Attaching'!B223 = "8. Transferee of restricted securities", 'Options - Free Attaching'!B223 = "9. Any person (substitution for securities etc.)"),
'Options - Free Attaching'!C223,
IF(
'Options - Free Attaching'!B223 = "",
#N/A,
'Options - Free Attaching'!B223)
)</f>
        <v>#N/A</v>
      </c>
      <c r="F223" t="e">
        <f>IF(
OR('Con. Notes - Conversion'!B223 = "8. Transferee of restricted securities", 'Con. Notes - Conversion'!B223 = "9. Any person (substitution for securities etc.)"),
'Con. Notes - Conversion'!C223,
IF(
'Con. Notes - Conversion'!B223 = "",
#N/A,
'Con. Notes - Conversion'!B223)
)</f>
        <v>#N/A</v>
      </c>
      <c r="G223" t="e">
        <f>IF(
OR('Con. Notes - No Conversion'!B223 = "8. Transferee of restricted securities", 'Con. Notes - No Conversion'!B223 = "9. Any person (substitution for securities etc.)"),
'Con. Notes - No Conversion'!C223,
IF(
'Con. Notes - No Conversion'!B223 = "",
#N/A,
'Con. Notes - No Conversion'!B223)
)</f>
        <v>#N/A</v>
      </c>
    </row>
    <row r="224" spans="1:7" x14ac:dyDescent="0.25">
      <c r="A224" t="e">
        <f>IF(
OR(Shares!B224 = "8. Transferee of restricted securities", Shares!B224 = "9. Any person (substitution for securities etc.)"),
Shares!C224,
IF(
Shares!B224 = "",
#N/A,
Shares!B224)
)</f>
        <v>#N/A</v>
      </c>
      <c r="B224" t="e">
        <f>IF(
OR('Shares - LTR - Granted'!B224 = "8. Transferee of restricted securities", 'Shares - LTR - Granted'!B224 = "9. Any person (substitution for securities etc.)"),
'Shares - LTR - Granted'!C224,
IF(
'Shares - LTR - Granted'!B224 = "",
#N/A,
'Shares - LTR - Granted'!B224)
)</f>
        <v>#N/A</v>
      </c>
      <c r="C224" t="e">
        <f>IF(
OR('Performance Securities'!B224 = "8. Transferee of restricted securities", 'Performance Securities'!B224 = "9. Any person (substitution for securities etc.)"),
'Performance Securities'!C224,
IF(
'Performance Securities'!B224 = "",
#N/A,
'Performance Securities'!B224)
)</f>
        <v>#N/A</v>
      </c>
      <c r="D224" t="e">
        <f>IF(
OR('Options or Warrants'!B224 = "8. Transferee of restricted securities", 'Options or Warrants'!B224 = "9. Any person (substitution for securities etc.)"),
'Options or Warrants'!C224,
IF(
'Options or Warrants'!B224 = "",
#N/A,
'Options or Warrants'!B224)
)</f>
        <v>#N/A</v>
      </c>
      <c r="E224" t="e">
        <f>IF(
OR('Options - Free Attaching'!B224 = "8. Transferee of restricted securities", 'Options - Free Attaching'!B224 = "9. Any person (substitution for securities etc.)"),
'Options - Free Attaching'!C224,
IF(
'Options - Free Attaching'!B224 = "",
#N/A,
'Options - Free Attaching'!B224)
)</f>
        <v>#N/A</v>
      </c>
      <c r="F224" t="e">
        <f>IF(
OR('Con. Notes - Conversion'!B224 = "8. Transferee of restricted securities", 'Con. Notes - Conversion'!B224 = "9. Any person (substitution for securities etc.)"),
'Con. Notes - Conversion'!C224,
IF(
'Con. Notes - Conversion'!B224 = "",
#N/A,
'Con. Notes - Conversion'!B224)
)</f>
        <v>#N/A</v>
      </c>
      <c r="G224" t="e">
        <f>IF(
OR('Con. Notes - No Conversion'!B224 = "8. Transferee of restricted securities", 'Con. Notes - No Conversion'!B224 = "9. Any person (substitution for securities etc.)"),
'Con. Notes - No Conversion'!C224,
IF(
'Con. Notes - No Conversion'!B224 = "",
#N/A,
'Con. Notes - No Conversion'!B224)
)</f>
        <v>#N/A</v>
      </c>
    </row>
    <row r="225" spans="1:7" x14ac:dyDescent="0.25">
      <c r="A225" t="e">
        <f>IF(
OR(Shares!B225 = "8. Transferee of restricted securities", Shares!B225 = "9. Any person (substitution for securities etc.)"),
Shares!C225,
IF(
Shares!B225 = "",
#N/A,
Shares!B225)
)</f>
        <v>#N/A</v>
      </c>
      <c r="B225" t="e">
        <f>IF(
OR('Shares - LTR - Granted'!B225 = "8. Transferee of restricted securities", 'Shares - LTR - Granted'!B225 = "9. Any person (substitution for securities etc.)"),
'Shares - LTR - Granted'!C225,
IF(
'Shares - LTR - Granted'!B225 = "",
#N/A,
'Shares - LTR - Granted'!B225)
)</f>
        <v>#N/A</v>
      </c>
      <c r="C225" t="e">
        <f>IF(
OR('Performance Securities'!B225 = "8. Transferee of restricted securities", 'Performance Securities'!B225 = "9. Any person (substitution for securities etc.)"),
'Performance Securities'!C225,
IF(
'Performance Securities'!B225 = "",
#N/A,
'Performance Securities'!B225)
)</f>
        <v>#N/A</v>
      </c>
      <c r="D225" t="e">
        <f>IF(
OR('Options or Warrants'!B225 = "8. Transferee of restricted securities", 'Options or Warrants'!B225 = "9. Any person (substitution for securities etc.)"),
'Options or Warrants'!C225,
IF(
'Options or Warrants'!B225 = "",
#N/A,
'Options or Warrants'!B225)
)</f>
        <v>#N/A</v>
      </c>
      <c r="E225" t="e">
        <f>IF(
OR('Options - Free Attaching'!B225 = "8. Transferee of restricted securities", 'Options - Free Attaching'!B225 = "9. Any person (substitution for securities etc.)"),
'Options - Free Attaching'!C225,
IF(
'Options - Free Attaching'!B225 = "",
#N/A,
'Options - Free Attaching'!B225)
)</f>
        <v>#N/A</v>
      </c>
      <c r="F225" t="e">
        <f>IF(
OR('Con. Notes - Conversion'!B225 = "8. Transferee of restricted securities", 'Con. Notes - Conversion'!B225 = "9. Any person (substitution for securities etc.)"),
'Con. Notes - Conversion'!C225,
IF(
'Con. Notes - Conversion'!B225 = "",
#N/A,
'Con. Notes - Conversion'!B225)
)</f>
        <v>#N/A</v>
      </c>
      <c r="G225" t="e">
        <f>IF(
OR('Con. Notes - No Conversion'!B225 = "8. Transferee of restricted securities", 'Con. Notes - No Conversion'!B225 = "9. Any person (substitution for securities etc.)"),
'Con. Notes - No Conversion'!C225,
IF(
'Con. Notes - No Conversion'!B225 = "",
#N/A,
'Con. Notes - No Conversion'!B225)
)</f>
        <v>#N/A</v>
      </c>
    </row>
    <row r="226" spans="1:7" x14ac:dyDescent="0.25">
      <c r="A226" t="e">
        <f>IF(
OR(Shares!B226 = "8. Transferee of restricted securities", Shares!B226 = "9. Any person (substitution for securities etc.)"),
Shares!C226,
IF(
Shares!B226 = "",
#N/A,
Shares!B226)
)</f>
        <v>#N/A</v>
      </c>
      <c r="B226" t="e">
        <f>IF(
OR('Shares - LTR - Granted'!B226 = "8. Transferee of restricted securities", 'Shares - LTR - Granted'!B226 = "9. Any person (substitution for securities etc.)"),
'Shares - LTR - Granted'!C226,
IF(
'Shares - LTR - Granted'!B226 = "",
#N/A,
'Shares - LTR - Granted'!B226)
)</f>
        <v>#N/A</v>
      </c>
      <c r="C226" t="e">
        <f>IF(
OR('Performance Securities'!B226 = "8. Transferee of restricted securities", 'Performance Securities'!B226 = "9. Any person (substitution for securities etc.)"),
'Performance Securities'!C226,
IF(
'Performance Securities'!B226 = "",
#N/A,
'Performance Securities'!B226)
)</f>
        <v>#N/A</v>
      </c>
      <c r="D226" t="e">
        <f>IF(
OR('Options or Warrants'!B226 = "8. Transferee of restricted securities", 'Options or Warrants'!B226 = "9. Any person (substitution for securities etc.)"),
'Options or Warrants'!C226,
IF(
'Options or Warrants'!B226 = "",
#N/A,
'Options or Warrants'!B226)
)</f>
        <v>#N/A</v>
      </c>
      <c r="E226" t="e">
        <f>IF(
OR('Options - Free Attaching'!B226 = "8. Transferee of restricted securities", 'Options - Free Attaching'!B226 = "9. Any person (substitution for securities etc.)"),
'Options - Free Attaching'!C226,
IF(
'Options - Free Attaching'!B226 = "",
#N/A,
'Options - Free Attaching'!B226)
)</f>
        <v>#N/A</v>
      </c>
      <c r="F226" t="e">
        <f>IF(
OR('Con. Notes - Conversion'!B226 = "8. Transferee of restricted securities", 'Con. Notes - Conversion'!B226 = "9. Any person (substitution for securities etc.)"),
'Con. Notes - Conversion'!C226,
IF(
'Con. Notes - Conversion'!B226 = "",
#N/A,
'Con. Notes - Conversion'!B226)
)</f>
        <v>#N/A</v>
      </c>
      <c r="G226" t="e">
        <f>IF(
OR('Con. Notes - No Conversion'!B226 = "8. Transferee of restricted securities", 'Con. Notes - No Conversion'!B226 = "9. Any person (substitution for securities etc.)"),
'Con. Notes - No Conversion'!C226,
IF(
'Con. Notes - No Conversion'!B226 = "",
#N/A,
'Con. Notes - No Conversion'!B226)
)</f>
        <v>#N/A</v>
      </c>
    </row>
    <row r="227" spans="1:7" x14ac:dyDescent="0.25">
      <c r="A227" t="e">
        <f>IF(
OR(Shares!B227 = "8. Transferee of restricted securities", Shares!B227 = "9. Any person (substitution for securities etc.)"),
Shares!C227,
IF(
Shares!B227 = "",
#N/A,
Shares!B227)
)</f>
        <v>#N/A</v>
      </c>
      <c r="B227" t="e">
        <f>IF(
OR('Shares - LTR - Granted'!B227 = "8. Transferee of restricted securities", 'Shares - LTR - Granted'!B227 = "9. Any person (substitution for securities etc.)"),
'Shares - LTR - Granted'!C227,
IF(
'Shares - LTR - Granted'!B227 = "",
#N/A,
'Shares - LTR - Granted'!B227)
)</f>
        <v>#N/A</v>
      </c>
      <c r="C227" t="e">
        <f>IF(
OR('Performance Securities'!B227 = "8. Transferee of restricted securities", 'Performance Securities'!B227 = "9. Any person (substitution for securities etc.)"),
'Performance Securities'!C227,
IF(
'Performance Securities'!B227 = "",
#N/A,
'Performance Securities'!B227)
)</f>
        <v>#N/A</v>
      </c>
      <c r="D227" t="e">
        <f>IF(
OR('Options or Warrants'!B227 = "8. Transferee of restricted securities", 'Options or Warrants'!B227 = "9. Any person (substitution for securities etc.)"),
'Options or Warrants'!C227,
IF(
'Options or Warrants'!B227 = "",
#N/A,
'Options or Warrants'!B227)
)</f>
        <v>#N/A</v>
      </c>
      <c r="E227" t="e">
        <f>IF(
OR('Options - Free Attaching'!B227 = "8. Transferee of restricted securities", 'Options - Free Attaching'!B227 = "9. Any person (substitution for securities etc.)"),
'Options - Free Attaching'!C227,
IF(
'Options - Free Attaching'!B227 = "",
#N/A,
'Options - Free Attaching'!B227)
)</f>
        <v>#N/A</v>
      </c>
      <c r="F227" t="e">
        <f>IF(
OR('Con. Notes - Conversion'!B227 = "8. Transferee of restricted securities", 'Con. Notes - Conversion'!B227 = "9. Any person (substitution for securities etc.)"),
'Con. Notes - Conversion'!C227,
IF(
'Con. Notes - Conversion'!B227 = "",
#N/A,
'Con. Notes - Conversion'!B227)
)</f>
        <v>#N/A</v>
      </c>
      <c r="G227" t="e">
        <f>IF(
OR('Con. Notes - No Conversion'!B227 = "8. Transferee of restricted securities", 'Con. Notes - No Conversion'!B227 = "9. Any person (substitution for securities etc.)"),
'Con. Notes - No Conversion'!C227,
IF(
'Con. Notes - No Conversion'!B227 = "",
#N/A,
'Con. Notes - No Conversion'!B227)
)</f>
        <v>#N/A</v>
      </c>
    </row>
    <row r="228" spans="1:7" x14ac:dyDescent="0.25">
      <c r="A228" t="e">
        <f>IF(
OR(Shares!B228 = "8. Transferee of restricted securities", Shares!B228 = "9. Any person (substitution for securities etc.)"),
Shares!C228,
IF(
Shares!B228 = "",
#N/A,
Shares!B228)
)</f>
        <v>#N/A</v>
      </c>
      <c r="B228" t="e">
        <f>IF(
OR('Shares - LTR - Granted'!B228 = "8. Transferee of restricted securities", 'Shares - LTR - Granted'!B228 = "9. Any person (substitution for securities etc.)"),
'Shares - LTR - Granted'!C228,
IF(
'Shares - LTR - Granted'!B228 = "",
#N/A,
'Shares - LTR - Granted'!B228)
)</f>
        <v>#N/A</v>
      </c>
      <c r="C228" t="e">
        <f>IF(
OR('Performance Securities'!B228 = "8. Transferee of restricted securities", 'Performance Securities'!B228 = "9. Any person (substitution for securities etc.)"),
'Performance Securities'!C228,
IF(
'Performance Securities'!B228 = "",
#N/A,
'Performance Securities'!B228)
)</f>
        <v>#N/A</v>
      </c>
      <c r="D228" t="e">
        <f>IF(
OR('Options or Warrants'!B228 = "8. Transferee of restricted securities", 'Options or Warrants'!B228 = "9. Any person (substitution for securities etc.)"),
'Options or Warrants'!C228,
IF(
'Options or Warrants'!B228 = "",
#N/A,
'Options or Warrants'!B228)
)</f>
        <v>#N/A</v>
      </c>
      <c r="E228" t="e">
        <f>IF(
OR('Options - Free Attaching'!B228 = "8. Transferee of restricted securities", 'Options - Free Attaching'!B228 = "9. Any person (substitution for securities etc.)"),
'Options - Free Attaching'!C228,
IF(
'Options - Free Attaching'!B228 = "",
#N/A,
'Options - Free Attaching'!B228)
)</f>
        <v>#N/A</v>
      </c>
      <c r="F228" t="e">
        <f>IF(
OR('Con. Notes - Conversion'!B228 = "8. Transferee of restricted securities", 'Con. Notes - Conversion'!B228 = "9. Any person (substitution for securities etc.)"),
'Con. Notes - Conversion'!C228,
IF(
'Con. Notes - Conversion'!B228 = "",
#N/A,
'Con. Notes - Conversion'!B228)
)</f>
        <v>#N/A</v>
      </c>
      <c r="G228" t="e">
        <f>IF(
OR('Con. Notes - No Conversion'!B228 = "8. Transferee of restricted securities", 'Con. Notes - No Conversion'!B228 = "9. Any person (substitution for securities etc.)"),
'Con. Notes - No Conversion'!C228,
IF(
'Con. Notes - No Conversion'!B228 = "",
#N/A,
'Con. Notes - No Conversion'!B228)
)</f>
        <v>#N/A</v>
      </c>
    </row>
    <row r="229" spans="1:7" x14ac:dyDescent="0.25">
      <c r="A229" t="e">
        <f>IF(
OR(Shares!B229 = "8. Transferee of restricted securities", Shares!B229 = "9. Any person (substitution for securities etc.)"),
Shares!C229,
IF(
Shares!B229 = "",
#N/A,
Shares!B229)
)</f>
        <v>#N/A</v>
      </c>
      <c r="B229" t="e">
        <f>IF(
OR('Shares - LTR - Granted'!B229 = "8. Transferee of restricted securities", 'Shares - LTR - Granted'!B229 = "9. Any person (substitution for securities etc.)"),
'Shares - LTR - Granted'!C229,
IF(
'Shares - LTR - Granted'!B229 = "",
#N/A,
'Shares - LTR - Granted'!B229)
)</f>
        <v>#N/A</v>
      </c>
      <c r="C229" t="e">
        <f>IF(
OR('Performance Securities'!B229 = "8. Transferee of restricted securities", 'Performance Securities'!B229 = "9. Any person (substitution for securities etc.)"),
'Performance Securities'!C229,
IF(
'Performance Securities'!B229 = "",
#N/A,
'Performance Securities'!B229)
)</f>
        <v>#N/A</v>
      </c>
      <c r="D229" t="e">
        <f>IF(
OR('Options or Warrants'!B229 = "8. Transferee of restricted securities", 'Options or Warrants'!B229 = "9. Any person (substitution for securities etc.)"),
'Options or Warrants'!C229,
IF(
'Options or Warrants'!B229 = "",
#N/A,
'Options or Warrants'!B229)
)</f>
        <v>#N/A</v>
      </c>
      <c r="E229" t="e">
        <f>IF(
OR('Options - Free Attaching'!B229 = "8. Transferee of restricted securities", 'Options - Free Attaching'!B229 = "9. Any person (substitution for securities etc.)"),
'Options - Free Attaching'!C229,
IF(
'Options - Free Attaching'!B229 = "",
#N/A,
'Options - Free Attaching'!B229)
)</f>
        <v>#N/A</v>
      </c>
      <c r="F229" t="e">
        <f>IF(
OR('Con. Notes - Conversion'!B229 = "8. Transferee of restricted securities", 'Con. Notes - Conversion'!B229 = "9. Any person (substitution for securities etc.)"),
'Con. Notes - Conversion'!C229,
IF(
'Con. Notes - Conversion'!B229 = "",
#N/A,
'Con. Notes - Conversion'!B229)
)</f>
        <v>#N/A</v>
      </c>
      <c r="G229" t="e">
        <f>IF(
OR('Con. Notes - No Conversion'!B229 = "8. Transferee of restricted securities", 'Con. Notes - No Conversion'!B229 = "9. Any person (substitution for securities etc.)"),
'Con. Notes - No Conversion'!C229,
IF(
'Con. Notes - No Conversion'!B229 = "",
#N/A,
'Con. Notes - No Conversion'!B229)
)</f>
        <v>#N/A</v>
      </c>
    </row>
    <row r="230" spans="1:7" x14ac:dyDescent="0.25">
      <c r="A230" t="e">
        <f>IF(
OR(Shares!B230 = "8. Transferee of restricted securities", Shares!B230 = "9. Any person (substitution for securities etc.)"),
Shares!C230,
IF(
Shares!B230 = "",
#N/A,
Shares!B230)
)</f>
        <v>#N/A</v>
      </c>
      <c r="B230" t="e">
        <f>IF(
OR('Shares - LTR - Granted'!B230 = "8. Transferee of restricted securities", 'Shares - LTR - Granted'!B230 = "9. Any person (substitution for securities etc.)"),
'Shares - LTR - Granted'!C230,
IF(
'Shares - LTR - Granted'!B230 = "",
#N/A,
'Shares - LTR - Granted'!B230)
)</f>
        <v>#N/A</v>
      </c>
      <c r="C230" t="e">
        <f>IF(
OR('Performance Securities'!B230 = "8. Transferee of restricted securities", 'Performance Securities'!B230 = "9. Any person (substitution for securities etc.)"),
'Performance Securities'!C230,
IF(
'Performance Securities'!B230 = "",
#N/A,
'Performance Securities'!B230)
)</f>
        <v>#N/A</v>
      </c>
      <c r="D230" t="e">
        <f>IF(
OR('Options or Warrants'!B230 = "8. Transferee of restricted securities", 'Options or Warrants'!B230 = "9. Any person (substitution for securities etc.)"),
'Options or Warrants'!C230,
IF(
'Options or Warrants'!B230 = "",
#N/A,
'Options or Warrants'!B230)
)</f>
        <v>#N/A</v>
      </c>
      <c r="E230" t="e">
        <f>IF(
OR('Options - Free Attaching'!B230 = "8. Transferee of restricted securities", 'Options - Free Attaching'!B230 = "9. Any person (substitution for securities etc.)"),
'Options - Free Attaching'!C230,
IF(
'Options - Free Attaching'!B230 = "",
#N/A,
'Options - Free Attaching'!B230)
)</f>
        <v>#N/A</v>
      </c>
      <c r="F230" t="e">
        <f>IF(
OR('Con. Notes - Conversion'!B230 = "8. Transferee of restricted securities", 'Con. Notes - Conversion'!B230 = "9. Any person (substitution for securities etc.)"),
'Con. Notes - Conversion'!C230,
IF(
'Con. Notes - Conversion'!B230 = "",
#N/A,
'Con. Notes - Conversion'!B230)
)</f>
        <v>#N/A</v>
      </c>
      <c r="G230" t="e">
        <f>IF(
OR('Con. Notes - No Conversion'!B230 = "8. Transferee of restricted securities", 'Con. Notes - No Conversion'!B230 = "9. Any person (substitution for securities etc.)"),
'Con. Notes - No Conversion'!C230,
IF(
'Con. Notes - No Conversion'!B230 = "",
#N/A,
'Con. Notes - No Conversion'!B230)
)</f>
        <v>#N/A</v>
      </c>
    </row>
    <row r="231" spans="1:7" x14ac:dyDescent="0.25">
      <c r="A231" t="e">
        <f>IF(
OR(Shares!B231 = "8. Transferee of restricted securities", Shares!B231 = "9. Any person (substitution for securities etc.)"),
Shares!C231,
IF(
Shares!B231 = "",
#N/A,
Shares!B231)
)</f>
        <v>#N/A</v>
      </c>
      <c r="B231" t="e">
        <f>IF(
OR('Shares - LTR - Granted'!B231 = "8. Transferee of restricted securities", 'Shares - LTR - Granted'!B231 = "9. Any person (substitution for securities etc.)"),
'Shares - LTR - Granted'!C231,
IF(
'Shares - LTR - Granted'!B231 = "",
#N/A,
'Shares - LTR - Granted'!B231)
)</f>
        <v>#N/A</v>
      </c>
      <c r="C231" t="e">
        <f>IF(
OR('Performance Securities'!B231 = "8. Transferee of restricted securities", 'Performance Securities'!B231 = "9. Any person (substitution for securities etc.)"),
'Performance Securities'!C231,
IF(
'Performance Securities'!B231 = "",
#N/A,
'Performance Securities'!B231)
)</f>
        <v>#N/A</v>
      </c>
      <c r="D231" t="e">
        <f>IF(
OR('Options or Warrants'!B231 = "8. Transferee of restricted securities", 'Options or Warrants'!B231 = "9. Any person (substitution for securities etc.)"),
'Options or Warrants'!C231,
IF(
'Options or Warrants'!B231 = "",
#N/A,
'Options or Warrants'!B231)
)</f>
        <v>#N/A</v>
      </c>
      <c r="E231" t="e">
        <f>IF(
OR('Options - Free Attaching'!B231 = "8. Transferee of restricted securities", 'Options - Free Attaching'!B231 = "9. Any person (substitution for securities etc.)"),
'Options - Free Attaching'!C231,
IF(
'Options - Free Attaching'!B231 = "",
#N/A,
'Options - Free Attaching'!B231)
)</f>
        <v>#N/A</v>
      </c>
      <c r="F231" t="e">
        <f>IF(
OR('Con. Notes - Conversion'!B231 = "8. Transferee of restricted securities", 'Con. Notes - Conversion'!B231 = "9. Any person (substitution for securities etc.)"),
'Con. Notes - Conversion'!C231,
IF(
'Con. Notes - Conversion'!B231 = "",
#N/A,
'Con. Notes - Conversion'!B231)
)</f>
        <v>#N/A</v>
      </c>
      <c r="G231" t="e">
        <f>IF(
OR('Con. Notes - No Conversion'!B231 = "8. Transferee of restricted securities", 'Con. Notes - No Conversion'!B231 = "9. Any person (substitution for securities etc.)"),
'Con. Notes - No Conversion'!C231,
IF(
'Con. Notes - No Conversion'!B231 = "",
#N/A,
'Con. Notes - No Conversion'!B231)
)</f>
        <v>#N/A</v>
      </c>
    </row>
    <row r="232" spans="1:7" x14ac:dyDescent="0.25">
      <c r="A232" t="e">
        <f>IF(
OR(Shares!B232 = "8. Transferee of restricted securities", Shares!B232 = "9. Any person (substitution for securities etc.)"),
Shares!C232,
IF(
Shares!B232 = "",
#N/A,
Shares!B232)
)</f>
        <v>#N/A</v>
      </c>
      <c r="B232" t="e">
        <f>IF(
OR('Shares - LTR - Granted'!B232 = "8. Transferee of restricted securities", 'Shares - LTR - Granted'!B232 = "9. Any person (substitution for securities etc.)"),
'Shares - LTR - Granted'!C232,
IF(
'Shares - LTR - Granted'!B232 = "",
#N/A,
'Shares - LTR - Granted'!B232)
)</f>
        <v>#N/A</v>
      </c>
      <c r="C232" t="e">
        <f>IF(
OR('Performance Securities'!B232 = "8. Transferee of restricted securities", 'Performance Securities'!B232 = "9. Any person (substitution for securities etc.)"),
'Performance Securities'!C232,
IF(
'Performance Securities'!B232 = "",
#N/A,
'Performance Securities'!B232)
)</f>
        <v>#N/A</v>
      </c>
      <c r="D232" t="e">
        <f>IF(
OR('Options or Warrants'!B232 = "8. Transferee of restricted securities", 'Options or Warrants'!B232 = "9. Any person (substitution for securities etc.)"),
'Options or Warrants'!C232,
IF(
'Options or Warrants'!B232 = "",
#N/A,
'Options or Warrants'!B232)
)</f>
        <v>#N/A</v>
      </c>
      <c r="E232" t="e">
        <f>IF(
OR('Options - Free Attaching'!B232 = "8. Transferee of restricted securities", 'Options - Free Attaching'!B232 = "9. Any person (substitution for securities etc.)"),
'Options - Free Attaching'!C232,
IF(
'Options - Free Attaching'!B232 = "",
#N/A,
'Options - Free Attaching'!B232)
)</f>
        <v>#N/A</v>
      </c>
      <c r="F232" t="e">
        <f>IF(
OR('Con. Notes - Conversion'!B232 = "8. Transferee of restricted securities", 'Con. Notes - Conversion'!B232 = "9. Any person (substitution for securities etc.)"),
'Con. Notes - Conversion'!C232,
IF(
'Con. Notes - Conversion'!B232 = "",
#N/A,
'Con. Notes - Conversion'!B232)
)</f>
        <v>#N/A</v>
      </c>
      <c r="G232" t="e">
        <f>IF(
OR('Con. Notes - No Conversion'!B232 = "8. Transferee of restricted securities", 'Con. Notes - No Conversion'!B232 = "9. Any person (substitution for securities etc.)"),
'Con. Notes - No Conversion'!C232,
IF(
'Con. Notes - No Conversion'!B232 = "",
#N/A,
'Con. Notes - No Conversion'!B232)
)</f>
        <v>#N/A</v>
      </c>
    </row>
    <row r="233" spans="1:7" x14ac:dyDescent="0.25">
      <c r="A233" t="e">
        <f>IF(
OR(Shares!B233 = "8. Transferee of restricted securities", Shares!B233 = "9. Any person (substitution for securities etc.)"),
Shares!C233,
IF(
Shares!B233 = "",
#N/A,
Shares!B233)
)</f>
        <v>#N/A</v>
      </c>
      <c r="B233" t="e">
        <f>IF(
OR('Shares - LTR - Granted'!B233 = "8. Transferee of restricted securities", 'Shares - LTR - Granted'!B233 = "9. Any person (substitution for securities etc.)"),
'Shares - LTR - Granted'!C233,
IF(
'Shares - LTR - Granted'!B233 = "",
#N/A,
'Shares - LTR - Granted'!B233)
)</f>
        <v>#N/A</v>
      </c>
      <c r="C233" t="e">
        <f>IF(
OR('Performance Securities'!B233 = "8. Transferee of restricted securities", 'Performance Securities'!B233 = "9. Any person (substitution for securities etc.)"),
'Performance Securities'!C233,
IF(
'Performance Securities'!B233 = "",
#N/A,
'Performance Securities'!B233)
)</f>
        <v>#N/A</v>
      </c>
      <c r="D233" t="e">
        <f>IF(
OR('Options or Warrants'!B233 = "8. Transferee of restricted securities", 'Options or Warrants'!B233 = "9. Any person (substitution for securities etc.)"),
'Options or Warrants'!C233,
IF(
'Options or Warrants'!B233 = "",
#N/A,
'Options or Warrants'!B233)
)</f>
        <v>#N/A</v>
      </c>
      <c r="E233" t="e">
        <f>IF(
OR('Options - Free Attaching'!B233 = "8. Transferee of restricted securities", 'Options - Free Attaching'!B233 = "9. Any person (substitution for securities etc.)"),
'Options - Free Attaching'!C233,
IF(
'Options - Free Attaching'!B233 = "",
#N/A,
'Options - Free Attaching'!B233)
)</f>
        <v>#N/A</v>
      </c>
      <c r="F233" t="e">
        <f>IF(
OR('Con. Notes - Conversion'!B233 = "8. Transferee of restricted securities", 'Con. Notes - Conversion'!B233 = "9. Any person (substitution for securities etc.)"),
'Con. Notes - Conversion'!C233,
IF(
'Con. Notes - Conversion'!B233 = "",
#N/A,
'Con. Notes - Conversion'!B233)
)</f>
        <v>#N/A</v>
      </c>
      <c r="G233" t="e">
        <f>IF(
OR('Con. Notes - No Conversion'!B233 = "8. Transferee of restricted securities", 'Con. Notes - No Conversion'!B233 = "9. Any person (substitution for securities etc.)"),
'Con. Notes - No Conversion'!C233,
IF(
'Con. Notes - No Conversion'!B233 = "",
#N/A,
'Con. Notes - No Conversion'!B233)
)</f>
        <v>#N/A</v>
      </c>
    </row>
    <row r="234" spans="1:7" x14ac:dyDescent="0.25">
      <c r="A234" t="e">
        <f>IF(
OR(Shares!B234 = "8. Transferee of restricted securities", Shares!B234 = "9. Any person (substitution for securities etc.)"),
Shares!C234,
IF(
Shares!B234 = "",
#N/A,
Shares!B234)
)</f>
        <v>#N/A</v>
      </c>
      <c r="B234" t="e">
        <f>IF(
OR('Shares - LTR - Granted'!B234 = "8. Transferee of restricted securities", 'Shares - LTR - Granted'!B234 = "9. Any person (substitution for securities etc.)"),
'Shares - LTR - Granted'!C234,
IF(
'Shares - LTR - Granted'!B234 = "",
#N/A,
'Shares - LTR - Granted'!B234)
)</f>
        <v>#N/A</v>
      </c>
      <c r="C234" t="e">
        <f>IF(
OR('Performance Securities'!B234 = "8. Transferee of restricted securities", 'Performance Securities'!B234 = "9. Any person (substitution for securities etc.)"),
'Performance Securities'!C234,
IF(
'Performance Securities'!B234 = "",
#N/A,
'Performance Securities'!B234)
)</f>
        <v>#N/A</v>
      </c>
      <c r="D234" t="e">
        <f>IF(
OR('Options or Warrants'!B234 = "8. Transferee of restricted securities", 'Options or Warrants'!B234 = "9. Any person (substitution for securities etc.)"),
'Options or Warrants'!C234,
IF(
'Options or Warrants'!B234 = "",
#N/A,
'Options or Warrants'!B234)
)</f>
        <v>#N/A</v>
      </c>
      <c r="E234" t="e">
        <f>IF(
OR('Options - Free Attaching'!B234 = "8. Transferee of restricted securities", 'Options - Free Attaching'!B234 = "9. Any person (substitution for securities etc.)"),
'Options - Free Attaching'!C234,
IF(
'Options - Free Attaching'!B234 = "",
#N/A,
'Options - Free Attaching'!B234)
)</f>
        <v>#N/A</v>
      </c>
      <c r="F234" t="e">
        <f>IF(
OR('Con. Notes - Conversion'!B234 = "8. Transferee of restricted securities", 'Con. Notes - Conversion'!B234 = "9. Any person (substitution for securities etc.)"),
'Con. Notes - Conversion'!C234,
IF(
'Con. Notes - Conversion'!B234 = "",
#N/A,
'Con. Notes - Conversion'!B234)
)</f>
        <v>#N/A</v>
      </c>
      <c r="G234" t="e">
        <f>IF(
OR('Con. Notes - No Conversion'!B234 = "8. Transferee of restricted securities", 'Con. Notes - No Conversion'!B234 = "9. Any person (substitution for securities etc.)"),
'Con. Notes - No Conversion'!C234,
IF(
'Con. Notes - No Conversion'!B234 = "",
#N/A,
'Con. Notes - No Conversion'!B234)
)</f>
        <v>#N/A</v>
      </c>
    </row>
    <row r="235" spans="1:7" x14ac:dyDescent="0.25">
      <c r="A235" t="e">
        <f>IF(
OR(Shares!B235 = "8. Transferee of restricted securities", Shares!B235 = "9. Any person (substitution for securities etc.)"),
Shares!C235,
IF(
Shares!B235 = "",
#N/A,
Shares!B235)
)</f>
        <v>#N/A</v>
      </c>
      <c r="B235" t="e">
        <f>IF(
OR('Shares - LTR - Granted'!B235 = "8. Transferee of restricted securities", 'Shares - LTR - Granted'!B235 = "9. Any person (substitution for securities etc.)"),
'Shares - LTR - Granted'!C235,
IF(
'Shares - LTR - Granted'!B235 = "",
#N/A,
'Shares - LTR - Granted'!B235)
)</f>
        <v>#N/A</v>
      </c>
      <c r="C235" t="e">
        <f>IF(
OR('Performance Securities'!B235 = "8. Transferee of restricted securities", 'Performance Securities'!B235 = "9. Any person (substitution for securities etc.)"),
'Performance Securities'!C235,
IF(
'Performance Securities'!B235 = "",
#N/A,
'Performance Securities'!B235)
)</f>
        <v>#N/A</v>
      </c>
      <c r="D235" t="e">
        <f>IF(
OR('Options or Warrants'!B235 = "8. Transferee of restricted securities", 'Options or Warrants'!B235 = "9. Any person (substitution for securities etc.)"),
'Options or Warrants'!C235,
IF(
'Options or Warrants'!B235 = "",
#N/A,
'Options or Warrants'!B235)
)</f>
        <v>#N/A</v>
      </c>
      <c r="E235" t="e">
        <f>IF(
OR('Options - Free Attaching'!B235 = "8. Transferee of restricted securities", 'Options - Free Attaching'!B235 = "9. Any person (substitution for securities etc.)"),
'Options - Free Attaching'!C235,
IF(
'Options - Free Attaching'!B235 = "",
#N/A,
'Options - Free Attaching'!B235)
)</f>
        <v>#N/A</v>
      </c>
      <c r="F235" t="e">
        <f>IF(
OR('Con. Notes - Conversion'!B235 = "8. Transferee of restricted securities", 'Con. Notes - Conversion'!B235 = "9. Any person (substitution for securities etc.)"),
'Con. Notes - Conversion'!C235,
IF(
'Con. Notes - Conversion'!B235 = "",
#N/A,
'Con. Notes - Conversion'!B235)
)</f>
        <v>#N/A</v>
      </c>
      <c r="G235" t="e">
        <f>IF(
OR('Con. Notes - No Conversion'!B235 = "8. Transferee of restricted securities", 'Con. Notes - No Conversion'!B235 = "9. Any person (substitution for securities etc.)"),
'Con. Notes - No Conversion'!C235,
IF(
'Con. Notes - No Conversion'!B235 = "",
#N/A,
'Con. Notes - No Conversion'!B235)
)</f>
        <v>#N/A</v>
      </c>
    </row>
    <row r="236" spans="1:7" x14ac:dyDescent="0.25">
      <c r="A236" t="e">
        <f>IF(
OR(Shares!B236 = "8. Transferee of restricted securities", Shares!B236 = "9. Any person (substitution for securities etc.)"),
Shares!C236,
IF(
Shares!B236 = "",
#N/A,
Shares!B236)
)</f>
        <v>#N/A</v>
      </c>
      <c r="B236" t="e">
        <f>IF(
OR('Shares - LTR - Granted'!B236 = "8. Transferee of restricted securities", 'Shares - LTR - Granted'!B236 = "9. Any person (substitution for securities etc.)"),
'Shares - LTR - Granted'!C236,
IF(
'Shares - LTR - Granted'!B236 = "",
#N/A,
'Shares - LTR - Granted'!B236)
)</f>
        <v>#N/A</v>
      </c>
      <c r="C236" t="e">
        <f>IF(
OR('Performance Securities'!B236 = "8. Transferee of restricted securities", 'Performance Securities'!B236 = "9. Any person (substitution for securities etc.)"),
'Performance Securities'!C236,
IF(
'Performance Securities'!B236 = "",
#N/A,
'Performance Securities'!B236)
)</f>
        <v>#N/A</v>
      </c>
      <c r="D236" t="e">
        <f>IF(
OR('Options or Warrants'!B236 = "8. Transferee of restricted securities", 'Options or Warrants'!B236 = "9. Any person (substitution for securities etc.)"),
'Options or Warrants'!C236,
IF(
'Options or Warrants'!B236 = "",
#N/A,
'Options or Warrants'!B236)
)</f>
        <v>#N/A</v>
      </c>
      <c r="E236" t="e">
        <f>IF(
OR('Options - Free Attaching'!B236 = "8. Transferee of restricted securities", 'Options - Free Attaching'!B236 = "9. Any person (substitution for securities etc.)"),
'Options - Free Attaching'!C236,
IF(
'Options - Free Attaching'!B236 = "",
#N/A,
'Options - Free Attaching'!B236)
)</f>
        <v>#N/A</v>
      </c>
      <c r="F236" t="e">
        <f>IF(
OR('Con. Notes - Conversion'!B236 = "8. Transferee of restricted securities", 'Con. Notes - Conversion'!B236 = "9. Any person (substitution for securities etc.)"),
'Con. Notes - Conversion'!C236,
IF(
'Con. Notes - Conversion'!B236 = "",
#N/A,
'Con. Notes - Conversion'!B236)
)</f>
        <v>#N/A</v>
      </c>
      <c r="G236" t="e">
        <f>IF(
OR('Con. Notes - No Conversion'!B236 = "8. Transferee of restricted securities", 'Con. Notes - No Conversion'!B236 = "9. Any person (substitution for securities etc.)"),
'Con. Notes - No Conversion'!C236,
IF(
'Con. Notes - No Conversion'!B236 = "",
#N/A,
'Con. Notes - No Conversion'!B236)
)</f>
        <v>#N/A</v>
      </c>
    </row>
    <row r="237" spans="1:7" x14ac:dyDescent="0.25">
      <c r="A237" t="e">
        <f>IF(
OR(Shares!B237 = "8. Transferee of restricted securities", Shares!B237 = "9. Any person (substitution for securities etc.)"),
Shares!C237,
IF(
Shares!B237 = "",
#N/A,
Shares!B237)
)</f>
        <v>#N/A</v>
      </c>
      <c r="B237" t="e">
        <f>IF(
OR('Shares - LTR - Granted'!B237 = "8. Transferee of restricted securities", 'Shares - LTR - Granted'!B237 = "9. Any person (substitution for securities etc.)"),
'Shares - LTR - Granted'!C237,
IF(
'Shares - LTR - Granted'!B237 = "",
#N/A,
'Shares - LTR - Granted'!B237)
)</f>
        <v>#N/A</v>
      </c>
      <c r="C237" t="e">
        <f>IF(
OR('Performance Securities'!B237 = "8. Transferee of restricted securities", 'Performance Securities'!B237 = "9. Any person (substitution for securities etc.)"),
'Performance Securities'!C237,
IF(
'Performance Securities'!B237 = "",
#N/A,
'Performance Securities'!B237)
)</f>
        <v>#N/A</v>
      </c>
      <c r="D237" t="e">
        <f>IF(
OR('Options or Warrants'!B237 = "8. Transferee of restricted securities", 'Options or Warrants'!B237 = "9. Any person (substitution for securities etc.)"),
'Options or Warrants'!C237,
IF(
'Options or Warrants'!B237 = "",
#N/A,
'Options or Warrants'!B237)
)</f>
        <v>#N/A</v>
      </c>
      <c r="E237" t="e">
        <f>IF(
OR('Options - Free Attaching'!B237 = "8. Transferee of restricted securities", 'Options - Free Attaching'!B237 = "9. Any person (substitution for securities etc.)"),
'Options - Free Attaching'!C237,
IF(
'Options - Free Attaching'!B237 = "",
#N/A,
'Options - Free Attaching'!B237)
)</f>
        <v>#N/A</v>
      </c>
      <c r="F237" t="e">
        <f>IF(
OR('Con. Notes - Conversion'!B237 = "8. Transferee of restricted securities", 'Con. Notes - Conversion'!B237 = "9. Any person (substitution for securities etc.)"),
'Con. Notes - Conversion'!C237,
IF(
'Con. Notes - Conversion'!B237 = "",
#N/A,
'Con. Notes - Conversion'!B237)
)</f>
        <v>#N/A</v>
      </c>
      <c r="G237" t="e">
        <f>IF(
OR('Con. Notes - No Conversion'!B237 = "8. Transferee of restricted securities", 'Con. Notes - No Conversion'!B237 = "9. Any person (substitution for securities etc.)"),
'Con. Notes - No Conversion'!C237,
IF(
'Con. Notes - No Conversion'!B237 = "",
#N/A,
'Con. Notes - No Conversion'!B237)
)</f>
        <v>#N/A</v>
      </c>
    </row>
    <row r="238" spans="1:7" x14ac:dyDescent="0.25">
      <c r="A238" t="e">
        <f>IF(
OR(Shares!B238 = "8. Transferee of restricted securities", Shares!B238 = "9. Any person (substitution for securities etc.)"),
Shares!C238,
IF(
Shares!B238 = "",
#N/A,
Shares!B238)
)</f>
        <v>#N/A</v>
      </c>
      <c r="B238" t="e">
        <f>IF(
OR('Shares - LTR - Granted'!B238 = "8. Transferee of restricted securities", 'Shares - LTR - Granted'!B238 = "9. Any person (substitution for securities etc.)"),
'Shares - LTR - Granted'!C238,
IF(
'Shares - LTR - Granted'!B238 = "",
#N/A,
'Shares - LTR - Granted'!B238)
)</f>
        <v>#N/A</v>
      </c>
      <c r="C238" t="e">
        <f>IF(
OR('Performance Securities'!B238 = "8. Transferee of restricted securities", 'Performance Securities'!B238 = "9. Any person (substitution for securities etc.)"),
'Performance Securities'!C238,
IF(
'Performance Securities'!B238 = "",
#N/A,
'Performance Securities'!B238)
)</f>
        <v>#N/A</v>
      </c>
      <c r="D238" t="e">
        <f>IF(
OR('Options or Warrants'!B238 = "8. Transferee of restricted securities", 'Options or Warrants'!B238 = "9. Any person (substitution for securities etc.)"),
'Options or Warrants'!C238,
IF(
'Options or Warrants'!B238 = "",
#N/A,
'Options or Warrants'!B238)
)</f>
        <v>#N/A</v>
      </c>
      <c r="E238" t="e">
        <f>IF(
OR('Options - Free Attaching'!B238 = "8. Transferee of restricted securities", 'Options - Free Attaching'!B238 = "9. Any person (substitution for securities etc.)"),
'Options - Free Attaching'!C238,
IF(
'Options - Free Attaching'!B238 = "",
#N/A,
'Options - Free Attaching'!B238)
)</f>
        <v>#N/A</v>
      </c>
      <c r="F238" t="e">
        <f>IF(
OR('Con. Notes - Conversion'!B238 = "8. Transferee of restricted securities", 'Con. Notes - Conversion'!B238 = "9. Any person (substitution for securities etc.)"),
'Con. Notes - Conversion'!C238,
IF(
'Con. Notes - Conversion'!B238 = "",
#N/A,
'Con. Notes - Conversion'!B238)
)</f>
        <v>#N/A</v>
      </c>
      <c r="G238" t="e">
        <f>IF(
OR('Con. Notes - No Conversion'!B238 = "8. Transferee of restricted securities", 'Con. Notes - No Conversion'!B238 = "9. Any person (substitution for securities etc.)"),
'Con. Notes - No Conversion'!C238,
IF(
'Con. Notes - No Conversion'!B238 = "",
#N/A,
'Con. Notes - No Conversion'!B238)
)</f>
        <v>#N/A</v>
      </c>
    </row>
    <row r="239" spans="1:7" x14ac:dyDescent="0.25">
      <c r="A239" t="e">
        <f>IF(
OR(Shares!B239 = "8. Transferee of restricted securities", Shares!B239 = "9. Any person (substitution for securities etc.)"),
Shares!C239,
IF(
Shares!B239 = "",
#N/A,
Shares!B239)
)</f>
        <v>#N/A</v>
      </c>
      <c r="B239" t="e">
        <f>IF(
OR('Shares - LTR - Granted'!B239 = "8. Transferee of restricted securities", 'Shares - LTR - Granted'!B239 = "9. Any person (substitution for securities etc.)"),
'Shares - LTR - Granted'!C239,
IF(
'Shares - LTR - Granted'!B239 = "",
#N/A,
'Shares - LTR - Granted'!B239)
)</f>
        <v>#N/A</v>
      </c>
      <c r="C239" t="e">
        <f>IF(
OR('Performance Securities'!B239 = "8. Transferee of restricted securities", 'Performance Securities'!B239 = "9. Any person (substitution for securities etc.)"),
'Performance Securities'!C239,
IF(
'Performance Securities'!B239 = "",
#N/A,
'Performance Securities'!B239)
)</f>
        <v>#N/A</v>
      </c>
      <c r="D239" t="e">
        <f>IF(
OR('Options or Warrants'!B239 = "8. Transferee of restricted securities", 'Options or Warrants'!B239 = "9. Any person (substitution for securities etc.)"),
'Options or Warrants'!C239,
IF(
'Options or Warrants'!B239 = "",
#N/A,
'Options or Warrants'!B239)
)</f>
        <v>#N/A</v>
      </c>
      <c r="E239" t="e">
        <f>IF(
OR('Options - Free Attaching'!B239 = "8. Transferee of restricted securities", 'Options - Free Attaching'!B239 = "9. Any person (substitution for securities etc.)"),
'Options - Free Attaching'!C239,
IF(
'Options - Free Attaching'!B239 = "",
#N/A,
'Options - Free Attaching'!B239)
)</f>
        <v>#N/A</v>
      </c>
      <c r="F239" t="e">
        <f>IF(
OR('Con. Notes - Conversion'!B239 = "8. Transferee of restricted securities", 'Con. Notes - Conversion'!B239 = "9. Any person (substitution for securities etc.)"),
'Con. Notes - Conversion'!C239,
IF(
'Con. Notes - Conversion'!B239 = "",
#N/A,
'Con. Notes - Conversion'!B239)
)</f>
        <v>#N/A</v>
      </c>
      <c r="G239" t="e">
        <f>IF(
OR('Con. Notes - No Conversion'!B239 = "8. Transferee of restricted securities", 'Con. Notes - No Conversion'!B239 = "9. Any person (substitution for securities etc.)"),
'Con. Notes - No Conversion'!C239,
IF(
'Con. Notes - No Conversion'!B239 = "",
#N/A,
'Con. Notes - No Conversion'!B239)
)</f>
        <v>#N/A</v>
      </c>
    </row>
    <row r="240" spans="1:7" x14ac:dyDescent="0.25">
      <c r="A240" t="e">
        <f>IF(
OR(Shares!B240 = "8. Transferee of restricted securities", Shares!B240 = "9. Any person (substitution for securities etc.)"),
Shares!C240,
IF(
Shares!B240 = "",
#N/A,
Shares!B240)
)</f>
        <v>#N/A</v>
      </c>
      <c r="B240" t="e">
        <f>IF(
OR('Shares - LTR - Granted'!B240 = "8. Transferee of restricted securities", 'Shares - LTR - Granted'!B240 = "9. Any person (substitution for securities etc.)"),
'Shares - LTR - Granted'!C240,
IF(
'Shares - LTR - Granted'!B240 = "",
#N/A,
'Shares - LTR - Granted'!B240)
)</f>
        <v>#N/A</v>
      </c>
      <c r="C240" t="e">
        <f>IF(
OR('Performance Securities'!B240 = "8. Transferee of restricted securities", 'Performance Securities'!B240 = "9. Any person (substitution for securities etc.)"),
'Performance Securities'!C240,
IF(
'Performance Securities'!B240 = "",
#N/A,
'Performance Securities'!B240)
)</f>
        <v>#N/A</v>
      </c>
      <c r="D240" t="e">
        <f>IF(
OR('Options or Warrants'!B240 = "8. Transferee of restricted securities", 'Options or Warrants'!B240 = "9. Any person (substitution for securities etc.)"),
'Options or Warrants'!C240,
IF(
'Options or Warrants'!B240 = "",
#N/A,
'Options or Warrants'!B240)
)</f>
        <v>#N/A</v>
      </c>
      <c r="E240" t="e">
        <f>IF(
OR('Options - Free Attaching'!B240 = "8. Transferee of restricted securities", 'Options - Free Attaching'!B240 = "9. Any person (substitution for securities etc.)"),
'Options - Free Attaching'!C240,
IF(
'Options - Free Attaching'!B240 = "",
#N/A,
'Options - Free Attaching'!B240)
)</f>
        <v>#N/A</v>
      </c>
      <c r="F240" t="e">
        <f>IF(
OR('Con. Notes - Conversion'!B240 = "8. Transferee of restricted securities", 'Con. Notes - Conversion'!B240 = "9. Any person (substitution for securities etc.)"),
'Con. Notes - Conversion'!C240,
IF(
'Con. Notes - Conversion'!B240 = "",
#N/A,
'Con. Notes - Conversion'!B240)
)</f>
        <v>#N/A</v>
      </c>
      <c r="G240" t="e">
        <f>IF(
OR('Con. Notes - No Conversion'!B240 = "8. Transferee of restricted securities", 'Con. Notes - No Conversion'!B240 = "9. Any person (substitution for securities etc.)"),
'Con. Notes - No Conversion'!C240,
IF(
'Con. Notes - No Conversion'!B240 = "",
#N/A,
'Con. Notes - No Conversion'!B240)
)</f>
        <v>#N/A</v>
      </c>
    </row>
    <row r="241" spans="1:7" x14ac:dyDescent="0.25">
      <c r="A241" t="e">
        <f>IF(
OR(Shares!B241 = "8. Transferee of restricted securities", Shares!B241 = "9. Any person (substitution for securities etc.)"),
Shares!C241,
IF(
Shares!B241 = "",
#N/A,
Shares!B241)
)</f>
        <v>#N/A</v>
      </c>
      <c r="B241" t="e">
        <f>IF(
OR('Shares - LTR - Granted'!B241 = "8. Transferee of restricted securities", 'Shares - LTR - Granted'!B241 = "9. Any person (substitution for securities etc.)"),
'Shares - LTR - Granted'!C241,
IF(
'Shares - LTR - Granted'!B241 = "",
#N/A,
'Shares - LTR - Granted'!B241)
)</f>
        <v>#N/A</v>
      </c>
      <c r="C241" t="e">
        <f>IF(
OR('Performance Securities'!B241 = "8. Transferee of restricted securities", 'Performance Securities'!B241 = "9. Any person (substitution for securities etc.)"),
'Performance Securities'!C241,
IF(
'Performance Securities'!B241 = "",
#N/A,
'Performance Securities'!B241)
)</f>
        <v>#N/A</v>
      </c>
      <c r="D241" t="e">
        <f>IF(
OR('Options or Warrants'!B241 = "8. Transferee of restricted securities", 'Options or Warrants'!B241 = "9. Any person (substitution for securities etc.)"),
'Options or Warrants'!C241,
IF(
'Options or Warrants'!B241 = "",
#N/A,
'Options or Warrants'!B241)
)</f>
        <v>#N/A</v>
      </c>
      <c r="E241" t="e">
        <f>IF(
OR('Options - Free Attaching'!B241 = "8. Transferee of restricted securities", 'Options - Free Attaching'!B241 = "9. Any person (substitution for securities etc.)"),
'Options - Free Attaching'!C241,
IF(
'Options - Free Attaching'!B241 = "",
#N/A,
'Options - Free Attaching'!B241)
)</f>
        <v>#N/A</v>
      </c>
      <c r="F241" t="e">
        <f>IF(
OR('Con. Notes - Conversion'!B241 = "8. Transferee of restricted securities", 'Con. Notes - Conversion'!B241 = "9. Any person (substitution for securities etc.)"),
'Con. Notes - Conversion'!C241,
IF(
'Con. Notes - Conversion'!B241 = "",
#N/A,
'Con. Notes - Conversion'!B241)
)</f>
        <v>#N/A</v>
      </c>
      <c r="G241" t="e">
        <f>IF(
OR('Con. Notes - No Conversion'!B241 = "8. Transferee of restricted securities", 'Con. Notes - No Conversion'!B241 = "9. Any person (substitution for securities etc.)"),
'Con. Notes - No Conversion'!C241,
IF(
'Con. Notes - No Conversion'!B241 = "",
#N/A,
'Con. Notes - No Conversion'!B241)
)</f>
        <v>#N/A</v>
      </c>
    </row>
    <row r="242" spans="1:7" x14ac:dyDescent="0.25">
      <c r="A242" t="e">
        <f>IF(
OR(Shares!B242 = "8. Transferee of restricted securities", Shares!B242 = "9. Any person (substitution for securities etc.)"),
Shares!C242,
IF(
Shares!B242 = "",
#N/A,
Shares!B242)
)</f>
        <v>#N/A</v>
      </c>
      <c r="B242" t="e">
        <f>IF(
OR('Shares - LTR - Granted'!B242 = "8. Transferee of restricted securities", 'Shares - LTR - Granted'!B242 = "9. Any person (substitution for securities etc.)"),
'Shares - LTR - Granted'!C242,
IF(
'Shares - LTR - Granted'!B242 = "",
#N/A,
'Shares - LTR - Granted'!B242)
)</f>
        <v>#N/A</v>
      </c>
      <c r="C242" t="e">
        <f>IF(
OR('Performance Securities'!B242 = "8. Transferee of restricted securities", 'Performance Securities'!B242 = "9. Any person (substitution for securities etc.)"),
'Performance Securities'!C242,
IF(
'Performance Securities'!B242 = "",
#N/A,
'Performance Securities'!B242)
)</f>
        <v>#N/A</v>
      </c>
      <c r="D242" t="e">
        <f>IF(
OR('Options or Warrants'!B242 = "8. Transferee of restricted securities", 'Options or Warrants'!B242 = "9. Any person (substitution for securities etc.)"),
'Options or Warrants'!C242,
IF(
'Options or Warrants'!B242 = "",
#N/A,
'Options or Warrants'!B242)
)</f>
        <v>#N/A</v>
      </c>
      <c r="E242" t="e">
        <f>IF(
OR('Options - Free Attaching'!B242 = "8. Transferee of restricted securities", 'Options - Free Attaching'!B242 = "9. Any person (substitution for securities etc.)"),
'Options - Free Attaching'!C242,
IF(
'Options - Free Attaching'!B242 = "",
#N/A,
'Options - Free Attaching'!B242)
)</f>
        <v>#N/A</v>
      </c>
      <c r="F242" t="e">
        <f>IF(
OR('Con. Notes - Conversion'!B242 = "8. Transferee of restricted securities", 'Con. Notes - Conversion'!B242 = "9. Any person (substitution for securities etc.)"),
'Con. Notes - Conversion'!C242,
IF(
'Con. Notes - Conversion'!B242 = "",
#N/A,
'Con. Notes - Conversion'!B242)
)</f>
        <v>#N/A</v>
      </c>
      <c r="G242" t="e">
        <f>IF(
OR('Con. Notes - No Conversion'!B242 = "8. Transferee of restricted securities", 'Con. Notes - No Conversion'!B242 = "9. Any person (substitution for securities etc.)"),
'Con. Notes - No Conversion'!C242,
IF(
'Con. Notes - No Conversion'!B242 = "",
#N/A,
'Con. Notes - No Conversion'!B242)
)</f>
        <v>#N/A</v>
      </c>
    </row>
    <row r="243" spans="1:7" x14ac:dyDescent="0.25">
      <c r="A243" t="e">
        <f>IF(
OR(Shares!B243 = "8. Transferee of restricted securities", Shares!B243 = "9. Any person (substitution for securities etc.)"),
Shares!C243,
IF(
Shares!B243 = "",
#N/A,
Shares!B243)
)</f>
        <v>#N/A</v>
      </c>
      <c r="B243" t="e">
        <f>IF(
OR('Shares - LTR - Granted'!B243 = "8. Transferee of restricted securities", 'Shares - LTR - Granted'!B243 = "9. Any person (substitution for securities etc.)"),
'Shares - LTR - Granted'!C243,
IF(
'Shares - LTR - Granted'!B243 = "",
#N/A,
'Shares - LTR - Granted'!B243)
)</f>
        <v>#N/A</v>
      </c>
      <c r="C243" t="e">
        <f>IF(
OR('Performance Securities'!B243 = "8. Transferee of restricted securities", 'Performance Securities'!B243 = "9. Any person (substitution for securities etc.)"),
'Performance Securities'!C243,
IF(
'Performance Securities'!B243 = "",
#N/A,
'Performance Securities'!B243)
)</f>
        <v>#N/A</v>
      </c>
      <c r="D243" t="e">
        <f>IF(
OR('Options or Warrants'!B243 = "8. Transferee of restricted securities", 'Options or Warrants'!B243 = "9. Any person (substitution for securities etc.)"),
'Options or Warrants'!C243,
IF(
'Options or Warrants'!B243 = "",
#N/A,
'Options or Warrants'!B243)
)</f>
        <v>#N/A</v>
      </c>
      <c r="E243" t="e">
        <f>IF(
OR('Options - Free Attaching'!B243 = "8. Transferee of restricted securities", 'Options - Free Attaching'!B243 = "9. Any person (substitution for securities etc.)"),
'Options - Free Attaching'!C243,
IF(
'Options - Free Attaching'!B243 = "",
#N/A,
'Options - Free Attaching'!B243)
)</f>
        <v>#N/A</v>
      </c>
      <c r="F243" t="e">
        <f>IF(
OR('Con. Notes - Conversion'!B243 = "8. Transferee of restricted securities", 'Con. Notes - Conversion'!B243 = "9. Any person (substitution for securities etc.)"),
'Con. Notes - Conversion'!C243,
IF(
'Con. Notes - Conversion'!B243 = "",
#N/A,
'Con. Notes - Conversion'!B243)
)</f>
        <v>#N/A</v>
      </c>
      <c r="G243" t="e">
        <f>IF(
OR('Con. Notes - No Conversion'!B243 = "8. Transferee of restricted securities", 'Con. Notes - No Conversion'!B243 = "9. Any person (substitution for securities etc.)"),
'Con. Notes - No Conversion'!C243,
IF(
'Con. Notes - No Conversion'!B243 = "",
#N/A,
'Con. Notes - No Conversion'!B243)
)</f>
        <v>#N/A</v>
      </c>
    </row>
    <row r="244" spans="1:7" x14ac:dyDescent="0.25">
      <c r="A244" t="e">
        <f>IF(
OR(Shares!B244 = "8. Transferee of restricted securities", Shares!B244 = "9. Any person (substitution for securities etc.)"),
Shares!C244,
IF(
Shares!B244 = "",
#N/A,
Shares!B244)
)</f>
        <v>#N/A</v>
      </c>
      <c r="B244" t="e">
        <f>IF(
OR('Shares - LTR - Granted'!B244 = "8. Transferee of restricted securities", 'Shares - LTR - Granted'!B244 = "9. Any person (substitution for securities etc.)"),
'Shares - LTR - Granted'!C244,
IF(
'Shares - LTR - Granted'!B244 = "",
#N/A,
'Shares - LTR - Granted'!B244)
)</f>
        <v>#N/A</v>
      </c>
      <c r="C244" t="e">
        <f>IF(
OR('Performance Securities'!B244 = "8. Transferee of restricted securities", 'Performance Securities'!B244 = "9. Any person (substitution for securities etc.)"),
'Performance Securities'!C244,
IF(
'Performance Securities'!B244 = "",
#N/A,
'Performance Securities'!B244)
)</f>
        <v>#N/A</v>
      </c>
      <c r="D244" t="e">
        <f>IF(
OR('Options or Warrants'!B244 = "8. Transferee of restricted securities", 'Options or Warrants'!B244 = "9. Any person (substitution for securities etc.)"),
'Options or Warrants'!C244,
IF(
'Options or Warrants'!B244 = "",
#N/A,
'Options or Warrants'!B244)
)</f>
        <v>#N/A</v>
      </c>
      <c r="E244" t="e">
        <f>IF(
OR('Options - Free Attaching'!B244 = "8. Transferee of restricted securities", 'Options - Free Attaching'!B244 = "9. Any person (substitution for securities etc.)"),
'Options - Free Attaching'!C244,
IF(
'Options - Free Attaching'!B244 = "",
#N/A,
'Options - Free Attaching'!B244)
)</f>
        <v>#N/A</v>
      </c>
      <c r="F244" t="e">
        <f>IF(
OR('Con. Notes - Conversion'!B244 = "8. Transferee of restricted securities", 'Con. Notes - Conversion'!B244 = "9. Any person (substitution for securities etc.)"),
'Con. Notes - Conversion'!C244,
IF(
'Con. Notes - Conversion'!B244 = "",
#N/A,
'Con. Notes - Conversion'!B244)
)</f>
        <v>#N/A</v>
      </c>
      <c r="G244" t="e">
        <f>IF(
OR('Con. Notes - No Conversion'!B244 = "8. Transferee of restricted securities", 'Con. Notes - No Conversion'!B244 = "9. Any person (substitution for securities etc.)"),
'Con. Notes - No Conversion'!C244,
IF(
'Con. Notes - No Conversion'!B244 = "",
#N/A,
'Con. Notes - No Conversion'!B244)
)</f>
        <v>#N/A</v>
      </c>
    </row>
    <row r="245" spans="1:7" x14ac:dyDescent="0.25">
      <c r="A245" t="e">
        <f>IF(
OR(Shares!B245 = "8. Transferee of restricted securities", Shares!B245 = "9. Any person (substitution for securities etc.)"),
Shares!C245,
IF(
Shares!B245 = "",
#N/A,
Shares!B245)
)</f>
        <v>#N/A</v>
      </c>
      <c r="B245" t="e">
        <f>IF(
OR('Shares - LTR - Granted'!B245 = "8. Transferee of restricted securities", 'Shares - LTR - Granted'!B245 = "9. Any person (substitution for securities etc.)"),
'Shares - LTR - Granted'!C245,
IF(
'Shares - LTR - Granted'!B245 = "",
#N/A,
'Shares - LTR - Granted'!B245)
)</f>
        <v>#N/A</v>
      </c>
      <c r="C245" t="e">
        <f>IF(
OR('Performance Securities'!B245 = "8. Transferee of restricted securities", 'Performance Securities'!B245 = "9. Any person (substitution for securities etc.)"),
'Performance Securities'!C245,
IF(
'Performance Securities'!B245 = "",
#N/A,
'Performance Securities'!B245)
)</f>
        <v>#N/A</v>
      </c>
      <c r="D245" t="e">
        <f>IF(
OR('Options or Warrants'!B245 = "8. Transferee of restricted securities", 'Options or Warrants'!B245 = "9. Any person (substitution for securities etc.)"),
'Options or Warrants'!C245,
IF(
'Options or Warrants'!B245 = "",
#N/A,
'Options or Warrants'!B245)
)</f>
        <v>#N/A</v>
      </c>
      <c r="E245" t="e">
        <f>IF(
OR('Options - Free Attaching'!B245 = "8. Transferee of restricted securities", 'Options - Free Attaching'!B245 = "9. Any person (substitution for securities etc.)"),
'Options - Free Attaching'!C245,
IF(
'Options - Free Attaching'!B245 = "",
#N/A,
'Options - Free Attaching'!B245)
)</f>
        <v>#N/A</v>
      </c>
      <c r="F245" t="e">
        <f>IF(
OR('Con. Notes - Conversion'!B245 = "8. Transferee of restricted securities", 'Con. Notes - Conversion'!B245 = "9. Any person (substitution for securities etc.)"),
'Con. Notes - Conversion'!C245,
IF(
'Con. Notes - Conversion'!B245 = "",
#N/A,
'Con. Notes - Conversion'!B245)
)</f>
        <v>#N/A</v>
      </c>
      <c r="G245" t="e">
        <f>IF(
OR('Con. Notes - No Conversion'!B245 = "8. Transferee of restricted securities", 'Con. Notes - No Conversion'!B245 = "9. Any person (substitution for securities etc.)"),
'Con. Notes - No Conversion'!C245,
IF(
'Con. Notes - No Conversion'!B245 = "",
#N/A,
'Con. Notes - No Conversion'!B245)
)</f>
        <v>#N/A</v>
      </c>
    </row>
    <row r="246" spans="1:7" x14ac:dyDescent="0.25">
      <c r="A246" t="e">
        <f>IF(
OR(Shares!B246 = "8. Transferee of restricted securities", Shares!B246 = "9. Any person (substitution for securities etc.)"),
Shares!C246,
IF(
Shares!B246 = "",
#N/A,
Shares!B246)
)</f>
        <v>#N/A</v>
      </c>
      <c r="B246" t="e">
        <f>IF(
OR('Shares - LTR - Granted'!B246 = "8. Transferee of restricted securities", 'Shares - LTR - Granted'!B246 = "9. Any person (substitution for securities etc.)"),
'Shares - LTR - Granted'!C246,
IF(
'Shares - LTR - Granted'!B246 = "",
#N/A,
'Shares - LTR - Granted'!B246)
)</f>
        <v>#N/A</v>
      </c>
      <c r="C246" t="e">
        <f>IF(
OR('Performance Securities'!B246 = "8. Transferee of restricted securities", 'Performance Securities'!B246 = "9. Any person (substitution for securities etc.)"),
'Performance Securities'!C246,
IF(
'Performance Securities'!B246 = "",
#N/A,
'Performance Securities'!B246)
)</f>
        <v>#N/A</v>
      </c>
      <c r="D246" t="e">
        <f>IF(
OR('Options or Warrants'!B246 = "8. Transferee of restricted securities", 'Options or Warrants'!B246 = "9. Any person (substitution for securities etc.)"),
'Options or Warrants'!C246,
IF(
'Options or Warrants'!B246 = "",
#N/A,
'Options or Warrants'!B246)
)</f>
        <v>#N/A</v>
      </c>
      <c r="E246" t="e">
        <f>IF(
OR('Options - Free Attaching'!B246 = "8. Transferee of restricted securities", 'Options - Free Attaching'!B246 = "9. Any person (substitution for securities etc.)"),
'Options - Free Attaching'!C246,
IF(
'Options - Free Attaching'!B246 = "",
#N/A,
'Options - Free Attaching'!B246)
)</f>
        <v>#N/A</v>
      </c>
      <c r="F246" t="e">
        <f>IF(
OR('Con. Notes - Conversion'!B246 = "8. Transferee of restricted securities", 'Con. Notes - Conversion'!B246 = "9. Any person (substitution for securities etc.)"),
'Con. Notes - Conversion'!C246,
IF(
'Con. Notes - Conversion'!B246 = "",
#N/A,
'Con. Notes - Conversion'!B246)
)</f>
        <v>#N/A</v>
      </c>
      <c r="G246" t="e">
        <f>IF(
OR('Con. Notes - No Conversion'!B246 = "8. Transferee of restricted securities", 'Con. Notes - No Conversion'!B246 = "9. Any person (substitution for securities etc.)"),
'Con. Notes - No Conversion'!C246,
IF(
'Con. Notes - No Conversion'!B246 = "",
#N/A,
'Con. Notes - No Conversion'!B246)
)</f>
        <v>#N/A</v>
      </c>
    </row>
    <row r="247" spans="1:7" x14ac:dyDescent="0.25">
      <c r="A247" t="e">
        <f>IF(
OR(Shares!B247 = "8. Transferee of restricted securities", Shares!B247 = "9. Any person (substitution for securities etc.)"),
Shares!C247,
IF(
Shares!B247 = "",
#N/A,
Shares!B247)
)</f>
        <v>#N/A</v>
      </c>
      <c r="B247" t="e">
        <f>IF(
OR('Shares - LTR - Granted'!B247 = "8. Transferee of restricted securities", 'Shares - LTR - Granted'!B247 = "9. Any person (substitution for securities etc.)"),
'Shares - LTR - Granted'!C247,
IF(
'Shares - LTR - Granted'!B247 = "",
#N/A,
'Shares - LTR - Granted'!B247)
)</f>
        <v>#N/A</v>
      </c>
      <c r="C247" t="e">
        <f>IF(
OR('Performance Securities'!B247 = "8. Transferee of restricted securities", 'Performance Securities'!B247 = "9. Any person (substitution for securities etc.)"),
'Performance Securities'!C247,
IF(
'Performance Securities'!B247 = "",
#N/A,
'Performance Securities'!B247)
)</f>
        <v>#N/A</v>
      </c>
      <c r="D247" t="e">
        <f>IF(
OR('Options or Warrants'!B247 = "8. Transferee of restricted securities", 'Options or Warrants'!B247 = "9. Any person (substitution for securities etc.)"),
'Options or Warrants'!C247,
IF(
'Options or Warrants'!B247 = "",
#N/A,
'Options or Warrants'!B247)
)</f>
        <v>#N/A</v>
      </c>
      <c r="E247" t="e">
        <f>IF(
OR('Options - Free Attaching'!B247 = "8. Transferee of restricted securities", 'Options - Free Attaching'!B247 = "9. Any person (substitution for securities etc.)"),
'Options - Free Attaching'!C247,
IF(
'Options - Free Attaching'!B247 = "",
#N/A,
'Options - Free Attaching'!B247)
)</f>
        <v>#N/A</v>
      </c>
      <c r="F247" t="e">
        <f>IF(
OR('Con. Notes - Conversion'!B247 = "8. Transferee of restricted securities", 'Con. Notes - Conversion'!B247 = "9. Any person (substitution for securities etc.)"),
'Con. Notes - Conversion'!C247,
IF(
'Con. Notes - Conversion'!B247 = "",
#N/A,
'Con. Notes - Conversion'!B247)
)</f>
        <v>#N/A</v>
      </c>
      <c r="G247" t="e">
        <f>IF(
OR('Con. Notes - No Conversion'!B247 = "8. Transferee of restricted securities", 'Con. Notes - No Conversion'!B247 = "9. Any person (substitution for securities etc.)"),
'Con. Notes - No Conversion'!C247,
IF(
'Con. Notes - No Conversion'!B247 = "",
#N/A,
'Con. Notes - No Conversion'!B247)
)</f>
        <v>#N/A</v>
      </c>
    </row>
    <row r="248" spans="1:7" x14ac:dyDescent="0.25">
      <c r="A248" t="e">
        <f>IF(
OR(Shares!B248 = "8. Transferee of restricted securities", Shares!B248 = "9. Any person (substitution for securities etc.)"),
Shares!C248,
IF(
Shares!B248 = "",
#N/A,
Shares!B248)
)</f>
        <v>#N/A</v>
      </c>
      <c r="B248" t="e">
        <f>IF(
OR('Shares - LTR - Granted'!B248 = "8. Transferee of restricted securities", 'Shares - LTR - Granted'!B248 = "9. Any person (substitution for securities etc.)"),
'Shares - LTR - Granted'!C248,
IF(
'Shares - LTR - Granted'!B248 = "",
#N/A,
'Shares - LTR - Granted'!B248)
)</f>
        <v>#N/A</v>
      </c>
      <c r="C248" t="e">
        <f>IF(
OR('Performance Securities'!B248 = "8. Transferee of restricted securities", 'Performance Securities'!B248 = "9. Any person (substitution for securities etc.)"),
'Performance Securities'!C248,
IF(
'Performance Securities'!B248 = "",
#N/A,
'Performance Securities'!B248)
)</f>
        <v>#N/A</v>
      </c>
      <c r="D248" t="e">
        <f>IF(
OR('Options or Warrants'!B248 = "8. Transferee of restricted securities", 'Options or Warrants'!B248 = "9. Any person (substitution for securities etc.)"),
'Options or Warrants'!C248,
IF(
'Options or Warrants'!B248 = "",
#N/A,
'Options or Warrants'!B248)
)</f>
        <v>#N/A</v>
      </c>
      <c r="E248" t="e">
        <f>IF(
OR('Options - Free Attaching'!B248 = "8. Transferee of restricted securities", 'Options - Free Attaching'!B248 = "9. Any person (substitution for securities etc.)"),
'Options - Free Attaching'!C248,
IF(
'Options - Free Attaching'!B248 = "",
#N/A,
'Options - Free Attaching'!B248)
)</f>
        <v>#N/A</v>
      </c>
      <c r="F248" t="e">
        <f>IF(
OR('Con. Notes - Conversion'!B248 = "8. Transferee of restricted securities", 'Con. Notes - Conversion'!B248 = "9. Any person (substitution for securities etc.)"),
'Con. Notes - Conversion'!C248,
IF(
'Con. Notes - Conversion'!B248 = "",
#N/A,
'Con. Notes - Conversion'!B248)
)</f>
        <v>#N/A</v>
      </c>
      <c r="G248" t="e">
        <f>IF(
OR('Con. Notes - No Conversion'!B248 = "8. Transferee of restricted securities", 'Con. Notes - No Conversion'!B248 = "9. Any person (substitution for securities etc.)"),
'Con. Notes - No Conversion'!C248,
IF(
'Con. Notes - No Conversion'!B248 = "",
#N/A,
'Con. Notes - No Conversion'!B248)
)</f>
        <v>#N/A</v>
      </c>
    </row>
    <row r="249" spans="1:7" x14ac:dyDescent="0.25">
      <c r="A249" t="e">
        <f>IF(
OR(Shares!B249 = "8. Transferee of restricted securities", Shares!B249 = "9. Any person (substitution for securities etc.)"),
Shares!C249,
IF(
Shares!B249 = "",
#N/A,
Shares!B249)
)</f>
        <v>#N/A</v>
      </c>
      <c r="B249" t="e">
        <f>IF(
OR('Shares - LTR - Granted'!B249 = "8. Transferee of restricted securities", 'Shares - LTR - Granted'!B249 = "9. Any person (substitution for securities etc.)"),
'Shares - LTR - Granted'!C249,
IF(
'Shares - LTR - Granted'!B249 = "",
#N/A,
'Shares - LTR - Granted'!B249)
)</f>
        <v>#N/A</v>
      </c>
      <c r="C249" t="e">
        <f>IF(
OR('Performance Securities'!B249 = "8. Transferee of restricted securities", 'Performance Securities'!B249 = "9. Any person (substitution for securities etc.)"),
'Performance Securities'!C249,
IF(
'Performance Securities'!B249 = "",
#N/A,
'Performance Securities'!B249)
)</f>
        <v>#N/A</v>
      </c>
      <c r="D249" t="e">
        <f>IF(
OR('Options or Warrants'!B249 = "8. Transferee of restricted securities", 'Options or Warrants'!B249 = "9. Any person (substitution for securities etc.)"),
'Options or Warrants'!C249,
IF(
'Options or Warrants'!B249 = "",
#N/A,
'Options or Warrants'!B249)
)</f>
        <v>#N/A</v>
      </c>
      <c r="E249" t="e">
        <f>IF(
OR('Options - Free Attaching'!B249 = "8. Transferee of restricted securities", 'Options - Free Attaching'!B249 = "9. Any person (substitution for securities etc.)"),
'Options - Free Attaching'!C249,
IF(
'Options - Free Attaching'!B249 = "",
#N/A,
'Options - Free Attaching'!B249)
)</f>
        <v>#N/A</v>
      </c>
      <c r="F249" t="e">
        <f>IF(
OR('Con. Notes - Conversion'!B249 = "8. Transferee of restricted securities", 'Con. Notes - Conversion'!B249 = "9. Any person (substitution for securities etc.)"),
'Con. Notes - Conversion'!C249,
IF(
'Con. Notes - Conversion'!B249 = "",
#N/A,
'Con. Notes - Conversion'!B249)
)</f>
        <v>#N/A</v>
      </c>
      <c r="G249" t="e">
        <f>IF(
OR('Con. Notes - No Conversion'!B249 = "8. Transferee of restricted securities", 'Con. Notes - No Conversion'!B249 = "9. Any person (substitution for securities etc.)"),
'Con. Notes - No Conversion'!C249,
IF(
'Con. Notes - No Conversion'!B249 = "",
#N/A,
'Con. Notes - No Conversion'!B249)
)</f>
        <v>#N/A</v>
      </c>
    </row>
    <row r="250" spans="1:7" x14ac:dyDescent="0.25">
      <c r="A250" t="e">
        <f>IF(
OR(Shares!B250 = "8. Transferee of restricted securities", Shares!B250 = "9. Any person (substitution for securities etc.)"),
Shares!C250,
IF(
Shares!B250 = "",
#N/A,
Shares!B250)
)</f>
        <v>#N/A</v>
      </c>
      <c r="B250" t="e">
        <f>IF(
OR('Shares - LTR - Granted'!B250 = "8. Transferee of restricted securities", 'Shares - LTR - Granted'!B250 = "9. Any person (substitution for securities etc.)"),
'Shares - LTR - Granted'!C250,
IF(
'Shares - LTR - Granted'!B250 = "",
#N/A,
'Shares - LTR - Granted'!B250)
)</f>
        <v>#N/A</v>
      </c>
      <c r="C250" t="e">
        <f>IF(
OR('Performance Securities'!B250 = "8. Transferee of restricted securities", 'Performance Securities'!B250 = "9. Any person (substitution for securities etc.)"),
'Performance Securities'!C250,
IF(
'Performance Securities'!B250 = "",
#N/A,
'Performance Securities'!B250)
)</f>
        <v>#N/A</v>
      </c>
      <c r="D250" t="e">
        <f>IF(
OR('Options or Warrants'!B250 = "8. Transferee of restricted securities", 'Options or Warrants'!B250 = "9. Any person (substitution for securities etc.)"),
'Options or Warrants'!C250,
IF(
'Options or Warrants'!B250 = "",
#N/A,
'Options or Warrants'!B250)
)</f>
        <v>#N/A</v>
      </c>
      <c r="E250" t="e">
        <f>IF(
OR('Options - Free Attaching'!B250 = "8. Transferee of restricted securities", 'Options - Free Attaching'!B250 = "9. Any person (substitution for securities etc.)"),
'Options - Free Attaching'!C250,
IF(
'Options - Free Attaching'!B250 = "",
#N/A,
'Options - Free Attaching'!B250)
)</f>
        <v>#N/A</v>
      </c>
      <c r="F250" t="e">
        <f>IF(
OR('Con. Notes - Conversion'!B250 = "8. Transferee of restricted securities", 'Con. Notes - Conversion'!B250 = "9. Any person (substitution for securities etc.)"),
'Con. Notes - Conversion'!C250,
IF(
'Con. Notes - Conversion'!B250 = "",
#N/A,
'Con. Notes - Conversion'!B250)
)</f>
        <v>#N/A</v>
      </c>
      <c r="G250" t="e">
        <f>IF(
OR('Con. Notes - No Conversion'!B250 = "8. Transferee of restricted securities", 'Con. Notes - No Conversion'!B250 = "9. Any person (substitution for securities etc.)"),
'Con. Notes - No Conversion'!C250,
IF(
'Con. Notes - No Conversion'!B250 = "",
#N/A,
'Con. Notes - No Conversion'!B250)
)</f>
        <v>#N/A</v>
      </c>
    </row>
    <row r="251" spans="1:7" x14ac:dyDescent="0.25">
      <c r="A251" t="e">
        <f>IF(
OR(Shares!B251 = "8. Transferee of restricted securities", Shares!B251 = "9. Any person (substitution for securities etc.)"),
Shares!C251,
IF(
Shares!B251 = "",
#N/A,
Shares!B251)
)</f>
        <v>#N/A</v>
      </c>
      <c r="B251" t="e">
        <f>IF(
OR('Shares - LTR - Granted'!B251 = "8. Transferee of restricted securities", 'Shares - LTR - Granted'!B251 = "9. Any person (substitution for securities etc.)"),
'Shares - LTR - Granted'!C251,
IF(
'Shares - LTR - Granted'!B251 = "",
#N/A,
'Shares - LTR - Granted'!B251)
)</f>
        <v>#N/A</v>
      </c>
      <c r="C251" t="e">
        <f>IF(
OR('Performance Securities'!B251 = "8. Transferee of restricted securities", 'Performance Securities'!B251 = "9. Any person (substitution for securities etc.)"),
'Performance Securities'!C251,
IF(
'Performance Securities'!B251 = "",
#N/A,
'Performance Securities'!B251)
)</f>
        <v>#N/A</v>
      </c>
      <c r="D251" t="e">
        <f>IF(
OR('Options or Warrants'!B251 = "8. Transferee of restricted securities", 'Options or Warrants'!B251 = "9. Any person (substitution for securities etc.)"),
'Options or Warrants'!C251,
IF(
'Options or Warrants'!B251 = "",
#N/A,
'Options or Warrants'!B251)
)</f>
        <v>#N/A</v>
      </c>
      <c r="E251" t="e">
        <f>IF(
OR('Options - Free Attaching'!B251 = "8. Transferee of restricted securities", 'Options - Free Attaching'!B251 = "9. Any person (substitution for securities etc.)"),
'Options - Free Attaching'!C251,
IF(
'Options - Free Attaching'!B251 = "",
#N/A,
'Options - Free Attaching'!B251)
)</f>
        <v>#N/A</v>
      </c>
      <c r="F251" t="e">
        <f>IF(
OR('Con. Notes - Conversion'!B251 = "8. Transferee of restricted securities", 'Con. Notes - Conversion'!B251 = "9. Any person (substitution for securities etc.)"),
'Con. Notes - Conversion'!C251,
IF(
'Con. Notes - Conversion'!B251 = "",
#N/A,
'Con. Notes - Conversion'!B251)
)</f>
        <v>#N/A</v>
      </c>
      <c r="G251" t="e">
        <f>IF(
OR('Con. Notes - No Conversion'!B251 = "8. Transferee of restricted securities", 'Con. Notes - No Conversion'!B251 = "9. Any person (substitution for securities etc.)"),
'Con. Notes - No Conversion'!C251,
IF(
'Con. Notes - No Conversion'!B251 = "",
#N/A,
'Con. Notes - No Conversion'!B251)
)</f>
        <v>#N/A</v>
      </c>
    </row>
    <row r="252" spans="1:7" x14ac:dyDescent="0.25">
      <c r="A252" t="e">
        <f>IF(
OR(Shares!B252 = "8. Transferee of restricted securities", Shares!B252 = "9. Any person (substitution for securities etc.)"),
Shares!C252,
IF(
Shares!B252 = "",
#N/A,
Shares!B252)
)</f>
        <v>#N/A</v>
      </c>
      <c r="B252" t="e">
        <f>IF(
OR('Shares - LTR - Granted'!B252 = "8. Transferee of restricted securities", 'Shares - LTR - Granted'!B252 = "9. Any person (substitution for securities etc.)"),
'Shares - LTR - Granted'!C252,
IF(
'Shares - LTR - Granted'!B252 = "",
#N/A,
'Shares - LTR - Granted'!B252)
)</f>
        <v>#N/A</v>
      </c>
      <c r="C252" t="e">
        <f>IF(
OR('Performance Securities'!B252 = "8. Transferee of restricted securities", 'Performance Securities'!B252 = "9. Any person (substitution for securities etc.)"),
'Performance Securities'!C252,
IF(
'Performance Securities'!B252 = "",
#N/A,
'Performance Securities'!B252)
)</f>
        <v>#N/A</v>
      </c>
      <c r="D252" t="e">
        <f>IF(
OR('Options or Warrants'!B252 = "8. Transferee of restricted securities", 'Options or Warrants'!B252 = "9. Any person (substitution for securities etc.)"),
'Options or Warrants'!C252,
IF(
'Options or Warrants'!B252 = "",
#N/A,
'Options or Warrants'!B252)
)</f>
        <v>#N/A</v>
      </c>
      <c r="E252" t="e">
        <f>IF(
OR('Options - Free Attaching'!B252 = "8. Transferee of restricted securities", 'Options - Free Attaching'!B252 = "9. Any person (substitution for securities etc.)"),
'Options - Free Attaching'!C252,
IF(
'Options - Free Attaching'!B252 = "",
#N/A,
'Options - Free Attaching'!B252)
)</f>
        <v>#N/A</v>
      </c>
      <c r="F252" t="e">
        <f>IF(
OR('Con. Notes - Conversion'!B252 = "8. Transferee of restricted securities", 'Con. Notes - Conversion'!B252 = "9. Any person (substitution for securities etc.)"),
'Con. Notes - Conversion'!C252,
IF(
'Con. Notes - Conversion'!B252 = "",
#N/A,
'Con. Notes - Conversion'!B252)
)</f>
        <v>#N/A</v>
      </c>
      <c r="G252" t="e">
        <f>IF(
OR('Con. Notes - No Conversion'!B252 = "8. Transferee of restricted securities", 'Con. Notes - No Conversion'!B252 = "9. Any person (substitution for securities etc.)"),
'Con. Notes - No Conversion'!C252,
IF(
'Con. Notes - No Conversion'!B252 = "",
#N/A,
'Con. Notes - No Conversion'!B252)
)</f>
        <v>#N/A</v>
      </c>
    </row>
    <row r="253" spans="1:7" x14ac:dyDescent="0.25">
      <c r="A253" t="e">
        <f>IF(
OR(Shares!B253 = "8. Transferee of restricted securities", Shares!B253 = "9. Any person (substitution for securities etc.)"),
Shares!C253,
IF(
Shares!B253 = "",
#N/A,
Shares!B253)
)</f>
        <v>#N/A</v>
      </c>
      <c r="B253" t="e">
        <f>IF(
OR('Shares - LTR - Granted'!B253 = "8. Transferee of restricted securities", 'Shares - LTR - Granted'!B253 = "9. Any person (substitution for securities etc.)"),
'Shares - LTR - Granted'!C253,
IF(
'Shares - LTR - Granted'!B253 = "",
#N/A,
'Shares - LTR - Granted'!B253)
)</f>
        <v>#N/A</v>
      </c>
      <c r="C253" t="e">
        <f>IF(
OR('Performance Securities'!B253 = "8. Transferee of restricted securities", 'Performance Securities'!B253 = "9. Any person (substitution for securities etc.)"),
'Performance Securities'!C253,
IF(
'Performance Securities'!B253 = "",
#N/A,
'Performance Securities'!B253)
)</f>
        <v>#N/A</v>
      </c>
      <c r="D253" t="e">
        <f>IF(
OR('Options or Warrants'!B253 = "8. Transferee of restricted securities", 'Options or Warrants'!B253 = "9. Any person (substitution for securities etc.)"),
'Options or Warrants'!C253,
IF(
'Options or Warrants'!B253 = "",
#N/A,
'Options or Warrants'!B253)
)</f>
        <v>#N/A</v>
      </c>
      <c r="E253" t="e">
        <f>IF(
OR('Options - Free Attaching'!B253 = "8. Transferee of restricted securities", 'Options - Free Attaching'!B253 = "9. Any person (substitution for securities etc.)"),
'Options - Free Attaching'!C253,
IF(
'Options - Free Attaching'!B253 = "",
#N/A,
'Options - Free Attaching'!B253)
)</f>
        <v>#N/A</v>
      </c>
      <c r="F253" t="e">
        <f>IF(
OR('Con. Notes - Conversion'!B253 = "8. Transferee of restricted securities", 'Con. Notes - Conversion'!B253 = "9. Any person (substitution for securities etc.)"),
'Con. Notes - Conversion'!C253,
IF(
'Con. Notes - Conversion'!B253 = "",
#N/A,
'Con. Notes - Conversion'!B253)
)</f>
        <v>#N/A</v>
      </c>
      <c r="G253" t="e">
        <f>IF(
OR('Con. Notes - No Conversion'!B253 = "8. Transferee of restricted securities", 'Con. Notes - No Conversion'!B253 = "9. Any person (substitution for securities etc.)"),
'Con. Notes - No Conversion'!C253,
IF(
'Con. Notes - No Conversion'!B253 = "",
#N/A,
'Con. Notes - No Conversion'!B253)
)</f>
        <v>#N/A</v>
      </c>
    </row>
    <row r="254" spans="1:7" x14ac:dyDescent="0.25">
      <c r="A254" t="e">
        <f>IF(
OR(Shares!B254 = "8. Transferee of restricted securities", Shares!B254 = "9. Any person (substitution for securities etc.)"),
Shares!C254,
IF(
Shares!B254 = "",
#N/A,
Shares!B254)
)</f>
        <v>#N/A</v>
      </c>
      <c r="B254" t="e">
        <f>IF(
OR('Shares - LTR - Granted'!B254 = "8. Transferee of restricted securities", 'Shares - LTR - Granted'!B254 = "9. Any person (substitution for securities etc.)"),
'Shares - LTR - Granted'!C254,
IF(
'Shares - LTR - Granted'!B254 = "",
#N/A,
'Shares - LTR - Granted'!B254)
)</f>
        <v>#N/A</v>
      </c>
      <c r="C254" t="e">
        <f>IF(
OR('Performance Securities'!B254 = "8. Transferee of restricted securities", 'Performance Securities'!B254 = "9. Any person (substitution for securities etc.)"),
'Performance Securities'!C254,
IF(
'Performance Securities'!B254 = "",
#N/A,
'Performance Securities'!B254)
)</f>
        <v>#N/A</v>
      </c>
      <c r="D254" t="e">
        <f>IF(
OR('Options or Warrants'!B254 = "8. Transferee of restricted securities", 'Options or Warrants'!B254 = "9. Any person (substitution for securities etc.)"),
'Options or Warrants'!C254,
IF(
'Options or Warrants'!B254 = "",
#N/A,
'Options or Warrants'!B254)
)</f>
        <v>#N/A</v>
      </c>
      <c r="E254" t="e">
        <f>IF(
OR('Options - Free Attaching'!B254 = "8. Transferee of restricted securities", 'Options - Free Attaching'!B254 = "9. Any person (substitution for securities etc.)"),
'Options - Free Attaching'!C254,
IF(
'Options - Free Attaching'!B254 = "",
#N/A,
'Options - Free Attaching'!B254)
)</f>
        <v>#N/A</v>
      </c>
      <c r="F254" t="e">
        <f>IF(
OR('Con. Notes - Conversion'!B254 = "8. Transferee of restricted securities", 'Con. Notes - Conversion'!B254 = "9. Any person (substitution for securities etc.)"),
'Con. Notes - Conversion'!C254,
IF(
'Con. Notes - Conversion'!B254 = "",
#N/A,
'Con. Notes - Conversion'!B254)
)</f>
        <v>#N/A</v>
      </c>
      <c r="G254" t="e">
        <f>IF(
OR('Con. Notes - No Conversion'!B254 = "8. Transferee of restricted securities", 'Con. Notes - No Conversion'!B254 = "9. Any person (substitution for securities etc.)"),
'Con. Notes - No Conversion'!C254,
IF(
'Con. Notes - No Conversion'!B254 = "",
#N/A,
'Con. Notes - No Conversion'!B254)
)</f>
        <v>#N/A</v>
      </c>
    </row>
    <row r="255" spans="1:7" x14ac:dyDescent="0.25">
      <c r="A255" t="e">
        <f>IF(
OR(Shares!B255 = "8. Transferee of restricted securities", Shares!B255 = "9. Any person (substitution for securities etc.)"),
Shares!C255,
IF(
Shares!B255 = "",
#N/A,
Shares!B255)
)</f>
        <v>#N/A</v>
      </c>
      <c r="B255" t="e">
        <f>IF(
OR('Shares - LTR - Granted'!B255 = "8. Transferee of restricted securities", 'Shares - LTR - Granted'!B255 = "9. Any person (substitution for securities etc.)"),
'Shares - LTR - Granted'!C255,
IF(
'Shares - LTR - Granted'!B255 = "",
#N/A,
'Shares - LTR - Granted'!B255)
)</f>
        <v>#N/A</v>
      </c>
      <c r="C255" t="e">
        <f>IF(
OR('Performance Securities'!B255 = "8. Transferee of restricted securities", 'Performance Securities'!B255 = "9. Any person (substitution for securities etc.)"),
'Performance Securities'!C255,
IF(
'Performance Securities'!B255 = "",
#N/A,
'Performance Securities'!B255)
)</f>
        <v>#N/A</v>
      </c>
      <c r="D255" t="e">
        <f>IF(
OR('Options or Warrants'!B255 = "8. Transferee of restricted securities", 'Options or Warrants'!B255 = "9. Any person (substitution for securities etc.)"),
'Options or Warrants'!C255,
IF(
'Options or Warrants'!B255 = "",
#N/A,
'Options or Warrants'!B255)
)</f>
        <v>#N/A</v>
      </c>
      <c r="E255" t="e">
        <f>IF(
OR('Options - Free Attaching'!B255 = "8. Transferee of restricted securities", 'Options - Free Attaching'!B255 = "9. Any person (substitution for securities etc.)"),
'Options - Free Attaching'!C255,
IF(
'Options - Free Attaching'!B255 = "",
#N/A,
'Options - Free Attaching'!B255)
)</f>
        <v>#N/A</v>
      </c>
      <c r="F255" t="e">
        <f>IF(
OR('Con. Notes - Conversion'!B255 = "8. Transferee of restricted securities", 'Con. Notes - Conversion'!B255 = "9. Any person (substitution for securities etc.)"),
'Con. Notes - Conversion'!C255,
IF(
'Con. Notes - Conversion'!B255 = "",
#N/A,
'Con. Notes - Conversion'!B255)
)</f>
        <v>#N/A</v>
      </c>
      <c r="G255" t="e">
        <f>IF(
OR('Con. Notes - No Conversion'!B255 = "8. Transferee of restricted securities", 'Con. Notes - No Conversion'!B255 = "9. Any person (substitution for securities etc.)"),
'Con. Notes - No Conversion'!C255,
IF(
'Con. Notes - No Conversion'!B255 = "",
#N/A,
'Con. Notes - No Conversion'!B255)
)</f>
        <v>#N/A</v>
      </c>
    </row>
    <row r="256" spans="1:7" x14ac:dyDescent="0.25">
      <c r="A256" t="e">
        <f>IF(
OR(Shares!B256 = "8. Transferee of restricted securities", Shares!B256 = "9. Any person (substitution for securities etc.)"),
Shares!C256,
IF(
Shares!B256 = "",
#N/A,
Shares!B256)
)</f>
        <v>#N/A</v>
      </c>
      <c r="B256" t="e">
        <f>IF(
OR('Shares - LTR - Granted'!B256 = "8. Transferee of restricted securities", 'Shares - LTR - Granted'!B256 = "9. Any person (substitution for securities etc.)"),
'Shares - LTR - Granted'!C256,
IF(
'Shares - LTR - Granted'!B256 = "",
#N/A,
'Shares - LTR - Granted'!B256)
)</f>
        <v>#N/A</v>
      </c>
      <c r="C256" t="e">
        <f>IF(
OR('Performance Securities'!B256 = "8. Transferee of restricted securities", 'Performance Securities'!B256 = "9. Any person (substitution for securities etc.)"),
'Performance Securities'!C256,
IF(
'Performance Securities'!B256 = "",
#N/A,
'Performance Securities'!B256)
)</f>
        <v>#N/A</v>
      </c>
      <c r="D256" t="e">
        <f>IF(
OR('Options or Warrants'!B256 = "8. Transferee of restricted securities", 'Options or Warrants'!B256 = "9. Any person (substitution for securities etc.)"),
'Options or Warrants'!C256,
IF(
'Options or Warrants'!B256 = "",
#N/A,
'Options or Warrants'!B256)
)</f>
        <v>#N/A</v>
      </c>
      <c r="E256" t="e">
        <f>IF(
OR('Options - Free Attaching'!B256 = "8. Transferee of restricted securities", 'Options - Free Attaching'!B256 = "9. Any person (substitution for securities etc.)"),
'Options - Free Attaching'!C256,
IF(
'Options - Free Attaching'!B256 = "",
#N/A,
'Options - Free Attaching'!B256)
)</f>
        <v>#N/A</v>
      </c>
      <c r="F256" t="e">
        <f>IF(
OR('Con. Notes - Conversion'!B256 = "8. Transferee of restricted securities", 'Con. Notes - Conversion'!B256 = "9. Any person (substitution for securities etc.)"),
'Con. Notes - Conversion'!C256,
IF(
'Con. Notes - Conversion'!B256 = "",
#N/A,
'Con. Notes - Conversion'!B256)
)</f>
        <v>#N/A</v>
      </c>
      <c r="G256" t="e">
        <f>IF(
OR('Con. Notes - No Conversion'!B256 = "8. Transferee of restricted securities", 'Con. Notes - No Conversion'!B256 = "9. Any person (substitution for securities etc.)"),
'Con. Notes - No Conversion'!C256,
IF(
'Con. Notes - No Conversion'!B256 = "",
#N/A,
'Con. Notes - No Conversion'!B256)
)</f>
        <v>#N/A</v>
      </c>
    </row>
    <row r="257" spans="1:7" x14ac:dyDescent="0.25">
      <c r="A257" t="e">
        <f>IF(
OR(Shares!B257 = "8. Transferee of restricted securities", Shares!B257 = "9. Any person (substitution for securities etc.)"),
Shares!C257,
IF(
Shares!B257 = "",
#N/A,
Shares!B257)
)</f>
        <v>#N/A</v>
      </c>
      <c r="B257" t="e">
        <f>IF(
OR('Shares - LTR - Granted'!B257 = "8. Transferee of restricted securities", 'Shares - LTR - Granted'!B257 = "9. Any person (substitution for securities etc.)"),
'Shares - LTR - Granted'!C257,
IF(
'Shares - LTR - Granted'!B257 = "",
#N/A,
'Shares - LTR - Granted'!B257)
)</f>
        <v>#N/A</v>
      </c>
      <c r="C257" t="e">
        <f>IF(
OR('Performance Securities'!B257 = "8. Transferee of restricted securities", 'Performance Securities'!B257 = "9. Any person (substitution for securities etc.)"),
'Performance Securities'!C257,
IF(
'Performance Securities'!B257 = "",
#N/A,
'Performance Securities'!B257)
)</f>
        <v>#N/A</v>
      </c>
      <c r="D257" t="e">
        <f>IF(
OR('Options or Warrants'!B257 = "8. Transferee of restricted securities", 'Options or Warrants'!B257 = "9. Any person (substitution for securities etc.)"),
'Options or Warrants'!C257,
IF(
'Options or Warrants'!B257 = "",
#N/A,
'Options or Warrants'!B257)
)</f>
        <v>#N/A</v>
      </c>
      <c r="E257" t="e">
        <f>IF(
OR('Options - Free Attaching'!B257 = "8. Transferee of restricted securities", 'Options - Free Attaching'!B257 = "9. Any person (substitution for securities etc.)"),
'Options - Free Attaching'!C257,
IF(
'Options - Free Attaching'!B257 = "",
#N/A,
'Options - Free Attaching'!B257)
)</f>
        <v>#N/A</v>
      </c>
      <c r="F257" t="e">
        <f>IF(
OR('Con. Notes - Conversion'!B257 = "8. Transferee of restricted securities", 'Con. Notes - Conversion'!B257 = "9. Any person (substitution for securities etc.)"),
'Con. Notes - Conversion'!C257,
IF(
'Con. Notes - Conversion'!B257 = "",
#N/A,
'Con. Notes - Conversion'!B257)
)</f>
        <v>#N/A</v>
      </c>
      <c r="G257" t="e">
        <f>IF(
OR('Con. Notes - No Conversion'!B257 = "8. Transferee of restricted securities", 'Con. Notes - No Conversion'!B257 = "9. Any person (substitution for securities etc.)"),
'Con. Notes - No Conversion'!C257,
IF(
'Con. Notes - No Conversion'!B257 = "",
#N/A,
'Con. Notes - No Conversion'!B257)
)</f>
        <v>#N/A</v>
      </c>
    </row>
    <row r="258" spans="1:7" x14ac:dyDescent="0.25">
      <c r="A258" t="e">
        <f>IF(
OR(Shares!B258 = "8. Transferee of restricted securities", Shares!B258 = "9. Any person (substitution for securities etc.)"),
Shares!C258,
IF(
Shares!B258 = "",
#N/A,
Shares!B258)
)</f>
        <v>#N/A</v>
      </c>
      <c r="B258" t="e">
        <f>IF(
OR('Shares - LTR - Granted'!B258 = "8. Transferee of restricted securities", 'Shares - LTR - Granted'!B258 = "9. Any person (substitution for securities etc.)"),
'Shares - LTR - Granted'!C258,
IF(
'Shares - LTR - Granted'!B258 = "",
#N/A,
'Shares - LTR - Granted'!B258)
)</f>
        <v>#N/A</v>
      </c>
      <c r="C258" t="e">
        <f>IF(
OR('Performance Securities'!B258 = "8. Transferee of restricted securities", 'Performance Securities'!B258 = "9. Any person (substitution for securities etc.)"),
'Performance Securities'!C258,
IF(
'Performance Securities'!B258 = "",
#N/A,
'Performance Securities'!B258)
)</f>
        <v>#N/A</v>
      </c>
      <c r="D258" t="e">
        <f>IF(
OR('Options or Warrants'!B258 = "8. Transferee of restricted securities", 'Options or Warrants'!B258 = "9. Any person (substitution for securities etc.)"),
'Options or Warrants'!C258,
IF(
'Options or Warrants'!B258 = "",
#N/A,
'Options or Warrants'!B258)
)</f>
        <v>#N/A</v>
      </c>
      <c r="E258" t="e">
        <f>IF(
OR('Options - Free Attaching'!B258 = "8. Transferee of restricted securities", 'Options - Free Attaching'!B258 = "9. Any person (substitution for securities etc.)"),
'Options - Free Attaching'!C258,
IF(
'Options - Free Attaching'!B258 = "",
#N/A,
'Options - Free Attaching'!B258)
)</f>
        <v>#N/A</v>
      </c>
      <c r="F258" t="e">
        <f>IF(
OR('Con. Notes - Conversion'!B258 = "8. Transferee of restricted securities", 'Con. Notes - Conversion'!B258 = "9. Any person (substitution for securities etc.)"),
'Con. Notes - Conversion'!C258,
IF(
'Con. Notes - Conversion'!B258 = "",
#N/A,
'Con. Notes - Conversion'!B258)
)</f>
        <v>#N/A</v>
      </c>
      <c r="G258" t="e">
        <f>IF(
OR('Con. Notes - No Conversion'!B258 = "8. Transferee of restricted securities", 'Con. Notes - No Conversion'!B258 = "9. Any person (substitution for securities etc.)"),
'Con. Notes - No Conversion'!C258,
IF(
'Con. Notes - No Conversion'!B258 = "",
#N/A,
'Con. Notes - No Conversion'!B258)
)</f>
        <v>#N/A</v>
      </c>
    </row>
    <row r="259" spans="1:7" x14ac:dyDescent="0.25">
      <c r="A259" t="e">
        <f>IF(
OR(Shares!B259 = "8. Transferee of restricted securities", Shares!B259 = "9. Any person (substitution for securities etc.)"),
Shares!C259,
IF(
Shares!B259 = "",
#N/A,
Shares!B259)
)</f>
        <v>#N/A</v>
      </c>
      <c r="B259" t="e">
        <f>IF(
OR('Shares - LTR - Granted'!B259 = "8. Transferee of restricted securities", 'Shares - LTR - Granted'!B259 = "9. Any person (substitution for securities etc.)"),
'Shares - LTR - Granted'!C259,
IF(
'Shares - LTR - Granted'!B259 = "",
#N/A,
'Shares - LTR - Granted'!B259)
)</f>
        <v>#N/A</v>
      </c>
      <c r="C259" t="e">
        <f>IF(
OR('Performance Securities'!B259 = "8. Transferee of restricted securities", 'Performance Securities'!B259 = "9. Any person (substitution for securities etc.)"),
'Performance Securities'!C259,
IF(
'Performance Securities'!B259 = "",
#N/A,
'Performance Securities'!B259)
)</f>
        <v>#N/A</v>
      </c>
      <c r="D259" t="e">
        <f>IF(
OR('Options or Warrants'!B259 = "8. Transferee of restricted securities", 'Options or Warrants'!B259 = "9. Any person (substitution for securities etc.)"),
'Options or Warrants'!C259,
IF(
'Options or Warrants'!B259 = "",
#N/A,
'Options or Warrants'!B259)
)</f>
        <v>#N/A</v>
      </c>
      <c r="E259" t="e">
        <f>IF(
OR('Options - Free Attaching'!B259 = "8. Transferee of restricted securities", 'Options - Free Attaching'!B259 = "9. Any person (substitution for securities etc.)"),
'Options - Free Attaching'!C259,
IF(
'Options - Free Attaching'!B259 = "",
#N/A,
'Options - Free Attaching'!B259)
)</f>
        <v>#N/A</v>
      </c>
      <c r="F259" t="e">
        <f>IF(
OR('Con. Notes - Conversion'!B259 = "8. Transferee of restricted securities", 'Con. Notes - Conversion'!B259 = "9. Any person (substitution for securities etc.)"),
'Con. Notes - Conversion'!C259,
IF(
'Con. Notes - Conversion'!B259 = "",
#N/A,
'Con. Notes - Conversion'!B259)
)</f>
        <v>#N/A</v>
      </c>
      <c r="G259" t="e">
        <f>IF(
OR('Con. Notes - No Conversion'!B259 = "8. Transferee of restricted securities", 'Con. Notes - No Conversion'!B259 = "9. Any person (substitution for securities etc.)"),
'Con. Notes - No Conversion'!C259,
IF(
'Con. Notes - No Conversion'!B259 = "",
#N/A,
'Con. Notes - No Conversion'!B259)
)</f>
        <v>#N/A</v>
      </c>
    </row>
    <row r="260" spans="1:7" x14ac:dyDescent="0.25">
      <c r="A260" t="e">
        <f>IF(
OR(Shares!B260 = "8. Transferee of restricted securities", Shares!B260 = "9. Any person (substitution for securities etc.)"),
Shares!C260,
IF(
Shares!B260 = "",
#N/A,
Shares!B260)
)</f>
        <v>#N/A</v>
      </c>
      <c r="B260" t="e">
        <f>IF(
OR('Shares - LTR - Granted'!B260 = "8. Transferee of restricted securities", 'Shares - LTR - Granted'!B260 = "9. Any person (substitution for securities etc.)"),
'Shares - LTR - Granted'!C260,
IF(
'Shares - LTR - Granted'!B260 = "",
#N/A,
'Shares - LTR - Granted'!B260)
)</f>
        <v>#N/A</v>
      </c>
      <c r="C260" t="e">
        <f>IF(
OR('Performance Securities'!B260 = "8. Transferee of restricted securities", 'Performance Securities'!B260 = "9. Any person (substitution for securities etc.)"),
'Performance Securities'!C260,
IF(
'Performance Securities'!B260 = "",
#N/A,
'Performance Securities'!B260)
)</f>
        <v>#N/A</v>
      </c>
      <c r="D260" t="e">
        <f>IF(
OR('Options or Warrants'!B260 = "8. Transferee of restricted securities", 'Options or Warrants'!B260 = "9. Any person (substitution for securities etc.)"),
'Options or Warrants'!C260,
IF(
'Options or Warrants'!B260 = "",
#N/A,
'Options or Warrants'!B260)
)</f>
        <v>#N/A</v>
      </c>
      <c r="E260" t="e">
        <f>IF(
OR('Options - Free Attaching'!B260 = "8. Transferee of restricted securities", 'Options - Free Attaching'!B260 = "9. Any person (substitution for securities etc.)"),
'Options - Free Attaching'!C260,
IF(
'Options - Free Attaching'!B260 = "",
#N/A,
'Options - Free Attaching'!B260)
)</f>
        <v>#N/A</v>
      </c>
      <c r="F260" t="e">
        <f>IF(
OR('Con. Notes - Conversion'!B260 = "8. Transferee of restricted securities", 'Con. Notes - Conversion'!B260 = "9. Any person (substitution for securities etc.)"),
'Con. Notes - Conversion'!C260,
IF(
'Con. Notes - Conversion'!B260 = "",
#N/A,
'Con. Notes - Conversion'!B260)
)</f>
        <v>#N/A</v>
      </c>
      <c r="G260" t="e">
        <f>IF(
OR('Con. Notes - No Conversion'!B260 = "8. Transferee of restricted securities", 'Con. Notes - No Conversion'!B260 = "9. Any person (substitution for securities etc.)"),
'Con. Notes - No Conversion'!C260,
IF(
'Con. Notes - No Conversion'!B260 = "",
#N/A,
'Con. Notes - No Conversion'!B260)
)</f>
        <v>#N/A</v>
      </c>
    </row>
    <row r="261" spans="1:7" x14ac:dyDescent="0.25">
      <c r="A261" t="e">
        <f>IF(
OR(Shares!B261 = "8. Transferee of restricted securities", Shares!B261 = "9. Any person (substitution for securities etc.)"),
Shares!C261,
IF(
Shares!B261 = "",
#N/A,
Shares!B261)
)</f>
        <v>#N/A</v>
      </c>
      <c r="B261" t="e">
        <f>IF(
OR('Shares - LTR - Granted'!B261 = "8. Transferee of restricted securities", 'Shares - LTR - Granted'!B261 = "9. Any person (substitution for securities etc.)"),
'Shares - LTR - Granted'!C261,
IF(
'Shares - LTR - Granted'!B261 = "",
#N/A,
'Shares - LTR - Granted'!B261)
)</f>
        <v>#N/A</v>
      </c>
      <c r="C261" t="e">
        <f>IF(
OR('Performance Securities'!B261 = "8. Transferee of restricted securities", 'Performance Securities'!B261 = "9. Any person (substitution for securities etc.)"),
'Performance Securities'!C261,
IF(
'Performance Securities'!B261 = "",
#N/A,
'Performance Securities'!B261)
)</f>
        <v>#N/A</v>
      </c>
      <c r="D261" t="e">
        <f>IF(
OR('Options or Warrants'!B261 = "8. Transferee of restricted securities", 'Options or Warrants'!B261 = "9. Any person (substitution for securities etc.)"),
'Options or Warrants'!C261,
IF(
'Options or Warrants'!B261 = "",
#N/A,
'Options or Warrants'!B261)
)</f>
        <v>#N/A</v>
      </c>
      <c r="E261" t="e">
        <f>IF(
OR('Options - Free Attaching'!B261 = "8. Transferee of restricted securities", 'Options - Free Attaching'!B261 = "9. Any person (substitution for securities etc.)"),
'Options - Free Attaching'!C261,
IF(
'Options - Free Attaching'!B261 = "",
#N/A,
'Options - Free Attaching'!B261)
)</f>
        <v>#N/A</v>
      </c>
      <c r="F261" t="e">
        <f>IF(
OR('Con. Notes - Conversion'!B261 = "8. Transferee of restricted securities", 'Con. Notes - Conversion'!B261 = "9. Any person (substitution for securities etc.)"),
'Con. Notes - Conversion'!C261,
IF(
'Con. Notes - Conversion'!B261 = "",
#N/A,
'Con. Notes - Conversion'!B261)
)</f>
        <v>#N/A</v>
      </c>
      <c r="G261" t="e">
        <f>IF(
OR('Con. Notes - No Conversion'!B261 = "8. Transferee of restricted securities", 'Con. Notes - No Conversion'!B261 = "9. Any person (substitution for securities etc.)"),
'Con. Notes - No Conversion'!C261,
IF(
'Con. Notes - No Conversion'!B261 = "",
#N/A,
'Con. Notes - No Conversion'!B261)
)</f>
        <v>#N/A</v>
      </c>
    </row>
    <row r="262" spans="1:7" x14ac:dyDescent="0.25">
      <c r="A262" t="e">
        <f>IF(
OR(Shares!B262 = "8. Transferee of restricted securities", Shares!B262 = "9. Any person (substitution for securities etc.)"),
Shares!C262,
IF(
Shares!B262 = "",
#N/A,
Shares!B262)
)</f>
        <v>#N/A</v>
      </c>
      <c r="B262" t="e">
        <f>IF(
OR('Shares - LTR - Granted'!B262 = "8. Transferee of restricted securities", 'Shares - LTR - Granted'!B262 = "9. Any person (substitution for securities etc.)"),
'Shares - LTR - Granted'!C262,
IF(
'Shares - LTR - Granted'!B262 = "",
#N/A,
'Shares - LTR - Granted'!B262)
)</f>
        <v>#N/A</v>
      </c>
      <c r="C262" t="e">
        <f>IF(
OR('Performance Securities'!B262 = "8. Transferee of restricted securities", 'Performance Securities'!B262 = "9. Any person (substitution for securities etc.)"),
'Performance Securities'!C262,
IF(
'Performance Securities'!B262 = "",
#N/A,
'Performance Securities'!B262)
)</f>
        <v>#N/A</v>
      </c>
      <c r="D262" t="e">
        <f>IF(
OR('Options or Warrants'!B262 = "8. Transferee of restricted securities", 'Options or Warrants'!B262 = "9. Any person (substitution for securities etc.)"),
'Options or Warrants'!C262,
IF(
'Options or Warrants'!B262 = "",
#N/A,
'Options or Warrants'!B262)
)</f>
        <v>#N/A</v>
      </c>
      <c r="E262" t="e">
        <f>IF(
OR('Options - Free Attaching'!B262 = "8. Transferee of restricted securities", 'Options - Free Attaching'!B262 = "9. Any person (substitution for securities etc.)"),
'Options - Free Attaching'!C262,
IF(
'Options - Free Attaching'!B262 = "",
#N/A,
'Options - Free Attaching'!B262)
)</f>
        <v>#N/A</v>
      </c>
      <c r="F262" t="e">
        <f>IF(
OR('Con. Notes - Conversion'!B262 = "8. Transferee of restricted securities", 'Con. Notes - Conversion'!B262 = "9. Any person (substitution for securities etc.)"),
'Con. Notes - Conversion'!C262,
IF(
'Con. Notes - Conversion'!B262 = "",
#N/A,
'Con. Notes - Conversion'!B262)
)</f>
        <v>#N/A</v>
      </c>
      <c r="G262" t="e">
        <f>IF(
OR('Con. Notes - No Conversion'!B262 = "8. Transferee of restricted securities", 'Con. Notes - No Conversion'!B262 = "9. Any person (substitution for securities etc.)"),
'Con. Notes - No Conversion'!C262,
IF(
'Con. Notes - No Conversion'!B262 = "",
#N/A,
'Con. Notes - No Conversion'!B262)
)</f>
        <v>#N/A</v>
      </c>
    </row>
    <row r="263" spans="1:7" x14ac:dyDescent="0.25">
      <c r="A263" t="e">
        <f>IF(
OR(Shares!B263 = "8. Transferee of restricted securities", Shares!B263 = "9. Any person (substitution for securities etc.)"),
Shares!C263,
IF(
Shares!B263 = "",
#N/A,
Shares!B263)
)</f>
        <v>#N/A</v>
      </c>
      <c r="B263" t="e">
        <f>IF(
OR('Shares - LTR - Granted'!B263 = "8. Transferee of restricted securities", 'Shares - LTR - Granted'!B263 = "9. Any person (substitution for securities etc.)"),
'Shares - LTR - Granted'!C263,
IF(
'Shares - LTR - Granted'!B263 = "",
#N/A,
'Shares - LTR - Granted'!B263)
)</f>
        <v>#N/A</v>
      </c>
      <c r="C263" t="e">
        <f>IF(
OR('Performance Securities'!B263 = "8. Transferee of restricted securities", 'Performance Securities'!B263 = "9. Any person (substitution for securities etc.)"),
'Performance Securities'!C263,
IF(
'Performance Securities'!B263 = "",
#N/A,
'Performance Securities'!B263)
)</f>
        <v>#N/A</v>
      </c>
      <c r="D263" t="e">
        <f>IF(
OR('Options or Warrants'!B263 = "8. Transferee of restricted securities", 'Options or Warrants'!B263 = "9. Any person (substitution for securities etc.)"),
'Options or Warrants'!C263,
IF(
'Options or Warrants'!B263 = "",
#N/A,
'Options or Warrants'!B263)
)</f>
        <v>#N/A</v>
      </c>
      <c r="E263" t="e">
        <f>IF(
OR('Options - Free Attaching'!B263 = "8. Transferee of restricted securities", 'Options - Free Attaching'!B263 = "9. Any person (substitution for securities etc.)"),
'Options - Free Attaching'!C263,
IF(
'Options - Free Attaching'!B263 = "",
#N/A,
'Options - Free Attaching'!B263)
)</f>
        <v>#N/A</v>
      </c>
      <c r="F263" t="e">
        <f>IF(
OR('Con. Notes - Conversion'!B263 = "8. Transferee of restricted securities", 'Con. Notes - Conversion'!B263 = "9. Any person (substitution for securities etc.)"),
'Con. Notes - Conversion'!C263,
IF(
'Con. Notes - Conversion'!B263 = "",
#N/A,
'Con. Notes - Conversion'!B263)
)</f>
        <v>#N/A</v>
      </c>
      <c r="G263" t="e">
        <f>IF(
OR('Con. Notes - No Conversion'!B263 = "8. Transferee of restricted securities", 'Con. Notes - No Conversion'!B263 = "9. Any person (substitution for securities etc.)"),
'Con. Notes - No Conversion'!C263,
IF(
'Con. Notes - No Conversion'!B263 = "",
#N/A,
'Con. Notes - No Conversion'!B263)
)</f>
        <v>#N/A</v>
      </c>
    </row>
    <row r="264" spans="1:7" x14ac:dyDescent="0.25">
      <c r="A264" t="e">
        <f>IF(
OR(Shares!B264 = "8. Transferee of restricted securities", Shares!B264 = "9. Any person (substitution for securities etc.)"),
Shares!C264,
IF(
Shares!B264 = "",
#N/A,
Shares!B264)
)</f>
        <v>#N/A</v>
      </c>
      <c r="B264" t="e">
        <f>IF(
OR('Shares - LTR - Granted'!B264 = "8. Transferee of restricted securities", 'Shares - LTR - Granted'!B264 = "9. Any person (substitution for securities etc.)"),
'Shares - LTR - Granted'!C264,
IF(
'Shares - LTR - Granted'!B264 = "",
#N/A,
'Shares - LTR - Granted'!B264)
)</f>
        <v>#N/A</v>
      </c>
      <c r="C264" t="e">
        <f>IF(
OR('Performance Securities'!B264 = "8. Transferee of restricted securities", 'Performance Securities'!B264 = "9. Any person (substitution for securities etc.)"),
'Performance Securities'!C264,
IF(
'Performance Securities'!B264 = "",
#N/A,
'Performance Securities'!B264)
)</f>
        <v>#N/A</v>
      </c>
      <c r="D264" t="e">
        <f>IF(
OR('Options or Warrants'!B264 = "8. Transferee of restricted securities", 'Options or Warrants'!B264 = "9. Any person (substitution for securities etc.)"),
'Options or Warrants'!C264,
IF(
'Options or Warrants'!B264 = "",
#N/A,
'Options or Warrants'!B264)
)</f>
        <v>#N/A</v>
      </c>
      <c r="E264" t="e">
        <f>IF(
OR('Options - Free Attaching'!B264 = "8. Transferee of restricted securities", 'Options - Free Attaching'!B264 = "9. Any person (substitution for securities etc.)"),
'Options - Free Attaching'!C264,
IF(
'Options - Free Attaching'!B264 = "",
#N/A,
'Options - Free Attaching'!B264)
)</f>
        <v>#N/A</v>
      </c>
      <c r="F264" t="e">
        <f>IF(
OR('Con. Notes - Conversion'!B264 = "8. Transferee of restricted securities", 'Con. Notes - Conversion'!B264 = "9. Any person (substitution for securities etc.)"),
'Con. Notes - Conversion'!C264,
IF(
'Con. Notes - Conversion'!B264 = "",
#N/A,
'Con. Notes - Conversion'!B264)
)</f>
        <v>#N/A</v>
      </c>
      <c r="G264" t="e">
        <f>IF(
OR('Con. Notes - No Conversion'!B264 = "8. Transferee of restricted securities", 'Con. Notes - No Conversion'!B264 = "9. Any person (substitution for securities etc.)"),
'Con. Notes - No Conversion'!C264,
IF(
'Con. Notes - No Conversion'!B264 = "",
#N/A,
'Con. Notes - No Conversion'!B264)
)</f>
        <v>#N/A</v>
      </c>
    </row>
    <row r="265" spans="1:7" x14ac:dyDescent="0.25">
      <c r="A265" t="e">
        <f>IF(
OR(Shares!B265 = "8. Transferee of restricted securities", Shares!B265 = "9. Any person (substitution for securities etc.)"),
Shares!C265,
IF(
Shares!B265 = "",
#N/A,
Shares!B265)
)</f>
        <v>#N/A</v>
      </c>
      <c r="B265" t="e">
        <f>IF(
OR('Shares - LTR - Granted'!B265 = "8. Transferee of restricted securities", 'Shares - LTR - Granted'!B265 = "9. Any person (substitution for securities etc.)"),
'Shares - LTR - Granted'!C265,
IF(
'Shares - LTR - Granted'!B265 = "",
#N/A,
'Shares - LTR - Granted'!B265)
)</f>
        <v>#N/A</v>
      </c>
      <c r="C265" t="e">
        <f>IF(
OR('Performance Securities'!B265 = "8. Transferee of restricted securities", 'Performance Securities'!B265 = "9. Any person (substitution for securities etc.)"),
'Performance Securities'!C265,
IF(
'Performance Securities'!B265 = "",
#N/A,
'Performance Securities'!B265)
)</f>
        <v>#N/A</v>
      </c>
      <c r="D265" t="e">
        <f>IF(
OR('Options or Warrants'!B265 = "8. Transferee of restricted securities", 'Options or Warrants'!B265 = "9. Any person (substitution for securities etc.)"),
'Options or Warrants'!C265,
IF(
'Options or Warrants'!B265 = "",
#N/A,
'Options or Warrants'!B265)
)</f>
        <v>#N/A</v>
      </c>
      <c r="E265" t="e">
        <f>IF(
OR('Options - Free Attaching'!B265 = "8. Transferee of restricted securities", 'Options - Free Attaching'!B265 = "9. Any person (substitution for securities etc.)"),
'Options - Free Attaching'!C265,
IF(
'Options - Free Attaching'!B265 = "",
#N/A,
'Options - Free Attaching'!B265)
)</f>
        <v>#N/A</v>
      </c>
      <c r="F265" t="e">
        <f>IF(
OR('Con. Notes - Conversion'!B265 = "8. Transferee of restricted securities", 'Con. Notes - Conversion'!B265 = "9. Any person (substitution for securities etc.)"),
'Con. Notes - Conversion'!C265,
IF(
'Con. Notes - Conversion'!B265 = "",
#N/A,
'Con. Notes - Conversion'!B265)
)</f>
        <v>#N/A</v>
      </c>
      <c r="G265" t="e">
        <f>IF(
OR('Con. Notes - No Conversion'!B265 = "8. Transferee of restricted securities", 'Con. Notes - No Conversion'!B265 = "9. Any person (substitution for securities etc.)"),
'Con. Notes - No Conversion'!C265,
IF(
'Con. Notes - No Conversion'!B265 = "",
#N/A,
'Con. Notes - No Conversion'!B265)
)</f>
        <v>#N/A</v>
      </c>
    </row>
    <row r="266" spans="1:7" x14ac:dyDescent="0.25">
      <c r="A266" t="e">
        <f>IF(
OR(Shares!B266 = "8. Transferee of restricted securities", Shares!B266 = "9. Any person (substitution for securities etc.)"),
Shares!C266,
IF(
Shares!B266 = "",
#N/A,
Shares!B266)
)</f>
        <v>#N/A</v>
      </c>
      <c r="B266" t="e">
        <f>IF(
OR('Shares - LTR - Granted'!B266 = "8. Transferee of restricted securities", 'Shares - LTR - Granted'!B266 = "9. Any person (substitution for securities etc.)"),
'Shares - LTR - Granted'!C266,
IF(
'Shares - LTR - Granted'!B266 = "",
#N/A,
'Shares - LTR - Granted'!B266)
)</f>
        <v>#N/A</v>
      </c>
      <c r="C266" t="e">
        <f>IF(
OR('Performance Securities'!B266 = "8. Transferee of restricted securities", 'Performance Securities'!B266 = "9. Any person (substitution for securities etc.)"),
'Performance Securities'!C266,
IF(
'Performance Securities'!B266 = "",
#N/A,
'Performance Securities'!B266)
)</f>
        <v>#N/A</v>
      </c>
      <c r="D266" t="e">
        <f>IF(
OR('Options or Warrants'!B266 = "8. Transferee of restricted securities", 'Options or Warrants'!B266 = "9. Any person (substitution for securities etc.)"),
'Options or Warrants'!C266,
IF(
'Options or Warrants'!B266 = "",
#N/A,
'Options or Warrants'!B266)
)</f>
        <v>#N/A</v>
      </c>
      <c r="E266" t="e">
        <f>IF(
OR('Options - Free Attaching'!B266 = "8. Transferee of restricted securities", 'Options - Free Attaching'!B266 = "9. Any person (substitution for securities etc.)"),
'Options - Free Attaching'!C266,
IF(
'Options - Free Attaching'!B266 = "",
#N/A,
'Options - Free Attaching'!B266)
)</f>
        <v>#N/A</v>
      </c>
      <c r="F266" t="e">
        <f>IF(
OR('Con. Notes - Conversion'!B266 = "8. Transferee of restricted securities", 'Con. Notes - Conversion'!B266 = "9. Any person (substitution for securities etc.)"),
'Con. Notes - Conversion'!C266,
IF(
'Con. Notes - Conversion'!B266 = "",
#N/A,
'Con. Notes - Conversion'!B266)
)</f>
        <v>#N/A</v>
      </c>
      <c r="G266" t="e">
        <f>IF(
OR('Con. Notes - No Conversion'!B266 = "8. Transferee of restricted securities", 'Con. Notes - No Conversion'!B266 = "9. Any person (substitution for securities etc.)"),
'Con. Notes - No Conversion'!C266,
IF(
'Con. Notes - No Conversion'!B266 = "",
#N/A,
'Con. Notes - No Conversion'!B266)
)</f>
        <v>#N/A</v>
      </c>
    </row>
    <row r="267" spans="1:7" x14ac:dyDescent="0.25">
      <c r="A267" t="e">
        <f>IF(
OR(Shares!B267 = "8. Transferee of restricted securities", Shares!B267 = "9. Any person (substitution for securities etc.)"),
Shares!C267,
IF(
Shares!B267 = "",
#N/A,
Shares!B267)
)</f>
        <v>#N/A</v>
      </c>
      <c r="B267" t="e">
        <f>IF(
OR('Shares - LTR - Granted'!B267 = "8. Transferee of restricted securities", 'Shares - LTR - Granted'!B267 = "9. Any person (substitution for securities etc.)"),
'Shares - LTR - Granted'!C267,
IF(
'Shares - LTR - Granted'!B267 = "",
#N/A,
'Shares - LTR - Granted'!B267)
)</f>
        <v>#N/A</v>
      </c>
      <c r="C267" t="e">
        <f>IF(
OR('Performance Securities'!B267 = "8. Transferee of restricted securities", 'Performance Securities'!B267 = "9. Any person (substitution for securities etc.)"),
'Performance Securities'!C267,
IF(
'Performance Securities'!B267 = "",
#N/A,
'Performance Securities'!B267)
)</f>
        <v>#N/A</v>
      </c>
      <c r="D267" t="e">
        <f>IF(
OR('Options or Warrants'!B267 = "8. Transferee of restricted securities", 'Options or Warrants'!B267 = "9. Any person (substitution for securities etc.)"),
'Options or Warrants'!C267,
IF(
'Options or Warrants'!B267 = "",
#N/A,
'Options or Warrants'!B267)
)</f>
        <v>#N/A</v>
      </c>
      <c r="E267" t="e">
        <f>IF(
OR('Options - Free Attaching'!B267 = "8. Transferee of restricted securities", 'Options - Free Attaching'!B267 = "9. Any person (substitution for securities etc.)"),
'Options - Free Attaching'!C267,
IF(
'Options - Free Attaching'!B267 = "",
#N/A,
'Options - Free Attaching'!B267)
)</f>
        <v>#N/A</v>
      </c>
      <c r="F267" t="e">
        <f>IF(
OR('Con. Notes - Conversion'!B267 = "8. Transferee of restricted securities", 'Con. Notes - Conversion'!B267 = "9. Any person (substitution for securities etc.)"),
'Con. Notes - Conversion'!C267,
IF(
'Con. Notes - Conversion'!B267 = "",
#N/A,
'Con. Notes - Conversion'!B267)
)</f>
        <v>#N/A</v>
      </c>
      <c r="G267" t="e">
        <f>IF(
OR('Con. Notes - No Conversion'!B267 = "8. Transferee of restricted securities", 'Con. Notes - No Conversion'!B267 = "9. Any person (substitution for securities etc.)"),
'Con. Notes - No Conversion'!C267,
IF(
'Con. Notes - No Conversion'!B267 = "",
#N/A,
'Con. Notes - No Conversion'!B267)
)</f>
        <v>#N/A</v>
      </c>
    </row>
    <row r="268" spans="1:7" x14ac:dyDescent="0.25">
      <c r="A268" t="e">
        <f>IF(
OR(Shares!B268 = "8. Transferee of restricted securities", Shares!B268 = "9. Any person (substitution for securities etc.)"),
Shares!C268,
IF(
Shares!B268 = "",
#N/A,
Shares!B268)
)</f>
        <v>#N/A</v>
      </c>
      <c r="B268" t="e">
        <f>IF(
OR('Shares - LTR - Granted'!B268 = "8. Transferee of restricted securities", 'Shares - LTR - Granted'!B268 = "9. Any person (substitution for securities etc.)"),
'Shares - LTR - Granted'!C268,
IF(
'Shares - LTR - Granted'!B268 = "",
#N/A,
'Shares - LTR - Granted'!B268)
)</f>
        <v>#N/A</v>
      </c>
      <c r="C268" t="e">
        <f>IF(
OR('Performance Securities'!B268 = "8. Transferee of restricted securities", 'Performance Securities'!B268 = "9. Any person (substitution for securities etc.)"),
'Performance Securities'!C268,
IF(
'Performance Securities'!B268 = "",
#N/A,
'Performance Securities'!B268)
)</f>
        <v>#N/A</v>
      </c>
      <c r="D268" t="e">
        <f>IF(
OR('Options or Warrants'!B268 = "8. Transferee of restricted securities", 'Options or Warrants'!B268 = "9. Any person (substitution for securities etc.)"),
'Options or Warrants'!C268,
IF(
'Options or Warrants'!B268 = "",
#N/A,
'Options or Warrants'!B268)
)</f>
        <v>#N/A</v>
      </c>
      <c r="E268" t="e">
        <f>IF(
OR('Options - Free Attaching'!B268 = "8. Transferee of restricted securities", 'Options - Free Attaching'!B268 = "9. Any person (substitution for securities etc.)"),
'Options - Free Attaching'!C268,
IF(
'Options - Free Attaching'!B268 = "",
#N/A,
'Options - Free Attaching'!B268)
)</f>
        <v>#N/A</v>
      </c>
      <c r="F268" t="e">
        <f>IF(
OR('Con. Notes - Conversion'!B268 = "8. Transferee of restricted securities", 'Con. Notes - Conversion'!B268 = "9. Any person (substitution for securities etc.)"),
'Con. Notes - Conversion'!C268,
IF(
'Con. Notes - Conversion'!B268 = "",
#N/A,
'Con. Notes - Conversion'!B268)
)</f>
        <v>#N/A</v>
      </c>
      <c r="G268" t="e">
        <f>IF(
OR('Con. Notes - No Conversion'!B268 = "8. Transferee of restricted securities", 'Con. Notes - No Conversion'!B268 = "9. Any person (substitution for securities etc.)"),
'Con. Notes - No Conversion'!C268,
IF(
'Con. Notes - No Conversion'!B268 = "",
#N/A,
'Con. Notes - No Conversion'!B268)
)</f>
        <v>#N/A</v>
      </c>
    </row>
    <row r="269" spans="1:7" x14ac:dyDescent="0.25">
      <c r="A269" t="e">
        <f>IF(
OR(Shares!B269 = "8. Transferee of restricted securities", Shares!B269 = "9. Any person (substitution for securities etc.)"),
Shares!C269,
IF(
Shares!B269 = "",
#N/A,
Shares!B269)
)</f>
        <v>#N/A</v>
      </c>
      <c r="B269" t="e">
        <f>IF(
OR('Shares - LTR - Granted'!B269 = "8. Transferee of restricted securities", 'Shares - LTR - Granted'!B269 = "9. Any person (substitution for securities etc.)"),
'Shares - LTR - Granted'!C269,
IF(
'Shares - LTR - Granted'!B269 = "",
#N/A,
'Shares - LTR - Granted'!B269)
)</f>
        <v>#N/A</v>
      </c>
      <c r="C269" t="e">
        <f>IF(
OR('Performance Securities'!B269 = "8. Transferee of restricted securities", 'Performance Securities'!B269 = "9. Any person (substitution for securities etc.)"),
'Performance Securities'!C269,
IF(
'Performance Securities'!B269 = "",
#N/A,
'Performance Securities'!B269)
)</f>
        <v>#N/A</v>
      </c>
      <c r="D269" t="e">
        <f>IF(
OR('Options or Warrants'!B269 = "8. Transferee of restricted securities", 'Options or Warrants'!B269 = "9. Any person (substitution for securities etc.)"),
'Options or Warrants'!C269,
IF(
'Options or Warrants'!B269 = "",
#N/A,
'Options or Warrants'!B269)
)</f>
        <v>#N/A</v>
      </c>
      <c r="E269" t="e">
        <f>IF(
OR('Options - Free Attaching'!B269 = "8. Transferee of restricted securities", 'Options - Free Attaching'!B269 = "9. Any person (substitution for securities etc.)"),
'Options - Free Attaching'!C269,
IF(
'Options - Free Attaching'!B269 = "",
#N/A,
'Options - Free Attaching'!B269)
)</f>
        <v>#N/A</v>
      </c>
      <c r="F269" t="e">
        <f>IF(
OR('Con. Notes - Conversion'!B269 = "8. Transferee of restricted securities", 'Con. Notes - Conversion'!B269 = "9. Any person (substitution for securities etc.)"),
'Con. Notes - Conversion'!C269,
IF(
'Con. Notes - Conversion'!B269 = "",
#N/A,
'Con. Notes - Conversion'!B269)
)</f>
        <v>#N/A</v>
      </c>
      <c r="G269" t="e">
        <f>IF(
OR('Con. Notes - No Conversion'!B269 = "8. Transferee of restricted securities", 'Con. Notes - No Conversion'!B269 = "9. Any person (substitution for securities etc.)"),
'Con. Notes - No Conversion'!C269,
IF(
'Con. Notes - No Conversion'!B269 = "",
#N/A,
'Con. Notes - No Conversion'!B269)
)</f>
        <v>#N/A</v>
      </c>
    </row>
    <row r="270" spans="1:7" x14ac:dyDescent="0.25">
      <c r="A270" t="e">
        <f>IF(
OR(Shares!B270 = "8. Transferee of restricted securities", Shares!B270 = "9. Any person (substitution for securities etc.)"),
Shares!C270,
IF(
Shares!B270 = "",
#N/A,
Shares!B270)
)</f>
        <v>#N/A</v>
      </c>
      <c r="B270" t="e">
        <f>IF(
OR('Shares - LTR - Granted'!B270 = "8. Transferee of restricted securities", 'Shares - LTR - Granted'!B270 = "9. Any person (substitution for securities etc.)"),
'Shares - LTR - Granted'!C270,
IF(
'Shares - LTR - Granted'!B270 = "",
#N/A,
'Shares - LTR - Granted'!B270)
)</f>
        <v>#N/A</v>
      </c>
      <c r="C270" t="e">
        <f>IF(
OR('Performance Securities'!B270 = "8. Transferee of restricted securities", 'Performance Securities'!B270 = "9. Any person (substitution for securities etc.)"),
'Performance Securities'!C270,
IF(
'Performance Securities'!B270 = "",
#N/A,
'Performance Securities'!B270)
)</f>
        <v>#N/A</v>
      </c>
      <c r="D270" t="e">
        <f>IF(
OR('Options or Warrants'!B270 = "8. Transferee of restricted securities", 'Options or Warrants'!B270 = "9. Any person (substitution for securities etc.)"),
'Options or Warrants'!C270,
IF(
'Options or Warrants'!B270 = "",
#N/A,
'Options or Warrants'!B270)
)</f>
        <v>#N/A</v>
      </c>
      <c r="E270" t="e">
        <f>IF(
OR('Options - Free Attaching'!B270 = "8. Transferee of restricted securities", 'Options - Free Attaching'!B270 = "9. Any person (substitution for securities etc.)"),
'Options - Free Attaching'!C270,
IF(
'Options - Free Attaching'!B270 = "",
#N/A,
'Options - Free Attaching'!B270)
)</f>
        <v>#N/A</v>
      </c>
      <c r="F270" t="e">
        <f>IF(
OR('Con. Notes - Conversion'!B270 = "8. Transferee of restricted securities", 'Con. Notes - Conversion'!B270 = "9. Any person (substitution for securities etc.)"),
'Con. Notes - Conversion'!C270,
IF(
'Con. Notes - Conversion'!B270 = "",
#N/A,
'Con. Notes - Conversion'!B270)
)</f>
        <v>#N/A</v>
      </c>
      <c r="G270" t="e">
        <f>IF(
OR('Con. Notes - No Conversion'!B270 = "8. Transferee of restricted securities", 'Con. Notes - No Conversion'!B270 = "9. Any person (substitution for securities etc.)"),
'Con. Notes - No Conversion'!C270,
IF(
'Con. Notes - No Conversion'!B270 = "",
#N/A,
'Con. Notes - No Conversion'!B270)
)</f>
        <v>#N/A</v>
      </c>
    </row>
    <row r="271" spans="1:7" x14ac:dyDescent="0.25">
      <c r="A271" t="e">
        <f>IF(
OR(Shares!B271 = "8. Transferee of restricted securities", Shares!B271 = "9. Any person (substitution for securities etc.)"),
Shares!C271,
IF(
Shares!B271 = "",
#N/A,
Shares!B271)
)</f>
        <v>#N/A</v>
      </c>
      <c r="B271" t="e">
        <f>IF(
OR('Shares - LTR - Granted'!B271 = "8. Transferee of restricted securities", 'Shares - LTR - Granted'!B271 = "9. Any person (substitution for securities etc.)"),
'Shares - LTR - Granted'!C271,
IF(
'Shares - LTR - Granted'!B271 = "",
#N/A,
'Shares - LTR - Granted'!B271)
)</f>
        <v>#N/A</v>
      </c>
      <c r="C271" t="e">
        <f>IF(
OR('Performance Securities'!B271 = "8. Transferee of restricted securities", 'Performance Securities'!B271 = "9. Any person (substitution for securities etc.)"),
'Performance Securities'!C271,
IF(
'Performance Securities'!B271 = "",
#N/A,
'Performance Securities'!B271)
)</f>
        <v>#N/A</v>
      </c>
      <c r="D271" t="e">
        <f>IF(
OR('Options or Warrants'!B271 = "8. Transferee of restricted securities", 'Options or Warrants'!B271 = "9. Any person (substitution for securities etc.)"),
'Options or Warrants'!C271,
IF(
'Options or Warrants'!B271 = "",
#N/A,
'Options or Warrants'!B271)
)</f>
        <v>#N/A</v>
      </c>
      <c r="E271" t="e">
        <f>IF(
OR('Options - Free Attaching'!B271 = "8. Transferee of restricted securities", 'Options - Free Attaching'!B271 = "9. Any person (substitution for securities etc.)"),
'Options - Free Attaching'!C271,
IF(
'Options - Free Attaching'!B271 = "",
#N/A,
'Options - Free Attaching'!B271)
)</f>
        <v>#N/A</v>
      </c>
      <c r="F271" t="e">
        <f>IF(
OR('Con. Notes - Conversion'!B271 = "8. Transferee of restricted securities", 'Con. Notes - Conversion'!B271 = "9. Any person (substitution for securities etc.)"),
'Con. Notes - Conversion'!C271,
IF(
'Con. Notes - Conversion'!B271 = "",
#N/A,
'Con. Notes - Conversion'!B271)
)</f>
        <v>#N/A</v>
      </c>
      <c r="G271" t="e">
        <f>IF(
OR('Con. Notes - No Conversion'!B271 = "8. Transferee of restricted securities", 'Con. Notes - No Conversion'!B271 = "9. Any person (substitution for securities etc.)"),
'Con. Notes - No Conversion'!C271,
IF(
'Con. Notes - No Conversion'!B271 = "",
#N/A,
'Con. Notes - No Conversion'!B271)
)</f>
        <v>#N/A</v>
      </c>
    </row>
    <row r="272" spans="1:7" x14ac:dyDescent="0.25">
      <c r="A272" t="e">
        <f>IF(
OR(Shares!B272 = "8. Transferee of restricted securities", Shares!B272 = "9. Any person (substitution for securities etc.)"),
Shares!C272,
IF(
Shares!B272 = "",
#N/A,
Shares!B272)
)</f>
        <v>#N/A</v>
      </c>
      <c r="B272" t="e">
        <f>IF(
OR('Shares - LTR - Granted'!B272 = "8. Transferee of restricted securities", 'Shares - LTR - Granted'!B272 = "9. Any person (substitution for securities etc.)"),
'Shares - LTR - Granted'!C272,
IF(
'Shares - LTR - Granted'!B272 = "",
#N/A,
'Shares - LTR - Granted'!B272)
)</f>
        <v>#N/A</v>
      </c>
      <c r="C272" t="e">
        <f>IF(
OR('Performance Securities'!B272 = "8. Transferee of restricted securities", 'Performance Securities'!B272 = "9. Any person (substitution for securities etc.)"),
'Performance Securities'!C272,
IF(
'Performance Securities'!B272 = "",
#N/A,
'Performance Securities'!B272)
)</f>
        <v>#N/A</v>
      </c>
      <c r="D272" t="e">
        <f>IF(
OR('Options or Warrants'!B272 = "8. Transferee of restricted securities", 'Options or Warrants'!B272 = "9. Any person (substitution for securities etc.)"),
'Options or Warrants'!C272,
IF(
'Options or Warrants'!B272 = "",
#N/A,
'Options or Warrants'!B272)
)</f>
        <v>#N/A</v>
      </c>
      <c r="E272" t="e">
        <f>IF(
OR('Options - Free Attaching'!B272 = "8. Transferee of restricted securities", 'Options - Free Attaching'!B272 = "9. Any person (substitution for securities etc.)"),
'Options - Free Attaching'!C272,
IF(
'Options - Free Attaching'!B272 = "",
#N/A,
'Options - Free Attaching'!B272)
)</f>
        <v>#N/A</v>
      </c>
      <c r="F272" t="e">
        <f>IF(
OR('Con. Notes - Conversion'!B272 = "8. Transferee of restricted securities", 'Con. Notes - Conversion'!B272 = "9. Any person (substitution for securities etc.)"),
'Con. Notes - Conversion'!C272,
IF(
'Con. Notes - Conversion'!B272 = "",
#N/A,
'Con. Notes - Conversion'!B272)
)</f>
        <v>#N/A</v>
      </c>
      <c r="G272" t="e">
        <f>IF(
OR('Con. Notes - No Conversion'!B272 = "8. Transferee of restricted securities", 'Con. Notes - No Conversion'!B272 = "9. Any person (substitution for securities etc.)"),
'Con. Notes - No Conversion'!C272,
IF(
'Con. Notes - No Conversion'!B272 = "",
#N/A,
'Con. Notes - No Conversion'!B272)
)</f>
        <v>#N/A</v>
      </c>
    </row>
    <row r="273" spans="1:7" x14ac:dyDescent="0.25">
      <c r="A273" t="e">
        <f>IF(
OR(Shares!B273 = "8. Transferee of restricted securities", Shares!B273 = "9. Any person (substitution for securities etc.)"),
Shares!C273,
IF(
Shares!B273 = "",
#N/A,
Shares!B273)
)</f>
        <v>#N/A</v>
      </c>
      <c r="B273" t="e">
        <f>IF(
OR('Shares - LTR - Granted'!B273 = "8. Transferee of restricted securities", 'Shares - LTR - Granted'!B273 = "9. Any person (substitution for securities etc.)"),
'Shares - LTR - Granted'!C273,
IF(
'Shares - LTR - Granted'!B273 = "",
#N/A,
'Shares - LTR - Granted'!B273)
)</f>
        <v>#N/A</v>
      </c>
      <c r="C273" t="e">
        <f>IF(
OR('Performance Securities'!B273 = "8. Transferee of restricted securities", 'Performance Securities'!B273 = "9. Any person (substitution for securities etc.)"),
'Performance Securities'!C273,
IF(
'Performance Securities'!B273 = "",
#N/A,
'Performance Securities'!B273)
)</f>
        <v>#N/A</v>
      </c>
      <c r="D273" t="e">
        <f>IF(
OR('Options or Warrants'!B273 = "8. Transferee of restricted securities", 'Options or Warrants'!B273 = "9. Any person (substitution for securities etc.)"),
'Options or Warrants'!C273,
IF(
'Options or Warrants'!B273 = "",
#N/A,
'Options or Warrants'!B273)
)</f>
        <v>#N/A</v>
      </c>
      <c r="E273" t="e">
        <f>IF(
OR('Options - Free Attaching'!B273 = "8. Transferee of restricted securities", 'Options - Free Attaching'!B273 = "9. Any person (substitution for securities etc.)"),
'Options - Free Attaching'!C273,
IF(
'Options - Free Attaching'!B273 = "",
#N/A,
'Options - Free Attaching'!B273)
)</f>
        <v>#N/A</v>
      </c>
      <c r="F273" t="e">
        <f>IF(
OR('Con. Notes - Conversion'!B273 = "8. Transferee of restricted securities", 'Con. Notes - Conversion'!B273 = "9. Any person (substitution for securities etc.)"),
'Con. Notes - Conversion'!C273,
IF(
'Con. Notes - Conversion'!B273 = "",
#N/A,
'Con. Notes - Conversion'!B273)
)</f>
        <v>#N/A</v>
      </c>
      <c r="G273" t="e">
        <f>IF(
OR('Con. Notes - No Conversion'!B273 = "8. Transferee of restricted securities", 'Con. Notes - No Conversion'!B273 = "9. Any person (substitution for securities etc.)"),
'Con. Notes - No Conversion'!C273,
IF(
'Con. Notes - No Conversion'!B273 = "",
#N/A,
'Con. Notes - No Conversion'!B273)
)</f>
        <v>#N/A</v>
      </c>
    </row>
    <row r="274" spans="1:7" x14ac:dyDescent="0.25">
      <c r="A274" t="e">
        <f>IF(
OR(Shares!B274 = "8. Transferee of restricted securities", Shares!B274 = "9. Any person (substitution for securities etc.)"),
Shares!C274,
IF(
Shares!B274 = "",
#N/A,
Shares!B274)
)</f>
        <v>#N/A</v>
      </c>
      <c r="B274" t="e">
        <f>IF(
OR('Shares - LTR - Granted'!B274 = "8. Transferee of restricted securities", 'Shares - LTR - Granted'!B274 = "9. Any person (substitution for securities etc.)"),
'Shares - LTR - Granted'!C274,
IF(
'Shares - LTR - Granted'!B274 = "",
#N/A,
'Shares - LTR - Granted'!B274)
)</f>
        <v>#N/A</v>
      </c>
      <c r="C274" t="e">
        <f>IF(
OR('Performance Securities'!B274 = "8. Transferee of restricted securities", 'Performance Securities'!B274 = "9. Any person (substitution for securities etc.)"),
'Performance Securities'!C274,
IF(
'Performance Securities'!B274 = "",
#N/A,
'Performance Securities'!B274)
)</f>
        <v>#N/A</v>
      </c>
      <c r="D274" t="e">
        <f>IF(
OR('Options or Warrants'!B274 = "8. Transferee of restricted securities", 'Options or Warrants'!B274 = "9. Any person (substitution for securities etc.)"),
'Options or Warrants'!C274,
IF(
'Options or Warrants'!B274 = "",
#N/A,
'Options or Warrants'!B274)
)</f>
        <v>#N/A</v>
      </c>
      <c r="E274" t="e">
        <f>IF(
OR('Options - Free Attaching'!B274 = "8. Transferee of restricted securities", 'Options - Free Attaching'!B274 = "9. Any person (substitution for securities etc.)"),
'Options - Free Attaching'!C274,
IF(
'Options - Free Attaching'!B274 = "",
#N/A,
'Options - Free Attaching'!B274)
)</f>
        <v>#N/A</v>
      </c>
      <c r="F274" t="e">
        <f>IF(
OR('Con. Notes - Conversion'!B274 = "8. Transferee of restricted securities", 'Con. Notes - Conversion'!B274 = "9. Any person (substitution for securities etc.)"),
'Con. Notes - Conversion'!C274,
IF(
'Con. Notes - Conversion'!B274 = "",
#N/A,
'Con. Notes - Conversion'!B274)
)</f>
        <v>#N/A</v>
      </c>
      <c r="G274" t="e">
        <f>IF(
OR('Con. Notes - No Conversion'!B274 = "8. Transferee of restricted securities", 'Con. Notes - No Conversion'!B274 = "9. Any person (substitution for securities etc.)"),
'Con. Notes - No Conversion'!C274,
IF(
'Con. Notes - No Conversion'!B274 = "",
#N/A,
'Con. Notes - No Conversion'!B274)
)</f>
        <v>#N/A</v>
      </c>
    </row>
    <row r="275" spans="1:7" x14ac:dyDescent="0.25">
      <c r="A275" t="e">
        <f>IF(
OR(Shares!B275 = "8. Transferee of restricted securities", Shares!B275 = "9. Any person (substitution for securities etc.)"),
Shares!C275,
IF(
Shares!B275 = "",
#N/A,
Shares!B275)
)</f>
        <v>#N/A</v>
      </c>
      <c r="B275" t="e">
        <f>IF(
OR('Shares - LTR - Granted'!B275 = "8. Transferee of restricted securities", 'Shares - LTR - Granted'!B275 = "9. Any person (substitution for securities etc.)"),
'Shares - LTR - Granted'!C275,
IF(
'Shares - LTR - Granted'!B275 = "",
#N/A,
'Shares - LTR - Granted'!B275)
)</f>
        <v>#N/A</v>
      </c>
      <c r="C275" t="e">
        <f>IF(
OR('Performance Securities'!B275 = "8. Transferee of restricted securities", 'Performance Securities'!B275 = "9. Any person (substitution for securities etc.)"),
'Performance Securities'!C275,
IF(
'Performance Securities'!B275 = "",
#N/A,
'Performance Securities'!B275)
)</f>
        <v>#N/A</v>
      </c>
      <c r="D275" t="e">
        <f>IF(
OR('Options or Warrants'!B275 = "8. Transferee of restricted securities", 'Options or Warrants'!B275 = "9. Any person (substitution for securities etc.)"),
'Options or Warrants'!C275,
IF(
'Options or Warrants'!B275 = "",
#N/A,
'Options or Warrants'!B275)
)</f>
        <v>#N/A</v>
      </c>
      <c r="E275" t="e">
        <f>IF(
OR('Options - Free Attaching'!B275 = "8. Transferee of restricted securities", 'Options - Free Attaching'!B275 = "9. Any person (substitution for securities etc.)"),
'Options - Free Attaching'!C275,
IF(
'Options - Free Attaching'!B275 = "",
#N/A,
'Options - Free Attaching'!B275)
)</f>
        <v>#N/A</v>
      </c>
      <c r="F275" t="e">
        <f>IF(
OR('Con. Notes - Conversion'!B275 = "8. Transferee of restricted securities", 'Con. Notes - Conversion'!B275 = "9. Any person (substitution for securities etc.)"),
'Con. Notes - Conversion'!C275,
IF(
'Con. Notes - Conversion'!B275 = "",
#N/A,
'Con. Notes - Conversion'!B275)
)</f>
        <v>#N/A</v>
      </c>
      <c r="G275" t="e">
        <f>IF(
OR('Con. Notes - No Conversion'!B275 = "8. Transferee of restricted securities", 'Con. Notes - No Conversion'!B275 = "9. Any person (substitution for securities etc.)"),
'Con. Notes - No Conversion'!C275,
IF(
'Con. Notes - No Conversion'!B275 = "",
#N/A,
'Con. Notes - No Conversion'!B275)
)</f>
        <v>#N/A</v>
      </c>
    </row>
    <row r="276" spans="1:7" x14ac:dyDescent="0.25">
      <c r="A276" t="e">
        <f>IF(
OR(Shares!B276 = "8. Transferee of restricted securities", Shares!B276 = "9. Any person (substitution for securities etc.)"),
Shares!C276,
IF(
Shares!B276 = "",
#N/A,
Shares!B276)
)</f>
        <v>#N/A</v>
      </c>
      <c r="B276" t="e">
        <f>IF(
OR('Shares - LTR - Granted'!B276 = "8. Transferee of restricted securities", 'Shares - LTR - Granted'!B276 = "9. Any person (substitution for securities etc.)"),
'Shares - LTR - Granted'!C276,
IF(
'Shares - LTR - Granted'!B276 = "",
#N/A,
'Shares - LTR - Granted'!B276)
)</f>
        <v>#N/A</v>
      </c>
      <c r="C276" t="e">
        <f>IF(
OR('Performance Securities'!B276 = "8. Transferee of restricted securities", 'Performance Securities'!B276 = "9. Any person (substitution for securities etc.)"),
'Performance Securities'!C276,
IF(
'Performance Securities'!B276 = "",
#N/A,
'Performance Securities'!B276)
)</f>
        <v>#N/A</v>
      </c>
      <c r="D276" t="e">
        <f>IF(
OR('Options or Warrants'!B276 = "8. Transferee of restricted securities", 'Options or Warrants'!B276 = "9. Any person (substitution for securities etc.)"),
'Options or Warrants'!C276,
IF(
'Options or Warrants'!B276 = "",
#N/A,
'Options or Warrants'!B276)
)</f>
        <v>#N/A</v>
      </c>
      <c r="E276" t="e">
        <f>IF(
OR('Options - Free Attaching'!B276 = "8. Transferee of restricted securities", 'Options - Free Attaching'!B276 = "9. Any person (substitution for securities etc.)"),
'Options - Free Attaching'!C276,
IF(
'Options - Free Attaching'!B276 = "",
#N/A,
'Options - Free Attaching'!B276)
)</f>
        <v>#N/A</v>
      </c>
      <c r="F276" t="e">
        <f>IF(
OR('Con. Notes - Conversion'!B276 = "8. Transferee of restricted securities", 'Con. Notes - Conversion'!B276 = "9. Any person (substitution for securities etc.)"),
'Con. Notes - Conversion'!C276,
IF(
'Con. Notes - Conversion'!B276 = "",
#N/A,
'Con. Notes - Conversion'!B276)
)</f>
        <v>#N/A</v>
      </c>
      <c r="G276" t="e">
        <f>IF(
OR('Con. Notes - No Conversion'!B276 = "8. Transferee of restricted securities", 'Con. Notes - No Conversion'!B276 = "9. Any person (substitution for securities etc.)"),
'Con. Notes - No Conversion'!C276,
IF(
'Con. Notes - No Conversion'!B276 = "",
#N/A,
'Con. Notes - No Conversion'!B276)
)</f>
        <v>#N/A</v>
      </c>
    </row>
    <row r="277" spans="1:7" x14ac:dyDescent="0.25">
      <c r="A277" t="e">
        <f>IF(
OR(Shares!B277 = "8. Transferee of restricted securities", Shares!B277 = "9. Any person (substitution for securities etc.)"),
Shares!C277,
IF(
Shares!B277 = "",
#N/A,
Shares!B277)
)</f>
        <v>#N/A</v>
      </c>
      <c r="B277" t="e">
        <f>IF(
OR('Shares - LTR - Granted'!B277 = "8. Transferee of restricted securities", 'Shares - LTR - Granted'!B277 = "9. Any person (substitution for securities etc.)"),
'Shares - LTR - Granted'!C277,
IF(
'Shares - LTR - Granted'!B277 = "",
#N/A,
'Shares - LTR - Granted'!B277)
)</f>
        <v>#N/A</v>
      </c>
      <c r="C277" t="e">
        <f>IF(
OR('Performance Securities'!B277 = "8. Transferee of restricted securities", 'Performance Securities'!B277 = "9. Any person (substitution for securities etc.)"),
'Performance Securities'!C277,
IF(
'Performance Securities'!B277 = "",
#N/A,
'Performance Securities'!B277)
)</f>
        <v>#N/A</v>
      </c>
      <c r="D277" t="e">
        <f>IF(
OR('Options or Warrants'!B277 = "8. Transferee of restricted securities", 'Options or Warrants'!B277 = "9. Any person (substitution for securities etc.)"),
'Options or Warrants'!C277,
IF(
'Options or Warrants'!B277 = "",
#N/A,
'Options or Warrants'!B277)
)</f>
        <v>#N/A</v>
      </c>
      <c r="E277" t="e">
        <f>IF(
OR('Options - Free Attaching'!B277 = "8. Transferee of restricted securities", 'Options - Free Attaching'!B277 = "9. Any person (substitution for securities etc.)"),
'Options - Free Attaching'!C277,
IF(
'Options - Free Attaching'!B277 = "",
#N/A,
'Options - Free Attaching'!B277)
)</f>
        <v>#N/A</v>
      </c>
      <c r="F277" t="e">
        <f>IF(
OR('Con. Notes - Conversion'!B277 = "8. Transferee of restricted securities", 'Con. Notes - Conversion'!B277 = "9. Any person (substitution for securities etc.)"),
'Con. Notes - Conversion'!C277,
IF(
'Con. Notes - Conversion'!B277 = "",
#N/A,
'Con. Notes - Conversion'!B277)
)</f>
        <v>#N/A</v>
      </c>
      <c r="G277" t="e">
        <f>IF(
OR('Con. Notes - No Conversion'!B277 = "8. Transferee of restricted securities", 'Con. Notes - No Conversion'!B277 = "9. Any person (substitution for securities etc.)"),
'Con. Notes - No Conversion'!C277,
IF(
'Con. Notes - No Conversion'!B277 = "",
#N/A,
'Con. Notes - No Conversion'!B277)
)</f>
        <v>#N/A</v>
      </c>
    </row>
    <row r="278" spans="1:7" x14ac:dyDescent="0.25">
      <c r="A278" t="e">
        <f>IF(
OR(Shares!B278 = "8. Transferee of restricted securities", Shares!B278 = "9. Any person (substitution for securities etc.)"),
Shares!C278,
IF(
Shares!B278 = "",
#N/A,
Shares!B278)
)</f>
        <v>#N/A</v>
      </c>
      <c r="B278" t="e">
        <f>IF(
OR('Shares - LTR - Granted'!B278 = "8. Transferee of restricted securities", 'Shares - LTR - Granted'!B278 = "9. Any person (substitution for securities etc.)"),
'Shares - LTR - Granted'!C278,
IF(
'Shares - LTR - Granted'!B278 = "",
#N/A,
'Shares - LTR - Granted'!B278)
)</f>
        <v>#N/A</v>
      </c>
      <c r="C278" t="e">
        <f>IF(
OR('Performance Securities'!B278 = "8. Transferee of restricted securities", 'Performance Securities'!B278 = "9. Any person (substitution for securities etc.)"),
'Performance Securities'!C278,
IF(
'Performance Securities'!B278 = "",
#N/A,
'Performance Securities'!B278)
)</f>
        <v>#N/A</v>
      </c>
      <c r="D278" t="e">
        <f>IF(
OR('Options or Warrants'!B278 = "8. Transferee of restricted securities", 'Options or Warrants'!B278 = "9. Any person (substitution for securities etc.)"),
'Options or Warrants'!C278,
IF(
'Options or Warrants'!B278 = "",
#N/A,
'Options or Warrants'!B278)
)</f>
        <v>#N/A</v>
      </c>
      <c r="E278" t="e">
        <f>IF(
OR('Options - Free Attaching'!B278 = "8. Transferee of restricted securities", 'Options - Free Attaching'!B278 = "9. Any person (substitution for securities etc.)"),
'Options - Free Attaching'!C278,
IF(
'Options - Free Attaching'!B278 = "",
#N/A,
'Options - Free Attaching'!B278)
)</f>
        <v>#N/A</v>
      </c>
      <c r="F278" t="e">
        <f>IF(
OR('Con. Notes - Conversion'!B278 = "8. Transferee of restricted securities", 'Con. Notes - Conversion'!B278 = "9. Any person (substitution for securities etc.)"),
'Con. Notes - Conversion'!C278,
IF(
'Con. Notes - Conversion'!B278 = "",
#N/A,
'Con. Notes - Conversion'!B278)
)</f>
        <v>#N/A</v>
      </c>
      <c r="G278" t="e">
        <f>IF(
OR('Con. Notes - No Conversion'!B278 = "8. Transferee of restricted securities", 'Con. Notes - No Conversion'!B278 = "9. Any person (substitution for securities etc.)"),
'Con. Notes - No Conversion'!C278,
IF(
'Con. Notes - No Conversion'!B278 = "",
#N/A,
'Con. Notes - No Conversion'!B278)
)</f>
        <v>#N/A</v>
      </c>
    </row>
    <row r="279" spans="1:7" x14ac:dyDescent="0.25">
      <c r="A279" t="e">
        <f>IF(
OR(Shares!B279 = "8. Transferee of restricted securities", Shares!B279 = "9. Any person (substitution for securities etc.)"),
Shares!C279,
IF(
Shares!B279 = "",
#N/A,
Shares!B279)
)</f>
        <v>#N/A</v>
      </c>
      <c r="B279" t="e">
        <f>IF(
OR('Shares - LTR - Granted'!B279 = "8. Transferee of restricted securities", 'Shares - LTR - Granted'!B279 = "9. Any person (substitution for securities etc.)"),
'Shares - LTR - Granted'!C279,
IF(
'Shares - LTR - Granted'!B279 = "",
#N/A,
'Shares - LTR - Granted'!B279)
)</f>
        <v>#N/A</v>
      </c>
      <c r="C279" t="e">
        <f>IF(
OR('Performance Securities'!B279 = "8. Transferee of restricted securities", 'Performance Securities'!B279 = "9. Any person (substitution for securities etc.)"),
'Performance Securities'!C279,
IF(
'Performance Securities'!B279 = "",
#N/A,
'Performance Securities'!B279)
)</f>
        <v>#N/A</v>
      </c>
      <c r="D279" t="e">
        <f>IF(
OR('Options or Warrants'!B279 = "8. Transferee of restricted securities", 'Options or Warrants'!B279 = "9. Any person (substitution for securities etc.)"),
'Options or Warrants'!C279,
IF(
'Options or Warrants'!B279 = "",
#N/A,
'Options or Warrants'!B279)
)</f>
        <v>#N/A</v>
      </c>
      <c r="E279" t="e">
        <f>IF(
OR('Options - Free Attaching'!B279 = "8. Transferee of restricted securities", 'Options - Free Attaching'!B279 = "9. Any person (substitution for securities etc.)"),
'Options - Free Attaching'!C279,
IF(
'Options - Free Attaching'!B279 = "",
#N/A,
'Options - Free Attaching'!B279)
)</f>
        <v>#N/A</v>
      </c>
      <c r="F279" t="e">
        <f>IF(
OR('Con. Notes - Conversion'!B279 = "8. Transferee of restricted securities", 'Con. Notes - Conversion'!B279 = "9. Any person (substitution for securities etc.)"),
'Con. Notes - Conversion'!C279,
IF(
'Con. Notes - Conversion'!B279 = "",
#N/A,
'Con. Notes - Conversion'!B279)
)</f>
        <v>#N/A</v>
      </c>
      <c r="G279" t="e">
        <f>IF(
OR('Con. Notes - No Conversion'!B279 = "8. Transferee of restricted securities", 'Con. Notes - No Conversion'!B279 = "9. Any person (substitution for securities etc.)"),
'Con. Notes - No Conversion'!C279,
IF(
'Con. Notes - No Conversion'!B279 = "",
#N/A,
'Con. Notes - No Conversion'!B279)
)</f>
        <v>#N/A</v>
      </c>
    </row>
    <row r="280" spans="1:7" x14ac:dyDescent="0.25">
      <c r="A280" t="e">
        <f>IF(
OR(Shares!B280 = "8. Transferee of restricted securities", Shares!B280 = "9. Any person (substitution for securities etc.)"),
Shares!C280,
IF(
Shares!B280 = "",
#N/A,
Shares!B280)
)</f>
        <v>#N/A</v>
      </c>
      <c r="B280" t="e">
        <f>IF(
OR('Shares - LTR - Granted'!B280 = "8. Transferee of restricted securities", 'Shares - LTR - Granted'!B280 = "9. Any person (substitution for securities etc.)"),
'Shares - LTR - Granted'!C280,
IF(
'Shares - LTR - Granted'!B280 = "",
#N/A,
'Shares - LTR - Granted'!B280)
)</f>
        <v>#N/A</v>
      </c>
      <c r="C280" t="e">
        <f>IF(
OR('Performance Securities'!B280 = "8. Transferee of restricted securities", 'Performance Securities'!B280 = "9. Any person (substitution for securities etc.)"),
'Performance Securities'!C280,
IF(
'Performance Securities'!B280 = "",
#N/A,
'Performance Securities'!B280)
)</f>
        <v>#N/A</v>
      </c>
      <c r="D280" t="e">
        <f>IF(
OR('Options or Warrants'!B280 = "8. Transferee of restricted securities", 'Options or Warrants'!B280 = "9. Any person (substitution for securities etc.)"),
'Options or Warrants'!C280,
IF(
'Options or Warrants'!B280 = "",
#N/A,
'Options or Warrants'!B280)
)</f>
        <v>#N/A</v>
      </c>
      <c r="E280" t="e">
        <f>IF(
OR('Options - Free Attaching'!B280 = "8. Transferee of restricted securities", 'Options - Free Attaching'!B280 = "9. Any person (substitution for securities etc.)"),
'Options - Free Attaching'!C280,
IF(
'Options - Free Attaching'!B280 = "",
#N/A,
'Options - Free Attaching'!B280)
)</f>
        <v>#N/A</v>
      </c>
      <c r="F280" t="e">
        <f>IF(
OR('Con. Notes - Conversion'!B280 = "8. Transferee of restricted securities", 'Con. Notes - Conversion'!B280 = "9. Any person (substitution for securities etc.)"),
'Con. Notes - Conversion'!C280,
IF(
'Con. Notes - Conversion'!B280 = "",
#N/A,
'Con. Notes - Conversion'!B280)
)</f>
        <v>#N/A</v>
      </c>
      <c r="G280" t="e">
        <f>IF(
OR('Con. Notes - No Conversion'!B280 = "8. Transferee of restricted securities", 'Con. Notes - No Conversion'!B280 = "9. Any person (substitution for securities etc.)"),
'Con. Notes - No Conversion'!C280,
IF(
'Con. Notes - No Conversion'!B280 = "",
#N/A,
'Con. Notes - No Conversion'!B280)
)</f>
        <v>#N/A</v>
      </c>
    </row>
    <row r="281" spans="1:7" x14ac:dyDescent="0.25">
      <c r="A281" t="e">
        <f>IF(
OR(Shares!B281 = "8. Transferee of restricted securities", Shares!B281 = "9. Any person (substitution for securities etc.)"),
Shares!C281,
IF(
Shares!B281 = "",
#N/A,
Shares!B281)
)</f>
        <v>#N/A</v>
      </c>
      <c r="B281" t="e">
        <f>IF(
OR('Shares - LTR - Granted'!B281 = "8. Transferee of restricted securities", 'Shares - LTR - Granted'!B281 = "9. Any person (substitution for securities etc.)"),
'Shares - LTR - Granted'!C281,
IF(
'Shares - LTR - Granted'!B281 = "",
#N/A,
'Shares - LTR - Granted'!B281)
)</f>
        <v>#N/A</v>
      </c>
      <c r="C281" t="e">
        <f>IF(
OR('Performance Securities'!B281 = "8. Transferee of restricted securities", 'Performance Securities'!B281 = "9. Any person (substitution for securities etc.)"),
'Performance Securities'!C281,
IF(
'Performance Securities'!B281 = "",
#N/A,
'Performance Securities'!B281)
)</f>
        <v>#N/A</v>
      </c>
      <c r="D281" t="e">
        <f>IF(
OR('Options or Warrants'!B281 = "8. Transferee of restricted securities", 'Options or Warrants'!B281 = "9. Any person (substitution for securities etc.)"),
'Options or Warrants'!C281,
IF(
'Options or Warrants'!B281 = "",
#N/A,
'Options or Warrants'!B281)
)</f>
        <v>#N/A</v>
      </c>
      <c r="E281" t="e">
        <f>IF(
OR('Options - Free Attaching'!B281 = "8. Transferee of restricted securities", 'Options - Free Attaching'!B281 = "9. Any person (substitution for securities etc.)"),
'Options - Free Attaching'!C281,
IF(
'Options - Free Attaching'!B281 = "",
#N/A,
'Options - Free Attaching'!B281)
)</f>
        <v>#N/A</v>
      </c>
      <c r="F281" t="e">
        <f>IF(
OR('Con. Notes - Conversion'!B281 = "8. Transferee of restricted securities", 'Con. Notes - Conversion'!B281 = "9. Any person (substitution for securities etc.)"),
'Con. Notes - Conversion'!C281,
IF(
'Con. Notes - Conversion'!B281 = "",
#N/A,
'Con. Notes - Conversion'!B281)
)</f>
        <v>#N/A</v>
      </c>
      <c r="G281" t="e">
        <f>IF(
OR('Con. Notes - No Conversion'!B281 = "8. Transferee of restricted securities", 'Con. Notes - No Conversion'!B281 = "9. Any person (substitution for securities etc.)"),
'Con. Notes - No Conversion'!C281,
IF(
'Con. Notes - No Conversion'!B281 = "",
#N/A,
'Con. Notes - No Conversion'!B281)
)</f>
        <v>#N/A</v>
      </c>
    </row>
    <row r="282" spans="1:7" x14ac:dyDescent="0.25">
      <c r="A282" t="e">
        <f>IF(
OR(Shares!B282 = "8. Transferee of restricted securities", Shares!B282 = "9. Any person (substitution for securities etc.)"),
Shares!C282,
IF(
Shares!B282 = "",
#N/A,
Shares!B282)
)</f>
        <v>#N/A</v>
      </c>
      <c r="B282" t="e">
        <f>IF(
OR('Shares - LTR - Granted'!B282 = "8. Transferee of restricted securities", 'Shares - LTR - Granted'!B282 = "9. Any person (substitution for securities etc.)"),
'Shares - LTR - Granted'!C282,
IF(
'Shares - LTR - Granted'!B282 = "",
#N/A,
'Shares - LTR - Granted'!B282)
)</f>
        <v>#N/A</v>
      </c>
      <c r="C282" t="e">
        <f>IF(
OR('Performance Securities'!B282 = "8. Transferee of restricted securities", 'Performance Securities'!B282 = "9. Any person (substitution for securities etc.)"),
'Performance Securities'!C282,
IF(
'Performance Securities'!B282 = "",
#N/A,
'Performance Securities'!B282)
)</f>
        <v>#N/A</v>
      </c>
      <c r="D282" t="e">
        <f>IF(
OR('Options or Warrants'!B282 = "8. Transferee of restricted securities", 'Options or Warrants'!B282 = "9. Any person (substitution for securities etc.)"),
'Options or Warrants'!C282,
IF(
'Options or Warrants'!B282 = "",
#N/A,
'Options or Warrants'!B282)
)</f>
        <v>#N/A</v>
      </c>
      <c r="E282" t="e">
        <f>IF(
OR('Options - Free Attaching'!B282 = "8. Transferee of restricted securities", 'Options - Free Attaching'!B282 = "9. Any person (substitution for securities etc.)"),
'Options - Free Attaching'!C282,
IF(
'Options - Free Attaching'!B282 = "",
#N/A,
'Options - Free Attaching'!B282)
)</f>
        <v>#N/A</v>
      </c>
      <c r="F282" t="e">
        <f>IF(
OR('Con. Notes - Conversion'!B282 = "8. Transferee of restricted securities", 'Con. Notes - Conversion'!B282 = "9. Any person (substitution for securities etc.)"),
'Con. Notes - Conversion'!C282,
IF(
'Con. Notes - Conversion'!B282 = "",
#N/A,
'Con. Notes - Conversion'!B282)
)</f>
        <v>#N/A</v>
      </c>
      <c r="G282" t="e">
        <f>IF(
OR('Con. Notes - No Conversion'!B282 = "8. Transferee of restricted securities", 'Con. Notes - No Conversion'!B282 = "9. Any person (substitution for securities etc.)"),
'Con. Notes - No Conversion'!C282,
IF(
'Con. Notes - No Conversion'!B282 = "",
#N/A,
'Con. Notes - No Conversion'!B282)
)</f>
        <v>#N/A</v>
      </c>
    </row>
    <row r="283" spans="1:7" x14ac:dyDescent="0.25">
      <c r="A283" t="e">
        <f>IF(
OR(Shares!B283 = "8. Transferee of restricted securities", Shares!B283 = "9. Any person (substitution for securities etc.)"),
Shares!C283,
IF(
Shares!B283 = "",
#N/A,
Shares!B283)
)</f>
        <v>#N/A</v>
      </c>
      <c r="B283" t="e">
        <f>IF(
OR('Shares - LTR - Granted'!B283 = "8. Transferee of restricted securities", 'Shares - LTR - Granted'!B283 = "9. Any person (substitution for securities etc.)"),
'Shares - LTR - Granted'!C283,
IF(
'Shares - LTR - Granted'!B283 = "",
#N/A,
'Shares - LTR - Granted'!B283)
)</f>
        <v>#N/A</v>
      </c>
      <c r="C283" t="e">
        <f>IF(
OR('Performance Securities'!B283 = "8. Transferee of restricted securities", 'Performance Securities'!B283 = "9. Any person (substitution for securities etc.)"),
'Performance Securities'!C283,
IF(
'Performance Securities'!B283 = "",
#N/A,
'Performance Securities'!B283)
)</f>
        <v>#N/A</v>
      </c>
      <c r="D283" t="e">
        <f>IF(
OR('Options or Warrants'!B283 = "8. Transferee of restricted securities", 'Options or Warrants'!B283 = "9. Any person (substitution for securities etc.)"),
'Options or Warrants'!C283,
IF(
'Options or Warrants'!B283 = "",
#N/A,
'Options or Warrants'!B283)
)</f>
        <v>#N/A</v>
      </c>
      <c r="E283" t="e">
        <f>IF(
OR('Options - Free Attaching'!B283 = "8. Transferee of restricted securities", 'Options - Free Attaching'!B283 = "9. Any person (substitution for securities etc.)"),
'Options - Free Attaching'!C283,
IF(
'Options - Free Attaching'!B283 = "",
#N/A,
'Options - Free Attaching'!B283)
)</f>
        <v>#N/A</v>
      </c>
      <c r="F283" t="e">
        <f>IF(
OR('Con. Notes - Conversion'!B283 = "8. Transferee of restricted securities", 'Con. Notes - Conversion'!B283 = "9. Any person (substitution for securities etc.)"),
'Con. Notes - Conversion'!C283,
IF(
'Con. Notes - Conversion'!B283 = "",
#N/A,
'Con. Notes - Conversion'!B283)
)</f>
        <v>#N/A</v>
      </c>
      <c r="G283" t="e">
        <f>IF(
OR('Con. Notes - No Conversion'!B283 = "8. Transferee of restricted securities", 'Con. Notes - No Conversion'!B283 = "9. Any person (substitution for securities etc.)"),
'Con. Notes - No Conversion'!C283,
IF(
'Con. Notes - No Conversion'!B283 = "",
#N/A,
'Con. Notes - No Conversion'!B283)
)</f>
        <v>#N/A</v>
      </c>
    </row>
    <row r="284" spans="1:7" x14ac:dyDescent="0.25">
      <c r="A284" t="e">
        <f>IF(
OR(Shares!B284 = "8. Transferee of restricted securities", Shares!B284 = "9. Any person (substitution for securities etc.)"),
Shares!C284,
IF(
Shares!B284 = "",
#N/A,
Shares!B284)
)</f>
        <v>#N/A</v>
      </c>
      <c r="B284" t="e">
        <f>IF(
OR('Shares - LTR - Granted'!B284 = "8. Transferee of restricted securities", 'Shares - LTR - Granted'!B284 = "9. Any person (substitution for securities etc.)"),
'Shares - LTR - Granted'!C284,
IF(
'Shares - LTR - Granted'!B284 = "",
#N/A,
'Shares - LTR - Granted'!B284)
)</f>
        <v>#N/A</v>
      </c>
      <c r="C284" t="e">
        <f>IF(
OR('Performance Securities'!B284 = "8. Transferee of restricted securities", 'Performance Securities'!B284 = "9. Any person (substitution for securities etc.)"),
'Performance Securities'!C284,
IF(
'Performance Securities'!B284 = "",
#N/A,
'Performance Securities'!B284)
)</f>
        <v>#N/A</v>
      </c>
      <c r="D284" t="e">
        <f>IF(
OR('Options or Warrants'!B284 = "8. Transferee of restricted securities", 'Options or Warrants'!B284 = "9. Any person (substitution for securities etc.)"),
'Options or Warrants'!C284,
IF(
'Options or Warrants'!B284 = "",
#N/A,
'Options or Warrants'!B284)
)</f>
        <v>#N/A</v>
      </c>
      <c r="E284" t="e">
        <f>IF(
OR('Options - Free Attaching'!B284 = "8. Transferee of restricted securities", 'Options - Free Attaching'!B284 = "9. Any person (substitution for securities etc.)"),
'Options - Free Attaching'!C284,
IF(
'Options - Free Attaching'!B284 = "",
#N/A,
'Options - Free Attaching'!B284)
)</f>
        <v>#N/A</v>
      </c>
      <c r="F284" t="e">
        <f>IF(
OR('Con. Notes - Conversion'!B284 = "8. Transferee of restricted securities", 'Con. Notes - Conversion'!B284 = "9. Any person (substitution for securities etc.)"),
'Con. Notes - Conversion'!C284,
IF(
'Con. Notes - Conversion'!B284 = "",
#N/A,
'Con. Notes - Conversion'!B284)
)</f>
        <v>#N/A</v>
      </c>
      <c r="G284" t="e">
        <f>IF(
OR('Con. Notes - No Conversion'!B284 = "8. Transferee of restricted securities", 'Con. Notes - No Conversion'!B284 = "9. Any person (substitution for securities etc.)"),
'Con. Notes - No Conversion'!C284,
IF(
'Con. Notes - No Conversion'!B284 = "",
#N/A,
'Con. Notes - No Conversion'!B284)
)</f>
        <v>#N/A</v>
      </c>
    </row>
    <row r="285" spans="1:7" x14ac:dyDescent="0.25">
      <c r="A285" t="e">
        <f>IF(
OR(Shares!B285 = "8. Transferee of restricted securities", Shares!B285 = "9. Any person (substitution for securities etc.)"),
Shares!C285,
IF(
Shares!B285 = "",
#N/A,
Shares!B285)
)</f>
        <v>#N/A</v>
      </c>
      <c r="B285" t="e">
        <f>IF(
OR('Shares - LTR - Granted'!B285 = "8. Transferee of restricted securities", 'Shares - LTR - Granted'!B285 = "9. Any person (substitution for securities etc.)"),
'Shares - LTR - Granted'!C285,
IF(
'Shares - LTR - Granted'!B285 = "",
#N/A,
'Shares - LTR - Granted'!B285)
)</f>
        <v>#N/A</v>
      </c>
      <c r="C285" t="e">
        <f>IF(
OR('Performance Securities'!B285 = "8. Transferee of restricted securities", 'Performance Securities'!B285 = "9. Any person (substitution for securities etc.)"),
'Performance Securities'!C285,
IF(
'Performance Securities'!B285 = "",
#N/A,
'Performance Securities'!B285)
)</f>
        <v>#N/A</v>
      </c>
      <c r="D285" t="e">
        <f>IF(
OR('Options or Warrants'!B285 = "8. Transferee of restricted securities", 'Options or Warrants'!B285 = "9. Any person (substitution for securities etc.)"),
'Options or Warrants'!C285,
IF(
'Options or Warrants'!B285 = "",
#N/A,
'Options or Warrants'!B285)
)</f>
        <v>#N/A</v>
      </c>
      <c r="E285" t="e">
        <f>IF(
OR('Options - Free Attaching'!B285 = "8. Transferee of restricted securities", 'Options - Free Attaching'!B285 = "9. Any person (substitution for securities etc.)"),
'Options - Free Attaching'!C285,
IF(
'Options - Free Attaching'!B285 = "",
#N/A,
'Options - Free Attaching'!B285)
)</f>
        <v>#N/A</v>
      </c>
      <c r="F285" t="e">
        <f>IF(
OR('Con. Notes - Conversion'!B285 = "8. Transferee of restricted securities", 'Con. Notes - Conversion'!B285 = "9. Any person (substitution for securities etc.)"),
'Con. Notes - Conversion'!C285,
IF(
'Con. Notes - Conversion'!B285 = "",
#N/A,
'Con. Notes - Conversion'!B285)
)</f>
        <v>#N/A</v>
      </c>
      <c r="G285" t="e">
        <f>IF(
OR('Con. Notes - No Conversion'!B285 = "8. Transferee of restricted securities", 'Con. Notes - No Conversion'!B285 = "9. Any person (substitution for securities etc.)"),
'Con. Notes - No Conversion'!C285,
IF(
'Con. Notes - No Conversion'!B285 = "",
#N/A,
'Con. Notes - No Conversion'!B285)
)</f>
        <v>#N/A</v>
      </c>
    </row>
    <row r="286" spans="1:7" x14ac:dyDescent="0.25">
      <c r="A286" t="e">
        <f>IF(
OR(Shares!B286 = "8. Transferee of restricted securities", Shares!B286 = "9. Any person (substitution for securities etc.)"),
Shares!C286,
IF(
Shares!B286 = "",
#N/A,
Shares!B286)
)</f>
        <v>#N/A</v>
      </c>
      <c r="B286" t="e">
        <f>IF(
OR('Shares - LTR - Granted'!B286 = "8. Transferee of restricted securities", 'Shares - LTR - Granted'!B286 = "9. Any person (substitution for securities etc.)"),
'Shares - LTR - Granted'!C286,
IF(
'Shares - LTR - Granted'!B286 = "",
#N/A,
'Shares - LTR - Granted'!B286)
)</f>
        <v>#N/A</v>
      </c>
      <c r="C286" t="e">
        <f>IF(
OR('Performance Securities'!B286 = "8. Transferee of restricted securities", 'Performance Securities'!B286 = "9. Any person (substitution for securities etc.)"),
'Performance Securities'!C286,
IF(
'Performance Securities'!B286 = "",
#N/A,
'Performance Securities'!B286)
)</f>
        <v>#N/A</v>
      </c>
      <c r="D286" t="e">
        <f>IF(
OR('Options or Warrants'!B286 = "8. Transferee of restricted securities", 'Options or Warrants'!B286 = "9. Any person (substitution for securities etc.)"),
'Options or Warrants'!C286,
IF(
'Options or Warrants'!B286 = "",
#N/A,
'Options or Warrants'!B286)
)</f>
        <v>#N/A</v>
      </c>
      <c r="E286" t="e">
        <f>IF(
OR('Options - Free Attaching'!B286 = "8. Transferee of restricted securities", 'Options - Free Attaching'!B286 = "9. Any person (substitution for securities etc.)"),
'Options - Free Attaching'!C286,
IF(
'Options - Free Attaching'!B286 = "",
#N/A,
'Options - Free Attaching'!B286)
)</f>
        <v>#N/A</v>
      </c>
      <c r="F286" t="e">
        <f>IF(
OR('Con. Notes - Conversion'!B286 = "8. Transferee of restricted securities", 'Con. Notes - Conversion'!B286 = "9. Any person (substitution for securities etc.)"),
'Con. Notes - Conversion'!C286,
IF(
'Con. Notes - Conversion'!B286 = "",
#N/A,
'Con. Notes - Conversion'!B286)
)</f>
        <v>#N/A</v>
      </c>
      <c r="G286" t="e">
        <f>IF(
OR('Con. Notes - No Conversion'!B286 = "8. Transferee of restricted securities", 'Con. Notes - No Conversion'!B286 = "9. Any person (substitution for securities etc.)"),
'Con. Notes - No Conversion'!C286,
IF(
'Con. Notes - No Conversion'!B286 = "",
#N/A,
'Con. Notes - No Conversion'!B286)
)</f>
        <v>#N/A</v>
      </c>
    </row>
    <row r="287" spans="1:7" x14ac:dyDescent="0.25">
      <c r="A287" t="e">
        <f>IF(
OR(Shares!B287 = "8. Transferee of restricted securities", Shares!B287 = "9. Any person (substitution for securities etc.)"),
Shares!C287,
IF(
Shares!B287 = "",
#N/A,
Shares!B287)
)</f>
        <v>#N/A</v>
      </c>
      <c r="B287" t="e">
        <f>IF(
OR('Shares - LTR - Granted'!B287 = "8. Transferee of restricted securities", 'Shares - LTR - Granted'!B287 = "9. Any person (substitution for securities etc.)"),
'Shares - LTR - Granted'!C287,
IF(
'Shares - LTR - Granted'!B287 = "",
#N/A,
'Shares - LTR - Granted'!B287)
)</f>
        <v>#N/A</v>
      </c>
      <c r="C287" t="e">
        <f>IF(
OR('Performance Securities'!B287 = "8. Transferee of restricted securities", 'Performance Securities'!B287 = "9. Any person (substitution for securities etc.)"),
'Performance Securities'!C287,
IF(
'Performance Securities'!B287 = "",
#N/A,
'Performance Securities'!B287)
)</f>
        <v>#N/A</v>
      </c>
      <c r="D287" t="e">
        <f>IF(
OR('Options or Warrants'!B287 = "8. Transferee of restricted securities", 'Options or Warrants'!B287 = "9. Any person (substitution for securities etc.)"),
'Options or Warrants'!C287,
IF(
'Options or Warrants'!B287 = "",
#N/A,
'Options or Warrants'!B287)
)</f>
        <v>#N/A</v>
      </c>
      <c r="E287" t="e">
        <f>IF(
OR('Options - Free Attaching'!B287 = "8. Transferee of restricted securities", 'Options - Free Attaching'!B287 = "9. Any person (substitution for securities etc.)"),
'Options - Free Attaching'!C287,
IF(
'Options - Free Attaching'!B287 = "",
#N/A,
'Options - Free Attaching'!B287)
)</f>
        <v>#N/A</v>
      </c>
      <c r="F287" t="e">
        <f>IF(
OR('Con. Notes - Conversion'!B287 = "8. Transferee of restricted securities", 'Con. Notes - Conversion'!B287 = "9. Any person (substitution for securities etc.)"),
'Con. Notes - Conversion'!C287,
IF(
'Con. Notes - Conversion'!B287 = "",
#N/A,
'Con. Notes - Conversion'!B287)
)</f>
        <v>#N/A</v>
      </c>
      <c r="G287" t="e">
        <f>IF(
OR('Con. Notes - No Conversion'!B287 = "8. Transferee of restricted securities", 'Con. Notes - No Conversion'!B287 = "9. Any person (substitution for securities etc.)"),
'Con. Notes - No Conversion'!C287,
IF(
'Con. Notes - No Conversion'!B287 = "",
#N/A,
'Con. Notes - No Conversion'!B287)
)</f>
        <v>#N/A</v>
      </c>
    </row>
    <row r="288" spans="1:7" x14ac:dyDescent="0.25">
      <c r="A288" t="e">
        <f>IF(
OR(Shares!B288 = "8. Transferee of restricted securities", Shares!B288 = "9. Any person (substitution for securities etc.)"),
Shares!C288,
IF(
Shares!B288 = "",
#N/A,
Shares!B288)
)</f>
        <v>#N/A</v>
      </c>
      <c r="B288" t="e">
        <f>IF(
OR('Shares - LTR - Granted'!B288 = "8. Transferee of restricted securities", 'Shares - LTR - Granted'!B288 = "9. Any person (substitution for securities etc.)"),
'Shares - LTR - Granted'!C288,
IF(
'Shares - LTR - Granted'!B288 = "",
#N/A,
'Shares - LTR - Granted'!B288)
)</f>
        <v>#N/A</v>
      </c>
      <c r="C288" t="e">
        <f>IF(
OR('Performance Securities'!B288 = "8. Transferee of restricted securities", 'Performance Securities'!B288 = "9. Any person (substitution for securities etc.)"),
'Performance Securities'!C288,
IF(
'Performance Securities'!B288 = "",
#N/A,
'Performance Securities'!B288)
)</f>
        <v>#N/A</v>
      </c>
      <c r="D288" t="e">
        <f>IF(
OR('Options or Warrants'!B288 = "8. Transferee of restricted securities", 'Options or Warrants'!B288 = "9. Any person (substitution for securities etc.)"),
'Options or Warrants'!C288,
IF(
'Options or Warrants'!B288 = "",
#N/A,
'Options or Warrants'!B288)
)</f>
        <v>#N/A</v>
      </c>
      <c r="E288" t="e">
        <f>IF(
OR('Options - Free Attaching'!B288 = "8. Transferee of restricted securities", 'Options - Free Attaching'!B288 = "9. Any person (substitution for securities etc.)"),
'Options - Free Attaching'!C288,
IF(
'Options - Free Attaching'!B288 = "",
#N/A,
'Options - Free Attaching'!B288)
)</f>
        <v>#N/A</v>
      </c>
      <c r="F288" t="e">
        <f>IF(
OR('Con. Notes - Conversion'!B288 = "8. Transferee of restricted securities", 'Con. Notes - Conversion'!B288 = "9. Any person (substitution for securities etc.)"),
'Con. Notes - Conversion'!C288,
IF(
'Con. Notes - Conversion'!B288 = "",
#N/A,
'Con. Notes - Conversion'!B288)
)</f>
        <v>#N/A</v>
      </c>
      <c r="G288" t="e">
        <f>IF(
OR('Con. Notes - No Conversion'!B288 = "8. Transferee of restricted securities", 'Con. Notes - No Conversion'!B288 = "9. Any person (substitution for securities etc.)"),
'Con. Notes - No Conversion'!C288,
IF(
'Con. Notes - No Conversion'!B288 = "",
#N/A,
'Con. Notes - No Conversion'!B288)
)</f>
        <v>#N/A</v>
      </c>
    </row>
    <row r="289" spans="1:7" x14ac:dyDescent="0.25">
      <c r="A289" t="e">
        <f>IF(
OR(Shares!B289 = "8. Transferee of restricted securities", Shares!B289 = "9. Any person (substitution for securities etc.)"),
Shares!C289,
IF(
Shares!B289 = "",
#N/A,
Shares!B289)
)</f>
        <v>#N/A</v>
      </c>
      <c r="B289" t="e">
        <f>IF(
OR('Shares - LTR - Granted'!B289 = "8. Transferee of restricted securities", 'Shares - LTR - Granted'!B289 = "9. Any person (substitution for securities etc.)"),
'Shares - LTR - Granted'!C289,
IF(
'Shares - LTR - Granted'!B289 = "",
#N/A,
'Shares - LTR - Granted'!B289)
)</f>
        <v>#N/A</v>
      </c>
      <c r="C289" t="e">
        <f>IF(
OR('Performance Securities'!B289 = "8. Transferee of restricted securities", 'Performance Securities'!B289 = "9. Any person (substitution for securities etc.)"),
'Performance Securities'!C289,
IF(
'Performance Securities'!B289 = "",
#N/A,
'Performance Securities'!B289)
)</f>
        <v>#N/A</v>
      </c>
      <c r="D289" t="e">
        <f>IF(
OR('Options or Warrants'!B289 = "8. Transferee of restricted securities", 'Options or Warrants'!B289 = "9. Any person (substitution for securities etc.)"),
'Options or Warrants'!C289,
IF(
'Options or Warrants'!B289 = "",
#N/A,
'Options or Warrants'!B289)
)</f>
        <v>#N/A</v>
      </c>
      <c r="E289" t="e">
        <f>IF(
OR('Options - Free Attaching'!B289 = "8. Transferee of restricted securities", 'Options - Free Attaching'!B289 = "9. Any person (substitution for securities etc.)"),
'Options - Free Attaching'!C289,
IF(
'Options - Free Attaching'!B289 = "",
#N/A,
'Options - Free Attaching'!B289)
)</f>
        <v>#N/A</v>
      </c>
      <c r="F289" t="e">
        <f>IF(
OR('Con. Notes - Conversion'!B289 = "8. Transferee of restricted securities", 'Con. Notes - Conversion'!B289 = "9. Any person (substitution for securities etc.)"),
'Con. Notes - Conversion'!C289,
IF(
'Con. Notes - Conversion'!B289 = "",
#N/A,
'Con. Notes - Conversion'!B289)
)</f>
        <v>#N/A</v>
      </c>
      <c r="G289" t="e">
        <f>IF(
OR('Con. Notes - No Conversion'!B289 = "8. Transferee of restricted securities", 'Con. Notes - No Conversion'!B289 = "9. Any person (substitution for securities etc.)"),
'Con. Notes - No Conversion'!C289,
IF(
'Con. Notes - No Conversion'!B289 = "",
#N/A,
'Con. Notes - No Conversion'!B289)
)</f>
        <v>#N/A</v>
      </c>
    </row>
    <row r="290" spans="1:7" x14ac:dyDescent="0.25">
      <c r="A290" t="e">
        <f>IF(
OR(Shares!B290 = "8. Transferee of restricted securities", Shares!B290 = "9. Any person (substitution for securities etc.)"),
Shares!C290,
IF(
Shares!B290 = "",
#N/A,
Shares!B290)
)</f>
        <v>#N/A</v>
      </c>
      <c r="B290" t="e">
        <f>IF(
OR('Shares - LTR - Granted'!B290 = "8. Transferee of restricted securities", 'Shares - LTR - Granted'!B290 = "9. Any person (substitution for securities etc.)"),
'Shares - LTR - Granted'!C290,
IF(
'Shares - LTR - Granted'!B290 = "",
#N/A,
'Shares - LTR - Granted'!B290)
)</f>
        <v>#N/A</v>
      </c>
      <c r="C290" t="e">
        <f>IF(
OR('Performance Securities'!B290 = "8. Transferee of restricted securities", 'Performance Securities'!B290 = "9. Any person (substitution for securities etc.)"),
'Performance Securities'!C290,
IF(
'Performance Securities'!B290 = "",
#N/A,
'Performance Securities'!B290)
)</f>
        <v>#N/A</v>
      </c>
      <c r="D290" t="e">
        <f>IF(
OR('Options or Warrants'!B290 = "8. Transferee of restricted securities", 'Options or Warrants'!B290 = "9. Any person (substitution for securities etc.)"),
'Options or Warrants'!C290,
IF(
'Options or Warrants'!B290 = "",
#N/A,
'Options or Warrants'!B290)
)</f>
        <v>#N/A</v>
      </c>
      <c r="E290" t="e">
        <f>IF(
OR('Options - Free Attaching'!B290 = "8. Transferee of restricted securities", 'Options - Free Attaching'!B290 = "9. Any person (substitution for securities etc.)"),
'Options - Free Attaching'!C290,
IF(
'Options - Free Attaching'!B290 = "",
#N/A,
'Options - Free Attaching'!B290)
)</f>
        <v>#N/A</v>
      </c>
      <c r="F290" t="e">
        <f>IF(
OR('Con. Notes - Conversion'!B290 = "8. Transferee of restricted securities", 'Con. Notes - Conversion'!B290 = "9. Any person (substitution for securities etc.)"),
'Con. Notes - Conversion'!C290,
IF(
'Con. Notes - Conversion'!B290 = "",
#N/A,
'Con. Notes - Conversion'!B290)
)</f>
        <v>#N/A</v>
      </c>
      <c r="G290" t="e">
        <f>IF(
OR('Con. Notes - No Conversion'!B290 = "8. Transferee of restricted securities", 'Con. Notes - No Conversion'!B290 = "9. Any person (substitution for securities etc.)"),
'Con. Notes - No Conversion'!C290,
IF(
'Con. Notes - No Conversion'!B290 = "",
#N/A,
'Con. Notes - No Conversion'!B290)
)</f>
        <v>#N/A</v>
      </c>
    </row>
    <row r="291" spans="1:7" x14ac:dyDescent="0.25">
      <c r="A291" t="e">
        <f>IF(
OR(Shares!B291 = "8. Transferee of restricted securities", Shares!B291 = "9. Any person (substitution for securities etc.)"),
Shares!C291,
IF(
Shares!B291 = "",
#N/A,
Shares!B291)
)</f>
        <v>#N/A</v>
      </c>
      <c r="B291" t="e">
        <f>IF(
OR('Shares - LTR - Granted'!B291 = "8. Transferee of restricted securities", 'Shares - LTR - Granted'!B291 = "9. Any person (substitution for securities etc.)"),
'Shares - LTR - Granted'!C291,
IF(
'Shares - LTR - Granted'!B291 = "",
#N/A,
'Shares - LTR - Granted'!B291)
)</f>
        <v>#N/A</v>
      </c>
      <c r="C291" t="e">
        <f>IF(
OR('Performance Securities'!B291 = "8. Transferee of restricted securities", 'Performance Securities'!B291 = "9. Any person (substitution for securities etc.)"),
'Performance Securities'!C291,
IF(
'Performance Securities'!B291 = "",
#N/A,
'Performance Securities'!B291)
)</f>
        <v>#N/A</v>
      </c>
      <c r="D291" t="e">
        <f>IF(
OR('Options or Warrants'!B291 = "8. Transferee of restricted securities", 'Options or Warrants'!B291 = "9. Any person (substitution for securities etc.)"),
'Options or Warrants'!C291,
IF(
'Options or Warrants'!B291 = "",
#N/A,
'Options or Warrants'!B291)
)</f>
        <v>#N/A</v>
      </c>
      <c r="E291" t="e">
        <f>IF(
OR('Options - Free Attaching'!B291 = "8. Transferee of restricted securities", 'Options - Free Attaching'!B291 = "9. Any person (substitution for securities etc.)"),
'Options - Free Attaching'!C291,
IF(
'Options - Free Attaching'!B291 = "",
#N/A,
'Options - Free Attaching'!B291)
)</f>
        <v>#N/A</v>
      </c>
      <c r="F291" t="e">
        <f>IF(
OR('Con. Notes - Conversion'!B291 = "8. Transferee of restricted securities", 'Con. Notes - Conversion'!B291 = "9. Any person (substitution for securities etc.)"),
'Con. Notes - Conversion'!C291,
IF(
'Con. Notes - Conversion'!B291 = "",
#N/A,
'Con. Notes - Conversion'!B291)
)</f>
        <v>#N/A</v>
      </c>
      <c r="G291" t="e">
        <f>IF(
OR('Con. Notes - No Conversion'!B291 = "8. Transferee of restricted securities", 'Con. Notes - No Conversion'!B291 = "9. Any person (substitution for securities etc.)"),
'Con. Notes - No Conversion'!C291,
IF(
'Con. Notes - No Conversion'!B291 = "",
#N/A,
'Con. Notes - No Conversion'!B291)
)</f>
        <v>#N/A</v>
      </c>
    </row>
    <row r="292" spans="1:7" x14ac:dyDescent="0.25">
      <c r="A292" t="e">
        <f>IF(
OR(Shares!B292 = "8. Transferee of restricted securities", Shares!B292 = "9. Any person (substitution for securities etc.)"),
Shares!C292,
IF(
Shares!B292 = "",
#N/A,
Shares!B292)
)</f>
        <v>#N/A</v>
      </c>
      <c r="B292" t="e">
        <f>IF(
OR('Shares - LTR - Granted'!B292 = "8. Transferee of restricted securities", 'Shares - LTR - Granted'!B292 = "9. Any person (substitution for securities etc.)"),
'Shares - LTR - Granted'!C292,
IF(
'Shares - LTR - Granted'!B292 = "",
#N/A,
'Shares - LTR - Granted'!B292)
)</f>
        <v>#N/A</v>
      </c>
      <c r="C292" t="e">
        <f>IF(
OR('Performance Securities'!B292 = "8. Transferee of restricted securities", 'Performance Securities'!B292 = "9. Any person (substitution for securities etc.)"),
'Performance Securities'!C292,
IF(
'Performance Securities'!B292 = "",
#N/A,
'Performance Securities'!B292)
)</f>
        <v>#N/A</v>
      </c>
      <c r="D292" t="e">
        <f>IF(
OR('Options or Warrants'!B292 = "8. Transferee of restricted securities", 'Options or Warrants'!B292 = "9. Any person (substitution for securities etc.)"),
'Options or Warrants'!C292,
IF(
'Options or Warrants'!B292 = "",
#N/A,
'Options or Warrants'!B292)
)</f>
        <v>#N/A</v>
      </c>
      <c r="E292" t="e">
        <f>IF(
OR('Options - Free Attaching'!B292 = "8. Transferee of restricted securities", 'Options - Free Attaching'!B292 = "9. Any person (substitution for securities etc.)"),
'Options - Free Attaching'!C292,
IF(
'Options - Free Attaching'!B292 = "",
#N/A,
'Options - Free Attaching'!B292)
)</f>
        <v>#N/A</v>
      </c>
      <c r="F292" t="e">
        <f>IF(
OR('Con. Notes - Conversion'!B292 = "8. Transferee of restricted securities", 'Con. Notes - Conversion'!B292 = "9. Any person (substitution for securities etc.)"),
'Con. Notes - Conversion'!C292,
IF(
'Con. Notes - Conversion'!B292 = "",
#N/A,
'Con. Notes - Conversion'!B292)
)</f>
        <v>#N/A</v>
      </c>
      <c r="G292" t="e">
        <f>IF(
OR('Con. Notes - No Conversion'!B292 = "8. Transferee of restricted securities", 'Con. Notes - No Conversion'!B292 = "9. Any person (substitution for securities etc.)"),
'Con. Notes - No Conversion'!C292,
IF(
'Con. Notes - No Conversion'!B292 = "",
#N/A,
'Con. Notes - No Conversion'!B292)
)</f>
        <v>#N/A</v>
      </c>
    </row>
    <row r="293" spans="1:7" x14ac:dyDescent="0.25">
      <c r="A293" t="e">
        <f>IF(
OR(Shares!B293 = "8. Transferee of restricted securities", Shares!B293 = "9. Any person (substitution for securities etc.)"),
Shares!C293,
IF(
Shares!B293 = "",
#N/A,
Shares!B293)
)</f>
        <v>#N/A</v>
      </c>
      <c r="B293" t="e">
        <f>IF(
OR('Shares - LTR - Granted'!B293 = "8. Transferee of restricted securities", 'Shares - LTR - Granted'!B293 = "9. Any person (substitution for securities etc.)"),
'Shares - LTR - Granted'!C293,
IF(
'Shares - LTR - Granted'!B293 = "",
#N/A,
'Shares - LTR - Granted'!B293)
)</f>
        <v>#N/A</v>
      </c>
      <c r="C293" t="e">
        <f>IF(
OR('Performance Securities'!B293 = "8. Transferee of restricted securities", 'Performance Securities'!B293 = "9. Any person (substitution for securities etc.)"),
'Performance Securities'!C293,
IF(
'Performance Securities'!B293 = "",
#N/A,
'Performance Securities'!B293)
)</f>
        <v>#N/A</v>
      </c>
      <c r="D293" t="e">
        <f>IF(
OR('Options or Warrants'!B293 = "8. Transferee of restricted securities", 'Options or Warrants'!B293 = "9. Any person (substitution for securities etc.)"),
'Options or Warrants'!C293,
IF(
'Options or Warrants'!B293 = "",
#N/A,
'Options or Warrants'!B293)
)</f>
        <v>#N/A</v>
      </c>
      <c r="E293" t="e">
        <f>IF(
OR('Options - Free Attaching'!B293 = "8. Transferee of restricted securities", 'Options - Free Attaching'!B293 = "9. Any person (substitution for securities etc.)"),
'Options - Free Attaching'!C293,
IF(
'Options - Free Attaching'!B293 = "",
#N/A,
'Options - Free Attaching'!B293)
)</f>
        <v>#N/A</v>
      </c>
      <c r="F293" t="e">
        <f>IF(
OR('Con. Notes - Conversion'!B293 = "8. Transferee of restricted securities", 'Con. Notes - Conversion'!B293 = "9. Any person (substitution for securities etc.)"),
'Con. Notes - Conversion'!C293,
IF(
'Con. Notes - Conversion'!B293 = "",
#N/A,
'Con. Notes - Conversion'!B293)
)</f>
        <v>#N/A</v>
      </c>
      <c r="G293" t="e">
        <f>IF(
OR('Con. Notes - No Conversion'!B293 = "8. Transferee of restricted securities", 'Con. Notes - No Conversion'!B293 = "9. Any person (substitution for securities etc.)"),
'Con. Notes - No Conversion'!C293,
IF(
'Con. Notes - No Conversion'!B293 = "",
#N/A,
'Con. Notes - No Conversion'!B293)
)</f>
        <v>#N/A</v>
      </c>
    </row>
    <row r="294" spans="1:7" x14ac:dyDescent="0.25">
      <c r="A294" t="e">
        <f>IF(
OR(Shares!B294 = "8. Transferee of restricted securities", Shares!B294 = "9. Any person (substitution for securities etc.)"),
Shares!C294,
IF(
Shares!B294 = "",
#N/A,
Shares!B294)
)</f>
        <v>#N/A</v>
      </c>
      <c r="B294" t="e">
        <f>IF(
OR('Shares - LTR - Granted'!B294 = "8. Transferee of restricted securities", 'Shares - LTR - Granted'!B294 = "9. Any person (substitution for securities etc.)"),
'Shares - LTR - Granted'!C294,
IF(
'Shares - LTR - Granted'!B294 = "",
#N/A,
'Shares - LTR - Granted'!B294)
)</f>
        <v>#N/A</v>
      </c>
      <c r="C294" t="e">
        <f>IF(
OR('Performance Securities'!B294 = "8. Transferee of restricted securities", 'Performance Securities'!B294 = "9. Any person (substitution for securities etc.)"),
'Performance Securities'!C294,
IF(
'Performance Securities'!B294 = "",
#N/A,
'Performance Securities'!B294)
)</f>
        <v>#N/A</v>
      </c>
      <c r="D294" t="e">
        <f>IF(
OR('Options or Warrants'!B294 = "8. Transferee of restricted securities", 'Options or Warrants'!B294 = "9. Any person (substitution for securities etc.)"),
'Options or Warrants'!C294,
IF(
'Options or Warrants'!B294 = "",
#N/A,
'Options or Warrants'!B294)
)</f>
        <v>#N/A</v>
      </c>
      <c r="E294" t="e">
        <f>IF(
OR('Options - Free Attaching'!B294 = "8. Transferee of restricted securities", 'Options - Free Attaching'!B294 = "9. Any person (substitution for securities etc.)"),
'Options - Free Attaching'!C294,
IF(
'Options - Free Attaching'!B294 = "",
#N/A,
'Options - Free Attaching'!B294)
)</f>
        <v>#N/A</v>
      </c>
      <c r="F294" t="e">
        <f>IF(
OR('Con. Notes - Conversion'!B294 = "8. Transferee of restricted securities", 'Con. Notes - Conversion'!B294 = "9. Any person (substitution for securities etc.)"),
'Con. Notes - Conversion'!C294,
IF(
'Con. Notes - Conversion'!B294 = "",
#N/A,
'Con. Notes - Conversion'!B294)
)</f>
        <v>#N/A</v>
      </c>
      <c r="G294" t="e">
        <f>IF(
OR('Con. Notes - No Conversion'!B294 = "8. Transferee of restricted securities", 'Con. Notes - No Conversion'!B294 = "9. Any person (substitution for securities etc.)"),
'Con. Notes - No Conversion'!C294,
IF(
'Con. Notes - No Conversion'!B294 = "",
#N/A,
'Con. Notes - No Conversion'!B294)
)</f>
        <v>#N/A</v>
      </c>
    </row>
    <row r="295" spans="1:7" x14ac:dyDescent="0.25">
      <c r="A295" t="e">
        <f>IF(
OR(Shares!B295 = "8. Transferee of restricted securities", Shares!B295 = "9. Any person (substitution for securities etc.)"),
Shares!C295,
IF(
Shares!B295 = "",
#N/A,
Shares!B295)
)</f>
        <v>#N/A</v>
      </c>
      <c r="B295" t="e">
        <f>IF(
OR('Shares - LTR - Granted'!B295 = "8. Transferee of restricted securities", 'Shares - LTR - Granted'!B295 = "9. Any person (substitution for securities etc.)"),
'Shares - LTR - Granted'!C295,
IF(
'Shares - LTR - Granted'!B295 = "",
#N/A,
'Shares - LTR - Granted'!B295)
)</f>
        <v>#N/A</v>
      </c>
      <c r="C295" t="e">
        <f>IF(
OR('Performance Securities'!B295 = "8. Transferee of restricted securities", 'Performance Securities'!B295 = "9. Any person (substitution for securities etc.)"),
'Performance Securities'!C295,
IF(
'Performance Securities'!B295 = "",
#N/A,
'Performance Securities'!B295)
)</f>
        <v>#N/A</v>
      </c>
      <c r="D295" t="e">
        <f>IF(
OR('Options or Warrants'!B295 = "8. Transferee of restricted securities", 'Options or Warrants'!B295 = "9. Any person (substitution for securities etc.)"),
'Options or Warrants'!C295,
IF(
'Options or Warrants'!B295 = "",
#N/A,
'Options or Warrants'!B295)
)</f>
        <v>#N/A</v>
      </c>
      <c r="E295" t="e">
        <f>IF(
OR('Options - Free Attaching'!B295 = "8. Transferee of restricted securities", 'Options - Free Attaching'!B295 = "9. Any person (substitution for securities etc.)"),
'Options - Free Attaching'!C295,
IF(
'Options - Free Attaching'!B295 = "",
#N/A,
'Options - Free Attaching'!B295)
)</f>
        <v>#N/A</v>
      </c>
      <c r="F295" t="e">
        <f>IF(
OR('Con. Notes - Conversion'!B295 = "8. Transferee of restricted securities", 'Con. Notes - Conversion'!B295 = "9. Any person (substitution for securities etc.)"),
'Con. Notes - Conversion'!C295,
IF(
'Con. Notes - Conversion'!B295 = "",
#N/A,
'Con. Notes - Conversion'!B295)
)</f>
        <v>#N/A</v>
      </c>
      <c r="G295" t="e">
        <f>IF(
OR('Con. Notes - No Conversion'!B295 = "8. Transferee of restricted securities", 'Con. Notes - No Conversion'!B295 = "9. Any person (substitution for securities etc.)"),
'Con. Notes - No Conversion'!C295,
IF(
'Con. Notes - No Conversion'!B295 = "",
#N/A,
'Con. Notes - No Conversion'!B295)
)</f>
        <v>#N/A</v>
      </c>
    </row>
    <row r="296" spans="1:7" x14ac:dyDescent="0.25">
      <c r="A296" t="e">
        <f>IF(
OR(Shares!B296 = "8. Transferee of restricted securities", Shares!B296 = "9. Any person (substitution for securities etc.)"),
Shares!C296,
IF(
Shares!B296 = "",
#N/A,
Shares!B296)
)</f>
        <v>#N/A</v>
      </c>
      <c r="B296" t="e">
        <f>IF(
OR('Shares - LTR - Granted'!B296 = "8. Transferee of restricted securities", 'Shares - LTR - Granted'!B296 = "9. Any person (substitution for securities etc.)"),
'Shares - LTR - Granted'!C296,
IF(
'Shares - LTR - Granted'!B296 = "",
#N/A,
'Shares - LTR - Granted'!B296)
)</f>
        <v>#N/A</v>
      </c>
      <c r="C296" t="e">
        <f>IF(
OR('Performance Securities'!B296 = "8. Transferee of restricted securities", 'Performance Securities'!B296 = "9. Any person (substitution for securities etc.)"),
'Performance Securities'!C296,
IF(
'Performance Securities'!B296 = "",
#N/A,
'Performance Securities'!B296)
)</f>
        <v>#N/A</v>
      </c>
      <c r="D296" t="e">
        <f>IF(
OR('Options or Warrants'!B296 = "8. Transferee of restricted securities", 'Options or Warrants'!B296 = "9. Any person (substitution for securities etc.)"),
'Options or Warrants'!C296,
IF(
'Options or Warrants'!B296 = "",
#N/A,
'Options or Warrants'!B296)
)</f>
        <v>#N/A</v>
      </c>
      <c r="E296" t="e">
        <f>IF(
OR('Options - Free Attaching'!B296 = "8. Transferee of restricted securities", 'Options - Free Attaching'!B296 = "9. Any person (substitution for securities etc.)"),
'Options - Free Attaching'!C296,
IF(
'Options - Free Attaching'!B296 = "",
#N/A,
'Options - Free Attaching'!B296)
)</f>
        <v>#N/A</v>
      </c>
      <c r="F296" t="e">
        <f>IF(
OR('Con. Notes - Conversion'!B296 = "8. Transferee of restricted securities", 'Con. Notes - Conversion'!B296 = "9. Any person (substitution for securities etc.)"),
'Con. Notes - Conversion'!C296,
IF(
'Con. Notes - Conversion'!B296 = "",
#N/A,
'Con. Notes - Conversion'!B296)
)</f>
        <v>#N/A</v>
      </c>
      <c r="G296" t="e">
        <f>IF(
OR('Con. Notes - No Conversion'!B296 = "8. Transferee of restricted securities", 'Con. Notes - No Conversion'!B296 = "9. Any person (substitution for securities etc.)"),
'Con. Notes - No Conversion'!C296,
IF(
'Con. Notes - No Conversion'!B296 = "",
#N/A,
'Con. Notes - No Conversion'!B296)
)</f>
        <v>#N/A</v>
      </c>
    </row>
    <row r="297" spans="1:7" x14ac:dyDescent="0.25">
      <c r="A297" t="e">
        <f>IF(
OR(Shares!B297 = "8. Transferee of restricted securities", Shares!B297 = "9. Any person (substitution for securities etc.)"),
Shares!C297,
IF(
Shares!B297 = "",
#N/A,
Shares!B297)
)</f>
        <v>#N/A</v>
      </c>
      <c r="B297" t="e">
        <f>IF(
OR('Shares - LTR - Granted'!B297 = "8. Transferee of restricted securities", 'Shares - LTR - Granted'!B297 = "9. Any person (substitution for securities etc.)"),
'Shares - LTR - Granted'!C297,
IF(
'Shares - LTR - Granted'!B297 = "",
#N/A,
'Shares - LTR - Granted'!B297)
)</f>
        <v>#N/A</v>
      </c>
      <c r="C297" t="e">
        <f>IF(
OR('Performance Securities'!B297 = "8. Transferee of restricted securities", 'Performance Securities'!B297 = "9. Any person (substitution for securities etc.)"),
'Performance Securities'!C297,
IF(
'Performance Securities'!B297 = "",
#N/A,
'Performance Securities'!B297)
)</f>
        <v>#N/A</v>
      </c>
      <c r="D297" t="e">
        <f>IF(
OR('Options or Warrants'!B297 = "8. Transferee of restricted securities", 'Options or Warrants'!B297 = "9. Any person (substitution for securities etc.)"),
'Options or Warrants'!C297,
IF(
'Options or Warrants'!B297 = "",
#N/A,
'Options or Warrants'!B297)
)</f>
        <v>#N/A</v>
      </c>
      <c r="E297" t="e">
        <f>IF(
OR('Options - Free Attaching'!B297 = "8. Transferee of restricted securities", 'Options - Free Attaching'!B297 = "9. Any person (substitution for securities etc.)"),
'Options - Free Attaching'!C297,
IF(
'Options - Free Attaching'!B297 = "",
#N/A,
'Options - Free Attaching'!B297)
)</f>
        <v>#N/A</v>
      </c>
      <c r="F297" t="e">
        <f>IF(
OR('Con. Notes - Conversion'!B297 = "8. Transferee of restricted securities", 'Con. Notes - Conversion'!B297 = "9. Any person (substitution for securities etc.)"),
'Con. Notes - Conversion'!C297,
IF(
'Con. Notes - Conversion'!B297 = "",
#N/A,
'Con. Notes - Conversion'!B297)
)</f>
        <v>#N/A</v>
      </c>
      <c r="G297" t="e">
        <f>IF(
OR('Con. Notes - No Conversion'!B297 = "8. Transferee of restricted securities", 'Con. Notes - No Conversion'!B297 = "9. Any person (substitution for securities etc.)"),
'Con. Notes - No Conversion'!C297,
IF(
'Con. Notes - No Conversion'!B297 = "",
#N/A,
'Con. Notes - No Conversion'!B297)
)</f>
        <v>#N/A</v>
      </c>
    </row>
    <row r="298" spans="1:7" x14ac:dyDescent="0.25">
      <c r="A298" t="e">
        <f>IF(
OR(Shares!B298 = "8. Transferee of restricted securities", Shares!B298 = "9. Any person (substitution for securities etc.)"),
Shares!C298,
IF(
Shares!B298 = "",
#N/A,
Shares!B298)
)</f>
        <v>#N/A</v>
      </c>
      <c r="B298" t="e">
        <f>IF(
OR('Shares - LTR - Granted'!B298 = "8. Transferee of restricted securities", 'Shares - LTR - Granted'!B298 = "9. Any person (substitution for securities etc.)"),
'Shares - LTR - Granted'!C298,
IF(
'Shares - LTR - Granted'!B298 = "",
#N/A,
'Shares - LTR - Granted'!B298)
)</f>
        <v>#N/A</v>
      </c>
      <c r="C298" t="e">
        <f>IF(
OR('Performance Securities'!B298 = "8. Transferee of restricted securities", 'Performance Securities'!B298 = "9. Any person (substitution for securities etc.)"),
'Performance Securities'!C298,
IF(
'Performance Securities'!B298 = "",
#N/A,
'Performance Securities'!B298)
)</f>
        <v>#N/A</v>
      </c>
      <c r="D298" t="e">
        <f>IF(
OR('Options or Warrants'!B298 = "8. Transferee of restricted securities", 'Options or Warrants'!B298 = "9. Any person (substitution for securities etc.)"),
'Options or Warrants'!C298,
IF(
'Options or Warrants'!B298 = "",
#N/A,
'Options or Warrants'!B298)
)</f>
        <v>#N/A</v>
      </c>
      <c r="E298" t="e">
        <f>IF(
OR('Options - Free Attaching'!B298 = "8. Transferee of restricted securities", 'Options - Free Attaching'!B298 = "9. Any person (substitution for securities etc.)"),
'Options - Free Attaching'!C298,
IF(
'Options - Free Attaching'!B298 = "",
#N/A,
'Options - Free Attaching'!B298)
)</f>
        <v>#N/A</v>
      </c>
      <c r="F298" t="e">
        <f>IF(
OR('Con. Notes - Conversion'!B298 = "8. Transferee of restricted securities", 'Con. Notes - Conversion'!B298 = "9. Any person (substitution for securities etc.)"),
'Con. Notes - Conversion'!C298,
IF(
'Con. Notes - Conversion'!B298 = "",
#N/A,
'Con. Notes - Conversion'!B298)
)</f>
        <v>#N/A</v>
      </c>
      <c r="G298" t="e">
        <f>IF(
OR('Con. Notes - No Conversion'!B298 = "8. Transferee of restricted securities", 'Con. Notes - No Conversion'!B298 = "9. Any person (substitution for securities etc.)"),
'Con. Notes - No Conversion'!C298,
IF(
'Con. Notes - No Conversion'!B298 = "",
#N/A,
'Con. Notes - No Conversion'!B298)
)</f>
        <v>#N/A</v>
      </c>
    </row>
    <row r="299" spans="1:7" x14ac:dyDescent="0.25">
      <c r="A299" t="e">
        <f>IF(
OR(Shares!B299 = "8. Transferee of restricted securities", Shares!B299 = "9. Any person (substitution for securities etc.)"),
Shares!C299,
IF(
Shares!B299 = "",
#N/A,
Shares!B299)
)</f>
        <v>#N/A</v>
      </c>
      <c r="B299" t="e">
        <f>IF(
OR('Shares - LTR - Granted'!B299 = "8. Transferee of restricted securities", 'Shares - LTR - Granted'!B299 = "9. Any person (substitution for securities etc.)"),
'Shares - LTR - Granted'!C299,
IF(
'Shares - LTR - Granted'!B299 = "",
#N/A,
'Shares - LTR - Granted'!B299)
)</f>
        <v>#N/A</v>
      </c>
      <c r="C299" t="e">
        <f>IF(
OR('Performance Securities'!B299 = "8. Transferee of restricted securities", 'Performance Securities'!B299 = "9. Any person (substitution for securities etc.)"),
'Performance Securities'!C299,
IF(
'Performance Securities'!B299 = "",
#N/A,
'Performance Securities'!B299)
)</f>
        <v>#N/A</v>
      </c>
      <c r="D299" t="e">
        <f>IF(
OR('Options or Warrants'!B299 = "8. Transferee of restricted securities", 'Options or Warrants'!B299 = "9. Any person (substitution for securities etc.)"),
'Options or Warrants'!C299,
IF(
'Options or Warrants'!B299 = "",
#N/A,
'Options or Warrants'!B299)
)</f>
        <v>#N/A</v>
      </c>
      <c r="E299" t="e">
        <f>IF(
OR('Options - Free Attaching'!B299 = "8. Transferee of restricted securities", 'Options - Free Attaching'!B299 = "9. Any person (substitution for securities etc.)"),
'Options - Free Attaching'!C299,
IF(
'Options - Free Attaching'!B299 = "",
#N/A,
'Options - Free Attaching'!B299)
)</f>
        <v>#N/A</v>
      </c>
      <c r="F299" t="e">
        <f>IF(
OR('Con. Notes - Conversion'!B299 = "8. Transferee of restricted securities", 'Con. Notes - Conversion'!B299 = "9. Any person (substitution for securities etc.)"),
'Con. Notes - Conversion'!C299,
IF(
'Con. Notes - Conversion'!B299 = "",
#N/A,
'Con. Notes - Conversion'!B299)
)</f>
        <v>#N/A</v>
      </c>
      <c r="G299" t="e">
        <f>IF(
OR('Con. Notes - No Conversion'!B299 = "8. Transferee of restricted securities", 'Con. Notes - No Conversion'!B299 = "9. Any person (substitution for securities etc.)"),
'Con. Notes - No Conversion'!C299,
IF(
'Con. Notes - No Conversion'!B299 = "",
#N/A,
'Con. Notes - No Conversion'!B299)
)</f>
        <v>#N/A</v>
      </c>
    </row>
    <row r="300" spans="1:7" x14ac:dyDescent="0.25">
      <c r="A300" t="e">
        <f>IF(
OR(Shares!B300 = "8. Transferee of restricted securities", Shares!B300 = "9. Any person (substitution for securities etc.)"),
Shares!C300,
IF(
Shares!B300 = "",
#N/A,
Shares!B300)
)</f>
        <v>#N/A</v>
      </c>
      <c r="B300" t="e">
        <f>IF(
OR('Shares - LTR - Granted'!B300 = "8. Transferee of restricted securities", 'Shares - LTR - Granted'!B300 = "9. Any person (substitution for securities etc.)"),
'Shares - LTR - Granted'!C300,
IF(
'Shares - LTR - Granted'!B300 = "",
#N/A,
'Shares - LTR - Granted'!B300)
)</f>
        <v>#N/A</v>
      </c>
      <c r="C300" t="e">
        <f>IF(
OR('Performance Securities'!B300 = "8. Transferee of restricted securities", 'Performance Securities'!B300 = "9. Any person (substitution for securities etc.)"),
'Performance Securities'!C300,
IF(
'Performance Securities'!B300 = "",
#N/A,
'Performance Securities'!B300)
)</f>
        <v>#N/A</v>
      </c>
      <c r="D300" t="e">
        <f>IF(
OR('Options or Warrants'!B300 = "8. Transferee of restricted securities", 'Options or Warrants'!B300 = "9. Any person (substitution for securities etc.)"),
'Options or Warrants'!C300,
IF(
'Options or Warrants'!B300 = "",
#N/A,
'Options or Warrants'!B300)
)</f>
        <v>#N/A</v>
      </c>
      <c r="E300" t="e">
        <f>IF(
OR('Options - Free Attaching'!B300 = "8. Transferee of restricted securities", 'Options - Free Attaching'!B300 = "9. Any person (substitution for securities etc.)"),
'Options - Free Attaching'!C300,
IF(
'Options - Free Attaching'!B300 = "",
#N/A,
'Options - Free Attaching'!B300)
)</f>
        <v>#N/A</v>
      </c>
      <c r="F300" t="e">
        <f>IF(
OR('Con. Notes - Conversion'!B300 = "8. Transferee of restricted securities", 'Con. Notes - Conversion'!B300 = "9. Any person (substitution for securities etc.)"),
'Con. Notes - Conversion'!C300,
IF(
'Con. Notes - Conversion'!B300 = "",
#N/A,
'Con. Notes - Conversion'!B300)
)</f>
        <v>#N/A</v>
      </c>
      <c r="G300" t="e">
        <f>IF(
OR('Con. Notes - No Conversion'!B300 = "8. Transferee of restricted securities", 'Con. Notes - No Conversion'!B300 = "9. Any person (substitution for securities etc.)"),
'Con. Notes - No Conversion'!C300,
IF(
'Con. Notes - No Conversion'!B300 = "",
#N/A,
'Con. Notes - No Conversion'!B300)
)</f>
        <v>#N/A</v>
      </c>
    </row>
    <row r="301" spans="1:7" x14ac:dyDescent="0.25">
      <c r="A301" t="e">
        <f>IF(
OR(Shares!B301 = "8. Transferee of restricted securities", Shares!B301 = "9. Any person (substitution for securities etc.)"),
Shares!C301,
IF(
Shares!B301 = "",
#N/A,
Shares!B301)
)</f>
        <v>#N/A</v>
      </c>
      <c r="B301" t="e">
        <f>IF(
OR('Shares - LTR - Granted'!B301 = "8. Transferee of restricted securities", 'Shares - LTR - Granted'!B301 = "9. Any person (substitution for securities etc.)"),
'Shares - LTR - Granted'!C301,
IF(
'Shares - LTR - Granted'!B301 = "",
#N/A,
'Shares - LTR - Granted'!B301)
)</f>
        <v>#N/A</v>
      </c>
      <c r="C301" t="e">
        <f>IF(
OR('Performance Securities'!B301 = "8. Transferee of restricted securities", 'Performance Securities'!B301 = "9. Any person (substitution for securities etc.)"),
'Performance Securities'!C301,
IF(
'Performance Securities'!B301 = "",
#N/A,
'Performance Securities'!B301)
)</f>
        <v>#N/A</v>
      </c>
      <c r="D301" t="e">
        <f>IF(
OR('Options or Warrants'!B301 = "8. Transferee of restricted securities", 'Options or Warrants'!B301 = "9. Any person (substitution for securities etc.)"),
'Options or Warrants'!C301,
IF(
'Options or Warrants'!B301 = "",
#N/A,
'Options or Warrants'!B301)
)</f>
        <v>#N/A</v>
      </c>
      <c r="E301" t="e">
        <f>IF(
OR('Options - Free Attaching'!B301 = "8. Transferee of restricted securities", 'Options - Free Attaching'!B301 = "9. Any person (substitution for securities etc.)"),
'Options - Free Attaching'!C301,
IF(
'Options - Free Attaching'!B301 = "",
#N/A,
'Options - Free Attaching'!B301)
)</f>
        <v>#N/A</v>
      </c>
      <c r="F301" t="e">
        <f>IF(
OR('Con. Notes - Conversion'!B301 = "8. Transferee of restricted securities", 'Con. Notes - Conversion'!B301 = "9. Any person (substitution for securities etc.)"),
'Con. Notes - Conversion'!C301,
IF(
'Con. Notes - Conversion'!B301 = "",
#N/A,
'Con. Notes - Conversion'!B301)
)</f>
        <v>#N/A</v>
      </c>
      <c r="G301" t="e">
        <f>IF(
OR('Con. Notes - No Conversion'!B301 = "8. Transferee of restricted securities", 'Con. Notes - No Conversion'!B301 = "9. Any person (substitution for securities etc.)"),
'Con. Notes - No Conversion'!C301,
IF(
'Con. Notes - No Conversion'!B301 = "",
#N/A,
'Con. Notes - No Conversion'!B301)
)</f>
        <v>#N/A</v>
      </c>
    </row>
    <row r="302" spans="1:7" x14ac:dyDescent="0.25">
      <c r="A302" t="e">
        <f>IF(
OR(Shares!B302 = "8. Transferee of restricted securities", Shares!B302 = "9. Any person (substitution for securities etc.)"),
Shares!C302,
IF(
Shares!B302 = "",
#N/A,
Shares!B302)
)</f>
        <v>#N/A</v>
      </c>
      <c r="B302" t="e">
        <f>IF(
OR('Shares - LTR - Granted'!B302 = "8. Transferee of restricted securities", 'Shares - LTR - Granted'!B302 = "9. Any person (substitution for securities etc.)"),
'Shares - LTR - Granted'!C302,
IF(
'Shares - LTR - Granted'!B302 = "",
#N/A,
'Shares - LTR - Granted'!B302)
)</f>
        <v>#N/A</v>
      </c>
      <c r="C302" t="e">
        <f>IF(
OR('Performance Securities'!B302 = "8. Transferee of restricted securities", 'Performance Securities'!B302 = "9. Any person (substitution for securities etc.)"),
'Performance Securities'!C302,
IF(
'Performance Securities'!B302 = "",
#N/A,
'Performance Securities'!B302)
)</f>
        <v>#N/A</v>
      </c>
      <c r="D302" t="e">
        <f>IF(
OR('Options or Warrants'!B302 = "8. Transferee of restricted securities", 'Options or Warrants'!B302 = "9. Any person (substitution for securities etc.)"),
'Options or Warrants'!C302,
IF(
'Options or Warrants'!B302 = "",
#N/A,
'Options or Warrants'!B302)
)</f>
        <v>#N/A</v>
      </c>
      <c r="E302" t="e">
        <f>IF(
OR('Options - Free Attaching'!B302 = "8. Transferee of restricted securities", 'Options - Free Attaching'!B302 = "9. Any person (substitution for securities etc.)"),
'Options - Free Attaching'!C302,
IF(
'Options - Free Attaching'!B302 = "",
#N/A,
'Options - Free Attaching'!B302)
)</f>
        <v>#N/A</v>
      </c>
      <c r="F302" t="e">
        <f>IF(
OR('Con. Notes - Conversion'!B302 = "8. Transferee of restricted securities", 'Con. Notes - Conversion'!B302 = "9. Any person (substitution for securities etc.)"),
'Con. Notes - Conversion'!C302,
IF(
'Con. Notes - Conversion'!B302 = "",
#N/A,
'Con. Notes - Conversion'!B302)
)</f>
        <v>#N/A</v>
      </c>
      <c r="G302" t="e">
        <f>IF(
OR('Con. Notes - No Conversion'!B302 = "8. Transferee of restricted securities", 'Con. Notes - No Conversion'!B302 = "9. Any person (substitution for securities etc.)"),
'Con. Notes - No Conversion'!C302,
IF(
'Con. Notes - No Conversion'!B302 = "",
#N/A,
'Con. Notes - No Conversion'!B302)
)</f>
        <v>#N/A</v>
      </c>
    </row>
    <row r="303" spans="1:7" x14ac:dyDescent="0.25">
      <c r="A303" t="e">
        <f>IF(
OR(Shares!B303 = "8. Transferee of restricted securities", Shares!B303 = "9. Any person (substitution for securities etc.)"),
Shares!C303,
IF(
Shares!B303 = "",
#N/A,
Shares!B303)
)</f>
        <v>#N/A</v>
      </c>
      <c r="B303" t="e">
        <f>IF(
OR('Shares - LTR - Granted'!B303 = "8. Transferee of restricted securities", 'Shares - LTR - Granted'!B303 = "9. Any person (substitution for securities etc.)"),
'Shares - LTR - Granted'!C303,
IF(
'Shares - LTR - Granted'!B303 = "",
#N/A,
'Shares - LTR - Granted'!B303)
)</f>
        <v>#N/A</v>
      </c>
      <c r="C303" t="e">
        <f>IF(
OR('Performance Securities'!B303 = "8. Transferee of restricted securities", 'Performance Securities'!B303 = "9. Any person (substitution for securities etc.)"),
'Performance Securities'!C303,
IF(
'Performance Securities'!B303 = "",
#N/A,
'Performance Securities'!B303)
)</f>
        <v>#N/A</v>
      </c>
      <c r="D303" t="e">
        <f>IF(
OR('Options or Warrants'!B303 = "8. Transferee of restricted securities", 'Options or Warrants'!B303 = "9. Any person (substitution for securities etc.)"),
'Options or Warrants'!C303,
IF(
'Options or Warrants'!B303 = "",
#N/A,
'Options or Warrants'!B303)
)</f>
        <v>#N/A</v>
      </c>
      <c r="E303" t="e">
        <f>IF(
OR('Options - Free Attaching'!B303 = "8. Transferee of restricted securities", 'Options - Free Attaching'!B303 = "9. Any person (substitution for securities etc.)"),
'Options - Free Attaching'!C303,
IF(
'Options - Free Attaching'!B303 = "",
#N/A,
'Options - Free Attaching'!B303)
)</f>
        <v>#N/A</v>
      </c>
      <c r="F303" t="e">
        <f>IF(
OR('Con. Notes - Conversion'!B303 = "8. Transferee of restricted securities", 'Con. Notes - Conversion'!B303 = "9. Any person (substitution for securities etc.)"),
'Con. Notes - Conversion'!C303,
IF(
'Con. Notes - Conversion'!B303 = "",
#N/A,
'Con. Notes - Conversion'!B303)
)</f>
        <v>#N/A</v>
      </c>
      <c r="G303" t="e">
        <f>IF(
OR('Con. Notes - No Conversion'!B303 = "8. Transferee of restricted securities", 'Con. Notes - No Conversion'!B303 = "9. Any person (substitution for securities etc.)"),
'Con. Notes - No Conversion'!C303,
IF(
'Con. Notes - No Conversion'!B303 = "",
#N/A,
'Con. Notes - No Conversion'!B303)
)</f>
        <v>#N/A</v>
      </c>
    </row>
    <row r="304" spans="1:7" x14ac:dyDescent="0.25">
      <c r="A304" t="e">
        <f>IF(
OR(Shares!B304 = "8. Transferee of restricted securities", Shares!B304 = "9. Any person (substitution for securities etc.)"),
Shares!C304,
IF(
Shares!B304 = "",
#N/A,
Shares!B304)
)</f>
        <v>#N/A</v>
      </c>
      <c r="B304" t="e">
        <f>IF(
OR('Shares - LTR - Granted'!B304 = "8. Transferee of restricted securities", 'Shares - LTR - Granted'!B304 = "9. Any person (substitution for securities etc.)"),
'Shares - LTR - Granted'!C304,
IF(
'Shares - LTR - Granted'!B304 = "",
#N/A,
'Shares - LTR - Granted'!B304)
)</f>
        <v>#N/A</v>
      </c>
      <c r="C304" t="e">
        <f>IF(
OR('Performance Securities'!B304 = "8. Transferee of restricted securities", 'Performance Securities'!B304 = "9. Any person (substitution for securities etc.)"),
'Performance Securities'!C304,
IF(
'Performance Securities'!B304 = "",
#N/A,
'Performance Securities'!B304)
)</f>
        <v>#N/A</v>
      </c>
      <c r="D304" t="e">
        <f>IF(
OR('Options or Warrants'!B304 = "8. Transferee of restricted securities", 'Options or Warrants'!B304 = "9. Any person (substitution for securities etc.)"),
'Options or Warrants'!C304,
IF(
'Options or Warrants'!B304 = "",
#N/A,
'Options or Warrants'!B304)
)</f>
        <v>#N/A</v>
      </c>
      <c r="E304" t="e">
        <f>IF(
OR('Options - Free Attaching'!B304 = "8. Transferee of restricted securities", 'Options - Free Attaching'!B304 = "9. Any person (substitution for securities etc.)"),
'Options - Free Attaching'!C304,
IF(
'Options - Free Attaching'!B304 = "",
#N/A,
'Options - Free Attaching'!B304)
)</f>
        <v>#N/A</v>
      </c>
      <c r="F304" t="e">
        <f>IF(
OR('Con. Notes - Conversion'!B304 = "8. Transferee of restricted securities", 'Con. Notes - Conversion'!B304 = "9. Any person (substitution for securities etc.)"),
'Con. Notes - Conversion'!C304,
IF(
'Con. Notes - Conversion'!B304 = "",
#N/A,
'Con. Notes - Conversion'!B304)
)</f>
        <v>#N/A</v>
      </c>
      <c r="G304" t="e">
        <f>IF(
OR('Con. Notes - No Conversion'!B304 = "8. Transferee of restricted securities", 'Con. Notes - No Conversion'!B304 = "9. Any person (substitution for securities etc.)"),
'Con. Notes - No Conversion'!C304,
IF(
'Con. Notes - No Conversion'!B304 = "",
#N/A,
'Con. Notes - No Conversion'!B304)
)</f>
        <v>#N/A</v>
      </c>
    </row>
    <row r="305" spans="1:7" x14ac:dyDescent="0.25">
      <c r="A305" t="e">
        <f>IF(
OR(Shares!B305 = "8. Transferee of restricted securities", Shares!B305 = "9. Any person (substitution for securities etc.)"),
Shares!C305,
IF(
Shares!B305 = "",
#N/A,
Shares!B305)
)</f>
        <v>#N/A</v>
      </c>
      <c r="B305" t="e">
        <f>IF(
OR('Shares - LTR - Granted'!B305 = "8. Transferee of restricted securities", 'Shares - LTR - Granted'!B305 = "9. Any person (substitution for securities etc.)"),
'Shares - LTR - Granted'!C305,
IF(
'Shares - LTR - Granted'!B305 = "",
#N/A,
'Shares - LTR - Granted'!B305)
)</f>
        <v>#N/A</v>
      </c>
      <c r="C305" t="e">
        <f>IF(
OR('Performance Securities'!B305 = "8. Transferee of restricted securities", 'Performance Securities'!B305 = "9. Any person (substitution for securities etc.)"),
'Performance Securities'!C305,
IF(
'Performance Securities'!B305 = "",
#N/A,
'Performance Securities'!B305)
)</f>
        <v>#N/A</v>
      </c>
      <c r="D305" t="e">
        <f>IF(
OR('Options or Warrants'!B305 = "8. Transferee of restricted securities", 'Options or Warrants'!B305 = "9. Any person (substitution for securities etc.)"),
'Options or Warrants'!C305,
IF(
'Options or Warrants'!B305 = "",
#N/A,
'Options or Warrants'!B305)
)</f>
        <v>#N/A</v>
      </c>
      <c r="E305" t="e">
        <f>IF(
OR('Options - Free Attaching'!B305 = "8. Transferee of restricted securities", 'Options - Free Attaching'!B305 = "9. Any person (substitution for securities etc.)"),
'Options - Free Attaching'!C305,
IF(
'Options - Free Attaching'!B305 = "",
#N/A,
'Options - Free Attaching'!B305)
)</f>
        <v>#N/A</v>
      </c>
      <c r="F305" t="e">
        <f>IF(
OR('Con. Notes - Conversion'!B305 = "8. Transferee of restricted securities", 'Con. Notes - Conversion'!B305 = "9. Any person (substitution for securities etc.)"),
'Con. Notes - Conversion'!C305,
IF(
'Con. Notes - Conversion'!B305 = "",
#N/A,
'Con. Notes - Conversion'!B305)
)</f>
        <v>#N/A</v>
      </c>
      <c r="G305" t="e">
        <f>IF(
OR('Con. Notes - No Conversion'!B305 = "8. Transferee of restricted securities", 'Con. Notes - No Conversion'!B305 = "9. Any person (substitution for securities etc.)"),
'Con. Notes - No Conversion'!C305,
IF(
'Con. Notes - No Conversion'!B305 = "",
#N/A,
'Con. Notes - No Conversion'!B305)
)</f>
        <v>#N/A</v>
      </c>
    </row>
    <row r="306" spans="1:7" x14ac:dyDescent="0.25">
      <c r="A306" t="e">
        <f>IF(
OR(Shares!B306 = "8. Transferee of restricted securities", Shares!B306 = "9. Any person (substitution for securities etc.)"),
Shares!C306,
IF(
Shares!B306 = "",
#N/A,
Shares!B306)
)</f>
        <v>#N/A</v>
      </c>
      <c r="B306" t="e">
        <f>IF(
OR('Shares - LTR - Granted'!B306 = "8. Transferee of restricted securities", 'Shares - LTR - Granted'!B306 = "9. Any person (substitution for securities etc.)"),
'Shares - LTR - Granted'!C306,
IF(
'Shares - LTR - Granted'!B306 = "",
#N/A,
'Shares - LTR - Granted'!B306)
)</f>
        <v>#N/A</v>
      </c>
      <c r="C306" t="e">
        <f>IF(
OR('Performance Securities'!B306 = "8. Transferee of restricted securities", 'Performance Securities'!B306 = "9. Any person (substitution for securities etc.)"),
'Performance Securities'!C306,
IF(
'Performance Securities'!B306 = "",
#N/A,
'Performance Securities'!B306)
)</f>
        <v>#N/A</v>
      </c>
      <c r="D306" t="e">
        <f>IF(
OR('Options or Warrants'!B306 = "8. Transferee of restricted securities", 'Options or Warrants'!B306 = "9. Any person (substitution for securities etc.)"),
'Options or Warrants'!C306,
IF(
'Options or Warrants'!B306 = "",
#N/A,
'Options or Warrants'!B306)
)</f>
        <v>#N/A</v>
      </c>
      <c r="E306" t="e">
        <f>IF(
OR('Options - Free Attaching'!B306 = "8. Transferee of restricted securities", 'Options - Free Attaching'!B306 = "9. Any person (substitution for securities etc.)"),
'Options - Free Attaching'!C306,
IF(
'Options - Free Attaching'!B306 = "",
#N/A,
'Options - Free Attaching'!B306)
)</f>
        <v>#N/A</v>
      </c>
      <c r="F306" t="e">
        <f>IF(
OR('Con. Notes - Conversion'!B306 = "8. Transferee of restricted securities", 'Con. Notes - Conversion'!B306 = "9. Any person (substitution for securities etc.)"),
'Con. Notes - Conversion'!C306,
IF(
'Con. Notes - Conversion'!B306 = "",
#N/A,
'Con. Notes - Conversion'!B306)
)</f>
        <v>#N/A</v>
      </c>
      <c r="G306" t="e">
        <f>IF(
OR('Con. Notes - No Conversion'!B306 = "8. Transferee of restricted securities", 'Con. Notes - No Conversion'!B306 = "9. Any person (substitution for securities etc.)"),
'Con. Notes - No Conversion'!C306,
IF(
'Con. Notes - No Conversion'!B306 = "",
#N/A,
'Con. Notes - No Conversion'!B306)
)</f>
        <v>#N/A</v>
      </c>
    </row>
    <row r="307" spans="1:7" x14ac:dyDescent="0.25">
      <c r="A307" t="e">
        <f>IF(
OR(Shares!B307 = "8. Transferee of restricted securities", Shares!B307 = "9. Any person (substitution for securities etc.)"),
Shares!C307,
IF(
Shares!B307 = "",
#N/A,
Shares!B307)
)</f>
        <v>#N/A</v>
      </c>
      <c r="B307" t="e">
        <f>IF(
OR('Shares - LTR - Granted'!B307 = "8. Transferee of restricted securities", 'Shares - LTR - Granted'!B307 = "9. Any person (substitution for securities etc.)"),
'Shares - LTR - Granted'!C307,
IF(
'Shares - LTR - Granted'!B307 = "",
#N/A,
'Shares - LTR - Granted'!B307)
)</f>
        <v>#N/A</v>
      </c>
      <c r="C307" t="e">
        <f>IF(
OR('Performance Securities'!B307 = "8. Transferee of restricted securities", 'Performance Securities'!B307 = "9. Any person (substitution for securities etc.)"),
'Performance Securities'!C307,
IF(
'Performance Securities'!B307 = "",
#N/A,
'Performance Securities'!B307)
)</f>
        <v>#N/A</v>
      </c>
      <c r="D307" t="e">
        <f>IF(
OR('Options or Warrants'!B307 = "8. Transferee of restricted securities", 'Options or Warrants'!B307 = "9. Any person (substitution for securities etc.)"),
'Options or Warrants'!C307,
IF(
'Options or Warrants'!B307 = "",
#N/A,
'Options or Warrants'!B307)
)</f>
        <v>#N/A</v>
      </c>
      <c r="E307" t="e">
        <f>IF(
OR('Options - Free Attaching'!B307 = "8. Transferee of restricted securities", 'Options - Free Attaching'!B307 = "9. Any person (substitution for securities etc.)"),
'Options - Free Attaching'!C307,
IF(
'Options - Free Attaching'!B307 = "",
#N/A,
'Options - Free Attaching'!B307)
)</f>
        <v>#N/A</v>
      </c>
      <c r="F307" t="e">
        <f>IF(
OR('Con. Notes - Conversion'!B307 = "8. Transferee of restricted securities", 'Con. Notes - Conversion'!B307 = "9. Any person (substitution for securities etc.)"),
'Con. Notes - Conversion'!C307,
IF(
'Con. Notes - Conversion'!B307 = "",
#N/A,
'Con. Notes - Conversion'!B307)
)</f>
        <v>#N/A</v>
      </c>
      <c r="G307" t="e">
        <f>IF(
OR('Con. Notes - No Conversion'!B307 = "8. Transferee of restricted securities", 'Con. Notes - No Conversion'!B307 = "9. Any person (substitution for securities etc.)"),
'Con. Notes - No Conversion'!C307,
IF(
'Con. Notes - No Conversion'!B307 = "",
#N/A,
'Con. Notes - No Conversion'!B307)
)</f>
        <v>#N/A</v>
      </c>
    </row>
    <row r="308" spans="1:7" x14ac:dyDescent="0.25">
      <c r="A308" t="e">
        <f>IF(
OR(Shares!B308 = "8. Transferee of restricted securities", Shares!B308 = "9. Any person (substitution for securities etc.)"),
Shares!C308,
IF(
Shares!B308 = "",
#N/A,
Shares!B308)
)</f>
        <v>#N/A</v>
      </c>
      <c r="B308" t="e">
        <f>IF(
OR('Shares - LTR - Granted'!B308 = "8. Transferee of restricted securities", 'Shares - LTR - Granted'!B308 = "9. Any person (substitution for securities etc.)"),
'Shares - LTR - Granted'!C308,
IF(
'Shares - LTR - Granted'!B308 = "",
#N/A,
'Shares - LTR - Granted'!B308)
)</f>
        <v>#N/A</v>
      </c>
      <c r="C308" t="e">
        <f>IF(
OR('Performance Securities'!B308 = "8. Transferee of restricted securities", 'Performance Securities'!B308 = "9. Any person (substitution for securities etc.)"),
'Performance Securities'!C308,
IF(
'Performance Securities'!B308 = "",
#N/A,
'Performance Securities'!B308)
)</f>
        <v>#N/A</v>
      </c>
      <c r="D308" t="e">
        <f>IF(
OR('Options or Warrants'!B308 = "8. Transferee of restricted securities", 'Options or Warrants'!B308 = "9. Any person (substitution for securities etc.)"),
'Options or Warrants'!C308,
IF(
'Options or Warrants'!B308 = "",
#N/A,
'Options or Warrants'!B308)
)</f>
        <v>#N/A</v>
      </c>
      <c r="E308" t="e">
        <f>IF(
OR('Options - Free Attaching'!B308 = "8. Transferee of restricted securities", 'Options - Free Attaching'!B308 = "9. Any person (substitution for securities etc.)"),
'Options - Free Attaching'!C308,
IF(
'Options - Free Attaching'!B308 = "",
#N/A,
'Options - Free Attaching'!B308)
)</f>
        <v>#N/A</v>
      </c>
      <c r="F308" t="e">
        <f>IF(
OR('Con. Notes - Conversion'!B308 = "8. Transferee of restricted securities", 'Con. Notes - Conversion'!B308 = "9. Any person (substitution for securities etc.)"),
'Con. Notes - Conversion'!C308,
IF(
'Con. Notes - Conversion'!B308 = "",
#N/A,
'Con. Notes - Conversion'!B308)
)</f>
        <v>#N/A</v>
      </c>
      <c r="G308" t="e">
        <f>IF(
OR('Con. Notes - No Conversion'!B308 = "8. Transferee of restricted securities", 'Con. Notes - No Conversion'!B308 = "9. Any person (substitution for securities etc.)"),
'Con. Notes - No Conversion'!C308,
IF(
'Con. Notes - No Conversion'!B308 = "",
#N/A,
'Con. Notes - No Conversion'!B308)
)</f>
        <v>#N/A</v>
      </c>
    </row>
    <row r="309" spans="1:7" x14ac:dyDescent="0.25">
      <c r="A309" t="e">
        <f>IF(
OR(Shares!B309 = "8. Transferee of restricted securities", Shares!B309 = "9. Any person (substitution for securities etc.)"),
Shares!C309,
IF(
Shares!B309 = "",
#N/A,
Shares!B309)
)</f>
        <v>#N/A</v>
      </c>
      <c r="B309" t="e">
        <f>IF(
OR('Shares - LTR - Granted'!B309 = "8. Transferee of restricted securities", 'Shares - LTR - Granted'!B309 = "9. Any person (substitution for securities etc.)"),
'Shares - LTR - Granted'!C309,
IF(
'Shares - LTR - Granted'!B309 = "",
#N/A,
'Shares - LTR - Granted'!B309)
)</f>
        <v>#N/A</v>
      </c>
      <c r="C309" t="e">
        <f>IF(
OR('Performance Securities'!B309 = "8. Transferee of restricted securities", 'Performance Securities'!B309 = "9. Any person (substitution for securities etc.)"),
'Performance Securities'!C309,
IF(
'Performance Securities'!B309 = "",
#N/A,
'Performance Securities'!B309)
)</f>
        <v>#N/A</v>
      </c>
      <c r="D309" t="e">
        <f>IF(
OR('Options or Warrants'!B309 = "8. Transferee of restricted securities", 'Options or Warrants'!B309 = "9. Any person (substitution for securities etc.)"),
'Options or Warrants'!C309,
IF(
'Options or Warrants'!B309 = "",
#N/A,
'Options or Warrants'!B309)
)</f>
        <v>#N/A</v>
      </c>
      <c r="E309" t="e">
        <f>IF(
OR('Options - Free Attaching'!B309 = "8. Transferee of restricted securities", 'Options - Free Attaching'!B309 = "9. Any person (substitution for securities etc.)"),
'Options - Free Attaching'!C309,
IF(
'Options - Free Attaching'!B309 = "",
#N/A,
'Options - Free Attaching'!B309)
)</f>
        <v>#N/A</v>
      </c>
      <c r="F309" t="e">
        <f>IF(
OR('Con. Notes - Conversion'!B309 = "8. Transferee of restricted securities", 'Con. Notes - Conversion'!B309 = "9. Any person (substitution for securities etc.)"),
'Con. Notes - Conversion'!C309,
IF(
'Con. Notes - Conversion'!B309 = "",
#N/A,
'Con. Notes - Conversion'!B309)
)</f>
        <v>#N/A</v>
      </c>
      <c r="G309" t="e">
        <f>IF(
OR('Con. Notes - No Conversion'!B309 = "8. Transferee of restricted securities", 'Con. Notes - No Conversion'!B309 = "9. Any person (substitution for securities etc.)"),
'Con. Notes - No Conversion'!C309,
IF(
'Con. Notes - No Conversion'!B309 = "",
#N/A,
'Con. Notes - No Conversion'!B309)
)</f>
        <v>#N/A</v>
      </c>
    </row>
    <row r="310" spans="1:7" x14ac:dyDescent="0.25">
      <c r="A310" t="e">
        <f>IF(
OR(Shares!B310 = "8. Transferee of restricted securities", Shares!B310 = "9. Any person (substitution for securities etc.)"),
Shares!C310,
IF(
Shares!B310 = "",
#N/A,
Shares!B310)
)</f>
        <v>#N/A</v>
      </c>
      <c r="B310" t="e">
        <f>IF(
OR('Shares - LTR - Granted'!B310 = "8. Transferee of restricted securities", 'Shares - LTR - Granted'!B310 = "9. Any person (substitution for securities etc.)"),
'Shares - LTR - Granted'!C310,
IF(
'Shares - LTR - Granted'!B310 = "",
#N/A,
'Shares - LTR - Granted'!B310)
)</f>
        <v>#N/A</v>
      </c>
      <c r="C310" t="e">
        <f>IF(
OR('Performance Securities'!B310 = "8. Transferee of restricted securities", 'Performance Securities'!B310 = "9. Any person (substitution for securities etc.)"),
'Performance Securities'!C310,
IF(
'Performance Securities'!B310 = "",
#N/A,
'Performance Securities'!B310)
)</f>
        <v>#N/A</v>
      </c>
      <c r="D310" t="e">
        <f>IF(
OR('Options or Warrants'!B310 = "8. Transferee of restricted securities", 'Options or Warrants'!B310 = "9. Any person (substitution for securities etc.)"),
'Options or Warrants'!C310,
IF(
'Options or Warrants'!B310 = "",
#N/A,
'Options or Warrants'!B310)
)</f>
        <v>#N/A</v>
      </c>
      <c r="E310" t="e">
        <f>IF(
OR('Options - Free Attaching'!B310 = "8. Transferee of restricted securities", 'Options - Free Attaching'!B310 = "9. Any person (substitution for securities etc.)"),
'Options - Free Attaching'!C310,
IF(
'Options - Free Attaching'!B310 = "",
#N/A,
'Options - Free Attaching'!B310)
)</f>
        <v>#N/A</v>
      </c>
      <c r="F310" t="e">
        <f>IF(
OR('Con. Notes - Conversion'!B310 = "8. Transferee of restricted securities", 'Con. Notes - Conversion'!B310 = "9. Any person (substitution for securities etc.)"),
'Con. Notes - Conversion'!C310,
IF(
'Con. Notes - Conversion'!B310 = "",
#N/A,
'Con. Notes - Conversion'!B310)
)</f>
        <v>#N/A</v>
      </c>
      <c r="G310" t="e">
        <f>IF(
OR('Con. Notes - No Conversion'!B310 = "8. Transferee of restricted securities", 'Con. Notes - No Conversion'!B310 = "9. Any person (substitution for securities etc.)"),
'Con. Notes - No Conversion'!C310,
IF(
'Con. Notes - No Conversion'!B310 = "",
#N/A,
'Con. Notes - No Conversion'!B310)
)</f>
        <v>#N/A</v>
      </c>
    </row>
    <row r="311" spans="1:7" x14ac:dyDescent="0.25">
      <c r="A311" t="e">
        <f>IF(
OR(Shares!B311 = "8. Transferee of restricted securities", Shares!B311 = "9. Any person (substitution for securities etc.)"),
Shares!C311,
IF(
Shares!B311 = "",
#N/A,
Shares!B311)
)</f>
        <v>#N/A</v>
      </c>
      <c r="B311" t="e">
        <f>IF(
OR('Shares - LTR - Granted'!B311 = "8. Transferee of restricted securities", 'Shares - LTR - Granted'!B311 = "9. Any person (substitution for securities etc.)"),
'Shares - LTR - Granted'!C311,
IF(
'Shares - LTR - Granted'!B311 = "",
#N/A,
'Shares - LTR - Granted'!B311)
)</f>
        <v>#N/A</v>
      </c>
      <c r="C311" t="e">
        <f>IF(
OR('Performance Securities'!B311 = "8. Transferee of restricted securities", 'Performance Securities'!B311 = "9. Any person (substitution for securities etc.)"),
'Performance Securities'!C311,
IF(
'Performance Securities'!B311 = "",
#N/A,
'Performance Securities'!B311)
)</f>
        <v>#N/A</v>
      </c>
      <c r="D311" t="e">
        <f>IF(
OR('Options or Warrants'!B311 = "8. Transferee of restricted securities", 'Options or Warrants'!B311 = "9. Any person (substitution for securities etc.)"),
'Options or Warrants'!C311,
IF(
'Options or Warrants'!B311 = "",
#N/A,
'Options or Warrants'!B311)
)</f>
        <v>#N/A</v>
      </c>
      <c r="E311" t="e">
        <f>IF(
OR('Options - Free Attaching'!B311 = "8. Transferee of restricted securities", 'Options - Free Attaching'!B311 = "9. Any person (substitution for securities etc.)"),
'Options - Free Attaching'!C311,
IF(
'Options - Free Attaching'!B311 = "",
#N/A,
'Options - Free Attaching'!B311)
)</f>
        <v>#N/A</v>
      </c>
      <c r="F311" t="e">
        <f>IF(
OR('Con. Notes - Conversion'!B311 = "8. Transferee of restricted securities", 'Con. Notes - Conversion'!B311 = "9. Any person (substitution for securities etc.)"),
'Con. Notes - Conversion'!C311,
IF(
'Con. Notes - Conversion'!B311 = "",
#N/A,
'Con. Notes - Conversion'!B311)
)</f>
        <v>#N/A</v>
      </c>
      <c r="G311" t="e">
        <f>IF(
OR('Con. Notes - No Conversion'!B311 = "8. Transferee of restricted securities", 'Con. Notes - No Conversion'!B311 = "9. Any person (substitution for securities etc.)"),
'Con. Notes - No Conversion'!C311,
IF(
'Con. Notes - No Conversion'!B311 = "",
#N/A,
'Con. Notes - No Conversion'!B311)
)</f>
        <v>#N/A</v>
      </c>
    </row>
    <row r="312" spans="1:7" x14ac:dyDescent="0.25">
      <c r="A312" t="e">
        <f>IF(
OR(Shares!B312 = "8. Transferee of restricted securities", Shares!B312 = "9. Any person (substitution for securities etc.)"),
Shares!C312,
IF(
Shares!B312 = "",
#N/A,
Shares!B312)
)</f>
        <v>#N/A</v>
      </c>
      <c r="B312" t="e">
        <f>IF(
OR('Shares - LTR - Granted'!B312 = "8. Transferee of restricted securities", 'Shares - LTR - Granted'!B312 = "9. Any person (substitution for securities etc.)"),
'Shares - LTR - Granted'!C312,
IF(
'Shares - LTR - Granted'!B312 = "",
#N/A,
'Shares - LTR - Granted'!B312)
)</f>
        <v>#N/A</v>
      </c>
      <c r="C312" t="e">
        <f>IF(
OR('Performance Securities'!B312 = "8. Transferee of restricted securities", 'Performance Securities'!B312 = "9. Any person (substitution for securities etc.)"),
'Performance Securities'!C312,
IF(
'Performance Securities'!B312 = "",
#N/A,
'Performance Securities'!B312)
)</f>
        <v>#N/A</v>
      </c>
      <c r="D312" t="e">
        <f>IF(
OR('Options or Warrants'!B312 = "8. Transferee of restricted securities", 'Options or Warrants'!B312 = "9. Any person (substitution for securities etc.)"),
'Options or Warrants'!C312,
IF(
'Options or Warrants'!B312 = "",
#N/A,
'Options or Warrants'!B312)
)</f>
        <v>#N/A</v>
      </c>
      <c r="E312" t="e">
        <f>IF(
OR('Options - Free Attaching'!B312 = "8. Transferee of restricted securities", 'Options - Free Attaching'!B312 = "9. Any person (substitution for securities etc.)"),
'Options - Free Attaching'!C312,
IF(
'Options - Free Attaching'!B312 = "",
#N/A,
'Options - Free Attaching'!B312)
)</f>
        <v>#N/A</v>
      </c>
      <c r="F312" t="e">
        <f>IF(
OR('Con. Notes - Conversion'!B312 = "8. Transferee of restricted securities", 'Con. Notes - Conversion'!B312 = "9. Any person (substitution for securities etc.)"),
'Con. Notes - Conversion'!C312,
IF(
'Con. Notes - Conversion'!B312 = "",
#N/A,
'Con. Notes - Conversion'!B312)
)</f>
        <v>#N/A</v>
      </c>
      <c r="G312" t="e">
        <f>IF(
OR('Con. Notes - No Conversion'!B312 = "8. Transferee of restricted securities", 'Con. Notes - No Conversion'!B312 = "9. Any person (substitution for securities etc.)"),
'Con. Notes - No Conversion'!C312,
IF(
'Con. Notes - No Conversion'!B312 = "",
#N/A,
'Con. Notes - No Conversion'!B312)
)</f>
        <v>#N/A</v>
      </c>
    </row>
    <row r="313" spans="1:7" x14ac:dyDescent="0.25">
      <c r="A313" t="e">
        <f>IF(
OR(Shares!B313 = "8. Transferee of restricted securities", Shares!B313 = "9. Any person (substitution for securities etc.)"),
Shares!C313,
IF(
Shares!B313 = "",
#N/A,
Shares!B313)
)</f>
        <v>#N/A</v>
      </c>
      <c r="B313" t="e">
        <f>IF(
OR('Shares - LTR - Granted'!B313 = "8. Transferee of restricted securities", 'Shares - LTR - Granted'!B313 = "9. Any person (substitution for securities etc.)"),
'Shares - LTR - Granted'!C313,
IF(
'Shares - LTR - Granted'!B313 = "",
#N/A,
'Shares - LTR - Granted'!B313)
)</f>
        <v>#N/A</v>
      </c>
      <c r="C313" t="e">
        <f>IF(
OR('Performance Securities'!B313 = "8. Transferee of restricted securities", 'Performance Securities'!B313 = "9. Any person (substitution for securities etc.)"),
'Performance Securities'!C313,
IF(
'Performance Securities'!B313 = "",
#N/A,
'Performance Securities'!B313)
)</f>
        <v>#N/A</v>
      </c>
      <c r="D313" t="e">
        <f>IF(
OR('Options or Warrants'!B313 = "8. Transferee of restricted securities", 'Options or Warrants'!B313 = "9. Any person (substitution for securities etc.)"),
'Options or Warrants'!C313,
IF(
'Options or Warrants'!B313 = "",
#N/A,
'Options or Warrants'!B313)
)</f>
        <v>#N/A</v>
      </c>
      <c r="E313" t="e">
        <f>IF(
OR('Options - Free Attaching'!B313 = "8. Transferee of restricted securities", 'Options - Free Attaching'!B313 = "9. Any person (substitution for securities etc.)"),
'Options - Free Attaching'!C313,
IF(
'Options - Free Attaching'!B313 = "",
#N/A,
'Options - Free Attaching'!B313)
)</f>
        <v>#N/A</v>
      </c>
      <c r="F313" t="e">
        <f>IF(
OR('Con. Notes - Conversion'!B313 = "8. Transferee of restricted securities", 'Con. Notes - Conversion'!B313 = "9. Any person (substitution for securities etc.)"),
'Con. Notes - Conversion'!C313,
IF(
'Con. Notes - Conversion'!B313 = "",
#N/A,
'Con. Notes - Conversion'!B313)
)</f>
        <v>#N/A</v>
      </c>
      <c r="G313" t="e">
        <f>IF(
OR('Con. Notes - No Conversion'!B313 = "8. Transferee of restricted securities", 'Con. Notes - No Conversion'!B313 = "9. Any person (substitution for securities etc.)"),
'Con. Notes - No Conversion'!C313,
IF(
'Con. Notes - No Conversion'!B313 = "",
#N/A,
'Con. Notes - No Conversion'!B313)
)</f>
        <v>#N/A</v>
      </c>
    </row>
    <row r="314" spans="1:7" x14ac:dyDescent="0.25">
      <c r="A314" t="e">
        <f>IF(
OR(Shares!B314 = "8. Transferee of restricted securities", Shares!B314 = "9. Any person (substitution for securities etc.)"),
Shares!C314,
IF(
Shares!B314 = "",
#N/A,
Shares!B314)
)</f>
        <v>#N/A</v>
      </c>
      <c r="B314" t="e">
        <f>IF(
OR('Shares - LTR - Granted'!B314 = "8. Transferee of restricted securities", 'Shares - LTR - Granted'!B314 = "9. Any person (substitution for securities etc.)"),
'Shares - LTR - Granted'!C314,
IF(
'Shares - LTR - Granted'!B314 = "",
#N/A,
'Shares - LTR - Granted'!B314)
)</f>
        <v>#N/A</v>
      </c>
      <c r="C314" t="e">
        <f>IF(
OR('Performance Securities'!B314 = "8. Transferee of restricted securities", 'Performance Securities'!B314 = "9. Any person (substitution for securities etc.)"),
'Performance Securities'!C314,
IF(
'Performance Securities'!B314 = "",
#N/A,
'Performance Securities'!B314)
)</f>
        <v>#N/A</v>
      </c>
      <c r="D314" t="e">
        <f>IF(
OR('Options or Warrants'!B314 = "8. Transferee of restricted securities", 'Options or Warrants'!B314 = "9. Any person (substitution for securities etc.)"),
'Options or Warrants'!C314,
IF(
'Options or Warrants'!B314 = "",
#N/A,
'Options or Warrants'!B314)
)</f>
        <v>#N/A</v>
      </c>
      <c r="E314" t="e">
        <f>IF(
OR('Options - Free Attaching'!B314 = "8. Transferee of restricted securities", 'Options - Free Attaching'!B314 = "9. Any person (substitution for securities etc.)"),
'Options - Free Attaching'!C314,
IF(
'Options - Free Attaching'!B314 = "",
#N/A,
'Options - Free Attaching'!B314)
)</f>
        <v>#N/A</v>
      </c>
      <c r="F314" t="e">
        <f>IF(
OR('Con. Notes - Conversion'!B314 = "8. Transferee of restricted securities", 'Con. Notes - Conversion'!B314 = "9. Any person (substitution for securities etc.)"),
'Con. Notes - Conversion'!C314,
IF(
'Con. Notes - Conversion'!B314 = "",
#N/A,
'Con. Notes - Conversion'!B314)
)</f>
        <v>#N/A</v>
      </c>
      <c r="G314" t="e">
        <f>IF(
OR('Con. Notes - No Conversion'!B314 = "8. Transferee of restricted securities", 'Con. Notes - No Conversion'!B314 = "9. Any person (substitution for securities etc.)"),
'Con. Notes - No Conversion'!C314,
IF(
'Con. Notes - No Conversion'!B314 = "",
#N/A,
'Con. Notes - No Conversion'!B314)
)</f>
        <v>#N/A</v>
      </c>
    </row>
    <row r="315" spans="1:7" x14ac:dyDescent="0.25">
      <c r="A315" t="e">
        <f>IF(
OR(Shares!B315 = "8. Transferee of restricted securities", Shares!B315 = "9. Any person (substitution for securities etc.)"),
Shares!C315,
IF(
Shares!B315 = "",
#N/A,
Shares!B315)
)</f>
        <v>#N/A</v>
      </c>
      <c r="B315" t="e">
        <f>IF(
OR('Shares - LTR - Granted'!B315 = "8. Transferee of restricted securities", 'Shares - LTR - Granted'!B315 = "9. Any person (substitution for securities etc.)"),
'Shares - LTR - Granted'!C315,
IF(
'Shares - LTR - Granted'!B315 = "",
#N/A,
'Shares - LTR - Granted'!B315)
)</f>
        <v>#N/A</v>
      </c>
      <c r="C315" t="e">
        <f>IF(
OR('Performance Securities'!B315 = "8. Transferee of restricted securities", 'Performance Securities'!B315 = "9. Any person (substitution for securities etc.)"),
'Performance Securities'!C315,
IF(
'Performance Securities'!B315 = "",
#N/A,
'Performance Securities'!B315)
)</f>
        <v>#N/A</v>
      </c>
      <c r="D315" t="e">
        <f>IF(
OR('Options or Warrants'!B315 = "8. Transferee of restricted securities", 'Options or Warrants'!B315 = "9. Any person (substitution for securities etc.)"),
'Options or Warrants'!C315,
IF(
'Options or Warrants'!B315 = "",
#N/A,
'Options or Warrants'!B315)
)</f>
        <v>#N/A</v>
      </c>
      <c r="E315" t="e">
        <f>IF(
OR('Options - Free Attaching'!B315 = "8. Transferee of restricted securities", 'Options - Free Attaching'!B315 = "9. Any person (substitution for securities etc.)"),
'Options - Free Attaching'!C315,
IF(
'Options - Free Attaching'!B315 = "",
#N/A,
'Options - Free Attaching'!B315)
)</f>
        <v>#N/A</v>
      </c>
      <c r="F315" t="e">
        <f>IF(
OR('Con. Notes - Conversion'!B315 = "8. Transferee of restricted securities", 'Con. Notes - Conversion'!B315 = "9. Any person (substitution for securities etc.)"),
'Con. Notes - Conversion'!C315,
IF(
'Con. Notes - Conversion'!B315 = "",
#N/A,
'Con. Notes - Conversion'!B315)
)</f>
        <v>#N/A</v>
      </c>
      <c r="G315" t="e">
        <f>IF(
OR('Con. Notes - No Conversion'!B315 = "8. Transferee of restricted securities", 'Con. Notes - No Conversion'!B315 = "9. Any person (substitution for securities etc.)"),
'Con. Notes - No Conversion'!C315,
IF(
'Con. Notes - No Conversion'!B315 = "",
#N/A,
'Con. Notes - No Conversion'!B315)
)</f>
        <v>#N/A</v>
      </c>
    </row>
    <row r="316" spans="1:7" x14ac:dyDescent="0.25">
      <c r="A316" t="e">
        <f>IF(
OR(Shares!B316 = "8. Transferee of restricted securities", Shares!B316 = "9. Any person (substitution for securities etc.)"),
Shares!C316,
IF(
Shares!B316 = "",
#N/A,
Shares!B316)
)</f>
        <v>#N/A</v>
      </c>
      <c r="B316" t="e">
        <f>IF(
OR('Shares - LTR - Granted'!B316 = "8. Transferee of restricted securities", 'Shares - LTR - Granted'!B316 = "9. Any person (substitution for securities etc.)"),
'Shares - LTR - Granted'!C316,
IF(
'Shares - LTR - Granted'!B316 = "",
#N/A,
'Shares - LTR - Granted'!B316)
)</f>
        <v>#N/A</v>
      </c>
      <c r="C316" t="e">
        <f>IF(
OR('Performance Securities'!B316 = "8. Transferee of restricted securities", 'Performance Securities'!B316 = "9. Any person (substitution for securities etc.)"),
'Performance Securities'!C316,
IF(
'Performance Securities'!B316 = "",
#N/A,
'Performance Securities'!B316)
)</f>
        <v>#N/A</v>
      </c>
      <c r="D316" t="e">
        <f>IF(
OR('Options or Warrants'!B316 = "8. Transferee of restricted securities", 'Options or Warrants'!B316 = "9. Any person (substitution for securities etc.)"),
'Options or Warrants'!C316,
IF(
'Options or Warrants'!B316 = "",
#N/A,
'Options or Warrants'!B316)
)</f>
        <v>#N/A</v>
      </c>
      <c r="E316" t="e">
        <f>IF(
OR('Options - Free Attaching'!B316 = "8. Transferee of restricted securities", 'Options - Free Attaching'!B316 = "9. Any person (substitution for securities etc.)"),
'Options - Free Attaching'!C316,
IF(
'Options - Free Attaching'!B316 = "",
#N/A,
'Options - Free Attaching'!B316)
)</f>
        <v>#N/A</v>
      </c>
      <c r="F316" t="e">
        <f>IF(
OR('Con. Notes - Conversion'!B316 = "8. Transferee of restricted securities", 'Con. Notes - Conversion'!B316 = "9. Any person (substitution for securities etc.)"),
'Con. Notes - Conversion'!C316,
IF(
'Con. Notes - Conversion'!B316 = "",
#N/A,
'Con. Notes - Conversion'!B316)
)</f>
        <v>#N/A</v>
      </c>
      <c r="G316" t="e">
        <f>IF(
OR('Con. Notes - No Conversion'!B316 = "8. Transferee of restricted securities", 'Con. Notes - No Conversion'!B316 = "9. Any person (substitution for securities etc.)"),
'Con. Notes - No Conversion'!C316,
IF(
'Con. Notes - No Conversion'!B316 = "",
#N/A,
'Con. Notes - No Conversion'!B316)
)</f>
        <v>#N/A</v>
      </c>
    </row>
    <row r="317" spans="1:7" x14ac:dyDescent="0.25">
      <c r="A317" t="e">
        <f>IF(
OR(Shares!B317 = "8. Transferee of restricted securities", Shares!B317 = "9. Any person (substitution for securities etc.)"),
Shares!C317,
IF(
Shares!B317 = "",
#N/A,
Shares!B317)
)</f>
        <v>#N/A</v>
      </c>
      <c r="B317" t="e">
        <f>IF(
OR('Shares - LTR - Granted'!B317 = "8. Transferee of restricted securities", 'Shares - LTR - Granted'!B317 = "9. Any person (substitution for securities etc.)"),
'Shares - LTR - Granted'!C317,
IF(
'Shares - LTR - Granted'!B317 = "",
#N/A,
'Shares - LTR - Granted'!B317)
)</f>
        <v>#N/A</v>
      </c>
      <c r="C317" t="e">
        <f>IF(
OR('Performance Securities'!B317 = "8. Transferee of restricted securities", 'Performance Securities'!B317 = "9. Any person (substitution for securities etc.)"),
'Performance Securities'!C317,
IF(
'Performance Securities'!B317 = "",
#N/A,
'Performance Securities'!B317)
)</f>
        <v>#N/A</v>
      </c>
      <c r="D317" t="e">
        <f>IF(
OR('Options or Warrants'!B317 = "8. Transferee of restricted securities", 'Options or Warrants'!B317 = "9. Any person (substitution for securities etc.)"),
'Options or Warrants'!C317,
IF(
'Options or Warrants'!B317 = "",
#N/A,
'Options or Warrants'!B317)
)</f>
        <v>#N/A</v>
      </c>
      <c r="E317" t="e">
        <f>IF(
OR('Options - Free Attaching'!B317 = "8. Transferee of restricted securities", 'Options - Free Attaching'!B317 = "9. Any person (substitution for securities etc.)"),
'Options - Free Attaching'!C317,
IF(
'Options - Free Attaching'!B317 = "",
#N/A,
'Options - Free Attaching'!B317)
)</f>
        <v>#N/A</v>
      </c>
      <c r="F317" t="e">
        <f>IF(
OR('Con. Notes - Conversion'!B317 = "8. Transferee of restricted securities", 'Con. Notes - Conversion'!B317 = "9. Any person (substitution for securities etc.)"),
'Con. Notes - Conversion'!C317,
IF(
'Con. Notes - Conversion'!B317 = "",
#N/A,
'Con. Notes - Conversion'!B317)
)</f>
        <v>#N/A</v>
      </c>
      <c r="G317" t="e">
        <f>IF(
OR('Con. Notes - No Conversion'!B317 = "8. Transferee of restricted securities", 'Con. Notes - No Conversion'!B317 = "9. Any person (substitution for securities etc.)"),
'Con. Notes - No Conversion'!C317,
IF(
'Con. Notes - No Conversion'!B317 = "",
#N/A,
'Con. Notes - No Conversion'!B317)
)</f>
        <v>#N/A</v>
      </c>
    </row>
    <row r="318" spans="1:7" x14ac:dyDescent="0.25">
      <c r="A318" t="e">
        <f>IF(
OR(Shares!B318 = "8. Transferee of restricted securities", Shares!B318 = "9. Any person (substitution for securities etc.)"),
Shares!C318,
IF(
Shares!B318 = "",
#N/A,
Shares!B318)
)</f>
        <v>#N/A</v>
      </c>
      <c r="B318" t="e">
        <f>IF(
OR('Shares - LTR - Granted'!B318 = "8. Transferee of restricted securities", 'Shares - LTR - Granted'!B318 = "9. Any person (substitution for securities etc.)"),
'Shares - LTR - Granted'!C318,
IF(
'Shares - LTR - Granted'!B318 = "",
#N/A,
'Shares - LTR - Granted'!B318)
)</f>
        <v>#N/A</v>
      </c>
      <c r="C318" t="e">
        <f>IF(
OR('Performance Securities'!B318 = "8. Transferee of restricted securities", 'Performance Securities'!B318 = "9. Any person (substitution for securities etc.)"),
'Performance Securities'!C318,
IF(
'Performance Securities'!B318 = "",
#N/A,
'Performance Securities'!B318)
)</f>
        <v>#N/A</v>
      </c>
      <c r="D318" t="e">
        <f>IF(
OR('Options or Warrants'!B318 = "8. Transferee of restricted securities", 'Options or Warrants'!B318 = "9. Any person (substitution for securities etc.)"),
'Options or Warrants'!C318,
IF(
'Options or Warrants'!B318 = "",
#N/A,
'Options or Warrants'!B318)
)</f>
        <v>#N/A</v>
      </c>
      <c r="E318" t="e">
        <f>IF(
OR('Options - Free Attaching'!B318 = "8. Transferee of restricted securities", 'Options - Free Attaching'!B318 = "9. Any person (substitution for securities etc.)"),
'Options - Free Attaching'!C318,
IF(
'Options - Free Attaching'!B318 = "",
#N/A,
'Options - Free Attaching'!B318)
)</f>
        <v>#N/A</v>
      </c>
      <c r="F318" t="e">
        <f>IF(
OR('Con. Notes - Conversion'!B318 = "8. Transferee of restricted securities", 'Con. Notes - Conversion'!B318 = "9. Any person (substitution for securities etc.)"),
'Con. Notes - Conversion'!C318,
IF(
'Con. Notes - Conversion'!B318 = "",
#N/A,
'Con. Notes - Conversion'!B318)
)</f>
        <v>#N/A</v>
      </c>
      <c r="G318" t="e">
        <f>IF(
OR('Con. Notes - No Conversion'!B318 = "8. Transferee of restricted securities", 'Con. Notes - No Conversion'!B318 = "9. Any person (substitution for securities etc.)"),
'Con. Notes - No Conversion'!C318,
IF(
'Con. Notes - No Conversion'!B318 = "",
#N/A,
'Con. Notes - No Conversion'!B318)
)</f>
        <v>#N/A</v>
      </c>
    </row>
    <row r="319" spans="1:7" x14ac:dyDescent="0.25">
      <c r="A319" t="e">
        <f>IF(
OR(Shares!B319 = "8. Transferee of restricted securities", Shares!B319 = "9. Any person (substitution for securities etc.)"),
Shares!C319,
IF(
Shares!B319 = "",
#N/A,
Shares!B319)
)</f>
        <v>#N/A</v>
      </c>
      <c r="B319" t="e">
        <f>IF(
OR('Shares - LTR - Granted'!B319 = "8. Transferee of restricted securities", 'Shares - LTR - Granted'!B319 = "9. Any person (substitution for securities etc.)"),
'Shares - LTR - Granted'!C319,
IF(
'Shares - LTR - Granted'!B319 = "",
#N/A,
'Shares - LTR - Granted'!B319)
)</f>
        <v>#N/A</v>
      </c>
      <c r="C319" t="e">
        <f>IF(
OR('Performance Securities'!B319 = "8. Transferee of restricted securities", 'Performance Securities'!B319 = "9. Any person (substitution for securities etc.)"),
'Performance Securities'!C319,
IF(
'Performance Securities'!B319 = "",
#N/A,
'Performance Securities'!B319)
)</f>
        <v>#N/A</v>
      </c>
      <c r="D319" t="e">
        <f>IF(
OR('Options or Warrants'!B319 = "8. Transferee of restricted securities", 'Options or Warrants'!B319 = "9. Any person (substitution for securities etc.)"),
'Options or Warrants'!C319,
IF(
'Options or Warrants'!B319 = "",
#N/A,
'Options or Warrants'!B319)
)</f>
        <v>#N/A</v>
      </c>
      <c r="E319" t="e">
        <f>IF(
OR('Options - Free Attaching'!B319 = "8. Transferee of restricted securities", 'Options - Free Attaching'!B319 = "9. Any person (substitution for securities etc.)"),
'Options - Free Attaching'!C319,
IF(
'Options - Free Attaching'!B319 = "",
#N/A,
'Options - Free Attaching'!B319)
)</f>
        <v>#N/A</v>
      </c>
      <c r="F319" t="e">
        <f>IF(
OR('Con. Notes - Conversion'!B319 = "8. Transferee of restricted securities", 'Con. Notes - Conversion'!B319 = "9. Any person (substitution for securities etc.)"),
'Con. Notes - Conversion'!C319,
IF(
'Con. Notes - Conversion'!B319 = "",
#N/A,
'Con. Notes - Conversion'!B319)
)</f>
        <v>#N/A</v>
      </c>
      <c r="G319" t="e">
        <f>IF(
OR('Con. Notes - No Conversion'!B319 = "8. Transferee of restricted securities", 'Con. Notes - No Conversion'!B319 = "9. Any person (substitution for securities etc.)"),
'Con. Notes - No Conversion'!C319,
IF(
'Con. Notes - No Conversion'!B319 = "",
#N/A,
'Con. Notes - No Conversion'!B319)
)</f>
        <v>#N/A</v>
      </c>
    </row>
    <row r="320" spans="1:7" x14ac:dyDescent="0.25">
      <c r="A320" t="e">
        <f>IF(
OR(Shares!B320 = "8. Transferee of restricted securities", Shares!B320 = "9. Any person (substitution for securities etc.)"),
Shares!C320,
IF(
Shares!B320 = "",
#N/A,
Shares!B320)
)</f>
        <v>#N/A</v>
      </c>
      <c r="B320" t="e">
        <f>IF(
OR('Shares - LTR - Granted'!B320 = "8. Transferee of restricted securities", 'Shares - LTR - Granted'!B320 = "9. Any person (substitution for securities etc.)"),
'Shares - LTR - Granted'!C320,
IF(
'Shares - LTR - Granted'!B320 = "",
#N/A,
'Shares - LTR - Granted'!B320)
)</f>
        <v>#N/A</v>
      </c>
      <c r="C320" t="e">
        <f>IF(
OR('Performance Securities'!B320 = "8. Transferee of restricted securities", 'Performance Securities'!B320 = "9. Any person (substitution for securities etc.)"),
'Performance Securities'!C320,
IF(
'Performance Securities'!B320 = "",
#N/A,
'Performance Securities'!B320)
)</f>
        <v>#N/A</v>
      </c>
      <c r="D320" t="e">
        <f>IF(
OR('Options or Warrants'!B320 = "8. Transferee of restricted securities", 'Options or Warrants'!B320 = "9. Any person (substitution for securities etc.)"),
'Options or Warrants'!C320,
IF(
'Options or Warrants'!B320 = "",
#N/A,
'Options or Warrants'!B320)
)</f>
        <v>#N/A</v>
      </c>
      <c r="E320" t="e">
        <f>IF(
OR('Options - Free Attaching'!B320 = "8. Transferee of restricted securities", 'Options - Free Attaching'!B320 = "9. Any person (substitution for securities etc.)"),
'Options - Free Attaching'!C320,
IF(
'Options - Free Attaching'!B320 = "",
#N/A,
'Options - Free Attaching'!B320)
)</f>
        <v>#N/A</v>
      </c>
      <c r="F320" t="e">
        <f>IF(
OR('Con. Notes - Conversion'!B320 = "8. Transferee of restricted securities", 'Con. Notes - Conversion'!B320 = "9. Any person (substitution for securities etc.)"),
'Con. Notes - Conversion'!C320,
IF(
'Con. Notes - Conversion'!B320 = "",
#N/A,
'Con. Notes - Conversion'!B320)
)</f>
        <v>#N/A</v>
      </c>
      <c r="G320" t="e">
        <f>IF(
OR('Con. Notes - No Conversion'!B320 = "8. Transferee of restricted securities", 'Con. Notes - No Conversion'!B320 = "9. Any person (substitution for securities etc.)"),
'Con. Notes - No Conversion'!C320,
IF(
'Con. Notes - No Conversion'!B320 = "",
#N/A,
'Con. Notes - No Conversion'!B320)
)</f>
        <v>#N/A</v>
      </c>
    </row>
    <row r="321" spans="1:7" x14ac:dyDescent="0.25">
      <c r="A321" t="e">
        <f>IF(
OR(Shares!B321 = "8. Transferee of restricted securities", Shares!B321 = "9. Any person (substitution for securities etc.)"),
Shares!C321,
IF(
Shares!B321 = "",
#N/A,
Shares!B321)
)</f>
        <v>#N/A</v>
      </c>
      <c r="B321" t="e">
        <f>IF(
OR('Shares - LTR - Granted'!B321 = "8. Transferee of restricted securities", 'Shares - LTR - Granted'!B321 = "9. Any person (substitution for securities etc.)"),
'Shares - LTR - Granted'!C321,
IF(
'Shares - LTR - Granted'!B321 = "",
#N/A,
'Shares - LTR - Granted'!B321)
)</f>
        <v>#N/A</v>
      </c>
      <c r="C321" t="e">
        <f>IF(
OR('Performance Securities'!B321 = "8. Transferee of restricted securities", 'Performance Securities'!B321 = "9. Any person (substitution for securities etc.)"),
'Performance Securities'!C321,
IF(
'Performance Securities'!B321 = "",
#N/A,
'Performance Securities'!B321)
)</f>
        <v>#N/A</v>
      </c>
      <c r="D321" t="e">
        <f>IF(
OR('Options or Warrants'!B321 = "8. Transferee of restricted securities", 'Options or Warrants'!B321 = "9. Any person (substitution for securities etc.)"),
'Options or Warrants'!C321,
IF(
'Options or Warrants'!B321 = "",
#N/A,
'Options or Warrants'!B321)
)</f>
        <v>#N/A</v>
      </c>
      <c r="E321" t="e">
        <f>IF(
OR('Options - Free Attaching'!B321 = "8. Transferee of restricted securities", 'Options - Free Attaching'!B321 = "9. Any person (substitution for securities etc.)"),
'Options - Free Attaching'!C321,
IF(
'Options - Free Attaching'!B321 = "",
#N/A,
'Options - Free Attaching'!B321)
)</f>
        <v>#N/A</v>
      </c>
      <c r="F321" t="e">
        <f>IF(
OR('Con. Notes - Conversion'!B321 = "8. Transferee of restricted securities", 'Con. Notes - Conversion'!B321 = "9. Any person (substitution for securities etc.)"),
'Con. Notes - Conversion'!C321,
IF(
'Con. Notes - Conversion'!B321 = "",
#N/A,
'Con. Notes - Conversion'!B321)
)</f>
        <v>#N/A</v>
      </c>
      <c r="G321" t="e">
        <f>IF(
OR('Con. Notes - No Conversion'!B321 = "8. Transferee of restricted securities", 'Con. Notes - No Conversion'!B321 = "9. Any person (substitution for securities etc.)"),
'Con. Notes - No Conversion'!C321,
IF(
'Con. Notes - No Conversion'!B321 = "",
#N/A,
'Con. Notes - No Conversion'!B321)
)</f>
        <v>#N/A</v>
      </c>
    </row>
    <row r="322" spans="1:7" x14ac:dyDescent="0.25">
      <c r="A322" t="e">
        <f>IF(
OR(Shares!B322 = "8. Transferee of restricted securities", Shares!B322 = "9. Any person (substitution for securities etc.)"),
Shares!C322,
IF(
Shares!B322 = "",
#N/A,
Shares!B322)
)</f>
        <v>#N/A</v>
      </c>
      <c r="B322" t="e">
        <f>IF(
OR('Shares - LTR - Granted'!B322 = "8. Transferee of restricted securities", 'Shares - LTR - Granted'!B322 = "9. Any person (substitution for securities etc.)"),
'Shares - LTR - Granted'!C322,
IF(
'Shares - LTR - Granted'!B322 = "",
#N/A,
'Shares - LTR - Granted'!B322)
)</f>
        <v>#N/A</v>
      </c>
      <c r="C322" t="e">
        <f>IF(
OR('Performance Securities'!B322 = "8. Transferee of restricted securities", 'Performance Securities'!B322 = "9. Any person (substitution for securities etc.)"),
'Performance Securities'!C322,
IF(
'Performance Securities'!B322 = "",
#N/A,
'Performance Securities'!B322)
)</f>
        <v>#N/A</v>
      </c>
      <c r="D322" t="e">
        <f>IF(
OR('Options or Warrants'!B322 = "8. Transferee of restricted securities", 'Options or Warrants'!B322 = "9. Any person (substitution for securities etc.)"),
'Options or Warrants'!C322,
IF(
'Options or Warrants'!B322 = "",
#N/A,
'Options or Warrants'!B322)
)</f>
        <v>#N/A</v>
      </c>
      <c r="E322" t="e">
        <f>IF(
OR('Options - Free Attaching'!B322 = "8. Transferee of restricted securities", 'Options - Free Attaching'!B322 = "9. Any person (substitution for securities etc.)"),
'Options - Free Attaching'!C322,
IF(
'Options - Free Attaching'!B322 = "",
#N/A,
'Options - Free Attaching'!B322)
)</f>
        <v>#N/A</v>
      </c>
      <c r="F322" t="e">
        <f>IF(
OR('Con. Notes - Conversion'!B322 = "8. Transferee of restricted securities", 'Con. Notes - Conversion'!B322 = "9. Any person (substitution for securities etc.)"),
'Con. Notes - Conversion'!C322,
IF(
'Con. Notes - Conversion'!B322 = "",
#N/A,
'Con. Notes - Conversion'!B322)
)</f>
        <v>#N/A</v>
      </c>
      <c r="G322" t="e">
        <f>IF(
OR('Con. Notes - No Conversion'!B322 = "8. Transferee of restricted securities", 'Con. Notes - No Conversion'!B322 = "9. Any person (substitution for securities etc.)"),
'Con. Notes - No Conversion'!C322,
IF(
'Con. Notes - No Conversion'!B322 = "",
#N/A,
'Con. Notes - No Conversion'!B322)
)</f>
        <v>#N/A</v>
      </c>
    </row>
    <row r="323" spans="1:7" x14ac:dyDescent="0.25">
      <c r="A323" t="e">
        <f>IF(
OR(Shares!B323 = "8. Transferee of restricted securities", Shares!B323 = "9. Any person (substitution for securities etc.)"),
Shares!C323,
IF(
Shares!B323 = "",
#N/A,
Shares!B323)
)</f>
        <v>#N/A</v>
      </c>
      <c r="B323" t="e">
        <f>IF(
OR('Shares - LTR - Granted'!B323 = "8. Transferee of restricted securities", 'Shares - LTR - Granted'!B323 = "9. Any person (substitution for securities etc.)"),
'Shares - LTR - Granted'!C323,
IF(
'Shares - LTR - Granted'!B323 = "",
#N/A,
'Shares - LTR - Granted'!B323)
)</f>
        <v>#N/A</v>
      </c>
      <c r="C323" t="e">
        <f>IF(
OR('Performance Securities'!B323 = "8. Transferee of restricted securities", 'Performance Securities'!B323 = "9. Any person (substitution for securities etc.)"),
'Performance Securities'!C323,
IF(
'Performance Securities'!B323 = "",
#N/A,
'Performance Securities'!B323)
)</f>
        <v>#N/A</v>
      </c>
      <c r="D323" t="e">
        <f>IF(
OR('Options or Warrants'!B323 = "8. Transferee of restricted securities", 'Options or Warrants'!B323 = "9. Any person (substitution for securities etc.)"),
'Options or Warrants'!C323,
IF(
'Options or Warrants'!B323 = "",
#N/A,
'Options or Warrants'!B323)
)</f>
        <v>#N/A</v>
      </c>
      <c r="E323" t="e">
        <f>IF(
OR('Options - Free Attaching'!B323 = "8. Transferee of restricted securities", 'Options - Free Attaching'!B323 = "9. Any person (substitution for securities etc.)"),
'Options - Free Attaching'!C323,
IF(
'Options - Free Attaching'!B323 = "",
#N/A,
'Options - Free Attaching'!B323)
)</f>
        <v>#N/A</v>
      </c>
      <c r="F323" t="e">
        <f>IF(
OR('Con. Notes - Conversion'!B323 = "8. Transferee of restricted securities", 'Con. Notes - Conversion'!B323 = "9. Any person (substitution for securities etc.)"),
'Con. Notes - Conversion'!C323,
IF(
'Con. Notes - Conversion'!B323 = "",
#N/A,
'Con. Notes - Conversion'!B323)
)</f>
        <v>#N/A</v>
      </c>
      <c r="G323" t="e">
        <f>IF(
OR('Con. Notes - No Conversion'!B323 = "8. Transferee of restricted securities", 'Con. Notes - No Conversion'!B323 = "9. Any person (substitution for securities etc.)"),
'Con. Notes - No Conversion'!C323,
IF(
'Con. Notes - No Conversion'!B323 = "",
#N/A,
'Con. Notes - No Conversion'!B323)
)</f>
        <v>#N/A</v>
      </c>
    </row>
    <row r="324" spans="1:7" x14ac:dyDescent="0.25">
      <c r="A324" t="e">
        <f>IF(
OR(Shares!B324 = "8. Transferee of restricted securities", Shares!B324 = "9. Any person (substitution for securities etc.)"),
Shares!C324,
IF(
Shares!B324 = "",
#N/A,
Shares!B324)
)</f>
        <v>#N/A</v>
      </c>
      <c r="B324" t="e">
        <f>IF(
OR('Shares - LTR - Granted'!B324 = "8. Transferee of restricted securities", 'Shares - LTR - Granted'!B324 = "9. Any person (substitution for securities etc.)"),
'Shares - LTR - Granted'!C324,
IF(
'Shares - LTR - Granted'!B324 = "",
#N/A,
'Shares - LTR - Granted'!B324)
)</f>
        <v>#N/A</v>
      </c>
      <c r="C324" t="e">
        <f>IF(
OR('Performance Securities'!B324 = "8. Transferee of restricted securities", 'Performance Securities'!B324 = "9. Any person (substitution for securities etc.)"),
'Performance Securities'!C324,
IF(
'Performance Securities'!B324 = "",
#N/A,
'Performance Securities'!B324)
)</f>
        <v>#N/A</v>
      </c>
      <c r="D324" t="e">
        <f>IF(
OR('Options or Warrants'!B324 = "8. Transferee of restricted securities", 'Options or Warrants'!B324 = "9. Any person (substitution for securities etc.)"),
'Options or Warrants'!C324,
IF(
'Options or Warrants'!B324 = "",
#N/A,
'Options or Warrants'!B324)
)</f>
        <v>#N/A</v>
      </c>
      <c r="E324" t="e">
        <f>IF(
OR('Options - Free Attaching'!B324 = "8. Transferee of restricted securities", 'Options - Free Attaching'!B324 = "9. Any person (substitution for securities etc.)"),
'Options - Free Attaching'!C324,
IF(
'Options - Free Attaching'!B324 = "",
#N/A,
'Options - Free Attaching'!B324)
)</f>
        <v>#N/A</v>
      </c>
      <c r="F324" t="e">
        <f>IF(
OR('Con. Notes - Conversion'!B324 = "8. Transferee of restricted securities", 'Con. Notes - Conversion'!B324 = "9. Any person (substitution for securities etc.)"),
'Con. Notes - Conversion'!C324,
IF(
'Con. Notes - Conversion'!B324 = "",
#N/A,
'Con. Notes - Conversion'!B324)
)</f>
        <v>#N/A</v>
      </c>
      <c r="G324" t="e">
        <f>IF(
OR('Con. Notes - No Conversion'!B324 = "8. Transferee of restricted securities", 'Con. Notes - No Conversion'!B324 = "9. Any person (substitution for securities etc.)"),
'Con. Notes - No Conversion'!C324,
IF(
'Con. Notes - No Conversion'!B324 = "",
#N/A,
'Con. Notes - No Conversion'!B324)
)</f>
        <v>#N/A</v>
      </c>
    </row>
    <row r="325" spans="1:7" x14ac:dyDescent="0.25">
      <c r="A325" t="e">
        <f>IF(
OR(Shares!B325 = "8. Transferee of restricted securities", Shares!B325 = "9. Any person (substitution for securities etc.)"),
Shares!C325,
IF(
Shares!B325 = "",
#N/A,
Shares!B325)
)</f>
        <v>#N/A</v>
      </c>
      <c r="B325" t="e">
        <f>IF(
OR('Shares - LTR - Granted'!B325 = "8. Transferee of restricted securities", 'Shares - LTR - Granted'!B325 = "9. Any person (substitution for securities etc.)"),
'Shares - LTR - Granted'!C325,
IF(
'Shares - LTR - Granted'!B325 = "",
#N/A,
'Shares - LTR - Granted'!B325)
)</f>
        <v>#N/A</v>
      </c>
      <c r="C325" t="e">
        <f>IF(
OR('Performance Securities'!B325 = "8. Transferee of restricted securities", 'Performance Securities'!B325 = "9. Any person (substitution for securities etc.)"),
'Performance Securities'!C325,
IF(
'Performance Securities'!B325 = "",
#N/A,
'Performance Securities'!B325)
)</f>
        <v>#N/A</v>
      </c>
      <c r="D325" t="e">
        <f>IF(
OR('Options or Warrants'!B325 = "8. Transferee of restricted securities", 'Options or Warrants'!B325 = "9. Any person (substitution for securities etc.)"),
'Options or Warrants'!C325,
IF(
'Options or Warrants'!B325 = "",
#N/A,
'Options or Warrants'!B325)
)</f>
        <v>#N/A</v>
      </c>
      <c r="E325" t="e">
        <f>IF(
OR('Options - Free Attaching'!B325 = "8. Transferee of restricted securities", 'Options - Free Attaching'!B325 = "9. Any person (substitution for securities etc.)"),
'Options - Free Attaching'!C325,
IF(
'Options - Free Attaching'!B325 = "",
#N/A,
'Options - Free Attaching'!B325)
)</f>
        <v>#N/A</v>
      </c>
      <c r="F325" t="e">
        <f>IF(
OR('Con. Notes - Conversion'!B325 = "8. Transferee of restricted securities", 'Con. Notes - Conversion'!B325 = "9. Any person (substitution for securities etc.)"),
'Con. Notes - Conversion'!C325,
IF(
'Con. Notes - Conversion'!B325 = "",
#N/A,
'Con. Notes - Conversion'!B325)
)</f>
        <v>#N/A</v>
      </c>
      <c r="G325" t="e">
        <f>IF(
OR('Con. Notes - No Conversion'!B325 = "8. Transferee of restricted securities", 'Con. Notes - No Conversion'!B325 = "9. Any person (substitution for securities etc.)"),
'Con. Notes - No Conversion'!C325,
IF(
'Con. Notes - No Conversion'!B325 = "",
#N/A,
'Con. Notes - No Conversion'!B325)
)</f>
        <v>#N/A</v>
      </c>
    </row>
    <row r="326" spans="1:7" x14ac:dyDescent="0.25">
      <c r="A326" t="e">
        <f>IF(
OR(Shares!B326 = "8. Transferee of restricted securities", Shares!B326 = "9. Any person (substitution for securities etc.)"),
Shares!C326,
IF(
Shares!B326 = "",
#N/A,
Shares!B326)
)</f>
        <v>#N/A</v>
      </c>
      <c r="B326" t="e">
        <f>IF(
OR('Shares - LTR - Granted'!B326 = "8. Transferee of restricted securities", 'Shares - LTR - Granted'!B326 = "9. Any person (substitution for securities etc.)"),
'Shares - LTR - Granted'!C326,
IF(
'Shares - LTR - Granted'!B326 = "",
#N/A,
'Shares - LTR - Granted'!B326)
)</f>
        <v>#N/A</v>
      </c>
      <c r="C326" t="e">
        <f>IF(
OR('Performance Securities'!B326 = "8. Transferee of restricted securities", 'Performance Securities'!B326 = "9. Any person (substitution for securities etc.)"),
'Performance Securities'!C326,
IF(
'Performance Securities'!B326 = "",
#N/A,
'Performance Securities'!B326)
)</f>
        <v>#N/A</v>
      </c>
      <c r="D326" t="e">
        <f>IF(
OR('Options or Warrants'!B326 = "8. Transferee of restricted securities", 'Options or Warrants'!B326 = "9. Any person (substitution for securities etc.)"),
'Options or Warrants'!C326,
IF(
'Options or Warrants'!B326 = "",
#N/A,
'Options or Warrants'!B326)
)</f>
        <v>#N/A</v>
      </c>
      <c r="E326" t="e">
        <f>IF(
OR('Options - Free Attaching'!B326 = "8. Transferee of restricted securities", 'Options - Free Attaching'!B326 = "9. Any person (substitution for securities etc.)"),
'Options - Free Attaching'!C326,
IF(
'Options - Free Attaching'!B326 = "",
#N/A,
'Options - Free Attaching'!B326)
)</f>
        <v>#N/A</v>
      </c>
      <c r="F326" t="e">
        <f>IF(
OR('Con. Notes - Conversion'!B326 = "8. Transferee of restricted securities", 'Con. Notes - Conversion'!B326 = "9. Any person (substitution for securities etc.)"),
'Con. Notes - Conversion'!C326,
IF(
'Con. Notes - Conversion'!B326 = "",
#N/A,
'Con. Notes - Conversion'!B326)
)</f>
        <v>#N/A</v>
      </c>
      <c r="G326" t="e">
        <f>IF(
OR('Con. Notes - No Conversion'!B326 = "8. Transferee of restricted securities", 'Con. Notes - No Conversion'!B326 = "9. Any person (substitution for securities etc.)"),
'Con. Notes - No Conversion'!C326,
IF(
'Con. Notes - No Conversion'!B326 = "",
#N/A,
'Con. Notes - No Conversion'!B326)
)</f>
        <v>#N/A</v>
      </c>
    </row>
    <row r="327" spans="1:7" x14ac:dyDescent="0.25">
      <c r="A327" t="e">
        <f>IF(
OR(Shares!B327 = "8. Transferee of restricted securities", Shares!B327 = "9. Any person (substitution for securities etc.)"),
Shares!C327,
IF(
Shares!B327 = "",
#N/A,
Shares!B327)
)</f>
        <v>#N/A</v>
      </c>
      <c r="B327" t="e">
        <f>IF(
OR('Shares - LTR - Granted'!B327 = "8. Transferee of restricted securities", 'Shares - LTR - Granted'!B327 = "9. Any person (substitution for securities etc.)"),
'Shares - LTR - Granted'!C327,
IF(
'Shares - LTR - Granted'!B327 = "",
#N/A,
'Shares - LTR - Granted'!B327)
)</f>
        <v>#N/A</v>
      </c>
      <c r="C327" t="e">
        <f>IF(
OR('Performance Securities'!B327 = "8. Transferee of restricted securities", 'Performance Securities'!B327 = "9. Any person (substitution for securities etc.)"),
'Performance Securities'!C327,
IF(
'Performance Securities'!B327 = "",
#N/A,
'Performance Securities'!B327)
)</f>
        <v>#N/A</v>
      </c>
      <c r="D327" t="e">
        <f>IF(
OR('Options or Warrants'!B327 = "8. Transferee of restricted securities", 'Options or Warrants'!B327 = "9. Any person (substitution for securities etc.)"),
'Options or Warrants'!C327,
IF(
'Options or Warrants'!B327 = "",
#N/A,
'Options or Warrants'!B327)
)</f>
        <v>#N/A</v>
      </c>
      <c r="E327" t="e">
        <f>IF(
OR('Options - Free Attaching'!B327 = "8. Transferee of restricted securities", 'Options - Free Attaching'!B327 = "9. Any person (substitution for securities etc.)"),
'Options - Free Attaching'!C327,
IF(
'Options - Free Attaching'!B327 = "",
#N/A,
'Options - Free Attaching'!B327)
)</f>
        <v>#N/A</v>
      </c>
      <c r="F327" t="e">
        <f>IF(
OR('Con. Notes - Conversion'!B327 = "8. Transferee of restricted securities", 'Con. Notes - Conversion'!B327 = "9. Any person (substitution for securities etc.)"),
'Con. Notes - Conversion'!C327,
IF(
'Con. Notes - Conversion'!B327 = "",
#N/A,
'Con. Notes - Conversion'!B327)
)</f>
        <v>#N/A</v>
      </c>
      <c r="G327" t="e">
        <f>IF(
OR('Con. Notes - No Conversion'!B327 = "8. Transferee of restricted securities", 'Con. Notes - No Conversion'!B327 = "9. Any person (substitution for securities etc.)"),
'Con. Notes - No Conversion'!C327,
IF(
'Con. Notes - No Conversion'!B327 = "",
#N/A,
'Con. Notes - No Conversion'!B327)
)</f>
        <v>#N/A</v>
      </c>
    </row>
    <row r="328" spans="1:7" x14ac:dyDescent="0.25">
      <c r="A328" t="e">
        <f>IF(
OR(Shares!B328 = "8. Transferee of restricted securities", Shares!B328 = "9. Any person (substitution for securities etc.)"),
Shares!C328,
IF(
Shares!B328 = "",
#N/A,
Shares!B328)
)</f>
        <v>#N/A</v>
      </c>
      <c r="B328" t="e">
        <f>IF(
OR('Shares - LTR - Granted'!B328 = "8. Transferee of restricted securities", 'Shares - LTR - Granted'!B328 = "9. Any person (substitution for securities etc.)"),
'Shares - LTR - Granted'!C328,
IF(
'Shares - LTR - Granted'!B328 = "",
#N/A,
'Shares - LTR - Granted'!B328)
)</f>
        <v>#N/A</v>
      </c>
      <c r="C328" t="e">
        <f>IF(
OR('Performance Securities'!B328 = "8. Transferee of restricted securities", 'Performance Securities'!B328 = "9. Any person (substitution for securities etc.)"),
'Performance Securities'!C328,
IF(
'Performance Securities'!B328 = "",
#N/A,
'Performance Securities'!B328)
)</f>
        <v>#N/A</v>
      </c>
      <c r="D328" t="e">
        <f>IF(
OR('Options or Warrants'!B328 = "8. Transferee of restricted securities", 'Options or Warrants'!B328 = "9. Any person (substitution for securities etc.)"),
'Options or Warrants'!C328,
IF(
'Options or Warrants'!B328 = "",
#N/A,
'Options or Warrants'!B328)
)</f>
        <v>#N/A</v>
      </c>
      <c r="E328" t="e">
        <f>IF(
OR('Options - Free Attaching'!B328 = "8. Transferee of restricted securities", 'Options - Free Attaching'!B328 = "9. Any person (substitution for securities etc.)"),
'Options - Free Attaching'!C328,
IF(
'Options - Free Attaching'!B328 = "",
#N/A,
'Options - Free Attaching'!B328)
)</f>
        <v>#N/A</v>
      </c>
      <c r="F328" t="e">
        <f>IF(
OR('Con. Notes - Conversion'!B328 = "8. Transferee of restricted securities", 'Con. Notes - Conversion'!B328 = "9. Any person (substitution for securities etc.)"),
'Con. Notes - Conversion'!C328,
IF(
'Con. Notes - Conversion'!B328 = "",
#N/A,
'Con. Notes - Conversion'!B328)
)</f>
        <v>#N/A</v>
      </c>
      <c r="G328" t="e">
        <f>IF(
OR('Con. Notes - No Conversion'!B328 = "8. Transferee of restricted securities", 'Con. Notes - No Conversion'!B328 = "9. Any person (substitution for securities etc.)"),
'Con. Notes - No Conversion'!C328,
IF(
'Con. Notes - No Conversion'!B328 = "",
#N/A,
'Con. Notes - No Conversion'!B328)
)</f>
        <v>#N/A</v>
      </c>
    </row>
    <row r="329" spans="1:7" x14ac:dyDescent="0.25">
      <c r="A329" t="e">
        <f>IF(
OR(Shares!B329 = "8. Transferee of restricted securities", Shares!B329 = "9. Any person (substitution for securities etc.)"),
Shares!C329,
IF(
Shares!B329 = "",
#N/A,
Shares!B329)
)</f>
        <v>#N/A</v>
      </c>
      <c r="B329" t="e">
        <f>IF(
OR('Shares - LTR - Granted'!B329 = "8. Transferee of restricted securities", 'Shares - LTR - Granted'!B329 = "9. Any person (substitution for securities etc.)"),
'Shares - LTR - Granted'!C329,
IF(
'Shares - LTR - Granted'!B329 = "",
#N/A,
'Shares - LTR - Granted'!B329)
)</f>
        <v>#N/A</v>
      </c>
      <c r="C329" t="e">
        <f>IF(
OR('Performance Securities'!B329 = "8. Transferee of restricted securities", 'Performance Securities'!B329 = "9. Any person (substitution for securities etc.)"),
'Performance Securities'!C329,
IF(
'Performance Securities'!B329 = "",
#N/A,
'Performance Securities'!B329)
)</f>
        <v>#N/A</v>
      </c>
      <c r="D329" t="e">
        <f>IF(
OR('Options or Warrants'!B329 = "8. Transferee of restricted securities", 'Options or Warrants'!B329 = "9. Any person (substitution for securities etc.)"),
'Options or Warrants'!C329,
IF(
'Options or Warrants'!B329 = "",
#N/A,
'Options or Warrants'!B329)
)</f>
        <v>#N/A</v>
      </c>
      <c r="E329" t="e">
        <f>IF(
OR('Options - Free Attaching'!B329 = "8. Transferee of restricted securities", 'Options - Free Attaching'!B329 = "9. Any person (substitution for securities etc.)"),
'Options - Free Attaching'!C329,
IF(
'Options - Free Attaching'!B329 = "",
#N/A,
'Options - Free Attaching'!B329)
)</f>
        <v>#N/A</v>
      </c>
      <c r="F329" t="e">
        <f>IF(
OR('Con. Notes - Conversion'!B329 = "8. Transferee of restricted securities", 'Con. Notes - Conversion'!B329 = "9. Any person (substitution for securities etc.)"),
'Con. Notes - Conversion'!C329,
IF(
'Con. Notes - Conversion'!B329 = "",
#N/A,
'Con. Notes - Conversion'!B329)
)</f>
        <v>#N/A</v>
      </c>
      <c r="G329" t="e">
        <f>IF(
OR('Con. Notes - No Conversion'!B329 = "8. Transferee of restricted securities", 'Con. Notes - No Conversion'!B329 = "9. Any person (substitution for securities etc.)"),
'Con. Notes - No Conversion'!C329,
IF(
'Con. Notes - No Conversion'!B329 = "",
#N/A,
'Con. Notes - No Conversion'!B329)
)</f>
        <v>#N/A</v>
      </c>
    </row>
    <row r="330" spans="1:7" x14ac:dyDescent="0.25">
      <c r="A330" t="e">
        <f>IF(
OR(Shares!B330 = "8. Transferee of restricted securities", Shares!B330 = "9. Any person (substitution for securities etc.)"),
Shares!C330,
IF(
Shares!B330 = "",
#N/A,
Shares!B330)
)</f>
        <v>#N/A</v>
      </c>
      <c r="B330" t="e">
        <f>IF(
OR('Shares - LTR - Granted'!B330 = "8. Transferee of restricted securities", 'Shares - LTR - Granted'!B330 = "9. Any person (substitution for securities etc.)"),
'Shares - LTR - Granted'!C330,
IF(
'Shares - LTR - Granted'!B330 = "",
#N/A,
'Shares - LTR - Granted'!B330)
)</f>
        <v>#N/A</v>
      </c>
      <c r="C330" t="e">
        <f>IF(
OR('Performance Securities'!B330 = "8. Transferee of restricted securities", 'Performance Securities'!B330 = "9. Any person (substitution for securities etc.)"),
'Performance Securities'!C330,
IF(
'Performance Securities'!B330 = "",
#N/A,
'Performance Securities'!B330)
)</f>
        <v>#N/A</v>
      </c>
      <c r="D330" t="e">
        <f>IF(
OR('Options or Warrants'!B330 = "8. Transferee of restricted securities", 'Options or Warrants'!B330 = "9. Any person (substitution for securities etc.)"),
'Options or Warrants'!C330,
IF(
'Options or Warrants'!B330 = "",
#N/A,
'Options or Warrants'!B330)
)</f>
        <v>#N/A</v>
      </c>
      <c r="E330" t="e">
        <f>IF(
OR('Options - Free Attaching'!B330 = "8. Transferee of restricted securities", 'Options - Free Attaching'!B330 = "9. Any person (substitution for securities etc.)"),
'Options - Free Attaching'!C330,
IF(
'Options - Free Attaching'!B330 = "",
#N/A,
'Options - Free Attaching'!B330)
)</f>
        <v>#N/A</v>
      </c>
      <c r="F330" t="e">
        <f>IF(
OR('Con. Notes - Conversion'!B330 = "8. Transferee of restricted securities", 'Con. Notes - Conversion'!B330 = "9. Any person (substitution for securities etc.)"),
'Con. Notes - Conversion'!C330,
IF(
'Con. Notes - Conversion'!B330 = "",
#N/A,
'Con. Notes - Conversion'!B330)
)</f>
        <v>#N/A</v>
      </c>
      <c r="G330" t="e">
        <f>IF(
OR('Con. Notes - No Conversion'!B330 = "8. Transferee of restricted securities", 'Con. Notes - No Conversion'!B330 = "9. Any person (substitution for securities etc.)"),
'Con. Notes - No Conversion'!C330,
IF(
'Con. Notes - No Conversion'!B330 = "",
#N/A,
'Con. Notes - No Conversion'!B330)
)</f>
        <v>#N/A</v>
      </c>
    </row>
    <row r="331" spans="1:7" x14ac:dyDescent="0.25">
      <c r="A331" t="e">
        <f>IF(
OR(Shares!B331 = "8. Transferee of restricted securities", Shares!B331 = "9. Any person (substitution for securities etc.)"),
Shares!C331,
IF(
Shares!B331 = "",
#N/A,
Shares!B331)
)</f>
        <v>#N/A</v>
      </c>
      <c r="B331" t="e">
        <f>IF(
OR('Shares - LTR - Granted'!B331 = "8. Transferee of restricted securities", 'Shares - LTR - Granted'!B331 = "9. Any person (substitution for securities etc.)"),
'Shares - LTR - Granted'!C331,
IF(
'Shares - LTR - Granted'!B331 = "",
#N/A,
'Shares - LTR - Granted'!B331)
)</f>
        <v>#N/A</v>
      </c>
      <c r="C331" t="e">
        <f>IF(
OR('Performance Securities'!B331 = "8. Transferee of restricted securities", 'Performance Securities'!B331 = "9. Any person (substitution for securities etc.)"),
'Performance Securities'!C331,
IF(
'Performance Securities'!B331 = "",
#N/A,
'Performance Securities'!B331)
)</f>
        <v>#N/A</v>
      </c>
      <c r="D331" t="e">
        <f>IF(
OR('Options or Warrants'!B331 = "8. Transferee of restricted securities", 'Options or Warrants'!B331 = "9. Any person (substitution for securities etc.)"),
'Options or Warrants'!C331,
IF(
'Options or Warrants'!B331 = "",
#N/A,
'Options or Warrants'!B331)
)</f>
        <v>#N/A</v>
      </c>
      <c r="E331" t="e">
        <f>IF(
OR('Options - Free Attaching'!B331 = "8. Transferee of restricted securities", 'Options - Free Attaching'!B331 = "9. Any person (substitution for securities etc.)"),
'Options - Free Attaching'!C331,
IF(
'Options - Free Attaching'!B331 = "",
#N/A,
'Options - Free Attaching'!B331)
)</f>
        <v>#N/A</v>
      </c>
      <c r="F331" t="e">
        <f>IF(
OR('Con. Notes - Conversion'!B331 = "8. Transferee of restricted securities", 'Con. Notes - Conversion'!B331 = "9. Any person (substitution for securities etc.)"),
'Con. Notes - Conversion'!C331,
IF(
'Con. Notes - Conversion'!B331 = "",
#N/A,
'Con. Notes - Conversion'!B331)
)</f>
        <v>#N/A</v>
      </c>
      <c r="G331" t="e">
        <f>IF(
OR('Con. Notes - No Conversion'!B331 = "8. Transferee of restricted securities", 'Con. Notes - No Conversion'!B331 = "9. Any person (substitution for securities etc.)"),
'Con. Notes - No Conversion'!C331,
IF(
'Con. Notes - No Conversion'!B331 = "",
#N/A,
'Con. Notes - No Conversion'!B331)
)</f>
        <v>#N/A</v>
      </c>
    </row>
    <row r="332" spans="1:7" x14ac:dyDescent="0.25">
      <c r="A332" t="e">
        <f>IF(
OR(Shares!B332 = "8. Transferee of restricted securities", Shares!B332 = "9. Any person (substitution for securities etc.)"),
Shares!C332,
IF(
Shares!B332 = "",
#N/A,
Shares!B332)
)</f>
        <v>#N/A</v>
      </c>
      <c r="B332" t="e">
        <f>IF(
OR('Shares - LTR - Granted'!B332 = "8. Transferee of restricted securities", 'Shares - LTR - Granted'!B332 = "9. Any person (substitution for securities etc.)"),
'Shares - LTR - Granted'!C332,
IF(
'Shares - LTR - Granted'!B332 = "",
#N/A,
'Shares - LTR - Granted'!B332)
)</f>
        <v>#N/A</v>
      </c>
      <c r="C332" t="e">
        <f>IF(
OR('Performance Securities'!B332 = "8. Transferee of restricted securities", 'Performance Securities'!B332 = "9. Any person (substitution for securities etc.)"),
'Performance Securities'!C332,
IF(
'Performance Securities'!B332 = "",
#N/A,
'Performance Securities'!B332)
)</f>
        <v>#N/A</v>
      </c>
      <c r="D332" t="e">
        <f>IF(
OR('Options or Warrants'!B332 = "8. Transferee of restricted securities", 'Options or Warrants'!B332 = "9. Any person (substitution for securities etc.)"),
'Options or Warrants'!C332,
IF(
'Options or Warrants'!B332 = "",
#N/A,
'Options or Warrants'!B332)
)</f>
        <v>#N/A</v>
      </c>
      <c r="E332" t="e">
        <f>IF(
OR('Options - Free Attaching'!B332 = "8. Transferee of restricted securities", 'Options - Free Attaching'!B332 = "9. Any person (substitution for securities etc.)"),
'Options - Free Attaching'!C332,
IF(
'Options - Free Attaching'!B332 = "",
#N/A,
'Options - Free Attaching'!B332)
)</f>
        <v>#N/A</v>
      </c>
      <c r="F332" t="e">
        <f>IF(
OR('Con. Notes - Conversion'!B332 = "8. Transferee of restricted securities", 'Con. Notes - Conversion'!B332 = "9. Any person (substitution for securities etc.)"),
'Con. Notes - Conversion'!C332,
IF(
'Con. Notes - Conversion'!B332 = "",
#N/A,
'Con. Notes - Conversion'!B332)
)</f>
        <v>#N/A</v>
      </c>
      <c r="G332" t="e">
        <f>IF(
OR('Con. Notes - No Conversion'!B332 = "8. Transferee of restricted securities", 'Con. Notes - No Conversion'!B332 = "9. Any person (substitution for securities etc.)"),
'Con. Notes - No Conversion'!C332,
IF(
'Con. Notes - No Conversion'!B332 = "",
#N/A,
'Con. Notes - No Conversion'!B332)
)</f>
        <v>#N/A</v>
      </c>
    </row>
    <row r="333" spans="1:7" x14ac:dyDescent="0.25">
      <c r="A333" t="e">
        <f>IF(
OR(Shares!B333 = "8. Transferee of restricted securities", Shares!B333 = "9. Any person (substitution for securities etc.)"),
Shares!C333,
IF(
Shares!B333 = "",
#N/A,
Shares!B333)
)</f>
        <v>#N/A</v>
      </c>
      <c r="B333" t="e">
        <f>IF(
OR('Shares - LTR - Granted'!B333 = "8. Transferee of restricted securities", 'Shares - LTR - Granted'!B333 = "9. Any person (substitution for securities etc.)"),
'Shares - LTR - Granted'!C333,
IF(
'Shares - LTR - Granted'!B333 = "",
#N/A,
'Shares - LTR - Granted'!B333)
)</f>
        <v>#N/A</v>
      </c>
      <c r="C333" t="e">
        <f>IF(
OR('Performance Securities'!B333 = "8. Transferee of restricted securities", 'Performance Securities'!B333 = "9. Any person (substitution for securities etc.)"),
'Performance Securities'!C333,
IF(
'Performance Securities'!B333 = "",
#N/A,
'Performance Securities'!B333)
)</f>
        <v>#N/A</v>
      </c>
      <c r="D333" t="e">
        <f>IF(
OR('Options or Warrants'!B333 = "8. Transferee of restricted securities", 'Options or Warrants'!B333 = "9. Any person (substitution for securities etc.)"),
'Options or Warrants'!C333,
IF(
'Options or Warrants'!B333 = "",
#N/A,
'Options or Warrants'!B333)
)</f>
        <v>#N/A</v>
      </c>
      <c r="E333" t="e">
        <f>IF(
OR('Options - Free Attaching'!B333 = "8. Transferee of restricted securities", 'Options - Free Attaching'!B333 = "9. Any person (substitution for securities etc.)"),
'Options - Free Attaching'!C333,
IF(
'Options - Free Attaching'!B333 = "",
#N/A,
'Options - Free Attaching'!B333)
)</f>
        <v>#N/A</v>
      </c>
      <c r="F333" t="e">
        <f>IF(
OR('Con. Notes - Conversion'!B333 = "8. Transferee of restricted securities", 'Con. Notes - Conversion'!B333 = "9. Any person (substitution for securities etc.)"),
'Con. Notes - Conversion'!C333,
IF(
'Con. Notes - Conversion'!B333 = "",
#N/A,
'Con. Notes - Conversion'!B333)
)</f>
        <v>#N/A</v>
      </c>
      <c r="G333" t="e">
        <f>IF(
OR('Con. Notes - No Conversion'!B333 = "8. Transferee of restricted securities", 'Con. Notes - No Conversion'!B333 = "9. Any person (substitution for securities etc.)"),
'Con. Notes - No Conversion'!C333,
IF(
'Con. Notes - No Conversion'!B333 = "",
#N/A,
'Con. Notes - No Conversion'!B333)
)</f>
        <v>#N/A</v>
      </c>
    </row>
    <row r="334" spans="1:7" x14ac:dyDescent="0.25">
      <c r="A334" t="e">
        <f>IF(
OR(Shares!B334 = "8. Transferee of restricted securities", Shares!B334 = "9. Any person (substitution for securities etc.)"),
Shares!C334,
IF(
Shares!B334 = "",
#N/A,
Shares!B334)
)</f>
        <v>#N/A</v>
      </c>
      <c r="B334" t="e">
        <f>IF(
OR('Shares - LTR - Granted'!B334 = "8. Transferee of restricted securities", 'Shares - LTR - Granted'!B334 = "9. Any person (substitution for securities etc.)"),
'Shares - LTR - Granted'!C334,
IF(
'Shares - LTR - Granted'!B334 = "",
#N/A,
'Shares - LTR - Granted'!B334)
)</f>
        <v>#N/A</v>
      </c>
      <c r="C334" t="e">
        <f>IF(
OR('Performance Securities'!B334 = "8. Transferee of restricted securities", 'Performance Securities'!B334 = "9. Any person (substitution for securities etc.)"),
'Performance Securities'!C334,
IF(
'Performance Securities'!B334 = "",
#N/A,
'Performance Securities'!B334)
)</f>
        <v>#N/A</v>
      </c>
      <c r="D334" t="e">
        <f>IF(
OR('Options or Warrants'!B334 = "8. Transferee of restricted securities", 'Options or Warrants'!B334 = "9. Any person (substitution for securities etc.)"),
'Options or Warrants'!C334,
IF(
'Options or Warrants'!B334 = "",
#N/A,
'Options or Warrants'!B334)
)</f>
        <v>#N/A</v>
      </c>
      <c r="E334" t="e">
        <f>IF(
OR('Options - Free Attaching'!B334 = "8. Transferee of restricted securities", 'Options - Free Attaching'!B334 = "9. Any person (substitution for securities etc.)"),
'Options - Free Attaching'!C334,
IF(
'Options - Free Attaching'!B334 = "",
#N/A,
'Options - Free Attaching'!B334)
)</f>
        <v>#N/A</v>
      </c>
      <c r="F334" t="e">
        <f>IF(
OR('Con. Notes - Conversion'!B334 = "8. Transferee of restricted securities", 'Con. Notes - Conversion'!B334 = "9. Any person (substitution for securities etc.)"),
'Con. Notes - Conversion'!C334,
IF(
'Con. Notes - Conversion'!B334 = "",
#N/A,
'Con. Notes - Conversion'!B334)
)</f>
        <v>#N/A</v>
      </c>
      <c r="G334" t="e">
        <f>IF(
OR('Con. Notes - No Conversion'!B334 = "8. Transferee of restricted securities", 'Con. Notes - No Conversion'!B334 = "9. Any person (substitution for securities etc.)"),
'Con. Notes - No Conversion'!C334,
IF(
'Con. Notes - No Conversion'!B334 = "",
#N/A,
'Con. Notes - No Conversion'!B334)
)</f>
        <v>#N/A</v>
      </c>
    </row>
    <row r="335" spans="1:7" x14ac:dyDescent="0.25">
      <c r="A335" t="e">
        <f>IF(
OR(Shares!B335 = "8. Transferee of restricted securities", Shares!B335 = "9. Any person (substitution for securities etc.)"),
Shares!C335,
IF(
Shares!B335 = "",
#N/A,
Shares!B335)
)</f>
        <v>#N/A</v>
      </c>
      <c r="B335" t="e">
        <f>IF(
OR('Shares - LTR - Granted'!B335 = "8. Transferee of restricted securities", 'Shares - LTR - Granted'!B335 = "9. Any person (substitution for securities etc.)"),
'Shares - LTR - Granted'!C335,
IF(
'Shares - LTR - Granted'!B335 = "",
#N/A,
'Shares - LTR - Granted'!B335)
)</f>
        <v>#N/A</v>
      </c>
      <c r="C335" t="e">
        <f>IF(
OR('Performance Securities'!B335 = "8. Transferee of restricted securities", 'Performance Securities'!B335 = "9. Any person (substitution for securities etc.)"),
'Performance Securities'!C335,
IF(
'Performance Securities'!B335 = "",
#N/A,
'Performance Securities'!B335)
)</f>
        <v>#N/A</v>
      </c>
      <c r="D335" t="e">
        <f>IF(
OR('Options or Warrants'!B335 = "8. Transferee of restricted securities", 'Options or Warrants'!B335 = "9. Any person (substitution for securities etc.)"),
'Options or Warrants'!C335,
IF(
'Options or Warrants'!B335 = "",
#N/A,
'Options or Warrants'!B335)
)</f>
        <v>#N/A</v>
      </c>
      <c r="E335" t="e">
        <f>IF(
OR('Options - Free Attaching'!B335 = "8. Transferee of restricted securities", 'Options - Free Attaching'!B335 = "9. Any person (substitution for securities etc.)"),
'Options - Free Attaching'!C335,
IF(
'Options - Free Attaching'!B335 = "",
#N/A,
'Options - Free Attaching'!B335)
)</f>
        <v>#N/A</v>
      </c>
      <c r="F335" t="e">
        <f>IF(
OR('Con. Notes - Conversion'!B335 = "8. Transferee of restricted securities", 'Con. Notes - Conversion'!B335 = "9. Any person (substitution for securities etc.)"),
'Con. Notes - Conversion'!C335,
IF(
'Con. Notes - Conversion'!B335 = "",
#N/A,
'Con. Notes - Conversion'!B335)
)</f>
        <v>#N/A</v>
      </c>
      <c r="G335" t="e">
        <f>IF(
OR('Con. Notes - No Conversion'!B335 = "8. Transferee of restricted securities", 'Con. Notes - No Conversion'!B335 = "9. Any person (substitution for securities etc.)"),
'Con. Notes - No Conversion'!C335,
IF(
'Con. Notes - No Conversion'!B335 = "",
#N/A,
'Con. Notes - No Conversion'!B335)
)</f>
        <v>#N/A</v>
      </c>
    </row>
    <row r="336" spans="1:7" x14ac:dyDescent="0.25">
      <c r="A336" t="e">
        <f>IF(
OR(Shares!B336 = "8. Transferee of restricted securities", Shares!B336 = "9. Any person (substitution for securities etc.)"),
Shares!C336,
IF(
Shares!B336 = "",
#N/A,
Shares!B336)
)</f>
        <v>#N/A</v>
      </c>
      <c r="B336" t="e">
        <f>IF(
OR('Shares - LTR - Granted'!B336 = "8. Transferee of restricted securities", 'Shares - LTR - Granted'!B336 = "9. Any person (substitution for securities etc.)"),
'Shares - LTR - Granted'!C336,
IF(
'Shares - LTR - Granted'!B336 = "",
#N/A,
'Shares - LTR - Granted'!B336)
)</f>
        <v>#N/A</v>
      </c>
      <c r="C336" t="e">
        <f>IF(
OR('Performance Securities'!B336 = "8. Transferee of restricted securities", 'Performance Securities'!B336 = "9. Any person (substitution for securities etc.)"),
'Performance Securities'!C336,
IF(
'Performance Securities'!B336 = "",
#N/A,
'Performance Securities'!B336)
)</f>
        <v>#N/A</v>
      </c>
      <c r="D336" t="e">
        <f>IF(
OR('Options or Warrants'!B336 = "8. Transferee of restricted securities", 'Options or Warrants'!B336 = "9. Any person (substitution for securities etc.)"),
'Options or Warrants'!C336,
IF(
'Options or Warrants'!B336 = "",
#N/A,
'Options or Warrants'!B336)
)</f>
        <v>#N/A</v>
      </c>
      <c r="E336" t="e">
        <f>IF(
OR('Options - Free Attaching'!B336 = "8. Transferee of restricted securities", 'Options - Free Attaching'!B336 = "9. Any person (substitution for securities etc.)"),
'Options - Free Attaching'!C336,
IF(
'Options - Free Attaching'!B336 = "",
#N/A,
'Options - Free Attaching'!B336)
)</f>
        <v>#N/A</v>
      </c>
      <c r="F336" t="e">
        <f>IF(
OR('Con. Notes - Conversion'!B336 = "8. Transferee of restricted securities", 'Con. Notes - Conversion'!B336 = "9. Any person (substitution for securities etc.)"),
'Con. Notes - Conversion'!C336,
IF(
'Con. Notes - Conversion'!B336 = "",
#N/A,
'Con. Notes - Conversion'!B336)
)</f>
        <v>#N/A</v>
      </c>
      <c r="G336" t="e">
        <f>IF(
OR('Con. Notes - No Conversion'!B336 = "8. Transferee of restricted securities", 'Con. Notes - No Conversion'!B336 = "9. Any person (substitution for securities etc.)"),
'Con. Notes - No Conversion'!C336,
IF(
'Con. Notes - No Conversion'!B336 = "",
#N/A,
'Con. Notes - No Conversion'!B336)
)</f>
        <v>#N/A</v>
      </c>
    </row>
    <row r="337" spans="1:7" x14ac:dyDescent="0.25">
      <c r="A337" t="e">
        <f>IF(
OR(Shares!B337 = "8. Transferee of restricted securities", Shares!B337 = "9. Any person (substitution for securities etc.)"),
Shares!C337,
IF(
Shares!B337 = "",
#N/A,
Shares!B337)
)</f>
        <v>#N/A</v>
      </c>
      <c r="B337" t="e">
        <f>IF(
OR('Shares - LTR - Granted'!B337 = "8. Transferee of restricted securities", 'Shares - LTR - Granted'!B337 = "9. Any person (substitution for securities etc.)"),
'Shares - LTR - Granted'!C337,
IF(
'Shares - LTR - Granted'!B337 = "",
#N/A,
'Shares - LTR - Granted'!B337)
)</f>
        <v>#N/A</v>
      </c>
      <c r="C337" t="e">
        <f>IF(
OR('Performance Securities'!B337 = "8. Transferee of restricted securities", 'Performance Securities'!B337 = "9. Any person (substitution for securities etc.)"),
'Performance Securities'!C337,
IF(
'Performance Securities'!B337 = "",
#N/A,
'Performance Securities'!B337)
)</f>
        <v>#N/A</v>
      </c>
      <c r="D337" t="e">
        <f>IF(
OR('Options or Warrants'!B337 = "8. Transferee of restricted securities", 'Options or Warrants'!B337 = "9. Any person (substitution for securities etc.)"),
'Options or Warrants'!C337,
IF(
'Options or Warrants'!B337 = "",
#N/A,
'Options or Warrants'!B337)
)</f>
        <v>#N/A</v>
      </c>
      <c r="E337" t="e">
        <f>IF(
OR('Options - Free Attaching'!B337 = "8. Transferee of restricted securities", 'Options - Free Attaching'!B337 = "9. Any person (substitution for securities etc.)"),
'Options - Free Attaching'!C337,
IF(
'Options - Free Attaching'!B337 = "",
#N/A,
'Options - Free Attaching'!B337)
)</f>
        <v>#N/A</v>
      </c>
      <c r="F337" t="e">
        <f>IF(
OR('Con. Notes - Conversion'!B337 = "8. Transferee of restricted securities", 'Con. Notes - Conversion'!B337 = "9. Any person (substitution for securities etc.)"),
'Con. Notes - Conversion'!C337,
IF(
'Con. Notes - Conversion'!B337 = "",
#N/A,
'Con. Notes - Conversion'!B337)
)</f>
        <v>#N/A</v>
      </c>
      <c r="G337" t="e">
        <f>IF(
OR('Con. Notes - No Conversion'!B337 = "8. Transferee of restricted securities", 'Con. Notes - No Conversion'!B337 = "9. Any person (substitution for securities etc.)"),
'Con. Notes - No Conversion'!C337,
IF(
'Con. Notes - No Conversion'!B337 = "",
#N/A,
'Con. Notes - No Conversion'!B337)
)</f>
        <v>#N/A</v>
      </c>
    </row>
    <row r="338" spans="1:7" x14ac:dyDescent="0.25">
      <c r="A338" t="e">
        <f>IF(
OR(Shares!B338 = "8. Transferee of restricted securities", Shares!B338 = "9. Any person (substitution for securities etc.)"),
Shares!C338,
IF(
Shares!B338 = "",
#N/A,
Shares!B338)
)</f>
        <v>#N/A</v>
      </c>
      <c r="B338" t="e">
        <f>IF(
OR('Shares - LTR - Granted'!B338 = "8. Transferee of restricted securities", 'Shares - LTR - Granted'!B338 = "9. Any person (substitution for securities etc.)"),
'Shares - LTR - Granted'!C338,
IF(
'Shares - LTR - Granted'!B338 = "",
#N/A,
'Shares - LTR - Granted'!B338)
)</f>
        <v>#N/A</v>
      </c>
      <c r="C338" t="e">
        <f>IF(
OR('Performance Securities'!B338 = "8. Transferee of restricted securities", 'Performance Securities'!B338 = "9. Any person (substitution for securities etc.)"),
'Performance Securities'!C338,
IF(
'Performance Securities'!B338 = "",
#N/A,
'Performance Securities'!B338)
)</f>
        <v>#N/A</v>
      </c>
      <c r="D338" t="e">
        <f>IF(
OR('Options or Warrants'!B338 = "8. Transferee of restricted securities", 'Options or Warrants'!B338 = "9. Any person (substitution for securities etc.)"),
'Options or Warrants'!C338,
IF(
'Options or Warrants'!B338 = "",
#N/A,
'Options or Warrants'!B338)
)</f>
        <v>#N/A</v>
      </c>
      <c r="E338" t="e">
        <f>IF(
OR('Options - Free Attaching'!B338 = "8. Transferee of restricted securities", 'Options - Free Attaching'!B338 = "9. Any person (substitution for securities etc.)"),
'Options - Free Attaching'!C338,
IF(
'Options - Free Attaching'!B338 = "",
#N/A,
'Options - Free Attaching'!B338)
)</f>
        <v>#N/A</v>
      </c>
      <c r="F338" t="e">
        <f>IF(
OR('Con. Notes - Conversion'!B338 = "8. Transferee of restricted securities", 'Con. Notes - Conversion'!B338 = "9. Any person (substitution for securities etc.)"),
'Con. Notes - Conversion'!C338,
IF(
'Con. Notes - Conversion'!B338 = "",
#N/A,
'Con. Notes - Conversion'!B338)
)</f>
        <v>#N/A</v>
      </c>
      <c r="G338" t="e">
        <f>IF(
OR('Con. Notes - No Conversion'!B338 = "8. Transferee of restricted securities", 'Con. Notes - No Conversion'!B338 = "9. Any person (substitution for securities etc.)"),
'Con. Notes - No Conversion'!C338,
IF(
'Con. Notes - No Conversion'!B338 = "",
#N/A,
'Con. Notes - No Conversion'!B338)
)</f>
        <v>#N/A</v>
      </c>
    </row>
    <row r="339" spans="1:7" x14ac:dyDescent="0.25">
      <c r="A339" t="e">
        <f>IF(
OR(Shares!B339 = "8. Transferee of restricted securities", Shares!B339 = "9. Any person (substitution for securities etc.)"),
Shares!C339,
IF(
Shares!B339 = "",
#N/A,
Shares!B339)
)</f>
        <v>#N/A</v>
      </c>
      <c r="B339" t="e">
        <f>IF(
OR('Shares - LTR - Granted'!B339 = "8. Transferee of restricted securities", 'Shares - LTR - Granted'!B339 = "9. Any person (substitution for securities etc.)"),
'Shares - LTR - Granted'!C339,
IF(
'Shares - LTR - Granted'!B339 = "",
#N/A,
'Shares - LTR - Granted'!B339)
)</f>
        <v>#N/A</v>
      </c>
      <c r="C339" t="e">
        <f>IF(
OR('Performance Securities'!B339 = "8. Transferee of restricted securities", 'Performance Securities'!B339 = "9. Any person (substitution for securities etc.)"),
'Performance Securities'!C339,
IF(
'Performance Securities'!B339 = "",
#N/A,
'Performance Securities'!B339)
)</f>
        <v>#N/A</v>
      </c>
      <c r="D339" t="e">
        <f>IF(
OR('Options or Warrants'!B339 = "8. Transferee of restricted securities", 'Options or Warrants'!B339 = "9. Any person (substitution for securities etc.)"),
'Options or Warrants'!C339,
IF(
'Options or Warrants'!B339 = "",
#N/A,
'Options or Warrants'!B339)
)</f>
        <v>#N/A</v>
      </c>
      <c r="E339" t="e">
        <f>IF(
OR('Options - Free Attaching'!B339 = "8. Transferee of restricted securities", 'Options - Free Attaching'!B339 = "9. Any person (substitution for securities etc.)"),
'Options - Free Attaching'!C339,
IF(
'Options - Free Attaching'!B339 = "",
#N/A,
'Options - Free Attaching'!B339)
)</f>
        <v>#N/A</v>
      </c>
      <c r="F339" t="e">
        <f>IF(
OR('Con. Notes - Conversion'!B339 = "8. Transferee of restricted securities", 'Con. Notes - Conversion'!B339 = "9. Any person (substitution for securities etc.)"),
'Con. Notes - Conversion'!C339,
IF(
'Con. Notes - Conversion'!B339 = "",
#N/A,
'Con. Notes - Conversion'!B339)
)</f>
        <v>#N/A</v>
      </c>
      <c r="G339" t="e">
        <f>IF(
OR('Con. Notes - No Conversion'!B339 = "8. Transferee of restricted securities", 'Con. Notes - No Conversion'!B339 = "9. Any person (substitution for securities etc.)"),
'Con. Notes - No Conversion'!C339,
IF(
'Con. Notes - No Conversion'!B339 = "",
#N/A,
'Con. Notes - No Conversion'!B339)
)</f>
        <v>#N/A</v>
      </c>
    </row>
    <row r="340" spans="1:7" x14ac:dyDescent="0.25">
      <c r="A340" t="e">
        <f>IF(
OR(Shares!B340 = "8. Transferee of restricted securities", Shares!B340 = "9. Any person (substitution for securities etc.)"),
Shares!C340,
IF(
Shares!B340 = "",
#N/A,
Shares!B340)
)</f>
        <v>#N/A</v>
      </c>
      <c r="B340" t="e">
        <f>IF(
OR('Shares - LTR - Granted'!B340 = "8. Transferee of restricted securities", 'Shares - LTR - Granted'!B340 = "9. Any person (substitution for securities etc.)"),
'Shares - LTR - Granted'!C340,
IF(
'Shares - LTR - Granted'!B340 = "",
#N/A,
'Shares - LTR - Granted'!B340)
)</f>
        <v>#N/A</v>
      </c>
      <c r="C340" t="e">
        <f>IF(
OR('Performance Securities'!B340 = "8. Transferee of restricted securities", 'Performance Securities'!B340 = "9. Any person (substitution for securities etc.)"),
'Performance Securities'!C340,
IF(
'Performance Securities'!B340 = "",
#N/A,
'Performance Securities'!B340)
)</f>
        <v>#N/A</v>
      </c>
      <c r="D340" t="e">
        <f>IF(
OR('Options or Warrants'!B340 = "8. Transferee of restricted securities", 'Options or Warrants'!B340 = "9. Any person (substitution for securities etc.)"),
'Options or Warrants'!C340,
IF(
'Options or Warrants'!B340 = "",
#N/A,
'Options or Warrants'!B340)
)</f>
        <v>#N/A</v>
      </c>
      <c r="E340" t="e">
        <f>IF(
OR('Options - Free Attaching'!B340 = "8. Transferee of restricted securities", 'Options - Free Attaching'!B340 = "9. Any person (substitution for securities etc.)"),
'Options - Free Attaching'!C340,
IF(
'Options - Free Attaching'!B340 = "",
#N/A,
'Options - Free Attaching'!B340)
)</f>
        <v>#N/A</v>
      </c>
      <c r="F340" t="e">
        <f>IF(
OR('Con. Notes - Conversion'!B340 = "8. Transferee of restricted securities", 'Con. Notes - Conversion'!B340 = "9. Any person (substitution for securities etc.)"),
'Con. Notes - Conversion'!C340,
IF(
'Con. Notes - Conversion'!B340 = "",
#N/A,
'Con. Notes - Conversion'!B340)
)</f>
        <v>#N/A</v>
      </c>
      <c r="G340" t="e">
        <f>IF(
OR('Con. Notes - No Conversion'!B340 = "8. Transferee of restricted securities", 'Con. Notes - No Conversion'!B340 = "9. Any person (substitution for securities etc.)"),
'Con. Notes - No Conversion'!C340,
IF(
'Con. Notes - No Conversion'!B340 = "",
#N/A,
'Con. Notes - No Conversion'!B340)
)</f>
        <v>#N/A</v>
      </c>
    </row>
    <row r="341" spans="1:7" x14ac:dyDescent="0.25">
      <c r="A341" t="e">
        <f>IF(
OR(Shares!B341 = "8. Transferee of restricted securities", Shares!B341 = "9. Any person (substitution for securities etc.)"),
Shares!C341,
IF(
Shares!B341 = "",
#N/A,
Shares!B341)
)</f>
        <v>#N/A</v>
      </c>
      <c r="B341" t="e">
        <f>IF(
OR('Shares - LTR - Granted'!B341 = "8. Transferee of restricted securities", 'Shares - LTR - Granted'!B341 = "9. Any person (substitution for securities etc.)"),
'Shares - LTR - Granted'!C341,
IF(
'Shares - LTR - Granted'!B341 = "",
#N/A,
'Shares - LTR - Granted'!B341)
)</f>
        <v>#N/A</v>
      </c>
      <c r="C341" t="e">
        <f>IF(
OR('Performance Securities'!B341 = "8. Transferee of restricted securities", 'Performance Securities'!B341 = "9. Any person (substitution for securities etc.)"),
'Performance Securities'!C341,
IF(
'Performance Securities'!B341 = "",
#N/A,
'Performance Securities'!B341)
)</f>
        <v>#N/A</v>
      </c>
      <c r="D341" t="e">
        <f>IF(
OR('Options or Warrants'!B341 = "8. Transferee of restricted securities", 'Options or Warrants'!B341 = "9. Any person (substitution for securities etc.)"),
'Options or Warrants'!C341,
IF(
'Options or Warrants'!B341 = "",
#N/A,
'Options or Warrants'!B341)
)</f>
        <v>#N/A</v>
      </c>
      <c r="E341" t="e">
        <f>IF(
OR('Options - Free Attaching'!B341 = "8. Transferee of restricted securities", 'Options - Free Attaching'!B341 = "9. Any person (substitution for securities etc.)"),
'Options - Free Attaching'!C341,
IF(
'Options - Free Attaching'!B341 = "",
#N/A,
'Options - Free Attaching'!B341)
)</f>
        <v>#N/A</v>
      </c>
      <c r="F341" t="e">
        <f>IF(
OR('Con. Notes - Conversion'!B341 = "8. Transferee of restricted securities", 'Con. Notes - Conversion'!B341 = "9. Any person (substitution for securities etc.)"),
'Con. Notes - Conversion'!C341,
IF(
'Con. Notes - Conversion'!B341 = "",
#N/A,
'Con. Notes - Conversion'!B341)
)</f>
        <v>#N/A</v>
      </c>
      <c r="G341" t="e">
        <f>IF(
OR('Con. Notes - No Conversion'!B341 = "8. Transferee of restricted securities", 'Con. Notes - No Conversion'!B341 = "9. Any person (substitution for securities etc.)"),
'Con. Notes - No Conversion'!C341,
IF(
'Con. Notes - No Conversion'!B341 = "",
#N/A,
'Con. Notes - No Conversion'!B341)
)</f>
        <v>#N/A</v>
      </c>
    </row>
    <row r="342" spans="1:7" x14ac:dyDescent="0.25">
      <c r="A342" t="e">
        <f>IF(
OR(Shares!B342 = "8. Transferee of restricted securities", Shares!B342 = "9. Any person (substitution for securities etc.)"),
Shares!C342,
IF(
Shares!B342 = "",
#N/A,
Shares!B342)
)</f>
        <v>#N/A</v>
      </c>
      <c r="B342" t="e">
        <f>IF(
OR('Shares - LTR - Granted'!B342 = "8. Transferee of restricted securities", 'Shares - LTR - Granted'!B342 = "9. Any person (substitution for securities etc.)"),
'Shares - LTR - Granted'!C342,
IF(
'Shares - LTR - Granted'!B342 = "",
#N/A,
'Shares - LTR - Granted'!B342)
)</f>
        <v>#N/A</v>
      </c>
      <c r="C342" t="e">
        <f>IF(
OR('Performance Securities'!B342 = "8. Transferee of restricted securities", 'Performance Securities'!B342 = "9. Any person (substitution for securities etc.)"),
'Performance Securities'!C342,
IF(
'Performance Securities'!B342 = "",
#N/A,
'Performance Securities'!B342)
)</f>
        <v>#N/A</v>
      </c>
      <c r="D342" t="e">
        <f>IF(
OR('Options or Warrants'!B342 = "8. Transferee of restricted securities", 'Options or Warrants'!B342 = "9. Any person (substitution for securities etc.)"),
'Options or Warrants'!C342,
IF(
'Options or Warrants'!B342 = "",
#N/A,
'Options or Warrants'!B342)
)</f>
        <v>#N/A</v>
      </c>
      <c r="E342" t="e">
        <f>IF(
OR('Options - Free Attaching'!B342 = "8. Transferee of restricted securities", 'Options - Free Attaching'!B342 = "9. Any person (substitution for securities etc.)"),
'Options - Free Attaching'!C342,
IF(
'Options - Free Attaching'!B342 = "",
#N/A,
'Options - Free Attaching'!B342)
)</f>
        <v>#N/A</v>
      </c>
      <c r="F342" t="e">
        <f>IF(
OR('Con. Notes - Conversion'!B342 = "8. Transferee of restricted securities", 'Con. Notes - Conversion'!B342 = "9. Any person (substitution for securities etc.)"),
'Con. Notes - Conversion'!C342,
IF(
'Con. Notes - Conversion'!B342 = "",
#N/A,
'Con. Notes - Conversion'!B342)
)</f>
        <v>#N/A</v>
      </c>
      <c r="G342" t="e">
        <f>IF(
OR('Con. Notes - No Conversion'!B342 = "8. Transferee of restricted securities", 'Con. Notes - No Conversion'!B342 = "9. Any person (substitution for securities etc.)"),
'Con. Notes - No Conversion'!C342,
IF(
'Con. Notes - No Conversion'!B342 = "",
#N/A,
'Con. Notes - No Conversion'!B342)
)</f>
        <v>#N/A</v>
      </c>
    </row>
    <row r="343" spans="1:7" x14ac:dyDescent="0.25">
      <c r="A343" t="e">
        <f>IF(
OR(Shares!B343 = "8. Transferee of restricted securities", Shares!B343 = "9. Any person (substitution for securities etc.)"),
Shares!C343,
IF(
Shares!B343 = "",
#N/A,
Shares!B343)
)</f>
        <v>#N/A</v>
      </c>
      <c r="B343" t="e">
        <f>IF(
OR('Shares - LTR - Granted'!B343 = "8. Transferee of restricted securities", 'Shares - LTR - Granted'!B343 = "9. Any person (substitution for securities etc.)"),
'Shares - LTR - Granted'!C343,
IF(
'Shares - LTR - Granted'!B343 = "",
#N/A,
'Shares - LTR - Granted'!B343)
)</f>
        <v>#N/A</v>
      </c>
      <c r="C343" t="e">
        <f>IF(
OR('Performance Securities'!B343 = "8. Transferee of restricted securities", 'Performance Securities'!B343 = "9. Any person (substitution for securities etc.)"),
'Performance Securities'!C343,
IF(
'Performance Securities'!B343 = "",
#N/A,
'Performance Securities'!B343)
)</f>
        <v>#N/A</v>
      </c>
      <c r="D343" t="e">
        <f>IF(
OR('Options or Warrants'!B343 = "8. Transferee of restricted securities", 'Options or Warrants'!B343 = "9. Any person (substitution for securities etc.)"),
'Options or Warrants'!C343,
IF(
'Options or Warrants'!B343 = "",
#N/A,
'Options or Warrants'!B343)
)</f>
        <v>#N/A</v>
      </c>
      <c r="E343" t="e">
        <f>IF(
OR('Options - Free Attaching'!B343 = "8. Transferee of restricted securities", 'Options - Free Attaching'!B343 = "9. Any person (substitution for securities etc.)"),
'Options - Free Attaching'!C343,
IF(
'Options - Free Attaching'!B343 = "",
#N/A,
'Options - Free Attaching'!B343)
)</f>
        <v>#N/A</v>
      </c>
      <c r="F343" t="e">
        <f>IF(
OR('Con. Notes - Conversion'!B343 = "8. Transferee of restricted securities", 'Con. Notes - Conversion'!B343 = "9. Any person (substitution for securities etc.)"),
'Con. Notes - Conversion'!C343,
IF(
'Con. Notes - Conversion'!B343 = "",
#N/A,
'Con. Notes - Conversion'!B343)
)</f>
        <v>#N/A</v>
      </c>
      <c r="G343" t="e">
        <f>IF(
OR('Con. Notes - No Conversion'!B343 = "8. Transferee of restricted securities", 'Con. Notes - No Conversion'!B343 = "9. Any person (substitution for securities etc.)"),
'Con. Notes - No Conversion'!C343,
IF(
'Con. Notes - No Conversion'!B343 = "",
#N/A,
'Con. Notes - No Conversion'!B343)
)</f>
        <v>#N/A</v>
      </c>
    </row>
    <row r="344" spans="1:7" x14ac:dyDescent="0.25">
      <c r="A344" t="e">
        <f>IF(
OR(Shares!B344 = "8. Transferee of restricted securities", Shares!B344 = "9. Any person (substitution for securities etc.)"),
Shares!C344,
IF(
Shares!B344 = "",
#N/A,
Shares!B344)
)</f>
        <v>#N/A</v>
      </c>
      <c r="B344" t="e">
        <f>IF(
OR('Shares - LTR - Granted'!B344 = "8. Transferee of restricted securities", 'Shares - LTR - Granted'!B344 = "9. Any person (substitution for securities etc.)"),
'Shares - LTR - Granted'!C344,
IF(
'Shares - LTR - Granted'!B344 = "",
#N/A,
'Shares - LTR - Granted'!B344)
)</f>
        <v>#N/A</v>
      </c>
      <c r="C344" t="e">
        <f>IF(
OR('Performance Securities'!B344 = "8. Transferee of restricted securities", 'Performance Securities'!B344 = "9. Any person (substitution for securities etc.)"),
'Performance Securities'!C344,
IF(
'Performance Securities'!B344 = "",
#N/A,
'Performance Securities'!B344)
)</f>
        <v>#N/A</v>
      </c>
      <c r="D344" t="e">
        <f>IF(
OR('Options or Warrants'!B344 = "8. Transferee of restricted securities", 'Options or Warrants'!B344 = "9. Any person (substitution for securities etc.)"),
'Options or Warrants'!C344,
IF(
'Options or Warrants'!B344 = "",
#N/A,
'Options or Warrants'!B344)
)</f>
        <v>#N/A</v>
      </c>
      <c r="E344" t="e">
        <f>IF(
OR('Options - Free Attaching'!B344 = "8. Transferee of restricted securities", 'Options - Free Attaching'!B344 = "9. Any person (substitution for securities etc.)"),
'Options - Free Attaching'!C344,
IF(
'Options - Free Attaching'!B344 = "",
#N/A,
'Options - Free Attaching'!B344)
)</f>
        <v>#N/A</v>
      </c>
      <c r="F344" t="e">
        <f>IF(
OR('Con. Notes - Conversion'!B344 = "8. Transferee of restricted securities", 'Con. Notes - Conversion'!B344 = "9. Any person (substitution for securities etc.)"),
'Con. Notes - Conversion'!C344,
IF(
'Con. Notes - Conversion'!B344 = "",
#N/A,
'Con. Notes - Conversion'!B344)
)</f>
        <v>#N/A</v>
      </c>
      <c r="G344" t="e">
        <f>IF(
OR('Con. Notes - No Conversion'!B344 = "8. Transferee of restricted securities", 'Con. Notes - No Conversion'!B344 = "9. Any person (substitution for securities etc.)"),
'Con. Notes - No Conversion'!C344,
IF(
'Con. Notes - No Conversion'!B344 = "",
#N/A,
'Con. Notes - No Conversion'!B344)
)</f>
        <v>#N/A</v>
      </c>
    </row>
    <row r="345" spans="1:7" x14ac:dyDescent="0.25">
      <c r="A345" t="e">
        <f>IF(
OR(Shares!B345 = "8. Transferee of restricted securities", Shares!B345 = "9. Any person (substitution for securities etc.)"),
Shares!C345,
IF(
Shares!B345 = "",
#N/A,
Shares!B345)
)</f>
        <v>#N/A</v>
      </c>
      <c r="B345" t="e">
        <f>IF(
OR('Shares - LTR - Granted'!B345 = "8. Transferee of restricted securities", 'Shares - LTR - Granted'!B345 = "9. Any person (substitution for securities etc.)"),
'Shares - LTR - Granted'!C345,
IF(
'Shares - LTR - Granted'!B345 = "",
#N/A,
'Shares - LTR - Granted'!B345)
)</f>
        <v>#N/A</v>
      </c>
      <c r="C345" t="e">
        <f>IF(
OR('Performance Securities'!B345 = "8. Transferee of restricted securities", 'Performance Securities'!B345 = "9. Any person (substitution for securities etc.)"),
'Performance Securities'!C345,
IF(
'Performance Securities'!B345 = "",
#N/A,
'Performance Securities'!B345)
)</f>
        <v>#N/A</v>
      </c>
      <c r="D345" t="e">
        <f>IF(
OR('Options or Warrants'!B345 = "8. Transferee of restricted securities", 'Options or Warrants'!B345 = "9. Any person (substitution for securities etc.)"),
'Options or Warrants'!C345,
IF(
'Options or Warrants'!B345 = "",
#N/A,
'Options or Warrants'!B345)
)</f>
        <v>#N/A</v>
      </c>
      <c r="E345" t="e">
        <f>IF(
OR('Options - Free Attaching'!B345 = "8. Transferee of restricted securities", 'Options - Free Attaching'!B345 = "9. Any person (substitution for securities etc.)"),
'Options - Free Attaching'!C345,
IF(
'Options - Free Attaching'!B345 = "",
#N/A,
'Options - Free Attaching'!B345)
)</f>
        <v>#N/A</v>
      </c>
      <c r="F345" t="e">
        <f>IF(
OR('Con. Notes - Conversion'!B345 = "8. Transferee of restricted securities", 'Con. Notes - Conversion'!B345 = "9. Any person (substitution for securities etc.)"),
'Con. Notes - Conversion'!C345,
IF(
'Con. Notes - Conversion'!B345 = "",
#N/A,
'Con. Notes - Conversion'!B345)
)</f>
        <v>#N/A</v>
      </c>
      <c r="G345" t="e">
        <f>IF(
OR('Con. Notes - No Conversion'!B345 = "8. Transferee of restricted securities", 'Con. Notes - No Conversion'!B345 = "9. Any person (substitution for securities etc.)"),
'Con. Notes - No Conversion'!C345,
IF(
'Con. Notes - No Conversion'!B345 = "",
#N/A,
'Con. Notes - No Conversion'!B345)
)</f>
        <v>#N/A</v>
      </c>
    </row>
    <row r="346" spans="1:7" x14ac:dyDescent="0.25">
      <c r="A346" t="e">
        <f>IF(
OR(Shares!B346 = "8. Transferee of restricted securities", Shares!B346 = "9. Any person (substitution for securities etc.)"),
Shares!C346,
IF(
Shares!B346 = "",
#N/A,
Shares!B346)
)</f>
        <v>#N/A</v>
      </c>
      <c r="B346" t="e">
        <f>IF(
OR('Shares - LTR - Granted'!B346 = "8. Transferee of restricted securities", 'Shares - LTR - Granted'!B346 = "9. Any person (substitution for securities etc.)"),
'Shares - LTR - Granted'!C346,
IF(
'Shares - LTR - Granted'!B346 = "",
#N/A,
'Shares - LTR - Granted'!B346)
)</f>
        <v>#N/A</v>
      </c>
      <c r="C346" t="e">
        <f>IF(
OR('Performance Securities'!B346 = "8. Transferee of restricted securities", 'Performance Securities'!B346 = "9. Any person (substitution for securities etc.)"),
'Performance Securities'!C346,
IF(
'Performance Securities'!B346 = "",
#N/A,
'Performance Securities'!B346)
)</f>
        <v>#N/A</v>
      </c>
      <c r="D346" t="e">
        <f>IF(
OR('Options or Warrants'!B346 = "8. Transferee of restricted securities", 'Options or Warrants'!B346 = "9. Any person (substitution for securities etc.)"),
'Options or Warrants'!C346,
IF(
'Options or Warrants'!B346 = "",
#N/A,
'Options or Warrants'!B346)
)</f>
        <v>#N/A</v>
      </c>
      <c r="E346" t="e">
        <f>IF(
OR('Options - Free Attaching'!B346 = "8. Transferee of restricted securities", 'Options - Free Attaching'!B346 = "9. Any person (substitution for securities etc.)"),
'Options - Free Attaching'!C346,
IF(
'Options - Free Attaching'!B346 = "",
#N/A,
'Options - Free Attaching'!B346)
)</f>
        <v>#N/A</v>
      </c>
      <c r="F346" t="e">
        <f>IF(
OR('Con. Notes - Conversion'!B346 = "8. Transferee of restricted securities", 'Con. Notes - Conversion'!B346 = "9. Any person (substitution for securities etc.)"),
'Con. Notes - Conversion'!C346,
IF(
'Con. Notes - Conversion'!B346 = "",
#N/A,
'Con. Notes - Conversion'!B346)
)</f>
        <v>#N/A</v>
      </c>
      <c r="G346" t="e">
        <f>IF(
OR('Con. Notes - No Conversion'!B346 = "8. Transferee of restricted securities", 'Con. Notes - No Conversion'!B346 = "9. Any person (substitution for securities etc.)"),
'Con. Notes - No Conversion'!C346,
IF(
'Con. Notes - No Conversion'!B346 = "",
#N/A,
'Con. Notes - No Conversion'!B346)
)</f>
        <v>#N/A</v>
      </c>
    </row>
    <row r="347" spans="1:7" x14ac:dyDescent="0.25">
      <c r="A347" t="e">
        <f>IF(
OR(Shares!B347 = "8. Transferee of restricted securities", Shares!B347 = "9. Any person (substitution for securities etc.)"),
Shares!C347,
IF(
Shares!B347 = "",
#N/A,
Shares!B347)
)</f>
        <v>#N/A</v>
      </c>
      <c r="B347" t="e">
        <f>IF(
OR('Shares - LTR - Granted'!B347 = "8. Transferee of restricted securities", 'Shares - LTR - Granted'!B347 = "9. Any person (substitution for securities etc.)"),
'Shares - LTR - Granted'!C347,
IF(
'Shares - LTR - Granted'!B347 = "",
#N/A,
'Shares - LTR - Granted'!B347)
)</f>
        <v>#N/A</v>
      </c>
      <c r="C347" t="e">
        <f>IF(
OR('Performance Securities'!B347 = "8. Transferee of restricted securities", 'Performance Securities'!B347 = "9. Any person (substitution for securities etc.)"),
'Performance Securities'!C347,
IF(
'Performance Securities'!B347 = "",
#N/A,
'Performance Securities'!B347)
)</f>
        <v>#N/A</v>
      </c>
      <c r="D347" t="e">
        <f>IF(
OR('Options or Warrants'!B347 = "8. Transferee of restricted securities", 'Options or Warrants'!B347 = "9. Any person (substitution for securities etc.)"),
'Options or Warrants'!C347,
IF(
'Options or Warrants'!B347 = "",
#N/A,
'Options or Warrants'!B347)
)</f>
        <v>#N/A</v>
      </c>
      <c r="E347" t="e">
        <f>IF(
OR('Options - Free Attaching'!B347 = "8. Transferee of restricted securities", 'Options - Free Attaching'!B347 = "9. Any person (substitution for securities etc.)"),
'Options - Free Attaching'!C347,
IF(
'Options - Free Attaching'!B347 = "",
#N/A,
'Options - Free Attaching'!B347)
)</f>
        <v>#N/A</v>
      </c>
      <c r="F347" t="e">
        <f>IF(
OR('Con. Notes - Conversion'!B347 = "8. Transferee of restricted securities", 'Con. Notes - Conversion'!B347 = "9. Any person (substitution for securities etc.)"),
'Con. Notes - Conversion'!C347,
IF(
'Con. Notes - Conversion'!B347 = "",
#N/A,
'Con. Notes - Conversion'!B347)
)</f>
        <v>#N/A</v>
      </c>
      <c r="G347" t="e">
        <f>IF(
OR('Con. Notes - No Conversion'!B347 = "8. Transferee of restricted securities", 'Con. Notes - No Conversion'!B347 = "9. Any person (substitution for securities etc.)"),
'Con. Notes - No Conversion'!C347,
IF(
'Con. Notes - No Conversion'!B347 = "",
#N/A,
'Con. Notes - No Conversion'!B347)
)</f>
        <v>#N/A</v>
      </c>
    </row>
    <row r="348" spans="1:7" x14ac:dyDescent="0.25">
      <c r="A348" t="e">
        <f>IF(
OR(Shares!B348 = "8. Transferee of restricted securities", Shares!B348 = "9. Any person (substitution for securities etc.)"),
Shares!C348,
IF(
Shares!B348 = "",
#N/A,
Shares!B348)
)</f>
        <v>#N/A</v>
      </c>
      <c r="B348" t="e">
        <f>IF(
OR('Shares - LTR - Granted'!B348 = "8. Transferee of restricted securities", 'Shares - LTR - Granted'!B348 = "9. Any person (substitution for securities etc.)"),
'Shares - LTR - Granted'!C348,
IF(
'Shares - LTR - Granted'!B348 = "",
#N/A,
'Shares - LTR - Granted'!B348)
)</f>
        <v>#N/A</v>
      </c>
      <c r="C348" t="e">
        <f>IF(
OR('Performance Securities'!B348 = "8. Transferee of restricted securities", 'Performance Securities'!B348 = "9. Any person (substitution for securities etc.)"),
'Performance Securities'!C348,
IF(
'Performance Securities'!B348 = "",
#N/A,
'Performance Securities'!B348)
)</f>
        <v>#N/A</v>
      </c>
      <c r="D348" t="e">
        <f>IF(
OR('Options or Warrants'!B348 = "8. Transferee of restricted securities", 'Options or Warrants'!B348 = "9. Any person (substitution for securities etc.)"),
'Options or Warrants'!C348,
IF(
'Options or Warrants'!B348 = "",
#N/A,
'Options or Warrants'!B348)
)</f>
        <v>#N/A</v>
      </c>
      <c r="E348" t="e">
        <f>IF(
OR('Options - Free Attaching'!B348 = "8. Transferee of restricted securities", 'Options - Free Attaching'!B348 = "9. Any person (substitution for securities etc.)"),
'Options - Free Attaching'!C348,
IF(
'Options - Free Attaching'!B348 = "",
#N/A,
'Options - Free Attaching'!B348)
)</f>
        <v>#N/A</v>
      </c>
      <c r="F348" t="e">
        <f>IF(
OR('Con. Notes - Conversion'!B348 = "8. Transferee of restricted securities", 'Con. Notes - Conversion'!B348 = "9. Any person (substitution for securities etc.)"),
'Con. Notes - Conversion'!C348,
IF(
'Con. Notes - Conversion'!B348 = "",
#N/A,
'Con. Notes - Conversion'!B348)
)</f>
        <v>#N/A</v>
      </c>
      <c r="G348" t="e">
        <f>IF(
OR('Con. Notes - No Conversion'!B348 = "8. Transferee of restricted securities", 'Con. Notes - No Conversion'!B348 = "9. Any person (substitution for securities etc.)"),
'Con. Notes - No Conversion'!C348,
IF(
'Con. Notes - No Conversion'!B348 = "",
#N/A,
'Con. Notes - No Conversion'!B348)
)</f>
        <v>#N/A</v>
      </c>
    </row>
    <row r="349" spans="1:7" x14ac:dyDescent="0.25">
      <c r="A349" t="e">
        <f>IF(
OR(Shares!B349 = "8. Transferee of restricted securities", Shares!B349 = "9. Any person (substitution for securities etc.)"),
Shares!C349,
IF(
Shares!B349 = "",
#N/A,
Shares!B349)
)</f>
        <v>#N/A</v>
      </c>
      <c r="B349" t="e">
        <f>IF(
OR('Shares - LTR - Granted'!B349 = "8. Transferee of restricted securities", 'Shares - LTR - Granted'!B349 = "9. Any person (substitution for securities etc.)"),
'Shares - LTR - Granted'!C349,
IF(
'Shares - LTR - Granted'!B349 = "",
#N/A,
'Shares - LTR - Granted'!B349)
)</f>
        <v>#N/A</v>
      </c>
      <c r="C349" t="e">
        <f>IF(
OR('Performance Securities'!B349 = "8. Transferee of restricted securities", 'Performance Securities'!B349 = "9. Any person (substitution for securities etc.)"),
'Performance Securities'!C349,
IF(
'Performance Securities'!B349 = "",
#N/A,
'Performance Securities'!B349)
)</f>
        <v>#N/A</v>
      </c>
      <c r="D349" t="e">
        <f>IF(
OR('Options or Warrants'!B349 = "8. Transferee of restricted securities", 'Options or Warrants'!B349 = "9. Any person (substitution for securities etc.)"),
'Options or Warrants'!C349,
IF(
'Options or Warrants'!B349 = "",
#N/A,
'Options or Warrants'!B349)
)</f>
        <v>#N/A</v>
      </c>
      <c r="E349" t="e">
        <f>IF(
OR('Options - Free Attaching'!B349 = "8. Transferee of restricted securities", 'Options - Free Attaching'!B349 = "9. Any person (substitution for securities etc.)"),
'Options - Free Attaching'!C349,
IF(
'Options - Free Attaching'!B349 = "",
#N/A,
'Options - Free Attaching'!B349)
)</f>
        <v>#N/A</v>
      </c>
      <c r="F349" t="e">
        <f>IF(
OR('Con. Notes - Conversion'!B349 = "8. Transferee of restricted securities", 'Con. Notes - Conversion'!B349 = "9. Any person (substitution for securities etc.)"),
'Con. Notes - Conversion'!C349,
IF(
'Con. Notes - Conversion'!B349 = "",
#N/A,
'Con. Notes - Conversion'!B349)
)</f>
        <v>#N/A</v>
      </c>
      <c r="G349" t="e">
        <f>IF(
OR('Con. Notes - No Conversion'!B349 = "8. Transferee of restricted securities", 'Con. Notes - No Conversion'!B349 = "9. Any person (substitution for securities etc.)"),
'Con. Notes - No Conversion'!C349,
IF(
'Con. Notes - No Conversion'!B349 = "",
#N/A,
'Con. Notes - No Conversion'!B349)
)</f>
        <v>#N/A</v>
      </c>
    </row>
    <row r="350" spans="1:7" x14ac:dyDescent="0.25">
      <c r="A350" t="e">
        <f>IF(
OR(Shares!B350 = "8. Transferee of restricted securities", Shares!B350 = "9. Any person (substitution for securities etc.)"),
Shares!C350,
IF(
Shares!B350 = "",
#N/A,
Shares!B350)
)</f>
        <v>#N/A</v>
      </c>
      <c r="B350" t="e">
        <f>IF(
OR('Shares - LTR - Granted'!B350 = "8. Transferee of restricted securities", 'Shares - LTR - Granted'!B350 = "9. Any person (substitution for securities etc.)"),
'Shares - LTR - Granted'!C350,
IF(
'Shares - LTR - Granted'!B350 = "",
#N/A,
'Shares - LTR - Granted'!B350)
)</f>
        <v>#N/A</v>
      </c>
      <c r="C350" t="e">
        <f>IF(
OR('Performance Securities'!B350 = "8. Transferee of restricted securities", 'Performance Securities'!B350 = "9. Any person (substitution for securities etc.)"),
'Performance Securities'!C350,
IF(
'Performance Securities'!B350 = "",
#N/A,
'Performance Securities'!B350)
)</f>
        <v>#N/A</v>
      </c>
      <c r="D350" t="e">
        <f>IF(
OR('Options or Warrants'!B350 = "8. Transferee of restricted securities", 'Options or Warrants'!B350 = "9. Any person (substitution for securities etc.)"),
'Options or Warrants'!C350,
IF(
'Options or Warrants'!B350 = "",
#N/A,
'Options or Warrants'!B350)
)</f>
        <v>#N/A</v>
      </c>
      <c r="E350" t="e">
        <f>IF(
OR('Options - Free Attaching'!B350 = "8. Transferee of restricted securities", 'Options - Free Attaching'!B350 = "9. Any person (substitution for securities etc.)"),
'Options - Free Attaching'!C350,
IF(
'Options - Free Attaching'!B350 = "",
#N/A,
'Options - Free Attaching'!B350)
)</f>
        <v>#N/A</v>
      </c>
      <c r="F350" t="e">
        <f>IF(
OR('Con. Notes - Conversion'!B350 = "8. Transferee of restricted securities", 'Con. Notes - Conversion'!B350 = "9. Any person (substitution for securities etc.)"),
'Con. Notes - Conversion'!C350,
IF(
'Con. Notes - Conversion'!B350 = "",
#N/A,
'Con. Notes - Conversion'!B350)
)</f>
        <v>#N/A</v>
      </c>
      <c r="G350" t="e">
        <f>IF(
OR('Con. Notes - No Conversion'!B350 = "8. Transferee of restricted securities", 'Con. Notes - No Conversion'!B350 = "9. Any person (substitution for securities etc.)"),
'Con. Notes - No Conversion'!C350,
IF(
'Con. Notes - No Conversion'!B350 = "",
#N/A,
'Con. Notes - No Conversion'!B350)
)</f>
        <v>#N/A</v>
      </c>
    </row>
    <row r="351" spans="1:7" x14ac:dyDescent="0.25">
      <c r="A351" t="e">
        <f>IF(
OR(Shares!B351 = "8. Transferee of restricted securities", Shares!B351 = "9. Any person (substitution for securities etc.)"),
Shares!C351,
IF(
Shares!B351 = "",
#N/A,
Shares!B351)
)</f>
        <v>#N/A</v>
      </c>
      <c r="B351" t="e">
        <f>IF(
OR('Shares - LTR - Granted'!B351 = "8. Transferee of restricted securities", 'Shares - LTR - Granted'!B351 = "9. Any person (substitution for securities etc.)"),
'Shares - LTR - Granted'!C351,
IF(
'Shares - LTR - Granted'!B351 = "",
#N/A,
'Shares - LTR - Granted'!B351)
)</f>
        <v>#N/A</v>
      </c>
      <c r="C351" t="e">
        <f>IF(
OR('Performance Securities'!B351 = "8. Transferee of restricted securities", 'Performance Securities'!B351 = "9. Any person (substitution for securities etc.)"),
'Performance Securities'!C351,
IF(
'Performance Securities'!B351 = "",
#N/A,
'Performance Securities'!B351)
)</f>
        <v>#N/A</v>
      </c>
      <c r="D351" t="e">
        <f>IF(
OR('Options or Warrants'!B351 = "8. Transferee of restricted securities", 'Options or Warrants'!B351 = "9. Any person (substitution for securities etc.)"),
'Options or Warrants'!C351,
IF(
'Options or Warrants'!B351 = "",
#N/A,
'Options or Warrants'!B351)
)</f>
        <v>#N/A</v>
      </c>
      <c r="E351" t="e">
        <f>IF(
OR('Options - Free Attaching'!B351 = "8. Transferee of restricted securities", 'Options - Free Attaching'!B351 = "9. Any person (substitution for securities etc.)"),
'Options - Free Attaching'!C351,
IF(
'Options - Free Attaching'!B351 = "",
#N/A,
'Options - Free Attaching'!B351)
)</f>
        <v>#N/A</v>
      </c>
      <c r="F351" t="e">
        <f>IF(
OR('Con. Notes - Conversion'!B351 = "8. Transferee of restricted securities", 'Con. Notes - Conversion'!B351 = "9. Any person (substitution for securities etc.)"),
'Con. Notes - Conversion'!C351,
IF(
'Con. Notes - Conversion'!B351 = "",
#N/A,
'Con. Notes - Conversion'!B351)
)</f>
        <v>#N/A</v>
      </c>
      <c r="G351" t="e">
        <f>IF(
OR('Con. Notes - No Conversion'!B351 = "8. Transferee of restricted securities", 'Con. Notes - No Conversion'!B351 = "9. Any person (substitution for securities etc.)"),
'Con. Notes - No Conversion'!C351,
IF(
'Con. Notes - No Conversion'!B351 = "",
#N/A,
'Con. Notes - No Conversion'!B351)
)</f>
        <v>#N/A</v>
      </c>
    </row>
    <row r="352" spans="1:7" x14ac:dyDescent="0.25">
      <c r="A352" t="e">
        <f>IF(
OR(Shares!B352 = "8. Transferee of restricted securities", Shares!B352 = "9. Any person (substitution for securities etc.)"),
Shares!C352,
IF(
Shares!B352 = "",
#N/A,
Shares!B352)
)</f>
        <v>#N/A</v>
      </c>
      <c r="B352" t="e">
        <f>IF(
OR('Shares - LTR - Granted'!B352 = "8. Transferee of restricted securities", 'Shares - LTR - Granted'!B352 = "9. Any person (substitution for securities etc.)"),
'Shares - LTR - Granted'!C352,
IF(
'Shares - LTR - Granted'!B352 = "",
#N/A,
'Shares - LTR - Granted'!B352)
)</f>
        <v>#N/A</v>
      </c>
      <c r="C352" t="e">
        <f>IF(
OR('Performance Securities'!B352 = "8. Transferee of restricted securities", 'Performance Securities'!B352 = "9. Any person (substitution for securities etc.)"),
'Performance Securities'!C352,
IF(
'Performance Securities'!B352 = "",
#N/A,
'Performance Securities'!B352)
)</f>
        <v>#N/A</v>
      </c>
      <c r="D352" t="e">
        <f>IF(
OR('Options or Warrants'!B352 = "8. Transferee of restricted securities", 'Options or Warrants'!B352 = "9. Any person (substitution for securities etc.)"),
'Options or Warrants'!C352,
IF(
'Options or Warrants'!B352 = "",
#N/A,
'Options or Warrants'!B352)
)</f>
        <v>#N/A</v>
      </c>
      <c r="E352" t="e">
        <f>IF(
OR('Options - Free Attaching'!B352 = "8. Transferee of restricted securities", 'Options - Free Attaching'!B352 = "9. Any person (substitution for securities etc.)"),
'Options - Free Attaching'!C352,
IF(
'Options - Free Attaching'!B352 = "",
#N/A,
'Options - Free Attaching'!B352)
)</f>
        <v>#N/A</v>
      </c>
      <c r="F352" t="e">
        <f>IF(
OR('Con. Notes - Conversion'!B352 = "8. Transferee of restricted securities", 'Con. Notes - Conversion'!B352 = "9. Any person (substitution for securities etc.)"),
'Con. Notes - Conversion'!C352,
IF(
'Con. Notes - Conversion'!B352 = "",
#N/A,
'Con. Notes - Conversion'!B352)
)</f>
        <v>#N/A</v>
      </c>
      <c r="G352" t="e">
        <f>IF(
OR('Con. Notes - No Conversion'!B352 = "8. Transferee of restricted securities", 'Con. Notes - No Conversion'!B352 = "9. Any person (substitution for securities etc.)"),
'Con. Notes - No Conversion'!C352,
IF(
'Con. Notes - No Conversion'!B352 = "",
#N/A,
'Con. Notes - No Conversion'!B352)
)</f>
        <v>#N/A</v>
      </c>
    </row>
    <row r="353" spans="1:7" x14ac:dyDescent="0.25">
      <c r="A353" t="e">
        <f>IF(
OR(Shares!B353 = "8. Transferee of restricted securities", Shares!B353 = "9. Any person (substitution for securities etc.)"),
Shares!C353,
IF(
Shares!B353 = "",
#N/A,
Shares!B353)
)</f>
        <v>#N/A</v>
      </c>
      <c r="B353" t="e">
        <f>IF(
OR('Shares - LTR - Granted'!B353 = "8. Transferee of restricted securities", 'Shares - LTR - Granted'!B353 = "9. Any person (substitution for securities etc.)"),
'Shares - LTR - Granted'!C353,
IF(
'Shares - LTR - Granted'!B353 = "",
#N/A,
'Shares - LTR - Granted'!B353)
)</f>
        <v>#N/A</v>
      </c>
      <c r="C353" t="e">
        <f>IF(
OR('Performance Securities'!B353 = "8. Transferee of restricted securities", 'Performance Securities'!B353 = "9. Any person (substitution for securities etc.)"),
'Performance Securities'!C353,
IF(
'Performance Securities'!B353 = "",
#N/A,
'Performance Securities'!B353)
)</f>
        <v>#N/A</v>
      </c>
      <c r="D353" t="e">
        <f>IF(
OR('Options or Warrants'!B353 = "8. Transferee of restricted securities", 'Options or Warrants'!B353 = "9. Any person (substitution for securities etc.)"),
'Options or Warrants'!C353,
IF(
'Options or Warrants'!B353 = "",
#N/A,
'Options or Warrants'!B353)
)</f>
        <v>#N/A</v>
      </c>
      <c r="E353" t="e">
        <f>IF(
OR('Options - Free Attaching'!B353 = "8. Transferee of restricted securities", 'Options - Free Attaching'!B353 = "9. Any person (substitution for securities etc.)"),
'Options - Free Attaching'!C353,
IF(
'Options - Free Attaching'!B353 = "",
#N/A,
'Options - Free Attaching'!B353)
)</f>
        <v>#N/A</v>
      </c>
      <c r="F353" t="e">
        <f>IF(
OR('Con. Notes - Conversion'!B353 = "8. Transferee of restricted securities", 'Con. Notes - Conversion'!B353 = "9. Any person (substitution for securities etc.)"),
'Con. Notes - Conversion'!C353,
IF(
'Con. Notes - Conversion'!B353 = "",
#N/A,
'Con. Notes - Conversion'!B353)
)</f>
        <v>#N/A</v>
      </c>
      <c r="G353" t="e">
        <f>IF(
OR('Con. Notes - No Conversion'!B353 = "8. Transferee of restricted securities", 'Con. Notes - No Conversion'!B353 = "9. Any person (substitution for securities etc.)"),
'Con. Notes - No Conversion'!C353,
IF(
'Con. Notes - No Conversion'!B353 = "",
#N/A,
'Con. Notes - No Conversion'!B353)
)</f>
        <v>#N/A</v>
      </c>
    </row>
    <row r="354" spans="1:7" x14ac:dyDescent="0.25">
      <c r="A354" t="e">
        <f>IF(
OR(Shares!B354 = "8. Transferee of restricted securities", Shares!B354 = "9. Any person (substitution for securities etc.)"),
Shares!C354,
IF(
Shares!B354 = "",
#N/A,
Shares!B354)
)</f>
        <v>#N/A</v>
      </c>
      <c r="B354" t="e">
        <f>IF(
OR('Shares - LTR - Granted'!B354 = "8. Transferee of restricted securities", 'Shares - LTR - Granted'!B354 = "9. Any person (substitution for securities etc.)"),
'Shares - LTR - Granted'!C354,
IF(
'Shares - LTR - Granted'!B354 = "",
#N/A,
'Shares - LTR - Granted'!B354)
)</f>
        <v>#N/A</v>
      </c>
      <c r="C354" t="e">
        <f>IF(
OR('Performance Securities'!B354 = "8. Transferee of restricted securities", 'Performance Securities'!B354 = "9. Any person (substitution for securities etc.)"),
'Performance Securities'!C354,
IF(
'Performance Securities'!B354 = "",
#N/A,
'Performance Securities'!B354)
)</f>
        <v>#N/A</v>
      </c>
      <c r="D354" t="e">
        <f>IF(
OR('Options or Warrants'!B354 = "8. Transferee of restricted securities", 'Options or Warrants'!B354 = "9. Any person (substitution for securities etc.)"),
'Options or Warrants'!C354,
IF(
'Options or Warrants'!B354 = "",
#N/A,
'Options or Warrants'!B354)
)</f>
        <v>#N/A</v>
      </c>
      <c r="E354" t="e">
        <f>IF(
OR('Options - Free Attaching'!B354 = "8. Transferee of restricted securities", 'Options - Free Attaching'!B354 = "9. Any person (substitution for securities etc.)"),
'Options - Free Attaching'!C354,
IF(
'Options - Free Attaching'!B354 = "",
#N/A,
'Options - Free Attaching'!B354)
)</f>
        <v>#N/A</v>
      </c>
      <c r="F354" t="e">
        <f>IF(
OR('Con. Notes - Conversion'!B354 = "8. Transferee of restricted securities", 'Con. Notes - Conversion'!B354 = "9. Any person (substitution for securities etc.)"),
'Con. Notes - Conversion'!C354,
IF(
'Con. Notes - Conversion'!B354 = "",
#N/A,
'Con. Notes - Conversion'!B354)
)</f>
        <v>#N/A</v>
      </c>
      <c r="G354" t="e">
        <f>IF(
OR('Con. Notes - No Conversion'!B354 = "8. Transferee of restricted securities", 'Con. Notes - No Conversion'!B354 = "9. Any person (substitution for securities etc.)"),
'Con. Notes - No Conversion'!C354,
IF(
'Con. Notes - No Conversion'!B354 = "",
#N/A,
'Con. Notes - No Conversion'!B354)
)</f>
        <v>#N/A</v>
      </c>
    </row>
    <row r="355" spans="1:7" x14ac:dyDescent="0.25">
      <c r="A355" t="e">
        <f>IF(
OR(Shares!B355 = "8. Transferee of restricted securities", Shares!B355 = "9. Any person (substitution for securities etc.)"),
Shares!C355,
IF(
Shares!B355 = "",
#N/A,
Shares!B355)
)</f>
        <v>#N/A</v>
      </c>
      <c r="B355" t="e">
        <f>IF(
OR('Shares - LTR - Granted'!B355 = "8. Transferee of restricted securities", 'Shares - LTR - Granted'!B355 = "9. Any person (substitution for securities etc.)"),
'Shares - LTR - Granted'!C355,
IF(
'Shares - LTR - Granted'!B355 = "",
#N/A,
'Shares - LTR - Granted'!B355)
)</f>
        <v>#N/A</v>
      </c>
      <c r="C355" t="e">
        <f>IF(
OR('Performance Securities'!B355 = "8. Transferee of restricted securities", 'Performance Securities'!B355 = "9. Any person (substitution for securities etc.)"),
'Performance Securities'!C355,
IF(
'Performance Securities'!B355 = "",
#N/A,
'Performance Securities'!B355)
)</f>
        <v>#N/A</v>
      </c>
      <c r="D355" t="e">
        <f>IF(
OR('Options or Warrants'!B355 = "8. Transferee of restricted securities", 'Options or Warrants'!B355 = "9. Any person (substitution for securities etc.)"),
'Options or Warrants'!C355,
IF(
'Options or Warrants'!B355 = "",
#N/A,
'Options or Warrants'!B355)
)</f>
        <v>#N/A</v>
      </c>
      <c r="E355" t="e">
        <f>IF(
OR('Options - Free Attaching'!B355 = "8. Transferee of restricted securities", 'Options - Free Attaching'!B355 = "9. Any person (substitution for securities etc.)"),
'Options - Free Attaching'!C355,
IF(
'Options - Free Attaching'!B355 = "",
#N/A,
'Options - Free Attaching'!B355)
)</f>
        <v>#N/A</v>
      </c>
      <c r="F355" t="e">
        <f>IF(
OR('Con. Notes - Conversion'!B355 = "8. Transferee of restricted securities", 'Con. Notes - Conversion'!B355 = "9. Any person (substitution for securities etc.)"),
'Con. Notes - Conversion'!C355,
IF(
'Con. Notes - Conversion'!B355 = "",
#N/A,
'Con. Notes - Conversion'!B355)
)</f>
        <v>#N/A</v>
      </c>
      <c r="G355" t="e">
        <f>IF(
OR('Con. Notes - No Conversion'!B355 = "8. Transferee of restricted securities", 'Con. Notes - No Conversion'!B355 = "9. Any person (substitution for securities etc.)"),
'Con. Notes - No Conversion'!C355,
IF(
'Con. Notes - No Conversion'!B355 = "",
#N/A,
'Con. Notes - No Conversion'!B355)
)</f>
        <v>#N/A</v>
      </c>
    </row>
    <row r="356" spans="1:7" x14ac:dyDescent="0.25">
      <c r="A356" t="e">
        <f>IF(
OR(Shares!B356 = "8. Transferee of restricted securities", Shares!B356 = "9. Any person (substitution for securities etc.)"),
Shares!C356,
IF(
Shares!B356 = "",
#N/A,
Shares!B356)
)</f>
        <v>#N/A</v>
      </c>
      <c r="B356" t="e">
        <f>IF(
OR('Shares - LTR - Granted'!B356 = "8. Transferee of restricted securities", 'Shares - LTR - Granted'!B356 = "9. Any person (substitution for securities etc.)"),
'Shares - LTR - Granted'!C356,
IF(
'Shares - LTR - Granted'!B356 = "",
#N/A,
'Shares - LTR - Granted'!B356)
)</f>
        <v>#N/A</v>
      </c>
      <c r="C356" t="e">
        <f>IF(
OR('Performance Securities'!B356 = "8. Transferee of restricted securities", 'Performance Securities'!B356 = "9. Any person (substitution for securities etc.)"),
'Performance Securities'!C356,
IF(
'Performance Securities'!B356 = "",
#N/A,
'Performance Securities'!B356)
)</f>
        <v>#N/A</v>
      </c>
      <c r="D356" t="e">
        <f>IF(
OR('Options or Warrants'!B356 = "8. Transferee of restricted securities", 'Options or Warrants'!B356 = "9. Any person (substitution for securities etc.)"),
'Options or Warrants'!C356,
IF(
'Options or Warrants'!B356 = "",
#N/A,
'Options or Warrants'!B356)
)</f>
        <v>#N/A</v>
      </c>
      <c r="E356" t="e">
        <f>IF(
OR('Options - Free Attaching'!B356 = "8. Transferee of restricted securities", 'Options - Free Attaching'!B356 = "9. Any person (substitution for securities etc.)"),
'Options - Free Attaching'!C356,
IF(
'Options - Free Attaching'!B356 = "",
#N/A,
'Options - Free Attaching'!B356)
)</f>
        <v>#N/A</v>
      </c>
      <c r="F356" t="e">
        <f>IF(
OR('Con. Notes - Conversion'!B356 = "8. Transferee of restricted securities", 'Con. Notes - Conversion'!B356 = "9. Any person (substitution for securities etc.)"),
'Con. Notes - Conversion'!C356,
IF(
'Con. Notes - Conversion'!B356 = "",
#N/A,
'Con. Notes - Conversion'!B356)
)</f>
        <v>#N/A</v>
      </c>
      <c r="G356" t="e">
        <f>IF(
OR('Con. Notes - No Conversion'!B356 = "8. Transferee of restricted securities", 'Con. Notes - No Conversion'!B356 = "9. Any person (substitution for securities etc.)"),
'Con. Notes - No Conversion'!C356,
IF(
'Con. Notes - No Conversion'!B356 = "",
#N/A,
'Con. Notes - No Conversion'!B356)
)</f>
        <v>#N/A</v>
      </c>
    </row>
    <row r="357" spans="1:7" x14ac:dyDescent="0.25">
      <c r="A357" t="e">
        <f>IF(
OR(Shares!B357 = "8. Transferee of restricted securities", Shares!B357 = "9. Any person (substitution for securities etc.)"),
Shares!C357,
IF(
Shares!B357 = "",
#N/A,
Shares!B357)
)</f>
        <v>#N/A</v>
      </c>
      <c r="B357" t="e">
        <f>IF(
OR('Shares - LTR - Granted'!B357 = "8. Transferee of restricted securities", 'Shares - LTR - Granted'!B357 = "9. Any person (substitution for securities etc.)"),
'Shares - LTR - Granted'!C357,
IF(
'Shares - LTR - Granted'!B357 = "",
#N/A,
'Shares - LTR - Granted'!B357)
)</f>
        <v>#N/A</v>
      </c>
      <c r="C357" t="e">
        <f>IF(
OR('Performance Securities'!B357 = "8. Transferee of restricted securities", 'Performance Securities'!B357 = "9. Any person (substitution for securities etc.)"),
'Performance Securities'!C357,
IF(
'Performance Securities'!B357 = "",
#N/A,
'Performance Securities'!B357)
)</f>
        <v>#N/A</v>
      </c>
      <c r="D357" t="e">
        <f>IF(
OR('Options or Warrants'!B357 = "8. Transferee of restricted securities", 'Options or Warrants'!B357 = "9. Any person (substitution for securities etc.)"),
'Options or Warrants'!C357,
IF(
'Options or Warrants'!B357 = "",
#N/A,
'Options or Warrants'!B357)
)</f>
        <v>#N/A</v>
      </c>
      <c r="E357" t="e">
        <f>IF(
OR('Options - Free Attaching'!B357 = "8. Transferee of restricted securities", 'Options - Free Attaching'!B357 = "9. Any person (substitution for securities etc.)"),
'Options - Free Attaching'!C357,
IF(
'Options - Free Attaching'!B357 = "",
#N/A,
'Options - Free Attaching'!B357)
)</f>
        <v>#N/A</v>
      </c>
      <c r="F357" t="e">
        <f>IF(
OR('Con. Notes - Conversion'!B357 = "8. Transferee of restricted securities", 'Con. Notes - Conversion'!B357 = "9. Any person (substitution for securities etc.)"),
'Con. Notes - Conversion'!C357,
IF(
'Con. Notes - Conversion'!B357 = "",
#N/A,
'Con. Notes - Conversion'!B357)
)</f>
        <v>#N/A</v>
      </c>
      <c r="G357" t="e">
        <f>IF(
OR('Con. Notes - No Conversion'!B357 = "8. Transferee of restricted securities", 'Con. Notes - No Conversion'!B357 = "9. Any person (substitution for securities etc.)"),
'Con. Notes - No Conversion'!C357,
IF(
'Con. Notes - No Conversion'!B357 = "",
#N/A,
'Con. Notes - No Conversion'!B357)
)</f>
        <v>#N/A</v>
      </c>
    </row>
    <row r="358" spans="1:7" x14ac:dyDescent="0.25">
      <c r="A358" t="e">
        <f>IF(
OR(Shares!B358 = "8. Transferee of restricted securities", Shares!B358 = "9. Any person (substitution for securities etc.)"),
Shares!C358,
IF(
Shares!B358 = "",
#N/A,
Shares!B358)
)</f>
        <v>#N/A</v>
      </c>
      <c r="B358" t="e">
        <f>IF(
OR('Shares - LTR - Granted'!B358 = "8. Transferee of restricted securities", 'Shares - LTR - Granted'!B358 = "9. Any person (substitution for securities etc.)"),
'Shares - LTR - Granted'!C358,
IF(
'Shares - LTR - Granted'!B358 = "",
#N/A,
'Shares - LTR - Granted'!B358)
)</f>
        <v>#N/A</v>
      </c>
      <c r="C358" t="e">
        <f>IF(
OR('Performance Securities'!B358 = "8. Transferee of restricted securities", 'Performance Securities'!B358 = "9. Any person (substitution for securities etc.)"),
'Performance Securities'!C358,
IF(
'Performance Securities'!B358 = "",
#N/A,
'Performance Securities'!B358)
)</f>
        <v>#N/A</v>
      </c>
      <c r="D358" t="e">
        <f>IF(
OR('Options or Warrants'!B358 = "8. Transferee of restricted securities", 'Options or Warrants'!B358 = "9. Any person (substitution for securities etc.)"),
'Options or Warrants'!C358,
IF(
'Options or Warrants'!B358 = "",
#N/A,
'Options or Warrants'!B358)
)</f>
        <v>#N/A</v>
      </c>
      <c r="E358" t="e">
        <f>IF(
OR('Options - Free Attaching'!B358 = "8. Transferee of restricted securities", 'Options - Free Attaching'!B358 = "9. Any person (substitution for securities etc.)"),
'Options - Free Attaching'!C358,
IF(
'Options - Free Attaching'!B358 = "",
#N/A,
'Options - Free Attaching'!B358)
)</f>
        <v>#N/A</v>
      </c>
      <c r="F358" t="e">
        <f>IF(
OR('Con. Notes - Conversion'!B358 = "8. Transferee of restricted securities", 'Con. Notes - Conversion'!B358 = "9. Any person (substitution for securities etc.)"),
'Con. Notes - Conversion'!C358,
IF(
'Con. Notes - Conversion'!B358 = "",
#N/A,
'Con. Notes - Conversion'!B358)
)</f>
        <v>#N/A</v>
      </c>
      <c r="G358" t="e">
        <f>IF(
OR('Con. Notes - No Conversion'!B358 = "8. Transferee of restricted securities", 'Con. Notes - No Conversion'!B358 = "9. Any person (substitution for securities etc.)"),
'Con. Notes - No Conversion'!C358,
IF(
'Con. Notes - No Conversion'!B358 = "",
#N/A,
'Con. Notes - No Conversion'!B358)
)</f>
        <v>#N/A</v>
      </c>
    </row>
    <row r="359" spans="1:7" x14ac:dyDescent="0.25">
      <c r="A359" t="e">
        <f>IF(
OR(Shares!B359 = "8. Transferee of restricted securities", Shares!B359 = "9. Any person (substitution for securities etc.)"),
Shares!C359,
IF(
Shares!B359 = "",
#N/A,
Shares!B359)
)</f>
        <v>#N/A</v>
      </c>
      <c r="B359" t="e">
        <f>IF(
OR('Shares - LTR - Granted'!B359 = "8. Transferee of restricted securities", 'Shares - LTR - Granted'!B359 = "9. Any person (substitution for securities etc.)"),
'Shares - LTR - Granted'!C359,
IF(
'Shares - LTR - Granted'!B359 = "",
#N/A,
'Shares - LTR - Granted'!B359)
)</f>
        <v>#N/A</v>
      </c>
      <c r="C359" t="e">
        <f>IF(
OR('Performance Securities'!B359 = "8. Transferee of restricted securities", 'Performance Securities'!B359 = "9. Any person (substitution for securities etc.)"),
'Performance Securities'!C359,
IF(
'Performance Securities'!B359 = "",
#N/A,
'Performance Securities'!B359)
)</f>
        <v>#N/A</v>
      </c>
      <c r="D359" t="e">
        <f>IF(
OR('Options or Warrants'!B359 = "8. Transferee of restricted securities", 'Options or Warrants'!B359 = "9. Any person (substitution for securities etc.)"),
'Options or Warrants'!C359,
IF(
'Options or Warrants'!B359 = "",
#N/A,
'Options or Warrants'!B359)
)</f>
        <v>#N/A</v>
      </c>
      <c r="E359" t="e">
        <f>IF(
OR('Options - Free Attaching'!B359 = "8. Transferee of restricted securities", 'Options - Free Attaching'!B359 = "9. Any person (substitution for securities etc.)"),
'Options - Free Attaching'!C359,
IF(
'Options - Free Attaching'!B359 = "",
#N/A,
'Options - Free Attaching'!B359)
)</f>
        <v>#N/A</v>
      </c>
      <c r="F359" t="e">
        <f>IF(
OR('Con. Notes - Conversion'!B359 = "8. Transferee of restricted securities", 'Con. Notes - Conversion'!B359 = "9. Any person (substitution for securities etc.)"),
'Con. Notes - Conversion'!C359,
IF(
'Con. Notes - Conversion'!B359 = "",
#N/A,
'Con. Notes - Conversion'!B359)
)</f>
        <v>#N/A</v>
      </c>
      <c r="G359" t="e">
        <f>IF(
OR('Con. Notes - No Conversion'!B359 = "8. Transferee of restricted securities", 'Con. Notes - No Conversion'!B359 = "9. Any person (substitution for securities etc.)"),
'Con. Notes - No Conversion'!C359,
IF(
'Con. Notes - No Conversion'!B359 = "",
#N/A,
'Con. Notes - No Conversion'!B359)
)</f>
        <v>#N/A</v>
      </c>
    </row>
    <row r="360" spans="1:7" x14ac:dyDescent="0.25">
      <c r="A360" t="e">
        <f>IF(
OR(Shares!B360 = "8. Transferee of restricted securities", Shares!B360 = "9. Any person (substitution for securities etc.)"),
Shares!C360,
IF(
Shares!B360 = "",
#N/A,
Shares!B360)
)</f>
        <v>#N/A</v>
      </c>
      <c r="B360" t="e">
        <f>IF(
OR('Shares - LTR - Granted'!B360 = "8. Transferee of restricted securities", 'Shares - LTR - Granted'!B360 = "9. Any person (substitution for securities etc.)"),
'Shares - LTR - Granted'!C360,
IF(
'Shares - LTR - Granted'!B360 = "",
#N/A,
'Shares - LTR - Granted'!B360)
)</f>
        <v>#N/A</v>
      </c>
      <c r="C360" t="e">
        <f>IF(
OR('Performance Securities'!B360 = "8. Transferee of restricted securities", 'Performance Securities'!B360 = "9. Any person (substitution for securities etc.)"),
'Performance Securities'!C360,
IF(
'Performance Securities'!B360 = "",
#N/A,
'Performance Securities'!B360)
)</f>
        <v>#N/A</v>
      </c>
      <c r="D360" t="e">
        <f>IF(
OR('Options or Warrants'!B360 = "8. Transferee of restricted securities", 'Options or Warrants'!B360 = "9. Any person (substitution for securities etc.)"),
'Options or Warrants'!C360,
IF(
'Options or Warrants'!B360 = "",
#N/A,
'Options or Warrants'!B360)
)</f>
        <v>#N/A</v>
      </c>
      <c r="E360" t="e">
        <f>IF(
OR('Options - Free Attaching'!B360 = "8. Transferee of restricted securities", 'Options - Free Attaching'!B360 = "9. Any person (substitution for securities etc.)"),
'Options - Free Attaching'!C360,
IF(
'Options - Free Attaching'!B360 = "",
#N/A,
'Options - Free Attaching'!B360)
)</f>
        <v>#N/A</v>
      </c>
      <c r="F360" t="e">
        <f>IF(
OR('Con. Notes - Conversion'!B360 = "8. Transferee of restricted securities", 'Con. Notes - Conversion'!B360 = "9. Any person (substitution for securities etc.)"),
'Con. Notes - Conversion'!C360,
IF(
'Con. Notes - Conversion'!B360 = "",
#N/A,
'Con. Notes - Conversion'!B360)
)</f>
        <v>#N/A</v>
      </c>
      <c r="G360" t="e">
        <f>IF(
OR('Con. Notes - No Conversion'!B360 = "8. Transferee of restricted securities", 'Con. Notes - No Conversion'!B360 = "9. Any person (substitution for securities etc.)"),
'Con. Notes - No Conversion'!C360,
IF(
'Con. Notes - No Conversion'!B360 = "",
#N/A,
'Con. Notes - No Conversion'!B360)
)</f>
        <v>#N/A</v>
      </c>
    </row>
    <row r="361" spans="1:7" x14ac:dyDescent="0.25">
      <c r="A361" t="e">
        <f>IF(
OR(Shares!B361 = "8. Transferee of restricted securities", Shares!B361 = "9. Any person (substitution for securities etc.)"),
Shares!C361,
IF(
Shares!B361 = "",
#N/A,
Shares!B361)
)</f>
        <v>#N/A</v>
      </c>
      <c r="B361" t="e">
        <f>IF(
OR('Shares - LTR - Granted'!B361 = "8. Transferee of restricted securities", 'Shares - LTR - Granted'!B361 = "9. Any person (substitution for securities etc.)"),
'Shares - LTR - Granted'!C361,
IF(
'Shares - LTR - Granted'!B361 = "",
#N/A,
'Shares - LTR - Granted'!B361)
)</f>
        <v>#N/A</v>
      </c>
      <c r="C361" t="e">
        <f>IF(
OR('Performance Securities'!B361 = "8. Transferee of restricted securities", 'Performance Securities'!B361 = "9. Any person (substitution for securities etc.)"),
'Performance Securities'!C361,
IF(
'Performance Securities'!B361 = "",
#N/A,
'Performance Securities'!B361)
)</f>
        <v>#N/A</v>
      </c>
      <c r="D361" t="e">
        <f>IF(
OR('Options or Warrants'!B361 = "8. Transferee of restricted securities", 'Options or Warrants'!B361 = "9. Any person (substitution for securities etc.)"),
'Options or Warrants'!C361,
IF(
'Options or Warrants'!B361 = "",
#N/A,
'Options or Warrants'!B361)
)</f>
        <v>#N/A</v>
      </c>
      <c r="E361" t="e">
        <f>IF(
OR('Options - Free Attaching'!B361 = "8. Transferee of restricted securities", 'Options - Free Attaching'!B361 = "9. Any person (substitution for securities etc.)"),
'Options - Free Attaching'!C361,
IF(
'Options - Free Attaching'!B361 = "",
#N/A,
'Options - Free Attaching'!B361)
)</f>
        <v>#N/A</v>
      </c>
      <c r="F361" t="e">
        <f>IF(
OR('Con. Notes - Conversion'!B361 = "8. Transferee of restricted securities", 'Con. Notes - Conversion'!B361 = "9. Any person (substitution for securities etc.)"),
'Con. Notes - Conversion'!C361,
IF(
'Con. Notes - Conversion'!B361 = "",
#N/A,
'Con. Notes - Conversion'!B361)
)</f>
        <v>#N/A</v>
      </c>
      <c r="G361" t="e">
        <f>IF(
OR('Con. Notes - No Conversion'!B361 = "8. Transferee of restricted securities", 'Con. Notes - No Conversion'!B361 = "9. Any person (substitution for securities etc.)"),
'Con. Notes - No Conversion'!C361,
IF(
'Con. Notes - No Conversion'!B361 = "",
#N/A,
'Con. Notes - No Conversion'!B361)
)</f>
        <v>#N/A</v>
      </c>
    </row>
    <row r="362" spans="1:7" x14ac:dyDescent="0.25">
      <c r="A362" t="e">
        <f>IF(
OR(Shares!B362 = "8. Transferee of restricted securities", Shares!B362 = "9. Any person (substitution for securities etc.)"),
Shares!C362,
IF(
Shares!B362 = "",
#N/A,
Shares!B362)
)</f>
        <v>#N/A</v>
      </c>
      <c r="B362" t="e">
        <f>IF(
OR('Shares - LTR - Granted'!B362 = "8. Transferee of restricted securities", 'Shares - LTR - Granted'!B362 = "9. Any person (substitution for securities etc.)"),
'Shares - LTR - Granted'!C362,
IF(
'Shares - LTR - Granted'!B362 = "",
#N/A,
'Shares - LTR - Granted'!B362)
)</f>
        <v>#N/A</v>
      </c>
      <c r="C362" t="e">
        <f>IF(
OR('Performance Securities'!B362 = "8. Transferee of restricted securities", 'Performance Securities'!B362 = "9. Any person (substitution for securities etc.)"),
'Performance Securities'!C362,
IF(
'Performance Securities'!B362 = "",
#N/A,
'Performance Securities'!B362)
)</f>
        <v>#N/A</v>
      </c>
      <c r="D362" t="e">
        <f>IF(
OR('Options or Warrants'!B362 = "8. Transferee of restricted securities", 'Options or Warrants'!B362 = "9. Any person (substitution for securities etc.)"),
'Options or Warrants'!C362,
IF(
'Options or Warrants'!B362 = "",
#N/A,
'Options or Warrants'!B362)
)</f>
        <v>#N/A</v>
      </c>
      <c r="E362" t="e">
        <f>IF(
OR('Options - Free Attaching'!B362 = "8. Transferee of restricted securities", 'Options - Free Attaching'!B362 = "9. Any person (substitution for securities etc.)"),
'Options - Free Attaching'!C362,
IF(
'Options - Free Attaching'!B362 = "",
#N/A,
'Options - Free Attaching'!B362)
)</f>
        <v>#N/A</v>
      </c>
      <c r="F362" t="e">
        <f>IF(
OR('Con. Notes - Conversion'!B362 = "8. Transferee of restricted securities", 'Con. Notes - Conversion'!B362 = "9. Any person (substitution for securities etc.)"),
'Con. Notes - Conversion'!C362,
IF(
'Con. Notes - Conversion'!B362 = "",
#N/A,
'Con. Notes - Conversion'!B362)
)</f>
        <v>#N/A</v>
      </c>
      <c r="G362" t="e">
        <f>IF(
OR('Con. Notes - No Conversion'!B362 = "8. Transferee of restricted securities", 'Con. Notes - No Conversion'!B362 = "9. Any person (substitution for securities etc.)"),
'Con. Notes - No Conversion'!C362,
IF(
'Con. Notes - No Conversion'!B362 = "",
#N/A,
'Con. Notes - No Conversion'!B362)
)</f>
        <v>#N/A</v>
      </c>
    </row>
    <row r="363" spans="1:7" x14ac:dyDescent="0.25">
      <c r="A363" t="e">
        <f>IF(
OR(Shares!B363 = "8. Transferee of restricted securities", Shares!B363 = "9. Any person (substitution for securities etc.)"),
Shares!C363,
IF(
Shares!B363 = "",
#N/A,
Shares!B363)
)</f>
        <v>#N/A</v>
      </c>
      <c r="B363" t="e">
        <f>IF(
OR('Shares - LTR - Granted'!B363 = "8. Transferee of restricted securities", 'Shares - LTR - Granted'!B363 = "9. Any person (substitution for securities etc.)"),
'Shares - LTR - Granted'!C363,
IF(
'Shares - LTR - Granted'!B363 = "",
#N/A,
'Shares - LTR - Granted'!B363)
)</f>
        <v>#N/A</v>
      </c>
      <c r="C363" t="e">
        <f>IF(
OR('Performance Securities'!B363 = "8. Transferee of restricted securities", 'Performance Securities'!B363 = "9. Any person (substitution for securities etc.)"),
'Performance Securities'!C363,
IF(
'Performance Securities'!B363 = "",
#N/A,
'Performance Securities'!B363)
)</f>
        <v>#N/A</v>
      </c>
      <c r="D363" t="e">
        <f>IF(
OR('Options or Warrants'!B363 = "8. Transferee of restricted securities", 'Options or Warrants'!B363 = "9. Any person (substitution for securities etc.)"),
'Options or Warrants'!C363,
IF(
'Options or Warrants'!B363 = "",
#N/A,
'Options or Warrants'!B363)
)</f>
        <v>#N/A</v>
      </c>
      <c r="E363" t="e">
        <f>IF(
OR('Options - Free Attaching'!B363 = "8. Transferee of restricted securities", 'Options - Free Attaching'!B363 = "9. Any person (substitution for securities etc.)"),
'Options - Free Attaching'!C363,
IF(
'Options - Free Attaching'!B363 = "",
#N/A,
'Options - Free Attaching'!B363)
)</f>
        <v>#N/A</v>
      </c>
      <c r="F363" t="e">
        <f>IF(
OR('Con. Notes - Conversion'!B363 = "8. Transferee of restricted securities", 'Con. Notes - Conversion'!B363 = "9. Any person (substitution for securities etc.)"),
'Con. Notes - Conversion'!C363,
IF(
'Con. Notes - Conversion'!B363 = "",
#N/A,
'Con. Notes - Conversion'!B363)
)</f>
        <v>#N/A</v>
      </c>
      <c r="G363" t="e">
        <f>IF(
OR('Con. Notes - No Conversion'!B363 = "8. Transferee of restricted securities", 'Con. Notes - No Conversion'!B363 = "9. Any person (substitution for securities etc.)"),
'Con. Notes - No Conversion'!C363,
IF(
'Con. Notes - No Conversion'!B363 = "",
#N/A,
'Con. Notes - No Conversion'!B363)
)</f>
        <v>#N/A</v>
      </c>
    </row>
    <row r="364" spans="1:7" x14ac:dyDescent="0.25">
      <c r="A364" t="e">
        <f>IF(
OR(Shares!B364 = "8. Transferee of restricted securities", Shares!B364 = "9. Any person (substitution for securities etc.)"),
Shares!C364,
IF(
Shares!B364 = "",
#N/A,
Shares!B364)
)</f>
        <v>#N/A</v>
      </c>
      <c r="B364" t="e">
        <f>IF(
OR('Shares - LTR - Granted'!B364 = "8. Transferee of restricted securities", 'Shares - LTR - Granted'!B364 = "9. Any person (substitution for securities etc.)"),
'Shares - LTR - Granted'!C364,
IF(
'Shares - LTR - Granted'!B364 = "",
#N/A,
'Shares - LTR - Granted'!B364)
)</f>
        <v>#N/A</v>
      </c>
      <c r="C364" t="e">
        <f>IF(
OR('Performance Securities'!B364 = "8. Transferee of restricted securities", 'Performance Securities'!B364 = "9. Any person (substitution for securities etc.)"),
'Performance Securities'!C364,
IF(
'Performance Securities'!B364 = "",
#N/A,
'Performance Securities'!B364)
)</f>
        <v>#N/A</v>
      </c>
      <c r="D364" t="e">
        <f>IF(
OR('Options or Warrants'!B364 = "8. Transferee of restricted securities", 'Options or Warrants'!B364 = "9. Any person (substitution for securities etc.)"),
'Options or Warrants'!C364,
IF(
'Options or Warrants'!B364 = "",
#N/A,
'Options or Warrants'!B364)
)</f>
        <v>#N/A</v>
      </c>
      <c r="E364" t="e">
        <f>IF(
OR('Options - Free Attaching'!B364 = "8. Transferee of restricted securities", 'Options - Free Attaching'!B364 = "9. Any person (substitution for securities etc.)"),
'Options - Free Attaching'!C364,
IF(
'Options - Free Attaching'!B364 = "",
#N/A,
'Options - Free Attaching'!B364)
)</f>
        <v>#N/A</v>
      </c>
      <c r="F364" t="e">
        <f>IF(
OR('Con. Notes - Conversion'!B364 = "8. Transferee of restricted securities", 'Con. Notes - Conversion'!B364 = "9. Any person (substitution for securities etc.)"),
'Con. Notes - Conversion'!C364,
IF(
'Con. Notes - Conversion'!B364 = "",
#N/A,
'Con. Notes - Conversion'!B364)
)</f>
        <v>#N/A</v>
      </c>
      <c r="G364" t="e">
        <f>IF(
OR('Con. Notes - No Conversion'!B364 = "8. Transferee of restricted securities", 'Con. Notes - No Conversion'!B364 = "9. Any person (substitution for securities etc.)"),
'Con. Notes - No Conversion'!C364,
IF(
'Con. Notes - No Conversion'!B364 = "",
#N/A,
'Con. Notes - No Conversion'!B364)
)</f>
        <v>#N/A</v>
      </c>
    </row>
    <row r="365" spans="1:7" x14ac:dyDescent="0.25">
      <c r="A365" t="e">
        <f>IF(
OR(Shares!B365 = "8. Transferee of restricted securities", Shares!B365 = "9. Any person (substitution for securities etc.)"),
Shares!C365,
IF(
Shares!B365 = "",
#N/A,
Shares!B365)
)</f>
        <v>#N/A</v>
      </c>
      <c r="B365" t="e">
        <f>IF(
OR('Shares - LTR - Granted'!B365 = "8. Transferee of restricted securities", 'Shares - LTR - Granted'!B365 = "9. Any person (substitution for securities etc.)"),
'Shares - LTR - Granted'!C365,
IF(
'Shares - LTR - Granted'!B365 = "",
#N/A,
'Shares - LTR - Granted'!B365)
)</f>
        <v>#N/A</v>
      </c>
      <c r="C365" t="e">
        <f>IF(
OR('Performance Securities'!B365 = "8. Transferee of restricted securities", 'Performance Securities'!B365 = "9. Any person (substitution for securities etc.)"),
'Performance Securities'!C365,
IF(
'Performance Securities'!B365 = "",
#N/A,
'Performance Securities'!B365)
)</f>
        <v>#N/A</v>
      </c>
      <c r="D365" t="e">
        <f>IF(
OR('Options or Warrants'!B365 = "8. Transferee of restricted securities", 'Options or Warrants'!B365 = "9. Any person (substitution for securities etc.)"),
'Options or Warrants'!C365,
IF(
'Options or Warrants'!B365 = "",
#N/A,
'Options or Warrants'!B365)
)</f>
        <v>#N/A</v>
      </c>
      <c r="E365" t="e">
        <f>IF(
OR('Options - Free Attaching'!B365 = "8. Transferee of restricted securities", 'Options - Free Attaching'!B365 = "9. Any person (substitution for securities etc.)"),
'Options - Free Attaching'!C365,
IF(
'Options - Free Attaching'!B365 = "",
#N/A,
'Options - Free Attaching'!B365)
)</f>
        <v>#N/A</v>
      </c>
      <c r="F365" t="e">
        <f>IF(
OR('Con. Notes - Conversion'!B365 = "8. Transferee of restricted securities", 'Con. Notes - Conversion'!B365 = "9. Any person (substitution for securities etc.)"),
'Con. Notes - Conversion'!C365,
IF(
'Con. Notes - Conversion'!B365 = "",
#N/A,
'Con. Notes - Conversion'!B365)
)</f>
        <v>#N/A</v>
      </c>
      <c r="G365" t="e">
        <f>IF(
OR('Con. Notes - No Conversion'!B365 = "8. Transferee of restricted securities", 'Con. Notes - No Conversion'!B365 = "9. Any person (substitution for securities etc.)"),
'Con. Notes - No Conversion'!C365,
IF(
'Con. Notes - No Conversion'!B365 = "",
#N/A,
'Con. Notes - No Conversion'!B365)
)</f>
        <v>#N/A</v>
      </c>
    </row>
    <row r="366" spans="1:7" x14ac:dyDescent="0.25">
      <c r="A366" t="e">
        <f>IF(
OR(Shares!B366 = "8. Transferee of restricted securities", Shares!B366 = "9. Any person (substitution for securities etc.)"),
Shares!C366,
IF(
Shares!B366 = "",
#N/A,
Shares!B366)
)</f>
        <v>#N/A</v>
      </c>
      <c r="B366" t="e">
        <f>IF(
OR('Shares - LTR - Granted'!B366 = "8. Transferee of restricted securities", 'Shares - LTR - Granted'!B366 = "9. Any person (substitution for securities etc.)"),
'Shares - LTR - Granted'!C366,
IF(
'Shares - LTR - Granted'!B366 = "",
#N/A,
'Shares - LTR - Granted'!B366)
)</f>
        <v>#N/A</v>
      </c>
      <c r="C366" t="e">
        <f>IF(
OR('Performance Securities'!B366 = "8. Transferee of restricted securities", 'Performance Securities'!B366 = "9. Any person (substitution for securities etc.)"),
'Performance Securities'!C366,
IF(
'Performance Securities'!B366 = "",
#N/A,
'Performance Securities'!B366)
)</f>
        <v>#N/A</v>
      </c>
      <c r="D366" t="e">
        <f>IF(
OR('Options or Warrants'!B366 = "8. Transferee of restricted securities", 'Options or Warrants'!B366 = "9. Any person (substitution for securities etc.)"),
'Options or Warrants'!C366,
IF(
'Options or Warrants'!B366 = "",
#N/A,
'Options or Warrants'!B366)
)</f>
        <v>#N/A</v>
      </c>
      <c r="E366" t="e">
        <f>IF(
OR('Options - Free Attaching'!B366 = "8. Transferee of restricted securities", 'Options - Free Attaching'!B366 = "9. Any person (substitution for securities etc.)"),
'Options - Free Attaching'!C366,
IF(
'Options - Free Attaching'!B366 = "",
#N/A,
'Options - Free Attaching'!B366)
)</f>
        <v>#N/A</v>
      </c>
      <c r="F366" t="e">
        <f>IF(
OR('Con. Notes - Conversion'!B366 = "8. Transferee of restricted securities", 'Con. Notes - Conversion'!B366 = "9. Any person (substitution for securities etc.)"),
'Con. Notes - Conversion'!C366,
IF(
'Con. Notes - Conversion'!B366 = "",
#N/A,
'Con. Notes - Conversion'!B366)
)</f>
        <v>#N/A</v>
      </c>
      <c r="G366" t="e">
        <f>IF(
OR('Con. Notes - No Conversion'!B366 = "8. Transferee of restricted securities", 'Con. Notes - No Conversion'!B366 = "9. Any person (substitution for securities etc.)"),
'Con. Notes - No Conversion'!C366,
IF(
'Con. Notes - No Conversion'!B366 = "",
#N/A,
'Con. Notes - No Conversion'!B366)
)</f>
        <v>#N/A</v>
      </c>
    </row>
    <row r="367" spans="1:7" x14ac:dyDescent="0.25">
      <c r="A367" t="e">
        <f>IF(
OR(Shares!B367 = "8. Transferee of restricted securities", Shares!B367 = "9. Any person (substitution for securities etc.)"),
Shares!C367,
IF(
Shares!B367 = "",
#N/A,
Shares!B367)
)</f>
        <v>#N/A</v>
      </c>
      <c r="B367" t="e">
        <f>IF(
OR('Shares - LTR - Granted'!B367 = "8. Transferee of restricted securities", 'Shares - LTR - Granted'!B367 = "9. Any person (substitution for securities etc.)"),
'Shares - LTR - Granted'!C367,
IF(
'Shares - LTR - Granted'!B367 = "",
#N/A,
'Shares - LTR - Granted'!B367)
)</f>
        <v>#N/A</v>
      </c>
      <c r="C367" t="e">
        <f>IF(
OR('Performance Securities'!B367 = "8. Transferee of restricted securities", 'Performance Securities'!B367 = "9. Any person (substitution for securities etc.)"),
'Performance Securities'!C367,
IF(
'Performance Securities'!B367 = "",
#N/A,
'Performance Securities'!B367)
)</f>
        <v>#N/A</v>
      </c>
      <c r="D367" t="e">
        <f>IF(
OR('Options or Warrants'!B367 = "8. Transferee of restricted securities", 'Options or Warrants'!B367 = "9. Any person (substitution for securities etc.)"),
'Options or Warrants'!C367,
IF(
'Options or Warrants'!B367 = "",
#N/A,
'Options or Warrants'!B367)
)</f>
        <v>#N/A</v>
      </c>
      <c r="E367" t="e">
        <f>IF(
OR('Options - Free Attaching'!B367 = "8. Transferee of restricted securities", 'Options - Free Attaching'!B367 = "9. Any person (substitution for securities etc.)"),
'Options - Free Attaching'!C367,
IF(
'Options - Free Attaching'!B367 = "",
#N/A,
'Options - Free Attaching'!B367)
)</f>
        <v>#N/A</v>
      </c>
      <c r="F367" t="e">
        <f>IF(
OR('Con. Notes - Conversion'!B367 = "8. Transferee of restricted securities", 'Con. Notes - Conversion'!B367 = "9. Any person (substitution for securities etc.)"),
'Con. Notes - Conversion'!C367,
IF(
'Con. Notes - Conversion'!B367 = "",
#N/A,
'Con. Notes - Conversion'!B367)
)</f>
        <v>#N/A</v>
      </c>
      <c r="G367" t="e">
        <f>IF(
OR('Con. Notes - No Conversion'!B367 = "8. Transferee of restricted securities", 'Con. Notes - No Conversion'!B367 = "9. Any person (substitution for securities etc.)"),
'Con. Notes - No Conversion'!C367,
IF(
'Con. Notes - No Conversion'!B367 = "",
#N/A,
'Con. Notes - No Conversion'!B367)
)</f>
        <v>#N/A</v>
      </c>
    </row>
    <row r="368" spans="1:7" x14ac:dyDescent="0.25">
      <c r="A368" t="e">
        <f>IF(
OR(Shares!B368 = "8. Transferee of restricted securities", Shares!B368 = "9. Any person (substitution for securities etc.)"),
Shares!C368,
IF(
Shares!B368 = "",
#N/A,
Shares!B368)
)</f>
        <v>#N/A</v>
      </c>
      <c r="B368" t="e">
        <f>IF(
OR('Shares - LTR - Granted'!B368 = "8. Transferee of restricted securities", 'Shares - LTR - Granted'!B368 = "9. Any person (substitution for securities etc.)"),
'Shares - LTR - Granted'!C368,
IF(
'Shares - LTR - Granted'!B368 = "",
#N/A,
'Shares - LTR - Granted'!B368)
)</f>
        <v>#N/A</v>
      </c>
      <c r="C368" t="e">
        <f>IF(
OR('Performance Securities'!B368 = "8. Transferee of restricted securities", 'Performance Securities'!B368 = "9. Any person (substitution for securities etc.)"),
'Performance Securities'!C368,
IF(
'Performance Securities'!B368 = "",
#N/A,
'Performance Securities'!B368)
)</f>
        <v>#N/A</v>
      </c>
      <c r="D368" t="e">
        <f>IF(
OR('Options or Warrants'!B368 = "8. Transferee of restricted securities", 'Options or Warrants'!B368 = "9. Any person (substitution for securities etc.)"),
'Options or Warrants'!C368,
IF(
'Options or Warrants'!B368 = "",
#N/A,
'Options or Warrants'!B368)
)</f>
        <v>#N/A</v>
      </c>
      <c r="E368" t="e">
        <f>IF(
OR('Options - Free Attaching'!B368 = "8. Transferee of restricted securities", 'Options - Free Attaching'!B368 = "9. Any person (substitution for securities etc.)"),
'Options - Free Attaching'!C368,
IF(
'Options - Free Attaching'!B368 = "",
#N/A,
'Options - Free Attaching'!B368)
)</f>
        <v>#N/A</v>
      </c>
      <c r="F368" t="e">
        <f>IF(
OR('Con. Notes - Conversion'!B368 = "8. Transferee of restricted securities", 'Con. Notes - Conversion'!B368 = "9. Any person (substitution for securities etc.)"),
'Con. Notes - Conversion'!C368,
IF(
'Con. Notes - Conversion'!B368 = "",
#N/A,
'Con. Notes - Conversion'!B368)
)</f>
        <v>#N/A</v>
      </c>
      <c r="G368" t="e">
        <f>IF(
OR('Con. Notes - No Conversion'!B368 = "8. Transferee of restricted securities", 'Con. Notes - No Conversion'!B368 = "9. Any person (substitution for securities etc.)"),
'Con. Notes - No Conversion'!C368,
IF(
'Con. Notes - No Conversion'!B368 = "",
#N/A,
'Con. Notes - No Conversion'!B368)
)</f>
        <v>#N/A</v>
      </c>
    </row>
    <row r="369" spans="1:7" x14ac:dyDescent="0.25">
      <c r="A369" t="e">
        <f>IF(
OR(Shares!B369 = "8. Transferee of restricted securities", Shares!B369 = "9. Any person (substitution for securities etc.)"),
Shares!C369,
IF(
Shares!B369 = "",
#N/A,
Shares!B369)
)</f>
        <v>#N/A</v>
      </c>
      <c r="B369" t="e">
        <f>IF(
OR('Shares - LTR - Granted'!B369 = "8. Transferee of restricted securities", 'Shares - LTR - Granted'!B369 = "9. Any person (substitution for securities etc.)"),
'Shares - LTR - Granted'!C369,
IF(
'Shares - LTR - Granted'!B369 = "",
#N/A,
'Shares - LTR - Granted'!B369)
)</f>
        <v>#N/A</v>
      </c>
      <c r="C369" t="e">
        <f>IF(
OR('Performance Securities'!B369 = "8. Transferee of restricted securities", 'Performance Securities'!B369 = "9. Any person (substitution for securities etc.)"),
'Performance Securities'!C369,
IF(
'Performance Securities'!B369 = "",
#N/A,
'Performance Securities'!B369)
)</f>
        <v>#N/A</v>
      </c>
      <c r="D369" t="e">
        <f>IF(
OR('Options or Warrants'!B369 = "8. Transferee of restricted securities", 'Options or Warrants'!B369 = "9. Any person (substitution for securities etc.)"),
'Options or Warrants'!C369,
IF(
'Options or Warrants'!B369 = "",
#N/A,
'Options or Warrants'!B369)
)</f>
        <v>#N/A</v>
      </c>
      <c r="E369" t="e">
        <f>IF(
OR('Options - Free Attaching'!B369 = "8. Transferee of restricted securities", 'Options - Free Attaching'!B369 = "9. Any person (substitution for securities etc.)"),
'Options - Free Attaching'!C369,
IF(
'Options - Free Attaching'!B369 = "",
#N/A,
'Options - Free Attaching'!B369)
)</f>
        <v>#N/A</v>
      </c>
      <c r="F369" t="e">
        <f>IF(
OR('Con. Notes - Conversion'!B369 = "8. Transferee of restricted securities", 'Con. Notes - Conversion'!B369 = "9. Any person (substitution for securities etc.)"),
'Con. Notes - Conversion'!C369,
IF(
'Con. Notes - Conversion'!B369 = "",
#N/A,
'Con. Notes - Conversion'!B369)
)</f>
        <v>#N/A</v>
      </c>
      <c r="G369" t="e">
        <f>IF(
OR('Con. Notes - No Conversion'!B369 = "8. Transferee of restricted securities", 'Con. Notes - No Conversion'!B369 = "9. Any person (substitution for securities etc.)"),
'Con. Notes - No Conversion'!C369,
IF(
'Con. Notes - No Conversion'!B369 = "",
#N/A,
'Con. Notes - No Conversion'!B369)
)</f>
        <v>#N/A</v>
      </c>
    </row>
    <row r="370" spans="1:7" x14ac:dyDescent="0.25">
      <c r="A370" t="e">
        <f>IF(
OR(Shares!B370 = "8. Transferee of restricted securities", Shares!B370 = "9. Any person (substitution for securities etc.)"),
Shares!C370,
IF(
Shares!B370 = "",
#N/A,
Shares!B370)
)</f>
        <v>#N/A</v>
      </c>
      <c r="B370" t="e">
        <f>IF(
OR('Shares - LTR - Granted'!B370 = "8. Transferee of restricted securities", 'Shares - LTR - Granted'!B370 = "9. Any person (substitution for securities etc.)"),
'Shares - LTR - Granted'!C370,
IF(
'Shares - LTR - Granted'!B370 = "",
#N/A,
'Shares - LTR - Granted'!B370)
)</f>
        <v>#N/A</v>
      </c>
      <c r="C370" t="e">
        <f>IF(
OR('Performance Securities'!B370 = "8. Transferee of restricted securities", 'Performance Securities'!B370 = "9. Any person (substitution for securities etc.)"),
'Performance Securities'!C370,
IF(
'Performance Securities'!B370 = "",
#N/A,
'Performance Securities'!B370)
)</f>
        <v>#N/A</v>
      </c>
      <c r="D370" t="e">
        <f>IF(
OR('Options or Warrants'!B370 = "8. Transferee of restricted securities", 'Options or Warrants'!B370 = "9. Any person (substitution for securities etc.)"),
'Options or Warrants'!C370,
IF(
'Options or Warrants'!B370 = "",
#N/A,
'Options or Warrants'!B370)
)</f>
        <v>#N/A</v>
      </c>
      <c r="E370" t="e">
        <f>IF(
OR('Options - Free Attaching'!B370 = "8. Transferee of restricted securities", 'Options - Free Attaching'!B370 = "9. Any person (substitution for securities etc.)"),
'Options - Free Attaching'!C370,
IF(
'Options - Free Attaching'!B370 = "",
#N/A,
'Options - Free Attaching'!B370)
)</f>
        <v>#N/A</v>
      </c>
      <c r="F370" t="e">
        <f>IF(
OR('Con. Notes - Conversion'!B370 = "8. Transferee of restricted securities", 'Con. Notes - Conversion'!B370 = "9. Any person (substitution for securities etc.)"),
'Con. Notes - Conversion'!C370,
IF(
'Con. Notes - Conversion'!B370 = "",
#N/A,
'Con. Notes - Conversion'!B370)
)</f>
        <v>#N/A</v>
      </c>
      <c r="G370" t="e">
        <f>IF(
OR('Con. Notes - No Conversion'!B370 = "8. Transferee of restricted securities", 'Con. Notes - No Conversion'!B370 = "9. Any person (substitution for securities etc.)"),
'Con. Notes - No Conversion'!C370,
IF(
'Con. Notes - No Conversion'!B370 = "",
#N/A,
'Con. Notes - No Conversion'!B370)
)</f>
        <v>#N/A</v>
      </c>
    </row>
    <row r="371" spans="1:7" x14ac:dyDescent="0.25">
      <c r="A371" t="e">
        <f>IF(
OR(Shares!B371 = "8. Transferee of restricted securities", Shares!B371 = "9. Any person (substitution for securities etc.)"),
Shares!C371,
IF(
Shares!B371 = "",
#N/A,
Shares!B371)
)</f>
        <v>#N/A</v>
      </c>
      <c r="B371" t="e">
        <f>IF(
OR('Shares - LTR - Granted'!B371 = "8. Transferee of restricted securities", 'Shares - LTR - Granted'!B371 = "9. Any person (substitution for securities etc.)"),
'Shares - LTR - Granted'!C371,
IF(
'Shares - LTR - Granted'!B371 = "",
#N/A,
'Shares - LTR - Granted'!B371)
)</f>
        <v>#N/A</v>
      </c>
      <c r="C371" t="e">
        <f>IF(
OR('Performance Securities'!B371 = "8. Transferee of restricted securities", 'Performance Securities'!B371 = "9. Any person (substitution for securities etc.)"),
'Performance Securities'!C371,
IF(
'Performance Securities'!B371 = "",
#N/A,
'Performance Securities'!B371)
)</f>
        <v>#N/A</v>
      </c>
      <c r="D371" t="e">
        <f>IF(
OR('Options or Warrants'!B371 = "8. Transferee of restricted securities", 'Options or Warrants'!B371 = "9. Any person (substitution for securities etc.)"),
'Options or Warrants'!C371,
IF(
'Options or Warrants'!B371 = "",
#N/A,
'Options or Warrants'!B371)
)</f>
        <v>#N/A</v>
      </c>
      <c r="E371" t="e">
        <f>IF(
OR('Options - Free Attaching'!B371 = "8. Transferee of restricted securities", 'Options - Free Attaching'!B371 = "9. Any person (substitution for securities etc.)"),
'Options - Free Attaching'!C371,
IF(
'Options - Free Attaching'!B371 = "",
#N/A,
'Options - Free Attaching'!B371)
)</f>
        <v>#N/A</v>
      </c>
      <c r="F371" t="e">
        <f>IF(
OR('Con. Notes - Conversion'!B371 = "8. Transferee of restricted securities", 'Con. Notes - Conversion'!B371 = "9. Any person (substitution for securities etc.)"),
'Con. Notes - Conversion'!C371,
IF(
'Con. Notes - Conversion'!B371 = "",
#N/A,
'Con. Notes - Conversion'!B371)
)</f>
        <v>#N/A</v>
      </c>
      <c r="G371" t="e">
        <f>IF(
OR('Con. Notes - No Conversion'!B371 = "8. Transferee of restricted securities", 'Con. Notes - No Conversion'!B371 = "9. Any person (substitution for securities etc.)"),
'Con. Notes - No Conversion'!C371,
IF(
'Con. Notes - No Conversion'!B371 = "",
#N/A,
'Con. Notes - No Conversion'!B371)
)</f>
        <v>#N/A</v>
      </c>
    </row>
    <row r="372" spans="1:7" x14ac:dyDescent="0.25">
      <c r="A372" t="e">
        <f>IF(
OR(Shares!B372 = "8. Transferee of restricted securities", Shares!B372 = "9. Any person (substitution for securities etc.)"),
Shares!C372,
IF(
Shares!B372 = "",
#N/A,
Shares!B372)
)</f>
        <v>#N/A</v>
      </c>
      <c r="B372" t="e">
        <f>IF(
OR('Shares - LTR - Granted'!B372 = "8. Transferee of restricted securities", 'Shares - LTR - Granted'!B372 = "9. Any person (substitution for securities etc.)"),
'Shares - LTR - Granted'!C372,
IF(
'Shares - LTR - Granted'!B372 = "",
#N/A,
'Shares - LTR - Granted'!B372)
)</f>
        <v>#N/A</v>
      </c>
      <c r="C372" t="e">
        <f>IF(
OR('Performance Securities'!B372 = "8. Transferee of restricted securities", 'Performance Securities'!B372 = "9. Any person (substitution for securities etc.)"),
'Performance Securities'!C372,
IF(
'Performance Securities'!B372 = "",
#N/A,
'Performance Securities'!B372)
)</f>
        <v>#N/A</v>
      </c>
      <c r="D372" t="e">
        <f>IF(
OR('Options or Warrants'!B372 = "8. Transferee of restricted securities", 'Options or Warrants'!B372 = "9. Any person (substitution for securities etc.)"),
'Options or Warrants'!C372,
IF(
'Options or Warrants'!B372 = "",
#N/A,
'Options or Warrants'!B372)
)</f>
        <v>#N/A</v>
      </c>
      <c r="E372" t="e">
        <f>IF(
OR('Options - Free Attaching'!B372 = "8. Transferee of restricted securities", 'Options - Free Attaching'!B372 = "9. Any person (substitution for securities etc.)"),
'Options - Free Attaching'!C372,
IF(
'Options - Free Attaching'!B372 = "",
#N/A,
'Options - Free Attaching'!B372)
)</f>
        <v>#N/A</v>
      </c>
      <c r="F372" t="e">
        <f>IF(
OR('Con. Notes - Conversion'!B372 = "8. Transferee of restricted securities", 'Con. Notes - Conversion'!B372 = "9. Any person (substitution for securities etc.)"),
'Con. Notes - Conversion'!C372,
IF(
'Con. Notes - Conversion'!B372 = "",
#N/A,
'Con. Notes - Conversion'!B372)
)</f>
        <v>#N/A</v>
      </c>
      <c r="G372" t="e">
        <f>IF(
OR('Con. Notes - No Conversion'!B372 = "8. Transferee of restricted securities", 'Con. Notes - No Conversion'!B372 = "9. Any person (substitution for securities etc.)"),
'Con. Notes - No Conversion'!C372,
IF(
'Con. Notes - No Conversion'!B372 = "",
#N/A,
'Con. Notes - No Conversion'!B372)
)</f>
        <v>#N/A</v>
      </c>
    </row>
    <row r="373" spans="1:7" x14ac:dyDescent="0.25">
      <c r="A373" t="e">
        <f>IF(
OR(Shares!B373 = "8. Transferee of restricted securities", Shares!B373 = "9. Any person (substitution for securities etc.)"),
Shares!C373,
IF(
Shares!B373 = "",
#N/A,
Shares!B373)
)</f>
        <v>#N/A</v>
      </c>
      <c r="B373" t="e">
        <f>IF(
OR('Shares - LTR - Granted'!B373 = "8. Transferee of restricted securities", 'Shares - LTR - Granted'!B373 = "9. Any person (substitution for securities etc.)"),
'Shares - LTR - Granted'!C373,
IF(
'Shares - LTR - Granted'!B373 = "",
#N/A,
'Shares - LTR - Granted'!B373)
)</f>
        <v>#N/A</v>
      </c>
      <c r="C373" t="e">
        <f>IF(
OR('Performance Securities'!B373 = "8. Transferee of restricted securities", 'Performance Securities'!B373 = "9. Any person (substitution for securities etc.)"),
'Performance Securities'!C373,
IF(
'Performance Securities'!B373 = "",
#N/A,
'Performance Securities'!B373)
)</f>
        <v>#N/A</v>
      </c>
      <c r="D373" t="e">
        <f>IF(
OR('Options or Warrants'!B373 = "8. Transferee of restricted securities", 'Options or Warrants'!B373 = "9. Any person (substitution for securities etc.)"),
'Options or Warrants'!C373,
IF(
'Options or Warrants'!B373 = "",
#N/A,
'Options or Warrants'!B373)
)</f>
        <v>#N/A</v>
      </c>
      <c r="E373" t="e">
        <f>IF(
OR('Options - Free Attaching'!B373 = "8. Transferee of restricted securities", 'Options - Free Attaching'!B373 = "9. Any person (substitution for securities etc.)"),
'Options - Free Attaching'!C373,
IF(
'Options - Free Attaching'!B373 = "",
#N/A,
'Options - Free Attaching'!B373)
)</f>
        <v>#N/A</v>
      </c>
      <c r="F373" t="e">
        <f>IF(
OR('Con. Notes - Conversion'!B373 = "8. Transferee of restricted securities", 'Con. Notes - Conversion'!B373 = "9. Any person (substitution for securities etc.)"),
'Con. Notes - Conversion'!C373,
IF(
'Con. Notes - Conversion'!B373 = "",
#N/A,
'Con. Notes - Conversion'!B373)
)</f>
        <v>#N/A</v>
      </c>
      <c r="G373" t="e">
        <f>IF(
OR('Con. Notes - No Conversion'!B373 = "8. Transferee of restricted securities", 'Con. Notes - No Conversion'!B373 = "9. Any person (substitution for securities etc.)"),
'Con. Notes - No Conversion'!C373,
IF(
'Con. Notes - No Conversion'!B373 = "",
#N/A,
'Con. Notes - No Conversion'!B373)
)</f>
        <v>#N/A</v>
      </c>
    </row>
    <row r="374" spans="1:7" x14ac:dyDescent="0.25">
      <c r="A374" t="e">
        <f>IF(
OR(Shares!B374 = "8. Transferee of restricted securities", Shares!B374 = "9. Any person (substitution for securities etc.)"),
Shares!C374,
IF(
Shares!B374 = "",
#N/A,
Shares!B374)
)</f>
        <v>#N/A</v>
      </c>
      <c r="B374" t="e">
        <f>IF(
OR('Shares - LTR - Granted'!B374 = "8. Transferee of restricted securities", 'Shares - LTR - Granted'!B374 = "9. Any person (substitution for securities etc.)"),
'Shares - LTR - Granted'!C374,
IF(
'Shares - LTR - Granted'!B374 = "",
#N/A,
'Shares - LTR - Granted'!B374)
)</f>
        <v>#N/A</v>
      </c>
      <c r="C374" t="e">
        <f>IF(
OR('Performance Securities'!B374 = "8. Transferee of restricted securities", 'Performance Securities'!B374 = "9. Any person (substitution for securities etc.)"),
'Performance Securities'!C374,
IF(
'Performance Securities'!B374 = "",
#N/A,
'Performance Securities'!B374)
)</f>
        <v>#N/A</v>
      </c>
      <c r="D374" t="e">
        <f>IF(
OR('Options or Warrants'!B374 = "8. Transferee of restricted securities", 'Options or Warrants'!B374 = "9. Any person (substitution for securities etc.)"),
'Options or Warrants'!C374,
IF(
'Options or Warrants'!B374 = "",
#N/A,
'Options or Warrants'!B374)
)</f>
        <v>#N/A</v>
      </c>
      <c r="E374" t="e">
        <f>IF(
OR('Options - Free Attaching'!B374 = "8. Transferee of restricted securities", 'Options - Free Attaching'!B374 = "9. Any person (substitution for securities etc.)"),
'Options - Free Attaching'!C374,
IF(
'Options - Free Attaching'!B374 = "",
#N/A,
'Options - Free Attaching'!B374)
)</f>
        <v>#N/A</v>
      </c>
      <c r="F374" t="e">
        <f>IF(
OR('Con. Notes - Conversion'!B374 = "8. Transferee of restricted securities", 'Con. Notes - Conversion'!B374 = "9. Any person (substitution for securities etc.)"),
'Con. Notes - Conversion'!C374,
IF(
'Con. Notes - Conversion'!B374 = "",
#N/A,
'Con. Notes - Conversion'!B374)
)</f>
        <v>#N/A</v>
      </c>
      <c r="G374" t="e">
        <f>IF(
OR('Con. Notes - No Conversion'!B374 = "8. Transferee of restricted securities", 'Con. Notes - No Conversion'!B374 = "9. Any person (substitution for securities etc.)"),
'Con. Notes - No Conversion'!C374,
IF(
'Con. Notes - No Conversion'!B374 = "",
#N/A,
'Con. Notes - No Conversion'!B374)
)</f>
        <v>#N/A</v>
      </c>
    </row>
    <row r="375" spans="1:7" x14ac:dyDescent="0.25">
      <c r="A375" t="e">
        <f>IF(
OR(Shares!B375 = "8. Transferee of restricted securities", Shares!B375 = "9. Any person (substitution for securities etc.)"),
Shares!C375,
IF(
Shares!B375 = "",
#N/A,
Shares!B375)
)</f>
        <v>#N/A</v>
      </c>
      <c r="B375" t="e">
        <f>IF(
OR('Shares - LTR - Granted'!B375 = "8. Transferee of restricted securities", 'Shares - LTR - Granted'!B375 = "9. Any person (substitution for securities etc.)"),
'Shares - LTR - Granted'!C375,
IF(
'Shares - LTR - Granted'!B375 = "",
#N/A,
'Shares - LTR - Granted'!B375)
)</f>
        <v>#N/A</v>
      </c>
      <c r="C375" t="e">
        <f>IF(
OR('Performance Securities'!B375 = "8. Transferee of restricted securities", 'Performance Securities'!B375 = "9. Any person (substitution for securities etc.)"),
'Performance Securities'!C375,
IF(
'Performance Securities'!B375 = "",
#N/A,
'Performance Securities'!B375)
)</f>
        <v>#N/A</v>
      </c>
      <c r="D375" t="e">
        <f>IF(
OR('Options or Warrants'!B375 = "8. Transferee of restricted securities", 'Options or Warrants'!B375 = "9. Any person (substitution for securities etc.)"),
'Options or Warrants'!C375,
IF(
'Options or Warrants'!B375 = "",
#N/A,
'Options or Warrants'!B375)
)</f>
        <v>#N/A</v>
      </c>
      <c r="E375" t="e">
        <f>IF(
OR('Options - Free Attaching'!B375 = "8. Transferee of restricted securities", 'Options - Free Attaching'!B375 = "9. Any person (substitution for securities etc.)"),
'Options - Free Attaching'!C375,
IF(
'Options - Free Attaching'!B375 = "",
#N/A,
'Options - Free Attaching'!B375)
)</f>
        <v>#N/A</v>
      </c>
      <c r="F375" t="e">
        <f>IF(
OR('Con. Notes - Conversion'!B375 = "8. Transferee of restricted securities", 'Con. Notes - Conversion'!B375 = "9. Any person (substitution for securities etc.)"),
'Con. Notes - Conversion'!C375,
IF(
'Con. Notes - Conversion'!B375 = "",
#N/A,
'Con. Notes - Conversion'!B375)
)</f>
        <v>#N/A</v>
      </c>
      <c r="G375" t="e">
        <f>IF(
OR('Con. Notes - No Conversion'!B375 = "8. Transferee of restricted securities", 'Con. Notes - No Conversion'!B375 = "9. Any person (substitution for securities etc.)"),
'Con. Notes - No Conversion'!C375,
IF(
'Con. Notes - No Conversion'!B375 = "",
#N/A,
'Con. Notes - No Conversion'!B375)
)</f>
        <v>#N/A</v>
      </c>
    </row>
    <row r="376" spans="1:7" x14ac:dyDescent="0.25">
      <c r="A376" t="e">
        <f>IF(
OR(Shares!B376 = "8. Transferee of restricted securities", Shares!B376 = "9. Any person (substitution for securities etc.)"),
Shares!C376,
IF(
Shares!B376 = "",
#N/A,
Shares!B376)
)</f>
        <v>#N/A</v>
      </c>
      <c r="B376" t="e">
        <f>IF(
OR('Shares - LTR - Granted'!B376 = "8. Transferee of restricted securities", 'Shares - LTR - Granted'!B376 = "9. Any person (substitution for securities etc.)"),
'Shares - LTR - Granted'!C376,
IF(
'Shares - LTR - Granted'!B376 = "",
#N/A,
'Shares - LTR - Granted'!B376)
)</f>
        <v>#N/A</v>
      </c>
      <c r="C376" t="e">
        <f>IF(
OR('Performance Securities'!B376 = "8. Transferee of restricted securities", 'Performance Securities'!B376 = "9. Any person (substitution for securities etc.)"),
'Performance Securities'!C376,
IF(
'Performance Securities'!B376 = "",
#N/A,
'Performance Securities'!B376)
)</f>
        <v>#N/A</v>
      </c>
      <c r="D376" t="e">
        <f>IF(
OR('Options or Warrants'!B376 = "8. Transferee of restricted securities", 'Options or Warrants'!B376 = "9. Any person (substitution for securities etc.)"),
'Options or Warrants'!C376,
IF(
'Options or Warrants'!B376 = "",
#N/A,
'Options or Warrants'!B376)
)</f>
        <v>#N/A</v>
      </c>
      <c r="E376" t="e">
        <f>IF(
OR('Options - Free Attaching'!B376 = "8. Transferee of restricted securities", 'Options - Free Attaching'!B376 = "9. Any person (substitution for securities etc.)"),
'Options - Free Attaching'!C376,
IF(
'Options - Free Attaching'!B376 = "",
#N/A,
'Options - Free Attaching'!B376)
)</f>
        <v>#N/A</v>
      </c>
      <c r="F376" t="e">
        <f>IF(
OR('Con. Notes - Conversion'!B376 = "8. Transferee of restricted securities", 'Con. Notes - Conversion'!B376 = "9. Any person (substitution for securities etc.)"),
'Con. Notes - Conversion'!C376,
IF(
'Con. Notes - Conversion'!B376 = "",
#N/A,
'Con. Notes - Conversion'!B376)
)</f>
        <v>#N/A</v>
      </c>
      <c r="G376" t="e">
        <f>IF(
OR('Con. Notes - No Conversion'!B376 = "8. Transferee of restricted securities", 'Con. Notes - No Conversion'!B376 = "9. Any person (substitution for securities etc.)"),
'Con. Notes - No Conversion'!C376,
IF(
'Con. Notes - No Conversion'!B376 = "",
#N/A,
'Con. Notes - No Conversion'!B376)
)</f>
        <v>#N/A</v>
      </c>
    </row>
    <row r="377" spans="1:7" x14ac:dyDescent="0.25">
      <c r="A377" t="e">
        <f>IF(
OR(Shares!B377 = "8. Transferee of restricted securities", Shares!B377 = "9. Any person (substitution for securities etc.)"),
Shares!C377,
IF(
Shares!B377 = "",
#N/A,
Shares!B377)
)</f>
        <v>#N/A</v>
      </c>
      <c r="B377" t="e">
        <f>IF(
OR('Shares - LTR - Granted'!B377 = "8. Transferee of restricted securities", 'Shares - LTR - Granted'!B377 = "9. Any person (substitution for securities etc.)"),
'Shares - LTR - Granted'!C377,
IF(
'Shares - LTR - Granted'!B377 = "",
#N/A,
'Shares - LTR - Granted'!B377)
)</f>
        <v>#N/A</v>
      </c>
      <c r="C377" t="e">
        <f>IF(
OR('Performance Securities'!B377 = "8. Transferee of restricted securities", 'Performance Securities'!B377 = "9. Any person (substitution for securities etc.)"),
'Performance Securities'!C377,
IF(
'Performance Securities'!B377 = "",
#N/A,
'Performance Securities'!B377)
)</f>
        <v>#N/A</v>
      </c>
      <c r="D377" t="e">
        <f>IF(
OR('Options or Warrants'!B377 = "8. Transferee of restricted securities", 'Options or Warrants'!B377 = "9. Any person (substitution for securities etc.)"),
'Options or Warrants'!C377,
IF(
'Options or Warrants'!B377 = "",
#N/A,
'Options or Warrants'!B377)
)</f>
        <v>#N/A</v>
      </c>
      <c r="E377" t="e">
        <f>IF(
OR('Options - Free Attaching'!B377 = "8. Transferee of restricted securities", 'Options - Free Attaching'!B377 = "9. Any person (substitution for securities etc.)"),
'Options - Free Attaching'!C377,
IF(
'Options - Free Attaching'!B377 = "",
#N/A,
'Options - Free Attaching'!B377)
)</f>
        <v>#N/A</v>
      </c>
      <c r="F377" t="e">
        <f>IF(
OR('Con. Notes - Conversion'!B377 = "8. Transferee of restricted securities", 'Con. Notes - Conversion'!B377 = "9. Any person (substitution for securities etc.)"),
'Con. Notes - Conversion'!C377,
IF(
'Con. Notes - Conversion'!B377 = "",
#N/A,
'Con. Notes - Conversion'!B377)
)</f>
        <v>#N/A</v>
      </c>
      <c r="G377" t="e">
        <f>IF(
OR('Con. Notes - No Conversion'!B377 = "8. Transferee of restricted securities", 'Con. Notes - No Conversion'!B377 = "9. Any person (substitution for securities etc.)"),
'Con. Notes - No Conversion'!C377,
IF(
'Con. Notes - No Conversion'!B377 = "",
#N/A,
'Con. Notes - No Conversion'!B377)
)</f>
        <v>#N/A</v>
      </c>
    </row>
    <row r="378" spans="1:7" x14ac:dyDescent="0.25">
      <c r="A378" t="e">
        <f>IF(
OR(Shares!B378 = "8. Transferee of restricted securities", Shares!B378 = "9. Any person (substitution for securities etc.)"),
Shares!C378,
IF(
Shares!B378 = "",
#N/A,
Shares!B378)
)</f>
        <v>#N/A</v>
      </c>
      <c r="B378" t="e">
        <f>IF(
OR('Shares - LTR - Granted'!B378 = "8. Transferee of restricted securities", 'Shares - LTR - Granted'!B378 = "9. Any person (substitution for securities etc.)"),
'Shares - LTR - Granted'!C378,
IF(
'Shares - LTR - Granted'!B378 = "",
#N/A,
'Shares - LTR - Granted'!B378)
)</f>
        <v>#N/A</v>
      </c>
      <c r="C378" t="e">
        <f>IF(
OR('Performance Securities'!B378 = "8. Transferee of restricted securities", 'Performance Securities'!B378 = "9. Any person (substitution for securities etc.)"),
'Performance Securities'!C378,
IF(
'Performance Securities'!B378 = "",
#N/A,
'Performance Securities'!B378)
)</f>
        <v>#N/A</v>
      </c>
      <c r="D378" t="e">
        <f>IF(
OR('Options or Warrants'!B378 = "8. Transferee of restricted securities", 'Options or Warrants'!B378 = "9. Any person (substitution for securities etc.)"),
'Options or Warrants'!C378,
IF(
'Options or Warrants'!B378 = "",
#N/A,
'Options or Warrants'!B378)
)</f>
        <v>#N/A</v>
      </c>
      <c r="E378" t="e">
        <f>IF(
OR('Options - Free Attaching'!B378 = "8. Transferee of restricted securities", 'Options - Free Attaching'!B378 = "9. Any person (substitution for securities etc.)"),
'Options - Free Attaching'!C378,
IF(
'Options - Free Attaching'!B378 = "",
#N/A,
'Options - Free Attaching'!B378)
)</f>
        <v>#N/A</v>
      </c>
      <c r="F378" t="e">
        <f>IF(
OR('Con. Notes - Conversion'!B378 = "8. Transferee of restricted securities", 'Con. Notes - Conversion'!B378 = "9. Any person (substitution for securities etc.)"),
'Con. Notes - Conversion'!C378,
IF(
'Con. Notes - Conversion'!B378 = "",
#N/A,
'Con. Notes - Conversion'!B378)
)</f>
        <v>#N/A</v>
      </c>
      <c r="G378" t="e">
        <f>IF(
OR('Con. Notes - No Conversion'!B378 = "8. Transferee of restricted securities", 'Con. Notes - No Conversion'!B378 = "9. Any person (substitution for securities etc.)"),
'Con. Notes - No Conversion'!C378,
IF(
'Con. Notes - No Conversion'!B378 = "",
#N/A,
'Con. Notes - No Conversion'!B378)
)</f>
        <v>#N/A</v>
      </c>
    </row>
    <row r="379" spans="1:7" x14ac:dyDescent="0.25">
      <c r="A379" t="e">
        <f>IF(
OR(Shares!B379 = "8. Transferee of restricted securities", Shares!B379 = "9. Any person (substitution for securities etc.)"),
Shares!C379,
IF(
Shares!B379 = "",
#N/A,
Shares!B379)
)</f>
        <v>#N/A</v>
      </c>
      <c r="B379" t="e">
        <f>IF(
OR('Shares - LTR - Granted'!B379 = "8. Transferee of restricted securities", 'Shares - LTR - Granted'!B379 = "9. Any person (substitution for securities etc.)"),
'Shares - LTR - Granted'!C379,
IF(
'Shares - LTR - Granted'!B379 = "",
#N/A,
'Shares - LTR - Granted'!B379)
)</f>
        <v>#N/A</v>
      </c>
      <c r="C379" t="e">
        <f>IF(
OR('Performance Securities'!B379 = "8. Transferee of restricted securities", 'Performance Securities'!B379 = "9. Any person (substitution for securities etc.)"),
'Performance Securities'!C379,
IF(
'Performance Securities'!B379 = "",
#N/A,
'Performance Securities'!B379)
)</f>
        <v>#N/A</v>
      </c>
      <c r="D379" t="e">
        <f>IF(
OR('Options or Warrants'!B379 = "8. Transferee of restricted securities", 'Options or Warrants'!B379 = "9. Any person (substitution for securities etc.)"),
'Options or Warrants'!C379,
IF(
'Options or Warrants'!B379 = "",
#N/A,
'Options or Warrants'!B379)
)</f>
        <v>#N/A</v>
      </c>
      <c r="E379" t="e">
        <f>IF(
OR('Options - Free Attaching'!B379 = "8. Transferee of restricted securities", 'Options - Free Attaching'!B379 = "9. Any person (substitution for securities etc.)"),
'Options - Free Attaching'!C379,
IF(
'Options - Free Attaching'!B379 = "",
#N/A,
'Options - Free Attaching'!B379)
)</f>
        <v>#N/A</v>
      </c>
      <c r="F379" t="e">
        <f>IF(
OR('Con. Notes - Conversion'!B379 = "8. Transferee of restricted securities", 'Con. Notes - Conversion'!B379 = "9. Any person (substitution for securities etc.)"),
'Con. Notes - Conversion'!C379,
IF(
'Con. Notes - Conversion'!B379 = "",
#N/A,
'Con. Notes - Conversion'!B379)
)</f>
        <v>#N/A</v>
      </c>
      <c r="G379" t="e">
        <f>IF(
OR('Con. Notes - No Conversion'!B379 = "8. Transferee of restricted securities", 'Con. Notes - No Conversion'!B379 = "9. Any person (substitution for securities etc.)"),
'Con. Notes - No Conversion'!C379,
IF(
'Con. Notes - No Conversion'!B379 = "",
#N/A,
'Con. Notes - No Conversion'!B379)
)</f>
        <v>#N/A</v>
      </c>
    </row>
    <row r="380" spans="1:7" x14ac:dyDescent="0.25">
      <c r="A380" t="e">
        <f>IF(
OR(Shares!B380 = "8. Transferee of restricted securities", Shares!B380 = "9. Any person (substitution for securities etc.)"),
Shares!C380,
IF(
Shares!B380 = "",
#N/A,
Shares!B380)
)</f>
        <v>#N/A</v>
      </c>
      <c r="B380" t="e">
        <f>IF(
OR('Shares - LTR - Granted'!B380 = "8. Transferee of restricted securities", 'Shares - LTR - Granted'!B380 = "9. Any person (substitution for securities etc.)"),
'Shares - LTR - Granted'!C380,
IF(
'Shares - LTR - Granted'!B380 = "",
#N/A,
'Shares - LTR - Granted'!B380)
)</f>
        <v>#N/A</v>
      </c>
      <c r="C380" t="e">
        <f>IF(
OR('Performance Securities'!B380 = "8. Transferee of restricted securities", 'Performance Securities'!B380 = "9. Any person (substitution for securities etc.)"),
'Performance Securities'!C380,
IF(
'Performance Securities'!B380 = "",
#N/A,
'Performance Securities'!B380)
)</f>
        <v>#N/A</v>
      </c>
      <c r="D380" t="e">
        <f>IF(
OR('Options or Warrants'!B380 = "8. Transferee of restricted securities", 'Options or Warrants'!B380 = "9. Any person (substitution for securities etc.)"),
'Options or Warrants'!C380,
IF(
'Options or Warrants'!B380 = "",
#N/A,
'Options or Warrants'!B380)
)</f>
        <v>#N/A</v>
      </c>
      <c r="E380" t="e">
        <f>IF(
OR('Options - Free Attaching'!B380 = "8. Transferee of restricted securities", 'Options - Free Attaching'!B380 = "9. Any person (substitution for securities etc.)"),
'Options - Free Attaching'!C380,
IF(
'Options - Free Attaching'!B380 = "",
#N/A,
'Options - Free Attaching'!B380)
)</f>
        <v>#N/A</v>
      </c>
      <c r="F380" t="e">
        <f>IF(
OR('Con. Notes - Conversion'!B380 = "8. Transferee of restricted securities", 'Con. Notes - Conversion'!B380 = "9. Any person (substitution for securities etc.)"),
'Con. Notes - Conversion'!C380,
IF(
'Con. Notes - Conversion'!B380 = "",
#N/A,
'Con. Notes - Conversion'!B380)
)</f>
        <v>#N/A</v>
      </c>
      <c r="G380" t="e">
        <f>IF(
OR('Con. Notes - No Conversion'!B380 = "8. Transferee of restricted securities", 'Con. Notes - No Conversion'!B380 = "9. Any person (substitution for securities etc.)"),
'Con. Notes - No Conversion'!C380,
IF(
'Con. Notes - No Conversion'!B380 = "",
#N/A,
'Con. Notes - No Conversion'!B380)
)</f>
        <v>#N/A</v>
      </c>
    </row>
    <row r="381" spans="1:7" x14ac:dyDescent="0.25">
      <c r="A381" t="e">
        <f>IF(
OR(Shares!B381 = "8. Transferee of restricted securities", Shares!B381 = "9. Any person (substitution for securities etc.)"),
Shares!C381,
IF(
Shares!B381 = "",
#N/A,
Shares!B381)
)</f>
        <v>#N/A</v>
      </c>
      <c r="B381" t="e">
        <f>IF(
OR('Shares - LTR - Granted'!B381 = "8. Transferee of restricted securities", 'Shares - LTR - Granted'!B381 = "9. Any person (substitution for securities etc.)"),
'Shares - LTR - Granted'!C381,
IF(
'Shares - LTR - Granted'!B381 = "",
#N/A,
'Shares - LTR - Granted'!B381)
)</f>
        <v>#N/A</v>
      </c>
      <c r="C381" t="e">
        <f>IF(
OR('Performance Securities'!B381 = "8. Transferee of restricted securities", 'Performance Securities'!B381 = "9. Any person (substitution for securities etc.)"),
'Performance Securities'!C381,
IF(
'Performance Securities'!B381 = "",
#N/A,
'Performance Securities'!B381)
)</f>
        <v>#N/A</v>
      </c>
      <c r="D381" t="e">
        <f>IF(
OR('Options or Warrants'!B381 = "8. Transferee of restricted securities", 'Options or Warrants'!B381 = "9. Any person (substitution for securities etc.)"),
'Options or Warrants'!C381,
IF(
'Options or Warrants'!B381 = "",
#N/A,
'Options or Warrants'!B381)
)</f>
        <v>#N/A</v>
      </c>
      <c r="E381" t="e">
        <f>IF(
OR('Options - Free Attaching'!B381 = "8. Transferee of restricted securities", 'Options - Free Attaching'!B381 = "9. Any person (substitution for securities etc.)"),
'Options - Free Attaching'!C381,
IF(
'Options - Free Attaching'!B381 = "",
#N/A,
'Options - Free Attaching'!B381)
)</f>
        <v>#N/A</v>
      </c>
      <c r="F381" t="e">
        <f>IF(
OR('Con. Notes - Conversion'!B381 = "8. Transferee of restricted securities", 'Con. Notes - Conversion'!B381 = "9. Any person (substitution for securities etc.)"),
'Con. Notes - Conversion'!C381,
IF(
'Con. Notes - Conversion'!B381 = "",
#N/A,
'Con. Notes - Conversion'!B381)
)</f>
        <v>#N/A</v>
      </c>
      <c r="G381" t="e">
        <f>IF(
OR('Con. Notes - No Conversion'!B381 = "8. Transferee of restricted securities", 'Con. Notes - No Conversion'!B381 = "9. Any person (substitution for securities etc.)"),
'Con. Notes - No Conversion'!C381,
IF(
'Con. Notes - No Conversion'!B381 = "",
#N/A,
'Con. Notes - No Conversion'!B381)
)</f>
        <v>#N/A</v>
      </c>
    </row>
    <row r="382" spans="1:7" x14ac:dyDescent="0.25">
      <c r="A382" t="e">
        <f>IF(
OR(Shares!B382 = "8. Transferee of restricted securities", Shares!B382 = "9. Any person (substitution for securities etc.)"),
Shares!C382,
IF(
Shares!B382 = "",
#N/A,
Shares!B382)
)</f>
        <v>#N/A</v>
      </c>
      <c r="B382" t="e">
        <f>IF(
OR('Shares - LTR - Granted'!B382 = "8. Transferee of restricted securities", 'Shares - LTR - Granted'!B382 = "9. Any person (substitution for securities etc.)"),
'Shares - LTR - Granted'!C382,
IF(
'Shares - LTR - Granted'!B382 = "",
#N/A,
'Shares - LTR - Granted'!B382)
)</f>
        <v>#N/A</v>
      </c>
      <c r="C382" t="e">
        <f>IF(
OR('Performance Securities'!B382 = "8. Transferee of restricted securities", 'Performance Securities'!B382 = "9. Any person (substitution for securities etc.)"),
'Performance Securities'!C382,
IF(
'Performance Securities'!B382 = "",
#N/A,
'Performance Securities'!B382)
)</f>
        <v>#N/A</v>
      </c>
      <c r="D382" t="e">
        <f>IF(
OR('Options or Warrants'!B382 = "8. Transferee of restricted securities", 'Options or Warrants'!B382 = "9. Any person (substitution for securities etc.)"),
'Options or Warrants'!C382,
IF(
'Options or Warrants'!B382 = "",
#N/A,
'Options or Warrants'!B382)
)</f>
        <v>#N/A</v>
      </c>
      <c r="E382" t="e">
        <f>IF(
OR('Options - Free Attaching'!B382 = "8. Transferee of restricted securities", 'Options - Free Attaching'!B382 = "9. Any person (substitution for securities etc.)"),
'Options - Free Attaching'!C382,
IF(
'Options - Free Attaching'!B382 = "",
#N/A,
'Options - Free Attaching'!B382)
)</f>
        <v>#N/A</v>
      </c>
      <c r="F382" t="e">
        <f>IF(
OR('Con. Notes - Conversion'!B382 = "8. Transferee of restricted securities", 'Con. Notes - Conversion'!B382 = "9. Any person (substitution for securities etc.)"),
'Con. Notes - Conversion'!C382,
IF(
'Con. Notes - Conversion'!B382 = "",
#N/A,
'Con. Notes - Conversion'!B382)
)</f>
        <v>#N/A</v>
      </c>
      <c r="G382" t="e">
        <f>IF(
OR('Con. Notes - No Conversion'!B382 = "8. Transferee of restricted securities", 'Con. Notes - No Conversion'!B382 = "9. Any person (substitution for securities etc.)"),
'Con. Notes - No Conversion'!C382,
IF(
'Con. Notes - No Conversion'!B382 = "",
#N/A,
'Con. Notes - No Conversion'!B382)
)</f>
        <v>#N/A</v>
      </c>
    </row>
    <row r="383" spans="1:7" x14ac:dyDescent="0.25">
      <c r="A383" t="e">
        <f>IF(
OR(Shares!B383 = "8. Transferee of restricted securities", Shares!B383 = "9. Any person (substitution for securities etc.)"),
Shares!C383,
IF(
Shares!B383 = "",
#N/A,
Shares!B383)
)</f>
        <v>#N/A</v>
      </c>
      <c r="B383" t="e">
        <f>IF(
OR('Shares - LTR - Granted'!B383 = "8. Transferee of restricted securities", 'Shares - LTR - Granted'!B383 = "9. Any person (substitution for securities etc.)"),
'Shares - LTR - Granted'!C383,
IF(
'Shares - LTR - Granted'!B383 = "",
#N/A,
'Shares - LTR - Granted'!B383)
)</f>
        <v>#N/A</v>
      </c>
      <c r="C383" t="e">
        <f>IF(
OR('Performance Securities'!B383 = "8. Transferee of restricted securities", 'Performance Securities'!B383 = "9. Any person (substitution for securities etc.)"),
'Performance Securities'!C383,
IF(
'Performance Securities'!B383 = "",
#N/A,
'Performance Securities'!B383)
)</f>
        <v>#N/A</v>
      </c>
      <c r="D383" t="e">
        <f>IF(
OR('Options or Warrants'!B383 = "8. Transferee of restricted securities", 'Options or Warrants'!B383 = "9. Any person (substitution for securities etc.)"),
'Options or Warrants'!C383,
IF(
'Options or Warrants'!B383 = "",
#N/A,
'Options or Warrants'!B383)
)</f>
        <v>#N/A</v>
      </c>
      <c r="E383" t="e">
        <f>IF(
OR('Options - Free Attaching'!B383 = "8. Transferee of restricted securities", 'Options - Free Attaching'!B383 = "9. Any person (substitution for securities etc.)"),
'Options - Free Attaching'!C383,
IF(
'Options - Free Attaching'!B383 = "",
#N/A,
'Options - Free Attaching'!B383)
)</f>
        <v>#N/A</v>
      </c>
      <c r="F383" t="e">
        <f>IF(
OR('Con. Notes - Conversion'!B383 = "8. Transferee of restricted securities", 'Con. Notes - Conversion'!B383 = "9. Any person (substitution for securities etc.)"),
'Con. Notes - Conversion'!C383,
IF(
'Con. Notes - Conversion'!B383 = "",
#N/A,
'Con. Notes - Conversion'!B383)
)</f>
        <v>#N/A</v>
      </c>
      <c r="G383" t="e">
        <f>IF(
OR('Con. Notes - No Conversion'!B383 = "8. Transferee of restricted securities", 'Con. Notes - No Conversion'!B383 = "9. Any person (substitution for securities etc.)"),
'Con. Notes - No Conversion'!C383,
IF(
'Con. Notes - No Conversion'!B383 = "",
#N/A,
'Con. Notes - No Conversion'!B383)
)</f>
        <v>#N/A</v>
      </c>
    </row>
    <row r="384" spans="1:7" x14ac:dyDescent="0.25">
      <c r="A384" t="e">
        <f>IF(
OR(Shares!B384 = "8. Transferee of restricted securities", Shares!B384 = "9. Any person (substitution for securities etc.)"),
Shares!C384,
IF(
Shares!B384 = "",
#N/A,
Shares!B384)
)</f>
        <v>#N/A</v>
      </c>
      <c r="B384" t="e">
        <f>IF(
OR('Shares - LTR - Granted'!B384 = "8. Transferee of restricted securities", 'Shares - LTR - Granted'!B384 = "9. Any person (substitution for securities etc.)"),
'Shares - LTR - Granted'!C384,
IF(
'Shares - LTR - Granted'!B384 = "",
#N/A,
'Shares - LTR - Granted'!B384)
)</f>
        <v>#N/A</v>
      </c>
      <c r="C384" t="e">
        <f>IF(
OR('Performance Securities'!B384 = "8. Transferee of restricted securities", 'Performance Securities'!B384 = "9. Any person (substitution for securities etc.)"),
'Performance Securities'!C384,
IF(
'Performance Securities'!B384 = "",
#N/A,
'Performance Securities'!B384)
)</f>
        <v>#N/A</v>
      </c>
      <c r="D384" t="e">
        <f>IF(
OR('Options or Warrants'!B384 = "8. Transferee of restricted securities", 'Options or Warrants'!B384 = "9. Any person (substitution for securities etc.)"),
'Options or Warrants'!C384,
IF(
'Options or Warrants'!B384 = "",
#N/A,
'Options or Warrants'!B384)
)</f>
        <v>#N/A</v>
      </c>
      <c r="E384" t="e">
        <f>IF(
OR('Options - Free Attaching'!B384 = "8. Transferee of restricted securities", 'Options - Free Attaching'!B384 = "9. Any person (substitution for securities etc.)"),
'Options - Free Attaching'!C384,
IF(
'Options - Free Attaching'!B384 = "",
#N/A,
'Options - Free Attaching'!B384)
)</f>
        <v>#N/A</v>
      </c>
      <c r="F384" t="e">
        <f>IF(
OR('Con. Notes - Conversion'!B384 = "8. Transferee of restricted securities", 'Con. Notes - Conversion'!B384 = "9. Any person (substitution for securities etc.)"),
'Con. Notes - Conversion'!C384,
IF(
'Con. Notes - Conversion'!B384 = "",
#N/A,
'Con. Notes - Conversion'!B384)
)</f>
        <v>#N/A</v>
      </c>
      <c r="G384" t="e">
        <f>IF(
OR('Con. Notes - No Conversion'!B384 = "8. Transferee of restricted securities", 'Con. Notes - No Conversion'!B384 = "9. Any person (substitution for securities etc.)"),
'Con. Notes - No Conversion'!C384,
IF(
'Con. Notes - No Conversion'!B384 = "",
#N/A,
'Con. Notes - No Conversion'!B384)
)</f>
        <v>#N/A</v>
      </c>
    </row>
    <row r="385" spans="1:7" x14ac:dyDescent="0.25">
      <c r="A385" t="e">
        <f>IF(
OR(Shares!B385 = "8. Transferee of restricted securities", Shares!B385 = "9. Any person (substitution for securities etc.)"),
Shares!C385,
IF(
Shares!B385 = "",
#N/A,
Shares!B385)
)</f>
        <v>#N/A</v>
      </c>
      <c r="B385" t="e">
        <f>IF(
OR('Shares - LTR - Granted'!B385 = "8. Transferee of restricted securities", 'Shares - LTR - Granted'!B385 = "9. Any person (substitution for securities etc.)"),
'Shares - LTR - Granted'!C385,
IF(
'Shares - LTR - Granted'!B385 = "",
#N/A,
'Shares - LTR - Granted'!B385)
)</f>
        <v>#N/A</v>
      </c>
      <c r="C385" t="e">
        <f>IF(
OR('Performance Securities'!B385 = "8. Transferee of restricted securities", 'Performance Securities'!B385 = "9. Any person (substitution for securities etc.)"),
'Performance Securities'!C385,
IF(
'Performance Securities'!B385 = "",
#N/A,
'Performance Securities'!B385)
)</f>
        <v>#N/A</v>
      </c>
      <c r="D385" t="e">
        <f>IF(
OR('Options or Warrants'!B385 = "8. Transferee of restricted securities", 'Options or Warrants'!B385 = "9. Any person (substitution for securities etc.)"),
'Options or Warrants'!C385,
IF(
'Options or Warrants'!B385 = "",
#N/A,
'Options or Warrants'!B385)
)</f>
        <v>#N/A</v>
      </c>
      <c r="E385" t="e">
        <f>IF(
OR('Options - Free Attaching'!B385 = "8. Transferee of restricted securities", 'Options - Free Attaching'!B385 = "9. Any person (substitution for securities etc.)"),
'Options - Free Attaching'!C385,
IF(
'Options - Free Attaching'!B385 = "",
#N/A,
'Options - Free Attaching'!B385)
)</f>
        <v>#N/A</v>
      </c>
      <c r="F385" t="e">
        <f>IF(
OR('Con. Notes - Conversion'!B385 = "8. Transferee of restricted securities", 'Con. Notes - Conversion'!B385 = "9. Any person (substitution for securities etc.)"),
'Con. Notes - Conversion'!C385,
IF(
'Con. Notes - Conversion'!B385 = "",
#N/A,
'Con. Notes - Conversion'!B385)
)</f>
        <v>#N/A</v>
      </c>
      <c r="G385" t="e">
        <f>IF(
OR('Con. Notes - No Conversion'!B385 = "8. Transferee of restricted securities", 'Con. Notes - No Conversion'!B385 = "9. Any person (substitution for securities etc.)"),
'Con. Notes - No Conversion'!C385,
IF(
'Con. Notes - No Conversion'!B385 = "",
#N/A,
'Con. Notes - No Conversion'!B385)
)</f>
        <v>#N/A</v>
      </c>
    </row>
    <row r="386" spans="1:7" x14ac:dyDescent="0.25">
      <c r="A386" t="e">
        <f>IF(
OR(Shares!B386 = "8. Transferee of restricted securities", Shares!B386 = "9. Any person (substitution for securities etc.)"),
Shares!C386,
IF(
Shares!B386 = "",
#N/A,
Shares!B386)
)</f>
        <v>#N/A</v>
      </c>
      <c r="B386" t="e">
        <f>IF(
OR('Shares - LTR - Granted'!B386 = "8. Transferee of restricted securities", 'Shares - LTR - Granted'!B386 = "9. Any person (substitution for securities etc.)"),
'Shares - LTR - Granted'!C386,
IF(
'Shares - LTR - Granted'!B386 = "",
#N/A,
'Shares - LTR - Granted'!B386)
)</f>
        <v>#N/A</v>
      </c>
      <c r="C386" t="e">
        <f>IF(
OR('Performance Securities'!B386 = "8. Transferee of restricted securities", 'Performance Securities'!B386 = "9. Any person (substitution for securities etc.)"),
'Performance Securities'!C386,
IF(
'Performance Securities'!B386 = "",
#N/A,
'Performance Securities'!B386)
)</f>
        <v>#N/A</v>
      </c>
      <c r="D386" t="e">
        <f>IF(
OR('Options or Warrants'!B386 = "8. Transferee of restricted securities", 'Options or Warrants'!B386 = "9. Any person (substitution for securities etc.)"),
'Options or Warrants'!C386,
IF(
'Options or Warrants'!B386 = "",
#N/A,
'Options or Warrants'!B386)
)</f>
        <v>#N/A</v>
      </c>
      <c r="E386" t="e">
        <f>IF(
OR('Options - Free Attaching'!B386 = "8. Transferee of restricted securities", 'Options - Free Attaching'!B386 = "9. Any person (substitution for securities etc.)"),
'Options - Free Attaching'!C386,
IF(
'Options - Free Attaching'!B386 = "",
#N/A,
'Options - Free Attaching'!B386)
)</f>
        <v>#N/A</v>
      </c>
      <c r="F386" t="e">
        <f>IF(
OR('Con. Notes - Conversion'!B386 = "8. Transferee of restricted securities", 'Con. Notes - Conversion'!B386 = "9. Any person (substitution for securities etc.)"),
'Con. Notes - Conversion'!C386,
IF(
'Con. Notes - Conversion'!B386 = "",
#N/A,
'Con. Notes - Conversion'!B386)
)</f>
        <v>#N/A</v>
      </c>
      <c r="G386" t="e">
        <f>IF(
OR('Con. Notes - No Conversion'!B386 = "8. Transferee of restricted securities", 'Con. Notes - No Conversion'!B386 = "9. Any person (substitution for securities etc.)"),
'Con. Notes - No Conversion'!C386,
IF(
'Con. Notes - No Conversion'!B386 = "",
#N/A,
'Con. Notes - No Conversion'!B386)
)</f>
        <v>#N/A</v>
      </c>
    </row>
    <row r="387" spans="1:7" x14ac:dyDescent="0.25">
      <c r="A387" t="e">
        <f>IF(
OR(Shares!B387 = "8. Transferee of restricted securities", Shares!B387 = "9. Any person (substitution for securities etc.)"),
Shares!C387,
IF(
Shares!B387 = "",
#N/A,
Shares!B387)
)</f>
        <v>#N/A</v>
      </c>
      <c r="B387" t="e">
        <f>IF(
OR('Shares - LTR - Granted'!B387 = "8. Transferee of restricted securities", 'Shares - LTR - Granted'!B387 = "9. Any person (substitution for securities etc.)"),
'Shares - LTR - Granted'!C387,
IF(
'Shares - LTR - Granted'!B387 = "",
#N/A,
'Shares - LTR - Granted'!B387)
)</f>
        <v>#N/A</v>
      </c>
      <c r="C387" t="e">
        <f>IF(
OR('Performance Securities'!B387 = "8. Transferee of restricted securities", 'Performance Securities'!B387 = "9. Any person (substitution for securities etc.)"),
'Performance Securities'!C387,
IF(
'Performance Securities'!B387 = "",
#N/A,
'Performance Securities'!B387)
)</f>
        <v>#N/A</v>
      </c>
      <c r="D387" t="e">
        <f>IF(
OR('Options or Warrants'!B387 = "8. Transferee of restricted securities", 'Options or Warrants'!B387 = "9. Any person (substitution for securities etc.)"),
'Options or Warrants'!C387,
IF(
'Options or Warrants'!B387 = "",
#N/A,
'Options or Warrants'!B387)
)</f>
        <v>#N/A</v>
      </c>
      <c r="E387" t="e">
        <f>IF(
OR('Options - Free Attaching'!B387 = "8. Transferee of restricted securities", 'Options - Free Attaching'!B387 = "9. Any person (substitution for securities etc.)"),
'Options - Free Attaching'!C387,
IF(
'Options - Free Attaching'!B387 = "",
#N/A,
'Options - Free Attaching'!B387)
)</f>
        <v>#N/A</v>
      </c>
      <c r="F387" t="e">
        <f>IF(
OR('Con. Notes - Conversion'!B387 = "8. Transferee of restricted securities", 'Con. Notes - Conversion'!B387 = "9. Any person (substitution for securities etc.)"),
'Con. Notes - Conversion'!C387,
IF(
'Con. Notes - Conversion'!B387 = "",
#N/A,
'Con. Notes - Conversion'!B387)
)</f>
        <v>#N/A</v>
      </c>
      <c r="G387" t="e">
        <f>IF(
OR('Con. Notes - No Conversion'!B387 = "8. Transferee of restricted securities", 'Con. Notes - No Conversion'!B387 = "9. Any person (substitution for securities etc.)"),
'Con. Notes - No Conversion'!C387,
IF(
'Con. Notes - No Conversion'!B387 = "",
#N/A,
'Con. Notes - No Conversion'!B387)
)</f>
        <v>#N/A</v>
      </c>
    </row>
    <row r="388" spans="1:7" x14ac:dyDescent="0.25">
      <c r="A388" t="e">
        <f>IF(
OR(Shares!B388 = "8. Transferee of restricted securities", Shares!B388 = "9. Any person (substitution for securities etc.)"),
Shares!C388,
IF(
Shares!B388 = "",
#N/A,
Shares!B388)
)</f>
        <v>#N/A</v>
      </c>
      <c r="B388" t="e">
        <f>IF(
OR('Shares - LTR - Granted'!B388 = "8. Transferee of restricted securities", 'Shares - LTR - Granted'!B388 = "9. Any person (substitution for securities etc.)"),
'Shares - LTR - Granted'!C388,
IF(
'Shares - LTR - Granted'!B388 = "",
#N/A,
'Shares - LTR - Granted'!B388)
)</f>
        <v>#N/A</v>
      </c>
      <c r="C388" t="e">
        <f>IF(
OR('Performance Securities'!B388 = "8. Transferee of restricted securities", 'Performance Securities'!B388 = "9. Any person (substitution for securities etc.)"),
'Performance Securities'!C388,
IF(
'Performance Securities'!B388 = "",
#N/A,
'Performance Securities'!B388)
)</f>
        <v>#N/A</v>
      </c>
      <c r="D388" t="e">
        <f>IF(
OR('Options or Warrants'!B388 = "8. Transferee of restricted securities", 'Options or Warrants'!B388 = "9. Any person (substitution for securities etc.)"),
'Options or Warrants'!C388,
IF(
'Options or Warrants'!B388 = "",
#N/A,
'Options or Warrants'!B388)
)</f>
        <v>#N/A</v>
      </c>
      <c r="E388" t="e">
        <f>IF(
OR('Options - Free Attaching'!B388 = "8. Transferee of restricted securities", 'Options - Free Attaching'!B388 = "9. Any person (substitution for securities etc.)"),
'Options - Free Attaching'!C388,
IF(
'Options - Free Attaching'!B388 = "",
#N/A,
'Options - Free Attaching'!B388)
)</f>
        <v>#N/A</v>
      </c>
      <c r="F388" t="e">
        <f>IF(
OR('Con. Notes - Conversion'!B388 = "8. Transferee of restricted securities", 'Con. Notes - Conversion'!B388 = "9. Any person (substitution for securities etc.)"),
'Con. Notes - Conversion'!C388,
IF(
'Con. Notes - Conversion'!B388 = "",
#N/A,
'Con. Notes - Conversion'!B388)
)</f>
        <v>#N/A</v>
      </c>
      <c r="G388" t="e">
        <f>IF(
OR('Con. Notes - No Conversion'!B388 = "8. Transferee of restricted securities", 'Con. Notes - No Conversion'!B388 = "9. Any person (substitution for securities etc.)"),
'Con. Notes - No Conversion'!C388,
IF(
'Con. Notes - No Conversion'!B388 = "",
#N/A,
'Con. Notes - No Conversion'!B388)
)</f>
        <v>#N/A</v>
      </c>
    </row>
    <row r="389" spans="1:7" x14ac:dyDescent="0.25">
      <c r="A389" t="e">
        <f>IF(
OR(Shares!B389 = "8. Transferee of restricted securities", Shares!B389 = "9. Any person (substitution for securities etc.)"),
Shares!C389,
IF(
Shares!B389 = "",
#N/A,
Shares!B389)
)</f>
        <v>#N/A</v>
      </c>
      <c r="B389" t="e">
        <f>IF(
OR('Shares - LTR - Granted'!B389 = "8. Transferee of restricted securities", 'Shares - LTR - Granted'!B389 = "9. Any person (substitution for securities etc.)"),
'Shares - LTR - Granted'!C389,
IF(
'Shares - LTR - Granted'!B389 = "",
#N/A,
'Shares - LTR - Granted'!B389)
)</f>
        <v>#N/A</v>
      </c>
      <c r="C389" t="e">
        <f>IF(
OR('Performance Securities'!B389 = "8. Transferee of restricted securities", 'Performance Securities'!B389 = "9. Any person (substitution for securities etc.)"),
'Performance Securities'!C389,
IF(
'Performance Securities'!B389 = "",
#N/A,
'Performance Securities'!B389)
)</f>
        <v>#N/A</v>
      </c>
      <c r="D389" t="e">
        <f>IF(
OR('Options or Warrants'!B389 = "8. Transferee of restricted securities", 'Options or Warrants'!B389 = "9. Any person (substitution for securities etc.)"),
'Options or Warrants'!C389,
IF(
'Options or Warrants'!B389 = "",
#N/A,
'Options or Warrants'!B389)
)</f>
        <v>#N/A</v>
      </c>
      <c r="E389" t="e">
        <f>IF(
OR('Options - Free Attaching'!B389 = "8. Transferee of restricted securities", 'Options - Free Attaching'!B389 = "9. Any person (substitution for securities etc.)"),
'Options - Free Attaching'!C389,
IF(
'Options - Free Attaching'!B389 = "",
#N/A,
'Options - Free Attaching'!B389)
)</f>
        <v>#N/A</v>
      </c>
      <c r="F389" t="e">
        <f>IF(
OR('Con. Notes - Conversion'!B389 = "8. Transferee of restricted securities", 'Con. Notes - Conversion'!B389 = "9. Any person (substitution for securities etc.)"),
'Con. Notes - Conversion'!C389,
IF(
'Con. Notes - Conversion'!B389 = "",
#N/A,
'Con. Notes - Conversion'!B389)
)</f>
        <v>#N/A</v>
      </c>
      <c r="G389" t="e">
        <f>IF(
OR('Con. Notes - No Conversion'!B389 = "8. Transferee of restricted securities", 'Con. Notes - No Conversion'!B389 = "9. Any person (substitution for securities etc.)"),
'Con. Notes - No Conversion'!C389,
IF(
'Con. Notes - No Conversion'!B389 = "",
#N/A,
'Con. Notes - No Conversion'!B389)
)</f>
        <v>#N/A</v>
      </c>
    </row>
    <row r="390" spans="1:7" x14ac:dyDescent="0.25">
      <c r="A390" t="e">
        <f>IF(
OR(Shares!B390 = "8. Transferee of restricted securities", Shares!B390 = "9. Any person (substitution for securities etc.)"),
Shares!C390,
IF(
Shares!B390 = "",
#N/A,
Shares!B390)
)</f>
        <v>#N/A</v>
      </c>
      <c r="B390" t="e">
        <f>IF(
OR('Shares - LTR - Granted'!B390 = "8. Transferee of restricted securities", 'Shares - LTR - Granted'!B390 = "9. Any person (substitution for securities etc.)"),
'Shares - LTR - Granted'!C390,
IF(
'Shares - LTR - Granted'!B390 = "",
#N/A,
'Shares - LTR - Granted'!B390)
)</f>
        <v>#N/A</v>
      </c>
      <c r="C390" t="e">
        <f>IF(
OR('Performance Securities'!B390 = "8. Transferee of restricted securities", 'Performance Securities'!B390 = "9. Any person (substitution for securities etc.)"),
'Performance Securities'!C390,
IF(
'Performance Securities'!B390 = "",
#N/A,
'Performance Securities'!B390)
)</f>
        <v>#N/A</v>
      </c>
      <c r="D390" t="e">
        <f>IF(
OR('Options or Warrants'!B390 = "8. Transferee of restricted securities", 'Options or Warrants'!B390 = "9. Any person (substitution for securities etc.)"),
'Options or Warrants'!C390,
IF(
'Options or Warrants'!B390 = "",
#N/A,
'Options or Warrants'!B390)
)</f>
        <v>#N/A</v>
      </c>
      <c r="E390" t="e">
        <f>IF(
OR('Options - Free Attaching'!B390 = "8. Transferee of restricted securities", 'Options - Free Attaching'!B390 = "9. Any person (substitution for securities etc.)"),
'Options - Free Attaching'!C390,
IF(
'Options - Free Attaching'!B390 = "",
#N/A,
'Options - Free Attaching'!B390)
)</f>
        <v>#N/A</v>
      </c>
      <c r="F390" t="e">
        <f>IF(
OR('Con. Notes - Conversion'!B390 = "8. Transferee of restricted securities", 'Con. Notes - Conversion'!B390 = "9. Any person (substitution for securities etc.)"),
'Con. Notes - Conversion'!C390,
IF(
'Con. Notes - Conversion'!B390 = "",
#N/A,
'Con. Notes - Conversion'!B390)
)</f>
        <v>#N/A</v>
      </c>
      <c r="G390" t="e">
        <f>IF(
OR('Con. Notes - No Conversion'!B390 = "8. Transferee of restricted securities", 'Con. Notes - No Conversion'!B390 = "9. Any person (substitution for securities etc.)"),
'Con. Notes - No Conversion'!C390,
IF(
'Con. Notes - No Conversion'!B390 = "",
#N/A,
'Con. Notes - No Conversion'!B390)
)</f>
        <v>#N/A</v>
      </c>
    </row>
    <row r="391" spans="1:7" x14ac:dyDescent="0.25">
      <c r="A391" t="e">
        <f>IF(
OR(Shares!B391 = "8. Transferee of restricted securities", Shares!B391 = "9. Any person (substitution for securities etc.)"),
Shares!C391,
IF(
Shares!B391 = "",
#N/A,
Shares!B391)
)</f>
        <v>#N/A</v>
      </c>
      <c r="B391" t="e">
        <f>IF(
OR('Shares - LTR - Granted'!B391 = "8. Transferee of restricted securities", 'Shares - LTR - Granted'!B391 = "9. Any person (substitution for securities etc.)"),
'Shares - LTR - Granted'!C391,
IF(
'Shares - LTR - Granted'!B391 = "",
#N/A,
'Shares - LTR - Granted'!B391)
)</f>
        <v>#N/A</v>
      </c>
      <c r="C391" t="e">
        <f>IF(
OR('Performance Securities'!B391 = "8. Transferee of restricted securities", 'Performance Securities'!B391 = "9. Any person (substitution for securities etc.)"),
'Performance Securities'!C391,
IF(
'Performance Securities'!B391 = "",
#N/A,
'Performance Securities'!B391)
)</f>
        <v>#N/A</v>
      </c>
      <c r="D391" t="e">
        <f>IF(
OR('Options or Warrants'!B391 = "8. Transferee of restricted securities", 'Options or Warrants'!B391 = "9. Any person (substitution for securities etc.)"),
'Options or Warrants'!C391,
IF(
'Options or Warrants'!B391 = "",
#N/A,
'Options or Warrants'!B391)
)</f>
        <v>#N/A</v>
      </c>
      <c r="E391" t="e">
        <f>IF(
OR('Options - Free Attaching'!B391 = "8. Transferee of restricted securities", 'Options - Free Attaching'!B391 = "9. Any person (substitution for securities etc.)"),
'Options - Free Attaching'!C391,
IF(
'Options - Free Attaching'!B391 = "",
#N/A,
'Options - Free Attaching'!B391)
)</f>
        <v>#N/A</v>
      </c>
      <c r="F391" t="e">
        <f>IF(
OR('Con. Notes - Conversion'!B391 = "8. Transferee of restricted securities", 'Con. Notes - Conversion'!B391 = "9. Any person (substitution for securities etc.)"),
'Con. Notes - Conversion'!C391,
IF(
'Con. Notes - Conversion'!B391 = "",
#N/A,
'Con. Notes - Conversion'!B391)
)</f>
        <v>#N/A</v>
      </c>
      <c r="G391" t="e">
        <f>IF(
OR('Con. Notes - No Conversion'!B391 = "8. Transferee of restricted securities", 'Con. Notes - No Conversion'!B391 = "9. Any person (substitution for securities etc.)"),
'Con. Notes - No Conversion'!C391,
IF(
'Con. Notes - No Conversion'!B391 = "",
#N/A,
'Con. Notes - No Conversion'!B391)
)</f>
        <v>#N/A</v>
      </c>
    </row>
    <row r="392" spans="1:7" x14ac:dyDescent="0.25">
      <c r="A392" t="e">
        <f>IF(
OR(Shares!B392 = "8. Transferee of restricted securities", Shares!B392 = "9. Any person (substitution for securities etc.)"),
Shares!C392,
IF(
Shares!B392 = "",
#N/A,
Shares!B392)
)</f>
        <v>#N/A</v>
      </c>
      <c r="B392" t="e">
        <f>IF(
OR('Shares - LTR - Granted'!B392 = "8. Transferee of restricted securities", 'Shares - LTR - Granted'!B392 = "9. Any person (substitution for securities etc.)"),
'Shares - LTR - Granted'!C392,
IF(
'Shares - LTR - Granted'!B392 = "",
#N/A,
'Shares - LTR - Granted'!B392)
)</f>
        <v>#N/A</v>
      </c>
      <c r="C392" t="e">
        <f>IF(
OR('Performance Securities'!B392 = "8. Transferee of restricted securities", 'Performance Securities'!B392 = "9. Any person (substitution for securities etc.)"),
'Performance Securities'!C392,
IF(
'Performance Securities'!B392 = "",
#N/A,
'Performance Securities'!B392)
)</f>
        <v>#N/A</v>
      </c>
      <c r="D392" t="e">
        <f>IF(
OR('Options or Warrants'!B392 = "8. Transferee of restricted securities", 'Options or Warrants'!B392 = "9. Any person (substitution for securities etc.)"),
'Options or Warrants'!C392,
IF(
'Options or Warrants'!B392 = "",
#N/A,
'Options or Warrants'!B392)
)</f>
        <v>#N/A</v>
      </c>
      <c r="E392" t="e">
        <f>IF(
OR('Options - Free Attaching'!B392 = "8. Transferee of restricted securities", 'Options - Free Attaching'!B392 = "9. Any person (substitution for securities etc.)"),
'Options - Free Attaching'!C392,
IF(
'Options - Free Attaching'!B392 = "",
#N/A,
'Options - Free Attaching'!B392)
)</f>
        <v>#N/A</v>
      </c>
      <c r="F392" t="e">
        <f>IF(
OR('Con. Notes - Conversion'!B392 = "8. Transferee of restricted securities", 'Con. Notes - Conversion'!B392 = "9. Any person (substitution for securities etc.)"),
'Con. Notes - Conversion'!C392,
IF(
'Con. Notes - Conversion'!B392 = "",
#N/A,
'Con. Notes - Conversion'!B392)
)</f>
        <v>#N/A</v>
      </c>
      <c r="G392" t="e">
        <f>IF(
OR('Con. Notes - No Conversion'!B392 = "8. Transferee of restricted securities", 'Con. Notes - No Conversion'!B392 = "9. Any person (substitution for securities etc.)"),
'Con. Notes - No Conversion'!C392,
IF(
'Con. Notes - No Conversion'!B392 = "",
#N/A,
'Con. Notes - No Conversion'!B392)
)</f>
        <v>#N/A</v>
      </c>
    </row>
    <row r="393" spans="1:7" x14ac:dyDescent="0.25">
      <c r="A393" t="e">
        <f>IF(
OR(Shares!B393 = "8. Transferee of restricted securities", Shares!B393 = "9. Any person (substitution for securities etc.)"),
Shares!C393,
IF(
Shares!B393 = "",
#N/A,
Shares!B393)
)</f>
        <v>#N/A</v>
      </c>
      <c r="B393" t="e">
        <f>IF(
OR('Shares - LTR - Granted'!B393 = "8. Transferee of restricted securities", 'Shares - LTR - Granted'!B393 = "9. Any person (substitution for securities etc.)"),
'Shares - LTR - Granted'!C393,
IF(
'Shares - LTR - Granted'!B393 = "",
#N/A,
'Shares - LTR - Granted'!B393)
)</f>
        <v>#N/A</v>
      </c>
      <c r="C393" t="e">
        <f>IF(
OR('Performance Securities'!B393 = "8. Transferee of restricted securities", 'Performance Securities'!B393 = "9. Any person (substitution for securities etc.)"),
'Performance Securities'!C393,
IF(
'Performance Securities'!B393 = "",
#N/A,
'Performance Securities'!B393)
)</f>
        <v>#N/A</v>
      </c>
      <c r="D393" t="e">
        <f>IF(
OR('Options or Warrants'!B393 = "8. Transferee of restricted securities", 'Options or Warrants'!B393 = "9. Any person (substitution for securities etc.)"),
'Options or Warrants'!C393,
IF(
'Options or Warrants'!B393 = "",
#N/A,
'Options or Warrants'!B393)
)</f>
        <v>#N/A</v>
      </c>
      <c r="E393" t="e">
        <f>IF(
OR('Options - Free Attaching'!B393 = "8. Transferee of restricted securities", 'Options - Free Attaching'!B393 = "9. Any person (substitution for securities etc.)"),
'Options - Free Attaching'!C393,
IF(
'Options - Free Attaching'!B393 = "",
#N/A,
'Options - Free Attaching'!B393)
)</f>
        <v>#N/A</v>
      </c>
      <c r="F393" t="e">
        <f>IF(
OR('Con. Notes - Conversion'!B393 = "8. Transferee of restricted securities", 'Con. Notes - Conversion'!B393 = "9. Any person (substitution for securities etc.)"),
'Con. Notes - Conversion'!C393,
IF(
'Con. Notes - Conversion'!B393 = "",
#N/A,
'Con. Notes - Conversion'!B393)
)</f>
        <v>#N/A</v>
      </c>
      <c r="G393" t="e">
        <f>IF(
OR('Con. Notes - No Conversion'!B393 = "8. Transferee of restricted securities", 'Con. Notes - No Conversion'!B393 = "9. Any person (substitution for securities etc.)"),
'Con. Notes - No Conversion'!C393,
IF(
'Con. Notes - No Conversion'!B393 = "",
#N/A,
'Con. Notes - No Conversion'!B393)
)</f>
        <v>#N/A</v>
      </c>
    </row>
    <row r="394" spans="1:7" x14ac:dyDescent="0.25">
      <c r="A394" t="e">
        <f>IF(
OR(Shares!B394 = "8. Transferee of restricted securities", Shares!B394 = "9. Any person (substitution for securities etc.)"),
Shares!C394,
IF(
Shares!B394 = "",
#N/A,
Shares!B394)
)</f>
        <v>#N/A</v>
      </c>
      <c r="B394" t="e">
        <f>IF(
OR('Shares - LTR - Granted'!B394 = "8. Transferee of restricted securities", 'Shares - LTR - Granted'!B394 = "9. Any person (substitution for securities etc.)"),
'Shares - LTR - Granted'!C394,
IF(
'Shares - LTR - Granted'!B394 = "",
#N/A,
'Shares - LTR - Granted'!B394)
)</f>
        <v>#N/A</v>
      </c>
      <c r="C394" t="e">
        <f>IF(
OR('Performance Securities'!B394 = "8. Transferee of restricted securities", 'Performance Securities'!B394 = "9. Any person (substitution for securities etc.)"),
'Performance Securities'!C394,
IF(
'Performance Securities'!B394 = "",
#N/A,
'Performance Securities'!B394)
)</f>
        <v>#N/A</v>
      </c>
      <c r="D394" t="e">
        <f>IF(
OR('Options or Warrants'!B394 = "8. Transferee of restricted securities", 'Options or Warrants'!B394 = "9. Any person (substitution for securities etc.)"),
'Options or Warrants'!C394,
IF(
'Options or Warrants'!B394 = "",
#N/A,
'Options or Warrants'!B394)
)</f>
        <v>#N/A</v>
      </c>
      <c r="E394" t="e">
        <f>IF(
OR('Options - Free Attaching'!B394 = "8. Transferee of restricted securities", 'Options - Free Attaching'!B394 = "9. Any person (substitution for securities etc.)"),
'Options - Free Attaching'!C394,
IF(
'Options - Free Attaching'!B394 = "",
#N/A,
'Options - Free Attaching'!B394)
)</f>
        <v>#N/A</v>
      </c>
      <c r="F394" t="e">
        <f>IF(
OR('Con. Notes - Conversion'!B394 = "8. Transferee of restricted securities", 'Con. Notes - Conversion'!B394 = "9. Any person (substitution for securities etc.)"),
'Con. Notes - Conversion'!C394,
IF(
'Con. Notes - Conversion'!B394 = "",
#N/A,
'Con. Notes - Conversion'!B394)
)</f>
        <v>#N/A</v>
      </c>
      <c r="G394" t="e">
        <f>IF(
OR('Con. Notes - No Conversion'!B394 = "8. Transferee of restricted securities", 'Con. Notes - No Conversion'!B394 = "9. Any person (substitution for securities etc.)"),
'Con. Notes - No Conversion'!C394,
IF(
'Con. Notes - No Conversion'!B394 = "",
#N/A,
'Con. Notes - No Conversion'!B394)
)</f>
        <v>#N/A</v>
      </c>
    </row>
    <row r="395" spans="1:7" x14ac:dyDescent="0.25">
      <c r="A395" t="e">
        <f>IF(
OR(Shares!B395 = "8. Transferee of restricted securities", Shares!B395 = "9. Any person (substitution for securities etc.)"),
Shares!C395,
IF(
Shares!B395 = "",
#N/A,
Shares!B395)
)</f>
        <v>#N/A</v>
      </c>
      <c r="B395" t="e">
        <f>IF(
OR('Shares - LTR - Granted'!B395 = "8. Transferee of restricted securities", 'Shares - LTR - Granted'!B395 = "9. Any person (substitution for securities etc.)"),
'Shares - LTR - Granted'!C395,
IF(
'Shares - LTR - Granted'!B395 = "",
#N/A,
'Shares - LTR - Granted'!B395)
)</f>
        <v>#N/A</v>
      </c>
      <c r="C395" t="e">
        <f>IF(
OR('Performance Securities'!B395 = "8. Transferee of restricted securities", 'Performance Securities'!B395 = "9. Any person (substitution for securities etc.)"),
'Performance Securities'!C395,
IF(
'Performance Securities'!B395 = "",
#N/A,
'Performance Securities'!B395)
)</f>
        <v>#N/A</v>
      </c>
      <c r="D395" t="e">
        <f>IF(
OR('Options or Warrants'!B395 = "8. Transferee of restricted securities", 'Options or Warrants'!B395 = "9. Any person (substitution for securities etc.)"),
'Options or Warrants'!C395,
IF(
'Options or Warrants'!B395 = "",
#N/A,
'Options or Warrants'!B395)
)</f>
        <v>#N/A</v>
      </c>
      <c r="E395" t="e">
        <f>IF(
OR('Options - Free Attaching'!B395 = "8. Transferee of restricted securities", 'Options - Free Attaching'!B395 = "9. Any person (substitution for securities etc.)"),
'Options - Free Attaching'!C395,
IF(
'Options - Free Attaching'!B395 = "",
#N/A,
'Options - Free Attaching'!B395)
)</f>
        <v>#N/A</v>
      </c>
      <c r="F395" t="e">
        <f>IF(
OR('Con. Notes - Conversion'!B395 = "8. Transferee of restricted securities", 'Con. Notes - Conversion'!B395 = "9. Any person (substitution for securities etc.)"),
'Con. Notes - Conversion'!C395,
IF(
'Con. Notes - Conversion'!B395 = "",
#N/A,
'Con. Notes - Conversion'!B395)
)</f>
        <v>#N/A</v>
      </c>
      <c r="G395" t="e">
        <f>IF(
OR('Con. Notes - No Conversion'!B395 = "8. Transferee of restricted securities", 'Con. Notes - No Conversion'!B395 = "9. Any person (substitution for securities etc.)"),
'Con. Notes - No Conversion'!C395,
IF(
'Con. Notes - No Conversion'!B395 = "",
#N/A,
'Con. Notes - No Conversion'!B395)
)</f>
        <v>#N/A</v>
      </c>
    </row>
    <row r="396" spans="1:7" x14ac:dyDescent="0.25">
      <c r="A396" t="e">
        <f>IF(
OR(Shares!B396 = "8. Transferee of restricted securities", Shares!B396 = "9. Any person (substitution for securities etc.)"),
Shares!C396,
IF(
Shares!B396 = "",
#N/A,
Shares!B396)
)</f>
        <v>#N/A</v>
      </c>
      <c r="B396" t="e">
        <f>IF(
OR('Shares - LTR - Granted'!B396 = "8. Transferee of restricted securities", 'Shares - LTR - Granted'!B396 = "9. Any person (substitution for securities etc.)"),
'Shares - LTR - Granted'!C396,
IF(
'Shares - LTR - Granted'!B396 = "",
#N/A,
'Shares - LTR - Granted'!B396)
)</f>
        <v>#N/A</v>
      </c>
      <c r="C396" t="e">
        <f>IF(
OR('Performance Securities'!B396 = "8. Transferee of restricted securities", 'Performance Securities'!B396 = "9. Any person (substitution for securities etc.)"),
'Performance Securities'!C396,
IF(
'Performance Securities'!B396 = "",
#N/A,
'Performance Securities'!B396)
)</f>
        <v>#N/A</v>
      </c>
      <c r="D396" t="e">
        <f>IF(
OR('Options or Warrants'!B396 = "8. Transferee of restricted securities", 'Options or Warrants'!B396 = "9. Any person (substitution for securities etc.)"),
'Options or Warrants'!C396,
IF(
'Options or Warrants'!B396 = "",
#N/A,
'Options or Warrants'!B396)
)</f>
        <v>#N/A</v>
      </c>
      <c r="E396" t="e">
        <f>IF(
OR('Options - Free Attaching'!B396 = "8. Transferee of restricted securities", 'Options - Free Attaching'!B396 = "9. Any person (substitution for securities etc.)"),
'Options - Free Attaching'!C396,
IF(
'Options - Free Attaching'!B396 = "",
#N/A,
'Options - Free Attaching'!B396)
)</f>
        <v>#N/A</v>
      </c>
      <c r="F396" t="e">
        <f>IF(
OR('Con. Notes - Conversion'!B396 = "8. Transferee of restricted securities", 'Con. Notes - Conversion'!B396 = "9. Any person (substitution for securities etc.)"),
'Con. Notes - Conversion'!C396,
IF(
'Con. Notes - Conversion'!B396 = "",
#N/A,
'Con. Notes - Conversion'!B396)
)</f>
        <v>#N/A</v>
      </c>
      <c r="G396" t="e">
        <f>IF(
OR('Con. Notes - No Conversion'!B396 = "8. Transferee of restricted securities", 'Con. Notes - No Conversion'!B396 = "9. Any person (substitution for securities etc.)"),
'Con. Notes - No Conversion'!C396,
IF(
'Con. Notes - No Conversion'!B396 = "",
#N/A,
'Con. Notes - No Conversion'!B396)
)</f>
        <v>#N/A</v>
      </c>
    </row>
    <row r="397" spans="1:7" x14ac:dyDescent="0.25">
      <c r="A397" t="e">
        <f>IF(
OR(Shares!B397 = "8. Transferee of restricted securities", Shares!B397 = "9. Any person (substitution for securities etc.)"),
Shares!C397,
IF(
Shares!B397 = "",
#N/A,
Shares!B397)
)</f>
        <v>#N/A</v>
      </c>
      <c r="B397" t="e">
        <f>IF(
OR('Shares - LTR - Granted'!B397 = "8. Transferee of restricted securities", 'Shares - LTR - Granted'!B397 = "9. Any person (substitution for securities etc.)"),
'Shares - LTR - Granted'!C397,
IF(
'Shares - LTR - Granted'!B397 = "",
#N/A,
'Shares - LTR - Granted'!B397)
)</f>
        <v>#N/A</v>
      </c>
      <c r="C397" t="e">
        <f>IF(
OR('Performance Securities'!B397 = "8. Transferee of restricted securities", 'Performance Securities'!B397 = "9. Any person (substitution for securities etc.)"),
'Performance Securities'!C397,
IF(
'Performance Securities'!B397 = "",
#N/A,
'Performance Securities'!B397)
)</f>
        <v>#N/A</v>
      </c>
      <c r="D397" t="e">
        <f>IF(
OR('Options or Warrants'!B397 = "8. Transferee of restricted securities", 'Options or Warrants'!B397 = "9. Any person (substitution for securities etc.)"),
'Options or Warrants'!C397,
IF(
'Options or Warrants'!B397 = "",
#N/A,
'Options or Warrants'!B397)
)</f>
        <v>#N/A</v>
      </c>
      <c r="E397" t="e">
        <f>IF(
OR('Options - Free Attaching'!B397 = "8. Transferee of restricted securities", 'Options - Free Attaching'!B397 = "9. Any person (substitution for securities etc.)"),
'Options - Free Attaching'!C397,
IF(
'Options - Free Attaching'!B397 = "",
#N/A,
'Options - Free Attaching'!B397)
)</f>
        <v>#N/A</v>
      </c>
      <c r="F397" t="e">
        <f>IF(
OR('Con. Notes - Conversion'!B397 = "8. Transferee of restricted securities", 'Con. Notes - Conversion'!B397 = "9. Any person (substitution for securities etc.)"),
'Con. Notes - Conversion'!C397,
IF(
'Con. Notes - Conversion'!B397 = "",
#N/A,
'Con. Notes - Conversion'!B397)
)</f>
        <v>#N/A</v>
      </c>
      <c r="G397" t="e">
        <f>IF(
OR('Con. Notes - No Conversion'!B397 = "8. Transferee of restricted securities", 'Con. Notes - No Conversion'!B397 = "9. Any person (substitution for securities etc.)"),
'Con. Notes - No Conversion'!C397,
IF(
'Con. Notes - No Conversion'!B397 = "",
#N/A,
'Con. Notes - No Conversion'!B397)
)</f>
        <v>#N/A</v>
      </c>
    </row>
    <row r="398" spans="1:7" x14ac:dyDescent="0.25">
      <c r="A398" t="e">
        <f>IF(
OR(Shares!B398 = "8. Transferee of restricted securities", Shares!B398 = "9. Any person (substitution for securities etc.)"),
Shares!C398,
IF(
Shares!B398 = "",
#N/A,
Shares!B398)
)</f>
        <v>#N/A</v>
      </c>
      <c r="B398" t="e">
        <f>IF(
OR('Shares - LTR - Granted'!B398 = "8. Transferee of restricted securities", 'Shares - LTR - Granted'!B398 = "9. Any person (substitution for securities etc.)"),
'Shares - LTR - Granted'!C398,
IF(
'Shares - LTR - Granted'!B398 = "",
#N/A,
'Shares - LTR - Granted'!B398)
)</f>
        <v>#N/A</v>
      </c>
      <c r="C398" t="e">
        <f>IF(
OR('Performance Securities'!B398 = "8. Transferee of restricted securities", 'Performance Securities'!B398 = "9. Any person (substitution for securities etc.)"),
'Performance Securities'!C398,
IF(
'Performance Securities'!B398 = "",
#N/A,
'Performance Securities'!B398)
)</f>
        <v>#N/A</v>
      </c>
      <c r="D398" t="e">
        <f>IF(
OR('Options or Warrants'!B398 = "8. Transferee of restricted securities", 'Options or Warrants'!B398 = "9. Any person (substitution for securities etc.)"),
'Options or Warrants'!C398,
IF(
'Options or Warrants'!B398 = "",
#N/A,
'Options or Warrants'!B398)
)</f>
        <v>#N/A</v>
      </c>
      <c r="E398" t="e">
        <f>IF(
OR('Options - Free Attaching'!B398 = "8. Transferee of restricted securities", 'Options - Free Attaching'!B398 = "9. Any person (substitution for securities etc.)"),
'Options - Free Attaching'!C398,
IF(
'Options - Free Attaching'!B398 = "",
#N/A,
'Options - Free Attaching'!B398)
)</f>
        <v>#N/A</v>
      </c>
      <c r="F398" t="e">
        <f>IF(
OR('Con. Notes - Conversion'!B398 = "8. Transferee of restricted securities", 'Con. Notes - Conversion'!B398 = "9. Any person (substitution for securities etc.)"),
'Con. Notes - Conversion'!C398,
IF(
'Con. Notes - Conversion'!B398 = "",
#N/A,
'Con. Notes - Conversion'!B398)
)</f>
        <v>#N/A</v>
      </c>
      <c r="G398" t="e">
        <f>IF(
OR('Con. Notes - No Conversion'!B398 = "8. Transferee of restricted securities", 'Con. Notes - No Conversion'!B398 = "9. Any person (substitution for securities etc.)"),
'Con. Notes - No Conversion'!C398,
IF(
'Con. Notes - No Conversion'!B398 = "",
#N/A,
'Con. Notes - No Conversion'!B398)
)</f>
        <v>#N/A</v>
      </c>
    </row>
    <row r="399" spans="1:7" x14ac:dyDescent="0.25">
      <c r="A399" t="e">
        <f>IF(
OR(Shares!B399 = "8. Transferee of restricted securities", Shares!B399 = "9. Any person (substitution for securities etc.)"),
Shares!C399,
IF(
Shares!B399 = "",
#N/A,
Shares!B399)
)</f>
        <v>#N/A</v>
      </c>
      <c r="B399" t="e">
        <f>IF(
OR('Shares - LTR - Granted'!B399 = "8. Transferee of restricted securities", 'Shares - LTR - Granted'!B399 = "9. Any person (substitution for securities etc.)"),
'Shares - LTR - Granted'!C399,
IF(
'Shares - LTR - Granted'!B399 = "",
#N/A,
'Shares - LTR - Granted'!B399)
)</f>
        <v>#N/A</v>
      </c>
      <c r="C399" t="e">
        <f>IF(
OR('Performance Securities'!B399 = "8. Transferee of restricted securities", 'Performance Securities'!B399 = "9. Any person (substitution for securities etc.)"),
'Performance Securities'!C399,
IF(
'Performance Securities'!B399 = "",
#N/A,
'Performance Securities'!B399)
)</f>
        <v>#N/A</v>
      </c>
      <c r="D399" t="e">
        <f>IF(
OR('Options or Warrants'!B399 = "8. Transferee of restricted securities", 'Options or Warrants'!B399 = "9. Any person (substitution for securities etc.)"),
'Options or Warrants'!C399,
IF(
'Options or Warrants'!B399 = "",
#N/A,
'Options or Warrants'!B399)
)</f>
        <v>#N/A</v>
      </c>
      <c r="E399" t="e">
        <f>IF(
OR('Options - Free Attaching'!B399 = "8. Transferee of restricted securities", 'Options - Free Attaching'!B399 = "9. Any person (substitution for securities etc.)"),
'Options - Free Attaching'!C399,
IF(
'Options - Free Attaching'!B399 = "",
#N/A,
'Options - Free Attaching'!B399)
)</f>
        <v>#N/A</v>
      </c>
      <c r="F399" t="e">
        <f>IF(
OR('Con. Notes - Conversion'!B399 = "8. Transferee of restricted securities", 'Con. Notes - Conversion'!B399 = "9. Any person (substitution for securities etc.)"),
'Con. Notes - Conversion'!C399,
IF(
'Con. Notes - Conversion'!B399 = "",
#N/A,
'Con. Notes - Conversion'!B399)
)</f>
        <v>#N/A</v>
      </c>
      <c r="G399" t="e">
        <f>IF(
OR('Con. Notes - No Conversion'!B399 = "8. Transferee of restricted securities", 'Con. Notes - No Conversion'!B399 = "9. Any person (substitution for securities etc.)"),
'Con. Notes - No Conversion'!C399,
IF(
'Con. Notes - No Conversion'!B399 = "",
#N/A,
'Con. Notes - No Conversion'!B399)
)</f>
        <v>#N/A</v>
      </c>
    </row>
    <row r="400" spans="1:7" x14ac:dyDescent="0.25">
      <c r="A400" t="e">
        <f>IF(
OR(Shares!B400 = "8. Transferee of restricted securities", Shares!B400 = "9. Any person (substitution for securities etc.)"),
Shares!C400,
IF(
Shares!B400 = "",
#N/A,
Shares!B400)
)</f>
        <v>#N/A</v>
      </c>
      <c r="B400" t="e">
        <f>IF(
OR('Shares - LTR - Granted'!B400 = "8. Transferee of restricted securities", 'Shares - LTR - Granted'!B400 = "9. Any person (substitution for securities etc.)"),
'Shares - LTR - Granted'!C400,
IF(
'Shares - LTR - Granted'!B400 = "",
#N/A,
'Shares - LTR - Granted'!B400)
)</f>
        <v>#N/A</v>
      </c>
      <c r="C400" t="e">
        <f>IF(
OR('Performance Securities'!B400 = "8. Transferee of restricted securities", 'Performance Securities'!B400 = "9. Any person (substitution for securities etc.)"),
'Performance Securities'!C400,
IF(
'Performance Securities'!B400 = "",
#N/A,
'Performance Securities'!B400)
)</f>
        <v>#N/A</v>
      </c>
      <c r="D400" t="e">
        <f>IF(
OR('Options or Warrants'!B400 = "8. Transferee of restricted securities", 'Options or Warrants'!B400 = "9. Any person (substitution for securities etc.)"),
'Options or Warrants'!C400,
IF(
'Options or Warrants'!B400 = "",
#N/A,
'Options or Warrants'!B400)
)</f>
        <v>#N/A</v>
      </c>
      <c r="E400" t="e">
        <f>IF(
OR('Options - Free Attaching'!B400 = "8. Transferee of restricted securities", 'Options - Free Attaching'!B400 = "9. Any person (substitution for securities etc.)"),
'Options - Free Attaching'!C400,
IF(
'Options - Free Attaching'!B400 = "",
#N/A,
'Options - Free Attaching'!B400)
)</f>
        <v>#N/A</v>
      </c>
      <c r="F400" t="e">
        <f>IF(
OR('Con. Notes - Conversion'!B400 = "8. Transferee of restricted securities", 'Con. Notes - Conversion'!B400 = "9. Any person (substitution for securities etc.)"),
'Con. Notes - Conversion'!C400,
IF(
'Con. Notes - Conversion'!B400 = "",
#N/A,
'Con. Notes - Conversion'!B400)
)</f>
        <v>#N/A</v>
      </c>
      <c r="G400" t="e">
        <f>IF(
OR('Con. Notes - No Conversion'!B400 = "8. Transferee of restricted securities", 'Con. Notes - No Conversion'!B400 = "9. Any person (substitution for securities etc.)"),
'Con. Notes - No Conversion'!C400,
IF(
'Con. Notes - No Conversion'!B400 = "",
#N/A,
'Con. Notes - No Conversion'!B400)
)</f>
        <v>#N/A</v>
      </c>
    </row>
    <row r="401" spans="1:7" x14ac:dyDescent="0.25">
      <c r="A401" t="e">
        <f>IF(
OR(Shares!B401 = "8. Transferee of restricted securities", Shares!B401 = "9. Any person (substitution for securities etc.)"),
Shares!C401,
IF(
Shares!B401 = "",
#N/A,
Shares!B401)
)</f>
        <v>#N/A</v>
      </c>
      <c r="B401" t="e">
        <f>IF(
OR('Shares - LTR - Granted'!B401 = "8. Transferee of restricted securities", 'Shares - LTR - Granted'!B401 = "9. Any person (substitution for securities etc.)"),
'Shares - LTR - Granted'!C401,
IF(
'Shares - LTR - Granted'!B401 = "",
#N/A,
'Shares - LTR - Granted'!B401)
)</f>
        <v>#N/A</v>
      </c>
      <c r="C401" t="e">
        <f>IF(
OR('Performance Securities'!B401 = "8. Transferee of restricted securities", 'Performance Securities'!B401 = "9. Any person (substitution for securities etc.)"),
'Performance Securities'!C401,
IF(
'Performance Securities'!B401 = "",
#N/A,
'Performance Securities'!B401)
)</f>
        <v>#N/A</v>
      </c>
      <c r="D401" t="e">
        <f>IF(
OR('Options or Warrants'!B401 = "8. Transferee of restricted securities", 'Options or Warrants'!B401 = "9. Any person (substitution for securities etc.)"),
'Options or Warrants'!C401,
IF(
'Options or Warrants'!B401 = "",
#N/A,
'Options or Warrants'!B401)
)</f>
        <v>#N/A</v>
      </c>
      <c r="E401" t="e">
        <f>IF(
OR('Options - Free Attaching'!B401 = "8. Transferee of restricted securities", 'Options - Free Attaching'!B401 = "9. Any person (substitution for securities etc.)"),
'Options - Free Attaching'!C401,
IF(
'Options - Free Attaching'!B401 = "",
#N/A,
'Options - Free Attaching'!B401)
)</f>
        <v>#N/A</v>
      </c>
      <c r="F401" t="e">
        <f>IF(
OR('Con. Notes - Conversion'!B401 = "8. Transferee of restricted securities", 'Con. Notes - Conversion'!B401 = "9. Any person (substitution for securities etc.)"),
'Con. Notes - Conversion'!C401,
IF(
'Con. Notes - Conversion'!B401 = "",
#N/A,
'Con. Notes - Conversion'!B401)
)</f>
        <v>#N/A</v>
      </c>
      <c r="G401" t="e">
        <f>IF(
OR('Con. Notes - No Conversion'!B401 = "8. Transferee of restricted securities", 'Con. Notes - No Conversion'!B401 = "9. Any person (substitution for securities etc.)"),
'Con. Notes - No Conversion'!C401,
IF(
'Con. Notes - No Conversion'!B401 = "",
#N/A,
'Con. Notes - No Conversion'!B401)
)</f>
        <v>#N/A</v>
      </c>
    </row>
    <row r="402" spans="1:7" x14ac:dyDescent="0.25">
      <c r="A402" t="e">
        <f>IF(
OR(Shares!B402 = "8. Transferee of restricted securities", Shares!B402 = "9. Any person (substitution for securities etc.)"),
Shares!C402,
IF(
Shares!B402 = "",
#N/A,
Shares!B402)
)</f>
        <v>#N/A</v>
      </c>
      <c r="B402" t="e">
        <f>IF(
OR('Shares - LTR - Granted'!B402 = "8. Transferee of restricted securities", 'Shares - LTR - Granted'!B402 = "9. Any person (substitution for securities etc.)"),
'Shares - LTR - Granted'!C402,
IF(
'Shares - LTR - Granted'!B402 = "",
#N/A,
'Shares - LTR - Granted'!B402)
)</f>
        <v>#N/A</v>
      </c>
      <c r="C402" t="e">
        <f>IF(
OR('Performance Securities'!B402 = "8. Transferee of restricted securities", 'Performance Securities'!B402 = "9. Any person (substitution for securities etc.)"),
'Performance Securities'!C402,
IF(
'Performance Securities'!B402 = "",
#N/A,
'Performance Securities'!B402)
)</f>
        <v>#N/A</v>
      </c>
      <c r="D402" t="e">
        <f>IF(
OR('Options or Warrants'!B402 = "8. Transferee of restricted securities", 'Options or Warrants'!B402 = "9. Any person (substitution for securities etc.)"),
'Options or Warrants'!C402,
IF(
'Options or Warrants'!B402 = "",
#N/A,
'Options or Warrants'!B402)
)</f>
        <v>#N/A</v>
      </c>
      <c r="E402" t="e">
        <f>IF(
OR('Options - Free Attaching'!B402 = "8. Transferee of restricted securities", 'Options - Free Attaching'!B402 = "9. Any person (substitution for securities etc.)"),
'Options - Free Attaching'!C402,
IF(
'Options - Free Attaching'!B402 = "",
#N/A,
'Options - Free Attaching'!B402)
)</f>
        <v>#N/A</v>
      </c>
      <c r="F402" t="e">
        <f>IF(
OR('Con. Notes - Conversion'!B402 = "8. Transferee of restricted securities", 'Con. Notes - Conversion'!B402 = "9. Any person (substitution for securities etc.)"),
'Con. Notes - Conversion'!C402,
IF(
'Con. Notes - Conversion'!B402 = "",
#N/A,
'Con. Notes - Conversion'!B402)
)</f>
        <v>#N/A</v>
      </c>
      <c r="G402" t="e">
        <f>IF(
OR('Con. Notes - No Conversion'!B402 = "8. Transferee of restricted securities", 'Con. Notes - No Conversion'!B402 = "9. Any person (substitution for securities etc.)"),
'Con. Notes - No Conversion'!C402,
IF(
'Con. Notes - No Conversion'!B402 = "",
#N/A,
'Con. Notes - No Conversion'!B402)
)</f>
        <v>#N/A</v>
      </c>
    </row>
    <row r="403" spans="1:7" x14ac:dyDescent="0.25">
      <c r="A403" t="e">
        <f>IF(
OR(Shares!B403 = "8. Transferee of restricted securities", Shares!B403 = "9. Any person (substitution for securities etc.)"),
Shares!C403,
IF(
Shares!B403 = "",
#N/A,
Shares!B403)
)</f>
        <v>#N/A</v>
      </c>
      <c r="B403" t="e">
        <f>IF(
OR('Shares - LTR - Granted'!B403 = "8. Transferee of restricted securities", 'Shares - LTR - Granted'!B403 = "9. Any person (substitution for securities etc.)"),
'Shares - LTR - Granted'!C403,
IF(
'Shares - LTR - Granted'!B403 = "",
#N/A,
'Shares - LTR - Granted'!B403)
)</f>
        <v>#N/A</v>
      </c>
      <c r="C403" t="e">
        <f>IF(
OR('Performance Securities'!B403 = "8. Transferee of restricted securities", 'Performance Securities'!B403 = "9. Any person (substitution for securities etc.)"),
'Performance Securities'!C403,
IF(
'Performance Securities'!B403 = "",
#N/A,
'Performance Securities'!B403)
)</f>
        <v>#N/A</v>
      </c>
      <c r="D403" t="e">
        <f>IF(
OR('Options or Warrants'!B403 = "8. Transferee of restricted securities", 'Options or Warrants'!B403 = "9. Any person (substitution for securities etc.)"),
'Options or Warrants'!C403,
IF(
'Options or Warrants'!B403 = "",
#N/A,
'Options or Warrants'!B403)
)</f>
        <v>#N/A</v>
      </c>
      <c r="E403" t="e">
        <f>IF(
OR('Options - Free Attaching'!B403 = "8. Transferee of restricted securities", 'Options - Free Attaching'!B403 = "9. Any person (substitution for securities etc.)"),
'Options - Free Attaching'!C403,
IF(
'Options - Free Attaching'!B403 = "",
#N/A,
'Options - Free Attaching'!B403)
)</f>
        <v>#N/A</v>
      </c>
      <c r="F403" t="e">
        <f>IF(
OR('Con. Notes - Conversion'!B403 = "8. Transferee of restricted securities", 'Con. Notes - Conversion'!B403 = "9. Any person (substitution for securities etc.)"),
'Con. Notes - Conversion'!C403,
IF(
'Con. Notes - Conversion'!B403 = "",
#N/A,
'Con. Notes - Conversion'!B403)
)</f>
        <v>#N/A</v>
      </c>
      <c r="G403" t="e">
        <f>IF(
OR('Con. Notes - No Conversion'!B403 = "8. Transferee of restricted securities", 'Con. Notes - No Conversion'!B403 = "9. Any person (substitution for securities etc.)"),
'Con. Notes - No Conversion'!C403,
IF(
'Con. Notes - No Conversion'!B403 = "",
#N/A,
'Con. Notes - No Conversion'!B403)
)</f>
        <v>#N/A</v>
      </c>
    </row>
    <row r="404" spans="1:7" x14ac:dyDescent="0.25">
      <c r="A404" t="e">
        <f>IF(
OR(Shares!B404 = "8. Transferee of restricted securities", Shares!B404 = "9. Any person (substitution for securities etc.)"),
Shares!C404,
IF(
Shares!B404 = "",
#N/A,
Shares!B404)
)</f>
        <v>#N/A</v>
      </c>
      <c r="B404" t="e">
        <f>IF(
OR('Shares - LTR - Granted'!B404 = "8. Transferee of restricted securities", 'Shares - LTR - Granted'!B404 = "9. Any person (substitution for securities etc.)"),
'Shares - LTR - Granted'!C404,
IF(
'Shares - LTR - Granted'!B404 = "",
#N/A,
'Shares - LTR - Granted'!B404)
)</f>
        <v>#N/A</v>
      </c>
      <c r="C404" t="e">
        <f>IF(
OR('Performance Securities'!B404 = "8. Transferee of restricted securities", 'Performance Securities'!B404 = "9. Any person (substitution for securities etc.)"),
'Performance Securities'!C404,
IF(
'Performance Securities'!B404 = "",
#N/A,
'Performance Securities'!B404)
)</f>
        <v>#N/A</v>
      </c>
      <c r="D404" t="e">
        <f>IF(
OR('Options or Warrants'!B404 = "8. Transferee of restricted securities", 'Options or Warrants'!B404 = "9. Any person (substitution for securities etc.)"),
'Options or Warrants'!C404,
IF(
'Options or Warrants'!B404 = "",
#N/A,
'Options or Warrants'!B404)
)</f>
        <v>#N/A</v>
      </c>
      <c r="E404" t="e">
        <f>IF(
OR('Options - Free Attaching'!B404 = "8. Transferee of restricted securities", 'Options - Free Attaching'!B404 = "9. Any person (substitution for securities etc.)"),
'Options - Free Attaching'!C404,
IF(
'Options - Free Attaching'!B404 = "",
#N/A,
'Options - Free Attaching'!B404)
)</f>
        <v>#N/A</v>
      </c>
      <c r="F404" t="e">
        <f>IF(
OR('Con. Notes - Conversion'!B404 = "8. Transferee of restricted securities", 'Con. Notes - Conversion'!B404 = "9. Any person (substitution for securities etc.)"),
'Con. Notes - Conversion'!C404,
IF(
'Con. Notes - Conversion'!B404 = "",
#N/A,
'Con. Notes - Conversion'!B404)
)</f>
        <v>#N/A</v>
      </c>
      <c r="G404" t="e">
        <f>IF(
OR('Con. Notes - No Conversion'!B404 = "8. Transferee of restricted securities", 'Con. Notes - No Conversion'!B404 = "9. Any person (substitution for securities etc.)"),
'Con. Notes - No Conversion'!C404,
IF(
'Con. Notes - No Conversion'!B404 = "",
#N/A,
'Con. Notes - No Conversion'!B404)
)</f>
        <v>#N/A</v>
      </c>
    </row>
    <row r="405" spans="1:7" x14ac:dyDescent="0.25">
      <c r="A405" t="e">
        <f>IF(
OR(Shares!B405 = "8. Transferee of restricted securities", Shares!B405 = "9. Any person (substitution for securities etc.)"),
Shares!C405,
IF(
Shares!B405 = "",
#N/A,
Shares!B405)
)</f>
        <v>#N/A</v>
      </c>
      <c r="B405" t="e">
        <f>IF(
OR('Shares - LTR - Granted'!B405 = "8. Transferee of restricted securities", 'Shares - LTR - Granted'!B405 = "9. Any person (substitution for securities etc.)"),
'Shares - LTR - Granted'!C405,
IF(
'Shares - LTR - Granted'!B405 = "",
#N/A,
'Shares - LTR - Granted'!B405)
)</f>
        <v>#N/A</v>
      </c>
      <c r="C405" t="e">
        <f>IF(
OR('Performance Securities'!B405 = "8. Transferee of restricted securities", 'Performance Securities'!B405 = "9. Any person (substitution for securities etc.)"),
'Performance Securities'!C405,
IF(
'Performance Securities'!B405 = "",
#N/A,
'Performance Securities'!B405)
)</f>
        <v>#N/A</v>
      </c>
      <c r="D405" t="e">
        <f>IF(
OR('Options or Warrants'!B405 = "8. Transferee of restricted securities", 'Options or Warrants'!B405 = "9. Any person (substitution for securities etc.)"),
'Options or Warrants'!C405,
IF(
'Options or Warrants'!B405 = "",
#N/A,
'Options or Warrants'!B405)
)</f>
        <v>#N/A</v>
      </c>
      <c r="E405" t="e">
        <f>IF(
OR('Options - Free Attaching'!B405 = "8. Transferee of restricted securities", 'Options - Free Attaching'!B405 = "9. Any person (substitution for securities etc.)"),
'Options - Free Attaching'!C405,
IF(
'Options - Free Attaching'!B405 = "",
#N/A,
'Options - Free Attaching'!B405)
)</f>
        <v>#N/A</v>
      </c>
      <c r="F405" t="e">
        <f>IF(
OR('Con. Notes - Conversion'!B405 = "8. Transferee of restricted securities", 'Con. Notes - Conversion'!B405 = "9. Any person (substitution for securities etc.)"),
'Con. Notes - Conversion'!C405,
IF(
'Con. Notes - Conversion'!B405 = "",
#N/A,
'Con. Notes - Conversion'!B405)
)</f>
        <v>#N/A</v>
      </c>
      <c r="G405" t="e">
        <f>IF(
OR('Con. Notes - No Conversion'!B405 = "8. Transferee of restricted securities", 'Con. Notes - No Conversion'!B405 = "9. Any person (substitution for securities etc.)"),
'Con. Notes - No Conversion'!C405,
IF(
'Con. Notes - No Conversion'!B405 = "",
#N/A,
'Con. Notes - No Conversion'!B405)
)</f>
        <v>#N/A</v>
      </c>
    </row>
    <row r="406" spans="1:7" x14ac:dyDescent="0.25">
      <c r="A406" t="e">
        <f>IF(
OR(Shares!B406 = "8. Transferee of restricted securities", Shares!B406 = "9. Any person (substitution for securities etc.)"),
Shares!C406,
IF(
Shares!B406 = "",
#N/A,
Shares!B406)
)</f>
        <v>#N/A</v>
      </c>
      <c r="B406" t="e">
        <f>IF(
OR('Shares - LTR - Granted'!B406 = "8. Transferee of restricted securities", 'Shares - LTR - Granted'!B406 = "9. Any person (substitution for securities etc.)"),
'Shares - LTR - Granted'!C406,
IF(
'Shares - LTR - Granted'!B406 = "",
#N/A,
'Shares - LTR - Granted'!B406)
)</f>
        <v>#N/A</v>
      </c>
      <c r="C406" t="e">
        <f>IF(
OR('Performance Securities'!B406 = "8. Transferee of restricted securities", 'Performance Securities'!B406 = "9. Any person (substitution for securities etc.)"),
'Performance Securities'!C406,
IF(
'Performance Securities'!B406 = "",
#N/A,
'Performance Securities'!B406)
)</f>
        <v>#N/A</v>
      </c>
      <c r="D406" t="e">
        <f>IF(
OR('Options or Warrants'!B406 = "8. Transferee of restricted securities", 'Options or Warrants'!B406 = "9. Any person (substitution for securities etc.)"),
'Options or Warrants'!C406,
IF(
'Options or Warrants'!B406 = "",
#N/A,
'Options or Warrants'!B406)
)</f>
        <v>#N/A</v>
      </c>
      <c r="E406" t="e">
        <f>IF(
OR('Options - Free Attaching'!B406 = "8. Transferee of restricted securities", 'Options - Free Attaching'!B406 = "9. Any person (substitution for securities etc.)"),
'Options - Free Attaching'!C406,
IF(
'Options - Free Attaching'!B406 = "",
#N/A,
'Options - Free Attaching'!B406)
)</f>
        <v>#N/A</v>
      </c>
      <c r="F406" t="e">
        <f>IF(
OR('Con. Notes - Conversion'!B406 = "8. Transferee of restricted securities", 'Con. Notes - Conversion'!B406 = "9. Any person (substitution for securities etc.)"),
'Con. Notes - Conversion'!C406,
IF(
'Con. Notes - Conversion'!B406 = "",
#N/A,
'Con. Notes - Conversion'!B406)
)</f>
        <v>#N/A</v>
      </c>
      <c r="G406" t="e">
        <f>IF(
OR('Con. Notes - No Conversion'!B406 = "8. Transferee of restricted securities", 'Con. Notes - No Conversion'!B406 = "9. Any person (substitution for securities etc.)"),
'Con. Notes - No Conversion'!C406,
IF(
'Con. Notes - No Conversion'!B406 = "",
#N/A,
'Con. Notes - No Conversion'!B406)
)</f>
        <v>#N/A</v>
      </c>
    </row>
    <row r="407" spans="1:7" x14ac:dyDescent="0.25">
      <c r="A407" t="e">
        <f>IF(
OR(Shares!B407 = "8. Transferee of restricted securities", Shares!B407 = "9. Any person (substitution for securities etc.)"),
Shares!C407,
IF(
Shares!B407 = "",
#N/A,
Shares!B407)
)</f>
        <v>#N/A</v>
      </c>
      <c r="B407" t="e">
        <f>IF(
OR('Shares - LTR - Granted'!B407 = "8. Transferee of restricted securities", 'Shares - LTR - Granted'!B407 = "9. Any person (substitution for securities etc.)"),
'Shares - LTR - Granted'!C407,
IF(
'Shares - LTR - Granted'!B407 = "",
#N/A,
'Shares - LTR - Granted'!B407)
)</f>
        <v>#N/A</v>
      </c>
      <c r="C407" t="e">
        <f>IF(
OR('Performance Securities'!B407 = "8. Transferee of restricted securities", 'Performance Securities'!B407 = "9. Any person (substitution for securities etc.)"),
'Performance Securities'!C407,
IF(
'Performance Securities'!B407 = "",
#N/A,
'Performance Securities'!B407)
)</f>
        <v>#N/A</v>
      </c>
      <c r="D407" t="e">
        <f>IF(
OR('Options or Warrants'!B407 = "8. Transferee of restricted securities", 'Options or Warrants'!B407 = "9. Any person (substitution for securities etc.)"),
'Options or Warrants'!C407,
IF(
'Options or Warrants'!B407 = "",
#N/A,
'Options or Warrants'!B407)
)</f>
        <v>#N/A</v>
      </c>
      <c r="E407" t="e">
        <f>IF(
OR('Options - Free Attaching'!B407 = "8. Transferee of restricted securities", 'Options - Free Attaching'!B407 = "9. Any person (substitution for securities etc.)"),
'Options - Free Attaching'!C407,
IF(
'Options - Free Attaching'!B407 = "",
#N/A,
'Options - Free Attaching'!B407)
)</f>
        <v>#N/A</v>
      </c>
      <c r="F407" t="e">
        <f>IF(
OR('Con. Notes - Conversion'!B407 = "8. Transferee of restricted securities", 'Con. Notes - Conversion'!B407 = "9. Any person (substitution for securities etc.)"),
'Con. Notes - Conversion'!C407,
IF(
'Con. Notes - Conversion'!B407 = "",
#N/A,
'Con. Notes - Conversion'!B407)
)</f>
        <v>#N/A</v>
      </c>
      <c r="G407" t="e">
        <f>IF(
OR('Con. Notes - No Conversion'!B407 = "8. Transferee of restricted securities", 'Con. Notes - No Conversion'!B407 = "9. Any person (substitution for securities etc.)"),
'Con. Notes - No Conversion'!C407,
IF(
'Con. Notes - No Conversion'!B407 = "",
#N/A,
'Con. Notes - No Conversion'!B407)
)</f>
        <v>#N/A</v>
      </c>
    </row>
    <row r="408" spans="1:7" x14ac:dyDescent="0.25">
      <c r="A408" t="e">
        <f>IF(
OR(Shares!B408 = "8. Transferee of restricted securities", Shares!B408 = "9. Any person (substitution for securities etc.)"),
Shares!C408,
IF(
Shares!B408 = "",
#N/A,
Shares!B408)
)</f>
        <v>#N/A</v>
      </c>
      <c r="B408" t="e">
        <f>IF(
OR('Shares - LTR - Granted'!B408 = "8. Transferee of restricted securities", 'Shares - LTR - Granted'!B408 = "9. Any person (substitution for securities etc.)"),
'Shares - LTR - Granted'!C408,
IF(
'Shares - LTR - Granted'!B408 = "",
#N/A,
'Shares - LTR - Granted'!B408)
)</f>
        <v>#N/A</v>
      </c>
      <c r="C408" t="e">
        <f>IF(
OR('Performance Securities'!B408 = "8. Transferee of restricted securities", 'Performance Securities'!B408 = "9. Any person (substitution for securities etc.)"),
'Performance Securities'!C408,
IF(
'Performance Securities'!B408 = "",
#N/A,
'Performance Securities'!B408)
)</f>
        <v>#N/A</v>
      </c>
      <c r="D408" t="e">
        <f>IF(
OR('Options or Warrants'!B408 = "8. Transferee of restricted securities", 'Options or Warrants'!B408 = "9. Any person (substitution for securities etc.)"),
'Options or Warrants'!C408,
IF(
'Options or Warrants'!B408 = "",
#N/A,
'Options or Warrants'!B408)
)</f>
        <v>#N/A</v>
      </c>
      <c r="E408" t="e">
        <f>IF(
OR('Options - Free Attaching'!B408 = "8. Transferee of restricted securities", 'Options - Free Attaching'!B408 = "9. Any person (substitution for securities etc.)"),
'Options - Free Attaching'!C408,
IF(
'Options - Free Attaching'!B408 = "",
#N/A,
'Options - Free Attaching'!B408)
)</f>
        <v>#N/A</v>
      </c>
      <c r="F408" t="e">
        <f>IF(
OR('Con. Notes - Conversion'!B408 = "8. Transferee of restricted securities", 'Con. Notes - Conversion'!B408 = "9. Any person (substitution for securities etc.)"),
'Con. Notes - Conversion'!C408,
IF(
'Con. Notes - Conversion'!B408 = "",
#N/A,
'Con. Notes - Conversion'!B408)
)</f>
        <v>#N/A</v>
      </c>
      <c r="G408" t="e">
        <f>IF(
OR('Con. Notes - No Conversion'!B408 = "8. Transferee of restricted securities", 'Con. Notes - No Conversion'!B408 = "9. Any person (substitution for securities etc.)"),
'Con. Notes - No Conversion'!C408,
IF(
'Con. Notes - No Conversion'!B408 = "",
#N/A,
'Con. Notes - No Conversion'!B408)
)</f>
        <v>#N/A</v>
      </c>
    </row>
    <row r="409" spans="1:7" x14ac:dyDescent="0.25">
      <c r="A409" t="e">
        <f>IF(
OR(Shares!B409 = "8. Transferee of restricted securities", Shares!B409 = "9. Any person (substitution for securities etc.)"),
Shares!C409,
IF(
Shares!B409 = "",
#N/A,
Shares!B409)
)</f>
        <v>#N/A</v>
      </c>
      <c r="B409" t="e">
        <f>IF(
OR('Shares - LTR - Granted'!B409 = "8. Transferee of restricted securities", 'Shares - LTR - Granted'!B409 = "9. Any person (substitution for securities etc.)"),
'Shares - LTR - Granted'!C409,
IF(
'Shares - LTR - Granted'!B409 = "",
#N/A,
'Shares - LTR - Granted'!B409)
)</f>
        <v>#N/A</v>
      </c>
      <c r="C409" t="e">
        <f>IF(
OR('Performance Securities'!B409 = "8. Transferee of restricted securities", 'Performance Securities'!B409 = "9. Any person (substitution for securities etc.)"),
'Performance Securities'!C409,
IF(
'Performance Securities'!B409 = "",
#N/A,
'Performance Securities'!B409)
)</f>
        <v>#N/A</v>
      </c>
      <c r="D409" t="e">
        <f>IF(
OR('Options or Warrants'!B409 = "8. Transferee of restricted securities", 'Options or Warrants'!B409 = "9. Any person (substitution for securities etc.)"),
'Options or Warrants'!C409,
IF(
'Options or Warrants'!B409 = "",
#N/A,
'Options or Warrants'!B409)
)</f>
        <v>#N/A</v>
      </c>
      <c r="E409" t="e">
        <f>IF(
OR('Options - Free Attaching'!B409 = "8. Transferee of restricted securities", 'Options - Free Attaching'!B409 = "9. Any person (substitution for securities etc.)"),
'Options - Free Attaching'!C409,
IF(
'Options - Free Attaching'!B409 = "",
#N/A,
'Options - Free Attaching'!B409)
)</f>
        <v>#N/A</v>
      </c>
      <c r="F409" t="e">
        <f>IF(
OR('Con. Notes - Conversion'!B409 = "8. Transferee of restricted securities", 'Con. Notes - Conversion'!B409 = "9. Any person (substitution for securities etc.)"),
'Con. Notes - Conversion'!C409,
IF(
'Con. Notes - Conversion'!B409 = "",
#N/A,
'Con. Notes - Conversion'!B409)
)</f>
        <v>#N/A</v>
      </c>
      <c r="G409" t="e">
        <f>IF(
OR('Con. Notes - No Conversion'!B409 = "8. Transferee of restricted securities", 'Con. Notes - No Conversion'!B409 = "9. Any person (substitution for securities etc.)"),
'Con. Notes - No Conversion'!C409,
IF(
'Con. Notes - No Conversion'!B409 = "",
#N/A,
'Con. Notes - No Conversion'!B409)
)</f>
        <v>#N/A</v>
      </c>
    </row>
    <row r="410" spans="1:7" x14ac:dyDescent="0.25">
      <c r="A410" t="e">
        <f>IF(
OR(Shares!B410 = "8. Transferee of restricted securities", Shares!B410 = "9. Any person (substitution for securities etc.)"),
Shares!C410,
IF(
Shares!B410 = "",
#N/A,
Shares!B410)
)</f>
        <v>#N/A</v>
      </c>
      <c r="B410" t="e">
        <f>IF(
OR('Shares - LTR - Granted'!B410 = "8. Transferee of restricted securities", 'Shares - LTR - Granted'!B410 = "9. Any person (substitution for securities etc.)"),
'Shares - LTR - Granted'!C410,
IF(
'Shares - LTR - Granted'!B410 = "",
#N/A,
'Shares - LTR - Granted'!B410)
)</f>
        <v>#N/A</v>
      </c>
      <c r="C410" t="e">
        <f>IF(
OR('Performance Securities'!B410 = "8. Transferee of restricted securities", 'Performance Securities'!B410 = "9. Any person (substitution for securities etc.)"),
'Performance Securities'!C410,
IF(
'Performance Securities'!B410 = "",
#N/A,
'Performance Securities'!B410)
)</f>
        <v>#N/A</v>
      </c>
      <c r="D410" t="e">
        <f>IF(
OR('Options or Warrants'!B410 = "8. Transferee of restricted securities", 'Options or Warrants'!B410 = "9. Any person (substitution for securities etc.)"),
'Options or Warrants'!C410,
IF(
'Options or Warrants'!B410 = "",
#N/A,
'Options or Warrants'!B410)
)</f>
        <v>#N/A</v>
      </c>
      <c r="E410" t="e">
        <f>IF(
OR('Options - Free Attaching'!B410 = "8. Transferee of restricted securities", 'Options - Free Attaching'!B410 = "9. Any person (substitution for securities etc.)"),
'Options - Free Attaching'!C410,
IF(
'Options - Free Attaching'!B410 = "",
#N/A,
'Options - Free Attaching'!B410)
)</f>
        <v>#N/A</v>
      </c>
      <c r="F410" t="e">
        <f>IF(
OR('Con. Notes - Conversion'!B410 = "8. Transferee of restricted securities", 'Con. Notes - Conversion'!B410 = "9. Any person (substitution for securities etc.)"),
'Con. Notes - Conversion'!C410,
IF(
'Con. Notes - Conversion'!B410 = "",
#N/A,
'Con. Notes - Conversion'!B410)
)</f>
        <v>#N/A</v>
      </c>
      <c r="G410" t="e">
        <f>IF(
OR('Con. Notes - No Conversion'!B410 = "8. Transferee of restricted securities", 'Con. Notes - No Conversion'!B410 = "9. Any person (substitution for securities etc.)"),
'Con. Notes - No Conversion'!C410,
IF(
'Con. Notes - No Conversion'!B410 = "",
#N/A,
'Con. Notes - No Conversion'!B410)
)</f>
        <v>#N/A</v>
      </c>
    </row>
    <row r="411" spans="1:7" x14ac:dyDescent="0.25">
      <c r="A411" t="e">
        <f>IF(
OR(Shares!B411 = "8. Transferee of restricted securities", Shares!B411 = "9. Any person (substitution for securities etc.)"),
Shares!C411,
IF(
Shares!B411 = "",
#N/A,
Shares!B411)
)</f>
        <v>#N/A</v>
      </c>
      <c r="B411" t="e">
        <f>IF(
OR('Shares - LTR - Granted'!B411 = "8. Transferee of restricted securities", 'Shares - LTR - Granted'!B411 = "9. Any person (substitution for securities etc.)"),
'Shares - LTR - Granted'!C411,
IF(
'Shares - LTR - Granted'!B411 = "",
#N/A,
'Shares - LTR - Granted'!B411)
)</f>
        <v>#N/A</v>
      </c>
      <c r="C411" t="e">
        <f>IF(
OR('Performance Securities'!B411 = "8. Transferee of restricted securities", 'Performance Securities'!B411 = "9. Any person (substitution for securities etc.)"),
'Performance Securities'!C411,
IF(
'Performance Securities'!B411 = "",
#N/A,
'Performance Securities'!B411)
)</f>
        <v>#N/A</v>
      </c>
      <c r="D411" t="e">
        <f>IF(
OR('Options or Warrants'!B411 = "8. Transferee of restricted securities", 'Options or Warrants'!B411 = "9. Any person (substitution for securities etc.)"),
'Options or Warrants'!C411,
IF(
'Options or Warrants'!B411 = "",
#N/A,
'Options or Warrants'!B411)
)</f>
        <v>#N/A</v>
      </c>
      <c r="E411" t="e">
        <f>IF(
OR('Options - Free Attaching'!B411 = "8. Transferee of restricted securities", 'Options - Free Attaching'!B411 = "9. Any person (substitution for securities etc.)"),
'Options - Free Attaching'!C411,
IF(
'Options - Free Attaching'!B411 = "",
#N/A,
'Options - Free Attaching'!B411)
)</f>
        <v>#N/A</v>
      </c>
      <c r="F411" t="e">
        <f>IF(
OR('Con. Notes - Conversion'!B411 = "8. Transferee of restricted securities", 'Con. Notes - Conversion'!B411 = "9. Any person (substitution for securities etc.)"),
'Con. Notes - Conversion'!C411,
IF(
'Con. Notes - Conversion'!B411 = "",
#N/A,
'Con. Notes - Conversion'!B411)
)</f>
        <v>#N/A</v>
      </c>
      <c r="G411" t="e">
        <f>IF(
OR('Con. Notes - No Conversion'!B411 = "8. Transferee of restricted securities", 'Con. Notes - No Conversion'!B411 = "9. Any person (substitution for securities etc.)"),
'Con. Notes - No Conversion'!C411,
IF(
'Con. Notes - No Conversion'!B411 = "",
#N/A,
'Con. Notes - No Conversion'!B411)
)</f>
        <v>#N/A</v>
      </c>
    </row>
    <row r="412" spans="1:7" x14ac:dyDescent="0.25">
      <c r="A412" t="e">
        <f>IF(
OR(Shares!B412 = "8. Transferee of restricted securities", Shares!B412 = "9. Any person (substitution for securities etc.)"),
Shares!C412,
IF(
Shares!B412 = "",
#N/A,
Shares!B412)
)</f>
        <v>#N/A</v>
      </c>
      <c r="B412" t="e">
        <f>IF(
OR('Shares - LTR - Granted'!B412 = "8. Transferee of restricted securities", 'Shares - LTR - Granted'!B412 = "9. Any person (substitution for securities etc.)"),
'Shares - LTR - Granted'!C412,
IF(
'Shares - LTR - Granted'!B412 = "",
#N/A,
'Shares - LTR - Granted'!B412)
)</f>
        <v>#N/A</v>
      </c>
      <c r="C412" t="e">
        <f>IF(
OR('Performance Securities'!B412 = "8. Transferee of restricted securities", 'Performance Securities'!B412 = "9. Any person (substitution for securities etc.)"),
'Performance Securities'!C412,
IF(
'Performance Securities'!B412 = "",
#N/A,
'Performance Securities'!B412)
)</f>
        <v>#N/A</v>
      </c>
      <c r="D412" t="e">
        <f>IF(
OR('Options or Warrants'!B412 = "8. Transferee of restricted securities", 'Options or Warrants'!B412 = "9. Any person (substitution for securities etc.)"),
'Options or Warrants'!C412,
IF(
'Options or Warrants'!B412 = "",
#N/A,
'Options or Warrants'!B412)
)</f>
        <v>#N/A</v>
      </c>
      <c r="E412" t="e">
        <f>IF(
OR('Options - Free Attaching'!B412 = "8. Transferee of restricted securities", 'Options - Free Attaching'!B412 = "9. Any person (substitution for securities etc.)"),
'Options - Free Attaching'!C412,
IF(
'Options - Free Attaching'!B412 = "",
#N/A,
'Options - Free Attaching'!B412)
)</f>
        <v>#N/A</v>
      </c>
      <c r="F412" t="e">
        <f>IF(
OR('Con. Notes - Conversion'!B412 = "8. Transferee of restricted securities", 'Con. Notes - Conversion'!B412 = "9. Any person (substitution for securities etc.)"),
'Con. Notes - Conversion'!C412,
IF(
'Con. Notes - Conversion'!B412 = "",
#N/A,
'Con. Notes - Conversion'!B412)
)</f>
        <v>#N/A</v>
      </c>
      <c r="G412" t="e">
        <f>IF(
OR('Con. Notes - No Conversion'!B412 = "8. Transferee of restricted securities", 'Con. Notes - No Conversion'!B412 = "9. Any person (substitution for securities etc.)"),
'Con. Notes - No Conversion'!C412,
IF(
'Con. Notes - No Conversion'!B412 = "",
#N/A,
'Con. Notes - No Conversion'!B412)
)</f>
        <v>#N/A</v>
      </c>
    </row>
    <row r="413" spans="1:7" x14ac:dyDescent="0.25">
      <c r="A413" t="e">
        <f>IF(
OR(Shares!B413 = "8. Transferee of restricted securities", Shares!B413 = "9. Any person (substitution for securities etc.)"),
Shares!C413,
IF(
Shares!B413 = "",
#N/A,
Shares!B413)
)</f>
        <v>#N/A</v>
      </c>
      <c r="B413" t="e">
        <f>IF(
OR('Shares - LTR - Granted'!B413 = "8. Transferee of restricted securities", 'Shares - LTR - Granted'!B413 = "9. Any person (substitution for securities etc.)"),
'Shares - LTR - Granted'!C413,
IF(
'Shares - LTR - Granted'!B413 = "",
#N/A,
'Shares - LTR - Granted'!B413)
)</f>
        <v>#N/A</v>
      </c>
      <c r="C413" t="e">
        <f>IF(
OR('Performance Securities'!B413 = "8. Transferee of restricted securities", 'Performance Securities'!B413 = "9. Any person (substitution for securities etc.)"),
'Performance Securities'!C413,
IF(
'Performance Securities'!B413 = "",
#N/A,
'Performance Securities'!B413)
)</f>
        <v>#N/A</v>
      </c>
      <c r="D413" t="e">
        <f>IF(
OR('Options or Warrants'!B413 = "8. Transferee of restricted securities", 'Options or Warrants'!B413 = "9. Any person (substitution for securities etc.)"),
'Options or Warrants'!C413,
IF(
'Options or Warrants'!B413 = "",
#N/A,
'Options or Warrants'!B413)
)</f>
        <v>#N/A</v>
      </c>
      <c r="E413" t="e">
        <f>IF(
OR('Options - Free Attaching'!B413 = "8. Transferee of restricted securities", 'Options - Free Attaching'!B413 = "9. Any person (substitution for securities etc.)"),
'Options - Free Attaching'!C413,
IF(
'Options - Free Attaching'!B413 = "",
#N/A,
'Options - Free Attaching'!B413)
)</f>
        <v>#N/A</v>
      </c>
      <c r="F413" t="e">
        <f>IF(
OR('Con. Notes - Conversion'!B413 = "8. Transferee of restricted securities", 'Con. Notes - Conversion'!B413 = "9. Any person (substitution for securities etc.)"),
'Con. Notes - Conversion'!C413,
IF(
'Con. Notes - Conversion'!B413 = "",
#N/A,
'Con. Notes - Conversion'!B413)
)</f>
        <v>#N/A</v>
      </c>
      <c r="G413" t="e">
        <f>IF(
OR('Con. Notes - No Conversion'!B413 = "8. Transferee of restricted securities", 'Con. Notes - No Conversion'!B413 = "9. Any person (substitution for securities etc.)"),
'Con. Notes - No Conversion'!C413,
IF(
'Con. Notes - No Conversion'!B413 = "",
#N/A,
'Con. Notes - No Conversion'!B413)
)</f>
        <v>#N/A</v>
      </c>
    </row>
    <row r="414" spans="1:7" x14ac:dyDescent="0.25">
      <c r="A414" t="e">
        <f>IF(
OR(Shares!B414 = "8. Transferee of restricted securities", Shares!B414 = "9. Any person (substitution for securities etc.)"),
Shares!C414,
IF(
Shares!B414 = "",
#N/A,
Shares!B414)
)</f>
        <v>#N/A</v>
      </c>
      <c r="B414" t="e">
        <f>IF(
OR('Shares - LTR - Granted'!B414 = "8. Transferee of restricted securities", 'Shares - LTR - Granted'!B414 = "9. Any person (substitution for securities etc.)"),
'Shares - LTR - Granted'!C414,
IF(
'Shares - LTR - Granted'!B414 = "",
#N/A,
'Shares - LTR - Granted'!B414)
)</f>
        <v>#N/A</v>
      </c>
      <c r="C414" t="e">
        <f>IF(
OR('Performance Securities'!B414 = "8. Transferee of restricted securities", 'Performance Securities'!B414 = "9. Any person (substitution for securities etc.)"),
'Performance Securities'!C414,
IF(
'Performance Securities'!B414 = "",
#N/A,
'Performance Securities'!B414)
)</f>
        <v>#N/A</v>
      </c>
      <c r="D414" t="e">
        <f>IF(
OR('Options or Warrants'!B414 = "8. Transferee of restricted securities", 'Options or Warrants'!B414 = "9. Any person (substitution for securities etc.)"),
'Options or Warrants'!C414,
IF(
'Options or Warrants'!B414 = "",
#N/A,
'Options or Warrants'!B414)
)</f>
        <v>#N/A</v>
      </c>
      <c r="E414" t="e">
        <f>IF(
OR('Options - Free Attaching'!B414 = "8. Transferee of restricted securities", 'Options - Free Attaching'!B414 = "9. Any person (substitution for securities etc.)"),
'Options - Free Attaching'!C414,
IF(
'Options - Free Attaching'!B414 = "",
#N/A,
'Options - Free Attaching'!B414)
)</f>
        <v>#N/A</v>
      </c>
      <c r="F414" t="e">
        <f>IF(
OR('Con. Notes - Conversion'!B414 = "8. Transferee of restricted securities", 'Con. Notes - Conversion'!B414 = "9. Any person (substitution for securities etc.)"),
'Con. Notes - Conversion'!C414,
IF(
'Con. Notes - Conversion'!B414 = "",
#N/A,
'Con. Notes - Conversion'!B414)
)</f>
        <v>#N/A</v>
      </c>
      <c r="G414" t="e">
        <f>IF(
OR('Con. Notes - No Conversion'!B414 = "8. Transferee of restricted securities", 'Con. Notes - No Conversion'!B414 = "9. Any person (substitution for securities etc.)"),
'Con. Notes - No Conversion'!C414,
IF(
'Con. Notes - No Conversion'!B414 = "",
#N/A,
'Con. Notes - No Conversion'!B414)
)</f>
        <v>#N/A</v>
      </c>
    </row>
    <row r="415" spans="1:7" x14ac:dyDescent="0.25">
      <c r="A415" t="e">
        <f>IF(
OR(Shares!B415 = "8. Transferee of restricted securities", Shares!B415 = "9. Any person (substitution for securities etc.)"),
Shares!C415,
IF(
Shares!B415 = "",
#N/A,
Shares!B415)
)</f>
        <v>#N/A</v>
      </c>
      <c r="B415" t="e">
        <f>IF(
OR('Shares - LTR - Granted'!B415 = "8. Transferee of restricted securities", 'Shares - LTR - Granted'!B415 = "9. Any person (substitution for securities etc.)"),
'Shares - LTR - Granted'!C415,
IF(
'Shares - LTR - Granted'!B415 = "",
#N/A,
'Shares - LTR - Granted'!B415)
)</f>
        <v>#N/A</v>
      </c>
      <c r="C415" t="e">
        <f>IF(
OR('Performance Securities'!B415 = "8. Transferee of restricted securities", 'Performance Securities'!B415 = "9. Any person (substitution for securities etc.)"),
'Performance Securities'!C415,
IF(
'Performance Securities'!B415 = "",
#N/A,
'Performance Securities'!B415)
)</f>
        <v>#N/A</v>
      </c>
      <c r="D415" t="e">
        <f>IF(
OR('Options or Warrants'!B415 = "8. Transferee of restricted securities", 'Options or Warrants'!B415 = "9. Any person (substitution for securities etc.)"),
'Options or Warrants'!C415,
IF(
'Options or Warrants'!B415 = "",
#N/A,
'Options or Warrants'!B415)
)</f>
        <v>#N/A</v>
      </c>
      <c r="E415" t="e">
        <f>IF(
OR('Options - Free Attaching'!B415 = "8. Transferee of restricted securities", 'Options - Free Attaching'!B415 = "9. Any person (substitution for securities etc.)"),
'Options - Free Attaching'!C415,
IF(
'Options - Free Attaching'!B415 = "",
#N/A,
'Options - Free Attaching'!B415)
)</f>
        <v>#N/A</v>
      </c>
      <c r="F415" t="e">
        <f>IF(
OR('Con. Notes - Conversion'!B415 = "8. Transferee of restricted securities", 'Con. Notes - Conversion'!B415 = "9. Any person (substitution for securities etc.)"),
'Con. Notes - Conversion'!C415,
IF(
'Con. Notes - Conversion'!B415 = "",
#N/A,
'Con. Notes - Conversion'!B415)
)</f>
        <v>#N/A</v>
      </c>
      <c r="G415" t="e">
        <f>IF(
OR('Con. Notes - No Conversion'!B415 = "8. Transferee of restricted securities", 'Con. Notes - No Conversion'!B415 = "9. Any person (substitution for securities etc.)"),
'Con. Notes - No Conversion'!C415,
IF(
'Con. Notes - No Conversion'!B415 = "",
#N/A,
'Con. Notes - No Conversion'!B415)
)</f>
        <v>#N/A</v>
      </c>
    </row>
    <row r="416" spans="1:7" x14ac:dyDescent="0.25">
      <c r="A416" t="e">
        <f>IF(
OR(Shares!B416 = "8. Transferee of restricted securities", Shares!B416 = "9. Any person (substitution for securities etc.)"),
Shares!C416,
IF(
Shares!B416 = "",
#N/A,
Shares!B416)
)</f>
        <v>#N/A</v>
      </c>
      <c r="B416" t="e">
        <f>IF(
OR('Shares - LTR - Granted'!B416 = "8. Transferee of restricted securities", 'Shares - LTR - Granted'!B416 = "9. Any person (substitution for securities etc.)"),
'Shares - LTR - Granted'!C416,
IF(
'Shares - LTR - Granted'!B416 = "",
#N/A,
'Shares - LTR - Granted'!B416)
)</f>
        <v>#N/A</v>
      </c>
      <c r="C416" t="e">
        <f>IF(
OR('Performance Securities'!B416 = "8. Transferee of restricted securities", 'Performance Securities'!B416 = "9. Any person (substitution for securities etc.)"),
'Performance Securities'!C416,
IF(
'Performance Securities'!B416 = "",
#N/A,
'Performance Securities'!B416)
)</f>
        <v>#N/A</v>
      </c>
      <c r="D416" t="e">
        <f>IF(
OR('Options or Warrants'!B416 = "8. Transferee of restricted securities", 'Options or Warrants'!B416 = "9. Any person (substitution for securities etc.)"),
'Options or Warrants'!C416,
IF(
'Options or Warrants'!B416 = "",
#N/A,
'Options or Warrants'!B416)
)</f>
        <v>#N/A</v>
      </c>
      <c r="E416" t="e">
        <f>IF(
OR('Options - Free Attaching'!B416 = "8. Transferee of restricted securities", 'Options - Free Attaching'!B416 = "9. Any person (substitution for securities etc.)"),
'Options - Free Attaching'!C416,
IF(
'Options - Free Attaching'!B416 = "",
#N/A,
'Options - Free Attaching'!B416)
)</f>
        <v>#N/A</v>
      </c>
      <c r="F416" t="e">
        <f>IF(
OR('Con. Notes - Conversion'!B416 = "8. Transferee of restricted securities", 'Con. Notes - Conversion'!B416 = "9. Any person (substitution for securities etc.)"),
'Con. Notes - Conversion'!C416,
IF(
'Con. Notes - Conversion'!B416 = "",
#N/A,
'Con. Notes - Conversion'!B416)
)</f>
        <v>#N/A</v>
      </c>
      <c r="G416" t="e">
        <f>IF(
OR('Con. Notes - No Conversion'!B416 = "8. Transferee of restricted securities", 'Con. Notes - No Conversion'!B416 = "9. Any person (substitution for securities etc.)"),
'Con. Notes - No Conversion'!C416,
IF(
'Con. Notes - No Conversion'!B416 = "",
#N/A,
'Con. Notes - No Conversion'!B416)
)</f>
        <v>#N/A</v>
      </c>
    </row>
    <row r="417" spans="1:7" x14ac:dyDescent="0.25">
      <c r="A417" t="e">
        <f>IF(
OR(Shares!B417 = "8. Transferee of restricted securities", Shares!B417 = "9. Any person (substitution for securities etc.)"),
Shares!C417,
IF(
Shares!B417 = "",
#N/A,
Shares!B417)
)</f>
        <v>#N/A</v>
      </c>
      <c r="B417" t="e">
        <f>IF(
OR('Shares - LTR - Granted'!B417 = "8. Transferee of restricted securities", 'Shares - LTR - Granted'!B417 = "9. Any person (substitution for securities etc.)"),
'Shares - LTR - Granted'!C417,
IF(
'Shares - LTR - Granted'!B417 = "",
#N/A,
'Shares - LTR - Granted'!B417)
)</f>
        <v>#N/A</v>
      </c>
      <c r="C417" t="e">
        <f>IF(
OR('Performance Securities'!B417 = "8. Transferee of restricted securities", 'Performance Securities'!B417 = "9. Any person (substitution for securities etc.)"),
'Performance Securities'!C417,
IF(
'Performance Securities'!B417 = "",
#N/A,
'Performance Securities'!B417)
)</f>
        <v>#N/A</v>
      </c>
      <c r="D417" t="e">
        <f>IF(
OR('Options or Warrants'!B417 = "8. Transferee of restricted securities", 'Options or Warrants'!B417 = "9. Any person (substitution for securities etc.)"),
'Options or Warrants'!C417,
IF(
'Options or Warrants'!B417 = "",
#N/A,
'Options or Warrants'!B417)
)</f>
        <v>#N/A</v>
      </c>
      <c r="E417" t="e">
        <f>IF(
OR('Options - Free Attaching'!B417 = "8. Transferee of restricted securities", 'Options - Free Attaching'!B417 = "9. Any person (substitution for securities etc.)"),
'Options - Free Attaching'!C417,
IF(
'Options - Free Attaching'!B417 = "",
#N/A,
'Options - Free Attaching'!B417)
)</f>
        <v>#N/A</v>
      </c>
      <c r="F417" t="e">
        <f>IF(
OR('Con. Notes - Conversion'!B417 = "8. Transferee of restricted securities", 'Con. Notes - Conversion'!B417 = "9. Any person (substitution for securities etc.)"),
'Con. Notes - Conversion'!C417,
IF(
'Con. Notes - Conversion'!B417 = "",
#N/A,
'Con. Notes - Conversion'!B417)
)</f>
        <v>#N/A</v>
      </c>
      <c r="G417" t="e">
        <f>IF(
OR('Con. Notes - No Conversion'!B417 = "8. Transferee of restricted securities", 'Con. Notes - No Conversion'!B417 = "9. Any person (substitution for securities etc.)"),
'Con. Notes - No Conversion'!C417,
IF(
'Con. Notes - No Conversion'!B417 = "",
#N/A,
'Con. Notes - No Conversion'!B417)
)</f>
        <v>#N/A</v>
      </c>
    </row>
    <row r="418" spans="1:7" x14ac:dyDescent="0.25">
      <c r="A418" t="e">
        <f>IF(
OR(Shares!B418 = "8. Transferee of restricted securities", Shares!B418 = "9. Any person (substitution for securities etc.)"),
Shares!C418,
IF(
Shares!B418 = "",
#N/A,
Shares!B418)
)</f>
        <v>#N/A</v>
      </c>
      <c r="B418" t="e">
        <f>IF(
OR('Shares - LTR - Granted'!B418 = "8. Transferee of restricted securities", 'Shares - LTR - Granted'!B418 = "9. Any person (substitution for securities etc.)"),
'Shares - LTR - Granted'!C418,
IF(
'Shares - LTR - Granted'!B418 = "",
#N/A,
'Shares - LTR - Granted'!B418)
)</f>
        <v>#N/A</v>
      </c>
      <c r="C418" t="e">
        <f>IF(
OR('Performance Securities'!B418 = "8. Transferee of restricted securities", 'Performance Securities'!B418 = "9. Any person (substitution for securities etc.)"),
'Performance Securities'!C418,
IF(
'Performance Securities'!B418 = "",
#N/A,
'Performance Securities'!B418)
)</f>
        <v>#N/A</v>
      </c>
      <c r="D418" t="e">
        <f>IF(
OR('Options or Warrants'!B418 = "8. Transferee of restricted securities", 'Options or Warrants'!B418 = "9. Any person (substitution for securities etc.)"),
'Options or Warrants'!C418,
IF(
'Options or Warrants'!B418 = "",
#N/A,
'Options or Warrants'!B418)
)</f>
        <v>#N/A</v>
      </c>
      <c r="E418" t="e">
        <f>IF(
OR('Options - Free Attaching'!B418 = "8. Transferee of restricted securities", 'Options - Free Attaching'!B418 = "9. Any person (substitution for securities etc.)"),
'Options - Free Attaching'!C418,
IF(
'Options - Free Attaching'!B418 = "",
#N/A,
'Options - Free Attaching'!B418)
)</f>
        <v>#N/A</v>
      </c>
      <c r="F418" t="e">
        <f>IF(
OR('Con. Notes - Conversion'!B418 = "8. Transferee of restricted securities", 'Con. Notes - Conversion'!B418 = "9. Any person (substitution for securities etc.)"),
'Con. Notes - Conversion'!C418,
IF(
'Con. Notes - Conversion'!B418 = "",
#N/A,
'Con. Notes - Conversion'!B418)
)</f>
        <v>#N/A</v>
      </c>
      <c r="G418" t="e">
        <f>IF(
OR('Con. Notes - No Conversion'!B418 = "8. Transferee of restricted securities", 'Con. Notes - No Conversion'!B418 = "9. Any person (substitution for securities etc.)"),
'Con. Notes - No Conversion'!C418,
IF(
'Con. Notes - No Conversion'!B418 = "",
#N/A,
'Con. Notes - No Conversion'!B418)
)</f>
        <v>#N/A</v>
      </c>
    </row>
    <row r="419" spans="1:7" x14ac:dyDescent="0.25">
      <c r="A419" t="e">
        <f>IF(
OR(Shares!B419 = "8. Transferee of restricted securities", Shares!B419 = "9. Any person (substitution for securities etc.)"),
Shares!C419,
IF(
Shares!B419 = "",
#N/A,
Shares!B419)
)</f>
        <v>#N/A</v>
      </c>
      <c r="B419" t="e">
        <f>IF(
OR('Shares - LTR - Granted'!B419 = "8. Transferee of restricted securities", 'Shares - LTR - Granted'!B419 = "9. Any person (substitution for securities etc.)"),
'Shares - LTR - Granted'!C419,
IF(
'Shares - LTR - Granted'!B419 = "",
#N/A,
'Shares - LTR - Granted'!B419)
)</f>
        <v>#N/A</v>
      </c>
      <c r="C419" t="e">
        <f>IF(
OR('Performance Securities'!B419 = "8. Transferee of restricted securities", 'Performance Securities'!B419 = "9. Any person (substitution for securities etc.)"),
'Performance Securities'!C419,
IF(
'Performance Securities'!B419 = "",
#N/A,
'Performance Securities'!B419)
)</f>
        <v>#N/A</v>
      </c>
      <c r="D419" t="e">
        <f>IF(
OR('Options or Warrants'!B419 = "8. Transferee of restricted securities", 'Options or Warrants'!B419 = "9. Any person (substitution for securities etc.)"),
'Options or Warrants'!C419,
IF(
'Options or Warrants'!B419 = "",
#N/A,
'Options or Warrants'!B419)
)</f>
        <v>#N/A</v>
      </c>
      <c r="E419" t="e">
        <f>IF(
OR('Options - Free Attaching'!B419 = "8. Transferee of restricted securities", 'Options - Free Attaching'!B419 = "9. Any person (substitution for securities etc.)"),
'Options - Free Attaching'!C419,
IF(
'Options - Free Attaching'!B419 = "",
#N/A,
'Options - Free Attaching'!B419)
)</f>
        <v>#N/A</v>
      </c>
      <c r="F419" t="e">
        <f>IF(
OR('Con. Notes - Conversion'!B419 = "8. Transferee of restricted securities", 'Con. Notes - Conversion'!B419 = "9. Any person (substitution for securities etc.)"),
'Con. Notes - Conversion'!C419,
IF(
'Con. Notes - Conversion'!B419 = "",
#N/A,
'Con. Notes - Conversion'!B419)
)</f>
        <v>#N/A</v>
      </c>
      <c r="G419" t="e">
        <f>IF(
OR('Con. Notes - No Conversion'!B419 = "8. Transferee of restricted securities", 'Con. Notes - No Conversion'!B419 = "9. Any person (substitution for securities etc.)"),
'Con. Notes - No Conversion'!C419,
IF(
'Con. Notes - No Conversion'!B419 = "",
#N/A,
'Con. Notes - No Conversion'!B419)
)</f>
        <v>#N/A</v>
      </c>
    </row>
    <row r="420" spans="1:7" x14ac:dyDescent="0.25">
      <c r="A420" t="e">
        <f>IF(
OR(Shares!B420 = "8. Transferee of restricted securities", Shares!B420 = "9. Any person (substitution for securities etc.)"),
Shares!C420,
IF(
Shares!B420 = "",
#N/A,
Shares!B420)
)</f>
        <v>#N/A</v>
      </c>
      <c r="B420" t="e">
        <f>IF(
OR('Shares - LTR - Granted'!B420 = "8. Transferee of restricted securities", 'Shares - LTR - Granted'!B420 = "9. Any person (substitution for securities etc.)"),
'Shares - LTR - Granted'!C420,
IF(
'Shares - LTR - Granted'!B420 = "",
#N/A,
'Shares - LTR - Granted'!B420)
)</f>
        <v>#N/A</v>
      </c>
      <c r="C420" t="e">
        <f>IF(
OR('Performance Securities'!B420 = "8. Transferee of restricted securities", 'Performance Securities'!B420 = "9. Any person (substitution for securities etc.)"),
'Performance Securities'!C420,
IF(
'Performance Securities'!B420 = "",
#N/A,
'Performance Securities'!B420)
)</f>
        <v>#N/A</v>
      </c>
      <c r="D420" t="e">
        <f>IF(
OR('Options or Warrants'!B420 = "8. Transferee of restricted securities", 'Options or Warrants'!B420 = "9. Any person (substitution for securities etc.)"),
'Options or Warrants'!C420,
IF(
'Options or Warrants'!B420 = "",
#N/A,
'Options or Warrants'!B420)
)</f>
        <v>#N/A</v>
      </c>
      <c r="E420" t="e">
        <f>IF(
OR('Options - Free Attaching'!B420 = "8. Transferee of restricted securities", 'Options - Free Attaching'!B420 = "9. Any person (substitution for securities etc.)"),
'Options - Free Attaching'!C420,
IF(
'Options - Free Attaching'!B420 = "",
#N/A,
'Options - Free Attaching'!B420)
)</f>
        <v>#N/A</v>
      </c>
      <c r="F420" t="e">
        <f>IF(
OR('Con. Notes - Conversion'!B420 = "8. Transferee of restricted securities", 'Con. Notes - Conversion'!B420 = "9. Any person (substitution for securities etc.)"),
'Con. Notes - Conversion'!C420,
IF(
'Con. Notes - Conversion'!B420 = "",
#N/A,
'Con. Notes - Conversion'!B420)
)</f>
        <v>#N/A</v>
      </c>
      <c r="G420" t="e">
        <f>IF(
OR('Con. Notes - No Conversion'!B420 = "8. Transferee of restricted securities", 'Con. Notes - No Conversion'!B420 = "9. Any person (substitution for securities etc.)"),
'Con. Notes - No Conversion'!C420,
IF(
'Con. Notes - No Conversion'!B420 = "",
#N/A,
'Con. Notes - No Conversion'!B420)
)</f>
        <v>#N/A</v>
      </c>
    </row>
    <row r="421" spans="1:7" x14ac:dyDescent="0.25">
      <c r="A421" t="e">
        <f>IF(
OR(Shares!B421 = "8. Transferee of restricted securities", Shares!B421 = "9. Any person (substitution for securities etc.)"),
Shares!C421,
IF(
Shares!B421 = "",
#N/A,
Shares!B421)
)</f>
        <v>#N/A</v>
      </c>
      <c r="B421" t="e">
        <f>IF(
OR('Shares - LTR - Granted'!B421 = "8. Transferee of restricted securities", 'Shares - LTR - Granted'!B421 = "9. Any person (substitution for securities etc.)"),
'Shares - LTR - Granted'!C421,
IF(
'Shares - LTR - Granted'!B421 = "",
#N/A,
'Shares - LTR - Granted'!B421)
)</f>
        <v>#N/A</v>
      </c>
      <c r="C421" t="e">
        <f>IF(
OR('Performance Securities'!B421 = "8. Transferee of restricted securities", 'Performance Securities'!B421 = "9. Any person (substitution for securities etc.)"),
'Performance Securities'!C421,
IF(
'Performance Securities'!B421 = "",
#N/A,
'Performance Securities'!B421)
)</f>
        <v>#N/A</v>
      </c>
      <c r="D421" t="e">
        <f>IF(
OR('Options or Warrants'!B421 = "8. Transferee of restricted securities", 'Options or Warrants'!B421 = "9. Any person (substitution for securities etc.)"),
'Options or Warrants'!C421,
IF(
'Options or Warrants'!B421 = "",
#N/A,
'Options or Warrants'!B421)
)</f>
        <v>#N/A</v>
      </c>
      <c r="E421" t="e">
        <f>IF(
OR('Options - Free Attaching'!B421 = "8. Transferee of restricted securities", 'Options - Free Attaching'!B421 = "9. Any person (substitution for securities etc.)"),
'Options - Free Attaching'!C421,
IF(
'Options - Free Attaching'!B421 = "",
#N/A,
'Options - Free Attaching'!B421)
)</f>
        <v>#N/A</v>
      </c>
      <c r="F421" t="e">
        <f>IF(
OR('Con. Notes - Conversion'!B421 = "8. Transferee of restricted securities", 'Con. Notes - Conversion'!B421 = "9. Any person (substitution for securities etc.)"),
'Con. Notes - Conversion'!C421,
IF(
'Con. Notes - Conversion'!B421 = "",
#N/A,
'Con. Notes - Conversion'!B421)
)</f>
        <v>#N/A</v>
      </c>
      <c r="G421" t="e">
        <f>IF(
OR('Con. Notes - No Conversion'!B421 = "8. Transferee of restricted securities", 'Con. Notes - No Conversion'!B421 = "9. Any person (substitution for securities etc.)"),
'Con. Notes - No Conversion'!C421,
IF(
'Con. Notes - No Conversion'!B421 = "",
#N/A,
'Con. Notes - No Conversion'!B421)
)</f>
        <v>#N/A</v>
      </c>
    </row>
    <row r="422" spans="1:7" x14ac:dyDescent="0.25">
      <c r="A422" t="e">
        <f>IF(
OR(Shares!B422 = "8. Transferee of restricted securities", Shares!B422 = "9. Any person (substitution for securities etc.)"),
Shares!C422,
IF(
Shares!B422 = "",
#N/A,
Shares!B422)
)</f>
        <v>#N/A</v>
      </c>
      <c r="B422" t="e">
        <f>IF(
OR('Shares - LTR - Granted'!B422 = "8. Transferee of restricted securities", 'Shares - LTR - Granted'!B422 = "9. Any person (substitution for securities etc.)"),
'Shares - LTR - Granted'!C422,
IF(
'Shares - LTR - Granted'!B422 = "",
#N/A,
'Shares - LTR - Granted'!B422)
)</f>
        <v>#N/A</v>
      </c>
      <c r="C422" t="e">
        <f>IF(
OR('Performance Securities'!B422 = "8. Transferee of restricted securities", 'Performance Securities'!B422 = "9. Any person (substitution for securities etc.)"),
'Performance Securities'!C422,
IF(
'Performance Securities'!B422 = "",
#N/A,
'Performance Securities'!B422)
)</f>
        <v>#N/A</v>
      </c>
      <c r="D422" t="e">
        <f>IF(
OR('Options or Warrants'!B422 = "8. Transferee of restricted securities", 'Options or Warrants'!B422 = "9. Any person (substitution for securities etc.)"),
'Options or Warrants'!C422,
IF(
'Options or Warrants'!B422 = "",
#N/A,
'Options or Warrants'!B422)
)</f>
        <v>#N/A</v>
      </c>
      <c r="E422" t="e">
        <f>IF(
OR('Options - Free Attaching'!B422 = "8. Transferee of restricted securities", 'Options - Free Attaching'!B422 = "9. Any person (substitution for securities etc.)"),
'Options - Free Attaching'!C422,
IF(
'Options - Free Attaching'!B422 = "",
#N/A,
'Options - Free Attaching'!B422)
)</f>
        <v>#N/A</v>
      </c>
      <c r="F422" t="e">
        <f>IF(
OR('Con. Notes - Conversion'!B422 = "8. Transferee of restricted securities", 'Con. Notes - Conversion'!B422 = "9. Any person (substitution for securities etc.)"),
'Con. Notes - Conversion'!C422,
IF(
'Con. Notes - Conversion'!B422 = "",
#N/A,
'Con. Notes - Conversion'!B422)
)</f>
        <v>#N/A</v>
      </c>
      <c r="G422" t="e">
        <f>IF(
OR('Con. Notes - No Conversion'!B422 = "8. Transferee of restricted securities", 'Con. Notes - No Conversion'!B422 = "9. Any person (substitution for securities etc.)"),
'Con. Notes - No Conversion'!C422,
IF(
'Con. Notes - No Conversion'!B422 = "",
#N/A,
'Con. Notes - No Conversion'!B422)
)</f>
        <v>#N/A</v>
      </c>
    </row>
    <row r="423" spans="1:7" x14ac:dyDescent="0.25">
      <c r="A423" t="e">
        <f>IF(
OR(Shares!B423 = "8. Transferee of restricted securities", Shares!B423 = "9. Any person (substitution for securities etc.)"),
Shares!C423,
IF(
Shares!B423 = "",
#N/A,
Shares!B423)
)</f>
        <v>#N/A</v>
      </c>
      <c r="B423" t="e">
        <f>IF(
OR('Shares - LTR - Granted'!B423 = "8. Transferee of restricted securities", 'Shares - LTR - Granted'!B423 = "9. Any person (substitution for securities etc.)"),
'Shares - LTR - Granted'!C423,
IF(
'Shares - LTR - Granted'!B423 = "",
#N/A,
'Shares - LTR - Granted'!B423)
)</f>
        <v>#N/A</v>
      </c>
      <c r="C423" t="e">
        <f>IF(
OR('Performance Securities'!B423 = "8. Transferee of restricted securities", 'Performance Securities'!B423 = "9. Any person (substitution for securities etc.)"),
'Performance Securities'!C423,
IF(
'Performance Securities'!B423 = "",
#N/A,
'Performance Securities'!B423)
)</f>
        <v>#N/A</v>
      </c>
      <c r="D423" t="e">
        <f>IF(
OR('Options or Warrants'!B423 = "8. Transferee of restricted securities", 'Options or Warrants'!B423 = "9. Any person (substitution for securities etc.)"),
'Options or Warrants'!C423,
IF(
'Options or Warrants'!B423 = "",
#N/A,
'Options or Warrants'!B423)
)</f>
        <v>#N/A</v>
      </c>
      <c r="E423" t="e">
        <f>IF(
OR('Options - Free Attaching'!B423 = "8. Transferee of restricted securities", 'Options - Free Attaching'!B423 = "9. Any person (substitution for securities etc.)"),
'Options - Free Attaching'!C423,
IF(
'Options - Free Attaching'!B423 = "",
#N/A,
'Options - Free Attaching'!B423)
)</f>
        <v>#N/A</v>
      </c>
      <c r="F423" t="e">
        <f>IF(
OR('Con. Notes - Conversion'!B423 = "8. Transferee of restricted securities", 'Con. Notes - Conversion'!B423 = "9. Any person (substitution for securities etc.)"),
'Con. Notes - Conversion'!C423,
IF(
'Con. Notes - Conversion'!B423 = "",
#N/A,
'Con. Notes - Conversion'!B423)
)</f>
        <v>#N/A</v>
      </c>
      <c r="G423" t="e">
        <f>IF(
OR('Con. Notes - No Conversion'!B423 = "8. Transferee of restricted securities", 'Con. Notes - No Conversion'!B423 = "9. Any person (substitution for securities etc.)"),
'Con. Notes - No Conversion'!C423,
IF(
'Con. Notes - No Conversion'!B423 = "",
#N/A,
'Con. Notes - No Conversion'!B423)
)</f>
        <v>#N/A</v>
      </c>
    </row>
    <row r="424" spans="1:7" x14ac:dyDescent="0.25">
      <c r="A424" t="e">
        <f>IF(
OR(Shares!B424 = "8. Transferee of restricted securities", Shares!B424 = "9. Any person (substitution for securities etc.)"),
Shares!C424,
IF(
Shares!B424 = "",
#N/A,
Shares!B424)
)</f>
        <v>#N/A</v>
      </c>
      <c r="B424" t="e">
        <f>IF(
OR('Shares - LTR - Granted'!B424 = "8. Transferee of restricted securities", 'Shares - LTR - Granted'!B424 = "9. Any person (substitution for securities etc.)"),
'Shares - LTR - Granted'!C424,
IF(
'Shares - LTR - Granted'!B424 = "",
#N/A,
'Shares - LTR - Granted'!B424)
)</f>
        <v>#N/A</v>
      </c>
      <c r="C424" t="e">
        <f>IF(
OR('Performance Securities'!B424 = "8. Transferee of restricted securities", 'Performance Securities'!B424 = "9. Any person (substitution for securities etc.)"),
'Performance Securities'!C424,
IF(
'Performance Securities'!B424 = "",
#N/A,
'Performance Securities'!B424)
)</f>
        <v>#N/A</v>
      </c>
      <c r="D424" t="e">
        <f>IF(
OR('Options or Warrants'!B424 = "8. Transferee of restricted securities", 'Options or Warrants'!B424 = "9. Any person (substitution for securities etc.)"),
'Options or Warrants'!C424,
IF(
'Options or Warrants'!B424 = "",
#N/A,
'Options or Warrants'!B424)
)</f>
        <v>#N/A</v>
      </c>
      <c r="E424" t="e">
        <f>IF(
OR('Options - Free Attaching'!B424 = "8. Transferee of restricted securities", 'Options - Free Attaching'!B424 = "9. Any person (substitution for securities etc.)"),
'Options - Free Attaching'!C424,
IF(
'Options - Free Attaching'!B424 = "",
#N/A,
'Options - Free Attaching'!B424)
)</f>
        <v>#N/A</v>
      </c>
      <c r="F424" t="e">
        <f>IF(
OR('Con. Notes - Conversion'!B424 = "8. Transferee of restricted securities", 'Con. Notes - Conversion'!B424 = "9. Any person (substitution for securities etc.)"),
'Con. Notes - Conversion'!C424,
IF(
'Con. Notes - Conversion'!B424 = "",
#N/A,
'Con. Notes - Conversion'!B424)
)</f>
        <v>#N/A</v>
      </c>
      <c r="G424" t="e">
        <f>IF(
OR('Con. Notes - No Conversion'!B424 = "8. Transferee of restricted securities", 'Con. Notes - No Conversion'!B424 = "9. Any person (substitution for securities etc.)"),
'Con. Notes - No Conversion'!C424,
IF(
'Con. Notes - No Conversion'!B424 = "",
#N/A,
'Con. Notes - No Conversion'!B424)
)</f>
        <v>#N/A</v>
      </c>
    </row>
    <row r="425" spans="1:7" x14ac:dyDescent="0.25">
      <c r="A425" t="e">
        <f>IF(
OR(Shares!B425 = "8. Transferee of restricted securities", Shares!B425 = "9. Any person (substitution for securities etc.)"),
Shares!C425,
IF(
Shares!B425 = "",
#N/A,
Shares!B425)
)</f>
        <v>#N/A</v>
      </c>
      <c r="B425" t="e">
        <f>IF(
OR('Shares - LTR - Granted'!B425 = "8. Transferee of restricted securities", 'Shares - LTR - Granted'!B425 = "9. Any person (substitution for securities etc.)"),
'Shares - LTR - Granted'!C425,
IF(
'Shares - LTR - Granted'!B425 = "",
#N/A,
'Shares - LTR - Granted'!B425)
)</f>
        <v>#N/A</v>
      </c>
      <c r="C425" t="e">
        <f>IF(
OR('Performance Securities'!B425 = "8. Transferee of restricted securities", 'Performance Securities'!B425 = "9. Any person (substitution for securities etc.)"),
'Performance Securities'!C425,
IF(
'Performance Securities'!B425 = "",
#N/A,
'Performance Securities'!B425)
)</f>
        <v>#N/A</v>
      </c>
      <c r="D425" t="e">
        <f>IF(
OR('Options or Warrants'!B425 = "8. Transferee of restricted securities", 'Options or Warrants'!B425 = "9. Any person (substitution for securities etc.)"),
'Options or Warrants'!C425,
IF(
'Options or Warrants'!B425 = "",
#N/A,
'Options or Warrants'!B425)
)</f>
        <v>#N/A</v>
      </c>
      <c r="E425" t="e">
        <f>IF(
OR('Options - Free Attaching'!B425 = "8. Transferee of restricted securities", 'Options - Free Attaching'!B425 = "9. Any person (substitution for securities etc.)"),
'Options - Free Attaching'!C425,
IF(
'Options - Free Attaching'!B425 = "",
#N/A,
'Options - Free Attaching'!B425)
)</f>
        <v>#N/A</v>
      </c>
      <c r="F425" t="e">
        <f>IF(
OR('Con. Notes - Conversion'!B425 = "8. Transferee of restricted securities", 'Con. Notes - Conversion'!B425 = "9. Any person (substitution for securities etc.)"),
'Con. Notes - Conversion'!C425,
IF(
'Con. Notes - Conversion'!B425 = "",
#N/A,
'Con. Notes - Conversion'!B425)
)</f>
        <v>#N/A</v>
      </c>
      <c r="G425" t="e">
        <f>IF(
OR('Con. Notes - No Conversion'!B425 = "8. Transferee of restricted securities", 'Con. Notes - No Conversion'!B425 = "9. Any person (substitution for securities etc.)"),
'Con. Notes - No Conversion'!C425,
IF(
'Con. Notes - No Conversion'!B425 = "",
#N/A,
'Con. Notes - No Conversion'!B425)
)</f>
        <v>#N/A</v>
      </c>
    </row>
    <row r="426" spans="1:7" x14ac:dyDescent="0.25">
      <c r="A426" t="e">
        <f>IF(
OR(Shares!B426 = "8. Transferee of restricted securities", Shares!B426 = "9. Any person (substitution for securities etc.)"),
Shares!C426,
IF(
Shares!B426 = "",
#N/A,
Shares!B426)
)</f>
        <v>#N/A</v>
      </c>
      <c r="B426" t="e">
        <f>IF(
OR('Shares - LTR - Granted'!B426 = "8. Transferee of restricted securities", 'Shares - LTR - Granted'!B426 = "9. Any person (substitution for securities etc.)"),
'Shares - LTR - Granted'!C426,
IF(
'Shares - LTR - Granted'!B426 = "",
#N/A,
'Shares - LTR - Granted'!B426)
)</f>
        <v>#N/A</v>
      </c>
      <c r="C426" t="e">
        <f>IF(
OR('Performance Securities'!B426 = "8. Transferee of restricted securities", 'Performance Securities'!B426 = "9. Any person (substitution for securities etc.)"),
'Performance Securities'!C426,
IF(
'Performance Securities'!B426 = "",
#N/A,
'Performance Securities'!B426)
)</f>
        <v>#N/A</v>
      </c>
      <c r="D426" t="e">
        <f>IF(
OR('Options or Warrants'!B426 = "8. Transferee of restricted securities", 'Options or Warrants'!B426 = "9. Any person (substitution for securities etc.)"),
'Options or Warrants'!C426,
IF(
'Options or Warrants'!B426 = "",
#N/A,
'Options or Warrants'!B426)
)</f>
        <v>#N/A</v>
      </c>
      <c r="E426" t="e">
        <f>IF(
OR('Options - Free Attaching'!B426 = "8. Transferee of restricted securities", 'Options - Free Attaching'!B426 = "9. Any person (substitution for securities etc.)"),
'Options - Free Attaching'!C426,
IF(
'Options - Free Attaching'!B426 = "",
#N/A,
'Options - Free Attaching'!B426)
)</f>
        <v>#N/A</v>
      </c>
      <c r="F426" t="e">
        <f>IF(
OR('Con. Notes - Conversion'!B426 = "8. Transferee of restricted securities", 'Con. Notes - Conversion'!B426 = "9. Any person (substitution for securities etc.)"),
'Con. Notes - Conversion'!C426,
IF(
'Con. Notes - Conversion'!B426 = "",
#N/A,
'Con. Notes - Conversion'!B426)
)</f>
        <v>#N/A</v>
      </c>
      <c r="G426" t="e">
        <f>IF(
OR('Con. Notes - No Conversion'!B426 = "8. Transferee of restricted securities", 'Con. Notes - No Conversion'!B426 = "9. Any person (substitution for securities etc.)"),
'Con. Notes - No Conversion'!C426,
IF(
'Con. Notes - No Conversion'!B426 = "",
#N/A,
'Con. Notes - No Conversion'!B426)
)</f>
        <v>#N/A</v>
      </c>
    </row>
    <row r="427" spans="1:7" x14ac:dyDescent="0.25">
      <c r="A427" t="e">
        <f>IF(
OR(Shares!B427 = "8. Transferee of restricted securities", Shares!B427 = "9. Any person (substitution for securities etc.)"),
Shares!C427,
IF(
Shares!B427 = "",
#N/A,
Shares!B427)
)</f>
        <v>#N/A</v>
      </c>
      <c r="B427" t="e">
        <f>IF(
OR('Shares - LTR - Granted'!B427 = "8. Transferee of restricted securities", 'Shares - LTR - Granted'!B427 = "9. Any person (substitution for securities etc.)"),
'Shares - LTR - Granted'!C427,
IF(
'Shares - LTR - Granted'!B427 = "",
#N/A,
'Shares - LTR - Granted'!B427)
)</f>
        <v>#N/A</v>
      </c>
      <c r="C427" t="e">
        <f>IF(
OR('Performance Securities'!B427 = "8. Transferee of restricted securities", 'Performance Securities'!B427 = "9. Any person (substitution for securities etc.)"),
'Performance Securities'!C427,
IF(
'Performance Securities'!B427 = "",
#N/A,
'Performance Securities'!B427)
)</f>
        <v>#N/A</v>
      </c>
      <c r="D427" t="e">
        <f>IF(
OR('Options or Warrants'!B427 = "8. Transferee of restricted securities", 'Options or Warrants'!B427 = "9. Any person (substitution for securities etc.)"),
'Options or Warrants'!C427,
IF(
'Options or Warrants'!B427 = "",
#N/A,
'Options or Warrants'!B427)
)</f>
        <v>#N/A</v>
      </c>
      <c r="E427" t="e">
        <f>IF(
OR('Options - Free Attaching'!B427 = "8. Transferee of restricted securities", 'Options - Free Attaching'!B427 = "9. Any person (substitution for securities etc.)"),
'Options - Free Attaching'!C427,
IF(
'Options - Free Attaching'!B427 = "",
#N/A,
'Options - Free Attaching'!B427)
)</f>
        <v>#N/A</v>
      </c>
      <c r="F427" t="e">
        <f>IF(
OR('Con. Notes - Conversion'!B427 = "8. Transferee of restricted securities", 'Con. Notes - Conversion'!B427 = "9. Any person (substitution for securities etc.)"),
'Con. Notes - Conversion'!C427,
IF(
'Con. Notes - Conversion'!B427 = "",
#N/A,
'Con. Notes - Conversion'!B427)
)</f>
        <v>#N/A</v>
      </c>
      <c r="G427" t="e">
        <f>IF(
OR('Con. Notes - No Conversion'!B427 = "8. Transferee of restricted securities", 'Con. Notes - No Conversion'!B427 = "9. Any person (substitution for securities etc.)"),
'Con. Notes - No Conversion'!C427,
IF(
'Con. Notes - No Conversion'!B427 = "",
#N/A,
'Con. Notes - No Conversion'!B427)
)</f>
        <v>#N/A</v>
      </c>
    </row>
    <row r="428" spans="1:7" x14ac:dyDescent="0.25">
      <c r="A428" t="e">
        <f>IF(
OR(Shares!B428 = "8. Transferee of restricted securities", Shares!B428 = "9. Any person (substitution for securities etc.)"),
Shares!C428,
IF(
Shares!B428 = "",
#N/A,
Shares!B428)
)</f>
        <v>#N/A</v>
      </c>
      <c r="B428" t="e">
        <f>IF(
OR('Shares - LTR - Granted'!B428 = "8. Transferee of restricted securities", 'Shares - LTR - Granted'!B428 = "9. Any person (substitution for securities etc.)"),
'Shares - LTR - Granted'!C428,
IF(
'Shares - LTR - Granted'!B428 = "",
#N/A,
'Shares - LTR - Granted'!B428)
)</f>
        <v>#N/A</v>
      </c>
      <c r="C428" t="e">
        <f>IF(
OR('Performance Securities'!B428 = "8. Transferee of restricted securities", 'Performance Securities'!B428 = "9. Any person (substitution for securities etc.)"),
'Performance Securities'!C428,
IF(
'Performance Securities'!B428 = "",
#N/A,
'Performance Securities'!B428)
)</f>
        <v>#N/A</v>
      </c>
      <c r="D428" t="e">
        <f>IF(
OR('Options or Warrants'!B428 = "8. Transferee of restricted securities", 'Options or Warrants'!B428 = "9. Any person (substitution for securities etc.)"),
'Options or Warrants'!C428,
IF(
'Options or Warrants'!B428 = "",
#N/A,
'Options or Warrants'!B428)
)</f>
        <v>#N/A</v>
      </c>
      <c r="E428" t="e">
        <f>IF(
OR('Options - Free Attaching'!B428 = "8. Transferee of restricted securities", 'Options - Free Attaching'!B428 = "9. Any person (substitution for securities etc.)"),
'Options - Free Attaching'!C428,
IF(
'Options - Free Attaching'!B428 = "",
#N/A,
'Options - Free Attaching'!B428)
)</f>
        <v>#N/A</v>
      </c>
      <c r="F428" t="e">
        <f>IF(
OR('Con. Notes - Conversion'!B428 = "8. Transferee of restricted securities", 'Con. Notes - Conversion'!B428 = "9. Any person (substitution for securities etc.)"),
'Con. Notes - Conversion'!C428,
IF(
'Con. Notes - Conversion'!B428 = "",
#N/A,
'Con. Notes - Conversion'!B428)
)</f>
        <v>#N/A</v>
      </c>
      <c r="G428" t="e">
        <f>IF(
OR('Con. Notes - No Conversion'!B428 = "8. Transferee of restricted securities", 'Con. Notes - No Conversion'!B428 = "9. Any person (substitution for securities etc.)"),
'Con. Notes - No Conversion'!C428,
IF(
'Con. Notes - No Conversion'!B428 = "",
#N/A,
'Con. Notes - No Conversion'!B428)
)</f>
        <v>#N/A</v>
      </c>
    </row>
    <row r="429" spans="1:7" x14ac:dyDescent="0.25">
      <c r="A429" t="e">
        <f>IF(
OR(Shares!B429 = "8. Transferee of restricted securities", Shares!B429 = "9. Any person (substitution for securities etc.)"),
Shares!C429,
IF(
Shares!B429 = "",
#N/A,
Shares!B429)
)</f>
        <v>#N/A</v>
      </c>
      <c r="B429" t="e">
        <f>IF(
OR('Shares - LTR - Granted'!B429 = "8. Transferee of restricted securities", 'Shares - LTR - Granted'!B429 = "9. Any person (substitution for securities etc.)"),
'Shares - LTR - Granted'!C429,
IF(
'Shares - LTR - Granted'!B429 = "",
#N/A,
'Shares - LTR - Granted'!B429)
)</f>
        <v>#N/A</v>
      </c>
      <c r="C429" t="e">
        <f>IF(
OR('Performance Securities'!B429 = "8. Transferee of restricted securities", 'Performance Securities'!B429 = "9. Any person (substitution for securities etc.)"),
'Performance Securities'!C429,
IF(
'Performance Securities'!B429 = "",
#N/A,
'Performance Securities'!B429)
)</f>
        <v>#N/A</v>
      </c>
      <c r="D429" t="e">
        <f>IF(
OR('Options or Warrants'!B429 = "8. Transferee of restricted securities", 'Options or Warrants'!B429 = "9. Any person (substitution for securities etc.)"),
'Options or Warrants'!C429,
IF(
'Options or Warrants'!B429 = "",
#N/A,
'Options or Warrants'!B429)
)</f>
        <v>#N/A</v>
      </c>
      <c r="E429" t="e">
        <f>IF(
OR('Options - Free Attaching'!B429 = "8. Transferee of restricted securities", 'Options - Free Attaching'!B429 = "9. Any person (substitution for securities etc.)"),
'Options - Free Attaching'!C429,
IF(
'Options - Free Attaching'!B429 = "",
#N/A,
'Options - Free Attaching'!B429)
)</f>
        <v>#N/A</v>
      </c>
      <c r="F429" t="e">
        <f>IF(
OR('Con. Notes - Conversion'!B429 = "8. Transferee of restricted securities", 'Con. Notes - Conversion'!B429 = "9. Any person (substitution for securities etc.)"),
'Con. Notes - Conversion'!C429,
IF(
'Con. Notes - Conversion'!B429 = "",
#N/A,
'Con. Notes - Conversion'!B429)
)</f>
        <v>#N/A</v>
      </c>
      <c r="G429" t="e">
        <f>IF(
OR('Con. Notes - No Conversion'!B429 = "8. Transferee of restricted securities", 'Con. Notes - No Conversion'!B429 = "9. Any person (substitution for securities etc.)"),
'Con. Notes - No Conversion'!C429,
IF(
'Con. Notes - No Conversion'!B429 = "",
#N/A,
'Con. Notes - No Conversion'!B429)
)</f>
        <v>#N/A</v>
      </c>
    </row>
    <row r="430" spans="1:7" x14ac:dyDescent="0.25">
      <c r="A430" t="e">
        <f>IF(
OR(Shares!B430 = "8. Transferee of restricted securities", Shares!B430 = "9. Any person (substitution for securities etc.)"),
Shares!C430,
IF(
Shares!B430 = "",
#N/A,
Shares!B430)
)</f>
        <v>#N/A</v>
      </c>
      <c r="B430" t="e">
        <f>IF(
OR('Shares - LTR - Granted'!B430 = "8. Transferee of restricted securities", 'Shares - LTR - Granted'!B430 = "9. Any person (substitution for securities etc.)"),
'Shares - LTR - Granted'!C430,
IF(
'Shares - LTR - Granted'!B430 = "",
#N/A,
'Shares - LTR - Granted'!B430)
)</f>
        <v>#N/A</v>
      </c>
      <c r="C430" t="e">
        <f>IF(
OR('Performance Securities'!B430 = "8. Transferee of restricted securities", 'Performance Securities'!B430 = "9. Any person (substitution for securities etc.)"),
'Performance Securities'!C430,
IF(
'Performance Securities'!B430 = "",
#N/A,
'Performance Securities'!B430)
)</f>
        <v>#N/A</v>
      </c>
      <c r="D430" t="e">
        <f>IF(
OR('Options or Warrants'!B430 = "8. Transferee of restricted securities", 'Options or Warrants'!B430 = "9. Any person (substitution for securities etc.)"),
'Options or Warrants'!C430,
IF(
'Options or Warrants'!B430 = "",
#N/A,
'Options or Warrants'!B430)
)</f>
        <v>#N/A</v>
      </c>
      <c r="E430" t="e">
        <f>IF(
OR('Options - Free Attaching'!B430 = "8. Transferee of restricted securities", 'Options - Free Attaching'!B430 = "9. Any person (substitution for securities etc.)"),
'Options - Free Attaching'!C430,
IF(
'Options - Free Attaching'!B430 = "",
#N/A,
'Options - Free Attaching'!B430)
)</f>
        <v>#N/A</v>
      </c>
      <c r="F430" t="e">
        <f>IF(
OR('Con. Notes - Conversion'!B430 = "8. Transferee of restricted securities", 'Con. Notes - Conversion'!B430 = "9. Any person (substitution for securities etc.)"),
'Con. Notes - Conversion'!C430,
IF(
'Con. Notes - Conversion'!B430 = "",
#N/A,
'Con. Notes - Conversion'!B430)
)</f>
        <v>#N/A</v>
      </c>
      <c r="G430" t="e">
        <f>IF(
OR('Con. Notes - No Conversion'!B430 = "8. Transferee of restricted securities", 'Con. Notes - No Conversion'!B430 = "9. Any person (substitution for securities etc.)"),
'Con. Notes - No Conversion'!C430,
IF(
'Con. Notes - No Conversion'!B430 = "",
#N/A,
'Con. Notes - No Conversion'!B430)
)</f>
        <v>#N/A</v>
      </c>
    </row>
    <row r="431" spans="1:7" x14ac:dyDescent="0.25">
      <c r="A431" t="e">
        <f>IF(
OR(Shares!B431 = "8. Transferee of restricted securities", Shares!B431 = "9. Any person (substitution for securities etc.)"),
Shares!C431,
IF(
Shares!B431 = "",
#N/A,
Shares!B431)
)</f>
        <v>#N/A</v>
      </c>
      <c r="B431" t="e">
        <f>IF(
OR('Shares - LTR - Granted'!B431 = "8. Transferee of restricted securities", 'Shares - LTR - Granted'!B431 = "9. Any person (substitution for securities etc.)"),
'Shares - LTR - Granted'!C431,
IF(
'Shares - LTR - Granted'!B431 = "",
#N/A,
'Shares - LTR - Granted'!B431)
)</f>
        <v>#N/A</v>
      </c>
      <c r="C431" t="e">
        <f>IF(
OR('Performance Securities'!B431 = "8. Transferee of restricted securities", 'Performance Securities'!B431 = "9. Any person (substitution for securities etc.)"),
'Performance Securities'!C431,
IF(
'Performance Securities'!B431 = "",
#N/A,
'Performance Securities'!B431)
)</f>
        <v>#N/A</v>
      </c>
      <c r="D431" t="e">
        <f>IF(
OR('Options or Warrants'!B431 = "8. Transferee of restricted securities", 'Options or Warrants'!B431 = "9. Any person (substitution for securities etc.)"),
'Options or Warrants'!C431,
IF(
'Options or Warrants'!B431 = "",
#N/A,
'Options or Warrants'!B431)
)</f>
        <v>#N/A</v>
      </c>
      <c r="E431" t="e">
        <f>IF(
OR('Options - Free Attaching'!B431 = "8. Transferee of restricted securities", 'Options - Free Attaching'!B431 = "9. Any person (substitution for securities etc.)"),
'Options - Free Attaching'!C431,
IF(
'Options - Free Attaching'!B431 = "",
#N/A,
'Options - Free Attaching'!B431)
)</f>
        <v>#N/A</v>
      </c>
      <c r="F431" t="e">
        <f>IF(
OR('Con. Notes - Conversion'!B431 = "8. Transferee of restricted securities", 'Con. Notes - Conversion'!B431 = "9. Any person (substitution for securities etc.)"),
'Con. Notes - Conversion'!C431,
IF(
'Con. Notes - Conversion'!B431 = "",
#N/A,
'Con. Notes - Conversion'!B431)
)</f>
        <v>#N/A</v>
      </c>
      <c r="G431" t="e">
        <f>IF(
OR('Con. Notes - No Conversion'!B431 = "8. Transferee of restricted securities", 'Con. Notes - No Conversion'!B431 = "9. Any person (substitution for securities etc.)"),
'Con. Notes - No Conversion'!C431,
IF(
'Con. Notes - No Conversion'!B431 = "",
#N/A,
'Con. Notes - No Conversion'!B431)
)</f>
        <v>#N/A</v>
      </c>
    </row>
    <row r="432" spans="1:7" x14ac:dyDescent="0.25">
      <c r="A432" t="e">
        <f>IF(
OR(Shares!B432 = "8. Transferee of restricted securities", Shares!B432 = "9. Any person (substitution for securities etc.)"),
Shares!C432,
IF(
Shares!B432 = "",
#N/A,
Shares!B432)
)</f>
        <v>#N/A</v>
      </c>
      <c r="B432" t="e">
        <f>IF(
OR('Shares - LTR - Granted'!B432 = "8. Transferee of restricted securities", 'Shares - LTR - Granted'!B432 = "9. Any person (substitution for securities etc.)"),
'Shares - LTR - Granted'!C432,
IF(
'Shares - LTR - Granted'!B432 = "",
#N/A,
'Shares - LTR - Granted'!B432)
)</f>
        <v>#N/A</v>
      </c>
      <c r="C432" t="e">
        <f>IF(
OR('Performance Securities'!B432 = "8. Transferee of restricted securities", 'Performance Securities'!B432 = "9. Any person (substitution for securities etc.)"),
'Performance Securities'!C432,
IF(
'Performance Securities'!B432 = "",
#N/A,
'Performance Securities'!B432)
)</f>
        <v>#N/A</v>
      </c>
      <c r="D432" t="e">
        <f>IF(
OR('Options or Warrants'!B432 = "8. Transferee of restricted securities", 'Options or Warrants'!B432 = "9. Any person (substitution for securities etc.)"),
'Options or Warrants'!C432,
IF(
'Options or Warrants'!B432 = "",
#N/A,
'Options or Warrants'!B432)
)</f>
        <v>#N/A</v>
      </c>
      <c r="E432" t="e">
        <f>IF(
OR('Options - Free Attaching'!B432 = "8. Transferee of restricted securities", 'Options - Free Attaching'!B432 = "9. Any person (substitution for securities etc.)"),
'Options - Free Attaching'!C432,
IF(
'Options - Free Attaching'!B432 = "",
#N/A,
'Options - Free Attaching'!B432)
)</f>
        <v>#N/A</v>
      </c>
      <c r="F432" t="e">
        <f>IF(
OR('Con. Notes - Conversion'!B432 = "8. Transferee of restricted securities", 'Con. Notes - Conversion'!B432 = "9. Any person (substitution for securities etc.)"),
'Con. Notes - Conversion'!C432,
IF(
'Con. Notes - Conversion'!B432 = "",
#N/A,
'Con. Notes - Conversion'!B432)
)</f>
        <v>#N/A</v>
      </c>
      <c r="G432" t="e">
        <f>IF(
OR('Con. Notes - No Conversion'!B432 = "8. Transferee of restricted securities", 'Con. Notes - No Conversion'!B432 = "9. Any person (substitution for securities etc.)"),
'Con. Notes - No Conversion'!C432,
IF(
'Con. Notes - No Conversion'!B432 = "",
#N/A,
'Con. Notes - No Conversion'!B432)
)</f>
        <v>#N/A</v>
      </c>
    </row>
    <row r="433" spans="1:7" x14ac:dyDescent="0.25">
      <c r="A433" t="e">
        <f>IF(
OR(Shares!B433 = "8. Transferee of restricted securities", Shares!B433 = "9. Any person (substitution for securities etc.)"),
Shares!C433,
IF(
Shares!B433 = "",
#N/A,
Shares!B433)
)</f>
        <v>#N/A</v>
      </c>
      <c r="B433" t="e">
        <f>IF(
OR('Shares - LTR - Granted'!B433 = "8. Transferee of restricted securities", 'Shares - LTR - Granted'!B433 = "9. Any person (substitution for securities etc.)"),
'Shares - LTR - Granted'!C433,
IF(
'Shares - LTR - Granted'!B433 = "",
#N/A,
'Shares - LTR - Granted'!B433)
)</f>
        <v>#N/A</v>
      </c>
      <c r="C433" t="e">
        <f>IF(
OR('Performance Securities'!B433 = "8. Transferee of restricted securities", 'Performance Securities'!B433 = "9. Any person (substitution for securities etc.)"),
'Performance Securities'!C433,
IF(
'Performance Securities'!B433 = "",
#N/A,
'Performance Securities'!B433)
)</f>
        <v>#N/A</v>
      </c>
      <c r="D433" t="e">
        <f>IF(
OR('Options or Warrants'!B433 = "8. Transferee of restricted securities", 'Options or Warrants'!B433 = "9. Any person (substitution for securities etc.)"),
'Options or Warrants'!C433,
IF(
'Options or Warrants'!B433 = "",
#N/A,
'Options or Warrants'!B433)
)</f>
        <v>#N/A</v>
      </c>
      <c r="E433" t="e">
        <f>IF(
OR('Options - Free Attaching'!B433 = "8. Transferee of restricted securities", 'Options - Free Attaching'!B433 = "9. Any person (substitution for securities etc.)"),
'Options - Free Attaching'!C433,
IF(
'Options - Free Attaching'!B433 = "",
#N/A,
'Options - Free Attaching'!B433)
)</f>
        <v>#N/A</v>
      </c>
      <c r="F433" t="e">
        <f>IF(
OR('Con. Notes - Conversion'!B433 = "8. Transferee of restricted securities", 'Con. Notes - Conversion'!B433 = "9. Any person (substitution for securities etc.)"),
'Con. Notes - Conversion'!C433,
IF(
'Con. Notes - Conversion'!B433 = "",
#N/A,
'Con. Notes - Conversion'!B433)
)</f>
        <v>#N/A</v>
      </c>
      <c r="G433" t="e">
        <f>IF(
OR('Con. Notes - No Conversion'!B433 = "8. Transferee of restricted securities", 'Con. Notes - No Conversion'!B433 = "9. Any person (substitution for securities etc.)"),
'Con. Notes - No Conversion'!C433,
IF(
'Con. Notes - No Conversion'!B433 = "",
#N/A,
'Con. Notes - No Conversion'!B433)
)</f>
        <v>#N/A</v>
      </c>
    </row>
    <row r="434" spans="1:7" x14ac:dyDescent="0.25">
      <c r="A434" t="e">
        <f>IF(
OR(Shares!B434 = "8. Transferee of restricted securities", Shares!B434 = "9. Any person (substitution for securities etc.)"),
Shares!C434,
IF(
Shares!B434 = "",
#N/A,
Shares!B434)
)</f>
        <v>#N/A</v>
      </c>
      <c r="B434" t="e">
        <f>IF(
OR('Shares - LTR - Granted'!B434 = "8. Transferee of restricted securities", 'Shares - LTR - Granted'!B434 = "9. Any person (substitution for securities etc.)"),
'Shares - LTR - Granted'!C434,
IF(
'Shares - LTR - Granted'!B434 = "",
#N/A,
'Shares - LTR - Granted'!B434)
)</f>
        <v>#N/A</v>
      </c>
      <c r="C434" t="e">
        <f>IF(
OR('Performance Securities'!B434 = "8. Transferee of restricted securities", 'Performance Securities'!B434 = "9. Any person (substitution for securities etc.)"),
'Performance Securities'!C434,
IF(
'Performance Securities'!B434 = "",
#N/A,
'Performance Securities'!B434)
)</f>
        <v>#N/A</v>
      </c>
      <c r="D434" t="e">
        <f>IF(
OR('Options or Warrants'!B434 = "8. Transferee of restricted securities", 'Options or Warrants'!B434 = "9. Any person (substitution for securities etc.)"),
'Options or Warrants'!C434,
IF(
'Options or Warrants'!B434 = "",
#N/A,
'Options or Warrants'!B434)
)</f>
        <v>#N/A</v>
      </c>
      <c r="E434" t="e">
        <f>IF(
OR('Options - Free Attaching'!B434 = "8. Transferee of restricted securities", 'Options - Free Attaching'!B434 = "9. Any person (substitution for securities etc.)"),
'Options - Free Attaching'!C434,
IF(
'Options - Free Attaching'!B434 = "",
#N/A,
'Options - Free Attaching'!B434)
)</f>
        <v>#N/A</v>
      </c>
      <c r="F434" t="e">
        <f>IF(
OR('Con. Notes - Conversion'!B434 = "8. Transferee of restricted securities", 'Con. Notes - Conversion'!B434 = "9. Any person (substitution for securities etc.)"),
'Con. Notes - Conversion'!C434,
IF(
'Con. Notes - Conversion'!B434 = "",
#N/A,
'Con. Notes - Conversion'!B434)
)</f>
        <v>#N/A</v>
      </c>
      <c r="G434" t="e">
        <f>IF(
OR('Con. Notes - No Conversion'!B434 = "8. Transferee of restricted securities", 'Con. Notes - No Conversion'!B434 = "9. Any person (substitution for securities etc.)"),
'Con. Notes - No Conversion'!C434,
IF(
'Con. Notes - No Conversion'!B434 = "",
#N/A,
'Con. Notes - No Conversion'!B434)
)</f>
        <v>#N/A</v>
      </c>
    </row>
    <row r="435" spans="1:7" x14ac:dyDescent="0.25">
      <c r="A435" t="e">
        <f>IF(
OR(Shares!B435 = "8. Transferee of restricted securities", Shares!B435 = "9. Any person (substitution for securities etc.)"),
Shares!C435,
IF(
Shares!B435 = "",
#N/A,
Shares!B435)
)</f>
        <v>#N/A</v>
      </c>
      <c r="B435" t="e">
        <f>IF(
OR('Shares - LTR - Granted'!B435 = "8. Transferee of restricted securities", 'Shares - LTR - Granted'!B435 = "9. Any person (substitution for securities etc.)"),
'Shares - LTR - Granted'!C435,
IF(
'Shares - LTR - Granted'!B435 = "",
#N/A,
'Shares - LTR - Granted'!B435)
)</f>
        <v>#N/A</v>
      </c>
      <c r="C435" t="e">
        <f>IF(
OR('Performance Securities'!B435 = "8. Transferee of restricted securities", 'Performance Securities'!B435 = "9. Any person (substitution for securities etc.)"),
'Performance Securities'!C435,
IF(
'Performance Securities'!B435 = "",
#N/A,
'Performance Securities'!B435)
)</f>
        <v>#N/A</v>
      </c>
      <c r="D435" t="e">
        <f>IF(
OR('Options or Warrants'!B435 = "8. Transferee of restricted securities", 'Options or Warrants'!B435 = "9. Any person (substitution for securities etc.)"),
'Options or Warrants'!C435,
IF(
'Options or Warrants'!B435 = "",
#N/A,
'Options or Warrants'!B435)
)</f>
        <v>#N/A</v>
      </c>
      <c r="E435" t="e">
        <f>IF(
OR('Options - Free Attaching'!B435 = "8. Transferee of restricted securities", 'Options - Free Attaching'!B435 = "9. Any person (substitution for securities etc.)"),
'Options - Free Attaching'!C435,
IF(
'Options - Free Attaching'!B435 = "",
#N/A,
'Options - Free Attaching'!B435)
)</f>
        <v>#N/A</v>
      </c>
      <c r="F435" t="e">
        <f>IF(
OR('Con. Notes - Conversion'!B435 = "8. Transferee of restricted securities", 'Con. Notes - Conversion'!B435 = "9. Any person (substitution for securities etc.)"),
'Con. Notes - Conversion'!C435,
IF(
'Con. Notes - Conversion'!B435 = "",
#N/A,
'Con. Notes - Conversion'!B435)
)</f>
        <v>#N/A</v>
      </c>
      <c r="G435" t="e">
        <f>IF(
OR('Con. Notes - No Conversion'!B435 = "8. Transferee of restricted securities", 'Con. Notes - No Conversion'!B435 = "9. Any person (substitution for securities etc.)"),
'Con. Notes - No Conversion'!C435,
IF(
'Con. Notes - No Conversion'!B435 = "",
#N/A,
'Con. Notes - No Conversion'!B435)
)</f>
        <v>#N/A</v>
      </c>
    </row>
    <row r="436" spans="1:7" x14ac:dyDescent="0.25">
      <c r="A436" t="e">
        <f>IF(
OR(Shares!B436 = "8. Transferee of restricted securities", Shares!B436 = "9. Any person (substitution for securities etc.)"),
Shares!C436,
IF(
Shares!B436 = "",
#N/A,
Shares!B436)
)</f>
        <v>#N/A</v>
      </c>
      <c r="B436" t="e">
        <f>IF(
OR('Shares - LTR - Granted'!B436 = "8. Transferee of restricted securities", 'Shares - LTR - Granted'!B436 = "9. Any person (substitution for securities etc.)"),
'Shares - LTR - Granted'!C436,
IF(
'Shares - LTR - Granted'!B436 = "",
#N/A,
'Shares - LTR - Granted'!B436)
)</f>
        <v>#N/A</v>
      </c>
      <c r="C436" t="e">
        <f>IF(
OR('Performance Securities'!B436 = "8. Transferee of restricted securities", 'Performance Securities'!B436 = "9. Any person (substitution for securities etc.)"),
'Performance Securities'!C436,
IF(
'Performance Securities'!B436 = "",
#N/A,
'Performance Securities'!B436)
)</f>
        <v>#N/A</v>
      </c>
      <c r="D436" t="e">
        <f>IF(
OR('Options or Warrants'!B436 = "8. Transferee of restricted securities", 'Options or Warrants'!B436 = "9. Any person (substitution for securities etc.)"),
'Options or Warrants'!C436,
IF(
'Options or Warrants'!B436 = "",
#N/A,
'Options or Warrants'!B436)
)</f>
        <v>#N/A</v>
      </c>
      <c r="E436" t="e">
        <f>IF(
OR('Options - Free Attaching'!B436 = "8. Transferee of restricted securities", 'Options - Free Attaching'!B436 = "9. Any person (substitution for securities etc.)"),
'Options - Free Attaching'!C436,
IF(
'Options - Free Attaching'!B436 = "",
#N/A,
'Options - Free Attaching'!B436)
)</f>
        <v>#N/A</v>
      </c>
      <c r="F436" t="e">
        <f>IF(
OR('Con. Notes - Conversion'!B436 = "8. Transferee of restricted securities", 'Con. Notes - Conversion'!B436 = "9. Any person (substitution for securities etc.)"),
'Con. Notes - Conversion'!C436,
IF(
'Con. Notes - Conversion'!B436 = "",
#N/A,
'Con. Notes - Conversion'!B436)
)</f>
        <v>#N/A</v>
      </c>
      <c r="G436" t="e">
        <f>IF(
OR('Con. Notes - No Conversion'!B436 = "8. Transferee of restricted securities", 'Con. Notes - No Conversion'!B436 = "9. Any person (substitution for securities etc.)"),
'Con. Notes - No Conversion'!C436,
IF(
'Con. Notes - No Conversion'!B436 = "",
#N/A,
'Con. Notes - No Conversion'!B436)
)</f>
        <v>#N/A</v>
      </c>
    </row>
    <row r="437" spans="1:7" x14ac:dyDescent="0.25">
      <c r="A437" t="e">
        <f>IF(
OR(Shares!B437 = "8. Transferee of restricted securities", Shares!B437 = "9. Any person (substitution for securities etc.)"),
Shares!C437,
IF(
Shares!B437 = "",
#N/A,
Shares!B437)
)</f>
        <v>#N/A</v>
      </c>
      <c r="B437" t="e">
        <f>IF(
OR('Shares - LTR - Granted'!B437 = "8. Transferee of restricted securities", 'Shares - LTR - Granted'!B437 = "9. Any person (substitution for securities etc.)"),
'Shares - LTR - Granted'!C437,
IF(
'Shares - LTR - Granted'!B437 = "",
#N/A,
'Shares - LTR - Granted'!B437)
)</f>
        <v>#N/A</v>
      </c>
      <c r="C437" t="e">
        <f>IF(
OR('Performance Securities'!B437 = "8. Transferee of restricted securities", 'Performance Securities'!B437 = "9. Any person (substitution for securities etc.)"),
'Performance Securities'!C437,
IF(
'Performance Securities'!B437 = "",
#N/A,
'Performance Securities'!B437)
)</f>
        <v>#N/A</v>
      </c>
      <c r="D437" t="e">
        <f>IF(
OR('Options or Warrants'!B437 = "8. Transferee of restricted securities", 'Options or Warrants'!B437 = "9. Any person (substitution for securities etc.)"),
'Options or Warrants'!C437,
IF(
'Options or Warrants'!B437 = "",
#N/A,
'Options or Warrants'!B437)
)</f>
        <v>#N/A</v>
      </c>
      <c r="E437" t="e">
        <f>IF(
OR('Options - Free Attaching'!B437 = "8. Transferee of restricted securities", 'Options - Free Attaching'!B437 = "9. Any person (substitution for securities etc.)"),
'Options - Free Attaching'!C437,
IF(
'Options - Free Attaching'!B437 = "",
#N/A,
'Options - Free Attaching'!B437)
)</f>
        <v>#N/A</v>
      </c>
      <c r="F437" t="e">
        <f>IF(
OR('Con. Notes - Conversion'!B437 = "8. Transferee of restricted securities", 'Con. Notes - Conversion'!B437 = "9. Any person (substitution for securities etc.)"),
'Con. Notes - Conversion'!C437,
IF(
'Con. Notes - Conversion'!B437 = "",
#N/A,
'Con. Notes - Conversion'!B437)
)</f>
        <v>#N/A</v>
      </c>
      <c r="G437" t="e">
        <f>IF(
OR('Con. Notes - No Conversion'!B437 = "8. Transferee of restricted securities", 'Con. Notes - No Conversion'!B437 = "9. Any person (substitution for securities etc.)"),
'Con. Notes - No Conversion'!C437,
IF(
'Con. Notes - No Conversion'!B437 = "",
#N/A,
'Con. Notes - No Conversion'!B437)
)</f>
        <v>#N/A</v>
      </c>
    </row>
    <row r="438" spans="1:7" x14ac:dyDescent="0.25">
      <c r="A438" t="e">
        <f>IF(
OR(Shares!B438 = "8. Transferee of restricted securities", Shares!B438 = "9. Any person (substitution for securities etc.)"),
Shares!C438,
IF(
Shares!B438 = "",
#N/A,
Shares!B438)
)</f>
        <v>#N/A</v>
      </c>
      <c r="B438" t="e">
        <f>IF(
OR('Shares - LTR - Granted'!B438 = "8. Transferee of restricted securities", 'Shares - LTR - Granted'!B438 = "9. Any person (substitution for securities etc.)"),
'Shares - LTR - Granted'!C438,
IF(
'Shares - LTR - Granted'!B438 = "",
#N/A,
'Shares - LTR - Granted'!B438)
)</f>
        <v>#N/A</v>
      </c>
      <c r="C438" t="e">
        <f>IF(
OR('Performance Securities'!B438 = "8. Transferee of restricted securities", 'Performance Securities'!B438 = "9. Any person (substitution for securities etc.)"),
'Performance Securities'!C438,
IF(
'Performance Securities'!B438 = "",
#N/A,
'Performance Securities'!B438)
)</f>
        <v>#N/A</v>
      </c>
      <c r="D438" t="e">
        <f>IF(
OR('Options or Warrants'!B438 = "8. Transferee of restricted securities", 'Options or Warrants'!B438 = "9. Any person (substitution for securities etc.)"),
'Options or Warrants'!C438,
IF(
'Options or Warrants'!B438 = "",
#N/A,
'Options or Warrants'!B438)
)</f>
        <v>#N/A</v>
      </c>
      <c r="E438" t="e">
        <f>IF(
OR('Options - Free Attaching'!B438 = "8. Transferee of restricted securities", 'Options - Free Attaching'!B438 = "9. Any person (substitution for securities etc.)"),
'Options - Free Attaching'!C438,
IF(
'Options - Free Attaching'!B438 = "",
#N/A,
'Options - Free Attaching'!B438)
)</f>
        <v>#N/A</v>
      </c>
      <c r="F438" t="e">
        <f>IF(
OR('Con. Notes - Conversion'!B438 = "8. Transferee of restricted securities", 'Con. Notes - Conversion'!B438 = "9. Any person (substitution for securities etc.)"),
'Con. Notes - Conversion'!C438,
IF(
'Con. Notes - Conversion'!B438 = "",
#N/A,
'Con. Notes - Conversion'!B438)
)</f>
        <v>#N/A</v>
      </c>
      <c r="G438" t="e">
        <f>IF(
OR('Con. Notes - No Conversion'!B438 = "8. Transferee of restricted securities", 'Con. Notes - No Conversion'!B438 = "9. Any person (substitution for securities etc.)"),
'Con. Notes - No Conversion'!C438,
IF(
'Con. Notes - No Conversion'!B438 = "",
#N/A,
'Con. Notes - No Conversion'!B438)
)</f>
        <v>#N/A</v>
      </c>
    </row>
    <row r="439" spans="1:7" x14ac:dyDescent="0.25">
      <c r="A439" t="e">
        <f>IF(
OR(Shares!B439 = "8. Transferee of restricted securities", Shares!B439 = "9. Any person (substitution for securities etc.)"),
Shares!C439,
IF(
Shares!B439 = "",
#N/A,
Shares!B439)
)</f>
        <v>#N/A</v>
      </c>
      <c r="B439" t="e">
        <f>IF(
OR('Shares - LTR - Granted'!B439 = "8. Transferee of restricted securities", 'Shares - LTR - Granted'!B439 = "9. Any person (substitution for securities etc.)"),
'Shares - LTR - Granted'!C439,
IF(
'Shares - LTR - Granted'!B439 = "",
#N/A,
'Shares - LTR - Granted'!B439)
)</f>
        <v>#N/A</v>
      </c>
      <c r="C439" t="e">
        <f>IF(
OR('Performance Securities'!B439 = "8. Transferee of restricted securities", 'Performance Securities'!B439 = "9. Any person (substitution for securities etc.)"),
'Performance Securities'!C439,
IF(
'Performance Securities'!B439 = "",
#N/A,
'Performance Securities'!B439)
)</f>
        <v>#N/A</v>
      </c>
      <c r="D439" t="e">
        <f>IF(
OR('Options or Warrants'!B439 = "8. Transferee of restricted securities", 'Options or Warrants'!B439 = "9. Any person (substitution for securities etc.)"),
'Options or Warrants'!C439,
IF(
'Options or Warrants'!B439 = "",
#N/A,
'Options or Warrants'!B439)
)</f>
        <v>#N/A</v>
      </c>
      <c r="E439" t="e">
        <f>IF(
OR('Options - Free Attaching'!B439 = "8. Transferee of restricted securities", 'Options - Free Attaching'!B439 = "9. Any person (substitution for securities etc.)"),
'Options - Free Attaching'!C439,
IF(
'Options - Free Attaching'!B439 = "",
#N/A,
'Options - Free Attaching'!B439)
)</f>
        <v>#N/A</v>
      </c>
      <c r="F439" t="e">
        <f>IF(
OR('Con. Notes - Conversion'!B439 = "8. Transferee of restricted securities", 'Con. Notes - Conversion'!B439 = "9. Any person (substitution for securities etc.)"),
'Con. Notes - Conversion'!C439,
IF(
'Con. Notes - Conversion'!B439 = "",
#N/A,
'Con. Notes - Conversion'!B439)
)</f>
        <v>#N/A</v>
      </c>
      <c r="G439" t="e">
        <f>IF(
OR('Con. Notes - No Conversion'!B439 = "8. Transferee of restricted securities", 'Con. Notes - No Conversion'!B439 = "9. Any person (substitution for securities etc.)"),
'Con. Notes - No Conversion'!C439,
IF(
'Con. Notes - No Conversion'!B439 = "",
#N/A,
'Con. Notes - No Conversion'!B439)
)</f>
        <v>#N/A</v>
      </c>
    </row>
    <row r="440" spans="1:7" x14ac:dyDescent="0.25">
      <c r="A440" t="e">
        <f>IF(
OR(Shares!B440 = "8. Transferee of restricted securities", Shares!B440 = "9. Any person (substitution for securities etc.)"),
Shares!C440,
IF(
Shares!B440 = "",
#N/A,
Shares!B440)
)</f>
        <v>#N/A</v>
      </c>
      <c r="B440" t="e">
        <f>IF(
OR('Shares - LTR - Granted'!B440 = "8. Transferee of restricted securities", 'Shares - LTR - Granted'!B440 = "9. Any person (substitution for securities etc.)"),
'Shares - LTR - Granted'!C440,
IF(
'Shares - LTR - Granted'!B440 = "",
#N/A,
'Shares - LTR - Granted'!B440)
)</f>
        <v>#N/A</v>
      </c>
      <c r="C440" t="e">
        <f>IF(
OR('Performance Securities'!B440 = "8. Transferee of restricted securities", 'Performance Securities'!B440 = "9. Any person (substitution for securities etc.)"),
'Performance Securities'!C440,
IF(
'Performance Securities'!B440 = "",
#N/A,
'Performance Securities'!B440)
)</f>
        <v>#N/A</v>
      </c>
      <c r="D440" t="e">
        <f>IF(
OR('Options or Warrants'!B440 = "8. Transferee of restricted securities", 'Options or Warrants'!B440 = "9. Any person (substitution for securities etc.)"),
'Options or Warrants'!C440,
IF(
'Options or Warrants'!B440 = "",
#N/A,
'Options or Warrants'!B440)
)</f>
        <v>#N/A</v>
      </c>
      <c r="E440" t="e">
        <f>IF(
OR('Options - Free Attaching'!B440 = "8. Transferee of restricted securities", 'Options - Free Attaching'!B440 = "9. Any person (substitution for securities etc.)"),
'Options - Free Attaching'!C440,
IF(
'Options - Free Attaching'!B440 = "",
#N/A,
'Options - Free Attaching'!B440)
)</f>
        <v>#N/A</v>
      </c>
      <c r="F440" t="e">
        <f>IF(
OR('Con. Notes - Conversion'!B440 = "8. Transferee of restricted securities", 'Con. Notes - Conversion'!B440 = "9. Any person (substitution for securities etc.)"),
'Con. Notes - Conversion'!C440,
IF(
'Con. Notes - Conversion'!B440 = "",
#N/A,
'Con. Notes - Conversion'!B440)
)</f>
        <v>#N/A</v>
      </c>
      <c r="G440" t="e">
        <f>IF(
OR('Con. Notes - No Conversion'!B440 = "8. Transferee of restricted securities", 'Con. Notes - No Conversion'!B440 = "9. Any person (substitution for securities etc.)"),
'Con. Notes - No Conversion'!C440,
IF(
'Con. Notes - No Conversion'!B440 = "",
#N/A,
'Con. Notes - No Conversion'!B440)
)</f>
        <v>#N/A</v>
      </c>
    </row>
    <row r="441" spans="1:7" x14ac:dyDescent="0.25">
      <c r="A441" t="e">
        <f>IF(
OR(Shares!B441 = "8. Transferee of restricted securities", Shares!B441 = "9. Any person (substitution for securities etc.)"),
Shares!C441,
IF(
Shares!B441 = "",
#N/A,
Shares!B441)
)</f>
        <v>#N/A</v>
      </c>
      <c r="B441" t="e">
        <f>IF(
OR('Shares - LTR - Granted'!B441 = "8. Transferee of restricted securities", 'Shares - LTR - Granted'!B441 = "9. Any person (substitution for securities etc.)"),
'Shares - LTR - Granted'!C441,
IF(
'Shares - LTR - Granted'!B441 = "",
#N/A,
'Shares - LTR - Granted'!B441)
)</f>
        <v>#N/A</v>
      </c>
      <c r="C441" t="e">
        <f>IF(
OR('Performance Securities'!B441 = "8. Transferee of restricted securities", 'Performance Securities'!B441 = "9. Any person (substitution for securities etc.)"),
'Performance Securities'!C441,
IF(
'Performance Securities'!B441 = "",
#N/A,
'Performance Securities'!B441)
)</f>
        <v>#N/A</v>
      </c>
      <c r="D441" t="e">
        <f>IF(
OR('Options or Warrants'!B441 = "8. Transferee of restricted securities", 'Options or Warrants'!B441 = "9. Any person (substitution for securities etc.)"),
'Options or Warrants'!C441,
IF(
'Options or Warrants'!B441 = "",
#N/A,
'Options or Warrants'!B441)
)</f>
        <v>#N/A</v>
      </c>
      <c r="E441" t="e">
        <f>IF(
OR('Options - Free Attaching'!B441 = "8. Transferee of restricted securities", 'Options - Free Attaching'!B441 = "9. Any person (substitution for securities etc.)"),
'Options - Free Attaching'!C441,
IF(
'Options - Free Attaching'!B441 = "",
#N/A,
'Options - Free Attaching'!B441)
)</f>
        <v>#N/A</v>
      </c>
      <c r="F441" t="e">
        <f>IF(
OR('Con. Notes - Conversion'!B441 = "8. Transferee of restricted securities", 'Con. Notes - Conversion'!B441 = "9. Any person (substitution for securities etc.)"),
'Con. Notes - Conversion'!C441,
IF(
'Con. Notes - Conversion'!B441 = "",
#N/A,
'Con. Notes - Conversion'!B441)
)</f>
        <v>#N/A</v>
      </c>
      <c r="G441" t="e">
        <f>IF(
OR('Con. Notes - No Conversion'!B441 = "8. Transferee of restricted securities", 'Con. Notes - No Conversion'!B441 = "9. Any person (substitution for securities etc.)"),
'Con. Notes - No Conversion'!C441,
IF(
'Con. Notes - No Conversion'!B441 = "",
#N/A,
'Con. Notes - No Conversion'!B441)
)</f>
        <v>#N/A</v>
      </c>
    </row>
    <row r="442" spans="1:7" x14ac:dyDescent="0.25">
      <c r="A442" t="e">
        <f>IF(
OR(Shares!B442 = "8. Transferee of restricted securities", Shares!B442 = "9. Any person (substitution for securities etc.)"),
Shares!C442,
IF(
Shares!B442 = "",
#N/A,
Shares!B442)
)</f>
        <v>#N/A</v>
      </c>
      <c r="B442" t="e">
        <f>IF(
OR('Shares - LTR - Granted'!B442 = "8. Transferee of restricted securities", 'Shares - LTR - Granted'!B442 = "9. Any person (substitution for securities etc.)"),
'Shares - LTR - Granted'!C442,
IF(
'Shares - LTR - Granted'!B442 = "",
#N/A,
'Shares - LTR - Granted'!B442)
)</f>
        <v>#N/A</v>
      </c>
      <c r="C442" t="e">
        <f>IF(
OR('Performance Securities'!B442 = "8. Transferee of restricted securities", 'Performance Securities'!B442 = "9. Any person (substitution for securities etc.)"),
'Performance Securities'!C442,
IF(
'Performance Securities'!B442 = "",
#N/A,
'Performance Securities'!B442)
)</f>
        <v>#N/A</v>
      </c>
      <c r="D442" t="e">
        <f>IF(
OR('Options or Warrants'!B442 = "8. Transferee of restricted securities", 'Options or Warrants'!B442 = "9. Any person (substitution for securities etc.)"),
'Options or Warrants'!C442,
IF(
'Options or Warrants'!B442 = "",
#N/A,
'Options or Warrants'!B442)
)</f>
        <v>#N/A</v>
      </c>
      <c r="E442" t="e">
        <f>IF(
OR('Options - Free Attaching'!B442 = "8. Transferee of restricted securities", 'Options - Free Attaching'!B442 = "9. Any person (substitution for securities etc.)"),
'Options - Free Attaching'!C442,
IF(
'Options - Free Attaching'!B442 = "",
#N/A,
'Options - Free Attaching'!B442)
)</f>
        <v>#N/A</v>
      </c>
      <c r="F442" t="e">
        <f>IF(
OR('Con. Notes - Conversion'!B442 = "8. Transferee of restricted securities", 'Con. Notes - Conversion'!B442 = "9. Any person (substitution for securities etc.)"),
'Con. Notes - Conversion'!C442,
IF(
'Con. Notes - Conversion'!B442 = "",
#N/A,
'Con. Notes - Conversion'!B442)
)</f>
        <v>#N/A</v>
      </c>
      <c r="G442" t="e">
        <f>IF(
OR('Con. Notes - No Conversion'!B442 = "8. Transferee of restricted securities", 'Con. Notes - No Conversion'!B442 = "9. Any person (substitution for securities etc.)"),
'Con. Notes - No Conversion'!C442,
IF(
'Con. Notes - No Conversion'!B442 = "",
#N/A,
'Con. Notes - No Conversion'!B442)
)</f>
        <v>#N/A</v>
      </c>
    </row>
    <row r="443" spans="1:7" x14ac:dyDescent="0.25">
      <c r="A443" t="e">
        <f>IF(
OR(Shares!B443 = "8. Transferee of restricted securities", Shares!B443 = "9. Any person (substitution for securities etc.)"),
Shares!C443,
IF(
Shares!B443 = "",
#N/A,
Shares!B443)
)</f>
        <v>#N/A</v>
      </c>
      <c r="B443" t="e">
        <f>IF(
OR('Shares - LTR - Granted'!B443 = "8. Transferee of restricted securities", 'Shares - LTR - Granted'!B443 = "9. Any person (substitution for securities etc.)"),
'Shares - LTR - Granted'!C443,
IF(
'Shares - LTR - Granted'!B443 = "",
#N/A,
'Shares - LTR - Granted'!B443)
)</f>
        <v>#N/A</v>
      </c>
      <c r="C443" t="e">
        <f>IF(
OR('Performance Securities'!B443 = "8. Transferee of restricted securities", 'Performance Securities'!B443 = "9. Any person (substitution for securities etc.)"),
'Performance Securities'!C443,
IF(
'Performance Securities'!B443 = "",
#N/A,
'Performance Securities'!B443)
)</f>
        <v>#N/A</v>
      </c>
      <c r="D443" t="e">
        <f>IF(
OR('Options or Warrants'!B443 = "8. Transferee of restricted securities", 'Options or Warrants'!B443 = "9. Any person (substitution for securities etc.)"),
'Options or Warrants'!C443,
IF(
'Options or Warrants'!B443 = "",
#N/A,
'Options or Warrants'!B443)
)</f>
        <v>#N/A</v>
      </c>
      <c r="E443" t="e">
        <f>IF(
OR('Options - Free Attaching'!B443 = "8. Transferee of restricted securities", 'Options - Free Attaching'!B443 = "9. Any person (substitution for securities etc.)"),
'Options - Free Attaching'!C443,
IF(
'Options - Free Attaching'!B443 = "",
#N/A,
'Options - Free Attaching'!B443)
)</f>
        <v>#N/A</v>
      </c>
      <c r="F443" t="e">
        <f>IF(
OR('Con. Notes - Conversion'!B443 = "8. Transferee of restricted securities", 'Con. Notes - Conversion'!B443 = "9. Any person (substitution for securities etc.)"),
'Con. Notes - Conversion'!C443,
IF(
'Con. Notes - Conversion'!B443 = "",
#N/A,
'Con. Notes - Conversion'!B443)
)</f>
        <v>#N/A</v>
      </c>
      <c r="G443" t="e">
        <f>IF(
OR('Con. Notes - No Conversion'!B443 = "8. Transferee of restricted securities", 'Con. Notes - No Conversion'!B443 = "9. Any person (substitution for securities etc.)"),
'Con. Notes - No Conversion'!C443,
IF(
'Con. Notes - No Conversion'!B443 = "",
#N/A,
'Con. Notes - No Conversion'!B443)
)</f>
        <v>#N/A</v>
      </c>
    </row>
    <row r="444" spans="1:7" x14ac:dyDescent="0.25">
      <c r="A444" t="e">
        <f>IF(
OR(Shares!B444 = "8. Transferee of restricted securities", Shares!B444 = "9. Any person (substitution for securities etc.)"),
Shares!C444,
IF(
Shares!B444 = "",
#N/A,
Shares!B444)
)</f>
        <v>#N/A</v>
      </c>
      <c r="B444" t="e">
        <f>IF(
OR('Shares - LTR - Granted'!B444 = "8. Transferee of restricted securities", 'Shares - LTR - Granted'!B444 = "9. Any person (substitution for securities etc.)"),
'Shares - LTR - Granted'!C444,
IF(
'Shares - LTR - Granted'!B444 = "",
#N/A,
'Shares - LTR - Granted'!B444)
)</f>
        <v>#N/A</v>
      </c>
      <c r="C444" t="e">
        <f>IF(
OR('Performance Securities'!B444 = "8. Transferee of restricted securities", 'Performance Securities'!B444 = "9. Any person (substitution for securities etc.)"),
'Performance Securities'!C444,
IF(
'Performance Securities'!B444 = "",
#N/A,
'Performance Securities'!B444)
)</f>
        <v>#N/A</v>
      </c>
      <c r="D444" t="e">
        <f>IF(
OR('Options or Warrants'!B444 = "8. Transferee of restricted securities", 'Options or Warrants'!B444 = "9. Any person (substitution for securities etc.)"),
'Options or Warrants'!C444,
IF(
'Options or Warrants'!B444 = "",
#N/A,
'Options or Warrants'!B444)
)</f>
        <v>#N/A</v>
      </c>
      <c r="E444" t="e">
        <f>IF(
OR('Options - Free Attaching'!B444 = "8. Transferee of restricted securities", 'Options - Free Attaching'!B444 = "9. Any person (substitution for securities etc.)"),
'Options - Free Attaching'!C444,
IF(
'Options - Free Attaching'!B444 = "",
#N/A,
'Options - Free Attaching'!B444)
)</f>
        <v>#N/A</v>
      </c>
      <c r="F444" t="e">
        <f>IF(
OR('Con. Notes - Conversion'!B444 = "8. Transferee of restricted securities", 'Con. Notes - Conversion'!B444 = "9. Any person (substitution for securities etc.)"),
'Con. Notes - Conversion'!C444,
IF(
'Con. Notes - Conversion'!B444 = "",
#N/A,
'Con. Notes - Conversion'!B444)
)</f>
        <v>#N/A</v>
      </c>
      <c r="G444" t="e">
        <f>IF(
OR('Con. Notes - No Conversion'!B444 = "8. Transferee of restricted securities", 'Con. Notes - No Conversion'!B444 = "9. Any person (substitution for securities etc.)"),
'Con. Notes - No Conversion'!C444,
IF(
'Con. Notes - No Conversion'!B444 = "",
#N/A,
'Con. Notes - No Conversion'!B444)
)</f>
        <v>#N/A</v>
      </c>
    </row>
    <row r="445" spans="1:7" x14ac:dyDescent="0.25">
      <c r="A445" t="e">
        <f>IF(
OR(Shares!B445 = "8. Transferee of restricted securities", Shares!B445 = "9. Any person (substitution for securities etc.)"),
Shares!C445,
IF(
Shares!B445 = "",
#N/A,
Shares!B445)
)</f>
        <v>#N/A</v>
      </c>
      <c r="B445" t="e">
        <f>IF(
OR('Shares - LTR - Granted'!B445 = "8. Transferee of restricted securities", 'Shares - LTR - Granted'!B445 = "9. Any person (substitution for securities etc.)"),
'Shares - LTR - Granted'!C445,
IF(
'Shares - LTR - Granted'!B445 = "",
#N/A,
'Shares - LTR - Granted'!B445)
)</f>
        <v>#N/A</v>
      </c>
      <c r="C445" t="e">
        <f>IF(
OR('Performance Securities'!B445 = "8. Transferee of restricted securities", 'Performance Securities'!B445 = "9. Any person (substitution for securities etc.)"),
'Performance Securities'!C445,
IF(
'Performance Securities'!B445 = "",
#N/A,
'Performance Securities'!B445)
)</f>
        <v>#N/A</v>
      </c>
      <c r="D445" t="e">
        <f>IF(
OR('Options or Warrants'!B445 = "8. Transferee of restricted securities", 'Options or Warrants'!B445 = "9. Any person (substitution for securities etc.)"),
'Options or Warrants'!C445,
IF(
'Options or Warrants'!B445 = "",
#N/A,
'Options or Warrants'!B445)
)</f>
        <v>#N/A</v>
      </c>
      <c r="E445" t="e">
        <f>IF(
OR('Options - Free Attaching'!B445 = "8. Transferee of restricted securities", 'Options - Free Attaching'!B445 = "9. Any person (substitution for securities etc.)"),
'Options - Free Attaching'!C445,
IF(
'Options - Free Attaching'!B445 = "",
#N/A,
'Options - Free Attaching'!B445)
)</f>
        <v>#N/A</v>
      </c>
      <c r="F445" t="e">
        <f>IF(
OR('Con. Notes - Conversion'!B445 = "8. Transferee of restricted securities", 'Con. Notes - Conversion'!B445 = "9. Any person (substitution for securities etc.)"),
'Con. Notes - Conversion'!C445,
IF(
'Con. Notes - Conversion'!B445 = "",
#N/A,
'Con. Notes - Conversion'!B445)
)</f>
        <v>#N/A</v>
      </c>
      <c r="G445" t="e">
        <f>IF(
OR('Con. Notes - No Conversion'!B445 = "8. Transferee of restricted securities", 'Con. Notes - No Conversion'!B445 = "9. Any person (substitution for securities etc.)"),
'Con. Notes - No Conversion'!C445,
IF(
'Con. Notes - No Conversion'!B445 = "",
#N/A,
'Con. Notes - No Conversion'!B445)
)</f>
        <v>#N/A</v>
      </c>
    </row>
    <row r="446" spans="1:7" x14ac:dyDescent="0.25">
      <c r="A446" t="e">
        <f>IF(
OR(Shares!B446 = "8. Transferee of restricted securities", Shares!B446 = "9. Any person (substitution for securities etc.)"),
Shares!C446,
IF(
Shares!B446 = "",
#N/A,
Shares!B446)
)</f>
        <v>#N/A</v>
      </c>
      <c r="B446" t="e">
        <f>IF(
OR('Shares - LTR - Granted'!B446 = "8. Transferee of restricted securities", 'Shares - LTR - Granted'!B446 = "9. Any person (substitution for securities etc.)"),
'Shares - LTR - Granted'!C446,
IF(
'Shares - LTR - Granted'!B446 = "",
#N/A,
'Shares - LTR - Granted'!B446)
)</f>
        <v>#N/A</v>
      </c>
      <c r="C446" t="e">
        <f>IF(
OR('Performance Securities'!B446 = "8. Transferee of restricted securities", 'Performance Securities'!B446 = "9. Any person (substitution for securities etc.)"),
'Performance Securities'!C446,
IF(
'Performance Securities'!B446 = "",
#N/A,
'Performance Securities'!B446)
)</f>
        <v>#N/A</v>
      </c>
      <c r="D446" t="e">
        <f>IF(
OR('Options or Warrants'!B446 = "8. Transferee of restricted securities", 'Options or Warrants'!B446 = "9. Any person (substitution for securities etc.)"),
'Options or Warrants'!C446,
IF(
'Options or Warrants'!B446 = "",
#N/A,
'Options or Warrants'!B446)
)</f>
        <v>#N/A</v>
      </c>
      <c r="E446" t="e">
        <f>IF(
OR('Options - Free Attaching'!B446 = "8. Transferee of restricted securities", 'Options - Free Attaching'!B446 = "9. Any person (substitution for securities etc.)"),
'Options - Free Attaching'!C446,
IF(
'Options - Free Attaching'!B446 = "",
#N/A,
'Options - Free Attaching'!B446)
)</f>
        <v>#N/A</v>
      </c>
      <c r="F446" t="e">
        <f>IF(
OR('Con. Notes - Conversion'!B446 = "8. Transferee of restricted securities", 'Con. Notes - Conversion'!B446 = "9. Any person (substitution for securities etc.)"),
'Con. Notes - Conversion'!C446,
IF(
'Con. Notes - Conversion'!B446 = "",
#N/A,
'Con. Notes - Conversion'!B446)
)</f>
        <v>#N/A</v>
      </c>
      <c r="G446" t="e">
        <f>IF(
OR('Con. Notes - No Conversion'!B446 = "8. Transferee of restricted securities", 'Con. Notes - No Conversion'!B446 = "9. Any person (substitution for securities etc.)"),
'Con. Notes - No Conversion'!C446,
IF(
'Con. Notes - No Conversion'!B446 = "",
#N/A,
'Con. Notes - No Conversion'!B446)
)</f>
        <v>#N/A</v>
      </c>
    </row>
    <row r="447" spans="1:7" x14ac:dyDescent="0.25">
      <c r="A447" t="e">
        <f>IF(
OR(Shares!B447 = "8. Transferee of restricted securities", Shares!B447 = "9. Any person (substitution for securities etc.)"),
Shares!C447,
IF(
Shares!B447 = "",
#N/A,
Shares!B447)
)</f>
        <v>#N/A</v>
      </c>
      <c r="B447" t="e">
        <f>IF(
OR('Shares - LTR - Granted'!B447 = "8. Transferee of restricted securities", 'Shares - LTR - Granted'!B447 = "9. Any person (substitution for securities etc.)"),
'Shares - LTR - Granted'!C447,
IF(
'Shares - LTR - Granted'!B447 = "",
#N/A,
'Shares - LTR - Granted'!B447)
)</f>
        <v>#N/A</v>
      </c>
      <c r="C447" t="e">
        <f>IF(
OR('Performance Securities'!B447 = "8. Transferee of restricted securities", 'Performance Securities'!B447 = "9. Any person (substitution for securities etc.)"),
'Performance Securities'!C447,
IF(
'Performance Securities'!B447 = "",
#N/A,
'Performance Securities'!B447)
)</f>
        <v>#N/A</v>
      </c>
      <c r="D447" t="e">
        <f>IF(
OR('Options or Warrants'!B447 = "8. Transferee of restricted securities", 'Options or Warrants'!B447 = "9. Any person (substitution for securities etc.)"),
'Options or Warrants'!C447,
IF(
'Options or Warrants'!B447 = "",
#N/A,
'Options or Warrants'!B447)
)</f>
        <v>#N/A</v>
      </c>
      <c r="E447" t="e">
        <f>IF(
OR('Options - Free Attaching'!B447 = "8. Transferee of restricted securities", 'Options - Free Attaching'!B447 = "9. Any person (substitution for securities etc.)"),
'Options - Free Attaching'!C447,
IF(
'Options - Free Attaching'!B447 = "",
#N/A,
'Options - Free Attaching'!B447)
)</f>
        <v>#N/A</v>
      </c>
      <c r="F447" t="e">
        <f>IF(
OR('Con. Notes - Conversion'!B447 = "8. Transferee of restricted securities", 'Con. Notes - Conversion'!B447 = "9. Any person (substitution for securities etc.)"),
'Con. Notes - Conversion'!C447,
IF(
'Con. Notes - Conversion'!B447 = "",
#N/A,
'Con. Notes - Conversion'!B447)
)</f>
        <v>#N/A</v>
      </c>
      <c r="G447" t="e">
        <f>IF(
OR('Con. Notes - No Conversion'!B447 = "8. Transferee of restricted securities", 'Con. Notes - No Conversion'!B447 = "9. Any person (substitution for securities etc.)"),
'Con. Notes - No Conversion'!C447,
IF(
'Con. Notes - No Conversion'!B447 = "",
#N/A,
'Con. Notes - No Conversion'!B447)
)</f>
        <v>#N/A</v>
      </c>
    </row>
    <row r="448" spans="1:7" x14ac:dyDescent="0.25">
      <c r="A448" t="e">
        <f>IF(
OR(Shares!B448 = "8. Transferee of restricted securities", Shares!B448 = "9. Any person (substitution for securities etc.)"),
Shares!C448,
IF(
Shares!B448 = "",
#N/A,
Shares!B448)
)</f>
        <v>#N/A</v>
      </c>
      <c r="B448" t="e">
        <f>IF(
OR('Shares - LTR - Granted'!B448 = "8. Transferee of restricted securities", 'Shares - LTR - Granted'!B448 = "9. Any person (substitution for securities etc.)"),
'Shares - LTR - Granted'!C448,
IF(
'Shares - LTR - Granted'!B448 = "",
#N/A,
'Shares - LTR - Granted'!B448)
)</f>
        <v>#N/A</v>
      </c>
      <c r="C448" t="e">
        <f>IF(
OR('Performance Securities'!B448 = "8. Transferee of restricted securities", 'Performance Securities'!B448 = "9. Any person (substitution for securities etc.)"),
'Performance Securities'!C448,
IF(
'Performance Securities'!B448 = "",
#N/A,
'Performance Securities'!B448)
)</f>
        <v>#N/A</v>
      </c>
      <c r="D448" t="e">
        <f>IF(
OR('Options or Warrants'!B448 = "8. Transferee of restricted securities", 'Options or Warrants'!B448 = "9. Any person (substitution for securities etc.)"),
'Options or Warrants'!C448,
IF(
'Options or Warrants'!B448 = "",
#N/A,
'Options or Warrants'!B448)
)</f>
        <v>#N/A</v>
      </c>
      <c r="E448" t="e">
        <f>IF(
OR('Options - Free Attaching'!B448 = "8. Transferee of restricted securities", 'Options - Free Attaching'!B448 = "9. Any person (substitution for securities etc.)"),
'Options - Free Attaching'!C448,
IF(
'Options - Free Attaching'!B448 = "",
#N/A,
'Options - Free Attaching'!B448)
)</f>
        <v>#N/A</v>
      </c>
      <c r="F448" t="e">
        <f>IF(
OR('Con. Notes - Conversion'!B448 = "8. Transferee of restricted securities", 'Con. Notes - Conversion'!B448 = "9. Any person (substitution for securities etc.)"),
'Con. Notes - Conversion'!C448,
IF(
'Con. Notes - Conversion'!B448 = "",
#N/A,
'Con. Notes - Conversion'!B448)
)</f>
        <v>#N/A</v>
      </c>
      <c r="G448" t="e">
        <f>IF(
OR('Con. Notes - No Conversion'!B448 = "8. Transferee of restricted securities", 'Con. Notes - No Conversion'!B448 = "9. Any person (substitution for securities etc.)"),
'Con. Notes - No Conversion'!C448,
IF(
'Con. Notes - No Conversion'!B448 = "",
#N/A,
'Con. Notes - No Conversion'!B448)
)</f>
        <v>#N/A</v>
      </c>
    </row>
    <row r="449" spans="1:7" x14ac:dyDescent="0.25">
      <c r="A449" t="e">
        <f>IF(
OR(Shares!B449 = "8. Transferee of restricted securities", Shares!B449 = "9. Any person (substitution for securities etc.)"),
Shares!C449,
IF(
Shares!B449 = "",
#N/A,
Shares!B449)
)</f>
        <v>#N/A</v>
      </c>
      <c r="B449" t="e">
        <f>IF(
OR('Shares - LTR - Granted'!B449 = "8. Transferee of restricted securities", 'Shares - LTR - Granted'!B449 = "9. Any person (substitution for securities etc.)"),
'Shares - LTR - Granted'!C449,
IF(
'Shares - LTR - Granted'!B449 = "",
#N/A,
'Shares - LTR - Granted'!B449)
)</f>
        <v>#N/A</v>
      </c>
      <c r="C449" t="e">
        <f>IF(
OR('Performance Securities'!B449 = "8. Transferee of restricted securities", 'Performance Securities'!B449 = "9. Any person (substitution for securities etc.)"),
'Performance Securities'!C449,
IF(
'Performance Securities'!B449 = "",
#N/A,
'Performance Securities'!B449)
)</f>
        <v>#N/A</v>
      </c>
      <c r="D449" t="e">
        <f>IF(
OR('Options or Warrants'!B449 = "8. Transferee of restricted securities", 'Options or Warrants'!B449 = "9. Any person (substitution for securities etc.)"),
'Options or Warrants'!C449,
IF(
'Options or Warrants'!B449 = "",
#N/A,
'Options or Warrants'!B449)
)</f>
        <v>#N/A</v>
      </c>
      <c r="E449" t="e">
        <f>IF(
OR('Options - Free Attaching'!B449 = "8. Transferee of restricted securities", 'Options - Free Attaching'!B449 = "9. Any person (substitution for securities etc.)"),
'Options - Free Attaching'!C449,
IF(
'Options - Free Attaching'!B449 = "",
#N/A,
'Options - Free Attaching'!B449)
)</f>
        <v>#N/A</v>
      </c>
      <c r="F449" t="e">
        <f>IF(
OR('Con. Notes - Conversion'!B449 = "8. Transferee of restricted securities", 'Con. Notes - Conversion'!B449 = "9. Any person (substitution for securities etc.)"),
'Con. Notes - Conversion'!C449,
IF(
'Con. Notes - Conversion'!B449 = "",
#N/A,
'Con. Notes - Conversion'!B449)
)</f>
        <v>#N/A</v>
      </c>
      <c r="G449" t="e">
        <f>IF(
OR('Con. Notes - No Conversion'!B449 = "8. Transferee of restricted securities", 'Con. Notes - No Conversion'!B449 = "9. Any person (substitution for securities etc.)"),
'Con. Notes - No Conversion'!C449,
IF(
'Con. Notes - No Conversion'!B449 = "",
#N/A,
'Con. Notes - No Conversion'!B449)
)</f>
        <v>#N/A</v>
      </c>
    </row>
    <row r="450" spans="1:7" x14ac:dyDescent="0.25">
      <c r="A450" t="e">
        <f>IF(
OR(Shares!B450 = "8. Transferee of restricted securities", Shares!B450 = "9. Any person (substitution for securities etc.)"),
Shares!C450,
IF(
Shares!B450 = "",
#N/A,
Shares!B450)
)</f>
        <v>#N/A</v>
      </c>
      <c r="B450" t="e">
        <f>IF(
OR('Shares - LTR - Granted'!B450 = "8. Transferee of restricted securities", 'Shares - LTR - Granted'!B450 = "9. Any person (substitution for securities etc.)"),
'Shares - LTR - Granted'!C450,
IF(
'Shares - LTR - Granted'!B450 = "",
#N/A,
'Shares - LTR - Granted'!B450)
)</f>
        <v>#N/A</v>
      </c>
      <c r="C450" t="e">
        <f>IF(
OR('Performance Securities'!B450 = "8. Transferee of restricted securities", 'Performance Securities'!B450 = "9. Any person (substitution for securities etc.)"),
'Performance Securities'!C450,
IF(
'Performance Securities'!B450 = "",
#N/A,
'Performance Securities'!B450)
)</f>
        <v>#N/A</v>
      </c>
      <c r="D450" t="e">
        <f>IF(
OR('Options or Warrants'!B450 = "8. Transferee of restricted securities", 'Options or Warrants'!B450 = "9. Any person (substitution for securities etc.)"),
'Options or Warrants'!C450,
IF(
'Options or Warrants'!B450 = "",
#N/A,
'Options or Warrants'!B450)
)</f>
        <v>#N/A</v>
      </c>
      <c r="E450" t="e">
        <f>IF(
OR('Options - Free Attaching'!B450 = "8. Transferee of restricted securities", 'Options - Free Attaching'!B450 = "9. Any person (substitution for securities etc.)"),
'Options - Free Attaching'!C450,
IF(
'Options - Free Attaching'!B450 = "",
#N/A,
'Options - Free Attaching'!B450)
)</f>
        <v>#N/A</v>
      </c>
      <c r="F450" t="e">
        <f>IF(
OR('Con. Notes - Conversion'!B450 = "8. Transferee of restricted securities", 'Con. Notes - Conversion'!B450 = "9. Any person (substitution for securities etc.)"),
'Con. Notes - Conversion'!C450,
IF(
'Con. Notes - Conversion'!B450 = "",
#N/A,
'Con. Notes - Conversion'!B450)
)</f>
        <v>#N/A</v>
      </c>
      <c r="G450" t="e">
        <f>IF(
OR('Con. Notes - No Conversion'!B450 = "8. Transferee of restricted securities", 'Con. Notes - No Conversion'!B450 = "9. Any person (substitution for securities etc.)"),
'Con. Notes - No Conversion'!C450,
IF(
'Con. Notes - No Conversion'!B450 = "",
#N/A,
'Con. Notes - No Conversion'!B450)
)</f>
        <v>#N/A</v>
      </c>
    </row>
    <row r="451" spans="1:7" x14ac:dyDescent="0.25">
      <c r="A451" t="e">
        <f>IF(
OR(Shares!B451 = "8. Transferee of restricted securities", Shares!B451 = "9. Any person (substitution for securities etc.)"),
Shares!C451,
IF(
Shares!B451 = "",
#N/A,
Shares!B451)
)</f>
        <v>#N/A</v>
      </c>
      <c r="B451" t="e">
        <f>IF(
OR('Shares - LTR - Granted'!B451 = "8. Transferee of restricted securities", 'Shares - LTR - Granted'!B451 = "9. Any person (substitution for securities etc.)"),
'Shares - LTR - Granted'!C451,
IF(
'Shares - LTR - Granted'!B451 = "",
#N/A,
'Shares - LTR - Granted'!B451)
)</f>
        <v>#N/A</v>
      </c>
      <c r="C451" t="e">
        <f>IF(
OR('Performance Securities'!B451 = "8. Transferee of restricted securities", 'Performance Securities'!B451 = "9. Any person (substitution for securities etc.)"),
'Performance Securities'!C451,
IF(
'Performance Securities'!B451 = "",
#N/A,
'Performance Securities'!B451)
)</f>
        <v>#N/A</v>
      </c>
      <c r="D451" t="e">
        <f>IF(
OR('Options or Warrants'!B451 = "8. Transferee of restricted securities", 'Options or Warrants'!B451 = "9. Any person (substitution for securities etc.)"),
'Options or Warrants'!C451,
IF(
'Options or Warrants'!B451 = "",
#N/A,
'Options or Warrants'!B451)
)</f>
        <v>#N/A</v>
      </c>
      <c r="E451" t="e">
        <f>IF(
OR('Options - Free Attaching'!B451 = "8. Transferee of restricted securities", 'Options - Free Attaching'!B451 = "9. Any person (substitution for securities etc.)"),
'Options - Free Attaching'!C451,
IF(
'Options - Free Attaching'!B451 = "",
#N/A,
'Options - Free Attaching'!B451)
)</f>
        <v>#N/A</v>
      </c>
      <c r="F451" t="e">
        <f>IF(
OR('Con. Notes - Conversion'!B451 = "8. Transferee of restricted securities", 'Con. Notes - Conversion'!B451 = "9. Any person (substitution for securities etc.)"),
'Con. Notes - Conversion'!C451,
IF(
'Con. Notes - Conversion'!B451 = "",
#N/A,
'Con. Notes - Conversion'!B451)
)</f>
        <v>#N/A</v>
      </c>
      <c r="G451" t="e">
        <f>IF(
OR('Con. Notes - No Conversion'!B451 = "8. Transferee of restricted securities", 'Con. Notes - No Conversion'!B451 = "9. Any person (substitution for securities etc.)"),
'Con. Notes - No Conversion'!C451,
IF(
'Con. Notes - No Conversion'!B451 = "",
#N/A,
'Con. Notes - No Conversion'!B451)
)</f>
        <v>#N/A</v>
      </c>
    </row>
    <row r="452" spans="1:7" x14ac:dyDescent="0.25">
      <c r="A452" t="e">
        <f>IF(
OR(Shares!B452 = "8. Transferee of restricted securities", Shares!B452 = "9. Any person (substitution for securities etc.)"),
Shares!C452,
IF(
Shares!B452 = "",
#N/A,
Shares!B452)
)</f>
        <v>#N/A</v>
      </c>
      <c r="B452" t="e">
        <f>IF(
OR('Shares - LTR - Granted'!B452 = "8. Transferee of restricted securities", 'Shares - LTR - Granted'!B452 = "9. Any person (substitution for securities etc.)"),
'Shares - LTR - Granted'!C452,
IF(
'Shares - LTR - Granted'!B452 = "",
#N/A,
'Shares - LTR - Granted'!B452)
)</f>
        <v>#N/A</v>
      </c>
      <c r="C452" t="e">
        <f>IF(
OR('Performance Securities'!B452 = "8. Transferee of restricted securities", 'Performance Securities'!B452 = "9. Any person (substitution for securities etc.)"),
'Performance Securities'!C452,
IF(
'Performance Securities'!B452 = "",
#N/A,
'Performance Securities'!B452)
)</f>
        <v>#N/A</v>
      </c>
      <c r="D452" t="e">
        <f>IF(
OR('Options or Warrants'!B452 = "8. Transferee of restricted securities", 'Options or Warrants'!B452 = "9. Any person (substitution for securities etc.)"),
'Options or Warrants'!C452,
IF(
'Options or Warrants'!B452 = "",
#N/A,
'Options or Warrants'!B452)
)</f>
        <v>#N/A</v>
      </c>
      <c r="E452" t="e">
        <f>IF(
OR('Options - Free Attaching'!B452 = "8. Transferee of restricted securities", 'Options - Free Attaching'!B452 = "9. Any person (substitution for securities etc.)"),
'Options - Free Attaching'!C452,
IF(
'Options - Free Attaching'!B452 = "",
#N/A,
'Options - Free Attaching'!B452)
)</f>
        <v>#N/A</v>
      </c>
      <c r="F452" t="e">
        <f>IF(
OR('Con. Notes - Conversion'!B452 = "8. Transferee of restricted securities", 'Con. Notes - Conversion'!B452 = "9. Any person (substitution for securities etc.)"),
'Con. Notes - Conversion'!C452,
IF(
'Con. Notes - Conversion'!B452 = "",
#N/A,
'Con. Notes - Conversion'!B452)
)</f>
        <v>#N/A</v>
      </c>
      <c r="G452" t="e">
        <f>IF(
OR('Con. Notes - No Conversion'!B452 = "8. Transferee of restricted securities", 'Con. Notes - No Conversion'!B452 = "9. Any person (substitution for securities etc.)"),
'Con. Notes - No Conversion'!C452,
IF(
'Con. Notes - No Conversion'!B452 = "",
#N/A,
'Con. Notes - No Conversion'!B452)
)</f>
        <v>#N/A</v>
      </c>
    </row>
    <row r="453" spans="1:7" x14ac:dyDescent="0.25">
      <c r="A453" t="e">
        <f>IF(
OR(Shares!B453 = "8. Transferee of restricted securities", Shares!B453 = "9. Any person (substitution for securities etc.)"),
Shares!C453,
IF(
Shares!B453 = "",
#N/A,
Shares!B453)
)</f>
        <v>#N/A</v>
      </c>
      <c r="B453" t="e">
        <f>IF(
OR('Shares - LTR - Granted'!B453 = "8. Transferee of restricted securities", 'Shares - LTR - Granted'!B453 = "9. Any person (substitution for securities etc.)"),
'Shares - LTR - Granted'!C453,
IF(
'Shares - LTR - Granted'!B453 = "",
#N/A,
'Shares - LTR - Granted'!B453)
)</f>
        <v>#N/A</v>
      </c>
      <c r="C453" t="e">
        <f>IF(
OR('Performance Securities'!B453 = "8. Transferee of restricted securities", 'Performance Securities'!B453 = "9. Any person (substitution for securities etc.)"),
'Performance Securities'!C453,
IF(
'Performance Securities'!B453 = "",
#N/A,
'Performance Securities'!B453)
)</f>
        <v>#N/A</v>
      </c>
      <c r="D453" t="e">
        <f>IF(
OR('Options or Warrants'!B453 = "8. Transferee of restricted securities", 'Options or Warrants'!B453 = "9. Any person (substitution for securities etc.)"),
'Options or Warrants'!C453,
IF(
'Options or Warrants'!B453 = "",
#N/A,
'Options or Warrants'!B453)
)</f>
        <v>#N/A</v>
      </c>
      <c r="E453" t="e">
        <f>IF(
OR('Options - Free Attaching'!B453 = "8. Transferee of restricted securities", 'Options - Free Attaching'!B453 = "9. Any person (substitution for securities etc.)"),
'Options - Free Attaching'!C453,
IF(
'Options - Free Attaching'!B453 = "",
#N/A,
'Options - Free Attaching'!B453)
)</f>
        <v>#N/A</v>
      </c>
      <c r="F453" t="e">
        <f>IF(
OR('Con. Notes - Conversion'!B453 = "8. Transferee of restricted securities", 'Con. Notes - Conversion'!B453 = "9. Any person (substitution for securities etc.)"),
'Con. Notes - Conversion'!C453,
IF(
'Con. Notes - Conversion'!B453 = "",
#N/A,
'Con. Notes - Conversion'!B453)
)</f>
        <v>#N/A</v>
      </c>
      <c r="G453" t="e">
        <f>IF(
OR('Con. Notes - No Conversion'!B453 = "8. Transferee of restricted securities", 'Con. Notes - No Conversion'!B453 = "9. Any person (substitution for securities etc.)"),
'Con. Notes - No Conversion'!C453,
IF(
'Con. Notes - No Conversion'!B453 = "",
#N/A,
'Con. Notes - No Conversion'!B453)
)</f>
        <v>#N/A</v>
      </c>
    </row>
    <row r="454" spans="1:7" x14ac:dyDescent="0.25">
      <c r="A454" t="e">
        <f>IF(
OR(Shares!B454 = "8. Transferee of restricted securities", Shares!B454 = "9. Any person (substitution for securities etc.)"),
Shares!C454,
IF(
Shares!B454 = "",
#N/A,
Shares!B454)
)</f>
        <v>#N/A</v>
      </c>
      <c r="B454" t="e">
        <f>IF(
OR('Shares - LTR - Granted'!B454 = "8. Transferee of restricted securities", 'Shares - LTR - Granted'!B454 = "9. Any person (substitution for securities etc.)"),
'Shares - LTR - Granted'!C454,
IF(
'Shares - LTR - Granted'!B454 = "",
#N/A,
'Shares - LTR - Granted'!B454)
)</f>
        <v>#N/A</v>
      </c>
      <c r="C454" t="e">
        <f>IF(
OR('Performance Securities'!B454 = "8. Transferee of restricted securities", 'Performance Securities'!B454 = "9. Any person (substitution for securities etc.)"),
'Performance Securities'!C454,
IF(
'Performance Securities'!B454 = "",
#N/A,
'Performance Securities'!B454)
)</f>
        <v>#N/A</v>
      </c>
      <c r="D454" t="e">
        <f>IF(
OR('Options or Warrants'!B454 = "8. Transferee of restricted securities", 'Options or Warrants'!B454 = "9. Any person (substitution for securities etc.)"),
'Options or Warrants'!C454,
IF(
'Options or Warrants'!B454 = "",
#N/A,
'Options or Warrants'!B454)
)</f>
        <v>#N/A</v>
      </c>
      <c r="E454" t="e">
        <f>IF(
OR('Options - Free Attaching'!B454 = "8. Transferee of restricted securities", 'Options - Free Attaching'!B454 = "9. Any person (substitution for securities etc.)"),
'Options - Free Attaching'!C454,
IF(
'Options - Free Attaching'!B454 = "",
#N/A,
'Options - Free Attaching'!B454)
)</f>
        <v>#N/A</v>
      </c>
      <c r="F454" t="e">
        <f>IF(
OR('Con. Notes - Conversion'!B454 = "8. Transferee of restricted securities", 'Con. Notes - Conversion'!B454 = "9. Any person (substitution for securities etc.)"),
'Con. Notes - Conversion'!C454,
IF(
'Con. Notes - Conversion'!B454 = "",
#N/A,
'Con. Notes - Conversion'!B454)
)</f>
        <v>#N/A</v>
      </c>
      <c r="G454" t="e">
        <f>IF(
OR('Con. Notes - No Conversion'!B454 = "8. Transferee of restricted securities", 'Con. Notes - No Conversion'!B454 = "9. Any person (substitution for securities etc.)"),
'Con. Notes - No Conversion'!C454,
IF(
'Con. Notes - No Conversion'!B454 = "",
#N/A,
'Con. Notes - No Conversion'!B454)
)</f>
        <v>#N/A</v>
      </c>
    </row>
    <row r="455" spans="1:7" x14ac:dyDescent="0.25">
      <c r="A455" t="e">
        <f>IF(
OR(Shares!B455 = "8. Transferee of restricted securities", Shares!B455 = "9. Any person (substitution for securities etc.)"),
Shares!C455,
IF(
Shares!B455 = "",
#N/A,
Shares!B455)
)</f>
        <v>#N/A</v>
      </c>
      <c r="B455" t="e">
        <f>IF(
OR('Shares - LTR - Granted'!B455 = "8. Transferee of restricted securities", 'Shares - LTR - Granted'!B455 = "9. Any person (substitution for securities etc.)"),
'Shares - LTR - Granted'!C455,
IF(
'Shares - LTR - Granted'!B455 = "",
#N/A,
'Shares - LTR - Granted'!B455)
)</f>
        <v>#N/A</v>
      </c>
      <c r="C455" t="e">
        <f>IF(
OR('Performance Securities'!B455 = "8. Transferee of restricted securities", 'Performance Securities'!B455 = "9. Any person (substitution for securities etc.)"),
'Performance Securities'!C455,
IF(
'Performance Securities'!B455 = "",
#N/A,
'Performance Securities'!B455)
)</f>
        <v>#N/A</v>
      </c>
      <c r="D455" t="e">
        <f>IF(
OR('Options or Warrants'!B455 = "8. Transferee of restricted securities", 'Options or Warrants'!B455 = "9. Any person (substitution for securities etc.)"),
'Options or Warrants'!C455,
IF(
'Options or Warrants'!B455 = "",
#N/A,
'Options or Warrants'!B455)
)</f>
        <v>#N/A</v>
      </c>
      <c r="E455" t="e">
        <f>IF(
OR('Options - Free Attaching'!B455 = "8. Transferee of restricted securities", 'Options - Free Attaching'!B455 = "9. Any person (substitution for securities etc.)"),
'Options - Free Attaching'!C455,
IF(
'Options - Free Attaching'!B455 = "",
#N/A,
'Options - Free Attaching'!B455)
)</f>
        <v>#N/A</v>
      </c>
      <c r="F455" t="e">
        <f>IF(
OR('Con. Notes - Conversion'!B455 = "8. Transferee of restricted securities", 'Con. Notes - Conversion'!B455 = "9. Any person (substitution for securities etc.)"),
'Con. Notes - Conversion'!C455,
IF(
'Con. Notes - Conversion'!B455 = "",
#N/A,
'Con. Notes - Conversion'!B455)
)</f>
        <v>#N/A</v>
      </c>
      <c r="G455" t="e">
        <f>IF(
OR('Con. Notes - No Conversion'!B455 = "8. Transferee of restricted securities", 'Con. Notes - No Conversion'!B455 = "9. Any person (substitution for securities etc.)"),
'Con. Notes - No Conversion'!C455,
IF(
'Con. Notes - No Conversion'!B455 = "",
#N/A,
'Con. Notes - No Conversion'!B455)
)</f>
        <v>#N/A</v>
      </c>
    </row>
    <row r="456" spans="1:7" x14ac:dyDescent="0.25">
      <c r="A456" t="e">
        <f>IF(
OR(Shares!B456 = "8. Transferee of restricted securities", Shares!B456 = "9. Any person (substitution for securities etc.)"),
Shares!C456,
IF(
Shares!B456 = "",
#N/A,
Shares!B456)
)</f>
        <v>#N/A</v>
      </c>
      <c r="B456" t="e">
        <f>IF(
OR('Shares - LTR - Granted'!B456 = "8. Transferee of restricted securities", 'Shares - LTR - Granted'!B456 = "9. Any person (substitution for securities etc.)"),
'Shares - LTR - Granted'!C456,
IF(
'Shares - LTR - Granted'!B456 = "",
#N/A,
'Shares - LTR - Granted'!B456)
)</f>
        <v>#N/A</v>
      </c>
      <c r="C456" t="e">
        <f>IF(
OR('Performance Securities'!B456 = "8. Transferee of restricted securities", 'Performance Securities'!B456 = "9. Any person (substitution for securities etc.)"),
'Performance Securities'!C456,
IF(
'Performance Securities'!B456 = "",
#N/A,
'Performance Securities'!B456)
)</f>
        <v>#N/A</v>
      </c>
      <c r="D456" t="e">
        <f>IF(
OR('Options or Warrants'!B456 = "8. Transferee of restricted securities", 'Options or Warrants'!B456 = "9. Any person (substitution for securities etc.)"),
'Options or Warrants'!C456,
IF(
'Options or Warrants'!B456 = "",
#N/A,
'Options or Warrants'!B456)
)</f>
        <v>#N/A</v>
      </c>
      <c r="E456" t="e">
        <f>IF(
OR('Options - Free Attaching'!B456 = "8. Transferee of restricted securities", 'Options - Free Attaching'!B456 = "9. Any person (substitution for securities etc.)"),
'Options - Free Attaching'!C456,
IF(
'Options - Free Attaching'!B456 = "",
#N/A,
'Options - Free Attaching'!B456)
)</f>
        <v>#N/A</v>
      </c>
      <c r="F456" t="e">
        <f>IF(
OR('Con. Notes - Conversion'!B456 = "8. Transferee of restricted securities", 'Con. Notes - Conversion'!B456 = "9. Any person (substitution for securities etc.)"),
'Con. Notes - Conversion'!C456,
IF(
'Con. Notes - Conversion'!B456 = "",
#N/A,
'Con. Notes - Conversion'!B456)
)</f>
        <v>#N/A</v>
      </c>
      <c r="G456" t="e">
        <f>IF(
OR('Con. Notes - No Conversion'!B456 = "8. Transferee of restricted securities", 'Con. Notes - No Conversion'!B456 = "9. Any person (substitution for securities etc.)"),
'Con. Notes - No Conversion'!C456,
IF(
'Con. Notes - No Conversion'!B456 = "",
#N/A,
'Con. Notes - No Conversion'!B456)
)</f>
        <v>#N/A</v>
      </c>
    </row>
    <row r="457" spans="1:7" x14ac:dyDescent="0.25">
      <c r="A457" t="e">
        <f>IF(
OR(Shares!B457 = "8. Transferee of restricted securities", Shares!B457 = "9. Any person (substitution for securities etc.)"),
Shares!C457,
IF(
Shares!B457 = "",
#N/A,
Shares!B457)
)</f>
        <v>#N/A</v>
      </c>
      <c r="B457" t="e">
        <f>IF(
OR('Shares - LTR - Granted'!B457 = "8. Transferee of restricted securities", 'Shares - LTR - Granted'!B457 = "9. Any person (substitution for securities etc.)"),
'Shares - LTR - Granted'!C457,
IF(
'Shares - LTR - Granted'!B457 = "",
#N/A,
'Shares - LTR - Granted'!B457)
)</f>
        <v>#N/A</v>
      </c>
      <c r="C457" t="e">
        <f>IF(
OR('Performance Securities'!B457 = "8. Transferee of restricted securities", 'Performance Securities'!B457 = "9. Any person (substitution for securities etc.)"),
'Performance Securities'!C457,
IF(
'Performance Securities'!B457 = "",
#N/A,
'Performance Securities'!B457)
)</f>
        <v>#N/A</v>
      </c>
      <c r="D457" t="e">
        <f>IF(
OR('Options or Warrants'!B457 = "8. Transferee of restricted securities", 'Options or Warrants'!B457 = "9. Any person (substitution for securities etc.)"),
'Options or Warrants'!C457,
IF(
'Options or Warrants'!B457 = "",
#N/A,
'Options or Warrants'!B457)
)</f>
        <v>#N/A</v>
      </c>
      <c r="E457" t="e">
        <f>IF(
OR('Options - Free Attaching'!B457 = "8. Transferee of restricted securities", 'Options - Free Attaching'!B457 = "9. Any person (substitution for securities etc.)"),
'Options - Free Attaching'!C457,
IF(
'Options - Free Attaching'!B457 = "",
#N/A,
'Options - Free Attaching'!B457)
)</f>
        <v>#N/A</v>
      </c>
      <c r="F457" t="e">
        <f>IF(
OR('Con. Notes - Conversion'!B457 = "8. Transferee of restricted securities", 'Con. Notes - Conversion'!B457 = "9. Any person (substitution for securities etc.)"),
'Con. Notes - Conversion'!C457,
IF(
'Con. Notes - Conversion'!B457 = "",
#N/A,
'Con. Notes - Conversion'!B457)
)</f>
        <v>#N/A</v>
      </c>
      <c r="G457" t="e">
        <f>IF(
OR('Con. Notes - No Conversion'!B457 = "8. Transferee of restricted securities", 'Con. Notes - No Conversion'!B457 = "9. Any person (substitution for securities etc.)"),
'Con. Notes - No Conversion'!C457,
IF(
'Con. Notes - No Conversion'!B457 = "",
#N/A,
'Con. Notes - No Conversion'!B457)
)</f>
        <v>#N/A</v>
      </c>
    </row>
    <row r="458" spans="1:7" x14ac:dyDescent="0.25">
      <c r="A458" t="e">
        <f>IF(
OR(Shares!B458 = "8. Transferee of restricted securities", Shares!B458 = "9. Any person (substitution for securities etc.)"),
Shares!C458,
IF(
Shares!B458 = "",
#N/A,
Shares!B458)
)</f>
        <v>#N/A</v>
      </c>
      <c r="B458" t="e">
        <f>IF(
OR('Shares - LTR - Granted'!B458 = "8. Transferee of restricted securities", 'Shares - LTR - Granted'!B458 = "9. Any person (substitution for securities etc.)"),
'Shares - LTR - Granted'!C458,
IF(
'Shares - LTR - Granted'!B458 = "",
#N/A,
'Shares - LTR - Granted'!B458)
)</f>
        <v>#N/A</v>
      </c>
      <c r="C458" t="e">
        <f>IF(
OR('Performance Securities'!B458 = "8. Transferee of restricted securities", 'Performance Securities'!B458 = "9. Any person (substitution for securities etc.)"),
'Performance Securities'!C458,
IF(
'Performance Securities'!B458 = "",
#N/A,
'Performance Securities'!B458)
)</f>
        <v>#N/A</v>
      </c>
      <c r="D458" t="e">
        <f>IF(
OR('Options or Warrants'!B458 = "8. Transferee of restricted securities", 'Options or Warrants'!B458 = "9. Any person (substitution for securities etc.)"),
'Options or Warrants'!C458,
IF(
'Options or Warrants'!B458 = "",
#N/A,
'Options or Warrants'!B458)
)</f>
        <v>#N/A</v>
      </c>
      <c r="E458" t="e">
        <f>IF(
OR('Options - Free Attaching'!B458 = "8. Transferee of restricted securities", 'Options - Free Attaching'!B458 = "9. Any person (substitution for securities etc.)"),
'Options - Free Attaching'!C458,
IF(
'Options - Free Attaching'!B458 = "",
#N/A,
'Options - Free Attaching'!B458)
)</f>
        <v>#N/A</v>
      </c>
      <c r="F458" t="e">
        <f>IF(
OR('Con. Notes - Conversion'!B458 = "8. Transferee of restricted securities", 'Con. Notes - Conversion'!B458 = "9. Any person (substitution for securities etc.)"),
'Con. Notes - Conversion'!C458,
IF(
'Con. Notes - Conversion'!B458 = "",
#N/A,
'Con. Notes - Conversion'!B458)
)</f>
        <v>#N/A</v>
      </c>
      <c r="G458" t="e">
        <f>IF(
OR('Con. Notes - No Conversion'!B458 = "8. Transferee of restricted securities", 'Con. Notes - No Conversion'!B458 = "9. Any person (substitution for securities etc.)"),
'Con. Notes - No Conversion'!C458,
IF(
'Con. Notes - No Conversion'!B458 = "",
#N/A,
'Con. Notes - No Conversion'!B458)
)</f>
        <v>#N/A</v>
      </c>
    </row>
    <row r="459" spans="1:7" x14ac:dyDescent="0.25">
      <c r="A459" t="e">
        <f>IF(
OR(Shares!B459 = "8. Transferee of restricted securities", Shares!B459 = "9. Any person (substitution for securities etc.)"),
Shares!C459,
IF(
Shares!B459 = "",
#N/A,
Shares!B459)
)</f>
        <v>#N/A</v>
      </c>
      <c r="B459" t="e">
        <f>IF(
OR('Shares - LTR - Granted'!B459 = "8. Transferee of restricted securities", 'Shares - LTR - Granted'!B459 = "9. Any person (substitution for securities etc.)"),
'Shares - LTR - Granted'!C459,
IF(
'Shares - LTR - Granted'!B459 = "",
#N/A,
'Shares - LTR - Granted'!B459)
)</f>
        <v>#N/A</v>
      </c>
      <c r="C459" t="e">
        <f>IF(
OR('Performance Securities'!B459 = "8. Transferee of restricted securities", 'Performance Securities'!B459 = "9. Any person (substitution for securities etc.)"),
'Performance Securities'!C459,
IF(
'Performance Securities'!B459 = "",
#N/A,
'Performance Securities'!B459)
)</f>
        <v>#N/A</v>
      </c>
      <c r="D459" t="e">
        <f>IF(
OR('Options or Warrants'!B459 = "8. Transferee of restricted securities", 'Options or Warrants'!B459 = "9. Any person (substitution for securities etc.)"),
'Options or Warrants'!C459,
IF(
'Options or Warrants'!B459 = "",
#N/A,
'Options or Warrants'!B459)
)</f>
        <v>#N/A</v>
      </c>
      <c r="E459" t="e">
        <f>IF(
OR('Options - Free Attaching'!B459 = "8. Transferee of restricted securities", 'Options - Free Attaching'!B459 = "9. Any person (substitution for securities etc.)"),
'Options - Free Attaching'!C459,
IF(
'Options - Free Attaching'!B459 = "",
#N/A,
'Options - Free Attaching'!B459)
)</f>
        <v>#N/A</v>
      </c>
      <c r="F459" t="e">
        <f>IF(
OR('Con. Notes - Conversion'!B459 = "8. Transferee of restricted securities", 'Con. Notes - Conversion'!B459 = "9. Any person (substitution for securities etc.)"),
'Con. Notes - Conversion'!C459,
IF(
'Con. Notes - Conversion'!B459 = "",
#N/A,
'Con. Notes - Conversion'!B459)
)</f>
        <v>#N/A</v>
      </c>
      <c r="G459" t="e">
        <f>IF(
OR('Con. Notes - No Conversion'!B459 = "8. Transferee of restricted securities", 'Con. Notes - No Conversion'!B459 = "9. Any person (substitution for securities etc.)"),
'Con. Notes - No Conversion'!C459,
IF(
'Con. Notes - No Conversion'!B459 = "",
#N/A,
'Con. Notes - No Conversion'!B459)
)</f>
        <v>#N/A</v>
      </c>
    </row>
    <row r="460" spans="1:7" x14ac:dyDescent="0.25">
      <c r="A460" t="e">
        <f>IF(
OR(Shares!B460 = "8. Transferee of restricted securities", Shares!B460 = "9. Any person (substitution for securities etc.)"),
Shares!C460,
IF(
Shares!B460 = "",
#N/A,
Shares!B460)
)</f>
        <v>#N/A</v>
      </c>
      <c r="B460" t="e">
        <f>IF(
OR('Shares - LTR - Granted'!B460 = "8. Transferee of restricted securities", 'Shares - LTR - Granted'!B460 = "9. Any person (substitution for securities etc.)"),
'Shares - LTR - Granted'!C460,
IF(
'Shares - LTR - Granted'!B460 = "",
#N/A,
'Shares - LTR - Granted'!B460)
)</f>
        <v>#N/A</v>
      </c>
      <c r="C460" t="e">
        <f>IF(
OR('Performance Securities'!B460 = "8. Transferee of restricted securities", 'Performance Securities'!B460 = "9. Any person (substitution for securities etc.)"),
'Performance Securities'!C460,
IF(
'Performance Securities'!B460 = "",
#N/A,
'Performance Securities'!B460)
)</f>
        <v>#N/A</v>
      </c>
      <c r="D460" t="e">
        <f>IF(
OR('Options or Warrants'!B460 = "8. Transferee of restricted securities", 'Options or Warrants'!B460 = "9. Any person (substitution for securities etc.)"),
'Options or Warrants'!C460,
IF(
'Options or Warrants'!B460 = "",
#N/A,
'Options or Warrants'!B460)
)</f>
        <v>#N/A</v>
      </c>
      <c r="E460" t="e">
        <f>IF(
OR('Options - Free Attaching'!B460 = "8. Transferee of restricted securities", 'Options - Free Attaching'!B460 = "9. Any person (substitution for securities etc.)"),
'Options - Free Attaching'!C460,
IF(
'Options - Free Attaching'!B460 = "",
#N/A,
'Options - Free Attaching'!B460)
)</f>
        <v>#N/A</v>
      </c>
      <c r="F460" t="e">
        <f>IF(
OR('Con. Notes - Conversion'!B460 = "8. Transferee of restricted securities", 'Con. Notes - Conversion'!B460 = "9. Any person (substitution for securities etc.)"),
'Con. Notes - Conversion'!C460,
IF(
'Con. Notes - Conversion'!B460 = "",
#N/A,
'Con. Notes - Conversion'!B460)
)</f>
        <v>#N/A</v>
      </c>
      <c r="G460" t="e">
        <f>IF(
OR('Con. Notes - No Conversion'!B460 = "8. Transferee of restricted securities", 'Con. Notes - No Conversion'!B460 = "9. Any person (substitution for securities etc.)"),
'Con. Notes - No Conversion'!C460,
IF(
'Con. Notes - No Conversion'!B460 = "",
#N/A,
'Con. Notes - No Conversion'!B460)
)</f>
        <v>#N/A</v>
      </c>
    </row>
    <row r="461" spans="1:7" x14ac:dyDescent="0.25">
      <c r="A461" t="e">
        <f>IF(
OR(Shares!B461 = "8. Transferee of restricted securities", Shares!B461 = "9. Any person (substitution for securities etc.)"),
Shares!C461,
IF(
Shares!B461 = "",
#N/A,
Shares!B461)
)</f>
        <v>#N/A</v>
      </c>
      <c r="B461" t="e">
        <f>IF(
OR('Shares - LTR - Granted'!B461 = "8. Transferee of restricted securities", 'Shares - LTR - Granted'!B461 = "9. Any person (substitution for securities etc.)"),
'Shares - LTR - Granted'!C461,
IF(
'Shares - LTR - Granted'!B461 = "",
#N/A,
'Shares - LTR - Granted'!B461)
)</f>
        <v>#N/A</v>
      </c>
      <c r="C461" t="e">
        <f>IF(
OR('Performance Securities'!B461 = "8. Transferee of restricted securities", 'Performance Securities'!B461 = "9. Any person (substitution for securities etc.)"),
'Performance Securities'!C461,
IF(
'Performance Securities'!B461 = "",
#N/A,
'Performance Securities'!B461)
)</f>
        <v>#N/A</v>
      </c>
      <c r="D461" t="e">
        <f>IF(
OR('Options or Warrants'!B461 = "8. Transferee of restricted securities", 'Options or Warrants'!B461 = "9. Any person (substitution for securities etc.)"),
'Options or Warrants'!C461,
IF(
'Options or Warrants'!B461 = "",
#N/A,
'Options or Warrants'!B461)
)</f>
        <v>#N/A</v>
      </c>
      <c r="E461" t="e">
        <f>IF(
OR('Options - Free Attaching'!B461 = "8. Transferee of restricted securities", 'Options - Free Attaching'!B461 = "9. Any person (substitution for securities etc.)"),
'Options - Free Attaching'!C461,
IF(
'Options - Free Attaching'!B461 = "",
#N/A,
'Options - Free Attaching'!B461)
)</f>
        <v>#N/A</v>
      </c>
      <c r="F461" t="e">
        <f>IF(
OR('Con. Notes - Conversion'!B461 = "8. Transferee of restricted securities", 'Con. Notes - Conversion'!B461 = "9. Any person (substitution for securities etc.)"),
'Con. Notes - Conversion'!C461,
IF(
'Con. Notes - Conversion'!B461 = "",
#N/A,
'Con. Notes - Conversion'!B461)
)</f>
        <v>#N/A</v>
      </c>
      <c r="G461" t="e">
        <f>IF(
OR('Con. Notes - No Conversion'!B461 = "8. Transferee of restricted securities", 'Con. Notes - No Conversion'!B461 = "9. Any person (substitution for securities etc.)"),
'Con. Notes - No Conversion'!C461,
IF(
'Con. Notes - No Conversion'!B461 = "",
#N/A,
'Con. Notes - No Conversion'!B461)
)</f>
        <v>#N/A</v>
      </c>
    </row>
    <row r="462" spans="1:7" x14ac:dyDescent="0.25">
      <c r="A462" t="e">
        <f>IF(
OR(Shares!B462 = "8. Transferee of restricted securities", Shares!B462 = "9. Any person (substitution for securities etc.)"),
Shares!C462,
IF(
Shares!B462 = "",
#N/A,
Shares!B462)
)</f>
        <v>#N/A</v>
      </c>
      <c r="B462" t="e">
        <f>IF(
OR('Shares - LTR - Granted'!B462 = "8. Transferee of restricted securities", 'Shares - LTR - Granted'!B462 = "9. Any person (substitution for securities etc.)"),
'Shares - LTR - Granted'!C462,
IF(
'Shares - LTR - Granted'!B462 = "",
#N/A,
'Shares - LTR - Granted'!B462)
)</f>
        <v>#N/A</v>
      </c>
      <c r="C462" t="e">
        <f>IF(
OR('Performance Securities'!B462 = "8. Transferee of restricted securities", 'Performance Securities'!B462 = "9. Any person (substitution for securities etc.)"),
'Performance Securities'!C462,
IF(
'Performance Securities'!B462 = "",
#N/A,
'Performance Securities'!B462)
)</f>
        <v>#N/A</v>
      </c>
      <c r="D462" t="e">
        <f>IF(
OR('Options or Warrants'!B462 = "8. Transferee of restricted securities", 'Options or Warrants'!B462 = "9. Any person (substitution for securities etc.)"),
'Options or Warrants'!C462,
IF(
'Options or Warrants'!B462 = "",
#N/A,
'Options or Warrants'!B462)
)</f>
        <v>#N/A</v>
      </c>
      <c r="E462" t="e">
        <f>IF(
OR('Options - Free Attaching'!B462 = "8. Transferee of restricted securities", 'Options - Free Attaching'!B462 = "9. Any person (substitution for securities etc.)"),
'Options - Free Attaching'!C462,
IF(
'Options - Free Attaching'!B462 = "",
#N/A,
'Options - Free Attaching'!B462)
)</f>
        <v>#N/A</v>
      </c>
      <c r="F462" t="e">
        <f>IF(
OR('Con. Notes - Conversion'!B462 = "8. Transferee of restricted securities", 'Con. Notes - Conversion'!B462 = "9. Any person (substitution for securities etc.)"),
'Con. Notes - Conversion'!C462,
IF(
'Con. Notes - Conversion'!B462 = "",
#N/A,
'Con. Notes - Conversion'!B462)
)</f>
        <v>#N/A</v>
      </c>
      <c r="G462" t="e">
        <f>IF(
OR('Con. Notes - No Conversion'!B462 = "8. Transferee of restricted securities", 'Con. Notes - No Conversion'!B462 = "9. Any person (substitution for securities etc.)"),
'Con. Notes - No Conversion'!C462,
IF(
'Con. Notes - No Conversion'!B462 = "",
#N/A,
'Con. Notes - No Conversion'!B462)
)</f>
        <v>#N/A</v>
      </c>
    </row>
    <row r="463" spans="1:7" x14ac:dyDescent="0.25">
      <c r="A463" t="e">
        <f>IF(
OR(Shares!B463 = "8. Transferee of restricted securities", Shares!B463 = "9. Any person (substitution for securities etc.)"),
Shares!C463,
IF(
Shares!B463 = "",
#N/A,
Shares!B463)
)</f>
        <v>#N/A</v>
      </c>
      <c r="B463" t="e">
        <f>IF(
OR('Shares - LTR - Granted'!B463 = "8. Transferee of restricted securities", 'Shares - LTR - Granted'!B463 = "9. Any person (substitution for securities etc.)"),
'Shares - LTR - Granted'!C463,
IF(
'Shares - LTR - Granted'!B463 = "",
#N/A,
'Shares - LTR - Granted'!B463)
)</f>
        <v>#N/A</v>
      </c>
      <c r="C463" t="e">
        <f>IF(
OR('Performance Securities'!B463 = "8. Transferee of restricted securities", 'Performance Securities'!B463 = "9. Any person (substitution for securities etc.)"),
'Performance Securities'!C463,
IF(
'Performance Securities'!B463 = "",
#N/A,
'Performance Securities'!B463)
)</f>
        <v>#N/A</v>
      </c>
      <c r="D463" t="e">
        <f>IF(
OR('Options or Warrants'!B463 = "8. Transferee of restricted securities", 'Options or Warrants'!B463 = "9. Any person (substitution for securities etc.)"),
'Options or Warrants'!C463,
IF(
'Options or Warrants'!B463 = "",
#N/A,
'Options or Warrants'!B463)
)</f>
        <v>#N/A</v>
      </c>
      <c r="E463" t="e">
        <f>IF(
OR('Options - Free Attaching'!B463 = "8. Transferee of restricted securities", 'Options - Free Attaching'!B463 = "9. Any person (substitution for securities etc.)"),
'Options - Free Attaching'!C463,
IF(
'Options - Free Attaching'!B463 = "",
#N/A,
'Options - Free Attaching'!B463)
)</f>
        <v>#N/A</v>
      </c>
      <c r="F463" t="e">
        <f>IF(
OR('Con. Notes - Conversion'!B463 = "8. Transferee of restricted securities", 'Con. Notes - Conversion'!B463 = "9. Any person (substitution for securities etc.)"),
'Con. Notes - Conversion'!C463,
IF(
'Con. Notes - Conversion'!B463 = "",
#N/A,
'Con. Notes - Conversion'!B463)
)</f>
        <v>#N/A</v>
      </c>
      <c r="G463" t="e">
        <f>IF(
OR('Con. Notes - No Conversion'!B463 = "8. Transferee of restricted securities", 'Con. Notes - No Conversion'!B463 = "9. Any person (substitution for securities etc.)"),
'Con. Notes - No Conversion'!C463,
IF(
'Con. Notes - No Conversion'!B463 = "",
#N/A,
'Con. Notes - No Conversion'!B463)
)</f>
        <v>#N/A</v>
      </c>
    </row>
    <row r="464" spans="1:7" x14ac:dyDescent="0.25">
      <c r="A464" t="e">
        <f>IF(
OR(Shares!B464 = "8. Transferee of restricted securities", Shares!B464 = "9. Any person (substitution for securities etc.)"),
Shares!C464,
IF(
Shares!B464 = "",
#N/A,
Shares!B464)
)</f>
        <v>#N/A</v>
      </c>
      <c r="B464" t="e">
        <f>IF(
OR('Shares - LTR - Granted'!B464 = "8. Transferee of restricted securities", 'Shares - LTR - Granted'!B464 = "9. Any person (substitution for securities etc.)"),
'Shares - LTR - Granted'!C464,
IF(
'Shares - LTR - Granted'!B464 = "",
#N/A,
'Shares - LTR - Granted'!B464)
)</f>
        <v>#N/A</v>
      </c>
      <c r="C464" t="e">
        <f>IF(
OR('Performance Securities'!B464 = "8. Transferee of restricted securities", 'Performance Securities'!B464 = "9. Any person (substitution for securities etc.)"),
'Performance Securities'!C464,
IF(
'Performance Securities'!B464 = "",
#N/A,
'Performance Securities'!B464)
)</f>
        <v>#N/A</v>
      </c>
      <c r="D464" t="e">
        <f>IF(
OR('Options or Warrants'!B464 = "8. Transferee of restricted securities", 'Options or Warrants'!B464 = "9. Any person (substitution for securities etc.)"),
'Options or Warrants'!C464,
IF(
'Options or Warrants'!B464 = "",
#N/A,
'Options or Warrants'!B464)
)</f>
        <v>#N/A</v>
      </c>
      <c r="E464" t="e">
        <f>IF(
OR('Options - Free Attaching'!B464 = "8. Transferee of restricted securities", 'Options - Free Attaching'!B464 = "9. Any person (substitution for securities etc.)"),
'Options - Free Attaching'!C464,
IF(
'Options - Free Attaching'!B464 = "",
#N/A,
'Options - Free Attaching'!B464)
)</f>
        <v>#N/A</v>
      </c>
      <c r="F464" t="e">
        <f>IF(
OR('Con. Notes - Conversion'!B464 = "8. Transferee of restricted securities", 'Con. Notes - Conversion'!B464 = "9. Any person (substitution for securities etc.)"),
'Con. Notes - Conversion'!C464,
IF(
'Con. Notes - Conversion'!B464 = "",
#N/A,
'Con. Notes - Conversion'!B464)
)</f>
        <v>#N/A</v>
      </c>
      <c r="G464" t="e">
        <f>IF(
OR('Con. Notes - No Conversion'!B464 = "8. Transferee of restricted securities", 'Con. Notes - No Conversion'!B464 = "9. Any person (substitution for securities etc.)"),
'Con. Notes - No Conversion'!C464,
IF(
'Con. Notes - No Conversion'!B464 = "",
#N/A,
'Con. Notes - No Conversion'!B464)
)</f>
        <v>#N/A</v>
      </c>
    </row>
    <row r="465" spans="1:7" x14ac:dyDescent="0.25">
      <c r="A465" t="e">
        <f>IF(
OR(Shares!B465 = "8. Transferee of restricted securities", Shares!B465 = "9. Any person (substitution for securities etc.)"),
Shares!C465,
IF(
Shares!B465 = "",
#N/A,
Shares!B465)
)</f>
        <v>#N/A</v>
      </c>
      <c r="B465" t="e">
        <f>IF(
OR('Shares - LTR - Granted'!B465 = "8. Transferee of restricted securities", 'Shares - LTR - Granted'!B465 = "9. Any person (substitution for securities etc.)"),
'Shares - LTR - Granted'!C465,
IF(
'Shares - LTR - Granted'!B465 = "",
#N/A,
'Shares - LTR - Granted'!B465)
)</f>
        <v>#N/A</v>
      </c>
      <c r="C465" t="e">
        <f>IF(
OR('Performance Securities'!B465 = "8. Transferee of restricted securities", 'Performance Securities'!B465 = "9. Any person (substitution for securities etc.)"),
'Performance Securities'!C465,
IF(
'Performance Securities'!B465 = "",
#N/A,
'Performance Securities'!B465)
)</f>
        <v>#N/A</v>
      </c>
      <c r="D465" t="e">
        <f>IF(
OR('Options or Warrants'!B465 = "8. Transferee of restricted securities", 'Options or Warrants'!B465 = "9. Any person (substitution for securities etc.)"),
'Options or Warrants'!C465,
IF(
'Options or Warrants'!B465 = "",
#N/A,
'Options or Warrants'!B465)
)</f>
        <v>#N/A</v>
      </c>
      <c r="E465" t="e">
        <f>IF(
OR('Options - Free Attaching'!B465 = "8. Transferee of restricted securities", 'Options - Free Attaching'!B465 = "9. Any person (substitution for securities etc.)"),
'Options - Free Attaching'!C465,
IF(
'Options - Free Attaching'!B465 = "",
#N/A,
'Options - Free Attaching'!B465)
)</f>
        <v>#N/A</v>
      </c>
      <c r="F465" t="e">
        <f>IF(
OR('Con. Notes - Conversion'!B465 = "8. Transferee of restricted securities", 'Con. Notes - Conversion'!B465 = "9. Any person (substitution for securities etc.)"),
'Con. Notes - Conversion'!C465,
IF(
'Con. Notes - Conversion'!B465 = "",
#N/A,
'Con. Notes - Conversion'!B465)
)</f>
        <v>#N/A</v>
      </c>
      <c r="G465" t="e">
        <f>IF(
OR('Con. Notes - No Conversion'!B465 = "8. Transferee of restricted securities", 'Con. Notes - No Conversion'!B465 = "9. Any person (substitution for securities etc.)"),
'Con. Notes - No Conversion'!C465,
IF(
'Con. Notes - No Conversion'!B465 = "",
#N/A,
'Con. Notes - No Conversion'!B465)
)</f>
        <v>#N/A</v>
      </c>
    </row>
    <row r="466" spans="1:7" x14ac:dyDescent="0.25">
      <c r="A466" t="e">
        <f>IF(
OR(Shares!B466 = "8. Transferee of restricted securities", Shares!B466 = "9. Any person (substitution for securities etc.)"),
Shares!C466,
IF(
Shares!B466 = "",
#N/A,
Shares!B466)
)</f>
        <v>#N/A</v>
      </c>
      <c r="B466" t="e">
        <f>IF(
OR('Shares - LTR - Granted'!B466 = "8. Transferee of restricted securities", 'Shares - LTR - Granted'!B466 = "9. Any person (substitution for securities etc.)"),
'Shares - LTR - Granted'!C466,
IF(
'Shares - LTR - Granted'!B466 = "",
#N/A,
'Shares - LTR - Granted'!B466)
)</f>
        <v>#N/A</v>
      </c>
      <c r="C466" t="e">
        <f>IF(
OR('Performance Securities'!B466 = "8. Transferee of restricted securities", 'Performance Securities'!B466 = "9. Any person (substitution for securities etc.)"),
'Performance Securities'!C466,
IF(
'Performance Securities'!B466 = "",
#N/A,
'Performance Securities'!B466)
)</f>
        <v>#N/A</v>
      </c>
      <c r="D466" t="e">
        <f>IF(
OR('Options or Warrants'!B466 = "8. Transferee of restricted securities", 'Options or Warrants'!B466 = "9. Any person (substitution for securities etc.)"),
'Options or Warrants'!C466,
IF(
'Options or Warrants'!B466 = "",
#N/A,
'Options or Warrants'!B466)
)</f>
        <v>#N/A</v>
      </c>
      <c r="E466" t="e">
        <f>IF(
OR('Options - Free Attaching'!B466 = "8. Transferee of restricted securities", 'Options - Free Attaching'!B466 = "9. Any person (substitution for securities etc.)"),
'Options - Free Attaching'!C466,
IF(
'Options - Free Attaching'!B466 = "",
#N/A,
'Options - Free Attaching'!B466)
)</f>
        <v>#N/A</v>
      </c>
      <c r="F466" t="e">
        <f>IF(
OR('Con. Notes - Conversion'!B466 = "8. Transferee of restricted securities", 'Con. Notes - Conversion'!B466 = "9. Any person (substitution for securities etc.)"),
'Con. Notes - Conversion'!C466,
IF(
'Con. Notes - Conversion'!B466 = "",
#N/A,
'Con. Notes - Conversion'!B466)
)</f>
        <v>#N/A</v>
      </c>
      <c r="G466" t="e">
        <f>IF(
OR('Con. Notes - No Conversion'!B466 = "8. Transferee of restricted securities", 'Con. Notes - No Conversion'!B466 = "9. Any person (substitution for securities etc.)"),
'Con. Notes - No Conversion'!C466,
IF(
'Con. Notes - No Conversion'!B466 = "",
#N/A,
'Con. Notes - No Conversion'!B466)
)</f>
        <v>#N/A</v>
      </c>
    </row>
    <row r="467" spans="1:7" x14ac:dyDescent="0.25">
      <c r="A467" t="e">
        <f>IF(
OR(Shares!B467 = "8. Transferee of restricted securities", Shares!B467 = "9. Any person (substitution for securities etc.)"),
Shares!C467,
IF(
Shares!B467 = "",
#N/A,
Shares!B467)
)</f>
        <v>#N/A</v>
      </c>
      <c r="B467" t="e">
        <f>IF(
OR('Shares - LTR - Granted'!B467 = "8. Transferee of restricted securities", 'Shares - LTR - Granted'!B467 = "9. Any person (substitution for securities etc.)"),
'Shares - LTR - Granted'!C467,
IF(
'Shares - LTR - Granted'!B467 = "",
#N/A,
'Shares - LTR - Granted'!B467)
)</f>
        <v>#N/A</v>
      </c>
      <c r="C467" t="e">
        <f>IF(
OR('Performance Securities'!B467 = "8. Transferee of restricted securities", 'Performance Securities'!B467 = "9. Any person (substitution for securities etc.)"),
'Performance Securities'!C467,
IF(
'Performance Securities'!B467 = "",
#N/A,
'Performance Securities'!B467)
)</f>
        <v>#N/A</v>
      </c>
      <c r="D467" t="e">
        <f>IF(
OR('Options or Warrants'!B467 = "8. Transferee of restricted securities", 'Options or Warrants'!B467 = "9. Any person (substitution for securities etc.)"),
'Options or Warrants'!C467,
IF(
'Options or Warrants'!B467 = "",
#N/A,
'Options or Warrants'!B467)
)</f>
        <v>#N/A</v>
      </c>
      <c r="E467" t="e">
        <f>IF(
OR('Options - Free Attaching'!B467 = "8. Transferee of restricted securities", 'Options - Free Attaching'!B467 = "9. Any person (substitution for securities etc.)"),
'Options - Free Attaching'!C467,
IF(
'Options - Free Attaching'!B467 = "",
#N/A,
'Options - Free Attaching'!B467)
)</f>
        <v>#N/A</v>
      </c>
      <c r="F467" t="e">
        <f>IF(
OR('Con. Notes - Conversion'!B467 = "8. Transferee of restricted securities", 'Con. Notes - Conversion'!B467 = "9. Any person (substitution for securities etc.)"),
'Con. Notes - Conversion'!C467,
IF(
'Con. Notes - Conversion'!B467 = "",
#N/A,
'Con. Notes - Conversion'!B467)
)</f>
        <v>#N/A</v>
      </c>
      <c r="G467" t="e">
        <f>IF(
OR('Con. Notes - No Conversion'!B467 = "8. Transferee of restricted securities", 'Con. Notes - No Conversion'!B467 = "9. Any person (substitution for securities etc.)"),
'Con. Notes - No Conversion'!C467,
IF(
'Con. Notes - No Conversion'!B467 = "",
#N/A,
'Con. Notes - No Conversion'!B467)
)</f>
        <v>#N/A</v>
      </c>
    </row>
    <row r="468" spans="1:7" x14ac:dyDescent="0.25">
      <c r="A468" t="e">
        <f>IF(
OR(Shares!B468 = "8. Transferee of restricted securities", Shares!B468 = "9. Any person (substitution for securities etc.)"),
Shares!C468,
IF(
Shares!B468 = "",
#N/A,
Shares!B468)
)</f>
        <v>#N/A</v>
      </c>
      <c r="B468" t="e">
        <f>IF(
OR('Shares - LTR - Granted'!B468 = "8. Transferee of restricted securities", 'Shares - LTR - Granted'!B468 = "9. Any person (substitution for securities etc.)"),
'Shares - LTR - Granted'!C468,
IF(
'Shares - LTR - Granted'!B468 = "",
#N/A,
'Shares - LTR - Granted'!B468)
)</f>
        <v>#N/A</v>
      </c>
      <c r="C468" t="e">
        <f>IF(
OR('Performance Securities'!B468 = "8. Transferee of restricted securities", 'Performance Securities'!B468 = "9. Any person (substitution for securities etc.)"),
'Performance Securities'!C468,
IF(
'Performance Securities'!B468 = "",
#N/A,
'Performance Securities'!B468)
)</f>
        <v>#N/A</v>
      </c>
      <c r="D468" t="e">
        <f>IF(
OR('Options or Warrants'!B468 = "8. Transferee of restricted securities", 'Options or Warrants'!B468 = "9. Any person (substitution for securities etc.)"),
'Options or Warrants'!C468,
IF(
'Options or Warrants'!B468 = "",
#N/A,
'Options or Warrants'!B468)
)</f>
        <v>#N/A</v>
      </c>
      <c r="E468" t="e">
        <f>IF(
OR('Options - Free Attaching'!B468 = "8. Transferee of restricted securities", 'Options - Free Attaching'!B468 = "9. Any person (substitution for securities etc.)"),
'Options - Free Attaching'!C468,
IF(
'Options - Free Attaching'!B468 = "",
#N/A,
'Options - Free Attaching'!B468)
)</f>
        <v>#N/A</v>
      </c>
      <c r="F468" t="e">
        <f>IF(
OR('Con. Notes - Conversion'!B468 = "8. Transferee of restricted securities", 'Con. Notes - Conversion'!B468 = "9. Any person (substitution for securities etc.)"),
'Con. Notes - Conversion'!C468,
IF(
'Con. Notes - Conversion'!B468 = "",
#N/A,
'Con. Notes - Conversion'!B468)
)</f>
        <v>#N/A</v>
      </c>
      <c r="G468" t="e">
        <f>IF(
OR('Con. Notes - No Conversion'!B468 = "8. Transferee of restricted securities", 'Con. Notes - No Conversion'!B468 = "9. Any person (substitution for securities etc.)"),
'Con. Notes - No Conversion'!C468,
IF(
'Con. Notes - No Conversion'!B468 = "",
#N/A,
'Con. Notes - No Conversion'!B468)
)</f>
        <v>#N/A</v>
      </c>
    </row>
    <row r="469" spans="1:7" x14ac:dyDescent="0.25">
      <c r="A469" t="e">
        <f>IF(
OR(Shares!B469 = "8. Transferee of restricted securities", Shares!B469 = "9. Any person (substitution for securities etc.)"),
Shares!C469,
IF(
Shares!B469 = "",
#N/A,
Shares!B469)
)</f>
        <v>#N/A</v>
      </c>
      <c r="B469" t="e">
        <f>IF(
OR('Shares - LTR - Granted'!B469 = "8. Transferee of restricted securities", 'Shares - LTR - Granted'!B469 = "9. Any person (substitution for securities etc.)"),
'Shares - LTR - Granted'!C469,
IF(
'Shares - LTR - Granted'!B469 = "",
#N/A,
'Shares - LTR - Granted'!B469)
)</f>
        <v>#N/A</v>
      </c>
      <c r="C469" t="e">
        <f>IF(
OR('Performance Securities'!B469 = "8. Transferee of restricted securities", 'Performance Securities'!B469 = "9. Any person (substitution for securities etc.)"),
'Performance Securities'!C469,
IF(
'Performance Securities'!B469 = "",
#N/A,
'Performance Securities'!B469)
)</f>
        <v>#N/A</v>
      </c>
      <c r="D469" t="e">
        <f>IF(
OR('Options or Warrants'!B469 = "8. Transferee of restricted securities", 'Options or Warrants'!B469 = "9. Any person (substitution for securities etc.)"),
'Options or Warrants'!C469,
IF(
'Options or Warrants'!B469 = "",
#N/A,
'Options or Warrants'!B469)
)</f>
        <v>#N/A</v>
      </c>
      <c r="E469" t="e">
        <f>IF(
OR('Options - Free Attaching'!B469 = "8. Transferee of restricted securities", 'Options - Free Attaching'!B469 = "9. Any person (substitution for securities etc.)"),
'Options - Free Attaching'!C469,
IF(
'Options - Free Attaching'!B469 = "",
#N/A,
'Options - Free Attaching'!B469)
)</f>
        <v>#N/A</v>
      </c>
      <c r="F469" t="e">
        <f>IF(
OR('Con. Notes - Conversion'!B469 = "8. Transferee of restricted securities", 'Con. Notes - Conversion'!B469 = "9. Any person (substitution for securities etc.)"),
'Con. Notes - Conversion'!C469,
IF(
'Con. Notes - Conversion'!B469 = "",
#N/A,
'Con. Notes - Conversion'!B469)
)</f>
        <v>#N/A</v>
      </c>
      <c r="G469" t="e">
        <f>IF(
OR('Con. Notes - No Conversion'!B469 = "8. Transferee of restricted securities", 'Con. Notes - No Conversion'!B469 = "9. Any person (substitution for securities etc.)"),
'Con. Notes - No Conversion'!C469,
IF(
'Con. Notes - No Conversion'!B469 = "",
#N/A,
'Con. Notes - No Conversion'!B469)
)</f>
        <v>#N/A</v>
      </c>
    </row>
    <row r="470" spans="1:7" x14ac:dyDescent="0.25">
      <c r="A470" t="e">
        <f>IF(
OR(Shares!B470 = "8. Transferee of restricted securities", Shares!B470 = "9. Any person (substitution for securities etc.)"),
Shares!C470,
IF(
Shares!B470 = "",
#N/A,
Shares!B470)
)</f>
        <v>#N/A</v>
      </c>
      <c r="B470" t="e">
        <f>IF(
OR('Shares - LTR - Granted'!B470 = "8. Transferee of restricted securities", 'Shares - LTR - Granted'!B470 = "9. Any person (substitution for securities etc.)"),
'Shares - LTR - Granted'!C470,
IF(
'Shares - LTR - Granted'!B470 = "",
#N/A,
'Shares - LTR - Granted'!B470)
)</f>
        <v>#N/A</v>
      </c>
      <c r="C470" t="e">
        <f>IF(
OR('Performance Securities'!B470 = "8. Transferee of restricted securities", 'Performance Securities'!B470 = "9. Any person (substitution for securities etc.)"),
'Performance Securities'!C470,
IF(
'Performance Securities'!B470 = "",
#N/A,
'Performance Securities'!B470)
)</f>
        <v>#N/A</v>
      </c>
      <c r="D470" t="e">
        <f>IF(
OR('Options or Warrants'!B470 = "8. Transferee of restricted securities", 'Options or Warrants'!B470 = "9. Any person (substitution for securities etc.)"),
'Options or Warrants'!C470,
IF(
'Options or Warrants'!B470 = "",
#N/A,
'Options or Warrants'!B470)
)</f>
        <v>#N/A</v>
      </c>
      <c r="E470" t="e">
        <f>IF(
OR('Options - Free Attaching'!B470 = "8. Transferee of restricted securities", 'Options - Free Attaching'!B470 = "9. Any person (substitution for securities etc.)"),
'Options - Free Attaching'!C470,
IF(
'Options - Free Attaching'!B470 = "",
#N/A,
'Options - Free Attaching'!B470)
)</f>
        <v>#N/A</v>
      </c>
      <c r="F470" t="e">
        <f>IF(
OR('Con. Notes - Conversion'!B470 = "8. Transferee of restricted securities", 'Con. Notes - Conversion'!B470 = "9. Any person (substitution for securities etc.)"),
'Con. Notes - Conversion'!C470,
IF(
'Con. Notes - Conversion'!B470 = "",
#N/A,
'Con. Notes - Conversion'!B470)
)</f>
        <v>#N/A</v>
      </c>
      <c r="G470" t="e">
        <f>IF(
OR('Con. Notes - No Conversion'!B470 = "8. Transferee of restricted securities", 'Con. Notes - No Conversion'!B470 = "9. Any person (substitution for securities etc.)"),
'Con. Notes - No Conversion'!C470,
IF(
'Con. Notes - No Conversion'!B470 = "",
#N/A,
'Con. Notes - No Conversion'!B470)
)</f>
        <v>#N/A</v>
      </c>
    </row>
    <row r="471" spans="1:7" x14ac:dyDescent="0.25">
      <c r="A471" t="e">
        <f>IF(
OR(Shares!B471 = "8. Transferee of restricted securities", Shares!B471 = "9. Any person (substitution for securities etc.)"),
Shares!C471,
IF(
Shares!B471 = "",
#N/A,
Shares!B471)
)</f>
        <v>#N/A</v>
      </c>
      <c r="B471" t="e">
        <f>IF(
OR('Shares - LTR - Granted'!B471 = "8. Transferee of restricted securities", 'Shares - LTR - Granted'!B471 = "9. Any person (substitution for securities etc.)"),
'Shares - LTR - Granted'!C471,
IF(
'Shares - LTR - Granted'!B471 = "",
#N/A,
'Shares - LTR - Granted'!B471)
)</f>
        <v>#N/A</v>
      </c>
      <c r="C471" t="e">
        <f>IF(
OR('Performance Securities'!B471 = "8. Transferee of restricted securities", 'Performance Securities'!B471 = "9. Any person (substitution for securities etc.)"),
'Performance Securities'!C471,
IF(
'Performance Securities'!B471 = "",
#N/A,
'Performance Securities'!B471)
)</f>
        <v>#N/A</v>
      </c>
      <c r="D471" t="e">
        <f>IF(
OR('Options or Warrants'!B471 = "8. Transferee of restricted securities", 'Options or Warrants'!B471 = "9. Any person (substitution for securities etc.)"),
'Options or Warrants'!C471,
IF(
'Options or Warrants'!B471 = "",
#N/A,
'Options or Warrants'!B471)
)</f>
        <v>#N/A</v>
      </c>
      <c r="E471" t="e">
        <f>IF(
OR('Options - Free Attaching'!B471 = "8. Transferee of restricted securities", 'Options - Free Attaching'!B471 = "9. Any person (substitution for securities etc.)"),
'Options - Free Attaching'!C471,
IF(
'Options - Free Attaching'!B471 = "",
#N/A,
'Options - Free Attaching'!B471)
)</f>
        <v>#N/A</v>
      </c>
      <c r="F471" t="e">
        <f>IF(
OR('Con. Notes - Conversion'!B471 = "8. Transferee of restricted securities", 'Con. Notes - Conversion'!B471 = "9. Any person (substitution for securities etc.)"),
'Con. Notes - Conversion'!C471,
IF(
'Con. Notes - Conversion'!B471 = "",
#N/A,
'Con. Notes - Conversion'!B471)
)</f>
        <v>#N/A</v>
      </c>
      <c r="G471" t="e">
        <f>IF(
OR('Con. Notes - No Conversion'!B471 = "8. Transferee of restricted securities", 'Con. Notes - No Conversion'!B471 = "9. Any person (substitution for securities etc.)"),
'Con. Notes - No Conversion'!C471,
IF(
'Con. Notes - No Conversion'!B471 = "",
#N/A,
'Con. Notes - No Conversion'!B471)
)</f>
        <v>#N/A</v>
      </c>
    </row>
    <row r="472" spans="1:7" x14ac:dyDescent="0.25">
      <c r="A472" t="e">
        <f>IF(
OR(Shares!B472 = "8. Transferee of restricted securities", Shares!B472 = "9. Any person (substitution for securities etc.)"),
Shares!C472,
IF(
Shares!B472 = "",
#N/A,
Shares!B472)
)</f>
        <v>#N/A</v>
      </c>
      <c r="B472" t="e">
        <f>IF(
OR('Shares - LTR - Granted'!B472 = "8. Transferee of restricted securities", 'Shares - LTR - Granted'!B472 = "9. Any person (substitution for securities etc.)"),
'Shares - LTR - Granted'!C472,
IF(
'Shares - LTR - Granted'!B472 = "",
#N/A,
'Shares - LTR - Granted'!B472)
)</f>
        <v>#N/A</v>
      </c>
      <c r="C472" t="e">
        <f>IF(
OR('Performance Securities'!B472 = "8. Transferee of restricted securities", 'Performance Securities'!B472 = "9. Any person (substitution for securities etc.)"),
'Performance Securities'!C472,
IF(
'Performance Securities'!B472 = "",
#N/A,
'Performance Securities'!B472)
)</f>
        <v>#N/A</v>
      </c>
      <c r="D472" t="e">
        <f>IF(
OR('Options or Warrants'!B472 = "8. Transferee of restricted securities", 'Options or Warrants'!B472 = "9. Any person (substitution for securities etc.)"),
'Options or Warrants'!C472,
IF(
'Options or Warrants'!B472 = "",
#N/A,
'Options or Warrants'!B472)
)</f>
        <v>#N/A</v>
      </c>
      <c r="E472" t="e">
        <f>IF(
OR('Options - Free Attaching'!B472 = "8. Transferee of restricted securities", 'Options - Free Attaching'!B472 = "9. Any person (substitution for securities etc.)"),
'Options - Free Attaching'!C472,
IF(
'Options - Free Attaching'!B472 = "",
#N/A,
'Options - Free Attaching'!B472)
)</f>
        <v>#N/A</v>
      </c>
      <c r="F472" t="e">
        <f>IF(
OR('Con. Notes - Conversion'!B472 = "8. Transferee of restricted securities", 'Con. Notes - Conversion'!B472 = "9. Any person (substitution for securities etc.)"),
'Con. Notes - Conversion'!C472,
IF(
'Con. Notes - Conversion'!B472 = "",
#N/A,
'Con. Notes - Conversion'!B472)
)</f>
        <v>#N/A</v>
      </c>
      <c r="G472" t="e">
        <f>IF(
OR('Con. Notes - No Conversion'!B472 = "8. Transferee of restricted securities", 'Con. Notes - No Conversion'!B472 = "9. Any person (substitution for securities etc.)"),
'Con. Notes - No Conversion'!C472,
IF(
'Con. Notes - No Conversion'!B472 = "",
#N/A,
'Con. Notes - No Conversion'!B472)
)</f>
        <v>#N/A</v>
      </c>
    </row>
    <row r="473" spans="1:7" x14ac:dyDescent="0.25">
      <c r="A473" t="e">
        <f>IF(
OR(Shares!B473 = "8. Transferee of restricted securities", Shares!B473 = "9. Any person (substitution for securities etc.)"),
Shares!C473,
IF(
Shares!B473 = "",
#N/A,
Shares!B473)
)</f>
        <v>#N/A</v>
      </c>
      <c r="B473" t="e">
        <f>IF(
OR('Shares - LTR - Granted'!B473 = "8. Transferee of restricted securities", 'Shares - LTR - Granted'!B473 = "9. Any person (substitution for securities etc.)"),
'Shares - LTR - Granted'!C473,
IF(
'Shares - LTR - Granted'!B473 = "",
#N/A,
'Shares - LTR - Granted'!B473)
)</f>
        <v>#N/A</v>
      </c>
      <c r="C473" t="e">
        <f>IF(
OR('Performance Securities'!B473 = "8. Transferee of restricted securities", 'Performance Securities'!B473 = "9. Any person (substitution for securities etc.)"),
'Performance Securities'!C473,
IF(
'Performance Securities'!B473 = "",
#N/A,
'Performance Securities'!B473)
)</f>
        <v>#N/A</v>
      </c>
      <c r="D473" t="e">
        <f>IF(
OR('Options or Warrants'!B473 = "8. Transferee of restricted securities", 'Options or Warrants'!B473 = "9. Any person (substitution for securities etc.)"),
'Options or Warrants'!C473,
IF(
'Options or Warrants'!B473 = "",
#N/A,
'Options or Warrants'!B473)
)</f>
        <v>#N/A</v>
      </c>
      <c r="E473" t="e">
        <f>IF(
OR('Options - Free Attaching'!B473 = "8. Transferee of restricted securities", 'Options - Free Attaching'!B473 = "9. Any person (substitution for securities etc.)"),
'Options - Free Attaching'!C473,
IF(
'Options - Free Attaching'!B473 = "",
#N/A,
'Options - Free Attaching'!B473)
)</f>
        <v>#N/A</v>
      </c>
      <c r="F473" t="e">
        <f>IF(
OR('Con. Notes - Conversion'!B473 = "8. Transferee of restricted securities", 'Con. Notes - Conversion'!B473 = "9. Any person (substitution for securities etc.)"),
'Con. Notes - Conversion'!C473,
IF(
'Con. Notes - Conversion'!B473 = "",
#N/A,
'Con. Notes - Conversion'!B473)
)</f>
        <v>#N/A</v>
      </c>
      <c r="G473" t="e">
        <f>IF(
OR('Con. Notes - No Conversion'!B473 = "8. Transferee of restricted securities", 'Con. Notes - No Conversion'!B473 = "9. Any person (substitution for securities etc.)"),
'Con. Notes - No Conversion'!C473,
IF(
'Con. Notes - No Conversion'!B473 = "",
#N/A,
'Con. Notes - No Conversion'!B473)
)</f>
        <v>#N/A</v>
      </c>
    </row>
    <row r="474" spans="1:7" x14ac:dyDescent="0.25">
      <c r="A474" t="e">
        <f>IF(
OR(Shares!B474 = "8. Transferee of restricted securities", Shares!B474 = "9. Any person (substitution for securities etc.)"),
Shares!C474,
IF(
Shares!B474 = "",
#N/A,
Shares!B474)
)</f>
        <v>#N/A</v>
      </c>
      <c r="B474" t="e">
        <f>IF(
OR('Shares - LTR - Granted'!B474 = "8. Transferee of restricted securities", 'Shares - LTR - Granted'!B474 = "9. Any person (substitution for securities etc.)"),
'Shares - LTR - Granted'!C474,
IF(
'Shares - LTR - Granted'!B474 = "",
#N/A,
'Shares - LTR - Granted'!B474)
)</f>
        <v>#N/A</v>
      </c>
      <c r="C474" t="e">
        <f>IF(
OR('Performance Securities'!B474 = "8. Transferee of restricted securities", 'Performance Securities'!B474 = "9. Any person (substitution for securities etc.)"),
'Performance Securities'!C474,
IF(
'Performance Securities'!B474 = "",
#N/A,
'Performance Securities'!B474)
)</f>
        <v>#N/A</v>
      </c>
      <c r="D474" t="e">
        <f>IF(
OR('Options or Warrants'!B474 = "8. Transferee of restricted securities", 'Options or Warrants'!B474 = "9. Any person (substitution for securities etc.)"),
'Options or Warrants'!C474,
IF(
'Options or Warrants'!B474 = "",
#N/A,
'Options or Warrants'!B474)
)</f>
        <v>#N/A</v>
      </c>
      <c r="E474" t="e">
        <f>IF(
OR('Options - Free Attaching'!B474 = "8. Transferee of restricted securities", 'Options - Free Attaching'!B474 = "9. Any person (substitution for securities etc.)"),
'Options - Free Attaching'!C474,
IF(
'Options - Free Attaching'!B474 = "",
#N/A,
'Options - Free Attaching'!B474)
)</f>
        <v>#N/A</v>
      </c>
      <c r="F474" t="e">
        <f>IF(
OR('Con. Notes - Conversion'!B474 = "8. Transferee of restricted securities", 'Con. Notes - Conversion'!B474 = "9. Any person (substitution for securities etc.)"),
'Con. Notes - Conversion'!C474,
IF(
'Con. Notes - Conversion'!B474 = "",
#N/A,
'Con. Notes - Conversion'!B474)
)</f>
        <v>#N/A</v>
      </c>
      <c r="G474" t="e">
        <f>IF(
OR('Con. Notes - No Conversion'!B474 = "8. Transferee of restricted securities", 'Con. Notes - No Conversion'!B474 = "9. Any person (substitution for securities etc.)"),
'Con. Notes - No Conversion'!C474,
IF(
'Con. Notes - No Conversion'!B474 = "",
#N/A,
'Con. Notes - No Conversion'!B474)
)</f>
        <v>#N/A</v>
      </c>
    </row>
    <row r="475" spans="1:7" x14ac:dyDescent="0.25">
      <c r="A475" t="e">
        <f>IF(
OR(Shares!B475 = "8. Transferee of restricted securities", Shares!B475 = "9. Any person (substitution for securities etc.)"),
Shares!C475,
IF(
Shares!B475 = "",
#N/A,
Shares!B475)
)</f>
        <v>#N/A</v>
      </c>
      <c r="B475" t="e">
        <f>IF(
OR('Shares - LTR - Granted'!B475 = "8. Transferee of restricted securities", 'Shares - LTR - Granted'!B475 = "9. Any person (substitution for securities etc.)"),
'Shares - LTR - Granted'!C475,
IF(
'Shares - LTR - Granted'!B475 = "",
#N/A,
'Shares - LTR - Granted'!B475)
)</f>
        <v>#N/A</v>
      </c>
      <c r="C475" t="e">
        <f>IF(
OR('Performance Securities'!B475 = "8. Transferee of restricted securities", 'Performance Securities'!B475 = "9. Any person (substitution for securities etc.)"),
'Performance Securities'!C475,
IF(
'Performance Securities'!B475 = "",
#N/A,
'Performance Securities'!B475)
)</f>
        <v>#N/A</v>
      </c>
      <c r="D475" t="e">
        <f>IF(
OR('Options or Warrants'!B475 = "8. Transferee of restricted securities", 'Options or Warrants'!B475 = "9. Any person (substitution for securities etc.)"),
'Options or Warrants'!C475,
IF(
'Options or Warrants'!B475 = "",
#N/A,
'Options or Warrants'!B475)
)</f>
        <v>#N/A</v>
      </c>
      <c r="E475" t="e">
        <f>IF(
OR('Options - Free Attaching'!B475 = "8. Transferee of restricted securities", 'Options - Free Attaching'!B475 = "9. Any person (substitution for securities etc.)"),
'Options - Free Attaching'!C475,
IF(
'Options - Free Attaching'!B475 = "",
#N/A,
'Options - Free Attaching'!B475)
)</f>
        <v>#N/A</v>
      </c>
      <c r="F475" t="e">
        <f>IF(
OR('Con. Notes - Conversion'!B475 = "8. Transferee of restricted securities", 'Con. Notes - Conversion'!B475 = "9. Any person (substitution for securities etc.)"),
'Con. Notes - Conversion'!C475,
IF(
'Con. Notes - Conversion'!B475 = "",
#N/A,
'Con. Notes - Conversion'!B475)
)</f>
        <v>#N/A</v>
      </c>
      <c r="G475" t="e">
        <f>IF(
OR('Con. Notes - No Conversion'!B475 = "8. Transferee of restricted securities", 'Con. Notes - No Conversion'!B475 = "9. Any person (substitution for securities etc.)"),
'Con. Notes - No Conversion'!C475,
IF(
'Con. Notes - No Conversion'!B475 = "",
#N/A,
'Con. Notes - No Conversion'!B475)
)</f>
        <v>#N/A</v>
      </c>
    </row>
    <row r="476" spans="1:7" x14ac:dyDescent="0.25">
      <c r="A476" t="e">
        <f>IF(
OR(Shares!B476 = "8. Transferee of restricted securities", Shares!B476 = "9. Any person (substitution for securities etc.)"),
Shares!C476,
IF(
Shares!B476 = "",
#N/A,
Shares!B476)
)</f>
        <v>#N/A</v>
      </c>
      <c r="B476" t="e">
        <f>IF(
OR('Shares - LTR - Granted'!B476 = "8. Transferee of restricted securities", 'Shares - LTR - Granted'!B476 = "9. Any person (substitution for securities etc.)"),
'Shares - LTR - Granted'!C476,
IF(
'Shares - LTR - Granted'!B476 = "",
#N/A,
'Shares - LTR - Granted'!B476)
)</f>
        <v>#N/A</v>
      </c>
      <c r="C476" t="e">
        <f>IF(
OR('Performance Securities'!B476 = "8. Transferee of restricted securities", 'Performance Securities'!B476 = "9. Any person (substitution for securities etc.)"),
'Performance Securities'!C476,
IF(
'Performance Securities'!B476 = "",
#N/A,
'Performance Securities'!B476)
)</f>
        <v>#N/A</v>
      </c>
      <c r="D476" t="e">
        <f>IF(
OR('Options or Warrants'!B476 = "8. Transferee of restricted securities", 'Options or Warrants'!B476 = "9. Any person (substitution for securities etc.)"),
'Options or Warrants'!C476,
IF(
'Options or Warrants'!B476 = "",
#N/A,
'Options or Warrants'!B476)
)</f>
        <v>#N/A</v>
      </c>
      <c r="E476" t="e">
        <f>IF(
OR('Options - Free Attaching'!B476 = "8. Transferee of restricted securities", 'Options - Free Attaching'!B476 = "9. Any person (substitution for securities etc.)"),
'Options - Free Attaching'!C476,
IF(
'Options - Free Attaching'!B476 = "",
#N/A,
'Options - Free Attaching'!B476)
)</f>
        <v>#N/A</v>
      </c>
      <c r="F476" t="e">
        <f>IF(
OR('Con. Notes - Conversion'!B476 = "8. Transferee of restricted securities", 'Con. Notes - Conversion'!B476 = "9. Any person (substitution for securities etc.)"),
'Con. Notes - Conversion'!C476,
IF(
'Con. Notes - Conversion'!B476 = "",
#N/A,
'Con. Notes - Conversion'!B476)
)</f>
        <v>#N/A</v>
      </c>
      <c r="G476" t="e">
        <f>IF(
OR('Con. Notes - No Conversion'!B476 = "8. Transferee of restricted securities", 'Con. Notes - No Conversion'!B476 = "9. Any person (substitution for securities etc.)"),
'Con. Notes - No Conversion'!C476,
IF(
'Con. Notes - No Conversion'!B476 = "",
#N/A,
'Con. Notes - No Conversion'!B476)
)</f>
        <v>#N/A</v>
      </c>
    </row>
    <row r="477" spans="1:7" x14ac:dyDescent="0.25">
      <c r="A477" t="e">
        <f>IF(
OR(Shares!B477 = "8. Transferee of restricted securities", Shares!B477 = "9. Any person (substitution for securities etc.)"),
Shares!C477,
IF(
Shares!B477 = "",
#N/A,
Shares!B477)
)</f>
        <v>#N/A</v>
      </c>
      <c r="B477" t="e">
        <f>IF(
OR('Shares - LTR - Granted'!B477 = "8. Transferee of restricted securities", 'Shares - LTR - Granted'!B477 = "9. Any person (substitution for securities etc.)"),
'Shares - LTR - Granted'!C477,
IF(
'Shares - LTR - Granted'!B477 = "",
#N/A,
'Shares - LTR - Granted'!B477)
)</f>
        <v>#N/A</v>
      </c>
      <c r="C477" t="e">
        <f>IF(
OR('Performance Securities'!B477 = "8. Transferee of restricted securities", 'Performance Securities'!B477 = "9. Any person (substitution for securities etc.)"),
'Performance Securities'!C477,
IF(
'Performance Securities'!B477 = "",
#N/A,
'Performance Securities'!B477)
)</f>
        <v>#N/A</v>
      </c>
      <c r="D477" t="e">
        <f>IF(
OR('Options or Warrants'!B477 = "8. Transferee of restricted securities", 'Options or Warrants'!B477 = "9. Any person (substitution for securities etc.)"),
'Options or Warrants'!C477,
IF(
'Options or Warrants'!B477 = "",
#N/A,
'Options or Warrants'!B477)
)</f>
        <v>#N/A</v>
      </c>
      <c r="E477" t="e">
        <f>IF(
OR('Options - Free Attaching'!B477 = "8. Transferee of restricted securities", 'Options - Free Attaching'!B477 = "9. Any person (substitution for securities etc.)"),
'Options - Free Attaching'!C477,
IF(
'Options - Free Attaching'!B477 = "",
#N/A,
'Options - Free Attaching'!B477)
)</f>
        <v>#N/A</v>
      </c>
      <c r="F477" t="e">
        <f>IF(
OR('Con. Notes - Conversion'!B477 = "8. Transferee of restricted securities", 'Con. Notes - Conversion'!B477 = "9. Any person (substitution for securities etc.)"),
'Con. Notes - Conversion'!C477,
IF(
'Con. Notes - Conversion'!B477 = "",
#N/A,
'Con. Notes - Conversion'!B477)
)</f>
        <v>#N/A</v>
      </c>
      <c r="G477" t="e">
        <f>IF(
OR('Con. Notes - No Conversion'!B477 = "8. Transferee of restricted securities", 'Con. Notes - No Conversion'!B477 = "9. Any person (substitution for securities etc.)"),
'Con. Notes - No Conversion'!C477,
IF(
'Con. Notes - No Conversion'!B477 = "",
#N/A,
'Con. Notes - No Conversion'!B477)
)</f>
        <v>#N/A</v>
      </c>
    </row>
    <row r="478" spans="1:7" x14ac:dyDescent="0.25">
      <c r="A478" t="e">
        <f>IF(
OR(Shares!B478 = "8. Transferee of restricted securities", Shares!B478 = "9. Any person (substitution for securities etc.)"),
Shares!C478,
IF(
Shares!B478 = "",
#N/A,
Shares!B478)
)</f>
        <v>#N/A</v>
      </c>
      <c r="B478" t="e">
        <f>IF(
OR('Shares - LTR - Granted'!B478 = "8. Transferee of restricted securities", 'Shares - LTR - Granted'!B478 = "9. Any person (substitution for securities etc.)"),
'Shares - LTR - Granted'!C478,
IF(
'Shares - LTR - Granted'!B478 = "",
#N/A,
'Shares - LTR - Granted'!B478)
)</f>
        <v>#N/A</v>
      </c>
      <c r="C478" t="e">
        <f>IF(
OR('Performance Securities'!B478 = "8. Transferee of restricted securities", 'Performance Securities'!B478 = "9. Any person (substitution for securities etc.)"),
'Performance Securities'!C478,
IF(
'Performance Securities'!B478 = "",
#N/A,
'Performance Securities'!B478)
)</f>
        <v>#N/A</v>
      </c>
      <c r="D478" t="e">
        <f>IF(
OR('Options or Warrants'!B478 = "8. Transferee of restricted securities", 'Options or Warrants'!B478 = "9. Any person (substitution for securities etc.)"),
'Options or Warrants'!C478,
IF(
'Options or Warrants'!B478 = "",
#N/A,
'Options or Warrants'!B478)
)</f>
        <v>#N/A</v>
      </c>
      <c r="E478" t="e">
        <f>IF(
OR('Options - Free Attaching'!B478 = "8. Transferee of restricted securities", 'Options - Free Attaching'!B478 = "9. Any person (substitution for securities etc.)"),
'Options - Free Attaching'!C478,
IF(
'Options - Free Attaching'!B478 = "",
#N/A,
'Options - Free Attaching'!B478)
)</f>
        <v>#N/A</v>
      </c>
      <c r="F478" t="e">
        <f>IF(
OR('Con. Notes - Conversion'!B478 = "8. Transferee of restricted securities", 'Con. Notes - Conversion'!B478 = "9. Any person (substitution for securities etc.)"),
'Con. Notes - Conversion'!C478,
IF(
'Con. Notes - Conversion'!B478 = "",
#N/A,
'Con. Notes - Conversion'!B478)
)</f>
        <v>#N/A</v>
      </c>
      <c r="G478" t="e">
        <f>IF(
OR('Con. Notes - No Conversion'!B478 = "8. Transferee of restricted securities", 'Con. Notes - No Conversion'!B478 = "9. Any person (substitution for securities etc.)"),
'Con. Notes - No Conversion'!C478,
IF(
'Con. Notes - No Conversion'!B478 = "",
#N/A,
'Con. Notes - No Conversion'!B478)
)</f>
        <v>#N/A</v>
      </c>
    </row>
    <row r="479" spans="1:7" x14ac:dyDescent="0.25">
      <c r="A479" t="e">
        <f>IF(
OR(Shares!B479 = "8. Transferee of restricted securities", Shares!B479 = "9. Any person (substitution for securities etc.)"),
Shares!C479,
IF(
Shares!B479 = "",
#N/A,
Shares!B479)
)</f>
        <v>#N/A</v>
      </c>
      <c r="B479" t="e">
        <f>IF(
OR('Shares - LTR - Granted'!B479 = "8. Transferee of restricted securities", 'Shares - LTR - Granted'!B479 = "9. Any person (substitution for securities etc.)"),
'Shares - LTR - Granted'!C479,
IF(
'Shares - LTR - Granted'!B479 = "",
#N/A,
'Shares - LTR - Granted'!B479)
)</f>
        <v>#N/A</v>
      </c>
      <c r="C479" t="e">
        <f>IF(
OR('Performance Securities'!B479 = "8. Transferee of restricted securities", 'Performance Securities'!B479 = "9. Any person (substitution for securities etc.)"),
'Performance Securities'!C479,
IF(
'Performance Securities'!B479 = "",
#N/A,
'Performance Securities'!B479)
)</f>
        <v>#N/A</v>
      </c>
      <c r="D479" t="e">
        <f>IF(
OR('Options or Warrants'!B479 = "8. Transferee of restricted securities", 'Options or Warrants'!B479 = "9. Any person (substitution for securities etc.)"),
'Options or Warrants'!C479,
IF(
'Options or Warrants'!B479 = "",
#N/A,
'Options or Warrants'!B479)
)</f>
        <v>#N/A</v>
      </c>
      <c r="E479" t="e">
        <f>IF(
OR('Options - Free Attaching'!B479 = "8. Transferee of restricted securities", 'Options - Free Attaching'!B479 = "9. Any person (substitution for securities etc.)"),
'Options - Free Attaching'!C479,
IF(
'Options - Free Attaching'!B479 = "",
#N/A,
'Options - Free Attaching'!B479)
)</f>
        <v>#N/A</v>
      </c>
      <c r="F479" t="e">
        <f>IF(
OR('Con. Notes - Conversion'!B479 = "8. Transferee of restricted securities", 'Con. Notes - Conversion'!B479 = "9. Any person (substitution for securities etc.)"),
'Con. Notes - Conversion'!C479,
IF(
'Con. Notes - Conversion'!B479 = "",
#N/A,
'Con. Notes - Conversion'!B479)
)</f>
        <v>#N/A</v>
      </c>
      <c r="G479" t="e">
        <f>IF(
OR('Con. Notes - No Conversion'!B479 = "8. Transferee of restricted securities", 'Con. Notes - No Conversion'!B479 = "9. Any person (substitution for securities etc.)"),
'Con. Notes - No Conversion'!C479,
IF(
'Con. Notes - No Conversion'!B479 = "",
#N/A,
'Con. Notes - No Conversion'!B479)
)</f>
        <v>#N/A</v>
      </c>
    </row>
    <row r="480" spans="1:7" x14ac:dyDescent="0.25">
      <c r="A480" t="e">
        <f>IF(
OR(Shares!B480 = "8. Transferee of restricted securities", Shares!B480 = "9. Any person (substitution for securities etc.)"),
Shares!C480,
IF(
Shares!B480 = "",
#N/A,
Shares!B480)
)</f>
        <v>#N/A</v>
      </c>
      <c r="B480" t="e">
        <f>IF(
OR('Shares - LTR - Granted'!B480 = "8. Transferee of restricted securities", 'Shares - LTR - Granted'!B480 = "9. Any person (substitution for securities etc.)"),
'Shares - LTR - Granted'!C480,
IF(
'Shares - LTR - Granted'!B480 = "",
#N/A,
'Shares - LTR - Granted'!B480)
)</f>
        <v>#N/A</v>
      </c>
      <c r="C480" t="e">
        <f>IF(
OR('Performance Securities'!B480 = "8. Transferee of restricted securities", 'Performance Securities'!B480 = "9. Any person (substitution for securities etc.)"),
'Performance Securities'!C480,
IF(
'Performance Securities'!B480 = "",
#N/A,
'Performance Securities'!B480)
)</f>
        <v>#N/A</v>
      </c>
      <c r="D480" t="e">
        <f>IF(
OR('Options or Warrants'!B480 = "8. Transferee of restricted securities", 'Options or Warrants'!B480 = "9. Any person (substitution for securities etc.)"),
'Options or Warrants'!C480,
IF(
'Options or Warrants'!B480 = "",
#N/A,
'Options or Warrants'!B480)
)</f>
        <v>#N/A</v>
      </c>
      <c r="E480" t="e">
        <f>IF(
OR('Options - Free Attaching'!B480 = "8. Transferee of restricted securities", 'Options - Free Attaching'!B480 = "9. Any person (substitution for securities etc.)"),
'Options - Free Attaching'!C480,
IF(
'Options - Free Attaching'!B480 = "",
#N/A,
'Options - Free Attaching'!B480)
)</f>
        <v>#N/A</v>
      </c>
      <c r="F480" t="e">
        <f>IF(
OR('Con. Notes - Conversion'!B480 = "8. Transferee of restricted securities", 'Con. Notes - Conversion'!B480 = "9. Any person (substitution for securities etc.)"),
'Con. Notes - Conversion'!C480,
IF(
'Con. Notes - Conversion'!B480 = "",
#N/A,
'Con. Notes - Conversion'!B480)
)</f>
        <v>#N/A</v>
      </c>
      <c r="G480" t="e">
        <f>IF(
OR('Con. Notes - No Conversion'!B480 = "8. Transferee of restricted securities", 'Con. Notes - No Conversion'!B480 = "9. Any person (substitution for securities etc.)"),
'Con. Notes - No Conversion'!C480,
IF(
'Con. Notes - No Conversion'!B480 = "",
#N/A,
'Con. Notes - No Conversion'!B480)
)</f>
        <v>#N/A</v>
      </c>
    </row>
    <row r="481" spans="1:7" x14ac:dyDescent="0.25">
      <c r="A481" t="e">
        <f>IF(
OR(Shares!B481 = "8. Transferee of restricted securities", Shares!B481 = "9. Any person (substitution for securities etc.)"),
Shares!C481,
IF(
Shares!B481 = "",
#N/A,
Shares!B481)
)</f>
        <v>#N/A</v>
      </c>
      <c r="B481" t="e">
        <f>IF(
OR('Shares - LTR - Granted'!B481 = "8. Transferee of restricted securities", 'Shares - LTR - Granted'!B481 = "9. Any person (substitution for securities etc.)"),
'Shares - LTR - Granted'!C481,
IF(
'Shares - LTR - Granted'!B481 = "",
#N/A,
'Shares - LTR - Granted'!B481)
)</f>
        <v>#N/A</v>
      </c>
      <c r="C481" t="e">
        <f>IF(
OR('Performance Securities'!B481 = "8. Transferee of restricted securities", 'Performance Securities'!B481 = "9. Any person (substitution for securities etc.)"),
'Performance Securities'!C481,
IF(
'Performance Securities'!B481 = "",
#N/A,
'Performance Securities'!B481)
)</f>
        <v>#N/A</v>
      </c>
      <c r="D481" t="e">
        <f>IF(
OR('Options or Warrants'!B481 = "8. Transferee of restricted securities", 'Options or Warrants'!B481 = "9. Any person (substitution for securities etc.)"),
'Options or Warrants'!C481,
IF(
'Options or Warrants'!B481 = "",
#N/A,
'Options or Warrants'!B481)
)</f>
        <v>#N/A</v>
      </c>
      <c r="E481" t="e">
        <f>IF(
OR('Options - Free Attaching'!B481 = "8. Transferee of restricted securities", 'Options - Free Attaching'!B481 = "9. Any person (substitution for securities etc.)"),
'Options - Free Attaching'!C481,
IF(
'Options - Free Attaching'!B481 = "",
#N/A,
'Options - Free Attaching'!B481)
)</f>
        <v>#N/A</v>
      </c>
      <c r="F481" t="e">
        <f>IF(
OR('Con. Notes - Conversion'!B481 = "8. Transferee of restricted securities", 'Con. Notes - Conversion'!B481 = "9. Any person (substitution for securities etc.)"),
'Con. Notes - Conversion'!C481,
IF(
'Con. Notes - Conversion'!B481 = "",
#N/A,
'Con. Notes - Conversion'!B481)
)</f>
        <v>#N/A</v>
      </c>
      <c r="G481" t="e">
        <f>IF(
OR('Con. Notes - No Conversion'!B481 = "8. Transferee of restricted securities", 'Con. Notes - No Conversion'!B481 = "9. Any person (substitution for securities etc.)"),
'Con. Notes - No Conversion'!C481,
IF(
'Con. Notes - No Conversion'!B481 = "",
#N/A,
'Con. Notes - No Conversion'!B481)
)</f>
        <v>#N/A</v>
      </c>
    </row>
    <row r="482" spans="1:7" x14ac:dyDescent="0.25">
      <c r="A482" t="e">
        <f>IF(
OR(Shares!B482 = "8. Transferee of restricted securities", Shares!B482 = "9. Any person (substitution for securities etc.)"),
Shares!C482,
IF(
Shares!B482 = "",
#N/A,
Shares!B482)
)</f>
        <v>#N/A</v>
      </c>
      <c r="B482" t="e">
        <f>IF(
OR('Shares - LTR - Granted'!B482 = "8. Transferee of restricted securities", 'Shares - LTR - Granted'!B482 = "9. Any person (substitution for securities etc.)"),
'Shares - LTR - Granted'!C482,
IF(
'Shares - LTR - Granted'!B482 = "",
#N/A,
'Shares - LTR - Granted'!B482)
)</f>
        <v>#N/A</v>
      </c>
      <c r="C482" t="e">
        <f>IF(
OR('Performance Securities'!B482 = "8. Transferee of restricted securities", 'Performance Securities'!B482 = "9. Any person (substitution for securities etc.)"),
'Performance Securities'!C482,
IF(
'Performance Securities'!B482 = "",
#N/A,
'Performance Securities'!B482)
)</f>
        <v>#N/A</v>
      </c>
      <c r="D482" t="e">
        <f>IF(
OR('Options or Warrants'!B482 = "8. Transferee of restricted securities", 'Options or Warrants'!B482 = "9. Any person (substitution for securities etc.)"),
'Options or Warrants'!C482,
IF(
'Options or Warrants'!B482 = "",
#N/A,
'Options or Warrants'!B482)
)</f>
        <v>#N/A</v>
      </c>
      <c r="E482" t="e">
        <f>IF(
OR('Options - Free Attaching'!B482 = "8. Transferee of restricted securities", 'Options - Free Attaching'!B482 = "9. Any person (substitution for securities etc.)"),
'Options - Free Attaching'!C482,
IF(
'Options - Free Attaching'!B482 = "",
#N/A,
'Options - Free Attaching'!B482)
)</f>
        <v>#N/A</v>
      </c>
      <c r="F482" t="e">
        <f>IF(
OR('Con. Notes - Conversion'!B482 = "8. Transferee of restricted securities", 'Con. Notes - Conversion'!B482 = "9. Any person (substitution for securities etc.)"),
'Con. Notes - Conversion'!C482,
IF(
'Con. Notes - Conversion'!B482 = "",
#N/A,
'Con. Notes - Conversion'!B482)
)</f>
        <v>#N/A</v>
      </c>
      <c r="G482" t="e">
        <f>IF(
OR('Con. Notes - No Conversion'!B482 = "8. Transferee of restricted securities", 'Con. Notes - No Conversion'!B482 = "9. Any person (substitution for securities etc.)"),
'Con. Notes - No Conversion'!C482,
IF(
'Con. Notes - No Conversion'!B482 = "",
#N/A,
'Con. Notes - No Conversion'!B482)
)</f>
        <v>#N/A</v>
      </c>
    </row>
    <row r="483" spans="1:7" x14ac:dyDescent="0.25">
      <c r="A483" t="e">
        <f>IF(
OR(Shares!B483 = "8. Transferee of restricted securities", Shares!B483 = "9. Any person (substitution for securities etc.)"),
Shares!C483,
IF(
Shares!B483 = "",
#N/A,
Shares!B483)
)</f>
        <v>#N/A</v>
      </c>
      <c r="B483" t="e">
        <f>IF(
OR('Shares - LTR - Granted'!B483 = "8. Transferee of restricted securities", 'Shares - LTR - Granted'!B483 = "9. Any person (substitution for securities etc.)"),
'Shares - LTR - Granted'!C483,
IF(
'Shares - LTR - Granted'!B483 = "",
#N/A,
'Shares - LTR - Granted'!B483)
)</f>
        <v>#N/A</v>
      </c>
      <c r="C483" t="e">
        <f>IF(
OR('Performance Securities'!B483 = "8. Transferee of restricted securities", 'Performance Securities'!B483 = "9. Any person (substitution for securities etc.)"),
'Performance Securities'!C483,
IF(
'Performance Securities'!B483 = "",
#N/A,
'Performance Securities'!B483)
)</f>
        <v>#N/A</v>
      </c>
      <c r="D483" t="e">
        <f>IF(
OR('Options or Warrants'!B483 = "8. Transferee of restricted securities", 'Options or Warrants'!B483 = "9. Any person (substitution for securities etc.)"),
'Options or Warrants'!C483,
IF(
'Options or Warrants'!B483 = "",
#N/A,
'Options or Warrants'!B483)
)</f>
        <v>#N/A</v>
      </c>
      <c r="E483" t="e">
        <f>IF(
OR('Options - Free Attaching'!B483 = "8. Transferee of restricted securities", 'Options - Free Attaching'!B483 = "9. Any person (substitution for securities etc.)"),
'Options - Free Attaching'!C483,
IF(
'Options - Free Attaching'!B483 = "",
#N/A,
'Options - Free Attaching'!B483)
)</f>
        <v>#N/A</v>
      </c>
      <c r="F483" t="e">
        <f>IF(
OR('Con. Notes - Conversion'!B483 = "8. Transferee of restricted securities", 'Con. Notes - Conversion'!B483 = "9. Any person (substitution for securities etc.)"),
'Con. Notes - Conversion'!C483,
IF(
'Con. Notes - Conversion'!B483 = "",
#N/A,
'Con. Notes - Conversion'!B483)
)</f>
        <v>#N/A</v>
      </c>
      <c r="G483" t="e">
        <f>IF(
OR('Con. Notes - No Conversion'!B483 = "8. Transferee of restricted securities", 'Con. Notes - No Conversion'!B483 = "9. Any person (substitution for securities etc.)"),
'Con. Notes - No Conversion'!C483,
IF(
'Con. Notes - No Conversion'!B483 = "",
#N/A,
'Con. Notes - No Conversion'!B483)
)</f>
        <v>#N/A</v>
      </c>
    </row>
    <row r="484" spans="1:7" x14ac:dyDescent="0.25">
      <c r="A484" t="e">
        <f>IF(
OR(Shares!B484 = "8. Transferee of restricted securities", Shares!B484 = "9. Any person (substitution for securities etc.)"),
Shares!C484,
IF(
Shares!B484 = "",
#N/A,
Shares!B484)
)</f>
        <v>#N/A</v>
      </c>
      <c r="B484" t="e">
        <f>IF(
OR('Shares - LTR - Granted'!B484 = "8. Transferee of restricted securities", 'Shares - LTR - Granted'!B484 = "9. Any person (substitution for securities etc.)"),
'Shares - LTR - Granted'!C484,
IF(
'Shares - LTR - Granted'!B484 = "",
#N/A,
'Shares - LTR - Granted'!B484)
)</f>
        <v>#N/A</v>
      </c>
      <c r="C484" t="e">
        <f>IF(
OR('Performance Securities'!B484 = "8. Transferee of restricted securities", 'Performance Securities'!B484 = "9. Any person (substitution for securities etc.)"),
'Performance Securities'!C484,
IF(
'Performance Securities'!B484 = "",
#N/A,
'Performance Securities'!B484)
)</f>
        <v>#N/A</v>
      </c>
      <c r="D484" t="e">
        <f>IF(
OR('Options or Warrants'!B484 = "8. Transferee of restricted securities", 'Options or Warrants'!B484 = "9. Any person (substitution for securities etc.)"),
'Options or Warrants'!C484,
IF(
'Options or Warrants'!B484 = "",
#N/A,
'Options or Warrants'!B484)
)</f>
        <v>#N/A</v>
      </c>
      <c r="E484" t="e">
        <f>IF(
OR('Options - Free Attaching'!B484 = "8. Transferee of restricted securities", 'Options - Free Attaching'!B484 = "9. Any person (substitution for securities etc.)"),
'Options - Free Attaching'!C484,
IF(
'Options - Free Attaching'!B484 = "",
#N/A,
'Options - Free Attaching'!B484)
)</f>
        <v>#N/A</v>
      </c>
      <c r="F484" t="e">
        <f>IF(
OR('Con. Notes - Conversion'!B484 = "8. Transferee of restricted securities", 'Con. Notes - Conversion'!B484 = "9. Any person (substitution for securities etc.)"),
'Con. Notes - Conversion'!C484,
IF(
'Con. Notes - Conversion'!B484 = "",
#N/A,
'Con. Notes - Conversion'!B484)
)</f>
        <v>#N/A</v>
      </c>
      <c r="G484" t="e">
        <f>IF(
OR('Con. Notes - No Conversion'!B484 = "8. Transferee of restricted securities", 'Con. Notes - No Conversion'!B484 = "9. Any person (substitution for securities etc.)"),
'Con. Notes - No Conversion'!C484,
IF(
'Con. Notes - No Conversion'!B484 = "",
#N/A,
'Con. Notes - No Conversion'!B484)
)</f>
        <v>#N/A</v>
      </c>
    </row>
    <row r="485" spans="1:7" x14ac:dyDescent="0.25">
      <c r="A485" t="e">
        <f>IF(
OR(Shares!B485 = "8. Transferee of restricted securities", Shares!B485 = "9. Any person (substitution for securities etc.)"),
Shares!C485,
IF(
Shares!B485 = "",
#N/A,
Shares!B485)
)</f>
        <v>#N/A</v>
      </c>
      <c r="B485" t="e">
        <f>IF(
OR('Shares - LTR - Granted'!B485 = "8. Transferee of restricted securities", 'Shares - LTR - Granted'!B485 = "9. Any person (substitution for securities etc.)"),
'Shares - LTR - Granted'!C485,
IF(
'Shares - LTR - Granted'!B485 = "",
#N/A,
'Shares - LTR - Granted'!B485)
)</f>
        <v>#N/A</v>
      </c>
      <c r="C485" t="e">
        <f>IF(
OR('Performance Securities'!B485 = "8. Transferee of restricted securities", 'Performance Securities'!B485 = "9. Any person (substitution for securities etc.)"),
'Performance Securities'!C485,
IF(
'Performance Securities'!B485 = "",
#N/A,
'Performance Securities'!B485)
)</f>
        <v>#N/A</v>
      </c>
      <c r="D485" t="e">
        <f>IF(
OR('Options or Warrants'!B485 = "8. Transferee of restricted securities", 'Options or Warrants'!B485 = "9. Any person (substitution for securities etc.)"),
'Options or Warrants'!C485,
IF(
'Options or Warrants'!B485 = "",
#N/A,
'Options or Warrants'!B485)
)</f>
        <v>#N/A</v>
      </c>
      <c r="E485" t="e">
        <f>IF(
OR('Options - Free Attaching'!B485 = "8. Transferee of restricted securities", 'Options - Free Attaching'!B485 = "9. Any person (substitution for securities etc.)"),
'Options - Free Attaching'!C485,
IF(
'Options - Free Attaching'!B485 = "",
#N/A,
'Options - Free Attaching'!B485)
)</f>
        <v>#N/A</v>
      </c>
      <c r="F485" t="e">
        <f>IF(
OR('Con. Notes - Conversion'!B485 = "8. Transferee of restricted securities", 'Con. Notes - Conversion'!B485 = "9. Any person (substitution for securities etc.)"),
'Con. Notes - Conversion'!C485,
IF(
'Con. Notes - Conversion'!B485 = "",
#N/A,
'Con. Notes - Conversion'!B485)
)</f>
        <v>#N/A</v>
      </c>
      <c r="G485" t="e">
        <f>IF(
OR('Con. Notes - No Conversion'!B485 = "8. Transferee of restricted securities", 'Con. Notes - No Conversion'!B485 = "9. Any person (substitution for securities etc.)"),
'Con. Notes - No Conversion'!C485,
IF(
'Con. Notes - No Conversion'!B485 = "",
#N/A,
'Con. Notes - No Conversion'!B485)
)</f>
        <v>#N/A</v>
      </c>
    </row>
    <row r="486" spans="1:7" x14ac:dyDescent="0.25">
      <c r="A486" t="e">
        <f>IF(
OR(Shares!B486 = "8. Transferee of restricted securities", Shares!B486 = "9. Any person (substitution for securities etc.)"),
Shares!C486,
IF(
Shares!B486 = "",
#N/A,
Shares!B486)
)</f>
        <v>#N/A</v>
      </c>
      <c r="B486" t="e">
        <f>IF(
OR('Shares - LTR - Granted'!B486 = "8. Transferee of restricted securities", 'Shares - LTR - Granted'!B486 = "9. Any person (substitution for securities etc.)"),
'Shares - LTR - Granted'!C486,
IF(
'Shares - LTR - Granted'!B486 = "",
#N/A,
'Shares - LTR - Granted'!B486)
)</f>
        <v>#N/A</v>
      </c>
      <c r="C486" t="e">
        <f>IF(
OR('Performance Securities'!B486 = "8. Transferee of restricted securities", 'Performance Securities'!B486 = "9. Any person (substitution for securities etc.)"),
'Performance Securities'!C486,
IF(
'Performance Securities'!B486 = "",
#N/A,
'Performance Securities'!B486)
)</f>
        <v>#N/A</v>
      </c>
      <c r="D486" t="e">
        <f>IF(
OR('Options or Warrants'!B486 = "8. Transferee of restricted securities", 'Options or Warrants'!B486 = "9. Any person (substitution for securities etc.)"),
'Options or Warrants'!C486,
IF(
'Options or Warrants'!B486 = "",
#N/A,
'Options or Warrants'!B486)
)</f>
        <v>#N/A</v>
      </c>
      <c r="E486" t="e">
        <f>IF(
OR('Options - Free Attaching'!B486 = "8. Transferee of restricted securities", 'Options - Free Attaching'!B486 = "9. Any person (substitution for securities etc.)"),
'Options - Free Attaching'!C486,
IF(
'Options - Free Attaching'!B486 = "",
#N/A,
'Options - Free Attaching'!B486)
)</f>
        <v>#N/A</v>
      </c>
      <c r="F486" t="e">
        <f>IF(
OR('Con. Notes - Conversion'!B486 = "8. Transferee of restricted securities", 'Con. Notes - Conversion'!B486 = "9. Any person (substitution for securities etc.)"),
'Con. Notes - Conversion'!C486,
IF(
'Con. Notes - Conversion'!B486 = "",
#N/A,
'Con. Notes - Conversion'!B486)
)</f>
        <v>#N/A</v>
      </c>
      <c r="G486" t="e">
        <f>IF(
OR('Con. Notes - No Conversion'!B486 = "8. Transferee of restricted securities", 'Con. Notes - No Conversion'!B486 = "9. Any person (substitution for securities etc.)"),
'Con. Notes - No Conversion'!C486,
IF(
'Con. Notes - No Conversion'!B486 = "",
#N/A,
'Con. Notes - No Conversion'!B486)
)</f>
        <v>#N/A</v>
      </c>
    </row>
    <row r="487" spans="1:7" x14ac:dyDescent="0.25">
      <c r="A487" t="e">
        <f>IF(
OR(Shares!B487 = "8. Transferee of restricted securities", Shares!B487 = "9. Any person (substitution for securities etc.)"),
Shares!C487,
IF(
Shares!B487 = "",
#N/A,
Shares!B487)
)</f>
        <v>#N/A</v>
      </c>
      <c r="B487" t="e">
        <f>IF(
OR('Shares - LTR - Granted'!B487 = "8. Transferee of restricted securities", 'Shares - LTR - Granted'!B487 = "9. Any person (substitution for securities etc.)"),
'Shares - LTR - Granted'!C487,
IF(
'Shares - LTR - Granted'!B487 = "",
#N/A,
'Shares - LTR - Granted'!B487)
)</f>
        <v>#N/A</v>
      </c>
      <c r="C487" t="e">
        <f>IF(
OR('Performance Securities'!B487 = "8. Transferee of restricted securities", 'Performance Securities'!B487 = "9. Any person (substitution for securities etc.)"),
'Performance Securities'!C487,
IF(
'Performance Securities'!B487 = "",
#N/A,
'Performance Securities'!B487)
)</f>
        <v>#N/A</v>
      </c>
      <c r="D487" t="e">
        <f>IF(
OR('Options or Warrants'!B487 = "8. Transferee of restricted securities", 'Options or Warrants'!B487 = "9. Any person (substitution for securities etc.)"),
'Options or Warrants'!C487,
IF(
'Options or Warrants'!B487 = "",
#N/A,
'Options or Warrants'!B487)
)</f>
        <v>#N/A</v>
      </c>
      <c r="E487" t="e">
        <f>IF(
OR('Options - Free Attaching'!B487 = "8. Transferee of restricted securities", 'Options - Free Attaching'!B487 = "9. Any person (substitution for securities etc.)"),
'Options - Free Attaching'!C487,
IF(
'Options - Free Attaching'!B487 = "",
#N/A,
'Options - Free Attaching'!B487)
)</f>
        <v>#N/A</v>
      </c>
      <c r="F487" t="e">
        <f>IF(
OR('Con. Notes - Conversion'!B487 = "8. Transferee of restricted securities", 'Con. Notes - Conversion'!B487 = "9. Any person (substitution for securities etc.)"),
'Con. Notes - Conversion'!C487,
IF(
'Con. Notes - Conversion'!B487 = "",
#N/A,
'Con. Notes - Conversion'!B487)
)</f>
        <v>#N/A</v>
      </c>
      <c r="G487" t="e">
        <f>IF(
OR('Con. Notes - No Conversion'!B487 = "8. Transferee of restricted securities", 'Con. Notes - No Conversion'!B487 = "9. Any person (substitution for securities etc.)"),
'Con. Notes - No Conversion'!C487,
IF(
'Con. Notes - No Conversion'!B487 = "",
#N/A,
'Con. Notes - No Conversion'!B487)
)</f>
        <v>#N/A</v>
      </c>
    </row>
    <row r="488" spans="1:7" x14ac:dyDescent="0.25">
      <c r="A488" t="e">
        <f>IF(
OR(Shares!B488 = "8. Transferee of restricted securities", Shares!B488 = "9. Any person (substitution for securities etc.)"),
Shares!C488,
IF(
Shares!B488 = "",
#N/A,
Shares!B488)
)</f>
        <v>#N/A</v>
      </c>
      <c r="B488" t="e">
        <f>IF(
OR('Shares - LTR - Granted'!B488 = "8. Transferee of restricted securities", 'Shares - LTR - Granted'!B488 = "9. Any person (substitution for securities etc.)"),
'Shares - LTR - Granted'!C488,
IF(
'Shares - LTR - Granted'!B488 = "",
#N/A,
'Shares - LTR - Granted'!B488)
)</f>
        <v>#N/A</v>
      </c>
      <c r="C488" t="e">
        <f>IF(
OR('Performance Securities'!B488 = "8. Transferee of restricted securities", 'Performance Securities'!B488 = "9. Any person (substitution for securities etc.)"),
'Performance Securities'!C488,
IF(
'Performance Securities'!B488 = "",
#N/A,
'Performance Securities'!B488)
)</f>
        <v>#N/A</v>
      </c>
      <c r="D488" t="e">
        <f>IF(
OR('Options or Warrants'!B488 = "8. Transferee of restricted securities", 'Options or Warrants'!B488 = "9. Any person (substitution for securities etc.)"),
'Options or Warrants'!C488,
IF(
'Options or Warrants'!B488 = "",
#N/A,
'Options or Warrants'!B488)
)</f>
        <v>#N/A</v>
      </c>
      <c r="E488" t="e">
        <f>IF(
OR('Options - Free Attaching'!B488 = "8. Transferee of restricted securities", 'Options - Free Attaching'!B488 = "9. Any person (substitution for securities etc.)"),
'Options - Free Attaching'!C488,
IF(
'Options - Free Attaching'!B488 = "",
#N/A,
'Options - Free Attaching'!B488)
)</f>
        <v>#N/A</v>
      </c>
      <c r="F488" t="e">
        <f>IF(
OR('Con. Notes - Conversion'!B488 = "8. Transferee of restricted securities", 'Con. Notes - Conversion'!B488 = "9. Any person (substitution for securities etc.)"),
'Con. Notes - Conversion'!C488,
IF(
'Con. Notes - Conversion'!B488 = "",
#N/A,
'Con. Notes - Conversion'!B488)
)</f>
        <v>#N/A</v>
      </c>
      <c r="G488" t="e">
        <f>IF(
OR('Con. Notes - No Conversion'!B488 = "8. Transferee of restricted securities", 'Con. Notes - No Conversion'!B488 = "9. Any person (substitution for securities etc.)"),
'Con. Notes - No Conversion'!C488,
IF(
'Con. Notes - No Conversion'!B488 = "",
#N/A,
'Con. Notes - No Conversion'!B488)
)</f>
        <v>#N/A</v>
      </c>
    </row>
    <row r="489" spans="1:7" x14ac:dyDescent="0.25">
      <c r="A489" t="e">
        <f>IF(
OR(Shares!B489 = "8. Transferee of restricted securities", Shares!B489 = "9. Any person (substitution for securities etc.)"),
Shares!C489,
IF(
Shares!B489 = "",
#N/A,
Shares!B489)
)</f>
        <v>#N/A</v>
      </c>
      <c r="B489" t="e">
        <f>IF(
OR('Shares - LTR - Granted'!B489 = "8. Transferee of restricted securities", 'Shares - LTR - Granted'!B489 = "9. Any person (substitution for securities etc.)"),
'Shares - LTR - Granted'!C489,
IF(
'Shares - LTR - Granted'!B489 = "",
#N/A,
'Shares - LTR - Granted'!B489)
)</f>
        <v>#N/A</v>
      </c>
      <c r="C489" t="e">
        <f>IF(
OR('Performance Securities'!B489 = "8. Transferee of restricted securities", 'Performance Securities'!B489 = "9. Any person (substitution for securities etc.)"),
'Performance Securities'!C489,
IF(
'Performance Securities'!B489 = "",
#N/A,
'Performance Securities'!B489)
)</f>
        <v>#N/A</v>
      </c>
      <c r="D489" t="e">
        <f>IF(
OR('Options or Warrants'!B489 = "8. Transferee of restricted securities", 'Options or Warrants'!B489 = "9. Any person (substitution for securities etc.)"),
'Options or Warrants'!C489,
IF(
'Options or Warrants'!B489 = "",
#N/A,
'Options or Warrants'!B489)
)</f>
        <v>#N/A</v>
      </c>
      <c r="E489" t="e">
        <f>IF(
OR('Options - Free Attaching'!B489 = "8. Transferee of restricted securities", 'Options - Free Attaching'!B489 = "9. Any person (substitution for securities etc.)"),
'Options - Free Attaching'!C489,
IF(
'Options - Free Attaching'!B489 = "",
#N/A,
'Options - Free Attaching'!B489)
)</f>
        <v>#N/A</v>
      </c>
      <c r="F489" t="e">
        <f>IF(
OR('Con. Notes - Conversion'!B489 = "8. Transferee of restricted securities", 'Con. Notes - Conversion'!B489 = "9. Any person (substitution for securities etc.)"),
'Con. Notes - Conversion'!C489,
IF(
'Con. Notes - Conversion'!B489 = "",
#N/A,
'Con. Notes - Conversion'!B489)
)</f>
        <v>#N/A</v>
      </c>
      <c r="G489" t="e">
        <f>IF(
OR('Con. Notes - No Conversion'!B489 = "8. Transferee of restricted securities", 'Con. Notes - No Conversion'!B489 = "9. Any person (substitution for securities etc.)"),
'Con. Notes - No Conversion'!C489,
IF(
'Con. Notes - No Conversion'!B489 = "",
#N/A,
'Con. Notes - No Conversion'!B489)
)</f>
        <v>#N/A</v>
      </c>
    </row>
    <row r="490" spans="1:7" x14ac:dyDescent="0.25">
      <c r="A490" t="e">
        <f>IF(
OR(Shares!B490 = "8. Transferee of restricted securities", Shares!B490 = "9. Any person (substitution for securities etc.)"),
Shares!C490,
IF(
Shares!B490 = "",
#N/A,
Shares!B490)
)</f>
        <v>#N/A</v>
      </c>
      <c r="B490" t="e">
        <f>IF(
OR('Shares - LTR - Granted'!B490 = "8. Transferee of restricted securities", 'Shares - LTR - Granted'!B490 = "9. Any person (substitution for securities etc.)"),
'Shares - LTR - Granted'!C490,
IF(
'Shares - LTR - Granted'!B490 = "",
#N/A,
'Shares - LTR - Granted'!B490)
)</f>
        <v>#N/A</v>
      </c>
      <c r="C490" t="e">
        <f>IF(
OR('Performance Securities'!B490 = "8. Transferee of restricted securities", 'Performance Securities'!B490 = "9. Any person (substitution for securities etc.)"),
'Performance Securities'!C490,
IF(
'Performance Securities'!B490 = "",
#N/A,
'Performance Securities'!B490)
)</f>
        <v>#N/A</v>
      </c>
      <c r="D490" t="e">
        <f>IF(
OR('Options or Warrants'!B490 = "8. Transferee of restricted securities", 'Options or Warrants'!B490 = "9. Any person (substitution for securities etc.)"),
'Options or Warrants'!C490,
IF(
'Options or Warrants'!B490 = "",
#N/A,
'Options or Warrants'!B490)
)</f>
        <v>#N/A</v>
      </c>
      <c r="E490" t="e">
        <f>IF(
OR('Options - Free Attaching'!B490 = "8. Transferee of restricted securities", 'Options - Free Attaching'!B490 = "9. Any person (substitution for securities etc.)"),
'Options - Free Attaching'!C490,
IF(
'Options - Free Attaching'!B490 = "",
#N/A,
'Options - Free Attaching'!B490)
)</f>
        <v>#N/A</v>
      </c>
      <c r="F490" t="e">
        <f>IF(
OR('Con. Notes - Conversion'!B490 = "8. Transferee of restricted securities", 'Con. Notes - Conversion'!B490 = "9. Any person (substitution for securities etc.)"),
'Con. Notes - Conversion'!C490,
IF(
'Con. Notes - Conversion'!B490 = "",
#N/A,
'Con. Notes - Conversion'!B490)
)</f>
        <v>#N/A</v>
      </c>
      <c r="G490" t="e">
        <f>IF(
OR('Con. Notes - No Conversion'!B490 = "8. Transferee of restricted securities", 'Con. Notes - No Conversion'!B490 = "9. Any person (substitution for securities etc.)"),
'Con. Notes - No Conversion'!C490,
IF(
'Con. Notes - No Conversion'!B490 = "",
#N/A,
'Con. Notes - No Conversion'!B490)
)</f>
        <v>#N/A</v>
      </c>
    </row>
    <row r="491" spans="1:7" x14ac:dyDescent="0.25">
      <c r="A491" t="e">
        <f>IF(
OR(Shares!B491 = "8. Transferee of restricted securities", Shares!B491 = "9. Any person (substitution for securities etc.)"),
Shares!C491,
IF(
Shares!B491 = "",
#N/A,
Shares!B491)
)</f>
        <v>#N/A</v>
      </c>
      <c r="B491" t="e">
        <f>IF(
OR('Shares - LTR - Granted'!B491 = "8. Transferee of restricted securities", 'Shares - LTR - Granted'!B491 = "9. Any person (substitution for securities etc.)"),
'Shares - LTR - Granted'!C491,
IF(
'Shares - LTR - Granted'!B491 = "",
#N/A,
'Shares - LTR - Granted'!B491)
)</f>
        <v>#N/A</v>
      </c>
      <c r="C491" t="e">
        <f>IF(
OR('Performance Securities'!B491 = "8. Transferee of restricted securities", 'Performance Securities'!B491 = "9. Any person (substitution for securities etc.)"),
'Performance Securities'!C491,
IF(
'Performance Securities'!B491 = "",
#N/A,
'Performance Securities'!B491)
)</f>
        <v>#N/A</v>
      </c>
      <c r="D491" t="e">
        <f>IF(
OR('Options or Warrants'!B491 = "8. Transferee of restricted securities", 'Options or Warrants'!B491 = "9. Any person (substitution for securities etc.)"),
'Options or Warrants'!C491,
IF(
'Options or Warrants'!B491 = "",
#N/A,
'Options or Warrants'!B491)
)</f>
        <v>#N/A</v>
      </c>
      <c r="E491" t="e">
        <f>IF(
OR('Options - Free Attaching'!B491 = "8. Transferee of restricted securities", 'Options - Free Attaching'!B491 = "9. Any person (substitution for securities etc.)"),
'Options - Free Attaching'!C491,
IF(
'Options - Free Attaching'!B491 = "",
#N/A,
'Options - Free Attaching'!B491)
)</f>
        <v>#N/A</v>
      </c>
      <c r="F491" t="e">
        <f>IF(
OR('Con. Notes - Conversion'!B491 = "8. Transferee of restricted securities", 'Con. Notes - Conversion'!B491 = "9. Any person (substitution for securities etc.)"),
'Con. Notes - Conversion'!C491,
IF(
'Con. Notes - Conversion'!B491 = "",
#N/A,
'Con. Notes - Conversion'!B491)
)</f>
        <v>#N/A</v>
      </c>
      <c r="G491" t="e">
        <f>IF(
OR('Con. Notes - No Conversion'!B491 = "8. Transferee of restricted securities", 'Con. Notes - No Conversion'!B491 = "9. Any person (substitution for securities etc.)"),
'Con. Notes - No Conversion'!C491,
IF(
'Con. Notes - No Conversion'!B491 = "",
#N/A,
'Con. Notes - No Conversion'!B491)
)</f>
        <v>#N/A</v>
      </c>
    </row>
    <row r="492" spans="1:7" x14ac:dyDescent="0.25">
      <c r="A492" t="e">
        <f>IF(
OR(Shares!B492 = "8. Transferee of restricted securities", Shares!B492 = "9. Any person (substitution for securities etc.)"),
Shares!C492,
IF(
Shares!B492 = "",
#N/A,
Shares!B492)
)</f>
        <v>#N/A</v>
      </c>
      <c r="B492" t="e">
        <f>IF(
OR('Shares - LTR - Granted'!B492 = "8. Transferee of restricted securities", 'Shares - LTR - Granted'!B492 = "9. Any person (substitution for securities etc.)"),
'Shares - LTR - Granted'!C492,
IF(
'Shares - LTR - Granted'!B492 = "",
#N/A,
'Shares - LTR - Granted'!B492)
)</f>
        <v>#N/A</v>
      </c>
      <c r="C492" t="e">
        <f>IF(
OR('Performance Securities'!B492 = "8. Transferee of restricted securities", 'Performance Securities'!B492 = "9. Any person (substitution for securities etc.)"),
'Performance Securities'!C492,
IF(
'Performance Securities'!B492 = "",
#N/A,
'Performance Securities'!B492)
)</f>
        <v>#N/A</v>
      </c>
      <c r="D492" t="e">
        <f>IF(
OR('Options or Warrants'!B492 = "8. Transferee of restricted securities", 'Options or Warrants'!B492 = "9. Any person (substitution for securities etc.)"),
'Options or Warrants'!C492,
IF(
'Options or Warrants'!B492 = "",
#N/A,
'Options or Warrants'!B492)
)</f>
        <v>#N/A</v>
      </c>
      <c r="E492" t="e">
        <f>IF(
OR('Options - Free Attaching'!B492 = "8. Transferee of restricted securities", 'Options - Free Attaching'!B492 = "9. Any person (substitution for securities etc.)"),
'Options - Free Attaching'!C492,
IF(
'Options - Free Attaching'!B492 = "",
#N/A,
'Options - Free Attaching'!B492)
)</f>
        <v>#N/A</v>
      </c>
      <c r="F492" t="e">
        <f>IF(
OR('Con. Notes - Conversion'!B492 = "8. Transferee of restricted securities", 'Con. Notes - Conversion'!B492 = "9. Any person (substitution for securities etc.)"),
'Con. Notes - Conversion'!C492,
IF(
'Con. Notes - Conversion'!B492 = "",
#N/A,
'Con. Notes - Conversion'!B492)
)</f>
        <v>#N/A</v>
      </c>
      <c r="G492" t="e">
        <f>IF(
OR('Con. Notes - No Conversion'!B492 = "8. Transferee of restricted securities", 'Con. Notes - No Conversion'!B492 = "9. Any person (substitution for securities etc.)"),
'Con. Notes - No Conversion'!C492,
IF(
'Con. Notes - No Conversion'!B492 = "",
#N/A,
'Con. Notes - No Conversion'!B492)
)</f>
        <v>#N/A</v>
      </c>
    </row>
    <row r="493" spans="1:7" x14ac:dyDescent="0.25">
      <c r="A493" t="e">
        <f>IF(
OR(Shares!B493 = "8. Transferee of restricted securities", Shares!B493 = "9. Any person (substitution for securities etc.)"),
Shares!C493,
IF(
Shares!B493 = "",
#N/A,
Shares!B493)
)</f>
        <v>#N/A</v>
      </c>
      <c r="B493" t="e">
        <f>IF(
OR('Shares - LTR - Granted'!B493 = "8. Transferee of restricted securities", 'Shares - LTR - Granted'!B493 = "9. Any person (substitution for securities etc.)"),
'Shares - LTR - Granted'!C493,
IF(
'Shares - LTR - Granted'!B493 = "",
#N/A,
'Shares - LTR - Granted'!B493)
)</f>
        <v>#N/A</v>
      </c>
      <c r="C493" t="e">
        <f>IF(
OR('Performance Securities'!B493 = "8. Transferee of restricted securities", 'Performance Securities'!B493 = "9. Any person (substitution for securities etc.)"),
'Performance Securities'!C493,
IF(
'Performance Securities'!B493 = "",
#N/A,
'Performance Securities'!B493)
)</f>
        <v>#N/A</v>
      </c>
      <c r="D493" t="e">
        <f>IF(
OR('Options or Warrants'!B493 = "8. Transferee of restricted securities", 'Options or Warrants'!B493 = "9. Any person (substitution for securities etc.)"),
'Options or Warrants'!C493,
IF(
'Options or Warrants'!B493 = "",
#N/A,
'Options or Warrants'!B493)
)</f>
        <v>#N/A</v>
      </c>
      <c r="E493" t="e">
        <f>IF(
OR('Options - Free Attaching'!B493 = "8. Transferee of restricted securities", 'Options - Free Attaching'!B493 = "9. Any person (substitution for securities etc.)"),
'Options - Free Attaching'!C493,
IF(
'Options - Free Attaching'!B493 = "",
#N/A,
'Options - Free Attaching'!B493)
)</f>
        <v>#N/A</v>
      </c>
      <c r="F493" t="e">
        <f>IF(
OR('Con. Notes - Conversion'!B493 = "8. Transferee of restricted securities", 'Con. Notes - Conversion'!B493 = "9. Any person (substitution for securities etc.)"),
'Con. Notes - Conversion'!C493,
IF(
'Con. Notes - Conversion'!B493 = "",
#N/A,
'Con. Notes - Conversion'!B493)
)</f>
        <v>#N/A</v>
      </c>
      <c r="G493" t="e">
        <f>IF(
OR('Con. Notes - No Conversion'!B493 = "8. Transferee of restricted securities", 'Con. Notes - No Conversion'!B493 = "9. Any person (substitution for securities etc.)"),
'Con. Notes - No Conversion'!C493,
IF(
'Con. Notes - No Conversion'!B493 = "",
#N/A,
'Con. Notes - No Conversion'!B493)
)</f>
        <v>#N/A</v>
      </c>
    </row>
    <row r="494" spans="1:7" x14ac:dyDescent="0.25">
      <c r="A494" t="e">
        <f>IF(
OR(Shares!B494 = "8. Transferee of restricted securities", Shares!B494 = "9. Any person (substitution for securities etc.)"),
Shares!C494,
IF(
Shares!B494 = "",
#N/A,
Shares!B494)
)</f>
        <v>#N/A</v>
      </c>
      <c r="B494" t="e">
        <f>IF(
OR('Shares - LTR - Granted'!B494 = "8. Transferee of restricted securities", 'Shares - LTR - Granted'!B494 = "9. Any person (substitution for securities etc.)"),
'Shares - LTR - Granted'!C494,
IF(
'Shares - LTR - Granted'!B494 = "",
#N/A,
'Shares - LTR - Granted'!B494)
)</f>
        <v>#N/A</v>
      </c>
      <c r="C494" t="e">
        <f>IF(
OR('Performance Securities'!B494 = "8. Transferee of restricted securities", 'Performance Securities'!B494 = "9. Any person (substitution for securities etc.)"),
'Performance Securities'!C494,
IF(
'Performance Securities'!B494 = "",
#N/A,
'Performance Securities'!B494)
)</f>
        <v>#N/A</v>
      </c>
      <c r="D494" t="e">
        <f>IF(
OR('Options or Warrants'!B494 = "8. Transferee of restricted securities", 'Options or Warrants'!B494 = "9. Any person (substitution for securities etc.)"),
'Options or Warrants'!C494,
IF(
'Options or Warrants'!B494 = "",
#N/A,
'Options or Warrants'!B494)
)</f>
        <v>#N/A</v>
      </c>
      <c r="E494" t="e">
        <f>IF(
OR('Options - Free Attaching'!B494 = "8. Transferee of restricted securities", 'Options - Free Attaching'!B494 = "9. Any person (substitution for securities etc.)"),
'Options - Free Attaching'!C494,
IF(
'Options - Free Attaching'!B494 = "",
#N/A,
'Options - Free Attaching'!B494)
)</f>
        <v>#N/A</v>
      </c>
      <c r="F494" t="e">
        <f>IF(
OR('Con. Notes - Conversion'!B494 = "8. Transferee of restricted securities", 'Con. Notes - Conversion'!B494 = "9. Any person (substitution for securities etc.)"),
'Con. Notes - Conversion'!C494,
IF(
'Con. Notes - Conversion'!B494 = "",
#N/A,
'Con. Notes - Conversion'!B494)
)</f>
        <v>#N/A</v>
      </c>
      <c r="G494" t="e">
        <f>IF(
OR('Con. Notes - No Conversion'!B494 = "8. Transferee of restricted securities", 'Con. Notes - No Conversion'!B494 = "9. Any person (substitution for securities etc.)"),
'Con. Notes - No Conversion'!C494,
IF(
'Con. Notes - No Conversion'!B494 = "",
#N/A,
'Con. Notes - No Conversion'!B494)
)</f>
        <v>#N/A</v>
      </c>
    </row>
    <row r="495" spans="1:7" x14ac:dyDescent="0.25">
      <c r="A495" t="e">
        <f>IF(
OR(Shares!B495 = "8. Transferee of restricted securities", Shares!B495 = "9. Any person (substitution for securities etc.)"),
Shares!C495,
IF(
Shares!B495 = "",
#N/A,
Shares!B495)
)</f>
        <v>#N/A</v>
      </c>
      <c r="B495" t="e">
        <f>IF(
OR('Shares - LTR - Granted'!B495 = "8. Transferee of restricted securities", 'Shares - LTR - Granted'!B495 = "9. Any person (substitution for securities etc.)"),
'Shares - LTR - Granted'!C495,
IF(
'Shares - LTR - Granted'!B495 = "",
#N/A,
'Shares - LTR - Granted'!B495)
)</f>
        <v>#N/A</v>
      </c>
      <c r="C495" t="e">
        <f>IF(
OR('Performance Securities'!B495 = "8. Transferee of restricted securities", 'Performance Securities'!B495 = "9. Any person (substitution for securities etc.)"),
'Performance Securities'!C495,
IF(
'Performance Securities'!B495 = "",
#N/A,
'Performance Securities'!B495)
)</f>
        <v>#N/A</v>
      </c>
      <c r="D495" t="e">
        <f>IF(
OR('Options or Warrants'!B495 = "8. Transferee of restricted securities", 'Options or Warrants'!B495 = "9. Any person (substitution for securities etc.)"),
'Options or Warrants'!C495,
IF(
'Options or Warrants'!B495 = "",
#N/A,
'Options or Warrants'!B495)
)</f>
        <v>#N/A</v>
      </c>
      <c r="E495" t="e">
        <f>IF(
OR('Options - Free Attaching'!B495 = "8. Transferee of restricted securities", 'Options - Free Attaching'!B495 = "9. Any person (substitution for securities etc.)"),
'Options - Free Attaching'!C495,
IF(
'Options - Free Attaching'!B495 = "",
#N/A,
'Options - Free Attaching'!B495)
)</f>
        <v>#N/A</v>
      </c>
      <c r="F495" t="e">
        <f>IF(
OR('Con. Notes - Conversion'!B495 = "8. Transferee of restricted securities", 'Con. Notes - Conversion'!B495 = "9. Any person (substitution for securities etc.)"),
'Con. Notes - Conversion'!C495,
IF(
'Con. Notes - Conversion'!B495 = "",
#N/A,
'Con. Notes - Conversion'!B495)
)</f>
        <v>#N/A</v>
      </c>
      <c r="G495" t="e">
        <f>IF(
OR('Con. Notes - No Conversion'!B495 = "8. Transferee of restricted securities", 'Con. Notes - No Conversion'!B495 = "9. Any person (substitution for securities etc.)"),
'Con. Notes - No Conversion'!C495,
IF(
'Con. Notes - No Conversion'!B495 = "",
#N/A,
'Con. Notes - No Conversion'!B495)
)</f>
        <v>#N/A</v>
      </c>
    </row>
    <row r="496" spans="1:7" x14ac:dyDescent="0.25">
      <c r="A496" t="e">
        <f>IF(
OR(Shares!B496 = "8. Transferee of restricted securities", Shares!B496 = "9. Any person (substitution for securities etc.)"),
Shares!C496,
IF(
Shares!B496 = "",
#N/A,
Shares!B496)
)</f>
        <v>#N/A</v>
      </c>
      <c r="B496" t="e">
        <f>IF(
OR('Shares - LTR - Granted'!B496 = "8. Transferee of restricted securities", 'Shares - LTR - Granted'!B496 = "9. Any person (substitution for securities etc.)"),
'Shares - LTR - Granted'!C496,
IF(
'Shares - LTR - Granted'!B496 = "",
#N/A,
'Shares - LTR - Granted'!B496)
)</f>
        <v>#N/A</v>
      </c>
      <c r="C496" t="e">
        <f>IF(
OR('Performance Securities'!B496 = "8. Transferee of restricted securities", 'Performance Securities'!B496 = "9. Any person (substitution for securities etc.)"),
'Performance Securities'!C496,
IF(
'Performance Securities'!B496 = "",
#N/A,
'Performance Securities'!B496)
)</f>
        <v>#N/A</v>
      </c>
      <c r="D496" t="e">
        <f>IF(
OR('Options or Warrants'!B496 = "8. Transferee of restricted securities", 'Options or Warrants'!B496 = "9. Any person (substitution for securities etc.)"),
'Options or Warrants'!C496,
IF(
'Options or Warrants'!B496 = "",
#N/A,
'Options or Warrants'!B496)
)</f>
        <v>#N/A</v>
      </c>
      <c r="E496" t="e">
        <f>IF(
OR('Options - Free Attaching'!B496 = "8. Transferee of restricted securities", 'Options - Free Attaching'!B496 = "9. Any person (substitution for securities etc.)"),
'Options - Free Attaching'!C496,
IF(
'Options - Free Attaching'!B496 = "",
#N/A,
'Options - Free Attaching'!B496)
)</f>
        <v>#N/A</v>
      </c>
      <c r="F496" t="e">
        <f>IF(
OR('Con. Notes - Conversion'!B496 = "8. Transferee of restricted securities", 'Con. Notes - Conversion'!B496 = "9. Any person (substitution for securities etc.)"),
'Con. Notes - Conversion'!C496,
IF(
'Con. Notes - Conversion'!B496 = "",
#N/A,
'Con. Notes - Conversion'!B496)
)</f>
        <v>#N/A</v>
      </c>
      <c r="G496" t="e">
        <f>IF(
OR('Con. Notes - No Conversion'!B496 = "8. Transferee of restricted securities", 'Con. Notes - No Conversion'!B496 = "9. Any person (substitution for securities etc.)"),
'Con. Notes - No Conversion'!C496,
IF(
'Con. Notes - No Conversion'!B496 = "",
#N/A,
'Con. Notes - No Conversion'!B496)
)</f>
        <v>#N/A</v>
      </c>
    </row>
    <row r="497" spans="1:7" x14ac:dyDescent="0.25">
      <c r="A497" t="e">
        <f>IF(
OR(Shares!B497 = "8. Transferee of restricted securities", Shares!B497 = "9. Any person (substitution for securities etc.)"),
Shares!C497,
IF(
Shares!B497 = "",
#N/A,
Shares!B497)
)</f>
        <v>#N/A</v>
      </c>
      <c r="B497" t="e">
        <f>IF(
OR('Shares - LTR - Granted'!B497 = "8. Transferee of restricted securities", 'Shares - LTR - Granted'!B497 = "9. Any person (substitution for securities etc.)"),
'Shares - LTR - Granted'!C497,
IF(
'Shares - LTR - Granted'!B497 = "",
#N/A,
'Shares - LTR - Granted'!B497)
)</f>
        <v>#N/A</v>
      </c>
      <c r="C497" t="e">
        <f>IF(
OR('Performance Securities'!B497 = "8. Transferee of restricted securities", 'Performance Securities'!B497 = "9. Any person (substitution for securities etc.)"),
'Performance Securities'!C497,
IF(
'Performance Securities'!B497 = "",
#N/A,
'Performance Securities'!B497)
)</f>
        <v>#N/A</v>
      </c>
      <c r="D497" t="e">
        <f>IF(
OR('Options or Warrants'!B497 = "8. Transferee of restricted securities", 'Options or Warrants'!B497 = "9. Any person (substitution for securities etc.)"),
'Options or Warrants'!C497,
IF(
'Options or Warrants'!B497 = "",
#N/A,
'Options or Warrants'!B497)
)</f>
        <v>#N/A</v>
      </c>
      <c r="E497" t="e">
        <f>IF(
OR('Options - Free Attaching'!B497 = "8. Transferee of restricted securities", 'Options - Free Attaching'!B497 = "9. Any person (substitution for securities etc.)"),
'Options - Free Attaching'!C497,
IF(
'Options - Free Attaching'!B497 = "",
#N/A,
'Options - Free Attaching'!B497)
)</f>
        <v>#N/A</v>
      </c>
      <c r="F497" t="e">
        <f>IF(
OR('Con. Notes - Conversion'!B497 = "8. Transferee of restricted securities", 'Con. Notes - Conversion'!B497 = "9. Any person (substitution for securities etc.)"),
'Con. Notes - Conversion'!C497,
IF(
'Con. Notes - Conversion'!B497 = "",
#N/A,
'Con. Notes - Conversion'!B497)
)</f>
        <v>#N/A</v>
      </c>
      <c r="G497" t="e">
        <f>IF(
OR('Con. Notes - No Conversion'!B497 = "8. Transferee of restricted securities", 'Con. Notes - No Conversion'!B497 = "9. Any person (substitution for securities etc.)"),
'Con. Notes - No Conversion'!C497,
IF(
'Con. Notes - No Conversion'!B497 = "",
#N/A,
'Con. Notes - No Conversion'!B497)
)</f>
        <v>#N/A</v>
      </c>
    </row>
    <row r="498" spans="1:7" x14ac:dyDescent="0.25">
      <c r="A498" t="e">
        <f>IF(
OR(Shares!B498 = "8. Transferee of restricted securities", Shares!B498 = "9. Any person (substitution for securities etc.)"),
Shares!C498,
IF(
Shares!B498 = "",
#N/A,
Shares!B498)
)</f>
        <v>#N/A</v>
      </c>
      <c r="B498" t="e">
        <f>IF(
OR('Shares - LTR - Granted'!B498 = "8. Transferee of restricted securities", 'Shares - LTR - Granted'!B498 = "9. Any person (substitution for securities etc.)"),
'Shares - LTR - Granted'!C498,
IF(
'Shares - LTR - Granted'!B498 = "",
#N/A,
'Shares - LTR - Granted'!B498)
)</f>
        <v>#N/A</v>
      </c>
      <c r="C498" t="e">
        <f>IF(
OR('Performance Securities'!B498 = "8. Transferee of restricted securities", 'Performance Securities'!B498 = "9. Any person (substitution for securities etc.)"),
'Performance Securities'!C498,
IF(
'Performance Securities'!B498 = "",
#N/A,
'Performance Securities'!B498)
)</f>
        <v>#N/A</v>
      </c>
      <c r="D498" t="e">
        <f>IF(
OR('Options or Warrants'!B498 = "8. Transferee of restricted securities", 'Options or Warrants'!B498 = "9. Any person (substitution for securities etc.)"),
'Options or Warrants'!C498,
IF(
'Options or Warrants'!B498 = "",
#N/A,
'Options or Warrants'!B498)
)</f>
        <v>#N/A</v>
      </c>
      <c r="E498" t="e">
        <f>IF(
OR('Options - Free Attaching'!B498 = "8. Transferee of restricted securities", 'Options - Free Attaching'!B498 = "9. Any person (substitution for securities etc.)"),
'Options - Free Attaching'!C498,
IF(
'Options - Free Attaching'!B498 = "",
#N/A,
'Options - Free Attaching'!B498)
)</f>
        <v>#N/A</v>
      </c>
      <c r="F498" t="e">
        <f>IF(
OR('Con. Notes - Conversion'!B498 = "8. Transferee of restricted securities", 'Con. Notes - Conversion'!B498 = "9. Any person (substitution for securities etc.)"),
'Con. Notes - Conversion'!C498,
IF(
'Con. Notes - Conversion'!B498 = "",
#N/A,
'Con. Notes - Conversion'!B498)
)</f>
        <v>#N/A</v>
      </c>
      <c r="G498" t="e">
        <f>IF(
OR('Con. Notes - No Conversion'!B498 = "8. Transferee of restricted securities", 'Con. Notes - No Conversion'!B498 = "9. Any person (substitution for securities etc.)"),
'Con. Notes - No Conversion'!C498,
IF(
'Con. Notes - No Conversion'!B498 = "",
#N/A,
'Con. Notes - No Conversion'!B498)
)</f>
        <v>#N/A</v>
      </c>
    </row>
    <row r="499" spans="1:7" x14ac:dyDescent="0.25">
      <c r="A499" t="e">
        <f>IF(
OR(Shares!B499 = "8. Transferee of restricted securities", Shares!B499 = "9. Any person (substitution for securities etc.)"),
Shares!C499,
IF(
Shares!B499 = "",
#N/A,
Shares!B499)
)</f>
        <v>#N/A</v>
      </c>
      <c r="B499" t="e">
        <f>IF(
OR('Shares - LTR - Granted'!B499 = "8. Transferee of restricted securities", 'Shares - LTR - Granted'!B499 = "9. Any person (substitution for securities etc.)"),
'Shares - LTR - Granted'!C499,
IF(
'Shares - LTR - Granted'!B499 = "",
#N/A,
'Shares - LTR - Granted'!B499)
)</f>
        <v>#N/A</v>
      </c>
      <c r="C499" t="e">
        <f>IF(
OR('Performance Securities'!B499 = "8. Transferee of restricted securities", 'Performance Securities'!B499 = "9. Any person (substitution for securities etc.)"),
'Performance Securities'!C499,
IF(
'Performance Securities'!B499 = "",
#N/A,
'Performance Securities'!B499)
)</f>
        <v>#N/A</v>
      </c>
      <c r="D499" t="e">
        <f>IF(
OR('Options or Warrants'!B499 = "8. Transferee of restricted securities", 'Options or Warrants'!B499 = "9. Any person (substitution for securities etc.)"),
'Options or Warrants'!C499,
IF(
'Options or Warrants'!B499 = "",
#N/A,
'Options or Warrants'!B499)
)</f>
        <v>#N/A</v>
      </c>
      <c r="E499" t="e">
        <f>IF(
OR('Options - Free Attaching'!B499 = "8. Transferee of restricted securities", 'Options - Free Attaching'!B499 = "9. Any person (substitution for securities etc.)"),
'Options - Free Attaching'!C499,
IF(
'Options - Free Attaching'!B499 = "",
#N/A,
'Options - Free Attaching'!B499)
)</f>
        <v>#N/A</v>
      </c>
      <c r="F499" t="e">
        <f>IF(
OR('Con. Notes - Conversion'!B499 = "8. Transferee of restricted securities", 'Con. Notes - Conversion'!B499 = "9. Any person (substitution for securities etc.)"),
'Con. Notes - Conversion'!C499,
IF(
'Con. Notes - Conversion'!B499 = "",
#N/A,
'Con. Notes - Conversion'!B499)
)</f>
        <v>#N/A</v>
      </c>
      <c r="G499" t="e">
        <f>IF(
OR('Con. Notes - No Conversion'!B499 = "8. Transferee of restricted securities", 'Con. Notes - No Conversion'!B499 = "9. Any person (substitution for securities etc.)"),
'Con. Notes - No Conversion'!C499,
IF(
'Con. Notes - No Conversion'!B499 = "",
#N/A,
'Con. Notes - No Conversion'!B499)
)</f>
        <v>#N/A</v>
      </c>
    </row>
    <row r="500" spans="1:7" x14ac:dyDescent="0.25">
      <c r="A500" t="e">
        <f>IF(
OR(Shares!B500 = "8. Transferee of restricted securities", Shares!B500 = "9. Any person (substitution for securities etc.)"),
Shares!C500,
IF(
Shares!B500 = "",
#N/A,
Shares!B500)
)</f>
        <v>#N/A</v>
      </c>
      <c r="B500" t="e">
        <f>IF(
OR('Shares - LTR - Granted'!B500 = "8. Transferee of restricted securities", 'Shares - LTR - Granted'!B500 = "9. Any person (substitution for securities etc.)"),
'Shares - LTR - Granted'!C500,
IF(
'Shares - LTR - Granted'!B500 = "",
#N/A,
'Shares - LTR - Granted'!B500)
)</f>
        <v>#N/A</v>
      </c>
      <c r="C500" t="e">
        <f>IF(
OR('Performance Securities'!B500 = "8. Transferee of restricted securities", 'Performance Securities'!B500 = "9. Any person (substitution for securities etc.)"),
'Performance Securities'!C500,
IF(
'Performance Securities'!B500 = "",
#N/A,
'Performance Securities'!B500)
)</f>
        <v>#N/A</v>
      </c>
      <c r="D500" t="e">
        <f>IF(
OR('Options or Warrants'!B500 = "8. Transferee of restricted securities", 'Options or Warrants'!B500 = "9. Any person (substitution for securities etc.)"),
'Options or Warrants'!C500,
IF(
'Options or Warrants'!B500 = "",
#N/A,
'Options or Warrants'!B500)
)</f>
        <v>#N/A</v>
      </c>
      <c r="E500" t="e">
        <f>IF(
OR('Options - Free Attaching'!B500 = "8. Transferee of restricted securities", 'Options - Free Attaching'!B500 = "9. Any person (substitution for securities etc.)"),
'Options - Free Attaching'!C500,
IF(
'Options - Free Attaching'!B500 = "",
#N/A,
'Options - Free Attaching'!B500)
)</f>
        <v>#N/A</v>
      </c>
      <c r="F500" t="e">
        <f>IF(
OR('Con. Notes - Conversion'!B500 = "8. Transferee of restricted securities", 'Con. Notes - Conversion'!B500 = "9. Any person (substitution for securities etc.)"),
'Con. Notes - Conversion'!C500,
IF(
'Con. Notes - Conversion'!B500 = "",
#N/A,
'Con. Notes - Conversion'!B500)
)</f>
        <v>#N/A</v>
      </c>
      <c r="G500" t="e">
        <f>IF(
OR('Con. Notes - No Conversion'!B500 = "8. Transferee of restricted securities", 'Con. Notes - No Conversion'!B500 = "9. Any person (substitution for securities etc.)"),
'Con. Notes - No Conversion'!C500,
IF(
'Con. Notes - No Conversion'!B500 = "",
#N/A,
'Con. Notes - No Conversion'!B500)
)</f>
        <v>#N/A</v>
      </c>
    </row>
    <row r="501" spans="1:7" x14ac:dyDescent="0.25">
      <c r="A501" t="e">
        <f>IF(
OR(Shares!B501 = "8. Transferee of restricted securities", Shares!B501 = "9. Any person (substitution for securities etc.)"),
Shares!C501,
IF(
Shares!B501 = "",
#N/A,
Shares!B501)
)</f>
        <v>#N/A</v>
      </c>
      <c r="B501" t="e">
        <f>IF(
OR('Shares - LTR - Granted'!B501 = "8. Transferee of restricted securities", 'Shares - LTR - Granted'!B501 = "9. Any person (substitution for securities etc.)"),
'Shares - LTR - Granted'!C501,
IF(
'Shares - LTR - Granted'!B501 = "",
#N/A,
'Shares - LTR - Granted'!B501)
)</f>
        <v>#N/A</v>
      </c>
      <c r="C501" t="e">
        <f>IF(
OR('Performance Securities'!B501 = "8. Transferee of restricted securities", 'Performance Securities'!B501 = "9. Any person (substitution for securities etc.)"),
'Performance Securities'!C501,
IF(
'Performance Securities'!B501 = "",
#N/A,
'Performance Securities'!B501)
)</f>
        <v>#N/A</v>
      </c>
      <c r="D501" t="e">
        <f>IF(
OR('Options or Warrants'!B501 = "8. Transferee of restricted securities", 'Options or Warrants'!B501 = "9. Any person (substitution for securities etc.)"),
'Options or Warrants'!C501,
IF(
'Options or Warrants'!B501 = "",
#N/A,
'Options or Warrants'!B501)
)</f>
        <v>#N/A</v>
      </c>
      <c r="E501" t="e">
        <f>IF(
OR('Options - Free Attaching'!B501 = "8. Transferee of restricted securities", 'Options - Free Attaching'!B501 = "9. Any person (substitution for securities etc.)"),
'Options - Free Attaching'!C501,
IF(
'Options - Free Attaching'!B501 = "",
#N/A,
'Options - Free Attaching'!B501)
)</f>
        <v>#N/A</v>
      </c>
      <c r="F501" t="e">
        <f>IF(
OR('Con. Notes - Conversion'!B501 = "8. Transferee of restricted securities", 'Con. Notes - Conversion'!B501 = "9. Any person (substitution for securities etc.)"),
'Con. Notes - Conversion'!C501,
IF(
'Con. Notes - Conversion'!B501 = "",
#N/A,
'Con. Notes - Conversion'!B501)
)</f>
        <v>#N/A</v>
      </c>
      <c r="G501" t="e">
        <f>IF(
OR('Con. Notes - No Conversion'!B501 = "8. Transferee of restricted securities", 'Con. Notes - No Conversion'!B501 = "9. Any person (substitution for securities etc.)"),
'Con. Notes - No Conversion'!C501,
IF(
'Con. Notes - No Conversion'!B501 = "",
#N/A,
'Con. Notes - No Conversion'!B501)
)</f>
        <v>#N/A</v>
      </c>
    </row>
    <row r="502" spans="1:7" x14ac:dyDescent="0.25">
      <c r="A502" t="e">
        <f>IF(
OR(Shares!B502 = "8. Transferee of restricted securities", Shares!B502 = "9. Any person (substitution for securities etc.)"),
Shares!C502,
IF(
Shares!B502 = "",
#N/A,
Shares!B502)
)</f>
        <v>#N/A</v>
      </c>
      <c r="B502" t="e">
        <f>IF(
OR('Shares - LTR - Granted'!B502 = "8. Transferee of restricted securities", 'Shares - LTR - Granted'!B502 = "9. Any person (substitution for securities etc.)"),
'Shares - LTR - Granted'!C502,
IF(
'Shares - LTR - Granted'!B502 = "",
#N/A,
'Shares - LTR - Granted'!B502)
)</f>
        <v>#N/A</v>
      </c>
      <c r="C502" t="e">
        <f>IF(
OR('Performance Securities'!B502 = "8. Transferee of restricted securities", 'Performance Securities'!B502 = "9. Any person (substitution for securities etc.)"),
'Performance Securities'!C502,
IF(
'Performance Securities'!B502 = "",
#N/A,
'Performance Securities'!B502)
)</f>
        <v>#N/A</v>
      </c>
      <c r="D502" t="e">
        <f>IF(
OR('Options or Warrants'!B502 = "8. Transferee of restricted securities", 'Options or Warrants'!B502 = "9. Any person (substitution for securities etc.)"),
'Options or Warrants'!C502,
IF(
'Options or Warrants'!B502 = "",
#N/A,
'Options or Warrants'!B502)
)</f>
        <v>#N/A</v>
      </c>
      <c r="E502" t="e">
        <f>IF(
OR('Options - Free Attaching'!B502 = "8. Transferee of restricted securities", 'Options - Free Attaching'!B502 = "9. Any person (substitution for securities etc.)"),
'Options - Free Attaching'!C502,
IF(
'Options - Free Attaching'!B502 = "",
#N/A,
'Options - Free Attaching'!B502)
)</f>
        <v>#N/A</v>
      </c>
      <c r="F502" t="e">
        <f>IF(
OR('Con. Notes - Conversion'!B502 = "8. Transferee of restricted securities", 'Con. Notes - Conversion'!B502 = "9. Any person (substitution for securities etc.)"),
'Con. Notes - Conversion'!C502,
IF(
'Con. Notes - Conversion'!B502 = "",
#N/A,
'Con. Notes - Conversion'!B502)
)</f>
        <v>#N/A</v>
      </c>
      <c r="G502" t="e">
        <f>IF(
OR('Con. Notes - No Conversion'!B502 = "8. Transferee of restricted securities", 'Con. Notes - No Conversion'!B502 = "9. Any person (substitution for securities etc.)"),
'Con. Notes - No Conversion'!C502,
IF(
'Con. Notes - No Conversion'!B502 = "",
#N/A,
'Con. Notes - No Conversion'!B502)
)</f>
        <v>#N/A</v>
      </c>
    </row>
    <row r="503" spans="1:7" x14ac:dyDescent="0.25">
      <c r="A503" t="e">
        <f>IF(
OR(Shares!B503 = "8. Transferee of restricted securities", Shares!B503 = "9. Any person (substitution for securities etc.)"),
Shares!C503,
IF(
Shares!B503 = "",
#N/A,
Shares!B503)
)</f>
        <v>#N/A</v>
      </c>
      <c r="B503" t="e">
        <f>IF(
OR('Shares - LTR - Granted'!B503 = "8. Transferee of restricted securities", 'Shares - LTR - Granted'!B503 = "9. Any person (substitution for securities etc.)"),
'Shares - LTR - Granted'!C503,
IF(
'Shares - LTR - Granted'!B503 = "",
#N/A,
'Shares - LTR - Granted'!B503)
)</f>
        <v>#N/A</v>
      </c>
      <c r="C503" t="e">
        <f>IF(
OR('Performance Securities'!B503 = "8. Transferee of restricted securities", 'Performance Securities'!B503 = "9. Any person (substitution for securities etc.)"),
'Performance Securities'!C503,
IF(
'Performance Securities'!B503 = "",
#N/A,
'Performance Securities'!B503)
)</f>
        <v>#N/A</v>
      </c>
      <c r="D503" t="e">
        <f>IF(
OR('Options or Warrants'!B503 = "8. Transferee of restricted securities", 'Options or Warrants'!B503 = "9. Any person (substitution for securities etc.)"),
'Options or Warrants'!C503,
IF(
'Options or Warrants'!B503 = "",
#N/A,
'Options or Warrants'!B503)
)</f>
        <v>#N/A</v>
      </c>
      <c r="E503" t="e">
        <f>IF(
OR('Options - Free Attaching'!B503 = "8. Transferee of restricted securities", 'Options - Free Attaching'!B503 = "9. Any person (substitution for securities etc.)"),
'Options - Free Attaching'!C503,
IF(
'Options - Free Attaching'!B503 = "",
#N/A,
'Options - Free Attaching'!B503)
)</f>
        <v>#N/A</v>
      </c>
      <c r="F503" t="e">
        <f>IF(
OR('Con. Notes - Conversion'!B503 = "8. Transferee of restricted securities", 'Con. Notes - Conversion'!B503 = "9. Any person (substitution for securities etc.)"),
'Con. Notes - Conversion'!C503,
IF(
'Con. Notes - Conversion'!B503 = "",
#N/A,
'Con. Notes - Conversion'!B503)
)</f>
        <v>#N/A</v>
      </c>
      <c r="G503" t="e">
        <f>IF(
OR('Con. Notes - No Conversion'!B503 = "8. Transferee of restricted securities", 'Con. Notes - No Conversion'!B503 = "9. Any person (substitution for securities etc.)"),
'Con. Notes - No Conversion'!C503,
IF(
'Con. Notes - No Conversion'!B503 = "",
#N/A,
'Con. Notes - No Conversion'!B503)
)</f>
        <v>#N/A</v>
      </c>
    </row>
    <row r="504" spans="1:7" x14ac:dyDescent="0.25">
      <c r="A504" t="e">
        <f>IF(
OR(Shares!B504 = "8. Transferee of restricted securities", Shares!B504 = "9. Any person (substitution for securities etc.)"),
Shares!C504,
IF(
Shares!B504 = "",
#N/A,
Shares!B504)
)</f>
        <v>#N/A</v>
      </c>
      <c r="B504" t="e">
        <f>IF(
OR('Shares - LTR - Granted'!B504 = "8. Transferee of restricted securities", 'Shares - LTR - Granted'!B504 = "9. Any person (substitution for securities etc.)"),
'Shares - LTR - Granted'!C504,
IF(
'Shares - LTR - Granted'!B504 = "",
#N/A,
'Shares - LTR - Granted'!B504)
)</f>
        <v>#N/A</v>
      </c>
      <c r="C504" t="e">
        <f>IF(
OR('Performance Securities'!B504 = "8. Transferee of restricted securities", 'Performance Securities'!B504 = "9. Any person (substitution for securities etc.)"),
'Performance Securities'!C504,
IF(
'Performance Securities'!B504 = "",
#N/A,
'Performance Securities'!B504)
)</f>
        <v>#N/A</v>
      </c>
      <c r="D504" t="e">
        <f>IF(
OR('Options or Warrants'!B504 = "8. Transferee of restricted securities", 'Options or Warrants'!B504 = "9. Any person (substitution for securities etc.)"),
'Options or Warrants'!C504,
IF(
'Options or Warrants'!B504 = "",
#N/A,
'Options or Warrants'!B504)
)</f>
        <v>#N/A</v>
      </c>
      <c r="E504" t="e">
        <f>IF(
OR('Options - Free Attaching'!B504 = "8. Transferee of restricted securities", 'Options - Free Attaching'!B504 = "9. Any person (substitution for securities etc.)"),
'Options - Free Attaching'!C504,
IF(
'Options - Free Attaching'!B504 = "",
#N/A,
'Options - Free Attaching'!B504)
)</f>
        <v>#N/A</v>
      </c>
      <c r="F504" t="e">
        <f>IF(
OR('Con. Notes - Conversion'!B504 = "8. Transferee of restricted securities", 'Con. Notes - Conversion'!B504 = "9. Any person (substitution for securities etc.)"),
'Con. Notes - Conversion'!C504,
IF(
'Con. Notes - Conversion'!B504 = "",
#N/A,
'Con. Notes - Conversion'!B504)
)</f>
        <v>#N/A</v>
      </c>
      <c r="G504" t="e">
        <f>IF(
OR('Con. Notes - No Conversion'!B504 = "8. Transferee of restricted securities", 'Con. Notes - No Conversion'!B504 = "9. Any person (substitution for securities etc.)"),
'Con. Notes - No Conversion'!C504,
IF(
'Con. Notes - No Conversion'!B504 = "",
#N/A,
'Con. Notes - No Conversion'!B504)
)</f>
        <v>#N/A</v>
      </c>
    </row>
    <row r="505" spans="1:7" x14ac:dyDescent="0.25">
      <c r="A505" t="e">
        <f>IF(
OR(Shares!B505 = "8. Transferee of restricted securities", Shares!B505 = "9. Any person (substitution for securities etc.)"),
Shares!C505,
IF(
Shares!B505 = "",
#N/A,
Shares!B505)
)</f>
        <v>#N/A</v>
      </c>
      <c r="B505" t="e">
        <f>IF(
OR('Shares - LTR - Granted'!B505 = "8. Transferee of restricted securities", 'Shares - LTR - Granted'!B505 = "9. Any person (substitution for securities etc.)"),
'Shares - LTR - Granted'!C505,
IF(
'Shares - LTR - Granted'!B505 = "",
#N/A,
'Shares - LTR - Granted'!B505)
)</f>
        <v>#N/A</v>
      </c>
      <c r="C505" t="e">
        <f>IF(
OR('Performance Securities'!B505 = "8. Transferee of restricted securities", 'Performance Securities'!B505 = "9. Any person (substitution for securities etc.)"),
'Performance Securities'!C505,
IF(
'Performance Securities'!B505 = "",
#N/A,
'Performance Securities'!B505)
)</f>
        <v>#N/A</v>
      </c>
      <c r="D505" t="e">
        <f>IF(
OR('Options or Warrants'!B505 = "8. Transferee of restricted securities", 'Options or Warrants'!B505 = "9. Any person (substitution for securities etc.)"),
'Options or Warrants'!C505,
IF(
'Options or Warrants'!B505 = "",
#N/A,
'Options or Warrants'!B505)
)</f>
        <v>#N/A</v>
      </c>
      <c r="E505" t="e">
        <f>IF(
OR('Options - Free Attaching'!B505 = "8. Transferee of restricted securities", 'Options - Free Attaching'!B505 = "9. Any person (substitution for securities etc.)"),
'Options - Free Attaching'!C505,
IF(
'Options - Free Attaching'!B505 = "",
#N/A,
'Options - Free Attaching'!B505)
)</f>
        <v>#N/A</v>
      </c>
      <c r="F505" t="e">
        <f>IF(
OR('Con. Notes - Conversion'!B505 = "8. Transferee of restricted securities", 'Con. Notes - Conversion'!B505 = "9. Any person (substitution for securities etc.)"),
'Con. Notes - Conversion'!C505,
IF(
'Con. Notes - Conversion'!B505 = "",
#N/A,
'Con. Notes - Conversion'!B505)
)</f>
        <v>#N/A</v>
      </c>
      <c r="G505" t="e">
        <f>IF(
OR('Con. Notes - No Conversion'!B505 = "8. Transferee of restricted securities", 'Con. Notes - No Conversion'!B505 = "9. Any person (substitution for securities etc.)"),
'Con. Notes - No Conversion'!C505,
IF(
'Con. Notes - No Conversion'!B505 = "",
#N/A,
'Con. Notes - No Conversion'!B505)
)</f>
        <v>#N/A</v>
      </c>
    </row>
    <row r="506" spans="1:7" x14ac:dyDescent="0.25">
      <c r="A506" t="e">
        <f>IF(
OR(Shares!B506 = "8. Transferee of restricted securities", Shares!B506 = "9. Any person (substitution for securities etc.)"),
Shares!C506,
IF(
Shares!B506 = "",
#N/A,
Shares!B506)
)</f>
        <v>#N/A</v>
      </c>
      <c r="B506" t="e">
        <f>IF(
OR('Shares - LTR - Granted'!B506 = "8. Transferee of restricted securities", 'Shares - LTR - Granted'!B506 = "9. Any person (substitution for securities etc.)"),
'Shares - LTR - Granted'!C506,
IF(
'Shares - LTR - Granted'!B506 = "",
#N/A,
'Shares - LTR - Granted'!B506)
)</f>
        <v>#N/A</v>
      </c>
      <c r="C506" t="e">
        <f>IF(
OR('Performance Securities'!B506 = "8. Transferee of restricted securities", 'Performance Securities'!B506 = "9. Any person (substitution for securities etc.)"),
'Performance Securities'!C506,
IF(
'Performance Securities'!B506 = "",
#N/A,
'Performance Securities'!B506)
)</f>
        <v>#N/A</v>
      </c>
      <c r="D506" t="e">
        <f>IF(
OR('Options or Warrants'!B506 = "8. Transferee of restricted securities", 'Options or Warrants'!B506 = "9. Any person (substitution for securities etc.)"),
'Options or Warrants'!C506,
IF(
'Options or Warrants'!B506 = "",
#N/A,
'Options or Warrants'!B506)
)</f>
        <v>#N/A</v>
      </c>
      <c r="E506" t="e">
        <f>IF(
OR('Options - Free Attaching'!B506 = "8. Transferee of restricted securities", 'Options - Free Attaching'!B506 = "9. Any person (substitution for securities etc.)"),
'Options - Free Attaching'!C506,
IF(
'Options - Free Attaching'!B506 = "",
#N/A,
'Options - Free Attaching'!B506)
)</f>
        <v>#N/A</v>
      </c>
      <c r="F506" t="e">
        <f>IF(
OR('Con. Notes - Conversion'!B506 = "8. Transferee of restricted securities", 'Con. Notes - Conversion'!B506 = "9. Any person (substitution for securities etc.)"),
'Con. Notes - Conversion'!C506,
IF(
'Con. Notes - Conversion'!B506 = "",
#N/A,
'Con. Notes - Conversion'!B506)
)</f>
        <v>#N/A</v>
      </c>
      <c r="G506" t="e">
        <f>IF(
OR('Con. Notes - No Conversion'!B506 = "8. Transferee of restricted securities", 'Con. Notes - No Conversion'!B506 = "9. Any person (substitution for securities etc.)"),
'Con. Notes - No Conversion'!C506,
IF(
'Con. Notes - No Conversion'!B506 = "",
#N/A,
'Con. Notes - No Conversion'!B506)
)</f>
        <v>#N/A</v>
      </c>
    </row>
    <row r="507" spans="1:7" x14ac:dyDescent="0.25">
      <c r="A507" t="e">
        <f>IF(
OR(Shares!B507 = "8. Transferee of restricted securities", Shares!B507 = "9. Any person (substitution for securities etc.)"),
Shares!C507,
IF(
Shares!B507 = "",
#N/A,
Shares!B507)
)</f>
        <v>#N/A</v>
      </c>
      <c r="B507" t="e">
        <f>IF(
OR('Shares - LTR - Granted'!B507 = "8. Transferee of restricted securities", 'Shares - LTR - Granted'!B507 = "9. Any person (substitution for securities etc.)"),
'Shares - LTR - Granted'!C507,
IF(
'Shares - LTR - Granted'!B507 = "",
#N/A,
'Shares - LTR - Granted'!B507)
)</f>
        <v>#N/A</v>
      </c>
      <c r="C507" t="e">
        <f>IF(
OR('Performance Securities'!B507 = "8. Transferee of restricted securities", 'Performance Securities'!B507 = "9. Any person (substitution for securities etc.)"),
'Performance Securities'!C507,
IF(
'Performance Securities'!B507 = "",
#N/A,
'Performance Securities'!B507)
)</f>
        <v>#N/A</v>
      </c>
      <c r="D507" t="e">
        <f>IF(
OR('Options or Warrants'!B507 = "8. Transferee of restricted securities", 'Options or Warrants'!B507 = "9. Any person (substitution for securities etc.)"),
'Options or Warrants'!C507,
IF(
'Options or Warrants'!B507 = "",
#N/A,
'Options or Warrants'!B507)
)</f>
        <v>#N/A</v>
      </c>
      <c r="E507" t="e">
        <f>IF(
OR('Options - Free Attaching'!B507 = "8. Transferee of restricted securities", 'Options - Free Attaching'!B507 = "9. Any person (substitution for securities etc.)"),
'Options - Free Attaching'!C507,
IF(
'Options - Free Attaching'!B507 = "",
#N/A,
'Options - Free Attaching'!B507)
)</f>
        <v>#N/A</v>
      </c>
      <c r="F507" t="e">
        <f>IF(
OR('Con. Notes - Conversion'!B507 = "8. Transferee of restricted securities", 'Con. Notes - Conversion'!B507 = "9. Any person (substitution for securities etc.)"),
'Con. Notes - Conversion'!C507,
IF(
'Con. Notes - Conversion'!B507 = "",
#N/A,
'Con. Notes - Conversion'!B507)
)</f>
        <v>#N/A</v>
      </c>
      <c r="G507" t="e">
        <f>IF(
OR('Con. Notes - No Conversion'!B507 = "8. Transferee of restricted securities", 'Con. Notes - No Conversion'!B507 = "9. Any person (substitution for securities etc.)"),
'Con. Notes - No Conversion'!C507,
IF(
'Con. Notes - No Conversion'!B507 = "",
#N/A,
'Con. Notes - No Conversion'!B507)
)</f>
        <v>#N/A</v>
      </c>
    </row>
    <row r="508" spans="1:7" x14ac:dyDescent="0.25">
      <c r="A508" t="e">
        <f>IF(
OR(Shares!B508 = "8. Transferee of restricted securities", Shares!B508 = "9. Any person (substitution for securities etc.)"),
Shares!C508,
IF(
Shares!B508 = "",
#N/A,
Shares!B508)
)</f>
        <v>#N/A</v>
      </c>
      <c r="B508" t="e">
        <f>IF(
OR('Shares - LTR - Granted'!B508 = "8. Transferee of restricted securities", 'Shares - LTR - Granted'!B508 = "9. Any person (substitution for securities etc.)"),
'Shares - LTR - Granted'!C508,
IF(
'Shares - LTR - Granted'!B508 = "",
#N/A,
'Shares - LTR - Granted'!B508)
)</f>
        <v>#N/A</v>
      </c>
      <c r="C508" t="e">
        <f>IF(
OR('Performance Securities'!B508 = "8. Transferee of restricted securities", 'Performance Securities'!B508 = "9. Any person (substitution for securities etc.)"),
'Performance Securities'!C508,
IF(
'Performance Securities'!B508 = "",
#N/A,
'Performance Securities'!B508)
)</f>
        <v>#N/A</v>
      </c>
      <c r="D508" t="e">
        <f>IF(
OR('Options or Warrants'!B508 = "8. Transferee of restricted securities", 'Options or Warrants'!B508 = "9. Any person (substitution for securities etc.)"),
'Options or Warrants'!C508,
IF(
'Options or Warrants'!B508 = "",
#N/A,
'Options or Warrants'!B508)
)</f>
        <v>#N/A</v>
      </c>
      <c r="E508" t="e">
        <f>IF(
OR('Options - Free Attaching'!B508 = "8. Transferee of restricted securities", 'Options - Free Attaching'!B508 = "9. Any person (substitution for securities etc.)"),
'Options - Free Attaching'!C508,
IF(
'Options - Free Attaching'!B508 = "",
#N/A,
'Options - Free Attaching'!B508)
)</f>
        <v>#N/A</v>
      </c>
      <c r="F508" t="e">
        <f>IF(
OR('Con. Notes - Conversion'!B508 = "8. Transferee of restricted securities", 'Con. Notes - Conversion'!B508 = "9. Any person (substitution for securities etc.)"),
'Con. Notes - Conversion'!C508,
IF(
'Con. Notes - Conversion'!B508 = "",
#N/A,
'Con. Notes - Conversion'!B508)
)</f>
        <v>#N/A</v>
      </c>
      <c r="G508" t="e">
        <f>IF(
OR('Con. Notes - No Conversion'!B508 = "8. Transferee of restricted securities", 'Con. Notes - No Conversion'!B508 = "9. Any person (substitution for securities etc.)"),
'Con. Notes - No Conversion'!C508,
IF(
'Con. Notes - No Conversion'!B508 = "",
#N/A,
'Con. Notes - No Conversion'!B508)
)</f>
        <v>#N/A</v>
      </c>
    </row>
    <row r="509" spans="1:7" x14ac:dyDescent="0.25">
      <c r="A509" t="e">
        <f>IF(
OR(Shares!B509 = "8. Transferee of restricted securities", Shares!B509 = "9. Any person (substitution for securities etc.)"),
Shares!C509,
IF(
Shares!B509 = "",
#N/A,
Shares!B509)
)</f>
        <v>#N/A</v>
      </c>
      <c r="B509" t="e">
        <f>IF(
OR('Shares - LTR - Granted'!B509 = "8. Transferee of restricted securities", 'Shares - LTR - Granted'!B509 = "9. Any person (substitution for securities etc.)"),
'Shares - LTR - Granted'!C509,
IF(
'Shares - LTR - Granted'!B509 = "",
#N/A,
'Shares - LTR - Granted'!B509)
)</f>
        <v>#N/A</v>
      </c>
      <c r="C509" t="e">
        <f>IF(
OR('Performance Securities'!B509 = "8. Transferee of restricted securities", 'Performance Securities'!B509 = "9. Any person (substitution for securities etc.)"),
'Performance Securities'!C509,
IF(
'Performance Securities'!B509 = "",
#N/A,
'Performance Securities'!B509)
)</f>
        <v>#N/A</v>
      </c>
      <c r="D509" t="e">
        <f>IF(
OR('Options or Warrants'!B509 = "8. Transferee of restricted securities", 'Options or Warrants'!B509 = "9. Any person (substitution for securities etc.)"),
'Options or Warrants'!C509,
IF(
'Options or Warrants'!B509 = "",
#N/A,
'Options or Warrants'!B509)
)</f>
        <v>#N/A</v>
      </c>
      <c r="E509" t="e">
        <f>IF(
OR('Options - Free Attaching'!B509 = "8. Transferee of restricted securities", 'Options - Free Attaching'!B509 = "9. Any person (substitution for securities etc.)"),
'Options - Free Attaching'!C509,
IF(
'Options - Free Attaching'!B509 = "",
#N/A,
'Options - Free Attaching'!B509)
)</f>
        <v>#N/A</v>
      </c>
      <c r="F509" t="e">
        <f>IF(
OR('Con. Notes - Conversion'!B509 = "8. Transferee of restricted securities", 'Con. Notes - Conversion'!B509 = "9. Any person (substitution for securities etc.)"),
'Con. Notes - Conversion'!C509,
IF(
'Con. Notes - Conversion'!B509 = "",
#N/A,
'Con. Notes - Conversion'!B509)
)</f>
        <v>#N/A</v>
      </c>
      <c r="G509" t="e">
        <f>IF(
OR('Con. Notes - No Conversion'!B509 = "8. Transferee of restricted securities", 'Con. Notes - No Conversion'!B509 = "9. Any person (substitution for securities etc.)"),
'Con. Notes - No Conversion'!C509,
IF(
'Con. Notes - No Conversion'!B509 = "",
#N/A,
'Con. Notes - No Conversion'!B509)
)</f>
        <v>#N/A</v>
      </c>
    </row>
    <row r="510" spans="1:7" x14ac:dyDescent="0.25">
      <c r="A510" t="e">
        <f>IF(
OR(Shares!B510 = "8. Transferee of restricted securities", Shares!B510 = "9. Any person (substitution for securities etc.)"),
Shares!C510,
IF(
Shares!B510 = "",
#N/A,
Shares!B510)
)</f>
        <v>#N/A</v>
      </c>
      <c r="B510" t="e">
        <f>IF(
OR('Shares - LTR - Granted'!B510 = "8. Transferee of restricted securities", 'Shares - LTR - Granted'!B510 = "9. Any person (substitution for securities etc.)"),
'Shares - LTR - Granted'!C510,
IF(
'Shares - LTR - Granted'!B510 = "",
#N/A,
'Shares - LTR - Granted'!B510)
)</f>
        <v>#N/A</v>
      </c>
      <c r="C510" t="e">
        <f>IF(
OR('Performance Securities'!B510 = "8. Transferee of restricted securities", 'Performance Securities'!B510 = "9. Any person (substitution for securities etc.)"),
'Performance Securities'!C510,
IF(
'Performance Securities'!B510 = "",
#N/A,
'Performance Securities'!B510)
)</f>
        <v>#N/A</v>
      </c>
      <c r="D510" t="e">
        <f>IF(
OR('Options or Warrants'!B510 = "8. Transferee of restricted securities", 'Options or Warrants'!B510 = "9. Any person (substitution for securities etc.)"),
'Options or Warrants'!C510,
IF(
'Options or Warrants'!B510 = "",
#N/A,
'Options or Warrants'!B510)
)</f>
        <v>#N/A</v>
      </c>
      <c r="E510" t="e">
        <f>IF(
OR('Options - Free Attaching'!B510 = "8. Transferee of restricted securities", 'Options - Free Attaching'!B510 = "9. Any person (substitution for securities etc.)"),
'Options - Free Attaching'!C510,
IF(
'Options - Free Attaching'!B510 = "",
#N/A,
'Options - Free Attaching'!B510)
)</f>
        <v>#N/A</v>
      </c>
      <c r="F510" t="e">
        <f>IF(
OR('Con. Notes - Conversion'!B510 = "8. Transferee of restricted securities", 'Con. Notes - Conversion'!B510 = "9. Any person (substitution for securities etc.)"),
'Con. Notes - Conversion'!C510,
IF(
'Con. Notes - Conversion'!B510 = "",
#N/A,
'Con. Notes - Conversion'!B510)
)</f>
        <v>#N/A</v>
      </c>
      <c r="G510" t="e">
        <f>IF(
OR('Con. Notes - No Conversion'!B510 = "8. Transferee of restricted securities", 'Con. Notes - No Conversion'!B510 = "9. Any person (substitution for securities etc.)"),
'Con. Notes - No Conversion'!C510,
IF(
'Con. Notes - No Conversion'!B510 = "",
#N/A,
'Con. Notes - No Conversion'!B510)
)</f>
        <v>#N/A</v>
      </c>
    </row>
    <row r="511" spans="1:7" x14ac:dyDescent="0.25">
      <c r="A511" t="e">
        <f>IF(
OR(Shares!B511 = "8. Transferee of restricted securities", Shares!B511 = "9. Any person (substitution for securities etc.)"),
Shares!C511,
IF(
Shares!B511 = "",
#N/A,
Shares!B511)
)</f>
        <v>#N/A</v>
      </c>
      <c r="B511" t="e">
        <f>IF(
OR('Shares - LTR - Granted'!B511 = "8. Transferee of restricted securities", 'Shares - LTR - Granted'!B511 = "9. Any person (substitution for securities etc.)"),
'Shares - LTR - Granted'!C511,
IF(
'Shares - LTR - Granted'!B511 = "",
#N/A,
'Shares - LTR - Granted'!B511)
)</f>
        <v>#N/A</v>
      </c>
      <c r="C511" t="e">
        <f>IF(
OR('Performance Securities'!B511 = "8. Transferee of restricted securities", 'Performance Securities'!B511 = "9. Any person (substitution for securities etc.)"),
'Performance Securities'!C511,
IF(
'Performance Securities'!B511 = "",
#N/A,
'Performance Securities'!B511)
)</f>
        <v>#N/A</v>
      </c>
      <c r="D511" t="e">
        <f>IF(
OR('Options or Warrants'!B511 = "8. Transferee of restricted securities", 'Options or Warrants'!B511 = "9. Any person (substitution for securities etc.)"),
'Options or Warrants'!C511,
IF(
'Options or Warrants'!B511 = "",
#N/A,
'Options or Warrants'!B511)
)</f>
        <v>#N/A</v>
      </c>
      <c r="E511" t="e">
        <f>IF(
OR('Options - Free Attaching'!B511 = "8. Transferee of restricted securities", 'Options - Free Attaching'!B511 = "9. Any person (substitution for securities etc.)"),
'Options - Free Attaching'!C511,
IF(
'Options - Free Attaching'!B511 = "",
#N/A,
'Options - Free Attaching'!B511)
)</f>
        <v>#N/A</v>
      </c>
      <c r="F511" t="e">
        <f>IF(
OR('Con. Notes - Conversion'!B511 = "8. Transferee of restricted securities", 'Con. Notes - Conversion'!B511 = "9. Any person (substitution for securities etc.)"),
'Con. Notes - Conversion'!C511,
IF(
'Con. Notes - Conversion'!B511 = "",
#N/A,
'Con. Notes - Conversion'!B511)
)</f>
        <v>#N/A</v>
      </c>
      <c r="G511" t="e">
        <f>IF(
OR('Con. Notes - No Conversion'!B511 = "8. Transferee of restricted securities", 'Con. Notes - No Conversion'!B511 = "9. Any person (substitution for securities etc.)"),
'Con. Notes - No Conversion'!C511,
IF(
'Con. Notes - No Conversion'!B511 = "",
#N/A,
'Con. Notes - No Conversion'!B511)
)</f>
        <v>#N/A</v>
      </c>
    </row>
    <row r="512" spans="1:7" x14ac:dyDescent="0.25">
      <c r="A512" t="e">
        <f>IF(
OR(Shares!B512 = "8. Transferee of restricted securities", Shares!B512 = "9. Any person (substitution for securities etc.)"),
Shares!C512,
IF(
Shares!B512 = "",
#N/A,
Shares!B512)
)</f>
        <v>#N/A</v>
      </c>
      <c r="B512" t="e">
        <f>IF(
OR('Shares - LTR - Granted'!B512 = "8. Transferee of restricted securities", 'Shares - LTR - Granted'!B512 = "9. Any person (substitution for securities etc.)"),
'Shares - LTR - Granted'!C512,
IF(
'Shares - LTR - Granted'!B512 = "",
#N/A,
'Shares - LTR - Granted'!B512)
)</f>
        <v>#N/A</v>
      </c>
      <c r="C512" t="e">
        <f>IF(
OR('Performance Securities'!B512 = "8. Transferee of restricted securities", 'Performance Securities'!B512 = "9. Any person (substitution for securities etc.)"),
'Performance Securities'!C512,
IF(
'Performance Securities'!B512 = "",
#N/A,
'Performance Securities'!B512)
)</f>
        <v>#N/A</v>
      </c>
      <c r="D512" t="e">
        <f>IF(
OR('Options or Warrants'!B512 = "8. Transferee of restricted securities", 'Options or Warrants'!B512 = "9. Any person (substitution for securities etc.)"),
'Options or Warrants'!C512,
IF(
'Options or Warrants'!B512 = "",
#N/A,
'Options or Warrants'!B512)
)</f>
        <v>#N/A</v>
      </c>
      <c r="E512" t="e">
        <f>IF(
OR('Options - Free Attaching'!B512 = "8. Transferee of restricted securities", 'Options - Free Attaching'!B512 = "9. Any person (substitution for securities etc.)"),
'Options - Free Attaching'!C512,
IF(
'Options - Free Attaching'!B512 = "",
#N/A,
'Options - Free Attaching'!B512)
)</f>
        <v>#N/A</v>
      </c>
      <c r="F512" t="e">
        <f>IF(
OR('Con. Notes - Conversion'!B512 = "8. Transferee of restricted securities", 'Con. Notes - Conversion'!B512 = "9. Any person (substitution for securities etc.)"),
'Con. Notes - Conversion'!C512,
IF(
'Con. Notes - Conversion'!B512 = "",
#N/A,
'Con. Notes - Conversion'!B512)
)</f>
        <v>#N/A</v>
      </c>
      <c r="G512" t="e">
        <f>IF(
OR('Con. Notes - No Conversion'!B512 = "8. Transferee of restricted securities", 'Con. Notes - No Conversion'!B512 = "9. Any person (substitution for securities etc.)"),
'Con. Notes - No Conversion'!C512,
IF(
'Con. Notes - No Conversion'!B512 = "",
#N/A,
'Con. Notes - No Conversion'!B512)
)</f>
        <v>#N/A</v>
      </c>
    </row>
    <row r="513" spans="1:7" x14ac:dyDescent="0.25">
      <c r="A513" t="e">
        <f>IF(
OR(Shares!B513 = "8. Transferee of restricted securities", Shares!B513 = "9. Any person (substitution for securities etc.)"),
Shares!C513,
IF(
Shares!B513 = "",
#N/A,
Shares!B513)
)</f>
        <v>#N/A</v>
      </c>
      <c r="B513" t="e">
        <f>IF(
OR('Shares - LTR - Granted'!B513 = "8. Transferee of restricted securities", 'Shares - LTR - Granted'!B513 = "9. Any person (substitution for securities etc.)"),
'Shares - LTR - Granted'!C513,
IF(
'Shares - LTR - Granted'!B513 = "",
#N/A,
'Shares - LTR - Granted'!B513)
)</f>
        <v>#N/A</v>
      </c>
      <c r="C513" t="e">
        <f>IF(
OR('Performance Securities'!B513 = "8. Transferee of restricted securities", 'Performance Securities'!B513 = "9. Any person (substitution for securities etc.)"),
'Performance Securities'!C513,
IF(
'Performance Securities'!B513 = "",
#N/A,
'Performance Securities'!B513)
)</f>
        <v>#N/A</v>
      </c>
      <c r="D513" t="e">
        <f>IF(
OR('Options or Warrants'!B513 = "8. Transferee of restricted securities", 'Options or Warrants'!B513 = "9. Any person (substitution for securities etc.)"),
'Options or Warrants'!C513,
IF(
'Options or Warrants'!B513 = "",
#N/A,
'Options or Warrants'!B513)
)</f>
        <v>#N/A</v>
      </c>
      <c r="E513" t="e">
        <f>IF(
OR('Options - Free Attaching'!B513 = "8. Transferee of restricted securities", 'Options - Free Attaching'!B513 = "9. Any person (substitution for securities etc.)"),
'Options - Free Attaching'!C513,
IF(
'Options - Free Attaching'!B513 = "",
#N/A,
'Options - Free Attaching'!B513)
)</f>
        <v>#N/A</v>
      </c>
      <c r="F513" t="e">
        <f>IF(
OR('Con. Notes - Conversion'!B513 = "8. Transferee of restricted securities", 'Con. Notes - Conversion'!B513 = "9. Any person (substitution for securities etc.)"),
'Con. Notes - Conversion'!C513,
IF(
'Con. Notes - Conversion'!B513 = "",
#N/A,
'Con. Notes - Conversion'!B513)
)</f>
        <v>#N/A</v>
      </c>
      <c r="G513" t="e">
        <f>IF(
OR('Con. Notes - No Conversion'!B513 = "8. Transferee of restricted securities", 'Con. Notes - No Conversion'!B513 = "9. Any person (substitution for securities etc.)"),
'Con. Notes - No Conversion'!C513,
IF(
'Con. Notes - No Conversion'!B513 = "",
#N/A,
'Con. Notes - No Conversion'!B513)
)</f>
        <v>#N/A</v>
      </c>
    </row>
    <row r="514" spans="1:7" x14ac:dyDescent="0.25">
      <c r="A514" t="e">
        <f>IF(
OR(Shares!B514 = "8. Transferee of restricted securities", Shares!B514 = "9. Any person (substitution for securities etc.)"),
Shares!C514,
IF(
Shares!B514 = "",
#N/A,
Shares!B514)
)</f>
        <v>#N/A</v>
      </c>
      <c r="B514" t="e">
        <f>IF(
OR('Shares - LTR - Granted'!B514 = "8. Transferee of restricted securities", 'Shares - LTR - Granted'!B514 = "9. Any person (substitution for securities etc.)"),
'Shares - LTR - Granted'!C514,
IF(
'Shares - LTR - Granted'!B514 = "",
#N/A,
'Shares - LTR - Granted'!B514)
)</f>
        <v>#N/A</v>
      </c>
      <c r="C514" t="e">
        <f>IF(
OR('Performance Securities'!B514 = "8. Transferee of restricted securities", 'Performance Securities'!B514 = "9. Any person (substitution for securities etc.)"),
'Performance Securities'!C514,
IF(
'Performance Securities'!B514 = "",
#N/A,
'Performance Securities'!B514)
)</f>
        <v>#N/A</v>
      </c>
      <c r="D514" t="e">
        <f>IF(
OR('Options or Warrants'!B514 = "8. Transferee of restricted securities", 'Options or Warrants'!B514 = "9. Any person (substitution for securities etc.)"),
'Options or Warrants'!C514,
IF(
'Options or Warrants'!B514 = "",
#N/A,
'Options or Warrants'!B514)
)</f>
        <v>#N/A</v>
      </c>
      <c r="E514" t="e">
        <f>IF(
OR('Options - Free Attaching'!B514 = "8. Transferee of restricted securities", 'Options - Free Attaching'!B514 = "9. Any person (substitution for securities etc.)"),
'Options - Free Attaching'!C514,
IF(
'Options - Free Attaching'!B514 = "",
#N/A,
'Options - Free Attaching'!B514)
)</f>
        <v>#N/A</v>
      </c>
      <c r="F514" t="e">
        <f>IF(
OR('Con. Notes - Conversion'!B514 = "8. Transferee of restricted securities", 'Con. Notes - Conversion'!B514 = "9. Any person (substitution for securities etc.)"),
'Con. Notes - Conversion'!C514,
IF(
'Con. Notes - Conversion'!B514 = "",
#N/A,
'Con. Notes - Conversion'!B514)
)</f>
        <v>#N/A</v>
      </c>
      <c r="G514" t="e">
        <f>IF(
OR('Con. Notes - No Conversion'!B514 = "8. Transferee of restricted securities", 'Con. Notes - No Conversion'!B514 = "9. Any person (substitution for securities etc.)"),
'Con. Notes - No Conversion'!C514,
IF(
'Con. Notes - No Conversion'!B514 = "",
#N/A,
'Con. Notes - No Conversion'!B514)
)</f>
        <v>#N/A</v>
      </c>
    </row>
    <row r="515" spans="1:7" x14ac:dyDescent="0.25">
      <c r="A515" t="e">
        <f>IF(
OR(Shares!B515 = "8. Transferee of restricted securities", Shares!B515 = "9. Any person (substitution for securities etc.)"),
Shares!C515,
IF(
Shares!B515 = "",
#N/A,
Shares!B515)
)</f>
        <v>#N/A</v>
      </c>
      <c r="B515" t="e">
        <f>IF(
OR('Shares - LTR - Granted'!B515 = "8. Transferee of restricted securities", 'Shares - LTR - Granted'!B515 = "9. Any person (substitution for securities etc.)"),
'Shares - LTR - Granted'!C515,
IF(
'Shares - LTR - Granted'!B515 = "",
#N/A,
'Shares - LTR - Granted'!B515)
)</f>
        <v>#N/A</v>
      </c>
      <c r="C515" t="e">
        <f>IF(
OR('Performance Securities'!B515 = "8. Transferee of restricted securities", 'Performance Securities'!B515 = "9. Any person (substitution for securities etc.)"),
'Performance Securities'!C515,
IF(
'Performance Securities'!B515 = "",
#N/A,
'Performance Securities'!B515)
)</f>
        <v>#N/A</v>
      </c>
      <c r="D515" t="e">
        <f>IF(
OR('Options or Warrants'!B515 = "8. Transferee of restricted securities", 'Options or Warrants'!B515 = "9. Any person (substitution for securities etc.)"),
'Options or Warrants'!C515,
IF(
'Options or Warrants'!B515 = "",
#N/A,
'Options or Warrants'!B515)
)</f>
        <v>#N/A</v>
      </c>
      <c r="E515" t="e">
        <f>IF(
OR('Options - Free Attaching'!B515 = "8. Transferee of restricted securities", 'Options - Free Attaching'!B515 = "9. Any person (substitution for securities etc.)"),
'Options - Free Attaching'!C515,
IF(
'Options - Free Attaching'!B515 = "",
#N/A,
'Options - Free Attaching'!B515)
)</f>
        <v>#N/A</v>
      </c>
      <c r="F515" t="e">
        <f>IF(
OR('Con. Notes - Conversion'!B515 = "8. Transferee of restricted securities", 'Con. Notes - Conversion'!B515 = "9. Any person (substitution for securities etc.)"),
'Con. Notes - Conversion'!C515,
IF(
'Con. Notes - Conversion'!B515 = "",
#N/A,
'Con. Notes - Conversion'!B515)
)</f>
        <v>#N/A</v>
      </c>
      <c r="G515" t="e">
        <f>IF(
OR('Con. Notes - No Conversion'!B515 = "8. Transferee of restricted securities", 'Con. Notes - No Conversion'!B515 = "9. Any person (substitution for securities etc.)"),
'Con. Notes - No Conversion'!C515,
IF(
'Con. Notes - No Conversion'!B515 = "",
#N/A,
'Con. Notes - No Conversion'!B515)
)</f>
        <v>#N/A</v>
      </c>
    </row>
    <row r="516" spans="1:7" x14ac:dyDescent="0.25">
      <c r="A516" t="e">
        <f>IF(
OR(Shares!B516 = "8. Transferee of restricted securities", Shares!B516 = "9. Any person (substitution for securities etc.)"),
Shares!C516,
IF(
Shares!B516 = "",
#N/A,
Shares!B516)
)</f>
        <v>#N/A</v>
      </c>
      <c r="B516" t="e">
        <f>IF(
OR('Shares - LTR - Granted'!B516 = "8. Transferee of restricted securities", 'Shares - LTR - Granted'!B516 = "9. Any person (substitution for securities etc.)"),
'Shares - LTR - Granted'!C516,
IF(
'Shares - LTR - Granted'!B516 = "",
#N/A,
'Shares - LTR - Granted'!B516)
)</f>
        <v>#N/A</v>
      </c>
      <c r="C516" t="e">
        <f>IF(
OR('Performance Securities'!B516 = "8. Transferee of restricted securities", 'Performance Securities'!B516 = "9. Any person (substitution for securities etc.)"),
'Performance Securities'!C516,
IF(
'Performance Securities'!B516 = "",
#N/A,
'Performance Securities'!B516)
)</f>
        <v>#N/A</v>
      </c>
      <c r="D516" t="e">
        <f>IF(
OR('Options or Warrants'!B516 = "8. Transferee of restricted securities", 'Options or Warrants'!B516 = "9. Any person (substitution for securities etc.)"),
'Options or Warrants'!C516,
IF(
'Options or Warrants'!B516 = "",
#N/A,
'Options or Warrants'!B516)
)</f>
        <v>#N/A</v>
      </c>
      <c r="E516" t="e">
        <f>IF(
OR('Options - Free Attaching'!B516 = "8. Transferee of restricted securities", 'Options - Free Attaching'!B516 = "9. Any person (substitution for securities etc.)"),
'Options - Free Attaching'!C516,
IF(
'Options - Free Attaching'!B516 = "",
#N/A,
'Options - Free Attaching'!B516)
)</f>
        <v>#N/A</v>
      </c>
      <c r="F516" t="e">
        <f>IF(
OR('Con. Notes - Conversion'!B516 = "8. Transferee of restricted securities", 'Con. Notes - Conversion'!B516 = "9. Any person (substitution for securities etc.)"),
'Con. Notes - Conversion'!C516,
IF(
'Con. Notes - Conversion'!B516 = "",
#N/A,
'Con. Notes - Conversion'!B516)
)</f>
        <v>#N/A</v>
      </c>
      <c r="G516" t="e">
        <f>IF(
OR('Con. Notes - No Conversion'!B516 = "8. Transferee of restricted securities", 'Con. Notes - No Conversion'!B516 = "9. Any person (substitution for securities etc.)"),
'Con. Notes - No Conversion'!C516,
IF(
'Con. Notes - No Conversion'!B516 = "",
#N/A,
'Con. Notes - No Conversion'!B516)
)</f>
        <v>#N/A</v>
      </c>
    </row>
    <row r="517" spans="1:7" x14ac:dyDescent="0.25">
      <c r="A517" t="e">
        <f>IF(
OR(Shares!B517 = "8. Transferee of restricted securities", Shares!B517 = "9. Any person (substitution for securities etc.)"),
Shares!C517,
IF(
Shares!B517 = "",
#N/A,
Shares!B517)
)</f>
        <v>#N/A</v>
      </c>
      <c r="B517" t="e">
        <f>IF(
OR('Shares - LTR - Granted'!B517 = "8. Transferee of restricted securities", 'Shares - LTR - Granted'!B517 = "9. Any person (substitution for securities etc.)"),
'Shares - LTR - Granted'!C517,
IF(
'Shares - LTR - Granted'!B517 = "",
#N/A,
'Shares - LTR - Granted'!B517)
)</f>
        <v>#N/A</v>
      </c>
      <c r="C517" t="e">
        <f>IF(
OR('Performance Securities'!B517 = "8. Transferee of restricted securities", 'Performance Securities'!B517 = "9. Any person (substitution for securities etc.)"),
'Performance Securities'!C517,
IF(
'Performance Securities'!B517 = "",
#N/A,
'Performance Securities'!B517)
)</f>
        <v>#N/A</v>
      </c>
      <c r="D517" t="e">
        <f>IF(
OR('Options or Warrants'!B517 = "8. Transferee of restricted securities", 'Options or Warrants'!B517 = "9. Any person (substitution for securities etc.)"),
'Options or Warrants'!C517,
IF(
'Options or Warrants'!B517 = "",
#N/A,
'Options or Warrants'!B517)
)</f>
        <v>#N/A</v>
      </c>
      <c r="E517" t="e">
        <f>IF(
OR('Options - Free Attaching'!B517 = "8. Transferee of restricted securities", 'Options - Free Attaching'!B517 = "9. Any person (substitution for securities etc.)"),
'Options - Free Attaching'!C517,
IF(
'Options - Free Attaching'!B517 = "",
#N/A,
'Options - Free Attaching'!B517)
)</f>
        <v>#N/A</v>
      </c>
      <c r="F517" t="e">
        <f>IF(
OR('Con. Notes - Conversion'!B517 = "8. Transferee of restricted securities", 'Con. Notes - Conversion'!B517 = "9. Any person (substitution for securities etc.)"),
'Con. Notes - Conversion'!C517,
IF(
'Con. Notes - Conversion'!B517 = "",
#N/A,
'Con. Notes - Conversion'!B517)
)</f>
        <v>#N/A</v>
      </c>
      <c r="G517" t="e">
        <f>IF(
OR('Con. Notes - No Conversion'!B517 = "8. Transferee of restricted securities", 'Con. Notes - No Conversion'!B517 = "9. Any person (substitution for securities etc.)"),
'Con. Notes - No Conversion'!C517,
IF(
'Con. Notes - No Conversion'!B517 = "",
#N/A,
'Con. Notes - No Conversion'!B517)
)</f>
        <v>#N/A</v>
      </c>
    </row>
    <row r="518" spans="1:7" x14ac:dyDescent="0.25">
      <c r="A518" t="e">
        <f>IF(
OR(Shares!B518 = "8. Transferee of restricted securities", Shares!B518 = "9. Any person (substitution for securities etc.)"),
Shares!C518,
IF(
Shares!B518 = "",
#N/A,
Shares!B518)
)</f>
        <v>#N/A</v>
      </c>
      <c r="B518" t="e">
        <f>IF(
OR('Shares - LTR - Granted'!B518 = "8. Transferee of restricted securities", 'Shares - LTR - Granted'!B518 = "9. Any person (substitution for securities etc.)"),
'Shares - LTR - Granted'!C518,
IF(
'Shares - LTR - Granted'!B518 = "",
#N/A,
'Shares - LTR - Granted'!B518)
)</f>
        <v>#N/A</v>
      </c>
      <c r="C518" t="e">
        <f>IF(
OR('Performance Securities'!B518 = "8. Transferee of restricted securities", 'Performance Securities'!B518 = "9. Any person (substitution for securities etc.)"),
'Performance Securities'!C518,
IF(
'Performance Securities'!B518 = "",
#N/A,
'Performance Securities'!B518)
)</f>
        <v>#N/A</v>
      </c>
      <c r="D518" t="e">
        <f>IF(
OR('Options or Warrants'!B518 = "8. Transferee of restricted securities", 'Options or Warrants'!B518 = "9. Any person (substitution for securities etc.)"),
'Options or Warrants'!C518,
IF(
'Options or Warrants'!B518 = "",
#N/A,
'Options or Warrants'!B518)
)</f>
        <v>#N/A</v>
      </c>
      <c r="E518" t="e">
        <f>IF(
OR('Options - Free Attaching'!B518 = "8. Transferee of restricted securities", 'Options - Free Attaching'!B518 = "9. Any person (substitution for securities etc.)"),
'Options - Free Attaching'!C518,
IF(
'Options - Free Attaching'!B518 = "",
#N/A,
'Options - Free Attaching'!B518)
)</f>
        <v>#N/A</v>
      </c>
      <c r="F518" t="e">
        <f>IF(
OR('Con. Notes - Conversion'!B518 = "8. Transferee of restricted securities", 'Con. Notes - Conversion'!B518 = "9. Any person (substitution for securities etc.)"),
'Con. Notes - Conversion'!C518,
IF(
'Con. Notes - Conversion'!B518 = "",
#N/A,
'Con. Notes - Conversion'!B518)
)</f>
        <v>#N/A</v>
      </c>
      <c r="G518" t="e">
        <f>IF(
OR('Con. Notes - No Conversion'!B518 = "8. Transferee of restricted securities", 'Con. Notes - No Conversion'!B518 = "9. Any person (substitution for securities etc.)"),
'Con. Notes - No Conversion'!C518,
IF(
'Con. Notes - No Conversion'!B518 = "",
#N/A,
'Con. Notes - No Conversion'!B518)
)</f>
        <v>#N/A</v>
      </c>
    </row>
    <row r="519" spans="1:7" x14ac:dyDescent="0.25">
      <c r="A519" t="e">
        <f>IF(
OR(Shares!B519 = "8. Transferee of restricted securities", Shares!B519 = "9. Any person (substitution for securities etc.)"),
Shares!C519,
IF(
Shares!B519 = "",
#N/A,
Shares!B519)
)</f>
        <v>#N/A</v>
      </c>
      <c r="B519" t="e">
        <f>IF(
OR('Shares - LTR - Granted'!B519 = "8. Transferee of restricted securities", 'Shares - LTR - Granted'!B519 = "9. Any person (substitution for securities etc.)"),
'Shares - LTR - Granted'!C519,
IF(
'Shares - LTR - Granted'!B519 = "",
#N/A,
'Shares - LTR - Granted'!B519)
)</f>
        <v>#N/A</v>
      </c>
      <c r="C519" t="e">
        <f>IF(
OR('Performance Securities'!B519 = "8. Transferee of restricted securities", 'Performance Securities'!B519 = "9. Any person (substitution for securities etc.)"),
'Performance Securities'!C519,
IF(
'Performance Securities'!B519 = "",
#N/A,
'Performance Securities'!B519)
)</f>
        <v>#N/A</v>
      </c>
      <c r="D519" t="e">
        <f>IF(
OR('Options or Warrants'!B519 = "8. Transferee of restricted securities", 'Options or Warrants'!B519 = "9. Any person (substitution for securities etc.)"),
'Options or Warrants'!C519,
IF(
'Options or Warrants'!B519 = "",
#N/A,
'Options or Warrants'!B519)
)</f>
        <v>#N/A</v>
      </c>
      <c r="E519" t="e">
        <f>IF(
OR('Options - Free Attaching'!B519 = "8. Transferee of restricted securities", 'Options - Free Attaching'!B519 = "9. Any person (substitution for securities etc.)"),
'Options - Free Attaching'!C519,
IF(
'Options - Free Attaching'!B519 = "",
#N/A,
'Options - Free Attaching'!B519)
)</f>
        <v>#N/A</v>
      </c>
      <c r="F519" t="e">
        <f>IF(
OR('Con. Notes - Conversion'!B519 = "8. Transferee of restricted securities", 'Con. Notes - Conversion'!B519 = "9. Any person (substitution for securities etc.)"),
'Con. Notes - Conversion'!C519,
IF(
'Con. Notes - Conversion'!B519 = "",
#N/A,
'Con. Notes - Conversion'!B519)
)</f>
        <v>#N/A</v>
      </c>
      <c r="G519" t="e">
        <f>IF(
OR('Con. Notes - No Conversion'!B519 = "8. Transferee of restricted securities", 'Con. Notes - No Conversion'!B519 = "9. Any person (substitution for securities etc.)"),
'Con. Notes - No Conversion'!C519,
IF(
'Con. Notes - No Conversion'!B519 = "",
#N/A,
'Con. Notes - No Conversion'!B519)
)</f>
        <v>#N/A</v>
      </c>
    </row>
    <row r="520" spans="1:7" x14ac:dyDescent="0.25">
      <c r="A520" t="e">
        <f>IF(
OR(Shares!B520 = "8. Transferee of restricted securities", Shares!B520 = "9. Any person (substitution for securities etc.)"),
Shares!C520,
IF(
Shares!B520 = "",
#N/A,
Shares!B520)
)</f>
        <v>#N/A</v>
      </c>
      <c r="B520" t="e">
        <f>IF(
OR('Shares - LTR - Granted'!B520 = "8. Transferee of restricted securities", 'Shares - LTR - Granted'!B520 = "9. Any person (substitution for securities etc.)"),
'Shares - LTR - Granted'!C520,
IF(
'Shares - LTR - Granted'!B520 = "",
#N/A,
'Shares - LTR - Granted'!B520)
)</f>
        <v>#N/A</v>
      </c>
      <c r="C520" t="e">
        <f>IF(
OR('Performance Securities'!B520 = "8. Transferee of restricted securities", 'Performance Securities'!B520 = "9. Any person (substitution for securities etc.)"),
'Performance Securities'!C520,
IF(
'Performance Securities'!B520 = "",
#N/A,
'Performance Securities'!B520)
)</f>
        <v>#N/A</v>
      </c>
      <c r="D520" t="e">
        <f>IF(
OR('Options or Warrants'!B520 = "8. Transferee of restricted securities", 'Options or Warrants'!B520 = "9. Any person (substitution for securities etc.)"),
'Options or Warrants'!C520,
IF(
'Options or Warrants'!B520 = "",
#N/A,
'Options or Warrants'!B520)
)</f>
        <v>#N/A</v>
      </c>
      <c r="E520" t="e">
        <f>IF(
OR('Options - Free Attaching'!B520 = "8. Transferee of restricted securities", 'Options - Free Attaching'!B520 = "9. Any person (substitution for securities etc.)"),
'Options - Free Attaching'!C520,
IF(
'Options - Free Attaching'!B520 = "",
#N/A,
'Options - Free Attaching'!B520)
)</f>
        <v>#N/A</v>
      </c>
      <c r="F520" t="e">
        <f>IF(
OR('Con. Notes - Conversion'!B520 = "8. Transferee of restricted securities", 'Con. Notes - Conversion'!B520 = "9. Any person (substitution for securities etc.)"),
'Con. Notes - Conversion'!C520,
IF(
'Con. Notes - Conversion'!B520 = "",
#N/A,
'Con. Notes - Conversion'!B520)
)</f>
        <v>#N/A</v>
      </c>
      <c r="G520" t="e">
        <f>IF(
OR('Con. Notes - No Conversion'!B520 = "8. Transferee of restricted securities", 'Con. Notes - No Conversion'!B520 = "9. Any person (substitution for securities etc.)"),
'Con. Notes - No Conversion'!C520,
IF(
'Con. Notes - No Conversion'!B520 = "",
#N/A,
'Con. Notes - No Conversion'!B520)
)</f>
        <v>#N/A</v>
      </c>
    </row>
    <row r="521" spans="1:7" x14ac:dyDescent="0.25">
      <c r="A521" t="e">
        <f>IF(
OR(Shares!B521 = "8. Transferee of restricted securities", Shares!B521 = "9. Any person (substitution for securities etc.)"),
Shares!C521,
IF(
Shares!B521 = "",
#N/A,
Shares!B521)
)</f>
        <v>#N/A</v>
      </c>
      <c r="B521" t="e">
        <f>IF(
OR('Shares - LTR - Granted'!B521 = "8. Transferee of restricted securities", 'Shares - LTR - Granted'!B521 = "9. Any person (substitution for securities etc.)"),
'Shares - LTR - Granted'!C521,
IF(
'Shares - LTR - Granted'!B521 = "",
#N/A,
'Shares - LTR - Granted'!B521)
)</f>
        <v>#N/A</v>
      </c>
      <c r="C521" t="e">
        <f>IF(
OR('Performance Securities'!B521 = "8. Transferee of restricted securities", 'Performance Securities'!B521 = "9. Any person (substitution for securities etc.)"),
'Performance Securities'!C521,
IF(
'Performance Securities'!B521 = "",
#N/A,
'Performance Securities'!B521)
)</f>
        <v>#N/A</v>
      </c>
      <c r="D521" t="e">
        <f>IF(
OR('Options or Warrants'!B521 = "8. Transferee of restricted securities", 'Options or Warrants'!B521 = "9. Any person (substitution for securities etc.)"),
'Options or Warrants'!C521,
IF(
'Options or Warrants'!B521 = "",
#N/A,
'Options or Warrants'!B521)
)</f>
        <v>#N/A</v>
      </c>
      <c r="E521" t="e">
        <f>IF(
OR('Options - Free Attaching'!B521 = "8. Transferee of restricted securities", 'Options - Free Attaching'!B521 = "9. Any person (substitution for securities etc.)"),
'Options - Free Attaching'!C521,
IF(
'Options - Free Attaching'!B521 = "",
#N/A,
'Options - Free Attaching'!B521)
)</f>
        <v>#N/A</v>
      </c>
      <c r="F521" t="e">
        <f>IF(
OR('Con. Notes - Conversion'!B521 = "8. Transferee of restricted securities", 'Con. Notes - Conversion'!B521 = "9. Any person (substitution for securities etc.)"),
'Con. Notes - Conversion'!C521,
IF(
'Con. Notes - Conversion'!B521 = "",
#N/A,
'Con. Notes - Conversion'!B521)
)</f>
        <v>#N/A</v>
      </c>
      <c r="G521" t="e">
        <f>IF(
OR('Con. Notes - No Conversion'!B521 = "8. Transferee of restricted securities", 'Con. Notes - No Conversion'!B521 = "9. Any person (substitution for securities etc.)"),
'Con. Notes - No Conversion'!C521,
IF(
'Con. Notes - No Conversion'!B521 = "",
#N/A,
'Con. Notes - No Conversion'!B521)
)</f>
        <v>#N/A</v>
      </c>
    </row>
    <row r="522" spans="1:7" x14ac:dyDescent="0.25">
      <c r="A522" t="e">
        <f>IF(
OR(Shares!B522 = "8. Transferee of restricted securities", Shares!B522 = "9. Any person (substitution for securities etc.)"),
Shares!C522,
IF(
Shares!B522 = "",
#N/A,
Shares!B522)
)</f>
        <v>#N/A</v>
      </c>
      <c r="B522" t="e">
        <f>IF(
OR('Shares - LTR - Granted'!B522 = "8. Transferee of restricted securities", 'Shares - LTR - Granted'!B522 = "9. Any person (substitution for securities etc.)"),
'Shares - LTR - Granted'!C522,
IF(
'Shares - LTR - Granted'!B522 = "",
#N/A,
'Shares - LTR - Granted'!B522)
)</f>
        <v>#N/A</v>
      </c>
      <c r="C522" t="e">
        <f>IF(
OR('Performance Securities'!B522 = "8. Transferee of restricted securities", 'Performance Securities'!B522 = "9. Any person (substitution for securities etc.)"),
'Performance Securities'!C522,
IF(
'Performance Securities'!B522 = "",
#N/A,
'Performance Securities'!B522)
)</f>
        <v>#N/A</v>
      </c>
      <c r="D522" t="e">
        <f>IF(
OR('Options or Warrants'!B522 = "8. Transferee of restricted securities", 'Options or Warrants'!B522 = "9. Any person (substitution for securities etc.)"),
'Options or Warrants'!C522,
IF(
'Options or Warrants'!B522 = "",
#N/A,
'Options or Warrants'!B522)
)</f>
        <v>#N/A</v>
      </c>
      <c r="E522" t="e">
        <f>IF(
OR('Options - Free Attaching'!B522 = "8. Transferee of restricted securities", 'Options - Free Attaching'!B522 = "9. Any person (substitution for securities etc.)"),
'Options - Free Attaching'!C522,
IF(
'Options - Free Attaching'!B522 = "",
#N/A,
'Options - Free Attaching'!B522)
)</f>
        <v>#N/A</v>
      </c>
      <c r="F522" t="e">
        <f>IF(
OR('Con. Notes - Conversion'!B522 = "8. Transferee of restricted securities", 'Con. Notes - Conversion'!B522 = "9. Any person (substitution for securities etc.)"),
'Con. Notes - Conversion'!C522,
IF(
'Con. Notes - Conversion'!B522 = "",
#N/A,
'Con. Notes - Conversion'!B522)
)</f>
        <v>#N/A</v>
      </c>
      <c r="G522" t="e">
        <f>IF(
OR('Con. Notes - No Conversion'!B522 = "8. Transferee of restricted securities", 'Con. Notes - No Conversion'!B522 = "9. Any person (substitution for securities etc.)"),
'Con. Notes - No Conversion'!C522,
IF(
'Con. Notes - No Conversion'!B522 = "",
#N/A,
'Con. Notes - No Conversion'!B522)
)</f>
        <v>#N/A</v>
      </c>
    </row>
    <row r="523" spans="1:7" x14ac:dyDescent="0.25">
      <c r="A523" t="e">
        <f>IF(
OR(Shares!B523 = "8. Transferee of restricted securities", Shares!B523 = "9. Any person (substitution for securities etc.)"),
Shares!C523,
IF(
Shares!B523 = "",
#N/A,
Shares!B523)
)</f>
        <v>#N/A</v>
      </c>
      <c r="B523" t="e">
        <f>IF(
OR('Shares - LTR - Granted'!B523 = "8. Transferee of restricted securities", 'Shares - LTR - Granted'!B523 = "9. Any person (substitution for securities etc.)"),
'Shares - LTR - Granted'!C523,
IF(
'Shares - LTR - Granted'!B523 = "",
#N/A,
'Shares - LTR - Granted'!B523)
)</f>
        <v>#N/A</v>
      </c>
      <c r="C523" t="e">
        <f>IF(
OR('Performance Securities'!B523 = "8. Transferee of restricted securities", 'Performance Securities'!B523 = "9. Any person (substitution for securities etc.)"),
'Performance Securities'!C523,
IF(
'Performance Securities'!B523 = "",
#N/A,
'Performance Securities'!B523)
)</f>
        <v>#N/A</v>
      </c>
      <c r="D523" t="e">
        <f>IF(
OR('Options or Warrants'!B523 = "8. Transferee of restricted securities", 'Options or Warrants'!B523 = "9. Any person (substitution for securities etc.)"),
'Options or Warrants'!C523,
IF(
'Options or Warrants'!B523 = "",
#N/A,
'Options or Warrants'!B523)
)</f>
        <v>#N/A</v>
      </c>
      <c r="E523" t="e">
        <f>IF(
OR('Options - Free Attaching'!B523 = "8. Transferee of restricted securities", 'Options - Free Attaching'!B523 = "9. Any person (substitution for securities etc.)"),
'Options - Free Attaching'!C523,
IF(
'Options - Free Attaching'!B523 = "",
#N/A,
'Options - Free Attaching'!B523)
)</f>
        <v>#N/A</v>
      </c>
      <c r="F523" t="e">
        <f>IF(
OR('Con. Notes - Conversion'!B523 = "8. Transferee of restricted securities", 'Con. Notes - Conversion'!B523 = "9. Any person (substitution for securities etc.)"),
'Con. Notes - Conversion'!C523,
IF(
'Con. Notes - Conversion'!B523 = "",
#N/A,
'Con. Notes - Conversion'!B523)
)</f>
        <v>#N/A</v>
      </c>
      <c r="G523" t="e">
        <f>IF(
OR('Con. Notes - No Conversion'!B523 = "8. Transferee of restricted securities", 'Con. Notes - No Conversion'!B523 = "9. Any person (substitution for securities etc.)"),
'Con. Notes - No Conversion'!C523,
IF(
'Con. Notes - No Conversion'!B523 = "",
#N/A,
'Con. Notes - No Conversion'!B523)
)</f>
        <v>#N/A</v>
      </c>
    </row>
    <row r="524" spans="1:7" x14ac:dyDescent="0.25">
      <c r="A524" t="e">
        <f>IF(
OR(Shares!B524 = "8. Transferee of restricted securities", Shares!B524 = "9. Any person (substitution for securities etc.)"),
Shares!C524,
IF(
Shares!B524 = "",
#N/A,
Shares!B524)
)</f>
        <v>#N/A</v>
      </c>
      <c r="B524" t="e">
        <f>IF(
OR('Shares - LTR - Granted'!B524 = "8. Transferee of restricted securities", 'Shares - LTR - Granted'!B524 = "9. Any person (substitution for securities etc.)"),
'Shares - LTR - Granted'!C524,
IF(
'Shares - LTR - Granted'!B524 = "",
#N/A,
'Shares - LTR - Granted'!B524)
)</f>
        <v>#N/A</v>
      </c>
      <c r="C524" t="e">
        <f>IF(
OR('Performance Securities'!B524 = "8. Transferee of restricted securities", 'Performance Securities'!B524 = "9. Any person (substitution for securities etc.)"),
'Performance Securities'!C524,
IF(
'Performance Securities'!B524 = "",
#N/A,
'Performance Securities'!B524)
)</f>
        <v>#N/A</v>
      </c>
      <c r="D524" t="e">
        <f>IF(
OR('Options or Warrants'!B524 = "8. Transferee of restricted securities", 'Options or Warrants'!B524 = "9. Any person (substitution for securities etc.)"),
'Options or Warrants'!C524,
IF(
'Options or Warrants'!B524 = "",
#N/A,
'Options or Warrants'!B524)
)</f>
        <v>#N/A</v>
      </c>
      <c r="E524" t="e">
        <f>IF(
OR('Options - Free Attaching'!B524 = "8. Transferee of restricted securities", 'Options - Free Attaching'!B524 = "9. Any person (substitution for securities etc.)"),
'Options - Free Attaching'!C524,
IF(
'Options - Free Attaching'!B524 = "",
#N/A,
'Options - Free Attaching'!B524)
)</f>
        <v>#N/A</v>
      </c>
      <c r="F524" t="e">
        <f>IF(
OR('Con. Notes - Conversion'!B524 = "8. Transferee of restricted securities", 'Con. Notes - Conversion'!B524 = "9. Any person (substitution for securities etc.)"),
'Con. Notes - Conversion'!C524,
IF(
'Con. Notes - Conversion'!B524 = "",
#N/A,
'Con. Notes - Conversion'!B524)
)</f>
        <v>#N/A</v>
      </c>
      <c r="G524" t="e">
        <f>IF(
OR('Con. Notes - No Conversion'!B524 = "8. Transferee of restricted securities", 'Con. Notes - No Conversion'!B524 = "9. Any person (substitution for securities etc.)"),
'Con. Notes - No Conversion'!C524,
IF(
'Con. Notes - No Conversion'!B524 = "",
#N/A,
'Con. Notes - No Conversion'!B524)
)</f>
        <v>#N/A</v>
      </c>
    </row>
    <row r="525" spans="1:7" x14ac:dyDescent="0.25">
      <c r="A525" t="e">
        <f>IF(
OR(Shares!B525 = "8. Transferee of restricted securities", Shares!B525 = "9. Any person (substitution for securities etc.)"),
Shares!C525,
IF(
Shares!B525 = "",
#N/A,
Shares!B525)
)</f>
        <v>#N/A</v>
      </c>
      <c r="B525" t="e">
        <f>IF(
OR('Shares - LTR - Granted'!B525 = "8. Transferee of restricted securities", 'Shares - LTR - Granted'!B525 = "9. Any person (substitution for securities etc.)"),
'Shares - LTR - Granted'!C525,
IF(
'Shares - LTR - Granted'!B525 = "",
#N/A,
'Shares - LTR - Granted'!B525)
)</f>
        <v>#N/A</v>
      </c>
      <c r="C525" t="e">
        <f>IF(
OR('Performance Securities'!B525 = "8. Transferee of restricted securities", 'Performance Securities'!B525 = "9. Any person (substitution for securities etc.)"),
'Performance Securities'!C525,
IF(
'Performance Securities'!B525 = "",
#N/A,
'Performance Securities'!B525)
)</f>
        <v>#N/A</v>
      </c>
      <c r="D525" t="e">
        <f>IF(
OR('Options or Warrants'!B525 = "8. Transferee of restricted securities", 'Options or Warrants'!B525 = "9. Any person (substitution for securities etc.)"),
'Options or Warrants'!C525,
IF(
'Options or Warrants'!B525 = "",
#N/A,
'Options or Warrants'!B525)
)</f>
        <v>#N/A</v>
      </c>
      <c r="E525" t="e">
        <f>IF(
OR('Options - Free Attaching'!B525 = "8. Transferee of restricted securities", 'Options - Free Attaching'!B525 = "9. Any person (substitution for securities etc.)"),
'Options - Free Attaching'!C525,
IF(
'Options - Free Attaching'!B525 = "",
#N/A,
'Options - Free Attaching'!B525)
)</f>
        <v>#N/A</v>
      </c>
      <c r="F525" t="e">
        <f>IF(
OR('Con. Notes - Conversion'!B525 = "8. Transferee of restricted securities", 'Con. Notes - Conversion'!B525 = "9. Any person (substitution for securities etc.)"),
'Con. Notes - Conversion'!C525,
IF(
'Con. Notes - Conversion'!B525 = "",
#N/A,
'Con. Notes - Conversion'!B525)
)</f>
        <v>#N/A</v>
      </c>
      <c r="G525" t="e">
        <f>IF(
OR('Con. Notes - No Conversion'!B525 = "8. Transferee of restricted securities", 'Con. Notes - No Conversion'!B525 = "9. Any person (substitution for securities etc.)"),
'Con. Notes - No Conversion'!C525,
IF(
'Con. Notes - No Conversion'!B525 = "",
#N/A,
'Con. Notes - No Conversion'!B525)
)</f>
        <v>#N/A</v>
      </c>
    </row>
    <row r="526" spans="1:7" x14ac:dyDescent="0.25">
      <c r="A526" t="e">
        <f>IF(
OR(Shares!B526 = "8. Transferee of restricted securities", Shares!B526 = "9. Any person (substitution for securities etc.)"),
Shares!C526,
IF(
Shares!B526 = "",
#N/A,
Shares!B526)
)</f>
        <v>#N/A</v>
      </c>
      <c r="B526" t="e">
        <f>IF(
OR('Shares - LTR - Granted'!B526 = "8. Transferee of restricted securities", 'Shares - LTR - Granted'!B526 = "9. Any person (substitution for securities etc.)"),
'Shares - LTR - Granted'!C526,
IF(
'Shares - LTR - Granted'!B526 = "",
#N/A,
'Shares - LTR - Granted'!B526)
)</f>
        <v>#N/A</v>
      </c>
      <c r="C526" t="e">
        <f>IF(
OR('Performance Securities'!B526 = "8. Transferee of restricted securities", 'Performance Securities'!B526 = "9. Any person (substitution for securities etc.)"),
'Performance Securities'!C526,
IF(
'Performance Securities'!B526 = "",
#N/A,
'Performance Securities'!B526)
)</f>
        <v>#N/A</v>
      </c>
      <c r="D526" t="e">
        <f>IF(
OR('Options or Warrants'!B526 = "8. Transferee of restricted securities", 'Options or Warrants'!B526 = "9. Any person (substitution for securities etc.)"),
'Options or Warrants'!C526,
IF(
'Options or Warrants'!B526 = "",
#N/A,
'Options or Warrants'!B526)
)</f>
        <v>#N/A</v>
      </c>
      <c r="E526" t="e">
        <f>IF(
OR('Options - Free Attaching'!B526 = "8. Transferee of restricted securities", 'Options - Free Attaching'!B526 = "9. Any person (substitution for securities etc.)"),
'Options - Free Attaching'!C526,
IF(
'Options - Free Attaching'!B526 = "",
#N/A,
'Options - Free Attaching'!B526)
)</f>
        <v>#N/A</v>
      </c>
      <c r="F526" t="e">
        <f>IF(
OR('Con. Notes - Conversion'!B526 = "8. Transferee of restricted securities", 'Con. Notes - Conversion'!B526 = "9. Any person (substitution for securities etc.)"),
'Con. Notes - Conversion'!C526,
IF(
'Con. Notes - Conversion'!B526 = "",
#N/A,
'Con. Notes - Conversion'!B526)
)</f>
        <v>#N/A</v>
      </c>
      <c r="G526" t="e">
        <f>IF(
OR('Con. Notes - No Conversion'!B526 = "8. Transferee of restricted securities", 'Con. Notes - No Conversion'!B526 = "9. Any person (substitution for securities etc.)"),
'Con. Notes - No Conversion'!C526,
IF(
'Con. Notes - No Conversion'!B526 = "",
#N/A,
'Con. Notes - No Conversion'!B526)
)</f>
        <v>#N/A</v>
      </c>
    </row>
    <row r="527" spans="1:7" x14ac:dyDescent="0.25">
      <c r="A527" t="e">
        <f>IF(
OR(Shares!B527 = "8. Transferee of restricted securities", Shares!B527 = "9. Any person (substitution for securities etc.)"),
Shares!C527,
IF(
Shares!B527 = "",
#N/A,
Shares!B527)
)</f>
        <v>#N/A</v>
      </c>
      <c r="B527" t="e">
        <f>IF(
OR('Shares - LTR - Granted'!B527 = "8. Transferee of restricted securities", 'Shares - LTR - Granted'!B527 = "9. Any person (substitution for securities etc.)"),
'Shares - LTR - Granted'!C527,
IF(
'Shares - LTR - Granted'!B527 = "",
#N/A,
'Shares - LTR - Granted'!B527)
)</f>
        <v>#N/A</v>
      </c>
      <c r="C527" t="e">
        <f>IF(
OR('Performance Securities'!B527 = "8. Transferee of restricted securities", 'Performance Securities'!B527 = "9. Any person (substitution for securities etc.)"),
'Performance Securities'!C527,
IF(
'Performance Securities'!B527 = "",
#N/A,
'Performance Securities'!B527)
)</f>
        <v>#N/A</v>
      </c>
      <c r="D527" t="e">
        <f>IF(
OR('Options or Warrants'!B527 = "8. Transferee of restricted securities", 'Options or Warrants'!B527 = "9. Any person (substitution for securities etc.)"),
'Options or Warrants'!C527,
IF(
'Options or Warrants'!B527 = "",
#N/A,
'Options or Warrants'!B527)
)</f>
        <v>#N/A</v>
      </c>
      <c r="E527" t="e">
        <f>IF(
OR('Options - Free Attaching'!B527 = "8. Transferee of restricted securities", 'Options - Free Attaching'!B527 = "9. Any person (substitution for securities etc.)"),
'Options - Free Attaching'!C527,
IF(
'Options - Free Attaching'!B527 = "",
#N/A,
'Options - Free Attaching'!B527)
)</f>
        <v>#N/A</v>
      </c>
      <c r="F527" t="e">
        <f>IF(
OR('Con. Notes - Conversion'!B527 = "8. Transferee of restricted securities", 'Con. Notes - Conversion'!B527 = "9. Any person (substitution for securities etc.)"),
'Con. Notes - Conversion'!C527,
IF(
'Con. Notes - Conversion'!B527 = "",
#N/A,
'Con. Notes - Conversion'!B527)
)</f>
        <v>#N/A</v>
      </c>
      <c r="G527" t="e">
        <f>IF(
OR('Con. Notes - No Conversion'!B527 = "8. Transferee of restricted securities", 'Con. Notes - No Conversion'!B527 = "9. Any person (substitution for securities etc.)"),
'Con. Notes - No Conversion'!C527,
IF(
'Con. Notes - No Conversion'!B527 = "",
#N/A,
'Con. Notes - No Conversion'!B527)
)</f>
        <v>#N/A</v>
      </c>
    </row>
    <row r="528" spans="1:7" x14ac:dyDescent="0.25">
      <c r="A528" t="e">
        <f>IF(
OR(Shares!B528 = "8. Transferee of restricted securities", Shares!B528 = "9. Any person (substitution for securities etc.)"),
Shares!C528,
IF(
Shares!B528 = "",
#N/A,
Shares!B528)
)</f>
        <v>#N/A</v>
      </c>
      <c r="B528" t="e">
        <f>IF(
OR('Shares - LTR - Granted'!B528 = "8. Transferee of restricted securities", 'Shares - LTR - Granted'!B528 = "9. Any person (substitution for securities etc.)"),
'Shares - LTR - Granted'!C528,
IF(
'Shares - LTR - Granted'!B528 = "",
#N/A,
'Shares - LTR - Granted'!B528)
)</f>
        <v>#N/A</v>
      </c>
      <c r="C528" t="e">
        <f>IF(
OR('Performance Securities'!B528 = "8. Transferee of restricted securities", 'Performance Securities'!B528 = "9. Any person (substitution for securities etc.)"),
'Performance Securities'!C528,
IF(
'Performance Securities'!B528 = "",
#N/A,
'Performance Securities'!B528)
)</f>
        <v>#N/A</v>
      </c>
      <c r="D528" t="e">
        <f>IF(
OR('Options or Warrants'!B528 = "8. Transferee of restricted securities", 'Options or Warrants'!B528 = "9. Any person (substitution for securities etc.)"),
'Options or Warrants'!C528,
IF(
'Options or Warrants'!B528 = "",
#N/A,
'Options or Warrants'!B528)
)</f>
        <v>#N/A</v>
      </c>
      <c r="E528" t="e">
        <f>IF(
OR('Options - Free Attaching'!B528 = "8. Transferee of restricted securities", 'Options - Free Attaching'!B528 = "9. Any person (substitution for securities etc.)"),
'Options - Free Attaching'!C528,
IF(
'Options - Free Attaching'!B528 = "",
#N/A,
'Options - Free Attaching'!B528)
)</f>
        <v>#N/A</v>
      </c>
      <c r="F528" t="e">
        <f>IF(
OR('Con. Notes - Conversion'!B528 = "8. Transferee of restricted securities", 'Con. Notes - Conversion'!B528 = "9. Any person (substitution for securities etc.)"),
'Con. Notes - Conversion'!C528,
IF(
'Con. Notes - Conversion'!B528 = "",
#N/A,
'Con. Notes - Conversion'!B528)
)</f>
        <v>#N/A</v>
      </c>
      <c r="G528" t="e">
        <f>IF(
OR('Con. Notes - No Conversion'!B528 = "8. Transferee of restricted securities", 'Con. Notes - No Conversion'!B528 = "9. Any person (substitution for securities etc.)"),
'Con. Notes - No Conversion'!C528,
IF(
'Con. Notes - No Conversion'!B528 = "",
#N/A,
'Con. Notes - No Conversion'!B528)
)</f>
        <v>#N/A</v>
      </c>
    </row>
    <row r="529" spans="1:7" x14ac:dyDescent="0.25">
      <c r="A529" t="e">
        <f>IF(
OR(Shares!B529 = "8. Transferee of restricted securities", Shares!B529 = "9. Any person (substitution for securities etc.)"),
Shares!C529,
IF(
Shares!B529 = "",
#N/A,
Shares!B529)
)</f>
        <v>#N/A</v>
      </c>
      <c r="B529" t="e">
        <f>IF(
OR('Shares - LTR - Granted'!B529 = "8. Transferee of restricted securities", 'Shares - LTR - Granted'!B529 = "9. Any person (substitution for securities etc.)"),
'Shares - LTR - Granted'!C529,
IF(
'Shares - LTR - Granted'!B529 = "",
#N/A,
'Shares - LTR - Granted'!B529)
)</f>
        <v>#N/A</v>
      </c>
      <c r="C529" t="e">
        <f>IF(
OR('Performance Securities'!B529 = "8. Transferee of restricted securities", 'Performance Securities'!B529 = "9. Any person (substitution for securities etc.)"),
'Performance Securities'!C529,
IF(
'Performance Securities'!B529 = "",
#N/A,
'Performance Securities'!B529)
)</f>
        <v>#N/A</v>
      </c>
      <c r="D529" t="e">
        <f>IF(
OR('Options or Warrants'!B529 = "8. Transferee of restricted securities", 'Options or Warrants'!B529 = "9. Any person (substitution for securities etc.)"),
'Options or Warrants'!C529,
IF(
'Options or Warrants'!B529 = "",
#N/A,
'Options or Warrants'!B529)
)</f>
        <v>#N/A</v>
      </c>
      <c r="E529" t="e">
        <f>IF(
OR('Options - Free Attaching'!B529 = "8. Transferee of restricted securities", 'Options - Free Attaching'!B529 = "9. Any person (substitution for securities etc.)"),
'Options - Free Attaching'!C529,
IF(
'Options - Free Attaching'!B529 = "",
#N/A,
'Options - Free Attaching'!B529)
)</f>
        <v>#N/A</v>
      </c>
      <c r="F529" t="e">
        <f>IF(
OR('Con. Notes - Conversion'!B529 = "8. Transferee of restricted securities", 'Con. Notes - Conversion'!B529 = "9. Any person (substitution for securities etc.)"),
'Con. Notes - Conversion'!C529,
IF(
'Con. Notes - Conversion'!B529 = "",
#N/A,
'Con. Notes - Conversion'!B529)
)</f>
        <v>#N/A</v>
      </c>
      <c r="G529" t="e">
        <f>IF(
OR('Con. Notes - No Conversion'!B529 = "8. Transferee of restricted securities", 'Con. Notes - No Conversion'!B529 = "9. Any person (substitution for securities etc.)"),
'Con. Notes - No Conversion'!C529,
IF(
'Con. Notes - No Conversion'!B529 = "",
#N/A,
'Con. Notes - No Conversion'!B529)
)</f>
        <v>#N/A</v>
      </c>
    </row>
    <row r="530" spans="1:7" x14ac:dyDescent="0.25">
      <c r="A530" t="e">
        <f>IF(
OR(Shares!B530 = "8. Transferee of restricted securities", Shares!B530 = "9. Any person (substitution for securities etc.)"),
Shares!C530,
IF(
Shares!B530 = "",
#N/A,
Shares!B530)
)</f>
        <v>#N/A</v>
      </c>
      <c r="B530" t="e">
        <f>IF(
OR('Shares - LTR - Granted'!B530 = "8. Transferee of restricted securities", 'Shares - LTR - Granted'!B530 = "9. Any person (substitution for securities etc.)"),
'Shares - LTR - Granted'!C530,
IF(
'Shares - LTR - Granted'!B530 = "",
#N/A,
'Shares - LTR - Granted'!B530)
)</f>
        <v>#N/A</v>
      </c>
      <c r="C530" t="e">
        <f>IF(
OR('Performance Securities'!B530 = "8. Transferee of restricted securities", 'Performance Securities'!B530 = "9. Any person (substitution for securities etc.)"),
'Performance Securities'!C530,
IF(
'Performance Securities'!B530 = "",
#N/A,
'Performance Securities'!B530)
)</f>
        <v>#N/A</v>
      </c>
      <c r="D530" t="e">
        <f>IF(
OR('Options or Warrants'!B530 = "8. Transferee of restricted securities", 'Options or Warrants'!B530 = "9. Any person (substitution for securities etc.)"),
'Options or Warrants'!C530,
IF(
'Options or Warrants'!B530 = "",
#N/A,
'Options or Warrants'!B530)
)</f>
        <v>#N/A</v>
      </c>
      <c r="E530" t="e">
        <f>IF(
OR('Options - Free Attaching'!B530 = "8. Transferee of restricted securities", 'Options - Free Attaching'!B530 = "9. Any person (substitution for securities etc.)"),
'Options - Free Attaching'!C530,
IF(
'Options - Free Attaching'!B530 = "",
#N/A,
'Options - Free Attaching'!B530)
)</f>
        <v>#N/A</v>
      </c>
      <c r="F530" t="e">
        <f>IF(
OR('Con. Notes - Conversion'!B530 = "8. Transferee of restricted securities", 'Con. Notes - Conversion'!B530 = "9. Any person (substitution for securities etc.)"),
'Con. Notes - Conversion'!C530,
IF(
'Con. Notes - Conversion'!B530 = "",
#N/A,
'Con. Notes - Conversion'!B530)
)</f>
        <v>#N/A</v>
      </c>
      <c r="G530" t="e">
        <f>IF(
OR('Con. Notes - No Conversion'!B530 = "8. Transferee of restricted securities", 'Con. Notes - No Conversion'!B530 = "9. Any person (substitution for securities etc.)"),
'Con. Notes - No Conversion'!C530,
IF(
'Con. Notes - No Conversion'!B530 = "",
#N/A,
'Con. Notes - No Conversion'!B530)
)</f>
        <v>#N/A</v>
      </c>
    </row>
    <row r="531" spans="1:7" x14ac:dyDescent="0.25">
      <c r="A531" t="e">
        <f>IF(
OR(Shares!B531 = "8. Transferee of restricted securities", Shares!B531 = "9. Any person (substitution for securities etc.)"),
Shares!C531,
IF(
Shares!B531 = "",
#N/A,
Shares!B531)
)</f>
        <v>#N/A</v>
      </c>
      <c r="B531" t="e">
        <f>IF(
OR('Shares - LTR - Granted'!B531 = "8. Transferee of restricted securities", 'Shares - LTR - Granted'!B531 = "9. Any person (substitution for securities etc.)"),
'Shares - LTR - Granted'!C531,
IF(
'Shares - LTR - Granted'!B531 = "",
#N/A,
'Shares - LTR - Granted'!B531)
)</f>
        <v>#N/A</v>
      </c>
      <c r="C531" t="e">
        <f>IF(
OR('Performance Securities'!B531 = "8. Transferee of restricted securities", 'Performance Securities'!B531 = "9. Any person (substitution for securities etc.)"),
'Performance Securities'!C531,
IF(
'Performance Securities'!B531 = "",
#N/A,
'Performance Securities'!B531)
)</f>
        <v>#N/A</v>
      </c>
      <c r="D531" t="e">
        <f>IF(
OR('Options or Warrants'!B531 = "8. Transferee of restricted securities", 'Options or Warrants'!B531 = "9. Any person (substitution for securities etc.)"),
'Options or Warrants'!C531,
IF(
'Options or Warrants'!B531 = "",
#N/A,
'Options or Warrants'!B531)
)</f>
        <v>#N/A</v>
      </c>
      <c r="E531" t="e">
        <f>IF(
OR('Options - Free Attaching'!B531 = "8. Transferee of restricted securities", 'Options - Free Attaching'!B531 = "9. Any person (substitution for securities etc.)"),
'Options - Free Attaching'!C531,
IF(
'Options - Free Attaching'!B531 = "",
#N/A,
'Options - Free Attaching'!B531)
)</f>
        <v>#N/A</v>
      </c>
      <c r="F531" t="e">
        <f>IF(
OR('Con. Notes - Conversion'!B531 = "8. Transferee of restricted securities", 'Con. Notes - Conversion'!B531 = "9. Any person (substitution for securities etc.)"),
'Con. Notes - Conversion'!C531,
IF(
'Con. Notes - Conversion'!B531 = "",
#N/A,
'Con. Notes - Conversion'!B531)
)</f>
        <v>#N/A</v>
      </c>
      <c r="G531" t="e">
        <f>IF(
OR('Con. Notes - No Conversion'!B531 = "8. Transferee of restricted securities", 'Con. Notes - No Conversion'!B531 = "9. Any person (substitution for securities etc.)"),
'Con. Notes - No Conversion'!C531,
IF(
'Con. Notes - No Conversion'!B531 = "",
#N/A,
'Con. Notes - No Conversion'!B531)
)</f>
        <v>#N/A</v>
      </c>
    </row>
    <row r="532" spans="1:7" x14ac:dyDescent="0.25">
      <c r="A532" t="e">
        <f>IF(
OR(Shares!B532 = "8. Transferee of restricted securities", Shares!B532 = "9. Any person (substitution for securities etc.)"),
Shares!C532,
IF(
Shares!B532 = "",
#N/A,
Shares!B532)
)</f>
        <v>#N/A</v>
      </c>
      <c r="B532" t="e">
        <f>IF(
OR('Shares - LTR - Granted'!B532 = "8. Transferee of restricted securities", 'Shares - LTR - Granted'!B532 = "9. Any person (substitution for securities etc.)"),
'Shares - LTR - Granted'!C532,
IF(
'Shares - LTR - Granted'!B532 = "",
#N/A,
'Shares - LTR - Granted'!B532)
)</f>
        <v>#N/A</v>
      </c>
      <c r="C532" t="e">
        <f>IF(
OR('Performance Securities'!B532 = "8. Transferee of restricted securities", 'Performance Securities'!B532 = "9. Any person (substitution for securities etc.)"),
'Performance Securities'!C532,
IF(
'Performance Securities'!B532 = "",
#N/A,
'Performance Securities'!B532)
)</f>
        <v>#N/A</v>
      </c>
      <c r="D532" t="e">
        <f>IF(
OR('Options or Warrants'!B532 = "8. Transferee of restricted securities", 'Options or Warrants'!B532 = "9. Any person (substitution for securities etc.)"),
'Options or Warrants'!C532,
IF(
'Options or Warrants'!B532 = "",
#N/A,
'Options or Warrants'!B532)
)</f>
        <v>#N/A</v>
      </c>
      <c r="E532" t="e">
        <f>IF(
OR('Options - Free Attaching'!B532 = "8. Transferee of restricted securities", 'Options - Free Attaching'!B532 = "9. Any person (substitution for securities etc.)"),
'Options - Free Attaching'!C532,
IF(
'Options - Free Attaching'!B532 = "",
#N/A,
'Options - Free Attaching'!B532)
)</f>
        <v>#N/A</v>
      </c>
      <c r="F532" t="e">
        <f>IF(
OR('Con. Notes - Conversion'!B532 = "8. Transferee of restricted securities", 'Con. Notes - Conversion'!B532 = "9. Any person (substitution for securities etc.)"),
'Con. Notes - Conversion'!C532,
IF(
'Con. Notes - Conversion'!B532 = "",
#N/A,
'Con. Notes - Conversion'!B532)
)</f>
        <v>#N/A</v>
      </c>
      <c r="G532" t="e">
        <f>IF(
OR('Con. Notes - No Conversion'!B532 = "8. Transferee of restricted securities", 'Con. Notes - No Conversion'!B532 = "9. Any person (substitution for securities etc.)"),
'Con. Notes - No Conversion'!C532,
IF(
'Con. Notes - No Conversion'!B532 = "",
#N/A,
'Con. Notes - No Conversion'!B532)
)</f>
        <v>#N/A</v>
      </c>
    </row>
    <row r="533" spans="1:7" x14ac:dyDescent="0.25">
      <c r="A533" t="e">
        <f>IF(
OR(Shares!B533 = "8. Transferee of restricted securities", Shares!B533 = "9. Any person (substitution for securities etc.)"),
Shares!C533,
IF(
Shares!B533 = "",
#N/A,
Shares!B533)
)</f>
        <v>#N/A</v>
      </c>
      <c r="B533" t="e">
        <f>IF(
OR('Shares - LTR - Granted'!B533 = "8. Transferee of restricted securities", 'Shares - LTR - Granted'!B533 = "9. Any person (substitution for securities etc.)"),
'Shares - LTR - Granted'!C533,
IF(
'Shares - LTR - Granted'!B533 = "",
#N/A,
'Shares - LTR - Granted'!B533)
)</f>
        <v>#N/A</v>
      </c>
      <c r="C533" t="e">
        <f>IF(
OR('Performance Securities'!B533 = "8. Transferee of restricted securities", 'Performance Securities'!B533 = "9. Any person (substitution for securities etc.)"),
'Performance Securities'!C533,
IF(
'Performance Securities'!B533 = "",
#N/A,
'Performance Securities'!B533)
)</f>
        <v>#N/A</v>
      </c>
      <c r="D533" t="e">
        <f>IF(
OR('Options or Warrants'!B533 = "8. Transferee of restricted securities", 'Options or Warrants'!B533 = "9. Any person (substitution for securities etc.)"),
'Options or Warrants'!C533,
IF(
'Options or Warrants'!B533 = "",
#N/A,
'Options or Warrants'!B533)
)</f>
        <v>#N/A</v>
      </c>
      <c r="E533" t="e">
        <f>IF(
OR('Options - Free Attaching'!B533 = "8. Transferee of restricted securities", 'Options - Free Attaching'!B533 = "9. Any person (substitution for securities etc.)"),
'Options - Free Attaching'!C533,
IF(
'Options - Free Attaching'!B533 = "",
#N/A,
'Options - Free Attaching'!B533)
)</f>
        <v>#N/A</v>
      </c>
      <c r="F533" t="e">
        <f>IF(
OR('Con. Notes - Conversion'!B533 = "8. Transferee of restricted securities", 'Con. Notes - Conversion'!B533 = "9. Any person (substitution for securities etc.)"),
'Con. Notes - Conversion'!C533,
IF(
'Con. Notes - Conversion'!B533 = "",
#N/A,
'Con. Notes - Conversion'!B533)
)</f>
        <v>#N/A</v>
      </c>
      <c r="G533" t="e">
        <f>IF(
OR('Con. Notes - No Conversion'!B533 = "8. Transferee of restricted securities", 'Con. Notes - No Conversion'!B533 = "9. Any person (substitution for securities etc.)"),
'Con. Notes - No Conversion'!C533,
IF(
'Con. Notes - No Conversion'!B533 = "",
#N/A,
'Con. Notes - No Conversion'!B533)
)</f>
        <v>#N/A</v>
      </c>
    </row>
    <row r="534" spans="1:7" x14ac:dyDescent="0.25">
      <c r="A534" t="e">
        <f>IF(
OR(Shares!B534 = "8. Transferee of restricted securities", Shares!B534 = "9. Any person (substitution for securities etc.)"),
Shares!C534,
IF(
Shares!B534 = "",
#N/A,
Shares!B534)
)</f>
        <v>#N/A</v>
      </c>
      <c r="B534" t="e">
        <f>IF(
OR('Shares - LTR - Granted'!B534 = "8. Transferee of restricted securities", 'Shares - LTR - Granted'!B534 = "9. Any person (substitution for securities etc.)"),
'Shares - LTR - Granted'!C534,
IF(
'Shares - LTR - Granted'!B534 = "",
#N/A,
'Shares - LTR - Granted'!B534)
)</f>
        <v>#N/A</v>
      </c>
      <c r="C534" t="e">
        <f>IF(
OR('Performance Securities'!B534 = "8. Transferee of restricted securities", 'Performance Securities'!B534 = "9. Any person (substitution for securities etc.)"),
'Performance Securities'!C534,
IF(
'Performance Securities'!B534 = "",
#N/A,
'Performance Securities'!B534)
)</f>
        <v>#N/A</v>
      </c>
      <c r="D534" t="e">
        <f>IF(
OR('Options or Warrants'!B534 = "8. Transferee of restricted securities", 'Options or Warrants'!B534 = "9. Any person (substitution for securities etc.)"),
'Options or Warrants'!C534,
IF(
'Options or Warrants'!B534 = "",
#N/A,
'Options or Warrants'!B534)
)</f>
        <v>#N/A</v>
      </c>
      <c r="E534" t="e">
        <f>IF(
OR('Options - Free Attaching'!B534 = "8. Transferee of restricted securities", 'Options - Free Attaching'!B534 = "9. Any person (substitution for securities etc.)"),
'Options - Free Attaching'!C534,
IF(
'Options - Free Attaching'!B534 = "",
#N/A,
'Options - Free Attaching'!B534)
)</f>
        <v>#N/A</v>
      </c>
      <c r="F534" t="e">
        <f>IF(
OR('Con. Notes - Conversion'!B534 = "8. Transferee of restricted securities", 'Con. Notes - Conversion'!B534 = "9. Any person (substitution for securities etc.)"),
'Con. Notes - Conversion'!C534,
IF(
'Con. Notes - Conversion'!B534 = "",
#N/A,
'Con. Notes - Conversion'!B534)
)</f>
        <v>#N/A</v>
      </c>
      <c r="G534" t="e">
        <f>IF(
OR('Con. Notes - No Conversion'!B534 = "8. Transferee of restricted securities", 'Con. Notes - No Conversion'!B534 = "9. Any person (substitution for securities etc.)"),
'Con. Notes - No Conversion'!C534,
IF(
'Con. Notes - No Conversion'!B534 = "",
#N/A,
'Con. Notes - No Conversion'!B534)
)</f>
        <v>#N/A</v>
      </c>
    </row>
    <row r="535" spans="1:7" x14ac:dyDescent="0.25">
      <c r="A535" t="e">
        <f>IF(
OR(Shares!B535 = "8. Transferee of restricted securities", Shares!B535 = "9. Any person (substitution for securities etc.)"),
Shares!C535,
IF(
Shares!B535 = "",
#N/A,
Shares!B535)
)</f>
        <v>#N/A</v>
      </c>
      <c r="B535" t="e">
        <f>IF(
OR('Shares - LTR - Granted'!B535 = "8. Transferee of restricted securities", 'Shares - LTR - Granted'!B535 = "9. Any person (substitution for securities etc.)"),
'Shares - LTR - Granted'!C535,
IF(
'Shares - LTR - Granted'!B535 = "",
#N/A,
'Shares - LTR - Granted'!B535)
)</f>
        <v>#N/A</v>
      </c>
      <c r="C535" t="e">
        <f>IF(
OR('Performance Securities'!B535 = "8. Transferee of restricted securities", 'Performance Securities'!B535 = "9. Any person (substitution for securities etc.)"),
'Performance Securities'!C535,
IF(
'Performance Securities'!B535 = "",
#N/A,
'Performance Securities'!B535)
)</f>
        <v>#N/A</v>
      </c>
      <c r="D535" t="e">
        <f>IF(
OR('Options or Warrants'!B535 = "8. Transferee of restricted securities", 'Options or Warrants'!B535 = "9. Any person (substitution for securities etc.)"),
'Options or Warrants'!C535,
IF(
'Options or Warrants'!B535 = "",
#N/A,
'Options or Warrants'!B535)
)</f>
        <v>#N/A</v>
      </c>
      <c r="E535" t="e">
        <f>IF(
OR('Options - Free Attaching'!B535 = "8. Transferee of restricted securities", 'Options - Free Attaching'!B535 = "9. Any person (substitution for securities etc.)"),
'Options - Free Attaching'!C535,
IF(
'Options - Free Attaching'!B535 = "",
#N/A,
'Options - Free Attaching'!B535)
)</f>
        <v>#N/A</v>
      </c>
      <c r="F535" t="e">
        <f>IF(
OR('Con. Notes - Conversion'!B535 = "8. Transferee of restricted securities", 'Con. Notes - Conversion'!B535 = "9. Any person (substitution for securities etc.)"),
'Con. Notes - Conversion'!C535,
IF(
'Con. Notes - Conversion'!B535 = "",
#N/A,
'Con. Notes - Conversion'!B535)
)</f>
        <v>#N/A</v>
      </c>
      <c r="G535" t="e">
        <f>IF(
OR('Con. Notes - No Conversion'!B535 = "8. Transferee of restricted securities", 'Con. Notes - No Conversion'!B535 = "9. Any person (substitution for securities etc.)"),
'Con. Notes - No Conversion'!C535,
IF(
'Con. Notes - No Conversion'!B535 = "",
#N/A,
'Con. Notes - No Conversion'!B535)
)</f>
        <v>#N/A</v>
      </c>
    </row>
    <row r="536" spans="1:7" x14ac:dyDescent="0.25">
      <c r="A536" t="e">
        <f>IF(
OR(Shares!B536 = "8. Transferee of restricted securities", Shares!B536 = "9. Any person (substitution for securities etc.)"),
Shares!C536,
IF(
Shares!B536 = "",
#N/A,
Shares!B536)
)</f>
        <v>#N/A</v>
      </c>
      <c r="B536" t="e">
        <f>IF(
OR('Shares - LTR - Granted'!B536 = "8. Transferee of restricted securities", 'Shares - LTR - Granted'!B536 = "9. Any person (substitution for securities etc.)"),
'Shares - LTR - Granted'!C536,
IF(
'Shares - LTR - Granted'!B536 = "",
#N/A,
'Shares - LTR - Granted'!B536)
)</f>
        <v>#N/A</v>
      </c>
      <c r="C536" t="e">
        <f>IF(
OR('Performance Securities'!B536 = "8. Transferee of restricted securities", 'Performance Securities'!B536 = "9. Any person (substitution for securities etc.)"),
'Performance Securities'!C536,
IF(
'Performance Securities'!B536 = "",
#N/A,
'Performance Securities'!B536)
)</f>
        <v>#N/A</v>
      </c>
      <c r="D536" t="e">
        <f>IF(
OR('Options or Warrants'!B536 = "8. Transferee of restricted securities", 'Options or Warrants'!B536 = "9. Any person (substitution for securities etc.)"),
'Options or Warrants'!C536,
IF(
'Options or Warrants'!B536 = "",
#N/A,
'Options or Warrants'!B536)
)</f>
        <v>#N/A</v>
      </c>
      <c r="E536" t="e">
        <f>IF(
OR('Options - Free Attaching'!B536 = "8. Transferee of restricted securities", 'Options - Free Attaching'!B536 = "9. Any person (substitution for securities etc.)"),
'Options - Free Attaching'!C536,
IF(
'Options - Free Attaching'!B536 = "",
#N/A,
'Options - Free Attaching'!B536)
)</f>
        <v>#N/A</v>
      </c>
      <c r="F536" t="e">
        <f>IF(
OR('Con. Notes - Conversion'!B536 = "8. Transferee of restricted securities", 'Con. Notes - Conversion'!B536 = "9. Any person (substitution for securities etc.)"),
'Con. Notes - Conversion'!C536,
IF(
'Con. Notes - Conversion'!B536 = "",
#N/A,
'Con. Notes - Conversion'!B536)
)</f>
        <v>#N/A</v>
      </c>
      <c r="G536" t="e">
        <f>IF(
OR('Con. Notes - No Conversion'!B536 = "8. Transferee of restricted securities", 'Con. Notes - No Conversion'!B536 = "9. Any person (substitution for securities etc.)"),
'Con. Notes - No Conversion'!C536,
IF(
'Con. Notes - No Conversion'!B536 = "",
#N/A,
'Con. Notes - No Conversion'!B536)
)</f>
        <v>#N/A</v>
      </c>
    </row>
    <row r="537" spans="1:7" x14ac:dyDescent="0.25">
      <c r="A537" t="e">
        <f>IF(
OR(Shares!B537 = "8. Transferee of restricted securities", Shares!B537 = "9. Any person (substitution for securities etc.)"),
Shares!C537,
IF(
Shares!B537 = "",
#N/A,
Shares!B537)
)</f>
        <v>#N/A</v>
      </c>
      <c r="B537" t="e">
        <f>IF(
OR('Shares - LTR - Granted'!B537 = "8. Transferee of restricted securities", 'Shares - LTR - Granted'!B537 = "9. Any person (substitution for securities etc.)"),
'Shares - LTR - Granted'!C537,
IF(
'Shares - LTR - Granted'!B537 = "",
#N/A,
'Shares - LTR - Granted'!B537)
)</f>
        <v>#N/A</v>
      </c>
      <c r="C537" t="e">
        <f>IF(
OR('Performance Securities'!B537 = "8. Transferee of restricted securities", 'Performance Securities'!B537 = "9. Any person (substitution for securities etc.)"),
'Performance Securities'!C537,
IF(
'Performance Securities'!B537 = "",
#N/A,
'Performance Securities'!B537)
)</f>
        <v>#N/A</v>
      </c>
      <c r="D537" t="e">
        <f>IF(
OR('Options or Warrants'!B537 = "8. Transferee of restricted securities", 'Options or Warrants'!B537 = "9. Any person (substitution for securities etc.)"),
'Options or Warrants'!C537,
IF(
'Options or Warrants'!B537 = "",
#N/A,
'Options or Warrants'!B537)
)</f>
        <v>#N/A</v>
      </c>
      <c r="E537" t="e">
        <f>IF(
OR('Options - Free Attaching'!B537 = "8. Transferee of restricted securities", 'Options - Free Attaching'!B537 = "9. Any person (substitution for securities etc.)"),
'Options - Free Attaching'!C537,
IF(
'Options - Free Attaching'!B537 = "",
#N/A,
'Options - Free Attaching'!B537)
)</f>
        <v>#N/A</v>
      </c>
      <c r="F537" t="e">
        <f>IF(
OR('Con. Notes - Conversion'!B537 = "8. Transferee of restricted securities", 'Con. Notes - Conversion'!B537 = "9. Any person (substitution for securities etc.)"),
'Con. Notes - Conversion'!C537,
IF(
'Con. Notes - Conversion'!B537 = "",
#N/A,
'Con. Notes - Conversion'!B537)
)</f>
        <v>#N/A</v>
      </c>
      <c r="G537" t="e">
        <f>IF(
OR('Con. Notes - No Conversion'!B537 = "8. Transferee of restricted securities", 'Con. Notes - No Conversion'!B537 = "9. Any person (substitution for securities etc.)"),
'Con. Notes - No Conversion'!C537,
IF(
'Con. Notes - No Conversion'!B537 = "",
#N/A,
'Con. Notes - No Conversion'!B537)
)</f>
        <v>#N/A</v>
      </c>
    </row>
    <row r="538" spans="1:7" x14ac:dyDescent="0.25">
      <c r="A538" t="e">
        <f>IF(
OR(Shares!B538 = "8. Transferee of restricted securities", Shares!B538 = "9. Any person (substitution for securities etc.)"),
Shares!C538,
IF(
Shares!B538 = "",
#N/A,
Shares!B538)
)</f>
        <v>#N/A</v>
      </c>
      <c r="B538" t="e">
        <f>IF(
OR('Shares - LTR - Granted'!B538 = "8. Transferee of restricted securities", 'Shares - LTR - Granted'!B538 = "9. Any person (substitution for securities etc.)"),
'Shares - LTR - Granted'!C538,
IF(
'Shares - LTR - Granted'!B538 = "",
#N/A,
'Shares - LTR - Granted'!B538)
)</f>
        <v>#N/A</v>
      </c>
      <c r="C538" t="e">
        <f>IF(
OR('Performance Securities'!B538 = "8. Transferee of restricted securities", 'Performance Securities'!B538 = "9. Any person (substitution for securities etc.)"),
'Performance Securities'!C538,
IF(
'Performance Securities'!B538 = "",
#N/A,
'Performance Securities'!B538)
)</f>
        <v>#N/A</v>
      </c>
      <c r="D538" t="e">
        <f>IF(
OR('Options or Warrants'!B538 = "8. Transferee of restricted securities", 'Options or Warrants'!B538 = "9. Any person (substitution for securities etc.)"),
'Options or Warrants'!C538,
IF(
'Options or Warrants'!B538 = "",
#N/A,
'Options or Warrants'!B538)
)</f>
        <v>#N/A</v>
      </c>
      <c r="E538" t="e">
        <f>IF(
OR('Options - Free Attaching'!B538 = "8. Transferee of restricted securities", 'Options - Free Attaching'!B538 = "9. Any person (substitution for securities etc.)"),
'Options - Free Attaching'!C538,
IF(
'Options - Free Attaching'!B538 = "",
#N/A,
'Options - Free Attaching'!B538)
)</f>
        <v>#N/A</v>
      </c>
      <c r="F538" t="e">
        <f>IF(
OR('Con. Notes - Conversion'!B538 = "8. Transferee of restricted securities", 'Con. Notes - Conversion'!B538 = "9. Any person (substitution for securities etc.)"),
'Con. Notes - Conversion'!C538,
IF(
'Con. Notes - Conversion'!B538 = "",
#N/A,
'Con. Notes - Conversion'!B538)
)</f>
        <v>#N/A</v>
      </c>
      <c r="G538" t="e">
        <f>IF(
OR('Con. Notes - No Conversion'!B538 = "8. Transferee of restricted securities", 'Con. Notes - No Conversion'!B538 = "9. Any person (substitution for securities etc.)"),
'Con. Notes - No Conversion'!C538,
IF(
'Con. Notes - No Conversion'!B538 = "",
#N/A,
'Con. Notes - No Conversion'!B538)
)</f>
        <v>#N/A</v>
      </c>
    </row>
    <row r="539" spans="1:7" x14ac:dyDescent="0.25">
      <c r="A539" t="e">
        <f>IF(
OR(Shares!B539 = "8. Transferee of restricted securities", Shares!B539 = "9. Any person (substitution for securities etc.)"),
Shares!C539,
IF(
Shares!B539 = "",
#N/A,
Shares!B539)
)</f>
        <v>#N/A</v>
      </c>
      <c r="B539" t="e">
        <f>IF(
OR('Shares - LTR - Granted'!B539 = "8. Transferee of restricted securities", 'Shares - LTR - Granted'!B539 = "9. Any person (substitution for securities etc.)"),
'Shares - LTR - Granted'!C539,
IF(
'Shares - LTR - Granted'!B539 = "",
#N/A,
'Shares - LTR - Granted'!B539)
)</f>
        <v>#N/A</v>
      </c>
      <c r="C539" t="e">
        <f>IF(
OR('Performance Securities'!B539 = "8. Transferee of restricted securities", 'Performance Securities'!B539 = "9. Any person (substitution for securities etc.)"),
'Performance Securities'!C539,
IF(
'Performance Securities'!B539 = "",
#N/A,
'Performance Securities'!B539)
)</f>
        <v>#N/A</v>
      </c>
      <c r="D539" t="e">
        <f>IF(
OR('Options or Warrants'!B539 = "8. Transferee of restricted securities", 'Options or Warrants'!B539 = "9. Any person (substitution for securities etc.)"),
'Options or Warrants'!C539,
IF(
'Options or Warrants'!B539 = "",
#N/A,
'Options or Warrants'!B539)
)</f>
        <v>#N/A</v>
      </c>
      <c r="E539" t="e">
        <f>IF(
OR('Options - Free Attaching'!B539 = "8. Transferee of restricted securities", 'Options - Free Attaching'!B539 = "9. Any person (substitution for securities etc.)"),
'Options - Free Attaching'!C539,
IF(
'Options - Free Attaching'!B539 = "",
#N/A,
'Options - Free Attaching'!B539)
)</f>
        <v>#N/A</v>
      </c>
      <c r="F539" t="e">
        <f>IF(
OR('Con. Notes - Conversion'!B539 = "8. Transferee of restricted securities", 'Con. Notes - Conversion'!B539 = "9. Any person (substitution for securities etc.)"),
'Con. Notes - Conversion'!C539,
IF(
'Con. Notes - Conversion'!B539 = "",
#N/A,
'Con. Notes - Conversion'!B539)
)</f>
        <v>#N/A</v>
      </c>
      <c r="G539" t="e">
        <f>IF(
OR('Con. Notes - No Conversion'!B539 = "8. Transferee of restricted securities", 'Con. Notes - No Conversion'!B539 = "9. Any person (substitution for securities etc.)"),
'Con. Notes - No Conversion'!C539,
IF(
'Con. Notes - No Conversion'!B539 = "",
#N/A,
'Con. Notes - No Conversion'!B539)
)</f>
        <v>#N/A</v>
      </c>
    </row>
    <row r="540" spans="1:7" x14ac:dyDescent="0.25">
      <c r="A540" t="e">
        <f>IF(
OR(Shares!B540 = "8. Transferee of restricted securities", Shares!B540 = "9. Any person (substitution for securities etc.)"),
Shares!C540,
IF(
Shares!B540 = "",
#N/A,
Shares!B540)
)</f>
        <v>#N/A</v>
      </c>
      <c r="B540" t="e">
        <f>IF(
OR('Shares - LTR - Granted'!B540 = "8. Transferee of restricted securities", 'Shares - LTR - Granted'!B540 = "9. Any person (substitution for securities etc.)"),
'Shares - LTR - Granted'!C540,
IF(
'Shares - LTR - Granted'!B540 = "",
#N/A,
'Shares - LTR - Granted'!B540)
)</f>
        <v>#N/A</v>
      </c>
      <c r="C540" t="e">
        <f>IF(
OR('Performance Securities'!B540 = "8. Transferee of restricted securities", 'Performance Securities'!B540 = "9. Any person (substitution for securities etc.)"),
'Performance Securities'!C540,
IF(
'Performance Securities'!B540 = "",
#N/A,
'Performance Securities'!B540)
)</f>
        <v>#N/A</v>
      </c>
      <c r="D540" t="e">
        <f>IF(
OR('Options or Warrants'!B540 = "8. Transferee of restricted securities", 'Options or Warrants'!B540 = "9. Any person (substitution for securities etc.)"),
'Options or Warrants'!C540,
IF(
'Options or Warrants'!B540 = "",
#N/A,
'Options or Warrants'!B540)
)</f>
        <v>#N/A</v>
      </c>
      <c r="E540" t="e">
        <f>IF(
OR('Options - Free Attaching'!B540 = "8. Transferee of restricted securities", 'Options - Free Attaching'!B540 = "9. Any person (substitution for securities etc.)"),
'Options - Free Attaching'!C540,
IF(
'Options - Free Attaching'!B540 = "",
#N/A,
'Options - Free Attaching'!B540)
)</f>
        <v>#N/A</v>
      </c>
      <c r="F540" t="e">
        <f>IF(
OR('Con. Notes - Conversion'!B540 = "8. Transferee of restricted securities", 'Con. Notes - Conversion'!B540 = "9. Any person (substitution for securities etc.)"),
'Con. Notes - Conversion'!C540,
IF(
'Con. Notes - Conversion'!B540 = "",
#N/A,
'Con. Notes - Conversion'!B540)
)</f>
        <v>#N/A</v>
      </c>
      <c r="G540" t="e">
        <f>IF(
OR('Con. Notes - No Conversion'!B540 = "8. Transferee of restricted securities", 'Con. Notes - No Conversion'!B540 = "9. Any person (substitution for securities etc.)"),
'Con. Notes - No Conversion'!C540,
IF(
'Con. Notes - No Conversion'!B540 = "",
#N/A,
'Con. Notes - No Conversion'!B540)
)</f>
        <v>#N/A</v>
      </c>
    </row>
    <row r="541" spans="1:7" x14ac:dyDescent="0.25">
      <c r="A541" t="e">
        <f>IF(
OR(Shares!B541 = "8. Transferee of restricted securities", Shares!B541 = "9. Any person (substitution for securities etc.)"),
Shares!C541,
IF(
Shares!B541 = "",
#N/A,
Shares!B541)
)</f>
        <v>#N/A</v>
      </c>
      <c r="B541" t="e">
        <f>IF(
OR('Shares - LTR - Granted'!B541 = "8. Transferee of restricted securities", 'Shares - LTR - Granted'!B541 = "9. Any person (substitution for securities etc.)"),
'Shares - LTR - Granted'!C541,
IF(
'Shares - LTR - Granted'!B541 = "",
#N/A,
'Shares - LTR - Granted'!B541)
)</f>
        <v>#N/A</v>
      </c>
      <c r="C541" t="e">
        <f>IF(
OR('Performance Securities'!B541 = "8. Transferee of restricted securities", 'Performance Securities'!B541 = "9. Any person (substitution for securities etc.)"),
'Performance Securities'!C541,
IF(
'Performance Securities'!B541 = "",
#N/A,
'Performance Securities'!B541)
)</f>
        <v>#N/A</v>
      </c>
      <c r="D541" t="e">
        <f>IF(
OR('Options or Warrants'!B541 = "8. Transferee of restricted securities", 'Options or Warrants'!B541 = "9. Any person (substitution for securities etc.)"),
'Options or Warrants'!C541,
IF(
'Options or Warrants'!B541 = "",
#N/A,
'Options or Warrants'!B541)
)</f>
        <v>#N/A</v>
      </c>
      <c r="E541" t="e">
        <f>IF(
OR('Options - Free Attaching'!B541 = "8. Transferee of restricted securities", 'Options - Free Attaching'!B541 = "9. Any person (substitution for securities etc.)"),
'Options - Free Attaching'!C541,
IF(
'Options - Free Attaching'!B541 = "",
#N/A,
'Options - Free Attaching'!B541)
)</f>
        <v>#N/A</v>
      </c>
      <c r="F541" t="e">
        <f>IF(
OR('Con. Notes - Conversion'!B541 = "8. Transferee of restricted securities", 'Con. Notes - Conversion'!B541 = "9. Any person (substitution for securities etc.)"),
'Con. Notes - Conversion'!C541,
IF(
'Con. Notes - Conversion'!B541 = "",
#N/A,
'Con. Notes - Conversion'!B541)
)</f>
        <v>#N/A</v>
      </c>
      <c r="G541" t="e">
        <f>IF(
OR('Con. Notes - No Conversion'!B541 = "8. Transferee of restricted securities", 'Con. Notes - No Conversion'!B541 = "9. Any person (substitution for securities etc.)"),
'Con. Notes - No Conversion'!C541,
IF(
'Con. Notes - No Conversion'!B541 = "",
#N/A,
'Con. Notes - No Conversion'!B541)
)</f>
        <v>#N/A</v>
      </c>
    </row>
    <row r="542" spans="1:7" x14ac:dyDescent="0.25">
      <c r="A542" t="e">
        <f>IF(
OR(Shares!B542 = "8. Transferee of restricted securities", Shares!B542 = "9. Any person (substitution for securities etc.)"),
Shares!C542,
IF(
Shares!B542 = "",
#N/A,
Shares!B542)
)</f>
        <v>#N/A</v>
      </c>
      <c r="B542" t="e">
        <f>IF(
OR('Shares - LTR - Granted'!B542 = "8. Transferee of restricted securities", 'Shares - LTR - Granted'!B542 = "9. Any person (substitution for securities etc.)"),
'Shares - LTR - Granted'!C542,
IF(
'Shares - LTR - Granted'!B542 = "",
#N/A,
'Shares - LTR - Granted'!B542)
)</f>
        <v>#N/A</v>
      </c>
      <c r="C542" t="e">
        <f>IF(
OR('Performance Securities'!B542 = "8. Transferee of restricted securities", 'Performance Securities'!B542 = "9. Any person (substitution for securities etc.)"),
'Performance Securities'!C542,
IF(
'Performance Securities'!B542 = "",
#N/A,
'Performance Securities'!B542)
)</f>
        <v>#N/A</v>
      </c>
      <c r="D542" t="e">
        <f>IF(
OR('Options or Warrants'!B542 = "8. Transferee of restricted securities", 'Options or Warrants'!B542 = "9. Any person (substitution for securities etc.)"),
'Options or Warrants'!C542,
IF(
'Options or Warrants'!B542 = "",
#N/A,
'Options or Warrants'!B542)
)</f>
        <v>#N/A</v>
      </c>
      <c r="E542" t="e">
        <f>IF(
OR('Options - Free Attaching'!B542 = "8. Transferee of restricted securities", 'Options - Free Attaching'!B542 = "9. Any person (substitution for securities etc.)"),
'Options - Free Attaching'!C542,
IF(
'Options - Free Attaching'!B542 = "",
#N/A,
'Options - Free Attaching'!B542)
)</f>
        <v>#N/A</v>
      </c>
      <c r="F542" t="e">
        <f>IF(
OR('Con. Notes - Conversion'!B542 = "8. Transferee of restricted securities", 'Con. Notes - Conversion'!B542 = "9. Any person (substitution for securities etc.)"),
'Con. Notes - Conversion'!C542,
IF(
'Con. Notes - Conversion'!B542 = "",
#N/A,
'Con. Notes - Conversion'!B542)
)</f>
        <v>#N/A</v>
      </c>
      <c r="G542" t="e">
        <f>IF(
OR('Con. Notes - No Conversion'!B542 = "8. Transferee of restricted securities", 'Con. Notes - No Conversion'!B542 = "9. Any person (substitution for securities etc.)"),
'Con. Notes - No Conversion'!C542,
IF(
'Con. Notes - No Conversion'!B542 = "",
#N/A,
'Con. Notes - No Conversion'!B542)
)</f>
        <v>#N/A</v>
      </c>
    </row>
    <row r="543" spans="1:7" x14ac:dyDescent="0.25">
      <c r="A543" t="e">
        <f>IF(
OR(Shares!B543 = "8. Transferee of restricted securities", Shares!B543 = "9. Any person (substitution for securities etc.)"),
Shares!C543,
IF(
Shares!B543 = "",
#N/A,
Shares!B543)
)</f>
        <v>#N/A</v>
      </c>
      <c r="B543" t="e">
        <f>IF(
OR('Shares - LTR - Granted'!B543 = "8. Transferee of restricted securities", 'Shares - LTR - Granted'!B543 = "9. Any person (substitution for securities etc.)"),
'Shares - LTR - Granted'!C543,
IF(
'Shares - LTR - Granted'!B543 = "",
#N/A,
'Shares - LTR - Granted'!B543)
)</f>
        <v>#N/A</v>
      </c>
      <c r="C543" t="e">
        <f>IF(
OR('Performance Securities'!B543 = "8. Transferee of restricted securities", 'Performance Securities'!B543 = "9. Any person (substitution for securities etc.)"),
'Performance Securities'!C543,
IF(
'Performance Securities'!B543 = "",
#N/A,
'Performance Securities'!B543)
)</f>
        <v>#N/A</v>
      </c>
      <c r="D543" t="e">
        <f>IF(
OR('Options or Warrants'!B543 = "8. Transferee of restricted securities", 'Options or Warrants'!B543 = "9. Any person (substitution for securities etc.)"),
'Options or Warrants'!C543,
IF(
'Options or Warrants'!B543 = "",
#N/A,
'Options or Warrants'!B543)
)</f>
        <v>#N/A</v>
      </c>
      <c r="E543" t="e">
        <f>IF(
OR('Options - Free Attaching'!B543 = "8. Transferee of restricted securities", 'Options - Free Attaching'!B543 = "9. Any person (substitution for securities etc.)"),
'Options - Free Attaching'!C543,
IF(
'Options - Free Attaching'!B543 = "",
#N/A,
'Options - Free Attaching'!B543)
)</f>
        <v>#N/A</v>
      </c>
      <c r="F543" t="e">
        <f>IF(
OR('Con. Notes - Conversion'!B543 = "8. Transferee of restricted securities", 'Con. Notes - Conversion'!B543 = "9. Any person (substitution for securities etc.)"),
'Con. Notes - Conversion'!C543,
IF(
'Con. Notes - Conversion'!B543 = "",
#N/A,
'Con. Notes - Conversion'!B543)
)</f>
        <v>#N/A</v>
      </c>
      <c r="G543" t="e">
        <f>IF(
OR('Con. Notes - No Conversion'!B543 = "8. Transferee of restricted securities", 'Con. Notes - No Conversion'!B543 = "9. Any person (substitution for securities etc.)"),
'Con. Notes - No Conversion'!C543,
IF(
'Con. Notes - No Conversion'!B543 = "",
#N/A,
'Con. Notes - No Conversion'!B543)
)</f>
        <v>#N/A</v>
      </c>
    </row>
    <row r="544" spans="1:7" x14ac:dyDescent="0.25">
      <c r="A544" t="e">
        <f>IF(
OR(Shares!B544 = "8. Transferee of restricted securities", Shares!B544 = "9. Any person (substitution for securities etc.)"),
Shares!C544,
IF(
Shares!B544 = "",
#N/A,
Shares!B544)
)</f>
        <v>#N/A</v>
      </c>
      <c r="B544" t="e">
        <f>IF(
OR('Shares - LTR - Granted'!B544 = "8. Transferee of restricted securities", 'Shares - LTR - Granted'!B544 = "9. Any person (substitution for securities etc.)"),
'Shares - LTR - Granted'!C544,
IF(
'Shares - LTR - Granted'!B544 = "",
#N/A,
'Shares - LTR - Granted'!B544)
)</f>
        <v>#N/A</v>
      </c>
      <c r="C544" t="e">
        <f>IF(
OR('Performance Securities'!B544 = "8. Transferee of restricted securities", 'Performance Securities'!B544 = "9. Any person (substitution for securities etc.)"),
'Performance Securities'!C544,
IF(
'Performance Securities'!B544 = "",
#N/A,
'Performance Securities'!B544)
)</f>
        <v>#N/A</v>
      </c>
      <c r="D544" t="e">
        <f>IF(
OR('Options or Warrants'!B544 = "8. Transferee of restricted securities", 'Options or Warrants'!B544 = "9. Any person (substitution for securities etc.)"),
'Options or Warrants'!C544,
IF(
'Options or Warrants'!B544 = "",
#N/A,
'Options or Warrants'!B544)
)</f>
        <v>#N/A</v>
      </c>
      <c r="E544" t="e">
        <f>IF(
OR('Options - Free Attaching'!B544 = "8. Transferee of restricted securities", 'Options - Free Attaching'!B544 = "9. Any person (substitution for securities etc.)"),
'Options - Free Attaching'!C544,
IF(
'Options - Free Attaching'!B544 = "",
#N/A,
'Options - Free Attaching'!B544)
)</f>
        <v>#N/A</v>
      </c>
      <c r="F544" t="e">
        <f>IF(
OR('Con. Notes - Conversion'!B544 = "8. Transferee of restricted securities", 'Con. Notes - Conversion'!B544 = "9. Any person (substitution for securities etc.)"),
'Con. Notes - Conversion'!C544,
IF(
'Con. Notes - Conversion'!B544 = "",
#N/A,
'Con. Notes - Conversion'!B544)
)</f>
        <v>#N/A</v>
      </c>
      <c r="G544" t="e">
        <f>IF(
OR('Con. Notes - No Conversion'!B544 = "8. Transferee of restricted securities", 'Con. Notes - No Conversion'!B544 = "9. Any person (substitution for securities etc.)"),
'Con. Notes - No Conversion'!C544,
IF(
'Con. Notes - No Conversion'!B544 = "",
#N/A,
'Con. Notes - No Conversion'!B544)
)</f>
        <v>#N/A</v>
      </c>
    </row>
    <row r="545" spans="1:7" x14ac:dyDescent="0.25">
      <c r="A545" t="e">
        <f>IF(
OR(Shares!B545 = "8. Transferee of restricted securities", Shares!B545 = "9. Any person (substitution for securities etc.)"),
Shares!C545,
IF(
Shares!B545 = "",
#N/A,
Shares!B545)
)</f>
        <v>#N/A</v>
      </c>
      <c r="B545" t="e">
        <f>IF(
OR('Shares - LTR - Granted'!B545 = "8. Transferee of restricted securities", 'Shares - LTR - Granted'!B545 = "9. Any person (substitution for securities etc.)"),
'Shares - LTR - Granted'!C545,
IF(
'Shares - LTR - Granted'!B545 = "",
#N/A,
'Shares - LTR - Granted'!B545)
)</f>
        <v>#N/A</v>
      </c>
      <c r="C545" t="e">
        <f>IF(
OR('Performance Securities'!B545 = "8. Transferee of restricted securities", 'Performance Securities'!B545 = "9. Any person (substitution for securities etc.)"),
'Performance Securities'!C545,
IF(
'Performance Securities'!B545 = "",
#N/A,
'Performance Securities'!B545)
)</f>
        <v>#N/A</v>
      </c>
      <c r="D545" t="e">
        <f>IF(
OR('Options or Warrants'!B545 = "8. Transferee of restricted securities", 'Options or Warrants'!B545 = "9. Any person (substitution for securities etc.)"),
'Options or Warrants'!C545,
IF(
'Options or Warrants'!B545 = "",
#N/A,
'Options or Warrants'!B545)
)</f>
        <v>#N/A</v>
      </c>
      <c r="E545" t="e">
        <f>IF(
OR('Options - Free Attaching'!B545 = "8. Transferee of restricted securities", 'Options - Free Attaching'!B545 = "9. Any person (substitution for securities etc.)"),
'Options - Free Attaching'!C545,
IF(
'Options - Free Attaching'!B545 = "",
#N/A,
'Options - Free Attaching'!B545)
)</f>
        <v>#N/A</v>
      </c>
      <c r="F545" t="e">
        <f>IF(
OR('Con. Notes - Conversion'!B545 = "8. Transferee of restricted securities", 'Con. Notes - Conversion'!B545 = "9. Any person (substitution for securities etc.)"),
'Con. Notes - Conversion'!C545,
IF(
'Con. Notes - Conversion'!B545 = "",
#N/A,
'Con. Notes - Conversion'!B545)
)</f>
        <v>#N/A</v>
      </c>
      <c r="G545" t="e">
        <f>IF(
OR('Con. Notes - No Conversion'!B545 = "8. Transferee of restricted securities", 'Con. Notes - No Conversion'!B545 = "9. Any person (substitution for securities etc.)"),
'Con. Notes - No Conversion'!C545,
IF(
'Con. Notes - No Conversion'!B545 = "",
#N/A,
'Con. Notes - No Conversion'!B545)
)</f>
        <v>#N/A</v>
      </c>
    </row>
    <row r="546" spans="1:7" x14ac:dyDescent="0.25">
      <c r="A546" t="e">
        <f>IF(
OR(Shares!B546 = "8. Transferee of restricted securities", Shares!B546 = "9. Any person (substitution for securities etc.)"),
Shares!C546,
IF(
Shares!B546 = "",
#N/A,
Shares!B546)
)</f>
        <v>#N/A</v>
      </c>
      <c r="B546" t="e">
        <f>IF(
OR('Shares - LTR - Granted'!B546 = "8. Transferee of restricted securities", 'Shares - LTR - Granted'!B546 = "9. Any person (substitution for securities etc.)"),
'Shares - LTR - Granted'!C546,
IF(
'Shares - LTR - Granted'!B546 = "",
#N/A,
'Shares - LTR - Granted'!B546)
)</f>
        <v>#N/A</v>
      </c>
      <c r="C546" t="e">
        <f>IF(
OR('Performance Securities'!B546 = "8. Transferee of restricted securities", 'Performance Securities'!B546 = "9. Any person (substitution for securities etc.)"),
'Performance Securities'!C546,
IF(
'Performance Securities'!B546 = "",
#N/A,
'Performance Securities'!B546)
)</f>
        <v>#N/A</v>
      </c>
      <c r="D546" t="e">
        <f>IF(
OR('Options or Warrants'!B546 = "8. Transferee of restricted securities", 'Options or Warrants'!B546 = "9. Any person (substitution for securities etc.)"),
'Options or Warrants'!C546,
IF(
'Options or Warrants'!B546 = "",
#N/A,
'Options or Warrants'!B546)
)</f>
        <v>#N/A</v>
      </c>
      <c r="E546" t="e">
        <f>IF(
OR('Options - Free Attaching'!B546 = "8. Transferee of restricted securities", 'Options - Free Attaching'!B546 = "9. Any person (substitution for securities etc.)"),
'Options - Free Attaching'!C546,
IF(
'Options - Free Attaching'!B546 = "",
#N/A,
'Options - Free Attaching'!B546)
)</f>
        <v>#N/A</v>
      </c>
      <c r="F546" t="e">
        <f>IF(
OR('Con. Notes - Conversion'!B546 = "8. Transferee of restricted securities", 'Con. Notes - Conversion'!B546 = "9. Any person (substitution for securities etc.)"),
'Con. Notes - Conversion'!C546,
IF(
'Con. Notes - Conversion'!B546 = "",
#N/A,
'Con. Notes - Conversion'!B546)
)</f>
        <v>#N/A</v>
      </c>
      <c r="G546" t="e">
        <f>IF(
OR('Con. Notes - No Conversion'!B546 = "8. Transferee of restricted securities", 'Con. Notes - No Conversion'!B546 = "9. Any person (substitution for securities etc.)"),
'Con. Notes - No Conversion'!C546,
IF(
'Con. Notes - No Conversion'!B546 = "",
#N/A,
'Con. Notes - No Conversion'!B546)
)</f>
        <v>#N/A</v>
      </c>
    </row>
    <row r="547" spans="1:7" x14ac:dyDescent="0.25">
      <c r="A547" t="e">
        <f>IF(
OR(Shares!B547 = "8. Transferee of restricted securities", Shares!B547 = "9. Any person (substitution for securities etc.)"),
Shares!C547,
IF(
Shares!B547 = "",
#N/A,
Shares!B547)
)</f>
        <v>#N/A</v>
      </c>
      <c r="B547" t="e">
        <f>IF(
OR('Shares - LTR - Granted'!B547 = "8. Transferee of restricted securities", 'Shares - LTR - Granted'!B547 = "9. Any person (substitution for securities etc.)"),
'Shares - LTR - Granted'!C547,
IF(
'Shares - LTR - Granted'!B547 = "",
#N/A,
'Shares - LTR - Granted'!B547)
)</f>
        <v>#N/A</v>
      </c>
      <c r="C547" t="e">
        <f>IF(
OR('Performance Securities'!B547 = "8. Transferee of restricted securities", 'Performance Securities'!B547 = "9. Any person (substitution for securities etc.)"),
'Performance Securities'!C547,
IF(
'Performance Securities'!B547 = "",
#N/A,
'Performance Securities'!B547)
)</f>
        <v>#N/A</v>
      </c>
      <c r="D547" t="e">
        <f>IF(
OR('Options or Warrants'!B547 = "8. Transferee of restricted securities", 'Options or Warrants'!B547 = "9. Any person (substitution for securities etc.)"),
'Options or Warrants'!C547,
IF(
'Options or Warrants'!B547 = "",
#N/A,
'Options or Warrants'!B547)
)</f>
        <v>#N/A</v>
      </c>
      <c r="E547" t="e">
        <f>IF(
OR('Options - Free Attaching'!B547 = "8. Transferee of restricted securities", 'Options - Free Attaching'!B547 = "9. Any person (substitution for securities etc.)"),
'Options - Free Attaching'!C547,
IF(
'Options - Free Attaching'!B547 = "",
#N/A,
'Options - Free Attaching'!B547)
)</f>
        <v>#N/A</v>
      </c>
      <c r="F547" t="e">
        <f>IF(
OR('Con. Notes - Conversion'!B547 = "8. Transferee of restricted securities", 'Con. Notes - Conversion'!B547 = "9. Any person (substitution for securities etc.)"),
'Con. Notes - Conversion'!C547,
IF(
'Con. Notes - Conversion'!B547 = "",
#N/A,
'Con. Notes - Conversion'!B547)
)</f>
        <v>#N/A</v>
      </c>
      <c r="G547" t="e">
        <f>IF(
OR('Con. Notes - No Conversion'!B547 = "8. Transferee of restricted securities", 'Con. Notes - No Conversion'!B547 = "9. Any person (substitution for securities etc.)"),
'Con. Notes - No Conversion'!C547,
IF(
'Con. Notes - No Conversion'!B547 = "",
#N/A,
'Con. Notes - No Conversion'!B547)
)</f>
        <v>#N/A</v>
      </c>
    </row>
    <row r="548" spans="1:7" x14ac:dyDescent="0.25">
      <c r="A548" t="e">
        <f>IF(
OR(Shares!B548 = "8. Transferee of restricted securities", Shares!B548 = "9. Any person (substitution for securities etc.)"),
Shares!C548,
IF(
Shares!B548 = "",
#N/A,
Shares!B548)
)</f>
        <v>#N/A</v>
      </c>
      <c r="B548" t="e">
        <f>IF(
OR('Shares - LTR - Granted'!B548 = "8. Transferee of restricted securities", 'Shares - LTR - Granted'!B548 = "9. Any person (substitution for securities etc.)"),
'Shares - LTR - Granted'!C548,
IF(
'Shares - LTR - Granted'!B548 = "",
#N/A,
'Shares - LTR - Granted'!B548)
)</f>
        <v>#N/A</v>
      </c>
      <c r="C548" t="e">
        <f>IF(
OR('Performance Securities'!B548 = "8. Transferee of restricted securities", 'Performance Securities'!B548 = "9. Any person (substitution for securities etc.)"),
'Performance Securities'!C548,
IF(
'Performance Securities'!B548 = "",
#N/A,
'Performance Securities'!B548)
)</f>
        <v>#N/A</v>
      </c>
      <c r="D548" t="e">
        <f>IF(
OR('Options or Warrants'!B548 = "8. Transferee of restricted securities", 'Options or Warrants'!B548 = "9. Any person (substitution for securities etc.)"),
'Options or Warrants'!C548,
IF(
'Options or Warrants'!B548 = "",
#N/A,
'Options or Warrants'!B548)
)</f>
        <v>#N/A</v>
      </c>
      <c r="E548" t="e">
        <f>IF(
OR('Options - Free Attaching'!B548 = "8. Transferee of restricted securities", 'Options - Free Attaching'!B548 = "9. Any person (substitution for securities etc.)"),
'Options - Free Attaching'!C548,
IF(
'Options - Free Attaching'!B548 = "",
#N/A,
'Options - Free Attaching'!B548)
)</f>
        <v>#N/A</v>
      </c>
      <c r="F548" t="e">
        <f>IF(
OR('Con. Notes - Conversion'!B548 = "8. Transferee of restricted securities", 'Con. Notes - Conversion'!B548 = "9. Any person (substitution for securities etc.)"),
'Con. Notes - Conversion'!C548,
IF(
'Con. Notes - Conversion'!B548 = "",
#N/A,
'Con. Notes - Conversion'!B548)
)</f>
        <v>#N/A</v>
      </c>
      <c r="G548" t="e">
        <f>IF(
OR('Con. Notes - No Conversion'!B548 = "8. Transferee of restricted securities", 'Con. Notes - No Conversion'!B548 = "9. Any person (substitution for securities etc.)"),
'Con. Notes - No Conversion'!C548,
IF(
'Con. Notes - No Conversion'!B548 = "",
#N/A,
'Con. Notes - No Conversion'!B548)
)</f>
        <v>#N/A</v>
      </c>
    </row>
    <row r="549" spans="1:7" x14ac:dyDescent="0.25">
      <c r="A549" t="e">
        <f>IF(
OR(Shares!B549 = "8. Transferee of restricted securities", Shares!B549 = "9. Any person (substitution for securities etc.)"),
Shares!C549,
IF(
Shares!B549 = "",
#N/A,
Shares!B549)
)</f>
        <v>#N/A</v>
      </c>
      <c r="B549" t="e">
        <f>IF(
OR('Shares - LTR - Granted'!B549 = "8. Transferee of restricted securities", 'Shares - LTR - Granted'!B549 = "9. Any person (substitution for securities etc.)"),
'Shares - LTR - Granted'!C549,
IF(
'Shares - LTR - Granted'!B549 = "",
#N/A,
'Shares - LTR - Granted'!B549)
)</f>
        <v>#N/A</v>
      </c>
      <c r="C549" t="e">
        <f>IF(
OR('Performance Securities'!B549 = "8. Transferee of restricted securities", 'Performance Securities'!B549 = "9. Any person (substitution for securities etc.)"),
'Performance Securities'!C549,
IF(
'Performance Securities'!B549 = "",
#N/A,
'Performance Securities'!B549)
)</f>
        <v>#N/A</v>
      </c>
      <c r="D549" t="e">
        <f>IF(
OR('Options or Warrants'!B549 = "8. Transferee of restricted securities", 'Options or Warrants'!B549 = "9. Any person (substitution for securities etc.)"),
'Options or Warrants'!C549,
IF(
'Options or Warrants'!B549 = "",
#N/A,
'Options or Warrants'!B549)
)</f>
        <v>#N/A</v>
      </c>
      <c r="E549" t="e">
        <f>IF(
OR('Options - Free Attaching'!B549 = "8. Transferee of restricted securities", 'Options - Free Attaching'!B549 = "9. Any person (substitution for securities etc.)"),
'Options - Free Attaching'!C549,
IF(
'Options - Free Attaching'!B549 = "",
#N/A,
'Options - Free Attaching'!B549)
)</f>
        <v>#N/A</v>
      </c>
      <c r="F549" t="e">
        <f>IF(
OR('Con. Notes - Conversion'!B549 = "8. Transferee of restricted securities", 'Con. Notes - Conversion'!B549 = "9. Any person (substitution for securities etc.)"),
'Con. Notes - Conversion'!C549,
IF(
'Con. Notes - Conversion'!B549 = "",
#N/A,
'Con. Notes - Conversion'!B549)
)</f>
        <v>#N/A</v>
      </c>
      <c r="G549" t="e">
        <f>IF(
OR('Con. Notes - No Conversion'!B549 = "8. Transferee of restricted securities", 'Con. Notes - No Conversion'!B549 = "9. Any person (substitution for securities etc.)"),
'Con. Notes - No Conversion'!C549,
IF(
'Con. Notes - No Conversion'!B549 = "",
#N/A,
'Con. Notes - No Conversion'!B549)
)</f>
        <v>#N/A</v>
      </c>
    </row>
    <row r="550" spans="1:7" x14ac:dyDescent="0.25">
      <c r="A550" t="e">
        <f>IF(
OR(Shares!B550 = "8. Transferee of restricted securities", Shares!B550 = "9. Any person (substitution for securities etc.)"),
Shares!C550,
IF(
Shares!B550 = "",
#N/A,
Shares!B550)
)</f>
        <v>#N/A</v>
      </c>
      <c r="B550" t="e">
        <f>IF(
OR('Shares - LTR - Granted'!B550 = "8. Transferee of restricted securities", 'Shares - LTR - Granted'!B550 = "9. Any person (substitution for securities etc.)"),
'Shares - LTR - Granted'!C550,
IF(
'Shares - LTR - Granted'!B550 = "",
#N/A,
'Shares - LTR - Granted'!B550)
)</f>
        <v>#N/A</v>
      </c>
      <c r="C550" t="e">
        <f>IF(
OR('Performance Securities'!B550 = "8. Transferee of restricted securities", 'Performance Securities'!B550 = "9. Any person (substitution for securities etc.)"),
'Performance Securities'!C550,
IF(
'Performance Securities'!B550 = "",
#N/A,
'Performance Securities'!B550)
)</f>
        <v>#N/A</v>
      </c>
      <c r="D550" t="e">
        <f>IF(
OR('Options or Warrants'!B550 = "8. Transferee of restricted securities", 'Options or Warrants'!B550 = "9. Any person (substitution for securities etc.)"),
'Options or Warrants'!C550,
IF(
'Options or Warrants'!B550 = "",
#N/A,
'Options or Warrants'!B550)
)</f>
        <v>#N/A</v>
      </c>
      <c r="E550" t="e">
        <f>IF(
OR('Options - Free Attaching'!B550 = "8. Transferee of restricted securities", 'Options - Free Attaching'!B550 = "9. Any person (substitution for securities etc.)"),
'Options - Free Attaching'!C550,
IF(
'Options - Free Attaching'!B550 = "",
#N/A,
'Options - Free Attaching'!B550)
)</f>
        <v>#N/A</v>
      </c>
      <c r="F550" t="e">
        <f>IF(
OR('Con. Notes - Conversion'!B550 = "8. Transferee of restricted securities", 'Con. Notes - Conversion'!B550 = "9. Any person (substitution for securities etc.)"),
'Con. Notes - Conversion'!C550,
IF(
'Con. Notes - Conversion'!B550 = "",
#N/A,
'Con. Notes - Conversion'!B550)
)</f>
        <v>#N/A</v>
      </c>
      <c r="G550" t="e">
        <f>IF(
OR('Con. Notes - No Conversion'!B550 = "8. Transferee of restricted securities", 'Con. Notes - No Conversion'!B550 = "9. Any person (substitution for securities etc.)"),
'Con. Notes - No Conversion'!C550,
IF(
'Con. Notes - No Conversion'!B550 = "",
#N/A,
'Con. Notes - No Conversion'!B550)
)</f>
        <v>#N/A</v>
      </c>
    </row>
    <row r="551" spans="1:7" x14ac:dyDescent="0.25">
      <c r="A551" t="e">
        <f>IF(
OR(Shares!B551 = "8. Transferee of restricted securities", Shares!B551 = "9. Any person (substitution for securities etc.)"),
Shares!C551,
IF(
Shares!B551 = "",
#N/A,
Shares!B551)
)</f>
        <v>#N/A</v>
      </c>
      <c r="B551" t="e">
        <f>IF(
OR('Shares - LTR - Granted'!B551 = "8. Transferee of restricted securities", 'Shares - LTR - Granted'!B551 = "9. Any person (substitution for securities etc.)"),
'Shares - LTR - Granted'!C551,
IF(
'Shares - LTR - Granted'!B551 = "",
#N/A,
'Shares - LTR - Granted'!B551)
)</f>
        <v>#N/A</v>
      </c>
      <c r="C551" t="e">
        <f>IF(
OR('Performance Securities'!B551 = "8. Transferee of restricted securities", 'Performance Securities'!B551 = "9. Any person (substitution for securities etc.)"),
'Performance Securities'!C551,
IF(
'Performance Securities'!B551 = "",
#N/A,
'Performance Securities'!B551)
)</f>
        <v>#N/A</v>
      </c>
      <c r="D551" t="e">
        <f>IF(
OR('Options or Warrants'!B551 = "8. Transferee of restricted securities", 'Options or Warrants'!B551 = "9. Any person (substitution for securities etc.)"),
'Options or Warrants'!C551,
IF(
'Options or Warrants'!B551 = "",
#N/A,
'Options or Warrants'!B551)
)</f>
        <v>#N/A</v>
      </c>
      <c r="E551" t="e">
        <f>IF(
OR('Options - Free Attaching'!B551 = "8. Transferee of restricted securities", 'Options - Free Attaching'!B551 = "9. Any person (substitution for securities etc.)"),
'Options - Free Attaching'!C551,
IF(
'Options - Free Attaching'!B551 = "",
#N/A,
'Options - Free Attaching'!B551)
)</f>
        <v>#N/A</v>
      </c>
      <c r="F551" t="e">
        <f>IF(
OR('Con. Notes - Conversion'!B551 = "8. Transferee of restricted securities", 'Con. Notes - Conversion'!B551 = "9. Any person (substitution for securities etc.)"),
'Con. Notes - Conversion'!C551,
IF(
'Con. Notes - Conversion'!B551 = "",
#N/A,
'Con. Notes - Conversion'!B551)
)</f>
        <v>#N/A</v>
      </c>
      <c r="G551" t="e">
        <f>IF(
OR('Con. Notes - No Conversion'!B551 = "8. Transferee of restricted securities", 'Con. Notes - No Conversion'!B551 = "9. Any person (substitution for securities etc.)"),
'Con. Notes - No Conversion'!C551,
IF(
'Con. Notes - No Conversion'!B551 = "",
#N/A,
'Con. Notes - No Conversion'!B551)
)</f>
        <v>#N/A</v>
      </c>
    </row>
    <row r="552" spans="1:7" x14ac:dyDescent="0.25">
      <c r="A552" t="e">
        <f>IF(
OR(Shares!B552 = "8. Transferee of restricted securities", Shares!B552 = "9. Any person (substitution for securities etc.)"),
Shares!C552,
IF(
Shares!B552 = "",
#N/A,
Shares!B552)
)</f>
        <v>#N/A</v>
      </c>
      <c r="B552" t="e">
        <f>IF(
OR('Shares - LTR - Granted'!B552 = "8. Transferee of restricted securities", 'Shares - LTR - Granted'!B552 = "9. Any person (substitution for securities etc.)"),
'Shares - LTR - Granted'!C552,
IF(
'Shares - LTR - Granted'!B552 = "",
#N/A,
'Shares - LTR - Granted'!B552)
)</f>
        <v>#N/A</v>
      </c>
      <c r="C552" t="e">
        <f>IF(
OR('Performance Securities'!B552 = "8. Transferee of restricted securities", 'Performance Securities'!B552 = "9. Any person (substitution for securities etc.)"),
'Performance Securities'!C552,
IF(
'Performance Securities'!B552 = "",
#N/A,
'Performance Securities'!B552)
)</f>
        <v>#N/A</v>
      </c>
      <c r="D552" t="e">
        <f>IF(
OR('Options or Warrants'!B552 = "8. Transferee of restricted securities", 'Options or Warrants'!B552 = "9. Any person (substitution for securities etc.)"),
'Options or Warrants'!C552,
IF(
'Options or Warrants'!B552 = "",
#N/A,
'Options or Warrants'!B552)
)</f>
        <v>#N/A</v>
      </c>
      <c r="E552" t="e">
        <f>IF(
OR('Options - Free Attaching'!B552 = "8. Transferee of restricted securities", 'Options - Free Attaching'!B552 = "9. Any person (substitution for securities etc.)"),
'Options - Free Attaching'!C552,
IF(
'Options - Free Attaching'!B552 = "",
#N/A,
'Options - Free Attaching'!B552)
)</f>
        <v>#N/A</v>
      </c>
      <c r="F552" t="e">
        <f>IF(
OR('Con. Notes - Conversion'!B552 = "8. Transferee of restricted securities", 'Con. Notes - Conversion'!B552 = "9. Any person (substitution for securities etc.)"),
'Con. Notes - Conversion'!C552,
IF(
'Con. Notes - Conversion'!B552 = "",
#N/A,
'Con. Notes - Conversion'!B552)
)</f>
        <v>#N/A</v>
      </c>
      <c r="G552" t="e">
        <f>IF(
OR('Con. Notes - No Conversion'!B552 = "8. Transferee of restricted securities", 'Con. Notes - No Conversion'!B552 = "9. Any person (substitution for securities etc.)"),
'Con. Notes - No Conversion'!C552,
IF(
'Con. Notes - No Conversion'!B552 = "",
#N/A,
'Con. Notes - No Conversion'!B552)
)</f>
        <v>#N/A</v>
      </c>
    </row>
    <row r="553" spans="1:7" x14ac:dyDescent="0.25">
      <c r="A553" t="e">
        <f>IF(
OR(Shares!B553 = "8. Transferee of restricted securities", Shares!B553 = "9. Any person (substitution for securities etc.)"),
Shares!C553,
IF(
Shares!B553 = "",
#N/A,
Shares!B553)
)</f>
        <v>#N/A</v>
      </c>
      <c r="B553" t="e">
        <f>IF(
OR('Shares - LTR - Granted'!B553 = "8. Transferee of restricted securities", 'Shares - LTR - Granted'!B553 = "9. Any person (substitution for securities etc.)"),
'Shares - LTR - Granted'!C553,
IF(
'Shares - LTR - Granted'!B553 = "",
#N/A,
'Shares - LTR - Granted'!B553)
)</f>
        <v>#N/A</v>
      </c>
      <c r="C553" t="e">
        <f>IF(
OR('Performance Securities'!B553 = "8. Transferee of restricted securities", 'Performance Securities'!B553 = "9. Any person (substitution for securities etc.)"),
'Performance Securities'!C553,
IF(
'Performance Securities'!B553 = "",
#N/A,
'Performance Securities'!B553)
)</f>
        <v>#N/A</v>
      </c>
      <c r="D553" t="e">
        <f>IF(
OR('Options or Warrants'!B553 = "8. Transferee of restricted securities", 'Options or Warrants'!B553 = "9. Any person (substitution for securities etc.)"),
'Options or Warrants'!C553,
IF(
'Options or Warrants'!B553 = "",
#N/A,
'Options or Warrants'!B553)
)</f>
        <v>#N/A</v>
      </c>
      <c r="E553" t="e">
        <f>IF(
OR('Options - Free Attaching'!B553 = "8. Transferee of restricted securities", 'Options - Free Attaching'!B553 = "9. Any person (substitution for securities etc.)"),
'Options - Free Attaching'!C553,
IF(
'Options - Free Attaching'!B553 = "",
#N/A,
'Options - Free Attaching'!B553)
)</f>
        <v>#N/A</v>
      </c>
      <c r="F553" t="e">
        <f>IF(
OR('Con. Notes - Conversion'!B553 = "8. Transferee of restricted securities", 'Con. Notes - Conversion'!B553 = "9. Any person (substitution for securities etc.)"),
'Con. Notes - Conversion'!C553,
IF(
'Con. Notes - Conversion'!B553 = "",
#N/A,
'Con. Notes - Conversion'!B553)
)</f>
        <v>#N/A</v>
      </c>
      <c r="G553" t="e">
        <f>IF(
OR('Con. Notes - No Conversion'!B553 = "8. Transferee of restricted securities", 'Con. Notes - No Conversion'!B553 = "9. Any person (substitution for securities etc.)"),
'Con. Notes - No Conversion'!C553,
IF(
'Con. Notes - No Conversion'!B553 = "",
#N/A,
'Con. Notes - No Conversion'!B553)
)</f>
        <v>#N/A</v>
      </c>
    </row>
    <row r="554" spans="1:7" x14ac:dyDescent="0.25">
      <c r="A554" t="e">
        <f>IF(
OR(Shares!B554 = "8. Transferee of restricted securities", Shares!B554 = "9. Any person (substitution for securities etc.)"),
Shares!C554,
IF(
Shares!B554 = "",
#N/A,
Shares!B554)
)</f>
        <v>#N/A</v>
      </c>
      <c r="B554" t="e">
        <f>IF(
OR('Shares - LTR - Granted'!B554 = "8. Transferee of restricted securities", 'Shares - LTR - Granted'!B554 = "9. Any person (substitution for securities etc.)"),
'Shares - LTR - Granted'!C554,
IF(
'Shares - LTR - Granted'!B554 = "",
#N/A,
'Shares - LTR - Granted'!B554)
)</f>
        <v>#N/A</v>
      </c>
      <c r="C554" t="e">
        <f>IF(
OR('Performance Securities'!B554 = "8. Transferee of restricted securities", 'Performance Securities'!B554 = "9. Any person (substitution for securities etc.)"),
'Performance Securities'!C554,
IF(
'Performance Securities'!B554 = "",
#N/A,
'Performance Securities'!B554)
)</f>
        <v>#N/A</v>
      </c>
      <c r="D554" t="e">
        <f>IF(
OR('Options or Warrants'!B554 = "8. Transferee of restricted securities", 'Options or Warrants'!B554 = "9. Any person (substitution for securities etc.)"),
'Options or Warrants'!C554,
IF(
'Options or Warrants'!B554 = "",
#N/A,
'Options or Warrants'!B554)
)</f>
        <v>#N/A</v>
      </c>
      <c r="E554" t="e">
        <f>IF(
OR('Options - Free Attaching'!B554 = "8. Transferee of restricted securities", 'Options - Free Attaching'!B554 = "9. Any person (substitution for securities etc.)"),
'Options - Free Attaching'!C554,
IF(
'Options - Free Attaching'!B554 = "",
#N/A,
'Options - Free Attaching'!B554)
)</f>
        <v>#N/A</v>
      </c>
      <c r="F554" t="e">
        <f>IF(
OR('Con. Notes - Conversion'!B554 = "8. Transferee of restricted securities", 'Con. Notes - Conversion'!B554 = "9. Any person (substitution for securities etc.)"),
'Con. Notes - Conversion'!C554,
IF(
'Con. Notes - Conversion'!B554 = "",
#N/A,
'Con. Notes - Conversion'!B554)
)</f>
        <v>#N/A</v>
      </c>
      <c r="G554" t="e">
        <f>IF(
OR('Con. Notes - No Conversion'!B554 = "8. Transferee of restricted securities", 'Con. Notes - No Conversion'!B554 = "9. Any person (substitution for securities etc.)"),
'Con. Notes - No Conversion'!C554,
IF(
'Con. Notes - No Conversion'!B554 = "",
#N/A,
'Con. Notes - No Conversion'!B554)
)</f>
        <v>#N/A</v>
      </c>
    </row>
    <row r="555" spans="1:7" x14ac:dyDescent="0.25">
      <c r="A555" t="e">
        <f>IF(
OR(Shares!B555 = "8. Transferee of restricted securities", Shares!B555 = "9. Any person (substitution for securities etc.)"),
Shares!C555,
IF(
Shares!B555 = "",
#N/A,
Shares!B555)
)</f>
        <v>#N/A</v>
      </c>
      <c r="B555" t="e">
        <f>IF(
OR('Shares - LTR - Granted'!B555 = "8. Transferee of restricted securities", 'Shares - LTR - Granted'!B555 = "9. Any person (substitution for securities etc.)"),
'Shares - LTR - Granted'!C555,
IF(
'Shares - LTR - Granted'!B555 = "",
#N/A,
'Shares - LTR - Granted'!B555)
)</f>
        <v>#N/A</v>
      </c>
      <c r="C555" t="e">
        <f>IF(
OR('Performance Securities'!B555 = "8. Transferee of restricted securities", 'Performance Securities'!B555 = "9. Any person (substitution for securities etc.)"),
'Performance Securities'!C555,
IF(
'Performance Securities'!B555 = "",
#N/A,
'Performance Securities'!B555)
)</f>
        <v>#N/A</v>
      </c>
      <c r="D555" t="e">
        <f>IF(
OR('Options or Warrants'!B555 = "8. Transferee of restricted securities", 'Options or Warrants'!B555 = "9. Any person (substitution for securities etc.)"),
'Options or Warrants'!C555,
IF(
'Options or Warrants'!B555 = "",
#N/A,
'Options or Warrants'!B555)
)</f>
        <v>#N/A</v>
      </c>
      <c r="E555" t="e">
        <f>IF(
OR('Options - Free Attaching'!B555 = "8. Transferee of restricted securities", 'Options - Free Attaching'!B555 = "9. Any person (substitution for securities etc.)"),
'Options - Free Attaching'!C555,
IF(
'Options - Free Attaching'!B555 = "",
#N/A,
'Options - Free Attaching'!B555)
)</f>
        <v>#N/A</v>
      </c>
      <c r="F555" t="e">
        <f>IF(
OR('Con. Notes - Conversion'!B555 = "8. Transferee of restricted securities", 'Con. Notes - Conversion'!B555 = "9. Any person (substitution for securities etc.)"),
'Con. Notes - Conversion'!C555,
IF(
'Con. Notes - Conversion'!B555 = "",
#N/A,
'Con. Notes - Conversion'!B555)
)</f>
        <v>#N/A</v>
      </c>
      <c r="G555" t="e">
        <f>IF(
OR('Con. Notes - No Conversion'!B555 = "8. Transferee of restricted securities", 'Con. Notes - No Conversion'!B555 = "9. Any person (substitution for securities etc.)"),
'Con. Notes - No Conversion'!C555,
IF(
'Con. Notes - No Conversion'!B555 = "",
#N/A,
'Con. Notes - No Conversion'!B555)
)</f>
        <v>#N/A</v>
      </c>
    </row>
    <row r="556" spans="1:7" x14ac:dyDescent="0.25">
      <c r="A556" t="e">
        <f>IF(
OR(Shares!B556 = "8. Transferee of restricted securities", Shares!B556 = "9. Any person (substitution for securities etc.)"),
Shares!C556,
IF(
Shares!B556 = "",
#N/A,
Shares!B556)
)</f>
        <v>#N/A</v>
      </c>
      <c r="B556" t="e">
        <f>IF(
OR('Shares - LTR - Granted'!B556 = "8. Transferee of restricted securities", 'Shares - LTR - Granted'!B556 = "9. Any person (substitution for securities etc.)"),
'Shares - LTR - Granted'!C556,
IF(
'Shares - LTR - Granted'!B556 = "",
#N/A,
'Shares - LTR - Granted'!B556)
)</f>
        <v>#N/A</v>
      </c>
      <c r="C556" t="e">
        <f>IF(
OR('Performance Securities'!B556 = "8. Transferee of restricted securities", 'Performance Securities'!B556 = "9. Any person (substitution for securities etc.)"),
'Performance Securities'!C556,
IF(
'Performance Securities'!B556 = "",
#N/A,
'Performance Securities'!B556)
)</f>
        <v>#N/A</v>
      </c>
      <c r="D556" t="e">
        <f>IF(
OR('Options or Warrants'!B556 = "8. Transferee of restricted securities", 'Options or Warrants'!B556 = "9. Any person (substitution for securities etc.)"),
'Options or Warrants'!C556,
IF(
'Options or Warrants'!B556 = "",
#N/A,
'Options or Warrants'!B556)
)</f>
        <v>#N/A</v>
      </c>
      <c r="E556" t="e">
        <f>IF(
OR('Options - Free Attaching'!B556 = "8. Transferee of restricted securities", 'Options - Free Attaching'!B556 = "9. Any person (substitution for securities etc.)"),
'Options - Free Attaching'!C556,
IF(
'Options - Free Attaching'!B556 = "",
#N/A,
'Options - Free Attaching'!B556)
)</f>
        <v>#N/A</v>
      </c>
      <c r="F556" t="e">
        <f>IF(
OR('Con. Notes - Conversion'!B556 = "8. Transferee of restricted securities", 'Con. Notes - Conversion'!B556 = "9. Any person (substitution for securities etc.)"),
'Con. Notes - Conversion'!C556,
IF(
'Con. Notes - Conversion'!B556 = "",
#N/A,
'Con. Notes - Conversion'!B556)
)</f>
        <v>#N/A</v>
      </c>
      <c r="G556" t="e">
        <f>IF(
OR('Con. Notes - No Conversion'!B556 = "8. Transferee of restricted securities", 'Con. Notes - No Conversion'!B556 = "9. Any person (substitution for securities etc.)"),
'Con. Notes - No Conversion'!C556,
IF(
'Con. Notes - No Conversion'!B556 = "",
#N/A,
'Con. Notes - No Conversion'!B556)
)</f>
        <v>#N/A</v>
      </c>
    </row>
    <row r="557" spans="1:7" x14ac:dyDescent="0.25">
      <c r="A557" t="e">
        <f>IF(
OR(Shares!B557 = "8. Transferee of restricted securities", Shares!B557 = "9. Any person (substitution for securities etc.)"),
Shares!C557,
IF(
Shares!B557 = "",
#N/A,
Shares!B557)
)</f>
        <v>#N/A</v>
      </c>
      <c r="B557" t="e">
        <f>IF(
OR('Shares - LTR - Granted'!B557 = "8. Transferee of restricted securities", 'Shares - LTR - Granted'!B557 = "9. Any person (substitution for securities etc.)"),
'Shares - LTR - Granted'!C557,
IF(
'Shares - LTR - Granted'!B557 = "",
#N/A,
'Shares - LTR - Granted'!B557)
)</f>
        <v>#N/A</v>
      </c>
      <c r="C557" t="e">
        <f>IF(
OR('Performance Securities'!B557 = "8. Transferee of restricted securities", 'Performance Securities'!B557 = "9. Any person (substitution for securities etc.)"),
'Performance Securities'!C557,
IF(
'Performance Securities'!B557 = "",
#N/A,
'Performance Securities'!B557)
)</f>
        <v>#N/A</v>
      </c>
      <c r="D557" t="e">
        <f>IF(
OR('Options or Warrants'!B557 = "8. Transferee of restricted securities", 'Options or Warrants'!B557 = "9. Any person (substitution for securities etc.)"),
'Options or Warrants'!C557,
IF(
'Options or Warrants'!B557 = "",
#N/A,
'Options or Warrants'!B557)
)</f>
        <v>#N/A</v>
      </c>
      <c r="E557" t="e">
        <f>IF(
OR('Options - Free Attaching'!B557 = "8. Transferee of restricted securities", 'Options - Free Attaching'!B557 = "9. Any person (substitution for securities etc.)"),
'Options - Free Attaching'!C557,
IF(
'Options - Free Attaching'!B557 = "",
#N/A,
'Options - Free Attaching'!B557)
)</f>
        <v>#N/A</v>
      </c>
      <c r="F557" t="e">
        <f>IF(
OR('Con. Notes - Conversion'!B557 = "8. Transferee of restricted securities", 'Con. Notes - Conversion'!B557 = "9. Any person (substitution for securities etc.)"),
'Con. Notes - Conversion'!C557,
IF(
'Con. Notes - Conversion'!B557 = "",
#N/A,
'Con. Notes - Conversion'!B557)
)</f>
        <v>#N/A</v>
      </c>
      <c r="G557" t="e">
        <f>IF(
OR('Con. Notes - No Conversion'!B557 = "8. Transferee of restricted securities", 'Con. Notes - No Conversion'!B557 = "9. Any person (substitution for securities etc.)"),
'Con. Notes - No Conversion'!C557,
IF(
'Con. Notes - No Conversion'!B557 = "",
#N/A,
'Con. Notes - No Conversion'!B557)
)</f>
        <v>#N/A</v>
      </c>
    </row>
    <row r="558" spans="1:7" x14ac:dyDescent="0.25">
      <c r="A558" t="e">
        <f>IF(
OR(Shares!B558 = "8. Transferee of restricted securities", Shares!B558 = "9. Any person (substitution for securities etc.)"),
Shares!C558,
IF(
Shares!B558 = "",
#N/A,
Shares!B558)
)</f>
        <v>#N/A</v>
      </c>
      <c r="B558" t="e">
        <f>IF(
OR('Shares - LTR - Granted'!B558 = "8. Transferee of restricted securities", 'Shares - LTR - Granted'!B558 = "9. Any person (substitution for securities etc.)"),
'Shares - LTR - Granted'!C558,
IF(
'Shares - LTR - Granted'!B558 = "",
#N/A,
'Shares - LTR - Granted'!B558)
)</f>
        <v>#N/A</v>
      </c>
      <c r="C558" t="e">
        <f>IF(
OR('Performance Securities'!B558 = "8. Transferee of restricted securities", 'Performance Securities'!B558 = "9. Any person (substitution for securities etc.)"),
'Performance Securities'!C558,
IF(
'Performance Securities'!B558 = "",
#N/A,
'Performance Securities'!B558)
)</f>
        <v>#N/A</v>
      </c>
      <c r="D558" t="e">
        <f>IF(
OR('Options or Warrants'!B558 = "8. Transferee of restricted securities", 'Options or Warrants'!B558 = "9. Any person (substitution for securities etc.)"),
'Options or Warrants'!C558,
IF(
'Options or Warrants'!B558 = "",
#N/A,
'Options or Warrants'!B558)
)</f>
        <v>#N/A</v>
      </c>
      <c r="E558" t="e">
        <f>IF(
OR('Options - Free Attaching'!B558 = "8. Transferee of restricted securities", 'Options - Free Attaching'!B558 = "9. Any person (substitution for securities etc.)"),
'Options - Free Attaching'!C558,
IF(
'Options - Free Attaching'!B558 = "",
#N/A,
'Options - Free Attaching'!B558)
)</f>
        <v>#N/A</v>
      </c>
      <c r="F558" t="e">
        <f>IF(
OR('Con. Notes - Conversion'!B558 = "8. Transferee of restricted securities", 'Con. Notes - Conversion'!B558 = "9. Any person (substitution for securities etc.)"),
'Con. Notes - Conversion'!C558,
IF(
'Con. Notes - Conversion'!B558 = "",
#N/A,
'Con. Notes - Conversion'!B558)
)</f>
        <v>#N/A</v>
      </c>
      <c r="G558" t="e">
        <f>IF(
OR('Con. Notes - No Conversion'!B558 = "8. Transferee of restricted securities", 'Con. Notes - No Conversion'!B558 = "9. Any person (substitution for securities etc.)"),
'Con. Notes - No Conversion'!C558,
IF(
'Con. Notes - No Conversion'!B558 = "",
#N/A,
'Con. Notes - No Conversion'!B558)
)</f>
        <v>#N/A</v>
      </c>
    </row>
    <row r="559" spans="1:7" x14ac:dyDescent="0.25">
      <c r="A559" t="e">
        <f>IF(
OR(Shares!B559 = "8. Transferee of restricted securities", Shares!B559 = "9. Any person (substitution for securities etc.)"),
Shares!C559,
IF(
Shares!B559 = "",
#N/A,
Shares!B559)
)</f>
        <v>#N/A</v>
      </c>
      <c r="B559" t="e">
        <f>IF(
OR('Shares - LTR - Granted'!B559 = "8. Transferee of restricted securities", 'Shares - LTR - Granted'!B559 = "9. Any person (substitution for securities etc.)"),
'Shares - LTR - Granted'!C559,
IF(
'Shares - LTR - Granted'!B559 = "",
#N/A,
'Shares - LTR - Granted'!B559)
)</f>
        <v>#N/A</v>
      </c>
      <c r="C559" t="e">
        <f>IF(
OR('Performance Securities'!B559 = "8. Transferee of restricted securities", 'Performance Securities'!B559 = "9. Any person (substitution for securities etc.)"),
'Performance Securities'!C559,
IF(
'Performance Securities'!B559 = "",
#N/A,
'Performance Securities'!B559)
)</f>
        <v>#N/A</v>
      </c>
      <c r="D559" t="e">
        <f>IF(
OR('Options or Warrants'!B559 = "8. Transferee of restricted securities", 'Options or Warrants'!B559 = "9. Any person (substitution for securities etc.)"),
'Options or Warrants'!C559,
IF(
'Options or Warrants'!B559 = "",
#N/A,
'Options or Warrants'!B559)
)</f>
        <v>#N/A</v>
      </c>
      <c r="E559" t="e">
        <f>IF(
OR('Options - Free Attaching'!B559 = "8. Transferee of restricted securities", 'Options - Free Attaching'!B559 = "9. Any person (substitution for securities etc.)"),
'Options - Free Attaching'!C559,
IF(
'Options - Free Attaching'!B559 = "",
#N/A,
'Options - Free Attaching'!B559)
)</f>
        <v>#N/A</v>
      </c>
      <c r="F559" t="e">
        <f>IF(
OR('Con. Notes - Conversion'!B559 = "8. Transferee of restricted securities", 'Con. Notes - Conversion'!B559 = "9. Any person (substitution for securities etc.)"),
'Con. Notes - Conversion'!C559,
IF(
'Con. Notes - Conversion'!B559 = "",
#N/A,
'Con. Notes - Conversion'!B559)
)</f>
        <v>#N/A</v>
      </c>
      <c r="G559" t="e">
        <f>IF(
OR('Con. Notes - No Conversion'!B559 = "8. Transferee of restricted securities", 'Con. Notes - No Conversion'!B559 = "9. Any person (substitution for securities etc.)"),
'Con. Notes - No Conversion'!C559,
IF(
'Con. Notes - No Conversion'!B559 = "",
#N/A,
'Con. Notes - No Conversion'!B559)
)</f>
        <v>#N/A</v>
      </c>
    </row>
    <row r="560" spans="1:7" x14ac:dyDescent="0.25">
      <c r="A560" t="e">
        <f>IF(
OR(Shares!B560 = "8. Transferee of restricted securities", Shares!B560 = "9. Any person (substitution for securities etc.)"),
Shares!C560,
IF(
Shares!B560 = "",
#N/A,
Shares!B560)
)</f>
        <v>#N/A</v>
      </c>
      <c r="B560" t="e">
        <f>IF(
OR('Shares - LTR - Granted'!B560 = "8. Transferee of restricted securities", 'Shares - LTR - Granted'!B560 = "9. Any person (substitution for securities etc.)"),
'Shares - LTR - Granted'!C560,
IF(
'Shares - LTR - Granted'!B560 = "",
#N/A,
'Shares - LTR - Granted'!B560)
)</f>
        <v>#N/A</v>
      </c>
      <c r="C560" t="e">
        <f>IF(
OR('Performance Securities'!B560 = "8. Transferee of restricted securities", 'Performance Securities'!B560 = "9. Any person (substitution for securities etc.)"),
'Performance Securities'!C560,
IF(
'Performance Securities'!B560 = "",
#N/A,
'Performance Securities'!B560)
)</f>
        <v>#N/A</v>
      </c>
      <c r="D560" t="e">
        <f>IF(
OR('Options or Warrants'!B560 = "8. Transferee of restricted securities", 'Options or Warrants'!B560 = "9. Any person (substitution for securities etc.)"),
'Options or Warrants'!C560,
IF(
'Options or Warrants'!B560 = "",
#N/A,
'Options or Warrants'!B560)
)</f>
        <v>#N/A</v>
      </c>
      <c r="E560" t="e">
        <f>IF(
OR('Options - Free Attaching'!B560 = "8. Transferee of restricted securities", 'Options - Free Attaching'!B560 = "9. Any person (substitution for securities etc.)"),
'Options - Free Attaching'!C560,
IF(
'Options - Free Attaching'!B560 = "",
#N/A,
'Options - Free Attaching'!B560)
)</f>
        <v>#N/A</v>
      </c>
      <c r="F560" t="e">
        <f>IF(
OR('Con. Notes - Conversion'!B560 = "8. Transferee of restricted securities", 'Con. Notes - Conversion'!B560 = "9. Any person (substitution for securities etc.)"),
'Con. Notes - Conversion'!C560,
IF(
'Con. Notes - Conversion'!B560 = "",
#N/A,
'Con. Notes - Conversion'!B560)
)</f>
        <v>#N/A</v>
      </c>
      <c r="G560" t="e">
        <f>IF(
OR('Con. Notes - No Conversion'!B560 = "8. Transferee of restricted securities", 'Con. Notes - No Conversion'!B560 = "9. Any person (substitution for securities etc.)"),
'Con. Notes - No Conversion'!C560,
IF(
'Con. Notes - No Conversion'!B560 = "",
#N/A,
'Con. Notes - No Conversion'!B560)
)</f>
        <v>#N/A</v>
      </c>
    </row>
    <row r="561" spans="1:7" x14ac:dyDescent="0.25">
      <c r="A561" t="e">
        <f>IF(
OR(Shares!B561 = "8. Transferee of restricted securities", Shares!B561 = "9. Any person (substitution for securities etc.)"),
Shares!C561,
IF(
Shares!B561 = "",
#N/A,
Shares!B561)
)</f>
        <v>#N/A</v>
      </c>
      <c r="B561" t="e">
        <f>IF(
OR('Shares - LTR - Granted'!B561 = "8. Transferee of restricted securities", 'Shares - LTR - Granted'!B561 = "9. Any person (substitution for securities etc.)"),
'Shares - LTR - Granted'!C561,
IF(
'Shares - LTR - Granted'!B561 = "",
#N/A,
'Shares - LTR - Granted'!B561)
)</f>
        <v>#N/A</v>
      </c>
      <c r="C561" t="e">
        <f>IF(
OR('Performance Securities'!B561 = "8. Transferee of restricted securities", 'Performance Securities'!B561 = "9. Any person (substitution for securities etc.)"),
'Performance Securities'!C561,
IF(
'Performance Securities'!B561 = "",
#N/A,
'Performance Securities'!B561)
)</f>
        <v>#N/A</v>
      </c>
      <c r="D561" t="e">
        <f>IF(
OR('Options or Warrants'!B561 = "8. Transferee of restricted securities", 'Options or Warrants'!B561 = "9. Any person (substitution for securities etc.)"),
'Options or Warrants'!C561,
IF(
'Options or Warrants'!B561 = "",
#N/A,
'Options or Warrants'!B561)
)</f>
        <v>#N/A</v>
      </c>
      <c r="E561" t="e">
        <f>IF(
OR('Options - Free Attaching'!B561 = "8. Transferee of restricted securities", 'Options - Free Attaching'!B561 = "9. Any person (substitution for securities etc.)"),
'Options - Free Attaching'!C561,
IF(
'Options - Free Attaching'!B561 = "",
#N/A,
'Options - Free Attaching'!B561)
)</f>
        <v>#N/A</v>
      </c>
      <c r="F561" t="e">
        <f>IF(
OR('Con. Notes - Conversion'!B561 = "8. Transferee of restricted securities", 'Con. Notes - Conversion'!B561 = "9. Any person (substitution for securities etc.)"),
'Con. Notes - Conversion'!C561,
IF(
'Con. Notes - Conversion'!B561 = "",
#N/A,
'Con. Notes - Conversion'!B561)
)</f>
        <v>#N/A</v>
      </c>
      <c r="G561" t="e">
        <f>IF(
OR('Con. Notes - No Conversion'!B561 = "8. Transferee of restricted securities", 'Con. Notes - No Conversion'!B561 = "9. Any person (substitution for securities etc.)"),
'Con. Notes - No Conversion'!C561,
IF(
'Con. Notes - No Conversion'!B561 = "",
#N/A,
'Con. Notes - No Conversion'!B561)
)</f>
        <v>#N/A</v>
      </c>
    </row>
    <row r="562" spans="1:7" x14ac:dyDescent="0.25">
      <c r="A562" t="e">
        <f>IF(
OR(Shares!B562 = "8. Transferee of restricted securities", Shares!B562 = "9. Any person (substitution for securities etc.)"),
Shares!C562,
IF(
Shares!B562 = "",
#N/A,
Shares!B562)
)</f>
        <v>#N/A</v>
      </c>
      <c r="B562" t="e">
        <f>IF(
OR('Shares - LTR - Granted'!B562 = "8. Transferee of restricted securities", 'Shares - LTR - Granted'!B562 = "9. Any person (substitution for securities etc.)"),
'Shares - LTR - Granted'!C562,
IF(
'Shares - LTR - Granted'!B562 = "",
#N/A,
'Shares - LTR - Granted'!B562)
)</f>
        <v>#N/A</v>
      </c>
      <c r="C562" t="e">
        <f>IF(
OR('Performance Securities'!B562 = "8. Transferee of restricted securities", 'Performance Securities'!B562 = "9. Any person (substitution for securities etc.)"),
'Performance Securities'!C562,
IF(
'Performance Securities'!B562 = "",
#N/A,
'Performance Securities'!B562)
)</f>
        <v>#N/A</v>
      </c>
      <c r="D562" t="e">
        <f>IF(
OR('Options or Warrants'!B562 = "8. Transferee of restricted securities", 'Options or Warrants'!B562 = "9. Any person (substitution for securities etc.)"),
'Options or Warrants'!C562,
IF(
'Options or Warrants'!B562 = "",
#N/A,
'Options or Warrants'!B562)
)</f>
        <v>#N/A</v>
      </c>
      <c r="E562" t="e">
        <f>IF(
OR('Options - Free Attaching'!B562 = "8. Transferee of restricted securities", 'Options - Free Attaching'!B562 = "9. Any person (substitution for securities etc.)"),
'Options - Free Attaching'!C562,
IF(
'Options - Free Attaching'!B562 = "",
#N/A,
'Options - Free Attaching'!B562)
)</f>
        <v>#N/A</v>
      </c>
      <c r="F562" t="e">
        <f>IF(
OR('Con. Notes - Conversion'!B562 = "8. Transferee of restricted securities", 'Con. Notes - Conversion'!B562 = "9. Any person (substitution for securities etc.)"),
'Con. Notes - Conversion'!C562,
IF(
'Con. Notes - Conversion'!B562 = "",
#N/A,
'Con. Notes - Conversion'!B562)
)</f>
        <v>#N/A</v>
      </c>
      <c r="G562" t="e">
        <f>IF(
OR('Con. Notes - No Conversion'!B562 = "8. Transferee of restricted securities", 'Con. Notes - No Conversion'!B562 = "9. Any person (substitution for securities etc.)"),
'Con. Notes - No Conversion'!C562,
IF(
'Con. Notes - No Conversion'!B562 = "",
#N/A,
'Con. Notes - No Conversion'!B562)
)</f>
        <v>#N/A</v>
      </c>
    </row>
    <row r="563" spans="1:7" x14ac:dyDescent="0.25">
      <c r="A563" t="e">
        <f>IF(
OR(Shares!B563 = "8. Transferee of restricted securities", Shares!B563 = "9. Any person (substitution for securities etc.)"),
Shares!C563,
IF(
Shares!B563 = "",
#N/A,
Shares!B563)
)</f>
        <v>#N/A</v>
      </c>
      <c r="B563" t="e">
        <f>IF(
OR('Shares - LTR - Granted'!B563 = "8. Transferee of restricted securities", 'Shares - LTR - Granted'!B563 = "9. Any person (substitution for securities etc.)"),
'Shares - LTR - Granted'!C563,
IF(
'Shares - LTR - Granted'!B563 = "",
#N/A,
'Shares - LTR - Granted'!B563)
)</f>
        <v>#N/A</v>
      </c>
      <c r="C563" t="e">
        <f>IF(
OR('Performance Securities'!B563 = "8. Transferee of restricted securities", 'Performance Securities'!B563 = "9. Any person (substitution for securities etc.)"),
'Performance Securities'!C563,
IF(
'Performance Securities'!B563 = "",
#N/A,
'Performance Securities'!B563)
)</f>
        <v>#N/A</v>
      </c>
      <c r="D563" t="e">
        <f>IF(
OR('Options or Warrants'!B563 = "8. Transferee of restricted securities", 'Options or Warrants'!B563 = "9. Any person (substitution for securities etc.)"),
'Options or Warrants'!C563,
IF(
'Options or Warrants'!B563 = "",
#N/A,
'Options or Warrants'!B563)
)</f>
        <v>#N/A</v>
      </c>
      <c r="E563" t="e">
        <f>IF(
OR('Options - Free Attaching'!B563 = "8. Transferee of restricted securities", 'Options - Free Attaching'!B563 = "9. Any person (substitution for securities etc.)"),
'Options - Free Attaching'!C563,
IF(
'Options - Free Attaching'!B563 = "",
#N/A,
'Options - Free Attaching'!B563)
)</f>
        <v>#N/A</v>
      </c>
      <c r="F563" t="e">
        <f>IF(
OR('Con. Notes - Conversion'!B563 = "8. Transferee of restricted securities", 'Con. Notes - Conversion'!B563 = "9. Any person (substitution for securities etc.)"),
'Con. Notes - Conversion'!C563,
IF(
'Con. Notes - Conversion'!B563 = "",
#N/A,
'Con. Notes - Conversion'!B563)
)</f>
        <v>#N/A</v>
      </c>
      <c r="G563" t="e">
        <f>IF(
OR('Con. Notes - No Conversion'!B563 = "8. Transferee of restricted securities", 'Con. Notes - No Conversion'!B563 = "9. Any person (substitution for securities etc.)"),
'Con. Notes - No Conversion'!C563,
IF(
'Con. Notes - No Conversion'!B563 = "",
#N/A,
'Con. Notes - No Conversion'!B563)
)</f>
        <v>#N/A</v>
      </c>
    </row>
    <row r="564" spans="1:7" x14ac:dyDescent="0.25">
      <c r="A564" t="e">
        <f>IF(
OR(Shares!B564 = "8. Transferee of restricted securities", Shares!B564 = "9. Any person (substitution for securities etc.)"),
Shares!C564,
IF(
Shares!B564 = "",
#N/A,
Shares!B564)
)</f>
        <v>#N/A</v>
      </c>
      <c r="B564" t="e">
        <f>IF(
OR('Shares - LTR - Granted'!B564 = "8. Transferee of restricted securities", 'Shares - LTR - Granted'!B564 = "9. Any person (substitution for securities etc.)"),
'Shares - LTR - Granted'!C564,
IF(
'Shares - LTR - Granted'!B564 = "",
#N/A,
'Shares - LTR - Granted'!B564)
)</f>
        <v>#N/A</v>
      </c>
      <c r="C564" t="e">
        <f>IF(
OR('Performance Securities'!B564 = "8. Transferee of restricted securities", 'Performance Securities'!B564 = "9. Any person (substitution for securities etc.)"),
'Performance Securities'!C564,
IF(
'Performance Securities'!B564 = "",
#N/A,
'Performance Securities'!B564)
)</f>
        <v>#N/A</v>
      </c>
      <c r="D564" t="e">
        <f>IF(
OR('Options or Warrants'!B564 = "8. Transferee of restricted securities", 'Options or Warrants'!B564 = "9. Any person (substitution for securities etc.)"),
'Options or Warrants'!C564,
IF(
'Options or Warrants'!B564 = "",
#N/A,
'Options or Warrants'!B564)
)</f>
        <v>#N/A</v>
      </c>
      <c r="E564" t="e">
        <f>IF(
OR('Options - Free Attaching'!B564 = "8. Transferee of restricted securities", 'Options - Free Attaching'!B564 = "9. Any person (substitution for securities etc.)"),
'Options - Free Attaching'!C564,
IF(
'Options - Free Attaching'!B564 = "",
#N/A,
'Options - Free Attaching'!B564)
)</f>
        <v>#N/A</v>
      </c>
      <c r="F564" t="e">
        <f>IF(
OR('Con. Notes - Conversion'!B564 = "8. Transferee of restricted securities", 'Con. Notes - Conversion'!B564 = "9. Any person (substitution for securities etc.)"),
'Con. Notes - Conversion'!C564,
IF(
'Con. Notes - Conversion'!B564 = "",
#N/A,
'Con. Notes - Conversion'!B564)
)</f>
        <v>#N/A</v>
      </c>
      <c r="G564" t="e">
        <f>IF(
OR('Con. Notes - No Conversion'!B564 = "8. Transferee of restricted securities", 'Con. Notes - No Conversion'!B564 = "9. Any person (substitution for securities etc.)"),
'Con. Notes - No Conversion'!C564,
IF(
'Con. Notes - No Conversion'!B564 = "",
#N/A,
'Con. Notes - No Conversion'!B564)
)</f>
        <v>#N/A</v>
      </c>
    </row>
    <row r="565" spans="1:7" x14ac:dyDescent="0.25">
      <c r="A565" t="e">
        <f>IF(
OR(Shares!B565 = "8. Transferee of restricted securities", Shares!B565 = "9. Any person (substitution for securities etc.)"),
Shares!C565,
IF(
Shares!B565 = "",
#N/A,
Shares!B565)
)</f>
        <v>#N/A</v>
      </c>
      <c r="B565" t="e">
        <f>IF(
OR('Shares - LTR - Granted'!B565 = "8. Transferee of restricted securities", 'Shares - LTR - Granted'!B565 = "9. Any person (substitution for securities etc.)"),
'Shares - LTR - Granted'!C565,
IF(
'Shares - LTR - Granted'!B565 = "",
#N/A,
'Shares - LTR - Granted'!B565)
)</f>
        <v>#N/A</v>
      </c>
      <c r="C565" t="e">
        <f>IF(
OR('Performance Securities'!B565 = "8. Transferee of restricted securities", 'Performance Securities'!B565 = "9. Any person (substitution for securities etc.)"),
'Performance Securities'!C565,
IF(
'Performance Securities'!B565 = "",
#N/A,
'Performance Securities'!B565)
)</f>
        <v>#N/A</v>
      </c>
      <c r="D565" t="e">
        <f>IF(
OR('Options or Warrants'!B565 = "8. Transferee of restricted securities", 'Options or Warrants'!B565 = "9. Any person (substitution for securities etc.)"),
'Options or Warrants'!C565,
IF(
'Options or Warrants'!B565 = "",
#N/A,
'Options or Warrants'!B565)
)</f>
        <v>#N/A</v>
      </c>
      <c r="E565" t="e">
        <f>IF(
OR('Options - Free Attaching'!B565 = "8. Transferee of restricted securities", 'Options - Free Attaching'!B565 = "9. Any person (substitution for securities etc.)"),
'Options - Free Attaching'!C565,
IF(
'Options - Free Attaching'!B565 = "",
#N/A,
'Options - Free Attaching'!B565)
)</f>
        <v>#N/A</v>
      </c>
      <c r="F565" t="e">
        <f>IF(
OR('Con. Notes - Conversion'!B565 = "8. Transferee of restricted securities", 'Con. Notes - Conversion'!B565 = "9. Any person (substitution for securities etc.)"),
'Con. Notes - Conversion'!C565,
IF(
'Con. Notes - Conversion'!B565 = "",
#N/A,
'Con. Notes - Conversion'!B565)
)</f>
        <v>#N/A</v>
      </c>
      <c r="G565" t="e">
        <f>IF(
OR('Con. Notes - No Conversion'!B565 = "8. Transferee of restricted securities", 'Con. Notes - No Conversion'!B565 = "9. Any person (substitution for securities etc.)"),
'Con. Notes - No Conversion'!C565,
IF(
'Con. Notes - No Conversion'!B565 = "",
#N/A,
'Con. Notes - No Conversion'!B565)
)</f>
        <v>#N/A</v>
      </c>
    </row>
    <row r="566" spans="1:7" x14ac:dyDescent="0.25">
      <c r="A566" t="e">
        <f>IF(
OR(Shares!B566 = "8. Transferee of restricted securities", Shares!B566 = "9. Any person (substitution for securities etc.)"),
Shares!C566,
IF(
Shares!B566 = "",
#N/A,
Shares!B566)
)</f>
        <v>#N/A</v>
      </c>
      <c r="B566" t="e">
        <f>IF(
OR('Shares - LTR - Granted'!B566 = "8. Transferee of restricted securities", 'Shares - LTR - Granted'!B566 = "9. Any person (substitution for securities etc.)"),
'Shares - LTR - Granted'!C566,
IF(
'Shares - LTR - Granted'!B566 = "",
#N/A,
'Shares - LTR - Granted'!B566)
)</f>
        <v>#N/A</v>
      </c>
      <c r="C566" t="e">
        <f>IF(
OR('Performance Securities'!B566 = "8. Transferee of restricted securities", 'Performance Securities'!B566 = "9. Any person (substitution for securities etc.)"),
'Performance Securities'!C566,
IF(
'Performance Securities'!B566 = "",
#N/A,
'Performance Securities'!B566)
)</f>
        <v>#N/A</v>
      </c>
      <c r="D566" t="e">
        <f>IF(
OR('Options or Warrants'!B566 = "8. Transferee of restricted securities", 'Options or Warrants'!B566 = "9. Any person (substitution for securities etc.)"),
'Options or Warrants'!C566,
IF(
'Options or Warrants'!B566 = "",
#N/A,
'Options or Warrants'!B566)
)</f>
        <v>#N/A</v>
      </c>
      <c r="E566" t="e">
        <f>IF(
OR('Options - Free Attaching'!B566 = "8. Transferee of restricted securities", 'Options - Free Attaching'!B566 = "9. Any person (substitution for securities etc.)"),
'Options - Free Attaching'!C566,
IF(
'Options - Free Attaching'!B566 = "",
#N/A,
'Options - Free Attaching'!B566)
)</f>
        <v>#N/A</v>
      </c>
      <c r="F566" t="e">
        <f>IF(
OR('Con. Notes - Conversion'!B566 = "8. Transferee of restricted securities", 'Con. Notes - Conversion'!B566 = "9. Any person (substitution for securities etc.)"),
'Con. Notes - Conversion'!C566,
IF(
'Con. Notes - Conversion'!B566 = "",
#N/A,
'Con. Notes - Conversion'!B566)
)</f>
        <v>#N/A</v>
      </c>
      <c r="G566" t="e">
        <f>IF(
OR('Con. Notes - No Conversion'!B566 = "8. Transferee of restricted securities", 'Con. Notes - No Conversion'!B566 = "9. Any person (substitution for securities etc.)"),
'Con. Notes - No Conversion'!C566,
IF(
'Con. Notes - No Conversion'!B566 = "",
#N/A,
'Con. Notes - No Conversion'!B566)
)</f>
        <v>#N/A</v>
      </c>
    </row>
    <row r="567" spans="1:7" x14ac:dyDescent="0.25">
      <c r="A567" t="e">
        <f>IF(
OR(Shares!B567 = "8. Transferee of restricted securities", Shares!B567 = "9. Any person (substitution for securities etc.)"),
Shares!C567,
IF(
Shares!B567 = "",
#N/A,
Shares!B567)
)</f>
        <v>#N/A</v>
      </c>
      <c r="B567" t="e">
        <f>IF(
OR('Shares - LTR - Granted'!B567 = "8. Transferee of restricted securities", 'Shares - LTR - Granted'!B567 = "9. Any person (substitution for securities etc.)"),
'Shares - LTR - Granted'!C567,
IF(
'Shares - LTR - Granted'!B567 = "",
#N/A,
'Shares - LTR - Granted'!B567)
)</f>
        <v>#N/A</v>
      </c>
      <c r="C567" t="e">
        <f>IF(
OR('Performance Securities'!B567 = "8. Transferee of restricted securities", 'Performance Securities'!B567 = "9. Any person (substitution for securities etc.)"),
'Performance Securities'!C567,
IF(
'Performance Securities'!B567 = "",
#N/A,
'Performance Securities'!B567)
)</f>
        <v>#N/A</v>
      </c>
      <c r="D567" t="e">
        <f>IF(
OR('Options or Warrants'!B567 = "8. Transferee of restricted securities", 'Options or Warrants'!B567 = "9. Any person (substitution for securities etc.)"),
'Options or Warrants'!C567,
IF(
'Options or Warrants'!B567 = "",
#N/A,
'Options or Warrants'!B567)
)</f>
        <v>#N/A</v>
      </c>
      <c r="E567" t="e">
        <f>IF(
OR('Options - Free Attaching'!B567 = "8. Transferee of restricted securities", 'Options - Free Attaching'!B567 = "9. Any person (substitution for securities etc.)"),
'Options - Free Attaching'!C567,
IF(
'Options - Free Attaching'!B567 = "",
#N/A,
'Options - Free Attaching'!B567)
)</f>
        <v>#N/A</v>
      </c>
      <c r="F567" t="e">
        <f>IF(
OR('Con. Notes - Conversion'!B567 = "8. Transferee of restricted securities", 'Con. Notes - Conversion'!B567 = "9. Any person (substitution for securities etc.)"),
'Con. Notes - Conversion'!C567,
IF(
'Con. Notes - Conversion'!B567 = "",
#N/A,
'Con. Notes - Conversion'!B567)
)</f>
        <v>#N/A</v>
      </c>
      <c r="G567" t="e">
        <f>IF(
OR('Con. Notes - No Conversion'!B567 = "8. Transferee of restricted securities", 'Con. Notes - No Conversion'!B567 = "9. Any person (substitution for securities etc.)"),
'Con. Notes - No Conversion'!C567,
IF(
'Con. Notes - No Conversion'!B567 = "",
#N/A,
'Con. Notes - No Conversion'!B567)
)</f>
        <v>#N/A</v>
      </c>
    </row>
    <row r="568" spans="1:7" x14ac:dyDescent="0.25">
      <c r="A568" t="e">
        <f>IF(
OR(Shares!B568 = "8. Transferee of restricted securities", Shares!B568 = "9. Any person (substitution for securities etc.)"),
Shares!C568,
IF(
Shares!B568 = "",
#N/A,
Shares!B568)
)</f>
        <v>#N/A</v>
      </c>
      <c r="B568" t="e">
        <f>IF(
OR('Shares - LTR - Granted'!B568 = "8. Transferee of restricted securities", 'Shares - LTR - Granted'!B568 = "9. Any person (substitution for securities etc.)"),
'Shares - LTR - Granted'!C568,
IF(
'Shares - LTR - Granted'!B568 = "",
#N/A,
'Shares - LTR - Granted'!B568)
)</f>
        <v>#N/A</v>
      </c>
      <c r="C568" t="e">
        <f>IF(
OR('Performance Securities'!B568 = "8. Transferee of restricted securities", 'Performance Securities'!B568 = "9. Any person (substitution for securities etc.)"),
'Performance Securities'!C568,
IF(
'Performance Securities'!B568 = "",
#N/A,
'Performance Securities'!B568)
)</f>
        <v>#N/A</v>
      </c>
      <c r="D568" t="e">
        <f>IF(
OR('Options or Warrants'!B568 = "8. Transferee of restricted securities", 'Options or Warrants'!B568 = "9. Any person (substitution for securities etc.)"),
'Options or Warrants'!C568,
IF(
'Options or Warrants'!B568 = "",
#N/A,
'Options or Warrants'!B568)
)</f>
        <v>#N/A</v>
      </c>
      <c r="E568" t="e">
        <f>IF(
OR('Options - Free Attaching'!B568 = "8. Transferee of restricted securities", 'Options - Free Attaching'!B568 = "9. Any person (substitution for securities etc.)"),
'Options - Free Attaching'!C568,
IF(
'Options - Free Attaching'!B568 = "",
#N/A,
'Options - Free Attaching'!B568)
)</f>
        <v>#N/A</v>
      </c>
      <c r="F568" t="e">
        <f>IF(
OR('Con. Notes - Conversion'!B568 = "8. Transferee of restricted securities", 'Con. Notes - Conversion'!B568 = "9. Any person (substitution for securities etc.)"),
'Con. Notes - Conversion'!C568,
IF(
'Con. Notes - Conversion'!B568 = "",
#N/A,
'Con. Notes - Conversion'!B568)
)</f>
        <v>#N/A</v>
      </c>
      <c r="G568" t="e">
        <f>IF(
OR('Con. Notes - No Conversion'!B568 = "8. Transferee of restricted securities", 'Con. Notes - No Conversion'!B568 = "9. Any person (substitution for securities etc.)"),
'Con. Notes - No Conversion'!C568,
IF(
'Con. Notes - No Conversion'!B568 = "",
#N/A,
'Con. Notes - No Conversion'!B568)
)</f>
        <v>#N/A</v>
      </c>
    </row>
    <row r="569" spans="1:7" x14ac:dyDescent="0.25">
      <c r="A569" t="e">
        <f>IF(
OR(Shares!B569 = "8. Transferee of restricted securities", Shares!B569 = "9. Any person (substitution for securities etc.)"),
Shares!C569,
IF(
Shares!B569 = "",
#N/A,
Shares!B569)
)</f>
        <v>#N/A</v>
      </c>
      <c r="B569" t="e">
        <f>IF(
OR('Shares - LTR - Granted'!B569 = "8. Transferee of restricted securities", 'Shares - LTR - Granted'!B569 = "9. Any person (substitution for securities etc.)"),
'Shares - LTR - Granted'!C569,
IF(
'Shares - LTR - Granted'!B569 = "",
#N/A,
'Shares - LTR - Granted'!B569)
)</f>
        <v>#N/A</v>
      </c>
      <c r="C569" t="e">
        <f>IF(
OR('Performance Securities'!B569 = "8. Transferee of restricted securities", 'Performance Securities'!B569 = "9. Any person (substitution for securities etc.)"),
'Performance Securities'!C569,
IF(
'Performance Securities'!B569 = "",
#N/A,
'Performance Securities'!B569)
)</f>
        <v>#N/A</v>
      </c>
      <c r="D569" t="e">
        <f>IF(
OR('Options or Warrants'!B569 = "8. Transferee of restricted securities", 'Options or Warrants'!B569 = "9. Any person (substitution for securities etc.)"),
'Options or Warrants'!C569,
IF(
'Options or Warrants'!B569 = "",
#N/A,
'Options or Warrants'!B569)
)</f>
        <v>#N/A</v>
      </c>
      <c r="E569" t="e">
        <f>IF(
OR('Options - Free Attaching'!B569 = "8. Transferee of restricted securities", 'Options - Free Attaching'!B569 = "9. Any person (substitution for securities etc.)"),
'Options - Free Attaching'!C569,
IF(
'Options - Free Attaching'!B569 = "",
#N/A,
'Options - Free Attaching'!B569)
)</f>
        <v>#N/A</v>
      </c>
      <c r="F569" t="e">
        <f>IF(
OR('Con. Notes - Conversion'!B569 = "8. Transferee of restricted securities", 'Con. Notes - Conversion'!B569 = "9. Any person (substitution for securities etc.)"),
'Con. Notes - Conversion'!C569,
IF(
'Con. Notes - Conversion'!B569 = "",
#N/A,
'Con. Notes - Conversion'!B569)
)</f>
        <v>#N/A</v>
      </c>
      <c r="G569" t="e">
        <f>IF(
OR('Con. Notes - No Conversion'!B569 = "8. Transferee of restricted securities", 'Con. Notes - No Conversion'!B569 = "9. Any person (substitution for securities etc.)"),
'Con. Notes - No Conversion'!C569,
IF(
'Con. Notes - No Conversion'!B569 = "",
#N/A,
'Con. Notes - No Conversion'!B569)
)</f>
        <v>#N/A</v>
      </c>
    </row>
    <row r="570" spans="1:7" x14ac:dyDescent="0.25">
      <c r="A570" t="e">
        <f>IF(
OR(Shares!B570 = "8. Transferee of restricted securities", Shares!B570 = "9. Any person (substitution for securities etc.)"),
Shares!C570,
IF(
Shares!B570 = "",
#N/A,
Shares!B570)
)</f>
        <v>#N/A</v>
      </c>
      <c r="B570" t="e">
        <f>IF(
OR('Shares - LTR - Granted'!B570 = "8. Transferee of restricted securities", 'Shares - LTR - Granted'!B570 = "9. Any person (substitution for securities etc.)"),
'Shares - LTR - Granted'!C570,
IF(
'Shares - LTR - Granted'!B570 = "",
#N/A,
'Shares - LTR - Granted'!B570)
)</f>
        <v>#N/A</v>
      </c>
      <c r="C570" t="e">
        <f>IF(
OR('Performance Securities'!B570 = "8. Transferee of restricted securities", 'Performance Securities'!B570 = "9. Any person (substitution for securities etc.)"),
'Performance Securities'!C570,
IF(
'Performance Securities'!B570 = "",
#N/A,
'Performance Securities'!B570)
)</f>
        <v>#N/A</v>
      </c>
      <c r="D570" t="e">
        <f>IF(
OR('Options or Warrants'!B570 = "8. Transferee of restricted securities", 'Options or Warrants'!B570 = "9. Any person (substitution for securities etc.)"),
'Options or Warrants'!C570,
IF(
'Options or Warrants'!B570 = "",
#N/A,
'Options or Warrants'!B570)
)</f>
        <v>#N/A</v>
      </c>
      <c r="E570" t="e">
        <f>IF(
OR('Options - Free Attaching'!B570 = "8. Transferee of restricted securities", 'Options - Free Attaching'!B570 = "9. Any person (substitution for securities etc.)"),
'Options - Free Attaching'!C570,
IF(
'Options - Free Attaching'!B570 = "",
#N/A,
'Options - Free Attaching'!B570)
)</f>
        <v>#N/A</v>
      </c>
      <c r="F570" t="e">
        <f>IF(
OR('Con. Notes - Conversion'!B570 = "8. Transferee of restricted securities", 'Con. Notes - Conversion'!B570 = "9. Any person (substitution for securities etc.)"),
'Con. Notes - Conversion'!C570,
IF(
'Con. Notes - Conversion'!B570 = "",
#N/A,
'Con. Notes - Conversion'!B570)
)</f>
        <v>#N/A</v>
      </c>
      <c r="G570" t="e">
        <f>IF(
OR('Con. Notes - No Conversion'!B570 = "8. Transferee of restricted securities", 'Con. Notes - No Conversion'!B570 = "9. Any person (substitution for securities etc.)"),
'Con. Notes - No Conversion'!C570,
IF(
'Con. Notes - No Conversion'!B570 = "",
#N/A,
'Con. Notes - No Conversion'!B570)
)</f>
        <v>#N/A</v>
      </c>
    </row>
    <row r="571" spans="1:7" x14ac:dyDescent="0.25">
      <c r="A571" t="e">
        <f>IF(
OR(Shares!B571 = "8. Transferee of restricted securities", Shares!B571 = "9. Any person (substitution for securities etc.)"),
Shares!C571,
IF(
Shares!B571 = "",
#N/A,
Shares!B571)
)</f>
        <v>#N/A</v>
      </c>
      <c r="B571" t="e">
        <f>IF(
OR('Shares - LTR - Granted'!B571 = "8. Transferee of restricted securities", 'Shares - LTR - Granted'!B571 = "9. Any person (substitution for securities etc.)"),
'Shares - LTR - Granted'!C571,
IF(
'Shares - LTR - Granted'!B571 = "",
#N/A,
'Shares - LTR - Granted'!B571)
)</f>
        <v>#N/A</v>
      </c>
      <c r="C571" t="e">
        <f>IF(
OR('Performance Securities'!B571 = "8. Transferee of restricted securities", 'Performance Securities'!B571 = "9. Any person (substitution for securities etc.)"),
'Performance Securities'!C571,
IF(
'Performance Securities'!B571 = "",
#N/A,
'Performance Securities'!B571)
)</f>
        <v>#N/A</v>
      </c>
      <c r="D571" t="e">
        <f>IF(
OR('Options or Warrants'!B571 = "8. Transferee of restricted securities", 'Options or Warrants'!B571 = "9. Any person (substitution for securities etc.)"),
'Options or Warrants'!C571,
IF(
'Options or Warrants'!B571 = "",
#N/A,
'Options or Warrants'!B571)
)</f>
        <v>#N/A</v>
      </c>
      <c r="E571" t="e">
        <f>IF(
OR('Options - Free Attaching'!B571 = "8. Transferee of restricted securities", 'Options - Free Attaching'!B571 = "9. Any person (substitution for securities etc.)"),
'Options - Free Attaching'!C571,
IF(
'Options - Free Attaching'!B571 = "",
#N/A,
'Options - Free Attaching'!B571)
)</f>
        <v>#N/A</v>
      </c>
      <c r="F571" t="e">
        <f>IF(
OR('Con. Notes - Conversion'!B571 = "8. Transferee of restricted securities", 'Con. Notes - Conversion'!B571 = "9. Any person (substitution for securities etc.)"),
'Con. Notes - Conversion'!C571,
IF(
'Con. Notes - Conversion'!B571 = "",
#N/A,
'Con. Notes - Conversion'!B571)
)</f>
        <v>#N/A</v>
      </c>
      <c r="G571" t="e">
        <f>IF(
OR('Con. Notes - No Conversion'!B571 = "8. Transferee of restricted securities", 'Con. Notes - No Conversion'!B571 = "9. Any person (substitution for securities etc.)"),
'Con. Notes - No Conversion'!C571,
IF(
'Con. Notes - No Conversion'!B571 = "",
#N/A,
'Con. Notes - No Conversion'!B571)
)</f>
        <v>#N/A</v>
      </c>
    </row>
    <row r="572" spans="1:7" x14ac:dyDescent="0.25">
      <c r="A572" t="e">
        <f>IF(
OR(Shares!B572 = "8. Transferee of restricted securities", Shares!B572 = "9. Any person (substitution for securities etc.)"),
Shares!C572,
IF(
Shares!B572 = "",
#N/A,
Shares!B572)
)</f>
        <v>#N/A</v>
      </c>
      <c r="B572" t="e">
        <f>IF(
OR('Shares - LTR - Granted'!B572 = "8. Transferee of restricted securities", 'Shares - LTR - Granted'!B572 = "9. Any person (substitution for securities etc.)"),
'Shares - LTR - Granted'!C572,
IF(
'Shares - LTR - Granted'!B572 = "",
#N/A,
'Shares - LTR - Granted'!B572)
)</f>
        <v>#N/A</v>
      </c>
      <c r="C572" t="e">
        <f>IF(
OR('Performance Securities'!B572 = "8. Transferee of restricted securities", 'Performance Securities'!B572 = "9. Any person (substitution for securities etc.)"),
'Performance Securities'!C572,
IF(
'Performance Securities'!B572 = "",
#N/A,
'Performance Securities'!B572)
)</f>
        <v>#N/A</v>
      </c>
      <c r="D572" t="e">
        <f>IF(
OR('Options or Warrants'!B572 = "8. Transferee of restricted securities", 'Options or Warrants'!B572 = "9. Any person (substitution for securities etc.)"),
'Options or Warrants'!C572,
IF(
'Options or Warrants'!B572 = "",
#N/A,
'Options or Warrants'!B572)
)</f>
        <v>#N/A</v>
      </c>
      <c r="E572" t="e">
        <f>IF(
OR('Options - Free Attaching'!B572 = "8. Transferee of restricted securities", 'Options - Free Attaching'!B572 = "9. Any person (substitution for securities etc.)"),
'Options - Free Attaching'!C572,
IF(
'Options - Free Attaching'!B572 = "",
#N/A,
'Options - Free Attaching'!B572)
)</f>
        <v>#N/A</v>
      </c>
      <c r="F572" t="e">
        <f>IF(
OR('Con. Notes - Conversion'!B572 = "8. Transferee of restricted securities", 'Con. Notes - Conversion'!B572 = "9. Any person (substitution for securities etc.)"),
'Con. Notes - Conversion'!C572,
IF(
'Con. Notes - Conversion'!B572 = "",
#N/A,
'Con. Notes - Conversion'!B572)
)</f>
        <v>#N/A</v>
      </c>
      <c r="G572" t="e">
        <f>IF(
OR('Con. Notes - No Conversion'!B572 = "8. Transferee of restricted securities", 'Con. Notes - No Conversion'!B572 = "9. Any person (substitution for securities etc.)"),
'Con. Notes - No Conversion'!C572,
IF(
'Con. Notes - No Conversion'!B572 = "",
#N/A,
'Con. Notes - No Conversion'!B572)
)</f>
        <v>#N/A</v>
      </c>
    </row>
    <row r="573" spans="1:7" x14ac:dyDescent="0.25">
      <c r="A573" t="e">
        <f>IF(
OR(Shares!B573 = "8. Transferee of restricted securities", Shares!B573 = "9. Any person (substitution for securities etc.)"),
Shares!C573,
IF(
Shares!B573 = "",
#N/A,
Shares!B573)
)</f>
        <v>#N/A</v>
      </c>
      <c r="B573" t="e">
        <f>IF(
OR('Shares - LTR - Granted'!B573 = "8. Transferee of restricted securities", 'Shares - LTR - Granted'!B573 = "9. Any person (substitution for securities etc.)"),
'Shares - LTR - Granted'!C573,
IF(
'Shares - LTR - Granted'!B573 = "",
#N/A,
'Shares - LTR - Granted'!B573)
)</f>
        <v>#N/A</v>
      </c>
      <c r="C573" t="e">
        <f>IF(
OR('Performance Securities'!B573 = "8. Transferee of restricted securities", 'Performance Securities'!B573 = "9. Any person (substitution for securities etc.)"),
'Performance Securities'!C573,
IF(
'Performance Securities'!B573 = "",
#N/A,
'Performance Securities'!B573)
)</f>
        <v>#N/A</v>
      </c>
      <c r="D573" t="e">
        <f>IF(
OR('Options or Warrants'!B573 = "8. Transferee of restricted securities", 'Options or Warrants'!B573 = "9. Any person (substitution for securities etc.)"),
'Options or Warrants'!C573,
IF(
'Options or Warrants'!B573 = "",
#N/A,
'Options or Warrants'!B573)
)</f>
        <v>#N/A</v>
      </c>
      <c r="E573" t="e">
        <f>IF(
OR('Options - Free Attaching'!B573 = "8. Transferee of restricted securities", 'Options - Free Attaching'!B573 = "9. Any person (substitution for securities etc.)"),
'Options - Free Attaching'!C573,
IF(
'Options - Free Attaching'!B573 = "",
#N/A,
'Options - Free Attaching'!B573)
)</f>
        <v>#N/A</v>
      </c>
      <c r="F573" t="e">
        <f>IF(
OR('Con. Notes - Conversion'!B573 = "8. Transferee of restricted securities", 'Con. Notes - Conversion'!B573 = "9. Any person (substitution for securities etc.)"),
'Con. Notes - Conversion'!C573,
IF(
'Con. Notes - Conversion'!B573 = "",
#N/A,
'Con. Notes - Conversion'!B573)
)</f>
        <v>#N/A</v>
      </c>
      <c r="G573" t="e">
        <f>IF(
OR('Con. Notes - No Conversion'!B573 = "8. Transferee of restricted securities", 'Con. Notes - No Conversion'!B573 = "9. Any person (substitution for securities etc.)"),
'Con. Notes - No Conversion'!C573,
IF(
'Con. Notes - No Conversion'!B573 = "",
#N/A,
'Con. Notes - No Conversion'!B573)
)</f>
        <v>#N/A</v>
      </c>
    </row>
    <row r="574" spans="1:7" x14ac:dyDescent="0.25">
      <c r="A574" t="e">
        <f>IF(
OR(Shares!B574 = "8. Transferee of restricted securities", Shares!B574 = "9. Any person (substitution for securities etc.)"),
Shares!C574,
IF(
Shares!B574 = "",
#N/A,
Shares!B574)
)</f>
        <v>#N/A</v>
      </c>
      <c r="B574" t="e">
        <f>IF(
OR('Shares - LTR - Granted'!B574 = "8. Transferee of restricted securities", 'Shares - LTR - Granted'!B574 = "9. Any person (substitution for securities etc.)"),
'Shares - LTR - Granted'!C574,
IF(
'Shares - LTR - Granted'!B574 = "",
#N/A,
'Shares - LTR - Granted'!B574)
)</f>
        <v>#N/A</v>
      </c>
      <c r="C574" t="e">
        <f>IF(
OR('Performance Securities'!B574 = "8. Transferee of restricted securities", 'Performance Securities'!B574 = "9. Any person (substitution for securities etc.)"),
'Performance Securities'!C574,
IF(
'Performance Securities'!B574 = "",
#N/A,
'Performance Securities'!B574)
)</f>
        <v>#N/A</v>
      </c>
      <c r="D574" t="e">
        <f>IF(
OR('Options or Warrants'!B574 = "8. Transferee of restricted securities", 'Options or Warrants'!B574 = "9. Any person (substitution for securities etc.)"),
'Options or Warrants'!C574,
IF(
'Options or Warrants'!B574 = "",
#N/A,
'Options or Warrants'!B574)
)</f>
        <v>#N/A</v>
      </c>
      <c r="E574" t="e">
        <f>IF(
OR('Options - Free Attaching'!B574 = "8. Transferee of restricted securities", 'Options - Free Attaching'!B574 = "9. Any person (substitution for securities etc.)"),
'Options - Free Attaching'!C574,
IF(
'Options - Free Attaching'!B574 = "",
#N/A,
'Options - Free Attaching'!B574)
)</f>
        <v>#N/A</v>
      </c>
      <c r="F574" t="e">
        <f>IF(
OR('Con. Notes - Conversion'!B574 = "8. Transferee of restricted securities", 'Con. Notes - Conversion'!B574 = "9. Any person (substitution for securities etc.)"),
'Con. Notes - Conversion'!C574,
IF(
'Con. Notes - Conversion'!B574 = "",
#N/A,
'Con. Notes - Conversion'!B574)
)</f>
        <v>#N/A</v>
      </c>
      <c r="G574" t="e">
        <f>IF(
OR('Con. Notes - No Conversion'!B574 = "8. Transferee of restricted securities", 'Con. Notes - No Conversion'!B574 = "9. Any person (substitution for securities etc.)"),
'Con. Notes - No Conversion'!C574,
IF(
'Con. Notes - No Conversion'!B574 = "",
#N/A,
'Con. Notes - No Conversion'!B574)
)</f>
        <v>#N/A</v>
      </c>
    </row>
    <row r="575" spans="1:7" x14ac:dyDescent="0.25">
      <c r="A575" t="e">
        <f>IF(
OR(Shares!B575 = "8. Transferee of restricted securities", Shares!B575 = "9. Any person (substitution for securities etc.)"),
Shares!C575,
IF(
Shares!B575 = "",
#N/A,
Shares!B575)
)</f>
        <v>#N/A</v>
      </c>
      <c r="B575" t="e">
        <f>IF(
OR('Shares - LTR - Granted'!B575 = "8. Transferee of restricted securities", 'Shares - LTR - Granted'!B575 = "9. Any person (substitution for securities etc.)"),
'Shares - LTR - Granted'!C575,
IF(
'Shares - LTR - Granted'!B575 = "",
#N/A,
'Shares - LTR - Granted'!B575)
)</f>
        <v>#N/A</v>
      </c>
      <c r="C575" t="e">
        <f>IF(
OR('Performance Securities'!B575 = "8. Transferee of restricted securities", 'Performance Securities'!B575 = "9. Any person (substitution for securities etc.)"),
'Performance Securities'!C575,
IF(
'Performance Securities'!B575 = "",
#N/A,
'Performance Securities'!B575)
)</f>
        <v>#N/A</v>
      </c>
      <c r="D575" t="e">
        <f>IF(
OR('Options or Warrants'!B575 = "8. Transferee of restricted securities", 'Options or Warrants'!B575 = "9. Any person (substitution for securities etc.)"),
'Options or Warrants'!C575,
IF(
'Options or Warrants'!B575 = "",
#N/A,
'Options or Warrants'!B575)
)</f>
        <v>#N/A</v>
      </c>
      <c r="E575" t="e">
        <f>IF(
OR('Options - Free Attaching'!B575 = "8. Transferee of restricted securities", 'Options - Free Attaching'!B575 = "9. Any person (substitution for securities etc.)"),
'Options - Free Attaching'!C575,
IF(
'Options - Free Attaching'!B575 = "",
#N/A,
'Options - Free Attaching'!B575)
)</f>
        <v>#N/A</v>
      </c>
      <c r="F575" t="e">
        <f>IF(
OR('Con. Notes - Conversion'!B575 = "8. Transferee of restricted securities", 'Con. Notes - Conversion'!B575 = "9. Any person (substitution for securities etc.)"),
'Con. Notes - Conversion'!C575,
IF(
'Con. Notes - Conversion'!B575 = "",
#N/A,
'Con. Notes - Conversion'!B575)
)</f>
        <v>#N/A</v>
      </c>
      <c r="G575" t="e">
        <f>IF(
OR('Con. Notes - No Conversion'!B575 = "8. Transferee of restricted securities", 'Con. Notes - No Conversion'!B575 = "9. Any person (substitution for securities etc.)"),
'Con. Notes - No Conversion'!C575,
IF(
'Con. Notes - No Conversion'!B575 = "",
#N/A,
'Con. Notes - No Conversion'!B575)
)</f>
        <v>#N/A</v>
      </c>
    </row>
    <row r="576" spans="1:7" x14ac:dyDescent="0.25">
      <c r="A576" t="e">
        <f>IF(
OR(Shares!B576 = "8. Transferee of restricted securities", Shares!B576 = "9. Any person (substitution for securities etc.)"),
Shares!C576,
IF(
Shares!B576 = "",
#N/A,
Shares!B576)
)</f>
        <v>#N/A</v>
      </c>
      <c r="B576" t="e">
        <f>IF(
OR('Shares - LTR - Granted'!B576 = "8. Transferee of restricted securities", 'Shares - LTR - Granted'!B576 = "9. Any person (substitution for securities etc.)"),
'Shares - LTR - Granted'!C576,
IF(
'Shares - LTR - Granted'!B576 = "",
#N/A,
'Shares - LTR - Granted'!B576)
)</f>
        <v>#N/A</v>
      </c>
      <c r="C576" t="e">
        <f>IF(
OR('Performance Securities'!B576 = "8. Transferee of restricted securities", 'Performance Securities'!B576 = "9. Any person (substitution for securities etc.)"),
'Performance Securities'!C576,
IF(
'Performance Securities'!B576 = "",
#N/A,
'Performance Securities'!B576)
)</f>
        <v>#N/A</v>
      </c>
      <c r="D576" t="e">
        <f>IF(
OR('Options or Warrants'!B576 = "8. Transferee of restricted securities", 'Options or Warrants'!B576 = "9. Any person (substitution for securities etc.)"),
'Options or Warrants'!C576,
IF(
'Options or Warrants'!B576 = "",
#N/A,
'Options or Warrants'!B576)
)</f>
        <v>#N/A</v>
      </c>
      <c r="E576" t="e">
        <f>IF(
OR('Options - Free Attaching'!B576 = "8. Transferee of restricted securities", 'Options - Free Attaching'!B576 = "9. Any person (substitution for securities etc.)"),
'Options - Free Attaching'!C576,
IF(
'Options - Free Attaching'!B576 = "",
#N/A,
'Options - Free Attaching'!B576)
)</f>
        <v>#N/A</v>
      </c>
      <c r="F576" t="e">
        <f>IF(
OR('Con. Notes - Conversion'!B576 = "8. Transferee of restricted securities", 'Con. Notes - Conversion'!B576 = "9. Any person (substitution for securities etc.)"),
'Con. Notes - Conversion'!C576,
IF(
'Con. Notes - Conversion'!B576 = "",
#N/A,
'Con. Notes - Conversion'!B576)
)</f>
        <v>#N/A</v>
      </c>
      <c r="G576" t="e">
        <f>IF(
OR('Con. Notes - No Conversion'!B576 = "8. Transferee of restricted securities", 'Con. Notes - No Conversion'!B576 = "9. Any person (substitution for securities etc.)"),
'Con. Notes - No Conversion'!C576,
IF(
'Con. Notes - No Conversion'!B576 = "",
#N/A,
'Con. Notes - No Conversion'!B576)
)</f>
        <v>#N/A</v>
      </c>
    </row>
    <row r="577" spans="1:7" x14ac:dyDescent="0.25">
      <c r="A577" t="e">
        <f>IF(
OR(Shares!B577 = "8. Transferee of restricted securities", Shares!B577 = "9. Any person (substitution for securities etc.)"),
Shares!C577,
IF(
Shares!B577 = "",
#N/A,
Shares!B577)
)</f>
        <v>#N/A</v>
      </c>
      <c r="B577" t="e">
        <f>IF(
OR('Shares - LTR - Granted'!B577 = "8. Transferee of restricted securities", 'Shares - LTR - Granted'!B577 = "9. Any person (substitution for securities etc.)"),
'Shares - LTR - Granted'!C577,
IF(
'Shares - LTR - Granted'!B577 = "",
#N/A,
'Shares - LTR - Granted'!B577)
)</f>
        <v>#N/A</v>
      </c>
      <c r="C577" t="e">
        <f>IF(
OR('Performance Securities'!B577 = "8. Transferee of restricted securities", 'Performance Securities'!B577 = "9. Any person (substitution for securities etc.)"),
'Performance Securities'!C577,
IF(
'Performance Securities'!B577 = "",
#N/A,
'Performance Securities'!B577)
)</f>
        <v>#N/A</v>
      </c>
      <c r="D577" t="e">
        <f>IF(
OR('Options or Warrants'!B577 = "8. Transferee of restricted securities", 'Options or Warrants'!B577 = "9. Any person (substitution for securities etc.)"),
'Options or Warrants'!C577,
IF(
'Options or Warrants'!B577 = "",
#N/A,
'Options or Warrants'!B577)
)</f>
        <v>#N/A</v>
      </c>
      <c r="E577" t="e">
        <f>IF(
OR('Options - Free Attaching'!B577 = "8. Transferee of restricted securities", 'Options - Free Attaching'!B577 = "9. Any person (substitution for securities etc.)"),
'Options - Free Attaching'!C577,
IF(
'Options - Free Attaching'!B577 = "",
#N/A,
'Options - Free Attaching'!B577)
)</f>
        <v>#N/A</v>
      </c>
      <c r="F577" t="e">
        <f>IF(
OR('Con. Notes - Conversion'!B577 = "8. Transferee of restricted securities", 'Con. Notes - Conversion'!B577 = "9. Any person (substitution for securities etc.)"),
'Con. Notes - Conversion'!C577,
IF(
'Con. Notes - Conversion'!B577 = "",
#N/A,
'Con. Notes - Conversion'!B577)
)</f>
        <v>#N/A</v>
      </c>
      <c r="G577" t="e">
        <f>IF(
OR('Con. Notes - No Conversion'!B577 = "8. Transferee of restricted securities", 'Con. Notes - No Conversion'!B577 = "9. Any person (substitution for securities etc.)"),
'Con. Notes - No Conversion'!C577,
IF(
'Con. Notes - No Conversion'!B577 = "",
#N/A,
'Con. Notes - No Conversion'!B577)
)</f>
        <v>#N/A</v>
      </c>
    </row>
    <row r="578" spans="1:7" x14ac:dyDescent="0.25">
      <c r="A578" t="e">
        <f>IF(
OR(Shares!B578 = "8. Transferee of restricted securities", Shares!B578 = "9. Any person (substitution for securities etc.)"),
Shares!C578,
IF(
Shares!B578 = "",
#N/A,
Shares!B578)
)</f>
        <v>#N/A</v>
      </c>
      <c r="B578" t="e">
        <f>IF(
OR('Shares - LTR - Granted'!B578 = "8. Transferee of restricted securities", 'Shares - LTR - Granted'!B578 = "9. Any person (substitution for securities etc.)"),
'Shares - LTR - Granted'!C578,
IF(
'Shares - LTR - Granted'!B578 = "",
#N/A,
'Shares - LTR - Granted'!B578)
)</f>
        <v>#N/A</v>
      </c>
      <c r="C578" t="e">
        <f>IF(
OR('Performance Securities'!B578 = "8. Transferee of restricted securities", 'Performance Securities'!B578 = "9. Any person (substitution for securities etc.)"),
'Performance Securities'!C578,
IF(
'Performance Securities'!B578 = "",
#N/A,
'Performance Securities'!B578)
)</f>
        <v>#N/A</v>
      </c>
      <c r="D578" t="e">
        <f>IF(
OR('Options or Warrants'!B578 = "8. Transferee of restricted securities", 'Options or Warrants'!B578 = "9. Any person (substitution for securities etc.)"),
'Options or Warrants'!C578,
IF(
'Options or Warrants'!B578 = "",
#N/A,
'Options or Warrants'!B578)
)</f>
        <v>#N/A</v>
      </c>
      <c r="E578" t="e">
        <f>IF(
OR('Options - Free Attaching'!B578 = "8. Transferee of restricted securities", 'Options - Free Attaching'!B578 = "9. Any person (substitution for securities etc.)"),
'Options - Free Attaching'!C578,
IF(
'Options - Free Attaching'!B578 = "",
#N/A,
'Options - Free Attaching'!B578)
)</f>
        <v>#N/A</v>
      </c>
      <c r="F578" t="e">
        <f>IF(
OR('Con. Notes - Conversion'!B578 = "8. Transferee of restricted securities", 'Con. Notes - Conversion'!B578 = "9. Any person (substitution for securities etc.)"),
'Con. Notes - Conversion'!C578,
IF(
'Con. Notes - Conversion'!B578 = "",
#N/A,
'Con. Notes - Conversion'!B578)
)</f>
        <v>#N/A</v>
      </c>
      <c r="G578" t="e">
        <f>IF(
OR('Con. Notes - No Conversion'!B578 = "8. Transferee of restricted securities", 'Con. Notes - No Conversion'!B578 = "9. Any person (substitution for securities etc.)"),
'Con. Notes - No Conversion'!C578,
IF(
'Con. Notes - No Conversion'!B578 = "",
#N/A,
'Con. Notes - No Conversion'!B578)
)</f>
        <v>#N/A</v>
      </c>
    </row>
    <row r="579" spans="1:7" x14ac:dyDescent="0.25">
      <c r="A579" t="e">
        <f>IF(
OR(Shares!B579 = "8. Transferee of restricted securities", Shares!B579 = "9. Any person (substitution for securities etc.)"),
Shares!C579,
IF(
Shares!B579 = "",
#N/A,
Shares!B579)
)</f>
        <v>#N/A</v>
      </c>
      <c r="B579" t="e">
        <f>IF(
OR('Shares - LTR - Granted'!B579 = "8. Transferee of restricted securities", 'Shares - LTR - Granted'!B579 = "9. Any person (substitution for securities etc.)"),
'Shares - LTR - Granted'!C579,
IF(
'Shares - LTR - Granted'!B579 = "",
#N/A,
'Shares - LTR - Granted'!B579)
)</f>
        <v>#N/A</v>
      </c>
      <c r="C579" t="e">
        <f>IF(
OR('Performance Securities'!B579 = "8. Transferee of restricted securities", 'Performance Securities'!B579 = "9. Any person (substitution for securities etc.)"),
'Performance Securities'!C579,
IF(
'Performance Securities'!B579 = "",
#N/A,
'Performance Securities'!B579)
)</f>
        <v>#N/A</v>
      </c>
      <c r="D579" t="e">
        <f>IF(
OR('Options or Warrants'!B579 = "8. Transferee of restricted securities", 'Options or Warrants'!B579 = "9. Any person (substitution for securities etc.)"),
'Options or Warrants'!C579,
IF(
'Options or Warrants'!B579 = "",
#N/A,
'Options or Warrants'!B579)
)</f>
        <v>#N/A</v>
      </c>
      <c r="E579" t="e">
        <f>IF(
OR('Options - Free Attaching'!B579 = "8. Transferee of restricted securities", 'Options - Free Attaching'!B579 = "9. Any person (substitution for securities etc.)"),
'Options - Free Attaching'!C579,
IF(
'Options - Free Attaching'!B579 = "",
#N/A,
'Options - Free Attaching'!B579)
)</f>
        <v>#N/A</v>
      </c>
      <c r="F579" t="e">
        <f>IF(
OR('Con. Notes - Conversion'!B579 = "8. Transferee of restricted securities", 'Con. Notes - Conversion'!B579 = "9. Any person (substitution for securities etc.)"),
'Con. Notes - Conversion'!C579,
IF(
'Con. Notes - Conversion'!B579 = "",
#N/A,
'Con. Notes - Conversion'!B579)
)</f>
        <v>#N/A</v>
      </c>
      <c r="G579" t="e">
        <f>IF(
OR('Con. Notes - No Conversion'!B579 = "8. Transferee of restricted securities", 'Con. Notes - No Conversion'!B579 = "9. Any person (substitution for securities etc.)"),
'Con. Notes - No Conversion'!C579,
IF(
'Con. Notes - No Conversion'!B579 = "",
#N/A,
'Con. Notes - No Conversion'!B579)
)</f>
        <v>#N/A</v>
      </c>
    </row>
    <row r="580" spans="1:7" x14ac:dyDescent="0.25">
      <c r="A580" t="e">
        <f>IF(
OR(Shares!B580 = "8. Transferee of restricted securities", Shares!B580 = "9. Any person (substitution for securities etc.)"),
Shares!C580,
IF(
Shares!B580 = "",
#N/A,
Shares!B580)
)</f>
        <v>#N/A</v>
      </c>
      <c r="B580" t="e">
        <f>IF(
OR('Shares - LTR - Granted'!B580 = "8. Transferee of restricted securities", 'Shares - LTR - Granted'!B580 = "9. Any person (substitution for securities etc.)"),
'Shares - LTR - Granted'!C580,
IF(
'Shares - LTR - Granted'!B580 = "",
#N/A,
'Shares - LTR - Granted'!B580)
)</f>
        <v>#N/A</v>
      </c>
      <c r="C580" t="e">
        <f>IF(
OR('Performance Securities'!B580 = "8. Transferee of restricted securities", 'Performance Securities'!B580 = "9. Any person (substitution for securities etc.)"),
'Performance Securities'!C580,
IF(
'Performance Securities'!B580 = "",
#N/A,
'Performance Securities'!B580)
)</f>
        <v>#N/A</v>
      </c>
      <c r="D580" t="e">
        <f>IF(
OR('Options or Warrants'!B580 = "8. Transferee of restricted securities", 'Options or Warrants'!B580 = "9. Any person (substitution for securities etc.)"),
'Options or Warrants'!C580,
IF(
'Options or Warrants'!B580 = "",
#N/A,
'Options or Warrants'!B580)
)</f>
        <v>#N/A</v>
      </c>
      <c r="E580" t="e">
        <f>IF(
OR('Options - Free Attaching'!B580 = "8. Transferee of restricted securities", 'Options - Free Attaching'!B580 = "9. Any person (substitution for securities etc.)"),
'Options - Free Attaching'!C580,
IF(
'Options - Free Attaching'!B580 = "",
#N/A,
'Options - Free Attaching'!B580)
)</f>
        <v>#N/A</v>
      </c>
      <c r="F580" t="e">
        <f>IF(
OR('Con. Notes - Conversion'!B580 = "8. Transferee of restricted securities", 'Con. Notes - Conversion'!B580 = "9. Any person (substitution for securities etc.)"),
'Con. Notes - Conversion'!C580,
IF(
'Con. Notes - Conversion'!B580 = "",
#N/A,
'Con. Notes - Conversion'!B580)
)</f>
        <v>#N/A</v>
      </c>
      <c r="G580" t="e">
        <f>IF(
OR('Con. Notes - No Conversion'!B580 = "8. Transferee of restricted securities", 'Con. Notes - No Conversion'!B580 = "9. Any person (substitution for securities etc.)"),
'Con. Notes - No Conversion'!C580,
IF(
'Con. Notes - No Conversion'!B580 = "",
#N/A,
'Con. Notes - No Conversion'!B580)
)</f>
        <v>#N/A</v>
      </c>
    </row>
    <row r="581" spans="1:7" x14ac:dyDescent="0.25">
      <c r="A581" t="e">
        <f>IF(
OR(Shares!B581 = "8. Transferee of restricted securities", Shares!B581 = "9. Any person (substitution for securities etc.)"),
Shares!C581,
IF(
Shares!B581 = "",
#N/A,
Shares!B581)
)</f>
        <v>#N/A</v>
      </c>
      <c r="B581" t="e">
        <f>IF(
OR('Shares - LTR - Granted'!B581 = "8. Transferee of restricted securities", 'Shares - LTR - Granted'!B581 = "9. Any person (substitution for securities etc.)"),
'Shares - LTR - Granted'!C581,
IF(
'Shares - LTR - Granted'!B581 = "",
#N/A,
'Shares - LTR - Granted'!B581)
)</f>
        <v>#N/A</v>
      </c>
      <c r="C581" t="e">
        <f>IF(
OR('Performance Securities'!B581 = "8. Transferee of restricted securities", 'Performance Securities'!B581 = "9. Any person (substitution for securities etc.)"),
'Performance Securities'!C581,
IF(
'Performance Securities'!B581 = "",
#N/A,
'Performance Securities'!B581)
)</f>
        <v>#N/A</v>
      </c>
      <c r="D581" t="e">
        <f>IF(
OR('Options or Warrants'!B581 = "8. Transferee of restricted securities", 'Options or Warrants'!B581 = "9. Any person (substitution for securities etc.)"),
'Options or Warrants'!C581,
IF(
'Options or Warrants'!B581 = "",
#N/A,
'Options or Warrants'!B581)
)</f>
        <v>#N/A</v>
      </c>
      <c r="E581" t="e">
        <f>IF(
OR('Options - Free Attaching'!B581 = "8. Transferee of restricted securities", 'Options - Free Attaching'!B581 = "9. Any person (substitution for securities etc.)"),
'Options - Free Attaching'!C581,
IF(
'Options - Free Attaching'!B581 = "",
#N/A,
'Options - Free Attaching'!B581)
)</f>
        <v>#N/A</v>
      </c>
      <c r="F581" t="e">
        <f>IF(
OR('Con. Notes - Conversion'!B581 = "8. Transferee of restricted securities", 'Con. Notes - Conversion'!B581 = "9. Any person (substitution for securities etc.)"),
'Con. Notes - Conversion'!C581,
IF(
'Con. Notes - Conversion'!B581 = "",
#N/A,
'Con. Notes - Conversion'!B581)
)</f>
        <v>#N/A</v>
      </c>
      <c r="G581" t="e">
        <f>IF(
OR('Con. Notes - No Conversion'!B581 = "8. Transferee of restricted securities", 'Con. Notes - No Conversion'!B581 = "9. Any person (substitution for securities etc.)"),
'Con. Notes - No Conversion'!C581,
IF(
'Con. Notes - No Conversion'!B581 = "",
#N/A,
'Con. Notes - No Conversion'!B581)
)</f>
        <v>#N/A</v>
      </c>
    </row>
    <row r="582" spans="1:7" x14ac:dyDescent="0.25">
      <c r="A582" t="e">
        <f>IF(
OR(Shares!B582 = "8. Transferee of restricted securities", Shares!B582 = "9. Any person (substitution for securities etc.)"),
Shares!C582,
IF(
Shares!B582 = "",
#N/A,
Shares!B582)
)</f>
        <v>#N/A</v>
      </c>
      <c r="B582" t="e">
        <f>IF(
OR('Shares - LTR - Granted'!B582 = "8. Transferee of restricted securities", 'Shares - LTR - Granted'!B582 = "9. Any person (substitution for securities etc.)"),
'Shares - LTR - Granted'!C582,
IF(
'Shares - LTR - Granted'!B582 = "",
#N/A,
'Shares - LTR - Granted'!B582)
)</f>
        <v>#N/A</v>
      </c>
      <c r="C582" t="e">
        <f>IF(
OR('Performance Securities'!B582 = "8. Transferee of restricted securities", 'Performance Securities'!B582 = "9. Any person (substitution for securities etc.)"),
'Performance Securities'!C582,
IF(
'Performance Securities'!B582 = "",
#N/A,
'Performance Securities'!B582)
)</f>
        <v>#N/A</v>
      </c>
      <c r="D582" t="e">
        <f>IF(
OR('Options or Warrants'!B582 = "8. Transferee of restricted securities", 'Options or Warrants'!B582 = "9. Any person (substitution for securities etc.)"),
'Options or Warrants'!C582,
IF(
'Options or Warrants'!B582 = "",
#N/A,
'Options or Warrants'!B582)
)</f>
        <v>#N/A</v>
      </c>
      <c r="E582" t="e">
        <f>IF(
OR('Options - Free Attaching'!B582 = "8. Transferee of restricted securities", 'Options - Free Attaching'!B582 = "9. Any person (substitution for securities etc.)"),
'Options - Free Attaching'!C582,
IF(
'Options - Free Attaching'!B582 = "",
#N/A,
'Options - Free Attaching'!B582)
)</f>
        <v>#N/A</v>
      </c>
      <c r="F582" t="e">
        <f>IF(
OR('Con. Notes - Conversion'!B582 = "8. Transferee of restricted securities", 'Con. Notes - Conversion'!B582 = "9. Any person (substitution for securities etc.)"),
'Con. Notes - Conversion'!C582,
IF(
'Con. Notes - Conversion'!B582 = "",
#N/A,
'Con. Notes - Conversion'!B582)
)</f>
        <v>#N/A</v>
      </c>
      <c r="G582" t="e">
        <f>IF(
OR('Con. Notes - No Conversion'!B582 = "8. Transferee of restricted securities", 'Con. Notes - No Conversion'!B582 = "9. Any person (substitution for securities etc.)"),
'Con. Notes - No Conversion'!C582,
IF(
'Con. Notes - No Conversion'!B582 = "",
#N/A,
'Con. Notes - No Conversion'!B582)
)</f>
        <v>#N/A</v>
      </c>
    </row>
    <row r="583" spans="1:7" x14ac:dyDescent="0.25">
      <c r="A583" t="e">
        <f>IF(
OR(Shares!B583 = "8. Transferee of restricted securities", Shares!B583 = "9. Any person (substitution for securities etc.)"),
Shares!C583,
IF(
Shares!B583 = "",
#N/A,
Shares!B583)
)</f>
        <v>#N/A</v>
      </c>
      <c r="B583" t="e">
        <f>IF(
OR('Shares - LTR - Granted'!B583 = "8. Transferee of restricted securities", 'Shares - LTR - Granted'!B583 = "9. Any person (substitution for securities etc.)"),
'Shares - LTR - Granted'!C583,
IF(
'Shares - LTR - Granted'!B583 = "",
#N/A,
'Shares - LTR - Granted'!B583)
)</f>
        <v>#N/A</v>
      </c>
      <c r="C583" t="e">
        <f>IF(
OR('Performance Securities'!B583 = "8. Transferee of restricted securities", 'Performance Securities'!B583 = "9. Any person (substitution for securities etc.)"),
'Performance Securities'!C583,
IF(
'Performance Securities'!B583 = "",
#N/A,
'Performance Securities'!B583)
)</f>
        <v>#N/A</v>
      </c>
      <c r="D583" t="e">
        <f>IF(
OR('Options or Warrants'!B583 = "8. Transferee of restricted securities", 'Options or Warrants'!B583 = "9. Any person (substitution for securities etc.)"),
'Options or Warrants'!C583,
IF(
'Options or Warrants'!B583 = "",
#N/A,
'Options or Warrants'!B583)
)</f>
        <v>#N/A</v>
      </c>
      <c r="E583" t="e">
        <f>IF(
OR('Options - Free Attaching'!B583 = "8. Transferee of restricted securities", 'Options - Free Attaching'!B583 = "9. Any person (substitution for securities etc.)"),
'Options - Free Attaching'!C583,
IF(
'Options - Free Attaching'!B583 = "",
#N/A,
'Options - Free Attaching'!B583)
)</f>
        <v>#N/A</v>
      </c>
      <c r="F583" t="e">
        <f>IF(
OR('Con. Notes - Conversion'!B583 = "8. Transferee of restricted securities", 'Con. Notes - Conversion'!B583 = "9. Any person (substitution for securities etc.)"),
'Con. Notes - Conversion'!C583,
IF(
'Con. Notes - Conversion'!B583 = "",
#N/A,
'Con. Notes - Conversion'!B583)
)</f>
        <v>#N/A</v>
      </c>
      <c r="G583" t="e">
        <f>IF(
OR('Con. Notes - No Conversion'!B583 = "8. Transferee of restricted securities", 'Con. Notes - No Conversion'!B583 = "9. Any person (substitution for securities etc.)"),
'Con. Notes - No Conversion'!C583,
IF(
'Con. Notes - No Conversion'!B583 = "",
#N/A,
'Con. Notes - No Conversion'!B583)
)</f>
        <v>#N/A</v>
      </c>
    </row>
    <row r="584" spans="1:7" x14ac:dyDescent="0.25">
      <c r="A584" t="e">
        <f>IF(
OR(Shares!B584 = "8. Transferee of restricted securities", Shares!B584 = "9. Any person (substitution for securities etc.)"),
Shares!C584,
IF(
Shares!B584 = "",
#N/A,
Shares!B584)
)</f>
        <v>#N/A</v>
      </c>
      <c r="B584" t="e">
        <f>IF(
OR('Shares - LTR - Granted'!B584 = "8. Transferee of restricted securities", 'Shares - LTR - Granted'!B584 = "9. Any person (substitution for securities etc.)"),
'Shares - LTR - Granted'!C584,
IF(
'Shares - LTR - Granted'!B584 = "",
#N/A,
'Shares - LTR - Granted'!B584)
)</f>
        <v>#N/A</v>
      </c>
      <c r="C584" t="e">
        <f>IF(
OR('Performance Securities'!B584 = "8. Transferee of restricted securities", 'Performance Securities'!B584 = "9. Any person (substitution for securities etc.)"),
'Performance Securities'!C584,
IF(
'Performance Securities'!B584 = "",
#N/A,
'Performance Securities'!B584)
)</f>
        <v>#N/A</v>
      </c>
      <c r="D584" t="e">
        <f>IF(
OR('Options or Warrants'!B584 = "8. Transferee of restricted securities", 'Options or Warrants'!B584 = "9. Any person (substitution for securities etc.)"),
'Options or Warrants'!C584,
IF(
'Options or Warrants'!B584 = "",
#N/A,
'Options or Warrants'!B584)
)</f>
        <v>#N/A</v>
      </c>
      <c r="E584" t="e">
        <f>IF(
OR('Options - Free Attaching'!B584 = "8. Transferee of restricted securities", 'Options - Free Attaching'!B584 = "9. Any person (substitution for securities etc.)"),
'Options - Free Attaching'!C584,
IF(
'Options - Free Attaching'!B584 = "",
#N/A,
'Options - Free Attaching'!B584)
)</f>
        <v>#N/A</v>
      </c>
      <c r="F584" t="e">
        <f>IF(
OR('Con. Notes - Conversion'!B584 = "8. Transferee of restricted securities", 'Con. Notes - Conversion'!B584 = "9. Any person (substitution for securities etc.)"),
'Con. Notes - Conversion'!C584,
IF(
'Con. Notes - Conversion'!B584 = "",
#N/A,
'Con. Notes - Conversion'!B584)
)</f>
        <v>#N/A</v>
      </c>
      <c r="G584" t="e">
        <f>IF(
OR('Con. Notes - No Conversion'!B584 = "8. Transferee of restricted securities", 'Con. Notes - No Conversion'!B584 = "9. Any person (substitution for securities etc.)"),
'Con. Notes - No Conversion'!C584,
IF(
'Con. Notes - No Conversion'!B584 = "",
#N/A,
'Con. Notes - No Conversion'!B584)
)</f>
        <v>#N/A</v>
      </c>
    </row>
    <row r="585" spans="1:7" x14ac:dyDescent="0.25">
      <c r="A585" t="e">
        <f>IF(
OR(Shares!B585 = "8. Transferee of restricted securities", Shares!B585 = "9. Any person (substitution for securities etc.)"),
Shares!C585,
IF(
Shares!B585 = "",
#N/A,
Shares!B585)
)</f>
        <v>#N/A</v>
      </c>
      <c r="B585" t="e">
        <f>IF(
OR('Shares - LTR - Granted'!B585 = "8. Transferee of restricted securities", 'Shares - LTR - Granted'!B585 = "9. Any person (substitution for securities etc.)"),
'Shares - LTR - Granted'!C585,
IF(
'Shares - LTR - Granted'!B585 = "",
#N/A,
'Shares - LTR - Granted'!B585)
)</f>
        <v>#N/A</v>
      </c>
      <c r="C585" t="e">
        <f>IF(
OR('Performance Securities'!B585 = "8. Transferee of restricted securities", 'Performance Securities'!B585 = "9. Any person (substitution for securities etc.)"),
'Performance Securities'!C585,
IF(
'Performance Securities'!B585 = "",
#N/A,
'Performance Securities'!B585)
)</f>
        <v>#N/A</v>
      </c>
      <c r="D585" t="e">
        <f>IF(
OR('Options or Warrants'!B585 = "8. Transferee of restricted securities", 'Options or Warrants'!B585 = "9. Any person (substitution for securities etc.)"),
'Options or Warrants'!C585,
IF(
'Options or Warrants'!B585 = "",
#N/A,
'Options or Warrants'!B585)
)</f>
        <v>#N/A</v>
      </c>
      <c r="E585" t="e">
        <f>IF(
OR('Options - Free Attaching'!B585 = "8. Transferee of restricted securities", 'Options - Free Attaching'!B585 = "9. Any person (substitution for securities etc.)"),
'Options - Free Attaching'!C585,
IF(
'Options - Free Attaching'!B585 = "",
#N/A,
'Options - Free Attaching'!B585)
)</f>
        <v>#N/A</v>
      </c>
      <c r="F585" t="e">
        <f>IF(
OR('Con. Notes - Conversion'!B585 = "8. Transferee of restricted securities", 'Con. Notes - Conversion'!B585 = "9. Any person (substitution for securities etc.)"),
'Con. Notes - Conversion'!C585,
IF(
'Con. Notes - Conversion'!B585 = "",
#N/A,
'Con. Notes - Conversion'!B585)
)</f>
        <v>#N/A</v>
      </c>
      <c r="G585" t="e">
        <f>IF(
OR('Con. Notes - No Conversion'!B585 = "8. Transferee of restricted securities", 'Con. Notes - No Conversion'!B585 = "9. Any person (substitution for securities etc.)"),
'Con. Notes - No Conversion'!C585,
IF(
'Con. Notes - No Conversion'!B585 = "",
#N/A,
'Con. Notes - No Conversion'!B585)
)</f>
        <v>#N/A</v>
      </c>
    </row>
    <row r="586" spans="1:7" x14ac:dyDescent="0.25">
      <c r="A586" t="e">
        <f>IF(
OR(Shares!B586 = "8. Transferee of restricted securities", Shares!B586 = "9. Any person (substitution for securities etc.)"),
Shares!C586,
IF(
Shares!B586 = "",
#N/A,
Shares!B586)
)</f>
        <v>#N/A</v>
      </c>
      <c r="B586" t="e">
        <f>IF(
OR('Shares - LTR - Granted'!B586 = "8. Transferee of restricted securities", 'Shares - LTR - Granted'!B586 = "9. Any person (substitution for securities etc.)"),
'Shares - LTR - Granted'!C586,
IF(
'Shares - LTR - Granted'!B586 = "",
#N/A,
'Shares - LTR - Granted'!B586)
)</f>
        <v>#N/A</v>
      </c>
      <c r="C586" t="e">
        <f>IF(
OR('Performance Securities'!B586 = "8. Transferee of restricted securities", 'Performance Securities'!B586 = "9. Any person (substitution for securities etc.)"),
'Performance Securities'!C586,
IF(
'Performance Securities'!B586 = "",
#N/A,
'Performance Securities'!B586)
)</f>
        <v>#N/A</v>
      </c>
      <c r="D586" t="e">
        <f>IF(
OR('Options or Warrants'!B586 = "8. Transferee of restricted securities", 'Options or Warrants'!B586 = "9. Any person (substitution for securities etc.)"),
'Options or Warrants'!C586,
IF(
'Options or Warrants'!B586 = "",
#N/A,
'Options or Warrants'!B586)
)</f>
        <v>#N/A</v>
      </c>
      <c r="E586" t="e">
        <f>IF(
OR('Options - Free Attaching'!B586 = "8. Transferee of restricted securities", 'Options - Free Attaching'!B586 = "9. Any person (substitution for securities etc.)"),
'Options - Free Attaching'!C586,
IF(
'Options - Free Attaching'!B586 = "",
#N/A,
'Options - Free Attaching'!B586)
)</f>
        <v>#N/A</v>
      </c>
      <c r="F586" t="e">
        <f>IF(
OR('Con. Notes - Conversion'!B586 = "8. Transferee of restricted securities", 'Con. Notes - Conversion'!B586 = "9. Any person (substitution for securities etc.)"),
'Con. Notes - Conversion'!C586,
IF(
'Con. Notes - Conversion'!B586 = "",
#N/A,
'Con. Notes - Conversion'!B586)
)</f>
        <v>#N/A</v>
      </c>
      <c r="G586" t="e">
        <f>IF(
OR('Con. Notes - No Conversion'!B586 = "8. Transferee of restricted securities", 'Con. Notes - No Conversion'!B586 = "9. Any person (substitution for securities etc.)"),
'Con. Notes - No Conversion'!C586,
IF(
'Con. Notes - No Conversion'!B586 = "",
#N/A,
'Con. Notes - No Conversion'!B586)
)</f>
        <v>#N/A</v>
      </c>
    </row>
    <row r="587" spans="1:7" x14ac:dyDescent="0.25">
      <c r="A587" t="e">
        <f>IF(
OR(Shares!B587 = "8. Transferee of restricted securities", Shares!B587 = "9. Any person (substitution for securities etc.)"),
Shares!C587,
IF(
Shares!B587 = "",
#N/A,
Shares!B587)
)</f>
        <v>#N/A</v>
      </c>
      <c r="B587" t="e">
        <f>IF(
OR('Shares - LTR - Granted'!B587 = "8. Transferee of restricted securities", 'Shares - LTR - Granted'!B587 = "9. Any person (substitution for securities etc.)"),
'Shares - LTR - Granted'!C587,
IF(
'Shares - LTR - Granted'!B587 = "",
#N/A,
'Shares - LTR - Granted'!B587)
)</f>
        <v>#N/A</v>
      </c>
      <c r="C587" t="e">
        <f>IF(
OR('Performance Securities'!B587 = "8. Transferee of restricted securities", 'Performance Securities'!B587 = "9. Any person (substitution for securities etc.)"),
'Performance Securities'!C587,
IF(
'Performance Securities'!B587 = "",
#N/A,
'Performance Securities'!B587)
)</f>
        <v>#N/A</v>
      </c>
      <c r="D587" t="e">
        <f>IF(
OR('Options or Warrants'!B587 = "8. Transferee of restricted securities", 'Options or Warrants'!B587 = "9. Any person (substitution for securities etc.)"),
'Options or Warrants'!C587,
IF(
'Options or Warrants'!B587 = "",
#N/A,
'Options or Warrants'!B587)
)</f>
        <v>#N/A</v>
      </c>
      <c r="E587" t="e">
        <f>IF(
OR('Options - Free Attaching'!B587 = "8. Transferee of restricted securities", 'Options - Free Attaching'!B587 = "9. Any person (substitution for securities etc.)"),
'Options - Free Attaching'!C587,
IF(
'Options - Free Attaching'!B587 = "",
#N/A,
'Options - Free Attaching'!B587)
)</f>
        <v>#N/A</v>
      </c>
      <c r="F587" t="e">
        <f>IF(
OR('Con. Notes - Conversion'!B587 = "8. Transferee of restricted securities", 'Con. Notes - Conversion'!B587 = "9. Any person (substitution for securities etc.)"),
'Con. Notes - Conversion'!C587,
IF(
'Con. Notes - Conversion'!B587 = "",
#N/A,
'Con. Notes - Conversion'!B587)
)</f>
        <v>#N/A</v>
      </c>
      <c r="G587" t="e">
        <f>IF(
OR('Con. Notes - No Conversion'!B587 = "8. Transferee of restricted securities", 'Con. Notes - No Conversion'!B587 = "9. Any person (substitution for securities etc.)"),
'Con. Notes - No Conversion'!C587,
IF(
'Con. Notes - No Conversion'!B587 = "",
#N/A,
'Con. Notes - No Conversion'!B587)
)</f>
        <v>#N/A</v>
      </c>
    </row>
    <row r="588" spans="1:7" x14ac:dyDescent="0.25">
      <c r="A588" t="e">
        <f>IF(
OR(Shares!B588 = "8. Transferee of restricted securities", Shares!B588 = "9. Any person (substitution for securities etc.)"),
Shares!C588,
IF(
Shares!B588 = "",
#N/A,
Shares!B588)
)</f>
        <v>#N/A</v>
      </c>
      <c r="B588" t="e">
        <f>IF(
OR('Shares - LTR - Granted'!B588 = "8. Transferee of restricted securities", 'Shares - LTR - Granted'!B588 = "9. Any person (substitution for securities etc.)"),
'Shares - LTR - Granted'!C588,
IF(
'Shares - LTR - Granted'!B588 = "",
#N/A,
'Shares - LTR - Granted'!B588)
)</f>
        <v>#N/A</v>
      </c>
      <c r="C588" t="e">
        <f>IF(
OR('Performance Securities'!B588 = "8. Transferee of restricted securities", 'Performance Securities'!B588 = "9. Any person (substitution for securities etc.)"),
'Performance Securities'!C588,
IF(
'Performance Securities'!B588 = "",
#N/A,
'Performance Securities'!B588)
)</f>
        <v>#N/A</v>
      </c>
      <c r="D588" t="e">
        <f>IF(
OR('Options or Warrants'!B588 = "8. Transferee of restricted securities", 'Options or Warrants'!B588 = "9. Any person (substitution for securities etc.)"),
'Options or Warrants'!C588,
IF(
'Options or Warrants'!B588 = "",
#N/A,
'Options or Warrants'!B588)
)</f>
        <v>#N/A</v>
      </c>
      <c r="E588" t="e">
        <f>IF(
OR('Options - Free Attaching'!B588 = "8. Transferee of restricted securities", 'Options - Free Attaching'!B588 = "9. Any person (substitution for securities etc.)"),
'Options - Free Attaching'!C588,
IF(
'Options - Free Attaching'!B588 = "",
#N/A,
'Options - Free Attaching'!B588)
)</f>
        <v>#N/A</v>
      </c>
      <c r="F588" t="e">
        <f>IF(
OR('Con. Notes - Conversion'!B588 = "8. Transferee of restricted securities", 'Con. Notes - Conversion'!B588 = "9. Any person (substitution for securities etc.)"),
'Con. Notes - Conversion'!C588,
IF(
'Con. Notes - Conversion'!B588 = "",
#N/A,
'Con. Notes - Conversion'!B588)
)</f>
        <v>#N/A</v>
      </c>
      <c r="G588" t="e">
        <f>IF(
OR('Con. Notes - No Conversion'!B588 = "8. Transferee of restricted securities", 'Con. Notes - No Conversion'!B588 = "9. Any person (substitution for securities etc.)"),
'Con. Notes - No Conversion'!C588,
IF(
'Con. Notes - No Conversion'!B588 = "",
#N/A,
'Con. Notes - No Conversion'!B588)
)</f>
        <v>#N/A</v>
      </c>
    </row>
    <row r="589" spans="1:7" x14ac:dyDescent="0.25">
      <c r="A589" t="e">
        <f>IF(
OR(Shares!B589 = "8. Transferee of restricted securities", Shares!B589 = "9. Any person (substitution for securities etc.)"),
Shares!C589,
IF(
Shares!B589 = "",
#N/A,
Shares!B589)
)</f>
        <v>#N/A</v>
      </c>
      <c r="B589" t="e">
        <f>IF(
OR('Shares - LTR - Granted'!B589 = "8. Transferee of restricted securities", 'Shares - LTR - Granted'!B589 = "9. Any person (substitution for securities etc.)"),
'Shares - LTR - Granted'!C589,
IF(
'Shares - LTR - Granted'!B589 = "",
#N/A,
'Shares - LTR - Granted'!B589)
)</f>
        <v>#N/A</v>
      </c>
      <c r="C589" t="e">
        <f>IF(
OR('Performance Securities'!B589 = "8. Transferee of restricted securities", 'Performance Securities'!B589 = "9. Any person (substitution for securities etc.)"),
'Performance Securities'!C589,
IF(
'Performance Securities'!B589 = "",
#N/A,
'Performance Securities'!B589)
)</f>
        <v>#N/A</v>
      </c>
      <c r="D589" t="e">
        <f>IF(
OR('Options or Warrants'!B589 = "8. Transferee of restricted securities", 'Options or Warrants'!B589 = "9. Any person (substitution for securities etc.)"),
'Options or Warrants'!C589,
IF(
'Options or Warrants'!B589 = "",
#N/A,
'Options or Warrants'!B589)
)</f>
        <v>#N/A</v>
      </c>
      <c r="E589" t="e">
        <f>IF(
OR('Options - Free Attaching'!B589 = "8. Transferee of restricted securities", 'Options - Free Attaching'!B589 = "9. Any person (substitution for securities etc.)"),
'Options - Free Attaching'!C589,
IF(
'Options - Free Attaching'!B589 = "",
#N/A,
'Options - Free Attaching'!B589)
)</f>
        <v>#N/A</v>
      </c>
      <c r="F589" t="e">
        <f>IF(
OR('Con. Notes - Conversion'!B589 = "8. Transferee of restricted securities", 'Con. Notes - Conversion'!B589 = "9. Any person (substitution for securities etc.)"),
'Con. Notes - Conversion'!C589,
IF(
'Con. Notes - Conversion'!B589 = "",
#N/A,
'Con. Notes - Conversion'!B589)
)</f>
        <v>#N/A</v>
      </c>
      <c r="G589" t="e">
        <f>IF(
OR('Con. Notes - No Conversion'!B589 = "8. Transferee of restricted securities", 'Con. Notes - No Conversion'!B589 = "9. Any person (substitution for securities etc.)"),
'Con. Notes - No Conversion'!C589,
IF(
'Con. Notes - No Conversion'!B589 = "",
#N/A,
'Con. Notes - No Conversion'!B589)
)</f>
        <v>#N/A</v>
      </c>
    </row>
    <row r="590" spans="1:7" x14ac:dyDescent="0.25">
      <c r="A590" t="e">
        <f>IF(
OR(Shares!B590 = "8. Transferee of restricted securities", Shares!B590 = "9. Any person (substitution for securities etc.)"),
Shares!C590,
IF(
Shares!B590 = "",
#N/A,
Shares!B590)
)</f>
        <v>#N/A</v>
      </c>
      <c r="B590" t="e">
        <f>IF(
OR('Shares - LTR - Granted'!B590 = "8. Transferee of restricted securities", 'Shares - LTR - Granted'!B590 = "9. Any person (substitution for securities etc.)"),
'Shares - LTR - Granted'!C590,
IF(
'Shares - LTR - Granted'!B590 = "",
#N/A,
'Shares - LTR - Granted'!B590)
)</f>
        <v>#N/A</v>
      </c>
      <c r="C590" t="e">
        <f>IF(
OR('Performance Securities'!B590 = "8. Transferee of restricted securities", 'Performance Securities'!B590 = "9. Any person (substitution for securities etc.)"),
'Performance Securities'!C590,
IF(
'Performance Securities'!B590 = "",
#N/A,
'Performance Securities'!B590)
)</f>
        <v>#N/A</v>
      </c>
      <c r="D590" t="e">
        <f>IF(
OR('Options or Warrants'!B590 = "8. Transferee of restricted securities", 'Options or Warrants'!B590 = "9. Any person (substitution for securities etc.)"),
'Options or Warrants'!C590,
IF(
'Options or Warrants'!B590 = "",
#N/A,
'Options or Warrants'!B590)
)</f>
        <v>#N/A</v>
      </c>
      <c r="E590" t="e">
        <f>IF(
OR('Options - Free Attaching'!B590 = "8. Transferee of restricted securities", 'Options - Free Attaching'!B590 = "9. Any person (substitution for securities etc.)"),
'Options - Free Attaching'!C590,
IF(
'Options - Free Attaching'!B590 = "",
#N/A,
'Options - Free Attaching'!B590)
)</f>
        <v>#N/A</v>
      </c>
      <c r="F590" t="e">
        <f>IF(
OR('Con. Notes - Conversion'!B590 = "8. Transferee of restricted securities", 'Con. Notes - Conversion'!B590 = "9. Any person (substitution for securities etc.)"),
'Con. Notes - Conversion'!C590,
IF(
'Con. Notes - Conversion'!B590 = "",
#N/A,
'Con. Notes - Conversion'!B590)
)</f>
        <v>#N/A</v>
      </c>
      <c r="G590" t="e">
        <f>IF(
OR('Con. Notes - No Conversion'!B590 = "8. Transferee of restricted securities", 'Con. Notes - No Conversion'!B590 = "9. Any person (substitution for securities etc.)"),
'Con. Notes - No Conversion'!C590,
IF(
'Con. Notes - No Conversion'!B590 = "",
#N/A,
'Con. Notes - No Conversion'!B590)
)</f>
        <v>#N/A</v>
      </c>
    </row>
    <row r="591" spans="1:7" x14ac:dyDescent="0.25">
      <c r="A591" t="e">
        <f>IF(
OR(Shares!B591 = "8. Transferee of restricted securities", Shares!B591 = "9. Any person (substitution for securities etc.)"),
Shares!C591,
IF(
Shares!B591 = "",
#N/A,
Shares!B591)
)</f>
        <v>#N/A</v>
      </c>
      <c r="B591" t="e">
        <f>IF(
OR('Shares - LTR - Granted'!B591 = "8. Transferee of restricted securities", 'Shares - LTR - Granted'!B591 = "9. Any person (substitution for securities etc.)"),
'Shares - LTR - Granted'!C591,
IF(
'Shares - LTR - Granted'!B591 = "",
#N/A,
'Shares - LTR - Granted'!B591)
)</f>
        <v>#N/A</v>
      </c>
      <c r="C591" t="e">
        <f>IF(
OR('Performance Securities'!B591 = "8. Transferee of restricted securities", 'Performance Securities'!B591 = "9. Any person (substitution for securities etc.)"),
'Performance Securities'!C591,
IF(
'Performance Securities'!B591 = "",
#N/A,
'Performance Securities'!B591)
)</f>
        <v>#N/A</v>
      </c>
      <c r="D591" t="e">
        <f>IF(
OR('Options or Warrants'!B591 = "8. Transferee of restricted securities", 'Options or Warrants'!B591 = "9. Any person (substitution for securities etc.)"),
'Options or Warrants'!C591,
IF(
'Options or Warrants'!B591 = "",
#N/A,
'Options or Warrants'!B591)
)</f>
        <v>#N/A</v>
      </c>
      <c r="E591" t="e">
        <f>IF(
OR('Options - Free Attaching'!B591 = "8. Transferee of restricted securities", 'Options - Free Attaching'!B591 = "9. Any person (substitution for securities etc.)"),
'Options - Free Attaching'!C591,
IF(
'Options - Free Attaching'!B591 = "",
#N/A,
'Options - Free Attaching'!B591)
)</f>
        <v>#N/A</v>
      </c>
      <c r="F591" t="e">
        <f>IF(
OR('Con. Notes - Conversion'!B591 = "8. Transferee of restricted securities", 'Con. Notes - Conversion'!B591 = "9. Any person (substitution for securities etc.)"),
'Con. Notes - Conversion'!C591,
IF(
'Con. Notes - Conversion'!B591 = "",
#N/A,
'Con. Notes - Conversion'!B591)
)</f>
        <v>#N/A</v>
      </c>
      <c r="G591" t="e">
        <f>IF(
OR('Con. Notes - No Conversion'!B591 = "8. Transferee of restricted securities", 'Con. Notes - No Conversion'!B591 = "9. Any person (substitution for securities etc.)"),
'Con. Notes - No Conversion'!C591,
IF(
'Con. Notes - No Conversion'!B591 = "",
#N/A,
'Con. Notes - No Conversion'!B591)
)</f>
        <v>#N/A</v>
      </c>
    </row>
    <row r="592" spans="1:7" x14ac:dyDescent="0.25">
      <c r="A592" t="e">
        <f>IF(
OR(Shares!B592 = "8. Transferee of restricted securities", Shares!B592 = "9. Any person (substitution for securities etc.)"),
Shares!C592,
IF(
Shares!B592 = "",
#N/A,
Shares!B592)
)</f>
        <v>#N/A</v>
      </c>
      <c r="B592" t="e">
        <f>IF(
OR('Shares - LTR - Granted'!B592 = "8. Transferee of restricted securities", 'Shares - LTR - Granted'!B592 = "9. Any person (substitution for securities etc.)"),
'Shares - LTR - Granted'!C592,
IF(
'Shares - LTR - Granted'!B592 = "",
#N/A,
'Shares - LTR - Granted'!B592)
)</f>
        <v>#N/A</v>
      </c>
      <c r="C592" t="e">
        <f>IF(
OR('Performance Securities'!B592 = "8. Transferee of restricted securities", 'Performance Securities'!B592 = "9. Any person (substitution for securities etc.)"),
'Performance Securities'!C592,
IF(
'Performance Securities'!B592 = "",
#N/A,
'Performance Securities'!B592)
)</f>
        <v>#N/A</v>
      </c>
      <c r="D592" t="e">
        <f>IF(
OR('Options or Warrants'!B592 = "8. Transferee of restricted securities", 'Options or Warrants'!B592 = "9. Any person (substitution for securities etc.)"),
'Options or Warrants'!C592,
IF(
'Options or Warrants'!B592 = "",
#N/A,
'Options or Warrants'!B592)
)</f>
        <v>#N/A</v>
      </c>
      <c r="E592" t="e">
        <f>IF(
OR('Options - Free Attaching'!B592 = "8. Transferee of restricted securities", 'Options - Free Attaching'!B592 = "9. Any person (substitution for securities etc.)"),
'Options - Free Attaching'!C592,
IF(
'Options - Free Attaching'!B592 = "",
#N/A,
'Options - Free Attaching'!B592)
)</f>
        <v>#N/A</v>
      </c>
      <c r="F592" t="e">
        <f>IF(
OR('Con. Notes - Conversion'!B592 = "8. Transferee of restricted securities", 'Con. Notes - Conversion'!B592 = "9. Any person (substitution for securities etc.)"),
'Con. Notes - Conversion'!C592,
IF(
'Con. Notes - Conversion'!B592 = "",
#N/A,
'Con. Notes - Conversion'!B592)
)</f>
        <v>#N/A</v>
      </c>
      <c r="G592" t="e">
        <f>IF(
OR('Con. Notes - No Conversion'!B592 = "8. Transferee of restricted securities", 'Con. Notes - No Conversion'!B592 = "9. Any person (substitution for securities etc.)"),
'Con. Notes - No Conversion'!C592,
IF(
'Con. Notes - No Conversion'!B592 = "",
#N/A,
'Con. Notes - No Conversion'!B592)
)</f>
        <v>#N/A</v>
      </c>
    </row>
    <row r="593" spans="1:7" x14ac:dyDescent="0.25">
      <c r="A593" t="e">
        <f>IF(
OR(Shares!B593 = "8. Transferee of restricted securities", Shares!B593 = "9. Any person (substitution for securities etc.)"),
Shares!C593,
IF(
Shares!B593 = "",
#N/A,
Shares!B593)
)</f>
        <v>#N/A</v>
      </c>
      <c r="B593" t="e">
        <f>IF(
OR('Shares - LTR - Granted'!B593 = "8. Transferee of restricted securities", 'Shares - LTR - Granted'!B593 = "9. Any person (substitution for securities etc.)"),
'Shares - LTR - Granted'!C593,
IF(
'Shares - LTR - Granted'!B593 = "",
#N/A,
'Shares - LTR - Granted'!B593)
)</f>
        <v>#N/A</v>
      </c>
      <c r="C593" t="e">
        <f>IF(
OR('Performance Securities'!B593 = "8. Transferee of restricted securities", 'Performance Securities'!B593 = "9. Any person (substitution for securities etc.)"),
'Performance Securities'!C593,
IF(
'Performance Securities'!B593 = "",
#N/A,
'Performance Securities'!B593)
)</f>
        <v>#N/A</v>
      </c>
      <c r="D593" t="e">
        <f>IF(
OR('Options or Warrants'!B593 = "8. Transferee of restricted securities", 'Options or Warrants'!B593 = "9. Any person (substitution for securities etc.)"),
'Options or Warrants'!C593,
IF(
'Options or Warrants'!B593 = "",
#N/A,
'Options or Warrants'!B593)
)</f>
        <v>#N/A</v>
      </c>
      <c r="E593" t="e">
        <f>IF(
OR('Options - Free Attaching'!B593 = "8. Transferee of restricted securities", 'Options - Free Attaching'!B593 = "9. Any person (substitution for securities etc.)"),
'Options - Free Attaching'!C593,
IF(
'Options - Free Attaching'!B593 = "",
#N/A,
'Options - Free Attaching'!B593)
)</f>
        <v>#N/A</v>
      </c>
      <c r="F593" t="e">
        <f>IF(
OR('Con. Notes - Conversion'!B593 = "8. Transferee of restricted securities", 'Con. Notes - Conversion'!B593 = "9. Any person (substitution for securities etc.)"),
'Con. Notes - Conversion'!C593,
IF(
'Con. Notes - Conversion'!B593 = "",
#N/A,
'Con. Notes - Conversion'!B593)
)</f>
        <v>#N/A</v>
      </c>
      <c r="G593" t="e">
        <f>IF(
OR('Con. Notes - No Conversion'!B593 = "8. Transferee of restricted securities", 'Con. Notes - No Conversion'!B593 = "9. Any person (substitution for securities etc.)"),
'Con. Notes - No Conversion'!C593,
IF(
'Con. Notes - No Conversion'!B593 = "",
#N/A,
'Con. Notes - No Conversion'!B593)
)</f>
        <v>#N/A</v>
      </c>
    </row>
    <row r="594" spans="1:7" x14ac:dyDescent="0.25">
      <c r="A594" t="e">
        <f>IF(
OR(Shares!B594 = "8. Transferee of restricted securities", Shares!B594 = "9. Any person (substitution for securities etc.)"),
Shares!C594,
IF(
Shares!B594 = "",
#N/A,
Shares!B594)
)</f>
        <v>#N/A</v>
      </c>
      <c r="B594" t="e">
        <f>IF(
OR('Shares - LTR - Granted'!B594 = "8. Transferee of restricted securities", 'Shares - LTR - Granted'!B594 = "9. Any person (substitution for securities etc.)"),
'Shares - LTR - Granted'!C594,
IF(
'Shares - LTR - Granted'!B594 = "",
#N/A,
'Shares - LTR - Granted'!B594)
)</f>
        <v>#N/A</v>
      </c>
      <c r="C594" t="e">
        <f>IF(
OR('Performance Securities'!B594 = "8. Transferee of restricted securities", 'Performance Securities'!B594 = "9. Any person (substitution for securities etc.)"),
'Performance Securities'!C594,
IF(
'Performance Securities'!B594 = "",
#N/A,
'Performance Securities'!B594)
)</f>
        <v>#N/A</v>
      </c>
      <c r="D594" t="e">
        <f>IF(
OR('Options or Warrants'!B594 = "8. Transferee of restricted securities", 'Options or Warrants'!B594 = "9. Any person (substitution for securities etc.)"),
'Options or Warrants'!C594,
IF(
'Options or Warrants'!B594 = "",
#N/A,
'Options or Warrants'!B594)
)</f>
        <v>#N/A</v>
      </c>
      <c r="E594" t="e">
        <f>IF(
OR('Options - Free Attaching'!B594 = "8. Transferee of restricted securities", 'Options - Free Attaching'!B594 = "9. Any person (substitution for securities etc.)"),
'Options - Free Attaching'!C594,
IF(
'Options - Free Attaching'!B594 = "",
#N/A,
'Options - Free Attaching'!B594)
)</f>
        <v>#N/A</v>
      </c>
      <c r="F594" t="e">
        <f>IF(
OR('Con. Notes - Conversion'!B594 = "8. Transferee of restricted securities", 'Con. Notes - Conversion'!B594 = "9. Any person (substitution for securities etc.)"),
'Con. Notes - Conversion'!C594,
IF(
'Con. Notes - Conversion'!B594 = "",
#N/A,
'Con. Notes - Conversion'!B594)
)</f>
        <v>#N/A</v>
      </c>
      <c r="G594" t="e">
        <f>IF(
OR('Con. Notes - No Conversion'!B594 = "8. Transferee of restricted securities", 'Con. Notes - No Conversion'!B594 = "9. Any person (substitution for securities etc.)"),
'Con. Notes - No Conversion'!C594,
IF(
'Con. Notes - No Conversion'!B594 = "",
#N/A,
'Con. Notes - No Conversion'!B594)
)</f>
        <v>#N/A</v>
      </c>
    </row>
    <row r="595" spans="1:7" x14ac:dyDescent="0.25">
      <c r="A595" t="e">
        <f>IF(
OR(Shares!B595 = "8. Transferee of restricted securities", Shares!B595 = "9. Any person (substitution for securities etc.)"),
Shares!C595,
IF(
Shares!B595 = "",
#N/A,
Shares!B595)
)</f>
        <v>#N/A</v>
      </c>
      <c r="B595" t="e">
        <f>IF(
OR('Shares - LTR - Granted'!B595 = "8. Transferee of restricted securities", 'Shares - LTR - Granted'!B595 = "9. Any person (substitution for securities etc.)"),
'Shares - LTR - Granted'!C595,
IF(
'Shares - LTR - Granted'!B595 = "",
#N/A,
'Shares - LTR - Granted'!B595)
)</f>
        <v>#N/A</v>
      </c>
      <c r="C595" t="e">
        <f>IF(
OR('Performance Securities'!B595 = "8. Transferee of restricted securities", 'Performance Securities'!B595 = "9. Any person (substitution for securities etc.)"),
'Performance Securities'!C595,
IF(
'Performance Securities'!B595 = "",
#N/A,
'Performance Securities'!B595)
)</f>
        <v>#N/A</v>
      </c>
      <c r="D595" t="e">
        <f>IF(
OR('Options or Warrants'!B595 = "8. Transferee of restricted securities", 'Options or Warrants'!B595 = "9. Any person (substitution for securities etc.)"),
'Options or Warrants'!C595,
IF(
'Options or Warrants'!B595 = "",
#N/A,
'Options or Warrants'!B595)
)</f>
        <v>#N/A</v>
      </c>
      <c r="E595" t="e">
        <f>IF(
OR('Options - Free Attaching'!B595 = "8. Transferee of restricted securities", 'Options - Free Attaching'!B595 = "9. Any person (substitution for securities etc.)"),
'Options - Free Attaching'!C595,
IF(
'Options - Free Attaching'!B595 = "",
#N/A,
'Options - Free Attaching'!B595)
)</f>
        <v>#N/A</v>
      </c>
      <c r="F595" t="e">
        <f>IF(
OR('Con. Notes - Conversion'!B595 = "8. Transferee of restricted securities", 'Con. Notes - Conversion'!B595 = "9. Any person (substitution for securities etc.)"),
'Con. Notes - Conversion'!C595,
IF(
'Con. Notes - Conversion'!B595 = "",
#N/A,
'Con. Notes - Conversion'!B595)
)</f>
        <v>#N/A</v>
      </c>
      <c r="G595" t="e">
        <f>IF(
OR('Con. Notes - No Conversion'!B595 = "8. Transferee of restricted securities", 'Con. Notes - No Conversion'!B595 = "9. Any person (substitution for securities etc.)"),
'Con. Notes - No Conversion'!C595,
IF(
'Con. Notes - No Conversion'!B595 = "",
#N/A,
'Con. Notes - No Conversion'!B595)
)</f>
        <v>#N/A</v>
      </c>
    </row>
    <row r="596" spans="1:7" x14ac:dyDescent="0.25">
      <c r="A596" t="e">
        <f>IF(
OR(Shares!B596 = "8. Transferee of restricted securities", Shares!B596 = "9. Any person (substitution for securities etc.)"),
Shares!C596,
IF(
Shares!B596 = "",
#N/A,
Shares!B596)
)</f>
        <v>#N/A</v>
      </c>
      <c r="B596" t="e">
        <f>IF(
OR('Shares - LTR - Granted'!B596 = "8. Transferee of restricted securities", 'Shares - LTR - Granted'!B596 = "9. Any person (substitution for securities etc.)"),
'Shares - LTR - Granted'!C596,
IF(
'Shares - LTR - Granted'!B596 = "",
#N/A,
'Shares - LTR - Granted'!B596)
)</f>
        <v>#N/A</v>
      </c>
      <c r="C596" t="e">
        <f>IF(
OR('Performance Securities'!B596 = "8. Transferee of restricted securities", 'Performance Securities'!B596 = "9. Any person (substitution for securities etc.)"),
'Performance Securities'!C596,
IF(
'Performance Securities'!B596 = "",
#N/A,
'Performance Securities'!B596)
)</f>
        <v>#N/A</v>
      </c>
      <c r="D596" t="e">
        <f>IF(
OR('Options or Warrants'!B596 = "8. Transferee of restricted securities", 'Options or Warrants'!B596 = "9. Any person (substitution for securities etc.)"),
'Options or Warrants'!C596,
IF(
'Options or Warrants'!B596 = "",
#N/A,
'Options or Warrants'!B596)
)</f>
        <v>#N/A</v>
      </c>
      <c r="E596" t="e">
        <f>IF(
OR('Options - Free Attaching'!B596 = "8. Transferee of restricted securities", 'Options - Free Attaching'!B596 = "9. Any person (substitution for securities etc.)"),
'Options - Free Attaching'!C596,
IF(
'Options - Free Attaching'!B596 = "",
#N/A,
'Options - Free Attaching'!B596)
)</f>
        <v>#N/A</v>
      </c>
      <c r="F596" t="e">
        <f>IF(
OR('Con. Notes - Conversion'!B596 = "8. Transferee of restricted securities", 'Con. Notes - Conversion'!B596 = "9. Any person (substitution for securities etc.)"),
'Con. Notes - Conversion'!C596,
IF(
'Con. Notes - Conversion'!B596 = "",
#N/A,
'Con. Notes - Conversion'!B596)
)</f>
        <v>#N/A</v>
      </c>
      <c r="G596" t="e">
        <f>IF(
OR('Con. Notes - No Conversion'!B596 = "8. Transferee of restricted securities", 'Con. Notes - No Conversion'!B596 = "9. Any person (substitution for securities etc.)"),
'Con. Notes - No Conversion'!C596,
IF(
'Con. Notes - No Conversion'!B596 = "",
#N/A,
'Con. Notes - No Conversion'!B596)
)</f>
        <v>#N/A</v>
      </c>
    </row>
    <row r="597" spans="1:7" x14ac:dyDescent="0.25">
      <c r="A597" t="e">
        <f>IF(
OR(Shares!B597 = "8. Transferee of restricted securities", Shares!B597 = "9. Any person (substitution for securities etc.)"),
Shares!C597,
IF(
Shares!B597 = "",
#N/A,
Shares!B597)
)</f>
        <v>#N/A</v>
      </c>
      <c r="B597" t="e">
        <f>IF(
OR('Shares - LTR - Granted'!B597 = "8. Transferee of restricted securities", 'Shares - LTR - Granted'!B597 = "9. Any person (substitution for securities etc.)"),
'Shares - LTR - Granted'!C597,
IF(
'Shares - LTR - Granted'!B597 = "",
#N/A,
'Shares - LTR - Granted'!B597)
)</f>
        <v>#N/A</v>
      </c>
      <c r="C597" t="e">
        <f>IF(
OR('Performance Securities'!B597 = "8. Transferee of restricted securities", 'Performance Securities'!B597 = "9. Any person (substitution for securities etc.)"),
'Performance Securities'!C597,
IF(
'Performance Securities'!B597 = "",
#N/A,
'Performance Securities'!B597)
)</f>
        <v>#N/A</v>
      </c>
      <c r="D597" t="e">
        <f>IF(
OR('Options or Warrants'!B597 = "8. Transferee of restricted securities", 'Options or Warrants'!B597 = "9. Any person (substitution for securities etc.)"),
'Options or Warrants'!C597,
IF(
'Options or Warrants'!B597 = "",
#N/A,
'Options or Warrants'!B597)
)</f>
        <v>#N/A</v>
      </c>
      <c r="E597" t="e">
        <f>IF(
OR('Options - Free Attaching'!B597 = "8. Transferee of restricted securities", 'Options - Free Attaching'!B597 = "9. Any person (substitution for securities etc.)"),
'Options - Free Attaching'!C597,
IF(
'Options - Free Attaching'!B597 = "",
#N/A,
'Options - Free Attaching'!B597)
)</f>
        <v>#N/A</v>
      </c>
      <c r="F597" t="e">
        <f>IF(
OR('Con. Notes - Conversion'!B597 = "8. Transferee of restricted securities", 'Con. Notes - Conversion'!B597 = "9. Any person (substitution for securities etc.)"),
'Con. Notes - Conversion'!C597,
IF(
'Con. Notes - Conversion'!B597 = "",
#N/A,
'Con. Notes - Conversion'!B597)
)</f>
        <v>#N/A</v>
      </c>
      <c r="G597" t="e">
        <f>IF(
OR('Con. Notes - No Conversion'!B597 = "8. Transferee of restricted securities", 'Con. Notes - No Conversion'!B597 = "9. Any person (substitution for securities etc.)"),
'Con. Notes - No Conversion'!C597,
IF(
'Con. Notes - No Conversion'!B597 = "",
#N/A,
'Con. Notes - No Conversion'!B597)
)</f>
        <v>#N/A</v>
      </c>
    </row>
    <row r="598" spans="1:7" x14ac:dyDescent="0.25">
      <c r="A598" t="e">
        <f>IF(
OR(Shares!B598 = "8. Transferee of restricted securities", Shares!B598 = "9. Any person (substitution for securities etc.)"),
Shares!C598,
IF(
Shares!B598 = "",
#N/A,
Shares!B598)
)</f>
        <v>#N/A</v>
      </c>
      <c r="B598" t="e">
        <f>IF(
OR('Shares - LTR - Granted'!B598 = "8. Transferee of restricted securities", 'Shares - LTR - Granted'!B598 = "9. Any person (substitution for securities etc.)"),
'Shares - LTR - Granted'!C598,
IF(
'Shares - LTR - Granted'!B598 = "",
#N/A,
'Shares - LTR - Granted'!B598)
)</f>
        <v>#N/A</v>
      </c>
      <c r="C598" t="e">
        <f>IF(
OR('Performance Securities'!B598 = "8. Transferee of restricted securities", 'Performance Securities'!B598 = "9. Any person (substitution for securities etc.)"),
'Performance Securities'!C598,
IF(
'Performance Securities'!B598 = "",
#N/A,
'Performance Securities'!B598)
)</f>
        <v>#N/A</v>
      </c>
      <c r="D598" t="e">
        <f>IF(
OR('Options or Warrants'!B598 = "8. Transferee of restricted securities", 'Options or Warrants'!B598 = "9. Any person (substitution for securities etc.)"),
'Options or Warrants'!C598,
IF(
'Options or Warrants'!B598 = "",
#N/A,
'Options or Warrants'!B598)
)</f>
        <v>#N/A</v>
      </c>
      <c r="E598" t="e">
        <f>IF(
OR('Options - Free Attaching'!B598 = "8. Transferee of restricted securities", 'Options - Free Attaching'!B598 = "9. Any person (substitution for securities etc.)"),
'Options - Free Attaching'!C598,
IF(
'Options - Free Attaching'!B598 = "",
#N/A,
'Options - Free Attaching'!B598)
)</f>
        <v>#N/A</v>
      </c>
      <c r="F598" t="e">
        <f>IF(
OR('Con. Notes - Conversion'!B598 = "8. Transferee of restricted securities", 'Con. Notes - Conversion'!B598 = "9. Any person (substitution for securities etc.)"),
'Con. Notes - Conversion'!C598,
IF(
'Con. Notes - Conversion'!B598 = "",
#N/A,
'Con. Notes - Conversion'!B598)
)</f>
        <v>#N/A</v>
      </c>
      <c r="G598" t="e">
        <f>IF(
OR('Con. Notes - No Conversion'!B598 = "8. Transferee of restricted securities", 'Con. Notes - No Conversion'!B598 = "9. Any person (substitution for securities etc.)"),
'Con. Notes - No Conversion'!C598,
IF(
'Con. Notes - No Conversion'!B598 = "",
#N/A,
'Con. Notes - No Conversion'!B598)
)</f>
        <v>#N/A</v>
      </c>
    </row>
    <row r="599" spans="1:7" x14ac:dyDescent="0.25">
      <c r="A599" t="e">
        <f>IF(
OR(Shares!B599 = "8. Transferee of restricted securities", Shares!B599 = "9. Any person (substitution for securities etc.)"),
Shares!C599,
IF(
Shares!B599 = "",
#N/A,
Shares!B599)
)</f>
        <v>#N/A</v>
      </c>
      <c r="B599" t="e">
        <f>IF(
OR('Shares - LTR - Granted'!B599 = "8. Transferee of restricted securities", 'Shares - LTR - Granted'!B599 = "9. Any person (substitution for securities etc.)"),
'Shares - LTR - Granted'!C599,
IF(
'Shares - LTR - Granted'!B599 = "",
#N/A,
'Shares - LTR - Granted'!B599)
)</f>
        <v>#N/A</v>
      </c>
      <c r="C599" t="e">
        <f>IF(
OR('Performance Securities'!B599 = "8. Transferee of restricted securities", 'Performance Securities'!B599 = "9. Any person (substitution for securities etc.)"),
'Performance Securities'!C599,
IF(
'Performance Securities'!B599 = "",
#N/A,
'Performance Securities'!B599)
)</f>
        <v>#N/A</v>
      </c>
      <c r="D599" t="e">
        <f>IF(
OR('Options or Warrants'!B599 = "8. Transferee of restricted securities", 'Options or Warrants'!B599 = "9. Any person (substitution for securities etc.)"),
'Options or Warrants'!C599,
IF(
'Options or Warrants'!B599 = "",
#N/A,
'Options or Warrants'!B599)
)</f>
        <v>#N/A</v>
      </c>
      <c r="E599" t="e">
        <f>IF(
OR('Options - Free Attaching'!B599 = "8. Transferee of restricted securities", 'Options - Free Attaching'!B599 = "9. Any person (substitution for securities etc.)"),
'Options - Free Attaching'!C599,
IF(
'Options - Free Attaching'!B599 = "",
#N/A,
'Options - Free Attaching'!B599)
)</f>
        <v>#N/A</v>
      </c>
      <c r="F599" t="e">
        <f>IF(
OR('Con. Notes - Conversion'!B599 = "8. Transferee of restricted securities", 'Con. Notes - Conversion'!B599 = "9. Any person (substitution for securities etc.)"),
'Con. Notes - Conversion'!C599,
IF(
'Con. Notes - Conversion'!B599 = "",
#N/A,
'Con. Notes - Conversion'!B599)
)</f>
        <v>#N/A</v>
      </c>
      <c r="G599" t="e">
        <f>IF(
OR('Con. Notes - No Conversion'!B599 = "8. Transferee of restricted securities", 'Con. Notes - No Conversion'!B599 = "9. Any person (substitution for securities etc.)"),
'Con. Notes - No Conversion'!C599,
IF(
'Con. Notes - No Conversion'!B599 = "",
#N/A,
'Con. Notes - No Conversion'!B599)
)</f>
        <v>#N/A</v>
      </c>
    </row>
    <row r="600" spans="1:7" x14ac:dyDescent="0.25">
      <c r="A600" t="e">
        <f>IF(
OR(Shares!B600 = "8. Transferee of restricted securities", Shares!B600 = "9. Any person (substitution for securities etc.)"),
Shares!C600,
IF(
Shares!B600 = "",
#N/A,
Shares!B600)
)</f>
        <v>#N/A</v>
      </c>
      <c r="B600" t="e">
        <f>IF(
OR('Shares - LTR - Granted'!B600 = "8. Transferee of restricted securities", 'Shares - LTR - Granted'!B600 = "9. Any person (substitution for securities etc.)"),
'Shares - LTR - Granted'!C600,
IF(
'Shares - LTR - Granted'!B600 = "",
#N/A,
'Shares - LTR - Granted'!B600)
)</f>
        <v>#N/A</v>
      </c>
      <c r="C600" t="e">
        <f>IF(
OR('Performance Securities'!B600 = "8. Transferee of restricted securities", 'Performance Securities'!B600 = "9. Any person (substitution for securities etc.)"),
'Performance Securities'!C600,
IF(
'Performance Securities'!B600 = "",
#N/A,
'Performance Securities'!B600)
)</f>
        <v>#N/A</v>
      </c>
      <c r="D600" t="e">
        <f>IF(
OR('Options or Warrants'!B600 = "8. Transferee of restricted securities", 'Options or Warrants'!B600 = "9. Any person (substitution for securities etc.)"),
'Options or Warrants'!C600,
IF(
'Options or Warrants'!B600 = "",
#N/A,
'Options or Warrants'!B600)
)</f>
        <v>#N/A</v>
      </c>
      <c r="E600" t="e">
        <f>IF(
OR('Options - Free Attaching'!B600 = "8. Transferee of restricted securities", 'Options - Free Attaching'!B600 = "9. Any person (substitution for securities etc.)"),
'Options - Free Attaching'!C600,
IF(
'Options - Free Attaching'!B600 = "",
#N/A,
'Options - Free Attaching'!B600)
)</f>
        <v>#N/A</v>
      </c>
      <c r="F600" t="e">
        <f>IF(
OR('Con. Notes - Conversion'!B600 = "8. Transferee of restricted securities", 'Con. Notes - Conversion'!B600 = "9. Any person (substitution for securities etc.)"),
'Con. Notes - Conversion'!C600,
IF(
'Con. Notes - Conversion'!B600 = "",
#N/A,
'Con. Notes - Conversion'!B600)
)</f>
        <v>#N/A</v>
      </c>
      <c r="G600" t="e">
        <f>IF(
OR('Con. Notes - No Conversion'!B600 = "8. Transferee of restricted securities", 'Con. Notes - No Conversion'!B600 = "9. Any person (substitution for securities etc.)"),
'Con. Notes - No Conversion'!C600,
IF(
'Con. Notes - No Conversion'!B600 = "",
#N/A,
'Con. Notes - No Conversion'!B600)
)</f>
        <v>#N/A</v>
      </c>
    </row>
    <row r="601" spans="1:7" x14ac:dyDescent="0.25">
      <c r="A601" t="e">
        <f>IF(
OR(Shares!B601 = "8. Transferee of restricted securities", Shares!B601 = "9. Any person (substitution for securities etc.)"),
Shares!C601,
IF(
Shares!B601 = "",
#N/A,
Shares!B601)
)</f>
        <v>#N/A</v>
      </c>
      <c r="B601" t="e">
        <f>IF(
OR('Shares - LTR - Granted'!B601 = "8. Transferee of restricted securities", 'Shares - LTR - Granted'!B601 = "9. Any person (substitution for securities etc.)"),
'Shares - LTR - Granted'!C601,
IF(
'Shares - LTR - Granted'!B601 = "",
#N/A,
'Shares - LTR - Granted'!B601)
)</f>
        <v>#N/A</v>
      </c>
      <c r="C601" t="e">
        <f>IF(
OR('Performance Securities'!B601 = "8. Transferee of restricted securities", 'Performance Securities'!B601 = "9. Any person (substitution for securities etc.)"),
'Performance Securities'!C601,
IF(
'Performance Securities'!B601 = "",
#N/A,
'Performance Securities'!B601)
)</f>
        <v>#N/A</v>
      </c>
      <c r="D601" t="e">
        <f>IF(
OR('Options or Warrants'!B601 = "8. Transferee of restricted securities", 'Options or Warrants'!B601 = "9. Any person (substitution for securities etc.)"),
'Options or Warrants'!C601,
IF(
'Options or Warrants'!B601 = "",
#N/A,
'Options or Warrants'!B601)
)</f>
        <v>#N/A</v>
      </c>
      <c r="E601" t="e">
        <f>IF(
OR('Options - Free Attaching'!B601 = "8. Transferee of restricted securities", 'Options - Free Attaching'!B601 = "9. Any person (substitution for securities etc.)"),
'Options - Free Attaching'!C601,
IF(
'Options - Free Attaching'!B601 = "",
#N/A,
'Options - Free Attaching'!B601)
)</f>
        <v>#N/A</v>
      </c>
      <c r="F601" t="e">
        <f>IF(
OR('Con. Notes - Conversion'!B601 = "8. Transferee of restricted securities", 'Con. Notes - Conversion'!B601 = "9. Any person (substitution for securities etc.)"),
'Con. Notes - Conversion'!C601,
IF(
'Con. Notes - Conversion'!B601 = "",
#N/A,
'Con. Notes - Conversion'!B601)
)</f>
        <v>#N/A</v>
      </c>
      <c r="G601" t="e">
        <f>IF(
OR('Con. Notes - No Conversion'!B601 = "8. Transferee of restricted securities", 'Con. Notes - No Conversion'!B601 = "9. Any person (substitution for securities etc.)"),
'Con. Notes - No Conversion'!C601,
IF(
'Con. Notes - No Conversion'!B601 = "",
#N/A,
'Con. Notes - No Conversion'!B601)
)</f>
        <v>#N/A</v>
      </c>
    </row>
    <row r="602" spans="1:7" x14ac:dyDescent="0.25">
      <c r="A602" t="e">
        <f>IF(
OR(Shares!B602 = "8. Transferee of restricted securities", Shares!B602 = "9. Any person (substitution for securities etc.)"),
Shares!C602,
IF(
Shares!B602 = "",
#N/A,
Shares!B602)
)</f>
        <v>#N/A</v>
      </c>
      <c r="B602" t="e">
        <f>IF(
OR('Shares - LTR - Granted'!B602 = "8. Transferee of restricted securities", 'Shares - LTR - Granted'!B602 = "9. Any person (substitution for securities etc.)"),
'Shares - LTR - Granted'!C602,
IF(
'Shares - LTR - Granted'!B602 = "",
#N/A,
'Shares - LTR - Granted'!B602)
)</f>
        <v>#N/A</v>
      </c>
      <c r="C602" t="e">
        <f>IF(
OR('Performance Securities'!B602 = "8. Transferee of restricted securities", 'Performance Securities'!B602 = "9. Any person (substitution for securities etc.)"),
'Performance Securities'!C602,
IF(
'Performance Securities'!B602 = "",
#N/A,
'Performance Securities'!B602)
)</f>
        <v>#N/A</v>
      </c>
      <c r="D602" t="e">
        <f>IF(
OR('Options or Warrants'!B602 = "8. Transferee of restricted securities", 'Options or Warrants'!B602 = "9. Any person (substitution for securities etc.)"),
'Options or Warrants'!C602,
IF(
'Options or Warrants'!B602 = "",
#N/A,
'Options or Warrants'!B602)
)</f>
        <v>#N/A</v>
      </c>
      <c r="E602" t="e">
        <f>IF(
OR('Options - Free Attaching'!B602 = "8. Transferee of restricted securities", 'Options - Free Attaching'!B602 = "9. Any person (substitution for securities etc.)"),
'Options - Free Attaching'!C602,
IF(
'Options - Free Attaching'!B602 = "",
#N/A,
'Options - Free Attaching'!B602)
)</f>
        <v>#N/A</v>
      </c>
      <c r="F602" t="e">
        <f>IF(
OR('Con. Notes - Conversion'!B602 = "8. Transferee of restricted securities", 'Con. Notes - Conversion'!B602 = "9. Any person (substitution for securities etc.)"),
'Con. Notes - Conversion'!C602,
IF(
'Con. Notes - Conversion'!B602 = "",
#N/A,
'Con. Notes - Conversion'!B602)
)</f>
        <v>#N/A</v>
      </c>
      <c r="G602" t="e">
        <f>IF(
OR('Con. Notes - No Conversion'!B602 = "8. Transferee of restricted securities", 'Con. Notes - No Conversion'!B602 = "9. Any person (substitution for securities etc.)"),
'Con. Notes - No Conversion'!C602,
IF(
'Con. Notes - No Conversion'!B602 = "",
#N/A,
'Con. Notes - No Conversion'!B602)
)</f>
        <v>#N/A</v>
      </c>
    </row>
    <row r="603" spans="1:7" x14ac:dyDescent="0.25">
      <c r="A603" t="e">
        <f>IF(
OR(Shares!B603 = "8. Transferee of restricted securities", Shares!B603 = "9. Any person (substitution for securities etc.)"),
Shares!C603,
IF(
Shares!B603 = "",
#N/A,
Shares!B603)
)</f>
        <v>#N/A</v>
      </c>
      <c r="B603" t="e">
        <f>IF(
OR('Shares - LTR - Granted'!B603 = "8. Transferee of restricted securities", 'Shares - LTR - Granted'!B603 = "9. Any person (substitution for securities etc.)"),
'Shares - LTR - Granted'!C603,
IF(
'Shares - LTR - Granted'!B603 = "",
#N/A,
'Shares - LTR - Granted'!B603)
)</f>
        <v>#N/A</v>
      </c>
      <c r="C603" t="e">
        <f>IF(
OR('Performance Securities'!B603 = "8. Transferee of restricted securities", 'Performance Securities'!B603 = "9. Any person (substitution for securities etc.)"),
'Performance Securities'!C603,
IF(
'Performance Securities'!B603 = "",
#N/A,
'Performance Securities'!B603)
)</f>
        <v>#N/A</v>
      </c>
      <c r="D603" t="e">
        <f>IF(
OR('Options or Warrants'!B603 = "8. Transferee of restricted securities", 'Options or Warrants'!B603 = "9. Any person (substitution for securities etc.)"),
'Options or Warrants'!C603,
IF(
'Options or Warrants'!B603 = "",
#N/A,
'Options or Warrants'!B603)
)</f>
        <v>#N/A</v>
      </c>
      <c r="E603" t="e">
        <f>IF(
OR('Options - Free Attaching'!B603 = "8. Transferee of restricted securities", 'Options - Free Attaching'!B603 = "9. Any person (substitution for securities etc.)"),
'Options - Free Attaching'!C603,
IF(
'Options - Free Attaching'!B603 = "",
#N/A,
'Options - Free Attaching'!B603)
)</f>
        <v>#N/A</v>
      </c>
      <c r="F603" t="e">
        <f>IF(
OR('Con. Notes - Conversion'!B603 = "8. Transferee of restricted securities", 'Con. Notes - Conversion'!B603 = "9. Any person (substitution for securities etc.)"),
'Con. Notes - Conversion'!C603,
IF(
'Con. Notes - Conversion'!B603 = "",
#N/A,
'Con. Notes - Conversion'!B603)
)</f>
        <v>#N/A</v>
      </c>
      <c r="G603" t="e">
        <f>IF(
OR('Con. Notes - No Conversion'!B603 = "8. Transferee of restricted securities", 'Con. Notes - No Conversion'!B603 = "9. Any person (substitution for securities etc.)"),
'Con. Notes - No Conversion'!C603,
IF(
'Con. Notes - No Conversion'!B603 = "",
#N/A,
'Con. Notes - No Conversion'!B603)
)</f>
        <v>#N/A</v>
      </c>
    </row>
    <row r="604" spans="1:7" x14ac:dyDescent="0.25">
      <c r="A604" t="e">
        <f>IF(
OR(Shares!B604 = "8. Transferee of restricted securities", Shares!B604 = "9. Any person (substitution for securities etc.)"),
Shares!C604,
IF(
Shares!B604 = "",
#N/A,
Shares!B604)
)</f>
        <v>#N/A</v>
      </c>
      <c r="B604" t="e">
        <f>IF(
OR('Shares - LTR - Granted'!B604 = "8. Transferee of restricted securities", 'Shares - LTR - Granted'!B604 = "9. Any person (substitution for securities etc.)"),
'Shares - LTR - Granted'!C604,
IF(
'Shares - LTR - Granted'!B604 = "",
#N/A,
'Shares - LTR - Granted'!B604)
)</f>
        <v>#N/A</v>
      </c>
      <c r="C604" t="e">
        <f>IF(
OR('Performance Securities'!B604 = "8. Transferee of restricted securities", 'Performance Securities'!B604 = "9. Any person (substitution for securities etc.)"),
'Performance Securities'!C604,
IF(
'Performance Securities'!B604 = "",
#N/A,
'Performance Securities'!B604)
)</f>
        <v>#N/A</v>
      </c>
      <c r="D604" t="e">
        <f>IF(
OR('Options or Warrants'!B604 = "8. Transferee of restricted securities", 'Options or Warrants'!B604 = "9. Any person (substitution for securities etc.)"),
'Options or Warrants'!C604,
IF(
'Options or Warrants'!B604 = "",
#N/A,
'Options or Warrants'!B604)
)</f>
        <v>#N/A</v>
      </c>
      <c r="E604" t="e">
        <f>IF(
OR('Options - Free Attaching'!B604 = "8. Transferee of restricted securities", 'Options - Free Attaching'!B604 = "9. Any person (substitution for securities etc.)"),
'Options - Free Attaching'!C604,
IF(
'Options - Free Attaching'!B604 = "",
#N/A,
'Options - Free Attaching'!B604)
)</f>
        <v>#N/A</v>
      </c>
      <c r="F604" t="e">
        <f>IF(
OR('Con. Notes - Conversion'!B604 = "8. Transferee of restricted securities", 'Con. Notes - Conversion'!B604 = "9. Any person (substitution for securities etc.)"),
'Con. Notes - Conversion'!C604,
IF(
'Con. Notes - Conversion'!B604 = "",
#N/A,
'Con. Notes - Conversion'!B604)
)</f>
        <v>#N/A</v>
      </c>
      <c r="G604" t="e">
        <f>IF(
OR('Con. Notes - No Conversion'!B604 = "8. Transferee of restricted securities", 'Con. Notes - No Conversion'!B604 = "9. Any person (substitution for securities etc.)"),
'Con. Notes - No Conversion'!C604,
IF(
'Con. Notes - No Conversion'!B604 = "",
#N/A,
'Con. Notes - No Conversion'!B604)
)</f>
        <v>#N/A</v>
      </c>
    </row>
    <row r="605" spans="1:7" x14ac:dyDescent="0.25">
      <c r="A605" t="e">
        <f>IF(
OR(Shares!B605 = "8. Transferee of restricted securities", Shares!B605 = "9. Any person (substitution for securities etc.)"),
Shares!C605,
IF(
Shares!B605 = "",
#N/A,
Shares!B605)
)</f>
        <v>#N/A</v>
      </c>
      <c r="B605" t="e">
        <f>IF(
OR('Shares - LTR - Granted'!B605 = "8. Transferee of restricted securities", 'Shares - LTR - Granted'!B605 = "9. Any person (substitution for securities etc.)"),
'Shares - LTR - Granted'!C605,
IF(
'Shares - LTR - Granted'!B605 = "",
#N/A,
'Shares - LTR - Granted'!B605)
)</f>
        <v>#N/A</v>
      </c>
      <c r="C605" t="e">
        <f>IF(
OR('Performance Securities'!B605 = "8. Transferee of restricted securities", 'Performance Securities'!B605 = "9. Any person (substitution for securities etc.)"),
'Performance Securities'!C605,
IF(
'Performance Securities'!B605 = "",
#N/A,
'Performance Securities'!B605)
)</f>
        <v>#N/A</v>
      </c>
      <c r="D605" t="e">
        <f>IF(
OR('Options or Warrants'!B605 = "8. Transferee of restricted securities", 'Options or Warrants'!B605 = "9. Any person (substitution for securities etc.)"),
'Options or Warrants'!C605,
IF(
'Options or Warrants'!B605 = "",
#N/A,
'Options or Warrants'!B605)
)</f>
        <v>#N/A</v>
      </c>
      <c r="E605" t="e">
        <f>IF(
OR('Options - Free Attaching'!B605 = "8. Transferee of restricted securities", 'Options - Free Attaching'!B605 = "9. Any person (substitution for securities etc.)"),
'Options - Free Attaching'!C605,
IF(
'Options - Free Attaching'!B605 = "",
#N/A,
'Options - Free Attaching'!B605)
)</f>
        <v>#N/A</v>
      </c>
      <c r="F605" t="e">
        <f>IF(
OR('Con. Notes - Conversion'!B605 = "8. Transferee of restricted securities", 'Con. Notes - Conversion'!B605 = "9. Any person (substitution for securities etc.)"),
'Con. Notes - Conversion'!C605,
IF(
'Con. Notes - Conversion'!B605 = "",
#N/A,
'Con. Notes - Conversion'!B605)
)</f>
        <v>#N/A</v>
      </c>
      <c r="G605" t="e">
        <f>IF(
OR('Con. Notes - No Conversion'!B605 = "8. Transferee of restricted securities", 'Con. Notes - No Conversion'!B605 = "9. Any person (substitution for securities etc.)"),
'Con. Notes - No Conversion'!C605,
IF(
'Con. Notes - No Conversion'!B605 = "",
#N/A,
'Con. Notes - No Conversion'!B605)
)</f>
        <v>#N/A</v>
      </c>
    </row>
    <row r="606" spans="1:7" x14ac:dyDescent="0.25">
      <c r="A606" t="e">
        <f>IF(
OR(Shares!B606 = "8. Transferee of restricted securities", Shares!B606 = "9. Any person (substitution for securities etc.)"),
Shares!C606,
IF(
Shares!B606 = "",
#N/A,
Shares!B606)
)</f>
        <v>#N/A</v>
      </c>
      <c r="B606" t="e">
        <f>IF(
OR('Shares - LTR - Granted'!B606 = "8. Transferee of restricted securities", 'Shares - LTR - Granted'!B606 = "9. Any person (substitution for securities etc.)"),
'Shares - LTR - Granted'!C606,
IF(
'Shares - LTR - Granted'!B606 = "",
#N/A,
'Shares - LTR - Granted'!B606)
)</f>
        <v>#N/A</v>
      </c>
      <c r="C606" t="e">
        <f>IF(
OR('Performance Securities'!B606 = "8. Transferee of restricted securities", 'Performance Securities'!B606 = "9. Any person (substitution for securities etc.)"),
'Performance Securities'!C606,
IF(
'Performance Securities'!B606 = "",
#N/A,
'Performance Securities'!B606)
)</f>
        <v>#N/A</v>
      </c>
      <c r="D606" t="e">
        <f>IF(
OR('Options or Warrants'!B606 = "8. Transferee of restricted securities", 'Options or Warrants'!B606 = "9. Any person (substitution for securities etc.)"),
'Options or Warrants'!C606,
IF(
'Options or Warrants'!B606 = "",
#N/A,
'Options or Warrants'!B606)
)</f>
        <v>#N/A</v>
      </c>
      <c r="E606" t="e">
        <f>IF(
OR('Options - Free Attaching'!B606 = "8. Transferee of restricted securities", 'Options - Free Attaching'!B606 = "9. Any person (substitution for securities etc.)"),
'Options - Free Attaching'!C606,
IF(
'Options - Free Attaching'!B606 = "",
#N/A,
'Options - Free Attaching'!B606)
)</f>
        <v>#N/A</v>
      </c>
      <c r="F606" t="e">
        <f>IF(
OR('Con. Notes - Conversion'!B606 = "8. Transferee of restricted securities", 'Con. Notes - Conversion'!B606 = "9. Any person (substitution for securities etc.)"),
'Con. Notes - Conversion'!C606,
IF(
'Con. Notes - Conversion'!B606 = "",
#N/A,
'Con. Notes - Conversion'!B606)
)</f>
        <v>#N/A</v>
      </c>
      <c r="G606" t="e">
        <f>IF(
OR('Con. Notes - No Conversion'!B606 = "8. Transferee of restricted securities", 'Con. Notes - No Conversion'!B606 = "9. Any person (substitution for securities etc.)"),
'Con. Notes - No Conversion'!C606,
IF(
'Con. Notes - No Conversion'!B606 = "",
#N/A,
'Con. Notes - No Conversion'!B606)
)</f>
        <v>#N/A</v>
      </c>
    </row>
    <row r="607" spans="1:7" x14ac:dyDescent="0.25">
      <c r="A607" t="e">
        <f>IF(
OR(Shares!B607 = "8. Transferee of restricted securities", Shares!B607 = "9. Any person (substitution for securities etc.)"),
Shares!C607,
IF(
Shares!B607 = "",
#N/A,
Shares!B607)
)</f>
        <v>#N/A</v>
      </c>
      <c r="B607" t="e">
        <f>IF(
OR('Shares - LTR - Granted'!B607 = "8. Transferee of restricted securities", 'Shares - LTR - Granted'!B607 = "9. Any person (substitution for securities etc.)"),
'Shares - LTR - Granted'!C607,
IF(
'Shares - LTR - Granted'!B607 = "",
#N/A,
'Shares - LTR - Granted'!B607)
)</f>
        <v>#N/A</v>
      </c>
      <c r="C607" t="e">
        <f>IF(
OR('Performance Securities'!B607 = "8. Transferee of restricted securities", 'Performance Securities'!B607 = "9. Any person (substitution for securities etc.)"),
'Performance Securities'!C607,
IF(
'Performance Securities'!B607 = "",
#N/A,
'Performance Securities'!B607)
)</f>
        <v>#N/A</v>
      </c>
      <c r="D607" t="e">
        <f>IF(
OR('Options or Warrants'!B607 = "8. Transferee of restricted securities", 'Options or Warrants'!B607 = "9. Any person (substitution for securities etc.)"),
'Options or Warrants'!C607,
IF(
'Options or Warrants'!B607 = "",
#N/A,
'Options or Warrants'!B607)
)</f>
        <v>#N/A</v>
      </c>
      <c r="E607" t="e">
        <f>IF(
OR('Options - Free Attaching'!B607 = "8. Transferee of restricted securities", 'Options - Free Attaching'!B607 = "9. Any person (substitution for securities etc.)"),
'Options - Free Attaching'!C607,
IF(
'Options - Free Attaching'!B607 = "",
#N/A,
'Options - Free Attaching'!B607)
)</f>
        <v>#N/A</v>
      </c>
      <c r="F607" t="e">
        <f>IF(
OR('Con. Notes - Conversion'!B607 = "8. Transferee of restricted securities", 'Con. Notes - Conversion'!B607 = "9. Any person (substitution for securities etc.)"),
'Con. Notes - Conversion'!C607,
IF(
'Con. Notes - Conversion'!B607 = "",
#N/A,
'Con. Notes - Conversion'!B607)
)</f>
        <v>#N/A</v>
      </c>
      <c r="G607" t="e">
        <f>IF(
OR('Con. Notes - No Conversion'!B607 = "8. Transferee of restricted securities", 'Con. Notes - No Conversion'!B607 = "9. Any person (substitution for securities etc.)"),
'Con. Notes - No Conversion'!C607,
IF(
'Con. Notes - No Conversion'!B607 = "",
#N/A,
'Con. Notes - No Conversion'!B607)
)</f>
        <v>#N/A</v>
      </c>
    </row>
    <row r="608" spans="1:7" x14ac:dyDescent="0.25">
      <c r="A608" t="e">
        <f>IF(
OR(Shares!B608 = "8. Transferee of restricted securities", Shares!B608 = "9. Any person (substitution for securities etc.)"),
Shares!C608,
IF(
Shares!B608 = "",
#N/A,
Shares!B608)
)</f>
        <v>#N/A</v>
      </c>
      <c r="B608" t="e">
        <f>IF(
OR('Shares - LTR - Granted'!B608 = "8. Transferee of restricted securities", 'Shares - LTR - Granted'!B608 = "9. Any person (substitution for securities etc.)"),
'Shares - LTR - Granted'!C608,
IF(
'Shares - LTR - Granted'!B608 = "",
#N/A,
'Shares - LTR - Granted'!B608)
)</f>
        <v>#N/A</v>
      </c>
      <c r="C608" t="e">
        <f>IF(
OR('Performance Securities'!B608 = "8. Transferee of restricted securities", 'Performance Securities'!B608 = "9. Any person (substitution for securities etc.)"),
'Performance Securities'!C608,
IF(
'Performance Securities'!B608 = "",
#N/A,
'Performance Securities'!B608)
)</f>
        <v>#N/A</v>
      </c>
      <c r="D608" t="e">
        <f>IF(
OR('Options or Warrants'!B608 = "8. Transferee of restricted securities", 'Options or Warrants'!B608 = "9. Any person (substitution for securities etc.)"),
'Options or Warrants'!C608,
IF(
'Options or Warrants'!B608 = "",
#N/A,
'Options or Warrants'!B608)
)</f>
        <v>#N/A</v>
      </c>
      <c r="E608" t="e">
        <f>IF(
OR('Options - Free Attaching'!B608 = "8. Transferee of restricted securities", 'Options - Free Attaching'!B608 = "9. Any person (substitution for securities etc.)"),
'Options - Free Attaching'!C608,
IF(
'Options - Free Attaching'!B608 = "",
#N/A,
'Options - Free Attaching'!B608)
)</f>
        <v>#N/A</v>
      </c>
      <c r="F608" t="e">
        <f>IF(
OR('Con. Notes - Conversion'!B608 = "8. Transferee of restricted securities", 'Con. Notes - Conversion'!B608 = "9. Any person (substitution for securities etc.)"),
'Con. Notes - Conversion'!C608,
IF(
'Con. Notes - Conversion'!B608 = "",
#N/A,
'Con. Notes - Conversion'!B608)
)</f>
        <v>#N/A</v>
      </c>
      <c r="G608" t="e">
        <f>IF(
OR('Con. Notes - No Conversion'!B608 = "8. Transferee of restricted securities", 'Con. Notes - No Conversion'!B608 = "9. Any person (substitution for securities etc.)"),
'Con. Notes - No Conversion'!C608,
IF(
'Con. Notes - No Conversion'!B608 = "",
#N/A,
'Con. Notes - No Conversion'!B608)
)</f>
        <v>#N/A</v>
      </c>
    </row>
    <row r="609" spans="1:7" x14ac:dyDescent="0.25">
      <c r="A609" t="e">
        <f>IF(
OR(Shares!B609 = "8. Transferee of restricted securities", Shares!B609 = "9. Any person (substitution for securities etc.)"),
Shares!C609,
IF(
Shares!B609 = "",
#N/A,
Shares!B609)
)</f>
        <v>#N/A</v>
      </c>
      <c r="B609" t="e">
        <f>IF(
OR('Shares - LTR - Granted'!B609 = "8. Transferee of restricted securities", 'Shares - LTR - Granted'!B609 = "9. Any person (substitution for securities etc.)"),
'Shares - LTR - Granted'!C609,
IF(
'Shares - LTR - Granted'!B609 = "",
#N/A,
'Shares - LTR - Granted'!B609)
)</f>
        <v>#N/A</v>
      </c>
      <c r="C609" t="e">
        <f>IF(
OR('Performance Securities'!B609 = "8. Transferee of restricted securities", 'Performance Securities'!B609 = "9. Any person (substitution for securities etc.)"),
'Performance Securities'!C609,
IF(
'Performance Securities'!B609 = "",
#N/A,
'Performance Securities'!B609)
)</f>
        <v>#N/A</v>
      </c>
      <c r="D609" t="e">
        <f>IF(
OR('Options or Warrants'!B609 = "8. Transferee of restricted securities", 'Options or Warrants'!B609 = "9. Any person (substitution for securities etc.)"),
'Options or Warrants'!C609,
IF(
'Options or Warrants'!B609 = "",
#N/A,
'Options or Warrants'!B609)
)</f>
        <v>#N/A</v>
      </c>
      <c r="E609" t="e">
        <f>IF(
OR('Options - Free Attaching'!B609 = "8. Transferee of restricted securities", 'Options - Free Attaching'!B609 = "9. Any person (substitution for securities etc.)"),
'Options - Free Attaching'!C609,
IF(
'Options - Free Attaching'!B609 = "",
#N/A,
'Options - Free Attaching'!B609)
)</f>
        <v>#N/A</v>
      </c>
      <c r="F609" t="e">
        <f>IF(
OR('Con. Notes - Conversion'!B609 = "8. Transferee of restricted securities", 'Con. Notes - Conversion'!B609 = "9. Any person (substitution for securities etc.)"),
'Con. Notes - Conversion'!C609,
IF(
'Con. Notes - Conversion'!B609 = "",
#N/A,
'Con. Notes - Conversion'!B609)
)</f>
        <v>#N/A</v>
      </c>
      <c r="G609" t="e">
        <f>IF(
OR('Con. Notes - No Conversion'!B609 = "8. Transferee of restricted securities", 'Con. Notes - No Conversion'!B609 = "9. Any person (substitution for securities etc.)"),
'Con. Notes - No Conversion'!C609,
IF(
'Con. Notes - No Conversion'!B609 = "",
#N/A,
'Con. Notes - No Conversion'!B609)
)</f>
        <v>#N/A</v>
      </c>
    </row>
    <row r="610" spans="1:7" x14ac:dyDescent="0.25">
      <c r="A610" t="e">
        <f>IF(
OR(Shares!B610 = "8. Transferee of restricted securities", Shares!B610 = "9. Any person (substitution for securities etc.)"),
Shares!C610,
IF(
Shares!B610 = "",
#N/A,
Shares!B610)
)</f>
        <v>#N/A</v>
      </c>
      <c r="B610" t="e">
        <f>IF(
OR('Shares - LTR - Granted'!B610 = "8. Transferee of restricted securities", 'Shares - LTR - Granted'!B610 = "9. Any person (substitution for securities etc.)"),
'Shares - LTR - Granted'!C610,
IF(
'Shares - LTR - Granted'!B610 = "",
#N/A,
'Shares - LTR - Granted'!B610)
)</f>
        <v>#N/A</v>
      </c>
      <c r="C610" t="e">
        <f>IF(
OR('Performance Securities'!B610 = "8. Transferee of restricted securities", 'Performance Securities'!B610 = "9. Any person (substitution for securities etc.)"),
'Performance Securities'!C610,
IF(
'Performance Securities'!B610 = "",
#N/A,
'Performance Securities'!B610)
)</f>
        <v>#N/A</v>
      </c>
      <c r="D610" t="e">
        <f>IF(
OR('Options or Warrants'!B610 = "8. Transferee of restricted securities", 'Options or Warrants'!B610 = "9. Any person (substitution for securities etc.)"),
'Options or Warrants'!C610,
IF(
'Options or Warrants'!B610 = "",
#N/A,
'Options or Warrants'!B610)
)</f>
        <v>#N/A</v>
      </c>
      <c r="E610" t="e">
        <f>IF(
OR('Options - Free Attaching'!B610 = "8. Transferee of restricted securities", 'Options - Free Attaching'!B610 = "9. Any person (substitution for securities etc.)"),
'Options - Free Attaching'!C610,
IF(
'Options - Free Attaching'!B610 = "",
#N/A,
'Options - Free Attaching'!B610)
)</f>
        <v>#N/A</v>
      </c>
      <c r="F610" t="e">
        <f>IF(
OR('Con. Notes - Conversion'!B610 = "8. Transferee of restricted securities", 'Con. Notes - Conversion'!B610 = "9. Any person (substitution for securities etc.)"),
'Con. Notes - Conversion'!C610,
IF(
'Con. Notes - Conversion'!B610 = "",
#N/A,
'Con. Notes - Conversion'!B610)
)</f>
        <v>#N/A</v>
      </c>
      <c r="G610" t="e">
        <f>IF(
OR('Con. Notes - No Conversion'!B610 = "8. Transferee of restricted securities", 'Con. Notes - No Conversion'!B610 = "9. Any person (substitution for securities etc.)"),
'Con. Notes - No Conversion'!C610,
IF(
'Con. Notes - No Conversion'!B610 = "",
#N/A,
'Con. Notes - No Conversion'!B610)
)</f>
        <v>#N/A</v>
      </c>
    </row>
    <row r="611" spans="1:7" x14ac:dyDescent="0.25">
      <c r="A611" t="e">
        <f>IF(
OR(Shares!B611 = "8. Transferee of restricted securities", Shares!B611 = "9. Any person (substitution for securities etc.)"),
Shares!C611,
IF(
Shares!B611 = "",
#N/A,
Shares!B611)
)</f>
        <v>#N/A</v>
      </c>
      <c r="B611" t="e">
        <f>IF(
OR('Shares - LTR - Granted'!B611 = "8. Transferee of restricted securities", 'Shares - LTR - Granted'!B611 = "9. Any person (substitution for securities etc.)"),
'Shares - LTR - Granted'!C611,
IF(
'Shares - LTR - Granted'!B611 = "",
#N/A,
'Shares - LTR - Granted'!B611)
)</f>
        <v>#N/A</v>
      </c>
      <c r="C611" t="e">
        <f>IF(
OR('Performance Securities'!B611 = "8. Transferee of restricted securities", 'Performance Securities'!B611 = "9. Any person (substitution for securities etc.)"),
'Performance Securities'!C611,
IF(
'Performance Securities'!B611 = "",
#N/A,
'Performance Securities'!B611)
)</f>
        <v>#N/A</v>
      </c>
      <c r="D611" t="e">
        <f>IF(
OR('Options or Warrants'!B611 = "8. Transferee of restricted securities", 'Options or Warrants'!B611 = "9. Any person (substitution for securities etc.)"),
'Options or Warrants'!C611,
IF(
'Options or Warrants'!B611 = "",
#N/A,
'Options or Warrants'!B611)
)</f>
        <v>#N/A</v>
      </c>
      <c r="E611" t="e">
        <f>IF(
OR('Options - Free Attaching'!B611 = "8. Transferee of restricted securities", 'Options - Free Attaching'!B611 = "9. Any person (substitution for securities etc.)"),
'Options - Free Attaching'!C611,
IF(
'Options - Free Attaching'!B611 = "",
#N/A,
'Options - Free Attaching'!B611)
)</f>
        <v>#N/A</v>
      </c>
      <c r="F611" t="e">
        <f>IF(
OR('Con. Notes - Conversion'!B611 = "8. Transferee of restricted securities", 'Con. Notes - Conversion'!B611 = "9. Any person (substitution for securities etc.)"),
'Con. Notes - Conversion'!C611,
IF(
'Con. Notes - Conversion'!B611 = "",
#N/A,
'Con. Notes - Conversion'!B611)
)</f>
        <v>#N/A</v>
      </c>
      <c r="G611" t="e">
        <f>IF(
OR('Con. Notes - No Conversion'!B611 = "8. Transferee of restricted securities", 'Con. Notes - No Conversion'!B611 = "9. Any person (substitution for securities etc.)"),
'Con. Notes - No Conversion'!C611,
IF(
'Con. Notes - No Conversion'!B611 = "",
#N/A,
'Con. Notes - No Conversion'!B611)
)</f>
        <v>#N/A</v>
      </c>
    </row>
    <row r="612" spans="1:7" x14ac:dyDescent="0.25">
      <c r="A612" t="e">
        <f>IF(
OR(Shares!B612 = "8. Transferee of restricted securities", Shares!B612 = "9. Any person (substitution for securities etc.)"),
Shares!C612,
IF(
Shares!B612 = "",
#N/A,
Shares!B612)
)</f>
        <v>#N/A</v>
      </c>
      <c r="B612" t="e">
        <f>IF(
OR('Shares - LTR - Granted'!B612 = "8. Transferee of restricted securities", 'Shares - LTR - Granted'!B612 = "9. Any person (substitution for securities etc.)"),
'Shares - LTR - Granted'!C612,
IF(
'Shares - LTR - Granted'!B612 = "",
#N/A,
'Shares - LTR - Granted'!B612)
)</f>
        <v>#N/A</v>
      </c>
      <c r="C612" t="e">
        <f>IF(
OR('Performance Securities'!B612 = "8. Transferee of restricted securities", 'Performance Securities'!B612 = "9. Any person (substitution for securities etc.)"),
'Performance Securities'!C612,
IF(
'Performance Securities'!B612 = "",
#N/A,
'Performance Securities'!B612)
)</f>
        <v>#N/A</v>
      </c>
      <c r="D612" t="e">
        <f>IF(
OR('Options or Warrants'!B612 = "8. Transferee of restricted securities", 'Options or Warrants'!B612 = "9. Any person (substitution for securities etc.)"),
'Options or Warrants'!C612,
IF(
'Options or Warrants'!B612 = "",
#N/A,
'Options or Warrants'!B612)
)</f>
        <v>#N/A</v>
      </c>
      <c r="E612" t="e">
        <f>IF(
OR('Options - Free Attaching'!B612 = "8. Transferee of restricted securities", 'Options - Free Attaching'!B612 = "9. Any person (substitution for securities etc.)"),
'Options - Free Attaching'!C612,
IF(
'Options - Free Attaching'!B612 = "",
#N/A,
'Options - Free Attaching'!B612)
)</f>
        <v>#N/A</v>
      </c>
      <c r="F612" t="e">
        <f>IF(
OR('Con. Notes - Conversion'!B612 = "8. Transferee of restricted securities", 'Con. Notes - Conversion'!B612 = "9. Any person (substitution for securities etc.)"),
'Con. Notes - Conversion'!C612,
IF(
'Con. Notes - Conversion'!B612 = "",
#N/A,
'Con. Notes - Conversion'!B612)
)</f>
        <v>#N/A</v>
      </c>
      <c r="G612" t="e">
        <f>IF(
OR('Con. Notes - No Conversion'!B612 = "8. Transferee of restricted securities", 'Con. Notes - No Conversion'!B612 = "9. Any person (substitution for securities etc.)"),
'Con. Notes - No Conversion'!C612,
IF(
'Con. Notes - No Conversion'!B612 = "",
#N/A,
'Con. Notes - No Conversion'!B612)
)</f>
        <v>#N/A</v>
      </c>
    </row>
    <row r="613" spans="1:7" x14ac:dyDescent="0.25">
      <c r="A613" t="e">
        <f>IF(
OR(Shares!B613 = "8. Transferee of restricted securities", Shares!B613 = "9. Any person (substitution for securities etc.)"),
Shares!C613,
IF(
Shares!B613 = "",
#N/A,
Shares!B613)
)</f>
        <v>#N/A</v>
      </c>
      <c r="B613" t="e">
        <f>IF(
OR('Shares - LTR - Granted'!B613 = "8. Transferee of restricted securities", 'Shares - LTR - Granted'!B613 = "9. Any person (substitution for securities etc.)"),
'Shares - LTR - Granted'!C613,
IF(
'Shares - LTR - Granted'!B613 = "",
#N/A,
'Shares - LTR - Granted'!B613)
)</f>
        <v>#N/A</v>
      </c>
      <c r="C613" t="e">
        <f>IF(
OR('Performance Securities'!B613 = "8. Transferee of restricted securities", 'Performance Securities'!B613 = "9. Any person (substitution for securities etc.)"),
'Performance Securities'!C613,
IF(
'Performance Securities'!B613 = "",
#N/A,
'Performance Securities'!B613)
)</f>
        <v>#N/A</v>
      </c>
      <c r="D613" t="e">
        <f>IF(
OR('Options or Warrants'!B613 = "8. Transferee of restricted securities", 'Options or Warrants'!B613 = "9. Any person (substitution for securities etc.)"),
'Options or Warrants'!C613,
IF(
'Options or Warrants'!B613 = "",
#N/A,
'Options or Warrants'!B613)
)</f>
        <v>#N/A</v>
      </c>
      <c r="E613" t="e">
        <f>IF(
OR('Options - Free Attaching'!B613 = "8. Transferee of restricted securities", 'Options - Free Attaching'!B613 = "9. Any person (substitution for securities etc.)"),
'Options - Free Attaching'!C613,
IF(
'Options - Free Attaching'!B613 = "",
#N/A,
'Options - Free Attaching'!B613)
)</f>
        <v>#N/A</v>
      </c>
      <c r="F613" t="e">
        <f>IF(
OR('Con. Notes - Conversion'!B613 = "8. Transferee of restricted securities", 'Con. Notes - Conversion'!B613 = "9. Any person (substitution for securities etc.)"),
'Con. Notes - Conversion'!C613,
IF(
'Con. Notes - Conversion'!B613 = "",
#N/A,
'Con. Notes - Conversion'!B613)
)</f>
        <v>#N/A</v>
      </c>
      <c r="G613" t="e">
        <f>IF(
OR('Con. Notes - No Conversion'!B613 = "8. Transferee of restricted securities", 'Con. Notes - No Conversion'!B613 = "9. Any person (substitution for securities etc.)"),
'Con. Notes - No Conversion'!C613,
IF(
'Con. Notes - No Conversion'!B613 = "",
#N/A,
'Con. Notes - No Conversion'!B613)
)</f>
        <v>#N/A</v>
      </c>
    </row>
    <row r="614" spans="1:7" x14ac:dyDescent="0.25">
      <c r="A614" t="e">
        <f>IF(
OR(Shares!B614 = "8. Transferee of restricted securities", Shares!B614 = "9. Any person (substitution for securities etc.)"),
Shares!C614,
IF(
Shares!B614 = "",
#N/A,
Shares!B614)
)</f>
        <v>#N/A</v>
      </c>
      <c r="B614" t="e">
        <f>IF(
OR('Shares - LTR - Granted'!B614 = "8. Transferee of restricted securities", 'Shares - LTR - Granted'!B614 = "9. Any person (substitution for securities etc.)"),
'Shares - LTR - Granted'!C614,
IF(
'Shares - LTR - Granted'!B614 = "",
#N/A,
'Shares - LTR - Granted'!B614)
)</f>
        <v>#N/A</v>
      </c>
      <c r="C614" t="e">
        <f>IF(
OR('Performance Securities'!B614 = "8. Transferee of restricted securities", 'Performance Securities'!B614 = "9. Any person (substitution for securities etc.)"),
'Performance Securities'!C614,
IF(
'Performance Securities'!B614 = "",
#N/A,
'Performance Securities'!B614)
)</f>
        <v>#N/A</v>
      </c>
      <c r="D614" t="e">
        <f>IF(
OR('Options or Warrants'!B614 = "8. Transferee of restricted securities", 'Options or Warrants'!B614 = "9. Any person (substitution for securities etc.)"),
'Options or Warrants'!C614,
IF(
'Options or Warrants'!B614 = "",
#N/A,
'Options or Warrants'!B614)
)</f>
        <v>#N/A</v>
      </c>
      <c r="E614" t="e">
        <f>IF(
OR('Options - Free Attaching'!B614 = "8. Transferee of restricted securities", 'Options - Free Attaching'!B614 = "9. Any person (substitution for securities etc.)"),
'Options - Free Attaching'!C614,
IF(
'Options - Free Attaching'!B614 = "",
#N/A,
'Options - Free Attaching'!B614)
)</f>
        <v>#N/A</v>
      </c>
      <c r="F614" t="e">
        <f>IF(
OR('Con. Notes - Conversion'!B614 = "8. Transferee of restricted securities", 'Con. Notes - Conversion'!B614 = "9. Any person (substitution for securities etc.)"),
'Con. Notes - Conversion'!C614,
IF(
'Con. Notes - Conversion'!B614 = "",
#N/A,
'Con. Notes - Conversion'!B614)
)</f>
        <v>#N/A</v>
      </c>
      <c r="G614" t="e">
        <f>IF(
OR('Con. Notes - No Conversion'!B614 = "8. Transferee of restricted securities", 'Con. Notes - No Conversion'!B614 = "9. Any person (substitution for securities etc.)"),
'Con. Notes - No Conversion'!C614,
IF(
'Con. Notes - No Conversion'!B614 = "",
#N/A,
'Con. Notes - No Conversion'!B614)
)</f>
        <v>#N/A</v>
      </c>
    </row>
    <row r="615" spans="1:7" x14ac:dyDescent="0.25">
      <c r="A615" t="e">
        <f>IF(
OR(Shares!B615 = "8. Transferee of restricted securities", Shares!B615 = "9. Any person (substitution for securities etc.)"),
Shares!C615,
IF(
Shares!B615 = "",
#N/A,
Shares!B615)
)</f>
        <v>#N/A</v>
      </c>
      <c r="B615" t="e">
        <f>IF(
OR('Shares - LTR - Granted'!B615 = "8. Transferee of restricted securities", 'Shares - LTR - Granted'!B615 = "9. Any person (substitution for securities etc.)"),
'Shares - LTR - Granted'!C615,
IF(
'Shares - LTR - Granted'!B615 = "",
#N/A,
'Shares - LTR - Granted'!B615)
)</f>
        <v>#N/A</v>
      </c>
      <c r="C615" t="e">
        <f>IF(
OR('Performance Securities'!B615 = "8. Transferee of restricted securities", 'Performance Securities'!B615 = "9. Any person (substitution for securities etc.)"),
'Performance Securities'!C615,
IF(
'Performance Securities'!B615 = "",
#N/A,
'Performance Securities'!B615)
)</f>
        <v>#N/A</v>
      </c>
      <c r="D615" t="e">
        <f>IF(
OR('Options or Warrants'!B615 = "8. Transferee of restricted securities", 'Options or Warrants'!B615 = "9. Any person (substitution for securities etc.)"),
'Options or Warrants'!C615,
IF(
'Options or Warrants'!B615 = "",
#N/A,
'Options or Warrants'!B615)
)</f>
        <v>#N/A</v>
      </c>
      <c r="E615" t="e">
        <f>IF(
OR('Options - Free Attaching'!B615 = "8. Transferee of restricted securities", 'Options - Free Attaching'!B615 = "9. Any person (substitution for securities etc.)"),
'Options - Free Attaching'!C615,
IF(
'Options - Free Attaching'!B615 = "",
#N/A,
'Options - Free Attaching'!B615)
)</f>
        <v>#N/A</v>
      </c>
      <c r="F615" t="e">
        <f>IF(
OR('Con. Notes - Conversion'!B615 = "8. Transferee of restricted securities", 'Con. Notes - Conversion'!B615 = "9. Any person (substitution for securities etc.)"),
'Con. Notes - Conversion'!C615,
IF(
'Con. Notes - Conversion'!B615 = "",
#N/A,
'Con. Notes - Conversion'!B615)
)</f>
        <v>#N/A</v>
      </c>
      <c r="G615" t="e">
        <f>IF(
OR('Con. Notes - No Conversion'!B615 = "8. Transferee of restricted securities", 'Con. Notes - No Conversion'!B615 = "9. Any person (substitution for securities etc.)"),
'Con. Notes - No Conversion'!C615,
IF(
'Con. Notes - No Conversion'!B615 = "",
#N/A,
'Con. Notes - No Conversion'!B615)
)</f>
        <v>#N/A</v>
      </c>
    </row>
    <row r="616" spans="1:7" x14ac:dyDescent="0.25">
      <c r="A616" t="e">
        <f>IF(
OR(Shares!B616 = "8. Transferee of restricted securities", Shares!B616 = "9. Any person (substitution for securities etc.)"),
Shares!C616,
IF(
Shares!B616 = "",
#N/A,
Shares!B616)
)</f>
        <v>#N/A</v>
      </c>
      <c r="B616" t="e">
        <f>IF(
OR('Shares - LTR - Granted'!B616 = "8. Transferee of restricted securities", 'Shares - LTR - Granted'!B616 = "9. Any person (substitution for securities etc.)"),
'Shares - LTR - Granted'!C616,
IF(
'Shares - LTR - Granted'!B616 = "",
#N/A,
'Shares - LTR - Granted'!B616)
)</f>
        <v>#N/A</v>
      </c>
      <c r="C616" t="e">
        <f>IF(
OR('Performance Securities'!B616 = "8. Transferee of restricted securities", 'Performance Securities'!B616 = "9. Any person (substitution for securities etc.)"),
'Performance Securities'!C616,
IF(
'Performance Securities'!B616 = "",
#N/A,
'Performance Securities'!B616)
)</f>
        <v>#N/A</v>
      </c>
      <c r="D616" t="e">
        <f>IF(
OR('Options or Warrants'!B616 = "8. Transferee of restricted securities", 'Options or Warrants'!B616 = "9. Any person (substitution for securities etc.)"),
'Options or Warrants'!C616,
IF(
'Options or Warrants'!B616 = "",
#N/A,
'Options or Warrants'!B616)
)</f>
        <v>#N/A</v>
      </c>
      <c r="E616" t="e">
        <f>IF(
OR('Options - Free Attaching'!B616 = "8. Transferee of restricted securities", 'Options - Free Attaching'!B616 = "9. Any person (substitution for securities etc.)"),
'Options - Free Attaching'!C616,
IF(
'Options - Free Attaching'!B616 = "",
#N/A,
'Options - Free Attaching'!B616)
)</f>
        <v>#N/A</v>
      </c>
      <c r="F616" t="e">
        <f>IF(
OR('Con. Notes - Conversion'!B616 = "8. Transferee of restricted securities", 'Con. Notes - Conversion'!B616 = "9. Any person (substitution for securities etc.)"),
'Con. Notes - Conversion'!C616,
IF(
'Con. Notes - Conversion'!B616 = "",
#N/A,
'Con. Notes - Conversion'!B616)
)</f>
        <v>#N/A</v>
      </c>
      <c r="G616" t="e">
        <f>IF(
OR('Con. Notes - No Conversion'!B616 = "8. Transferee of restricted securities", 'Con. Notes - No Conversion'!B616 = "9. Any person (substitution for securities etc.)"),
'Con. Notes - No Conversion'!C616,
IF(
'Con. Notes - No Conversion'!B616 = "",
#N/A,
'Con. Notes - No Conversion'!B616)
)</f>
        <v>#N/A</v>
      </c>
    </row>
    <row r="617" spans="1:7" x14ac:dyDescent="0.25">
      <c r="A617" t="e">
        <f>IF(
OR(Shares!B617 = "8. Transferee of restricted securities", Shares!B617 = "9. Any person (substitution for securities etc.)"),
Shares!C617,
IF(
Shares!B617 = "",
#N/A,
Shares!B617)
)</f>
        <v>#N/A</v>
      </c>
      <c r="B617" t="e">
        <f>IF(
OR('Shares - LTR - Granted'!B617 = "8. Transferee of restricted securities", 'Shares - LTR - Granted'!B617 = "9. Any person (substitution for securities etc.)"),
'Shares - LTR - Granted'!C617,
IF(
'Shares - LTR - Granted'!B617 = "",
#N/A,
'Shares - LTR - Granted'!B617)
)</f>
        <v>#N/A</v>
      </c>
      <c r="C617" t="e">
        <f>IF(
OR('Performance Securities'!B617 = "8. Transferee of restricted securities", 'Performance Securities'!B617 = "9. Any person (substitution for securities etc.)"),
'Performance Securities'!C617,
IF(
'Performance Securities'!B617 = "",
#N/A,
'Performance Securities'!B617)
)</f>
        <v>#N/A</v>
      </c>
      <c r="D617" t="e">
        <f>IF(
OR('Options or Warrants'!B617 = "8. Transferee of restricted securities", 'Options or Warrants'!B617 = "9. Any person (substitution for securities etc.)"),
'Options or Warrants'!C617,
IF(
'Options or Warrants'!B617 = "",
#N/A,
'Options or Warrants'!B617)
)</f>
        <v>#N/A</v>
      </c>
      <c r="E617" t="e">
        <f>IF(
OR('Options - Free Attaching'!B617 = "8. Transferee of restricted securities", 'Options - Free Attaching'!B617 = "9. Any person (substitution for securities etc.)"),
'Options - Free Attaching'!C617,
IF(
'Options - Free Attaching'!B617 = "",
#N/A,
'Options - Free Attaching'!B617)
)</f>
        <v>#N/A</v>
      </c>
      <c r="F617" t="e">
        <f>IF(
OR('Con. Notes - Conversion'!B617 = "8. Transferee of restricted securities", 'Con. Notes - Conversion'!B617 = "9. Any person (substitution for securities etc.)"),
'Con. Notes - Conversion'!C617,
IF(
'Con. Notes - Conversion'!B617 = "",
#N/A,
'Con. Notes - Conversion'!B617)
)</f>
        <v>#N/A</v>
      </c>
      <c r="G617" t="e">
        <f>IF(
OR('Con. Notes - No Conversion'!B617 = "8. Transferee of restricted securities", 'Con. Notes - No Conversion'!B617 = "9. Any person (substitution for securities etc.)"),
'Con. Notes - No Conversion'!C617,
IF(
'Con. Notes - No Conversion'!B617 = "",
#N/A,
'Con. Notes - No Conversion'!B617)
)</f>
        <v>#N/A</v>
      </c>
    </row>
    <row r="618" spans="1:7" x14ac:dyDescent="0.25">
      <c r="A618" t="e">
        <f>IF(
OR(Shares!B618 = "8. Transferee of restricted securities", Shares!B618 = "9. Any person (substitution for securities etc.)"),
Shares!C618,
IF(
Shares!B618 = "",
#N/A,
Shares!B618)
)</f>
        <v>#N/A</v>
      </c>
      <c r="B618" t="e">
        <f>IF(
OR('Shares - LTR - Granted'!B618 = "8. Transferee of restricted securities", 'Shares - LTR - Granted'!B618 = "9. Any person (substitution for securities etc.)"),
'Shares - LTR - Granted'!C618,
IF(
'Shares - LTR - Granted'!B618 = "",
#N/A,
'Shares - LTR - Granted'!B618)
)</f>
        <v>#N/A</v>
      </c>
      <c r="C618" t="e">
        <f>IF(
OR('Performance Securities'!B618 = "8. Transferee of restricted securities", 'Performance Securities'!B618 = "9. Any person (substitution for securities etc.)"),
'Performance Securities'!C618,
IF(
'Performance Securities'!B618 = "",
#N/A,
'Performance Securities'!B618)
)</f>
        <v>#N/A</v>
      </c>
      <c r="D618" t="e">
        <f>IF(
OR('Options or Warrants'!B618 = "8. Transferee of restricted securities", 'Options or Warrants'!B618 = "9. Any person (substitution for securities etc.)"),
'Options or Warrants'!C618,
IF(
'Options or Warrants'!B618 = "",
#N/A,
'Options or Warrants'!B618)
)</f>
        <v>#N/A</v>
      </c>
      <c r="E618" t="e">
        <f>IF(
OR('Options - Free Attaching'!B618 = "8. Transferee of restricted securities", 'Options - Free Attaching'!B618 = "9. Any person (substitution for securities etc.)"),
'Options - Free Attaching'!C618,
IF(
'Options - Free Attaching'!B618 = "",
#N/A,
'Options - Free Attaching'!B618)
)</f>
        <v>#N/A</v>
      </c>
      <c r="F618" t="e">
        <f>IF(
OR('Con. Notes - Conversion'!B618 = "8. Transferee of restricted securities", 'Con. Notes - Conversion'!B618 = "9. Any person (substitution for securities etc.)"),
'Con. Notes - Conversion'!C618,
IF(
'Con. Notes - Conversion'!B618 = "",
#N/A,
'Con. Notes - Conversion'!B618)
)</f>
        <v>#N/A</v>
      </c>
      <c r="G618" t="e">
        <f>IF(
OR('Con. Notes - No Conversion'!B618 = "8. Transferee of restricted securities", 'Con. Notes - No Conversion'!B618 = "9. Any person (substitution for securities etc.)"),
'Con. Notes - No Conversion'!C618,
IF(
'Con. Notes - No Conversion'!B618 = "",
#N/A,
'Con. Notes - No Conversion'!B618)
)</f>
        <v>#N/A</v>
      </c>
    </row>
    <row r="619" spans="1:7" x14ac:dyDescent="0.25">
      <c r="A619" t="e">
        <f>IF(
OR(Shares!B619 = "8. Transferee of restricted securities", Shares!B619 = "9. Any person (substitution for securities etc.)"),
Shares!C619,
IF(
Shares!B619 = "",
#N/A,
Shares!B619)
)</f>
        <v>#N/A</v>
      </c>
      <c r="B619" t="e">
        <f>IF(
OR('Shares - LTR - Granted'!B619 = "8. Transferee of restricted securities", 'Shares - LTR - Granted'!B619 = "9. Any person (substitution for securities etc.)"),
'Shares - LTR - Granted'!C619,
IF(
'Shares - LTR - Granted'!B619 = "",
#N/A,
'Shares - LTR - Granted'!B619)
)</f>
        <v>#N/A</v>
      </c>
      <c r="C619" t="e">
        <f>IF(
OR('Performance Securities'!B619 = "8. Transferee of restricted securities", 'Performance Securities'!B619 = "9. Any person (substitution for securities etc.)"),
'Performance Securities'!C619,
IF(
'Performance Securities'!B619 = "",
#N/A,
'Performance Securities'!B619)
)</f>
        <v>#N/A</v>
      </c>
      <c r="D619" t="e">
        <f>IF(
OR('Options or Warrants'!B619 = "8. Transferee of restricted securities", 'Options or Warrants'!B619 = "9. Any person (substitution for securities etc.)"),
'Options or Warrants'!C619,
IF(
'Options or Warrants'!B619 = "",
#N/A,
'Options or Warrants'!B619)
)</f>
        <v>#N/A</v>
      </c>
      <c r="E619" t="e">
        <f>IF(
OR('Options - Free Attaching'!B619 = "8. Transferee of restricted securities", 'Options - Free Attaching'!B619 = "9. Any person (substitution for securities etc.)"),
'Options - Free Attaching'!C619,
IF(
'Options - Free Attaching'!B619 = "",
#N/A,
'Options - Free Attaching'!B619)
)</f>
        <v>#N/A</v>
      </c>
      <c r="F619" t="e">
        <f>IF(
OR('Con. Notes - Conversion'!B619 = "8. Transferee of restricted securities", 'Con. Notes - Conversion'!B619 = "9. Any person (substitution for securities etc.)"),
'Con. Notes - Conversion'!C619,
IF(
'Con. Notes - Conversion'!B619 = "",
#N/A,
'Con. Notes - Conversion'!B619)
)</f>
        <v>#N/A</v>
      </c>
      <c r="G619" t="e">
        <f>IF(
OR('Con. Notes - No Conversion'!B619 = "8. Transferee of restricted securities", 'Con. Notes - No Conversion'!B619 = "9. Any person (substitution for securities etc.)"),
'Con. Notes - No Conversion'!C619,
IF(
'Con. Notes - No Conversion'!B619 = "",
#N/A,
'Con. Notes - No Conversion'!B619)
)</f>
        <v>#N/A</v>
      </c>
    </row>
    <row r="620" spans="1:7" x14ac:dyDescent="0.25">
      <c r="A620" t="e">
        <f>IF(
OR(Shares!B620 = "8. Transferee of restricted securities", Shares!B620 = "9. Any person (substitution for securities etc.)"),
Shares!C620,
IF(
Shares!B620 = "",
#N/A,
Shares!B620)
)</f>
        <v>#N/A</v>
      </c>
      <c r="B620" t="e">
        <f>IF(
OR('Shares - LTR - Granted'!B620 = "8. Transferee of restricted securities", 'Shares - LTR - Granted'!B620 = "9. Any person (substitution for securities etc.)"),
'Shares - LTR - Granted'!C620,
IF(
'Shares - LTR - Granted'!B620 = "",
#N/A,
'Shares - LTR - Granted'!B620)
)</f>
        <v>#N/A</v>
      </c>
      <c r="C620" t="e">
        <f>IF(
OR('Performance Securities'!B620 = "8. Transferee of restricted securities", 'Performance Securities'!B620 = "9. Any person (substitution for securities etc.)"),
'Performance Securities'!C620,
IF(
'Performance Securities'!B620 = "",
#N/A,
'Performance Securities'!B620)
)</f>
        <v>#N/A</v>
      </c>
      <c r="D620" t="e">
        <f>IF(
OR('Options or Warrants'!B620 = "8. Transferee of restricted securities", 'Options or Warrants'!B620 = "9. Any person (substitution for securities etc.)"),
'Options or Warrants'!C620,
IF(
'Options or Warrants'!B620 = "",
#N/A,
'Options or Warrants'!B620)
)</f>
        <v>#N/A</v>
      </c>
      <c r="E620" t="e">
        <f>IF(
OR('Options - Free Attaching'!B620 = "8. Transferee of restricted securities", 'Options - Free Attaching'!B620 = "9. Any person (substitution for securities etc.)"),
'Options - Free Attaching'!C620,
IF(
'Options - Free Attaching'!B620 = "",
#N/A,
'Options - Free Attaching'!B620)
)</f>
        <v>#N/A</v>
      </c>
      <c r="F620" t="e">
        <f>IF(
OR('Con. Notes - Conversion'!B620 = "8. Transferee of restricted securities", 'Con. Notes - Conversion'!B620 = "9. Any person (substitution for securities etc.)"),
'Con. Notes - Conversion'!C620,
IF(
'Con. Notes - Conversion'!B620 = "",
#N/A,
'Con. Notes - Conversion'!B620)
)</f>
        <v>#N/A</v>
      </c>
      <c r="G620" t="e">
        <f>IF(
OR('Con. Notes - No Conversion'!B620 = "8. Transferee of restricted securities", 'Con. Notes - No Conversion'!B620 = "9. Any person (substitution for securities etc.)"),
'Con. Notes - No Conversion'!C620,
IF(
'Con. Notes - No Conversion'!B620 = "",
#N/A,
'Con. Notes - No Conversion'!B620)
)</f>
        <v>#N/A</v>
      </c>
    </row>
    <row r="621" spans="1:7" x14ac:dyDescent="0.25">
      <c r="A621" t="e">
        <f>IF(
OR(Shares!B621 = "8. Transferee of restricted securities", Shares!B621 = "9. Any person (substitution for securities etc.)"),
Shares!C621,
IF(
Shares!B621 = "",
#N/A,
Shares!B621)
)</f>
        <v>#N/A</v>
      </c>
      <c r="B621" t="e">
        <f>IF(
OR('Shares - LTR - Granted'!B621 = "8. Transferee of restricted securities", 'Shares - LTR - Granted'!B621 = "9. Any person (substitution for securities etc.)"),
'Shares - LTR - Granted'!C621,
IF(
'Shares - LTR - Granted'!B621 = "",
#N/A,
'Shares - LTR - Granted'!B621)
)</f>
        <v>#N/A</v>
      </c>
      <c r="C621" t="e">
        <f>IF(
OR('Performance Securities'!B621 = "8. Transferee of restricted securities", 'Performance Securities'!B621 = "9. Any person (substitution for securities etc.)"),
'Performance Securities'!C621,
IF(
'Performance Securities'!B621 = "",
#N/A,
'Performance Securities'!B621)
)</f>
        <v>#N/A</v>
      </c>
      <c r="D621" t="e">
        <f>IF(
OR('Options or Warrants'!B621 = "8. Transferee of restricted securities", 'Options or Warrants'!B621 = "9. Any person (substitution for securities etc.)"),
'Options or Warrants'!C621,
IF(
'Options or Warrants'!B621 = "",
#N/A,
'Options or Warrants'!B621)
)</f>
        <v>#N/A</v>
      </c>
      <c r="E621" t="e">
        <f>IF(
OR('Options - Free Attaching'!B621 = "8. Transferee of restricted securities", 'Options - Free Attaching'!B621 = "9. Any person (substitution for securities etc.)"),
'Options - Free Attaching'!C621,
IF(
'Options - Free Attaching'!B621 = "",
#N/A,
'Options - Free Attaching'!B621)
)</f>
        <v>#N/A</v>
      </c>
      <c r="F621" t="e">
        <f>IF(
OR('Con. Notes - Conversion'!B621 = "8. Transferee of restricted securities", 'Con. Notes - Conversion'!B621 = "9. Any person (substitution for securities etc.)"),
'Con. Notes - Conversion'!C621,
IF(
'Con. Notes - Conversion'!B621 = "",
#N/A,
'Con. Notes - Conversion'!B621)
)</f>
        <v>#N/A</v>
      </c>
      <c r="G621" t="e">
        <f>IF(
OR('Con. Notes - No Conversion'!B621 = "8. Transferee of restricted securities", 'Con. Notes - No Conversion'!B621 = "9. Any person (substitution for securities etc.)"),
'Con. Notes - No Conversion'!C621,
IF(
'Con. Notes - No Conversion'!B621 = "",
#N/A,
'Con. Notes - No Conversion'!B621)
)</f>
        <v>#N/A</v>
      </c>
    </row>
    <row r="622" spans="1:7" x14ac:dyDescent="0.25">
      <c r="A622" t="e">
        <f>IF(
OR(Shares!B622 = "8. Transferee of restricted securities", Shares!B622 = "9. Any person (substitution for securities etc.)"),
Shares!C622,
IF(
Shares!B622 = "",
#N/A,
Shares!B622)
)</f>
        <v>#N/A</v>
      </c>
      <c r="B622" t="e">
        <f>IF(
OR('Shares - LTR - Granted'!B622 = "8. Transferee of restricted securities", 'Shares - LTR - Granted'!B622 = "9. Any person (substitution for securities etc.)"),
'Shares - LTR - Granted'!C622,
IF(
'Shares - LTR - Granted'!B622 = "",
#N/A,
'Shares - LTR - Granted'!B622)
)</f>
        <v>#N/A</v>
      </c>
      <c r="C622" t="e">
        <f>IF(
OR('Performance Securities'!B622 = "8. Transferee of restricted securities", 'Performance Securities'!B622 = "9. Any person (substitution for securities etc.)"),
'Performance Securities'!C622,
IF(
'Performance Securities'!B622 = "",
#N/A,
'Performance Securities'!B622)
)</f>
        <v>#N/A</v>
      </c>
      <c r="D622" t="e">
        <f>IF(
OR('Options or Warrants'!B622 = "8. Transferee of restricted securities", 'Options or Warrants'!B622 = "9. Any person (substitution for securities etc.)"),
'Options or Warrants'!C622,
IF(
'Options or Warrants'!B622 = "",
#N/A,
'Options or Warrants'!B622)
)</f>
        <v>#N/A</v>
      </c>
      <c r="E622" t="e">
        <f>IF(
OR('Options - Free Attaching'!B622 = "8. Transferee of restricted securities", 'Options - Free Attaching'!B622 = "9. Any person (substitution for securities etc.)"),
'Options - Free Attaching'!C622,
IF(
'Options - Free Attaching'!B622 = "",
#N/A,
'Options - Free Attaching'!B622)
)</f>
        <v>#N/A</v>
      </c>
      <c r="F622" t="e">
        <f>IF(
OR('Con. Notes - Conversion'!B622 = "8. Transferee of restricted securities", 'Con. Notes - Conversion'!B622 = "9. Any person (substitution for securities etc.)"),
'Con. Notes - Conversion'!C622,
IF(
'Con. Notes - Conversion'!B622 = "",
#N/A,
'Con. Notes - Conversion'!B622)
)</f>
        <v>#N/A</v>
      </c>
      <c r="G622" t="e">
        <f>IF(
OR('Con. Notes - No Conversion'!B622 = "8. Transferee of restricted securities", 'Con. Notes - No Conversion'!B622 = "9. Any person (substitution for securities etc.)"),
'Con. Notes - No Conversion'!C622,
IF(
'Con. Notes - No Conversion'!B622 = "",
#N/A,
'Con. Notes - No Conversion'!B622)
)</f>
        <v>#N/A</v>
      </c>
    </row>
    <row r="623" spans="1:7" x14ac:dyDescent="0.25">
      <c r="A623" t="e">
        <f>IF(
OR(Shares!B623 = "8. Transferee of restricted securities", Shares!B623 = "9. Any person (substitution for securities etc.)"),
Shares!C623,
IF(
Shares!B623 = "",
#N/A,
Shares!B623)
)</f>
        <v>#N/A</v>
      </c>
      <c r="B623" t="e">
        <f>IF(
OR('Shares - LTR - Granted'!B623 = "8. Transferee of restricted securities", 'Shares - LTR - Granted'!B623 = "9. Any person (substitution for securities etc.)"),
'Shares - LTR - Granted'!C623,
IF(
'Shares - LTR - Granted'!B623 = "",
#N/A,
'Shares - LTR - Granted'!B623)
)</f>
        <v>#N/A</v>
      </c>
      <c r="C623" t="e">
        <f>IF(
OR('Performance Securities'!B623 = "8. Transferee of restricted securities", 'Performance Securities'!B623 = "9. Any person (substitution for securities etc.)"),
'Performance Securities'!C623,
IF(
'Performance Securities'!B623 = "",
#N/A,
'Performance Securities'!B623)
)</f>
        <v>#N/A</v>
      </c>
      <c r="D623" t="e">
        <f>IF(
OR('Options or Warrants'!B623 = "8. Transferee of restricted securities", 'Options or Warrants'!B623 = "9. Any person (substitution for securities etc.)"),
'Options or Warrants'!C623,
IF(
'Options or Warrants'!B623 = "",
#N/A,
'Options or Warrants'!B623)
)</f>
        <v>#N/A</v>
      </c>
      <c r="E623" t="e">
        <f>IF(
OR('Options - Free Attaching'!B623 = "8. Transferee of restricted securities", 'Options - Free Attaching'!B623 = "9. Any person (substitution for securities etc.)"),
'Options - Free Attaching'!C623,
IF(
'Options - Free Attaching'!B623 = "",
#N/A,
'Options - Free Attaching'!B623)
)</f>
        <v>#N/A</v>
      </c>
      <c r="F623" t="e">
        <f>IF(
OR('Con. Notes - Conversion'!B623 = "8. Transferee of restricted securities", 'Con. Notes - Conversion'!B623 = "9. Any person (substitution for securities etc.)"),
'Con. Notes - Conversion'!C623,
IF(
'Con. Notes - Conversion'!B623 = "",
#N/A,
'Con. Notes - Conversion'!B623)
)</f>
        <v>#N/A</v>
      </c>
      <c r="G623" t="e">
        <f>IF(
OR('Con. Notes - No Conversion'!B623 = "8. Transferee of restricted securities", 'Con. Notes - No Conversion'!B623 = "9. Any person (substitution for securities etc.)"),
'Con. Notes - No Conversion'!C623,
IF(
'Con. Notes - No Conversion'!B623 = "",
#N/A,
'Con. Notes - No Conversion'!B623)
)</f>
        <v>#N/A</v>
      </c>
    </row>
    <row r="624" spans="1:7" x14ac:dyDescent="0.25">
      <c r="A624" t="e">
        <f>IF(
OR(Shares!B624 = "8. Transferee of restricted securities", Shares!B624 = "9. Any person (substitution for securities etc.)"),
Shares!C624,
IF(
Shares!B624 = "",
#N/A,
Shares!B624)
)</f>
        <v>#N/A</v>
      </c>
      <c r="B624" t="e">
        <f>IF(
OR('Shares - LTR - Granted'!B624 = "8. Transferee of restricted securities", 'Shares - LTR - Granted'!B624 = "9. Any person (substitution for securities etc.)"),
'Shares - LTR - Granted'!C624,
IF(
'Shares - LTR - Granted'!B624 = "",
#N/A,
'Shares - LTR - Granted'!B624)
)</f>
        <v>#N/A</v>
      </c>
      <c r="C624" t="e">
        <f>IF(
OR('Performance Securities'!B624 = "8. Transferee of restricted securities", 'Performance Securities'!B624 = "9. Any person (substitution for securities etc.)"),
'Performance Securities'!C624,
IF(
'Performance Securities'!B624 = "",
#N/A,
'Performance Securities'!B624)
)</f>
        <v>#N/A</v>
      </c>
      <c r="D624" t="e">
        <f>IF(
OR('Options or Warrants'!B624 = "8. Transferee of restricted securities", 'Options or Warrants'!B624 = "9. Any person (substitution for securities etc.)"),
'Options or Warrants'!C624,
IF(
'Options or Warrants'!B624 = "",
#N/A,
'Options or Warrants'!B624)
)</f>
        <v>#N/A</v>
      </c>
      <c r="E624" t="e">
        <f>IF(
OR('Options - Free Attaching'!B624 = "8. Transferee of restricted securities", 'Options - Free Attaching'!B624 = "9. Any person (substitution for securities etc.)"),
'Options - Free Attaching'!C624,
IF(
'Options - Free Attaching'!B624 = "",
#N/A,
'Options - Free Attaching'!B624)
)</f>
        <v>#N/A</v>
      </c>
      <c r="F624" t="e">
        <f>IF(
OR('Con. Notes - Conversion'!B624 = "8. Transferee of restricted securities", 'Con. Notes - Conversion'!B624 = "9. Any person (substitution for securities etc.)"),
'Con. Notes - Conversion'!C624,
IF(
'Con. Notes - Conversion'!B624 = "",
#N/A,
'Con. Notes - Conversion'!B624)
)</f>
        <v>#N/A</v>
      </c>
      <c r="G624" t="e">
        <f>IF(
OR('Con. Notes - No Conversion'!B624 = "8. Transferee of restricted securities", 'Con. Notes - No Conversion'!B624 = "9. Any person (substitution for securities etc.)"),
'Con. Notes - No Conversion'!C624,
IF(
'Con. Notes - No Conversion'!B624 = "",
#N/A,
'Con. Notes - No Conversion'!B624)
)</f>
        <v>#N/A</v>
      </c>
    </row>
    <row r="625" spans="1:7" x14ac:dyDescent="0.25">
      <c r="A625" t="e">
        <f>IF(
OR(Shares!B625 = "8. Transferee of restricted securities", Shares!B625 = "9. Any person (substitution for securities etc.)"),
Shares!C625,
IF(
Shares!B625 = "",
#N/A,
Shares!B625)
)</f>
        <v>#N/A</v>
      </c>
      <c r="B625" t="e">
        <f>IF(
OR('Shares - LTR - Granted'!B625 = "8. Transferee of restricted securities", 'Shares - LTR - Granted'!B625 = "9. Any person (substitution for securities etc.)"),
'Shares - LTR - Granted'!C625,
IF(
'Shares - LTR - Granted'!B625 = "",
#N/A,
'Shares - LTR - Granted'!B625)
)</f>
        <v>#N/A</v>
      </c>
      <c r="C625" t="e">
        <f>IF(
OR('Performance Securities'!B625 = "8. Transferee of restricted securities", 'Performance Securities'!B625 = "9. Any person (substitution for securities etc.)"),
'Performance Securities'!C625,
IF(
'Performance Securities'!B625 = "",
#N/A,
'Performance Securities'!B625)
)</f>
        <v>#N/A</v>
      </c>
      <c r="D625" t="e">
        <f>IF(
OR('Options or Warrants'!B625 = "8. Transferee of restricted securities", 'Options or Warrants'!B625 = "9. Any person (substitution for securities etc.)"),
'Options or Warrants'!C625,
IF(
'Options or Warrants'!B625 = "",
#N/A,
'Options or Warrants'!B625)
)</f>
        <v>#N/A</v>
      </c>
      <c r="E625" t="e">
        <f>IF(
OR('Options - Free Attaching'!B625 = "8. Transferee of restricted securities", 'Options - Free Attaching'!B625 = "9. Any person (substitution for securities etc.)"),
'Options - Free Attaching'!C625,
IF(
'Options - Free Attaching'!B625 = "",
#N/A,
'Options - Free Attaching'!B625)
)</f>
        <v>#N/A</v>
      </c>
      <c r="F625" t="e">
        <f>IF(
OR('Con. Notes - Conversion'!B625 = "8. Transferee of restricted securities", 'Con. Notes - Conversion'!B625 = "9. Any person (substitution for securities etc.)"),
'Con. Notes - Conversion'!C625,
IF(
'Con. Notes - Conversion'!B625 = "",
#N/A,
'Con. Notes - Conversion'!B625)
)</f>
        <v>#N/A</v>
      </c>
      <c r="G625" t="e">
        <f>IF(
OR('Con. Notes - No Conversion'!B625 = "8. Transferee of restricted securities", 'Con. Notes - No Conversion'!B625 = "9. Any person (substitution for securities etc.)"),
'Con. Notes - No Conversion'!C625,
IF(
'Con. Notes - No Conversion'!B625 = "",
#N/A,
'Con. Notes - No Conversion'!B625)
)</f>
        <v>#N/A</v>
      </c>
    </row>
    <row r="626" spans="1:7" x14ac:dyDescent="0.25">
      <c r="A626" t="e">
        <f>IF(
OR(Shares!B626 = "8. Transferee of restricted securities", Shares!B626 = "9. Any person (substitution for securities etc.)"),
Shares!C626,
IF(
Shares!B626 = "",
#N/A,
Shares!B626)
)</f>
        <v>#N/A</v>
      </c>
      <c r="B626" t="e">
        <f>IF(
OR('Shares - LTR - Granted'!B626 = "8. Transferee of restricted securities", 'Shares - LTR - Granted'!B626 = "9. Any person (substitution for securities etc.)"),
'Shares - LTR - Granted'!C626,
IF(
'Shares - LTR - Granted'!B626 = "",
#N/A,
'Shares - LTR - Granted'!B626)
)</f>
        <v>#N/A</v>
      </c>
      <c r="C626" t="e">
        <f>IF(
OR('Performance Securities'!B626 = "8. Transferee of restricted securities", 'Performance Securities'!B626 = "9. Any person (substitution for securities etc.)"),
'Performance Securities'!C626,
IF(
'Performance Securities'!B626 = "",
#N/A,
'Performance Securities'!B626)
)</f>
        <v>#N/A</v>
      </c>
      <c r="D626" t="e">
        <f>IF(
OR('Options or Warrants'!B626 = "8. Transferee of restricted securities", 'Options or Warrants'!B626 = "9. Any person (substitution for securities etc.)"),
'Options or Warrants'!C626,
IF(
'Options or Warrants'!B626 = "",
#N/A,
'Options or Warrants'!B626)
)</f>
        <v>#N/A</v>
      </c>
      <c r="E626" t="e">
        <f>IF(
OR('Options - Free Attaching'!B626 = "8. Transferee of restricted securities", 'Options - Free Attaching'!B626 = "9. Any person (substitution for securities etc.)"),
'Options - Free Attaching'!C626,
IF(
'Options - Free Attaching'!B626 = "",
#N/A,
'Options - Free Attaching'!B626)
)</f>
        <v>#N/A</v>
      </c>
      <c r="F626" t="e">
        <f>IF(
OR('Con. Notes - Conversion'!B626 = "8. Transferee of restricted securities", 'Con. Notes - Conversion'!B626 = "9. Any person (substitution for securities etc.)"),
'Con. Notes - Conversion'!C626,
IF(
'Con. Notes - Conversion'!B626 = "",
#N/A,
'Con. Notes - Conversion'!B626)
)</f>
        <v>#N/A</v>
      </c>
      <c r="G626" t="e">
        <f>IF(
OR('Con. Notes - No Conversion'!B626 = "8. Transferee of restricted securities", 'Con. Notes - No Conversion'!B626 = "9. Any person (substitution for securities etc.)"),
'Con. Notes - No Conversion'!C626,
IF(
'Con. Notes - No Conversion'!B626 = "",
#N/A,
'Con. Notes - No Conversion'!B626)
)</f>
        <v>#N/A</v>
      </c>
    </row>
    <row r="627" spans="1:7" x14ac:dyDescent="0.25">
      <c r="A627" t="e">
        <f>IF(
OR(Shares!B627 = "8. Transferee of restricted securities", Shares!B627 = "9. Any person (substitution for securities etc.)"),
Shares!C627,
IF(
Shares!B627 = "",
#N/A,
Shares!B627)
)</f>
        <v>#N/A</v>
      </c>
      <c r="B627" t="e">
        <f>IF(
OR('Shares - LTR - Granted'!B627 = "8. Transferee of restricted securities", 'Shares - LTR - Granted'!B627 = "9. Any person (substitution for securities etc.)"),
'Shares - LTR - Granted'!C627,
IF(
'Shares - LTR - Granted'!B627 = "",
#N/A,
'Shares - LTR - Granted'!B627)
)</f>
        <v>#N/A</v>
      </c>
      <c r="C627" t="e">
        <f>IF(
OR('Performance Securities'!B627 = "8. Transferee of restricted securities", 'Performance Securities'!B627 = "9. Any person (substitution for securities etc.)"),
'Performance Securities'!C627,
IF(
'Performance Securities'!B627 = "",
#N/A,
'Performance Securities'!B627)
)</f>
        <v>#N/A</v>
      </c>
      <c r="D627" t="e">
        <f>IF(
OR('Options or Warrants'!B627 = "8. Transferee of restricted securities", 'Options or Warrants'!B627 = "9. Any person (substitution for securities etc.)"),
'Options or Warrants'!C627,
IF(
'Options or Warrants'!B627 = "",
#N/A,
'Options or Warrants'!B627)
)</f>
        <v>#N/A</v>
      </c>
      <c r="E627" t="e">
        <f>IF(
OR('Options - Free Attaching'!B627 = "8. Transferee of restricted securities", 'Options - Free Attaching'!B627 = "9. Any person (substitution for securities etc.)"),
'Options - Free Attaching'!C627,
IF(
'Options - Free Attaching'!B627 = "",
#N/A,
'Options - Free Attaching'!B627)
)</f>
        <v>#N/A</v>
      </c>
      <c r="F627" t="e">
        <f>IF(
OR('Con. Notes - Conversion'!B627 = "8. Transferee of restricted securities", 'Con. Notes - Conversion'!B627 = "9. Any person (substitution for securities etc.)"),
'Con. Notes - Conversion'!C627,
IF(
'Con. Notes - Conversion'!B627 = "",
#N/A,
'Con. Notes - Conversion'!B627)
)</f>
        <v>#N/A</v>
      </c>
      <c r="G627" t="e">
        <f>IF(
OR('Con. Notes - No Conversion'!B627 = "8. Transferee of restricted securities", 'Con. Notes - No Conversion'!B627 = "9. Any person (substitution for securities etc.)"),
'Con. Notes - No Conversion'!C627,
IF(
'Con. Notes - No Conversion'!B627 = "",
#N/A,
'Con. Notes - No Conversion'!B627)
)</f>
        <v>#N/A</v>
      </c>
    </row>
    <row r="628" spans="1:7" x14ac:dyDescent="0.25">
      <c r="A628" t="e">
        <f>IF(
OR(Shares!B628 = "8. Transferee of restricted securities", Shares!B628 = "9. Any person (substitution for securities etc.)"),
Shares!C628,
IF(
Shares!B628 = "",
#N/A,
Shares!B628)
)</f>
        <v>#N/A</v>
      </c>
      <c r="B628" t="e">
        <f>IF(
OR('Shares - LTR - Granted'!B628 = "8. Transferee of restricted securities", 'Shares - LTR - Granted'!B628 = "9. Any person (substitution for securities etc.)"),
'Shares - LTR - Granted'!C628,
IF(
'Shares - LTR - Granted'!B628 = "",
#N/A,
'Shares - LTR - Granted'!B628)
)</f>
        <v>#N/A</v>
      </c>
      <c r="C628" t="e">
        <f>IF(
OR('Performance Securities'!B628 = "8. Transferee of restricted securities", 'Performance Securities'!B628 = "9. Any person (substitution for securities etc.)"),
'Performance Securities'!C628,
IF(
'Performance Securities'!B628 = "",
#N/A,
'Performance Securities'!B628)
)</f>
        <v>#N/A</v>
      </c>
      <c r="D628" t="e">
        <f>IF(
OR('Options or Warrants'!B628 = "8. Transferee of restricted securities", 'Options or Warrants'!B628 = "9. Any person (substitution for securities etc.)"),
'Options or Warrants'!C628,
IF(
'Options or Warrants'!B628 = "",
#N/A,
'Options or Warrants'!B628)
)</f>
        <v>#N/A</v>
      </c>
      <c r="E628" t="e">
        <f>IF(
OR('Options - Free Attaching'!B628 = "8. Transferee of restricted securities", 'Options - Free Attaching'!B628 = "9. Any person (substitution for securities etc.)"),
'Options - Free Attaching'!C628,
IF(
'Options - Free Attaching'!B628 = "",
#N/A,
'Options - Free Attaching'!B628)
)</f>
        <v>#N/A</v>
      </c>
      <c r="F628" t="e">
        <f>IF(
OR('Con. Notes - Conversion'!B628 = "8. Transferee of restricted securities", 'Con. Notes - Conversion'!B628 = "9. Any person (substitution for securities etc.)"),
'Con. Notes - Conversion'!C628,
IF(
'Con. Notes - Conversion'!B628 = "",
#N/A,
'Con. Notes - Conversion'!B628)
)</f>
        <v>#N/A</v>
      </c>
      <c r="G628" t="e">
        <f>IF(
OR('Con. Notes - No Conversion'!B628 = "8. Transferee of restricted securities", 'Con. Notes - No Conversion'!B628 = "9. Any person (substitution for securities etc.)"),
'Con. Notes - No Conversion'!C628,
IF(
'Con. Notes - No Conversion'!B628 = "",
#N/A,
'Con. Notes - No Conversion'!B628)
)</f>
        <v>#N/A</v>
      </c>
    </row>
    <row r="629" spans="1:7" x14ac:dyDescent="0.25">
      <c r="A629" t="e">
        <f>IF(
OR(Shares!B629 = "8. Transferee of restricted securities", Shares!B629 = "9. Any person (substitution for securities etc.)"),
Shares!C629,
IF(
Shares!B629 = "",
#N/A,
Shares!B629)
)</f>
        <v>#N/A</v>
      </c>
      <c r="B629" t="e">
        <f>IF(
OR('Shares - LTR - Granted'!B629 = "8. Transferee of restricted securities", 'Shares - LTR - Granted'!B629 = "9. Any person (substitution for securities etc.)"),
'Shares - LTR - Granted'!C629,
IF(
'Shares - LTR - Granted'!B629 = "",
#N/A,
'Shares - LTR - Granted'!B629)
)</f>
        <v>#N/A</v>
      </c>
      <c r="C629" t="e">
        <f>IF(
OR('Performance Securities'!B629 = "8. Transferee of restricted securities", 'Performance Securities'!B629 = "9. Any person (substitution for securities etc.)"),
'Performance Securities'!C629,
IF(
'Performance Securities'!B629 = "",
#N/A,
'Performance Securities'!B629)
)</f>
        <v>#N/A</v>
      </c>
      <c r="D629" t="e">
        <f>IF(
OR('Options or Warrants'!B629 = "8. Transferee of restricted securities", 'Options or Warrants'!B629 = "9. Any person (substitution for securities etc.)"),
'Options or Warrants'!C629,
IF(
'Options or Warrants'!B629 = "",
#N/A,
'Options or Warrants'!B629)
)</f>
        <v>#N/A</v>
      </c>
      <c r="E629" t="e">
        <f>IF(
OR('Options - Free Attaching'!B629 = "8. Transferee of restricted securities", 'Options - Free Attaching'!B629 = "9. Any person (substitution for securities etc.)"),
'Options - Free Attaching'!C629,
IF(
'Options - Free Attaching'!B629 = "",
#N/A,
'Options - Free Attaching'!B629)
)</f>
        <v>#N/A</v>
      </c>
      <c r="F629" t="e">
        <f>IF(
OR('Con. Notes - Conversion'!B629 = "8. Transferee of restricted securities", 'Con. Notes - Conversion'!B629 = "9. Any person (substitution for securities etc.)"),
'Con. Notes - Conversion'!C629,
IF(
'Con. Notes - Conversion'!B629 = "",
#N/A,
'Con. Notes - Conversion'!B629)
)</f>
        <v>#N/A</v>
      </c>
      <c r="G629" t="e">
        <f>IF(
OR('Con. Notes - No Conversion'!B629 = "8. Transferee of restricted securities", 'Con. Notes - No Conversion'!B629 = "9. Any person (substitution for securities etc.)"),
'Con. Notes - No Conversion'!C629,
IF(
'Con. Notes - No Conversion'!B629 = "",
#N/A,
'Con. Notes - No Conversion'!B629)
)</f>
        <v>#N/A</v>
      </c>
    </row>
    <row r="630" spans="1:7" x14ac:dyDescent="0.25">
      <c r="A630" t="e">
        <f>IF(
OR(Shares!B630 = "8. Transferee of restricted securities", Shares!B630 = "9. Any person (substitution for securities etc.)"),
Shares!C630,
IF(
Shares!B630 = "",
#N/A,
Shares!B630)
)</f>
        <v>#N/A</v>
      </c>
      <c r="B630" t="e">
        <f>IF(
OR('Shares - LTR - Granted'!B630 = "8. Transferee of restricted securities", 'Shares - LTR - Granted'!B630 = "9. Any person (substitution for securities etc.)"),
'Shares - LTR - Granted'!C630,
IF(
'Shares - LTR - Granted'!B630 = "",
#N/A,
'Shares - LTR - Granted'!B630)
)</f>
        <v>#N/A</v>
      </c>
      <c r="C630" t="e">
        <f>IF(
OR('Performance Securities'!B630 = "8. Transferee of restricted securities", 'Performance Securities'!B630 = "9. Any person (substitution for securities etc.)"),
'Performance Securities'!C630,
IF(
'Performance Securities'!B630 = "",
#N/A,
'Performance Securities'!B630)
)</f>
        <v>#N/A</v>
      </c>
      <c r="D630" t="e">
        <f>IF(
OR('Options or Warrants'!B630 = "8. Transferee of restricted securities", 'Options or Warrants'!B630 = "9. Any person (substitution for securities etc.)"),
'Options or Warrants'!C630,
IF(
'Options or Warrants'!B630 = "",
#N/A,
'Options or Warrants'!B630)
)</f>
        <v>#N/A</v>
      </c>
      <c r="E630" t="e">
        <f>IF(
OR('Options - Free Attaching'!B630 = "8. Transferee of restricted securities", 'Options - Free Attaching'!B630 = "9. Any person (substitution for securities etc.)"),
'Options - Free Attaching'!C630,
IF(
'Options - Free Attaching'!B630 = "",
#N/A,
'Options - Free Attaching'!B630)
)</f>
        <v>#N/A</v>
      </c>
      <c r="F630" t="e">
        <f>IF(
OR('Con. Notes - Conversion'!B630 = "8. Transferee of restricted securities", 'Con. Notes - Conversion'!B630 = "9. Any person (substitution for securities etc.)"),
'Con. Notes - Conversion'!C630,
IF(
'Con. Notes - Conversion'!B630 = "",
#N/A,
'Con. Notes - Conversion'!B630)
)</f>
        <v>#N/A</v>
      </c>
      <c r="G630" t="e">
        <f>IF(
OR('Con. Notes - No Conversion'!B630 = "8. Transferee of restricted securities", 'Con. Notes - No Conversion'!B630 = "9. Any person (substitution for securities etc.)"),
'Con. Notes - No Conversion'!C630,
IF(
'Con. Notes - No Conversion'!B630 = "",
#N/A,
'Con. Notes - No Conversion'!B630)
)</f>
        <v>#N/A</v>
      </c>
    </row>
    <row r="631" spans="1:7" x14ac:dyDescent="0.25">
      <c r="A631" t="e">
        <f>IF(
OR(Shares!B631 = "8. Transferee of restricted securities", Shares!B631 = "9. Any person (substitution for securities etc.)"),
Shares!C631,
IF(
Shares!B631 = "",
#N/A,
Shares!B631)
)</f>
        <v>#N/A</v>
      </c>
      <c r="B631" t="e">
        <f>IF(
OR('Shares - LTR - Granted'!B631 = "8. Transferee of restricted securities", 'Shares - LTR - Granted'!B631 = "9. Any person (substitution for securities etc.)"),
'Shares - LTR - Granted'!C631,
IF(
'Shares - LTR - Granted'!B631 = "",
#N/A,
'Shares - LTR - Granted'!B631)
)</f>
        <v>#N/A</v>
      </c>
      <c r="C631" t="e">
        <f>IF(
OR('Performance Securities'!B631 = "8. Transferee of restricted securities", 'Performance Securities'!B631 = "9. Any person (substitution for securities etc.)"),
'Performance Securities'!C631,
IF(
'Performance Securities'!B631 = "",
#N/A,
'Performance Securities'!B631)
)</f>
        <v>#N/A</v>
      </c>
      <c r="D631" t="e">
        <f>IF(
OR('Options or Warrants'!B631 = "8. Transferee of restricted securities", 'Options or Warrants'!B631 = "9. Any person (substitution for securities etc.)"),
'Options or Warrants'!C631,
IF(
'Options or Warrants'!B631 = "",
#N/A,
'Options or Warrants'!B631)
)</f>
        <v>#N/A</v>
      </c>
      <c r="E631" t="e">
        <f>IF(
OR('Options - Free Attaching'!B631 = "8. Transferee of restricted securities", 'Options - Free Attaching'!B631 = "9. Any person (substitution for securities etc.)"),
'Options - Free Attaching'!C631,
IF(
'Options - Free Attaching'!B631 = "",
#N/A,
'Options - Free Attaching'!B631)
)</f>
        <v>#N/A</v>
      </c>
      <c r="F631" t="e">
        <f>IF(
OR('Con. Notes - Conversion'!B631 = "8. Transferee of restricted securities", 'Con. Notes - Conversion'!B631 = "9. Any person (substitution for securities etc.)"),
'Con. Notes - Conversion'!C631,
IF(
'Con. Notes - Conversion'!B631 = "",
#N/A,
'Con. Notes - Conversion'!B631)
)</f>
        <v>#N/A</v>
      </c>
      <c r="G631" t="e">
        <f>IF(
OR('Con. Notes - No Conversion'!B631 = "8. Transferee of restricted securities", 'Con. Notes - No Conversion'!B631 = "9. Any person (substitution for securities etc.)"),
'Con. Notes - No Conversion'!C631,
IF(
'Con. Notes - No Conversion'!B631 = "",
#N/A,
'Con. Notes - No Conversion'!B631)
)</f>
        <v>#N/A</v>
      </c>
    </row>
    <row r="632" spans="1:7" x14ac:dyDescent="0.25">
      <c r="A632" t="e">
        <f>IF(
OR(Shares!B632 = "8. Transferee of restricted securities", Shares!B632 = "9. Any person (substitution for securities etc.)"),
Shares!C632,
IF(
Shares!B632 = "",
#N/A,
Shares!B632)
)</f>
        <v>#N/A</v>
      </c>
      <c r="B632" t="e">
        <f>IF(
OR('Shares - LTR - Granted'!B632 = "8. Transferee of restricted securities", 'Shares - LTR - Granted'!B632 = "9. Any person (substitution for securities etc.)"),
'Shares - LTR - Granted'!C632,
IF(
'Shares - LTR - Granted'!B632 = "",
#N/A,
'Shares - LTR - Granted'!B632)
)</f>
        <v>#N/A</v>
      </c>
      <c r="C632" t="e">
        <f>IF(
OR('Performance Securities'!B632 = "8. Transferee of restricted securities", 'Performance Securities'!B632 = "9. Any person (substitution for securities etc.)"),
'Performance Securities'!C632,
IF(
'Performance Securities'!B632 = "",
#N/A,
'Performance Securities'!B632)
)</f>
        <v>#N/A</v>
      </c>
      <c r="D632" t="e">
        <f>IF(
OR('Options or Warrants'!B632 = "8. Transferee of restricted securities", 'Options or Warrants'!B632 = "9. Any person (substitution for securities etc.)"),
'Options or Warrants'!C632,
IF(
'Options or Warrants'!B632 = "",
#N/A,
'Options or Warrants'!B632)
)</f>
        <v>#N/A</v>
      </c>
      <c r="E632" t="e">
        <f>IF(
OR('Options - Free Attaching'!B632 = "8. Transferee of restricted securities", 'Options - Free Attaching'!B632 = "9. Any person (substitution for securities etc.)"),
'Options - Free Attaching'!C632,
IF(
'Options - Free Attaching'!B632 = "",
#N/A,
'Options - Free Attaching'!B632)
)</f>
        <v>#N/A</v>
      </c>
      <c r="F632" t="e">
        <f>IF(
OR('Con. Notes - Conversion'!B632 = "8. Transferee of restricted securities", 'Con. Notes - Conversion'!B632 = "9. Any person (substitution for securities etc.)"),
'Con. Notes - Conversion'!C632,
IF(
'Con. Notes - Conversion'!B632 = "",
#N/A,
'Con. Notes - Conversion'!B632)
)</f>
        <v>#N/A</v>
      </c>
      <c r="G632" t="e">
        <f>IF(
OR('Con. Notes - No Conversion'!B632 = "8. Transferee of restricted securities", 'Con. Notes - No Conversion'!B632 = "9. Any person (substitution for securities etc.)"),
'Con. Notes - No Conversion'!C632,
IF(
'Con. Notes - No Conversion'!B632 = "",
#N/A,
'Con. Notes - No Conversion'!B632)
)</f>
        <v>#N/A</v>
      </c>
    </row>
    <row r="633" spans="1:7" x14ac:dyDescent="0.25">
      <c r="A633" t="e">
        <f>IF(
OR(Shares!B633 = "8. Transferee of restricted securities", Shares!B633 = "9. Any person (substitution for securities etc.)"),
Shares!C633,
IF(
Shares!B633 = "",
#N/A,
Shares!B633)
)</f>
        <v>#N/A</v>
      </c>
      <c r="B633" t="e">
        <f>IF(
OR('Shares - LTR - Granted'!B633 = "8. Transferee of restricted securities", 'Shares - LTR - Granted'!B633 = "9. Any person (substitution for securities etc.)"),
'Shares - LTR - Granted'!C633,
IF(
'Shares - LTR - Granted'!B633 = "",
#N/A,
'Shares - LTR - Granted'!B633)
)</f>
        <v>#N/A</v>
      </c>
      <c r="C633" t="e">
        <f>IF(
OR('Performance Securities'!B633 = "8. Transferee of restricted securities", 'Performance Securities'!B633 = "9. Any person (substitution for securities etc.)"),
'Performance Securities'!C633,
IF(
'Performance Securities'!B633 = "",
#N/A,
'Performance Securities'!B633)
)</f>
        <v>#N/A</v>
      </c>
      <c r="D633" t="e">
        <f>IF(
OR('Options or Warrants'!B633 = "8. Transferee of restricted securities", 'Options or Warrants'!B633 = "9. Any person (substitution for securities etc.)"),
'Options or Warrants'!C633,
IF(
'Options or Warrants'!B633 = "",
#N/A,
'Options or Warrants'!B633)
)</f>
        <v>#N/A</v>
      </c>
      <c r="E633" t="e">
        <f>IF(
OR('Options - Free Attaching'!B633 = "8. Transferee of restricted securities", 'Options - Free Attaching'!B633 = "9. Any person (substitution for securities etc.)"),
'Options - Free Attaching'!C633,
IF(
'Options - Free Attaching'!B633 = "",
#N/A,
'Options - Free Attaching'!B633)
)</f>
        <v>#N/A</v>
      </c>
      <c r="F633" t="e">
        <f>IF(
OR('Con. Notes - Conversion'!B633 = "8. Transferee of restricted securities", 'Con. Notes - Conversion'!B633 = "9. Any person (substitution for securities etc.)"),
'Con. Notes - Conversion'!C633,
IF(
'Con. Notes - Conversion'!B633 = "",
#N/A,
'Con. Notes - Conversion'!B633)
)</f>
        <v>#N/A</v>
      </c>
      <c r="G633" t="e">
        <f>IF(
OR('Con. Notes - No Conversion'!B633 = "8. Transferee of restricted securities", 'Con. Notes - No Conversion'!B633 = "9. Any person (substitution for securities etc.)"),
'Con. Notes - No Conversion'!C633,
IF(
'Con. Notes - No Conversion'!B633 = "",
#N/A,
'Con. Notes - No Conversion'!B633)
)</f>
        <v>#N/A</v>
      </c>
    </row>
    <row r="634" spans="1:7" x14ac:dyDescent="0.25">
      <c r="A634" t="e">
        <f>IF(
OR(Shares!B634 = "8. Transferee of restricted securities", Shares!B634 = "9. Any person (substitution for securities etc.)"),
Shares!C634,
IF(
Shares!B634 = "",
#N/A,
Shares!B634)
)</f>
        <v>#N/A</v>
      </c>
      <c r="B634" t="e">
        <f>IF(
OR('Shares - LTR - Granted'!B634 = "8. Transferee of restricted securities", 'Shares - LTR - Granted'!B634 = "9. Any person (substitution for securities etc.)"),
'Shares - LTR - Granted'!C634,
IF(
'Shares - LTR - Granted'!B634 = "",
#N/A,
'Shares - LTR - Granted'!B634)
)</f>
        <v>#N/A</v>
      </c>
      <c r="C634" t="e">
        <f>IF(
OR('Performance Securities'!B634 = "8. Transferee of restricted securities", 'Performance Securities'!B634 = "9. Any person (substitution for securities etc.)"),
'Performance Securities'!C634,
IF(
'Performance Securities'!B634 = "",
#N/A,
'Performance Securities'!B634)
)</f>
        <v>#N/A</v>
      </c>
      <c r="D634" t="e">
        <f>IF(
OR('Options or Warrants'!B634 = "8. Transferee of restricted securities", 'Options or Warrants'!B634 = "9. Any person (substitution for securities etc.)"),
'Options or Warrants'!C634,
IF(
'Options or Warrants'!B634 = "",
#N/A,
'Options or Warrants'!B634)
)</f>
        <v>#N/A</v>
      </c>
      <c r="E634" t="e">
        <f>IF(
OR('Options - Free Attaching'!B634 = "8. Transferee of restricted securities", 'Options - Free Attaching'!B634 = "9. Any person (substitution for securities etc.)"),
'Options - Free Attaching'!C634,
IF(
'Options - Free Attaching'!B634 = "",
#N/A,
'Options - Free Attaching'!B634)
)</f>
        <v>#N/A</v>
      </c>
      <c r="F634" t="e">
        <f>IF(
OR('Con. Notes - Conversion'!B634 = "8. Transferee of restricted securities", 'Con. Notes - Conversion'!B634 = "9. Any person (substitution for securities etc.)"),
'Con. Notes - Conversion'!C634,
IF(
'Con. Notes - Conversion'!B634 = "",
#N/A,
'Con. Notes - Conversion'!B634)
)</f>
        <v>#N/A</v>
      </c>
      <c r="G634" t="e">
        <f>IF(
OR('Con. Notes - No Conversion'!B634 = "8. Transferee of restricted securities", 'Con. Notes - No Conversion'!B634 = "9. Any person (substitution for securities etc.)"),
'Con. Notes - No Conversion'!C634,
IF(
'Con. Notes - No Conversion'!B634 = "",
#N/A,
'Con. Notes - No Conversion'!B634)
)</f>
        <v>#N/A</v>
      </c>
    </row>
    <row r="635" spans="1:7" x14ac:dyDescent="0.25">
      <c r="A635" t="e">
        <f>IF(
OR(Shares!B635 = "8. Transferee of restricted securities", Shares!B635 = "9. Any person (substitution for securities etc.)"),
Shares!C635,
IF(
Shares!B635 = "",
#N/A,
Shares!B635)
)</f>
        <v>#N/A</v>
      </c>
      <c r="B635" t="e">
        <f>IF(
OR('Shares - LTR - Granted'!B635 = "8. Transferee of restricted securities", 'Shares - LTR - Granted'!B635 = "9. Any person (substitution for securities etc.)"),
'Shares - LTR - Granted'!C635,
IF(
'Shares - LTR - Granted'!B635 = "",
#N/A,
'Shares - LTR - Granted'!B635)
)</f>
        <v>#N/A</v>
      </c>
      <c r="C635" t="e">
        <f>IF(
OR('Performance Securities'!B635 = "8. Transferee of restricted securities", 'Performance Securities'!B635 = "9. Any person (substitution for securities etc.)"),
'Performance Securities'!C635,
IF(
'Performance Securities'!B635 = "",
#N/A,
'Performance Securities'!B635)
)</f>
        <v>#N/A</v>
      </c>
      <c r="D635" t="e">
        <f>IF(
OR('Options or Warrants'!B635 = "8. Transferee of restricted securities", 'Options or Warrants'!B635 = "9. Any person (substitution for securities etc.)"),
'Options or Warrants'!C635,
IF(
'Options or Warrants'!B635 = "",
#N/A,
'Options or Warrants'!B635)
)</f>
        <v>#N/A</v>
      </c>
      <c r="E635" t="e">
        <f>IF(
OR('Options - Free Attaching'!B635 = "8. Transferee of restricted securities", 'Options - Free Attaching'!B635 = "9. Any person (substitution for securities etc.)"),
'Options - Free Attaching'!C635,
IF(
'Options - Free Attaching'!B635 = "",
#N/A,
'Options - Free Attaching'!B635)
)</f>
        <v>#N/A</v>
      </c>
      <c r="F635" t="e">
        <f>IF(
OR('Con. Notes - Conversion'!B635 = "8. Transferee of restricted securities", 'Con. Notes - Conversion'!B635 = "9. Any person (substitution for securities etc.)"),
'Con. Notes - Conversion'!C635,
IF(
'Con. Notes - Conversion'!B635 = "",
#N/A,
'Con. Notes - Conversion'!B635)
)</f>
        <v>#N/A</v>
      </c>
      <c r="G635" t="e">
        <f>IF(
OR('Con. Notes - No Conversion'!B635 = "8. Transferee of restricted securities", 'Con. Notes - No Conversion'!B635 = "9. Any person (substitution for securities etc.)"),
'Con. Notes - No Conversion'!C635,
IF(
'Con. Notes - No Conversion'!B635 = "",
#N/A,
'Con. Notes - No Conversion'!B635)
)</f>
        <v>#N/A</v>
      </c>
    </row>
    <row r="636" spans="1:7" x14ac:dyDescent="0.25">
      <c r="A636" t="e">
        <f>IF(
OR(Shares!B636 = "8. Transferee of restricted securities", Shares!B636 = "9. Any person (substitution for securities etc.)"),
Shares!C636,
IF(
Shares!B636 = "",
#N/A,
Shares!B636)
)</f>
        <v>#N/A</v>
      </c>
      <c r="B636" t="e">
        <f>IF(
OR('Shares - LTR - Granted'!B636 = "8. Transferee of restricted securities", 'Shares - LTR - Granted'!B636 = "9. Any person (substitution for securities etc.)"),
'Shares - LTR - Granted'!C636,
IF(
'Shares - LTR - Granted'!B636 = "",
#N/A,
'Shares - LTR - Granted'!B636)
)</f>
        <v>#N/A</v>
      </c>
      <c r="C636" t="e">
        <f>IF(
OR('Performance Securities'!B636 = "8. Transferee of restricted securities", 'Performance Securities'!B636 = "9. Any person (substitution for securities etc.)"),
'Performance Securities'!C636,
IF(
'Performance Securities'!B636 = "",
#N/A,
'Performance Securities'!B636)
)</f>
        <v>#N/A</v>
      </c>
      <c r="D636" t="e">
        <f>IF(
OR('Options or Warrants'!B636 = "8. Transferee of restricted securities", 'Options or Warrants'!B636 = "9. Any person (substitution for securities etc.)"),
'Options or Warrants'!C636,
IF(
'Options or Warrants'!B636 = "",
#N/A,
'Options or Warrants'!B636)
)</f>
        <v>#N/A</v>
      </c>
      <c r="E636" t="e">
        <f>IF(
OR('Options - Free Attaching'!B636 = "8. Transferee of restricted securities", 'Options - Free Attaching'!B636 = "9. Any person (substitution for securities etc.)"),
'Options - Free Attaching'!C636,
IF(
'Options - Free Attaching'!B636 = "",
#N/A,
'Options - Free Attaching'!B636)
)</f>
        <v>#N/A</v>
      </c>
      <c r="F636" t="e">
        <f>IF(
OR('Con. Notes - Conversion'!B636 = "8. Transferee of restricted securities", 'Con. Notes - Conversion'!B636 = "9. Any person (substitution for securities etc.)"),
'Con. Notes - Conversion'!C636,
IF(
'Con. Notes - Conversion'!B636 = "",
#N/A,
'Con. Notes - Conversion'!B636)
)</f>
        <v>#N/A</v>
      </c>
      <c r="G636" t="e">
        <f>IF(
OR('Con. Notes - No Conversion'!B636 = "8. Transferee of restricted securities", 'Con. Notes - No Conversion'!B636 = "9. Any person (substitution for securities etc.)"),
'Con. Notes - No Conversion'!C636,
IF(
'Con. Notes - No Conversion'!B636 = "",
#N/A,
'Con. Notes - No Conversion'!B636)
)</f>
        <v>#N/A</v>
      </c>
    </row>
    <row r="637" spans="1:7" x14ac:dyDescent="0.25">
      <c r="A637" t="e">
        <f>IF(
OR(Shares!B637 = "8. Transferee of restricted securities", Shares!B637 = "9. Any person (substitution for securities etc.)"),
Shares!C637,
IF(
Shares!B637 = "",
#N/A,
Shares!B637)
)</f>
        <v>#N/A</v>
      </c>
      <c r="B637" t="e">
        <f>IF(
OR('Shares - LTR - Granted'!B637 = "8. Transferee of restricted securities", 'Shares - LTR - Granted'!B637 = "9. Any person (substitution for securities etc.)"),
'Shares - LTR - Granted'!C637,
IF(
'Shares - LTR - Granted'!B637 = "",
#N/A,
'Shares - LTR - Granted'!B637)
)</f>
        <v>#N/A</v>
      </c>
      <c r="C637" t="e">
        <f>IF(
OR('Performance Securities'!B637 = "8. Transferee of restricted securities", 'Performance Securities'!B637 = "9. Any person (substitution for securities etc.)"),
'Performance Securities'!C637,
IF(
'Performance Securities'!B637 = "",
#N/A,
'Performance Securities'!B637)
)</f>
        <v>#N/A</v>
      </c>
      <c r="D637" t="e">
        <f>IF(
OR('Options or Warrants'!B637 = "8. Transferee of restricted securities", 'Options or Warrants'!B637 = "9. Any person (substitution for securities etc.)"),
'Options or Warrants'!C637,
IF(
'Options or Warrants'!B637 = "",
#N/A,
'Options or Warrants'!B637)
)</f>
        <v>#N/A</v>
      </c>
      <c r="E637" t="e">
        <f>IF(
OR('Options - Free Attaching'!B637 = "8. Transferee of restricted securities", 'Options - Free Attaching'!B637 = "9. Any person (substitution for securities etc.)"),
'Options - Free Attaching'!C637,
IF(
'Options - Free Attaching'!B637 = "",
#N/A,
'Options - Free Attaching'!B637)
)</f>
        <v>#N/A</v>
      </c>
      <c r="F637" t="e">
        <f>IF(
OR('Con. Notes - Conversion'!B637 = "8. Transferee of restricted securities", 'Con. Notes - Conversion'!B637 = "9. Any person (substitution for securities etc.)"),
'Con. Notes - Conversion'!C637,
IF(
'Con. Notes - Conversion'!B637 = "",
#N/A,
'Con. Notes - Conversion'!B637)
)</f>
        <v>#N/A</v>
      </c>
      <c r="G637" t="e">
        <f>IF(
OR('Con. Notes - No Conversion'!B637 = "8. Transferee of restricted securities", 'Con. Notes - No Conversion'!B637 = "9. Any person (substitution for securities etc.)"),
'Con. Notes - No Conversion'!C637,
IF(
'Con. Notes - No Conversion'!B637 = "",
#N/A,
'Con. Notes - No Conversion'!B637)
)</f>
        <v>#N/A</v>
      </c>
    </row>
    <row r="638" spans="1:7" x14ac:dyDescent="0.25">
      <c r="A638" t="e">
        <f>IF(
OR(Shares!B638 = "8. Transferee of restricted securities", Shares!B638 = "9. Any person (substitution for securities etc.)"),
Shares!C638,
IF(
Shares!B638 = "",
#N/A,
Shares!B638)
)</f>
        <v>#N/A</v>
      </c>
      <c r="B638" t="e">
        <f>IF(
OR('Shares - LTR - Granted'!B638 = "8. Transferee of restricted securities", 'Shares - LTR - Granted'!B638 = "9. Any person (substitution for securities etc.)"),
'Shares - LTR - Granted'!C638,
IF(
'Shares - LTR - Granted'!B638 = "",
#N/A,
'Shares - LTR - Granted'!B638)
)</f>
        <v>#N/A</v>
      </c>
      <c r="C638" t="e">
        <f>IF(
OR('Performance Securities'!B638 = "8. Transferee of restricted securities", 'Performance Securities'!B638 = "9. Any person (substitution for securities etc.)"),
'Performance Securities'!C638,
IF(
'Performance Securities'!B638 = "",
#N/A,
'Performance Securities'!B638)
)</f>
        <v>#N/A</v>
      </c>
      <c r="D638" t="e">
        <f>IF(
OR('Options or Warrants'!B638 = "8. Transferee of restricted securities", 'Options or Warrants'!B638 = "9. Any person (substitution for securities etc.)"),
'Options or Warrants'!C638,
IF(
'Options or Warrants'!B638 = "",
#N/A,
'Options or Warrants'!B638)
)</f>
        <v>#N/A</v>
      </c>
      <c r="E638" t="e">
        <f>IF(
OR('Options - Free Attaching'!B638 = "8. Transferee of restricted securities", 'Options - Free Attaching'!B638 = "9. Any person (substitution for securities etc.)"),
'Options - Free Attaching'!C638,
IF(
'Options - Free Attaching'!B638 = "",
#N/A,
'Options - Free Attaching'!B638)
)</f>
        <v>#N/A</v>
      </c>
      <c r="F638" t="e">
        <f>IF(
OR('Con. Notes - Conversion'!B638 = "8. Transferee of restricted securities", 'Con. Notes - Conversion'!B638 = "9. Any person (substitution for securities etc.)"),
'Con. Notes - Conversion'!C638,
IF(
'Con. Notes - Conversion'!B638 = "",
#N/A,
'Con. Notes - Conversion'!B638)
)</f>
        <v>#N/A</v>
      </c>
      <c r="G638" t="e">
        <f>IF(
OR('Con. Notes - No Conversion'!B638 = "8. Transferee of restricted securities", 'Con. Notes - No Conversion'!B638 = "9. Any person (substitution for securities etc.)"),
'Con. Notes - No Conversion'!C638,
IF(
'Con. Notes - No Conversion'!B638 = "",
#N/A,
'Con. Notes - No Conversion'!B638)
)</f>
        <v>#N/A</v>
      </c>
    </row>
    <row r="639" spans="1:7" x14ac:dyDescent="0.25">
      <c r="A639" t="e">
        <f>IF(
OR(Shares!B639 = "8. Transferee of restricted securities", Shares!B639 = "9. Any person (substitution for securities etc.)"),
Shares!C639,
IF(
Shares!B639 = "",
#N/A,
Shares!B639)
)</f>
        <v>#N/A</v>
      </c>
      <c r="B639" t="e">
        <f>IF(
OR('Shares - LTR - Granted'!B639 = "8. Transferee of restricted securities", 'Shares - LTR - Granted'!B639 = "9. Any person (substitution for securities etc.)"),
'Shares - LTR - Granted'!C639,
IF(
'Shares - LTR - Granted'!B639 = "",
#N/A,
'Shares - LTR - Granted'!B639)
)</f>
        <v>#N/A</v>
      </c>
      <c r="C639" t="e">
        <f>IF(
OR('Performance Securities'!B639 = "8. Transferee of restricted securities", 'Performance Securities'!B639 = "9. Any person (substitution for securities etc.)"),
'Performance Securities'!C639,
IF(
'Performance Securities'!B639 = "",
#N/A,
'Performance Securities'!B639)
)</f>
        <v>#N/A</v>
      </c>
      <c r="D639" t="e">
        <f>IF(
OR('Options or Warrants'!B639 = "8. Transferee of restricted securities", 'Options or Warrants'!B639 = "9. Any person (substitution for securities etc.)"),
'Options or Warrants'!C639,
IF(
'Options or Warrants'!B639 = "",
#N/A,
'Options or Warrants'!B639)
)</f>
        <v>#N/A</v>
      </c>
      <c r="E639" t="e">
        <f>IF(
OR('Options - Free Attaching'!B639 = "8. Transferee of restricted securities", 'Options - Free Attaching'!B639 = "9. Any person (substitution for securities etc.)"),
'Options - Free Attaching'!C639,
IF(
'Options - Free Attaching'!B639 = "",
#N/A,
'Options - Free Attaching'!B639)
)</f>
        <v>#N/A</v>
      </c>
      <c r="F639" t="e">
        <f>IF(
OR('Con. Notes - Conversion'!B639 = "8. Transferee of restricted securities", 'Con. Notes - Conversion'!B639 = "9. Any person (substitution for securities etc.)"),
'Con. Notes - Conversion'!C639,
IF(
'Con. Notes - Conversion'!B639 = "",
#N/A,
'Con. Notes - Conversion'!B639)
)</f>
        <v>#N/A</v>
      </c>
      <c r="G639" t="e">
        <f>IF(
OR('Con. Notes - No Conversion'!B639 = "8. Transferee of restricted securities", 'Con. Notes - No Conversion'!B639 = "9. Any person (substitution for securities etc.)"),
'Con. Notes - No Conversion'!C639,
IF(
'Con. Notes - No Conversion'!B639 = "",
#N/A,
'Con. Notes - No Conversion'!B639)
)</f>
        <v>#N/A</v>
      </c>
    </row>
    <row r="640" spans="1:7" x14ac:dyDescent="0.25">
      <c r="A640" t="e">
        <f>IF(
OR(Shares!B640 = "8. Transferee of restricted securities", Shares!B640 = "9. Any person (substitution for securities etc.)"),
Shares!C640,
IF(
Shares!B640 = "",
#N/A,
Shares!B640)
)</f>
        <v>#N/A</v>
      </c>
      <c r="B640" t="e">
        <f>IF(
OR('Shares - LTR - Granted'!B640 = "8. Transferee of restricted securities", 'Shares - LTR - Granted'!B640 = "9. Any person (substitution for securities etc.)"),
'Shares - LTR - Granted'!C640,
IF(
'Shares - LTR - Granted'!B640 = "",
#N/A,
'Shares - LTR - Granted'!B640)
)</f>
        <v>#N/A</v>
      </c>
      <c r="C640" t="e">
        <f>IF(
OR('Performance Securities'!B640 = "8. Transferee of restricted securities", 'Performance Securities'!B640 = "9. Any person (substitution for securities etc.)"),
'Performance Securities'!C640,
IF(
'Performance Securities'!B640 = "",
#N/A,
'Performance Securities'!B640)
)</f>
        <v>#N/A</v>
      </c>
      <c r="D640" t="e">
        <f>IF(
OR('Options or Warrants'!B640 = "8. Transferee of restricted securities", 'Options or Warrants'!B640 = "9. Any person (substitution for securities etc.)"),
'Options or Warrants'!C640,
IF(
'Options or Warrants'!B640 = "",
#N/A,
'Options or Warrants'!B640)
)</f>
        <v>#N/A</v>
      </c>
      <c r="E640" t="e">
        <f>IF(
OR('Options - Free Attaching'!B640 = "8. Transferee of restricted securities", 'Options - Free Attaching'!B640 = "9. Any person (substitution for securities etc.)"),
'Options - Free Attaching'!C640,
IF(
'Options - Free Attaching'!B640 = "",
#N/A,
'Options - Free Attaching'!B640)
)</f>
        <v>#N/A</v>
      </c>
      <c r="F640" t="e">
        <f>IF(
OR('Con. Notes - Conversion'!B640 = "8. Transferee of restricted securities", 'Con. Notes - Conversion'!B640 = "9. Any person (substitution for securities etc.)"),
'Con. Notes - Conversion'!C640,
IF(
'Con. Notes - Conversion'!B640 = "",
#N/A,
'Con. Notes - Conversion'!B640)
)</f>
        <v>#N/A</v>
      </c>
      <c r="G640" t="e">
        <f>IF(
OR('Con. Notes - No Conversion'!B640 = "8. Transferee of restricted securities", 'Con. Notes - No Conversion'!B640 = "9. Any person (substitution for securities etc.)"),
'Con. Notes - No Conversion'!C640,
IF(
'Con. Notes - No Conversion'!B640 = "",
#N/A,
'Con. Notes - No Conversion'!B640)
)</f>
        <v>#N/A</v>
      </c>
    </row>
    <row r="641" spans="1:7" x14ac:dyDescent="0.25">
      <c r="A641" t="e">
        <f>IF(
OR(Shares!B641 = "8. Transferee of restricted securities", Shares!B641 = "9. Any person (substitution for securities etc.)"),
Shares!C641,
IF(
Shares!B641 = "",
#N/A,
Shares!B641)
)</f>
        <v>#N/A</v>
      </c>
      <c r="B641" t="e">
        <f>IF(
OR('Shares - LTR - Granted'!B641 = "8. Transferee of restricted securities", 'Shares - LTR - Granted'!B641 = "9. Any person (substitution for securities etc.)"),
'Shares - LTR - Granted'!C641,
IF(
'Shares - LTR - Granted'!B641 = "",
#N/A,
'Shares - LTR - Granted'!B641)
)</f>
        <v>#N/A</v>
      </c>
      <c r="C641" t="e">
        <f>IF(
OR('Performance Securities'!B641 = "8. Transferee of restricted securities", 'Performance Securities'!B641 = "9. Any person (substitution for securities etc.)"),
'Performance Securities'!C641,
IF(
'Performance Securities'!B641 = "",
#N/A,
'Performance Securities'!B641)
)</f>
        <v>#N/A</v>
      </c>
      <c r="D641" t="e">
        <f>IF(
OR('Options or Warrants'!B641 = "8. Transferee of restricted securities", 'Options or Warrants'!B641 = "9. Any person (substitution for securities etc.)"),
'Options or Warrants'!C641,
IF(
'Options or Warrants'!B641 = "",
#N/A,
'Options or Warrants'!B641)
)</f>
        <v>#N/A</v>
      </c>
      <c r="E641" t="e">
        <f>IF(
OR('Options - Free Attaching'!B641 = "8. Transferee of restricted securities", 'Options - Free Attaching'!B641 = "9. Any person (substitution for securities etc.)"),
'Options - Free Attaching'!C641,
IF(
'Options - Free Attaching'!B641 = "",
#N/A,
'Options - Free Attaching'!B641)
)</f>
        <v>#N/A</v>
      </c>
      <c r="F641" t="e">
        <f>IF(
OR('Con. Notes - Conversion'!B641 = "8. Transferee of restricted securities", 'Con. Notes - Conversion'!B641 = "9. Any person (substitution for securities etc.)"),
'Con. Notes - Conversion'!C641,
IF(
'Con. Notes - Conversion'!B641 = "",
#N/A,
'Con. Notes - Conversion'!B641)
)</f>
        <v>#N/A</v>
      </c>
      <c r="G641" t="e">
        <f>IF(
OR('Con. Notes - No Conversion'!B641 = "8. Transferee of restricted securities", 'Con. Notes - No Conversion'!B641 = "9. Any person (substitution for securities etc.)"),
'Con. Notes - No Conversion'!C641,
IF(
'Con. Notes - No Conversion'!B641 = "",
#N/A,
'Con. Notes - No Conversion'!B641)
)</f>
        <v>#N/A</v>
      </c>
    </row>
    <row r="642" spans="1:7" x14ac:dyDescent="0.25">
      <c r="A642" t="e">
        <f>IF(
OR(Shares!B642 = "8. Transferee of restricted securities", Shares!B642 = "9. Any person (substitution for securities etc.)"),
Shares!C642,
IF(
Shares!B642 = "",
#N/A,
Shares!B642)
)</f>
        <v>#N/A</v>
      </c>
      <c r="B642" t="e">
        <f>IF(
OR('Shares - LTR - Granted'!B642 = "8. Transferee of restricted securities", 'Shares - LTR - Granted'!B642 = "9. Any person (substitution for securities etc.)"),
'Shares - LTR - Granted'!C642,
IF(
'Shares - LTR - Granted'!B642 = "",
#N/A,
'Shares - LTR - Granted'!B642)
)</f>
        <v>#N/A</v>
      </c>
      <c r="C642" t="e">
        <f>IF(
OR('Performance Securities'!B642 = "8. Transferee of restricted securities", 'Performance Securities'!B642 = "9. Any person (substitution for securities etc.)"),
'Performance Securities'!C642,
IF(
'Performance Securities'!B642 = "",
#N/A,
'Performance Securities'!B642)
)</f>
        <v>#N/A</v>
      </c>
      <c r="D642" t="e">
        <f>IF(
OR('Options or Warrants'!B642 = "8. Transferee of restricted securities", 'Options or Warrants'!B642 = "9. Any person (substitution for securities etc.)"),
'Options or Warrants'!C642,
IF(
'Options or Warrants'!B642 = "",
#N/A,
'Options or Warrants'!B642)
)</f>
        <v>#N/A</v>
      </c>
      <c r="E642" t="e">
        <f>IF(
OR('Options - Free Attaching'!B642 = "8. Transferee of restricted securities", 'Options - Free Attaching'!B642 = "9. Any person (substitution for securities etc.)"),
'Options - Free Attaching'!C642,
IF(
'Options - Free Attaching'!B642 = "",
#N/A,
'Options - Free Attaching'!B642)
)</f>
        <v>#N/A</v>
      </c>
      <c r="F642" t="e">
        <f>IF(
OR('Con. Notes - Conversion'!B642 = "8. Transferee of restricted securities", 'Con. Notes - Conversion'!B642 = "9. Any person (substitution for securities etc.)"),
'Con. Notes - Conversion'!C642,
IF(
'Con. Notes - Conversion'!B642 = "",
#N/A,
'Con. Notes - Conversion'!B642)
)</f>
        <v>#N/A</v>
      </c>
      <c r="G642" t="e">
        <f>IF(
OR('Con. Notes - No Conversion'!B642 = "8. Transferee of restricted securities", 'Con. Notes - No Conversion'!B642 = "9. Any person (substitution for securities etc.)"),
'Con. Notes - No Conversion'!C642,
IF(
'Con. Notes - No Conversion'!B642 = "",
#N/A,
'Con. Notes - No Conversion'!B642)
)</f>
        <v>#N/A</v>
      </c>
    </row>
    <row r="643" spans="1:7" x14ac:dyDescent="0.25">
      <c r="A643" t="e">
        <f>IF(
OR(Shares!B643 = "8. Transferee of restricted securities", Shares!B643 = "9. Any person (substitution for securities etc.)"),
Shares!C643,
IF(
Shares!B643 = "",
#N/A,
Shares!B643)
)</f>
        <v>#N/A</v>
      </c>
      <c r="B643" t="e">
        <f>IF(
OR('Shares - LTR - Granted'!B643 = "8. Transferee of restricted securities", 'Shares - LTR - Granted'!B643 = "9. Any person (substitution for securities etc.)"),
'Shares - LTR - Granted'!C643,
IF(
'Shares - LTR - Granted'!B643 = "",
#N/A,
'Shares - LTR - Granted'!B643)
)</f>
        <v>#N/A</v>
      </c>
      <c r="C643" t="e">
        <f>IF(
OR('Performance Securities'!B643 = "8. Transferee of restricted securities", 'Performance Securities'!B643 = "9. Any person (substitution for securities etc.)"),
'Performance Securities'!C643,
IF(
'Performance Securities'!B643 = "",
#N/A,
'Performance Securities'!B643)
)</f>
        <v>#N/A</v>
      </c>
      <c r="D643" t="e">
        <f>IF(
OR('Options or Warrants'!B643 = "8. Transferee of restricted securities", 'Options or Warrants'!B643 = "9. Any person (substitution for securities etc.)"),
'Options or Warrants'!C643,
IF(
'Options or Warrants'!B643 = "",
#N/A,
'Options or Warrants'!B643)
)</f>
        <v>#N/A</v>
      </c>
      <c r="E643" t="e">
        <f>IF(
OR('Options - Free Attaching'!B643 = "8. Transferee of restricted securities", 'Options - Free Attaching'!B643 = "9. Any person (substitution for securities etc.)"),
'Options - Free Attaching'!C643,
IF(
'Options - Free Attaching'!B643 = "",
#N/A,
'Options - Free Attaching'!B643)
)</f>
        <v>#N/A</v>
      </c>
      <c r="F643" t="e">
        <f>IF(
OR('Con. Notes - Conversion'!B643 = "8. Transferee of restricted securities", 'Con. Notes - Conversion'!B643 = "9. Any person (substitution for securities etc.)"),
'Con. Notes - Conversion'!C643,
IF(
'Con. Notes - Conversion'!B643 = "",
#N/A,
'Con. Notes - Conversion'!B643)
)</f>
        <v>#N/A</v>
      </c>
      <c r="G643" t="e">
        <f>IF(
OR('Con. Notes - No Conversion'!B643 = "8. Transferee of restricted securities", 'Con. Notes - No Conversion'!B643 = "9. Any person (substitution for securities etc.)"),
'Con. Notes - No Conversion'!C643,
IF(
'Con. Notes - No Conversion'!B643 = "",
#N/A,
'Con. Notes - No Conversion'!B643)
)</f>
        <v>#N/A</v>
      </c>
    </row>
    <row r="644" spans="1:7" x14ac:dyDescent="0.25">
      <c r="A644" t="e">
        <f>IF(
OR(Shares!B644 = "8. Transferee of restricted securities", Shares!B644 = "9. Any person (substitution for securities etc.)"),
Shares!C644,
IF(
Shares!B644 = "",
#N/A,
Shares!B644)
)</f>
        <v>#N/A</v>
      </c>
      <c r="B644" t="e">
        <f>IF(
OR('Shares - LTR - Granted'!B644 = "8. Transferee of restricted securities", 'Shares - LTR - Granted'!B644 = "9. Any person (substitution for securities etc.)"),
'Shares - LTR - Granted'!C644,
IF(
'Shares - LTR - Granted'!B644 = "",
#N/A,
'Shares - LTR - Granted'!B644)
)</f>
        <v>#N/A</v>
      </c>
      <c r="C644" t="e">
        <f>IF(
OR('Performance Securities'!B644 = "8. Transferee of restricted securities", 'Performance Securities'!B644 = "9. Any person (substitution for securities etc.)"),
'Performance Securities'!C644,
IF(
'Performance Securities'!B644 = "",
#N/A,
'Performance Securities'!B644)
)</f>
        <v>#N/A</v>
      </c>
      <c r="D644" t="e">
        <f>IF(
OR('Options or Warrants'!B644 = "8. Transferee of restricted securities", 'Options or Warrants'!B644 = "9. Any person (substitution for securities etc.)"),
'Options or Warrants'!C644,
IF(
'Options or Warrants'!B644 = "",
#N/A,
'Options or Warrants'!B644)
)</f>
        <v>#N/A</v>
      </c>
      <c r="E644" t="e">
        <f>IF(
OR('Options - Free Attaching'!B644 = "8. Transferee of restricted securities", 'Options - Free Attaching'!B644 = "9. Any person (substitution for securities etc.)"),
'Options - Free Attaching'!C644,
IF(
'Options - Free Attaching'!B644 = "",
#N/A,
'Options - Free Attaching'!B644)
)</f>
        <v>#N/A</v>
      </c>
      <c r="F644" t="e">
        <f>IF(
OR('Con. Notes - Conversion'!B644 = "8. Transferee of restricted securities", 'Con. Notes - Conversion'!B644 = "9. Any person (substitution for securities etc.)"),
'Con. Notes - Conversion'!C644,
IF(
'Con. Notes - Conversion'!B644 = "",
#N/A,
'Con. Notes - Conversion'!B644)
)</f>
        <v>#N/A</v>
      </c>
      <c r="G644" t="e">
        <f>IF(
OR('Con. Notes - No Conversion'!B644 = "8. Transferee of restricted securities", 'Con. Notes - No Conversion'!B644 = "9. Any person (substitution for securities etc.)"),
'Con. Notes - No Conversion'!C644,
IF(
'Con. Notes - No Conversion'!B644 = "",
#N/A,
'Con. Notes - No Conversion'!B644)
)</f>
        <v>#N/A</v>
      </c>
    </row>
    <row r="645" spans="1:7" x14ac:dyDescent="0.25">
      <c r="A645" t="e">
        <f>IF(
OR(Shares!B645 = "8. Transferee of restricted securities", Shares!B645 = "9. Any person (substitution for securities etc.)"),
Shares!C645,
IF(
Shares!B645 = "",
#N/A,
Shares!B645)
)</f>
        <v>#N/A</v>
      </c>
      <c r="B645" t="e">
        <f>IF(
OR('Shares - LTR - Granted'!B645 = "8. Transferee of restricted securities", 'Shares - LTR - Granted'!B645 = "9. Any person (substitution for securities etc.)"),
'Shares - LTR - Granted'!C645,
IF(
'Shares - LTR - Granted'!B645 = "",
#N/A,
'Shares - LTR - Granted'!B645)
)</f>
        <v>#N/A</v>
      </c>
      <c r="C645" t="e">
        <f>IF(
OR('Performance Securities'!B645 = "8. Transferee of restricted securities", 'Performance Securities'!B645 = "9. Any person (substitution for securities etc.)"),
'Performance Securities'!C645,
IF(
'Performance Securities'!B645 = "",
#N/A,
'Performance Securities'!B645)
)</f>
        <v>#N/A</v>
      </c>
      <c r="D645" t="e">
        <f>IF(
OR('Options or Warrants'!B645 = "8. Transferee of restricted securities", 'Options or Warrants'!B645 = "9. Any person (substitution for securities etc.)"),
'Options or Warrants'!C645,
IF(
'Options or Warrants'!B645 = "",
#N/A,
'Options or Warrants'!B645)
)</f>
        <v>#N/A</v>
      </c>
      <c r="E645" t="e">
        <f>IF(
OR('Options - Free Attaching'!B645 = "8. Transferee of restricted securities", 'Options - Free Attaching'!B645 = "9. Any person (substitution for securities etc.)"),
'Options - Free Attaching'!C645,
IF(
'Options - Free Attaching'!B645 = "",
#N/A,
'Options - Free Attaching'!B645)
)</f>
        <v>#N/A</v>
      </c>
      <c r="F645" t="e">
        <f>IF(
OR('Con. Notes - Conversion'!B645 = "8. Transferee of restricted securities", 'Con. Notes - Conversion'!B645 = "9. Any person (substitution for securities etc.)"),
'Con. Notes - Conversion'!C645,
IF(
'Con. Notes - Conversion'!B645 = "",
#N/A,
'Con. Notes - Conversion'!B645)
)</f>
        <v>#N/A</v>
      </c>
      <c r="G645" t="e">
        <f>IF(
OR('Con. Notes - No Conversion'!B645 = "8. Transferee of restricted securities", 'Con. Notes - No Conversion'!B645 = "9. Any person (substitution for securities etc.)"),
'Con. Notes - No Conversion'!C645,
IF(
'Con. Notes - No Conversion'!B645 = "",
#N/A,
'Con. Notes - No Conversion'!B645)
)</f>
        <v>#N/A</v>
      </c>
    </row>
    <row r="646" spans="1:7" x14ac:dyDescent="0.25">
      <c r="A646" t="e">
        <f>IF(
OR(Shares!B646 = "8. Transferee of restricted securities", Shares!B646 = "9. Any person (substitution for securities etc.)"),
Shares!C646,
IF(
Shares!B646 = "",
#N/A,
Shares!B646)
)</f>
        <v>#N/A</v>
      </c>
      <c r="B646" t="e">
        <f>IF(
OR('Shares - LTR - Granted'!B646 = "8. Transferee of restricted securities", 'Shares - LTR - Granted'!B646 = "9. Any person (substitution for securities etc.)"),
'Shares - LTR - Granted'!C646,
IF(
'Shares - LTR - Granted'!B646 = "",
#N/A,
'Shares - LTR - Granted'!B646)
)</f>
        <v>#N/A</v>
      </c>
      <c r="C646" t="e">
        <f>IF(
OR('Performance Securities'!B646 = "8. Transferee of restricted securities", 'Performance Securities'!B646 = "9. Any person (substitution for securities etc.)"),
'Performance Securities'!C646,
IF(
'Performance Securities'!B646 = "",
#N/A,
'Performance Securities'!B646)
)</f>
        <v>#N/A</v>
      </c>
      <c r="D646" t="e">
        <f>IF(
OR('Options or Warrants'!B646 = "8. Transferee of restricted securities", 'Options or Warrants'!B646 = "9. Any person (substitution for securities etc.)"),
'Options or Warrants'!C646,
IF(
'Options or Warrants'!B646 = "",
#N/A,
'Options or Warrants'!B646)
)</f>
        <v>#N/A</v>
      </c>
      <c r="E646" t="e">
        <f>IF(
OR('Options - Free Attaching'!B646 = "8. Transferee of restricted securities", 'Options - Free Attaching'!B646 = "9. Any person (substitution for securities etc.)"),
'Options - Free Attaching'!C646,
IF(
'Options - Free Attaching'!B646 = "",
#N/A,
'Options - Free Attaching'!B646)
)</f>
        <v>#N/A</v>
      </c>
      <c r="F646" t="e">
        <f>IF(
OR('Con. Notes - Conversion'!B646 = "8. Transferee of restricted securities", 'Con. Notes - Conversion'!B646 = "9. Any person (substitution for securities etc.)"),
'Con. Notes - Conversion'!C646,
IF(
'Con. Notes - Conversion'!B646 = "",
#N/A,
'Con. Notes - Conversion'!B646)
)</f>
        <v>#N/A</v>
      </c>
      <c r="G646" t="e">
        <f>IF(
OR('Con. Notes - No Conversion'!B646 = "8. Transferee of restricted securities", 'Con. Notes - No Conversion'!B646 = "9. Any person (substitution for securities etc.)"),
'Con. Notes - No Conversion'!C646,
IF(
'Con. Notes - No Conversion'!B646 = "",
#N/A,
'Con. Notes - No Conversion'!B646)
)</f>
        <v>#N/A</v>
      </c>
    </row>
    <row r="647" spans="1:7" x14ac:dyDescent="0.25">
      <c r="A647" t="e">
        <f>IF(
OR(Shares!B647 = "8. Transferee of restricted securities", Shares!B647 = "9. Any person (substitution for securities etc.)"),
Shares!C647,
IF(
Shares!B647 = "",
#N/A,
Shares!B647)
)</f>
        <v>#N/A</v>
      </c>
      <c r="B647" t="e">
        <f>IF(
OR('Shares - LTR - Granted'!B647 = "8. Transferee of restricted securities", 'Shares - LTR - Granted'!B647 = "9. Any person (substitution for securities etc.)"),
'Shares - LTR - Granted'!C647,
IF(
'Shares - LTR - Granted'!B647 = "",
#N/A,
'Shares - LTR - Granted'!B647)
)</f>
        <v>#N/A</v>
      </c>
      <c r="C647" t="e">
        <f>IF(
OR('Performance Securities'!B647 = "8. Transferee of restricted securities", 'Performance Securities'!B647 = "9. Any person (substitution for securities etc.)"),
'Performance Securities'!C647,
IF(
'Performance Securities'!B647 = "",
#N/A,
'Performance Securities'!B647)
)</f>
        <v>#N/A</v>
      </c>
      <c r="D647" t="e">
        <f>IF(
OR('Options or Warrants'!B647 = "8. Transferee of restricted securities", 'Options or Warrants'!B647 = "9. Any person (substitution for securities etc.)"),
'Options or Warrants'!C647,
IF(
'Options or Warrants'!B647 = "",
#N/A,
'Options or Warrants'!B647)
)</f>
        <v>#N/A</v>
      </c>
      <c r="E647" t="e">
        <f>IF(
OR('Options - Free Attaching'!B647 = "8. Transferee of restricted securities", 'Options - Free Attaching'!B647 = "9. Any person (substitution for securities etc.)"),
'Options - Free Attaching'!C647,
IF(
'Options - Free Attaching'!B647 = "",
#N/A,
'Options - Free Attaching'!B647)
)</f>
        <v>#N/A</v>
      </c>
      <c r="F647" t="e">
        <f>IF(
OR('Con. Notes - Conversion'!B647 = "8. Transferee of restricted securities", 'Con. Notes - Conversion'!B647 = "9. Any person (substitution for securities etc.)"),
'Con. Notes - Conversion'!C647,
IF(
'Con. Notes - Conversion'!B647 = "",
#N/A,
'Con. Notes - Conversion'!B647)
)</f>
        <v>#N/A</v>
      </c>
      <c r="G647" t="e">
        <f>IF(
OR('Con. Notes - No Conversion'!B647 = "8. Transferee of restricted securities", 'Con. Notes - No Conversion'!B647 = "9. Any person (substitution for securities etc.)"),
'Con. Notes - No Conversion'!C647,
IF(
'Con. Notes - No Conversion'!B647 = "",
#N/A,
'Con. Notes - No Conversion'!B647)
)</f>
        <v>#N/A</v>
      </c>
    </row>
    <row r="648" spans="1:7" x14ac:dyDescent="0.25">
      <c r="A648" t="e">
        <f>IF(
OR(Shares!B648 = "8. Transferee of restricted securities", Shares!B648 = "9. Any person (substitution for securities etc.)"),
Shares!C648,
IF(
Shares!B648 = "",
#N/A,
Shares!B648)
)</f>
        <v>#N/A</v>
      </c>
      <c r="B648" t="e">
        <f>IF(
OR('Shares - LTR - Granted'!B648 = "8. Transferee of restricted securities", 'Shares - LTR - Granted'!B648 = "9. Any person (substitution for securities etc.)"),
'Shares - LTR - Granted'!C648,
IF(
'Shares - LTR - Granted'!B648 = "",
#N/A,
'Shares - LTR - Granted'!B648)
)</f>
        <v>#N/A</v>
      </c>
      <c r="C648" t="e">
        <f>IF(
OR('Performance Securities'!B648 = "8. Transferee of restricted securities", 'Performance Securities'!B648 = "9. Any person (substitution for securities etc.)"),
'Performance Securities'!C648,
IF(
'Performance Securities'!B648 = "",
#N/A,
'Performance Securities'!B648)
)</f>
        <v>#N/A</v>
      </c>
      <c r="D648" t="e">
        <f>IF(
OR('Options or Warrants'!B648 = "8. Transferee of restricted securities", 'Options or Warrants'!B648 = "9. Any person (substitution for securities etc.)"),
'Options or Warrants'!C648,
IF(
'Options or Warrants'!B648 = "",
#N/A,
'Options or Warrants'!B648)
)</f>
        <v>#N/A</v>
      </c>
      <c r="E648" t="e">
        <f>IF(
OR('Options - Free Attaching'!B648 = "8. Transferee of restricted securities", 'Options - Free Attaching'!B648 = "9. Any person (substitution for securities etc.)"),
'Options - Free Attaching'!C648,
IF(
'Options - Free Attaching'!B648 = "",
#N/A,
'Options - Free Attaching'!B648)
)</f>
        <v>#N/A</v>
      </c>
      <c r="F648" t="e">
        <f>IF(
OR('Con. Notes - Conversion'!B648 = "8. Transferee of restricted securities", 'Con. Notes - Conversion'!B648 = "9. Any person (substitution for securities etc.)"),
'Con. Notes - Conversion'!C648,
IF(
'Con. Notes - Conversion'!B648 = "",
#N/A,
'Con. Notes - Conversion'!B648)
)</f>
        <v>#N/A</v>
      </c>
      <c r="G648" t="e">
        <f>IF(
OR('Con. Notes - No Conversion'!B648 = "8. Transferee of restricted securities", 'Con. Notes - No Conversion'!B648 = "9. Any person (substitution for securities etc.)"),
'Con. Notes - No Conversion'!C648,
IF(
'Con. Notes - No Conversion'!B648 = "",
#N/A,
'Con. Notes - No Conversion'!B648)
)</f>
        <v>#N/A</v>
      </c>
    </row>
    <row r="649" spans="1:7" x14ac:dyDescent="0.25">
      <c r="A649" t="e">
        <f>IF(
OR(Shares!B649 = "8. Transferee of restricted securities", Shares!B649 = "9. Any person (substitution for securities etc.)"),
Shares!C649,
IF(
Shares!B649 = "",
#N/A,
Shares!B649)
)</f>
        <v>#N/A</v>
      </c>
      <c r="B649" t="e">
        <f>IF(
OR('Shares - LTR - Granted'!B649 = "8. Transferee of restricted securities", 'Shares - LTR - Granted'!B649 = "9. Any person (substitution for securities etc.)"),
'Shares - LTR - Granted'!C649,
IF(
'Shares - LTR - Granted'!B649 = "",
#N/A,
'Shares - LTR - Granted'!B649)
)</f>
        <v>#N/A</v>
      </c>
      <c r="C649" t="e">
        <f>IF(
OR('Performance Securities'!B649 = "8. Transferee of restricted securities", 'Performance Securities'!B649 = "9. Any person (substitution for securities etc.)"),
'Performance Securities'!C649,
IF(
'Performance Securities'!B649 = "",
#N/A,
'Performance Securities'!B649)
)</f>
        <v>#N/A</v>
      </c>
      <c r="D649" t="e">
        <f>IF(
OR('Options or Warrants'!B649 = "8. Transferee of restricted securities", 'Options or Warrants'!B649 = "9. Any person (substitution for securities etc.)"),
'Options or Warrants'!C649,
IF(
'Options or Warrants'!B649 = "",
#N/A,
'Options or Warrants'!B649)
)</f>
        <v>#N/A</v>
      </c>
      <c r="E649" t="e">
        <f>IF(
OR('Options - Free Attaching'!B649 = "8. Transferee of restricted securities", 'Options - Free Attaching'!B649 = "9. Any person (substitution for securities etc.)"),
'Options - Free Attaching'!C649,
IF(
'Options - Free Attaching'!B649 = "",
#N/A,
'Options - Free Attaching'!B649)
)</f>
        <v>#N/A</v>
      </c>
      <c r="F649" t="e">
        <f>IF(
OR('Con. Notes - Conversion'!B649 = "8. Transferee of restricted securities", 'Con. Notes - Conversion'!B649 = "9. Any person (substitution for securities etc.)"),
'Con. Notes - Conversion'!C649,
IF(
'Con. Notes - Conversion'!B649 = "",
#N/A,
'Con. Notes - Conversion'!B649)
)</f>
        <v>#N/A</v>
      </c>
      <c r="G649" t="e">
        <f>IF(
OR('Con. Notes - No Conversion'!B649 = "8. Transferee of restricted securities", 'Con. Notes - No Conversion'!B649 = "9. Any person (substitution for securities etc.)"),
'Con. Notes - No Conversion'!C649,
IF(
'Con. Notes - No Conversion'!B649 = "",
#N/A,
'Con. Notes - No Conversion'!B649)
)</f>
        <v>#N/A</v>
      </c>
    </row>
    <row r="650" spans="1:7" x14ac:dyDescent="0.25">
      <c r="A650" t="e">
        <f>IF(
OR(Shares!B650 = "8. Transferee of restricted securities", Shares!B650 = "9. Any person (substitution for securities etc.)"),
Shares!C650,
IF(
Shares!B650 = "",
#N/A,
Shares!B650)
)</f>
        <v>#N/A</v>
      </c>
      <c r="B650" t="e">
        <f>IF(
OR('Shares - LTR - Granted'!B650 = "8. Transferee of restricted securities", 'Shares - LTR - Granted'!B650 = "9. Any person (substitution for securities etc.)"),
'Shares - LTR - Granted'!C650,
IF(
'Shares - LTR - Granted'!B650 = "",
#N/A,
'Shares - LTR - Granted'!B650)
)</f>
        <v>#N/A</v>
      </c>
      <c r="C650" t="e">
        <f>IF(
OR('Performance Securities'!B650 = "8. Transferee of restricted securities", 'Performance Securities'!B650 = "9. Any person (substitution for securities etc.)"),
'Performance Securities'!C650,
IF(
'Performance Securities'!B650 = "",
#N/A,
'Performance Securities'!B650)
)</f>
        <v>#N/A</v>
      </c>
      <c r="D650" t="e">
        <f>IF(
OR('Options or Warrants'!B650 = "8. Transferee of restricted securities", 'Options or Warrants'!B650 = "9. Any person (substitution for securities etc.)"),
'Options or Warrants'!C650,
IF(
'Options or Warrants'!B650 = "",
#N/A,
'Options or Warrants'!B650)
)</f>
        <v>#N/A</v>
      </c>
      <c r="E650" t="e">
        <f>IF(
OR('Options - Free Attaching'!B650 = "8. Transferee of restricted securities", 'Options - Free Attaching'!B650 = "9. Any person (substitution for securities etc.)"),
'Options - Free Attaching'!C650,
IF(
'Options - Free Attaching'!B650 = "",
#N/A,
'Options - Free Attaching'!B650)
)</f>
        <v>#N/A</v>
      </c>
      <c r="F650" t="e">
        <f>IF(
OR('Con. Notes - Conversion'!B650 = "8. Transferee of restricted securities", 'Con. Notes - Conversion'!B650 = "9. Any person (substitution for securities etc.)"),
'Con. Notes - Conversion'!C650,
IF(
'Con. Notes - Conversion'!B650 = "",
#N/A,
'Con. Notes - Conversion'!B650)
)</f>
        <v>#N/A</v>
      </c>
      <c r="G650" t="e">
        <f>IF(
OR('Con. Notes - No Conversion'!B650 = "8. Transferee of restricted securities", 'Con. Notes - No Conversion'!B650 = "9. Any person (substitution for securities etc.)"),
'Con. Notes - No Conversion'!C650,
IF(
'Con. Notes - No Conversion'!B650 = "",
#N/A,
'Con. Notes - No Conversion'!B650)
)</f>
        <v>#N/A</v>
      </c>
    </row>
    <row r="651" spans="1:7" x14ac:dyDescent="0.25">
      <c r="A651" t="e">
        <f>IF(
OR(Shares!B651 = "8. Transferee of restricted securities", Shares!B651 = "9. Any person (substitution for securities etc.)"),
Shares!C651,
IF(
Shares!B651 = "",
#N/A,
Shares!B651)
)</f>
        <v>#N/A</v>
      </c>
      <c r="B651" t="e">
        <f>IF(
OR('Shares - LTR - Granted'!B651 = "8. Transferee of restricted securities", 'Shares - LTR - Granted'!B651 = "9. Any person (substitution for securities etc.)"),
'Shares - LTR - Granted'!C651,
IF(
'Shares - LTR - Granted'!B651 = "",
#N/A,
'Shares - LTR - Granted'!B651)
)</f>
        <v>#N/A</v>
      </c>
      <c r="C651" t="e">
        <f>IF(
OR('Performance Securities'!B651 = "8. Transferee of restricted securities", 'Performance Securities'!B651 = "9. Any person (substitution for securities etc.)"),
'Performance Securities'!C651,
IF(
'Performance Securities'!B651 = "",
#N/A,
'Performance Securities'!B651)
)</f>
        <v>#N/A</v>
      </c>
      <c r="D651" t="e">
        <f>IF(
OR('Options or Warrants'!B651 = "8. Transferee of restricted securities", 'Options or Warrants'!B651 = "9. Any person (substitution for securities etc.)"),
'Options or Warrants'!C651,
IF(
'Options or Warrants'!B651 = "",
#N/A,
'Options or Warrants'!B651)
)</f>
        <v>#N/A</v>
      </c>
      <c r="E651" t="e">
        <f>IF(
OR('Options - Free Attaching'!B651 = "8. Transferee of restricted securities", 'Options - Free Attaching'!B651 = "9. Any person (substitution for securities etc.)"),
'Options - Free Attaching'!C651,
IF(
'Options - Free Attaching'!B651 = "",
#N/A,
'Options - Free Attaching'!B651)
)</f>
        <v>#N/A</v>
      </c>
      <c r="F651" t="e">
        <f>IF(
OR('Con. Notes - Conversion'!B651 = "8. Transferee of restricted securities", 'Con. Notes - Conversion'!B651 = "9. Any person (substitution for securities etc.)"),
'Con. Notes - Conversion'!C651,
IF(
'Con. Notes - Conversion'!B651 = "",
#N/A,
'Con. Notes - Conversion'!B651)
)</f>
        <v>#N/A</v>
      </c>
      <c r="G651" t="e">
        <f>IF(
OR('Con. Notes - No Conversion'!B651 = "8. Transferee of restricted securities", 'Con. Notes - No Conversion'!B651 = "9. Any person (substitution for securities etc.)"),
'Con. Notes - No Conversion'!C651,
IF(
'Con. Notes - No Conversion'!B651 = "",
#N/A,
'Con. Notes - No Conversion'!B651)
)</f>
        <v>#N/A</v>
      </c>
    </row>
    <row r="652" spans="1:7" x14ac:dyDescent="0.25">
      <c r="A652" t="e">
        <f>IF(
OR(Shares!B652 = "8. Transferee of restricted securities", Shares!B652 = "9. Any person (substitution for securities etc.)"),
Shares!C652,
IF(
Shares!B652 = "",
#N/A,
Shares!B652)
)</f>
        <v>#N/A</v>
      </c>
      <c r="B652" t="e">
        <f>IF(
OR('Shares - LTR - Granted'!B652 = "8. Transferee of restricted securities", 'Shares - LTR - Granted'!B652 = "9. Any person (substitution for securities etc.)"),
'Shares - LTR - Granted'!C652,
IF(
'Shares - LTR - Granted'!B652 = "",
#N/A,
'Shares - LTR - Granted'!B652)
)</f>
        <v>#N/A</v>
      </c>
      <c r="C652" t="e">
        <f>IF(
OR('Performance Securities'!B652 = "8. Transferee of restricted securities", 'Performance Securities'!B652 = "9. Any person (substitution for securities etc.)"),
'Performance Securities'!C652,
IF(
'Performance Securities'!B652 = "",
#N/A,
'Performance Securities'!B652)
)</f>
        <v>#N/A</v>
      </c>
      <c r="D652" t="e">
        <f>IF(
OR('Options or Warrants'!B652 = "8. Transferee of restricted securities", 'Options or Warrants'!B652 = "9. Any person (substitution for securities etc.)"),
'Options or Warrants'!C652,
IF(
'Options or Warrants'!B652 = "",
#N/A,
'Options or Warrants'!B652)
)</f>
        <v>#N/A</v>
      </c>
      <c r="E652" t="e">
        <f>IF(
OR('Options - Free Attaching'!B652 = "8. Transferee of restricted securities", 'Options - Free Attaching'!B652 = "9. Any person (substitution for securities etc.)"),
'Options - Free Attaching'!C652,
IF(
'Options - Free Attaching'!B652 = "",
#N/A,
'Options - Free Attaching'!B652)
)</f>
        <v>#N/A</v>
      </c>
      <c r="F652" t="e">
        <f>IF(
OR('Con. Notes - Conversion'!B652 = "8. Transferee of restricted securities", 'Con. Notes - Conversion'!B652 = "9. Any person (substitution for securities etc.)"),
'Con. Notes - Conversion'!C652,
IF(
'Con. Notes - Conversion'!B652 = "",
#N/A,
'Con. Notes - Conversion'!B652)
)</f>
        <v>#N/A</v>
      </c>
      <c r="G652" t="e">
        <f>IF(
OR('Con. Notes - No Conversion'!B652 = "8. Transferee of restricted securities", 'Con. Notes - No Conversion'!B652 = "9. Any person (substitution for securities etc.)"),
'Con. Notes - No Conversion'!C652,
IF(
'Con. Notes - No Conversion'!B652 = "",
#N/A,
'Con. Notes - No Conversion'!B652)
)</f>
        <v>#N/A</v>
      </c>
    </row>
    <row r="653" spans="1:7" x14ac:dyDescent="0.25">
      <c r="A653" t="e">
        <f>IF(
OR(Shares!B653 = "8. Transferee of restricted securities", Shares!B653 = "9. Any person (substitution for securities etc.)"),
Shares!C653,
IF(
Shares!B653 = "",
#N/A,
Shares!B653)
)</f>
        <v>#N/A</v>
      </c>
      <c r="B653" t="e">
        <f>IF(
OR('Shares - LTR - Granted'!B653 = "8. Transferee of restricted securities", 'Shares - LTR - Granted'!B653 = "9. Any person (substitution for securities etc.)"),
'Shares - LTR - Granted'!C653,
IF(
'Shares - LTR - Granted'!B653 = "",
#N/A,
'Shares - LTR - Granted'!B653)
)</f>
        <v>#N/A</v>
      </c>
      <c r="C653" t="e">
        <f>IF(
OR('Performance Securities'!B653 = "8. Transferee of restricted securities", 'Performance Securities'!B653 = "9. Any person (substitution for securities etc.)"),
'Performance Securities'!C653,
IF(
'Performance Securities'!B653 = "",
#N/A,
'Performance Securities'!B653)
)</f>
        <v>#N/A</v>
      </c>
      <c r="D653" t="e">
        <f>IF(
OR('Options or Warrants'!B653 = "8. Transferee of restricted securities", 'Options or Warrants'!B653 = "9. Any person (substitution for securities etc.)"),
'Options or Warrants'!C653,
IF(
'Options or Warrants'!B653 = "",
#N/A,
'Options or Warrants'!B653)
)</f>
        <v>#N/A</v>
      </c>
      <c r="E653" t="e">
        <f>IF(
OR('Options - Free Attaching'!B653 = "8. Transferee of restricted securities", 'Options - Free Attaching'!B653 = "9. Any person (substitution for securities etc.)"),
'Options - Free Attaching'!C653,
IF(
'Options - Free Attaching'!B653 = "",
#N/A,
'Options - Free Attaching'!B653)
)</f>
        <v>#N/A</v>
      </c>
      <c r="F653" t="e">
        <f>IF(
OR('Con. Notes - Conversion'!B653 = "8. Transferee of restricted securities", 'Con. Notes - Conversion'!B653 = "9. Any person (substitution for securities etc.)"),
'Con. Notes - Conversion'!C653,
IF(
'Con. Notes - Conversion'!B653 = "",
#N/A,
'Con. Notes - Conversion'!B653)
)</f>
        <v>#N/A</v>
      </c>
      <c r="G653" t="e">
        <f>IF(
OR('Con. Notes - No Conversion'!B653 = "8. Transferee of restricted securities", 'Con. Notes - No Conversion'!B653 = "9. Any person (substitution for securities etc.)"),
'Con. Notes - No Conversion'!C653,
IF(
'Con. Notes - No Conversion'!B653 = "",
#N/A,
'Con. Notes - No Conversion'!B653)
)</f>
        <v>#N/A</v>
      </c>
    </row>
    <row r="654" spans="1:7" x14ac:dyDescent="0.25">
      <c r="A654" t="e">
        <f>IF(
OR(Shares!B654 = "8. Transferee of restricted securities", Shares!B654 = "9. Any person (substitution for securities etc.)"),
Shares!C654,
IF(
Shares!B654 = "",
#N/A,
Shares!B654)
)</f>
        <v>#N/A</v>
      </c>
      <c r="B654" t="e">
        <f>IF(
OR('Shares - LTR - Granted'!B654 = "8. Transferee of restricted securities", 'Shares - LTR - Granted'!B654 = "9. Any person (substitution for securities etc.)"),
'Shares - LTR - Granted'!C654,
IF(
'Shares - LTR - Granted'!B654 = "",
#N/A,
'Shares - LTR - Granted'!B654)
)</f>
        <v>#N/A</v>
      </c>
      <c r="C654" t="e">
        <f>IF(
OR('Performance Securities'!B654 = "8. Transferee of restricted securities", 'Performance Securities'!B654 = "9. Any person (substitution for securities etc.)"),
'Performance Securities'!C654,
IF(
'Performance Securities'!B654 = "",
#N/A,
'Performance Securities'!B654)
)</f>
        <v>#N/A</v>
      </c>
      <c r="D654" t="e">
        <f>IF(
OR('Options or Warrants'!B654 = "8. Transferee of restricted securities", 'Options or Warrants'!B654 = "9. Any person (substitution for securities etc.)"),
'Options or Warrants'!C654,
IF(
'Options or Warrants'!B654 = "",
#N/A,
'Options or Warrants'!B654)
)</f>
        <v>#N/A</v>
      </c>
      <c r="E654" t="e">
        <f>IF(
OR('Options - Free Attaching'!B654 = "8. Transferee of restricted securities", 'Options - Free Attaching'!B654 = "9. Any person (substitution for securities etc.)"),
'Options - Free Attaching'!C654,
IF(
'Options - Free Attaching'!B654 = "",
#N/A,
'Options - Free Attaching'!B654)
)</f>
        <v>#N/A</v>
      </c>
      <c r="F654" t="e">
        <f>IF(
OR('Con. Notes - Conversion'!B654 = "8. Transferee of restricted securities", 'Con. Notes - Conversion'!B654 = "9. Any person (substitution for securities etc.)"),
'Con. Notes - Conversion'!C654,
IF(
'Con. Notes - Conversion'!B654 = "",
#N/A,
'Con. Notes - Conversion'!B654)
)</f>
        <v>#N/A</v>
      </c>
      <c r="G654" t="e">
        <f>IF(
OR('Con. Notes - No Conversion'!B654 = "8. Transferee of restricted securities", 'Con. Notes - No Conversion'!B654 = "9. Any person (substitution for securities etc.)"),
'Con. Notes - No Conversion'!C654,
IF(
'Con. Notes - No Conversion'!B654 = "",
#N/A,
'Con. Notes - No Conversion'!B654)
)</f>
        <v>#N/A</v>
      </c>
    </row>
    <row r="655" spans="1:7" x14ac:dyDescent="0.25">
      <c r="A655" t="e">
        <f>IF(
OR(Shares!B655 = "8. Transferee of restricted securities", Shares!B655 = "9. Any person (substitution for securities etc.)"),
Shares!C655,
IF(
Shares!B655 = "",
#N/A,
Shares!B655)
)</f>
        <v>#N/A</v>
      </c>
      <c r="B655" t="e">
        <f>IF(
OR('Shares - LTR - Granted'!B655 = "8. Transferee of restricted securities", 'Shares - LTR - Granted'!B655 = "9. Any person (substitution for securities etc.)"),
'Shares - LTR - Granted'!C655,
IF(
'Shares - LTR - Granted'!B655 = "",
#N/A,
'Shares - LTR - Granted'!B655)
)</f>
        <v>#N/A</v>
      </c>
      <c r="C655" t="e">
        <f>IF(
OR('Performance Securities'!B655 = "8. Transferee of restricted securities", 'Performance Securities'!B655 = "9. Any person (substitution for securities etc.)"),
'Performance Securities'!C655,
IF(
'Performance Securities'!B655 = "",
#N/A,
'Performance Securities'!B655)
)</f>
        <v>#N/A</v>
      </c>
      <c r="D655" t="e">
        <f>IF(
OR('Options or Warrants'!B655 = "8. Transferee of restricted securities", 'Options or Warrants'!B655 = "9. Any person (substitution for securities etc.)"),
'Options or Warrants'!C655,
IF(
'Options or Warrants'!B655 = "",
#N/A,
'Options or Warrants'!B655)
)</f>
        <v>#N/A</v>
      </c>
      <c r="E655" t="e">
        <f>IF(
OR('Options - Free Attaching'!B655 = "8. Transferee of restricted securities", 'Options - Free Attaching'!B655 = "9. Any person (substitution for securities etc.)"),
'Options - Free Attaching'!C655,
IF(
'Options - Free Attaching'!B655 = "",
#N/A,
'Options - Free Attaching'!B655)
)</f>
        <v>#N/A</v>
      </c>
      <c r="F655" t="e">
        <f>IF(
OR('Con. Notes - Conversion'!B655 = "8. Transferee of restricted securities", 'Con. Notes - Conversion'!B655 = "9. Any person (substitution for securities etc.)"),
'Con. Notes - Conversion'!C655,
IF(
'Con. Notes - Conversion'!B655 = "",
#N/A,
'Con. Notes - Conversion'!B655)
)</f>
        <v>#N/A</v>
      </c>
      <c r="G655" t="e">
        <f>IF(
OR('Con. Notes - No Conversion'!B655 = "8. Transferee of restricted securities", 'Con. Notes - No Conversion'!B655 = "9. Any person (substitution for securities etc.)"),
'Con. Notes - No Conversion'!C655,
IF(
'Con. Notes - No Conversion'!B655 = "",
#N/A,
'Con. Notes - No Conversion'!B655)
)</f>
        <v>#N/A</v>
      </c>
    </row>
    <row r="656" spans="1:7" x14ac:dyDescent="0.25">
      <c r="A656" t="e">
        <f>IF(
OR(Shares!B656 = "8. Transferee of restricted securities", Shares!B656 = "9. Any person (substitution for securities etc.)"),
Shares!C656,
IF(
Shares!B656 = "",
#N/A,
Shares!B656)
)</f>
        <v>#N/A</v>
      </c>
      <c r="B656" t="e">
        <f>IF(
OR('Shares - LTR - Granted'!B656 = "8. Transferee of restricted securities", 'Shares - LTR - Granted'!B656 = "9. Any person (substitution for securities etc.)"),
'Shares - LTR - Granted'!C656,
IF(
'Shares - LTR - Granted'!B656 = "",
#N/A,
'Shares - LTR - Granted'!B656)
)</f>
        <v>#N/A</v>
      </c>
      <c r="C656" t="e">
        <f>IF(
OR('Performance Securities'!B656 = "8. Transferee of restricted securities", 'Performance Securities'!B656 = "9. Any person (substitution for securities etc.)"),
'Performance Securities'!C656,
IF(
'Performance Securities'!B656 = "",
#N/A,
'Performance Securities'!B656)
)</f>
        <v>#N/A</v>
      </c>
      <c r="D656" t="e">
        <f>IF(
OR('Options or Warrants'!B656 = "8. Transferee of restricted securities", 'Options or Warrants'!B656 = "9. Any person (substitution for securities etc.)"),
'Options or Warrants'!C656,
IF(
'Options or Warrants'!B656 = "",
#N/A,
'Options or Warrants'!B656)
)</f>
        <v>#N/A</v>
      </c>
      <c r="E656" t="e">
        <f>IF(
OR('Options - Free Attaching'!B656 = "8. Transferee of restricted securities", 'Options - Free Attaching'!B656 = "9. Any person (substitution for securities etc.)"),
'Options - Free Attaching'!C656,
IF(
'Options - Free Attaching'!B656 = "",
#N/A,
'Options - Free Attaching'!B656)
)</f>
        <v>#N/A</v>
      </c>
      <c r="F656" t="e">
        <f>IF(
OR('Con. Notes - Conversion'!B656 = "8. Transferee of restricted securities", 'Con. Notes - Conversion'!B656 = "9. Any person (substitution for securities etc.)"),
'Con. Notes - Conversion'!C656,
IF(
'Con. Notes - Conversion'!B656 = "",
#N/A,
'Con. Notes - Conversion'!B656)
)</f>
        <v>#N/A</v>
      </c>
      <c r="G656" t="e">
        <f>IF(
OR('Con. Notes - No Conversion'!B656 = "8. Transferee of restricted securities", 'Con. Notes - No Conversion'!B656 = "9. Any person (substitution for securities etc.)"),
'Con. Notes - No Conversion'!C656,
IF(
'Con. Notes - No Conversion'!B656 = "",
#N/A,
'Con. Notes - No Conversion'!B656)
)</f>
        <v>#N/A</v>
      </c>
    </row>
    <row r="657" spans="1:7" x14ac:dyDescent="0.25">
      <c r="A657" t="e">
        <f>IF(
OR(Shares!B657 = "8. Transferee of restricted securities", Shares!B657 = "9. Any person (substitution for securities etc.)"),
Shares!C657,
IF(
Shares!B657 = "",
#N/A,
Shares!B657)
)</f>
        <v>#N/A</v>
      </c>
      <c r="B657" t="e">
        <f>IF(
OR('Shares - LTR - Granted'!B657 = "8. Transferee of restricted securities", 'Shares - LTR - Granted'!B657 = "9. Any person (substitution for securities etc.)"),
'Shares - LTR - Granted'!C657,
IF(
'Shares - LTR - Granted'!B657 = "",
#N/A,
'Shares - LTR - Granted'!B657)
)</f>
        <v>#N/A</v>
      </c>
      <c r="C657" t="e">
        <f>IF(
OR('Performance Securities'!B657 = "8. Transferee of restricted securities", 'Performance Securities'!B657 = "9. Any person (substitution for securities etc.)"),
'Performance Securities'!C657,
IF(
'Performance Securities'!B657 = "",
#N/A,
'Performance Securities'!B657)
)</f>
        <v>#N/A</v>
      </c>
      <c r="D657" t="e">
        <f>IF(
OR('Options or Warrants'!B657 = "8. Transferee of restricted securities", 'Options or Warrants'!B657 = "9. Any person (substitution for securities etc.)"),
'Options or Warrants'!C657,
IF(
'Options or Warrants'!B657 = "",
#N/A,
'Options or Warrants'!B657)
)</f>
        <v>#N/A</v>
      </c>
      <c r="E657" t="e">
        <f>IF(
OR('Options - Free Attaching'!B657 = "8. Transferee of restricted securities", 'Options - Free Attaching'!B657 = "9. Any person (substitution for securities etc.)"),
'Options - Free Attaching'!C657,
IF(
'Options - Free Attaching'!B657 = "",
#N/A,
'Options - Free Attaching'!B657)
)</f>
        <v>#N/A</v>
      </c>
      <c r="F657" t="e">
        <f>IF(
OR('Con. Notes - Conversion'!B657 = "8. Transferee of restricted securities", 'Con. Notes - Conversion'!B657 = "9. Any person (substitution for securities etc.)"),
'Con. Notes - Conversion'!C657,
IF(
'Con. Notes - Conversion'!B657 = "",
#N/A,
'Con. Notes - Conversion'!B657)
)</f>
        <v>#N/A</v>
      </c>
      <c r="G657" t="e">
        <f>IF(
OR('Con. Notes - No Conversion'!B657 = "8. Transferee of restricted securities", 'Con. Notes - No Conversion'!B657 = "9. Any person (substitution for securities etc.)"),
'Con. Notes - No Conversion'!C657,
IF(
'Con. Notes - No Conversion'!B657 = "",
#N/A,
'Con. Notes - No Conversion'!B657)
)</f>
        <v>#N/A</v>
      </c>
    </row>
    <row r="658" spans="1:7" x14ac:dyDescent="0.25">
      <c r="A658" t="e">
        <f>IF(
OR(Shares!B658 = "8. Transferee of restricted securities", Shares!B658 = "9. Any person (substitution for securities etc.)"),
Shares!C658,
IF(
Shares!B658 = "",
#N/A,
Shares!B658)
)</f>
        <v>#N/A</v>
      </c>
      <c r="B658" t="e">
        <f>IF(
OR('Shares - LTR - Granted'!B658 = "8. Transferee of restricted securities", 'Shares - LTR - Granted'!B658 = "9. Any person (substitution for securities etc.)"),
'Shares - LTR - Granted'!C658,
IF(
'Shares - LTR - Granted'!B658 = "",
#N/A,
'Shares - LTR - Granted'!B658)
)</f>
        <v>#N/A</v>
      </c>
      <c r="C658" t="e">
        <f>IF(
OR('Performance Securities'!B658 = "8. Transferee of restricted securities", 'Performance Securities'!B658 = "9. Any person (substitution for securities etc.)"),
'Performance Securities'!C658,
IF(
'Performance Securities'!B658 = "",
#N/A,
'Performance Securities'!B658)
)</f>
        <v>#N/A</v>
      </c>
      <c r="D658" t="e">
        <f>IF(
OR('Options or Warrants'!B658 = "8. Transferee of restricted securities", 'Options or Warrants'!B658 = "9. Any person (substitution for securities etc.)"),
'Options or Warrants'!C658,
IF(
'Options or Warrants'!B658 = "",
#N/A,
'Options or Warrants'!B658)
)</f>
        <v>#N/A</v>
      </c>
      <c r="E658" t="e">
        <f>IF(
OR('Options - Free Attaching'!B658 = "8. Transferee of restricted securities", 'Options - Free Attaching'!B658 = "9. Any person (substitution for securities etc.)"),
'Options - Free Attaching'!C658,
IF(
'Options - Free Attaching'!B658 = "",
#N/A,
'Options - Free Attaching'!B658)
)</f>
        <v>#N/A</v>
      </c>
      <c r="F658" t="e">
        <f>IF(
OR('Con. Notes - Conversion'!B658 = "8. Transferee of restricted securities", 'Con. Notes - Conversion'!B658 = "9. Any person (substitution for securities etc.)"),
'Con. Notes - Conversion'!C658,
IF(
'Con. Notes - Conversion'!B658 = "",
#N/A,
'Con. Notes - Conversion'!B658)
)</f>
        <v>#N/A</v>
      </c>
      <c r="G658" t="e">
        <f>IF(
OR('Con. Notes - No Conversion'!B658 = "8. Transferee of restricted securities", 'Con. Notes - No Conversion'!B658 = "9. Any person (substitution for securities etc.)"),
'Con. Notes - No Conversion'!C658,
IF(
'Con. Notes - No Conversion'!B658 = "",
#N/A,
'Con. Notes - No Conversion'!B658)
)</f>
        <v>#N/A</v>
      </c>
    </row>
    <row r="659" spans="1:7" x14ac:dyDescent="0.25">
      <c r="A659" t="e">
        <f>IF(
OR(Shares!B659 = "8. Transferee of restricted securities", Shares!B659 = "9. Any person (substitution for securities etc.)"),
Shares!C659,
IF(
Shares!B659 = "",
#N/A,
Shares!B659)
)</f>
        <v>#N/A</v>
      </c>
      <c r="B659" t="e">
        <f>IF(
OR('Shares - LTR - Granted'!B659 = "8. Transferee of restricted securities", 'Shares - LTR - Granted'!B659 = "9. Any person (substitution for securities etc.)"),
'Shares - LTR - Granted'!C659,
IF(
'Shares - LTR - Granted'!B659 = "",
#N/A,
'Shares - LTR - Granted'!B659)
)</f>
        <v>#N/A</v>
      </c>
      <c r="C659" t="e">
        <f>IF(
OR('Performance Securities'!B659 = "8. Transferee of restricted securities", 'Performance Securities'!B659 = "9. Any person (substitution for securities etc.)"),
'Performance Securities'!C659,
IF(
'Performance Securities'!B659 = "",
#N/A,
'Performance Securities'!B659)
)</f>
        <v>#N/A</v>
      </c>
      <c r="D659" t="e">
        <f>IF(
OR('Options or Warrants'!B659 = "8. Transferee of restricted securities", 'Options or Warrants'!B659 = "9. Any person (substitution for securities etc.)"),
'Options or Warrants'!C659,
IF(
'Options or Warrants'!B659 = "",
#N/A,
'Options or Warrants'!B659)
)</f>
        <v>#N/A</v>
      </c>
      <c r="E659" t="e">
        <f>IF(
OR('Options - Free Attaching'!B659 = "8. Transferee of restricted securities", 'Options - Free Attaching'!B659 = "9. Any person (substitution for securities etc.)"),
'Options - Free Attaching'!C659,
IF(
'Options - Free Attaching'!B659 = "",
#N/A,
'Options - Free Attaching'!B659)
)</f>
        <v>#N/A</v>
      </c>
      <c r="F659" t="e">
        <f>IF(
OR('Con. Notes - Conversion'!B659 = "8. Transferee of restricted securities", 'Con. Notes - Conversion'!B659 = "9. Any person (substitution for securities etc.)"),
'Con. Notes - Conversion'!C659,
IF(
'Con. Notes - Conversion'!B659 = "",
#N/A,
'Con. Notes - Conversion'!B659)
)</f>
        <v>#N/A</v>
      </c>
      <c r="G659" t="e">
        <f>IF(
OR('Con. Notes - No Conversion'!B659 = "8. Transferee of restricted securities", 'Con. Notes - No Conversion'!B659 = "9. Any person (substitution for securities etc.)"),
'Con. Notes - No Conversion'!C659,
IF(
'Con. Notes - No Conversion'!B659 = "",
#N/A,
'Con. Notes - No Conversion'!B659)
)</f>
        <v>#N/A</v>
      </c>
    </row>
    <row r="660" spans="1:7" x14ac:dyDescent="0.25">
      <c r="A660" t="e">
        <f>IF(
OR(Shares!B660 = "8. Transferee of restricted securities", Shares!B660 = "9. Any person (substitution for securities etc.)"),
Shares!C660,
IF(
Shares!B660 = "",
#N/A,
Shares!B660)
)</f>
        <v>#N/A</v>
      </c>
      <c r="B660" t="e">
        <f>IF(
OR('Shares - LTR - Granted'!B660 = "8. Transferee of restricted securities", 'Shares - LTR - Granted'!B660 = "9. Any person (substitution for securities etc.)"),
'Shares - LTR - Granted'!C660,
IF(
'Shares - LTR - Granted'!B660 = "",
#N/A,
'Shares - LTR - Granted'!B660)
)</f>
        <v>#N/A</v>
      </c>
      <c r="C660" t="e">
        <f>IF(
OR('Performance Securities'!B660 = "8. Transferee of restricted securities", 'Performance Securities'!B660 = "9. Any person (substitution for securities etc.)"),
'Performance Securities'!C660,
IF(
'Performance Securities'!B660 = "",
#N/A,
'Performance Securities'!B660)
)</f>
        <v>#N/A</v>
      </c>
      <c r="D660" t="e">
        <f>IF(
OR('Options or Warrants'!B660 = "8. Transferee of restricted securities", 'Options or Warrants'!B660 = "9. Any person (substitution for securities etc.)"),
'Options or Warrants'!C660,
IF(
'Options or Warrants'!B660 = "",
#N/A,
'Options or Warrants'!B660)
)</f>
        <v>#N/A</v>
      </c>
      <c r="E660" t="e">
        <f>IF(
OR('Options - Free Attaching'!B660 = "8. Transferee of restricted securities", 'Options - Free Attaching'!B660 = "9. Any person (substitution for securities etc.)"),
'Options - Free Attaching'!C660,
IF(
'Options - Free Attaching'!B660 = "",
#N/A,
'Options - Free Attaching'!B660)
)</f>
        <v>#N/A</v>
      </c>
      <c r="F660" t="e">
        <f>IF(
OR('Con. Notes - Conversion'!B660 = "8. Transferee of restricted securities", 'Con. Notes - Conversion'!B660 = "9. Any person (substitution for securities etc.)"),
'Con. Notes - Conversion'!C660,
IF(
'Con. Notes - Conversion'!B660 = "",
#N/A,
'Con. Notes - Conversion'!B660)
)</f>
        <v>#N/A</v>
      </c>
      <c r="G660" t="e">
        <f>IF(
OR('Con. Notes - No Conversion'!B660 = "8. Transferee of restricted securities", 'Con. Notes - No Conversion'!B660 = "9. Any person (substitution for securities etc.)"),
'Con. Notes - No Conversion'!C660,
IF(
'Con. Notes - No Conversion'!B660 = "",
#N/A,
'Con. Notes - No Conversion'!B660)
)</f>
        <v>#N/A</v>
      </c>
    </row>
    <row r="661" spans="1:7" x14ac:dyDescent="0.25">
      <c r="A661" t="e">
        <f>IF(
OR(Shares!B661 = "8. Transferee of restricted securities", Shares!B661 = "9. Any person (substitution for securities etc.)"),
Shares!C661,
IF(
Shares!B661 = "",
#N/A,
Shares!B661)
)</f>
        <v>#N/A</v>
      </c>
      <c r="B661" t="e">
        <f>IF(
OR('Shares - LTR - Granted'!B661 = "8. Transferee of restricted securities", 'Shares - LTR - Granted'!B661 = "9. Any person (substitution for securities etc.)"),
'Shares - LTR - Granted'!C661,
IF(
'Shares - LTR - Granted'!B661 = "",
#N/A,
'Shares - LTR - Granted'!B661)
)</f>
        <v>#N/A</v>
      </c>
      <c r="C661" t="e">
        <f>IF(
OR('Performance Securities'!B661 = "8. Transferee of restricted securities", 'Performance Securities'!B661 = "9. Any person (substitution for securities etc.)"),
'Performance Securities'!C661,
IF(
'Performance Securities'!B661 = "",
#N/A,
'Performance Securities'!B661)
)</f>
        <v>#N/A</v>
      </c>
      <c r="D661" t="e">
        <f>IF(
OR('Options or Warrants'!B661 = "8. Transferee of restricted securities", 'Options or Warrants'!B661 = "9. Any person (substitution for securities etc.)"),
'Options or Warrants'!C661,
IF(
'Options or Warrants'!B661 = "",
#N/A,
'Options or Warrants'!B661)
)</f>
        <v>#N/A</v>
      </c>
      <c r="E661" t="e">
        <f>IF(
OR('Options - Free Attaching'!B661 = "8. Transferee of restricted securities", 'Options - Free Attaching'!B661 = "9. Any person (substitution for securities etc.)"),
'Options - Free Attaching'!C661,
IF(
'Options - Free Attaching'!B661 = "",
#N/A,
'Options - Free Attaching'!B661)
)</f>
        <v>#N/A</v>
      </c>
      <c r="F661" t="e">
        <f>IF(
OR('Con. Notes - Conversion'!B661 = "8. Transferee of restricted securities", 'Con. Notes - Conversion'!B661 = "9. Any person (substitution for securities etc.)"),
'Con. Notes - Conversion'!C661,
IF(
'Con. Notes - Conversion'!B661 = "",
#N/A,
'Con. Notes - Conversion'!B661)
)</f>
        <v>#N/A</v>
      </c>
      <c r="G661" t="e">
        <f>IF(
OR('Con. Notes - No Conversion'!B661 = "8. Transferee of restricted securities", 'Con. Notes - No Conversion'!B661 = "9. Any person (substitution for securities etc.)"),
'Con. Notes - No Conversion'!C661,
IF(
'Con. Notes - No Conversion'!B661 = "",
#N/A,
'Con. Notes - No Conversion'!B661)
)</f>
        <v>#N/A</v>
      </c>
    </row>
    <row r="662" spans="1:7" x14ac:dyDescent="0.25">
      <c r="A662" t="e">
        <f>IF(
OR(Shares!B662 = "8. Transferee of restricted securities", Shares!B662 = "9. Any person (substitution for securities etc.)"),
Shares!C662,
IF(
Shares!B662 = "",
#N/A,
Shares!B662)
)</f>
        <v>#N/A</v>
      </c>
      <c r="B662" t="e">
        <f>IF(
OR('Shares - LTR - Granted'!B662 = "8. Transferee of restricted securities", 'Shares - LTR - Granted'!B662 = "9. Any person (substitution for securities etc.)"),
'Shares - LTR - Granted'!C662,
IF(
'Shares - LTR - Granted'!B662 = "",
#N/A,
'Shares - LTR - Granted'!B662)
)</f>
        <v>#N/A</v>
      </c>
      <c r="C662" t="e">
        <f>IF(
OR('Performance Securities'!B662 = "8. Transferee of restricted securities", 'Performance Securities'!B662 = "9. Any person (substitution for securities etc.)"),
'Performance Securities'!C662,
IF(
'Performance Securities'!B662 = "",
#N/A,
'Performance Securities'!B662)
)</f>
        <v>#N/A</v>
      </c>
      <c r="D662" t="e">
        <f>IF(
OR('Options or Warrants'!B662 = "8. Transferee of restricted securities", 'Options or Warrants'!B662 = "9. Any person (substitution for securities etc.)"),
'Options or Warrants'!C662,
IF(
'Options or Warrants'!B662 = "",
#N/A,
'Options or Warrants'!B662)
)</f>
        <v>#N/A</v>
      </c>
      <c r="E662" t="e">
        <f>IF(
OR('Options - Free Attaching'!B662 = "8. Transferee of restricted securities", 'Options - Free Attaching'!B662 = "9. Any person (substitution for securities etc.)"),
'Options - Free Attaching'!C662,
IF(
'Options - Free Attaching'!B662 = "",
#N/A,
'Options - Free Attaching'!B662)
)</f>
        <v>#N/A</v>
      </c>
      <c r="F662" t="e">
        <f>IF(
OR('Con. Notes - Conversion'!B662 = "8. Transferee of restricted securities", 'Con. Notes - Conversion'!B662 = "9. Any person (substitution for securities etc.)"),
'Con. Notes - Conversion'!C662,
IF(
'Con. Notes - Conversion'!B662 = "",
#N/A,
'Con. Notes - Conversion'!B662)
)</f>
        <v>#N/A</v>
      </c>
      <c r="G662" t="e">
        <f>IF(
OR('Con. Notes - No Conversion'!B662 = "8. Transferee of restricted securities", 'Con. Notes - No Conversion'!B662 = "9. Any person (substitution for securities etc.)"),
'Con. Notes - No Conversion'!C662,
IF(
'Con. Notes - No Conversion'!B662 = "",
#N/A,
'Con. Notes - No Conversion'!B662)
)</f>
        <v>#N/A</v>
      </c>
    </row>
    <row r="663" spans="1:7" x14ac:dyDescent="0.25">
      <c r="A663" t="e">
        <f>IF(
OR(Shares!B663 = "8. Transferee of restricted securities", Shares!B663 = "9. Any person (substitution for securities etc.)"),
Shares!C663,
IF(
Shares!B663 = "",
#N/A,
Shares!B663)
)</f>
        <v>#N/A</v>
      </c>
      <c r="B663" t="e">
        <f>IF(
OR('Shares - LTR - Granted'!B663 = "8. Transferee of restricted securities", 'Shares - LTR - Granted'!B663 = "9. Any person (substitution for securities etc.)"),
'Shares - LTR - Granted'!C663,
IF(
'Shares - LTR - Granted'!B663 = "",
#N/A,
'Shares - LTR - Granted'!B663)
)</f>
        <v>#N/A</v>
      </c>
      <c r="C663" t="e">
        <f>IF(
OR('Performance Securities'!B663 = "8. Transferee of restricted securities", 'Performance Securities'!B663 = "9. Any person (substitution for securities etc.)"),
'Performance Securities'!C663,
IF(
'Performance Securities'!B663 = "",
#N/A,
'Performance Securities'!B663)
)</f>
        <v>#N/A</v>
      </c>
      <c r="D663" t="e">
        <f>IF(
OR('Options or Warrants'!B663 = "8. Transferee of restricted securities", 'Options or Warrants'!B663 = "9. Any person (substitution for securities etc.)"),
'Options or Warrants'!C663,
IF(
'Options or Warrants'!B663 = "",
#N/A,
'Options or Warrants'!B663)
)</f>
        <v>#N/A</v>
      </c>
      <c r="E663" t="e">
        <f>IF(
OR('Options - Free Attaching'!B663 = "8. Transferee of restricted securities", 'Options - Free Attaching'!B663 = "9. Any person (substitution for securities etc.)"),
'Options - Free Attaching'!C663,
IF(
'Options - Free Attaching'!B663 = "",
#N/A,
'Options - Free Attaching'!B663)
)</f>
        <v>#N/A</v>
      </c>
      <c r="F663" t="e">
        <f>IF(
OR('Con. Notes - Conversion'!B663 = "8. Transferee of restricted securities", 'Con. Notes - Conversion'!B663 = "9. Any person (substitution for securities etc.)"),
'Con. Notes - Conversion'!C663,
IF(
'Con. Notes - Conversion'!B663 = "",
#N/A,
'Con. Notes - Conversion'!B663)
)</f>
        <v>#N/A</v>
      </c>
      <c r="G663" t="e">
        <f>IF(
OR('Con. Notes - No Conversion'!B663 = "8. Transferee of restricted securities", 'Con. Notes - No Conversion'!B663 = "9. Any person (substitution for securities etc.)"),
'Con. Notes - No Conversion'!C663,
IF(
'Con. Notes - No Conversion'!B663 = "",
#N/A,
'Con. Notes - No Conversion'!B663)
)</f>
        <v>#N/A</v>
      </c>
    </row>
    <row r="664" spans="1:7" x14ac:dyDescent="0.25">
      <c r="A664" t="e">
        <f>IF(
OR(Shares!B664 = "8. Transferee of restricted securities", Shares!B664 = "9. Any person (substitution for securities etc.)"),
Shares!C664,
IF(
Shares!B664 = "",
#N/A,
Shares!B664)
)</f>
        <v>#N/A</v>
      </c>
      <c r="B664" t="e">
        <f>IF(
OR('Shares - LTR - Granted'!B664 = "8. Transferee of restricted securities", 'Shares - LTR - Granted'!B664 = "9. Any person (substitution for securities etc.)"),
'Shares - LTR - Granted'!C664,
IF(
'Shares - LTR - Granted'!B664 = "",
#N/A,
'Shares - LTR - Granted'!B664)
)</f>
        <v>#N/A</v>
      </c>
      <c r="C664" t="e">
        <f>IF(
OR('Performance Securities'!B664 = "8. Transferee of restricted securities", 'Performance Securities'!B664 = "9. Any person (substitution for securities etc.)"),
'Performance Securities'!C664,
IF(
'Performance Securities'!B664 = "",
#N/A,
'Performance Securities'!B664)
)</f>
        <v>#N/A</v>
      </c>
      <c r="D664" t="e">
        <f>IF(
OR('Options or Warrants'!B664 = "8. Transferee of restricted securities", 'Options or Warrants'!B664 = "9. Any person (substitution for securities etc.)"),
'Options or Warrants'!C664,
IF(
'Options or Warrants'!B664 = "",
#N/A,
'Options or Warrants'!B664)
)</f>
        <v>#N/A</v>
      </c>
      <c r="E664" t="e">
        <f>IF(
OR('Options - Free Attaching'!B664 = "8. Transferee of restricted securities", 'Options - Free Attaching'!B664 = "9. Any person (substitution for securities etc.)"),
'Options - Free Attaching'!C664,
IF(
'Options - Free Attaching'!B664 = "",
#N/A,
'Options - Free Attaching'!B664)
)</f>
        <v>#N/A</v>
      </c>
      <c r="F664" t="e">
        <f>IF(
OR('Con. Notes - Conversion'!B664 = "8. Transferee of restricted securities", 'Con. Notes - Conversion'!B664 = "9. Any person (substitution for securities etc.)"),
'Con. Notes - Conversion'!C664,
IF(
'Con. Notes - Conversion'!B664 = "",
#N/A,
'Con. Notes - Conversion'!B664)
)</f>
        <v>#N/A</v>
      </c>
      <c r="G664" t="e">
        <f>IF(
OR('Con. Notes - No Conversion'!B664 = "8. Transferee of restricted securities", 'Con. Notes - No Conversion'!B664 = "9. Any person (substitution for securities etc.)"),
'Con. Notes - No Conversion'!C664,
IF(
'Con. Notes - No Conversion'!B664 = "",
#N/A,
'Con. Notes - No Conversion'!B664)
)</f>
        <v>#N/A</v>
      </c>
    </row>
    <row r="665" spans="1:7" x14ac:dyDescent="0.25">
      <c r="A665" t="e">
        <f>IF(
OR(Shares!B665 = "8. Transferee of restricted securities", Shares!B665 = "9. Any person (substitution for securities etc.)"),
Shares!C665,
IF(
Shares!B665 = "",
#N/A,
Shares!B665)
)</f>
        <v>#N/A</v>
      </c>
      <c r="B665" t="e">
        <f>IF(
OR('Shares - LTR - Granted'!B665 = "8. Transferee of restricted securities", 'Shares - LTR - Granted'!B665 = "9. Any person (substitution for securities etc.)"),
'Shares - LTR - Granted'!C665,
IF(
'Shares - LTR - Granted'!B665 = "",
#N/A,
'Shares - LTR - Granted'!B665)
)</f>
        <v>#N/A</v>
      </c>
      <c r="C665" t="e">
        <f>IF(
OR('Performance Securities'!B665 = "8. Transferee of restricted securities", 'Performance Securities'!B665 = "9. Any person (substitution for securities etc.)"),
'Performance Securities'!C665,
IF(
'Performance Securities'!B665 = "",
#N/A,
'Performance Securities'!B665)
)</f>
        <v>#N/A</v>
      </c>
      <c r="D665" t="e">
        <f>IF(
OR('Options or Warrants'!B665 = "8. Transferee of restricted securities", 'Options or Warrants'!B665 = "9. Any person (substitution for securities etc.)"),
'Options or Warrants'!C665,
IF(
'Options or Warrants'!B665 = "",
#N/A,
'Options or Warrants'!B665)
)</f>
        <v>#N/A</v>
      </c>
      <c r="E665" t="e">
        <f>IF(
OR('Options - Free Attaching'!B665 = "8. Transferee of restricted securities", 'Options - Free Attaching'!B665 = "9. Any person (substitution for securities etc.)"),
'Options - Free Attaching'!C665,
IF(
'Options - Free Attaching'!B665 = "",
#N/A,
'Options - Free Attaching'!B665)
)</f>
        <v>#N/A</v>
      </c>
      <c r="F665" t="e">
        <f>IF(
OR('Con. Notes - Conversion'!B665 = "8. Transferee of restricted securities", 'Con. Notes - Conversion'!B665 = "9. Any person (substitution for securities etc.)"),
'Con. Notes - Conversion'!C665,
IF(
'Con. Notes - Conversion'!B665 = "",
#N/A,
'Con. Notes - Conversion'!B665)
)</f>
        <v>#N/A</v>
      </c>
      <c r="G665" t="e">
        <f>IF(
OR('Con. Notes - No Conversion'!B665 = "8. Transferee of restricted securities", 'Con. Notes - No Conversion'!B665 = "9. Any person (substitution for securities etc.)"),
'Con. Notes - No Conversion'!C665,
IF(
'Con. Notes - No Conversion'!B665 = "",
#N/A,
'Con. Notes - No Conversion'!B665)
)</f>
        <v>#N/A</v>
      </c>
    </row>
    <row r="666" spans="1:7" x14ac:dyDescent="0.25">
      <c r="A666" t="e">
        <f>IF(
OR(Shares!B666 = "8. Transferee of restricted securities", Shares!B666 = "9. Any person (substitution for securities etc.)"),
Shares!C666,
IF(
Shares!B666 = "",
#N/A,
Shares!B666)
)</f>
        <v>#N/A</v>
      </c>
      <c r="B666" t="e">
        <f>IF(
OR('Shares - LTR - Granted'!B666 = "8. Transferee of restricted securities", 'Shares - LTR - Granted'!B666 = "9. Any person (substitution for securities etc.)"),
'Shares - LTR - Granted'!C666,
IF(
'Shares - LTR - Granted'!B666 = "",
#N/A,
'Shares - LTR - Granted'!B666)
)</f>
        <v>#N/A</v>
      </c>
      <c r="C666" t="e">
        <f>IF(
OR('Performance Securities'!B666 = "8. Transferee of restricted securities", 'Performance Securities'!B666 = "9. Any person (substitution for securities etc.)"),
'Performance Securities'!C666,
IF(
'Performance Securities'!B666 = "",
#N/A,
'Performance Securities'!B666)
)</f>
        <v>#N/A</v>
      </c>
      <c r="D666" t="e">
        <f>IF(
OR('Options or Warrants'!B666 = "8. Transferee of restricted securities", 'Options or Warrants'!B666 = "9. Any person (substitution for securities etc.)"),
'Options or Warrants'!C666,
IF(
'Options or Warrants'!B666 = "",
#N/A,
'Options or Warrants'!B666)
)</f>
        <v>#N/A</v>
      </c>
      <c r="E666" t="e">
        <f>IF(
OR('Options - Free Attaching'!B666 = "8. Transferee of restricted securities", 'Options - Free Attaching'!B666 = "9. Any person (substitution for securities etc.)"),
'Options - Free Attaching'!C666,
IF(
'Options - Free Attaching'!B666 = "",
#N/A,
'Options - Free Attaching'!B666)
)</f>
        <v>#N/A</v>
      </c>
      <c r="F666" t="e">
        <f>IF(
OR('Con. Notes - Conversion'!B666 = "8. Transferee of restricted securities", 'Con. Notes - Conversion'!B666 = "9. Any person (substitution for securities etc.)"),
'Con. Notes - Conversion'!C666,
IF(
'Con. Notes - Conversion'!B666 = "",
#N/A,
'Con. Notes - Conversion'!B666)
)</f>
        <v>#N/A</v>
      </c>
      <c r="G666" t="e">
        <f>IF(
OR('Con. Notes - No Conversion'!B666 = "8. Transferee of restricted securities", 'Con. Notes - No Conversion'!B666 = "9. Any person (substitution for securities etc.)"),
'Con. Notes - No Conversion'!C666,
IF(
'Con. Notes - No Conversion'!B666 = "",
#N/A,
'Con. Notes - No Conversion'!B666)
)</f>
        <v>#N/A</v>
      </c>
    </row>
    <row r="667" spans="1:7" x14ac:dyDescent="0.25">
      <c r="A667" t="e">
        <f>IF(
OR(Shares!B667 = "8. Transferee of restricted securities", Shares!B667 = "9. Any person (substitution for securities etc.)"),
Shares!C667,
IF(
Shares!B667 = "",
#N/A,
Shares!B667)
)</f>
        <v>#N/A</v>
      </c>
      <c r="B667" t="e">
        <f>IF(
OR('Shares - LTR - Granted'!B667 = "8. Transferee of restricted securities", 'Shares - LTR - Granted'!B667 = "9. Any person (substitution for securities etc.)"),
'Shares - LTR - Granted'!C667,
IF(
'Shares - LTR - Granted'!B667 = "",
#N/A,
'Shares - LTR - Granted'!B667)
)</f>
        <v>#N/A</v>
      </c>
      <c r="C667" t="e">
        <f>IF(
OR('Performance Securities'!B667 = "8. Transferee of restricted securities", 'Performance Securities'!B667 = "9. Any person (substitution for securities etc.)"),
'Performance Securities'!C667,
IF(
'Performance Securities'!B667 = "",
#N/A,
'Performance Securities'!B667)
)</f>
        <v>#N/A</v>
      </c>
      <c r="D667" t="e">
        <f>IF(
OR('Options or Warrants'!B667 = "8. Transferee of restricted securities", 'Options or Warrants'!B667 = "9. Any person (substitution for securities etc.)"),
'Options or Warrants'!C667,
IF(
'Options or Warrants'!B667 = "",
#N/A,
'Options or Warrants'!B667)
)</f>
        <v>#N/A</v>
      </c>
      <c r="E667" t="e">
        <f>IF(
OR('Options - Free Attaching'!B667 = "8. Transferee of restricted securities", 'Options - Free Attaching'!B667 = "9. Any person (substitution for securities etc.)"),
'Options - Free Attaching'!C667,
IF(
'Options - Free Attaching'!B667 = "",
#N/A,
'Options - Free Attaching'!B667)
)</f>
        <v>#N/A</v>
      </c>
      <c r="F667" t="e">
        <f>IF(
OR('Con. Notes - Conversion'!B667 = "8. Transferee of restricted securities", 'Con. Notes - Conversion'!B667 = "9. Any person (substitution for securities etc.)"),
'Con. Notes - Conversion'!C667,
IF(
'Con. Notes - Conversion'!B667 = "",
#N/A,
'Con. Notes - Conversion'!B667)
)</f>
        <v>#N/A</v>
      </c>
      <c r="G667" t="e">
        <f>IF(
OR('Con. Notes - No Conversion'!B667 = "8. Transferee of restricted securities", 'Con. Notes - No Conversion'!B667 = "9. Any person (substitution for securities etc.)"),
'Con. Notes - No Conversion'!C667,
IF(
'Con. Notes - No Conversion'!B667 = "",
#N/A,
'Con. Notes - No Conversion'!B667)
)</f>
        <v>#N/A</v>
      </c>
    </row>
    <row r="668" spans="1:7" x14ac:dyDescent="0.25">
      <c r="A668" t="e">
        <f>IF(
OR(Shares!B668 = "8. Transferee of restricted securities", Shares!B668 = "9. Any person (substitution for securities etc.)"),
Shares!C668,
IF(
Shares!B668 = "",
#N/A,
Shares!B668)
)</f>
        <v>#N/A</v>
      </c>
      <c r="B668" t="e">
        <f>IF(
OR('Shares - LTR - Granted'!B668 = "8. Transferee of restricted securities", 'Shares - LTR - Granted'!B668 = "9. Any person (substitution for securities etc.)"),
'Shares - LTR - Granted'!C668,
IF(
'Shares - LTR - Granted'!B668 = "",
#N/A,
'Shares - LTR - Granted'!B668)
)</f>
        <v>#N/A</v>
      </c>
      <c r="C668" t="e">
        <f>IF(
OR('Performance Securities'!B668 = "8. Transferee of restricted securities", 'Performance Securities'!B668 = "9. Any person (substitution for securities etc.)"),
'Performance Securities'!C668,
IF(
'Performance Securities'!B668 = "",
#N/A,
'Performance Securities'!B668)
)</f>
        <v>#N/A</v>
      </c>
      <c r="D668" t="e">
        <f>IF(
OR('Options or Warrants'!B668 = "8. Transferee of restricted securities", 'Options or Warrants'!B668 = "9. Any person (substitution for securities etc.)"),
'Options or Warrants'!C668,
IF(
'Options or Warrants'!B668 = "",
#N/A,
'Options or Warrants'!B668)
)</f>
        <v>#N/A</v>
      </c>
      <c r="E668" t="e">
        <f>IF(
OR('Options - Free Attaching'!B668 = "8. Transferee of restricted securities", 'Options - Free Attaching'!B668 = "9. Any person (substitution for securities etc.)"),
'Options - Free Attaching'!C668,
IF(
'Options - Free Attaching'!B668 = "",
#N/A,
'Options - Free Attaching'!B668)
)</f>
        <v>#N/A</v>
      </c>
      <c r="F668" t="e">
        <f>IF(
OR('Con. Notes - Conversion'!B668 = "8. Transferee of restricted securities", 'Con. Notes - Conversion'!B668 = "9. Any person (substitution for securities etc.)"),
'Con. Notes - Conversion'!C668,
IF(
'Con. Notes - Conversion'!B668 = "",
#N/A,
'Con. Notes - Conversion'!B668)
)</f>
        <v>#N/A</v>
      </c>
      <c r="G668" t="e">
        <f>IF(
OR('Con. Notes - No Conversion'!B668 = "8. Transferee of restricted securities", 'Con. Notes - No Conversion'!B668 = "9. Any person (substitution for securities etc.)"),
'Con. Notes - No Conversion'!C668,
IF(
'Con. Notes - No Conversion'!B668 = "",
#N/A,
'Con. Notes - No Conversion'!B668)
)</f>
        <v>#N/A</v>
      </c>
    </row>
    <row r="669" spans="1:7" x14ac:dyDescent="0.25">
      <c r="A669" t="e">
        <f>IF(
OR(Shares!B669 = "8. Transferee of restricted securities", Shares!B669 = "9. Any person (substitution for securities etc.)"),
Shares!C669,
IF(
Shares!B669 = "",
#N/A,
Shares!B669)
)</f>
        <v>#N/A</v>
      </c>
      <c r="B669" t="e">
        <f>IF(
OR('Shares - LTR - Granted'!B669 = "8. Transferee of restricted securities", 'Shares - LTR - Granted'!B669 = "9. Any person (substitution for securities etc.)"),
'Shares - LTR - Granted'!C669,
IF(
'Shares - LTR - Granted'!B669 = "",
#N/A,
'Shares - LTR - Granted'!B669)
)</f>
        <v>#N/A</v>
      </c>
      <c r="C669" t="e">
        <f>IF(
OR('Performance Securities'!B669 = "8. Transferee of restricted securities", 'Performance Securities'!B669 = "9. Any person (substitution for securities etc.)"),
'Performance Securities'!C669,
IF(
'Performance Securities'!B669 = "",
#N/A,
'Performance Securities'!B669)
)</f>
        <v>#N/A</v>
      </c>
      <c r="D669" t="e">
        <f>IF(
OR('Options or Warrants'!B669 = "8. Transferee of restricted securities", 'Options or Warrants'!B669 = "9. Any person (substitution for securities etc.)"),
'Options or Warrants'!C669,
IF(
'Options or Warrants'!B669 = "",
#N/A,
'Options or Warrants'!B669)
)</f>
        <v>#N/A</v>
      </c>
      <c r="E669" t="e">
        <f>IF(
OR('Options - Free Attaching'!B669 = "8. Transferee of restricted securities", 'Options - Free Attaching'!B669 = "9. Any person (substitution for securities etc.)"),
'Options - Free Attaching'!C669,
IF(
'Options - Free Attaching'!B669 = "",
#N/A,
'Options - Free Attaching'!B669)
)</f>
        <v>#N/A</v>
      </c>
      <c r="F669" t="e">
        <f>IF(
OR('Con. Notes - Conversion'!B669 = "8. Transferee of restricted securities", 'Con. Notes - Conversion'!B669 = "9. Any person (substitution for securities etc.)"),
'Con. Notes - Conversion'!C669,
IF(
'Con. Notes - Conversion'!B669 = "",
#N/A,
'Con. Notes - Conversion'!B669)
)</f>
        <v>#N/A</v>
      </c>
      <c r="G669" t="e">
        <f>IF(
OR('Con. Notes - No Conversion'!B669 = "8. Transferee of restricted securities", 'Con. Notes - No Conversion'!B669 = "9. Any person (substitution for securities etc.)"),
'Con. Notes - No Conversion'!C669,
IF(
'Con. Notes - No Conversion'!B669 = "",
#N/A,
'Con. Notes - No Conversion'!B669)
)</f>
        <v>#N/A</v>
      </c>
    </row>
    <row r="670" spans="1:7" x14ac:dyDescent="0.25">
      <c r="A670" t="e">
        <f>IF(
OR(Shares!B670 = "8. Transferee of restricted securities", Shares!B670 = "9. Any person (substitution for securities etc.)"),
Shares!C670,
IF(
Shares!B670 = "",
#N/A,
Shares!B670)
)</f>
        <v>#N/A</v>
      </c>
      <c r="B670" t="e">
        <f>IF(
OR('Shares - LTR - Granted'!B670 = "8. Transferee of restricted securities", 'Shares - LTR - Granted'!B670 = "9. Any person (substitution for securities etc.)"),
'Shares - LTR - Granted'!C670,
IF(
'Shares - LTR - Granted'!B670 = "",
#N/A,
'Shares - LTR - Granted'!B670)
)</f>
        <v>#N/A</v>
      </c>
      <c r="C670" t="e">
        <f>IF(
OR('Performance Securities'!B670 = "8. Transferee of restricted securities", 'Performance Securities'!B670 = "9. Any person (substitution for securities etc.)"),
'Performance Securities'!C670,
IF(
'Performance Securities'!B670 = "",
#N/A,
'Performance Securities'!B670)
)</f>
        <v>#N/A</v>
      </c>
      <c r="D670" t="e">
        <f>IF(
OR('Options or Warrants'!B670 = "8. Transferee of restricted securities", 'Options or Warrants'!B670 = "9. Any person (substitution for securities etc.)"),
'Options or Warrants'!C670,
IF(
'Options or Warrants'!B670 = "",
#N/A,
'Options or Warrants'!B670)
)</f>
        <v>#N/A</v>
      </c>
      <c r="E670" t="e">
        <f>IF(
OR('Options - Free Attaching'!B670 = "8. Transferee of restricted securities", 'Options - Free Attaching'!B670 = "9. Any person (substitution for securities etc.)"),
'Options - Free Attaching'!C670,
IF(
'Options - Free Attaching'!B670 = "",
#N/A,
'Options - Free Attaching'!B670)
)</f>
        <v>#N/A</v>
      </c>
      <c r="F670" t="e">
        <f>IF(
OR('Con. Notes - Conversion'!B670 = "8. Transferee of restricted securities", 'Con. Notes - Conversion'!B670 = "9. Any person (substitution for securities etc.)"),
'Con. Notes - Conversion'!C670,
IF(
'Con. Notes - Conversion'!B670 = "",
#N/A,
'Con. Notes - Conversion'!B670)
)</f>
        <v>#N/A</v>
      </c>
      <c r="G670" t="e">
        <f>IF(
OR('Con. Notes - No Conversion'!B670 = "8. Transferee of restricted securities", 'Con. Notes - No Conversion'!B670 = "9. Any person (substitution for securities etc.)"),
'Con. Notes - No Conversion'!C670,
IF(
'Con. Notes - No Conversion'!B670 = "",
#N/A,
'Con. Notes - No Conversion'!B670)
)</f>
        <v>#N/A</v>
      </c>
    </row>
    <row r="671" spans="1:7" x14ac:dyDescent="0.25">
      <c r="A671" t="e">
        <f>IF(
OR(Shares!B671 = "8. Transferee of restricted securities", Shares!B671 = "9. Any person (substitution for securities etc.)"),
Shares!C671,
IF(
Shares!B671 = "",
#N/A,
Shares!B671)
)</f>
        <v>#N/A</v>
      </c>
      <c r="B671" t="e">
        <f>IF(
OR('Shares - LTR - Granted'!B671 = "8. Transferee of restricted securities", 'Shares - LTR - Granted'!B671 = "9. Any person (substitution for securities etc.)"),
'Shares - LTR - Granted'!C671,
IF(
'Shares - LTR - Granted'!B671 = "",
#N/A,
'Shares - LTR - Granted'!B671)
)</f>
        <v>#N/A</v>
      </c>
      <c r="C671" t="e">
        <f>IF(
OR('Performance Securities'!B671 = "8. Transferee of restricted securities", 'Performance Securities'!B671 = "9. Any person (substitution for securities etc.)"),
'Performance Securities'!C671,
IF(
'Performance Securities'!B671 = "",
#N/A,
'Performance Securities'!B671)
)</f>
        <v>#N/A</v>
      </c>
      <c r="D671" t="e">
        <f>IF(
OR('Options or Warrants'!B671 = "8. Transferee of restricted securities", 'Options or Warrants'!B671 = "9. Any person (substitution for securities etc.)"),
'Options or Warrants'!C671,
IF(
'Options or Warrants'!B671 = "",
#N/A,
'Options or Warrants'!B671)
)</f>
        <v>#N/A</v>
      </c>
      <c r="E671" t="e">
        <f>IF(
OR('Options - Free Attaching'!B671 = "8. Transferee of restricted securities", 'Options - Free Attaching'!B671 = "9. Any person (substitution for securities etc.)"),
'Options - Free Attaching'!C671,
IF(
'Options - Free Attaching'!B671 = "",
#N/A,
'Options - Free Attaching'!B671)
)</f>
        <v>#N/A</v>
      </c>
      <c r="F671" t="e">
        <f>IF(
OR('Con. Notes - Conversion'!B671 = "8. Transferee of restricted securities", 'Con. Notes - Conversion'!B671 = "9. Any person (substitution for securities etc.)"),
'Con. Notes - Conversion'!C671,
IF(
'Con. Notes - Conversion'!B671 = "",
#N/A,
'Con. Notes - Conversion'!B671)
)</f>
        <v>#N/A</v>
      </c>
      <c r="G671" t="e">
        <f>IF(
OR('Con. Notes - No Conversion'!B671 = "8. Transferee of restricted securities", 'Con. Notes - No Conversion'!B671 = "9. Any person (substitution for securities etc.)"),
'Con. Notes - No Conversion'!C671,
IF(
'Con. Notes - No Conversion'!B671 = "",
#N/A,
'Con. Notes - No Conversion'!B671)
)</f>
        <v>#N/A</v>
      </c>
    </row>
    <row r="672" spans="1:7" x14ac:dyDescent="0.25">
      <c r="A672" t="e">
        <f>IF(
OR(Shares!B672 = "8. Transferee of restricted securities", Shares!B672 = "9. Any person (substitution for securities etc.)"),
Shares!C672,
IF(
Shares!B672 = "",
#N/A,
Shares!B672)
)</f>
        <v>#N/A</v>
      </c>
      <c r="B672" t="e">
        <f>IF(
OR('Shares - LTR - Granted'!B672 = "8. Transferee of restricted securities", 'Shares - LTR - Granted'!B672 = "9. Any person (substitution for securities etc.)"),
'Shares - LTR - Granted'!C672,
IF(
'Shares - LTR - Granted'!B672 = "",
#N/A,
'Shares - LTR - Granted'!B672)
)</f>
        <v>#N/A</v>
      </c>
      <c r="C672" t="e">
        <f>IF(
OR('Performance Securities'!B672 = "8. Transferee of restricted securities", 'Performance Securities'!B672 = "9. Any person (substitution for securities etc.)"),
'Performance Securities'!C672,
IF(
'Performance Securities'!B672 = "",
#N/A,
'Performance Securities'!B672)
)</f>
        <v>#N/A</v>
      </c>
      <c r="D672" t="e">
        <f>IF(
OR('Options or Warrants'!B672 = "8. Transferee of restricted securities", 'Options or Warrants'!B672 = "9. Any person (substitution for securities etc.)"),
'Options or Warrants'!C672,
IF(
'Options or Warrants'!B672 = "",
#N/A,
'Options or Warrants'!B672)
)</f>
        <v>#N/A</v>
      </c>
      <c r="E672" t="e">
        <f>IF(
OR('Options - Free Attaching'!B672 = "8. Transferee of restricted securities", 'Options - Free Attaching'!B672 = "9. Any person (substitution for securities etc.)"),
'Options - Free Attaching'!C672,
IF(
'Options - Free Attaching'!B672 = "",
#N/A,
'Options - Free Attaching'!B672)
)</f>
        <v>#N/A</v>
      </c>
      <c r="F672" t="e">
        <f>IF(
OR('Con. Notes - Conversion'!B672 = "8. Transferee of restricted securities", 'Con. Notes - Conversion'!B672 = "9. Any person (substitution for securities etc.)"),
'Con. Notes - Conversion'!C672,
IF(
'Con. Notes - Conversion'!B672 = "",
#N/A,
'Con. Notes - Conversion'!B672)
)</f>
        <v>#N/A</v>
      </c>
      <c r="G672" t="e">
        <f>IF(
OR('Con. Notes - No Conversion'!B672 = "8. Transferee of restricted securities", 'Con. Notes - No Conversion'!B672 = "9. Any person (substitution for securities etc.)"),
'Con. Notes - No Conversion'!C672,
IF(
'Con. Notes - No Conversion'!B672 = "",
#N/A,
'Con. Notes - No Conversion'!B672)
)</f>
        <v>#N/A</v>
      </c>
    </row>
    <row r="673" spans="1:7" x14ac:dyDescent="0.25">
      <c r="A673" t="e">
        <f>IF(
OR(Shares!B673 = "8. Transferee of restricted securities", Shares!B673 = "9. Any person (substitution for securities etc.)"),
Shares!C673,
IF(
Shares!B673 = "",
#N/A,
Shares!B673)
)</f>
        <v>#N/A</v>
      </c>
      <c r="B673" t="e">
        <f>IF(
OR('Shares - LTR - Granted'!B673 = "8. Transferee of restricted securities", 'Shares - LTR - Granted'!B673 = "9. Any person (substitution for securities etc.)"),
'Shares - LTR - Granted'!C673,
IF(
'Shares - LTR - Granted'!B673 = "",
#N/A,
'Shares - LTR - Granted'!B673)
)</f>
        <v>#N/A</v>
      </c>
      <c r="C673" t="e">
        <f>IF(
OR('Performance Securities'!B673 = "8. Transferee of restricted securities", 'Performance Securities'!B673 = "9. Any person (substitution for securities etc.)"),
'Performance Securities'!C673,
IF(
'Performance Securities'!B673 = "",
#N/A,
'Performance Securities'!B673)
)</f>
        <v>#N/A</v>
      </c>
      <c r="D673" t="e">
        <f>IF(
OR('Options or Warrants'!B673 = "8. Transferee of restricted securities", 'Options or Warrants'!B673 = "9. Any person (substitution for securities etc.)"),
'Options or Warrants'!C673,
IF(
'Options or Warrants'!B673 = "",
#N/A,
'Options or Warrants'!B673)
)</f>
        <v>#N/A</v>
      </c>
      <c r="E673" t="e">
        <f>IF(
OR('Options - Free Attaching'!B673 = "8. Transferee of restricted securities", 'Options - Free Attaching'!B673 = "9. Any person (substitution for securities etc.)"),
'Options - Free Attaching'!C673,
IF(
'Options - Free Attaching'!B673 = "",
#N/A,
'Options - Free Attaching'!B673)
)</f>
        <v>#N/A</v>
      </c>
      <c r="F673" t="e">
        <f>IF(
OR('Con. Notes - Conversion'!B673 = "8. Transferee of restricted securities", 'Con. Notes - Conversion'!B673 = "9. Any person (substitution for securities etc.)"),
'Con. Notes - Conversion'!C673,
IF(
'Con. Notes - Conversion'!B673 = "",
#N/A,
'Con. Notes - Conversion'!B673)
)</f>
        <v>#N/A</v>
      </c>
      <c r="G673" t="e">
        <f>IF(
OR('Con. Notes - No Conversion'!B673 = "8. Transferee of restricted securities", 'Con. Notes - No Conversion'!B673 = "9. Any person (substitution for securities etc.)"),
'Con. Notes - No Conversion'!C673,
IF(
'Con. Notes - No Conversion'!B673 = "",
#N/A,
'Con. Notes - No Conversion'!B673)
)</f>
        <v>#N/A</v>
      </c>
    </row>
    <row r="674" spans="1:7" x14ac:dyDescent="0.25">
      <c r="A674" t="e">
        <f>IF(
OR(Shares!B674 = "8. Transferee of restricted securities", Shares!B674 = "9. Any person (substitution for securities etc.)"),
Shares!C674,
IF(
Shares!B674 = "",
#N/A,
Shares!B674)
)</f>
        <v>#N/A</v>
      </c>
      <c r="B674" t="e">
        <f>IF(
OR('Shares - LTR - Granted'!B674 = "8. Transferee of restricted securities", 'Shares - LTR - Granted'!B674 = "9. Any person (substitution for securities etc.)"),
'Shares - LTR - Granted'!C674,
IF(
'Shares - LTR - Granted'!B674 = "",
#N/A,
'Shares - LTR - Granted'!B674)
)</f>
        <v>#N/A</v>
      </c>
      <c r="C674" t="e">
        <f>IF(
OR('Performance Securities'!B674 = "8. Transferee of restricted securities", 'Performance Securities'!B674 = "9. Any person (substitution for securities etc.)"),
'Performance Securities'!C674,
IF(
'Performance Securities'!B674 = "",
#N/A,
'Performance Securities'!B674)
)</f>
        <v>#N/A</v>
      </c>
      <c r="D674" t="e">
        <f>IF(
OR('Options or Warrants'!B674 = "8. Transferee of restricted securities", 'Options or Warrants'!B674 = "9. Any person (substitution for securities etc.)"),
'Options or Warrants'!C674,
IF(
'Options or Warrants'!B674 = "",
#N/A,
'Options or Warrants'!B674)
)</f>
        <v>#N/A</v>
      </c>
      <c r="E674" t="e">
        <f>IF(
OR('Options - Free Attaching'!B674 = "8. Transferee of restricted securities", 'Options - Free Attaching'!B674 = "9. Any person (substitution for securities etc.)"),
'Options - Free Attaching'!C674,
IF(
'Options - Free Attaching'!B674 = "",
#N/A,
'Options - Free Attaching'!B674)
)</f>
        <v>#N/A</v>
      </c>
      <c r="F674" t="e">
        <f>IF(
OR('Con. Notes - Conversion'!B674 = "8. Transferee of restricted securities", 'Con. Notes - Conversion'!B674 = "9. Any person (substitution for securities etc.)"),
'Con. Notes - Conversion'!C674,
IF(
'Con. Notes - Conversion'!B674 = "",
#N/A,
'Con. Notes - Conversion'!B674)
)</f>
        <v>#N/A</v>
      </c>
      <c r="G674" t="e">
        <f>IF(
OR('Con. Notes - No Conversion'!B674 = "8. Transferee of restricted securities", 'Con. Notes - No Conversion'!B674 = "9. Any person (substitution for securities etc.)"),
'Con. Notes - No Conversion'!C674,
IF(
'Con. Notes - No Conversion'!B674 = "",
#N/A,
'Con. Notes - No Conversion'!B674)
)</f>
        <v>#N/A</v>
      </c>
    </row>
    <row r="675" spans="1:7" x14ac:dyDescent="0.25">
      <c r="A675" t="e">
        <f>IF(
OR(Shares!B675 = "8. Transferee of restricted securities", Shares!B675 = "9. Any person (substitution for securities etc.)"),
Shares!C675,
IF(
Shares!B675 = "",
#N/A,
Shares!B675)
)</f>
        <v>#N/A</v>
      </c>
      <c r="B675" t="e">
        <f>IF(
OR('Shares - LTR - Granted'!B675 = "8. Transferee of restricted securities", 'Shares - LTR - Granted'!B675 = "9. Any person (substitution for securities etc.)"),
'Shares - LTR - Granted'!C675,
IF(
'Shares - LTR - Granted'!B675 = "",
#N/A,
'Shares - LTR - Granted'!B675)
)</f>
        <v>#N/A</v>
      </c>
      <c r="C675" t="e">
        <f>IF(
OR('Performance Securities'!B675 = "8. Transferee of restricted securities", 'Performance Securities'!B675 = "9. Any person (substitution for securities etc.)"),
'Performance Securities'!C675,
IF(
'Performance Securities'!B675 = "",
#N/A,
'Performance Securities'!B675)
)</f>
        <v>#N/A</v>
      </c>
      <c r="D675" t="e">
        <f>IF(
OR('Options or Warrants'!B675 = "8. Transferee of restricted securities", 'Options or Warrants'!B675 = "9. Any person (substitution for securities etc.)"),
'Options or Warrants'!C675,
IF(
'Options or Warrants'!B675 = "",
#N/A,
'Options or Warrants'!B675)
)</f>
        <v>#N/A</v>
      </c>
      <c r="E675" t="e">
        <f>IF(
OR('Options - Free Attaching'!B675 = "8. Transferee of restricted securities", 'Options - Free Attaching'!B675 = "9. Any person (substitution for securities etc.)"),
'Options - Free Attaching'!C675,
IF(
'Options - Free Attaching'!B675 = "",
#N/A,
'Options - Free Attaching'!B675)
)</f>
        <v>#N/A</v>
      </c>
      <c r="F675" t="e">
        <f>IF(
OR('Con. Notes - Conversion'!B675 = "8. Transferee of restricted securities", 'Con. Notes - Conversion'!B675 = "9. Any person (substitution for securities etc.)"),
'Con. Notes - Conversion'!C675,
IF(
'Con. Notes - Conversion'!B675 = "",
#N/A,
'Con. Notes - Conversion'!B675)
)</f>
        <v>#N/A</v>
      </c>
      <c r="G675" t="e">
        <f>IF(
OR('Con. Notes - No Conversion'!B675 = "8. Transferee of restricted securities", 'Con. Notes - No Conversion'!B675 = "9. Any person (substitution for securities etc.)"),
'Con. Notes - No Conversion'!C675,
IF(
'Con. Notes - No Conversion'!B675 = "",
#N/A,
'Con. Notes - No Conversion'!B675)
)</f>
        <v>#N/A</v>
      </c>
    </row>
    <row r="676" spans="1:7" x14ac:dyDescent="0.25">
      <c r="A676" t="e">
        <f>IF(
OR(Shares!B676 = "8. Transferee of restricted securities", Shares!B676 = "9. Any person (substitution for securities etc.)"),
Shares!C676,
IF(
Shares!B676 = "",
#N/A,
Shares!B676)
)</f>
        <v>#N/A</v>
      </c>
      <c r="B676" t="e">
        <f>IF(
OR('Shares - LTR - Granted'!B676 = "8. Transferee of restricted securities", 'Shares - LTR - Granted'!B676 = "9. Any person (substitution for securities etc.)"),
'Shares - LTR - Granted'!C676,
IF(
'Shares - LTR - Granted'!B676 = "",
#N/A,
'Shares - LTR - Granted'!B676)
)</f>
        <v>#N/A</v>
      </c>
      <c r="C676" t="e">
        <f>IF(
OR('Performance Securities'!B676 = "8. Transferee of restricted securities", 'Performance Securities'!B676 = "9. Any person (substitution for securities etc.)"),
'Performance Securities'!C676,
IF(
'Performance Securities'!B676 = "",
#N/A,
'Performance Securities'!B676)
)</f>
        <v>#N/A</v>
      </c>
      <c r="D676" t="e">
        <f>IF(
OR('Options or Warrants'!B676 = "8. Transferee of restricted securities", 'Options or Warrants'!B676 = "9. Any person (substitution for securities etc.)"),
'Options or Warrants'!C676,
IF(
'Options or Warrants'!B676 = "",
#N/A,
'Options or Warrants'!B676)
)</f>
        <v>#N/A</v>
      </c>
      <c r="E676" t="e">
        <f>IF(
OR('Options - Free Attaching'!B676 = "8. Transferee of restricted securities", 'Options - Free Attaching'!B676 = "9. Any person (substitution for securities etc.)"),
'Options - Free Attaching'!C676,
IF(
'Options - Free Attaching'!B676 = "",
#N/A,
'Options - Free Attaching'!B676)
)</f>
        <v>#N/A</v>
      </c>
      <c r="F676" t="e">
        <f>IF(
OR('Con. Notes - Conversion'!B676 = "8. Transferee of restricted securities", 'Con. Notes - Conversion'!B676 = "9. Any person (substitution for securities etc.)"),
'Con. Notes - Conversion'!C676,
IF(
'Con. Notes - Conversion'!B676 = "",
#N/A,
'Con. Notes - Conversion'!B676)
)</f>
        <v>#N/A</v>
      </c>
      <c r="G676" t="e">
        <f>IF(
OR('Con. Notes - No Conversion'!B676 = "8. Transferee of restricted securities", 'Con. Notes - No Conversion'!B676 = "9. Any person (substitution for securities etc.)"),
'Con. Notes - No Conversion'!C676,
IF(
'Con. Notes - No Conversion'!B676 = "",
#N/A,
'Con. Notes - No Conversion'!B676)
)</f>
        <v>#N/A</v>
      </c>
    </row>
    <row r="677" spans="1:7" x14ac:dyDescent="0.25">
      <c r="A677" t="e">
        <f>IF(
OR(Shares!B677 = "8. Transferee of restricted securities", Shares!B677 = "9. Any person (substitution for securities etc.)"),
Shares!C677,
IF(
Shares!B677 = "",
#N/A,
Shares!B677)
)</f>
        <v>#N/A</v>
      </c>
      <c r="B677" t="e">
        <f>IF(
OR('Shares - LTR - Granted'!B677 = "8. Transferee of restricted securities", 'Shares - LTR - Granted'!B677 = "9. Any person (substitution for securities etc.)"),
'Shares - LTR - Granted'!C677,
IF(
'Shares - LTR - Granted'!B677 = "",
#N/A,
'Shares - LTR - Granted'!B677)
)</f>
        <v>#N/A</v>
      </c>
      <c r="C677" t="e">
        <f>IF(
OR('Performance Securities'!B677 = "8. Transferee of restricted securities", 'Performance Securities'!B677 = "9. Any person (substitution for securities etc.)"),
'Performance Securities'!C677,
IF(
'Performance Securities'!B677 = "",
#N/A,
'Performance Securities'!B677)
)</f>
        <v>#N/A</v>
      </c>
      <c r="D677" t="e">
        <f>IF(
OR('Options or Warrants'!B677 = "8. Transferee of restricted securities", 'Options or Warrants'!B677 = "9. Any person (substitution for securities etc.)"),
'Options or Warrants'!C677,
IF(
'Options or Warrants'!B677 = "",
#N/A,
'Options or Warrants'!B677)
)</f>
        <v>#N/A</v>
      </c>
      <c r="E677" t="e">
        <f>IF(
OR('Options - Free Attaching'!B677 = "8. Transferee of restricted securities", 'Options - Free Attaching'!B677 = "9. Any person (substitution for securities etc.)"),
'Options - Free Attaching'!C677,
IF(
'Options - Free Attaching'!B677 = "",
#N/A,
'Options - Free Attaching'!B677)
)</f>
        <v>#N/A</v>
      </c>
      <c r="F677" t="e">
        <f>IF(
OR('Con. Notes - Conversion'!B677 = "8. Transferee of restricted securities", 'Con. Notes - Conversion'!B677 = "9. Any person (substitution for securities etc.)"),
'Con. Notes - Conversion'!C677,
IF(
'Con. Notes - Conversion'!B677 = "",
#N/A,
'Con. Notes - Conversion'!B677)
)</f>
        <v>#N/A</v>
      </c>
      <c r="G677" t="e">
        <f>IF(
OR('Con. Notes - No Conversion'!B677 = "8. Transferee of restricted securities", 'Con. Notes - No Conversion'!B677 = "9. Any person (substitution for securities etc.)"),
'Con. Notes - No Conversion'!C677,
IF(
'Con. Notes - No Conversion'!B677 = "",
#N/A,
'Con. Notes - No Conversion'!B677)
)</f>
        <v>#N/A</v>
      </c>
    </row>
    <row r="678" spans="1:7" x14ac:dyDescent="0.25">
      <c r="A678" t="e">
        <f>IF(
OR(Shares!B678 = "8. Transferee of restricted securities", Shares!B678 = "9. Any person (substitution for securities etc.)"),
Shares!C678,
IF(
Shares!B678 = "",
#N/A,
Shares!B678)
)</f>
        <v>#N/A</v>
      </c>
      <c r="B678" t="e">
        <f>IF(
OR('Shares - LTR - Granted'!B678 = "8. Transferee of restricted securities", 'Shares - LTR - Granted'!B678 = "9. Any person (substitution for securities etc.)"),
'Shares - LTR - Granted'!C678,
IF(
'Shares - LTR - Granted'!B678 = "",
#N/A,
'Shares - LTR - Granted'!B678)
)</f>
        <v>#N/A</v>
      </c>
      <c r="C678" t="e">
        <f>IF(
OR('Performance Securities'!B678 = "8. Transferee of restricted securities", 'Performance Securities'!B678 = "9. Any person (substitution for securities etc.)"),
'Performance Securities'!C678,
IF(
'Performance Securities'!B678 = "",
#N/A,
'Performance Securities'!B678)
)</f>
        <v>#N/A</v>
      </c>
      <c r="D678" t="e">
        <f>IF(
OR('Options or Warrants'!B678 = "8. Transferee of restricted securities", 'Options or Warrants'!B678 = "9. Any person (substitution for securities etc.)"),
'Options or Warrants'!C678,
IF(
'Options or Warrants'!B678 = "",
#N/A,
'Options or Warrants'!B678)
)</f>
        <v>#N/A</v>
      </c>
      <c r="E678" t="e">
        <f>IF(
OR('Options - Free Attaching'!B678 = "8. Transferee of restricted securities", 'Options - Free Attaching'!B678 = "9. Any person (substitution for securities etc.)"),
'Options - Free Attaching'!C678,
IF(
'Options - Free Attaching'!B678 = "",
#N/A,
'Options - Free Attaching'!B678)
)</f>
        <v>#N/A</v>
      </c>
      <c r="F678" t="e">
        <f>IF(
OR('Con. Notes - Conversion'!B678 = "8. Transferee of restricted securities", 'Con. Notes - Conversion'!B678 = "9. Any person (substitution for securities etc.)"),
'Con. Notes - Conversion'!C678,
IF(
'Con. Notes - Conversion'!B678 = "",
#N/A,
'Con. Notes - Conversion'!B678)
)</f>
        <v>#N/A</v>
      </c>
      <c r="G678" t="e">
        <f>IF(
OR('Con. Notes - No Conversion'!B678 = "8. Transferee of restricted securities", 'Con. Notes - No Conversion'!B678 = "9. Any person (substitution for securities etc.)"),
'Con. Notes - No Conversion'!C678,
IF(
'Con. Notes - No Conversion'!B678 = "",
#N/A,
'Con. Notes - No Conversion'!B678)
)</f>
        <v>#N/A</v>
      </c>
    </row>
    <row r="679" spans="1:7" x14ac:dyDescent="0.25">
      <c r="A679" t="e">
        <f>IF(
OR(Shares!B679 = "8. Transferee of restricted securities", Shares!B679 = "9. Any person (substitution for securities etc.)"),
Shares!C679,
IF(
Shares!B679 = "",
#N/A,
Shares!B679)
)</f>
        <v>#N/A</v>
      </c>
      <c r="B679" t="e">
        <f>IF(
OR('Shares - LTR - Granted'!B679 = "8. Transferee of restricted securities", 'Shares - LTR - Granted'!B679 = "9. Any person (substitution for securities etc.)"),
'Shares - LTR - Granted'!C679,
IF(
'Shares - LTR - Granted'!B679 = "",
#N/A,
'Shares - LTR - Granted'!B679)
)</f>
        <v>#N/A</v>
      </c>
      <c r="C679" t="e">
        <f>IF(
OR('Performance Securities'!B679 = "8. Transferee of restricted securities", 'Performance Securities'!B679 = "9. Any person (substitution for securities etc.)"),
'Performance Securities'!C679,
IF(
'Performance Securities'!B679 = "",
#N/A,
'Performance Securities'!B679)
)</f>
        <v>#N/A</v>
      </c>
      <c r="D679" t="e">
        <f>IF(
OR('Options or Warrants'!B679 = "8. Transferee of restricted securities", 'Options or Warrants'!B679 = "9. Any person (substitution for securities etc.)"),
'Options or Warrants'!C679,
IF(
'Options or Warrants'!B679 = "",
#N/A,
'Options or Warrants'!B679)
)</f>
        <v>#N/A</v>
      </c>
      <c r="E679" t="e">
        <f>IF(
OR('Options - Free Attaching'!B679 = "8. Transferee of restricted securities", 'Options - Free Attaching'!B679 = "9. Any person (substitution for securities etc.)"),
'Options - Free Attaching'!C679,
IF(
'Options - Free Attaching'!B679 = "",
#N/A,
'Options - Free Attaching'!B679)
)</f>
        <v>#N/A</v>
      </c>
      <c r="F679" t="e">
        <f>IF(
OR('Con. Notes - Conversion'!B679 = "8. Transferee of restricted securities", 'Con. Notes - Conversion'!B679 = "9. Any person (substitution for securities etc.)"),
'Con. Notes - Conversion'!C679,
IF(
'Con. Notes - Conversion'!B679 = "",
#N/A,
'Con. Notes - Conversion'!B679)
)</f>
        <v>#N/A</v>
      </c>
      <c r="G679" t="e">
        <f>IF(
OR('Con. Notes - No Conversion'!B679 = "8. Transferee of restricted securities", 'Con. Notes - No Conversion'!B679 = "9. Any person (substitution for securities etc.)"),
'Con. Notes - No Conversion'!C679,
IF(
'Con. Notes - No Conversion'!B679 = "",
#N/A,
'Con. Notes - No Conversion'!B679)
)</f>
        <v>#N/A</v>
      </c>
    </row>
    <row r="680" spans="1:7" x14ac:dyDescent="0.25">
      <c r="A680" t="e">
        <f>IF(
OR(Shares!B680 = "8. Transferee of restricted securities", Shares!B680 = "9. Any person (substitution for securities etc.)"),
Shares!C680,
IF(
Shares!B680 = "",
#N/A,
Shares!B680)
)</f>
        <v>#N/A</v>
      </c>
      <c r="B680" t="e">
        <f>IF(
OR('Shares - LTR - Granted'!B680 = "8. Transferee of restricted securities", 'Shares - LTR - Granted'!B680 = "9. Any person (substitution for securities etc.)"),
'Shares - LTR - Granted'!C680,
IF(
'Shares - LTR - Granted'!B680 = "",
#N/A,
'Shares - LTR - Granted'!B680)
)</f>
        <v>#N/A</v>
      </c>
      <c r="C680" t="e">
        <f>IF(
OR('Performance Securities'!B680 = "8. Transferee of restricted securities", 'Performance Securities'!B680 = "9. Any person (substitution for securities etc.)"),
'Performance Securities'!C680,
IF(
'Performance Securities'!B680 = "",
#N/A,
'Performance Securities'!B680)
)</f>
        <v>#N/A</v>
      </c>
      <c r="D680" t="e">
        <f>IF(
OR('Options or Warrants'!B680 = "8. Transferee of restricted securities", 'Options or Warrants'!B680 = "9. Any person (substitution for securities etc.)"),
'Options or Warrants'!C680,
IF(
'Options or Warrants'!B680 = "",
#N/A,
'Options or Warrants'!B680)
)</f>
        <v>#N/A</v>
      </c>
      <c r="E680" t="e">
        <f>IF(
OR('Options - Free Attaching'!B680 = "8. Transferee of restricted securities", 'Options - Free Attaching'!B680 = "9. Any person (substitution for securities etc.)"),
'Options - Free Attaching'!C680,
IF(
'Options - Free Attaching'!B680 = "",
#N/A,
'Options - Free Attaching'!B680)
)</f>
        <v>#N/A</v>
      </c>
      <c r="F680" t="e">
        <f>IF(
OR('Con. Notes - Conversion'!B680 = "8. Transferee of restricted securities", 'Con. Notes - Conversion'!B680 = "9. Any person (substitution for securities etc.)"),
'Con. Notes - Conversion'!C680,
IF(
'Con. Notes - Conversion'!B680 = "",
#N/A,
'Con. Notes - Conversion'!B680)
)</f>
        <v>#N/A</v>
      </c>
      <c r="G680" t="e">
        <f>IF(
OR('Con. Notes - No Conversion'!B680 = "8. Transferee of restricted securities", 'Con. Notes - No Conversion'!B680 = "9. Any person (substitution for securities etc.)"),
'Con. Notes - No Conversion'!C680,
IF(
'Con. Notes - No Conversion'!B680 = "",
#N/A,
'Con. Notes - No Conversion'!B680)
)</f>
        <v>#N/A</v>
      </c>
    </row>
    <row r="681" spans="1:7" x14ac:dyDescent="0.25">
      <c r="A681" t="e">
        <f>IF(
OR(Shares!B681 = "8. Transferee of restricted securities", Shares!B681 = "9. Any person (substitution for securities etc.)"),
Shares!C681,
IF(
Shares!B681 = "",
#N/A,
Shares!B681)
)</f>
        <v>#N/A</v>
      </c>
      <c r="B681" t="e">
        <f>IF(
OR('Shares - LTR - Granted'!B681 = "8. Transferee of restricted securities", 'Shares - LTR - Granted'!B681 = "9. Any person (substitution for securities etc.)"),
'Shares - LTR - Granted'!C681,
IF(
'Shares - LTR - Granted'!B681 = "",
#N/A,
'Shares - LTR - Granted'!B681)
)</f>
        <v>#N/A</v>
      </c>
      <c r="C681" t="e">
        <f>IF(
OR('Performance Securities'!B681 = "8. Transferee of restricted securities", 'Performance Securities'!B681 = "9. Any person (substitution for securities etc.)"),
'Performance Securities'!C681,
IF(
'Performance Securities'!B681 = "",
#N/A,
'Performance Securities'!B681)
)</f>
        <v>#N/A</v>
      </c>
      <c r="D681" t="e">
        <f>IF(
OR('Options or Warrants'!B681 = "8. Transferee of restricted securities", 'Options or Warrants'!B681 = "9. Any person (substitution for securities etc.)"),
'Options or Warrants'!C681,
IF(
'Options or Warrants'!B681 = "",
#N/A,
'Options or Warrants'!B681)
)</f>
        <v>#N/A</v>
      </c>
      <c r="E681" t="e">
        <f>IF(
OR('Options - Free Attaching'!B681 = "8. Transferee of restricted securities", 'Options - Free Attaching'!B681 = "9. Any person (substitution for securities etc.)"),
'Options - Free Attaching'!C681,
IF(
'Options - Free Attaching'!B681 = "",
#N/A,
'Options - Free Attaching'!B681)
)</f>
        <v>#N/A</v>
      </c>
      <c r="F681" t="e">
        <f>IF(
OR('Con. Notes - Conversion'!B681 = "8. Transferee of restricted securities", 'Con. Notes - Conversion'!B681 = "9. Any person (substitution for securities etc.)"),
'Con. Notes - Conversion'!C681,
IF(
'Con. Notes - Conversion'!B681 = "",
#N/A,
'Con. Notes - Conversion'!B681)
)</f>
        <v>#N/A</v>
      </c>
      <c r="G681" t="e">
        <f>IF(
OR('Con. Notes - No Conversion'!B681 = "8. Transferee of restricted securities", 'Con. Notes - No Conversion'!B681 = "9. Any person (substitution for securities etc.)"),
'Con. Notes - No Conversion'!C681,
IF(
'Con. Notes - No Conversion'!B681 = "",
#N/A,
'Con. Notes - No Conversion'!B681)
)</f>
        <v>#N/A</v>
      </c>
    </row>
    <row r="682" spans="1:7" x14ac:dyDescent="0.25">
      <c r="A682" t="e">
        <f>IF(
OR(Shares!B682 = "8. Transferee of restricted securities", Shares!B682 = "9. Any person (substitution for securities etc.)"),
Shares!C682,
IF(
Shares!B682 = "",
#N/A,
Shares!B682)
)</f>
        <v>#N/A</v>
      </c>
      <c r="B682" t="e">
        <f>IF(
OR('Shares - LTR - Granted'!B682 = "8. Transferee of restricted securities", 'Shares - LTR - Granted'!B682 = "9. Any person (substitution for securities etc.)"),
'Shares - LTR - Granted'!C682,
IF(
'Shares - LTR - Granted'!B682 = "",
#N/A,
'Shares - LTR - Granted'!B682)
)</f>
        <v>#N/A</v>
      </c>
      <c r="C682" t="e">
        <f>IF(
OR('Performance Securities'!B682 = "8. Transferee of restricted securities", 'Performance Securities'!B682 = "9. Any person (substitution for securities etc.)"),
'Performance Securities'!C682,
IF(
'Performance Securities'!B682 = "",
#N/A,
'Performance Securities'!B682)
)</f>
        <v>#N/A</v>
      </c>
      <c r="D682" t="e">
        <f>IF(
OR('Options or Warrants'!B682 = "8. Transferee of restricted securities", 'Options or Warrants'!B682 = "9. Any person (substitution for securities etc.)"),
'Options or Warrants'!C682,
IF(
'Options or Warrants'!B682 = "",
#N/A,
'Options or Warrants'!B682)
)</f>
        <v>#N/A</v>
      </c>
      <c r="E682" t="e">
        <f>IF(
OR('Options - Free Attaching'!B682 = "8. Transferee of restricted securities", 'Options - Free Attaching'!B682 = "9. Any person (substitution for securities etc.)"),
'Options - Free Attaching'!C682,
IF(
'Options - Free Attaching'!B682 = "",
#N/A,
'Options - Free Attaching'!B682)
)</f>
        <v>#N/A</v>
      </c>
      <c r="F682" t="e">
        <f>IF(
OR('Con. Notes - Conversion'!B682 = "8. Transferee of restricted securities", 'Con. Notes - Conversion'!B682 = "9. Any person (substitution for securities etc.)"),
'Con. Notes - Conversion'!C682,
IF(
'Con. Notes - Conversion'!B682 = "",
#N/A,
'Con. Notes - Conversion'!B682)
)</f>
        <v>#N/A</v>
      </c>
      <c r="G682" t="e">
        <f>IF(
OR('Con. Notes - No Conversion'!B682 = "8. Transferee of restricted securities", 'Con. Notes - No Conversion'!B682 = "9. Any person (substitution for securities etc.)"),
'Con. Notes - No Conversion'!C682,
IF(
'Con. Notes - No Conversion'!B682 = "",
#N/A,
'Con. Notes - No Conversion'!B682)
)</f>
        <v>#N/A</v>
      </c>
    </row>
    <row r="683" spans="1:7" x14ac:dyDescent="0.25">
      <c r="A683" t="e">
        <f>IF(
OR(Shares!B683 = "8. Transferee of restricted securities", Shares!B683 = "9. Any person (substitution for securities etc.)"),
Shares!C683,
IF(
Shares!B683 = "",
#N/A,
Shares!B683)
)</f>
        <v>#N/A</v>
      </c>
      <c r="B683" t="e">
        <f>IF(
OR('Shares - LTR - Granted'!B683 = "8. Transferee of restricted securities", 'Shares - LTR - Granted'!B683 = "9. Any person (substitution for securities etc.)"),
'Shares - LTR - Granted'!C683,
IF(
'Shares - LTR - Granted'!B683 = "",
#N/A,
'Shares - LTR - Granted'!B683)
)</f>
        <v>#N/A</v>
      </c>
      <c r="C683" t="e">
        <f>IF(
OR('Performance Securities'!B683 = "8. Transferee of restricted securities", 'Performance Securities'!B683 = "9. Any person (substitution for securities etc.)"),
'Performance Securities'!C683,
IF(
'Performance Securities'!B683 = "",
#N/A,
'Performance Securities'!B683)
)</f>
        <v>#N/A</v>
      </c>
      <c r="D683" t="e">
        <f>IF(
OR('Options or Warrants'!B683 = "8. Transferee of restricted securities", 'Options or Warrants'!B683 = "9. Any person (substitution for securities etc.)"),
'Options or Warrants'!C683,
IF(
'Options or Warrants'!B683 = "",
#N/A,
'Options or Warrants'!B683)
)</f>
        <v>#N/A</v>
      </c>
      <c r="E683" t="e">
        <f>IF(
OR('Options - Free Attaching'!B683 = "8. Transferee of restricted securities", 'Options - Free Attaching'!B683 = "9. Any person (substitution for securities etc.)"),
'Options - Free Attaching'!C683,
IF(
'Options - Free Attaching'!B683 = "",
#N/A,
'Options - Free Attaching'!B683)
)</f>
        <v>#N/A</v>
      </c>
      <c r="F683" t="e">
        <f>IF(
OR('Con. Notes - Conversion'!B683 = "8. Transferee of restricted securities", 'Con. Notes - Conversion'!B683 = "9. Any person (substitution for securities etc.)"),
'Con. Notes - Conversion'!C683,
IF(
'Con. Notes - Conversion'!B683 = "",
#N/A,
'Con. Notes - Conversion'!B683)
)</f>
        <v>#N/A</v>
      </c>
      <c r="G683" t="e">
        <f>IF(
OR('Con. Notes - No Conversion'!B683 = "8. Transferee of restricted securities", 'Con. Notes - No Conversion'!B683 = "9. Any person (substitution for securities etc.)"),
'Con. Notes - No Conversion'!C683,
IF(
'Con. Notes - No Conversion'!B683 = "",
#N/A,
'Con. Notes - No Conversion'!B683)
)</f>
        <v>#N/A</v>
      </c>
    </row>
    <row r="684" spans="1:7" x14ac:dyDescent="0.25">
      <c r="A684" t="e">
        <f>IF(
OR(Shares!B684 = "8. Transferee of restricted securities", Shares!B684 = "9. Any person (substitution for securities etc.)"),
Shares!C684,
IF(
Shares!B684 = "",
#N/A,
Shares!B684)
)</f>
        <v>#N/A</v>
      </c>
      <c r="B684" t="e">
        <f>IF(
OR('Shares - LTR - Granted'!B684 = "8. Transferee of restricted securities", 'Shares - LTR - Granted'!B684 = "9. Any person (substitution for securities etc.)"),
'Shares - LTR - Granted'!C684,
IF(
'Shares - LTR - Granted'!B684 = "",
#N/A,
'Shares - LTR - Granted'!B684)
)</f>
        <v>#N/A</v>
      </c>
      <c r="C684" t="e">
        <f>IF(
OR('Performance Securities'!B684 = "8. Transferee of restricted securities", 'Performance Securities'!B684 = "9. Any person (substitution for securities etc.)"),
'Performance Securities'!C684,
IF(
'Performance Securities'!B684 = "",
#N/A,
'Performance Securities'!B684)
)</f>
        <v>#N/A</v>
      </c>
      <c r="D684" t="e">
        <f>IF(
OR('Options or Warrants'!B684 = "8. Transferee of restricted securities", 'Options or Warrants'!B684 = "9. Any person (substitution for securities etc.)"),
'Options or Warrants'!C684,
IF(
'Options or Warrants'!B684 = "",
#N/A,
'Options or Warrants'!B684)
)</f>
        <v>#N/A</v>
      </c>
      <c r="E684" t="e">
        <f>IF(
OR('Options - Free Attaching'!B684 = "8. Transferee of restricted securities", 'Options - Free Attaching'!B684 = "9. Any person (substitution for securities etc.)"),
'Options - Free Attaching'!C684,
IF(
'Options - Free Attaching'!B684 = "",
#N/A,
'Options - Free Attaching'!B684)
)</f>
        <v>#N/A</v>
      </c>
      <c r="F684" t="e">
        <f>IF(
OR('Con. Notes - Conversion'!B684 = "8. Transferee of restricted securities", 'Con. Notes - Conversion'!B684 = "9. Any person (substitution for securities etc.)"),
'Con. Notes - Conversion'!C684,
IF(
'Con. Notes - Conversion'!B684 = "",
#N/A,
'Con. Notes - Conversion'!B684)
)</f>
        <v>#N/A</v>
      </c>
      <c r="G684" t="e">
        <f>IF(
OR('Con. Notes - No Conversion'!B684 = "8. Transferee of restricted securities", 'Con. Notes - No Conversion'!B684 = "9. Any person (substitution for securities etc.)"),
'Con. Notes - No Conversion'!C684,
IF(
'Con. Notes - No Conversion'!B684 = "",
#N/A,
'Con. Notes - No Conversion'!B684)
)</f>
        <v>#N/A</v>
      </c>
    </row>
    <row r="685" spans="1:7" x14ac:dyDescent="0.25">
      <c r="A685" t="e">
        <f>IF(
OR(Shares!B685 = "8. Transferee of restricted securities", Shares!B685 = "9. Any person (substitution for securities etc.)"),
Shares!C685,
IF(
Shares!B685 = "",
#N/A,
Shares!B685)
)</f>
        <v>#N/A</v>
      </c>
      <c r="B685" t="e">
        <f>IF(
OR('Shares - LTR - Granted'!B685 = "8. Transferee of restricted securities", 'Shares - LTR - Granted'!B685 = "9. Any person (substitution for securities etc.)"),
'Shares - LTR - Granted'!C685,
IF(
'Shares - LTR - Granted'!B685 = "",
#N/A,
'Shares - LTR - Granted'!B685)
)</f>
        <v>#N/A</v>
      </c>
      <c r="C685" t="e">
        <f>IF(
OR('Performance Securities'!B685 = "8. Transferee of restricted securities", 'Performance Securities'!B685 = "9. Any person (substitution for securities etc.)"),
'Performance Securities'!C685,
IF(
'Performance Securities'!B685 = "",
#N/A,
'Performance Securities'!B685)
)</f>
        <v>#N/A</v>
      </c>
      <c r="D685" t="e">
        <f>IF(
OR('Options or Warrants'!B685 = "8. Transferee of restricted securities", 'Options or Warrants'!B685 = "9. Any person (substitution for securities etc.)"),
'Options or Warrants'!C685,
IF(
'Options or Warrants'!B685 = "",
#N/A,
'Options or Warrants'!B685)
)</f>
        <v>#N/A</v>
      </c>
      <c r="E685" t="e">
        <f>IF(
OR('Options - Free Attaching'!B685 = "8. Transferee of restricted securities", 'Options - Free Attaching'!B685 = "9. Any person (substitution for securities etc.)"),
'Options - Free Attaching'!C685,
IF(
'Options - Free Attaching'!B685 = "",
#N/A,
'Options - Free Attaching'!B685)
)</f>
        <v>#N/A</v>
      </c>
      <c r="F685" t="e">
        <f>IF(
OR('Con. Notes - Conversion'!B685 = "8. Transferee of restricted securities", 'Con. Notes - Conversion'!B685 = "9. Any person (substitution for securities etc.)"),
'Con. Notes - Conversion'!C685,
IF(
'Con. Notes - Conversion'!B685 = "",
#N/A,
'Con. Notes - Conversion'!B685)
)</f>
        <v>#N/A</v>
      </c>
      <c r="G685" t="e">
        <f>IF(
OR('Con. Notes - No Conversion'!B685 = "8. Transferee of restricted securities", 'Con. Notes - No Conversion'!B685 = "9. Any person (substitution for securities etc.)"),
'Con. Notes - No Conversion'!C685,
IF(
'Con. Notes - No Conversion'!B685 = "",
#N/A,
'Con. Notes - No Conversion'!B685)
)</f>
        <v>#N/A</v>
      </c>
    </row>
    <row r="686" spans="1:7" x14ac:dyDescent="0.25">
      <c r="A686" t="e">
        <f>IF(
OR(Shares!B686 = "8. Transferee of restricted securities", Shares!B686 = "9. Any person (substitution for securities etc.)"),
Shares!C686,
IF(
Shares!B686 = "",
#N/A,
Shares!B686)
)</f>
        <v>#N/A</v>
      </c>
      <c r="B686" t="e">
        <f>IF(
OR('Shares - LTR - Granted'!B686 = "8. Transferee of restricted securities", 'Shares - LTR - Granted'!B686 = "9. Any person (substitution for securities etc.)"),
'Shares - LTR - Granted'!C686,
IF(
'Shares - LTR - Granted'!B686 = "",
#N/A,
'Shares - LTR - Granted'!B686)
)</f>
        <v>#N/A</v>
      </c>
      <c r="C686" t="e">
        <f>IF(
OR('Performance Securities'!B686 = "8. Transferee of restricted securities", 'Performance Securities'!B686 = "9. Any person (substitution for securities etc.)"),
'Performance Securities'!C686,
IF(
'Performance Securities'!B686 = "",
#N/A,
'Performance Securities'!B686)
)</f>
        <v>#N/A</v>
      </c>
      <c r="D686" t="e">
        <f>IF(
OR('Options or Warrants'!B686 = "8. Transferee of restricted securities", 'Options or Warrants'!B686 = "9. Any person (substitution for securities etc.)"),
'Options or Warrants'!C686,
IF(
'Options or Warrants'!B686 = "",
#N/A,
'Options or Warrants'!B686)
)</f>
        <v>#N/A</v>
      </c>
      <c r="E686" t="e">
        <f>IF(
OR('Options - Free Attaching'!B686 = "8. Transferee of restricted securities", 'Options - Free Attaching'!B686 = "9. Any person (substitution for securities etc.)"),
'Options - Free Attaching'!C686,
IF(
'Options - Free Attaching'!B686 = "",
#N/A,
'Options - Free Attaching'!B686)
)</f>
        <v>#N/A</v>
      </c>
      <c r="F686" t="e">
        <f>IF(
OR('Con. Notes - Conversion'!B686 = "8. Transferee of restricted securities", 'Con. Notes - Conversion'!B686 = "9. Any person (substitution for securities etc.)"),
'Con. Notes - Conversion'!C686,
IF(
'Con. Notes - Conversion'!B686 = "",
#N/A,
'Con. Notes - Conversion'!B686)
)</f>
        <v>#N/A</v>
      </c>
      <c r="G686" t="e">
        <f>IF(
OR('Con. Notes - No Conversion'!B686 = "8. Transferee of restricted securities", 'Con. Notes - No Conversion'!B686 = "9. Any person (substitution for securities etc.)"),
'Con. Notes - No Conversion'!C686,
IF(
'Con. Notes - No Conversion'!B686 = "",
#N/A,
'Con. Notes - No Conversion'!B686)
)</f>
        <v>#N/A</v>
      </c>
    </row>
    <row r="687" spans="1:7" x14ac:dyDescent="0.25">
      <c r="A687" t="e">
        <f>IF(
OR(Shares!B687 = "8. Transferee of restricted securities", Shares!B687 = "9. Any person (substitution for securities etc.)"),
Shares!C687,
IF(
Shares!B687 = "",
#N/A,
Shares!B687)
)</f>
        <v>#N/A</v>
      </c>
      <c r="B687" t="e">
        <f>IF(
OR('Shares - LTR - Granted'!B687 = "8. Transferee of restricted securities", 'Shares - LTR - Granted'!B687 = "9. Any person (substitution for securities etc.)"),
'Shares - LTR - Granted'!C687,
IF(
'Shares - LTR - Granted'!B687 = "",
#N/A,
'Shares - LTR - Granted'!B687)
)</f>
        <v>#N/A</v>
      </c>
      <c r="C687" t="e">
        <f>IF(
OR('Performance Securities'!B687 = "8. Transferee of restricted securities", 'Performance Securities'!B687 = "9. Any person (substitution for securities etc.)"),
'Performance Securities'!C687,
IF(
'Performance Securities'!B687 = "",
#N/A,
'Performance Securities'!B687)
)</f>
        <v>#N/A</v>
      </c>
      <c r="D687" t="e">
        <f>IF(
OR('Options or Warrants'!B687 = "8. Transferee of restricted securities", 'Options or Warrants'!B687 = "9. Any person (substitution for securities etc.)"),
'Options or Warrants'!C687,
IF(
'Options or Warrants'!B687 = "",
#N/A,
'Options or Warrants'!B687)
)</f>
        <v>#N/A</v>
      </c>
      <c r="E687" t="e">
        <f>IF(
OR('Options - Free Attaching'!B687 = "8. Transferee of restricted securities", 'Options - Free Attaching'!B687 = "9. Any person (substitution for securities etc.)"),
'Options - Free Attaching'!C687,
IF(
'Options - Free Attaching'!B687 = "",
#N/A,
'Options - Free Attaching'!B687)
)</f>
        <v>#N/A</v>
      </c>
      <c r="F687" t="e">
        <f>IF(
OR('Con. Notes - Conversion'!B687 = "8. Transferee of restricted securities", 'Con. Notes - Conversion'!B687 = "9. Any person (substitution for securities etc.)"),
'Con. Notes - Conversion'!C687,
IF(
'Con. Notes - Conversion'!B687 = "",
#N/A,
'Con. Notes - Conversion'!B687)
)</f>
        <v>#N/A</v>
      </c>
      <c r="G687" t="e">
        <f>IF(
OR('Con. Notes - No Conversion'!B687 = "8. Transferee of restricted securities", 'Con. Notes - No Conversion'!B687 = "9. Any person (substitution for securities etc.)"),
'Con. Notes - No Conversion'!C687,
IF(
'Con. Notes - No Conversion'!B687 = "",
#N/A,
'Con. Notes - No Conversion'!B687)
)</f>
        <v>#N/A</v>
      </c>
    </row>
    <row r="688" spans="1:7" x14ac:dyDescent="0.25">
      <c r="A688" t="e">
        <f>IF(
OR(Shares!B688 = "8. Transferee of restricted securities", Shares!B688 = "9. Any person (substitution for securities etc.)"),
Shares!C688,
IF(
Shares!B688 = "",
#N/A,
Shares!B688)
)</f>
        <v>#N/A</v>
      </c>
      <c r="B688" t="e">
        <f>IF(
OR('Shares - LTR - Granted'!B688 = "8. Transferee of restricted securities", 'Shares - LTR - Granted'!B688 = "9. Any person (substitution for securities etc.)"),
'Shares - LTR - Granted'!C688,
IF(
'Shares - LTR - Granted'!B688 = "",
#N/A,
'Shares - LTR - Granted'!B688)
)</f>
        <v>#N/A</v>
      </c>
      <c r="C688" t="e">
        <f>IF(
OR('Performance Securities'!B688 = "8. Transferee of restricted securities", 'Performance Securities'!B688 = "9. Any person (substitution for securities etc.)"),
'Performance Securities'!C688,
IF(
'Performance Securities'!B688 = "",
#N/A,
'Performance Securities'!B688)
)</f>
        <v>#N/A</v>
      </c>
      <c r="D688" t="e">
        <f>IF(
OR('Options or Warrants'!B688 = "8. Transferee of restricted securities", 'Options or Warrants'!B688 = "9. Any person (substitution for securities etc.)"),
'Options or Warrants'!C688,
IF(
'Options or Warrants'!B688 = "",
#N/A,
'Options or Warrants'!B688)
)</f>
        <v>#N/A</v>
      </c>
      <c r="E688" t="e">
        <f>IF(
OR('Options - Free Attaching'!B688 = "8. Transferee of restricted securities", 'Options - Free Attaching'!B688 = "9. Any person (substitution for securities etc.)"),
'Options - Free Attaching'!C688,
IF(
'Options - Free Attaching'!B688 = "",
#N/A,
'Options - Free Attaching'!B688)
)</f>
        <v>#N/A</v>
      </c>
      <c r="F688" t="e">
        <f>IF(
OR('Con. Notes - Conversion'!B688 = "8. Transferee of restricted securities", 'Con. Notes - Conversion'!B688 = "9. Any person (substitution for securities etc.)"),
'Con. Notes - Conversion'!C688,
IF(
'Con. Notes - Conversion'!B688 = "",
#N/A,
'Con. Notes - Conversion'!B688)
)</f>
        <v>#N/A</v>
      </c>
      <c r="G688" t="e">
        <f>IF(
OR('Con. Notes - No Conversion'!B688 = "8. Transferee of restricted securities", 'Con. Notes - No Conversion'!B688 = "9. Any person (substitution for securities etc.)"),
'Con. Notes - No Conversion'!C688,
IF(
'Con. Notes - No Conversion'!B688 = "",
#N/A,
'Con. Notes - No Conversion'!B688)
)</f>
        <v>#N/A</v>
      </c>
    </row>
    <row r="689" spans="1:7" x14ac:dyDescent="0.25">
      <c r="A689" t="e">
        <f>IF(
OR(Shares!B689 = "8. Transferee of restricted securities", Shares!B689 = "9. Any person (substitution for securities etc.)"),
Shares!C689,
IF(
Shares!B689 = "",
#N/A,
Shares!B689)
)</f>
        <v>#N/A</v>
      </c>
      <c r="B689" t="e">
        <f>IF(
OR('Shares - LTR - Granted'!B689 = "8. Transferee of restricted securities", 'Shares - LTR - Granted'!B689 = "9. Any person (substitution for securities etc.)"),
'Shares - LTR - Granted'!C689,
IF(
'Shares - LTR - Granted'!B689 = "",
#N/A,
'Shares - LTR - Granted'!B689)
)</f>
        <v>#N/A</v>
      </c>
      <c r="C689" t="e">
        <f>IF(
OR('Performance Securities'!B689 = "8. Transferee of restricted securities", 'Performance Securities'!B689 = "9. Any person (substitution for securities etc.)"),
'Performance Securities'!C689,
IF(
'Performance Securities'!B689 = "",
#N/A,
'Performance Securities'!B689)
)</f>
        <v>#N/A</v>
      </c>
      <c r="D689" t="e">
        <f>IF(
OR('Options or Warrants'!B689 = "8. Transferee of restricted securities", 'Options or Warrants'!B689 = "9. Any person (substitution for securities etc.)"),
'Options or Warrants'!C689,
IF(
'Options or Warrants'!B689 = "",
#N/A,
'Options or Warrants'!B689)
)</f>
        <v>#N/A</v>
      </c>
      <c r="E689" t="e">
        <f>IF(
OR('Options - Free Attaching'!B689 = "8. Transferee of restricted securities", 'Options - Free Attaching'!B689 = "9. Any person (substitution for securities etc.)"),
'Options - Free Attaching'!C689,
IF(
'Options - Free Attaching'!B689 = "",
#N/A,
'Options - Free Attaching'!B689)
)</f>
        <v>#N/A</v>
      </c>
      <c r="F689" t="e">
        <f>IF(
OR('Con. Notes - Conversion'!B689 = "8. Transferee of restricted securities", 'Con. Notes - Conversion'!B689 = "9. Any person (substitution for securities etc.)"),
'Con. Notes - Conversion'!C689,
IF(
'Con. Notes - Conversion'!B689 = "",
#N/A,
'Con. Notes - Conversion'!B689)
)</f>
        <v>#N/A</v>
      </c>
      <c r="G689" t="e">
        <f>IF(
OR('Con. Notes - No Conversion'!B689 = "8. Transferee of restricted securities", 'Con. Notes - No Conversion'!B689 = "9. Any person (substitution for securities etc.)"),
'Con. Notes - No Conversion'!C689,
IF(
'Con. Notes - No Conversion'!B689 = "",
#N/A,
'Con. Notes - No Conversion'!B689)
)</f>
        <v>#N/A</v>
      </c>
    </row>
    <row r="690" spans="1:7" x14ac:dyDescent="0.25">
      <c r="A690" t="e">
        <f>IF(
OR(Shares!B690 = "8. Transferee of restricted securities", Shares!B690 = "9. Any person (substitution for securities etc.)"),
Shares!C690,
IF(
Shares!B690 = "",
#N/A,
Shares!B690)
)</f>
        <v>#N/A</v>
      </c>
      <c r="B690" t="e">
        <f>IF(
OR('Shares - LTR - Granted'!B690 = "8. Transferee of restricted securities", 'Shares - LTR - Granted'!B690 = "9. Any person (substitution for securities etc.)"),
'Shares - LTR - Granted'!C690,
IF(
'Shares - LTR - Granted'!B690 = "",
#N/A,
'Shares - LTR - Granted'!B690)
)</f>
        <v>#N/A</v>
      </c>
      <c r="C690" t="e">
        <f>IF(
OR('Performance Securities'!B690 = "8. Transferee of restricted securities", 'Performance Securities'!B690 = "9. Any person (substitution for securities etc.)"),
'Performance Securities'!C690,
IF(
'Performance Securities'!B690 = "",
#N/A,
'Performance Securities'!B690)
)</f>
        <v>#N/A</v>
      </c>
      <c r="D690" t="e">
        <f>IF(
OR('Options or Warrants'!B690 = "8. Transferee of restricted securities", 'Options or Warrants'!B690 = "9. Any person (substitution for securities etc.)"),
'Options or Warrants'!C690,
IF(
'Options or Warrants'!B690 = "",
#N/A,
'Options or Warrants'!B690)
)</f>
        <v>#N/A</v>
      </c>
      <c r="E690" t="e">
        <f>IF(
OR('Options - Free Attaching'!B690 = "8. Transferee of restricted securities", 'Options - Free Attaching'!B690 = "9. Any person (substitution for securities etc.)"),
'Options - Free Attaching'!C690,
IF(
'Options - Free Attaching'!B690 = "",
#N/A,
'Options - Free Attaching'!B690)
)</f>
        <v>#N/A</v>
      </c>
      <c r="F690" t="e">
        <f>IF(
OR('Con. Notes - Conversion'!B690 = "8. Transferee of restricted securities", 'Con. Notes - Conversion'!B690 = "9. Any person (substitution for securities etc.)"),
'Con. Notes - Conversion'!C690,
IF(
'Con. Notes - Conversion'!B690 = "",
#N/A,
'Con. Notes - Conversion'!B690)
)</f>
        <v>#N/A</v>
      </c>
      <c r="G690" t="e">
        <f>IF(
OR('Con. Notes - No Conversion'!B690 = "8. Transferee of restricted securities", 'Con. Notes - No Conversion'!B690 = "9. Any person (substitution for securities etc.)"),
'Con. Notes - No Conversion'!C690,
IF(
'Con. Notes - No Conversion'!B690 = "",
#N/A,
'Con. Notes - No Conversion'!B690)
)</f>
        <v>#N/A</v>
      </c>
    </row>
    <row r="691" spans="1:7" x14ac:dyDescent="0.25">
      <c r="A691" t="e">
        <f>IF(
OR(Shares!B691 = "8. Transferee of restricted securities", Shares!B691 = "9. Any person (substitution for securities etc.)"),
Shares!C691,
IF(
Shares!B691 = "",
#N/A,
Shares!B691)
)</f>
        <v>#N/A</v>
      </c>
      <c r="B691" t="e">
        <f>IF(
OR('Shares - LTR - Granted'!B691 = "8. Transferee of restricted securities", 'Shares - LTR - Granted'!B691 = "9. Any person (substitution for securities etc.)"),
'Shares - LTR - Granted'!C691,
IF(
'Shares - LTR - Granted'!B691 = "",
#N/A,
'Shares - LTR - Granted'!B691)
)</f>
        <v>#N/A</v>
      </c>
      <c r="C691" t="e">
        <f>IF(
OR('Performance Securities'!B691 = "8. Transferee of restricted securities", 'Performance Securities'!B691 = "9. Any person (substitution for securities etc.)"),
'Performance Securities'!C691,
IF(
'Performance Securities'!B691 = "",
#N/A,
'Performance Securities'!B691)
)</f>
        <v>#N/A</v>
      </c>
      <c r="D691" t="e">
        <f>IF(
OR('Options or Warrants'!B691 = "8. Transferee of restricted securities", 'Options or Warrants'!B691 = "9. Any person (substitution for securities etc.)"),
'Options or Warrants'!C691,
IF(
'Options or Warrants'!B691 = "",
#N/A,
'Options or Warrants'!B691)
)</f>
        <v>#N/A</v>
      </c>
      <c r="E691" t="e">
        <f>IF(
OR('Options - Free Attaching'!B691 = "8. Transferee of restricted securities", 'Options - Free Attaching'!B691 = "9. Any person (substitution for securities etc.)"),
'Options - Free Attaching'!C691,
IF(
'Options - Free Attaching'!B691 = "",
#N/A,
'Options - Free Attaching'!B691)
)</f>
        <v>#N/A</v>
      </c>
      <c r="F691" t="e">
        <f>IF(
OR('Con. Notes - Conversion'!B691 = "8. Transferee of restricted securities", 'Con. Notes - Conversion'!B691 = "9. Any person (substitution for securities etc.)"),
'Con. Notes - Conversion'!C691,
IF(
'Con. Notes - Conversion'!B691 = "",
#N/A,
'Con. Notes - Conversion'!B691)
)</f>
        <v>#N/A</v>
      </c>
      <c r="G691" t="e">
        <f>IF(
OR('Con. Notes - No Conversion'!B691 = "8. Transferee of restricted securities", 'Con. Notes - No Conversion'!B691 = "9. Any person (substitution for securities etc.)"),
'Con. Notes - No Conversion'!C691,
IF(
'Con. Notes - No Conversion'!B691 = "",
#N/A,
'Con. Notes - No Conversion'!B691)
)</f>
        <v>#N/A</v>
      </c>
    </row>
    <row r="692" spans="1:7" x14ac:dyDescent="0.25">
      <c r="A692" t="e">
        <f>IF(
OR(Shares!B692 = "8. Transferee of restricted securities", Shares!B692 = "9. Any person (substitution for securities etc.)"),
Shares!C692,
IF(
Shares!B692 = "",
#N/A,
Shares!B692)
)</f>
        <v>#N/A</v>
      </c>
      <c r="B692" t="e">
        <f>IF(
OR('Shares - LTR - Granted'!B692 = "8. Transferee of restricted securities", 'Shares - LTR - Granted'!B692 = "9. Any person (substitution for securities etc.)"),
'Shares - LTR - Granted'!C692,
IF(
'Shares - LTR - Granted'!B692 = "",
#N/A,
'Shares - LTR - Granted'!B692)
)</f>
        <v>#N/A</v>
      </c>
      <c r="C692" t="e">
        <f>IF(
OR('Performance Securities'!B692 = "8. Transferee of restricted securities", 'Performance Securities'!B692 = "9. Any person (substitution for securities etc.)"),
'Performance Securities'!C692,
IF(
'Performance Securities'!B692 = "",
#N/A,
'Performance Securities'!B692)
)</f>
        <v>#N/A</v>
      </c>
      <c r="D692" t="e">
        <f>IF(
OR('Options or Warrants'!B692 = "8. Transferee of restricted securities", 'Options or Warrants'!B692 = "9. Any person (substitution for securities etc.)"),
'Options or Warrants'!C692,
IF(
'Options or Warrants'!B692 = "",
#N/A,
'Options or Warrants'!B692)
)</f>
        <v>#N/A</v>
      </c>
      <c r="E692" t="e">
        <f>IF(
OR('Options - Free Attaching'!B692 = "8. Transferee of restricted securities", 'Options - Free Attaching'!B692 = "9. Any person (substitution for securities etc.)"),
'Options - Free Attaching'!C692,
IF(
'Options - Free Attaching'!B692 = "",
#N/A,
'Options - Free Attaching'!B692)
)</f>
        <v>#N/A</v>
      </c>
      <c r="F692" t="e">
        <f>IF(
OR('Con. Notes - Conversion'!B692 = "8. Transferee of restricted securities", 'Con. Notes - Conversion'!B692 = "9. Any person (substitution for securities etc.)"),
'Con. Notes - Conversion'!C692,
IF(
'Con. Notes - Conversion'!B692 = "",
#N/A,
'Con. Notes - Conversion'!B692)
)</f>
        <v>#N/A</v>
      </c>
      <c r="G692" t="e">
        <f>IF(
OR('Con. Notes - No Conversion'!B692 = "8. Transferee of restricted securities", 'Con. Notes - No Conversion'!B692 = "9. Any person (substitution for securities etc.)"),
'Con. Notes - No Conversion'!C692,
IF(
'Con. Notes - No Conversion'!B692 = "",
#N/A,
'Con. Notes - No Conversion'!B692)
)</f>
        <v>#N/A</v>
      </c>
    </row>
    <row r="693" spans="1:7" x14ac:dyDescent="0.25">
      <c r="A693" t="e">
        <f>IF(
OR(Shares!B693 = "8. Transferee of restricted securities", Shares!B693 = "9. Any person (substitution for securities etc.)"),
Shares!C693,
IF(
Shares!B693 = "",
#N/A,
Shares!B693)
)</f>
        <v>#N/A</v>
      </c>
      <c r="B693" t="e">
        <f>IF(
OR('Shares - LTR - Granted'!B693 = "8. Transferee of restricted securities", 'Shares - LTR - Granted'!B693 = "9. Any person (substitution for securities etc.)"),
'Shares - LTR - Granted'!C693,
IF(
'Shares - LTR - Granted'!B693 = "",
#N/A,
'Shares - LTR - Granted'!B693)
)</f>
        <v>#N/A</v>
      </c>
      <c r="C693" t="e">
        <f>IF(
OR('Performance Securities'!B693 = "8. Transferee of restricted securities", 'Performance Securities'!B693 = "9. Any person (substitution for securities etc.)"),
'Performance Securities'!C693,
IF(
'Performance Securities'!B693 = "",
#N/A,
'Performance Securities'!B693)
)</f>
        <v>#N/A</v>
      </c>
      <c r="D693" t="e">
        <f>IF(
OR('Options or Warrants'!B693 = "8. Transferee of restricted securities", 'Options or Warrants'!B693 = "9. Any person (substitution for securities etc.)"),
'Options or Warrants'!C693,
IF(
'Options or Warrants'!B693 = "",
#N/A,
'Options or Warrants'!B693)
)</f>
        <v>#N/A</v>
      </c>
      <c r="E693" t="e">
        <f>IF(
OR('Options - Free Attaching'!B693 = "8. Transferee of restricted securities", 'Options - Free Attaching'!B693 = "9. Any person (substitution for securities etc.)"),
'Options - Free Attaching'!C693,
IF(
'Options - Free Attaching'!B693 = "",
#N/A,
'Options - Free Attaching'!B693)
)</f>
        <v>#N/A</v>
      </c>
      <c r="F693" t="e">
        <f>IF(
OR('Con. Notes - Conversion'!B693 = "8. Transferee of restricted securities", 'Con. Notes - Conversion'!B693 = "9. Any person (substitution for securities etc.)"),
'Con. Notes - Conversion'!C693,
IF(
'Con. Notes - Conversion'!B693 = "",
#N/A,
'Con. Notes - Conversion'!B693)
)</f>
        <v>#N/A</v>
      </c>
      <c r="G693" t="e">
        <f>IF(
OR('Con. Notes - No Conversion'!B693 = "8. Transferee of restricted securities", 'Con. Notes - No Conversion'!B693 = "9. Any person (substitution for securities etc.)"),
'Con. Notes - No Conversion'!C693,
IF(
'Con. Notes - No Conversion'!B693 = "",
#N/A,
'Con. Notes - No Conversion'!B693)
)</f>
        <v>#N/A</v>
      </c>
    </row>
    <row r="694" spans="1:7" x14ac:dyDescent="0.25">
      <c r="A694" t="e">
        <f>IF(
OR(Shares!B694 = "8. Transferee of restricted securities", Shares!B694 = "9. Any person (substitution for securities etc.)"),
Shares!C694,
IF(
Shares!B694 = "",
#N/A,
Shares!B694)
)</f>
        <v>#N/A</v>
      </c>
      <c r="B694" t="e">
        <f>IF(
OR('Shares - LTR - Granted'!B694 = "8. Transferee of restricted securities", 'Shares - LTR - Granted'!B694 = "9. Any person (substitution for securities etc.)"),
'Shares - LTR - Granted'!C694,
IF(
'Shares - LTR - Granted'!B694 = "",
#N/A,
'Shares - LTR - Granted'!B694)
)</f>
        <v>#N/A</v>
      </c>
      <c r="C694" t="e">
        <f>IF(
OR('Performance Securities'!B694 = "8. Transferee of restricted securities", 'Performance Securities'!B694 = "9. Any person (substitution for securities etc.)"),
'Performance Securities'!C694,
IF(
'Performance Securities'!B694 = "",
#N/A,
'Performance Securities'!B694)
)</f>
        <v>#N/A</v>
      </c>
      <c r="D694" t="e">
        <f>IF(
OR('Options or Warrants'!B694 = "8. Transferee of restricted securities", 'Options or Warrants'!B694 = "9. Any person (substitution for securities etc.)"),
'Options or Warrants'!C694,
IF(
'Options or Warrants'!B694 = "",
#N/A,
'Options or Warrants'!B694)
)</f>
        <v>#N/A</v>
      </c>
      <c r="E694" t="e">
        <f>IF(
OR('Options - Free Attaching'!B694 = "8. Transferee of restricted securities", 'Options - Free Attaching'!B694 = "9. Any person (substitution for securities etc.)"),
'Options - Free Attaching'!C694,
IF(
'Options - Free Attaching'!B694 = "",
#N/A,
'Options - Free Attaching'!B694)
)</f>
        <v>#N/A</v>
      </c>
      <c r="F694" t="e">
        <f>IF(
OR('Con. Notes - Conversion'!B694 = "8. Transferee of restricted securities", 'Con. Notes - Conversion'!B694 = "9. Any person (substitution for securities etc.)"),
'Con. Notes - Conversion'!C694,
IF(
'Con. Notes - Conversion'!B694 = "",
#N/A,
'Con. Notes - Conversion'!B694)
)</f>
        <v>#N/A</v>
      </c>
      <c r="G694" t="e">
        <f>IF(
OR('Con. Notes - No Conversion'!B694 = "8. Transferee of restricted securities", 'Con. Notes - No Conversion'!B694 = "9. Any person (substitution for securities etc.)"),
'Con. Notes - No Conversion'!C694,
IF(
'Con. Notes - No Conversion'!B694 = "",
#N/A,
'Con. Notes - No Conversion'!B694)
)</f>
        <v>#N/A</v>
      </c>
    </row>
    <row r="695" spans="1:7" x14ac:dyDescent="0.25">
      <c r="A695" t="e">
        <f>IF(
OR(Shares!B695 = "8. Transferee of restricted securities", Shares!B695 = "9. Any person (substitution for securities etc.)"),
Shares!C695,
IF(
Shares!B695 = "",
#N/A,
Shares!B695)
)</f>
        <v>#N/A</v>
      </c>
      <c r="B695" t="e">
        <f>IF(
OR('Shares - LTR - Granted'!B695 = "8. Transferee of restricted securities", 'Shares - LTR - Granted'!B695 = "9. Any person (substitution for securities etc.)"),
'Shares - LTR - Granted'!C695,
IF(
'Shares - LTR - Granted'!B695 = "",
#N/A,
'Shares - LTR - Granted'!B695)
)</f>
        <v>#N/A</v>
      </c>
      <c r="C695" t="e">
        <f>IF(
OR('Performance Securities'!B695 = "8. Transferee of restricted securities", 'Performance Securities'!B695 = "9. Any person (substitution for securities etc.)"),
'Performance Securities'!C695,
IF(
'Performance Securities'!B695 = "",
#N/A,
'Performance Securities'!B695)
)</f>
        <v>#N/A</v>
      </c>
      <c r="D695" t="e">
        <f>IF(
OR('Options or Warrants'!B695 = "8. Transferee of restricted securities", 'Options or Warrants'!B695 = "9. Any person (substitution for securities etc.)"),
'Options or Warrants'!C695,
IF(
'Options or Warrants'!B695 = "",
#N/A,
'Options or Warrants'!B695)
)</f>
        <v>#N/A</v>
      </c>
      <c r="E695" t="e">
        <f>IF(
OR('Options - Free Attaching'!B695 = "8. Transferee of restricted securities", 'Options - Free Attaching'!B695 = "9. Any person (substitution for securities etc.)"),
'Options - Free Attaching'!C695,
IF(
'Options - Free Attaching'!B695 = "",
#N/A,
'Options - Free Attaching'!B695)
)</f>
        <v>#N/A</v>
      </c>
      <c r="F695" t="e">
        <f>IF(
OR('Con. Notes - Conversion'!B695 = "8. Transferee of restricted securities", 'Con. Notes - Conversion'!B695 = "9. Any person (substitution for securities etc.)"),
'Con. Notes - Conversion'!C695,
IF(
'Con. Notes - Conversion'!B695 = "",
#N/A,
'Con. Notes - Conversion'!B695)
)</f>
        <v>#N/A</v>
      </c>
      <c r="G695" t="e">
        <f>IF(
OR('Con. Notes - No Conversion'!B695 = "8. Transferee of restricted securities", 'Con. Notes - No Conversion'!B695 = "9. Any person (substitution for securities etc.)"),
'Con. Notes - No Conversion'!C695,
IF(
'Con. Notes - No Conversion'!B695 = "",
#N/A,
'Con. Notes - No Conversion'!B695)
)</f>
        <v>#N/A</v>
      </c>
    </row>
    <row r="696" spans="1:7" x14ac:dyDescent="0.25">
      <c r="A696" t="e">
        <f>IF(
OR(Shares!B696 = "8. Transferee of restricted securities", Shares!B696 = "9. Any person (substitution for securities etc.)"),
Shares!C696,
IF(
Shares!B696 = "",
#N/A,
Shares!B696)
)</f>
        <v>#N/A</v>
      </c>
      <c r="B696" t="e">
        <f>IF(
OR('Shares - LTR - Granted'!B696 = "8. Transferee of restricted securities", 'Shares - LTR - Granted'!B696 = "9. Any person (substitution for securities etc.)"),
'Shares - LTR - Granted'!C696,
IF(
'Shares - LTR - Granted'!B696 = "",
#N/A,
'Shares - LTR - Granted'!B696)
)</f>
        <v>#N/A</v>
      </c>
      <c r="C696" t="e">
        <f>IF(
OR('Performance Securities'!B696 = "8. Transferee of restricted securities", 'Performance Securities'!B696 = "9. Any person (substitution for securities etc.)"),
'Performance Securities'!C696,
IF(
'Performance Securities'!B696 = "",
#N/A,
'Performance Securities'!B696)
)</f>
        <v>#N/A</v>
      </c>
      <c r="D696" t="e">
        <f>IF(
OR('Options or Warrants'!B696 = "8. Transferee of restricted securities", 'Options or Warrants'!B696 = "9. Any person (substitution for securities etc.)"),
'Options or Warrants'!C696,
IF(
'Options or Warrants'!B696 = "",
#N/A,
'Options or Warrants'!B696)
)</f>
        <v>#N/A</v>
      </c>
      <c r="E696" t="e">
        <f>IF(
OR('Options - Free Attaching'!B696 = "8. Transferee of restricted securities", 'Options - Free Attaching'!B696 = "9. Any person (substitution for securities etc.)"),
'Options - Free Attaching'!C696,
IF(
'Options - Free Attaching'!B696 = "",
#N/A,
'Options - Free Attaching'!B696)
)</f>
        <v>#N/A</v>
      </c>
      <c r="F696" t="e">
        <f>IF(
OR('Con. Notes - Conversion'!B696 = "8. Transferee of restricted securities", 'Con. Notes - Conversion'!B696 = "9. Any person (substitution for securities etc.)"),
'Con. Notes - Conversion'!C696,
IF(
'Con. Notes - Conversion'!B696 = "",
#N/A,
'Con. Notes - Conversion'!B696)
)</f>
        <v>#N/A</v>
      </c>
      <c r="G696" t="e">
        <f>IF(
OR('Con. Notes - No Conversion'!B696 = "8. Transferee of restricted securities", 'Con. Notes - No Conversion'!B696 = "9. Any person (substitution for securities etc.)"),
'Con. Notes - No Conversion'!C696,
IF(
'Con. Notes - No Conversion'!B696 = "",
#N/A,
'Con. Notes - No Conversion'!B696)
)</f>
        <v>#N/A</v>
      </c>
    </row>
    <row r="697" spans="1:7" x14ac:dyDescent="0.25">
      <c r="A697" t="e">
        <f>IF(
OR(Shares!B697 = "8. Transferee of restricted securities", Shares!B697 = "9. Any person (substitution for securities etc.)"),
Shares!C697,
IF(
Shares!B697 = "",
#N/A,
Shares!B697)
)</f>
        <v>#N/A</v>
      </c>
      <c r="B697" t="e">
        <f>IF(
OR('Shares - LTR - Granted'!B697 = "8. Transferee of restricted securities", 'Shares - LTR - Granted'!B697 = "9. Any person (substitution for securities etc.)"),
'Shares - LTR - Granted'!C697,
IF(
'Shares - LTR - Granted'!B697 = "",
#N/A,
'Shares - LTR - Granted'!B697)
)</f>
        <v>#N/A</v>
      </c>
      <c r="C697" t="e">
        <f>IF(
OR('Performance Securities'!B697 = "8. Transferee of restricted securities", 'Performance Securities'!B697 = "9. Any person (substitution for securities etc.)"),
'Performance Securities'!C697,
IF(
'Performance Securities'!B697 = "",
#N/A,
'Performance Securities'!B697)
)</f>
        <v>#N/A</v>
      </c>
      <c r="D697" t="e">
        <f>IF(
OR('Options or Warrants'!B697 = "8. Transferee of restricted securities", 'Options or Warrants'!B697 = "9. Any person (substitution for securities etc.)"),
'Options or Warrants'!C697,
IF(
'Options or Warrants'!B697 = "",
#N/A,
'Options or Warrants'!B697)
)</f>
        <v>#N/A</v>
      </c>
      <c r="E697" t="e">
        <f>IF(
OR('Options - Free Attaching'!B697 = "8. Transferee of restricted securities", 'Options - Free Attaching'!B697 = "9. Any person (substitution for securities etc.)"),
'Options - Free Attaching'!C697,
IF(
'Options - Free Attaching'!B697 = "",
#N/A,
'Options - Free Attaching'!B697)
)</f>
        <v>#N/A</v>
      </c>
      <c r="F697" t="e">
        <f>IF(
OR('Con. Notes - Conversion'!B697 = "8. Transferee of restricted securities", 'Con. Notes - Conversion'!B697 = "9. Any person (substitution for securities etc.)"),
'Con. Notes - Conversion'!C697,
IF(
'Con. Notes - Conversion'!B697 = "",
#N/A,
'Con. Notes - Conversion'!B697)
)</f>
        <v>#N/A</v>
      </c>
      <c r="G697" t="e">
        <f>IF(
OR('Con. Notes - No Conversion'!B697 = "8. Transferee of restricted securities", 'Con. Notes - No Conversion'!B697 = "9. Any person (substitution for securities etc.)"),
'Con. Notes - No Conversion'!C697,
IF(
'Con. Notes - No Conversion'!B697 = "",
#N/A,
'Con. Notes - No Conversion'!B697)
)</f>
        <v>#N/A</v>
      </c>
    </row>
    <row r="698" spans="1:7" x14ac:dyDescent="0.25">
      <c r="A698" t="e">
        <f>IF(
OR(Shares!B698 = "8. Transferee of restricted securities", Shares!B698 = "9. Any person (substitution for securities etc.)"),
Shares!C698,
IF(
Shares!B698 = "",
#N/A,
Shares!B698)
)</f>
        <v>#N/A</v>
      </c>
      <c r="B698" t="e">
        <f>IF(
OR('Shares - LTR - Granted'!B698 = "8. Transferee of restricted securities", 'Shares - LTR - Granted'!B698 = "9. Any person (substitution for securities etc.)"),
'Shares - LTR - Granted'!C698,
IF(
'Shares - LTR - Granted'!B698 = "",
#N/A,
'Shares - LTR - Granted'!B698)
)</f>
        <v>#N/A</v>
      </c>
      <c r="C698" t="e">
        <f>IF(
OR('Performance Securities'!B698 = "8. Transferee of restricted securities", 'Performance Securities'!B698 = "9. Any person (substitution for securities etc.)"),
'Performance Securities'!C698,
IF(
'Performance Securities'!B698 = "",
#N/A,
'Performance Securities'!B698)
)</f>
        <v>#N/A</v>
      </c>
      <c r="D698" t="e">
        <f>IF(
OR('Options or Warrants'!B698 = "8. Transferee of restricted securities", 'Options or Warrants'!B698 = "9. Any person (substitution for securities etc.)"),
'Options or Warrants'!C698,
IF(
'Options or Warrants'!B698 = "",
#N/A,
'Options or Warrants'!B698)
)</f>
        <v>#N/A</v>
      </c>
      <c r="E698" t="e">
        <f>IF(
OR('Options - Free Attaching'!B698 = "8. Transferee of restricted securities", 'Options - Free Attaching'!B698 = "9. Any person (substitution for securities etc.)"),
'Options - Free Attaching'!C698,
IF(
'Options - Free Attaching'!B698 = "",
#N/A,
'Options - Free Attaching'!B698)
)</f>
        <v>#N/A</v>
      </c>
      <c r="F698" t="e">
        <f>IF(
OR('Con. Notes - Conversion'!B698 = "8. Transferee of restricted securities", 'Con. Notes - Conversion'!B698 = "9. Any person (substitution for securities etc.)"),
'Con. Notes - Conversion'!C698,
IF(
'Con. Notes - Conversion'!B698 = "",
#N/A,
'Con. Notes - Conversion'!B698)
)</f>
        <v>#N/A</v>
      </c>
      <c r="G698" t="e">
        <f>IF(
OR('Con. Notes - No Conversion'!B698 = "8. Transferee of restricted securities", 'Con. Notes - No Conversion'!B698 = "9. Any person (substitution for securities etc.)"),
'Con. Notes - No Conversion'!C698,
IF(
'Con. Notes - No Conversion'!B698 = "",
#N/A,
'Con. Notes - No Conversion'!B698)
)</f>
        <v>#N/A</v>
      </c>
    </row>
    <row r="699" spans="1:7" x14ac:dyDescent="0.25">
      <c r="A699" t="e">
        <f>IF(
OR(Shares!B699 = "8. Transferee of restricted securities", Shares!B699 = "9. Any person (substitution for securities etc.)"),
Shares!C699,
IF(
Shares!B699 = "",
#N/A,
Shares!B699)
)</f>
        <v>#N/A</v>
      </c>
      <c r="B699" t="e">
        <f>IF(
OR('Shares - LTR - Granted'!B699 = "8. Transferee of restricted securities", 'Shares - LTR - Granted'!B699 = "9. Any person (substitution for securities etc.)"),
'Shares - LTR - Granted'!C699,
IF(
'Shares - LTR - Granted'!B699 = "",
#N/A,
'Shares - LTR - Granted'!B699)
)</f>
        <v>#N/A</v>
      </c>
      <c r="C699" t="e">
        <f>IF(
OR('Performance Securities'!B699 = "8. Transferee of restricted securities", 'Performance Securities'!B699 = "9. Any person (substitution for securities etc.)"),
'Performance Securities'!C699,
IF(
'Performance Securities'!B699 = "",
#N/A,
'Performance Securities'!B699)
)</f>
        <v>#N/A</v>
      </c>
      <c r="D699" t="e">
        <f>IF(
OR('Options or Warrants'!B699 = "8. Transferee of restricted securities", 'Options or Warrants'!B699 = "9. Any person (substitution for securities etc.)"),
'Options or Warrants'!C699,
IF(
'Options or Warrants'!B699 = "",
#N/A,
'Options or Warrants'!B699)
)</f>
        <v>#N/A</v>
      </c>
      <c r="E699" t="e">
        <f>IF(
OR('Options - Free Attaching'!B699 = "8. Transferee of restricted securities", 'Options - Free Attaching'!B699 = "9. Any person (substitution for securities etc.)"),
'Options - Free Attaching'!C699,
IF(
'Options - Free Attaching'!B699 = "",
#N/A,
'Options - Free Attaching'!B699)
)</f>
        <v>#N/A</v>
      </c>
      <c r="F699" t="e">
        <f>IF(
OR('Con. Notes - Conversion'!B699 = "8. Transferee of restricted securities", 'Con. Notes - Conversion'!B699 = "9. Any person (substitution for securities etc.)"),
'Con. Notes - Conversion'!C699,
IF(
'Con. Notes - Conversion'!B699 = "",
#N/A,
'Con. Notes - Conversion'!B699)
)</f>
        <v>#N/A</v>
      </c>
      <c r="G699" t="e">
        <f>IF(
OR('Con. Notes - No Conversion'!B699 = "8. Transferee of restricted securities", 'Con. Notes - No Conversion'!B699 = "9. Any person (substitution for securities etc.)"),
'Con. Notes - No Conversion'!C699,
IF(
'Con. Notes - No Conversion'!B699 = "",
#N/A,
'Con. Notes - No Conversion'!B699)
)</f>
        <v>#N/A</v>
      </c>
    </row>
    <row r="700" spans="1:7" x14ac:dyDescent="0.25">
      <c r="A700" t="e">
        <f>IF(
OR(Shares!B700 = "8. Transferee of restricted securities", Shares!B700 = "9. Any person (substitution for securities etc.)"),
Shares!C700,
IF(
Shares!B700 = "",
#N/A,
Shares!B700)
)</f>
        <v>#N/A</v>
      </c>
      <c r="B700" t="e">
        <f>IF(
OR('Shares - LTR - Granted'!B700 = "8. Transferee of restricted securities", 'Shares - LTR - Granted'!B700 = "9. Any person (substitution for securities etc.)"),
'Shares - LTR - Granted'!C700,
IF(
'Shares - LTR - Granted'!B700 = "",
#N/A,
'Shares - LTR - Granted'!B700)
)</f>
        <v>#N/A</v>
      </c>
      <c r="C700" t="e">
        <f>IF(
OR('Performance Securities'!B700 = "8. Transferee of restricted securities", 'Performance Securities'!B700 = "9. Any person (substitution for securities etc.)"),
'Performance Securities'!C700,
IF(
'Performance Securities'!B700 = "",
#N/A,
'Performance Securities'!B700)
)</f>
        <v>#N/A</v>
      </c>
      <c r="D700" t="e">
        <f>IF(
OR('Options or Warrants'!B700 = "8. Transferee of restricted securities", 'Options or Warrants'!B700 = "9. Any person (substitution for securities etc.)"),
'Options or Warrants'!C700,
IF(
'Options or Warrants'!B700 = "",
#N/A,
'Options or Warrants'!B700)
)</f>
        <v>#N/A</v>
      </c>
      <c r="E700" t="e">
        <f>IF(
OR('Options - Free Attaching'!B700 = "8. Transferee of restricted securities", 'Options - Free Attaching'!B700 = "9. Any person (substitution for securities etc.)"),
'Options - Free Attaching'!C700,
IF(
'Options - Free Attaching'!B700 = "",
#N/A,
'Options - Free Attaching'!B700)
)</f>
        <v>#N/A</v>
      </c>
      <c r="F700" t="e">
        <f>IF(
OR('Con. Notes - Conversion'!B700 = "8. Transferee of restricted securities", 'Con. Notes - Conversion'!B700 = "9. Any person (substitution for securities etc.)"),
'Con. Notes - Conversion'!C700,
IF(
'Con. Notes - Conversion'!B700 = "",
#N/A,
'Con. Notes - Conversion'!B700)
)</f>
        <v>#N/A</v>
      </c>
      <c r="G700" t="e">
        <f>IF(
OR('Con. Notes - No Conversion'!B700 = "8. Transferee of restricted securities", 'Con. Notes - No Conversion'!B700 = "9. Any person (substitution for securities etc.)"),
'Con. Notes - No Conversion'!C700,
IF(
'Con. Notes - No Conversion'!B700 = "",
#N/A,
'Con. Notes - No Conversion'!B700)
)</f>
        <v>#N/A</v>
      </c>
    </row>
    <row r="701" spans="1:7" x14ac:dyDescent="0.25">
      <c r="A701" t="e">
        <f>IF(
OR(Shares!B701 = "8. Transferee of restricted securities", Shares!B701 = "9. Any person (substitution for securities etc.)"),
Shares!C701,
IF(
Shares!B701 = "",
#N/A,
Shares!B701)
)</f>
        <v>#N/A</v>
      </c>
      <c r="B701" t="e">
        <f>IF(
OR('Shares - LTR - Granted'!B701 = "8. Transferee of restricted securities", 'Shares - LTR - Granted'!B701 = "9. Any person (substitution for securities etc.)"),
'Shares - LTR - Granted'!C701,
IF(
'Shares - LTR - Granted'!B701 = "",
#N/A,
'Shares - LTR - Granted'!B701)
)</f>
        <v>#N/A</v>
      </c>
      <c r="C701" t="e">
        <f>IF(
OR('Performance Securities'!B701 = "8. Transferee of restricted securities", 'Performance Securities'!B701 = "9. Any person (substitution for securities etc.)"),
'Performance Securities'!C701,
IF(
'Performance Securities'!B701 = "",
#N/A,
'Performance Securities'!B701)
)</f>
        <v>#N/A</v>
      </c>
      <c r="D701" t="e">
        <f>IF(
OR('Options or Warrants'!B701 = "8. Transferee of restricted securities", 'Options or Warrants'!B701 = "9. Any person (substitution for securities etc.)"),
'Options or Warrants'!C701,
IF(
'Options or Warrants'!B701 = "",
#N/A,
'Options or Warrants'!B701)
)</f>
        <v>#N/A</v>
      </c>
      <c r="E701" t="e">
        <f>IF(
OR('Options - Free Attaching'!B701 = "8. Transferee of restricted securities", 'Options - Free Attaching'!B701 = "9. Any person (substitution for securities etc.)"),
'Options - Free Attaching'!C701,
IF(
'Options - Free Attaching'!B701 = "",
#N/A,
'Options - Free Attaching'!B701)
)</f>
        <v>#N/A</v>
      </c>
      <c r="F701" t="e">
        <f>IF(
OR('Con. Notes - Conversion'!B701 = "8. Transferee of restricted securities", 'Con. Notes - Conversion'!B701 = "9. Any person (substitution for securities etc.)"),
'Con. Notes - Conversion'!C701,
IF(
'Con. Notes - Conversion'!B701 = "",
#N/A,
'Con. Notes - Conversion'!B701)
)</f>
        <v>#N/A</v>
      </c>
      <c r="G701" t="e">
        <f>IF(
OR('Con. Notes - No Conversion'!B701 = "8. Transferee of restricted securities", 'Con. Notes - No Conversion'!B701 = "9. Any person (substitution for securities etc.)"),
'Con. Notes - No Conversion'!C701,
IF(
'Con. Notes - No Conversion'!B701 = "",
#N/A,
'Con. Notes - No Conversion'!B701)
)</f>
        <v>#N/A</v>
      </c>
    </row>
    <row r="702" spans="1:7" x14ac:dyDescent="0.25">
      <c r="A702" t="e">
        <f>IF(
OR(Shares!B702 = "8. Transferee of restricted securities", Shares!B702 = "9. Any person (substitution for securities etc.)"),
Shares!C702,
IF(
Shares!B702 = "",
#N/A,
Shares!B702)
)</f>
        <v>#N/A</v>
      </c>
      <c r="B702" t="e">
        <f>IF(
OR('Shares - LTR - Granted'!B702 = "8. Transferee of restricted securities", 'Shares - LTR - Granted'!B702 = "9. Any person (substitution for securities etc.)"),
'Shares - LTR - Granted'!C702,
IF(
'Shares - LTR - Granted'!B702 = "",
#N/A,
'Shares - LTR - Granted'!B702)
)</f>
        <v>#N/A</v>
      </c>
      <c r="C702" t="e">
        <f>IF(
OR('Performance Securities'!B702 = "8. Transferee of restricted securities", 'Performance Securities'!B702 = "9. Any person (substitution for securities etc.)"),
'Performance Securities'!C702,
IF(
'Performance Securities'!B702 = "",
#N/A,
'Performance Securities'!B702)
)</f>
        <v>#N/A</v>
      </c>
      <c r="D702" t="e">
        <f>IF(
OR('Options or Warrants'!B702 = "8. Transferee of restricted securities", 'Options or Warrants'!B702 = "9. Any person (substitution for securities etc.)"),
'Options or Warrants'!C702,
IF(
'Options or Warrants'!B702 = "",
#N/A,
'Options or Warrants'!B702)
)</f>
        <v>#N/A</v>
      </c>
      <c r="E702" t="e">
        <f>IF(
OR('Options - Free Attaching'!B702 = "8. Transferee of restricted securities", 'Options - Free Attaching'!B702 = "9. Any person (substitution for securities etc.)"),
'Options - Free Attaching'!C702,
IF(
'Options - Free Attaching'!B702 = "",
#N/A,
'Options - Free Attaching'!B702)
)</f>
        <v>#N/A</v>
      </c>
      <c r="F702" t="e">
        <f>IF(
OR('Con. Notes - Conversion'!B702 = "8. Transferee of restricted securities", 'Con. Notes - Conversion'!B702 = "9. Any person (substitution for securities etc.)"),
'Con. Notes - Conversion'!C702,
IF(
'Con. Notes - Conversion'!B702 = "",
#N/A,
'Con. Notes - Conversion'!B702)
)</f>
        <v>#N/A</v>
      </c>
      <c r="G702" t="e">
        <f>IF(
OR('Con. Notes - No Conversion'!B702 = "8. Transferee of restricted securities", 'Con. Notes - No Conversion'!B702 = "9. Any person (substitution for securities etc.)"),
'Con. Notes - No Conversion'!C702,
IF(
'Con. Notes - No Conversion'!B702 = "",
#N/A,
'Con. Notes - No Conversion'!B702)
)</f>
        <v>#N/A</v>
      </c>
    </row>
    <row r="703" spans="1:7" x14ac:dyDescent="0.25">
      <c r="A703" t="e">
        <f>IF(
OR(Shares!B703 = "8. Transferee of restricted securities", Shares!B703 = "9. Any person (substitution for securities etc.)"),
Shares!C703,
IF(
Shares!B703 = "",
#N/A,
Shares!B703)
)</f>
        <v>#N/A</v>
      </c>
      <c r="B703" t="e">
        <f>IF(
OR('Shares - LTR - Granted'!B703 = "8. Transferee of restricted securities", 'Shares - LTR - Granted'!B703 = "9. Any person (substitution for securities etc.)"),
'Shares - LTR - Granted'!C703,
IF(
'Shares - LTR - Granted'!B703 = "",
#N/A,
'Shares - LTR - Granted'!B703)
)</f>
        <v>#N/A</v>
      </c>
      <c r="C703" t="e">
        <f>IF(
OR('Performance Securities'!B703 = "8. Transferee of restricted securities", 'Performance Securities'!B703 = "9. Any person (substitution for securities etc.)"),
'Performance Securities'!C703,
IF(
'Performance Securities'!B703 = "",
#N/A,
'Performance Securities'!B703)
)</f>
        <v>#N/A</v>
      </c>
      <c r="D703" t="e">
        <f>IF(
OR('Options or Warrants'!B703 = "8. Transferee of restricted securities", 'Options or Warrants'!B703 = "9. Any person (substitution for securities etc.)"),
'Options or Warrants'!C703,
IF(
'Options or Warrants'!B703 = "",
#N/A,
'Options or Warrants'!B703)
)</f>
        <v>#N/A</v>
      </c>
      <c r="E703" t="e">
        <f>IF(
OR('Options - Free Attaching'!B703 = "8. Transferee of restricted securities", 'Options - Free Attaching'!B703 = "9. Any person (substitution for securities etc.)"),
'Options - Free Attaching'!C703,
IF(
'Options - Free Attaching'!B703 = "",
#N/A,
'Options - Free Attaching'!B703)
)</f>
        <v>#N/A</v>
      </c>
      <c r="F703" t="e">
        <f>IF(
OR('Con. Notes - Conversion'!B703 = "8. Transferee of restricted securities", 'Con. Notes - Conversion'!B703 = "9. Any person (substitution for securities etc.)"),
'Con. Notes - Conversion'!C703,
IF(
'Con. Notes - Conversion'!B703 = "",
#N/A,
'Con. Notes - Conversion'!B703)
)</f>
        <v>#N/A</v>
      </c>
      <c r="G703" t="e">
        <f>IF(
OR('Con. Notes - No Conversion'!B703 = "8. Transferee of restricted securities", 'Con. Notes - No Conversion'!B703 = "9. Any person (substitution for securities etc.)"),
'Con. Notes - No Conversion'!C703,
IF(
'Con. Notes - No Conversion'!B703 = "",
#N/A,
'Con. Notes - No Conversion'!B703)
)</f>
        <v>#N/A</v>
      </c>
    </row>
    <row r="704" spans="1:7" x14ac:dyDescent="0.25">
      <c r="A704" t="e">
        <f>IF(
OR(Shares!B704 = "8. Transferee of restricted securities", Shares!B704 = "9. Any person (substitution for securities etc.)"),
Shares!C704,
IF(
Shares!B704 = "",
#N/A,
Shares!B704)
)</f>
        <v>#N/A</v>
      </c>
      <c r="B704" t="e">
        <f>IF(
OR('Shares - LTR - Granted'!B704 = "8. Transferee of restricted securities", 'Shares - LTR - Granted'!B704 = "9. Any person (substitution for securities etc.)"),
'Shares - LTR - Granted'!C704,
IF(
'Shares - LTR - Granted'!B704 = "",
#N/A,
'Shares - LTR - Granted'!B704)
)</f>
        <v>#N/A</v>
      </c>
      <c r="C704" t="e">
        <f>IF(
OR('Performance Securities'!B704 = "8. Transferee of restricted securities", 'Performance Securities'!B704 = "9. Any person (substitution for securities etc.)"),
'Performance Securities'!C704,
IF(
'Performance Securities'!B704 = "",
#N/A,
'Performance Securities'!B704)
)</f>
        <v>#N/A</v>
      </c>
      <c r="D704" t="e">
        <f>IF(
OR('Options or Warrants'!B704 = "8. Transferee of restricted securities", 'Options or Warrants'!B704 = "9. Any person (substitution for securities etc.)"),
'Options or Warrants'!C704,
IF(
'Options or Warrants'!B704 = "",
#N/A,
'Options or Warrants'!B704)
)</f>
        <v>#N/A</v>
      </c>
      <c r="E704" t="e">
        <f>IF(
OR('Options - Free Attaching'!B704 = "8. Transferee of restricted securities", 'Options - Free Attaching'!B704 = "9. Any person (substitution for securities etc.)"),
'Options - Free Attaching'!C704,
IF(
'Options - Free Attaching'!B704 = "",
#N/A,
'Options - Free Attaching'!B704)
)</f>
        <v>#N/A</v>
      </c>
      <c r="F704" t="e">
        <f>IF(
OR('Con. Notes - Conversion'!B704 = "8. Transferee of restricted securities", 'Con. Notes - Conversion'!B704 = "9. Any person (substitution for securities etc.)"),
'Con. Notes - Conversion'!C704,
IF(
'Con. Notes - Conversion'!B704 = "",
#N/A,
'Con. Notes - Conversion'!B704)
)</f>
        <v>#N/A</v>
      </c>
      <c r="G704" t="e">
        <f>IF(
OR('Con. Notes - No Conversion'!B704 = "8. Transferee of restricted securities", 'Con. Notes - No Conversion'!B704 = "9. Any person (substitution for securities etc.)"),
'Con. Notes - No Conversion'!C704,
IF(
'Con. Notes - No Conversion'!B704 = "",
#N/A,
'Con. Notes - No Conversion'!B704)
)</f>
        <v>#N/A</v>
      </c>
    </row>
    <row r="705" spans="1:7" x14ac:dyDescent="0.25">
      <c r="A705" t="e">
        <f>IF(
OR(Shares!B705 = "8. Transferee of restricted securities", Shares!B705 = "9. Any person (substitution for securities etc.)"),
Shares!C705,
IF(
Shares!B705 = "",
#N/A,
Shares!B705)
)</f>
        <v>#N/A</v>
      </c>
      <c r="B705" t="e">
        <f>IF(
OR('Shares - LTR - Granted'!B705 = "8. Transferee of restricted securities", 'Shares - LTR - Granted'!B705 = "9. Any person (substitution for securities etc.)"),
'Shares - LTR - Granted'!C705,
IF(
'Shares - LTR - Granted'!B705 = "",
#N/A,
'Shares - LTR - Granted'!B705)
)</f>
        <v>#N/A</v>
      </c>
      <c r="C705" t="e">
        <f>IF(
OR('Performance Securities'!B705 = "8. Transferee of restricted securities", 'Performance Securities'!B705 = "9. Any person (substitution for securities etc.)"),
'Performance Securities'!C705,
IF(
'Performance Securities'!B705 = "",
#N/A,
'Performance Securities'!B705)
)</f>
        <v>#N/A</v>
      </c>
      <c r="D705" t="e">
        <f>IF(
OR('Options or Warrants'!B705 = "8. Transferee of restricted securities", 'Options or Warrants'!B705 = "9. Any person (substitution for securities etc.)"),
'Options or Warrants'!C705,
IF(
'Options or Warrants'!B705 = "",
#N/A,
'Options or Warrants'!B705)
)</f>
        <v>#N/A</v>
      </c>
      <c r="E705" t="e">
        <f>IF(
OR('Options - Free Attaching'!B705 = "8. Transferee of restricted securities", 'Options - Free Attaching'!B705 = "9. Any person (substitution for securities etc.)"),
'Options - Free Attaching'!C705,
IF(
'Options - Free Attaching'!B705 = "",
#N/A,
'Options - Free Attaching'!B705)
)</f>
        <v>#N/A</v>
      </c>
      <c r="F705" t="e">
        <f>IF(
OR('Con. Notes - Conversion'!B705 = "8. Transferee of restricted securities", 'Con. Notes - Conversion'!B705 = "9. Any person (substitution for securities etc.)"),
'Con. Notes - Conversion'!C705,
IF(
'Con. Notes - Conversion'!B705 = "",
#N/A,
'Con. Notes - Conversion'!B705)
)</f>
        <v>#N/A</v>
      </c>
      <c r="G705" t="e">
        <f>IF(
OR('Con. Notes - No Conversion'!B705 = "8. Transferee of restricted securities", 'Con. Notes - No Conversion'!B705 = "9. Any person (substitution for securities etc.)"),
'Con. Notes - No Conversion'!C705,
IF(
'Con. Notes - No Conversion'!B705 = "",
#N/A,
'Con. Notes - No Conversion'!B705)
)</f>
        <v>#N/A</v>
      </c>
    </row>
    <row r="706" spans="1:7" x14ac:dyDescent="0.25">
      <c r="A706" t="e">
        <f>IF(
OR(Shares!B706 = "8. Transferee of restricted securities", Shares!B706 = "9. Any person (substitution for securities etc.)"),
Shares!C706,
IF(
Shares!B706 = "",
#N/A,
Shares!B706)
)</f>
        <v>#N/A</v>
      </c>
      <c r="B706" t="e">
        <f>IF(
OR('Shares - LTR - Granted'!B706 = "8. Transferee of restricted securities", 'Shares - LTR - Granted'!B706 = "9. Any person (substitution for securities etc.)"),
'Shares - LTR - Granted'!C706,
IF(
'Shares - LTR - Granted'!B706 = "",
#N/A,
'Shares - LTR - Granted'!B706)
)</f>
        <v>#N/A</v>
      </c>
      <c r="C706" t="e">
        <f>IF(
OR('Performance Securities'!B706 = "8. Transferee of restricted securities", 'Performance Securities'!B706 = "9. Any person (substitution for securities etc.)"),
'Performance Securities'!C706,
IF(
'Performance Securities'!B706 = "",
#N/A,
'Performance Securities'!B706)
)</f>
        <v>#N/A</v>
      </c>
      <c r="D706" t="e">
        <f>IF(
OR('Options or Warrants'!B706 = "8. Transferee of restricted securities", 'Options or Warrants'!B706 = "9. Any person (substitution for securities etc.)"),
'Options or Warrants'!C706,
IF(
'Options or Warrants'!B706 = "",
#N/A,
'Options or Warrants'!B706)
)</f>
        <v>#N/A</v>
      </c>
      <c r="E706" t="e">
        <f>IF(
OR('Options - Free Attaching'!B706 = "8. Transferee of restricted securities", 'Options - Free Attaching'!B706 = "9. Any person (substitution for securities etc.)"),
'Options - Free Attaching'!C706,
IF(
'Options - Free Attaching'!B706 = "",
#N/A,
'Options - Free Attaching'!B706)
)</f>
        <v>#N/A</v>
      </c>
      <c r="F706" t="e">
        <f>IF(
OR('Con. Notes - Conversion'!B706 = "8. Transferee of restricted securities", 'Con. Notes - Conversion'!B706 = "9. Any person (substitution for securities etc.)"),
'Con. Notes - Conversion'!C706,
IF(
'Con. Notes - Conversion'!B706 = "",
#N/A,
'Con. Notes - Conversion'!B706)
)</f>
        <v>#N/A</v>
      </c>
      <c r="G706" t="e">
        <f>IF(
OR('Con. Notes - No Conversion'!B706 = "8. Transferee of restricted securities", 'Con. Notes - No Conversion'!B706 = "9. Any person (substitution for securities etc.)"),
'Con. Notes - No Conversion'!C706,
IF(
'Con. Notes - No Conversion'!B706 = "",
#N/A,
'Con. Notes - No Conversion'!B706)
)</f>
        <v>#N/A</v>
      </c>
    </row>
    <row r="707" spans="1:7" x14ac:dyDescent="0.25">
      <c r="A707" t="e">
        <f>IF(
OR(Shares!B707 = "8. Transferee of restricted securities", Shares!B707 = "9. Any person (substitution for securities etc.)"),
Shares!C707,
IF(
Shares!B707 = "",
#N/A,
Shares!B707)
)</f>
        <v>#N/A</v>
      </c>
      <c r="B707" t="e">
        <f>IF(
OR('Shares - LTR - Granted'!B707 = "8. Transferee of restricted securities", 'Shares - LTR - Granted'!B707 = "9. Any person (substitution for securities etc.)"),
'Shares - LTR - Granted'!C707,
IF(
'Shares - LTR - Granted'!B707 = "",
#N/A,
'Shares - LTR - Granted'!B707)
)</f>
        <v>#N/A</v>
      </c>
      <c r="C707" t="e">
        <f>IF(
OR('Performance Securities'!B707 = "8. Transferee of restricted securities", 'Performance Securities'!B707 = "9. Any person (substitution for securities etc.)"),
'Performance Securities'!C707,
IF(
'Performance Securities'!B707 = "",
#N/A,
'Performance Securities'!B707)
)</f>
        <v>#N/A</v>
      </c>
      <c r="D707" t="e">
        <f>IF(
OR('Options or Warrants'!B707 = "8. Transferee of restricted securities", 'Options or Warrants'!B707 = "9. Any person (substitution for securities etc.)"),
'Options or Warrants'!C707,
IF(
'Options or Warrants'!B707 = "",
#N/A,
'Options or Warrants'!B707)
)</f>
        <v>#N/A</v>
      </c>
      <c r="E707" t="e">
        <f>IF(
OR('Options - Free Attaching'!B707 = "8. Transferee of restricted securities", 'Options - Free Attaching'!B707 = "9. Any person (substitution for securities etc.)"),
'Options - Free Attaching'!C707,
IF(
'Options - Free Attaching'!B707 = "",
#N/A,
'Options - Free Attaching'!B707)
)</f>
        <v>#N/A</v>
      </c>
      <c r="F707" t="e">
        <f>IF(
OR('Con. Notes - Conversion'!B707 = "8. Transferee of restricted securities", 'Con. Notes - Conversion'!B707 = "9. Any person (substitution for securities etc.)"),
'Con. Notes - Conversion'!C707,
IF(
'Con. Notes - Conversion'!B707 = "",
#N/A,
'Con. Notes - Conversion'!B707)
)</f>
        <v>#N/A</v>
      </c>
      <c r="G707" t="e">
        <f>IF(
OR('Con. Notes - No Conversion'!B707 = "8. Transferee of restricted securities", 'Con. Notes - No Conversion'!B707 = "9. Any person (substitution for securities etc.)"),
'Con. Notes - No Conversion'!C707,
IF(
'Con. Notes - No Conversion'!B707 = "",
#N/A,
'Con. Notes - No Conversion'!B707)
)</f>
        <v>#N/A</v>
      </c>
    </row>
    <row r="708" spans="1:7" x14ac:dyDescent="0.25">
      <c r="A708" t="e">
        <f>IF(
OR(Shares!B708 = "8. Transferee of restricted securities", Shares!B708 = "9. Any person (substitution for securities etc.)"),
Shares!C708,
IF(
Shares!B708 = "",
#N/A,
Shares!B708)
)</f>
        <v>#N/A</v>
      </c>
      <c r="B708" t="e">
        <f>IF(
OR('Shares - LTR - Granted'!B708 = "8. Transferee of restricted securities", 'Shares - LTR - Granted'!B708 = "9. Any person (substitution for securities etc.)"),
'Shares - LTR - Granted'!C708,
IF(
'Shares - LTR - Granted'!B708 = "",
#N/A,
'Shares - LTR - Granted'!B708)
)</f>
        <v>#N/A</v>
      </c>
      <c r="C708" t="e">
        <f>IF(
OR('Performance Securities'!B708 = "8. Transferee of restricted securities", 'Performance Securities'!B708 = "9. Any person (substitution for securities etc.)"),
'Performance Securities'!C708,
IF(
'Performance Securities'!B708 = "",
#N/A,
'Performance Securities'!B708)
)</f>
        <v>#N/A</v>
      </c>
      <c r="D708" t="e">
        <f>IF(
OR('Options or Warrants'!B708 = "8. Transferee of restricted securities", 'Options or Warrants'!B708 = "9. Any person (substitution for securities etc.)"),
'Options or Warrants'!C708,
IF(
'Options or Warrants'!B708 = "",
#N/A,
'Options or Warrants'!B708)
)</f>
        <v>#N/A</v>
      </c>
      <c r="E708" t="e">
        <f>IF(
OR('Options - Free Attaching'!B708 = "8. Transferee of restricted securities", 'Options - Free Attaching'!B708 = "9. Any person (substitution for securities etc.)"),
'Options - Free Attaching'!C708,
IF(
'Options - Free Attaching'!B708 = "",
#N/A,
'Options - Free Attaching'!B708)
)</f>
        <v>#N/A</v>
      </c>
      <c r="F708" t="e">
        <f>IF(
OR('Con. Notes - Conversion'!B708 = "8. Transferee of restricted securities", 'Con. Notes - Conversion'!B708 = "9. Any person (substitution for securities etc.)"),
'Con. Notes - Conversion'!C708,
IF(
'Con. Notes - Conversion'!B708 = "",
#N/A,
'Con. Notes - Conversion'!B708)
)</f>
        <v>#N/A</v>
      </c>
      <c r="G708" t="e">
        <f>IF(
OR('Con. Notes - No Conversion'!B708 = "8. Transferee of restricted securities", 'Con. Notes - No Conversion'!B708 = "9. Any person (substitution for securities etc.)"),
'Con. Notes - No Conversion'!C708,
IF(
'Con. Notes - No Conversion'!B708 = "",
#N/A,
'Con. Notes - No Conversion'!B708)
)</f>
        <v>#N/A</v>
      </c>
    </row>
    <row r="709" spans="1:7" x14ac:dyDescent="0.25">
      <c r="A709" t="e">
        <f>IF(
OR(Shares!B709 = "8. Transferee of restricted securities", Shares!B709 = "9. Any person (substitution for securities etc.)"),
Shares!C709,
IF(
Shares!B709 = "",
#N/A,
Shares!B709)
)</f>
        <v>#N/A</v>
      </c>
      <c r="B709" t="e">
        <f>IF(
OR('Shares - LTR - Granted'!B709 = "8. Transferee of restricted securities", 'Shares - LTR - Granted'!B709 = "9. Any person (substitution for securities etc.)"),
'Shares - LTR - Granted'!C709,
IF(
'Shares - LTR - Granted'!B709 = "",
#N/A,
'Shares - LTR - Granted'!B709)
)</f>
        <v>#N/A</v>
      </c>
      <c r="C709" t="e">
        <f>IF(
OR('Performance Securities'!B709 = "8. Transferee of restricted securities", 'Performance Securities'!B709 = "9. Any person (substitution for securities etc.)"),
'Performance Securities'!C709,
IF(
'Performance Securities'!B709 = "",
#N/A,
'Performance Securities'!B709)
)</f>
        <v>#N/A</v>
      </c>
      <c r="D709" t="e">
        <f>IF(
OR('Options or Warrants'!B709 = "8. Transferee of restricted securities", 'Options or Warrants'!B709 = "9. Any person (substitution for securities etc.)"),
'Options or Warrants'!C709,
IF(
'Options or Warrants'!B709 = "",
#N/A,
'Options or Warrants'!B709)
)</f>
        <v>#N/A</v>
      </c>
      <c r="E709" t="e">
        <f>IF(
OR('Options - Free Attaching'!B709 = "8. Transferee of restricted securities", 'Options - Free Attaching'!B709 = "9. Any person (substitution for securities etc.)"),
'Options - Free Attaching'!C709,
IF(
'Options - Free Attaching'!B709 = "",
#N/A,
'Options - Free Attaching'!B709)
)</f>
        <v>#N/A</v>
      </c>
      <c r="F709" t="e">
        <f>IF(
OR('Con. Notes - Conversion'!B709 = "8. Transferee of restricted securities", 'Con. Notes - Conversion'!B709 = "9. Any person (substitution for securities etc.)"),
'Con. Notes - Conversion'!C709,
IF(
'Con. Notes - Conversion'!B709 = "",
#N/A,
'Con. Notes - Conversion'!B709)
)</f>
        <v>#N/A</v>
      </c>
      <c r="G709" t="e">
        <f>IF(
OR('Con. Notes - No Conversion'!B709 = "8. Transferee of restricted securities", 'Con. Notes - No Conversion'!B709 = "9. Any person (substitution for securities etc.)"),
'Con. Notes - No Conversion'!C709,
IF(
'Con. Notes - No Conversion'!B709 = "",
#N/A,
'Con. Notes - No Conversion'!B709)
)</f>
        <v>#N/A</v>
      </c>
    </row>
    <row r="710" spans="1:7" x14ac:dyDescent="0.25">
      <c r="A710" t="e">
        <f>IF(
OR(Shares!B710 = "8. Transferee of restricted securities", Shares!B710 = "9. Any person (substitution for securities etc.)"),
Shares!C710,
IF(
Shares!B710 = "",
#N/A,
Shares!B710)
)</f>
        <v>#N/A</v>
      </c>
      <c r="B710" t="e">
        <f>IF(
OR('Shares - LTR - Granted'!B710 = "8. Transferee of restricted securities", 'Shares - LTR - Granted'!B710 = "9. Any person (substitution for securities etc.)"),
'Shares - LTR - Granted'!C710,
IF(
'Shares - LTR - Granted'!B710 = "",
#N/A,
'Shares - LTR - Granted'!B710)
)</f>
        <v>#N/A</v>
      </c>
      <c r="C710" t="e">
        <f>IF(
OR('Performance Securities'!B710 = "8. Transferee of restricted securities", 'Performance Securities'!B710 = "9. Any person (substitution for securities etc.)"),
'Performance Securities'!C710,
IF(
'Performance Securities'!B710 = "",
#N/A,
'Performance Securities'!B710)
)</f>
        <v>#N/A</v>
      </c>
      <c r="D710" t="e">
        <f>IF(
OR('Options or Warrants'!B710 = "8. Transferee of restricted securities", 'Options or Warrants'!B710 = "9. Any person (substitution for securities etc.)"),
'Options or Warrants'!C710,
IF(
'Options or Warrants'!B710 = "",
#N/A,
'Options or Warrants'!B710)
)</f>
        <v>#N/A</v>
      </c>
      <c r="E710" t="e">
        <f>IF(
OR('Options - Free Attaching'!B710 = "8. Transferee of restricted securities", 'Options - Free Attaching'!B710 = "9. Any person (substitution for securities etc.)"),
'Options - Free Attaching'!C710,
IF(
'Options - Free Attaching'!B710 = "",
#N/A,
'Options - Free Attaching'!B710)
)</f>
        <v>#N/A</v>
      </c>
      <c r="F710" t="e">
        <f>IF(
OR('Con. Notes - Conversion'!B710 = "8. Transferee of restricted securities", 'Con. Notes - Conversion'!B710 = "9. Any person (substitution for securities etc.)"),
'Con. Notes - Conversion'!C710,
IF(
'Con. Notes - Conversion'!B710 = "",
#N/A,
'Con. Notes - Conversion'!B710)
)</f>
        <v>#N/A</v>
      </c>
      <c r="G710" t="e">
        <f>IF(
OR('Con. Notes - No Conversion'!B710 = "8. Transferee of restricted securities", 'Con. Notes - No Conversion'!B710 = "9. Any person (substitution for securities etc.)"),
'Con. Notes - No Conversion'!C710,
IF(
'Con. Notes - No Conversion'!B710 = "",
#N/A,
'Con. Notes - No Conversion'!B710)
)</f>
        <v>#N/A</v>
      </c>
    </row>
    <row r="711" spans="1:7" x14ac:dyDescent="0.25">
      <c r="A711" t="e">
        <f>IF(
OR(Shares!B711 = "8. Transferee of restricted securities", Shares!B711 = "9. Any person (substitution for securities etc.)"),
Shares!C711,
IF(
Shares!B711 = "",
#N/A,
Shares!B711)
)</f>
        <v>#N/A</v>
      </c>
      <c r="B711" t="e">
        <f>IF(
OR('Shares - LTR - Granted'!B711 = "8. Transferee of restricted securities", 'Shares - LTR - Granted'!B711 = "9. Any person (substitution for securities etc.)"),
'Shares - LTR - Granted'!C711,
IF(
'Shares - LTR - Granted'!B711 = "",
#N/A,
'Shares - LTR - Granted'!B711)
)</f>
        <v>#N/A</v>
      </c>
      <c r="C711" t="e">
        <f>IF(
OR('Performance Securities'!B711 = "8. Transferee of restricted securities", 'Performance Securities'!B711 = "9. Any person (substitution for securities etc.)"),
'Performance Securities'!C711,
IF(
'Performance Securities'!B711 = "",
#N/A,
'Performance Securities'!B711)
)</f>
        <v>#N/A</v>
      </c>
      <c r="D711" t="e">
        <f>IF(
OR('Options or Warrants'!B711 = "8. Transferee of restricted securities", 'Options or Warrants'!B711 = "9. Any person (substitution for securities etc.)"),
'Options or Warrants'!C711,
IF(
'Options or Warrants'!B711 = "",
#N/A,
'Options or Warrants'!B711)
)</f>
        <v>#N/A</v>
      </c>
      <c r="E711" t="e">
        <f>IF(
OR('Options - Free Attaching'!B711 = "8. Transferee of restricted securities", 'Options - Free Attaching'!B711 = "9. Any person (substitution for securities etc.)"),
'Options - Free Attaching'!C711,
IF(
'Options - Free Attaching'!B711 = "",
#N/A,
'Options - Free Attaching'!B711)
)</f>
        <v>#N/A</v>
      </c>
      <c r="F711" t="e">
        <f>IF(
OR('Con. Notes - Conversion'!B711 = "8. Transferee of restricted securities", 'Con. Notes - Conversion'!B711 = "9. Any person (substitution for securities etc.)"),
'Con. Notes - Conversion'!C711,
IF(
'Con. Notes - Conversion'!B711 = "",
#N/A,
'Con. Notes - Conversion'!B711)
)</f>
        <v>#N/A</v>
      </c>
      <c r="G711" t="e">
        <f>IF(
OR('Con. Notes - No Conversion'!B711 = "8. Transferee of restricted securities", 'Con. Notes - No Conversion'!B711 = "9. Any person (substitution for securities etc.)"),
'Con. Notes - No Conversion'!C711,
IF(
'Con. Notes - No Conversion'!B711 = "",
#N/A,
'Con. Notes - No Conversion'!B711)
)</f>
        <v>#N/A</v>
      </c>
    </row>
    <row r="712" spans="1:7" x14ac:dyDescent="0.25">
      <c r="A712" t="e">
        <f>IF(
OR(Shares!B712 = "8. Transferee of restricted securities", Shares!B712 = "9. Any person (substitution for securities etc.)"),
Shares!C712,
IF(
Shares!B712 = "",
#N/A,
Shares!B712)
)</f>
        <v>#N/A</v>
      </c>
      <c r="B712" t="e">
        <f>IF(
OR('Shares - LTR - Granted'!B712 = "8. Transferee of restricted securities", 'Shares - LTR - Granted'!B712 = "9. Any person (substitution for securities etc.)"),
'Shares - LTR - Granted'!C712,
IF(
'Shares - LTR - Granted'!B712 = "",
#N/A,
'Shares - LTR - Granted'!B712)
)</f>
        <v>#N/A</v>
      </c>
      <c r="C712" t="e">
        <f>IF(
OR('Performance Securities'!B712 = "8. Transferee of restricted securities", 'Performance Securities'!B712 = "9. Any person (substitution for securities etc.)"),
'Performance Securities'!C712,
IF(
'Performance Securities'!B712 = "",
#N/A,
'Performance Securities'!B712)
)</f>
        <v>#N/A</v>
      </c>
      <c r="D712" t="e">
        <f>IF(
OR('Options or Warrants'!B712 = "8. Transferee of restricted securities", 'Options or Warrants'!B712 = "9. Any person (substitution for securities etc.)"),
'Options or Warrants'!C712,
IF(
'Options or Warrants'!B712 = "",
#N/A,
'Options or Warrants'!B712)
)</f>
        <v>#N/A</v>
      </c>
      <c r="E712" t="e">
        <f>IF(
OR('Options - Free Attaching'!B712 = "8. Transferee of restricted securities", 'Options - Free Attaching'!B712 = "9. Any person (substitution for securities etc.)"),
'Options - Free Attaching'!C712,
IF(
'Options - Free Attaching'!B712 = "",
#N/A,
'Options - Free Attaching'!B712)
)</f>
        <v>#N/A</v>
      </c>
      <c r="F712" t="e">
        <f>IF(
OR('Con. Notes - Conversion'!B712 = "8. Transferee of restricted securities", 'Con. Notes - Conversion'!B712 = "9. Any person (substitution for securities etc.)"),
'Con. Notes - Conversion'!C712,
IF(
'Con. Notes - Conversion'!B712 = "",
#N/A,
'Con. Notes - Conversion'!B712)
)</f>
        <v>#N/A</v>
      </c>
      <c r="G712" t="e">
        <f>IF(
OR('Con. Notes - No Conversion'!B712 = "8. Transferee of restricted securities", 'Con. Notes - No Conversion'!B712 = "9. Any person (substitution for securities etc.)"),
'Con. Notes - No Conversion'!C712,
IF(
'Con. Notes - No Conversion'!B712 = "",
#N/A,
'Con. Notes - No Conversion'!B712)
)</f>
        <v>#N/A</v>
      </c>
    </row>
    <row r="713" spans="1:7" x14ac:dyDescent="0.25">
      <c r="A713" t="e">
        <f>IF(
OR(Shares!B713 = "8. Transferee of restricted securities", Shares!B713 = "9. Any person (substitution for securities etc.)"),
Shares!C713,
IF(
Shares!B713 = "",
#N/A,
Shares!B713)
)</f>
        <v>#N/A</v>
      </c>
      <c r="B713" t="e">
        <f>IF(
OR('Shares - LTR - Granted'!B713 = "8. Transferee of restricted securities", 'Shares - LTR - Granted'!B713 = "9. Any person (substitution for securities etc.)"),
'Shares - LTR - Granted'!C713,
IF(
'Shares - LTR - Granted'!B713 = "",
#N/A,
'Shares - LTR - Granted'!B713)
)</f>
        <v>#N/A</v>
      </c>
      <c r="C713" t="e">
        <f>IF(
OR('Performance Securities'!B713 = "8. Transferee of restricted securities", 'Performance Securities'!B713 = "9. Any person (substitution for securities etc.)"),
'Performance Securities'!C713,
IF(
'Performance Securities'!B713 = "",
#N/A,
'Performance Securities'!B713)
)</f>
        <v>#N/A</v>
      </c>
      <c r="D713" t="e">
        <f>IF(
OR('Options or Warrants'!B713 = "8. Transferee of restricted securities", 'Options or Warrants'!B713 = "9. Any person (substitution for securities etc.)"),
'Options or Warrants'!C713,
IF(
'Options or Warrants'!B713 = "",
#N/A,
'Options or Warrants'!B713)
)</f>
        <v>#N/A</v>
      </c>
      <c r="E713" t="e">
        <f>IF(
OR('Options - Free Attaching'!B713 = "8. Transferee of restricted securities", 'Options - Free Attaching'!B713 = "9. Any person (substitution for securities etc.)"),
'Options - Free Attaching'!C713,
IF(
'Options - Free Attaching'!B713 = "",
#N/A,
'Options - Free Attaching'!B713)
)</f>
        <v>#N/A</v>
      </c>
      <c r="F713" t="e">
        <f>IF(
OR('Con. Notes - Conversion'!B713 = "8. Transferee of restricted securities", 'Con. Notes - Conversion'!B713 = "9. Any person (substitution for securities etc.)"),
'Con. Notes - Conversion'!C713,
IF(
'Con. Notes - Conversion'!B713 = "",
#N/A,
'Con. Notes - Conversion'!B713)
)</f>
        <v>#N/A</v>
      </c>
      <c r="G713" t="e">
        <f>IF(
OR('Con. Notes - No Conversion'!B713 = "8. Transferee of restricted securities", 'Con. Notes - No Conversion'!B713 = "9. Any person (substitution for securities etc.)"),
'Con. Notes - No Conversion'!C713,
IF(
'Con. Notes - No Conversion'!B713 = "",
#N/A,
'Con. Notes - No Conversion'!B713)
)</f>
        <v>#N/A</v>
      </c>
    </row>
    <row r="714" spans="1:7" x14ac:dyDescent="0.25">
      <c r="A714" t="e">
        <f>IF(
OR(Shares!B714 = "8. Transferee of restricted securities", Shares!B714 = "9. Any person (substitution for securities etc.)"),
Shares!C714,
IF(
Shares!B714 = "",
#N/A,
Shares!B714)
)</f>
        <v>#N/A</v>
      </c>
      <c r="B714" t="e">
        <f>IF(
OR('Shares - LTR - Granted'!B714 = "8. Transferee of restricted securities", 'Shares - LTR - Granted'!B714 = "9. Any person (substitution for securities etc.)"),
'Shares - LTR - Granted'!C714,
IF(
'Shares - LTR - Granted'!B714 = "",
#N/A,
'Shares - LTR - Granted'!B714)
)</f>
        <v>#N/A</v>
      </c>
      <c r="C714" t="e">
        <f>IF(
OR('Performance Securities'!B714 = "8. Transferee of restricted securities", 'Performance Securities'!B714 = "9. Any person (substitution for securities etc.)"),
'Performance Securities'!C714,
IF(
'Performance Securities'!B714 = "",
#N/A,
'Performance Securities'!B714)
)</f>
        <v>#N/A</v>
      </c>
      <c r="D714" t="e">
        <f>IF(
OR('Options or Warrants'!B714 = "8. Transferee of restricted securities", 'Options or Warrants'!B714 = "9. Any person (substitution for securities etc.)"),
'Options or Warrants'!C714,
IF(
'Options or Warrants'!B714 = "",
#N/A,
'Options or Warrants'!B714)
)</f>
        <v>#N/A</v>
      </c>
      <c r="E714" t="e">
        <f>IF(
OR('Options - Free Attaching'!B714 = "8. Transferee of restricted securities", 'Options - Free Attaching'!B714 = "9. Any person (substitution for securities etc.)"),
'Options - Free Attaching'!C714,
IF(
'Options - Free Attaching'!B714 = "",
#N/A,
'Options - Free Attaching'!B714)
)</f>
        <v>#N/A</v>
      </c>
      <c r="F714" t="e">
        <f>IF(
OR('Con. Notes - Conversion'!B714 = "8. Transferee of restricted securities", 'Con. Notes - Conversion'!B714 = "9. Any person (substitution for securities etc.)"),
'Con. Notes - Conversion'!C714,
IF(
'Con. Notes - Conversion'!B714 = "",
#N/A,
'Con. Notes - Conversion'!B714)
)</f>
        <v>#N/A</v>
      </c>
      <c r="G714" t="e">
        <f>IF(
OR('Con. Notes - No Conversion'!B714 = "8. Transferee of restricted securities", 'Con. Notes - No Conversion'!B714 = "9. Any person (substitution for securities etc.)"),
'Con. Notes - No Conversion'!C714,
IF(
'Con. Notes - No Conversion'!B714 = "",
#N/A,
'Con. Notes - No Conversion'!B714)
)</f>
        <v>#N/A</v>
      </c>
    </row>
    <row r="715" spans="1:7" x14ac:dyDescent="0.25">
      <c r="A715" t="e">
        <f>IF(
OR(Shares!B715 = "8. Transferee of restricted securities", Shares!B715 = "9. Any person (substitution for securities etc.)"),
Shares!C715,
IF(
Shares!B715 = "",
#N/A,
Shares!B715)
)</f>
        <v>#N/A</v>
      </c>
      <c r="B715" t="e">
        <f>IF(
OR('Shares - LTR - Granted'!B715 = "8. Transferee of restricted securities", 'Shares - LTR - Granted'!B715 = "9. Any person (substitution for securities etc.)"),
'Shares - LTR - Granted'!C715,
IF(
'Shares - LTR - Granted'!B715 = "",
#N/A,
'Shares - LTR - Granted'!B715)
)</f>
        <v>#N/A</v>
      </c>
      <c r="C715" t="e">
        <f>IF(
OR('Performance Securities'!B715 = "8. Transferee of restricted securities", 'Performance Securities'!B715 = "9. Any person (substitution for securities etc.)"),
'Performance Securities'!C715,
IF(
'Performance Securities'!B715 = "",
#N/A,
'Performance Securities'!B715)
)</f>
        <v>#N/A</v>
      </c>
      <c r="D715" t="e">
        <f>IF(
OR('Options or Warrants'!B715 = "8. Transferee of restricted securities", 'Options or Warrants'!B715 = "9. Any person (substitution for securities etc.)"),
'Options or Warrants'!C715,
IF(
'Options or Warrants'!B715 = "",
#N/A,
'Options or Warrants'!B715)
)</f>
        <v>#N/A</v>
      </c>
      <c r="E715" t="e">
        <f>IF(
OR('Options - Free Attaching'!B715 = "8. Transferee of restricted securities", 'Options - Free Attaching'!B715 = "9. Any person (substitution for securities etc.)"),
'Options - Free Attaching'!C715,
IF(
'Options - Free Attaching'!B715 = "",
#N/A,
'Options - Free Attaching'!B715)
)</f>
        <v>#N/A</v>
      </c>
      <c r="F715" t="e">
        <f>IF(
OR('Con. Notes - Conversion'!B715 = "8. Transferee of restricted securities", 'Con. Notes - Conversion'!B715 = "9. Any person (substitution for securities etc.)"),
'Con. Notes - Conversion'!C715,
IF(
'Con. Notes - Conversion'!B715 = "",
#N/A,
'Con. Notes - Conversion'!B715)
)</f>
        <v>#N/A</v>
      </c>
      <c r="G715" t="e">
        <f>IF(
OR('Con. Notes - No Conversion'!B715 = "8. Transferee of restricted securities", 'Con. Notes - No Conversion'!B715 = "9. Any person (substitution for securities etc.)"),
'Con. Notes - No Conversion'!C715,
IF(
'Con. Notes - No Conversion'!B715 = "",
#N/A,
'Con. Notes - No Conversion'!B715)
)</f>
        <v>#N/A</v>
      </c>
    </row>
    <row r="716" spans="1:7" x14ac:dyDescent="0.25">
      <c r="A716" t="e">
        <f>IF(
OR(Shares!B716 = "8. Transferee of restricted securities", Shares!B716 = "9. Any person (substitution for securities etc.)"),
Shares!C716,
IF(
Shares!B716 = "",
#N/A,
Shares!B716)
)</f>
        <v>#N/A</v>
      </c>
      <c r="B716" t="e">
        <f>IF(
OR('Shares - LTR - Granted'!B716 = "8. Transferee of restricted securities", 'Shares - LTR - Granted'!B716 = "9. Any person (substitution for securities etc.)"),
'Shares - LTR - Granted'!C716,
IF(
'Shares - LTR - Granted'!B716 = "",
#N/A,
'Shares - LTR - Granted'!B716)
)</f>
        <v>#N/A</v>
      </c>
      <c r="C716" t="e">
        <f>IF(
OR('Performance Securities'!B716 = "8. Transferee of restricted securities", 'Performance Securities'!B716 = "9. Any person (substitution for securities etc.)"),
'Performance Securities'!C716,
IF(
'Performance Securities'!B716 = "",
#N/A,
'Performance Securities'!B716)
)</f>
        <v>#N/A</v>
      </c>
      <c r="D716" t="e">
        <f>IF(
OR('Options or Warrants'!B716 = "8. Transferee of restricted securities", 'Options or Warrants'!B716 = "9. Any person (substitution for securities etc.)"),
'Options or Warrants'!C716,
IF(
'Options or Warrants'!B716 = "",
#N/A,
'Options or Warrants'!B716)
)</f>
        <v>#N/A</v>
      </c>
      <c r="E716" t="e">
        <f>IF(
OR('Options - Free Attaching'!B716 = "8. Transferee of restricted securities", 'Options - Free Attaching'!B716 = "9. Any person (substitution for securities etc.)"),
'Options - Free Attaching'!C716,
IF(
'Options - Free Attaching'!B716 = "",
#N/A,
'Options - Free Attaching'!B716)
)</f>
        <v>#N/A</v>
      </c>
      <c r="F716" t="e">
        <f>IF(
OR('Con. Notes - Conversion'!B716 = "8. Transferee of restricted securities", 'Con. Notes - Conversion'!B716 = "9. Any person (substitution for securities etc.)"),
'Con. Notes - Conversion'!C716,
IF(
'Con. Notes - Conversion'!B716 = "",
#N/A,
'Con. Notes - Conversion'!B716)
)</f>
        <v>#N/A</v>
      </c>
      <c r="G716" t="e">
        <f>IF(
OR('Con. Notes - No Conversion'!B716 = "8. Transferee of restricted securities", 'Con. Notes - No Conversion'!B716 = "9. Any person (substitution for securities etc.)"),
'Con. Notes - No Conversion'!C716,
IF(
'Con. Notes - No Conversion'!B716 = "",
#N/A,
'Con. Notes - No Conversion'!B716)
)</f>
        <v>#N/A</v>
      </c>
    </row>
    <row r="717" spans="1:7" x14ac:dyDescent="0.25">
      <c r="A717" t="e">
        <f>IF(
OR(Shares!B717 = "8. Transferee of restricted securities", Shares!B717 = "9. Any person (substitution for securities etc.)"),
Shares!C717,
IF(
Shares!B717 = "",
#N/A,
Shares!B717)
)</f>
        <v>#N/A</v>
      </c>
      <c r="B717" t="e">
        <f>IF(
OR('Shares - LTR - Granted'!B717 = "8. Transferee of restricted securities", 'Shares - LTR - Granted'!B717 = "9. Any person (substitution for securities etc.)"),
'Shares - LTR - Granted'!C717,
IF(
'Shares - LTR - Granted'!B717 = "",
#N/A,
'Shares - LTR - Granted'!B717)
)</f>
        <v>#N/A</v>
      </c>
      <c r="C717" t="e">
        <f>IF(
OR('Performance Securities'!B717 = "8. Transferee of restricted securities", 'Performance Securities'!B717 = "9. Any person (substitution for securities etc.)"),
'Performance Securities'!C717,
IF(
'Performance Securities'!B717 = "",
#N/A,
'Performance Securities'!B717)
)</f>
        <v>#N/A</v>
      </c>
      <c r="D717" t="e">
        <f>IF(
OR('Options or Warrants'!B717 = "8. Transferee of restricted securities", 'Options or Warrants'!B717 = "9. Any person (substitution for securities etc.)"),
'Options or Warrants'!C717,
IF(
'Options or Warrants'!B717 = "",
#N/A,
'Options or Warrants'!B717)
)</f>
        <v>#N/A</v>
      </c>
      <c r="E717" t="e">
        <f>IF(
OR('Options - Free Attaching'!B717 = "8. Transferee of restricted securities", 'Options - Free Attaching'!B717 = "9. Any person (substitution for securities etc.)"),
'Options - Free Attaching'!C717,
IF(
'Options - Free Attaching'!B717 = "",
#N/A,
'Options - Free Attaching'!B717)
)</f>
        <v>#N/A</v>
      </c>
      <c r="F717" t="e">
        <f>IF(
OR('Con. Notes - Conversion'!B717 = "8. Transferee of restricted securities", 'Con. Notes - Conversion'!B717 = "9. Any person (substitution for securities etc.)"),
'Con. Notes - Conversion'!C717,
IF(
'Con. Notes - Conversion'!B717 = "",
#N/A,
'Con. Notes - Conversion'!B717)
)</f>
        <v>#N/A</v>
      </c>
      <c r="G717" t="e">
        <f>IF(
OR('Con. Notes - No Conversion'!B717 = "8. Transferee of restricted securities", 'Con. Notes - No Conversion'!B717 = "9. Any person (substitution for securities etc.)"),
'Con. Notes - No Conversion'!C717,
IF(
'Con. Notes - No Conversion'!B717 = "",
#N/A,
'Con. Notes - No Conversion'!B717)
)</f>
        <v>#N/A</v>
      </c>
    </row>
    <row r="718" spans="1:7" x14ac:dyDescent="0.25">
      <c r="A718" t="e">
        <f>IF(
OR(Shares!B718 = "8. Transferee of restricted securities", Shares!B718 = "9. Any person (substitution for securities etc.)"),
Shares!C718,
IF(
Shares!B718 = "",
#N/A,
Shares!B718)
)</f>
        <v>#N/A</v>
      </c>
      <c r="B718" t="e">
        <f>IF(
OR('Shares - LTR - Granted'!B718 = "8. Transferee of restricted securities", 'Shares - LTR - Granted'!B718 = "9. Any person (substitution for securities etc.)"),
'Shares - LTR - Granted'!C718,
IF(
'Shares - LTR - Granted'!B718 = "",
#N/A,
'Shares - LTR - Granted'!B718)
)</f>
        <v>#N/A</v>
      </c>
      <c r="C718" t="e">
        <f>IF(
OR('Performance Securities'!B718 = "8. Transferee of restricted securities", 'Performance Securities'!B718 = "9. Any person (substitution for securities etc.)"),
'Performance Securities'!C718,
IF(
'Performance Securities'!B718 = "",
#N/A,
'Performance Securities'!B718)
)</f>
        <v>#N/A</v>
      </c>
      <c r="D718" t="e">
        <f>IF(
OR('Options or Warrants'!B718 = "8. Transferee of restricted securities", 'Options or Warrants'!B718 = "9. Any person (substitution for securities etc.)"),
'Options or Warrants'!C718,
IF(
'Options or Warrants'!B718 = "",
#N/A,
'Options or Warrants'!B718)
)</f>
        <v>#N/A</v>
      </c>
      <c r="E718" t="e">
        <f>IF(
OR('Options - Free Attaching'!B718 = "8. Transferee of restricted securities", 'Options - Free Attaching'!B718 = "9. Any person (substitution for securities etc.)"),
'Options - Free Attaching'!C718,
IF(
'Options - Free Attaching'!B718 = "",
#N/A,
'Options - Free Attaching'!B718)
)</f>
        <v>#N/A</v>
      </c>
      <c r="F718" t="e">
        <f>IF(
OR('Con. Notes - Conversion'!B718 = "8. Transferee of restricted securities", 'Con. Notes - Conversion'!B718 = "9. Any person (substitution for securities etc.)"),
'Con. Notes - Conversion'!C718,
IF(
'Con. Notes - Conversion'!B718 = "",
#N/A,
'Con. Notes - Conversion'!B718)
)</f>
        <v>#N/A</v>
      </c>
      <c r="G718" t="e">
        <f>IF(
OR('Con. Notes - No Conversion'!B718 = "8. Transferee of restricted securities", 'Con. Notes - No Conversion'!B718 = "9. Any person (substitution for securities etc.)"),
'Con. Notes - No Conversion'!C718,
IF(
'Con. Notes - No Conversion'!B718 = "",
#N/A,
'Con. Notes - No Conversion'!B718)
)</f>
        <v>#N/A</v>
      </c>
    </row>
    <row r="719" spans="1:7" x14ac:dyDescent="0.25">
      <c r="A719" t="e">
        <f>IF(
OR(Shares!B719 = "8. Transferee of restricted securities", Shares!B719 = "9. Any person (substitution for securities etc.)"),
Shares!C719,
IF(
Shares!B719 = "",
#N/A,
Shares!B719)
)</f>
        <v>#N/A</v>
      </c>
      <c r="B719" t="e">
        <f>IF(
OR('Shares - LTR - Granted'!B719 = "8. Transferee of restricted securities", 'Shares - LTR - Granted'!B719 = "9. Any person (substitution for securities etc.)"),
'Shares - LTR - Granted'!C719,
IF(
'Shares - LTR - Granted'!B719 = "",
#N/A,
'Shares - LTR - Granted'!B719)
)</f>
        <v>#N/A</v>
      </c>
      <c r="C719" t="e">
        <f>IF(
OR('Performance Securities'!B719 = "8. Transferee of restricted securities", 'Performance Securities'!B719 = "9. Any person (substitution for securities etc.)"),
'Performance Securities'!C719,
IF(
'Performance Securities'!B719 = "",
#N/A,
'Performance Securities'!B719)
)</f>
        <v>#N/A</v>
      </c>
      <c r="D719" t="e">
        <f>IF(
OR('Options or Warrants'!B719 = "8. Transferee of restricted securities", 'Options or Warrants'!B719 = "9. Any person (substitution for securities etc.)"),
'Options or Warrants'!C719,
IF(
'Options or Warrants'!B719 = "",
#N/A,
'Options or Warrants'!B719)
)</f>
        <v>#N/A</v>
      </c>
      <c r="E719" t="e">
        <f>IF(
OR('Options - Free Attaching'!B719 = "8. Transferee of restricted securities", 'Options - Free Attaching'!B719 = "9. Any person (substitution for securities etc.)"),
'Options - Free Attaching'!C719,
IF(
'Options - Free Attaching'!B719 = "",
#N/A,
'Options - Free Attaching'!B719)
)</f>
        <v>#N/A</v>
      </c>
      <c r="F719" t="e">
        <f>IF(
OR('Con. Notes - Conversion'!B719 = "8. Transferee of restricted securities", 'Con. Notes - Conversion'!B719 = "9. Any person (substitution for securities etc.)"),
'Con. Notes - Conversion'!C719,
IF(
'Con. Notes - Conversion'!B719 = "",
#N/A,
'Con. Notes - Conversion'!B719)
)</f>
        <v>#N/A</v>
      </c>
      <c r="G719" t="e">
        <f>IF(
OR('Con. Notes - No Conversion'!B719 = "8. Transferee of restricted securities", 'Con. Notes - No Conversion'!B719 = "9. Any person (substitution for securities etc.)"),
'Con. Notes - No Conversion'!C719,
IF(
'Con. Notes - No Conversion'!B719 = "",
#N/A,
'Con. Notes - No Conversion'!B719)
)</f>
        <v>#N/A</v>
      </c>
    </row>
    <row r="720" spans="1:7" x14ac:dyDescent="0.25">
      <c r="A720" t="e">
        <f>IF(
OR(Shares!B720 = "8. Transferee of restricted securities", Shares!B720 = "9. Any person (substitution for securities etc.)"),
Shares!C720,
IF(
Shares!B720 = "",
#N/A,
Shares!B720)
)</f>
        <v>#N/A</v>
      </c>
      <c r="B720" t="e">
        <f>IF(
OR('Shares - LTR - Granted'!B720 = "8. Transferee of restricted securities", 'Shares - LTR - Granted'!B720 = "9. Any person (substitution for securities etc.)"),
'Shares - LTR - Granted'!C720,
IF(
'Shares - LTR - Granted'!B720 = "",
#N/A,
'Shares - LTR - Granted'!B720)
)</f>
        <v>#N/A</v>
      </c>
      <c r="C720" t="e">
        <f>IF(
OR('Performance Securities'!B720 = "8. Transferee of restricted securities", 'Performance Securities'!B720 = "9. Any person (substitution for securities etc.)"),
'Performance Securities'!C720,
IF(
'Performance Securities'!B720 = "",
#N/A,
'Performance Securities'!B720)
)</f>
        <v>#N/A</v>
      </c>
      <c r="D720" t="e">
        <f>IF(
OR('Options or Warrants'!B720 = "8. Transferee of restricted securities", 'Options or Warrants'!B720 = "9. Any person (substitution for securities etc.)"),
'Options or Warrants'!C720,
IF(
'Options or Warrants'!B720 = "",
#N/A,
'Options or Warrants'!B720)
)</f>
        <v>#N/A</v>
      </c>
      <c r="E720" t="e">
        <f>IF(
OR('Options - Free Attaching'!B720 = "8. Transferee of restricted securities", 'Options - Free Attaching'!B720 = "9. Any person (substitution for securities etc.)"),
'Options - Free Attaching'!C720,
IF(
'Options - Free Attaching'!B720 = "",
#N/A,
'Options - Free Attaching'!B720)
)</f>
        <v>#N/A</v>
      </c>
      <c r="F720" t="e">
        <f>IF(
OR('Con. Notes - Conversion'!B720 = "8. Transferee of restricted securities", 'Con. Notes - Conversion'!B720 = "9. Any person (substitution for securities etc.)"),
'Con. Notes - Conversion'!C720,
IF(
'Con. Notes - Conversion'!B720 = "",
#N/A,
'Con. Notes - Conversion'!B720)
)</f>
        <v>#N/A</v>
      </c>
      <c r="G720" t="e">
        <f>IF(
OR('Con. Notes - No Conversion'!B720 = "8. Transferee of restricted securities", 'Con. Notes - No Conversion'!B720 = "9. Any person (substitution for securities etc.)"),
'Con. Notes - No Conversion'!C720,
IF(
'Con. Notes - No Conversion'!B720 = "",
#N/A,
'Con. Notes - No Conversion'!B720)
)</f>
        <v>#N/A</v>
      </c>
    </row>
    <row r="721" spans="1:7" x14ac:dyDescent="0.25">
      <c r="A721" t="e">
        <f>IF(
OR(Shares!B721 = "8. Transferee of restricted securities", Shares!B721 = "9. Any person (substitution for securities etc.)"),
Shares!C721,
IF(
Shares!B721 = "",
#N/A,
Shares!B721)
)</f>
        <v>#N/A</v>
      </c>
      <c r="B721" t="e">
        <f>IF(
OR('Shares - LTR - Granted'!B721 = "8. Transferee of restricted securities", 'Shares - LTR - Granted'!B721 = "9. Any person (substitution for securities etc.)"),
'Shares - LTR - Granted'!C721,
IF(
'Shares - LTR - Granted'!B721 = "",
#N/A,
'Shares - LTR - Granted'!B721)
)</f>
        <v>#N/A</v>
      </c>
      <c r="C721" t="e">
        <f>IF(
OR('Performance Securities'!B721 = "8. Transferee of restricted securities", 'Performance Securities'!B721 = "9. Any person (substitution for securities etc.)"),
'Performance Securities'!C721,
IF(
'Performance Securities'!B721 = "",
#N/A,
'Performance Securities'!B721)
)</f>
        <v>#N/A</v>
      </c>
      <c r="D721" t="e">
        <f>IF(
OR('Options or Warrants'!B721 = "8. Transferee of restricted securities", 'Options or Warrants'!B721 = "9. Any person (substitution for securities etc.)"),
'Options or Warrants'!C721,
IF(
'Options or Warrants'!B721 = "",
#N/A,
'Options or Warrants'!B721)
)</f>
        <v>#N/A</v>
      </c>
      <c r="E721" t="e">
        <f>IF(
OR('Options - Free Attaching'!B721 = "8. Transferee of restricted securities", 'Options - Free Attaching'!B721 = "9. Any person (substitution for securities etc.)"),
'Options - Free Attaching'!C721,
IF(
'Options - Free Attaching'!B721 = "",
#N/A,
'Options - Free Attaching'!B721)
)</f>
        <v>#N/A</v>
      </c>
      <c r="F721" t="e">
        <f>IF(
OR('Con. Notes - Conversion'!B721 = "8. Transferee of restricted securities", 'Con. Notes - Conversion'!B721 = "9. Any person (substitution for securities etc.)"),
'Con. Notes - Conversion'!C721,
IF(
'Con. Notes - Conversion'!B721 = "",
#N/A,
'Con. Notes - Conversion'!B721)
)</f>
        <v>#N/A</v>
      </c>
      <c r="G721" t="e">
        <f>IF(
OR('Con. Notes - No Conversion'!B721 = "8. Transferee of restricted securities", 'Con. Notes - No Conversion'!B721 = "9. Any person (substitution for securities etc.)"),
'Con. Notes - No Conversion'!C721,
IF(
'Con. Notes - No Conversion'!B721 = "",
#N/A,
'Con. Notes - No Conversion'!B721)
)</f>
        <v>#N/A</v>
      </c>
    </row>
    <row r="722" spans="1:7" x14ac:dyDescent="0.25">
      <c r="A722" t="e">
        <f>IF(
OR(Shares!B722 = "8. Transferee of restricted securities", Shares!B722 = "9. Any person (substitution for securities etc.)"),
Shares!C722,
IF(
Shares!B722 = "",
#N/A,
Shares!B722)
)</f>
        <v>#N/A</v>
      </c>
      <c r="B722" t="e">
        <f>IF(
OR('Shares - LTR - Granted'!B722 = "8. Transferee of restricted securities", 'Shares - LTR - Granted'!B722 = "9. Any person (substitution for securities etc.)"),
'Shares - LTR - Granted'!C722,
IF(
'Shares - LTR - Granted'!B722 = "",
#N/A,
'Shares - LTR - Granted'!B722)
)</f>
        <v>#N/A</v>
      </c>
      <c r="C722" t="e">
        <f>IF(
OR('Performance Securities'!B722 = "8. Transferee of restricted securities", 'Performance Securities'!B722 = "9. Any person (substitution for securities etc.)"),
'Performance Securities'!C722,
IF(
'Performance Securities'!B722 = "",
#N/A,
'Performance Securities'!B722)
)</f>
        <v>#N/A</v>
      </c>
      <c r="D722" t="e">
        <f>IF(
OR('Options or Warrants'!B722 = "8. Transferee of restricted securities", 'Options or Warrants'!B722 = "9. Any person (substitution for securities etc.)"),
'Options or Warrants'!C722,
IF(
'Options or Warrants'!B722 = "",
#N/A,
'Options or Warrants'!B722)
)</f>
        <v>#N/A</v>
      </c>
      <c r="E722" t="e">
        <f>IF(
OR('Options - Free Attaching'!B722 = "8. Transferee of restricted securities", 'Options - Free Attaching'!B722 = "9. Any person (substitution for securities etc.)"),
'Options - Free Attaching'!C722,
IF(
'Options - Free Attaching'!B722 = "",
#N/A,
'Options - Free Attaching'!B722)
)</f>
        <v>#N/A</v>
      </c>
      <c r="F722" t="e">
        <f>IF(
OR('Con. Notes - Conversion'!B722 = "8. Transferee of restricted securities", 'Con. Notes - Conversion'!B722 = "9. Any person (substitution for securities etc.)"),
'Con. Notes - Conversion'!C722,
IF(
'Con. Notes - Conversion'!B722 = "",
#N/A,
'Con. Notes - Conversion'!B722)
)</f>
        <v>#N/A</v>
      </c>
      <c r="G722" t="e">
        <f>IF(
OR('Con. Notes - No Conversion'!B722 = "8. Transferee of restricted securities", 'Con. Notes - No Conversion'!B722 = "9. Any person (substitution for securities etc.)"),
'Con. Notes - No Conversion'!C722,
IF(
'Con. Notes - No Conversion'!B722 = "",
#N/A,
'Con. Notes - No Conversion'!B722)
)</f>
        <v>#N/A</v>
      </c>
    </row>
    <row r="723" spans="1:7" x14ac:dyDescent="0.25">
      <c r="A723" t="e">
        <f>IF(
OR(Shares!B723 = "8. Transferee of restricted securities", Shares!B723 = "9. Any person (substitution for securities etc.)"),
Shares!C723,
IF(
Shares!B723 = "",
#N/A,
Shares!B723)
)</f>
        <v>#N/A</v>
      </c>
      <c r="B723" t="e">
        <f>IF(
OR('Shares - LTR - Granted'!B723 = "8. Transferee of restricted securities", 'Shares - LTR - Granted'!B723 = "9. Any person (substitution for securities etc.)"),
'Shares - LTR - Granted'!C723,
IF(
'Shares - LTR - Granted'!B723 = "",
#N/A,
'Shares - LTR - Granted'!B723)
)</f>
        <v>#N/A</v>
      </c>
      <c r="C723" t="e">
        <f>IF(
OR('Performance Securities'!B723 = "8. Transferee of restricted securities", 'Performance Securities'!B723 = "9. Any person (substitution for securities etc.)"),
'Performance Securities'!C723,
IF(
'Performance Securities'!B723 = "",
#N/A,
'Performance Securities'!B723)
)</f>
        <v>#N/A</v>
      </c>
      <c r="D723" t="e">
        <f>IF(
OR('Options or Warrants'!B723 = "8. Transferee of restricted securities", 'Options or Warrants'!B723 = "9. Any person (substitution for securities etc.)"),
'Options or Warrants'!C723,
IF(
'Options or Warrants'!B723 = "",
#N/A,
'Options or Warrants'!B723)
)</f>
        <v>#N/A</v>
      </c>
      <c r="E723" t="e">
        <f>IF(
OR('Options - Free Attaching'!B723 = "8. Transferee of restricted securities", 'Options - Free Attaching'!B723 = "9. Any person (substitution for securities etc.)"),
'Options - Free Attaching'!C723,
IF(
'Options - Free Attaching'!B723 = "",
#N/A,
'Options - Free Attaching'!B723)
)</f>
        <v>#N/A</v>
      </c>
      <c r="F723" t="e">
        <f>IF(
OR('Con. Notes - Conversion'!B723 = "8. Transferee of restricted securities", 'Con. Notes - Conversion'!B723 = "9. Any person (substitution for securities etc.)"),
'Con. Notes - Conversion'!C723,
IF(
'Con. Notes - Conversion'!B723 = "",
#N/A,
'Con. Notes - Conversion'!B723)
)</f>
        <v>#N/A</v>
      </c>
      <c r="G723" t="e">
        <f>IF(
OR('Con. Notes - No Conversion'!B723 = "8. Transferee of restricted securities", 'Con. Notes - No Conversion'!B723 = "9. Any person (substitution for securities etc.)"),
'Con. Notes - No Conversion'!C723,
IF(
'Con. Notes - No Conversion'!B723 = "",
#N/A,
'Con. Notes - No Conversion'!B723)
)</f>
        <v>#N/A</v>
      </c>
    </row>
    <row r="724" spans="1:7" x14ac:dyDescent="0.25">
      <c r="A724" t="e">
        <f>IF(
OR(Shares!B724 = "8. Transferee of restricted securities", Shares!B724 = "9. Any person (substitution for securities etc.)"),
Shares!C724,
IF(
Shares!B724 = "",
#N/A,
Shares!B724)
)</f>
        <v>#N/A</v>
      </c>
      <c r="B724" t="e">
        <f>IF(
OR('Shares - LTR - Granted'!B724 = "8. Transferee of restricted securities", 'Shares - LTR - Granted'!B724 = "9. Any person (substitution for securities etc.)"),
'Shares - LTR - Granted'!C724,
IF(
'Shares - LTR - Granted'!B724 = "",
#N/A,
'Shares - LTR - Granted'!B724)
)</f>
        <v>#N/A</v>
      </c>
      <c r="C724" t="e">
        <f>IF(
OR('Performance Securities'!B724 = "8. Transferee of restricted securities", 'Performance Securities'!B724 = "9. Any person (substitution for securities etc.)"),
'Performance Securities'!C724,
IF(
'Performance Securities'!B724 = "",
#N/A,
'Performance Securities'!B724)
)</f>
        <v>#N/A</v>
      </c>
      <c r="D724" t="e">
        <f>IF(
OR('Options or Warrants'!B724 = "8. Transferee of restricted securities", 'Options or Warrants'!B724 = "9. Any person (substitution for securities etc.)"),
'Options or Warrants'!C724,
IF(
'Options or Warrants'!B724 = "",
#N/A,
'Options or Warrants'!B724)
)</f>
        <v>#N/A</v>
      </c>
      <c r="E724" t="e">
        <f>IF(
OR('Options - Free Attaching'!B724 = "8. Transferee of restricted securities", 'Options - Free Attaching'!B724 = "9. Any person (substitution for securities etc.)"),
'Options - Free Attaching'!C724,
IF(
'Options - Free Attaching'!B724 = "",
#N/A,
'Options - Free Attaching'!B724)
)</f>
        <v>#N/A</v>
      </c>
      <c r="F724" t="e">
        <f>IF(
OR('Con. Notes - Conversion'!B724 = "8. Transferee of restricted securities", 'Con. Notes - Conversion'!B724 = "9. Any person (substitution for securities etc.)"),
'Con. Notes - Conversion'!C724,
IF(
'Con. Notes - Conversion'!B724 = "",
#N/A,
'Con. Notes - Conversion'!B724)
)</f>
        <v>#N/A</v>
      </c>
      <c r="G724" t="e">
        <f>IF(
OR('Con. Notes - No Conversion'!B724 = "8. Transferee of restricted securities", 'Con. Notes - No Conversion'!B724 = "9. Any person (substitution for securities etc.)"),
'Con. Notes - No Conversion'!C724,
IF(
'Con. Notes - No Conversion'!B724 = "",
#N/A,
'Con. Notes - No Conversion'!B724)
)</f>
        <v>#N/A</v>
      </c>
    </row>
    <row r="725" spans="1:7" x14ac:dyDescent="0.25">
      <c r="A725" t="e">
        <f>IF(
OR(Shares!B725 = "8. Transferee of restricted securities", Shares!B725 = "9. Any person (substitution for securities etc.)"),
Shares!C725,
IF(
Shares!B725 = "",
#N/A,
Shares!B725)
)</f>
        <v>#N/A</v>
      </c>
      <c r="B725" t="e">
        <f>IF(
OR('Shares - LTR - Granted'!B725 = "8. Transferee of restricted securities", 'Shares - LTR - Granted'!B725 = "9. Any person (substitution for securities etc.)"),
'Shares - LTR - Granted'!C725,
IF(
'Shares - LTR - Granted'!B725 = "",
#N/A,
'Shares - LTR - Granted'!B725)
)</f>
        <v>#N/A</v>
      </c>
      <c r="C725" t="e">
        <f>IF(
OR('Performance Securities'!B725 = "8. Transferee of restricted securities", 'Performance Securities'!B725 = "9. Any person (substitution for securities etc.)"),
'Performance Securities'!C725,
IF(
'Performance Securities'!B725 = "",
#N/A,
'Performance Securities'!B725)
)</f>
        <v>#N/A</v>
      </c>
      <c r="D725" t="e">
        <f>IF(
OR('Options or Warrants'!B725 = "8. Transferee of restricted securities", 'Options or Warrants'!B725 = "9. Any person (substitution for securities etc.)"),
'Options or Warrants'!C725,
IF(
'Options or Warrants'!B725 = "",
#N/A,
'Options or Warrants'!B725)
)</f>
        <v>#N/A</v>
      </c>
      <c r="E725" t="e">
        <f>IF(
OR('Options - Free Attaching'!B725 = "8. Transferee of restricted securities", 'Options - Free Attaching'!B725 = "9. Any person (substitution for securities etc.)"),
'Options - Free Attaching'!C725,
IF(
'Options - Free Attaching'!B725 = "",
#N/A,
'Options - Free Attaching'!B725)
)</f>
        <v>#N/A</v>
      </c>
      <c r="F725" t="e">
        <f>IF(
OR('Con. Notes - Conversion'!B725 = "8. Transferee of restricted securities", 'Con. Notes - Conversion'!B725 = "9. Any person (substitution for securities etc.)"),
'Con. Notes - Conversion'!C725,
IF(
'Con. Notes - Conversion'!B725 = "",
#N/A,
'Con. Notes - Conversion'!B725)
)</f>
        <v>#N/A</v>
      </c>
      <c r="G725" t="e">
        <f>IF(
OR('Con. Notes - No Conversion'!B725 = "8. Transferee of restricted securities", 'Con. Notes - No Conversion'!B725 = "9. Any person (substitution for securities etc.)"),
'Con. Notes - No Conversion'!C725,
IF(
'Con. Notes - No Conversion'!B725 = "",
#N/A,
'Con. Notes - No Conversion'!B725)
)</f>
        <v>#N/A</v>
      </c>
    </row>
    <row r="726" spans="1:7" x14ac:dyDescent="0.25">
      <c r="A726" t="e">
        <f>IF(
OR(Shares!B726 = "8. Transferee of restricted securities", Shares!B726 = "9. Any person (substitution for securities etc.)"),
Shares!C726,
IF(
Shares!B726 = "",
#N/A,
Shares!B726)
)</f>
        <v>#N/A</v>
      </c>
      <c r="B726" t="e">
        <f>IF(
OR('Shares - LTR - Granted'!B726 = "8. Transferee of restricted securities", 'Shares - LTR - Granted'!B726 = "9. Any person (substitution for securities etc.)"),
'Shares - LTR - Granted'!C726,
IF(
'Shares - LTR - Granted'!B726 = "",
#N/A,
'Shares - LTR - Granted'!B726)
)</f>
        <v>#N/A</v>
      </c>
      <c r="C726" t="e">
        <f>IF(
OR('Performance Securities'!B726 = "8. Transferee of restricted securities", 'Performance Securities'!B726 = "9. Any person (substitution for securities etc.)"),
'Performance Securities'!C726,
IF(
'Performance Securities'!B726 = "",
#N/A,
'Performance Securities'!B726)
)</f>
        <v>#N/A</v>
      </c>
      <c r="D726" t="e">
        <f>IF(
OR('Options or Warrants'!B726 = "8. Transferee of restricted securities", 'Options or Warrants'!B726 = "9. Any person (substitution for securities etc.)"),
'Options or Warrants'!C726,
IF(
'Options or Warrants'!B726 = "",
#N/A,
'Options or Warrants'!B726)
)</f>
        <v>#N/A</v>
      </c>
      <c r="E726" t="e">
        <f>IF(
OR('Options - Free Attaching'!B726 = "8. Transferee of restricted securities", 'Options - Free Attaching'!B726 = "9. Any person (substitution for securities etc.)"),
'Options - Free Attaching'!C726,
IF(
'Options - Free Attaching'!B726 = "",
#N/A,
'Options - Free Attaching'!B726)
)</f>
        <v>#N/A</v>
      </c>
      <c r="F726" t="e">
        <f>IF(
OR('Con. Notes - Conversion'!B726 = "8. Transferee of restricted securities", 'Con. Notes - Conversion'!B726 = "9. Any person (substitution for securities etc.)"),
'Con. Notes - Conversion'!C726,
IF(
'Con. Notes - Conversion'!B726 = "",
#N/A,
'Con. Notes - Conversion'!B726)
)</f>
        <v>#N/A</v>
      </c>
      <c r="G726" t="e">
        <f>IF(
OR('Con. Notes - No Conversion'!B726 = "8. Transferee of restricted securities", 'Con. Notes - No Conversion'!B726 = "9. Any person (substitution for securities etc.)"),
'Con. Notes - No Conversion'!C726,
IF(
'Con. Notes - No Conversion'!B726 = "",
#N/A,
'Con. Notes - No Conversion'!B726)
)</f>
        <v>#N/A</v>
      </c>
    </row>
    <row r="727" spans="1:7" x14ac:dyDescent="0.25">
      <c r="A727" t="e">
        <f>IF(
OR(Shares!B727 = "8. Transferee of restricted securities", Shares!B727 = "9. Any person (substitution for securities etc.)"),
Shares!C727,
IF(
Shares!B727 = "",
#N/A,
Shares!B727)
)</f>
        <v>#N/A</v>
      </c>
      <c r="B727" t="e">
        <f>IF(
OR('Shares - LTR - Granted'!B727 = "8. Transferee of restricted securities", 'Shares - LTR - Granted'!B727 = "9. Any person (substitution for securities etc.)"),
'Shares - LTR - Granted'!C727,
IF(
'Shares - LTR - Granted'!B727 = "",
#N/A,
'Shares - LTR - Granted'!B727)
)</f>
        <v>#N/A</v>
      </c>
      <c r="C727" t="e">
        <f>IF(
OR('Performance Securities'!B727 = "8. Transferee of restricted securities", 'Performance Securities'!B727 = "9. Any person (substitution for securities etc.)"),
'Performance Securities'!C727,
IF(
'Performance Securities'!B727 = "",
#N/A,
'Performance Securities'!B727)
)</f>
        <v>#N/A</v>
      </c>
      <c r="D727" t="e">
        <f>IF(
OR('Options or Warrants'!B727 = "8. Transferee of restricted securities", 'Options or Warrants'!B727 = "9. Any person (substitution for securities etc.)"),
'Options or Warrants'!C727,
IF(
'Options or Warrants'!B727 = "",
#N/A,
'Options or Warrants'!B727)
)</f>
        <v>#N/A</v>
      </c>
      <c r="E727" t="e">
        <f>IF(
OR('Options - Free Attaching'!B727 = "8. Transferee of restricted securities", 'Options - Free Attaching'!B727 = "9. Any person (substitution for securities etc.)"),
'Options - Free Attaching'!C727,
IF(
'Options - Free Attaching'!B727 = "",
#N/A,
'Options - Free Attaching'!B727)
)</f>
        <v>#N/A</v>
      </c>
      <c r="F727" t="e">
        <f>IF(
OR('Con. Notes - Conversion'!B727 = "8. Transferee of restricted securities", 'Con. Notes - Conversion'!B727 = "9. Any person (substitution for securities etc.)"),
'Con. Notes - Conversion'!C727,
IF(
'Con. Notes - Conversion'!B727 = "",
#N/A,
'Con. Notes - Conversion'!B727)
)</f>
        <v>#N/A</v>
      </c>
      <c r="G727" t="e">
        <f>IF(
OR('Con. Notes - No Conversion'!B727 = "8. Transferee of restricted securities", 'Con. Notes - No Conversion'!B727 = "9. Any person (substitution for securities etc.)"),
'Con. Notes - No Conversion'!C727,
IF(
'Con. Notes - No Conversion'!B727 = "",
#N/A,
'Con. Notes - No Conversion'!B727)
)</f>
        <v>#N/A</v>
      </c>
    </row>
    <row r="728" spans="1:7" x14ac:dyDescent="0.25">
      <c r="A728" t="e">
        <f>IF(
OR(Shares!B728 = "8. Transferee of restricted securities", Shares!B728 = "9. Any person (substitution for securities etc.)"),
Shares!C728,
IF(
Shares!B728 = "",
#N/A,
Shares!B728)
)</f>
        <v>#N/A</v>
      </c>
      <c r="B728" t="e">
        <f>IF(
OR('Shares - LTR - Granted'!B728 = "8. Transferee of restricted securities", 'Shares - LTR - Granted'!B728 = "9. Any person (substitution for securities etc.)"),
'Shares - LTR - Granted'!C728,
IF(
'Shares - LTR - Granted'!B728 = "",
#N/A,
'Shares - LTR - Granted'!B728)
)</f>
        <v>#N/A</v>
      </c>
      <c r="C728" t="e">
        <f>IF(
OR('Performance Securities'!B728 = "8. Transferee of restricted securities", 'Performance Securities'!B728 = "9. Any person (substitution for securities etc.)"),
'Performance Securities'!C728,
IF(
'Performance Securities'!B728 = "",
#N/A,
'Performance Securities'!B728)
)</f>
        <v>#N/A</v>
      </c>
      <c r="D728" t="e">
        <f>IF(
OR('Options or Warrants'!B728 = "8. Transferee of restricted securities", 'Options or Warrants'!B728 = "9. Any person (substitution for securities etc.)"),
'Options or Warrants'!C728,
IF(
'Options or Warrants'!B728 = "",
#N/A,
'Options or Warrants'!B728)
)</f>
        <v>#N/A</v>
      </c>
      <c r="E728" t="e">
        <f>IF(
OR('Options - Free Attaching'!B728 = "8. Transferee of restricted securities", 'Options - Free Attaching'!B728 = "9. Any person (substitution for securities etc.)"),
'Options - Free Attaching'!C728,
IF(
'Options - Free Attaching'!B728 = "",
#N/A,
'Options - Free Attaching'!B728)
)</f>
        <v>#N/A</v>
      </c>
      <c r="F728" t="e">
        <f>IF(
OR('Con. Notes - Conversion'!B728 = "8. Transferee of restricted securities", 'Con. Notes - Conversion'!B728 = "9. Any person (substitution for securities etc.)"),
'Con. Notes - Conversion'!C728,
IF(
'Con. Notes - Conversion'!B728 = "",
#N/A,
'Con. Notes - Conversion'!B728)
)</f>
        <v>#N/A</v>
      </c>
      <c r="G728" t="e">
        <f>IF(
OR('Con. Notes - No Conversion'!B728 = "8. Transferee of restricted securities", 'Con. Notes - No Conversion'!B728 = "9. Any person (substitution for securities etc.)"),
'Con. Notes - No Conversion'!C728,
IF(
'Con. Notes - No Conversion'!B728 = "",
#N/A,
'Con. Notes - No Conversion'!B728)
)</f>
        <v>#N/A</v>
      </c>
    </row>
    <row r="729" spans="1:7" x14ac:dyDescent="0.25">
      <c r="A729" t="e">
        <f>IF(
OR(Shares!B729 = "8. Transferee of restricted securities", Shares!B729 = "9. Any person (substitution for securities etc.)"),
Shares!C729,
IF(
Shares!B729 = "",
#N/A,
Shares!B729)
)</f>
        <v>#N/A</v>
      </c>
      <c r="B729" t="e">
        <f>IF(
OR('Shares - LTR - Granted'!B729 = "8. Transferee of restricted securities", 'Shares - LTR - Granted'!B729 = "9. Any person (substitution for securities etc.)"),
'Shares - LTR - Granted'!C729,
IF(
'Shares - LTR - Granted'!B729 = "",
#N/A,
'Shares - LTR - Granted'!B729)
)</f>
        <v>#N/A</v>
      </c>
      <c r="C729" t="e">
        <f>IF(
OR('Performance Securities'!B729 = "8. Transferee of restricted securities", 'Performance Securities'!B729 = "9. Any person (substitution for securities etc.)"),
'Performance Securities'!C729,
IF(
'Performance Securities'!B729 = "",
#N/A,
'Performance Securities'!B729)
)</f>
        <v>#N/A</v>
      </c>
      <c r="D729" t="e">
        <f>IF(
OR('Options or Warrants'!B729 = "8. Transferee of restricted securities", 'Options or Warrants'!B729 = "9. Any person (substitution for securities etc.)"),
'Options or Warrants'!C729,
IF(
'Options or Warrants'!B729 = "",
#N/A,
'Options or Warrants'!B729)
)</f>
        <v>#N/A</v>
      </c>
      <c r="E729" t="e">
        <f>IF(
OR('Options - Free Attaching'!B729 = "8. Transferee of restricted securities", 'Options - Free Attaching'!B729 = "9. Any person (substitution for securities etc.)"),
'Options - Free Attaching'!C729,
IF(
'Options - Free Attaching'!B729 = "",
#N/A,
'Options - Free Attaching'!B729)
)</f>
        <v>#N/A</v>
      </c>
      <c r="F729" t="e">
        <f>IF(
OR('Con. Notes - Conversion'!B729 = "8. Transferee of restricted securities", 'Con. Notes - Conversion'!B729 = "9. Any person (substitution for securities etc.)"),
'Con. Notes - Conversion'!C729,
IF(
'Con. Notes - Conversion'!B729 = "",
#N/A,
'Con. Notes - Conversion'!B729)
)</f>
        <v>#N/A</v>
      </c>
      <c r="G729" t="e">
        <f>IF(
OR('Con. Notes - No Conversion'!B729 = "8. Transferee of restricted securities", 'Con. Notes - No Conversion'!B729 = "9. Any person (substitution for securities etc.)"),
'Con. Notes - No Conversion'!C729,
IF(
'Con. Notes - No Conversion'!B729 = "",
#N/A,
'Con. Notes - No Conversion'!B729)
)</f>
        <v>#N/A</v>
      </c>
    </row>
    <row r="730" spans="1:7" x14ac:dyDescent="0.25">
      <c r="A730" t="e">
        <f>IF(
OR(Shares!B730 = "8. Transferee of restricted securities", Shares!B730 = "9. Any person (substitution for securities etc.)"),
Shares!C730,
IF(
Shares!B730 = "",
#N/A,
Shares!B730)
)</f>
        <v>#N/A</v>
      </c>
      <c r="B730" t="e">
        <f>IF(
OR('Shares - LTR - Granted'!B730 = "8. Transferee of restricted securities", 'Shares - LTR - Granted'!B730 = "9. Any person (substitution for securities etc.)"),
'Shares - LTR - Granted'!C730,
IF(
'Shares - LTR - Granted'!B730 = "",
#N/A,
'Shares - LTR - Granted'!B730)
)</f>
        <v>#N/A</v>
      </c>
      <c r="C730" t="e">
        <f>IF(
OR('Performance Securities'!B730 = "8. Transferee of restricted securities", 'Performance Securities'!B730 = "9. Any person (substitution for securities etc.)"),
'Performance Securities'!C730,
IF(
'Performance Securities'!B730 = "",
#N/A,
'Performance Securities'!B730)
)</f>
        <v>#N/A</v>
      </c>
      <c r="D730" t="e">
        <f>IF(
OR('Options or Warrants'!B730 = "8. Transferee of restricted securities", 'Options or Warrants'!B730 = "9. Any person (substitution for securities etc.)"),
'Options or Warrants'!C730,
IF(
'Options or Warrants'!B730 = "",
#N/A,
'Options or Warrants'!B730)
)</f>
        <v>#N/A</v>
      </c>
      <c r="E730" t="e">
        <f>IF(
OR('Options - Free Attaching'!B730 = "8. Transferee of restricted securities", 'Options - Free Attaching'!B730 = "9. Any person (substitution for securities etc.)"),
'Options - Free Attaching'!C730,
IF(
'Options - Free Attaching'!B730 = "",
#N/A,
'Options - Free Attaching'!B730)
)</f>
        <v>#N/A</v>
      </c>
      <c r="F730" t="e">
        <f>IF(
OR('Con. Notes - Conversion'!B730 = "8. Transferee of restricted securities", 'Con. Notes - Conversion'!B730 = "9. Any person (substitution for securities etc.)"),
'Con. Notes - Conversion'!C730,
IF(
'Con. Notes - Conversion'!B730 = "",
#N/A,
'Con. Notes - Conversion'!B730)
)</f>
        <v>#N/A</v>
      </c>
      <c r="G730" t="e">
        <f>IF(
OR('Con. Notes - No Conversion'!B730 = "8. Transferee of restricted securities", 'Con. Notes - No Conversion'!B730 = "9. Any person (substitution for securities etc.)"),
'Con. Notes - No Conversion'!C730,
IF(
'Con. Notes - No Conversion'!B730 = "",
#N/A,
'Con. Notes - No Conversion'!B730)
)</f>
        <v>#N/A</v>
      </c>
    </row>
    <row r="731" spans="1:7" x14ac:dyDescent="0.25">
      <c r="A731" t="e">
        <f>IF(
OR(Shares!B731 = "8. Transferee of restricted securities", Shares!B731 = "9. Any person (substitution for securities etc.)"),
Shares!C731,
IF(
Shares!B731 = "",
#N/A,
Shares!B731)
)</f>
        <v>#N/A</v>
      </c>
      <c r="B731" t="e">
        <f>IF(
OR('Shares - LTR - Granted'!B731 = "8. Transferee of restricted securities", 'Shares - LTR - Granted'!B731 = "9. Any person (substitution for securities etc.)"),
'Shares - LTR - Granted'!C731,
IF(
'Shares - LTR - Granted'!B731 = "",
#N/A,
'Shares - LTR - Granted'!B731)
)</f>
        <v>#N/A</v>
      </c>
      <c r="C731" t="e">
        <f>IF(
OR('Performance Securities'!B731 = "8. Transferee of restricted securities", 'Performance Securities'!B731 = "9. Any person (substitution for securities etc.)"),
'Performance Securities'!C731,
IF(
'Performance Securities'!B731 = "",
#N/A,
'Performance Securities'!B731)
)</f>
        <v>#N/A</v>
      </c>
      <c r="D731" t="e">
        <f>IF(
OR('Options or Warrants'!B731 = "8. Transferee of restricted securities", 'Options or Warrants'!B731 = "9. Any person (substitution for securities etc.)"),
'Options or Warrants'!C731,
IF(
'Options or Warrants'!B731 = "",
#N/A,
'Options or Warrants'!B731)
)</f>
        <v>#N/A</v>
      </c>
      <c r="E731" t="e">
        <f>IF(
OR('Options - Free Attaching'!B731 = "8. Transferee of restricted securities", 'Options - Free Attaching'!B731 = "9. Any person (substitution for securities etc.)"),
'Options - Free Attaching'!C731,
IF(
'Options - Free Attaching'!B731 = "",
#N/A,
'Options - Free Attaching'!B731)
)</f>
        <v>#N/A</v>
      </c>
      <c r="F731" t="e">
        <f>IF(
OR('Con. Notes - Conversion'!B731 = "8. Transferee of restricted securities", 'Con. Notes - Conversion'!B731 = "9. Any person (substitution for securities etc.)"),
'Con. Notes - Conversion'!C731,
IF(
'Con. Notes - Conversion'!B731 = "",
#N/A,
'Con. Notes - Conversion'!B731)
)</f>
        <v>#N/A</v>
      </c>
      <c r="G731" t="e">
        <f>IF(
OR('Con. Notes - No Conversion'!B731 = "8. Transferee of restricted securities", 'Con. Notes - No Conversion'!B731 = "9. Any person (substitution for securities etc.)"),
'Con. Notes - No Conversion'!C731,
IF(
'Con. Notes - No Conversion'!B731 = "",
#N/A,
'Con. Notes - No Conversion'!B731)
)</f>
        <v>#N/A</v>
      </c>
    </row>
    <row r="732" spans="1:7" x14ac:dyDescent="0.25">
      <c r="A732" t="e">
        <f>IF(
OR(Shares!B732 = "8. Transferee of restricted securities", Shares!B732 = "9. Any person (substitution for securities etc.)"),
Shares!C732,
IF(
Shares!B732 = "",
#N/A,
Shares!B732)
)</f>
        <v>#N/A</v>
      </c>
      <c r="B732" t="e">
        <f>IF(
OR('Shares - LTR - Granted'!B732 = "8. Transferee of restricted securities", 'Shares - LTR - Granted'!B732 = "9. Any person (substitution for securities etc.)"),
'Shares - LTR - Granted'!C732,
IF(
'Shares - LTR - Granted'!B732 = "",
#N/A,
'Shares - LTR - Granted'!B732)
)</f>
        <v>#N/A</v>
      </c>
      <c r="C732" t="e">
        <f>IF(
OR('Performance Securities'!B732 = "8. Transferee of restricted securities", 'Performance Securities'!B732 = "9. Any person (substitution for securities etc.)"),
'Performance Securities'!C732,
IF(
'Performance Securities'!B732 = "",
#N/A,
'Performance Securities'!B732)
)</f>
        <v>#N/A</v>
      </c>
      <c r="D732" t="e">
        <f>IF(
OR('Options or Warrants'!B732 = "8. Transferee of restricted securities", 'Options or Warrants'!B732 = "9. Any person (substitution for securities etc.)"),
'Options or Warrants'!C732,
IF(
'Options or Warrants'!B732 = "",
#N/A,
'Options or Warrants'!B732)
)</f>
        <v>#N/A</v>
      </c>
      <c r="E732" t="e">
        <f>IF(
OR('Options - Free Attaching'!B732 = "8. Transferee of restricted securities", 'Options - Free Attaching'!B732 = "9. Any person (substitution for securities etc.)"),
'Options - Free Attaching'!C732,
IF(
'Options - Free Attaching'!B732 = "",
#N/A,
'Options - Free Attaching'!B732)
)</f>
        <v>#N/A</v>
      </c>
      <c r="F732" t="e">
        <f>IF(
OR('Con. Notes - Conversion'!B732 = "8. Transferee of restricted securities", 'Con. Notes - Conversion'!B732 = "9. Any person (substitution for securities etc.)"),
'Con. Notes - Conversion'!C732,
IF(
'Con. Notes - Conversion'!B732 = "",
#N/A,
'Con. Notes - Conversion'!B732)
)</f>
        <v>#N/A</v>
      </c>
      <c r="G732" t="e">
        <f>IF(
OR('Con. Notes - No Conversion'!B732 = "8. Transferee of restricted securities", 'Con. Notes - No Conversion'!B732 = "9. Any person (substitution for securities etc.)"),
'Con. Notes - No Conversion'!C732,
IF(
'Con. Notes - No Conversion'!B732 = "",
#N/A,
'Con. Notes - No Conversion'!B732)
)</f>
        <v>#N/A</v>
      </c>
    </row>
    <row r="733" spans="1:7" x14ac:dyDescent="0.25">
      <c r="A733" t="e">
        <f>IF(
OR(Shares!B733 = "8. Transferee of restricted securities", Shares!B733 = "9. Any person (substitution for securities etc.)"),
Shares!C733,
IF(
Shares!B733 = "",
#N/A,
Shares!B733)
)</f>
        <v>#N/A</v>
      </c>
      <c r="B733" t="e">
        <f>IF(
OR('Shares - LTR - Granted'!B733 = "8. Transferee of restricted securities", 'Shares - LTR - Granted'!B733 = "9. Any person (substitution for securities etc.)"),
'Shares - LTR - Granted'!C733,
IF(
'Shares - LTR - Granted'!B733 = "",
#N/A,
'Shares - LTR - Granted'!B733)
)</f>
        <v>#N/A</v>
      </c>
      <c r="C733" t="e">
        <f>IF(
OR('Performance Securities'!B733 = "8. Transferee of restricted securities", 'Performance Securities'!B733 = "9. Any person (substitution for securities etc.)"),
'Performance Securities'!C733,
IF(
'Performance Securities'!B733 = "",
#N/A,
'Performance Securities'!B733)
)</f>
        <v>#N/A</v>
      </c>
      <c r="D733" t="e">
        <f>IF(
OR('Options or Warrants'!B733 = "8. Transferee of restricted securities", 'Options or Warrants'!B733 = "9. Any person (substitution for securities etc.)"),
'Options or Warrants'!C733,
IF(
'Options or Warrants'!B733 = "",
#N/A,
'Options or Warrants'!B733)
)</f>
        <v>#N/A</v>
      </c>
      <c r="E733" t="e">
        <f>IF(
OR('Options - Free Attaching'!B733 = "8. Transferee of restricted securities", 'Options - Free Attaching'!B733 = "9. Any person (substitution for securities etc.)"),
'Options - Free Attaching'!C733,
IF(
'Options - Free Attaching'!B733 = "",
#N/A,
'Options - Free Attaching'!B733)
)</f>
        <v>#N/A</v>
      </c>
      <c r="F733" t="e">
        <f>IF(
OR('Con. Notes - Conversion'!B733 = "8. Transferee of restricted securities", 'Con. Notes - Conversion'!B733 = "9. Any person (substitution for securities etc.)"),
'Con. Notes - Conversion'!C733,
IF(
'Con. Notes - Conversion'!B733 = "",
#N/A,
'Con. Notes - Conversion'!B733)
)</f>
        <v>#N/A</v>
      </c>
      <c r="G733" t="e">
        <f>IF(
OR('Con. Notes - No Conversion'!B733 = "8. Transferee of restricted securities", 'Con. Notes - No Conversion'!B733 = "9. Any person (substitution for securities etc.)"),
'Con. Notes - No Conversion'!C733,
IF(
'Con. Notes - No Conversion'!B733 = "",
#N/A,
'Con. Notes - No Conversion'!B733)
)</f>
        <v>#N/A</v>
      </c>
    </row>
    <row r="734" spans="1:7" x14ac:dyDescent="0.25">
      <c r="A734" t="e">
        <f>IF(
OR(Shares!B734 = "8. Transferee of restricted securities", Shares!B734 = "9. Any person (substitution for securities etc.)"),
Shares!C734,
IF(
Shares!B734 = "",
#N/A,
Shares!B734)
)</f>
        <v>#N/A</v>
      </c>
      <c r="B734" t="e">
        <f>IF(
OR('Shares - LTR - Granted'!B734 = "8. Transferee of restricted securities", 'Shares - LTR - Granted'!B734 = "9. Any person (substitution for securities etc.)"),
'Shares - LTR - Granted'!C734,
IF(
'Shares - LTR - Granted'!B734 = "",
#N/A,
'Shares - LTR - Granted'!B734)
)</f>
        <v>#N/A</v>
      </c>
      <c r="C734" t="e">
        <f>IF(
OR('Performance Securities'!B734 = "8. Transferee of restricted securities", 'Performance Securities'!B734 = "9. Any person (substitution for securities etc.)"),
'Performance Securities'!C734,
IF(
'Performance Securities'!B734 = "",
#N/A,
'Performance Securities'!B734)
)</f>
        <v>#N/A</v>
      </c>
      <c r="D734" t="e">
        <f>IF(
OR('Options or Warrants'!B734 = "8. Transferee of restricted securities", 'Options or Warrants'!B734 = "9. Any person (substitution for securities etc.)"),
'Options or Warrants'!C734,
IF(
'Options or Warrants'!B734 = "",
#N/A,
'Options or Warrants'!B734)
)</f>
        <v>#N/A</v>
      </c>
      <c r="E734" t="e">
        <f>IF(
OR('Options - Free Attaching'!B734 = "8. Transferee of restricted securities", 'Options - Free Attaching'!B734 = "9. Any person (substitution for securities etc.)"),
'Options - Free Attaching'!C734,
IF(
'Options - Free Attaching'!B734 = "",
#N/A,
'Options - Free Attaching'!B734)
)</f>
        <v>#N/A</v>
      </c>
      <c r="F734" t="e">
        <f>IF(
OR('Con. Notes - Conversion'!B734 = "8. Transferee of restricted securities", 'Con. Notes - Conversion'!B734 = "9. Any person (substitution for securities etc.)"),
'Con. Notes - Conversion'!C734,
IF(
'Con. Notes - Conversion'!B734 = "",
#N/A,
'Con. Notes - Conversion'!B734)
)</f>
        <v>#N/A</v>
      </c>
      <c r="G734" t="e">
        <f>IF(
OR('Con. Notes - No Conversion'!B734 = "8. Transferee of restricted securities", 'Con. Notes - No Conversion'!B734 = "9. Any person (substitution for securities etc.)"),
'Con. Notes - No Conversion'!C734,
IF(
'Con. Notes - No Conversion'!B734 = "",
#N/A,
'Con. Notes - No Conversion'!B734)
)</f>
        <v>#N/A</v>
      </c>
    </row>
    <row r="735" spans="1:7" x14ac:dyDescent="0.25">
      <c r="A735" t="e">
        <f>IF(
OR(Shares!B735 = "8. Transferee of restricted securities", Shares!B735 = "9. Any person (substitution for securities etc.)"),
Shares!C735,
IF(
Shares!B735 = "",
#N/A,
Shares!B735)
)</f>
        <v>#N/A</v>
      </c>
      <c r="B735" t="e">
        <f>IF(
OR('Shares - LTR - Granted'!B735 = "8. Transferee of restricted securities", 'Shares - LTR - Granted'!B735 = "9. Any person (substitution for securities etc.)"),
'Shares - LTR - Granted'!C735,
IF(
'Shares - LTR - Granted'!B735 = "",
#N/A,
'Shares - LTR - Granted'!B735)
)</f>
        <v>#N/A</v>
      </c>
      <c r="C735" t="e">
        <f>IF(
OR('Performance Securities'!B735 = "8. Transferee of restricted securities", 'Performance Securities'!B735 = "9. Any person (substitution for securities etc.)"),
'Performance Securities'!C735,
IF(
'Performance Securities'!B735 = "",
#N/A,
'Performance Securities'!B735)
)</f>
        <v>#N/A</v>
      </c>
      <c r="D735" t="e">
        <f>IF(
OR('Options or Warrants'!B735 = "8. Transferee of restricted securities", 'Options or Warrants'!B735 = "9. Any person (substitution for securities etc.)"),
'Options or Warrants'!C735,
IF(
'Options or Warrants'!B735 = "",
#N/A,
'Options or Warrants'!B735)
)</f>
        <v>#N/A</v>
      </c>
      <c r="E735" t="e">
        <f>IF(
OR('Options - Free Attaching'!B735 = "8. Transferee of restricted securities", 'Options - Free Attaching'!B735 = "9. Any person (substitution for securities etc.)"),
'Options - Free Attaching'!C735,
IF(
'Options - Free Attaching'!B735 = "",
#N/A,
'Options - Free Attaching'!B735)
)</f>
        <v>#N/A</v>
      </c>
      <c r="F735" t="e">
        <f>IF(
OR('Con. Notes - Conversion'!B735 = "8. Transferee of restricted securities", 'Con. Notes - Conversion'!B735 = "9. Any person (substitution for securities etc.)"),
'Con. Notes - Conversion'!C735,
IF(
'Con. Notes - Conversion'!B735 = "",
#N/A,
'Con. Notes - Conversion'!B735)
)</f>
        <v>#N/A</v>
      </c>
      <c r="G735" t="e">
        <f>IF(
OR('Con. Notes - No Conversion'!B735 = "8. Transferee of restricted securities", 'Con. Notes - No Conversion'!B735 = "9. Any person (substitution for securities etc.)"),
'Con. Notes - No Conversion'!C735,
IF(
'Con. Notes - No Conversion'!B735 = "",
#N/A,
'Con. Notes - No Conversion'!B735)
)</f>
        <v>#N/A</v>
      </c>
    </row>
    <row r="736" spans="1:7" x14ac:dyDescent="0.25">
      <c r="A736" t="e">
        <f>IF(
OR(Shares!B736 = "8. Transferee of restricted securities", Shares!B736 = "9. Any person (substitution for securities etc.)"),
Shares!C736,
IF(
Shares!B736 = "",
#N/A,
Shares!B736)
)</f>
        <v>#N/A</v>
      </c>
      <c r="B736" t="e">
        <f>IF(
OR('Shares - LTR - Granted'!B736 = "8. Transferee of restricted securities", 'Shares - LTR - Granted'!B736 = "9. Any person (substitution for securities etc.)"),
'Shares - LTR - Granted'!C736,
IF(
'Shares - LTR - Granted'!B736 = "",
#N/A,
'Shares - LTR - Granted'!B736)
)</f>
        <v>#N/A</v>
      </c>
      <c r="C736" t="e">
        <f>IF(
OR('Performance Securities'!B736 = "8. Transferee of restricted securities", 'Performance Securities'!B736 = "9. Any person (substitution for securities etc.)"),
'Performance Securities'!C736,
IF(
'Performance Securities'!B736 = "",
#N/A,
'Performance Securities'!B736)
)</f>
        <v>#N/A</v>
      </c>
      <c r="D736" t="e">
        <f>IF(
OR('Options or Warrants'!B736 = "8. Transferee of restricted securities", 'Options or Warrants'!B736 = "9. Any person (substitution for securities etc.)"),
'Options or Warrants'!C736,
IF(
'Options or Warrants'!B736 = "",
#N/A,
'Options or Warrants'!B736)
)</f>
        <v>#N/A</v>
      </c>
      <c r="E736" t="e">
        <f>IF(
OR('Options - Free Attaching'!B736 = "8. Transferee of restricted securities", 'Options - Free Attaching'!B736 = "9. Any person (substitution for securities etc.)"),
'Options - Free Attaching'!C736,
IF(
'Options - Free Attaching'!B736 = "",
#N/A,
'Options - Free Attaching'!B736)
)</f>
        <v>#N/A</v>
      </c>
      <c r="F736" t="e">
        <f>IF(
OR('Con. Notes - Conversion'!B736 = "8. Transferee of restricted securities", 'Con. Notes - Conversion'!B736 = "9. Any person (substitution for securities etc.)"),
'Con. Notes - Conversion'!C736,
IF(
'Con. Notes - Conversion'!B736 = "",
#N/A,
'Con. Notes - Conversion'!B736)
)</f>
        <v>#N/A</v>
      </c>
      <c r="G736" t="e">
        <f>IF(
OR('Con. Notes - No Conversion'!B736 = "8. Transferee of restricted securities", 'Con. Notes - No Conversion'!B736 = "9. Any person (substitution for securities etc.)"),
'Con. Notes - No Conversion'!C736,
IF(
'Con. Notes - No Conversion'!B736 = "",
#N/A,
'Con. Notes - No Conversion'!B736)
)</f>
        <v>#N/A</v>
      </c>
    </row>
    <row r="737" spans="1:7" x14ac:dyDescent="0.25">
      <c r="A737" t="e">
        <f>IF(
OR(Shares!B737 = "8. Transferee of restricted securities", Shares!B737 = "9. Any person (substitution for securities etc.)"),
Shares!C737,
IF(
Shares!B737 = "",
#N/A,
Shares!B737)
)</f>
        <v>#N/A</v>
      </c>
      <c r="B737" t="e">
        <f>IF(
OR('Shares - LTR - Granted'!B737 = "8. Transferee of restricted securities", 'Shares - LTR - Granted'!B737 = "9. Any person (substitution for securities etc.)"),
'Shares - LTR - Granted'!C737,
IF(
'Shares - LTR - Granted'!B737 = "",
#N/A,
'Shares - LTR - Granted'!B737)
)</f>
        <v>#N/A</v>
      </c>
      <c r="C737" t="e">
        <f>IF(
OR('Performance Securities'!B737 = "8. Transferee of restricted securities", 'Performance Securities'!B737 = "9. Any person (substitution for securities etc.)"),
'Performance Securities'!C737,
IF(
'Performance Securities'!B737 = "",
#N/A,
'Performance Securities'!B737)
)</f>
        <v>#N/A</v>
      </c>
      <c r="D737" t="e">
        <f>IF(
OR('Options or Warrants'!B737 = "8. Transferee of restricted securities", 'Options or Warrants'!B737 = "9. Any person (substitution for securities etc.)"),
'Options or Warrants'!C737,
IF(
'Options or Warrants'!B737 = "",
#N/A,
'Options or Warrants'!B737)
)</f>
        <v>#N/A</v>
      </c>
      <c r="E737" t="e">
        <f>IF(
OR('Options - Free Attaching'!B737 = "8. Transferee of restricted securities", 'Options - Free Attaching'!B737 = "9. Any person (substitution for securities etc.)"),
'Options - Free Attaching'!C737,
IF(
'Options - Free Attaching'!B737 = "",
#N/A,
'Options - Free Attaching'!B737)
)</f>
        <v>#N/A</v>
      </c>
      <c r="F737" t="e">
        <f>IF(
OR('Con. Notes - Conversion'!B737 = "8. Transferee of restricted securities", 'Con. Notes - Conversion'!B737 = "9. Any person (substitution for securities etc.)"),
'Con. Notes - Conversion'!C737,
IF(
'Con. Notes - Conversion'!B737 = "",
#N/A,
'Con. Notes - Conversion'!B737)
)</f>
        <v>#N/A</v>
      </c>
      <c r="G737" t="e">
        <f>IF(
OR('Con. Notes - No Conversion'!B737 = "8. Transferee of restricted securities", 'Con. Notes - No Conversion'!B737 = "9. Any person (substitution for securities etc.)"),
'Con. Notes - No Conversion'!C737,
IF(
'Con. Notes - No Conversion'!B737 = "",
#N/A,
'Con. Notes - No Conversion'!B737)
)</f>
        <v>#N/A</v>
      </c>
    </row>
    <row r="738" spans="1:7" x14ac:dyDescent="0.25">
      <c r="A738" t="e">
        <f>IF(
OR(Shares!B738 = "8. Transferee of restricted securities", Shares!B738 = "9. Any person (substitution for securities etc.)"),
Shares!C738,
IF(
Shares!B738 = "",
#N/A,
Shares!B738)
)</f>
        <v>#N/A</v>
      </c>
      <c r="B738" t="e">
        <f>IF(
OR('Shares - LTR - Granted'!B738 = "8. Transferee of restricted securities", 'Shares - LTR - Granted'!B738 = "9. Any person (substitution for securities etc.)"),
'Shares - LTR - Granted'!C738,
IF(
'Shares - LTR - Granted'!B738 = "",
#N/A,
'Shares - LTR - Granted'!B738)
)</f>
        <v>#N/A</v>
      </c>
      <c r="C738" t="e">
        <f>IF(
OR('Performance Securities'!B738 = "8. Transferee of restricted securities", 'Performance Securities'!B738 = "9. Any person (substitution for securities etc.)"),
'Performance Securities'!C738,
IF(
'Performance Securities'!B738 = "",
#N/A,
'Performance Securities'!B738)
)</f>
        <v>#N/A</v>
      </c>
      <c r="D738" t="e">
        <f>IF(
OR('Options or Warrants'!B738 = "8. Transferee of restricted securities", 'Options or Warrants'!B738 = "9. Any person (substitution for securities etc.)"),
'Options or Warrants'!C738,
IF(
'Options or Warrants'!B738 = "",
#N/A,
'Options or Warrants'!B738)
)</f>
        <v>#N/A</v>
      </c>
      <c r="E738" t="e">
        <f>IF(
OR('Options - Free Attaching'!B738 = "8. Transferee of restricted securities", 'Options - Free Attaching'!B738 = "9. Any person (substitution for securities etc.)"),
'Options - Free Attaching'!C738,
IF(
'Options - Free Attaching'!B738 = "",
#N/A,
'Options - Free Attaching'!B738)
)</f>
        <v>#N/A</v>
      </c>
      <c r="F738" t="e">
        <f>IF(
OR('Con. Notes - Conversion'!B738 = "8. Transferee of restricted securities", 'Con. Notes - Conversion'!B738 = "9. Any person (substitution for securities etc.)"),
'Con. Notes - Conversion'!C738,
IF(
'Con. Notes - Conversion'!B738 = "",
#N/A,
'Con. Notes - Conversion'!B738)
)</f>
        <v>#N/A</v>
      </c>
      <c r="G738" t="e">
        <f>IF(
OR('Con. Notes - No Conversion'!B738 = "8. Transferee of restricted securities", 'Con. Notes - No Conversion'!B738 = "9. Any person (substitution for securities etc.)"),
'Con. Notes - No Conversion'!C738,
IF(
'Con. Notes - No Conversion'!B738 = "",
#N/A,
'Con. Notes - No Conversion'!B738)
)</f>
        <v>#N/A</v>
      </c>
    </row>
    <row r="739" spans="1:7" x14ac:dyDescent="0.25">
      <c r="A739" t="e">
        <f>IF(
OR(Shares!B739 = "8. Transferee of restricted securities", Shares!B739 = "9. Any person (substitution for securities etc.)"),
Shares!C739,
IF(
Shares!B739 = "",
#N/A,
Shares!B739)
)</f>
        <v>#N/A</v>
      </c>
      <c r="B739" t="e">
        <f>IF(
OR('Shares - LTR - Granted'!B739 = "8. Transferee of restricted securities", 'Shares - LTR - Granted'!B739 = "9. Any person (substitution for securities etc.)"),
'Shares - LTR - Granted'!C739,
IF(
'Shares - LTR - Granted'!B739 = "",
#N/A,
'Shares - LTR - Granted'!B739)
)</f>
        <v>#N/A</v>
      </c>
      <c r="C739" t="e">
        <f>IF(
OR('Performance Securities'!B739 = "8. Transferee of restricted securities", 'Performance Securities'!B739 = "9. Any person (substitution for securities etc.)"),
'Performance Securities'!C739,
IF(
'Performance Securities'!B739 = "",
#N/A,
'Performance Securities'!B739)
)</f>
        <v>#N/A</v>
      </c>
      <c r="D739" t="e">
        <f>IF(
OR('Options or Warrants'!B739 = "8. Transferee of restricted securities", 'Options or Warrants'!B739 = "9. Any person (substitution for securities etc.)"),
'Options or Warrants'!C739,
IF(
'Options or Warrants'!B739 = "",
#N/A,
'Options or Warrants'!B739)
)</f>
        <v>#N/A</v>
      </c>
      <c r="E739" t="e">
        <f>IF(
OR('Options - Free Attaching'!B739 = "8. Transferee of restricted securities", 'Options - Free Attaching'!B739 = "9. Any person (substitution for securities etc.)"),
'Options - Free Attaching'!C739,
IF(
'Options - Free Attaching'!B739 = "",
#N/A,
'Options - Free Attaching'!B739)
)</f>
        <v>#N/A</v>
      </c>
      <c r="F739" t="e">
        <f>IF(
OR('Con. Notes - Conversion'!B739 = "8. Transferee of restricted securities", 'Con. Notes - Conversion'!B739 = "9. Any person (substitution for securities etc.)"),
'Con. Notes - Conversion'!C739,
IF(
'Con. Notes - Conversion'!B739 = "",
#N/A,
'Con. Notes - Conversion'!B739)
)</f>
        <v>#N/A</v>
      </c>
      <c r="G739" t="e">
        <f>IF(
OR('Con. Notes - No Conversion'!B739 = "8. Transferee of restricted securities", 'Con. Notes - No Conversion'!B739 = "9. Any person (substitution for securities etc.)"),
'Con. Notes - No Conversion'!C739,
IF(
'Con. Notes - No Conversion'!B739 = "",
#N/A,
'Con. Notes - No Conversion'!B739)
)</f>
        <v>#N/A</v>
      </c>
    </row>
    <row r="740" spans="1:7" x14ac:dyDescent="0.25">
      <c r="A740" t="e">
        <f>IF(
OR(Shares!B740 = "8. Transferee of restricted securities", Shares!B740 = "9. Any person (substitution for securities etc.)"),
Shares!C740,
IF(
Shares!B740 = "",
#N/A,
Shares!B740)
)</f>
        <v>#N/A</v>
      </c>
      <c r="B740" t="e">
        <f>IF(
OR('Shares - LTR - Granted'!B740 = "8. Transferee of restricted securities", 'Shares - LTR - Granted'!B740 = "9. Any person (substitution for securities etc.)"),
'Shares - LTR - Granted'!C740,
IF(
'Shares - LTR - Granted'!B740 = "",
#N/A,
'Shares - LTR - Granted'!B740)
)</f>
        <v>#N/A</v>
      </c>
      <c r="C740" t="e">
        <f>IF(
OR('Performance Securities'!B740 = "8. Transferee of restricted securities", 'Performance Securities'!B740 = "9. Any person (substitution for securities etc.)"),
'Performance Securities'!C740,
IF(
'Performance Securities'!B740 = "",
#N/A,
'Performance Securities'!B740)
)</f>
        <v>#N/A</v>
      </c>
      <c r="D740" t="e">
        <f>IF(
OR('Options or Warrants'!B740 = "8. Transferee of restricted securities", 'Options or Warrants'!B740 = "9. Any person (substitution for securities etc.)"),
'Options or Warrants'!C740,
IF(
'Options or Warrants'!B740 = "",
#N/A,
'Options or Warrants'!B740)
)</f>
        <v>#N/A</v>
      </c>
      <c r="E740" t="e">
        <f>IF(
OR('Options - Free Attaching'!B740 = "8. Transferee of restricted securities", 'Options - Free Attaching'!B740 = "9. Any person (substitution for securities etc.)"),
'Options - Free Attaching'!C740,
IF(
'Options - Free Attaching'!B740 = "",
#N/A,
'Options - Free Attaching'!B740)
)</f>
        <v>#N/A</v>
      </c>
      <c r="F740" t="e">
        <f>IF(
OR('Con. Notes - Conversion'!B740 = "8. Transferee of restricted securities", 'Con. Notes - Conversion'!B740 = "9. Any person (substitution for securities etc.)"),
'Con. Notes - Conversion'!C740,
IF(
'Con. Notes - Conversion'!B740 = "",
#N/A,
'Con. Notes - Conversion'!B740)
)</f>
        <v>#N/A</v>
      </c>
      <c r="G740" t="e">
        <f>IF(
OR('Con. Notes - No Conversion'!B740 = "8. Transferee of restricted securities", 'Con. Notes - No Conversion'!B740 = "9. Any person (substitution for securities etc.)"),
'Con. Notes - No Conversion'!C740,
IF(
'Con. Notes - No Conversion'!B740 = "",
#N/A,
'Con. Notes - No Conversion'!B740)
)</f>
        <v>#N/A</v>
      </c>
    </row>
    <row r="741" spans="1:7" x14ac:dyDescent="0.25">
      <c r="A741" t="e">
        <f>IF(
OR(Shares!B741 = "8. Transferee of restricted securities", Shares!B741 = "9. Any person (substitution for securities etc.)"),
Shares!C741,
IF(
Shares!B741 = "",
#N/A,
Shares!B741)
)</f>
        <v>#N/A</v>
      </c>
      <c r="B741" t="e">
        <f>IF(
OR('Shares - LTR - Granted'!B741 = "8. Transferee of restricted securities", 'Shares - LTR - Granted'!B741 = "9. Any person (substitution for securities etc.)"),
'Shares - LTR - Granted'!C741,
IF(
'Shares - LTR - Granted'!B741 = "",
#N/A,
'Shares - LTR - Granted'!B741)
)</f>
        <v>#N/A</v>
      </c>
      <c r="C741" t="e">
        <f>IF(
OR('Performance Securities'!B741 = "8. Transferee of restricted securities", 'Performance Securities'!B741 = "9. Any person (substitution for securities etc.)"),
'Performance Securities'!C741,
IF(
'Performance Securities'!B741 = "",
#N/A,
'Performance Securities'!B741)
)</f>
        <v>#N/A</v>
      </c>
      <c r="D741" t="e">
        <f>IF(
OR('Options or Warrants'!B741 = "8. Transferee of restricted securities", 'Options or Warrants'!B741 = "9. Any person (substitution for securities etc.)"),
'Options or Warrants'!C741,
IF(
'Options or Warrants'!B741 = "",
#N/A,
'Options or Warrants'!B741)
)</f>
        <v>#N/A</v>
      </c>
      <c r="E741" t="e">
        <f>IF(
OR('Options - Free Attaching'!B741 = "8. Transferee of restricted securities", 'Options - Free Attaching'!B741 = "9. Any person (substitution for securities etc.)"),
'Options - Free Attaching'!C741,
IF(
'Options - Free Attaching'!B741 = "",
#N/A,
'Options - Free Attaching'!B741)
)</f>
        <v>#N/A</v>
      </c>
      <c r="F741" t="e">
        <f>IF(
OR('Con. Notes - Conversion'!B741 = "8. Transferee of restricted securities", 'Con. Notes - Conversion'!B741 = "9. Any person (substitution for securities etc.)"),
'Con. Notes - Conversion'!C741,
IF(
'Con. Notes - Conversion'!B741 = "",
#N/A,
'Con. Notes - Conversion'!B741)
)</f>
        <v>#N/A</v>
      </c>
      <c r="G741" t="e">
        <f>IF(
OR('Con. Notes - No Conversion'!B741 = "8. Transferee of restricted securities", 'Con. Notes - No Conversion'!B741 = "9. Any person (substitution for securities etc.)"),
'Con. Notes - No Conversion'!C741,
IF(
'Con. Notes - No Conversion'!B741 = "",
#N/A,
'Con. Notes - No Conversion'!B741)
)</f>
        <v>#N/A</v>
      </c>
    </row>
    <row r="742" spans="1:7" x14ac:dyDescent="0.25">
      <c r="A742" t="e">
        <f>IF(
OR(Shares!B742 = "8. Transferee of restricted securities", Shares!B742 = "9. Any person (substitution for securities etc.)"),
Shares!C742,
IF(
Shares!B742 = "",
#N/A,
Shares!B742)
)</f>
        <v>#N/A</v>
      </c>
      <c r="B742" t="e">
        <f>IF(
OR('Shares - LTR - Granted'!B742 = "8. Transferee of restricted securities", 'Shares - LTR - Granted'!B742 = "9. Any person (substitution for securities etc.)"),
'Shares - LTR - Granted'!C742,
IF(
'Shares - LTR - Granted'!B742 = "",
#N/A,
'Shares - LTR - Granted'!B742)
)</f>
        <v>#N/A</v>
      </c>
      <c r="C742" t="e">
        <f>IF(
OR('Performance Securities'!B742 = "8. Transferee of restricted securities", 'Performance Securities'!B742 = "9. Any person (substitution for securities etc.)"),
'Performance Securities'!C742,
IF(
'Performance Securities'!B742 = "",
#N/A,
'Performance Securities'!B742)
)</f>
        <v>#N/A</v>
      </c>
      <c r="D742" t="e">
        <f>IF(
OR('Options or Warrants'!B742 = "8. Transferee of restricted securities", 'Options or Warrants'!B742 = "9. Any person (substitution for securities etc.)"),
'Options or Warrants'!C742,
IF(
'Options or Warrants'!B742 = "",
#N/A,
'Options or Warrants'!B742)
)</f>
        <v>#N/A</v>
      </c>
      <c r="E742" t="e">
        <f>IF(
OR('Options - Free Attaching'!B742 = "8. Transferee of restricted securities", 'Options - Free Attaching'!B742 = "9. Any person (substitution for securities etc.)"),
'Options - Free Attaching'!C742,
IF(
'Options - Free Attaching'!B742 = "",
#N/A,
'Options - Free Attaching'!B742)
)</f>
        <v>#N/A</v>
      </c>
      <c r="F742" t="e">
        <f>IF(
OR('Con. Notes - Conversion'!B742 = "8. Transferee of restricted securities", 'Con. Notes - Conversion'!B742 = "9. Any person (substitution for securities etc.)"),
'Con. Notes - Conversion'!C742,
IF(
'Con. Notes - Conversion'!B742 = "",
#N/A,
'Con. Notes - Conversion'!B742)
)</f>
        <v>#N/A</v>
      </c>
      <c r="G742" t="e">
        <f>IF(
OR('Con. Notes - No Conversion'!B742 = "8. Transferee of restricted securities", 'Con. Notes - No Conversion'!B742 = "9. Any person (substitution for securities etc.)"),
'Con. Notes - No Conversion'!C742,
IF(
'Con. Notes - No Conversion'!B742 = "",
#N/A,
'Con. Notes - No Conversion'!B742)
)</f>
        <v>#N/A</v>
      </c>
    </row>
    <row r="743" spans="1:7" x14ac:dyDescent="0.25">
      <c r="A743" t="e">
        <f>IF(
OR(Shares!B743 = "8. Transferee of restricted securities", Shares!B743 = "9. Any person (substitution for securities etc.)"),
Shares!C743,
IF(
Shares!B743 = "",
#N/A,
Shares!B743)
)</f>
        <v>#N/A</v>
      </c>
      <c r="B743" t="e">
        <f>IF(
OR('Shares - LTR - Granted'!B743 = "8. Transferee of restricted securities", 'Shares - LTR - Granted'!B743 = "9. Any person (substitution for securities etc.)"),
'Shares - LTR - Granted'!C743,
IF(
'Shares - LTR - Granted'!B743 = "",
#N/A,
'Shares - LTR - Granted'!B743)
)</f>
        <v>#N/A</v>
      </c>
      <c r="C743" t="e">
        <f>IF(
OR('Performance Securities'!B743 = "8. Transferee of restricted securities", 'Performance Securities'!B743 = "9. Any person (substitution for securities etc.)"),
'Performance Securities'!C743,
IF(
'Performance Securities'!B743 = "",
#N/A,
'Performance Securities'!B743)
)</f>
        <v>#N/A</v>
      </c>
      <c r="D743" t="e">
        <f>IF(
OR('Options or Warrants'!B743 = "8. Transferee of restricted securities", 'Options or Warrants'!B743 = "9. Any person (substitution for securities etc.)"),
'Options or Warrants'!C743,
IF(
'Options or Warrants'!B743 = "",
#N/A,
'Options or Warrants'!B743)
)</f>
        <v>#N/A</v>
      </c>
      <c r="E743" t="e">
        <f>IF(
OR('Options - Free Attaching'!B743 = "8. Transferee of restricted securities", 'Options - Free Attaching'!B743 = "9. Any person (substitution for securities etc.)"),
'Options - Free Attaching'!C743,
IF(
'Options - Free Attaching'!B743 = "",
#N/A,
'Options - Free Attaching'!B743)
)</f>
        <v>#N/A</v>
      </c>
      <c r="F743" t="e">
        <f>IF(
OR('Con. Notes - Conversion'!B743 = "8. Transferee of restricted securities", 'Con. Notes - Conversion'!B743 = "9. Any person (substitution for securities etc.)"),
'Con. Notes - Conversion'!C743,
IF(
'Con. Notes - Conversion'!B743 = "",
#N/A,
'Con. Notes - Conversion'!B743)
)</f>
        <v>#N/A</v>
      </c>
      <c r="G743" t="e">
        <f>IF(
OR('Con. Notes - No Conversion'!B743 = "8. Transferee of restricted securities", 'Con. Notes - No Conversion'!B743 = "9. Any person (substitution for securities etc.)"),
'Con. Notes - No Conversion'!C743,
IF(
'Con. Notes - No Conversion'!B743 = "",
#N/A,
'Con. Notes - No Conversion'!B743)
)</f>
        <v>#N/A</v>
      </c>
    </row>
    <row r="744" spans="1:7" x14ac:dyDescent="0.25">
      <c r="A744" t="e">
        <f>IF(
OR(Shares!B744 = "8. Transferee of restricted securities", Shares!B744 = "9. Any person (substitution for securities etc.)"),
Shares!C744,
IF(
Shares!B744 = "",
#N/A,
Shares!B744)
)</f>
        <v>#N/A</v>
      </c>
      <c r="B744" t="e">
        <f>IF(
OR('Shares - LTR - Granted'!B744 = "8. Transferee of restricted securities", 'Shares - LTR - Granted'!B744 = "9. Any person (substitution for securities etc.)"),
'Shares - LTR - Granted'!C744,
IF(
'Shares - LTR - Granted'!B744 = "",
#N/A,
'Shares - LTR - Granted'!B744)
)</f>
        <v>#N/A</v>
      </c>
      <c r="C744" t="e">
        <f>IF(
OR('Performance Securities'!B744 = "8. Transferee of restricted securities", 'Performance Securities'!B744 = "9. Any person (substitution for securities etc.)"),
'Performance Securities'!C744,
IF(
'Performance Securities'!B744 = "",
#N/A,
'Performance Securities'!B744)
)</f>
        <v>#N/A</v>
      </c>
      <c r="D744" t="e">
        <f>IF(
OR('Options or Warrants'!B744 = "8. Transferee of restricted securities", 'Options or Warrants'!B744 = "9. Any person (substitution for securities etc.)"),
'Options or Warrants'!C744,
IF(
'Options or Warrants'!B744 = "",
#N/A,
'Options or Warrants'!B744)
)</f>
        <v>#N/A</v>
      </c>
      <c r="E744" t="e">
        <f>IF(
OR('Options - Free Attaching'!B744 = "8. Transferee of restricted securities", 'Options - Free Attaching'!B744 = "9. Any person (substitution for securities etc.)"),
'Options - Free Attaching'!C744,
IF(
'Options - Free Attaching'!B744 = "",
#N/A,
'Options - Free Attaching'!B744)
)</f>
        <v>#N/A</v>
      </c>
      <c r="F744" t="e">
        <f>IF(
OR('Con. Notes - Conversion'!B744 = "8. Transferee of restricted securities", 'Con. Notes - Conversion'!B744 = "9. Any person (substitution for securities etc.)"),
'Con. Notes - Conversion'!C744,
IF(
'Con. Notes - Conversion'!B744 = "",
#N/A,
'Con. Notes - Conversion'!B744)
)</f>
        <v>#N/A</v>
      </c>
      <c r="G744" t="e">
        <f>IF(
OR('Con. Notes - No Conversion'!B744 = "8. Transferee of restricted securities", 'Con. Notes - No Conversion'!B744 = "9. Any person (substitution for securities etc.)"),
'Con. Notes - No Conversion'!C744,
IF(
'Con. Notes - No Conversion'!B744 = "",
#N/A,
'Con. Notes - No Conversion'!B744)
)</f>
        <v>#N/A</v>
      </c>
    </row>
    <row r="745" spans="1:7" x14ac:dyDescent="0.25">
      <c r="A745" t="e">
        <f>IF(
OR(Shares!B745 = "8. Transferee of restricted securities", Shares!B745 = "9. Any person (substitution for securities etc.)"),
Shares!C745,
IF(
Shares!B745 = "",
#N/A,
Shares!B745)
)</f>
        <v>#N/A</v>
      </c>
      <c r="B745" t="e">
        <f>IF(
OR('Shares - LTR - Granted'!B745 = "8. Transferee of restricted securities", 'Shares - LTR - Granted'!B745 = "9. Any person (substitution for securities etc.)"),
'Shares - LTR - Granted'!C745,
IF(
'Shares - LTR - Granted'!B745 = "",
#N/A,
'Shares - LTR - Granted'!B745)
)</f>
        <v>#N/A</v>
      </c>
      <c r="C745" t="e">
        <f>IF(
OR('Performance Securities'!B745 = "8. Transferee of restricted securities", 'Performance Securities'!B745 = "9. Any person (substitution for securities etc.)"),
'Performance Securities'!C745,
IF(
'Performance Securities'!B745 = "",
#N/A,
'Performance Securities'!B745)
)</f>
        <v>#N/A</v>
      </c>
      <c r="D745" t="e">
        <f>IF(
OR('Options or Warrants'!B745 = "8. Transferee of restricted securities", 'Options or Warrants'!B745 = "9. Any person (substitution for securities etc.)"),
'Options or Warrants'!C745,
IF(
'Options or Warrants'!B745 = "",
#N/A,
'Options or Warrants'!B745)
)</f>
        <v>#N/A</v>
      </c>
      <c r="E745" t="e">
        <f>IF(
OR('Options - Free Attaching'!B745 = "8. Transferee of restricted securities", 'Options - Free Attaching'!B745 = "9. Any person (substitution for securities etc.)"),
'Options - Free Attaching'!C745,
IF(
'Options - Free Attaching'!B745 = "",
#N/A,
'Options - Free Attaching'!B745)
)</f>
        <v>#N/A</v>
      </c>
      <c r="F745" t="e">
        <f>IF(
OR('Con. Notes - Conversion'!B745 = "8. Transferee of restricted securities", 'Con. Notes - Conversion'!B745 = "9. Any person (substitution for securities etc.)"),
'Con. Notes - Conversion'!C745,
IF(
'Con. Notes - Conversion'!B745 = "",
#N/A,
'Con. Notes - Conversion'!B745)
)</f>
        <v>#N/A</v>
      </c>
      <c r="G745" t="e">
        <f>IF(
OR('Con. Notes - No Conversion'!B745 = "8. Transferee of restricted securities", 'Con. Notes - No Conversion'!B745 = "9. Any person (substitution for securities etc.)"),
'Con. Notes - No Conversion'!C745,
IF(
'Con. Notes - No Conversion'!B745 = "",
#N/A,
'Con. Notes - No Conversion'!B745)
)</f>
        <v>#N/A</v>
      </c>
    </row>
    <row r="746" spans="1:7" x14ac:dyDescent="0.25">
      <c r="A746" t="e">
        <f>IF(
OR(Shares!B746 = "8. Transferee of restricted securities", Shares!B746 = "9. Any person (substitution for securities etc.)"),
Shares!C746,
IF(
Shares!B746 = "",
#N/A,
Shares!B746)
)</f>
        <v>#N/A</v>
      </c>
      <c r="B746" t="e">
        <f>IF(
OR('Shares - LTR - Granted'!B746 = "8. Transferee of restricted securities", 'Shares - LTR - Granted'!B746 = "9. Any person (substitution for securities etc.)"),
'Shares - LTR - Granted'!C746,
IF(
'Shares - LTR - Granted'!B746 = "",
#N/A,
'Shares - LTR - Granted'!B746)
)</f>
        <v>#N/A</v>
      </c>
      <c r="C746" t="e">
        <f>IF(
OR('Performance Securities'!B746 = "8. Transferee of restricted securities", 'Performance Securities'!B746 = "9. Any person (substitution for securities etc.)"),
'Performance Securities'!C746,
IF(
'Performance Securities'!B746 = "",
#N/A,
'Performance Securities'!B746)
)</f>
        <v>#N/A</v>
      </c>
      <c r="D746" t="e">
        <f>IF(
OR('Options or Warrants'!B746 = "8. Transferee of restricted securities", 'Options or Warrants'!B746 = "9. Any person (substitution for securities etc.)"),
'Options or Warrants'!C746,
IF(
'Options or Warrants'!B746 = "",
#N/A,
'Options or Warrants'!B746)
)</f>
        <v>#N/A</v>
      </c>
      <c r="E746" t="e">
        <f>IF(
OR('Options - Free Attaching'!B746 = "8. Transferee of restricted securities", 'Options - Free Attaching'!B746 = "9. Any person (substitution for securities etc.)"),
'Options - Free Attaching'!C746,
IF(
'Options - Free Attaching'!B746 = "",
#N/A,
'Options - Free Attaching'!B746)
)</f>
        <v>#N/A</v>
      </c>
      <c r="F746" t="e">
        <f>IF(
OR('Con. Notes - Conversion'!B746 = "8. Transferee of restricted securities", 'Con. Notes - Conversion'!B746 = "9. Any person (substitution for securities etc.)"),
'Con. Notes - Conversion'!C746,
IF(
'Con. Notes - Conversion'!B746 = "",
#N/A,
'Con. Notes - Conversion'!B746)
)</f>
        <v>#N/A</v>
      </c>
      <c r="G746" t="e">
        <f>IF(
OR('Con. Notes - No Conversion'!B746 = "8. Transferee of restricted securities", 'Con. Notes - No Conversion'!B746 = "9. Any person (substitution for securities etc.)"),
'Con. Notes - No Conversion'!C746,
IF(
'Con. Notes - No Conversion'!B746 = "",
#N/A,
'Con. Notes - No Conversion'!B746)
)</f>
        <v>#N/A</v>
      </c>
    </row>
    <row r="747" spans="1:7" x14ac:dyDescent="0.25">
      <c r="A747" t="e">
        <f>IF(
OR(Shares!B747 = "8. Transferee of restricted securities", Shares!B747 = "9. Any person (substitution for securities etc.)"),
Shares!C747,
IF(
Shares!B747 = "",
#N/A,
Shares!B747)
)</f>
        <v>#N/A</v>
      </c>
      <c r="B747" t="e">
        <f>IF(
OR('Shares - LTR - Granted'!B747 = "8. Transferee of restricted securities", 'Shares - LTR - Granted'!B747 = "9. Any person (substitution for securities etc.)"),
'Shares - LTR - Granted'!C747,
IF(
'Shares - LTR - Granted'!B747 = "",
#N/A,
'Shares - LTR - Granted'!B747)
)</f>
        <v>#N/A</v>
      </c>
      <c r="C747" t="e">
        <f>IF(
OR('Performance Securities'!B747 = "8. Transferee of restricted securities", 'Performance Securities'!B747 = "9. Any person (substitution for securities etc.)"),
'Performance Securities'!C747,
IF(
'Performance Securities'!B747 = "",
#N/A,
'Performance Securities'!B747)
)</f>
        <v>#N/A</v>
      </c>
      <c r="D747" t="e">
        <f>IF(
OR('Options or Warrants'!B747 = "8. Transferee of restricted securities", 'Options or Warrants'!B747 = "9. Any person (substitution for securities etc.)"),
'Options or Warrants'!C747,
IF(
'Options or Warrants'!B747 = "",
#N/A,
'Options or Warrants'!B747)
)</f>
        <v>#N/A</v>
      </c>
      <c r="E747" t="e">
        <f>IF(
OR('Options - Free Attaching'!B747 = "8. Transferee of restricted securities", 'Options - Free Attaching'!B747 = "9. Any person (substitution for securities etc.)"),
'Options - Free Attaching'!C747,
IF(
'Options - Free Attaching'!B747 = "",
#N/A,
'Options - Free Attaching'!B747)
)</f>
        <v>#N/A</v>
      </c>
      <c r="F747" t="e">
        <f>IF(
OR('Con. Notes - Conversion'!B747 = "8. Transferee of restricted securities", 'Con. Notes - Conversion'!B747 = "9. Any person (substitution for securities etc.)"),
'Con. Notes - Conversion'!C747,
IF(
'Con. Notes - Conversion'!B747 = "",
#N/A,
'Con. Notes - Conversion'!B747)
)</f>
        <v>#N/A</v>
      </c>
      <c r="G747" t="e">
        <f>IF(
OR('Con. Notes - No Conversion'!B747 = "8. Transferee of restricted securities", 'Con. Notes - No Conversion'!B747 = "9. Any person (substitution for securities etc.)"),
'Con. Notes - No Conversion'!C747,
IF(
'Con. Notes - No Conversion'!B747 = "",
#N/A,
'Con. Notes - No Conversion'!B747)
)</f>
        <v>#N/A</v>
      </c>
    </row>
    <row r="748" spans="1:7" x14ac:dyDescent="0.25">
      <c r="A748" t="e">
        <f>IF(
OR(Shares!B748 = "8. Transferee of restricted securities", Shares!B748 = "9. Any person (substitution for securities etc.)"),
Shares!C748,
IF(
Shares!B748 = "",
#N/A,
Shares!B748)
)</f>
        <v>#N/A</v>
      </c>
      <c r="B748" t="e">
        <f>IF(
OR('Shares - LTR - Granted'!B748 = "8. Transferee of restricted securities", 'Shares - LTR - Granted'!B748 = "9. Any person (substitution for securities etc.)"),
'Shares - LTR - Granted'!C748,
IF(
'Shares - LTR - Granted'!B748 = "",
#N/A,
'Shares - LTR - Granted'!B748)
)</f>
        <v>#N/A</v>
      </c>
      <c r="C748" t="e">
        <f>IF(
OR('Performance Securities'!B748 = "8. Transferee of restricted securities", 'Performance Securities'!B748 = "9. Any person (substitution for securities etc.)"),
'Performance Securities'!C748,
IF(
'Performance Securities'!B748 = "",
#N/A,
'Performance Securities'!B748)
)</f>
        <v>#N/A</v>
      </c>
      <c r="D748" t="e">
        <f>IF(
OR('Options or Warrants'!B748 = "8. Transferee of restricted securities", 'Options or Warrants'!B748 = "9. Any person (substitution for securities etc.)"),
'Options or Warrants'!C748,
IF(
'Options or Warrants'!B748 = "",
#N/A,
'Options or Warrants'!B748)
)</f>
        <v>#N/A</v>
      </c>
      <c r="E748" t="e">
        <f>IF(
OR('Options - Free Attaching'!B748 = "8. Transferee of restricted securities", 'Options - Free Attaching'!B748 = "9. Any person (substitution for securities etc.)"),
'Options - Free Attaching'!C748,
IF(
'Options - Free Attaching'!B748 = "",
#N/A,
'Options - Free Attaching'!B748)
)</f>
        <v>#N/A</v>
      </c>
      <c r="F748" t="e">
        <f>IF(
OR('Con. Notes - Conversion'!B748 = "8. Transferee of restricted securities", 'Con. Notes - Conversion'!B748 = "9. Any person (substitution for securities etc.)"),
'Con. Notes - Conversion'!C748,
IF(
'Con. Notes - Conversion'!B748 = "",
#N/A,
'Con. Notes - Conversion'!B748)
)</f>
        <v>#N/A</v>
      </c>
      <c r="G748" t="e">
        <f>IF(
OR('Con. Notes - No Conversion'!B748 = "8. Transferee of restricted securities", 'Con. Notes - No Conversion'!B748 = "9. Any person (substitution for securities etc.)"),
'Con. Notes - No Conversion'!C748,
IF(
'Con. Notes - No Conversion'!B748 = "",
#N/A,
'Con. Notes - No Conversion'!B748)
)</f>
        <v>#N/A</v>
      </c>
    </row>
    <row r="749" spans="1:7" x14ac:dyDescent="0.25">
      <c r="A749" t="e">
        <f>IF(
OR(Shares!B749 = "8. Transferee of restricted securities", Shares!B749 = "9. Any person (substitution for securities etc.)"),
Shares!C749,
IF(
Shares!B749 = "",
#N/A,
Shares!B749)
)</f>
        <v>#N/A</v>
      </c>
      <c r="B749" t="e">
        <f>IF(
OR('Shares - LTR - Granted'!B749 = "8. Transferee of restricted securities", 'Shares - LTR - Granted'!B749 = "9. Any person (substitution for securities etc.)"),
'Shares - LTR - Granted'!C749,
IF(
'Shares - LTR - Granted'!B749 = "",
#N/A,
'Shares - LTR - Granted'!B749)
)</f>
        <v>#N/A</v>
      </c>
      <c r="C749" t="e">
        <f>IF(
OR('Performance Securities'!B749 = "8. Transferee of restricted securities", 'Performance Securities'!B749 = "9. Any person (substitution for securities etc.)"),
'Performance Securities'!C749,
IF(
'Performance Securities'!B749 = "",
#N/A,
'Performance Securities'!B749)
)</f>
        <v>#N/A</v>
      </c>
      <c r="D749" t="e">
        <f>IF(
OR('Options or Warrants'!B749 = "8. Transferee of restricted securities", 'Options or Warrants'!B749 = "9. Any person (substitution for securities etc.)"),
'Options or Warrants'!C749,
IF(
'Options or Warrants'!B749 = "",
#N/A,
'Options or Warrants'!B749)
)</f>
        <v>#N/A</v>
      </c>
      <c r="E749" t="e">
        <f>IF(
OR('Options - Free Attaching'!B749 = "8. Transferee of restricted securities", 'Options - Free Attaching'!B749 = "9. Any person (substitution for securities etc.)"),
'Options - Free Attaching'!C749,
IF(
'Options - Free Attaching'!B749 = "",
#N/A,
'Options - Free Attaching'!B749)
)</f>
        <v>#N/A</v>
      </c>
      <c r="F749" t="e">
        <f>IF(
OR('Con. Notes - Conversion'!B749 = "8. Transferee of restricted securities", 'Con. Notes - Conversion'!B749 = "9. Any person (substitution for securities etc.)"),
'Con. Notes - Conversion'!C749,
IF(
'Con. Notes - Conversion'!B749 = "",
#N/A,
'Con. Notes - Conversion'!B749)
)</f>
        <v>#N/A</v>
      </c>
      <c r="G749" t="e">
        <f>IF(
OR('Con. Notes - No Conversion'!B749 = "8. Transferee of restricted securities", 'Con. Notes - No Conversion'!B749 = "9. Any person (substitution for securities etc.)"),
'Con. Notes - No Conversion'!C749,
IF(
'Con. Notes - No Conversion'!B749 = "",
#N/A,
'Con. Notes - No Conversion'!B749)
)</f>
        <v>#N/A</v>
      </c>
    </row>
    <row r="750" spans="1:7" x14ac:dyDescent="0.25">
      <c r="A750" t="e">
        <f>IF(
OR(Shares!B750 = "8. Transferee of restricted securities", Shares!B750 = "9. Any person (substitution for securities etc.)"),
Shares!C750,
IF(
Shares!B750 = "",
#N/A,
Shares!B750)
)</f>
        <v>#N/A</v>
      </c>
      <c r="B750" t="e">
        <f>IF(
OR('Shares - LTR - Granted'!B750 = "8. Transferee of restricted securities", 'Shares - LTR - Granted'!B750 = "9. Any person (substitution for securities etc.)"),
'Shares - LTR - Granted'!C750,
IF(
'Shares - LTR - Granted'!B750 = "",
#N/A,
'Shares - LTR - Granted'!B750)
)</f>
        <v>#N/A</v>
      </c>
      <c r="C750" t="e">
        <f>IF(
OR('Performance Securities'!B750 = "8. Transferee of restricted securities", 'Performance Securities'!B750 = "9. Any person (substitution for securities etc.)"),
'Performance Securities'!C750,
IF(
'Performance Securities'!B750 = "",
#N/A,
'Performance Securities'!B750)
)</f>
        <v>#N/A</v>
      </c>
      <c r="D750" t="e">
        <f>IF(
OR('Options or Warrants'!B750 = "8. Transferee of restricted securities", 'Options or Warrants'!B750 = "9. Any person (substitution for securities etc.)"),
'Options or Warrants'!C750,
IF(
'Options or Warrants'!B750 = "",
#N/A,
'Options or Warrants'!B750)
)</f>
        <v>#N/A</v>
      </c>
      <c r="E750" t="e">
        <f>IF(
OR('Options - Free Attaching'!B750 = "8. Transferee of restricted securities", 'Options - Free Attaching'!B750 = "9. Any person (substitution for securities etc.)"),
'Options - Free Attaching'!C750,
IF(
'Options - Free Attaching'!B750 = "",
#N/A,
'Options - Free Attaching'!B750)
)</f>
        <v>#N/A</v>
      </c>
      <c r="F750" t="e">
        <f>IF(
OR('Con. Notes - Conversion'!B750 = "8. Transferee of restricted securities", 'Con. Notes - Conversion'!B750 = "9. Any person (substitution for securities etc.)"),
'Con. Notes - Conversion'!C750,
IF(
'Con. Notes - Conversion'!B750 = "",
#N/A,
'Con. Notes - Conversion'!B750)
)</f>
        <v>#N/A</v>
      </c>
      <c r="G750" t="e">
        <f>IF(
OR('Con. Notes - No Conversion'!B750 = "8. Transferee of restricted securities", 'Con. Notes - No Conversion'!B750 = "9. Any person (substitution for securities etc.)"),
'Con. Notes - No Conversion'!C750,
IF(
'Con. Notes - No Conversion'!B750 = "",
#N/A,
'Con. Notes - No Conversion'!B750)
)</f>
        <v>#N/A</v>
      </c>
    </row>
    <row r="751" spans="1:7" x14ac:dyDescent="0.25">
      <c r="A751" t="e">
        <f>IF(
OR(Shares!B751 = "8. Transferee of restricted securities", Shares!B751 = "9. Any person (substitution for securities etc.)"),
Shares!C751,
IF(
Shares!B751 = "",
#N/A,
Shares!B751)
)</f>
        <v>#N/A</v>
      </c>
      <c r="B751" t="e">
        <f>IF(
OR('Shares - LTR - Granted'!B751 = "8. Transferee of restricted securities", 'Shares - LTR - Granted'!B751 = "9. Any person (substitution for securities etc.)"),
'Shares - LTR - Granted'!C751,
IF(
'Shares - LTR - Granted'!B751 = "",
#N/A,
'Shares - LTR - Granted'!B751)
)</f>
        <v>#N/A</v>
      </c>
      <c r="C751" t="e">
        <f>IF(
OR('Performance Securities'!B751 = "8. Transferee of restricted securities", 'Performance Securities'!B751 = "9. Any person (substitution for securities etc.)"),
'Performance Securities'!C751,
IF(
'Performance Securities'!B751 = "",
#N/A,
'Performance Securities'!B751)
)</f>
        <v>#N/A</v>
      </c>
      <c r="D751" t="e">
        <f>IF(
OR('Options or Warrants'!B751 = "8. Transferee of restricted securities", 'Options or Warrants'!B751 = "9. Any person (substitution for securities etc.)"),
'Options or Warrants'!C751,
IF(
'Options or Warrants'!B751 = "",
#N/A,
'Options or Warrants'!B751)
)</f>
        <v>#N/A</v>
      </c>
      <c r="E751" t="e">
        <f>IF(
OR('Options - Free Attaching'!B751 = "8. Transferee of restricted securities", 'Options - Free Attaching'!B751 = "9. Any person (substitution for securities etc.)"),
'Options - Free Attaching'!C751,
IF(
'Options - Free Attaching'!B751 = "",
#N/A,
'Options - Free Attaching'!B751)
)</f>
        <v>#N/A</v>
      </c>
      <c r="F751" t="e">
        <f>IF(
OR('Con. Notes - Conversion'!B751 = "8. Transferee of restricted securities", 'Con. Notes - Conversion'!B751 = "9. Any person (substitution for securities etc.)"),
'Con. Notes - Conversion'!C751,
IF(
'Con. Notes - Conversion'!B751 = "",
#N/A,
'Con. Notes - Conversion'!B751)
)</f>
        <v>#N/A</v>
      </c>
      <c r="G751" t="e">
        <f>IF(
OR('Con. Notes - No Conversion'!B751 = "8. Transferee of restricted securities", 'Con. Notes - No Conversion'!B751 = "9. Any person (substitution for securities etc.)"),
'Con. Notes - No Conversion'!C751,
IF(
'Con. Notes - No Conversion'!B751 = "",
#N/A,
'Con. Notes - No Conversion'!B751)
)</f>
        <v>#N/A</v>
      </c>
    </row>
    <row r="752" spans="1:7" x14ac:dyDescent="0.25">
      <c r="A752" t="e">
        <f>IF(
OR(Shares!B752 = "8. Transferee of restricted securities", Shares!B752 = "9. Any person (substitution for securities etc.)"),
Shares!C752,
IF(
Shares!B752 = "",
#N/A,
Shares!B752)
)</f>
        <v>#N/A</v>
      </c>
      <c r="B752" t="e">
        <f>IF(
OR('Shares - LTR - Granted'!B752 = "8. Transferee of restricted securities", 'Shares - LTR - Granted'!B752 = "9. Any person (substitution for securities etc.)"),
'Shares - LTR - Granted'!C752,
IF(
'Shares - LTR - Granted'!B752 = "",
#N/A,
'Shares - LTR - Granted'!B752)
)</f>
        <v>#N/A</v>
      </c>
      <c r="C752" t="e">
        <f>IF(
OR('Performance Securities'!B752 = "8. Transferee of restricted securities", 'Performance Securities'!B752 = "9. Any person (substitution for securities etc.)"),
'Performance Securities'!C752,
IF(
'Performance Securities'!B752 = "",
#N/A,
'Performance Securities'!B752)
)</f>
        <v>#N/A</v>
      </c>
      <c r="D752" t="e">
        <f>IF(
OR('Options or Warrants'!B752 = "8. Transferee of restricted securities", 'Options or Warrants'!B752 = "9. Any person (substitution for securities etc.)"),
'Options or Warrants'!C752,
IF(
'Options or Warrants'!B752 = "",
#N/A,
'Options or Warrants'!B752)
)</f>
        <v>#N/A</v>
      </c>
      <c r="E752" t="e">
        <f>IF(
OR('Options - Free Attaching'!B752 = "8. Transferee of restricted securities", 'Options - Free Attaching'!B752 = "9. Any person (substitution for securities etc.)"),
'Options - Free Attaching'!C752,
IF(
'Options - Free Attaching'!B752 = "",
#N/A,
'Options - Free Attaching'!B752)
)</f>
        <v>#N/A</v>
      </c>
      <c r="F752" t="e">
        <f>IF(
OR('Con. Notes - Conversion'!B752 = "8. Transferee of restricted securities", 'Con. Notes - Conversion'!B752 = "9. Any person (substitution for securities etc.)"),
'Con. Notes - Conversion'!C752,
IF(
'Con. Notes - Conversion'!B752 = "",
#N/A,
'Con. Notes - Conversion'!B752)
)</f>
        <v>#N/A</v>
      </c>
      <c r="G752" t="e">
        <f>IF(
OR('Con. Notes - No Conversion'!B752 = "8. Transferee of restricted securities", 'Con. Notes - No Conversion'!B752 = "9. Any person (substitution for securities etc.)"),
'Con. Notes - No Conversion'!C752,
IF(
'Con. Notes - No Conversion'!B752 = "",
#N/A,
'Con. Notes - No Conversion'!B752)
)</f>
        <v>#N/A</v>
      </c>
    </row>
    <row r="753" spans="1:7" x14ac:dyDescent="0.25">
      <c r="A753" t="e">
        <f>IF(
OR(Shares!B753 = "8. Transferee of restricted securities", Shares!B753 = "9. Any person (substitution for securities etc.)"),
Shares!C753,
IF(
Shares!B753 = "",
#N/A,
Shares!B753)
)</f>
        <v>#N/A</v>
      </c>
      <c r="B753" t="e">
        <f>IF(
OR('Shares - LTR - Granted'!B753 = "8. Transferee of restricted securities", 'Shares - LTR - Granted'!B753 = "9. Any person (substitution for securities etc.)"),
'Shares - LTR - Granted'!C753,
IF(
'Shares - LTR - Granted'!B753 = "",
#N/A,
'Shares - LTR - Granted'!B753)
)</f>
        <v>#N/A</v>
      </c>
      <c r="C753" t="e">
        <f>IF(
OR('Performance Securities'!B753 = "8. Transferee of restricted securities", 'Performance Securities'!B753 = "9. Any person (substitution for securities etc.)"),
'Performance Securities'!C753,
IF(
'Performance Securities'!B753 = "",
#N/A,
'Performance Securities'!B753)
)</f>
        <v>#N/A</v>
      </c>
      <c r="D753" t="e">
        <f>IF(
OR('Options or Warrants'!B753 = "8. Transferee of restricted securities", 'Options or Warrants'!B753 = "9. Any person (substitution for securities etc.)"),
'Options or Warrants'!C753,
IF(
'Options or Warrants'!B753 = "",
#N/A,
'Options or Warrants'!B753)
)</f>
        <v>#N/A</v>
      </c>
      <c r="E753" t="e">
        <f>IF(
OR('Options - Free Attaching'!B753 = "8. Transferee of restricted securities", 'Options - Free Attaching'!B753 = "9. Any person (substitution for securities etc.)"),
'Options - Free Attaching'!C753,
IF(
'Options - Free Attaching'!B753 = "",
#N/A,
'Options - Free Attaching'!B753)
)</f>
        <v>#N/A</v>
      </c>
      <c r="F753" t="e">
        <f>IF(
OR('Con. Notes - Conversion'!B753 = "8. Transferee of restricted securities", 'Con. Notes - Conversion'!B753 = "9. Any person (substitution for securities etc.)"),
'Con. Notes - Conversion'!C753,
IF(
'Con. Notes - Conversion'!B753 = "",
#N/A,
'Con. Notes - Conversion'!B753)
)</f>
        <v>#N/A</v>
      </c>
      <c r="G753" t="e">
        <f>IF(
OR('Con. Notes - No Conversion'!B753 = "8. Transferee of restricted securities", 'Con. Notes - No Conversion'!B753 = "9. Any person (substitution for securities etc.)"),
'Con. Notes - No Conversion'!C753,
IF(
'Con. Notes - No Conversion'!B753 = "",
#N/A,
'Con. Notes - No Conversion'!B753)
)</f>
        <v>#N/A</v>
      </c>
    </row>
    <row r="754" spans="1:7" x14ac:dyDescent="0.25">
      <c r="A754" t="e">
        <f>IF(
OR(Shares!B754 = "8. Transferee of restricted securities", Shares!B754 = "9. Any person (substitution for securities etc.)"),
Shares!C754,
IF(
Shares!B754 = "",
#N/A,
Shares!B754)
)</f>
        <v>#N/A</v>
      </c>
      <c r="B754" t="e">
        <f>IF(
OR('Shares - LTR - Granted'!B754 = "8. Transferee of restricted securities", 'Shares - LTR - Granted'!B754 = "9. Any person (substitution for securities etc.)"),
'Shares - LTR - Granted'!C754,
IF(
'Shares - LTR - Granted'!B754 = "",
#N/A,
'Shares - LTR - Granted'!B754)
)</f>
        <v>#N/A</v>
      </c>
      <c r="C754" t="e">
        <f>IF(
OR('Performance Securities'!B754 = "8. Transferee of restricted securities", 'Performance Securities'!B754 = "9. Any person (substitution for securities etc.)"),
'Performance Securities'!C754,
IF(
'Performance Securities'!B754 = "",
#N/A,
'Performance Securities'!B754)
)</f>
        <v>#N/A</v>
      </c>
      <c r="D754" t="e">
        <f>IF(
OR('Options or Warrants'!B754 = "8. Transferee of restricted securities", 'Options or Warrants'!B754 = "9. Any person (substitution for securities etc.)"),
'Options or Warrants'!C754,
IF(
'Options or Warrants'!B754 = "",
#N/A,
'Options or Warrants'!B754)
)</f>
        <v>#N/A</v>
      </c>
      <c r="E754" t="e">
        <f>IF(
OR('Options - Free Attaching'!B754 = "8. Transferee of restricted securities", 'Options - Free Attaching'!B754 = "9. Any person (substitution for securities etc.)"),
'Options - Free Attaching'!C754,
IF(
'Options - Free Attaching'!B754 = "",
#N/A,
'Options - Free Attaching'!B754)
)</f>
        <v>#N/A</v>
      </c>
      <c r="F754" t="e">
        <f>IF(
OR('Con. Notes - Conversion'!B754 = "8. Transferee of restricted securities", 'Con. Notes - Conversion'!B754 = "9. Any person (substitution for securities etc.)"),
'Con. Notes - Conversion'!C754,
IF(
'Con. Notes - Conversion'!B754 = "",
#N/A,
'Con. Notes - Conversion'!B754)
)</f>
        <v>#N/A</v>
      </c>
      <c r="G754" t="e">
        <f>IF(
OR('Con. Notes - No Conversion'!B754 = "8. Transferee of restricted securities", 'Con. Notes - No Conversion'!B754 = "9. Any person (substitution for securities etc.)"),
'Con. Notes - No Conversion'!C754,
IF(
'Con. Notes - No Conversion'!B754 = "",
#N/A,
'Con. Notes - No Conversion'!B754)
)</f>
        <v>#N/A</v>
      </c>
    </row>
    <row r="755" spans="1:7" x14ac:dyDescent="0.25">
      <c r="A755" t="e">
        <f>IF(
OR(Shares!B755 = "8. Transferee of restricted securities", Shares!B755 = "9. Any person (substitution for securities etc.)"),
Shares!C755,
IF(
Shares!B755 = "",
#N/A,
Shares!B755)
)</f>
        <v>#N/A</v>
      </c>
      <c r="B755" t="e">
        <f>IF(
OR('Shares - LTR - Granted'!B755 = "8. Transferee of restricted securities", 'Shares - LTR - Granted'!B755 = "9. Any person (substitution for securities etc.)"),
'Shares - LTR - Granted'!C755,
IF(
'Shares - LTR - Granted'!B755 = "",
#N/A,
'Shares - LTR - Granted'!B755)
)</f>
        <v>#N/A</v>
      </c>
      <c r="C755" t="e">
        <f>IF(
OR('Performance Securities'!B755 = "8. Transferee of restricted securities", 'Performance Securities'!B755 = "9. Any person (substitution for securities etc.)"),
'Performance Securities'!C755,
IF(
'Performance Securities'!B755 = "",
#N/A,
'Performance Securities'!B755)
)</f>
        <v>#N/A</v>
      </c>
      <c r="D755" t="e">
        <f>IF(
OR('Options or Warrants'!B755 = "8. Transferee of restricted securities", 'Options or Warrants'!B755 = "9. Any person (substitution for securities etc.)"),
'Options or Warrants'!C755,
IF(
'Options or Warrants'!B755 = "",
#N/A,
'Options or Warrants'!B755)
)</f>
        <v>#N/A</v>
      </c>
      <c r="E755" t="e">
        <f>IF(
OR('Options - Free Attaching'!B755 = "8. Transferee of restricted securities", 'Options - Free Attaching'!B755 = "9. Any person (substitution for securities etc.)"),
'Options - Free Attaching'!C755,
IF(
'Options - Free Attaching'!B755 = "",
#N/A,
'Options - Free Attaching'!B755)
)</f>
        <v>#N/A</v>
      </c>
      <c r="F755" t="e">
        <f>IF(
OR('Con. Notes - Conversion'!B755 = "8. Transferee of restricted securities", 'Con. Notes - Conversion'!B755 = "9. Any person (substitution for securities etc.)"),
'Con. Notes - Conversion'!C755,
IF(
'Con. Notes - Conversion'!B755 = "",
#N/A,
'Con. Notes - Conversion'!B755)
)</f>
        <v>#N/A</v>
      </c>
      <c r="G755" t="e">
        <f>IF(
OR('Con. Notes - No Conversion'!B755 = "8. Transferee of restricted securities", 'Con. Notes - No Conversion'!B755 = "9. Any person (substitution for securities etc.)"),
'Con. Notes - No Conversion'!C755,
IF(
'Con. Notes - No Conversion'!B755 = "",
#N/A,
'Con. Notes - No Conversion'!B755)
)</f>
        <v>#N/A</v>
      </c>
    </row>
    <row r="756" spans="1:7" x14ac:dyDescent="0.25">
      <c r="A756" t="e">
        <f>IF(
OR(Shares!B756 = "8. Transferee of restricted securities", Shares!B756 = "9. Any person (substitution for securities etc.)"),
Shares!C756,
IF(
Shares!B756 = "",
#N/A,
Shares!B756)
)</f>
        <v>#N/A</v>
      </c>
      <c r="B756" t="e">
        <f>IF(
OR('Shares - LTR - Granted'!B756 = "8. Transferee of restricted securities", 'Shares - LTR - Granted'!B756 = "9. Any person (substitution for securities etc.)"),
'Shares - LTR - Granted'!C756,
IF(
'Shares - LTR - Granted'!B756 = "",
#N/A,
'Shares - LTR - Granted'!B756)
)</f>
        <v>#N/A</v>
      </c>
      <c r="C756" t="e">
        <f>IF(
OR('Performance Securities'!B756 = "8. Transferee of restricted securities", 'Performance Securities'!B756 = "9. Any person (substitution for securities etc.)"),
'Performance Securities'!C756,
IF(
'Performance Securities'!B756 = "",
#N/A,
'Performance Securities'!B756)
)</f>
        <v>#N/A</v>
      </c>
      <c r="D756" t="e">
        <f>IF(
OR('Options or Warrants'!B756 = "8. Transferee of restricted securities", 'Options or Warrants'!B756 = "9. Any person (substitution for securities etc.)"),
'Options or Warrants'!C756,
IF(
'Options or Warrants'!B756 = "",
#N/A,
'Options or Warrants'!B756)
)</f>
        <v>#N/A</v>
      </c>
      <c r="E756" t="e">
        <f>IF(
OR('Options - Free Attaching'!B756 = "8. Transferee of restricted securities", 'Options - Free Attaching'!B756 = "9. Any person (substitution for securities etc.)"),
'Options - Free Attaching'!C756,
IF(
'Options - Free Attaching'!B756 = "",
#N/A,
'Options - Free Attaching'!B756)
)</f>
        <v>#N/A</v>
      </c>
      <c r="F756" t="e">
        <f>IF(
OR('Con. Notes - Conversion'!B756 = "8. Transferee of restricted securities", 'Con. Notes - Conversion'!B756 = "9. Any person (substitution for securities etc.)"),
'Con. Notes - Conversion'!C756,
IF(
'Con. Notes - Conversion'!B756 = "",
#N/A,
'Con. Notes - Conversion'!B756)
)</f>
        <v>#N/A</v>
      </c>
      <c r="G756" t="e">
        <f>IF(
OR('Con. Notes - No Conversion'!B756 = "8. Transferee of restricted securities", 'Con. Notes - No Conversion'!B756 = "9. Any person (substitution for securities etc.)"),
'Con. Notes - No Conversion'!C756,
IF(
'Con. Notes - No Conversion'!B756 = "",
#N/A,
'Con. Notes - No Conversion'!B756)
)</f>
        <v>#N/A</v>
      </c>
    </row>
    <row r="757" spans="1:7" x14ac:dyDescent="0.25">
      <c r="A757" t="e">
        <f>IF(
OR(Shares!B757 = "8. Transferee of restricted securities", Shares!B757 = "9. Any person (substitution for securities etc.)"),
Shares!C757,
IF(
Shares!B757 = "",
#N/A,
Shares!B757)
)</f>
        <v>#N/A</v>
      </c>
      <c r="B757" t="e">
        <f>IF(
OR('Shares - LTR - Granted'!B757 = "8. Transferee of restricted securities", 'Shares - LTR - Granted'!B757 = "9. Any person (substitution for securities etc.)"),
'Shares - LTR - Granted'!C757,
IF(
'Shares - LTR - Granted'!B757 = "",
#N/A,
'Shares - LTR - Granted'!B757)
)</f>
        <v>#N/A</v>
      </c>
      <c r="C757" t="e">
        <f>IF(
OR('Performance Securities'!B757 = "8. Transferee of restricted securities", 'Performance Securities'!B757 = "9. Any person (substitution for securities etc.)"),
'Performance Securities'!C757,
IF(
'Performance Securities'!B757 = "",
#N/A,
'Performance Securities'!B757)
)</f>
        <v>#N/A</v>
      </c>
      <c r="D757" t="e">
        <f>IF(
OR('Options or Warrants'!B757 = "8. Transferee of restricted securities", 'Options or Warrants'!B757 = "9. Any person (substitution for securities etc.)"),
'Options or Warrants'!C757,
IF(
'Options or Warrants'!B757 = "",
#N/A,
'Options or Warrants'!B757)
)</f>
        <v>#N/A</v>
      </c>
      <c r="E757" t="e">
        <f>IF(
OR('Options - Free Attaching'!B757 = "8. Transferee of restricted securities", 'Options - Free Attaching'!B757 = "9. Any person (substitution for securities etc.)"),
'Options - Free Attaching'!C757,
IF(
'Options - Free Attaching'!B757 = "",
#N/A,
'Options - Free Attaching'!B757)
)</f>
        <v>#N/A</v>
      </c>
      <c r="F757" t="e">
        <f>IF(
OR('Con. Notes - Conversion'!B757 = "8. Transferee of restricted securities", 'Con. Notes - Conversion'!B757 = "9. Any person (substitution for securities etc.)"),
'Con. Notes - Conversion'!C757,
IF(
'Con. Notes - Conversion'!B757 = "",
#N/A,
'Con. Notes - Conversion'!B757)
)</f>
        <v>#N/A</v>
      </c>
      <c r="G757" t="e">
        <f>IF(
OR('Con. Notes - No Conversion'!B757 = "8. Transferee of restricted securities", 'Con. Notes - No Conversion'!B757 = "9. Any person (substitution for securities etc.)"),
'Con. Notes - No Conversion'!C757,
IF(
'Con. Notes - No Conversion'!B757 = "",
#N/A,
'Con. Notes - No Conversion'!B757)
)</f>
        <v>#N/A</v>
      </c>
    </row>
    <row r="758" spans="1:7" x14ac:dyDescent="0.25">
      <c r="A758" t="e">
        <f>IF(
OR(Shares!B758 = "8. Transferee of restricted securities", Shares!B758 = "9. Any person (substitution for securities etc.)"),
Shares!C758,
IF(
Shares!B758 = "",
#N/A,
Shares!B758)
)</f>
        <v>#N/A</v>
      </c>
      <c r="B758" t="e">
        <f>IF(
OR('Shares - LTR - Granted'!B758 = "8. Transferee of restricted securities", 'Shares - LTR - Granted'!B758 = "9. Any person (substitution for securities etc.)"),
'Shares - LTR - Granted'!C758,
IF(
'Shares - LTR - Granted'!B758 = "",
#N/A,
'Shares - LTR - Granted'!B758)
)</f>
        <v>#N/A</v>
      </c>
      <c r="C758" t="e">
        <f>IF(
OR('Performance Securities'!B758 = "8. Transferee of restricted securities", 'Performance Securities'!B758 = "9. Any person (substitution for securities etc.)"),
'Performance Securities'!C758,
IF(
'Performance Securities'!B758 = "",
#N/A,
'Performance Securities'!B758)
)</f>
        <v>#N/A</v>
      </c>
      <c r="D758" t="e">
        <f>IF(
OR('Options or Warrants'!B758 = "8. Transferee of restricted securities", 'Options or Warrants'!B758 = "9. Any person (substitution for securities etc.)"),
'Options or Warrants'!C758,
IF(
'Options or Warrants'!B758 = "",
#N/A,
'Options or Warrants'!B758)
)</f>
        <v>#N/A</v>
      </c>
      <c r="E758" t="e">
        <f>IF(
OR('Options - Free Attaching'!B758 = "8. Transferee of restricted securities", 'Options - Free Attaching'!B758 = "9. Any person (substitution for securities etc.)"),
'Options - Free Attaching'!C758,
IF(
'Options - Free Attaching'!B758 = "",
#N/A,
'Options - Free Attaching'!B758)
)</f>
        <v>#N/A</v>
      </c>
      <c r="F758" t="e">
        <f>IF(
OR('Con. Notes - Conversion'!B758 = "8. Transferee of restricted securities", 'Con. Notes - Conversion'!B758 = "9. Any person (substitution for securities etc.)"),
'Con. Notes - Conversion'!C758,
IF(
'Con. Notes - Conversion'!B758 = "",
#N/A,
'Con. Notes - Conversion'!B758)
)</f>
        <v>#N/A</v>
      </c>
      <c r="G758" t="e">
        <f>IF(
OR('Con. Notes - No Conversion'!B758 = "8. Transferee of restricted securities", 'Con. Notes - No Conversion'!B758 = "9. Any person (substitution for securities etc.)"),
'Con. Notes - No Conversion'!C758,
IF(
'Con. Notes - No Conversion'!B758 = "",
#N/A,
'Con. Notes - No Conversion'!B758)
)</f>
        <v>#N/A</v>
      </c>
    </row>
    <row r="759" spans="1:7" x14ac:dyDescent="0.25">
      <c r="A759" t="e">
        <f>IF(
OR(Shares!B759 = "8. Transferee of restricted securities", Shares!B759 = "9. Any person (substitution for securities etc.)"),
Shares!C759,
IF(
Shares!B759 = "",
#N/A,
Shares!B759)
)</f>
        <v>#N/A</v>
      </c>
      <c r="B759" t="e">
        <f>IF(
OR('Shares - LTR - Granted'!B759 = "8. Transferee of restricted securities", 'Shares - LTR - Granted'!B759 = "9. Any person (substitution for securities etc.)"),
'Shares - LTR - Granted'!C759,
IF(
'Shares - LTR - Granted'!B759 = "",
#N/A,
'Shares - LTR - Granted'!B759)
)</f>
        <v>#N/A</v>
      </c>
      <c r="C759" t="e">
        <f>IF(
OR('Performance Securities'!B759 = "8. Transferee of restricted securities", 'Performance Securities'!B759 = "9. Any person (substitution for securities etc.)"),
'Performance Securities'!C759,
IF(
'Performance Securities'!B759 = "",
#N/A,
'Performance Securities'!B759)
)</f>
        <v>#N/A</v>
      </c>
      <c r="D759" t="e">
        <f>IF(
OR('Options or Warrants'!B759 = "8. Transferee of restricted securities", 'Options or Warrants'!B759 = "9. Any person (substitution for securities etc.)"),
'Options or Warrants'!C759,
IF(
'Options or Warrants'!B759 = "",
#N/A,
'Options or Warrants'!B759)
)</f>
        <v>#N/A</v>
      </c>
      <c r="E759" t="e">
        <f>IF(
OR('Options - Free Attaching'!B759 = "8. Transferee of restricted securities", 'Options - Free Attaching'!B759 = "9. Any person (substitution for securities etc.)"),
'Options - Free Attaching'!C759,
IF(
'Options - Free Attaching'!B759 = "",
#N/A,
'Options - Free Attaching'!B759)
)</f>
        <v>#N/A</v>
      </c>
      <c r="F759" t="e">
        <f>IF(
OR('Con. Notes - Conversion'!B759 = "8. Transferee of restricted securities", 'Con. Notes - Conversion'!B759 = "9. Any person (substitution for securities etc.)"),
'Con. Notes - Conversion'!C759,
IF(
'Con. Notes - Conversion'!B759 = "",
#N/A,
'Con. Notes - Conversion'!B759)
)</f>
        <v>#N/A</v>
      </c>
      <c r="G759" t="e">
        <f>IF(
OR('Con. Notes - No Conversion'!B759 = "8. Transferee of restricted securities", 'Con. Notes - No Conversion'!B759 = "9. Any person (substitution for securities etc.)"),
'Con. Notes - No Conversion'!C759,
IF(
'Con. Notes - No Conversion'!B759 = "",
#N/A,
'Con. Notes - No Conversion'!B759)
)</f>
        <v>#N/A</v>
      </c>
    </row>
    <row r="760" spans="1:7" x14ac:dyDescent="0.25">
      <c r="A760" t="e">
        <f>IF(
OR(Shares!B760 = "8. Transferee of restricted securities", Shares!B760 = "9. Any person (substitution for securities etc.)"),
Shares!C760,
IF(
Shares!B760 = "",
#N/A,
Shares!B760)
)</f>
        <v>#N/A</v>
      </c>
      <c r="B760" t="e">
        <f>IF(
OR('Shares - LTR - Granted'!B760 = "8. Transferee of restricted securities", 'Shares - LTR - Granted'!B760 = "9. Any person (substitution for securities etc.)"),
'Shares - LTR - Granted'!C760,
IF(
'Shares - LTR - Granted'!B760 = "",
#N/A,
'Shares - LTR - Granted'!B760)
)</f>
        <v>#N/A</v>
      </c>
      <c r="C760" t="e">
        <f>IF(
OR('Performance Securities'!B760 = "8. Transferee of restricted securities", 'Performance Securities'!B760 = "9. Any person (substitution for securities etc.)"),
'Performance Securities'!C760,
IF(
'Performance Securities'!B760 = "",
#N/A,
'Performance Securities'!B760)
)</f>
        <v>#N/A</v>
      </c>
      <c r="D760" t="e">
        <f>IF(
OR('Options or Warrants'!B760 = "8. Transferee of restricted securities", 'Options or Warrants'!B760 = "9. Any person (substitution for securities etc.)"),
'Options or Warrants'!C760,
IF(
'Options or Warrants'!B760 = "",
#N/A,
'Options or Warrants'!B760)
)</f>
        <v>#N/A</v>
      </c>
      <c r="E760" t="e">
        <f>IF(
OR('Options - Free Attaching'!B760 = "8. Transferee of restricted securities", 'Options - Free Attaching'!B760 = "9. Any person (substitution for securities etc.)"),
'Options - Free Attaching'!C760,
IF(
'Options - Free Attaching'!B760 = "",
#N/A,
'Options - Free Attaching'!B760)
)</f>
        <v>#N/A</v>
      </c>
      <c r="F760" t="e">
        <f>IF(
OR('Con. Notes - Conversion'!B760 = "8. Transferee of restricted securities", 'Con. Notes - Conversion'!B760 = "9. Any person (substitution for securities etc.)"),
'Con. Notes - Conversion'!C760,
IF(
'Con. Notes - Conversion'!B760 = "",
#N/A,
'Con. Notes - Conversion'!B760)
)</f>
        <v>#N/A</v>
      </c>
      <c r="G760" t="e">
        <f>IF(
OR('Con. Notes - No Conversion'!B760 = "8. Transferee of restricted securities", 'Con. Notes - No Conversion'!B760 = "9. Any person (substitution for securities etc.)"),
'Con. Notes - No Conversion'!C760,
IF(
'Con. Notes - No Conversion'!B760 = "",
#N/A,
'Con. Notes - No Conversion'!B760)
)</f>
        <v>#N/A</v>
      </c>
    </row>
    <row r="761" spans="1:7" x14ac:dyDescent="0.25">
      <c r="A761" t="e">
        <f>IF(
OR(Shares!B761 = "8. Transferee of restricted securities", Shares!B761 = "9. Any person (substitution for securities etc.)"),
Shares!C761,
IF(
Shares!B761 = "",
#N/A,
Shares!B761)
)</f>
        <v>#N/A</v>
      </c>
      <c r="B761" t="e">
        <f>IF(
OR('Shares - LTR - Granted'!B761 = "8. Transferee of restricted securities", 'Shares - LTR - Granted'!B761 = "9. Any person (substitution for securities etc.)"),
'Shares - LTR - Granted'!C761,
IF(
'Shares - LTR - Granted'!B761 = "",
#N/A,
'Shares - LTR - Granted'!B761)
)</f>
        <v>#N/A</v>
      </c>
      <c r="C761" t="e">
        <f>IF(
OR('Performance Securities'!B761 = "8. Transferee of restricted securities", 'Performance Securities'!B761 = "9. Any person (substitution for securities etc.)"),
'Performance Securities'!C761,
IF(
'Performance Securities'!B761 = "",
#N/A,
'Performance Securities'!B761)
)</f>
        <v>#N/A</v>
      </c>
      <c r="D761" t="e">
        <f>IF(
OR('Options or Warrants'!B761 = "8. Transferee of restricted securities", 'Options or Warrants'!B761 = "9. Any person (substitution for securities etc.)"),
'Options or Warrants'!C761,
IF(
'Options or Warrants'!B761 = "",
#N/A,
'Options or Warrants'!B761)
)</f>
        <v>#N/A</v>
      </c>
      <c r="E761" t="e">
        <f>IF(
OR('Options - Free Attaching'!B761 = "8. Transferee of restricted securities", 'Options - Free Attaching'!B761 = "9. Any person (substitution for securities etc.)"),
'Options - Free Attaching'!C761,
IF(
'Options - Free Attaching'!B761 = "",
#N/A,
'Options - Free Attaching'!B761)
)</f>
        <v>#N/A</v>
      </c>
      <c r="F761" t="e">
        <f>IF(
OR('Con. Notes - Conversion'!B761 = "8. Transferee of restricted securities", 'Con. Notes - Conversion'!B761 = "9. Any person (substitution for securities etc.)"),
'Con. Notes - Conversion'!C761,
IF(
'Con. Notes - Conversion'!B761 = "",
#N/A,
'Con. Notes - Conversion'!B761)
)</f>
        <v>#N/A</v>
      </c>
      <c r="G761" t="e">
        <f>IF(
OR('Con. Notes - No Conversion'!B761 = "8. Transferee of restricted securities", 'Con. Notes - No Conversion'!B761 = "9. Any person (substitution for securities etc.)"),
'Con. Notes - No Conversion'!C761,
IF(
'Con. Notes - No Conversion'!B761 = "",
#N/A,
'Con. Notes - No Conversion'!B761)
)</f>
        <v>#N/A</v>
      </c>
    </row>
    <row r="762" spans="1:7" x14ac:dyDescent="0.25">
      <c r="A762" t="e">
        <f>IF(
OR(Shares!B762 = "8. Transferee of restricted securities", Shares!B762 = "9. Any person (substitution for securities etc.)"),
Shares!C762,
IF(
Shares!B762 = "",
#N/A,
Shares!B762)
)</f>
        <v>#N/A</v>
      </c>
      <c r="B762" t="e">
        <f>IF(
OR('Shares - LTR - Granted'!B762 = "8. Transferee of restricted securities", 'Shares - LTR - Granted'!B762 = "9. Any person (substitution for securities etc.)"),
'Shares - LTR - Granted'!C762,
IF(
'Shares - LTR - Granted'!B762 = "",
#N/A,
'Shares - LTR - Granted'!B762)
)</f>
        <v>#N/A</v>
      </c>
      <c r="C762" t="e">
        <f>IF(
OR('Performance Securities'!B762 = "8. Transferee of restricted securities", 'Performance Securities'!B762 = "9. Any person (substitution for securities etc.)"),
'Performance Securities'!C762,
IF(
'Performance Securities'!B762 = "",
#N/A,
'Performance Securities'!B762)
)</f>
        <v>#N/A</v>
      </c>
      <c r="D762" t="e">
        <f>IF(
OR('Options or Warrants'!B762 = "8. Transferee of restricted securities", 'Options or Warrants'!B762 = "9. Any person (substitution for securities etc.)"),
'Options or Warrants'!C762,
IF(
'Options or Warrants'!B762 = "",
#N/A,
'Options or Warrants'!B762)
)</f>
        <v>#N/A</v>
      </c>
      <c r="E762" t="e">
        <f>IF(
OR('Options - Free Attaching'!B762 = "8. Transferee of restricted securities", 'Options - Free Attaching'!B762 = "9. Any person (substitution for securities etc.)"),
'Options - Free Attaching'!C762,
IF(
'Options - Free Attaching'!B762 = "",
#N/A,
'Options - Free Attaching'!B762)
)</f>
        <v>#N/A</v>
      </c>
      <c r="F762" t="e">
        <f>IF(
OR('Con. Notes - Conversion'!B762 = "8. Transferee of restricted securities", 'Con. Notes - Conversion'!B762 = "9. Any person (substitution for securities etc.)"),
'Con. Notes - Conversion'!C762,
IF(
'Con. Notes - Conversion'!B762 = "",
#N/A,
'Con. Notes - Conversion'!B762)
)</f>
        <v>#N/A</v>
      </c>
      <c r="G762" t="e">
        <f>IF(
OR('Con. Notes - No Conversion'!B762 = "8. Transferee of restricted securities", 'Con. Notes - No Conversion'!B762 = "9. Any person (substitution for securities etc.)"),
'Con. Notes - No Conversion'!C762,
IF(
'Con. Notes - No Conversion'!B762 = "",
#N/A,
'Con. Notes - No Conversion'!B762)
)</f>
        <v>#N/A</v>
      </c>
    </row>
    <row r="763" spans="1:7" x14ac:dyDescent="0.25">
      <c r="A763" t="e">
        <f>IF(
OR(Shares!B763 = "8. Transferee of restricted securities", Shares!B763 = "9. Any person (substitution for securities etc.)"),
Shares!C763,
IF(
Shares!B763 = "",
#N/A,
Shares!B763)
)</f>
        <v>#N/A</v>
      </c>
      <c r="B763" t="e">
        <f>IF(
OR('Shares - LTR - Granted'!B763 = "8. Transferee of restricted securities", 'Shares - LTR - Granted'!B763 = "9. Any person (substitution for securities etc.)"),
'Shares - LTR - Granted'!C763,
IF(
'Shares - LTR - Granted'!B763 = "",
#N/A,
'Shares - LTR - Granted'!B763)
)</f>
        <v>#N/A</v>
      </c>
      <c r="C763" t="e">
        <f>IF(
OR('Performance Securities'!B763 = "8. Transferee of restricted securities", 'Performance Securities'!B763 = "9. Any person (substitution for securities etc.)"),
'Performance Securities'!C763,
IF(
'Performance Securities'!B763 = "",
#N/A,
'Performance Securities'!B763)
)</f>
        <v>#N/A</v>
      </c>
      <c r="D763" t="e">
        <f>IF(
OR('Options or Warrants'!B763 = "8. Transferee of restricted securities", 'Options or Warrants'!B763 = "9. Any person (substitution for securities etc.)"),
'Options or Warrants'!C763,
IF(
'Options or Warrants'!B763 = "",
#N/A,
'Options or Warrants'!B763)
)</f>
        <v>#N/A</v>
      </c>
      <c r="E763" t="e">
        <f>IF(
OR('Options - Free Attaching'!B763 = "8. Transferee of restricted securities", 'Options - Free Attaching'!B763 = "9. Any person (substitution for securities etc.)"),
'Options - Free Attaching'!C763,
IF(
'Options - Free Attaching'!B763 = "",
#N/A,
'Options - Free Attaching'!B763)
)</f>
        <v>#N/A</v>
      </c>
      <c r="F763" t="e">
        <f>IF(
OR('Con. Notes - Conversion'!B763 = "8. Transferee of restricted securities", 'Con. Notes - Conversion'!B763 = "9. Any person (substitution for securities etc.)"),
'Con. Notes - Conversion'!C763,
IF(
'Con. Notes - Conversion'!B763 = "",
#N/A,
'Con. Notes - Conversion'!B763)
)</f>
        <v>#N/A</v>
      </c>
      <c r="G763" t="e">
        <f>IF(
OR('Con. Notes - No Conversion'!B763 = "8. Transferee of restricted securities", 'Con. Notes - No Conversion'!B763 = "9. Any person (substitution for securities etc.)"),
'Con. Notes - No Conversion'!C763,
IF(
'Con. Notes - No Conversion'!B763 = "",
#N/A,
'Con. Notes - No Conversion'!B763)
)</f>
        <v>#N/A</v>
      </c>
    </row>
    <row r="764" spans="1:7" x14ac:dyDescent="0.25">
      <c r="A764" t="e">
        <f>IF(
OR(Shares!B764 = "8. Transferee of restricted securities", Shares!B764 = "9. Any person (substitution for securities etc.)"),
Shares!C764,
IF(
Shares!B764 = "",
#N/A,
Shares!B764)
)</f>
        <v>#N/A</v>
      </c>
      <c r="B764" t="e">
        <f>IF(
OR('Shares - LTR - Granted'!B764 = "8. Transferee of restricted securities", 'Shares - LTR - Granted'!B764 = "9. Any person (substitution for securities etc.)"),
'Shares - LTR - Granted'!C764,
IF(
'Shares - LTR - Granted'!B764 = "",
#N/A,
'Shares - LTR - Granted'!B764)
)</f>
        <v>#N/A</v>
      </c>
      <c r="C764" t="e">
        <f>IF(
OR('Performance Securities'!B764 = "8. Transferee of restricted securities", 'Performance Securities'!B764 = "9. Any person (substitution for securities etc.)"),
'Performance Securities'!C764,
IF(
'Performance Securities'!B764 = "",
#N/A,
'Performance Securities'!B764)
)</f>
        <v>#N/A</v>
      </c>
      <c r="D764" t="e">
        <f>IF(
OR('Options or Warrants'!B764 = "8. Transferee of restricted securities", 'Options or Warrants'!B764 = "9. Any person (substitution for securities etc.)"),
'Options or Warrants'!C764,
IF(
'Options or Warrants'!B764 = "",
#N/A,
'Options or Warrants'!B764)
)</f>
        <v>#N/A</v>
      </c>
      <c r="E764" t="e">
        <f>IF(
OR('Options - Free Attaching'!B764 = "8. Transferee of restricted securities", 'Options - Free Attaching'!B764 = "9. Any person (substitution for securities etc.)"),
'Options - Free Attaching'!C764,
IF(
'Options - Free Attaching'!B764 = "",
#N/A,
'Options - Free Attaching'!B764)
)</f>
        <v>#N/A</v>
      </c>
      <c r="F764" t="e">
        <f>IF(
OR('Con. Notes - Conversion'!B764 = "8. Transferee of restricted securities", 'Con. Notes - Conversion'!B764 = "9. Any person (substitution for securities etc.)"),
'Con. Notes - Conversion'!C764,
IF(
'Con. Notes - Conversion'!B764 = "",
#N/A,
'Con. Notes - Conversion'!B764)
)</f>
        <v>#N/A</v>
      </c>
      <c r="G764" t="e">
        <f>IF(
OR('Con. Notes - No Conversion'!B764 = "8. Transferee of restricted securities", 'Con. Notes - No Conversion'!B764 = "9. Any person (substitution for securities etc.)"),
'Con. Notes - No Conversion'!C764,
IF(
'Con. Notes - No Conversion'!B764 = "",
#N/A,
'Con. Notes - No Conversion'!B764)
)</f>
        <v>#N/A</v>
      </c>
    </row>
    <row r="765" spans="1:7" x14ac:dyDescent="0.25">
      <c r="A765" t="e">
        <f>IF(
OR(Shares!B765 = "8. Transferee of restricted securities", Shares!B765 = "9. Any person (substitution for securities etc.)"),
Shares!C765,
IF(
Shares!B765 = "",
#N/A,
Shares!B765)
)</f>
        <v>#N/A</v>
      </c>
      <c r="B765" t="e">
        <f>IF(
OR('Shares - LTR - Granted'!B765 = "8. Transferee of restricted securities", 'Shares - LTR - Granted'!B765 = "9. Any person (substitution for securities etc.)"),
'Shares - LTR - Granted'!C765,
IF(
'Shares - LTR - Granted'!B765 = "",
#N/A,
'Shares - LTR - Granted'!B765)
)</f>
        <v>#N/A</v>
      </c>
      <c r="C765" t="e">
        <f>IF(
OR('Performance Securities'!B765 = "8. Transferee of restricted securities", 'Performance Securities'!B765 = "9. Any person (substitution for securities etc.)"),
'Performance Securities'!C765,
IF(
'Performance Securities'!B765 = "",
#N/A,
'Performance Securities'!B765)
)</f>
        <v>#N/A</v>
      </c>
      <c r="D765" t="e">
        <f>IF(
OR('Options or Warrants'!B765 = "8. Transferee of restricted securities", 'Options or Warrants'!B765 = "9. Any person (substitution for securities etc.)"),
'Options or Warrants'!C765,
IF(
'Options or Warrants'!B765 = "",
#N/A,
'Options or Warrants'!B765)
)</f>
        <v>#N/A</v>
      </c>
      <c r="E765" t="e">
        <f>IF(
OR('Options - Free Attaching'!B765 = "8. Transferee of restricted securities", 'Options - Free Attaching'!B765 = "9. Any person (substitution for securities etc.)"),
'Options - Free Attaching'!C765,
IF(
'Options - Free Attaching'!B765 = "",
#N/A,
'Options - Free Attaching'!B765)
)</f>
        <v>#N/A</v>
      </c>
      <c r="F765" t="e">
        <f>IF(
OR('Con. Notes - Conversion'!B765 = "8. Transferee of restricted securities", 'Con. Notes - Conversion'!B765 = "9. Any person (substitution for securities etc.)"),
'Con. Notes - Conversion'!C765,
IF(
'Con. Notes - Conversion'!B765 = "",
#N/A,
'Con. Notes - Conversion'!B765)
)</f>
        <v>#N/A</v>
      </c>
      <c r="G765" t="e">
        <f>IF(
OR('Con. Notes - No Conversion'!B765 = "8. Transferee of restricted securities", 'Con. Notes - No Conversion'!B765 = "9. Any person (substitution for securities etc.)"),
'Con. Notes - No Conversion'!C765,
IF(
'Con. Notes - No Conversion'!B765 = "",
#N/A,
'Con. Notes - No Conversion'!B765)
)</f>
        <v>#N/A</v>
      </c>
    </row>
    <row r="766" spans="1:7" x14ac:dyDescent="0.25">
      <c r="A766" t="e">
        <f>IF(
OR(Shares!B766 = "8. Transferee of restricted securities", Shares!B766 = "9. Any person (substitution for securities etc.)"),
Shares!C766,
IF(
Shares!B766 = "",
#N/A,
Shares!B766)
)</f>
        <v>#N/A</v>
      </c>
      <c r="B766" t="e">
        <f>IF(
OR('Shares - LTR - Granted'!B766 = "8. Transferee of restricted securities", 'Shares - LTR - Granted'!B766 = "9. Any person (substitution for securities etc.)"),
'Shares - LTR - Granted'!C766,
IF(
'Shares - LTR - Granted'!B766 = "",
#N/A,
'Shares - LTR - Granted'!B766)
)</f>
        <v>#N/A</v>
      </c>
      <c r="C766" t="e">
        <f>IF(
OR('Performance Securities'!B766 = "8. Transferee of restricted securities", 'Performance Securities'!B766 = "9. Any person (substitution for securities etc.)"),
'Performance Securities'!C766,
IF(
'Performance Securities'!B766 = "",
#N/A,
'Performance Securities'!B766)
)</f>
        <v>#N/A</v>
      </c>
      <c r="D766" t="e">
        <f>IF(
OR('Options or Warrants'!B766 = "8. Transferee of restricted securities", 'Options or Warrants'!B766 = "9. Any person (substitution for securities etc.)"),
'Options or Warrants'!C766,
IF(
'Options or Warrants'!B766 = "",
#N/A,
'Options or Warrants'!B766)
)</f>
        <v>#N/A</v>
      </c>
      <c r="E766" t="e">
        <f>IF(
OR('Options - Free Attaching'!B766 = "8. Transferee of restricted securities", 'Options - Free Attaching'!B766 = "9. Any person (substitution for securities etc.)"),
'Options - Free Attaching'!C766,
IF(
'Options - Free Attaching'!B766 = "",
#N/A,
'Options - Free Attaching'!B766)
)</f>
        <v>#N/A</v>
      </c>
      <c r="F766" t="e">
        <f>IF(
OR('Con. Notes - Conversion'!B766 = "8. Transferee of restricted securities", 'Con. Notes - Conversion'!B766 = "9. Any person (substitution for securities etc.)"),
'Con. Notes - Conversion'!C766,
IF(
'Con. Notes - Conversion'!B766 = "",
#N/A,
'Con. Notes - Conversion'!B766)
)</f>
        <v>#N/A</v>
      </c>
      <c r="G766" t="e">
        <f>IF(
OR('Con. Notes - No Conversion'!B766 = "8. Transferee of restricted securities", 'Con. Notes - No Conversion'!B766 = "9. Any person (substitution for securities etc.)"),
'Con. Notes - No Conversion'!C766,
IF(
'Con. Notes - No Conversion'!B766 = "",
#N/A,
'Con. Notes - No Conversion'!B766)
)</f>
        <v>#N/A</v>
      </c>
    </row>
    <row r="767" spans="1:7" x14ac:dyDescent="0.25">
      <c r="A767" t="e">
        <f>IF(
OR(Shares!B767 = "8. Transferee of restricted securities", Shares!B767 = "9. Any person (substitution for securities etc.)"),
Shares!C767,
IF(
Shares!B767 = "",
#N/A,
Shares!B767)
)</f>
        <v>#N/A</v>
      </c>
      <c r="B767" t="e">
        <f>IF(
OR('Shares - LTR - Granted'!B767 = "8. Transferee of restricted securities", 'Shares - LTR - Granted'!B767 = "9. Any person (substitution for securities etc.)"),
'Shares - LTR - Granted'!C767,
IF(
'Shares - LTR - Granted'!B767 = "",
#N/A,
'Shares - LTR - Granted'!B767)
)</f>
        <v>#N/A</v>
      </c>
      <c r="C767" t="e">
        <f>IF(
OR('Performance Securities'!B767 = "8. Transferee of restricted securities", 'Performance Securities'!B767 = "9. Any person (substitution for securities etc.)"),
'Performance Securities'!C767,
IF(
'Performance Securities'!B767 = "",
#N/A,
'Performance Securities'!B767)
)</f>
        <v>#N/A</v>
      </c>
      <c r="D767" t="e">
        <f>IF(
OR('Options or Warrants'!B767 = "8. Transferee of restricted securities", 'Options or Warrants'!B767 = "9. Any person (substitution for securities etc.)"),
'Options or Warrants'!C767,
IF(
'Options or Warrants'!B767 = "",
#N/A,
'Options or Warrants'!B767)
)</f>
        <v>#N/A</v>
      </c>
      <c r="E767" t="e">
        <f>IF(
OR('Options - Free Attaching'!B767 = "8. Transferee of restricted securities", 'Options - Free Attaching'!B767 = "9. Any person (substitution for securities etc.)"),
'Options - Free Attaching'!C767,
IF(
'Options - Free Attaching'!B767 = "",
#N/A,
'Options - Free Attaching'!B767)
)</f>
        <v>#N/A</v>
      </c>
      <c r="F767" t="e">
        <f>IF(
OR('Con. Notes - Conversion'!B767 = "8. Transferee of restricted securities", 'Con. Notes - Conversion'!B767 = "9. Any person (substitution for securities etc.)"),
'Con. Notes - Conversion'!C767,
IF(
'Con. Notes - Conversion'!B767 = "",
#N/A,
'Con. Notes - Conversion'!B767)
)</f>
        <v>#N/A</v>
      </c>
      <c r="G767" t="e">
        <f>IF(
OR('Con. Notes - No Conversion'!B767 = "8. Transferee of restricted securities", 'Con. Notes - No Conversion'!B767 = "9. Any person (substitution for securities etc.)"),
'Con. Notes - No Conversion'!C767,
IF(
'Con. Notes - No Conversion'!B767 = "",
#N/A,
'Con. Notes - No Conversion'!B767)
)</f>
        <v>#N/A</v>
      </c>
    </row>
    <row r="768" spans="1:7" x14ac:dyDescent="0.25">
      <c r="A768" t="e">
        <f>IF(
OR(Shares!B768 = "8. Transferee of restricted securities", Shares!B768 = "9. Any person (substitution for securities etc.)"),
Shares!C768,
IF(
Shares!B768 = "",
#N/A,
Shares!B768)
)</f>
        <v>#N/A</v>
      </c>
      <c r="B768" t="e">
        <f>IF(
OR('Shares - LTR - Granted'!B768 = "8. Transferee of restricted securities", 'Shares - LTR - Granted'!B768 = "9. Any person (substitution for securities etc.)"),
'Shares - LTR - Granted'!C768,
IF(
'Shares - LTR - Granted'!B768 = "",
#N/A,
'Shares - LTR - Granted'!B768)
)</f>
        <v>#N/A</v>
      </c>
      <c r="C768" t="e">
        <f>IF(
OR('Performance Securities'!B768 = "8. Transferee of restricted securities", 'Performance Securities'!B768 = "9. Any person (substitution for securities etc.)"),
'Performance Securities'!C768,
IF(
'Performance Securities'!B768 = "",
#N/A,
'Performance Securities'!B768)
)</f>
        <v>#N/A</v>
      </c>
      <c r="D768" t="e">
        <f>IF(
OR('Options or Warrants'!B768 = "8. Transferee of restricted securities", 'Options or Warrants'!B768 = "9. Any person (substitution for securities etc.)"),
'Options or Warrants'!C768,
IF(
'Options or Warrants'!B768 = "",
#N/A,
'Options or Warrants'!B768)
)</f>
        <v>#N/A</v>
      </c>
      <c r="E768" t="e">
        <f>IF(
OR('Options - Free Attaching'!B768 = "8. Transferee of restricted securities", 'Options - Free Attaching'!B768 = "9. Any person (substitution for securities etc.)"),
'Options - Free Attaching'!C768,
IF(
'Options - Free Attaching'!B768 = "",
#N/A,
'Options - Free Attaching'!B768)
)</f>
        <v>#N/A</v>
      </c>
      <c r="F768" t="e">
        <f>IF(
OR('Con. Notes - Conversion'!B768 = "8. Transferee of restricted securities", 'Con. Notes - Conversion'!B768 = "9. Any person (substitution for securities etc.)"),
'Con. Notes - Conversion'!C768,
IF(
'Con. Notes - Conversion'!B768 = "",
#N/A,
'Con. Notes - Conversion'!B768)
)</f>
        <v>#N/A</v>
      </c>
      <c r="G768" t="e">
        <f>IF(
OR('Con. Notes - No Conversion'!B768 = "8. Transferee of restricted securities", 'Con. Notes - No Conversion'!B768 = "9. Any person (substitution for securities etc.)"),
'Con. Notes - No Conversion'!C768,
IF(
'Con. Notes - No Conversion'!B768 = "",
#N/A,
'Con. Notes - No Conversion'!B768)
)</f>
        <v>#N/A</v>
      </c>
    </row>
    <row r="769" spans="1:7" x14ac:dyDescent="0.25">
      <c r="A769" t="e">
        <f>IF(
OR(Shares!B769 = "8. Transferee of restricted securities", Shares!B769 = "9. Any person (substitution for securities etc.)"),
Shares!C769,
IF(
Shares!B769 = "",
#N/A,
Shares!B769)
)</f>
        <v>#N/A</v>
      </c>
      <c r="B769" t="e">
        <f>IF(
OR('Shares - LTR - Granted'!B769 = "8. Transferee of restricted securities", 'Shares - LTR - Granted'!B769 = "9. Any person (substitution for securities etc.)"),
'Shares - LTR - Granted'!C769,
IF(
'Shares - LTR - Granted'!B769 = "",
#N/A,
'Shares - LTR - Granted'!B769)
)</f>
        <v>#N/A</v>
      </c>
      <c r="C769" t="e">
        <f>IF(
OR('Performance Securities'!B769 = "8. Transferee of restricted securities", 'Performance Securities'!B769 = "9. Any person (substitution for securities etc.)"),
'Performance Securities'!C769,
IF(
'Performance Securities'!B769 = "",
#N/A,
'Performance Securities'!B769)
)</f>
        <v>#N/A</v>
      </c>
      <c r="D769" t="e">
        <f>IF(
OR('Options or Warrants'!B769 = "8. Transferee of restricted securities", 'Options or Warrants'!B769 = "9. Any person (substitution for securities etc.)"),
'Options or Warrants'!C769,
IF(
'Options or Warrants'!B769 = "",
#N/A,
'Options or Warrants'!B769)
)</f>
        <v>#N/A</v>
      </c>
      <c r="E769" t="e">
        <f>IF(
OR('Options - Free Attaching'!B769 = "8. Transferee of restricted securities", 'Options - Free Attaching'!B769 = "9. Any person (substitution for securities etc.)"),
'Options - Free Attaching'!C769,
IF(
'Options - Free Attaching'!B769 = "",
#N/A,
'Options - Free Attaching'!B769)
)</f>
        <v>#N/A</v>
      </c>
      <c r="F769" t="e">
        <f>IF(
OR('Con. Notes - Conversion'!B769 = "8. Transferee of restricted securities", 'Con. Notes - Conversion'!B769 = "9. Any person (substitution for securities etc.)"),
'Con. Notes - Conversion'!C769,
IF(
'Con. Notes - Conversion'!B769 = "",
#N/A,
'Con. Notes - Conversion'!B769)
)</f>
        <v>#N/A</v>
      </c>
      <c r="G769" t="e">
        <f>IF(
OR('Con. Notes - No Conversion'!B769 = "8. Transferee of restricted securities", 'Con. Notes - No Conversion'!B769 = "9. Any person (substitution for securities etc.)"),
'Con. Notes - No Conversion'!C769,
IF(
'Con. Notes - No Conversion'!B769 = "",
#N/A,
'Con. Notes - No Conversion'!B769)
)</f>
        <v>#N/A</v>
      </c>
    </row>
    <row r="770" spans="1:7" x14ac:dyDescent="0.25">
      <c r="A770" t="e">
        <f>IF(
OR(Shares!B770 = "8. Transferee of restricted securities", Shares!B770 = "9. Any person (substitution for securities etc.)"),
Shares!C770,
IF(
Shares!B770 = "",
#N/A,
Shares!B770)
)</f>
        <v>#N/A</v>
      </c>
      <c r="B770" t="e">
        <f>IF(
OR('Shares - LTR - Granted'!B770 = "8. Transferee of restricted securities", 'Shares - LTR - Granted'!B770 = "9. Any person (substitution for securities etc.)"),
'Shares - LTR - Granted'!C770,
IF(
'Shares - LTR - Granted'!B770 = "",
#N/A,
'Shares - LTR - Granted'!B770)
)</f>
        <v>#N/A</v>
      </c>
      <c r="C770" t="e">
        <f>IF(
OR('Performance Securities'!B770 = "8. Transferee of restricted securities", 'Performance Securities'!B770 = "9. Any person (substitution for securities etc.)"),
'Performance Securities'!C770,
IF(
'Performance Securities'!B770 = "",
#N/A,
'Performance Securities'!B770)
)</f>
        <v>#N/A</v>
      </c>
      <c r="D770" t="e">
        <f>IF(
OR('Options or Warrants'!B770 = "8. Transferee of restricted securities", 'Options or Warrants'!B770 = "9. Any person (substitution for securities etc.)"),
'Options or Warrants'!C770,
IF(
'Options or Warrants'!B770 = "",
#N/A,
'Options or Warrants'!B770)
)</f>
        <v>#N/A</v>
      </c>
      <c r="E770" t="e">
        <f>IF(
OR('Options - Free Attaching'!B770 = "8. Transferee of restricted securities", 'Options - Free Attaching'!B770 = "9. Any person (substitution for securities etc.)"),
'Options - Free Attaching'!C770,
IF(
'Options - Free Attaching'!B770 = "",
#N/A,
'Options - Free Attaching'!B770)
)</f>
        <v>#N/A</v>
      </c>
      <c r="F770" t="e">
        <f>IF(
OR('Con. Notes - Conversion'!B770 = "8. Transferee of restricted securities", 'Con. Notes - Conversion'!B770 = "9. Any person (substitution for securities etc.)"),
'Con. Notes - Conversion'!C770,
IF(
'Con. Notes - Conversion'!B770 = "",
#N/A,
'Con. Notes - Conversion'!B770)
)</f>
        <v>#N/A</v>
      </c>
      <c r="G770" t="e">
        <f>IF(
OR('Con. Notes - No Conversion'!B770 = "8. Transferee of restricted securities", 'Con. Notes - No Conversion'!B770 = "9. Any person (substitution for securities etc.)"),
'Con. Notes - No Conversion'!C770,
IF(
'Con. Notes - No Conversion'!B770 = "",
#N/A,
'Con. Notes - No Conversion'!B770)
)</f>
        <v>#N/A</v>
      </c>
    </row>
    <row r="771" spans="1:7" x14ac:dyDescent="0.25">
      <c r="A771" t="e">
        <f>IF(
OR(Shares!B771 = "8. Transferee of restricted securities", Shares!B771 = "9. Any person (substitution for securities etc.)"),
Shares!C771,
IF(
Shares!B771 = "",
#N/A,
Shares!B771)
)</f>
        <v>#N/A</v>
      </c>
      <c r="B771" t="e">
        <f>IF(
OR('Shares - LTR - Granted'!B771 = "8. Transferee of restricted securities", 'Shares - LTR - Granted'!B771 = "9. Any person (substitution for securities etc.)"),
'Shares - LTR - Granted'!C771,
IF(
'Shares - LTR - Granted'!B771 = "",
#N/A,
'Shares - LTR - Granted'!B771)
)</f>
        <v>#N/A</v>
      </c>
      <c r="C771" t="e">
        <f>IF(
OR('Performance Securities'!B771 = "8. Transferee of restricted securities", 'Performance Securities'!B771 = "9. Any person (substitution for securities etc.)"),
'Performance Securities'!C771,
IF(
'Performance Securities'!B771 = "",
#N/A,
'Performance Securities'!B771)
)</f>
        <v>#N/A</v>
      </c>
      <c r="D771" t="e">
        <f>IF(
OR('Options or Warrants'!B771 = "8. Transferee of restricted securities", 'Options or Warrants'!B771 = "9. Any person (substitution for securities etc.)"),
'Options or Warrants'!C771,
IF(
'Options or Warrants'!B771 = "",
#N/A,
'Options or Warrants'!B771)
)</f>
        <v>#N/A</v>
      </c>
      <c r="E771" t="e">
        <f>IF(
OR('Options - Free Attaching'!B771 = "8. Transferee of restricted securities", 'Options - Free Attaching'!B771 = "9. Any person (substitution for securities etc.)"),
'Options - Free Attaching'!C771,
IF(
'Options - Free Attaching'!B771 = "",
#N/A,
'Options - Free Attaching'!B771)
)</f>
        <v>#N/A</v>
      </c>
      <c r="F771" t="e">
        <f>IF(
OR('Con. Notes - Conversion'!B771 = "8. Transferee of restricted securities", 'Con. Notes - Conversion'!B771 = "9. Any person (substitution for securities etc.)"),
'Con. Notes - Conversion'!C771,
IF(
'Con. Notes - Conversion'!B771 = "",
#N/A,
'Con. Notes - Conversion'!B771)
)</f>
        <v>#N/A</v>
      </c>
      <c r="G771" t="e">
        <f>IF(
OR('Con. Notes - No Conversion'!B771 = "8. Transferee of restricted securities", 'Con. Notes - No Conversion'!B771 = "9. Any person (substitution for securities etc.)"),
'Con. Notes - No Conversion'!C771,
IF(
'Con. Notes - No Conversion'!B771 = "",
#N/A,
'Con. Notes - No Conversion'!B771)
)</f>
        <v>#N/A</v>
      </c>
    </row>
    <row r="772" spans="1:7" x14ac:dyDescent="0.25">
      <c r="A772" t="e">
        <f>IF(
OR(Shares!B772 = "8. Transferee of restricted securities", Shares!B772 = "9. Any person (substitution for securities etc.)"),
Shares!C772,
IF(
Shares!B772 = "",
#N/A,
Shares!B772)
)</f>
        <v>#N/A</v>
      </c>
      <c r="B772" t="e">
        <f>IF(
OR('Shares - LTR - Granted'!B772 = "8. Transferee of restricted securities", 'Shares - LTR - Granted'!B772 = "9. Any person (substitution for securities etc.)"),
'Shares - LTR - Granted'!C772,
IF(
'Shares - LTR - Granted'!B772 = "",
#N/A,
'Shares - LTR - Granted'!B772)
)</f>
        <v>#N/A</v>
      </c>
      <c r="C772" t="e">
        <f>IF(
OR('Performance Securities'!B772 = "8. Transferee of restricted securities", 'Performance Securities'!B772 = "9. Any person (substitution for securities etc.)"),
'Performance Securities'!C772,
IF(
'Performance Securities'!B772 = "",
#N/A,
'Performance Securities'!B772)
)</f>
        <v>#N/A</v>
      </c>
      <c r="D772" t="e">
        <f>IF(
OR('Options or Warrants'!B772 = "8. Transferee of restricted securities", 'Options or Warrants'!B772 = "9. Any person (substitution for securities etc.)"),
'Options or Warrants'!C772,
IF(
'Options or Warrants'!B772 = "",
#N/A,
'Options or Warrants'!B772)
)</f>
        <v>#N/A</v>
      </c>
      <c r="E772" t="e">
        <f>IF(
OR('Options - Free Attaching'!B772 = "8. Transferee of restricted securities", 'Options - Free Attaching'!B772 = "9. Any person (substitution for securities etc.)"),
'Options - Free Attaching'!C772,
IF(
'Options - Free Attaching'!B772 = "",
#N/A,
'Options - Free Attaching'!B772)
)</f>
        <v>#N/A</v>
      </c>
      <c r="F772" t="e">
        <f>IF(
OR('Con. Notes - Conversion'!B772 = "8. Transferee of restricted securities", 'Con. Notes - Conversion'!B772 = "9. Any person (substitution for securities etc.)"),
'Con. Notes - Conversion'!C772,
IF(
'Con. Notes - Conversion'!B772 = "",
#N/A,
'Con. Notes - Conversion'!B772)
)</f>
        <v>#N/A</v>
      </c>
      <c r="G772" t="e">
        <f>IF(
OR('Con. Notes - No Conversion'!B772 = "8. Transferee of restricted securities", 'Con. Notes - No Conversion'!B772 = "9. Any person (substitution for securities etc.)"),
'Con. Notes - No Conversion'!C772,
IF(
'Con. Notes - No Conversion'!B772 = "",
#N/A,
'Con. Notes - No Conversion'!B772)
)</f>
        <v>#N/A</v>
      </c>
    </row>
    <row r="773" spans="1:7" x14ac:dyDescent="0.25">
      <c r="A773" t="e">
        <f>IF(
OR(Shares!B773 = "8. Transferee of restricted securities", Shares!B773 = "9. Any person (substitution for securities etc.)"),
Shares!C773,
IF(
Shares!B773 = "",
#N/A,
Shares!B773)
)</f>
        <v>#N/A</v>
      </c>
      <c r="B773" t="e">
        <f>IF(
OR('Shares - LTR - Granted'!B773 = "8. Transferee of restricted securities", 'Shares - LTR - Granted'!B773 = "9. Any person (substitution for securities etc.)"),
'Shares - LTR - Granted'!C773,
IF(
'Shares - LTR - Granted'!B773 = "",
#N/A,
'Shares - LTR - Granted'!B773)
)</f>
        <v>#N/A</v>
      </c>
      <c r="C773" t="e">
        <f>IF(
OR('Performance Securities'!B773 = "8. Transferee of restricted securities", 'Performance Securities'!B773 = "9. Any person (substitution for securities etc.)"),
'Performance Securities'!C773,
IF(
'Performance Securities'!B773 = "",
#N/A,
'Performance Securities'!B773)
)</f>
        <v>#N/A</v>
      </c>
      <c r="D773" t="e">
        <f>IF(
OR('Options or Warrants'!B773 = "8. Transferee of restricted securities", 'Options or Warrants'!B773 = "9. Any person (substitution for securities etc.)"),
'Options or Warrants'!C773,
IF(
'Options or Warrants'!B773 = "",
#N/A,
'Options or Warrants'!B773)
)</f>
        <v>#N/A</v>
      </c>
      <c r="E773" t="e">
        <f>IF(
OR('Options - Free Attaching'!B773 = "8. Transferee of restricted securities", 'Options - Free Attaching'!B773 = "9. Any person (substitution for securities etc.)"),
'Options - Free Attaching'!C773,
IF(
'Options - Free Attaching'!B773 = "",
#N/A,
'Options - Free Attaching'!B773)
)</f>
        <v>#N/A</v>
      </c>
      <c r="F773" t="e">
        <f>IF(
OR('Con. Notes - Conversion'!B773 = "8. Transferee of restricted securities", 'Con. Notes - Conversion'!B773 = "9. Any person (substitution for securities etc.)"),
'Con. Notes - Conversion'!C773,
IF(
'Con. Notes - Conversion'!B773 = "",
#N/A,
'Con. Notes - Conversion'!B773)
)</f>
        <v>#N/A</v>
      </c>
      <c r="G773" t="e">
        <f>IF(
OR('Con. Notes - No Conversion'!B773 = "8. Transferee of restricted securities", 'Con. Notes - No Conversion'!B773 = "9. Any person (substitution for securities etc.)"),
'Con. Notes - No Conversion'!C773,
IF(
'Con. Notes - No Conversion'!B773 = "",
#N/A,
'Con. Notes - No Conversion'!B773)
)</f>
        <v>#N/A</v>
      </c>
    </row>
    <row r="774" spans="1:7" x14ac:dyDescent="0.25">
      <c r="A774" t="e">
        <f>IF(
OR(Shares!B774 = "8. Transferee of restricted securities", Shares!B774 = "9. Any person (substitution for securities etc.)"),
Shares!C774,
IF(
Shares!B774 = "",
#N/A,
Shares!B774)
)</f>
        <v>#N/A</v>
      </c>
      <c r="B774" t="e">
        <f>IF(
OR('Shares - LTR - Granted'!B774 = "8. Transferee of restricted securities", 'Shares - LTR - Granted'!B774 = "9. Any person (substitution for securities etc.)"),
'Shares - LTR - Granted'!C774,
IF(
'Shares - LTR - Granted'!B774 = "",
#N/A,
'Shares - LTR - Granted'!B774)
)</f>
        <v>#N/A</v>
      </c>
      <c r="C774" t="e">
        <f>IF(
OR('Performance Securities'!B774 = "8. Transferee of restricted securities", 'Performance Securities'!B774 = "9. Any person (substitution for securities etc.)"),
'Performance Securities'!C774,
IF(
'Performance Securities'!B774 = "",
#N/A,
'Performance Securities'!B774)
)</f>
        <v>#N/A</v>
      </c>
      <c r="D774" t="e">
        <f>IF(
OR('Options or Warrants'!B774 = "8. Transferee of restricted securities", 'Options or Warrants'!B774 = "9. Any person (substitution for securities etc.)"),
'Options or Warrants'!C774,
IF(
'Options or Warrants'!B774 = "",
#N/A,
'Options or Warrants'!B774)
)</f>
        <v>#N/A</v>
      </c>
      <c r="E774" t="e">
        <f>IF(
OR('Options - Free Attaching'!B774 = "8. Transferee of restricted securities", 'Options - Free Attaching'!B774 = "9. Any person (substitution for securities etc.)"),
'Options - Free Attaching'!C774,
IF(
'Options - Free Attaching'!B774 = "",
#N/A,
'Options - Free Attaching'!B774)
)</f>
        <v>#N/A</v>
      </c>
      <c r="F774" t="e">
        <f>IF(
OR('Con. Notes - Conversion'!B774 = "8. Transferee of restricted securities", 'Con. Notes - Conversion'!B774 = "9. Any person (substitution for securities etc.)"),
'Con. Notes - Conversion'!C774,
IF(
'Con. Notes - Conversion'!B774 = "",
#N/A,
'Con. Notes - Conversion'!B774)
)</f>
        <v>#N/A</v>
      </c>
      <c r="G774" t="e">
        <f>IF(
OR('Con. Notes - No Conversion'!B774 = "8. Transferee of restricted securities", 'Con. Notes - No Conversion'!B774 = "9. Any person (substitution for securities etc.)"),
'Con. Notes - No Conversion'!C774,
IF(
'Con. Notes - No Conversion'!B774 = "",
#N/A,
'Con. Notes - No Conversion'!B774)
)</f>
        <v>#N/A</v>
      </c>
    </row>
    <row r="775" spans="1:7" x14ac:dyDescent="0.25">
      <c r="A775" t="e">
        <f>IF(
OR(Shares!B775 = "8. Transferee of restricted securities", Shares!B775 = "9. Any person (substitution for securities etc.)"),
Shares!C775,
IF(
Shares!B775 = "",
#N/A,
Shares!B775)
)</f>
        <v>#N/A</v>
      </c>
      <c r="B775" t="e">
        <f>IF(
OR('Shares - LTR - Granted'!B775 = "8. Transferee of restricted securities", 'Shares - LTR - Granted'!B775 = "9. Any person (substitution for securities etc.)"),
'Shares - LTR - Granted'!C775,
IF(
'Shares - LTR - Granted'!B775 = "",
#N/A,
'Shares - LTR - Granted'!B775)
)</f>
        <v>#N/A</v>
      </c>
      <c r="C775" t="e">
        <f>IF(
OR('Performance Securities'!B775 = "8. Transferee of restricted securities", 'Performance Securities'!B775 = "9. Any person (substitution for securities etc.)"),
'Performance Securities'!C775,
IF(
'Performance Securities'!B775 = "",
#N/A,
'Performance Securities'!B775)
)</f>
        <v>#N/A</v>
      </c>
      <c r="D775" t="e">
        <f>IF(
OR('Options or Warrants'!B775 = "8. Transferee of restricted securities", 'Options or Warrants'!B775 = "9. Any person (substitution for securities etc.)"),
'Options or Warrants'!C775,
IF(
'Options or Warrants'!B775 = "",
#N/A,
'Options or Warrants'!B775)
)</f>
        <v>#N/A</v>
      </c>
      <c r="E775" t="e">
        <f>IF(
OR('Options - Free Attaching'!B775 = "8. Transferee of restricted securities", 'Options - Free Attaching'!B775 = "9. Any person (substitution for securities etc.)"),
'Options - Free Attaching'!C775,
IF(
'Options - Free Attaching'!B775 = "",
#N/A,
'Options - Free Attaching'!B775)
)</f>
        <v>#N/A</v>
      </c>
      <c r="F775" t="e">
        <f>IF(
OR('Con. Notes - Conversion'!B775 = "8. Transferee of restricted securities", 'Con. Notes - Conversion'!B775 = "9. Any person (substitution for securities etc.)"),
'Con. Notes - Conversion'!C775,
IF(
'Con. Notes - Conversion'!B775 = "",
#N/A,
'Con. Notes - Conversion'!B775)
)</f>
        <v>#N/A</v>
      </c>
      <c r="G775" t="e">
        <f>IF(
OR('Con. Notes - No Conversion'!B775 = "8. Transferee of restricted securities", 'Con. Notes - No Conversion'!B775 = "9. Any person (substitution for securities etc.)"),
'Con. Notes - No Conversion'!C775,
IF(
'Con. Notes - No Conversion'!B775 = "",
#N/A,
'Con. Notes - No Conversion'!B775)
)</f>
        <v>#N/A</v>
      </c>
    </row>
    <row r="776" spans="1:7" x14ac:dyDescent="0.25">
      <c r="A776" t="e">
        <f>IF(
OR(Shares!B776 = "8. Transferee of restricted securities", Shares!B776 = "9. Any person (substitution for securities etc.)"),
Shares!C776,
IF(
Shares!B776 = "",
#N/A,
Shares!B776)
)</f>
        <v>#N/A</v>
      </c>
      <c r="B776" t="e">
        <f>IF(
OR('Shares - LTR - Granted'!B776 = "8. Transferee of restricted securities", 'Shares - LTR - Granted'!B776 = "9. Any person (substitution for securities etc.)"),
'Shares - LTR - Granted'!C776,
IF(
'Shares - LTR - Granted'!B776 = "",
#N/A,
'Shares - LTR - Granted'!B776)
)</f>
        <v>#N/A</v>
      </c>
      <c r="C776" t="e">
        <f>IF(
OR('Performance Securities'!B776 = "8. Transferee of restricted securities", 'Performance Securities'!B776 = "9. Any person (substitution for securities etc.)"),
'Performance Securities'!C776,
IF(
'Performance Securities'!B776 = "",
#N/A,
'Performance Securities'!B776)
)</f>
        <v>#N/A</v>
      </c>
      <c r="D776" t="e">
        <f>IF(
OR('Options or Warrants'!B776 = "8. Transferee of restricted securities", 'Options or Warrants'!B776 = "9. Any person (substitution for securities etc.)"),
'Options or Warrants'!C776,
IF(
'Options or Warrants'!B776 = "",
#N/A,
'Options or Warrants'!B776)
)</f>
        <v>#N/A</v>
      </c>
      <c r="E776" t="e">
        <f>IF(
OR('Options - Free Attaching'!B776 = "8. Transferee of restricted securities", 'Options - Free Attaching'!B776 = "9. Any person (substitution for securities etc.)"),
'Options - Free Attaching'!C776,
IF(
'Options - Free Attaching'!B776 = "",
#N/A,
'Options - Free Attaching'!B776)
)</f>
        <v>#N/A</v>
      </c>
      <c r="F776" t="e">
        <f>IF(
OR('Con. Notes - Conversion'!B776 = "8. Transferee of restricted securities", 'Con. Notes - Conversion'!B776 = "9. Any person (substitution for securities etc.)"),
'Con. Notes - Conversion'!C776,
IF(
'Con. Notes - Conversion'!B776 = "",
#N/A,
'Con. Notes - Conversion'!B776)
)</f>
        <v>#N/A</v>
      </c>
      <c r="G776" t="e">
        <f>IF(
OR('Con. Notes - No Conversion'!B776 = "8. Transferee of restricted securities", 'Con. Notes - No Conversion'!B776 = "9. Any person (substitution for securities etc.)"),
'Con. Notes - No Conversion'!C776,
IF(
'Con. Notes - No Conversion'!B776 = "",
#N/A,
'Con. Notes - No Conversion'!B776)
)</f>
        <v>#N/A</v>
      </c>
    </row>
    <row r="777" spans="1:7" x14ac:dyDescent="0.25">
      <c r="A777" t="e">
        <f>IF(
OR(Shares!B777 = "8. Transferee of restricted securities", Shares!B777 = "9. Any person (substitution for securities etc.)"),
Shares!C777,
IF(
Shares!B777 = "",
#N/A,
Shares!B777)
)</f>
        <v>#N/A</v>
      </c>
      <c r="B777" t="e">
        <f>IF(
OR('Shares - LTR - Granted'!B777 = "8. Transferee of restricted securities", 'Shares - LTR - Granted'!B777 = "9. Any person (substitution for securities etc.)"),
'Shares - LTR - Granted'!C777,
IF(
'Shares - LTR - Granted'!B777 = "",
#N/A,
'Shares - LTR - Granted'!B777)
)</f>
        <v>#N/A</v>
      </c>
      <c r="C777" t="e">
        <f>IF(
OR('Performance Securities'!B777 = "8. Transferee of restricted securities", 'Performance Securities'!B777 = "9. Any person (substitution for securities etc.)"),
'Performance Securities'!C777,
IF(
'Performance Securities'!B777 = "",
#N/A,
'Performance Securities'!B777)
)</f>
        <v>#N/A</v>
      </c>
      <c r="D777" t="e">
        <f>IF(
OR('Options or Warrants'!B777 = "8. Transferee of restricted securities", 'Options or Warrants'!B777 = "9. Any person (substitution for securities etc.)"),
'Options or Warrants'!C777,
IF(
'Options or Warrants'!B777 = "",
#N/A,
'Options or Warrants'!B777)
)</f>
        <v>#N/A</v>
      </c>
      <c r="E777" t="e">
        <f>IF(
OR('Options - Free Attaching'!B777 = "8. Transferee of restricted securities", 'Options - Free Attaching'!B777 = "9. Any person (substitution for securities etc.)"),
'Options - Free Attaching'!C777,
IF(
'Options - Free Attaching'!B777 = "",
#N/A,
'Options - Free Attaching'!B777)
)</f>
        <v>#N/A</v>
      </c>
      <c r="F777" t="e">
        <f>IF(
OR('Con. Notes - Conversion'!B777 = "8. Transferee of restricted securities", 'Con. Notes - Conversion'!B777 = "9. Any person (substitution for securities etc.)"),
'Con. Notes - Conversion'!C777,
IF(
'Con. Notes - Conversion'!B777 = "",
#N/A,
'Con. Notes - Conversion'!B777)
)</f>
        <v>#N/A</v>
      </c>
      <c r="G777" t="e">
        <f>IF(
OR('Con. Notes - No Conversion'!B777 = "8. Transferee of restricted securities", 'Con. Notes - No Conversion'!B777 = "9. Any person (substitution for securities etc.)"),
'Con. Notes - No Conversion'!C777,
IF(
'Con. Notes - No Conversion'!B777 = "",
#N/A,
'Con. Notes - No Conversion'!B777)
)</f>
        <v>#N/A</v>
      </c>
    </row>
    <row r="778" spans="1:7" x14ac:dyDescent="0.25">
      <c r="A778" t="e">
        <f>IF(
OR(Shares!B778 = "8. Transferee of restricted securities", Shares!B778 = "9. Any person (substitution for securities etc.)"),
Shares!C778,
IF(
Shares!B778 = "",
#N/A,
Shares!B778)
)</f>
        <v>#N/A</v>
      </c>
      <c r="B778" t="e">
        <f>IF(
OR('Shares - LTR - Granted'!B778 = "8. Transferee of restricted securities", 'Shares - LTR - Granted'!B778 = "9. Any person (substitution for securities etc.)"),
'Shares - LTR - Granted'!C778,
IF(
'Shares - LTR - Granted'!B778 = "",
#N/A,
'Shares - LTR - Granted'!B778)
)</f>
        <v>#N/A</v>
      </c>
      <c r="C778" t="e">
        <f>IF(
OR('Performance Securities'!B778 = "8. Transferee of restricted securities", 'Performance Securities'!B778 = "9. Any person (substitution for securities etc.)"),
'Performance Securities'!C778,
IF(
'Performance Securities'!B778 = "",
#N/A,
'Performance Securities'!B778)
)</f>
        <v>#N/A</v>
      </c>
      <c r="D778" t="e">
        <f>IF(
OR('Options or Warrants'!B778 = "8. Transferee of restricted securities", 'Options or Warrants'!B778 = "9. Any person (substitution for securities etc.)"),
'Options or Warrants'!C778,
IF(
'Options or Warrants'!B778 = "",
#N/A,
'Options or Warrants'!B778)
)</f>
        <v>#N/A</v>
      </c>
      <c r="E778" t="e">
        <f>IF(
OR('Options - Free Attaching'!B778 = "8. Transferee of restricted securities", 'Options - Free Attaching'!B778 = "9. Any person (substitution for securities etc.)"),
'Options - Free Attaching'!C778,
IF(
'Options - Free Attaching'!B778 = "",
#N/A,
'Options - Free Attaching'!B778)
)</f>
        <v>#N/A</v>
      </c>
      <c r="F778" t="e">
        <f>IF(
OR('Con. Notes - Conversion'!B778 = "8. Transferee of restricted securities", 'Con. Notes - Conversion'!B778 = "9. Any person (substitution for securities etc.)"),
'Con. Notes - Conversion'!C778,
IF(
'Con. Notes - Conversion'!B778 = "",
#N/A,
'Con. Notes - Conversion'!B778)
)</f>
        <v>#N/A</v>
      </c>
      <c r="G778" t="e">
        <f>IF(
OR('Con. Notes - No Conversion'!B778 = "8. Transferee of restricted securities", 'Con. Notes - No Conversion'!B778 = "9. Any person (substitution for securities etc.)"),
'Con. Notes - No Conversion'!C778,
IF(
'Con. Notes - No Conversion'!B778 = "",
#N/A,
'Con. Notes - No Conversion'!B778)
)</f>
        <v>#N/A</v>
      </c>
    </row>
    <row r="779" spans="1:7" x14ac:dyDescent="0.25">
      <c r="A779" t="e">
        <f>IF(
OR(Shares!B779 = "8. Transferee of restricted securities", Shares!B779 = "9. Any person (substitution for securities etc.)"),
Shares!C779,
IF(
Shares!B779 = "",
#N/A,
Shares!B779)
)</f>
        <v>#N/A</v>
      </c>
      <c r="B779" t="e">
        <f>IF(
OR('Shares - LTR - Granted'!B779 = "8. Transferee of restricted securities", 'Shares - LTR - Granted'!B779 = "9. Any person (substitution for securities etc.)"),
'Shares - LTR - Granted'!C779,
IF(
'Shares - LTR - Granted'!B779 = "",
#N/A,
'Shares - LTR - Granted'!B779)
)</f>
        <v>#N/A</v>
      </c>
      <c r="C779" t="e">
        <f>IF(
OR('Performance Securities'!B779 = "8. Transferee of restricted securities", 'Performance Securities'!B779 = "9. Any person (substitution for securities etc.)"),
'Performance Securities'!C779,
IF(
'Performance Securities'!B779 = "",
#N/A,
'Performance Securities'!B779)
)</f>
        <v>#N/A</v>
      </c>
      <c r="D779" t="e">
        <f>IF(
OR('Options or Warrants'!B779 = "8. Transferee of restricted securities", 'Options or Warrants'!B779 = "9. Any person (substitution for securities etc.)"),
'Options or Warrants'!C779,
IF(
'Options or Warrants'!B779 = "",
#N/A,
'Options or Warrants'!B779)
)</f>
        <v>#N/A</v>
      </c>
      <c r="E779" t="e">
        <f>IF(
OR('Options - Free Attaching'!B779 = "8. Transferee of restricted securities", 'Options - Free Attaching'!B779 = "9. Any person (substitution for securities etc.)"),
'Options - Free Attaching'!C779,
IF(
'Options - Free Attaching'!B779 = "",
#N/A,
'Options - Free Attaching'!B779)
)</f>
        <v>#N/A</v>
      </c>
      <c r="F779" t="e">
        <f>IF(
OR('Con. Notes - Conversion'!B779 = "8. Transferee of restricted securities", 'Con. Notes - Conversion'!B779 = "9. Any person (substitution for securities etc.)"),
'Con. Notes - Conversion'!C779,
IF(
'Con. Notes - Conversion'!B779 = "",
#N/A,
'Con. Notes - Conversion'!B779)
)</f>
        <v>#N/A</v>
      </c>
      <c r="G779" t="e">
        <f>IF(
OR('Con. Notes - No Conversion'!B779 = "8. Transferee of restricted securities", 'Con. Notes - No Conversion'!B779 = "9. Any person (substitution for securities etc.)"),
'Con. Notes - No Conversion'!C779,
IF(
'Con. Notes - No Conversion'!B779 = "",
#N/A,
'Con. Notes - No Conversion'!B779)
)</f>
        <v>#N/A</v>
      </c>
    </row>
    <row r="780" spans="1:7" x14ac:dyDescent="0.25">
      <c r="A780" t="e">
        <f>IF(
OR(Shares!B780 = "8. Transferee of restricted securities", Shares!B780 = "9. Any person (substitution for securities etc.)"),
Shares!C780,
IF(
Shares!B780 = "",
#N/A,
Shares!B780)
)</f>
        <v>#N/A</v>
      </c>
      <c r="B780" t="e">
        <f>IF(
OR('Shares - LTR - Granted'!B780 = "8. Transferee of restricted securities", 'Shares - LTR - Granted'!B780 = "9. Any person (substitution for securities etc.)"),
'Shares - LTR - Granted'!C780,
IF(
'Shares - LTR - Granted'!B780 = "",
#N/A,
'Shares - LTR - Granted'!B780)
)</f>
        <v>#N/A</v>
      </c>
      <c r="C780" t="e">
        <f>IF(
OR('Performance Securities'!B780 = "8. Transferee of restricted securities", 'Performance Securities'!B780 = "9. Any person (substitution for securities etc.)"),
'Performance Securities'!C780,
IF(
'Performance Securities'!B780 = "",
#N/A,
'Performance Securities'!B780)
)</f>
        <v>#N/A</v>
      </c>
      <c r="D780" t="e">
        <f>IF(
OR('Options or Warrants'!B780 = "8. Transferee of restricted securities", 'Options or Warrants'!B780 = "9. Any person (substitution for securities etc.)"),
'Options or Warrants'!C780,
IF(
'Options or Warrants'!B780 = "",
#N/A,
'Options or Warrants'!B780)
)</f>
        <v>#N/A</v>
      </c>
      <c r="E780" t="e">
        <f>IF(
OR('Options - Free Attaching'!B780 = "8. Transferee of restricted securities", 'Options - Free Attaching'!B780 = "9. Any person (substitution for securities etc.)"),
'Options - Free Attaching'!C780,
IF(
'Options - Free Attaching'!B780 = "",
#N/A,
'Options - Free Attaching'!B780)
)</f>
        <v>#N/A</v>
      </c>
      <c r="F780" t="e">
        <f>IF(
OR('Con. Notes - Conversion'!B780 = "8. Transferee of restricted securities", 'Con. Notes - Conversion'!B780 = "9. Any person (substitution for securities etc.)"),
'Con. Notes - Conversion'!C780,
IF(
'Con. Notes - Conversion'!B780 = "",
#N/A,
'Con. Notes - Conversion'!B780)
)</f>
        <v>#N/A</v>
      </c>
      <c r="G780" t="e">
        <f>IF(
OR('Con. Notes - No Conversion'!B780 = "8. Transferee of restricted securities", 'Con. Notes - No Conversion'!B780 = "9. Any person (substitution for securities etc.)"),
'Con. Notes - No Conversion'!C780,
IF(
'Con. Notes - No Conversion'!B780 = "",
#N/A,
'Con. Notes - No Conversion'!B780)
)</f>
        <v>#N/A</v>
      </c>
    </row>
    <row r="781" spans="1:7" x14ac:dyDescent="0.25">
      <c r="A781" t="e">
        <f>IF(
OR(Shares!B781 = "8. Transferee of restricted securities", Shares!B781 = "9. Any person (substitution for securities etc.)"),
Shares!C781,
IF(
Shares!B781 = "",
#N/A,
Shares!B781)
)</f>
        <v>#N/A</v>
      </c>
      <c r="B781" t="e">
        <f>IF(
OR('Shares - LTR - Granted'!B781 = "8. Transferee of restricted securities", 'Shares - LTR - Granted'!B781 = "9. Any person (substitution for securities etc.)"),
'Shares - LTR - Granted'!C781,
IF(
'Shares - LTR - Granted'!B781 = "",
#N/A,
'Shares - LTR - Granted'!B781)
)</f>
        <v>#N/A</v>
      </c>
      <c r="C781" t="e">
        <f>IF(
OR('Performance Securities'!B781 = "8. Transferee of restricted securities", 'Performance Securities'!B781 = "9. Any person (substitution for securities etc.)"),
'Performance Securities'!C781,
IF(
'Performance Securities'!B781 = "",
#N/A,
'Performance Securities'!B781)
)</f>
        <v>#N/A</v>
      </c>
      <c r="D781" t="e">
        <f>IF(
OR('Options or Warrants'!B781 = "8. Transferee of restricted securities", 'Options or Warrants'!B781 = "9. Any person (substitution for securities etc.)"),
'Options or Warrants'!C781,
IF(
'Options or Warrants'!B781 = "",
#N/A,
'Options or Warrants'!B781)
)</f>
        <v>#N/A</v>
      </c>
      <c r="E781" t="e">
        <f>IF(
OR('Options - Free Attaching'!B781 = "8. Transferee of restricted securities", 'Options - Free Attaching'!B781 = "9. Any person (substitution for securities etc.)"),
'Options - Free Attaching'!C781,
IF(
'Options - Free Attaching'!B781 = "",
#N/A,
'Options - Free Attaching'!B781)
)</f>
        <v>#N/A</v>
      </c>
      <c r="F781" t="e">
        <f>IF(
OR('Con. Notes - Conversion'!B781 = "8. Transferee of restricted securities", 'Con. Notes - Conversion'!B781 = "9. Any person (substitution for securities etc.)"),
'Con. Notes - Conversion'!C781,
IF(
'Con. Notes - Conversion'!B781 = "",
#N/A,
'Con. Notes - Conversion'!B781)
)</f>
        <v>#N/A</v>
      </c>
      <c r="G781" t="e">
        <f>IF(
OR('Con. Notes - No Conversion'!B781 = "8. Transferee of restricted securities", 'Con. Notes - No Conversion'!B781 = "9. Any person (substitution for securities etc.)"),
'Con. Notes - No Conversion'!C781,
IF(
'Con. Notes - No Conversion'!B781 = "",
#N/A,
'Con. Notes - No Conversion'!B781)
)</f>
        <v>#N/A</v>
      </c>
    </row>
    <row r="782" spans="1:7" x14ac:dyDescent="0.25">
      <c r="A782" t="e">
        <f>IF(
OR(Shares!B782 = "8. Transferee of restricted securities", Shares!B782 = "9. Any person (substitution for securities etc.)"),
Shares!C782,
IF(
Shares!B782 = "",
#N/A,
Shares!B782)
)</f>
        <v>#N/A</v>
      </c>
      <c r="B782" t="e">
        <f>IF(
OR('Shares - LTR - Granted'!B782 = "8. Transferee of restricted securities", 'Shares - LTR - Granted'!B782 = "9. Any person (substitution for securities etc.)"),
'Shares - LTR - Granted'!C782,
IF(
'Shares - LTR - Granted'!B782 = "",
#N/A,
'Shares - LTR - Granted'!B782)
)</f>
        <v>#N/A</v>
      </c>
      <c r="C782" t="e">
        <f>IF(
OR('Performance Securities'!B782 = "8. Transferee of restricted securities", 'Performance Securities'!B782 = "9. Any person (substitution for securities etc.)"),
'Performance Securities'!C782,
IF(
'Performance Securities'!B782 = "",
#N/A,
'Performance Securities'!B782)
)</f>
        <v>#N/A</v>
      </c>
      <c r="D782" t="e">
        <f>IF(
OR('Options or Warrants'!B782 = "8. Transferee of restricted securities", 'Options or Warrants'!B782 = "9. Any person (substitution for securities etc.)"),
'Options or Warrants'!C782,
IF(
'Options or Warrants'!B782 = "",
#N/A,
'Options or Warrants'!B782)
)</f>
        <v>#N/A</v>
      </c>
      <c r="E782" t="e">
        <f>IF(
OR('Options - Free Attaching'!B782 = "8. Transferee of restricted securities", 'Options - Free Attaching'!B782 = "9. Any person (substitution for securities etc.)"),
'Options - Free Attaching'!C782,
IF(
'Options - Free Attaching'!B782 = "",
#N/A,
'Options - Free Attaching'!B782)
)</f>
        <v>#N/A</v>
      </c>
      <c r="F782" t="e">
        <f>IF(
OR('Con. Notes - Conversion'!B782 = "8. Transferee of restricted securities", 'Con. Notes - Conversion'!B782 = "9. Any person (substitution for securities etc.)"),
'Con. Notes - Conversion'!C782,
IF(
'Con. Notes - Conversion'!B782 = "",
#N/A,
'Con. Notes - Conversion'!B782)
)</f>
        <v>#N/A</v>
      </c>
      <c r="G782" t="e">
        <f>IF(
OR('Con. Notes - No Conversion'!B782 = "8. Transferee of restricted securities", 'Con. Notes - No Conversion'!B782 = "9. Any person (substitution for securities etc.)"),
'Con. Notes - No Conversion'!C782,
IF(
'Con. Notes - No Conversion'!B782 = "",
#N/A,
'Con. Notes - No Conversion'!B782)
)</f>
        <v>#N/A</v>
      </c>
    </row>
    <row r="783" spans="1:7" x14ac:dyDescent="0.25">
      <c r="A783" t="e">
        <f>IF(
OR(Shares!B783 = "8. Transferee of restricted securities", Shares!B783 = "9. Any person (substitution for securities etc.)"),
Shares!C783,
IF(
Shares!B783 = "",
#N/A,
Shares!B783)
)</f>
        <v>#N/A</v>
      </c>
      <c r="B783" t="e">
        <f>IF(
OR('Shares - LTR - Granted'!B783 = "8. Transferee of restricted securities", 'Shares - LTR - Granted'!B783 = "9. Any person (substitution for securities etc.)"),
'Shares - LTR - Granted'!C783,
IF(
'Shares - LTR - Granted'!B783 = "",
#N/A,
'Shares - LTR - Granted'!B783)
)</f>
        <v>#N/A</v>
      </c>
      <c r="C783" t="e">
        <f>IF(
OR('Performance Securities'!B783 = "8. Transferee of restricted securities", 'Performance Securities'!B783 = "9. Any person (substitution for securities etc.)"),
'Performance Securities'!C783,
IF(
'Performance Securities'!B783 = "",
#N/A,
'Performance Securities'!B783)
)</f>
        <v>#N/A</v>
      </c>
      <c r="D783" t="e">
        <f>IF(
OR('Options or Warrants'!B783 = "8. Transferee of restricted securities", 'Options or Warrants'!B783 = "9. Any person (substitution for securities etc.)"),
'Options or Warrants'!C783,
IF(
'Options or Warrants'!B783 = "",
#N/A,
'Options or Warrants'!B783)
)</f>
        <v>#N/A</v>
      </c>
      <c r="E783" t="e">
        <f>IF(
OR('Options - Free Attaching'!B783 = "8. Transferee of restricted securities", 'Options - Free Attaching'!B783 = "9. Any person (substitution for securities etc.)"),
'Options - Free Attaching'!C783,
IF(
'Options - Free Attaching'!B783 = "",
#N/A,
'Options - Free Attaching'!B783)
)</f>
        <v>#N/A</v>
      </c>
      <c r="F783" t="e">
        <f>IF(
OR('Con. Notes - Conversion'!B783 = "8. Transferee of restricted securities", 'Con. Notes - Conversion'!B783 = "9. Any person (substitution for securities etc.)"),
'Con. Notes - Conversion'!C783,
IF(
'Con. Notes - Conversion'!B783 = "",
#N/A,
'Con. Notes - Conversion'!B783)
)</f>
        <v>#N/A</v>
      </c>
      <c r="G783" t="e">
        <f>IF(
OR('Con. Notes - No Conversion'!B783 = "8. Transferee of restricted securities", 'Con. Notes - No Conversion'!B783 = "9. Any person (substitution for securities etc.)"),
'Con. Notes - No Conversion'!C783,
IF(
'Con. Notes - No Conversion'!B783 = "",
#N/A,
'Con. Notes - No Conversion'!B783)
)</f>
        <v>#N/A</v>
      </c>
    </row>
    <row r="784" spans="1:7" x14ac:dyDescent="0.25">
      <c r="A784" t="e">
        <f>IF(
OR(Shares!B784 = "8. Transferee of restricted securities", Shares!B784 = "9. Any person (substitution for securities etc.)"),
Shares!C784,
IF(
Shares!B784 = "",
#N/A,
Shares!B784)
)</f>
        <v>#N/A</v>
      </c>
      <c r="B784" t="e">
        <f>IF(
OR('Shares - LTR - Granted'!B784 = "8. Transferee of restricted securities", 'Shares - LTR - Granted'!B784 = "9. Any person (substitution for securities etc.)"),
'Shares - LTR - Granted'!C784,
IF(
'Shares - LTR - Granted'!B784 = "",
#N/A,
'Shares - LTR - Granted'!B784)
)</f>
        <v>#N/A</v>
      </c>
      <c r="C784" t="e">
        <f>IF(
OR('Performance Securities'!B784 = "8. Transferee of restricted securities", 'Performance Securities'!B784 = "9. Any person (substitution for securities etc.)"),
'Performance Securities'!C784,
IF(
'Performance Securities'!B784 = "",
#N/A,
'Performance Securities'!B784)
)</f>
        <v>#N/A</v>
      </c>
      <c r="D784" t="e">
        <f>IF(
OR('Options or Warrants'!B784 = "8. Transferee of restricted securities", 'Options or Warrants'!B784 = "9. Any person (substitution for securities etc.)"),
'Options or Warrants'!C784,
IF(
'Options or Warrants'!B784 = "",
#N/A,
'Options or Warrants'!B784)
)</f>
        <v>#N/A</v>
      </c>
      <c r="E784" t="e">
        <f>IF(
OR('Options - Free Attaching'!B784 = "8. Transferee of restricted securities", 'Options - Free Attaching'!B784 = "9. Any person (substitution for securities etc.)"),
'Options - Free Attaching'!C784,
IF(
'Options - Free Attaching'!B784 = "",
#N/A,
'Options - Free Attaching'!B784)
)</f>
        <v>#N/A</v>
      </c>
      <c r="F784" t="e">
        <f>IF(
OR('Con. Notes - Conversion'!B784 = "8. Transferee of restricted securities", 'Con. Notes - Conversion'!B784 = "9. Any person (substitution for securities etc.)"),
'Con. Notes - Conversion'!C784,
IF(
'Con. Notes - Conversion'!B784 = "",
#N/A,
'Con. Notes - Conversion'!B784)
)</f>
        <v>#N/A</v>
      </c>
      <c r="G784" t="e">
        <f>IF(
OR('Con. Notes - No Conversion'!B784 = "8. Transferee of restricted securities", 'Con. Notes - No Conversion'!B784 = "9. Any person (substitution for securities etc.)"),
'Con. Notes - No Conversion'!C784,
IF(
'Con. Notes - No Conversion'!B784 = "",
#N/A,
'Con. Notes - No Conversion'!B784)
)</f>
        <v>#N/A</v>
      </c>
    </row>
    <row r="785" spans="1:7" x14ac:dyDescent="0.25">
      <c r="A785" t="e">
        <f>IF(
OR(Shares!B785 = "8. Transferee of restricted securities", Shares!B785 = "9. Any person (substitution for securities etc.)"),
Shares!C785,
IF(
Shares!B785 = "",
#N/A,
Shares!B785)
)</f>
        <v>#N/A</v>
      </c>
      <c r="B785" t="e">
        <f>IF(
OR('Shares - LTR - Granted'!B785 = "8. Transferee of restricted securities", 'Shares - LTR - Granted'!B785 = "9. Any person (substitution for securities etc.)"),
'Shares - LTR - Granted'!C785,
IF(
'Shares - LTR - Granted'!B785 = "",
#N/A,
'Shares - LTR - Granted'!B785)
)</f>
        <v>#N/A</v>
      </c>
      <c r="C785" t="e">
        <f>IF(
OR('Performance Securities'!B785 = "8. Transferee of restricted securities", 'Performance Securities'!B785 = "9. Any person (substitution for securities etc.)"),
'Performance Securities'!C785,
IF(
'Performance Securities'!B785 = "",
#N/A,
'Performance Securities'!B785)
)</f>
        <v>#N/A</v>
      </c>
      <c r="D785" t="e">
        <f>IF(
OR('Options or Warrants'!B785 = "8. Transferee of restricted securities", 'Options or Warrants'!B785 = "9. Any person (substitution for securities etc.)"),
'Options or Warrants'!C785,
IF(
'Options or Warrants'!B785 = "",
#N/A,
'Options or Warrants'!B785)
)</f>
        <v>#N/A</v>
      </c>
      <c r="E785" t="e">
        <f>IF(
OR('Options - Free Attaching'!B785 = "8. Transferee of restricted securities", 'Options - Free Attaching'!B785 = "9. Any person (substitution for securities etc.)"),
'Options - Free Attaching'!C785,
IF(
'Options - Free Attaching'!B785 = "",
#N/A,
'Options - Free Attaching'!B785)
)</f>
        <v>#N/A</v>
      </c>
      <c r="F785" t="e">
        <f>IF(
OR('Con. Notes - Conversion'!B785 = "8. Transferee of restricted securities", 'Con. Notes - Conversion'!B785 = "9. Any person (substitution for securities etc.)"),
'Con. Notes - Conversion'!C785,
IF(
'Con. Notes - Conversion'!B785 = "",
#N/A,
'Con. Notes - Conversion'!B785)
)</f>
        <v>#N/A</v>
      </c>
      <c r="G785" t="e">
        <f>IF(
OR('Con. Notes - No Conversion'!B785 = "8. Transferee of restricted securities", 'Con. Notes - No Conversion'!B785 = "9. Any person (substitution for securities etc.)"),
'Con. Notes - No Conversion'!C785,
IF(
'Con. Notes - No Conversion'!B785 = "",
#N/A,
'Con. Notes - No Conversion'!B785)
)</f>
        <v>#N/A</v>
      </c>
    </row>
    <row r="786" spans="1:7" x14ac:dyDescent="0.25">
      <c r="A786" t="e">
        <f>IF(
OR(Shares!B786 = "8. Transferee of restricted securities", Shares!B786 = "9. Any person (substitution for securities etc.)"),
Shares!C786,
IF(
Shares!B786 = "",
#N/A,
Shares!B786)
)</f>
        <v>#N/A</v>
      </c>
      <c r="B786" t="e">
        <f>IF(
OR('Shares - LTR - Granted'!B786 = "8. Transferee of restricted securities", 'Shares - LTR - Granted'!B786 = "9. Any person (substitution for securities etc.)"),
'Shares - LTR - Granted'!C786,
IF(
'Shares - LTR - Granted'!B786 = "",
#N/A,
'Shares - LTR - Granted'!B786)
)</f>
        <v>#N/A</v>
      </c>
      <c r="C786" t="e">
        <f>IF(
OR('Performance Securities'!B786 = "8. Transferee of restricted securities", 'Performance Securities'!B786 = "9. Any person (substitution for securities etc.)"),
'Performance Securities'!C786,
IF(
'Performance Securities'!B786 = "",
#N/A,
'Performance Securities'!B786)
)</f>
        <v>#N/A</v>
      </c>
      <c r="D786" t="e">
        <f>IF(
OR('Options or Warrants'!B786 = "8. Transferee of restricted securities", 'Options or Warrants'!B786 = "9. Any person (substitution for securities etc.)"),
'Options or Warrants'!C786,
IF(
'Options or Warrants'!B786 = "",
#N/A,
'Options or Warrants'!B786)
)</f>
        <v>#N/A</v>
      </c>
      <c r="E786" t="e">
        <f>IF(
OR('Options - Free Attaching'!B786 = "8. Transferee of restricted securities", 'Options - Free Attaching'!B786 = "9. Any person (substitution for securities etc.)"),
'Options - Free Attaching'!C786,
IF(
'Options - Free Attaching'!B786 = "",
#N/A,
'Options - Free Attaching'!B786)
)</f>
        <v>#N/A</v>
      </c>
      <c r="F786" t="e">
        <f>IF(
OR('Con. Notes - Conversion'!B786 = "8. Transferee of restricted securities", 'Con. Notes - Conversion'!B786 = "9. Any person (substitution for securities etc.)"),
'Con. Notes - Conversion'!C786,
IF(
'Con. Notes - Conversion'!B786 = "",
#N/A,
'Con. Notes - Conversion'!B786)
)</f>
        <v>#N/A</v>
      </c>
      <c r="G786" t="e">
        <f>IF(
OR('Con. Notes - No Conversion'!B786 = "8. Transferee of restricted securities", 'Con. Notes - No Conversion'!B786 = "9. Any person (substitution for securities etc.)"),
'Con. Notes - No Conversion'!C786,
IF(
'Con. Notes - No Conversion'!B786 = "",
#N/A,
'Con. Notes - No Conversion'!B786)
)</f>
        <v>#N/A</v>
      </c>
    </row>
    <row r="787" spans="1:7" x14ac:dyDescent="0.25">
      <c r="A787" t="e">
        <f>IF(
OR(Shares!B787 = "8. Transferee of restricted securities", Shares!B787 = "9. Any person (substitution for securities etc.)"),
Shares!C787,
IF(
Shares!B787 = "",
#N/A,
Shares!B787)
)</f>
        <v>#N/A</v>
      </c>
      <c r="B787" t="e">
        <f>IF(
OR('Shares - LTR - Granted'!B787 = "8. Transferee of restricted securities", 'Shares - LTR - Granted'!B787 = "9. Any person (substitution for securities etc.)"),
'Shares - LTR - Granted'!C787,
IF(
'Shares - LTR - Granted'!B787 = "",
#N/A,
'Shares - LTR - Granted'!B787)
)</f>
        <v>#N/A</v>
      </c>
      <c r="C787" t="e">
        <f>IF(
OR('Performance Securities'!B787 = "8. Transferee of restricted securities", 'Performance Securities'!B787 = "9. Any person (substitution for securities etc.)"),
'Performance Securities'!C787,
IF(
'Performance Securities'!B787 = "",
#N/A,
'Performance Securities'!B787)
)</f>
        <v>#N/A</v>
      </c>
      <c r="D787" t="e">
        <f>IF(
OR('Options or Warrants'!B787 = "8. Transferee of restricted securities", 'Options or Warrants'!B787 = "9. Any person (substitution for securities etc.)"),
'Options or Warrants'!C787,
IF(
'Options or Warrants'!B787 = "",
#N/A,
'Options or Warrants'!B787)
)</f>
        <v>#N/A</v>
      </c>
      <c r="E787" t="e">
        <f>IF(
OR('Options - Free Attaching'!B787 = "8. Transferee of restricted securities", 'Options - Free Attaching'!B787 = "9. Any person (substitution for securities etc.)"),
'Options - Free Attaching'!C787,
IF(
'Options - Free Attaching'!B787 = "",
#N/A,
'Options - Free Attaching'!B787)
)</f>
        <v>#N/A</v>
      </c>
      <c r="F787" t="e">
        <f>IF(
OR('Con. Notes - Conversion'!B787 = "8. Transferee of restricted securities", 'Con. Notes - Conversion'!B787 = "9. Any person (substitution for securities etc.)"),
'Con. Notes - Conversion'!C787,
IF(
'Con. Notes - Conversion'!B787 = "",
#N/A,
'Con. Notes - Conversion'!B787)
)</f>
        <v>#N/A</v>
      </c>
      <c r="G787" t="e">
        <f>IF(
OR('Con. Notes - No Conversion'!B787 = "8. Transferee of restricted securities", 'Con. Notes - No Conversion'!B787 = "9. Any person (substitution for securities etc.)"),
'Con. Notes - No Conversion'!C787,
IF(
'Con. Notes - No Conversion'!B787 = "",
#N/A,
'Con. Notes - No Conversion'!B787)
)</f>
        <v>#N/A</v>
      </c>
    </row>
    <row r="788" spans="1:7" x14ac:dyDescent="0.25">
      <c r="A788" t="e">
        <f>IF(
OR(Shares!B788 = "8. Transferee of restricted securities", Shares!B788 = "9. Any person (substitution for securities etc.)"),
Shares!C788,
IF(
Shares!B788 = "",
#N/A,
Shares!B788)
)</f>
        <v>#N/A</v>
      </c>
      <c r="B788" t="e">
        <f>IF(
OR('Shares - LTR - Granted'!B788 = "8. Transferee of restricted securities", 'Shares - LTR - Granted'!B788 = "9. Any person (substitution for securities etc.)"),
'Shares - LTR - Granted'!C788,
IF(
'Shares - LTR - Granted'!B788 = "",
#N/A,
'Shares - LTR - Granted'!B788)
)</f>
        <v>#N/A</v>
      </c>
      <c r="C788" t="e">
        <f>IF(
OR('Performance Securities'!B788 = "8. Transferee of restricted securities", 'Performance Securities'!B788 = "9. Any person (substitution for securities etc.)"),
'Performance Securities'!C788,
IF(
'Performance Securities'!B788 = "",
#N/A,
'Performance Securities'!B788)
)</f>
        <v>#N/A</v>
      </c>
      <c r="D788" t="e">
        <f>IF(
OR('Options or Warrants'!B788 = "8. Transferee of restricted securities", 'Options or Warrants'!B788 = "9. Any person (substitution for securities etc.)"),
'Options or Warrants'!C788,
IF(
'Options or Warrants'!B788 = "",
#N/A,
'Options or Warrants'!B788)
)</f>
        <v>#N/A</v>
      </c>
      <c r="E788" t="e">
        <f>IF(
OR('Options - Free Attaching'!B788 = "8. Transferee of restricted securities", 'Options - Free Attaching'!B788 = "9. Any person (substitution for securities etc.)"),
'Options - Free Attaching'!C788,
IF(
'Options - Free Attaching'!B788 = "",
#N/A,
'Options - Free Attaching'!B788)
)</f>
        <v>#N/A</v>
      </c>
      <c r="F788" t="e">
        <f>IF(
OR('Con. Notes - Conversion'!B788 = "8. Transferee of restricted securities", 'Con. Notes - Conversion'!B788 = "9. Any person (substitution for securities etc.)"),
'Con. Notes - Conversion'!C788,
IF(
'Con. Notes - Conversion'!B788 = "",
#N/A,
'Con. Notes - Conversion'!B788)
)</f>
        <v>#N/A</v>
      </c>
      <c r="G788" t="e">
        <f>IF(
OR('Con. Notes - No Conversion'!B788 = "8. Transferee of restricted securities", 'Con. Notes - No Conversion'!B788 = "9. Any person (substitution for securities etc.)"),
'Con. Notes - No Conversion'!C788,
IF(
'Con. Notes - No Conversion'!B788 = "",
#N/A,
'Con. Notes - No Conversion'!B788)
)</f>
        <v>#N/A</v>
      </c>
    </row>
    <row r="789" spans="1:7" x14ac:dyDescent="0.25">
      <c r="A789" t="e">
        <f>IF(
OR(Shares!B789 = "8. Transferee of restricted securities", Shares!B789 = "9. Any person (substitution for securities etc.)"),
Shares!C789,
IF(
Shares!B789 = "",
#N/A,
Shares!B789)
)</f>
        <v>#N/A</v>
      </c>
      <c r="B789" t="e">
        <f>IF(
OR('Shares - LTR - Granted'!B789 = "8. Transferee of restricted securities", 'Shares - LTR - Granted'!B789 = "9. Any person (substitution for securities etc.)"),
'Shares - LTR - Granted'!C789,
IF(
'Shares - LTR - Granted'!B789 = "",
#N/A,
'Shares - LTR - Granted'!B789)
)</f>
        <v>#N/A</v>
      </c>
      <c r="C789" t="e">
        <f>IF(
OR('Performance Securities'!B789 = "8. Transferee of restricted securities", 'Performance Securities'!B789 = "9. Any person (substitution for securities etc.)"),
'Performance Securities'!C789,
IF(
'Performance Securities'!B789 = "",
#N/A,
'Performance Securities'!B789)
)</f>
        <v>#N/A</v>
      </c>
      <c r="D789" t="e">
        <f>IF(
OR('Options or Warrants'!B789 = "8. Transferee of restricted securities", 'Options or Warrants'!B789 = "9. Any person (substitution for securities etc.)"),
'Options or Warrants'!C789,
IF(
'Options or Warrants'!B789 = "",
#N/A,
'Options or Warrants'!B789)
)</f>
        <v>#N/A</v>
      </c>
      <c r="E789" t="e">
        <f>IF(
OR('Options - Free Attaching'!B789 = "8. Transferee of restricted securities", 'Options - Free Attaching'!B789 = "9. Any person (substitution for securities etc.)"),
'Options - Free Attaching'!C789,
IF(
'Options - Free Attaching'!B789 = "",
#N/A,
'Options - Free Attaching'!B789)
)</f>
        <v>#N/A</v>
      </c>
      <c r="F789" t="e">
        <f>IF(
OR('Con. Notes - Conversion'!B789 = "8. Transferee of restricted securities", 'Con. Notes - Conversion'!B789 = "9. Any person (substitution for securities etc.)"),
'Con. Notes - Conversion'!C789,
IF(
'Con. Notes - Conversion'!B789 = "",
#N/A,
'Con. Notes - Conversion'!B789)
)</f>
        <v>#N/A</v>
      </c>
      <c r="G789" t="e">
        <f>IF(
OR('Con. Notes - No Conversion'!B789 = "8. Transferee of restricted securities", 'Con. Notes - No Conversion'!B789 = "9. Any person (substitution for securities etc.)"),
'Con. Notes - No Conversion'!C789,
IF(
'Con. Notes - No Conversion'!B789 = "",
#N/A,
'Con. Notes - No Conversion'!B789)
)</f>
        <v>#N/A</v>
      </c>
    </row>
    <row r="790" spans="1:7" x14ac:dyDescent="0.25">
      <c r="A790" t="e">
        <f>IF(
OR(Shares!B790 = "8. Transferee of restricted securities", Shares!B790 = "9. Any person (substitution for securities etc.)"),
Shares!C790,
IF(
Shares!B790 = "",
#N/A,
Shares!B790)
)</f>
        <v>#N/A</v>
      </c>
      <c r="B790" t="e">
        <f>IF(
OR('Shares - LTR - Granted'!B790 = "8. Transferee of restricted securities", 'Shares - LTR - Granted'!B790 = "9. Any person (substitution for securities etc.)"),
'Shares - LTR - Granted'!C790,
IF(
'Shares - LTR - Granted'!B790 = "",
#N/A,
'Shares - LTR - Granted'!B790)
)</f>
        <v>#N/A</v>
      </c>
      <c r="C790" t="e">
        <f>IF(
OR('Performance Securities'!B790 = "8. Transferee of restricted securities", 'Performance Securities'!B790 = "9. Any person (substitution for securities etc.)"),
'Performance Securities'!C790,
IF(
'Performance Securities'!B790 = "",
#N/A,
'Performance Securities'!B790)
)</f>
        <v>#N/A</v>
      </c>
      <c r="D790" t="e">
        <f>IF(
OR('Options or Warrants'!B790 = "8. Transferee of restricted securities", 'Options or Warrants'!B790 = "9. Any person (substitution for securities etc.)"),
'Options or Warrants'!C790,
IF(
'Options or Warrants'!B790 = "",
#N/A,
'Options or Warrants'!B790)
)</f>
        <v>#N/A</v>
      </c>
      <c r="E790" t="e">
        <f>IF(
OR('Options - Free Attaching'!B790 = "8. Transferee of restricted securities", 'Options - Free Attaching'!B790 = "9. Any person (substitution for securities etc.)"),
'Options - Free Attaching'!C790,
IF(
'Options - Free Attaching'!B790 = "",
#N/A,
'Options - Free Attaching'!B790)
)</f>
        <v>#N/A</v>
      </c>
      <c r="F790" t="e">
        <f>IF(
OR('Con. Notes - Conversion'!B790 = "8. Transferee of restricted securities", 'Con. Notes - Conversion'!B790 = "9. Any person (substitution for securities etc.)"),
'Con. Notes - Conversion'!C790,
IF(
'Con. Notes - Conversion'!B790 = "",
#N/A,
'Con. Notes - Conversion'!B790)
)</f>
        <v>#N/A</v>
      </c>
      <c r="G790" t="e">
        <f>IF(
OR('Con. Notes - No Conversion'!B790 = "8. Transferee of restricted securities", 'Con. Notes - No Conversion'!B790 = "9. Any person (substitution for securities etc.)"),
'Con. Notes - No Conversion'!C790,
IF(
'Con. Notes - No Conversion'!B790 = "",
#N/A,
'Con. Notes - No Conversion'!B790)
)</f>
        <v>#N/A</v>
      </c>
    </row>
    <row r="791" spans="1:7" x14ac:dyDescent="0.25">
      <c r="A791" t="e">
        <f>IF(
OR(Shares!B791 = "8. Transferee of restricted securities", Shares!B791 = "9. Any person (substitution for securities etc.)"),
Shares!C791,
IF(
Shares!B791 = "",
#N/A,
Shares!B791)
)</f>
        <v>#N/A</v>
      </c>
      <c r="B791" t="e">
        <f>IF(
OR('Shares - LTR - Granted'!B791 = "8. Transferee of restricted securities", 'Shares - LTR - Granted'!B791 = "9. Any person (substitution for securities etc.)"),
'Shares - LTR - Granted'!C791,
IF(
'Shares - LTR - Granted'!B791 = "",
#N/A,
'Shares - LTR - Granted'!B791)
)</f>
        <v>#N/A</v>
      </c>
      <c r="C791" t="e">
        <f>IF(
OR('Performance Securities'!B791 = "8. Transferee of restricted securities", 'Performance Securities'!B791 = "9. Any person (substitution for securities etc.)"),
'Performance Securities'!C791,
IF(
'Performance Securities'!B791 = "",
#N/A,
'Performance Securities'!B791)
)</f>
        <v>#N/A</v>
      </c>
      <c r="D791" t="e">
        <f>IF(
OR('Options or Warrants'!B791 = "8. Transferee of restricted securities", 'Options or Warrants'!B791 = "9. Any person (substitution for securities etc.)"),
'Options or Warrants'!C791,
IF(
'Options or Warrants'!B791 = "",
#N/A,
'Options or Warrants'!B791)
)</f>
        <v>#N/A</v>
      </c>
      <c r="E791" t="e">
        <f>IF(
OR('Options - Free Attaching'!B791 = "8. Transferee of restricted securities", 'Options - Free Attaching'!B791 = "9. Any person (substitution for securities etc.)"),
'Options - Free Attaching'!C791,
IF(
'Options - Free Attaching'!B791 = "",
#N/A,
'Options - Free Attaching'!B791)
)</f>
        <v>#N/A</v>
      </c>
      <c r="F791" t="e">
        <f>IF(
OR('Con. Notes - Conversion'!B791 = "8. Transferee of restricted securities", 'Con. Notes - Conversion'!B791 = "9. Any person (substitution for securities etc.)"),
'Con. Notes - Conversion'!C791,
IF(
'Con. Notes - Conversion'!B791 = "",
#N/A,
'Con. Notes - Conversion'!B791)
)</f>
        <v>#N/A</v>
      </c>
      <c r="G791" t="e">
        <f>IF(
OR('Con. Notes - No Conversion'!B791 = "8. Transferee of restricted securities", 'Con. Notes - No Conversion'!B791 = "9. Any person (substitution for securities etc.)"),
'Con. Notes - No Conversion'!C791,
IF(
'Con. Notes - No Conversion'!B791 = "",
#N/A,
'Con. Notes - No Conversion'!B791)
)</f>
        <v>#N/A</v>
      </c>
    </row>
    <row r="792" spans="1:7" x14ac:dyDescent="0.25">
      <c r="A792" t="e">
        <f>IF(
OR(Shares!B792 = "8. Transferee of restricted securities", Shares!B792 = "9. Any person (substitution for securities etc.)"),
Shares!C792,
IF(
Shares!B792 = "",
#N/A,
Shares!B792)
)</f>
        <v>#N/A</v>
      </c>
      <c r="B792" t="e">
        <f>IF(
OR('Shares - LTR - Granted'!B792 = "8. Transferee of restricted securities", 'Shares - LTR - Granted'!B792 = "9. Any person (substitution for securities etc.)"),
'Shares - LTR - Granted'!C792,
IF(
'Shares - LTR - Granted'!B792 = "",
#N/A,
'Shares - LTR - Granted'!B792)
)</f>
        <v>#N/A</v>
      </c>
      <c r="C792" t="e">
        <f>IF(
OR('Performance Securities'!B792 = "8. Transferee of restricted securities", 'Performance Securities'!B792 = "9. Any person (substitution for securities etc.)"),
'Performance Securities'!C792,
IF(
'Performance Securities'!B792 = "",
#N/A,
'Performance Securities'!B792)
)</f>
        <v>#N/A</v>
      </c>
      <c r="D792" t="e">
        <f>IF(
OR('Options or Warrants'!B792 = "8. Transferee of restricted securities", 'Options or Warrants'!B792 = "9. Any person (substitution for securities etc.)"),
'Options or Warrants'!C792,
IF(
'Options or Warrants'!B792 = "",
#N/A,
'Options or Warrants'!B792)
)</f>
        <v>#N/A</v>
      </c>
      <c r="E792" t="e">
        <f>IF(
OR('Options - Free Attaching'!B792 = "8. Transferee of restricted securities", 'Options - Free Attaching'!B792 = "9. Any person (substitution for securities etc.)"),
'Options - Free Attaching'!C792,
IF(
'Options - Free Attaching'!B792 = "",
#N/A,
'Options - Free Attaching'!B792)
)</f>
        <v>#N/A</v>
      </c>
      <c r="F792" t="e">
        <f>IF(
OR('Con. Notes - Conversion'!B792 = "8. Transferee of restricted securities", 'Con. Notes - Conversion'!B792 = "9. Any person (substitution for securities etc.)"),
'Con. Notes - Conversion'!C792,
IF(
'Con. Notes - Conversion'!B792 = "",
#N/A,
'Con. Notes - Conversion'!B792)
)</f>
        <v>#N/A</v>
      </c>
      <c r="G792" t="e">
        <f>IF(
OR('Con. Notes - No Conversion'!B792 = "8. Transferee of restricted securities", 'Con. Notes - No Conversion'!B792 = "9. Any person (substitution for securities etc.)"),
'Con. Notes - No Conversion'!C792,
IF(
'Con. Notes - No Conversion'!B792 = "",
#N/A,
'Con. Notes - No Conversion'!B792)
)</f>
        <v>#N/A</v>
      </c>
    </row>
    <row r="793" spans="1:7" x14ac:dyDescent="0.25">
      <c r="A793" t="e">
        <f>IF(
OR(Shares!B793 = "8. Transferee of restricted securities", Shares!B793 = "9. Any person (substitution for securities etc.)"),
Shares!C793,
IF(
Shares!B793 = "",
#N/A,
Shares!B793)
)</f>
        <v>#N/A</v>
      </c>
      <c r="B793" t="e">
        <f>IF(
OR('Shares - LTR - Granted'!B793 = "8. Transferee of restricted securities", 'Shares - LTR - Granted'!B793 = "9. Any person (substitution for securities etc.)"),
'Shares - LTR - Granted'!C793,
IF(
'Shares - LTR - Granted'!B793 = "",
#N/A,
'Shares - LTR - Granted'!B793)
)</f>
        <v>#N/A</v>
      </c>
      <c r="C793" t="e">
        <f>IF(
OR('Performance Securities'!B793 = "8. Transferee of restricted securities", 'Performance Securities'!B793 = "9. Any person (substitution for securities etc.)"),
'Performance Securities'!C793,
IF(
'Performance Securities'!B793 = "",
#N/A,
'Performance Securities'!B793)
)</f>
        <v>#N/A</v>
      </c>
      <c r="D793" t="e">
        <f>IF(
OR('Options or Warrants'!B793 = "8. Transferee of restricted securities", 'Options or Warrants'!B793 = "9. Any person (substitution for securities etc.)"),
'Options or Warrants'!C793,
IF(
'Options or Warrants'!B793 = "",
#N/A,
'Options or Warrants'!B793)
)</f>
        <v>#N/A</v>
      </c>
      <c r="E793" t="e">
        <f>IF(
OR('Options - Free Attaching'!B793 = "8. Transferee of restricted securities", 'Options - Free Attaching'!B793 = "9. Any person (substitution for securities etc.)"),
'Options - Free Attaching'!C793,
IF(
'Options - Free Attaching'!B793 = "",
#N/A,
'Options - Free Attaching'!B793)
)</f>
        <v>#N/A</v>
      </c>
      <c r="F793" t="e">
        <f>IF(
OR('Con. Notes - Conversion'!B793 = "8. Transferee of restricted securities", 'Con. Notes - Conversion'!B793 = "9. Any person (substitution for securities etc.)"),
'Con. Notes - Conversion'!C793,
IF(
'Con. Notes - Conversion'!B793 = "",
#N/A,
'Con. Notes - Conversion'!B793)
)</f>
        <v>#N/A</v>
      </c>
      <c r="G793" t="e">
        <f>IF(
OR('Con. Notes - No Conversion'!B793 = "8. Transferee of restricted securities", 'Con. Notes - No Conversion'!B793 = "9. Any person (substitution for securities etc.)"),
'Con. Notes - No Conversion'!C793,
IF(
'Con. Notes - No Conversion'!B793 = "",
#N/A,
'Con. Notes - No Conversion'!B793)
)</f>
        <v>#N/A</v>
      </c>
    </row>
    <row r="794" spans="1:7" x14ac:dyDescent="0.25">
      <c r="A794" t="e">
        <f>IF(
OR(Shares!B794 = "8. Transferee of restricted securities", Shares!B794 = "9. Any person (substitution for securities etc.)"),
Shares!C794,
IF(
Shares!B794 = "",
#N/A,
Shares!B794)
)</f>
        <v>#N/A</v>
      </c>
      <c r="B794" t="e">
        <f>IF(
OR('Shares - LTR - Granted'!B794 = "8. Transferee of restricted securities", 'Shares - LTR - Granted'!B794 = "9. Any person (substitution for securities etc.)"),
'Shares - LTR - Granted'!C794,
IF(
'Shares - LTR - Granted'!B794 = "",
#N/A,
'Shares - LTR - Granted'!B794)
)</f>
        <v>#N/A</v>
      </c>
      <c r="C794" t="e">
        <f>IF(
OR('Performance Securities'!B794 = "8. Transferee of restricted securities", 'Performance Securities'!B794 = "9. Any person (substitution for securities etc.)"),
'Performance Securities'!C794,
IF(
'Performance Securities'!B794 = "",
#N/A,
'Performance Securities'!B794)
)</f>
        <v>#N/A</v>
      </c>
      <c r="D794" t="e">
        <f>IF(
OR('Options or Warrants'!B794 = "8. Transferee of restricted securities", 'Options or Warrants'!B794 = "9. Any person (substitution for securities etc.)"),
'Options or Warrants'!C794,
IF(
'Options or Warrants'!B794 = "",
#N/A,
'Options or Warrants'!B794)
)</f>
        <v>#N/A</v>
      </c>
      <c r="E794" t="e">
        <f>IF(
OR('Options - Free Attaching'!B794 = "8. Transferee of restricted securities", 'Options - Free Attaching'!B794 = "9. Any person (substitution for securities etc.)"),
'Options - Free Attaching'!C794,
IF(
'Options - Free Attaching'!B794 = "",
#N/A,
'Options - Free Attaching'!B794)
)</f>
        <v>#N/A</v>
      </c>
      <c r="F794" t="e">
        <f>IF(
OR('Con. Notes - Conversion'!B794 = "8. Transferee of restricted securities", 'Con. Notes - Conversion'!B794 = "9. Any person (substitution for securities etc.)"),
'Con. Notes - Conversion'!C794,
IF(
'Con. Notes - Conversion'!B794 = "",
#N/A,
'Con. Notes - Conversion'!B794)
)</f>
        <v>#N/A</v>
      </c>
      <c r="G794" t="e">
        <f>IF(
OR('Con. Notes - No Conversion'!B794 = "8. Transferee of restricted securities", 'Con. Notes - No Conversion'!B794 = "9. Any person (substitution for securities etc.)"),
'Con. Notes - No Conversion'!C794,
IF(
'Con. Notes - No Conversion'!B794 = "",
#N/A,
'Con. Notes - No Conversion'!B794)
)</f>
        <v>#N/A</v>
      </c>
    </row>
    <row r="795" spans="1:7" x14ac:dyDescent="0.25">
      <c r="A795" t="e">
        <f>IF(
OR(Shares!B795 = "8. Transferee of restricted securities", Shares!B795 = "9. Any person (substitution for securities etc.)"),
Shares!C795,
IF(
Shares!B795 = "",
#N/A,
Shares!B795)
)</f>
        <v>#N/A</v>
      </c>
      <c r="B795" t="e">
        <f>IF(
OR('Shares - LTR - Granted'!B795 = "8. Transferee of restricted securities", 'Shares - LTR - Granted'!B795 = "9. Any person (substitution for securities etc.)"),
'Shares - LTR - Granted'!C795,
IF(
'Shares - LTR - Granted'!B795 = "",
#N/A,
'Shares - LTR - Granted'!B795)
)</f>
        <v>#N/A</v>
      </c>
      <c r="C795" t="e">
        <f>IF(
OR('Performance Securities'!B795 = "8. Transferee of restricted securities", 'Performance Securities'!B795 = "9. Any person (substitution for securities etc.)"),
'Performance Securities'!C795,
IF(
'Performance Securities'!B795 = "",
#N/A,
'Performance Securities'!B795)
)</f>
        <v>#N/A</v>
      </c>
      <c r="D795" t="e">
        <f>IF(
OR('Options or Warrants'!B795 = "8. Transferee of restricted securities", 'Options or Warrants'!B795 = "9. Any person (substitution for securities etc.)"),
'Options or Warrants'!C795,
IF(
'Options or Warrants'!B795 = "",
#N/A,
'Options or Warrants'!B795)
)</f>
        <v>#N/A</v>
      </c>
      <c r="E795" t="e">
        <f>IF(
OR('Options - Free Attaching'!B795 = "8. Transferee of restricted securities", 'Options - Free Attaching'!B795 = "9. Any person (substitution for securities etc.)"),
'Options - Free Attaching'!C795,
IF(
'Options - Free Attaching'!B795 = "",
#N/A,
'Options - Free Attaching'!B795)
)</f>
        <v>#N/A</v>
      </c>
      <c r="F795" t="e">
        <f>IF(
OR('Con. Notes - Conversion'!B795 = "8. Transferee of restricted securities", 'Con. Notes - Conversion'!B795 = "9. Any person (substitution for securities etc.)"),
'Con. Notes - Conversion'!C795,
IF(
'Con. Notes - Conversion'!B795 = "",
#N/A,
'Con. Notes - Conversion'!B795)
)</f>
        <v>#N/A</v>
      </c>
      <c r="G795" t="e">
        <f>IF(
OR('Con. Notes - No Conversion'!B795 = "8. Transferee of restricted securities", 'Con. Notes - No Conversion'!B795 = "9. Any person (substitution for securities etc.)"),
'Con. Notes - No Conversion'!C795,
IF(
'Con. Notes - No Conversion'!B795 = "",
#N/A,
'Con. Notes - No Conversion'!B795)
)</f>
        <v>#N/A</v>
      </c>
    </row>
    <row r="796" spans="1:7" x14ac:dyDescent="0.25">
      <c r="A796" t="e">
        <f>IF(
OR(Shares!B796 = "8. Transferee of restricted securities", Shares!B796 = "9. Any person (substitution for securities etc.)"),
Shares!C796,
IF(
Shares!B796 = "",
#N/A,
Shares!B796)
)</f>
        <v>#N/A</v>
      </c>
      <c r="B796" t="e">
        <f>IF(
OR('Shares - LTR - Granted'!B796 = "8. Transferee of restricted securities", 'Shares - LTR - Granted'!B796 = "9. Any person (substitution for securities etc.)"),
'Shares - LTR - Granted'!C796,
IF(
'Shares - LTR - Granted'!B796 = "",
#N/A,
'Shares - LTR - Granted'!B796)
)</f>
        <v>#N/A</v>
      </c>
      <c r="C796" t="e">
        <f>IF(
OR('Performance Securities'!B796 = "8. Transferee of restricted securities", 'Performance Securities'!B796 = "9. Any person (substitution for securities etc.)"),
'Performance Securities'!C796,
IF(
'Performance Securities'!B796 = "",
#N/A,
'Performance Securities'!B796)
)</f>
        <v>#N/A</v>
      </c>
      <c r="D796" t="e">
        <f>IF(
OR('Options or Warrants'!B796 = "8. Transferee of restricted securities", 'Options or Warrants'!B796 = "9. Any person (substitution for securities etc.)"),
'Options or Warrants'!C796,
IF(
'Options or Warrants'!B796 = "",
#N/A,
'Options or Warrants'!B796)
)</f>
        <v>#N/A</v>
      </c>
      <c r="E796" t="e">
        <f>IF(
OR('Options - Free Attaching'!B796 = "8. Transferee of restricted securities", 'Options - Free Attaching'!B796 = "9. Any person (substitution for securities etc.)"),
'Options - Free Attaching'!C796,
IF(
'Options - Free Attaching'!B796 = "",
#N/A,
'Options - Free Attaching'!B796)
)</f>
        <v>#N/A</v>
      </c>
      <c r="F796" t="e">
        <f>IF(
OR('Con. Notes - Conversion'!B796 = "8. Transferee of restricted securities", 'Con. Notes - Conversion'!B796 = "9. Any person (substitution for securities etc.)"),
'Con. Notes - Conversion'!C796,
IF(
'Con. Notes - Conversion'!B796 = "",
#N/A,
'Con. Notes - Conversion'!B796)
)</f>
        <v>#N/A</v>
      </c>
      <c r="G796" t="e">
        <f>IF(
OR('Con. Notes - No Conversion'!B796 = "8. Transferee of restricted securities", 'Con. Notes - No Conversion'!B796 = "9. Any person (substitution for securities etc.)"),
'Con. Notes - No Conversion'!C796,
IF(
'Con. Notes - No Conversion'!B796 = "",
#N/A,
'Con. Notes - No Conversion'!B796)
)</f>
        <v>#N/A</v>
      </c>
    </row>
    <row r="797" spans="1:7" x14ac:dyDescent="0.25">
      <c r="A797" t="e">
        <f>IF(
OR(Shares!B797 = "8. Transferee of restricted securities", Shares!B797 = "9. Any person (substitution for securities etc.)"),
Shares!C797,
IF(
Shares!B797 = "",
#N/A,
Shares!B797)
)</f>
        <v>#N/A</v>
      </c>
      <c r="B797" t="e">
        <f>IF(
OR('Shares - LTR - Granted'!B797 = "8. Transferee of restricted securities", 'Shares - LTR - Granted'!B797 = "9. Any person (substitution for securities etc.)"),
'Shares - LTR - Granted'!C797,
IF(
'Shares - LTR - Granted'!B797 = "",
#N/A,
'Shares - LTR - Granted'!B797)
)</f>
        <v>#N/A</v>
      </c>
      <c r="C797" t="e">
        <f>IF(
OR('Performance Securities'!B797 = "8. Transferee of restricted securities", 'Performance Securities'!B797 = "9. Any person (substitution for securities etc.)"),
'Performance Securities'!C797,
IF(
'Performance Securities'!B797 = "",
#N/A,
'Performance Securities'!B797)
)</f>
        <v>#N/A</v>
      </c>
      <c r="D797" t="e">
        <f>IF(
OR('Options or Warrants'!B797 = "8. Transferee of restricted securities", 'Options or Warrants'!B797 = "9. Any person (substitution for securities etc.)"),
'Options or Warrants'!C797,
IF(
'Options or Warrants'!B797 = "",
#N/A,
'Options or Warrants'!B797)
)</f>
        <v>#N/A</v>
      </c>
      <c r="E797" t="e">
        <f>IF(
OR('Options - Free Attaching'!B797 = "8. Transferee of restricted securities", 'Options - Free Attaching'!B797 = "9. Any person (substitution for securities etc.)"),
'Options - Free Attaching'!C797,
IF(
'Options - Free Attaching'!B797 = "",
#N/A,
'Options - Free Attaching'!B797)
)</f>
        <v>#N/A</v>
      </c>
      <c r="F797" t="e">
        <f>IF(
OR('Con. Notes - Conversion'!B797 = "8. Transferee of restricted securities", 'Con. Notes - Conversion'!B797 = "9. Any person (substitution for securities etc.)"),
'Con. Notes - Conversion'!C797,
IF(
'Con. Notes - Conversion'!B797 = "",
#N/A,
'Con. Notes - Conversion'!B797)
)</f>
        <v>#N/A</v>
      </c>
      <c r="G797" t="e">
        <f>IF(
OR('Con. Notes - No Conversion'!B797 = "8. Transferee of restricted securities", 'Con. Notes - No Conversion'!B797 = "9. Any person (substitution for securities etc.)"),
'Con. Notes - No Conversion'!C797,
IF(
'Con. Notes - No Conversion'!B797 = "",
#N/A,
'Con. Notes - No Conversion'!B797)
)</f>
        <v>#N/A</v>
      </c>
    </row>
    <row r="798" spans="1:7" x14ac:dyDescent="0.25">
      <c r="A798" t="e">
        <f>IF(
OR(Shares!B798 = "8. Transferee of restricted securities", Shares!B798 = "9. Any person (substitution for securities etc.)"),
Shares!C798,
IF(
Shares!B798 = "",
#N/A,
Shares!B798)
)</f>
        <v>#N/A</v>
      </c>
      <c r="B798" t="e">
        <f>IF(
OR('Shares - LTR - Granted'!B798 = "8. Transferee of restricted securities", 'Shares - LTR - Granted'!B798 = "9. Any person (substitution for securities etc.)"),
'Shares - LTR - Granted'!C798,
IF(
'Shares - LTR - Granted'!B798 = "",
#N/A,
'Shares - LTR - Granted'!B798)
)</f>
        <v>#N/A</v>
      </c>
      <c r="C798" t="e">
        <f>IF(
OR('Performance Securities'!B798 = "8. Transferee of restricted securities", 'Performance Securities'!B798 = "9. Any person (substitution for securities etc.)"),
'Performance Securities'!C798,
IF(
'Performance Securities'!B798 = "",
#N/A,
'Performance Securities'!B798)
)</f>
        <v>#N/A</v>
      </c>
      <c r="D798" t="e">
        <f>IF(
OR('Options or Warrants'!B798 = "8. Transferee of restricted securities", 'Options or Warrants'!B798 = "9. Any person (substitution for securities etc.)"),
'Options or Warrants'!C798,
IF(
'Options or Warrants'!B798 = "",
#N/A,
'Options or Warrants'!B798)
)</f>
        <v>#N/A</v>
      </c>
      <c r="E798" t="e">
        <f>IF(
OR('Options - Free Attaching'!B798 = "8. Transferee of restricted securities", 'Options - Free Attaching'!B798 = "9. Any person (substitution for securities etc.)"),
'Options - Free Attaching'!C798,
IF(
'Options - Free Attaching'!B798 = "",
#N/A,
'Options - Free Attaching'!B798)
)</f>
        <v>#N/A</v>
      </c>
      <c r="F798" t="e">
        <f>IF(
OR('Con. Notes - Conversion'!B798 = "8. Transferee of restricted securities", 'Con. Notes - Conversion'!B798 = "9. Any person (substitution for securities etc.)"),
'Con. Notes - Conversion'!C798,
IF(
'Con. Notes - Conversion'!B798 = "",
#N/A,
'Con. Notes - Conversion'!B798)
)</f>
        <v>#N/A</v>
      </c>
      <c r="G798" t="e">
        <f>IF(
OR('Con. Notes - No Conversion'!B798 = "8. Transferee of restricted securities", 'Con. Notes - No Conversion'!B798 = "9. Any person (substitution for securities etc.)"),
'Con. Notes - No Conversion'!C798,
IF(
'Con. Notes - No Conversion'!B798 = "",
#N/A,
'Con. Notes - No Conversion'!B798)
)</f>
        <v>#N/A</v>
      </c>
    </row>
    <row r="799" spans="1:7" x14ac:dyDescent="0.25">
      <c r="A799" t="e">
        <f>IF(
OR(Shares!B799 = "8. Transferee of restricted securities", Shares!B799 = "9. Any person (substitution for securities etc.)"),
Shares!C799,
IF(
Shares!B799 = "",
#N/A,
Shares!B799)
)</f>
        <v>#N/A</v>
      </c>
      <c r="B799" t="e">
        <f>IF(
OR('Shares - LTR - Granted'!B799 = "8. Transferee of restricted securities", 'Shares - LTR - Granted'!B799 = "9. Any person (substitution for securities etc.)"),
'Shares - LTR - Granted'!C799,
IF(
'Shares - LTR - Granted'!B799 = "",
#N/A,
'Shares - LTR - Granted'!B799)
)</f>
        <v>#N/A</v>
      </c>
      <c r="C799" t="e">
        <f>IF(
OR('Performance Securities'!B799 = "8. Transferee of restricted securities", 'Performance Securities'!B799 = "9. Any person (substitution for securities etc.)"),
'Performance Securities'!C799,
IF(
'Performance Securities'!B799 = "",
#N/A,
'Performance Securities'!B799)
)</f>
        <v>#N/A</v>
      </c>
      <c r="D799" t="e">
        <f>IF(
OR('Options or Warrants'!B799 = "8. Transferee of restricted securities", 'Options or Warrants'!B799 = "9. Any person (substitution for securities etc.)"),
'Options or Warrants'!C799,
IF(
'Options or Warrants'!B799 = "",
#N/A,
'Options or Warrants'!B799)
)</f>
        <v>#N/A</v>
      </c>
      <c r="E799" t="e">
        <f>IF(
OR('Options - Free Attaching'!B799 = "8. Transferee of restricted securities", 'Options - Free Attaching'!B799 = "9. Any person (substitution for securities etc.)"),
'Options - Free Attaching'!C799,
IF(
'Options - Free Attaching'!B799 = "",
#N/A,
'Options - Free Attaching'!B799)
)</f>
        <v>#N/A</v>
      </c>
      <c r="F799" t="e">
        <f>IF(
OR('Con. Notes - Conversion'!B799 = "8. Transferee of restricted securities", 'Con. Notes - Conversion'!B799 = "9. Any person (substitution for securities etc.)"),
'Con. Notes - Conversion'!C799,
IF(
'Con. Notes - Conversion'!B799 = "",
#N/A,
'Con. Notes - Conversion'!B799)
)</f>
        <v>#N/A</v>
      </c>
      <c r="G799" t="e">
        <f>IF(
OR('Con. Notes - No Conversion'!B799 = "8. Transferee of restricted securities", 'Con. Notes - No Conversion'!B799 = "9. Any person (substitution for securities etc.)"),
'Con. Notes - No Conversion'!C799,
IF(
'Con. Notes - No Conversion'!B799 = "",
#N/A,
'Con. Notes - No Conversion'!B799)
)</f>
        <v>#N/A</v>
      </c>
    </row>
    <row r="800" spans="1:7" x14ac:dyDescent="0.25">
      <c r="A800" t="e">
        <f>IF(
OR(Shares!B800 = "8. Transferee of restricted securities", Shares!B800 = "9. Any person (substitution for securities etc.)"),
Shares!C800,
IF(
Shares!B800 = "",
#N/A,
Shares!B800)
)</f>
        <v>#N/A</v>
      </c>
      <c r="B800" t="e">
        <f>IF(
OR('Shares - LTR - Granted'!B800 = "8. Transferee of restricted securities", 'Shares - LTR - Granted'!B800 = "9. Any person (substitution for securities etc.)"),
'Shares - LTR - Granted'!C800,
IF(
'Shares - LTR - Granted'!B800 = "",
#N/A,
'Shares - LTR - Granted'!B800)
)</f>
        <v>#N/A</v>
      </c>
      <c r="C800" t="e">
        <f>IF(
OR('Performance Securities'!B800 = "8. Transferee of restricted securities", 'Performance Securities'!B800 = "9. Any person (substitution for securities etc.)"),
'Performance Securities'!C800,
IF(
'Performance Securities'!B800 = "",
#N/A,
'Performance Securities'!B800)
)</f>
        <v>#N/A</v>
      </c>
      <c r="D800" t="e">
        <f>IF(
OR('Options or Warrants'!B800 = "8. Transferee of restricted securities", 'Options or Warrants'!B800 = "9. Any person (substitution for securities etc.)"),
'Options or Warrants'!C800,
IF(
'Options or Warrants'!B800 = "",
#N/A,
'Options or Warrants'!B800)
)</f>
        <v>#N/A</v>
      </c>
      <c r="E800" t="e">
        <f>IF(
OR('Options - Free Attaching'!B800 = "8. Transferee of restricted securities", 'Options - Free Attaching'!B800 = "9. Any person (substitution for securities etc.)"),
'Options - Free Attaching'!C800,
IF(
'Options - Free Attaching'!B800 = "",
#N/A,
'Options - Free Attaching'!B800)
)</f>
        <v>#N/A</v>
      </c>
      <c r="F800" t="e">
        <f>IF(
OR('Con. Notes - Conversion'!B800 = "8. Transferee of restricted securities", 'Con. Notes - Conversion'!B800 = "9. Any person (substitution for securities etc.)"),
'Con. Notes - Conversion'!C800,
IF(
'Con. Notes - Conversion'!B800 = "",
#N/A,
'Con. Notes - Conversion'!B800)
)</f>
        <v>#N/A</v>
      </c>
      <c r="G800" t="e">
        <f>IF(
OR('Con. Notes - No Conversion'!B800 = "8. Transferee of restricted securities", 'Con. Notes - No Conversion'!B800 = "9. Any person (substitution for securities etc.)"),
'Con. Notes - No Conversion'!C800,
IF(
'Con. Notes - No Conversion'!B800 = "",
#N/A,
'Con. Notes - No Conversion'!B800)
)</f>
        <v>#N/A</v>
      </c>
    </row>
    <row r="801" spans="1:7" x14ac:dyDescent="0.25">
      <c r="A801" t="e">
        <f>IF(
OR(Shares!B801 = "8. Transferee of restricted securities", Shares!B801 = "9. Any person (substitution for securities etc.)"),
Shares!C801,
IF(
Shares!B801 = "",
#N/A,
Shares!B801)
)</f>
        <v>#N/A</v>
      </c>
      <c r="B801" t="e">
        <f>IF(
OR('Shares - LTR - Granted'!B801 = "8. Transferee of restricted securities", 'Shares - LTR - Granted'!B801 = "9. Any person (substitution for securities etc.)"),
'Shares - LTR - Granted'!C801,
IF(
'Shares - LTR - Granted'!B801 = "",
#N/A,
'Shares - LTR - Granted'!B801)
)</f>
        <v>#N/A</v>
      </c>
      <c r="C801" t="e">
        <f>IF(
OR('Performance Securities'!B801 = "8. Transferee of restricted securities", 'Performance Securities'!B801 = "9. Any person (substitution for securities etc.)"),
'Performance Securities'!C801,
IF(
'Performance Securities'!B801 = "",
#N/A,
'Performance Securities'!B801)
)</f>
        <v>#N/A</v>
      </c>
      <c r="D801" t="e">
        <f>IF(
OR('Options or Warrants'!B801 = "8. Transferee of restricted securities", 'Options or Warrants'!B801 = "9. Any person (substitution for securities etc.)"),
'Options or Warrants'!C801,
IF(
'Options or Warrants'!B801 = "",
#N/A,
'Options or Warrants'!B801)
)</f>
        <v>#N/A</v>
      </c>
      <c r="E801" t="e">
        <f>IF(
OR('Options - Free Attaching'!B801 = "8. Transferee of restricted securities", 'Options - Free Attaching'!B801 = "9. Any person (substitution for securities etc.)"),
'Options - Free Attaching'!C801,
IF(
'Options - Free Attaching'!B801 = "",
#N/A,
'Options - Free Attaching'!B801)
)</f>
        <v>#N/A</v>
      </c>
      <c r="F801" t="e">
        <f>IF(
OR('Con. Notes - Conversion'!B801 = "8. Transferee of restricted securities", 'Con. Notes - Conversion'!B801 = "9. Any person (substitution for securities etc.)"),
'Con. Notes - Conversion'!C801,
IF(
'Con. Notes - Conversion'!B801 = "",
#N/A,
'Con. Notes - Conversion'!B801)
)</f>
        <v>#N/A</v>
      </c>
      <c r="G801" t="e">
        <f>IF(
OR('Con. Notes - No Conversion'!B801 = "8. Transferee of restricted securities", 'Con. Notes - No Conversion'!B801 = "9. Any person (substitution for securities etc.)"),
'Con. Notes - No Conversion'!C801,
IF(
'Con. Notes - No Conversion'!B801 = "",
#N/A,
'Con. Notes - No Conversion'!B801)
)</f>
        <v>#N/A</v>
      </c>
    </row>
    <row r="802" spans="1:7" x14ac:dyDescent="0.25">
      <c r="A802" t="e">
        <f>IF(
OR(Shares!B802 = "8. Transferee of restricted securities", Shares!B802 = "9. Any person (substitution for securities etc.)"),
Shares!C802,
IF(
Shares!B802 = "",
#N/A,
Shares!B802)
)</f>
        <v>#N/A</v>
      </c>
      <c r="B802" t="e">
        <f>IF(
OR('Shares - LTR - Granted'!B802 = "8. Transferee of restricted securities", 'Shares - LTR - Granted'!B802 = "9. Any person (substitution for securities etc.)"),
'Shares - LTR - Granted'!C802,
IF(
'Shares - LTR - Granted'!B802 = "",
#N/A,
'Shares - LTR - Granted'!B802)
)</f>
        <v>#N/A</v>
      </c>
      <c r="C802" t="e">
        <f>IF(
OR('Performance Securities'!B802 = "8. Transferee of restricted securities", 'Performance Securities'!B802 = "9. Any person (substitution for securities etc.)"),
'Performance Securities'!C802,
IF(
'Performance Securities'!B802 = "",
#N/A,
'Performance Securities'!B802)
)</f>
        <v>#N/A</v>
      </c>
      <c r="D802" t="e">
        <f>IF(
OR('Options or Warrants'!B802 = "8. Transferee of restricted securities", 'Options or Warrants'!B802 = "9. Any person (substitution for securities etc.)"),
'Options or Warrants'!C802,
IF(
'Options or Warrants'!B802 = "",
#N/A,
'Options or Warrants'!B802)
)</f>
        <v>#N/A</v>
      </c>
      <c r="E802" t="e">
        <f>IF(
OR('Options - Free Attaching'!B802 = "8. Transferee of restricted securities", 'Options - Free Attaching'!B802 = "9. Any person (substitution for securities etc.)"),
'Options - Free Attaching'!C802,
IF(
'Options - Free Attaching'!B802 = "",
#N/A,
'Options - Free Attaching'!B802)
)</f>
        <v>#N/A</v>
      </c>
      <c r="F802" t="e">
        <f>IF(
OR('Con. Notes - Conversion'!B802 = "8. Transferee of restricted securities", 'Con. Notes - Conversion'!B802 = "9. Any person (substitution for securities etc.)"),
'Con. Notes - Conversion'!C802,
IF(
'Con. Notes - Conversion'!B802 = "",
#N/A,
'Con. Notes - Conversion'!B802)
)</f>
        <v>#N/A</v>
      </c>
      <c r="G802" t="e">
        <f>IF(
OR('Con. Notes - No Conversion'!B802 = "8. Transferee of restricted securities", 'Con. Notes - No Conversion'!B802 = "9. Any person (substitution for securities etc.)"),
'Con. Notes - No Conversion'!C802,
IF(
'Con. Notes - No Conversion'!B802 = "",
#N/A,
'Con. Notes - No Conversion'!B802)
)</f>
        <v>#N/A</v>
      </c>
    </row>
    <row r="803" spans="1:7" x14ac:dyDescent="0.25">
      <c r="A803" t="e">
        <f>IF(
OR(Shares!B803 = "8. Transferee of restricted securities", Shares!B803 = "9. Any person (substitution for securities etc.)"),
Shares!C803,
IF(
Shares!B803 = "",
#N/A,
Shares!B803)
)</f>
        <v>#N/A</v>
      </c>
      <c r="B803" t="e">
        <f>IF(
OR('Shares - LTR - Granted'!B803 = "8. Transferee of restricted securities", 'Shares - LTR - Granted'!B803 = "9. Any person (substitution for securities etc.)"),
'Shares - LTR - Granted'!C803,
IF(
'Shares - LTR - Granted'!B803 = "",
#N/A,
'Shares - LTR - Granted'!B803)
)</f>
        <v>#N/A</v>
      </c>
      <c r="C803" t="e">
        <f>IF(
OR('Performance Securities'!B803 = "8. Transferee of restricted securities", 'Performance Securities'!B803 = "9. Any person (substitution for securities etc.)"),
'Performance Securities'!C803,
IF(
'Performance Securities'!B803 = "",
#N/A,
'Performance Securities'!B803)
)</f>
        <v>#N/A</v>
      </c>
      <c r="D803" t="e">
        <f>IF(
OR('Options or Warrants'!B803 = "8. Transferee of restricted securities", 'Options or Warrants'!B803 = "9. Any person (substitution for securities etc.)"),
'Options or Warrants'!C803,
IF(
'Options or Warrants'!B803 = "",
#N/A,
'Options or Warrants'!B803)
)</f>
        <v>#N/A</v>
      </c>
      <c r="E803" t="e">
        <f>IF(
OR('Options - Free Attaching'!B803 = "8. Transferee of restricted securities", 'Options - Free Attaching'!B803 = "9. Any person (substitution for securities etc.)"),
'Options - Free Attaching'!C803,
IF(
'Options - Free Attaching'!B803 = "",
#N/A,
'Options - Free Attaching'!B803)
)</f>
        <v>#N/A</v>
      </c>
      <c r="F803" t="e">
        <f>IF(
OR('Con. Notes - Conversion'!B803 = "8. Transferee of restricted securities", 'Con. Notes - Conversion'!B803 = "9. Any person (substitution for securities etc.)"),
'Con. Notes - Conversion'!C803,
IF(
'Con. Notes - Conversion'!B803 = "",
#N/A,
'Con. Notes - Conversion'!B803)
)</f>
        <v>#N/A</v>
      </c>
      <c r="G803" t="e">
        <f>IF(
OR('Con. Notes - No Conversion'!B803 = "8. Transferee of restricted securities", 'Con. Notes - No Conversion'!B803 = "9. Any person (substitution for securities etc.)"),
'Con. Notes - No Conversion'!C803,
IF(
'Con. Notes - No Conversion'!B803 = "",
#N/A,
'Con. Notes - No Conversion'!B803)
)</f>
        <v>#N/A</v>
      </c>
    </row>
    <row r="804" spans="1:7" x14ac:dyDescent="0.25">
      <c r="A804" t="e">
        <f>IF(
OR(Shares!B804 = "8. Transferee of restricted securities", Shares!B804 = "9. Any person (substitution for securities etc.)"),
Shares!C804,
IF(
Shares!B804 = "",
#N/A,
Shares!B804)
)</f>
        <v>#N/A</v>
      </c>
      <c r="B804" t="e">
        <f>IF(
OR('Shares - LTR - Granted'!B804 = "8. Transferee of restricted securities", 'Shares - LTR - Granted'!B804 = "9. Any person (substitution for securities etc.)"),
'Shares - LTR - Granted'!C804,
IF(
'Shares - LTR - Granted'!B804 = "",
#N/A,
'Shares - LTR - Granted'!B804)
)</f>
        <v>#N/A</v>
      </c>
      <c r="C804" t="e">
        <f>IF(
OR('Performance Securities'!B804 = "8. Transferee of restricted securities", 'Performance Securities'!B804 = "9. Any person (substitution for securities etc.)"),
'Performance Securities'!C804,
IF(
'Performance Securities'!B804 = "",
#N/A,
'Performance Securities'!B804)
)</f>
        <v>#N/A</v>
      </c>
      <c r="D804" t="e">
        <f>IF(
OR('Options or Warrants'!B804 = "8. Transferee of restricted securities", 'Options or Warrants'!B804 = "9. Any person (substitution for securities etc.)"),
'Options or Warrants'!C804,
IF(
'Options or Warrants'!B804 = "",
#N/A,
'Options or Warrants'!B804)
)</f>
        <v>#N/A</v>
      </c>
      <c r="E804" t="e">
        <f>IF(
OR('Options - Free Attaching'!B804 = "8. Transferee of restricted securities", 'Options - Free Attaching'!B804 = "9. Any person (substitution for securities etc.)"),
'Options - Free Attaching'!C804,
IF(
'Options - Free Attaching'!B804 = "",
#N/A,
'Options - Free Attaching'!B804)
)</f>
        <v>#N/A</v>
      </c>
      <c r="F804" t="e">
        <f>IF(
OR('Con. Notes - Conversion'!B804 = "8. Transferee of restricted securities", 'Con. Notes - Conversion'!B804 = "9. Any person (substitution for securities etc.)"),
'Con. Notes - Conversion'!C804,
IF(
'Con. Notes - Conversion'!B804 = "",
#N/A,
'Con. Notes - Conversion'!B804)
)</f>
        <v>#N/A</v>
      </c>
      <c r="G804" t="e">
        <f>IF(
OR('Con. Notes - No Conversion'!B804 = "8. Transferee of restricted securities", 'Con. Notes - No Conversion'!B804 = "9. Any person (substitution for securities etc.)"),
'Con. Notes - No Conversion'!C804,
IF(
'Con. Notes - No Conversion'!B804 = "",
#N/A,
'Con. Notes - No Conversion'!B804)
)</f>
        <v>#N/A</v>
      </c>
    </row>
    <row r="805" spans="1:7" x14ac:dyDescent="0.25">
      <c r="A805" t="e">
        <f>IF(
OR(Shares!B805 = "8. Transferee of restricted securities", Shares!B805 = "9. Any person (substitution for securities etc.)"),
Shares!C805,
IF(
Shares!B805 = "",
#N/A,
Shares!B805)
)</f>
        <v>#N/A</v>
      </c>
      <c r="B805" t="e">
        <f>IF(
OR('Shares - LTR - Granted'!B805 = "8. Transferee of restricted securities", 'Shares - LTR - Granted'!B805 = "9. Any person (substitution for securities etc.)"),
'Shares - LTR - Granted'!C805,
IF(
'Shares - LTR - Granted'!B805 = "",
#N/A,
'Shares - LTR - Granted'!B805)
)</f>
        <v>#N/A</v>
      </c>
      <c r="C805" t="e">
        <f>IF(
OR('Performance Securities'!B805 = "8. Transferee of restricted securities", 'Performance Securities'!B805 = "9. Any person (substitution for securities etc.)"),
'Performance Securities'!C805,
IF(
'Performance Securities'!B805 = "",
#N/A,
'Performance Securities'!B805)
)</f>
        <v>#N/A</v>
      </c>
      <c r="D805" t="e">
        <f>IF(
OR('Options or Warrants'!B805 = "8. Transferee of restricted securities", 'Options or Warrants'!B805 = "9. Any person (substitution for securities etc.)"),
'Options or Warrants'!C805,
IF(
'Options or Warrants'!B805 = "",
#N/A,
'Options or Warrants'!B805)
)</f>
        <v>#N/A</v>
      </c>
      <c r="E805" t="e">
        <f>IF(
OR('Options - Free Attaching'!B805 = "8. Transferee of restricted securities", 'Options - Free Attaching'!B805 = "9. Any person (substitution for securities etc.)"),
'Options - Free Attaching'!C805,
IF(
'Options - Free Attaching'!B805 = "",
#N/A,
'Options - Free Attaching'!B805)
)</f>
        <v>#N/A</v>
      </c>
      <c r="F805" t="e">
        <f>IF(
OR('Con. Notes - Conversion'!B805 = "8. Transferee of restricted securities", 'Con. Notes - Conversion'!B805 = "9. Any person (substitution for securities etc.)"),
'Con. Notes - Conversion'!C805,
IF(
'Con. Notes - Conversion'!B805 = "",
#N/A,
'Con. Notes - Conversion'!B805)
)</f>
        <v>#N/A</v>
      </c>
      <c r="G805" t="e">
        <f>IF(
OR('Con. Notes - No Conversion'!B805 = "8. Transferee of restricted securities", 'Con. Notes - No Conversion'!B805 = "9. Any person (substitution for securities etc.)"),
'Con. Notes - No Conversion'!C805,
IF(
'Con. Notes - No Conversion'!B805 = "",
#N/A,
'Con. Notes - No Conversion'!B805)
)</f>
        <v>#N/A</v>
      </c>
    </row>
    <row r="806" spans="1:7" x14ac:dyDescent="0.25">
      <c r="A806" t="e">
        <f>IF(
OR(Shares!B806 = "8. Transferee of restricted securities", Shares!B806 = "9. Any person (substitution for securities etc.)"),
Shares!C806,
IF(
Shares!B806 = "",
#N/A,
Shares!B806)
)</f>
        <v>#N/A</v>
      </c>
      <c r="B806" t="e">
        <f>IF(
OR('Shares - LTR - Granted'!B806 = "8. Transferee of restricted securities", 'Shares - LTR - Granted'!B806 = "9. Any person (substitution for securities etc.)"),
'Shares - LTR - Granted'!C806,
IF(
'Shares - LTR - Granted'!B806 = "",
#N/A,
'Shares - LTR - Granted'!B806)
)</f>
        <v>#N/A</v>
      </c>
      <c r="C806" t="e">
        <f>IF(
OR('Performance Securities'!B806 = "8. Transferee of restricted securities", 'Performance Securities'!B806 = "9. Any person (substitution for securities etc.)"),
'Performance Securities'!C806,
IF(
'Performance Securities'!B806 = "",
#N/A,
'Performance Securities'!B806)
)</f>
        <v>#N/A</v>
      </c>
      <c r="D806" t="e">
        <f>IF(
OR('Options or Warrants'!B806 = "8. Transferee of restricted securities", 'Options or Warrants'!B806 = "9. Any person (substitution for securities etc.)"),
'Options or Warrants'!C806,
IF(
'Options or Warrants'!B806 = "",
#N/A,
'Options or Warrants'!B806)
)</f>
        <v>#N/A</v>
      </c>
      <c r="E806" t="e">
        <f>IF(
OR('Options - Free Attaching'!B806 = "8. Transferee of restricted securities", 'Options - Free Attaching'!B806 = "9. Any person (substitution for securities etc.)"),
'Options - Free Attaching'!C806,
IF(
'Options - Free Attaching'!B806 = "",
#N/A,
'Options - Free Attaching'!B806)
)</f>
        <v>#N/A</v>
      </c>
      <c r="F806" t="e">
        <f>IF(
OR('Con. Notes - Conversion'!B806 = "8. Transferee of restricted securities", 'Con. Notes - Conversion'!B806 = "9. Any person (substitution for securities etc.)"),
'Con. Notes - Conversion'!C806,
IF(
'Con. Notes - Conversion'!B806 = "",
#N/A,
'Con. Notes - Conversion'!B806)
)</f>
        <v>#N/A</v>
      </c>
      <c r="G806" t="e">
        <f>IF(
OR('Con. Notes - No Conversion'!B806 = "8. Transferee of restricted securities", 'Con. Notes - No Conversion'!B806 = "9. Any person (substitution for securities etc.)"),
'Con. Notes - No Conversion'!C806,
IF(
'Con. Notes - No Conversion'!B806 = "",
#N/A,
'Con. Notes - No Conversion'!B806)
)</f>
        <v>#N/A</v>
      </c>
    </row>
    <row r="807" spans="1:7" x14ac:dyDescent="0.25">
      <c r="A807" t="e">
        <f>IF(
OR(Shares!B807 = "8. Transferee of restricted securities", Shares!B807 = "9. Any person (substitution for securities etc.)"),
Shares!C807,
IF(
Shares!B807 = "",
#N/A,
Shares!B807)
)</f>
        <v>#N/A</v>
      </c>
      <c r="B807" t="e">
        <f>IF(
OR('Shares - LTR - Granted'!B807 = "8. Transferee of restricted securities", 'Shares - LTR - Granted'!B807 = "9. Any person (substitution for securities etc.)"),
'Shares - LTR - Granted'!C807,
IF(
'Shares - LTR - Granted'!B807 = "",
#N/A,
'Shares - LTR - Granted'!B807)
)</f>
        <v>#N/A</v>
      </c>
      <c r="C807" t="e">
        <f>IF(
OR('Performance Securities'!B807 = "8. Transferee of restricted securities", 'Performance Securities'!B807 = "9. Any person (substitution for securities etc.)"),
'Performance Securities'!C807,
IF(
'Performance Securities'!B807 = "",
#N/A,
'Performance Securities'!B807)
)</f>
        <v>#N/A</v>
      </c>
      <c r="D807" t="e">
        <f>IF(
OR('Options or Warrants'!B807 = "8. Transferee of restricted securities", 'Options or Warrants'!B807 = "9. Any person (substitution for securities etc.)"),
'Options or Warrants'!C807,
IF(
'Options or Warrants'!B807 = "",
#N/A,
'Options or Warrants'!B807)
)</f>
        <v>#N/A</v>
      </c>
      <c r="E807" t="e">
        <f>IF(
OR('Options - Free Attaching'!B807 = "8. Transferee of restricted securities", 'Options - Free Attaching'!B807 = "9. Any person (substitution for securities etc.)"),
'Options - Free Attaching'!C807,
IF(
'Options - Free Attaching'!B807 = "",
#N/A,
'Options - Free Attaching'!B807)
)</f>
        <v>#N/A</v>
      </c>
      <c r="F807" t="e">
        <f>IF(
OR('Con. Notes - Conversion'!B807 = "8. Transferee of restricted securities", 'Con. Notes - Conversion'!B807 = "9. Any person (substitution for securities etc.)"),
'Con. Notes - Conversion'!C807,
IF(
'Con. Notes - Conversion'!B807 = "",
#N/A,
'Con. Notes - Conversion'!B807)
)</f>
        <v>#N/A</v>
      </c>
      <c r="G807" t="e">
        <f>IF(
OR('Con. Notes - No Conversion'!B807 = "8. Transferee of restricted securities", 'Con. Notes - No Conversion'!B807 = "9. Any person (substitution for securities etc.)"),
'Con. Notes - No Conversion'!C807,
IF(
'Con. Notes - No Conversion'!B807 = "",
#N/A,
'Con. Notes - No Conversion'!B807)
)</f>
        <v>#N/A</v>
      </c>
    </row>
    <row r="808" spans="1:7" x14ac:dyDescent="0.25">
      <c r="A808" t="e">
        <f>IF(
OR(Shares!B808 = "8. Transferee of restricted securities", Shares!B808 = "9. Any person (substitution for securities etc.)"),
Shares!C808,
IF(
Shares!B808 = "",
#N/A,
Shares!B808)
)</f>
        <v>#N/A</v>
      </c>
      <c r="B808" t="e">
        <f>IF(
OR('Shares - LTR - Granted'!B808 = "8. Transferee of restricted securities", 'Shares - LTR - Granted'!B808 = "9. Any person (substitution for securities etc.)"),
'Shares - LTR - Granted'!C808,
IF(
'Shares - LTR - Granted'!B808 = "",
#N/A,
'Shares - LTR - Granted'!B808)
)</f>
        <v>#N/A</v>
      </c>
      <c r="C808" t="e">
        <f>IF(
OR('Performance Securities'!B808 = "8. Transferee of restricted securities", 'Performance Securities'!B808 = "9. Any person (substitution for securities etc.)"),
'Performance Securities'!C808,
IF(
'Performance Securities'!B808 = "",
#N/A,
'Performance Securities'!B808)
)</f>
        <v>#N/A</v>
      </c>
      <c r="D808" t="e">
        <f>IF(
OR('Options or Warrants'!B808 = "8. Transferee of restricted securities", 'Options or Warrants'!B808 = "9. Any person (substitution for securities etc.)"),
'Options or Warrants'!C808,
IF(
'Options or Warrants'!B808 = "",
#N/A,
'Options or Warrants'!B808)
)</f>
        <v>#N/A</v>
      </c>
      <c r="E808" t="e">
        <f>IF(
OR('Options - Free Attaching'!B808 = "8. Transferee of restricted securities", 'Options - Free Attaching'!B808 = "9. Any person (substitution for securities etc.)"),
'Options - Free Attaching'!C808,
IF(
'Options - Free Attaching'!B808 = "",
#N/A,
'Options - Free Attaching'!B808)
)</f>
        <v>#N/A</v>
      </c>
      <c r="F808" t="e">
        <f>IF(
OR('Con. Notes - Conversion'!B808 = "8. Transferee of restricted securities", 'Con. Notes - Conversion'!B808 = "9. Any person (substitution for securities etc.)"),
'Con. Notes - Conversion'!C808,
IF(
'Con. Notes - Conversion'!B808 = "",
#N/A,
'Con. Notes - Conversion'!B808)
)</f>
        <v>#N/A</v>
      </c>
      <c r="G808" t="e">
        <f>IF(
OR('Con. Notes - No Conversion'!B808 = "8. Transferee of restricted securities", 'Con. Notes - No Conversion'!B808 = "9. Any person (substitution for securities etc.)"),
'Con. Notes - No Conversion'!C808,
IF(
'Con. Notes - No Conversion'!B808 = "",
#N/A,
'Con. Notes - No Conversion'!B808)
)</f>
        <v>#N/A</v>
      </c>
    </row>
    <row r="809" spans="1:7" x14ac:dyDescent="0.25">
      <c r="A809" t="e">
        <f>IF(
OR(Shares!B809 = "8. Transferee of restricted securities", Shares!B809 = "9. Any person (substitution for securities etc.)"),
Shares!C809,
IF(
Shares!B809 = "",
#N/A,
Shares!B809)
)</f>
        <v>#N/A</v>
      </c>
      <c r="B809" t="e">
        <f>IF(
OR('Shares - LTR - Granted'!B809 = "8. Transferee of restricted securities", 'Shares - LTR - Granted'!B809 = "9. Any person (substitution for securities etc.)"),
'Shares - LTR - Granted'!C809,
IF(
'Shares - LTR - Granted'!B809 = "",
#N/A,
'Shares - LTR - Granted'!B809)
)</f>
        <v>#N/A</v>
      </c>
      <c r="C809" t="e">
        <f>IF(
OR('Performance Securities'!B809 = "8. Transferee of restricted securities", 'Performance Securities'!B809 = "9. Any person (substitution for securities etc.)"),
'Performance Securities'!C809,
IF(
'Performance Securities'!B809 = "",
#N/A,
'Performance Securities'!B809)
)</f>
        <v>#N/A</v>
      </c>
      <c r="D809" t="e">
        <f>IF(
OR('Options or Warrants'!B809 = "8. Transferee of restricted securities", 'Options or Warrants'!B809 = "9. Any person (substitution for securities etc.)"),
'Options or Warrants'!C809,
IF(
'Options or Warrants'!B809 = "",
#N/A,
'Options or Warrants'!B809)
)</f>
        <v>#N/A</v>
      </c>
      <c r="E809" t="e">
        <f>IF(
OR('Options - Free Attaching'!B809 = "8. Transferee of restricted securities", 'Options - Free Attaching'!B809 = "9. Any person (substitution for securities etc.)"),
'Options - Free Attaching'!C809,
IF(
'Options - Free Attaching'!B809 = "",
#N/A,
'Options - Free Attaching'!B809)
)</f>
        <v>#N/A</v>
      </c>
      <c r="F809" t="e">
        <f>IF(
OR('Con. Notes - Conversion'!B809 = "8. Transferee of restricted securities", 'Con. Notes - Conversion'!B809 = "9. Any person (substitution for securities etc.)"),
'Con. Notes - Conversion'!C809,
IF(
'Con. Notes - Conversion'!B809 = "",
#N/A,
'Con. Notes - Conversion'!B809)
)</f>
        <v>#N/A</v>
      </c>
      <c r="G809" t="e">
        <f>IF(
OR('Con. Notes - No Conversion'!B809 = "8. Transferee of restricted securities", 'Con. Notes - No Conversion'!B809 = "9. Any person (substitution for securities etc.)"),
'Con. Notes - No Conversion'!C809,
IF(
'Con. Notes - No Conversion'!B809 = "",
#N/A,
'Con. Notes - No Conversion'!B809)
)</f>
        <v>#N/A</v>
      </c>
    </row>
    <row r="810" spans="1:7" x14ac:dyDescent="0.25">
      <c r="A810" t="e">
        <f>IF(
OR(Shares!B810 = "8. Transferee of restricted securities", Shares!B810 = "9. Any person (substitution for securities etc.)"),
Shares!C810,
IF(
Shares!B810 = "",
#N/A,
Shares!B810)
)</f>
        <v>#N/A</v>
      </c>
      <c r="B810" t="e">
        <f>IF(
OR('Shares - LTR - Granted'!B810 = "8. Transferee of restricted securities", 'Shares - LTR - Granted'!B810 = "9. Any person (substitution for securities etc.)"),
'Shares - LTR - Granted'!C810,
IF(
'Shares - LTR - Granted'!B810 = "",
#N/A,
'Shares - LTR - Granted'!B810)
)</f>
        <v>#N/A</v>
      </c>
      <c r="C810" t="e">
        <f>IF(
OR('Performance Securities'!B810 = "8. Transferee of restricted securities", 'Performance Securities'!B810 = "9. Any person (substitution for securities etc.)"),
'Performance Securities'!C810,
IF(
'Performance Securities'!B810 = "",
#N/A,
'Performance Securities'!B810)
)</f>
        <v>#N/A</v>
      </c>
      <c r="D810" t="e">
        <f>IF(
OR('Options or Warrants'!B810 = "8. Transferee of restricted securities", 'Options or Warrants'!B810 = "9. Any person (substitution for securities etc.)"),
'Options or Warrants'!C810,
IF(
'Options or Warrants'!B810 = "",
#N/A,
'Options or Warrants'!B810)
)</f>
        <v>#N/A</v>
      </c>
      <c r="E810" t="e">
        <f>IF(
OR('Options - Free Attaching'!B810 = "8. Transferee of restricted securities", 'Options - Free Attaching'!B810 = "9. Any person (substitution for securities etc.)"),
'Options - Free Attaching'!C810,
IF(
'Options - Free Attaching'!B810 = "",
#N/A,
'Options - Free Attaching'!B810)
)</f>
        <v>#N/A</v>
      </c>
      <c r="F810" t="e">
        <f>IF(
OR('Con. Notes - Conversion'!B810 = "8. Transferee of restricted securities", 'Con. Notes - Conversion'!B810 = "9. Any person (substitution for securities etc.)"),
'Con. Notes - Conversion'!C810,
IF(
'Con. Notes - Conversion'!B810 = "",
#N/A,
'Con. Notes - Conversion'!B810)
)</f>
        <v>#N/A</v>
      </c>
      <c r="G810" t="e">
        <f>IF(
OR('Con. Notes - No Conversion'!B810 = "8. Transferee of restricted securities", 'Con. Notes - No Conversion'!B810 = "9. Any person (substitution for securities etc.)"),
'Con. Notes - No Conversion'!C810,
IF(
'Con. Notes - No Conversion'!B810 = "",
#N/A,
'Con. Notes - No Conversion'!B810)
)</f>
        <v>#N/A</v>
      </c>
    </row>
    <row r="811" spans="1:7" x14ac:dyDescent="0.25">
      <c r="A811" t="e">
        <f>IF(
OR(Shares!B811 = "8. Transferee of restricted securities", Shares!B811 = "9. Any person (substitution for securities etc.)"),
Shares!C811,
IF(
Shares!B811 = "",
#N/A,
Shares!B811)
)</f>
        <v>#N/A</v>
      </c>
      <c r="B811" t="e">
        <f>IF(
OR('Shares - LTR - Granted'!B811 = "8. Transferee of restricted securities", 'Shares - LTR - Granted'!B811 = "9. Any person (substitution for securities etc.)"),
'Shares - LTR - Granted'!C811,
IF(
'Shares - LTR - Granted'!B811 = "",
#N/A,
'Shares - LTR - Granted'!B811)
)</f>
        <v>#N/A</v>
      </c>
      <c r="C811" t="e">
        <f>IF(
OR('Performance Securities'!B811 = "8. Transferee of restricted securities", 'Performance Securities'!B811 = "9. Any person (substitution for securities etc.)"),
'Performance Securities'!C811,
IF(
'Performance Securities'!B811 = "",
#N/A,
'Performance Securities'!B811)
)</f>
        <v>#N/A</v>
      </c>
      <c r="D811" t="e">
        <f>IF(
OR('Options or Warrants'!B811 = "8. Transferee of restricted securities", 'Options or Warrants'!B811 = "9. Any person (substitution for securities etc.)"),
'Options or Warrants'!C811,
IF(
'Options or Warrants'!B811 = "",
#N/A,
'Options or Warrants'!B811)
)</f>
        <v>#N/A</v>
      </c>
      <c r="E811" t="e">
        <f>IF(
OR('Options - Free Attaching'!B811 = "8. Transferee of restricted securities", 'Options - Free Attaching'!B811 = "9. Any person (substitution for securities etc.)"),
'Options - Free Attaching'!C811,
IF(
'Options - Free Attaching'!B811 = "",
#N/A,
'Options - Free Attaching'!B811)
)</f>
        <v>#N/A</v>
      </c>
      <c r="F811" t="e">
        <f>IF(
OR('Con. Notes - Conversion'!B811 = "8. Transferee of restricted securities", 'Con. Notes - Conversion'!B811 = "9. Any person (substitution for securities etc.)"),
'Con. Notes - Conversion'!C811,
IF(
'Con. Notes - Conversion'!B811 = "",
#N/A,
'Con. Notes - Conversion'!B811)
)</f>
        <v>#N/A</v>
      </c>
      <c r="G811" t="e">
        <f>IF(
OR('Con. Notes - No Conversion'!B811 = "8. Transferee of restricted securities", 'Con. Notes - No Conversion'!B811 = "9. Any person (substitution for securities etc.)"),
'Con. Notes - No Conversion'!C811,
IF(
'Con. Notes - No Conversion'!B811 = "",
#N/A,
'Con. Notes - No Conversion'!B811)
)</f>
        <v>#N/A</v>
      </c>
    </row>
    <row r="812" spans="1:7" x14ac:dyDescent="0.25">
      <c r="A812" t="e">
        <f>IF(
OR(Shares!B812 = "8. Transferee of restricted securities", Shares!B812 = "9. Any person (substitution for securities etc.)"),
Shares!C812,
IF(
Shares!B812 = "",
#N/A,
Shares!B812)
)</f>
        <v>#N/A</v>
      </c>
      <c r="B812" t="e">
        <f>IF(
OR('Shares - LTR - Granted'!B812 = "8. Transferee of restricted securities", 'Shares - LTR - Granted'!B812 = "9. Any person (substitution for securities etc.)"),
'Shares - LTR - Granted'!C812,
IF(
'Shares - LTR - Granted'!B812 = "",
#N/A,
'Shares - LTR - Granted'!B812)
)</f>
        <v>#N/A</v>
      </c>
      <c r="C812" t="e">
        <f>IF(
OR('Performance Securities'!B812 = "8. Transferee of restricted securities", 'Performance Securities'!B812 = "9. Any person (substitution for securities etc.)"),
'Performance Securities'!C812,
IF(
'Performance Securities'!B812 = "",
#N/A,
'Performance Securities'!B812)
)</f>
        <v>#N/A</v>
      </c>
      <c r="D812" t="e">
        <f>IF(
OR('Options or Warrants'!B812 = "8. Transferee of restricted securities", 'Options or Warrants'!B812 = "9. Any person (substitution for securities etc.)"),
'Options or Warrants'!C812,
IF(
'Options or Warrants'!B812 = "",
#N/A,
'Options or Warrants'!B812)
)</f>
        <v>#N/A</v>
      </c>
      <c r="E812" t="e">
        <f>IF(
OR('Options - Free Attaching'!B812 = "8. Transferee of restricted securities", 'Options - Free Attaching'!B812 = "9. Any person (substitution for securities etc.)"),
'Options - Free Attaching'!C812,
IF(
'Options - Free Attaching'!B812 = "",
#N/A,
'Options - Free Attaching'!B812)
)</f>
        <v>#N/A</v>
      </c>
      <c r="F812" t="e">
        <f>IF(
OR('Con. Notes - Conversion'!B812 = "8. Transferee of restricted securities", 'Con. Notes - Conversion'!B812 = "9. Any person (substitution for securities etc.)"),
'Con. Notes - Conversion'!C812,
IF(
'Con. Notes - Conversion'!B812 = "",
#N/A,
'Con. Notes - Conversion'!B812)
)</f>
        <v>#N/A</v>
      </c>
      <c r="G812" t="e">
        <f>IF(
OR('Con. Notes - No Conversion'!B812 = "8. Transferee of restricted securities", 'Con. Notes - No Conversion'!B812 = "9. Any person (substitution for securities etc.)"),
'Con. Notes - No Conversion'!C812,
IF(
'Con. Notes - No Conversion'!B812 = "",
#N/A,
'Con. Notes - No Conversion'!B812)
)</f>
        <v>#N/A</v>
      </c>
    </row>
    <row r="813" spans="1:7" x14ac:dyDescent="0.25">
      <c r="A813" t="e">
        <f>IF(
OR(Shares!B813 = "8. Transferee of restricted securities", Shares!B813 = "9. Any person (substitution for securities etc.)"),
Shares!C813,
IF(
Shares!B813 = "",
#N/A,
Shares!B813)
)</f>
        <v>#N/A</v>
      </c>
      <c r="B813" t="e">
        <f>IF(
OR('Shares - LTR - Granted'!B813 = "8. Transferee of restricted securities", 'Shares - LTR - Granted'!B813 = "9. Any person (substitution for securities etc.)"),
'Shares - LTR - Granted'!C813,
IF(
'Shares - LTR - Granted'!B813 = "",
#N/A,
'Shares - LTR - Granted'!B813)
)</f>
        <v>#N/A</v>
      </c>
      <c r="C813" t="e">
        <f>IF(
OR('Performance Securities'!B813 = "8. Transferee of restricted securities", 'Performance Securities'!B813 = "9. Any person (substitution for securities etc.)"),
'Performance Securities'!C813,
IF(
'Performance Securities'!B813 = "",
#N/A,
'Performance Securities'!B813)
)</f>
        <v>#N/A</v>
      </c>
      <c r="D813" t="e">
        <f>IF(
OR('Options or Warrants'!B813 = "8. Transferee of restricted securities", 'Options or Warrants'!B813 = "9. Any person (substitution for securities etc.)"),
'Options or Warrants'!C813,
IF(
'Options or Warrants'!B813 = "",
#N/A,
'Options or Warrants'!B813)
)</f>
        <v>#N/A</v>
      </c>
      <c r="E813" t="e">
        <f>IF(
OR('Options - Free Attaching'!B813 = "8. Transferee of restricted securities", 'Options - Free Attaching'!B813 = "9. Any person (substitution for securities etc.)"),
'Options - Free Attaching'!C813,
IF(
'Options - Free Attaching'!B813 = "",
#N/A,
'Options - Free Attaching'!B813)
)</f>
        <v>#N/A</v>
      </c>
      <c r="F813" t="e">
        <f>IF(
OR('Con. Notes - Conversion'!B813 = "8. Transferee of restricted securities", 'Con. Notes - Conversion'!B813 = "9. Any person (substitution for securities etc.)"),
'Con. Notes - Conversion'!C813,
IF(
'Con. Notes - Conversion'!B813 = "",
#N/A,
'Con. Notes - Conversion'!B813)
)</f>
        <v>#N/A</v>
      </c>
      <c r="G813" t="e">
        <f>IF(
OR('Con. Notes - No Conversion'!B813 = "8. Transferee of restricted securities", 'Con. Notes - No Conversion'!B813 = "9. Any person (substitution for securities etc.)"),
'Con. Notes - No Conversion'!C813,
IF(
'Con. Notes - No Conversion'!B813 = "",
#N/A,
'Con. Notes - No Conversion'!B813)
)</f>
        <v>#N/A</v>
      </c>
    </row>
    <row r="814" spans="1:7" x14ac:dyDescent="0.25">
      <c r="A814" t="e">
        <f>IF(
OR(Shares!B814 = "8. Transferee of restricted securities", Shares!B814 = "9. Any person (substitution for securities etc.)"),
Shares!C814,
IF(
Shares!B814 = "",
#N/A,
Shares!B814)
)</f>
        <v>#N/A</v>
      </c>
      <c r="B814" t="e">
        <f>IF(
OR('Shares - LTR - Granted'!B814 = "8. Transferee of restricted securities", 'Shares - LTR - Granted'!B814 = "9. Any person (substitution for securities etc.)"),
'Shares - LTR - Granted'!C814,
IF(
'Shares - LTR - Granted'!B814 = "",
#N/A,
'Shares - LTR - Granted'!B814)
)</f>
        <v>#N/A</v>
      </c>
      <c r="C814" t="e">
        <f>IF(
OR('Performance Securities'!B814 = "8. Transferee of restricted securities", 'Performance Securities'!B814 = "9. Any person (substitution for securities etc.)"),
'Performance Securities'!C814,
IF(
'Performance Securities'!B814 = "",
#N/A,
'Performance Securities'!B814)
)</f>
        <v>#N/A</v>
      </c>
      <c r="D814" t="e">
        <f>IF(
OR('Options or Warrants'!B814 = "8. Transferee of restricted securities", 'Options or Warrants'!B814 = "9. Any person (substitution for securities etc.)"),
'Options or Warrants'!C814,
IF(
'Options or Warrants'!B814 = "",
#N/A,
'Options or Warrants'!B814)
)</f>
        <v>#N/A</v>
      </c>
      <c r="E814" t="e">
        <f>IF(
OR('Options - Free Attaching'!B814 = "8. Transferee of restricted securities", 'Options - Free Attaching'!B814 = "9. Any person (substitution for securities etc.)"),
'Options - Free Attaching'!C814,
IF(
'Options - Free Attaching'!B814 = "",
#N/A,
'Options - Free Attaching'!B814)
)</f>
        <v>#N/A</v>
      </c>
      <c r="F814" t="e">
        <f>IF(
OR('Con. Notes - Conversion'!B814 = "8. Transferee of restricted securities", 'Con. Notes - Conversion'!B814 = "9. Any person (substitution for securities etc.)"),
'Con. Notes - Conversion'!C814,
IF(
'Con. Notes - Conversion'!B814 = "",
#N/A,
'Con. Notes - Conversion'!B814)
)</f>
        <v>#N/A</v>
      </c>
      <c r="G814" t="e">
        <f>IF(
OR('Con. Notes - No Conversion'!B814 = "8. Transferee of restricted securities", 'Con. Notes - No Conversion'!B814 = "9. Any person (substitution for securities etc.)"),
'Con. Notes - No Conversion'!C814,
IF(
'Con. Notes - No Conversion'!B814 = "",
#N/A,
'Con. Notes - No Conversion'!B814)
)</f>
        <v>#N/A</v>
      </c>
    </row>
    <row r="815" spans="1:7" x14ac:dyDescent="0.25">
      <c r="A815" t="e">
        <f>IF(
OR(Shares!B815 = "8. Transferee of restricted securities", Shares!B815 = "9. Any person (substitution for securities etc.)"),
Shares!C815,
IF(
Shares!B815 = "",
#N/A,
Shares!B815)
)</f>
        <v>#N/A</v>
      </c>
      <c r="B815" t="e">
        <f>IF(
OR('Shares - LTR - Granted'!B815 = "8. Transferee of restricted securities", 'Shares - LTR - Granted'!B815 = "9. Any person (substitution for securities etc.)"),
'Shares - LTR - Granted'!C815,
IF(
'Shares - LTR - Granted'!B815 = "",
#N/A,
'Shares - LTR - Granted'!B815)
)</f>
        <v>#N/A</v>
      </c>
      <c r="C815" t="e">
        <f>IF(
OR('Performance Securities'!B815 = "8. Transferee of restricted securities", 'Performance Securities'!B815 = "9. Any person (substitution for securities etc.)"),
'Performance Securities'!C815,
IF(
'Performance Securities'!B815 = "",
#N/A,
'Performance Securities'!B815)
)</f>
        <v>#N/A</v>
      </c>
      <c r="D815" t="e">
        <f>IF(
OR('Options or Warrants'!B815 = "8. Transferee of restricted securities", 'Options or Warrants'!B815 = "9. Any person (substitution for securities etc.)"),
'Options or Warrants'!C815,
IF(
'Options or Warrants'!B815 = "",
#N/A,
'Options or Warrants'!B815)
)</f>
        <v>#N/A</v>
      </c>
      <c r="E815" t="e">
        <f>IF(
OR('Options - Free Attaching'!B815 = "8. Transferee of restricted securities", 'Options - Free Attaching'!B815 = "9. Any person (substitution for securities etc.)"),
'Options - Free Attaching'!C815,
IF(
'Options - Free Attaching'!B815 = "",
#N/A,
'Options - Free Attaching'!B815)
)</f>
        <v>#N/A</v>
      </c>
      <c r="F815" t="e">
        <f>IF(
OR('Con. Notes - Conversion'!B815 = "8. Transferee of restricted securities", 'Con. Notes - Conversion'!B815 = "9. Any person (substitution for securities etc.)"),
'Con. Notes - Conversion'!C815,
IF(
'Con. Notes - Conversion'!B815 = "",
#N/A,
'Con. Notes - Conversion'!B815)
)</f>
        <v>#N/A</v>
      </c>
      <c r="G815" t="e">
        <f>IF(
OR('Con. Notes - No Conversion'!B815 = "8. Transferee of restricted securities", 'Con. Notes - No Conversion'!B815 = "9. Any person (substitution for securities etc.)"),
'Con. Notes - No Conversion'!C815,
IF(
'Con. Notes - No Conversion'!B815 = "",
#N/A,
'Con. Notes - No Conversion'!B815)
)</f>
        <v>#N/A</v>
      </c>
    </row>
    <row r="816" spans="1:7" x14ac:dyDescent="0.25">
      <c r="A816" t="e">
        <f>IF(
OR(Shares!B816 = "8. Transferee of restricted securities", Shares!B816 = "9. Any person (substitution for securities etc.)"),
Shares!C816,
IF(
Shares!B816 = "",
#N/A,
Shares!B816)
)</f>
        <v>#N/A</v>
      </c>
      <c r="B816" t="e">
        <f>IF(
OR('Shares - LTR - Granted'!B816 = "8. Transferee of restricted securities", 'Shares - LTR - Granted'!B816 = "9. Any person (substitution for securities etc.)"),
'Shares - LTR - Granted'!C816,
IF(
'Shares - LTR - Granted'!B816 = "",
#N/A,
'Shares - LTR - Granted'!B816)
)</f>
        <v>#N/A</v>
      </c>
      <c r="C816" t="e">
        <f>IF(
OR('Performance Securities'!B816 = "8. Transferee of restricted securities", 'Performance Securities'!B816 = "9. Any person (substitution for securities etc.)"),
'Performance Securities'!C816,
IF(
'Performance Securities'!B816 = "",
#N/A,
'Performance Securities'!B816)
)</f>
        <v>#N/A</v>
      </c>
      <c r="D816" t="e">
        <f>IF(
OR('Options or Warrants'!B816 = "8. Transferee of restricted securities", 'Options or Warrants'!B816 = "9. Any person (substitution for securities etc.)"),
'Options or Warrants'!C816,
IF(
'Options or Warrants'!B816 = "",
#N/A,
'Options or Warrants'!B816)
)</f>
        <v>#N/A</v>
      </c>
      <c r="E816" t="e">
        <f>IF(
OR('Options - Free Attaching'!B816 = "8. Transferee of restricted securities", 'Options - Free Attaching'!B816 = "9. Any person (substitution for securities etc.)"),
'Options - Free Attaching'!C816,
IF(
'Options - Free Attaching'!B816 = "",
#N/A,
'Options - Free Attaching'!B816)
)</f>
        <v>#N/A</v>
      </c>
      <c r="F816" t="e">
        <f>IF(
OR('Con. Notes - Conversion'!B816 = "8. Transferee of restricted securities", 'Con. Notes - Conversion'!B816 = "9. Any person (substitution for securities etc.)"),
'Con. Notes - Conversion'!C816,
IF(
'Con. Notes - Conversion'!B816 = "",
#N/A,
'Con. Notes - Conversion'!B816)
)</f>
        <v>#N/A</v>
      </c>
      <c r="G816" t="e">
        <f>IF(
OR('Con. Notes - No Conversion'!B816 = "8. Transferee of restricted securities", 'Con. Notes - No Conversion'!B816 = "9. Any person (substitution for securities etc.)"),
'Con. Notes - No Conversion'!C816,
IF(
'Con. Notes - No Conversion'!B816 = "",
#N/A,
'Con. Notes - No Conversion'!B816)
)</f>
        <v>#N/A</v>
      </c>
    </row>
    <row r="817" spans="1:7" x14ac:dyDescent="0.25">
      <c r="A817" t="e">
        <f>IF(
OR(Shares!B817 = "8. Transferee of restricted securities", Shares!B817 = "9. Any person (substitution for securities etc.)"),
Shares!C817,
IF(
Shares!B817 = "",
#N/A,
Shares!B817)
)</f>
        <v>#N/A</v>
      </c>
      <c r="B817" t="e">
        <f>IF(
OR('Shares - LTR - Granted'!B817 = "8. Transferee of restricted securities", 'Shares - LTR - Granted'!B817 = "9. Any person (substitution for securities etc.)"),
'Shares - LTR - Granted'!C817,
IF(
'Shares - LTR - Granted'!B817 = "",
#N/A,
'Shares - LTR - Granted'!B817)
)</f>
        <v>#N/A</v>
      </c>
      <c r="C817" t="e">
        <f>IF(
OR('Performance Securities'!B817 = "8. Transferee of restricted securities", 'Performance Securities'!B817 = "9. Any person (substitution for securities etc.)"),
'Performance Securities'!C817,
IF(
'Performance Securities'!B817 = "",
#N/A,
'Performance Securities'!B817)
)</f>
        <v>#N/A</v>
      </c>
      <c r="D817" t="e">
        <f>IF(
OR('Options or Warrants'!B817 = "8. Transferee of restricted securities", 'Options or Warrants'!B817 = "9. Any person (substitution for securities etc.)"),
'Options or Warrants'!C817,
IF(
'Options or Warrants'!B817 = "",
#N/A,
'Options or Warrants'!B817)
)</f>
        <v>#N/A</v>
      </c>
      <c r="E817" t="e">
        <f>IF(
OR('Options - Free Attaching'!B817 = "8. Transferee of restricted securities", 'Options - Free Attaching'!B817 = "9. Any person (substitution for securities etc.)"),
'Options - Free Attaching'!C817,
IF(
'Options - Free Attaching'!B817 = "",
#N/A,
'Options - Free Attaching'!B817)
)</f>
        <v>#N/A</v>
      </c>
      <c r="F817" t="e">
        <f>IF(
OR('Con. Notes - Conversion'!B817 = "8. Transferee of restricted securities", 'Con. Notes - Conversion'!B817 = "9. Any person (substitution for securities etc.)"),
'Con. Notes - Conversion'!C817,
IF(
'Con. Notes - Conversion'!B817 = "",
#N/A,
'Con. Notes - Conversion'!B817)
)</f>
        <v>#N/A</v>
      </c>
      <c r="G817" t="e">
        <f>IF(
OR('Con. Notes - No Conversion'!B817 = "8. Transferee of restricted securities", 'Con. Notes - No Conversion'!B817 = "9. Any person (substitution for securities etc.)"),
'Con. Notes - No Conversion'!C817,
IF(
'Con. Notes - No Conversion'!B817 = "",
#N/A,
'Con. Notes - No Conversion'!B817)
)</f>
        <v>#N/A</v>
      </c>
    </row>
    <row r="818" spans="1:7" x14ac:dyDescent="0.25">
      <c r="A818" t="e">
        <f>IF(
OR(Shares!B818 = "8. Transferee of restricted securities", Shares!B818 = "9. Any person (substitution for securities etc.)"),
Shares!C818,
IF(
Shares!B818 = "",
#N/A,
Shares!B818)
)</f>
        <v>#N/A</v>
      </c>
      <c r="B818" t="e">
        <f>IF(
OR('Shares - LTR - Granted'!B818 = "8. Transferee of restricted securities", 'Shares - LTR - Granted'!B818 = "9. Any person (substitution for securities etc.)"),
'Shares - LTR - Granted'!C818,
IF(
'Shares - LTR - Granted'!B818 = "",
#N/A,
'Shares - LTR - Granted'!B818)
)</f>
        <v>#N/A</v>
      </c>
      <c r="C818" t="e">
        <f>IF(
OR('Performance Securities'!B818 = "8. Transferee of restricted securities", 'Performance Securities'!B818 = "9. Any person (substitution for securities etc.)"),
'Performance Securities'!C818,
IF(
'Performance Securities'!B818 = "",
#N/A,
'Performance Securities'!B818)
)</f>
        <v>#N/A</v>
      </c>
      <c r="D818" t="e">
        <f>IF(
OR('Options or Warrants'!B818 = "8. Transferee of restricted securities", 'Options or Warrants'!B818 = "9. Any person (substitution for securities etc.)"),
'Options or Warrants'!C818,
IF(
'Options or Warrants'!B818 = "",
#N/A,
'Options or Warrants'!B818)
)</f>
        <v>#N/A</v>
      </c>
      <c r="E818" t="e">
        <f>IF(
OR('Options - Free Attaching'!B818 = "8. Transferee of restricted securities", 'Options - Free Attaching'!B818 = "9. Any person (substitution for securities etc.)"),
'Options - Free Attaching'!C818,
IF(
'Options - Free Attaching'!B818 = "",
#N/A,
'Options - Free Attaching'!B818)
)</f>
        <v>#N/A</v>
      </c>
      <c r="F818" t="e">
        <f>IF(
OR('Con. Notes - Conversion'!B818 = "8. Transferee of restricted securities", 'Con. Notes - Conversion'!B818 = "9. Any person (substitution for securities etc.)"),
'Con. Notes - Conversion'!C818,
IF(
'Con. Notes - Conversion'!B818 = "",
#N/A,
'Con. Notes - Conversion'!B818)
)</f>
        <v>#N/A</v>
      </c>
      <c r="G818" t="e">
        <f>IF(
OR('Con. Notes - No Conversion'!B818 = "8. Transferee of restricted securities", 'Con. Notes - No Conversion'!B818 = "9. Any person (substitution for securities etc.)"),
'Con. Notes - No Conversion'!C818,
IF(
'Con. Notes - No Conversion'!B818 = "",
#N/A,
'Con. Notes - No Conversion'!B818)
)</f>
        <v>#N/A</v>
      </c>
    </row>
    <row r="819" spans="1:7" x14ac:dyDescent="0.25">
      <c r="A819" t="e">
        <f>IF(
OR(Shares!B819 = "8. Transferee of restricted securities", Shares!B819 = "9. Any person (substitution for securities etc.)"),
Shares!C819,
IF(
Shares!B819 = "",
#N/A,
Shares!B819)
)</f>
        <v>#N/A</v>
      </c>
      <c r="B819" t="e">
        <f>IF(
OR('Shares - LTR - Granted'!B819 = "8. Transferee of restricted securities", 'Shares - LTR - Granted'!B819 = "9. Any person (substitution for securities etc.)"),
'Shares - LTR - Granted'!C819,
IF(
'Shares - LTR - Granted'!B819 = "",
#N/A,
'Shares - LTR - Granted'!B819)
)</f>
        <v>#N/A</v>
      </c>
      <c r="C819" t="e">
        <f>IF(
OR('Performance Securities'!B819 = "8. Transferee of restricted securities", 'Performance Securities'!B819 = "9. Any person (substitution for securities etc.)"),
'Performance Securities'!C819,
IF(
'Performance Securities'!B819 = "",
#N/A,
'Performance Securities'!B819)
)</f>
        <v>#N/A</v>
      </c>
      <c r="D819" t="e">
        <f>IF(
OR('Options or Warrants'!B819 = "8. Transferee of restricted securities", 'Options or Warrants'!B819 = "9. Any person (substitution for securities etc.)"),
'Options or Warrants'!C819,
IF(
'Options or Warrants'!B819 = "",
#N/A,
'Options or Warrants'!B819)
)</f>
        <v>#N/A</v>
      </c>
      <c r="E819" t="e">
        <f>IF(
OR('Options - Free Attaching'!B819 = "8. Transferee of restricted securities", 'Options - Free Attaching'!B819 = "9. Any person (substitution for securities etc.)"),
'Options - Free Attaching'!C819,
IF(
'Options - Free Attaching'!B819 = "",
#N/A,
'Options - Free Attaching'!B819)
)</f>
        <v>#N/A</v>
      </c>
      <c r="F819" t="e">
        <f>IF(
OR('Con. Notes - Conversion'!B819 = "8. Transferee of restricted securities", 'Con. Notes - Conversion'!B819 = "9. Any person (substitution for securities etc.)"),
'Con. Notes - Conversion'!C819,
IF(
'Con. Notes - Conversion'!B819 = "",
#N/A,
'Con. Notes - Conversion'!B819)
)</f>
        <v>#N/A</v>
      </c>
      <c r="G819" t="e">
        <f>IF(
OR('Con. Notes - No Conversion'!B819 = "8. Transferee of restricted securities", 'Con. Notes - No Conversion'!B819 = "9. Any person (substitution for securities etc.)"),
'Con. Notes - No Conversion'!C819,
IF(
'Con. Notes - No Conversion'!B819 = "",
#N/A,
'Con. Notes - No Conversion'!B819)
)</f>
        <v>#N/A</v>
      </c>
    </row>
    <row r="820" spans="1:7" x14ac:dyDescent="0.25">
      <c r="A820" t="e">
        <f>IF(
OR(Shares!B820 = "8. Transferee of restricted securities", Shares!B820 = "9. Any person (substitution for securities etc.)"),
Shares!C820,
IF(
Shares!B820 = "",
#N/A,
Shares!B820)
)</f>
        <v>#N/A</v>
      </c>
      <c r="B820" t="e">
        <f>IF(
OR('Shares - LTR - Granted'!B820 = "8. Transferee of restricted securities", 'Shares - LTR - Granted'!B820 = "9. Any person (substitution for securities etc.)"),
'Shares - LTR - Granted'!C820,
IF(
'Shares - LTR - Granted'!B820 = "",
#N/A,
'Shares - LTR - Granted'!B820)
)</f>
        <v>#N/A</v>
      </c>
      <c r="C820" t="e">
        <f>IF(
OR('Performance Securities'!B820 = "8. Transferee of restricted securities", 'Performance Securities'!B820 = "9. Any person (substitution for securities etc.)"),
'Performance Securities'!C820,
IF(
'Performance Securities'!B820 = "",
#N/A,
'Performance Securities'!B820)
)</f>
        <v>#N/A</v>
      </c>
      <c r="D820" t="e">
        <f>IF(
OR('Options or Warrants'!B820 = "8. Transferee of restricted securities", 'Options or Warrants'!B820 = "9. Any person (substitution for securities etc.)"),
'Options or Warrants'!C820,
IF(
'Options or Warrants'!B820 = "",
#N/A,
'Options or Warrants'!B820)
)</f>
        <v>#N/A</v>
      </c>
      <c r="E820" t="e">
        <f>IF(
OR('Options - Free Attaching'!B820 = "8. Transferee of restricted securities", 'Options - Free Attaching'!B820 = "9. Any person (substitution for securities etc.)"),
'Options - Free Attaching'!C820,
IF(
'Options - Free Attaching'!B820 = "",
#N/A,
'Options - Free Attaching'!B820)
)</f>
        <v>#N/A</v>
      </c>
      <c r="F820" t="e">
        <f>IF(
OR('Con. Notes - Conversion'!B820 = "8. Transferee of restricted securities", 'Con. Notes - Conversion'!B820 = "9. Any person (substitution for securities etc.)"),
'Con. Notes - Conversion'!C820,
IF(
'Con. Notes - Conversion'!B820 = "",
#N/A,
'Con. Notes - Conversion'!B820)
)</f>
        <v>#N/A</v>
      </c>
      <c r="G820" t="e">
        <f>IF(
OR('Con. Notes - No Conversion'!B820 = "8. Transferee of restricted securities", 'Con. Notes - No Conversion'!B820 = "9. Any person (substitution for securities etc.)"),
'Con. Notes - No Conversion'!C820,
IF(
'Con. Notes - No Conversion'!B820 = "",
#N/A,
'Con. Notes - No Conversion'!B820)
)</f>
        <v>#N/A</v>
      </c>
    </row>
    <row r="821" spans="1:7" x14ac:dyDescent="0.25">
      <c r="A821" t="e">
        <f>IF(
OR(Shares!B821 = "8. Transferee of restricted securities", Shares!B821 = "9. Any person (substitution for securities etc.)"),
Shares!C821,
IF(
Shares!B821 = "",
#N/A,
Shares!B821)
)</f>
        <v>#N/A</v>
      </c>
      <c r="B821" t="e">
        <f>IF(
OR('Shares - LTR - Granted'!B821 = "8. Transferee of restricted securities", 'Shares - LTR - Granted'!B821 = "9. Any person (substitution for securities etc.)"),
'Shares - LTR - Granted'!C821,
IF(
'Shares - LTR - Granted'!B821 = "",
#N/A,
'Shares - LTR - Granted'!B821)
)</f>
        <v>#N/A</v>
      </c>
      <c r="C821" t="e">
        <f>IF(
OR('Performance Securities'!B821 = "8. Transferee of restricted securities", 'Performance Securities'!B821 = "9. Any person (substitution for securities etc.)"),
'Performance Securities'!C821,
IF(
'Performance Securities'!B821 = "",
#N/A,
'Performance Securities'!B821)
)</f>
        <v>#N/A</v>
      </c>
      <c r="D821" t="e">
        <f>IF(
OR('Options or Warrants'!B821 = "8. Transferee of restricted securities", 'Options or Warrants'!B821 = "9. Any person (substitution for securities etc.)"),
'Options or Warrants'!C821,
IF(
'Options or Warrants'!B821 = "",
#N/A,
'Options or Warrants'!B821)
)</f>
        <v>#N/A</v>
      </c>
      <c r="E821" t="e">
        <f>IF(
OR('Options - Free Attaching'!B821 = "8. Transferee of restricted securities", 'Options - Free Attaching'!B821 = "9. Any person (substitution for securities etc.)"),
'Options - Free Attaching'!C821,
IF(
'Options - Free Attaching'!B821 = "",
#N/A,
'Options - Free Attaching'!B821)
)</f>
        <v>#N/A</v>
      </c>
      <c r="F821" t="e">
        <f>IF(
OR('Con. Notes - Conversion'!B821 = "8. Transferee of restricted securities", 'Con. Notes - Conversion'!B821 = "9. Any person (substitution for securities etc.)"),
'Con. Notes - Conversion'!C821,
IF(
'Con. Notes - Conversion'!B821 = "",
#N/A,
'Con. Notes - Conversion'!B821)
)</f>
        <v>#N/A</v>
      </c>
      <c r="G821" t="e">
        <f>IF(
OR('Con. Notes - No Conversion'!B821 = "8. Transferee of restricted securities", 'Con. Notes - No Conversion'!B821 = "9. Any person (substitution for securities etc.)"),
'Con. Notes - No Conversion'!C821,
IF(
'Con. Notes - No Conversion'!B821 = "",
#N/A,
'Con. Notes - No Conversion'!B821)
)</f>
        <v>#N/A</v>
      </c>
    </row>
    <row r="822" spans="1:7" x14ac:dyDescent="0.25">
      <c r="A822" t="e">
        <f>IF(
OR(Shares!B822 = "8. Transferee of restricted securities", Shares!B822 = "9. Any person (substitution for securities etc.)"),
Shares!C822,
IF(
Shares!B822 = "",
#N/A,
Shares!B822)
)</f>
        <v>#N/A</v>
      </c>
      <c r="B822" t="e">
        <f>IF(
OR('Shares - LTR - Granted'!B822 = "8. Transferee of restricted securities", 'Shares - LTR - Granted'!B822 = "9. Any person (substitution for securities etc.)"),
'Shares - LTR - Granted'!C822,
IF(
'Shares - LTR - Granted'!B822 = "",
#N/A,
'Shares - LTR - Granted'!B822)
)</f>
        <v>#N/A</v>
      </c>
      <c r="C822" t="e">
        <f>IF(
OR('Performance Securities'!B822 = "8. Transferee of restricted securities", 'Performance Securities'!B822 = "9. Any person (substitution for securities etc.)"),
'Performance Securities'!C822,
IF(
'Performance Securities'!B822 = "",
#N/A,
'Performance Securities'!B822)
)</f>
        <v>#N/A</v>
      </c>
      <c r="D822" t="e">
        <f>IF(
OR('Options or Warrants'!B822 = "8. Transferee of restricted securities", 'Options or Warrants'!B822 = "9. Any person (substitution for securities etc.)"),
'Options or Warrants'!C822,
IF(
'Options or Warrants'!B822 = "",
#N/A,
'Options or Warrants'!B822)
)</f>
        <v>#N/A</v>
      </c>
      <c r="E822" t="e">
        <f>IF(
OR('Options - Free Attaching'!B822 = "8. Transferee of restricted securities", 'Options - Free Attaching'!B822 = "9. Any person (substitution for securities etc.)"),
'Options - Free Attaching'!C822,
IF(
'Options - Free Attaching'!B822 = "",
#N/A,
'Options - Free Attaching'!B822)
)</f>
        <v>#N/A</v>
      </c>
      <c r="F822" t="e">
        <f>IF(
OR('Con. Notes - Conversion'!B822 = "8. Transferee of restricted securities", 'Con. Notes - Conversion'!B822 = "9. Any person (substitution for securities etc.)"),
'Con. Notes - Conversion'!C822,
IF(
'Con. Notes - Conversion'!B822 = "",
#N/A,
'Con. Notes - Conversion'!B822)
)</f>
        <v>#N/A</v>
      </c>
      <c r="G822" t="e">
        <f>IF(
OR('Con. Notes - No Conversion'!B822 = "8. Transferee of restricted securities", 'Con. Notes - No Conversion'!B822 = "9. Any person (substitution for securities etc.)"),
'Con. Notes - No Conversion'!C822,
IF(
'Con. Notes - No Conversion'!B822 = "",
#N/A,
'Con. Notes - No Conversion'!B822)
)</f>
        <v>#N/A</v>
      </c>
    </row>
    <row r="823" spans="1:7" x14ac:dyDescent="0.25">
      <c r="A823" t="e">
        <f>IF(
OR(Shares!B823 = "8. Transferee of restricted securities", Shares!B823 = "9. Any person (substitution for securities etc.)"),
Shares!C823,
IF(
Shares!B823 = "",
#N/A,
Shares!B823)
)</f>
        <v>#N/A</v>
      </c>
      <c r="B823" t="e">
        <f>IF(
OR('Shares - LTR - Granted'!B823 = "8. Transferee of restricted securities", 'Shares - LTR - Granted'!B823 = "9. Any person (substitution for securities etc.)"),
'Shares - LTR - Granted'!C823,
IF(
'Shares - LTR - Granted'!B823 = "",
#N/A,
'Shares - LTR - Granted'!B823)
)</f>
        <v>#N/A</v>
      </c>
      <c r="C823" t="e">
        <f>IF(
OR('Performance Securities'!B823 = "8. Transferee of restricted securities", 'Performance Securities'!B823 = "9. Any person (substitution for securities etc.)"),
'Performance Securities'!C823,
IF(
'Performance Securities'!B823 = "",
#N/A,
'Performance Securities'!B823)
)</f>
        <v>#N/A</v>
      </c>
      <c r="D823" t="e">
        <f>IF(
OR('Options or Warrants'!B823 = "8. Transferee of restricted securities", 'Options or Warrants'!B823 = "9. Any person (substitution for securities etc.)"),
'Options or Warrants'!C823,
IF(
'Options or Warrants'!B823 = "",
#N/A,
'Options or Warrants'!B823)
)</f>
        <v>#N/A</v>
      </c>
      <c r="E823" t="e">
        <f>IF(
OR('Options - Free Attaching'!B823 = "8. Transferee of restricted securities", 'Options - Free Attaching'!B823 = "9. Any person (substitution for securities etc.)"),
'Options - Free Attaching'!C823,
IF(
'Options - Free Attaching'!B823 = "",
#N/A,
'Options - Free Attaching'!B823)
)</f>
        <v>#N/A</v>
      </c>
      <c r="F823" t="e">
        <f>IF(
OR('Con. Notes - Conversion'!B823 = "8. Transferee of restricted securities", 'Con. Notes - Conversion'!B823 = "9. Any person (substitution for securities etc.)"),
'Con. Notes - Conversion'!C823,
IF(
'Con. Notes - Conversion'!B823 = "",
#N/A,
'Con. Notes - Conversion'!B823)
)</f>
        <v>#N/A</v>
      </c>
      <c r="G823" t="e">
        <f>IF(
OR('Con. Notes - No Conversion'!B823 = "8. Transferee of restricted securities", 'Con. Notes - No Conversion'!B823 = "9. Any person (substitution for securities etc.)"),
'Con. Notes - No Conversion'!C823,
IF(
'Con. Notes - No Conversion'!B823 = "",
#N/A,
'Con. Notes - No Conversion'!B823)
)</f>
        <v>#N/A</v>
      </c>
    </row>
    <row r="824" spans="1:7" x14ac:dyDescent="0.25">
      <c r="A824" t="e">
        <f>IF(
OR(Shares!B824 = "8. Transferee of restricted securities", Shares!B824 = "9. Any person (substitution for securities etc.)"),
Shares!C824,
IF(
Shares!B824 = "",
#N/A,
Shares!B824)
)</f>
        <v>#N/A</v>
      </c>
      <c r="B824" t="e">
        <f>IF(
OR('Shares - LTR - Granted'!B824 = "8. Transferee of restricted securities", 'Shares - LTR - Granted'!B824 = "9. Any person (substitution for securities etc.)"),
'Shares - LTR - Granted'!C824,
IF(
'Shares - LTR - Granted'!B824 = "",
#N/A,
'Shares - LTR - Granted'!B824)
)</f>
        <v>#N/A</v>
      </c>
      <c r="C824" t="e">
        <f>IF(
OR('Performance Securities'!B824 = "8. Transferee of restricted securities", 'Performance Securities'!B824 = "9. Any person (substitution for securities etc.)"),
'Performance Securities'!C824,
IF(
'Performance Securities'!B824 = "",
#N/A,
'Performance Securities'!B824)
)</f>
        <v>#N/A</v>
      </c>
      <c r="D824" t="e">
        <f>IF(
OR('Options or Warrants'!B824 = "8. Transferee of restricted securities", 'Options or Warrants'!B824 = "9. Any person (substitution for securities etc.)"),
'Options or Warrants'!C824,
IF(
'Options or Warrants'!B824 = "",
#N/A,
'Options or Warrants'!B824)
)</f>
        <v>#N/A</v>
      </c>
      <c r="E824" t="e">
        <f>IF(
OR('Options - Free Attaching'!B824 = "8. Transferee of restricted securities", 'Options - Free Attaching'!B824 = "9. Any person (substitution for securities etc.)"),
'Options - Free Attaching'!C824,
IF(
'Options - Free Attaching'!B824 = "",
#N/A,
'Options - Free Attaching'!B824)
)</f>
        <v>#N/A</v>
      </c>
      <c r="F824" t="e">
        <f>IF(
OR('Con. Notes - Conversion'!B824 = "8. Transferee of restricted securities", 'Con. Notes - Conversion'!B824 = "9. Any person (substitution for securities etc.)"),
'Con. Notes - Conversion'!C824,
IF(
'Con. Notes - Conversion'!B824 = "",
#N/A,
'Con. Notes - Conversion'!B824)
)</f>
        <v>#N/A</v>
      </c>
      <c r="G824" t="e">
        <f>IF(
OR('Con. Notes - No Conversion'!B824 = "8. Transferee of restricted securities", 'Con. Notes - No Conversion'!B824 = "9. Any person (substitution for securities etc.)"),
'Con. Notes - No Conversion'!C824,
IF(
'Con. Notes - No Conversion'!B824 = "",
#N/A,
'Con. Notes - No Conversion'!B824)
)</f>
        <v>#N/A</v>
      </c>
    </row>
    <row r="825" spans="1:7" x14ac:dyDescent="0.25">
      <c r="A825" t="e">
        <f>IF(
OR(Shares!B825 = "8. Transferee of restricted securities", Shares!B825 = "9. Any person (substitution for securities etc.)"),
Shares!C825,
IF(
Shares!B825 = "",
#N/A,
Shares!B825)
)</f>
        <v>#N/A</v>
      </c>
      <c r="B825" t="e">
        <f>IF(
OR('Shares - LTR - Granted'!B825 = "8. Transferee of restricted securities", 'Shares - LTR - Granted'!B825 = "9. Any person (substitution for securities etc.)"),
'Shares - LTR - Granted'!C825,
IF(
'Shares - LTR - Granted'!B825 = "",
#N/A,
'Shares - LTR - Granted'!B825)
)</f>
        <v>#N/A</v>
      </c>
      <c r="C825" t="e">
        <f>IF(
OR('Performance Securities'!B825 = "8. Transferee of restricted securities", 'Performance Securities'!B825 = "9. Any person (substitution for securities etc.)"),
'Performance Securities'!C825,
IF(
'Performance Securities'!B825 = "",
#N/A,
'Performance Securities'!B825)
)</f>
        <v>#N/A</v>
      </c>
      <c r="D825" t="e">
        <f>IF(
OR('Options or Warrants'!B825 = "8. Transferee of restricted securities", 'Options or Warrants'!B825 = "9. Any person (substitution for securities etc.)"),
'Options or Warrants'!C825,
IF(
'Options or Warrants'!B825 = "",
#N/A,
'Options or Warrants'!B825)
)</f>
        <v>#N/A</v>
      </c>
      <c r="E825" t="e">
        <f>IF(
OR('Options - Free Attaching'!B825 = "8. Transferee of restricted securities", 'Options - Free Attaching'!B825 = "9. Any person (substitution for securities etc.)"),
'Options - Free Attaching'!C825,
IF(
'Options - Free Attaching'!B825 = "",
#N/A,
'Options - Free Attaching'!B825)
)</f>
        <v>#N/A</v>
      </c>
      <c r="F825" t="e">
        <f>IF(
OR('Con. Notes - Conversion'!B825 = "8. Transferee of restricted securities", 'Con. Notes - Conversion'!B825 = "9. Any person (substitution for securities etc.)"),
'Con. Notes - Conversion'!C825,
IF(
'Con. Notes - Conversion'!B825 = "",
#N/A,
'Con. Notes - Conversion'!B825)
)</f>
        <v>#N/A</v>
      </c>
      <c r="G825" t="e">
        <f>IF(
OR('Con. Notes - No Conversion'!B825 = "8. Transferee of restricted securities", 'Con. Notes - No Conversion'!B825 = "9. Any person (substitution for securities etc.)"),
'Con. Notes - No Conversion'!C825,
IF(
'Con. Notes - No Conversion'!B825 = "",
#N/A,
'Con. Notes - No Conversion'!B825)
)</f>
        <v>#N/A</v>
      </c>
    </row>
    <row r="826" spans="1:7" x14ac:dyDescent="0.25">
      <c r="A826" t="e">
        <f>IF(
OR(Shares!B826 = "8. Transferee of restricted securities", Shares!B826 = "9. Any person (substitution for securities etc.)"),
Shares!C826,
IF(
Shares!B826 = "",
#N/A,
Shares!B826)
)</f>
        <v>#N/A</v>
      </c>
      <c r="B826" t="e">
        <f>IF(
OR('Shares - LTR - Granted'!B826 = "8. Transferee of restricted securities", 'Shares - LTR - Granted'!B826 = "9. Any person (substitution for securities etc.)"),
'Shares - LTR - Granted'!C826,
IF(
'Shares - LTR - Granted'!B826 = "",
#N/A,
'Shares - LTR - Granted'!B826)
)</f>
        <v>#N/A</v>
      </c>
      <c r="C826" t="e">
        <f>IF(
OR('Performance Securities'!B826 = "8. Transferee of restricted securities", 'Performance Securities'!B826 = "9. Any person (substitution for securities etc.)"),
'Performance Securities'!C826,
IF(
'Performance Securities'!B826 = "",
#N/A,
'Performance Securities'!B826)
)</f>
        <v>#N/A</v>
      </c>
      <c r="D826" t="e">
        <f>IF(
OR('Options or Warrants'!B826 = "8. Transferee of restricted securities", 'Options or Warrants'!B826 = "9. Any person (substitution for securities etc.)"),
'Options or Warrants'!C826,
IF(
'Options or Warrants'!B826 = "",
#N/A,
'Options or Warrants'!B826)
)</f>
        <v>#N/A</v>
      </c>
      <c r="E826" t="e">
        <f>IF(
OR('Options - Free Attaching'!B826 = "8. Transferee of restricted securities", 'Options - Free Attaching'!B826 = "9. Any person (substitution for securities etc.)"),
'Options - Free Attaching'!C826,
IF(
'Options - Free Attaching'!B826 = "",
#N/A,
'Options - Free Attaching'!B826)
)</f>
        <v>#N/A</v>
      </c>
      <c r="F826" t="e">
        <f>IF(
OR('Con. Notes - Conversion'!B826 = "8. Transferee of restricted securities", 'Con. Notes - Conversion'!B826 = "9. Any person (substitution for securities etc.)"),
'Con. Notes - Conversion'!C826,
IF(
'Con. Notes - Conversion'!B826 = "",
#N/A,
'Con. Notes - Conversion'!B826)
)</f>
        <v>#N/A</v>
      </c>
      <c r="G826" t="e">
        <f>IF(
OR('Con. Notes - No Conversion'!B826 = "8. Transferee of restricted securities", 'Con. Notes - No Conversion'!B826 = "9. Any person (substitution for securities etc.)"),
'Con. Notes - No Conversion'!C826,
IF(
'Con. Notes - No Conversion'!B826 = "",
#N/A,
'Con. Notes - No Conversion'!B826)
)</f>
        <v>#N/A</v>
      </c>
    </row>
    <row r="827" spans="1:7" x14ac:dyDescent="0.25">
      <c r="A827" t="e">
        <f>IF(
OR(Shares!B827 = "8. Transferee of restricted securities", Shares!B827 = "9. Any person (substitution for securities etc.)"),
Shares!C827,
IF(
Shares!B827 = "",
#N/A,
Shares!B827)
)</f>
        <v>#N/A</v>
      </c>
      <c r="B827" t="e">
        <f>IF(
OR('Shares - LTR - Granted'!B827 = "8. Transferee of restricted securities", 'Shares - LTR - Granted'!B827 = "9. Any person (substitution for securities etc.)"),
'Shares - LTR - Granted'!C827,
IF(
'Shares - LTR - Granted'!B827 = "",
#N/A,
'Shares - LTR - Granted'!B827)
)</f>
        <v>#N/A</v>
      </c>
      <c r="C827" t="e">
        <f>IF(
OR('Performance Securities'!B827 = "8. Transferee of restricted securities", 'Performance Securities'!B827 = "9. Any person (substitution for securities etc.)"),
'Performance Securities'!C827,
IF(
'Performance Securities'!B827 = "",
#N/A,
'Performance Securities'!B827)
)</f>
        <v>#N/A</v>
      </c>
      <c r="D827" t="e">
        <f>IF(
OR('Options or Warrants'!B827 = "8. Transferee of restricted securities", 'Options or Warrants'!B827 = "9. Any person (substitution for securities etc.)"),
'Options or Warrants'!C827,
IF(
'Options or Warrants'!B827 = "",
#N/A,
'Options or Warrants'!B827)
)</f>
        <v>#N/A</v>
      </c>
      <c r="E827" t="e">
        <f>IF(
OR('Options - Free Attaching'!B827 = "8. Transferee of restricted securities", 'Options - Free Attaching'!B827 = "9. Any person (substitution for securities etc.)"),
'Options - Free Attaching'!C827,
IF(
'Options - Free Attaching'!B827 = "",
#N/A,
'Options - Free Attaching'!B827)
)</f>
        <v>#N/A</v>
      </c>
      <c r="F827" t="e">
        <f>IF(
OR('Con. Notes - Conversion'!B827 = "8. Transferee of restricted securities", 'Con. Notes - Conversion'!B827 = "9. Any person (substitution for securities etc.)"),
'Con. Notes - Conversion'!C827,
IF(
'Con. Notes - Conversion'!B827 = "",
#N/A,
'Con. Notes - Conversion'!B827)
)</f>
        <v>#N/A</v>
      </c>
      <c r="G827" t="e">
        <f>IF(
OR('Con. Notes - No Conversion'!B827 = "8. Transferee of restricted securities", 'Con. Notes - No Conversion'!B827 = "9. Any person (substitution for securities etc.)"),
'Con. Notes - No Conversion'!C827,
IF(
'Con. Notes - No Conversion'!B827 = "",
#N/A,
'Con. Notes - No Conversion'!B827)
)</f>
        <v>#N/A</v>
      </c>
    </row>
    <row r="828" spans="1:7" x14ac:dyDescent="0.25">
      <c r="A828" t="e">
        <f>IF(
OR(Shares!B828 = "8. Transferee of restricted securities", Shares!B828 = "9. Any person (substitution for securities etc.)"),
Shares!C828,
IF(
Shares!B828 = "",
#N/A,
Shares!B828)
)</f>
        <v>#N/A</v>
      </c>
      <c r="B828" t="e">
        <f>IF(
OR('Shares - LTR - Granted'!B828 = "8. Transferee of restricted securities", 'Shares - LTR - Granted'!B828 = "9. Any person (substitution for securities etc.)"),
'Shares - LTR - Granted'!C828,
IF(
'Shares - LTR - Granted'!B828 = "",
#N/A,
'Shares - LTR - Granted'!B828)
)</f>
        <v>#N/A</v>
      </c>
      <c r="C828" t="e">
        <f>IF(
OR('Performance Securities'!B828 = "8. Transferee of restricted securities", 'Performance Securities'!B828 = "9. Any person (substitution for securities etc.)"),
'Performance Securities'!C828,
IF(
'Performance Securities'!B828 = "",
#N/A,
'Performance Securities'!B828)
)</f>
        <v>#N/A</v>
      </c>
      <c r="D828" t="e">
        <f>IF(
OR('Options or Warrants'!B828 = "8. Transferee of restricted securities", 'Options or Warrants'!B828 = "9. Any person (substitution for securities etc.)"),
'Options or Warrants'!C828,
IF(
'Options or Warrants'!B828 = "",
#N/A,
'Options or Warrants'!B828)
)</f>
        <v>#N/A</v>
      </c>
      <c r="E828" t="e">
        <f>IF(
OR('Options - Free Attaching'!B828 = "8. Transferee of restricted securities", 'Options - Free Attaching'!B828 = "9. Any person (substitution for securities etc.)"),
'Options - Free Attaching'!C828,
IF(
'Options - Free Attaching'!B828 = "",
#N/A,
'Options - Free Attaching'!B828)
)</f>
        <v>#N/A</v>
      </c>
      <c r="F828" t="e">
        <f>IF(
OR('Con. Notes - Conversion'!B828 = "8. Transferee of restricted securities", 'Con. Notes - Conversion'!B828 = "9. Any person (substitution for securities etc.)"),
'Con. Notes - Conversion'!C828,
IF(
'Con. Notes - Conversion'!B828 = "",
#N/A,
'Con. Notes - Conversion'!B828)
)</f>
        <v>#N/A</v>
      </c>
      <c r="G828" t="e">
        <f>IF(
OR('Con. Notes - No Conversion'!B828 = "8. Transferee of restricted securities", 'Con. Notes - No Conversion'!B828 = "9. Any person (substitution for securities etc.)"),
'Con. Notes - No Conversion'!C828,
IF(
'Con. Notes - No Conversion'!B828 = "",
#N/A,
'Con. Notes - No Conversion'!B828)
)</f>
        <v>#N/A</v>
      </c>
    </row>
    <row r="829" spans="1:7" x14ac:dyDescent="0.25">
      <c r="A829" t="e">
        <f>IF(
OR(Shares!B829 = "8. Transferee of restricted securities", Shares!B829 = "9. Any person (substitution for securities etc.)"),
Shares!C829,
IF(
Shares!B829 = "",
#N/A,
Shares!B829)
)</f>
        <v>#N/A</v>
      </c>
      <c r="B829" t="e">
        <f>IF(
OR('Shares - LTR - Granted'!B829 = "8. Transferee of restricted securities", 'Shares - LTR - Granted'!B829 = "9. Any person (substitution for securities etc.)"),
'Shares - LTR - Granted'!C829,
IF(
'Shares - LTR - Granted'!B829 = "",
#N/A,
'Shares - LTR - Granted'!B829)
)</f>
        <v>#N/A</v>
      </c>
      <c r="C829" t="e">
        <f>IF(
OR('Performance Securities'!B829 = "8. Transferee of restricted securities", 'Performance Securities'!B829 = "9. Any person (substitution for securities etc.)"),
'Performance Securities'!C829,
IF(
'Performance Securities'!B829 = "",
#N/A,
'Performance Securities'!B829)
)</f>
        <v>#N/A</v>
      </c>
      <c r="D829" t="e">
        <f>IF(
OR('Options or Warrants'!B829 = "8. Transferee of restricted securities", 'Options or Warrants'!B829 = "9. Any person (substitution for securities etc.)"),
'Options or Warrants'!C829,
IF(
'Options or Warrants'!B829 = "",
#N/A,
'Options or Warrants'!B829)
)</f>
        <v>#N/A</v>
      </c>
      <c r="E829" t="e">
        <f>IF(
OR('Options - Free Attaching'!B829 = "8. Transferee of restricted securities", 'Options - Free Attaching'!B829 = "9. Any person (substitution for securities etc.)"),
'Options - Free Attaching'!C829,
IF(
'Options - Free Attaching'!B829 = "",
#N/A,
'Options - Free Attaching'!B829)
)</f>
        <v>#N/A</v>
      </c>
      <c r="F829" t="e">
        <f>IF(
OR('Con. Notes - Conversion'!B829 = "8. Transferee of restricted securities", 'Con. Notes - Conversion'!B829 = "9. Any person (substitution for securities etc.)"),
'Con. Notes - Conversion'!C829,
IF(
'Con. Notes - Conversion'!B829 = "",
#N/A,
'Con. Notes - Conversion'!B829)
)</f>
        <v>#N/A</v>
      </c>
      <c r="G829" t="e">
        <f>IF(
OR('Con. Notes - No Conversion'!B829 = "8. Transferee of restricted securities", 'Con. Notes - No Conversion'!B829 = "9. Any person (substitution for securities etc.)"),
'Con. Notes - No Conversion'!C829,
IF(
'Con. Notes - No Conversion'!B829 = "",
#N/A,
'Con. Notes - No Conversion'!B829)
)</f>
        <v>#N/A</v>
      </c>
    </row>
    <row r="830" spans="1:7" x14ac:dyDescent="0.25">
      <c r="A830" t="e">
        <f>IF(
OR(Shares!B830 = "8. Transferee of restricted securities", Shares!B830 = "9. Any person (substitution for securities etc.)"),
Shares!C830,
IF(
Shares!B830 = "",
#N/A,
Shares!B830)
)</f>
        <v>#N/A</v>
      </c>
      <c r="B830" t="e">
        <f>IF(
OR('Shares - LTR - Granted'!B830 = "8. Transferee of restricted securities", 'Shares - LTR - Granted'!B830 = "9. Any person (substitution for securities etc.)"),
'Shares - LTR - Granted'!C830,
IF(
'Shares - LTR - Granted'!B830 = "",
#N/A,
'Shares - LTR - Granted'!B830)
)</f>
        <v>#N/A</v>
      </c>
      <c r="C830" t="e">
        <f>IF(
OR('Performance Securities'!B830 = "8. Transferee of restricted securities", 'Performance Securities'!B830 = "9. Any person (substitution for securities etc.)"),
'Performance Securities'!C830,
IF(
'Performance Securities'!B830 = "",
#N/A,
'Performance Securities'!B830)
)</f>
        <v>#N/A</v>
      </c>
      <c r="D830" t="e">
        <f>IF(
OR('Options or Warrants'!B830 = "8. Transferee of restricted securities", 'Options or Warrants'!B830 = "9. Any person (substitution for securities etc.)"),
'Options or Warrants'!C830,
IF(
'Options or Warrants'!B830 = "",
#N/A,
'Options or Warrants'!B830)
)</f>
        <v>#N/A</v>
      </c>
      <c r="E830" t="e">
        <f>IF(
OR('Options - Free Attaching'!B830 = "8. Transferee of restricted securities", 'Options - Free Attaching'!B830 = "9. Any person (substitution for securities etc.)"),
'Options - Free Attaching'!C830,
IF(
'Options - Free Attaching'!B830 = "",
#N/A,
'Options - Free Attaching'!B830)
)</f>
        <v>#N/A</v>
      </c>
      <c r="F830" t="e">
        <f>IF(
OR('Con. Notes - Conversion'!B830 = "8. Transferee of restricted securities", 'Con. Notes - Conversion'!B830 = "9. Any person (substitution for securities etc.)"),
'Con. Notes - Conversion'!C830,
IF(
'Con. Notes - Conversion'!B830 = "",
#N/A,
'Con. Notes - Conversion'!B830)
)</f>
        <v>#N/A</v>
      </c>
      <c r="G830" t="e">
        <f>IF(
OR('Con. Notes - No Conversion'!B830 = "8. Transferee of restricted securities", 'Con. Notes - No Conversion'!B830 = "9. Any person (substitution for securities etc.)"),
'Con. Notes - No Conversion'!C830,
IF(
'Con. Notes - No Conversion'!B830 = "",
#N/A,
'Con. Notes - No Conversion'!B830)
)</f>
        <v>#N/A</v>
      </c>
    </row>
    <row r="831" spans="1:7" x14ac:dyDescent="0.25">
      <c r="A831" t="e">
        <f>IF(
OR(Shares!B831 = "8. Transferee of restricted securities", Shares!B831 = "9. Any person (substitution for securities etc.)"),
Shares!C831,
IF(
Shares!B831 = "",
#N/A,
Shares!B831)
)</f>
        <v>#N/A</v>
      </c>
      <c r="B831" t="e">
        <f>IF(
OR('Shares - LTR - Granted'!B831 = "8. Transferee of restricted securities", 'Shares - LTR - Granted'!B831 = "9. Any person (substitution for securities etc.)"),
'Shares - LTR - Granted'!C831,
IF(
'Shares - LTR - Granted'!B831 = "",
#N/A,
'Shares - LTR - Granted'!B831)
)</f>
        <v>#N/A</v>
      </c>
      <c r="C831" t="e">
        <f>IF(
OR('Performance Securities'!B831 = "8. Transferee of restricted securities", 'Performance Securities'!B831 = "9. Any person (substitution for securities etc.)"),
'Performance Securities'!C831,
IF(
'Performance Securities'!B831 = "",
#N/A,
'Performance Securities'!B831)
)</f>
        <v>#N/A</v>
      </c>
      <c r="D831" t="e">
        <f>IF(
OR('Options or Warrants'!B831 = "8. Transferee of restricted securities", 'Options or Warrants'!B831 = "9. Any person (substitution for securities etc.)"),
'Options or Warrants'!C831,
IF(
'Options or Warrants'!B831 = "",
#N/A,
'Options or Warrants'!B831)
)</f>
        <v>#N/A</v>
      </c>
      <c r="E831" t="e">
        <f>IF(
OR('Options - Free Attaching'!B831 = "8. Transferee of restricted securities", 'Options - Free Attaching'!B831 = "9. Any person (substitution for securities etc.)"),
'Options - Free Attaching'!C831,
IF(
'Options - Free Attaching'!B831 = "",
#N/A,
'Options - Free Attaching'!B831)
)</f>
        <v>#N/A</v>
      </c>
      <c r="F831" t="e">
        <f>IF(
OR('Con. Notes - Conversion'!B831 = "8. Transferee of restricted securities", 'Con. Notes - Conversion'!B831 = "9. Any person (substitution for securities etc.)"),
'Con. Notes - Conversion'!C831,
IF(
'Con. Notes - Conversion'!B831 = "",
#N/A,
'Con. Notes - Conversion'!B831)
)</f>
        <v>#N/A</v>
      </c>
      <c r="G831" t="e">
        <f>IF(
OR('Con. Notes - No Conversion'!B831 = "8. Transferee of restricted securities", 'Con. Notes - No Conversion'!B831 = "9. Any person (substitution for securities etc.)"),
'Con. Notes - No Conversion'!C831,
IF(
'Con. Notes - No Conversion'!B831 = "",
#N/A,
'Con. Notes - No Conversion'!B831)
)</f>
        <v>#N/A</v>
      </c>
    </row>
    <row r="832" spans="1:7" x14ac:dyDescent="0.25">
      <c r="A832" t="e">
        <f>IF(
OR(Shares!B832 = "8. Transferee of restricted securities", Shares!B832 = "9. Any person (substitution for securities etc.)"),
Shares!C832,
IF(
Shares!B832 = "",
#N/A,
Shares!B832)
)</f>
        <v>#N/A</v>
      </c>
      <c r="B832" t="e">
        <f>IF(
OR('Shares - LTR - Granted'!B832 = "8. Transferee of restricted securities", 'Shares - LTR - Granted'!B832 = "9. Any person (substitution for securities etc.)"),
'Shares - LTR - Granted'!C832,
IF(
'Shares - LTR - Granted'!B832 = "",
#N/A,
'Shares - LTR - Granted'!B832)
)</f>
        <v>#N/A</v>
      </c>
      <c r="C832" t="e">
        <f>IF(
OR('Performance Securities'!B832 = "8. Transferee of restricted securities", 'Performance Securities'!B832 = "9. Any person (substitution for securities etc.)"),
'Performance Securities'!C832,
IF(
'Performance Securities'!B832 = "",
#N/A,
'Performance Securities'!B832)
)</f>
        <v>#N/A</v>
      </c>
      <c r="D832" t="e">
        <f>IF(
OR('Options or Warrants'!B832 = "8. Transferee of restricted securities", 'Options or Warrants'!B832 = "9. Any person (substitution for securities etc.)"),
'Options or Warrants'!C832,
IF(
'Options or Warrants'!B832 = "",
#N/A,
'Options or Warrants'!B832)
)</f>
        <v>#N/A</v>
      </c>
      <c r="E832" t="e">
        <f>IF(
OR('Options - Free Attaching'!B832 = "8. Transferee of restricted securities", 'Options - Free Attaching'!B832 = "9. Any person (substitution for securities etc.)"),
'Options - Free Attaching'!C832,
IF(
'Options - Free Attaching'!B832 = "",
#N/A,
'Options - Free Attaching'!B832)
)</f>
        <v>#N/A</v>
      </c>
      <c r="F832" t="e">
        <f>IF(
OR('Con. Notes - Conversion'!B832 = "8. Transferee of restricted securities", 'Con. Notes - Conversion'!B832 = "9. Any person (substitution for securities etc.)"),
'Con. Notes - Conversion'!C832,
IF(
'Con. Notes - Conversion'!B832 = "",
#N/A,
'Con. Notes - Conversion'!B832)
)</f>
        <v>#N/A</v>
      </c>
      <c r="G832" t="e">
        <f>IF(
OR('Con. Notes - No Conversion'!B832 = "8. Transferee of restricted securities", 'Con. Notes - No Conversion'!B832 = "9. Any person (substitution for securities etc.)"),
'Con. Notes - No Conversion'!C832,
IF(
'Con. Notes - No Conversion'!B832 = "",
#N/A,
'Con. Notes - No Conversion'!B832)
)</f>
        <v>#N/A</v>
      </c>
    </row>
    <row r="833" spans="1:7" x14ac:dyDescent="0.25">
      <c r="A833" t="e">
        <f>IF(
OR(Shares!B833 = "8. Transferee of restricted securities", Shares!B833 = "9. Any person (substitution for securities etc.)"),
Shares!C833,
IF(
Shares!B833 = "",
#N/A,
Shares!B833)
)</f>
        <v>#N/A</v>
      </c>
      <c r="B833" t="e">
        <f>IF(
OR('Shares - LTR - Granted'!B833 = "8. Transferee of restricted securities", 'Shares - LTR - Granted'!B833 = "9. Any person (substitution for securities etc.)"),
'Shares - LTR - Granted'!C833,
IF(
'Shares - LTR - Granted'!B833 = "",
#N/A,
'Shares - LTR - Granted'!B833)
)</f>
        <v>#N/A</v>
      </c>
      <c r="C833" t="e">
        <f>IF(
OR('Performance Securities'!B833 = "8. Transferee of restricted securities", 'Performance Securities'!B833 = "9. Any person (substitution for securities etc.)"),
'Performance Securities'!C833,
IF(
'Performance Securities'!B833 = "",
#N/A,
'Performance Securities'!B833)
)</f>
        <v>#N/A</v>
      </c>
      <c r="D833" t="e">
        <f>IF(
OR('Options or Warrants'!B833 = "8. Transferee of restricted securities", 'Options or Warrants'!B833 = "9. Any person (substitution for securities etc.)"),
'Options or Warrants'!C833,
IF(
'Options or Warrants'!B833 = "",
#N/A,
'Options or Warrants'!B833)
)</f>
        <v>#N/A</v>
      </c>
      <c r="E833" t="e">
        <f>IF(
OR('Options - Free Attaching'!B833 = "8. Transferee of restricted securities", 'Options - Free Attaching'!B833 = "9. Any person (substitution for securities etc.)"),
'Options - Free Attaching'!C833,
IF(
'Options - Free Attaching'!B833 = "",
#N/A,
'Options - Free Attaching'!B833)
)</f>
        <v>#N/A</v>
      </c>
      <c r="F833" t="e">
        <f>IF(
OR('Con. Notes - Conversion'!B833 = "8. Transferee of restricted securities", 'Con. Notes - Conversion'!B833 = "9. Any person (substitution for securities etc.)"),
'Con. Notes - Conversion'!C833,
IF(
'Con. Notes - Conversion'!B833 = "",
#N/A,
'Con. Notes - Conversion'!B833)
)</f>
        <v>#N/A</v>
      </c>
      <c r="G833" t="e">
        <f>IF(
OR('Con. Notes - No Conversion'!B833 = "8. Transferee of restricted securities", 'Con. Notes - No Conversion'!B833 = "9. Any person (substitution for securities etc.)"),
'Con. Notes - No Conversion'!C833,
IF(
'Con. Notes - No Conversion'!B833 = "",
#N/A,
'Con. Notes - No Conversion'!B833)
)</f>
        <v>#N/A</v>
      </c>
    </row>
    <row r="834" spans="1:7" x14ac:dyDescent="0.25">
      <c r="A834" t="e">
        <f>IF(
OR(Shares!B834 = "8. Transferee of restricted securities", Shares!B834 = "9. Any person (substitution for securities etc.)"),
Shares!C834,
IF(
Shares!B834 = "",
#N/A,
Shares!B834)
)</f>
        <v>#N/A</v>
      </c>
      <c r="B834" t="e">
        <f>IF(
OR('Shares - LTR - Granted'!B834 = "8. Transferee of restricted securities", 'Shares - LTR - Granted'!B834 = "9. Any person (substitution for securities etc.)"),
'Shares - LTR - Granted'!C834,
IF(
'Shares - LTR - Granted'!B834 = "",
#N/A,
'Shares - LTR - Granted'!B834)
)</f>
        <v>#N/A</v>
      </c>
      <c r="C834" t="e">
        <f>IF(
OR('Performance Securities'!B834 = "8. Transferee of restricted securities", 'Performance Securities'!B834 = "9. Any person (substitution for securities etc.)"),
'Performance Securities'!C834,
IF(
'Performance Securities'!B834 = "",
#N/A,
'Performance Securities'!B834)
)</f>
        <v>#N/A</v>
      </c>
      <c r="D834" t="e">
        <f>IF(
OR('Options or Warrants'!B834 = "8. Transferee of restricted securities", 'Options or Warrants'!B834 = "9. Any person (substitution for securities etc.)"),
'Options or Warrants'!C834,
IF(
'Options or Warrants'!B834 = "",
#N/A,
'Options or Warrants'!B834)
)</f>
        <v>#N/A</v>
      </c>
      <c r="E834" t="e">
        <f>IF(
OR('Options - Free Attaching'!B834 = "8. Transferee of restricted securities", 'Options - Free Attaching'!B834 = "9. Any person (substitution for securities etc.)"),
'Options - Free Attaching'!C834,
IF(
'Options - Free Attaching'!B834 = "",
#N/A,
'Options - Free Attaching'!B834)
)</f>
        <v>#N/A</v>
      </c>
      <c r="F834" t="e">
        <f>IF(
OR('Con. Notes - Conversion'!B834 = "8. Transferee of restricted securities", 'Con. Notes - Conversion'!B834 = "9. Any person (substitution for securities etc.)"),
'Con. Notes - Conversion'!C834,
IF(
'Con. Notes - Conversion'!B834 = "",
#N/A,
'Con. Notes - Conversion'!B834)
)</f>
        <v>#N/A</v>
      </c>
      <c r="G834" t="e">
        <f>IF(
OR('Con. Notes - No Conversion'!B834 = "8. Transferee of restricted securities", 'Con. Notes - No Conversion'!B834 = "9. Any person (substitution for securities etc.)"),
'Con. Notes - No Conversion'!C834,
IF(
'Con. Notes - No Conversion'!B834 = "",
#N/A,
'Con. Notes - No Conversion'!B834)
)</f>
        <v>#N/A</v>
      </c>
    </row>
    <row r="835" spans="1:7" x14ac:dyDescent="0.25">
      <c r="A835" t="e">
        <f>IF(
OR(Shares!B835 = "8. Transferee of restricted securities", Shares!B835 = "9. Any person (substitution for securities etc.)"),
Shares!C835,
IF(
Shares!B835 = "",
#N/A,
Shares!B835)
)</f>
        <v>#N/A</v>
      </c>
      <c r="B835" t="e">
        <f>IF(
OR('Shares - LTR - Granted'!B835 = "8. Transferee of restricted securities", 'Shares - LTR - Granted'!B835 = "9. Any person (substitution for securities etc.)"),
'Shares - LTR - Granted'!C835,
IF(
'Shares - LTR - Granted'!B835 = "",
#N/A,
'Shares - LTR - Granted'!B835)
)</f>
        <v>#N/A</v>
      </c>
      <c r="C835" t="e">
        <f>IF(
OR('Performance Securities'!B835 = "8. Transferee of restricted securities", 'Performance Securities'!B835 = "9. Any person (substitution for securities etc.)"),
'Performance Securities'!C835,
IF(
'Performance Securities'!B835 = "",
#N/A,
'Performance Securities'!B835)
)</f>
        <v>#N/A</v>
      </c>
      <c r="D835" t="e">
        <f>IF(
OR('Options or Warrants'!B835 = "8. Transferee of restricted securities", 'Options or Warrants'!B835 = "9. Any person (substitution for securities etc.)"),
'Options or Warrants'!C835,
IF(
'Options or Warrants'!B835 = "",
#N/A,
'Options or Warrants'!B835)
)</f>
        <v>#N/A</v>
      </c>
      <c r="E835" t="e">
        <f>IF(
OR('Options - Free Attaching'!B835 = "8. Transferee of restricted securities", 'Options - Free Attaching'!B835 = "9. Any person (substitution for securities etc.)"),
'Options - Free Attaching'!C835,
IF(
'Options - Free Attaching'!B835 = "",
#N/A,
'Options - Free Attaching'!B835)
)</f>
        <v>#N/A</v>
      </c>
      <c r="F835" t="e">
        <f>IF(
OR('Con. Notes - Conversion'!B835 = "8. Transferee of restricted securities", 'Con. Notes - Conversion'!B835 = "9. Any person (substitution for securities etc.)"),
'Con. Notes - Conversion'!C835,
IF(
'Con. Notes - Conversion'!B835 = "",
#N/A,
'Con. Notes - Conversion'!B835)
)</f>
        <v>#N/A</v>
      </c>
      <c r="G835" t="e">
        <f>IF(
OR('Con. Notes - No Conversion'!B835 = "8. Transferee of restricted securities", 'Con. Notes - No Conversion'!B835 = "9. Any person (substitution for securities etc.)"),
'Con. Notes - No Conversion'!C835,
IF(
'Con. Notes - No Conversion'!B835 = "",
#N/A,
'Con. Notes - No Conversion'!B835)
)</f>
        <v>#N/A</v>
      </c>
    </row>
    <row r="836" spans="1:7" x14ac:dyDescent="0.25">
      <c r="A836" t="e">
        <f>IF(
OR(Shares!B836 = "8. Transferee of restricted securities", Shares!B836 = "9. Any person (substitution for securities etc.)"),
Shares!C836,
IF(
Shares!B836 = "",
#N/A,
Shares!B836)
)</f>
        <v>#N/A</v>
      </c>
      <c r="B836" t="e">
        <f>IF(
OR('Shares - LTR - Granted'!B836 = "8. Transferee of restricted securities", 'Shares - LTR - Granted'!B836 = "9. Any person (substitution for securities etc.)"),
'Shares - LTR - Granted'!C836,
IF(
'Shares - LTR - Granted'!B836 = "",
#N/A,
'Shares - LTR - Granted'!B836)
)</f>
        <v>#N/A</v>
      </c>
      <c r="C836" t="e">
        <f>IF(
OR('Performance Securities'!B836 = "8. Transferee of restricted securities", 'Performance Securities'!B836 = "9. Any person (substitution for securities etc.)"),
'Performance Securities'!C836,
IF(
'Performance Securities'!B836 = "",
#N/A,
'Performance Securities'!B836)
)</f>
        <v>#N/A</v>
      </c>
      <c r="D836" t="e">
        <f>IF(
OR('Options or Warrants'!B836 = "8. Transferee of restricted securities", 'Options or Warrants'!B836 = "9. Any person (substitution for securities etc.)"),
'Options or Warrants'!C836,
IF(
'Options or Warrants'!B836 = "",
#N/A,
'Options or Warrants'!B836)
)</f>
        <v>#N/A</v>
      </c>
      <c r="E836" t="e">
        <f>IF(
OR('Options - Free Attaching'!B836 = "8. Transferee of restricted securities", 'Options - Free Attaching'!B836 = "9. Any person (substitution for securities etc.)"),
'Options - Free Attaching'!C836,
IF(
'Options - Free Attaching'!B836 = "",
#N/A,
'Options - Free Attaching'!B836)
)</f>
        <v>#N/A</v>
      </c>
      <c r="F836" t="e">
        <f>IF(
OR('Con. Notes - Conversion'!B836 = "8. Transferee of restricted securities", 'Con. Notes - Conversion'!B836 = "9. Any person (substitution for securities etc.)"),
'Con. Notes - Conversion'!C836,
IF(
'Con. Notes - Conversion'!B836 = "",
#N/A,
'Con. Notes - Conversion'!B836)
)</f>
        <v>#N/A</v>
      </c>
      <c r="G836" t="e">
        <f>IF(
OR('Con. Notes - No Conversion'!B836 = "8. Transferee of restricted securities", 'Con. Notes - No Conversion'!B836 = "9. Any person (substitution for securities etc.)"),
'Con. Notes - No Conversion'!C836,
IF(
'Con. Notes - No Conversion'!B836 = "",
#N/A,
'Con. Notes - No Conversion'!B836)
)</f>
        <v>#N/A</v>
      </c>
    </row>
    <row r="837" spans="1:7" x14ac:dyDescent="0.25">
      <c r="A837" t="e">
        <f>IF(
OR(Shares!B837 = "8. Transferee of restricted securities", Shares!B837 = "9. Any person (substitution for securities etc.)"),
Shares!C837,
IF(
Shares!B837 = "",
#N/A,
Shares!B837)
)</f>
        <v>#N/A</v>
      </c>
      <c r="B837" t="e">
        <f>IF(
OR('Shares - LTR - Granted'!B837 = "8. Transferee of restricted securities", 'Shares - LTR - Granted'!B837 = "9. Any person (substitution for securities etc.)"),
'Shares - LTR - Granted'!C837,
IF(
'Shares - LTR - Granted'!B837 = "",
#N/A,
'Shares - LTR - Granted'!B837)
)</f>
        <v>#N/A</v>
      </c>
      <c r="C837" t="e">
        <f>IF(
OR('Performance Securities'!B837 = "8. Transferee of restricted securities", 'Performance Securities'!B837 = "9. Any person (substitution for securities etc.)"),
'Performance Securities'!C837,
IF(
'Performance Securities'!B837 = "",
#N/A,
'Performance Securities'!B837)
)</f>
        <v>#N/A</v>
      </c>
      <c r="D837" t="e">
        <f>IF(
OR('Options or Warrants'!B837 = "8. Transferee of restricted securities", 'Options or Warrants'!B837 = "9. Any person (substitution for securities etc.)"),
'Options or Warrants'!C837,
IF(
'Options or Warrants'!B837 = "",
#N/A,
'Options or Warrants'!B837)
)</f>
        <v>#N/A</v>
      </c>
      <c r="E837" t="e">
        <f>IF(
OR('Options - Free Attaching'!B837 = "8. Transferee of restricted securities", 'Options - Free Attaching'!B837 = "9. Any person (substitution for securities etc.)"),
'Options - Free Attaching'!C837,
IF(
'Options - Free Attaching'!B837 = "",
#N/A,
'Options - Free Attaching'!B837)
)</f>
        <v>#N/A</v>
      </c>
      <c r="F837" t="e">
        <f>IF(
OR('Con. Notes - Conversion'!B837 = "8. Transferee of restricted securities", 'Con. Notes - Conversion'!B837 = "9. Any person (substitution for securities etc.)"),
'Con. Notes - Conversion'!C837,
IF(
'Con. Notes - Conversion'!B837 = "",
#N/A,
'Con. Notes - Conversion'!B837)
)</f>
        <v>#N/A</v>
      </c>
      <c r="G837" t="e">
        <f>IF(
OR('Con. Notes - No Conversion'!B837 = "8. Transferee of restricted securities", 'Con. Notes - No Conversion'!B837 = "9. Any person (substitution for securities etc.)"),
'Con. Notes - No Conversion'!C837,
IF(
'Con. Notes - No Conversion'!B837 = "",
#N/A,
'Con. Notes - No Conversion'!B837)
)</f>
        <v>#N/A</v>
      </c>
    </row>
    <row r="838" spans="1:7" x14ac:dyDescent="0.25">
      <c r="A838" t="e">
        <f>IF(
OR(Shares!B838 = "8. Transferee of restricted securities", Shares!B838 = "9. Any person (substitution for securities etc.)"),
Shares!C838,
IF(
Shares!B838 = "",
#N/A,
Shares!B838)
)</f>
        <v>#N/A</v>
      </c>
      <c r="B838" t="e">
        <f>IF(
OR('Shares - LTR - Granted'!B838 = "8. Transferee of restricted securities", 'Shares - LTR - Granted'!B838 = "9. Any person (substitution for securities etc.)"),
'Shares - LTR - Granted'!C838,
IF(
'Shares - LTR - Granted'!B838 = "",
#N/A,
'Shares - LTR - Granted'!B838)
)</f>
        <v>#N/A</v>
      </c>
      <c r="C838" t="e">
        <f>IF(
OR('Performance Securities'!B838 = "8. Transferee of restricted securities", 'Performance Securities'!B838 = "9. Any person (substitution for securities etc.)"),
'Performance Securities'!C838,
IF(
'Performance Securities'!B838 = "",
#N/A,
'Performance Securities'!B838)
)</f>
        <v>#N/A</v>
      </c>
      <c r="D838" t="e">
        <f>IF(
OR('Options or Warrants'!B838 = "8. Transferee of restricted securities", 'Options or Warrants'!B838 = "9. Any person (substitution for securities etc.)"),
'Options or Warrants'!C838,
IF(
'Options or Warrants'!B838 = "",
#N/A,
'Options or Warrants'!B838)
)</f>
        <v>#N/A</v>
      </c>
      <c r="E838" t="e">
        <f>IF(
OR('Options - Free Attaching'!B838 = "8. Transferee of restricted securities", 'Options - Free Attaching'!B838 = "9. Any person (substitution for securities etc.)"),
'Options - Free Attaching'!C838,
IF(
'Options - Free Attaching'!B838 = "",
#N/A,
'Options - Free Attaching'!B838)
)</f>
        <v>#N/A</v>
      </c>
      <c r="F838" t="e">
        <f>IF(
OR('Con. Notes - Conversion'!B838 = "8. Transferee of restricted securities", 'Con. Notes - Conversion'!B838 = "9. Any person (substitution for securities etc.)"),
'Con. Notes - Conversion'!C838,
IF(
'Con. Notes - Conversion'!B838 = "",
#N/A,
'Con. Notes - Conversion'!B838)
)</f>
        <v>#N/A</v>
      </c>
      <c r="G838" t="e">
        <f>IF(
OR('Con. Notes - No Conversion'!B838 = "8. Transferee of restricted securities", 'Con. Notes - No Conversion'!B838 = "9. Any person (substitution for securities etc.)"),
'Con. Notes - No Conversion'!C838,
IF(
'Con. Notes - No Conversion'!B838 = "",
#N/A,
'Con. Notes - No Conversion'!B838)
)</f>
        <v>#N/A</v>
      </c>
    </row>
    <row r="839" spans="1:7" x14ac:dyDescent="0.25">
      <c r="A839" t="e">
        <f>IF(
OR(Shares!B839 = "8. Transferee of restricted securities", Shares!B839 = "9. Any person (substitution for securities etc.)"),
Shares!C839,
IF(
Shares!B839 = "",
#N/A,
Shares!B839)
)</f>
        <v>#N/A</v>
      </c>
      <c r="B839" t="e">
        <f>IF(
OR('Shares - LTR - Granted'!B839 = "8. Transferee of restricted securities", 'Shares - LTR - Granted'!B839 = "9. Any person (substitution for securities etc.)"),
'Shares - LTR - Granted'!C839,
IF(
'Shares - LTR - Granted'!B839 = "",
#N/A,
'Shares - LTR - Granted'!B839)
)</f>
        <v>#N/A</v>
      </c>
      <c r="C839" t="e">
        <f>IF(
OR('Performance Securities'!B839 = "8. Transferee of restricted securities", 'Performance Securities'!B839 = "9. Any person (substitution for securities etc.)"),
'Performance Securities'!C839,
IF(
'Performance Securities'!B839 = "",
#N/A,
'Performance Securities'!B839)
)</f>
        <v>#N/A</v>
      </c>
      <c r="D839" t="e">
        <f>IF(
OR('Options or Warrants'!B839 = "8. Transferee of restricted securities", 'Options or Warrants'!B839 = "9. Any person (substitution for securities etc.)"),
'Options or Warrants'!C839,
IF(
'Options or Warrants'!B839 = "",
#N/A,
'Options or Warrants'!B839)
)</f>
        <v>#N/A</v>
      </c>
      <c r="E839" t="e">
        <f>IF(
OR('Options - Free Attaching'!B839 = "8. Transferee of restricted securities", 'Options - Free Attaching'!B839 = "9. Any person (substitution for securities etc.)"),
'Options - Free Attaching'!C839,
IF(
'Options - Free Attaching'!B839 = "",
#N/A,
'Options - Free Attaching'!B839)
)</f>
        <v>#N/A</v>
      </c>
      <c r="F839" t="e">
        <f>IF(
OR('Con. Notes - Conversion'!B839 = "8. Transferee of restricted securities", 'Con. Notes - Conversion'!B839 = "9. Any person (substitution for securities etc.)"),
'Con. Notes - Conversion'!C839,
IF(
'Con. Notes - Conversion'!B839 = "",
#N/A,
'Con. Notes - Conversion'!B839)
)</f>
        <v>#N/A</v>
      </c>
      <c r="G839" t="e">
        <f>IF(
OR('Con. Notes - No Conversion'!B839 = "8. Transferee of restricted securities", 'Con. Notes - No Conversion'!B839 = "9. Any person (substitution for securities etc.)"),
'Con. Notes - No Conversion'!C839,
IF(
'Con. Notes - No Conversion'!B839 = "",
#N/A,
'Con. Notes - No Conversion'!B839)
)</f>
        <v>#N/A</v>
      </c>
    </row>
    <row r="840" spans="1:7" x14ac:dyDescent="0.25">
      <c r="A840" t="e">
        <f>IF(
OR(Shares!B840 = "8. Transferee of restricted securities", Shares!B840 = "9. Any person (substitution for securities etc.)"),
Shares!C840,
IF(
Shares!B840 = "",
#N/A,
Shares!B840)
)</f>
        <v>#N/A</v>
      </c>
      <c r="B840" t="e">
        <f>IF(
OR('Shares - LTR - Granted'!B840 = "8. Transferee of restricted securities", 'Shares - LTR - Granted'!B840 = "9. Any person (substitution for securities etc.)"),
'Shares - LTR - Granted'!C840,
IF(
'Shares - LTR - Granted'!B840 = "",
#N/A,
'Shares - LTR - Granted'!B840)
)</f>
        <v>#N/A</v>
      </c>
      <c r="C840" t="e">
        <f>IF(
OR('Performance Securities'!B840 = "8. Transferee of restricted securities", 'Performance Securities'!B840 = "9. Any person (substitution for securities etc.)"),
'Performance Securities'!C840,
IF(
'Performance Securities'!B840 = "",
#N/A,
'Performance Securities'!B840)
)</f>
        <v>#N/A</v>
      </c>
      <c r="D840" t="e">
        <f>IF(
OR('Options or Warrants'!B840 = "8. Transferee of restricted securities", 'Options or Warrants'!B840 = "9. Any person (substitution for securities etc.)"),
'Options or Warrants'!C840,
IF(
'Options or Warrants'!B840 = "",
#N/A,
'Options or Warrants'!B840)
)</f>
        <v>#N/A</v>
      </c>
      <c r="E840" t="e">
        <f>IF(
OR('Options - Free Attaching'!B840 = "8. Transferee of restricted securities", 'Options - Free Attaching'!B840 = "9. Any person (substitution for securities etc.)"),
'Options - Free Attaching'!C840,
IF(
'Options - Free Attaching'!B840 = "",
#N/A,
'Options - Free Attaching'!B840)
)</f>
        <v>#N/A</v>
      </c>
      <c r="F840" t="e">
        <f>IF(
OR('Con. Notes - Conversion'!B840 = "8. Transferee of restricted securities", 'Con. Notes - Conversion'!B840 = "9. Any person (substitution for securities etc.)"),
'Con. Notes - Conversion'!C840,
IF(
'Con. Notes - Conversion'!B840 = "",
#N/A,
'Con. Notes - Conversion'!B840)
)</f>
        <v>#N/A</v>
      </c>
      <c r="G840" t="e">
        <f>IF(
OR('Con. Notes - No Conversion'!B840 = "8. Transferee of restricted securities", 'Con. Notes - No Conversion'!B840 = "9. Any person (substitution for securities etc.)"),
'Con. Notes - No Conversion'!C840,
IF(
'Con. Notes - No Conversion'!B840 = "",
#N/A,
'Con. Notes - No Conversion'!B840)
)</f>
        <v>#N/A</v>
      </c>
    </row>
    <row r="841" spans="1:7" x14ac:dyDescent="0.25">
      <c r="A841" t="e">
        <f>IF(
OR(Shares!B841 = "8. Transferee of restricted securities", Shares!B841 = "9. Any person (substitution for securities etc.)"),
Shares!C841,
IF(
Shares!B841 = "",
#N/A,
Shares!B841)
)</f>
        <v>#N/A</v>
      </c>
      <c r="B841" t="e">
        <f>IF(
OR('Shares - LTR - Granted'!B841 = "8. Transferee of restricted securities", 'Shares - LTR - Granted'!B841 = "9. Any person (substitution for securities etc.)"),
'Shares - LTR - Granted'!C841,
IF(
'Shares - LTR - Granted'!B841 = "",
#N/A,
'Shares - LTR - Granted'!B841)
)</f>
        <v>#N/A</v>
      </c>
      <c r="C841" t="e">
        <f>IF(
OR('Performance Securities'!B841 = "8. Transferee of restricted securities", 'Performance Securities'!B841 = "9. Any person (substitution for securities etc.)"),
'Performance Securities'!C841,
IF(
'Performance Securities'!B841 = "",
#N/A,
'Performance Securities'!B841)
)</f>
        <v>#N/A</v>
      </c>
      <c r="D841" t="e">
        <f>IF(
OR('Options or Warrants'!B841 = "8. Transferee of restricted securities", 'Options or Warrants'!B841 = "9. Any person (substitution for securities etc.)"),
'Options or Warrants'!C841,
IF(
'Options or Warrants'!B841 = "",
#N/A,
'Options or Warrants'!B841)
)</f>
        <v>#N/A</v>
      </c>
      <c r="E841" t="e">
        <f>IF(
OR('Options - Free Attaching'!B841 = "8. Transferee of restricted securities", 'Options - Free Attaching'!B841 = "9. Any person (substitution for securities etc.)"),
'Options - Free Attaching'!C841,
IF(
'Options - Free Attaching'!B841 = "",
#N/A,
'Options - Free Attaching'!B841)
)</f>
        <v>#N/A</v>
      </c>
      <c r="F841" t="e">
        <f>IF(
OR('Con. Notes - Conversion'!B841 = "8. Transferee of restricted securities", 'Con. Notes - Conversion'!B841 = "9. Any person (substitution for securities etc.)"),
'Con. Notes - Conversion'!C841,
IF(
'Con. Notes - Conversion'!B841 = "",
#N/A,
'Con. Notes - Conversion'!B841)
)</f>
        <v>#N/A</v>
      </c>
      <c r="G841" t="e">
        <f>IF(
OR('Con. Notes - No Conversion'!B841 = "8. Transferee of restricted securities", 'Con. Notes - No Conversion'!B841 = "9. Any person (substitution for securities etc.)"),
'Con. Notes - No Conversion'!C841,
IF(
'Con. Notes - No Conversion'!B841 = "",
#N/A,
'Con. Notes - No Conversion'!B841)
)</f>
        <v>#N/A</v>
      </c>
    </row>
    <row r="842" spans="1:7" x14ac:dyDescent="0.25">
      <c r="A842" t="e">
        <f>IF(
OR(Shares!B842 = "8. Transferee of restricted securities", Shares!B842 = "9. Any person (substitution for securities etc.)"),
Shares!C842,
IF(
Shares!B842 = "",
#N/A,
Shares!B842)
)</f>
        <v>#N/A</v>
      </c>
      <c r="B842" t="e">
        <f>IF(
OR('Shares - LTR - Granted'!B842 = "8. Transferee of restricted securities", 'Shares - LTR - Granted'!B842 = "9. Any person (substitution for securities etc.)"),
'Shares - LTR - Granted'!C842,
IF(
'Shares - LTR - Granted'!B842 = "",
#N/A,
'Shares - LTR - Granted'!B842)
)</f>
        <v>#N/A</v>
      </c>
      <c r="C842" t="e">
        <f>IF(
OR('Performance Securities'!B842 = "8. Transferee of restricted securities", 'Performance Securities'!B842 = "9. Any person (substitution for securities etc.)"),
'Performance Securities'!C842,
IF(
'Performance Securities'!B842 = "",
#N/A,
'Performance Securities'!B842)
)</f>
        <v>#N/A</v>
      </c>
      <c r="D842" t="e">
        <f>IF(
OR('Options or Warrants'!B842 = "8. Transferee of restricted securities", 'Options or Warrants'!B842 = "9. Any person (substitution for securities etc.)"),
'Options or Warrants'!C842,
IF(
'Options or Warrants'!B842 = "",
#N/A,
'Options or Warrants'!B842)
)</f>
        <v>#N/A</v>
      </c>
      <c r="E842" t="e">
        <f>IF(
OR('Options - Free Attaching'!B842 = "8. Transferee of restricted securities", 'Options - Free Attaching'!B842 = "9. Any person (substitution for securities etc.)"),
'Options - Free Attaching'!C842,
IF(
'Options - Free Attaching'!B842 = "",
#N/A,
'Options - Free Attaching'!B842)
)</f>
        <v>#N/A</v>
      </c>
      <c r="F842" t="e">
        <f>IF(
OR('Con. Notes - Conversion'!B842 = "8. Transferee of restricted securities", 'Con. Notes - Conversion'!B842 = "9. Any person (substitution for securities etc.)"),
'Con. Notes - Conversion'!C842,
IF(
'Con. Notes - Conversion'!B842 = "",
#N/A,
'Con. Notes - Conversion'!B842)
)</f>
        <v>#N/A</v>
      </c>
      <c r="G842" t="e">
        <f>IF(
OR('Con. Notes - No Conversion'!B842 = "8. Transferee of restricted securities", 'Con. Notes - No Conversion'!B842 = "9. Any person (substitution for securities etc.)"),
'Con. Notes - No Conversion'!C842,
IF(
'Con. Notes - No Conversion'!B842 = "",
#N/A,
'Con. Notes - No Conversion'!B842)
)</f>
        <v>#N/A</v>
      </c>
    </row>
    <row r="843" spans="1:7" x14ac:dyDescent="0.25">
      <c r="A843" t="e">
        <f>IF(
OR(Shares!B843 = "8. Transferee of restricted securities", Shares!B843 = "9. Any person (substitution for securities etc.)"),
Shares!C843,
IF(
Shares!B843 = "",
#N/A,
Shares!B843)
)</f>
        <v>#N/A</v>
      </c>
      <c r="B843" t="e">
        <f>IF(
OR('Shares - LTR - Granted'!B843 = "8. Transferee of restricted securities", 'Shares - LTR - Granted'!B843 = "9. Any person (substitution for securities etc.)"),
'Shares - LTR - Granted'!C843,
IF(
'Shares - LTR - Granted'!B843 = "",
#N/A,
'Shares - LTR - Granted'!B843)
)</f>
        <v>#N/A</v>
      </c>
      <c r="C843" t="e">
        <f>IF(
OR('Performance Securities'!B843 = "8. Transferee of restricted securities", 'Performance Securities'!B843 = "9. Any person (substitution for securities etc.)"),
'Performance Securities'!C843,
IF(
'Performance Securities'!B843 = "",
#N/A,
'Performance Securities'!B843)
)</f>
        <v>#N/A</v>
      </c>
      <c r="D843" t="e">
        <f>IF(
OR('Options or Warrants'!B843 = "8. Transferee of restricted securities", 'Options or Warrants'!B843 = "9. Any person (substitution for securities etc.)"),
'Options or Warrants'!C843,
IF(
'Options or Warrants'!B843 = "",
#N/A,
'Options or Warrants'!B843)
)</f>
        <v>#N/A</v>
      </c>
      <c r="E843" t="e">
        <f>IF(
OR('Options - Free Attaching'!B843 = "8. Transferee of restricted securities", 'Options - Free Attaching'!B843 = "9. Any person (substitution for securities etc.)"),
'Options - Free Attaching'!C843,
IF(
'Options - Free Attaching'!B843 = "",
#N/A,
'Options - Free Attaching'!B843)
)</f>
        <v>#N/A</v>
      </c>
      <c r="F843" t="e">
        <f>IF(
OR('Con. Notes - Conversion'!B843 = "8. Transferee of restricted securities", 'Con. Notes - Conversion'!B843 = "9. Any person (substitution for securities etc.)"),
'Con. Notes - Conversion'!C843,
IF(
'Con. Notes - Conversion'!B843 = "",
#N/A,
'Con. Notes - Conversion'!B843)
)</f>
        <v>#N/A</v>
      </c>
      <c r="G843" t="e">
        <f>IF(
OR('Con. Notes - No Conversion'!B843 = "8. Transferee of restricted securities", 'Con. Notes - No Conversion'!B843 = "9. Any person (substitution for securities etc.)"),
'Con. Notes - No Conversion'!C843,
IF(
'Con. Notes - No Conversion'!B843 = "",
#N/A,
'Con. Notes - No Conversion'!B843)
)</f>
        <v>#N/A</v>
      </c>
    </row>
    <row r="844" spans="1:7" x14ac:dyDescent="0.25">
      <c r="A844" t="e">
        <f>IF(
OR(Shares!B844 = "8. Transferee of restricted securities", Shares!B844 = "9. Any person (substitution for securities etc.)"),
Shares!C844,
IF(
Shares!B844 = "",
#N/A,
Shares!B844)
)</f>
        <v>#N/A</v>
      </c>
      <c r="B844" t="e">
        <f>IF(
OR('Shares - LTR - Granted'!B844 = "8. Transferee of restricted securities", 'Shares - LTR - Granted'!B844 = "9. Any person (substitution for securities etc.)"),
'Shares - LTR - Granted'!C844,
IF(
'Shares - LTR - Granted'!B844 = "",
#N/A,
'Shares - LTR - Granted'!B844)
)</f>
        <v>#N/A</v>
      </c>
      <c r="C844" t="e">
        <f>IF(
OR('Performance Securities'!B844 = "8. Transferee of restricted securities", 'Performance Securities'!B844 = "9. Any person (substitution for securities etc.)"),
'Performance Securities'!C844,
IF(
'Performance Securities'!B844 = "",
#N/A,
'Performance Securities'!B844)
)</f>
        <v>#N/A</v>
      </c>
      <c r="D844" t="e">
        <f>IF(
OR('Options or Warrants'!B844 = "8. Transferee of restricted securities", 'Options or Warrants'!B844 = "9. Any person (substitution for securities etc.)"),
'Options or Warrants'!C844,
IF(
'Options or Warrants'!B844 = "",
#N/A,
'Options or Warrants'!B844)
)</f>
        <v>#N/A</v>
      </c>
      <c r="E844" t="e">
        <f>IF(
OR('Options - Free Attaching'!B844 = "8. Transferee of restricted securities", 'Options - Free Attaching'!B844 = "9. Any person (substitution for securities etc.)"),
'Options - Free Attaching'!C844,
IF(
'Options - Free Attaching'!B844 = "",
#N/A,
'Options - Free Attaching'!B844)
)</f>
        <v>#N/A</v>
      </c>
      <c r="F844" t="e">
        <f>IF(
OR('Con. Notes - Conversion'!B844 = "8. Transferee of restricted securities", 'Con. Notes - Conversion'!B844 = "9. Any person (substitution for securities etc.)"),
'Con. Notes - Conversion'!C844,
IF(
'Con. Notes - Conversion'!B844 = "",
#N/A,
'Con. Notes - Conversion'!B844)
)</f>
        <v>#N/A</v>
      </c>
      <c r="G844" t="e">
        <f>IF(
OR('Con. Notes - No Conversion'!B844 = "8. Transferee of restricted securities", 'Con. Notes - No Conversion'!B844 = "9. Any person (substitution for securities etc.)"),
'Con. Notes - No Conversion'!C844,
IF(
'Con. Notes - No Conversion'!B844 = "",
#N/A,
'Con. Notes - No Conversion'!B844)
)</f>
        <v>#N/A</v>
      </c>
    </row>
    <row r="845" spans="1:7" x14ac:dyDescent="0.25">
      <c r="A845" t="e">
        <f>IF(
OR(Shares!B845 = "8. Transferee of restricted securities", Shares!B845 = "9. Any person (substitution for securities etc.)"),
Shares!C845,
IF(
Shares!B845 = "",
#N/A,
Shares!B845)
)</f>
        <v>#N/A</v>
      </c>
      <c r="B845" t="e">
        <f>IF(
OR('Shares - LTR - Granted'!B845 = "8. Transferee of restricted securities", 'Shares - LTR - Granted'!B845 = "9. Any person (substitution for securities etc.)"),
'Shares - LTR - Granted'!C845,
IF(
'Shares - LTR - Granted'!B845 = "",
#N/A,
'Shares - LTR - Granted'!B845)
)</f>
        <v>#N/A</v>
      </c>
      <c r="C845" t="e">
        <f>IF(
OR('Performance Securities'!B845 = "8. Transferee of restricted securities", 'Performance Securities'!B845 = "9. Any person (substitution for securities etc.)"),
'Performance Securities'!C845,
IF(
'Performance Securities'!B845 = "",
#N/A,
'Performance Securities'!B845)
)</f>
        <v>#N/A</v>
      </c>
      <c r="D845" t="e">
        <f>IF(
OR('Options or Warrants'!B845 = "8. Transferee of restricted securities", 'Options or Warrants'!B845 = "9. Any person (substitution for securities etc.)"),
'Options or Warrants'!C845,
IF(
'Options or Warrants'!B845 = "",
#N/A,
'Options or Warrants'!B845)
)</f>
        <v>#N/A</v>
      </c>
      <c r="E845" t="e">
        <f>IF(
OR('Options - Free Attaching'!B845 = "8. Transferee of restricted securities", 'Options - Free Attaching'!B845 = "9. Any person (substitution for securities etc.)"),
'Options - Free Attaching'!C845,
IF(
'Options - Free Attaching'!B845 = "",
#N/A,
'Options - Free Attaching'!B845)
)</f>
        <v>#N/A</v>
      </c>
      <c r="F845" t="e">
        <f>IF(
OR('Con. Notes - Conversion'!B845 = "8. Transferee of restricted securities", 'Con. Notes - Conversion'!B845 = "9. Any person (substitution for securities etc.)"),
'Con. Notes - Conversion'!C845,
IF(
'Con. Notes - Conversion'!B845 = "",
#N/A,
'Con. Notes - Conversion'!B845)
)</f>
        <v>#N/A</v>
      </c>
      <c r="G845" t="e">
        <f>IF(
OR('Con. Notes - No Conversion'!B845 = "8. Transferee of restricted securities", 'Con. Notes - No Conversion'!B845 = "9. Any person (substitution for securities etc.)"),
'Con. Notes - No Conversion'!C845,
IF(
'Con. Notes - No Conversion'!B845 = "",
#N/A,
'Con. Notes - No Conversion'!B845)
)</f>
        <v>#N/A</v>
      </c>
    </row>
    <row r="846" spans="1:7" x14ac:dyDescent="0.25">
      <c r="A846" t="e">
        <f>IF(
OR(Shares!B846 = "8. Transferee of restricted securities", Shares!B846 = "9. Any person (substitution for securities etc.)"),
Shares!C846,
IF(
Shares!B846 = "",
#N/A,
Shares!B846)
)</f>
        <v>#N/A</v>
      </c>
      <c r="B846" t="e">
        <f>IF(
OR('Shares - LTR - Granted'!B846 = "8. Transferee of restricted securities", 'Shares - LTR - Granted'!B846 = "9. Any person (substitution for securities etc.)"),
'Shares - LTR - Granted'!C846,
IF(
'Shares - LTR - Granted'!B846 = "",
#N/A,
'Shares - LTR - Granted'!B846)
)</f>
        <v>#N/A</v>
      </c>
      <c r="C846" t="e">
        <f>IF(
OR('Performance Securities'!B846 = "8. Transferee of restricted securities", 'Performance Securities'!B846 = "9. Any person (substitution for securities etc.)"),
'Performance Securities'!C846,
IF(
'Performance Securities'!B846 = "",
#N/A,
'Performance Securities'!B846)
)</f>
        <v>#N/A</v>
      </c>
      <c r="D846" t="e">
        <f>IF(
OR('Options or Warrants'!B846 = "8. Transferee of restricted securities", 'Options or Warrants'!B846 = "9. Any person (substitution for securities etc.)"),
'Options or Warrants'!C846,
IF(
'Options or Warrants'!B846 = "",
#N/A,
'Options or Warrants'!B846)
)</f>
        <v>#N/A</v>
      </c>
      <c r="E846" t="e">
        <f>IF(
OR('Options - Free Attaching'!B846 = "8. Transferee of restricted securities", 'Options - Free Attaching'!B846 = "9. Any person (substitution for securities etc.)"),
'Options - Free Attaching'!C846,
IF(
'Options - Free Attaching'!B846 = "",
#N/A,
'Options - Free Attaching'!B846)
)</f>
        <v>#N/A</v>
      </c>
      <c r="F846" t="e">
        <f>IF(
OR('Con. Notes - Conversion'!B846 = "8. Transferee of restricted securities", 'Con. Notes - Conversion'!B846 = "9. Any person (substitution for securities etc.)"),
'Con. Notes - Conversion'!C846,
IF(
'Con. Notes - Conversion'!B846 = "",
#N/A,
'Con. Notes - Conversion'!B846)
)</f>
        <v>#N/A</v>
      </c>
      <c r="G846" t="e">
        <f>IF(
OR('Con. Notes - No Conversion'!B846 = "8. Transferee of restricted securities", 'Con. Notes - No Conversion'!B846 = "9. Any person (substitution for securities etc.)"),
'Con. Notes - No Conversion'!C846,
IF(
'Con. Notes - No Conversion'!B846 = "",
#N/A,
'Con. Notes - No Conversion'!B846)
)</f>
        <v>#N/A</v>
      </c>
    </row>
    <row r="847" spans="1:7" x14ac:dyDescent="0.25">
      <c r="A847" t="e">
        <f>IF(
OR(Shares!B847 = "8. Transferee of restricted securities", Shares!B847 = "9. Any person (substitution for securities etc.)"),
Shares!C847,
IF(
Shares!B847 = "",
#N/A,
Shares!B847)
)</f>
        <v>#N/A</v>
      </c>
      <c r="B847" t="e">
        <f>IF(
OR('Shares - LTR - Granted'!B847 = "8. Transferee of restricted securities", 'Shares - LTR - Granted'!B847 = "9. Any person (substitution for securities etc.)"),
'Shares - LTR - Granted'!C847,
IF(
'Shares - LTR - Granted'!B847 = "",
#N/A,
'Shares - LTR - Granted'!B847)
)</f>
        <v>#N/A</v>
      </c>
      <c r="C847" t="e">
        <f>IF(
OR('Performance Securities'!B847 = "8. Transferee of restricted securities", 'Performance Securities'!B847 = "9. Any person (substitution for securities etc.)"),
'Performance Securities'!C847,
IF(
'Performance Securities'!B847 = "",
#N/A,
'Performance Securities'!B847)
)</f>
        <v>#N/A</v>
      </c>
      <c r="D847" t="e">
        <f>IF(
OR('Options or Warrants'!B847 = "8. Transferee of restricted securities", 'Options or Warrants'!B847 = "9. Any person (substitution for securities etc.)"),
'Options or Warrants'!C847,
IF(
'Options or Warrants'!B847 = "",
#N/A,
'Options or Warrants'!B847)
)</f>
        <v>#N/A</v>
      </c>
      <c r="E847" t="e">
        <f>IF(
OR('Options - Free Attaching'!B847 = "8. Transferee of restricted securities", 'Options - Free Attaching'!B847 = "9. Any person (substitution for securities etc.)"),
'Options - Free Attaching'!C847,
IF(
'Options - Free Attaching'!B847 = "",
#N/A,
'Options - Free Attaching'!B847)
)</f>
        <v>#N/A</v>
      </c>
      <c r="F847" t="e">
        <f>IF(
OR('Con. Notes - Conversion'!B847 = "8. Transferee of restricted securities", 'Con. Notes - Conversion'!B847 = "9. Any person (substitution for securities etc.)"),
'Con. Notes - Conversion'!C847,
IF(
'Con. Notes - Conversion'!B847 = "",
#N/A,
'Con. Notes - Conversion'!B847)
)</f>
        <v>#N/A</v>
      </c>
      <c r="G847" t="e">
        <f>IF(
OR('Con. Notes - No Conversion'!B847 = "8. Transferee of restricted securities", 'Con. Notes - No Conversion'!B847 = "9. Any person (substitution for securities etc.)"),
'Con. Notes - No Conversion'!C847,
IF(
'Con. Notes - No Conversion'!B847 = "",
#N/A,
'Con. Notes - No Conversion'!B847)
)</f>
        <v>#N/A</v>
      </c>
    </row>
    <row r="848" spans="1:7" x14ac:dyDescent="0.25">
      <c r="A848" t="e">
        <f>IF(
OR(Shares!B848 = "8. Transferee of restricted securities", Shares!B848 = "9. Any person (substitution for securities etc.)"),
Shares!C848,
IF(
Shares!B848 = "",
#N/A,
Shares!B848)
)</f>
        <v>#N/A</v>
      </c>
      <c r="B848" t="e">
        <f>IF(
OR('Shares - LTR - Granted'!B848 = "8. Transferee of restricted securities", 'Shares - LTR - Granted'!B848 = "9. Any person (substitution for securities etc.)"),
'Shares - LTR - Granted'!C848,
IF(
'Shares - LTR - Granted'!B848 = "",
#N/A,
'Shares - LTR - Granted'!B848)
)</f>
        <v>#N/A</v>
      </c>
      <c r="C848" t="e">
        <f>IF(
OR('Performance Securities'!B848 = "8. Transferee of restricted securities", 'Performance Securities'!B848 = "9. Any person (substitution for securities etc.)"),
'Performance Securities'!C848,
IF(
'Performance Securities'!B848 = "",
#N/A,
'Performance Securities'!B848)
)</f>
        <v>#N/A</v>
      </c>
      <c r="D848" t="e">
        <f>IF(
OR('Options or Warrants'!B848 = "8. Transferee of restricted securities", 'Options or Warrants'!B848 = "9. Any person (substitution for securities etc.)"),
'Options or Warrants'!C848,
IF(
'Options or Warrants'!B848 = "",
#N/A,
'Options or Warrants'!B848)
)</f>
        <v>#N/A</v>
      </c>
      <c r="E848" t="e">
        <f>IF(
OR('Options - Free Attaching'!B848 = "8. Transferee of restricted securities", 'Options - Free Attaching'!B848 = "9. Any person (substitution for securities etc.)"),
'Options - Free Attaching'!C848,
IF(
'Options - Free Attaching'!B848 = "",
#N/A,
'Options - Free Attaching'!B848)
)</f>
        <v>#N/A</v>
      </c>
      <c r="F848" t="e">
        <f>IF(
OR('Con. Notes - Conversion'!B848 = "8. Transferee of restricted securities", 'Con. Notes - Conversion'!B848 = "9. Any person (substitution for securities etc.)"),
'Con. Notes - Conversion'!C848,
IF(
'Con. Notes - Conversion'!B848 = "",
#N/A,
'Con. Notes - Conversion'!B848)
)</f>
        <v>#N/A</v>
      </c>
      <c r="G848" t="e">
        <f>IF(
OR('Con. Notes - No Conversion'!B848 = "8. Transferee of restricted securities", 'Con. Notes - No Conversion'!B848 = "9. Any person (substitution for securities etc.)"),
'Con. Notes - No Conversion'!C848,
IF(
'Con. Notes - No Conversion'!B848 = "",
#N/A,
'Con. Notes - No Conversion'!B848)
)</f>
        <v>#N/A</v>
      </c>
    </row>
    <row r="849" spans="1:7" x14ac:dyDescent="0.25">
      <c r="A849" t="e">
        <f>IF(
OR(Shares!B849 = "8. Transferee of restricted securities", Shares!B849 = "9. Any person (substitution for securities etc.)"),
Shares!C849,
IF(
Shares!B849 = "",
#N/A,
Shares!B849)
)</f>
        <v>#N/A</v>
      </c>
      <c r="B849" t="e">
        <f>IF(
OR('Shares - LTR - Granted'!B849 = "8. Transferee of restricted securities", 'Shares - LTR - Granted'!B849 = "9. Any person (substitution for securities etc.)"),
'Shares - LTR - Granted'!C849,
IF(
'Shares - LTR - Granted'!B849 = "",
#N/A,
'Shares - LTR - Granted'!B849)
)</f>
        <v>#N/A</v>
      </c>
      <c r="C849" t="e">
        <f>IF(
OR('Performance Securities'!B849 = "8. Transferee of restricted securities", 'Performance Securities'!B849 = "9. Any person (substitution for securities etc.)"),
'Performance Securities'!C849,
IF(
'Performance Securities'!B849 = "",
#N/A,
'Performance Securities'!B849)
)</f>
        <v>#N/A</v>
      </c>
      <c r="D849" t="e">
        <f>IF(
OR('Options or Warrants'!B849 = "8. Transferee of restricted securities", 'Options or Warrants'!B849 = "9. Any person (substitution for securities etc.)"),
'Options or Warrants'!C849,
IF(
'Options or Warrants'!B849 = "",
#N/A,
'Options or Warrants'!B849)
)</f>
        <v>#N/A</v>
      </c>
      <c r="E849" t="e">
        <f>IF(
OR('Options - Free Attaching'!B849 = "8. Transferee of restricted securities", 'Options - Free Attaching'!B849 = "9. Any person (substitution for securities etc.)"),
'Options - Free Attaching'!C849,
IF(
'Options - Free Attaching'!B849 = "",
#N/A,
'Options - Free Attaching'!B849)
)</f>
        <v>#N/A</v>
      </c>
      <c r="F849" t="e">
        <f>IF(
OR('Con. Notes - Conversion'!B849 = "8. Transferee of restricted securities", 'Con. Notes - Conversion'!B849 = "9. Any person (substitution for securities etc.)"),
'Con. Notes - Conversion'!C849,
IF(
'Con. Notes - Conversion'!B849 = "",
#N/A,
'Con. Notes - Conversion'!B849)
)</f>
        <v>#N/A</v>
      </c>
      <c r="G849" t="e">
        <f>IF(
OR('Con. Notes - No Conversion'!B849 = "8. Transferee of restricted securities", 'Con. Notes - No Conversion'!B849 = "9. Any person (substitution for securities etc.)"),
'Con. Notes - No Conversion'!C849,
IF(
'Con. Notes - No Conversion'!B849 = "",
#N/A,
'Con. Notes - No Conversion'!B849)
)</f>
        <v>#N/A</v>
      </c>
    </row>
    <row r="850" spans="1:7" x14ac:dyDescent="0.25">
      <c r="A850" t="e">
        <f>IF(
OR(Shares!B850 = "8. Transferee of restricted securities", Shares!B850 = "9. Any person (substitution for securities etc.)"),
Shares!C850,
IF(
Shares!B850 = "",
#N/A,
Shares!B850)
)</f>
        <v>#N/A</v>
      </c>
      <c r="B850" t="e">
        <f>IF(
OR('Shares - LTR - Granted'!B850 = "8. Transferee of restricted securities", 'Shares - LTR - Granted'!B850 = "9. Any person (substitution for securities etc.)"),
'Shares - LTR - Granted'!C850,
IF(
'Shares - LTR - Granted'!B850 = "",
#N/A,
'Shares - LTR - Granted'!B850)
)</f>
        <v>#N/A</v>
      </c>
      <c r="C850" t="e">
        <f>IF(
OR('Performance Securities'!B850 = "8. Transferee of restricted securities", 'Performance Securities'!B850 = "9. Any person (substitution for securities etc.)"),
'Performance Securities'!C850,
IF(
'Performance Securities'!B850 = "",
#N/A,
'Performance Securities'!B850)
)</f>
        <v>#N/A</v>
      </c>
      <c r="D850" t="e">
        <f>IF(
OR('Options or Warrants'!B850 = "8. Transferee of restricted securities", 'Options or Warrants'!B850 = "9. Any person (substitution for securities etc.)"),
'Options or Warrants'!C850,
IF(
'Options or Warrants'!B850 = "",
#N/A,
'Options or Warrants'!B850)
)</f>
        <v>#N/A</v>
      </c>
      <c r="E850" t="e">
        <f>IF(
OR('Options - Free Attaching'!B850 = "8. Transferee of restricted securities", 'Options - Free Attaching'!B850 = "9. Any person (substitution for securities etc.)"),
'Options - Free Attaching'!C850,
IF(
'Options - Free Attaching'!B850 = "",
#N/A,
'Options - Free Attaching'!B850)
)</f>
        <v>#N/A</v>
      </c>
      <c r="F850" t="e">
        <f>IF(
OR('Con. Notes - Conversion'!B850 = "8. Transferee of restricted securities", 'Con. Notes - Conversion'!B850 = "9. Any person (substitution for securities etc.)"),
'Con. Notes - Conversion'!C850,
IF(
'Con. Notes - Conversion'!B850 = "",
#N/A,
'Con. Notes - Conversion'!B850)
)</f>
        <v>#N/A</v>
      </c>
      <c r="G850" t="e">
        <f>IF(
OR('Con. Notes - No Conversion'!B850 = "8. Transferee of restricted securities", 'Con. Notes - No Conversion'!B850 = "9. Any person (substitution for securities etc.)"),
'Con. Notes - No Conversion'!C850,
IF(
'Con. Notes - No Conversion'!B850 = "",
#N/A,
'Con. Notes - No Conversion'!B850)
)</f>
        <v>#N/A</v>
      </c>
    </row>
    <row r="851" spans="1:7" x14ac:dyDescent="0.25">
      <c r="A851" t="e">
        <f>IF(
OR(Shares!B851 = "8. Transferee of restricted securities", Shares!B851 = "9. Any person (substitution for securities etc.)"),
Shares!C851,
IF(
Shares!B851 = "",
#N/A,
Shares!B851)
)</f>
        <v>#N/A</v>
      </c>
      <c r="B851" t="e">
        <f>IF(
OR('Shares - LTR - Granted'!B851 = "8. Transferee of restricted securities", 'Shares - LTR - Granted'!B851 = "9. Any person (substitution for securities etc.)"),
'Shares - LTR - Granted'!C851,
IF(
'Shares - LTR - Granted'!B851 = "",
#N/A,
'Shares - LTR - Granted'!B851)
)</f>
        <v>#N/A</v>
      </c>
      <c r="C851" t="e">
        <f>IF(
OR('Performance Securities'!B851 = "8. Transferee of restricted securities", 'Performance Securities'!B851 = "9. Any person (substitution for securities etc.)"),
'Performance Securities'!C851,
IF(
'Performance Securities'!B851 = "",
#N/A,
'Performance Securities'!B851)
)</f>
        <v>#N/A</v>
      </c>
      <c r="D851" t="e">
        <f>IF(
OR('Options or Warrants'!B851 = "8. Transferee of restricted securities", 'Options or Warrants'!B851 = "9. Any person (substitution for securities etc.)"),
'Options or Warrants'!C851,
IF(
'Options or Warrants'!B851 = "",
#N/A,
'Options or Warrants'!B851)
)</f>
        <v>#N/A</v>
      </c>
      <c r="E851" t="e">
        <f>IF(
OR('Options - Free Attaching'!B851 = "8. Transferee of restricted securities", 'Options - Free Attaching'!B851 = "9. Any person (substitution for securities etc.)"),
'Options - Free Attaching'!C851,
IF(
'Options - Free Attaching'!B851 = "",
#N/A,
'Options - Free Attaching'!B851)
)</f>
        <v>#N/A</v>
      </c>
      <c r="F851" t="e">
        <f>IF(
OR('Con. Notes - Conversion'!B851 = "8. Transferee of restricted securities", 'Con. Notes - Conversion'!B851 = "9. Any person (substitution for securities etc.)"),
'Con. Notes - Conversion'!C851,
IF(
'Con. Notes - Conversion'!B851 = "",
#N/A,
'Con. Notes - Conversion'!B851)
)</f>
        <v>#N/A</v>
      </c>
      <c r="G851" t="e">
        <f>IF(
OR('Con. Notes - No Conversion'!B851 = "8. Transferee of restricted securities", 'Con. Notes - No Conversion'!B851 = "9. Any person (substitution for securities etc.)"),
'Con. Notes - No Conversion'!C851,
IF(
'Con. Notes - No Conversion'!B851 = "",
#N/A,
'Con. Notes - No Conversion'!B851)
)</f>
        <v>#N/A</v>
      </c>
    </row>
    <row r="852" spans="1:7" x14ac:dyDescent="0.25">
      <c r="A852" t="e">
        <f>IF(
OR(Shares!B852 = "8. Transferee of restricted securities", Shares!B852 = "9. Any person (substitution for securities etc.)"),
Shares!C852,
IF(
Shares!B852 = "",
#N/A,
Shares!B852)
)</f>
        <v>#N/A</v>
      </c>
      <c r="B852" t="e">
        <f>IF(
OR('Shares - LTR - Granted'!B852 = "8. Transferee of restricted securities", 'Shares - LTR - Granted'!B852 = "9. Any person (substitution for securities etc.)"),
'Shares - LTR - Granted'!C852,
IF(
'Shares - LTR - Granted'!B852 = "",
#N/A,
'Shares - LTR - Granted'!B852)
)</f>
        <v>#N/A</v>
      </c>
      <c r="C852" t="e">
        <f>IF(
OR('Performance Securities'!B852 = "8. Transferee of restricted securities", 'Performance Securities'!B852 = "9. Any person (substitution for securities etc.)"),
'Performance Securities'!C852,
IF(
'Performance Securities'!B852 = "",
#N/A,
'Performance Securities'!B852)
)</f>
        <v>#N/A</v>
      </c>
      <c r="D852" t="e">
        <f>IF(
OR('Options or Warrants'!B852 = "8. Transferee of restricted securities", 'Options or Warrants'!B852 = "9. Any person (substitution for securities etc.)"),
'Options or Warrants'!C852,
IF(
'Options or Warrants'!B852 = "",
#N/A,
'Options or Warrants'!B852)
)</f>
        <v>#N/A</v>
      </c>
      <c r="E852" t="e">
        <f>IF(
OR('Options - Free Attaching'!B852 = "8. Transferee of restricted securities", 'Options - Free Attaching'!B852 = "9. Any person (substitution for securities etc.)"),
'Options - Free Attaching'!C852,
IF(
'Options - Free Attaching'!B852 = "",
#N/A,
'Options - Free Attaching'!B852)
)</f>
        <v>#N/A</v>
      </c>
      <c r="F852" t="e">
        <f>IF(
OR('Con. Notes - Conversion'!B852 = "8. Transferee of restricted securities", 'Con. Notes - Conversion'!B852 = "9. Any person (substitution for securities etc.)"),
'Con. Notes - Conversion'!C852,
IF(
'Con. Notes - Conversion'!B852 = "",
#N/A,
'Con. Notes - Conversion'!B852)
)</f>
        <v>#N/A</v>
      </c>
      <c r="G852" t="e">
        <f>IF(
OR('Con. Notes - No Conversion'!B852 = "8. Transferee of restricted securities", 'Con. Notes - No Conversion'!B852 = "9. Any person (substitution for securities etc.)"),
'Con. Notes - No Conversion'!C852,
IF(
'Con. Notes - No Conversion'!B852 = "",
#N/A,
'Con. Notes - No Conversion'!B852)
)</f>
        <v>#N/A</v>
      </c>
    </row>
    <row r="853" spans="1:7" x14ac:dyDescent="0.25">
      <c r="A853" t="e">
        <f>IF(
OR(Shares!B853 = "8. Transferee of restricted securities", Shares!B853 = "9. Any person (substitution for securities etc.)"),
Shares!C853,
IF(
Shares!B853 = "",
#N/A,
Shares!B853)
)</f>
        <v>#N/A</v>
      </c>
      <c r="B853" t="e">
        <f>IF(
OR('Shares - LTR - Granted'!B853 = "8. Transferee of restricted securities", 'Shares - LTR - Granted'!B853 = "9. Any person (substitution for securities etc.)"),
'Shares - LTR - Granted'!C853,
IF(
'Shares - LTR - Granted'!B853 = "",
#N/A,
'Shares - LTR - Granted'!B853)
)</f>
        <v>#N/A</v>
      </c>
      <c r="C853" t="e">
        <f>IF(
OR('Performance Securities'!B853 = "8. Transferee of restricted securities", 'Performance Securities'!B853 = "9. Any person (substitution for securities etc.)"),
'Performance Securities'!C853,
IF(
'Performance Securities'!B853 = "",
#N/A,
'Performance Securities'!B853)
)</f>
        <v>#N/A</v>
      </c>
      <c r="D853" t="e">
        <f>IF(
OR('Options or Warrants'!B853 = "8. Transferee of restricted securities", 'Options or Warrants'!B853 = "9. Any person (substitution for securities etc.)"),
'Options or Warrants'!C853,
IF(
'Options or Warrants'!B853 = "",
#N/A,
'Options or Warrants'!B853)
)</f>
        <v>#N/A</v>
      </c>
      <c r="E853" t="e">
        <f>IF(
OR('Options - Free Attaching'!B853 = "8. Transferee of restricted securities", 'Options - Free Attaching'!B853 = "9. Any person (substitution for securities etc.)"),
'Options - Free Attaching'!C853,
IF(
'Options - Free Attaching'!B853 = "",
#N/A,
'Options - Free Attaching'!B853)
)</f>
        <v>#N/A</v>
      </c>
      <c r="F853" t="e">
        <f>IF(
OR('Con. Notes - Conversion'!B853 = "8. Transferee of restricted securities", 'Con. Notes - Conversion'!B853 = "9. Any person (substitution for securities etc.)"),
'Con. Notes - Conversion'!C853,
IF(
'Con. Notes - Conversion'!B853 = "",
#N/A,
'Con. Notes - Conversion'!B853)
)</f>
        <v>#N/A</v>
      </c>
      <c r="G853" t="e">
        <f>IF(
OR('Con. Notes - No Conversion'!B853 = "8. Transferee of restricted securities", 'Con. Notes - No Conversion'!B853 = "9. Any person (substitution for securities etc.)"),
'Con. Notes - No Conversion'!C853,
IF(
'Con. Notes - No Conversion'!B853 = "",
#N/A,
'Con. Notes - No Conversion'!B853)
)</f>
        <v>#N/A</v>
      </c>
    </row>
    <row r="854" spans="1:7" x14ac:dyDescent="0.25">
      <c r="A854" t="e">
        <f>IF(
OR(Shares!B854 = "8. Transferee of restricted securities", Shares!B854 = "9. Any person (substitution for securities etc.)"),
Shares!C854,
IF(
Shares!B854 = "",
#N/A,
Shares!B854)
)</f>
        <v>#N/A</v>
      </c>
      <c r="B854" t="e">
        <f>IF(
OR('Shares - LTR - Granted'!B854 = "8. Transferee of restricted securities", 'Shares - LTR - Granted'!B854 = "9. Any person (substitution for securities etc.)"),
'Shares - LTR - Granted'!C854,
IF(
'Shares - LTR - Granted'!B854 = "",
#N/A,
'Shares - LTR - Granted'!B854)
)</f>
        <v>#N/A</v>
      </c>
      <c r="C854" t="e">
        <f>IF(
OR('Performance Securities'!B854 = "8. Transferee of restricted securities", 'Performance Securities'!B854 = "9. Any person (substitution for securities etc.)"),
'Performance Securities'!C854,
IF(
'Performance Securities'!B854 = "",
#N/A,
'Performance Securities'!B854)
)</f>
        <v>#N/A</v>
      </c>
      <c r="D854" t="e">
        <f>IF(
OR('Options or Warrants'!B854 = "8. Transferee of restricted securities", 'Options or Warrants'!B854 = "9. Any person (substitution for securities etc.)"),
'Options or Warrants'!C854,
IF(
'Options or Warrants'!B854 = "",
#N/A,
'Options or Warrants'!B854)
)</f>
        <v>#N/A</v>
      </c>
      <c r="E854" t="e">
        <f>IF(
OR('Options - Free Attaching'!B854 = "8. Transferee of restricted securities", 'Options - Free Attaching'!B854 = "9. Any person (substitution for securities etc.)"),
'Options - Free Attaching'!C854,
IF(
'Options - Free Attaching'!B854 = "",
#N/A,
'Options - Free Attaching'!B854)
)</f>
        <v>#N/A</v>
      </c>
      <c r="F854" t="e">
        <f>IF(
OR('Con. Notes - Conversion'!B854 = "8. Transferee of restricted securities", 'Con. Notes - Conversion'!B854 = "9. Any person (substitution for securities etc.)"),
'Con. Notes - Conversion'!C854,
IF(
'Con. Notes - Conversion'!B854 = "",
#N/A,
'Con. Notes - Conversion'!B854)
)</f>
        <v>#N/A</v>
      </c>
      <c r="G854" t="e">
        <f>IF(
OR('Con. Notes - No Conversion'!B854 = "8. Transferee of restricted securities", 'Con. Notes - No Conversion'!B854 = "9. Any person (substitution for securities etc.)"),
'Con. Notes - No Conversion'!C854,
IF(
'Con. Notes - No Conversion'!B854 = "",
#N/A,
'Con. Notes - No Conversion'!B854)
)</f>
        <v>#N/A</v>
      </c>
    </row>
    <row r="855" spans="1:7" x14ac:dyDescent="0.25">
      <c r="A855" t="e">
        <f>IF(
OR(Shares!B855 = "8. Transferee of restricted securities", Shares!B855 = "9. Any person (substitution for securities etc.)"),
Shares!C855,
IF(
Shares!B855 = "",
#N/A,
Shares!B855)
)</f>
        <v>#N/A</v>
      </c>
      <c r="B855" t="e">
        <f>IF(
OR('Shares - LTR - Granted'!B855 = "8. Transferee of restricted securities", 'Shares - LTR - Granted'!B855 = "9. Any person (substitution for securities etc.)"),
'Shares - LTR - Granted'!C855,
IF(
'Shares - LTR - Granted'!B855 = "",
#N/A,
'Shares - LTR - Granted'!B855)
)</f>
        <v>#N/A</v>
      </c>
      <c r="C855" t="e">
        <f>IF(
OR('Performance Securities'!B855 = "8. Transferee of restricted securities", 'Performance Securities'!B855 = "9. Any person (substitution for securities etc.)"),
'Performance Securities'!C855,
IF(
'Performance Securities'!B855 = "",
#N/A,
'Performance Securities'!B855)
)</f>
        <v>#N/A</v>
      </c>
      <c r="D855" t="e">
        <f>IF(
OR('Options or Warrants'!B855 = "8. Transferee of restricted securities", 'Options or Warrants'!B855 = "9. Any person (substitution for securities etc.)"),
'Options or Warrants'!C855,
IF(
'Options or Warrants'!B855 = "",
#N/A,
'Options or Warrants'!B855)
)</f>
        <v>#N/A</v>
      </c>
      <c r="E855" t="e">
        <f>IF(
OR('Options - Free Attaching'!B855 = "8. Transferee of restricted securities", 'Options - Free Attaching'!B855 = "9. Any person (substitution for securities etc.)"),
'Options - Free Attaching'!C855,
IF(
'Options - Free Attaching'!B855 = "",
#N/A,
'Options - Free Attaching'!B855)
)</f>
        <v>#N/A</v>
      </c>
      <c r="F855" t="e">
        <f>IF(
OR('Con. Notes - Conversion'!B855 = "8. Transferee of restricted securities", 'Con. Notes - Conversion'!B855 = "9. Any person (substitution for securities etc.)"),
'Con. Notes - Conversion'!C855,
IF(
'Con. Notes - Conversion'!B855 = "",
#N/A,
'Con. Notes - Conversion'!B855)
)</f>
        <v>#N/A</v>
      </c>
      <c r="G855" t="e">
        <f>IF(
OR('Con. Notes - No Conversion'!B855 = "8. Transferee of restricted securities", 'Con. Notes - No Conversion'!B855 = "9. Any person (substitution for securities etc.)"),
'Con. Notes - No Conversion'!C855,
IF(
'Con. Notes - No Conversion'!B855 = "",
#N/A,
'Con. Notes - No Conversion'!B855)
)</f>
        <v>#N/A</v>
      </c>
    </row>
    <row r="856" spans="1:7" x14ac:dyDescent="0.25">
      <c r="A856" t="e">
        <f>IF(
OR(Shares!B856 = "8. Transferee of restricted securities", Shares!B856 = "9. Any person (substitution for securities etc.)"),
Shares!C856,
IF(
Shares!B856 = "",
#N/A,
Shares!B856)
)</f>
        <v>#N/A</v>
      </c>
      <c r="B856" t="e">
        <f>IF(
OR('Shares - LTR - Granted'!B856 = "8. Transferee of restricted securities", 'Shares - LTR - Granted'!B856 = "9. Any person (substitution for securities etc.)"),
'Shares - LTR - Granted'!C856,
IF(
'Shares - LTR - Granted'!B856 = "",
#N/A,
'Shares - LTR - Granted'!B856)
)</f>
        <v>#N/A</v>
      </c>
      <c r="C856" t="e">
        <f>IF(
OR('Performance Securities'!B856 = "8. Transferee of restricted securities", 'Performance Securities'!B856 = "9. Any person (substitution for securities etc.)"),
'Performance Securities'!C856,
IF(
'Performance Securities'!B856 = "",
#N/A,
'Performance Securities'!B856)
)</f>
        <v>#N/A</v>
      </c>
      <c r="D856" t="e">
        <f>IF(
OR('Options or Warrants'!B856 = "8. Transferee of restricted securities", 'Options or Warrants'!B856 = "9. Any person (substitution for securities etc.)"),
'Options or Warrants'!C856,
IF(
'Options or Warrants'!B856 = "",
#N/A,
'Options or Warrants'!B856)
)</f>
        <v>#N/A</v>
      </c>
      <c r="E856" t="e">
        <f>IF(
OR('Options - Free Attaching'!B856 = "8. Transferee of restricted securities", 'Options - Free Attaching'!B856 = "9. Any person (substitution for securities etc.)"),
'Options - Free Attaching'!C856,
IF(
'Options - Free Attaching'!B856 = "",
#N/A,
'Options - Free Attaching'!B856)
)</f>
        <v>#N/A</v>
      </c>
      <c r="F856" t="e">
        <f>IF(
OR('Con. Notes - Conversion'!B856 = "8. Transferee of restricted securities", 'Con. Notes - Conversion'!B856 = "9. Any person (substitution for securities etc.)"),
'Con. Notes - Conversion'!C856,
IF(
'Con. Notes - Conversion'!B856 = "",
#N/A,
'Con. Notes - Conversion'!B856)
)</f>
        <v>#N/A</v>
      </c>
      <c r="G856" t="e">
        <f>IF(
OR('Con. Notes - No Conversion'!B856 = "8. Transferee of restricted securities", 'Con. Notes - No Conversion'!B856 = "9. Any person (substitution for securities etc.)"),
'Con. Notes - No Conversion'!C856,
IF(
'Con. Notes - No Conversion'!B856 = "",
#N/A,
'Con. Notes - No Conversion'!B856)
)</f>
        <v>#N/A</v>
      </c>
    </row>
    <row r="857" spans="1:7" x14ac:dyDescent="0.25">
      <c r="A857" t="e">
        <f>IF(
OR(Shares!B857 = "8. Transferee of restricted securities", Shares!B857 = "9. Any person (substitution for securities etc.)"),
Shares!C857,
IF(
Shares!B857 = "",
#N/A,
Shares!B857)
)</f>
        <v>#N/A</v>
      </c>
      <c r="B857" t="e">
        <f>IF(
OR('Shares - LTR - Granted'!B857 = "8. Transferee of restricted securities", 'Shares - LTR - Granted'!B857 = "9. Any person (substitution for securities etc.)"),
'Shares - LTR - Granted'!C857,
IF(
'Shares - LTR - Granted'!B857 = "",
#N/A,
'Shares - LTR - Granted'!B857)
)</f>
        <v>#N/A</v>
      </c>
      <c r="C857" t="e">
        <f>IF(
OR('Performance Securities'!B857 = "8. Transferee of restricted securities", 'Performance Securities'!B857 = "9. Any person (substitution for securities etc.)"),
'Performance Securities'!C857,
IF(
'Performance Securities'!B857 = "",
#N/A,
'Performance Securities'!B857)
)</f>
        <v>#N/A</v>
      </c>
      <c r="D857" t="e">
        <f>IF(
OR('Options or Warrants'!B857 = "8. Transferee of restricted securities", 'Options or Warrants'!B857 = "9. Any person (substitution for securities etc.)"),
'Options or Warrants'!C857,
IF(
'Options or Warrants'!B857 = "",
#N/A,
'Options or Warrants'!B857)
)</f>
        <v>#N/A</v>
      </c>
      <c r="E857" t="e">
        <f>IF(
OR('Options - Free Attaching'!B857 = "8. Transferee of restricted securities", 'Options - Free Attaching'!B857 = "9. Any person (substitution for securities etc.)"),
'Options - Free Attaching'!C857,
IF(
'Options - Free Attaching'!B857 = "",
#N/A,
'Options - Free Attaching'!B857)
)</f>
        <v>#N/A</v>
      </c>
      <c r="F857" t="e">
        <f>IF(
OR('Con. Notes - Conversion'!B857 = "8. Transferee of restricted securities", 'Con. Notes - Conversion'!B857 = "9. Any person (substitution for securities etc.)"),
'Con. Notes - Conversion'!C857,
IF(
'Con. Notes - Conversion'!B857 = "",
#N/A,
'Con. Notes - Conversion'!B857)
)</f>
        <v>#N/A</v>
      </c>
      <c r="G857" t="e">
        <f>IF(
OR('Con. Notes - No Conversion'!B857 = "8. Transferee of restricted securities", 'Con. Notes - No Conversion'!B857 = "9. Any person (substitution for securities etc.)"),
'Con. Notes - No Conversion'!C857,
IF(
'Con. Notes - No Conversion'!B857 = "",
#N/A,
'Con. Notes - No Conversion'!B857)
)</f>
        <v>#N/A</v>
      </c>
    </row>
    <row r="858" spans="1:7" x14ac:dyDescent="0.25">
      <c r="A858" t="e">
        <f>IF(
OR(Shares!B858 = "8. Transferee of restricted securities", Shares!B858 = "9. Any person (substitution for securities etc.)"),
Shares!C858,
IF(
Shares!B858 = "",
#N/A,
Shares!B858)
)</f>
        <v>#N/A</v>
      </c>
      <c r="B858" t="e">
        <f>IF(
OR('Shares - LTR - Granted'!B858 = "8. Transferee of restricted securities", 'Shares - LTR - Granted'!B858 = "9. Any person (substitution for securities etc.)"),
'Shares - LTR - Granted'!C858,
IF(
'Shares - LTR - Granted'!B858 = "",
#N/A,
'Shares - LTR - Granted'!B858)
)</f>
        <v>#N/A</v>
      </c>
      <c r="C858" t="e">
        <f>IF(
OR('Performance Securities'!B858 = "8. Transferee of restricted securities", 'Performance Securities'!B858 = "9. Any person (substitution for securities etc.)"),
'Performance Securities'!C858,
IF(
'Performance Securities'!B858 = "",
#N/A,
'Performance Securities'!B858)
)</f>
        <v>#N/A</v>
      </c>
      <c r="D858" t="e">
        <f>IF(
OR('Options or Warrants'!B858 = "8. Transferee of restricted securities", 'Options or Warrants'!B858 = "9. Any person (substitution for securities etc.)"),
'Options or Warrants'!C858,
IF(
'Options or Warrants'!B858 = "",
#N/A,
'Options or Warrants'!B858)
)</f>
        <v>#N/A</v>
      </c>
      <c r="E858" t="e">
        <f>IF(
OR('Options - Free Attaching'!B858 = "8. Transferee of restricted securities", 'Options - Free Attaching'!B858 = "9. Any person (substitution for securities etc.)"),
'Options - Free Attaching'!C858,
IF(
'Options - Free Attaching'!B858 = "",
#N/A,
'Options - Free Attaching'!B858)
)</f>
        <v>#N/A</v>
      </c>
      <c r="F858" t="e">
        <f>IF(
OR('Con. Notes - Conversion'!B858 = "8. Transferee of restricted securities", 'Con. Notes - Conversion'!B858 = "9. Any person (substitution for securities etc.)"),
'Con. Notes - Conversion'!C858,
IF(
'Con. Notes - Conversion'!B858 = "",
#N/A,
'Con. Notes - Conversion'!B858)
)</f>
        <v>#N/A</v>
      </c>
      <c r="G858" t="e">
        <f>IF(
OR('Con. Notes - No Conversion'!B858 = "8. Transferee of restricted securities", 'Con. Notes - No Conversion'!B858 = "9. Any person (substitution for securities etc.)"),
'Con. Notes - No Conversion'!C858,
IF(
'Con. Notes - No Conversion'!B858 = "",
#N/A,
'Con. Notes - No Conversion'!B858)
)</f>
        <v>#N/A</v>
      </c>
    </row>
    <row r="859" spans="1:7" x14ac:dyDescent="0.25">
      <c r="A859" t="e">
        <f>IF(
OR(Shares!B859 = "8. Transferee of restricted securities", Shares!B859 = "9. Any person (substitution for securities etc.)"),
Shares!C859,
IF(
Shares!B859 = "",
#N/A,
Shares!B859)
)</f>
        <v>#N/A</v>
      </c>
      <c r="B859" t="e">
        <f>IF(
OR('Shares - LTR - Granted'!B859 = "8. Transferee of restricted securities", 'Shares - LTR - Granted'!B859 = "9. Any person (substitution for securities etc.)"),
'Shares - LTR - Granted'!C859,
IF(
'Shares - LTR - Granted'!B859 = "",
#N/A,
'Shares - LTR - Granted'!B859)
)</f>
        <v>#N/A</v>
      </c>
      <c r="C859" t="e">
        <f>IF(
OR('Performance Securities'!B859 = "8. Transferee of restricted securities", 'Performance Securities'!B859 = "9. Any person (substitution for securities etc.)"),
'Performance Securities'!C859,
IF(
'Performance Securities'!B859 = "",
#N/A,
'Performance Securities'!B859)
)</f>
        <v>#N/A</v>
      </c>
      <c r="D859" t="e">
        <f>IF(
OR('Options or Warrants'!B859 = "8. Transferee of restricted securities", 'Options or Warrants'!B859 = "9. Any person (substitution for securities etc.)"),
'Options or Warrants'!C859,
IF(
'Options or Warrants'!B859 = "",
#N/A,
'Options or Warrants'!B859)
)</f>
        <v>#N/A</v>
      </c>
      <c r="E859" t="e">
        <f>IF(
OR('Options - Free Attaching'!B859 = "8. Transferee of restricted securities", 'Options - Free Attaching'!B859 = "9. Any person (substitution for securities etc.)"),
'Options - Free Attaching'!C859,
IF(
'Options - Free Attaching'!B859 = "",
#N/A,
'Options - Free Attaching'!B859)
)</f>
        <v>#N/A</v>
      </c>
      <c r="F859" t="e">
        <f>IF(
OR('Con. Notes - Conversion'!B859 = "8. Transferee of restricted securities", 'Con. Notes - Conversion'!B859 = "9. Any person (substitution for securities etc.)"),
'Con. Notes - Conversion'!C859,
IF(
'Con. Notes - Conversion'!B859 = "",
#N/A,
'Con. Notes - Conversion'!B859)
)</f>
        <v>#N/A</v>
      </c>
      <c r="G859" t="e">
        <f>IF(
OR('Con. Notes - No Conversion'!B859 = "8. Transferee of restricted securities", 'Con. Notes - No Conversion'!B859 = "9. Any person (substitution for securities etc.)"),
'Con. Notes - No Conversion'!C859,
IF(
'Con. Notes - No Conversion'!B859 = "",
#N/A,
'Con. Notes - No Conversion'!B859)
)</f>
        <v>#N/A</v>
      </c>
    </row>
    <row r="860" spans="1:7" x14ac:dyDescent="0.25">
      <c r="A860" t="e">
        <f>IF(
OR(Shares!B860 = "8. Transferee of restricted securities", Shares!B860 = "9. Any person (substitution for securities etc.)"),
Shares!C860,
IF(
Shares!B860 = "",
#N/A,
Shares!B860)
)</f>
        <v>#N/A</v>
      </c>
      <c r="B860" t="e">
        <f>IF(
OR('Shares - LTR - Granted'!B860 = "8. Transferee of restricted securities", 'Shares - LTR - Granted'!B860 = "9. Any person (substitution for securities etc.)"),
'Shares - LTR - Granted'!C860,
IF(
'Shares - LTR - Granted'!B860 = "",
#N/A,
'Shares - LTR - Granted'!B860)
)</f>
        <v>#N/A</v>
      </c>
      <c r="C860" t="e">
        <f>IF(
OR('Performance Securities'!B860 = "8. Transferee of restricted securities", 'Performance Securities'!B860 = "9. Any person (substitution for securities etc.)"),
'Performance Securities'!C860,
IF(
'Performance Securities'!B860 = "",
#N/A,
'Performance Securities'!B860)
)</f>
        <v>#N/A</v>
      </c>
      <c r="D860" t="e">
        <f>IF(
OR('Options or Warrants'!B860 = "8. Transferee of restricted securities", 'Options or Warrants'!B860 = "9. Any person (substitution for securities etc.)"),
'Options or Warrants'!C860,
IF(
'Options or Warrants'!B860 = "",
#N/A,
'Options or Warrants'!B860)
)</f>
        <v>#N/A</v>
      </c>
      <c r="E860" t="e">
        <f>IF(
OR('Options - Free Attaching'!B860 = "8. Transferee of restricted securities", 'Options - Free Attaching'!B860 = "9. Any person (substitution for securities etc.)"),
'Options - Free Attaching'!C860,
IF(
'Options - Free Attaching'!B860 = "",
#N/A,
'Options - Free Attaching'!B860)
)</f>
        <v>#N/A</v>
      </c>
      <c r="F860" t="e">
        <f>IF(
OR('Con. Notes - Conversion'!B860 = "8. Transferee of restricted securities", 'Con. Notes - Conversion'!B860 = "9. Any person (substitution for securities etc.)"),
'Con. Notes - Conversion'!C860,
IF(
'Con. Notes - Conversion'!B860 = "",
#N/A,
'Con. Notes - Conversion'!B860)
)</f>
        <v>#N/A</v>
      </c>
      <c r="G860" t="e">
        <f>IF(
OR('Con. Notes - No Conversion'!B860 = "8. Transferee of restricted securities", 'Con. Notes - No Conversion'!B860 = "9. Any person (substitution for securities etc.)"),
'Con. Notes - No Conversion'!C860,
IF(
'Con. Notes - No Conversion'!B860 = "",
#N/A,
'Con. Notes - No Conversion'!B860)
)</f>
        <v>#N/A</v>
      </c>
    </row>
    <row r="861" spans="1:7" x14ac:dyDescent="0.25">
      <c r="A861" t="e">
        <f>IF(
OR(Shares!B861 = "8. Transferee of restricted securities", Shares!B861 = "9. Any person (substitution for securities etc.)"),
Shares!C861,
IF(
Shares!B861 = "",
#N/A,
Shares!B861)
)</f>
        <v>#N/A</v>
      </c>
      <c r="B861" t="e">
        <f>IF(
OR('Shares - LTR - Granted'!B861 = "8. Transferee of restricted securities", 'Shares - LTR - Granted'!B861 = "9. Any person (substitution for securities etc.)"),
'Shares - LTR - Granted'!C861,
IF(
'Shares - LTR - Granted'!B861 = "",
#N/A,
'Shares - LTR - Granted'!B861)
)</f>
        <v>#N/A</v>
      </c>
      <c r="C861" t="e">
        <f>IF(
OR('Performance Securities'!B861 = "8. Transferee of restricted securities", 'Performance Securities'!B861 = "9. Any person (substitution for securities etc.)"),
'Performance Securities'!C861,
IF(
'Performance Securities'!B861 = "",
#N/A,
'Performance Securities'!B861)
)</f>
        <v>#N/A</v>
      </c>
      <c r="D861" t="e">
        <f>IF(
OR('Options or Warrants'!B861 = "8. Transferee of restricted securities", 'Options or Warrants'!B861 = "9. Any person (substitution for securities etc.)"),
'Options or Warrants'!C861,
IF(
'Options or Warrants'!B861 = "",
#N/A,
'Options or Warrants'!B861)
)</f>
        <v>#N/A</v>
      </c>
      <c r="E861" t="e">
        <f>IF(
OR('Options - Free Attaching'!B861 = "8. Transferee of restricted securities", 'Options - Free Attaching'!B861 = "9. Any person (substitution for securities etc.)"),
'Options - Free Attaching'!C861,
IF(
'Options - Free Attaching'!B861 = "",
#N/A,
'Options - Free Attaching'!B861)
)</f>
        <v>#N/A</v>
      </c>
      <c r="F861" t="e">
        <f>IF(
OR('Con. Notes - Conversion'!B861 = "8. Transferee of restricted securities", 'Con. Notes - Conversion'!B861 = "9. Any person (substitution for securities etc.)"),
'Con. Notes - Conversion'!C861,
IF(
'Con. Notes - Conversion'!B861 = "",
#N/A,
'Con. Notes - Conversion'!B861)
)</f>
        <v>#N/A</v>
      </c>
      <c r="G861" t="e">
        <f>IF(
OR('Con. Notes - No Conversion'!B861 = "8. Transferee of restricted securities", 'Con. Notes - No Conversion'!B861 = "9. Any person (substitution for securities etc.)"),
'Con. Notes - No Conversion'!C861,
IF(
'Con. Notes - No Conversion'!B861 = "",
#N/A,
'Con. Notes - No Conversion'!B861)
)</f>
        <v>#N/A</v>
      </c>
    </row>
    <row r="862" spans="1:7" x14ac:dyDescent="0.25">
      <c r="A862" t="e">
        <f>IF(
OR(Shares!B862 = "8. Transferee of restricted securities", Shares!B862 = "9. Any person (substitution for securities etc.)"),
Shares!C862,
IF(
Shares!B862 = "",
#N/A,
Shares!B862)
)</f>
        <v>#N/A</v>
      </c>
      <c r="B862" t="e">
        <f>IF(
OR('Shares - LTR - Granted'!B862 = "8. Transferee of restricted securities", 'Shares - LTR - Granted'!B862 = "9. Any person (substitution for securities etc.)"),
'Shares - LTR - Granted'!C862,
IF(
'Shares - LTR - Granted'!B862 = "",
#N/A,
'Shares - LTR - Granted'!B862)
)</f>
        <v>#N/A</v>
      </c>
      <c r="C862" t="e">
        <f>IF(
OR('Performance Securities'!B862 = "8. Transferee of restricted securities", 'Performance Securities'!B862 = "9. Any person (substitution for securities etc.)"),
'Performance Securities'!C862,
IF(
'Performance Securities'!B862 = "",
#N/A,
'Performance Securities'!B862)
)</f>
        <v>#N/A</v>
      </c>
      <c r="D862" t="e">
        <f>IF(
OR('Options or Warrants'!B862 = "8. Transferee of restricted securities", 'Options or Warrants'!B862 = "9. Any person (substitution for securities etc.)"),
'Options or Warrants'!C862,
IF(
'Options or Warrants'!B862 = "",
#N/A,
'Options or Warrants'!B862)
)</f>
        <v>#N/A</v>
      </c>
      <c r="E862" t="e">
        <f>IF(
OR('Options - Free Attaching'!B862 = "8. Transferee of restricted securities", 'Options - Free Attaching'!B862 = "9. Any person (substitution for securities etc.)"),
'Options - Free Attaching'!C862,
IF(
'Options - Free Attaching'!B862 = "",
#N/A,
'Options - Free Attaching'!B862)
)</f>
        <v>#N/A</v>
      </c>
      <c r="F862" t="e">
        <f>IF(
OR('Con. Notes - Conversion'!B862 = "8. Transferee of restricted securities", 'Con. Notes - Conversion'!B862 = "9. Any person (substitution for securities etc.)"),
'Con. Notes - Conversion'!C862,
IF(
'Con. Notes - Conversion'!B862 = "",
#N/A,
'Con. Notes - Conversion'!B862)
)</f>
        <v>#N/A</v>
      </c>
      <c r="G862" t="e">
        <f>IF(
OR('Con. Notes - No Conversion'!B862 = "8. Transferee of restricted securities", 'Con. Notes - No Conversion'!B862 = "9. Any person (substitution for securities etc.)"),
'Con. Notes - No Conversion'!C862,
IF(
'Con. Notes - No Conversion'!B862 = "",
#N/A,
'Con. Notes - No Conversion'!B862)
)</f>
        <v>#N/A</v>
      </c>
    </row>
    <row r="863" spans="1:7" x14ac:dyDescent="0.25">
      <c r="A863" t="e">
        <f>IF(
OR(Shares!B863 = "8. Transferee of restricted securities", Shares!B863 = "9. Any person (substitution for securities etc.)"),
Shares!C863,
IF(
Shares!B863 = "",
#N/A,
Shares!B863)
)</f>
        <v>#N/A</v>
      </c>
      <c r="B863" t="e">
        <f>IF(
OR('Shares - LTR - Granted'!B863 = "8. Transferee of restricted securities", 'Shares - LTR - Granted'!B863 = "9. Any person (substitution for securities etc.)"),
'Shares - LTR - Granted'!C863,
IF(
'Shares - LTR - Granted'!B863 = "",
#N/A,
'Shares - LTR - Granted'!B863)
)</f>
        <v>#N/A</v>
      </c>
      <c r="C863" t="e">
        <f>IF(
OR('Performance Securities'!B863 = "8. Transferee of restricted securities", 'Performance Securities'!B863 = "9. Any person (substitution for securities etc.)"),
'Performance Securities'!C863,
IF(
'Performance Securities'!B863 = "",
#N/A,
'Performance Securities'!B863)
)</f>
        <v>#N/A</v>
      </c>
      <c r="D863" t="e">
        <f>IF(
OR('Options or Warrants'!B863 = "8. Transferee of restricted securities", 'Options or Warrants'!B863 = "9. Any person (substitution for securities etc.)"),
'Options or Warrants'!C863,
IF(
'Options or Warrants'!B863 = "",
#N/A,
'Options or Warrants'!B863)
)</f>
        <v>#N/A</v>
      </c>
      <c r="E863" t="e">
        <f>IF(
OR('Options - Free Attaching'!B863 = "8. Transferee of restricted securities", 'Options - Free Attaching'!B863 = "9. Any person (substitution for securities etc.)"),
'Options - Free Attaching'!C863,
IF(
'Options - Free Attaching'!B863 = "",
#N/A,
'Options - Free Attaching'!B863)
)</f>
        <v>#N/A</v>
      </c>
      <c r="F863" t="e">
        <f>IF(
OR('Con. Notes - Conversion'!B863 = "8. Transferee of restricted securities", 'Con. Notes - Conversion'!B863 = "9. Any person (substitution for securities etc.)"),
'Con. Notes - Conversion'!C863,
IF(
'Con. Notes - Conversion'!B863 = "",
#N/A,
'Con. Notes - Conversion'!B863)
)</f>
        <v>#N/A</v>
      </c>
      <c r="G863" t="e">
        <f>IF(
OR('Con. Notes - No Conversion'!B863 = "8. Transferee of restricted securities", 'Con. Notes - No Conversion'!B863 = "9. Any person (substitution for securities etc.)"),
'Con. Notes - No Conversion'!C863,
IF(
'Con. Notes - No Conversion'!B863 = "",
#N/A,
'Con. Notes - No Conversion'!B863)
)</f>
        <v>#N/A</v>
      </c>
    </row>
    <row r="864" spans="1:7" x14ac:dyDescent="0.25">
      <c r="A864" t="e">
        <f>IF(
OR(Shares!B864 = "8. Transferee of restricted securities", Shares!B864 = "9. Any person (substitution for securities etc.)"),
Shares!C864,
IF(
Shares!B864 = "",
#N/A,
Shares!B864)
)</f>
        <v>#N/A</v>
      </c>
      <c r="B864" t="e">
        <f>IF(
OR('Shares - LTR - Granted'!B864 = "8. Transferee of restricted securities", 'Shares - LTR - Granted'!B864 = "9. Any person (substitution for securities etc.)"),
'Shares - LTR - Granted'!C864,
IF(
'Shares - LTR - Granted'!B864 = "",
#N/A,
'Shares - LTR - Granted'!B864)
)</f>
        <v>#N/A</v>
      </c>
      <c r="C864" t="e">
        <f>IF(
OR('Performance Securities'!B864 = "8. Transferee of restricted securities", 'Performance Securities'!B864 = "9. Any person (substitution for securities etc.)"),
'Performance Securities'!C864,
IF(
'Performance Securities'!B864 = "",
#N/A,
'Performance Securities'!B864)
)</f>
        <v>#N/A</v>
      </c>
      <c r="D864" t="e">
        <f>IF(
OR('Options or Warrants'!B864 = "8. Transferee of restricted securities", 'Options or Warrants'!B864 = "9. Any person (substitution for securities etc.)"),
'Options or Warrants'!C864,
IF(
'Options or Warrants'!B864 = "",
#N/A,
'Options or Warrants'!B864)
)</f>
        <v>#N/A</v>
      </c>
      <c r="E864" t="e">
        <f>IF(
OR('Options - Free Attaching'!B864 = "8. Transferee of restricted securities", 'Options - Free Attaching'!B864 = "9. Any person (substitution for securities etc.)"),
'Options - Free Attaching'!C864,
IF(
'Options - Free Attaching'!B864 = "",
#N/A,
'Options - Free Attaching'!B864)
)</f>
        <v>#N/A</v>
      </c>
      <c r="F864" t="e">
        <f>IF(
OR('Con. Notes - Conversion'!B864 = "8. Transferee of restricted securities", 'Con. Notes - Conversion'!B864 = "9. Any person (substitution for securities etc.)"),
'Con. Notes - Conversion'!C864,
IF(
'Con. Notes - Conversion'!B864 = "",
#N/A,
'Con. Notes - Conversion'!B864)
)</f>
        <v>#N/A</v>
      </c>
      <c r="G864" t="e">
        <f>IF(
OR('Con. Notes - No Conversion'!B864 = "8. Transferee of restricted securities", 'Con. Notes - No Conversion'!B864 = "9. Any person (substitution for securities etc.)"),
'Con. Notes - No Conversion'!C864,
IF(
'Con. Notes - No Conversion'!B864 = "",
#N/A,
'Con. Notes - No Conversion'!B864)
)</f>
        <v>#N/A</v>
      </c>
    </row>
    <row r="865" spans="1:7" x14ac:dyDescent="0.25">
      <c r="A865" t="e">
        <f>IF(
OR(Shares!B865 = "8. Transferee of restricted securities", Shares!B865 = "9. Any person (substitution for securities etc.)"),
Shares!C865,
IF(
Shares!B865 = "",
#N/A,
Shares!B865)
)</f>
        <v>#N/A</v>
      </c>
      <c r="B865" t="e">
        <f>IF(
OR('Shares - LTR - Granted'!B865 = "8. Transferee of restricted securities", 'Shares - LTR - Granted'!B865 = "9. Any person (substitution for securities etc.)"),
'Shares - LTR - Granted'!C865,
IF(
'Shares - LTR - Granted'!B865 = "",
#N/A,
'Shares - LTR - Granted'!B865)
)</f>
        <v>#N/A</v>
      </c>
      <c r="C865" t="e">
        <f>IF(
OR('Performance Securities'!B865 = "8. Transferee of restricted securities", 'Performance Securities'!B865 = "9. Any person (substitution for securities etc.)"),
'Performance Securities'!C865,
IF(
'Performance Securities'!B865 = "",
#N/A,
'Performance Securities'!B865)
)</f>
        <v>#N/A</v>
      </c>
      <c r="D865" t="e">
        <f>IF(
OR('Options or Warrants'!B865 = "8. Transferee of restricted securities", 'Options or Warrants'!B865 = "9. Any person (substitution for securities etc.)"),
'Options or Warrants'!C865,
IF(
'Options or Warrants'!B865 = "",
#N/A,
'Options or Warrants'!B865)
)</f>
        <v>#N/A</v>
      </c>
      <c r="E865" t="e">
        <f>IF(
OR('Options - Free Attaching'!B865 = "8. Transferee of restricted securities", 'Options - Free Attaching'!B865 = "9. Any person (substitution for securities etc.)"),
'Options - Free Attaching'!C865,
IF(
'Options - Free Attaching'!B865 = "",
#N/A,
'Options - Free Attaching'!B865)
)</f>
        <v>#N/A</v>
      </c>
      <c r="F865" t="e">
        <f>IF(
OR('Con. Notes - Conversion'!B865 = "8. Transferee of restricted securities", 'Con. Notes - Conversion'!B865 = "9. Any person (substitution for securities etc.)"),
'Con. Notes - Conversion'!C865,
IF(
'Con. Notes - Conversion'!B865 = "",
#N/A,
'Con. Notes - Conversion'!B865)
)</f>
        <v>#N/A</v>
      </c>
      <c r="G865" t="e">
        <f>IF(
OR('Con. Notes - No Conversion'!B865 = "8. Transferee of restricted securities", 'Con. Notes - No Conversion'!B865 = "9. Any person (substitution for securities etc.)"),
'Con. Notes - No Conversion'!C865,
IF(
'Con. Notes - No Conversion'!B865 = "",
#N/A,
'Con. Notes - No Conversion'!B865)
)</f>
        <v>#N/A</v>
      </c>
    </row>
    <row r="866" spans="1:7" x14ac:dyDescent="0.25">
      <c r="A866" t="e">
        <f>IF(
OR(Shares!B866 = "8. Transferee of restricted securities", Shares!B866 = "9. Any person (substitution for securities etc.)"),
Shares!C866,
IF(
Shares!B866 = "",
#N/A,
Shares!B866)
)</f>
        <v>#N/A</v>
      </c>
      <c r="B866" t="e">
        <f>IF(
OR('Shares - LTR - Granted'!B866 = "8. Transferee of restricted securities", 'Shares - LTR - Granted'!B866 = "9. Any person (substitution for securities etc.)"),
'Shares - LTR - Granted'!C866,
IF(
'Shares - LTR - Granted'!B866 = "",
#N/A,
'Shares - LTR - Granted'!B866)
)</f>
        <v>#N/A</v>
      </c>
      <c r="C866" t="e">
        <f>IF(
OR('Performance Securities'!B866 = "8. Transferee of restricted securities", 'Performance Securities'!B866 = "9. Any person (substitution for securities etc.)"),
'Performance Securities'!C866,
IF(
'Performance Securities'!B866 = "",
#N/A,
'Performance Securities'!B866)
)</f>
        <v>#N/A</v>
      </c>
      <c r="D866" t="e">
        <f>IF(
OR('Options or Warrants'!B866 = "8. Transferee of restricted securities", 'Options or Warrants'!B866 = "9. Any person (substitution for securities etc.)"),
'Options or Warrants'!C866,
IF(
'Options or Warrants'!B866 = "",
#N/A,
'Options or Warrants'!B866)
)</f>
        <v>#N/A</v>
      </c>
      <c r="E866" t="e">
        <f>IF(
OR('Options - Free Attaching'!B866 = "8. Transferee of restricted securities", 'Options - Free Attaching'!B866 = "9. Any person (substitution for securities etc.)"),
'Options - Free Attaching'!C866,
IF(
'Options - Free Attaching'!B866 = "",
#N/A,
'Options - Free Attaching'!B866)
)</f>
        <v>#N/A</v>
      </c>
      <c r="F866" t="e">
        <f>IF(
OR('Con. Notes - Conversion'!B866 = "8. Transferee of restricted securities", 'Con. Notes - Conversion'!B866 = "9. Any person (substitution for securities etc.)"),
'Con. Notes - Conversion'!C866,
IF(
'Con. Notes - Conversion'!B866 = "",
#N/A,
'Con. Notes - Conversion'!B866)
)</f>
        <v>#N/A</v>
      </c>
      <c r="G866" t="e">
        <f>IF(
OR('Con. Notes - No Conversion'!B866 = "8. Transferee of restricted securities", 'Con. Notes - No Conversion'!B866 = "9. Any person (substitution for securities etc.)"),
'Con. Notes - No Conversion'!C866,
IF(
'Con. Notes - No Conversion'!B866 = "",
#N/A,
'Con. Notes - No Conversion'!B866)
)</f>
        <v>#N/A</v>
      </c>
    </row>
    <row r="867" spans="1:7" x14ac:dyDescent="0.25">
      <c r="A867" t="e">
        <f>IF(
OR(Shares!B867 = "8. Transferee of restricted securities", Shares!B867 = "9. Any person (substitution for securities etc.)"),
Shares!C867,
IF(
Shares!B867 = "",
#N/A,
Shares!B867)
)</f>
        <v>#N/A</v>
      </c>
      <c r="B867" t="e">
        <f>IF(
OR('Shares - LTR - Granted'!B867 = "8. Transferee of restricted securities", 'Shares - LTR - Granted'!B867 = "9. Any person (substitution for securities etc.)"),
'Shares - LTR - Granted'!C867,
IF(
'Shares - LTR - Granted'!B867 = "",
#N/A,
'Shares - LTR - Granted'!B867)
)</f>
        <v>#N/A</v>
      </c>
      <c r="C867" t="e">
        <f>IF(
OR('Performance Securities'!B867 = "8. Transferee of restricted securities", 'Performance Securities'!B867 = "9. Any person (substitution for securities etc.)"),
'Performance Securities'!C867,
IF(
'Performance Securities'!B867 = "",
#N/A,
'Performance Securities'!B867)
)</f>
        <v>#N/A</v>
      </c>
      <c r="D867" t="e">
        <f>IF(
OR('Options or Warrants'!B867 = "8. Transferee of restricted securities", 'Options or Warrants'!B867 = "9. Any person (substitution for securities etc.)"),
'Options or Warrants'!C867,
IF(
'Options or Warrants'!B867 = "",
#N/A,
'Options or Warrants'!B867)
)</f>
        <v>#N/A</v>
      </c>
      <c r="E867" t="e">
        <f>IF(
OR('Options - Free Attaching'!B867 = "8. Transferee of restricted securities", 'Options - Free Attaching'!B867 = "9. Any person (substitution for securities etc.)"),
'Options - Free Attaching'!C867,
IF(
'Options - Free Attaching'!B867 = "",
#N/A,
'Options - Free Attaching'!B867)
)</f>
        <v>#N/A</v>
      </c>
      <c r="F867" t="e">
        <f>IF(
OR('Con. Notes - Conversion'!B867 = "8. Transferee of restricted securities", 'Con. Notes - Conversion'!B867 = "9. Any person (substitution for securities etc.)"),
'Con. Notes - Conversion'!C867,
IF(
'Con. Notes - Conversion'!B867 = "",
#N/A,
'Con. Notes - Conversion'!B867)
)</f>
        <v>#N/A</v>
      </c>
      <c r="G867" t="e">
        <f>IF(
OR('Con. Notes - No Conversion'!B867 = "8. Transferee of restricted securities", 'Con. Notes - No Conversion'!B867 = "9. Any person (substitution for securities etc.)"),
'Con. Notes - No Conversion'!C867,
IF(
'Con. Notes - No Conversion'!B867 = "",
#N/A,
'Con. Notes - No Conversion'!B867)
)</f>
        <v>#N/A</v>
      </c>
    </row>
    <row r="868" spans="1:7" x14ac:dyDescent="0.25">
      <c r="A868" t="e">
        <f>IF(
OR(Shares!B868 = "8. Transferee of restricted securities", Shares!B868 = "9. Any person (substitution for securities etc.)"),
Shares!C868,
IF(
Shares!B868 = "",
#N/A,
Shares!B868)
)</f>
        <v>#N/A</v>
      </c>
      <c r="B868" t="e">
        <f>IF(
OR('Shares - LTR - Granted'!B868 = "8. Transferee of restricted securities", 'Shares - LTR - Granted'!B868 = "9. Any person (substitution for securities etc.)"),
'Shares - LTR - Granted'!C868,
IF(
'Shares - LTR - Granted'!B868 = "",
#N/A,
'Shares - LTR - Granted'!B868)
)</f>
        <v>#N/A</v>
      </c>
      <c r="C868" t="e">
        <f>IF(
OR('Performance Securities'!B868 = "8. Transferee of restricted securities", 'Performance Securities'!B868 = "9. Any person (substitution for securities etc.)"),
'Performance Securities'!C868,
IF(
'Performance Securities'!B868 = "",
#N/A,
'Performance Securities'!B868)
)</f>
        <v>#N/A</v>
      </c>
      <c r="D868" t="e">
        <f>IF(
OR('Options or Warrants'!B868 = "8. Transferee of restricted securities", 'Options or Warrants'!B868 = "9. Any person (substitution for securities etc.)"),
'Options or Warrants'!C868,
IF(
'Options or Warrants'!B868 = "",
#N/A,
'Options or Warrants'!B868)
)</f>
        <v>#N/A</v>
      </c>
      <c r="E868" t="e">
        <f>IF(
OR('Options - Free Attaching'!B868 = "8. Transferee of restricted securities", 'Options - Free Attaching'!B868 = "9. Any person (substitution for securities etc.)"),
'Options - Free Attaching'!C868,
IF(
'Options - Free Attaching'!B868 = "",
#N/A,
'Options - Free Attaching'!B868)
)</f>
        <v>#N/A</v>
      </c>
      <c r="F868" t="e">
        <f>IF(
OR('Con. Notes - Conversion'!B868 = "8. Transferee of restricted securities", 'Con. Notes - Conversion'!B868 = "9. Any person (substitution for securities etc.)"),
'Con. Notes - Conversion'!C868,
IF(
'Con. Notes - Conversion'!B868 = "",
#N/A,
'Con. Notes - Conversion'!B868)
)</f>
        <v>#N/A</v>
      </c>
      <c r="G868" t="e">
        <f>IF(
OR('Con. Notes - No Conversion'!B868 = "8. Transferee of restricted securities", 'Con. Notes - No Conversion'!B868 = "9. Any person (substitution for securities etc.)"),
'Con. Notes - No Conversion'!C868,
IF(
'Con. Notes - No Conversion'!B868 = "",
#N/A,
'Con. Notes - No Conversion'!B868)
)</f>
        <v>#N/A</v>
      </c>
    </row>
    <row r="869" spans="1:7" x14ac:dyDescent="0.25">
      <c r="A869" t="e">
        <f>IF(
OR(Shares!B869 = "8. Transferee of restricted securities", Shares!B869 = "9. Any person (substitution for securities etc.)"),
Shares!C869,
IF(
Shares!B869 = "",
#N/A,
Shares!B869)
)</f>
        <v>#N/A</v>
      </c>
      <c r="B869" t="e">
        <f>IF(
OR('Shares - LTR - Granted'!B869 = "8. Transferee of restricted securities", 'Shares - LTR - Granted'!B869 = "9. Any person (substitution for securities etc.)"),
'Shares - LTR - Granted'!C869,
IF(
'Shares - LTR - Granted'!B869 = "",
#N/A,
'Shares - LTR - Granted'!B869)
)</f>
        <v>#N/A</v>
      </c>
      <c r="C869" t="e">
        <f>IF(
OR('Performance Securities'!B869 = "8. Transferee of restricted securities", 'Performance Securities'!B869 = "9. Any person (substitution for securities etc.)"),
'Performance Securities'!C869,
IF(
'Performance Securities'!B869 = "",
#N/A,
'Performance Securities'!B869)
)</f>
        <v>#N/A</v>
      </c>
      <c r="D869" t="e">
        <f>IF(
OR('Options or Warrants'!B869 = "8. Transferee of restricted securities", 'Options or Warrants'!B869 = "9. Any person (substitution for securities etc.)"),
'Options or Warrants'!C869,
IF(
'Options or Warrants'!B869 = "",
#N/A,
'Options or Warrants'!B869)
)</f>
        <v>#N/A</v>
      </c>
      <c r="E869" t="e">
        <f>IF(
OR('Options - Free Attaching'!B869 = "8. Transferee of restricted securities", 'Options - Free Attaching'!B869 = "9. Any person (substitution for securities etc.)"),
'Options - Free Attaching'!C869,
IF(
'Options - Free Attaching'!B869 = "",
#N/A,
'Options - Free Attaching'!B869)
)</f>
        <v>#N/A</v>
      </c>
      <c r="F869" t="e">
        <f>IF(
OR('Con. Notes - Conversion'!B869 = "8. Transferee of restricted securities", 'Con. Notes - Conversion'!B869 = "9. Any person (substitution for securities etc.)"),
'Con. Notes - Conversion'!C869,
IF(
'Con. Notes - Conversion'!B869 = "",
#N/A,
'Con. Notes - Conversion'!B869)
)</f>
        <v>#N/A</v>
      </c>
      <c r="G869" t="e">
        <f>IF(
OR('Con. Notes - No Conversion'!B869 = "8. Transferee of restricted securities", 'Con. Notes - No Conversion'!B869 = "9. Any person (substitution for securities etc.)"),
'Con. Notes - No Conversion'!C869,
IF(
'Con. Notes - No Conversion'!B869 = "",
#N/A,
'Con. Notes - No Conversion'!B869)
)</f>
        <v>#N/A</v>
      </c>
    </row>
    <row r="870" spans="1:7" x14ac:dyDescent="0.25">
      <c r="A870" t="e">
        <f>IF(
OR(Shares!B870 = "8. Transferee of restricted securities", Shares!B870 = "9. Any person (substitution for securities etc.)"),
Shares!C870,
IF(
Shares!B870 = "",
#N/A,
Shares!B870)
)</f>
        <v>#N/A</v>
      </c>
      <c r="B870" t="e">
        <f>IF(
OR('Shares - LTR - Granted'!B870 = "8. Transferee of restricted securities", 'Shares - LTR - Granted'!B870 = "9. Any person (substitution for securities etc.)"),
'Shares - LTR - Granted'!C870,
IF(
'Shares - LTR - Granted'!B870 = "",
#N/A,
'Shares - LTR - Granted'!B870)
)</f>
        <v>#N/A</v>
      </c>
      <c r="C870" t="e">
        <f>IF(
OR('Performance Securities'!B870 = "8. Transferee of restricted securities", 'Performance Securities'!B870 = "9. Any person (substitution for securities etc.)"),
'Performance Securities'!C870,
IF(
'Performance Securities'!B870 = "",
#N/A,
'Performance Securities'!B870)
)</f>
        <v>#N/A</v>
      </c>
      <c r="D870" t="e">
        <f>IF(
OR('Options or Warrants'!B870 = "8. Transferee of restricted securities", 'Options or Warrants'!B870 = "9. Any person (substitution for securities etc.)"),
'Options or Warrants'!C870,
IF(
'Options or Warrants'!B870 = "",
#N/A,
'Options or Warrants'!B870)
)</f>
        <v>#N/A</v>
      </c>
      <c r="E870" t="e">
        <f>IF(
OR('Options - Free Attaching'!B870 = "8. Transferee of restricted securities", 'Options - Free Attaching'!B870 = "9. Any person (substitution for securities etc.)"),
'Options - Free Attaching'!C870,
IF(
'Options - Free Attaching'!B870 = "",
#N/A,
'Options - Free Attaching'!B870)
)</f>
        <v>#N/A</v>
      </c>
      <c r="F870" t="e">
        <f>IF(
OR('Con. Notes - Conversion'!B870 = "8. Transferee of restricted securities", 'Con. Notes - Conversion'!B870 = "9. Any person (substitution for securities etc.)"),
'Con. Notes - Conversion'!C870,
IF(
'Con. Notes - Conversion'!B870 = "",
#N/A,
'Con. Notes - Conversion'!B870)
)</f>
        <v>#N/A</v>
      </c>
      <c r="G870" t="e">
        <f>IF(
OR('Con. Notes - No Conversion'!B870 = "8. Transferee of restricted securities", 'Con. Notes - No Conversion'!B870 = "9. Any person (substitution for securities etc.)"),
'Con. Notes - No Conversion'!C870,
IF(
'Con. Notes - No Conversion'!B870 = "",
#N/A,
'Con. Notes - No Conversion'!B870)
)</f>
        <v>#N/A</v>
      </c>
    </row>
    <row r="871" spans="1:7" x14ac:dyDescent="0.25">
      <c r="A871" t="e">
        <f>IF(
OR(Shares!B871 = "8. Transferee of restricted securities", Shares!B871 = "9. Any person (substitution for securities etc.)"),
Shares!C871,
IF(
Shares!B871 = "",
#N/A,
Shares!B871)
)</f>
        <v>#N/A</v>
      </c>
      <c r="B871" t="e">
        <f>IF(
OR('Shares - LTR - Granted'!B871 = "8. Transferee of restricted securities", 'Shares - LTR - Granted'!B871 = "9. Any person (substitution for securities etc.)"),
'Shares - LTR - Granted'!C871,
IF(
'Shares - LTR - Granted'!B871 = "",
#N/A,
'Shares - LTR - Granted'!B871)
)</f>
        <v>#N/A</v>
      </c>
      <c r="C871" t="e">
        <f>IF(
OR('Performance Securities'!B871 = "8. Transferee of restricted securities", 'Performance Securities'!B871 = "9. Any person (substitution for securities etc.)"),
'Performance Securities'!C871,
IF(
'Performance Securities'!B871 = "",
#N/A,
'Performance Securities'!B871)
)</f>
        <v>#N/A</v>
      </c>
      <c r="D871" t="e">
        <f>IF(
OR('Options or Warrants'!B871 = "8. Transferee of restricted securities", 'Options or Warrants'!B871 = "9. Any person (substitution for securities etc.)"),
'Options or Warrants'!C871,
IF(
'Options or Warrants'!B871 = "",
#N/A,
'Options or Warrants'!B871)
)</f>
        <v>#N/A</v>
      </c>
      <c r="E871" t="e">
        <f>IF(
OR('Options - Free Attaching'!B871 = "8. Transferee of restricted securities", 'Options - Free Attaching'!B871 = "9. Any person (substitution for securities etc.)"),
'Options - Free Attaching'!C871,
IF(
'Options - Free Attaching'!B871 = "",
#N/A,
'Options - Free Attaching'!B871)
)</f>
        <v>#N/A</v>
      </c>
      <c r="F871" t="e">
        <f>IF(
OR('Con. Notes - Conversion'!B871 = "8. Transferee of restricted securities", 'Con. Notes - Conversion'!B871 = "9. Any person (substitution for securities etc.)"),
'Con. Notes - Conversion'!C871,
IF(
'Con. Notes - Conversion'!B871 = "",
#N/A,
'Con. Notes - Conversion'!B871)
)</f>
        <v>#N/A</v>
      </c>
      <c r="G871" t="e">
        <f>IF(
OR('Con. Notes - No Conversion'!B871 = "8. Transferee of restricted securities", 'Con. Notes - No Conversion'!B871 = "9. Any person (substitution for securities etc.)"),
'Con. Notes - No Conversion'!C871,
IF(
'Con. Notes - No Conversion'!B871 = "",
#N/A,
'Con. Notes - No Conversion'!B871)
)</f>
        <v>#N/A</v>
      </c>
    </row>
    <row r="872" spans="1:7" x14ac:dyDescent="0.25">
      <c r="A872" t="e">
        <f>IF(
OR(Shares!B872 = "8. Transferee of restricted securities", Shares!B872 = "9. Any person (substitution for securities etc.)"),
Shares!C872,
IF(
Shares!B872 = "",
#N/A,
Shares!B872)
)</f>
        <v>#N/A</v>
      </c>
      <c r="B872" t="e">
        <f>IF(
OR('Shares - LTR - Granted'!B872 = "8. Transferee of restricted securities", 'Shares - LTR - Granted'!B872 = "9. Any person (substitution for securities etc.)"),
'Shares - LTR - Granted'!C872,
IF(
'Shares - LTR - Granted'!B872 = "",
#N/A,
'Shares - LTR - Granted'!B872)
)</f>
        <v>#N/A</v>
      </c>
      <c r="C872" t="e">
        <f>IF(
OR('Performance Securities'!B872 = "8. Transferee of restricted securities", 'Performance Securities'!B872 = "9. Any person (substitution for securities etc.)"),
'Performance Securities'!C872,
IF(
'Performance Securities'!B872 = "",
#N/A,
'Performance Securities'!B872)
)</f>
        <v>#N/A</v>
      </c>
      <c r="D872" t="e">
        <f>IF(
OR('Options or Warrants'!B872 = "8. Transferee of restricted securities", 'Options or Warrants'!B872 = "9. Any person (substitution for securities etc.)"),
'Options or Warrants'!C872,
IF(
'Options or Warrants'!B872 = "",
#N/A,
'Options or Warrants'!B872)
)</f>
        <v>#N/A</v>
      </c>
      <c r="E872" t="e">
        <f>IF(
OR('Options - Free Attaching'!B872 = "8. Transferee of restricted securities", 'Options - Free Attaching'!B872 = "9. Any person (substitution for securities etc.)"),
'Options - Free Attaching'!C872,
IF(
'Options - Free Attaching'!B872 = "",
#N/A,
'Options - Free Attaching'!B872)
)</f>
        <v>#N/A</v>
      </c>
      <c r="F872" t="e">
        <f>IF(
OR('Con. Notes - Conversion'!B872 = "8. Transferee of restricted securities", 'Con. Notes - Conversion'!B872 = "9. Any person (substitution for securities etc.)"),
'Con. Notes - Conversion'!C872,
IF(
'Con. Notes - Conversion'!B872 = "",
#N/A,
'Con. Notes - Conversion'!B872)
)</f>
        <v>#N/A</v>
      </c>
      <c r="G872" t="e">
        <f>IF(
OR('Con. Notes - No Conversion'!B872 = "8. Transferee of restricted securities", 'Con. Notes - No Conversion'!B872 = "9. Any person (substitution for securities etc.)"),
'Con. Notes - No Conversion'!C872,
IF(
'Con. Notes - No Conversion'!B872 = "",
#N/A,
'Con. Notes - No Conversion'!B872)
)</f>
        <v>#N/A</v>
      </c>
    </row>
    <row r="873" spans="1:7" x14ac:dyDescent="0.25">
      <c r="A873" t="e">
        <f>IF(
OR(Shares!B873 = "8. Transferee of restricted securities", Shares!B873 = "9. Any person (substitution for securities etc.)"),
Shares!C873,
IF(
Shares!B873 = "",
#N/A,
Shares!B873)
)</f>
        <v>#N/A</v>
      </c>
      <c r="B873" t="e">
        <f>IF(
OR('Shares - LTR - Granted'!B873 = "8. Transferee of restricted securities", 'Shares - LTR - Granted'!B873 = "9. Any person (substitution for securities etc.)"),
'Shares - LTR - Granted'!C873,
IF(
'Shares - LTR - Granted'!B873 = "",
#N/A,
'Shares - LTR - Granted'!B873)
)</f>
        <v>#N/A</v>
      </c>
      <c r="C873" t="e">
        <f>IF(
OR('Performance Securities'!B873 = "8. Transferee of restricted securities", 'Performance Securities'!B873 = "9. Any person (substitution for securities etc.)"),
'Performance Securities'!C873,
IF(
'Performance Securities'!B873 = "",
#N/A,
'Performance Securities'!B873)
)</f>
        <v>#N/A</v>
      </c>
      <c r="D873" t="e">
        <f>IF(
OR('Options or Warrants'!B873 = "8. Transferee of restricted securities", 'Options or Warrants'!B873 = "9. Any person (substitution for securities etc.)"),
'Options or Warrants'!C873,
IF(
'Options or Warrants'!B873 = "",
#N/A,
'Options or Warrants'!B873)
)</f>
        <v>#N/A</v>
      </c>
      <c r="E873" t="e">
        <f>IF(
OR('Options - Free Attaching'!B873 = "8. Transferee of restricted securities", 'Options - Free Attaching'!B873 = "9. Any person (substitution for securities etc.)"),
'Options - Free Attaching'!C873,
IF(
'Options - Free Attaching'!B873 = "",
#N/A,
'Options - Free Attaching'!B873)
)</f>
        <v>#N/A</v>
      </c>
      <c r="F873" t="e">
        <f>IF(
OR('Con. Notes - Conversion'!B873 = "8. Transferee of restricted securities", 'Con. Notes - Conversion'!B873 = "9. Any person (substitution for securities etc.)"),
'Con. Notes - Conversion'!C873,
IF(
'Con. Notes - Conversion'!B873 = "",
#N/A,
'Con. Notes - Conversion'!B873)
)</f>
        <v>#N/A</v>
      </c>
      <c r="G873" t="e">
        <f>IF(
OR('Con. Notes - No Conversion'!B873 = "8. Transferee of restricted securities", 'Con. Notes - No Conversion'!B873 = "9. Any person (substitution for securities etc.)"),
'Con. Notes - No Conversion'!C873,
IF(
'Con. Notes - No Conversion'!B873 = "",
#N/A,
'Con. Notes - No Conversion'!B873)
)</f>
        <v>#N/A</v>
      </c>
    </row>
    <row r="874" spans="1:7" x14ac:dyDescent="0.25">
      <c r="A874" t="e">
        <f>IF(
OR(Shares!B874 = "8. Transferee of restricted securities", Shares!B874 = "9. Any person (substitution for securities etc.)"),
Shares!C874,
IF(
Shares!B874 = "",
#N/A,
Shares!B874)
)</f>
        <v>#N/A</v>
      </c>
      <c r="B874" t="e">
        <f>IF(
OR('Shares - LTR - Granted'!B874 = "8. Transferee of restricted securities", 'Shares - LTR - Granted'!B874 = "9. Any person (substitution for securities etc.)"),
'Shares - LTR - Granted'!C874,
IF(
'Shares - LTR - Granted'!B874 = "",
#N/A,
'Shares - LTR - Granted'!B874)
)</f>
        <v>#N/A</v>
      </c>
      <c r="C874" t="e">
        <f>IF(
OR('Performance Securities'!B874 = "8. Transferee of restricted securities", 'Performance Securities'!B874 = "9. Any person (substitution for securities etc.)"),
'Performance Securities'!C874,
IF(
'Performance Securities'!B874 = "",
#N/A,
'Performance Securities'!B874)
)</f>
        <v>#N/A</v>
      </c>
      <c r="D874" t="e">
        <f>IF(
OR('Options or Warrants'!B874 = "8. Transferee of restricted securities", 'Options or Warrants'!B874 = "9. Any person (substitution for securities etc.)"),
'Options or Warrants'!C874,
IF(
'Options or Warrants'!B874 = "",
#N/A,
'Options or Warrants'!B874)
)</f>
        <v>#N/A</v>
      </c>
      <c r="E874" t="e">
        <f>IF(
OR('Options - Free Attaching'!B874 = "8. Transferee of restricted securities", 'Options - Free Attaching'!B874 = "9. Any person (substitution for securities etc.)"),
'Options - Free Attaching'!C874,
IF(
'Options - Free Attaching'!B874 = "",
#N/A,
'Options - Free Attaching'!B874)
)</f>
        <v>#N/A</v>
      </c>
      <c r="F874" t="e">
        <f>IF(
OR('Con. Notes - Conversion'!B874 = "8. Transferee of restricted securities", 'Con. Notes - Conversion'!B874 = "9. Any person (substitution for securities etc.)"),
'Con. Notes - Conversion'!C874,
IF(
'Con. Notes - Conversion'!B874 = "",
#N/A,
'Con. Notes - Conversion'!B874)
)</f>
        <v>#N/A</v>
      </c>
      <c r="G874" t="e">
        <f>IF(
OR('Con. Notes - No Conversion'!B874 = "8. Transferee of restricted securities", 'Con. Notes - No Conversion'!B874 = "9. Any person (substitution for securities etc.)"),
'Con. Notes - No Conversion'!C874,
IF(
'Con. Notes - No Conversion'!B874 = "",
#N/A,
'Con. Notes - No Conversion'!B874)
)</f>
        <v>#N/A</v>
      </c>
    </row>
    <row r="875" spans="1:7" x14ac:dyDescent="0.25">
      <c r="A875" t="e">
        <f>IF(
OR(Shares!B875 = "8. Transferee of restricted securities", Shares!B875 = "9. Any person (substitution for securities etc.)"),
Shares!C875,
IF(
Shares!B875 = "",
#N/A,
Shares!B875)
)</f>
        <v>#N/A</v>
      </c>
      <c r="B875" t="e">
        <f>IF(
OR('Shares - LTR - Granted'!B875 = "8. Transferee of restricted securities", 'Shares - LTR - Granted'!B875 = "9. Any person (substitution for securities etc.)"),
'Shares - LTR - Granted'!C875,
IF(
'Shares - LTR - Granted'!B875 = "",
#N/A,
'Shares - LTR - Granted'!B875)
)</f>
        <v>#N/A</v>
      </c>
      <c r="C875" t="e">
        <f>IF(
OR('Performance Securities'!B875 = "8. Transferee of restricted securities", 'Performance Securities'!B875 = "9. Any person (substitution for securities etc.)"),
'Performance Securities'!C875,
IF(
'Performance Securities'!B875 = "",
#N/A,
'Performance Securities'!B875)
)</f>
        <v>#N/A</v>
      </c>
      <c r="D875" t="e">
        <f>IF(
OR('Options or Warrants'!B875 = "8. Transferee of restricted securities", 'Options or Warrants'!B875 = "9. Any person (substitution for securities etc.)"),
'Options or Warrants'!C875,
IF(
'Options or Warrants'!B875 = "",
#N/A,
'Options or Warrants'!B875)
)</f>
        <v>#N/A</v>
      </c>
      <c r="E875" t="e">
        <f>IF(
OR('Options - Free Attaching'!B875 = "8. Transferee of restricted securities", 'Options - Free Attaching'!B875 = "9. Any person (substitution for securities etc.)"),
'Options - Free Attaching'!C875,
IF(
'Options - Free Attaching'!B875 = "",
#N/A,
'Options - Free Attaching'!B875)
)</f>
        <v>#N/A</v>
      </c>
      <c r="F875" t="e">
        <f>IF(
OR('Con. Notes - Conversion'!B875 = "8. Transferee of restricted securities", 'Con. Notes - Conversion'!B875 = "9. Any person (substitution for securities etc.)"),
'Con. Notes - Conversion'!C875,
IF(
'Con. Notes - Conversion'!B875 = "",
#N/A,
'Con. Notes - Conversion'!B875)
)</f>
        <v>#N/A</v>
      </c>
      <c r="G875" t="e">
        <f>IF(
OR('Con. Notes - No Conversion'!B875 = "8. Transferee of restricted securities", 'Con. Notes - No Conversion'!B875 = "9. Any person (substitution for securities etc.)"),
'Con. Notes - No Conversion'!C875,
IF(
'Con. Notes - No Conversion'!B875 = "",
#N/A,
'Con. Notes - No Conversion'!B875)
)</f>
        <v>#N/A</v>
      </c>
    </row>
    <row r="876" spans="1:7" x14ac:dyDescent="0.25">
      <c r="A876" t="e">
        <f>IF(
OR(Shares!B876 = "8. Transferee of restricted securities", Shares!B876 = "9. Any person (substitution for securities etc.)"),
Shares!C876,
IF(
Shares!B876 = "",
#N/A,
Shares!B876)
)</f>
        <v>#N/A</v>
      </c>
      <c r="B876" t="e">
        <f>IF(
OR('Shares - LTR - Granted'!B876 = "8. Transferee of restricted securities", 'Shares - LTR - Granted'!B876 = "9. Any person (substitution for securities etc.)"),
'Shares - LTR - Granted'!C876,
IF(
'Shares - LTR - Granted'!B876 = "",
#N/A,
'Shares - LTR - Granted'!B876)
)</f>
        <v>#N/A</v>
      </c>
      <c r="C876" t="e">
        <f>IF(
OR('Performance Securities'!B876 = "8. Transferee of restricted securities", 'Performance Securities'!B876 = "9. Any person (substitution for securities etc.)"),
'Performance Securities'!C876,
IF(
'Performance Securities'!B876 = "",
#N/A,
'Performance Securities'!B876)
)</f>
        <v>#N/A</v>
      </c>
      <c r="D876" t="e">
        <f>IF(
OR('Options or Warrants'!B876 = "8. Transferee of restricted securities", 'Options or Warrants'!B876 = "9. Any person (substitution for securities etc.)"),
'Options or Warrants'!C876,
IF(
'Options or Warrants'!B876 = "",
#N/A,
'Options or Warrants'!B876)
)</f>
        <v>#N/A</v>
      </c>
      <c r="E876" t="e">
        <f>IF(
OR('Options - Free Attaching'!B876 = "8. Transferee of restricted securities", 'Options - Free Attaching'!B876 = "9. Any person (substitution for securities etc.)"),
'Options - Free Attaching'!C876,
IF(
'Options - Free Attaching'!B876 = "",
#N/A,
'Options - Free Attaching'!B876)
)</f>
        <v>#N/A</v>
      </c>
      <c r="F876" t="e">
        <f>IF(
OR('Con. Notes - Conversion'!B876 = "8. Transferee of restricted securities", 'Con. Notes - Conversion'!B876 = "9. Any person (substitution for securities etc.)"),
'Con. Notes - Conversion'!C876,
IF(
'Con. Notes - Conversion'!B876 = "",
#N/A,
'Con. Notes - Conversion'!B876)
)</f>
        <v>#N/A</v>
      </c>
      <c r="G876" t="e">
        <f>IF(
OR('Con. Notes - No Conversion'!B876 = "8. Transferee of restricted securities", 'Con. Notes - No Conversion'!B876 = "9. Any person (substitution for securities etc.)"),
'Con. Notes - No Conversion'!C876,
IF(
'Con. Notes - No Conversion'!B876 = "",
#N/A,
'Con. Notes - No Conversion'!B876)
)</f>
        <v>#N/A</v>
      </c>
    </row>
    <row r="877" spans="1:7" x14ac:dyDescent="0.25">
      <c r="A877" t="e">
        <f>IF(
OR(Shares!B877 = "8. Transferee of restricted securities", Shares!B877 = "9. Any person (substitution for securities etc.)"),
Shares!C877,
IF(
Shares!B877 = "",
#N/A,
Shares!B877)
)</f>
        <v>#N/A</v>
      </c>
      <c r="B877" t="e">
        <f>IF(
OR('Shares - LTR - Granted'!B877 = "8. Transferee of restricted securities", 'Shares - LTR - Granted'!B877 = "9. Any person (substitution for securities etc.)"),
'Shares - LTR - Granted'!C877,
IF(
'Shares - LTR - Granted'!B877 = "",
#N/A,
'Shares - LTR - Granted'!B877)
)</f>
        <v>#N/A</v>
      </c>
      <c r="C877" t="e">
        <f>IF(
OR('Performance Securities'!B877 = "8. Transferee of restricted securities", 'Performance Securities'!B877 = "9. Any person (substitution for securities etc.)"),
'Performance Securities'!C877,
IF(
'Performance Securities'!B877 = "",
#N/A,
'Performance Securities'!B877)
)</f>
        <v>#N/A</v>
      </c>
      <c r="D877" t="e">
        <f>IF(
OR('Options or Warrants'!B877 = "8. Transferee of restricted securities", 'Options or Warrants'!B877 = "9. Any person (substitution for securities etc.)"),
'Options or Warrants'!C877,
IF(
'Options or Warrants'!B877 = "",
#N/A,
'Options or Warrants'!B877)
)</f>
        <v>#N/A</v>
      </c>
      <c r="E877" t="e">
        <f>IF(
OR('Options - Free Attaching'!B877 = "8. Transferee of restricted securities", 'Options - Free Attaching'!B877 = "9. Any person (substitution for securities etc.)"),
'Options - Free Attaching'!C877,
IF(
'Options - Free Attaching'!B877 = "",
#N/A,
'Options - Free Attaching'!B877)
)</f>
        <v>#N/A</v>
      </c>
      <c r="F877" t="e">
        <f>IF(
OR('Con. Notes - Conversion'!B877 = "8. Transferee of restricted securities", 'Con. Notes - Conversion'!B877 = "9. Any person (substitution for securities etc.)"),
'Con. Notes - Conversion'!C877,
IF(
'Con. Notes - Conversion'!B877 = "",
#N/A,
'Con. Notes - Conversion'!B877)
)</f>
        <v>#N/A</v>
      </c>
      <c r="G877" t="e">
        <f>IF(
OR('Con. Notes - No Conversion'!B877 = "8. Transferee of restricted securities", 'Con. Notes - No Conversion'!B877 = "9. Any person (substitution for securities etc.)"),
'Con. Notes - No Conversion'!C877,
IF(
'Con. Notes - No Conversion'!B877 = "",
#N/A,
'Con. Notes - No Conversion'!B877)
)</f>
        <v>#N/A</v>
      </c>
    </row>
    <row r="878" spans="1:7" x14ac:dyDescent="0.25">
      <c r="A878" t="e">
        <f>IF(
OR(Shares!B878 = "8. Transferee of restricted securities", Shares!B878 = "9. Any person (substitution for securities etc.)"),
Shares!C878,
IF(
Shares!B878 = "",
#N/A,
Shares!B878)
)</f>
        <v>#N/A</v>
      </c>
      <c r="B878" t="e">
        <f>IF(
OR('Shares - LTR - Granted'!B878 = "8. Transferee of restricted securities", 'Shares - LTR - Granted'!B878 = "9. Any person (substitution for securities etc.)"),
'Shares - LTR - Granted'!C878,
IF(
'Shares - LTR - Granted'!B878 = "",
#N/A,
'Shares - LTR - Granted'!B878)
)</f>
        <v>#N/A</v>
      </c>
      <c r="C878" t="e">
        <f>IF(
OR('Performance Securities'!B878 = "8. Transferee of restricted securities", 'Performance Securities'!B878 = "9. Any person (substitution for securities etc.)"),
'Performance Securities'!C878,
IF(
'Performance Securities'!B878 = "",
#N/A,
'Performance Securities'!B878)
)</f>
        <v>#N/A</v>
      </c>
      <c r="D878" t="e">
        <f>IF(
OR('Options or Warrants'!B878 = "8. Transferee of restricted securities", 'Options or Warrants'!B878 = "9. Any person (substitution for securities etc.)"),
'Options or Warrants'!C878,
IF(
'Options or Warrants'!B878 = "",
#N/A,
'Options or Warrants'!B878)
)</f>
        <v>#N/A</v>
      </c>
      <c r="E878" t="e">
        <f>IF(
OR('Options - Free Attaching'!B878 = "8. Transferee of restricted securities", 'Options - Free Attaching'!B878 = "9. Any person (substitution for securities etc.)"),
'Options - Free Attaching'!C878,
IF(
'Options - Free Attaching'!B878 = "",
#N/A,
'Options - Free Attaching'!B878)
)</f>
        <v>#N/A</v>
      </c>
      <c r="F878" t="e">
        <f>IF(
OR('Con. Notes - Conversion'!B878 = "8. Transferee of restricted securities", 'Con. Notes - Conversion'!B878 = "9. Any person (substitution for securities etc.)"),
'Con. Notes - Conversion'!C878,
IF(
'Con. Notes - Conversion'!B878 = "",
#N/A,
'Con. Notes - Conversion'!B878)
)</f>
        <v>#N/A</v>
      </c>
      <c r="G878" t="e">
        <f>IF(
OR('Con. Notes - No Conversion'!B878 = "8. Transferee of restricted securities", 'Con. Notes - No Conversion'!B878 = "9. Any person (substitution for securities etc.)"),
'Con. Notes - No Conversion'!C878,
IF(
'Con. Notes - No Conversion'!B878 = "",
#N/A,
'Con. Notes - No Conversion'!B878)
)</f>
        <v>#N/A</v>
      </c>
    </row>
    <row r="879" spans="1:7" x14ac:dyDescent="0.25">
      <c r="A879" t="e">
        <f>IF(
OR(Shares!B879 = "8. Transferee of restricted securities", Shares!B879 = "9. Any person (substitution for securities etc.)"),
Shares!C879,
IF(
Shares!B879 = "",
#N/A,
Shares!B879)
)</f>
        <v>#N/A</v>
      </c>
      <c r="B879" t="e">
        <f>IF(
OR('Shares - LTR - Granted'!B879 = "8. Transferee of restricted securities", 'Shares - LTR - Granted'!B879 = "9. Any person (substitution for securities etc.)"),
'Shares - LTR - Granted'!C879,
IF(
'Shares - LTR - Granted'!B879 = "",
#N/A,
'Shares - LTR - Granted'!B879)
)</f>
        <v>#N/A</v>
      </c>
      <c r="C879" t="e">
        <f>IF(
OR('Performance Securities'!B879 = "8. Transferee of restricted securities", 'Performance Securities'!B879 = "9. Any person (substitution for securities etc.)"),
'Performance Securities'!C879,
IF(
'Performance Securities'!B879 = "",
#N/A,
'Performance Securities'!B879)
)</f>
        <v>#N/A</v>
      </c>
      <c r="D879" t="e">
        <f>IF(
OR('Options or Warrants'!B879 = "8. Transferee of restricted securities", 'Options or Warrants'!B879 = "9. Any person (substitution for securities etc.)"),
'Options or Warrants'!C879,
IF(
'Options or Warrants'!B879 = "",
#N/A,
'Options or Warrants'!B879)
)</f>
        <v>#N/A</v>
      </c>
      <c r="E879" t="e">
        <f>IF(
OR('Options - Free Attaching'!B879 = "8. Transferee of restricted securities", 'Options - Free Attaching'!B879 = "9. Any person (substitution for securities etc.)"),
'Options - Free Attaching'!C879,
IF(
'Options - Free Attaching'!B879 = "",
#N/A,
'Options - Free Attaching'!B879)
)</f>
        <v>#N/A</v>
      </c>
      <c r="F879" t="e">
        <f>IF(
OR('Con. Notes - Conversion'!B879 = "8. Transferee of restricted securities", 'Con. Notes - Conversion'!B879 = "9. Any person (substitution for securities etc.)"),
'Con. Notes - Conversion'!C879,
IF(
'Con. Notes - Conversion'!B879 = "",
#N/A,
'Con. Notes - Conversion'!B879)
)</f>
        <v>#N/A</v>
      </c>
      <c r="G879" t="e">
        <f>IF(
OR('Con. Notes - No Conversion'!B879 = "8. Transferee of restricted securities", 'Con. Notes - No Conversion'!B879 = "9. Any person (substitution for securities etc.)"),
'Con. Notes - No Conversion'!C879,
IF(
'Con. Notes - No Conversion'!B879 = "",
#N/A,
'Con. Notes - No Conversion'!B879)
)</f>
        <v>#N/A</v>
      </c>
    </row>
    <row r="880" spans="1:7" x14ac:dyDescent="0.25">
      <c r="A880" t="e">
        <f>IF(
OR(Shares!B880 = "8. Transferee of restricted securities", Shares!B880 = "9. Any person (substitution for securities etc.)"),
Shares!C880,
IF(
Shares!B880 = "",
#N/A,
Shares!B880)
)</f>
        <v>#N/A</v>
      </c>
      <c r="B880" t="e">
        <f>IF(
OR('Shares - LTR - Granted'!B880 = "8. Transferee of restricted securities", 'Shares - LTR - Granted'!B880 = "9. Any person (substitution for securities etc.)"),
'Shares - LTR - Granted'!C880,
IF(
'Shares - LTR - Granted'!B880 = "",
#N/A,
'Shares - LTR - Granted'!B880)
)</f>
        <v>#N/A</v>
      </c>
      <c r="C880" t="e">
        <f>IF(
OR('Performance Securities'!B880 = "8. Transferee of restricted securities", 'Performance Securities'!B880 = "9. Any person (substitution for securities etc.)"),
'Performance Securities'!C880,
IF(
'Performance Securities'!B880 = "",
#N/A,
'Performance Securities'!B880)
)</f>
        <v>#N/A</v>
      </c>
      <c r="D880" t="e">
        <f>IF(
OR('Options or Warrants'!B880 = "8. Transferee of restricted securities", 'Options or Warrants'!B880 = "9. Any person (substitution for securities etc.)"),
'Options or Warrants'!C880,
IF(
'Options or Warrants'!B880 = "",
#N/A,
'Options or Warrants'!B880)
)</f>
        <v>#N/A</v>
      </c>
      <c r="E880" t="e">
        <f>IF(
OR('Options - Free Attaching'!B880 = "8. Transferee of restricted securities", 'Options - Free Attaching'!B880 = "9. Any person (substitution for securities etc.)"),
'Options - Free Attaching'!C880,
IF(
'Options - Free Attaching'!B880 = "",
#N/A,
'Options - Free Attaching'!B880)
)</f>
        <v>#N/A</v>
      </c>
      <c r="F880" t="e">
        <f>IF(
OR('Con. Notes - Conversion'!B880 = "8. Transferee of restricted securities", 'Con. Notes - Conversion'!B880 = "9. Any person (substitution for securities etc.)"),
'Con. Notes - Conversion'!C880,
IF(
'Con. Notes - Conversion'!B880 = "",
#N/A,
'Con. Notes - Conversion'!B880)
)</f>
        <v>#N/A</v>
      </c>
      <c r="G880" t="e">
        <f>IF(
OR('Con. Notes - No Conversion'!B880 = "8. Transferee of restricted securities", 'Con. Notes - No Conversion'!B880 = "9. Any person (substitution for securities etc.)"),
'Con. Notes - No Conversion'!C880,
IF(
'Con. Notes - No Conversion'!B880 = "",
#N/A,
'Con. Notes - No Conversion'!B880)
)</f>
        <v>#N/A</v>
      </c>
    </row>
    <row r="881" spans="1:7" x14ac:dyDescent="0.25">
      <c r="A881" t="e">
        <f>IF(
OR(Shares!B881 = "8. Transferee of restricted securities", Shares!B881 = "9. Any person (substitution for securities etc.)"),
Shares!C881,
IF(
Shares!B881 = "",
#N/A,
Shares!B881)
)</f>
        <v>#N/A</v>
      </c>
      <c r="B881" t="e">
        <f>IF(
OR('Shares - LTR - Granted'!B881 = "8. Transferee of restricted securities", 'Shares - LTR - Granted'!B881 = "9. Any person (substitution for securities etc.)"),
'Shares - LTR - Granted'!C881,
IF(
'Shares - LTR - Granted'!B881 = "",
#N/A,
'Shares - LTR - Granted'!B881)
)</f>
        <v>#N/A</v>
      </c>
      <c r="C881" t="e">
        <f>IF(
OR('Performance Securities'!B881 = "8. Transferee of restricted securities", 'Performance Securities'!B881 = "9. Any person (substitution for securities etc.)"),
'Performance Securities'!C881,
IF(
'Performance Securities'!B881 = "",
#N/A,
'Performance Securities'!B881)
)</f>
        <v>#N/A</v>
      </c>
      <c r="D881" t="e">
        <f>IF(
OR('Options or Warrants'!B881 = "8. Transferee of restricted securities", 'Options or Warrants'!B881 = "9. Any person (substitution for securities etc.)"),
'Options or Warrants'!C881,
IF(
'Options or Warrants'!B881 = "",
#N/A,
'Options or Warrants'!B881)
)</f>
        <v>#N/A</v>
      </c>
      <c r="E881" t="e">
        <f>IF(
OR('Options - Free Attaching'!B881 = "8. Transferee of restricted securities", 'Options - Free Attaching'!B881 = "9. Any person (substitution for securities etc.)"),
'Options - Free Attaching'!C881,
IF(
'Options - Free Attaching'!B881 = "",
#N/A,
'Options - Free Attaching'!B881)
)</f>
        <v>#N/A</v>
      </c>
      <c r="F881" t="e">
        <f>IF(
OR('Con. Notes - Conversion'!B881 = "8. Transferee of restricted securities", 'Con. Notes - Conversion'!B881 = "9. Any person (substitution for securities etc.)"),
'Con. Notes - Conversion'!C881,
IF(
'Con. Notes - Conversion'!B881 = "",
#N/A,
'Con. Notes - Conversion'!B881)
)</f>
        <v>#N/A</v>
      </c>
      <c r="G881" t="e">
        <f>IF(
OR('Con. Notes - No Conversion'!B881 = "8. Transferee of restricted securities", 'Con. Notes - No Conversion'!B881 = "9. Any person (substitution for securities etc.)"),
'Con. Notes - No Conversion'!C881,
IF(
'Con. Notes - No Conversion'!B881 = "",
#N/A,
'Con. Notes - No Conversion'!B881)
)</f>
        <v>#N/A</v>
      </c>
    </row>
    <row r="882" spans="1:7" x14ac:dyDescent="0.25">
      <c r="A882" t="e">
        <f>IF(
OR(Shares!B882 = "8. Transferee of restricted securities", Shares!B882 = "9. Any person (substitution for securities etc.)"),
Shares!C882,
IF(
Shares!B882 = "",
#N/A,
Shares!B882)
)</f>
        <v>#N/A</v>
      </c>
      <c r="B882" t="e">
        <f>IF(
OR('Shares - LTR - Granted'!B882 = "8. Transferee of restricted securities", 'Shares - LTR - Granted'!B882 = "9. Any person (substitution for securities etc.)"),
'Shares - LTR - Granted'!C882,
IF(
'Shares - LTR - Granted'!B882 = "",
#N/A,
'Shares - LTR - Granted'!B882)
)</f>
        <v>#N/A</v>
      </c>
      <c r="C882" t="e">
        <f>IF(
OR('Performance Securities'!B882 = "8. Transferee of restricted securities", 'Performance Securities'!B882 = "9. Any person (substitution for securities etc.)"),
'Performance Securities'!C882,
IF(
'Performance Securities'!B882 = "",
#N/A,
'Performance Securities'!B882)
)</f>
        <v>#N/A</v>
      </c>
      <c r="D882" t="e">
        <f>IF(
OR('Options or Warrants'!B882 = "8. Transferee of restricted securities", 'Options or Warrants'!B882 = "9. Any person (substitution for securities etc.)"),
'Options or Warrants'!C882,
IF(
'Options or Warrants'!B882 = "",
#N/A,
'Options or Warrants'!B882)
)</f>
        <v>#N/A</v>
      </c>
      <c r="E882" t="e">
        <f>IF(
OR('Options - Free Attaching'!B882 = "8. Transferee of restricted securities", 'Options - Free Attaching'!B882 = "9. Any person (substitution for securities etc.)"),
'Options - Free Attaching'!C882,
IF(
'Options - Free Attaching'!B882 = "",
#N/A,
'Options - Free Attaching'!B882)
)</f>
        <v>#N/A</v>
      </c>
      <c r="F882" t="e">
        <f>IF(
OR('Con. Notes - Conversion'!B882 = "8. Transferee of restricted securities", 'Con. Notes - Conversion'!B882 = "9. Any person (substitution for securities etc.)"),
'Con. Notes - Conversion'!C882,
IF(
'Con. Notes - Conversion'!B882 = "",
#N/A,
'Con. Notes - Conversion'!B882)
)</f>
        <v>#N/A</v>
      </c>
      <c r="G882" t="e">
        <f>IF(
OR('Con. Notes - No Conversion'!B882 = "8. Transferee of restricted securities", 'Con. Notes - No Conversion'!B882 = "9. Any person (substitution for securities etc.)"),
'Con. Notes - No Conversion'!C882,
IF(
'Con. Notes - No Conversion'!B882 = "",
#N/A,
'Con. Notes - No Conversion'!B882)
)</f>
        <v>#N/A</v>
      </c>
    </row>
    <row r="883" spans="1:7" x14ac:dyDescent="0.25">
      <c r="A883" t="e">
        <f>IF(
OR(Shares!B883 = "8. Transferee of restricted securities", Shares!B883 = "9. Any person (substitution for securities etc.)"),
Shares!C883,
IF(
Shares!B883 = "",
#N/A,
Shares!B883)
)</f>
        <v>#N/A</v>
      </c>
      <c r="B883" t="e">
        <f>IF(
OR('Shares - LTR - Granted'!B883 = "8. Transferee of restricted securities", 'Shares - LTR - Granted'!B883 = "9. Any person (substitution for securities etc.)"),
'Shares - LTR - Granted'!C883,
IF(
'Shares - LTR - Granted'!B883 = "",
#N/A,
'Shares - LTR - Granted'!B883)
)</f>
        <v>#N/A</v>
      </c>
      <c r="C883" t="e">
        <f>IF(
OR('Performance Securities'!B883 = "8. Transferee of restricted securities", 'Performance Securities'!B883 = "9. Any person (substitution for securities etc.)"),
'Performance Securities'!C883,
IF(
'Performance Securities'!B883 = "",
#N/A,
'Performance Securities'!B883)
)</f>
        <v>#N/A</v>
      </c>
      <c r="D883" t="e">
        <f>IF(
OR('Options or Warrants'!B883 = "8. Transferee of restricted securities", 'Options or Warrants'!B883 = "9. Any person (substitution for securities etc.)"),
'Options or Warrants'!C883,
IF(
'Options or Warrants'!B883 = "",
#N/A,
'Options or Warrants'!B883)
)</f>
        <v>#N/A</v>
      </c>
      <c r="E883" t="e">
        <f>IF(
OR('Options - Free Attaching'!B883 = "8. Transferee of restricted securities", 'Options - Free Attaching'!B883 = "9. Any person (substitution for securities etc.)"),
'Options - Free Attaching'!C883,
IF(
'Options - Free Attaching'!B883 = "",
#N/A,
'Options - Free Attaching'!B883)
)</f>
        <v>#N/A</v>
      </c>
      <c r="F883" t="e">
        <f>IF(
OR('Con. Notes - Conversion'!B883 = "8. Transferee of restricted securities", 'Con. Notes - Conversion'!B883 = "9. Any person (substitution for securities etc.)"),
'Con. Notes - Conversion'!C883,
IF(
'Con. Notes - Conversion'!B883 = "",
#N/A,
'Con. Notes - Conversion'!B883)
)</f>
        <v>#N/A</v>
      </c>
      <c r="G883" t="e">
        <f>IF(
OR('Con. Notes - No Conversion'!B883 = "8. Transferee of restricted securities", 'Con. Notes - No Conversion'!B883 = "9. Any person (substitution for securities etc.)"),
'Con. Notes - No Conversion'!C883,
IF(
'Con. Notes - No Conversion'!B883 = "",
#N/A,
'Con. Notes - No Conversion'!B883)
)</f>
        <v>#N/A</v>
      </c>
    </row>
    <row r="884" spans="1:7" x14ac:dyDescent="0.25">
      <c r="A884" t="e">
        <f>IF(
OR(Shares!B884 = "8. Transferee of restricted securities", Shares!B884 = "9. Any person (substitution for securities etc.)"),
Shares!C884,
IF(
Shares!B884 = "",
#N/A,
Shares!B884)
)</f>
        <v>#N/A</v>
      </c>
      <c r="B884" t="e">
        <f>IF(
OR('Shares - LTR - Granted'!B884 = "8. Transferee of restricted securities", 'Shares - LTR - Granted'!B884 = "9. Any person (substitution for securities etc.)"),
'Shares - LTR - Granted'!C884,
IF(
'Shares - LTR - Granted'!B884 = "",
#N/A,
'Shares - LTR - Granted'!B884)
)</f>
        <v>#N/A</v>
      </c>
      <c r="C884" t="e">
        <f>IF(
OR('Performance Securities'!B884 = "8. Transferee of restricted securities", 'Performance Securities'!B884 = "9. Any person (substitution for securities etc.)"),
'Performance Securities'!C884,
IF(
'Performance Securities'!B884 = "",
#N/A,
'Performance Securities'!B884)
)</f>
        <v>#N/A</v>
      </c>
      <c r="D884" t="e">
        <f>IF(
OR('Options or Warrants'!B884 = "8. Transferee of restricted securities", 'Options or Warrants'!B884 = "9. Any person (substitution for securities etc.)"),
'Options or Warrants'!C884,
IF(
'Options or Warrants'!B884 = "",
#N/A,
'Options or Warrants'!B884)
)</f>
        <v>#N/A</v>
      </c>
      <c r="E884" t="e">
        <f>IF(
OR('Options - Free Attaching'!B884 = "8. Transferee of restricted securities", 'Options - Free Attaching'!B884 = "9. Any person (substitution for securities etc.)"),
'Options - Free Attaching'!C884,
IF(
'Options - Free Attaching'!B884 = "",
#N/A,
'Options - Free Attaching'!B884)
)</f>
        <v>#N/A</v>
      </c>
      <c r="F884" t="e">
        <f>IF(
OR('Con. Notes - Conversion'!B884 = "8. Transferee of restricted securities", 'Con. Notes - Conversion'!B884 = "9. Any person (substitution for securities etc.)"),
'Con. Notes - Conversion'!C884,
IF(
'Con. Notes - Conversion'!B884 = "",
#N/A,
'Con. Notes - Conversion'!B884)
)</f>
        <v>#N/A</v>
      </c>
      <c r="G884" t="e">
        <f>IF(
OR('Con. Notes - No Conversion'!B884 = "8. Transferee of restricted securities", 'Con. Notes - No Conversion'!B884 = "9. Any person (substitution for securities etc.)"),
'Con. Notes - No Conversion'!C884,
IF(
'Con. Notes - No Conversion'!B884 = "",
#N/A,
'Con. Notes - No Conversion'!B884)
)</f>
        <v>#N/A</v>
      </c>
    </row>
    <row r="885" spans="1:7" x14ac:dyDescent="0.25">
      <c r="A885" t="e">
        <f>IF(
OR(Shares!B885 = "8. Transferee of restricted securities", Shares!B885 = "9. Any person (substitution for securities etc.)"),
Shares!C885,
IF(
Shares!B885 = "",
#N/A,
Shares!B885)
)</f>
        <v>#N/A</v>
      </c>
      <c r="B885" t="e">
        <f>IF(
OR('Shares - LTR - Granted'!B885 = "8. Transferee of restricted securities", 'Shares - LTR - Granted'!B885 = "9. Any person (substitution for securities etc.)"),
'Shares - LTR - Granted'!C885,
IF(
'Shares - LTR - Granted'!B885 = "",
#N/A,
'Shares - LTR - Granted'!B885)
)</f>
        <v>#N/A</v>
      </c>
      <c r="C885" t="e">
        <f>IF(
OR('Performance Securities'!B885 = "8. Transferee of restricted securities", 'Performance Securities'!B885 = "9. Any person (substitution for securities etc.)"),
'Performance Securities'!C885,
IF(
'Performance Securities'!B885 = "",
#N/A,
'Performance Securities'!B885)
)</f>
        <v>#N/A</v>
      </c>
      <c r="D885" t="e">
        <f>IF(
OR('Options or Warrants'!B885 = "8. Transferee of restricted securities", 'Options or Warrants'!B885 = "9. Any person (substitution for securities etc.)"),
'Options or Warrants'!C885,
IF(
'Options or Warrants'!B885 = "",
#N/A,
'Options or Warrants'!B885)
)</f>
        <v>#N/A</v>
      </c>
      <c r="E885" t="e">
        <f>IF(
OR('Options - Free Attaching'!B885 = "8. Transferee of restricted securities", 'Options - Free Attaching'!B885 = "9. Any person (substitution for securities etc.)"),
'Options - Free Attaching'!C885,
IF(
'Options - Free Attaching'!B885 = "",
#N/A,
'Options - Free Attaching'!B885)
)</f>
        <v>#N/A</v>
      </c>
      <c r="F885" t="e">
        <f>IF(
OR('Con. Notes - Conversion'!B885 = "8. Transferee of restricted securities", 'Con. Notes - Conversion'!B885 = "9. Any person (substitution for securities etc.)"),
'Con. Notes - Conversion'!C885,
IF(
'Con. Notes - Conversion'!B885 = "",
#N/A,
'Con. Notes - Conversion'!B885)
)</f>
        <v>#N/A</v>
      </c>
      <c r="G885" t="e">
        <f>IF(
OR('Con. Notes - No Conversion'!B885 = "8. Transferee of restricted securities", 'Con. Notes - No Conversion'!B885 = "9. Any person (substitution for securities etc.)"),
'Con. Notes - No Conversion'!C885,
IF(
'Con. Notes - No Conversion'!B885 = "",
#N/A,
'Con. Notes - No Conversion'!B885)
)</f>
        <v>#N/A</v>
      </c>
    </row>
    <row r="886" spans="1:7" x14ac:dyDescent="0.25">
      <c r="A886" t="e">
        <f>IF(
OR(Shares!B886 = "8. Transferee of restricted securities", Shares!B886 = "9. Any person (substitution for securities etc.)"),
Shares!C886,
IF(
Shares!B886 = "",
#N/A,
Shares!B886)
)</f>
        <v>#N/A</v>
      </c>
      <c r="B886" t="e">
        <f>IF(
OR('Shares - LTR - Granted'!B886 = "8. Transferee of restricted securities", 'Shares - LTR - Granted'!B886 = "9. Any person (substitution for securities etc.)"),
'Shares - LTR - Granted'!C886,
IF(
'Shares - LTR - Granted'!B886 = "",
#N/A,
'Shares - LTR - Granted'!B886)
)</f>
        <v>#N/A</v>
      </c>
      <c r="C886" t="e">
        <f>IF(
OR('Performance Securities'!B886 = "8. Transferee of restricted securities", 'Performance Securities'!B886 = "9. Any person (substitution for securities etc.)"),
'Performance Securities'!C886,
IF(
'Performance Securities'!B886 = "",
#N/A,
'Performance Securities'!B886)
)</f>
        <v>#N/A</v>
      </c>
      <c r="D886" t="e">
        <f>IF(
OR('Options or Warrants'!B886 = "8. Transferee of restricted securities", 'Options or Warrants'!B886 = "9. Any person (substitution for securities etc.)"),
'Options or Warrants'!C886,
IF(
'Options or Warrants'!B886 = "",
#N/A,
'Options or Warrants'!B886)
)</f>
        <v>#N/A</v>
      </c>
      <c r="E886" t="e">
        <f>IF(
OR('Options - Free Attaching'!B886 = "8. Transferee of restricted securities", 'Options - Free Attaching'!B886 = "9. Any person (substitution for securities etc.)"),
'Options - Free Attaching'!C886,
IF(
'Options - Free Attaching'!B886 = "",
#N/A,
'Options - Free Attaching'!B886)
)</f>
        <v>#N/A</v>
      </c>
      <c r="F886" t="e">
        <f>IF(
OR('Con. Notes - Conversion'!B886 = "8. Transferee of restricted securities", 'Con. Notes - Conversion'!B886 = "9. Any person (substitution for securities etc.)"),
'Con. Notes - Conversion'!C886,
IF(
'Con. Notes - Conversion'!B886 = "",
#N/A,
'Con. Notes - Conversion'!B886)
)</f>
        <v>#N/A</v>
      </c>
      <c r="G886" t="e">
        <f>IF(
OR('Con. Notes - No Conversion'!B886 = "8. Transferee of restricted securities", 'Con. Notes - No Conversion'!B886 = "9. Any person (substitution for securities etc.)"),
'Con. Notes - No Conversion'!C886,
IF(
'Con. Notes - No Conversion'!B886 = "",
#N/A,
'Con. Notes - No Conversion'!B886)
)</f>
        <v>#N/A</v>
      </c>
    </row>
    <row r="887" spans="1:7" x14ac:dyDescent="0.25">
      <c r="A887" t="e">
        <f>IF(
OR(Shares!B887 = "8. Transferee of restricted securities", Shares!B887 = "9. Any person (substitution for securities etc.)"),
Shares!C887,
IF(
Shares!B887 = "",
#N/A,
Shares!B887)
)</f>
        <v>#N/A</v>
      </c>
      <c r="B887" t="e">
        <f>IF(
OR('Shares - LTR - Granted'!B887 = "8. Transferee of restricted securities", 'Shares - LTR - Granted'!B887 = "9. Any person (substitution for securities etc.)"),
'Shares - LTR - Granted'!C887,
IF(
'Shares - LTR - Granted'!B887 = "",
#N/A,
'Shares - LTR - Granted'!B887)
)</f>
        <v>#N/A</v>
      </c>
      <c r="C887" t="e">
        <f>IF(
OR('Performance Securities'!B887 = "8. Transferee of restricted securities", 'Performance Securities'!B887 = "9. Any person (substitution for securities etc.)"),
'Performance Securities'!C887,
IF(
'Performance Securities'!B887 = "",
#N/A,
'Performance Securities'!B887)
)</f>
        <v>#N/A</v>
      </c>
      <c r="D887" t="e">
        <f>IF(
OR('Options or Warrants'!B887 = "8. Transferee of restricted securities", 'Options or Warrants'!B887 = "9. Any person (substitution for securities etc.)"),
'Options or Warrants'!C887,
IF(
'Options or Warrants'!B887 = "",
#N/A,
'Options or Warrants'!B887)
)</f>
        <v>#N/A</v>
      </c>
      <c r="E887" t="e">
        <f>IF(
OR('Options - Free Attaching'!B887 = "8. Transferee of restricted securities", 'Options - Free Attaching'!B887 = "9. Any person (substitution for securities etc.)"),
'Options - Free Attaching'!C887,
IF(
'Options - Free Attaching'!B887 = "",
#N/A,
'Options - Free Attaching'!B887)
)</f>
        <v>#N/A</v>
      </c>
      <c r="F887" t="e">
        <f>IF(
OR('Con. Notes - Conversion'!B887 = "8. Transferee of restricted securities", 'Con. Notes - Conversion'!B887 = "9. Any person (substitution for securities etc.)"),
'Con. Notes - Conversion'!C887,
IF(
'Con. Notes - Conversion'!B887 = "",
#N/A,
'Con. Notes - Conversion'!B887)
)</f>
        <v>#N/A</v>
      </c>
      <c r="G887" t="e">
        <f>IF(
OR('Con. Notes - No Conversion'!B887 = "8. Transferee of restricted securities", 'Con. Notes - No Conversion'!B887 = "9. Any person (substitution for securities etc.)"),
'Con. Notes - No Conversion'!C887,
IF(
'Con. Notes - No Conversion'!B887 = "",
#N/A,
'Con. Notes - No Conversion'!B887)
)</f>
        <v>#N/A</v>
      </c>
    </row>
    <row r="888" spans="1:7" x14ac:dyDescent="0.25">
      <c r="A888" t="e">
        <f>IF(
OR(Shares!B888 = "8. Transferee of restricted securities", Shares!B888 = "9. Any person (substitution for securities etc.)"),
Shares!C888,
IF(
Shares!B888 = "",
#N/A,
Shares!B888)
)</f>
        <v>#N/A</v>
      </c>
      <c r="B888" t="e">
        <f>IF(
OR('Shares - LTR - Granted'!B888 = "8. Transferee of restricted securities", 'Shares - LTR - Granted'!B888 = "9. Any person (substitution for securities etc.)"),
'Shares - LTR - Granted'!C888,
IF(
'Shares - LTR - Granted'!B888 = "",
#N/A,
'Shares - LTR - Granted'!B888)
)</f>
        <v>#N/A</v>
      </c>
      <c r="C888" t="e">
        <f>IF(
OR('Performance Securities'!B888 = "8. Transferee of restricted securities", 'Performance Securities'!B888 = "9. Any person (substitution for securities etc.)"),
'Performance Securities'!C888,
IF(
'Performance Securities'!B888 = "",
#N/A,
'Performance Securities'!B888)
)</f>
        <v>#N/A</v>
      </c>
      <c r="D888" t="e">
        <f>IF(
OR('Options or Warrants'!B888 = "8. Transferee of restricted securities", 'Options or Warrants'!B888 = "9. Any person (substitution for securities etc.)"),
'Options or Warrants'!C888,
IF(
'Options or Warrants'!B888 = "",
#N/A,
'Options or Warrants'!B888)
)</f>
        <v>#N/A</v>
      </c>
      <c r="E888" t="e">
        <f>IF(
OR('Options - Free Attaching'!B888 = "8. Transferee of restricted securities", 'Options - Free Attaching'!B888 = "9. Any person (substitution for securities etc.)"),
'Options - Free Attaching'!C888,
IF(
'Options - Free Attaching'!B888 = "",
#N/A,
'Options - Free Attaching'!B888)
)</f>
        <v>#N/A</v>
      </c>
      <c r="F888" t="e">
        <f>IF(
OR('Con. Notes - Conversion'!B888 = "8. Transferee of restricted securities", 'Con. Notes - Conversion'!B888 = "9. Any person (substitution for securities etc.)"),
'Con. Notes - Conversion'!C888,
IF(
'Con. Notes - Conversion'!B888 = "",
#N/A,
'Con. Notes - Conversion'!B888)
)</f>
        <v>#N/A</v>
      </c>
      <c r="G888" t="e">
        <f>IF(
OR('Con. Notes - No Conversion'!B888 = "8. Transferee of restricted securities", 'Con. Notes - No Conversion'!B888 = "9. Any person (substitution for securities etc.)"),
'Con. Notes - No Conversion'!C888,
IF(
'Con. Notes - No Conversion'!B888 = "",
#N/A,
'Con. Notes - No Conversion'!B888)
)</f>
        <v>#N/A</v>
      </c>
    </row>
    <row r="889" spans="1:7" x14ac:dyDescent="0.25">
      <c r="A889" t="e">
        <f>IF(
OR(Shares!B889 = "8. Transferee of restricted securities", Shares!B889 = "9. Any person (substitution for securities etc.)"),
Shares!C889,
IF(
Shares!B889 = "",
#N/A,
Shares!B889)
)</f>
        <v>#N/A</v>
      </c>
      <c r="B889" t="e">
        <f>IF(
OR('Shares - LTR - Granted'!B889 = "8. Transferee of restricted securities", 'Shares - LTR - Granted'!B889 = "9. Any person (substitution for securities etc.)"),
'Shares - LTR - Granted'!C889,
IF(
'Shares - LTR - Granted'!B889 = "",
#N/A,
'Shares - LTR - Granted'!B889)
)</f>
        <v>#N/A</v>
      </c>
      <c r="C889" t="e">
        <f>IF(
OR('Performance Securities'!B889 = "8. Transferee of restricted securities", 'Performance Securities'!B889 = "9. Any person (substitution for securities etc.)"),
'Performance Securities'!C889,
IF(
'Performance Securities'!B889 = "",
#N/A,
'Performance Securities'!B889)
)</f>
        <v>#N/A</v>
      </c>
      <c r="D889" t="e">
        <f>IF(
OR('Options or Warrants'!B889 = "8. Transferee of restricted securities", 'Options or Warrants'!B889 = "9. Any person (substitution for securities etc.)"),
'Options or Warrants'!C889,
IF(
'Options or Warrants'!B889 = "",
#N/A,
'Options or Warrants'!B889)
)</f>
        <v>#N/A</v>
      </c>
      <c r="E889" t="e">
        <f>IF(
OR('Options - Free Attaching'!B889 = "8. Transferee of restricted securities", 'Options - Free Attaching'!B889 = "9. Any person (substitution for securities etc.)"),
'Options - Free Attaching'!C889,
IF(
'Options - Free Attaching'!B889 = "",
#N/A,
'Options - Free Attaching'!B889)
)</f>
        <v>#N/A</v>
      </c>
      <c r="F889" t="e">
        <f>IF(
OR('Con. Notes - Conversion'!B889 = "8. Transferee of restricted securities", 'Con. Notes - Conversion'!B889 = "9. Any person (substitution for securities etc.)"),
'Con. Notes - Conversion'!C889,
IF(
'Con. Notes - Conversion'!B889 = "",
#N/A,
'Con. Notes - Conversion'!B889)
)</f>
        <v>#N/A</v>
      </c>
      <c r="G889" t="e">
        <f>IF(
OR('Con. Notes - No Conversion'!B889 = "8. Transferee of restricted securities", 'Con. Notes - No Conversion'!B889 = "9. Any person (substitution for securities etc.)"),
'Con. Notes - No Conversion'!C889,
IF(
'Con. Notes - No Conversion'!B889 = "",
#N/A,
'Con. Notes - No Conversion'!B889)
)</f>
        <v>#N/A</v>
      </c>
    </row>
    <row r="890" spans="1:7" x14ac:dyDescent="0.25">
      <c r="A890" t="e">
        <f>IF(
OR(Shares!B890 = "8. Transferee of restricted securities", Shares!B890 = "9. Any person (substitution for securities etc.)"),
Shares!C890,
IF(
Shares!B890 = "",
#N/A,
Shares!B890)
)</f>
        <v>#N/A</v>
      </c>
      <c r="B890" t="e">
        <f>IF(
OR('Shares - LTR - Granted'!B890 = "8. Transferee of restricted securities", 'Shares - LTR - Granted'!B890 = "9. Any person (substitution for securities etc.)"),
'Shares - LTR - Granted'!C890,
IF(
'Shares - LTR - Granted'!B890 = "",
#N/A,
'Shares - LTR - Granted'!B890)
)</f>
        <v>#N/A</v>
      </c>
      <c r="C890" t="e">
        <f>IF(
OR('Performance Securities'!B890 = "8. Transferee of restricted securities", 'Performance Securities'!B890 = "9. Any person (substitution for securities etc.)"),
'Performance Securities'!C890,
IF(
'Performance Securities'!B890 = "",
#N/A,
'Performance Securities'!B890)
)</f>
        <v>#N/A</v>
      </c>
      <c r="D890" t="e">
        <f>IF(
OR('Options or Warrants'!B890 = "8. Transferee of restricted securities", 'Options or Warrants'!B890 = "9. Any person (substitution for securities etc.)"),
'Options or Warrants'!C890,
IF(
'Options or Warrants'!B890 = "",
#N/A,
'Options or Warrants'!B890)
)</f>
        <v>#N/A</v>
      </c>
      <c r="E890" t="e">
        <f>IF(
OR('Options - Free Attaching'!B890 = "8. Transferee of restricted securities", 'Options - Free Attaching'!B890 = "9. Any person (substitution for securities etc.)"),
'Options - Free Attaching'!C890,
IF(
'Options - Free Attaching'!B890 = "",
#N/A,
'Options - Free Attaching'!B890)
)</f>
        <v>#N/A</v>
      </c>
      <c r="F890" t="e">
        <f>IF(
OR('Con. Notes - Conversion'!B890 = "8. Transferee of restricted securities", 'Con. Notes - Conversion'!B890 = "9. Any person (substitution for securities etc.)"),
'Con. Notes - Conversion'!C890,
IF(
'Con. Notes - Conversion'!B890 = "",
#N/A,
'Con. Notes - Conversion'!B890)
)</f>
        <v>#N/A</v>
      </c>
      <c r="G890" t="e">
        <f>IF(
OR('Con. Notes - No Conversion'!B890 = "8. Transferee of restricted securities", 'Con. Notes - No Conversion'!B890 = "9. Any person (substitution for securities etc.)"),
'Con. Notes - No Conversion'!C890,
IF(
'Con. Notes - No Conversion'!B890 = "",
#N/A,
'Con. Notes - No Conversion'!B890)
)</f>
        <v>#N/A</v>
      </c>
    </row>
    <row r="891" spans="1:7" x14ac:dyDescent="0.25">
      <c r="A891" t="e">
        <f>IF(
OR(Shares!B891 = "8. Transferee of restricted securities", Shares!B891 = "9. Any person (substitution for securities etc.)"),
Shares!C891,
IF(
Shares!B891 = "",
#N/A,
Shares!B891)
)</f>
        <v>#N/A</v>
      </c>
      <c r="B891" t="e">
        <f>IF(
OR('Shares - LTR - Granted'!B891 = "8. Transferee of restricted securities", 'Shares - LTR - Granted'!B891 = "9. Any person (substitution for securities etc.)"),
'Shares - LTR - Granted'!C891,
IF(
'Shares - LTR - Granted'!B891 = "",
#N/A,
'Shares - LTR - Granted'!B891)
)</f>
        <v>#N/A</v>
      </c>
      <c r="C891" t="e">
        <f>IF(
OR('Performance Securities'!B891 = "8. Transferee of restricted securities", 'Performance Securities'!B891 = "9. Any person (substitution for securities etc.)"),
'Performance Securities'!C891,
IF(
'Performance Securities'!B891 = "",
#N/A,
'Performance Securities'!B891)
)</f>
        <v>#N/A</v>
      </c>
      <c r="D891" t="e">
        <f>IF(
OR('Options or Warrants'!B891 = "8. Transferee of restricted securities", 'Options or Warrants'!B891 = "9. Any person (substitution for securities etc.)"),
'Options or Warrants'!C891,
IF(
'Options or Warrants'!B891 = "",
#N/A,
'Options or Warrants'!B891)
)</f>
        <v>#N/A</v>
      </c>
      <c r="E891" t="e">
        <f>IF(
OR('Options - Free Attaching'!B891 = "8. Transferee of restricted securities", 'Options - Free Attaching'!B891 = "9. Any person (substitution for securities etc.)"),
'Options - Free Attaching'!C891,
IF(
'Options - Free Attaching'!B891 = "",
#N/A,
'Options - Free Attaching'!B891)
)</f>
        <v>#N/A</v>
      </c>
      <c r="F891" t="e">
        <f>IF(
OR('Con. Notes - Conversion'!B891 = "8. Transferee of restricted securities", 'Con. Notes - Conversion'!B891 = "9. Any person (substitution for securities etc.)"),
'Con. Notes - Conversion'!C891,
IF(
'Con. Notes - Conversion'!B891 = "",
#N/A,
'Con. Notes - Conversion'!B891)
)</f>
        <v>#N/A</v>
      </c>
      <c r="G891" t="e">
        <f>IF(
OR('Con. Notes - No Conversion'!B891 = "8. Transferee of restricted securities", 'Con. Notes - No Conversion'!B891 = "9. Any person (substitution for securities etc.)"),
'Con. Notes - No Conversion'!C891,
IF(
'Con. Notes - No Conversion'!B891 = "",
#N/A,
'Con. Notes - No Conversion'!B891)
)</f>
        <v>#N/A</v>
      </c>
    </row>
    <row r="892" spans="1:7" x14ac:dyDescent="0.25">
      <c r="A892" t="e">
        <f>IF(
OR(Shares!B892 = "8. Transferee of restricted securities", Shares!B892 = "9. Any person (substitution for securities etc.)"),
Shares!C892,
IF(
Shares!B892 = "",
#N/A,
Shares!B892)
)</f>
        <v>#N/A</v>
      </c>
      <c r="B892" t="e">
        <f>IF(
OR('Shares - LTR - Granted'!B892 = "8. Transferee of restricted securities", 'Shares - LTR - Granted'!B892 = "9. Any person (substitution for securities etc.)"),
'Shares - LTR - Granted'!C892,
IF(
'Shares - LTR - Granted'!B892 = "",
#N/A,
'Shares - LTR - Granted'!B892)
)</f>
        <v>#N/A</v>
      </c>
      <c r="C892" t="e">
        <f>IF(
OR('Performance Securities'!B892 = "8. Transferee of restricted securities", 'Performance Securities'!B892 = "9. Any person (substitution for securities etc.)"),
'Performance Securities'!C892,
IF(
'Performance Securities'!B892 = "",
#N/A,
'Performance Securities'!B892)
)</f>
        <v>#N/A</v>
      </c>
      <c r="D892" t="e">
        <f>IF(
OR('Options or Warrants'!B892 = "8. Transferee of restricted securities", 'Options or Warrants'!B892 = "9. Any person (substitution for securities etc.)"),
'Options or Warrants'!C892,
IF(
'Options or Warrants'!B892 = "",
#N/A,
'Options or Warrants'!B892)
)</f>
        <v>#N/A</v>
      </c>
      <c r="E892" t="e">
        <f>IF(
OR('Options - Free Attaching'!B892 = "8. Transferee of restricted securities", 'Options - Free Attaching'!B892 = "9. Any person (substitution for securities etc.)"),
'Options - Free Attaching'!C892,
IF(
'Options - Free Attaching'!B892 = "",
#N/A,
'Options - Free Attaching'!B892)
)</f>
        <v>#N/A</v>
      </c>
      <c r="F892" t="e">
        <f>IF(
OR('Con. Notes - Conversion'!B892 = "8. Transferee of restricted securities", 'Con. Notes - Conversion'!B892 = "9. Any person (substitution for securities etc.)"),
'Con. Notes - Conversion'!C892,
IF(
'Con. Notes - Conversion'!B892 = "",
#N/A,
'Con. Notes - Conversion'!B892)
)</f>
        <v>#N/A</v>
      </c>
      <c r="G892" t="e">
        <f>IF(
OR('Con. Notes - No Conversion'!B892 = "8. Transferee of restricted securities", 'Con. Notes - No Conversion'!B892 = "9. Any person (substitution for securities etc.)"),
'Con. Notes - No Conversion'!C892,
IF(
'Con. Notes - No Conversion'!B892 = "",
#N/A,
'Con. Notes - No Conversion'!B892)
)</f>
        <v>#N/A</v>
      </c>
    </row>
    <row r="893" spans="1:7" x14ac:dyDescent="0.25">
      <c r="A893" t="e">
        <f>IF(
OR(Shares!B893 = "8. Transferee of restricted securities", Shares!B893 = "9. Any person (substitution for securities etc.)"),
Shares!C893,
IF(
Shares!B893 = "",
#N/A,
Shares!B893)
)</f>
        <v>#N/A</v>
      </c>
      <c r="B893" t="e">
        <f>IF(
OR('Shares - LTR - Granted'!B893 = "8. Transferee of restricted securities", 'Shares - LTR - Granted'!B893 = "9. Any person (substitution for securities etc.)"),
'Shares - LTR - Granted'!C893,
IF(
'Shares - LTR - Granted'!B893 = "",
#N/A,
'Shares - LTR - Granted'!B893)
)</f>
        <v>#N/A</v>
      </c>
      <c r="C893" t="e">
        <f>IF(
OR('Performance Securities'!B893 = "8. Transferee of restricted securities", 'Performance Securities'!B893 = "9. Any person (substitution for securities etc.)"),
'Performance Securities'!C893,
IF(
'Performance Securities'!B893 = "",
#N/A,
'Performance Securities'!B893)
)</f>
        <v>#N/A</v>
      </c>
      <c r="D893" t="e">
        <f>IF(
OR('Options or Warrants'!B893 = "8. Transferee of restricted securities", 'Options or Warrants'!B893 = "9. Any person (substitution for securities etc.)"),
'Options or Warrants'!C893,
IF(
'Options or Warrants'!B893 = "",
#N/A,
'Options or Warrants'!B893)
)</f>
        <v>#N/A</v>
      </c>
      <c r="E893" t="e">
        <f>IF(
OR('Options - Free Attaching'!B893 = "8. Transferee of restricted securities", 'Options - Free Attaching'!B893 = "9. Any person (substitution for securities etc.)"),
'Options - Free Attaching'!C893,
IF(
'Options - Free Attaching'!B893 = "",
#N/A,
'Options - Free Attaching'!B893)
)</f>
        <v>#N/A</v>
      </c>
      <c r="F893" t="e">
        <f>IF(
OR('Con. Notes - Conversion'!B893 = "8. Transferee of restricted securities", 'Con. Notes - Conversion'!B893 = "9. Any person (substitution for securities etc.)"),
'Con. Notes - Conversion'!C893,
IF(
'Con. Notes - Conversion'!B893 = "",
#N/A,
'Con. Notes - Conversion'!B893)
)</f>
        <v>#N/A</v>
      </c>
      <c r="G893" t="e">
        <f>IF(
OR('Con. Notes - No Conversion'!B893 = "8. Transferee of restricted securities", 'Con. Notes - No Conversion'!B893 = "9. Any person (substitution for securities etc.)"),
'Con. Notes - No Conversion'!C893,
IF(
'Con. Notes - No Conversion'!B893 = "",
#N/A,
'Con. Notes - No Conversion'!B893)
)</f>
        <v>#N/A</v>
      </c>
    </row>
    <row r="894" spans="1:7" x14ac:dyDescent="0.25">
      <c r="A894" t="e">
        <f>IF(
OR(Shares!B894 = "8. Transferee of restricted securities", Shares!B894 = "9. Any person (substitution for securities etc.)"),
Shares!C894,
IF(
Shares!B894 = "",
#N/A,
Shares!B894)
)</f>
        <v>#N/A</v>
      </c>
      <c r="B894" t="e">
        <f>IF(
OR('Shares - LTR - Granted'!B894 = "8. Transferee of restricted securities", 'Shares - LTR - Granted'!B894 = "9. Any person (substitution for securities etc.)"),
'Shares - LTR - Granted'!C894,
IF(
'Shares - LTR - Granted'!B894 = "",
#N/A,
'Shares - LTR - Granted'!B894)
)</f>
        <v>#N/A</v>
      </c>
      <c r="C894" t="e">
        <f>IF(
OR('Performance Securities'!B894 = "8. Transferee of restricted securities", 'Performance Securities'!B894 = "9. Any person (substitution for securities etc.)"),
'Performance Securities'!C894,
IF(
'Performance Securities'!B894 = "",
#N/A,
'Performance Securities'!B894)
)</f>
        <v>#N/A</v>
      </c>
      <c r="D894" t="e">
        <f>IF(
OR('Options or Warrants'!B894 = "8. Transferee of restricted securities", 'Options or Warrants'!B894 = "9. Any person (substitution for securities etc.)"),
'Options or Warrants'!C894,
IF(
'Options or Warrants'!B894 = "",
#N/A,
'Options or Warrants'!B894)
)</f>
        <v>#N/A</v>
      </c>
      <c r="E894" t="e">
        <f>IF(
OR('Options - Free Attaching'!B894 = "8. Transferee of restricted securities", 'Options - Free Attaching'!B894 = "9. Any person (substitution for securities etc.)"),
'Options - Free Attaching'!C894,
IF(
'Options - Free Attaching'!B894 = "",
#N/A,
'Options - Free Attaching'!B894)
)</f>
        <v>#N/A</v>
      </c>
      <c r="F894" t="e">
        <f>IF(
OR('Con. Notes - Conversion'!B894 = "8. Transferee of restricted securities", 'Con. Notes - Conversion'!B894 = "9. Any person (substitution for securities etc.)"),
'Con. Notes - Conversion'!C894,
IF(
'Con. Notes - Conversion'!B894 = "",
#N/A,
'Con. Notes - Conversion'!B894)
)</f>
        <v>#N/A</v>
      </c>
      <c r="G894" t="e">
        <f>IF(
OR('Con. Notes - No Conversion'!B894 = "8. Transferee of restricted securities", 'Con. Notes - No Conversion'!B894 = "9. Any person (substitution for securities etc.)"),
'Con. Notes - No Conversion'!C894,
IF(
'Con. Notes - No Conversion'!B894 = "",
#N/A,
'Con. Notes - No Conversion'!B894)
)</f>
        <v>#N/A</v>
      </c>
    </row>
    <row r="895" spans="1:7" x14ac:dyDescent="0.25">
      <c r="A895" t="e">
        <f>IF(
OR(Shares!B895 = "8. Transferee of restricted securities", Shares!B895 = "9. Any person (substitution for securities etc.)"),
Shares!C895,
IF(
Shares!B895 = "",
#N/A,
Shares!B895)
)</f>
        <v>#N/A</v>
      </c>
      <c r="B895" t="e">
        <f>IF(
OR('Shares - LTR - Granted'!B895 = "8. Transferee of restricted securities", 'Shares - LTR - Granted'!B895 = "9. Any person (substitution for securities etc.)"),
'Shares - LTR - Granted'!C895,
IF(
'Shares - LTR - Granted'!B895 = "",
#N/A,
'Shares - LTR - Granted'!B895)
)</f>
        <v>#N/A</v>
      </c>
      <c r="C895" t="e">
        <f>IF(
OR('Performance Securities'!B895 = "8. Transferee of restricted securities", 'Performance Securities'!B895 = "9. Any person (substitution for securities etc.)"),
'Performance Securities'!C895,
IF(
'Performance Securities'!B895 = "",
#N/A,
'Performance Securities'!B895)
)</f>
        <v>#N/A</v>
      </c>
      <c r="D895" t="e">
        <f>IF(
OR('Options or Warrants'!B895 = "8. Transferee of restricted securities", 'Options or Warrants'!B895 = "9. Any person (substitution for securities etc.)"),
'Options or Warrants'!C895,
IF(
'Options or Warrants'!B895 = "",
#N/A,
'Options or Warrants'!B895)
)</f>
        <v>#N/A</v>
      </c>
      <c r="E895" t="e">
        <f>IF(
OR('Options - Free Attaching'!B895 = "8. Transferee of restricted securities", 'Options - Free Attaching'!B895 = "9. Any person (substitution for securities etc.)"),
'Options - Free Attaching'!C895,
IF(
'Options - Free Attaching'!B895 = "",
#N/A,
'Options - Free Attaching'!B895)
)</f>
        <v>#N/A</v>
      </c>
      <c r="F895" t="e">
        <f>IF(
OR('Con. Notes - Conversion'!B895 = "8. Transferee of restricted securities", 'Con. Notes - Conversion'!B895 = "9. Any person (substitution for securities etc.)"),
'Con. Notes - Conversion'!C895,
IF(
'Con. Notes - Conversion'!B895 = "",
#N/A,
'Con. Notes - Conversion'!B895)
)</f>
        <v>#N/A</v>
      </c>
      <c r="G895" t="e">
        <f>IF(
OR('Con. Notes - No Conversion'!B895 = "8. Transferee of restricted securities", 'Con. Notes - No Conversion'!B895 = "9. Any person (substitution for securities etc.)"),
'Con. Notes - No Conversion'!C895,
IF(
'Con. Notes - No Conversion'!B895 = "",
#N/A,
'Con. Notes - No Conversion'!B895)
)</f>
        <v>#N/A</v>
      </c>
    </row>
    <row r="896" spans="1:7" x14ac:dyDescent="0.25">
      <c r="A896" t="e">
        <f>IF(
OR(Shares!B896 = "8. Transferee of restricted securities", Shares!B896 = "9. Any person (substitution for securities etc.)"),
Shares!C896,
IF(
Shares!B896 = "",
#N/A,
Shares!B896)
)</f>
        <v>#N/A</v>
      </c>
      <c r="B896" t="e">
        <f>IF(
OR('Shares - LTR - Granted'!B896 = "8. Transferee of restricted securities", 'Shares - LTR - Granted'!B896 = "9. Any person (substitution for securities etc.)"),
'Shares - LTR - Granted'!C896,
IF(
'Shares - LTR - Granted'!B896 = "",
#N/A,
'Shares - LTR - Granted'!B896)
)</f>
        <v>#N/A</v>
      </c>
      <c r="C896" t="e">
        <f>IF(
OR('Performance Securities'!B896 = "8. Transferee of restricted securities", 'Performance Securities'!B896 = "9. Any person (substitution for securities etc.)"),
'Performance Securities'!C896,
IF(
'Performance Securities'!B896 = "",
#N/A,
'Performance Securities'!B896)
)</f>
        <v>#N/A</v>
      </c>
      <c r="D896" t="e">
        <f>IF(
OR('Options or Warrants'!B896 = "8. Transferee of restricted securities", 'Options or Warrants'!B896 = "9. Any person (substitution for securities etc.)"),
'Options or Warrants'!C896,
IF(
'Options or Warrants'!B896 = "",
#N/A,
'Options or Warrants'!B896)
)</f>
        <v>#N/A</v>
      </c>
      <c r="E896" t="e">
        <f>IF(
OR('Options - Free Attaching'!B896 = "8. Transferee of restricted securities", 'Options - Free Attaching'!B896 = "9. Any person (substitution for securities etc.)"),
'Options - Free Attaching'!C896,
IF(
'Options - Free Attaching'!B896 = "",
#N/A,
'Options - Free Attaching'!B896)
)</f>
        <v>#N/A</v>
      </c>
      <c r="F896" t="e">
        <f>IF(
OR('Con. Notes - Conversion'!B896 = "8. Transferee of restricted securities", 'Con. Notes - Conversion'!B896 = "9. Any person (substitution for securities etc.)"),
'Con. Notes - Conversion'!C896,
IF(
'Con. Notes - Conversion'!B896 = "",
#N/A,
'Con. Notes - Conversion'!B896)
)</f>
        <v>#N/A</v>
      </c>
      <c r="G896" t="e">
        <f>IF(
OR('Con. Notes - No Conversion'!B896 = "8. Transferee of restricted securities", 'Con. Notes - No Conversion'!B896 = "9. Any person (substitution for securities etc.)"),
'Con. Notes - No Conversion'!C896,
IF(
'Con. Notes - No Conversion'!B896 = "",
#N/A,
'Con. Notes - No Conversion'!B896)
)</f>
        <v>#N/A</v>
      </c>
    </row>
    <row r="897" spans="1:7" x14ac:dyDescent="0.25">
      <c r="A897" t="e">
        <f>IF(
OR(Shares!B897 = "8. Transferee of restricted securities", Shares!B897 = "9. Any person (substitution for securities etc.)"),
Shares!C897,
IF(
Shares!B897 = "",
#N/A,
Shares!B897)
)</f>
        <v>#N/A</v>
      </c>
      <c r="B897" t="e">
        <f>IF(
OR('Shares - LTR - Granted'!B897 = "8. Transferee of restricted securities", 'Shares - LTR - Granted'!B897 = "9. Any person (substitution for securities etc.)"),
'Shares - LTR - Granted'!C897,
IF(
'Shares - LTR - Granted'!B897 = "",
#N/A,
'Shares - LTR - Granted'!B897)
)</f>
        <v>#N/A</v>
      </c>
      <c r="C897" t="e">
        <f>IF(
OR('Performance Securities'!B897 = "8. Transferee of restricted securities", 'Performance Securities'!B897 = "9. Any person (substitution for securities etc.)"),
'Performance Securities'!C897,
IF(
'Performance Securities'!B897 = "",
#N/A,
'Performance Securities'!B897)
)</f>
        <v>#N/A</v>
      </c>
      <c r="D897" t="e">
        <f>IF(
OR('Options or Warrants'!B897 = "8. Transferee of restricted securities", 'Options or Warrants'!B897 = "9. Any person (substitution for securities etc.)"),
'Options or Warrants'!C897,
IF(
'Options or Warrants'!B897 = "",
#N/A,
'Options or Warrants'!B897)
)</f>
        <v>#N/A</v>
      </c>
      <c r="E897" t="e">
        <f>IF(
OR('Options - Free Attaching'!B897 = "8. Transferee of restricted securities", 'Options - Free Attaching'!B897 = "9. Any person (substitution for securities etc.)"),
'Options - Free Attaching'!C897,
IF(
'Options - Free Attaching'!B897 = "",
#N/A,
'Options - Free Attaching'!B897)
)</f>
        <v>#N/A</v>
      </c>
      <c r="F897" t="e">
        <f>IF(
OR('Con. Notes - Conversion'!B897 = "8. Transferee of restricted securities", 'Con. Notes - Conversion'!B897 = "9. Any person (substitution for securities etc.)"),
'Con. Notes - Conversion'!C897,
IF(
'Con. Notes - Conversion'!B897 = "",
#N/A,
'Con. Notes - Conversion'!B897)
)</f>
        <v>#N/A</v>
      </c>
      <c r="G897" t="e">
        <f>IF(
OR('Con. Notes - No Conversion'!B897 = "8. Transferee of restricted securities", 'Con. Notes - No Conversion'!B897 = "9. Any person (substitution for securities etc.)"),
'Con. Notes - No Conversion'!C897,
IF(
'Con. Notes - No Conversion'!B897 = "",
#N/A,
'Con. Notes - No Conversion'!B897)
)</f>
        <v>#N/A</v>
      </c>
    </row>
    <row r="898" spans="1:7" x14ac:dyDescent="0.25">
      <c r="A898" t="e">
        <f>IF(
OR(Shares!B898 = "8. Transferee of restricted securities", Shares!B898 = "9. Any person (substitution for securities etc.)"),
Shares!C898,
IF(
Shares!B898 = "",
#N/A,
Shares!B898)
)</f>
        <v>#N/A</v>
      </c>
      <c r="B898" t="e">
        <f>IF(
OR('Shares - LTR - Granted'!B898 = "8. Transferee of restricted securities", 'Shares - LTR - Granted'!B898 = "9. Any person (substitution for securities etc.)"),
'Shares - LTR - Granted'!C898,
IF(
'Shares - LTR - Granted'!B898 = "",
#N/A,
'Shares - LTR - Granted'!B898)
)</f>
        <v>#N/A</v>
      </c>
      <c r="C898" t="e">
        <f>IF(
OR('Performance Securities'!B898 = "8. Transferee of restricted securities", 'Performance Securities'!B898 = "9. Any person (substitution for securities etc.)"),
'Performance Securities'!C898,
IF(
'Performance Securities'!B898 = "",
#N/A,
'Performance Securities'!B898)
)</f>
        <v>#N/A</v>
      </c>
      <c r="D898" t="e">
        <f>IF(
OR('Options or Warrants'!B898 = "8. Transferee of restricted securities", 'Options or Warrants'!B898 = "9. Any person (substitution for securities etc.)"),
'Options or Warrants'!C898,
IF(
'Options or Warrants'!B898 = "",
#N/A,
'Options or Warrants'!B898)
)</f>
        <v>#N/A</v>
      </c>
      <c r="E898" t="e">
        <f>IF(
OR('Options - Free Attaching'!B898 = "8. Transferee of restricted securities", 'Options - Free Attaching'!B898 = "9. Any person (substitution for securities etc.)"),
'Options - Free Attaching'!C898,
IF(
'Options - Free Attaching'!B898 = "",
#N/A,
'Options - Free Attaching'!B898)
)</f>
        <v>#N/A</v>
      </c>
      <c r="F898" t="e">
        <f>IF(
OR('Con. Notes - Conversion'!B898 = "8. Transferee of restricted securities", 'Con. Notes - Conversion'!B898 = "9. Any person (substitution for securities etc.)"),
'Con. Notes - Conversion'!C898,
IF(
'Con. Notes - Conversion'!B898 = "",
#N/A,
'Con. Notes - Conversion'!B898)
)</f>
        <v>#N/A</v>
      </c>
      <c r="G898" t="e">
        <f>IF(
OR('Con. Notes - No Conversion'!B898 = "8. Transferee of restricted securities", 'Con. Notes - No Conversion'!B898 = "9. Any person (substitution for securities etc.)"),
'Con. Notes - No Conversion'!C898,
IF(
'Con. Notes - No Conversion'!B898 = "",
#N/A,
'Con. Notes - No Conversion'!B898)
)</f>
        <v>#N/A</v>
      </c>
    </row>
    <row r="899" spans="1:7" x14ac:dyDescent="0.25">
      <c r="A899" t="e">
        <f>IF(
OR(Shares!B899 = "8. Transferee of restricted securities", Shares!B899 = "9. Any person (substitution for securities etc.)"),
Shares!C899,
IF(
Shares!B899 = "",
#N/A,
Shares!B899)
)</f>
        <v>#N/A</v>
      </c>
      <c r="B899" t="e">
        <f>IF(
OR('Shares - LTR - Granted'!B899 = "8. Transferee of restricted securities", 'Shares - LTR - Granted'!B899 = "9. Any person (substitution for securities etc.)"),
'Shares - LTR - Granted'!C899,
IF(
'Shares - LTR - Granted'!B899 = "",
#N/A,
'Shares - LTR - Granted'!B899)
)</f>
        <v>#N/A</v>
      </c>
      <c r="C899" t="e">
        <f>IF(
OR('Performance Securities'!B899 = "8. Transferee of restricted securities", 'Performance Securities'!B899 = "9. Any person (substitution for securities etc.)"),
'Performance Securities'!C899,
IF(
'Performance Securities'!B899 = "",
#N/A,
'Performance Securities'!B899)
)</f>
        <v>#N/A</v>
      </c>
      <c r="D899" t="e">
        <f>IF(
OR('Options or Warrants'!B899 = "8. Transferee of restricted securities", 'Options or Warrants'!B899 = "9. Any person (substitution for securities etc.)"),
'Options or Warrants'!C899,
IF(
'Options or Warrants'!B899 = "",
#N/A,
'Options or Warrants'!B899)
)</f>
        <v>#N/A</v>
      </c>
      <c r="E899" t="e">
        <f>IF(
OR('Options - Free Attaching'!B899 = "8. Transferee of restricted securities", 'Options - Free Attaching'!B899 = "9. Any person (substitution for securities etc.)"),
'Options - Free Attaching'!C899,
IF(
'Options - Free Attaching'!B899 = "",
#N/A,
'Options - Free Attaching'!B899)
)</f>
        <v>#N/A</v>
      </c>
      <c r="F899" t="e">
        <f>IF(
OR('Con. Notes - Conversion'!B899 = "8. Transferee of restricted securities", 'Con. Notes - Conversion'!B899 = "9. Any person (substitution for securities etc.)"),
'Con. Notes - Conversion'!C899,
IF(
'Con. Notes - Conversion'!B899 = "",
#N/A,
'Con. Notes - Conversion'!B899)
)</f>
        <v>#N/A</v>
      </c>
      <c r="G899" t="e">
        <f>IF(
OR('Con. Notes - No Conversion'!B899 = "8. Transferee of restricted securities", 'Con. Notes - No Conversion'!B899 = "9. Any person (substitution for securities etc.)"),
'Con. Notes - No Conversion'!C899,
IF(
'Con. Notes - No Conversion'!B899 = "",
#N/A,
'Con. Notes - No Conversion'!B899)
)</f>
        <v>#N/A</v>
      </c>
    </row>
    <row r="900" spans="1:7" x14ac:dyDescent="0.25">
      <c r="A900" t="e">
        <f>IF(
OR(Shares!B900 = "8. Transferee of restricted securities", Shares!B900 = "9. Any person (substitution for securities etc.)"),
Shares!C900,
IF(
Shares!B900 = "",
#N/A,
Shares!B900)
)</f>
        <v>#N/A</v>
      </c>
      <c r="B900" t="e">
        <f>IF(
OR('Shares - LTR - Granted'!B900 = "8. Transferee of restricted securities", 'Shares - LTR - Granted'!B900 = "9. Any person (substitution for securities etc.)"),
'Shares - LTR - Granted'!C900,
IF(
'Shares - LTR - Granted'!B900 = "",
#N/A,
'Shares - LTR - Granted'!B900)
)</f>
        <v>#N/A</v>
      </c>
      <c r="C900" t="e">
        <f>IF(
OR('Performance Securities'!B900 = "8. Transferee of restricted securities", 'Performance Securities'!B900 = "9. Any person (substitution for securities etc.)"),
'Performance Securities'!C900,
IF(
'Performance Securities'!B900 = "",
#N/A,
'Performance Securities'!B900)
)</f>
        <v>#N/A</v>
      </c>
      <c r="D900" t="e">
        <f>IF(
OR('Options or Warrants'!B900 = "8. Transferee of restricted securities", 'Options or Warrants'!B900 = "9. Any person (substitution for securities etc.)"),
'Options or Warrants'!C900,
IF(
'Options or Warrants'!B900 = "",
#N/A,
'Options or Warrants'!B900)
)</f>
        <v>#N/A</v>
      </c>
      <c r="E900" t="e">
        <f>IF(
OR('Options - Free Attaching'!B900 = "8. Transferee of restricted securities", 'Options - Free Attaching'!B900 = "9. Any person (substitution for securities etc.)"),
'Options - Free Attaching'!C900,
IF(
'Options - Free Attaching'!B900 = "",
#N/A,
'Options - Free Attaching'!B900)
)</f>
        <v>#N/A</v>
      </c>
      <c r="F900" t="e">
        <f>IF(
OR('Con. Notes - Conversion'!B900 = "8. Transferee of restricted securities", 'Con. Notes - Conversion'!B900 = "9. Any person (substitution for securities etc.)"),
'Con. Notes - Conversion'!C900,
IF(
'Con. Notes - Conversion'!B900 = "",
#N/A,
'Con. Notes - Conversion'!B900)
)</f>
        <v>#N/A</v>
      </c>
      <c r="G900" t="e">
        <f>IF(
OR('Con. Notes - No Conversion'!B900 = "8. Transferee of restricted securities", 'Con. Notes - No Conversion'!B900 = "9. Any person (substitution for securities etc.)"),
'Con. Notes - No Conversion'!C900,
IF(
'Con. Notes - No Conversion'!B900 = "",
#N/A,
'Con. Notes - No Conversion'!B900)
)</f>
        <v>#N/A</v>
      </c>
    </row>
    <row r="901" spans="1:7" x14ac:dyDescent="0.25">
      <c r="A901" t="e">
        <f>IF(
OR(Shares!B901 = "8. Transferee of restricted securities", Shares!B901 = "9. Any person (substitution for securities etc.)"),
Shares!C901,
IF(
Shares!B901 = "",
#N/A,
Shares!B901)
)</f>
        <v>#N/A</v>
      </c>
      <c r="B901" t="e">
        <f>IF(
OR('Shares - LTR - Granted'!B901 = "8. Transferee of restricted securities", 'Shares - LTR - Granted'!B901 = "9. Any person (substitution for securities etc.)"),
'Shares - LTR - Granted'!C901,
IF(
'Shares - LTR - Granted'!B901 = "",
#N/A,
'Shares - LTR - Granted'!B901)
)</f>
        <v>#N/A</v>
      </c>
      <c r="C901" t="e">
        <f>IF(
OR('Performance Securities'!B901 = "8. Transferee of restricted securities", 'Performance Securities'!B901 = "9. Any person (substitution for securities etc.)"),
'Performance Securities'!C901,
IF(
'Performance Securities'!B901 = "",
#N/A,
'Performance Securities'!B901)
)</f>
        <v>#N/A</v>
      </c>
      <c r="D901" t="e">
        <f>IF(
OR('Options or Warrants'!B901 = "8. Transferee of restricted securities", 'Options or Warrants'!B901 = "9. Any person (substitution for securities etc.)"),
'Options or Warrants'!C901,
IF(
'Options or Warrants'!B901 = "",
#N/A,
'Options or Warrants'!B901)
)</f>
        <v>#N/A</v>
      </c>
      <c r="E901" t="e">
        <f>IF(
OR('Options - Free Attaching'!B901 = "8. Transferee of restricted securities", 'Options - Free Attaching'!B901 = "9. Any person (substitution for securities etc.)"),
'Options - Free Attaching'!C901,
IF(
'Options - Free Attaching'!B901 = "",
#N/A,
'Options - Free Attaching'!B901)
)</f>
        <v>#N/A</v>
      </c>
      <c r="F901" t="e">
        <f>IF(
OR('Con. Notes - Conversion'!B901 = "8. Transferee of restricted securities", 'Con. Notes - Conversion'!B901 = "9. Any person (substitution for securities etc.)"),
'Con. Notes - Conversion'!C901,
IF(
'Con. Notes - Conversion'!B901 = "",
#N/A,
'Con. Notes - Conversion'!B901)
)</f>
        <v>#N/A</v>
      </c>
      <c r="G901" t="e">
        <f>IF(
OR('Con. Notes - No Conversion'!B901 = "8. Transferee of restricted securities", 'Con. Notes - No Conversion'!B901 = "9. Any person (substitution for securities etc.)"),
'Con. Notes - No Conversion'!C901,
IF(
'Con. Notes - No Conversion'!B901 = "",
#N/A,
'Con. Notes - No Conversion'!B901)
)</f>
        <v>#N/A</v>
      </c>
    </row>
    <row r="902" spans="1:7" x14ac:dyDescent="0.25">
      <c r="A902" t="e">
        <f>IF(
OR(Shares!B902 = "8. Transferee of restricted securities", Shares!B902 = "9. Any person (substitution for securities etc.)"),
Shares!C902,
IF(
Shares!B902 = "",
#N/A,
Shares!B902)
)</f>
        <v>#N/A</v>
      </c>
      <c r="B902" t="e">
        <f>IF(
OR('Shares - LTR - Granted'!B902 = "8. Transferee of restricted securities", 'Shares - LTR - Granted'!B902 = "9. Any person (substitution for securities etc.)"),
'Shares - LTR - Granted'!C902,
IF(
'Shares - LTR - Granted'!B902 = "",
#N/A,
'Shares - LTR - Granted'!B902)
)</f>
        <v>#N/A</v>
      </c>
      <c r="C902" t="e">
        <f>IF(
OR('Performance Securities'!B902 = "8. Transferee of restricted securities", 'Performance Securities'!B902 = "9. Any person (substitution for securities etc.)"),
'Performance Securities'!C902,
IF(
'Performance Securities'!B902 = "",
#N/A,
'Performance Securities'!B902)
)</f>
        <v>#N/A</v>
      </c>
      <c r="D902" t="e">
        <f>IF(
OR('Options or Warrants'!B902 = "8. Transferee of restricted securities", 'Options or Warrants'!B902 = "9. Any person (substitution for securities etc.)"),
'Options or Warrants'!C902,
IF(
'Options or Warrants'!B902 = "",
#N/A,
'Options or Warrants'!B902)
)</f>
        <v>#N/A</v>
      </c>
      <c r="E902" t="e">
        <f>IF(
OR('Options - Free Attaching'!B902 = "8. Transferee of restricted securities", 'Options - Free Attaching'!B902 = "9. Any person (substitution for securities etc.)"),
'Options - Free Attaching'!C902,
IF(
'Options - Free Attaching'!B902 = "",
#N/A,
'Options - Free Attaching'!B902)
)</f>
        <v>#N/A</v>
      </c>
      <c r="F902" t="e">
        <f>IF(
OR('Con. Notes - Conversion'!B902 = "8. Transferee of restricted securities", 'Con. Notes - Conversion'!B902 = "9. Any person (substitution for securities etc.)"),
'Con. Notes - Conversion'!C902,
IF(
'Con. Notes - Conversion'!B902 = "",
#N/A,
'Con. Notes - Conversion'!B902)
)</f>
        <v>#N/A</v>
      </c>
      <c r="G902" t="e">
        <f>IF(
OR('Con. Notes - No Conversion'!B902 = "8. Transferee of restricted securities", 'Con. Notes - No Conversion'!B902 = "9. Any person (substitution for securities etc.)"),
'Con. Notes - No Conversion'!C902,
IF(
'Con. Notes - No Conversion'!B902 = "",
#N/A,
'Con. Notes - No Conversion'!B902)
)</f>
        <v>#N/A</v>
      </c>
    </row>
    <row r="903" spans="1:7" x14ac:dyDescent="0.25">
      <c r="A903" t="e">
        <f>IF(
OR(Shares!B903 = "8. Transferee of restricted securities", Shares!B903 = "9. Any person (substitution for securities etc.)"),
Shares!C903,
IF(
Shares!B903 = "",
#N/A,
Shares!B903)
)</f>
        <v>#N/A</v>
      </c>
      <c r="B903" t="e">
        <f>IF(
OR('Shares - LTR - Granted'!B903 = "8. Transferee of restricted securities", 'Shares - LTR - Granted'!B903 = "9. Any person (substitution for securities etc.)"),
'Shares - LTR - Granted'!C903,
IF(
'Shares - LTR - Granted'!B903 = "",
#N/A,
'Shares - LTR - Granted'!B903)
)</f>
        <v>#N/A</v>
      </c>
      <c r="C903" t="e">
        <f>IF(
OR('Performance Securities'!B903 = "8. Transferee of restricted securities", 'Performance Securities'!B903 = "9. Any person (substitution for securities etc.)"),
'Performance Securities'!C903,
IF(
'Performance Securities'!B903 = "",
#N/A,
'Performance Securities'!B903)
)</f>
        <v>#N/A</v>
      </c>
      <c r="D903" t="e">
        <f>IF(
OR('Options or Warrants'!B903 = "8. Transferee of restricted securities", 'Options or Warrants'!B903 = "9. Any person (substitution for securities etc.)"),
'Options or Warrants'!C903,
IF(
'Options or Warrants'!B903 = "",
#N/A,
'Options or Warrants'!B903)
)</f>
        <v>#N/A</v>
      </c>
      <c r="E903" t="e">
        <f>IF(
OR('Options - Free Attaching'!B903 = "8. Transferee of restricted securities", 'Options - Free Attaching'!B903 = "9. Any person (substitution for securities etc.)"),
'Options - Free Attaching'!C903,
IF(
'Options - Free Attaching'!B903 = "",
#N/A,
'Options - Free Attaching'!B903)
)</f>
        <v>#N/A</v>
      </c>
      <c r="F903" t="e">
        <f>IF(
OR('Con. Notes - Conversion'!B903 = "8. Transferee of restricted securities", 'Con. Notes - Conversion'!B903 = "9. Any person (substitution for securities etc.)"),
'Con. Notes - Conversion'!C903,
IF(
'Con. Notes - Conversion'!B903 = "",
#N/A,
'Con. Notes - Conversion'!B903)
)</f>
        <v>#N/A</v>
      </c>
      <c r="G903" t="e">
        <f>IF(
OR('Con. Notes - No Conversion'!B903 = "8. Transferee of restricted securities", 'Con. Notes - No Conversion'!B903 = "9. Any person (substitution for securities etc.)"),
'Con. Notes - No Conversion'!C903,
IF(
'Con. Notes - No Conversion'!B903 = "",
#N/A,
'Con. Notes - No Conversion'!B903)
)</f>
        <v>#N/A</v>
      </c>
    </row>
    <row r="904" spans="1:7" x14ac:dyDescent="0.25">
      <c r="A904" t="e">
        <f>IF(
OR(Shares!B904 = "8. Transferee of restricted securities", Shares!B904 = "9. Any person (substitution for securities etc.)"),
Shares!C904,
IF(
Shares!B904 = "",
#N/A,
Shares!B904)
)</f>
        <v>#N/A</v>
      </c>
      <c r="B904" t="e">
        <f>IF(
OR('Shares - LTR - Granted'!B904 = "8. Transferee of restricted securities", 'Shares - LTR - Granted'!B904 = "9. Any person (substitution for securities etc.)"),
'Shares - LTR - Granted'!C904,
IF(
'Shares - LTR - Granted'!B904 = "",
#N/A,
'Shares - LTR - Granted'!B904)
)</f>
        <v>#N/A</v>
      </c>
      <c r="C904" t="e">
        <f>IF(
OR('Performance Securities'!B904 = "8. Transferee of restricted securities", 'Performance Securities'!B904 = "9. Any person (substitution for securities etc.)"),
'Performance Securities'!C904,
IF(
'Performance Securities'!B904 = "",
#N/A,
'Performance Securities'!B904)
)</f>
        <v>#N/A</v>
      </c>
      <c r="D904" t="e">
        <f>IF(
OR('Options or Warrants'!B904 = "8. Transferee of restricted securities", 'Options or Warrants'!B904 = "9. Any person (substitution for securities etc.)"),
'Options or Warrants'!C904,
IF(
'Options or Warrants'!B904 = "",
#N/A,
'Options or Warrants'!B904)
)</f>
        <v>#N/A</v>
      </c>
      <c r="E904" t="e">
        <f>IF(
OR('Options - Free Attaching'!B904 = "8. Transferee of restricted securities", 'Options - Free Attaching'!B904 = "9. Any person (substitution for securities etc.)"),
'Options - Free Attaching'!C904,
IF(
'Options - Free Attaching'!B904 = "",
#N/A,
'Options - Free Attaching'!B904)
)</f>
        <v>#N/A</v>
      </c>
      <c r="F904" t="e">
        <f>IF(
OR('Con. Notes - Conversion'!B904 = "8. Transferee of restricted securities", 'Con. Notes - Conversion'!B904 = "9. Any person (substitution for securities etc.)"),
'Con. Notes - Conversion'!C904,
IF(
'Con. Notes - Conversion'!B904 = "",
#N/A,
'Con. Notes - Conversion'!B904)
)</f>
        <v>#N/A</v>
      </c>
      <c r="G904" t="e">
        <f>IF(
OR('Con. Notes - No Conversion'!B904 = "8. Transferee of restricted securities", 'Con. Notes - No Conversion'!B904 = "9. Any person (substitution for securities etc.)"),
'Con. Notes - No Conversion'!C904,
IF(
'Con. Notes - No Conversion'!B904 = "",
#N/A,
'Con. Notes - No Conversion'!B904)
)</f>
        <v>#N/A</v>
      </c>
    </row>
    <row r="905" spans="1:7" x14ac:dyDescent="0.25">
      <c r="A905" t="e">
        <f>IF(
OR(Shares!B905 = "8. Transferee of restricted securities", Shares!B905 = "9. Any person (substitution for securities etc.)"),
Shares!C905,
IF(
Shares!B905 = "",
#N/A,
Shares!B905)
)</f>
        <v>#N/A</v>
      </c>
      <c r="B905" t="e">
        <f>IF(
OR('Shares - LTR - Granted'!B905 = "8. Transferee of restricted securities", 'Shares - LTR - Granted'!B905 = "9. Any person (substitution for securities etc.)"),
'Shares - LTR - Granted'!C905,
IF(
'Shares - LTR - Granted'!B905 = "",
#N/A,
'Shares - LTR - Granted'!B905)
)</f>
        <v>#N/A</v>
      </c>
      <c r="C905" t="e">
        <f>IF(
OR('Performance Securities'!B905 = "8. Transferee of restricted securities", 'Performance Securities'!B905 = "9. Any person (substitution for securities etc.)"),
'Performance Securities'!C905,
IF(
'Performance Securities'!B905 = "",
#N/A,
'Performance Securities'!B905)
)</f>
        <v>#N/A</v>
      </c>
      <c r="D905" t="e">
        <f>IF(
OR('Options or Warrants'!B905 = "8. Transferee of restricted securities", 'Options or Warrants'!B905 = "9. Any person (substitution for securities etc.)"),
'Options or Warrants'!C905,
IF(
'Options or Warrants'!B905 = "",
#N/A,
'Options or Warrants'!B905)
)</f>
        <v>#N/A</v>
      </c>
      <c r="E905" t="e">
        <f>IF(
OR('Options - Free Attaching'!B905 = "8. Transferee of restricted securities", 'Options - Free Attaching'!B905 = "9. Any person (substitution for securities etc.)"),
'Options - Free Attaching'!C905,
IF(
'Options - Free Attaching'!B905 = "",
#N/A,
'Options - Free Attaching'!B905)
)</f>
        <v>#N/A</v>
      </c>
      <c r="F905" t="e">
        <f>IF(
OR('Con. Notes - Conversion'!B905 = "8. Transferee of restricted securities", 'Con. Notes - Conversion'!B905 = "9. Any person (substitution for securities etc.)"),
'Con. Notes - Conversion'!C905,
IF(
'Con. Notes - Conversion'!B905 = "",
#N/A,
'Con. Notes - Conversion'!B905)
)</f>
        <v>#N/A</v>
      </c>
      <c r="G905" t="e">
        <f>IF(
OR('Con. Notes - No Conversion'!B905 = "8. Transferee of restricted securities", 'Con. Notes - No Conversion'!B905 = "9. Any person (substitution for securities etc.)"),
'Con. Notes - No Conversion'!C905,
IF(
'Con. Notes - No Conversion'!B905 = "",
#N/A,
'Con. Notes - No Conversion'!B905)
)</f>
        <v>#N/A</v>
      </c>
    </row>
    <row r="906" spans="1:7" x14ac:dyDescent="0.25">
      <c r="A906" t="e">
        <f>IF(
OR(Shares!B906 = "8. Transferee of restricted securities", Shares!B906 = "9. Any person (substitution for securities etc.)"),
Shares!C906,
IF(
Shares!B906 = "",
#N/A,
Shares!B906)
)</f>
        <v>#N/A</v>
      </c>
      <c r="B906" t="e">
        <f>IF(
OR('Shares - LTR - Granted'!B906 = "8. Transferee of restricted securities", 'Shares - LTR - Granted'!B906 = "9. Any person (substitution for securities etc.)"),
'Shares - LTR - Granted'!C906,
IF(
'Shares - LTR - Granted'!B906 = "",
#N/A,
'Shares - LTR - Granted'!B906)
)</f>
        <v>#N/A</v>
      </c>
      <c r="C906" t="e">
        <f>IF(
OR('Performance Securities'!B906 = "8. Transferee of restricted securities", 'Performance Securities'!B906 = "9. Any person (substitution for securities etc.)"),
'Performance Securities'!C906,
IF(
'Performance Securities'!B906 = "",
#N/A,
'Performance Securities'!B906)
)</f>
        <v>#N/A</v>
      </c>
      <c r="D906" t="e">
        <f>IF(
OR('Options or Warrants'!B906 = "8. Transferee of restricted securities", 'Options or Warrants'!B906 = "9. Any person (substitution for securities etc.)"),
'Options or Warrants'!C906,
IF(
'Options or Warrants'!B906 = "",
#N/A,
'Options or Warrants'!B906)
)</f>
        <v>#N/A</v>
      </c>
      <c r="E906" t="e">
        <f>IF(
OR('Options - Free Attaching'!B906 = "8. Transferee of restricted securities", 'Options - Free Attaching'!B906 = "9. Any person (substitution for securities etc.)"),
'Options - Free Attaching'!C906,
IF(
'Options - Free Attaching'!B906 = "",
#N/A,
'Options - Free Attaching'!B906)
)</f>
        <v>#N/A</v>
      </c>
      <c r="F906" t="e">
        <f>IF(
OR('Con. Notes - Conversion'!B906 = "8. Transferee of restricted securities", 'Con. Notes - Conversion'!B906 = "9. Any person (substitution for securities etc.)"),
'Con. Notes - Conversion'!C906,
IF(
'Con. Notes - Conversion'!B906 = "",
#N/A,
'Con. Notes - Conversion'!B906)
)</f>
        <v>#N/A</v>
      </c>
      <c r="G906" t="e">
        <f>IF(
OR('Con. Notes - No Conversion'!B906 = "8. Transferee of restricted securities", 'Con. Notes - No Conversion'!B906 = "9. Any person (substitution for securities etc.)"),
'Con. Notes - No Conversion'!C906,
IF(
'Con. Notes - No Conversion'!B906 = "",
#N/A,
'Con. Notes - No Conversion'!B906)
)</f>
        <v>#N/A</v>
      </c>
    </row>
    <row r="907" spans="1:7" x14ac:dyDescent="0.25">
      <c r="A907" t="e">
        <f>IF(
OR(Shares!B907 = "8. Transferee of restricted securities", Shares!B907 = "9. Any person (substitution for securities etc.)"),
Shares!C907,
IF(
Shares!B907 = "",
#N/A,
Shares!B907)
)</f>
        <v>#N/A</v>
      </c>
      <c r="B907" t="e">
        <f>IF(
OR('Shares - LTR - Granted'!B907 = "8. Transferee of restricted securities", 'Shares - LTR - Granted'!B907 = "9. Any person (substitution for securities etc.)"),
'Shares - LTR - Granted'!C907,
IF(
'Shares - LTR - Granted'!B907 = "",
#N/A,
'Shares - LTR - Granted'!B907)
)</f>
        <v>#N/A</v>
      </c>
      <c r="C907" t="e">
        <f>IF(
OR('Performance Securities'!B907 = "8. Transferee of restricted securities", 'Performance Securities'!B907 = "9. Any person (substitution for securities etc.)"),
'Performance Securities'!C907,
IF(
'Performance Securities'!B907 = "",
#N/A,
'Performance Securities'!B907)
)</f>
        <v>#N/A</v>
      </c>
      <c r="D907" t="e">
        <f>IF(
OR('Options or Warrants'!B907 = "8. Transferee of restricted securities", 'Options or Warrants'!B907 = "9. Any person (substitution for securities etc.)"),
'Options or Warrants'!C907,
IF(
'Options or Warrants'!B907 = "",
#N/A,
'Options or Warrants'!B907)
)</f>
        <v>#N/A</v>
      </c>
      <c r="E907" t="e">
        <f>IF(
OR('Options - Free Attaching'!B907 = "8. Transferee of restricted securities", 'Options - Free Attaching'!B907 = "9. Any person (substitution for securities etc.)"),
'Options - Free Attaching'!C907,
IF(
'Options - Free Attaching'!B907 = "",
#N/A,
'Options - Free Attaching'!B907)
)</f>
        <v>#N/A</v>
      </c>
      <c r="F907" t="e">
        <f>IF(
OR('Con. Notes - Conversion'!B907 = "8. Transferee of restricted securities", 'Con. Notes - Conversion'!B907 = "9. Any person (substitution for securities etc.)"),
'Con. Notes - Conversion'!C907,
IF(
'Con. Notes - Conversion'!B907 = "",
#N/A,
'Con. Notes - Conversion'!B907)
)</f>
        <v>#N/A</v>
      </c>
      <c r="G907" t="e">
        <f>IF(
OR('Con. Notes - No Conversion'!B907 = "8. Transferee of restricted securities", 'Con. Notes - No Conversion'!B907 = "9. Any person (substitution for securities etc.)"),
'Con. Notes - No Conversion'!C907,
IF(
'Con. Notes - No Conversion'!B907 = "",
#N/A,
'Con. Notes - No Conversion'!B907)
)</f>
        <v>#N/A</v>
      </c>
    </row>
    <row r="908" spans="1:7" x14ac:dyDescent="0.25">
      <c r="A908" t="e">
        <f>IF(
OR(Shares!B908 = "8. Transferee of restricted securities", Shares!B908 = "9. Any person (substitution for securities etc.)"),
Shares!C908,
IF(
Shares!B908 = "",
#N/A,
Shares!B908)
)</f>
        <v>#N/A</v>
      </c>
      <c r="B908" t="e">
        <f>IF(
OR('Shares - LTR - Granted'!B908 = "8. Transferee of restricted securities", 'Shares - LTR - Granted'!B908 = "9. Any person (substitution for securities etc.)"),
'Shares - LTR - Granted'!C908,
IF(
'Shares - LTR - Granted'!B908 = "",
#N/A,
'Shares - LTR - Granted'!B908)
)</f>
        <v>#N/A</v>
      </c>
      <c r="C908" t="e">
        <f>IF(
OR('Performance Securities'!B908 = "8. Transferee of restricted securities", 'Performance Securities'!B908 = "9. Any person (substitution for securities etc.)"),
'Performance Securities'!C908,
IF(
'Performance Securities'!B908 = "",
#N/A,
'Performance Securities'!B908)
)</f>
        <v>#N/A</v>
      </c>
      <c r="D908" t="e">
        <f>IF(
OR('Options or Warrants'!B908 = "8. Transferee of restricted securities", 'Options or Warrants'!B908 = "9. Any person (substitution for securities etc.)"),
'Options or Warrants'!C908,
IF(
'Options or Warrants'!B908 = "",
#N/A,
'Options or Warrants'!B908)
)</f>
        <v>#N/A</v>
      </c>
      <c r="E908" t="e">
        <f>IF(
OR('Options - Free Attaching'!B908 = "8. Transferee of restricted securities", 'Options - Free Attaching'!B908 = "9. Any person (substitution for securities etc.)"),
'Options - Free Attaching'!C908,
IF(
'Options - Free Attaching'!B908 = "",
#N/A,
'Options - Free Attaching'!B908)
)</f>
        <v>#N/A</v>
      </c>
      <c r="F908" t="e">
        <f>IF(
OR('Con. Notes - Conversion'!B908 = "8. Transferee of restricted securities", 'Con. Notes - Conversion'!B908 = "9. Any person (substitution for securities etc.)"),
'Con. Notes - Conversion'!C908,
IF(
'Con. Notes - Conversion'!B908 = "",
#N/A,
'Con. Notes - Conversion'!B908)
)</f>
        <v>#N/A</v>
      </c>
      <c r="G908" t="e">
        <f>IF(
OR('Con. Notes - No Conversion'!B908 = "8. Transferee of restricted securities", 'Con. Notes - No Conversion'!B908 = "9. Any person (substitution for securities etc.)"),
'Con. Notes - No Conversion'!C908,
IF(
'Con. Notes - No Conversion'!B908 = "",
#N/A,
'Con. Notes - No Conversion'!B908)
)</f>
        <v>#N/A</v>
      </c>
    </row>
    <row r="909" spans="1:7" x14ac:dyDescent="0.25">
      <c r="A909" t="e">
        <f>IF(
OR(Shares!B909 = "8. Transferee of restricted securities", Shares!B909 = "9. Any person (substitution for securities etc.)"),
Shares!C909,
IF(
Shares!B909 = "",
#N/A,
Shares!B909)
)</f>
        <v>#N/A</v>
      </c>
      <c r="B909" t="e">
        <f>IF(
OR('Shares - LTR - Granted'!B909 = "8. Transferee of restricted securities", 'Shares - LTR - Granted'!B909 = "9. Any person (substitution for securities etc.)"),
'Shares - LTR - Granted'!C909,
IF(
'Shares - LTR - Granted'!B909 = "",
#N/A,
'Shares - LTR - Granted'!B909)
)</f>
        <v>#N/A</v>
      </c>
      <c r="C909" t="e">
        <f>IF(
OR('Performance Securities'!B909 = "8. Transferee of restricted securities", 'Performance Securities'!B909 = "9. Any person (substitution for securities etc.)"),
'Performance Securities'!C909,
IF(
'Performance Securities'!B909 = "",
#N/A,
'Performance Securities'!B909)
)</f>
        <v>#N/A</v>
      </c>
      <c r="D909" t="e">
        <f>IF(
OR('Options or Warrants'!B909 = "8. Transferee of restricted securities", 'Options or Warrants'!B909 = "9. Any person (substitution for securities etc.)"),
'Options or Warrants'!C909,
IF(
'Options or Warrants'!B909 = "",
#N/A,
'Options or Warrants'!B909)
)</f>
        <v>#N/A</v>
      </c>
      <c r="E909" t="e">
        <f>IF(
OR('Options - Free Attaching'!B909 = "8. Transferee of restricted securities", 'Options - Free Attaching'!B909 = "9. Any person (substitution for securities etc.)"),
'Options - Free Attaching'!C909,
IF(
'Options - Free Attaching'!B909 = "",
#N/A,
'Options - Free Attaching'!B909)
)</f>
        <v>#N/A</v>
      </c>
      <c r="F909" t="e">
        <f>IF(
OR('Con. Notes - Conversion'!B909 = "8. Transferee of restricted securities", 'Con. Notes - Conversion'!B909 = "9. Any person (substitution for securities etc.)"),
'Con. Notes - Conversion'!C909,
IF(
'Con. Notes - Conversion'!B909 = "",
#N/A,
'Con. Notes - Conversion'!B909)
)</f>
        <v>#N/A</v>
      </c>
      <c r="G909" t="e">
        <f>IF(
OR('Con. Notes - No Conversion'!B909 = "8. Transferee of restricted securities", 'Con. Notes - No Conversion'!B909 = "9. Any person (substitution for securities etc.)"),
'Con. Notes - No Conversion'!C909,
IF(
'Con. Notes - No Conversion'!B909 = "",
#N/A,
'Con. Notes - No Conversion'!B909)
)</f>
        <v>#N/A</v>
      </c>
    </row>
    <row r="910" spans="1:7" x14ac:dyDescent="0.25">
      <c r="A910" t="e">
        <f>IF(
OR(Shares!B910 = "8. Transferee of restricted securities", Shares!B910 = "9. Any person (substitution for securities etc.)"),
Shares!C910,
IF(
Shares!B910 = "",
#N/A,
Shares!B910)
)</f>
        <v>#N/A</v>
      </c>
      <c r="B910" t="e">
        <f>IF(
OR('Shares - LTR - Granted'!B910 = "8. Transferee of restricted securities", 'Shares - LTR - Granted'!B910 = "9. Any person (substitution for securities etc.)"),
'Shares - LTR - Granted'!C910,
IF(
'Shares - LTR - Granted'!B910 = "",
#N/A,
'Shares - LTR - Granted'!B910)
)</f>
        <v>#N/A</v>
      </c>
      <c r="C910" t="e">
        <f>IF(
OR('Performance Securities'!B910 = "8. Transferee of restricted securities", 'Performance Securities'!B910 = "9. Any person (substitution for securities etc.)"),
'Performance Securities'!C910,
IF(
'Performance Securities'!B910 = "",
#N/A,
'Performance Securities'!B910)
)</f>
        <v>#N/A</v>
      </c>
      <c r="D910" t="e">
        <f>IF(
OR('Options or Warrants'!B910 = "8. Transferee of restricted securities", 'Options or Warrants'!B910 = "9. Any person (substitution for securities etc.)"),
'Options or Warrants'!C910,
IF(
'Options or Warrants'!B910 = "",
#N/A,
'Options or Warrants'!B910)
)</f>
        <v>#N/A</v>
      </c>
      <c r="E910" t="e">
        <f>IF(
OR('Options - Free Attaching'!B910 = "8. Transferee of restricted securities", 'Options - Free Attaching'!B910 = "9. Any person (substitution for securities etc.)"),
'Options - Free Attaching'!C910,
IF(
'Options - Free Attaching'!B910 = "",
#N/A,
'Options - Free Attaching'!B910)
)</f>
        <v>#N/A</v>
      </c>
      <c r="F910" t="e">
        <f>IF(
OR('Con. Notes - Conversion'!B910 = "8. Transferee of restricted securities", 'Con. Notes - Conversion'!B910 = "9. Any person (substitution for securities etc.)"),
'Con. Notes - Conversion'!C910,
IF(
'Con. Notes - Conversion'!B910 = "",
#N/A,
'Con. Notes - Conversion'!B910)
)</f>
        <v>#N/A</v>
      </c>
      <c r="G910" t="e">
        <f>IF(
OR('Con. Notes - No Conversion'!B910 = "8. Transferee of restricted securities", 'Con. Notes - No Conversion'!B910 = "9. Any person (substitution for securities etc.)"),
'Con. Notes - No Conversion'!C910,
IF(
'Con. Notes - No Conversion'!B910 = "",
#N/A,
'Con. Notes - No Conversion'!B910)
)</f>
        <v>#N/A</v>
      </c>
    </row>
    <row r="911" spans="1:7" x14ac:dyDescent="0.25">
      <c r="A911" t="e">
        <f>IF(
OR(Shares!B911 = "8. Transferee of restricted securities", Shares!B911 = "9. Any person (substitution for securities etc.)"),
Shares!C911,
IF(
Shares!B911 = "",
#N/A,
Shares!B911)
)</f>
        <v>#N/A</v>
      </c>
      <c r="B911" t="e">
        <f>IF(
OR('Shares - LTR - Granted'!B911 = "8. Transferee of restricted securities", 'Shares - LTR - Granted'!B911 = "9. Any person (substitution for securities etc.)"),
'Shares - LTR - Granted'!C911,
IF(
'Shares - LTR - Granted'!B911 = "",
#N/A,
'Shares - LTR - Granted'!B911)
)</f>
        <v>#N/A</v>
      </c>
      <c r="C911" t="e">
        <f>IF(
OR('Performance Securities'!B911 = "8. Transferee of restricted securities", 'Performance Securities'!B911 = "9. Any person (substitution for securities etc.)"),
'Performance Securities'!C911,
IF(
'Performance Securities'!B911 = "",
#N/A,
'Performance Securities'!B911)
)</f>
        <v>#N/A</v>
      </c>
      <c r="D911" t="e">
        <f>IF(
OR('Options or Warrants'!B911 = "8. Transferee of restricted securities", 'Options or Warrants'!B911 = "9. Any person (substitution for securities etc.)"),
'Options or Warrants'!C911,
IF(
'Options or Warrants'!B911 = "",
#N/A,
'Options or Warrants'!B911)
)</f>
        <v>#N/A</v>
      </c>
      <c r="E911" t="e">
        <f>IF(
OR('Options - Free Attaching'!B911 = "8. Transferee of restricted securities", 'Options - Free Attaching'!B911 = "9. Any person (substitution for securities etc.)"),
'Options - Free Attaching'!C911,
IF(
'Options - Free Attaching'!B911 = "",
#N/A,
'Options - Free Attaching'!B911)
)</f>
        <v>#N/A</v>
      </c>
      <c r="F911" t="e">
        <f>IF(
OR('Con. Notes - Conversion'!B911 = "8. Transferee of restricted securities", 'Con. Notes - Conversion'!B911 = "9. Any person (substitution for securities etc.)"),
'Con. Notes - Conversion'!C911,
IF(
'Con. Notes - Conversion'!B911 = "",
#N/A,
'Con. Notes - Conversion'!B911)
)</f>
        <v>#N/A</v>
      </c>
      <c r="G911" t="e">
        <f>IF(
OR('Con. Notes - No Conversion'!B911 = "8. Transferee of restricted securities", 'Con. Notes - No Conversion'!B911 = "9. Any person (substitution for securities etc.)"),
'Con. Notes - No Conversion'!C911,
IF(
'Con. Notes - No Conversion'!B911 = "",
#N/A,
'Con. Notes - No Conversion'!B911)
)</f>
        <v>#N/A</v>
      </c>
    </row>
    <row r="912" spans="1:7" x14ac:dyDescent="0.25">
      <c r="A912" t="e">
        <f>IF(
OR(Shares!B912 = "8. Transferee of restricted securities", Shares!B912 = "9. Any person (substitution for securities etc.)"),
Shares!C912,
IF(
Shares!B912 = "",
#N/A,
Shares!B912)
)</f>
        <v>#N/A</v>
      </c>
      <c r="B912" t="e">
        <f>IF(
OR('Shares - LTR - Granted'!B912 = "8. Transferee of restricted securities", 'Shares - LTR - Granted'!B912 = "9. Any person (substitution for securities etc.)"),
'Shares - LTR - Granted'!C912,
IF(
'Shares - LTR - Granted'!B912 = "",
#N/A,
'Shares - LTR - Granted'!B912)
)</f>
        <v>#N/A</v>
      </c>
      <c r="C912" t="e">
        <f>IF(
OR('Performance Securities'!B912 = "8. Transferee of restricted securities", 'Performance Securities'!B912 = "9. Any person (substitution for securities etc.)"),
'Performance Securities'!C912,
IF(
'Performance Securities'!B912 = "",
#N/A,
'Performance Securities'!B912)
)</f>
        <v>#N/A</v>
      </c>
      <c r="D912" t="e">
        <f>IF(
OR('Options or Warrants'!B912 = "8. Transferee of restricted securities", 'Options or Warrants'!B912 = "9. Any person (substitution for securities etc.)"),
'Options or Warrants'!C912,
IF(
'Options or Warrants'!B912 = "",
#N/A,
'Options or Warrants'!B912)
)</f>
        <v>#N/A</v>
      </c>
      <c r="E912" t="e">
        <f>IF(
OR('Options - Free Attaching'!B912 = "8. Transferee of restricted securities", 'Options - Free Attaching'!B912 = "9. Any person (substitution for securities etc.)"),
'Options - Free Attaching'!C912,
IF(
'Options - Free Attaching'!B912 = "",
#N/A,
'Options - Free Attaching'!B912)
)</f>
        <v>#N/A</v>
      </c>
      <c r="F912" t="e">
        <f>IF(
OR('Con. Notes - Conversion'!B912 = "8. Transferee of restricted securities", 'Con. Notes - Conversion'!B912 = "9. Any person (substitution for securities etc.)"),
'Con. Notes - Conversion'!C912,
IF(
'Con. Notes - Conversion'!B912 = "",
#N/A,
'Con. Notes - Conversion'!B912)
)</f>
        <v>#N/A</v>
      </c>
      <c r="G912" t="e">
        <f>IF(
OR('Con. Notes - No Conversion'!B912 = "8. Transferee of restricted securities", 'Con. Notes - No Conversion'!B912 = "9. Any person (substitution for securities etc.)"),
'Con. Notes - No Conversion'!C912,
IF(
'Con. Notes - No Conversion'!B912 = "",
#N/A,
'Con. Notes - No Conversion'!B912)
)</f>
        <v>#N/A</v>
      </c>
    </row>
    <row r="913" spans="1:7" x14ac:dyDescent="0.25">
      <c r="A913" t="e">
        <f>IF(
OR(Shares!B913 = "8. Transferee of restricted securities", Shares!B913 = "9. Any person (substitution for securities etc.)"),
Shares!C913,
IF(
Shares!B913 = "",
#N/A,
Shares!B913)
)</f>
        <v>#N/A</v>
      </c>
      <c r="B913" t="e">
        <f>IF(
OR('Shares - LTR - Granted'!B913 = "8. Transferee of restricted securities", 'Shares - LTR - Granted'!B913 = "9. Any person (substitution for securities etc.)"),
'Shares - LTR - Granted'!C913,
IF(
'Shares - LTR - Granted'!B913 = "",
#N/A,
'Shares - LTR - Granted'!B913)
)</f>
        <v>#N/A</v>
      </c>
      <c r="C913" t="e">
        <f>IF(
OR('Performance Securities'!B913 = "8. Transferee of restricted securities", 'Performance Securities'!B913 = "9. Any person (substitution for securities etc.)"),
'Performance Securities'!C913,
IF(
'Performance Securities'!B913 = "",
#N/A,
'Performance Securities'!B913)
)</f>
        <v>#N/A</v>
      </c>
      <c r="D913" t="e">
        <f>IF(
OR('Options or Warrants'!B913 = "8. Transferee of restricted securities", 'Options or Warrants'!B913 = "9. Any person (substitution for securities etc.)"),
'Options or Warrants'!C913,
IF(
'Options or Warrants'!B913 = "",
#N/A,
'Options or Warrants'!B913)
)</f>
        <v>#N/A</v>
      </c>
      <c r="E913" t="e">
        <f>IF(
OR('Options - Free Attaching'!B913 = "8. Transferee of restricted securities", 'Options - Free Attaching'!B913 = "9. Any person (substitution for securities etc.)"),
'Options - Free Attaching'!C913,
IF(
'Options - Free Attaching'!B913 = "",
#N/A,
'Options - Free Attaching'!B913)
)</f>
        <v>#N/A</v>
      </c>
      <c r="F913" t="e">
        <f>IF(
OR('Con. Notes - Conversion'!B913 = "8. Transferee of restricted securities", 'Con. Notes - Conversion'!B913 = "9. Any person (substitution for securities etc.)"),
'Con. Notes - Conversion'!C913,
IF(
'Con. Notes - Conversion'!B913 = "",
#N/A,
'Con. Notes - Conversion'!B913)
)</f>
        <v>#N/A</v>
      </c>
      <c r="G913" t="e">
        <f>IF(
OR('Con. Notes - No Conversion'!B913 = "8. Transferee of restricted securities", 'Con. Notes - No Conversion'!B913 = "9. Any person (substitution for securities etc.)"),
'Con. Notes - No Conversion'!C913,
IF(
'Con. Notes - No Conversion'!B913 = "",
#N/A,
'Con. Notes - No Conversion'!B913)
)</f>
        <v>#N/A</v>
      </c>
    </row>
    <row r="914" spans="1:7" x14ac:dyDescent="0.25">
      <c r="A914" t="e">
        <f>IF(
OR(Shares!B914 = "8. Transferee of restricted securities", Shares!B914 = "9. Any person (substitution for securities etc.)"),
Shares!C914,
IF(
Shares!B914 = "",
#N/A,
Shares!B914)
)</f>
        <v>#N/A</v>
      </c>
      <c r="B914" t="e">
        <f>IF(
OR('Shares - LTR - Granted'!B914 = "8. Transferee of restricted securities", 'Shares - LTR - Granted'!B914 = "9. Any person (substitution for securities etc.)"),
'Shares - LTR - Granted'!C914,
IF(
'Shares - LTR - Granted'!B914 = "",
#N/A,
'Shares - LTR - Granted'!B914)
)</f>
        <v>#N/A</v>
      </c>
      <c r="C914" t="e">
        <f>IF(
OR('Performance Securities'!B914 = "8. Transferee of restricted securities", 'Performance Securities'!B914 = "9. Any person (substitution for securities etc.)"),
'Performance Securities'!C914,
IF(
'Performance Securities'!B914 = "",
#N/A,
'Performance Securities'!B914)
)</f>
        <v>#N/A</v>
      </c>
      <c r="D914" t="e">
        <f>IF(
OR('Options or Warrants'!B914 = "8. Transferee of restricted securities", 'Options or Warrants'!B914 = "9. Any person (substitution for securities etc.)"),
'Options or Warrants'!C914,
IF(
'Options or Warrants'!B914 = "",
#N/A,
'Options or Warrants'!B914)
)</f>
        <v>#N/A</v>
      </c>
      <c r="E914" t="e">
        <f>IF(
OR('Options - Free Attaching'!B914 = "8. Transferee of restricted securities", 'Options - Free Attaching'!B914 = "9. Any person (substitution for securities etc.)"),
'Options - Free Attaching'!C914,
IF(
'Options - Free Attaching'!B914 = "",
#N/A,
'Options - Free Attaching'!B914)
)</f>
        <v>#N/A</v>
      </c>
      <c r="F914" t="e">
        <f>IF(
OR('Con. Notes - Conversion'!B914 = "8. Transferee of restricted securities", 'Con. Notes - Conversion'!B914 = "9. Any person (substitution for securities etc.)"),
'Con. Notes - Conversion'!C914,
IF(
'Con. Notes - Conversion'!B914 = "",
#N/A,
'Con. Notes - Conversion'!B914)
)</f>
        <v>#N/A</v>
      </c>
      <c r="G914" t="e">
        <f>IF(
OR('Con. Notes - No Conversion'!B914 = "8. Transferee of restricted securities", 'Con. Notes - No Conversion'!B914 = "9. Any person (substitution for securities etc.)"),
'Con. Notes - No Conversion'!C914,
IF(
'Con. Notes - No Conversion'!B914 = "",
#N/A,
'Con. Notes - No Conversion'!B914)
)</f>
        <v>#N/A</v>
      </c>
    </row>
    <row r="915" spans="1:7" x14ac:dyDescent="0.25">
      <c r="A915" t="e">
        <f>IF(
OR(Shares!B915 = "8. Transferee of restricted securities", Shares!B915 = "9. Any person (substitution for securities etc.)"),
Shares!C915,
IF(
Shares!B915 = "",
#N/A,
Shares!B915)
)</f>
        <v>#N/A</v>
      </c>
      <c r="B915" t="e">
        <f>IF(
OR('Shares - LTR - Granted'!B915 = "8. Transferee of restricted securities", 'Shares - LTR - Granted'!B915 = "9. Any person (substitution for securities etc.)"),
'Shares - LTR - Granted'!C915,
IF(
'Shares - LTR - Granted'!B915 = "",
#N/A,
'Shares - LTR - Granted'!B915)
)</f>
        <v>#N/A</v>
      </c>
      <c r="C915" t="e">
        <f>IF(
OR('Performance Securities'!B915 = "8. Transferee of restricted securities", 'Performance Securities'!B915 = "9. Any person (substitution for securities etc.)"),
'Performance Securities'!C915,
IF(
'Performance Securities'!B915 = "",
#N/A,
'Performance Securities'!B915)
)</f>
        <v>#N/A</v>
      </c>
      <c r="D915" t="e">
        <f>IF(
OR('Options or Warrants'!B915 = "8. Transferee of restricted securities", 'Options or Warrants'!B915 = "9. Any person (substitution for securities etc.)"),
'Options or Warrants'!C915,
IF(
'Options or Warrants'!B915 = "",
#N/A,
'Options or Warrants'!B915)
)</f>
        <v>#N/A</v>
      </c>
      <c r="E915" t="e">
        <f>IF(
OR('Options - Free Attaching'!B915 = "8. Transferee of restricted securities", 'Options - Free Attaching'!B915 = "9. Any person (substitution for securities etc.)"),
'Options - Free Attaching'!C915,
IF(
'Options - Free Attaching'!B915 = "",
#N/A,
'Options - Free Attaching'!B915)
)</f>
        <v>#N/A</v>
      </c>
      <c r="F915" t="e">
        <f>IF(
OR('Con. Notes - Conversion'!B915 = "8. Transferee of restricted securities", 'Con. Notes - Conversion'!B915 = "9. Any person (substitution for securities etc.)"),
'Con. Notes - Conversion'!C915,
IF(
'Con. Notes - Conversion'!B915 = "",
#N/A,
'Con. Notes - Conversion'!B915)
)</f>
        <v>#N/A</v>
      </c>
      <c r="G915" t="e">
        <f>IF(
OR('Con. Notes - No Conversion'!B915 = "8. Transferee of restricted securities", 'Con. Notes - No Conversion'!B915 = "9. Any person (substitution for securities etc.)"),
'Con. Notes - No Conversion'!C915,
IF(
'Con. Notes - No Conversion'!B915 = "",
#N/A,
'Con. Notes - No Conversion'!B915)
)</f>
        <v>#N/A</v>
      </c>
    </row>
    <row r="916" spans="1:7" x14ac:dyDescent="0.25">
      <c r="A916" t="e">
        <f>IF(
OR(Shares!B916 = "8. Transferee of restricted securities", Shares!B916 = "9. Any person (substitution for securities etc.)"),
Shares!C916,
IF(
Shares!B916 = "",
#N/A,
Shares!B916)
)</f>
        <v>#N/A</v>
      </c>
      <c r="B916" t="e">
        <f>IF(
OR('Shares - LTR - Granted'!B916 = "8. Transferee of restricted securities", 'Shares - LTR - Granted'!B916 = "9. Any person (substitution for securities etc.)"),
'Shares - LTR - Granted'!C916,
IF(
'Shares - LTR - Granted'!B916 = "",
#N/A,
'Shares - LTR - Granted'!B916)
)</f>
        <v>#N/A</v>
      </c>
      <c r="C916" t="e">
        <f>IF(
OR('Performance Securities'!B916 = "8. Transferee of restricted securities", 'Performance Securities'!B916 = "9. Any person (substitution for securities etc.)"),
'Performance Securities'!C916,
IF(
'Performance Securities'!B916 = "",
#N/A,
'Performance Securities'!B916)
)</f>
        <v>#N/A</v>
      </c>
      <c r="D916" t="e">
        <f>IF(
OR('Options or Warrants'!B916 = "8. Transferee of restricted securities", 'Options or Warrants'!B916 = "9. Any person (substitution for securities etc.)"),
'Options or Warrants'!C916,
IF(
'Options or Warrants'!B916 = "",
#N/A,
'Options or Warrants'!B916)
)</f>
        <v>#N/A</v>
      </c>
      <c r="E916" t="e">
        <f>IF(
OR('Options - Free Attaching'!B916 = "8. Transferee of restricted securities", 'Options - Free Attaching'!B916 = "9. Any person (substitution for securities etc.)"),
'Options - Free Attaching'!C916,
IF(
'Options - Free Attaching'!B916 = "",
#N/A,
'Options - Free Attaching'!B916)
)</f>
        <v>#N/A</v>
      </c>
      <c r="F916" t="e">
        <f>IF(
OR('Con. Notes - Conversion'!B916 = "8. Transferee of restricted securities", 'Con. Notes - Conversion'!B916 = "9. Any person (substitution for securities etc.)"),
'Con. Notes - Conversion'!C916,
IF(
'Con. Notes - Conversion'!B916 = "",
#N/A,
'Con. Notes - Conversion'!B916)
)</f>
        <v>#N/A</v>
      </c>
      <c r="G916" t="e">
        <f>IF(
OR('Con. Notes - No Conversion'!B916 = "8. Transferee of restricted securities", 'Con. Notes - No Conversion'!B916 = "9. Any person (substitution for securities etc.)"),
'Con. Notes - No Conversion'!C916,
IF(
'Con. Notes - No Conversion'!B916 = "",
#N/A,
'Con. Notes - No Conversion'!B916)
)</f>
        <v>#N/A</v>
      </c>
    </row>
    <row r="917" spans="1:7" x14ac:dyDescent="0.25">
      <c r="A917" t="e">
        <f>IF(
OR(Shares!B917 = "8. Transferee of restricted securities", Shares!B917 = "9. Any person (substitution for securities etc.)"),
Shares!C917,
IF(
Shares!B917 = "",
#N/A,
Shares!B917)
)</f>
        <v>#N/A</v>
      </c>
      <c r="B917" t="e">
        <f>IF(
OR('Shares - LTR - Granted'!B917 = "8. Transferee of restricted securities", 'Shares - LTR - Granted'!B917 = "9. Any person (substitution for securities etc.)"),
'Shares - LTR - Granted'!C917,
IF(
'Shares - LTR - Granted'!B917 = "",
#N/A,
'Shares - LTR - Granted'!B917)
)</f>
        <v>#N/A</v>
      </c>
      <c r="C917" t="e">
        <f>IF(
OR('Performance Securities'!B917 = "8. Transferee of restricted securities", 'Performance Securities'!B917 = "9. Any person (substitution for securities etc.)"),
'Performance Securities'!C917,
IF(
'Performance Securities'!B917 = "",
#N/A,
'Performance Securities'!B917)
)</f>
        <v>#N/A</v>
      </c>
      <c r="D917" t="e">
        <f>IF(
OR('Options or Warrants'!B917 = "8. Transferee of restricted securities", 'Options or Warrants'!B917 = "9. Any person (substitution for securities etc.)"),
'Options or Warrants'!C917,
IF(
'Options or Warrants'!B917 = "",
#N/A,
'Options or Warrants'!B917)
)</f>
        <v>#N/A</v>
      </c>
      <c r="E917" t="e">
        <f>IF(
OR('Options - Free Attaching'!B917 = "8. Transferee of restricted securities", 'Options - Free Attaching'!B917 = "9. Any person (substitution for securities etc.)"),
'Options - Free Attaching'!C917,
IF(
'Options - Free Attaching'!B917 = "",
#N/A,
'Options - Free Attaching'!B917)
)</f>
        <v>#N/A</v>
      </c>
      <c r="F917" t="e">
        <f>IF(
OR('Con. Notes - Conversion'!B917 = "8. Transferee of restricted securities", 'Con. Notes - Conversion'!B917 = "9. Any person (substitution for securities etc.)"),
'Con. Notes - Conversion'!C917,
IF(
'Con. Notes - Conversion'!B917 = "",
#N/A,
'Con. Notes - Conversion'!B917)
)</f>
        <v>#N/A</v>
      </c>
      <c r="G917" t="e">
        <f>IF(
OR('Con. Notes - No Conversion'!B917 = "8. Transferee of restricted securities", 'Con. Notes - No Conversion'!B917 = "9. Any person (substitution for securities etc.)"),
'Con. Notes - No Conversion'!C917,
IF(
'Con. Notes - No Conversion'!B917 = "",
#N/A,
'Con. Notes - No Conversion'!B917)
)</f>
        <v>#N/A</v>
      </c>
    </row>
    <row r="918" spans="1:7" x14ac:dyDescent="0.25">
      <c r="A918" t="e">
        <f>IF(
OR(Shares!B918 = "8. Transferee of restricted securities", Shares!B918 = "9. Any person (substitution for securities etc.)"),
Shares!C918,
IF(
Shares!B918 = "",
#N/A,
Shares!B918)
)</f>
        <v>#N/A</v>
      </c>
      <c r="B918" t="e">
        <f>IF(
OR('Shares - LTR - Granted'!B918 = "8. Transferee of restricted securities", 'Shares - LTR - Granted'!B918 = "9. Any person (substitution for securities etc.)"),
'Shares - LTR - Granted'!C918,
IF(
'Shares - LTR - Granted'!B918 = "",
#N/A,
'Shares - LTR - Granted'!B918)
)</f>
        <v>#N/A</v>
      </c>
      <c r="C918" t="e">
        <f>IF(
OR('Performance Securities'!B918 = "8. Transferee of restricted securities", 'Performance Securities'!B918 = "9. Any person (substitution for securities etc.)"),
'Performance Securities'!C918,
IF(
'Performance Securities'!B918 = "",
#N/A,
'Performance Securities'!B918)
)</f>
        <v>#N/A</v>
      </c>
      <c r="D918" t="e">
        <f>IF(
OR('Options or Warrants'!B918 = "8. Transferee of restricted securities", 'Options or Warrants'!B918 = "9. Any person (substitution for securities etc.)"),
'Options or Warrants'!C918,
IF(
'Options or Warrants'!B918 = "",
#N/A,
'Options or Warrants'!B918)
)</f>
        <v>#N/A</v>
      </c>
      <c r="E918" t="e">
        <f>IF(
OR('Options - Free Attaching'!B918 = "8. Transferee of restricted securities", 'Options - Free Attaching'!B918 = "9. Any person (substitution for securities etc.)"),
'Options - Free Attaching'!C918,
IF(
'Options - Free Attaching'!B918 = "",
#N/A,
'Options - Free Attaching'!B918)
)</f>
        <v>#N/A</v>
      </c>
      <c r="F918" t="e">
        <f>IF(
OR('Con. Notes - Conversion'!B918 = "8. Transferee of restricted securities", 'Con. Notes - Conversion'!B918 = "9. Any person (substitution for securities etc.)"),
'Con. Notes - Conversion'!C918,
IF(
'Con. Notes - Conversion'!B918 = "",
#N/A,
'Con. Notes - Conversion'!B918)
)</f>
        <v>#N/A</v>
      </c>
      <c r="G918" t="e">
        <f>IF(
OR('Con. Notes - No Conversion'!B918 = "8. Transferee of restricted securities", 'Con. Notes - No Conversion'!B918 = "9. Any person (substitution for securities etc.)"),
'Con. Notes - No Conversion'!C918,
IF(
'Con. Notes - No Conversion'!B918 = "",
#N/A,
'Con. Notes - No Conversion'!B918)
)</f>
        <v>#N/A</v>
      </c>
    </row>
    <row r="919" spans="1:7" x14ac:dyDescent="0.25">
      <c r="A919" t="e">
        <f>IF(
OR(Shares!B919 = "8. Transferee of restricted securities", Shares!B919 = "9. Any person (substitution for securities etc.)"),
Shares!C919,
IF(
Shares!B919 = "",
#N/A,
Shares!B919)
)</f>
        <v>#N/A</v>
      </c>
      <c r="B919" t="e">
        <f>IF(
OR('Shares - LTR - Granted'!B919 = "8. Transferee of restricted securities", 'Shares - LTR - Granted'!B919 = "9. Any person (substitution for securities etc.)"),
'Shares - LTR - Granted'!C919,
IF(
'Shares - LTR - Granted'!B919 = "",
#N/A,
'Shares - LTR - Granted'!B919)
)</f>
        <v>#N/A</v>
      </c>
      <c r="C919" t="e">
        <f>IF(
OR('Performance Securities'!B919 = "8. Transferee of restricted securities", 'Performance Securities'!B919 = "9. Any person (substitution for securities etc.)"),
'Performance Securities'!C919,
IF(
'Performance Securities'!B919 = "",
#N/A,
'Performance Securities'!B919)
)</f>
        <v>#N/A</v>
      </c>
      <c r="D919" t="e">
        <f>IF(
OR('Options or Warrants'!B919 = "8. Transferee of restricted securities", 'Options or Warrants'!B919 = "9. Any person (substitution for securities etc.)"),
'Options or Warrants'!C919,
IF(
'Options or Warrants'!B919 = "",
#N/A,
'Options or Warrants'!B919)
)</f>
        <v>#N/A</v>
      </c>
      <c r="E919" t="e">
        <f>IF(
OR('Options - Free Attaching'!B919 = "8. Transferee of restricted securities", 'Options - Free Attaching'!B919 = "9. Any person (substitution for securities etc.)"),
'Options - Free Attaching'!C919,
IF(
'Options - Free Attaching'!B919 = "",
#N/A,
'Options - Free Attaching'!B919)
)</f>
        <v>#N/A</v>
      </c>
      <c r="F919" t="e">
        <f>IF(
OR('Con. Notes - Conversion'!B919 = "8. Transferee of restricted securities", 'Con. Notes - Conversion'!B919 = "9. Any person (substitution for securities etc.)"),
'Con. Notes - Conversion'!C919,
IF(
'Con. Notes - Conversion'!B919 = "",
#N/A,
'Con. Notes - Conversion'!B919)
)</f>
        <v>#N/A</v>
      </c>
      <c r="G919" t="e">
        <f>IF(
OR('Con. Notes - No Conversion'!B919 = "8. Transferee of restricted securities", 'Con. Notes - No Conversion'!B919 = "9. Any person (substitution for securities etc.)"),
'Con. Notes - No Conversion'!C919,
IF(
'Con. Notes - No Conversion'!B919 = "",
#N/A,
'Con. Notes - No Conversion'!B919)
)</f>
        <v>#N/A</v>
      </c>
    </row>
    <row r="920" spans="1:7" x14ac:dyDescent="0.25">
      <c r="A920" t="e">
        <f>IF(
OR(Shares!B920 = "8. Transferee of restricted securities", Shares!B920 = "9. Any person (substitution for securities etc.)"),
Shares!C920,
IF(
Shares!B920 = "",
#N/A,
Shares!B920)
)</f>
        <v>#N/A</v>
      </c>
      <c r="B920" t="e">
        <f>IF(
OR('Shares - LTR - Granted'!B920 = "8. Transferee of restricted securities", 'Shares - LTR - Granted'!B920 = "9. Any person (substitution for securities etc.)"),
'Shares - LTR - Granted'!C920,
IF(
'Shares - LTR - Granted'!B920 = "",
#N/A,
'Shares - LTR - Granted'!B920)
)</f>
        <v>#N/A</v>
      </c>
      <c r="C920" t="e">
        <f>IF(
OR('Performance Securities'!B920 = "8. Transferee of restricted securities", 'Performance Securities'!B920 = "9. Any person (substitution for securities etc.)"),
'Performance Securities'!C920,
IF(
'Performance Securities'!B920 = "",
#N/A,
'Performance Securities'!B920)
)</f>
        <v>#N/A</v>
      </c>
      <c r="D920" t="e">
        <f>IF(
OR('Options or Warrants'!B920 = "8. Transferee of restricted securities", 'Options or Warrants'!B920 = "9. Any person (substitution for securities etc.)"),
'Options or Warrants'!C920,
IF(
'Options or Warrants'!B920 = "",
#N/A,
'Options or Warrants'!B920)
)</f>
        <v>#N/A</v>
      </c>
      <c r="E920" t="e">
        <f>IF(
OR('Options - Free Attaching'!B920 = "8. Transferee of restricted securities", 'Options - Free Attaching'!B920 = "9. Any person (substitution for securities etc.)"),
'Options - Free Attaching'!C920,
IF(
'Options - Free Attaching'!B920 = "",
#N/A,
'Options - Free Attaching'!B920)
)</f>
        <v>#N/A</v>
      </c>
      <c r="F920" t="e">
        <f>IF(
OR('Con. Notes - Conversion'!B920 = "8. Transferee of restricted securities", 'Con. Notes - Conversion'!B920 = "9. Any person (substitution for securities etc.)"),
'Con. Notes - Conversion'!C920,
IF(
'Con. Notes - Conversion'!B920 = "",
#N/A,
'Con. Notes - Conversion'!B920)
)</f>
        <v>#N/A</v>
      </c>
      <c r="G920" t="e">
        <f>IF(
OR('Con. Notes - No Conversion'!B920 = "8. Transferee of restricted securities", 'Con. Notes - No Conversion'!B920 = "9. Any person (substitution for securities etc.)"),
'Con. Notes - No Conversion'!C920,
IF(
'Con. Notes - No Conversion'!B920 = "",
#N/A,
'Con. Notes - No Conversion'!B920)
)</f>
        <v>#N/A</v>
      </c>
    </row>
    <row r="921" spans="1:7" x14ac:dyDescent="0.25">
      <c r="A921" t="e">
        <f>IF(
OR(Shares!B921 = "8. Transferee of restricted securities", Shares!B921 = "9. Any person (substitution for securities etc.)"),
Shares!C921,
IF(
Shares!B921 = "",
#N/A,
Shares!B921)
)</f>
        <v>#N/A</v>
      </c>
      <c r="B921" t="e">
        <f>IF(
OR('Shares - LTR - Granted'!B921 = "8. Transferee of restricted securities", 'Shares - LTR - Granted'!B921 = "9. Any person (substitution for securities etc.)"),
'Shares - LTR - Granted'!C921,
IF(
'Shares - LTR - Granted'!B921 = "",
#N/A,
'Shares - LTR - Granted'!B921)
)</f>
        <v>#N/A</v>
      </c>
      <c r="C921" t="e">
        <f>IF(
OR('Performance Securities'!B921 = "8. Transferee of restricted securities", 'Performance Securities'!B921 = "9. Any person (substitution for securities etc.)"),
'Performance Securities'!C921,
IF(
'Performance Securities'!B921 = "",
#N/A,
'Performance Securities'!B921)
)</f>
        <v>#N/A</v>
      </c>
      <c r="D921" t="e">
        <f>IF(
OR('Options or Warrants'!B921 = "8. Transferee of restricted securities", 'Options or Warrants'!B921 = "9. Any person (substitution for securities etc.)"),
'Options or Warrants'!C921,
IF(
'Options or Warrants'!B921 = "",
#N/A,
'Options or Warrants'!B921)
)</f>
        <v>#N/A</v>
      </c>
      <c r="E921" t="e">
        <f>IF(
OR('Options - Free Attaching'!B921 = "8. Transferee of restricted securities", 'Options - Free Attaching'!B921 = "9. Any person (substitution for securities etc.)"),
'Options - Free Attaching'!C921,
IF(
'Options - Free Attaching'!B921 = "",
#N/A,
'Options - Free Attaching'!B921)
)</f>
        <v>#N/A</v>
      </c>
      <c r="F921" t="e">
        <f>IF(
OR('Con. Notes - Conversion'!B921 = "8. Transferee of restricted securities", 'Con. Notes - Conversion'!B921 = "9. Any person (substitution for securities etc.)"),
'Con. Notes - Conversion'!C921,
IF(
'Con. Notes - Conversion'!B921 = "",
#N/A,
'Con. Notes - Conversion'!B921)
)</f>
        <v>#N/A</v>
      </c>
      <c r="G921" t="e">
        <f>IF(
OR('Con. Notes - No Conversion'!B921 = "8. Transferee of restricted securities", 'Con. Notes - No Conversion'!B921 = "9. Any person (substitution for securities etc.)"),
'Con. Notes - No Conversion'!C921,
IF(
'Con. Notes - No Conversion'!B921 = "",
#N/A,
'Con. Notes - No Conversion'!B921)
)</f>
        <v>#N/A</v>
      </c>
    </row>
    <row r="922" spans="1:7" x14ac:dyDescent="0.25">
      <c r="A922" t="e">
        <f>IF(
OR(Shares!B922 = "8. Transferee of restricted securities", Shares!B922 = "9. Any person (substitution for securities etc.)"),
Shares!C922,
IF(
Shares!B922 = "",
#N/A,
Shares!B922)
)</f>
        <v>#N/A</v>
      </c>
      <c r="B922" t="e">
        <f>IF(
OR('Shares - LTR - Granted'!B922 = "8. Transferee of restricted securities", 'Shares - LTR - Granted'!B922 = "9. Any person (substitution for securities etc.)"),
'Shares - LTR - Granted'!C922,
IF(
'Shares - LTR - Granted'!B922 = "",
#N/A,
'Shares - LTR - Granted'!B922)
)</f>
        <v>#N/A</v>
      </c>
      <c r="C922" t="e">
        <f>IF(
OR('Performance Securities'!B922 = "8. Transferee of restricted securities", 'Performance Securities'!B922 = "9. Any person (substitution for securities etc.)"),
'Performance Securities'!C922,
IF(
'Performance Securities'!B922 = "",
#N/A,
'Performance Securities'!B922)
)</f>
        <v>#N/A</v>
      </c>
      <c r="D922" t="e">
        <f>IF(
OR('Options or Warrants'!B922 = "8. Transferee of restricted securities", 'Options or Warrants'!B922 = "9. Any person (substitution for securities etc.)"),
'Options or Warrants'!C922,
IF(
'Options or Warrants'!B922 = "",
#N/A,
'Options or Warrants'!B922)
)</f>
        <v>#N/A</v>
      </c>
      <c r="E922" t="e">
        <f>IF(
OR('Options - Free Attaching'!B922 = "8. Transferee of restricted securities", 'Options - Free Attaching'!B922 = "9. Any person (substitution for securities etc.)"),
'Options - Free Attaching'!C922,
IF(
'Options - Free Attaching'!B922 = "",
#N/A,
'Options - Free Attaching'!B922)
)</f>
        <v>#N/A</v>
      </c>
      <c r="F922" t="e">
        <f>IF(
OR('Con. Notes - Conversion'!B922 = "8. Transferee of restricted securities", 'Con. Notes - Conversion'!B922 = "9. Any person (substitution for securities etc.)"),
'Con. Notes - Conversion'!C922,
IF(
'Con. Notes - Conversion'!B922 = "",
#N/A,
'Con. Notes - Conversion'!B922)
)</f>
        <v>#N/A</v>
      </c>
      <c r="G922" t="e">
        <f>IF(
OR('Con. Notes - No Conversion'!B922 = "8. Transferee of restricted securities", 'Con. Notes - No Conversion'!B922 = "9. Any person (substitution for securities etc.)"),
'Con. Notes - No Conversion'!C922,
IF(
'Con. Notes - No Conversion'!B922 = "",
#N/A,
'Con. Notes - No Conversion'!B922)
)</f>
        <v>#N/A</v>
      </c>
    </row>
    <row r="923" spans="1:7" x14ac:dyDescent="0.25">
      <c r="A923" t="e">
        <f>IF(
OR(Shares!B923 = "8. Transferee of restricted securities", Shares!B923 = "9. Any person (substitution for securities etc.)"),
Shares!C923,
IF(
Shares!B923 = "",
#N/A,
Shares!B923)
)</f>
        <v>#N/A</v>
      </c>
      <c r="B923" t="e">
        <f>IF(
OR('Shares - LTR - Granted'!B923 = "8. Transferee of restricted securities", 'Shares - LTR - Granted'!B923 = "9. Any person (substitution for securities etc.)"),
'Shares - LTR - Granted'!C923,
IF(
'Shares - LTR - Granted'!B923 = "",
#N/A,
'Shares - LTR - Granted'!B923)
)</f>
        <v>#N/A</v>
      </c>
      <c r="C923" t="e">
        <f>IF(
OR('Performance Securities'!B923 = "8. Transferee of restricted securities", 'Performance Securities'!B923 = "9. Any person (substitution for securities etc.)"),
'Performance Securities'!C923,
IF(
'Performance Securities'!B923 = "",
#N/A,
'Performance Securities'!B923)
)</f>
        <v>#N/A</v>
      </c>
      <c r="D923" t="e">
        <f>IF(
OR('Options or Warrants'!B923 = "8. Transferee of restricted securities", 'Options or Warrants'!B923 = "9. Any person (substitution for securities etc.)"),
'Options or Warrants'!C923,
IF(
'Options or Warrants'!B923 = "",
#N/A,
'Options or Warrants'!B923)
)</f>
        <v>#N/A</v>
      </c>
      <c r="E923" t="e">
        <f>IF(
OR('Options - Free Attaching'!B923 = "8. Transferee of restricted securities", 'Options - Free Attaching'!B923 = "9. Any person (substitution for securities etc.)"),
'Options - Free Attaching'!C923,
IF(
'Options - Free Attaching'!B923 = "",
#N/A,
'Options - Free Attaching'!B923)
)</f>
        <v>#N/A</v>
      </c>
      <c r="F923" t="e">
        <f>IF(
OR('Con. Notes - Conversion'!B923 = "8. Transferee of restricted securities", 'Con. Notes - Conversion'!B923 = "9. Any person (substitution for securities etc.)"),
'Con. Notes - Conversion'!C923,
IF(
'Con. Notes - Conversion'!B923 = "",
#N/A,
'Con. Notes - Conversion'!B923)
)</f>
        <v>#N/A</v>
      </c>
      <c r="G923" t="e">
        <f>IF(
OR('Con. Notes - No Conversion'!B923 = "8. Transferee of restricted securities", 'Con. Notes - No Conversion'!B923 = "9. Any person (substitution for securities etc.)"),
'Con. Notes - No Conversion'!C923,
IF(
'Con. Notes - No Conversion'!B923 = "",
#N/A,
'Con. Notes - No Conversion'!B923)
)</f>
        <v>#N/A</v>
      </c>
    </row>
    <row r="924" spans="1:7" x14ac:dyDescent="0.25">
      <c r="A924" t="e">
        <f>IF(
OR(Shares!B924 = "8. Transferee of restricted securities", Shares!B924 = "9. Any person (substitution for securities etc.)"),
Shares!C924,
IF(
Shares!B924 = "",
#N/A,
Shares!B924)
)</f>
        <v>#N/A</v>
      </c>
      <c r="B924" t="e">
        <f>IF(
OR('Shares - LTR - Granted'!B924 = "8. Transferee of restricted securities", 'Shares - LTR - Granted'!B924 = "9. Any person (substitution for securities etc.)"),
'Shares - LTR - Granted'!C924,
IF(
'Shares - LTR - Granted'!B924 = "",
#N/A,
'Shares - LTR - Granted'!B924)
)</f>
        <v>#N/A</v>
      </c>
      <c r="C924" t="e">
        <f>IF(
OR('Performance Securities'!B924 = "8. Transferee of restricted securities", 'Performance Securities'!B924 = "9. Any person (substitution for securities etc.)"),
'Performance Securities'!C924,
IF(
'Performance Securities'!B924 = "",
#N/A,
'Performance Securities'!B924)
)</f>
        <v>#N/A</v>
      </c>
      <c r="D924" t="e">
        <f>IF(
OR('Options or Warrants'!B924 = "8. Transferee of restricted securities", 'Options or Warrants'!B924 = "9. Any person (substitution for securities etc.)"),
'Options or Warrants'!C924,
IF(
'Options or Warrants'!B924 = "",
#N/A,
'Options or Warrants'!B924)
)</f>
        <v>#N/A</v>
      </c>
      <c r="E924" t="e">
        <f>IF(
OR('Options - Free Attaching'!B924 = "8. Transferee of restricted securities", 'Options - Free Attaching'!B924 = "9. Any person (substitution for securities etc.)"),
'Options - Free Attaching'!C924,
IF(
'Options - Free Attaching'!B924 = "",
#N/A,
'Options - Free Attaching'!B924)
)</f>
        <v>#N/A</v>
      </c>
      <c r="F924" t="e">
        <f>IF(
OR('Con. Notes - Conversion'!B924 = "8. Transferee of restricted securities", 'Con. Notes - Conversion'!B924 = "9. Any person (substitution for securities etc.)"),
'Con. Notes - Conversion'!C924,
IF(
'Con. Notes - Conversion'!B924 = "",
#N/A,
'Con. Notes - Conversion'!B924)
)</f>
        <v>#N/A</v>
      </c>
      <c r="G924" t="e">
        <f>IF(
OR('Con. Notes - No Conversion'!B924 = "8. Transferee of restricted securities", 'Con. Notes - No Conversion'!B924 = "9. Any person (substitution for securities etc.)"),
'Con. Notes - No Conversion'!C924,
IF(
'Con. Notes - No Conversion'!B924 = "",
#N/A,
'Con. Notes - No Conversion'!B924)
)</f>
        <v>#N/A</v>
      </c>
    </row>
    <row r="925" spans="1:7" x14ac:dyDescent="0.25">
      <c r="A925" t="e">
        <f>IF(
OR(Shares!B925 = "8. Transferee of restricted securities", Shares!B925 = "9. Any person (substitution for securities etc.)"),
Shares!C925,
IF(
Shares!B925 = "",
#N/A,
Shares!B925)
)</f>
        <v>#N/A</v>
      </c>
      <c r="B925" t="e">
        <f>IF(
OR('Shares - LTR - Granted'!B925 = "8. Transferee of restricted securities", 'Shares - LTR - Granted'!B925 = "9. Any person (substitution for securities etc.)"),
'Shares - LTR - Granted'!C925,
IF(
'Shares - LTR - Granted'!B925 = "",
#N/A,
'Shares - LTR - Granted'!B925)
)</f>
        <v>#N/A</v>
      </c>
      <c r="C925" t="e">
        <f>IF(
OR('Performance Securities'!B925 = "8. Transferee of restricted securities", 'Performance Securities'!B925 = "9. Any person (substitution for securities etc.)"),
'Performance Securities'!C925,
IF(
'Performance Securities'!B925 = "",
#N/A,
'Performance Securities'!B925)
)</f>
        <v>#N/A</v>
      </c>
      <c r="D925" t="e">
        <f>IF(
OR('Options or Warrants'!B925 = "8. Transferee of restricted securities", 'Options or Warrants'!B925 = "9. Any person (substitution for securities etc.)"),
'Options or Warrants'!C925,
IF(
'Options or Warrants'!B925 = "",
#N/A,
'Options or Warrants'!B925)
)</f>
        <v>#N/A</v>
      </c>
      <c r="E925" t="e">
        <f>IF(
OR('Options - Free Attaching'!B925 = "8. Transferee of restricted securities", 'Options - Free Attaching'!B925 = "9. Any person (substitution for securities etc.)"),
'Options - Free Attaching'!C925,
IF(
'Options - Free Attaching'!B925 = "",
#N/A,
'Options - Free Attaching'!B925)
)</f>
        <v>#N/A</v>
      </c>
      <c r="F925" t="e">
        <f>IF(
OR('Con. Notes - Conversion'!B925 = "8. Transferee of restricted securities", 'Con. Notes - Conversion'!B925 = "9. Any person (substitution for securities etc.)"),
'Con. Notes - Conversion'!C925,
IF(
'Con. Notes - Conversion'!B925 = "",
#N/A,
'Con. Notes - Conversion'!B925)
)</f>
        <v>#N/A</v>
      </c>
      <c r="G925" t="e">
        <f>IF(
OR('Con. Notes - No Conversion'!B925 = "8. Transferee of restricted securities", 'Con. Notes - No Conversion'!B925 = "9. Any person (substitution for securities etc.)"),
'Con. Notes - No Conversion'!C925,
IF(
'Con. Notes - No Conversion'!B925 = "",
#N/A,
'Con. Notes - No Conversion'!B925)
)</f>
        <v>#N/A</v>
      </c>
    </row>
    <row r="926" spans="1:7" x14ac:dyDescent="0.25">
      <c r="A926" t="e">
        <f>IF(
OR(Shares!B926 = "8. Transferee of restricted securities", Shares!B926 = "9. Any person (substitution for securities etc.)"),
Shares!C926,
IF(
Shares!B926 = "",
#N/A,
Shares!B926)
)</f>
        <v>#N/A</v>
      </c>
      <c r="B926" t="e">
        <f>IF(
OR('Shares - LTR - Granted'!B926 = "8. Transferee of restricted securities", 'Shares - LTR - Granted'!B926 = "9. Any person (substitution for securities etc.)"),
'Shares - LTR - Granted'!C926,
IF(
'Shares - LTR - Granted'!B926 = "",
#N/A,
'Shares - LTR - Granted'!B926)
)</f>
        <v>#N/A</v>
      </c>
      <c r="C926" t="e">
        <f>IF(
OR('Performance Securities'!B926 = "8. Transferee of restricted securities", 'Performance Securities'!B926 = "9. Any person (substitution for securities etc.)"),
'Performance Securities'!C926,
IF(
'Performance Securities'!B926 = "",
#N/A,
'Performance Securities'!B926)
)</f>
        <v>#N/A</v>
      </c>
      <c r="D926" t="e">
        <f>IF(
OR('Options or Warrants'!B926 = "8. Transferee of restricted securities", 'Options or Warrants'!B926 = "9. Any person (substitution for securities etc.)"),
'Options or Warrants'!C926,
IF(
'Options or Warrants'!B926 = "",
#N/A,
'Options or Warrants'!B926)
)</f>
        <v>#N/A</v>
      </c>
      <c r="E926" t="e">
        <f>IF(
OR('Options - Free Attaching'!B926 = "8. Transferee of restricted securities", 'Options - Free Attaching'!B926 = "9. Any person (substitution for securities etc.)"),
'Options - Free Attaching'!C926,
IF(
'Options - Free Attaching'!B926 = "",
#N/A,
'Options - Free Attaching'!B926)
)</f>
        <v>#N/A</v>
      </c>
      <c r="F926" t="e">
        <f>IF(
OR('Con. Notes - Conversion'!B926 = "8. Transferee of restricted securities", 'Con. Notes - Conversion'!B926 = "9. Any person (substitution for securities etc.)"),
'Con. Notes - Conversion'!C926,
IF(
'Con. Notes - Conversion'!B926 = "",
#N/A,
'Con. Notes - Conversion'!B926)
)</f>
        <v>#N/A</v>
      </c>
      <c r="G926" t="e">
        <f>IF(
OR('Con. Notes - No Conversion'!B926 = "8. Transferee of restricted securities", 'Con. Notes - No Conversion'!B926 = "9. Any person (substitution for securities etc.)"),
'Con. Notes - No Conversion'!C926,
IF(
'Con. Notes - No Conversion'!B926 = "",
#N/A,
'Con. Notes - No Conversion'!B926)
)</f>
        <v>#N/A</v>
      </c>
    </row>
    <row r="927" spans="1:7" x14ac:dyDescent="0.25">
      <c r="A927" t="e">
        <f>IF(
OR(Shares!B927 = "8. Transferee of restricted securities", Shares!B927 = "9. Any person (substitution for securities etc.)"),
Shares!C927,
IF(
Shares!B927 = "",
#N/A,
Shares!B927)
)</f>
        <v>#N/A</v>
      </c>
      <c r="B927" t="e">
        <f>IF(
OR('Shares - LTR - Granted'!B927 = "8. Transferee of restricted securities", 'Shares - LTR - Granted'!B927 = "9. Any person (substitution for securities etc.)"),
'Shares - LTR - Granted'!C927,
IF(
'Shares - LTR - Granted'!B927 = "",
#N/A,
'Shares - LTR - Granted'!B927)
)</f>
        <v>#N/A</v>
      </c>
      <c r="C927" t="e">
        <f>IF(
OR('Performance Securities'!B927 = "8. Transferee of restricted securities", 'Performance Securities'!B927 = "9. Any person (substitution for securities etc.)"),
'Performance Securities'!C927,
IF(
'Performance Securities'!B927 = "",
#N/A,
'Performance Securities'!B927)
)</f>
        <v>#N/A</v>
      </c>
      <c r="D927" t="e">
        <f>IF(
OR('Options or Warrants'!B927 = "8. Transferee of restricted securities", 'Options or Warrants'!B927 = "9. Any person (substitution for securities etc.)"),
'Options or Warrants'!C927,
IF(
'Options or Warrants'!B927 = "",
#N/A,
'Options or Warrants'!B927)
)</f>
        <v>#N/A</v>
      </c>
      <c r="E927" t="e">
        <f>IF(
OR('Options - Free Attaching'!B927 = "8. Transferee of restricted securities", 'Options - Free Attaching'!B927 = "9. Any person (substitution for securities etc.)"),
'Options - Free Attaching'!C927,
IF(
'Options - Free Attaching'!B927 = "",
#N/A,
'Options - Free Attaching'!B927)
)</f>
        <v>#N/A</v>
      </c>
      <c r="F927" t="e">
        <f>IF(
OR('Con. Notes - Conversion'!B927 = "8. Transferee of restricted securities", 'Con. Notes - Conversion'!B927 = "9. Any person (substitution for securities etc.)"),
'Con. Notes - Conversion'!C927,
IF(
'Con. Notes - Conversion'!B927 = "",
#N/A,
'Con. Notes - Conversion'!B927)
)</f>
        <v>#N/A</v>
      </c>
      <c r="G927" t="e">
        <f>IF(
OR('Con. Notes - No Conversion'!B927 = "8. Transferee of restricted securities", 'Con. Notes - No Conversion'!B927 = "9. Any person (substitution for securities etc.)"),
'Con. Notes - No Conversion'!C927,
IF(
'Con. Notes - No Conversion'!B927 = "",
#N/A,
'Con. Notes - No Conversion'!B927)
)</f>
        <v>#N/A</v>
      </c>
    </row>
    <row r="928" spans="1:7" x14ac:dyDescent="0.25">
      <c r="A928" t="e">
        <f>IF(
OR(Shares!B928 = "8. Transferee of restricted securities", Shares!B928 = "9. Any person (substitution for securities etc.)"),
Shares!C928,
IF(
Shares!B928 = "",
#N/A,
Shares!B928)
)</f>
        <v>#N/A</v>
      </c>
      <c r="B928" t="e">
        <f>IF(
OR('Shares - LTR - Granted'!B928 = "8. Transferee of restricted securities", 'Shares - LTR - Granted'!B928 = "9. Any person (substitution for securities etc.)"),
'Shares - LTR - Granted'!C928,
IF(
'Shares - LTR - Granted'!B928 = "",
#N/A,
'Shares - LTR - Granted'!B928)
)</f>
        <v>#N/A</v>
      </c>
      <c r="C928" t="e">
        <f>IF(
OR('Performance Securities'!B928 = "8. Transferee of restricted securities", 'Performance Securities'!B928 = "9. Any person (substitution for securities etc.)"),
'Performance Securities'!C928,
IF(
'Performance Securities'!B928 = "",
#N/A,
'Performance Securities'!B928)
)</f>
        <v>#N/A</v>
      </c>
      <c r="D928" t="e">
        <f>IF(
OR('Options or Warrants'!B928 = "8. Transferee of restricted securities", 'Options or Warrants'!B928 = "9. Any person (substitution for securities etc.)"),
'Options or Warrants'!C928,
IF(
'Options or Warrants'!B928 = "",
#N/A,
'Options or Warrants'!B928)
)</f>
        <v>#N/A</v>
      </c>
      <c r="E928" t="e">
        <f>IF(
OR('Options - Free Attaching'!B928 = "8. Transferee of restricted securities", 'Options - Free Attaching'!B928 = "9. Any person (substitution for securities etc.)"),
'Options - Free Attaching'!C928,
IF(
'Options - Free Attaching'!B928 = "",
#N/A,
'Options - Free Attaching'!B928)
)</f>
        <v>#N/A</v>
      </c>
      <c r="F928" t="e">
        <f>IF(
OR('Con. Notes - Conversion'!B928 = "8. Transferee of restricted securities", 'Con. Notes - Conversion'!B928 = "9. Any person (substitution for securities etc.)"),
'Con. Notes - Conversion'!C928,
IF(
'Con. Notes - Conversion'!B928 = "",
#N/A,
'Con. Notes - Conversion'!B928)
)</f>
        <v>#N/A</v>
      </c>
      <c r="G928" t="e">
        <f>IF(
OR('Con. Notes - No Conversion'!B928 = "8. Transferee of restricted securities", 'Con. Notes - No Conversion'!B928 = "9. Any person (substitution for securities etc.)"),
'Con. Notes - No Conversion'!C928,
IF(
'Con. Notes - No Conversion'!B928 = "",
#N/A,
'Con. Notes - No Conversion'!B928)
)</f>
        <v>#N/A</v>
      </c>
    </row>
    <row r="929" spans="1:7" x14ac:dyDescent="0.25">
      <c r="A929" t="e">
        <f>IF(
OR(Shares!B929 = "8. Transferee of restricted securities", Shares!B929 = "9. Any person (substitution for securities etc.)"),
Shares!C929,
IF(
Shares!B929 = "",
#N/A,
Shares!B929)
)</f>
        <v>#N/A</v>
      </c>
      <c r="B929" t="e">
        <f>IF(
OR('Shares - LTR - Granted'!B929 = "8. Transferee of restricted securities", 'Shares - LTR - Granted'!B929 = "9. Any person (substitution for securities etc.)"),
'Shares - LTR - Granted'!C929,
IF(
'Shares - LTR - Granted'!B929 = "",
#N/A,
'Shares - LTR - Granted'!B929)
)</f>
        <v>#N/A</v>
      </c>
      <c r="C929" t="e">
        <f>IF(
OR('Performance Securities'!B929 = "8. Transferee of restricted securities", 'Performance Securities'!B929 = "9. Any person (substitution for securities etc.)"),
'Performance Securities'!C929,
IF(
'Performance Securities'!B929 = "",
#N/A,
'Performance Securities'!B929)
)</f>
        <v>#N/A</v>
      </c>
      <c r="D929" t="e">
        <f>IF(
OR('Options or Warrants'!B929 = "8. Transferee of restricted securities", 'Options or Warrants'!B929 = "9. Any person (substitution for securities etc.)"),
'Options or Warrants'!C929,
IF(
'Options or Warrants'!B929 = "",
#N/A,
'Options or Warrants'!B929)
)</f>
        <v>#N/A</v>
      </c>
      <c r="E929" t="e">
        <f>IF(
OR('Options - Free Attaching'!B929 = "8. Transferee of restricted securities", 'Options - Free Attaching'!B929 = "9. Any person (substitution for securities etc.)"),
'Options - Free Attaching'!C929,
IF(
'Options - Free Attaching'!B929 = "",
#N/A,
'Options - Free Attaching'!B929)
)</f>
        <v>#N/A</v>
      </c>
      <c r="F929" t="e">
        <f>IF(
OR('Con. Notes - Conversion'!B929 = "8. Transferee of restricted securities", 'Con. Notes - Conversion'!B929 = "9. Any person (substitution for securities etc.)"),
'Con. Notes - Conversion'!C929,
IF(
'Con. Notes - Conversion'!B929 = "",
#N/A,
'Con. Notes - Conversion'!B929)
)</f>
        <v>#N/A</v>
      </c>
      <c r="G929" t="e">
        <f>IF(
OR('Con. Notes - No Conversion'!B929 = "8. Transferee of restricted securities", 'Con. Notes - No Conversion'!B929 = "9. Any person (substitution for securities etc.)"),
'Con. Notes - No Conversion'!C929,
IF(
'Con. Notes - No Conversion'!B929 = "",
#N/A,
'Con. Notes - No Conversion'!B929)
)</f>
        <v>#N/A</v>
      </c>
    </row>
    <row r="930" spans="1:7" x14ac:dyDescent="0.25">
      <c r="A930" t="e">
        <f>IF(
OR(Shares!B930 = "8. Transferee of restricted securities", Shares!B930 = "9. Any person (substitution for securities etc.)"),
Shares!C930,
IF(
Shares!B930 = "",
#N/A,
Shares!B930)
)</f>
        <v>#N/A</v>
      </c>
      <c r="B930" t="e">
        <f>IF(
OR('Shares - LTR - Granted'!B930 = "8. Transferee of restricted securities", 'Shares - LTR - Granted'!B930 = "9. Any person (substitution for securities etc.)"),
'Shares - LTR - Granted'!C930,
IF(
'Shares - LTR - Granted'!B930 = "",
#N/A,
'Shares - LTR - Granted'!B930)
)</f>
        <v>#N/A</v>
      </c>
      <c r="C930" t="e">
        <f>IF(
OR('Performance Securities'!B930 = "8. Transferee of restricted securities", 'Performance Securities'!B930 = "9. Any person (substitution for securities etc.)"),
'Performance Securities'!C930,
IF(
'Performance Securities'!B930 = "",
#N/A,
'Performance Securities'!B930)
)</f>
        <v>#N/A</v>
      </c>
      <c r="D930" t="e">
        <f>IF(
OR('Options or Warrants'!B930 = "8. Transferee of restricted securities", 'Options or Warrants'!B930 = "9. Any person (substitution for securities etc.)"),
'Options or Warrants'!C930,
IF(
'Options or Warrants'!B930 = "",
#N/A,
'Options or Warrants'!B930)
)</f>
        <v>#N/A</v>
      </c>
      <c r="E930" t="e">
        <f>IF(
OR('Options - Free Attaching'!B930 = "8. Transferee of restricted securities", 'Options - Free Attaching'!B930 = "9. Any person (substitution for securities etc.)"),
'Options - Free Attaching'!C930,
IF(
'Options - Free Attaching'!B930 = "",
#N/A,
'Options - Free Attaching'!B930)
)</f>
        <v>#N/A</v>
      </c>
      <c r="F930" t="e">
        <f>IF(
OR('Con. Notes - Conversion'!B930 = "8. Transferee of restricted securities", 'Con. Notes - Conversion'!B930 = "9. Any person (substitution for securities etc.)"),
'Con. Notes - Conversion'!C930,
IF(
'Con. Notes - Conversion'!B930 = "",
#N/A,
'Con. Notes - Conversion'!B930)
)</f>
        <v>#N/A</v>
      </c>
      <c r="G930" t="e">
        <f>IF(
OR('Con. Notes - No Conversion'!B930 = "8. Transferee of restricted securities", 'Con. Notes - No Conversion'!B930 = "9. Any person (substitution for securities etc.)"),
'Con. Notes - No Conversion'!C930,
IF(
'Con. Notes - No Conversion'!B930 = "",
#N/A,
'Con. Notes - No Conversion'!B930)
)</f>
        <v>#N/A</v>
      </c>
    </row>
    <row r="931" spans="1:7" x14ac:dyDescent="0.25">
      <c r="A931" t="e">
        <f>IF(
OR(Shares!B931 = "8. Transferee of restricted securities", Shares!B931 = "9. Any person (substitution for securities etc.)"),
Shares!C931,
IF(
Shares!B931 = "",
#N/A,
Shares!B931)
)</f>
        <v>#N/A</v>
      </c>
      <c r="B931" t="e">
        <f>IF(
OR('Shares - LTR - Granted'!B931 = "8. Transferee of restricted securities", 'Shares - LTR - Granted'!B931 = "9. Any person (substitution for securities etc.)"),
'Shares - LTR - Granted'!C931,
IF(
'Shares - LTR - Granted'!B931 = "",
#N/A,
'Shares - LTR - Granted'!B931)
)</f>
        <v>#N/A</v>
      </c>
      <c r="C931" t="e">
        <f>IF(
OR('Performance Securities'!B931 = "8. Transferee of restricted securities", 'Performance Securities'!B931 = "9. Any person (substitution for securities etc.)"),
'Performance Securities'!C931,
IF(
'Performance Securities'!B931 = "",
#N/A,
'Performance Securities'!B931)
)</f>
        <v>#N/A</v>
      </c>
      <c r="D931" t="e">
        <f>IF(
OR('Options or Warrants'!B931 = "8. Transferee of restricted securities", 'Options or Warrants'!B931 = "9. Any person (substitution for securities etc.)"),
'Options or Warrants'!C931,
IF(
'Options or Warrants'!B931 = "",
#N/A,
'Options or Warrants'!B931)
)</f>
        <v>#N/A</v>
      </c>
      <c r="E931" t="e">
        <f>IF(
OR('Options - Free Attaching'!B931 = "8. Transferee of restricted securities", 'Options - Free Attaching'!B931 = "9. Any person (substitution for securities etc.)"),
'Options - Free Attaching'!C931,
IF(
'Options - Free Attaching'!B931 = "",
#N/A,
'Options - Free Attaching'!B931)
)</f>
        <v>#N/A</v>
      </c>
      <c r="F931" t="e">
        <f>IF(
OR('Con. Notes - Conversion'!B931 = "8. Transferee of restricted securities", 'Con. Notes - Conversion'!B931 = "9. Any person (substitution for securities etc.)"),
'Con. Notes - Conversion'!C931,
IF(
'Con. Notes - Conversion'!B931 = "",
#N/A,
'Con. Notes - Conversion'!B931)
)</f>
        <v>#N/A</v>
      </c>
      <c r="G931" t="e">
        <f>IF(
OR('Con. Notes - No Conversion'!B931 = "8. Transferee of restricted securities", 'Con. Notes - No Conversion'!B931 = "9. Any person (substitution for securities etc.)"),
'Con. Notes - No Conversion'!C931,
IF(
'Con. Notes - No Conversion'!B931 = "",
#N/A,
'Con. Notes - No Conversion'!B931)
)</f>
        <v>#N/A</v>
      </c>
    </row>
    <row r="932" spans="1:7" x14ac:dyDescent="0.25">
      <c r="A932" t="e">
        <f>IF(
OR(Shares!B932 = "8. Transferee of restricted securities", Shares!B932 = "9. Any person (substitution for securities etc.)"),
Shares!C932,
IF(
Shares!B932 = "",
#N/A,
Shares!B932)
)</f>
        <v>#N/A</v>
      </c>
      <c r="B932" t="e">
        <f>IF(
OR('Shares - LTR - Granted'!B932 = "8. Transferee of restricted securities", 'Shares - LTR - Granted'!B932 = "9. Any person (substitution for securities etc.)"),
'Shares - LTR - Granted'!C932,
IF(
'Shares - LTR - Granted'!B932 = "",
#N/A,
'Shares - LTR - Granted'!B932)
)</f>
        <v>#N/A</v>
      </c>
      <c r="C932" t="e">
        <f>IF(
OR('Performance Securities'!B932 = "8. Transferee of restricted securities", 'Performance Securities'!B932 = "9. Any person (substitution for securities etc.)"),
'Performance Securities'!C932,
IF(
'Performance Securities'!B932 = "",
#N/A,
'Performance Securities'!B932)
)</f>
        <v>#N/A</v>
      </c>
      <c r="D932" t="e">
        <f>IF(
OR('Options or Warrants'!B932 = "8. Transferee of restricted securities", 'Options or Warrants'!B932 = "9. Any person (substitution for securities etc.)"),
'Options or Warrants'!C932,
IF(
'Options or Warrants'!B932 = "",
#N/A,
'Options or Warrants'!B932)
)</f>
        <v>#N/A</v>
      </c>
      <c r="E932" t="e">
        <f>IF(
OR('Options - Free Attaching'!B932 = "8. Transferee of restricted securities", 'Options - Free Attaching'!B932 = "9. Any person (substitution for securities etc.)"),
'Options - Free Attaching'!C932,
IF(
'Options - Free Attaching'!B932 = "",
#N/A,
'Options - Free Attaching'!B932)
)</f>
        <v>#N/A</v>
      </c>
      <c r="F932" t="e">
        <f>IF(
OR('Con. Notes - Conversion'!B932 = "8. Transferee of restricted securities", 'Con. Notes - Conversion'!B932 = "9. Any person (substitution for securities etc.)"),
'Con. Notes - Conversion'!C932,
IF(
'Con. Notes - Conversion'!B932 = "",
#N/A,
'Con. Notes - Conversion'!B932)
)</f>
        <v>#N/A</v>
      </c>
      <c r="G932" t="e">
        <f>IF(
OR('Con. Notes - No Conversion'!B932 = "8. Transferee of restricted securities", 'Con. Notes - No Conversion'!B932 = "9. Any person (substitution for securities etc.)"),
'Con. Notes - No Conversion'!C932,
IF(
'Con. Notes - No Conversion'!B932 = "",
#N/A,
'Con. Notes - No Conversion'!B932)
)</f>
        <v>#N/A</v>
      </c>
    </row>
    <row r="933" spans="1:7" x14ac:dyDescent="0.25">
      <c r="A933" t="e">
        <f>IF(
OR(Shares!B933 = "8. Transferee of restricted securities", Shares!B933 = "9. Any person (substitution for securities etc.)"),
Shares!C933,
IF(
Shares!B933 = "",
#N/A,
Shares!B933)
)</f>
        <v>#N/A</v>
      </c>
      <c r="B933" t="e">
        <f>IF(
OR('Shares - LTR - Granted'!B933 = "8. Transferee of restricted securities", 'Shares - LTR - Granted'!B933 = "9. Any person (substitution for securities etc.)"),
'Shares - LTR - Granted'!C933,
IF(
'Shares - LTR - Granted'!B933 = "",
#N/A,
'Shares - LTR - Granted'!B933)
)</f>
        <v>#N/A</v>
      </c>
      <c r="C933" t="e">
        <f>IF(
OR('Performance Securities'!B933 = "8. Transferee of restricted securities", 'Performance Securities'!B933 = "9. Any person (substitution for securities etc.)"),
'Performance Securities'!C933,
IF(
'Performance Securities'!B933 = "",
#N/A,
'Performance Securities'!B933)
)</f>
        <v>#N/A</v>
      </c>
      <c r="D933" t="e">
        <f>IF(
OR('Options or Warrants'!B933 = "8. Transferee of restricted securities", 'Options or Warrants'!B933 = "9. Any person (substitution for securities etc.)"),
'Options or Warrants'!C933,
IF(
'Options or Warrants'!B933 = "",
#N/A,
'Options or Warrants'!B933)
)</f>
        <v>#N/A</v>
      </c>
      <c r="E933" t="e">
        <f>IF(
OR('Options - Free Attaching'!B933 = "8. Transferee of restricted securities", 'Options - Free Attaching'!B933 = "9. Any person (substitution for securities etc.)"),
'Options - Free Attaching'!C933,
IF(
'Options - Free Attaching'!B933 = "",
#N/A,
'Options - Free Attaching'!B933)
)</f>
        <v>#N/A</v>
      </c>
      <c r="F933" t="e">
        <f>IF(
OR('Con. Notes - Conversion'!B933 = "8. Transferee of restricted securities", 'Con. Notes - Conversion'!B933 = "9. Any person (substitution for securities etc.)"),
'Con. Notes - Conversion'!C933,
IF(
'Con. Notes - Conversion'!B933 = "",
#N/A,
'Con. Notes - Conversion'!B933)
)</f>
        <v>#N/A</v>
      </c>
      <c r="G933" t="e">
        <f>IF(
OR('Con. Notes - No Conversion'!B933 = "8. Transferee of restricted securities", 'Con. Notes - No Conversion'!B933 = "9. Any person (substitution for securities etc.)"),
'Con. Notes - No Conversion'!C933,
IF(
'Con. Notes - No Conversion'!B933 = "",
#N/A,
'Con. Notes - No Conversion'!B933)
)</f>
        <v>#N/A</v>
      </c>
    </row>
    <row r="934" spans="1:7" x14ac:dyDescent="0.25">
      <c r="A934" t="e">
        <f>IF(
OR(Shares!B934 = "8. Transferee of restricted securities", Shares!B934 = "9. Any person (substitution for securities etc.)"),
Shares!C934,
IF(
Shares!B934 = "",
#N/A,
Shares!B934)
)</f>
        <v>#N/A</v>
      </c>
      <c r="B934" t="e">
        <f>IF(
OR('Shares - LTR - Granted'!B934 = "8. Transferee of restricted securities", 'Shares - LTR - Granted'!B934 = "9. Any person (substitution for securities etc.)"),
'Shares - LTR - Granted'!C934,
IF(
'Shares - LTR - Granted'!B934 = "",
#N/A,
'Shares - LTR - Granted'!B934)
)</f>
        <v>#N/A</v>
      </c>
      <c r="C934" t="e">
        <f>IF(
OR('Performance Securities'!B934 = "8. Transferee of restricted securities", 'Performance Securities'!B934 = "9. Any person (substitution for securities etc.)"),
'Performance Securities'!C934,
IF(
'Performance Securities'!B934 = "",
#N/A,
'Performance Securities'!B934)
)</f>
        <v>#N/A</v>
      </c>
      <c r="D934" t="e">
        <f>IF(
OR('Options or Warrants'!B934 = "8. Transferee of restricted securities", 'Options or Warrants'!B934 = "9. Any person (substitution for securities etc.)"),
'Options or Warrants'!C934,
IF(
'Options or Warrants'!B934 = "",
#N/A,
'Options or Warrants'!B934)
)</f>
        <v>#N/A</v>
      </c>
      <c r="E934" t="e">
        <f>IF(
OR('Options - Free Attaching'!B934 = "8. Transferee of restricted securities", 'Options - Free Attaching'!B934 = "9. Any person (substitution for securities etc.)"),
'Options - Free Attaching'!C934,
IF(
'Options - Free Attaching'!B934 = "",
#N/A,
'Options - Free Attaching'!B934)
)</f>
        <v>#N/A</v>
      </c>
      <c r="F934" t="e">
        <f>IF(
OR('Con. Notes - Conversion'!B934 = "8. Transferee of restricted securities", 'Con. Notes - Conversion'!B934 = "9. Any person (substitution for securities etc.)"),
'Con. Notes - Conversion'!C934,
IF(
'Con. Notes - Conversion'!B934 = "",
#N/A,
'Con. Notes - Conversion'!B934)
)</f>
        <v>#N/A</v>
      </c>
      <c r="G934" t="e">
        <f>IF(
OR('Con. Notes - No Conversion'!B934 = "8. Transferee of restricted securities", 'Con. Notes - No Conversion'!B934 = "9. Any person (substitution for securities etc.)"),
'Con. Notes - No Conversion'!C934,
IF(
'Con. Notes - No Conversion'!B934 = "",
#N/A,
'Con. Notes - No Conversion'!B934)
)</f>
        <v>#N/A</v>
      </c>
    </row>
    <row r="935" spans="1:7" x14ac:dyDescent="0.25">
      <c r="A935" t="e">
        <f>IF(
OR(Shares!B935 = "8. Transferee of restricted securities", Shares!B935 = "9. Any person (substitution for securities etc.)"),
Shares!C935,
IF(
Shares!B935 = "",
#N/A,
Shares!B935)
)</f>
        <v>#N/A</v>
      </c>
      <c r="B935" t="e">
        <f>IF(
OR('Shares - LTR - Granted'!B935 = "8. Transferee of restricted securities", 'Shares - LTR - Granted'!B935 = "9. Any person (substitution for securities etc.)"),
'Shares - LTR - Granted'!C935,
IF(
'Shares - LTR - Granted'!B935 = "",
#N/A,
'Shares - LTR - Granted'!B935)
)</f>
        <v>#N/A</v>
      </c>
      <c r="C935" t="e">
        <f>IF(
OR('Performance Securities'!B935 = "8. Transferee of restricted securities", 'Performance Securities'!B935 = "9. Any person (substitution for securities etc.)"),
'Performance Securities'!C935,
IF(
'Performance Securities'!B935 = "",
#N/A,
'Performance Securities'!B935)
)</f>
        <v>#N/A</v>
      </c>
      <c r="D935" t="e">
        <f>IF(
OR('Options or Warrants'!B935 = "8. Transferee of restricted securities", 'Options or Warrants'!B935 = "9. Any person (substitution for securities etc.)"),
'Options or Warrants'!C935,
IF(
'Options or Warrants'!B935 = "",
#N/A,
'Options or Warrants'!B935)
)</f>
        <v>#N/A</v>
      </c>
      <c r="E935" t="e">
        <f>IF(
OR('Options - Free Attaching'!B935 = "8. Transferee of restricted securities", 'Options - Free Attaching'!B935 = "9. Any person (substitution for securities etc.)"),
'Options - Free Attaching'!C935,
IF(
'Options - Free Attaching'!B935 = "",
#N/A,
'Options - Free Attaching'!B935)
)</f>
        <v>#N/A</v>
      </c>
      <c r="F935" t="e">
        <f>IF(
OR('Con. Notes - Conversion'!B935 = "8. Transferee of restricted securities", 'Con. Notes - Conversion'!B935 = "9. Any person (substitution for securities etc.)"),
'Con. Notes - Conversion'!C935,
IF(
'Con. Notes - Conversion'!B935 = "",
#N/A,
'Con. Notes - Conversion'!B935)
)</f>
        <v>#N/A</v>
      </c>
      <c r="G935" t="e">
        <f>IF(
OR('Con. Notes - No Conversion'!B935 = "8. Transferee of restricted securities", 'Con. Notes - No Conversion'!B935 = "9. Any person (substitution for securities etc.)"),
'Con. Notes - No Conversion'!C935,
IF(
'Con. Notes - No Conversion'!B935 = "",
#N/A,
'Con. Notes - No Conversion'!B935)
)</f>
        <v>#N/A</v>
      </c>
    </row>
    <row r="936" spans="1:7" x14ac:dyDescent="0.25">
      <c r="A936" t="e">
        <f>IF(
OR(Shares!B936 = "8. Transferee of restricted securities", Shares!B936 = "9. Any person (substitution for securities etc.)"),
Shares!C936,
IF(
Shares!B936 = "",
#N/A,
Shares!B936)
)</f>
        <v>#N/A</v>
      </c>
      <c r="B936" t="e">
        <f>IF(
OR('Shares - LTR - Granted'!B936 = "8. Transferee of restricted securities", 'Shares - LTR - Granted'!B936 = "9. Any person (substitution for securities etc.)"),
'Shares - LTR - Granted'!C936,
IF(
'Shares - LTR - Granted'!B936 = "",
#N/A,
'Shares - LTR - Granted'!B936)
)</f>
        <v>#N/A</v>
      </c>
      <c r="C936" t="e">
        <f>IF(
OR('Performance Securities'!B936 = "8. Transferee of restricted securities", 'Performance Securities'!B936 = "9. Any person (substitution for securities etc.)"),
'Performance Securities'!C936,
IF(
'Performance Securities'!B936 = "",
#N/A,
'Performance Securities'!B936)
)</f>
        <v>#N/A</v>
      </c>
      <c r="D936" t="e">
        <f>IF(
OR('Options or Warrants'!B936 = "8. Transferee of restricted securities", 'Options or Warrants'!B936 = "9. Any person (substitution for securities etc.)"),
'Options or Warrants'!C936,
IF(
'Options or Warrants'!B936 = "",
#N/A,
'Options or Warrants'!B936)
)</f>
        <v>#N/A</v>
      </c>
      <c r="E936" t="e">
        <f>IF(
OR('Options - Free Attaching'!B936 = "8. Transferee of restricted securities", 'Options - Free Attaching'!B936 = "9. Any person (substitution for securities etc.)"),
'Options - Free Attaching'!C936,
IF(
'Options - Free Attaching'!B936 = "",
#N/A,
'Options - Free Attaching'!B936)
)</f>
        <v>#N/A</v>
      </c>
      <c r="F936" t="e">
        <f>IF(
OR('Con. Notes - Conversion'!B936 = "8. Transferee of restricted securities", 'Con. Notes - Conversion'!B936 = "9. Any person (substitution for securities etc.)"),
'Con. Notes - Conversion'!C936,
IF(
'Con. Notes - Conversion'!B936 = "",
#N/A,
'Con. Notes - Conversion'!B936)
)</f>
        <v>#N/A</v>
      </c>
      <c r="G936" t="e">
        <f>IF(
OR('Con. Notes - No Conversion'!B936 = "8. Transferee of restricted securities", 'Con. Notes - No Conversion'!B936 = "9. Any person (substitution for securities etc.)"),
'Con. Notes - No Conversion'!C936,
IF(
'Con. Notes - No Conversion'!B936 = "",
#N/A,
'Con. Notes - No Conversion'!B936)
)</f>
        <v>#N/A</v>
      </c>
    </row>
    <row r="937" spans="1:7" x14ac:dyDescent="0.25">
      <c r="A937" t="e">
        <f>IF(
OR(Shares!B937 = "8. Transferee of restricted securities", Shares!B937 = "9. Any person (substitution for securities etc.)"),
Shares!C937,
IF(
Shares!B937 = "",
#N/A,
Shares!B937)
)</f>
        <v>#N/A</v>
      </c>
      <c r="B937" t="e">
        <f>IF(
OR('Shares - LTR - Granted'!B937 = "8. Transferee of restricted securities", 'Shares - LTR - Granted'!B937 = "9. Any person (substitution for securities etc.)"),
'Shares - LTR - Granted'!C937,
IF(
'Shares - LTR - Granted'!B937 = "",
#N/A,
'Shares - LTR - Granted'!B937)
)</f>
        <v>#N/A</v>
      </c>
      <c r="C937" t="e">
        <f>IF(
OR('Performance Securities'!B937 = "8. Transferee of restricted securities", 'Performance Securities'!B937 = "9. Any person (substitution for securities etc.)"),
'Performance Securities'!C937,
IF(
'Performance Securities'!B937 = "",
#N/A,
'Performance Securities'!B937)
)</f>
        <v>#N/A</v>
      </c>
      <c r="D937" t="e">
        <f>IF(
OR('Options or Warrants'!B937 = "8. Transferee of restricted securities", 'Options or Warrants'!B937 = "9. Any person (substitution for securities etc.)"),
'Options or Warrants'!C937,
IF(
'Options or Warrants'!B937 = "",
#N/A,
'Options or Warrants'!B937)
)</f>
        <v>#N/A</v>
      </c>
      <c r="E937" t="e">
        <f>IF(
OR('Options - Free Attaching'!B937 = "8. Transferee of restricted securities", 'Options - Free Attaching'!B937 = "9. Any person (substitution for securities etc.)"),
'Options - Free Attaching'!C937,
IF(
'Options - Free Attaching'!B937 = "",
#N/A,
'Options - Free Attaching'!B937)
)</f>
        <v>#N/A</v>
      </c>
      <c r="F937" t="e">
        <f>IF(
OR('Con. Notes - Conversion'!B937 = "8. Transferee of restricted securities", 'Con. Notes - Conversion'!B937 = "9. Any person (substitution for securities etc.)"),
'Con. Notes - Conversion'!C937,
IF(
'Con. Notes - Conversion'!B937 = "",
#N/A,
'Con. Notes - Conversion'!B937)
)</f>
        <v>#N/A</v>
      </c>
      <c r="G937" t="e">
        <f>IF(
OR('Con. Notes - No Conversion'!B937 = "8. Transferee of restricted securities", 'Con. Notes - No Conversion'!B937 = "9. Any person (substitution for securities etc.)"),
'Con. Notes - No Conversion'!C937,
IF(
'Con. Notes - No Conversion'!B937 = "",
#N/A,
'Con. Notes - No Conversion'!B937)
)</f>
        <v>#N/A</v>
      </c>
    </row>
    <row r="938" spans="1:7" x14ac:dyDescent="0.25">
      <c r="A938" t="e">
        <f>IF(
OR(Shares!B938 = "8. Transferee of restricted securities", Shares!B938 = "9. Any person (substitution for securities etc.)"),
Shares!C938,
IF(
Shares!B938 = "",
#N/A,
Shares!B938)
)</f>
        <v>#N/A</v>
      </c>
      <c r="B938" t="e">
        <f>IF(
OR('Shares - LTR - Granted'!B938 = "8. Transferee of restricted securities", 'Shares - LTR - Granted'!B938 = "9. Any person (substitution for securities etc.)"),
'Shares - LTR - Granted'!C938,
IF(
'Shares - LTR - Granted'!B938 = "",
#N/A,
'Shares - LTR - Granted'!B938)
)</f>
        <v>#N/A</v>
      </c>
      <c r="C938" t="e">
        <f>IF(
OR('Performance Securities'!B938 = "8. Transferee of restricted securities", 'Performance Securities'!B938 = "9. Any person (substitution for securities etc.)"),
'Performance Securities'!C938,
IF(
'Performance Securities'!B938 = "",
#N/A,
'Performance Securities'!B938)
)</f>
        <v>#N/A</v>
      </c>
      <c r="D938" t="e">
        <f>IF(
OR('Options or Warrants'!B938 = "8. Transferee of restricted securities", 'Options or Warrants'!B938 = "9. Any person (substitution for securities etc.)"),
'Options or Warrants'!C938,
IF(
'Options or Warrants'!B938 = "",
#N/A,
'Options or Warrants'!B938)
)</f>
        <v>#N/A</v>
      </c>
      <c r="E938" t="e">
        <f>IF(
OR('Options - Free Attaching'!B938 = "8. Transferee of restricted securities", 'Options - Free Attaching'!B938 = "9. Any person (substitution for securities etc.)"),
'Options - Free Attaching'!C938,
IF(
'Options - Free Attaching'!B938 = "",
#N/A,
'Options - Free Attaching'!B938)
)</f>
        <v>#N/A</v>
      </c>
      <c r="F938" t="e">
        <f>IF(
OR('Con. Notes - Conversion'!B938 = "8. Transferee of restricted securities", 'Con. Notes - Conversion'!B938 = "9. Any person (substitution for securities etc.)"),
'Con. Notes - Conversion'!C938,
IF(
'Con. Notes - Conversion'!B938 = "",
#N/A,
'Con. Notes - Conversion'!B938)
)</f>
        <v>#N/A</v>
      </c>
      <c r="G938" t="e">
        <f>IF(
OR('Con. Notes - No Conversion'!B938 = "8. Transferee of restricted securities", 'Con. Notes - No Conversion'!B938 = "9. Any person (substitution for securities etc.)"),
'Con. Notes - No Conversion'!C938,
IF(
'Con. Notes - No Conversion'!B938 = "",
#N/A,
'Con. Notes - No Conversion'!B938)
)</f>
        <v>#N/A</v>
      </c>
    </row>
    <row r="939" spans="1:7" x14ac:dyDescent="0.25">
      <c r="A939" t="e">
        <f>IF(
OR(Shares!B939 = "8. Transferee of restricted securities", Shares!B939 = "9. Any person (substitution for securities etc.)"),
Shares!C939,
IF(
Shares!B939 = "",
#N/A,
Shares!B939)
)</f>
        <v>#N/A</v>
      </c>
      <c r="B939" t="e">
        <f>IF(
OR('Shares - LTR - Granted'!B939 = "8. Transferee of restricted securities", 'Shares - LTR - Granted'!B939 = "9. Any person (substitution for securities etc.)"),
'Shares - LTR - Granted'!C939,
IF(
'Shares - LTR - Granted'!B939 = "",
#N/A,
'Shares - LTR - Granted'!B939)
)</f>
        <v>#N/A</v>
      </c>
      <c r="C939" t="e">
        <f>IF(
OR('Performance Securities'!B939 = "8. Transferee of restricted securities", 'Performance Securities'!B939 = "9. Any person (substitution for securities etc.)"),
'Performance Securities'!C939,
IF(
'Performance Securities'!B939 = "",
#N/A,
'Performance Securities'!B939)
)</f>
        <v>#N/A</v>
      </c>
      <c r="D939" t="e">
        <f>IF(
OR('Options or Warrants'!B939 = "8. Transferee of restricted securities", 'Options or Warrants'!B939 = "9. Any person (substitution for securities etc.)"),
'Options or Warrants'!C939,
IF(
'Options or Warrants'!B939 = "",
#N/A,
'Options or Warrants'!B939)
)</f>
        <v>#N/A</v>
      </c>
      <c r="E939" t="e">
        <f>IF(
OR('Options - Free Attaching'!B939 = "8. Transferee of restricted securities", 'Options - Free Attaching'!B939 = "9. Any person (substitution for securities etc.)"),
'Options - Free Attaching'!C939,
IF(
'Options - Free Attaching'!B939 = "",
#N/A,
'Options - Free Attaching'!B939)
)</f>
        <v>#N/A</v>
      </c>
      <c r="F939" t="e">
        <f>IF(
OR('Con. Notes - Conversion'!B939 = "8. Transferee of restricted securities", 'Con. Notes - Conversion'!B939 = "9. Any person (substitution for securities etc.)"),
'Con. Notes - Conversion'!C939,
IF(
'Con. Notes - Conversion'!B939 = "",
#N/A,
'Con. Notes - Conversion'!B939)
)</f>
        <v>#N/A</v>
      </c>
      <c r="G939" t="e">
        <f>IF(
OR('Con. Notes - No Conversion'!B939 = "8. Transferee of restricted securities", 'Con. Notes - No Conversion'!B939 = "9. Any person (substitution for securities etc.)"),
'Con. Notes - No Conversion'!C939,
IF(
'Con. Notes - No Conversion'!B939 = "",
#N/A,
'Con. Notes - No Conversion'!B939)
)</f>
        <v>#N/A</v>
      </c>
    </row>
    <row r="940" spans="1:7" x14ac:dyDescent="0.25">
      <c r="A940" t="e">
        <f>IF(
OR(Shares!B940 = "8. Transferee of restricted securities", Shares!B940 = "9. Any person (substitution for securities etc.)"),
Shares!C940,
IF(
Shares!B940 = "",
#N/A,
Shares!B940)
)</f>
        <v>#N/A</v>
      </c>
      <c r="B940" t="e">
        <f>IF(
OR('Shares - LTR - Granted'!B940 = "8. Transferee of restricted securities", 'Shares - LTR - Granted'!B940 = "9. Any person (substitution for securities etc.)"),
'Shares - LTR - Granted'!C940,
IF(
'Shares - LTR - Granted'!B940 = "",
#N/A,
'Shares - LTR - Granted'!B940)
)</f>
        <v>#N/A</v>
      </c>
      <c r="C940" t="e">
        <f>IF(
OR('Performance Securities'!B940 = "8. Transferee of restricted securities", 'Performance Securities'!B940 = "9. Any person (substitution for securities etc.)"),
'Performance Securities'!C940,
IF(
'Performance Securities'!B940 = "",
#N/A,
'Performance Securities'!B940)
)</f>
        <v>#N/A</v>
      </c>
      <c r="D940" t="e">
        <f>IF(
OR('Options or Warrants'!B940 = "8. Transferee of restricted securities", 'Options or Warrants'!B940 = "9. Any person (substitution for securities etc.)"),
'Options or Warrants'!C940,
IF(
'Options or Warrants'!B940 = "",
#N/A,
'Options or Warrants'!B940)
)</f>
        <v>#N/A</v>
      </c>
      <c r="E940" t="e">
        <f>IF(
OR('Options - Free Attaching'!B940 = "8. Transferee of restricted securities", 'Options - Free Attaching'!B940 = "9. Any person (substitution for securities etc.)"),
'Options - Free Attaching'!C940,
IF(
'Options - Free Attaching'!B940 = "",
#N/A,
'Options - Free Attaching'!B940)
)</f>
        <v>#N/A</v>
      </c>
      <c r="F940" t="e">
        <f>IF(
OR('Con. Notes - Conversion'!B940 = "8. Transferee of restricted securities", 'Con. Notes - Conversion'!B940 = "9. Any person (substitution for securities etc.)"),
'Con. Notes - Conversion'!C940,
IF(
'Con. Notes - Conversion'!B940 = "",
#N/A,
'Con. Notes - Conversion'!B940)
)</f>
        <v>#N/A</v>
      </c>
      <c r="G940" t="e">
        <f>IF(
OR('Con. Notes - No Conversion'!B940 = "8. Transferee of restricted securities", 'Con. Notes - No Conversion'!B940 = "9. Any person (substitution for securities etc.)"),
'Con. Notes - No Conversion'!C940,
IF(
'Con. Notes - No Conversion'!B940 = "",
#N/A,
'Con. Notes - No Conversion'!B940)
)</f>
        <v>#N/A</v>
      </c>
    </row>
    <row r="941" spans="1:7" x14ac:dyDescent="0.25">
      <c r="A941" t="e">
        <f>IF(
OR(Shares!B941 = "8. Transferee of restricted securities", Shares!B941 = "9. Any person (substitution for securities etc.)"),
Shares!C941,
IF(
Shares!B941 = "",
#N/A,
Shares!B941)
)</f>
        <v>#N/A</v>
      </c>
      <c r="B941" t="e">
        <f>IF(
OR('Shares - LTR - Granted'!B941 = "8. Transferee of restricted securities", 'Shares - LTR - Granted'!B941 = "9. Any person (substitution for securities etc.)"),
'Shares - LTR - Granted'!C941,
IF(
'Shares - LTR - Granted'!B941 = "",
#N/A,
'Shares - LTR - Granted'!B941)
)</f>
        <v>#N/A</v>
      </c>
      <c r="C941" t="e">
        <f>IF(
OR('Performance Securities'!B941 = "8. Transferee of restricted securities", 'Performance Securities'!B941 = "9. Any person (substitution for securities etc.)"),
'Performance Securities'!C941,
IF(
'Performance Securities'!B941 = "",
#N/A,
'Performance Securities'!B941)
)</f>
        <v>#N/A</v>
      </c>
      <c r="D941" t="e">
        <f>IF(
OR('Options or Warrants'!B941 = "8. Transferee of restricted securities", 'Options or Warrants'!B941 = "9. Any person (substitution for securities etc.)"),
'Options or Warrants'!C941,
IF(
'Options or Warrants'!B941 = "",
#N/A,
'Options or Warrants'!B941)
)</f>
        <v>#N/A</v>
      </c>
      <c r="E941" t="e">
        <f>IF(
OR('Options - Free Attaching'!B941 = "8. Transferee of restricted securities", 'Options - Free Attaching'!B941 = "9. Any person (substitution for securities etc.)"),
'Options - Free Attaching'!C941,
IF(
'Options - Free Attaching'!B941 = "",
#N/A,
'Options - Free Attaching'!B941)
)</f>
        <v>#N/A</v>
      </c>
      <c r="F941" t="e">
        <f>IF(
OR('Con. Notes - Conversion'!B941 = "8. Transferee of restricted securities", 'Con. Notes - Conversion'!B941 = "9. Any person (substitution for securities etc.)"),
'Con. Notes - Conversion'!C941,
IF(
'Con. Notes - Conversion'!B941 = "",
#N/A,
'Con. Notes - Conversion'!B941)
)</f>
        <v>#N/A</v>
      </c>
      <c r="G941" t="e">
        <f>IF(
OR('Con. Notes - No Conversion'!B941 = "8. Transferee of restricted securities", 'Con. Notes - No Conversion'!B941 = "9. Any person (substitution for securities etc.)"),
'Con. Notes - No Conversion'!C941,
IF(
'Con. Notes - No Conversion'!B941 = "",
#N/A,
'Con. Notes - No Conversion'!B941)
)</f>
        <v>#N/A</v>
      </c>
    </row>
    <row r="942" spans="1:7" x14ac:dyDescent="0.25">
      <c r="A942" t="e">
        <f>IF(
OR(Shares!B942 = "8. Transferee of restricted securities", Shares!B942 = "9. Any person (substitution for securities etc.)"),
Shares!C942,
IF(
Shares!B942 = "",
#N/A,
Shares!B942)
)</f>
        <v>#N/A</v>
      </c>
      <c r="B942" t="e">
        <f>IF(
OR('Shares - LTR - Granted'!B942 = "8. Transferee of restricted securities", 'Shares - LTR - Granted'!B942 = "9. Any person (substitution for securities etc.)"),
'Shares - LTR - Granted'!C942,
IF(
'Shares - LTR - Granted'!B942 = "",
#N/A,
'Shares - LTR - Granted'!B942)
)</f>
        <v>#N/A</v>
      </c>
      <c r="C942" t="e">
        <f>IF(
OR('Performance Securities'!B942 = "8. Transferee of restricted securities", 'Performance Securities'!B942 = "9. Any person (substitution for securities etc.)"),
'Performance Securities'!C942,
IF(
'Performance Securities'!B942 = "",
#N/A,
'Performance Securities'!B942)
)</f>
        <v>#N/A</v>
      </c>
      <c r="D942" t="e">
        <f>IF(
OR('Options or Warrants'!B942 = "8. Transferee of restricted securities", 'Options or Warrants'!B942 = "9. Any person (substitution for securities etc.)"),
'Options or Warrants'!C942,
IF(
'Options or Warrants'!B942 = "",
#N/A,
'Options or Warrants'!B942)
)</f>
        <v>#N/A</v>
      </c>
      <c r="E942" t="e">
        <f>IF(
OR('Options - Free Attaching'!B942 = "8. Transferee of restricted securities", 'Options - Free Attaching'!B942 = "9. Any person (substitution for securities etc.)"),
'Options - Free Attaching'!C942,
IF(
'Options - Free Attaching'!B942 = "",
#N/A,
'Options - Free Attaching'!B942)
)</f>
        <v>#N/A</v>
      </c>
      <c r="F942" t="e">
        <f>IF(
OR('Con. Notes - Conversion'!B942 = "8. Transferee of restricted securities", 'Con. Notes - Conversion'!B942 = "9. Any person (substitution for securities etc.)"),
'Con. Notes - Conversion'!C942,
IF(
'Con. Notes - Conversion'!B942 = "",
#N/A,
'Con. Notes - Conversion'!B942)
)</f>
        <v>#N/A</v>
      </c>
      <c r="G942" t="e">
        <f>IF(
OR('Con. Notes - No Conversion'!B942 = "8. Transferee of restricted securities", 'Con. Notes - No Conversion'!B942 = "9. Any person (substitution for securities etc.)"),
'Con. Notes - No Conversion'!C942,
IF(
'Con. Notes - No Conversion'!B942 = "",
#N/A,
'Con. Notes - No Conversion'!B942)
)</f>
        <v>#N/A</v>
      </c>
    </row>
    <row r="943" spans="1:7" x14ac:dyDescent="0.25">
      <c r="A943" t="e">
        <f>IF(
OR(Shares!B943 = "8. Transferee of restricted securities", Shares!B943 = "9. Any person (substitution for securities etc.)"),
Shares!C943,
IF(
Shares!B943 = "",
#N/A,
Shares!B943)
)</f>
        <v>#N/A</v>
      </c>
      <c r="B943" t="e">
        <f>IF(
OR('Shares - LTR - Granted'!B943 = "8. Transferee of restricted securities", 'Shares - LTR - Granted'!B943 = "9. Any person (substitution for securities etc.)"),
'Shares - LTR - Granted'!C943,
IF(
'Shares - LTR - Granted'!B943 = "",
#N/A,
'Shares - LTR - Granted'!B943)
)</f>
        <v>#N/A</v>
      </c>
      <c r="C943" t="e">
        <f>IF(
OR('Performance Securities'!B943 = "8. Transferee of restricted securities", 'Performance Securities'!B943 = "9. Any person (substitution for securities etc.)"),
'Performance Securities'!C943,
IF(
'Performance Securities'!B943 = "",
#N/A,
'Performance Securities'!B943)
)</f>
        <v>#N/A</v>
      </c>
      <c r="D943" t="e">
        <f>IF(
OR('Options or Warrants'!B943 = "8. Transferee of restricted securities", 'Options or Warrants'!B943 = "9. Any person (substitution for securities etc.)"),
'Options or Warrants'!C943,
IF(
'Options or Warrants'!B943 = "",
#N/A,
'Options or Warrants'!B943)
)</f>
        <v>#N/A</v>
      </c>
      <c r="E943" t="e">
        <f>IF(
OR('Options - Free Attaching'!B943 = "8. Transferee of restricted securities", 'Options - Free Attaching'!B943 = "9. Any person (substitution for securities etc.)"),
'Options - Free Attaching'!C943,
IF(
'Options - Free Attaching'!B943 = "",
#N/A,
'Options - Free Attaching'!B943)
)</f>
        <v>#N/A</v>
      </c>
      <c r="F943" t="e">
        <f>IF(
OR('Con. Notes - Conversion'!B943 = "8. Transferee of restricted securities", 'Con. Notes - Conversion'!B943 = "9. Any person (substitution for securities etc.)"),
'Con. Notes - Conversion'!C943,
IF(
'Con. Notes - Conversion'!B943 = "",
#N/A,
'Con. Notes - Conversion'!B943)
)</f>
        <v>#N/A</v>
      </c>
      <c r="G943" t="e">
        <f>IF(
OR('Con. Notes - No Conversion'!B943 = "8. Transferee of restricted securities", 'Con. Notes - No Conversion'!B943 = "9. Any person (substitution for securities etc.)"),
'Con. Notes - No Conversion'!C943,
IF(
'Con. Notes - No Conversion'!B943 = "",
#N/A,
'Con. Notes - No Conversion'!B943)
)</f>
        <v>#N/A</v>
      </c>
    </row>
    <row r="944" spans="1:7" x14ac:dyDescent="0.25">
      <c r="A944" t="e">
        <f>IF(
OR(Shares!B944 = "8. Transferee of restricted securities", Shares!B944 = "9. Any person (substitution for securities etc.)"),
Shares!C944,
IF(
Shares!B944 = "",
#N/A,
Shares!B944)
)</f>
        <v>#N/A</v>
      </c>
      <c r="B944" t="e">
        <f>IF(
OR('Shares - LTR - Granted'!B944 = "8. Transferee of restricted securities", 'Shares - LTR - Granted'!B944 = "9. Any person (substitution for securities etc.)"),
'Shares - LTR - Granted'!C944,
IF(
'Shares - LTR - Granted'!B944 = "",
#N/A,
'Shares - LTR - Granted'!B944)
)</f>
        <v>#N/A</v>
      </c>
      <c r="C944" t="e">
        <f>IF(
OR('Performance Securities'!B944 = "8. Transferee of restricted securities", 'Performance Securities'!B944 = "9. Any person (substitution for securities etc.)"),
'Performance Securities'!C944,
IF(
'Performance Securities'!B944 = "",
#N/A,
'Performance Securities'!B944)
)</f>
        <v>#N/A</v>
      </c>
      <c r="D944" t="e">
        <f>IF(
OR('Options or Warrants'!B944 = "8. Transferee of restricted securities", 'Options or Warrants'!B944 = "9. Any person (substitution for securities etc.)"),
'Options or Warrants'!C944,
IF(
'Options or Warrants'!B944 = "",
#N/A,
'Options or Warrants'!B944)
)</f>
        <v>#N/A</v>
      </c>
      <c r="E944" t="e">
        <f>IF(
OR('Options - Free Attaching'!B944 = "8. Transferee of restricted securities", 'Options - Free Attaching'!B944 = "9. Any person (substitution for securities etc.)"),
'Options - Free Attaching'!C944,
IF(
'Options - Free Attaching'!B944 = "",
#N/A,
'Options - Free Attaching'!B944)
)</f>
        <v>#N/A</v>
      </c>
      <c r="F944" t="e">
        <f>IF(
OR('Con. Notes - Conversion'!B944 = "8. Transferee of restricted securities", 'Con. Notes - Conversion'!B944 = "9. Any person (substitution for securities etc.)"),
'Con. Notes - Conversion'!C944,
IF(
'Con. Notes - Conversion'!B944 = "",
#N/A,
'Con. Notes - Conversion'!B944)
)</f>
        <v>#N/A</v>
      </c>
      <c r="G944" t="e">
        <f>IF(
OR('Con. Notes - No Conversion'!B944 = "8. Transferee of restricted securities", 'Con. Notes - No Conversion'!B944 = "9. Any person (substitution for securities etc.)"),
'Con. Notes - No Conversion'!C944,
IF(
'Con. Notes - No Conversion'!B944 = "",
#N/A,
'Con. Notes - No Conversion'!B944)
)</f>
        <v>#N/A</v>
      </c>
    </row>
    <row r="945" spans="1:7" x14ac:dyDescent="0.25">
      <c r="A945" t="e">
        <f>IF(
OR(Shares!B945 = "8. Transferee of restricted securities", Shares!B945 = "9. Any person (substitution for securities etc.)"),
Shares!C945,
IF(
Shares!B945 = "",
#N/A,
Shares!B945)
)</f>
        <v>#N/A</v>
      </c>
      <c r="B945" t="e">
        <f>IF(
OR('Shares - LTR - Granted'!B945 = "8. Transferee of restricted securities", 'Shares - LTR - Granted'!B945 = "9. Any person (substitution for securities etc.)"),
'Shares - LTR - Granted'!C945,
IF(
'Shares - LTR - Granted'!B945 = "",
#N/A,
'Shares - LTR - Granted'!B945)
)</f>
        <v>#N/A</v>
      </c>
      <c r="C945" t="e">
        <f>IF(
OR('Performance Securities'!B945 = "8. Transferee of restricted securities", 'Performance Securities'!B945 = "9. Any person (substitution for securities etc.)"),
'Performance Securities'!C945,
IF(
'Performance Securities'!B945 = "",
#N/A,
'Performance Securities'!B945)
)</f>
        <v>#N/A</v>
      </c>
      <c r="D945" t="e">
        <f>IF(
OR('Options or Warrants'!B945 = "8. Transferee of restricted securities", 'Options or Warrants'!B945 = "9. Any person (substitution for securities etc.)"),
'Options or Warrants'!C945,
IF(
'Options or Warrants'!B945 = "",
#N/A,
'Options or Warrants'!B945)
)</f>
        <v>#N/A</v>
      </c>
      <c r="E945" t="e">
        <f>IF(
OR('Options - Free Attaching'!B945 = "8. Transferee of restricted securities", 'Options - Free Attaching'!B945 = "9. Any person (substitution for securities etc.)"),
'Options - Free Attaching'!C945,
IF(
'Options - Free Attaching'!B945 = "",
#N/A,
'Options - Free Attaching'!B945)
)</f>
        <v>#N/A</v>
      </c>
      <c r="F945" t="e">
        <f>IF(
OR('Con. Notes - Conversion'!B945 = "8. Transferee of restricted securities", 'Con. Notes - Conversion'!B945 = "9. Any person (substitution for securities etc.)"),
'Con. Notes - Conversion'!C945,
IF(
'Con. Notes - Conversion'!B945 = "",
#N/A,
'Con. Notes - Conversion'!B945)
)</f>
        <v>#N/A</v>
      </c>
      <c r="G945" t="e">
        <f>IF(
OR('Con. Notes - No Conversion'!B945 = "8. Transferee of restricted securities", 'Con. Notes - No Conversion'!B945 = "9. Any person (substitution for securities etc.)"),
'Con. Notes - No Conversion'!C945,
IF(
'Con. Notes - No Conversion'!B945 = "",
#N/A,
'Con. Notes - No Conversion'!B945)
)</f>
        <v>#N/A</v>
      </c>
    </row>
    <row r="946" spans="1:7" x14ac:dyDescent="0.25">
      <c r="A946" t="e">
        <f>IF(
OR(Shares!B946 = "8. Transferee of restricted securities", Shares!B946 = "9. Any person (substitution for securities etc.)"),
Shares!C946,
IF(
Shares!B946 = "",
#N/A,
Shares!B946)
)</f>
        <v>#N/A</v>
      </c>
      <c r="B946" t="e">
        <f>IF(
OR('Shares - LTR - Granted'!B946 = "8. Transferee of restricted securities", 'Shares - LTR - Granted'!B946 = "9. Any person (substitution for securities etc.)"),
'Shares - LTR - Granted'!C946,
IF(
'Shares - LTR - Granted'!B946 = "",
#N/A,
'Shares - LTR - Granted'!B946)
)</f>
        <v>#N/A</v>
      </c>
      <c r="C946" t="e">
        <f>IF(
OR('Performance Securities'!B946 = "8. Transferee of restricted securities", 'Performance Securities'!B946 = "9. Any person (substitution for securities etc.)"),
'Performance Securities'!C946,
IF(
'Performance Securities'!B946 = "",
#N/A,
'Performance Securities'!B946)
)</f>
        <v>#N/A</v>
      </c>
      <c r="D946" t="e">
        <f>IF(
OR('Options or Warrants'!B946 = "8. Transferee of restricted securities", 'Options or Warrants'!B946 = "9. Any person (substitution for securities etc.)"),
'Options or Warrants'!C946,
IF(
'Options or Warrants'!B946 = "",
#N/A,
'Options or Warrants'!B946)
)</f>
        <v>#N/A</v>
      </c>
      <c r="E946" t="e">
        <f>IF(
OR('Options - Free Attaching'!B946 = "8. Transferee of restricted securities", 'Options - Free Attaching'!B946 = "9. Any person (substitution for securities etc.)"),
'Options - Free Attaching'!C946,
IF(
'Options - Free Attaching'!B946 = "",
#N/A,
'Options - Free Attaching'!B946)
)</f>
        <v>#N/A</v>
      </c>
      <c r="F946" t="e">
        <f>IF(
OR('Con. Notes - Conversion'!B946 = "8. Transferee of restricted securities", 'Con. Notes - Conversion'!B946 = "9. Any person (substitution for securities etc.)"),
'Con. Notes - Conversion'!C946,
IF(
'Con. Notes - Conversion'!B946 = "",
#N/A,
'Con. Notes - Conversion'!B946)
)</f>
        <v>#N/A</v>
      </c>
      <c r="G946" t="e">
        <f>IF(
OR('Con. Notes - No Conversion'!B946 = "8. Transferee of restricted securities", 'Con. Notes - No Conversion'!B946 = "9. Any person (substitution for securities etc.)"),
'Con. Notes - No Conversion'!C946,
IF(
'Con. Notes - No Conversion'!B946 = "",
#N/A,
'Con. Notes - No Conversion'!B946)
)</f>
        <v>#N/A</v>
      </c>
    </row>
    <row r="947" spans="1:7" x14ac:dyDescent="0.25">
      <c r="A947" t="e">
        <f>IF(
OR(Shares!B947 = "8. Transferee of restricted securities", Shares!B947 = "9. Any person (substitution for securities etc.)"),
Shares!C947,
IF(
Shares!B947 = "",
#N/A,
Shares!B947)
)</f>
        <v>#N/A</v>
      </c>
      <c r="B947" t="e">
        <f>IF(
OR('Shares - LTR - Granted'!B947 = "8. Transferee of restricted securities", 'Shares - LTR - Granted'!B947 = "9. Any person (substitution for securities etc.)"),
'Shares - LTR - Granted'!C947,
IF(
'Shares - LTR - Granted'!B947 = "",
#N/A,
'Shares - LTR - Granted'!B947)
)</f>
        <v>#N/A</v>
      </c>
      <c r="C947" t="e">
        <f>IF(
OR('Performance Securities'!B947 = "8. Transferee of restricted securities", 'Performance Securities'!B947 = "9. Any person (substitution for securities etc.)"),
'Performance Securities'!C947,
IF(
'Performance Securities'!B947 = "",
#N/A,
'Performance Securities'!B947)
)</f>
        <v>#N/A</v>
      </c>
      <c r="D947" t="e">
        <f>IF(
OR('Options or Warrants'!B947 = "8. Transferee of restricted securities", 'Options or Warrants'!B947 = "9. Any person (substitution for securities etc.)"),
'Options or Warrants'!C947,
IF(
'Options or Warrants'!B947 = "",
#N/A,
'Options or Warrants'!B947)
)</f>
        <v>#N/A</v>
      </c>
      <c r="E947" t="e">
        <f>IF(
OR('Options - Free Attaching'!B947 = "8. Transferee of restricted securities", 'Options - Free Attaching'!B947 = "9. Any person (substitution for securities etc.)"),
'Options - Free Attaching'!C947,
IF(
'Options - Free Attaching'!B947 = "",
#N/A,
'Options - Free Attaching'!B947)
)</f>
        <v>#N/A</v>
      </c>
      <c r="F947" t="e">
        <f>IF(
OR('Con. Notes - Conversion'!B947 = "8. Transferee of restricted securities", 'Con. Notes - Conversion'!B947 = "9. Any person (substitution for securities etc.)"),
'Con. Notes - Conversion'!C947,
IF(
'Con. Notes - Conversion'!B947 = "",
#N/A,
'Con. Notes - Conversion'!B947)
)</f>
        <v>#N/A</v>
      </c>
      <c r="G947" t="e">
        <f>IF(
OR('Con. Notes - No Conversion'!B947 = "8. Transferee of restricted securities", 'Con. Notes - No Conversion'!B947 = "9. Any person (substitution for securities etc.)"),
'Con. Notes - No Conversion'!C947,
IF(
'Con. Notes - No Conversion'!B947 = "",
#N/A,
'Con. Notes - No Conversion'!B947)
)</f>
        <v>#N/A</v>
      </c>
    </row>
    <row r="948" spans="1:7" x14ac:dyDescent="0.25">
      <c r="A948" t="e">
        <f>IF(
OR(Shares!B948 = "8. Transferee of restricted securities", Shares!B948 = "9. Any person (substitution for securities etc.)"),
Shares!C948,
IF(
Shares!B948 = "",
#N/A,
Shares!B948)
)</f>
        <v>#N/A</v>
      </c>
      <c r="B948" t="e">
        <f>IF(
OR('Shares - LTR - Granted'!B948 = "8. Transferee of restricted securities", 'Shares - LTR - Granted'!B948 = "9. Any person (substitution for securities etc.)"),
'Shares - LTR - Granted'!C948,
IF(
'Shares - LTR - Granted'!B948 = "",
#N/A,
'Shares - LTR - Granted'!B948)
)</f>
        <v>#N/A</v>
      </c>
      <c r="C948" t="e">
        <f>IF(
OR('Performance Securities'!B948 = "8. Transferee of restricted securities", 'Performance Securities'!B948 = "9. Any person (substitution for securities etc.)"),
'Performance Securities'!C948,
IF(
'Performance Securities'!B948 = "",
#N/A,
'Performance Securities'!B948)
)</f>
        <v>#N/A</v>
      </c>
      <c r="D948" t="e">
        <f>IF(
OR('Options or Warrants'!B948 = "8. Transferee of restricted securities", 'Options or Warrants'!B948 = "9. Any person (substitution for securities etc.)"),
'Options or Warrants'!C948,
IF(
'Options or Warrants'!B948 = "",
#N/A,
'Options or Warrants'!B948)
)</f>
        <v>#N/A</v>
      </c>
      <c r="E948" t="e">
        <f>IF(
OR('Options - Free Attaching'!B948 = "8. Transferee of restricted securities", 'Options - Free Attaching'!B948 = "9. Any person (substitution for securities etc.)"),
'Options - Free Attaching'!C948,
IF(
'Options - Free Attaching'!B948 = "",
#N/A,
'Options - Free Attaching'!B948)
)</f>
        <v>#N/A</v>
      </c>
      <c r="F948" t="e">
        <f>IF(
OR('Con. Notes - Conversion'!B948 = "8. Transferee of restricted securities", 'Con. Notes - Conversion'!B948 = "9. Any person (substitution for securities etc.)"),
'Con. Notes - Conversion'!C948,
IF(
'Con. Notes - Conversion'!B948 = "",
#N/A,
'Con. Notes - Conversion'!B948)
)</f>
        <v>#N/A</v>
      </c>
      <c r="G948" t="e">
        <f>IF(
OR('Con. Notes - No Conversion'!B948 = "8. Transferee of restricted securities", 'Con. Notes - No Conversion'!B948 = "9. Any person (substitution for securities etc.)"),
'Con. Notes - No Conversion'!C948,
IF(
'Con. Notes - No Conversion'!B948 = "",
#N/A,
'Con. Notes - No Conversion'!B948)
)</f>
        <v>#N/A</v>
      </c>
    </row>
    <row r="949" spans="1:7" x14ac:dyDescent="0.25">
      <c r="A949" t="e">
        <f>IF(
OR(Shares!B949 = "8. Transferee of restricted securities", Shares!B949 = "9. Any person (substitution for securities etc.)"),
Shares!C949,
IF(
Shares!B949 = "",
#N/A,
Shares!B949)
)</f>
        <v>#N/A</v>
      </c>
      <c r="B949" t="e">
        <f>IF(
OR('Shares - LTR - Granted'!B949 = "8. Transferee of restricted securities", 'Shares - LTR - Granted'!B949 = "9. Any person (substitution for securities etc.)"),
'Shares - LTR - Granted'!C949,
IF(
'Shares - LTR - Granted'!B949 = "",
#N/A,
'Shares - LTR - Granted'!B949)
)</f>
        <v>#N/A</v>
      </c>
      <c r="C949" t="e">
        <f>IF(
OR('Performance Securities'!B949 = "8. Transferee of restricted securities", 'Performance Securities'!B949 = "9. Any person (substitution for securities etc.)"),
'Performance Securities'!C949,
IF(
'Performance Securities'!B949 = "",
#N/A,
'Performance Securities'!B949)
)</f>
        <v>#N/A</v>
      </c>
      <c r="D949" t="e">
        <f>IF(
OR('Options or Warrants'!B949 = "8. Transferee of restricted securities", 'Options or Warrants'!B949 = "9. Any person (substitution for securities etc.)"),
'Options or Warrants'!C949,
IF(
'Options or Warrants'!B949 = "",
#N/A,
'Options or Warrants'!B949)
)</f>
        <v>#N/A</v>
      </c>
      <c r="E949" t="e">
        <f>IF(
OR('Options - Free Attaching'!B949 = "8. Transferee of restricted securities", 'Options - Free Attaching'!B949 = "9. Any person (substitution for securities etc.)"),
'Options - Free Attaching'!C949,
IF(
'Options - Free Attaching'!B949 = "",
#N/A,
'Options - Free Attaching'!B949)
)</f>
        <v>#N/A</v>
      </c>
      <c r="F949" t="e">
        <f>IF(
OR('Con. Notes - Conversion'!B949 = "8. Transferee of restricted securities", 'Con. Notes - Conversion'!B949 = "9. Any person (substitution for securities etc.)"),
'Con. Notes - Conversion'!C949,
IF(
'Con. Notes - Conversion'!B949 = "",
#N/A,
'Con. Notes - Conversion'!B949)
)</f>
        <v>#N/A</v>
      </c>
      <c r="G949" t="e">
        <f>IF(
OR('Con. Notes - No Conversion'!B949 = "8. Transferee of restricted securities", 'Con. Notes - No Conversion'!B949 = "9. Any person (substitution for securities etc.)"),
'Con. Notes - No Conversion'!C949,
IF(
'Con. Notes - No Conversion'!B949 = "",
#N/A,
'Con. Notes - No Conversion'!B949)
)</f>
        <v>#N/A</v>
      </c>
    </row>
    <row r="950" spans="1:7" x14ac:dyDescent="0.25">
      <c r="A950" t="e">
        <f>IF(
OR(Shares!B950 = "8. Transferee of restricted securities", Shares!B950 = "9. Any person (substitution for securities etc.)"),
Shares!C950,
IF(
Shares!B950 = "",
#N/A,
Shares!B950)
)</f>
        <v>#N/A</v>
      </c>
      <c r="B950" t="e">
        <f>IF(
OR('Shares - LTR - Granted'!B950 = "8. Transferee of restricted securities", 'Shares - LTR - Granted'!B950 = "9. Any person (substitution for securities etc.)"),
'Shares - LTR - Granted'!C950,
IF(
'Shares - LTR - Granted'!B950 = "",
#N/A,
'Shares - LTR - Granted'!B950)
)</f>
        <v>#N/A</v>
      </c>
      <c r="C950" t="e">
        <f>IF(
OR('Performance Securities'!B950 = "8. Transferee of restricted securities", 'Performance Securities'!B950 = "9. Any person (substitution for securities etc.)"),
'Performance Securities'!C950,
IF(
'Performance Securities'!B950 = "",
#N/A,
'Performance Securities'!B950)
)</f>
        <v>#N/A</v>
      </c>
      <c r="D950" t="e">
        <f>IF(
OR('Options or Warrants'!B950 = "8. Transferee of restricted securities", 'Options or Warrants'!B950 = "9. Any person (substitution for securities etc.)"),
'Options or Warrants'!C950,
IF(
'Options or Warrants'!B950 = "",
#N/A,
'Options or Warrants'!B950)
)</f>
        <v>#N/A</v>
      </c>
      <c r="E950" t="e">
        <f>IF(
OR('Options - Free Attaching'!B950 = "8. Transferee of restricted securities", 'Options - Free Attaching'!B950 = "9. Any person (substitution for securities etc.)"),
'Options - Free Attaching'!C950,
IF(
'Options - Free Attaching'!B950 = "",
#N/A,
'Options - Free Attaching'!B950)
)</f>
        <v>#N/A</v>
      </c>
      <c r="F950" t="e">
        <f>IF(
OR('Con. Notes - Conversion'!B950 = "8. Transferee of restricted securities", 'Con. Notes - Conversion'!B950 = "9. Any person (substitution for securities etc.)"),
'Con. Notes - Conversion'!C950,
IF(
'Con. Notes - Conversion'!B950 = "",
#N/A,
'Con. Notes - Conversion'!B950)
)</f>
        <v>#N/A</v>
      </c>
      <c r="G950" t="e">
        <f>IF(
OR('Con. Notes - No Conversion'!B950 = "8. Transferee of restricted securities", 'Con. Notes - No Conversion'!B950 = "9. Any person (substitution for securities etc.)"),
'Con. Notes - No Conversion'!C950,
IF(
'Con. Notes - No Conversion'!B950 = "",
#N/A,
'Con. Notes - No Conversion'!B950)
)</f>
        <v>#N/A</v>
      </c>
    </row>
    <row r="951" spans="1:7" x14ac:dyDescent="0.25">
      <c r="A951" t="e">
        <f>IF(
OR(Shares!B951 = "8. Transferee of restricted securities", Shares!B951 = "9. Any person (substitution for securities etc.)"),
Shares!C951,
IF(
Shares!B951 = "",
#N/A,
Shares!B951)
)</f>
        <v>#N/A</v>
      </c>
      <c r="B951" t="e">
        <f>IF(
OR('Shares - LTR - Granted'!B951 = "8. Transferee of restricted securities", 'Shares - LTR - Granted'!B951 = "9. Any person (substitution for securities etc.)"),
'Shares - LTR - Granted'!C951,
IF(
'Shares - LTR - Granted'!B951 = "",
#N/A,
'Shares - LTR - Granted'!B951)
)</f>
        <v>#N/A</v>
      </c>
      <c r="C951" t="e">
        <f>IF(
OR('Performance Securities'!B951 = "8. Transferee of restricted securities", 'Performance Securities'!B951 = "9. Any person (substitution for securities etc.)"),
'Performance Securities'!C951,
IF(
'Performance Securities'!B951 = "",
#N/A,
'Performance Securities'!B951)
)</f>
        <v>#N/A</v>
      </c>
      <c r="D951" t="e">
        <f>IF(
OR('Options or Warrants'!B951 = "8. Transferee of restricted securities", 'Options or Warrants'!B951 = "9. Any person (substitution for securities etc.)"),
'Options or Warrants'!C951,
IF(
'Options or Warrants'!B951 = "",
#N/A,
'Options or Warrants'!B951)
)</f>
        <v>#N/A</v>
      </c>
      <c r="E951" t="e">
        <f>IF(
OR('Options - Free Attaching'!B951 = "8. Transferee of restricted securities", 'Options - Free Attaching'!B951 = "9. Any person (substitution for securities etc.)"),
'Options - Free Attaching'!C951,
IF(
'Options - Free Attaching'!B951 = "",
#N/A,
'Options - Free Attaching'!B951)
)</f>
        <v>#N/A</v>
      </c>
      <c r="F951" t="e">
        <f>IF(
OR('Con. Notes - Conversion'!B951 = "8. Transferee of restricted securities", 'Con. Notes - Conversion'!B951 = "9. Any person (substitution for securities etc.)"),
'Con. Notes - Conversion'!C951,
IF(
'Con. Notes - Conversion'!B951 = "",
#N/A,
'Con. Notes - Conversion'!B951)
)</f>
        <v>#N/A</v>
      </c>
      <c r="G951" t="e">
        <f>IF(
OR('Con. Notes - No Conversion'!B951 = "8. Transferee of restricted securities", 'Con. Notes - No Conversion'!B951 = "9. Any person (substitution for securities etc.)"),
'Con. Notes - No Conversion'!C951,
IF(
'Con. Notes - No Conversion'!B951 = "",
#N/A,
'Con. Notes - No Conversion'!B951)
)</f>
        <v>#N/A</v>
      </c>
    </row>
    <row r="952" spans="1:7" x14ac:dyDescent="0.25">
      <c r="A952" t="e">
        <f>IF(
OR(Shares!B952 = "8. Transferee of restricted securities", Shares!B952 = "9. Any person (substitution for securities etc.)"),
Shares!C952,
IF(
Shares!B952 = "",
#N/A,
Shares!B952)
)</f>
        <v>#N/A</v>
      </c>
      <c r="B952" t="e">
        <f>IF(
OR('Shares - LTR - Granted'!B952 = "8. Transferee of restricted securities", 'Shares - LTR - Granted'!B952 = "9. Any person (substitution for securities etc.)"),
'Shares - LTR - Granted'!C952,
IF(
'Shares - LTR - Granted'!B952 = "",
#N/A,
'Shares - LTR - Granted'!B952)
)</f>
        <v>#N/A</v>
      </c>
      <c r="C952" t="e">
        <f>IF(
OR('Performance Securities'!B952 = "8. Transferee of restricted securities", 'Performance Securities'!B952 = "9. Any person (substitution for securities etc.)"),
'Performance Securities'!C952,
IF(
'Performance Securities'!B952 = "",
#N/A,
'Performance Securities'!B952)
)</f>
        <v>#N/A</v>
      </c>
      <c r="D952" t="e">
        <f>IF(
OR('Options or Warrants'!B952 = "8. Transferee of restricted securities", 'Options or Warrants'!B952 = "9. Any person (substitution for securities etc.)"),
'Options or Warrants'!C952,
IF(
'Options or Warrants'!B952 = "",
#N/A,
'Options or Warrants'!B952)
)</f>
        <v>#N/A</v>
      </c>
      <c r="E952" t="e">
        <f>IF(
OR('Options - Free Attaching'!B952 = "8. Transferee of restricted securities", 'Options - Free Attaching'!B952 = "9. Any person (substitution for securities etc.)"),
'Options - Free Attaching'!C952,
IF(
'Options - Free Attaching'!B952 = "",
#N/A,
'Options - Free Attaching'!B952)
)</f>
        <v>#N/A</v>
      </c>
      <c r="F952" t="e">
        <f>IF(
OR('Con. Notes - Conversion'!B952 = "8. Transferee of restricted securities", 'Con. Notes - Conversion'!B952 = "9. Any person (substitution for securities etc.)"),
'Con. Notes - Conversion'!C952,
IF(
'Con. Notes - Conversion'!B952 = "",
#N/A,
'Con. Notes - Conversion'!B952)
)</f>
        <v>#N/A</v>
      </c>
      <c r="G952" t="e">
        <f>IF(
OR('Con. Notes - No Conversion'!B952 = "8. Transferee of restricted securities", 'Con. Notes - No Conversion'!B952 = "9. Any person (substitution for securities etc.)"),
'Con. Notes - No Conversion'!C952,
IF(
'Con. Notes - No Conversion'!B952 = "",
#N/A,
'Con. Notes - No Conversion'!B952)
)</f>
        <v>#N/A</v>
      </c>
    </row>
    <row r="953" spans="1:7" x14ac:dyDescent="0.25">
      <c r="A953" t="e">
        <f>IF(
OR(Shares!B953 = "8. Transferee of restricted securities", Shares!B953 = "9. Any person (substitution for securities etc.)"),
Shares!C953,
IF(
Shares!B953 = "",
#N/A,
Shares!B953)
)</f>
        <v>#N/A</v>
      </c>
      <c r="B953" t="e">
        <f>IF(
OR('Shares - LTR - Granted'!B953 = "8. Transferee of restricted securities", 'Shares - LTR - Granted'!B953 = "9. Any person (substitution for securities etc.)"),
'Shares - LTR - Granted'!C953,
IF(
'Shares - LTR - Granted'!B953 = "",
#N/A,
'Shares - LTR - Granted'!B953)
)</f>
        <v>#N/A</v>
      </c>
      <c r="C953" t="e">
        <f>IF(
OR('Performance Securities'!B953 = "8. Transferee of restricted securities", 'Performance Securities'!B953 = "9. Any person (substitution for securities etc.)"),
'Performance Securities'!C953,
IF(
'Performance Securities'!B953 = "",
#N/A,
'Performance Securities'!B953)
)</f>
        <v>#N/A</v>
      </c>
      <c r="D953" t="e">
        <f>IF(
OR('Options or Warrants'!B953 = "8. Transferee of restricted securities", 'Options or Warrants'!B953 = "9. Any person (substitution for securities etc.)"),
'Options or Warrants'!C953,
IF(
'Options or Warrants'!B953 = "",
#N/A,
'Options or Warrants'!B953)
)</f>
        <v>#N/A</v>
      </c>
      <c r="E953" t="e">
        <f>IF(
OR('Options - Free Attaching'!B953 = "8. Transferee of restricted securities", 'Options - Free Attaching'!B953 = "9. Any person (substitution for securities etc.)"),
'Options - Free Attaching'!C953,
IF(
'Options - Free Attaching'!B953 = "",
#N/A,
'Options - Free Attaching'!B953)
)</f>
        <v>#N/A</v>
      </c>
      <c r="F953" t="e">
        <f>IF(
OR('Con. Notes - Conversion'!B953 = "8. Transferee of restricted securities", 'Con. Notes - Conversion'!B953 = "9. Any person (substitution for securities etc.)"),
'Con. Notes - Conversion'!C953,
IF(
'Con. Notes - Conversion'!B953 = "",
#N/A,
'Con. Notes - Conversion'!B953)
)</f>
        <v>#N/A</v>
      </c>
      <c r="G953" t="e">
        <f>IF(
OR('Con. Notes - No Conversion'!B953 = "8. Transferee of restricted securities", 'Con. Notes - No Conversion'!B953 = "9. Any person (substitution for securities etc.)"),
'Con. Notes - No Conversion'!C953,
IF(
'Con. Notes - No Conversion'!B953 = "",
#N/A,
'Con. Notes - No Conversion'!B953)
)</f>
        <v>#N/A</v>
      </c>
    </row>
    <row r="954" spans="1:7" x14ac:dyDescent="0.25">
      <c r="A954" t="e">
        <f>IF(
OR(Shares!B954 = "8. Transferee of restricted securities", Shares!B954 = "9. Any person (substitution for securities etc.)"),
Shares!C954,
IF(
Shares!B954 = "",
#N/A,
Shares!B954)
)</f>
        <v>#N/A</v>
      </c>
      <c r="B954" t="e">
        <f>IF(
OR('Shares - LTR - Granted'!B954 = "8. Transferee of restricted securities", 'Shares - LTR - Granted'!B954 = "9. Any person (substitution for securities etc.)"),
'Shares - LTR - Granted'!C954,
IF(
'Shares - LTR - Granted'!B954 = "",
#N/A,
'Shares - LTR - Granted'!B954)
)</f>
        <v>#N/A</v>
      </c>
      <c r="C954" t="e">
        <f>IF(
OR('Performance Securities'!B954 = "8. Transferee of restricted securities", 'Performance Securities'!B954 = "9. Any person (substitution for securities etc.)"),
'Performance Securities'!C954,
IF(
'Performance Securities'!B954 = "",
#N/A,
'Performance Securities'!B954)
)</f>
        <v>#N/A</v>
      </c>
      <c r="D954" t="e">
        <f>IF(
OR('Options or Warrants'!B954 = "8. Transferee of restricted securities", 'Options or Warrants'!B954 = "9. Any person (substitution for securities etc.)"),
'Options or Warrants'!C954,
IF(
'Options or Warrants'!B954 = "",
#N/A,
'Options or Warrants'!B954)
)</f>
        <v>#N/A</v>
      </c>
      <c r="E954" t="e">
        <f>IF(
OR('Options - Free Attaching'!B954 = "8. Transferee of restricted securities", 'Options - Free Attaching'!B954 = "9. Any person (substitution for securities etc.)"),
'Options - Free Attaching'!C954,
IF(
'Options - Free Attaching'!B954 = "",
#N/A,
'Options - Free Attaching'!B954)
)</f>
        <v>#N/A</v>
      </c>
      <c r="F954" t="e">
        <f>IF(
OR('Con. Notes - Conversion'!B954 = "8. Transferee of restricted securities", 'Con. Notes - Conversion'!B954 = "9. Any person (substitution for securities etc.)"),
'Con. Notes - Conversion'!C954,
IF(
'Con. Notes - Conversion'!B954 = "",
#N/A,
'Con. Notes - Conversion'!B954)
)</f>
        <v>#N/A</v>
      </c>
      <c r="G954" t="e">
        <f>IF(
OR('Con. Notes - No Conversion'!B954 = "8. Transferee of restricted securities", 'Con. Notes - No Conversion'!B954 = "9. Any person (substitution for securities etc.)"),
'Con. Notes - No Conversion'!C954,
IF(
'Con. Notes - No Conversion'!B954 = "",
#N/A,
'Con. Notes - No Conversion'!B954)
)</f>
        <v>#N/A</v>
      </c>
    </row>
    <row r="955" spans="1:7" x14ac:dyDescent="0.25">
      <c r="A955" t="e">
        <f>IF(
OR(Shares!B955 = "8. Transferee of restricted securities", Shares!B955 = "9. Any person (substitution for securities etc.)"),
Shares!C955,
IF(
Shares!B955 = "",
#N/A,
Shares!B955)
)</f>
        <v>#N/A</v>
      </c>
      <c r="B955" t="e">
        <f>IF(
OR('Shares - LTR - Granted'!B955 = "8. Transferee of restricted securities", 'Shares - LTR - Granted'!B955 = "9. Any person (substitution for securities etc.)"),
'Shares - LTR - Granted'!C955,
IF(
'Shares - LTR - Granted'!B955 = "",
#N/A,
'Shares - LTR - Granted'!B955)
)</f>
        <v>#N/A</v>
      </c>
      <c r="C955" t="e">
        <f>IF(
OR('Performance Securities'!B955 = "8. Transferee of restricted securities", 'Performance Securities'!B955 = "9. Any person (substitution for securities etc.)"),
'Performance Securities'!C955,
IF(
'Performance Securities'!B955 = "",
#N/A,
'Performance Securities'!B955)
)</f>
        <v>#N/A</v>
      </c>
      <c r="D955" t="e">
        <f>IF(
OR('Options or Warrants'!B955 = "8. Transferee of restricted securities", 'Options or Warrants'!B955 = "9. Any person (substitution for securities etc.)"),
'Options or Warrants'!C955,
IF(
'Options or Warrants'!B955 = "",
#N/A,
'Options or Warrants'!B955)
)</f>
        <v>#N/A</v>
      </c>
      <c r="E955" t="e">
        <f>IF(
OR('Options - Free Attaching'!B955 = "8. Transferee of restricted securities", 'Options - Free Attaching'!B955 = "9. Any person (substitution for securities etc.)"),
'Options - Free Attaching'!C955,
IF(
'Options - Free Attaching'!B955 = "",
#N/A,
'Options - Free Attaching'!B955)
)</f>
        <v>#N/A</v>
      </c>
      <c r="F955" t="e">
        <f>IF(
OR('Con. Notes - Conversion'!B955 = "8. Transferee of restricted securities", 'Con. Notes - Conversion'!B955 = "9. Any person (substitution for securities etc.)"),
'Con. Notes - Conversion'!C955,
IF(
'Con. Notes - Conversion'!B955 = "",
#N/A,
'Con. Notes - Conversion'!B955)
)</f>
        <v>#N/A</v>
      </c>
      <c r="G955" t="e">
        <f>IF(
OR('Con. Notes - No Conversion'!B955 = "8. Transferee of restricted securities", 'Con. Notes - No Conversion'!B955 = "9. Any person (substitution for securities etc.)"),
'Con. Notes - No Conversion'!C955,
IF(
'Con. Notes - No Conversion'!B955 = "",
#N/A,
'Con. Notes - No Conversion'!B955)
)</f>
        <v>#N/A</v>
      </c>
    </row>
    <row r="956" spans="1:7" x14ac:dyDescent="0.25">
      <c r="A956" t="e">
        <f>IF(
OR(Shares!B956 = "8. Transferee of restricted securities", Shares!B956 = "9. Any person (substitution for securities etc.)"),
Shares!C956,
IF(
Shares!B956 = "",
#N/A,
Shares!B956)
)</f>
        <v>#N/A</v>
      </c>
      <c r="B956" t="e">
        <f>IF(
OR('Shares - LTR - Granted'!B956 = "8. Transferee of restricted securities", 'Shares - LTR - Granted'!B956 = "9. Any person (substitution for securities etc.)"),
'Shares - LTR - Granted'!C956,
IF(
'Shares - LTR - Granted'!B956 = "",
#N/A,
'Shares - LTR - Granted'!B956)
)</f>
        <v>#N/A</v>
      </c>
      <c r="C956" t="e">
        <f>IF(
OR('Performance Securities'!B956 = "8. Transferee of restricted securities", 'Performance Securities'!B956 = "9. Any person (substitution for securities etc.)"),
'Performance Securities'!C956,
IF(
'Performance Securities'!B956 = "",
#N/A,
'Performance Securities'!B956)
)</f>
        <v>#N/A</v>
      </c>
      <c r="D956" t="e">
        <f>IF(
OR('Options or Warrants'!B956 = "8. Transferee of restricted securities", 'Options or Warrants'!B956 = "9. Any person (substitution for securities etc.)"),
'Options or Warrants'!C956,
IF(
'Options or Warrants'!B956 = "",
#N/A,
'Options or Warrants'!B956)
)</f>
        <v>#N/A</v>
      </c>
      <c r="E956" t="e">
        <f>IF(
OR('Options - Free Attaching'!B956 = "8. Transferee of restricted securities", 'Options - Free Attaching'!B956 = "9. Any person (substitution for securities etc.)"),
'Options - Free Attaching'!C956,
IF(
'Options - Free Attaching'!B956 = "",
#N/A,
'Options - Free Attaching'!B956)
)</f>
        <v>#N/A</v>
      </c>
      <c r="F956" t="e">
        <f>IF(
OR('Con. Notes - Conversion'!B956 = "8. Transferee of restricted securities", 'Con. Notes - Conversion'!B956 = "9. Any person (substitution for securities etc.)"),
'Con. Notes - Conversion'!C956,
IF(
'Con. Notes - Conversion'!B956 = "",
#N/A,
'Con. Notes - Conversion'!B956)
)</f>
        <v>#N/A</v>
      </c>
      <c r="G956" t="e">
        <f>IF(
OR('Con. Notes - No Conversion'!B956 = "8. Transferee of restricted securities", 'Con. Notes - No Conversion'!B956 = "9. Any person (substitution for securities etc.)"),
'Con. Notes - No Conversion'!C956,
IF(
'Con. Notes - No Conversion'!B956 = "",
#N/A,
'Con. Notes - No Conversion'!B956)
)</f>
        <v>#N/A</v>
      </c>
    </row>
    <row r="957" spans="1:7" x14ac:dyDescent="0.25">
      <c r="A957" t="e">
        <f>IF(
OR(Shares!B957 = "8. Transferee of restricted securities", Shares!B957 = "9. Any person (substitution for securities etc.)"),
Shares!C957,
IF(
Shares!B957 = "",
#N/A,
Shares!B957)
)</f>
        <v>#N/A</v>
      </c>
      <c r="B957" t="e">
        <f>IF(
OR('Shares - LTR - Granted'!B957 = "8. Transferee of restricted securities", 'Shares - LTR - Granted'!B957 = "9. Any person (substitution for securities etc.)"),
'Shares - LTR - Granted'!C957,
IF(
'Shares - LTR - Granted'!B957 = "",
#N/A,
'Shares - LTR - Granted'!B957)
)</f>
        <v>#N/A</v>
      </c>
      <c r="C957" t="e">
        <f>IF(
OR('Performance Securities'!B957 = "8. Transferee of restricted securities", 'Performance Securities'!B957 = "9. Any person (substitution for securities etc.)"),
'Performance Securities'!C957,
IF(
'Performance Securities'!B957 = "",
#N/A,
'Performance Securities'!B957)
)</f>
        <v>#N/A</v>
      </c>
      <c r="D957" t="e">
        <f>IF(
OR('Options or Warrants'!B957 = "8. Transferee of restricted securities", 'Options or Warrants'!B957 = "9. Any person (substitution for securities etc.)"),
'Options or Warrants'!C957,
IF(
'Options or Warrants'!B957 = "",
#N/A,
'Options or Warrants'!B957)
)</f>
        <v>#N/A</v>
      </c>
      <c r="E957" t="e">
        <f>IF(
OR('Options - Free Attaching'!B957 = "8. Transferee of restricted securities", 'Options - Free Attaching'!B957 = "9. Any person (substitution for securities etc.)"),
'Options - Free Attaching'!C957,
IF(
'Options - Free Attaching'!B957 = "",
#N/A,
'Options - Free Attaching'!B957)
)</f>
        <v>#N/A</v>
      </c>
      <c r="F957" t="e">
        <f>IF(
OR('Con. Notes - Conversion'!B957 = "8. Transferee of restricted securities", 'Con. Notes - Conversion'!B957 = "9. Any person (substitution for securities etc.)"),
'Con. Notes - Conversion'!C957,
IF(
'Con. Notes - Conversion'!B957 = "",
#N/A,
'Con. Notes - Conversion'!B957)
)</f>
        <v>#N/A</v>
      </c>
      <c r="G957" t="e">
        <f>IF(
OR('Con. Notes - No Conversion'!B957 = "8. Transferee of restricted securities", 'Con. Notes - No Conversion'!B957 = "9. Any person (substitution for securities etc.)"),
'Con. Notes - No Conversion'!C957,
IF(
'Con. Notes - No Conversion'!B957 = "",
#N/A,
'Con. Notes - No Conversion'!B957)
)</f>
        <v>#N/A</v>
      </c>
    </row>
    <row r="958" spans="1:7" x14ac:dyDescent="0.25">
      <c r="A958" t="e">
        <f>IF(
OR(Shares!B958 = "8. Transferee of restricted securities", Shares!B958 = "9. Any person (substitution for securities etc.)"),
Shares!C958,
IF(
Shares!B958 = "",
#N/A,
Shares!B958)
)</f>
        <v>#N/A</v>
      </c>
      <c r="B958" t="e">
        <f>IF(
OR('Shares - LTR - Granted'!B958 = "8. Transferee of restricted securities", 'Shares - LTR - Granted'!B958 = "9. Any person (substitution for securities etc.)"),
'Shares - LTR - Granted'!C958,
IF(
'Shares - LTR - Granted'!B958 = "",
#N/A,
'Shares - LTR - Granted'!B958)
)</f>
        <v>#N/A</v>
      </c>
      <c r="C958" t="e">
        <f>IF(
OR('Performance Securities'!B958 = "8. Transferee of restricted securities", 'Performance Securities'!B958 = "9. Any person (substitution for securities etc.)"),
'Performance Securities'!C958,
IF(
'Performance Securities'!B958 = "",
#N/A,
'Performance Securities'!B958)
)</f>
        <v>#N/A</v>
      </c>
      <c r="D958" t="e">
        <f>IF(
OR('Options or Warrants'!B958 = "8. Transferee of restricted securities", 'Options or Warrants'!B958 = "9. Any person (substitution for securities etc.)"),
'Options or Warrants'!C958,
IF(
'Options or Warrants'!B958 = "",
#N/A,
'Options or Warrants'!B958)
)</f>
        <v>#N/A</v>
      </c>
      <c r="E958" t="e">
        <f>IF(
OR('Options - Free Attaching'!B958 = "8. Transferee of restricted securities", 'Options - Free Attaching'!B958 = "9. Any person (substitution for securities etc.)"),
'Options - Free Attaching'!C958,
IF(
'Options - Free Attaching'!B958 = "",
#N/A,
'Options - Free Attaching'!B958)
)</f>
        <v>#N/A</v>
      </c>
      <c r="F958" t="e">
        <f>IF(
OR('Con. Notes - Conversion'!B958 = "8. Transferee of restricted securities", 'Con. Notes - Conversion'!B958 = "9. Any person (substitution for securities etc.)"),
'Con. Notes - Conversion'!C958,
IF(
'Con. Notes - Conversion'!B958 = "",
#N/A,
'Con. Notes - Conversion'!B958)
)</f>
        <v>#N/A</v>
      </c>
      <c r="G958" t="e">
        <f>IF(
OR('Con. Notes - No Conversion'!B958 = "8. Transferee of restricted securities", 'Con. Notes - No Conversion'!B958 = "9. Any person (substitution for securities etc.)"),
'Con. Notes - No Conversion'!C958,
IF(
'Con. Notes - No Conversion'!B958 = "",
#N/A,
'Con. Notes - No Conversion'!B958)
)</f>
        <v>#N/A</v>
      </c>
    </row>
    <row r="959" spans="1:7" x14ac:dyDescent="0.25">
      <c r="A959" t="e">
        <f>IF(
OR(Shares!B959 = "8. Transferee of restricted securities", Shares!B959 = "9. Any person (substitution for securities etc.)"),
Shares!C959,
IF(
Shares!B959 = "",
#N/A,
Shares!B959)
)</f>
        <v>#N/A</v>
      </c>
      <c r="B959" t="e">
        <f>IF(
OR('Shares - LTR - Granted'!B959 = "8. Transferee of restricted securities", 'Shares - LTR - Granted'!B959 = "9. Any person (substitution for securities etc.)"),
'Shares - LTR - Granted'!C959,
IF(
'Shares - LTR - Granted'!B959 = "",
#N/A,
'Shares - LTR - Granted'!B959)
)</f>
        <v>#N/A</v>
      </c>
      <c r="C959" t="e">
        <f>IF(
OR('Performance Securities'!B959 = "8. Transferee of restricted securities", 'Performance Securities'!B959 = "9. Any person (substitution for securities etc.)"),
'Performance Securities'!C959,
IF(
'Performance Securities'!B959 = "",
#N/A,
'Performance Securities'!B959)
)</f>
        <v>#N/A</v>
      </c>
      <c r="D959" t="e">
        <f>IF(
OR('Options or Warrants'!B959 = "8. Transferee of restricted securities", 'Options or Warrants'!B959 = "9. Any person (substitution for securities etc.)"),
'Options or Warrants'!C959,
IF(
'Options or Warrants'!B959 = "",
#N/A,
'Options or Warrants'!B959)
)</f>
        <v>#N/A</v>
      </c>
      <c r="E959" t="e">
        <f>IF(
OR('Options - Free Attaching'!B959 = "8. Transferee of restricted securities", 'Options - Free Attaching'!B959 = "9. Any person (substitution for securities etc.)"),
'Options - Free Attaching'!C959,
IF(
'Options - Free Attaching'!B959 = "",
#N/A,
'Options - Free Attaching'!B959)
)</f>
        <v>#N/A</v>
      </c>
      <c r="F959" t="e">
        <f>IF(
OR('Con. Notes - Conversion'!B959 = "8. Transferee of restricted securities", 'Con. Notes - Conversion'!B959 = "9. Any person (substitution for securities etc.)"),
'Con. Notes - Conversion'!C959,
IF(
'Con. Notes - Conversion'!B959 = "",
#N/A,
'Con. Notes - Conversion'!B959)
)</f>
        <v>#N/A</v>
      </c>
      <c r="G959" t="e">
        <f>IF(
OR('Con. Notes - No Conversion'!B959 = "8. Transferee of restricted securities", 'Con. Notes - No Conversion'!B959 = "9. Any person (substitution for securities etc.)"),
'Con. Notes - No Conversion'!C959,
IF(
'Con. Notes - No Conversion'!B959 = "",
#N/A,
'Con. Notes - No Conversion'!B959)
)</f>
        <v>#N/A</v>
      </c>
    </row>
    <row r="960" spans="1:7" x14ac:dyDescent="0.25">
      <c r="A960" t="e">
        <f>IF(
OR(Shares!B960 = "8. Transferee of restricted securities", Shares!B960 = "9. Any person (substitution for securities etc.)"),
Shares!C960,
IF(
Shares!B960 = "",
#N/A,
Shares!B960)
)</f>
        <v>#N/A</v>
      </c>
      <c r="B960" t="e">
        <f>IF(
OR('Shares - LTR - Granted'!B960 = "8. Transferee of restricted securities", 'Shares - LTR - Granted'!B960 = "9. Any person (substitution for securities etc.)"),
'Shares - LTR - Granted'!C960,
IF(
'Shares - LTR - Granted'!B960 = "",
#N/A,
'Shares - LTR - Granted'!B960)
)</f>
        <v>#N/A</v>
      </c>
      <c r="C960" t="e">
        <f>IF(
OR('Performance Securities'!B960 = "8. Transferee of restricted securities", 'Performance Securities'!B960 = "9. Any person (substitution for securities etc.)"),
'Performance Securities'!C960,
IF(
'Performance Securities'!B960 = "",
#N/A,
'Performance Securities'!B960)
)</f>
        <v>#N/A</v>
      </c>
      <c r="D960" t="e">
        <f>IF(
OR('Options or Warrants'!B960 = "8. Transferee of restricted securities", 'Options or Warrants'!B960 = "9. Any person (substitution for securities etc.)"),
'Options or Warrants'!C960,
IF(
'Options or Warrants'!B960 = "",
#N/A,
'Options or Warrants'!B960)
)</f>
        <v>#N/A</v>
      </c>
      <c r="E960" t="e">
        <f>IF(
OR('Options - Free Attaching'!B960 = "8. Transferee of restricted securities", 'Options - Free Attaching'!B960 = "9. Any person (substitution for securities etc.)"),
'Options - Free Attaching'!C960,
IF(
'Options - Free Attaching'!B960 = "",
#N/A,
'Options - Free Attaching'!B960)
)</f>
        <v>#N/A</v>
      </c>
      <c r="F960" t="e">
        <f>IF(
OR('Con. Notes - Conversion'!B960 = "8. Transferee of restricted securities", 'Con. Notes - Conversion'!B960 = "9. Any person (substitution for securities etc.)"),
'Con. Notes - Conversion'!C960,
IF(
'Con. Notes - Conversion'!B960 = "",
#N/A,
'Con. Notes - Conversion'!B960)
)</f>
        <v>#N/A</v>
      </c>
      <c r="G960" t="e">
        <f>IF(
OR('Con. Notes - No Conversion'!B960 = "8. Transferee of restricted securities", 'Con. Notes - No Conversion'!B960 = "9. Any person (substitution for securities etc.)"),
'Con. Notes - No Conversion'!C960,
IF(
'Con. Notes - No Conversion'!B960 = "",
#N/A,
'Con. Notes - No Conversion'!B960)
)</f>
        <v>#N/A</v>
      </c>
    </row>
    <row r="961" spans="1:7" x14ac:dyDescent="0.25">
      <c r="A961" t="e">
        <f>IF(
OR(Shares!B961 = "8. Transferee of restricted securities", Shares!B961 = "9. Any person (substitution for securities etc.)"),
Shares!C961,
IF(
Shares!B961 = "",
#N/A,
Shares!B961)
)</f>
        <v>#N/A</v>
      </c>
      <c r="B961" t="e">
        <f>IF(
OR('Shares - LTR - Granted'!B961 = "8. Transferee of restricted securities", 'Shares - LTR - Granted'!B961 = "9. Any person (substitution for securities etc.)"),
'Shares - LTR - Granted'!C961,
IF(
'Shares - LTR - Granted'!B961 = "",
#N/A,
'Shares - LTR - Granted'!B961)
)</f>
        <v>#N/A</v>
      </c>
      <c r="C961" t="e">
        <f>IF(
OR('Performance Securities'!B961 = "8. Transferee of restricted securities", 'Performance Securities'!B961 = "9. Any person (substitution for securities etc.)"),
'Performance Securities'!C961,
IF(
'Performance Securities'!B961 = "",
#N/A,
'Performance Securities'!B961)
)</f>
        <v>#N/A</v>
      </c>
      <c r="D961" t="e">
        <f>IF(
OR('Options or Warrants'!B961 = "8. Transferee of restricted securities", 'Options or Warrants'!B961 = "9. Any person (substitution for securities etc.)"),
'Options or Warrants'!C961,
IF(
'Options or Warrants'!B961 = "",
#N/A,
'Options or Warrants'!B961)
)</f>
        <v>#N/A</v>
      </c>
      <c r="E961" t="e">
        <f>IF(
OR('Options - Free Attaching'!B961 = "8. Transferee of restricted securities", 'Options - Free Attaching'!B961 = "9. Any person (substitution for securities etc.)"),
'Options - Free Attaching'!C961,
IF(
'Options - Free Attaching'!B961 = "",
#N/A,
'Options - Free Attaching'!B961)
)</f>
        <v>#N/A</v>
      </c>
      <c r="F961" t="e">
        <f>IF(
OR('Con. Notes - Conversion'!B961 = "8. Transferee of restricted securities", 'Con. Notes - Conversion'!B961 = "9. Any person (substitution for securities etc.)"),
'Con. Notes - Conversion'!C961,
IF(
'Con. Notes - Conversion'!B961 = "",
#N/A,
'Con. Notes - Conversion'!B961)
)</f>
        <v>#N/A</v>
      </c>
      <c r="G961" t="e">
        <f>IF(
OR('Con. Notes - No Conversion'!B961 = "8. Transferee of restricted securities", 'Con. Notes - No Conversion'!B961 = "9. Any person (substitution for securities etc.)"),
'Con. Notes - No Conversion'!C961,
IF(
'Con. Notes - No Conversion'!B961 = "",
#N/A,
'Con. Notes - No Conversion'!B961)
)</f>
        <v>#N/A</v>
      </c>
    </row>
    <row r="962" spans="1:7" x14ac:dyDescent="0.25">
      <c r="A962" t="e">
        <f>IF(
OR(Shares!B962 = "8. Transferee of restricted securities", Shares!B962 = "9. Any person (substitution for securities etc.)"),
Shares!C962,
IF(
Shares!B962 = "",
#N/A,
Shares!B962)
)</f>
        <v>#N/A</v>
      </c>
      <c r="B962" t="e">
        <f>IF(
OR('Shares - LTR - Granted'!B962 = "8. Transferee of restricted securities", 'Shares - LTR - Granted'!B962 = "9. Any person (substitution for securities etc.)"),
'Shares - LTR - Granted'!C962,
IF(
'Shares - LTR - Granted'!B962 = "",
#N/A,
'Shares - LTR - Granted'!B962)
)</f>
        <v>#N/A</v>
      </c>
      <c r="C962" t="e">
        <f>IF(
OR('Performance Securities'!B962 = "8. Transferee of restricted securities", 'Performance Securities'!B962 = "9. Any person (substitution for securities etc.)"),
'Performance Securities'!C962,
IF(
'Performance Securities'!B962 = "",
#N/A,
'Performance Securities'!B962)
)</f>
        <v>#N/A</v>
      </c>
      <c r="D962" t="e">
        <f>IF(
OR('Options or Warrants'!B962 = "8. Transferee of restricted securities", 'Options or Warrants'!B962 = "9. Any person (substitution for securities etc.)"),
'Options or Warrants'!C962,
IF(
'Options or Warrants'!B962 = "",
#N/A,
'Options or Warrants'!B962)
)</f>
        <v>#N/A</v>
      </c>
      <c r="E962" t="e">
        <f>IF(
OR('Options - Free Attaching'!B962 = "8. Transferee of restricted securities", 'Options - Free Attaching'!B962 = "9. Any person (substitution for securities etc.)"),
'Options - Free Attaching'!C962,
IF(
'Options - Free Attaching'!B962 = "",
#N/A,
'Options - Free Attaching'!B962)
)</f>
        <v>#N/A</v>
      </c>
      <c r="F962" t="e">
        <f>IF(
OR('Con. Notes - Conversion'!B962 = "8. Transferee of restricted securities", 'Con. Notes - Conversion'!B962 = "9. Any person (substitution for securities etc.)"),
'Con. Notes - Conversion'!C962,
IF(
'Con. Notes - Conversion'!B962 = "",
#N/A,
'Con. Notes - Conversion'!B962)
)</f>
        <v>#N/A</v>
      </c>
      <c r="G962" t="e">
        <f>IF(
OR('Con. Notes - No Conversion'!B962 = "8. Transferee of restricted securities", 'Con. Notes - No Conversion'!B962 = "9. Any person (substitution for securities etc.)"),
'Con. Notes - No Conversion'!C962,
IF(
'Con. Notes - No Conversion'!B962 = "",
#N/A,
'Con. Notes - No Conversion'!B962)
)</f>
        <v>#N/A</v>
      </c>
    </row>
    <row r="963" spans="1:7" x14ac:dyDescent="0.25">
      <c r="A963" t="e">
        <f>IF(
OR(Shares!B963 = "8. Transferee of restricted securities", Shares!B963 = "9. Any person (substitution for securities etc.)"),
Shares!C963,
IF(
Shares!B963 = "",
#N/A,
Shares!B963)
)</f>
        <v>#N/A</v>
      </c>
      <c r="B963" t="e">
        <f>IF(
OR('Shares - LTR - Granted'!B963 = "8. Transferee of restricted securities", 'Shares - LTR - Granted'!B963 = "9. Any person (substitution for securities etc.)"),
'Shares - LTR - Granted'!C963,
IF(
'Shares - LTR - Granted'!B963 = "",
#N/A,
'Shares - LTR - Granted'!B963)
)</f>
        <v>#N/A</v>
      </c>
      <c r="C963" t="e">
        <f>IF(
OR('Performance Securities'!B963 = "8. Transferee of restricted securities", 'Performance Securities'!B963 = "9. Any person (substitution for securities etc.)"),
'Performance Securities'!C963,
IF(
'Performance Securities'!B963 = "",
#N/A,
'Performance Securities'!B963)
)</f>
        <v>#N/A</v>
      </c>
      <c r="D963" t="e">
        <f>IF(
OR('Options or Warrants'!B963 = "8. Transferee of restricted securities", 'Options or Warrants'!B963 = "9. Any person (substitution for securities etc.)"),
'Options or Warrants'!C963,
IF(
'Options or Warrants'!B963 = "",
#N/A,
'Options or Warrants'!B963)
)</f>
        <v>#N/A</v>
      </c>
      <c r="E963" t="e">
        <f>IF(
OR('Options - Free Attaching'!B963 = "8. Transferee of restricted securities", 'Options - Free Attaching'!B963 = "9. Any person (substitution for securities etc.)"),
'Options - Free Attaching'!C963,
IF(
'Options - Free Attaching'!B963 = "",
#N/A,
'Options - Free Attaching'!B963)
)</f>
        <v>#N/A</v>
      </c>
      <c r="F963" t="e">
        <f>IF(
OR('Con. Notes - Conversion'!B963 = "8. Transferee of restricted securities", 'Con. Notes - Conversion'!B963 = "9. Any person (substitution for securities etc.)"),
'Con. Notes - Conversion'!C963,
IF(
'Con. Notes - Conversion'!B963 = "",
#N/A,
'Con. Notes - Conversion'!B963)
)</f>
        <v>#N/A</v>
      </c>
      <c r="G963" t="e">
        <f>IF(
OR('Con. Notes - No Conversion'!B963 = "8. Transferee of restricted securities", 'Con. Notes - No Conversion'!B963 = "9. Any person (substitution for securities etc.)"),
'Con. Notes - No Conversion'!C963,
IF(
'Con. Notes - No Conversion'!B963 = "",
#N/A,
'Con. Notes - No Conversion'!B963)
)</f>
        <v>#N/A</v>
      </c>
    </row>
    <row r="964" spans="1:7" x14ac:dyDescent="0.25">
      <c r="A964" t="e">
        <f>IF(
OR(Shares!B964 = "8. Transferee of restricted securities", Shares!B964 = "9. Any person (substitution for securities etc.)"),
Shares!C964,
IF(
Shares!B964 = "",
#N/A,
Shares!B964)
)</f>
        <v>#N/A</v>
      </c>
      <c r="B964" t="e">
        <f>IF(
OR('Shares - LTR - Granted'!B964 = "8. Transferee of restricted securities", 'Shares - LTR - Granted'!B964 = "9. Any person (substitution for securities etc.)"),
'Shares - LTR - Granted'!C964,
IF(
'Shares - LTR - Granted'!B964 = "",
#N/A,
'Shares - LTR - Granted'!B964)
)</f>
        <v>#N/A</v>
      </c>
      <c r="C964" t="e">
        <f>IF(
OR('Performance Securities'!B964 = "8. Transferee of restricted securities", 'Performance Securities'!B964 = "9. Any person (substitution for securities etc.)"),
'Performance Securities'!C964,
IF(
'Performance Securities'!B964 = "",
#N/A,
'Performance Securities'!B964)
)</f>
        <v>#N/A</v>
      </c>
      <c r="D964" t="e">
        <f>IF(
OR('Options or Warrants'!B964 = "8. Transferee of restricted securities", 'Options or Warrants'!B964 = "9. Any person (substitution for securities etc.)"),
'Options or Warrants'!C964,
IF(
'Options or Warrants'!B964 = "",
#N/A,
'Options or Warrants'!B964)
)</f>
        <v>#N/A</v>
      </c>
      <c r="E964" t="e">
        <f>IF(
OR('Options - Free Attaching'!B964 = "8. Transferee of restricted securities", 'Options - Free Attaching'!B964 = "9. Any person (substitution for securities etc.)"),
'Options - Free Attaching'!C964,
IF(
'Options - Free Attaching'!B964 = "",
#N/A,
'Options - Free Attaching'!B964)
)</f>
        <v>#N/A</v>
      </c>
      <c r="F964" t="e">
        <f>IF(
OR('Con. Notes - Conversion'!B964 = "8. Transferee of restricted securities", 'Con. Notes - Conversion'!B964 = "9. Any person (substitution for securities etc.)"),
'Con. Notes - Conversion'!C964,
IF(
'Con. Notes - Conversion'!B964 = "",
#N/A,
'Con. Notes - Conversion'!B964)
)</f>
        <v>#N/A</v>
      </c>
      <c r="G964" t="e">
        <f>IF(
OR('Con. Notes - No Conversion'!B964 = "8. Transferee of restricted securities", 'Con. Notes - No Conversion'!B964 = "9. Any person (substitution for securities etc.)"),
'Con. Notes - No Conversion'!C964,
IF(
'Con. Notes - No Conversion'!B964 = "",
#N/A,
'Con. Notes - No Conversion'!B964)
)</f>
        <v>#N/A</v>
      </c>
    </row>
    <row r="965" spans="1:7" x14ac:dyDescent="0.25">
      <c r="A965" t="e">
        <f>IF(
OR(Shares!B965 = "8. Transferee of restricted securities", Shares!B965 = "9. Any person (substitution for securities etc.)"),
Shares!C965,
IF(
Shares!B965 = "",
#N/A,
Shares!B965)
)</f>
        <v>#N/A</v>
      </c>
      <c r="B965" t="e">
        <f>IF(
OR('Shares - LTR - Granted'!B965 = "8. Transferee of restricted securities", 'Shares - LTR - Granted'!B965 = "9. Any person (substitution for securities etc.)"),
'Shares - LTR - Granted'!C965,
IF(
'Shares - LTR - Granted'!B965 = "",
#N/A,
'Shares - LTR - Granted'!B965)
)</f>
        <v>#N/A</v>
      </c>
      <c r="C965" t="e">
        <f>IF(
OR('Performance Securities'!B965 = "8. Transferee of restricted securities", 'Performance Securities'!B965 = "9. Any person (substitution for securities etc.)"),
'Performance Securities'!C965,
IF(
'Performance Securities'!B965 = "",
#N/A,
'Performance Securities'!B965)
)</f>
        <v>#N/A</v>
      </c>
      <c r="D965" t="e">
        <f>IF(
OR('Options or Warrants'!B965 = "8. Transferee of restricted securities", 'Options or Warrants'!B965 = "9. Any person (substitution for securities etc.)"),
'Options or Warrants'!C965,
IF(
'Options or Warrants'!B965 = "",
#N/A,
'Options or Warrants'!B965)
)</f>
        <v>#N/A</v>
      </c>
      <c r="E965" t="e">
        <f>IF(
OR('Options - Free Attaching'!B965 = "8. Transferee of restricted securities", 'Options - Free Attaching'!B965 = "9. Any person (substitution for securities etc.)"),
'Options - Free Attaching'!C965,
IF(
'Options - Free Attaching'!B965 = "",
#N/A,
'Options - Free Attaching'!B965)
)</f>
        <v>#N/A</v>
      </c>
      <c r="F965" t="e">
        <f>IF(
OR('Con. Notes - Conversion'!B965 = "8. Transferee of restricted securities", 'Con. Notes - Conversion'!B965 = "9. Any person (substitution for securities etc.)"),
'Con. Notes - Conversion'!C965,
IF(
'Con. Notes - Conversion'!B965 = "",
#N/A,
'Con. Notes - Conversion'!B965)
)</f>
        <v>#N/A</v>
      </c>
      <c r="G965" t="e">
        <f>IF(
OR('Con. Notes - No Conversion'!B965 = "8. Transferee of restricted securities", 'Con. Notes - No Conversion'!B965 = "9. Any person (substitution for securities etc.)"),
'Con. Notes - No Conversion'!C965,
IF(
'Con. Notes - No Conversion'!B965 = "",
#N/A,
'Con. Notes - No Conversion'!B965)
)</f>
        <v>#N/A</v>
      </c>
    </row>
    <row r="966" spans="1:7" x14ac:dyDescent="0.25">
      <c r="A966" t="e">
        <f>IF(
OR(Shares!B966 = "8. Transferee of restricted securities", Shares!B966 = "9. Any person (substitution for securities etc.)"),
Shares!C966,
IF(
Shares!B966 = "",
#N/A,
Shares!B966)
)</f>
        <v>#N/A</v>
      </c>
      <c r="B966" t="e">
        <f>IF(
OR('Shares - LTR - Granted'!B966 = "8. Transferee of restricted securities", 'Shares - LTR - Granted'!B966 = "9. Any person (substitution for securities etc.)"),
'Shares - LTR - Granted'!C966,
IF(
'Shares - LTR - Granted'!B966 = "",
#N/A,
'Shares - LTR - Granted'!B966)
)</f>
        <v>#N/A</v>
      </c>
      <c r="C966" t="e">
        <f>IF(
OR('Performance Securities'!B966 = "8. Transferee of restricted securities", 'Performance Securities'!B966 = "9. Any person (substitution for securities etc.)"),
'Performance Securities'!C966,
IF(
'Performance Securities'!B966 = "",
#N/A,
'Performance Securities'!B966)
)</f>
        <v>#N/A</v>
      </c>
      <c r="D966" t="e">
        <f>IF(
OR('Options or Warrants'!B966 = "8. Transferee of restricted securities", 'Options or Warrants'!B966 = "9. Any person (substitution for securities etc.)"),
'Options or Warrants'!C966,
IF(
'Options or Warrants'!B966 = "",
#N/A,
'Options or Warrants'!B966)
)</f>
        <v>#N/A</v>
      </c>
      <c r="E966" t="e">
        <f>IF(
OR('Options - Free Attaching'!B966 = "8. Transferee of restricted securities", 'Options - Free Attaching'!B966 = "9. Any person (substitution for securities etc.)"),
'Options - Free Attaching'!C966,
IF(
'Options - Free Attaching'!B966 = "",
#N/A,
'Options - Free Attaching'!B966)
)</f>
        <v>#N/A</v>
      </c>
      <c r="F966" t="e">
        <f>IF(
OR('Con. Notes - Conversion'!B966 = "8. Transferee of restricted securities", 'Con. Notes - Conversion'!B966 = "9. Any person (substitution for securities etc.)"),
'Con. Notes - Conversion'!C966,
IF(
'Con. Notes - Conversion'!B966 = "",
#N/A,
'Con. Notes - Conversion'!B966)
)</f>
        <v>#N/A</v>
      </c>
      <c r="G966" t="e">
        <f>IF(
OR('Con. Notes - No Conversion'!B966 = "8. Transferee of restricted securities", 'Con. Notes - No Conversion'!B966 = "9. Any person (substitution for securities etc.)"),
'Con. Notes - No Conversion'!C966,
IF(
'Con. Notes - No Conversion'!B966 = "",
#N/A,
'Con. Notes - No Conversion'!B966)
)</f>
        <v>#N/A</v>
      </c>
    </row>
    <row r="967" spans="1:7" x14ac:dyDescent="0.25">
      <c r="A967" t="e">
        <f>IF(
OR(Shares!B967 = "8. Transferee of restricted securities", Shares!B967 = "9. Any person (substitution for securities etc.)"),
Shares!C967,
IF(
Shares!B967 = "",
#N/A,
Shares!B967)
)</f>
        <v>#N/A</v>
      </c>
      <c r="B967" t="e">
        <f>IF(
OR('Shares - LTR - Granted'!B967 = "8. Transferee of restricted securities", 'Shares - LTR - Granted'!B967 = "9. Any person (substitution for securities etc.)"),
'Shares - LTR - Granted'!C967,
IF(
'Shares - LTR - Granted'!B967 = "",
#N/A,
'Shares - LTR - Granted'!B967)
)</f>
        <v>#N/A</v>
      </c>
      <c r="C967" t="e">
        <f>IF(
OR('Performance Securities'!B967 = "8. Transferee of restricted securities", 'Performance Securities'!B967 = "9. Any person (substitution for securities etc.)"),
'Performance Securities'!C967,
IF(
'Performance Securities'!B967 = "",
#N/A,
'Performance Securities'!B967)
)</f>
        <v>#N/A</v>
      </c>
      <c r="D967" t="e">
        <f>IF(
OR('Options or Warrants'!B967 = "8. Transferee of restricted securities", 'Options or Warrants'!B967 = "9. Any person (substitution for securities etc.)"),
'Options or Warrants'!C967,
IF(
'Options or Warrants'!B967 = "",
#N/A,
'Options or Warrants'!B967)
)</f>
        <v>#N/A</v>
      </c>
      <c r="E967" t="e">
        <f>IF(
OR('Options - Free Attaching'!B967 = "8. Transferee of restricted securities", 'Options - Free Attaching'!B967 = "9. Any person (substitution for securities etc.)"),
'Options - Free Attaching'!C967,
IF(
'Options - Free Attaching'!B967 = "",
#N/A,
'Options - Free Attaching'!B967)
)</f>
        <v>#N/A</v>
      </c>
      <c r="F967" t="e">
        <f>IF(
OR('Con. Notes - Conversion'!B967 = "8. Transferee of restricted securities", 'Con. Notes - Conversion'!B967 = "9. Any person (substitution for securities etc.)"),
'Con. Notes - Conversion'!C967,
IF(
'Con. Notes - Conversion'!B967 = "",
#N/A,
'Con. Notes - Conversion'!B967)
)</f>
        <v>#N/A</v>
      </c>
      <c r="G967" t="e">
        <f>IF(
OR('Con. Notes - No Conversion'!B967 = "8. Transferee of restricted securities", 'Con. Notes - No Conversion'!B967 = "9. Any person (substitution for securities etc.)"),
'Con. Notes - No Conversion'!C967,
IF(
'Con. Notes - No Conversion'!B967 = "",
#N/A,
'Con. Notes - No Conversion'!B967)
)</f>
        <v>#N/A</v>
      </c>
    </row>
    <row r="968" spans="1:7" x14ac:dyDescent="0.25">
      <c r="A968" t="e">
        <f>IF(
OR(Shares!B968 = "8. Transferee of restricted securities", Shares!B968 = "9. Any person (substitution for securities etc.)"),
Shares!C968,
IF(
Shares!B968 = "",
#N/A,
Shares!B968)
)</f>
        <v>#N/A</v>
      </c>
      <c r="B968" t="e">
        <f>IF(
OR('Shares - LTR - Granted'!B968 = "8. Transferee of restricted securities", 'Shares - LTR - Granted'!B968 = "9. Any person (substitution for securities etc.)"),
'Shares - LTR - Granted'!C968,
IF(
'Shares - LTR - Granted'!B968 = "",
#N/A,
'Shares - LTR - Granted'!B968)
)</f>
        <v>#N/A</v>
      </c>
      <c r="C968" t="e">
        <f>IF(
OR('Performance Securities'!B968 = "8. Transferee of restricted securities", 'Performance Securities'!B968 = "9. Any person (substitution for securities etc.)"),
'Performance Securities'!C968,
IF(
'Performance Securities'!B968 = "",
#N/A,
'Performance Securities'!B968)
)</f>
        <v>#N/A</v>
      </c>
      <c r="D968" t="e">
        <f>IF(
OR('Options or Warrants'!B968 = "8. Transferee of restricted securities", 'Options or Warrants'!B968 = "9. Any person (substitution for securities etc.)"),
'Options or Warrants'!C968,
IF(
'Options or Warrants'!B968 = "",
#N/A,
'Options or Warrants'!B968)
)</f>
        <v>#N/A</v>
      </c>
      <c r="E968" t="e">
        <f>IF(
OR('Options - Free Attaching'!B968 = "8. Transferee of restricted securities", 'Options - Free Attaching'!B968 = "9. Any person (substitution for securities etc.)"),
'Options - Free Attaching'!C968,
IF(
'Options - Free Attaching'!B968 = "",
#N/A,
'Options - Free Attaching'!B968)
)</f>
        <v>#N/A</v>
      </c>
      <c r="F968" t="e">
        <f>IF(
OR('Con. Notes - Conversion'!B968 = "8. Transferee of restricted securities", 'Con. Notes - Conversion'!B968 = "9. Any person (substitution for securities etc.)"),
'Con. Notes - Conversion'!C968,
IF(
'Con. Notes - Conversion'!B968 = "",
#N/A,
'Con. Notes - Conversion'!B968)
)</f>
        <v>#N/A</v>
      </c>
      <c r="G968" t="e">
        <f>IF(
OR('Con. Notes - No Conversion'!B968 = "8. Transferee of restricted securities", 'Con. Notes - No Conversion'!B968 = "9. Any person (substitution for securities etc.)"),
'Con. Notes - No Conversion'!C968,
IF(
'Con. Notes - No Conversion'!B968 = "",
#N/A,
'Con. Notes - No Conversion'!B968)
)</f>
        <v>#N/A</v>
      </c>
    </row>
    <row r="969" spans="1:7" x14ac:dyDescent="0.25">
      <c r="A969" t="e">
        <f>IF(
OR(Shares!B969 = "8. Transferee of restricted securities", Shares!B969 = "9. Any person (substitution for securities etc.)"),
Shares!C969,
IF(
Shares!B969 = "",
#N/A,
Shares!B969)
)</f>
        <v>#N/A</v>
      </c>
      <c r="B969" t="e">
        <f>IF(
OR('Shares - LTR - Granted'!B969 = "8. Transferee of restricted securities", 'Shares - LTR - Granted'!B969 = "9. Any person (substitution for securities etc.)"),
'Shares - LTR - Granted'!C969,
IF(
'Shares - LTR - Granted'!B969 = "",
#N/A,
'Shares - LTR - Granted'!B969)
)</f>
        <v>#N/A</v>
      </c>
      <c r="C969" t="e">
        <f>IF(
OR('Performance Securities'!B969 = "8. Transferee of restricted securities", 'Performance Securities'!B969 = "9. Any person (substitution for securities etc.)"),
'Performance Securities'!C969,
IF(
'Performance Securities'!B969 = "",
#N/A,
'Performance Securities'!B969)
)</f>
        <v>#N/A</v>
      </c>
      <c r="D969" t="e">
        <f>IF(
OR('Options or Warrants'!B969 = "8. Transferee of restricted securities", 'Options or Warrants'!B969 = "9. Any person (substitution for securities etc.)"),
'Options or Warrants'!C969,
IF(
'Options or Warrants'!B969 = "",
#N/A,
'Options or Warrants'!B969)
)</f>
        <v>#N/A</v>
      </c>
      <c r="E969" t="e">
        <f>IF(
OR('Options - Free Attaching'!B969 = "8. Transferee of restricted securities", 'Options - Free Attaching'!B969 = "9. Any person (substitution for securities etc.)"),
'Options - Free Attaching'!C969,
IF(
'Options - Free Attaching'!B969 = "",
#N/A,
'Options - Free Attaching'!B969)
)</f>
        <v>#N/A</v>
      </c>
      <c r="F969" t="e">
        <f>IF(
OR('Con. Notes - Conversion'!B969 = "8. Transferee of restricted securities", 'Con. Notes - Conversion'!B969 = "9. Any person (substitution for securities etc.)"),
'Con. Notes - Conversion'!C969,
IF(
'Con. Notes - Conversion'!B969 = "",
#N/A,
'Con. Notes - Conversion'!B969)
)</f>
        <v>#N/A</v>
      </c>
      <c r="G969" t="e">
        <f>IF(
OR('Con. Notes - No Conversion'!B969 = "8. Transferee of restricted securities", 'Con. Notes - No Conversion'!B969 = "9. Any person (substitution for securities etc.)"),
'Con. Notes - No Conversion'!C969,
IF(
'Con. Notes - No Conversion'!B969 = "",
#N/A,
'Con. Notes - No Conversion'!B969)
)</f>
        <v>#N/A</v>
      </c>
    </row>
    <row r="970" spans="1:7" x14ac:dyDescent="0.25">
      <c r="A970" t="e">
        <f>IF(
OR(Shares!B970 = "8. Transferee of restricted securities", Shares!B970 = "9. Any person (substitution for securities etc.)"),
Shares!C970,
IF(
Shares!B970 = "",
#N/A,
Shares!B970)
)</f>
        <v>#N/A</v>
      </c>
      <c r="B970" t="e">
        <f>IF(
OR('Shares - LTR - Granted'!B970 = "8. Transferee of restricted securities", 'Shares - LTR - Granted'!B970 = "9. Any person (substitution for securities etc.)"),
'Shares - LTR - Granted'!C970,
IF(
'Shares - LTR - Granted'!B970 = "",
#N/A,
'Shares - LTR - Granted'!B970)
)</f>
        <v>#N/A</v>
      </c>
      <c r="C970" t="e">
        <f>IF(
OR('Performance Securities'!B970 = "8. Transferee of restricted securities", 'Performance Securities'!B970 = "9. Any person (substitution for securities etc.)"),
'Performance Securities'!C970,
IF(
'Performance Securities'!B970 = "",
#N/A,
'Performance Securities'!B970)
)</f>
        <v>#N/A</v>
      </c>
      <c r="D970" t="e">
        <f>IF(
OR('Options or Warrants'!B970 = "8. Transferee of restricted securities", 'Options or Warrants'!B970 = "9. Any person (substitution for securities etc.)"),
'Options or Warrants'!C970,
IF(
'Options or Warrants'!B970 = "",
#N/A,
'Options or Warrants'!B970)
)</f>
        <v>#N/A</v>
      </c>
      <c r="E970" t="e">
        <f>IF(
OR('Options - Free Attaching'!B970 = "8. Transferee of restricted securities", 'Options - Free Attaching'!B970 = "9. Any person (substitution for securities etc.)"),
'Options - Free Attaching'!C970,
IF(
'Options - Free Attaching'!B970 = "",
#N/A,
'Options - Free Attaching'!B970)
)</f>
        <v>#N/A</v>
      </c>
      <c r="F970" t="e">
        <f>IF(
OR('Con. Notes - Conversion'!B970 = "8. Transferee of restricted securities", 'Con. Notes - Conversion'!B970 = "9. Any person (substitution for securities etc.)"),
'Con. Notes - Conversion'!C970,
IF(
'Con. Notes - Conversion'!B970 = "",
#N/A,
'Con. Notes - Conversion'!B970)
)</f>
        <v>#N/A</v>
      </c>
      <c r="G970" t="e">
        <f>IF(
OR('Con. Notes - No Conversion'!B970 = "8. Transferee of restricted securities", 'Con. Notes - No Conversion'!B970 = "9. Any person (substitution for securities etc.)"),
'Con. Notes - No Conversion'!C970,
IF(
'Con. Notes - No Conversion'!B970 = "",
#N/A,
'Con. Notes - No Conversion'!B970)
)</f>
        <v>#N/A</v>
      </c>
    </row>
    <row r="971" spans="1:7" x14ac:dyDescent="0.25">
      <c r="A971" t="e">
        <f>IF(
OR(Shares!B971 = "8. Transferee of restricted securities", Shares!B971 = "9. Any person (substitution for securities etc.)"),
Shares!C971,
IF(
Shares!B971 = "",
#N/A,
Shares!B971)
)</f>
        <v>#N/A</v>
      </c>
      <c r="B971" t="e">
        <f>IF(
OR('Shares - LTR - Granted'!B971 = "8. Transferee of restricted securities", 'Shares - LTR - Granted'!B971 = "9. Any person (substitution for securities etc.)"),
'Shares - LTR - Granted'!C971,
IF(
'Shares - LTR - Granted'!B971 = "",
#N/A,
'Shares - LTR - Granted'!B971)
)</f>
        <v>#N/A</v>
      </c>
      <c r="C971" t="e">
        <f>IF(
OR('Performance Securities'!B971 = "8. Transferee of restricted securities", 'Performance Securities'!B971 = "9. Any person (substitution for securities etc.)"),
'Performance Securities'!C971,
IF(
'Performance Securities'!B971 = "",
#N/A,
'Performance Securities'!B971)
)</f>
        <v>#N/A</v>
      </c>
      <c r="D971" t="e">
        <f>IF(
OR('Options or Warrants'!B971 = "8. Transferee of restricted securities", 'Options or Warrants'!B971 = "9. Any person (substitution for securities etc.)"),
'Options or Warrants'!C971,
IF(
'Options or Warrants'!B971 = "",
#N/A,
'Options or Warrants'!B971)
)</f>
        <v>#N/A</v>
      </c>
      <c r="E971" t="e">
        <f>IF(
OR('Options - Free Attaching'!B971 = "8. Transferee of restricted securities", 'Options - Free Attaching'!B971 = "9. Any person (substitution for securities etc.)"),
'Options - Free Attaching'!C971,
IF(
'Options - Free Attaching'!B971 = "",
#N/A,
'Options - Free Attaching'!B971)
)</f>
        <v>#N/A</v>
      </c>
      <c r="F971" t="e">
        <f>IF(
OR('Con. Notes - Conversion'!B971 = "8. Transferee of restricted securities", 'Con. Notes - Conversion'!B971 = "9. Any person (substitution for securities etc.)"),
'Con. Notes - Conversion'!C971,
IF(
'Con. Notes - Conversion'!B971 = "",
#N/A,
'Con. Notes - Conversion'!B971)
)</f>
        <v>#N/A</v>
      </c>
      <c r="G971" t="e">
        <f>IF(
OR('Con. Notes - No Conversion'!B971 = "8. Transferee of restricted securities", 'Con. Notes - No Conversion'!B971 = "9. Any person (substitution for securities etc.)"),
'Con. Notes - No Conversion'!C971,
IF(
'Con. Notes - No Conversion'!B971 = "",
#N/A,
'Con. Notes - No Conversion'!B971)
)</f>
        <v>#N/A</v>
      </c>
    </row>
    <row r="972" spans="1:7" x14ac:dyDescent="0.25">
      <c r="A972" t="e">
        <f>IF(
OR(Shares!B972 = "8. Transferee of restricted securities", Shares!B972 = "9. Any person (substitution for securities etc.)"),
Shares!C972,
IF(
Shares!B972 = "",
#N/A,
Shares!B972)
)</f>
        <v>#N/A</v>
      </c>
      <c r="B972" t="e">
        <f>IF(
OR('Shares - LTR - Granted'!B972 = "8. Transferee of restricted securities", 'Shares - LTR - Granted'!B972 = "9. Any person (substitution for securities etc.)"),
'Shares - LTR - Granted'!C972,
IF(
'Shares - LTR - Granted'!B972 = "",
#N/A,
'Shares - LTR - Granted'!B972)
)</f>
        <v>#N/A</v>
      </c>
      <c r="C972" t="e">
        <f>IF(
OR('Performance Securities'!B972 = "8. Transferee of restricted securities", 'Performance Securities'!B972 = "9. Any person (substitution for securities etc.)"),
'Performance Securities'!C972,
IF(
'Performance Securities'!B972 = "",
#N/A,
'Performance Securities'!B972)
)</f>
        <v>#N/A</v>
      </c>
      <c r="D972" t="e">
        <f>IF(
OR('Options or Warrants'!B972 = "8. Transferee of restricted securities", 'Options or Warrants'!B972 = "9. Any person (substitution for securities etc.)"),
'Options or Warrants'!C972,
IF(
'Options or Warrants'!B972 = "",
#N/A,
'Options or Warrants'!B972)
)</f>
        <v>#N/A</v>
      </c>
      <c r="E972" t="e">
        <f>IF(
OR('Options - Free Attaching'!B972 = "8. Transferee of restricted securities", 'Options - Free Attaching'!B972 = "9. Any person (substitution for securities etc.)"),
'Options - Free Attaching'!C972,
IF(
'Options - Free Attaching'!B972 = "",
#N/A,
'Options - Free Attaching'!B972)
)</f>
        <v>#N/A</v>
      </c>
      <c r="F972" t="e">
        <f>IF(
OR('Con. Notes - Conversion'!B972 = "8. Transferee of restricted securities", 'Con. Notes - Conversion'!B972 = "9. Any person (substitution for securities etc.)"),
'Con. Notes - Conversion'!C972,
IF(
'Con. Notes - Conversion'!B972 = "",
#N/A,
'Con. Notes - Conversion'!B972)
)</f>
        <v>#N/A</v>
      </c>
      <c r="G972" t="e">
        <f>IF(
OR('Con. Notes - No Conversion'!B972 = "8. Transferee of restricted securities", 'Con. Notes - No Conversion'!B972 = "9. Any person (substitution for securities etc.)"),
'Con. Notes - No Conversion'!C972,
IF(
'Con. Notes - No Conversion'!B972 = "",
#N/A,
'Con. Notes - No Conversion'!B972)
)</f>
        <v>#N/A</v>
      </c>
    </row>
    <row r="973" spans="1:7" x14ac:dyDescent="0.25">
      <c r="A973" t="e">
        <f>IF(
OR(Shares!B973 = "8. Transferee of restricted securities", Shares!B973 = "9. Any person (substitution for securities etc.)"),
Shares!C973,
IF(
Shares!B973 = "",
#N/A,
Shares!B973)
)</f>
        <v>#N/A</v>
      </c>
      <c r="B973" t="e">
        <f>IF(
OR('Shares - LTR - Granted'!B973 = "8. Transferee of restricted securities", 'Shares - LTR - Granted'!B973 = "9. Any person (substitution for securities etc.)"),
'Shares - LTR - Granted'!C973,
IF(
'Shares - LTR - Granted'!B973 = "",
#N/A,
'Shares - LTR - Granted'!B973)
)</f>
        <v>#N/A</v>
      </c>
      <c r="C973" t="e">
        <f>IF(
OR('Performance Securities'!B973 = "8. Transferee of restricted securities", 'Performance Securities'!B973 = "9. Any person (substitution for securities etc.)"),
'Performance Securities'!C973,
IF(
'Performance Securities'!B973 = "",
#N/A,
'Performance Securities'!B973)
)</f>
        <v>#N/A</v>
      </c>
      <c r="D973" t="e">
        <f>IF(
OR('Options or Warrants'!B973 = "8. Transferee of restricted securities", 'Options or Warrants'!B973 = "9. Any person (substitution for securities etc.)"),
'Options or Warrants'!C973,
IF(
'Options or Warrants'!B973 = "",
#N/A,
'Options or Warrants'!B973)
)</f>
        <v>#N/A</v>
      </c>
      <c r="E973" t="e">
        <f>IF(
OR('Options - Free Attaching'!B973 = "8. Transferee of restricted securities", 'Options - Free Attaching'!B973 = "9. Any person (substitution for securities etc.)"),
'Options - Free Attaching'!C973,
IF(
'Options - Free Attaching'!B973 = "",
#N/A,
'Options - Free Attaching'!B973)
)</f>
        <v>#N/A</v>
      </c>
      <c r="F973" t="e">
        <f>IF(
OR('Con. Notes - Conversion'!B973 = "8. Transferee of restricted securities", 'Con. Notes - Conversion'!B973 = "9. Any person (substitution for securities etc.)"),
'Con. Notes - Conversion'!C973,
IF(
'Con. Notes - Conversion'!B973 = "",
#N/A,
'Con. Notes - Conversion'!B973)
)</f>
        <v>#N/A</v>
      </c>
      <c r="G973" t="e">
        <f>IF(
OR('Con. Notes - No Conversion'!B973 = "8. Transferee of restricted securities", 'Con. Notes - No Conversion'!B973 = "9. Any person (substitution for securities etc.)"),
'Con. Notes - No Conversion'!C973,
IF(
'Con. Notes - No Conversion'!B973 = "",
#N/A,
'Con. Notes - No Conversion'!B973)
)</f>
        <v>#N/A</v>
      </c>
    </row>
    <row r="974" spans="1:7" x14ac:dyDescent="0.25">
      <c r="A974" t="e">
        <f>IF(
OR(Shares!B974 = "8. Transferee of restricted securities", Shares!B974 = "9. Any person (substitution for securities etc.)"),
Shares!C974,
IF(
Shares!B974 = "",
#N/A,
Shares!B974)
)</f>
        <v>#N/A</v>
      </c>
      <c r="B974" t="e">
        <f>IF(
OR('Shares - LTR - Granted'!B974 = "8. Transferee of restricted securities", 'Shares - LTR - Granted'!B974 = "9. Any person (substitution for securities etc.)"),
'Shares - LTR - Granted'!C974,
IF(
'Shares - LTR - Granted'!B974 = "",
#N/A,
'Shares - LTR - Granted'!B974)
)</f>
        <v>#N/A</v>
      </c>
      <c r="C974" t="e">
        <f>IF(
OR('Performance Securities'!B974 = "8. Transferee of restricted securities", 'Performance Securities'!B974 = "9. Any person (substitution for securities etc.)"),
'Performance Securities'!C974,
IF(
'Performance Securities'!B974 = "",
#N/A,
'Performance Securities'!B974)
)</f>
        <v>#N/A</v>
      </c>
      <c r="D974" t="e">
        <f>IF(
OR('Options or Warrants'!B974 = "8. Transferee of restricted securities", 'Options or Warrants'!B974 = "9. Any person (substitution for securities etc.)"),
'Options or Warrants'!C974,
IF(
'Options or Warrants'!B974 = "",
#N/A,
'Options or Warrants'!B974)
)</f>
        <v>#N/A</v>
      </c>
      <c r="E974" t="e">
        <f>IF(
OR('Options - Free Attaching'!B974 = "8. Transferee of restricted securities", 'Options - Free Attaching'!B974 = "9. Any person (substitution for securities etc.)"),
'Options - Free Attaching'!C974,
IF(
'Options - Free Attaching'!B974 = "",
#N/A,
'Options - Free Attaching'!B974)
)</f>
        <v>#N/A</v>
      </c>
      <c r="F974" t="e">
        <f>IF(
OR('Con. Notes - Conversion'!B974 = "8. Transferee of restricted securities", 'Con. Notes - Conversion'!B974 = "9. Any person (substitution for securities etc.)"),
'Con. Notes - Conversion'!C974,
IF(
'Con. Notes - Conversion'!B974 = "",
#N/A,
'Con. Notes - Conversion'!B974)
)</f>
        <v>#N/A</v>
      </c>
      <c r="G974" t="e">
        <f>IF(
OR('Con. Notes - No Conversion'!B974 = "8. Transferee of restricted securities", 'Con. Notes - No Conversion'!B974 = "9. Any person (substitution for securities etc.)"),
'Con. Notes - No Conversion'!C974,
IF(
'Con. Notes - No Conversion'!B974 = "",
#N/A,
'Con. Notes - No Conversion'!B974)
)</f>
        <v>#N/A</v>
      </c>
    </row>
    <row r="975" spans="1:7" x14ac:dyDescent="0.25">
      <c r="A975" t="e">
        <f>IF(
OR(Shares!B975 = "8. Transferee of restricted securities", Shares!B975 = "9. Any person (substitution for securities etc.)"),
Shares!C975,
IF(
Shares!B975 = "",
#N/A,
Shares!B975)
)</f>
        <v>#N/A</v>
      </c>
      <c r="B975" t="e">
        <f>IF(
OR('Shares - LTR - Granted'!B975 = "8. Transferee of restricted securities", 'Shares - LTR - Granted'!B975 = "9. Any person (substitution for securities etc.)"),
'Shares - LTR - Granted'!C975,
IF(
'Shares - LTR - Granted'!B975 = "",
#N/A,
'Shares - LTR - Granted'!B975)
)</f>
        <v>#N/A</v>
      </c>
      <c r="C975" t="e">
        <f>IF(
OR('Performance Securities'!B975 = "8. Transferee of restricted securities", 'Performance Securities'!B975 = "9. Any person (substitution for securities etc.)"),
'Performance Securities'!C975,
IF(
'Performance Securities'!B975 = "",
#N/A,
'Performance Securities'!B975)
)</f>
        <v>#N/A</v>
      </c>
      <c r="D975" t="e">
        <f>IF(
OR('Options or Warrants'!B975 = "8. Transferee of restricted securities", 'Options or Warrants'!B975 = "9. Any person (substitution for securities etc.)"),
'Options or Warrants'!C975,
IF(
'Options or Warrants'!B975 = "",
#N/A,
'Options or Warrants'!B975)
)</f>
        <v>#N/A</v>
      </c>
      <c r="E975" t="e">
        <f>IF(
OR('Options - Free Attaching'!B975 = "8. Transferee of restricted securities", 'Options - Free Attaching'!B975 = "9. Any person (substitution for securities etc.)"),
'Options - Free Attaching'!C975,
IF(
'Options - Free Attaching'!B975 = "",
#N/A,
'Options - Free Attaching'!B975)
)</f>
        <v>#N/A</v>
      </c>
      <c r="F975" t="e">
        <f>IF(
OR('Con. Notes - Conversion'!B975 = "8. Transferee of restricted securities", 'Con. Notes - Conversion'!B975 = "9. Any person (substitution for securities etc.)"),
'Con. Notes - Conversion'!C975,
IF(
'Con. Notes - Conversion'!B975 = "",
#N/A,
'Con. Notes - Conversion'!B975)
)</f>
        <v>#N/A</v>
      </c>
      <c r="G975" t="e">
        <f>IF(
OR('Con. Notes - No Conversion'!B975 = "8. Transferee of restricted securities", 'Con. Notes - No Conversion'!B975 = "9. Any person (substitution for securities etc.)"),
'Con. Notes - No Conversion'!C975,
IF(
'Con. Notes - No Conversion'!B975 = "",
#N/A,
'Con. Notes - No Conversion'!B975)
)</f>
        <v>#N/A</v>
      </c>
    </row>
    <row r="976" spans="1:7" x14ac:dyDescent="0.25">
      <c r="A976" t="e">
        <f>IF(
OR(Shares!B976 = "8. Transferee of restricted securities", Shares!B976 = "9. Any person (substitution for securities etc.)"),
Shares!C976,
IF(
Shares!B976 = "",
#N/A,
Shares!B976)
)</f>
        <v>#N/A</v>
      </c>
      <c r="B976" t="e">
        <f>IF(
OR('Shares - LTR - Granted'!B976 = "8. Transferee of restricted securities", 'Shares - LTR - Granted'!B976 = "9. Any person (substitution for securities etc.)"),
'Shares - LTR - Granted'!C976,
IF(
'Shares - LTR - Granted'!B976 = "",
#N/A,
'Shares - LTR - Granted'!B976)
)</f>
        <v>#N/A</v>
      </c>
      <c r="C976" t="e">
        <f>IF(
OR('Performance Securities'!B976 = "8. Transferee of restricted securities", 'Performance Securities'!B976 = "9. Any person (substitution for securities etc.)"),
'Performance Securities'!C976,
IF(
'Performance Securities'!B976 = "",
#N/A,
'Performance Securities'!B976)
)</f>
        <v>#N/A</v>
      </c>
      <c r="D976" t="e">
        <f>IF(
OR('Options or Warrants'!B976 = "8. Transferee of restricted securities", 'Options or Warrants'!B976 = "9. Any person (substitution for securities etc.)"),
'Options or Warrants'!C976,
IF(
'Options or Warrants'!B976 = "",
#N/A,
'Options or Warrants'!B976)
)</f>
        <v>#N/A</v>
      </c>
      <c r="E976" t="e">
        <f>IF(
OR('Options - Free Attaching'!B976 = "8. Transferee of restricted securities", 'Options - Free Attaching'!B976 = "9. Any person (substitution for securities etc.)"),
'Options - Free Attaching'!C976,
IF(
'Options - Free Attaching'!B976 = "",
#N/A,
'Options - Free Attaching'!B976)
)</f>
        <v>#N/A</v>
      </c>
      <c r="F976" t="e">
        <f>IF(
OR('Con. Notes - Conversion'!B976 = "8. Transferee of restricted securities", 'Con. Notes - Conversion'!B976 = "9. Any person (substitution for securities etc.)"),
'Con. Notes - Conversion'!C976,
IF(
'Con. Notes - Conversion'!B976 = "",
#N/A,
'Con. Notes - Conversion'!B976)
)</f>
        <v>#N/A</v>
      </c>
      <c r="G976" t="e">
        <f>IF(
OR('Con. Notes - No Conversion'!B976 = "8. Transferee of restricted securities", 'Con. Notes - No Conversion'!B976 = "9. Any person (substitution for securities etc.)"),
'Con. Notes - No Conversion'!C976,
IF(
'Con. Notes - No Conversion'!B976 = "",
#N/A,
'Con. Notes - No Conversion'!B976)
)</f>
        <v>#N/A</v>
      </c>
    </row>
    <row r="977" spans="1:7" x14ac:dyDescent="0.25">
      <c r="A977" t="e">
        <f>IF(
OR(Shares!B977 = "8. Transferee of restricted securities", Shares!B977 = "9. Any person (substitution for securities etc.)"),
Shares!C977,
IF(
Shares!B977 = "",
#N/A,
Shares!B977)
)</f>
        <v>#N/A</v>
      </c>
      <c r="B977" t="e">
        <f>IF(
OR('Shares - LTR - Granted'!B977 = "8. Transferee of restricted securities", 'Shares - LTR - Granted'!B977 = "9. Any person (substitution for securities etc.)"),
'Shares - LTR - Granted'!C977,
IF(
'Shares - LTR - Granted'!B977 = "",
#N/A,
'Shares - LTR - Granted'!B977)
)</f>
        <v>#N/A</v>
      </c>
      <c r="C977" t="e">
        <f>IF(
OR('Performance Securities'!B977 = "8. Transferee of restricted securities", 'Performance Securities'!B977 = "9. Any person (substitution for securities etc.)"),
'Performance Securities'!C977,
IF(
'Performance Securities'!B977 = "",
#N/A,
'Performance Securities'!B977)
)</f>
        <v>#N/A</v>
      </c>
      <c r="D977" t="e">
        <f>IF(
OR('Options or Warrants'!B977 = "8. Transferee of restricted securities", 'Options or Warrants'!B977 = "9. Any person (substitution for securities etc.)"),
'Options or Warrants'!C977,
IF(
'Options or Warrants'!B977 = "",
#N/A,
'Options or Warrants'!B977)
)</f>
        <v>#N/A</v>
      </c>
      <c r="E977" t="e">
        <f>IF(
OR('Options - Free Attaching'!B977 = "8. Transferee of restricted securities", 'Options - Free Attaching'!B977 = "9. Any person (substitution for securities etc.)"),
'Options - Free Attaching'!C977,
IF(
'Options - Free Attaching'!B977 = "",
#N/A,
'Options - Free Attaching'!B977)
)</f>
        <v>#N/A</v>
      </c>
      <c r="F977" t="e">
        <f>IF(
OR('Con. Notes - Conversion'!B977 = "8. Transferee of restricted securities", 'Con. Notes - Conversion'!B977 = "9. Any person (substitution for securities etc.)"),
'Con. Notes - Conversion'!C977,
IF(
'Con. Notes - Conversion'!B977 = "",
#N/A,
'Con. Notes - Conversion'!B977)
)</f>
        <v>#N/A</v>
      </c>
      <c r="G977" t="e">
        <f>IF(
OR('Con. Notes - No Conversion'!B977 = "8. Transferee of restricted securities", 'Con. Notes - No Conversion'!B977 = "9. Any person (substitution for securities etc.)"),
'Con. Notes - No Conversion'!C977,
IF(
'Con. Notes - No Conversion'!B977 = "",
#N/A,
'Con. Notes - No Conversion'!B977)
)</f>
        <v>#N/A</v>
      </c>
    </row>
    <row r="978" spans="1:7" x14ac:dyDescent="0.25">
      <c r="A978" t="e">
        <f>IF(
OR(Shares!B978 = "8. Transferee of restricted securities", Shares!B978 = "9. Any person (substitution for securities etc.)"),
Shares!C978,
IF(
Shares!B978 = "",
#N/A,
Shares!B978)
)</f>
        <v>#N/A</v>
      </c>
      <c r="B978" t="e">
        <f>IF(
OR('Shares - LTR - Granted'!B978 = "8. Transferee of restricted securities", 'Shares - LTR - Granted'!B978 = "9. Any person (substitution for securities etc.)"),
'Shares - LTR - Granted'!C978,
IF(
'Shares - LTR - Granted'!B978 = "",
#N/A,
'Shares - LTR - Granted'!B978)
)</f>
        <v>#N/A</v>
      </c>
      <c r="C978" t="e">
        <f>IF(
OR('Performance Securities'!B978 = "8. Transferee of restricted securities", 'Performance Securities'!B978 = "9. Any person (substitution for securities etc.)"),
'Performance Securities'!C978,
IF(
'Performance Securities'!B978 = "",
#N/A,
'Performance Securities'!B978)
)</f>
        <v>#N/A</v>
      </c>
      <c r="D978" t="e">
        <f>IF(
OR('Options or Warrants'!B978 = "8. Transferee of restricted securities", 'Options or Warrants'!B978 = "9. Any person (substitution for securities etc.)"),
'Options or Warrants'!C978,
IF(
'Options or Warrants'!B978 = "",
#N/A,
'Options or Warrants'!B978)
)</f>
        <v>#N/A</v>
      </c>
      <c r="E978" t="e">
        <f>IF(
OR('Options - Free Attaching'!B978 = "8. Transferee of restricted securities", 'Options - Free Attaching'!B978 = "9. Any person (substitution for securities etc.)"),
'Options - Free Attaching'!C978,
IF(
'Options - Free Attaching'!B978 = "",
#N/A,
'Options - Free Attaching'!B978)
)</f>
        <v>#N/A</v>
      </c>
      <c r="F978" t="e">
        <f>IF(
OR('Con. Notes - Conversion'!B978 = "8. Transferee of restricted securities", 'Con. Notes - Conversion'!B978 = "9. Any person (substitution for securities etc.)"),
'Con. Notes - Conversion'!C978,
IF(
'Con. Notes - Conversion'!B978 = "",
#N/A,
'Con. Notes - Conversion'!B978)
)</f>
        <v>#N/A</v>
      </c>
      <c r="G978" t="e">
        <f>IF(
OR('Con. Notes - No Conversion'!B978 = "8. Transferee of restricted securities", 'Con. Notes - No Conversion'!B978 = "9. Any person (substitution for securities etc.)"),
'Con. Notes - No Conversion'!C978,
IF(
'Con. Notes - No Conversion'!B978 = "",
#N/A,
'Con. Notes - No Conversion'!B978)
)</f>
        <v>#N/A</v>
      </c>
    </row>
    <row r="979" spans="1:7" x14ac:dyDescent="0.25">
      <c r="A979" t="e">
        <f>IF(
OR(Shares!B979 = "8. Transferee of restricted securities", Shares!B979 = "9. Any person (substitution for securities etc.)"),
Shares!C979,
IF(
Shares!B979 = "",
#N/A,
Shares!B979)
)</f>
        <v>#N/A</v>
      </c>
      <c r="B979" t="e">
        <f>IF(
OR('Shares - LTR - Granted'!B979 = "8. Transferee of restricted securities", 'Shares - LTR - Granted'!B979 = "9. Any person (substitution for securities etc.)"),
'Shares - LTR - Granted'!C979,
IF(
'Shares - LTR - Granted'!B979 = "",
#N/A,
'Shares - LTR - Granted'!B979)
)</f>
        <v>#N/A</v>
      </c>
      <c r="C979" t="e">
        <f>IF(
OR('Performance Securities'!B979 = "8. Transferee of restricted securities", 'Performance Securities'!B979 = "9. Any person (substitution for securities etc.)"),
'Performance Securities'!C979,
IF(
'Performance Securities'!B979 = "",
#N/A,
'Performance Securities'!B979)
)</f>
        <v>#N/A</v>
      </c>
      <c r="D979" t="e">
        <f>IF(
OR('Options or Warrants'!B979 = "8. Transferee of restricted securities", 'Options or Warrants'!B979 = "9. Any person (substitution for securities etc.)"),
'Options or Warrants'!C979,
IF(
'Options or Warrants'!B979 = "",
#N/A,
'Options or Warrants'!B979)
)</f>
        <v>#N/A</v>
      </c>
      <c r="E979" t="e">
        <f>IF(
OR('Options - Free Attaching'!B979 = "8. Transferee of restricted securities", 'Options - Free Attaching'!B979 = "9. Any person (substitution for securities etc.)"),
'Options - Free Attaching'!C979,
IF(
'Options - Free Attaching'!B979 = "",
#N/A,
'Options - Free Attaching'!B979)
)</f>
        <v>#N/A</v>
      </c>
      <c r="F979" t="e">
        <f>IF(
OR('Con. Notes - Conversion'!B979 = "8. Transferee of restricted securities", 'Con. Notes - Conversion'!B979 = "9. Any person (substitution for securities etc.)"),
'Con. Notes - Conversion'!C979,
IF(
'Con. Notes - Conversion'!B979 = "",
#N/A,
'Con. Notes - Conversion'!B979)
)</f>
        <v>#N/A</v>
      </c>
      <c r="G979" t="e">
        <f>IF(
OR('Con. Notes - No Conversion'!B979 = "8. Transferee of restricted securities", 'Con. Notes - No Conversion'!B979 = "9. Any person (substitution for securities etc.)"),
'Con. Notes - No Conversion'!C979,
IF(
'Con. Notes - No Conversion'!B979 = "",
#N/A,
'Con. Notes - No Conversion'!B979)
)</f>
        <v>#N/A</v>
      </c>
    </row>
    <row r="980" spans="1:7" x14ac:dyDescent="0.25">
      <c r="A980" t="e">
        <f>IF(
OR(Shares!B980 = "8. Transferee of restricted securities", Shares!B980 = "9. Any person (substitution for securities etc.)"),
Shares!C980,
IF(
Shares!B980 = "",
#N/A,
Shares!B980)
)</f>
        <v>#N/A</v>
      </c>
      <c r="B980" t="e">
        <f>IF(
OR('Shares - LTR - Granted'!B980 = "8. Transferee of restricted securities", 'Shares - LTR - Granted'!B980 = "9. Any person (substitution for securities etc.)"),
'Shares - LTR - Granted'!C980,
IF(
'Shares - LTR - Granted'!B980 = "",
#N/A,
'Shares - LTR - Granted'!B980)
)</f>
        <v>#N/A</v>
      </c>
      <c r="C980" t="e">
        <f>IF(
OR('Performance Securities'!B980 = "8. Transferee of restricted securities", 'Performance Securities'!B980 = "9. Any person (substitution for securities etc.)"),
'Performance Securities'!C980,
IF(
'Performance Securities'!B980 = "",
#N/A,
'Performance Securities'!B980)
)</f>
        <v>#N/A</v>
      </c>
      <c r="D980" t="e">
        <f>IF(
OR('Options or Warrants'!B980 = "8. Transferee of restricted securities", 'Options or Warrants'!B980 = "9. Any person (substitution for securities etc.)"),
'Options or Warrants'!C980,
IF(
'Options or Warrants'!B980 = "",
#N/A,
'Options or Warrants'!B980)
)</f>
        <v>#N/A</v>
      </c>
      <c r="E980" t="e">
        <f>IF(
OR('Options - Free Attaching'!B980 = "8. Transferee of restricted securities", 'Options - Free Attaching'!B980 = "9. Any person (substitution for securities etc.)"),
'Options - Free Attaching'!C980,
IF(
'Options - Free Attaching'!B980 = "",
#N/A,
'Options - Free Attaching'!B980)
)</f>
        <v>#N/A</v>
      </c>
      <c r="F980" t="e">
        <f>IF(
OR('Con. Notes - Conversion'!B980 = "8. Transferee of restricted securities", 'Con. Notes - Conversion'!B980 = "9. Any person (substitution for securities etc.)"),
'Con. Notes - Conversion'!C980,
IF(
'Con. Notes - Conversion'!B980 = "",
#N/A,
'Con. Notes - Conversion'!B980)
)</f>
        <v>#N/A</v>
      </c>
      <c r="G980" t="e">
        <f>IF(
OR('Con. Notes - No Conversion'!B980 = "8. Transferee of restricted securities", 'Con. Notes - No Conversion'!B980 = "9. Any person (substitution for securities etc.)"),
'Con. Notes - No Conversion'!C980,
IF(
'Con. Notes - No Conversion'!B980 = "",
#N/A,
'Con. Notes - No Conversion'!B980)
)</f>
        <v>#N/A</v>
      </c>
    </row>
    <row r="981" spans="1:7" x14ac:dyDescent="0.25">
      <c r="A981" t="e">
        <f>IF(
OR(Shares!B981 = "8. Transferee of restricted securities", Shares!B981 = "9. Any person (substitution for securities etc.)"),
Shares!C981,
IF(
Shares!B981 = "",
#N/A,
Shares!B981)
)</f>
        <v>#N/A</v>
      </c>
      <c r="B981" t="e">
        <f>IF(
OR('Shares - LTR - Granted'!B981 = "8. Transferee of restricted securities", 'Shares - LTR - Granted'!B981 = "9. Any person (substitution for securities etc.)"),
'Shares - LTR - Granted'!C981,
IF(
'Shares - LTR - Granted'!B981 = "",
#N/A,
'Shares - LTR - Granted'!B981)
)</f>
        <v>#N/A</v>
      </c>
      <c r="C981" t="e">
        <f>IF(
OR('Performance Securities'!B981 = "8. Transferee of restricted securities", 'Performance Securities'!B981 = "9. Any person (substitution for securities etc.)"),
'Performance Securities'!C981,
IF(
'Performance Securities'!B981 = "",
#N/A,
'Performance Securities'!B981)
)</f>
        <v>#N/A</v>
      </c>
      <c r="D981" t="e">
        <f>IF(
OR('Options or Warrants'!B981 = "8. Transferee of restricted securities", 'Options or Warrants'!B981 = "9. Any person (substitution for securities etc.)"),
'Options or Warrants'!C981,
IF(
'Options or Warrants'!B981 = "",
#N/A,
'Options or Warrants'!B981)
)</f>
        <v>#N/A</v>
      </c>
      <c r="E981" t="e">
        <f>IF(
OR('Options - Free Attaching'!B981 = "8. Transferee of restricted securities", 'Options - Free Attaching'!B981 = "9. Any person (substitution for securities etc.)"),
'Options - Free Attaching'!C981,
IF(
'Options - Free Attaching'!B981 = "",
#N/A,
'Options - Free Attaching'!B981)
)</f>
        <v>#N/A</v>
      </c>
      <c r="F981" t="e">
        <f>IF(
OR('Con. Notes - Conversion'!B981 = "8. Transferee of restricted securities", 'Con. Notes - Conversion'!B981 = "9. Any person (substitution for securities etc.)"),
'Con. Notes - Conversion'!C981,
IF(
'Con. Notes - Conversion'!B981 = "",
#N/A,
'Con. Notes - Conversion'!B981)
)</f>
        <v>#N/A</v>
      </c>
      <c r="G981" t="e">
        <f>IF(
OR('Con. Notes - No Conversion'!B981 = "8. Transferee of restricted securities", 'Con. Notes - No Conversion'!B981 = "9. Any person (substitution for securities etc.)"),
'Con. Notes - No Conversion'!C981,
IF(
'Con. Notes - No Conversion'!B981 = "",
#N/A,
'Con. Notes - No Conversion'!B981)
)</f>
        <v>#N/A</v>
      </c>
    </row>
    <row r="982" spans="1:7" x14ac:dyDescent="0.25">
      <c r="A982" t="e">
        <f>IF(
OR(Shares!B982 = "8. Transferee of restricted securities", Shares!B982 = "9. Any person (substitution for securities etc.)"),
Shares!C982,
IF(
Shares!B982 = "",
#N/A,
Shares!B982)
)</f>
        <v>#N/A</v>
      </c>
      <c r="B982" t="e">
        <f>IF(
OR('Shares - LTR - Granted'!B982 = "8. Transferee of restricted securities", 'Shares - LTR - Granted'!B982 = "9. Any person (substitution for securities etc.)"),
'Shares - LTR - Granted'!C982,
IF(
'Shares - LTR - Granted'!B982 = "",
#N/A,
'Shares - LTR - Granted'!B982)
)</f>
        <v>#N/A</v>
      </c>
      <c r="C982" t="e">
        <f>IF(
OR('Performance Securities'!B982 = "8. Transferee of restricted securities", 'Performance Securities'!B982 = "9. Any person (substitution for securities etc.)"),
'Performance Securities'!C982,
IF(
'Performance Securities'!B982 = "",
#N/A,
'Performance Securities'!B982)
)</f>
        <v>#N/A</v>
      </c>
      <c r="D982" t="e">
        <f>IF(
OR('Options or Warrants'!B982 = "8. Transferee of restricted securities", 'Options or Warrants'!B982 = "9. Any person (substitution for securities etc.)"),
'Options or Warrants'!C982,
IF(
'Options or Warrants'!B982 = "",
#N/A,
'Options or Warrants'!B982)
)</f>
        <v>#N/A</v>
      </c>
      <c r="E982" t="e">
        <f>IF(
OR('Options - Free Attaching'!B982 = "8. Transferee of restricted securities", 'Options - Free Attaching'!B982 = "9. Any person (substitution for securities etc.)"),
'Options - Free Attaching'!C982,
IF(
'Options - Free Attaching'!B982 = "",
#N/A,
'Options - Free Attaching'!B982)
)</f>
        <v>#N/A</v>
      </c>
      <c r="F982" t="e">
        <f>IF(
OR('Con. Notes - Conversion'!B982 = "8. Transferee of restricted securities", 'Con. Notes - Conversion'!B982 = "9. Any person (substitution for securities etc.)"),
'Con. Notes - Conversion'!C982,
IF(
'Con. Notes - Conversion'!B982 = "",
#N/A,
'Con. Notes - Conversion'!B982)
)</f>
        <v>#N/A</v>
      </c>
      <c r="G982" t="e">
        <f>IF(
OR('Con. Notes - No Conversion'!B982 = "8. Transferee of restricted securities", 'Con. Notes - No Conversion'!B982 = "9. Any person (substitution for securities etc.)"),
'Con. Notes - No Conversion'!C982,
IF(
'Con. Notes - No Conversion'!B982 = "",
#N/A,
'Con. Notes - No Conversion'!B982)
)</f>
        <v>#N/A</v>
      </c>
    </row>
    <row r="983" spans="1:7" x14ac:dyDescent="0.25">
      <c r="A983" t="e">
        <f>IF(
OR(Shares!B983 = "8. Transferee of restricted securities", Shares!B983 = "9. Any person (substitution for securities etc.)"),
Shares!C983,
IF(
Shares!B983 = "",
#N/A,
Shares!B983)
)</f>
        <v>#N/A</v>
      </c>
      <c r="B983" t="e">
        <f>IF(
OR('Shares - LTR - Granted'!B983 = "8. Transferee of restricted securities", 'Shares - LTR - Granted'!B983 = "9. Any person (substitution for securities etc.)"),
'Shares - LTR - Granted'!C983,
IF(
'Shares - LTR - Granted'!B983 = "",
#N/A,
'Shares - LTR - Granted'!B983)
)</f>
        <v>#N/A</v>
      </c>
      <c r="C983" t="e">
        <f>IF(
OR('Performance Securities'!B983 = "8. Transferee of restricted securities", 'Performance Securities'!B983 = "9. Any person (substitution for securities etc.)"),
'Performance Securities'!C983,
IF(
'Performance Securities'!B983 = "",
#N/A,
'Performance Securities'!B983)
)</f>
        <v>#N/A</v>
      </c>
      <c r="D983" t="e">
        <f>IF(
OR('Options or Warrants'!B983 = "8. Transferee of restricted securities", 'Options or Warrants'!B983 = "9. Any person (substitution for securities etc.)"),
'Options or Warrants'!C983,
IF(
'Options or Warrants'!B983 = "",
#N/A,
'Options or Warrants'!B983)
)</f>
        <v>#N/A</v>
      </c>
      <c r="E983" t="e">
        <f>IF(
OR('Options - Free Attaching'!B983 = "8. Transferee of restricted securities", 'Options - Free Attaching'!B983 = "9. Any person (substitution for securities etc.)"),
'Options - Free Attaching'!C983,
IF(
'Options - Free Attaching'!B983 = "",
#N/A,
'Options - Free Attaching'!B983)
)</f>
        <v>#N/A</v>
      </c>
      <c r="F983" t="e">
        <f>IF(
OR('Con. Notes - Conversion'!B983 = "8. Transferee of restricted securities", 'Con. Notes - Conversion'!B983 = "9. Any person (substitution for securities etc.)"),
'Con. Notes - Conversion'!C983,
IF(
'Con. Notes - Conversion'!B983 = "",
#N/A,
'Con. Notes - Conversion'!B983)
)</f>
        <v>#N/A</v>
      </c>
      <c r="G983" t="e">
        <f>IF(
OR('Con. Notes - No Conversion'!B983 = "8. Transferee of restricted securities", 'Con. Notes - No Conversion'!B983 = "9. Any person (substitution for securities etc.)"),
'Con. Notes - No Conversion'!C983,
IF(
'Con. Notes - No Conversion'!B983 = "",
#N/A,
'Con. Notes - No Conversion'!B983)
)</f>
        <v>#N/A</v>
      </c>
    </row>
    <row r="984" spans="1:7" x14ac:dyDescent="0.25">
      <c r="A984" t="e">
        <f>IF(
OR(Shares!B984 = "8. Transferee of restricted securities", Shares!B984 = "9. Any person (substitution for securities etc.)"),
Shares!C984,
IF(
Shares!B984 = "",
#N/A,
Shares!B984)
)</f>
        <v>#N/A</v>
      </c>
      <c r="B984" t="e">
        <f>IF(
OR('Shares - LTR - Granted'!B984 = "8. Transferee of restricted securities", 'Shares - LTR - Granted'!B984 = "9. Any person (substitution for securities etc.)"),
'Shares - LTR - Granted'!C984,
IF(
'Shares - LTR - Granted'!B984 = "",
#N/A,
'Shares - LTR - Granted'!B984)
)</f>
        <v>#N/A</v>
      </c>
      <c r="C984" t="e">
        <f>IF(
OR('Performance Securities'!B984 = "8. Transferee of restricted securities", 'Performance Securities'!B984 = "9. Any person (substitution for securities etc.)"),
'Performance Securities'!C984,
IF(
'Performance Securities'!B984 = "",
#N/A,
'Performance Securities'!B984)
)</f>
        <v>#N/A</v>
      </c>
      <c r="D984" t="e">
        <f>IF(
OR('Options or Warrants'!B984 = "8. Transferee of restricted securities", 'Options or Warrants'!B984 = "9. Any person (substitution for securities etc.)"),
'Options or Warrants'!C984,
IF(
'Options or Warrants'!B984 = "",
#N/A,
'Options or Warrants'!B984)
)</f>
        <v>#N/A</v>
      </c>
      <c r="E984" t="e">
        <f>IF(
OR('Options - Free Attaching'!B984 = "8. Transferee of restricted securities", 'Options - Free Attaching'!B984 = "9. Any person (substitution for securities etc.)"),
'Options - Free Attaching'!C984,
IF(
'Options - Free Attaching'!B984 = "",
#N/A,
'Options - Free Attaching'!B984)
)</f>
        <v>#N/A</v>
      </c>
      <c r="F984" t="e">
        <f>IF(
OR('Con. Notes - Conversion'!B984 = "8. Transferee of restricted securities", 'Con. Notes - Conversion'!B984 = "9. Any person (substitution for securities etc.)"),
'Con. Notes - Conversion'!C984,
IF(
'Con. Notes - Conversion'!B984 = "",
#N/A,
'Con. Notes - Conversion'!B984)
)</f>
        <v>#N/A</v>
      </c>
      <c r="G984" t="e">
        <f>IF(
OR('Con. Notes - No Conversion'!B984 = "8. Transferee of restricted securities", 'Con. Notes - No Conversion'!B984 = "9. Any person (substitution for securities etc.)"),
'Con. Notes - No Conversion'!C984,
IF(
'Con. Notes - No Conversion'!B984 = "",
#N/A,
'Con. Notes - No Conversion'!B984)
)</f>
        <v>#N/A</v>
      </c>
    </row>
    <row r="985" spans="1:7" x14ac:dyDescent="0.25">
      <c r="A985" t="e">
        <f>IF(
OR(Shares!B985 = "8. Transferee of restricted securities", Shares!B985 = "9. Any person (substitution for securities etc.)"),
Shares!C985,
IF(
Shares!B985 = "",
#N/A,
Shares!B985)
)</f>
        <v>#N/A</v>
      </c>
      <c r="B985" t="e">
        <f>IF(
OR('Shares - LTR - Granted'!B985 = "8. Transferee of restricted securities", 'Shares - LTR - Granted'!B985 = "9. Any person (substitution for securities etc.)"),
'Shares - LTR - Granted'!C985,
IF(
'Shares - LTR - Granted'!B985 = "",
#N/A,
'Shares - LTR - Granted'!B985)
)</f>
        <v>#N/A</v>
      </c>
      <c r="C985" t="e">
        <f>IF(
OR('Performance Securities'!B985 = "8. Transferee of restricted securities", 'Performance Securities'!B985 = "9. Any person (substitution for securities etc.)"),
'Performance Securities'!C985,
IF(
'Performance Securities'!B985 = "",
#N/A,
'Performance Securities'!B985)
)</f>
        <v>#N/A</v>
      </c>
      <c r="D985" t="e">
        <f>IF(
OR('Options or Warrants'!B985 = "8. Transferee of restricted securities", 'Options or Warrants'!B985 = "9. Any person (substitution for securities etc.)"),
'Options or Warrants'!C985,
IF(
'Options or Warrants'!B985 = "",
#N/A,
'Options or Warrants'!B985)
)</f>
        <v>#N/A</v>
      </c>
      <c r="E985" t="e">
        <f>IF(
OR('Options - Free Attaching'!B985 = "8. Transferee of restricted securities", 'Options - Free Attaching'!B985 = "9. Any person (substitution for securities etc.)"),
'Options - Free Attaching'!C985,
IF(
'Options - Free Attaching'!B985 = "",
#N/A,
'Options - Free Attaching'!B985)
)</f>
        <v>#N/A</v>
      </c>
      <c r="F985" t="e">
        <f>IF(
OR('Con. Notes - Conversion'!B985 = "8. Transferee of restricted securities", 'Con. Notes - Conversion'!B985 = "9. Any person (substitution for securities etc.)"),
'Con. Notes - Conversion'!C985,
IF(
'Con. Notes - Conversion'!B985 = "",
#N/A,
'Con. Notes - Conversion'!B985)
)</f>
        <v>#N/A</v>
      </c>
      <c r="G985" t="e">
        <f>IF(
OR('Con. Notes - No Conversion'!B985 = "8. Transferee of restricted securities", 'Con. Notes - No Conversion'!B985 = "9. Any person (substitution for securities etc.)"),
'Con. Notes - No Conversion'!C985,
IF(
'Con. Notes - No Conversion'!B985 = "",
#N/A,
'Con. Notes - No Conversion'!B985)
)</f>
        <v>#N/A</v>
      </c>
    </row>
    <row r="986" spans="1:7" x14ac:dyDescent="0.25">
      <c r="A986" t="e">
        <f>IF(
OR(Shares!B986 = "8. Transferee of restricted securities", Shares!B986 = "9. Any person (substitution for securities etc.)"),
Shares!C986,
IF(
Shares!B986 = "",
#N/A,
Shares!B986)
)</f>
        <v>#N/A</v>
      </c>
      <c r="B986" t="e">
        <f>IF(
OR('Shares - LTR - Granted'!B986 = "8. Transferee of restricted securities", 'Shares - LTR - Granted'!B986 = "9. Any person (substitution for securities etc.)"),
'Shares - LTR - Granted'!C986,
IF(
'Shares - LTR - Granted'!B986 = "",
#N/A,
'Shares - LTR - Granted'!B986)
)</f>
        <v>#N/A</v>
      </c>
      <c r="C986" t="e">
        <f>IF(
OR('Performance Securities'!B986 = "8. Transferee of restricted securities", 'Performance Securities'!B986 = "9. Any person (substitution for securities etc.)"),
'Performance Securities'!C986,
IF(
'Performance Securities'!B986 = "",
#N/A,
'Performance Securities'!B986)
)</f>
        <v>#N/A</v>
      </c>
      <c r="D986" t="e">
        <f>IF(
OR('Options or Warrants'!B986 = "8. Transferee of restricted securities", 'Options or Warrants'!B986 = "9. Any person (substitution for securities etc.)"),
'Options or Warrants'!C986,
IF(
'Options or Warrants'!B986 = "",
#N/A,
'Options or Warrants'!B986)
)</f>
        <v>#N/A</v>
      </c>
      <c r="E986" t="e">
        <f>IF(
OR('Options - Free Attaching'!B986 = "8. Transferee of restricted securities", 'Options - Free Attaching'!B986 = "9. Any person (substitution for securities etc.)"),
'Options - Free Attaching'!C986,
IF(
'Options - Free Attaching'!B986 = "",
#N/A,
'Options - Free Attaching'!B986)
)</f>
        <v>#N/A</v>
      </c>
      <c r="F986" t="e">
        <f>IF(
OR('Con. Notes - Conversion'!B986 = "8. Transferee of restricted securities", 'Con. Notes - Conversion'!B986 = "9. Any person (substitution for securities etc.)"),
'Con. Notes - Conversion'!C986,
IF(
'Con. Notes - Conversion'!B986 = "",
#N/A,
'Con. Notes - Conversion'!B986)
)</f>
        <v>#N/A</v>
      </c>
      <c r="G986" t="e">
        <f>IF(
OR('Con. Notes - No Conversion'!B986 = "8. Transferee of restricted securities", 'Con. Notes - No Conversion'!B986 = "9. Any person (substitution for securities etc.)"),
'Con. Notes - No Conversion'!C986,
IF(
'Con. Notes - No Conversion'!B986 = "",
#N/A,
'Con. Notes - No Conversion'!B986)
)</f>
        <v>#N/A</v>
      </c>
    </row>
    <row r="987" spans="1:7" x14ac:dyDescent="0.25">
      <c r="A987" t="e">
        <f>IF(
OR(Shares!B987 = "8. Transferee of restricted securities", Shares!B987 = "9. Any person (substitution for securities etc.)"),
Shares!C987,
IF(
Shares!B987 = "",
#N/A,
Shares!B987)
)</f>
        <v>#N/A</v>
      </c>
      <c r="B987" t="e">
        <f>IF(
OR('Shares - LTR - Granted'!B987 = "8. Transferee of restricted securities", 'Shares - LTR - Granted'!B987 = "9. Any person (substitution for securities etc.)"),
'Shares - LTR - Granted'!C987,
IF(
'Shares - LTR - Granted'!B987 = "",
#N/A,
'Shares - LTR - Granted'!B987)
)</f>
        <v>#N/A</v>
      </c>
      <c r="C987" t="e">
        <f>IF(
OR('Performance Securities'!B987 = "8. Transferee of restricted securities", 'Performance Securities'!B987 = "9. Any person (substitution for securities etc.)"),
'Performance Securities'!C987,
IF(
'Performance Securities'!B987 = "",
#N/A,
'Performance Securities'!B987)
)</f>
        <v>#N/A</v>
      </c>
      <c r="D987" t="e">
        <f>IF(
OR('Options or Warrants'!B987 = "8. Transferee of restricted securities", 'Options or Warrants'!B987 = "9. Any person (substitution for securities etc.)"),
'Options or Warrants'!C987,
IF(
'Options or Warrants'!B987 = "",
#N/A,
'Options or Warrants'!B987)
)</f>
        <v>#N/A</v>
      </c>
      <c r="E987" t="e">
        <f>IF(
OR('Options - Free Attaching'!B987 = "8. Transferee of restricted securities", 'Options - Free Attaching'!B987 = "9. Any person (substitution for securities etc.)"),
'Options - Free Attaching'!C987,
IF(
'Options - Free Attaching'!B987 = "",
#N/A,
'Options - Free Attaching'!B987)
)</f>
        <v>#N/A</v>
      </c>
      <c r="F987" t="e">
        <f>IF(
OR('Con. Notes - Conversion'!B987 = "8. Transferee of restricted securities", 'Con. Notes - Conversion'!B987 = "9. Any person (substitution for securities etc.)"),
'Con. Notes - Conversion'!C987,
IF(
'Con. Notes - Conversion'!B987 = "",
#N/A,
'Con. Notes - Conversion'!B987)
)</f>
        <v>#N/A</v>
      </c>
      <c r="G987" t="e">
        <f>IF(
OR('Con. Notes - No Conversion'!B987 = "8. Transferee of restricted securities", 'Con. Notes - No Conversion'!B987 = "9. Any person (substitution for securities etc.)"),
'Con. Notes - No Conversion'!C987,
IF(
'Con. Notes - No Conversion'!B987 = "",
#N/A,
'Con. Notes - No Conversion'!B987)
)</f>
        <v>#N/A</v>
      </c>
    </row>
    <row r="988" spans="1:7" x14ac:dyDescent="0.25">
      <c r="A988" t="e">
        <f>IF(
OR(Shares!B988 = "8. Transferee of restricted securities", Shares!B988 = "9. Any person (substitution for securities etc.)"),
Shares!C988,
IF(
Shares!B988 = "",
#N/A,
Shares!B988)
)</f>
        <v>#N/A</v>
      </c>
      <c r="B988" t="e">
        <f>IF(
OR('Shares - LTR - Granted'!B988 = "8. Transferee of restricted securities", 'Shares - LTR - Granted'!B988 = "9. Any person (substitution for securities etc.)"),
'Shares - LTR - Granted'!C988,
IF(
'Shares - LTR - Granted'!B988 = "",
#N/A,
'Shares - LTR - Granted'!B988)
)</f>
        <v>#N/A</v>
      </c>
      <c r="C988" t="e">
        <f>IF(
OR('Performance Securities'!B988 = "8. Transferee of restricted securities", 'Performance Securities'!B988 = "9. Any person (substitution for securities etc.)"),
'Performance Securities'!C988,
IF(
'Performance Securities'!B988 = "",
#N/A,
'Performance Securities'!B988)
)</f>
        <v>#N/A</v>
      </c>
      <c r="D988" t="e">
        <f>IF(
OR('Options or Warrants'!B988 = "8. Transferee of restricted securities", 'Options or Warrants'!B988 = "9. Any person (substitution for securities etc.)"),
'Options or Warrants'!C988,
IF(
'Options or Warrants'!B988 = "",
#N/A,
'Options or Warrants'!B988)
)</f>
        <v>#N/A</v>
      </c>
      <c r="E988" t="e">
        <f>IF(
OR('Options - Free Attaching'!B988 = "8. Transferee of restricted securities", 'Options - Free Attaching'!B988 = "9. Any person (substitution for securities etc.)"),
'Options - Free Attaching'!C988,
IF(
'Options - Free Attaching'!B988 = "",
#N/A,
'Options - Free Attaching'!B988)
)</f>
        <v>#N/A</v>
      </c>
      <c r="F988" t="e">
        <f>IF(
OR('Con. Notes - Conversion'!B988 = "8. Transferee of restricted securities", 'Con. Notes - Conversion'!B988 = "9. Any person (substitution for securities etc.)"),
'Con. Notes - Conversion'!C988,
IF(
'Con. Notes - Conversion'!B988 = "",
#N/A,
'Con. Notes - Conversion'!B988)
)</f>
        <v>#N/A</v>
      </c>
      <c r="G988" t="e">
        <f>IF(
OR('Con. Notes - No Conversion'!B988 = "8. Transferee of restricted securities", 'Con. Notes - No Conversion'!B988 = "9. Any person (substitution for securities etc.)"),
'Con. Notes - No Conversion'!C988,
IF(
'Con. Notes - No Conversion'!B988 = "",
#N/A,
'Con. Notes - No Conversion'!B988)
)</f>
        <v>#N/A</v>
      </c>
    </row>
    <row r="989" spans="1:7" x14ac:dyDescent="0.25">
      <c r="A989" t="e">
        <f>IF(
OR(Shares!B989 = "8. Transferee of restricted securities", Shares!B989 = "9. Any person (substitution for securities etc.)"),
Shares!C989,
IF(
Shares!B989 = "",
#N/A,
Shares!B989)
)</f>
        <v>#N/A</v>
      </c>
      <c r="B989" t="e">
        <f>IF(
OR('Shares - LTR - Granted'!B989 = "8. Transferee of restricted securities", 'Shares - LTR - Granted'!B989 = "9. Any person (substitution for securities etc.)"),
'Shares - LTR - Granted'!C989,
IF(
'Shares - LTR - Granted'!B989 = "",
#N/A,
'Shares - LTR - Granted'!B989)
)</f>
        <v>#N/A</v>
      </c>
      <c r="C989" t="e">
        <f>IF(
OR('Performance Securities'!B989 = "8. Transferee of restricted securities", 'Performance Securities'!B989 = "9. Any person (substitution for securities etc.)"),
'Performance Securities'!C989,
IF(
'Performance Securities'!B989 = "",
#N/A,
'Performance Securities'!B989)
)</f>
        <v>#N/A</v>
      </c>
      <c r="D989" t="e">
        <f>IF(
OR('Options or Warrants'!B989 = "8. Transferee of restricted securities", 'Options or Warrants'!B989 = "9. Any person (substitution for securities etc.)"),
'Options or Warrants'!C989,
IF(
'Options or Warrants'!B989 = "",
#N/A,
'Options or Warrants'!B989)
)</f>
        <v>#N/A</v>
      </c>
      <c r="E989" t="e">
        <f>IF(
OR('Options - Free Attaching'!B989 = "8. Transferee of restricted securities", 'Options - Free Attaching'!B989 = "9. Any person (substitution for securities etc.)"),
'Options - Free Attaching'!C989,
IF(
'Options - Free Attaching'!B989 = "",
#N/A,
'Options - Free Attaching'!B989)
)</f>
        <v>#N/A</v>
      </c>
      <c r="F989" t="e">
        <f>IF(
OR('Con. Notes - Conversion'!B989 = "8. Transferee of restricted securities", 'Con. Notes - Conversion'!B989 = "9. Any person (substitution for securities etc.)"),
'Con. Notes - Conversion'!C989,
IF(
'Con. Notes - Conversion'!B989 = "",
#N/A,
'Con. Notes - Conversion'!B989)
)</f>
        <v>#N/A</v>
      </c>
      <c r="G989" t="e">
        <f>IF(
OR('Con. Notes - No Conversion'!B989 = "8. Transferee of restricted securities", 'Con. Notes - No Conversion'!B989 = "9. Any person (substitution for securities etc.)"),
'Con. Notes - No Conversion'!C989,
IF(
'Con. Notes - No Conversion'!B989 = "",
#N/A,
'Con. Notes - No Conversion'!B989)
)</f>
        <v>#N/A</v>
      </c>
    </row>
    <row r="990" spans="1:7" x14ac:dyDescent="0.25">
      <c r="A990" t="e">
        <f>IF(
OR(Shares!B990 = "8. Transferee of restricted securities", Shares!B990 = "9. Any person (substitution for securities etc.)"),
Shares!C990,
IF(
Shares!B990 = "",
#N/A,
Shares!B990)
)</f>
        <v>#N/A</v>
      </c>
      <c r="B990" t="e">
        <f>IF(
OR('Shares - LTR - Granted'!B990 = "8. Transferee of restricted securities", 'Shares - LTR - Granted'!B990 = "9. Any person (substitution for securities etc.)"),
'Shares - LTR - Granted'!C990,
IF(
'Shares - LTR - Granted'!B990 = "",
#N/A,
'Shares - LTR - Granted'!B990)
)</f>
        <v>#N/A</v>
      </c>
      <c r="C990" t="e">
        <f>IF(
OR('Performance Securities'!B990 = "8. Transferee of restricted securities", 'Performance Securities'!B990 = "9. Any person (substitution for securities etc.)"),
'Performance Securities'!C990,
IF(
'Performance Securities'!B990 = "",
#N/A,
'Performance Securities'!B990)
)</f>
        <v>#N/A</v>
      </c>
      <c r="D990" t="e">
        <f>IF(
OR('Options or Warrants'!B990 = "8. Transferee of restricted securities", 'Options or Warrants'!B990 = "9. Any person (substitution for securities etc.)"),
'Options or Warrants'!C990,
IF(
'Options or Warrants'!B990 = "",
#N/A,
'Options or Warrants'!B990)
)</f>
        <v>#N/A</v>
      </c>
      <c r="E990" t="e">
        <f>IF(
OR('Options - Free Attaching'!B990 = "8. Transferee of restricted securities", 'Options - Free Attaching'!B990 = "9. Any person (substitution for securities etc.)"),
'Options - Free Attaching'!C990,
IF(
'Options - Free Attaching'!B990 = "",
#N/A,
'Options - Free Attaching'!B990)
)</f>
        <v>#N/A</v>
      </c>
      <c r="F990" t="e">
        <f>IF(
OR('Con. Notes - Conversion'!B990 = "8. Transferee of restricted securities", 'Con. Notes - Conversion'!B990 = "9. Any person (substitution for securities etc.)"),
'Con. Notes - Conversion'!C990,
IF(
'Con. Notes - Conversion'!B990 = "",
#N/A,
'Con. Notes - Conversion'!B990)
)</f>
        <v>#N/A</v>
      </c>
      <c r="G990" t="e">
        <f>IF(
OR('Con. Notes - No Conversion'!B990 = "8. Transferee of restricted securities", 'Con. Notes - No Conversion'!B990 = "9. Any person (substitution for securities etc.)"),
'Con. Notes - No Conversion'!C990,
IF(
'Con. Notes - No Conversion'!B990 = "",
#N/A,
'Con. Notes - No Conversion'!B990)
)</f>
        <v>#N/A</v>
      </c>
    </row>
    <row r="991" spans="1:7" x14ac:dyDescent="0.25">
      <c r="A991" t="e">
        <f>IF(
OR(Shares!B991 = "8. Transferee of restricted securities", Shares!B991 = "9. Any person (substitution for securities etc.)"),
Shares!C991,
IF(
Shares!B991 = "",
#N/A,
Shares!B991)
)</f>
        <v>#N/A</v>
      </c>
      <c r="B991" t="e">
        <f>IF(
OR('Shares - LTR - Granted'!B991 = "8. Transferee of restricted securities", 'Shares - LTR - Granted'!B991 = "9. Any person (substitution for securities etc.)"),
'Shares - LTR - Granted'!C991,
IF(
'Shares - LTR - Granted'!B991 = "",
#N/A,
'Shares - LTR - Granted'!B991)
)</f>
        <v>#N/A</v>
      </c>
      <c r="C991" t="e">
        <f>IF(
OR('Performance Securities'!B991 = "8. Transferee of restricted securities", 'Performance Securities'!B991 = "9. Any person (substitution for securities etc.)"),
'Performance Securities'!C991,
IF(
'Performance Securities'!B991 = "",
#N/A,
'Performance Securities'!B991)
)</f>
        <v>#N/A</v>
      </c>
      <c r="D991" t="e">
        <f>IF(
OR('Options or Warrants'!B991 = "8. Transferee of restricted securities", 'Options or Warrants'!B991 = "9. Any person (substitution for securities etc.)"),
'Options or Warrants'!C991,
IF(
'Options or Warrants'!B991 = "",
#N/A,
'Options or Warrants'!B991)
)</f>
        <v>#N/A</v>
      </c>
      <c r="E991" t="e">
        <f>IF(
OR('Options - Free Attaching'!B991 = "8. Transferee of restricted securities", 'Options - Free Attaching'!B991 = "9. Any person (substitution for securities etc.)"),
'Options - Free Attaching'!C991,
IF(
'Options - Free Attaching'!B991 = "",
#N/A,
'Options - Free Attaching'!B991)
)</f>
        <v>#N/A</v>
      </c>
      <c r="F991" t="e">
        <f>IF(
OR('Con. Notes - Conversion'!B991 = "8. Transferee of restricted securities", 'Con. Notes - Conversion'!B991 = "9. Any person (substitution for securities etc.)"),
'Con. Notes - Conversion'!C991,
IF(
'Con. Notes - Conversion'!B991 = "",
#N/A,
'Con. Notes - Conversion'!B991)
)</f>
        <v>#N/A</v>
      </c>
      <c r="G991" t="e">
        <f>IF(
OR('Con. Notes - No Conversion'!B991 = "8. Transferee of restricted securities", 'Con. Notes - No Conversion'!B991 = "9. Any person (substitution for securities etc.)"),
'Con. Notes - No Conversion'!C991,
IF(
'Con. Notes - No Conversion'!B991 = "",
#N/A,
'Con. Notes - No Conversion'!B991)
)</f>
        <v>#N/A</v>
      </c>
    </row>
    <row r="992" spans="1:7" x14ac:dyDescent="0.25">
      <c r="A992" t="e">
        <f>IF(
OR(Shares!B992 = "8. Transferee of restricted securities", Shares!B992 = "9. Any person (substitution for securities etc.)"),
Shares!C992,
IF(
Shares!B992 = "",
#N/A,
Shares!B992)
)</f>
        <v>#N/A</v>
      </c>
      <c r="B992" t="e">
        <f>IF(
OR('Shares - LTR - Granted'!B992 = "8. Transferee of restricted securities", 'Shares - LTR - Granted'!B992 = "9. Any person (substitution for securities etc.)"),
'Shares - LTR - Granted'!C992,
IF(
'Shares - LTR - Granted'!B992 = "",
#N/A,
'Shares - LTR - Granted'!B992)
)</f>
        <v>#N/A</v>
      </c>
      <c r="C992" t="e">
        <f>IF(
OR('Performance Securities'!B992 = "8. Transferee of restricted securities", 'Performance Securities'!B992 = "9. Any person (substitution for securities etc.)"),
'Performance Securities'!C992,
IF(
'Performance Securities'!B992 = "",
#N/A,
'Performance Securities'!B992)
)</f>
        <v>#N/A</v>
      </c>
      <c r="D992" t="e">
        <f>IF(
OR('Options or Warrants'!B992 = "8. Transferee of restricted securities", 'Options or Warrants'!B992 = "9. Any person (substitution for securities etc.)"),
'Options or Warrants'!C992,
IF(
'Options or Warrants'!B992 = "",
#N/A,
'Options or Warrants'!B992)
)</f>
        <v>#N/A</v>
      </c>
      <c r="E992" t="e">
        <f>IF(
OR('Options - Free Attaching'!B992 = "8. Transferee of restricted securities", 'Options - Free Attaching'!B992 = "9. Any person (substitution for securities etc.)"),
'Options - Free Attaching'!C992,
IF(
'Options - Free Attaching'!B992 = "",
#N/A,
'Options - Free Attaching'!B992)
)</f>
        <v>#N/A</v>
      </c>
      <c r="F992" t="e">
        <f>IF(
OR('Con. Notes - Conversion'!B992 = "8. Transferee of restricted securities", 'Con. Notes - Conversion'!B992 = "9. Any person (substitution for securities etc.)"),
'Con. Notes - Conversion'!C992,
IF(
'Con. Notes - Conversion'!B992 = "",
#N/A,
'Con. Notes - Conversion'!B992)
)</f>
        <v>#N/A</v>
      </c>
      <c r="G992" t="e">
        <f>IF(
OR('Con. Notes - No Conversion'!B992 = "8. Transferee of restricted securities", 'Con. Notes - No Conversion'!B992 = "9. Any person (substitution for securities etc.)"),
'Con. Notes - No Conversion'!C992,
IF(
'Con. Notes - No Conversion'!B992 = "",
#N/A,
'Con. Notes - No Conversion'!B992)
)</f>
        <v>#N/A</v>
      </c>
    </row>
    <row r="993" spans="1:7" x14ac:dyDescent="0.25">
      <c r="A993" t="e">
        <f>IF(
OR(Shares!B993 = "8. Transferee of restricted securities", Shares!B993 = "9. Any person (substitution for securities etc.)"),
Shares!C993,
IF(
Shares!B993 = "",
#N/A,
Shares!B993)
)</f>
        <v>#N/A</v>
      </c>
      <c r="B993" t="e">
        <f>IF(
OR('Shares - LTR - Granted'!B993 = "8. Transferee of restricted securities", 'Shares - LTR - Granted'!B993 = "9. Any person (substitution for securities etc.)"),
'Shares - LTR - Granted'!C993,
IF(
'Shares - LTR - Granted'!B993 = "",
#N/A,
'Shares - LTR - Granted'!B993)
)</f>
        <v>#N/A</v>
      </c>
      <c r="C993" t="e">
        <f>IF(
OR('Performance Securities'!B993 = "8. Transferee of restricted securities", 'Performance Securities'!B993 = "9. Any person (substitution for securities etc.)"),
'Performance Securities'!C993,
IF(
'Performance Securities'!B993 = "",
#N/A,
'Performance Securities'!B993)
)</f>
        <v>#N/A</v>
      </c>
      <c r="D993" t="e">
        <f>IF(
OR('Options or Warrants'!B993 = "8. Transferee of restricted securities", 'Options or Warrants'!B993 = "9. Any person (substitution for securities etc.)"),
'Options or Warrants'!C993,
IF(
'Options or Warrants'!B993 = "",
#N/A,
'Options or Warrants'!B993)
)</f>
        <v>#N/A</v>
      </c>
      <c r="E993" t="e">
        <f>IF(
OR('Options - Free Attaching'!B993 = "8. Transferee of restricted securities", 'Options - Free Attaching'!B993 = "9. Any person (substitution for securities etc.)"),
'Options - Free Attaching'!C993,
IF(
'Options - Free Attaching'!B993 = "",
#N/A,
'Options - Free Attaching'!B993)
)</f>
        <v>#N/A</v>
      </c>
      <c r="F993" t="e">
        <f>IF(
OR('Con. Notes - Conversion'!B993 = "8. Transferee of restricted securities", 'Con. Notes - Conversion'!B993 = "9. Any person (substitution for securities etc.)"),
'Con. Notes - Conversion'!C993,
IF(
'Con. Notes - Conversion'!B993 = "",
#N/A,
'Con. Notes - Conversion'!B993)
)</f>
        <v>#N/A</v>
      </c>
      <c r="G993" t="e">
        <f>IF(
OR('Con. Notes - No Conversion'!B993 = "8. Transferee of restricted securities", 'Con. Notes - No Conversion'!B993 = "9. Any person (substitution for securities etc.)"),
'Con. Notes - No Conversion'!C993,
IF(
'Con. Notes - No Conversion'!B993 = "",
#N/A,
'Con. Notes - No Conversion'!B993)
)</f>
        <v>#N/A</v>
      </c>
    </row>
    <row r="994" spans="1:7" x14ac:dyDescent="0.25">
      <c r="A994" t="e">
        <f>IF(
OR(Shares!B994 = "8. Transferee of restricted securities", Shares!B994 = "9. Any person (substitution for securities etc.)"),
Shares!C994,
IF(
Shares!B994 = "",
#N/A,
Shares!B994)
)</f>
        <v>#N/A</v>
      </c>
      <c r="B994" t="e">
        <f>IF(
OR('Shares - LTR - Granted'!B994 = "8. Transferee of restricted securities", 'Shares - LTR - Granted'!B994 = "9. Any person (substitution for securities etc.)"),
'Shares - LTR - Granted'!C994,
IF(
'Shares - LTR - Granted'!B994 = "",
#N/A,
'Shares - LTR - Granted'!B994)
)</f>
        <v>#N/A</v>
      </c>
      <c r="C994" t="e">
        <f>IF(
OR('Performance Securities'!B994 = "8. Transferee of restricted securities", 'Performance Securities'!B994 = "9. Any person (substitution for securities etc.)"),
'Performance Securities'!C994,
IF(
'Performance Securities'!B994 = "",
#N/A,
'Performance Securities'!B994)
)</f>
        <v>#N/A</v>
      </c>
      <c r="D994" t="e">
        <f>IF(
OR('Options or Warrants'!B994 = "8. Transferee of restricted securities", 'Options or Warrants'!B994 = "9. Any person (substitution for securities etc.)"),
'Options or Warrants'!C994,
IF(
'Options or Warrants'!B994 = "",
#N/A,
'Options or Warrants'!B994)
)</f>
        <v>#N/A</v>
      </c>
      <c r="E994" t="e">
        <f>IF(
OR('Options - Free Attaching'!B994 = "8. Transferee of restricted securities", 'Options - Free Attaching'!B994 = "9. Any person (substitution for securities etc.)"),
'Options - Free Attaching'!C994,
IF(
'Options - Free Attaching'!B994 = "",
#N/A,
'Options - Free Attaching'!B994)
)</f>
        <v>#N/A</v>
      </c>
      <c r="F994" t="e">
        <f>IF(
OR('Con. Notes - Conversion'!B994 = "8. Transferee of restricted securities", 'Con. Notes - Conversion'!B994 = "9. Any person (substitution for securities etc.)"),
'Con. Notes - Conversion'!C994,
IF(
'Con. Notes - Conversion'!B994 = "",
#N/A,
'Con. Notes - Conversion'!B994)
)</f>
        <v>#N/A</v>
      </c>
      <c r="G994" t="e">
        <f>IF(
OR('Con. Notes - No Conversion'!B994 = "8. Transferee of restricted securities", 'Con. Notes - No Conversion'!B994 = "9. Any person (substitution for securities etc.)"),
'Con. Notes - No Conversion'!C994,
IF(
'Con. Notes - No Conversion'!B994 = "",
#N/A,
'Con. Notes - No Conversion'!B994)
)</f>
        <v>#N/A</v>
      </c>
    </row>
    <row r="995" spans="1:7" x14ac:dyDescent="0.25">
      <c r="A995" t="e">
        <f>IF(
OR(Shares!B995 = "8. Transferee of restricted securities", Shares!B995 = "9. Any person (substitution for securities etc.)"),
Shares!C995,
IF(
Shares!B995 = "",
#N/A,
Shares!B995)
)</f>
        <v>#N/A</v>
      </c>
      <c r="B995" t="e">
        <f>IF(
OR('Shares - LTR - Granted'!B995 = "8. Transferee of restricted securities", 'Shares - LTR - Granted'!B995 = "9. Any person (substitution for securities etc.)"),
'Shares - LTR - Granted'!C995,
IF(
'Shares - LTR - Granted'!B995 = "",
#N/A,
'Shares - LTR - Granted'!B995)
)</f>
        <v>#N/A</v>
      </c>
      <c r="C995" t="e">
        <f>IF(
OR('Performance Securities'!B995 = "8. Transferee of restricted securities", 'Performance Securities'!B995 = "9. Any person (substitution for securities etc.)"),
'Performance Securities'!C995,
IF(
'Performance Securities'!B995 = "",
#N/A,
'Performance Securities'!B995)
)</f>
        <v>#N/A</v>
      </c>
      <c r="D995" t="e">
        <f>IF(
OR('Options or Warrants'!B995 = "8. Transferee of restricted securities", 'Options or Warrants'!B995 = "9. Any person (substitution for securities etc.)"),
'Options or Warrants'!C995,
IF(
'Options or Warrants'!B995 = "",
#N/A,
'Options or Warrants'!B995)
)</f>
        <v>#N/A</v>
      </c>
      <c r="E995" t="e">
        <f>IF(
OR('Options - Free Attaching'!B995 = "8. Transferee of restricted securities", 'Options - Free Attaching'!B995 = "9. Any person (substitution for securities etc.)"),
'Options - Free Attaching'!C995,
IF(
'Options - Free Attaching'!B995 = "",
#N/A,
'Options - Free Attaching'!B995)
)</f>
        <v>#N/A</v>
      </c>
      <c r="F995" t="e">
        <f>IF(
OR('Con. Notes - Conversion'!B995 = "8. Transferee of restricted securities", 'Con. Notes - Conversion'!B995 = "9. Any person (substitution for securities etc.)"),
'Con. Notes - Conversion'!C995,
IF(
'Con. Notes - Conversion'!B995 = "",
#N/A,
'Con. Notes - Conversion'!B995)
)</f>
        <v>#N/A</v>
      </c>
      <c r="G995" t="e">
        <f>IF(
OR('Con. Notes - No Conversion'!B995 = "8. Transferee of restricted securities", 'Con. Notes - No Conversion'!B995 = "9. Any person (substitution for securities etc.)"),
'Con. Notes - No Conversion'!C995,
IF(
'Con. Notes - No Conversion'!B995 = "",
#N/A,
'Con. Notes - No Conversion'!B995)
)</f>
        <v>#N/A</v>
      </c>
    </row>
    <row r="996" spans="1:7" x14ac:dyDescent="0.25">
      <c r="A996" t="e">
        <f>IF(
OR(Shares!B996 = "8. Transferee of restricted securities", Shares!B996 = "9. Any person (substitution for securities etc.)"),
Shares!C996,
IF(
Shares!B996 = "",
#N/A,
Shares!B996)
)</f>
        <v>#N/A</v>
      </c>
      <c r="B996" t="e">
        <f>IF(
OR('Shares - LTR - Granted'!B996 = "8. Transferee of restricted securities", 'Shares - LTR - Granted'!B996 = "9. Any person (substitution for securities etc.)"),
'Shares - LTR - Granted'!C996,
IF(
'Shares - LTR - Granted'!B996 = "",
#N/A,
'Shares - LTR - Granted'!B996)
)</f>
        <v>#N/A</v>
      </c>
      <c r="C996" t="e">
        <f>IF(
OR('Performance Securities'!B996 = "8. Transferee of restricted securities", 'Performance Securities'!B996 = "9. Any person (substitution for securities etc.)"),
'Performance Securities'!C996,
IF(
'Performance Securities'!B996 = "",
#N/A,
'Performance Securities'!B996)
)</f>
        <v>#N/A</v>
      </c>
      <c r="D996" t="e">
        <f>IF(
OR('Options or Warrants'!B996 = "8. Transferee of restricted securities", 'Options or Warrants'!B996 = "9. Any person (substitution for securities etc.)"),
'Options or Warrants'!C996,
IF(
'Options or Warrants'!B996 = "",
#N/A,
'Options or Warrants'!B996)
)</f>
        <v>#N/A</v>
      </c>
      <c r="E996" t="e">
        <f>IF(
OR('Options - Free Attaching'!B996 = "8. Transferee of restricted securities", 'Options - Free Attaching'!B996 = "9. Any person (substitution for securities etc.)"),
'Options - Free Attaching'!C996,
IF(
'Options - Free Attaching'!B996 = "",
#N/A,
'Options - Free Attaching'!B996)
)</f>
        <v>#N/A</v>
      </c>
      <c r="F996" t="e">
        <f>IF(
OR('Con. Notes - Conversion'!B996 = "8. Transferee of restricted securities", 'Con. Notes - Conversion'!B996 = "9. Any person (substitution for securities etc.)"),
'Con. Notes - Conversion'!C996,
IF(
'Con. Notes - Conversion'!B996 = "",
#N/A,
'Con. Notes - Conversion'!B996)
)</f>
        <v>#N/A</v>
      </c>
      <c r="G996" t="e">
        <f>IF(
OR('Con. Notes - No Conversion'!B996 = "8. Transferee of restricted securities", 'Con. Notes - No Conversion'!B996 = "9. Any person (substitution for securities etc.)"),
'Con. Notes - No Conversion'!C996,
IF(
'Con. Notes - No Conversion'!B996 = "",
#N/A,
'Con. Notes - No Conversion'!B996)
)</f>
        <v>#N/A</v>
      </c>
    </row>
    <row r="997" spans="1:7" x14ac:dyDescent="0.25">
      <c r="A997" t="e">
        <f>IF(
OR(Shares!B997 = "8. Transferee of restricted securities", Shares!B997 = "9. Any person (substitution for securities etc.)"),
Shares!C997,
IF(
Shares!B997 = "",
#N/A,
Shares!B997)
)</f>
        <v>#N/A</v>
      </c>
      <c r="B997" t="e">
        <f>IF(
OR('Shares - LTR - Granted'!B997 = "8. Transferee of restricted securities", 'Shares - LTR - Granted'!B997 = "9. Any person (substitution for securities etc.)"),
'Shares - LTR - Granted'!C997,
IF(
'Shares - LTR - Granted'!B997 = "",
#N/A,
'Shares - LTR - Granted'!B997)
)</f>
        <v>#N/A</v>
      </c>
      <c r="C997" t="e">
        <f>IF(
OR('Performance Securities'!B997 = "8. Transferee of restricted securities", 'Performance Securities'!B997 = "9. Any person (substitution for securities etc.)"),
'Performance Securities'!C997,
IF(
'Performance Securities'!B997 = "",
#N/A,
'Performance Securities'!B997)
)</f>
        <v>#N/A</v>
      </c>
      <c r="D997" t="e">
        <f>IF(
OR('Options or Warrants'!B997 = "8. Transferee of restricted securities", 'Options or Warrants'!B997 = "9. Any person (substitution for securities etc.)"),
'Options or Warrants'!C997,
IF(
'Options or Warrants'!B997 = "",
#N/A,
'Options or Warrants'!B997)
)</f>
        <v>#N/A</v>
      </c>
      <c r="E997" t="e">
        <f>IF(
OR('Options - Free Attaching'!B997 = "8. Transferee of restricted securities", 'Options - Free Attaching'!B997 = "9. Any person (substitution for securities etc.)"),
'Options - Free Attaching'!C997,
IF(
'Options - Free Attaching'!B997 = "",
#N/A,
'Options - Free Attaching'!B997)
)</f>
        <v>#N/A</v>
      </c>
      <c r="F997" t="e">
        <f>IF(
OR('Con. Notes - Conversion'!B997 = "8. Transferee of restricted securities", 'Con. Notes - Conversion'!B997 = "9. Any person (substitution for securities etc.)"),
'Con. Notes - Conversion'!C997,
IF(
'Con. Notes - Conversion'!B997 = "",
#N/A,
'Con. Notes - Conversion'!B997)
)</f>
        <v>#N/A</v>
      </c>
      <c r="G997" t="e">
        <f>IF(
OR('Con. Notes - No Conversion'!B997 = "8. Transferee of restricted securities", 'Con. Notes - No Conversion'!B997 = "9. Any person (substitution for securities etc.)"),
'Con. Notes - No Conversion'!C997,
IF(
'Con. Notes - No Conversion'!B997 = "",
#N/A,
'Con. Notes - No Conversion'!B997)
)</f>
        <v>#N/A</v>
      </c>
    </row>
    <row r="998" spans="1:7" x14ac:dyDescent="0.25">
      <c r="A998" t="e">
        <f>IF(
OR(Shares!B998 = "8. Transferee of restricted securities", Shares!B998 = "9. Any person (substitution for securities etc.)"),
Shares!C998,
IF(
Shares!B998 = "",
#N/A,
Shares!B998)
)</f>
        <v>#N/A</v>
      </c>
      <c r="B998" t="e">
        <f>IF(
OR('Shares - LTR - Granted'!B998 = "8. Transferee of restricted securities", 'Shares - LTR - Granted'!B998 = "9. Any person (substitution for securities etc.)"),
'Shares - LTR - Granted'!C998,
IF(
'Shares - LTR - Granted'!B998 = "",
#N/A,
'Shares - LTR - Granted'!B998)
)</f>
        <v>#N/A</v>
      </c>
      <c r="C998" t="e">
        <f>IF(
OR('Performance Securities'!B998 = "8. Transferee of restricted securities", 'Performance Securities'!B998 = "9. Any person (substitution for securities etc.)"),
'Performance Securities'!C998,
IF(
'Performance Securities'!B998 = "",
#N/A,
'Performance Securities'!B998)
)</f>
        <v>#N/A</v>
      </c>
      <c r="D998" t="e">
        <f>IF(
OR('Options or Warrants'!B998 = "8. Transferee of restricted securities", 'Options or Warrants'!B998 = "9. Any person (substitution for securities etc.)"),
'Options or Warrants'!C998,
IF(
'Options or Warrants'!B998 = "",
#N/A,
'Options or Warrants'!B998)
)</f>
        <v>#N/A</v>
      </c>
      <c r="E998" t="e">
        <f>IF(
OR('Options - Free Attaching'!B998 = "8. Transferee of restricted securities", 'Options - Free Attaching'!B998 = "9. Any person (substitution for securities etc.)"),
'Options - Free Attaching'!C998,
IF(
'Options - Free Attaching'!B998 = "",
#N/A,
'Options - Free Attaching'!B998)
)</f>
        <v>#N/A</v>
      </c>
      <c r="F998" t="e">
        <f>IF(
OR('Con. Notes - Conversion'!B998 = "8. Transferee of restricted securities", 'Con. Notes - Conversion'!B998 = "9. Any person (substitution for securities etc.)"),
'Con. Notes - Conversion'!C998,
IF(
'Con. Notes - Conversion'!B998 = "",
#N/A,
'Con. Notes - Conversion'!B998)
)</f>
        <v>#N/A</v>
      </c>
      <c r="G998" t="e">
        <f>IF(
OR('Con. Notes - No Conversion'!B998 = "8. Transferee of restricted securities", 'Con. Notes - No Conversion'!B998 = "9. Any person (substitution for securities etc.)"),
'Con. Notes - No Conversion'!C998,
IF(
'Con. Notes - No Conversion'!B998 = "",
#N/A,
'Con. Notes - No Conversion'!B998)
)</f>
        <v>#N/A</v>
      </c>
    </row>
    <row r="999" spans="1:7" x14ac:dyDescent="0.25">
      <c r="A999" t="e">
        <f>IF(
OR(Shares!B999 = "8. Transferee of restricted securities", Shares!B999 = "9. Any person (substitution for securities etc.)"),
Shares!C999,
IF(
Shares!B999 = "",
#N/A,
Shares!B999)
)</f>
        <v>#N/A</v>
      </c>
      <c r="B999" t="e">
        <f>IF(
OR('Shares - LTR - Granted'!B999 = "8. Transferee of restricted securities", 'Shares - LTR - Granted'!B999 = "9. Any person (substitution for securities etc.)"),
'Shares - LTR - Granted'!C999,
IF(
'Shares - LTR - Granted'!B999 = "",
#N/A,
'Shares - LTR - Granted'!B999)
)</f>
        <v>#N/A</v>
      </c>
      <c r="C999" t="e">
        <f>IF(
OR('Performance Securities'!B999 = "8. Transferee of restricted securities", 'Performance Securities'!B999 = "9. Any person (substitution for securities etc.)"),
'Performance Securities'!C999,
IF(
'Performance Securities'!B999 = "",
#N/A,
'Performance Securities'!B999)
)</f>
        <v>#N/A</v>
      </c>
      <c r="D999" t="e">
        <f>IF(
OR('Options or Warrants'!B999 = "8. Transferee of restricted securities", 'Options or Warrants'!B999 = "9. Any person (substitution for securities etc.)"),
'Options or Warrants'!C999,
IF(
'Options or Warrants'!B999 = "",
#N/A,
'Options or Warrants'!B999)
)</f>
        <v>#N/A</v>
      </c>
      <c r="E999" t="e">
        <f>IF(
OR('Options - Free Attaching'!B999 = "8. Transferee of restricted securities", 'Options - Free Attaching'!B999 = "9. Any person (substitution for securities etc.)"),
'Options - Free Attaching'!C999,
IF(
'Options - Free Attaching'!B999 = "",
#N/A,
'Options - Free Attaching'!B999)
)</f>
        <v>#N/A</v>
      </c>
      <c r="F999" t="e">
        <f>IF(
OR('Con. Notes - Conversion'!B999 = "8. Transferee of restricted securities", 'Con. Notes - Conversion'!B999 = "9. Any person (substitution for securities etc.)"),
'Con. Notes - Conversion'!C999,
IF(
'Con. Notes - Conversion'!B999 = "",
#N/A,
'Con. Notes - Conversion'!B999)
)</f>
        <v>#N/A</v>
      </c>
      <c r="G999" t="e">
        <f>IF(
OR('Con. Notes - No Conversion'!B999 = "8. Transferee of restricted securities", 'Con. Notes - No Conversion'!B999 = "9. Any person (substitution for securities etc.)"),
'Con. Notes - No Conversion'!C999,
IF(
'Con. Notes - No Conversion'!B999 = "",
#N/A,
'Con. Notes - No Conversion'!B999)
)</f>
        <v>#N/A</v>
      </c>
    </row>
    <row r="1000" spans="1:7" x14ac:dyDescent="0.25">
      <c r="A1000" t="e">
        <f>IF(
OR(Shares!B1000 = "8. Transferee of restricted securities", Shares!B1000 = "9. Any person (substitution for securities etc.)"),
Shares!C1000,
IF(
Shares!B1000 = "",
#N/A,
Shares!B1000)
)</f>
        <v>#N/A</v>
      </c>
      <c r="B1000" t="e">
        <f>IF(
OR('Shares - LTR - Granted'!B1000 = "8. Transferee of restricted securities", 'Shares - LTR - Granted'!B1000 = "9. Any person (substitution for securities etc.)"),
'Shares - LTR - Granted'!C1000,
IF(
'Shares - LTR - Granted'!B1000 = "",
#N/A,
'Shares - LTR - Granted'!B1000)
)</f>
        <v>#N/A</v>
      </c>
      <c r="C1000" t="e">
        <f>IF(
OR('Performance Securities'!B1000 = "8. Transferee of restricted securities", 'Performance Securities'!B1000 = "9. Any person (substitution for securities etc.)"),
'Performance Securities'!C1000,
IF(
'Performance Securities'!B1000 = "",
#N/A,
'Performance Securities'!B1000)
)</f>
        <v>#N/A</v>
      </c>
      <c r="D1000" t="e">
        <f>IF(
OR('Options or Warrants'!B1000 = "8. Transferee of restricted securities", 'Options or Warrants'!B1000 = "9. Any person (substitution for securities etc.)"),
'Options or Warrants'!C1000,
IF(
'Options or Warrants'!B1000 = "",
#N/A,
'Options or Warrants'!B1000)
)</f>
        <v>#N/A</v>
      </c>
      <c r="E1000" t="e">
        <f>IF(
OR('Options - Free Attaching'!B1000 = "8. Transferee of restricted securities", 'Options - Free Attaching'!B1000 = "9. Any person (substitution for securities etc.)"),
'Options - Free Attaching'!C1000,
IF(
'Options - Free Attaching'!B1000 = "",
#N/A,
'Options - Free Attaching'!B1000)
)</f>
        <v>#N/A</v>
      </c>
      <c r="F1000" t="e">
        <f>IF(
OR('Con. Notes - Conversion'!B1000 = "8. Transferee of restricted securities", 'Con. Notes - Conversion'!B1000 = "9. Any person (substitution for securities etc.)"),
'Con. Notes - Conversion'!C1000,
IF(
'Con. Notes - Conversion'!B1000 = "",
#N/A,
'Con. Notes - Conversion'!B1000)
)</f>
        <v>#N/A</v>
      </c>
      <c r="G1000" t="e">
        <f>IF(
OR('Con. Notes - No Conversion'!B1000 = "8. Transferee of restricted securities", 'Con. Notes - No Conversion'!B1000 = "9. Any person (substitution for securities etc.)"),
'Con. Notes - No Conversion'!C1000,
IF(
'Con. Notes - No Conversion'!B1000 = "",
#N/A,
'Con. Notes - No Conversion'!B1000)
)</f>
        <v>#N/A</v>
      </c>
    </row>
    <row r="1001" spans="1:7" x14ac:dyDescent="0.25">
      <c r="A1001" t="e">
        <f>IF(
OR(Shares!B1001 = "8. Transferee of restricted securities", Shares!B1001 = "9. Any person (substitution for securities etc.)"),
Shares!C1001,
IF(
Shares!B1001 = "",
#N/A,
Shares!B1001)
)</f>
        <v>#N/A</v>
      </c>
      <c r="B1001" t="e">
        <f>IF(
OR('Shares - LTR - Granted'!B1001 = "8. Transferee of restricted securities", 'Shares - LTR - Granted'!B1001 = "9. Any person (substitution for securities etc.)"),
'Shares - LTR - Granted'!C1001,
IF(
'Shares - LTR - Granted'!B1001 = "",
#N/A,
'Shares - LTR - Granted'!B1001)
)</f>
        <v>#N/A</v>
      </c>
      <c r="C1001" t="e">
        <f>IF(
OR('Performance Securities'!B1001 = "8. Transferee of restricted securities", 'Performance Securities'!B1001 = "9. Any person (substitution for securities etc.)"),
'Performance Securities'!C1001,
IF(
'Performance Securities'!B1001 = "",
#N/A,
'Performance Securities'!B1001)
)</f>
        <v>#N/A</v>
      </c>
      <c r="D1001" t="e">
        <f>IF(
OR('Options or Warrants'!B1001 = "8. Transferee of restricted securities", 'Options or Warrants'!B1001 = "9. Any person (substitution for securities etc.)"),
'Options or Warrants'!C1001,
IF(
'Options or Warrants'!B1001 = "",
#N/A,
'Options or Warrants'!B1001)
)</f>
        <v>#N/A</v>
      </c>
      <c r="E1001" t="e">
        <f>IF(
OR('Options - Free Attaching'!B1001 = "8. Transferee of restricted securities", 'Options - Free Attaching'!B1001 = "9. Any person (substitution for securities etc.)"),
'Options - Free Attaching'!C1001,
IF(
'Options - Free Attaching'!B1001 = "",
#N/A,
'Options - Free Attaching'!B1001)
)</f>
        <v>#N/A</v>
      </c>
      <c r="F1001" t="e">
        <f>IF(
OR('Con. Notes - Conversion'!B1001 = "8. Transferee of restricted securities", 'Con. Notes - Conversion'!B1001 = "9. Any person (substitution for securities etc.)"),
'Con. Notes - Conversion'!C1001,
IF(
'Con. Notes - Conversion'!B1001 = "",
#N/A,
'Con. Notes - Conversion'!B1001)
)</f>
        <v>#N/A</v>
      </c>
      <c r="G1001" t="e">
        <f>IF(
OR('Con. Notes - No Conversion'!B1001 = "8. Transferee of restricted securities", 'Con. Notes - No Conversion'!B1001 = "9. Any person (substitution for securities etc.)"),
'Con. Notes - No Conversion'!C1001,
IF(
'Con. Notes - No Conversion'!B1001 = "",
#N/A,
'Con. Notes - No Conversion'!B1001)
)</f>
        <v>#N/A</v>
      </c>
    </row>
    <row r="1002" spans="1:7" x14ac:dyDescent="0.25">
      <c r="A1002" t="e">
        <f>IF(
OR(Shares!B1002 = "8. Transferee of restricted securities", Shares!B1002 = "9. Any person (substitution for securities etc.)"),
Shares!C1002,
IF(
Shares!B1002 = "",
#N/A,
Shares!B1002)
)</f>
        <v>#N/A</v>
      </c>
      <c r="B1002" t="e">
        <f>IF(
OR('Shares - LTR - Granted'!B1002 = "8. Transferee of restricted securities", 'Shares - LTR - Granted'!B1002 = "9. Any person (substitution for securities etc.)"),
'Shares - LTR - Granted'!C1002,
IF(
'Shares - LTR - Granted'!B1002 = "",
#N/A,
'Shares - LTR - Granted'!B1002)
)</f>
        <v>#N/A</v>
      </c>
      <c r="C1002" t="e">
        <f>IF(
OR('Performance Securities'!B1002 = "8. Transferee of restricted securities", 'Performance Securities'!B1002 = "9. Any person (substitution for securities etc.)"),
'Performance Securities'!C1002,
IF(
'Performance Securities'!B1002 = "",
#N/A,
'Performance Securities'!B1002)
)</f>
        <v>#N/A</v>
      </c>
      <c r="D1002" t="e">
        <f>IF(
OR('Options or Warrants'!B1002 = "8. Transferee of restricted securities", 'Options or Warrants'!B1002 = "9. Any person (substitution for securities etc.)"),
'Options or Warrants'!C1002,
IF(
'Options or Warrants'!B1002 = "",
#N/A,
'Options or Warrants'!B1002)
)</f>
        <v>#N/A</v>
      </c>
      <c r="E1002" t="e">
        <f>IF(
OR('Options - Free Attaching'!B1002 = "8. Transferee of restricted securities", 'Options - Free Attaching'!B1002 = "9. Any person (substitution for securities etc.)"),
'Options - Free Attaching'!C1002,
IF(
'Options - Free Attaching'!B1002 = "",
#N/A,
'Options - Free Attaching'!B1002)
)</f>
        <v>#N/A</v>
      </c>
      <c r="F1002" t="e">
        <f>IF(
OR('Con. Notes - Conversion'!B1002 = "8. Transferee of restricted securities", 'Con. Notes - Conversion'!B1002 = "9. Any person (substitution for securities etc.)"),
'Con. Notes - Conversion'!C1002,
IF(
'Con. Notes - Conversion'!B1002 = "",
#N/A,
'Con. Notes - Conversion'!B1002)
)</f>
        <v>#N/A</v>
      </c>
      <c r="G1002" t="e">
        <f>IF(
OR('Con. Notes - No Conversion'!B1002 = "8. Transferee of restricted securities", 'Con. Notes - No Conversion'!B1002 = "9. Any person (substitution for securities etc.)"),
'Con. Notes - No Conversion'!C1002,
IF(
'Con. Notes - No Conversion'!B1002 = "",
#N/A,
'Con. Notes - No Conversion'!B1002)
)</f>
        <v>#N/A</v>
      </c>
    </row>
    <row r="1003" spans="1:7" x14ac:dyDescent="0.25">
      <c r="A1003" t="e">
        <f>IF(
OR(Shares!B1003 = "8. Transferee of restricted securities", Shares!B1003 = "9. Any person (substitution for securities etc.)"),
Shares!C1003,
IF(
Shares!B1003 = "",
#N/A,
Shares!B1003)
)</f>
        <v>#N/A</v>
      </c>
      <c r="B1003" t="e">
        <f>IF(
OR('Shares - LTR - Granted'!B1003 = "8. Transferee of restricted securities", 'Shares - LTR - Granted'!B1003 = "9. Any person (substitution for securities etc.)"),
'Shares - LTR - Granted'!C1003,
IF(
'Shares - LTR - Granted'!B1003 = "",
#N/A,
'Shares - LTR - Granted'!B1003)
)</f>
        <v>#N/A</v>
      </c>
      <c r="C1003" t="e">
        <f>IF(
OR('Performance Securities'!B1003 = "8. Transferee of restricted securities", 'Performance Securities'!B1003 = "9. Any person (substitution for securities etc.)"),
'Performance Securities'!C1003,
IF(
'Performance Securities'!B1003 = "",
#N/A,
'Performance Securities'!B1003)
)</f>
        <v>#N/A</v>
      </c>
      <c r="D1003" t="e">
        <f>IF(
OR('Options or Warrants'!B1003 = "8. Transferee of restricted securities", 'Options or Warrants'!B1003 = "9. Any person (substitution for securities etc.)"),
'Options or Warrants'!C1003,
IF(
'Options or Warrants'!B1003 = "",
#N/A,
'Options or Warrants'!B1003)
)</f>
        <v>#N/A</v>
      </c>
      <c r="E1003" t="e">
        <f>IF(
OR('Options - Free Attaching'!B1003 = "8. Transferee of restricted securities", 'Options - Free Attaching'!B1003 = "9. Any person (substitution for securities etc.)"),
'Options - Free Attaching'!C1003,
IF(
'Options - Free Attaching'!B1003 = "",
#N/A,
'Options - Free Attaching'!B1003)
)</f>
        <v>#N/A</v>
      </c>
      <c r="F1003" t="e">
        <f>IF(
OR('Con. Notes - Conversion'!B1003 = "8. Transferee of restricted securities", 'Con. Notes - Conversion'!B1003 = "9. Any person (substitution for securities etc.)"),
'Con. Notes - Conversion'!C1003,
IF(
'Con. Notes - Conversion'!B1003 = "",
#N/A,
'Con. Notes - Conversion'!B1003)
)</f>
        <v>#N/A</v>
      </c>
      <c r="G1003" t="e">
        <f>IF(
OR('Con. Notes - No Conversion'!B1003 = "8. Transferee of restricted securities", 'Con. Notes - No Conversion'!B1003 = "9. Any person (substitution for securities etc.)"),
'Con. Notes - No Conversion'!C1003,
IF(
'Con. Notes - No Conversion'!B1003 = "",
#N/A,
'Con. Notes - No Conversion'!B1003)
)</f>
        <v>#N/A</v>
      </c>
    </row>
    <row r="1004" spans="1:7" x14ac:dyDescent="0.25">
      <c r="A1004" t="e">
        <f>IF(
OR(Shares!B1004 = "8. Transferee of restricted securities", Shares!B1004 = "9. Any person (substitution for securities etc.)"),
Shares!C1004,
IF(
Shares!B1004 = "",
#N/A,
Shares!B1004)
)</f>
        <v>#N/A</v>
      </c>
      <c r="B1004" t="e">
        <f>IF(
OR('Shares - LTR - Granted'!B1004 = "8. Transferee of restricted securities", 'Shares - LTR - Granted'!B1004 = "9. Any person (substitution for securities etc.)"),
'Shares - LTR - Granted'!C1004,
IF(
'Shares - LTR - Granted'!B1004 = "",
#N/A,
'Shares - LTR - Granted'!B1004)
)</f>
        <v>#N/A</v>
      </c>
      <c r="C1004" t="e">
        <f>IF(
OR('Performance Securities'!B1004 = "8. Transferee of restricted securities", 'Performance Securities'!B1004 = "9. Any person (substitution for securities etc.)"),
'Performance Securities'!C1004,
IF(
'Performance Securities'!B1004 = "",
#N/A,
'Performance Securities'!B1004)
)</f>
        <v>#N/A</v>
      </c>
      <c r="D1004" t="e">
        <f>IF(
OR('Options or Warrants'!B1004 = "8. Transferee of restricted securities", 'Options or Warrants'!B1004 = "9. Any person (substitution for securities etc.)"),
'Options or Warrants'!C1004,
IF(
'Options or Warrants'!B1004 = "",
#N/A,
'Options or Warrants'!B1004)
)</f>
        <v>#N/A</v>
      </c>
      <c r="E1004" t="e">
        <f>IF(
OR('Options - Free Attaching'!B1004 = "8. Transferee of restricted securities", 'Options - Free Attaching'!B1004 = "9. Any person (substitution for securities etc.)"),
'Options - Free Attaching'!C1004,
IF(
'Options - Free Attaching'!B1004 = "",
#N/A,
'Options - Free Attaching'!B1004)
)</f>
        <v>#N/A</v>
      </c>
      <c r="F1004" t="e">
        <f>IF(
OR('Con. Notes - Conversion'!B1004 = "8. Transferee of restricted securities", 'Con. Notes - Conversion'!B1004 = "9. Any person (substitution for securities etc.)"),
'Con. Notes - Conversion'!C1004,
IF(
'Con. Notes - Conversion'!B1004 = "",
#N/A,
'Con. Notes - Conversion'!B1004)
)</f>
        <v>#N/A</v>
      </c>
      <c r="G1004" t="e">
        <f>IF(
OR('Con. Notes - No Conversion'!B1004 = "8. Transferee of restricted securities", 'Con. Notes - No Conversion'!B1004 = "9. Any person (substitution for securities etc.)"),
'Con. Notes - No Conversion'!C1004,
IF(
'Con. Notes - No Conversion'!B1004 = "",
#N/A,
'Con. Notes - No Conversion'!B1004)
)</f>
        <v>#N/A</v>
      </c>
    </row>
    <row r="1005" spans="1:7" x14ac:dyDescent="0.25">
      <c r="A1005" t="e">
        <f>IF(
OR(Shares!B1005 = "8. Transferee of restricted securities", Shares!B1005 = "9. Any person (substitution for securities etc.)"),
Shares!C1005,
IF(
Shares!B1005 = "",
#N/A,
Shares!B1005)
)</f>
        <v>#N/A</v>
      </c>
      <c r="B1005" t="e">
        <f>IF(
OR('Shares - LTR - Granted'!B1005 = "8. Transferee of restricted securities", 'Shares - LTR - Granted'!B1005 = "9. Any person (substitution for securities etc.)"),
'Shares - LTR - Granted'!C1005,
IF(
'Shares - LTR - Granted'!B1005 = "",
#N/A,
'Shares - LTR - Granted'!B1005)
)</f>
        <v>#N/A</v>
      </c>
      <c r="C1005" t="e">
        <f>IF(
OR('Performance Securities'!B1005 = "8. Transferee of restricted securities", 'Performance Securities'!B1005 = "9. Any person (substitution for securities etc.)"),
'Performance Securities'!C1005,
IF(
'Performance Securities'!B1005 = "",
#N/A,
'Performance Securities'!B1005)
)</f>
        <v>#N/A</v>
      </c>
      <c r="D1005" t="e">
        <f>IF(
OR('Options or Warrants'!B1005 = "8. Transferee of restricted securities", 'Options or Warrants'!B1005 = "9. Any person (substitution for securities etc.)"),
'Options or Warrants'!C1005,
IF(
'Options or Warrants'!B1005 = "",
#N/A,
'Options or Warrants'!B1005)
)</f>
        <v>#N/A</v>
      </c>
      <c r="E1005" t="e">
        <f>IF(
OR('Options - Free Attaching'!B1005 = "8. Transferee of restricted securities", 'Options - Free Attaching'!B1005 = "9. Any person (substitution for securities etc.)"),
'Options - Free Attaching'!C1005,
IF(
'Options - Free Attaching'!B1005 = "",
#N/A,
'Options - Free Attaching'!B1005)
)</f>
        <v>#N/A</v>
      </c>
      <c r="F1005" t="e">
        <f>IF(
OR('Con. Notes - Conversion'!B1005 = "8. Transferee of restricted securities", 'Con. Notes - Conversion'!B1005 = "9. Any person (substitution for securities etc.)"),
'Con. Notes - Conversion'!C1005,
IF(
'Con. Notes - Conversion'!B1005 = "",
#N/A,
'Con. Notes - Conversion'!B1005)
)</f>
        <v>#N/A</v>
      </c>
      <c r="G1005" t="e">
        <f>IF(
OR('Con. Notes - No Conversion'!B1005 = "8. Transferee of restricted securities", 'Con. Notes - No Conversion'!B1005 = "9. Any person (substitution for securities etc.)"),
'Con. Notes - No Conversion'!C1005,
IF(
'Con. Notes - No Conversion'!B1005 = "",
#N/A,
'Con. Notes - No Conversion'!B1005)
)</f>
        <v>#N/A</v>
      </c>
    </row>
    <row r="1006" spans="1:7" x14ac:dyDescent="0.25">
      <c r="A1006" t="e">
        <f>IF(
OR(Shares!B1006 = "8. Transferee of restricted securities", Shares!B1006 = "9. Any person (substitution for securities etc.)"),
Shares!C1006,
IF(
Shares!B1006 = "",
#N/A,
Shares!B1006)
)</f>
        <v>#N/A</v>
      </c>
      <c r="B1006" t="e">
        <f>IF(
OR('Shares - LTR - Granted'!B1006 = "8. Transferee of restricted securities", 'Shares - LTR - Granted'!B1006 = "9. Any person (substitution for securities etc.)"),
'Shares - LTR - Granted'!C1006,
IF(
'Shares - LTR - Granted'!B1006 = "",
#N/A,
'Shares - LTR - Granted'!B1006)
)</f>
        <v>#N/A</v>
      </c>
      <c r="C1006" t="e">
        <f>IF(
OR('Performance Securities'!B1006 = "8. Transferee of restricted securities", 'Performance Securities'!B1006 = "9. Any person (substitution for securities etc.)"),
'Performance Securities'!C1006,
IF(
'Performance Securities'!B1006 = "",
#N/A,
'Performance Securities'!B1006)
)</f>
        <v>#N/A</v>
      </c>
      <c r="D1006" t="e">
        <f>IF(
OR('Options or Warrants'!B1006 = "8. Transferee of restricted securities", 'Options or Warrants'!B1006 = "9. Any person (substitution for securities etc.)"),
'Options or Warrants'!C1006,
IF(
'Options or Warrants'!B1006 = "",
#N/A,
'Options or Warrants'!B1006)
)</f>
        <v>#N/A</v>
      </c>
      <c r="E1006" t="e">
        <f>IF(
OR('Options - Free Attaching'!B1006 = "8. Transferee of restricted securities", 'Options - Free Attaching'!B1006 = "9. Any person (substitution for securities etc.)"),
'Options - Free Attaching'!C1006,
IF(
'Options - Free Attaching'!B1006 = "",
#N/A,
'Options - Free Attaching'!B1006)
)</f>
        <v>#N/A</v>
      </c>
      <c r="F1006" t="e">
        <f>IF(
OR('Con. Notes - Conversion'!B1006 = "8. Transferee of restricted securities", 'Con. Notes - Conversion'!B1006 = "9. Any person (substitution for securities etc.)"),
'Con. Notes - Conversion'!C1006,
IF(
'Con. Notes - Conversion'!B1006 = "",
#N/A,
'Con. Notes - Conversion'!B1006)
)</f>
        <v>#N/A</v>
      </c>
      <c r="G1006" t="e">
        <f>IF(
OR('Con. Notes - No Conversion'!B1006 = "8. Transferee of restricted securities", 'Con. Notes - No Conversion'!B1006 = "9. Any person (substitution for securities etc.)"),
'Con. Notes - No Conversion'!C1006,
IF(
'Con. Notes - No Conversion'!B1006 = "",
#N/A,
'Con. Notes - No Conversion'!B1006)
)</f>
        <v>#N/A</v>
      </c>
    </row>
    <row r="1007" spans="1:7" x14ac:dyDescent="0.25">
      <c r="A1007" t="e">
        <f>IF(
OR(Shares!B1007 = "8. Transferee of restricted securities", Shares!B1007 = "9. Any person (substitution for securities etc.)"),
Shares!C1007,
IF(
Shares!B1007 = "",
#N/A,
Shares!B1007)
)</f>
        <v>#N/A</v>
      </c>
      <c r="B1007" t="e">
        <f>IF(
OR('Shares - LTR - Granted'!B1007 = "8. Transferee of restricted securities", 'Shares - LTR - Granted'!B1007 = "9. Any person (substitution for securities etc.)"),
'Shares - LTR - Granted'!C1007,
IF(
'Shares - LTR - Granted'!B1007 = "",
#N/A,
'Shares - LTR - Granted'!B1007)
)</f>
        <v>#N/A</v>
      </c>
      <c r="C1007" t="e">
        <f>IF(
OR('Performance Securities'!B1007 = "8. Transferee of restricted securities", 'Performance Securities'!B1007 = "9. Any person (substitution for securities etc.)"),
'Performance Securities'!C1007,
IF(
'Performance Securities'!B1007 = "",
#N/A,
'Performance Securities'!B1007)
)</f>
        <v>#N/A</v>
      </c>
      <c r="D1007" t="e">
        <f>IF(
OR('Options or Warrants'!B1007 = "8. Transferee of restricted securities", 'Options or Warrants'!B1007 = "9. Any person (substitution for securities etc.)"),
'Options or Warrants'!C1007,
IF(
'Options or Warrants'!B1007 = "",
#N/A,
'Options or Warrants'!B1007)
)</f>
        <v>#N/A</v>
      </c>
      <c r="E1007" t="e">
        <f>IF(
OR('Options - Free Attaching'!B1007 = "8. Transferee of restricted securities", 'Options - Free Attaching'!B1007 = "9. Any person (substitution for securities etc.)"),
'Options - Free Attaching'!C1007,
IF(
'Options - Free Attaching'!B1007 = "",
#N/A,
'Options - Free Attaching'!B1007)
)</f>
        <v>#N/A</v>
      </c>
      <c r="F1007" t="e">
        <f>IF(
OR('Con. Notes - Conversion'!B1007 = "8. Transferee of restricted securities", 'Con. Notes - Conversion'!B1007 = "9. Any person (substitution for securities etc.)"),
'Con. Notes - Conversion'!C1007,
IF(
'Con. Notes - Conversion'!B1007 = "",
#N/A,
'Con. Notes - Conversion'!B1007)
)</f>
        <v>#N/A</v>
      </c>
      <c r="G1007" t="e">
        <f>IF(
OR('Con. Notes - No Conversion'!B1007 = "8. Transferee of restricted securities", 'Con. Notes - No Conversion'!B1007 = "9. Any person (substitution for securities etc.)"),
'Con. Notes - No Conversion'!C1007,
IF(
'Con. Notes - No Conversion'!B1007 = "",
#N/A,
'Con. Notes - No Conversion'!B1007)
)</f>
        <v>#N/A</v>
      </c>
    </row>
    <row r="1008" spans="1:7" x14ac:dyDescent="0.25">
      <c r="A1008" t="e">
        <f>IF(
OR(Shares!B1008 = "8. Transferee of restricted securities", Shares!B1008 = "9. Any person (substitution for securities etc.)"),
Shares!C1008,
IF(
Shares!B1008 = "",
#N/A,
Shares!B1008)
)</f>
        <v>#N/A</v>
      </c>
      <c r="B1008" t="e">
        <f>IF(
OR('Shares - LTR - Granted'!B1008 = "8. Transferee of restricted securities", 'Shares - LTR - Granted'!B1008 = "9. Any person (substitution for securities etc.)"),
'Shares - LTR - Granted'!C1008,
IF(
'Shares - LTR - Granted'!B1008 = "",
#N/A,
'Shares - LTR - Granted'!B1008)
)</f>
        <v>#N/A</v>
      </c>
      <c r="C1008" t="e">
        <f>IF(
OR('Performance Securities'!B1008 = "8. Transferee of restricted securities", 'Performance Securities'!B1008 = "9. Any person (substitution for securities etc.)"),
'Performance Securities'!C1008,
IF(
'Performance Securities'!B1008 = "",
#N/A,
'Performance Securities'!B1008)
)</f>
        <v>#N/A</v>
      </c>
      <c r="D1008" t="e">
        <f>IF(
OR('Options or Warrants'!B1008 = "8. Transferee of restricted securities", 'Options or Warrants'!B1008 = "9. Any person (substitution for securities etc.)"),
'Options or Warrants'!C1008,
IF(
'Options or Warrants'!B1008 = "",
#N/A,
'Options or Warrants'!B1008)
)</f>
        <v>#N/A</v>
      </c>
      <c r="E1008" t="e">
        <f>IF(
OR('Options - Free Attaching'!B1008 = "8. Transferee of restricted securities", 'Options - Free Attaching'!B1008 = "9. Any person (substitution for securities etc.)"),
'Options - Free Attaching'!C1008,
IF(
'Options - Free Attaching'!B1008 = "",
#N/A,
'Options - Free Attaching'!B1008)
)</f>
        <v>#N/A</v>
      </c>
      <c r="F1008" t="e">
        <f>IF(
OR('Con. Notes - Conversion'!B1008 = "8. Transferee of restricted securities", 'Con. Notes - Conversion'!B1008 = "9. Any person (substitution for securities etc.)"),
'Con. Notes - Conversion'!C1008,
IF(
'Con. Notes - Conversion'!B1008 = "",
#N/A,
'Con. Notes - Conversion'!B1008)
)</f>
        <v>#N/A</v>
      </c>
      <c r="G1008" t="e">
        <f>IF(
OR('Con. Notes - No Conversion'!B1008 = "8. Transferee of restricted securities", 'Con. Notes - No Conversion'!B1008 = "9. Any person (substitution for securities etc.)"),
'Con. Notes - No Conversion'!C1008,
IF(
'Con. Notes - No Conversion'!B1008 = "",
#N/A,
'Con. Notes - No Conversion'!B1008)
)</f>
        <v>#N/A</v>
      </c>
    </row>
    <row r="1009" spans="1:7" x14ac:dyDescent="0.25">
      <c r="A1009" t="e">
        <f>IF(
OR(Shares!B1009 = "8. Transferee of restricted securities", Shares!B1009 = "9. Any person (substitution for securities etc.)"),
Shares!C1009,
IF(
Shares!B1009 = "",
#N/A,
Shares!B1009)
)</f>
        <v>#N/A</v>
      </c>
      <c r="B1009" t="e">
        <f>IF(
OR('Shares - LTR - Granted'!B1009 = "8. Transferee of restricted securities", 'Shares - LTR - Granted'!B1009 = "9. Any person (substitution for securities etc.)"),
'Shares - LTR - Granted'!C1009,
IF(
'Shares - LTR - Granted'!B1009 = "",
#N/A,
'Shares - LTR - Granted'!B1009)
)</f>
        <v>#N/A</v>
      </c>
      <c r="C1009" t="e">
        <f>IF(
OR('Performance Securities'!B1009 = "8. Transferee of restricted securities", 'Performance Securities'!B1009 = "9. Any person (substitution for securities etc.)"),
'Performance Securities'!C1009,
IF(
'Performance Securities'!B1009 = "",
#N/A,
'Performance Securities'!B1009)
)</f>
        <v>#N/A</v>
      </c>
      <c r="D1009" t="e">
        <f>IF(
OR('Options or Warrants'!B1009 = "8. Transferee of restricted securities", 'Options or Warrants'!B1009 = "9. Any person (substitution for securities etc.)"),
'Options or Warrants'!C1009,
IF(
'Options or Warrants'!B1009 = "",
#N/A,
'Options or Warrants'!B1009)
)</f>
        <v>#N/A</v>
      </c>
      <c r="E1009" t="e">
        <f>IF(
OR('Options - Free Attaching'!B1009 = "8. Transferee of restricted securities", 'Options - Free Attaching'!B1009 = "9. Any person (substitution for securities etc.)"),
'Options - Free Attaching'!C1009,
IF(
'Options - Free Attaching'!B1009 = "",
#N/A,
'Options - Free Attaching'!B1009)
)</f>
        <v>#N/A</v>
      </c>
      <c r="F1009" t="e">
        <f>IF(
OR('Con. Notes - Conversion'!B1009 = "8. Transferee of restricted securities", 'Con. Notes - Conversion'!B1009 = "9. Any person (substitution for securities etc.)"),
'Con. Notes - Conversion'!C1009,
IF(
'Con. Notes - Conversion'!B1009 = "",
#N/A,
'Con. Notes - Conversion'!B1009)
)</f>
        <v>#N/A</v>
      </c>
      <c r="G1009" t="e">
        <f>IF(
OR('Con. Notes - No Conversion'!B1009 = "8. Transferee of restricted securities", 'Con. Notes - No Conversion'!B1009 = "9. Any person (substitution for securities etc.)"),
'Con. Notes - No Conversion'!C1009,
IF(
'Con. Notes - No Conversion'!B1009 = "",
#N/A,
'Con. Notes - No Conversion'!B1009)
)</f>
        <v>#N/A</v>
      </c>
    </row>
    <row r="1010" spans="1:7" x14ac:dyDescent="0.25">
      <c r="A1010" t="e">
        <f>IF(
OR(Shares!B1010 = "8. Transferee of restricted securities", Shares!B1010 = "9. Any person (substitution for securities etc.)"),
Shares!C1010,
IF(
Shares!B1010 = "",
#N/A,
Shares!B1010)
)</f>
        <v>#N/A</v>
      </c>
      <c r="B1010" t="e">
        <f>IF(
OR('Shares - LTR - Granted'!B1010 = "8. Transferee of restricted securities", 'Shares - LTR - Granted'!B1010 = "9. Any person (substitution for securities etc.)"),
'Shares - LTR - Granted'!C1010,
IF(
'Shares - LTR - Granted'!B1010 = "",
#N/A,
'Shares - LTR - Granted'!B1010)
)</f>
        <v>#N/A</v>
      </c>
      <c r="C1010" t="e">
        <f>IF(
OR('Performance Securities'!B1010 = "8. Transferee of restricted securities", 'Performance Securities'!B1010 = "9. Any person (substitution for securities etc.)"),
'Performance Securities'!C1010,
IF(
'Performance Securities'!B1010 = "",
#N/A,
'Performance Securities'!B1010)
)</f>
        <v>#N/A</v>
      </c>
      <c r="D1010" t="e">
        <f>IF(
OR('Options or Warrants'!B1010 = "8. Transferee of restricted securities", 'Options or Warrants'!B1010 = "9. Any person (substitution for securities etc.)"),
'Options or Warrants'!C1010,
IF(
'Options or Warrants'!B1010 = "",
#N/A,
'Options or Warrants'!B1010)
)</f>
        <v>#N/A</v>
      </c>
      <c r="E1010" t="e">
        <f>IF(
OR('Options - Free Attaching'!B1010 = "8. Transferee of restricted securities", 'Options - Free Attaching'!B1010 = "9. Any person (substitution for securities etc.)"),
'Options - Free Attaching'!C1010,
IF(
'Options - Free Attaching'!B1010 = "",
#N/A,
'Options - Free Attaching'!B1010)
)</f>
        <v>#N/A</v>
      </c>
      <c r="F1010" t="e">
        <f>IF(
OR('Con. Notes - Conversion'!B1010 = "8. Transferee of restricted securities", 'Con. Notes - Conversion'!B1010 = "9. Any person (substitution for securities etc.)"),
'Con. Notes - Conversion'!C1010,
IF(
'Con. Notes - Conversion'!B1010 = "",
#N/A,
'Con. Notes - Conversion'!B1010)
)</f>
        <v>#N/A</v>
      </c>
      <c r="G1010" t="e">
        <f>IF(
OR('Con. Notes - No Conversion'!B1010 = "8. Transferee of restricted securities", 'Con. Notes - No Conversion'!B1010 = "9. Any person (substitution for securities etc.)"),
'Con. Notes - No Conversion'!C1010,
IF(
'Con. Notes - No Conversion'!B1010 = "",
#N/A,
'Con. Notes - No Conversion'!B1010)
)</f>
        <v>#N/A</v>
      </c>
    </row>
    <row r="1011" spans="1:7" x14ac:dyDescent="0.25">
      <c r="A1011" t="e">
        <f>IF(
OR(Shares!B1011 = "8. Transferee of restricted securities", Shares!B1011 = "9. Any person (substitution for securities etc.)"),
Shares!C1011,
IF(
Shares!B1011 = "",
#N/A,
Shares!B1011)
)</f>
        <v>#N/A</v>
      </c>
      <c r="B1011" t="e">
        <f>IF(
OR('Shares - LTR - Granted'!B1011 = "8. Transferee of restricted securities", 'Shares - LTR - Granted'!B1011 = "9. Any person (substitution for securities etc.)"),
'Shares - LTR - Granted'!C1011,
IF(
'Shares - LTR - Granted'!B1011 = "",
#N/A,
'Shares - LTR - Granted'!B1011)
)</f>
        <v>#N/A</v>
      </c>
      <c r="C1011" t="e">
        <f>IF(
OR('Performance Securities'!B1011 = "8. Transferee of restricted securities", 'Performance Securities'!B1011 = "9. Any person (substitution for securities etc.)"),
'Performance Securities'!C1011,
IF(
'Performance Securities'!B1011 = "",
#N/A,
'Performance Securities'!B1011)
)</f>
        <v>#N/A</v>
      </c>
      <c r="D1011" t="e">
        <f>IF(
OR('Options or Warrants'!B1011 = "8. Transferee of restricted securities", 'Options or Warrants'!B1011 = "9. Any person (substitution for securities etc.)"),
'Options or Warrants'!C1011,
IF(
'Options or Warrants'!B1011 = "",
#N/A,
'Options or Warrants'!B1011)
)</f>
        <v>#N/A</v>
      </c>
      <c r="E1011" t="e">
        <f>IF(
OR('Options - Free Attaching'!B1011 = "8. Transferee of restricted securities", 'Options - Free Attaching'!B1011 = "9. Any person (substitution for securities etc.)"),
'Options - Free Attaching'!C1011,
IF(
'Options - Free Attaching'!B1011 = "",
#N/A,
'Options - Free Attaching'!B1011)
)</f>
        <v>#N/A</v>
      </c>
      <c r="F1011" t="e">
        <f>IF(
OR('Con. Notes - Conversion'!B1011 = "8. Transferee of restricted securities", 'Con. Notes - Conversion'!B1011 = "9. Any person (substitution for securities etc.)"),
'Con. Notes - Conversion'!C1011,
IF(
'Con. Notes - Conversion'!B1011 = "",
#N/A,
'Con. Notes - Conversion'!B1011)
)</f>
        <v>#N/A</v>
      </c>
      <c r="G1011" t="e">
        <f>IF(
OR('Con. Notes - No Conversion'!B1011 = "8. Transferee of restricted securities", 'Con. Notes - No Conversion'!B1011 = "9. Any person (substitution for securities etc.)"),
'Con. Notes - No Conversion'!C1011,
IF(
'Con. Notes - No Conversion'!B1011 = "",
#N/A,
'Con. Notes - No Conversion'!B1011)
)</f>
        <v>#N/A</v>
      </c>
    </row>
    <row r="1012" spans="1:7" x14ac:dyDescent="0.25">
      <c r="A1012" t="e">
        <f>IF(
OR(Shares!B1012 = "8. Transferee of restricted securities", Shares!B1012 = "9. Any person (substitution for securities etc.)"),
Shares!C1012,
IF(
Shares!B1012 = "",
#N/A,
Shares!B1012)
)</f>
        <v>#N/A</v>
      </c>
      <c r="B1012" t="e">
        <f>IF(
OR('Shares - LTR - Granted'!B1012 = "8. Transferee of restricted securities", 'Shares - LTR - Granted'!B1012 = "9. Any person (substitution for securities etc.)"),
'Shares - LTR - Granted'!C1012,
IF(
'Shares - LTR - Granted'!B1012 = "",
#N/A,
'Shares - LTR - Granted'!B1012)
)</f>
        <v>#N/A</v>
      </c>
      <c r="C1012" t="e">
        <f>IF(
OR('Performance Securities'!B1012 = "8. Transferee of restricted securities", 'Performance Securities'!B1012 = "9. Any person (substitution for securities etc.)"),
'Performance Securities'!C1012,
IF(
'Performance Securities'!B1012 = "",
#N/A,
'Performance Securities'!B1012)
)</f>
        <v>#N/A</v>
      </c>
      <c r="D1012" t="e">
        <f>IF(
OR('Options or Warrants'!B1012 = "8. Transferee of restricted securities", 'Options or Warrants'!B1012 = "9. Any person (substitution for securities etc.)"),
'Options or Warrants'!C1012,
IF(
'Options or Warrants'!B1012 = "",
#N/A,
'Options or Warrants'!B1012)
)</f>
        <v>#N/A</v>
      </c>
      <c r="E1012" t="e">
        <f>IF(
OR('Options - Free Attaching'!B1012 = "8. Transferee of restricted securities", 'Options - Free Attaching'!B1012 = "9. Any person (substitution for securities etc.)"),
'Options - Free Attaching'!C1012,
IF(
'Options - Free Attaching'!B1012 = "",
#N/A,
'Options - Free Attaching'!B1012)
)</f>
        <v>#N/A</v>
      </c>
      <c r="F1012" t="e">
        <f>IF(
OR('Con. Notes - Conversion'!B1012 = "8. Transferee of restricted securities", 'Con. Notes - Conversion'!B1012 = "9. Any person (substitution for securities etc.)"),
'Con. Notes - Conversion'!C1012,
IF(
'Con. Notes - Conversion'!B1012 = "",
#N/A,
'Con. Notes - Conversion'!B1012)
)</f>
        <v>#N/A</v>
      </c>
      <c r="G1012" t="e">
        <f>IF(
OR('Con. Notes - No Conversion'!B1012 = "8. Transferee of restricted securities", 'Con. Notes - No Conversion'!B1012 = "9. Any person (substitution for securities etc.)"),
'Con. Notes - No Conversion'!C1012,
IF(
'Con. Notes - No Conversion'!B1012 = "",
#N/A,
'Con. Notes - No Conversion'!B1012)
)</f>
        <v>#N/A</v>
      </c>
    </row>
    <row r="1013" spans="1:7" x14ac:dyDescent="0.25">
      <c r="A1013" t="e">
        <f>IF(
OR(Shares!B1013 = "8. Transferee of restricted securities", Shares!B1013 = "9. Any person (substitution for securities etc.)"),
Shares!C1013,
IF(
Shares!B1013 = "",
#N/A,
Shares!B1013)
)</f>
        <v>#N/A</v>
      </c>
      <c r="B1013" t="e">
        <f>IF(
OR('Shares - LTR - Granted'!B1013 = "8. Transferee of restricted securities", 'Shares - LTR - Granted'!B1013 = "9. Any person (substitution for securities etc.)"),
'Shares - LTR - Granted'!C1013,
IF(
'Shares - LTR - Granted'!B1013 = "",
#N/A,
'Shares - LTR - Granted'!B1013)
)</f>
        <v>#N/A</v>
      </c>
      <c r="C1013" t="e">
        <f>IF(
OR('Performance Securities'!B1013 = "8. Transferee of restricted securities", 'Performance Securities'!B1013 = "9. Any person (substitution for securities etc.)"),
'Performance Securities'!C1013,
IF(
'Performance Securities'!B1013 = "",
#N/A,
'Performance Securities'!B1013)
)</f>
        <v>#N/A</v>
      </c>
      <c r="D1013" t="e">
        <f>IF(
OR('Options or Warrants'!B1013 = "8. Transferee of restricted securities", 'Options or Warrants'!B1013 = "9. Any person (substitution for securities etc.)"),
'Options or Warrants'!C1013,
IF(
'Options or Warrants'!B1013 = "",
#N/A,
'Options or Warrants'!B1013)
)</f>
        <v>#N/A</v>
      </c>
      <c r="E1013" t="e">
        <f>IF(
OR('Options - Free Attaching'!B1013 = "8. Transferee of restricted securities", 'Options - Free Attaching'!B1013 = "9. Any person (substitution for securities etc.)"),
'Options - Free Attaching'!C1013,
IF(
'Options - Free Attaching'!B1013 = "",
#N/A,
'Options - Free Attaching'!B1013)
)</f>
        <v>#N/A</v>
      </c>
      <c r="F1013" t="e">
        <f>IF(
OR('Con. Notes - Conversion'!B1013 = "8. Transferee of restricted securities", 'Con. Notes - Conversion'!B1013 = "9. Any person (substitution for securities etc.)"),
'Con. Notes - Conversion'!C1013,
IF(
'Con. Notes - Conversion'!B1013 = "",
#N/A,
'Con. Notes - Conversion'!B1013)
)</f>
        <v>#N/A</v>
      </c>
      <c r="G1013" t="e">
        <f>IF(
OR('Con. Notes - No Conversion'!B1013 = "8. Transferee of restricted securities", 'Con. Notes - No Conversion'!B1013 = "9. Any person (substitution for securities etc.)"),
'Con. Notes - No Conversion'!C1013,
IF(
'Con. Notes - No Conversion'!B1013 = "",
#N/A,
'Con. Notes - No Conversion'!B1013)
)</f>
        <v>#N/A</v>
      </c>
    </row>
    <row r="1014" spans="1:7" x14ac:dyDescent="0.25">
      <c r="A1014" t="e">
        <f>IF(
OR(Shares!B1014 = "8. Transferee of restricted securities", Shares!B1014 = "9. Any person (substitution for securities etc.)"),
Shares!C1014,
IF(
Shares!B1014 = "",
#N/A,
Shares!B1014)
)</f>
        <v>#N/A</v>
      </c>
      <c r="B1014" t="e">
        <f>IF(
OR('Shares - LTR - Granted'!B1014 = "8. Transferee of restricted securities", 'Shares - LTR - Granted'!B1014 = "9. Any person (substitution for securities etc.)"),
'Shares - LTR - Granted'!C1014,
IF(
'Shares - LTR - Granted'!B1014 = "",
#N/A,
'Shares - LTR - Granted'!B1014)
)</f>
        <v>#N/A</v>
      </c>
      <c r="C1014" t="e">
        <f>IF(
OR('Performance Securities'!B1014 = "8. Transferee of restricted securities", 'Performance Securities'!B1014 = "9. Any person (substitution for securities etc.)"),
'Performance Securities'!C1014,
IF(
'Performance Securities'!B1014 = "",
#N/A,
'Performance Securities'!B1014)
)</f>
        <v>#N/A</v>
      </c>
      <c r="D1014" t="e">
        <f>IF(
OR('Options or Warrants'!B1014 = "8. Transferee of restricted securities", 'Options or Warrants'!B1014 = "9. Any person (substitution for securities etc.)"),
'Options or Warrants'!C1014,
IF(
'Options or Warrants'!B1014 = "",
#N/A,
'Options or Warrants'!B1014)
)</f>
        <v>#N/A</v>
      </c>
      <c r="E1014" t="e">
        <f>IF(
OR('Options - Free Attaching'!B1014 = "8. Transferee of restricted securities", 'Options - Free Attaching'!B1014 = "9. Any person (substitution for securities etc.)"),
'Options - Free Attaching'!C1014,
IF(
'Options - Free Attaching'!B1014 = "",
#N/A,
'Options - Free Attaching'!B1014)
)</f>
        <v>#N/A</v>
      </c>
      <c r="F1014" t="e">
        <f>IF(
OR('Con. Notes - Conversion'!B1014 = "8. Transferee of restricted securities", 'Con. Notes - Conversion'!B1014 = "9. Any person (substitution for securities etc.)"),
'Con. Notes - Conversion'!C1014,
IF(
'Con. Notes - Conversion'!B1014 = "",
#N/A,
'Con. Notes - Conversion'!B1014)
)</f>
        <v>#N/A</v>
      </c>
      <c r="G1014" t="e">
        <f>IF(
OR('Con. Notes - No Conversion'!B1014 = "8. Transferee of restricted securities", 'Con. Notes - No Conversion'!B1014 = "9. Any person (substitution for securities etc.)"),
'Con. Notes - No Conversion'!C1014,
IF(
'Con. Notes - No Conversion'!B1014 = "",
#N/A,
'Con. Notes - No Conversion'!B1014)
)</f>
        <v>#N/A</v>
      </c>
    </row>
    <row r="1015" spans="1:7" x14ac:dyDescent="0.25">
      <c r="A1015" t="e">
        <f>IF(
OR(Shares!B1015 = "8. Transferee of restricted securities", Shares!B1015 = "9. Any person (substitution for securities etc.)"),
Shares!C1015,
IF(
Shares!B1015 = "",
#N/A,
Shares!B1015)
)</f>
        <v>#N/A</v>
      </c>
      <c r="B1015" t="e">
        <f>IF(
OR('Shares - LTR - Granted'!B1015 = "8. Transferee of restricted securities", 'Shares - LTR - Granted'!B1015 = "9. Any person (substitution for securities etc.)"),
'Shares - LTR - Granted'!C1015,
IF(
'Shares - LTR - Granted'!B1015 = "",
#N/A,
'Shares - LTR - Granted'!B1015)
)</f>
        <v>#N/A</v>
      </c>
      <c r="C1015" t="e">
        <f>IF(
OR('Performance Securities'!B1015 = "8. Transferee of restricted securities", 'Performance Securities'!B1015 = "9. Any person (substitution for securities etc.)"),
'Performance Securities'!C1015,
IF(
'Performance Securities'!B1015 = "",
#N/A,
'Performance Securities'!B1015)
)</f>
        <v>#N/A</v>
      </c>
      <c r="D1015" t="e">
        <f>IF(
OR('Options or Warrants'!B1015 = "8. Transferee of restricted securities", 'Options or Warrants'!B1015 = "9. Any person (substitution for securities etc.)"),
'Options or Warrants'!C1015,
IF(
'Options or Warrants'!B1015 = "",
#N/A,
'Options or Warrants'!B1015)
)</f>
        <v>#N/A</v>
      </c>
      <c r="E1015" t="e">
        <f>IF(
OR('Options - Free Attaching'!B1015 = "8. Transferee of restricted securities", 'Options - Free Attaching'!B1015 = "9. Any person (substitution for securities etc.)"),
'Options - Free Attaching'!C1015,
IF(
'Options - Free Attaching'!B1015 = "",
#N/A,
'Options - Free Attaching'!B1015)
)</f>
        <v>#N/A</v>
      </c>
      <c r="F1015" t="e">
        <f>IF(
OR('Con. Notes - Conversion'!B1015 = "8. Transferee of restricted securities", 'Con. Notes - Conversion'!B1015 = "9. Any person (substitution for securities etc.)"),
'Con. Notes - Conversion'!C1015,
IF(
'Con. Notes - Conversion'!B1015 = "",
#N/A,
'Con. Notes - Conversion'!B1015)
)</f>
        <v>#N/A</v>
      </c>
      <c r="G1015" t="e">
        <f>IF(
OR('Con. Notes - No Conversion'!B1015 = "8. Transferee of restricted securities", 'Con. Notes - No Conversion'!B1015 = "9. Any person (substitution for securities etc.)"),
'Con. Notes - No Conversion'!C1015,
IF(
'Con. Notes - No Conversion'!B1015 = "",
#N/A,
'Con. Notes - No Conversion'!B1015)
)</f>
        <v>#N/A</v>
      </c>
    </row>
    <row r="1016" spans="1:7" x14ac:dyDescent="0.25">
      <c r="A1016" t="e">
        <f>IF(
OR(Shares!B1016 = "8. Transferee of restricted securities", Shares!B1016 = "9. Any person (substitution for securities etc.)"),
Shares!C1016,
IF(
Shares!B1016 = "",
#N/A,
Shares!B1016)
)</f>
        <v>#N/A</v>
      </c>
      <c r="B1016" t="e">
        <f>IF(
OR('Shares - LTR - Granted'!B1016 = "8. Transferee of restricted securities", 'Shares - LTR - Granted'!B1016 = "9. Any person (substitution for securities etc.)"),
'Shares - LTR - Granted'!C1016,
IF(
'Shares - LTR - Granted'!B1016 = "",
#N/A,
'Shares - LTR - Granted'!B1016)
)</f>
        <v>#N/A</v>
      </c>
      <c r="C1016" t="e">
        <f>IF(
OR('Performance Securities'!B1016 = "8. Transferee of restricted securities", 'Performance Securities'!B1016 = "9. Any person (substitution for securities etc.)"),
'Performance Securities'!C1016,
IF(
'Performance Securities'!B1016 = "",
#N/A,
'Performance Securities'!B1016)
)</f>
        <v>#N/A</v>
      </c>
      <c r="D1016" t="e">
        <f>IF(
OR('Options or Warrants'!B1016 = "8. Transferee of restricted securities", 'Options or Warrants'!B1016 = "9. Any person (substitution for securities etc.)"),
'Options or Warrants'!C1016,
IF(
'Options or Warrants'!B1016 = "",
#N/A,
'Options or Warrants'!B1016)
)</f>
        <v>#N/A</v>
      </c>
      <c r="E1016" t="e">
        <f>IF(
OR('Options - Free Attaching'!B1016 = "8. Transferee of restricted securities", 'Options - Free Attaching'!B1016 = "9. Any person (substitution for securities etc.)"),
'Options - Free Attaching'!C1016,
IF(
'Options - Free Attaching'!B1016 = "",
#N/A,
'Options - Free Attaching'!B1016)
)</f>
        <v>#N/A</v>
      </c>
      <c r="F1016" t="e">
        <f>IF(
OR('Con. Notes - Conversion'!B1016 = "8. Transferee of restricted securities", 'Con. Notes - Conversion'!B1016 = "9. Any person (substitution for securities etc.)"),
'Con. Notes - Conversion'!C1016,
IF(
'Con. Notes - Conversion'!B1016 = "",
#N/A,
'Con. Notes - Conversion'!B1016)
)</f>
        <v>#N/A</v>
      </c>
      <c r="G1016" t="e">
        <f>IF(
OR('Con. Notes - No Conversion'!B1016 = "8. Transferee of restricted securities", 'Con. Notes - No Conversion'!B1016 = "9. Any person (substitution for securities etc.)"),
'Con. Notes - No Conversion'!C1016,
IF(
'Con. Notes - No Conversion'!B1016 = "",
#N/A,
'Con. Notes - No Conversion'!B1016)
)</f>
        <v>#N/A</v>
      </c>
    </row>
    <row r="1017" spans="1:7" x14ac:dyDescent="0.25">
      <c r="A1017" t="e">
        <f>IF(
OR(Shares!B1017 = "8. Transferee of restricted securities", Shares!B1017 = "9. Any person (substitution for securities etc.)"),
Shares!C1017,
IF(
Shares!B1017 = "",
#N/A,
Shares!B1017)
)</f>
        <v>#N/A</v>
      </c>
      <c r="B1017" t="e">
        <f>IF(
OR('Shares - LTR - Granted'!B1017 = "8. Transferee of restricted securities", 'Shares - LTR - Granted'!B1017 = "9. Any person (substitution for securities etc.)"),
'Shares - LTR - Granted'!C1017,
IF(
'Shares - LTR - Granted'!B1017 = "",
#N/A,
'Shares - LTR - Granted'!B1017)
)</f>
        <v>#N/A</v>
      </c>
      <c r="C1017" t="e">
        <f>IF(
OR('Performance Securities'!B1017 = "8. Transferee of restricted securities", 'Performance Securities'!B1017 = "9. Any person (substitution for securities etc.)"),
'Performance Securities'!C1017,
IF(
'Performance Securities'!B1017 = "",
#N/A,
'Performance Securities'!B1017)
)</f>
        <v>#N/A</v>
      </c>
      <c r="D1017" t="e">
        <f>IF(
OR('Options or Warrants'!B1017 = "8. Transferee of restricted securities", 'Options or Warrants'!B1017 = "9. Any person (substitution for securities etc.)"),
'Options or Warrants'!C1017,
IF(
'Options or Warrants'!B1017 = "",
#N/A,
'Options or Warrants'!B1017)
)</f>
        <v>#N/A</v>
      </c>
      <c r="E1017" t="e">
        <f>IF(
OR('Options - Free Attaching'!B1017 = "8. Transferee of restricted securities", 'Options - Free Attaching'!B1017 = "9. Any person (substitution for securities etc.)"),
'Options - Free Attaching'!C1017,
IF(
'Options - Free Attaching'!B1017 = "",
#N/A,
'Options - Free Attaching'!B1017)
)</f>
        <v>#N/A</v>
      </c>
      <c r="F1017" t="e">
        <f>IF(
OR('Con. Notes - Conversion'!B1017 = "8. Transferee of restricted securities", 'Con. Notes - Conversion'!B1017 = "9. Any person (substitution for securities etc.)"),
'Con. Notes - Conversion'!C1017,
IF(
'Con. Notes - Conversion'!B1017 = "",
#N/A,
'Con. Notes - Conversion'!B1017)
)</f>
        <v>#N/A</v>
      </c>
      <c r="G1017" t="e">
        <f>IF(
OR('Con. Notes - No Conversion'!B1017 = "8. Transferee of restricted securities", 'Con. Notes - No Conversion'!B1017 = "9. Any person (substitution for securities etc.)"),
'Con. Notes - No Conversion'!C1017,
IF(
'Con. Notes - No Conversion'!B1017 = "",
#N/A,
'Con. Notes - No Conversion'!B1017)
)</f>
        <v>#N/A</v>
      </c>
    </row>
    <row r="1018" spans="1:7" x14ac:dyDescent="0.25">
      <c r="A1018" t="e">
        <f>IF(
OR(Shares!B1018 = "8. Transferee of restricted securities", Shares!B1018 = "9. Any person (substitution for securities etc.)"),
Shares!C1018,
IF(
Shares!B1018 = "",
#N/A,
Shares!B1018)
)</f>
        <v>#N/A</v>
      </c>
      <c r="B1018" t="e">
        <f>IF(
OR('Shares - LTR - Granted'!B1018 = "8. Transferee of restricted securities", 'Shares - LTR - Granted'!B1018 = "9. Any person (substitution for securities etc.)"),
'Shares - LTR - Granted'!C1018,
IF(
'Shares - LTR - Granted'!B1018 = "",
#N/A,
'Shares - LTR - Granted'!B1018)
)</f>
        <v>#N/A</v>
      </c>
      <c r="C1018" t="e">
        <f>IF(
OR('Performance Securities'!B1018 = "8. Transferee of restricted securities", 'Performance Securities'!B1018 = "9. Any person (substitution for securities etc.)"),
'Performance Securities'!C1018,
IF(
'Performance Securities'!B1018 = "",
#N/A,
'Performance Securities'!B1018)
)</f>
        <v>#N/A</v>
      </c>
      <c r="D1018" t="e">
        <f>IF(
OR('Options or Warrants'!B1018 = "8. Transferee of restricted securities", 'Options or Warrants'!B1018 = "9. Any person (substitution for securities etc.)"),
'Options or Warrants'!C1018,
IF(
'Options or Warrants'!B1018 = "",
#N/A,
'Options or Warrants'!B1018)
)</f>
        <v>#N/A</v>
      </c>
      <c r="E1018" t="e">
        <f>IF(
OR('Options - Free Attaching'!B1018 = "8. Transferee of restricted securities", 'Options - Free Attaching'!B1018 = "9. Any person (substitution for securities etc.)"),
'Options - Free Attaching'!C1018,
IF(
'Options - Free Attaching'!B1018 = "",
#N/A,
'Options - Free Attaching'!B1018)
)</f>
        <v>#N/A</v>
      </c>
      <c r="F1018" t="e">
        <f>IF(
OR('Con. Notes - Conversion'!B1018 = "8. Transferee of restricted securities", 'Con. Notes - Conversion'!B1018 = "9. Any person (substitution for securities etc.)"),
'Con. Notes - Conversion'!C1018,
IF(
'Con. Notes - Conversion'!B1018 = "",
#N/A,
'Con. Notes - Conversion'!B1018)
)</f>
        <v>#N/A</v>
      </c>
      <c r="G1018" t="e">
        <f>IF(
OR('Con. Notes - No Conversion'!B1018 = "8. Transferee of restricted securities", 'Con. Notes - No Conversion'!B1018 = "9. Any person (substitution for securities etc.)"),
'Con. Notes - No Conversion'!C1018,
IF(
'Con. Notes - No Conversion'!B1018 = "",
#N/A,
'Con. Notes - No Conversion'!B1018)
)</f>
        <v>#N/A</v>
      </c>
    </row>
    <row r="1019" spans="1:7" x14ac:dyDescent="0.25">
      <c r="A1019" t="e">
        <f>IF(
OR(Shares!B1019 = "8. Transferee of restricted securities", Shares!B1019 = "9. Any person (substitution for securities etc.)"),
Shares!C1019,
IF(
Shares!B1019 = "",
#N/A,
Shares!B1019)
)</f>
        <v>#N/A</v>
      </c>
      <c r="B1019" t="e">
        <f>IF(
OR('Shares - LTR - Granted'!B1019 = "8. Transferee of restricted securities", 'Shares - LTR - Granted'!B1019 = "9. Any person (substitution for securities etc.)"),
'Shares - LTR - Granted'!C1019,
IF(
'Shares - LTR - Granted'!B1019 = "",
#N/A,
'Shares - LTR - Granted'!B1019)
)</f>
        <v>#N/A</v>
      </c>
      <c r="C1019" t="e">
        <f>IF(
OR('Performance Securities'!B1019 = "8. Transferee of restricted securities", 'Performance Securities'!B1019 = "9. Any person (substitution for securities etc.)"),
'Performance Securities'!C1019,
IF(
'Performance Securities'!B1019 = "",
#N/A,
'Performance Securities'!B1019)
)</f>
        <v>#N/A</v>
      </c>
      <c r="D1019" t="e">
        <f>IF(
OR('Options or Warrants'!B1019 = "8. Transferee of restricted securities", 'Options or Warrants'!B1019 = "9. Any person (substitution for securities etc.)"),
'Options or Warrants'!C1019,
IF(
'Options or Warrants'!B1019 = "",
#N/A,
'Options or Warrants'!B1019)
)</f>
        <v>#N/A</v>
      </c>
      <c r="E1019" t="e">
        <f>IF(
OR('Options - Free Attaching'!B1019 = "8. Transferee of restricted securities", 'Options - Free Attaching'!B1019 = "9. Any person (substitution for securities etc.)"),
'Options - Free Attaching'!C1019,
IF(
'Options - Free Attaching'!B1019 = "",
#N/A,
'Options - Free Attaching'!B1019)
)</f>
        <v>#N/A</v>
      </c>
      <c r="F1019" t="e">
        <f>IF(
OR('Con. Notes - Conversion'!B1019 = "8. Transferee of restricted securities", 'Con. Notes - Conversion'!B1019 = "9. Any person (substitution for securities etc.)"),
'Con. Notes - Conversion'!C1019,
IF(
'Con. Notes - Conversion'!B1019 = "",
#N/A,
'Con. Notes - Conversion'!B1019)
)</f>
        <v>#N/A</v>
      </c>
      <c r="G1019" t="e">
        <f>IF(
OR('Con. Notes - No Conversion'!B1019 = "8. Transferee of restricted securities", 'Con. Notes - No Conversion'!B1019 = "9. Any person (substitution for securities etc.)"),
'Con. Notes - No Conversion'!C1019,
IF(
'Con. Notes - No Conversion'!B1019 = "",
#N/A,
'Con. Notes - No Conversion'!B1019)
)</f>
        <v>#N/A</v>
      </c>
    </row>
    <row r="1020" spans="1:7" x14ac:dyDescent="0.25">
      <c r="A1020" t="e">
        <f>IF(
OR(Shares!B1020 = "8. Transferee of restricted securities", Shares!B1020 = "9. Any person (substitution for securities etc.)"),
Shares!C1020,
IF(
Shares!B1020 = "",
#N/A,
Shares!B1020)
)</f>
        <v>#N/A</v>
      </c>
      <c r="B1020" t="e">
        <f>IF(
OR('Shares - LTR - Granted'!B1020 = "8. Transferee of restricted securities", 'Shares - LTR - Granted'!B1020 = "9. Any person (substitution for securities etc.)"),
'Shares - LTR - Granted'!C1020,
IF(
'Shares - LTR - Granted'!B1020 = "",
#N/A,
'Shares - LTR - Granted'!B1020)
)</f>
        <v>#N/A</v>
      </c>
      <c r="C1020" t="e">
        <f>IF(
OR('Performance Securities'!B1020 = "8. Transferee of restricted securities", 'Performance Securities'!B1020 = "9. Any person (substitution for securities etc.)"),
'Performance Securities'!C1020,
IF(
'Performance Securities'!B1020 = "",
#N/A,
'Performance Securities'!B1020)
)</f>
        <v>#N/A</v>
      </c>
      <c r="D1020" t="e">
        <f>IF(
OR('Options or Warrants'!B1020 = "8. Transferee of restricted securities", 'Options or Warrants'!B1020 = "9. Any person (substitution for securities etc.)"),
'Options or Warrants'!C1020,
IF(
'Options or Warrants'!B1020 = "",
#N/A,
'Options or Warrants'!B1020)
)</f>
        <v>#N/A</v>
      </c>
      <c r="E1020" t="e">
        <f>IF(
OR('Options - Free Attaching'!B1020 = "8. Transferee of restricted securities", 'Options - Free Attaching'!B1020 = "9. Any person (substitution for securities etc.)"),
'Options - Free Attaching'!C1020,
IF(
'Options - Free Attaching'!B1020 = "",
#N/A,
'Options - Free Attaching'!B1020)
)</f>
        <v>#N/A</v>
      </c>
      <c r="F1020" t="e">
        <f>IF(
OR('Con. Notes - Conversion'!B1020 = "8. Transferee of restricted securities", 'Con. Notes - Conversion'!B1020 = "9. Any person (substitution for securities etc.)"),
'Con. Notes - Conversion'!C1020,
IF(
'Con. Notes - Conversion'!B1020 = "",
#N/A,
'Con. Notes - Conversion'!B1020)
)</f>
        <v>#N/A</v>
      </c>
      <c r="G1020" t="e">
        <f>IF(
OR('Con. Notes - No Conversion'!B1020 = "8. Transferee of restricted securities", 'Con. Notes - No Conversion'!B1020 = "9. Any person (substitution for securities etc.)"),
'Con. Notes - No Conversion'!C1020,
IF(
'Con. Notes - No Conversion'!B1020 = "",
#N/A,
'Con. Notes - No Conversion'!B1020)
)</f>
        <v>#N/A</v>
      </c>
    </row>
    <row r="1021" spans="1:7" x14ac:dyDescent="0.25">
      <c r="A1021" t="e">
        <f>IF(
OR(Shares!B1021 = "8. Transferee of restricted securities", Shares!B1021 = "9. Any person (substitution for securities etc.)"),
Shares!C1021,
IF(
Shares!B1021 = "",
#N/A,
Shares!B1021)
)</f>
        <v>#N/A</v>
      </c>
      <c r="B1021" t="e">
        <f>IF(
OR('Shares - LTR - Granted'!B1021 = "8. Transferee of restricted securities", 'Shares - LTR - Granted'!B1021 = "9. Any person (substitution for securities etc.)"),
'Shares - LTR - Granted'!C1021,
IF(
'Shares - LTR - Granted'!B1021 = "",
#N/A,
'Shares - LTR - Granted'!B1021)
)</f>
        <v>#N/A</v>
      </c>
      <c r="C1021" t="e">
        <f>IF(
OR('Performance Securities'!B1021 = "8. Transferee of restricted securities", 'Performance Securities'!B1021 = "9. Any person (substitution for securities etc.)"),
'Performance Securities'!C1021,
IF(
'Performance Securities'!B1021 = "",
#N/A,
'Performance Securities'!B1021)
)</f>
        <v>#N/A</v>
      </c>
      <c r="D1021" t="e">
        <f>IF(
OR('Options or Warrants'!B1021 = "8. Transferee of restricted securities", 'Options or Warrants'!B1021 = "9. Any person (substitution for securities etc.)"),
'Options or Warrants'!C1021,
IF(
'Options or Warrants'!B1021 = "",
#N/A,
'Options or Warrants'!B1021)
)</f>
        <v>#N/A</v>
      </c>
      <c r="E1021" t="e">
        <f>IF(
OR('Options - Free Attaching'!B1021 = "8. Transferee of restricted securities", 'Options - Free Attaching'!B1021 = "9. Any person (substitution for securities etc.)"),
'Options - Free Attaching'!C1021,
IF(
'Options - Free Attaching'!B1021 = "",
#N/A,
'Options - Free Attaching'!B1021)
)</f>
        <v>#N/A</v>
      </c>
      <c r="F1021" t="e">
        <f>IF(
OR('Con. Notes - Conversion'!B1021 = "8. Transferee of restricted securities", 'Con. Notes - Conversion'!B1021 = "9. Any person (substitution for securities etc.)"),
'Con. Notes - Conversion'!C1021,
IF(
'Con. Notes - Conversion'!B1021 = "",
#N/A,
'Con. Notes - Conversion'!B1021)
)</f>
        <v>#N/A</v>
      </c>
      <c r="G1021" t="e">
        <f>IF(
OR('Con. Notes - No Conversion'!B1021 = "8. Transferee of restricted securities", 'Con. Notes - No Conversion'!B1021 = "9. Any person (substitution for securities etc.)"),
'Con. Notes - No Conversion'!C1021,
IF(
'Con. Notes - No Conversion'!B1021 = "",
#N/A,
'Con. Notes - No Conversion'!B1021)
)</f>
        <v>#N/A</v>
      </c>
    </row>
    <row r="1022" spans="1:7" x14ac:dyDescent="0.25">
      <c r="A1022" t="e">
        <f>IF(
OR(Shares!B1022 = "8. Transferee of restricted securities", Shares!B1022 = "9. Any person (substitution for securities etc.)"),
Shares!C1022,
IF(
Shares!B1022 = "",
#N/A,
Shares!B1022)
)</f>
        <v>#N/A</v>
      </c>
      <c r="B1022" t="e">
        <f>IF(
OR('Shares - LTR - Granted'!B1022 = "8. Transferee of restricted securities", 'Shares - LTR - Granted'!B1022 = "9. Any person (substitution for securities etc.)"),
'Shares - LTR - Granted'!C1022,
IF(
'Shares - LTR - Granted'!B1022 = "",
#N/A,
'Shares - LTR - Granted'!B1022)
)</f>
        <v>#N/A</v>
      </c>
      <c r="C1022" t="e">
        <f>IF(
OR('Performance Securities'!B1022 = "8. Transferee of restricted securities", 'Performance Securities'!B1022 = "9. Any person (substitution for securities etc.)"),
'Performance Securities'!C1022,
IF(
'Performance Securities'!B1022 = "",
#N/A,
'Performance Securities'!B1022)
)</f>
        <v>#N/A</v>
      </c>
      <c r="D1022" t="e">
        <f>IF(
OR('Options or Warrants'!B1022 = "8. Transferee of restricted securities", 'Options or Warrants'!B1022 = "9. Any person (substitution for securities etc.)"),
'Options or Warrants'!C1022,
IF(
'Options or Warrants'!B1022 = "",
#N/A,
'Options or Warrants'!B1022)
)</f>
        <v>#N/A</v>
      </c>
      <c r="E1022" t="e">
        <f>IF(
OR('Options - Free Attaching'!B1022 = "8. Transferee of restricted securities", 'Options - Free Attaching'!B1022 = "9. Any person (substitution for securities etc.)"),
'Options - Free Attaching'!C1022,
IF(
'Options - Free Attaching'!B1022 = "",
#N/A,
'Options - Free Attaching'!B1022)
)</f>
        <v>#N/A</v>
      </c>
      <c r="F1022" t="e">
        <f>IF(
OR('Con. Notes - Conversion'!B1022 = "8. Transferee of restricted securities", 'Con. Notes - Conversion'!B1022 = "9. Any person (substitution for securities etc.)"),
'Con. Notes - Conversion'!C1022,
IF(
'Con. Notes - Conversion'!B1022 = "",
#N/A,
'Con. Notes - Conversion'!B1022)
)</f>
        <v>#N/A</v>
      </c>
      <c r="G1022" t="e">
        <f>IF(
OR('Con. Notes - No Conversion'!B1022 = "8. Transferee of restricted securities", 'Con. Notes - No Conversion'!B1022 = "9. Any person (substitution for securities etc.)"),
'Con. Notes - No Conversion'!C1022,
IF(
'Con. Notes - No Conversion'!B1022 = "",
#N/A,
'Con. Notes - No Conversion'!B1022)
)</f>
        <v>#N/A</v>
      </c>
    </row>
    <row r="1023" spans="1:7" x14ac:dyDescent="0.25">
      <c r="A1023" t="e">
        <f>IF(
OR(Shares!B1023 = "8. Transferee of restricted securities", Shares!B1023 = "9. Any person (substitution for securities etc.)"),
Shares!C1023,
IF(
Shares!B1023 = "",
#N/A,
Shares!B1023)
)</f>
        <v>#N/A</v>
      </c>
      <c r="B1023" t="e">
        <f>IF(
OR('Shares - LTR - Granted'!B1023 = "8. Transferee of restricted securities", 'Shares - LTR - Granted'!B1023 = "9. Any person (substitution for securities etc.)"),
'Shares - LTR - Granted'!C1023,
IF(
'Shares - LTR - Granted'!B1023 = "",
#N/A,
'Shares - LTR - Granted'!B1023)
)</f>
        <v>#N/A</v>
      </c>
      <c r="C1023" t="e">
        <f>IF(
OR('Performance Securities'!B1023 = "8. Transferee of restricted securities", 'Performance Securities'!B1023 = "9. Any person (substitution for securities etc.)"),
'Performance Securities'!C1023,
IF(
'Performance Securities'!B1023 = "",
#N/A,
'Performance Securities'!B1023)
)</f>
        <v>#N/A</v>
      </c>
      <c r="D1023" t="e">
        <f>IF(
OR('Options or Warrants'!B1023 = "8. Transferee of restricted securities", 'Options or Warrants'!B1023 = "9. Any person (substitution for securities etc.)"),
'Options or Warrants'!C1023,
IF(
'Options or Warrants'!B1023 = "",
#N/A,
'Options or Warrants'!B1023)
)</f>
        <v>#N/A</v>
      </c>
      <c r="E1023" t="e">
        <f>IF(
OR('Options - Free Attaching'!B1023 = "8. Transferee of restricted securities", 'Options - Free Attaching'!B1023 = "9. Any person (substitution for securities etc.)"),
'Options - Free Attaching'!C1023,
IF(
'Options - Free Attaching'!B1023 = "",
#N/A,
'Options - Free Attaching'!B1023)
)</f>
        <v>#N/A</v>
      </c>
      <c r="F1023" t="e">
        <f>IF(
OR('Con. Notes - Conversion'!B1023 = "8. Transferee of restricted securities", 'Con. Notes - Conversion'!B1023 = "9. Any person (substitution for securities etc.)"),
'Con. Notes - Conversion'!C1023,
IF(
'Con. Notes - Conversion'!B1023 = "",
#N/A,
'Con. Notes - Conversion'!B1023)
)</f>
        <v>#N/A</v>
      </c>
      <c r="G1023" t="e">
        <f>IF(
OR('Con. Notes - No Conversion'!B1023 = "8. Transferee of restricted securities", 'Con. Notes - No Conversion'!B1023 = "9. Any person (substitution for securities etc.)"),
'Con. Notes - No Conversion'!C1023,
IF(
'Con. Notes - No Conversion'!B1023 = "",
#N/A,
'Con. Notes - No Conversion'!B1023)
)</f>
        <v>#N/A</v>
      </c>
    </row>
    <row r="1024" spans="1:7" x14ac:dyDescent="0.25">
      <c r="A1024" t="e">
        <f>IF(
OR(Shares!B1024 = "8. Transferee of restricted securities", Shares!B1024 = "9. Any person (substitution for securities etc.)"),
Shares!C1024,
IF(
Shares!B1024 = "",
#N/A,
Shares!B1024)
)</f>
        <v>#N/A</v>
      </c>
      <c r="B1024" t="e">
        <f>IF(
OR('Shares - LTR - Granted'!B1024 = "8. Transferee of restricted securities", 'Shares - LTR - Granted'!B1024 = "9. Any person (substitution for securities etc.)"),
'Shares - LTR - Granted'!C1024,
IF(
'Shares - LTR - Granted'!B1024 = "",
#N/A,
'Shares - LTR - Granted'!B1024)
)</f>
        <v>#N/A</v>
      </c>
      <c r="C1024" t="e">
        <f>IF(
OR('Performance Securities'!B1024 = "8. Transferee of restricted securities", 'Performance Securities'!B1024 = "9. Any person (substitution for securities etc.)"),
'Performance Securities'!C1024,
IF(
'Performance Securities'!B1024 = "",
#N/A,
'Performance Securities'!B1024)
)</f>
        <v>#N/A</v>
      </c>
      <c r="D1024" t="e">
        <f>IF(
OR('Options or Warrants'!B1024 = "8. Transferee of restricted securities", 'Options or Warrants'!B1024 = "9. Any person (substitution for securities etc.)"),
'Options or Warrants'!C1024,
IF(
'Options or Warrants'!B1024 = "",
#N/A,
'Options or Warrants'!B1024)
)</f>
        <v>#N/A</v>
      </c>
      <c r="E1024" t="e">
        <f>IF(
OR('Options - Free Attaching'!B1024 = "8. Transferee of restricted securities", 'Options - Free Attaching'!B1024 = "9. Any person (substitution for securities etc.)"),
'Options - Free Attaching'!C1024,
IF(
'Options - Free Attaching'!B1024 = "",
#N/A,
'Options - Free Attaching'!B1024)
)</f>
        <v>#N/A</v>
      </c>
      <c r="F1024" t="e">
        <f>IF(
OR('Con. Notes - Conversion'!B1024 = "8. Transferee of restricted securities", 'Con. Notes - Conversion'!B1024 = "9. Any person (substitution for securities etc.)"),
'Con. Notes - Conversion'!C1024,
IF(
'Con. Notes - Conversion'!B1024 = "",
#N/A,
'Con. Notes - Conversion'!B1024)
)</f>
        <v>#N/A</v>
      </c>
      <c r="G1024" t="e">
        <f>IF(
OR('Con. Notes - No Conversion'!B1024 = "8. Transferee of restricted securities", 'Con. Notes - No Conversion'!B1024 = "9. Any person (substitution for securities etc.)"),
'Con. Notes - No Conversion'!C1024,
IF(
'Con. Notes - No Conversion'!B1024 = "",
#N/A,
'Con. Notes - No Conversion'!B1024)
)</f>
        <v>#N/A</v>
      </c>
    </row>
    <row r="1025" spans="1:7" x14ac:dyDescent="0.25">
      <c r="A1025" t="e">
        <f>IF(
OR(Shares!B1025 = "8. Transferee of restricted securities", Shares!B1025 = "9. Any person (substitution for securities etc.)"),
Shares!C1025,
IF(
Shares!B1025 = "",
#N/A,
Shares!B1025)
)</f>
        <v>#N/A</v>
      </c>
      <c r="B1025" t="e">
        <f>IF(
OR('Shares - LTR - Granted'!B1025 = "8. Transferee of restricted securities", 'Shares - LTR - Granted'!B1025 = "9. Any person (substitution for securities etc.)"),
'Shares - LTR - Granted'!C1025,
IF(
'Shares - LTR - Granted'!B1025 = "",
#N/A,
'Shares - LTR - Granted'!B1025)
)</f>
        <v>#N/A</v>
      </c>
      <c r="C1025" t="e">
        <f>IF(
OR('Performance Securities'!B1025 = "8. Transferee of restricted securities", 'Performance Securities'!B1025 = "9. Any person (substitution for securities etc.)"),
'Performance Securities'!C1025,
IF(
'Performance Securities'!B1025 = "",
#N/A,
'Performance Securities'!B1025)
)</f>
        <v>#N/A</v>
      </c>
      <c r="D1025" t="e">
        <f>IF(
OR('Options or Warrants'!B1025 = "8. Transferee of restricted securities", 'Options or Warrants'!B1025 = "9. Any person (substitution for securities etc.)"),
'Options or Warrants'!C1025,
IF(
'Options or Warrants'!B1025 = "",
#N/A,
'Options or Warrants'!B1025)
)</f>
        <v>#N/A</v>
      </c>
      <c r="E1025" t="e">
        <f>IF(
OR('Options - Free Attaching'!B1025 = "8. Transferee of restricted securities", 'Options - Free Attaching'!B1025 = "9. Any person (substitution for securities etc.)"),
'Options - Free Attaching'!C1025,
IF(
'Options - Free Attaching'!B1025 = "",
#N/A,
'Options - Free Attaching'!B1025)
)</f>
        <v>#N/A</v>
      </c>
      <c r="F1025" t="e">
        <f>IF(
OR('Con. Notes - Conversion'!B1025 = "8. Transferee of restricted securities", 'Con. Notes - Conversion'!B1025 = "9. Any person (substitution for securities etc.)"),
'Con. Notes - Conversion'!C1025,
IF(
'Con. Notes - Conversion'!B1025 = "",
#N/A,
'Con. Notes - Conversion'!B1025)
)</f>
        <v>#N/A</v>
      </c>
      <c r="G1025" t="e">
        <f>IF(
OR('Con. Notes - No Conversion'!B1025 = "8. Transferee of restricted securities", 'Con. Notes - No Conversion'!B1025 = "9. Any person (substitution for securities etc.)"),
'Con. Notes - No Conversion'!C1025,
IF(
'Con. Notes - No Conversion'!B1025 = "",
#N/A,
'Con. Notes - No Conversion'!B1025)
)</f>
        <v>#N/A</v>
      </c>
    </row>
    <row r="1026" spans="1:7" x14ac:dyDescent="0.25">
      <c r="A1026" t="e">
        <f>IF(
OR(Shares!B1026 = "8. Transferee of restricted securities", Shares!B1026 = "9. Any person (substitution for securities etc.)"),
Shares!C1026,
IF(
Shares!B1026 = "",
#N/A,
Shares!B1026)
)</f>
        <v>#N/A</v>
      </c>
      <c r="B1026" t="e">
        <f>IF(
OR('Shares - LTR - Granted'!B1026 = "8. Transferee of restricted securities", 'Shares - LTR - Granted'!B1026 = "9. Any person (substitution for securities etc.)"),
'Shares - LTR - Granted'!C1026,
IF(
'Shares - LTR - Granted'!B1026 = "",
#N/A,
'Shares - LTR - Granted'!B1026)
)</f>
        <v>#N/A</v>
      </c>
      <c r="C1026" t="e">
        <f>IF(
OR('Performance Securities'!B1026 = "8. Transferee of restricted securities", 'Performance Securities'!B1026 = "9. Any person (substitution for securities etc.)"),
'Performance Securities'!C1026,
IF(
'Performance Securities'!B1026 = "",
#N/A,
'Performance Securities'!B1026)
)</f>
        <v>#N/A</v>
      </c>
      <c r="D1026" t="e">
        <f>IF(
OR('Options or Warrants'!B1026 = "8. Transferee of restricted securities", 'Options or Warrants'!B1026 = "9. Any person (substitution for securities etc.)"),
'Options or Warrants'!C1026,
IF(
'Options or Warrants'!B1026 = "",
#N/A,
'Options or Warrants'!B1026)
)</f>
        <v>#N/A</v>
      </c>
      <c r="E1026" t="e">
        <f>IF(
OR('Options - Free Attaching'!B1026 = "8. Transferee of restricted securities", 'Options - Free Attaching'!B1026 = "9. Any person (substitution for securities etc.)"),
'Options - Free Attaching'!C1026,
IF(
'Options - Free Attaching'!B1026 = "",
#N/A,
'Options - Free Attaching'!B1026)
)</f>
        <v>#N/A</v>
      </c>
      <c r="F1026" t="e">
        <f>IF(
OR('Con. Notes - Conversion'!B1026 = "8. Transferee of restricted securities", 'Con. Notes - Conversion'!B1026 = "9. Any person (substitution for securities etc.)"),
'Con. Notes - Conversion'!C1026,
IF(
'Con. Notes - Conversion'!B1026 = "",
#N/A,
'Con. Notes - Conversion'!B1026)
)</f>
        <v>#N/A</v>
      </c>
      <c r="G1026" t="e">
        <f>IF(
OR('Con. Notes - No Conversion'!B1026 = "8. Transferee of restricted securities", 'Con. Notes - No Conversion'!B1026 = "9. Any person (substitution for securities etc.)"),
'Con. Notes - No Conversion'!C1026,
IF(
'Con. Notes - No Conversion'!B1026 = "",
#N/A,
'Con. Notes - No Conversion'!B1026)
)</f>
        <v>#N/A</v>
      </c>
    </row>
    <row r="1027" spans="1:7" x14ac:dyDescent="0.25">
      <c r="A1027" t="e">
        <f>IF(
OR(Shares!B1027 = "8. Transferee of restricted securities", Shares!B1027 = "9. Any person (substitution for securities etc.)"),
Shares!C1027,
IF(
Shares!B1027 = "",
#N/A,
Shares!B1027)
)</f>
        <v>#N/A</v>
      </c>
      <c r="B1027" t="e">
        <f>IF(
OR('Shares - LTR - Granted'!B1027 = "8. Transferee of restricted securities", 'Shares - LTR - Granted'!B1027 = "9. Any person (substitution for securities etc.)"),
'Shares - LTR - Granted'!C1027,
IF(
'Shares - LTR - Granted'!B1027 = "",
#N/A,
'Shares - LTR - Granted'!B1027)
)</f>
        <v>#N/A</v>
      </c>
      <c r="C1027" t="e">
        <f>IF(
OR('Performance Securities'!B1027 = "8. Transferee of restricted securities", 'Performance Securities'!B1027 = "9. Any person (substitution for securities etc.)"),
'Performance Securities'!C1027,
IF(
'Performance Securities'!B1027 = "",
#N/A,
'Performance Securities'!B1027)
)</f>
        <v>#N/A</v>
      </c>
      <c r="D1027" t="e">
        <f>IF(
OR('Options or Warrants'!B1027 = "8. Transferee of restricted securities", 'Options or Warrants'!B1027 = "9. Any person (substitution for securities etc.)"),
'Options or Warrants'!C1027,
IF(
'Options or Warrants'!B1027 = "",
#N/A,
'Options or Warrants'!B1027)
)</f>
        <v>#N/A</v>
      </c>
      <c r="E1027" t="e">
        <f>IF(
OR('Options - Free Attaching'!B1027 = "8. Transferee of restricted securities", 'Options - Free Attaching'!B1027 = "9. Any person (substitution for securities etc.)"),
'Options - Free Attaching'!C1027,
IF(
'Options - Free Attaching'!B1027 = "",
#N/A,
'Options - Free Attaching'!B1027)
)</f>
        <v>#N/A</v>
      </c>
      <c r="F1027" t="e">
        <f>IF(
OR('Con. Notes - Conversion'!B1027 = "8. Transferee of restricted securities", 'Con. Notes - Conversion'!B1027 = "9. Any person (substitution for securities etc.)"),
'Con. Notes - Conversion'!C1027,
IF(
'Con. Notes - Conversion'!B1027 = "",
#N/A,
'Con. Notes - Conversion'!B1027)
)</f>
        <v>#N/A</v>
      </c>
      <c r="G1027" t="e">
        <f>IF(
OR('Con. Notes - No Conversion'!B1027 = "8. Transferee of restricted securities", 'Con. Notes - No Conversion'!B1027 = "9. Any person (substitution for securities etc.)"),
'Con. Notes - No Conversion'!C1027,
IF(
'Con. Notes - No Conversion'!B1027 = "",
#N/A,
'Con. Notes - No Conversion'!B1027)
)</f>
        <v>#N/A</v>
      </c>
    </row>
    <row r="1028" spans="1:7" x14ac:dyDescent="0.25">
      <c r="A1028" t="e">
        <f>IF(
OR(Shares!B1028 = "8. Transferee of restricted securities", Shares!B1028 = "9. Any person (substitution for securities etc.)"),
Shares!C1028,
IF(
Shares!B1028 = "",
#N/A,
Shares!B1028)
)</f>
        <v>#N/A</v>
      </c>
      <c r="B1028" t="e">
        <f>IF(
OR('Shares - LTR - Granted'!B1028 = "8. Transferee of restricted securities", 'Shares - LTR - Granted'!B1028 = "9. Any person (substitution for securities etc.)"),
'Shares - LTR - Granted'!C1028,
IF(
'Shares - LTR - Granted'!B1028 = "",
#N/A,
'Shares - LTR - Granted'!B1028)
)</f>
        <v>#N/A</v>
      </c>
      <c r="C1028" t="e">
        <f>IF(
OR('Performance Securities'!B1028 = "8. Transferee of restricted securities", 'Performance Securities'!B1028 = "9. Any person (substitution for securities etc.)"),
'Performance Securities'!C1028,
IF(
'Performance Securities'!B1028 = "",
#N/A,
'Performance Securities'!B1028)
)</f>
        <v>#N/A</v>
      </c>
      <c r="D1028" t="e">
        <f>IF(
OR('Options or Warrants'!B1028 = "8. Transferee of restricted securities", 'Options or Warrants'!B1028 = "9. Any person (substitution for securities etc.)"),
'Options or Warrants'!C1028,
IF(
'Options or Warrants'!B1028 = "",
#N/A,
'Options or Warrants'!B1028)
)</f>
        <v>#N/A</v>
      </c>
      <c r="E1028" t="e">
        <f>IF(
OR('Options - Free Attaching'!B1028 = "8. Transferee of restricted securities", 'Options - Free Attaching'!B1028 = "9. Any person (substitution for securities etc.)"),
'Options - Free Attaching'!C1028,
IF(
'Options - Free Attaching'!B1028 = "",
#N/A,
'Options - Free Attaching'!B1028)
)</f>
        <v>#N/A</v>
      </c>
      <c r="F1028" t="e">
        <f>IF(
OR('Con. Notes - Conversion'!B1028 = "8. Transferee of restricted securities", 'Con. Notes - Conversion'!B1028 = "9. Any person (substitution for securities etc.)"),
'Con. Notes - Conversion'!C1028,
IF(
'Con. Notes - Conversion'!B1028 = "",
#N/A,
'Con. Notes - Conversion'!B1028)
)</f>
        <v>#N/A</v>
      </c>
      <c r="G1028" t="e">
        <f>IF(
OR('Con. Notes - No Conversion'!B1028 = "8. Transferee of restricted securities", 'Con. Notes - No Conversion'!B1028 = "9. Any person (substitution for securities etc.)"),
'Con. Notes - No Conversion'!C1028,
IF(
'Con. Notes - No Conversion'!B1028 = "",
#N/A,
'Con. Notes - No Conversion'!B1028)
)</f>
        <v>#N/A</v>
      </c>
    </row>
    <row r="1029" spans="1:7" x14ac:dyDescent="0.25">
      <c r="A1029" t="e">
        <f>IF(
OR(Shares!B1029 = "8. Transferee of restricted securities", Shares!B1029 = "9. Any person (substitution for securities etc.)"),
Shares!C1029,
IF(
Shares!B1029 = "",
#N/A,
Shares!B1029)
)</f>
        <v>#N/A</v>
      </c>
      <c r="B1029" t="e">
        <f>IF(
OR('Shares - LTR - Granted'!B1029 = "8. Transferee of restricted securities", 'Shares - LTR - Granted'!B1029 = "9. Any person (substitution for securities etc.)"),
'Shares - LTR - Granted'!C1029,
IF(
'Shares - LTR - Granted'!B1029 = "",
#N/A,
'Shares - LTR - Granted'!B1029)
)</f>
        <v>#N/A</v>
      </c>
      <c r="C1029" t="e">
        <f>IF(
OR('Performance Securities'!B1029 = "8. Transferee of restricted securities", 'Performance Securities'!B1029 = "9. Any person (substitution for securities etc.)"),
'Performance Securities'!C1029,
IF(
'Performance Securities'!B1029 = "",
#N/A,
'Performance Securities'!B1029)
)</f>
        <v>#N/A</v>
      </c>
      <c r="D1029" t="e">
        <f>IF(
OR('Options or Warrants'!B1029 = "8. Transferee of restricted securities", 'Options or Warrants'!B1029 = "9. Any person (substitution for securities etc.)"),
'Options or Warrants'!C1029,
IF(
'Options or Warrants'!B1029 = "",
#N/A,
'Options or Warrants'!B1029)
)</f>
        <v>#N/A</v>
      </c>
      <c r="E1029" t="e">
        <f>IF(
OR('Options - Free Attaching'!B1029 = "8. Transferee of restricted securities", 'Options - Free Attaching'!B1029 = "9. Any person (substitution for securities etc.)"),
'Options - Free Attaching'!C1029,
IF(
'Options - Free Attaching'!B1029 = "",
#N/A,
'Options - Free Attaching'!B1029)
)</f>
        <v>#N/A</v>
      </c>
      <c r="F1029" t="e">
        <f>IF(
OR('Con. Notes - Conversion'!B1029 = "8. Transferee of restricted securities", 'Con. Notes - Conversion'!B1029 = "9. Any person (substitution for securities etc.)"),
'Con. Notes - Conversion'!C1029,
IF(
'Con. Notes - Conversion'!B1029 = "",
#N/A,
'Con. Notes - Conversion'!B1029)
)</f>
        <v>#N/A</v>
      </c>
      <c r="G1029" t="e">
        <f>IF(
OR('Con. Notes - No Conversion'!B1029 = "8. Transferee of restricted securities", 'Con. Notes - No Conversion'!B1029 = "9. Any person (substitution for securities etc.)"),
'Con. Notes - No Conversion'!C1029,
IF(
'Con. Notes - No Conversion'!B1029 = "",
#N/A,
'Con. Notes - No Conversion'!B1029)
)</f>
        <v>#N/A</v>
      </c>
    </row>
    <row r="1030" spans="1:7" x14ac:dyDescent="0.25">
      <c r="A1030" t="e">
        <f>IF(
OR(Shares!B1030 = "8. Transferee of restricted securities", Shares!B1030 = "9. Any person (substitution for securities etc.)"),
Shares!C1030,
IF(
Shares!B1030 = "",
#N/A,
Shares!B1030)
)</f>
        <v>#N/A</v>
      </c>
      <c r="B1030" t="e">
        <f>IF(
OR('Shares - LTR - Granted'!B1030 = "8. Transferee of restricted securities", 'Shares - LTR - Granted'!B1030 = "9. Any person (substitution for securities etc.)"),
'Shares - LTR - Granted'!C1030,
IF(
'Shares - LTR - Granted'!B1030 = "",
#N/A,
'Shares - LTR - Granted'!B1030)
)</f>
        <v>#N/A</v>
      </c>
      <c r="C1030" t="e">
        <f>IF(
OR('Performance Securities'!B1030 = "8. Transferee of restricted securities", 'Performance Securities'!B1030 = "9. Any person (substitution for securities etc.)"),
'Performance Securities'!C1030,
IF(
'Performance Securities'!B1030 = "",
#N/A,
'Performance Securities'!B1030)
)</f>
        <v>#N/A</v>
      </c>
      <c r="D1030" t="e">
        <f>IF(
OR('Options or Warrants'!B1030 = "8. Transferee of restricted securities", 'Options or Warrants'!B1030 = "9. Any person (substitution for securities etc.)"),
'Options or Warrants'!C1030,
IF(
'Options or Warrants'!B1030 = "",
#N/A,
'Options or Warrants'!B1030)
)</f>
        <v>#N/A</v>
      </c>
      <c r="E1030" t="e">
        <f>IF(
OR('Options - Free Attaching'!B1030 = "8. Transferee of restricted securities", 'Options - Free Attaching'!B1030 = "9. Any person (substitution for securities etc.)"),
'Options - Free Attaching'!C1030,
IF(
'Options - Free Attaching'!B1030 = "",
#N/A,
'Options - Free Attaching'!B1030)
)</f>
        <v>#N/A</v>
      </c>
      <c r="F1030" t="e">
        <f>IF(
OR('Con. Notes - Conversion'!B1030 = "8. Transferee of restricted securities", 'Con. Notes - Conversion'!B1030 = "9. Any person (substitution for securities etc.)"),
'Con. Notes - Conversion'!C1030,
IF(
'Con. Notes - Conversion'!B1030 = "",
#N/A,
'Con. Notes - Conversion'!B1030)
)</f>
        <v>#N/A</v>
      </c>
      <c r="G1030" t="e">
        <f>IF(
OR('Con. Notes - No Conversion'!B1030 = "8. Transferee of restricted securities", 'Con. Notes - No Conversion'!B1030 = "9. Any person (substitution for securities etc.)"),
'Con. Notes - No Conversion'!C1030,
IF(
'Con. Notes - No Conversion'!B1030 = "",
#N/A,
'Con. Notes - No Conversion'!B1030)
)</f>
        <v>#N/A</v>
      </c>
    </row>
    <row r="1031" spans="1:7" x14ac:dyDescent="0.25">
      <c r="A1031" t="e">
        <f>IF(
OR(Shares!B1031 = "8. Transferee of restricted securities", Shares!B1031 = "9. Any person (substitution for securities etc.)"),
Shares!C1031,
IF(
Shares!B1031 = "",
#N/A,
Shares!B1031)
)</f>
        <v>#N/A</v>
      </c>
      <c r="B1031" t="e">
        <f>IF(
OR('Shares - LTR - Granted'!B1031 = "8. Transferee of restricted securities", 'Shares - LTR - Granted'!B1031 = "9. Any person (substitution for securities etc.)"),
'Shares - LTR - Granted'!C1031,
IF(
'Shares - LTR - Granted'!B1031 = "",
#N/A,
'Shares - LTR - Granted'!B1031)
)</f>
        <v>#N/A</v>
      </c>
      <c r="C1031" t="e">
        <f>IF(
OR('Performance Securities'!B1031 = "8. Transferee of restricted securities", 'Performance Securities'!B1031 = "9. Any person (substitution for securities etc.)"),
'Performance Securities'!C1031,
IF(
'Performance Securities'!B1031 = "",
#N/A,
'Performance Securities'!B1031)
)</f>
        <v>#N/A</v>
      </c>
      <c r="D1031" t="e">
        <f>IF(
OR('Options or Warrants'!B1031 = "8. Transferee of restricted securities", 'Options or Warrants'!B1031 = "9. Any person (substitution for securities etc.)"),
'Options or Warrants'!C1031,
IF(
'Options or Warrants'!B1031 = "",
#N/A,
'Options or Warrants'!B1031)
)</f>
        <v>#N/A</v>
      </c>
      <c r="E1031" t="e">
        <f>IF(
OR('Options - Free Attaching'!B1031 = "8. Transferee of restricted securities", 'Options - Free Attaching'!B1031 = "9. Any person (substitution for securities etc.)"),
'Options - Free Attaching'!C1031,
IF(
'Options - Free Attaching'!B1031 = "",
#N/A,
'Options - Free Attaching'!B1031)
)</f>
        <v>#N/A</v>
      </c>
      <c r="F1031" t="e">
        <f>IF(
OR('Con. Notes - Conversion'!B1031 = "8. Transferee of restricted securities", 'Con. Notes - Conversion'!B1031 = "9. Any person (substitution for securities etc.)"),
'Con. Notes - Conversion'!C1031,
IF(
'Con. Notes - Conversion'!B1031 = "",
#N/A,
'Con. Notes - Conversion'!B1031)
)</f>
        <v>#N/A</v>
      </c>
      <c r="G1031" t="e">
        <f>IF(
OR('Con. Notes - No Conversion'!B1031 = "8. Transferee of restricted securities", 'Con. Notes - No Conversion'!B1031 = "9. Any person (substitution for securities etc.)"),
'Con. Notes - No Conversion'!C1031,
IF(
'Con. Notes - No Conversion'!B1031 = "",
#N/A,
'Con. Notes - No Conversion'!B1031)
)</f>
        <v>#N/A</v>
      </c>
    </row>
    <row r="1032" spans="1:7" x14ac:dyDescent="0.25">
      <c r="A1032" t="e">
        <f>IF(
OR(Shares!B1032 = "8. Transferee of restricted securities", Shares!B1032 = "9. Any person (substitution for securities etc.)"),
Shares!C1032,
IF(
Shares!B1032 = "",
#N/A,
Shares!B1032)
)</f>
        <v>#N/A</v>
      </c>
      <c r="B1032" t="e">
        <f>IF(
OR('Shares - LTR - Granted'!B1032 = "8. Transferee of restricted securities", 'Shares - LTR - Granted'!B1032 = "9. Any person (substitution for securities etc.)"),
'Shares - LTR - Granted'!C1032,
IF(
'Shares - LTR - Granted'!B1032 = "",
#N/A,
'Shares - LTR - Granted'!B1032)
)</f>
        <v>#N/A</v>
      </c>
      <c r="C1032" t="e">
        <f>IF(
OR('Performance Securities'!B1032 = "8. Transferee of restricted securities", 'Performance Securities'!B1032 = "9. Any person (substitution for securities etc.)"),
'Performance Securities'!C1032,
IF(
'Performance Securities'!B1032 = "",
#N/A,
'Performance Securities'!B1032)
)</f>
        <v>#N/A</v>
      </c>
      <c r="D1032" t="e">
        <f>IF(
OR('Options or Warrants'!B1032 = "8. Transferee of restricted securities", 'Options or Warrants'!B1032 = "9. Any person (substitution for securities etc.)"),
'Options or Warrants'!C1032,
IF(
'Options or Warrants'!B1032 = "",
#N/A,
'Options or Warrants'!B1032)
)</f>
        <v>#N/A</v>
      </c>
      <c r="E1032" t="e">
        <f>IF(
OR('Options - Free Attaching'!B1032 = "8. Transferee of restricted securities", 'Options - Free Attaching'!B1032 = "9. Any person (substitution for securities etc.)"),
'Options - Free Attaching'!C1032,
IF(
'Options - Free Attaching'!B1032 = "",
#N/A,
'Options - Free Attaching'!B1032)
)</f>
        <v>#N/A</v>
      </c>
      <c r="F1032" t="e">
        <f>IF(
OR('Con. Notes - Conversion'!B1032 = "8. Transferee of restricted securities", 'Con. Notes - Conversion'!B1032 = "9. Any person (substitution for securities etc.)"),
'Con. Notes - Conversion'!C1032,
IF(
'Con. Notes - Conversion'!B1032 = "",
#N/A,
'Con. Notes - Conversion'!B1032)
)</f>
        <v>#N/A</v>
      </c>
      <c r="G1032" t="e">
        <f>IF(
OR('Con. Notes - No Conversion'!B1032 = "8. Transferee of restricted securities", 'Con. Notes - No Conversion'!B1032 = "9. Any person (substitution for securities etc.)"),
'Con. Notes - No Conversion'!C1032,
IF(
'Con. Notes - No Conversion'!B1032 = "",
#N/A,
'Con. Notes - No Conversion'!B1032)
)</f>
        <v>#N/A</v>
      </c>
    </row>
    <row r="1033" spans="1:7" x14ac:dyDescent="0.25">
      <c r="A1033" t="e">
        <f>IF(
OR(Shares!B1033 = "8. Transferee of restricted securities", Shares!B1033 = "9. Any person (substitution for securities etc.)"),
Shares!C1033,
IF(
Shares!B1033 = "",
#N/A,
Shares!B1033)
)</f>
        <v>#N/A</v>
      </c>
      <c r="B1033" t="e">
        <f>IF(
OR('Shares - LTR - Granted'!B1033 = "8. Transferee of restricted securities", 'Shares - LTR - Granted'!B1033 = "9. Any person (substitution for securities etc.)"),
'Shares - LTR - Granted'!C1033,
IF(
'Shares - LTR - Granted'!B1033 = "",
#N/A,
'Shares - LTR - Granted'!B1033)
)</f>
        <v>#N/A</v>
      </c>
      <c r="C1033" t="e">
        <f>IF(
OR('Performance Securities'!B1033 = "8. Transferee of restricted securities", 'Performance Securities'!B1033 = "9. Any person (substitution for securities etc.)"),
'Performance Securities'!C1033,
IF(
'Performance Securities'!B1033 = "",
#N/A,
'Performance Securities'!B1033)
)</f>
        <v>#N/A</v>
      </c>
      <c r="D1033" t="e">
        <f>IF(
OR('Options or Warrants'!B1033 = "8. Transferee of restricted securities", 'Options or Warrants'!B1033 = "9. Any person (substitution for securities etc.)"),
'Options or Warrants'!C1033,
IF(
'Options or Warrants'!B1033 = "",
#N/A,
'Options or Warrants'!B1033)
)</f>
        <v>#N/A</v>
      </c>
      <c r="E1033" t="e">
        <f>IF(
OR('Options - Free Attaching'!B1033 = "8. Transferee of restricted securities", 'Options - Free Attaching'!B1033 = "9. Any person (substitution for securities etc.)"),
'Options - Free Attaching'!C1033,
IF(
'Options - Free Attaching'!B1033 = "",
#N/A,
'Options - Free Attaching'!B1033)
)</f>
        <v>#N/A</v>
      </c>
      <c r="F1033" t="e">
        <f>IF(
OR('Con. Notes - Conversion'!B1033 = "8. Transferee of restricted securities", 'Con. Notes - Conversion'!B1033 = "9. Any person (substitution for securities etc.)"),
'Con. Notes - Conversion'!C1033,
IF(
'Con. Notes - Conversion'!B1033 = "",
#N/A,
'Con. Notes - Conversion'!B1033)
)</f>
        <v>#N/A</v>
      </c>
      <c r="G1033" t="e">
        <f>IF(
OR('Con. Notes - No Conversion'!B1033 = "8. Transferee of restricted securities", 'Con. Notes - No Conversion'!B1033 = "9. Any person (substitution for securities etc.)"),
'Con. Notes - No Conversion'!C1033,
IF(
'Con. Notes - No Conversion'!B1033 = "",
#N/A,
'Con. Notes - No Conversion'!B1033)
)</f>
        <v>#N/A</v>
      </c>
    </row>
    <row r="1034" spans="1:7" x14ac:dyDescent="0.25">
      <c r="A1034" t="e">
        <f>IF(
OR(Shares!B1034 = "8. Transferee of restricted securities", Shares!B1034 = "9. Any person (substitution for securities etc.)"),
Shares!C1034,
IF(
Shares!B1034 = "",
#N/A,
Shares!B1034)
)</f>
        <v>#N/A</v>
      </c>
      <c r="B1034" t="e">
        <f>IF(
OR('Shares - LTR - Granted'!B1034 = "8. Transferee of restricted securities", 'Shares - LTR - Granted'!B1034 = "9. Any person (substitution for securities etc.)"),
'Shares - LTR - Granted'!C1034,
IF(
'Shares - LTR - Granted'!B1034 = "",
#N/A,
'Shares - LTR - Granted'!B1034)
)</f>
        <v>#N/A</v>
      </c>
      <c r="C1034" t="e">
        <f>IF(
OR('Performance Securities'!B1034 = "8. Transferee of restricted securities", 'Performance Securities'!B1034 = "9. Any person (substitution for securities etc.)"),
'Performance Securities'!C1034,
IF(
'Performance Securities'!B1034 = "",
#N/A,
'Performance Securities'!B1034)
)</f>
        <v>#N/A</v>
      </c>
      <c r="D1034" t="e">
        <f>IF(
OR('Options or Warrants'!B1034 = "8. Transferee of restricted securities", 'Options or Warrants'!B1034 = "9. Any person (substitution for securities etc.)"),
'Options or Warrants'!C1034,
IF(
'Options or Warrants'!B1034 = "",
#N/A,
'Options or Warrants'!B1034)
)</f>
        <v>#N/A</v>
      </c>
      <c r="E1034" t="e">
        <f>IF(
OR('Options - Free Attaching'!B1034 = "8. Transferee of restricted securities", 'Options - Free Attaching'!B1034 = "9. Any person (substitution for securities etc.)"),
'Options - Free Attaching'!C1034,
IF(
'Options - Free Attaching'!B1034 = "",
#N/A,
'Options - Free Attaching'!B1034)
)</f>
        <v>#N/A</v>
      </c>
      <c r="F1034" t="e">
        <f>IF(
OR('Con. Notes - Conversion'!B1034 = "8. Transferee of restricted securities", 'Con. Notes - Conversion'!B1034 = "9. Any person (substitution for securities etc.)"),
'Con. Notes - Conversion'!C1034,
IF(
'Con. Notes - Conversion'!B1034 = "",
#N/A,
'Con. Notes - Conversion'!B1034)
)</f>
        <v>#N/A</v>
      </c>
      <c r="G1034" t="e">
        <f>IF(
OR('Con. Notes - No Conversion'!B1034 = "8. Transferee of restricted securities", 'Con. Notes - No Conversion'!B1034 = "9. Any person (substitution for securities etc.)"),
'Con. Notes - No Conversion'!C1034,
IF(
'Con. Notes - No Conversion'!B1034 = "",
#N/A,
'Con. Notes - No Conversion'!B1034)
)</f>
        <v>#N/A</v>
      </c>
    </row>
    <row r="1035" spans="1:7" x14ac:dyDescent="0.25">
      <c r="A1035" t="e">
        <f>IF(
OR(Shares!B1035 = "8. Transferee of restricted securities", Shares!B1035 = "9. Any person (substitution for securities etc.)"),
Shares!C1035,
IF(
Shares!B1035 = "",
#N/A,
Shares!B1035)
)</f>
        <v>#N/A</v>
      </c>
      <c r="B1035" t="e">
        <f>IF(
OR('Shares - LTR - Granted'!B1035 = "8. Transferee of restricted securities", 'Shares - LTR - Granted'!B1035 = "9. Any person (substitution for securities etc.)"),
'Shares - LTR - Granted'!C1035,
IF(
'Shares - LTR - Granted'!B1035 = "",
#N/A,
'Shares - LTR - Granted'!B1035)
)</f>
        <v>#N/A</v>
      </c>
      <c r="C1035" t="e">
        <f>IF(
OR('Performance Securities'!B1035 = "8. Transferee of restricted securities", 'Performance Securities'!B1035 = "9. Any person (substitution for securities etc.)"),
'Performance Securities'!C1035,
IF(
'Performance Securities'!B1035 = "",
#N/A,
'Performance Securities'!B1035)
)</f>
        <v>#N/A</v>
      </c>
      <c r="D1035" t="e">
        <f>IF(
OR('Options or Warrants'!B1035 = "8. Transferee of restricted securities", 'Options or Warrants'!B1035 = "9. Any person (substitution for securities etc.)"),
'Options or Warrants'!C1035,
IF(
'Options or Warrants'!B1035 = "",
#N/A,
'Options or Warrants'!B1035)
)</f>
        <v>#N/A</v>
      </c>
      <c r="E1035" t="e">
        <f>IF(
OR('Options - Free Attaching'!B1035 = "8. Transferee of restricted securities", 'Options - Free Attaching'!B1035 = "9. Any person (substitution for securities etc.)"),
'Options - Free Attaching'!C1035,
IF(
'Options - Free Attaching'!B1035 = "",
#N/A,
'Options - Free Attaching'!B1035)
)</f>
        <v>#N/A</v>
      </c>
      <c r="F1035" t="e">
        <f>IF(
OR('Con. Notes - Conversion'!B1035 = "8. Transferee of restricted securities", 'Con. Notes - Conversion'!B1035 = "9. Any person (substitution for securities etc.)"),
'Con. Notes - Conversion'!C1035,
IF(
'Con. Notes - Conversion'!B1035 = "",
#N/A,
'Con. Notes - Conversion'!B1035)
)</f>
        <v>#N/A</v>
      </c>
      <c r="G1035" t="e">
        <f>IF(
OR('Con. Notes - No Conversion'!B1035 = "8. Transferee of restricted securities", 'Con. Notes - No Conversion'!B1035 = "9. Any person (substitution for securities etc.)"),
'Con. Notes - No Conversion'!C1035,
IF(
'Con. Notes - No Conversion'!B1035 = "",
#N/A,
'Con. Notes - No Conversion'!B1035)
)</f>
        <v>#N/A</v>
      </c>
    </row>
    <row r="1036" spans="1:7" x14ac:dyDescent="0.25">
      <c r="A1036" t="e">
        <f>IF(
OR(Shares!B1036 = "8. Transferee of restricted securities", Shares!B1036 = "9. Any person (substitution for securities etc.)"),
Shares!C1036,
IF(
Shares!B1036 = "",
#N/A,
Shares!B1036)
)</f>
        <v>#N/A</v>
      </c>
      <c r="B1036" t="e">
        <f>IF(
OR('Shares - LTR - Granted'!B1036 = "8. Transferee of restricted securities", 'Shares - LTR - Granted'!B1036 = "9. Any person (substitution for securities etc.)"),
'Shares - LTR - Granted'!C1036,
IF(
'Shares - LTR - Granted'!B1036 = "",
#N/A,
'Shares - LTR - Granted'!B1036)
)</f>
        <v>#N/A</v>
      </c>
      <c r="C1036" t="e">
        <f>IF(
OR('Performance Securities'!B1036 = "8. Transferee of restricted securities", 'Performance Securities'!B1036 = "9. Any person (substitution for securities etc.)"),
'Performance Securities'!C1036,
IF(
'Performance Securities'!B1036 = "",
#N/A,
'Performance Securities'!B1036)
)</f>
        <v>#N/A</v>
      </c>
      <c r="D1036" t="e">
        <f>IF(
OR('Options or Warrants'!B1036 = "8. Transferee of restricted securities", 'Options or Warrants'!B1036 = "9. Any person (substitution for securities etc.)"),
'Options or Warrants'!C1036,
IF(
'Options or Warrants'!B1036 = "",
#N/A,
'Options or Warrants'!B1036)
)</f>
        <v>#N/A</v>
      </c>
      <c r="E1036" t="e">
        <f>IF(
OR('Options - Free Attaching'!B1036 = "8. Transferee of restricted securities", 'Options - Free Attaching'!B1036 = "9. Any person (substitution for securities etc.)"),
'Options - Free Attaching'!C1036,
IF(
'Options - Free Attaching'!B1036 = "",
#N/A,
'Options - Free Attaching'!B1036)
)</f>
        <v>#N/A</v>
      </c>
      <c r="F1036" t="e">
        <f>IF(
OR('Con. Notes - Conversion'!B1036 = "8. Transferee of restricted securities", 'Con. Notes - Conversion'!B1036 = "9. Any person (substitution for securities etc.)"),
'Con. Notes - Conversion'!C1036,
IF(
'Con. Notes - Conversion'!B1036 = "",
#N/A,
'Con. Notes - Conversion'!B1036)
)</f>
        <v>#N/A</v>
      </c>
      <c r="G1036" t="e">
        <f>IF(
OR('Con. Notes - No Conversion'!B1036 = "8. Transferee of restricted securities", 'Con. Notes - No Conversion'!B1036 = "9. Any person (substitution for securities etc.)"),
'Con. Notes - No Conversion'!C1036,
IF(
'Con. Notes - No Conversion'!B1036 = "",
#N/A,
'Con. Notes - No Conversion'!B1036)
)</f>
        <v>#N/A</v>
      </c>
    </row>
    <row r="1037" spans="1:7" x14ac:dyDescent="0.25">
      <c r="A1037" t="e">
        <f>IF(
OR(Shares!B1037 = "8. Transferee of restricted securities", Shares!B1037 = "9. Any person (substitution for securities etc.)"),
Shares!C1037,
IF(
Shares!B1037 = "",
#N/A,
Shares!B1037)
)</f>
        <v>#N/A</v>
      </c>
      <c r="B1037" t="e">
        <f>IF(
OR('Shares - LTR - Granted'!B1037 = "8. Transferee of restricted securities", 'Shares - LTR - Granted'!B1037 = "9. Any person (substitution for securities etc.)"),
'Shares - LTR - Granted'!C1037,
IF(
'Shares - LTR - Granted'!B1037 = "",
#N/A,
'Shares - LTR - Granted'!B1037)
)</f>
        <v>#N/A</v>
      </c>
      <c r="C1037" t="e">
        <f>IF(
OR('Performance Securities'!B1037 = "8. Transferee of restricted securities", 'Performance Securities'!B1037 = "9. Any person (substitution for securities etc.)"),
'Performance Securities'!C1037,
IF(
'Performance Securities'!B1037 = "",
#N/A,
'Performance Securities'!B1037)
)</f>
        <v>#N/A</v>
      </c>
      <c r="D1037" t="e">
        <f>IF(
OR('Options or Warrants'!B1037 = "8. Transferee of restricted securities", 'Options or Warrants'!B1037 = "9. Any person (substitution for securities etc.)"),
'Options or Warrants'!C1037,
IF(
'Options or Warrants'!B1037 = "",
#N/A,
'Options or Warrants'!B1037)
)</f>
        <v>#N/A</v>
      </c>
      <c r="E1037" t="e">
        <f>IF(
OR('Options - Free Attaching'!B1037 = "8. Transferee of restricted securities", 'Options - Free Attaching'!B1037 = "9. Any person (substitution for securities etc.)"),
'Options - Free Attaching'!C1037,
IF(
'Options - Free Attaching'!B1037 = "",
#N/A,
'Options - Free Attaching'!B1037)
)</f>
        <v>#N/A</v>
      </c>
      <c r="F1037" t="e">
        <f>IF(
OR('Con. Notes - Conversion'!B1037 = "8. Transferee of restricted securities", 'Con. Notes - Conversion'!B1037 = "9. Any person (substitution for securities etc.)"),
'Con. Notes - Conversion'!C1037,
IF(
'Con. Notes - Conversion'!B1037 = "",
#N/A,
'Con. Notes - Conversion'!B1037)
)</f>
        <v>#N/A</v>
      </c>
      <c r="G1037" t="e">
        <f>IF(
OR('Con. Notes - No Conversion'!B1037 = "8. Transferee of restricted securities", 'Con. Notes - No Conversion'!B1037 = "9. Any person (substitution for securities etc.)"),
'Con. Notes - No Conversion'!C1037,
IF(
'Con. Notes - No Conversion'!B1037 = "",
#N/A,
'Con. Notes - No Conversion'!B1037)
)</f>
        <v>#N/A</v>
      </c>
    </row>
    <row r="1038" spans="1:7" x14ac:dyDescent="0.25">
      <c r="A1038" t="e">
        <f>IF(
OR(Shares!B1038 = "8. Transferee of restricted securities", Shares!B1038 = "9. Any person (substitution for securities etc.)"),
Shares!C1038,
IF(
Shares!B1038 = "",
#N/A,
Shares!B1038)
)</f>
        <v>#N/A</v>
      </c>
      <c r="B1038" t="e">
        <f>IF(
OR('Shares - LTR - Granted'!B1038 = "8. Transferee of restricted securities", 'Shares - LTR - Granted'!B1038 = "9. Any person (substitution for securities etc.)"),
'Shares - LTR - Granted'!C1038,
IF(
'Shares - LTR - Granted'!B1038 = "",
#N/A,
'Shares - LTR - Granted'!B1038)
)</f>
        <v>#N/A</v>
      </c>
      <c r="C1038" t="e">
        <f>IF(
OR('Performance Securities'!B1038 = "8. Transferee of restricted securities", 'Performance Securities'!B1038 = "9. Any person (substitution for securities etc.)"),
'Performance Securities'!C1038,
IF(
'Performance Securities'!B1038 = "",
#N/A,
'Performance Securities'!B1038)
)</f>
        <v>#N/A</v>
      </c>
      <c r="D1038" t="e">
        <f>IF(
OR('Options or Warrants'!B1038 = "8. Transferee of restricted securities", 'Options or Warrants'!B1038 = "9. Any person (substitution for securities etc.)"),
'Options or Warrants'!C1038,
IF(
'Options or Warrants'!B1038 = "",
#N/A,
'Options or Warrants'!B1038)
)</f>
        <v>#N/A</v>
      </c>
      <c r="E1038" t="e">
        <f>IF(
OR('Options - Free Attaching'!B1038 = "8. Transferee of restricted securities", 'Options - Free Attaching'!B1038 = "9. Any person (substitution for securities etc.)"),
'Options - Free Attaching'!C1038,
IF(
'Options - Free Attaching'!B1038 = "",
#N/A,
'Options - Free Attaching'!B1038)
)</f>
        <v>#N/A</v>
      </c>
      <c r="F1038" t="e">
        <f>IF(
OR('Con. Notes - Conversion'!B1038 = "8. Transferee of restricted securities", 'Con. Notes - Conversion'!B1038 = "9. Any person (substitution for securities etc.)"),
'Con. Notes - Conversion'!C1038,
IF(
'Con. Notes - Conversion'!B1038 = "",
#N/A,
'Con. Notes - Conversion'!B1038)
)</f>
        <v>#N/A</v>
      </c>
      <c r="G1038" t="e">
        <f>IF(
OR('Con. Notes - No Conversion'!B1038 = "8. Transferee of restricted securities", 'Con. Notes - No Conversion'!B1038 = "9. Any person (substitution for securities etc.)"),
'Con. Notes - No Conversion'!C1038,
IF(
'Con. Notes - No Conversion'!B1038 = "",
#N/A,
'Con. Notes - No Conversion'!B1038)
)</f>
        <v>#N/A</v>
      </c>
    </row>
    <row r="1039" spans="1:7" x14ac:dyDescent="0.25">
      <c r="A1039" t="e">
        <f>IF(
OR(Shares!B1039 = "8. Transferee of restricted securities", Shares!B1039 = "9. Any person (substitution for securities etc.)"),
Shares!C1039,
IF(
Shares!B1039 = "",
#N/A,
Shares!B1039)
)</f>
        <v>#N/A</v>
      </c>
      <c r="B1039" t="e">
        <f>IF(
OR('Shares - LTR - Granted'!B1039 = "8. Transferee of restricted securities", 'Shares - LTR - Granted'!B1039 = "9. Any person (substitution for securities etc.)"),
'Shares - LTR - Granted'!C1039,
IF(
'Shares - LTR - Granted'!B1039 = "",
#N/A,
'Shares - LTR - Granted'!B1039)
)</f>
        <v>#N/A</v>
      </c>
      <c r="C1039" t="e">
        <f>IF(
OR('Performance Securities'!B1039 = "8. Transferee of restricted securities", 'Performance Securities'!B1039 = "9. Any person (substitution for securities etc.)"),
'Performance Securities'!C1039,
IF(
'Performance Securities'!B1039 = "",
#N/A,
'Performance Securities'!B1039)
)</f>
        <v>#N/A</v>
      </c>
      <c r="D1039" t="e">
        <f>IF(
OR('Options or Warrants'!B1039 = "8. Transferee of restricted securities", 'Options or Warrants'!B1039 = "9. Any person (substitution for securities etc.)"),
'Options or Warrants'!C1039,
IF(
'Options or Warrants'!B1039 = "",
#N/A,
'Options or Warrants'!B1039)
)</f>
        <v>#N/A</v>
      </c>
      <c r="E1039" t="e">
        <f>IF(
OR('Options - Free Attaching'!B1039 = "8. Transferee of restricted securities", 'Options - Free Attaching'!B1039 = "9. Any person (substitution for securities etc.)"),
'Options - Free Attaching'!C1039,
IF(
'Options - Free Attaching'!B1039 = "",
#N/A,
'Options - Free Attaching'!B1039)
)</f>
        <v>#N/A</v>
      </c>
      <c r="F1039" t="e">
        <f>IF(
OR('Con. Notes - Conversion'!B1039 = "8. Transferee of restricted securities", 'Con. Notes - Conversion'!B1039 = "9. Any person (substitution for securities etc.)"),
'Con. Notes - Conversion'!C1039,
IF(
'Con. Notes - Conversion'!B1039 = "",
#N/A,
'Con. Notes - Conversion'!B1039)
)</f>
        <v>#N/A</v>
      </c>
      <c r="G1039" t="e">
        <f>IF(
OR('Con. Notes - No Conversion'!B1039 = "8. Transferee of restricted securities", 'Con. Notes - No Conversion'!B1039 = "9. Any person (substitution for securities etc.)"),
'Con. Notes - No Conversion'!C1039,
IF(
'Con. Notes - No Conversion'!B1039 = "",
#N/A,
'Con. Notes - No Conversion'!B1039)
)</f>
        <v>#N/A</v>
      </c>
    </row>
    <row r="1040" spans="1:7" x14ac:dyDescent="0.25">
      <c r="A1040" t="e">
        <f>IF(
OR(Shares!B1040 = "8. Transferee of restricted securities", Shares!B1040 = "9. Any person (substitution for securities etc.)"),
Shares!C1040,
IF(
Shares!B1040 = "",
#N/A,
Shares!B1040)
)</f>
        <v>#N/A</v>
      </c>
      <c r="B1040" t="e">
        <f>IF(
OR('Shares - LTR - Granted'!B1040 = "8. Transferee of restricted securities", 'Shares - LTR - Granted'!B1040 = "9. Any person (substitution for securities etc.)"),
'Shares - LTR - Granted'!C1040,
IF(
'Shares - LTR - Granted'!B1040 = "",
#N/A,
'Shares - LTR - Granted'!B1040)
)</f>
        <v>#N/A</v>
      </c>
      <c r="C1040" t="e">
        <f>IF(
OR('Performance Securities'!B1040 = "8. Transferee of restricted securities", 'Performance Securities'!B1040 = "9. Any person (substitution for securities etc.)"),
'Performance Securities'!C1040,
IF(
'Performance Securities'!B1040 = "",
#N/A,
'Performance Securities'!B1040)
)</f>
        <v>#N/A</v>
      </c>
      <c r="D1040" t="e">
        <f>IF(
OR('Options or Warrants'!B1040 = "8. Transferee of restricted securities", 'Options or Warrants'!B1040 = "9. Any person (substitution for securities etc.)"),
'Options or Warrants'!C1040,
IF(
'Options or Warrants'!B1040 = "",
#N/A,
'Options or Warrants'!B1040)
)</f>
        <v>#N/A</v>
      </c>
      <c r="E1040" t="e">
        <f>IF(
OR('Options - Free Attaching'!B1040 = "8. Transferee of restricted securities", 'Options - Free Attaching'!B1040 = "9. Any person (substitution for securities etc.)"),
'Options - Free Attaching'!C1040,
IF(
'Options - Free Attaching'!B1040 = "",
#N/A,
'Options - Free Attaching'!B1040)
)</f>
        <v>#N/A</v>
      </c>
      <c r="F1040" t="e">
        <f>IF(
OR('Con. Notes - Conversion'!B1040 = "8. Transferee of restricted securities", 'Con. Notes - Conversion'!B1040 = "9. Any person (substitution for securities etc.)"),
'Con. Notes - Conversion'!C1040,
IF(
'Con. Notes - Conversion'!B1040 = "",
#N/A,
'Con. Notes - Conversion'!B1040)
)</f>
        <v>#N/A</v>
      </c>
      <c r="G1040" t="e">
        <f>IF(
OR('Con. Notes - No Conversion'!B1040 = "8. Transferee of restricted securities", 'Con. Notes - No Conversion'!B1040 = "9. Any person (substitution for securities etc.)"),
'Con. Notes - No Conversion'!C1040,
IF(
'Con. Notes - No Conversion'!B1040 = "",
#N/A,
'Con. Notes - No Conversion'!B1040)
)</f>
        <v>#N/A</v>
      </c>
    </row>
    <row r="1041" spans="1:7" x14ac:dyDescent="0.25">
      <c r="A1041" t="e">
        <f>IF(
OR(Shares!B1041 = "8. Transferee of restricted securities", Shares!B1041 = "9. Any person (substitution for securities etc.)"),
Shares!C1041,
IF(
Shares!B1041 = "",
#N/A,
Shares!B1041)
)</f>
        <v>#N/A</v>
      </c>
      <c r="B1041" t="e">
        <f>IF(
OR('Shares - LTR - Granted'!B1041 = "8. Transferee of restricted securities", 'Shares - LTR - Granted'!B1041 = "9. Any person (substitution for securities etc.)"),
'Shares - LTR - Granted'!C1041,
IF(
'Shares - LTR - Granted'!B1041 = "",
#N/A,
'Shares - LTR - Granted'!B1041)
)</f>
        <v>#N/A</v>
      </c>
      <c r="C1041" t="e">
        <f>IF(
OR('Performance Securities'!B1041 = "8. Transferee of restricted securities", 'Performance Securities'!B1041 = "9. Any person (substitution for securities etc.)"),
'Performance Securities'!C1041,
IF(
'Performance Securities'!B1041 = "",
#N/A,
'Performance Securities'!B1041)
)</f>
        <v>#N/A</v>
      </c>
      <c r="D1041" t="e">
        <f>IF(
OR('Options or Warrants'!B1041 = "8. Transferee of restricted securities", 'Options or Warrants'!B1041 = "9. Any person (substitution for securities etc.)"),
'Options or Warrants'!C1041,
IF(
'Options or Warrants'!B1041 = "",
#N/A,
'Options or Warrants'!B1041)
)</f>
        <v>#N/A</v>
      </c>
      <c r="E1041" t="e">
        <f>IF(
OR('Options - Free Attaching'!B1041 = "8. Transferee of restricted securities", 'Options - Free Attaching'!B1041 = "9. Any person (substitution for securities etc.)"),
'Options - Free Attaching'!C1041,
IF(
'Options - Free Attaching'!B1041 = "",
#N/A,
'Options - Free Attaching'!B1041)
)</f>
        <v>#N/A</v>
      </c>
      <c r="F1041" t="e">
        <f>IF(
OR('Con. Notes - Conversion'!B1041 = "8. Transferee of restricted securities", 'Con. Notes - Conversion'!B1041 = "9. Any person (substitution for securities etc.)"),
'Con. Notes - Conversion'!C1041,
IF(
'Con. Notes - Conversion'!B1041 = "",
#N/A,
'Con. Notes - Conversion'!B1041)
)</f>
        <v>#N/A</v>
      </c>
      <c r="G1041" t="e">
        <f>IF(
OR('Con. Notes - No Conversion'!B1041 = "8. Transferee of restricted securities", 'Con. Notes - No Conversion'!B1041 = "9. Any person (substitution for securities etc.)"),
'Con. Notes - No Conversion'!C1041,
IF(
'Con. Notes - No Conversion'!B1041 = "",
#N/A,
'Con. Notes - No Conversion'!B1041)
)</f>
        <v>#N/A</v>
      </c>
    </row>
    <row r="1042" spans="1:7" x14ac:dyDescent="0.25">
      <c r="A1042" t="e">
        <f>IF(
OR(Shares!B1042 = "8. Transferee of restricted securities", Shares!B1042 = "9. Any person (substitution for securities etc.)"),
Shares!C1042,
IF(
Shares!B1042 = "",
#N/A,
Shares!B1042)
)</f>
        <v>#N/A</v>
      </c>
      <c r="B1042" t="e">
        <f>IF(
OR('Shares - LTR - Granted'!B1042 = "8. Transferee of restricted securities", 'Shares - LTR - Granted'!B1042 = "9. Any person (substitution for securities etc.)"),
'Shares - LTR - Granted'!C1042,
IF(
'Shares - LTR - Granted'!B1042 = "",
#N/A,
'Shares - LTR - Granted'!B1042)
)</f>
        <v>#N/A</v>
      </c>
      <c r="C1042" t="e">
        <f>IF(
OR('Performance Securities'!B1042 = "8. Transferee of restricted securities", 'Performance Securities'!B1042 = "9. Any person (substitution for securities etc.)"),
'Performance Securities'!C1042,
IF(
'Performance Securities'!B1042 = "",
#N/A,
'Performance Securities'!B1042)
)</f>
        <v>#N/A</v>
      </c>
      <c r="D1042" t="e">
        <f>IF(
OR('Options or Warrants'!B1042 = "8. Transferee of restricted securities", 'Options or Warrants'!B1042 = "9. Any person (substitution for securities etc.)"),
'Options or Warrants'!C1042,
IF(
'Options or Warrants'!B1042 = "",
#N/A,
'Options or Warrants'!B1042)
)</f>
        <v>#N/A</v>
      </c>
      <c r="E1042" t="e">
        <f>IF(
OR('Options - Free Attaching'!B1042 = "8. Transferee of restricted securities", 'Options - Free Attaching'!B1042 = "9. Any person (substitution for securities etc.)"),
'Options - Free Attaching'!C1042,
IF(
'Options - Free Attaching'!B1042 = "",
#N/A,
'Options - Free Attaching'!B1042)
)</f>
        <v>#N/A</v>
      </c>
      <c r="F1042" t="e">
        <f>IF(
OR('Con. Notes - Conversion'!B1042 = "8. Transferee of restricted securities", 'Con. Notes - Conversion'!B1042 = "9. Any person (substitution for securities etc.)"),
'Con. Notes - Conversion'!C1042,
IF(
'Con. Notes - Conversion'!B1042 = "",
#N/A,
'Con. Notes - Conversion'!B1042)
)</f>
        <v>#N/A</v>
      </c>
      <c r="G1042" t="e">
        <f>IF(
OR('Con. Notes - No Conversion'!B1042 = "8. Transferee of restricted securities", 'Con. Notes - No Conversion'!B1042 = "9. Any person (substitution for securities etc.)"),
'Con. Notes - No Conversion'!C1042,
IF(
'Con. Notes - No Conversion'!B1042 = "",
#N/A,
'Con. Notes - No Conversion'!B1042)
)</f>
        <v>#N/A</v>
      </c>
    </row>
    <row r="1043" spans="1:7" x14ac:dyDescent="0.25">
      <c r="A1043" t="e">
        <f>IF(
OR(Shares!B1043 = "8. Transferee of restricted securities", Shares!B1043 = "9. Any person (substitution for securities etc.)"),
Shares!C1043,
IF(
Shares!B1043 = "",
#N/A,
Shares!B1043)
)</f>
        <v>#N/A</v>
      </c>
      <c r="B1043" t="e">
        <f>IF(
OR('Shares - LTR - Granted'!B1043 = "8. Transferee of restricted securities", 'Shares - LTR - Granted'!B1043 = "9. Any person (substitution for securities etc.)"),
'Shares - LTR - Granted'!C1043,
IF(
'Shares - LTR - Granted'!B1043 = "",
#N/A,
'Shares - LTR - Granted'!B1043)
)</f>
        <v>#N/A</v>
      </c>
      <c r="C1043" t="e">
        <f>IF(
OR('Performance Securities'!B1043 = "8. Transferee of restricted securities", 'Performance Securities'!B1043 = "9. Any person (substitution for securities etc.)"),
'Performance Securities'!C1043,
IF(
'Performance Securities'!B1043 = "",
#N/A,
'Performance Securities'!B1043)
)</f>
        <v>#N/A</v>
      </c>
      <c r="D1043" t="e">
        <f>IF(
OR('Options or Warrants'!B1043 = "8. Transferee of restricted securities", 'Options or Warrants'!B1043 = "9. Any person (substitution for securities etc.)"),
'Options or Warrants'!C1043,
IF(
'Options or Warrants'!B1043 = "",
#N/A,
'Options or Warrants'!B1043)
)</f>
        <v>#N/A</v>
      </c>
      <c r="E1043" t="e">
        <f>IF(
OR('Options - Free Attaching'!B1043 = "8. Transferee of restricted securities", 'Options - Free Attaching'!B1043 = "9. Any person (substitution for securities etc.)"),
'Options - Free Attaching'!C1043,
IF(
'Options - Free Attaching'!B1043 = "",
#N/A,
'Options - Free Attaching'!B1043)
)</f>
        <v>#N/A</v>
      </c>
      <c r="F1043" t="e">
        <f>IF(
OR('Con. Notes - Conversion'!B1043 = "8. Transferee of restricted securities", 'Con. Notes - Conversion'!B1043 = "9. Any person (substitution for securities etc.)"),
'Con. Notes - Conversion'!C1043,
IF(
'Con. Notes - Conversion'!B1043 = "",
#N/A,
'Con. Notes - Conversion'!B1043)
)</f>
        <v>#N/A</v>
      </c>
      <c r="G1043" t="e">
        <f>IF(
OR('Con. Notes - No Conversion'!B1043 = "8. Transferee of restricted securities", 'Con. Notes - No Conversion'!B1043 = "9. Any person (substitution for securities etc.)"),
'Con. Notes - No Conversion'!C1043,
IF(
'Con. Notes - No Conversion'!B1043 = "",
#N/A,
'Con. Notes - No Conversion'!B1043)
)</f>
        <v>#N/A</v>
      </c>
    </row>
    <row r="1044" spans="1:7" x14ac:dyDescent="0.25">
      <c r="A1044" t="e">
        <f>IF(
OR(Shares!B1044 = "8. Transferee of restricted securities", Shares!B1044 = "9. Any person (substitution for securities etc.)"),
Shares!C1044,
IF(
Shares!B1044 = "",
#N/A,
Shares!B1044)
)</f>
        <v>#N/A</v>
      </c>
      <c r="B1044" t="e">
        <f>IF(
OR('Shares - LTR - Granted'!B1044 = "8. Transferee of restricted securities", 'Shares - LTR - Granted'!B1044 = "9. Any person (substitution for securities etc.)"),
'Shares - LTR - Granted'!C1044,
IF(
'Shares - LTR - Granted'!B1044 = "",
#N/A,
'Shares - LTR - Granted'!B1044)
)</f>
        <v>#N/A</v>
      </c>
      <c r="C1044" t="e">
        <f>IF(
OR('Performance Securities'!B1044 = "8. Transferee of restricted securities", 'Performance Securities'!B1044 = "9. Any person (substitution for securities etc.)"),
'Performance Securities'!C1044,
IF(
'Performance Securities'!B1044 = "",
#N/A,
'Performance Securities'!B1044)
)</f>
        <v>#N/A</v>
      </c>
      <c r="D1044" t="e">
        <f>IF(
OR('Options or Warrants'!B1044 = "8. Transferee of restricted securities", 'Options or Warrants'!B1044 = "9. Any person (substitution for securities etc.)"),
'Options or Warrants'!C1044,
IF(
'Options or Warrants'!B1044 = "",
#N/A,
'Options or Warrants'!B1044)
)</f>
        <v>#N/A</v>
      </c>
      <c r="E1044" t="e">
        <f>IF(
OR('Options - Free Attaching'!B1044 = "8. Transferee of restricted securities", 'Options - Free Attaching'!B1044 = "9. Any person (substitution for securities etc.)"),
'Options - Free Attaching'!C1044,
IF(
'Options - Free Attaching'!B1044 = "",
#N/A,
'Options - Free Attaching'!B1044)
)</f>
        <v>#N/A</v>
      </c>
      <c r="F1044" t="e">
        <f>IF(
OR('Con. Notes - Conversion'!B1044 = "8. Transferee of restricted securities", 'Con. Notes - Conversion'!B1044 = "9. Any person (substitution for securities etc.)"),
'Con. Notes - Conversion'!C1044,
IF(
'Con. Notes - Conversion'!B1044 = "",
#N/A,
'Con. Notes - Conversion'!B1044)
)</f>
        <v>#N/A</v>
      </c>
      <c r="G1044" t="e">
        <f>IF(
OR('Con. Notes - No Conversion'!B1044 = "8. Transferee of restricted securities", 'Con. Notes - No Conversion'!B1044 = "9. Any person (substitution for securities etc.)"),
'Con. Notes - No Conversion'!C1044,
IF(
'Con. Notes - No Conversion'!B1044 = "",
#N/A,
'Con. Notes - No Conversion'!B1044)
)</f>
        <v>#N/A</v>
      </c>
    </row>
    <row r="1045" spans="1:7" x14ac:dyDescent="0.25">
      <c r="A1045" t="e">
        <f>IF(
OR(Shares!B1045 = "8. Transferee of restricted securities", Shares!B1045 = "9. Any person (substitution for securities etc.)"),
Shares!C1045,
IF(
Shares!B1045 = "",
#N/A,
Shares!B1045)
)</f>
        <v>#N/A</v>
      </c>
      <c r="B1045" t="e">
        <f>IF(
OR('Shares - LTR - Granted'!B1045 = "8. Transferee of restricted securities", 'Shares - LTR - Granted'!B1045 = "9. Any person (substitution for securities etc.)"),
'Shares - LTR - Granted'!C1045,
IF(
'Shares - LTR - Granted'!B1045 = "",
#N/A,
'Shares - LTR - Granted'!B1045)
)</f>
        <v>#N/A</v>
      </c>
      <c r="C1045" t="e">
        <f>IF(
OR('Performance Securities'!B1045 = "8. Transferee of restricted securities", 'Performance Securities'!B1045 = "9. Any person (substitution for securities etc.)"),
'Performance Securities'!C1045,
IF(
'Performance Securities'!B1045 = "",
#N/A,
'Performance Securities'!B1045)
)</f>
        <v>#N/A</v>
      </c>
      <c r="D1045" t="e">
        <f>IF(
OR('Options or Warrants'!B1045 = "8. Transferee of restricted securities", 'Options or Warrants'!B1045 = "9. Any person (substitution for securities etc.)"),
'Options or Warrants'!C1045,
IF(
'Options or Warrants'!B1045 = "",
#N/A,
'Options or Warrants'!B1045)
)</f>
        <v>#N/A</v>
      </c>
      <c r="E1045" t="e">
        <f>IF(
OR('Options - Free Attaching'!B1045 = "8. Transferee of restricted securities", 'Options - Free Attaching'!B1045 = "9. Any person (substitution for securities etc.)"),
'Options - Free Attaching'!C1045,
IF(
'Options - Free Attaching'!B1045 = "",
#N/A,
'Options - Free Attaching'!B1045)
)</f>
        <v>#N/A</v>
      </c>
      <c r="F1045" t="e">
        <f>IF(
OR('Con. Notes - Conversion'!B1045 = "8. Transferee of restricted securities", 'Con. Notes - Conversion'!B1045 = "9. Any person (substitution for securities etc.)"),
'Con. Notes - Conversion'!C1045,
IF(
'Con. Notes - Conversion'!B1045 = "",
#N/A,
'Con. Notes - Conversion'!B1045)
)</f>
        <v>#N/A</v>
      </c>
      <c r="G1045" t="e">
        <f>IF(
OR('Con. Notes - No Conversion'!B1045 = "8. Transferee of restricted securities", 'Con. Notes - No Conversion'!B1045 = "9. Any person (substitution for securities etc.)"),
'Con. Notes - No Conversion'!C1045,
IF(
'Con. Notes - No Conversion'!B1045 = "",
#N/A,
'Con. Notes - No Conversion'!B1045)
)</f>
        <v>#N/A</v>
      </c>
    </row>
    <row r="1046" spans="1:7" x14ac:dyDescent="0.25">
      <c r="A1046" t="e">
        <f>IF(
OR(Shares!B1046 = "8. Transferee of restricted securities", Shares!B1046 = "9. Any person (substitution for securities etc.)"),
Shares!C1046,
IF(
Shares!B1046 = "",
#N/A,
Shares!B1046)
)</f>
        <v>#N/A</v>
      </c>
      <c r="B1046" t="e">
        <f>IF(
OR('Shares - LTR - Granted'!B1046 = "8. Transferee of restricted securities", 'Shares - LTR - Granted'!B1046 = "9. Any person (substitution for securities etc.)"),
'Shares - LTR - Granted'!C1046,
IF(
'Shares - LTR - Granted'!B1046 = "",
#N/A,
'Shares - LTR - Granted'!B1046)
)</f>
        <v>#N/A</v>
      </c>
      <c r="C1046" t="e">
        <f>IF(
OR('Performance Securities'!B1046 = "8. Transferee of restricted securities", 'Performance Securities'!B1046 = "9. Any person (substitution for securities etc.)"),
'Performance Securities'!C1046,
IF(
'Performance Securities'!B1046 = "",
#N/A,
'Performance Securities'!B1046)
)</f>
        <v>#N/A</v>
      </c>
      <c r="D1046" t="e">
        <f>IF(
OR('Options or Warrants'!B1046 = "8. Transferee of restricted securities", 'Options or Warrants'!B1046 = "9. Any person (substitution for securities etc.)"),
'Options or Warrants'!C1046,
IF(
'Options or Warrants'!B1046 = "",
#N/A,
'Options or Warrants'!B1046)
)</f>
        <v>#N/A</v>
      </c>
      <c r="E1046" t="e">
        <f>IF(
OR('Options - Free Attaching'!B1046 = "8. Transferee of restricted securities", 'Options - Free Attaching'!B1046 = "9. Any person (substitution for securities etc.)"),
'Options - Free Attaching'!C1046,
IF(
'Options - Free Attaching'!B1046 = "",
#N/A,
'Options - Free Attaching'!B1046)
)</f>
        <v>#N/A</v>
      </c>
      <c r="F1046" t="e">
        <f>IF(
OR('Con. Notes - Conversion'!B1046 = "8. Transferee of restricted securities", 'Con. Notes - Conversion'!B1046 = "9. Any person (substitution for securities etc.)"),
'Con. Notes - Conversion'!C1046,
IF(
'Con. Notes - Conversion'!B1046 = "",
#N/A,
'Con. Notes - Conversion'!B1046)
)</f>
        <v>#N/A</v>
      </c>
      <c r="G1046" t="e">
        <f>IF(
OR('Con. Notes - No Conversion'!B1046 = "8. Transferee of restricted securities", 'Con. Notes - No Conversion'!B1046 = "9. Any person (substitution for securities etc.)"),
'Con. Notes - No Conversion'!C1046,
IF(
'Con. Notes - No Conversion'!B1046 = "",
#N/A,
'Con. Notes - No Conversion'!B1046)
)</f>
        <v>#N/A</v>
      </c>
    </row>
    <row r="1047" spans="1:7" x14ac:dyDescent="0.25">
      <c r="A1047" t="e">
        <f>IF(
OR(Shares!B1047 = "8. Transferee of restricted securities", Shares!B1047 = "9. Any person (substitution for securities etc.)"),
Shares!C1047,
IF(
Shares!B1047 = "",
#N/A,
Shares!B1047)
)</f>
        <v>#N/A</v>
      </c>
      <c r="B1047" t="e">
        <f>IF(
OR('Shares - LTR - Granted'!B1047 = "8. Transferee of restricted securities", 'Shares - LTR - Granted'!B1047 = "9. Any person (substitution for securities etc.)"),
'Shares - LTR - Granted'!C1047,
IF(
'Shares - LTR - Granted'!B1047 = "",
#N/A,
'Shares - LTR - Granted'!B1047)
)</f>
        <v>#N/A</v>
      </c>
      <c r="C1047" t="e">
        <f>IF(
OR('Performance Securities'!B1047 = "8. Transferee of restricted securities", 'Performance Securities'!B1047 = "9. Any person (substitution for securities etc.)"),
'Performance Securities'!C1047,
IF(
'Performance Securities'!B1047 = "",
#N/A,
'Performance Securities'!B1047)
)</f>
        <v>#N/A</v>
      </c>
      <c r="D1047" t="e">
        <f>IF(
OR('Options or Warrants'!B1047 = "8. Transferee of restricted securities", 'Options or Warrants'!B1047 = "9. Any person (substitution for securities etc.)"),
'Options or Warrants'!C1047,
IF(
'Options or Warrants'!B1047 = "",
#N/A,
'Options or Warrants'!B1047)
)</f>
        <v>#N/A</v>
      </c>
      <c r="E1047" t="e">
        <f>IF(
OR('Options - Free Attaching'!B1047 = "8. Transferee of restricted securities", 'Options - Free Attaching'!B1047 = "9. Any person (substitution for securities etc.)"),
'Options - Free Attaching'!C1047,
IF(
'Options - Free Attaching'!B1047 = "",
#N/A,
'Options - Free Attaching'!B1047)
)</f>
        <v>#N/A</v>
      </c>
      <c r="F1047" t="e">
        <f>IF(
OR('Con. Notes - Conversion'!B1047 = "8. Transferee of restricted securities", 'Con. Notes - Conversion'!B1047 = "9. Any person (substitution for securities etc.)"),
'Con. Notes - Conversion'!C1047,
IF(
'Con. Notes - Conversion'!B1047 = "",
#N/A,
'Con. Notes - Conversion'!B1047)
)</f>
        <v>#N/A</v>
      </c>
      <c r="G1047" t="e">
        <f>IF(
OR('Con. Notes - No Conversion'!B1047 = "8. Transferee of restricted securities", 'Con. Notes - No Conversion'!B1047 = "9. Any person (substitution for securities etc.)"),
'Con. Notes - No Conversion'!C1047,
IF(
'Con. Notes - No Conversion'!B1047 = "",
#N/A,
'Con. Notes - No Conversion'!B1047)
)</f>
        <v>#N/A</v>
      </c>
    </row>
    <row r="1048" spans="1:7" x14ac:dyDescent="0.25">
      <c r="A1048" t="e">
        <f>IF(
OR(Shares!B1048 = "8. Transferee of restricted securities", Shares!B1048 = "9. Any person (substitution for securities etc.)"),
Shares!C1048,
IF(
Shares!B1048 = "",
#N/A,
Shares!B1048)
)</f>
        <v>#N/A</v>
      </c>
      <c r="B1048" t="e">
        <f>IF(
OR('Shares - LTR - Granted'!B1048 = "8. Transferee of restricted securities", 'Shares - LTR - Granted'!B1048 = "9. Any person (substitution for securities etc.)"),
'Shares - LTR - Granted'!C1048,
IF(
'Shares - LTR - Granted'!B1048 = "",
#N/A,
'Shares - LTR - Granted'!B1048)
)</f>
        <v>#N/A</v>
      </c>
      <c r="C1048" t="e">
        <f>IF(
OR('Performance Securities'!B1048 = "8. Transferee of restricted securities", 'Performance Securities'!B1048 = "9. Any person (substitution for securities etc.)"),
'Performance Securities'!C1048,
IF(
'Performance Securities'!B1048 = "",
#N/A,
'Performance Securities'!B1048)
)</f>
        <v>#N/A</v>
      </c>
      <c r="D1048" t="e">
        <f>IF(
OR('Options or Warrants'!B1048 = "8. Transferee of restricted securities", 'Options or Warrants'!B1048 = "9. Any person (substitution for securities etc.)"),
'Options or Warrants'!C1048,
IF(
'Options or Warrants'!B1048 = "",
#N/A,
'Options or Warrants'!B1048)
)</f>
        <v>#N/A</v>
      </c>
      <c r="E1048" t="e">
        <f>IF(
OR('Options - Free Attaching'!B1048 = "8. Transferee of restricted securities", 'Options - Free Attaching'!B1048 = "9. Any person (substitution for securities etc.)"),
'Options - Free Attaching'!C1048,
IF(
'Options - Free Attaching'!B1048 = "",
#N/A,
'Options - Free Attaching'!B1048)
)</f>
        <v>#N/A</v>
      </c>
      <c r="F1048" t="e">
        <f>IF(
OR('Con. Notes - Conversion'!B1048 = "8. Transferee of restricted securities", 'Con. Notes - Conversion'!B1048 = "9. Any person (substitution for securities etc.)"),
'Con. Notes - Conversion'!C1048,
IF(
'Con. Notes - Conversion'!B1048 = "",
#N/A,
'Con. Notes - Conversion'!B1048)
)</f>
        <v>#N/A</v>
      </c>
      <c r="G1048" t="e">
        <f>IF(
OR('Con. Notes - No Conversion'!B1048 = "8. Transferee of restricted securities", 'Con. Notes - No Conversion'!B1048 = "9. Any person (substitution for securities etc.)"),
'Con. Notes - No Conversion'!C1048,
IF(
'Con. Notes - No Conversion'!B1048 = "",
#N/A,
'Con. Notes - No Conversion'!B1048)
)</f>
        <v>#N/A</v>
      </c>
    </row>
    <row r="1049" spans="1:7" x14ac:dyDescent="0.25">
      <c r="A1049" t="e">
        <f>IF(
OR(Shares!B1049 = "8. Transferee of restricted securities", Shares!B1049 = "9. Any person (substitution for securities etc.)"),
Shares!C1049,
IF(
Shares!B1049 = "",
#N/A,
Shares!B1049)
)</f>
        <v>#N/A</v>
      </c>
      <c r="B1049" t="e">
        <f>IF(
OR('Shares - LTR - Granted'!B1049 = "8. Transferee of restricted securities", 'Shares - LTR - Granted'!B1049 = "9. Any person (substitution for securities etc.)"),
'Shares - LTR - Granted'!C1049,
IF(
'Shares - LTR - Granted'!B1049 = "",
#N/A,
'Shares - LTR - Granted'!B1049)
)</f>
        <v>#N/A</v>
      </c>
      <c r="C1049" t="e">
        <f>IF(
OR('Performance Securities'!B1049 = "8. Transferee of restricted securities", 'Performance Securities'!B1049 = "9. Any person (substitution for securities etc.)"),
'Performance Securities'!C1049,
IF(
'Performance Securities'!B1049 = "",
#N/A,
'Performance Securities'!B1049)
)</f>
        <v>#N/A</v>
      </c>
      <c r="D1049" t="e">
        <f>IF(
OR('Options or Warrants'!B1049 = "8. Transferee of restricted securities", 'Options or Warrants'!B1049 = "9. Any person (substitution for securities etc.)"),
'Options or Warrants'!C1049,
IF(
'Options or Warrants'!B1049 = "",
#N/A,
'Options or Warrants'!B1049)
)</f>
        <v>#N/A</v>
      </c>
      <c r="E1049" t="e">
        <f>IF(
OR('Options - Free Attaching'!B1049 = "8. Transferee of restricted securities", 'Options - Free Attaching'!B1049 = "9. Any person (substitution for securities etc.)"),
'Options - Free Attaching'!C1049,
IF(
'Options - Free Attaching'!B1049 = "",
#N/A,
'Options - Free Attaching'!B1049)
)</f>
        <v>#N/A</v>
      </c>
      <c r="F1049" t="e">
        <f>IF(
OR('Con. Notes - Conversion'!B1049 = "8. Transferee of restricted securities", 'Con. Notes - Conversion'!B1049 = "9. Any person (substitution for securities etc.)"),
'Con. Notes - Conversion'!C1049,
IF(
'Con. Notes - Conversion'!B1049 = "",
#N/A,
'Con. Notes - Conversion'!B1049)
)</f>
        <v>#N/A</v>
      </c>
      <c r="G1049" t="e">
        <f>IF(
OR('Con. Notes - No Conversion'!B1049 = "8. Transferee of restricted securities", 'Con. Notes - No Conversion'!B1049 = "9. Any person (substitution for securities etc.)"),
'Con. Notes - No Conversion'!C1049,
IF(
'Con. Notes - No Conversion'!B1049 = "",
#N/A,
'Con. Notes - No Conversion'!B1049)
)</f>
        <v>#N/A</v>
      </c>
    </row>
    <row r="1050" spans="1:7" x14ac:dyDescent="0.25">
      <c r="A1050" t="e">
        <f>IF(
OR(Shares!B1050 = "8. Transferee of restricted securities", Shares!B1050 = "9. Any person (substitution for securities etc.)"),
Shares!C1050,
IF(
Shares!B1050 = "",
#N/A,
Shares!B1050)
)</f>
        <v>#N/A</v>
      </c>
      <c r="B1050" t="e">
        <f>IF(
OR('Shares - LTR - Granted'!B1050 = "8. Transferee of restricted securities", 'Shares - LTR - Granted'!B1050 = "9. Any person (substitution for securities etc.)"),
'Shares - LTR - Granted'!C1050,
IF(
'Shares - LTR - Granted'!B1050 = "",
#N/A,
'Shares - LTR - Granted'!B1050)
)</f>
        <v>#N/A</v>
      </c>
      <c r="C1050" t="e">
        <f>IF(
OR('Performance Securities'!B1050 = "8. Transferee of restricted securities", 'Performance Securities'!B1050 = "9. Any person (substitution for securities etc.)"),
'Performance Securities'!C1050,
IF(
'Performance Securities'!B1050 = "",
#N/A,
'Performance Securities'!B1050)
)</f>
        <v>#N/A</v>
      </c>
      <c r="D1050" t="e">
        <f>IF(
OR('Options or Warrants'!B1050 = "8. Transferee of restricted securities", 'Options or Warrants'!B1050 = "9. Any person (substitution for securities etc.)"),
'Options or Warrants'!C1050,
IF(
'Options or Warrants'!B1050 = "",
#N/A,
'Options or Warrants'!B1050)
)</f>
        <v>#N/A</v>
      </c>
      <c r="E1050" t="e">
        <f>IF(
OR('Options - Free Attaching'!B1050 = "8. Transferee of restricted securities", 'Options - Free Attaching'!B1050 = "9. Any person (substitution for securities etc.)"),
'Options - Free Attaching'!C1050,
IF(
'Options - Free Attaching'!B1050 = "",
#N/A,
'Options - Free Attaching'!B1050)
)</f>
        <v>#N/A</v>
      </c>
      <c r="F1050" t="e">
        <f>IF(
OR('Con. Notes - Conversion'!B1050 = "8. Transferee of restricted securities", 'Con. Notes - Conversion'!B1050 = "9. Any person (substitution for securities etc.)"),
'Con. Notes - Conversion'!C1050,
IF(
'Con. Notes - Conversion'!B1050 = "",
#N/A,
'Con. Notes - Conversion'!B1050)
)</f>
        <v>#N/A</v>
      </c>
      <c r="G1050" t="e">
        <f>IF(
OR('Con. Notes - No Conversion'!B1050 = "8. Transferee of restricted securities", 'Con. Notes - No Conversion'!B1050 = "9. Any person (substitution for securities etc.)"),
'Con. Notes - No Conversion'!C1050,
IF(
'Con. Notes - No Conversion'!B1050 = "",
#N/A,
'Con. Notes - No Conversion'!B1050)
)</f>
        <v>#N/A</v>
      </c>
    </row>
    <row r="1051" spans="1:7" x14ac:dyDescent="0.25">
      <c r="A1051" t="e">
        <f>IF(
OR(Shares!B1051 = "8. Transferee of restricted securities", Shares!B1051 = "9. Any person (substitution for securities etc.)"),
Shares!C1051,
IF(
Shares!B1051 = "",
#N/A,
Shares!B1051)
)</f>
        <v>#N/A</v>
      </c>
      <c r="B1051" t="e">
        <f>IF(
OR('Shares - LTR - Granted'!B1051 = "8. Transferee of restricted securities", 'Shares - LTR - Granted'!B1051 = "9. Any person (substitution for securities etc.)"),
'Shares - LTR - Granted'!C1051,
IF(
'Shares - LTR - Granted'!B1051 = "",
#N/A,
'Shares - LTR - Granted'!B1051)
)</f>
        <v>#N/A</v>
      </c>
      <c r="C1051" t="e">
        <f>IF(
OR('Performance Securities'!B1051 = "8. Transferee of restricted securities", 'Performance Securities'!B1051 = "9. Any person (substitution for securities etc.)"),
'Performance Securities'!C1051,
IF(
'Performance Securities'!B1051 = "",
#N/A,
'Performance Securities'!B1051)
)</f>
        <v>#N/A</v>
      </c>
      <c r="D1051" t="e">
        <f>IF(
OR('Options or Warrants'!B1051 = "8. Transferee of restricted securities", 'Options or Warrants'!B1051 = "9. Any person (substitution for securities etc.)"),
'Options or Warrants'!C1051,
IF(
'Options or Warrants'!B1051 = "",
#N/A,
'Options or Warrants'!B1051)
)</f>
        <v>#N/A</v>
      </c>
      <c r="E1051" t="e">
        <f>IF(
OR('Options - Free Attaching'!B1051 = "8. Transferee of restricted securities", 'Options - Free Attaching'!B1051 = "9. Any person (substitution for securities etc.)"),
'Options - Free Attaching'!C1051,
IF(
'Options - Free Attaching'!B1051 = "",
#N/A,
'Options - Free Attaching'!B1051)
)</f>
        <v>#N/A</v>
      </c>
      <c r="F1051" t="e">
        <f>IF(
OR('Con. Notes - Conversion'!B1051 = "8. Transferee of restricted securities", 'Con. Notes - Conversion'!B1051 = "9. Any person (substitution for securities etc.)"),
'Con. Notes - Conversion'!C1051,
IF(
'Con. Notes - Conversion'!B1051 = "",
#N/A,
'Con. Notes - Conversion'!B1051)
)</f>
        <v>#N/A</v>
      </c>
      <c r="G1051" t="e">
        <f>IF(
OR('Con. Notes - No Conversion'!B1051 = "8. Transferee of restricted securities", 'Con. Notes - No Conversion'!B1051 = "9. Any person (substitution for securities etc.)"),
'Con. Notes - No Conversion'!C1051,
IF(
'Con. Notes - No Conversion'!B1051 = "",
#N/A,
'Con. Notes - No Conversion'!B1051)
)</f>
        <v>#N/A</v>
      </c>
    </row>
    <row r="1052" spans="1:7" x14ac:dyDescent="0.25">
      <c r="A1052" t="e">
        <f>IF(
OR(Shares!B1052 = "8. Transferee of restricted securities", Shares!B1052 = "9. Any person (substitution for securities etc.)"),
Shares!C1052,
IF(
Shares!B1052 = "",
#N/A,
Shares!B1052)
)</f>
        <v>#N/A</v>
      </c>
      <c r="B1052" t="e">
        <f>IF(
OR('Shares - LTR - Granted'!B1052 = "8. Transferee of restricted securities", 'Shares - LTR - Granted'!B1052 = "9. Any person (substitution for securities etc.)"),
'Shares - LTR - Granted'!C1052,
IF(
'Shares - LTR - Granted'!B1052 = "",
#N/A,
'Shares - LTR - Granted'!B1052)
)</f>
        <v>#N/A</v>
      </c>
      <c r="C1052" t="e">
        <f>IF(
OR('Performance Securities'!B1052 = "8. Transferee of restricted securities", 'Performance Securities'!B1052 = "9. Any person (substitution for securities etc.)"),
'Performance Securities'!C1052,
IF(
'Performance Securities'!B1052 = "",
#N/A,
'Performance Securities'!B1052)
)</f>
        <v>#N/A</v>
      </c>
      <c r="D1052" t="e">
        <f>IF(
OR('Options or Warrants'!B1052 = "8. Transferee of restricted securities", 'Options or Warrants'!B1052 = "9. Any person (substitution for securities etc.)"),
'Options or Warrants'!C1052,
IF(
'Options or Warrants'!B1052 = "",
#N/A,
'Options or Warrants'!B1052)
)</f>
        <v>#N/A</v>
      </c>
      <c r="E1052" t="e">
        <f>IF(
OR('Options - Free Attaching'!B1052 = "8. Transferee of restricted securities", 'Options - Free Attaching'!B1052 = "9. Any person (substitution for securities etc.)"),
'Options - Free Attaching'!C1052,
IF(
'Options - Free Attaching'!B1052 = "",
#N/A,
'Options - Free Attaching'!B1052)
)</f>
        <v>#N/A</v>
      </c>
      <c r="F1052" t="e">
        <f>IF(
OR('Con. Notes - Conversion'!B1052 = "8. Transferee of restricted securities", 'Con. Notes - Conversion'!B1052 = "9. Any person (substitution for securities etc.)"),
'Con. Notes - Conversion'!C1052,
IF(
'Con. Notes - Conversion'!B1052 = "",
#N/A,
'Con. Notes - Conversion'!B1052)
)</f>
        <v>#N/A</v>
      </c>
      <c r="G1052" t="e">
        <f>IF(
OR('Con. Notes - No Conversion'!B1052 = "8. Transferee of restricted securities", 'Con. Notes - No Conversion'!B1052 = "9. Any person (substitution for securities etc.)"),
'Con. Notes - No Conversion'!C1052,
IF(
'Con. Notes - No Conversion'!B1052 = "",
#N/A,
'Con. Notes - No Conversion'!B1052)
)</f>
        <v>#N/A</v>
      </c>
    </row>
    <row r="1053" spans="1:7" x14ac:dyDescent="0.25">
      <c r="A1053" t="e">
        <f>IF(
OR(Shares!B1053 = "8. Transferee of restricted securities", Shares!B1053 = "9. Any person (substitution for securities etc.)"),
Shares!C1053,
IF(
Shares!B1053 = "",
#N/A,
Shares!B1053)
)</f>
        <v>#N/A</v>
      </c>
      <c r="B1053" t="e">
        <f>IF(
OR('Shares - LTR - Granted'!B1053 = "8. Transferee of restricted securities", 'Shares - LTR - Granted'!B1053 = "9. Any person (substitution for securities etc.)"),
'Shares - LTR - Granted'!C1053,
IF(
'Shares - LTR - Granted'!B1053 = "",
#N/A,
'Shares - LTR - Granted'!B1053)
)</f>
        <v>#N/A</v>
      </c>
      <c r="C1053" t="e">
        <f>IF(
OR('Performance Securities'!B1053 = "8. Transferee of restricted securities", 'Performance Securities'!B1053 = "9. Any person (substitution for securities etc.)"),
'Performance Securities'!C1053,
IF(
'Performance Securities'!B1053 = "",
#N/A,
'Performance Securities'!B1053)
)</f>
        <v>#N/A</v>
      </c>
      <c r="D1053" t="e">
        <f>IF(
OR('Options or Warrants'!B1053 = "8. Transferee of restricted securities", 'Options or Warrants'!B1053 = "9. Any person (substitution for securities etc.)"),
'Options or Warrants'!C1053,
IF(
'Options or Warrants'!B1053 = "",
#N/A,
'Options or Warrants'!B1053)
)</f>
        <v>#N/A</v>
      </c>
      <c r="E1053" t="e">
        <f>IF(
OR('Options - Free Attaching'!B1053 = "8. Transferee of restricted securities", 'Options - Free Attaching'!B1053 = "9. Any person (substitution for securities etc.)"),
'Options - Free Attaching'!C1053,
IF(
'Options - Free Attaching'!B1053 = "",
#N/A,
'Options - Free Attaching'!B1053)
)</f>
        <v>#N/A</v>
      </c>
      <c r="F1053" t="e">
        <f>IF(
OR('Con. Notes - Conversion'!B1053 = "8. Transferee of restricted securities", 'Con. Notes - Conversion'!B1053 = "9. Any person (substitution for securities etc.)"),
'Con. Notes - Conversion'!C1053,
IF(
'Con. Notes - Conversion'!B1053 = "",
#N/A,
'Con. Notes - Conversion'!B1053)
)</f>
        <v>#N/A</v>
      </c>
      <c r="G1053" t="e">
        <f>IF(
OR('Con. Notes - No Conversion'!B1053 = "8. Transferee of restricted securities", 'Con. Notes - No Conversion'!B1053 = "9. Any person (substitution for securities etc.)"),
'Con. Notes - No Conversion'!C1053,
IF(
'Con. Notes - No Conversion'!B1053 = "",
#N/A,
'Con. Notes - No Conversion'!B1053)
)</f>
        <v>#N/A</v>
      </c>
    </row>
    <row r="1054" spans="1:7" x14ac:dyDescent="0.25">
      <c r="A1054" t="e">
        <f>IF(
OR(Shares!B1054 = "8. Transferee of restricted securities", Shares!B1054 = "9. Any person (substitution for securities etc.)"),
Shares!C1054,
IF(
Shares!B1054 = "",
#N/A,
Shares!B1054)
)</f>
        <v>#N/A</v>
      </c>
      <c r="B1054" t="e">
        <f>IF(
OR('Shares - LTR - Granted'!B1054 = "8. Transferee of restricted securities", 'Shares - LTR - Granted'!B1054 = "9. Any person (substitution for securities etc.)"),
'Shares - LTR - Granted'!C1054,
IF(
'Shares - LTR - Granted'!B1054 = "",
#N/A,
'Shares - LTR - Granted'!B1054)
)</f>
        <v>#N/A</v>
      </c>
      <c r="C1054" t="e">
        <f>IF(
OR('Performance Securities'!B1054 = "8. Transferee of restricted securities", 'Performance Securities'!B1054 = "9. Any person (substitution for securities etc.)"),
'Performance Securities'!C1054,
IF(
'Performance Securities'!B1054 = "",
#N/A,
'Performance Securities'!B1054)
)</f>
        <v>#N/A</v>
      </c>
      <c r="D1054" t="e">
        <f>IF(
OR('Options or Warrants'!B1054 = "8. Transferee of restricted securities", 'Options or Warrants'!B1054 = "9. Any person (substitution for securities etc.)"),
'Options or Warrants'!C1054,
IF(
'Options or Warrants'!B1054 = "",
#N/A,
'Options or Warrants'!B1054)
)</f>
        <v>#N/A</v>
      </c>
      <c r="E1054" t="e">
        <f>IF(
OR('Options - Free Attaching'!B1054 = "8. Transferee of restricted securities", 'Options - Free Attaching'!B1054 = "9. Any person (substitution for securities etc.)"),
'Options - Free Attaching'!C1054,
IF(
'Options - Free Attaching'!B1054 = "",
#N/A,
'Options - Free Attaching'!B1054)
)</f>
        <v>#N/A</v>
      </c>
      <c r="F1054" t="e">
        <f>IF(
OR('Con. Notes - Conversion'!B1054 = "8. Transferee of restricted securities", 'Con. Notes - Conversion'!B1054 = "9. Any person (substitution for securities etc.)"),
'Con. Notes - Conversion'!C1054,
IF(
'Con. Notes - Conversion'!B1054 = "",
#N/A,
'Con. Notes - Conversion'!B1054)
)</f>
        <v>#N/A</v>
      </c>
      <c r="G1054" t="e">
        <f>IF(
OR('Con. Notes - No Conversion'!B1054 = "8. Transferee of restricted securities", 'Con. Notes - No Conversion'!B1054 = "9. Any person (substitution for securities etc.)"),
'Con. Notes - No Conversion'!C1054,
IF(
'Con. Notes - No Conversion'!B1054 = "",
#N/A,
'Con. Notes - No Conversion'!B1054)
)</f>
        <v>#N/A</v>
      </c>
    </row>
    <row r="1055" spans="1:7" x14ac:dyDescent="0.25">
      <c r="A1055" t="e">
        <f>IF(
OR(Shares!B1055 = "8. Transferee of restricted securities", Shares!B1055 = "9. Any person (substitution for securities etc.)"),
Shares!C1055,
IF(
Shares!B1055 = "",
#N/A,
Shares!B1055)
)</f>
        <v>#N/A</v>
      </c>
      <c r="B1055" t="e">
        <f>IF(
OR('Shares - LTR - Granted'!B1055 = "8. Transferee of restricted securities", 'Shares - LTR - Granted'!B1055 = "9. Any person (substitution for securities etc.)"),
'Shares - LTR - Granted'!C1055,
IF(
'Shares - LTR - Granted'!B1055 = "",
#N/A,
'Shares - LTR - Granted'!B1055)
)</f>
        <v>#N/A</v>
      </c>
      <c r="C1055" t="e">
        <f>IF(
OR('Performance Securities'!B1055 = "8. Transferee of restricted securities", 'Performance Securities'!B1055 = "9. Any person (substitution for securities etc.)"),
'Performance Securities'!C1055,
IF(
'Performance Securities'!B1055 = "",
#N/A,
'Performance Securities'!B1055)
)</f>
        <v>#N/A</v>
      </c>
      <c r="D1055" t="e">
        <f>IF(
OR('Options or Warrants'!B1055 = "8. Transferee of restricted securities", 'Options or Warrants'!B1055 = "9. Any person (substitution for securities etc.)"),
'Options or Warrants'!C1055,
IF(
'Options or Warrants'!B1055 = "",
#N/A,
'Options or Warrants'!B1055)
)</f>
        <v>#N/A</v>
      </c>
      <c r="E1055" t="e">
        <f>IF(
OR('Options - Free Attaching'!B1055 = "8. Transferee of restricted securities", 'Options - Free Attaching'!B1055 = "9. Any person (substitution for securities etc.)"),
'Options - Free Attaching'!C1055,
IF(
'Options - Free Attaching'!B1055 = "",
#N/A,
'Options - Free Attaching'!B1055)
)</f>
        <v>#N/A</v>
      </c>
      <c r="F1055" t="e">
        <f>IF(
OR('Con. Notes - Conversion'!B1055 = "8. Transferee of restricted securities", 'Con. Notes - Conversion'!B1055 = "9. Any person (substitution for securities etc.)"),
'Con. Notes - Conversion'!C1055,
IF(
'Con. Notes - Conversion'!B1055 = "",
#N/A,
'Con. Notes - Conversion'!B1055)
)</f>
        <v>#N/A</v>
      </c>
      <c r="G1055" t="e">
        <f>IF(
OR('Con. Notes - No Conversion'!B1055 = "8. Transferee of restricted securities", 'Con. Notes - No Conversion'!B1055 = "9. Any person (substitution for securities etc.)"),
'Con. Notes - No Conversion'!C1055,
IF(
'Con. Notes - No Conversion'!B1055 = "",
#N/A,
'Con. Notes - No Conversion'!B1055)
)</f>
        <v>#N/A</v>
      </c>
    </row>
    <row r="1056" spans="1:7" x14ac:dyDescent="0.25">
      <c r="A1056" t="e">
        <f>IF(
OR(Shares!B1056 = "8. Transferee of restricted securities", Shares!B1056 = "9. Any person (substitution for securities etc.)"),
Shares!C1056,
IF(
Shares!B1056 = "",
#N/A,
Shares!B1056)
)</f>
        <v>#N/A</v>
      </c>
      <c r="B1056" t="e">
        <f>IF(
OR('Shares - LTR - Granted'!B1056 = "8. Transferee of restricted securities", 'Shares - LTR - Granted'!B1056 = "9. Any person (substitution for securities etc.)"),
'Shares - LTR - Granted'!C1056,
IF(
'Shares - LTR - Granted'!B1056 = "",
#N/A,
'Shares - LTR - Granted'!B1056)
)</f>
        <v>#N/A</v>
      </c>
      <c r="C1056" t="e">
        <f>IF(
OR('Performance Securities'!B1056 = "8. Transferee of restricted securities", 'Performance Securities'!B1056 = "9. Any person (substitution for securities etc.)"),
'Performance Securities'!C1056,
IF(
'Performance Securities'!B1056 = "",
#N/A,
'Performance Securities'!B1056)
)</f>
        <v>#N/A</v>
      </c>
      <c r="D1056" t="e">
        <f>IF(
OR('Options or Warrants'!B1056 = "8. Transferee of restricted securities", 'Options or Warrants'!B1056 = "9. Any person (substitution for securities etc.)"),
'Options or Warrants'!C1056,
IF(
'Options or Warrants'!B1056 = "",
#N/A,
'Options or Warrants'!B1056)
)</f>
        <v>#N/A</v>
      </c>
      <c r="E1056" t="e">
        <f>IF(
OR('Options - Free Attaching'!B1056 = "8. Transferee of restricted securities", 'Options - Free Attaching'!B1056 = "9. Any person (substitution for securities etc.)"),
'Options - Free Attaching'!C1056,
IF(
'Options - Free Attaching'!B1056 = "",
#N/A,
'Options - Free Attaching'!B1056)
)</f>
        <v>#N/A</v>
      </c>
      <c r="F1056" t="e">
        <f>IF(
OR('Con. Notes - Conversion'!B1056 = "8. Transferee of restricted securities", 'Con. Notes - Conversion'!B1056 = "9. Any person (substitution for securities etc.)"),
'Con. Notes - Conversion'!C1056,
IF(
'Con. Notes - Conversion'!B1056 = "",
#N/A,
'Con. Notes - Conversion'!B1056)
)</f>
        <v>#N/A</v>
      </c>
      <c r="G1056" t="e">
        <f>IF(
OR('Con. Notes - No Conversion'!B1056 = "8. Transferee of restricted securities", 'Con. Notes - No Conversion'!B1056 = "9. Any person (substitution for securities etc.)"),
'Con. Notes - No Conversion'!C1056,
IF(
'Con. Notes - No Conversion'!B1056 = "",
#N/A,
'Con. Notes - No Conversion'!B1056)
)</f>
        <v>#N/A</v>
      </c>
    </row>
    <row r="1057" spans="1:7" x14ac:dyDescent="0.25">
      <c r="A1057" t="e">
        <f>IF(
OR(Shares!B1057 = "8. Transferee of restricted securities", Shares!B1057 = "9. Any person (substitution for securities etc.)"),
Shares!C1057,
IF(
Shares!B1057 = "",
#N/A,
Shares!B1057)
)</f>
        <v>#N/A</v>
      </c>
      <c r="B1057" t="e">
        <f>IF(
OR('Shares - LTR - Granted'!B1057 = "8. Transferee of restricted securities", 'Shares - LTR - Granted'!B1057 = "9. Any person (substitution for securities etc.)"),
'Shares - LTR - Granted'!C1057,
IF(
'Shares - LTR - Granted'!B1057 = "",
#N/A,
'Shares - LTR - Granted'!B1057)
)</f>
        <v>#N/A</v>
      </c>
      <c r="C1057" t="e">
        <f>IF(
OR('Performance Securities'!B1057 = "8. Transferee of restricted securities", 'Performance Securities'!B1057 = "9. Any person (substitution for securities etc.)"),
'Performance Securities'!C1057,
IF(
'Performance Securities'!B1057 = "",
#N/A,
'Performance Securities'!B1057)
)</f>
        <v>#N/A</v>
      </c>
      <c r="D1057" t="e">
        <f>IF(
OR('Options or Warrants'!B1057 = "8. Transferee of restricted securities", 'Options or Warrants'!B1057 = "9. Any person (substitution for securities etc.)"),
'Options or Warrants'!C1057,
IF(
'Options or Warrants'!B1057 = "",
#N/A,
'Options or Warrants'!B1057)
)</f>
        <v>#N/A</v>
      </c>
      <c r="E1057" t="e">
        <f>IF(
OR('Options - Free Attaching'!B1057 = "8. Transferee of restricted securities", 'Options - Free Attaching'!B1057 = "9. Any person (substitution for securities etc.)"),
'Options - Free Attaching'!C1057,
IF(
'Options - Free Attaching'!B1057 = "",
#N/A,
'Options - Free Attaching'!B1057)
)</f>
        <v>#N/A</v>
      </c>
      <c r="F1057" t="e">
        <f>IF(
OR('Con. Notes - Conversion'!B1057 = "8. Transferee of restricted securities", 'Con. Notes - Conversion'!B1057 = "9. Any person (substitution for securities etc.)"),
'Con. Notes - Conversion'!C1057,
IF(
'Con. Notes - Conversion'!B1057 = "",
#N/A,
'Con. Notes - Conversion'!B1057)
)</f>
        <v>#N/A</v>
      </c>
      <c r="G1057" t="e">
        <f>IF(
OR('Con. Notes - No Conversion'!B1057 = "8. Transferee of restricted securities", 'Con. Notes - No Conversion'!B1057 = "9. Any person (substitution for securities etc.)"),
'Con. Notes - No Conversion'!C1057,
IF(
'Con. Notes - No Conversion'!B1057 = "",
#N/A,
'Con. Notes - No Conversion'!B1057)
)</f>
        <v>#N/A</v>
      </c>
    </row>
    <row r="1058" spans="1:7" x14ac:dyDescent="0.25">
      <c r="A1058" t="e">
        <f>IF(
OR(Shares!B1058 = "8. Transferee of restricted securities", Shares!B1058 = "9. Any person (substitution for securities etc.)"),
Shares!C1058,
IF(
Shares!B1058 = "",
#N/A,
Shares!B1058)
)</f>
        <v>#N/A</v>
      </c>
      <c r="B1058" t="e">
        <f>IF(
OR('Shares - LTR - Granted'!B1058 = "8. Transferee of restricted securities", 'Shares - LTR - Granted'!B1058 = "9. Any person (substitution for securities etc.)"),
'Shares - LTR - Granted'!C1058,
IF(
'Shares - LTR - Granted'!B1058 = "",
#N/A,
'Shares - LTR - Granted'!B1058)
)</f>
        <v>#N/A</v>
      </c>
      <c r="C1058" t="e">
        <f>IF(
OR('Performance Securities'!B1058 = "8. Transferee of restricted securities", 'Performance Securities'!B1058 = "9. Any person (substitution for securities etc.)"),
'Performance Securities'!C1058,
IF(
'Performance Securities'!B1058 = "",
#N/A,
'Performance Securities'!B1058)
)</f>
        <v>#N/A</v>
      </c>
      <c r="D1058" t="e">
        <f>IF(
OR('Options or Warrants'!B1058 = "8. Transferee of restricted securities", 'Options or Warrants'!B1058 = "9. Any person (substitution for securities etc.)"),
'Options or Warrants'!C1058,
IF(
'Options or Warrants'!B1058 = "",
#N/A,
'Options or Warrants'!B1058)
)</f>
        <v>#N/A</v>
      </c>
      <c r="E1058" t="e">
        <f>IF(
OR('Options - Free Attaching'!B1058 = "8. Transferee of restricted securities", 'Options - Free Attaching'!B1058 = "9. Any person (substitution for securities etc.)"),
'Options - Free Attaching'!C1058,
IF(
'Options - Free Attaching'!B1058 = "",
#N/A,
'Options - Free Attaching'!B1058)
)</f>
        <v>#N/A</v>
      </c>
      <c r="F1058" t="e">
        <f>IF(
OR('Con. Notes - Conversion'!B1058 = "8. Transferee of restricted securities", 'Con. Notes - Conversion'!B1058 = "9. Any person (substitution for securities etc.)"),
'Con. Notes - Conversion'!C1058,
IF(
'Con. Notes - Conversion'!B1058 = "",
#N/A,
'Con. Notes - Conversion'!B1058)
)</f>
        <v>#N/A</v>
      </c>
      <c r="G1058" t="e">
        <f>IF(
OR('Con. Notes - No Conversion'!B1058 = "8. Transferee of restricted securities", 'Con. Notes - No Conversion'!B1058 = "9. Any person (substitution for securities etc.)"),
'Con. Notes - No Conversion'!C1058,
IF(
'Con. Notes - No Conversion'!B1058 = "",
#N/A,
'Con. Notes - No Conversion'!B1058)
)</f>
        <v>#N/A</v>
      </c>
    </row>
    <row r="1059" spans="1:7" x14ac:dyDescent="0.25">
      <c r="A1059" t="e">
        <f>IF(
OR(Shares!B1059 = "8. Transferee of restricted securities", Shares!B1059 = "9. Any person (substitution for securities etc.)"),
Shares!C1059,
IF(
Shares!B1059 = "",
#N/A,
Shares!B1059)
)</f>
        <v>#N/A</v>
      </c>
      <c r="B1059" t="e">
        <f>IF(
OR('Shares - LTR - Granted'!B1059 = "8. Transferee of restricted securities", 'Shares - LTR - Granted'!B1059 = "9. Any person (substitution for securities etc.)"),
'Shares - LTR - Granted'!C1059,
IF(
'Shares - LTR - Granted'!B1059 = "",
#N/A,
'Shares - LTR - Granted'!B1059)
)</f>
        <v>#N/A</v>
      </c>
      <c r="C1059" t="e">
        <f>IF(
OR('Performance Securities'!B1059 = "8. Transferee of restricted securities", 'Performance Securities'!B1059 = "9. Any person (substitution for securities etc.)"),
'Performance Securities'!C1059,
IF(
'Performance Securities'!B1059 = "",
#N/A,
'Performance Securities'!B1059)
)</f>
        <v>#N/A</v>
      </c>
      <c r="D1059" t="e">
        <f>IF(
OR('Options or Warrants'!B1059 = "8. Transferee of restricted securities", 'Options or Warrants'!B1059 = "9. Any person (substitution for securities etc.)"),
'Options or Warrants'!C1059,
IF(
'Options or Warrants'!B1059 = "",
#N/A,
'Options or Warrants'!B1059)
)</f>
        <v>#N/A</v>
      </c>
      <c r="E1059" t="e">
        <f>IF(
OR('Options - Free Attaching'!B1059 = "8. Transferee of restricted securities", 'Options - Free Attaching'!B1059 = "9. Any person (substitution for securities etc.)"),
'Options - Free Attaching'!C1059,
IF(
'Options - Free Attaching'!B1059 = "",
#N/A,
'Options - Free Attaching'!B1059)
)</f>
        <v>#N/A</v>
      </c>
      <c r="F1059" t="e">
        <f>IF(
OR('Con. Notes - Conversion'!B1059 = "8. Transferee of restricted securities", 'Con. Notes - Conversion'!B1059 = "9. Any person (substitution for securities etc.)"),
'Con. Notes - Conversion'!C1059,
IF(
'Con. Notes - Conversion'!B1059 = "",
#N/A,
'Con. Notes - Conversion'!B1059)
)</f>
        <v>#N/A</v>
      </c>
      <c r="G1059" t="e">
        <f>IF(
OR('Con. Notes - No Conversion'!B1059 = "8. Transferee of restricted securities", 'Con. Notes - No Conversion'!B1059 = "9. Any person (substitution for securities etc.)"),
'Con. Notes - No Conversion'!C1059,
IF(
'Con. Notes - No Conversion'!B1059 = "",
#N/A,
'Con. Notes - No Conversion'!B1059)
)</f>
        <v>#N/A</v>
      </c>
    </row>
    <row r="1060" spans="1:7" x14ac:dyDescent="0.25">
      <c r="A1060" t="e">
        <f>IF(
OR(Shares!B1060 = "8. Transferee of restricted securities", Shares!B1060 = "9. Any person (substitution for securities etc.)"),
Shares!C1060,
IF(
Shares!B1060 = "",
#N/A,
Shares!B1060)
)</f>
        <v>#N/A</v>
      </c>
      <c r="B1060" t="e">
        <f>IF(
OR('Shares - LTR - Granted'!B1060 = "8. Transferee of restricted securities", 'Shares - LTR - Granted'!B1060 = "9. Any person (substitution for securities etc.)"),
'Shares - LTR - Granted'!C1060,
IF(
'Shares - LTR - Granted'!B1060 = "",
#N/A,
'Shares - LTR - Granted'!B1060)
)</f>
        <v>#N/A</v>
      </c>
      <c r="C1060" t="e">
        <f>IF(
OR('Performance Securities'!B1060 = "8. Transferee of restricted securities", 'Performance Securities'!B1060 = "9. Any person (substitution for securities etc.)"),
'Performance Securities'!C1060,
IF(
'Performance Securities'!B1060 = "",
#N/A,
'Performance Securities'!B1060)
)</f>
        <v>#N/A</v>
      </c>
      <c r="D1060" t="e">
        <f>IF(
OR('Options or Warrants'!B1060 = "8. Transferee of restricted securities", 'Options or Warrants'!B1060 = "9. Any person (substitution for securities etc.)"),
'Options or Warrants'!C1060,
IF(
'Options or Warrants'!B1060 = "",
#N/A,
'Options or Warrants'!B1060)
)</f>
        <v>#N/A</v>
      </c>
      <c r="E1060" t="e">
        <f>IF(
OR('Options - Free Attaching'!B1060 = "8. Transferee of restricted securities", 'Options - Free Attaching'!B1060 = "9. Any person (substitution for securities etc.)"),
'Options - Free Attaching'!C1060,
IF(
'Options - Free Attaching'!B1060 = "",
#N/A,
'Options - Free Attaching'!B1060)
)</f>
        <v>#N/A</v>
      </c>
      <c r="F1060" t="e">
        <f>IF(
OR('Con. Notes - Conversion'!B1060 = "8. Transferee of restricted securities", 'Con. Notes - Conversion'!B1060 = "9. Any person (substitution for securities etc.)"),
'Con. Notes - Conversion'!C1060,
IF(
'Con. Notes - Conversion'!B1060 = "",
#N/A,
'Con. Notes - Conversion'!B1060)
)</f>
        <v>#N/A</v>
      </c>
      <c r="G1060" t="e">
        <f>IF(
OR('Con. Notes - No Conversion'!B1060 = "8. Transferee of restricted securities", 'Con. Notes - No Conversion'!B1060 = "9. Any person (substitution for securities etc.)"),
'Con. Notes - No Conversion'!C1060,
IF(
'Con. Notes - No Conversion'!B1060 = "",
#N/A,
'Con. Notes - No Conversion'!B1060)
)</f>
        <v>#N/A</v>
      </c>
    </row>
    <row r="1061" spans="1:7" x14ac:dyDescent="0.25">
      <c r="A1061" t="e">
        <f>IF(
OR(Shares!B1061 = "8. Transferee of restricted securities", Shares!B1061 = "9. Any person (substitution for securities etc.)"),
Shares!C1061,
IF(
Shares!B1061 = "",
#N/A,
Shares!B1061)
)</f>
        <v>#N/A</v>
      </c>
      <c r="B1061" t="e">
        <f>IF(
OR('Shares - LTR - Granted'!B1061 = "8. Transferee of restricted securities", 'Shares - LTR - Granted'!B1061 = "9. Any person (substitution for securities etc.)"),
'Shares - LTR - Granted'!C1061,
IF(
'Shares - LTR - Granted'!B1061 = "",
#N/A,
'Shares - LTR - Granted'!B1061)
)</f>
        <v>#N/A</v>
      </c>
      <c r="C1061" t="e">
        <f>IF(
OR('Performance Securities'!B1061 = "8. Transferee of restricted securities", 'Performance Securities'!B1061 = "9. Any person (substitution for securities etc.)"),
'Performance Securities'!C1061,
IF(
'Performance Securities'!B1061 = "",
#N/A,
'Performance Securities'!B1061)
)</f>
        <v>#N/A</v>
      </c>
      <c r="D1061" t="e">
        <f>IF(
OR('Options or Warrants'!B1061 = "8. Transferee of restricted securities", 'Options or Warrants'!B1061 = "9. Any person (substitution for securities etc.)"),
'Options or Warrants'!C1061,
IF(
'Options or Warrants'!B1061 = "",
#N/A,
'Options or Warrants'!B1061)
)</f>
        <v>#N/A</v>
      </c>
      <c r="E1061" t="e">
        <f>IF(
OR('Options - Free Attaching'!B1061 = "8. Transferee of restricted securities", 'Options - Free Attaching'!B1061 = "9. Any person (substitution for securities etc.)"),
'Options - Free Attaching'!C1061,
IF(
'Options - Free Attaching'!B1061 = "",
#N/A,
'Options - Free Attaching'!B1061)
)</f>
        <v>#N/A</v>
      </c>
      <c r="F1061" t="e">
        <f>IF(
OR('Con. Notes - Conversion'!B1061 = "8. Transferee of restricted securities", 'Con. Notes - Conversion'!B1061 = "9. Any person (substitution for securities etc.)"),
'Con. Notes - Conversion'!C1061,
IF(
'Con. Notes - Conversion'!B1061 = "",
#N/A,
'Con. Notes - Conversion'!B1061)
)</f>
        <v>#N/A</v>
      </c>
      <c r="G1061" t="e">
        <f>IF(
OR('Con. Notes - No Conversion'!B1061 = "8. Transferee of restricted securities", 'Con. Notes - No Conversion'!B1061 = "9. Any person (substitution for securities etc.)"),
'Con. Notes - No Conversion'!C1061,
IF(
'Con. Notes - No Conversion'!B1061 = "",
#N/A,
'Con. Notes - No Conversion'!B1061)
)</f>
        <v>#N/A</v>
      </c>
    </row>
    <row r="1062" spans="1:7" x14ac:dyDescent="0.25">
      <c r="A1062" t="e">
        <f>IF(
OR(Shares!B1062 = "8. Transferee of restricted securities", Shares!B1062 = "9. Any person (substitution for securities etc.)"),
Shares!C1062,
IF(
Shares!B1062 = "",
#N/A,
Shares!B1062)
)</f>
        <v>#N/A</v>
      </c>
      <c r="B1062" t="e">
        <f>IF(
OR('Shares - LTR - Granted'!B1062 = "8. Transferee of restricted securities", 'Shares - LTR - Granted'!B1062 = "9. Any person (substitution for securities etc.)"),
'Shares - LTR - Granted'!C1062,
IF(
'Shares - LTR - Granted'!B1062 = "",
#N/A,
'Shares - LTR - Granted'!B1062)
)</f>
        <v>#N/A</v>
      </c>
      <c r="C1062" t="e">
        <f>IF(
OR('Performance Securities'!B1062 = "8. Transferee of restricted securities", 'Performance Securities'!B1062 = "9. Any person (substitution for securities etc.)"),
'Performance Securities'!C1062,
IF(
'Performance Securities'!B1062 = "",
#N/A,
'Performance Securities'!B1062)
)</f>
        <v>#N/A</v>
      </c>
      <c r="D1062" t="e">
        <f>IF(
OR('Options or Warrants'!B1062 = "8. Transferee of restricted securities", 'Options or Warrants'!B1062 = "9. Any person (substitution for securities etc.)"),
'Options or Warrants'!C1062,
IF(
'Options or Warrants'!B1062 = "",
#N/A,
'Options or Warrants'!B1062)
)</f>
        <v>#N/A</v>
      </c>
      <c r="E1062" t="e">
        <f>IF(
OR('Options - Free Attaching'!B1062 = "8. Transferee of restricted securities", 'Options - Free Attaching'!B1062 = "9. Any person (substitution for securities etc.)"),
'Options - Free Attaching'!C1062,
IF(
'Options - Free Attaching'!B1062 = "",
#N/A,
'Options - Free Attaching'!B1062)
)</f>
        <v>#N/A</v>
      </c>
      <c r="F1062" t="e">
        <f>IF(
OR('Con. Notes - Conversion'!B1062 = "8. Transferee of restricted securities", 'Con. Notes - Conversion'!B1062 = "9. Any person (substitution for securities etc.)"),
'Con. Notes - Conversion'!C1062,
IF(
'Con. Notes - Conversion'!B1062 = "",
#N/A,
'Con. Notes - Conversion'!B1062)
)</f>
        <v>#N/A</v>
      </c>
      <c r="G1062" t="e">
        <f>IF(
OR('Con. Notes - No Conversion'!B1062 = "8. Transferee of restricted securities", 'Con. Notes - No Conversion'!B1062 = "9. Any person (substitution for securities etc.)"),
'Con. Notes - No Conversion'!C1062,
IF(
'Con. Notes - No Conversion'!B1062 = "",
#N/A,
'Con. Notes - No Conversion'!B1062)
)</f>
        <v>#N/A</v>
      </c>
    </row>
    <row r="1063" spans="1:7" x14ac:dyDescent="0.25">
      <c r="A1063" t="e">
        <f>IF(
OR(Shares!B1063 = "8. Transferee of restricted securities", Shares!B1063 = "9. Any person (substitution for securities etc.)"),
Shares!C1063,
IF(
Shares!B1063 = "",
#N/A,
Shares!B1063)
)</f>
        <v>#N/A</v>
      </c>
      <c r="B1063" t="e">
        <f>IF(
OR('Shares - LTR - Granted'!B1063 = "8. Transferee of restricted securities", 'Shares - LTR - Granted'!B1063 = "9. Any person (substitution for securities etc.)"),
'Shares - LTR - Granted'!C1063,
IF(
'Shares - LTR - Granted'!B1063 = "",
#N/A,
'Shares - LTR - Granted'!B1063)
)</f>
        <v>#N/A</v>
      </c>
      <c r="C1063" t="e">
        <f>IF(
OR('Performance Securities'!B1063 = "8. Transferee of restricted securities", 'Performance Securities'!B1063 = "9. Any person (substitution for securities etc.)"),
'Performance Securities'!C1063,
IF(
'Performance Securities'!B1063 = "",
#N/A,
'Performance Securities'!B1063)
)</f>
        <v>#N/A</v>
      </c>
      <c r="D1063" t="e">
        <f>IF(
OR('Options or Warrants'!B1063 = "8. Transferee of restricted securities", 'Options or Warrants'!B1063 = "9. Any person (substitution for securities etc.)"),
'Options or Warrants'!C1063,
IF(
'Options or Warrants'!B1063 = "",
#N/A,
'Options or Warrants'!B1063)
)</f>
        <v>#N/A</v>
      </c>
      <c r="E1063" t="e">
        <f>IF(
OR('Options - Free Attaching'!B1063 = "8. Transferee of restricted securities", 'Options - Free Attaching'!B1063 = "9. Any person (substitution for securities etc.)"),
'Options - Free Attaching'!C1063,
IF(
'Options - Free Attaching'!B1063 = "",
#N/A,
'Options - Free Attaching'!B1063)
)</f>
        <v>#N/A</v>
      </c>
      <c r="F1063" t="e">
        <f>IF(
OR('Con. Notes - Conversion'!B1063 = "8. Transferee of restricted securities", 'Con. Notes - Conversion'!B1063 = "9. Any person (substitution for securities etc.)"),
'Con. Notes - Conversion'!C1063,
IF(
'Con. Notes - Conversion'!B1063 = "",
#N/A,
'Con. Notes - Conversion'!B1063)
)</f>
        <v>#N/A</v>
      </c>
      <c r="G1063" t="e">
        <f>IF(
OR('Con. Notes - No Conversion'!B1063 = "8. Transferee of restricted securities", 'Con. Notes - No Conversion'!B1063 = "9. Any person (substitution for securities etc.)"),
'Con. Notes - No Conversion'!C1063,
IF(
'Con. Notes - No Conversion'!B1063 = "",
#N/A,
'Con. Notes - No Conversion'!B1063)
)</f>
        <v>#N/A</v>
      </c>
    </row>
    <row r="1064" spans="1:7" x14ac:dyDescent="0.25">
      <c r="A1064" t="e">
        <f>IF(
OR(Shares!B1064 = "8. Transferee of restricted securities", Shares!B1064 = "9. Any person (substitution for securities etc.)"),
Shares!C1064,
IF(
Shares!B1064 = "",
#N/A,
Shares!B1064)
)</f>
        <v>#N/A</v>
      </c>
      <c r="B1064" t="e">
        <f>IF(
OR('Shares - LTR - Granted'!B1064 = "8. Transferee of restricted securities", 'Shares - LTR - Granted'!B1064 = "9. Any person (substitution for securities etc.)"),
'Shares - LTR - Granted'!C1064,
IF(
'Shares - LTR - Granted'!B1064 = "",
#N/A,
'Shares - LTR - Granted'!B1064)
)</f>
        <v>#N/A</v>
      </c>
      <c r="C1064" t="e">
        <f>IF(
OR('Performance Securities'!B1064 = "8. Transferee of restricted securities", 'Performance Securities'!B1064 = "9. Any person (substitution for securities etc.)"),
'Performance Securities'!C1064,
IF(
'Performance Securities'!B1064 = "",
#N/A,
'Performance Securities'!B1064)
)</f>
        <v>#N/A</v>
      </c>
      <c r="D1064" t="e">
        <f>IF(
OR('Options or Warrants'!B1064 = "8. Transferee of restricted securities", 'Options or Warrants'!B1064 = "9. Any person (substitution for securities etc.)"),
'Options or Warrants'!C1064,
IF(
'Options or Warrants'!B1064 = "",
#N/A,
'Options or Warrants'!B1064)
)</f>
        <v>#N/A</v>
      </c>
      <c r="E1064" t="e">
        <f>IF(
OR('Options - Free Attaching'!B1064 = "8. Transferee of restricted securities", 'Options - Free Attaching'!B1064 = "9. Any person (substitution for securities etc.)"),
'Options - Free Attaching'!C1064,
IF(
'Options - Free Attaching'!B1064 = "",
#N/A,
'Options - Free Attaching'!B1064)
)</f>
        <v>#N/A</v>
      </c>
      <c r="F1064" t="e">
        <f>IF(
OR('Con. Notes - Conversion'!B1064 = "8. Transferee of restricted securities", 'Con. Notes - Conversion'!B1064 = "9. Any person (substitution for securities etc.)"),
'Con. Notes - Conversion'!C1064,
IF(
'Con. Notes - Conversion'!B1064 = "",
#N/A,
'Con. Notes - Conversion'!B1064)
)</f>
        <v>#N/A</v>
      </c>
      <c r="G1064" t="e">
        <f>IF(
OR('Con. Notes - No Conversion'!B1064 = "8. Transferee of restricted securities", 'Con. Notes - No Conversion'!B1064 = "9. Any person (substitution for securities etc.)"),
'Con. Notes - No Conversion'!C1064,
IF(
'Con. Notes - No Conversion'!B1064 = "",
#N/A,
'Con. Notes - No Conversion'!B1064)
)</f>
        <v>#N/A</v>
      </c>
    </row>
    <row r="1065" spans="1:7" x14ac:dyDescent="0.25">
      <c r="A1065" t="e">
        <f>IF(
OR(Shares!B1065 = "8. Transferee of restricted securities", Shares!B1065 = "9. Any person (substitution for securities etc.)"),
Shares!C1065,
IF(
Shares!B1065 = "",
#N/A,
Shares!B1065)
)</f>
        <v>#N/A</v>
      </c>
      <c r="B1065" t="e">
        <f>IF(
OR('Shares - LTR - Granted'!B1065 = "8. Transferee of restricted securities", 'Shares - LTR - Granted'!B1065 = "9. Any person (substitution for securities etc.)"),
'Shares - LTR - Granted'!C1065,
IF(
'Shares - LTR - Granted'!B1065 = "",
#N/A,
'Shares - LTR - Granted'!B1065)
)</f>
        <v>#N/A</v>
      </c>
      <c r="C1065" t="e">
        <f>IF(
OR('Performance Securities'!B1065 = "8. Transferee of restricted securities", 'Performance Securities'!B1065 = "9. Any person (substitution for securities etc.)"),
'Performance Securities'!C1065,
IF(
'Performance Securities'!B1065 = "",
#N/A,
'Performance Securities'!B1065)
)</f>
        <v>#N/A</v>
      </c>
      <c r="D1065" t="e">
        <f>IF(
OR('Options or Warrants'!B1065 = "8. Transferee of restricted securities", 'Options or Warrants'!B1065 = "9. Any person (substitution for securities etc.)"),
'Options or Warrants'!C1065,
IF(
'Options or Warrants'!B1065 = "",
#N/A,
'Options or Warrants'!B1065)
)</f>
        <v>#N/A</v>
      </c>
      <c r="E1065" t="e">
        <f>IF(
OR('Options - Free Attaching'!B1065 = "8. Transferee of restricted securities", 'Options - Free Attaching'!B1065 = "9. Any person (substitution for securities etc.)"),
'Options - Free Attaching'!C1065,
IF(
'Options - Free Attaching'!B1065 = "",
#N/A,
'Options - Free Attaching'!B1065)
)</f>
        <v>#N/A</v>
      </c>
      <c r="F1065" t="e">
        <f>IF(
OR('Con. Notes - Conversion'!B1065 = "8. Transferee of restricted securities", 'Con. Notes - Conversion'!B1065 = "9. Any person (substitution for securities etc.)"),
'Con. Notes - Conversion'!C1065,
IF(
'Con. Notes - Conversion'!B1065 = "",
#N/A,
'Con. Notes - Conversion'!B1065)
)</f>
        <v>#N/A</v>
      </c>
      <c r="G1065" t="e">
        <f>IF(
OR('Con. Notes - No Conversion'!B1065 = "8. Transferee of restricted securities", 'Con. Notes - No Conversion'!B1065 = "9. Any person (substitution for securities etc.)"),
'Con. Notes - No Conversion'!C1065,
IF(
'Con. Notes - No Conversion'!B1065 = "",
#N/A,
'Con. Notes - No Conversion'!B1065)
)</f>
        <v>#N/A</v>
      </c>
    </row>
    <row r="1066" spans="1:7" x14ac:dyDescent="0.25">
      <c r="A1066" t="e">
        <f>IF(
OR(Shares!B1066 = "8. Transferee of restricted securities", Shares!B1066 = "9. Any person (substitution for securities etc.)"),
Shares!C1066,
IF(
Shares!B1066 = "",
#N/A,
Shares!B1066)
)</f>
        <v>#N/A</v>
      </c>
      <c r="B1066" t="e">
        <f>IF(
OR('Shares - LTR - Granted'!B1066 = "8. Transferee of restricted securities", 'Shares - LTR - Granted'!B1066 = "9. Any person (substitution for securities etc.)"),
'Shares - LTR - Granted'!C1066,
IF(
'Shares - LTR - Granted'!B1066 = "",
#N/A,
'Shares - LTR - Granted'!B1066)
)</f>
        <v>#N/A</v>
      </c>
      <c r="C1066" t="e">
        <f>IF(
OR('Performance Securities'!B1066 = "8. Transferee of restricted securities", 'Performance Securities'!B1066 = "9. Any person (substitution for securities etc.)"),
'Performance Securities'!C1066,
IF(
'Performance Securities'!B1066 = "",
#N/A,
'Performance Securities'!B1066)
)</f>
        <v>#N/A</v>
      </c>
      <c r="D1066" t="e">
        <f>IF(
OR('Options or Warrants'!B1066 = "8. Transferee of restricted securities", 'Options or Warrants'!B1066 = "9. Any person (substitution for securities etc.)"),
'Options or Warrants'!C1066,
IF(
'Options or Warrants'!B1066 = "",
#N/A,
'Options or Warrants'!B1066)
)</f>
        <v>#N/A</v>
      </c>
      <c r="E1066" t="e">
        <f>IF(
OR('Options - Free Attaching'!B1066 = "8. Transferee of restricted securities", 'Options - Free Attaching'!B1066 = "9. Any person (substitution for securities etc.)"),
'Options - Free Attaching'!C1066,
IF(
'Options - Free Attaching'!B1066 = "",
#N/A,
'Options - Free Attaching'!B1066)
)</f>
        <v>#N/A</v>
      </c>
      <c r="F1066" t="e">
        <f>IF(
OR('Con. Notes - Conversion'!B1066 = "8. Transferee of restricted securities", 'Con. Notes - Conversion'!B1066 = "9. Any person (substitution for securities etc.)"),
'Con. Notes - Conversion'!C1066,
IF(
'Con. Notes - Conversion'!B1066 = "",
#N/A,
'Con. Notes - Conversion'!B1066)
)</f>
        <v>#N/A</v>
      </c>
      <c r="G1066" t="e">
        <f>IF(
OR('Con. Notes - No Conversion'!B1066 = "8. Transferee of restricted securities", 'Con. Notes - No Conversion'!B1066 = "9. Any person (substitution for securities etc.)"),
'Con. Notes - No Conversion'!C1066,
IF(
'Con. Notes - No Conversion'!B1066 = "",
#N/A,
'Con. Notes - No Conversion'!B1066)
)</f>
        <v>#N/A</v>
      </c>
    </row>
    <row r="1067" spans="1:7" x14ac:dyDescent="0.25">
      <c r="A1067" t="e">
        <f>IF(
OR(Shares!B1067 = "8. Transferee of restricted securities", Shares!B1067 = "9. Any person (substitution for securities etc.)"),
Shares!C1067,
IF(
Shares!B1067 = "",
#N/A,
Shares!B1067)
)</f>
        <v>#N/A</v>
      </c>
      <c r="B1067" t="e">
        <f>IF(
OR('Shares - LTR - Granted'!B1067 = "8. Transferee of restricted securities", 'Shares - LTR - Granted'!B1067 = "9. Any person (substitution for securities etc.)"),
'Shares - LTR - Granted'!C1067,
IF(
'Shares - LTR - Granted'!B1067 = "",
#N/A,
'Shares - LTR - Granted'!B1067)
)</f>
        <v>#N/A</v>
      </c>
      <c r="C1067" t="e">
        <f>IF(
OR('Performance Securities'!B1067 = "8. Transferee of restricted securities", 'Performance Securities'!B1067 = "9. Any person (substitution for securities etc.)"),
'Performance Securities'!C1067,
IF(
'Performance Securities'!B1067 = "",
#N/A,
'Performance Securities'!B1067)
)</f>
        <v>#N/A</v>
      </c>
      <c r="D1067" t="e">
        <f>IF(
OR('Options or Warrants'!B1067 = "8. Transferee of restricted securities", 'Options or Warrants'!B1067 = "9. Any person (substitution for securities etc.)"),
'Options or Warrants'!C1067,
IF(
'Options or Warrants'!B1067 = "",
#N/A,
'Options or Warrants'!B1067)
)</f>
        <v>#N/A</v>
      </c>
      <c r="E1067" t="e">
        <f>IF(
OR('Options - Free Attaching'!B1067 = "8. Transferee of restricted securities", 'Options - Free Attaching'!B1067 = "9. Any person (substitution for securities etc.)"),
'Options - Free Attaching'!C1067,
IF(
'Options - Free Attaching'!B1067 = "",
#N/A,
'Options - Free Attaching'!B1067)
)</f>
        <v>#N/A</v>
      </c>
      <c r="F1067" t="e">
        <f>IF(
OR('Con. Notes - Conversion'!B1067 = "8. Transferee of restricted securities", 'Con. Notes - Conversion'!B1067 = "9. Any person (substitution for securities etc.)"),
'Con. Notes - Conversion'!C1067,
IF(
'Con. Notes - Conversion'!B1067 = "",
#N/A,
'Con. Notes - Conversion'!B1067)
)</f>
        <v>#N/A</v>
      </c>
      <c r="G1067" t="e">
        <f>IF(
OR('Con. Notes - No Conversion'!B1067 = "8. Transferee of restricted securities", 'Con. Notes - No Conversion'!B1067 = "9. Any person (substitution for securities etc.)"),
'Con. Notes - No Conversion'!C1067,
IF(
'Con. Notes - No Conversion'!B1067 = "",
#N/A,
'Con. Notes - No Conversion'!B1067)
)</f>
        <v>#N/A</v>
      </c>
    </row>
    <row r="1068" spans="1:7" x14ac:dyDescent="0.25">
      <c r="A1068" t="e">
        <f>IF(
OR(Shares!B1068 = "8. Transferee of restricted securities", Shares!B1068 = "9. Any person (substitution for securities etc.)"),
Shares!C1068,
IF(
Shares!B1068 = "",
#N/A,
Shares!B1068)
)</f>
        <v>#N/A</v>
      </c>
      <c r="B1068" t="e">
        <f>IF(
OR('Shares - LTR - Granted'!B1068 = "8. Transferee of restricted securities", 'Shares - LTR - Granted'!B1068 = "9. Any person (substitution for securities etc.)"),
'Shares - LTR - Granted'!C1068,
IF(
'Shares - LTR - Granted'!B1068 = "",
#N/A,
'Shares - LTR - Granted'!B1068)
)</f>
        <v>#N/A</v>
      </c>
      <c r="C1068" t="e">
        <f>IF(
OR('Performance Securities'!B1068 = "8. Transferee of restricted securities", 'Performance Securities'!B1068 = "9. Any person (substitution for securities etc.)"),
'Performance Securities'!C1068,
IF(
'Performance Securities'!B1068 = "",
#N/A,
'Performance Securities'!B1068)
)</f>
        <v>#N/A</v>
      </c>
      <c r="D1068" t="e">
        <f>IF(
OR('Options or Warrants'!B1068 = "8. Transferee of restricted securities", 'Options or Warrants'!B1068 = "9. Any person (substitution for securities etc.)"),
'Options or Warrants'!C1068,
IF(
'Options or Warrants'!B1068 = "",
#N/A,
'Options or Warrants'!B1068)
)</f>
        <v>#N/A</v>
      </c>
      <c r="E1068" t="e">
        <f>IF(
OR('Options - Free Attaching'!B1068 = "8. Transferee of restricted securities", 'Options - Free Attaching'!B1068 = "9. Any person (substitution for securities etc.)"),
'Options - Free Attaching'!C1068,
IF(
'Options - Free Attaching'!B1068 = "",
#N/A,
'Options - Free Attaching'!B1068)
)</f>
        <v>#N/A</v>
      </c>
      <c r="F1068" t="e">
        <f>IF(
OR('Con. Notes - Conversion'!B1068 = "8. Transferee of restricted securities", 'Con. Notes - Conversion'!B1068 = "9. Any person (substitution for securities etc.)"),
'Con. Notes - Conversion'!C1068,
IF(
'Con. Notes - Conversion'!B1068 = "",
#N/A,
'Con. Notes - Conversion'!B1068)
)</f>
        <v>#N/A</v>
      </c>
      <c r="G1068" t="e">
        <f>IF(
OR('Con. Notes - No Conversion'!B1068 = "8. Transferee of restricted securities", 'Con. Notes - No Conversion'!B1068 = "9. Any person (substitution for securities etc.)"),
'Con. Notes - No Conversion'!C1068,
IF(
'Con. Notes - No Conversion'!B1068 = "",
#N/A,
'Con. Notes - No Conversion'!B1068)
)</f>
        <v>#N/A</v>
      </c>
    </row>
    <row r="1069" spans="1:7" x14ac:dyDescent="0.25">
      <c r="A1069" t="e">
        <f>IF(
OR(Shares!B1069 = "8. Transferee of restricted securities", Shares!B1069 = "9. Any person (substitution for securities etc.)"),
Shares!C1069,
IF(
Shares!B1069 = "",
#N/A,
Shares!B1069)
)</f>
        <v>#N/A</v>
      </c>
      <c r="B1069" t="e">
        <f>IF(
OR('Shares - LTR - Granted'!B1069 = "8. Transferee of restricted securities", 'Shares - LTR - Granted'!B1069 = "9. Any person (substitution for securities etc.)"),
'Shares - LTR - Granted'!C1069,
IF(
'Shares - LTR - Granted'!B1069 = "",
#N/A,
'Shares - LTR - Granted'!B1069)
)</f>
        <v>#N/A</v>
      </c>
      <c r="C1069" t="e">
        <f>IF(
OR('Performance Securities'!B1069 = "8. Transferee of restricted securities", 'Performance Securities'!B1069 = "9. Any person (substitution for securities etc.)"),
'Performance Securities'!C1069,
IF(
'Performance Securities'!B1069 = "",
#N/A,
'Performance Securities'!B1069)
)</f>
        <v>#N/A</v>
      </c>
      <c r="D1069" t="e">
        <f>IF(
OR('Options or Warrants'!B1069 = "8. Transferee of restricted securities", 'Options or Warrants'!B1069 = "9. Any person (substitution for securities etc.)"),
'Options or Warrants'!C1069,
IF(
'Options or Warrants'!B1069 = "",
#N/A,
'Options or Warrants'!B1069)
)</f>
        <v>#N/A</v>
      </c>
      <c r="E1069" t="e">
        <f>IF(
OR('Options - Free Attaching'!B1069 = "8. Transferee of restricted securities", 'Options - Free Attaching'!B1069 = "9. Any person (substitution for securities etc.)"),
'Options - Free Attaching'!C1069,
IF(
'Options - Free Attaching'!B1069 = "",
#N/A,
'Options - Free Attaching'!B1069)
)</f>
        <v>#N/A</v>
      </c>
      <c r="F1069" t="e">
        <f>IF(
OR('Con. Notes - Conversion'!B1069 = "8. Transferee of restricted securities", 'Con. Notes - Conversion'!B1069 = "9. Any person (substitution for securities etc.)"),
'Con. Notes - Conversion'!C1069,
IF(
'Con. Notes - Conversion'!B1069 = "",
#N/A,
'Con. Notes - Conversion'!B1069)
)</f>
        <v>#N/A</v>
      </c>
      <c r="G1069" t="e">
        <f>IF(
OR('Con. Notes - No Conversion'!B1069 = "8. Transferee of restricted securities", 'Con. Notes - No Conversion'!B1069 = "9. Any person (substitution for securities etc.)"),
'Con. Notes - No Conversion'!C1069,
IF(
'Con. Notes - No Conversion'!B1069 = "",
#N/A,
'Con. Notes - No Conversion'!B1069)
)</f>
        <v>#N/A</v>
      </c>
    </row>
    <row r="1070" spans="1:7" x14ac:dyDescent="0.25">
      <c r="A1070" t="e">
        <f>IF(
OR(Shares!B1070 = "8. Transferee of restricted securities", Shares!B1070 = "9. Any person (substitution for securities etc.)"),
Shares!C1070,
IF(
Shares!B1070 = "",
#N/A,
Shares!B1070)
)</f>
        <v>#N/A</v>
      </c>
      <c r="B1070" t="e">
        <f>IF(
OR('Shares - LTR - Granted'!B1070 = "8. Transferee of restricted securities", 'Shares - LTR - Granted'!B1070 = "9. Any person (substitution for securities etc.)"),
'Shares - LTR - Granted'!C1070,
IF(
'Shares - LTR - Granted'!B1070 = "",
#N/A,
'Shares - LTR - Granted'!B1070)
)</f>
        <v>#N/A</v>
      </c>
      <c r="C1070" t="e">
        <f>IF(
OR('Performance Securities'!B1070 = "8. Transferee of restricted securities", 'Performance Securities'!B1070 = "9. Any person (substitution for securities etc.)"),
'Performance Securities'!C1070,
IF(
'Performance Securities'!B1070 = "",
#N/A,
'Performance Securities'!B1070)
)</f>
        <v>#N/A</v>
      </c>
      <c r="D1070" t="e">
        <f>IF(
OR('Options or Warrants'!B1070 = "8. Transferee of restricted securities", 'Options or Warrants'!B1070 = "9. Any person (substitution for securities etc.)"),
'Options or Warrants'!C1070,
IF(
'Options or Warrants'!B1070 = "",
#N/A,
'Options or Warrants'!B1070)
)</f>
        <v>#N/A</v>
      </c>
      <c r="E1070" t="e">
        <f>IF(
OR('Options - Free Attaching'!B1070 = "8. Transferee of restricted securities", 'Options - Free Attaching'!B1070 = "9. Any person (substitution for securities etc.)"),
'Options - Free Attaching'!C1070,
IF(
'Options - Free Attaching'!B1070 = "",
#N/A,
'Options - Free Attaching'!B1070)
)</f>
        <v>#N/A</v>
      </c>
      <c r="F1070" t="e">
        <f>IF(
OR('Con. Notes - Conversion'!B1070 = "8. Transferee of restricted securities", 'Con. Notes - Conversion'!B1070 = "9. Any person (substitution for securities etc.)"),
'Con. Notes - Conversion'!C1070,
IF(
'Con. Notes - Conversion'!B1070 = "",
#N/A,
'Con. Notes - Conversion'!B1070)
)</f>
        <v>#N/A</v>
      </c>
      <c r="G1070" t="e">
        <f>IF(
OR('Con. Notes - No Conversion'!B1070 = "8. Transferee of restricted securities", 'Con. Notes - No Conversion'!B1070 = "9. Any person (substitution for securities etc.)"),
'Con. Notes - No Conversion'!C1070,
IF(
'Con. Notes - No Conversion'!B1070 = "",
#N/A,
'Con. Notes - No Conversion'!B1070)
)</f>
        <v>#N/A</v>
      </c>
    </row>
    <row r="1071" spans="1:7" x14ac:dyDescent="0.25">
      <c r="A1071" t="e">
        <f>IF(
OR(Shares!B1071 = "8. Transferee of restricted securities", Shares!B1071 = "9. Any person (substitution for securities etc.)"),
Shares!C1071,
IF(
Shares!B1071 = "",
#N/A,
Shares!B1071)
)</f>
        <v>#N/A</v>
      </c>
      <c r="B1071" t="e">
        <f>IF(
OR('Shares - LTR - Granted'!B1071 = "8. Transferee of restricted securities", 'Shares - LTR - Granted'!B1071 = "9. Any person (substitution for securities etc.)"),
'Shares - LTR - Granted'!C1071,
IF(
'Shares - LTR - Granted'!B1071 = "",
#N/A,
'Shares - LTR - Granted'!B1071)
)</f>
        <v>#N/A</v>
      </c>
      <c r="C1071" t="e">
        <f>IF(
OR('Performance Securities'!B1071 = "8. Transferee of restricted securities", 'Performance Securities'!B1071 = "9. Any person (substitution for securities etc.)"),
'Performance Securities'!C1071,
IF(
'Performance Securities'!B1071 = "",
#N/A,
'Performance Securities'!B1071)
)</f>
        <v>#N/A</v>
      </c>
      <c r="D1071" t="e">
        <f>IF(
OR('Options or Warrants'!B1071 = "8. Transferee of restricted securities", 'Options or Warrants'!B1071 = "9. Any person (substitution for securities etc.)"),
'Options or Warrants'!C1071,
IF(
'Options or Warrants'!B1071 = "",
#N/A,
'Options or Warrants'!B1071)
)</f>
        <v>#N/A</v>
      </c>
      <c r="E1071" t="e">
        <f>IF(
OR('Options - Free Attaching'!B1071 = "8. Transferee of restricted securities", 'Options - Free Attaching'!B1071 = "9. Any person (substitution for securities etc.)"),
'Options - Free Attaching'!C1071,
IF(
'Options - Free Attaching'!B1071 = "",
#N/A,
'Options - Free Attaching'!B1071)
)</f>
        <v>#N/A</v>
      </c>
      <c r="F1071" t="e">
        <f>IF(
OR('Con. Notes - Conversion'!B1071 = "8. Transferee of restricted securities", 'Con. Notes - Conversion'!B1071 = "9. Any person (substitution for securities etc.)"),
'Con. Notes - Conversion'!C1071,
IF(
'Con. Notes - Conversion'!B1071 = "",
#N/A,
'Con. Notes - Conversion'!B1071)
)</f>
        <v>#N/A</v>
      </c>
      <c r="G1071" t="e">
        <f>IF(
OR('Con. Notes - No Conversion'!B1071 = "8. Transferee of restricted securities", 'Con. Notes - No Conversion'!B1071 = "9. Any person (substitution for securities etc.)"),
'Con. Notes - No Conversion'!C1071,
IF(
'Con. Notes - No Conversion'!B1071 = "",
#N/A,
'Con. Notes - No Conversion'!B1071)
)</f>
        <v>#N/A</v>
      </c>
    </row>
    <row r="1072" spans="1:7" x14ac:dyDescent="0.25">
      <c r="A1072" t="e">
        <f>IF(
OR(Shares!B1072 = "8. Transferee of restricted securities", Shares!B1072 = "9. Any person (substitution for securities etc.)"),
Shares!C1072,
IF(
Shares!B1072 = "",
#N/A,
Shares!B1072)
)</f>
        <v>#N/A</v>
      </c>
      <c r="B1072" t="e">
        <f>IF(
OR('Shares - LTR - Granted'!B1072 = "8. Transferee of restricted securities", 'Shares - LTR - Granted'!B1072 = "9. Any person (substitution for securities etc.)"),
'Shares - LTR - Granted'!C1072,
IF(
'Shares - LTR - Granted'!B1072 = "",
#N/A,
'Shares - LTR - Granted'!B1072)
)</f>
        <v>#N/A</v>
      </c>
      <c r="C1072" t="e">
        <f>IF(
OR('Performance Securities'!B1072 = "8. Transferee of restricted securities", 'Performance Securities'!B1072 = "9. Any person (substitution for securities etc.)"),
'Performance Securities'!C1072,
IF(
'Performance Securities'!B1072 = "",
#N/A,
'Performance Securities'!B1072)
)</f>
        <v>#N/A</v>
      </c>
      <c r="D1072" t="e">
        <f>IF(
OR('Options or Warrants'!B1072 = "8. Transferee of restricted securities", 'Options or Warrants'!B1072 = "9. Any person (substitution for securities etc.)"),
'Options or Warrants'!C1072,
IF(
'Options or Warrants'!B1072 = "",
#N/A,
'Options or Warrants'!B1072)
)</f>
        <v>#N/A</v>
      </c>
      <c r="E1072" t="e">
        <f>IF(
OR('Options - Free Attaching'!B1072 = "8. Transferee of restricted securities", 'Options - Free Attaching'!B1072 = "9. Any person (substitution for securities etc.)"),
'Options - Free Attaching'!C1072,
IF(
'Options - Free Attaching'!B1072 = "",
#N/A,
'Options - Free Attaching'!B1072)
)</f>
        <v>#N/A</v>
      </c>
      <c r="F1072" t="e">
        <f>IF(
OR('Con. Notes - Conversion'!B1072 = "8. Transferee of restricted securities", 'Con. Notes - Conversion'!B1072 = "9. Any person (substitution for securities etc.)"),
'Con. Notes - Conversion'!C1072,
IF(
'Con. Notes - Conversion'!B1072 = "",
#N/A,
'Con. Notes - Conversion'!B1072)
)</f>
        <v>#N/A</v>
      </c>
      <c r="G1072" t="e">
        <f>IF(
OR('Con. Notes - No Conversion'!B1072 = "8. Transferee of restricted securities", 'Con. Notes - No Conversion'!B1072 = "9. Any person (substitution for securities etc.)"),
'Con. Notes - No Conversion'!C1072,
IF(
'Con. Notes - No Conversion'!B1072 = "",
#N/A,
'Con. Notes - No Conversion'!B1072)
)</f>
        <v>#N/A</v>
      </c>
    </row>
    <row r="1073" spans="1:7" x14ac:dyDescent="0.25">
      <c r="A1073" t="e">
        <f>IF(
OR(Shares!B1073 = "8. Transferee of restricted securities", Shares!B1073 = "9. Any person (substitution for securities etc.)"),
Shares!C1073,
IF(
Shares!B1073 = "",
#N/A,
Shares!B1073)
)</f>
        <v>#N/A</v>
      </c>
      <c r="B1073" t="e">
        <f>IF(
OR('Shares - LTR - Granted'!B1073 = "8. Transferee of restricted securities", 'Shares - LTR - Granted'!B1073 = "9. Any person (substitution for securities etc.)"),
'Shares - LTR - Granted'!C1073,
IF(
'Shares - LTR - Granted'!B1073 = "",
#N/A,
'Shares - LTR - Granted'!B1073)
)</f>
        <v>#N/A</v>
      </c>
      <c r="C1073" t="e">
        <f>IF(
OR('Performance Securities'!B1073 = "8. Transferee of restricted securities", 'Performance Securities'!B1073 = "9. Any person (substitution for securities etc.)"),
'Performance Securities'!C1073,
IF(
'Performance Securities'!B1073 = "",
#N/A,
'Performance Securities'!B1073)
)</f>
        <v>#N/A</v>
      </c>
      <c r="D1073" t="e">
        <f>IF(
OR('Options or Warrants'!B1073 = "8. Transferee of restricted securities", 'Options or Warrants'!B1073 = "9. Any person (substitution for securities etc.)"),
'Options or Warrants'!C1073,
IF(
'Options or Warrants'!B1073 = "",
#N/A,
'Options or Warrants'!B1073)
)</f>
        <v>#N/A</v>
      </c>
      <c r="E1073" t="e">
        <f>IF(
OR('Options - Free Attaching'!B1073 = "8. Transferee of restricted securities", 'Options - Free Attaching'!B1073 = "9. Any person (substitution for securities etc.)"),
'Options - Free Attaching'!C1073,
IF(
'Options - Free Attaching'!B1073 = "",
#N/A,
'Options - Free Attaching'!B1073)
)</f>
        <v>#N/A</v>
      </c>
      <c r="F1073" t="e">
        <f>IF(
OR('Con. Notes - Conversion'!B1073 = "8. Transferee of restricted securities", 'Con. Notes - Conversion'!B1073 = "9. Any person (substitution for securities etc.)"),
'Con. Notes - Conversion'!C1073,
IF(
'Con. Notes - Conversion'!B1073 = "",
#N/A,
'Con. Notes - Conversion'!B1073)
)</f>
        <v>#N/A</v>
      </c>
      <c r="G1073" t="e">
        <f>IF(
OR('Con. Notes - No Conversion'!B1073 = "8. Transferee of restricted securities", 'Con. Notes - No Conversion'!B1073 = "9. Any person (substitution for securities etc.)"),
'Con. Notes - No Conversion'!C1073,
IF(
'Con. Notes - No Conversion'!B1073 = "",
#N/A,
'Con. Notes - No Conversion'!B1073)
)</f>
        <v>#N/A</v>
      </c>
    </row>
    <row r="1074" spans="1:7" x14ac:dyDescent="0.25">
      <c r="A1074" t="e">
        <f>IF(
OR(Shares!B1074 = "8. Transferee of restricted securities", Shares!B1074 = "9. Any person (substitution for securities etc.)"),
Shares!C1074,
IF(
Shares!B1074 = "",
#N/A,
Shares!B1074)
)</f>
        <v>#N/A</v>
      </c>
      <c r="B1074" t="e">
        <f>IF(
OR('Shares - LTR - Granted'!B1074 = "8. Transferee of restricted securities", 'Shares - LTR - Granted'!B1074 = "9. Any person (substitution for securities etc.)"),
'Shares - LTR - Granted'!C1074,
IF(
'Shares - LTR - Granted'!B1074 = "",
#N/A,
'Shares - LTR - Granted'!B1074)
)</f>
        <v>#N/A</v>
      </c>
      <c r="C1074" t="e">
        <f>IF(
OR('Performance Securities'!B1074 = "8. Transferee of restricted securities", 'Performance Securities'!B1074 = "9. Any person (substitution for securities etc.)"),
'Performance Securities'!C1074,
IF(
'Performance Securities'!B1074 = "",
#N/A,
'Performance Securities'!B1074)
)</f>
        <v>#N/A</v>
      </c>
      <c r="D1074" t="e">
        <f>IF(
OR('Options or Warrants'!B1074 = "8. Transferee of restricted securities", 'Options or Warrants'!B1074 = "9. Any person (substitution for securities etc.)"),
'Options or Warrants'!C1074,
IF(
'Options or Warrants'!B1074 = "",
#N/A,
'Options or Warrants'!B1074)
)</f>
        <v>#N/A</v>
      </c>
      <c r="E1074" t="e">
        <f>IF(
OR('Options - Free Attaching'!B1074 = "8. Transferee of restricted securities", 'Options - Free Attaching'!B1074 = "9. Any person (substitution for securities etc.)"),
'Options - Free Attaching'!C1074,
IF(
'Options - Free Attaching'!B1074 = "",
#N/A,
'Options - Free Attaching'!B1074)
)</f>
        <v>#N/A</v>
      </c>
      <c r="F1074" t="e">
        <f>IF(
OR('Con. Notes - Conversion'!B1074 = "8. Transferee of restricted securities", 'Con. Notes - Conversion'!B1074 = "9. Any person (substitution for securities etc.)"),
'Con. Notes - Conversion'!C1074,
IF(
'Con. Notes - Conversion'!B1074 = "",
#N/A,
'Con. Notes - Conversion'!B1074)
)</f>
        <v>#N/A</v>
      </c>
      <c r="G1074" t="e">
        <f>IF(
OR('Con. Notes - No Conversion'!B1074 = "8. Transferee of restricted securities", 'Con. Notes - No Conversion'!B1074 = "9. Any person (substitution for securities etc.)"),
'Con. Notes - No Conversion'!C1074,
IF(
'Con. Notes - No Conversion'!B1074 = "",
#N/A,
'Con. Notes - No Conversion'!B1074)
)</f>
        <v>#N/A</v>
      </c>
    </row>
    <row r="1075" spans="1:7" x14ac:dyDescent="0.25">
      <c r="A1075" t="e">
        <f>IF(
OR(Shares!B1075 = "8. Transferee of restricted securities", Shares!B1075 = "9. Any person (substitution for securities etc.)"),
Shares!C1075,
IF(
Shares!B1075 = "",
#N/A,
Shares!B1075)
)</f>
        <v>#N/A</v>
      </c>
      <c r="B1075" t="e">
        <f>IF(
OR('Shares - LTR - Granted'!B1075 = "8. Transferee of restricted securities", 'Shares - LTR - Granted'!B1075 = "9. Any person (substitution for securities etc.)"),
'Shares - LTR - Granted'!C1075,
IF(
'Shares - LTR - Granted'!B1075 = "",
#N/A,
'Shares - LTR - Granted'!B1075)
)</f>
        <v>#N/A</v>
      </c>
      <c r="C1075" t="e">
        <f>IF(
OR('Performance Securities'!B1075 = "8. Transferee of restricted securities", 'Performance Securities'!B1075 = "9. Any person (substitution for securities etc.)"),
'Performance Securities'!C1075,
IF(
'Performance Securities'!B1075 = "",
#N/A,
'Performance Securities'!B1075)
)</f>
        <v>#N/A</v>
      </c>
      <c r="D1075" t="e">
        <f>IF(
OR('Options or Warrants'!B1075 = "8. Transferee of restricted securities", 'Options or Warrants'!B1075 = "9. Any person (substitution for securities etc.)"),
'Options or Warrants'!C1075,
IF(
'Options or Warrants'!B1075 = "",
#N/A,
'Options or Warrants'!B1075)
)</f>
        <v>#N/A</v>
      </c>
      <c r="E1075" t="e">
        <f>IF(
OR('Options - Free Attaching'!B1075 = "8. Transferee of restricted securities", 'Options - Free Attaching'!B1075 = "9. Any person (substitution for securities etc.)"),
'Options - Free Attaching'!C1075,
IF(
'Options - Free Attaching'!B1075 = "",
#N/A,
'Options - Free Attaching'!B1075)
)</f>
        <v>#N/A</v>
      </c>
      <c r="F1075" t="e">
        <f>IF(
OR('Con. Notes - Conversion'!B1075 = "8. Transferee of restricted securities", 'Con. Notes - Conversion'!B1075 = "9. Any person (substitution for securities etc.)"),
'Con. Notes - Conversion'!C1075,
IF(
'Con. Notes - Conversion'!B1075 = "",
#N/A,
'Con. Notes - Conversion'!B1075)
)</f>
        <v>#N/A</v>
      </c>
      <c r="G1075" t="e">
        <f>IF(
OR('Con. Notes - No Conversion'!B1075 = "8. Transferee of restricted securities", 'Con. Notes - No Conversion'!B1075 = "9. Any person (substitution for securities etc.)"),
'Con. Notes - No Conversion'!C1075,
IF(
'Con. Notes - No Conversion'!B1075 = "",
#N/A,
'Con. Notes - No Conversion'!B1075)
)</f>
        <v>#N/A</v>
      </c>
    </row>
    <row r="1076" spans="1:7" x14ac:dyDescent="0.25">
      <c r="A1076" t="e">
        <f>IF(
OR(Shares!B1076 = "8. Transferee of restricted securities", Shares!B1076 = "9. Any person (substitution for securities etc.)"),
Shares!C1076,
IF(
Shares!B1076 = "",
#N/A,
Shares!B1076)
)</f>
        <v>#N/A</v>
      </c>
      <c r="B1076" t="e">
        <f>IF(
OR('Shares - LTR - Granted'!B1076 = "8. Transferee of restricted securities", 'Shares - LTR - Granted'!B1076 = "9. Any person (substitution for securities etc.)"),
'Shares - LTR - Granted'!C1076,
IF(
'Shares - LTR - Granted'!B1076 = "",
#N/A,
'Shares - LTR - Granted'!B1076)
)</f>
        <v>#N/A</v>
      </c>
      <c r="C1076" t="e">
        <f>IF(
OR('Performance Securities'!B1076 = "8. Transferee of restricted securities", 'Performance Securities'!B1076 = "9. Any person (substitution for securities etc.)"),
'Performance Securities'!C1076,
IF(
'Performance Securities'!B1076 = "",
#N/A,
'Performance Securities'!B1076)
)</f>
        <v>#N/A</v>
      </c>
      <c r="D1076" t="e">
        <f>IF(
OR('Options or Warrants'!B1076 = "8. Transferee of restricted securities", 'Options or Warrants'!B1076 = "9. Any person (substitution for securities etc.)"),
'Options or Warrants'!C1076,
IF(
'Options or Warrants'!B1076 = "",
#N/A,
'Options or Warrants'!B1076)
)</f>
        <v>#N/A</v>
      </c>
      <c r="E1076" t="e">
        <f>IF(
OR('Options - Free Attaching'!B1076 = "8. Transferee of restricted securities", 'Options - Free Attaching'!B1076 = "9. Any person (substitution for securities etc.)"),
'Options - Free Attaching'!C1076,
IF(
'Options - Free Attaching'!B1076 = "",
#N/A,
'Options - Free Attaching'!B1076)
)</f>
        <v>#N/A</v>
      </c>
      <c r="F1076" t="e">
        <f>IF(
OR('Con. Notes - Conversion'!B1076 = "8. Transferee of restricted securities", 'Con. Notes - Conversion'!B1076 = "9. Any person (substitution for securities etc.)"),
'Con. Notes - Conversion'!C1076,
IF(
'Con. Notes - Conversion'!B1076 = "",
#N/A,
'Con. Notes - Conversion'!B1076)
)</f>
        <v>#N/A</v>
      </c>
      <c r="G1076" t="e">
        <f>IF(
OR('Con. Notes - No Conversion'!B1076 = "8. Transferee of restricted securities", 'Con. Notes - No Conversion'!B1076 = "9. Any person (substitution for securities etc.)"),
'Con. Notes - No Conversion'!C1076,
IF(
'Con. Notes - No Conversion'!B1076 = "",
#N/A,
'Con. Notes - No Conversion'!B1076)
)</f>
        <v>#N/A</v>
      </c>
    </row>
    <row r="1077" spans="1:7" x14ac:dyDescent="0.25">
      <c r="A1077" t="e">
        <f>IF(
OR(Shares!B1077 = "8. Transferee of restricted securities", Shares!B1077 = "9. Any person (substitution for securities etc.)"),
Shares!C1077,
IF(
Shares!B1077 = "",
#N/A,
Shares!B1077)
)</f>
        <v>#N/A</v>
      </c>
      <c r="B1077" t="e">
        <f>IF(
OR('Shares - LTR - Granted'!B1077 = "8. Transferee of restricted securities", 'Shares - LTR - Granted'!B1077 = "9. Any person (substitution for securities etc.)"),
'Shares - LTR - Granted'!C1077,
IF(
'Shares - LTR - Granted'!B1077 = "",
#N/A,
'Shares - LTR - Granted'!B1077)
)</f>
        <v>#N/A</v>
      </c>
      <c r="C1077" t="e">
        <f>IF(
OR('Performance Securities'!B1077 = "8. Transferee of restricted securities", 'Performance Securities'!B1077 = "9. Any person (substitution for securities etc.)"),
'Performance Securities'!C1077,
IF(
'Performance Securities'!B1077 = "",
#N/A,
'Performance Securities'!B1077)
)</f>
        <v>#N/A</v>
      </c>
      <c r="D1077" t="e">
        <f>IF(
OR('Options or Warrants'!B1077 = "8. Transferee of restricted securities", 'Options or Warrants'!B1077 = "9. Any person (substitution for securities etc.)"),
'Options or Warrants'!C1077,
IF(
'Options or Warrants'!B1077 = "",
#N/A,
'Options or Warrants'!B1077)
)</f>
        <v>#N/A</v>
      </c>
      <c r="E1077" t="e">
        <f>IF(
OR('Options - Free Attaching'!B1077 = "8. Transferee of restricted securities", 'Options - Free Attaching'!B1077 = "9. Any person (substitution for securities etc.)"),
'Options - Free Attaching'!C1077,
IF(
'Options - Free Attaching'!B1077 = "",
#N/A,
'Options - Free Attaching'!B1077)
)</f>
        <v>#N/A</v>
      </c>
      <c r="F1077" t="e">
        <f>IF(
OR('Con. Notes - Conversion'!B1077 = "8. Transferee of restricted securities", 'Con. Notes - Conversion'!B1077 = "9. Any person (substitution for securities etc.)"),
'Con. Notes - Conversion'!C1077,
IF(
'Con. Notes - Conversion'!B1077 = "",
#N/A,
'Con. Notes - Conversion'!B1077)
)</f>
        <v>#N/A</v>
      </c>
      <c r="G1077" t="e">
        <f>IF(
OR('Con. Notes - No Conversion'!B1077 = "8. Transferee of restricted securities", 'Con. Notes - No Conversion'!B1077 = "9. Any person (substitution for securities etc.)"),
'Con. Notes - No Conversion'!C1077,
IF(
'Con. Notes - No Conversion'!B1077 = "",
#N/A,
'Con. Notes - No Conversion'!B1077)
)</f>
        <v>#N/A</v>
      </c>
    </row>
    <row r="1078" spans="1:7" x14ac:dyDescent="0.25">
      <c r="A1078" t="e">
        <f>IF(
OR(Shares!B1078 = "8. Transferee of restricted securities", Shares!B1078 = "9. Any person (substitution for securities etc.)"),
Shares!C1078,
IF(
Shares!B1078 = "",
#N/A,
Shares!B1078)
)</f>
        <v>#N/A</v>
      </c>
      <c r="B1078" t="e">
        <f>IF(
OR('Shares - LTR - Granted'!B1078 = "8. Transferee of restricted securities", 'Shares - LTR - Granted'!B1078 = "9. Any person (substitution for securities etc.)"),
'Shares - LTR - Granted'!C1078,
IF(
'Shares - LTR - Granted'!B1078 = "",
#N/A,
'Shares - LTR - Granted'!B1078)
)</f>
        <v>#N/A</v>
      </c>
      <c r="C1078" t="e">
        <f>IF(
OR('Performance Securities'!B1078 = "8. Transferee of restricted securities", 'Performance Securities'!B1078 = "9. Any person (substitution for securities etc.)"),
'Performance Securities'!C1078,
IF(
'Performance Securities'!B1078 = "",
#N/A,
'Performance Securities'!B1078)
)</f>
        <v>#N/A</v>
      </c>
      <c r="D1078" t="e">
        <f>IF(
OR('Options or Warrants'!B1078 = "8. Transferee of restricted securities", 'Options or Warrants'!B1078 = "9. Any person (substitution for securities etc.)"),
'Options or Warrants'!C1078,
IF(
'Options or Warrants'!B1078 = "",
#N/A,
'Options or Warrants'!B1078)
)</f>
        <v>#N/A</v>
      </c>
      <c r="E1078" t="e">
        <f>IF(
OR('Options - Free Attaching'!B1078 = "8. Transferee of restricted securities", 'Options - Free Attaching'!B1078 = "9. Any person (substitution for securities etc.)"),
'Options - Free Attaching'!C1078,
IF(
'Options - Free Attaching'!B1078 = "",
#N/A,
'Options - Free Attaching'!B1078)
)</f>
        <v>#N/A</v>
      </c>
      <c r="F1078" t="e">
        <f>IF(
OR('Con. Notes - Conversion'!B1078 = "8. Transferee of restricted securities", 'Con. Notes - Conversion'!B1078 = "9. Any person (substitution for securities etc.)"),
'Con. Notes - Conversion'!C1078,
IF(
'Con. Notes - Conversion'!B1078 = "",
#N/A,
'Con. Notes - Conversion'!B1078)
)</f>
        <v>#N/A</v>
      </c>
      <c r="G1078" t="e">
        <f>IF(
OR('Con. Notes - No Conversion'!B1078 = "8. Transferee of restricted securities", 'Con. Notes - No Conversion'!B1078 = "9. Any person (substitution for securities etc.)"),
'Con. Notes - No Conversion'!C1078,
IF(
'Con. Notes - No Conversion'!B1078 = "",
#N/A,
'Con. Notes - No Conversion'!B1078)
)</f>
        <v>#N/A</v>
      </c>
    </row>
    <row r="1079" spans="1:7" x14ac:dyDescent="0.25">
      <c r="A1079" t="e">
        <f>IF(
OR(Shares!B1079 = "8. Transferee of restricted securities", Shares!B1079 = "9. Any person (substitution for securities etc.)"),
Shares!C1079,
IF(
Shares!B1079 = "",
#N/A,
Shares!B1079)
)</f>
        <v>#N/A</v>
      </c>
      <c r="B1079" t="e">
        <f>IF(
OR('Shares - LTR - Granted'!B1079 = "8. Transferee of restricted securities", 'Shares - LTR - Granted'!B1079 = "9. Any person (substitution for securities etc.)"),
'Shares - LTR - Granted'!C1079,
IF(
'Shares - LTR - Granted'!B1079 = "",
#N/A,
'Shares - LTR - Granted'!B1079)
)</f>
        <v>#N/A</v>
      </c>
      <c r="C1079" t="e">
        <f>IF(
OR('Performance Securities'!B1079 = "8. Transferee of restricted securities", 'Performance Securities'!B1079 = "9. Any person (substitution for securities etc.)"),
'Performance Securities'!C1079,
IF(
'Performance Securities'!B1079 = "",
#N/A,
'Performance Securities'!B1079)
)</f>
        <v>#N/A</v>
      </c>
      <c r="D1079" t="e">
        <f>IF(
OR('Options or Warrants'!B1079 = "8. Transferee of restricted securities", 'Options or Warrants'!B1079 = "9. Any person (substitution for securities etc.)"),
'Options or Warrants'!C1079,
IF(
'Options or Warrants'!B1079 = "",
#N/A,
'Options or Warrants'!B1079)
)</f>
        <v>#N/A</v>
      </c>
      <c r="E1079" t="e">
        <f>IF(
OR('Options - Free Attaching'!B1079 = "8. Transferee of restricted securities", 'Options - Free Attaching'!B1079 = "9. Any person (substitution for securities etc.)"),
'Options - Free Attaching'!C1079,
IF(
'Options - Free Attaching'!B1079 = "",
#N/A,
'Options - Free Attaching'!B1079)
)</f>
        <v>#N/A</v>
      </c>
      <c r="F1079" t="e">
        <f>IF(
OR('Con. Notes - Conversion'!B1079 = "8. Transferee of restricted securities", 'Con. Notes - Conversion'!B1079 = "9. Any person (substitution for securities etc.)"),
'Con. Notes - Conversion'!C1079,
IF(
'Con. Notes - Conversion'!B1079 = "",
#N/A,
'Con. Notes - Conversion'!B1079)
)</f>
        <v>#N/A</v>
      </c>
      <c r="G1079" t="e">
        <f>IF(
OR('Con. Notes - No Conversion'!B1079 = "8. Transferee of restricted securities", 'Con. Notes - No Conversion'!B1079 = "9. Any person (substitution for securities etc.)"),
'Con. Notes - No Conversion'!C1079,
IF(
'Con. Notes - No Conversion'!B1079 = "",
#N/A,
'Con. Notes - No Conversion'!B1079)
)</f>
        <v>#N/A</v>
      </c>
    </row>
    <row r="1080" spans="1:7" x14ac:dyDescent="0.25">
      <c r="A1080" t="e">
        <f>IF(
OR(Shares!B1080 = "8. Transferee of restricted securities", Shares!B1080 = "9. Any person (substitution for securities etc.)"),
Shares!C1080,
IF(
Shares!B1080 = "",
#N/A,
Shares!B1080)
)</f>
        <v>#N/A</v>
      </c>
      <c r="B1080" t="e">
        <f>IF(
OR('Shares - LTR - Granted'!B1080 = "8. Transferee of restricted securities", 'Shares - LTR - Granted'!B1080 = "9. Any person (substitution for securities etc.)"),
'Shares - LTR - Granted'!C1080,
IF(
'Shares - LTR - Granted'!B1080 = "",
#N/A,
'Shares - LTR - Granted'!B1080)
)</f>
        <v>#N/A</v>
      </c>
      <c r="C1080" t="e">
        <f>IF(
OR('Performance Securities'!B1080 = "8. Transferee of restricted securities", 'Performance Securities'!B1080 = "9. Any person (substitution for securities etc.)"),
'Performance Securities'!C1080,
IF(
'Performance Securities'!B1080 = "",
#N/A,
'Performance Securities'!B1080)
)</f>
        <v>#N/A</v>
      </c>
      <c r="D1080" t="e">
        <f>IF(
OR('Options or Warrants'!B1080 = "8. Transferee of restricted securities", 'Options or Warrants'!B1080 = "9. Any person (substitution for securities etc.)"),
'Options or Warrants'!C1080,
IF(
'Options or Warrants'!B1080 = "",
#N/A,
'Options or Warrants'!B1080)
)</f>
        <v>#N/A</v>
      </c>
      <c r="E1080" t="e">
        <f>IF(
OR('Options - Free Attaching'!B1080 = "8. Transferee of restricted securities", 'Options - Free Attaching'!B1080 = "9. Any person (substitution for securities etc.)"),
'Options - Free Attaching'!C1080,
IF(
'Options - Free Attaching'!B1080 = "",
#N/A,
'Options - Free Attaching'!B1080)
)</f>
        <v>#N/A</v>
      </c>
      <c r="F1080" t="e">
        <f>IF(
OR('Con. Notes - Conversion'!B1080 = "8. Transferee of restricted securities", 'Con. Notes - Conversion'!B1080 = "9. Any person (substitution for securities etc.)"),
'Con. Notes - Conversion'!C1080,
IF(
'Con. Notes - Conversion'!B1080 = "",
#N/A,
'Con. Notes - Conversion'!B1080)
)</f>
        <v>#N/A</v>
      </c>
      <c r="G1080" t="e">
        <f>IF(
OR('Con. Notes - No Conversion'!B1080 = "8. Transferee of restricted securities", 'Con. Notes - No Conversion'!B1080 = "9. Any person (substitution for securities etc.)"),
'Con. Notes - No Conversion'!C1080,
IF(
'Con. Notes - No Conversion'!B1080 = "",
#N/A,
'Con. Notes - No Conversion'!B1080)
)</f>
        <v>#N/A</v>
      </c>
    </row>
    <row r="1081" spans="1:7" x14ac:dyDescent="0.25">
      <c r="A1081" t="e">
        <f>IF(
OR(Shares!B1081 = "8. Transferee of restricted securities", Shares!B1081 = "9. Any person (substitution for securities etc.)"),
Shares!C1081,
IF(
Shares!B1081 = "",
#N/A,
Shares!B1081)
)</f>
        <v>#N/A</v>
      </c>
      <c r="B1081" t="e">
        <f>IF(
OR('Shares - LTR - Granted'!B1081 = "8. Transferee of restricted securities", 'Shares - LTR - Granted'!B1081 = "9. Any person (substitution for securities etc.)"),
'Shares - LTR - Granted'!C1081,
IF(
'Shares - LTR - Granted'!B1081 = "",
#N/A,
'Shares - LTR - Granted'!B1081)
)</f>
        <v>#N/A</v>
      </c>
      <c r="C1081" t="e">
        <f>IF(
OR('Performance Securities'!B1081 = "8. Transferee of restricted securities", 'Performance Securities'!B1081 = "9. Any person (substitution for securities etc.)"),
'Performance Securities'!C1081,
IF(
'Performance Securities'!B1081 = "",
#N/A,
'Performance Securities'!B1081)
)</f>
        <v>#N/A</v>
      </c>
      <c r="D1081" t="e">
        <f>IF(
OR('Options or Warrants'!B1081 = "8. Transferee of restricted securities", 'Options or Warrants'!B1081 = "9. Any person (substitution for securities etc.)"),
'Options or Warrants'!C1081,
IF(
'Options or Warrants'!B1081 = "",
#N/A,
'Options or Warrants'!B1081)
)</f>
        <v>#N/A</v>
      </c>
      <c r="E1081" t="e">
        <f>IF(
OR('Options - Free Attaching'!B1081 = "8. Transferee of restricted securities", 'Options - Free Attaching'!B1081 = "9. Any person (substitution for securities etc.)"),
'Options - Free Attaching'!C1081,
IF(
'Options - Free Attaching'!B1081 = "",
#N/A,
'Options - Free Attaching'!B1081)
)</f>
        <v>#N/A</v>
      </c>
      <c r="F1081" t="e">
        <f>IF(
OR('Con. Notes - Conversion'!B1081 = "8. Transferee of restricted securities", 'Con. Notes - Conversion'!B1081 = "9. Any person (substitution for securities etc.)"),
'Con. Notes - Conversion'!C1081,
IF(
'Con. Notes - Conversion'!B1081 = "",
#N/A,
'Con. Notes - Conversion'!B1081)
)</f>
        <v>#N/A</v>
      </c>
      <c r="G1081" t="e">
        <f>IF(
OR('Con. Notes - No Conversion'!B1081 = "8. Transferee of restricted securities", 'Con. Notes - No Conversion'!B1081 = "9. Any person (substitution for securities etc.)"),
'Con. Notes - No Conversion'!C1081,
IF(
'Con. Notes - No Conversion'!B1081 = "",
#N/A,
'Con. Notes - No Conversion'!B1081)
)</f>
        <v>#N/A</v>
      </c>
    </row>
    <row r="1082" spans="1:7" x14ac:dyDescent="0.25">
      <c r="A1082" t="e">
        <f>IF(
OR(Shares!B1082 = "8. Transferee of restricted securities", Shares!B1082 = "9. Any person (substitution for securities etc.)"),
Shares!C1082,
IF(
Shares!B1082 = "",
#N/A,
Shares!B1082)
)</f>
        <v>#N/A</v>
      </c>
      <c r="B1082" t="e">
        <f>IF(
OR('Shares - LTR - Granted'!B1082 = "8. Transferee of restricted securities", 'Shares - LTR - Granted'!B1082 = "9. Any person (substitution for securities etc.)"),
'Shares - LTR - Granted'!C1082,
IF(
'Shares - LTR - Granted'!B1082 = "",
#N/A,
'Shares - LTR - Granted'!B1082)
)</f>
        <v>#N/A</v>
      </c>
      <c r="C1082" t="e">
        <f>IF(
OR('Performance Securities'!B1082 = "8. Transferee of restricted securities", 'Performance Securities'!B1082 = "9. Any person (substitution for securities etc.)"),
'Performance Securities'!C1082,
IF(
'Performance Securities'!B1082 = "",
#N/A,
'Performance Securities'!B1082)
)</f>
        <v>#N/A</v>
      </c>
      <c r="D1082" t="e">
        <f>IF(
OR('Options or Warrants'!B1082 = "8. Transferee of restricted securities", 'Options or Warrants'!B1082 = "9. Any person (substitution for securities etc.)"),
'Options or Warrants'!C1082,
IF(
'Options or Warrants'!B1082 = "",
#N/A,
'Options or Warrants'!B1082)
)</f>
        <v>#N/A</v>
      </c>
      <c r="E1082" t="e">
        <f>IF(
OR('Options - Free Attaching'!B1082 = "8. Transferee of restricted securities", 'Options - Free Attaching'!B1082 = "9. Any person (substitution for securities etc.)"),
'Options - Free Attaching'!C1082,
IF(
'Options - Free Attaching'!B1082 = "",
#N/A,
'Options - Free Attaching'!B1082)
)</f>
        <v>#N/A</v>
      </c>
      <c r="F1082" t="e">
        <f>IF(
OR('Con. Notes - Conversion'!B1082 = "8. Transferee of restricted securities", 'Con. Notes - Conversion'!B1082 = "9. Any person (substitution for securities etc.)"),
'Con. Notes - Conversion'!C1082,
IF(
'Con. Notes - Conversion'!B1082 = "",
#N/A,
'Con. Notes - Conversion'!B1082)
)</f>
        <v>#N/A</v>
      </c>
      <c r="G1082" t="e">
        <f>IF(
OR('Con. Notes - No Conversion'!B1082 = "8. Transferee of restricted securities", 'Con. Notes - No Conversion'!B1082 = "9. Any person (substitution for securities etc.)"),
'Con. Notes - No Conversion'!C1082,
IF(
'Con. Notes - No Conversion'!B1082 = "",
#N/A,
'Con. Notes - No Conversion'!B1082)
)</f>
        <v>#N/A</v>
      </c>
    </row>
    <row r="1083" spans="1:7" x14ac:dyDescent="0.25">
      <c r="A1083" t="e">
        <f>IF(
OR(Shares!B1083 = "8. Transferee of restricted securities", Shares!B1083 = "9. Any person (substitution for securities etc.)"),
Shares!C1083,
IF(
Shares!B1083 = "",
#N/A,
Shares!B1083)
)</f>
        <v>#N/A</v>
      </c>
      <c r="B1083" t="e">
        <f>IF(
OR('Shares - LTR - Granted'!B1083 = "8. Transferee of restricted securities", 'Shares - LTR - Granted'!B1083 = "9. Any person (substitution for securities etc.)"),
'Shares - LTR - Granted'!C1083,
IF(
'Shares - LTR - Granted'!B1083 = "",
#N/A,
'Shares - LTR - Granted'!B1083)
)</f>
        <v>#N/A</v>
      </c>
      <c r="C1083" t="e">
        <f>IF(
OR('Performance Securities'!B1083 = "8. Transferee of restricted securities", 'Performance Securities'!B1083 = "9. Any person (substitution for securities etc.)"),
'Performance Securities'!C1083,
IF(
'Performance Securities'!B1083 = "",
#N/A,
'Performance Securities'!B1083)
)</f>
        <v>#N/A</v>
      </c>
      <c r="D1083" t="e">
        <f>IF(
OR('Options or Warrants'!B1083 = "8. Transferee of restricted securities", 'Options or Warrants'!B1083 = "9. Any person (substitution for securities etc.)"),
'Options or Warrants'!C1083,
IF(
'Options or Warrants'!B1083 = "",
#N/A,
'Options or Warrants'!B1083)
)</f>
        <v>#N/A</v>
      </c>
      <c r="E1083" t="e">
        <f>IF(
OR('Options - Free Attaching'!B1083 = "8. Transferee of restricted securities", 'Options - Free Attaching'!B1083 = "9. Any person (substitution for securities etc.)"),
'Options - Free Attaching'!C1083,
IF(
'Options - Free Attaching'!B1083 = "",
#N/A,
'Options - Free Attaching'!B1083)
)</f>
        <v>#N/A</v>
      </c>
      <c r="F1083" t="e">
        <f>IF(
OR('Con. Notes - Conversion'!B1083 = "8. Transferee of restricted securities", 'Con. Notes - Conversion'!B1083 = "9. Any person (substitution for securities etc.)"),
'Con. Notes - Conversion'!C1083,
IF(
'Con. Notes - Conversion'!B1083 = "",
#N/A,
'Con. Notes - Conversion'!B1083)
)</f>
        <v>#N/A</v>
      </c>
      <c r="G1083" t="e">
        <f>IF(
OR('Con. Notes - No Conversion'!B1083 = "8. Transferee of restricted securities", 'Con. Notes - No Conversion'!B1083 = "9. Any person (substitution for securities etc.)"),
'Con. Notes - No Conversion'!C1083,
IF(
'Con. Notes - No Conversion'!B1083 = "",
#N/A,
'Con. Notes - No Conversion'!B1083)
)</f>
        <v>#N/A</v>
      </c>
    </row>
    <row r="1084" spans="1:7" x14ac:dyDescent="0.25">
      <c r="A1084" t="e">
        <f>IF(
OR(Shares!B1084 = "8. Transferee of restricted securities", Shares!B1084 = "9. Any person (substitution for securities etc.)"),
Shares!C1084,
IF(
Shares!B1084 = "",
#N/A,
Shares!B1084)
)</f>
        <v>#N/A</v>
      </c>
      <c r="B1084" t="e">
        <f>IF(
OR('Shares - LTR - Granted'!B1084 = "8. Transferee of restricted securities", 'Shares - LTR - Granted'!B1084 = "9. Any person (substitution for securities etc.)"),
'Shares - LTR - Granted'!C1084,
IF(
'Shares - LTR - Granted'!B1084 = "",
#N/A,
'Shares - LTR - Granted'!B1084)
)</f>
        <v>#N/A</v>
      </c>
      <c r="C1084" t="e">
        <f>IF(
OR('Performance Securities'!B1084 = "8. Transferee of restricted securities", 'Performance Securities'!B1084 = "9. Any person (substitution for securities etc.)"),
'Performance Securities'!C1084,
IF(
'Performance Securities'!B1084 = "",
#N/A,
'Performance Securities'!B1084)
)</f>
        <v>#N/A</v>
      </c>
      <c r="D1084" t="e">
        <f>IF(
OR('Options or Warrants'!B1084 = "8. Transferee of restricted securities", 'Options or Warrants'!B1084 = "9. Any person (substitution for securities etc.)"),
'Options or Warrants'!C1084,
IF(
'Options or Warrants'!B1084 = "",
#N/A,
'Options or Warrants'!B1084)
)</f>
        <v>#N/A</v>
      </c>
      <c r="E1084" t="e">
        <f>IF(
OR('Options - Free Attaching'!B1084 = "8. Transferee of restricted securities", 'Options - Free Attaching'!B1084 = "9. Any person (substitution for securities etc.)"),
'Options - Free Attaching'!C1084,
IF(
'Options - Free Attaching'!B1084 = "",
#N/A,
'Options - Free Attaching'!B1084)
)</f>
        <v>#N/A</v>
      </c>
      <c r="F1084" t="e">
        <f>IF(
OR('Con. Notes - Conversion'!B1084 = "8. Transferee of restricted securities", 'Con. Notes - Conversion'!B1084 = "9. Any person (substitution for securities etc.)"),
'Con. Notes - Conversion'!C1084,
IF(
'Con. Notes - Conversion'!B1084 = "",
#N/A,
'Con. Notes - Conversion'!B1084)
)</f>
        <v>#N/A</v>
      </c>
      <c r="G1084" t="e">
        <f>IF(
OR('Con. Notes - No Conversion'!B1084 = "8. Transferee of restricted securities", 'Con. Notes - No Conversion'!B1084 = "9. Any person (substitution for securities etc.)"),
'Con. Notes - No Conversion'!C1084,
IF(
'Con. Notes - No Conversion'!B1084 = "",
#N/A,
'Con. Notes - No Conversion'!B1084)
)</f>
        <v>#N/A</v>
      </c>
    </row>
    <row r="1085" spans="1:7" x14ac:dyDescent="0.25">
      <c r="A1085" t="e">
        <f>IF(
OR(Shares!B1085 = "8. Transferee of restricted securities", Shares!B1085 = "9. Any person (substitution for securities etc.)"),
Shares!C1085,
IF(
Shares!B1085 = "",
#N/A,
Shares!B1085)
)</f>
        <v>#N/A</v>
      </c>
      <c r="B1085" t="e">
        <f>IF(
OR('Shares - LTR - Granted'!B1085 = "8. Transferee of restricted securities", 'Shares - LTR - Granted'!B1085 = "9. Any person (substitution for securities etc.)"),
'Shares - LTR - Granted'!C1085,
IF(
'Shares - LTR - Granted'!B1085 = "",
#N/A,
'Shares - LTR - Granted'!B1085)
)</f>
        <v>#N/A</v>
      </c>
      <c r="C1085" t="e">
        <f>IF(
OR('Performance Securities'!B1085 = "8. Transferee of restricted securities", 'Performance Securities'!B1085 = "9. Any person (substitution for securities etc.)"),
'Performance Securities'!C1085,
IF(
'Performance Securities'!B1085 = "",
#N/A,
'Performance Securities'!B1085)
)</f>
        <v>#N/A</v>
      </c>
      <c r="D1085" t="e">
        <f>IF(
OR('Options or Warrants'!B1085 = "8. Transferee of restricted securities", 'Options or Warrants'!B1085 = "9. Any person (substitution for securities etc.)"),
'Options or Warrants'!C1085,
IF(
'Options or Warrants'!B1085 = "",
#N/A,
'Options or Warrants'!B1085)
)</f>
        <v>#N/A</v>
      </c>
      <c r="E1085" t="e">
        <f>IF(
OR('Options - Free Attaching'!B1085 = "8. Transferee of restricted securities", 'Options - Free Attaching'!B1085 = "9. Any person (substitution for securities etc.)"),
'Options - Free Attaching'!C1085,
IF(
'Options - Free Attaching'!B1085 = "",
#N/A,
'Options - Free Attaching'!B1085)
)</f>
        <v>#N/A</v>
      </c>
      <c r="F1085" t="e">
        <f>IF(
OR('Con. Notes - Conversion'!B1085 = "8. Transferee of restricted securities", 'Con. Notes - Conversion'!B1085 = "9. Any person (substitution for securities etc.)"),
'Con. Notes - Conversion'!C1085,
IF(
'Con. Notes - Conversion'!B1085 = "",
#N/A,
'Con. Notes - Conversion'!B1085)
)</f>
        <v>#N/A</v>
      </c>
      <c r="G1085" t="e">
        <f>IF(
OR('Con. Notes - No Conversion'!B1085 = "8. Transferee of restricted securities", 'Con. Notes - No Conversion'!B1085 = "9. Any person (substitution for securities etc.)"),
'Con. Notes - No Conversion'!C1085,
IF(
'Con. Notes - No Conversion'!B1085 = "",
#N/A,
'Con. Notes - No Conversion'!B1085)
)</f>
        <v>#N/A</v>
      </c>
    </row>
    <row r="1086" spans="1:7" x14ac:dyDescent="0.25">
      <c r="A1086" t="e">
        <f>IF(
OR(Shares!B1086 = "8. Transferee of restricted securities", Shares!B1086 = "9. Any person (substitution for securities etc.)"),
Shares!C1086,
IF(
Shares!B1086 = "",
#N/A,
Shares!B1086)
)</f>
        <v>#N/A</v>
      </c>
      <c r="B1086" t="e">
        <f>IF(
OR('Shares - LTR - Granted'!B1086 = "8. Transferee of restricted securities", 'Shares - LTR - Granted'!B1086 = "9. Any person (substitution for securities etc.)"),
'Shares - LTR - Granted'!C1086,
IF(
'Shares - LTR - Granted'!B1086 = "",
#N/A,
'Shares - LTR - Granted'!B1086)
)</f>
        <v>#N/A</v>
      </c>
      <c r="C1086" t="e">
        <f>IF(
OR('Performance Securities'!B1086 = "8. Transferee of restricted securities", 'Performance Securities'!B1086 = "9. Any person (substitution for securities etc.)"),
'Performance Securities'!C1086,
IF(
'Performance Securities'!B1086 = "",
#N/A,
'Performance Securities'!B1086)
)</f>
        <v>#N/A</v>
      </c>
      <c r="D1086" t="e">
        <f>IF(
OR('Options or Warrants'!B1086 = "8. Transferee of restricted securities", 'Options or Warrants'!B1086 = "9. Any person (substitution for securities etc.)"),
'Options or Warrants'!C1086,
IF(
'Options or Warrants'!B1086 = "",
#N/A,
'Options or Warrants'!B1086)
)</f>
        <v>#N/A</v>
      </c>
      <c r="E1086" t="e">
        <f>IF(
OR('Options - Free Attaching'!B1086 = "8. Transferee of restricted securities", 'Options - Free Attaching'!B1086 = "9. Any person (substitution for securities etc.)"),
'Options - Free Attaching'!C1086,
IF(
'Options - Free Attaching'!B1086 = "",
#N/A,
'Options - Free Attaching'!B1086)
)</f>
        <v>#N/A</v>
      </c>
      <c r="F1086" t="e">
        <f>IF(
OR('Con. Notes - Conversion'!B1086 = "8. Transferee of restricted securities", 'Con. Notes - Conversion'!B1086 = "9. Any person (substitution for securities etc.)"),
'Con. Notes - Conversion'!C1086,
IF(
'Con. Notes - Conversion'!B1086 = "",
#N/A,
'Con. Notes - Conversion'!B1086)
)</f>
        <v>#N/A</v>
      </c>
      <c r="G1086" t="e">
        <f>IF(
OR('Con. Notes - No Conversion'!B1086 = "8. Transferee of restricted securities", 'Con. Notes - No Conversion'!B1086 = "9. Any person (substitution for securities etc.)"),
'Con. Notes - No Conversion'!C1086,
IF(
'Con. Notes - No Conversion'!B1086 = "",
#N/A,
'Con. Notes - No Conversion'!B1086)
)</f>
        <v>#N/A</v>
      </c>
    </row>
    <row r="1087" spans="1:7" x14ac:dyDescent="0.25">
      <c r="A1087" t="e">
        <f>IF(
OR(Shares!B1087 = "8. Transferee of restricted securities", Shares!B1087 = "9. Any person (substitution for securities etc.)"),
Shares!C1087,
IF(
Shares!B1087 = "",
#N/A,
Shares!B1087)
)</f>
        <v>#N/A</v>
      </c>
      <c r="B1087" t="e">
        <f>IF(
OR('Shares - LTR - Granted'!B1087 = "8. Transferee of restricted securities", 'Shares - LTR - Granted'!B1087 = "9. Any person (substitution for securities etc.)"),
'Shares - LTR - Granted'!C1087,
IF(
'Shares - LTR - Granted'!B1087 = "",
#N/A,
'Shares - LTR - Granted'!B1087)
)</f>
        <v>#N/A</v>
      </c>
      <c r="C1087" t="e">
        <f>IF(
OR('Performance Securities'!B1087 = "8. Transferee of restricted securities", 'Performance Securities'!B1087 = "9. Any person (substitution for securities etc.)"),
'Performance Securities'!C1087,
IF(
'Performance Securities'!B1087 = "",
#N/A,
'Performance Securities'!B1087)
)</f>
        <v>#N/A</v>
      </c>
      <c r="D1087" t="e">
        <f>IF(
OR('Options or Warrants'!B1087 = "8. Transferee of restricted securities", 'Options or Warrants'!B1087 = "9. Any person (substitution for securities etc.)"),
'Options or Warrants'!C1087,
IF(
'Options or Warrants'!B1087 = "",
#N/A,
'Options or Warrants'!B1087)
)</f>
        <v>#N/A</v>
      </c>
      <c r="E1087" t="e">
        <f>IF(
OR('Options - Free Attaching'!B1087 = "8. Transferee of restricted securities", 'Options - Free Attaching'!B1087 = "9. Any person (substitution for securities etc.)"),
'Options - Free Attaching'!C1087,
IF(
'Options - Free Attaching'!B1087 = "",
#N/A,
'Options - Free Attaching'!B1087)
)</f>
        <v>#N/A</v>
      </c>
      <c r="F1087" t="e">
        <f>IF(
OR('Con. Notes - Conversion'!B1087 = "8. Transferee of restricted securities", 'Con. Notes - Conversion'!B1087 = "9. Any person (substitution for securities etc.)"),
'Con. Notes - Conversion'!C1087,
IF(
'Con. Notes - Conversion'!B1087 = "",
#N/A,
'Con. Notes - Conversion'!B1087)
)</f>
        <v>#N/A</v>
      </c>
      <c r="G1087" t="e">
        <f>IF(
OR('Con. Notes - No Conversion'!B1087 = "8. Transferee of restricted securities", 'Con. Notes - No Conversion'!B1087 = "9. Any person (substitution for securities etc.)"),
'Con. Notes - No Conversion'!C1087,
IF(
'Con. Notes - No Conversion'!B1087 = "",
#N/A,
'Con. Notes - No Conversion'!B1087)
)</f>
        <v>#N/A</v>
      </c>
    </row>
    <row r="1088" spans="1:7" x14ac:dyDescent="0.25">
      <c r="A1088" t="e">
        <f>IF(
OR(Shares!B1088 = "8. Transferee of restricted securities", Shares!B1088 = "9. Any person (substitution for securities etc.)"),
Shares!C1088,
IF(
Shares!B1088 = "",
#N/A,
Shares!B1088)
)</f>
        <v>#N/A</v>
      </c>
      <c r="B1088" t="e">
        <f>IF(
OR('Shares - LTR - Granted'!B1088 = "8. Transferee of restricted securities", 'Shares - LTR - Granted'!B1088 = "9. Any person (substitution for securities etc.)"),
'Shares - LTR - Granted'!C1088,
IF(
'Shares - LTR - Granted'!B1088 = "",
#N/A,
'Shares - LTR - Granted'!B1088)
)</f>
        <v>#N/A</v>
      </c>
      <c r="C1088" t="e">
        <f>IF(
OR('Performance Securities'!B1088 = "8. Transferee of restricted securities", 'Performance Securities'!B1088 = "9. Any person (substitution for securities etc.)"),
'Performance Securities'!C1088,
IF(
'Performance Securities'!B1088 = "",
#N/A,
'Performance Securities'!B1088)
)</f>
        <v>#N/A</v>
      </c>
      <c r="D1088" t="e">
        <f>IF(
OR('Options or Warrants'!B1088 = "8. Transferee of restricted securities", 'Options or Warrants'!B1088 = "9. Any person (substitution for securities etc.)"),
'Options or Warrants'!C1088,
IF(
'Options or Warrants'!B1088 = "",
#N/A,
'Options or Warrants'!B1088)
)</f>
        <v>#N/A</v>
      </c>
      <c r="E1088" t="e">
        <f>IF(
OR('Options - Free Attaching'!B1088 = "8. Transferee of restricted securities", 'Options - Free Attaching'!B1088 = "9. Any person (substitution for securities etc.)"),
'Options - Free Attaching'!C1088,
IF(
'Options - Free Attaching'!B1088 = "",
#N/A,
'Options - Free Attaching'!B1088)
)</f>
        <v>#N/A</v>
      </c>
      <c r="F1088" t="e">
        <f>IF(
OR('Con. Notes - Conversion'!B1088 = "8. Transferee of restricted securities", 'Con. Notes - Conversion'!B1088 = "9. Any person (substitution for securities etc.)"),
'Con. Notes - Conversion'!C1088,
IF(
'Con. Notes - Conversion'!B1088 = "",
#N/A,
'Con. Notes - Conversion'!B1088)
)</f>
        <v>#N/A</v>
      </c>
      <c r="G1088" t="e">
        <f>IF(
OR('Con. Notes - No Conversion'!B1088 = "8. Transferee of restricted securities", 'Con. Notes - No Conversion'!B1088 = "9. Any person (substitution for securities etc.)"),
'Con. Notes - No Conversion'!C1088,
IF(
'Con. Notes - No Conversion'!B1088 = "",
#N/A,
'Con. Notes - No Conversion'!B1088)
)</f>
        <v>#N/A</v>
      </c>
    </row>
    <row r="1089" spans="1:7" x14ac:dyDescent="0.25">
      <c r="A1089" t="e">
        <f>IF(
OR(Shares!B1089 = "8. Transferee of restricted securities", Shares!B1089 = "9. Any person (substitution for securities etc.)"),
Shares!C1089,
IF(
Shares!B1089 = "",
#N/A,
Shares!B1089)
)</f>
        <v>#N/A</v>
      </c>
      <c r="B1089" t="e">
        <f>IF(
OR('Shares - LTR - Granted'!B1089 = "8. Transferee of restricted securities", 'Shares - LTR - Granted'!B1089 = "9. Any person (substitution for securities etc.)"),
'Shares - LTR - Granted'!C1089,
IF(
'Shares - LTR - Granted'!B1089 = "",
#N/A,
'Shares - LTR - Granted'!B1089)
)</f>
        <v>#N/A</v>
      </c>
      <c r="C1089" t="e">
        <f>IF(
OR('Performance Securities'!B1089 = "8. Transferee of restricted securities", 'Performance Securities'!B1089 = "9. Any person (substitution for securities etc.)"),
'Performance Securities'!C1089,
IF(
'Performance Securities'!B1089 = "",
#N/A,
'Performance Securities'!B1089)
)</f>
        <v>#N/A</v>
      </c>
      <c r="D1089" t="e">
        <f>IF(
OR('Options or Warrants'!B1089 = "8. Transferee of restricted securities", 'Options or Warrants'!B1089 = "9. Any person (substitution for securities etc.)"),
'Options or Warrants'!C1089,
IF(
'Options or Warrants'!B1089 = "",
#N/A,
'Options or Warrants'!B1089)
)</f>
        <v>#N/A</v>
      </c>
      <c r="E1089" t="e">
        <f>IF(
OR('Options - Free Attaching'!B1089 = "8. Transferee of restricted securities", 'Options - Free Attaching'!B1089 = "9. Any person (substitution for securities etc.)"),
'Options - Free Attaching'!C1089,
IF(
'Options - Free Attaching'!B1089 = "",
#N/A,
'Options - Free Attaching'!B1089)
)</f>
        <v>#N/A</v>
      </c>
      <c r="F1089" t="e">
        <f>IF(
OR('Con. Notes - Conversion'!B1089 = "8. Transferee of restricted securities", 'Con. Notes - Conversion'!B1089 = "9. Any person (substitution for securities etc.)"),
'Con. Notes - Conversion'!C1089,
IF(
'Con. Notes - Conversion'!B1089 = "",
#N/A,
'Con. Notes - Conversion'!B1089)
)</f>
        <v>#N/A</v>
      </c>
      <c r="G1089" t="e">
        <f>IF(
OR('Con. Notes - No Conversion'!B1089 = "8. Transferee of restricted securities", 'Con. Notes - No Conversion'!B1089 = "9. Any person (substitution for securities etc.)"),
'Con. Notes - No Conversion'!C1089,
IF(
'Con. Notes - No Conversion'!B1089 = "",
#N/A,
'Con. Notes - No Conversion'!B1089)
)</f>
        <v>#N/A</v>
      </c>
    </row>
    <row r="1090" spans="1:7" x14ac:dyDescent="0.25">
      <c r="A1090" t="e">
        <f>IF(
OR(Shares!B1090 = "8. Transferee of restricted securities", Shares!B1090 = "9. Any person (substitution for securities etc.)"),
Shares!C1090,
IF(
Shares!B1090 = "",
#N/A,
Shares!B1090)
)</f>
        <v>#N/A</v>
      </c>
      <c r="B1090" t="e">
        <f>IF(
OR('Shares - LTR - Granted'!B1090 = "8. Transferee of restricted securities", 'Shares - LTR - Granted'!B1090 = "9. Any person (substitution for securities etc.)"),
'Shares - LTR - Granted'!C1090,
IF(
'Shares - LTR - Granted'!B1090 = "",
#N/A,
'Shares - LTR - Granted'!B1090)
)</f>
        <v>#N/A</v>
      </c>
      <c r="C1090" t="e">
        <f>IF(
OR('Performance Securities'!B1090 = "8. Transferee of restricted securities", 'Performance Securities'!B1090 = "9. Any person (substitution for securities etc.)"),
'Performance Securities'!C1090,
IF(
'Performance Securities'!B1090 = "",
#N/A,
'Performance Securities'!B1090)
)</f>
        <v>#N/A</v>
      </c>
      <c r="D1090" t="e">
        <f>IF(
OR('Options or Warrants'!B1090 = "8. Transferee of restricted securities", 'Options or Warrants'!B1090 = "9. Any person (substitution for securities etc.)"),
'Options or Warrants'!C1090,
IF(
'Options or Warrants'!B1090 = "",
#N/A,
'Options or Warrants'!B1090)
)</f>
        <v>#N/A</v>
      </c>
      <c r="E1090" t="e">
        <f>IF(
OR('Options - Free Attaching'!B1090 = "8. Transferee of restricted securities", 'Options - Free Attaching'!B1090 = "9. Any person (substitution for securities etc.)"),
'Options - Free Attaching'!C1090,
IF(
'Options - Free Attaching'!B1090 = "",
#N/A,
'Options - Free Attaching'!B1090)
)</f>
        <v>#N/A</v>
      </c>
      <c r="F1090" t="e">
        <f>IF(
OR('Con. Notes - Conversion'!B1090 = "8. Transferee of restricted securities", 'Con. Notes - Conversion'!B1090 = "9. Any person (substitution for securities etc.)"),
'Con. Notes - Conversion'!C1090,
IF(
'Con. Notes - Conversion'!B1090 = "",
#N/A,
'Con. Notes - Conversion'!B1090)
)</f>
        <v>#N/A</v>
      </c>
      <c r="G1090" t="e">
        <f>IF(
OR('Con. Notes - No Conversion'!B1090 = "8. Transferee of restricted securities", 'Con. Notes - No Conversion'!B1090 = "9. Any person (substitution for securities etc.)"),
'Con. Notes - No Conversion'!C1090,
IF(
'Con. Notes - No Conversion'!B1090 = "",
#N/A,
'Con. Notes - No Conversion'!B1090)
)</f>
        <v>#N/A</v>
      </c>
    </row>
    <row r="1091" spans="1:7" x14ac:dyDescent="0.25">
      <c r="A1091" t="e">
        <f>IF(
OR(Shares!B1091 = "8. Transferee of restricted securities", Shares!B1091 = "9. Any person (substitution for securities etc.)"),
Shares!C1091,
IF(
Shares!B1091 = "",
#N/A,
Shares!B1091)
)</f>
        <v>#N/A</v>
      </c>
      <c r="B1091" t="e">
        <f>IF(
OR('Shares - LTR - Granted'!B1091 = "8. Transferee of restricted securities", 'Shares - LTR - Granted'!B1091 = "9. Any person (substitution for securities etc.)"),
'Shares - LTR - Granted'!C1091,
IF(
'Shares - LTR - Granted'!B1091 = "",
#N/A,
'Shares - LTR - Granted'!B1091)
)</f>
        <v>#N/A</v>
      </c>
      <c r="C1091" t="e">
        <f>IF(
OR('Performance Securities'!B1091 = "8. Transferee of restricted securities", 'Performance Securities'!B1091 = "9. Any person (substitution for securities etc.)"),
'Performance Securities'!C1091,
IF(
'Performance Securities'!B1091 = "",
#N/A,
'Performance Securities'!B1091)
)</f>
        <v>#N/A</v>
      </c>
      <c r="D1091" t="e">
        <f>IF(
OR('Options or Warrants'!B1091 = "8. Transferee of restricted securities", 'Options or Warrants'!B1091 = "9. Any person (substitution for securities etc.)"),
'Options or Warrants'!C1091,
IF(
'Options or Warrants'!B1091 = "",
#N/A,
'Options or Warrants'!B1091)
)</f>
        <v>#N/A</v>
      </c>
      <c r="E1091" t="e">
        <f>IF(
OR('Options - Free Attaching'!B1091 = "8. Transferee of restricted securities", 'Options - Free Attaching'!B1091 = "9. Any person (substitution for securities etc.)"),
'Options - Free Attaching'!C1091,
IF(
'Options - Free Attaching'!B1091 = "",
#N/A,
'Options - Free Attaching'!B1091)
)</f>
        <v>#N/A</v>
      </c>
      <c r="F1091" t="e">
        <f>IF(
OR('Con. Notes - Conversion'!B1091 = "8. Transferee of restricted securities", 'Con. Notes - Conversion'!B1091 = "9. Any person (substitution for securities etc.)"),
'Con. Notes - Conversion'!C1091,
IF(
'Con. Notes - Conversion'!B1091 = "",
#N/A,
'Con. Notes - Conversion'!B1091)
)</f>
        <v>#N/A</v>
      </c>
      <c r="G1091" t="e">
        <f>IF(
OR('Con. Notes - No Conversion'!B1091 = "8. Transferee of restricted securities", 'Con. Notes - No Conversion'!B1091 = "9. Any person (substitution for securities etc.)"),
'Con. Notes - No Conversion'!C1091,
IF(
'Con. Notes - No Conversion'!B1091 = "",
#N/A,
'Con. Notes - No Conversion'!B1091)
)</f>
        <v>#N/A</v>
      </c>
    </row>
    <row r="1092" spans="1:7" x14ac:dyDescent="0.25">
      <c r="A1092" t="e">
        <f>IF(
OR(Shares!B1092 = "8. Transferee of restricted securities", Shares!B1092 = "9. Any person (substitution for securities etc.)"),
Shares!C1092,
IF(
Shares!B1092 = "",
#N/A,
Shares!B1092)
)</f>
        <v>#N/A</v>
      </c>
      <c r="B1092" t="e">
        <f>IF(
OR('Shares - LTR - Granted'!B1092 = "8. Transferee of restricted securities", 'Shares - LTR - Granted'!B1092 = "9. Any person (substitution for securities etc.)"),
'Shares - LTR - Granted'!C1092,
IF(
'Shares - LTR - Granted'!B1092 = "",
#N/A,
'Shares - LTR - Granted'!B1092)
)</f>
        <v>#N/A</v>
      </c>
      <c r="C1092" t="e">
        <f>IF(
OR('Performance Securities'!B1092 = "8. Transferee of restricted securities", 'Performance Securities'!B1092 = "9. Any person (substitution for securities etc.)"),
'Performance Securities'!C1092,
IF(
'Performance Securities'!B1092 = "",
#N/A,
'Performance Securities'!B1092)
)</f>
        <v>#N/A</v>
      </c>
      <c r="D1092" t="e">
        <f>IF(
OR('Options or Warrants'!B1092 = "8. Transferee of restricted securities", 'Options or Warrants'!B1092 = "9. Any person (substitution for securities etc.)"),
'Options or Warrants'!C1092,
IF(
'Options or Warrants'!B1092 = "",
#N/A,
'Options or Warrants'!B1092)
)</f>
        <v>#N/A</v>
      </c>
      <c r="E1092" t="e">
        <f>IF(
OR('Options - Free Attaching'!B1092 = "8. Transferee of restricted securities", 'Options - Free Attaching'!B1092 = "9. Any person (substitution for securities etc.)"),
'Options - Free Attaching'!C1092,
IF(
'Options - Free Attaching'!B1092 = "",
#N/A,
'Options - Free Attaching'!B1092)
)</f>
        <v>#N/A</v>
      </c>
      <c r="F1092" t="e">
        <f>IF(
OR('Con. Notes - Conversion'!B1092 = "8. Transferee of restricted securities", 'Con. Notes - Conversion'!B1092 = "9. Any person (substitution for securities etc.)"),
'Con. Notes - Conversion'!C1092,
IF(
'Con. Notes - Conversion'!B1092 = "",
#N/A,
'Con. Notes - Conversion'!B1092)
)</f>
        <v>#N/A</v>
      </c>
      <c r="G1092" t="e">
        <f>IF(
OR('Con. Notes - No Conversion'!B1092 = "8. Transferee of restricted securities", 'Con. Notes - No Conversion'!B1092 = "9. Any person (substitution for securities etc.)"),
'Con. Notes - No Conversion'!C1092,
IF(
'Con. Notes - No Conversion'!B1092 = "",
#N/A,
'Con. Notes - No Conversion'!B1092)
)</f>
        <v>#N/A</v>
      </c>
    </row>
    <row r="1093" spans="1:7" x14ac:dyDescent="0.25">
      <c r="A1093" t="e">
        <f>IF(
OR(Shares!B1093 = "8. Transferee of restricted securities", Shares!B1093 = "9. Any person (substitution for securities etc.)"),
Shares!C1093,
IF(
Shares!B1093 = "",
#N/A,
Shares!B1093)
)</f>
        <v>#N/A</v>
      </c>
      <c r="B1093" t="e">
        <f>IF(
OR('Shares - LTR - Granted'!B1093 = "8. Transferee of restricted securities", 'Shares - LTR - Granted'!B1093 = "9. Any person (substitution for securities etc.)"),
'Shares - LTR - Granted'!C1093,
IF(
'Shares - LTR - Granted'!B1093 = "",
#N/A,
'Shares - LTR - Granted'!B1093)
)</f>
        <v>#N/A</v>
      </c>
      <c r="C1093" t="e">
        <f>IF(
OR('Performance Securities'!B1093 = "8. Transferee of restricted securities", 'Performance Securities'!B1093 = "9. Any person (substitution for securities etc.)"),
'Performance Securities'!C1093,
IF(
'Performance Securities'!B1093 = "",
#N/A,
'Performance Securities'!B1093)
)</f>
        <v>#N/A</v>
      </c>
      <c r="D1093" t="e">
        <f>IF(
OR('Options or Warrants'!B1093 = "8. Transferee of restricted securities", 'Options or Warrants'!B1093 = "9. Any person (substitution for securities etc.)"),
'Options or Warrants'!C1093,
IF(
'Options or Warrants'!B1093 = "",
#N/A,
'Options or Warrants'!B1093)
)</f>
        <v>#N/A</v>
      </c>
      <c r="E1093" t="e">
        <f>IF(
OR('Options - Free Attaching'!B1093 = "8. Transferee of restricted securities", 'Options - Free Attaching'!B1093 = "9. Any person (substitution for securities etc.)"),
'Options - Free Attaching'!C1093,
IF(
'Options - Free Attaching'!B1093 = "",
#N/A,
'Options - Free Attaching'!B1093)
)</f>
        <v>#N/A</v>
      </c>
      <c r="F1093" t="e">
        <f>IF(
OR('Con. Notes - Conversion'!B1093 = "8. Transferee of restricted securities", 'Con. Notes - Conversion'!B1093 = "9. Any person (substitution for securities etc.)"),
'Con. Notes - Conversion'!C1093,
IF(
'Con. Notes - Conversion'!B1093 = "",
#N/A,
'Con. Notes - Conversion'!B1093)
)</f>
        <v>#N/A</v>
      </c>
      <c r="G1093" t="e">
        <f>IF(
OR('Con. Notes - No Conversion'!B1093 = "8. Transferee of restricted securities", 'Con. Notes - No Conversion'!B1093 = "9. Any person (substitution for securities etc.)"),
'Con. Notes - No Conversion'!C1093,
IF(
'Con. Notes - No Conversion'!B1093 = "",
#N/A,
'Con. Notes - No Conversion'!B1093)
)</f>
        <v>#N/A</v>
      </c>
    </row>
    <row r="1094" spans="1:7" x14ac:dyDescent="0.25">
      <c r="A1094" t="e">
        <f>IF(
OR(Shares!B1094 = "8. Transferee of restricted securities", Shares!B1094 = "9. Any person (substitution for securities etc.)"),
Shares!C1094,
IF(
Shares!B1094 = "",
#N/A,
Shares!B1094)
)</f>
        <v>#N/A</v>
      </c>
      <c r="B1094" t="e">
        <f>IF(
OR('Shares - LTR - Granted'!B1094 = "8. Transferee of restricted securities", 'Shares - LTR - Granted'!B1094 = "9. Any person (substitution for securities etc.)"),
'Shares - LTR - Granted'!C1094,
IF(
'Shares - LTR - Granted'!B1094 = "",
#N/A,
'Shares - LTR - Granted'!B1094)
)</f>
        <v>#N/A</v>
      </c>
      <c r="C1094" t="e">
        <f>IF(
OR('Performance Securities'!B1094 = "8. Transferee of restricted securities", 'Performance Securities'!B1094 = "9. Any person (substitution for securities etc.)"),
'Performance Securities'!C1094,
IF(
'Performance Securities'!B1094 = "",
#N/A,
'Performance Securities'!B1094)
)</f>
        <v>#N/A</v>
      </c>
      <c r="D1094" t="e">
        <f>IF(
OR('Options or Warrants'!B1094 = "8. Transferee of restricted securities", 'Options or Warrants'!B1094 = "9. Any person (substitution for securities etc.)"),
'Options or Warrants'!C1094,
IF(
'Options or Warrants'!B1094 = "",
#N/A,
'Options or Warrants'!B1094)
)</f>
        <v>#N/A</v>
      </c>
      <c r="E1094" t="e">
        <f>IF(
OR('Options - Free Attaching'!B1094 = "8. Transferee of restricted securities", 'Options - Free Attaching'!B1094 = "9. Any person (substitution for securities etc.)"),
'Options - Free Attaching'!C1094,
IF(
'Options - Free Attaching'!B1094 = "",
#N/A,
'Options - Free Attaching'!B1094)
)</f>
        <v>#N/A</v>
      </c>
      <c r="F1094" t="e">
        <f>IF(
OR('Con. Notes - Conversion'!B1094 = "8. Transferee of restricted securities", 'Con. Notes - Conversion'!B1094 = "9. Any person (substitution for securities etc.)"),
'Con. Notes - Conversion'!C1094,
IF(
'Con. Notes - Conversion'!B1094 = "",
#N/A,
'Con. Notes - Conversion'!B1094)
)</f>
        <v>#N/A</v>
      </c>
      <c r="G1094" t="e">
        <f>IF(
OR('Con. Notes - No Conversion'!B1094 = "8. Transferee of restricted securities", 'Con. Notes - No Conversion'!B1094 = "9. Any person (substitution for securities etc.)"),
'Con. Notes - No Conversion'!C1094,
IF(
'Con. Notes - No Conversion'!B1094 = "",
#N/A,
'Con. Notes - No Conversion'!B1094)
)</f>
        <v>#N/A</v>
      </c>
    </row>
    <row r="1095" spans="1:7" x14ac:dyDescent="0.25">
      <c r="A1095" t="e">
        <f>IF(
OR(Shares!B1095 = "8. Transferee of restricted securities", Shares!B1095 = "9. Any person (substitution for securities etc.)"),
Shares!C1095,
IF(
Shares!B1095 = "",
#N/A,
Shares!B1095)
)</f>
        <v>#N/A</v>
      </c>
      <c r="B1095" t="e">
        <f>IF(
OR('Shares - LTR - Granted'!B1095 = "8. Transferee of restricted securities", 'Shares - LTR - Granted'!B1095 = "9. Any person (substitution for securities etc.)"),
'Shares - LTR - Granted'!C1095,
IF(
'Shares - LTR - Granted'!B1095 = "",
#N/A,
'Shares - LTR - Granted'!B1095)
)</f>
        <v>#N/A</v>
      </c>
      <c r="C1095" t="e">
        <f>IF(
OR('Performance Securities'!B1095 = "8. Transferee of restricted securities", 'Performance Securities'!B1095 = "9. Any person (substitution for securities etc.)"),
'Performance Securities'!C1095,
IF(
'Performance Securities'!B1095 = "",
#N/A,
'Performance Securities'!B1095)
)</f>
        <v>#N/A</v>
      </c>
      <c r="D1095" t="e">
        <f>IF(
OR('Options or Warrants'!B1095 = "8. Transferee of restricted securities", 'Options or Warrants'!B1095 = "9. Any person (substitution for securities etc.)"),
'Options or Warrants'!C1095,
IF(
'Options or Warrants'!B1095 = "",
#N/A,
'Options or Warrants'!B1095)
)</f>
        <v>#N/A</v>
      </c>
      <c r="E1095" t="e">
        <f>IF(
OR('Options - Free Attaching'!B1095 = "8. Transferee of restricted securities", 'Options - Free Attaching'!B1095 = "9. Any person (substitution for securities etc.)"),
'Options - Free Attaching'!C1095,
IF(
'Options - Free Attaching'!B1095 = "",
#N/A,
'Options - Free Attaching'!B1095)
)</f>
        <v>#N/A</v>
      </c>
      <c r="F1095" t="e">
        <f>IF(
OR('Con. Notes - Conversion'!B1095 = "8. Transferee of restricted securities", 'Con. Notes - Conversion'!B1095 = "9. Any person (substitution for securities etc.)"),
'Con. Notes - Conversion'!C1095,
IF(
'Con. Notes - Conversion'!B1095 = "",
#N/A,
'Con. Notes - Conversion'!B1095)
)</f>
        <v>#N/A</v>
      </c>
      <c r="G1095" t="e">
        <f>IF(
OR('Con. Notes - No Conversion'!B1095 = "8. Transferee of restricted securities", 'Con. Notes - No Conversion'!B1095 = "9. Any person (substitution for securities etc.)"),
'Con. Notes - No Conversion'!C1095,
IF(
'Con. Notes - No Conversion'!B1095 = "",
#N/A,
'Con. Notes - No Conversion'!B1095)
)</f>
        <v>#N/A</v>
      </c>
    </row>
    <row r="1096" spans="1:7" x14ac:dyDescent="0.25">
      <c r="A1096" t="e">
        <f>IF(
OR(Shares!B1096 = "8. Transferee of restricted securities", Shares!B1096 = "9. Any person (substitution for securities etc.)"),
Shares!C1096,
IF(
Shares!B1096 = "",
#N/A,
Shares!B1096)
)</f>
        <v>#N/A</v>
      </c>
      <c r="B1096" t="e">
        <f>IF(
OR('Shares - LTR - Granted'!B1096 = "8. Transferee of restricted securities", 'Shares - LTR - Granted'!B1096 = "9. Any person (substitution for securities etc.)"),
'Shares - LTR - Granted'!C1096,
IF(
'Shares - LTR - Granted'!B1096 = "",
#N/A,
'Shares - LTR - Granted'!B1096)
)</f>
        <v>#N/A</v>
      </c>
      <c r="C1096" t="e">
        <f>IF(
OR('Performance Securities'!B1096 = "8. Transferee of restricted securities", 'Performance Securities'!B1096 = "9. Any person (substitution for securities etc.)"),
'Performance Securities'!C1096,
IF(
'Performance Securities'!B1096 = "",
#N/A,
'Performance Securities'!B1096)
)</f>
        <v>#N/A</v>
      </c>
      <c r="D1096" t="e">
        <f>IF(
OR('Options or Warrants'!B1096 = "8. Transferee of restricted securities", 'Options or Warrants'!B1096 = "9. Any person (substitution for securities etc.)"),
'Options or Warrants'!C1096,
IF(
'Options or Warrants'!B1096 = "",
#N/A,
'Options or Warrants'!B1096)
)</f>
        <v>#N/A</v>
      </c>
      <c r="E1096" t="e">
        <f>IF(
OR('Options - Free Attaching'!B1096 = "8. Transferee of restricted securities", 'Options - Free Attaching'!B1096 = "9. Any person (substitution for securities etc.)"),
'Options - Free Attaching'!C1096,
IF(
'Options - Free Attaching'!B1096 = "",
#N/A,
'Options - Free Attaching'!B1096)
)</f>
        <v>#N/A</v>
      </c>
      <c r="F1096" t="e">
        <f>IF(
OR('Con. Notes - Conversion'!B1096 = "8. Transferee of restricted securities", 'Con. Notes - Conversion'!B1096 = "9. Any person (substitution for securities etc.)"),
'Con. Notes - Conversion'!C1096,
IF(
'Con. Notes - Conversion'!B1096 = "",
#N/A,
'Con. Notes - Conversion'!B1096)
)</f>
        <v>#N/A</v>
      </c>
      <c r="G1096" t="e">
        <f>IF(
OR('Con. Notes - No Conversion'!B1096 = "8. Transferee of restricted securities", 'Con. Notes - No Conversion'!B1096 = "9. Any person (substitution for securities etc.)"),
'Con. Notes - No Conversion'!C1096,
IF(
'Con. Notes - No Conversion'!B1096 = "",
#N/A,
'Con. Notes - No Conversion'!B1096)
)</f>
        <v>#N/A</v>
      </c>
    </row>
    <row r="1097" spans="1:7" x14ac:dyDescent="0.25">
      <c r="A1097" t="e">
        <f>IF(
OR(Shares!B1097 = "8. Transferee of restricted securities", Shares!B1097 = "9. Any person (substitution for securities etc.)"),
Shares!C1097,
IF(
Shares!B1097 = "",
#N/A,
Shares!B1097)
)</f>
        <v>#N/A</v>
      </c>
      <c r="B1097" t="e">
        <f>IF(
OR('Shares - LTR - Granted'!B1097 = "8. Transferee of restricted securities", 'Shares - LTR - Granted'!B1097 = "9. Any person (substitution for securities etc.)"),
'Shares - LTR - Granted'!C1097,
IF(
'Shares - LTR - Granted'!B1097 = "",
#N/A,
'Shares - LTR - Granted'!B1097)
)</f>
        <v>#N/A</v>
      </c>
      <c r="C1097" t="e">
        <f>IF(
OR('Performance Securities'!B1097 = "8. Transferee of restricted securities", 'Performance Securities'!B1097 = "9. Any person (substitution for securities etc.)"),
'Performance Securities'!C1097,
IF(
'Performance Securities'!B1097 = "",
#N/A,
'Performance Securities'!B1097)
)</f>
        <v>#N/A</v>
      </c>
      <c r="D1097" t="e">
        <f>IF(
OR('Options or Warrants'!B1097 = "8. Transferee of restricted securities", 'Options or Warrants'!B1097 = "9. Any person (substitution for securities etc.)"),
'Options or Warrants'!C1097,
IF(
'Options or Warrants'!B1097 = "",
#N/A,
'Options or Warrants'!B1097)
)</f>
        <v>#N/A</v>
      </c>
      <c r="E1097" t="e">
        <f>IF(
OR('Options - Free Attaching'!B1097 = "8. Transferee of restricted securities", 'Options - Free Attaching'!B1097 = "9. Any person (substitution for securities etc.)"),
'Options - Free Attaching'!C1097,
IF(
'Options - Free Attaching'!B1097 = "",
#N/A,
'Options - Free Attaching'!B1097)
)</f>
        <v>#N/A</v>
      </c>
      <c r="F1097" t="e">
        <f>IF(
OR('Con. Notes - Conversion'!B1097 = "8. Transferee of restricted securities", 'Con. Notes - Conversion'!B1097 = "9. Any person (substitution for securities etc.)"),
'Con. Notes - Conversion'!C1097,
IF(
'Con. Notes - Conversion'!B1097 = "",
#N/A,
'Con. Notes - Conversion'!B1097)
)</f>
        <v>#N/A</v>
      </c>
      <c r="G1097" t="e">
        <f>IF(
OR('Con. Notes - No Conversion'!B1097 = "8. Transferee of restricted securities", 'Con. Notes - No Conversion'!B1097 = "9. Any person (substitution for securities etc.)"),
'Con. Notes - No Conversion'!C1097,
IF(
'Con. Notes - No Conversion'!B1097 = "",
#N/A,
'Con. Notes - No Conversion'!B1097)
)</f>
        <v>#N/A</v>
      </c>
    </row>
    <row r="1098" spans="1:7" x14ac:dyDescent="0.25">
      <c r="A1098" t="e">
        <f>IF(
OR(Shares!B1098 = "8. Transferee of restricted securities", Shares!B1098 = "9. Any person (substitution for securities etc.)"),
Shares!C1098,
IF(
Shares!B1098 = "",
#N/A,
Shares!B1098)
)</f>
        <v>#N/A</v>
      </c>
      <c r="B1098" t="e">
        <f>IF(
OR('Shares - LTR - Granted'!B1098 = "8. Transferee of restricted securities", 'Shares - LTR - Granted'!B1098 = "9. Any person (substitution for securities etc.)"),
'Shares - LTR - Granted'!C1098,
IF(
'Shares - LTR - Granted'!B1098 = "",
#N/A,
'Shares - LTR - Granted'!B1098)
)</f>
        <v>#N/A</v>
      </c>
      <c r="C1098" t="e">
        <f>IF(
OR('Performance Securities'!B1098 = "8. Transferee of restricted securities", 'Performance Securities'!B1098 = "9. Any person (substitution for securities etc.)"),
'Performance Securities'!C1098,
IF(
'Performance Securities'!B1098 = "",
#N/A,
'Performance Securities'!B1098)
)</f>
        <v>#N/A</v>
      </c>
      <c r="D1098" t="e">
        <f>IF(
OR('Options or Warrants'!B1098 = "8. Transferee of restricted securities", 'Options or Warrants'!B1098 = "9. Any person (substitution for securities etc.)"),
'Options or Warrants'!C1098,
IF(
'Options or Warrants'!B1098 = "",
#N/A,
'Options or Warrants'!B1098)
)</f>
        <v>#N/A</v>
      </c>
      <c r="E1098" t="e">
        <f>IF(
OR('Options - Free Attaching'!B1098 = "8. Transferee of restricted securities", 'Options - Free Attaching'!B1098 = "9. Any person (substitution for securities etc.)"),
'Options - Free Attaching'!C1098,
IF(
'Options - Free Attaching'!B1098 = "",
#N/A,
'Options - Free Attaching'!B1098)
)</f>
        <v>#N/A</v>
      </c>
      <c r="F1098" t="e">
        <f>IF(
OR('Con. Notes - Conversion'!B1098 = "8. Transferee of restricted securities", 'Con. Notes - Conversion'!B1098 = "9. Any person (substitution for securities etc.)"),
'Con. Notes - Conversion'!C1098,
IF(
'Con. Notes - Conversion'!B1098 = "",
#N/A,
'Con. Notes - Conversion'!B1098)
)</f>
        <v>#N/A</v>
      </c>
      <c r="G1098" t="e">
        <f>IF(
OR('Con. Notes - No Conversion'!B1098 = "8. Transferee of restricted securities", 'Con. Notes - No Conversion'!B1098 = "9. Any person (substitution for securities etc.)"),
'Con. Notes - No Conversion'!C1098,
IF(
'Con. Notes - No Conversion'!B1098 = "",
#N/A,
'Con. Notes - No Conversion'!B1098)
)</f>
        <v>#N/A</v>
      </c>
    </row>
    <row r="1099" spans="1:7" x14ac:dyDescent="0.25">
      <c r="A1099" t="e">
        <f>IF(
OR(Shares!B1099 = "8. Transferee of restricted securities", Shares!B1099 = "9. Any person (substitution for securities etc.)"),
Shares!C1099,
IF(
Shares!B1099 = "",
#N/A,
Shares!B1099)
)</f>
        <v>#N/A</v>
      </c>
      <c r="B1099" t="e">
        <f>IF(
OR('Shares - LTR - Granted'!B1099 = "8. Transferee of restricted securities", 'Shares - LTR - Granted'!B1099 = "9. Any person (substitution for securities etc.)"),
'Shares - LTR - Granted'!C1099,
IF(
'Shares - LTR - Granted'!B1099 = "",
#N/A,
'Shares - LTR - Granted'!B1099)
)</f>
        <v>#N/A</v>
      </c>
      <c r="C1099" t="e">
        <f>IF(
OR('Performance Securities'!B1099 = "8. Transferee of restricted securities", 'Performance Securities'!B1099 = "9. Any person (substitution for securities etc.)"),
'Performance Securities'!C1099,
IF(
'Performance Securities'!B1099 = "",
#N/A,
'Performance Securities'!B1099)
)</f>
        <v>#N/A</v>
      </c>
      <c r="D1099" t="e">
        <f>IF(
OR('Options or Warrants'!B1099 = "8. Transferee of restricted securities", 'Options or Warrants'!B1099 = "9. Any person (substitution for securities etc.)"),
'Options or Warrants'!C1099,
IF(
'Options or Warrants'!B1099 = "",
#N/A,
'Options or Warrants'!B1099)
)</f>
        <v>#N/A</v>
      </c>
      <c r="E1099" t="e">
        <f>IF(
OR('Options - Free Attaching'!B1099 = "8. Transferee of restricted securities", 'Options - Free Attaching'!B1099 = "9. Any person (substitution for securities etc.)"),
'Options - Free Attaching'!C1099,
IF(
'Options - Free Attaching'!B1099 = "",
#N/A,
'Options - Free Attaching'!B1099)
)</f>
        <v>#N/A</v>
      </c>
      <c r="F1099" t="e">
        <f>IF(
OR('Con. Notes - Conversion'!B1099 = "8. Transferee of restricted securities", 'Con. Notes - Conversion'!B1099 = "9. Any person (substitution for securities etc.)"),
'Con. Notes - Conversion'!C1099,
IF(
'Con. Notes - Conversion'!B1099 = "",
#N/A,
'Con. Notes - Conversion'!B1099)
)</f>
        <v>#N/A</v>
      </c>
      <c r="G1099" t="e">
        <f>IF(
OR('Con. Notes - No Conversion'!B1099 = "8. Transferee of restricted securities", 'Con. Notes - No Conversion'!B1099 = "9. Any person (substitution for securities etc.)"),
'Con. Notes - No Conversion'!C1099,
IF(
'Con. Notes - No Conversion'!B1099 = "",
#N/A,
'Con. Notes - No Conversion'!B1099)
)</f>
        <v>#N/A</v>
      </c>
    </row>
    <row r="1100" spans="1:7" x14ac:dyDescent="0.25">
      <c r="A1100" t="e">
        <f>IF(
OR(Shares!B1100 = "8. Transferee of restricted securities", Shares!B1100 = "9. Any person (substitution for securities etc.)"),
Shares!C1100,
IF(
Shares!B1100 = "",
#N/A,
Shares!B1100)
)</f>
        <v>#N/A</v>
      </c>
      <c r="B1100" t="e">
        <f>IF(
OR('Shares - LTR - Granted'!B1100 = "8. Transferee of restricted securities", 'Shares - LTR - Granted'!B1100 = "9. Any person (substitution for securities etc.)"),
'Shares - LTR - Granted'!C1100,
IF(
'Shares - LTR - Granted'!B1100 = "",
#N/A,
'Shares - LTR - Granted'!B1100)
)</f>
        <v>#N/A</v>
      </c>
      <c r="C1100" t="e">
        <f>IF(
OR('Performance Securities'!B1100 = "8. Transferee of restricted securities", 'Performance Securities'!B1100 = "9. Any person (substitution for securities etc.)"),
'Performance Securities'!C1100,
IF(
'Performance Securities'!B1100 = "",
#N/A,
'Performance Securities'!B1100)
)</f>
        <v>#N/A</v>
      </c>
      <c r="D1100" t="e">
        <f>IF(
OR('Options or Warrants'!B1100 = "8. Transferee of restricted securities", 'Options or Warrants'!B1100 = "9. Any person (substitution for securities etc.)"),
'Options or Warrants'!C1100,
IF(
'Options or Warrants'!B1100 = "",
#N/A,
'Options or Warrants'!B1100)
)</f>
        <v>#N/A</v>
      </c>
      <c r="E1100" t="e">
        <f>IF(
OR('Options - Free Attaching'!B1100 = "8. Transferee of restricted securities", 'Options - Free Attaching'!B1100 = "9. Any person (substitution for securities etc.)"),
'Options - Free Attaching'!C1100,
IF(
'Options - Free Attaching'!B1100 = "",
#N/A,
'Options - Free Attaching'!B1100)
)</f>
        <v>#N/A</v>
      </c>
      <c r="F1100" t="e">
        <f>IF(
OR('Con. Notes - Conversion'!B1100 = "8. Transferee of restricted securities", 'Con. Notes - Conversion'!B1100 = "9. Any person (substitution for securities etc.)"),
'Con. Notes - Conversion'!C1100,
IF(
'Con. Notes - Conversion'!B1100 = "",
#N/A,
'Con. Notes - Conversion'!B1100)
)</f>
        <v>#N/A</v>
      </c>
      <c r="G1100" t="e">
        <f>IF(
OR('Con. Notes - No Conversion'!B1100 = "8. Transferee of restricted securities", 'Con. Notes - No Conversion'!B1100 = "9. Any person (substitution for securities etc.)"),
'Con. Notes - No Conversion'!C1100,
IF(
'Con. Notes - No Conversion'!B1100 = "",
#N/A,
'Con. Notes - No Conversion'!B1100)
)</f>
        <v>#N/A</v>
      </c>
    </row>
    <row r="1101" spans="1:7" x14ac:dyDescent="0.25">
      <c r="A1101" t="e">
        <f>IF(
OR(Shares!B1101 = "8. Transferee of restricted securities", Shares!B1101 = "9. Any person (substitution for securities etc.)"),
Shares!C1101,
IF(
Shares!B1101 = "",
#N/A,
Shares!B1101)
)</f>
        <v>#N/A</v>
      </c>
      <c r="B1101" t="e">
        <f>IF(
OR('Shares - LTR - Granted'!B1101 = "8. Transferee of restricted securities", 'Shares - LTR - Granted'!B1101 = "9. Any person (substitution for securities etc.)"),
'Shares - LTR - Granted'!C1101,
IF(
'Shares - LTR - Granted'!B1101 = "",
#N/A,
'Shares - LTR - Granted'!B1101)
)</f>
        <v>#N/A</v>
      </c>
      <c r="C1101" t="e">
        <f>IF(
OR('Performance Securities'!B1101 = "8. Transferee of restricted securities", 'Performance Securities'!B1101 = "9. Any person (substitution for securities etc.)"),
'Performance Securities'!C1101,
IF(
'Performance Securities'!B1101 = "",
#N/A,
'Performance Securities'!B1101)
)</f>
        <v>#N/A</v>
      </c>
      <c r="D1101" t="e">
        <f>IF(
OR('Options or Warrants'!B1101 = "8. Transferee of restricted securities", 'Options or Warrants'!B1101 = "9. Any person (substitution for securities etc.)"),
'Options or Warrants'!C1101,
IF(
'Options or Warrants'!B1101 = "",
#N/A,
'Options or Warrants'!B1101)
)</f>
        <v>#N/A</v>
      </c>
      <c r="E1101" t="e">
        <f>IF(
OR('Options - Free Attaching'!B1101 = "8. Transferee of restricted securities", 'Options - Free Attaching'!B1101 = "9. Any person (substitution for securities etc.)"),
'Options - Free Attaching'!C1101,
IF(
'Options - Free Attaching'!B1101 = "",
#N/A,
'Options - Free Attaching'!B1101)
)</f>
        <v>#N/A</v>
      </c>
      <c r="F1101" t="e">
        <f>IF(
OR('Con. Notes - Conversion'!B1101 = "8. Transferee of restricted securities", 'Con. Notes - Conversion'!B1101 = "9. Any person (substitution for securities etc.)"),
'Con. Notes - Conversion'!C1101,
IF(
'Con. Notes - Conversion'!B1101 = "",
#N/A,
'Con. Notes - Conversion'!B1101)
)</f>
        <v>#N/A</v>
      </c>
      <c r="G1101" t="e">
        <f>IF(
OR('Con. Notes - No Conversion'!B1101 = "8. Transferee of restricted securities", 'Con. Notes - No Conversion'!B1101 = "9. Any person (substitution for securities etc.)"),
'Con. Notes - No Conversion'!C1101,
IF(
'Con. Notes - No Conversion'!B1101 = "",
#N/A,
'Con. Notes - No Conversion'!B1101)
)</f>
        <v>#N/A</v>
      </c>
    </row>
    <row r="1102" spans="1:7" x14ac:dyDescent="0.25">
      <c r="A1102" t="e">
        <f>IF(
OR(Shares!B1102 = "8. Transferee of restricted securities", Shares!B1102 = "9. Any person (substitution for securities etc.)"),
Shares!C1102,
IF(
Shares!B1102 = "",
#N/A,
Shares!B1102)
)</f>
        <v>#N/A</v>
      </c>
      <c r="B1102" t="e">
        <f>IF(
OR('Shares - LTR - Granted'!B1102 = "8. Transferee of restricted securities", 'Shares - LTR - Granted'!B1102 = "9. Any person (substitution for securities etc.)"),
'Shares - LTR - Granted'!C1102,
IF(
'Shares - LTR - Granted'!B1102 = "",
#N/A,
'Shares - LTR - Granted'!B1102)
)</f>
        <v>#N/A</v>
      </c>
      <c r="C1102" t="e">
        <f>IF(
OR('Performance Securities'!B1102 = "8. Transferee of restricted securities", 'Performance Securities'!B1102 = "9. Any person (substitution for securities etc.)"),
'Performance Securities'!C1102,
IF(
'Performance Securities'!B1102 = "",
#N/A,
'Performance Securities'!B1102)
)</f>
        <v>#N/A</v>
      </c>
      <c r="D1102" t="e">
        <f>IF(
OR('Options or Warrants'!B1102 = "8. Transferee of restricted securities", 'Options or Warrants'!B1102 = "9. Any person (substitution for securities etc.)"),
'Options or Warrants'!C1102,
IF(
'Options or Warrants'!B1102 = "",
#N/A,
'Options or Warrants'!B1102)
)</f>
        <v>#N/A</v>
      </c>
      <c r="E1102" t="e">
        <f>IF(
OR('Options - Free Attaching'!B1102 = "8. Transferee of restricted securities", 'Options - Free Attaching'!B1102 = "9. Any person (substitution for securities etc.)"),
'Options - Free Attaching'!C1102,
IF(
'Options - Free Attaching'!B1102 = "",
#N/A,
'Options - Free Attaching'!B1102)
)</f>
        <v>#N/A</v>
      </c>
      <c r="F1102" t="e">
        <f>IF(
OR('Con. Notes - Conversion'!B1102 = "8. Transferee of restricted securities", 'Con. Notes - Conversion'!B1102 = "9. Any person (substitution for securities etc.)"),
'Con. Notes - Conversion'!C1102,
IF(
'Con. Notes - Conversion'!B1102 = "",
#N/A,
'Con. Notes - Conversion'!B1102)
)</f>
        <v>#N/A</v>
      </c>
      <c r="G1102" t="e">
        <f>IF(
OR('Con. Notes - No Conversion'!B1102 = "8. Transferee of restricted securities", 'Con. Notes - No Conversion'!B1102 = "9. Any person (substitution for securities etc.)"),
'Con. Notes - No Conversion'!C1102,
IF(
'Con. Notes - No Conversion'!B1102 = "",
#N/A,
'Con. Notes - No Conversion'!B1102)
)</f>
        <v>#N/A</v>
      </c>
    </row>
    <row r="1103" spans="1:7" x14ac:dyDescent="0.25">
      <c r="A1103" t="e">
        <f>IF(
OR(Shares!B1103 = "8. Transferee of restricted securities", Shares!B1103 = "9. Any person (substitution for securities etc.)"),
Shares!C1103,
IF(
Shares!B1103 = "",
#N/A,
Shares!B1103)
)</f>
        <v>#N/A</v>
      </c>
      <c r="B1103" t="e">
        <f>IF(
OR('Shares - LTR - Granted'!B1103 = "8. Transferee of restricted securities", 'Shares - LTR - Granted'!B1103 = "9. Any person (substitution for securities etc.)"),
'Shares - LTR - Granted'!C1103,
IF(
'Shares - LTR - Granted'!B1103 = "",
#N/A,
'Shares - LTR - Granted'!B1103)
)</f>
        <v>#N/A</v>
      </c>
      <c r="C1103" t="e">
        <f>IF(
OR('Performance Securities'!B1103 = "8. Transferee of restricted securities", 'Performance Securities'!B1103 = "9. Any person (substitution for securities etc.)"),
'Performance Securities'!C1103,
IF(
'Performance Securities'!B1103 = "",
#N/A,
'Performance Securities'!B1103)
)</f>
        <v>#N/A</v>
      </c>
      <c r="D1103" t="e">
        <f>IF(
OR('Options or Warrants'!B1103 = "8. Transferee of restricted securities", 'Options or Warrants'!B1103 = "9. Any person (substitution for securities etc.)"),
'Options or Warrants'!C1103,
IF(
'Options or Warrants'!B1103 = "",
#N/A,
'Options or Warrants'!B1103)
)</f>
        <v>#N/A</v>
      </c>
      <c r="E1103" t="e">
        <f>IF(
OR('Options - Free Attaching'!B1103 = "8. Transferee of restricted securities", 'Options - Free Attaching'!B1103 = "9. Any person (substitution for securities etc.)"),
'Options - Free Attaching'!C1103,
IF(
'Options - Free Attaching'!B1103 = "",
#N/A,
'Options - Free Attaching'!B1103)
)</f>
        <v>#N/A</v>
      </c>
      <c r="F1103" t="e">
        <f>IF(
OR('Con. Notes - Conversion'!B1103 = "8. Transferee of restricted securities", 'Con. Notes - Conversion'!B1103 = "9. Any person (substitution for securities etc.)"),
'Con. Notes - Conversion'!C1103,
IF(
'Con. Notes - Conversion'!B1103 = "",
#N/A,
'Con. Notes - Conversion'!B1103)
)</f>
        <v>#N/A</v>
      </c>
      <c r="G1103" t="e">
        <f>IF(
OR('Con. Notes - No Conversion'!B1103 = "8. Transferee of restricted securities", 'Con. Notes - No Conversion'!B1103 = "9. Any person (substitution for securities etc.)"),
'Con. Notes - No Conversion'!C1103,
IF(
'Con. Notes - No Conversion'!B1103 = "",
#N/A,
'Con. Notes - No Conversion'!B1103)
)</f>
        <v>#N/A</v>
      </c>
    </row>
    <row r="1104" spans="1:7" x14ac:dyDescent="0.25">
      <c r="A1104" t="e">
        <f>IF(
OR(Shares!B1104 = "8. Transferee of restricted securities", Shares!B1104 = "9. Any person (substitution for securities etc.)"),
Shares!C1104,
IF(
Shares!B1104 = "",
#N/A,
Shares!B1104)
)</f>
        <v>#N/A</v>
      </c>
      <c r="B1104" t="e">
        <f>IF(
OR('Shares - LTR - Granted'!B1104 = "8. Transferee of restricted securities", 'Shares - LTR - Granted'!B1104 = "9. Any person (substitution for securities etc.)"),
'Shares - LTR - Granted'!C1104,
IF(
'Shares - LTR - Granted'!B1104 = "",
#N/A,
'Shares - LTR - Granted'!B1104)
)</f>
        <v>#N/A</v>
      </c>
      <c r="C1104" t="e">
        <f>IF(
OR('Performance Securities'!B1104 = "8. Transferee of restricted securities", 'Performance Securities'!B1104 = "9. Any person (substitution for securities etc.)"),
'Performance Securities'!C1104,
IF(
'Performance Securities'!B1104 = "",
#N/A,
'Performance Securities'!B1104)
)</f>
        <v>#N/A</v>
      </c>
      <c r="D1104" t="e">
        <f>IF(
OR('Options or Warrants'!B1104 = "8. Transferee of restricted securities", 'Options or Warrants'!B1104 = "9. Any person (substitution for securities etc.)"),
'Options or Warrants'!C1104,
IF(
'Options or Warrants'!B1104 = "",
#N/A,
'Options or Warrants'!B1104)
)</f>
        <v>#N/A</v>
      </c>
      <c r="E1104" t="e">
        <f>IF(
OR('Options - Free Attaching'!B1104 = "8. Transferee of restricted securities", 'Options - Free Attaching'!B1104 = "9. Any person (substitution for securities etc.)"),
'Options - Free Attaching'!C1104,
IF(
'Options - Free Attaching'!B1104 = "",
#N/A,
'Options - Free Attaching'!B1104)
)</f>
        <v>#N/A</v>
      </c>
      <c r="F1104" t="e">
        <f>IF(
OR('Con. Notes - Conversion'!B1104 = "8. Transferee of restricted securities", 'Con. Notes - Conversion'!B1104 = "9. Any person (substitution for securities etc.)"),
'Con. Notes - Conversion'!C1104,
IF(
'Con. Notes - Conversion'!B1104 = "",
#N/A,
'Con. Notes - Conversion'!B1104)
)</f>
        <v>#N/A</v>
      </c>
      <c r="G1104" t="e">
        <f>IF(
OR('Con. Notes - No Conversion'!B1104 = "8. Transferee of restricted securities", 'Con. Notes - No Conversion'!B1104 = "9. Any person (substitution for securities etc.)"),
'Con. Notes - No Conversion'!C1104,
IF(
'Con. Notes - No Conversion'!B1104 = "",
#N/A,
'Con. Notes - No Conversion'!B1104)
)</f>
        <v>#N/A</v>
      </c>
    </row>
    <row r="1105" spans="1:7" x14ac:dyDescent="0.25">
      <c r="A1105" t="e">
        <f>IF(
OR(Shares!B1105 = "8. Transferee of restricted securities", Shares!B1105 = "9. Any person (substitution for securities etc.)"),
Shares!C1105,
IF(
Shares!B1105 = "",
#N/A,
Shares!B1105)
)</f>
        <v>#N/A</v>
      </c>
      <c r="B1105" t="e">
        <f>IF(
OR('Shares - LTR - Granted'!B1105 = "8. Transferee of restricted securities", 'Shares - LTR - Granted'!B1105 = "9. Any person (substitution for securities etc.)"),
'Shares - LTR - Granted'!C1105,
IF(
'Shares - LTR - Granted'!B1105 = "",
#N/A,
'Shares - LTR - Granted'!B1105)
)</f>
        <v>#N/A</v>
      </c>
      <c r="C1105" t="e">
        <f>IF(
OR('Performance Securities'!B1105 = "8. Transferee of restricted securities", 'Performance Securities'!B1105 = "9. Any person (substitution for securities etc.)"),
'Performance Securities'!C1105,
IF(
'Performance Securities'!B1105 = "",
#N/A,
'Performance Securities'!B1105)
)</f>
        <v>#N/A</v>
      </c>
      <c r="D1105" t="e">
        <f>IF(
OR('Options or Warrants'!B1105 = "8. Transferee of restricted securities", 'Options or Warrants'!B1105 = "9. Any person (substitution for securities etc.)"),
'Options or Warrants'!C1105,
IF(
'Options or Warrants'!B1105 = "",
#N/A,
'Options or Warrants'!B1105)
)</f>
        <v>#N/A</v>
      </c>
      <c r="E1105" t="e">
        <f>IF(
OR('Options - Free Attaching'!B1105 = "8. Transferee of restricted securities", 'Options - Free Attaching'!B1105 = "9. Any person (substitution for securities etc.)"),
'Options - Free Attaching'!C1105,
IF(
'Options - Free Attaching'!B1105 = "",
#N/A,
'Options - Free Attaching'!B1105)
)</f>
        <v>#N/A</v>
      </c>
      <c r="F1105" t="e">
        <f>IF(
OR('Con. Notes - Conversion'!B1105 = "8. Transferee of restricted securities", 'Con. Notes - Conversion'!B1105 = "9. Any person (substitution for securities etc.)"),
'Con. Notes - Conversion'!C1105,
IF(
'Con. Notes - Conversion'!B1105 = "",
#N/A,
'Con. Notes - Conversion'!B1105)
)</f>
        <v>#N/A</v>
      </c>
      <c r="G1105" t="e">
        <f>IF(
OR('Con. Notes - No Conversion'!B1105 = "8. Transferee of restricted securities", 'Con. Notes - No Conversion'!B1105 = "9. Any person (substitution for securities etc.)"),
'Con. Notes - No Conversion'!C1105,
IF(
'Con. Notes - No Conversion'!B1105 = "",
#N/A,
'Con. Notes - No Conversion'!B1105)
)</f>
        <v>#N/A</v>
      </c>
    </row>
    <row r="1106" spans="1:7" x14ac:dyDescent="0.25">
      <c r="A1106" t="e">
        <f>IF(
OR(Shares!B1106 = "8. Transferee of restricted securities", Shares!B1106 = "9. Any person (substitution for securities etc.)"),
Shares!C1106,
IF(
Shares!B1106 = "",
#N/A,
Shares!B1106)
)</f>
        <v>#N/A</v>
      </c>
      <c r="B1106" t="e">
        <f>IF(
OR('Shares - LTR - Granted'!B1106 = "8. Transferee of restricted securities", 'Shares - LTR - Granted'!B1106 = "9. Any person (substitution for securities etc.)"),
'Shares - LTR - Granted'!C1106,
IF(
'Shares - LTR - Granted'!B1106 = "",
#N/A,
'Shares - LTR - Granted'!B1106)
)</f>
        <v>#N/A</v>
      </c>
      <c r="C1106" t="e">
        <f>IF(
OR('Performance Securities'!B1106 = "8. Transferee of restricted securities", 'Performance Securities'!B1106 = "9. Any person (substitution for securities etc.)"),
'Performance Securities'!C1106,
IF(
'Performance Securities'!B1106 = "",
#N/A,
'Performance Securities'!B1106)
)</f>
        <v>#N/A</v>
      </c>
      <c r="D1106" t="e">
        <f>IF(
OR('Options or Warrants'!B1106 = "8. Transferee of restricted securities", 'Options or Warrants'!B1106 = "9. Any person (substitution for securities etc.)"),
'Options or Warrants'!C1106,
IF(
'Options or Warrants'!B1106 = "",
#N/A,
'Options or Warrants'!B1106)
)</f>
        <v>#N/A</v>
      </c>
      <c r="E1106" t="e">
        <f>IF(
OR('Options - Free Attaching'!B1106 = "8. Transferee of restricted securities", 'Options - Free Attaching'!B1106 = "9. Any person (substitution for securities etc.)"),
'Options - Free Attaching'!C1106,
IF(
'Options - Free Attaching'!B1106 = "",
#N/A,
'Options - Free Attaching'!B1106)
)</f>
        <v>#N/A</v>
      </c>
      <c r="F1106" t="e">
        <f>IF(
OR('Con. Notes - Conversion'!B1106 = "8. Transferee of restricted securities", 'Con. Notes - Conversion'!B1106 = "9. Any person (substitution for securities etc.)"),
'Con. Notes - Conversion'!C1106,
IF(
'Con. Notes - Conversion'!B1106 = "",
#N/A,
'Con. Notes - Conversion'!B1106)
)</f>
        <v>#N/A</v>
      </c>
      <c r="G1106" t="e">
        <f>IF(
OR('Con. Notes - No Conversion'!B1106 = "8. Transferee of restricted securities", 'Con. Notes - No Conversion'!B1106 = "9. Any person (substitution for securities etc.)"),
'Con. Notes - No Conversion'!C1106,
IF(
'Con. Notes - No Conversion'!B1106 = "",
#N/A,
'Con. Notes - No Conversion'!B1106)
)</f>
        <v>#N/A</v>
      </c>
    </row>
    <row r="1107" spans="1:7" x14ac:dyDescent="0.25">
      <c r="A1107" t="e">
        <f>IF(
OR(Shares!B1107 = "8. Transferee of restricted securities", Shares!B1107 = "9. Any person (substitution for securities etc.)"),
Shares!C1107,
IF(
Shares!B1107 = "",
#N/A,
Shares!B1107)
)</f>
        <v>#N/A</v>
      </c>
      <c r="B1107" t="e">
        <f>IF(
OR('Shares - LTR - Granted'!B1107 = "8. Transferee of restricted securities", 'Shares - LTR - Granted'!B1107 = "9. Any person (substitution for securities etc.)"),
'Shares - LTR - Granted'!C1107,
IF(
'Shares - LTR - Granted'!B1107 = "",
#N/A,
'Shares - LTR - Granted'!B1107)
)</f>
        <v>#N/A</v>
      </c>
      <c r="C1107" t="e">
        <f>IF(
OR('Performance Securities'!B1107 = "8. Transferee of restricted securities", 'Performance Securities'!B1107 = "9. Any person (substitution for securities etc.)"),
'Performance Securities'!C1107,
IF(
'Performance Securities'!B1107 = "",
#N/A,
'Performance Securities'!B1107)
)</f>
        <v>#N/A</v>
      </c>
      <c r="D1107" t="e">
        <f>IF(
OR('Options or Warrants'!B1107 = "8. Transferee of restricted securities", 'Options or Warrants'!B1107 = "9. Any person (substitution for securities etc.)"),
'Options or Warrants'!C1107,
IF(
'Options or Warrants'!B1107 = "",
#N/A,
'Options or Warrants'!B1107)
)</f>
        <v>#N/A</v>
      </c>
      <c r="E1107" t="e">
        <f>IF(
OR('Options - Free Attaching'!B1107 = "8. Transferee of restricted securities", 'Options - Free Attaching'!B1107 = "9. Any person (substitution for securities etc.)"),
'Options - Free Attaching'!C1107,
IF(
'Options - Free Attaching'!B1107 = "",
#N/A,
'Options - Free Attaching'!B1107)
)</f>
        <v>#N/A</v>
      </c>
      <c r="F1107" t="e">
        <f>IF(
OR('Con. Notes - Conversion'!B1107 = "8. Transferee of restricted securities", 'Con. Notes - Conversion'!B1107 = "9. Any person (substitution for securities etc.)"),
'Con. Notes - Conversion'!C1107,
IF(
'Con. Notes - Conversion'!B1107 = "",
#N/A,
'Con. Notes - Conversion'!B1107)
)</f>
        <v>#N/A</v>
      </c>
      <c r="G1107" t="e">
        <f>IF(
OR('Con. Notes - No Conversion'!B1107 = "8. Transferee of restricted securities", 'Con. Notes - No Conversion'!B1107 = "9. Any person (substitution for securities etc.)"),
'Con. Notes - No Conversion'!C1107,
IF(
'Con. Notes - No Conversion'!B1107 = "",
#N/A,
'Con. Notes - No Conversion'!B1107)
)</f>
        <v>#N/A</v>
      </c>
    </row>
    <row r="1108" spans="1:7" x14ac:dyDescent="0.25">
      <c r="A1108" t="e">
        <f>IF(
OR(Shares!B1108 = "8. Transferee of restricted securities", Shares!B1108 = "9. Any person (substitution for securities etc.)"),
Shares!C1108,
IF(
Shares!B1108 = "",
#N/A,
Shares!B1108)
)</f>
        <v>#N/A</v>
      </c>
      <c r="B1108" t="e">
        <f>IF(
OR('Shares - LTR - Granted'!B1108 = "8. Transferee of restricted securities", 'Shares - LTR - Granted'!B1108 = "9. Any person (substitution for securities etc.)"),
'Shares - LTR - Granted'!C1108,
IF(
'Shares - LTR - Granted'!B1108 = "",
#N/A,
'Shares - LTR - Granted'!B1108)
)</f>
        <v>#N/A</v>
      </c>
      <c r="C1108" t="e">
        <f>IF(
OR('Performance Securities'!B1108 = "8. Transferee of restricted securities", 'Performance Securities'!B1108 = "9. Any person (substitution for securities etc.)"),
'Performance Securities'!C1108,
IF(
'Performance Securities'!B1108 = "",
#N/A,
'Performance Securities'!B1108)
)</f>
        <v>#N/A</v>
      </c>
      <c r="D1108" t="e">
        <f>IF(
OR('Options or Warrants'!B1108 = "8. Transferee of restricted securities", 'Options or Warrants'!B1108 = "9. Any person (substitution for securities etc.)"),
'Options or Warrants'!C1108,
IF(
'Options or Warrants'!B1108 = "",
#N/A,
'Options or Warrants'!B1108)
)</f>
        <v>#N/A</v>
      </c>
      <c r="E1108" t="e">
        <f>IF(
OR('Options - Free Attaching'!B1108 = "8. Transferee of restricted securities", 'Options - Free Attaching'!B1108 = "9. Any person (substitution for securities etc.)"),
'Options - Free Attaching'!C1108,
IF(
'Options - Free Attaching'!B1108 = "",
#N/A,
'Options - Free Attaching'!B1108)
)</f>
        <v>#N/A</v>
      </c>
      <c r="F1108" t="e">
        <f>IF(
OR('Con. Notes - Conversion'!B1108 = "8. Transferee of restricted securities", 'Con. Notes - Conversion'!B1108 = "9. Any person (substitution for securities etc.)"),
'Con. Notes - Conversion'!C1108,
IF(
'Con. Notes - Conversion'!B1108 = "",
#N/A,
'Con. Notes - Conversion'!B1108)
)</f>
        <v>#N/A</v>
      </c>
      <c r="G1108" t="e">
        <f>IF(
OR('Con. Notes - No Conversion'!B1108 = "8. Transferee of restricted securities", 'Con. Notes - No Conversion'!B1108 = "9. Any person (substitution for securities etc.)"),
'Con. Notes - No Conversion'!C1108,
IF(
'Con. Notes - No Conversion'!B1108 = "",
#N/A,
'Con. Notes - No Conversion'!B1108)
)</f>
        <v>#N/A</v>
      </c>
    </row>
    <row r="1109" spans="1:7" x14ac:dyDescent="0.25">
      <c r="A1109" t="e">
        <f>IF(
OR(Shares!B1109 = "8. Transferee of restricted securities", Shares!B1109 = "9. Any person (substitution for securities etc.)"),
Shares!C1109,
IF(
Shares!B1109 = "",
#N/A,
Shares!B1109)
)</f>
        <v>#N/A</v>
      </c>
      <c r="B1109" t="e">
        <f>IF(
OR('Shares - LTR - Granted'!B1109 = "8. Transferee of restricted securities", 'Shares - LTR - Granted'!B1109 = "9. Any person (substitution for securities etc.)"),
'Shares - LTR - Granted'!C1109,
IF(
'Shares - LTR - Granted'!B1109 = "",
#N/A,
'Shares - LTR - Granted'!B1109)
)</f>
        <v>#N/A</v>
      </c>
      <c r="C1109" t="e">
        <f>IF(
OR('Performance Securities'!B1109 = "8. Transferee of restricted securities", 'Performance Securities'!B1109 = "9. Any person (substitution for securities etc.)"),
'Performance Securities'!C1109,
IF(
'Performance Securities'!B1109 = "",
#N/A,
'Performance Securities'!B1109)
)</f>
        <v>#N/A</v>
      </c>
      <c r="D1109" t="e">
        <f>IF(
OR('Options or Warrants'!B1109 = "8. Transferee of restricted securities", 'Options or Warrants'!B1109 = "9. Any person (substitution for securities etc.)"),
'Options or Warrants'!C1109,
IF(
'Options or Warrants'!B1109 = "",
#N/A,
'Options or Warrants'!B1109)
)</f>
        <v>#N/A</v>
      </c>
      <c r="E1109" t="e">
        <f>IF(
OR('Options - Free Attaching'!B1109 = "8. Transferee of restricted securities", 'Options - Free Attaching'!B1109 = "9. Any person (substitution for securities etc.)"),
'Options - Free Attaching'!C1109,
IF(
'Options - Free Attaching'!B1109 = "",
#N/A,
'Options - Free Attaching'!B1109)
)</f>
        <v>#N/A</v>
      </c>
      <c r="F1109" t="e">
        <f>IF(
OR('Con. Notes - Conversion'!B1109 = "8. Transferee of restricted securities", 'Con. Notes - Conversion'!B1109 = "9. Any person (substitution for securities etc.)"),
'Con. Notes - Conversion'!C1109,
IF(
'Con. Notes - Conversion'!B1109 = "",
#N/A,
'Con. Notes - Conversion'!B1109)
)</f>
        <v>#N/A</v>
      </c>
      <c r="G1109" t="e">
        <f>IF(
OR('Con. Notes - No Conversion'!B1109 = "8. Transferee of restricted securities", 'Con. Notes - No Conversion'!B1109 = "9. Any person (substitution for securities etc.)"),
'Con. Notes - No Conversion'!C1109,
IF(
'Con. Notes - No Conversion'!B1109 = "",
#N/A,
'Con. Notes - No Conversion'!B1109)
)</f>
        <v>#N/A</v>
      </c>
    </row>
    <row r="1110" spans="1:7" x14ac:dyDescent="0.25">
      <c r="A1110" t="e">
        <f>IF(
OR(Shares!B1110 = "8. Transferee of restricted securities", Shares!B1110 = "9. Any person (substitution for securities etc.)"),
Shares!C1110,
IF(
Shares!B1110 = "",
#N/A,
Shares!B1110)
)</f>
        <v>#N/A</v>
      </c>
      <c r="B1110" t="e">
        <f>IF(
OR('Shares - LTR - Granted'!B1110 = "8. Transferee of restricted securities", 'Shares - LTR - Granted'!B1110 = "9. Any person (substitution for securities etc.)"),
'Shares - LTR - Granted'!C1110,
IF(
'Shares - LTR - Granted'!B1110 = "",
#N/A,
'Shares - LTR - Granted'!B1110)
)</f>
        <v>#N/A</v>
      </c>
      <c r="C1110" t="e">
        <f>IF(
OR('Performance Securities'!B1110 = "8. Transferee of restricted securities", 'Performance Securities'!B1110 = "9. Any person (substitution for securities etc.)"),
'Performance Securities'!C1110,
IF(
'Performance Securities'!B1110 = "",
#N/A,
'Performance Securities'!B1110)
)</f>
        <v>#N/A</v>
      </c>
      <c r="D1110" t="e">
        <f>IF(
OR('Options or Warrants'!B1110 = "8. Transferee of restricted securities", 'Options or Warrants'!B1110 = "9. Any person (substitution for securities etc.)"),
'Options or Warrants'!C1110,
IF(
'Options or Warrants'!B1110 = "",
#N/A,
'Options or Warrants'!B1110)
)</f>
        <v>#N/A</v>
      </c>
      <c r="E1110" t="e">
        <f>IF(
OR('Options - Free Attaching'!B1110 = "8. Transferee of restricted securities", 'Options - Free Attaching'!B1110 = "9. Any person (substitution for securities etc.)"),
'Options - Free Attaching'!C1110,
IF(
'Options - Free Attaching'!B1110 = "",
#N/A,
'Options - Free Attaching'!B1110)
)</f>
        <v>#N/A</v>
      </c>
      <c r="F1110" t="e">
        <f>IF(
OR('Con. Notes - Conversion'!B1110 = "8. Transferee of restricted securities", 'Con. Notes - Conversion'!B1110 = "9. Any person (substitution for securities etc.)"),
'Con. Notes - Conversion'!C1110,
IF(
'Con. Notes - Conversion'!B1110 = "",
#N/A,
'Con. Notes - Conversion'!B1110)
)</f>
        <v>#N/A</v>
      </c>
      <c r="G1110" t="e">
        <f>IF(
OR('Con. Notes - No Conversion'!B1110 = "8. Transferee of restricted securities", 'Con. Notes - No Conversion'!B1110 = "9. Any person (substitution for securities etc.)"),
'Con. Notes - No Conversion'!C1110,
IF(
'Con. Notes - No Conversion'!B1110 = "",
#N/A,
'Con. Notes - No Conversion'!B1110)
)</f>
        <v>#N/A</v>
      </c>
    </row>
    <row r="1111" spans="1:7" x14ac:dyDescent="0.25">
      <c r="A1111" t="e">
        <f>IF(
OR(Shares!B1111 = "8. Transferee of restricted securities", Shares!B1111 = "9. Any person (substitution for securities etc.)"),
Shares!C1111,
IF(
Shares!B1111 = "",
#N/A,
Shares!B1111)
)</f>
        <v>#N/A</v>
      </c>
      <c r="B1111" t="e">
        <f>IF(
OR('Shares - LTR - Granted'!B1111 = "8. Transferee of restricted securities", 'Shares - LTR - Granted'!B1111 = "9. Any person (substitution for securities etc.)"),
'Shares - LTR - Granted'!C1111,
IF(
'Shares - LTR - Granted'!B1111 = "",
#N/A,
'Shares - LTR - Granted'!B1111)
)</f>
        <v>#N/A</v>
      </c>
      <c r="C1111" t="e">
        <f>IF(
OR('Performance Securities'!B1111 = "8. Transferee of restricted securities", 'Performance Securities'!B1111 = "9. Any person (substitution for securities etc.)"),
'Performance Securities'!C1111,
IF(
'Performance Securities'!B1111 = "",
#N/A,
'Performance Securities'!B1111)
)</f>
        <v>#N/A</v>
      </c>
      <c r="D1111" t="e">
        <f>IF(
OR('Options or Warrants'!B1111 = "8. Transferee of restricted securities", 'Options or Warrants'!B1111 = "9. Any person (substitution for securities etc.)"),
'Options or Warrants'!C1111,
IF(
'Options or Warrants'!B1111 = "",
#N/A,
'Options or Warrants'!B1111)
)</f>
        <v>#N/A</v>
      </c>
      <c r="E1111" t="e">
        <f>IF(
OR('Options - Free Attaching'!B1111 = "8. Transferee of restricted securities", 'Options - Free Attaching'!B1111 = "9. Any person (substitution for securities etc.)"),
'Options - Free Attaching'!C1111,
IF(
'Options - Free Attaching'!B1111 = "",
#N/A,
'Options - Free Attaching'!B1111)
)</f>
        <v>#N/A</v>
      </c>
      <c r="F1111" t="e">
        <f>IF(
OR('Con. Notes - Conversion'!B1111 = "8. Transferee of restricted securities", 'Con. Notes - Conversion'!B1111 = "9. Any person (substitution for securities etc.)"),
'Con. Notes - Conversion'!C1111,
IF(
'Con. Notes - Conversion'!B1111 = "",
#N/A,
'Con. Notes - Conversion'!B1111)
)</f>
        <v>#N/A</v>
      </c>
      <c r="G1111" t="e">
        <f>IF(
OR('Con. Notes - No Conversion'!B1111 = "8. Transferee of restricted securities", 'Con. Notes - No Conversion'!B1111 = "9. Any person (substitution for securities etc.)"),
'Con. Notes - No Conversion'!C1111,
IF(
'Con. Notes - No Conversion'!B1111 = "",
#N/A,
'Con. Notes - No Conversion'!B1111)
)</f>
        <v>#N/A</v>
      </c>
    </row>
    <row r="1112" spans="1:7" x14ac:dyDescent="0.25">
      <c r="A1112" t="e">
        <f>IF(
OR(Shares!B1112 = "8. Transferee of restricted securities", Shares!B1112 = "9. Any person (substitution for securities etc.)"),
Shares!C1112,
IF(
Shares!B1112 = "",
#N/A,
Shares!B1112)
)</f>
        <v>#N/A</v>
      </c>
      <c r="B1112" t="e">
        <f>IF(
OR('Shares - LTR - Granted'!B1112 = "8. Transferee of restricted securities", 'Shares - LTR - Granted'!B1112 = "9. Any person (substitution for securities etc.)"),
'Shares - LTR - Granted'!C1112,
IF(
'Shares - LTR - Granted'!B1112 = "",
#N/A,
'Shares - LTR - Granted'!B1112)
)</f>
        <v>#N/A</v>
      </c>
      <c r="C1112" t="e">
        <f>IF(
OR('Performance Securities'!B1112 = "8. Transferee of restricted securities", 'Performance Securities'!B1112 = "9. Any person (substitution for securities etc.)"),
'Performance Securities'!C1112,
IF(
'Performance Securities'!B1112 = "",
#N/A,
'Performance Securities'!B1112)
)</f>
        <v>#N/A</v>
      </c>
      <c r="D1112" t="e">
        <f>IF(
OR('Options or Warrants'!B1112 = "8. Transferee of restricted securities", 'Options or Warrants'!B1112 = "9. Any person (substitution for securities etc.)"),
'Options or Warrants'!C1112,
IF(
'Options or Warrants'!B1112 = "",
#N/A,
'Options or Warrants'!B1112)
)</f>
        <v>#N/A</v>
      </c>
      <c r="E1112" t="e">
        <f>IF(
OR('Options - Free Attaching'!B1112 = "8. Transferee of restricted securities", 'Options - Free Attaching'!B1112 = "9. Any person (substitution for securities etc.)"),
'Options - Free Attaching'!C1112,
IF(
'Options - Free Attaching'!B1112 = "",
#N/A,
'Options - Free Attaching'!B1112)
)</f>
        <v>#N/A</v>
      </c>
      <c r="F1112" t="e">
        <f>IF(
OR('Con. Notes - Conversion'!B1112 = "8. Transferee of restricted securities", 'Con. Notes - Conversion'!B1112 = "9. Any person (substitution for securities etc.)"),
'Con. Notes - Conversion'!C1112,
IF(
'Con. Notes - Conversion'!B1112 = "",
#N/A,
'Con. Notes - Conversion'!B1112)
)</f>
        <v>#N/A</v>
      </c>
      <c r="G1112" t="e">
        <f>IF(
OR('Con. Notes - No Conversion'!B1112 = "8. Transferee of restricted securities", 'Con. Notes - No Conversion'!B1112 = "9. Any person (substitution for securities etc.)"),
'Con. Notes - No Conversion'!C1112,
IF(
'Con. Notes - No Conversion'!B1112 = "",
#N/A,
'Con. Notes - No Conversion'!B1112)
)</f>
        <v>#N/A</v>
      </c>
    </row>
    <row r="1113" spans="1:7" x14ac:dyDescent="0.25">
      <c r="A1113" t="e">
        <f>IF(
OR(Shares!B1113 = "8. Transferee of restricted securities", Shares!B1113 = "9. Any person (substitution for securities etc.)"),
Shares!C1113,
IF(
Shares!B1113 = "",
#N/A,
Shares!B1113)
)</f>
        <v>#N/A</v>
      </c>
      <c r="B1113" t="e">
        <f>IF(
OR('Shares - LTR - Granted'!B1113 = "8. Transferee of restricted securities", 'Shares - LTR - Granted'!B1113 = "9. Any person (substitution for securities etc.)"),
'Shares - LTR - Granted'!C1113,
IF(
'Shares - LTR - Granted'!B1113 = "",
#N/A,
'Shares - LTR - Granted'!B1113)
)</f>
        <v>#N/A</v>
      </c>
      <c r="C1113" t="e">
        <f>IF(
OR('Performance Securities'!B1113 = "8. Transferee of restricted securities", 'Performance Securities'!B1113 = "9. Any person (substitution for securities etc.)"),
'Performance Securities'!C1113,
IF(
'Performance Securities'!B1113 = "",
#N/A,
'Performance Securities'!B1113)
)</f>
        <v>#N/A</v>
      </c>
      <c r="D1113" t="e">
        <f>IF(
OR('Options or Warrants'!B1113 = "8. Transferee of restricted securities", 'Options or Warrants'!B1113 = "9. Any person (substitution for securities etc.)"),
'Options or Warrants'!C1113,
IF(
'Options or Warrants'!B1113 = "",
#N/A,
'Options or Warrants'!B1113)
)</f>
        <v>#N/A</v>
      </c>
      <c r="E1113" t="e">
        <f>IF(
OR('Options - Free Attaching'!B1113 = "8. Transferee of restricted securities", 'Options - Free Attaching'!B1113 = "9. Any person (substitution for securities etc.)"),
'Options - Free Attaching'!C1113,
IF(
'Options - Free Attaching'!B1113 = "",
#N/A,
'Options - Free Attaching'!B1113)
)</f>
        <v>#N/A</v>
      </c>
      <c r="F1113" t="e">
        <f>IF(
OR('Con. Notes - Conversion'!B1113 = "8. Transferee of restricted securities", 'Con. Notes - Conversion'!B1113 = "9. Any person (substitution for securities etc.)"),
'Con. Notes - Conversion'!C1113,
IF(
'Con. Notes - Conversion'!B1113 = "",
#N/A,
'Con. Notes - Conversion'!B1113)
)</f>
        <v>#N/A</v>
      </c>
      <c r="G1113" t="e">
        <f>IF(
OR('Con. Notes - No Conversion'!B1113 = "8. Transferee of restricted securities", 'Con. Notes - No Conversion'!B1113 = "9. Any person (substitution for securities etc.)"),
'Con. Notes - No Conversion'!C1113,
IF(
'Con. Notes - No Conversion'!B1113 = "",
#N/A,
'Con. Notes - No Conversion'!B1113)
)</f>
        <v>#N/A</v>
      </c>
    </row>
    <row r="1114" spans="1:7" x14ac:dyDescent="0.25">
      <c r="A1114" t="e">
        <f>IF(
OR(Shares!B1114 = "8. Transferee of restricted securities", Shares!B1114 = "9. Any person (substitution for securities etc.)"),
Shares!C1114,
IF(
Shares!B1114 = "",
#N/A,
Shares!B1114)
)</f>
        <v>#N/A</v>
      </c>
      <c r="B1114" t="e">
        <f>IF(
OR('Shares - LTR - Granted'!B1114 = "8. Transferee of restricted securities", 'Shares - LTR - Granted'!B1114 = "9. Any person (substitution for securities etc.)"),
'Shares - LTR - Granted'!C1114,
IF(
'Shares - LTR - Granted'!B1114 = "",
#N/A,
'Shares - LTR - Granted'!B1114)
)</f>
        <v>#N/A</v>
      </c>
      <c r="C1114" t="e">
        <f>IF(
OR('Performance Securities'!B1114 = "8. Transferee of restricted securities", 'Performance Securities'!B1114 = "9. Any person (substitution for securities etc.)"),
'Performance Securities'!C1114,
IF(
'Performance Securities'!B1114 = "",
#N/A,
'Performance Securities'!B1114)
)</f>
        <v>#N/A</v>
      </c>
      <c r="D1114" t="e">
        <f>IF(
OR('Options or Warrants'!B1114 = "8. Transferee of restricted securities", 'Options or Warrants'!B1114 = "9. Any person (substitution for securities etc.)"),
'Options or Warrants'!C1114,
IF(
'Options or Warrants'!B1114 = "",
#N/A,
'Options or Warrants'!B1114)
)</f>
        <v>#N/A</v>
      </c>
      <c r="E1114" t="e">
        <f>IF(
OR('Options - Free Attaching'!B1114 = "8. Transferee of restricted securities", 'Options - Free Attaching'!B1114 = "9. Any person (substitution for securities etc.)"),
'Options - Free Attaching'!C1114,
IF(
'Options - Free Attaching'!B1114 = "",
#N/A,
'Options - Free Attaching'!B1114)
)</f>
        <v>#N/A</v>
      </c>
      <c r="F1114" t="e">
        <f>IF(
OR('Con. Notes - Conversion'!B1114 = "8. Transferee of restricted securities", 'Con. Notes - Conversion'!B1114 = "9. Any person (substitution for securities etc.)"),
'Con. Notes - Conversion'!C1114,
IF(
'Con. Notes - Conversion'!B1114 = "",
#N/A,
'Con. Notes - Conversion'!B1114)
)</f>
        <v>#N/A</v>
      </c>
      <c r="G1114" t="e">
        <f>IF(
OR('Con. Notes - No Conversion'!B1114 = "8. Transferee of restricted securities", 'Con. Notes - No Conversion'!B1114 = "9. Any person (substitution for securities etc.)"),
'Con. Notes - No Conversion'!C1114,
IF(
'Con. Notes - No Conversion'!B1114 = "",
#N/A,
'Con. Notes - No Conversion'!B1114)
)</f>
        <v>#N/A</v>
      </c>
    </row>
    <row r="1115" spans="1:7" x14ac:dyDescent="0.25">
      <c r="A1115" t="e">
        <f>IF(
OR(Shares!B1115 = "8. Transferee of restricted securities", Shares!B1115 = "9. Any person (substitution for securities etc.)"),
Shares!C1115,
IF(
Shares!B1115 = "",
#N/A,
Shares!B1115)
)</f>
        <v>#N/A</v>
      </c>
      <c r="B1115" t="e">
        <f>IF(
OR('Shares - LTR - Granted'!B1115 = "8. Transferee of restricted securities", 'Shares - LTR - Granted'!B1115 = "9. Any person (substitution for securities etc.)"),
'Shares - LTR - Granted'!C1115,
IF(
'Shares - LTR - Granted'!B1115 = "",
#N/A,
'Shares - LTR - Granted'!B1115)
)</f>
        <v>#N/A</v>
      </c>
      <c r="C1115" t="e">
        <f>IF(
OR('Performance Securities'!B1115 = "8. Transferee of restricted securities", 'Performance Securities'!B1115 = "9. Any person (substitution for securities etc.)"),
'Performance Securities'!C1115,
IF(
'Performance Securities'!B1115 = "",
#N/A,
'Performance Securities'!B1115)
)</f>
        <v>#N/A</v>
      </c>
      <c r="D1115" t="e">
        <f>IF(
OR('Options or Warrants'!B1115 = "8. Transferee of restricted securities", 'Options or Warrants'!B1115 = "9. Any person (substitution for securities etc.)"),
'Options or Warrants'!C1115,
IF(
'Options or Warrants'!B1115 = "",
#N/A,
'Options or Warrants'!B1115)
)</f>
        <v>#N/A</v>
      </c>
      <c r="E1115" t="e">
        <f>IF(
OR('Options - Free Attaching'!B1115 = "8. Transferee of restricted securities", 'Options - Free Attaching'!B1115 = "9. Any person (substitution for securities etc.)"),
'Options - Free Attaching'!C1115,
IF(
'Options - Free Attaching'!B1115 = "",
#N/A,
'Options - Free Attaching'!B1115)
)</f>
        <v>#N/A</v>
      </c>
      <c r="F1115" t="e">
        <f>IF(
OR('Con. Notes - Conversion'!B1115 = "8. Transferee of restricted securities", 'Con. Notes - Conversion'!B1115 = "9. Any person (substitution for securities etc.)"),
'Con. Notes - Conversion'!C1115,
IF(
'Con. Notes - Conversion'!B1115 = "",
#N/A,
'Con. Notes - Conversion'!B1115)
)</f>
        <v>#N/A</v>
      </c>
      <c r="G1115" t="e">
        <f>IF(
OR('Con. Notes - No Conversion'!B1115 = "8. Transferee of restricted securities", 'Con. Notes - No Conversion'!B1115 = "9. Any person (substitution for securities etc.)"),
'Con. Notes - No Conversion'!C1115,
IF(
'Con. Notes - No Conversion'!B1115 = "",
#N/A,
'Con. Notes - No Conversion'!B1115)
)</f>
        <v>#N/A</v>
      </c>
    </row>
    <row r="1116" spans="1:7" x14ac:dyDescent="0.25">
      <c r="A1116" t="e">
        <f>IF(
OR(Shares!B1116 = "8. Transferee of restricted securities", Shares!B1116 = "9. Any person (substitution for securities etc.)"),
Shares!C1116,
IF(
Shares!B1116 = "",
#N/A,
Shares!B1116)
)</f>
        <v>#N/A</v>
      </c>
      <c r="B1116" t="e">
        <f>IF(
OR('Shares - LTR - Granted'!B1116 = "8. Transferee of restricted securities", 'Shares - LTR - Granted'!B1116 = "9. Any person (substitution for securities etc.)"),
'Shares - LTR - Granted'!C1116,
IF(
'Shares - LTR - Granted'!B1116 = "",
#N/A,
'Shares - LTR - Granted'!B1116)
)</f>
        <v>#N/A</v>
      </c>
      <c r="C1116" t="e">
        <f>IF(
OR('Performance Securities'!B1116 = "8. Transferee of restricted securities", 'Performance Securities'!B1116 = "9. Any person (substitution for securities etc.)"),
'Performance Securities'!C1116,
IF(
'Performance Securities'!B1116 = "",
#N/A,
'Performance Securities'!B1116)
)</f>
        <v>#N/A</v>
      </c>
      <c r="D1116" t="e">
        <f>IF(
OR('Options or Warrants'!B1116 = "8. Transferee of restricted securities", 'Options or Warrants'!B1116 = "9. Any person (substitution for securities etc.)"),
'Options or Warrants'!C1116,
IF(
'Options or Warrants'!B1116 = "",
#N/A,
'Options or Warrants'!B1116)
)</f>
        <v>#N/A</v>
      </c>
      <c r="E1116" t="e">
        <f>IF(
OR('Options - Free Attaching'!B1116 = "8. Transferee of restricted securities", 'Options - Free Attaching'!B1116 = "9. Any person (substitution for securities etc.)"),
'Options - Free Attaching'!C1116,
IF(
'Options - Free Attaching'!B1116 = "",
#N/A,
'Options - Free Attaching'!B1116)
)</f>
        <v>#N/A</v>
      </c>
      <c r="F1116" t="e">
        <f>IF(
OR('Con. Notes - Conversion'!B1116 = "8. Transferee of restricted securities", 'Con. Notes - Conversion'!B1116 = "9. Any person (substitution for securities etc.)"),
'Con. Notes - Conversion'!C1116,
IF(
'Con. Notes - Conversion'!B1116 = "",
#N/A,
'Con. Notes - Conversion'!B1116)
)</f>
        <v>#N/A</v>
      </c>
      <c r="G1116" t="e">
        <f>IF(
OR('Con. Notes - No Conversion'!B1116 = "8. Transferee of restricted securities", 'Con. Notes - No Conversion'!B1116 = "9. Any person (substitution for securities etc.)"),
'Con. Notes - No Conversion'!C1116,
IF(
'Con. Notes - No Conversion'!B1116 = "",
#N/A,
'Con. Notes - No Conversion'!B1116)
)</f>
        <v>#N/A</v>
      </c>
    </row>
    <row r="1117" spans="1:7" x14ac:dyDescent="0.25">
      <c r="A1117" t="e">
        <f>IF(
OR(Shares!B1117 = "8. Transferee of restricted securities", Shares!B1117 = "9. Any person (substitution for securities etc.)"),
Shares!C1117,
IF(
Shares!B1117 = "",
#N/A,
Shares!B1117)
)</f>
        <v>#N/A</v>
      </c>
      <c r="B1117" t="e">
        <f>IF(
OR('Shares - LTR - Granted'!B1117 = "8. Transferee of restricted securities", 'Shares - LTR - Granted'!B1117 = "9. Any person (substitution for securities etc.)"),
'Shares - LTR - Granted'!C1117,
IF(
'Shares - LTR - Granted'!B1117 = "",
#N/A,
'Shares - LTR - Granted'!B1117)
)</f>
        <v>#N/A</v>
      </c>
      <c r="C1117" t="e">
        <f>IF(
OR('Performance Securities'!B1117 = "8. Transferee of restricted securities", 'Performance Securities'!B1117 = "9. Any person (substitution for securities etc.)"),
'Performance Securities'!C1117,
IF(
'Performance Securities'!B1117 = "",
#N/A,
'Performance Securities'!B1117)
)</f>
        <v>#N/A</v>
      </c>
      <c r="D1117" t="e">
        <f>IF(
OR('Options or Warrants'!B1117 = "8. Transferee of restricted securities", 'Options or Warrants'!B1117 = "9. Any person (substitution for securities etc.)"),
'Options or Warrants'!C1117,
IF(
'Options or Warrants'!B1117 = "",
#N/A,
'Options or Warrants'!B1117)
)</f>
        <v>#N/A</v>
      </c>
      <c r="E1117" t="e">
        <f>IF(
OR('Options - Free Attaching'!B1117 = "8. Transferee of restricted securities", 'Options - Free Attaching'!B1117 = "9. Any person (substitution for securities etc.)"),
'Options - Free Attaching'!C1117,
IF(
'Options - Free Attaching'!B1117 = "",
#N/A,
'Options - Free Attaching'!B1117)
)</f>
        <v>#N/A</v>
      </c>
      <c r="F1117" t="e">
        <f>IF(
OR('Con. Notes - Conversion'!B1117 = "8. Transferee of restricted securities", 'Con. Notes - Conversion'!B1117 = "9. Any person (substitution for securities etc.)"),
'Con. Notes - Conversion'!C1117,
IF(
'Con. Notes - Conversion'!B1117 = "",
#N/A,
'Con. Notes - Conversion'!B1117)
)</f>
        <v>#N/A</v>
      </c>
      <c r="G1117" t="e">
        <f>IF(
OR('Con. Notes - No Conversion'!B1117 = "8. Transferee of restricted securities", 'Con. Notes - No Conversion'!B1117 = "9. Any person (substitution for securities etc.)"),
'Con. Notes - No Conversion'!C1117,
IF(
'Con. Notes - No Conversion'!B1117 = "",
#N/A,
'Con. Notes - No Conversion'!B1117)
)</f>
        <v>#N/A</v>
      </c>
    </row>
    <row r="1118" spans="1:7" x14ac:dyDescent="0.25">
      <c r="A1118" t="e">
        <f>IF(
OR(Shares!B1118 = "8. Transferee of restricted securities", Shares!B1118 = "9. Any person (substitution for securities etc.)"),
Shares!C1118,
IF(
Shares!B1118 = "",
#N/A,
Shares!B1118)
)</f>
        <v>#N/A</v>
      </c>
      <c r="B1118" t="e">
        <f>IF(
OR('Shares - LTR - Granted'!B1118 = "8. Transferee of restricted securities", 'Shares - LTR - Granted'!B1118 = "9. Any person (substitution for securities etc.)"),
'Shares - LTR - Granted'!C1118,
IF(
'Shares - LTR - Granted'!B1118 = "",
#N/A,
'Shares - LTR - Granted'!B1118)
)</f>
        <v>#N/A</v>
      </c>
      <c r="C1118" t="e">
        <f>IF(
OR('Performance Securities'!B1118 = "8. Transferee of restricted securities", 'Performance Securities'!B1118 = "9. Any person (substitution for securities etc.)"),
'Performance Securities'!C1118,
IF(
'Performance Securities'!B1118 = "",
#N/A,
'Performance Securities'!B1118)
)</f>
        <v>#N/A</v>
      </c>
      <c r="D1118" t="e">
        <f>IF(
OR('Options or Warrants'!B1118 = "8. Transferee of restricted securities", 'Options or Warrants'!B1118 = "9. Any person (substitution for securities etc.)"),
'Options or Warrants'!C1118,
IF(
'Options or Warrants'!B1118 = "",
#N/A,
'Options or Warrants'!B1118)
)</f>
        <v>#N/A</v>
      </c>
      <c r="E1118" t="e">
        <f>IF(
OR('Options - Free Attaching'!B1118 = "8. Transferee of restricted securities", 'Options - Free Attaching'!B1118 = "9. Any person (substitution for securities etc.)"),
'Options - Free Attaching'!C1118,
IF(
'Options - Free Attaching'!B1118 = "",
#N/A,
'Options - Free Attaching'!B1118)
)</f>
        <v>#N/A</v>
      </c>
      <c r="F1118" t="e">
        <f>IF(
OR('Con. Notes - Conversion'!B1118 = "8. Transferee of restricted securities", 'Con. Notes - Conversion'!B1118 = "9. Any person (substitution for securities etc.)"),
'Con. Notes - Conversion'!C1118,
IF(
'Con. Notes - Conversion'!B1118 = "",
#N/A,
'Con. Notes - Conversion'!B1118)
)</f>
        <v>#N/A</v>
      </c>
      <c r="G1118" t="e">
        <f>IF(
OR('Con. Notes - No Conversion'!B1118 = "8. Transferee of restricted securities", 'Con. Notes - No Conversion'!B1118 = "9. Any person (substitution for securities etc.)"),
'Con. Notes - No Conversion'!C1118,
IF(
'Con. Notes - No Conversion'!B1118 = "",
#N/A,
'Con. Notes - No Conversion'!B1118)
)</f>
        <v>#N/A</v>
      </c>
    </row>
    <row r="1119" spans="1:7" x14ac:dyDescent="0.25">
      <c r="A1119" t="e">
        <f>IF(
OR(Shares!B1119 = "8. Transferee of restricted securities", Shares!B1119 = "9. Any person (substitution for securities etc.)"),
Shares!C1119,
IF(
Shares!B1119 = "",
#N/A,
Shares!B1119)
)</f>
        <v>#N/A</v>
      </c>
      <c r="B1119" t="e">
        <f>IF(
OR('Shares - LTR - Granted'!B1119 = "8. Transferee of restricted securities", 'Shares - LTR - Granted'!B1119 = "9. Any person (substitution for securities etc.)"),
'Shares - LTR - Granted'!C1119,
IF(
'Shares - LTR - Granted'!B1119 = "",
#N/A,
'Shares - LTR - Granted'!B1119)
)</f>
        <v>#N/A</v>
      </c>
      <c r="C1119" t="e">
        <f>IF(
OR('Performance Securities'!B1119 = "8. Transferee of restricted securities", 'Performance Securities'!B1119 = "9. Any person (substitution for securities etc.)"),
'Performance Securities'!C1119,
IF(
'Performance Securities'!B1119 = "",
#N/A,
'Performance Securities'!B1119)
)</f>
        <v>#N/A</v>
      </c>
      <c r="D1119" t="e">
        <f>IF(
OR('Options or Warrants'!B1119 = "8. Transferee of restricted securities", 'Options or Warrants'!B1119 = "9. Any person (substitution for securities etc.)"),
'Options or Warrants'!C1119,
IF(
'Options or Warrants'!B1119 = "",
#N/A,
'Options or Warrants'!B1119)
)</f>
        <v>#N/A</v>
      </c>
      <c r="E1119" t="e">
        <f>IF(
OR('Options - Free Attaching'!B1119 = "8. Transferee of restricted securities", 'Options - Free Attaching'!B1119 = "9. Any person (substitution for securities etc.)"),
'Options - Free Attaching'!C1119,
IF(
'Options - Free Attaching'!B1119 = "",
#N/A,
'Options - Free Attaching'!B1119)
)</f>
        <v>#N/A</v>
      </c>
      <c r="F1119" t="e">
        <f>IF(
OR('Con. Notes - Conversion'!B1119 = "8. Transferee of restricted securities", 'Con. Notes - Conversion'!B1119 = "9. Any person (substitution for securities etc.)"),
'Con. Notes - Conversion'!C1119,
IF(
'Con. Notes - Conversion'!B1119 = "",
#N/A,
'Con. Notes - Conversion'!B1119)
)</f>
        <v>#N/A</v>
      </c>
      <c r="G1119" t="e">
        <f>IF(
OR('Con. Notes - No Conversion'!B1119 = "8. Transferee of restricted securities", 'Con. Notes - No Conversion'!B1119 = "9. Any person (substitution for securities etc.)"),
'Con. Notes - No Conversion'!C1119,
IF(
'Con. Notes - No Conversion'!B1119 = "",
#N/A,
'Con. Notes - No Conversion'!B1119)
)</f>
        <v>#N/A</v>
      </c>
    </row>
    <row r="1120" spans="1:7" x14ac:dyDescent="0.25">
      <c r="A1120" t="e">
        <f>IF(
OR(Shares!B1120 = "8. Transferee of restricted securities", Shares!B1120 = "9. Any person (substitution for securities etc.)"),
Shares!C1120,
IF(
Shares!B1120 = "",
#N/A,
Shares!B1120)
)</f>
        <v>#N/A</v>
      </c>
      <c r="B1120" t="e">
        <f>IF(
OR('Shares - LTR - Granted'!B1120 = "8. Transferee of restricted securities", 'Shares - LTR - Granted'!B1120 = "9. Any person (substitution for securities etc.)"),
'Shares - LTR - Granted'!C1120,
IF(
'Shares - LTR - Granted'!B1120 = "",
#N/A,
'Shares - LTR - Granted'!B1120)
)</f>
        <v>#N/A</v>
      </c>
      <c r="C1120" t="e">
        <f>IF(
OR('Performance Securities'!B1120 = "8. Transferee of restricted securities", 'Performance Securities'!B1120 = "9. Any person (substitution for securities etc.)"),
'Performance Securities'!C1120,
IF(
'Performance Securities'!B1120 = "",
#N/A,
'Performance Securities'!B1120)
)</f>
        <v>#N/A</v>
      </c>
      <c r="D1120" t="e">
        <f>IF(
OR('Options or Warrants'!B1120 = "8. Transferee of restricted securities", 'Options or Warrants'!B1120 = "9. Any person (substitution for securities etc.)"),
'Options or Warrants'!C1120,
IF(
'Options or Warrants'!B1120 = "",
#N/A,
'Options or Warrants'!B1120)
)</f>
        <v>#N/A</v>
      </c>
      <c r="E1120" t="e">
        <f>IF(
OR('Options - Free Attaching'!B1120 = "8. Transferee of restricted securities", 'Options - Free Attaching'!B1120 = "9. Any person (substitution for securities etc.)"),
'Options - Free Attaching'!C1120,
IF(
'Options - Free Attaching'!B1120 = "",
#N/A,
'Options - Free Attaching'!B1120)
)</f>
        <v>#N/A</v>
      </c>
      <c r="F1120" t="e">
        <f>IF(
OR('Con. Notes - Conversion'!B1120 = "8. Transferee of restricted securities", 'Con. Notes - Conversion'!B1120 = "9. Any person (substitution for securities etc.)"),
'Con. Notes - Conversion'!C1120,
IF(
'Con. Notes - Conversion'!B1120 = "",
#N/A,
'Con. Notes - Conversion'!B1120)
)</f>
        <v>#N/A</v>
      </c>
      <c r="G1120" t="e">
        <f>IF(
OR('Con. Notes - No Conversion'!B1120 = "8. Transferee of restricted securities", 'Con. Notes - No Conversion'!B1120 = "9. Any person (substitution for securities etc.)"),
'Con. Notes - No Conversion'!C1120,
IF(
'Con. Notes - No Conversion'!B1120 = "",
#N/A,
'Con. Notes - No Conversion'!B1120)
)</f>
        <v>#N/A</v>
      </c>
    </row>
    <row r="1121" spans="1:7" x14ac:dyDescent="0.25">
      <c r="A1121" t="e">
        <f>IF(
OR(Shares!B1121 = "8. Transferee of restricted securities", Shares!B1121 = "9. Any person (substitution for securities etc.)"),
Shares!C1121,
IF(
Shares!B1121 = "",
#N/A,
Shares!B1121)
)</f>
        <v>#N/A</v>
      </c>
      <c r="B1121" t="e">
        <f>IF(
OR('Shares - LTR - Granted'!B1121 = "8. Transferee of restricted securities", 'Shares - LTR - Granted'!B1121 = "9. Any person (substitution for securities etc.)"),
'Shares - LTR - Granted'!C1121,
IF(
'Shares - LTR - Granted'!B1121 = "",
#N/A,
'Shares - LTR - Granted'!B1121)
)</f>
        <v>#N/A</v>
      </c>
      <c r="C1121" t="e">
        <f>IF(
OR('Performance Securities'!B1121 = "8. Transferee of restricted securities", 'Performance Securities'!B1121 = "9. Any person (substitution for securities etc.)"),
'Performance Securities'!C1121,
IF(
'Performance Securities'!B1121 = "",
#N/A,
'Performance Securities'!B1121)
)</f>
        <v>#N/A</v>
      </c>
      <c r="D1121" t="e">
        <f>IF(
OR('Options or Warrants'!B1121 = "8. Transferee of restricted securities", 'Options or Warrants'!B1121 = "9. Any person (substitution for securities etc.)"),
'Options or Warrants'!C1121,
IF(
'Options or Warrants'!B1121 = "",
#N/A,
'Options or Warrants'!B1121)
)</f>
        <v>#N/A</v>
      </c>
      <c r="E1121" t="e">
        <f>IF(
OR('Options - Free Attaching'!B1121 = "8. Transferee of restricted securities", 'Options - Free Attaching'!B1121 = "9. Any person (substitution for securities etc.)"),
'Options - Free Attaching'!C1121,
IF(
'Options - Free Attaching'!B1121 = "",
#N/A,
'Options - Free Attaching'!B1121)
)</f>
        <v>#N/A</v>
      </c>
      <c r="F1121" t="e">
        <f>IF(
OR('Con. Notes - Conversion'!B1121 = "8. Transferee of restricted securities", 'Con. Notes - Conversion'!B1121 = "9. Any person (substitution for securities etc.)"),
'Con. Notes - Conversion'!C1121,
IF(
'Con. Notes - Conversion'!B1121 = "",
#N/A,
'Con. Notes - Conversion'!B1121)
)</f>
        <v>#N/A</v>
      </c>
      <c r="G1121" t="e">
        <f>IF(
OR('Con. Notes - No Conversion'!B1121 = "8. Transferee of restricted securities", 'Con. Notes - No Conversion'!B1121 = "9. Any person (substitution for securities etc.)"),
'Con. Notes - No Conversion'!C1121,
IF(
'Con. Notes - No Conversion'!B1121 = "",
#N/A,
'Con. Notes - No Conversion'!B1121)
)</f>
        <v>#N/A</v>
      </c>
    </row>
    <row r="1122" spans="1:7" x14ac:dyDescent="0.25">
      <c r="A1122" t="e">
        <f>IF(
OR(Shares!B1122 = "8. Transferee of restricted securities", Shares!B1122 = "9. Any person (substitution for securities etc.)"),
Shares!C1122,
IF(
Shares!B1122 = "",
#N/A,
Shares!B1122)
)</f>
        <v>#N/A</v>
      </c>
      <c r="B1122" t="e">
        <f>IF(
OR('Shares - LTR - Granted'!B1122 = "8. Transferee of restricted securities", 'Shares - LTR - Granted'!B1122 = "9. Any person (substitution for securities etc.)"),
'Shares - LTR - Granted'!C1122,
IF(
'Shares - LTR - Granted'!B1122 = "",
#N/A,
'Shares - LTR - Granted'!B1122)
)</f>
        <v>#N/A</v>
      </c>
      <c r="C1122" t="e">
        <f>IF(
OR('Performance Securities'!B1122 = "8. Transferee of restricted securities", 'Performance Securities'!B1122 = "9. Any person (substitution for securities etc.)"),
'Performance Securities'!C1122,
IF(
'Performance Securities'!B1122 = "",
#N/A,
'Performance Securities'!B1122)
)</f>
        <v>#N/A</v>
      </c>
      <c r="D1122" t="e">
        <f>IF(
OR('Options or Warrants'!B1122 = "8. Transferee of restricted securities", 'Options or Warrants'!B1122 = "9. Any person (substitution for securities etc.)"),
'Options or Warrants'!C1122,
IF(
'Options or Warrants'!B1122 = "",
#N/A,
'Options or Warrants'!B1122)
)</f>
        <v>#N/A</v>
      </c>
      <c r="E1122" t="e">
        <f>IF(
OR('Options - Free Attaching'!B1122 = "8. Transferee of restricted securities", 'Options - Free Attaching'!B1122 = "9. Any person (substitution for securities etc.)"),
'Options - Free Attaching'!C1122,
IF(
'Options - Free Attaching'!B1122 = "",
#N/A,
'Options - Free Attaching'!B1122)
)</f>
        <v>#N/A</v>
      </c>
      <c r="F1122" t="e">
        <f>IF(
OR('Con. Notes - Conversion'!B1122 = "8. Transferee of restricted securities", 'Con. Notes - Conversion'!B1122 = "9. Any person (substitution for securities etc.)"),
'Con. Notes - Conversion'!C1122,
IF(
'Con. Notes - Conversion'!B1122 = "",
#N/A,
'Con. Notes - Conversion'!B1122)
)</f>
        <v>#N/A</v>
      </c>
      <c r="G1122" t="e">
        <f>IF(
OR('Con. Notes - No Conversion'!B1122 = "8. Transferee of restricted securities", 'Con. Notes - No Conversion'!B1122 = "9. Any person (substitution for securities etc.)"),
'Con. Notes - No Conversion'!C1122,
IF(
'Con. Notes - No Conversion'!B1122 = "",
#N/A,
'Con. Notes - No Conversion'!B1122)
)</f>
        <v>#N/A</v>
      </c>
    </row>
    <row r="1123" spans="1:7" x14ac:dyDescent="0.25">
      <c r="A1123" t="e">
        <f>IF(
OR(Shares!B1123 = "8. Transferee of restricted securities", Shares!B1123 = "9. Any person (substitution for securities etc.)"),
Shares!C1123,
IF(
Shares!B1123 = "",
#N/A,
Shares!B1123)
)</f>
        <v>#N/A</v>
      </c>
      <c r="B1123" t="e">
        <f>IF(
OR('Shares - LTR - Granted'!B1123 = "8. Transferee of restricted securities", 'Shares - LTR - Granted'!B1123 = "9. Any person (substitution for securities etc.)"),
'Shares - LTR - Granted'!C1123,
IF(
'Shares - LTR - Granted'!B1123 = "",
#N/A,
'Shares - LTR - Granted'!B1123)
)</f>
        <v>#N/A</v>
      </c>
      <c r="C1123" t="e">
        <f>IF(
OR('Performance Securities'!B1123 = "8. Transferee of restricted securities", 'Performance Securities'!B1123 = "9. Any person (substitution for securities etc.)"),
'Performance Securities'!C1123,
IF(
'Performance Securities'!B1123 = "",
#N/A,
'Performance Securities'!B1123)
)</f>
        <v>#N/A</v>
      </c>
      <c r="D1123" t="e">
        <f>IF(
OR('Options or Warrants'!B1123 = "8. Transferee of restricted securities", 'Options or Warrants'!B1123 = "9. Any person (substitution for securities etc.)"),
'Options or Warrants'!C1123,
IF(
'Options or Warrants'!B1123 = "",
#N/A,
'Options or Warrants'!B1123)
)</f>
        <v>#N/A</v>
      </c>
      <c r="E1123" t="e">
        <f>IF(
OR('Options - Free Attaching'!B1123 = "8. Transferee of restricted securities", 'Options - Free Attaching'!B1123 = "9. Any person (substitution for securities etc.)"),
'Options - Free Attaching'!C1123,
IF(
'Options - Free Attaching'!B1123 = "",
#N/A,
'Options - Free Attaching'!B1123)
)</f>
        <v>#N/A</v>
      </c>
      <c r="F1123" t="e">
        <f>IF(
OR('Con. Notes - Conversion'!B1123 = "8. Transferee of restricted securities", 'Con. Notes - Conversion'!B1123 = "9. Any person (substitution for securities etc.)"),
'Con. Notes - Conversion'!C1123,
IF(
'Con. Notes - Conversion'!B1123 = "",
#N/A,
'Con. Notes - Conversion'!B1123)
)</f>
        <v>#N/A</v>
      </c>
      <c r="G1123" t="e">
        <f>IF(
OR('Con. Notes - No Conversion'!B1123 = "8. Transferee of restricted securities", 'Con. Notes - No Conversion'!B1123 = "9. Any person (substitution for securities etc.)"),
'Con. Notes - No Conversion'!C1123,
IF(
'Con. Notes - No Conversion'!B1123 = "",
#N/A,
'Con. Notes - No Conversion'!B1123)
)</f>
        <v>#N/A</v>
      </c>
    </row>
    <row r="1124" spans="1:7" x14ac:dyDescent="0.25">
      <c r="A1124" t="e">
        <f>IF(
OR(Shares!B1124 = "8. Transferee of restricted securities", Shares!B1124 = "9. Any person (substitution for securities etc.)"),
Shares!C1124,
IF(
Shares!B1124 = "",
#N/A,
Shares!B1124)
)</f>
        <v>#N/A</v>
      </c>
      <c r="B1124" t="e">
        <f>IF(
OR('Shares - LTR - Granted'!B1124 = "8. Transferee of restricted securities", 'Shares - LTR - Granted'!B1124 = "9. Any person (substitution for securities etc.)"),
'Shares - LTR - Granted'!C1124,
IF(
'Shares - LTR - Granted'!B1124 = "",
#N/A,
'Shares - LTR - Granted'!B1124)
)</f>
        <v>#N/A</v>
      </c>
      <c r="C1124" t="e">
        <f>IF(
OR('Performance Securities'!B1124 = "8. Transferee of restricted securities", 'Performance Securities'!B1124 = "9. Any person (substitution for securities etc.)"),
'Performance Securities'!C1124,
IF(
'Performance Securities'!B1124 = "",
#N/A,
'Performance Securities'!B1124)
)</f>
        <v>#N/A</v>
      </c>
      <c r="D1124" t="e">
        <f>IF(
OR('Options or Warrants'!B1124 = "8. Transferee of restricted securities", 'Options or Warrants'!B1124 = "9. Any person (substitution for securities etc.)"),
'Options or Warrants'!C1124,
IF(
'Options or Warrants'!B1124 = "",
#N/A,
'Options or Warrants'!B1124)
)</f>
        <v>#N/A</v>
      </c>
      <c r="E1124" t="e">
        <f>IF(
OR('Options - Free Attaching'!B1124 = "8. Transferee of restricted securities", 'Options - Free Attaching'!B1124 = "9. Any person (substitution for securities etc.)"),
'Options - Free Attaching'!C1124,
IF(
'Options - Free Attaching'!B1124 = "",
#N/A,
'Options - Free Attaching'!B1124)
)</f>
        <v>#N/A</v>
      </c>
      <c r="F1124" t="e">
        <f>IF(
OR('Con. Notes - Conversion'!B1124 = "8. Transferee of restricted securities", 'Con. Notes - Conversion'!B1124 = "9. Any person (substitution for securities etc.)"),
'Con. Notes - Conversion'!C1124,
IF(
'Con. Notes - Conversion'!B1124 = "",
#N/A,
'Con. Notes - Conversion'!B1124)
)</f>
        <v>#N/A</v>
      </c>
      <c r="G1124" t="e">
        <f>IF(
OR('Con. Notes - No Conversion'!B1124 = "8. Transferee of restricted securities", 'Con. Notes - No Conversion'!B1124 = "9. Any person (substitution for securities etc.)"),
'Con. Notes - No Conversion'!C1124,
IF(
'Con. Notes - No Conversion'!B1124 = "",
#N/A,
'Con. Notes - No Conversion'!B1124)
)</f>
        <v>#N/A</v>
      </c>
    </row>
    <row r="1125" spans="1:7" x14ac:dyDescent="0.25">
      <c r="A1125" t="e">
        <f>IF(
OR(Shares!B1125 = "8. Transferee of restricted securities", Shares!B1125 = "9. Any person (substitution for securities etc.)"),
Shares!C1125,
IF(
Shares!B1125 = "",
#N/A,
Shares!B1125)
)</f>
        <v>#N/A</v>
      </c>
      <c r="B1125" t="e">
        <f>IF(
OR('Shares - LTR - Granted'!B1125 = "8. Transferee of restricted securities", 'Shares - LTR - Granted'!B1125 = "9. Any person (substitution for securities etc.)"),
'Shares - LTR - Granted'!C1125,
IF(
'Shares - LTR - Granted'!B1125 = "",
#N/A,
'Shares - LTR - Granted'!B1125)
)</f>
        <v>#N/A</v>
      </c>
      <c r="C1125" t="e">
        <f>IF(
OR('Performance Securities'!B1125 = "8. Transferee of restricted securities", 'Performance Securities'!B1125 = "9. Any person (substitution for securities etc.)"),
'Performance Securities'!C1125,
IF(
'Performance Securities'!B1125 = "",
#N/A,
'Performance Securities'!B1125)
)</f>
        <v>#N/A</v>
      </c>
      <c r="D1125" t="e">
        <f>IF(
OR('Options or Warrants'!B1125 = "8. Transferee of restricted securities", 'Options or Warrants'!B1125 = "9. Any person (substitution for securities etc.)"),
'Options or Warrants'!C1125,
IF(
'Options or Warrants'!B1125 = "",
#N/A,
'Options or Warrants'!B1125)
)</f>
        <v>#N/A</v>
      </c>
      <c r="E1125" t="e">
        <f>IF(
OR('Options - Free Attaching'!B1125 = "8. Transferee of restricted securities", 'Options - Free Attaching'!B1125 = "9. Any person (substitution for securities etc.)"),
'Options - Free Attaching'!C1125,
IF(
'Options - Free Attaching'!B1125 = "",
#N/A,
'Options - Free Attaching'!B1125)
)</f>
        <v>#N/A</v>
      </c>
      <c r="F1125" t="e">
        <f>IF(
OR('Con. Notes - Conversion'!B1125 = "8. Transferee of restricted securities", 'Con. Notes - Conversion'!B1125 = "9. Any person (substitution for securities etc.)"),
'Con. Notes - Conversion'!C1125,
IF(
'Con. Notes - Conversion'!B1125 = "",
#N/A,
'Con. Notes - Conversion'!B1125)
)</f>
        <v>#N/A</v>
      </c>
      <c r="G1125" t="e">
        <f>IF(
OR('Con. Notes - No Conversion'!B1125 = "8. Transferee of restricted securities", 'Con. Notes - No Conversion'!B1125 = "9. Any person (substitution for securities etc.)"),
'Con. Notes - No Conversion'!C1125,
IF(
'Con. Notes - No Conversion'!B1125 = "",
#N/A,
'Con. Notes - No Conversion'!B1125)
)</f>
        <v>#N/A</v>
      </c>
    </row>
    <row r="1126" spans="1:7" x14ac:dyDescent="0.25">
      <c r="A1126" t="e">
        <f>IF(
OR(Shares!B1126 = "8. Transferee of restricted securities", Shares!B1126 = "9. Any person (substitution for securities etc.)"),
Shares!C1126,
IF(
Shares!B1126 = "",
#N/A,
Shares!B1126)
)</f>
        <v>#N/A</v>
      </c>
      <c r="B1126" t="e">
        <f>IF(
OR('Shares - LTR - Granted'!B1126 = "8. Transferee of restricted securities", 'Shares - LTR - Granted'!B1126 = "9. Any person (substitution for securities etc.)"),
'Shares - LTR - Granted'!C1126,
IF(
'Shares - LTR - Granted'!B1126 = "",
#N/A,
'Shares - LTR - Granted'!B1126)
)</f>
        <v>#N/A</v>
      </c>
      <c r="C1126" t="e">
        <f>IF(
OR('Performance Securities'!B1126 = "8. Transferee of restricted securities", 'Performance Securities'!B1126 = "9. Any person (substitution for securities etc.)"),
'Performance Securities'!C1126,
IF(
'Performance Securities'!B1126 = "",
#N/A,
'Performance Securities'!B1126)
)</f>
        <v>#N/A</v>
      </c>
      <c r="D1126" t="e">
        <f>IF(
OR('Options or Warrants'!B1126 = "8. Transferee of restricted securities", 'Options or Warrants'!B1126 = "9. Any person (substitution for securities etc.)"),
'Options or Warrants'!C1126,
IF(
'Options or Warrants'!B1126 = "",
#N/A,
'Options or Warrants'!B1126)
)</f>
        <v>#N/A</v>
      </c>
      <c r="E1126" t="e">
        <f>IF(
OR('Options - Free Attaching'!B1126 = "8. Transferee of restricted securities", 'Options - Free Attaching'!B1126 = "9. Any person (substitution for securities etc.)"),
'Options - Free Attaching'!C1126,
IF(
'Options - Free Attaching'!B1126 = "",
#N/A,
'Options - Free Attaching'!B1126)
)</f>
        <v>#N/A</v>
      </c>
      <c r="F1126" t="e">
        <f>IF(
OR('Con. Notes - Conversion'!B1126 = "8. Transferee of restricted securities", 'Con. Notes - Conversion'!B1126 = "9. Any person (substitution for securities etc.)"),
'Con. Notes - Conversion'!C1126,
IF(
'Con. Notes - Conversion'!B1126 = "",
#N/A,
'Con. Notes - Conversion'!B1126)
)</f>
        <v>#N/A</v>
      </c>
      <c r="G1126" t="e">
        <f>IF(
OR('Con. Notes - No Conversion'!B1126 = "8. Transferee of restricted securities", 'Con. Notes - No Conversion'!B1126 = "9. Any person (substitution for securities etc.)"),
'Con. Notes - No Conversion'!C1126,
IF(
'Con. Notes - No Conversion'!B1126 = "",
#N/A,
'Con. Notes - No Conversion'!B1126)
)</f>
        <v>#N/A</v>
      </c>
    </row>
    <row r="1127" spans="1:7" x14ac:dyDescent="0.25">
      <c r="A1127" t="e">
        <f>IF(
OR(Shares!B1127 = "8. Transferee of restricted securities", Shares!B1127 = "9. Any person (substitution for securities etc.)"),
Shares!C1127,
IF(
Shares!B1127 = "",
#N/A,
Shares!B1127)
)</f>
        <v>#N/A</v>
      </c>
      <c r="B1127" t="e">
        <f>IF(
OR('Shares - LTR - Granted'!B1127 = "8. Transferee of restricted securities", 'Shares - LTR - Granted'!B1127 = "9. Any person (substitution for securities etc.)"),
'Shares - LTR - Granted'!C1127,
IF(
'Shares - LTR - Granted'!B1127 = "",
#N/A,
'Shares - LTR - Granted'!B1127)
)</f>
        <v>#N/A</v>
      </c>
      <c r="C1127" t="e">
        <f>IF(
OR('Performance Securities'!B1127 = "8. Transferee of restricted securities", 'Performance Securities'!B1127 = "9. Any person (substitution for securities etc.)"),
'Performance Securities'!C1127,
IF(
'Performance Securities'!B1127 = "",
#N/A,
'Performance Securities'!B1127)
)</f>
        <v>#N/A</v>
      </c>
      <c r="D1127" t="e">
        <f>IF(
OR('Options or Warrants'!B1127 = "8. Transferee of restricted securities", 'Options or Warrants'!B1127 = "9. Any person (substitution for securities etc.)"),
'Options or Warrants'!C1127,
IF(
'Options or Warrants'!B1127 = "",
#N/A,
'Options or Warrants'!B1127)
)</f>
        <v>#N/A</v>
      </c>
      <c r="E1127" t="e">
        <f>IF(
OR('Options - Free Attaching'!B1127 = "8. Transferee of restricted securities", 'Options - Free Attaching'!B1127 = "9. Any person (substitution for securities etc.)"),
'Options - Free Attaching'!C1127,
IF(
'Options - Free Attaching'!B1127 = "",
#N/A,
'Options - Free Attaching'!B1127)
)</f>
        <v>#N/A</v>
      </c>
      <c r="F1127" t="e">
        <f>IF(
OR('Con. Notes - Conversion'!B1127 = "8. Transferee of restricted securities", 'Con. Notes - Conversion'!B1127 = "9. Any person (substitution for securities etc.)"),
'Con. Notes - Conversion'!C1127,
IF(
'Con. Notes - Conversion'!B1127 = "",
#N/A,
'Con. Notes - Conversion'!B1127)
)</f>
        <v>#N/A</v>
      </c>
      <c r="G1127" t="e">
        <f>IF(
OR('Con. Notes - No Conversion'!B1127 = "8. Transferee of restricted securities", 'Con. Notes - No Conversion'!B1127 = "9. Any person (substitution for securities etc.)"),
'Con. Notes - No Conversion'!C1127,
IF(
'Con. Notes - No Conversion'!B1127 = "",
#N/A,
'Con. Notes - No Conversion'!B1127)
)</f>
        <v>#N/A</v>
      </c>
    </row>
    <row r="1128" spans="1:7" x14ac:dyDescent="0.25">
      <c r="A1128" t="e">
        <f>IF(
OR(Shares!B1128 = "8. Transferee of restricted securities", Shares!B1128 = "9. Any person (substitution for securities etc.)"),
Shares!C1128,
IF(
Shares!B1128 = "",
#N/A,
Shares!B1128)
)</f>
        <v>#N/A</v>
      </c>
      <c r="B1128" t="e">
        <f>IF(
OR('Shares - LTR - Granted'!B1128 = "8. Transferee of restricted securities", 'Shares - LTR - Granted'!B1128 = "9. Any person (substitution for securities etc.)"),
'Shares - LTR - Granted'!C1128,
IF(
'Shares - LTR - Granted'!B1128 = "",
#N/A,
'Shares - LTR - Granted'!B1128)
)</f>
        <v>#N/A</v>
      </c>
      <c r="C1128" t="e">
        <f>IF(
OR('Performance Securities'!B1128 = "8. Transferee of restricted securities", 'Performance Securities'!B1128 = "9. Any person (substitution for securities etc.)"),
'Performance Securities'!C1128,
IF(
'Performance Securities'!B1128 = "",
#N/A,
'Performance Securities'!B1128)
)</f>
        <v>#N/A</v>
      </c>
      <c r="D1128" t="e">
        <f>IF(
OR('Options or Warrants'!B1128 = "8. Transferee of restricted securities", 'Options or Warrants'!B1128 = "9. Any person (substitution for securities etc.)"),
'Options or Warrants'!C1128,
IF(
'Options or Warrants'!B1128 = "",
#N/A,
'Options or Warrants'!B1128)
)</f>
        <v>#N/A</v>
      </c>
      <c r="E1128" t="e">
        <f>IF(
OR('Options - Free Attaching'!B1128 = "8. Transferee of restricted securities", 'Options - Free Attaching'!B1128 = "9. Any person (substitution for securities etc.)"),
'Options - Free Attaching'!C1128,
IF(
'Options - Free Attaching'!B1128 = "",
#N/A,
'Options - Free Attaching'!B1128)
)</f>
        <v>#N/A</v>
      </c>
      <c r="F1128" t="e">
        <f>IF(
OR('Con. Notes - Conversion'!B1128 = "8. Transferee of restricted securities", 'Con. Notes - Conversion'!B1128 = "9. Any person (substitution for securities etc.)"),
'Con. Notes - Conversion'!C1128,
IF(
'Con. Notes - Conversion'!B1128 = "",
#N/A,
'Con. Notes - Conversion'!B1128)
)</f>
        <v>#N/A</v>
      </c>
      <c r="G1128" t="e">
        <f>IF(
OR('Con. Notes - No Conversion'!B1128 = "8. Transferee of restricted securities", 'Con. Notes - No Conversion'!B1128 = "9. Any person (substitution for securities etc.)"),
'Con. Notes - No Conversion'!C1128,
IF(
'Con. Notes - No Conversion'!B1128 = "",
#N/A,
'Con. Notes - No Conversion'!B1128)
)</f>
        <v>#N/A</v>
      </c>
    </row>
    <row r="1129" spans="1:7" x14ac:dyDescent="0.25">
      <c r="A1129" t="e">
        <f>IF(
OR(Shares!B1129 = "8. Transferee of restricted securities", Shares!B1129 = "9. Any person (substitution for securities etc.)"),
Shares!C1129,
IF(
Shares!B1129 = "",
#N/A,
Shares!B1129)
)</f>
        <v>#N/A</v>
      </c>
      <c r="B1129" t="e">
        <f>IF(
OR('Shares - LTR - Granted'!B1129 = "8. Transferee of restricted securities", 'Shares - LTR - Granted'!B1129 = "9. Any person (substitution for securities etc.)"),
'Shares - LTR - Granted'!C1129,
IF(
'Shares - LTR - Granted'!B1129 = "",
#N/A,
'Shares - LTR - Granted'!B1129)
)</f>
        <v>#N/A</v>
      </c>
      <c r="C1129" t="e">
        <f>IF(
OR('Performance Securities'!B1129 = "8. Transferee of restricted securities", 'Performance Securities'!B1129 = "9. Any person (substitution for securities etc.)"),
'Performance Securities'!C1129,
IF(
'Performance Securities'!B1129 = "",
#N/A,
'Performance Securities'!B1129)
)</f>
        <v>#N/A</v>
      </c>
      <c r="D1129" t="e">
        <f>IF(
OR('Options or Warrants'!B1129 = "8. Transferee of restricted securities", 'Options or Warrants'!B1129 = "9. Any person (substitution for securities etc.)"),
'Options or Warrants'!C1129,
IF(
'Options or Warrants'!B1129 = "",
#N/A,
'Options or Warrants'!B1129)
)</f>
        <v>#N/A</v>
      </c>
      <c r="E1129" t="e">
        <f>IF(
OR('Options - Free Attaching'!B1129 = "8. Transferee of restricted securities", 'Options - Free Attaching'!B1129 = "9. Any person (substitution for securities etc.)"),
'Options - Free Attaching'!C1129,
IF(
'Options - Free Attaching'!B1129 = "",
#N/A,
'Options - Free Attaching'!B1129)
)</f>
        <v>#N/A</v>
      </c>
      <c r="F1129" t="e">
        <f>IF(
OR('Con. Notes - Conversion'!B1129 = "8. Transferee of restricted securities", 'Con. Notes - Conversion'!B1129 = "9. Any person (substitution for securities etc.)"),
'Con. Notes - Conversion'!C1129,
IF(
'Con. Notes - Conversion'!B1129 = "",
#N/A,
'Con. Notes - Conversion'!B1129)
)</f>
        <v>#N/A</v>
      </c>
      <c r="G1129" t="e">
        <f>IF(
OR('Con. Notes - No Conversion'!B1129 = "8. Transferee of restricted securities", 'Con. Notes - No Conversion'!B1129 = "9. Any person (substitution for securities etc.)"),
'Con. Notes - No Conversion'!C1129,
IF(
'Con. Notes - No Conversion'!B1129 = "",
#N/A,
'Con. Notes - No Conversion'!B1129)
)</f>
        <v>#N/A</v>
      </c>
    </row>
    <row r="1130" spans="1:7" x14ac:dyDescent="0.25">
      <c r="A1130" t="e">
        <f>IF(
OR(Shares!B1130 = "8. Transferee of restricted securities", Shares!B1130 = "9. Any person (substitution for securities etc.)"),
Shares!C1130,
IF(
Shares!B1130 = "",
#N/A,
Shares!B1130)
)</f>
        <v>#N/A</v>
      </c>
      <c r="B1130" t="e">
        <f>IF(
OR('Shares - LTR - Granted'!B1130 = "8. Transferee of restricted securities", 'Shares - LTR - Granted'!B1130 = "9. Any person (substitution for securities etc.)"),
'Shares - LTR - Granted'!C1130,
IF(
'Shares - LTR - Granted'!B1130 = "",
#N/A,
'Shares - LTR - Granted'!B1130)
)</f>
        <v>#N/A</v>
      </c>
      <c r="C1130" t="e">
        <f>IF(
OR('Performance Securities'!B1130 = "8. Transferee of restricted securities", 'Performance Securities'!B1130 = "9. Any person (substitution for securities etc.)"),
'Performance Securities'!C1130,
IF(
'Performance Securities'!B1130 = "",
#N/A,
'Performance Securities'!B1130)
)</f>
        <v>#N/A</v>
      </c>
      <c r="D1130" t="e">
        <f>IF(
OR('Options or Warrants'!B1130 = "8. Transferee of restricted securities", 'Options or Warrants'!B1130 = "9. Any person (substitution for securities etc.)"),
'Options or Warrants'!C1130,
IF(
'Options or Warrants'!B1130 = "",
#N/A,
'Options or Warrants'!B1130)
)</f>
        <v>#N/A</v>
      </c>
      <c r="E1130" t="e">
        <f>IF(
OR('Options - Free Attaching'!B1130 = "8. Transferee of restricted securities", 'Options - Free Attaching'!B1130 = "9. Any person (substitution for securities etc.)"),
'Options - Free Attaching'!C1130,
IF(
'Options - Free Attaching'!B1130 = "",
#N/A,
'Options - Free Attaching'!B1130)
)</f>
        <v>#N/A</v>
      </c>
      <c r="F1130" t="e">
        <f>IF(
OR('Con. Notes - Conversion'!B1130 = "8. Transferee of restricted securities", 'Con. Notes - Conversion'!B1130 = "9. Any person (substitution for securities etc.)"),
'Con. Notes - Conversion'!C1130,
IF(
'Con. Notes - Conversion'!B1130 = "",
#N/A,
'Con. Notes - Conversion'!B1130)
)</f>
        <v>#N/A</v>
      </c>
      <c r="G1130" t="e">
        <f>IF(
OR('Con. Notes - No Conversion'!B1130 = "8. Transferee of restricted securities", 'Con. Notes - No Conversion'!B1130 = "9. Any person (substitution for securities etc.)"),
'Con. Notes - No Conversion'!C1130,
IF(
'Con. Notes - No Conversion'!B1130 = "",
#N/A,
'Con. Notes - No Conversion'!B1130)
)</f>
        <v>#N/A</v>
      </c>
    </row>
    <row r="1131" spans="1:7" x14ac:dyDescent="0.25">
      <c r="A1131" t="e">
        <f>IF(
OR(Shares!B1131 = "8. Transferee of restricted securities", Shares!B1131 = "9. Any person (substitution for securities etc.)"),
Shares!C1131,
IF(
Shares!B1131 = "",
#N/A,
Shares!B1131)
)</f>
        <v>#N/A</v>
      </c>
      <c r="B1131" t="e">
        <f>IF(
OR('Shares - LTR - Granted'!B1131 = "8. Transferee of restricted securities", 'Shares - LTR - Granted'!B1131 = "9. Any person (substitution for securities etc.)"),
'Shares - LTR - Granted'!C1131,
IF(
'Shares - LTR - Granted'!B1131 = "",
#N/A,
'Shares - LTR - Granted'!B1131)
)</f>
        <v>#N/A</v>
      </c>
      <c r="C1131" t="e">
        <f>IF(
OR('Performance Securities'!B1131 = "8. Transferee of restricted securities", 'Performance Securities'!B1131 = "9. Any person (substitution for securities etc.)"),
'Performance Securities'!C1131,
IF(
'Performance Securities'!B1131 = "",
#N/A,
'Performance Securities'!B1131)
)</f>
        <v>#N/A</v>
      </c>
      <c r="D1131" t="e">
        <f>IF(
OR('Options or Warrants'!B1131 = "8. Transferee of restricted securities", 'Options or Warrants'!B1131 = "9. Any person (substitution for securities etc.)"),
'Options or Warrants'!C1131,
IF(
'Options or Warrants'!B1131 = "",
#N/A,
'Options or Warrants'!B1131)
)</f>
        <v>#N/A</v>
      </c>
      <c r="E1131" t="e">
        <f>IF(
OR('Options - Free Attaching'!B1131 = "8. Transferee of restricted securities", 'Options - Free Attaching'!B1131 = "9. Any person (substitution for securities etc.)"),
'Options - Free Attaching'!C1131,
IF(
'Options - Free Attaching'!B1131 = "",
#N/A,
'Options - Free Attaching'!B1131)
)</f>
        <v>#N/A</v>
      </c>
      <c r="F1131" t="e">
        <f>IF(
OR('Con. Notes - Conversion'!B1131 = "8. Transferee of restricted securities", 'Con. Notes - Conversion'!B1131 = "9. Any person (substitution for securities etc.)"),
'Con. Notes - Conversion'!C1131,
IF(
'Con. Notes - Conversion'!B1131 = "",
#N/A,
'Con. Notes - Conversion'!B1131)
)</f>
        <v>#N/A</v>
      </c>
      <c r="G1131" t="e">
        <f>IF(
OR('Con. Notes - No Conversion'!B1131 = "8. Transferee of restricted securities", 'Con. Notes - No Conversion'!B1131 = "9. Any person (substitution for securities etc.)"),
'Con. Notes - No Conversion'!C1131,
IF(
'Con. Notes - No Conversion'!B1131 = "",
#N/A,
'Con. Notes - No Conversion'!B1131)
)</f>
        <v>#N/A</v>
      </c>
    </row>
    <row r="1132" spans="1:7" x14ac:dyDescent="0.25">
      <c r="A1132" t="e">
        <f>IF(
OR(Shares!B1132 = "8. Transferee of restricted securities", Shares!B1132 = "9. Any person (substitution for securities etc.)"),
Shares!C1132,
IF(
Shares!B1132 = "",
#N/A,
Shares!B1132)
)</f>
        <v>#N/A</v>
      </c>
      <c r="B1132" t="e">
        <f>IF(
OR('Shares - LTR - Granted'!B1132 = "8. Transferee of restricted securities", 'Shares - LTR - Granted'!B1132 = "9. Any person (substitution for securities etc.)"),
'Shares - LTR - Granted'!C1132,
IF(
'Shares - LTR - Granted'!B1132 = "",
#N/A,
'Shares - LTR - Granted'!B1132)
)</f>
        <v>#N/A</v>
      </c>
      <c r="C1132" t="e">
        <f>IF(
OR('Performance Securities'!B1132 = "8. Transferee of restricted securities", 'Performance Securities'!B1132 = "9. Any person (substitution for securities etc.)"),
'Performance Securities'!C1132,
IF(
'Performance Securities'!B1132 = "",
#N/A,
'Performance Securities'!B1132)
)</f>
        <v>#N/A</v>
      </c>
      <c r="D1132" t="e">
        <f>IF(
OR('Options or Warrants'!B1132 = "8. Transferee of restricted securities", 'Options or Warrants'!B1132 = "9. Any person (substitution for securities etc.)"),
'Options or Warrants'!C1132,
IF(
'Options or Warrants'!B1132 = "",
#N/A,
'Options or Warrants'!B1132)
)</f>
        <v>#N/A</v>
      </c>
      <c r="E1132" t="e">
        <f>IF(
OR('Options - Free Attaching'!B1132 = "8. Transferee of restricted securities", 'Options - Free Attaching'!B1132 = "9. Any person (substitution for securities etc.)"),
'Options - Free Attaching'!C1132,
IF(
'Options - Free Attaching'!B1132 = "",
#N/A,
'Options - Free Attaching'!B1132)
)</f>
        <v>#N/A</v>
      </c>
      <c r="F1132" t="e">
        <f>IF(
OR('Con. Notes - Conversion'!B1132 = "8. Transferee of restricted securities", 'Con. Notes - Conversion'!B1132 = "9. Any person (substitution for securities etc.)"),
'Con. Notes - Conversion'!C1132,
IF(
'Con. Notes - Conversion'!B1132 = "",
#N/A,
'Con. Notes - Conversion'!B1132)
)</f>
        <v>#N/A</v>
      </c>
      <c r="G1132" t="e">
        <f>IF(
OR('Con. Notes - No Conversion'!B1132 = "8. Transferee of restricted securities", 'Con. Notes - No Conversion'!B1132 = "9. Any person (substitution for securities etc.)"),
'Con. Notes - No Conversion'!C1132,
IF(
'Con. Notes - No Conversion'!B1132 = "",
#N/A,
'Con. Notes - No Conversion'!B1132)
)</f>
        <v>#N/A</v>
      </c>
    </row>
    <row r="1133" spans="1:7" x14ac:dyDescent="0.25">
      <c r="A1133" t="e">
        <f>IF(
OR(Shares!B1133 = "8. Transferee of restricted securities", Shares!B1133 = "9. Any person (substitution for securities etc.)"),
Shares!C1133,
IF(
Shares!B1133 = "",
#N/A,
Shares!B1133)
)</f>
        <v>#N/A</v>
      </c>
      <c r="B1133" t="e">
        <f>IF(
OR('Shares - LTR - Granted'!B1133 = "8. Transferee of restricted securities", 'Shares - LTR - Granted'!B1133 = "9. Any person (substitution for securities etc.)"),
'Shares - LTR - Granted'!C1133,
IF(
'Shares - LTR - Granted'!B1133 = "",
#N/A,
'Shares - LTR - Granted'!B1133)
)</f>
        <v>#N/A</v>
      </c>
      <c r="C1133" t="e">
        <f>IF(
OR('Performance Securities'!B1133 = "8. Transferee of restricted securities", 'Performance Securities'!B1133 = "9. Any person (substitution for securities etc.)"),
'Performance Securities'!C1133,
IF(
'Performance Securities'!B1133 = "",
#N/A,
'Performance Securities'!B1133)
)</f>
        <v>#N/A</v>
      </c>
      <c r="D1133" t="e">
        <f>IF(
OR('Options or Warrants'!B1133 = "8. Transferee of restricted securities", 'Options or Warrants'!B1133 = "9. Any person (substitution for securities etc.)"),
'Options or Warrants'!C1133,
IF(
'Options or Warrants'!B1133 = "",
#N/A,
'Options or Warrants'!B1133)
)</f>
        <v>#N/A</v>
      </c>
      <c r="E1133" t="e">
        <f>IF(
OR('Options - Free Attaching'!B1133 = "8. Transferee of restricted securities", 'Options - Free Attaching'!B1133 = "9. Any person (substitution for securities etc.)"),
'Options - Free Attaching'!C1133,
IF(
'Options - Free Attaching'!B1133 = "",
#N/A,
'Options - Free Attaching'!B1133)
)</f>
        <v>#N/A</v>
      </c>
      <c r="F1133" t="e">
        <f>IF(
OR('Con. Notes - Conversion'!B1133 = "8. Transferee of restricted securities", 'Con. Notes - Conversion'!B1133 = "9. Any person (substitution for securities etc.)"),
'Con. Notes - Conversion'!C1133,
IF(
'Con. Notes - Conversion'!B1133 = "",
#N/A,
'Con. Notes - Conversion'!B1133)
)</f>
        <v>#N/A</v>
      </c>
      <c r="G1133" t="e">
        <f>IF(
OR('Con. Notes - No Conversion'!B1133 = "8. Transferee of restricted securities", 'Con. Notes - No Conversion'!B1133 = "9. Any person (substitution for securities etc.)"),
'Con. Notes - No Conversion'!C1133,
IF(
'Con. Notes - No Conversion'!B1133 = "",
#N/A,
'Con. Notes - No Conversion'!B1133)
)</f>
        <v>#N/A</v>
      </c>
    </row>
    <row r="1134" spans="1:7" x14ac:dyDescent="0.25">
      <c r="A1134" t="e">
        <f>IF(
OR(Shares!B1134 = "8. Transferee of restricted securities", Shares!B1134 = "9. Any person (substitution for securities etc.)"),
Shares!C1134,
IF(
Shares!B1134 = "",
#N/A,
Shares!B1134)
)</f>
        <v>#N/A</v>
      </c>
      <c r="B1134" t="e">
        <f>IF(
OR('Shares - LTR - Granted'!B1134 = "8. Transferee of restricted securities", 'Shares - LTR - Granted'!B1134 = "9. Any person (substitution for securities etc.)"),
'Shares - LTR - Granted'!C1134,
IF(
'Shares - LTR - Granted'!B1134 = "",
#N/A,
'Shares - LTR - Granted'!B1134)
)</f>
        <v>#N/A</v>
      </c>
      <c r="C1134" t="e">
        <f>IF(
OR('Performance Securities'!B1134 = "8. Transferee of restricted securities", 'Performance Securities'!B1134 = "9. Any person (substitution for securities etc.)"),
'Performance Securities'!C1134,
IF(
'Performance Securities'!B1134 = "",
#N/A,
'Performance Securities'!B1134)
)</f>
        <v>#N/A</v>
      </c>
      <c r="D1134" t="e">
        <f>IF(
OR('Options or Warrants'!B1134 = "8. Transferee of restricted securities", 'Options or Warrants'!B1134 = "9. Any person (substitution for securities etc.)"),
'Options or Warrants'!C1134,
IF(
'Options or Warrants'!B1134 = "",
#N/A,
'Options or Warrants'!B1134)
)</f>
        <v>#N/A</v>
      </c>
      <c r="E1134" t="e">
        <f>IF(
OR('Options - Free Attaching'!B1134 = "8. Transferee of restricted securities", 'Options - Free Attaching'!B1134 = "9. Any person (substitution for securities etc.)"),
'Options - Free Attaching'!C1134,
IF(
'Options - Free Attaching'!B1134 = "",
#N/A,
'Options - Free Attaching'!B1134)
)</f>
        <v>#N/A</v>
      </c>
      <c r="F1134" t="e">
        <f>IF(
OR('Con. Notes - Conversion'!B1134 = "8. Transferee of restricted securities", 'Con. Notes - Conversion'!B1134 = "9. Any person (substitution for securities etc.)"),
'Con. Notes - Conversion'!C1134,
IF(
'Con. Notes - Conversion'!B1134 = "",
#N/A,
'Con. Notes - Conversion'!B1134)
)</f>
        <v>#N/A</v>
      </c>
      <c r="G1134" t="e">
        <f>IF(
OR('Con. Notes - No Conversion'!B1134 = "8. Transferee of restricted securities", 'Con. Notes - No Conversion'!B1134 = "9. Any person (substitution for securities etc.)"),
'Con. Notes - No Conversion'!C1134,
IF(
'Con. Notes - No Conversion'!B1134 = "",
#N/A,
'Con. Notes - No Conversion'!B1134)
)</f>
        <v>#N/A</v>
      </c>
    </row>
    <row r="1135" spans="1:7" x14ac:dyDescent="0.25">
      <c r="A1135" t="e">
        <f>IF(
OR(Shares!B1135 = "8. Transferee of restricted securities", Shares!B1135 = "9. Any person (substitution for securities etc.)"),
Shares!C1135,
IF(
Shares!B1135 = "",
#N/A,
Shares!B1135)
)</f>
        <v>#N/A</v>
      </c>
      <c r="B1135" t="e">
        <f>IF(
OR('Shares - LTR - Granted'!B1135 = "8. Transferee of restricted securities", 'Shares - LTR - Granted'!B1135 = "9. Any person (substitution for securities etc.)"),
'Shares - LTR - Granted'!C1135,
IF(
'Shares - LTR - Granted'!B1135 = "",
#N/A,
'Shares - LTR - Granted'!B1135)
)</f>
        <v>#N/A</v>
      </c>
      <c r="C1135" t="e">
        <f>IF(
OR('Performance Securities'!B1135 = "8. Transferee of restricted securities", 'Performance Securities'!B1135 = "9. Any person (substitution for securities etc.)"),
'Performance Securities'!C1135,
IF(
'Performance Securities'!B1135 = "",
#N/A,
'Performance Securities'!B1135)
)</f>
        <v>#N/A</v>
      </c>
      <c r="D1135" t="e">
        <f>IF(
OR('Options or Warrants'!B1135 = "8. Transferee of restricted securities", 'Options or Warrants'!B1135 = "9. Any person (substitution for securities etc.)"),
'Options or Warrants'!C1135,
IF(
'Options or Warrants'!B1135 = "",
#N/A,
'Options or Warrants'!B1135)
)</f>
        <v>#N/A</v>
      </c>
      <c r="E1135" t="e">
        <f>IF(
OR('Options - Free Attaching'!B1135 = "8. Transferee of restricted securities", 'Options - Free Attaching'!B1135 = "9. Any person (substitution for securities etc.)"),
'Options - Free Attaching'!C1135,
IF(
'Options - Free Attaching'!B1135 = "",
#N/A,
'Options - Free Attaching'!B1135)
)</f>
        <v>#N/A</v>
      </c>
      <c r="F1135" t="e">
        <f>IF(
OR('Con. Notes - Conversion'!B1135 = "8. Transferee of restricted securities", 'Con. Notes - Conversion'!B1135 = "9. Any person (substitution for securities etc.)"),
'Con. Notes - Conversion'!C1135,
IF(
'Con. Notes - Conversion'!B1135 = "",
#N/A,
'Con. Notes - Conversion'!B1135)
)</f>
        <v>#N/A</v>
      </c>
      <c r="G1135" t="e">
        <f>IF(
OR('Con. Notes - No Conversion'!B1135 = "8. Transferee of restricted securities", 'Con. Notes - No Conversion'!B1135 = "9. Any person (substitution for securities etc.)"),
'Con. Notes - No Conversion'!C1135,
IF(
'Con. Notes - No Conversion'!B1135 = "",
#N/A,
'Con. Notes - No Conversion'!B1135)
)</f>
        <v>#N/A</v>
      </c>
    </row>
    <row r="1136" spans="1:7" x14ac:dyDescent="0.25">
      <c r="A1136" t="e">
        <f>IF(
OR(Shares!B1136 = "8. Transferee of restricted securities", Shares!B1136 = "9. Any person (substitution for securities etc.)"),
Shares!C1136,
IF(
Shares!B1136 = "",
#N/A,
Shares!B1136)
)</f>
        <v>#N/A</v>
      </c>
      <c r="B1136" t="e">
        <f>IF(
OR('Shares - LTR - Granted'!B1136 = "8. Transferee of restricted securities", 'Shares - LTR - Granted'!B1136 = "9. Any person (substitution for securities etc.)"),
'Shares - LTR - Granted'!C1136,
IF(
'Shares - LTR - Granted'!B1136 = "",
#N/A,
'Shares - LTR - Granted'!B1136)
)</f>
        <v>#N/A</v>
      </c>
      <c r="C1136" t="e">
        <f>IF(
OR('Performance Securities'!B1136 = "8. Transferee of restricted securities", 'Performance Securities'!B1136 = "9. Any person (substitution for securities etc.)"),
'Performance Securities'!C1136,
IF(
'Performance Securities'!B1136 = "",
#N/A,
'Performance Securities'!B1136)
)</f>
        <v>#N/A</v>
      </c>
      <c r="D1136" t="e">
        <f>IF(
OR('Options or Warrants'!B1136 = "8. Transferee of restricted securities", 'Options or Warrants'!B1136 = "9. Any person (substitution for securities etc.)"),
'Options or Warrants'!C1136,
IF(
'Options or Warrants'!B1136 = "",
#N/A,
'Options or Warrants'!B1136)
)</f>
        <v>#N/A</v>
      </c>
      <c r="E1136" t="e">
        <f>IF(
OR('Options - Free Attaching'!B1136 = "8. Transferee of restricted securities", 'Options - Free Attaching'!B1136 = "9. Any person (substitution for securities etc.)"),
'Options - Free Attaching'!C1136,
IF(
'Options - Free Attaching'!B1136 = "",
#N/A,
'Options - Free Attaching'!B1136)
)</f>
        <v>#N/A</v>
      </c>
      <c r="F1136" t="e">
        <f>IF(
OR('Con. Notes - Conversion'!B1136 = "8. Transferee of restricted securities", 'Con. Notes - Conversion'!B1136 = "9. Any person (substitution for securities etc.)"),
'Con. Notes - Conversion'!C1136,
IF(
'Con. Notes - Conversion'!B1136 = "",
#N/A,
'Con. Notes - Conversion'!B1136)
)</f>
        <v>#N/A</v>
      </c>
      <c r="G1136" t="e">
        <f>IF(
OR('Con. Notes - No Conversion'!B1136 = "8. Transferee of restricted securities", 'Con. Notes - No Conversion'!B1136 = "9. Any person (substitution for securities etc.)"),
'Con. Notes - No Conversion'!C1136,
IF(
'Con. Notes - No Conversion'!B1136 = "",
#N/A,
'Con. Notes - No Conversion'!B1136)
)</f>
        <v>#N/A</v>
      </c>
    </row>
    <row r="1137" spans="1:7" x14ac:dyDescent="0.25">
      <c r="A1137" t="e">
        <f>IF(
OR(Shares!B1137 = "8. Transferee of restricted securities", Shares!B1137 = "9. Any person (substitution for securities etc.)"),
Shares!C1137,
IF(
Shares!B1137 = "",
#N/A,
Shares!B1137)
)</f>
        <v>#N/A</v>
      </c>
      <c r="B1137" t="e">
        <f>IF(
OR('Shares - LTR - Granted'!B1137 = "8. Transferee of restricted securities", 'Shares - LTR - Granted'!B1137 = "9. Any person (substitution for securities etc.)"),
'Shares - LTR - Granted'!C1137,
IF(
'Shares - LTR - Granted'!B1137 = "",
#N/A,
'Shares - LTR - Granted'!B1137)
)</f>
        <v>#N/A</v>
      </c>
      <c r="C1137" t="e">
        <f>IF(
OR('Performance Securities'!B1137 = "8. Transferee of restricted securities", 'Performance Securities'!B1137 = "9. Any person (substitution for securities etc.)"),
'Performance Securities'!C1137,
IF(
'Performance Securities'!B1137 = "",
#N/A,
'Performance Securities'!B1137)
)</f>
        <v>#N/A</v>
      </c>
      <c r="D1137" t="e">
        <f>IF(
OR('Options or Warrants'!B1137 = "8. Transferee of restricted securities", 'Options or Warrants'!B1137 = "9. Any person (substitution for securities etc.)"),
'Options or Warrants'!C1137,
IF(
'Options or Warrants'!B1137 = "",
#N/A,
'Options or Warrants'!B1137)
)</f>
        <v>#N/A</v>
      </c>
      <c r="E1137" t="e">
        <f>IF(
OR('Options - Free Attaching'!B1137 = "8. Transferee of restricted securities", 'Options - Free Attaching'!B1137 = "9. Any person (substitution for securities etc.)"),
'Options - Free Attaching'!C1137,
IF(
'Options - Free Attaching'!B1137 = "",
#N/A,
'Options - Free Attaching'!B1137)
)</f>
        <v>#N/A</v>
      </c>
      <c r="F1137" t="e">
        <f>IF(
OR('Con. Notes - Conversion'!B1137 = "8. Transferee of restricted securities", 'Con. Notes - Conversion'!B1137 = "9. Any person (substitution for securities etc.)"),
'Con. Notes - Conversion'!C1137,
IF(
'Con. Notes - Conversion'!B1137 = "",
#N/A,
'Con. Notes - Conversion'!B1137)
)</f>
        <v>#N/A</v>
      </c>
      <c r="G1137" t="e">
        <f>IF(
OR('Con. Notes - No Conversion'!B1137 = "8. Transferee of restricted securities", 'Con. Notes - No Conversion'!B1137 = "9. Any person (substitution for securities etc.)"),
'Con. Notes - No Conversion'!C1137,
IF(
'Con. Notes - No Conversion'!B1137 = "",
#N/A,
'Con. Notes - No Conversion'!B1137)
)</f>
        <v>#N/A</v>
      </c>
    </row>
    <row r="1138" spans="1:7" x14ac:dyDescent="0.25">
      <c r="A1138" t="e">
        <f>IF(
OR(Shares!B1138 = "8. Transferee of restricted securities", Shares!B1138 = "9. Any person (substitution for securities etc.)"),
Shares!C1138,
IF(
Shares!B1138 = "",
#N/A,
Shares!B1138)
)</f>
        <v>#N/A</v>
      </c>
      <c r="B1138" t="e">
        <f>IF(
OR('Shares - LTR - Granted'!B1138 = "8. Transferee of restricted securities", 'Shares - LTR - Granted'!B1138 = "9. Any person (substitution for securities etc.)"),
'Shares - LTR - Granted'!C1138,
IF(
'Shares - LTR - Granted'!B1138 = "",
#N/A,
'Shares - LTR - Granted'!B1138)
)</f>
        <v>#N/A</v>
      </c>
      <c r="C1138" t="e">
        <f>IF(
OR('Performance Securities'!B1138 = "8. Transferee of restricted securities", 'Performance Securities'!B1138 = "9. Any person (substitution for securities etc.)"),
'Performance Securities'!C1138,
IF(
'Performance Securities'!B1138 = "",
#N/A,
'Performance Securities'!B1138)
)</f>
        <v>#N/A</v>
      </c>
      <c r="D1138" t="e">
        <f>IF(
OR('Options or Warrants'!B1138 = "8. Transferee of restricted securities", 'Options or Warrants'!B1138 = "9. Any person (substitution for securities etc.)"),
'Options or Warrants'!C1138,
IF(
'Options or Warrants'!B1138 = "",
#N/A,
'Options or Warrants'!B1138)
)</f>
        <v>#N/A</v>
      </c>
      <c r="E1138" t="e">
        <f>IF(
OR('Options - Free Attaching'!B1138 = "8. Transferee of restricted securities", 'Options - Free Attaching'!B1138 = "9. Any person (substitution for securities etc.)"),
'Options - Free Attaching'!C1138,
IF(
'Options - Free Attaching'!B1138 = "",
#N/A,
'Options - Free Attaching'!B1138)
)</f>
        <v>#N/A</v>
      </c>
      <c r="F1138" t="e">
        <f>IF(
OR('Con. Notes - Conversion'!B1138 = "8. Transferee of restricted securities", 'Con. Notes - Conversion'!B1138 = "9. Any person (substitution for securities etc.)"),
'Con. Notes - Conversion'!C1138,
IF(
'Con. Notes - Conversion'!B1138 = "",
#N/A,
'Con. Notes - Conversion'!B1138)
)</f>
        <v>#N/A</v>
      </c>
      <c r="G1138" t="e">
        <f>IF(
OR('Con. Notes - No Conversion'!B1138 = "8. Transferee of restricted securities", 'Con. Notes - No Conversion'!B1138 = "9. Any person (substitution for securities etc.)"),
'Con. Notes - No Conversion'!C1138,
IF(
'Con. Notes - No Conversion'!B1138 = "",
#N/A,
'Con. Notes - No Conversion'!B1138)
)</f>
        <v>#N/A</v>
      </c>
    </row>
    <row r="1139" spans="1:7" x14ac:dyDescent="0.25">
      <c r="A1139" t="e">
        <f>IF(
OR(Shares!B1139 = "8. Transferee of restricted securities", Shares!B1139 = "9. Any person (substitution for securities etc.)"),
Shares!C1139,
IF(
Shares!B1139 = "",
#N/A,
Shares!B1139)
)</f>
        <v>#N/A</v>
      </c>
      <c r="B1139" t="e">
        <f>IF(
OR('Shares - LTR - Granted'!B1139 = "8. Transferee of restricted securities", 'Shares - LTR - Granted'!B1139 = "9. Any person (substitution for securities etc.)"),
'Shares - LTR - Granted'!C1139,
IF(
'Shares - LTR - Granted'!B1139 = "",
#N/A,
'Shares - LTR - Granted'!B1139)
)</f>
        <v>#N/A</v>
      </c>
      <c r="C1139" t="e">
        <f>IF(
OR('Performance Securities'!B1139 = "8. Transferee of restricted securities", 'Performance Securities'!B1139 = "9. Any person (substitution for securities etc.)"),
'Performance Securities'!C1139,
IF(
'Performance Securities'!B1139 = "",
#N/A,
'Performance Securities'!B1139)
)</f>
        <v>#N/A</v>
      </c>
      <c r="D1139" t="e">
        <f>IF(
OR('Options or Warrants'!B1139 = "8. Transferee of restricted securities", 'Options or Warrants'!B1139 = "9. Any person (substitution for securities etc.)"),
'Options or Warrants'!C1139,
IF(
'Options or Warrants'!B1139 = "",
#N/A,
'Options or Warrants'!B1139)
)</f>
        <v>#N/A</v>
      </c>
      <c r="E1139" t="e">
        <f>IF(
OR('Options - Free Attaching'!B1139 = "8. Transferee of restricted securities", 'Options - Free Attaching'!B1139 = "9. Any person (substitution for securities etc.)"),
'Options - Free Attaching'!C1139,
IF(
'Options - Free Attaching'!B1139 = "",
#N/A,
'Options - Free Attaching'!B1139)
)</f>
        <v>#N/A</v>
      </c>
      <c r="F1139" t="e">
        <f>IF(
OR('Con. Notes - Conversion'!B1139 = "8. Transferee of restricted securities", 'Con. Notes - Conversion'!B1139 = "9. Any person (substitution for securities etc.)"),
'Con. Notes - Conversion'!C1139,
IF(
'Con. Notes - Conversion'!B1139 = "",
#N/A,
'Con. Notes - Conversion'!B1139)
)</f>
        <v>#N/A</v>
      </c>
      <c r="G1139" t="e">
        <f>IF(
OR('Con. Notes - No Conversion'!B1139 = "8. Transferee of restricted securities", 'Con. Notes - No Conversion'!B1139 = "9. Any person (substitution for securities etc.)"),
'Con. Notes - No Conversion'!C1139,
IF(
'Con. Notes - No Conversion'!B1139 = "",
#N/A,
'Con. Notes - No Conversion'!B1139)
)</f>
        <v>#N/A</v>
      </c>
    </row>
    <row r="1140" spans="1:7" x14ac:dyDescent="0.25">
      <c r="A1140" t="e">
        <f>IF(
OR(Shares!B1140 = "8. Transferee of restricted securities", Shares!B1140 = "9. Any person (substitution for securities etc.)"),
Shares!C1140,
IF(
Shares!B1140 = "",
#N/A,
Shares!B1140)
)</f>
        <v>#N/A</v>
      </c>
      <c r="B1140" t="e">
        <f>IF(
OR('Shares - LTR - Granted'!B1140 = "8. Transferee of restricted securities", 'Shares - LTR - Granted'!B1140 = "9. Any person (substitution for securities etc.)"),
'Shares - LTR - Granted'!C1140,
IF(
'Shares - LTR - Granted'!B1140 = "",
#N/A,
'Shares - LTR - Granted'!B1140)
)</f>
        <v>#N/A</v>
      </c>
      <c r="C1140" t="e">
        <f>IF(
OR('Performance Securities'!B1140 = "8. Transferee of restricted securities", 'Performance Securities'!B1140 = "9. Any person (substitution for securities etc.)"),
'Performance Securities'!C1140,
IF(
'Performance Securities'!B1140 = "",
#N/A,
'Performance Securities'!B1140)
)</f>
        <v>#N/A</v>
      </c>
      <c r="D1140" t="e">
        <f>IF(
OR('Options or Warrants'!B1140 = "8. Transferee of restricted securities", 'Options or Warrants'!B1140 = "9. Any person (substitution for securities etc.)"),
'Options or Warrants'!C1140,
IF(
'Options or Warrants'!B1140 = "",
#N/A,
'Options or Warrants'!B1140)
)</f>
        <v>#N/A</v>
      </c>
      <c r="E1140" t="e">
        <f>IF(
OR('Options - Free Attaching'!B1140 = "8. Transferee of restricted securities", 'Options - Free Attaching'!B1140 = "9. Any person (substitution for securities etc.)"),
'Options - Free Attaching'!C1140,
IF(
'Options - Free Attaching'!B1140 = "",
#N/A,
'Options - Free Attaching'!B1140)
)</f>
        <v>#N/A</v>
      </c>
      <c r="F1140" t="e">
        <f>IF(
OR('Con. Notes - Conversion'!B1140 = "8. Transferee of restricted securities", 'Con. Notes - Conversion'!B1140 = "9. Any person (substitution for securities etc.)"),
'Con. Notes - Conversion'!C1140,
IF(
'Con. Notes - Conversion'!B1140 = "",
#N/A,
'Con. Notes - Conversion'!B1140)
)</f>
        <v>#N/A</v>
      </c>
      <c r="G1140" t="e">
        <f>IF(
OR('Con. Notes - No Conversion'!B1140 = "8. Transferee of restricted securities", 'Con. Notes - No Conversion'!B1140 = "9. Any person (substitution for securities etc.)"),
'Con. Notes - No Conversion'!C1140,
IF(
'Con. Notes - No Conversion'!B1140 = "",
#N/A,
'Con. Notes - No Conversion'!B1140)
)</f>
        <v>#N/A</v>
      </c>
    </row>
    <row r="1141" spans="1:7" x14ac:dyDescent="0.25">
      <c r="A1141" t="e">
        <f>IF(
OR(Shares!B1141 = "8. Transferee of restricted securities", Shares!B1141 = "9. Any person (substitution for securities etc.)"),
Shares!C1141,
IF(
Shares!B1141 = "",
#N/A,
Shares!B1141)
)</f>
        <v>#N/A</v>
      </c>
      <c r="B1141" t="e">
        <f>IF(
OR('Shares - LTR - Granted'!B1141 = "8. Transferee of restricted securities", 'Shares - LTR - Granted'!B1141 = "9. Any person (substitution for securities etc.)"),
'Shares - LTR - Granted'!C1141,
IF(
'Shares - LTR - Granted'!B1141 = "",
#N/A,
'Shares - LTR - Granted'!B1141)
)</f>
        <v>#N/A</v>
      </c>
      <c r="C1141" t="e">
        <f>IF(
OR('Performance Securities'!B1141 = "8. Transferee of restricted securities", 'Performance Securities'!B1141 = "9. Any person (substitution for securities etc.)"),
'Performance Securities'!C1141,
IF(
'Performance Securities'!B1141 = "",
#N/A,
'Performance Securities'!B1141)
)</f>
        <v>#N/A</v>
      </c>
      <c r="D1141" t="e">
        <f>IF(
OR('Options or Warrants'!B1141 = "8. Transferee of restricted securities", 'Options or Warrants'!B1141 = "9. Any person (substitution for securities etc.)"),
'Options or Warrants'!C1141,
IF(
'Options or Warrants'!B1141 = "",
#N/A,
'Options or Warrants'!B1141)
)</f>
        <v>#N/A</v>
      </c>
      <c r="E1141" t="e">
        <f>IF(
OR('Options - Free Attaching'!B1141 = "8. Transferee of restricted securities", 'Options - Free Attaching'!B1141 = "9. Any person (substitution for securities etc.)"),
'Options - Free Attaching'!C1141,
IF(
'Options - Free Attaching'!B1141 = "",
#N/A,
'Options - Free Attaching'!B1141)
)</f>
        <v>#N/A</v>
      </c>
      <c r="F1141" t="e">
        <f>IF(
OR('Con. Notes - Conversion'!B1141 = "8. Transferee of restricted securities", 'Con. Notes - Conversion'!B1141 = "9. Any person (substitution for securities etc.)"),
'Con. Notes - Conversion'!C1141,
IF(
'Con. Notes - Conversion'!B1141 = "",
#N/A,
'Con. Notes - Conversion'!B1141)
)</f>
        <v>#N/A</v>
      </c>
      <c r="G1141" t="e">
        <f>IF(
OR('Con. Notes - No Conversion'!B1141 = "8. Transferee of restricted securities", 'Con. Notes - No Conversion'!B1141 = "9. Any person (substitution for securities etc.)"),
'Con. Notes - No Conversion'!C1141,
IF(
'Con. Notes - No Conversion'!B1141 = "",
#N/A,
'Con. Notes - No Conversion'!B1141)
)</f>
        <v>#N/A</v>
      </c>
    </row>
    <row r="1142" spans="1:7" x14ac:dyDescent="0.25">
      <c r="A1142" t="e">
        <f>IF(
OR(Shares!B1142 = "8. Transferee of restricted securities", Shares!B1142 = "9. Any person (substitution for securities etc.)"),
Shares!C1142,
IF(
Shares!B1142 = "",
#N/A,
Shares!B1142)
)</f>
        <v>#N/A</v>
      </c>
      <c r="B1142" t="e">
        <f>IF(
OR('Shares - LTR - Granted'!B1142 = "8. Transferee of restricted securities", 'Shares - LTR - Granted'!B1142 = "9. Any person (substitution for securities etc.)"),
'Shares - LTR - Granted'!C1142,
IF(
'Shares - LTR - Granted'!B1142 = "",
#N/A,
'Shares - LTR - Granted'!B1142)
)</f>
        <v>#N/A</v>
      </c>
      <c r="C1142" t="e">
        <f>IF(
OR('Performance Securities'!B1142 = "8. Transferee of restricted securities", 'Performance Securities'!B1142 = "9. Any person (substitution for securities etc.)"),
'Performance Securities'!C1142,
IF(
'Performance Securities'!B1142 = "",
#N/A,
'Performance Securities'!B1142)
)</f>
        <v>#N/A</v>
      </c>
      <c r="D1142" t="e">
        <f>IF(
OR('Options or Warrants'!B1142 = "8. Transferee of restricted securities", 'Options or Warrants'!B1142 = "9. Any person (substitution for securities etc.)"),
'Options or Warrants'!C1142,
IF(
'Options or Warrants'!B1142 = "",
#N/A,
'Options or Warrants'!B1142)
)</f>
        <v>#N/A</v>
      </c>
      <c r="E1142" t="e">
        <f>IF(
OR('Options - Free Attaching'!B1142 = "8. Transferee of restricted securities", 'Options - Free Attaching'!B1142 = "9. Any person (substitution for securities etc.)"),
'Options - Free Attaching'!C1142,
IF(
'Options - Free Attaching'!B1142 = "",
#N/A,
'Options - Free Attaching'!B1142)
)</f>
        <v>#N/A</v>
      </c>
      <c r="F1142" t="e">
        <f>IF(
OR('Con. Notes - Conversion'!B1142 = "8. Transferee of restricted securities", 'Con. Notes - Conversion'!B1142 = "9. Any person (substitution for securities etc.)"),
'Con. Notes - Conversion'!C1142,
IF(
'Con. Notes - Conversion'!B1142 = "",
#N/A,
'Con. Notes - Conversion'!B1142)
)</f>
        <v>#N/A</v>
      </c>
      <c r="G1142" t="e">
        <f>IF(
OR('Con. Notes - No Conversion'!B1142 = "8. Transferee of restricted securities", 'Con. Notes - No Conversion'!B1142 = "9. Any person (substitution for securities etc.)"),
'Con. Notes - No Conversion'!C1142,
IF(
'Con. Notes - No Conversion'!B1142 = "",
#N/A,
'Con. Notes - No Conversion'!B1142)
)</f>
        <v>#N/A</v>
      </c>
    </row>
    <row r="1143" spans="1:7" x14ac:dyDescent="0.25">
      <c r="A1143" t="e">
        <f>IF(
OR(Shares!B1143 = "8. Transferee of restricted securities", Shares!B1143 = "9. Any person (substitution for securities etc.)"),
Shares!C1143,
IF(
Shares!B1143 = "",
#N/A,
Shares!B1143)
)</f>
        <v>#N/A</v>
      </c>
      <c r="B1143" t="e">
        <f>IF(
OR('Shares - LTR - Granted'!B1143 = "8. Transferee of restricted securities", 'Shares - LTR - Granted'!B1143 = "9. Any person (substitution for securities etc.)"),
'Shares - LTR - Granted'!C1143,
IF(
'Shares - LTR - Granted'!B1143 = "",
#N/A,
'Shares - LTR - Granted'!B1143)
)</f>
        <v>#N/A</v>
      </c>
      <c r="C1143" t="e">
        <f>IF(
OR('Performance Securities'!B1143 = "8. Transferee of restricted securities", 'Performance Securities'!B1143 = "9. Any person (substitution for securities etc.)"),
'Performance Securities'!C1143,
IF(
'Performance Securities'!B1143 = "",
#N/A,
'Performance Securities'!B1143)
)</f>
        <v>#N/A</v>
      </c>
      <c r="D1143" t="e">
        <f>IF(
OR('Options or Warrants'!B1143 = "8. Transferee of restricted securities", 'Options or Warrants'!B1143 = "9. Any person (substitution for securities etc.)"),
'Options or Warrants'!C1143,
IF(
'Options or Warrants'!B1143 = "",
#N/A,
'Options or Warrants'!B1143)
)</f>
        <v>#N/A</v>
      </c>
      <c r="E1143" t="e">
        <f>IF(
OR('Options - Free Attaching'!B1143 = "8. Transferee of restricted securities", 'Options - Free Attaching'!B1143 = "9. Any person (substitution for securities etc.)"),
'Options - Free Attaching'!C1143,
IF(
'Options - Free Attaching'!B1143 = "",
#N/A,
'Options - Free Attaching'!B1143)
)</f>
        <v>#N/A</v>
      </c>
      <c r="F1143" t="e">
        <f>IF(
OR('Con. Notes - Conversion'!B1143 = "8. Transferee of restricted securities", 'Con. Notes - Conversion'!B1143 = "9. Any person (substitution for securities etc.)"),
'Con. Notes - Conversion'!C1143,
IF(
'Con. Notes - Conversion'!B1143 = "",
#N/A,
'Con. Notes - Conversion'!B1143)
)</f>
        <v>#N/A</v>
      </c>
      <c r="G1143" t="e">
        <f>IF(
OR('Con. Notes - No Conversion'!B1143 = "8. Transferee of restricted securities", 'Con. Notes - No Conversion'!B1143 = "9. Any person (substitution for securities etc.)"),
'Con. Notes - No Conversion'!C1143,
IF(
'Con. Notes - No Conversion'!B1143 = "",
#N/A,
'Con. Notes - No Conversion'!B1143)
)</f>
        <v>#N/A</v>
      </c>
    </row>
    <row r="1144" spans="1:7" x14ac:dyDescent="0.25">
      <c r="A1144" t="e">
        <f>IF(
OR(Shares!B1144 = "8. Transferee of restricted securities", Shares!B1144 = "9. Any person (substitution for securities etc.)"),
Shares!C1144,
IF(
Shares!B1144 = "",
#N/A,
Shares!B1144)
)</f>
        <v>#N/A</v>
      </c>
      <c r="B1144" t="e">
        <f>IF(
OR('Shares - LTR - Granted'!B1144 = "8. Transferee of restricted securities", 'Shares - LTR - Granted'!B1144 = "9. Any person (substitution for securities etc.)"),
'Shares - LTR - Granted'!C1144,
IF(
'Shares - LTR - Granted'!B1144 = "",
#N/A,
'Shares - LTR - Granted'!B1144)
)</f>
        <v>#N/A</v>
      </c>
      <c r="C1144" t="e">
        <f>IF(
OR('Performance Securities'!B1144 = "8. Transferee of restricted securities", 'Performance Securities'!B1144 = "9. Any person (substitution for securities etc.)"),
'Performance Securities'!C1144,
IF(
'Performance Securities'!B1144 = "",
#N/A,
'Performance Securities'!B1144)
)</f>
        <v>#N/A</v>
      </c>
      <c r="D1144" t="e">
        <f>IF(
OR('Options or Warrants'!B1144 = "8. Transferee of restricted securities", 'Options or Warrants'!B1144 = "9. Any person (substitution for securities etc.)"),
'Options or Warrants'!C1144,
IF(
'Options or Warrants'!B1144 = "",
#N/A,
'Options or Warrants'!B1144)
)</f>
        <v>#N/A</v>
      </c>
      <c r="E1144" t="e">
        <f>IF(
OR('Options - Free Attaching'!B1144 = "8. Transferee of restricted securities", 'Options - Free Attaching'!B1144 = "9. Any person (substitution for securities etc.)"),
'Options - Free Attaching'!C1144,
IF(
'Options - Free Attaching'!B1144 = "",
#N/A,
'Options - Free Attaching'!B1144)
)</f>
        <v>#N/A</v>
      </c>
      <c r="F1144" t="e">
        <f>IF(
OR('Con. Notes - Conversion'!B1144 = "8. Transferee of restricted securities", 'Con. Notes - Conversion'!B1144 = "9. Any person (substitution for securities etc.)"),
'Con. Notes - Conversion'!C1144,
IF(
'Con. Notes - Conversion'!B1144 = "",
#N/A,
'Con. Notes - Conversion'!B1144)
)</f>
        <v>#N/A</v>
      </c>
      <c r="G1144" t="e">
        <f>IF(
OR('Con. Notes - No Conversion'!B1144 = "8. Transferee of restricted securities", 'Con. Notes - No Conversion'!B1144 = "9. Any person (substitution for securities etc.)"),
'Con. Notes - No Conversion'!C1144,
IF(
'Con. Notes - No Conversion'!B1144 = "",
#N/A,
'Con. Notes - No Conversion'!B1144)
)</f>
        <v>#N/A</v>
      </c>
    </row>
    <row r="1145" spans="1:7" x14ac:dyDescent="0.25">
      <c r="A1145" t="e">
        <f>IF(
OR(Shares!B1145 = "8. Transferee of restricted securities", Shares!B1145 = "9. Any person (substitution for securities etc.)"),
Shares!C1145,
IF(
Shares!B1145 = "",
#N/A,
Shares!B1145)
)</f>
        <v>#N/A</v>
      </c>
      <c r="B1145" t="e">
        <f>IF(
OR('Shares - LTR - Granted'!B1145 = "8. Transferee of restricted securities", 'Shares - LTR - Granted'!B1145 = "9. Any person (substitution for securities etc.)"),
'Shares - LTR - Granted'!C1145,
IF(
'Shares - LTR - Granted'!B1145 = "",
#N/A,
'Shares - LTR - Granted'!B1145)
)</f>
        <v>#N/A</v>
      </c>
      <c r="C1145" t="e">
        <f>IF(
OR('Performance Securities'!B1145 = "8. Transferee of restricted securities", 'Performance Securities'!B1145 = "9. Any person (substitution for securities etc.)"),
'Performance Securities'!C1145,
IF(
'Performance Securities'!B1145 = "",
#N/A,
'Performance Securities'!B1145)
)</f>
        <v>#N/A</v>
      </c>
      <c r="D1145" t="e">
        <f>IF(
OR('Options or Warrants'!B1145 = "8. Transferee of restricted securities", 'Options or Warrants'!B1145 = "9. Any person (substitution for securities etc.)"),
'Options or Warrants'!C1145,
IF(
'Options or Warrants'!B1145 = "",
#N/A,
'Options or Warrants'!B1145)
)</f>
        <v>#N/A</v>
      </c>
      <c r="E1145" t="e">
        <f>IF(
OR('Options - Free Attaching'!B1145 = "8. Transferee of restricted securities", 'Options - Free Attaching'!B1145 = "9. Any person (substitution for securities etc.)"),
'Options - Free Attaching'!C1145,
IF(
'Options - Free Attaching'!B1145 = "",
#N/A,
'Options - Free Attaching'!B1145)
)</f>
        <v>#N/A</v>
      </c>
      <c r="F1145" t="e">
        <f>IF(
OR('Con. Notes - Conversion'!B1145 = "8. Transferee of restricted securities", 'Con. Notes - Conversion'!B1145 = "9. Any person (substitution for securities etc.)"),
'Con. Notes - Conversion'!C1145,
IF(
'Con. Notes - Conversion'!B1145 = "",
#N/A,
'Con. Notes - Conversion'!B1145)
)</f>
        <v>#N/A</v>
      </c>
      <c r="G1145" t="e">
        <f>IF(
OR('Con. Notes - No Conversion'!B1145 = "8. Transferee of restricted securities", 'Con. Notes - No Conversion'!B1145 = "9. Any person (substitution for securities etc.)"),
'Con. Notes - No Conversion'!C1145,
IF(
'Con. Notes - No Conversion'!B1145 = "",
#N/A,
'Con. Notes - No Conversion'!B1145)
)</f>
        <v>#N/A</v>
      </c>
    </row>
    <row r="1146" spans="1:7" x14ac:dyDescent="0.25">
      <c r="A1146" t="e">
        <f>IF(
OR(Shares!B1146 = "8. Transferee of restricted securities", Shares!B1146 = "9. Any person (substitution for securities etc.)"),
Shares!C1146,
IF(
Shares!B1146 = "",
#N/A,
Shares!B1146)
)</f>
        <v>#N/A</v>
      </c>
      <c r="B1146" t="e">
        <f>IF(
OR('Shares - LTR - Granted'!B1146 = "8. Transferee of restricted securities", 'Shares - LTR - Granted'!B1146 = "9. Any person (substitution for securities etc.)"),
'Shares - LTR - Granted'!C1146,
IF(
'Shares - LTR - Granted'!B1146 = "",
#N/A,
'Shares - LTR - Granted'!B1146)
)</f>
        <v>#N/A</v>
      </c>
      <c r="C1146" t="e">
        <f>IF(
OR('Performance Securities'!B1146 = "8. Transferee of restricted securities", 'Performance Securities'!B1146 = "9. Any person (substitution for securities etc.)"),
'Performance Securities'!C1146,
IF(
'Performance Securities'!B1146 = "",
#N/A,
'Performance Securities'!B1146)
)</f>
        <v>#N/A</v>
      </c>
      <c r="D1146" t="e">
        <f>IF(
OR('Options or Warrants'!B1146 = "8. Transferee of restricted securities", 'Options or Warrants'!B1146 = "9. Any person (substitution for securities etc.)"),
'Options or Warrants'!C1146,
IF(
'Options or Warrants'!B1146 = "",
#N/A,
'Options or Warrants'!B1146)
)</f>
        <v>#N/A</v>
      </c>
      <c r="E1146" t="e">
        <f>IF(
OR('Options - Free Attaching'!B1146 = "8. Transferee of restricted securities", 'Options - Free Attaching'!B1146 = "9. Any person (substitution for securities etc.)"),
'Options - Free Attaching'!C1146,
IF(
'Options - Free Attaching'!B1146 = "",
#N/A,
'Options - Free Attaching'!B1146)
)</f>
        <v>#N/A</v>
      </c>
      <c r="F1146" t="e">
        <f>IF(
OR('Con. Notes - Conversion'!B1146 = "8. Transferee of restricted securities", 'Con. Notes - Conversion'!B1146 = "9. Any person (substitution for securities etc.)"),
'Con. Notes - Conversion'!C1146,
IF(
'Con. Notes - Conversion'!B1146 = "",
#N/A,
'Con. Notes - Conversion'!B1146)
)</f>
        <v>#N/A</v>
      </c>
      <c r="G1146" t="e">
        <f>IF(
OR('Con. Notes - No Conversion'!B1146 = "8. Transferee of restricted securities", 'Con. Notes - No Conversion'!B1146 = "9. Any person (substitution for securities etc.)"),
'Con. Notes - No Conversion'!C1146,
IF(
'Con. Notes - No Conversion'!B1146 = "",
#N/A,
'Con. Notes - No Conversion'!B1146)
)</f>
        <v>#N/A</v>
      </c>
    </row>
    <row r="1147" spans="1:7" x14ac:dyDescent="0.25">
      <c r="A1147" t="e">
        <f>IF(
OR(Shares!B1147 = "8. Transferee of restricted securities", Shares!B1147 = "9. Any person (substitution for securities etc.)"),
Shares!C1147,
IF(
Shares!B1147 = "",
#N/A,
Shares!B1147)
)</f>
        <v>#N/A</v>
      </c>
      <c r="B1147" t="e">
        <f>IF(
OR('Shares - LTR - Granted'!B1147 = "8. Transferee of restricted securities", 'Shares - LTR - Granted'!B1147 = "9. Any person (substitution for securities etc.)"),
'Shares - LTR - Granted'!C1147,
IF(
'Shares - LTR - Granted'!B1147 = "",
#N/A,
'Shares - LTR - Granted'!B1147)
)</f>
        <v>#N/A</v>
      </c>
      <c r="C1147" t="e">
        <f>IF(
OR('Performance Securities'!B1147 = "8. Transferee of restricted securities", 'Performance Securities'!B1147 = "9. Any person (substitution for securities etc.)"),
'Performance Securities'!C1147,
IF(
'Performance Securities'!B1147 = "",
#N/A,
'Performance Securities'!B1147)
)</f>
        <v>#N/A</v>
      </c>
      <c r="D1147" t="e">
        <f>IF(
OR('Options or Warrants'!B1147 = "8. Transferee of restricted securities", 'Options or Warrants'!B1147 = "9. Any person (substitution for securities etc.)"),
'Options or Warrants'!C1147,
IF(
'Options or Warrants'!B1147 = "",
#N/A,
'Options or Warrants'!B1147)
)</f>
        <v>#N/A</v>
      </c>
      <c r="E1147" t="e">
        <f>IF(
OR('Options - Free Attaching'!B1147 = "8. Transferee of restricted securities", 'Options - Free Attaching'!B1147 = "9. Any person (substitution for securities etc.)"),
'Options - Free Attaching'!C1147,
IF(
'Options - Free Attaching'!B1147 = "",
#N/A,
'Options - Free Attaching'!B1147)
)</f>
        <v>#N/A</v>
      </c>
      <c r="F1147" t="e">
        <f>IF(
OR('Con. Notes - Conversion'!B1147 = "8. Transferee of restricted securities", 'Con. Notes - Conversion'!B1147 = "9. Any person (substitution for securities etc.)"),
'Con. Notes - Conversion'!C1147,
IF(
'Con. Notes - Conversion'!B1147 = "",
#N/A,
'Con. Notes - Conversion'!B1147)
)</f>
        <v>#N/A</v>
      </c>
      <c r="G1147" t="e">
        <f>IF(
OR('Con. Notes - No Conversion'!B1147 = "8. Transferee of restricted securities", 'Con. Notes - No Conversion'!B1147 = "9. Any person (substitution for securities etc.)"),
'Con. Notes - No Conversion'!C1147,
IF(
'Con. Notes - No Conversion'!B1147 = "",
#N/A,
'Con. Notes - No Conversion'!B1147)
)</f>
        <v>#N/A</v>
      </c>
    </row>
    <row r="1148" spans="1:7" x14ac:dyDescent="0.25">
      <c r="A1148" t="e">
        <f>IF(
OR(Shares!B1148 = "8. Transferee of restricted securities", Shares!B1148 = "9. Any person (substitution for securities etc.)"),
Shares!C1148,
IF(
Shares!B1148 = "",
#N/A,
Shares!B1148)
)</f>
        <v>#N/A</v>
      </c>
      <c r="B1148" t="e">
        <f>IF(
OR('Shares - LTR - Granted'!B1148 = "8. Transferee of restricted securities", 'Shares - LTR - Granted'!B1148 = "9. Any person (substitution for securities etc.)"),
'Shares - LTR - Granted'!C1148,
IF(
'Shares - LTR - Granted'!B1148 = "",
#N/A,
'Shares - LTR - Granted'!B1148)
)</f>
        <v>#N/A</v>
      </c>
      <c r="C1148" t="e">
        <f>IF(
OR('Performance Securities'!B1148 = "8. Transferee of restricted securities", 'Performance Securities'!B1148 = "9. Any person (substitution for securities etc.)"),
'Performance Securities'!C1148,
IF(
'Performance Securities'!B1148 = "",
#N/A,
'Performance Securities'!B1148)
)</f>
        <v>#N/A</v>
      </c>
      <c r="D1148" t="e">
        <f>IF(
OR('Options or Warrants'!B1148 = "8. Transferee of restricted securities", 'Options or Warrants'!B1148 = "9. Any person (substitution for securities etc.)"),
'Options or Warrants'!C1148,
IF(
'Options or Warrants'!B1148 = "",
#N/A,
'Options or Warrants'!B1148)
)</f>
        <v>#N/A</v>
      </c>
      <c r="E1148" t="e">
        <f>IF(
OR('Options - Free Attaching'!B1148 = "8. Transferee of restricted securities", 'Options - Free Attaching'!B1148 = "9. Any person (substitution for securities etc.)"),
'Options - Free Attaching'!C1148,
IF(
'Options - Free Attaching'!B1148 = "",
#N/A,
'Options - Free Attaching'!B1148)
)</f>
        <v>#N/A</v>
      </c>
      <c r="F1148" t="e">
        <f>IF(
OR('Con. Notes - Conversion'!B1148 = "8. Transferee of restricted securities", 'Con. Notes - Conversion'!B1148 = "9. Any person (substitution for securities etc.)"),
'Con. Notes - Conversion'!C1148,
IF(
'Con. Notes - Conversion'!B1148 = "",
#N/A,
'Con. Notes - Conversion'!B1148)
)</f>
        <v>#N/A</v>
      </c>
      <c r="G1148" t="e">
        <f>IF(
OR('Con. Notes - No Conversion'!B1148 = "8. Transferee of restricted securities", 'Con. Notes - No Conversion'!B1148 = "9. Any person (substitution for securities etc.)"),
'Con. Notes - No Conversion'!C1148,
IF(
'Con. Notes - No Conversion'!B1148 = "",
#N/A,
'Con. Notes - No Conversion'!B1148)
)</f>
        <v>#N/A</v>
      </c>
    </row>
    <row r="1149" spans="1:7" x14ac:dyDescent="0.25">
      <c r="A1149" t="e">
        <f>IF(
OR(Shares!B1149 = "8. Transferee of restricted securities", Shares!B1149 = "9. Any person (substitution for securities etc.)"),
Shares!C1149,
IF(
Shares!B1149 = "",
#N/A,
Shares!B1149)
)</f>
        <v>#N/A</v>
      </c>
      <c r="B1149" t="e">
        <f>IF(
OR('Shares - LTR - Granted'!B1149 = "8. Transferee of restricted securities", 'Shares - LTR - Granted'!B1149 = "9. Any person (substitution for securities etc.)"),
'Shares - LTR - Granted'!C1149,
IF(
'Shares - LTR - Granted'!B1149 = "",
#N/A,
'Shares - LTR - Granted'!B1149)
)</f>
        <v>#N/A</v>
      </c>
      <c r="C1149" t="e">
        <f>IF(
OR('Performance Securities'!B1149 = "8. Transferee of restricted securities", 'Performance Securities'!B1149 = "9. Any person (substitution for securities etc.)"),
'Performance Securities'!C1149,
IF(
'Performance Securities'!B1149 = "",
#N/A,
'Performance Securities'!B1149)
)</f>
        <v>#N/A</v>
      </c>
      <c r="D1149" t="e">
        <f>IF(
OR('Options or Warrants'!B1149 = "8. Transferee of restricted securities", 'Options or Warrants'!B1149 = "9. Any person (substitution for securities etc.)"),
'Options or Warrants'!C1149,
IF(
'Options or Warrants'!B1149 = "",
#N/A,
'Options or Warrants'!B1149)
)</f>
        <v>#N/A</v>
      </c>
      <c r="E1149" t="e">
        <f>IF(
OR('Options - Free Attaching'!B1149 = "8. Transferee of restricted securities", 'Options - Free Attaching'!B1149 = "9. Any person (substitution for securities etc.)"),
'Options - Free Attaching'!C1149,
IF(
'Options - Free Attaching'!B1149 = "",
#N/A,
'Options - Free Attaching'!B1149)
)</f>
        <v>#N/A</v>
      </c>
      <c r="F1149" t="e">
        <f>IF(
OR('Con. Notes - Conversion'!B1149 = "8. Transferee of restricted securities", 'Con. Notes - Conversion'!B1149 = "9. Any person (substitution for securities etc.)"),
'Con. Notes - Conversion'!C1149,
IF(
'Con. Notes - Conversion'!B1149 = "",
#N/A,
'Con. Notes - Conversion'!B1149)
)</f>
        <v>#N/A</v>
      </c>
      <c r="G1149" t="e">
        <f>IF(
OR('Con. Notes - No Conversion'!B1149 = "8. Transferee of restricted securities", 'Con. Notes - No Conversion'!B1149 = "9. Any person (substitution for securities etc.)"),
'Con. Notes - No Conversion'!C1149,
IF(
'Con. Notes - No Conversion'!B1149 = "",
#N/A,
'Con. Notes - No Conversion'!B1149)
)</f>
        <v>#N/A</v>
      </c>
    </row>
    <row r="1150" spans="1:7" x14ac:dyDescent="0.25">
      <c r="A1150" t="e">
        <f>IF(
OR(Shares!B1150 = "8. Transferee of restricted securities", Shares!B1150 = "9. Any person (substitution for securities etc.)"),
Shares!C1150,
IF(
Shares!B1150 = "",
#N/A,
Shares!B1150)
)</f>
        <v>#N/A</v>
      </c>
      <c r="B1150" t="e">
        <f>IF(
OR('Shares - LTR - Granted'!B1150 = "8. Transferee of restricted securities", 'Shares - LTR - Granted'!B1150 = "9. Any person (substitution for securities etc.)"),
'Shares - LTR - Granted'!C1150,
IF(
'Shares - LTR - Granted'!B1150 = "",
#N/A,
'Shares - LTR - Granted'!B1150)
)</f>
        <v>#N/A</v>
      </c>
      <c r="C1150" t="e">
        <f>IF(
OR('Performance Securities'!B1150 = "8. Transferee of restricted securities", 'Performance Securities'!B1150 = "9. Any person (substitution for securities etc.)"),
'Performance Securities'!C1150,
IF(
'Performance Securities'!B1150 = "",
#N/A,
'Performance Securities'!B1150)
)</f>
        <v>#N/A</v>
      </c>
      <c r="D1150" t="e">
        <f>IF(
OR('Options or Warrants'!B1150 = "8. Transferee of restricted securities", 'Options or Warrants'!B1150 = "9. Any person (substitution for securities etc.)"),
'Options or Warrants'!C1150,
IF(
'Options or Warrants'!B1150 = "",
#N/A,
'Options or Warrants'!B1150)
)</f>
        <v>#N/A</v>
      </c>
      <c r="E1150" t="e">
        <f>IF(
OR('Options - Free Attaching'!B1150 = "8. Transferee of restricted securities", 'Options - Free Attaching'!B1150 = "9. Any person (substitution for securities etc.)"),
'Options - Free Attaching'!C1150,
IF(
'Options - Free Attaching'!B1150 = "",
#N/A,
'Options - Free Attaching'!B1150)
)</f>
        <v>#N/A</v>
      </c>
      <c r="F1150" t="e">
        <f>IF(
OR('Con. Notes - Conversion'!B1150 = "8. Transferee of restricted securities", 'Con. Notes - Conversion'!B1150 = "9. Any person (substitution for securities etc.)"),
'Con. Notes - Conversion'!C1150,
IF(
'Con. Notes - Conversion'!B1150 = "",
#N/A,
'Con. Notes - Conversion'!B1150)
)</f>
        <v>#N/A</v>
      </c>
      <c r="G1150" t="e">
        <f>IF(
OR('Con. Notes - No Conversion'!B1150 = "8. Transferee of restricted securities", 'Con. Notes - No Conversion'!B1150 = "9. Any person (substitution for securities etc.)"),
'Con. Notes - No Conversion'!C1150,
IF(
'Con. Notes - No Conversion'!B1150 = "",
#N/A,
'Con. Notes - No Conversion'!B1150)
)</f>
        <v>#N/A</v>
      </c>
    </row>
    <row r="1151" spans="1:7" x14ac:dyDescent="0.25">
      <c r="A1151" t="e">
        <f>IF(
OR(Shares!B1151 = "8. Transferee of restricted securities", Shares!B1151 = "9. Any person (substitution for securities etc.)"),
Shares!C1151,
IF(
Shares!B1151 = "",
#N/A,
Shares!B1151)
)</f>
        <v>#N/A</v>
      </c>
      <c r="B1151" t="e">
        <f>IF(
OR('Shares - LTR - Granted'!B1151 = "8. Transferee of restricted securities", 'Shares - LTR - Granted'!B1151 = "9. Any person (substitution for securities etc.)"),
'Shares - LTR - Granted'!C1151,
IF(
'Shares - LTR - Granted'!B1151 = "",
#N/A,
'Shares - LTR - Granted'!B1151)
)</f>
        <v>#N/A</v>
      </c>
      <c r="C1151" t="e">
        <f>IF(
OR('Performance Securities'!B1151 = "8. Transferee of restricted securities", 'Performance Securities'!B1151 = "9. Any person (substitution for securities etc.)"),
'Performance Securities'!C1151,
IF(
'Performance Securities'!B1151 = "",
#N/A,
'Performance Securities'!B1151)
)</f>
        <v>#N/A</v>
      </c>
      <c r="D1151" t="e">
        <f>IF(
OR('Options or Warrants'!B1151 = "8. Transferee of restricted securities", 'Options or Warrants'!B1151 = "9. Any person (substitution for securities etc.)"),
'Options or Warrants'!C1151,
IF(
'Options or Warrants'!B1151 = "",
#N/A,
'Options or Warrants'!B1151)
)</f>
        <v>#N/A</v>
      </c>
      <c r="E1151" t="e">
        <f>IF(
OR('Options - Free Attaching'!B1151 = "8. Transferee of restricted securities", 'Options - Free Attaching'!B1151 = "9. Any person (substitution for securities etc.)"),
'Options - Free Attaching'!C1151,
IF(
'Options - Free Attaching'!B1151 = "",
#N/A,
'Options - Free Attaching'!B1151)
)</f>
        <v>#N/A</v>
      </c>
      <c r="F1151" t="e">
        <f>IF(
OR('Con. Notes - Conversion'!B1151 = "8. Transferee of restricted securities", 'Con. Notes - Conversion'!B1151 = "9. Any person (substitution for securities etc.)"),
'Con. Notes - Conversion'!C1151,
IF(
'Con. Notes - Conversion'!B1151 = "",
#N/A,
'Con. Notes - Conversion'!B1151)
)</f>
        <v>#N/A</v>
      </c>
      <c r="G1151" t="e">
        <f>IF(
OR('Con. Notes - No Conversion'!B1151 = "8. Transferee of restricted securities", 'Con. Notes - No Conversion'!B1151 = "9. Any person (substitution for securities etc.)"),
'Con. Notes - No Conversion'!C1151,
IF(
'Con. Notes - No Conversion'!B1151 = "",
#N/A,
'Con. Notes - No Conversion'!B1151)
)</f>
        <v>#N/A</v>
      </c>
    </row>
    <row r="1152" spans="1:7" x14ac:dyDescent="0.25">
      <c r="A1152" t="e">
        <f>IF(
OR(Shares!B1152 = "8. Transferee of restricted securities", Shares!B1152 = "9. Any person (substitution for securities etc.)"),
Shares!C1152,
IF(
Shares!B1152 = "",
#N/A,
Shares!B1152)
)</f>
        <v>#N/A</v>
      </c>
      <c r="B1152" t="e">
        <f>IF(
OR('Shares - LTR - Granted'!B1152 = "8. Transferee of restricted securities", 'Shares - LTR - Granted'!B1152 = "9. Any person (substitution for securities etc.)"),
'Shares - LTR - Granted'!C1152,
IF(
'Shares - LTR - Granted'!B1152 = "",
#N/A,
'Shares - LTR - Granted'!B1152)
)</f>
        <v>#N/A</v>
      </c>
      <c r="C1152" t="e">
        <f>IF(
OR('Performance Securities'!B1152 = "8. Transferee of restricted securities", 'Performance Securities'!B1152 = "9. Any person (substitution for securities etc.)"),
'Performance Securities'!C1152,
IF(
'Performance Securities'!B1152 = "",
#N/A,
'Performance Securities'!B1152)
)</f>
        <v>#N/A</v>
      </c>
      <c r="D1152" t="e">
        <f>IF(
OR('Options or Warrants'!B1152 = "8. Transferee of restricted securities", 'Options or Warrants'!B1152 = "9. Any person (substitution for securities etc.)"),
'Options or Warrants'!C1152,
IF(
'Options or Warrants'!B1152 = "",
#N/A,
'Options or Warrants'!B1152)
)</f>
        <v>#N/A</v>
      </c>
      <c r="E1152" t="e">
        <f>IF(
OR('Options - Free Attaching'!B1152 = "8. Transferee of restricted securities", 'Options - Free Attaching'!B1152 = "9. Any person (substitution for securities etc.)"),
'Options - Free Attaching'!C1152,
IF(
'Options - Free Attaching'!B1152 = "",
#N/A,
'Options - Free Attaching'!B1152)
)</f>
        <v>#N/A</v>
      </c>
      <c r="F1152" t="e">
        <f>IF(
OR('Con. Notes - Conversion'!B1152 = "8. Transferee of restricted securities", 'Con. Notes - Conversion'!B1152 = "9. Any person (substitution for securities etc.)"),
'Con. Notes - Conversion'!C1152,
IF(
'Con. Notes - Conversion'!B1152 = "",
#N/A,
'Con. Notes - Conversion'!B1152)
)</f>
        <v>#N/A</v>
      </c>
      <c r="G1152" t="e">
        <f>IF(
OR('Con. Notes - No Conversion'!B1152 = "8. Transferee of restricted securities", 'Con. Notes - No Conversion'!B1152 = "9. Any person (substitution for securities etc.)"),
'Con. Notes - No Conversion'!C1152,
IF(
'Con. Notes - No Conversion'!B1152 = "",
#N/A,
'Con. Notes - No Conversion'!B1152)
)</f>
        <v>#N/A</v>
      </c>
    </row>
    <row r="1153" spans="1:7" x14ac:dyDescent="0.25">
      <c r="A1153" t="e">
        <f>IF(
OR(Shares!B1153 = "8. Transferee of restricted securities", Shares!B1153 = "9. Any person (substitution for securities etc.)"),
Shares!C1153,
IF(
Shares!B1153 = "",
#N/A,
Shares!B1153)
)</f>
        <v>#N/A</v>
      </c>
      <c r="B1153" t="e">
        <f>IF(
OR('Shares - LTR - Granted'!B1153 = "8. Transferee of restricted securities", 'Shares - LTR - Granted'!B1153 = "9. Any person (substitution for securities etc.)"),
'Shares - LTR - Granted'!C1153,
IF(
'Shares - LTR - Granted'!B1153 = "",
#N/A,
'Shares - LTR - Granted'!B1153)
)</f>
        <v>#N/A</v>
      </c>
      <c r="C1153" t="e">
        <f>IF(
OR('Performance Securities'!B1153 = "8. Transferee of restricted securities", 'Performance Securities'!B1153 = "9. Any person (substitution for securities etc.)"),
'Performance Securities'!C1153,
IF(
'Performance Securities'!B1153 = "",
#N/A,
'Performance Securities'!B1153)
)</f>
        <v>#N/A</v>
      </c>
      <c r="D1153" t="e">
        <f>IF(
OR('Options or Warrants'!B1153 = "8. Transferee of restricted securities", 'Options or Warrants'!B1153 = "9. Any person (substitution for securities etc.)"),
'Options or Warrants'!C1153,
IF(
'Options or Warrants'!B1153 = "",
#N/A,
'Options or Warrants'!B1153)
)</f>
        <v>#N/A</v>
      </c>
      <c r="E1153" t="e">
        <f>IF(
OR('Options - Free Attaching'!B1153 = "8. Transferee of restricted securities", 'Options - Free Attaching'!B1153 = "9. Any person (substitution for securities etc.)"),
'Options - Free Attaching'!C1153,
IF(
'Options - Free Attaching'!B1153 = "",
#N/A,
'Options - Free Attaching'!B1153)
)</f>
        <v>#N/A</v>
      </c>
      <c r="F1153" t="e">
        <f>IF(
OR('Con. Notes - Conversion'!B1153 = "8. Transferee of restricted securities", 'Con. Notes - Conversion'!B1153 = "9. Any person (substitution for securities etc.)"),
'Con. Notes - Conversion'!C1153,
IF(
'Con. Notes - Conversion'!B1153 = "",
#N/A,
'Con. Notes - Conversion'!B1153)
)</f>
        <v>#N/A</v>
      </c>
      <c r="G1153" t="e">
        <f>IF(
OR('Con. Notes - No Conversion'!B1153 = "8. Transferee of restricted securities", 'Con. Notes - No Conversion'!B1153 = "9. Any person (substitution for securities etc.)"),
'Con. Notes - No Conversion'!C1153,
IF(
'Con. Notes - No Conversion'!B1153 = "",
#N/A,
'Con. Notes - No Conversion'!B1153)
)</f>
        <v>#N/A</v>
      </c>
    </row>
    <row r="1154" spans="1:7" x14ac:dyDescent="0.25">
      <c r="A1154" t="e">
        <f>IF(
OR(Shares!B1154 = "8. Transferee of restricted securities", Shares!B1154 = "9. Any person (substitution for securities etc.)"),
Shares!C1154,
IF(
Shares!B1154 = "",
#N/A,
Shares!B1154)
)</f>
        <v>#N/A</v>
      </c>
      <c r="B1154" t="e">
        <f>IF(
OR('Shares - LTR - Granted'!B1154 = "8. Transferee of restricted securities", 'Shares - LTR - Granted'!B1154 = "9. Any person (substitution for securities etc.)"),
'Shares - LTR - Granted'!C1154,
IF(
'Shares - LTR - Granted'!B1154 = "",
#N/A,
'Shares - LTR - Granted'!B1154)
)</f>
        <v>#N/A</v>
      </c>
      <c r="C1154" t="e">
        <f>IF(
OR('Performance Securities'!B1154 = "8. Transferee of restricted securities", 'Performance Securities'!B1154 = "9. Any person (substitution for securities etc.)"),
'Performance Securities'!C1154,
IF(
'Performance Securities'!B1154 = "",
#N/A,
'Performance Securities'!B1154)
)</f>
        <v>#N/A</v>
      </c>
      <c r="D1154" t="e">
        <f>IF(
OR('Options or Warrants'!B1154 = "8. Transferee of restricted securities", 'Options or Warrants'!B1154 = "9. Any person (substitution for securities etc.)"),
'Options or Warrants'!C1154,
IF(
'Options or Warrants'!B1154 = "",
#N/A,
'Options or Warrants'!B1154)
)</f>
        <v>#N/A</v>
      </c>
      <c r="E1154" t="e">
        <f>IF(
OR('Options - Free Attaching'!B1154 = "8. Transferee of restricted securities", 'Options - Free Attaching'!B1154 = "9. Any person (substitution for securities etc.)"),
'Options - Free Attaching'!C1154,
IF(
'Options - Free Attaching'!B1154 = "",
#N/A,
'Options - Free Attaching'!B1154)
)</f>
        <v>#N/A</v>
      </c>
      <c r="F1154" t="e">
        <f>IF(
OR('Con. Notes - Conversion'!B1154 = "8. Transferee of restricted securities", 'Con. Notes - Conversion'!B1154 = "9. Any person (substitution for securities etc.)"),
'Con. Notes - Conversion'!C1154,
IF(
'Con. Notes - Conversion'!B1154 = "",
#N/A,
'Con. Notes - Conversion'!B1154)
)</f>
        <v>#N/A</v>
      </c>
      <c r="G1154" t="e">
        <f>IF(
OR('Con. Notes - No Conversion'!B1154 = "8. Transferee of restricted securities", 'Con. Notes - No Conversion'!B1154 = "9. Any person (substitution for securities etc.)"),
'Con. Notes - No Conversion'!C1154,
IF(
'Con. Notes - No Conversion'!B1154 = "",
#N/A,
'Con. Notes - No Conversion'!B1154)
)</f>
        <v>#N/A</v>
      </c>
    </row>
    <row r="1155" spans="1:7" x14ac:dyDescent="0.25">
      <c r="A1155" t="e">
        <f>IF(
OR(Shares!B1155 = "8. Transferee of restricted securities", Shares!B1155 = "9. Any person (substitution for securities etc.)"),
Shares!C1155,
IF(
Shares!B1155 = "",
#N/A,
Shares!B1155)
)</f>
        <v>#N/A</v>
      </c>
      <c r="B1155" t="e">
        <f>IF(
OR('Shares - LTR - Granted'!B1155 = "8. Transferee of restricted securities", 'Shares - LTR - Granted'!B1155 = "9. Any person (substitution for securities etc.)"),
'Shares - LTR - Granted'!C1155,
IF(
'Shares - LTR - Granted'!B1155 = "",
#N/A,
'Shares - LTR - Granted'!B1155)
)</f>
        <v>#N/A</v>
      </c>
      <c r="C1155" t="e">
        <f>IF(
OR('Performance Securities'!B1155 = "8. Transferee of restricted securities", 'Performance Securities'!B1155 = "9. Any person (substitution for securities etc.)"),
'Performance Securities'!C1155,
IF(
'Performance Securities'!B1155 = "",
#N/A,
'Performance Securities'!B1155)
)</f>
        <v>#N/A</v>
      </c>
      <c r="D1155" t="e">
        <f>IF(
OR('Options or Warrants'!B1155 = "8. Transferee of restricted securities", 'Options or Warrants'!B1155 = "9. Any person (substitution for securities etc.)"),
'Options or Warrants'!C1155,
IF(
'Options or Warrants'!B1155 = "",
#N/A,
'Options or Warrants'!B1155)
)</f>
        <v>#N/A</v>
      </c>
      <c r="E1155" t="e">
        <f>IF(
OR('Options - Free Attaching'!B1155 = "8. Transferee of restricted securities", 'Options - Free Attaching'!B1155 = "9. Any person (substitution for securities etc.)"),
'Options - Free Attaching'!C1155,
IF(
'Options - Free Attaching'!B1155 = "",
#N/A,
'Options - Free Attaching'!B1155)
)</f>
        <v>#N/A</v>
      </c>
      <c r="F1155" t="e">
        <f>IF(
OR('Con. Notes - Conversion'!B1155 = "8. Transferee of restricted securities", 'Con. Notes - Conversion'!B1155 = "9. Any person (substitution for securities etc.)"),
'Con. Notes - Conversion'!C1155,
IF(
'Con. Notes - Conversion'!B1155 = "",
#N/A,
'Con. Notes - Conversion'!B1155)
)</f>
        <v>#N/A</v>
      </c>
      <c r="G1155" t="e">
        <f>IF(
OR('Con. Notes - No Conversion'!B1155 = "8. Transferee of restricted securities", 'Con. Notes - No Conversion'!B1155 = "9. Any person (substitution for securities etc.)"),
'Con. Notes - No Conversion'!C1155,
IF(
'Con. Notes - No Conversion'!B1155 = "",
#N/A,
'Con. Notes - No Conversion'!B1155)
)</f>
        <v>#N/A</v>
      </c>
    </row>
    <row r="1156" spans="1:7" x14ac:dyDescent="0.25">
      <c r="A1156" t="e">
        <f>IF(
OR(Shares!B1156 = "8. Transferee of restricted securities", Shares!B1156 = "9. Any person (substitution for securities etc.)"),
Shares!C1156,
IF(
Shares!B1156 = "",
#N/A,
Shares!B1156)
)</f>
        <v>#N/A</v>
      </c>
      <c r="B1156" t="e">
        <f>IF(
OR('Shares - LTR - Granted'!B1156 = "8. Transferee of restricted securities", 'Shares - LTR - Granted'!B1156 = "9. Any person (substitution for securities etc.)"),
'Shares - LTR - Granted'!C1156,
IF(
'Shares - LTR - Granted'!B1156 = "",
#N/A,
'Shares - LTR - Granted'!B1156)
)</f>
        <v>#N/A</v>
      </c>
      <c r="C1156" t="e">
        <f>IF(
OR('Performance Securities'!B1156 = "8. Transferee of restricted securities", 'Performance Securities'!B1156 = "9. Any person (substitution for securities etc.)"),
'Performance Securities'!C1156,
IF(
'Performance Securities'!B1156 = "",
#N/A,
'Performance Securities'!B1156)
)</f>
        <v>#N/A</v>
      </c>
      <c r="D1156" t="e">
        <f>IF(
OR('Options or Warrants'!B1156 = "8. Transferee of restricted securities", 'Options or Warrants'!B1156 = "9. Any person (substitution for securities etc.)"),
'Options or Warrants'!C1156,
IF(
'Options or Warrants'!B1156 = "",
#N/A,
'Options or Warrants'!B1156)
)</f>
        <v>#N/A</v>
      </c>
      <c r="E1156" t="e">
        <f>IF(
OR('Options - Free Attaching'!B1156 = "8. Transferee of restricted securities", 'Options - Free Attaching'!B1156 = "9. Any person (substitution for securities etc.)"),
'Options - Free Attaching'!C1156,
IF(
'Options - Free Attaching'!B1156 = "",
#N/A,
'Options - Free Attaching'!B1156)
)</f>
        <v>#N/A</v>
      </c>
      <c r="F1156" t="e">
        <f>IF(
OR('Con. Notes - Conversion'!B1156 = "8. Transferee of restricted securities", 'Con. Notes - Conversion'!B1156 = "9. Any person (substitution for securities etc.)"),
'Con. Notes - Conversion'!C1156,
IF(
'Con. Notes - Conversion'!B1156 = "",
#N/A,
'Con. Notes - Conversion'!B1156)
)</f>
        <v>#N/A</v>
      </c>
      <c r="G1156" t="e">
        <f>IF(
OR('Con. Notes - No Conversion'!B1156 = "8. Transferee of restricted securities", 'Con. Notes - No Conversion'!B1156 = "9. Any person (substitution for securities etc.)"),
'Con. Notes - No Conversion'!C1156,
IF(
'Con. Notes - No Conversion'!B1156 = "",
#N/A,
'Con. Notes - No Conversion'!B1156)
)</f>
        <v>#N/A</v>
      </c>
    </row>
    <row r="1157" spans="1:7" x14ac:dyDescent="0.25">
      <c r="A1157" t="e">
        <f>IF(
OR(Shares!B1157 = "8. Transferee of restricted securities", Shares!B1157 = "9. Any person (substitution for securities etc.)"),
Shares!C1157,
IF(
Shares!B1157 = "",
#N/A,
Shares!B1157)
)</f>
        <v>#N/A</v>
      </c>
      <c r="B1157" t="e">
        <f>IF(
OR('Shares - LTR - Granted'!B1157 = "8. Transferee of restricted securities", 'Shares - LTR - Granted'!B1157 = "9. Any person (substitution for securities etc.)"),
'Shares - LTR - Granted'!C1157,
IF(
'Shares - LTR - Granted'!B1157 = "",
#N/A,
'Shares - LTR - Granted'!B1157)
)</f>
        <v>#N/A</v>
      </c>
      <c r="C1157" t="e">
        <f>IF(
OR('Performance Securities'!B1157 = "8. Transferee of restricted securities", 'Performance Securities'!B1157 = "9. Any person (substitution for securities etc.)"),
'Performance Securities'!C1157,
IF(
'Performance Securities'!B1157 = "",
#N/A,
'Performance Securities'!B1157)
)</f>
        <v>#N/A</v>
      </c>
      <c r="D1157" t="e">
        <f>IF(
OR('Options or Warrants'!B1157 = "8. Transferee of restricted securities", 'Options or Warrants'!B1157 = "9. Any person (substitution for securities etc.)"),
'Options or Warrants'!C1157,
IF(
'Options or Warrants'!B1157 = "",
#N/A,
'Options or Warrants'!B1157)
)</f>
        <v>#N/A</v>
      </c>
      <c r="E1157" t="e">
        <f>IF(
OR('Options - Free Attaching'!B1157 = "8. Transferee of restricted securities", 'Options - Free Attaching'!B1157 = "9. Any person (substitution for securities etc.)"),
'Options - Free Attaching'!C1157,
IF(
'Options - Free Attaching'!B1157 = "",
#N/A,
'Options - Free Attaching'!B1157)
)</f>
        <v>#N/A</v>
      </c>
      <c r="F1157" t="e">
        <f>IF(
OR('Con. Notes - Conversion'!B1157 = "8. Transferee of restricted securities", 'Con. Notes - Conversion'!B1157 = "9. Any person (substitution for securities etc.)"),
'Con. Notes - Conversion'!C1157,
IF(
'Con. Notes - Conversion'!B1157 = "",
#N/A,
'Con. Notes - Conversion'!B1157)
)</f>
        <v>#N/A</v>
      </c>
      <c r="G1157" t="e">
        <f>IF(
OR('Con. Notes - No Conversion'!B1157 = "8. Transferee of restricted securities", 'Con. Notes - No Conversion'!B1157 = "9. Any person (substitution for securities etc.)"),
'Con. Notes - No Conversion'!C1157,
IF(
'Con. Notes - No Conversion'!B1157 = "",
#N/A,
'Con. Notes - No Conversion'!B1157)
)</f>
        <v>#N/A</v>
      </c>
    </row>
    <row r="1158" spans="1:7" x14ac:dyDescent="0.25">
      <c r="A1158" t="e">
        <f>IF(
OR(Shares!B1158 = "8. Transferee of restricted securities", Shares!B1158 = "9. Any person (substitution for securities etc.)"),
Shares!C1158,
IF(
Shares!B1158 = "",
#N/A,
Shares!B1158)
)</f>
        <v>#N/A</v>
      </c>
      <c r="B1158" t="e">
        <f>IF(
OR('Shares - LTR - Granted'!B1158 = "8. Transferee of restricted securities", 'Shares - LTR - Granted'!B1158 = "9. Any person (substitution for securities etc.)"),
'Shares - LTR - Granted'!C1158,
IF(
'Shares - LTR - Granted'!B1158 = "",
#N/A,
'Shares - LTR - Granted'!B1158)
)</f>
        <v>#N/A</v>
      </c>
      <c r="C1158" t="e">
        <f>IF(
OR('Performance Securities'!B1158 = "8. Transferee of restricted securities", 'Performance Securities'!B1158 = "9. Any person (substitution for securities etc.)"),
'Performance Securities'!C1158,
IF(
'Performance Securities'!B1158 = "",
#N/A,
'Performance Securities'!B1158)
)</f>
        <v>#N/A</v>
      </c>
      <c r="D1158" t="e">
        <f>IF(
OR('Options or Warrants'!B1158 = "8. Transferee of restricted securities", 'Options or Warrants'!B1158 = "9. Any person (substitution for securities etc.)"),
'Options or Warrants'!C1158,
IF(
'Options or Warrants'!B1158 = "",
#N/A,
'Options or Warrants'!B1158)
)</f>
        <v>#N/A</v>
      </c>
      <c r="E1158" t="e">
        <f>IF(
OR('Options - Free Attaching'!B1158 = "8. Transferee of restricted securities", 'Options - Free Attaching'!B1158 = "9. Any person (substitution for securities etc.)"),
'Options - Free Attaching'!C1158,
IF(
'Options - Free Attaching'!B1158 = "",
#N/A,
'Options - Free Attaching'!B1158)
)</f>
        <v>#N/A</v>
      </c>
      <c r="F1158" t="e">
        <f>IF(
OR('Con. Notes - Conversion'!B1158 = "8. Transferee of restricted securities", 'Con. Notes - Conversion'!B1158 = "9. Any person (substitution for securities etc.)"),
'Con. Notes - Conversion'!C1158,
IF(
'Con. Notes - Conversion'!B1158 = "",
#N/A,
'Con. Notes - Conversion'!B1158)
)</f>
        <v>#N/A</v>
      </c>
      <c r="G1158" t="e">
        <f>IF(
OR('Con. Notes - No Conversion'!B1158 = "8. Transferee of restricted securities", 'Con. Notes - No Conversion'!B1158 = "9. Any person (substitution for securities etc.)"),
'Con. Notes - No Conversion'!C1158,
IF(
'Con. Notes - No Conversion'!B1158 = "",
#N/A,
'Con. Notes - No Conversion'!B1158)
)</f>
        <v>#N/A</v>
      </c>
    </row>
    <row r="1159" spans="1:7" x14ac:dyDescent="0.25">
      <c r="A1159" t="e">
        <f>IF(
OR(Shares!B1159 = "8. Transferee of restricted securities", Shares!B1159 = "9. Any person (substitution for securities etc.)"),
Shares!C1159,
IF(
Shares!B1159 = "",
#N/A,
Shares!B1159)
)</f>
        <v>#N/A</v>
      </c>
      <c r="B1159" t="e">
        <f>IF(
OR('Shares - LTR - Granted'!B1159 = "8. Transferee of restricted securities", 'Shares - LTR - Granted'!B1159 = "9. Any person (substitution for securities etc.)"),
'Shares - LTR - Granted'!C1159,
IF(
'Shares - LTR - Granted'!B1159 = "",
#N/A,
'Shares - LTR - Granted'!B1159)
)</f>
        <v>#N/A</v>
      </c>
      <c r="C1159" t="e">
        <f>IF(
OR('Performance Securities'!B1159 = "8. Transferee of restricted securities", 'Performance Securities'!B1159 = "9. Any person (substitution for securities etc.)"),
'Performance Securities'!C1159,
IF(
'Performance Securities'!B1159 = "",
#N/A,
'Performance Securities'!B1159)
)</f>
        <v>#N/A</v>
      </c>
      <c r="D1159" t="e">
        <f>IF(
OR('Options or Warrants'!B1159 = "8. Transferee of restricted securities", 'Options or Warrants'!B1159 = "9. Any person (substitution for securities etc.)"),
'Options or Warrants'!C1159,
IF(
'Options or Warrants'!B1159 = "",
#N/A,
'Options or Warrants'!B1159)
)</f>
        <v>#N/A</v>
      </c>
      <c r="E1159" t="e">
        <f>IF(
OR('Options - Free Attaching'!B1159 = "8. Transferee of restricted securities", 'Options - Free Attaching'!B1159 = "9. Any person (substitution for securities etc.)"),
'Options - Free Attaching'!C1159,
IF(
'Options - Free Attaching'!B1159 = "",
#N/A,
'Options - Free Attaching'!B1159)
)</f>
        <v>#N/A</v>
      </c>
      <c r="F1159" t="e">
        <f>IF(
OR('Con. Notes - Conversion'!B1159 = "8. Transferee of restricted securities", 'Con. Notes - Conversion'!B1159 = "9. Any person (substitution for securities etc.)"),
'Con. Notes - Conversion'!C1159,
IF(
'Con. Notes - Conversion'!B1159 = "",
#N/A,
'Con. Notes - Conversion'!B1159)
)</f>
        <v>#N/A</v>
      </c>
      <c r="G1159" t="e">
        <f>IF(
OR('Con. Notes - No Conversion'!B1159 = "8. Transferee of restricted securities", 'Con. Notes - No Conversion'!B1159 = "9. Any person (substitution for securities etc.)"),
'Con. Notes - No Conversion'!C1159,
IF(
'Con. Notes - No Conversion'!B1159 = "",
#N/A,
'Con. Notes - No Conversion'!B1159)
)</f>
        <v>#N/A</v>
      </c>
    </row>
    <row r="1160" spans="1:7" x14ac:dyDescent="0.25">
      <c r="A1160" t="e">
        <f>IF(
OR(Shares!B1160 = "8. Transferee of restricted securities", Shares!B1160 = "9. Any person (substitution for securities etc.)"),
Shares!C1160,
IF(
Shares!B1160 = "",
#N/A,
Shares!B1160)
)</f>
        <v>#N/A</v>
      </c>
      <c r="B1160" t="e">
        <f>IF(
OR('Shares - LTR - Granted'!B1160 = "8. Transferee of restricted securities", 'Shares - LTR - Granted'!B1160 = "9. Any person (substitution for securities etc.)"),
'Shares - LTR - Granted'!C1160,
IF(
'Shares - LTR - Granted'!B1160 = "",
#N/A,
'Shares - LTR - Granted'!B1160)
)</f>
        <v>#N/A</v>
      </c>
      <c r="C1160" t="e">
        <f>IF(
OR('Performance Securities'!B1160 = "8. Transferee of restricted securities", 'Performance Securities'!B1160 = "9. Any person (substitution for securities etc.)"),
'Performance Securities'!C1160,
IF(
'Performance Securities'!B1160 = "",
#N/A,
'Performance Securities'!B1160)
)</f>
        <v>#N/A</v>
      </c>
      <c r="D1160" t="e">
        <f>IF(
OR('Options or Warrants'!B1160 = "8. Transferee of restricted securities", 'Options or Warrants'!B1160 = "9. Any person (substitution for securities etc.)"),
'Options or Warrants'!C1160,
IF(
'Options or Warrants'!B1160 = "",
#N/A,
'Options or Warrants'!B1160)
)</f>
        <v>#N/A</v>
      </c>
      <c r="E1160" t="e">
        <f>IF(
OR('Options - Free Attaching'!B1160 = "8. Transferee of restricted securities", 'Options - Free Attaching'!B1160 = "9. Any person (substitution for securities etc.)"),
'Options - Free Attaching'!C1160,
IF(
'Options - Free Attaching'!B1160 = "",
#N/A,
'Options - Free Attaching'!B1160)
)</f>
        <v>#N/A</v>
      </c>
      <c r="F1160" t="e">
        <f>IF(
OR('Con. Notes - Conversion'!B1160 = "8. Transferee of restricted securities", 'Con. Notes - Conversion'!B1160 = "9. Any person (substitution for securities etc.)"),
'Con. Notes - Conversion'!C1160,
IF(
'Con. Notes - Conversion'!B1160 = "",
#N/A,
'Con. Notes - Conversion'!B1160)
)</f>
        <v>#N/A</v>
      </c>
      <c r="G1160" t="e">
        <f>IF(
OR('Con. Notes - No Conversion'!B1160 = "8. Transferee of restricted securities", 'Con. Notes - No Conversion'!B1160 = "9. Any person (substitution for securities etc.)"),
'Con. Notes - No Conversion'!C1160,
IF(
'Con. Notes - No Conversion'!B1160 = "",
#N/A,
'Con. Notes - No Conversion'!B1160)
)</f>
        <v>#N/A</v>
      </c>
    </row>
    <row r="1161" spans="1:7" x14ac:dyDescent="0.25">
      <c r="A1161" t="e">
        <f>IF(
OR(Shares!B1161 = "8. Transferee of restricted securities", Shares!B1161 = "9. Any person (substitution for securities etc.)"),
Shares!C1161,
IF(
Shares!B1161 = "",
#N/A,
Shares!B1161)
)</f>
        <v>#N/A</v>
      </c>
      <c r="B1161" t="e">
        <f>IF(
OR('Shares - LTR - Granted'!B1161 = "8. Transferee of restricted securities", 'Shares - LTR - Granted'!B1161 = "9. Any person (substitution for securities etc.)"),
'Shares - LTR - Granted'!C1161,
IF(
'Shares - LTR - Granted'!B1161 = "",
#N/A,
'Shares - LTR - Granted'!B1161)
)</f>
        <v>#N/A</v>
      </c>
      <c r="C1161" t="e">
        <f>IF(
OR('Performance Securities'!B1161 = "8. Transferee of restricted securities", 'Performance Securities'!B1161 = "9. Any person (substitution for securities etc.)"),
'Performance Securities'!C1161,
IF(
'Performance Securities'!B1161 = "",
#N/A,
'Performance Securities'!B1161)
)</f>
        <v>#N/A</v>
      </c>
      <c r="D1161" t="e">
        <f>IF(
OR('Options or Warrants'!B1161 = "8. Transferee of restricted securities", 'Options or Warrants'!B1161 = "9. Any person (substitution for securities etc.)"),
'Options or Warrants'!C1161,
IF(
'Options or Warrants'!B1161 = "",
#N/A,
'Options or Warrants'!B1161)
)</f>
        <v>#N/A</v>
      </c>
      <c r="E1161" t="e">
        <f>IF(
OR('Options - Free Attaching'!B1161 = "8. Transferee of restricted securities", 'Options - Free Attaching'!B1161 = "9. Any person (substitution for securities etc.)"),
'Options - Free Attaching'!C1161,
IF(
'Options - Free Attaching'!B1161 = "",
#N/A,
'Options - Free Attaching'!B1161)
)</f>
        <v>#N/A</v>
      </c>
      <c r="F1161" t="e">
        <f>IF(
OR('Con. Notes - Conversion'!B1161 = "8. Transferee of restricted securities", 'Con. Notes - Conversion'!B1161 = "9. Any person (substitution for securities etc.)"),
'Con. Notes - Conversion'!C1161,
IF(
'Con. Notes - Conversion'!B1161 = "",
#N/A,
'Con. Notes - Conversion'!B1161)
)</f>
        <v>#N/A</v>
      </c>
      <c r="G1161" t="e">
        <f>IF(
OR('Con. Notes - No Conversion'!B1161 = "8. Transferee of restricted securities", 'Con. Notes - No Conversion'!B1161 = "9. Any person (substitution for securities etc.)"),
'Con. Notes - No Conversion'!C1161,
IF(
'Con. Notes - No Conversion'!B1161 = "",
#N/A,
'Con. Notes - No Conversion'!B1161)
)</f>
        <v>#N/A</v>
      </c>
    </row>
    <row r="1162" spans="1:7" x14ac:dyDescent="0.25">
      <c r="A1162" t="e">
        <f>IF(
OR(Shares!B1162 = "8. Transferee of restricted securities", Shares!B1162 = "9. Any person (substitution for securities etc.)"),
Shares!C1162,
IF(
Shares!B1162 = "",
#N/A,
Shares!B1162)
)</f>
        <v>#N/A</v>
      </c>
      <c r="B1162" t="e">
        <f>IF(
OR('Shares - LTR - Granted'!B1162 = "8. Transferee of restricted securities", 'Shares - LTR - Granted'!B1162 = "9. Any person (substitution for securities etc.)"),
'Shares - LTR - Granted'!C1162,
IF(
'Shares - LTR - Granted'!B1162 = "",
#N/A,
'Shares - LTR - Granted'!B1162)
)</f>
        <v>#N/A</v>
      </c>
      <c r="C1162" t="e">
        <f>IF(
OR('Performance Securities'!B1162 = "8. Transferee of restricted securities", 'Performance Securities'!B1162 = "9. Any person (substitution for securities etc.)"),
'Performance Securities'!C1162,
IF(
'Performance Securities'!B1162 = "",
#N/A,
'Performance Securities'!B1162)
)</f>
        <v>#N/A</v>
      </c>
      <c r="D1162" t="e">
        <f>IF(
OR('Options or Warrants'!B1162 = "8. Transferee of restricted securities", 'Options or Warrants'!B1162 = "9. Any person (substitution for securities etc.)"),
'Options or Warrants'!C1162,
IF(
'Options or Warrants'!B1162 = "",
#N/A,
'Options or Warrants'!B1162)
)</f>
        <v>#N/A</v>
      </c>
      <c r="E1162" t="e">
        <f>IF(
OR('Options - Free Attaching'!B1162 = "8. Transferee of restricted securities", 'Options - Free Attaching'!B1162 = "9. Any person (substitution for securities etc.)"),
'Options - Free Attaching'!C1162,
IF(
'Options - Free Attaching'!B1162 = "",
#N/A,
'Options - Free Attaching'!B1162)
)</f>
        <v>#N/A</v>
      </c>
      <c r="F1162" t="e">
        <f>IF(
OR('Con. Notes - Conversion'!B1162 = "8. Transferee of restricted securities", 'Con. Notes - Conversion'!B1162 = "9. Any person (substitution for securities etc.)"),
'Con. Notes - Conversion'!C1162,
IF(
'Con. Notes - Conversion'!B1162 = "",
#N/A,
'Con. Notes - Conversion'!B1162)
)</f>
        <v>#N/A</v>
      </c>
      <c r="G1162" t="e">
        <f>IF(
OR('Con. Notes - No Conversion'!B1162 = "8. Transferee of restricted securities", 'Con. Notes - No Conversion'!B1162 = "9. Any person (substitution for securities etc.)"),
'Con. Notes - No Conversion'!C1162,
IF(
'Con. Notes - No Conversion'!B1162 = "",
#N/A,
'Con. Notes - No Conversion'!B1162)
)</f>
        <v>#N/A</v>
      </c>
    </row>
    <row r="1163" spans="1:7" x14ac:dyDescent="0.25">
      <c r="A1163" t="e">
        <f>IF(
OR(Shares!B1163 = "8. Transferee of restricted securities", Shares!B1163 = "9. Any person (substitution for securities etc.)"),
Shares!C1163,
IF(
Shares!B1163 = "",
#N/A,
Shares!B1163)
)</f>
        <v>#N/A</v>
      </c>
      <c r="B1163" t="e">
        <f>IF(
OR('Shares - LTR - Granted'!B1163 = "8. Transferee of restricted securities", 'Shares - LTR - Granted'!B1163 = "9. Any person (substitution for securities etc.)"),
'Shares - LTR - Granted'!C1163,
IF(
'Shares - LTR - Granted'!B1163 = "",
#N/A,
'Shares - LTR - Granted'!B1163)
)</f>
        <v>#N/A</v>
      </c>
      <c r="C1163" t="e">
        <f>IF(
OR('Performance Securities'!B1163 = "8. Transferee of restricted securities", 'Performance Securities'!B1163 = "9. Any person (substitution for securities etc.)"),
'Performance Securities'!C1163,
IF(
'Performance Securities'!B1163 = "",
#N/A,
'Performance Securities'!B1163)
)</f>
        <v>#N/A</v>
      </c>
      <c r="D1163" t="e">
        <f>IF(
OR('Options or Warrants'!B1163 = "8. Transferee of restricted securities", 'Options or Warrants'!B1163 = "9. Any person (substitution for securities etc.)"),
'Options or Warrants'!C1163,
IF(
'Options or Warrants'!B1163 = "",
#N/A,
'Options or Warrants'!B1163)
)</f>
        <v>#N/A</v>
      </c>
      <c r="E1163" t="e">
        <f>IF(
OR('Options - Free Attaching'!B1163 = "8. Transferee of restricted securities", 'Options - Free Attaching'!B1163 = "9. Any person (substitution for securities etc.)"),
'Options - Free Attaching'!C1163,
IF(
'Options - Free Attaching'!B1163 = "",
#N/A,
'Options - Free Attaching'!B1163)
)</f>
        <v>#N/A</v>
      </c>
      <c r="F1163" t="e">
        <f>IF(
OR('Con. Notes - Conversion'!B1163 = "8. Transferee of restricted securities", 'Con. Notes - Conversion'!B1163 = "9. Any person (substitution for securities etc.)"),
'Con. Notes - Conversion'!C1163,
IF(
'Con. Notes - Conversion'!B1163 = "",
#N/A,
'Con. Notes - Conversion'!B1163)
)</f>
        <v>#N/A</v>
      </c>
      <c r="G1163" t="e">
        <f>IF(
OR('Con. Notes - No Conversion'!B1163 = "8. Transferee of restricted securities", 'Con. Notes - No Conversion'!B1163 = "9. Any person (substitution for securities etc.)"),
'Con. Notes - No Conversion'!C1163,
IF(
'Con. Notes - No Conversion'!B1163 = "",
#N/A,
'Con. Notes - No Conversion'!B1163)
)</f>
        <v>#N/A</v>
      </c>
    </row>
    <row r="1164" spans="1:7" x14ac:dyDescent="0.25">
      <c r="A1164" t="e">
        <f>IF(
OR(Shares!B1164 = "8. Transferee of restricted securities", Shares!B1164 = "9. Any person (substitution for securities etc.)"),
Shares!C1164,
IF(
Shares!B1164 = "",
#N/A,
Shares!B1164)
)</f>
        <v>#N/A</v>
      </c>
      <c r="B1164" t="e">
        <f>IF(
OR('Shares - LTR - Granted'!B1164 = "8. Transferee of restricted securities", 'Shares - LTR - Granted'!B1164 = "9. Any person (substitution for securities etc.)"),
'Shares - LTR - Granted'!C1164,
IF(
'Shares - LTR - Granted'!B1164 = "",
#N/A,
'Shares - LTR - Granted'!B1164)
)</f>
        <v>#N/A</v>
      </c>
      <c r="C1164" t="e">
        <f>IF(
OR('Performance Securities'!B1164 = "8. Transferee of restricted securities", 'Performance Securities'!B1164 = "9. Any person (substitution for securities etc.)"),
'Performance Securities'!C1164,
IF(
'Performance Securities'!B1164 = "",
#N/A,
'Performance Securities'!B1164)
)</f>
        <v>#N/A</v>
      </c>
      <c r="D1164" t="e">
        <f>IF(
OR('Options or Warrants'!B1164 = "8. Transferee of restricted securities", 'Options or Warrants'!B1164 = "9. Any person (substitution for securities etc.)"),
'Options or Warrants'!C1164,
IF(
'Options or Warrants'!B1164 = "",
#N/A,
'Options or Warrants'!B1164)
)</f>
        <v>#N/A</v>
      </c>
      <c r="E1164" t="e">
        <f>IF(
OR('Options - Free Attaching'!B1164 = "8. Transferee of restricted securities", 'Options - Free Attaching'!B1164 = "9. Any person (substitution for securities etc.)"),
'Options - Free Attaching'!C1164,
IF(
'Options - Free Attaching'!B1164 = "",
#N/A,
'Options - Free Attaching'!B1164)
)</f>
        <v>#N/A</v>
      </c>
      <c r="F1164" t="e">
        <f>IF(
OR('Con. Notes - Conversion'!B1164 = "8. Transferee of restricted securities", 'Con. Notes - Conversion'!B1164 = "9. Any person (substitution for securities etc.)"),
'Con. Notes - Conversion'!C1164,
IF(
'Con. Notes - Conversion'!B1164 = "",
#N/A,
'Con. Notes - Conversion'!B1164)
)</f>
        <v>#N/A</v>
      </c>
      <c r="G1164" t="e">
        <f>IF(
OR('Con. Notes - No Conversion'!B1164 = "8. Transferee of restricted securities", 'Con. Notes - No Conversion'!B1164 = "9. Any person (substitution for securities etc.)"),
'Con. Notes - No Conversion'!C1164,
IF(
'Con. Notes - No Conversion'!B1164 = "",
#N/A,
'Con. Notes - No Conversion'!B1164)
)</f>
        <v>#N/A</v>
      </c>
    </row>
    <row r="1165" spans="1:7" x14ac:dyDescent="0.25">
      <c r="A1165" t="e">
        <f>IF(
OR(Shares!B1165 = "8. Transferee of restricted securities", Shares!B1165 = "9. Any person (substitution for securities etc.)"),
Shares!C1165,
IF(
Shares!B1165 = "",
#N/A,
Shares!B1165)
)</f>
        <v>#N/A</v>
      </c>
      <c r="B1165" t="e">
        <f>IF(
OR('Shares - LTR - Granted'!B1165 = "8. Transferee of restricted securities", 'Shares - LTR - Granted'!B1165 = "9. Any person (substitution for securities etc.)"),
'Shares - LTR - Granted'!C1165,
IF(
'Shares - LTR - Granted'!B1165 = "",
#N/A,
'Shares - LTR - Granted'!B1165)
)</f>
        <v>#N/A</v>
      </c>
      <c r="C1165" t="e">
        <f>IF(
OR('Performance Securities'!B1165 = "8. Transferee of restricted securities", 'Performance Securities'!B1165 = "9. Any person (substitution for securities etc.)"),
'Performance Securities'!C1165,
IF(
'Performance Securities'!B1165 = "",
#N/A,
'Performance Securities'!B1165)
)</f>
        <v>#N/A</v>
      </c>
      <c r="D1165" t="e">
        <f>IF(
OR('Options or Warrants'!B1165 = "8. Transferee of restricted securities", 'Options or Warrants'!B1165 = "9. Any person (substitution for securities etc.)"),
'Options or Warrants'!C1165,
IF(
'Options or Warrants'!B1165 = "",
#N/A,
'Options or Warrants'!B1165)
)</f>
        <v>#N/A</v>
      </c>
      <c r="E1165" t="e">
        <f>IF(
OR('Options - Free Attaching'!B1165 = "8. Transferee of restricted securities", 'Options - Free Attaching'!B1165 = "9. Any person (substitution for securities etc.)"),
'Options - Free Attaching'!C1165,
IF(
'Options - Free Attaching'!B1165 = "",
#N/A,
'Options - Free Attaching'!B1165)
)</f>
        <v>#N/A</v>
      </c>
      <c r="F1165" t="e">
        <f>IF(
OR('Con. Notes - Conversion'!B1165 = "8. Transferee of restricted securities", 'Con. Notes - Conversion'!B1165 = "9. Any person (substitution for securities etc.)"),
'Con. Notes - Conversion'!C1165,
IF(
'Con. Notes - Conversion'!B1165 = "",
#N/A,
'Con. Notes - Conversion'!B1165)
)</f>
        <v>#N/A</v>
      </c>
      <c r="G1165" t="e">
        <f>IF(
OR('Con. Notes - No Conversion'!B1165 = "8. Transferee of restricted securities", 'Con. Notes - No Conversion'!B1165 = "9. Any person (substitution for securities etc.)"),
'Con. Notes - No Conversion'!C1165,
IF(
'Con. Notes - No Conversion'!B1165 = "",
#N/A,
'Con. Notes - No Conversion'!B1165)
)</f>
        <v>#N/A</v>
      </c>
    </row>
    <row r="1166" spans="1:7" x14ac:dyDescent="0.25">
      <c r="A1166" t="e">
        <f>IF(
OR(Shares!B1166 = "8. Transferee of restricted securities", Shares!B1166 = "9. Any person (substitution for securities etc.)"),
Shares!C1166,
IF(
Shares!B1166 = "",
#N/A,
Shares!B1166)
)</f>
        <v>#N/A</v>
      </c>
      <c r="B1166" t="e">
        <f>IF(
OR('Shares - LTR - Granted'!B1166 = "8. Transferee of restricted securities", 'Shares - LTR - Granted'!B1166 = "9. Any person (substitution for securities etc.)"),
'Shares - LTR - Granted'!C1166,
IF(
'Shares - LTR - Granted'!B1166 = "",
#N/A,
'Shares - LTR - Granted'!B1166)
)</f>
        <v>#N/A</v>
      </c>
      <c r="C1166" t="e">
        <f>IF(
OR('Performance Securities'!B1166 = "8. Transferee of restricted securities", 'Performance Securities'!B1166 = "9. Any person (substitution for securities etc.)"),
'Performance Securities'!C1166,
IF(
'Performance Securities'!B1166 = "",
#N/A,
'Performance Securities'!B1166)
)</f>
        <v>#N/A</v>
      </c>
      <c r="D1166" t="e">
        <f>IF(
OR('Options or Warrants'!B1166 = "8. Transferee of restricted securities", 'Options or Warrants'!B1166 = "9. Any person (substitution for securities etc.)"),
'Options or Warrants'!C1166,
IF(
'Options or Warrants'!B1166 = "",
#N/A,
'Options or Warrants'!B1166)
)</f>
        <v>#N/A</v>
      </c>
      <c r="E1166" t="e">
        <f>IF(
OR('Options - Free Attaching'!B1166 = "8. Transferee of restricted securities", 'Options - Free Attaching'!B1166 = "9. Any person (substitution for securities etc.)"),
'Options - Free Attaching'!C1166,
IF(
'Options - Free Attaching'!B1166 = "",
#N/A,
'Options - Free Attaching'!B1166)
)</f>
        <v>#N/A</v>
      </c>
      <c r="F1166" t="e">
        <f>IF(
OR('Con. Notes - Conversion'!B1166 = "8. Transferee of restricted securities", 'Con. Notes - Conversion'!B1166 = "9. Any person (substitution for securities etc.)"),
'Con. Notes - Conversion'!C1166,
IF(
'Con. Notes - Conversion'!B1166 = "",
#N/A,
'Con. Notes - Conversion'!B1166)
)</f>
        <v>#N/A</v>
      </c>
      <c r="G1166" t="e">
        <f>IF(
OR('Con. Notes - No Conversion'!B1166 = "8. Transferee of restricted securities", 'Con. Notes - No Conversion'!B1166 = "9. Any person (substitution for securities etc.)"),
'Con. Notes - No Conversion'!C1166,
IF(
'Con. Notes - No Conversion'!B1166 = "",
#N/A,
'Con. Notes - No Conversion'!B1166)
)</f>
        <v>#N/A</v>
      </c>
    </row>
    <row r="1167" spans="1:7" x14ac:dyDescent="0.25">
      <c r="A1167" t="e">
        <f>IF(
OR(Shares!B1167 = "8. Transferee of restricted securities", Shares!B1167 = "9. Any person (substitution for securities etc.)"),
Shares!C1167,
IF(
Shares!B1167 = "",
#N/A,
Shares!B1167)
)</f>
        <v>#N/A</v>
      </c>
      <c r="B1167" t="e">
        <f>IF(
OR('Shares - LTR - Granted'!B1167 = "8. Transferee of restricted securities", 'Shares - LTR - Granted'!B1167 = "9. Any person (substitution for securities etc.)"),
'Shares - LTR - Granted'!C1167,
IF(
'Shares - LTR - Granted'!B1167 = "",
#N/A,
'Shares - LTR - Granted'!B1167)
)</f>
        <v>#N/A</v>
      </c>
      <c r="C1167" t="e">
        <f>IF(
OR('Performance Securities'!B1167 = "8. Transferee of restricted securities", 'Performance Securities'!B1167 = "9. Any person (substitution for securities etc.)"),
'Performance Securities'!C1167,
IF(
'Performance Securities'!B1167 = "",
#N/A,
'Performance Securities'!B1167)
)</f>
        <v>#N/A</v>
      </c>
      <c r="D1167" t="e">
        <f>IF(
OR('Options or Warrants'!B1167 = "8. Transferee of restricted securities", 'Options or Warrants'!B1167 = "9. Any person (substitution for securities etc.)"),
'Options or Warrants'!C1167,
IF(
'Options or Warrants'!B1167 = "",
#N/A,
'Options or Warrants'!B1167)
)</f>
        <v>#N/A</v>
      </c>
      <c r="E1167" t="e">
        <f>IF(
OR('Options - Free Attaching'!B1167 = "8. Transferee of restricted securities", 'Options - Free Attaching'!B1167 = "9. Any person (substitution for securities etc.)"),
'Options - Free Attaching'!C1167,
IF(
'Options - Free Attaching'!B1167 = "",
#N/A,
'Options - Free Attaching'!B1167)
)</f>
        <v>#N/A</v>
      </c>
      <c r="F1167" t="e">
        <f>IF(
OR('Con. Notes - Conversion'!B1167 = "8. Transferee of restricted securities", 'Con. Notes - Conversion'!B1167 = "9. Any person (substitution for securities etc.)"),
'Con. Notes - Conversion'!C1167,
IF(
'Con. Notes - Conversion'!B1167 = "",
#N/A,
'Con. Notes - Conversion'!B1167)
)</f>
        <v>#N/A</v>
      </c>
      <c r="G1167" t="e">
        <f>IF(
OR('Con. Notes - No Conversion'!B1167 = "8. Transferee of restricted securities", 'Con. Notes - No Conversion'!B1167 = "9. Any person (substitution for securities etc.)"),
'Con. Notes - No Conversion'!C1167,
IF(
'Con. Notes - No Conversion'!B1167 = "",
#N/A,
'Con. Notes - No Conversion'!B1167)
)</f>
        <v>#N/A</v>
      </c>
    </row>
    <row r="1168" spans="1:7" x14ac:dyDescent="0.25">
      <c r="A1168" t="e">
        <f>IF(
OR(Shares!B1168 = "8. Transferee of restricted securities", Shares!B1168 = "9. Any person (substitution for securities etc.)"),
Shares!C1168,
IF(
Shares!B1168 = "",
#N/A,
Shares!B1168)
)</f>
        <v>#N/A</v>
      </c>
      <c r="B1168" t="e">
        <f>IF(
OR('Shares - LTR - Granted'!B1168 = "8. Transferee of restricted securities", 'Shares - LTR - Granted'!B1168 = "9. Any person (substitution for securities etc.)"),
'Shares - LTR - Granted'!C1168,
IF(
'Shares - LTR - Granted'!B1168 = "",
#N/A,
'Shares - LTR - Granted'!B1168)
)</f>
        <v>#N/A</v>
      </c>
      <c r="C1168" t="e">
        <f>IF(
OR('Performance Securities'!B1168 = "8. Transferee of restricted securities", 'Performance Securities'!B1168 = "9. Any person (substitution for securities etc.)"),
'Performance Securities'!C1168,
IF(
'Performance Securities'!B1168 = "",
#N/A,
'Performance Securities'!B1168)
)</f>
        <v>#N/A</v>
      </c>
      <c r="D1168" t="e">
        <f>IF(
OR('Options or Warrants'!B1168 = "8. Transferee of restricted securities", 'Options or Warrants'!B1168 = "9. Any person (substitution for securities etc.)"),
'Options or Warrants'!C1168,
IF(
'Options or Warrants'!B1168 = "",
#N/A,
'Options or Warrants'!B1168)
)</f>
        <v>#N/A</v>
      </c>
      <c r="E1168" t="e">
        <f>IF(
OR('Options - Free Attaching'!B1168 = "8. Transferee of restricted securities", 'Options - Free Attaching'!B1168 = "9. Any person (substitution for securities etc.)"),
'Options - Free Attaching'!C1168,
IF(
'Options - Free Attaching'!B1168 = "",
#N/A,
'Options - Free Attaching'!B1168)
)</f>
        <v>#N/A</v>
      </c>
      <c r="F1168" t="e">
        <f>IF(
OR('Con. Notes - Conversion'!B1168 = "8. Transferee of restricted securities", 'Con. Notes - Conversion'!B1168 = "9. Any person (substitution for securities etc.)"),
'Con. Notes - Conversion'!C1168,
IF(
'Con. Notes - Conversion'!B1168 = "",
#N/A,
'Con. Notes - Conversion'!B1168)
)</f>
        <v>#N/A</v>
      </c>
      <c r="G1168" t="e">
        <f>IF(
OR('Con. Notes - No Conversion'!B1168 = "8. Transferee of restricted securities", 'Con. Notes - No Conversion'!B1168 = "9. Any person (substitution for securities etc.)"),
'Con. Notes - No Conversion'!C1168,
IF(
'Con. Notes - No Conversion'!B1168 = "",
#N/A,
'Con. Notes - No Conversion'!B1168)
)</f>
        <v>#N/A</v>
      </c>
    </row>
    <row r="1169" spans="1:7" x14ac:dyDescent="0.25">
      <c r="A1169" t="e">
        <f>IF(
OR(Shares!B1169 = "8. Transferee of restricted securities", Shares!B1169 = "9. Any person (substitution for securities etc.)"),
Shares!C1169,
IF(
Shares!B1169 = "",
#N/A,
Shares!B1169)
)</f>
        <v>#N/A</v>
      </c>
      <c r="B1169" t="e">
        <f>IF(
OR('Shares - LTR - Granted'!B1169 = "8. Transferee of restricted securities", 'Shares - LTR - Granted'!B1169 = "9. Any person (substitution for securities etc.)"),
'Shares - LTR - Granted'!C1169,
IF(
'Shares - LTR - Granted'!B1169 = "",
#N/A,
'Shares - LTR - Granted'!B1169)
)</f>
        <v>#N/A</v>
      </c>
      <c r="C1169" t="e">
        <f>IF(
OR('Performance Securities'!B1169 = "8. Transferee of restricted securities", 'Performance Securities'!B1169 = "9. Any person (substitution for securities etc.)"),
'Performance Securities'!C1169,
IF(
'Performance Securities'!B1169 = "",
#N/A,
'Performance Securities'!B1169)
)</f>
        <v>#N/A</v>
      </c>
      <c r="D1169" t="e">
        <f>IF(
OR('Options or Warrants'!B1169 = "8. Transferee of restricted securities", 'Options or Warrants'!B1169 = "9. Any person (substitution for securities etc.)"),
'Options or Warrants'!C1169,
IF(
'Options or Warrants'!B1169 = "",
#N/A,
'Options or Warrants'!B1169)
)</f>
        <v>#N/A</v>
      </c>
      <c r="E1169" t="e">
        <f>IF(
OR('Options - Free Attaching'!B1169 = "8. Transferee of restricted securities", 'Options - Free Attaching'!B1169 = "9. Any person (substitution for securities etc.)"),
'Options - Free Attaching'!C1169,
IF(
'Options - Free Attaching'!B1169 = "",
#N/A,
'Options - Free Attaching'!B1169)
)</f>
        <v>#N/A</v>
      </c>
      <c r="F1169" t="e">
        <f>IF(
OR('Con. Notes - Conversion'!B1169 = "8. Transferee of restricted securities", 'Con. Notes - Conversion'!B1169 = "9. Any person (substitution for securities etc.)"),
'Con. Notes - Conversion'!C1169,
IF(
'Con. Notes - Conversion'!B1169 = "",
#N/A,
'Con. Notes - Conversion'!B1169)
)</f>
        <v>#N/A</v>
      </c>
      <c r="G1169" t="e">
        <f>IF(
OR('Con. Notes - No Conversion'!B1169 = "8. Transferee of restricted securities", 'Con. Notes - No Conversion'!B1169 = "9. Any person (substitution for securities etc.)"),
'Con. Notes - No Conversion'!C1169,
IF(
'Con. Notes - No Conversion'!B1169 = "",
#N/A,
'Con. Notes - No Conversion'!B1169)
)</f>
        <v>#N/A</v>
      </c>
    </row>
    <row r="1170" spans="1:7" x14ac:dyDescent="0.25">
      <c r="A1170" t="e">
        <f>IF(
OR(Shares!B1170 = "8. Transferee of restricted securities", Shares!B1170 = "9. Any person (substitution for securities etc.)"),
Shares!C1170,
IF(
Shares!B1170 = "",
#N/A,
Shares!B1170)
)</f>
        <v>#N/A</v>
      </c>
      <c r="B1170" t="e">
        <f>IF(
OR('Shares - LTR - Granted'!B1170 = "8. Transferee of restricted securities", 'Shares - LTR - Granted'!B1170 = "9. Any person (substitution for securities etc.)"),
'Shares - LTR - Granted'!C1170,
IF(
'Shares - LTR - Granted'!B1170 = "",
#N/A,
'Shares - LTR - Granted'!B1170)
)</f>
        <v>#N/A</v>
      </c>
      <c r="C1170" t="e">
        <f>IF(
OR('Performance Securities'!B1170 = "8. Transferee of restricted securities", 'Performance Securities'!B1170 = "9. Any person (substitution for securities etc.)"),
'Performance Securities'!C1170,
IF(
'Performance Securities'!B1170 = "",
#N/A,
'Performance Securities'!B1170)
)</f>
        <v>#N/A</v>
      </c>
      <c r="D1170" t="e">
        <f>IF(
OR('Options or Warrants'!B1170 = "8. Transferee of restricted securities", 'Options or Warrants'!B1170 = "9. Any person (substitution for securities etc.)"),
'Options or Warrants'!C1170,
IF(
'Options or Warrants'!B1170 = "",
#N/A,
'Options or Warrants'!B1170)
)</f>
        <v>#N/A</v>
      </c>
      <c r="E1170" t="e">
        <f>IF(
OR('Options - Free Attaching'!B1170 = "8. Transferee of restricted securities", 'Options - Free Attaching'!B1170 = "9. Any person (substitution for securities etc.)"),
'Options - Free Attaching'!C1170,
IF(
'Options - Free Attaching'!B1170 = "",
#N/A,
'Options - Free Attaching'!B1170)
)</f>
        <v>#N/A</v>
      </c>
      <c r="F1170" t="e">
        <f>IF(
OR('Con. Notes - Conversion'!B1170 = "8. Transferee of restricted securities", 'Con. Notes - Conversion'!B1170 = "9. Any person (substitution for securities etc.)"),
'Con. Notes - Conversion'!C1170,
IF(
'Con. Notes - Conversion'!B1170 = "",
#N/A,
'Con. Notes - Conversion'!B1170)
)</f>
        <v>#N/A</v>
      </c>
      <c r="G1170" t="e">
        <f>IF(
OR('Con. Notes - No Conversion'!B1170 = "8. Transferee of restricted securities", 'Con. Notes - No Conversion'!B1170 = "9. Any person (substitution for securities etc.)"),
'Con. Notes - No Conversion'!C1170,
IF(
'Con. Notes - No Conversion'!B1170 = "",
#N/A,
'Con. Notes - No Conversion'!B1170)
)</f>
        <v>#N/A</v>
      </c>
    </row>
    <row r="1171" spans="1:7" x14ac:dyDescent="0.25">
      <c r="A1171" t="e">
        <f>IF(
OR(Shares!B1171 = "8. Transferee of restricted securities", Shares!B1171 = "9. Any person (substitution for securities etc.)"),
Shares!C1171,
IF(
Shares!B1171 = "",
#N/A,
Shares!B1171)
)</f>
        <v>#N/A</v>
      </c>
      <c r="B1171" t="e">
        <f>IF(
OR('Shares - LTR - Granted'!B1171 = "8. Transferee of restricted securities", 'Shares - LTR - Granted'!B1171 = "9. Any person (substitution for securities etc.)"),
'Shares - LTR - Granted'!C1171,
IF(
'Shares - LTR - Granted'!B1171 = "",
#N/A,
'Shares - LTR - Granted'!B1171)
)</f>
        <v>#N/A</v>
      </c>
      <c r="C1171" t="e">
        <f>IF(
OR('Performance Securities'!B1171 = "8. Transferee of restricted securities", 'Performance Securities'!B1171 = "9. Any person (substitution for securities etc.)"),
'Performance Securities'!C1171,
IF(
'Performance Securities'!B1171 = "",
#N/A,
'Performance Securities'!B1171)
)</f>
        <v>#N/A</v>
      </c>
      <c r="D1171" t="e">
        <f>IF(
OR('Options or Warrants'!B1171 = "8. Transferee of restricted securities", 'Options or Warrants'!B1171 = "9. Any person (substitution for securities etc.)"),
'Options or Warrants'!C1171,
IF(
'Options or Warrants'!B1171 = "",
#N/A,
'Options or Warrants'!B1171)
)</f>
        <v>#N/A</v>
      </c>
      <c r="E1171" t="e">
        <f>IF(
OR('Options - Free Attaching'!B1171 = "8. Transferee of restricted securities", 'Options - Free Attaching'!B1171 = "9. Any person (substitution for securities etc.)"),
'Options - Free Attaching'!C1171,
IF(
'Options - Free Attaching'!B1171 = "",
#N/A,
'Options - Free Attaching'!B1171)
)</f>
        <v>#N/A</v>
      </c>
      <c r="F1171" t="e">
        <f>IF(
OR('Con. Notes - Conversion'!B1171 = "8. Transferee of restricted securities", 'Con. Notes - Conversion'!B1171 = "9. Any person (substitution for securities etc.)"),
'Con. Notes - Conversion'!C1171,
IF(
'Con. Notes - Conversion'!B1171 = "",
#N/A,
'Con. Notes - Conversion'!B1171)
)</f>
        <v>#N/A</v>
      </c>
      <c r="G1171" t="e">
        <f>IF(
OR('Con. Notes - No Conversion'!B1171 = "8. Transferee of restricted securities", 'Con. Notes - No Conversion'!B1171 = "9. Any person (substitution for securities etc.)"),
'Con. Notes - No Conversion'!C1171,
IF(
'Con. Notes - No Conversion'!B1171 = "",
#N/A,
'Con. Notes - No Conversion'!B1171)
)</f>
        <v>#N/A</v>
      </c>
    </row>
    <row r="1172" spans="1:7" x14ac:dyDescent="0.25">
      <c r="A1172" t="e">
        <f>IF(
OR(Shares!B1172 = "8. Transferee of restricted securities", Shares!B1172 = "9. Any person (substitution for securities etc.)"),
Shares!C1172,
IF(
Shares!B1172 = "",
#N/A,
Shares!B1172)
)</f>
        <v>#N/A</v>
      </c>
      <c r="B1172" t="e">
        <f>IF(
OR('Shares - LTR - Granted'!B1172 = "8. Transferee of restricted securities", 'Shares - LTR - Granted'!B1172 = "9. Any person (substitution for securities etc.)"),
'Shares - LTR - Granted'!C1172,
IF(
'Shares - LTR - Granted'!B1172 = "",
#N/A,
'Shares - LTR - Granted'!B1172)
)</f>
        <v>#N/A</v>
      </c>
      <c r="C1172" t="e">
        <f>IF(
OR('Performance Securities'!B1172 = "8. Transferee of restricted securities", 'Performance Securities'!B1172 = "9. Any person (substitution for securities etc.)"),
'Performance Securities'!C1172,
IF(
'Performance Securities'!B1172 = "",
#N/A,
'Performance Securities'!B1172)
)</f>
        <v>#N/A</v>
      </c>
      <c r="D1172" t="e">
        <f>IF(
OR('Options or Warrants'!B1172 = "8. Transferee of restricted securities", 'Options or Warrants'!B1172 = "9. Any person (substitution for securities etc.)"),
'Options or Warrants'!C1172,
IF(
'Options or Warrants'!B1172 = "",
#N/A,
'Options or Warrants'!B1172)
)</f>
        <v>#N/A</v>
      </c>
      <c r="E1172" t="e">
        <f>IF(
OR('Options - Free Attaching'!B1172 = "8. Transferee of restricted securities", 'Options - Free Attaching'!B1172 = "9. Any person (substitution for securities etc.)"),
'Options - Free Attaching'!C1172,
IF(
'Options - Free Attaching'!B1172 = "",
#N/A,
'Options - Free Attaching'!B1172)
)</f>
        <v>#N/A</v>
      </c>
      <c r="F1172" t="e">
        <f>IF(
OR('Con. Notes - Conversion'!B1172 = "8. Transferee of restricted securities", 'Con. Notes - Conversion'!B1172 = "9. Any person (substitution for securities etc.)"),
'Con. Notes - Conversion'!C1172,
IF(
'Con. Notes - Conversion'!B1172 = "",
#N/A,
'Con. Notes - Conversion'!B1172)
)</f>
        <v>#N/A</v>
      </c>
      <c r="G1172" t="e">
        <f>IF(
OR('Con. Notes - No Conversion'!B1172 = "8. Transferee of restricted securities", 'Con. Notes - No Conversion'!B1172 = "9. Any person (substitution for securities etc.)"),
'Con. Notes - No Conversion'!C1172,
IF(
'Con. Notes - No Conversion'!B1172 = "",
#N/A,
'Con. Notes - No Conversion'!B1172)
)</f>
        <v>#N/A</v>
      </c>
    </row>
    <row r="1173" spans="1:7" x14ac:dyDescent="0.25">
      <c r="A1173" t="e">
        <f>IF(
OR(Shares!B1173 = "8. Transferee of restricted securities", Shares!B1173 = "9. Any person (substitution for securities etc.)"),
Shares!C1173,
IF(
Shares!B1173 = "",
#N/A,
Shares!B1173)
)</f>
        <v>#N/A</v>
      </c>
      <c r="B1173" t="e">
        <f>IF(
OR('Shares - LTR - Granted'!B1173 = "8. Transferee of restricted securities", 'Shares - LTR - Granted'!B1173 = "9. Any person (substitution for securities etc.)"),
'Shares - LTR - Granted'!C1173,
IF(
'Shares - LTR - Granted'!B1173 = "",
#N/A,
'Shares - LTR - Granted'!B1173)
)</f>
        <v>#N/A</v>
      </c>
      <c r="C1173" t="e">
        <f>IF(
OR('Performance Securities'!B1173 = "8. Transferee of restricted securities", 'Performance Securities'!B1173 = "9. Any person (substitution for securities etc.)"),
'Performance Securities'!C1173,
IF(
'Performance Securities'!B1173 = "",
#N/A,
'Performance Securities'!B1173)
)</f>
        <v>#N/A</v>
      </c>
      <c r="D1173" t="e">
        <f>IF(
OR('Options or Warrants'!B1173 = "8. Transferee of restricted securities", 'Options or Warrants'!B1173 = "9. Any person (substitution for securities etc.)"),
'Options or Warrants'!C1173,
IF(
'Options or Warrants'!B1173 = "",
#N/A,
'Options or Warrants'!B1173)
)</f>
        <v>#N/A</v>
      </c>
      <c r="E1173" t="e">
        <f>IF(
OR('Options - Free Attaching'!B1173 = "8. Transferee of restricted securities", 'Options - Free Attaching'!B1173 = "9. Any person (substitution for securities etc.)"),
'Options - Free Attaching'!C1173,
IF(
'Options - Free Attaching'!B1173 = "",
#N/A,
'Options - Free Attaching'!B1173)
)</f>
        <v>#N/A</v>
      </c>
      <c r="F1173" t="e">
        <f>IF(
OR('Con. Notes - Conversion'!B1173 = "8. Transferee of restricted securities", 'Con. Notes - Conversion'!B1173 = "9. Any person (substitution for securities etc.)"),
'Con. Notes - Conversion'!C1173,
IF(
'Con. Notes - Conversion'!B1173 = "",
#N/A,
'Con. Notes - Conversion'!B1173)
)</f>
        <v>#N/A</v>
      </c>
      <c r="G1173" t="e">
        <f>IF(
OR('Con. Notes - No Conversion'!B1173 = "8. Transferee of restricted securities", 'Con. Notes - No Conversion'!B1173 = "9. Any person (substitution for securities etc.)"),
'Con. Notes - No Conversion'!C1173,
IF(
'Con. Notes - No Conversion'!B1173 = "",
#N/A,
'Con. Notes - No Conversion'!B1173)
)</f>
        <v>#N/A</v>
      </c>
    </row>
    <row r="1174" spans="1:7" x14ac:dyDescent="0.25">
      <c r="A1174" t="e">
        <f>IF(
OR(Shares!B1174 = "8. Transferee of restricted securities", Shares!B1174 = "9. Any person (substitution for securities etc.)"),
Shares!C1174,
IF(
Shares!B1174 = "",
#N/A,
Shares!B1174)
)</f>
        <v>#N/A</v>
      </c>
      <c r="B1174" t="e">
        <f>IF(
OR('Shares - LTR - Granted'!B1174 = "8. Transferee of restricted securities", 'Shares - LTR - Granted'!B1174 = "9. Any person (substitution for securities etc.)"),
'Shares - LTR - Granted'!C1174,
IF(
'Shares - LTR - Granted'!B1174 = "",
#N/A,
'Shares - LTR - Granted'!B1174)
)</f>
        <v>#N/A</v>
      </c>
      <c r="C1174" t="e">
        <f>IF(
OR('Performance Securities'!B1174 = "8. Transferee of restricted securities", 'Performance Securities'!B1174 = "9. Any person (substitution for securities etc.)"),
'Performance Securities'!C1174,
IF(
'Performance Securities'!B1174 = "",
#N/A,
'Performance Securities'!B1174)
)</f>
        <v>#N/A</v>
      </c>
      <c r="D1174" t="e">
        <f>IF(
OR('Options or Warrants'!B1174 = "8. Transferee of restricted securities", 'Options or Warrants'!B1174 = "9. Any person (substitution for securities etc.)"),
'Options or Warrants'!C1174,
IF(
'Options or Warrants'!B1174 = "",
#N/A,
'Options or Warrants'!B1174)
)</f>
        <v>#N/A</v>
      </c>
      <c r="E1174" t="e">
        <f>IF(
OR('Options - Free Attaching'!B1174 = "8. Transferee of restricted securities", 'Options - Free Attaching'!B1174 = "9. Any person (substitution for securities etc.)"),
'Options - Free Attaching'!C1174,
IF(
'Options - Free Attaching'!B1174 = "",
#N/A,
'Options - Free Attaching'!B1174)
)</f>
        <v>#N/A</v>
      </c>
      <c r="F1174" t="e">
        <f>IF(
OR('Con. Notes - Conversion'!B1174 = "8. Transferee of restricted securities", 'Con. Notes - Conversion'!B1174 = "9. Any person (substitution for securities etc.)"),
'Con. Notes - Conversion'!C1174,
IF(
'Con. Notes - Conversion'!B1174 = "",
#N/A,
'Con. Notes - Conversion'!B1174)
)</f>
        <v>#N/A</v>
      </c>
      <c r="G1174" t="e">
        <f>IF(
OR('Con. Notes - No Conversion'!B1174 = "8. Transferee of restricted securities", 'Con. Notes - No Conversion'!B1174 = "9. Any person (substitution for securities etc.)"),
'Con. Notes - No Conversion'!C1174,
IF(
'Con. Notes - No Conversion'!B1174 = "",
#N/A,
'Con. Notes - No Conversion'!B1174)
)</f>
        <v>#N/A</v>
      </c>
    </row>
    <row r="1175" spans="1:7" x14ac:dyDescent="0.25">
      <c r="A1175" t="e">
        <f>IF(
OR(Shares!B1175 = "8. Transferee of restricted securities", Shares!B1175 = "9. Any person (substitution for securities etc.)"),
Shares!C1175,
IF(
Shares!B1175 = "",
#N/A,
Shares!B1175)
)</f>
        <v>#N/A</v>
      </c>
      <c r="B1175" t="e">
        <f>IF(
OR('Shares - LTR - Granted'!B1175 = "8. Transferee of restricted securities", 'Shares - LTR - Granted'!B1175 = "9. Any person (substitution for securities etc.)"),
'Shares - LTR - Granted'!C1175,
IF(
'Shares - LTR - Granted'!B1175 = "",
#N/A,
'Shares - LTR - Granted'!B1175)
)</f>
        <v>#N/A</v>
      </c>
      <c r="C1175" t="e">
        <f>IF(
OR('Performance Securities'!B1175 = "8. Transferee of restricted securities", 'Performance Securities'!B1175 = "9. Any person (substitution for securities etc.)"),
'Performance Securities'!C1175,
IF(
'Performance Securities'!B1175 = "",
#N/A,
'Performance Securities'!B1175)
)</f>
        <v>#N/A</v>
      </c>
      <c r="D1175" t="e">
        <f>IF(
OR('Options or Warrants'!B1175 = "8. Transferee of restricted securities", 'Options or Warrants'!B1175 = "9. Any person (substitution for securities etc.)"),
'Options or Warrants'!C1175,
IF(
'Options or Warrants'!B1175 = "",
#N/A,
'Options or Warrants'!B1175)
)</f>
        <v>#N/A</v>
      </c>
      <c r="E1175" t="e">
        <f>IF(
OR('Options - Free Attaching'!B1175 = "8. Transferee of restricted securities", 'Options - Free Attaching'!B1175 = "9. Any person (substitution for securities etc.)"),
'Options - Free Attaching'!C1175,
IF(
'Options - Free Attaching'!B1175 = "",
#N/A,
'Options - Free Attaching'!B1175)
)</f>
        <v>#N/A</v>
      </c>
      <c r="F1175" t="e">
        <f>IF(
OR('Con. Notes - Conversion'!B1175 = "8. Transferee of restricted securities", 'Con. Notes - Conversion'!B1175 = "9. Any person (substitution for securities etc.)"),
'Con. Notes - Conversion'!C1175,
IF(
'Con. Notes - Conversion'!B1175 = "",
#N/A,
'Con. Notes - Conversion'!B1175)
)</f>
        <v>#N/A</v>
      </c>
      <c r="G1175" t="e">
        <f>IF(
OR('Con. Notes - No Conversion'!B1175 = "8. Transferee of restricted securities", 'Con. Notes - No Conversion'!B1175 = "9. Any person (substitution for securities etc.)"),
'Con. Notes - No Conversion'!C1175,
IF(
'Con. Notes - No Conversion'!B1175 = "",
#N/A,
'Con. Notes - No Conversion'!B1175)
)</f>
        <v>#N/A</v>
      </c>
    </row>
    <row r="1176" spans="1:7" x14ac:dyDescent="0.25">
      <c r="A1176" t="e">
        <f>IF(
OR(Shares!B1176 = "8. Transferee of restricted securities", Shares!B1176 = "9. Any person (substitution for securities etc.)"),
Shares!C1176,
IF(
Shares!B1176 = "",
#N/A,
Shares!B1176)
)</f>
        <v>#N/A</v>
      </c>
      <c r="B1176" t="e">
        <f>IF(
OR('Shares - LTR - Granted'!B1176 = "8. Transferee of restricted securities", 'Shares - LTR - Granted'!B1176 = "9. Any person (substitution for securities etc.)"),
'Shares - LTR - Granted'!C1176,
IF(
'Shares - LTR - Granted'!B1176 = "",
#N/A,
'Shares - LTR - Granted'!B1176)
)</f>
        <v>#N/A</v>
      </c>
      <c r="C1176" t="e">
        <f>IF(
OR('Performance Securities'!B1176 = "8. Transferee of restricted securities", 'Performance Securities'!B1176 = "9. Any person (substitution for securities etc.)"),
'Performance Securities'!C1176,
IF(
'Performance Securities'!B1176 = "",
#N/A,
'Performance Securities'!B1176)
)</f>
        <v>#N/A</v>
      </c>
      <c r="D1176" t="e">
        <f>IF(
OR('Options or Warrants'!B1176 = "8. Transferee of restricted securities", 'Options or Warrants'!B1176 = "9. Any person (substitution for securities etc.)"),
'Options or Warrants'!C1176,
IF(
'Options or Warrants'!B1176 = "",
#N/A,
'Options or Warrants'!B1176)
)</f>
        <v>#N/A</v>
      </c>
      <c r="E1176" t="e">
        <f>IF(
OR('Options - Free Attaching'!B1176 = "8. Transferee of restricted securities", 'Options - Free Attaching'!B1176 = "9. Any person (substitution for securities etc.)"),
'Options - Free Attaching'!C1176,
IF(
'Options - Free Attaching'!B1176 = "",
#N/A,
'Options - Free Attaching'!B1176)
)</f>
        <v>#N/A</v>
      </c>
      <c r="F1176" t="e">
        <f>IF(
OR('Con. Notes - Conversion'!B1176 = "8. Transferee of restricted securities", 'Con. Notes - Conversion'!B1176 = "9. Any person (substitution for securities etc.)"),
'Con. Notes - Conversion'!C1176,
IF(
'Con. Notes - Conversion'!B1176 = "",
#N/A,
'Con. Notes - Conversion'!B1176)
)</f>
        <v>#N/A</v>
      </c>
      <c r="G1176" t="e">
        <f>IF(
OR('Con. Notes - No Conversion'!B1176 = "8. Transferee of restricted securities", 'Con. Notes - No Conversion'!B1176 = "9. Any person (substitution for securities etc.)"),
'Con. Notes - No Conversion'!C1176,
IF(
'Con. Notes - No Conversion'!B1176 = "",
#N/A,
'Con. Notes - No Conversion'!B1176)
)</f>
        <v>#N/A</v>
      </c>
    </row>
    <row r="1177" spans="1:7" x14ac:dyDescent="0.25">
      <c r="A1177" t="e">
        <f>IF(
OR(Shares!B1177 = "8. Transferee of restricted securities", Shares!B1177 = "9. Any person (substitution for securities etc.)"),
Shares!C1177,
IF(
Shares!B1177 = "",
#N/A,
Shares!B1177)
)</f>
        <v>#N/A</v>
      </c>
      <c r="B1177" t="e">
        <f>IF(
OR('Shares - LTR - Granted'!B1177 = "8. Transferee of restricted securities", 'Shares - LTR - Granted'!B1177 = "9. Any person (substitution for securities etc.)"),
'Shares - LTR - Granted'!C1177,
IF(
'Shares - LTR - Granted'!B1177 = "",
#N/A,
'Shares - LTR - Granted'!B1177)
)</f>
        <v>#N/A</v>
      </c>
      <c r="C1177" t="e">
        <f>IF(
OR('Performance Securities'!B1177 = "8. Transferee of restricted securities", 'Performance Securities'!B1177 = "9. Any person (substitution for securities etc.)"),
'Performance Securities'!C1177,
IF(
'Performance Securities'!B1177 = "",
#N/A,
'Performance Securities'!B1177)
)</f>
        <v>#N/A</v>
      </c>
      <c r="D1177" t="e">
        <f>IF(
OR('Options or Warrants'!B1177 = "8. Transferee of restricted securities", 'Options or Warrants'!B1177 = "9. Any person (substitution for securities etc.)"),
'Options or Warrants'!C1177,
IF(
'Options or Warrants'!B1177 = "",
#N/A,
'Options or Warrants'!B1177)
)</f>
        <v>#N/A</v>
      </c>
      <c r="E1177" t="e">
        <f>IF(
OR('Options - Free Attaching'!B1177 = "8. Transferee of restricted securities", 'Options - Free Attaching'!B1177 = "9. Any person (substitution for securities etc.)"),
'Options - Free Attaching'!C1177,
IF(
'Options - Free Attaching'!B1177 = "",
#N/A,
'Options - Free Attaching'!B1177)
)</f>
        <v>#N/A</v>
      </c>
      <c r="F1177" t="e">
        <f>IF(
OR('Con. Notes - Conversion'!B1177 = "8. Transferee of restricted securities", 'Con. Notes - Conversion'!B1177 = "9. Any person (substitution for securities etc.)"),
'Con. Notes - Conversion'!C1177,
IF(
'Con. Notes - Conversion'!B1177 = "",
#N/A,
'Con. Notes - Conversion'!B1177)
)</f>
        <v>#N/A</v>
      </c>
      <c r="G1177" t="e">
        <f>IF(
OR('Con. Notes - No Conversion'!B1177 = "8. Transferee of restricted securities", 'Con. Notes - No Conversion'!B1177 = "9. Any person (substitution for securities etc.)"),
'Con. Notes - No Conversion'!C1177,
IF(
'Con. Notes - No Conversion'!B1177 = "",
#N/A,
'Con. Notes - No Conversion'!B1177)
)</f>
        <v>#N/A</v>
      </c>
    </row>
    <row r="1178" spans="1:7" x14ac:dyDescent="0.25">
      <c r="A1178" t="e">
        <f>IF(
OR(Shares!B1178 = "8. Transferee of restricted securities", Shares!B1178 = "9. Any person (substitution for securities etc.)"),
Shares!C1178,
IF(
Shares!B1178 = "",
#N/A,
Shares!B1178)
)</f>
        <v>#N/A</v>
      </c>
      <c r="B1178" t="e">
        <f>IF(
OR('Shares - LTR - Granted'!B1178 = "8. Transferee of restricted securities", 'Shares - LTR - Granted'!B1178 = "9. Any person (substitution for securities etc.)"),
'Shares - LTR - Granted'!C1178,
IF(
'Shares - LTR - Granted'!B1178 = "",
#N/A,
'Shares - LTR - Granted'!B1178)
)</f>
        <v>#N/A</v>
      </c>
      <c r="C1178" t="e">
        <f>IF(
OR('Performance Securities'!B1178 = "8. Transferee of restricted securities", 'Performance Securities'!B1178 = "9. Any person (substitution for securities etc.)"),
'Performance Securities'!C1178,
IF(
'Performance Securities'!B1178 = "",
#N/A,
'Performance Securities'!B1178)
)</f>
        <v>#N/A</v>
      </c>
      <c r="D1178" t="e">
        <f>IF(
OR('Options or Warrants'!B1178 = "8. Transferee of restricted securities", 'Options or Warrants'!B1178 = "9. Any person (substitution for securities etc.)"),
'Options or Warrants'!C1178,
IF(
'Options or Warrants'!B1178 = "",
#N/A,
'Options or Warrants'!B1178)
)</f>
        <v>#N/A</v>
      </c>
      <c r="E1178" t="e">
        <f>IF(
OR('Options - Free Attaching'!B1178 = "8. Transferee of restricted securities", 'Options - Free Attaching'!B1178 = "9. Any person (substitution for securities etc.)"),
'Options - Free Attaching'!C1178,
IF(
'Options - Free Attaching'!B1178 = "",
#N/A,
'Options - Free Attaching'!B1178)
)</f>
        <v>#N/A</v>
      </c>
      <c r="F1178" t="e">
        <f>IF(
OR('Con. Notes - Conversion'!B1178 = "8. Transferee of restricted securities", 'Con. Notes - Conversion'!B1178 = "9. Any person (substitution for securities etc.)"),
'Con. Notes - Conversion'!C1178,
IF(
'Con. Notes - Conversion'!B1178 = "",
#N/A,
'Con. Notes - Conversion'!B1178)
)</f>
        <v>#N/A</v>
      </c>
      <c r="G1178" t="e">
        <f>IF(
OR('Con. Notes - No Conversion'!B1178 = "8. Transferee of restricted securities", 'Con. Notes - No Conversion'!B1178 = "9. Any person (substitution for securities etc.)"),
'Con. Notes - No Conversion'!C1178,
IF(
'Con. Notes - No Conversion'!B1178 = "",
#N/A,
'Con. Notes - No Conversion'!B1178)
)</f>
        <v>#N/A</v>
      </c>
    </row>
    <row r="1179" spans="1:7" x14ac:dyDescent="0.25">
      <c r="A1179" t="e">
        <f>IF(
OR(Shares!B1179 = "8. Transferee of restricted securities", Shares!B1179 = "9. Any person (substitution for securities etc.)"),
Shares!C1179,
IF(
Shares!B1179 = "",
#N/A,
Shares!B1179)
)</f>
        <v>#N/A</v>
      </c>
      <c r="B1179" t="e">
        <f>IF(
OR('Shares - LTR - Granted'!B1179 = "8. Transferee of restricted securities", 'Shares - LTR - Granted'!B1179 = "9. Any person (substitution for securities etc.)"),
'Shares - LTR - Granted'!C1179,
IF(
'Shares - LTR - Granted'!B1179 = "",
#N/A,
'Shares - LTR - Granted'!B1179)
)</f>
        <v>#N/A</v>
      </c>
      <c r="C1179" t="e">
        <f>IF(
OR('Performance Securities'!B1179 = "8. Transferee of restricted securities", 'Performance Securities'!B1179 = "9. Any person (substitution for securities etc.)"),
'Performance Securities'!C1179,
IF(
'Performance Securities'!B1179 = "",
#N/A,
'Performance Securities'!B1179)
)</f>
        <v>#N/A</v>
      </c>
      <c r="D1179" t="e">
        <f>IF(
OR('Options or Warrants'!B1179 = "8. Transferee of restricted securities", 'Options or Warrants'!B1179 = "9. Any person (substitution for securities etc.)"),
'Options or Warrants'!C1179,
IF(
'Options or Warrants'!B1179 = "",
#N/A,
'Options or Warrants'!B1179)
)</f>
        <v>#N/A</v>
      </c>
      <c r="E1179" t="e">
        <f>IF(
OR('Options - Free Attaching'!B1179 = "8. Transferee of restricted securities", 'Options - Free Attaching'!B1179 = "9. Any person (substitution for securities etc.)"),
'Options - Free Attaching'!C1179,
IF(
'Options - Free Attaching'!B1179 = "",
#N/A,
'Options - Free Attaching'!B1179)
)</f>
        <v>#N/A</v>
      </c>
      <c r="F1179" t="e">
        <f>IF(
OR('Con. Notes - Conversion'!B1179 = "8. Transferee of restricted securities", 'Con. Notes - Conversion'!B1179 = "9. Any person (substitution for securities etc.)"),
'Con. Notes - Conversion'!C1179,
IF(
'Con. Notes - Conversion'!B1179 = "",
#N/A,
'Con. Notes - Conversion'!B1179)
)</f>
        <v>#N/A</v>
      </c>
      <c r="G1179" t="e">
        <f>IF(
OR('Con. Notes - No Conversion'!B1179 = "8. Transferee of restricted securities", 'Con. Notes - No Conversion'!B1179 = "9. Any person (substitution for securities etc.)"),
'Con. Notes - No Conversion'!C1179,
IF(
'Con. Notes - No Conversion'!B1179 = "",
#N/A,
'Con. Notes - No Conversion'!B1179)
)</f>
        <v>#N/A</v>
      </c>
    </row>
    <row r="1180" spans="1:7" x14ac:dyDescent="0.25">
      <c r="A1180" t="e">
        <f>IF(
OR(Shares!B1180 = "8. Transferee of restricted securities", Shares!B1180 = "9. Any person (substitution for securities etc.)"),
Shares!C1180,
IF(
Shares!B1180 = "",
#N/A,
Shares!B1180)
)</f>
        <v>#N/A</v>
      </c>
      <c r="B1180" t="e">
        <f>IF(
OR('Shares - LTR - Granted'!B1180 = "8. Transferee of restricted securities", 'Shares - LTR - Granted'!B1180 = "9. Any person (substitution for securities etc.)"),
'Shares - LTR - Granted'!C1180,
IF(
'Shares - LTR - Granted'!B1180 = "",
#N/A,
'Shares - LTR - Granted'!B1180)
)</f>
        <v>#N/A</v>
      </c>
      <c r="C1180" t="e">
        <f>IF(
OR('Performance Securities'!B1180 = "8. Transferee of restricted securities", 'Performance Securities'!B1180 = "9. Any person (substitution for securities etc.)"),
'Performance Securities'!C1180,
IF(
'Performance Securities'!B1180 = "",
#N/A,
'Performance Securities'!B1180)
)</f>
        <v>#N/A</v>
      </c>
      <c r="D1180" t="e">
        <f>IF(
OR('Options or Warrants'!B1180 = "8. Transferee of restricted securities", 'Options or Warrants'!B1180 = "9. Any person (substitution for securities etc.)"),
'Options or Warrants'!C1180,
IF(
'Options or Warrants'!B1180 = "",
#N/A,
'Options or Warrants'!B1180)
)</f>
        <v>#N/A</v>
      </c>
      <c r="E1180" t="e">
        <f>IF(
OR('Options - Free Attaching'!B1180 = "8. Transferee of restricted securities", 'Options - Free Attaching'!B1180 = "9. Any person (substitution for securities etc.)"),
'Options - Free Attaching'!C1180,
IF(
'Options - Free Attaching'!B1180 = "",
#N/A,
'Options - Free Attaching'!B1180)
)</f>
        <v>#N/A</v>
      </c>
      <c r="F1180" t="e">
        <f>IF(
OR('Con. Notes - Conversion'!B1180 = "8. Transferee of restricted securities", 'Con. Notes - Conversion'!B1180 = "9. Any person (substitution for securities etc.)"),
'Con. Notes - Conversion'!C1180,
IF(
'Con. Notes - Conversion'!B1180 = "",
#N/A,
'Con. Notes - Conversion'!B1180)
)</f>
        <v>#N/A</v>
      </c>
      <c r="G1180" t="e">
        <f>IF(
OR('Con. Notes - No Conversion'!B1180 = "8. Transferee of restricted securities", 'Con. Notes - No Conversion'!B1180 = "9. Any person (substitution for securities etc.)"),
'Con. Notes - No Conversion'!C1180,
IF(
'Con. Notes - No Conversion'!B1180 = "",
#N/A,
'Con. Notes - No Conversion'!B1180)
)</f>
        <v>#N/A</v>
      </c>
    </row>
    <row r="1181" spans="1:7" x14ac:dyDescent="0.25">
      <c r="A1181" t="e">
        <f>IF(
OR(Shares!B1181 = "8. Transferee of restricted securities", Shares!B1181 = "9. Any person (substitution for securities etc.)"),
Shares!C1181,
IF(
Shares!B1181 = "",
#N/A,
Shares!B1181)
)</f>
        <v>#N/A</v>
      </c>
      <c r="B1181" t="e">
        <f>IF(
OR('Shares - LTR - Granted'!B1181 = "8. Transferee of restricted securities", 'Shares - LTR - Granted'!B1181 = "9. Any person (substitution for securities etc.)"),
'Shares - LTR - Granted'!C1181,
IF(
'Shares - LTR - Granted'!B1181 = "",
#N/A,
'Shares - LTR - Granted'!B1181)
)</f>
        <v>#N/A</v>
      </c>
      <c r="C1181" t="e">
        <f>IF(
OR('Performance Securities'!B1181 = "8. Transferee of restricted securities", 'Performance Securities'!B1181 = "9. Any person (substitution for securities etc.)"),
'Performance Securities'!C1181,
IF(
'Performance Securities'!B1181 = "",
#N/A,
'Performance Securities'!B1181)
)</f>
        <v>#N/A</v>
      </c>
      <c r="D1181" t="e">
        <f>IF(
OR('Options or Warrants'!B1181 = "8. Transferee of restricted securities", 'Options or Warrants'!B1181 = "9. Any person (substitution for securities etc.)"),
'Options or Warrants'!C1181,
IF(
'Options or Warrants'!B1181 = "",
#N/A,
'Options or Warrants'!B1181)
)</f>
        <v>#N/A</v>
      </c>
      <c r="E1181" t="e">
        <f>IF(
OR('Options - Free Attaching'!B1181 = "8. Transferee of restricted securities", 'Options - Free Attaching'!B1181 = "9. Any person (substitution for securities etc.)"),
'Options - Free Attaching'!C1181,
IF(
'Options - Free Attaching'!B1181 = "",
#N/A,
'Options - Free Attaching'!B1181)
)</f>
        <v>#N/A</v>
      </c>
      <c r="F1181" t="e">
        <f>IF(
OR('Con. Notes - Conversion'!B1181 = "8. Transferee of restricted securities", 'Con. Notes - Conversion'!B1181 = "9. Any person (substitution for securities etc.)"),
'Con. Notes - Conversion'!C1181,
IF(
'Con. Notes - Conversion'!B1181 = "",
#N/A,
'Con. Notes - Conversion'!B1181)
)</f>
        <v>#N/A</v>
      </c>
      <c r="G1181" t="e">
        <f>IF(
OR('Con. Notes - No Conversion'!B1181 = "8. Transferee of restricted securities", 'Con. Notes - No Conversion'!B1181 = "9. Any person (substitution for securities etc.)"),
'Con. Notes - No Conversion'!C1181,
IF(
'Con. Notes - No Conversion'!B1181 = "",
#N/A,
'Con. Notes - No Conversion'!B1181)
)</f>
        <v>#N/A</v>
      </c>
    </row>
    <row r="1182" spans="1:7" x14ac:dyDescent="0.25">
      <c r="A1182" t="e">
        <f>IF(
OR(Shares!B1182 = "8. Transferee of restricted securities", Shares!B1182 = "9. Any person (substitution for securities etc.)"),
Shares!C1182,
IF(
Shares!B1182 = "",
#N/A,
Shares!B1182)
)</f>
        <v>#N/A</v>
      </c>
      <c r="B1182" t="e">
        <f>IF(
OR('Shares - LTR - Granted'!B1182 = "8. Transferee of restricted securities", 'Shares - LTR - Granted'!B1182 = "9. Any person (substitution for securities etc.)"),
'Shares - LTR - Granted'!C1182,
IF(
'Shares - LTR - Granted'!B1182 = "",
#N/A,
'Shares - LTR - Granted'!B1182)
)</f>
        <v>#N/A</v>
      </c>
      <c r="C1182" t="e">
        <f>IF(
OR('Performance Securities'!B1182 = "8. Transferee of restricted securities", 'Performance Securities'!B1182 = "9. Any person (substitution for securities etc.)"),
'Performance Securities'!C1182,
IF(
'Performance Securities'!B1182 = "",
#N/A,
'Performance Securities'!B1182)
)</f>
        <v>#N/A</v>
      </c>
      <c r="D1182" t="e">
        <f>IF(
OR('Options or Warrants'!B1182 = "8. Transferee of restricted securities", 'Options or Warrants'!B1182 = "9. Any person (substitution for securities etc.)"),
'Options or Warrants'!C1182,
IF(
'Options or Warrants'!B1182 = "",
#N/A,
'Options or Warrants'!B1182)
)</f>
        <v>#N/A</v>
      </c>
      <c r="E1182" t="e">
        <f>IF(
OR('Options - Free Attaching'!B1182 = "8. Transferee of restricted securities", 'Options - Free Attaching'!B1182 = "9. Any person (substitution for securities etc.)"),
'Options - Free Attaching'!C1182,
IF(
'Options - Free Attaching'!B1182 = "",
#N/A,
'Options - Free Attaching'!B1182)
)</f>
        <v>#N/A</v>
      </c>
      <c r="F1182" t="e">
        <f>IF(
OR('Con. Notes - Conversion'!B1182 = "8. Transferee of restricted securities", 'Con. Notes - Conversion'!B1182 = "9. Any person (substitution for securities etc.)"),
'Con. Notes - Conversion'!C1182,
IF(
'Con. Notes - Conversion'!B1182 = "",
#N/A,
'Con. Notes - Conversion'!B1182)
)</f>
        <v>#N/A</v>
      </c>
      <c r="G1182" t="e">
        <f>IF(
OR('Con. Notes - No Conversion'!B1182 = "8. Transferee of restricted securities", 'Con. Notes - No Conversion'!B1182 = "9. Any person (substitution for securities etc.)"),
'Con. Notes - No Conversion'!C1182,
IF(
'Con. Notes - No Conversion'!B1182 = "",
#N/A,
'Con. Notes - No Conversion'!B1182)
)</f>
        <v>#N/A</v>
      </c>
    </row>
    <row r="1183" spans="1:7" x14ac:dyDescent="0.25">
      <c r="A1183" t="e">
        <f>IF(
OR(Shares!B1183 = "8. Transferee of restricted securities", Shares!B1183 = "9. Any person (substitution for securities etc.)"),
Shares!C1183,
IF(
Shares!B1183 = "",
#N/A,
Shares!B1183)
)</f>
        <v>#N/A</v>
      </c>
      <c r="B1183" t="e">
        <f>IF(
OR('Shares - LTR - Granted'!B1183 = "8. Transferee of restricted securities", 'Shares - LTR - Granted'!B1183 = "9. Any person (substitution for securities etc.)"),
'Shares - LTR - Granted'!C1183,
IF(
'Shares - LTR - Granted'!B1183 = "",
#N/A,
'Shares - LTR - Granted'!B1183)
)</f>
        <v>#N/A</v>
      </c>
      <c r="C1183" t="e">
        <f>IF(
OR('Performance Securities'!B1183 = "8. Transferee of restricted securities", 'Performance Securities'!B1183 = "9. Any person (substitution for securities etc.)"),
'Performance Securities'!C1183,
IF(
'Performance Securities'!B1183 = "",
#N/A,
'Performance Securities'!B1183)
)</f>
        <v>#N/A</v>
      </c>
      <c r="D1183" t="e">
        <f>IF(
OR('Options or Warrants'!B1183 = "8. Transferee of restricted securities", 'Options or Warrants'!B1183 = "9. Any person (substitution for securities etc.)"),
'Options or Warrants'!C1183,
IF(
'Options or Warrants'!B1183 = "",
#N/A,
'Options or Warrants'!B1183)
)</f>
        <v>#N/A</v>
      </c>
      <c r="E1183" t="e">
        <f>IF(
OR('Options - Free Attaching'!B1183 = "8. Transferee of restricted securities", 'Options - Free Attaching'!B1183 = "9. Any person (substitution for securities etc.)"),
'Options - Free Attaching'!C1183,
IF(
'Options - Free Attaching'!B1183 = "",
#N/A,
'Options - Free Attaching'!B1183)
)</f>
        <v>#N/A</v>
      </c>
      <c r="F1183" t="e">
        <f>IF(
OR('Con. Notes - Conversion'!B1183 = "8. Transferee of restricted securities", 'Con. Notes - Conversion'!B1183 = "9. Any person (substitution for securities etc.)"),
'Con. Notes - Conversion'!C1183,
IF(
'Con. Notes - Conversion'!B1183 = "",
#N/A,
'Con. Notes - Conversion'!B1183)
)</f>
        <v>#N/A</v>
      </c>
      <c r="G1183" t="e">
        <f>IF(
OR('Con. Notes - No Conversion'!B1183 = "8. Transferee of restricted securities", 'Con. Notes - No Conversion'!B1183 = "9. Any person (substitution for securities etc.)"),
'Con. Notes - No Conversion'!C1183,
IF(
'Con. Notes - No Conversion'!B1183 = "",
#N/A,
'Con. Notes - No Conversion'!B1183)
)</f>
        <v>#N/A</v>
      </c>
    </row>
    <row r="1184" spans="1:7" x14ac:dyDescent="0.25">
      <c r="A1184" t="e">
        <f>IF(
OR(Shares!B1184 = "8. Transferee of restricted securities", Shares!B1184 = "9. Any person (substitution for securities etc.)"),
Shares!C1184,
IF(
Shares!B1184 = "",
#N/A,
Shares!B1184)
)</f>
        <v>#N/A</v>
      </c>
      <c r="B1184" t="e">
        <f>IF(
OR('Shares - LTR - Granted'!B1184 = "8. Transferee of restricted securities", 'Shares - LTR - Granted'!B1184 = "9. Any person (substitution for securities etc.)"),
'Shares - LTR - Granted'!C1184,
IF(
'Shares - LTR - Granted'!B1184 = "",
#N/A,
'Shares - LTR - Granted'!B1184)
)</f>
        <v>#N/A</v>
      </c>
      <c r="C1184" t="e">
        <f>IF(
OR('Performance Securities'!B1184 = "8. Transferee of restricted securities", 'Performance Securities'!B1184 = "9. Any person (substitution for securities etc.)"),
'Performance Securities'!C1184,
IF(
'Performance Securities'!B1184 = "",
#N/A,
'Performance Securities'!B1184)
)</f>
        <v>#N/A</v>
      </c>
      <c r="D1184" t="e">
        <f>IF(
OR('Options or Warrants'!B1184 = "8. Transferee of restricted securities", 'Options or Warrants'!B1184 = "9. Any person (substitution for securities etc.)"),
'Options or Warrants'!C1184,
IF(
'Options or Warrants'!B1184 = "",
#N/A,
'Options or Warrants'!B1184)
)</f>
        <v>#N/A</v>
      </c>
      <c r="E1184" t="e">
        <f>IF(
OR('Options - Free Attaching'!B1184 = "8. Transferee of restricted securities", 'Options - Free Attaching'!B1184 = "9. Any person (substitution for securities etc.)"),
'Options - Free Attaching'!C1184,
IF(
'Options - Free Attaching'!B1184 = "",
#N/A,
'Options - Free Attaching'!B1184)
)</f>
        <v>#N/A</v>
      </c>
      <c r="F1184" t="e">
        <f>IF(
OR('Con. Notes - Conversion'!B1184 = "8. Transferee of restricted securities", 'Con. Notes - Conversion'!B1184 = "9. Any person (substitution for securities etc.)"),
'Con. Notes - Conversion'!C1184,
IF(
'Con. Notes - Conversion'!B1184 = "",
#N/A,
'Con. Notes - Conversion'!B1184)
)</f>
        <v>#N/A</v>
      </c>
      <c r="G1184" t="e">
        <f>IF(
OR('Con. Notes - No Conversion'!B1184 = "8. Transferee of restricted securities", 'Con. Notes - No Conversion'!B1184 = "9. Any person (substitution for securities etc.)"),
'Con. Notes - No Conversion'!C1184,
IF(
'Con. Notes - No Conversion'!B1184 = "",
#N/A,
'Con. Notes - No Conversion'!B1184)
)</f>
        <v>#N/A</v>
      </c>
    </row>
    <row r="1185" spans="1:7" x14ac:dyDescent="0.25">
      <c r="A1185" t="e">
        <f>IF(
OR(Shares!B1185 = "8. Transferee of restricted securities", Shares!B1185 = "9. Any person (substitution for securities etc.)"),
Shares!C1185,
IF(
Shares!B1185 = "",
#N/A,
Shares!B1185)
)</f>
        <v>#N/A</v>
      </c>
      <c r="B1185" t="e">
        <f>IF(
OR('Shares - LTR - Granted'!B1185 = "8. Transferee of restricted securities", 'Shares - LTR - Granted'!B1185 = "9. Any person (substitution for securities etc.)"),
'Shares - LTR - Granted'!C1185,
IF(
'Shares - LTR - Granted'!B1185 = "",
#N/A,
'Shares - LTR - Granted'!B1185)
)</f>
        <v>#N/A</v>
      </c>
      <c r="C1185" t="e">
        <f>IF(
OR('Performance Securities'!B1185 = "8. Transferee of restricted securities", 'Performance Securities'!B1185 = "9. Any person (substitution for securities etc.)"),
'Performance Securities'!C1185,
IF(
'Performance Securities'!B1185 = "",
#N/A,
'Performance Securities'!B1185)
)</f>
        <v>#N/A</v>
      </c>
      <c r="D1185" t="e">
        <f>IF(
OR('Options or Warrants'!B1185 = "8. Transferee of restricted securities", 'Options or Warrants'!B1185 = "9. Any person (substitution for securities etc.)"),
'Options or Warrants'!C1185,
IF(
'Options or Warrants'!B1185 = "",
#N/A,
'Options or Warrants'!B1185)
)</f>
        <v>#N/A</v>
      </c>
      <c r="E1185" t="e">
        <f>IF(
OR('Options - Free Attaching'!B1185 = "8. Transferee of restricted securities", 'Options - Free Attaching'!B1185 = "9. Any person (substitution for securities etc.)"),
'Options - Free Attaching'!C1185,
IF(
'Options - Free Attaching'!B1185 = "",
#N/A,
'Options - Free Attaching'!B1185)
)</f>
        <v>#N/A</v>
      </c>
      <c r="F1185" t="e">
        <f>IF(
OR('Con. Notes - Conversion'!B1185 = "8. Transferee of restricted securities", 'Con. Notes - Conversion'!B1185 = "9. Any person (substitution for securities etc.)"),
'Con. Notes - Conversion'!C1185,
IF(
'Con. Notes - Conversion'!B1185 = "",
#N/A,
'Con. Notes - Conversion'!B1185)
)</f>
        <v>#N/A</v>
      </c>
      <c r="G1185" t="e">
        <f>IF(
OR('Con. Notes - No Conversion'!B1185 = "8. Transferee of restricted securities", 'Con. Notes - No Conversion'!B1185 = "9. Any person (substitution for securities etc.)"),
'Con. Notes - No Conversion'!C1185,
IF(
'Con. Notes - No Conversion'!B1185 = "",
#N/A,
'Con. Notes - No Conversion'!B1185)
)</f>
        <v>#N/A</v>
      </c>
    </row>
    <row r="1186" spans="1:7" x14ac:dyDescent="0.25">
      <c r="A1186" t="e">
        <f>IF(
OR(Shares!B1186 = "8. Transferee of restricted securities", Shares!B1186 = "9. Any person (substitution for securities etc.)"),
Shares!C1186,
IF(
Shares!B1186 = "",
#N/A,
Shares!B1186)
)</f>
        <v>#N/A</v>
      </c>
      <c r="B1186" t="e">
        <f>IF(
OR('Shares - LTR - Granted'!B1186 = "8. Transferee of restricted securities", 'Shares - LTR - Granted'!B1186 = "9. Any person (substitution for securities etc.)"),
'Shares - LTR - Granted'!C1186,
IF(
'Shares - LTR - Granted'!B1186 = "",
#N/A,
'Shares - LTR - Granted'!B1186)
)</f>
        <v>#N/A</v>
      </c>
      <c r="C1186" t="e">
        <f>IF(
OR('Performance Securities'!B1186 = "8. Transferee of restricted securities", 'Performance Securities'!B1186 = "9. Any person (substitution for securities etc.)"),
'Performance Securities'!C1186,
IF(
'Performance Securities'!B1186 = "",
#N/A,
'Performance Securities'!B1186)
)</f>
        <v>#N/A</v>
      </c>
      <c r="D1186" t="e">
        <f>IF(
OR('Options or Warrants'!B1186 = "8. Transferee of restricted securities", 'Options or Warrants'!B1186 = "9. Any person (substitution for securities etc.)"),
'Options or Warrants'!C1186,
IF(
'Options or Warrants'!B1186 = "",
#N/A,
'Options or Warrants'!B1186)
)</f>
        <v>#N/A</v>
      </c>
      <c r="E1186" t="e">
        <f>IF(
OR('Options - Free Attaching'!B1186 = "8. Transferee of restricted securities", 'Options - Free Attaching'!B1186 = "9. Any person (substitution for securities etc.)"),
'Options - Free Attaching'!C1186,
IF(
'Options - Free Attaching'!B1186 = "",
#N/A,
'Options - Free Attaching'!B1186)
)</f>
        <v>#N/A</v>
      </c>
      <c r="F1186" t="e">
        <f>IF(
OR('Con. Notes - Conversion'!B1186 = "8. Transferee of restricted securities", 'Con. Notes - Conversion'!B1186 = "9. Any person (substitution for securities etc.)"),
'Con. Notes - Conversion'!C1186,
IF(
'Con. Notes - Conversion'!B1186 = "",
#N/A,
'Con. Notes - Conversion'!B1186)
)</f>
        <v>#N/A</v>
      </c>
      <c r="G1186" t="e">
        <f>IF(
OR('Con. Notes - No Conversion'!B1186 = "8. Transferee of restricted securities", 'Con. Notes - No Conversion'!B1186 = "9. Any person (substitution for securities etc.)"),
'Con. Notes - No Conversion'!C1186,
IF(
'Con. Notes - No Conversion'!B1186 = "",
#N/A,
'Con. Notes - No Conversion'!B1186)
)</f>
        <v>#N/A</v>
      </c>
    </row>
    <row r="1187" spans="1:7" x14ac:dyDescent="0.25">
      <c r="A1187" t="e">
        <f>IF(
OR(Shares!B1187 = "8. Transferee of restricted securities", Shares!B1187 = "9. Any person (substitution for securities etc.)"),
Shares!C1187,
IF(
Shares!B1187 = "",
#N/A,
Shares!B1187)
)</f>
        <v>#N/A</v>
      </c>
      <c r="B1187" t="e">
        <f>IF(
OR('Shares - LTR - Granted'!B1187 = "8. Transferee of restricted securities", 'Shares - LTR - Granted'!B1187 = "9. Any person (substitution for securities etc.)"),
'Shares - LTR - Granted'!C1187,
IF(
'Shares - LTR - Granted'!B1187 = "",
#N/A,
'Shares - LTR - Granted'!B1187)
)</f>
        <v>#N/A</v>
      </c>
      <c r="C1187" t="e">
        <f>IF(
OR('Performance Securities'!B1187 = "8. Transferee of restricted securities", 'Performance Securities'!B1187 = "9. Any person (substitution for securities etc.)"),
'Performance Securities'!C1187,
IF(
'Performance Securities'!B1187 = "",
#N/A,
'Performance Securities'!B1187)
)</f>
        <v>#N/A</v>
      </c>
      <c r="D1187" t="e">
        <f>IF(
OR('Options or Warrants'!B1187 = "8. Transferee of restricted securities", 'Options or Warrants'!B1187 = "9. Any person (substitution for securities etc.)"),
'Options or Warrants'!C1187,
IF(
'Options or Warrants'!B1187 = "",
#N/A,
'Options or Warrants'!B1187)
)</f>
        <v>#N/A</v>
      </c>
      <c r="E1187" t="e">
        <f>IF(
OR('Options - Free Attaching'!B1187 = "8. Transferee of restricted securities", 'Options - Free Attaching'!B1187 = "9. Any person (substitution for securities etc.)"),
'Options - Free Attaching'!C1187,
IF(
'Options - Free Attaching'!B1187 = "",
#N/A,
'Options - Free Attaching'!B1187)
)</f>
        <v>#N/A</v>
      </c>
      <c r="F1187" t="e">
        <f>IF(
OR('Con. Notes - Conversion'!B1187 = "8. Transferee of restricted securities", 'Con. Notes - Conversion'!B1187 = "9. Any person (substitution for securities etc.)"),
'Con. Notes - Conversion'!C1187,
IF(
'Con. Notes - Conversion'!B1187 = "",
#N/A,
'Con. Notes - Conversion'!B1187)
)</f>
        <v>#N/A</v>
      </c>
      <c r="G1187" t="e">
        <f>IF(
OR('Con. Notes - No Conversion'!B1187 = "8. Transferee of restricted securities", 'Con. Notes - No Conversion'!B1187 = "9. Any person (substitution for securities etc.)"),
'Con. Notes - No Conversion'!C1187,
IF(
'Con. Notes - No Conversion'!B1187 = "",
#N/A,
'Con. Notes - No Conversion'!B1187)
)</f>
        <v>#N/A</v>
      </c>
    </row>
    <row r="1188" spans="1:7" x14ac:dyDescent="0.25">
      <c r="A1188" t="e">
        <f>IF(
OR(Shares!B1188 = "8. Transferee of restricted securities", Shares!B1188 = "9. Any person (substitution for securities etc.)"),
Shares!C1188,
IF(
Shares!B1188 = "",
#N/A,
Shares!B1188)
)</f>
        <v>#N/A</v>
      </c>
      <c r="B1188" t="e">
        <f>IF(
OR('Shares - LTR - Granted'!B1188 = "8. Transferee of restricted securities", 'Shares - LTR - Granted'!B1188 = "9. Any person (substitution for securities etc.)"),
'Shares - LTR - Granted'!C1188,
IF(
'Shares - LTR - Granted'!B1188 = "",
#N/A,
'Shares - LTR - Granted'!B1188)
)</f>
        <v>#N/A</v>
      </c>
      <c r="C1188" t="e">
        <f>IF(
OR('Performance Securities'!B1188 = "8. Transferee of restricted securities", 'Performance Securities'!B1188 = "9. Any person (substitution for securities etc.)"),
'Performance Securities'!C1188,
IF(
'Performance Securities'!B1188 = "",
#N/A,
'Performance Securities'!B1188)
)</f>
        <v>#N/A</v>
      </c>
      <c r="D1188" t="e">
        <f>IF(
OR('Options or Warrants'!B1188 = "8. Transferee of restricted securities", 'Options or Warrants'!B1188 = "9. Any person (substitution for securities etc.)"),
'Options or Warrants'!C1188,
IF(
'Options or Warrants'!B1188 = "",
#N/A,
'Options or Warrants'!B1188)
)</f>
        <v>#N/A</v>
      </c>
      <c r="E1188" t="e">
        <f>IF(
OR('Options - Free Attaching'!B1188 = "8. Transferee of restricted securities", 'Options - Free Attaching'!B1188 = "9. Any person (substitution for securities etc.)"),
'Options - Free Attaching'!C1188,
IF(
'Options - Free Attaching'!B1188 = "",
#N/A,
'Options - Free Attaching'!B1188)
)</f>
        <v>#N/A</v>
      </c>
      <c r="F1188" t="e">
        <f>IF(
OR('Con. Notes - Conversion'!B1188 = "8. Transferee of restricted securities", 'Con. Notes - Conversion'!B1188 = "9. Any person (substitution for securities etc.)"),
'Con. Notes - Conversion'!C1188,
IF(
'Con. Notes - Conversion'!B1188 = "",
#N/A,
'Con. Notes - Conversion'!B1188)
)</f>
        <v>#N/A</v>
      </c>
      <c r="G1188" t="e">
        <f>IF(
OR('Con. Notes - No Conversion'!B1188 = "8. Transferee of restricted securities", 'Con. Notes - No Conversion'!B1188 = "9. Any person (substitution for securities etc.)"),
'Con. Notes - No Conversion'!C1188,
IF(
'Con. Notes - No Conversion'!B1188 = "",
#N/A,
'Con. Notes - No Conversion'!B1188)
)</f>
        <v>#N/A</v>
      </c>
    </row>
    <row r="1189" spans="1:7" x14ac:dyDescent="0.25">
      <c r="A1189" t="e">
        <f>IF(
OR(Shares!B1189 = "8. Transferee of restricted securities", Shares!B1189 = "9. Any person (substitution for securities etc.)"),
Shares!C1189,
IF(
Shares!B1189 = "",
#N/A,
Shares!B1189)
)</f>
        <v>#N/A</v>
      </c>
      <c r="B1189" t="e">
        <f>IF(
OR('Shares - LTR - Granted'!B1189 = "8. Transferee of restricted securities", 'Shares - LTR - Granted'!B1189 = "9. Any person (substitution for securities etc.)"),
'Shares - LTR - Granted'!C1189,
IF(
'Shares - LTR - Granted'!B1189 = "",
#N/A,
'Shares - LTR - Granted'!B1189)
)</f>
        <v>#N/A</v>
      </c>
      <c r="C1189" t="e">
        <f>IF(
OR('Performance Securities'!B1189 = "8. Transferee of restricted securities", 'Performance Securities'!B1189 = "9. Any person (substitution for securities etc.)"),
'Performance Securities'!C1189,
IF(
'Performance Securities'!B1189 = "",
#N/A,
'Performance Securities'!B1189)
)</f>
        <v>#N/A</v>
      </c>
      <c r="D1189" t="e">
        <f>IF(
OR('Options or Warrants'!B1189 = "8. Transferee of restricted securities", 'Options or Warrants'!B1189 = "9. Any person (substitution for securities etc.)"),
'Options or Warrants'!C1189,
IF(
'Options or Warrants'!B1189 = "",
#N/A,
'Options or Warrants'!B1189)
)</f>
        <v>#N/A</v>
      </c>
      <c r="E1189" t="e">
        <f>IF(
OR('Options - Free Attaching'!B1189 = "8. Transferee of restricted securities", 'Options - Free Attaching'!B1189 = "9. Any person (substitution for securities etc.)"),
'Options - Free Attaching'!C1189,
IF(
'Options - Free Attaching'!B1189 = "",
#N/A,
'Options - Free Attaching'!B1189)
)</f>
        <v>#N/A</v>
      </c>
      <c r="F1189" t="e">
        <f>IF(
OR('Con. Notes - Conversion'!B1189 = "8. Transferee of restricted securities", 'Con. Notes - Conversion'!B1189 = "9. Any person (substitution for securities etc.)"),
'Con. Notes - Conversion'!C1189,
IF(
'Con. Notes - Conversion'!B1189 = "",
#N/A,
'Con. Notes - Conversion'!B1189)
)</f>
        <v>#N/A</v>
      </c>
      <c r="G1189" t="e">
        <f>IF(
OR('Con. Notes - No Conversion'!B1189 = "8. Transferee of restricted securities", 'Con. Notes - No Conversion'!B1189 = "9. Any person (substitution for securities etc.)"),
'Con. Notes - No Conversion'!C1189,
IF(
'Con. Notes - No Conversion'!B1189 = "",
#N/A,
'Con. Notes - No Conversion'!B1189)
)</f>
        <v>#N/A</v>
      </c>
    </row>
    <row r="1190" spans="1:7" x14ac:dyDescent="0.25">
      <c r="A1190" t="e">
        <f>IF(
OR(Shares!B1190 = "8. Transferee of restricted securities", Shares!B1190 = "9. Any person (substitution for securities etc.)"),
Shares!C1190,
IF(
Shares!B1190 = "",
#N/A,
Shares!B1190)
)</f>
        <v>#N/A</v>
      </c>
      <c r="B1190" t="e">
        <f>IF(
OR('Shares - LTR - Granted'!B1190 = "8. Transferee of restricted securities", 'Shares - LTR - Granted'!B1190 = "9. Any person (substitution for securities etc.)"),
'Shares - LTR - Granted'!C1190,
IF(
'Shares - LTR - Granted'!B1190 = "",
#N/A,
'Shares - LTR - Granted'!B1190)
)</f>
        <v>#N/A</v>
      </c>
      <c r="C1190" t="e">
        <f>IF(
OR('Performance Securities'!B1190 = "8. Transferee of restricted securities", 'Performance Securities'!B1190 = "9. Any person (substitution for securities etc.)"),
'Performance Securities'!C1190,
IF(
'Performance Securities'!B1190 = "",
#N/A,
'Performance Securities'!B1190)
)</f>
        <v>#N/A</v>
      </c>
      <c r="D1190" t="e">
        <f>IF(
OR('Options or Warrants'!B1190 = "8. Transferee of restricted securities", 'Options or Warrants'!B1190 = "9. Any person (substitution for securities etc.)"),
'Options or Warrants'!C1190,
IF(
'Options or Warrants'!B1190 = "",
#N/A,
'Options or Warrants'!B1190)
)</f>
        <v>#N/A</v>
      </c>
      <c r="E1190" t="e">
        <f>IF(
OR('Options - Free Attaching'!B1190 = "8. Transferee of restricted securities", 'Options - Free Attaching'!B1190 = "9. Any person (substitution for securities etc.)"),
'Options - Free Attaching'!C1190,
IF(
'Options - Free Attaching'!B1190 = "",
#N/A,
'Options - Free Attaching'!B1190)
)</f>
        <v>#N/A</v>
      </c>
      <c r="F1190" t="e">
        <f>IF(
OR('Con. Notes - Conversion'!B1190 = "8. Transferee of restricted securities", 'Con. Notes - Conversion'!B1190 = "9. Any person (substitution for securities etc.)"),
'Con. Notes - Conversion'!C1190,
IF(
'Con. Notes - Conversion'!B1190 = "",
#N/A,
'Con. Notes - Conversion'!B1190)
)</f>
        <v>#N/A</v>
      </c>
      <c r="G1190" t="e">
        <f>IF(
OR('Con. Notes - No Conversion'!B1190 = "8. Transferee of restricted securities", 'Con. Notes - No Conversion'!B1190 = "9. Any person (substitution for securities etc.)"),
'Con. Notes - No Conversion'!C1190,
IF(
'Con. Notes - No Conversion'!B1190 = "",
#N/A,
'Con. Notes - No Conversion'!B1190)
)</f>
        <v>#N/A</v>
      </c>
    </row>
    <row r="1191" spans="1:7" x14ac:dyDescent="0.25">
      <c r="A1191" t="e">
        <f>IF(
OR(Shares!B1191 = "8. Transferee of restricted securities", Shares!B1191 = "9. Any person (substitution for securities etc.)"),
Shares!C1191,
IF(
Shares!B1191 = "",
#N/A,
Shares!B1191)
)</f>
        <v>#N/A</v>
      </c>
      <c r="B1191" t="e">
        <f>IF(
OR('Shares - LTR - Granted'!B1191 = "8. Transferee of restricted securities", 'Shares - LTR - Granted'!B1191 = "9. Any person (substitution for securities etc.)"),
'Shares - LTR - Granted'!C1191,
IF(
'Shares - LTR - Granted'!B1191 = "",
#N/A,
'Shares - LTR - Granted'!B1191)
)</f>
        <v>#N/A</v>
      </c>
      <c r="C1191" t="e">
        <f>IF(
OR('Performance Securities'!B1191 = "8. Transferee of restricted securities", 'Performance Securities'!B1191 = "9. Any person (substitution for securities etc.)"),
'Performance Securities'!C1191,
IF(
'Performance Securities'!B1191 = "",
#N/A,
'Performance Securities'!B1191)
)</f>
        <v>#N/A</v>
      </c>
      <c r="D1191" t="e">
        <f>IF(
OR('Options or Warrants'!B1191 = "8. Transferee of restricted securities", 'Options or Warrants'!B1191 = "9. Any person (substitution for securities etc.)"),
'Options or Warrants'!C1191,
IF(
'Options or Warrants'!B1191 = "",
#N/A,
'Options or Warrants'!B1191)
)</f>
        <v>#N/A</v>
      </c>
      <c r="E1191" t="e">
        <f>IF(
OR('Options - Free Attaching'!B1191 = "8. Transferee of restricted securities", 'Options - Free Attaching'!B1191 = "9. Any person (substitution for securities etc.)"),
'Options - Free Attaching'!C1191,
IF(
'Options - Free Attaching'!B1191 = "",
#N/A,
'Options - Free Attaching'!B1191)
)</f>
        <v>#N/A</v>
      </c>
      <c r="F1191" t="e">
        <f>IF(
OR('Con. Notes - Conversion'!B1191 = "8. Transferee of restricted securities", 'Con. Notes - Conversion'!B1191 = "9. Any person (substitution for securities etc.)"),
'Con. Notes - Conversion'!C1191,
IF(
'Con. Notes - Conversion'!B1191 = "",
#N/A,
'Con. Notes - Conversion'!B1191)
)</f>
        <v>#N/A</v>
      </c>
      <c r="G1191" t="e">
        <f>IF(
OR('Con. Notes - No Conversion'!B1191 = "8. Transferee of restricted securities", 'Con. Notes - No Conversion'!B1191 = "9. Any person (substitution for securities etc.)"),
'Con. Notes - No Conversion'!C1191,
IF(
'Con. Notes - No Conversion'!B1191 = "",
#N/A,
'Con. Notes - No Conversion'!B1191)
)</f>
        <v>#N/A</v>
      </c>
    </row>
    <row r="1192" spans="1:7" x14ac:dyDescent="0.25">
      <c r="A1192" t="e">
        <f>IF(
OR(Shares!B1192 = "8. Transferee of restricted securities", Shares!B1192 = "9. Any person (substitution for securities etc.)"),
Shares!C1192,
IF(
Shares!B1192 = "",
#N/A,
Shares!B1192)
)</f>
        <v>#N/A</v>
      </c>
      <c r="B1192" t="e">
        <f>IF(
OR('Shares - LTR - Granted'!B1192 = "8. Transferee of restricted securities", 'Shares - LTR - Granted'!B1192 = "9. Any person (substitution for securities etc.)"),
'Shares - LTR - Granted'!C1192,
IF(
'Shares - LTR - Granted'!B1192 = "",
#N/A,
'Shares - LTR - Granted'!B1192)
)</f>
        <v>#N/A</v>
      </c>
      <c r="C1192" t="e">
        <f>IF(
OR('Performance Securities'!B1192 = "8. Transferee of restricted securities", 'Performance Securities'!B1192 = "9. Any person (substitution for securities etc.)"),
'Performance Securities'!C1192,
IF(
'Performance Securities'!B1192 = "",
#N/A,
'Performance Securities'!B1192)
)</f>
        <v>#N/A</v>
      </c>
      <c r="D1192" t="e">
        <f>IF(
OR('Options or Warrants'!B1192 = "8. Transferee of restricted securities", 'Options or Warrants'!B1192 = "9. Any person (substitution for securities etc.)"),
'Options or Warrants'!C1192,
IF(
'Options or Warrants'!B1192 = "",
#N/A,
'Options or Warrants'!B1192)
)</f>
        <v>#N/A</v>
      </c>
      <c r="E1192" t="e">
        <f>IF(
OR('Options - Free Attaching'!B1192 = "8. Transferee of restricted securities", 'Options - Free Attaching'!B1192 = "9. Any person (substitution for securities etc.)"),
'Options - Free Attaching'!C1192,
IF(
'Options - Free Attaching'!B1192 = "",
#N/A,
'Options - Free Attaching'!B1192)
)</f>
        <v>#N/A</v>
      </c>
      <c r="F1192" t="e">
        <f>IF(
OR('Con. Notes - Conversion'!B1192 = "8. Transferee of restricted securities", 'Con. Notes - Conversion'!B1192 = "9. Any person (substitution for securities etc.)"),
'Con. Notes - Conversion'!C1192,
IF(
'Con. Notes - Conversion'!B1192 = "",
#N/A,
'Con. Notes - Conversion'!B1192)
)</f>
        <v>#N/A</v>
      </c>
      <c r="G1192" t="e">
        <f>IF(
OR('Con. Notes - No Conversion'!B1192 = "8. Transferee of restricted securities", 'Con. Notes - No Conversion'!B1192 = "9. Any person (substitution for securities etc.)"),
'Con. Notes - No Conversion'!C1192,
IF(
'Con. Notes - No Conversion'!B1192 = "",
#N/A,
'Con. Notes - No Conversion'!B1192)
)</f>
        <v>#N/A</v>
      </c>
    </row>
    <row r="1193" spans="1:7" x14ac:dyDescent="0.25">
      <c r="A1193" t="e">
        <f>IF(
OR(Shares!B1193 = "8. Transferee of restricted securities", Shares!B1193 = "9. Any person (substitution for securities etc.)"),
Shares!C1193,
IF(
Shares!B1193 = "",
#N/A,
Shares!B1193)
)</f>
        <v>#N/A</v>
      </c>
      <c r="B1193" t="e">
        <f>IF(
OR('Shares - LTR - Granted'!B1193 = "8. Transferee of restricted securities", 'Shares - LTR - Granted'!B1193 = "9. Any person (substitution for securities etc.)"),
'Shares - LTR - Granted'!C1193,
IF(
'Shares - LTR - Granted'!B1193 = "",
#N/A,
'Shares - LTR - Granted'!B1193)
)</f>
        <v>#N/A</v>
      </c>
      <c r="C1193" t="e">
        <f>IF(
OR('Performance Securities'!B1193 = "8. Transferee of restricted securities", 'Performance Securities'!B1193 = "9. Any person (substitution for securities etc.)"),
'Performance Securities'!C1193,
IF(
'Performance Securities'!B1193 = "",
#N/A,
'Performance Securities'!B1193)
)</f>
        <v>#N/A</v>
      </c>
      <c r="D1193" t="e">
        <f>IF(
OR('Options or Warrants'!B1193 = "8. Transferee of restricted securities", 'Options or Warrants'!B1193 = "9. Any person (substitution for securities etc.)"),
'Options or Warrants'!C1193,
IF(
'Options or Warrants'!B1193 = "",
#N/A,
'Options or Warrants'!B1193)
)</f>
        <v>#N/A</v>
      </c>
      <c r="E1193" t="e">
        <f>IF(
OR('Options - Free Attaching'!B1193 = "8. Transferee of restricted securities", 'Options - Free Attaching'!B1193 = "9. Any person (substitution for securities etc.)"),
'Options - Free Attaching'!C1193,
IF(
'Options - Free Attaching'!B1193 = "",
#N/A,
'Options - Free Attaching'!B1193)
)</f>
        <v>#N/A</v>
      </c>
      <c r="F1193" t="e">
        <f>IF(
OR('Con. Notes - Conversion'!B1193 = "8. Transferee of restricted securities", 'Con. Notes - Conversion'!B1193 = "9. Any person (substitution for securities etc.)"),
'Con. Notes - Conversion'!C1193,
IF(
'Con. Notes - Conversion'!B1193 = "",
#N/A,
'Con. Notes - Conversion'!B1193)
)</f>
        <v>#N/A</v>
      </c>
      <c r="G1193" t="e">
        <f>IF(
OR('Con. Notes - No Conversion'!B1193 = "8. Transferee of restricted securities", 'Con. Notes - No Conversion'!B1193 = "9. Any person (substitution for securities etc.)"),
'Con. Notes - No Conversion'!C1193,
IF(
'Con. Notes - No Conversion'!B1193 = "",
#N/A,
'Con. Notes - No Conversion'!B1193)
)</f>
        <v>#N/A</v>
      </c>
    </row>
    <row r="1194" spans="1:7" x14ac:dyDescent="0.25">
      <c r="A1194" t="e">
        <f>IF(
OR(Shares!B1194 = "8. Transferee of restricted securities", Shares!B1194 = "9. Any person (substitution for securities etc.)"),
Shares!C1194,
IF(
Shares!B1194 = "",
#N/A,
Shares!B1194)
)</f>
        <v>#N/A</v>
      </c>
      <c r="B1194" t="e">
        <f>IF(
OR('Shares - LTR - Granted'!B1194 = "8. Transferee of restricted securities", 'Shares - LTR - Granted'!B1194 = "9. Any person (substitution for securities etc.)"),
'Shares - LTR - Granted'!C1194,
IF(
'Shares - LTR - Granted'!B1194 = "",
#N/A,
'Shares - LTR - Granted'!B1194)
)</f>
        <v>#N/A</v>
      </c>
      <c r="C1194" t="e">
        <f>IF(
OR('Performance Securities'!B1194 = "8. Transferee of restricted securities", 'Performance Securities'!B1194 = "9. Any person (substitution for securities etc.)"),
'Performance Securities'!C1194,
IF(
'Performance Securities'!B1194 = "",
#N/A,
'Performance Securities'!B1194)
)</f>
        <v>#N/A</v>
      </c>
      <c r="D1194" t="e">
        <f>IF(
OR('Options or Warrants'!B1194 = "8. Transferee of restricted securities", 'Options or Warrants'!B1194 = "9. Any person (substitution for securities etc.)"),
'Options or Warrants'!C1194,
IF(
'Options or Warrants'!B1194 = "",
#N/A,
'Options or Warrants'!B1194)
)</f>
        <v>#N/A</v>
      </c>
      <c r="E1194" t="e">
        <f>IF(
OR('Options - Free Attaching'!B1194 = "8. Transferee of restricted securities", 'Options - Free Attaching'!B1194 = "9. Any person (substitution for securities etc.)"),
'Options - Free Attaching'!C1194,
IF(
'Options - Free Attaching'!B1194 = "",
#N/A,
'Options - Free Attaching'!B1194)
)</f>
        <v>#N/A</v>
      </c>
      <c r="F1194" t="e">
        <f>IF(
OR('Con. Notes - Conversion'!B1194 = "8. Transferee of restricted securities", 'Con. Notes - Conversion'!B1194 = "9. Any person (substitution for securities etc.)"),
'Con. Notes - Conversion'!C1194,
IF(
'Con. Notes - Conversion'!B1194 = "",
#N/A,
'Con. Notes - Conversion'!B1194)
)</f>
        <v>#N/A</v>
      </c>
      <c r="G1194" t="e">
        <f>IF(
OR('Con. Notes - No Conversion'!B1194 = "8. Transferee of restricted securities", 'Con. Notes - No Conversion'!B1194 = "9. Any person (substitution for securities etc.)"),
'Con. Notes - No Conversion'!C1194,
IF(
'Con. Notes - No Conversion'!B1194 = "",
#N/A,
'Con. Notes - No Conversion'!B1194)
)</f>
        <v>#N/A</v>
      </c>
    </row>
    <row r="1195" spans="1:7" x14ac:dyDescent="0.25">
      <c r="A1195" t="e">
        <f>IF(
OR(Shares!B1195 = "8. Transferee of restricted securities", Shares!B1195 = "9. Any person (substitution for securities etc.)"),
Shares!C1195,
IF(
Shares!B1195 = "",
#N/A,
Shares!B1195)
)</f>
        <v>#N/A</v>
      </c>
      <c r="B1195" t="e">
        <f>IF(
OR('Shares - LTR - Granted'!B1195 = "8. Transferee of restricted securities", 'Shares - LTR - Granted'!B1195 = "9. Any person (substitution for securities etc.)"),
'Shares - LTR - Granted'!C1195,
IF(
'Shares - LTR - Granted'!B1195 = "",
#N/A,
'Shares - LTR - Granted'!B1195)
)</f>
        <v>#N/A</v>
      </c>
      <c r="C1195" t="e">
        <f>IF(
OR('Performance Securities'!B1195 = "8. Transferee of restricted securities", 'Performance Securities'!B1195 = "9. Any person (substitution for securities etc.)"),
'Performance Securities'!C1195,
IF(
'Performance Securities'!B1195 = "",
#N/A,
'Performance Securities'!B1195)
)</f>
        <v>#N/A</v>
      </c>
      <c r="D1195" t="e">
        <f>IF(
OR('Options or Warrants'!B1195 = "8. Transferee of restricted securities", 'Options or Warrants'!B1195 = "9. Any person (substitution for securities etc.)"),
'Options or Warrants'!C1195,
IF(
'Options or Warrants'!B1195 = "",
#N/A,
'Options or Warrants'!B1195)
)</f>
        <v>#N/A</v>
      </c>
      <c r="E1195" t="e">
        <f>IF(
OR('Options - Free Attaching'!B1195 = "8. Transferee of restricted securities", 'Options - Free Attaching'!B1195 = "9. Any person (substitution for securities etc.)"),
'Options - Free Attaching'!C1195,
IF(
'Options - Free Attaching'!B1195 = "",
#N/A,
'Options - Free Attaching'!B1195)
)</f>
        <v>#N/A</v>
      </c>
      <c r="F1195" t="e">
        <f>IF(
OR('Con. Notes - Conversion'!B1195 = "8. Transferee of restricted securities", 'Con. Notes - Conversion'!B1195 = "9. Any person (substitution for securities etc.)"),
'Con. Notes - Conversion'!C1195,
IF(
'Con. Notes - Conversion'!B1195 = "",
#N/A,
'Con. Notes - Conversion'!B1195)
)</f>
        <v>#N/A</v>
      </c>
      <c r="G1195" t="e">
        <f>IF(
OR('Con. Notes - No Conversion'!B1195 = "8. Transferee of restricted securities", 'Con. Notes - No Conversion'!B1195 = "9. Any person (substitution for securities etc.)"),
'Con. Notes - No Conversion'!C1195,
IF(
'Con. Notes - No Conversion'!B1195 = "",
#N/A,
'Con. Notes - No Conversion'!B1195)
)</f>
        <v>#N/A</v>
      </c>
    </row>
    <row r="1196" spans="1:7" x14ac:dyDescent="0.25">
      <c r="A1196" t="e">
        <f>IF(
OR(Shares!B1196 = "8. Transferee of restricted securities", Shares!B1196 = "9. Any person (substitution for securities etc.)"),
Shares!C1196,
IF(
Shares!B1196 = "",
#N/A,
Shares!B1196)
)</f>
        <v>#N/A</v>
      </c>
      <c r="B1196" t="e">
        <f>IF(
OR('Shares - LTR - Granted'!B1196 = "8. Transferee of restricted securities", 'Shares - LTR - Granted'!B1196 = "9. Any person (substitution for securities etc.)"),
'Shares - LTR - Granted'!C1196,
IF(
'Shares - LTR - Granted'!B1196 = "",
#N/A,
'Shares - LTR - Granted'!B1196)
)</f>
        <v>#N/A</v>
      </c>
      <c r="C1196" t="e">
        <f>IF(
OR('Performance Securities'!B1196 = "8. Transferee of restricted securities", 'Performance Securities'!B1196 = "9. Any person (substitution for securities etc.)"),
'Performance Securities'!C1196,
IF(
'Performance Securities'!B1196 = "",
#N/A,
'Performance Securities'!B1196)
)</f>
        <v>#N/A</v>
      </c>
      <c r="D1196" t="e">
        <f>IF(
OR('Options or Warrants'!B1196 = "8. Transferee of restricted securities", 'Options or Warrants'!B1196 = "9. Any person (substitution for securities etc.)"),
'Options or Warrants'!C1196,
IF(
'Options or Warrants'!B1196 = "",
#N/A,
'Options or Warrants'!B1196)
)</f>
        <v>#N/A</v>
      </c>
      <c r="E1196" t="e">
        <f>IF(
OR('Options - Free Attaching'!B1196 = "8. Transferee of restricted securities", 'Options - Free Attaching'!B1196 = "9. Any person (substitution for securities etc.)"),
'Options - Free Attaching'!C1196,
IF(
'Options - Free Attaching'!B1196 = "",
#N/A,
'Options - Free Attaching'!B1196)
)</f>
        <v>#N/A</v>
      </c>
      <c r="F1196" t="e">
        <f>IF(
OR('Con. Notes - Conversion'!B1196 = "8. Transferee of restricted securities", 'Con. Notes - Conversion'!B1196 = "9. Any person (substitution for securities etc.)"),
'Con. Notes - Conversion'!C1196,
IF(
'Con. Notes - Conversion'!B1196 = "",
#N/A,
'Con. Notes - Conversion'!B1196)
)</f>
        <v>#N/A</v>
      </c>
      <c r="G1196" t="e">
        <f>IF(
OR('Con. Notes - No Conversion'!B1196 = "8. Transferee of restricted securities", 'Con. Notes - No Conversion'!B1196 = "9. Any person (substitution for securities etc.)"),
'Con. Notes - No Conversion'!C1196,
IF(
'Con. Notes - No Conversion'!B1196 = "",
#N/A,
'Con. Notes - No Conversion'!B1196)
)</f>
        <v>#N/A</v>
      </c>
    </row>
    <row r="1197" spans="1:7" x14ac:dyDescent="0.25">
      <c r="A1197" t="e">
        <f>IF(
OR(Shares!B1197 = "8. Transferee of restricted securities", Shares!B1197 = "9. Any person (substitution for securities etc.)"),
Shares!C1197,
IF(
Shares!B1197 = "",
#N/A,
Shares!B1197)
)</f>
        <v>#N/A</v>
      </c>
      <c r="B1197" t="e">
        <f>IF(
OR('Shares - LTR - Granted'!B1197 = "8. Transferee of restricted securities", 'Shares - LTR - Granted'!B1197 = "9. Any person (substitution for securities etc.)"),
'Shares - LTR - Granted'!C1197,
IF(
'Shares - LTR - Granted'!B1197 = "",
#N/A,
'Shares - LTR - Granted'!B1197)
)</f>
        <v>#N/A</v>
      </c>
      <c r="C1197" t="e">
        <f>IF(
OR('Performance Securities'!B1197 = "8. Transferee of restricted securities", 'Performance Securities'!B1197 = "9. Any person (substitution for securities etc.)"),
'Performance Securities'!C1197,
IF(
'Performance Securities'!B1197 = "",
#N/A,
'Performance Securities'!B1197)
)</f>
        <v>#N/A</v>
      </c>
      <c r="D1197" t="e">
        <f>IF(
OR('Options or Warrants'!B1197 = "8. Transferee of restricted securities", 'Options or Warrants'!B1197 = "9. Any person (substitution for securities etc.)"),
'Options or Warrants'!C1197,
IF(
'Options or Warrants'!B1197 = "",
#N/A,
'Options or Warrants'!B1197)
)</f>
        <v>#N/A</v>
      </c>
      <c r="E1197" t="e">
        <f>IF(
OR('Options - Free Attaching'!B1197 = "8. Transferee of restricted securities", 'Options - Free Attaching'!B1197 = "9. Any person (substitution for securities etc.)"),
'Options - Free Attaching'!C1197,
IF(
'Options - Free Attaching'!B1197 = "",
#N/A,
'Options - Free Attaching'!B1197)
)</f>
        <v>#N/A</v>
      </c>
      <c r="F1197" t="e">
        <f>IF(
OR('Con. Notes - Conversion'!B1197 = "8. Transferee of restricted securities", 'Con. Notes - Conversion'!B1197 = "9. Any person (substitution for securities etc.)"),
'Con. Notes - Conversion'!C1197,
IF(
'Con. Notes - Conversion'!B1197 = "",
#N/A,
'Con. Notes - Conversion'!B1197)
)</f>
        <v>#N/A</v>
      </c>
      <c r="G1197" t="e">
        <f>IF(
OR('Con. Notes - No Conversion'!B1197 = "8. Transferee of restricted securities", 'Con. Notes - No Conversion'!B1197 = "9. Any person (substitution for securities etc.)"),
'Con. Notes - No Conversion'!C1197,
IF(
'Con. Notes - No Conversion'!B1197 = "",
#N/A,
'Con. Notes - No Conversion'!B1197)
)</f>
        <v>#N/A</v>
      </c>
    </row>
    <row r="1198" spans="1:7" x14ac:dyDescent="0.25">
      <c r="A1198" t="e">
        <f>IF(
OR(Shares!B1198 = "8. Transferee of restricted securities", Shares!B1198 = "9. Any person (substitution for securities etc.)"),
Shares!C1198,
IF(
Shares!B1198 = "",
#N/A,
Shares!B1198)
)</f>
        <v>#N/A</v>
      </c>
      <c r="B1198" t="e">
        <f>IF(
OR('Shares - LTR - Granted'!B1198 = "8. Transferee of restricted securities", 'Shares - LTR - Granted'!B1198 = "9. Any person (substitution for securities etc.)"),
'Shares - LTR - Granted'!C1198,
IF(
'Shares - LTR - Granted'!B1198 = "",
#N/A,
'Shares - LTR - Granted'!B1198)
)</f>
        <v>#N/A</v>
      </c>
      <c r="C1198" t="e">
        <f>IF(
OR('Performance Securities'!B1198 = "8. Transferee of restricted securities", 'Performance Securities'!B1198 = "9. Any person (substitution for securities etc.)"),
'Performance Securities'!C1198,
IF(
'Performance Securities'!B1198 = "",
#N/A,
'Performance Securities'!B1198)
)</f>
        <v>#N/A</v>
      </c>
      <c r="D1198" t="e">
        <f>IF(
OR('Options or Warrants'!B1198 = "8. Transferee of restricted securities", 'Options or Warrants'!B1198 = "9. Any person (substitution for securities etc.)"),
'Options or Warrants'!C1198,
IF(
'Options or Warrants'!B1198 = "",
#N/A,
'Options or Warrants'!B1198)
)</f>
        <v>#N/A</v>
      </c>
      <c r="E1198" t="e">
        <f>IF(
OR('Options - Free Attaching'!B1198 = "8. Transferee of restricted securities", 'Options - Free Attaching'!B1198 = "9. Any person (substitution for securities etc.)"),
'Options - Free Attaching'!C1198,
IF(
'Options - Free Attaching'!B1198 = "",
#N/A,
'Options - Free Attaching'!B1198)
)</f>
        <v>#N/A</v>
      </c>
      <c r="F1198" t="e">
        <f>IF(
OR('Con. Notes - Conversion'!B1198 = "8. Transferee of restricted securities", 'Con. Notes - Conversion'!B1198 = "9. Any person (substitution for securities etc.)"),
'Con. Notes - Conversion'!C1198,
IF(
'Con. Notes - Conversion'!B1198 = "",
#N/A,
'Con. Notes - Conversion'!B1198)
)</f>
        <v>#N/A</v>
      </c>
      <c r="G1198" t="e">
        <f>IF(
OR('Con. Notes - No Conversion'!B1198 = "8. Transferee of restricted securities", 'Con. Notes - No Conversion'!B1198 = "9. Any person (substitution for securities etc.)"),
'Con. Notes - No Conversion'!C1198,
IF(
'Con. Notes - No Conversion'!B1198 = "",
#N/A,
'Con. Notes - No Conversion'!B1198)
)</f>
        <v>#N/A</v>
      </c>
    </row>
    <row r="1199" spans="1:7" x14ac:dyDescent="0.25">
      <c r="A1199" t="e">
        <f>IF(
OR(Shares!B1199 = "8. Transferee of restricted securities", Shares!B1199 = "9. Any person (substitution for securities etc.)"),
Shares!C1199,
IF(
Shares!B1199 = "",
#N/A,
Shares!B1199)
)</f>
        <v>#N/A</v>
      </c>
      <c r="B1199" t="e">
        <f>IF(
OR('Shares - LTR - Granted'!B1199 = "8. Transferee of restricted securities", 'Shares - LTR - Granted'!B1199 = "9. Any person (substitution for securities etc.)"),
'Shares - LTR - Granted'!C1199,
IF(
'Shares - LTR - Granted'!B1199 = "",
#N/A,
'Shares - LTR - Granted'!B1199)
)</f>
        <v>#N/A</v>
      </c>
      <c r="C1199" t="e">
        <f>IF(
OR('Performance Securities'!B1199 = "8. Transferee of restricted securities", 'Performance Securities'!B1199 = "9. Any person (substitution for securities etc.)"),
'Performance Securities'!C1199,
IF(
'Performance Securities'!B1199 = "",
#N/A,
'Performance Securities'!B1199)
)</f>
        <v>#N/A</v>
      </c>
      <c r="D1199" t="e">
        <f>IF(
OR('Options or Warrants'!B1199 = "8. Transferee of restricted securities", 'Options or Warrants'!B1199 = "9. Any person (substitution for securities etc.)"),
'Options or Warrants'!C1199,
IF(
'Options or Warrants'!B1199 = "",
#N/A,
'Options or Warrants'!B1199)
)</f>
        <v>#N/A</v>
      </c>
      <c r="E1199" t="e">
        <f>IF(
OR('Options - Free Attaching'!B1199 = "8. Transferee of restricted securities", 'Options - Free Attaching'!B1199 = "9. Any person (substitution for securities etc.)"),
'Options - Free Attaching'!C1199,
IF(
'Options - Free Attaching'!B1199 = "",
#N/A,
'Options - Free Attaching'!B1199)
)</f>
        <v>#N/A</v>
      </c>
      <c r="F1199" t="e">
        <f>IF(
OR('Con. Notes - Conversion'!B1199 = "8. Transferee of restricted securities", 'Con. Notes - Conversion'!B1199 = "9. Any person (substitution for securities etc.)"),
'Con. Notes - Conversion'!C1199,
IF(
'Con. Notes - Conversion'!B1199 = "",
#N/A,
'Con. Notes - Conversion'!B1199)
)</f>
        <v>#N/A</v>
      </c>
      <c r="G1199" t="e">
        <f>IF(
OR('Con. Notes - No Conversion'!B1199 = "8. Transferee of restricted securities", 'Con. Notes - No Conversion'!B1199 = "9. Any person (substitution for securities etc.)"),
'Con. Notes - No Conversion'!C1199,
IF(
'Con. Notes - No Conversion'!B1199 = "",
#N/A,
'Con. Notes - No Conversion'!B1199)
)</f>
        <v>#N/A</v>
      </c>
    </row>
    <row r="1200" spans="1:7" x14ac:dyDescent="0.25">
      <c r="A1200" t="e">
        <f>IF(
OR(Shares!B1200 = "8. Transferee of restricted securities", Shares!B1200 = "9. Any person (substitution for securities etc.)"),
Shares!C1200,
IF(
Shares!B1200 = "",
#N/A,
Shares!B1200)
)</f>
        <v>#N/A</v>
      </c>
      <c r="B1200" t="e">
        <f>IF(
OR('Shares - LTR - Granted'!B1200 = "8. Transferee of restricted securities", 'Shares - LTR - Granted'!B1200 = "9. Any person (substitution for securities etc.)"),
'Shares - LTR - Granted'!C1200,
IF(
'Shares - LTR - Granted'!B1200 = "",
#N/A,
'Shares - LTR - Granted'!B1200)
)</f>
        <v>#N/A</v>
      </c>
      <c r="C1200" t="e">
        <f>IF(
OR('Performance Securities'!B1200 = "8. Transferee of restricted securities", 'Performance Securities'!B1200 = "9. Any person (substitution for securities etc.)"),
'Performance Securities'!C1200,
IF(
'Performance Securities'!B1200 = "",
#N/A,
'Performance Securities'!B1200)
)</f>
        <v>#N/A</v>
      </c>
      <c r="D1200" t="e">
        <f>IF(
OR('Options or Warrants'!B1200 = "8. Transferee of restricted securities", 'Options or Warrants'!B1200 = "9. Any person (substitution for securities etc.)"),
'Options or Warrants'!C1200,
IF(
'Options or Warrants'!B1200 = "",
#N/A,
'Options or Warrants'!B1200)
)</f>
        <v>#N/A</v>
      </c>
      <c r="E1200" t="e">
        <f>IF(
OR('Options - Free Attaching'!B1200 = "8. Transferee of restricted securities", 'Options - Free Attaching'!B1200 = "9. Any person (substitution for securities etc.)"),
'Options - Free Attaching'!C1200,
IF(
'Options - Free Attaching'!B1200 = "",
#N/A,
'Options - Free Attaching'!B1200)
)</f>
        <v>#N/A</v>
      </c>
      <c r="F1200" t="e">
        <f>IF(
OR('Con. Notes - Conversion'!B1200 = "8. Transferee of restricted securities", 'Con. Notes - Conversion'!B1200 = "9. Any person (substitution for securities etc.)"),
'Con. Notes - Conversion'!C1200,
IF(
'Con. Notes - Conversion'!B1200 = "",
#N/A,
'Con. Notes - Conversion'!B1200)
)</f>
        <v>#N/A</v>
      </c>
      <c r="G1200" t="e">
        <f>IF(
OR('Con. Notes - No Conversion'!B1200 = "8. Transferee of restricted securities", 'Con. Notes - No Conversion'!B1200 = "9. Any person (substitution for securities etc.)"),
'Con. Notes - No Conversion'!C1200,
IF(
'Con. Notes - No Conversion'!B1200 = "",
#N/A,
'Con. Notes - No Conversion'!B1200)
)</f>
        <v>#N/A</v>
      </c>
    </row>
    <row r="1201" spans="1:7" x14ac:dyDescent="0.25">
      <c r="A1201" t="e">
        <f>IF(
OR(Shares!B1201 = "8. Transferee of restricted securities", Shares!B1201 = "9. Any person (substitution for securities etc.)"),
Shares!C1201,
IF(
Shares!B1201 = "",
#N/A,
Shares!B1201)
)</f>
        <v>#N/A</v>
      </c>
      <c r="B1201" t="e">
        <f>IF(
OR('Shares - LTR - Granted'!B1201 = "8. Transferee of restricted securities", 'Shares - LTR - Granted'!B1201 = "9. Any person (substitution for securities etc.)"),
'Shares - LTR - Granted'!C1201,
IF(
'Shares - LTR - Granted'!B1201 = "",
#N/A,
'Shares - LTR - Granted'!B1201)
)</f>
        <v>#N/A</v>
      </c>
      <c r="C1201" t="e">
        <f>IF(
OR('Performance Securities'!B1201 = "8. Transferee of restricted securities", 'Performance Securities'!B1201 = "9. Any person (substitution for securities etc.)"),
'Performance Securities'!C1201,
IF(
'Performance Securities'!B1201 = "",
#N/A,
'Performance Securities'!B1201)
)</f>
        <v>#N/A</v>
      </c>
      <c r="D1201" t="e">
        <f>IF(
OR('Options or Warrants'!B1201 = "8. Transferee of restricted securities", 'Options or Warrants'!B1201 = "9. Any person (substitution for securities etc.)"),
'Options or Warrants'!C1201,
IF(
'Options or Warrants'!B1201 = "",
#N/A,
'Options or Warrants'!B1201)
)</f>
        <v>#N/A</v>
      </c>
      <c r="E1201" t="e">
        <f>IF(
OR('Options - Free Attaching'!B1201 = "8. Transferee of restricted securities", 'Options - Free Attaching'!B1201 = "9. Any person (substitution for securities etc.)"),
'Options - Free Attaching'!C1201,
IF(
'Options - Free Attaching'!B1201 = "",
#N/A,
'Options - Free Attaching'!B1201)
)</f>
        <v>#N/A</v>
      </c>
      <c r="F1201" t="e">
        <f>IF(
OR('Con. Notes - Conversion'!B1201 = "8. Transferee of restricted securities", 'Con. Notes - Conversion'!B1201 = "9. Any person (substitution for securities etc.)"),
'Con. Notes - Conversion'!C1201,
IF(
'Con. Notes - Conversion'!B1201 = "",
#N/A,
'Con. Notes - Conversion'!B1201)
)</f>
        <v>#N/A</v>
      </c>
      <c r="G1201" t="e">
        <f>IF(
OR('Con. Notes - No Conversion'!B1201 = "8. Transferee of restricted securities", 'Con. Notes - No Conversion'!B1201 = "9. Any person (substitution for securities etc.)"),
'Con. Notes - No Conversion'!C1201,
IF(
'Con. Notes - No Conversion'!B1201 = "",
#N/A,
'Con. Notes - No Conversion'!B1201)
)</f>
        <v>#N/A</v>
      </c>
    </row>
    <row r="1202" spans="1:7" x14ac:dyDescent="0.25">
      <c r="A1202" t="e">
        <f>IF(
OR(Shares!B1202 = "8. Transferee of restricted securities", Shares!B1202 = "9. Any person (substitution for securities etc.)"),
Shares!C1202,
IF(
Shares!B1202 = "",
#N/A,
Shares!B1202)
)</f>
        <v>#N/A</v>
      </c>
      <c r="B1202" t="e">
        <f>IF(
OR('Shares - LTR - Granted'!B1202 = "8. Transferee of restricted securities", 'Shares - LTR - Granted'!B1202 = "9. Any person (substitution for securities etc.)"),
'Shares - LTR - Granted'!C1202,
IF(
'Shares - LTR - Granted'!B1202 = "",
#N/A,
'Shares - LTR - Granted'!B1202)
)</f>
        <v>#N/A</v>
      </c>
      <c r="C1202" t="e">
        <f>IF(
OR('Performance Securities'!B1202 = "8. Transferee of restricted securities", 'Performance Securities'!B1202 = "9. Any person (substitution for securities etc.)"),
'Performance Securities'!C1202,
IF(
'Performance Securities'!B1202 = "",
#N/A,
'Performance Securities'!B1202)
)</f>
        <v>#N/A</v>
      </c>
      <c r="D1202" t="e">
        <f>IF(
OR('Options or Warrants'!B1202 = "8. Transferee of restricted securities", 'Options or Warrants'!B1202 = "9. Any person (substitution for securities etc.)"),
'Options or Warrants'!C1202,
IF(
'Options or Warrants'!B1202 = "",
#N/A,
'Options or Warrants'!B1202)
)</f>
        <v>#N/A</v>
      </c>
      <c r="E1202" t="e">
        <f>IF(
OR('Options - Free Attaching'!B1202 = "8. Transferee of restricted securities", 'Options - Free Attaching'!B1202 = "9. Any person (substitution for securities etc.)"),
'Options - Free Attaching'!C1202,
IF(
'Options - Free Attaching'!B1202 = "",
#N/A,
'Options - Free Attaching'!B1202)
)</f>
        <v>#N/A</v>
      </c>
      <c r="F1202" t="e">
        <f>IF(
OR('Con. Notes - Conversion'!B1202 = "8. Transferee of restricted securities", 'Con. Notes - Conversion'!B1202 = "9. Any person (substitution for securities etc.)"),
'Con. Notes - Conversion'!C1202,
IF(
'Con. Notes - Conversion'!B1202 = "",
#N/A,
'Con. Notes - Conversion'!B1202)
)</f>
        <v>#N/A</v>
      </c>
      <c r="G1202" t="e">
        <f>IF(
OR('Con. Notes - No Conversion'!B1202 = "8. Transferee of restricted securities", 'Con. Notes - No Conversion'!B1202 = "9. Any person (substitution for securities etc.)"),
'Con. Notes - No Conversion'!C1202,
IF(
'Con. Notes - No Conversion'!B1202 = "",
#N/A,
'Con. Notes - No Conversion'!B1202)
)</f>
        <v>#N/A</v>
      </c>
    </row>
    <row r="1203" spans="1:7" x14ac:dyDescent="0.25">
      <c r="A1203" t="e">
        <f>IF(
OR(Shares!B1203 = "8. Transferee of restricted securities", Shares!B1203 = "9. Any person (substitution for securities etc.)"),
Shares!C1203,
IF(
Shares!B1203 = "",
#N/A,
Shares!B1203)
)</f>
        <v>#N/A</v>
      </c>
      <c r="B1203" t="e">
        <f>IF(
OR('Shares - LTR - Granted'!B1203 = "8. Transferee of restricted securities", 'Shares - LTR - Granted'!B1203 = "9. Any person (substitution for securities etc.)"),
'Shares - LTR - Granted'!C1203,
IF(
'Shares - LTR - Granted'!B1203 = "",
#N/A,
'Shares - LTR - Granted'!B1203)
)</f>
        <v>#N/A</v>
      </c>
      <c r="C1203" t="e">
        <f>IF(
OR('Performance Securities'!B1203 = "8. Transferee of restricted securities", 'Performance Securities'!B1203 = "9. Any person (substitution for securities etc.)"),
'Performance Securities'!C1203,
IF(
'Performance Securities'!B1203 = "",
#N/A,
'Performance Securities'!B1203)
)</f>
        <v>#N/A</v>
      </c>
      <c r="D1203" t="e">
        <f>IF(
OR('Options or Warrants'!B1203 = "8. Transferee of restricted securities", 'Options or Warrants'!B1203 = "9. Any person (substitution for securities etc.)"),
'Options or Warrants'!C1203,
IF(
'Options or Warrants'!B1203 = "",
#N/A,
'Options or Warrants'!B1203)
)</f>
        <v>#N/A</v>
      </c>
      <c r="E1203" t="e">
        <f>IF(
OR('Options - Free Attaching'!B1203 = "8. Transferee of restricted securities", 'Options - Free Attaching'!B1203 = "9. Any person (substitution for securities etc.)"),
'Options - Free Attaching'!C1203,
IF(
'Options - Free Attaching'!B1203 = "",
#N/A,
'Options - Free Attaching'!B1203)
)</f>
        <v>#N/A</v>
      </c>
      <c r="F1203" t="e">
        <f>IF(
OR('Con. Notes - Conversion'!B1203 = "8. Transferee of restricted securities", 'Con. Notes - Conversion'!B1203 = "9. Any person (substitution for securities etc.)"),
'Con. Notes - Conversion'!C1203,
IF(
'Con. Notes - Conversion'!B1203 = "",
#N/A,
'Con. Notes - Conversion'!B1203)
)</f>
        <v>#N/A</v>
      </c>
      <c r="G1203" t="e">
        <f>IF(
OR('Con. Notes - No Conversion'!B1203 = "8. Transferee of restricted securities", 'Con. Notes - No Conversion'!B1203 = "9. Any person (substitution for securities etc.)"),
'Con. Notes - No Conversion'!C1203,
IF(
'Con. Notes - No Conversion'!B1203 = "",
#N/A,
'Con. Notes - No Conversion'!B1203)
)</f>
        <v>#N/A</v>
      </c>
    </row>
    <row r="1204" spans="1:7" x14ac:dyDescent="0.25">
      <c r="A1204" t="e">
        <f>IF(
OR(Shares!B1204 = "8. Transferee of restricted securities", Shares!B1204 = "9. Any person (substitution for securities etc.)"),
Shares!C1204,
IF(
Shares!B1204 = "",
#N/A,
Shares!B1204)
)</f>
        <v>#N/A</v>
      </c>
      <c r="B1204" t="e">
        <f>IF(
OR('Shares - LTR - Granted'!B1204 = "8. Transferee of restricted securities", 'Shares - LTR - Granted'!B1204 = "9. Any person (substitution for securities etc.)"),
'Shares - LTR - Granted'!C1204,
IF(
'Shares - LTR - Granted'!B1204 = "",
#N/A,
'Shares - LTR - Granted'!B1204)
)</f>
        <v>#N/A</v>
      </c>
      <c r="C1204" t="e">
        <f>IF(
OR('Performance Securities'!B1204 = "8. Transferee of restricted securities", 'Performance Securities'!B1204 = "9. Any person (substitution for securities etc.)"),
'Performance Securities'!C1204,
IF(
'Performance Securities'!B1204 = "",
#N/A,
'Performance Securities'!B1204)
)</f>
        <v>#N/A</v>
      </c>
      <c r="D1204" t="e">
        <f>IF(
OR('Options or Warrants'!B1204 = "8. Transferee of restricted securities", 'Options or Warrants'!B1204 = "9. Any person (substitution for securities etc.)"),
'Options or Warrants'!C1204,
IF(
'Options or Warrants'!B1204 = "",
#N/A,
'Options or Warrants'!B1204)
)</f>
        <v>#N/A</v>
      </c>
      <c r="E1204" t="e">
        <f>IF(
OR('Options - Free Attaching'!B1204 = "8. Transferee of restricted securities", 'Options - Free Attaching'!B1204 = "9. Any person (substitution for securities etc.)"),
'Options - Free Attaching'!C1204,
IF(
'Options - Free Attaching'!B1204 = "",
#N/A,
'Options - Free Attaching'!B1204)
)</f>
        <v>#N/A</v>
      </c>
      <c r="F1204" t="e">
        <f>IF(
OR('Con. Notes - Conversion'!B1204 = "8. Transferee of restricted securities", 'Con. Notes - Conversion'!B1204 = "9. Any person (substitution for securities etc.)"),
'Con. Notes - Conversion'!C1204,
IF(
'Con. Notes - Conversion'!B1204 = "",
#N/A,
'Con. Notes - Conversion'!B1204)
)</f>
        <v>#N/A</v>
      </c>
      <c r="G1204" t="e">
        <f>IF(
OR('Con. Notes - No Conversion'!B1204 = "8. Transferee of restricted securities", 'Con. Notes - No Conversion'!B1204 = "9. Any person (substitution for securities etc.)"),
'Con. Notes - No Conversion'!C1204,
IF(
'Con. Notes - No Conversion'!B1204 = "",
#N/A,
'Con. Notes - No Conversion'!B1204)
)</f>
        <v>#N/A</v>
      </c>
    </row>
    <row r="1205" spans="1:7" x14ac:dyDescent="0.25">
      <c r="A1205" t="e">
        <f>IF(
OR(Shares!B1205 = "8. Transferee of restricted securities", Shares!B1205 = "9. Any person (substitution for securities etc.)"),
Shares!C1205,
IF(
Shares!B1205 = "",
#N/A,
Shares!B1205)
)</f>
        <v>#N/A</v>
      </c>
      <c r="B1205" t="e">
        <f>IF(
OR('Shares - LTR - Granted'!B1205 = "8. Transferee of restricted securities", 'Shares - LTR - Granted'!B1205 = "9. Any person (substitution for securities etc.)"),
'Shares - LTR - Granted'!C1205,
IF(
'Shares - LTR - Granted'!B1205 = "",
#N/A,
'Shares - LTR - Granted'!B1205)
)</f>
        <v>#N/A</v>
      </c>
      <c r="C1205" t="e">
        <f>IF(
OR('Performance Securities'!B1205 = "8. Transferee of restricted securities", 'Performance Securities'!B1205 = "9. Any person (substitution for securities etc.)"),
'Performance Securities'!C1205,
IF(
'Performance Securities'!B1205 = "",
#N/A,
'Performance Securities'!B1205)
)</f>
        <v>#N/A</v>
      </c>
      <c r="D1205" t="e">
        <f>IF(
OR('Options or Warrants'!B1205 = "8. Transferee of restricted securities", 'Options or Warrants'!B1205 = "9. Any person (substitution for securities etc.)"),
'Options or Warrants'!C1205,
IF(
'Options or Warrants'!B1205 = "",
#N/A,
'Options or Warrants'!B1205)
)</f>
        <v>#N/A</v>
      </c>
      <c r="E1205" t="e">
        <f>IF(
OR('Options - Free Attaching'!B1205 = "8. Transferee of restricted securities", 'Options - Free Attaching'!B1205 = "9. Any person (substitution for securities etc.)"),
'Options - Free Attaching'!C1205,
IF(
'Options - Free Attaching'!B1205 = "",
#N/A,
'Options - Free Attaching'!B1205)
)</f>
        <v>#N/A</v>
      </c>
      <c r="F1205" t="e">
        <f>IF(
OR('Con. Notes - Conversion'!B1205 = "8. Transferee of restricted securities", 'Con. Notes - Conversion'!B1205 = "9. Any person (substitution for securities etc.)"),
'Con. Notes - Conversion'!C1205,
IF(
'Con. Notes - Conversion'!B1205 = "",
#N/A,
'Con. Notes - Conversion'!B1205)
)</f>
        <v>#N/A</v>
      </c>
      <c r="G1205" t="e">
        <f>IF(
OR('Con. Notes - No Conversion'!B1205 = "8. Transferee of restricted securities", 'Con. Notes - No Conversion'!B1205 = "9. Any person (substitution for securities etc.)"),
'Con. Notes - No Conversion'!C1205,
IF(
'Con. Notes - No Conversion'!B1205 = "",
#N/A,
'Con. Notes - No Conversion'!B1205)
)</f>
        <v>#N/A</v>
      </c>
    </row>
    <row r="1206" spans="1:7" x14ac:dyDescent="0.25">
      <c r="A1206" t="e">
        <f>IF(
OR(Shares!B1206 = "8. Transferee of restricted securities", Shares!B1206 = "9. Any person (substitution for securities etc.)"),
Shares!C1206,
IF(
Shares!B1206 = "",
#N/A,
Shares!B1206)
)</f>
        <v>#N/A</v>
      </c>
      <c r="B1206" t="e">
        <f>IF(
OR('Shares - LTR - Granted'!B1206 = "8. Transferee of restricted securities", 'Shares - LTR - Granted'!B1206 = "9. Any person (substitution for securities etc.)"),
'Shares - LTR - Granted'!C1206,
IF(
'Shares - LTR - Granted'!B1206 = "",
#N/A,
'Shares - LTR - Granted'!B1206)
)</f>
        <v>#N/A</v>
      </c>
      <c r="C1206" t="e">
        <f>IF(
OR('Performance Securities'!B1206 = "8. Transferee of restricted securities", 'Performance Securities'!B1206 = "9. Any person (substitution for securities etc.)"),
'Performance Securities'!C1206,
IF(
'Performance Securities'!B1206 = "",
#N/A,
'Performance Securities'!B1206)
)</f>
        <v>#N/A</v>
      </c>
      <c r="D1206" t="e">
        <f>IF(
OR('Options or Warrants'!B1206 = "8. Transferee of restricted securities", 'Options or Warrants'!B1206 = "9. Any person (substitution for securities etc.)"),
'Options or Warrants'!C1206,
IF(
'Options or Warrants'!B1206 = "",
#N/A,
'Options or Warrants'!B1206)
)</f>
        <v>#N/A</v>
      </c>
      <c r="E1206" t="e">
        <f>IF(
OR('Options - Free Attaching'!B1206 = "8. Transferee of restricted securities", 'Options - Free Attaching'!B1206 = "9. Any person (substitution for securities etc.)"),
'Options - Free Attaching'!C1206,
IF(
'Options - Free Attaching'!B1206 = "",
#N/A,
'Options - Free Attaching'!B1206)
)</f>
        <v>#N/A</v>
      </c>
      <c r="F1206" t="e">
        <f>IF(
OR('Con. Notes - Conversion'!B1206 = "8. Transferee of restricted securities", 'Con. Notes - Conversion'!B1206 = "9. Any person (substitution for securities etc.)"),
'Con. Notes - Conversion'!C1206,
IF(
'Con. Notes - Conversion'!B1206 = "",
#N/A,
'Con. Notes - Conversion'!B1206)
)</f>
        <v>#N/A</v>
      </c>
      <c r="G1206" t="e">
        <f>IF(
OR('Con. Notes - No Conversion'!B1206 = "8. Transferee of restricted securities", 'Con. Notes - No Conversion'!B1206 = "9. Any person (substitution for securities etc.)"),
'Con. Notes - No Conversion'!C1206,
IF(
'Con. Notes - No Conversion'!B1206 = "",
#N/A,
'Con. Notes - No Conversion'!B1206)
)</f>
        <v>#N/A</v>
      </c>
    </row>
    <row r="1207" spans="1:7" x14ac:dyDescent="0.25">
      <c r="A1207" t="e">
        <f>IF(
OR(Shares!B1207 = "8. Transferee of restricted securities", Shares!B1207 = "9. Any person (substitution for securities etc.)"),
Shares!C1207,
IF(
Shares!B1207 = "",
#N/A,
Shares!B1207)
)</f>
        <v>#N/A</v>
      </c>
      <c r="B1207" t="e">
        <f>IF(
OR('Shares - LTR - Granted'!B1207 = "8. Transferee of restricted securities", 'Shares - LTR - Granted'!B1207 = "9. Any person (substitution for securities etc.)"),
'Shares - LTR - Granted'!C1207,
IF(
'Shares - LTR - Granted'!B1207 = "",
#N/A,
'Shares - LTR - Granted'!B1207)
)</f>
        <v>#N/A</v>
      </c>
      <c r="C1207" t="e">
        <f>IF(
OR('Performance Securities'!B1207 = "8. Transferee of restricted securities", 'Performance Securities'!B1207 = "9. Any person (substitution for securities etc.)"),
'Performance Securities'!C1207,
IF(
'Performance Securities'!B1207 = "",
#N/A,
'Performance Securities'!B1207)
)</f>
        <v>#N/A</v>
      </c>
      <c r="D1207" t="e">
        <f>IF(
OR('Options or Warrants'!B1207 = "8. Transferee of restricted securities", 'Options or Warrants'!B1207 = "9. Any person (substitution for securities etc.)"),
'Options or Warrants'!C1207,
IF(
'Options or Warrants'!B1207 = "",
#N/A,
'Options or Warrants'!B1207)
)</f>
        <v>#N/A</v>
      </c>
      <c r="E1207" t="e">
        <f>IF(
OR('Options - Free Attaching'!B1207 = "8. Transferee of restricted securities", 'Options - Free Attaching'!B1207 = "9. Any person (substitution for securities etc.)"),
'Options - Free Attaching'!C1207,
IF(
'Options - Free Attaching'!B1207 = "",
#N/A,
'Options - Free Attaching'!B1207)
)</f>
        <v>#N/A</v>
      </c>
      <c r="F1207" t="e">
        <f>IF(
OR('Con. Notes - Conversion'!B1207 = "8. Transferee of restricted securities", 'Con. Notes - Conversion'!B1207 = "9. Any person (substitution for securities etc.)"),
'Con. Notes - Conversion'!C1207,
IF(
'Con. Notes - Conversion'!B1207 = "",
#N/A,
'Con. Notes - Conversion'!B1207)
)</f>
        <v>#N/A</v>
      </c>
      <c r="G1207" t="e">
        <f>IF(
OR('Con. Notes - No Conversion'!B1207 = "8. Transferee of restricted securities", 'Con. Notes - No Conversion'!B1207 = "9. Any person (substitution for securities etc.)"),
'Con. Notes - No Conversion'!C1207,
IF(
'Con. Notes - No Conversion'!B1207 = "",
#N/A,
'Con. Notes - No Conversion'!B1207)
)</f>
        <v>#N/A</v>
      </c>
    </row>
    <row r="1208" spans="1:7" x14ac:dyDescent="0.25">
      <c r="A1208" t="e">
        <f>IF(
OR(Shares!B1208 = "8. Transferee of restricted securities", Shares!B1208 = "9. Any person (substitution for securities etc.)"),
Shares!C1208,
IF(
Shares!B1208 = "",
#N/A,
Shares!B1208)
)</f>
        <v>#N/A</v>
      </c>
      <c r="B1208" t="e">
        <f>IF(
OR('Shares - LTR - Granted'!B1208 = "8. Transferee of restricted securities", 'Shares - LTR - Granted'!B1208 = "9. Any person (substitution for securities etc.)"),
'Shares - LTR - Granted'!C1208,
IF(
'Shares - LTR - Granted'!B1208 = "",
#N/A,
'Shares - LTR - Granted'!B1208)
)</f>
        <v>#N/A</v>
      </c>
      <c r="C1208" t="e">
        <f>IF(
OR('Performance Securities'!B1208 = "8. Transferee of restricted securities", 'Performance Securities'!B1208 = "9. Any person (substitution for securities etc.)"),
'Performance Securities'!C1208,
IF(
'Performance Securities'!B1208 = "",
#N/A,
'Performance Securities'!B1208)
)</f>
        <v>#N/A</v>
      </c>
      <c r="D1208" t="e">
        <f>IF(
OR('Options or Warrants'!B1208 = "8. Transferee of restricted securities", 'Options or Warrants'!B1208 = "9. Any person (substitution for securities etc.)"),
'Options or Warrants'!C1208,
IF(
'Options or Warrants'!B1208 = "",
#N/A,
'Options or Warrants'!B1208)
)</f>
        <v>#N/A</v>
      </c>
      <c r="E1208" t="e">
        <f>IF(
OR('Options - Free Attaching'!B1208 = "8. Transferee of restricted securities", 'Options - Free Attaching'!B1208 = "9. Any person (substitution for securities etc.)"),
'Options - Free Attaching'!C1208,
IF(
'Options - Free Attaching'!B1208 = "",
#N/A,
'Options - Free Attaching'!B1208)
)</f>
        <v>#N/A</v>
      </c>
      <c r="F1208" t="e">
        <f>IF(
OR('Con. Notes - Conversion'!B1208 = "8. Transferee of restricted securities", 'Con. Notes - Conversion'!B1208 = "9. Any person (substitution for securities etc.)"),
'Con. Notes - Conversion'!C1208,
IF(
'Con. Notes - Conversion'!B1208 = "",
#N/A,
'Con. Notes - Conversion'!B1208)
)</f>
        <v>#N/A</v>
      </c>
      <c r="G1208" t="e">
        <f>IF(
OR('Con. Notes - No Conversion'!B1208 = "8. Transferee of restricted securities", 'Con. Notes - No Conversion'!B1208 = "9. Any person (substitution for securities etc.)"),
'Con. Notes - No Conversion'!C1208,
IF(
'Con. Notes - No Conversion'!B1208 = "",
#N/A,
'Con. Notes - No Conversion'!B1208)
)</f>
        <v>#N/A</v>
      </c>
    </row>
    <row r="1209" spans="1:7" x14ac:dyDescent="0.25">
      <c r="A1209" t="e">
        <f>IF(
OR(Shares!B1209 = "8. Transferee of restricted securities", Shares!B1209 = "9. Any person (substitution for securities etc.)"),
Shares!C1209,
IF(
Shares!B1209 = "",
#N/A,
Shares!B1209)
)</f>
        <v>#N/A</v>
      </c>
      <c r="B1209" t="e">
        <f>IF(
OR('Shares - LTR - Granted'!B1209 = "8. Transferee of restricted securities", 'Shares - LTR - Granted'!B1209 = "9. Any person (substitution for securities etc.)"),
'Shares - LTR - Granted'!C1209,
IF(
'Shares - LTR - Granted'!B1209 = "",
#N/A,
'Shares - LTR - Granted'!B1209)
)</f>
        <v>#N/A</v>
      </c>
      <c r="C1209" t="e">
        <f>IF(
OR('Performance Securities'!B1209 = "8. Transferee of restricted securities", 'Performance Securities'!B1209 = "9. Any person (substitution for securities etc.)"),
'Performance Securities'!C1209,
IF(
'Performance Securities'!B1209 = "",
#N/A,
'Performance Securities'!B1209)
)</f>
        <v>#N/A</v>
      </c>
      <c r="D1209" t="e">
        <f>IF(
OR('Options or Warrants'!B1209 = "8. Transferee of restricted securities", 'Options or Warrants'!B1209 = "9. Any person (substitution for securities etc.)"),
'Options or Warrants'!C1209,
IF(
'Options or Warrants'!B1209 = "",
#N/A,
'Options or Warrants'!B1209)
)</f>
        <v>#N/A</v>
      </c>
      <c r="E1209" t="e">
        <f>IF(
OR('Options - Free Attaching'!B1209 = "8. Transferee of restricted securities", 'Options - Free Attaching'!B1209 = "9. Any person (substitution for securities etc.)"),
'Options - Free Attaching'!C1209,
IF(
'Options - Free Attaching'!B1209 = "",
#N/A,
'Options - Free Attaching'!B1209)
)</f>
        <v>#N/A</v>
      </c>
      <c r="F1209" t="e">
        <f>IF(
OR('Con. Notes - Conversion'!B1209 = "8. Transferee of restricted securities", 'Con. Notes - Conversion'!B1209 = "9. Any person (substitution for securities etc.)"),
'Con. Notes - Conversion'!C1209,
IF(
'Con. Notes - Conversion'!B1209 = "",
#N/A,
'Con. Notes - Conversion'!B1209)
)</f>
        <v>#N/A</v>
      </c>
      <c r="G1209" t="e">
        <f>IF(
OR('Con. Notes - No Conversion'!B1209 = "8. Transferee of restricted securities", 'Con. Notes - No Conversion'!B1209 = "9. Any person (substitution for securities etc.)"),
'Con. Notes - No Conversion'!C1209,
IF(
'Con. Notes - No Conversion'!B1209 = "",
#N/A,
'Con. Notes - No Conversion'!B1209)
)</f>
        <v>#N/A</v>
      </c>
    </row>
    <row r="1210" spans="1:7" x14ac:dyDescent="0.25">
      <c r="A1210" t="e">
        <f>IF(
OR(Shares!B1210 = "8. Transferee of restricted securities", Shares!B1210 = "9. Any person (substitution for securities etc.)"),
Shares!C1210,
IF(
Shares!B1210 = "",
#N/A,
Shares!B1210)
)</f>
        <v>#N/A</v>
      </c>
      <c r="B1210" t="e">
        <f>IF(
OR('Shares - LTR - Granted'!B1210 = "8. Transferee of restricted securities", 'Shares - LTR - Granted'!B1210 = "9. Any person (substitution for securities etc.)"),
'Shares - LTR - Granted'!C1210,
IF(
'Shares - LTR - Granted'!B1210 = "",
#N/A,
'Shares - LTR - Granted'!B1210)
)</f>
        <v>#N/A</v>
      </c>
      <c r="C1210" t="e">
        <f>IF(
OR('Performance Securities'!B1210 = "8. Transferee of restricted securities", 'Performance Securities'!B1210 = "9. Any person (substitution for securities etc.)"),
'Performance Securities'!C1210,
IF(
'Performance Securities'!B1210 = "",
#N/A,
'Performance Securities'!B1210)
)</f>
        <v>#N/A</v>
      </c>
      <c r="D1210" t="e">
        <f>IF(
OR('Options or Warrants'!B1210 = "8. Transferee of restricted securities", 'Options or Warrants'!B1210 = "9. Any person (substitution for securities etc.)"),
'Options or Warrants'!C1210,
IF(
'Options or Warrants'!B1210 = "",
#N/A,
'Options or Warrants'!B1210)
)</f>
        <v>#N/A</v>
      </c>
      <c r="E1210" t="e">
        <f>IF(
OR('Options - Free Attaching'!B1210 = "8. Transferee of restricted securities", 'Options - Free Attaching'!B1210 = "9. Any person (substitution for securities etc.)"),
'Options - Free Attaching'!C1210,
IF(
'Options - Free Attaching'!B1210 = "",
#N/A,
'Options - Free Attaching'!B1210)
)</f>
        <v>#N/A</v>
      </c>
      <c r="F1210" t="e">
        <f>IF(
OR('Con. Notes - Conversion'!B1210 = "8. Transferee of restricted securities", 'Con. Notes - Conversion'!B1210 = "9. Any person (substitution for securities etc.)"),
'Con. Notes - Conversion'!C1210,
IF(
'Con. Notes - Conversion'!B1210 = "",
#N/A,
'Con. Notes - Conversion'!B1210)
)</f>
        <v>#N/A</v>
      </c>
      <c r="G1210" t="e">
        <f>IF(
OR('Con. Notes - No Conversion'!B1210 = "8. Transferee of restricted securities", 'Con. Notes - No Conversion'!B1210 = "9. Any person (substitution for securities etc.)"),
'Con. Notes - No Conversion'!C1210,
IF(
'Con. Notes - No Conversion'!B1210 = "",
#N/A,
'Con. Notes - No Conversion'!B1210)
)</f>
        <v>#N/A</v>
      </c>
    </row>
    <row r="1211" spans="1:7" x14ac:dyDescent="0.25">
      <c r="A1211" t="e">
        <f>IF(
OR(Shares!B1211 = "8. Transferee of restricted securities", Shares!B1211 = "9. Any person (substitution for securities etc.)"),
Shares!C1211,
IF(
Shares!B1211 = "",
#N/A,
Shares!B1211)
)</f>
        <v>#N/A</v>
      </c>
      <c r="B1211" t="e">
        <f>IF(
OR('Shares - LTR - Granted'!B1211 = "8. Transferee of restricted securities", 'Shares - LTR - Granted'!B1211 = "9. Any person (substitution for securities etc.)"),
'Shares - LTR - Granted'!C1211,
IF(
'Shares - LTR - Granted'!B1211 = "",
#N/A,
'Shares - LTR - Granted'!B1211)
)</f>
        <v>#N/A</v>
      </c>
      <c r="C1211" t="e">
        <f>IF(
OR('Performance Securities'!B1211 = "8. Transferee of restricted securities", 'Performance Securities'!B1211 = "9. Any person (substitution for securities etc.)"),
'Performance Securities'!C1211,
IF(
'Performance Securities'!B1211 = "",
#N/A,
'Performance Securities'!B1211)
)</f>
        <v>#N/A</v>
      </c>
      <c r="D1211" t="e">
        <f>IF(
OR('Options or Warrants'!B1211 = "8. Transferee of restricted securities", 'Options or Warrants'!B1211 = "9. Any person (substitution for securities etc.)"),
'Options or Warrants'!C1211,
IF(
'Options or Warrants'!B1211 = "",
#N/A,
'Options or Warrants'!B1211)
)</f>
        <v>#N/A</v>
      </c>
      <c r="E1211" t="e">
        <f>IF(
OR('Options - Free Attaching'!B1211 = "8. Transferee of restricted securities", 'Options - Free Attaching'!B1211 = "9. Any person (substitution for securities etc.)"),
'Options - Free Attaching'!C1211,
IF(
'Options - Free Attaching'!B1211 = "",
#N/A,
'Options - Free Attaching'!B1211)
)</f>
        <v>#N/A</v>
      </c>
      <c r="F1211" t="e">
        <f>IF(
OR('Con. Notes - Conversion'!B1211 = "8. Transferee of restricted securities", 'Con. Notes - Conversion'!B1211 = "9. Any person (substitution for securities etc.)"),
'Con. Notes - Conversion'!C1211,
IF(
'Con. Notes - Conversion'!B1211 = "",
#N/A,
'Con. Notes - Conversion'!B1211)
)</f>
        <v>#N/A</v>
      </c>
      <c r="G1211" t="e">
        <f>IF(
OR('Con. Notes - No Conversion'!B1211 = "8. Transferee of restricted securities", 'Con. Notes - No Conversion'!B1211 = "9. Any person (substitution for securities etc.)"),
'Con. Notes - No Conversion'!C1211,
IF(
'Con. Notes - No Conversion'!B1211 = "",
#N/A,
'Con. Notes - No Conversion'!B1211)
)</f>
        <v>#N/A</v>
      </c>
    </row>
    <row r="1212" spans="1:7" x14ac:dyDescent="0.25">
      <c r="A1212" t="e">
        <f>IF(
OR(Shares!B1212 = "8. Transferee of restricted securities", Shares!B1212 = "9. Any person (substitution for securities etc.)"),
Shares!C1212,
IF(
Shares!B1212 = "",
#N/A,
Shares!B1212)
)</f>
        <v>#N/A</v>
      </c>
      <c r="B1212" t="e">
        <f>IF(
OR('Shares - LTR - Granted'!B1212 = "8. Transferee of restricted securities", 'Shares - LTR - Granted'!B1212 = "9. Any person (substitution for securities etc.)"),
'Shares - LTR - Granted'!C1212,
IF(
'Shares - LTR - Granted'!B1212 = "",
#N/A,
'Shares - LTR - Granted'!B1212)
)</f>
        <v>#N/A</v>
      </c>
      <c r="C1212" t="e">
        <f>IF(
OR('Performance Securities'!B1212 = "8. Transferee of restricted securities", 'Performance Securities'!B1212 = "9. Any person (substitution for securities etc.)"),
'Performance Securities'!C1212,
IF(
'Performance Securities'!B1212 = "",
#N/A,
'Performance Securities'!B1212)
)</f>
        <v>#N/A</v>
      </c>
      <c r="D1212" t="e">
        <f>IF(
OR('Options or Warrants'!B1212 = "8. Transferee of restricted securities", 'Options or Warrants'!B1212 = "9. Any person (substitution for securities etc.)"),
'Options or Warrants'!C1212,
IF(
'Options or Warrants'!B1212 = "",
#N/A,
'Options or Warrants'!B1212)
)</f>
        <v>#N/A</v>
      </c>
      <c r="E1212" t="e">
        <f>IF(
OR('Options - Free Attaching'!B1212 = "8. Transferee of restricted securities", 'Options - Free Attaching'!B1212 = "9. Any person (substitution for securities etc.)"),
'Options - Free Attaching'!C1212,
IF(
'Options - Free Attaching'!B1212 = "",
#N/A,
'Options - Free Attaching'!B1212)
)</f>
        <v>#N/A</v>
      </c>
      <c r="F1212" t="e">
        <f>IF(
OR('Con. Notes - Conversion'!B1212 = "8. Transferee of restricted securities", 'Con. Notes - Conversion'!B1212 = "9. Any person (substitution for securities etc.)"),
'Con. Notes - Conversion'!C1212,
IF(
'Con. Notes - Conversion'!B1212 = "",
#N/A,
'Con. Notes - Conversion'!B1212)
)</f>
        <v>#N/A</v>
      </c>
      <c r="G1212" t="e">
        <f>IF(
OR('Con. Notes - No Conversion'!B1212 = "8. Transferee of restricted securities", 'Con. Notes - No Conversion'!B1212 = "9. Any person (substitution for securities etc.)"),
'Con. Notes - No Conversion'!C1212,
IF(
'Con. Notes - No Conversion'!B1212 = "",
#N/A,
'Con. Notes - No Conversion'!B1212)
)</f>
        <v>#N/A</v>
      </c>
    </row>
    <row r="1213" spans="1:7" x14ac:dyDescent="0.25">
      <c r="A1213" t="e">
        <f>IF(
OR(Shares!B1213 = "8. Transferee of restricted securities", Shares!B1213 = "9. Any person (substitution for securities etc.)"),
Shares!C1213,
IF(
Shares!B1213 = "",
#N/A,
Shares!B1213)
)</f>
        <v>#N/A</v>
      </c>
      <c r="B1213" t="e">
        <f>IF(
OR('Shares - LTR - Granted'!B1213 = "8. Transferee of restricted securities", 'Shares - LTR - Granted'!B1213 = "9. Any person (substitution for securities etc.)"),
'Shares - LTR - Granted'!C1213,
IF(
'Shares - LTR - Granted'!B1213 = "",
#N/A,
'Shares - LTR - Granted'!B1213)
)</f>
        <v>#N/A</v>
      </c>
      <c r="C1213" t="e">
        <f>IF(
OR('Performance Securities'!B1213 = "8. Transferee of restricted securities", 'Performance Securities'!B1213 = "9. Any person (substitution for securities etc.)"),
'Performance Securities'!C1213,
IF(
'Performance Securities'!B1213 = "",
#N/A,
'Performance Securities'!B1213)
)</f>
        <v>#N/A</v>
      </c>
      <c r="D1213" t="e">
        <f>IF(
OR('Options or Warrants'!B1213 = "8. Transferee of restricted securities", 'Options or Warrants'!B1213 = "9. Any person (substitution for securities etc.)"),
'Options or Warrants'!C1213,
IF(
'Options or Warrants'!B1213 = "",
#N/A,
'Options or Warrants'!B1213)
)</f>
        <v>#N/A</v>
      </c>
      <c r="E1213" t="e">
        <f>IF(
OR('Options - Free Attaching'!B1213 = "8. Transferee of restricted securities", 'Options - Free Attaching'!B1213 = "9. Any person (substitution for securities etc.)"),
'Options - Free Attaching'!C1213,
IF(
'Options - Free Attaching'!B1213 = "",
#N/A,
'Options - Free Attaching'!B1213)
)</f>
        <v>#N/A</v>
      </c>
      <c r="F1213" t="e">
        <f>IF(
OR('Con. Notes - Conversion'!B1213 = "8. Transferee of restricted securities", 'Con. Notes - Conversion'!B1213 = "9. Any person (substitution for securities etc.)"),
'Con. Notes - Conversion'!C1213,
IF(
'Con. Notes - Conversion'!B1213 = "",
#N/A,
'Con. Notes - Conversion'!B1213)
)</f>
        <v>#N/A</v>
      </c>
      <c r="G1213" t="e">
        <f>IF(
OR('Con. Notes - No Conversion'!B1213 = "8. Transferee of restricted securities", 'Con. Notes - No Conversion'!B1213 = "9. Any person (substitution for securities etc.)"),
'Con. Notes - No Conversion'!C1213,
IF(
'Con. Notes - No Conversion'!B1213 = "",
#N/A,
'Con. Notes - No Conversion'!B1213)
)</f>
        <v>#N/A</v>
      </c>
    </row>
    <row r="1214" spans="1:7" x14ac:dyDescent="0.25">
      <c r="A1214" t="e">
        <f>IF(
OR(Shares!B1214 = "8. Transferee of restricted securities", Shares!B1214 = "9. Any person (substitution for securities etc.)"),
Shares!C1214,
IF(
Shares!B1214 = "",
#N/A,
Shares!B1214)
)</f>
        <v>#N/A</v>
      </c>
      <c r="B1214" t="e">
        <f>IF(
OR('Shares - LTR - Granted'!B1214 = "8. Transferee of restricted securities", 'Shares - LTR - Granted'!B1214 = "9. Any person (substitution for securities etc.)"),
'Shares - LTR - Granted'!C1214,
IF(
'Shares - LTR - Granted'!B1214 = "",
#N/A,
'Shares - LTR - Granted'!B1214)
)</f>
        <v>#N/A</v>
      </c>
      <c r="C1214" t="e">
        <f>IF(
OR('Performance Securities'!B1214 = "8. Transferee of restricted securities", 'Performance Securities'!B1214 = "9. Any person (substitution for securities etc.)"),
'Performance Securities'!C1214,
IF(
'Performance Securities'!B1214 = "",
#N/A,
'Performance Securities'!B1214)
)</f>
        <v>#N/A</v>
      </c>
      <c r="D1214" t="e">
        <f>IF(
OR('Options or Warrants'!B1214 = "8. Transferee of restricted securities", 'Options or Warrants'!B1214 = "9. Any person (substitution for securities etc.)"),
'Options or Warrants'!C1214,
IF(
'Options or Warrants'!B1214 = "",
#N/A,
'Options or Warrants'!B1214)
)</f>
        <v>#N/A</v>
      </c>
      <c r="E1214" t="e">
        <f>IF(
OR('Options - Free Attaching'!B1214 = "8. Transferee of restricted securities", 'Options - Free Attaching'!B1214 = "9. Any person (substitution for securities etc.)"),
'Options - Free Attaching'!C1214,
IF(
'Options - Free Attaching'!B1214 = "",
#N/A,
'Options - Free Attaching'!B1214)
)</f>
        <v>#N/A</v>
      </c>
      <c r="F1214" t="e">
        <f>IF(
OR('Con. Notes - Conversion'!B1214 = "8. Transferee of restricted securities", 'Con. Notes - Conversion'!B1214 = "9. Any person (substitution for securities etc.)"),
'Con. Notes - Conversion'!C1214,
IF(
'Con. Notes - Conversion'!B1214 = "",
#N/A,
'Con. Notes - Conversion'!B1214)
)</f>
        <v>#N/A</v>
      </c>
      <c r="G1214" t="e">
        <f>IF(
OR('Con. Notes - No Conversion'!B1214 = "8. Transferee of restricted securities", 'Con. Notes - No Conversion'!B1214 = "9. Any person (substitution for securities etc.)"),
'Con. Notes - No Conversion'!C1214,
IF(
'Con. Notes - No Conversion'!B1214 = "",
#N/A,
'Con. Notes - No Conversion'!B1214)
)</f>
        <v>#N/A</v>
      </c>
    </row>
    <row r="1215" spans="1:7" x14ac:dyDescent="0.25">
      <c r="A1215" t="e">
        <f>IF(
OR(Shares!B1215 = "8. Transferee of restricted securities", Shares!B1215 = "9. Any person (substitution for securities etc.)"),
Shares!C1215,
IF(
Shares!B1215 = "",
#N/A,
Shares!B1215)
)</f>
        <v>#N/A</v>
      </c>
      <c r="B1215" t="e">
        <f>IF(
OR('Shares - LTR - Granted'!B1215 = "8. Transferee of restricted securities", 'Shares - LTR - Granted'!B1215 = "9. Any person (substitution for securities etc.)"),
'Shares - LTR - Granted'!C1215,
IF(
'Shares - LTR - Granted'!B1215 = "",
#N/A,
'Shares - LTR - Granted'!B1215)
)</f>
        <v>#N/A</v>
      </c>
      <c r="C1215" t="e">
        <f>IF(
OR('Performance Securities'!B1215 = "8. Transferee of restricted securities", 'Performance Securities'!B1215 = "9. Any person (substitution for securities etc.)"),
'Performance Securities'!C1215,
IF(
'Performance Securities'!B1215 = "",
#N/A,
'Performance Securities'!B1215)
)</f>
        <v>#N/A</v>
      </c>
      <c r="D1215" t="e">
        <f>IF(
OR('Options or Warrants'!B1215 = "8. Transferee of restricted securities", 'Options or Warrants'!B1215 = "9. Any person (substitution for securities etc.)"),
'Options or Warrants'!C1215,
IF(
'Options or Warrants'!B1215 = "",
#N/A,
'Options or Warrants'!B1215)
)</f>
        <v>#N/A</v>
      </c>
      <c r="E1215" t="e">
        <f>IF(
OR('Options - Free Attaching'!B1215 = "8. Transferee of restricted securities", 'Options - Free Attaching'!B1215 = "9. Any person (substitution for securities etc.)"),
'Options - Free Attaching'!C1215,
IF(
'Options - Free Attaching'!B1215 = "",
#N/A,
'Options - Free Attaching'!B1215)
)</f>
        <v>#N/A</v>
      </c>
      <c r="F1215" t="e">
        <f>IF(
OR('Con. Notes - Conversion'!B1215 = "8. Transferee of restricted securities", 'Con. Notes - Conversion'!B1215 = "9. Any person (substitution for securities etc.)"),
'Con. Notes - Conversion'!C1215,
IF(
'Con. Notes - Conversion'!B1215 = "",
#N/A,
'Con. Notes - Conversion'!B1215)
)</f>
        <v>#N/A</v>
      </c>
      <c r="G1215" t="e">
        <f>IF(
OR('Con. Notes - No Conversion'!B1215 = "8. Transferee of restricted securities", 'Con. Notes - No Conversion'!B1215 = "9. Any person (substitution for securities etc.)"),
'Con. Notes - No Conversion'!C1215,
IF(
'Con. Notes - No Conversion'!B1215 = "",
#N/A,
'Con. Notes - No Conversion'!B1215)
)</f>
        <v>#N/A</v>
      </c>
    </row>
    <row r="1216" spans="1:7" x14ac:dyDescent="0.25">
      <c r="A1216" t="e">
        <f>IF(
OR(Shares!B1216 = "8. Transferee of restricted securities", Shares!B1216 = "9. Any person (substitution for securities etc.)"),
Shares!C1216,
IF(
Shares!B1216 = "",
#N/A,
Shares!B1216)
)</f>
        <v>#N/A</v>
      </c>
      <c r="B1216" t="e">
        <f>IF(
OR('Shares - LTR - Granted'!B1216 = "8. Transferee of restricted securities", 'Shares - LTR - Granted'!B1216 = "9. Any person (substitution for securities etc.)"),
'Shares - LTR - Granted'!C1216,
IF(
'Shares - LTR - Granted'!B1216 = "",
#N/A,
'Shares - LTR - Granted'!B1216)
)</f>
        <v>#N/A</v>
      </c>
      <c r="C1216" t="e">
        <f>IF(
OR('Performance Securities'!B1216 = "8. Transferee of restricted securities", 'Performance Securities'!B1216 = "9. Any person (substitution for securities etc.)"),
'Performance Securities'!C1216,
IF(
'Performance Securities'!B1216 = "",
#N/A,
'Performance Securities'!B1216)
)</f>
        <v>#N/A</v>
      </c>
      <c r="D1216" t="e">
        <f>IF(
OR('Options or Warrants'!B1216 = "8. Transferee of restricted securities", 'Options or Warrants'!B1216 = "9. Any person (substitution for securities etc.)"),
'Options or Warrants'!C1216,
IF(
'Options or Warrants'!B1216 = "",
#N/A,
'Options or Warrants'!B1216)
)</f>
        <v>#N/A</v>
      </c>
      <c r="E1216" t="e">
        <f>IF(
OR('Options - Free Attaching'!B1216 = "8. Transferee of restricted securities", 'Options - Free Attaching'!B1216 = "9. Any person (substitution for securities etc.)"),
'Options - Free Attaching'!C1216,
IF(
'Options - Free Attaching'!B1216 = "",
#N/A,
'Options - Free Attaching'!B1216)
)</f>
        <v>#N/A</v>
      </c>
      <c r="F1216" t="e">
        <f>IF(
OR('Con. Notes - Conversion'!B1216 = "8. Transferee of restricted securities", 'Con. Notes - Conversion'!B1216 = "9. Any person (substitution for securities etc.)"),
'Con. Notes - Conversion'!C1216,
IF(
'Con. Notes - Conversion'!B1216 = "",
#N/A,
'Con. Notes - Conversion'!B1216)
)</f>
        <v>#N/A</v>
      </c>
      <c r="G1216" t="e">
        <f>IF(
OR('Con. Notes - No Conversion'!B1216 = "8. Transferee of restricted securities", 'Con. Notes - No Conversion'!B1216 = "9. Any person (substitution for securities etc.)"),
'Con. Notes - No Conversion'!C1216,
IF(
'Con. Notes - No Conversion'!B1216 = "",
#N/A,
'Con. Notes - No Conversion'!B1216)
)</f>
        <v>#N/A</v>
      </c>
    </row>
    <row r="1217" spans="1:7" x14ac:dyDescent="0.25">
      <c r="A1217" t="e">
        <f>IF(
OR(Shares!B1217 = "8. Transferee of restricted securities", Shares!B1217 = "9. Any person (substitution for securities etc.)"),
Shares!C1217,
IF(
Shares!B1217 = "",
#N/A,
Shares!B1217)
)</f>
        <v>#N/A</v>
      </c>
      <c r="B1217" t="e">
        <f>IF(
OR('Shares - LTR - Granted'!B1217 = "8. Transferee of restricted securities", 'Shares - LTR - Granted'!B1217 = "9. Any person (substitution for securities etc.)"),
'Shares - LTR - Granted'!C1217,
IF(
'Shares - LTR - Granted'!B1217 = "",
#N/A,
'Shares - LTR - Granted'!B1217)
)</f>
        <v>#N/A</v>
      </c>
      <c r="C1217" t="e">
        <f>IF(
OR('Performance Securities'!B1217 = "8. Transferee of restricted securities", 'Performance Securities'!B1217 = "9. Any person (substitution for securities etc.)"),
'Performance Securities'!C1217,
IF(
'Performance Securities'!B1217 = "",
#N/A,
'Performance Securities'!B1217)
)</f>
        <v>#N/A</v>
      </c>
      <c r="D1217" t="e">
        <f>IF(
OR('Options or Warrants'!B1217 = "8. Transferee of restricted securities", 'Options or Warrants'!B1217 = "9. Any person (substitution for securities etc.)"),
'Options or Warrants'!C1217,
IF(
'Options or Warrants'!B1217 = "",
#N/A,
'Options or Warrants'!B1217)
)</f>
        <v>#N/A</v>
      </c>
      <c r="E1217" t="e">
        <f>IF(
OR('Options - Free Attaching'!B1217 = "8. Transferee of restricted securities", 'Options - Free Attaching'!B1217 = "9. Any person (substitution for securities etc.)"),
'Options - Free Attaching'!C1217,
IF(
'Options - Free Attaching'!B1217 = "",
#N/A,
'Options - Free Attaching'!B1217)
)</f>
        <v>#N/A</v>
      </c>
      <c r="F1217" t="e">
        <f>IF(
OR('Con. Notes - Conversion'!B1217 = "8. Transferee of restricted securities", 'Con. Notes - Conversion'!B1217 = "9. Any person (substitution for securities etc.)"),
'Con. Notes - Conversion'!C1217,
IF(
'Con. Notes - Conversion'!B1217 = "",
#N/A,
'Con. Notes - Conversion'!B1217)
)</f>
        <v>#N/A</v>
      </c>
      <c r="G1217" t="e">
        <f>IF(
OR('Con. Notes - No Conversion'!B1217 = "8. Transferee of restricted securities", 'Con. Notes - No Conversion'!B1217 = "9. Any person (substitution for securities etc.)"),
'Con. Notes - No Conversion'!C1217,
IF(
'Con. Notes - No Conversion'!B1217 = "",
#N/A,
'Con. Notes - No Conversion'!B1217)
)</f>
        <v>#N/A</v>
      </c>
    </row>
    <row r="1218" spans="1:7" x14ac:dyDescent="0.25">
      <c r="A1218" t="e">
        <f>IF(
OR(Shares!B1218 = "8. Transferee of restricted securities", Shares!B1218 = "9. Any person (substitution for securities etc.)"),
Shares!C1218,
IF(
Shares!B1218 = "",
#N/A,
Shares!B1218)
)</f>
        <v>#N/A</v>
      </c>
      <c r="B1218" t="e">
        <f>IF(
OR('Shares - LTR - Granted'!B1218 = "8. Transferee of restricted securities", 'Shares - LTR - Granted'!B1218 = "9. Any person (substitution for securities etc.)"),
'Shares - LTR - Granted'!C1218,
IF(
'Shares - LTR - Granted'!B1218 = "",
#N/A,
'Shares - LTR - Granted'!B1218)
)</f>
        <v>#N/A</v>
      </c>
      <c r="C1218" t="e">
        <f>IF(
OR('Performance Securities'!B1218 = "8. Transferee of restricted securities", 'Performance Securities'!B1218 = "9. Any person (substitution for securities etc.)"),
'Performance Securities'!C1218,
IF(
'Performance Securities'!B1218 = "",
#N/A,
'Performance Securities'!B1218)
)</f>
        <v>#N/A</v>
      </c>
      <c r="D1218" t="e">
        <f>IF(
OR('Options or Warrants'!B1218 = "8. Transferee of restricted securities", 'Options or Warrants'!B1218 = "9. Any person (substitution for securities etc.)"),
'Options or Warrants'!C1218,
IF(
'Options or Warrants'!B1218 = "",
#N/A,
'Options or Warrants'!B1218)
)</f>
        <v>#N/A</v>
      </c>
      <c r="E1218" t="e">
        <f>IF(
OR('Options - Free Attaching'!B1218 = "8. Transferee of restricted securities", 'Options - Free Attaching'!B1218 = "9. Any person (substitution for securities etc.)"),
'Options - Free Attaching'!C1218,
IF(
'Options - Free Attaching'!B1218 = "",
#N/A,
'Options - Free Attaching'!B1218)
)</f>
        <v>#N/A</v>
      </c>
      <c r="F1218" t="e">
        <f>IF(
OR('Con. Notes - Conversion'!B1218 = "8. Transferee of restricted securities", 'Con. Notes - Conversion'!B1218 = "9. Any person (substitution for securities etc.)"),
'Con. Notes - Conversion'!C1218,
IF(
'Con. Notes - Conversion'!B1218 = "",
#N/A,
'Con. Notes - Conversion'!B1218)
)</f>
        <v>#N/A</v>
      </c>
      <c r="G1218" t="e">
        <f>IF(
OR('Con. Notes - No Conversion'!B1218 = "8. Transferee of restricted securities", 'Con. Notes - No Conversion'!B1218 = "9. Any person (substitution for securities etc.)"),
'Con. Notes - No Conversion'!C1218,
IF(
'Con. Notes - No Conversion'!B1218 = "",
#N/A,
'Con. Notes - No Conversion'!B1218)
)</f>
        <v>#N/A</v>
      </c>
    </row>
    <row r="1219" spans="1:7" x14ac:dyDescent="0.25">
      <c r="A1219" t="e">
        <f>IF(
OR(Shares!B1219 = "8. Transferee of restricted securities", Shares!B1219 = "9. Any person (substitution for securities etc.)"),
Shares!C1219,
IF(
Shares!B1219 = "",
#N/A,
Shares!B1219)
)</f>
        <v>#N/A</v>
      </c>
      <c r="B1219" t="e">
        <f>IF(
OR('Shares - LTR - Granted'!B1219 = "8. Transferee of restricted securities", 'Shares - LTR - Granted'!B1219 = "9. Any person (substitution for securities etc.)"),
'Shares - LTR - Granted'!C1219,
IF(
'Shares - LTR - Granted'!B1219 = "",
#N/A,
'Shares - LTR - Granted'!B1219)
)</f>
        <v>#N/A</v>
      </c>
      <c r="C1219" t="e">
        <f>IF(
OR('Performance Securities'!B1219 = "8. Transferee of restricted securities", 'Performance Securities'!B1219 = "9. Any person (substitution for securities etc.)"),
'Performance Securities'!C1219,
IF(
'Performance Securities'!B1219 = "",
#N/A,
'Performance Securities'!B1219)
)</f>
        <v>#N/A</v>
      </c>
      <c r="D1219" t="e">
        <f>IF(
OR('Options or Warrants'!B1219 = "8. Transferee of restricted securities", 'Options or Warrants'!B1219 = "9. Any person (substitution for securities etc.)"),
'Options or Warrants'!C1219,
IF(
'Options or Warrants'!B1219 = "",
#N/A,
'Options or Warrants'!B1219)
)</f>
        <v>#N/A</v>
      </c>
      <c r="E1219" t="e">
        <f>IF(
OR('Options - Free Attaching'!B1219 = "8. Transferee of restricted securities", 'Options - Free Attaching'!B1219 = "9. Any person (substitution for securities etc.)"),
'Options - Free Attaching'!C1219,
IF(
'Options - Free Attaching'!B1219 = "",
#N/A,
'Options - Free Attaching'!B1219)
)</f>
        <v>#N/A</v>
      </c>
      <c r="F1219" t="e">
        <f>IF(
OR('Con. Notes - Conversion'!B1219 = "8. Transferee of restricted securities", 'Con. Notes - Conversion'!B1219 = "9. Any person (substitution for securities etc.)"),
'Con. Notes - Conversion'!C1219,
IF(
'Con. Notes - Conversion'!B1219 = "",
#N/A,
'Con. Notes - Conversion'!B1219)
)</f>
        <v>#N/A</v>
      </c>
      <c r="G1219" t="e">
        <f>IF(
OR('Con. Notes - No Conversion'!B1219 = "8. Transferee of restricted securities", 'Con. Notes - No Conversion'!B1219 = "9. Any person (substitution for securities etc.)"),
'Con. Notes - No Conversion'!C1219,
IF(
'Con. Notes - No Conversion'!B1219 = "",
#N/A,
'Con. Notes - No Conversion'!B1219)
)</f>
        <v>#N/A</v>
      </c>
    </row>
    <row r="1220" spans="1:7" x14ac:dyDescent="0.25">
      <c r="A1220" t="e">
        <f>IF(
OR(Shares!B1220 = "8. Transferee of restricted securities", Shares!B1220 = "9. Any person (substitution for securities etc.)"),
Shares!C1220,
IF(
Shares!B1220 = "",
#N/A,
Shares!B1220)
)</f>
        <v>#N/A</v>
      </c>
      <c r="B1220" t="e">
        <f>IF(
OR('Shares - LTR - Granted'!B1220 = "8. Transferee of restricted securities", 'Shares - LTR - Granted'!B1220 = "9. Any person (substitution for securities etc.)"),
'Shares - LTR - Granted'!C1220,
IF(
'Shares - LTR - Granted'!B1220 = "",
#N/A,
'Shares - LTR - Granted'!B1220)
)</f>
        <v>#N/A</v>
      </c>
      <c r="C1220" t="e">
        <f>IF(
OR('Performance Securities'!B1220 = "8. Transferee of restricted securities", 'Performance Securities'!B1220 = "9. Any person (substitution for securities etc.)"),
'Performance Securities'!C1220,
IF(
'Performance Securities'!B1220 = "",
#N/A,
'Performance Securities'!B1220)
)</f>
        <v>#N/A</v>
      </c>
      <c r="D1220" t="e">
        <f>IF(
OR('Options or Warrants'!B1220 = "8. Transferee of restricted securities", 'Options or Warrants'!B1220 = "9. Any person (substitution for securities etc.)"),
'Options or Warrants'!C1220,
IF(
'Options or Warrants'!B1220 = "",
#N/A,
'Options or Warrants'!B1220)
)</f>
        <v>#N/A</v>
      </c>
      <c r="E1220" t="e">
        <f>IF(
OR('Options - Free Attaching'!B1220 = "8. Transferee of restricted securities", 'Options - Free Attaching'!B1220 = "9. Any person (substitution for securities etc.)"),
'Options - Free Attaching'!C1220,
IF(
'Options - Free Attaching'!B1220 = "",
#N/A,
'Options - Free Attaching'!B1220)
)</f>
        <v>#N/A</v>
      </c>
      <c r="F1220" t="e">
        <f>IF(
OR('Con. Notes - Conversion'!B1220 = "8. Transferee of restricted securities", 'Con. Notes - Conversion'!B1220 = "9. Any person (substitution for securities etc.)"),
'Con. Notes - Conversion'!C1220,
IF(
'Con. Notes - Conversion'!B1220 = "",
#N/A,
'Con. Notes - Conversion'!B1220)
)</f>
        <v>#N/A</v>
      </c>
      <c r="G1220" t="e">
        <f>IF(
OR('Con. Notes - No Conversion'!B1220 = "8. Transferee of restricted securities", 'Con. Notes - No Conversion'!B1220 = "9. Any person (substitution for securities etc.)"),
'Con. Notes - No Conversion'!C1220,
IF(
'Con. Notes - No Conversion'!B1220 = "",
#N/A,
'Con. Notes - No Conversion'!B1220)
)</f>
        <v>#N/A</v>
      </c>
    </row>
    <row r="1221" spans="1:7" x14ac:dyDescent="0.25">
      <c r="A1221" t="e">
        <f>IF(
OR(Shares!B1221 = "8. Transferee of restricted securities", Shares!B1221 = "9. Any person (substitution for securities etc.)"),
Shares!C1221,
IF(
Shares!B1221 = "",
#N/A,
Shares!B1221)
)</f>
        <v>#N/A</v>
      </c>
      <c r="B1221" t="e">
        <f>IF(
OR('Shares - LTR - Granted'!B1221 = "8. Transferee of restricted securities", 'Shares - LTR - Granted'!B1221 = "9. Any person (substitution for securities etc.)"),
'Shares - LTR - Granted'!C1221,
IF(
'Shares - LTR - Granted'!B1221 = "",
#N/A,
'Shares - LTR - Granted'!B1221)
)</f>
        <v>#N/A</v>
      </c>
      <c r="C1221" t="e">
        <f>IF(
OR('Performance Securities'!B1221 = "8. Transferee of restricted securities", 'Performance Securities'!B1221 = "9. Any person (substitution for securities etc.)"),
'Performance Securities'!C1221,
IF(
'Performance Securities'!B1221 = "",
#N/A,
'Performance Securities'!B1221)
)</f>
        <v>#N/A</v>
      </c>
      <c r="D1221" t="e">
        <f>IF(
OR('Options or Warrants'!B1221 = "8. Transferee of restricted securities", 'Options or Warrants'!B1221 = "9. Any person (substitution for securities etc.)"),
'Options or Warrants'!C1221,
IF(
'Options or Warrants'!B1221 = "",
#N/A,
'Options or Warrants'!B1221)
)</f>
        <v>#N/A</v>
      </c>
      <c r="E1221" t="e">
        <f>IF(
OR('Options - Free Attaching'!B1221 = "8. Transferee of restricted securities", 'Options - Free Attaching'!B1221 = "9. Any person (substitution for securities etc.)"),
'Options - Free Attaching'!C1221,
IF(
'Options - Free Attaching'!B1221 = "",
#N/A,
'Options - Free Attaching'!B1221)
)</f>
        <v>#N/A</v>
      </c>
      <c r="F1221" t="e">
        <f>IF(
OR('Con. Notes - Conversion'!B1221 = "8. Transferee of restricted securities", 'Con. Notes - Conversion'!B1221 = "9. Any person (substitution for securities etc.)"),
'Con. Notes - Conversion'!C1221,
IF(
'Con. Notes - Conversion'!B1221 = "",
#N/A,
'Con. Notes - Conversion'!B1221)
)</f>
        <v>#N/A</v>
      </c>
      <c r="G1221" t="e">
        <f>IF(
OR('Con. Notes - No Conversion'!B1221 = "8. Transferee of restricted securities", 'Con. Notes - No Conversion'!B1221 = "9. Any person (substitution for securities etc.)"),
'Con. Notes - No Conversion'!C1221,
IF(
'Con. Notes - No Conversion'!B1221 = "",
#N/A,
'Con. Notes - No Conversion'!B1221)
)</f>
        <v>#N/A</v>
      </c>
    </row>
    <row r="1222" spans="1:7" x14ac:dyDescent="0.25">
      <c r="A1222" t="e">
        <f>IF(
OR(Shares!B1222 = "8. Transferee of restricted securities", Shares!B1222 = "9. Any person (substitution for securities etc.)"),
Shares!C1222,
IF(
Shares!B1222 = "",
#N/A,
Shares!B1222)
)</f>
        <v>#N/A</v>
      </c>
      <c r="B1222" t="e">
        <f>IF(
OR('Shares - LTR - Granted'!B1222 = "8. Transferee of restricted securities", 'Shares - LTR - Granted'!B1222 = "9. Any person (substitution for securities etc.)"),
'Shares - LTR - Granted'!C1222,
IF(
'Shares - LTR - Granted'!B1222 = "",
#N/A,
'Shares - LTR - Granted'!B1222)
)</f>
        <v>#N/A</v>
      </c>
      <c r="C1222" t="e">
        <f>IF(
OR('Performance Securities'!B1222 = "8. Transferee of restricted securities", 'Performance Securities'!B1222 = "9. Any person (substitution for securities etc.)"),
'Performance Securities'!C1222,
IF(
'Performance Securities'!B1222 = "",
#N/A,
'Performance Securities'!B1222)
)</f>
        <v>#N/A</v>
      </c>
      <c r="D1222" t="e">
        <f>IF(
OR('Options or Warrants'!B1222 = "8. Transferee of restricted securities", 'Options or Warrants'!B1222 = "9. Any person (substitution for securities etc.)"),
'Options or Warrants'!C1222,
IF(
'Options or Warrants'!B1222 = "",
#N/A,
'Options or Warrants'!B1222)
)</f>
        <v>#N/A</v>
      </c>
      <c r="E1222" t="e">
        <f>IF(
OR('Options - Free Attaching'!B1222 = "8. Transferee of restricted securities", 'Options - Free Attaching'!B1222 = "9. Any person (substitution for securities etc.)"),
'Options - Free Attaching'!C1222,
IF(
'Options - Free Attaching'!B1222 = "",
#N/A,
'Options - Free Attaching'!B1222)
)</f>
        <v>#N/A</v>
      </c>
      <c r="F1222" t="e">
        <f>IF(
OR('Con. Notes - Conversion'!B1222 = "8. Transferee of restricted securities", 'Con. Notes - Conversion'!B1222 = "9. Any person (substitution for securities etc.)"),
'Con. Notes - Conversion'!C1222,
IF(
'Con. Notes - Conversion'!B1222 = "",
#N/A,
'Con. Notes - Conversion'!B1222)
)</f>
        <v>#N/A</v>
      </c>
      <c r="G1222" t="e">
        <f>IF(
OR('Con. Notes - No Conversion'!B1222 = "8. Transferee of restricted securities", 'Con. Notes - No Conversion'!B1222 = "9. Any person (substitution for securities etc.)"),
'Con. Notes - No Conversion'!C1222,
IF(
'Con. Notes - No Conversion'!B1222 = "",
#N/A,
'Con. Notes - No Conversion'!B1222)
)</f>
        <v>#N/A</v>
      </c>
    </row>
    <row r="1223" spans="1:7" x14ac:dyDescent="0.25">
      <c r="A1223" t="e">
        <f>IF(
OR(Shares!B1223 = "8. Transferee of restricted securities", Shares!B1223 = "9. Any person (substitution for securities etc.)"),
Shares!C1223,
IF(
Shares!B1223 = "",
#N/A,
Shares!B1223)
)</f>
        <v>#N/A</v>
      </c>
      <c r="B1223" t="e">
        <f>IF(
OR('Shares - LTR - Granted'!B1223 = "8. Transferee of restricted securities", 'Shares - LTR - Granted'!B1223 = "9. Any person (substitution for securities etc.)"),
'Shares - LTR - Granted'!C1223,
IF(
'Shares - LTR - Granted'!B1223 = "",
#N/A,
'Shares - LTR - Granted'!B1223)
)</f>
        <v>#N/A</v>
      </c>
      <c r="C1223" t="e">
        <f>IF(
OR('Performance Securities'!B1223 = "8. Transferee of restricted securities", 'Performance Securities'!B1223 = "9. Any person (substitution for securities etc.)"),
'Performance Securities'!C1223,
IF(
'Performance Securities'!B1223 = "",
#N/A,
'Performance Securities'!B1223)
)</f>
        <v>#N/A</v>
      </c>
      <c r="D1223" t="e">
        <f>IF(
OR('Options or Warrants'!B1223 = "8. Transferee of restricted securities", 'Options or Warrants'!B1223 = "9. Any person (substitution for securities etc.)"),
'Options or Warrants'!C1223,
IF(
'Options or Warrants'!B1223 = "",
#N/A,
'Options or Warrants'!B1223)
)</f>
        <v>#N/A</v>
      </c>
      <c r="E1223" t="e">
        <f>IF(
OR('Options - Free Attaching'!B1223 = "8. Transferee of restricted securities", 'Options - Free Attaching'!B1223 = "9. Any person (substitution for securities etc.)"),
'Options - Free Attaching'!C1223,
IF(
'Options - Free Attaching'!B1223 = "",
#N/A,
'Options - Free Attaching'!B1223)
)</f>
        <v>#N/A</v>
      </c>
      <c r="F1223" t="e">
        <f>IF(
OR('Con. Notes - Conversion'!B1223 = "8. Transferee of restricted securities", 'Con. Notes - Conversion'!B1223 = "9. Any person (substitution for securities etc.)"),
'Con. Notes - Conversion'!C1223,
IF(
'Con. Notes - Conversion'!B1223 = "",
#N/A,
'Con. Notes - Conversion'!B1223)
)</f>
        <v>#N/A</v>
      </c>
      <c r="G1223" t="e">
        <f>IF(
OR('Con. Notes - No Conversion'!B1223 = "8. Transferee of restricted securities", 'Con. Notes - No Conversion'!B1223 = "9. Any person (substitution for securities etc.)"),
'Con. Notes - No Conversion'!C1223,
IF(
'Con. Notes - No Conversion'!B1223 = "",
#N/A,
'Con. Notes - No Conversion'!B1223)
)</f>
        <v>#N/A</v>
      </c>
    </row>
    <row r="1224" spans="1:7" x14ac:dyDescent="0.25">
      <c r="A1224" t="e">
        <f>IF(
OR(Shares!B1224 = "8. Transferee of restricted securities", Shares!B1224 = "9. Any person (substitution for securities etc.)"),
Shares!C1224,
IF(
Shares!B1224 = "",
#N/A,
Shares!B1224)
)</f>
        <v>#N/A</v>
      </c>
      <c r="B1224" t="e">
        <f>IF(
OR('Shares - LTR - Granted'!B1224 = "8. Transferee of restricted securities", 'Shares - LTR - Granted'!B1224 = "9. Any person (substitution for securities etc.)"),
'Shares - LTR - Granted'!C1224,
IF(
'Shares - LTR - Granted'!B1224 = "",
#N/A,
'Shares - LTR - Granted'!B1224)
)</f>
        <v>#N/A</v>
      </c>
      <c r="C1224" t="e">
        <f>IF(
OR('Performance Securities'!B1224 = "8. Transferee of restricted securities", 'Performance Securities'!B1224 = "9. Any person (substitution for securities etc.)"),
'Performance Securities'!C1224,
IF(
'Performance Securities'!B1224 = "",
#N/A,
'Performance Securities'!B1224)
)</f>
        <v>#N/A</v>
      </c>
      <c r="D1224" t="e">
        <f>IF(
OR('Options or Warrants'!B1224 = "8. Transferee of restricted securities", 'Options or Warrants'!B1224 = "9. Any person (substitution for securities etc.)"),
'Options or Warrants'!C1224,
IF(
'Options or Warrants'!B1224 = "",
#N/A,
'Options or Warrants'!B1224)
)</f>
        <v>#N/A</v>
      </c>
      <c r="E1224" t="e">
        <f>IF(
OR('Options - Free Attaching'!B1224 = "8. Transferee of restricted securities", 'Options - Free Attaching'!B1224 = "9. Any person (substitution for securities etc.)"),
'Options - Free Attaching'!C1224,
IF(
'Options - Free Attaching'!B1224 = "",
#N/A,
'Options - Free Attaching'!B1224)
)</f>
        <v>#N/A</v>
      </c>
      <c r="F1224" t="e">
        <f>IF(
OR('Con. Notes - Conversion'!B1224 = "8. Transferee of restricted securities", 'Con. Notes - Conversion'!B1224 = "9. Any person (substitution for securities etc.)"),
'Con. Notes - Conversion'!C1224,
IF(
'Con. Notes - Conversion'!B1224 = "",
#N/A,
'Con. Notes - Conversion'!B1224)
)</f>
        <v>#N/A</v>
      </c>
      <c r="G1224" t="e">
        <f>IF(
OR('Con. Notes - No Conversion'!B1224 = "8. Transferee of restricted securities", 'Con. Notes - No Conversion'!B1224 = "9. Any person (substitution for securities etc.)"),
'Con. Notes - No Conversion'!C1224,
IF(
'Con. Notes - No Conversion'!B1224 = "",
#N/A,
'Con. Notes - No Conversion'!B1224)
)</f>
        <v>#N/A</v>
      </c>
    </row>
    <row r="1225" spans="1:7" x14ac:dyDescent="0.25">
      <c r="A1225" t="e">
        <f>IF(
OR(Shares!B1225 = "8. Transferee of restricted securities", Shares!B1225 = "9. Any person (substitution for securities etc.)"),
Shares!C1225,
IF(
Shares!B1225 = "",
#N/A,
Shares!B1225)
)</f>
        <v>#N/A</v>
      </c>
      <c r="B1225" t="e">
        <f>IF(
OR('Shares - LTR - Granted'!B1225 = "8. Transferee of restricted securities", 'Shares - LTR - Granted'!B1225 = "9. Any person (substitution for securities etc.)"),
'Shares - LTR - Granted'!C1225,
IF(
'Shares - LTR - Granted'!B1225 = "",
#N/A,
'Shares - LTR - Granted'!B1225)
)</f>
        <v>#N/A</v>
      </c>
      <c r="C1225" t="e">
        <f>IF(
OR('Performance Securities'!B1225 = "8. Transferee of restricted securities", 'Performance Securities'!B1225 = "9. Any person (substitution for securities etc.)"),
'Performance Securities'!C1225,
IF(
'Performance Securities'!B1225 = "",
#N/A,
'Performance Securities'!B1225)
)</f>
        <v>#N/A</v>
      </c>
      <c r="D1225" t="e">
        <f>IF(
OR('Options or Warrants'!B1225 = "8. Transferee of restricted securities", 'Options or Warrants'!B1225 = "9. Any person (substitution for securities etc.)"),
'Options or Warrants'!C1225,
IF(
'Options or Warrants'!B1225 = "",
#N/A,
'Options or Warrants'!B1225)
)</f>
        <v>#N/A</v>
      </c>
      <c r="E1225" t="e">
        <f>IF(
OR('Options - Free Attaching'!B1225 = "8. Transferee of restricted securities", 'Options - Free Attaching'!B1225 = "9. Any person (substitution for securities etc.)"),
'Options - Free Attaching'!C1225,
IF(
'Options - Free Attaching'!B1225 = "",
#N/A,
'Options - Free Attaching'!B1225)
)</f>
        <v>#N/A</v>
      </c>
      <c r="F1225" t="e">
        <f>IF(
OR('Con. Notes - Conversion'!B1225 = "8. Transferee of restricted securities", 'Con. Notes - Conversion'!B1225 = "9. Any person (substitution for securities etc.)"),
'Con. Notes - Conversion'!C1225,
IF(
'Con. Notes - Conversion'!B1225 = "",
#N/A,
'Con. Notes - Conversion'!B1225)
)</f>
        <v>#N/A</v>
      </c>
      <c r="G1225" t="e">
        <f>IF(
OR('Con. Notes - No Conversion'!B1225 = "8. Transferee of restricted securities", 'Con. Notes - No Conversion'!B1225 = "9. Any person (substitution for securities etc.)"),
'Con. Notes - No Conversion'!C1225,
IF(
'Con. Notes - No Conversion'!B1225 = "",
#N/A,
'Con. Notes - No Conversion'!B1225)
)</f>
        <v>#N/A</v>
      </c>
    </row>
    <row r="1226" spans="1:7" x14ac:dyDescent="0.25">
      <c r="A1226" t="e">
        <f>IF(
OR(Shares!B1226 = "8. Transferee of restricted securities", Shares!B1226 = "9. Any person (substitution for securities etc.)"),
Shares!C1226,
IF(
Shares!B1226 = "",
#N/A,
Shares!B1226)
)</f>
        <v>#N/A</v>
      </c>
      <c r="B1226" t="e">
        <f>IF(
OR('Shares - LTR - Granted'!B1226 = "8. Transferee of restricted securities", 'Shares - LTR - Granted'!B1226 = "9. Any person (substitution for securities etc.)"),
'Shares - LTR - Granted'!C1226,
IF(
'Shares - LTR - Granted'!B1226 = "",
#N/A,
'Shares - LTR - Granted'!B1226)
)</f>
        <v>#N/A</v>
      </c>
      <c r="C1226" t="e">
        <f>IF(
OR('Performance Securities'!B1226 = "8. Transferee of restricted securities", 'Performance Securities'!B1226 = "9. Any person (substitution for securities etc.)"),
'Performance Securities'!C1226,
IF(
'Performance Securities'!B1226 = "",
#N/A,
'Performance Securities'!B1226)
)</f>
        <v>#N/A</v>
      </c>
      <c r="D1226" t="e">
        <f>IF(
OR('Options or Warrants'!B1226 = "8. Transferee of restricted securities", 'Options or Warrants'!B1226 = "9. Any person (substitution for securities etc.)"),
'Options or Warrants'!C1226,
IF(
'Options or Warrants'!B1226 = "",
#N/A,
'Options or Warrants'!B1226)
)</f>
        <v>#N/A</v>
      </c>
      <c r="E1226" t="e">
        <f>IF(
OR('Options - Free Attaching'!B1226 = "8. Transferee of restricted securities", 'Options - Free Attaching'!B1226 = "9. Any person (substitution for securities etc.)"),
'Options - Free Attaching'!C1226,
IF(
'Options - Free Attaching'!B1226 = "",
#N/A,
'Options - Free Attaching'!B1226)
)</f>
        <v>#N/A</v>
      </c>
      <c r="F1226" t="e">
        <f>IF(
OR('Con. Notes - Conversion'!B1226 = "8. Transferee of restricted securities", 'Con. Notes - Conversion'!B1226 = "9. Any person (substitution for securities etc.)"),
'Con. Notes - Conversion'!C1226,
IF(
'Con. Notes - Conversion'!B1226 = "",
#N/A,
'Con. Notes - Conversion'!B1226)
)</f>
        <v>#N/A</v>
      </c>
      <c r="G1226" t="e">
        <f>IF(
OR('Con. Notes - No Conversion'!B1226 = "8. Transferee of restricted securities", 'Con. Notes - No Conversion'!B1226 = "9. Any person (substitution for securities etc.)"),
'Con. Notes - No Conversion'!C1226,
IF(
'Con. Notes - No Conversion'!B1226 = "",
#N/A,
'Con. Notes - No Conversion'!B1226)
)</f>
        <v>#N/A</v>
      </c>
    </row>
    <row r="1227" spans="1:7" x14ac:dyDescent="0.25">
      <c r="A1227" t="e">
        <f>IF(
OR(Shares!B1227 = "8. Transferee of restricted securities", Shares!B1227 = "9. Any person (substitution for securities etc.)"),
Shares!C1227,
IF(
Shares!B1227 = "",
#N/A,
Shares!B1227)
)</f>
        <v>#N/A</v>
      </c>
      <c r="B1227" t="e">
        <f>IF(
OR('Shares - LTR - Granted'!B1227 = "8. Transferee of restricted securities", 'Shares - LTR - Granted'!B1227 = "9. Any person (substitution for securities etc.)"),
'Shares - LTR - Granted'!C1227,
IF(
'Shares - LTR - Granted'!B1227 = "",
#N/A,
'Shares - LTR - Granted'!B1227)
)</f>
        <v>#N/A</v>
      </c>
      <c r="C1227" t="e">
        <f>IF(
OR('Performance Securities'!B1227 = "8. Transferee of restricted securities", 'Performance Securities'!B1227 = "9. Any person (substitution for securities etc.)"),
'Performance Securities'!C1227,
IF(
'Performance Securities'!B1227 = "",
#N/A,
'Performance Securities'!B1227)
)</f>
        <v>#N/A</v>
      </c>
      <c r="D1227" t="e">
        <f>IF(
OR('Options or Warrants'!B1227 = "8. Transferee of restricted securities", 'Options or Warrants'!B1227 = "9. Any person (substitution for securities etc.)"),
'Options or Warrants'!C1227,
IF(
'Options or Warrants'!B1227 = "",
#N/A,
'Options or Warrants'!B1227)
)</f>
        <v>#N/A</v>
      </c>
      <c r="E1227" t="e">
        <f>IF(
OR('Options - Free Attaching'!B1227 = "8. Transferee of restricted securities", 'Options - Free Attaching'!B1227 = "9. Any person (substitution for securities etc.)"),
'Options - Free Attaching'!C1227,
IF(
'Options - Free Attaching'!B1227 = "",
#N/A,
'Options - Free Attaching'!B1227)
)</f>
        <v>#N/A</v>
      </c>
      <c r="F1227" t="e">
        <f>IF(
OR('Con. Notes - Conversion'!B1227 = "8. Transferee of restricted securities", 'Con. Notes - Conversion'!B1227 = "9. Any person (substitution for securities etc.)"),
'Con. Notes - Conversion'!C1227,
IF(
'Con. Notes - Conversion'!B1227 = "",
#N/A,
'Con. Notes - Conversion'!B1227)
)</f>
        <v>#N/A</v>
      </c>
      <c r="G1227" t="e">
        <f>IF(
OR('Con. Notes - No Conversion'!B1227 = "8. Transferee of restricted securities", 'Con. Notes - No Conversion'!B1227 = "9. Any person (substitution for securities etc.)"),
'Con. Notes - No Conversion'!C1227,
IF(
'Con. Notes - No Conversion'!B1227 = "",
#N/A,
'Con. Notes - No Conversion'!B1227)
)</f>
        <v>#N/A</v>
      </c>
    </row>
    <row r="1228" spans="1:7" x14ac:dyDescent="0.25">
      <c r="A1228" t="e">
        <f>IF(
OR(Shares!B1228 = "8. Transferee of restricted securities", Shares!B1228 = "9. Any person (substitution for securities etc.)"),
Shares!C1228,
IF(
Shares!B1228 = "",
#N/A,
Shares!B1228)
)</f>
        <v>#N/A</v>
      </c>
      <c r="B1228" t="e">
        <f>IF(
OR('Shares - LTR - Granted'!B1228 = "8. Transferee of restricted securities", 'Shares - LTR - Granted'!B1228 = "9. Any person (substitution for securities etc.)"),
'Shares - LTR - Granted'!C1228,
IF(
'Shares - LTR - Granted'!B1228 = "",
#N/A,
'Shares - LTR - Granted'!B1228)
)</f>
        <v>#N/A</v>
      </c>
      <c r="C1228" t="e">
        <f>IF(
OR('Performance Securities'!B1228 = "8. Transferee of restricted securities", 'Performance Securities'!B1228 = "9. Any person (substitution for securities etc.)"),
'Performance Securities'!C1228,
IF(
'Performance Securities'!B1228 = "",
#N/A,
'Performance Securities'!B1228)
)</f>
        <v>#N/A</v>
      </c>
      <c r="D1228" t="e">
        <f>IF(
OR('Options or Warrants'!B1228 = "8. Transferee of restricted securities", 'Options or Warrants'!B1228 = "9. Any person (substitution for securities etc.)"),
'Options or Warrants'!C1228,
IF(
'Options or Warrants'!B1228 = "",
#N/A,
'Options or Warrants'!B1228)
)</f>
        <v>#N/A</v>
      </c>
      <c r="E1228" t="e">
        <f>IF(
OR('Options - Free Attaching'!B1228 = "8. Transferee of restricted securities", 'Options - Free Attaching'!B1228 = "9. Any person (substitution for securities etc.)"),
'Options - Free Attaching'!C1228,
IF(
'Options - Free Attaching'!B1228 = "",
#N/A,
'Options - Free Attaching'!B1228)
)</f>
        <v>#N/A</v>
      </c>
      <c r="F1228" t="e">
        <f>IF(
OR('Con. Notes - Conversion'!B1228 = "8. Transferee of restricted securities", 'Con. Notes - Conversion'!B1228 = "9. Any person (substitution for securities etc.)"),
'Con. Notes - Conversion'!C1228,
IF(
'Con. Notes - Conversion'!B1228 = "",
#N/A,
'Con. Notes - Conversion'!B1228)
)</f>
        <v>#N/A</v>
      </c>
      <c r="G1228" t="e">
        <f>IF(
OR('Con. Notes - No Conversion'!B1228 = "8. Transferee of restricted securities", 'Con. Notes - No Conversion'!B1228 = "9. Any person (substitution for securities etc.)"),
'Con. Notes - No Conversion'!C1228,
IF(
'Con. Notes - No Conversion'!B1228 = "",
#N/A,
'Con. Notes - No Conversion'!B1228)
)</f>
        <v>#N/A</v>
      </c>
    </row>
    <row r="1229" spans="1:7" x14ac:dyDescent="0.25">
      <c r="A1229" t="e">
        <f>IF(
OR(Shares!B1229 = "8. Transferee of restricted securities", Shares!B1229 = "9. Any person (substitution for securities etc.)"),
Shares!C1229,
IF(
Shares!B1229 = "",
#N/A,
Shares!B1229)
)</f>
        <v>#N/A</v>
      </c>
      <c r="B1229" t="e">
        <f>IF(
OR('Shares - LTR - Granted'!B1229 = "8. Transferee of restricted securities", 'Shares - LTR - Granted'!B1229 = "9. Any person (substitution for securities etc.)"),
'Shares - LTR - Granted'!C1229,
IF(
'Shares - LTR - Granted'!B1229 = "",
#N/A,
'Shares - LTR - Granted'!B1229)
)</f>
        <v>#N/A</v>
      </c>
      <c r="C1229" t="e">
        <f>IF(
OR('Performance Securities'!B1229 = "8. Transferee of restricted securities", 'Performance Securities'!B1229 = "9. Any person (substitution for securities etc.)"),
'Performance Securities'!C1229,
IF(
'Performance Securities'!B1229 = "",
#N/A,
'Performance Securities'!B1229)
)</f>
        <v>#N/A</v>
      </c>
      <c r="D1229" t="e">
        <f>IF(
OR('Options or Warrants'!B1229 = "8. Transferee of restricted securities", 'Options or Warrants'!B1229 = "9. Any person (substitution for securities etc.)"),
'Options or Warrants'!C1229,
IF(
'Options or Warrants'!B1229 = "",
#N/A,
'Options or Warrants'!B1229)
)</f>
        <v>#N/A</v>
      </c>
      <c r="E1229" t="e">
        <f>IF(
OR('Options - Free Attaching'!B1229 = "8. Transferee of restricted securities", 'Options - Free Attaching'!B1229 = "9. Any person (substitution for securities etc.)"),
'Options - Free Attaching'!C1229,
IF(
'Options - Free Attaching'!B1229 = "",
#N/A,
'Options - Free Attaching'!B1229)
)</f>
        <v>#N/A</v>
      </c>
      <c r="F1229" t="e">
        <f>IF(
OR('Con. Notes - Conversion'!B1229 = "8. Transferee of restricted securities", 'Con. Notes - Conversion'!B1229 = "9. Any person (substitution for securities etc.)"),
'Con. Notes - Conversion'!C1229,
IF(
'Con. Notes - Conversion'!B1229 = "",
#N/A,
'Con. Notes - Conversion'!B1229)
)</f>
        <v>#N/A</v>
      </c>
      <c r="G1229" t="e">
        <f>IF(
OR('Con. Notes - No Conversion'!B1229 = "8. Transferee of restricted securities", 'Con. Notes - No Conversion'!B1229 = "9. Any person (substitution for securities etc.)"),
'Con. Notes - No Conversion'!C1229,
IF(
'Con. Notes - No Conversion'!B1229 = "",
#N/A,
'Con. Notes - No Conversion'!B1229)
)</f>
        <v>#N/A</v>
      </c>
    </row>
    <row r="1230" spans="1:7" x14ac:dyDescent="0.25">
      <c r="A1230" t="e">
        <f>IF(
OR(Shares!B1230 = "8. Transferee of restricted securities", Shares!B1230 = "9. Any person (substitution for securities etc.)"),
Shares!C1230,
IF(
Shares!B1230 = "",
#N/A,
Shares!B1230)
)</f>
        <v>#N/A</v>
      </c>
      <c r="B1230" t="e">
        <f>IF(
OR('Shares - LTR - Granted'!B1230 = "8. Transferee of restricted securities", 'Shares - LTR - Granted'!B1230 = "9. Any person (substitution for securities etc.)"),
'Shares - LTR - Granted'!C1230,
IF(
'Shares - LTR - Granted'!B1230 = "",
#N/A,
'Shares - LTR - Granted'!B1230)
)</f>
        <v>#N/A</v>
      </c>
      <c r="C1230" t="e">
        <f>IF(
OR('Performance Securities'!B1230 = "8. Transferee of restricted securities", 'Performance Securities'!B1230 = "9. Any person (substitution for securities etc.)"),
'Performance Securities'!C1230,
IF(
'Performance Securities'!B1230 = "",
#N/A,
'Performance Securities'!B1230)
)</f>
        <v>#N/A</v>
      </c>
      <c r="D1230" t="e">
        <f>IF(
OR('Options or Warrants'!B1230 = "8. Transferee of restricted securities", 'Options or Warrants'!B1230 = "9. Any person (substitution for securities etc.)"),
'Options or Warrants'!C1230,
IF(
'Options or Warrants'!B1230 = "",
#N/A,
'Options or Warrants'!B1230)
)</f>
        <v>#N/A</v>
      </c>
      <c r="E1230" t="e">
        <f>IF(
OR('Options - Free Attaching'!B1230 = "8. Transferee of restricted securities", 'Options - Free Attaching'!B1230 = "9. Any person (substitution for securities etc.)"),
'Options - Free Attaching'!C1230,
IF(
'Options - Free Attaching'!B1230 = "",
#N/A,
'Options - Free Attaching'!B1230)
)</f>
        <v>#N/A</v>
      </c>
      <c r="F1230" t="e">
        <f>IF(
OR('Con. Notes - Conversion'!B1230 = "8. Transferee of restricted securities", 'Con. Notes - Conversion'!B1230 = "9. Any person (substitution for securities etc.)"),
'Con. Notes - Conversion'!C1230,
IF(
'Con. Notes - Conversion'!B1230 = "",
#N/A,
'Con. Notes - Conversion'!B1230)
)</f>
        <v>#N/A</v>
      </c>
      <c r="G1230" t="e">
        <f>IF(
OR('Con. Notes - No Conversion'!B1230 = "8. Transferee of restricted securities", 'Con. Notes - No Conversion'!B1230 = "9. Any person (substitution for securities etc.)"),
'Con. Notes - No Conversion'!C1230,
IF(
'Con. Notes - No Conversion'!B1230 = "",
#N/A,
'Con. Notes - No Conversion'!B1230)
)</f>
        <v>#N/A</v>
      </c>
    </row>
    <row r="1231" spans="1:7" x14ac:dyDescent="0.25">
      <c r="A1231" t="e">
        <f>IF(
OR(Shares!B1231 = "8. Transferee of restricted securities", Shares!B1231 = "9. Any person (substitution for securities etc.)"),
Shares!C1231,
IF(
Shares!B1231 = "",
#N/A,
Shares!B1231)
)</f>
        <v>#N/A</v>
      </c>
      <c r="B1231" t="e">
        <f>IF(
OR('Shares - LTR - Granted'!B1231 = "8. Transferee of restricted securities", 'Shares - LTR - Granted'!B1231 = "9. Any person (substitution for securities etc.)"),
'Shares - LTR - Granted'!C1231,
IF(
'Shares - LTR - Granted'!B1231 = "",
#N/A,
'Shares - LTR - Granted'!B1231)
)</f>
        <v>#N/A</v>
      </c>
      <c r="C1231" t="e">
        <f>IF(
OR('Performance Securities'!B1231 = "8. Transferee of restricted securities", 'Performance Securities'!B1231 = "9. Any person (substitution for securities etc.)"),
'Performance Securities'!C1231,
IF(
'Performance Securities'!B1231 = "",
#N/A,
'Performance Securities'!B1231)
)</f>
        <v>#N/A</v>
      </c>
      <c r="D1231" t="e">
        <f>IF(
OR('Options or Warrants'!B1231 = "8. Transferee of restricted securities", 'Options or Warrants'!B1231 = "9. Any person (substitution for securities etc.)"),
'Options or Warrants'!C1231,
IF(
'Options or Warrants'!B1231 = "",
#N/A,
'Options or Warrants'!B1231)
)</f>
        <v>#N/A</v>
      </c>
      <c r="E1231" t="e">
        <f>IF(
OR('Options - Free Attaching'!B1231 = "8. Transferee of restricted securities", 'Options - Free Attaching'!B1231 = "9. Any person (substitution for securities etc.)"),
'Options - Free Attaching'!C1231,
IF(
'Options - Free Attaching'!B1231 = "",
#N/A,
'Options - Free Attaching'!B1231)
)</f>
        <v>#N/A</v>
      </c>
      <c r="F1231" t="e">
        <f>IF(
OR('Con. Notes - Conversion'!B1231 = "8. Transferee of restricted securities", 'Con. Notes - Conversion'!B1231 = "9. Any person (substitution for securities etc.)"),
'Con. Notes - Conversion'!C1231,
IF(
'Con. Notes - Conversion'!B1231 = "",
#N/A,
'Con. Notes - Conversion'!B1231)
)</f>
        <v>#N/A</v>
      </c>
      <c r="G1231" t="e">
        <f>IF(
OR('Con. Notes - No Conversion'!B1231 = "8. Transferee of restricted securities", 'Con. Notes - No Conversion'!B1231 = "9. Any person (substitution for securities etc.)"),
'Con. Notes - No Conversion'!C1231,
IF(
'Con. Notes - No Conversion'!B1231 = "",
#N/A,
'Con. Notes - No Conversion'!B1231)
)</f>
        <v>#N/A</v>
      </c>
    </row>
    <row r="1232" spans="1:7" x14ac:dyDescent="0.25">
      <c r="A1232" t="e">
        <f>IF(
OR(Shares!B1232 = "8. Transferee of restricted securities", Shares!B1232 = "9. Any person (substitution for securities etc.)"),
Shares!C1232,
IF(
Shares!B1232 = "",
#N/A,
Shares!B1232)
)</f>
        <v>#N/A</v>
      </c>
      <c r="B1232" t="e">
        <f>IF(
OR('Shares - LTR - Granted'!B1232 = "8. Transferee of restricted securities", 'Shares - LTR - Granted'!B1232 = "9. Any person (substitution for securities etc.)"),
'Shares - LTR - Granted'!C1232,
IF(
'Shares - LTR - Granted'!B1232 = "",
#N/A,
'Shares - LTR - Granted'!B1232)
)</f>
        <v>#N/A</v>
      </c>
      <c r="C1232" t="e">
        <f>IF(
OR('Performance Securities'!B1232 = "8. Transferee of restricted securities", 'Performance Securities'!B1232 = "9. Any person (substitution for securities etc.)"),
'Performance Securities'!C1232,
IF(
'Performance Securities'!B1232 = "",
#N/A,
'Performance Securities'!B1232)
)</f>
        <v>#N/A</v>
      </c>
      <c r="D1232" t="e">
        <f>IF(
OR('Options or Warrants'!B1232 = "8. Transferee of restricted securities", 'Options or Warrants'!B1232 = "9. Any person (substitution for securities etc.)"),
'Options or Warrants'!C1232,
IF(
'Options or Warrants'!B1232 = "",
#N/A,
'Options or Warrants'!B1232)
)</f>
        <v>#N/A</v>
      </c>
      <c r="E1232" t="e">
        <f>IF(
OR('Options - Free Attaching'!B1232 = "8. Transferee of restricted securities", 'Options - Free Attaching'!B1232 = "9. Any person (substitution for securities etc.)"),
'Options - Free Attaching'!C1232,
IF(
'Options - Free Attaching'!B1232 = "",
#N/A,
'Options - Free Attaching'!B1232)
)</f>
        <v>#N/A</v>
      </c>
      <c r="F1232" t="e">
        <f>IF(
OR('Con. Notes - Conversion'!B1232 = "8. Transferee of restricted securities", 'Con. Notes - Conversion'!B1232 = "9. Any person (substitution for securities etc.)"),
'Con. Notes - Conversion'!C1232,
IF(
'Con. Notes - Conversion'!B1232 = "",
#N/A,
'Con. Notes - Conversion'!B1232)
)</f>
        <v>#N/A</v>
      </c>
      <c r="G1232" t="e">
        <f>IF(
OR('Con. Notes - No Conversion'!B1232 = "8. Transferee of restricted securities", 'Con. Notes - No Conversion'!B1232 = "9. Any person (substitution for securities etc.)"),
'Con. Notes - No Conversion'!C1232,
IF(
'Con. Notes - No Conversion'!B1232 = "",
#N/A,
'Con. Notes - No Conversion'!B1232)
)</f>
        <v>#N/A</v>
      </c>
    </row>
    <row r="1233" spans="1:7" x14ac:dyDescent="0.25">
      <c r="A1233" t="e">
        <f>IF(
OR(Shares!B1233 = "8. Transferee of restricted securities", Shares!B1233 = "9. Any person (substitution for securities etc.)"),
Shares!C1233,
IF(
Shares!B1233 = "",
#N/A,
Shares!B1233)
)</f>
        <v>#N/A</v>
      </c>
      <c r="B1233" t="e">
        <f>IF(
OR('Shares - LTR - Granted'!B1233 = "8. Transferee of restricted securities", 'Shares - LTR - Granted'!B1233 = "9. Any person (substitution for securities etc.)"),
'Shares - LTR - Granted'!C1233,
IF(
'Shares - LTR - Granted'!B1233 = "",
#N/A,
'Shares - LTR - Granted'!B1233)
)</f>
        <v>#N/A</v>
      </c>
      <c r="C1233" t="e">
        <f>IF(
OR('Performance Securities'!B1233 = "8. Transferee of restricted securities", 'Performance Securities'!B1233 = "9. Any person (substitution for securities etc.)"),
'Performance Securities'!C1233,
IF(
'Performance Securities'!B1233 = "",
#N/A,
'Performance Securities'!B1233)
)</f>
        <v>#N/A</v>
      </c>
      <c r="D1233" t="e">
        <f>IF(
OR('Options or Warrants'!B1233 = "8. Transferee of restricted securities", 'Options or Warrants'!B1233 = "9. Any person (substitution for securities etc.)"),
'Options or Warrants'!C1233,
IF(
'Options or Warrants'!B1233 = "",
#N/A,
'Options or Warrants'!B1233)
)</f>
        <v>#N/A</v>
      </c>
      <c r="E1233" t="e">
        <f>IF(
OR('Options - Free Attaching'!B1233 = "8. Transferee of restricted securities", 'Options - Free Attaching'!B1233 = "9. Any person (substitution for securities etc.)"),
'Options - Free Attaching'!C1233,
IF(
'Options - Free Attaching'!B1233 = "",
#N/A,
'Options - Free Attaching'!B1233)
)</f>
        <v>#N/A</v>
      </c>
      <c r="F1233" t="e">
        <f>IF(
OR('Con. Notes - Conversion'!B1233 = "8. Transferee of restricted securities", 'Con. Notes - Conversion'!B1233 = "9. Any person (substitution for securities etc.)"),
'Con. Notes - Conversion'!C1233,
IF(
'Con. Notes - Conversion'!B1233 = "",
#N/A,
'Con. Notes - Conversion'!B1233)
)</f>
        <v>#N/A</v>
      </c>
      <c r="G1233" t="e">
        <f>IF(
OR('Con. Notes - No Conversion'!B1233 = "8. Transferee of restricted securities", 'Con. Notes - No Conversion'!B1233 = "9. Any person (substitution for securities etc.)"),
'Con. Notes - No Conversion'!C1233,
IF(
'Con. Notes - No Conversion'!B1233 = "",
#N/A,
'Con. Notes - No Conversion'!B1233)
)</f>
        <v>#N/A</v>
      </c>
    </row>
    <row r="1234" spans="1:7" x14ac:dyDescent="0.25">
      <c r="A1234" t="e">
        <f>IF(
OR(Shares!B1234 = "8. Transferee of restricted securities", Shares!B1234 = "9. Any person (substitution for securities etc.)"),
Shares!C1234,
IF(
Shares!B1234 = "",
#N/A,
Shares!B1234)
)</f>
        <v>#N/A</v>
      </c>
      <c r="B1234" t="e">
        <f>IF(
OR('Shares - LTR - Granted'!B1234 = "8. Transferee of restricted securities", 'Shares - LTR - Granted'!B1234 = "9. Any person (substitution for securities etc.)"),
'Shares - LTR - Granted'!C1234,
IF(
'Shares - LTR - Granted'!B1234 = "",
#N/A,
'Shares - LTR - Granted'!B1234)
)</f>
        <v>#N/A</v>
      </c>
      <c r="C1234" t="e">
        <f>IF(
OR('Performance Securities'!B1234 = "8. Transferee of restricted securities", 'Performance Securities'!B1234 = "9. Any person (substitution for securities etc.)"),
'Performance Securities'!C1234,
IF(
'Performance Securities'!B1234 = "",
#N/A,
'Performance Securities'!B1234)
)</f>
        <v>#N/A</v>
      </c>
      <c r="D1234" t="e">
        <f>IF(
OR('Options or Warrants'!B1234 = "8. Transferee of restricted securities", 'Options or Warrants'!B1234 = "9. Any person (substitution for securities etc.)"),
'Options or Warrants'!C1234,
IF(
'Options or Warrants'!B1234 = "",
#N/A,
'Options or Warrants'!B1234)
)</f>
        <v>#N/A</v>
      </c>
      <c r="E1234" t="e">
        <f>IF(
OR('Options - Free Attaching'!B1234 = "8. Transferee of restricted securities", 'Options - Free Attaching'!B1234 = "9. Any person (substitution for securities etc.)"),
'Options - Free Attaching'!C1234,
IF(
'Options - Free Attaching'!B1234 = "",
#N/A,
'Options - Free Attaching'!B1234)
)</f>
        <v>#N/A</v>
      </c>
      <c r="F1234" t="e">
        <f>IF(
OR('Con. Notes - Conversion'!B1234 = "8. Transferee of restricted securities", 'Con. Notes - Conversion'!B1234 = "9. Any person (substitution for securities etc.)"),
'Con. Notes - Conversion'!C1234,
IF(
'Con. Notes - Conversion'!B1234 = "",
#N/A,
'Con. Notes - Conversion'!B1234)
)</f>
        <v>#N/A</v>
      </c>
      <c r="G1234" t="e">
        <f>IF(
OR('Con. Notes - No Conversion'!B1234 = "8. Transferee of restricted securities", 'Con. Notes - No Conversion'!B1234 = "9. Any person (substitution for securities etc.)"),
'Con. Notes - No Conversion'!C1234,
IF(
'Con. Notes - No Conversion'!B1234 = "",
#N/A,
'Con. Notes - No Conversion'!B1234)
)</f>
        <v>#N/A</v>
      </c>
    </row>
    <row r="1235" spans="1:7" x14ac:dyDescent="0.25">
      <c r="A1235" t="e">
        <f>IF(
OR(Shares!B1235 = "8. Transferee of restricted securities", Shares!B1235 = "9. Any person (substitution for securities etc.)"),
Shares!C1235,
IF(
Shares!B1235 = "",
#N/A,
Shares!B1235)
)</f>
        <v>#N/A</v>
      </c>
      <c r="B1235" t="e">
        <f>IF(
OR('Shares - LTR - Granted'!B1235 = "8. Transferee of restricted securities", 'Shares - LTR - Granted'!B1235 = "9. Any person (substitution for securities etc.)"),
'Shares - LTR - Granted'!C1235,
IF(
'Shares - LTR - Granted'!B1235 = "",
#N/A,
'Shares - LTR - Granted'!B1235)
)</f>
        <v>#N/A</v>
      </c>
      <c r="C1235" t="e">
        <f>IF(
OR('Performance Securities'!B1235 = "8. Transferee of restricted securities", 'Performance Securities'!B1235 = "9. Any person (substitution for securities etc.)"),
'Performance Securities'!C1235,
IF(
'Performance Securities'!B1235 = "",
#N/A,
'Performance Securities'!B1235)
)</f>
        <v>#N/A</v>
      </c>
      <c r="D1235" t="e">
        <f>IF(
OR('Options or Warrants'!B1235 = "8. Transferee of restricted securities", 'Options or Warrants'!B1235 = "9. Any person (substitution for securities etc.)"),
'Options or Warrants'!C1235,
IF(
'Options or Warrants'!B1235 = "",
#N/A,
'Options or Warrants'!B1235)
)</f>
        <v>#N/A</v>
      </c>
      <c r="E1235" t="e">
        <f>IF(
OR('Options - Free Attaching'!B1235 = "8. Transferee of restricted securities", 'Options - Free Attaching'!B1235 = "9. Any person (substitution for securities etc.)"),
'Options - Free Attaching'!C1235,
IF(
'Options - Free Attaching'!B1235 = "",
#N/A,
'Options - Free Attaching'!B1235)
)</f>
        <v>#N/A</v>
      </c>
      <c r="F1235" t="e">
        <f>IF(
OR('Con. Notes - Conversion'!B1235 = "8. Transferee of restricted securities", 'Con. Notes - Conversion'!B1235 = "9. Any person (substitution for securities etc.)"),
'Con. Notes - Conversion'!C1235,
IF(
'Con. Notes - Conversion'!B1235 = "",
#N/A,
'Con. Notes - Conversion'!B1235)
)</f>
        <v>#N/A</v>
      </c>
      <c r="G1235" t="e">
        <f>IF(
OR('Con. Notes - No Conversion'!B1235 = "8. Transferee of restricted securities", 'Con. Notes - No Conversion'!B1235 = "9. Any person (substitution for securities etc.)"),
'Con. Notes - No Conversion'!C1235,
IF(
'Con. Notes - No Conversion'!B1235 = "",
#N/A,
'Con. Notes - No Conversion'!B1235)
)</f>
        <v>#N/A</v>
      </c>
    </row>
    <row r="1236" spans="1:7" x14ac:dyDescent="0.25">
      <c r="A1236" t="e">
        <f>IF(
OR(Shares!B1236 = "8. Transferee of restricted securities", Shares!B1236 = "9. Any person (substitution for securities etc.)"),
Shares!C1236,
IF(
Shares!B1236 = "",
#N/A,
Shares!B1236)
)</f>
        <v>#N/A</v>
      </c>
      <c r="B1236" t="e">
        <f>IF(
OR('Shares - LTR - Granted'!B1236 = "8. Transferee of restricted securities", 'Shares - LTR - Granted'!B1236 = "9. Any person (substitution for securities etc.)"),
'Shares - LTR - Granted'!C1236,
IF(
'Shares - LTR - Granted'!B1236 = "",
#N/A,
'Shares - LTR - Granted'!B1236)
)</f>
        <v>#N/A</v>
      </c>
      <c r="C1236" t="e">
        <f>IF(
OR('Performance Securities'!B1236 = "8. Transferee of restricted securities", 'Performance Securities'!B1236 = "9. Any person (substitution for securities etc.)"),
'Performance Securities'!C1236,
IF(
'Performance Securities'!B1236 = "",
#N/A,
'Performance Securities'!B1236)
)</f>
        <v>#N/A</v>
      </c>
      <c r="D1236" t="e">
        <f>IF(
OR('Options or Warrants'!B1236 = "8. Transferee of restricted securities", 'Options or Warrants'!B1236 = "9. Any person (substitution for securities etc.)"),
'Options or Warrants'!C1236,
IF(
'Options or Warrants'!B1236 = "",
#N/A,
'Options or Warrants'!B1236)
)</f>
        <v>#N/A</v>
      </c>
      <c r="E1236" t="e">
        <f>IF(
OR('Options - Free Attaching'!B1236 = "8. Transferee of restricted securities", 'Options - Free Attaching'!B1236 = "9. Any person (substitution for securities etc.)"),
'Options - Free Attaching'!C1236,
IF(
'Options - Free Attaching'!B1236 = "",
#N/A,
'Options - Free Attaching'!B1236)
)</f>
        <v>#N/A</v>
      </c>
      <c r="F1236" t="e">
        <f>IF(
OR('Con. Notes - Conversion'!B1236 = "8. Transferee of restricted securities", 'Con. Notes - Conversion'!B1236 = "9. Any person (substitution for securities etc.)"),
'Con. Notes - Conversion'!C1236,
IF(
'Con. Notes - Conversion'!B1236 = "",
#N/A,
'Con. Notes - Conversion'!B1236)
)</f>
        <v>#N/A</v>
      </c>
      <c r="G1236" t="e">
        <f>IF(
OR('Con. Notes - No Conversion'!B1236 = "8. Transferee of restricted securities", 'Con. Notes - No Conversion'!B1236 = "9. Any person (substitution for securities etc.)"),
'Con. Notes - No Conversion'!C1236,
IF(
'Con. Notes - No Conversion'!B1236 = "",
#N/A,
'Con. Notes - No Conversion'!B1236)
)</f>
        <v>#N/A</v>
      </c>
    </row>
    <row r="1237" spans="1:7" x14ac:dyDescent="0.25">
      <c r="A1237" t="e">
        <f>IF(
OR(Shares!B1237 = "8. Transferee of restricted securities", Shares!B1237 = "9. Any person (substitution for securities etc.)"),
Shares!C1237,
IF(
Shares!B1237 = "",
#N/A,
Shares!B1237)
)</f>
        <v>#N/A</v>
      </c>
      <c r="B1237" t="e">
        <f>IF(
OR('Shares - LTR - Granted'!B1237 = "8. Transferee of restricted securities", 'Shares - LTR - Granted'!B1237 = "9. Any person (substitution for securities etc.)"),
'Shares - LTR - Granted'!C1237,
IF(
'Shares - LTR - Granted'!B1237 = "",
#N/A,
'Shares - LTR - Granted'!B1237)
)</f>
        <v>#N/A</v>
      </c>
      <c r="C1237" t="e">
        <f>IF(
OR('Performance Securities'!B1237 = "8. Transferee of restricted securities", 'Performance Securities'!B1237 = "9. Any person (substitution for securities etc.)"),
'Performance Securities'!C1237,
IF(
'Performance Securities'!B1237 = "",
#N/A,
'Performance Securities'!B1237)
)</f>
        <v>#N/A</v>
      </c>
      <c r="D1237" t="e">
        <f>IF(
OR('Options or Warrants'!B1237 = "8. Transferee of restricted securities", 'Options or Warrants'!B1237 = "9. Any person (substitution for securities etc.)"),
'Options or Warrants'!C1237,
IF(
'Options or Warrants'!B1237 = "",
#N/A,
'Options or Warrants'!B1237)
)</f>
        <v>#N/A</v>
      </c>
      <c r="E1237" t="e">
        <f>IF(
OR('Options - Free Attaching'!B1237 = "8. Transferee of restricted securities", 'Options - Free Attaching'!B1237 = "9. Any person (substitution for securities etc.)"),
'Options - Free Attaching'!C1237,
IF(
'Options - Free Attaching'!B1237 = "",
#N/A,
'Options - Free Attaching'!B1237)
)</f>
        <v>#N/A</v>
      </c>
      <c r="F1237" t="e">
        <f>IF(
OR('Con. Notes - Conversion'!B1237 = "8. Transferee of restricted securities", 'Con. Notes - Conversion'!B1237 = "9. Any person (substitution for securities etc.)"),
'Con. Notes - Conversion'!C1237,
IF(
'Con. Notes - Conversion'!B1237 = "",
#N/A,
'Con. Notes - Conversion'!B1237)
)</f>
        <v>#N/A</v>
      </c>
      <c r="G1237" t="e">
        <f>IF(
OR('Con. Notes - No Conversion'!B1237 = "8. Transferee of restricted securities", 'Con. Notes - No Conversion'!B1237 = "9. Any person (substitution for securities etc.)"),
'Con. Notes - No Conversion'!C1237,
IF(
'Con. Notes - No Conversion'!B1237 = "",
#N/A,
'Con. Notes - No Conversion'!B1237)
)</f>
        <v>#N/A</v>
      </c>
    </row>
    <row r="1238" spans="1:7" x14ac:dyDescent="0.25">
      <c r="A1238" t="e">
        <f>IF(
OR(Shares!B1238 = "8. Transferee of restricted securities", Shares!B1238 = "9. Any person (substitution for securities etc.)"),
Shares!C1238,
IF(
Shares!B1238 = "",
#N/A,
Shares!B1238)
)</f>
        <v>#N/A</v>
      </c>
      <c r="B1238" t="e">
        <f>IF(
OR('Shares - LTR - Granted'!B1238 = "8. Transferee of restricted securities", 'Shares - LTR - Granted'!B1238 = "9. Any person (substitution for securities etc.)"),
'Shares - LTR - Granted'!C1238,
IF(
'Shares - LTR - Granted'!B1238 = "",
#N/A,
'Shares - LTR - Granted'!B1238)
)</f>
        <v>#N/A</v>
      </c>
      <c r="C1238" t="e">
        <f>IF(
OR('Performance Securities'!B1238 = "8. Transferee of restricted securities", 'Performance Securities'!B1238 = "9. Any person (substitution for securities etc.)"),
'Performance Securities'!C1238,
IF(
'Performance Securities'!B1238 = "",
#N/A,
'Performance Securities'!B1238)
)</f>
        <v>#N/A</v>
      </c>
      <c r="D1238" t="e">
        <f>IF(
OR('Options or Warrants'!B1238 = "8. Transferee of restricted securities", 'Options or Warrants'!B1238 = "9. Any person (substitution for securities etc.)"),
'Options or Warrants'!C1238,
IF(
'Options or Warrants'!B1238 = "",
#N/A,
'Options or Warrants'!B1238)
)</f>
        <v>#N/A</v>
      </c>
      <c r="E1238" t="e">
        <f>IF(
OR('Options - Free Attaching'!B1238 = "8. Transferee of restricted securities", 'Options - Free Attaching'!B1238 = "9. Any person (substitution for securities etc.)"),
'Options - Free Attaching'!C1238,
IF(
'Options - Free Attaching'!B1238 = "",
#N/A,
'Options - Free Attaching'!B1238)
)</f>
        <v>#N/A</v>
      </c>
      <c r="F1238" t="e">
        <f>IF(
OR('Con. Notes - Conversion'!B1238 = "8. Transferee of restricted securities", 'Con. Notes - Conversion'!B1238 = "9. Any person (substitution for securities etc.)"),
'Con. Notes - Conversion'!C1238,
IF(
'Con. Notes - Conversion'!B1238 = "",
#N/A,
'Con. Notes - Conversion'!B1238)
)</f>
        <v>#N/A</v>
      </c>
      <c r="G1238" t="e">
        <f>IF(
OR('Con. Notes - No Conversion'!B1238 = "8. Transferee of restricted securities", 'Con. Notes - No Conversion'!B1238 = "9. Any person (substitution for securities etc.)"),
'Con. Notes - No Conversion'!C1238,
IF(
'Con. Notes - No Conversion'!B1238 = "",
#N/A,
'Con. Notes - No Conversion'!B1238)
)</f>
        <v>#N/A</v>
      </c>
    </row>
    <row r="1239" spans="1:7" x14ac:dyDescent="0.25">
      <c r="A1239" t="e">
        <f>IF(
OR(Shares!B1239 = "8. Transferee of restricted securities", Shares!B1239 = "9. Any person (substitution for securities etc.)"),
Shares!C1239,
IF(
Shares!B1239 = "",
#N/A,
Shares!B1239)
)</f>
        <v>#N/A</v>
      </c>
      <c r="B1239" t="e">
        <f>IF(
OR('Shares - LTR - Granted'!B1239 = "8. Transferee of restricted securities", 'Shares - LTR - Granted'!B1239 = "9. Any person (substitution for securities etc.)"),
'Shares - LTR - Granted'!C1239,
IF(
'Shares - LTR - Granted'!B1239 = "",
#N/A,
'Shares - LTR - Granted'!B1239)
)</f>
        <v>#N/A</v>
      </c>
      <c r="C1239" t="e">
        <f>IF(
OR('Performance Securities'!B1239 = "8. Transferee of restricted securities", 'Performance Securities'!B1239 = "9. Any person (substitution for securities etc.)"),
'Performance Securities'!C1239,
IF(
'Performance Securities'!B1239 = "",
#N/A,
'Performance Securities'!B1239)
)</f>
        <v>#N/A</v>
      </c>
      <c r="D1239" t="e">
        <f>IF(
OR('Options or Warrants'!B1239 = "8. Transferee of restricted securities", 'Options or Warrants'!B1239 = "9. Any person (substitution for securities etc.)"),
'Options or Warrants'!C1239,
IF(
'Options or Warrants'!B1239 = "",
#N/A,
'Options or Warrants'!B1239)
)</f>
        <v>#N/A</v>
      </c>
      <c r="E1239" t="e">
        <f>IF(
OR('Options - Free Attaching'!B1239 = "8. Transferee of restricted securities", 'Options - Free Attaching'!B1239 = "9. Any person (substitution for securities etc.)"),
'Options - Free Attaching'!C1239,
IF(
'Options - Free Attaching'!B1239 = "",
#N/A,
'Options - Free Attaching'!B1239)
)</f>
        <v>#N/A</v>
      </c>
      <c r="F1239" t="e">
        <f>IF(
OR('Con. Notes - Conversion'!B1239 = "8. Transferee of restricted securities", 'Con. Notes - Conversion'!B1239 = "9. Any person (substitution for securities etc.)"),
'Con. Notes - Conversion'!C1239,
IF(
'Con. Notes - Conversion'!B1239 = "",
#N/A,
'Con. Notes - Conversion'!B1239)
)</f>
        <v>#N/A</v>
      </c>
      <c r="G1239" t="e">
        <f>IF(
OR('Con. Notes - No Conversion'!B1239 = "8. Transferee of restricted securities", 'Con. Notes - No Conversion'!B1239 = "9. Any person (substitution for securities etc.)"),
'Con. Notes - No Conversion'!C1239,
IF(
'Con. Notes - No Conversion'!B1239 = "",
#N/A,
'Con. Notes - No Conversion'!B1239)
)</f>
        <v>#N/A</v>
      </c>
    </row>
    <row r="1240" spans="1:7" x14ac:dyDescent="0.25">
      <c r="A1240" t="e">
        <f>IF(
OR(Shares!B1240 = "8. Transferee of restricted securities", Shares!B1240 = "9. Any person (substitution for securities etc.)"),
Shares!C1240,
IF(
Shares!B1240 = "",
#N/A,
Shares!B1240)
)</f>
        <v>#N/A</v>
      </c>
      <c r="B1240" t="e">
        <f>IF(
OR('Shares - LTR - Granted'!B1240 = "8. Transferee of restricted securities", 'Shares - LTR - Granted'!B1240 = "9. Any person (substitution for securities etc.)"),
'Shares - LTR - Granted'!C1240,
IF(
'Shares - LTR - Granted'!B1240 = "",
#N/A,
'Shares - LTR - Granted'!B1240)
)</f>
        <v>#N/A</v>
      </c>
      <c r="C1240" t="e">
        <f>IF(
OR('Performance Securities'!B1240 = "8. Transferee of restricted securities", 'Performance Securities'!B1240 = "9. Any person (substitution for securities etc.)"),
'Performance Securities'!C1240,
IF(
'Performance Securities'!B1240 = "",
#N/A,
'Performance Securities'!B1240)
)</f>
        <v>#N/A</v>
      </c>
      <c r="D1240" t="e">
        <f>IF(
OR('Options or Warrants'!B1240 = "8. Transferee of restricted securities", 'Options or Warrants'!B1240 = "9. Any person (substitution for securities etc.)"),
'Options or Warrants'!C1240,
IF(
'Options or Warrants'!B1240 = "",
#N/A,
'Options or Warrants'!B1240)
)</f>
        <v>#N/A</v>
      </c>
      <c r="E1240" t="e">
        <f>IF(
OR('Options - Free Attaching'!B1240 = "8. Transferee of restricted securities", 'Options - Free Attaching'!B1240 = "9. Any person (substitution for securities etc.)"),
'Options - Free Attaching'!C1240,
IF(
'Options - Free Attaching'!B1240 = "",
#N/A,
'Options - Free Attaching'!B1240)
)</f>
        <v>#N/A</v>
      </c>
      <c r="F1240" t="e">
        <f>IF(
OR('Con. Notes - Conversion'!B1240 = "8. Transferee of restricted securities", 'Con. Notes - Conversion'!B1240 = "9. Any person (substitution for securities etc.)"),
'Con. Notes - Conversion'!C1240,
IF(
'Con. Notes - Conversion'!B1240 = "",
#N/A,
'Con. Notes - Conversion'!B1240)
)</f>
        <v>#N/A</v>
      </c>
      <c r="G1240" t="e">
        <f>IF(
OR('Con. Notes - No Conversion'!B1240 = "8. Transferee of restricted securities", 'Con. Notes - No Conversion'!B1240 = "9. Any person (substitution for securities etc.)"),
'Con. Notes - No Conversion'!C1240,
IF(
'Con. Notes - No Conversion'!B1240 = "",
#N/A,
'Con. Notes - No Conversion'!B1240)
)</f>
        <v>#N/A</v>
      </c>
    </row>
    <row r="1241" spans="1:7" x14ac:dyDescent="0.25">
      <c r="A1241" t="e">
        <f>IF(
OR(Shares!B1241 = "8. Transferee of restricted securities", Shares!B1241 = "9. Any person (substitution for securities etc.)"),
Shares!C1241,
IF(
Shares!B1241 = "",
#N/A,
Shares!B1241)
)</f>
        <v>#N/A</v>
      </c>
      <c r="B1241" t="e">
        <f>IF(
OR('Shares - LTR - Granted'!B1241 = "8. Transferee of restricted securities", 'Shares - LTR - Granted'!B1241 = "9. Any person (substitution for securities etc.)"),
'Shares - LTR - Granted'!C1241,
IF(
'Shares - LTR - Granted'!B1241 = "",
#N/A,
'Shares - LTR - Granted'!B1241)
)</f>
        <v>#N/A</v>
      </c>
      <c r="C1241" t="e">
        <f>IF(
OR('Performance Securities'!B1241 = "8. Transferee of restricted securities", 'Performance Securities'!B1241 = "9. Any person (substitution for securities etc.)"),
'Performance Securities'!C1241,
IF(
'Performance Securities'!B1241 = "",
#N/A,
'Performance Securities'!B1241)
)</f>
        <v>#N/A</v>
      </c>
      <c r="D1241" t="e">
        <f>IF(
OR('Options or Warrants'!B1241 = "8. Transferee of restricted securities", 'Options or Warrants'!B1241 = "9. Any person (substitution for securities etc.)"),
'Options or Warrants'!C1241,
IF(
'Options or Warrants'!B1241 = "",
#N/A,
'Options or Warrants'!B1241)
)</f>
        <v>#N/A</v>
      </c>
      <c r="E1241" t="e">
        <f>IF(
OR('Options - Free Attaching'!B1241 = "8. Transferee of restricted securities", 'Options - Free Attaching'!B1241 = "9. Any person (substitution for securities etc.)"),
'Options - Free Attaching'!C1241,
IF(
'Options - Free Attaching'!B1241 = "",
#N/A,
'Options - Free Attaching'!B1241)
)</f>
        <v>#N/A</v>
      </c>
      <c r="F1241" t="e">
        <f>IF(
OR('Con. Notes - Conversion'!B1241 = "8. Transferee of restricted securities", 'Con. Notes - Conversion'!B1241 = "9. Any person (substitution for securities etc.)"),
'Con. Notes - Conversion'!C1241,
IF(
'Con. Notes - Conversion'!B1241 = "",
#N/A,
'Con. Notes - Conversion'!B1241)
)</f>
        <v>#N/A</v>
      </c>
      <c r="G1241" t="e">
        <f>IF(
OR('Con. Notes - No Conversion'!B1241 = "8. Transferee of restricted securities", 'Con. Notes - No Conversion'!B1241 = "9. Any person (substitution for securities etc.)"),
'Con. Notes - No Conversion'!C1241,
IF(
'Con. Notes - No Conversion'!B1241 = "",
#N/A,
'Con. Notes - No Conversion'!B1241)
)</f>
        <v>#N/A</v>
      </c>
    </row>
    <row r="1242" spans="1:7" x14ac:dyDescent="0.25">
      <c r="A1242" t="e">
        <f>IF(
OR(Shares!B1242 = "8. Transferee of restricted securities", Shares!B1242 = "9. Any person (substitution for securities etc.)"),
Shares!C1242,
IF(
Shares!B1242 = "",
#N/A,
Shares!B1242)
)</f>
        <v>#N/A</v>
      </c>
      <c r="B1242" t="e">
        <f>IF(
OR('Shares - LTR - Granted'!B1242 = "8. Transferee of restricted securities", 'Shares - LTR - Granted'!B1242 = "9. Any person (substitution for securities etc.)"),
'Shares - LTR - Granted'!C1242,
IF(
'Shares - LTR - Granted'!B1242 = "",
#N/A,
'Shares - LTR - Granted'!B1242)
)</f>
        <v>#N/A</v>
      </c>
      <c r="C1242" t="e">
        <f>IF(
OR('Performance Securities'!B1242 = "8. Transferee of restricted securities", 'Performance Securities'!B1242 = "9. Any person (substitution for securities etc.)"),
'Performance Securities'!C1242,
IF(
'Performance Securities'!B1242 = "",
#N/A,
'Performance Securities'!B1242)
)</f>
        <v>#N/A</v>
      </c>
      <c r="D1242" t="e">
        <f>IF(
OR('Options or Warrants'!B1242 = "8. Transferee of restricted securities", 'Options or Warrants'!B1242 = "9. Any person (substitution for securities etc.)"),
'Options or Warrants'!C1242,
IF(
'Options or Warrants'!B1242 = "",
#N/A,
'Options or Warrants'!B1242)
)</f>
        <v>#N/A</v>
      </c>
      <c r="E1242" t="e">
        <f>IF(
OR('Options - Free Attaching'!B1242 = "8. Transferee of restricted securities", 'Options - Free Attaching'!B1242 = "9. Any person (substitution for securities etc.)"),
'Options - Free Attaching'!C1242,
IF(
'Options - Free Attaching'!B1242 = "",
#N/A,
'Options - Free Attaching'!B1242)
)</f>
        <v>#N/A</v>
      </c>
      <c r="F1242" t="e">
        <f>IF(
OR('Con. Notes - Conversion'!B1242 = "8. Transferee of restricted securities", 'Con. Notes - Conversion'!B1242 = "9. Any person (substitution for securities etc.)"),
'Con. Notes - Conversion'!C1242,
IF(
'Con. Notes - Conversion'!B1242 = "",
#N/A,
'Con. Notes - Conversion'!B1242)
)</f>
        <v>#N/A</v>
      </c>
      <c r="G1242" t="e">
        <f>IF(
OR('Con. Notes - No Conversion'!B1242 = "8. Transferee of restricted securities", 'Con. Notes - No Conversion'!B1242 = "9. Any person (substitution for securities etc.)"),
'Con. Notes - No Conversion'!C1242,
IF(
'Con. Notes - No Conversion'!B1242 = "",
#N/A,
'Con. Notes - No Conversion'!B1242)
)</f>
        <v>#N/A</v>
      </c>
    </row>
    <row r="1243" spans="1:7" x14ac:dyDescent="0.25">
      <c r="A1243" t="e">
        <f>IF(
OR(Shares!B1243 = "8. Transferee of restricted securities", Shares!B1243 = "9. Any person (substitution for securities etc.)"),
Shares!C1243,
IF(
Shares!B1243 = "",
#N/A,
Shares!B1243)
)</f>
        <v>#N/A</v>
      </c>
      <c r="B1243" t="e">
        <f>IF(
OR('Shares - LTR - Granted'!B1243 = "8. Transferee of restricted securities", 'Shares - LTR - Granted'!B1243 = "9. Any person (substitution for securities etc.)"),
'Shares - LTR - Granted'!C1243,
IF(
'Shares - LTR - Granted'!B1243 = "",
#N/A,
'Shares - LTR - Granted'!B1243)
)</f>
        <v>#N/A</v>
      </c>
      <c r="C1243" t="e">
        <f>IF(
OR('Performance Securities'!B1243 = "8. Transferee of restricted securities", 'Performance Securities'!B1243 = "9. Any person (substitution for securities etc.)"),
'Performance Securities'!C1243,
IF(
'Performance Securities'!B1243 = "",
#N/A,
'Performance Securities'!B1243)
)</f>
        <v>#N/A</v>
      </c>
      <c r="D1243" t="e">
        <f>IF(
OR('Options or Warrants'!B1243 = "8. Transferee of restricted securities", 'Options or Warrants'!B1243 = "9. Any person (substitution for securities etc.)"),
'Options or Warrants'!C1243,
IF(
'Options or Warrants'!B1243 = "",
#N/A,
'Options or Warrants'!B1243)
)</f>
        <v>#N/A</v>
      </c>
      <c r="E1243" t="e">
        <f>IF(
OR('Options - Free Attaching'!B1243 = "8. Transferee of restricted securities", 'Options - Free Attaching'!B1243 = "9. Any person (substitution for securities etc.)"),
'Options - Free Attaching'!C1243,
IF(
'Options - Free Attaching'!B1243 = "",
#N/A,
'Options - Free Attaching'!B1243)
)</f>
        <v>#N/A</v>
      </c>
      <c r="F1243" t="e">
        <f>IF(
OR('Con. Notes - Conversion'!B1243 = "8. Transferee of restricted securities", 'Con. Notes - Conversion'!B1243 = "9. Any person (substitution for securities etc.)"),
'Con. Notes - Conversion'!C1243,
IF(
'Con. Notes - Conversion'!B1243 = "",
#N/A,
'Con. Notes - Conversion'!B1243)
)</f>
        <v>#N/A</v>
      </c>
      <c r="G1243" t="e">
        <f>IF(
OR('Con. Notes - No Conversion'!B1243 = "8. Transferee of restricted securities", 'Con. Notes - No Conversion'!B1243 = "9. Any person (substitution for securities etc.)"),
'Con. Notes - No Conversion'!C1243,
IF(
'Con. Notes - No Conversion'!B1243 = "",
#N/A,
'Con. Notes - No Conversion'!B1243)
)</f>
        <v>#N/A</v>
      </c>
    </row>
    <row r="1244" spans="1:7" x14ac:dyDescent="0.25">
      <c r="A1244" t="e">
        <f>IF(
OR(Shares!B1244 = "8. Transferee of restricted securities", Shares!B1244 = "9. Any person (substitution for securities etc.)"),
Shares!C1244,
IF(
Shares!B1244 = "",
#N/A,
Shares!B1244)
)</f>
        <v>#N/A</v>
      </c>
      <c r="B1244" t="e">
        <f>IF(
OR('Shares - LTR - Granted'!B1244 = "8. Transferee of restricted securities", 'Shares - LTR - Granted'!B1244 = "9. Any person (substitution for securities etc.)"),
'Shares - LTR - Granted'!C1244,
IF(
'Shares - LTR - Granted'!B1244 = "",
#N/A,
'Shares - LTR - Granted'!B1244)
)</f>
        <v>#N/A</v>
      </c>
      <c r="C1244" t="e">
        <f>IF(
OR('Performance Securities'!B1244 = "8. Transferee of restricted securities", 'Performance Securities'!B1244 = "9. Any person (substitution for securities etc.)"),
'Performance Securities'!C1244,
IF(
'Performance Securities'!B1244 = "",
#N/A,
'Performance Securities'!B1244)
)</f>
        <v>#N/A</v>
      </c>
      <c r="D1244" t="e">
        <f>IF(
OR('Options or Warrants'!B1244 = "8. Transferee of restricted securities", 'Options or Warrants'!B1244 = "9. Any person (substitution for securities etc.)"),
'Options or Warrants'!C1244,
IF(
'Options or Warrants'!B1244 = "",
#N/A,
'Options or Warrants'!B1244)
)</f>
        <v>#N/A</v>
      </c>
      <c r="E1244" t="e">
        <f>IF(
OR('Options - Free Attaching'!B1244 = "8. Transferee of restricted securities", 'Options - Free Attaching'!B1244 = "9. Any person (substitution for securities etc.)"),
'Options - Free Attaching'!C1244,
IF(
'Options - Free Attaching'!B1244 = "",
#N/A,
'Options - Free Attaching'!B1244)
)</f>
        <v>#N/A</v>
      </c>
      <c r="F1244" t="e">
        <f>IF(
OR('Con. Notes - Conversion'!B1244 = "8. Transferee of restricted securities", 'Con. Notes - Conversion'!B1244 = "9. Any person (substitution for securities etc.)"),
'Con. Notes - Conversion'!C1244,
IF(
'Con. Notes - Conversion'!B1244 = "",
#N/A,
'Con. Notes - Conversion'!B1244)
)</f>
        <v>#N/A</v>
      </c>
      <c r="G1244" t="e">
        <f>IF(
OR('Con. Notes - No Conversion'!B1244 = "8. Transferee of restricted securities", 'Con. Notes - No Conversion'!B1244 = "9. Any person (substitution for securities etc.)"),
'Con. Notes - No Conversion'!C1244,
IF(
'Con. Notes - No Conversion'!B1244 = "",
#N/A,
'Con. Notes - No Conversion'!B1244)
)</f>
        <v>#N/A</v>
      </c>
    </row>
    <row r="1245" spans="1:7" x14ac:dyDescent="0.25">
      <c r="A1245" t="e">
        <f>IF(
OR(Shares!B1245 = "8. Transferee of restricted securities", Shares!B1245 = "9. Any person (substitution for securities etc.)"),
Shares!C1245,
IF(
Shares!B1245 = "",
#N/A,
Shares!B1245)
)</f>
        <v>#N/A</v>
      </c>
      <c r="B1245" t="e">
        <f>IF(
OR('Shares - LTR - Granted'!B1245 = "8. Transferee of restricted securities", 'Shares - LTR - Granted'!B1245 = "9. Any person (substitution for securities etc.)"),
'Shares - LTR - Granted'!C1245,
IF(
'Shares - LTR - Granted'!B1245 = "",
#N/A,
'Shares - LTR - Granted'!B1245)
)</f>
        <v>#N/A</v>
      </c>
      <c r="C1245" t="e">
        <f>IF(
OR('Performance Securities'!B1245 = "8. Transferee of restricted securities", 'Performance Securities'!B1245 = "9. Any person (substitution for securities etc.)"),
'Performance Securities'!C1245,
IF(
'Performance Securities'!B1245 = "",
#N/A,
'Performance Securities'!B1245)
)</f>
        <v>#N/A</v>
      </c>
      <c r="D1245" t="e">
        <f>IF(
OR('Options or Warrants'!B1245 = "8. Transferee of restricted securities", 'Options or Warrants'!B1245 = "9. Any person (substitution for securities etc.)"),
'Options or Warrants'!C1245,
IF(
'Options or Warrants'!B1245 = "",
#N/A,
'Options or Warrants'!B1245)
)</f>
        <v>#N/A</v>
      </c>
      <c r="E1245" t="e">
        <f>IF(
OR('Options - Free Attaching'!B1245 = "8. Transferee of restricted securities", 'Options - Free Attaching'!B1245 = "9. Any person (substitution for securities etc.)"),
'Options - Free Attaching'!C1245,
IF(
'Options - Free Attaching'!B1245 = "",
#N/A,
'Options - Free Attaching'!B1245)
)</f>
        <v>#N/A</v>
      </c>
      <c r="F1245" t="e">
        <f>IF(
OR('Con. Notes - Conversion'!B1245 = "8. Transferee of restricted securities", 'Con. Notes - Conversion'!B1245 = "9. Any person (substitution for securities etc.)"),
'Con. Notes - Conversion'!C1245,
IF(
'Con. Notes - Conversion'!B1245 = "",
#N/A,
'Con. Notes - Conversion'!B1245)
)</f>
        <v>#N/A</v>
      </c>
      <c r="G1245" t="e">
        <f>IF(
OR('Con. Notes - No Conversion'!B1245 = "8. Transferee of restricted securities", 'Con. Notes - No Conversion'!B1245 = "9. Any person (substitution for securities etc.)"),
'Con. Notes - No Conversion'!C1245,
IF(
'Con. Notes - No Conversion'!B1245 = "",
#N/A,
'Con. Notes - No Conversion'!B1245)
)</f>
        <v>#N/A</v>
      </c>
    </row>
    <row r="1246" spans="1:7" x14ac:dyDescent="0.25">
      <c r="A1246" t="e">
        <f>IF(
OR(Shares!B1246 = "8. Transferee of restricted securities", Shares!B1246 = "9. Any person (substitution for securities etc.)"),
Shares!C1246,
IF(
Shares!B1246 = "",
#N/A,
Shares!B1246)
)</f>
        <v>#N/A</v>
      </c>
      <c r="B1246" t="e">
        <f>IF(
OR('Shares - LTR - Granted'!B1246 = "8. Transferee of restricted securities", 'Shares - LTR - Granted'!B1246 = "9. Any person (substitution for securities etc.)"),
'Shares - LTR - Granted'!C1246,
IF(
'Shares - LTR - Granted'!B1246 = "",
#N/A,
'Shares - LTR - Granted'!B1246)
)</f>
        <v>#N/A</v>
      </c>
      <c r="C1246" t="e">
        <f>IF(
OR('Performance Securities'!B1246 = "8. Transferee of restricted securities", 'Performance Securities'!B1246 = "9. Any person (substitution for securities etc.)"),
'Performance Securities'!C1246,
IF(
'Performance Securities'!B1246 = "",
#N/A,
'Performance Securities'!B1246)
)</f>
        <v>#N/A</v>
      </c>
      <c r="D1246" t="e">
        <f>IF(
OR('Options or Warrants'!B1246 = "8. Transferee of restricted securities", 'Options or Warrants'!B1246 = "9. Any person (substitution for securities etc.)"),
'Options or Warrants'!C1246,
IF(
'Options or Warrants'!B1246 = "",
#N/A,
'Options or Warrants'!B1246)
)</f>
        <v>#N/A</v>
      </c>
      <c r="E1246" t="e">
        <f>IF(
OR('Options - Free Attaching'!B1246 = "8. Transferee of restricted securities", 'Options - Free Attaching'!B1246 = "9. Any person (substitution for securities etc.)"),
'Options - Free Attaching'!C1246,
IF(
'Options - Free Attaching'!B1246 = "",
#N/A,
'Options - Free Attaching'!B1246)
)</f>
        <v>#N/A</v>
      </c>
      <c r="F1246" t="e">
        <f>IF(
OR('Con. Notes - Conversion'!B1246 = "8. Transferee of restricted securities", 'Con. Notes - Conversion'!B1246 = "9. Any person (substitution for securities etc.)"),
'Con. Notes - Conversion'!C1246,
IF(
'Con. Notes - Conversion'!B1246 = "",
#N/A,
'Con. Notes - Conversion'!B1246)
)</f>
        <v>#N/A</v>
      </c>
      <c r="G1246" t="e">
        <f>IF(
OR('Con. Notes - No Conversion'!B1246 = "8. Transferee of restricted securities", 'Con. Notes - No Conversion'!B1246 = "9. Any person (substitution for securities etc.)"),
'Con. Notes - No Conversion'!C1246,
IF(
'Con. Notes - No Conversion'!B1246 = "",
#N/A,
'Con. Notes - No Conversion'!B1246)
)</f>
        <v>#N/A</v>
      </c>
    </row>
    <row r="1247" spans="1:7" x14ac:dyDescent="0.25">
      <c r="A1247" t="e">
        <f>IF(
OR(Shares!B1247 = "8. Transferee of restricted securities", Shares!B1247 = "9. Any person (substitution for securities etc.)"),
Shares!C1247,
IF(
Shares!B1247 = "",
#N/A,
Shares!B1247)
)</f>
        <v>#N/A</v>
      </c>
      <c r="B1247" t="e">
        <f>IF(
OR('Shares - LTR - Granted'!B1247 = "8. Transferee of restricted securities", 'Shares - LTR - Granted'!B1247 = "9. Any person (substitution for securities etc.)"),
'Shares - LTR - Granted'!C1247,
IF(
'Shares - LTR - Granted'!B1247 = "",
#N/A,
'Shares - LTR - Granted'!B1247)
)</f>
        <v>#N/A</v>
      </c>
      <c r="C1247" t="e">
        <f>IF(
OR('Performance Securities'!B1247 = "8. Transferee of restricted securities", 'Performance Securities'!B1247 = "9. Any person (substitution for securities etc.)"),
'Performance Securities'!C1247,
IF(
'Performance Securities'!B1247 = "",
#N/A,
'Performance Securities'!B1247)
)</f>
        <v>#N/A</v>
      </c>
      <c r="D1247" t="e">
        <f>IF(
OR('Options or Warrants'!B1247 = "8. Transferee of restricted securities", 'Options or Warrants'!B1247 = "9. Any person (substitution for securities etc.)"),
'Options or Warrants'!C1247,
IF(
'Options or Warrants'!B1247 = "",
#N/A,
'Options or Warrants'!B1247)
)</f>
        <v>#N/A</v>
      </c>
      <c r="E1247" t="e">
        <f>IF(
OR('Options - Free Attaching'!B1247 = "8. Transferee of restricted securities", 'Options - Free Attaching'!B1247 = "9. Any person (substitution for securities etc.)"),
'Options - Free Attaching'!C1247,
IF(
'Options - Free Attaching'!B1247 = "",
#N/A,
'Options - Free Attaching'!B1247)
)</f>
        <v>#N/A</v>
      </c>
      <c r="F1247" t="e">
        <f>IF(
OR('Con. Notes - Conversion'!B1247 = "8. Transferee of restricted securities", 'Con. Notes - Conversion'!B1247 = "9. Any person (substitution for securities etc.)"),
'Con. Notes - Conversion'!C1247,
IF(
'Con. Notes - Conversion'!B1247 = "",
#N/A,
'Con. Notes - Conversion'!B1247)
)</f>
        <v>#N/A</v>
      </c>
      <c r="G1247" t="e">
        <f>IF(
OR('Con. Notes - No Conversion'!B1247 = "8. Transferee of restricted securities", 'Con. Notes - No Conversion'!B1247 = "9. Any person (substitution for securities etc.)"),
'Con. Notes - No Conversion'!C1247,
IF(
'Con. Notes - No Conversion'!B1247 = "",
#N/A,
'Con. Notes - No Conversion'!B1247)
)</f>
        <v>#N/A</v>
      </c>
    </row>
    <row r="1248" spans="1:7" x14ac:dyDescent="0.25">
      <c r="A1248" t="e">
        <f>IF(
OR(Shares!B1248 = "8. Transferee of restricted securities", Shares!B1248 = "9. Any person (substitution for securities etc.)"),
Shares!C1248,
IF(
Shares!B1248 = "",
#N/A,
Shares!B1248)
)</f>
        <v>#N/A</v>
      </c>
      <c r="B1248" t="e">
        <f>IF(
OR('Shares - LTR - Granted'!B1248 = "8. Transferee of restricted securities", 'Shares - LTR - Granted'!B1248 = "9. Any person (substitution for securities etc.)"),
'Shares - LTR - Granted'!C1248,
IF(
'Shares - LTR - Granted'!B1248 = "",
#N/A,
'Shares - LTR - Granted'!B1248)
)</f>
        <v>#N/A</v>
      </c>
      <c r="C1248" t="e">
        <f>IF(
OR('Performance Securities'!B1248 = "8. Transferee of restricted securities", 'Performance Securities'!B1248 = "9. Any person (substitution for securities etc.)"),
'Performance Securities'!C1248,
IF(
'Performance Securities'!B1248 = "",
#N/A,
'Performance Securities'!B1248)
)</f>
        <v>#N/A</v>
      </c>
      <c r="D1248" t="e">
        <f>IF(
OR('Options or Warrants'!B1248 = "8. Transferee of restricted securities", 'Options or Warrants'!B1248 = "9. Any person (substitution for securities etc.)"),
'Options or Warrants'!C1248,
IF(
'Options or Warrants'!B1248 = "",
#N/A,
'Options or Warrants'!B1248)
)</f>
        <v>#N/A</v>
      </c>
      <c r="E1248" t="e">
        <f>IF(
OR('Options - Free Attaching'!B1248 = "8. Transferee of restricted securities", 'Options - Free Attaching'!B1248 = "9. Any person (substitution for securities etc.)"),
'Options - Free Attaching'!C1248,
IF(
'Options - Free Attaching'!B1248 = "",
#N/A,
'Options - Free Attaching'!B1248)
)</f>
        <v>#N/A</v>
      </c>
      <c r="F1248" t="e">
        <f>IF(
OR('Con. Notes - Conversion'!B1248 = "8. Transferee of restricted securities", 'Con. Notes - Conversion'!B1248 = "9. Any person (substitution for securities etc.)"),
'Con. Notes - Conversion'!C1248,
IF(
'Con. Notes - Conversion'!B1248 = "",
#N/A,
'Con. Notes - Conversion'!B1248)
)</f>
        <v>#N/A</v>
      </c>
      <c r="G1248" t="e">
        <f>IF(
OR('Con. Notes - No Conversion'!B1248 = "8. Transferee of restricted securities", 'Con. Notes - No Conversion'!B1248 = "9. Any person (substitution for securities etc.)"),
'Con. Notes - No Conversion'!C1248,
IF(
'Con. Notes - No Conversion'!B1248 = "",
#N/A,
'Con. Notes - No Conversion'!B1248)
)</f>
        <v>#N/A</v>
      </c>
    </row>
    <row r="1249" spans="1:7" x14ac:dyDescent="0.25">
      <c r="A1249" t="e">
        <f>IF(
OR(Shares!B1249 = "8. Transferee of restricted securities", Shares!B1249 = "9. Any person (substitution for securities etc.)"),
Shares!C1249,
IF(
Shares!B1249 = "",
#N/A,
Shares!B1249)
)</f>
        <v>#N/A</v>
      </c>
      <c r="B1249" t="e">
        <f>IF(
OR('Shares - LTR - Granted'!B1249 = "8. Transferee of restricted securities", 'Shares - LTR - Granted'!B1249 = "9. Any person (substitution for securities etc.)"),
'Shares - LTR - Granted'!C1249,
IF(
'Shares - LTR - Granted'!B1249 = "",
#N/A,
'Shares - LTR - Granted'!B1249)
)</f>
        <v>#N/A</v>
      </c>
      <c r="C1249" t="e">
        <f>IF(
OR('Performance Securities'!B1249 = "8. Transferee of restricted securities", 'Performance Securities'!B1249 = "9. Any person (substitution for securities etc.)"),
'Performance Securities'!C1249,
IF(
'Performance Securities'!B1249 = "",
#N/A,
'Performance Securities'!B1249)
)</f>
        <v>#N/A</v>
      </c>
      <c r="D1249" t="e">
        <f>IF(
OR('Options or Warrants'!B1249 = "8. Transferee of restricted securities", 'Options or Warrants'!B1249 = "9. Any person (substitution for securities etc.)"),
'Options or Warrants'!C1249,
IF(
'Options or Warrants'!B1249 = "",
#N/A,
'Options or Warrants'!B1249)
)</f>
        <v>#N/A</v>
      </c>
      <c r="E1249" t="e">
        <f>IF(
OR('Options - Free Attaching'!B1249 = "8. Transferee of restricted securities", 'Options - Free Attaching'!B1249 = "9. Any person (substitution for securities etc.)"),
'Options - Free Attaching'!C1249,
IF(
'Options - Free Attaching'!B1249 = "",
#N/A,
'Options - Free Attaching'!B1249)
)</f>
        <v>#N/A</v>
      </c>
      <c r="F1249" t="e">
        <f>IF(
OR('Con. Notes - Conversion'!B1249 = "8. Transferee of restricted securities", 'Con. Notes - Conversion'!B1249 = "9. Any person (substitution for securities etc.)"),
'Con. Notes - Conversion'!C1249,
IF(
'Con. Notes - Conversion'!B1249 = "",
#N/A,
'Con. Notes - Conversion'!B1249)
)</f>
        <v>#N/A</v>
      </c>
      <c r="G1249" t="e">
        <f>IF(
OR('Con. Notes - No Conversion'!B1249 = "8. Transferee of restricted securities", 'Con. Notes - No Conversion'!B1249 = "9. Any person (substitution for securities etc.)"),
'Con. Notes - No Conversion'!C1249,
IF(
'Con. Notes - No Conversion'!B1249 = "",
#N/A,
'Con. Notes - No Conversion'!B1249)
)</f>
        <v>#N/A</v>
      </c>
    </row>
    <row r="1250" spans="1:7" x14ac:dyDescent="0.25">
      <c r="A1250" t="e">
        <f>IF(
OR(Shares!B1250 = "8. Transferee of restricted securities", Shares!B1250 = "9. Any person (substitution for securities etc.)"),
Shares!C1250,
IF(
Shares!B1250 = "",
#N/A,
Shares!B1250)
)</f>
        <v>#N/A</v>
      </c>
      <c r="B1250" t="e">
        <f>IF(
OR('Shares - LTR - Granted'!B1250 = "8. Transferee of restricted securities", 'Shares - LTR - Granted'!B1250 = "9. Any person (substitution for securities etc.)"),
'Shares - LTR - Granted'!C1250,
IF(
'Shares - LTR - Granted'!B1250 = "",
#N/A,
'Shares - LTR - Granted'!B1250)
)</f>
        <v>#N/A</v>
      </c>
      <c r="C1250" t="e">
        <f>IF(
OR('Performance Securities'!B1250 = "8. Transferee of restricted securities", 'Performance Securities'!B1250 = "9. Any person (substitution for securities etc.)"),
'Performance Securities'!C1250,
IF(
'Performance Securities'!B1250 = "",
#N/A,
'Performance Securities'!B1250)
)</f>
        <v>#N/A</v>
      </c>
      <c r="D1250" t="e">
        <f>IF(
OR('Options or Warrants'!B1250 = "8. Transferee of restricted securities", 'Options or Warrants'!B1250 = "9. Any person (substitution for securities etc.)"),
'Options or Warrants'!C1250,
IF(
'Options or Warrants'!B1250 = "",
#N/A,
'Options or Warrants'!B1250)
)</f>
        <v>#N/A</v>
      </c>
      <c r="E1250" t="e">
        <f>IF(
OR('Options - Free Attaching'!B1250 = "8. Transferee of restricted securities", 'Options - Free Attaching'!B1250 = "9. Any person (substitution for securities etc.)"),
'Options - Free Attaching'!C1250,
IF(
'Options - Free Attaching'!B1250 = "",
#N/A,
'Options - Free Attaching'!B1250)
)</f>
        <v>#N/A</v>
      </c>
      <c r="F1250" t="e">
        <f>IF(
OR('Con. Notes - Conversion'!B1250 = "8. Transferee of restricted securities", 'Con. Notes - Conversion'!B1250 = "9. Any person (substitution for securities etc.)"),
'Con. Notes - Conversion'!C1250,
IF(
'Con. Notes - Conversion'!B1250 = "",
#N/A,
'Con. Notes - Conversion'!B1250)
)</f>
        <v>#N/A</v>
      </c>
      <c r="G1250" t="e">
        <f>IF(
OR('Con. Notes - No Conversion'!B1250 = "8. Transferee of restricted securities", 'Con. Notes - No Conversion'!B1250 = "9. Any person (substitution for securities etc.)"),
'Con. Notes - No Conversion'!C1250,
IF(
'Con. Notes - No Conversion'!B1250 = "",
#N/A,
'Con. Notes - No Conversion'!B1250)
)</f>
        <v>#N/A</v>
      </c>
    </row>
    <row r="1251" spans="1:7" x14ac:dyDescent="0.25">
      <c r="A1251" t="e">
        <f>IF(
OR(Shares!B1251 = "8. Transferee of restricted securities", Shares!B1251 = "9. Any person (substitution for securities etc.)"),
Shares!C1251,
IF(
Shares!B1251 = "",
#N/A,
Shares!B1251)
)</f>
        <v>#N/A</v>
      </c>
      <c r="B1251" t="e">
        <f>IF(
OR('Shares - LTR - Granted'!B1251 = "8. Transferee of restricted securities", 'Shares - LTR - Granted'!B1251 = "9. Any person (substitution for securities etc.)"),
'Shares - LTR - Granted'!C1251,
IF(
'Shares - LTR - Granted'!B1251 = "",
#N/A,
'Shares - LTR - Granted'!B1251)
)</f>
        <v>#N/A</v>
      </c>
      <c r="C1251" t="e">
        <f>IF(
OR('Performance Securities'!B1251 = "8. Transferee of restricted securities", 'Performance Securities'!B1251 = "9. Any person (substitution for securities etc.)"),
'Performance Securities'!C1251,
IF(
'Performance Securities'!B1251 = "",
#N/A,
'Performance Securities'!B1251)
)</f>
        <v>#N/A</v>
      </c>
      <c r="D1251" t="e">
        <f>IF(
OR('Options or Warrants'!B1251 = "8. Transferee of restricted securities", 'Options or Warrants'!B1251 = "9. Any person (substitution for securities etc.)"),
'Options or Warrants'!C1251,
IF(
'Options or Warrants'!B1251 = "",
#N/A,
'Options or Warrants'!B1251)
)</f>
        <v>#N/A</v>
      </c>
      <c r="E1251" t="e">
        <f>IF(
OR('Options - Free Attaching'!B1251 = "8. Transferee of restricted securities", 'Options - Free Attaching'!B1251 = "9. Any person (substitution for securities etc.)"),
'Options - Free Attaching'!C1251,
IF(
'Options - Free Attaching'!B1251 = "",
#N/A,
'Options - Free Attaching'!B1251)
)</f>
        <v>#N/A</v>
      </c>
      <c r="F1251" t="e">
        <f>IF(
OR('Con. Notes - Conversion'!B1251 = "8. Transferee of restricted securities", 'Con. Notes - Conversion'!B1251 = "9. Any person (substitution for securities etc.)"),
'Con. Notes - Conversion'!C1251,
IF(
'Con. Notes - Conversion'!B1251 = "",
#N/A,
'Con. Notes - Conversion'!B1251)
)</f>
        <v>#N/A</v>
      </c>
      <c r="G1251" t="e">
        <f>IF(
OR('Con. Notes - No Conversion'!B1251 = "8. Transferee of restricted securities", 'Con. Notes - No Conversion'!B1251 = "9. Any person (substitution for securities etc.)"),
'Con. Notes - No Conversion'!C1251,
IF(
'Con. Notes - No Conversion'!B1251 = "",
#N/A,
'Con. Notes - No Conversion'!B1251)
)</f>
        <v>#N/A</v>
      </c>
    </row>
    <row r="1252" spans="1:7" x14ac:dyDescent="0.25">
      <c r="A1252" t="e">
        <f>IF(
OR(Shares!B1252 = "8. Transferee of restricted securities", Shares!B1252 = "9. Any person (substitution for securities etc.)"),
Shares!C1252,
IF(
Shares!B1252 = "",
#N/A,
Shares!B1252)
)</f>
        <v>#N/A</v>
      </c>
      <c r="B1252" t="e">
        <f>IF(
OR('Shares - LTR - Granted'!B1252 = "8. Transferee of restricted securities", 'Shares - LTR - Granted'!B1252 = "9. Any person (substitution for securities etc.)"),
'Shares - LTR - Granted'!C1252,
IF(
'Shares - LTR - Granted'!B1252 = "",
#N/A,
'Shares - LTR - Granted'!B1252)
)</f>
        <v>#N/A</v>
      </c>
      <c r="C1252" t="e">
        <f>IF(
OR('Performance Securities'!B1252 = "8. Transferee of restricted securities", 'Performance Securities'!B1252 = "9. Any person (substitution for securities etc.)"),
'Performance Securities'!C1252,
IF(
'Performance Securities'!B1252 = "",
#N/A,
'Performance Securities'!B1252)
)</f>
        <v>#N/A</v>
      </c>
      <c r="D1252" t="e">
        <f>IF(
OR('Options or Warrants'!B1252 = "8. Transferee of restricted securities", 'Options or Warrants'!B1252 = "9. Any person (substitution for securities etc.)"),
'Options or Warrants'!C1252,
IF(
'Options or Warrants'!B1252 = "",
#N/A,
'Options or Warrants'!B1252)
)</f>
        <v>#N/A</v>
      </c>
      <c r="E1252" t="e">
        <f>IF(
OR('Options - Free Attaching'!B1252 = "8. Transferee of restricted securities", 'Options - Free Attaching'!B1252 = "9. Any person (substitution for securities etc.)"),
'Options - Free Attaching'!C1252,
IF(
'Options - Free Attaching'!B1252 = "",
#N/A,
'Options - Free Attaching'!B1252)
)</f>
        <v>#N/A</v>
      </c>
      <c r="F1252" t="e">
        <f>IF(
OR('Con. Notes - Conversion'!B1252 = "8. Transferee of restricted securities", 'Con. Notes - Conversion'!B1252 = "9. Any person (substitution for securities etc.)"),
'Con. Notes - Conversion'!C1252,
IF(
'Con. Notes - Conversion'!B1252 = "",
#N/A,
'Con. Notes - Conversion'!B1252)
)</f>
        <v>#N/A</v>
      </c>
      <c r="G1252" t="e">
        <f>IF(
OR('Con. Notes - No Conversion'!B1252 = "8. Transferee of restricted securities", 'Con. Notes - No Conversion'!B1252 = "9. Any person (substitution for securities etc.)"),
'Con. Notes - No Conversion'!C1252,
IF(
'Con. Notes - No Conversion'!B1252 = "",
#N/A,
'Con. Notes - No Conversion'!B1252)
)</f>
        <v>#N/A</v>
      </c>
    </row>
    <row r="1253" spans="1:7" x14ac:dyDescent="0.25">
      <c r="A1253" t="e">
        <f>IF(
OR(Shares!B1253 = "8. Transferee of restricted securities", Shares!B1253 = "9. Any person (substitution for securities etc.)"),
Shares!C1253,
IF(
Shares!B1253 = "",
#N/A,
Shares!B1253)
)</f>
        <v>#N/A</v>
      </c>
      <c r="B1253" t="e">
        <f>IF(
OR('Shares - LTR - Granted'!B1253 = "8. Transferee of restricted securities", 'Shares - LTR - Granted'!B1253 = "9. Any person (substitution for securities etc.)"),
'Shares - LTR - Granted'!C1253,
IF(
'Shares - LTR - Granted'!B1253 = "",
#N/A,
'Shares - LTR - Granted'!B1253)
)</f>
        <v>#N/A</v>
      </c>
      <c r="C1253" t="e">
        <f>IF(
OR('Performance Securities'!B1253 = "8. Transferee of restricted securities", 'Performance Securities'!B1253 = "9. Any person (substitution for securities etc.)"),
'Performance Securities'!C1253,
IF(
'Performance Securities'!B1253 = "",
#N/A,
'Performance Securities'!B1253)
)</f>
        <v>#N/A</v>
      </c>
      <c r="D1253" t="e">
        <f>IF(
OR('Options or Warrants'!B1253 = "8. Transferee of restricted securities", 'Options or Warrants'!B1253 = "9. Any person (substitution for securities etc.)"),
'Options or Warrants'!C1253,
IF(
'Options or Warrants'!B1253 = "",
#N/A,
'Options or Warrants'!B1253)
)</f>
        <v>#N/A</v>
      </c>
      <c r="E1253" t="e">
        <f>IF(
OR('Options - Free Attaching'!B1253 = "8. Transferee of restricted securities", 'Options - Free Attaching'!B1253 = "9. Any person (substitution for securities etc.)"),
'Options - Free Attaching'!C1253,
IF(
'Options - Free Attaching'!B1253 = "",
#N/A,
'Options - Free Attaching'!B1253)
)</f>
        <v>#N/A</v>
      </c>
      <c r="F1253" t="e">
        <f>IF(
OR('Con. Notes - Conversion'!B1253 = "8. Transferee of restricted securities", 'Con. Notes - Conversion'!B1253 = "9. Any person (substitution for securities etc.)"),
'Con. Notes - Conversion'!C1253,
IF(
'Con. Notes - Conversion'!B1253 = "",
#N/A,
'Con. Notes - Conversion'!B1253)
)</f>
        <v>#N/A</v>
      </c>
      <c r="G1253" t="e">
        <f>IF(
OR('Con. Notes - No Conversion'!B1253 = "8. Transferee of restricted securities", 'Con. Notes - No Conversion'!B1253 = "9. Any person (substitution for securities etc.)"),
'Con. Notes - No Conversion'!C1253,
IF(
'Con. Notes - No Conversion'!B1253 = "",
#N/A,
'Con. Notes - No Conversion'!B1253)
)</f>
        <v>#N/A</v>
      </c>
    </row>
    <row r="1254" spans="1:7" x14ac:dyDescent="0.25">
      <c r="A1254" t="e">
        <f>IF(
OR(Shares!B1254 = "8. Transferee of restricted securities", Shares!B1254 = "9. Any person (substitution for securities etc.)"),
Shares!C1254,
IF(
Shares!B1254 = "",
#N/A,
Shares!B1254)
)</f>
        <v>#N/A</v>
      </c>
      <c r="B1254" t="e">
        <f>IF(
OR('Shares - LTR - Granted'!B1254 = "8. Transferee of restricted securities", 'Shares - LTR - Granted'!B1254 = "9. Any person (substitution for securities etc.)"),
'Shares - LTR - Granted'!C1254,
IF(
'Shares - LTR - Granted'!B1254 = "",
#N/A,
'Shares - LTR - Granted'!B1254)
)</f>
        <v>#N/A</v>
      </c>
      <c r="C1254" t="e">
        <f>IF(
OR('Performance Securities'!B1254 = "8. Transferee of restricted securities", 'Performance Securities'!B1254 = "9. Any person (substitution for securities etc.)"),
'Performance Securities'!C1254,
IF(
'Performance Securities'!B1254 = "",
#N/A,
'Performance Securities'!B1254)
)</f>
        <v>#N/A</v>
      </c>
      <c r="D1254" t="e">
        <f>IF(
OR('Options or Warrants'!B1254 = "8. Transferee of restricted securities", 'Options or Warrants'!B1254 = "9. Any person (substitution for securities etc.)"),
'Options or Warrants'!C1254,
IF(
'Options or Warrants'!B1254 = "",
#N/A,
'Options or Warrants'!B1254)
)</f>
        <v>#N/A</v>
      </c>
      <c r="E1254" t="e">
        <f>IF(
OR('Options - Free Attaching'!B1254 = "8. Transferee of restricted securities", 'Options - Free Attaching'!B1254 = "9. Any person (substitution for securities etc.)"),
'Options - Free Attaching'!C1254,
IF(
'Options - Free Attaching'!B1254 = "",
#N/A,
'Options - Free Attaching'!B1254)
)</f>
        <v>#N/A</v>
      </c>
      <c r="F1254" t="e">
        <f>IF(
OR('Con. Notes - Conversion'!B1254 = "8. Transferee of restricted securities", 'Con. Notes - Conversion'!B1254 = "9. Any person (substitution for securities etc.)"),
'Con. Notes - Conversion'!C1254,
IF(
'Con. Notes - Conversion'!B1254 = "",
#N/A,
'Con. Notes - Conversion'!B1254)
)</f>
        <v>#N/A</v>
      </c>
      <c r="G1254" t="e">
        <f>IF(
OR('Con. Notes - No Conversion'!B1254 = "8. Transferee of restricted securities", 'Con. Notes - No Conversion'!B1254 = "9. Any person (substitution for securities etc.)"),
'Con. Notes - No Conversion'!C1254,
IF(
'Con. Notes - No Conversion'!B1254 = "",
#N/A,
'Con. Notes - No Conversion'!B1254)
)</f>
        <v>#N/A</v>
      </c>
    </row>
    <row r="1255" spans="1:7" x14ac:dyDescent="0.25">
      <c r="A1255" t="e">
        <f>IF(
OR(Shares!B1255 = "8. Transferee of restricted securities", Shares!B1255 = "9. Any person (substitution for securities etc.)"),
Shares!C1255,
IF(
Shares!B1255 = "",
#N/A,
Shares!B1255)
)</f>
        <v>#N/A</v>
      </c>
      <c r="B1255" t="e">
        <f>IF(
OR('Shares - LTR - Granted'!B1255 = "8. Transferee of restricted securities", 'Shares - LTR - Granted'!B1255 = "9. Any person (substitution for securities etc.)"),
'Shares - LTR - Granted'!C1255,
IF(
'Shares - LTR - Granted'!B1255 = "",
#N/A,
'Shares - LTR - Granted'!B1255)
)</f>
        <v>#N/A</v>
      </c>
      <c r="C1255" t="e">
        <f>IF(
OR('Performance Securities'!B1255 = "8. Transferee of restricted securities", 'Performance Securities'!B1255 = "9. Any person (substitution for securities etc.)"),
'Performance Securities'!C1255,
IF(
'Performance Securities'!B1255 = "",
#N/A,
'Performance Securities'!B1255)
)</f>
        <v>#N/A</v>
      </c>
      <c r="D1255" t="e">
        <f>IF(
OR('Options or Warrants'!B1255 = "8. Transferee of restricted securities", 'Options or Warrants'!B1255 = "9. Any person (substitution for securities etc.)"),
'Options or Warrants'!C1255,
IF(
'Options or Warrants'!B1255 = "",
#N/A,
'Options or Warrants'!B1255)
)</f>
        <v>#N/A</v>
      </c>
      <c r="E1255" t="e">
        <f>IF(
OR('Options - Free Attaching'!B1255 = "8. Transferee of restricted securities", 'Options - Free Attaching'!B1255 = "9. Any person (substitution for securities etc.)"),
'Options - Free Attaching'!C1255,
IF(
'Options - Free Attaching'!B1255 = "",
#N/A,
'Options - Free Attaching'!B1255)
)</f>
        <v>#N/A</v>
      </c>
      <c r="F1255" t="e">
        <f>IF(
OR('Con. Notes - Conversion'!B1255 = "8. Transferee of restricted securities", 'Con. Notes - Conversion'!B1255 = "9. Any person (substitution for securities etc.)"),
'Con. Notes - Conversion'!C1255,
IF(
'Con. Notes - Conversion'!B1255 = "",
#N/A,
'Con. Notes - Conversion'!B1255)
)</f>
        <v>#N/A</v>
      </c>
      <c r="G1255" t="e">
        <f>IF(
OR('Con. Notes - No Conversion'!B1255 = "8. Transferee of restricted securities", 'Con. Notes - No Conversion'!B1255 = "9. Any person (substitution for securities etc.)"),
'Con. Notes - No Conversion'!C1255,
IF(
'Con. Notes - No Conversion'!B1255 = "",
#N/A,
'Con. Notes - No Conversion'!B1255)
)</f>
        <v>#N/A</v>
      </c>
    </row>
    <row r="1256" spans="1:7" x14ac:dyDescent="0.25">
      <c r="A1256" t="e">
        <f>IF(
OR(Shares!B1256 = "8. Transferee of restricted securities", Shares!B1256 = "9. Any person (substitution for securities etc.)"),
Shares!C1256,
IF(
Shares!B1256 = "",
#N/A,
Shares!B1256)
)</f>
        <v>#N/A</v>
      </c>
      <c r="B1256" t="e">
        <f>IF(
OR('Shares - LTR - Granted'!B1256 = "8. Transferee of restricted securities", 'Shares - LTR - Granted'!B1256 = "9. Any person (substitution for securities etc.)"),
'Shares - LTR - Granted'!C1256,
IF(
'Shares - LTR - Granted'!B1256 = "",
#N/A,
'Shares - LTR - Granted'!B1256)
)</f>
        <v>#N/A</v>
      </c>
      <c r="C1256" t="e">
        <f>IF(
OR('Performance Securities'!B1256 = "8. Transferee of restricted securities", 'Performance Securities'!B1256 = "9. Any person (substitution for securities etc.)"),
'Performance Securities'!C1256,
IF(
'Performance Securities'!B1256 = "",
#N/A,
'Performance Securities'!B1256)
)</f>
        <v>#N/A</v>
      </c>
      <c r="D1256" t="e">
        <f>IF(
OR('Options or Warrants'!B1256 = "8. Transferee of restricted securities", 'Options or Warrants'!B1256 = "9. Any person (substitution for securities etc.)"),
'Options or Warrants'!C1256,
IF(
'Options or Warrants'!B1256 = "",
#N/A,
'Options or Warrants'!B1256)
)</f>
        <v>#N/A</v>
      </c>
      <c r="E1256" t="e">
        <f>IF(
OR('Options - Free Attaching'!B1256 = "8. Transferee of restricted securities", 'Options - Free Attaching'!B1256 = "9. Any person (substitution for securities etc.)"),
'Options - Free Attaching'!C1256,
IF(
'Options - Free Attaching'!B1256 = "",
#N/A,
'Options - Free Attaching'!B1256)
)</f>
        <v>#N/A</v>
      </c>
      <c r="F1256" t="e">
        <f>IF(
OR('Con. Notes - Conversion'!B1256 = "8. Transferee of restricted securities", 'Con. Notes - Conversion'!B1256 = "9. Any person (substitution for securities etc.)"),
'Con. Notes - Conversion'!C1256,
IF(
'Con. Notes - Conversion'!B1256 = "",
#N/A,
'Con. Notes - Conversion'!B1256)
)</f>
        <v>#N/A</v>
      </c>
      <c r="G1256" t="e">
        <f>IF(
OR('Con. Notes - No Conversion'!B1256 = "8. Transferee of restricted securities", 'Con. Notes - No Conversion'!B1256 = "9. Any person (substitution for securities etc.)"),
'Con. Notes - No Conversion'!C1256,
IF(
'Con. Notes - No Conversion'!B1256 = "",
#N/A,
'Con. Notes - No Conversion'!B1256)
)</f>
        <v>#N/A</v>
      </c>
    </row>
    <row r="1257" spans="1:7" x14ac:dyDescent="0.25">
      <c r="A1257" t="e">
        <f>IF(
OR(Shares!B1257 = "8. Transferee of restricted securities", Shares!B1257 = "9. Any person (substitution for securities etc.)"),
Shares!C1257,
IF(
Shares!B1257 = "",
#N/A,
Shares!B1257)
)</f>
        <v>#N/A</v>
      </c>
      <c r="B1257" t="e">
        <f>IF(
OR('Shares - LTR - Granted'!B1257 = "8. Transferee of restricted securities", 'Shares - LTR - Granted'!B1257 = "9. Any person (substitution for securities etc.)"),
'Shares - LTR - Granted'!C1257,
IF(
'Shares - LTR - Granted'!B1257 = "",
#N/A,
'Shares - LTR - Granted'!B1257)
)</f>
        <v>#N/A</v>
      </c>
      <c r="C1257" t="e">
        <f>IF(
OR('Performance Securities'!B1257 = "8. Transferee of restricted securities", 'Performance Securities'!B1257 = "9. Any person (substitution for securities etc.)"),
'Performance Securities'!C1257,
IF(
'Performance Securities'!B1257 = "",
#N/A,
'Performance Securities'!B1257)
)</f>
        <v>#N/A</v>
      </c>
      <c r="D1257" t="e">
        <f>IF(
OR('Options or Warrants'!B1257 = "8. Transferee of restricted securities", 'Options or Warrants'!B1257 = "9. Any person (substitution for securities etc.)"),
'Options or Warrants'!C1257,
IF(
'Options or Warrants'!B1257 = "",
#N/A,
'Options or Warrants'!B1257)
)</f>
        <v>#N/A</v>
      </c>
      <c r="E1257" t="e">
        <f>IF(
OR('Options - Free Attaching'!B1257 = "8. Transferee of restricted securities", 'Options - Free Attaching'!B1257 = "9. Any person (substitution for securities etc.)"),
'Options - Free Attaching'!C1257,
IF(
'Options - Free Attaching'!B1257 = "",
#N/A,
'Options - Free Attaching'!B1257)
)</f>
        <v>#N/A</v>
      </c>
      <c r="F1257" t="e">
        <f>IF(
OR('Con. Notes - Conversion'!B1257 = "8. Transferee of restricted securities", 'Con. Notes - Conversion'!B1257 = "9. Any person (substitution for securities etc.)"),
'Con. Notes - Conversion'!C1257,
IF(
'Con. Notes - Conversion'!B1257 = "",
#N/A,
'Con. Notes - Conversion'!B1257)
)</f>
        <v>#N/A</v>
      </c>
      <c r="G1257" t="e">
        <f>IF(
OR('Con. Notes - No Conversion'!B1257 = "8. Transferee of restricted securities", 'Con. Notes - No Conversion'!B1257 = "9. Any person (substitution for securities etc.)"),
'Con. Notes - No Conversion'!C1257,
IF(
'Con. Notes - No Conversion'!B1257 = "",
#N/A,
'Con. Notes - No Conversion'!B1257)
)</f>
        <v>#N/A</v>
      </c>
    </row>
    <row r="1258" spans="1:7" x14ac:dyDescent="0.25">
      <c r="A1258" t="e">
        <f>IF(
OR(Shares!B1258 = "8. Transferee of restricted securities", Shares!B1258 = "9. Any person (substitution for securities etc.)"),
Shares!C1258,
IF(
Shares!B1258 = "",
#N/A,
Shares!B1258)
)</f>
        <v>#N/A</v>
      </c>
      <c r="B1258" t="e">
        <f>IF(
OR('Shares - LTR - Granted'!B1258 = "8. Transferee of restricted securities", 'Shares - LTR - Granted'!B1258 = "9. Any person (substitution for securities etc.)"),
'Shares - LTR - Granted'!C1258,
IF(
'Shares - LTR - Granted'!B1258 = "",
#N/A,
'Shares - LTR - Granted'!B1258)
)</f>
        <v>#N/A</v>
      </c>
      <c r="C1258" t="e">
        <f>IF(
OR('Performance Securities'!B1258 = "8. Transferee of restricted securities", 'Performance Securities'!B1258 = "9. Any person (substitution for securities etc.)"),
'Performance Securities'!C1258,
IF(
'Performance Securities'!B1258 = "",
#N/A,
'Performance Securities'!B1258)
)</f>
        <v>#N/A</v>
      </c>
      <c r="D1258" t="e">
        <f>IF(
OR('Options or Warrants'!B1258 = "8. Transferee of restricted securities", 'Options or Warrants'!B1258 = "9. Any person (substitution for securities etc.)"),
'Options or Warrants'!C1258,
IF(
'Options or Warrants'!B1258 = "",
#N/A,
'Options or Warrants'!B1258)
)</f>
        <v>#N/A</v>
      </c>
      <c r="E1258" t="e">
        <f>IF(
OR('Options - Free Attaching'!B1258 = "8. Transferee of restricted securities", 'Options - Free Attaching'!B1258 = "9. Any person (substitution for securities etc.)"),
'Options - Free Attaching'!C1258,
IF(
'Options - Free Attaching'!B1258 = "",
#N/A,
'Options - Free Attaching'!B1258)
)</f>
        <v>#N/A</v>
      </c>
      <c r="F1258" t="e">
        <f>IF(
OR('Con. Notes - Conversion'!B1258 = "8. Transferee of restricted securities", 'Con. Notes - Conversion'!B1258 = "9. Any person (substitution for securities etc.)"),
'Con. Notes - Conversion'!C1258,
IF(
'Con. Notes - Conversion'!B1258 = "",
#N/A,
'Con. Notes - Conversion'!B1258)
)</f>
        <v>#N/A</v>
      </c>
      <c r="G1258" t="e">
        <f>IF(
OR('Con. Notes - No Conversion'!B1258 = "8. Transferee of restricted securities", 'Con. Notes - No Conversion'!B1258 = "9. Any person (substitution for securities etc.)"),
'Con. Notes - No Conversion'!C1258,
IF(
'Con. Notes - No Conversion'!B1258 = "",
#N/A,
'Con. Notes - No Conversion'!B1258)
)</f>
        <v>#N/A</v>
      </c>
    </row>
    <row r="1259" spans="1:7" x14ac:dyDescent="0.25">
      <c r="A1259" t="e">
        <f>IF(
OR(Shares!B1259 = "8. Transferee of restricted securities", Shares!B1259 = "9. Any person (substitution for securities etc.)"),
Shares!C1259,
IF(
Shares!B1259 = "",
#N/A,
Shares!B1259)
)</f>
        <v>#N/A</v>
      </c>
      <c r="B1259" t="e">
        <f>IF(
OR('Shares - LTR - Granted'!B1259 = "8. Transferee of restricted securities", 'Shares - LTR - Granted'!B1259 = "9. Any person (substitution for securities etc.)"),
'Shares - LTR - Granted'!C1259,
IF(
'Shares - LTR - Granted'!B1259 = "",
#N/A,
'Shares - LTR - Granted'!B1259)
)</f>
        <v>#N/A</v>
      </c>
      <c r="C1259" t="e">
        <f>IF(
OR('Performance Securities'!B1259 = "8. Transferee of restricted securities", 'Performance Securities'!B1259 = "9. Any person (substitution for securities etc.)"),
'Performance Securities'!C1259,
IF(
'Performance Securities'!B1259 = "",
#N/A,
'Performance Securities'!B1259)
)</f>
        <v>#N/A</v>
      </c>
      <c r="D1259" t="e">
        <f>IF(
OR('Options or Warrants'!B1259 = "8. Transferee of restricted securities", 'Options or Warrants'!B1259 = "9. Any person (substitution for securities etc.)"),
'Options or Warrants'!C1259,
IF(
'Options or Warrants'!B1259 = "",
#N/A,
'Options or Warrants'!B1259)
)</f>
        <v>#N/A</v>
      </c>
      <c r="E1259" t="e">
        <f>IF(
OR('Options - Free Attaching'!B1259 = "8. Transferee of restricted securities", 'Options - Free Attaching'!B1259 = "9. Any person (substitution for securities etc.)"),
'Options - Free Attaching'!C1259,
IF(
'Options - Free Attaching'!B1259 = "",
#N/A,
'Options - Free Attaching'!B1259)
)</f>
        <v>#N/A</v>
      </c>
      <c r="F1259" t="e">
        <f>IF(
OR('Con. Notes - Conversion'!B1259 = "8. Transferee of restricted securities", 'Con. Notes - Conversion'!B1259 = "9. Any person (substitution for securities etc.)"),
'Con. Notes - Conversion'!C1259,
IF(
'Con. Notes - Conversion'!B1259 = "",
#N/A,
'Con. Notes - Conversion'!B1259)
)</f>
        <v>#N/A</v>
      </c>
      <c r="G1259" t="e">
        <f>IF(
OR('Con. Notes - No Conversion'!B1259 = "8. Transferee of restricted securities", 'Con. Notes - No Conversion'!B1259 = "9. Any person (substitution for securities etc.)"),
'Con. Notes - No Conversion'!C1259,
IF(
'Con. Notes - No Conversion'!B1259 = "",
#N/A,
'Con. Notes - No Conversion'!B1259)
)</f>
        <v>#N/A</v>
      </c>
    </row>
    <row r="1260" spans="1:7" x14ac:dyDescent="0.25">
      <c r="A1260" t="e">
        <f>IF(
OR(Shares!B1260 = "8. Transferee of restricted securities", Shares!B1260 = "9. Any person (substitution for securities etc.)"),
Shares!C1260,
IF(
Shares!B1260 = "",
#N/A,
Shares!B1260)
)</f>
        <v>#N/A</v>
      </c>
      <c r="B1260" t="e">
        <f>IF(
OR('Shares - LTR - Granted'!B1260 = "8. Transferee of restricted securities", 'Shares - LTR - Granted'!B1260 = "9. Any person (substitution for securities etc.)"),
'Shares - LTR - Granted'!C1260,
IF(
'Shares - LTR - Granted'!B1260 = "",
#N/A,
'Shares - LTR - Granted'!B1260)
)</f>
        <v>#N/A</v>
      </c>
      <c r="C1260" t="e">
        <f>IF(
OR('Performance Securities'!B1260 = "8. Transferee of restricted securities", 'Performance Securities'!B1260 = "9. Any person (substitution for securities etc.)"),
'Performance Securities'!C1260,
IF(
'Performance Securities'!B1260 = "",
#N/A,
'Performance Securities'!B1260)
)</f>
        <v>#N/A</v>
      </c>
      <c r="D1260" t="e">
        <f>IF(
OR('Options or Warrants'!B1260 = "8. Transferee of restricted securities", 'Options or Warrants'!B1260 = "9. Any person (substitution for securities etc.)"),
'Options or Warrants'!C1260,
IF(
'Options or Warrants'!B1260 = "",
#N/A,
'Options or Warrants'!B1260)
)</f>
        <v>#N/A</v>
      </c>
      <c r="E1260" t="e">
        <f>IF(
OR('Options - Free Attaching'!B1260 = "8. Transferee of restricted securities", 'Options - Free Attaching'!B1260 = "9. Any person (substitution for securities etc.)"),
'Options - Free Attaching'!C1260,
IF(
'Options - Free Attaching'!B1260 = "",
#N/A,
'Options - Free Attaching'!B1260)
)</f>
        <v>#N/A</v>
      </c>
      <c r="F1260" t="e">
        <f>IF(
OR('Con. Notes - Conversion'!B1260 = "8. Transferee of restricted securities", 'Con. Notes - Conversion'!B1260 = "9. Any person (substitution for securities etc.)"),
'Con. Notes - Conversion'!C1260,
IF(
'Con. Notes - Conversion'!B1260 = "",
#N/A,
'Con. Notes - Conversion'!B1260)
)</f>
        <v>#N/A</v>
      </c>
      <c r="G1260" t="e">
        <f>IF(
OR('Con. Notes - No Conversion'!B1260 = "8. Transferee of restricted securities", 'Con. Notes - No Conversion'!B1260 = "9. Any person (substitution for securities etc.)"),
'Con. Notes - No Conversion'!C1260,
IF(
'Con. Notes - No Conversion'!B1260 = "",
#N/A,
'Con. Notes - No Conversion'!B1260)
)</f>
        <v>#N/A</v>
      </c>
    </row>
    <row r="1261" spans="1:7" x14ac:dyDescent="0.25">
      <c r="A1261" t="e">
        <f>IF(
OR(Shares!B1261 = "8. Transferee of restricted securities", Shares!B1261 = "9. Any person (substitution for securities etc.)"),
Shares!C1261,
IF(
Shares!B1261 = "",
#N/A,
Shares!B1261)
)</f>
        <v>#N/A</v>
      </c>
      <c r="B1261" t="e">
        <f>IF(
OR('Shares - LTR - Granted'!B1261 = "8. Transferee of restricted securities", 'Shares - LTR - Granted'!B1261 = "9. Any person (substitution for securities etc.)"),
'Shares - LTR - Granted'!C1261,
IF(
'Shares - LTR - Granted'!B1261 = "",
#N/A,
'Shares - LTR - Granted'!B1261)
)</f>
        <v>#N/A</v>
      </c>
      <c r="C1261" t="e">
        <f>IF(
OR('Performance Securities'!B1261 = "8. Transferee of restricted securities", 'Performance Securities'!B1261 = "9. Any person (substitution for securities etc.)"),
'Performance Securities'!C1261,
IF(
'Performance Securities'!B1261 = "",
#N/A,
'Performance Securities'!B1261)
)</f>
        <v>#N/A</v>
      </c>
      <c r="D1261" t="e">
        <f>IF(
OR('Options or Warrants'!B1261 = "8. Transferee of restricted securities", 'Options or Warrants'!B1261 = "9. Any person (substitution for securities etc.)"),
'Options or Warrants'!C1261,
IF(
'Options or Warrants'!B1261 = "",
#N/A,
'Options or Warrants'!B1261)
)</f>
        <v>#N/A</v>
      </c>
      <c r="E1261" t="e">
        <f>IF(
OR('Options - Free Attaching'!B1261 = "8. Transferee of restricted securities", 'Options - Free Attaching'!B1261 = "9. Any person (substitution for securities etc.)"),
'Options - Free Attaching'!C1261,
IF(
'Options - Free Attaching'!B1261 = "",
#N/A,
'Options - Free Attaching'!B1261)
)</f>
        <v>#N/A</v>
      </c>
      <c r="F1261" t="e">
        <f>IF(
OR('Con. Notes - Conversion'!B1261 = "8. Transferee of restricted securities", 'Con. Notes - Conversion'!B1261 = "9. Any person (substitution for securities etc.)"),
'Con. Notes - Conversion'!C1261,
IF(
'Con. Notes - Conversion'!B1261 = "",
#N/A,
'Con. Notes - Conversion'!B1261)
)</f>
        <v>#N/A</v>
      </c>
      <c r="G1261" t="e">
        <f>IF(
OR('Con. Notes - No Conversion'!B1261 = "8. Transferee of restricted securities", 'Con. Notes - No Conversion'!B1261 = "9. Any person (substitution for securities etc.)"),
'Con. Notes - No Conversion'!C1261,
IF(
'Con. Notes - No Conversion'!B1261 = "",
#N/A,
'Con. Notes - No Conversion'!B1261)
)</f>
        <v>#N/A</v>
      </c>
    </row>
    <row r="1262" spans="1:7" x14ac:dyDescent="0.25">
      <c r="A1262" t="e">
        <f>IF(
OR(Shares!B1262 = "8. Transferee of restricted securities", Shares!B1262 = "9. Any person (substitution for securities etc.)"),
Shares!C1262,
IF(
Shares!B1262 = "",
#N/A,
Shares!B1262)
)</f>
        <v>#N/A</v>
      </c>
      <c r="B1262" t="e">
        <f>IF(
OR('Shares - LTR - Granted'!B1262 = "8. Transferee of restricted securities", 'Shares - LTR - Granted'!B1262 = "9. Any person (substitution for securities etc.)"),
'Shares - LTR - Granted'!C1262,
IF(
'Shares - LTR - Granted'!B1262 = "",
#N/A,
'Shares - LTR - Granted'!B1262)
)</f>
        <v>#N/A</v>
      </c>
      <c r="C1262" t="e">
        <f>IF(
OR('Performance Securities'!B1262 = "8. Transferee of restricted securities", 'Performance Securities'!B1262 = "9. Any person (substitution for securities etc.)"),
'Performance Securities'!C1262,
IF(
'Performance Securities'!B1262 = "",
#N/A,
'Performance Securities'!B1262)
)</f>
        <v>#N/A</v>
      </c>
      <c r="D1262" t="e">
        <f>IF(
OR('Options or Warrants'!B1262 = "8. Transferee of restricted securities", 'Options or Warrants'!B1262 = "9. Any person (substitution for securities etc.)"),
'Options or Warrants'!C1262,
IF(
'Options or Warrants'!B1262 = "",
#N/A,
'Options or Warrants'!B1262)
)</f>
        <v>#N/A</v>
      </c>
      <c r="E1262" t="e">
        <f>IF(
OR('Options - Free Attaching'!B1262 = "8. Transferee of restricted securities", 'Options - Free Attaching'!B1262 = "9. Any person (substitution for securities etc.)"),
'Options - Free Attaching'!C1262,
IF(
'Options - Free Attaching'!B1262 = "",
#N/A,
'Options - Free Attaching'!B1262)
)</f>
        <v>#N/A</v>
      </c>
      <c r="F1262" t="e">
        <f>IF(
OR('Con. Notes - Conversion'!B1262 = "8. Transferee of restricted securities", 'Con. Notes - Conversion'!B1262 = "9. Any person (substitution for securities etc.)"),
'Con. Notes - Conversion'!C1262,
IF(
'Con. Notes - Conversion'!B1262 = "",
#N/A,
'Con. Notes - Conversion'!B1262)
)</f>
        <v>#N/A</v>
      </c>
      <c r="G1262" t="e">
        <f>IF(
OR('Con. Notes - No Conversion'!B1262 = "8. Transferee of restricted securities", 'Con. Notes - No Conversion'!B1262 = "9. Any person (substitution for securities etc.)"),
'Con. Notes - No Conversion'!C1262,
IF(
'Con. Notes - No Conversion'!B1262 = "",
#N/A,
'Con. Notes - No Conversion'!B1262)
)</f>
        <v>#N/A</v>
      </c>
    </row>
    <row r="1263" spans="1:7" x14ac:dyDescent="0.25">
      <c r="A1263" t="e">
        <f>IF(
OR(Shares!B1263 = "8. Transferee of restricted securities", Shares!B1263 = "9. Any person (substitution for securities etc.)"),
Shares!C1263,
IF(
Shares!B1263 = "",
#N/A,
Shares!B1263)
)</f>
        <v>#N/A</v>
      </c>
      <c r="B1263" t="e">
        <f>IF(
OR('Shares - LTR - Granted'!B1263 = "8. Transferee of restricted securities", 'Shares - LTR - Granted'!B1263 = "9. Any person (substitution for securities etc.)"),
'Shares - LTR - Granted'!C1263,
IF(
'Shares - LTR - Granted'!B1263 = "",
#N/A,
'Shares - LTR - Granted'!B1263)
)</f>
        <v>#N/A</v>
      </c>
      <c r="C1263" t="e">
        <f>IF(
OR('Performance Securities'!B1263 = "8. Transferee of restricted securities", 'Performance Securities'!B1263 = "9. Any person (substitution for securities etc.)"),
'Performance Securities'!C1263,
IF(
'Performance Securities'!B1263 = "",
#N/A,
'Performance Securities'!B1263)
)</f>
        <v>#N/A</v>
      </c>
      <c r="D1263" t="e">
        <f>IF(
OR('Options or Warrants'!B1263 = "8. Transferee of restricted securities", 'Options or Warrants'!B1263 = "9. Any person (substitution for securities etc.)"),
'Options or Warrants'!C1263,
IF(
'Options or Warrants'!B1263 = "",
#N/A,
'Options or Warrants'!B1263)
)</f>
        <v>#N/A</v>
      </c>
      <c r="E1263" t="e">
        <f>IF(
OR('Options - Free Attaching'!B1263 = "8. Transferee of restricted securities", 'Options - Free Attaching'!B1263 = "9. Any person (substitution for securities etc.)"),
'Options - Free Attaching'!C1263,
IF(
'Options - Free Attaching'!B1263 = "",
#N/A,
'Options - Free Attaching'!B1263)
)</f>
        <v>#N/A</v>
      </c>
      <c r="F1263" t="e">
        <f>IF(
OR('Con. Notes - Conversion'!B1263 = "8. Transferee of restricted securities", 'Con. Notes - Conversion'!B1263 = "9. Any person (substitution for securities etc.)"),
'Con. Notes - Conversion'!C1263,
IF(
'Con. Notes - Conversion'!B1263 = "",
#N/A,
'Con. Notes - Conversion'!B1263)
)</f>
        <v>#N/A</v>
      </c>
      <c r="G1263" t="e">
        <f>IF(
OR('Con. Notes - No Conversion'!B1263 = "8. Transferee of restricted securities", 'Con. Notes - No Conversion'!B1263 = "9. Any person (substitution for securities etc.)"),
'Con. Notes - No Conversion'!C1263,
IF(
'Con. Notes - No Conversion'!B1263 = "",
#N/A,
'Con. Notes - No Conversion'!B1263)
)</f>
        <v>#N/A</v>
      </c>
    </row>
    <row r="1264" spans="1:7" x14ac:dyDescent="0.25">
      <c r="A1264" t="e">
        <f>IF(
OR(Shares!B1264 = "8. Transferee of restricted securities", Shares!B1264 = "9. Any person (substitution for securities etc.)"),
Shares!C1264,
IF(
Shares!B1264 = "",
#N/A,
Shares!B1264)
)</f>
        <v>#N/A</v>
      </c>
      <c r="B1264" t="e">
        <f>IF(
OR('Shares - LTR - Granted'!B1264 = "8. Transferee of restricted securities", 'Shares - LTR - Granted'!B1264 = "9. Any person (substitution for securities etc.)"),
'Shares - LTR - Granted'!C1264,
IF(
'Shares - LTR - Granted'!B1264 = "",
#N/A,
'Shares - LTR - Granted'!B1264)
)</f>
        <v>#N/A</v>
      </c>
      <c r="C1264" t="e">
        <f>IF(
OR('Performance Securities'!B1264 = "8. Transferee of restricted securities", 'Performance Securities'!B1264 = "9. Any person (substitution for securities etc.)"),
'Performance Securities'!C1264,
IF(
'Performance Securities'!B1264 = "",
#N/A,
'Performance Securities'!B1264)
)</f>
        <v>#N/A</v>
      </c>
      <c r="D1264" t="e">
        <f>IF(
OR('Options or Warrants'!B1264 = "8. Transferee of restricted securities", 'Options or Warrants'!B1264 = "9. Any person (substitution for securities etc.)"),
'Options or Warrants'!C1264,
IF(
'Options or Warrants'!B1264 = "",
#N/A,
'Options or Warrants'!B1264)
)</f>
        <v>#N/A</v>
      </c>
      <c r="E1264" t="e">
        <f>IF(
OR('Options - Free Attaching'!B1264 = "8. Transferee of restricted securities", 'Options - Free Attaching'!B1264 = "9. Any person (substitution for securities etc.)"),
'Options - Free Attaching'!C1264,
IF(
'Options - Free Attaching'!B1264 = "",
#N/A,
'Options - Free Attaching'!B1264)
)</f>
        <v>#N/A</v>
      </c>
      <c r="F1264" t="e">
        <f>IF(
OR('Con. Notes - Conversion'!B1264 = "8. Transferee of restricted securities", 'Con. Notes - Conversion'!B1264 = "9. Any person (substitution for securities etc.)"),
'Con. Notes - Conversion'!C1264,
IF(
'Con. Notes - Conversion'!B1264 = "",
#N/A,
'Con. Notes - Conversion'!B1264)
)</f>
        <v>#N/A</v>
      </c>
      <c r="G1264" t="e">
        <f>IF(
OR('Con. Notes - No Conversion'!B1264 = "8. Transferee of restricted securities", 'Con. Notes - No Conversion'!B1264 = "9. Any person (substitution for securities etc.)"),
'Con. Notes - No Conversion'!C1264,
IF(
'Con. Notes - No Conversion'!B1264 = "",
#N/A,
'Con. Notes - No Conversion'!B1264)
)</f>
        <v>#N/A</v>
      </c>
    </row>
    <row r="1265" spans="1:7" x14ac:dyDescent="0.25">
      <c r="A1265" t="e">
        <f>IF(
OR(Shares!B1265 = "8. Transferee of restricted securities", Shares!B1265 = "9. Any person (substitution for securities etc.)"),
Shares!C1265,
IF(
Shares!B1265 = "",
#N/A,
Shares!B1265)
)</f>
        <v>#N/A</v>
      </c>
      <c r="B1265" t="e">
        <f>IF(
OR('Shares - LTR - Granted'!B1265 = "8. Transferee of restricted securities", 'Shares - LTR - Granted'!B1265 = "9. Any person (substitution for securities etc.)"),
'Shares - LTR - Granted'!C1265,
IF(
'Shares - LTR - Granted'!B1265 = "",
#N/A,
'Shares - LTR - Granted'!B1265)
)</f>
        <v>#N/A</v>
      </c>
      <c r="C1265" t="e">
        <f>IF(
OR('Performance Securities'!B1265 = "8. Transferee of restricted securities", 'Performance Securities'!B1265 = "9. Any person (substitution for securities etc.)"),
'Performance Securities'!C1265,
IF(
'Performance Securities'!B1265 = "",
#N/A,
'Performance Securities'!B1265)
)</f>
        <v>#N/A</v>
      </c>
      <c r="D1265" t="e">
        <f>IF(
OR('Options or Warrants'!B1265 = "8. Transferee of restricted securities", 'Options or Warrants'!B1265 = "9. Any person (substitution for securities etc.)"),
'Options or Warrants'!C1265,
IF(
'Options or Warrants'!B1265 = "",
#N/A,
'Options or Warrants'!B1265)
)</f>
        <v>#N/A</v>
      </c>
      <c r="E1265" t="e">
        <f>IF(
OR('Options - Free Attaching'!B1265 = "8. Transferee of restricted securities", 'Options - Free Attaching'!B1265 = "9. Any person (substitution for securities etc.)"),
'Options - Free Attaching'!C1265,
IF(
'Options - Free Attaching'!B1265 = "",
#N/A,
'Options - Free Attaching'!B1265)
)</f>
        <v>#N/A</v>
      </c>
      <c r="F1265" t="e">
        <f>IF(
OR('Con. Notes - Conversion'!B1265 = "8. Transferee of restricted securities", 'Con. Notes - Conversion'!B1265 = "9. Any person (substitution for securities etc.)"),
'Con. Notes - Conversion'!C1265,
IF(
'Con. Notes - Conversion'!B1265 = "",
#N/A,
'Con. Notes - Conversion'!B1265)
)</f>
        <v>#N/A</v>
      </c>
      <c r="G1265" t="e">
        <f>IF(
OR('Con. Notes - No Conversion'!B1265 = "8. Transferee of restricted securities", 'Con. Notes - No Conversion'!B1265 = "9. Any person (substitution for securities etc.)"),
'Con. Notes - No Conversion'!C1265,
IF(
'Con. Notes - No Conversion'!B1265 = "",
#N/A,
'Con. Notes - No Conversion'!B1265)
)</f>
        <v>#N/A</v>
      </c>
    </row>
    <row r="1266" spans="1:7" x14ac:dyDescent="0.25">
      <c r="A1266" t="e">
        <f>IF(
OR(Shares!B1266 = "8. Transferee of restricted securities", Shares!B1266 = "9. Any person (substitution for securities etc.)"),
Shares!C1266,
IF(
Shares!B1266 = "",
#N/A,
Shares!B1266)
)</f>
        <v>#N/A</v>
      </c>
      <c r="B1266" t="e">
        <f>IF(
OR('Shares - LTR - Granted'!B1266 = "8. Transferee of restricted securities", 'Shares - LTR - Granted'!B1266 = "9. Any person (substitution for securities etc.)"),
'Shares - LTR - Granted'!C1266,
IF(
'Shares - LTR - Granted'!B1266 = "",
#N/A,
'Shares - LTR - Granted'!B1266)
)</f>
        <v>#N/A</v>
      </c>
      <c r="C1266" t="e">
        <f>IF(
OR('Performance Securities'!B1266 = "8. Transferee of restricted securities", 'Performance Securities'!B1266 = "9. Any person (substitution for securities etc.)"),
'Performance Securities'!C1266,
IF(
'Performance Securities'!B1266 = "",
#N/A,
'Performance Securities'!B1266)
)</f>
        <v>#N/A</v>
      </c>
      <c r="D1266" t="e">
        <f>IF(
OR('Options or Warrants'!B1266 = "8. Transferee of restricted securities", 'Options or Warrants'!B1266 = "9. Any person (substitution for securities etc.)"),
'Options or Warrants'!C1266,
IF(
'Options or Warrants'!B1266 = "",
#N/A,
'Options or Warrants'!B1266)
)</f>
        <v>#N/A</v>
      </c>
      <c r="E1266" t="e">
        <f>IF(
OR('Options - Free Attaching'!B1266 = "8. Transferee of restricted securities", 'Options - Free Attaching'!B1266 = "9. Any person (substitution for securities etc.)"),
'Options - Free Attaching'!C1266,
IF(
'Options - Free Attaching'!B1266 = "",
#N/A,
'Options - Free Attaching'!B1266)
)</f>
        <v>#N/A</v>
      </c>
      <c r="F1266" t="e">
        <f>IF(
OR('Con. Notes - Conversion'!B1266 = "8. Transferee of restricted securities", 'Con. Notes - Conversion'!B1266 = "9. Any person (substitution for securities etc.)"),
'Con. Notes - Conversion'!C1266,
IF(
'Con. Notes - Conversion'!B1266 = "",
#N/A,
'Con. Notes - Conversion'!B1266)
)</f>
        <v>#N/A</v>
      </c>
      <c r="G1266" t="e">
        <f>IF(
OR('Con. Notes - No Conversion'!B1266 = "8. Transferee of restricted securities", 'Con. Notes - No Conversion'!B1266 = "9. Any person (substitution for securities etc.)"),
'Con. Notes - No Conversion'!C1266,
IF(
'Con. Notes - No Conversion'!B1266 = "",
#N/A,
'Con. Notes - No Conversion'!B1266)
)</f>
        <v>#N/A</v>
      </c>
    </row>
    <row r="1267" spans="1:7" x14ac:dyDescent="0.25">
      <c r="A1267" t="e">
        <f>IF(
OR(Shares!B1267 = "8. Transferee of restricted securities", Shares!B1267 = "9. Any person (substitution for securities etc.)"),
Shares!C1267,
IF(
Shares!B1267 = "",
#N/A,
Shares!B1267)
)</f>
        <v>#N/A</v>
      </c>
      <c r="B1267" t="e">
        <f>IF(
OR('Shares - LTR - Granted'!B1267 = "8. Transferee of restricted securities", 'Shares - LTR - Granted'!B1267 = "9. Any person (substitution for securities etc.)"),
'Shares - LTR - Granted'!C1267,
IF(
'Shares - LTR - Granted'!B1267 = "",
#N/A,
'Shares - LTR - Granted'!B1267)
)</f>
        <v>#N/A</v>
      </c>
      <c r="C1267" t="e">
        <f>IF(
OR('Performance Securities'!B1267 = "8. Transferee of restricted securities", 'Performance Securities'!B1267 = "9. Any person (substitution for securities etc.)"),
'Performance Securities'!C1267,
IF(
'Performance Securities'!B1267 = "",
#N/A,
'Performance Securities'!B1267)
)</f>
        <v>#N/A</v>
      </c>
      <c r="D1267" t="e">
        <f>IF(
OR('Options or Warrants'!B1267 = "8. Transferee of restricted securities", 'Options or Warrants'!B1267 = "9. Any person (substitution for securities etc.)"),
'Options or Warrants'!C1267,
IF(
'Options or Warrants'!B1267 = "",
#N/A,
'Options or Warrants'!B1267)
)</f>
        <v>#N/A</v>
      </c>
      <c r="E1267" t="e">
        <f>IF(
OR('Options - Free Attaching'!B1267 = "8. Transferee of restricted securities", 'Options - Free Attaching'!B1267 = "9. Any person (substitution for securities etc.)"),
'Options - Free Attaching'!C1267,
IF(
'Options - Free Attaching'!B1267 = "",
#N/A,
'Options - Free Attaching'!B1267)
)</f>
        <v>#N/A</v>
      </c>
      <c r="F1267" t="e">
        <f>IF(
OR('Con. Notes - Conversion'!B1267 = "8. Transferee of restricted securities", 'Con. Notes - Conversion'!B1267 = "9. Any person (substitution for securities etc.)"),
'Con. Notes - Conversion'!C1267,
IF(
'Con. Notes - Conversion'!B1267 = "",
#N/A,
'Con. Notes - Conversion'!B1267)
)</f>
        <v>#N/A</v>
      </c>
      <c r="G1267" t="e">
        <f>IF(
OR('Con. Notes - No Conversion'!B1267 = "8. Transferee of restricted securities", 'Con. Notes - No Conversion'!B1267 = "9. Any person (substitution for securities etc.)"),
'Con. Notes - No Conversion'!C1267,
IF(
'Con. Notes - No Conversion'!B1267 = "",
#N/A,
'Con. Notes - No Conversion'!B1267)
)</f>
        <v>#N/A</v>
      </c>
    </row>
    <row r="1268" spans="1:7" x14ac:dyDescent="0.25">
      <c r="A1268" t="e">
        <f>IF(
OR(Shares!B1268 = "8. Transferee of restricted securities", Shares!B1268 = "9. Any person (substitution for securities etc.)"),
Shares!C1268,
IF(
Shares!B1268 = "",
#N/A,
Shares!B1268)
)</f>
        <v>#N/A</v>
      </c>
      <c r="B1268" t="e">
        <f>IF(
OR('Shares - LTR - Granted'!B1268 = "8. Transferee of restricted securities", 'Shares - LTR - Granted'!B1268 = "9. Any person (substitution for securities etc.)"),
'Shares - LTR - Granted'!C1268,
IF(
'Shares - LTR - Granted'!B1268 = "",
#N/A,
'Shares - LTR - Granted'!B1268)
)</f>
        <v>#N/A</v>
      </c>
      <c r="C1268" t="e">
        <f>IF(
OR('Performance Securities'!B1268 = "8. Transferee of restricted securities", 'Performance Securities'!B1268 = "9. Any person (substitution for securities etc.)"),
'Performance Securities'!C1268,
IF(
'Performance Securities'!B1268 = "",
#N/A,
'Performance Securities'!B1268)
)</f>
        <v>#N/A</v>
      </c>
      <c r="D1268" t="e">
        <f>IF(
OR('Options or Warrants'!B1268 = "8. Transferee of restricted securities", 'Options or Warrants'!B1268 = "9. Any person (substitution for securities etc.)"),
'Options or Warrants'!C1268,
IF(
'Options or Warrants'!B1268 = "",
#N/A,
'Options or Warrants'!B1268)
)</f>
        <v>#N/A</v>
      </c>
      <c r="E1268" t="e">
        <f>IF(
OR('Options - Free Attaching'!B1268 = "8. Transferee of restricted securities", 'Options - Free Attaching'!B1268 = "9. Any person (substitution for securities etc.)"),
'Options - Free Attaching'!C1268,
IF(
'Options - Free Attaching'!B1268 = "",
#N/A,
'Options - Free Attaching'!B1268)
)</f>
        <v>#N/A</v>
      </c>
      <c r="F1268" t="e">
        <f>IF(
OR('Con. Notes - Conversion'!B1268 = "8. Transferee of restricted securities", 'Con. Notes - Conversion'!B1268 = "9. Any person (substitution for securities etc.)"),
'Con. Notes - Conversion'!C1268,
IF(
'Con. Notes - Conversion'!B1268 = "",
#N/A,
'Con. Notes - Conversion'!B1268)
)</f>
        <v>#N/A</v>
      </c>
      <c r="G1268" t="e">
        <f>IF(
OR('Con. Notes - No Conversion'!B1268 = "8. Transferee of restricted securities", 'Con. Notes - No Conversion'!B1268 = "9. Any person (substitution for securities etc.)"),
'Con. Notes - No Conversion'!C1268,
IF(
'Con. Notes - No Conversion'!B1268 = "",
#N/A,
'Con. Notes - No Conversion'!B1268)
)</f>
        <v>#N/A</v>
      </c>
    </row>
    <row r="1269" spans="1:7" x14ac:dyDescent="0.25">
      <c r="A1269" t="e">
        <f>IF(
OR(Shares!B1269 = "8. Transferee of restricted securities", Shares!B1269 = "9. Any person (substitution for securities etc.)"),
Shares!C1269,
IF(
Shares!B1269 = "",
#N/A,
Shares!B1269)
)</f>
        <v>#N/A</v>
      </c>
      <c r="B1269" t="e">
        <f>IF(
OR('Shares - LTR - Granted'!B1269 = "8. Transferee of restricted securities", 'Shares - LTR - Granted'!B1269 = "9. Any person (substitution for securities etc.)"),
'Shares - LTR - Granted'!C1269,
IF(
'Shares - LTR - Granted'!B1269 = "",
#N/A,
'Shares - LTR - Granted'!B1269)
)</f>
        <v>#N/A</v>
      </c>
      <c r="C1269" t="e">
        <f>IF(
OR('Performance Securities'!B1269 = "8. Transferee of restricted securities", 'Performance Securities'!B1269 = "9. Any person (substitution for securities etc.)"),
'Performance Securities'!C1269,
IF(
'Performance Securities'!B1269 = "",
#N/A,
'Performance Securities'!B1269)
)</f>
        <v>#N/A</v>
      </c>
      <c r="D1269" t="e">
        <f>IF(
OR('Options or Warrants'!B1269 = "8. Transferee of restricted securities", 'Options or Warrants'!B1269 = "9. Any person (substitution for securities etc.)"),
'Options or Warrants'!C1269,
IF(
'Options or Warrants'!B1269 = "",
#N/A,
'Options or Warrants'!B1269)
)</f>
        <v>#N/A</v>
      </c>
      <c r="E1269" t="e">
        <f>IF(
OR('Options - Free Attaching'!B1269 = "8. Transferee of restricted securities", 'Options - Free Attaching'!B1269 = "9. Any person (substitution for securities etc.)"),
'Options - Free Attaching'!C1269,
IF(
'Options - Free Attaching'!B1269 = "",
#N/A,
'Options - Free Attaching'!B1269)
)</f>
        <v>#N/A</v>
      </c>
      <c r="F1269" t="e">
        <f>IF(
OR('Con. Notes - Conversion'!B1269 = "8. Transferee of restricted securities", 'Con. Notes - Conversion'!B1269 = "9. Any person (substitution for securities etc.)"),
'Con. Notes - Conversion'!C1269,
IF(
'Con. Notes - Conversion'!B1269 = "",
#N/A,
'Con. Notes - Conversion'!B1269)
)</f>
        <v>#N/A</v>
      </c>
      <c r="G1269" t="e">
        <f>IF(
OR('Con. Notes - No Conversion'!B1269 = "8. Transferee of restricted securities", 'Con. Notes - No Conversion'!B1269 = "9. Any person (substitution for securities etc.)"),
'Con. Notes - No Conversion'!C1269,
IF(
'Con. Notes - No Conversion'!B1269 = "",
#N/A,
'Con. Notes - No Conversion'!B1269)
)</f>
        <v>#N/A</v>
      </c>
    </row>
    <row r="1270" spans="1:7" x14ac:dyDescent="0.25">
      <c r="A1270" t="e">
        <f>IF(
OR(Shares!B1270 = "8. Transferee of restricted securities", Shares!B1270 = "9. Any person (substitution for securities etc.)"),
Shares!C1270,
IF(
Shares!B1270 = "",
#N/A,
Shares!B1270)
)</f>
        <v>#N/A</v>
      </c>
      <c r="B1270" t="e">
        <f>IF(
OR('Shares - LTR - Granted'!B1270 = "8. Transferee of restricted securities", 'Shares - LTR - Granted'!B1270 = "9. Any person (substitution for securities etc.)"),
'Shares - LTR - Granted'!C1270,
IF(
'Shares - LTR - Granted'!B1270 = "",
#N/A,
'Shares - LTR - Granted'!B1270)
)</f>
        <v>#N/A</v>
      </c>
      <c r="C1270" t="e">
        <f>IF(
OR('Performance Securities'!B1270 = "8. Transferee of restricted securities", 'Performance Securities'!B1270 = "9. Any person (substitution for securities etc.)"),
'Performance Securities'!C1270,
IF(
'Performance Securities'!B1270 = "",
#N/A,
'Performance Securities'!B1270)
)</f>
        <v>#N/A</v>
      </c>
      <c r="D1270" t="e">
        <f>IF(
OR('Options or Warrants'!B1270 = "8. Transferee of restricted securities", 'Options or Warrants'!B1270 = "9. Any person (substitution for securities etc.)"),
'Options or Warrants'!C1270,
IF(
'Options or Warrants'!B1270 = "",
#N/A,
'Options or Warrants'!B1270)
)</f>
        <v>#N/A</v>
      </c>
      <c r="E1270" t="e">
        <f>IF(
OR('Options - Free Attaching'!B1270 = "8. Transferee of restricted securities", 'Options - Free Attaching'!B1270 = "9. Any person (substitution for securities etc.)"),
'Options - Free Attaching'!C1270,
IF(
'Options - Free Attaching'!B1270 = "",
#N/A,
'Options - Free Attaching'!B1270)
)</f>
        <v>#N/A</v>
      </c>
      <c r="F1270" t="e">
        <f>IF(
OR('Con. Notes - Conversion'!B1270 = "8. Transferee of restricted securities", 'Con. Notes - Conversion'!B1270 = "9. Any person (substitution for securities etc.)"),
'Con. Notes - Conversion'!C1270,
IF(
'Con. Notes - Conversion'!B1270 = "",
#N/A,
'Con. Notes - Conversion'!B1270)
)</f>
        <v>#N/A</v>
      </c>
      <c r="G1270" t="e">
        <f>IF(
OR('Con. Notes - No Conversion'!B1270 = "8. Transferee of restricted securities", 'Con. Notes - No Conversion'!B1270 = "9. Any person (substitution for securities etc.)"),
'Con. Notes - No Conversion'!C1270,
IF(
'Con. Notes - No Conversion'!B1270 = "",
#N/A,
'Con. Notes - No Conversion'!B1270)
)</f>
        <v>#N/A</v>
      </c>
    </row>
    <row r="1271" spans="1:7" x14ac:dyDescent="0.25">
      <c r="A1271" t="e">
        <f>IF(
OR(Shares!B1271 = "8. Transferee of restricted securities", Shares!B1271 = "9. Any person (substitution for securities etc.)"),
Shares!C1271,
IF(
Shares!B1271 = "",
#N/A,
Shares!B1271)
)</f>
        <v>#N/A</v>
      </c>
      <c r="B1271" t="e">
        <f>IF(
OR('Shares - LTR - Granted'!B1271 = "8. Transferee of restricted securities", 'Shares - LTR - Granted'!B1271 = "9. Any person (substitution for securities etc.)"),
'Shares - LTR - Granted'!C1271,
IF(
'Shares - LTR - Granted'!B1271 = "",
#N/A,
'Shares - LTR - Granted'!B1271)
)</f>
        <v>#N/A</v>
      </c>
      <c r="C1271" t="e">
        <f>IF(
OR('Performance Securities'!B1271 = "8. Transferee of restricted securities", 'Performance Securities'!B1271 = "9. Any person (substitution for securities etc.)"),
'Performance Securities'!C1271,
IF(
'Performance Securities'!B1271 = "",
#N/A,
'Performance Securities'!B1271)
)</f>
        <v>#N/A</v>
      </c>
      <c r="D1271" t="e">
        <f>IF(
OR('Options or Warrants'!B1271 = "8. Transferee of restricted securities", 'Options or Warrants'!B1271 = "9. Any person (substitution for securities etc.)"),
'Options or Warrants'!C1271,
IF(
'Options or Warrants'!B1271 = "",
#N/A,
'Options or Warrants'!B1271)
)</f>
        <v>#N/A</v>
      </c>
      <c r="E1271" t="e">
        <f>IF(
OR('Options - Free Attaching'!B1271 = "8. Transferee of restricted securities", 'Options - Free Attaching'!B1271 = "9. Any person (substitution for securities etc.)"),
'Options - Free Attaching'!C1271,
IF(
'Options - Free Attaching'!B1271 = "",
#N/A,
'Options - Free Attaching'!B1271)
)</f>
        <v>#N/A</v>
      </c>
      <c r="F1271" t="e">
        <f>IF(
OR('Con. Notes - Conversion'!B1271 = "8. Transferee of restricted securities", 'Con. Notes - Conversion'!B1271 = "9. Any person (substitution for securities etc.)"),
'Con. Notes - Conversion'!C1271,
IF(
'Con. Notes - Conversion'!B1271 = "",
#N/A,
'Con. Notes - Conversion'!B1271)
)</f>
        <v>#N/A</v>
      </c>
      <c r="G1271" t="e">
        <f>IF(
OR('Con. Notes - No Conversion'!B1271 = "8. Transferee of restricted securities", 'Con. Notes - No Conversion'!B1271 = "9. Any person (substitution for securities etc.)"),
'Con. Notes - No Conversion'!C1271,
IF(
'Con. Notes - No Conversion'!B1271 = "",
#N/A,
'Con. Notes - No Conversion'!B1271)
)</f>
        <v>#N/A</v>
      </c>
    </row>
    <row r="1272" spans="1:7" x14ac:dyDescent="0.25">
      <c r="A1272" t="e">
        <f>IF(
OR(Shares!B1272 = "8. Transferee of restricted securities", Shares!B1272 = "9. Any person (substitution for securities etc.)"),
Shares!C1272,
IF(
Shares!B1272 = "",
#N/A,
Shares!B1272)
)</f>
        <v>#N/A</v>
      </c>
      <c r="B1272" t="e">
        <f>IF(
OR('Shares - LTR - Granted'!B1272 = "8. Transferee of restricted securities", 'Shares - LTR - Granted'!B1272 = "9. Any person (substitution for securities etc.)"),
'Shares - LTR - Granted'!C1272,
IF(
'Shares - LTR - Granted'!B1272 = "",
#N/A,
'Shares - LTR - Granted'!B1272)
)</f>
        <v>#N/A</v>
      </c>
      <c r="C1272" t="e">
        <f>IF(
OR('Performance Securities'!B1272 = "8. Transferee of restricted securities", 'Performance Securities'!B1272 = "9. Any person (substitution for securities etc.)"),
'Performance Securities'!C1272,
IF(
'Performance Securities'!B1272 = "",
#N/A,
'Performance Securities'!B1272)
)</f>
        <v>#N/A</v>
      </c>
      <c r="D1272" t="e">
        <f>IF(
OR('Options or Warrants'!B1272 = "8. Transferee of restricted securities", 'Options or Warrants'!B1272 = "9. Any person (substitution for securities etc.)"),
'Options or Warrants'!C1272,
IF(
'Options or Warrants'!B1272 = "",
#N/A,
'Options or Warrants'!B1272)
)</f>
        <v>#N/A</v>
      </c>
      <c r="E1272" t="e">
        <f>IF(
OR('Options - Free Attaching'!B1272 = "8. Transferee of restricted securities", 'Options - Free Attaching'!B1272 = "9. Any person (substitution for securities etc.)"),
'Options - Free Attaching'!C1272,
IF(
'Options - Free Attaching'!B1272 = "",
#N/A,
'Options - Free Attaching'!B1272)
)</f>
        <v>#N/A</v>
      </c>
      <c r="F1272" t="e">
        <f>IF(
OR('Con. Notes - Conversion'!B1272 = "8. Transferee of restricted securities", 'Con. Notes - Conversion'!B1272 = "9. Any person (substitution for securities etc.)"),
'Con. Notes - Conversion'!C1272,
IF(
'Con. Notes - Conversion'!B1272 = "",
#N/A,
'Con. Notes - Conversion'!B1272)
)</f>
        <v>#N/A</v>
      </c>
      <c r="G1272" t="e">
        <f>IF(
OR('Con. Notes - No Conversion'!B1272 = "8. Transferee of restricted securities", 'Con. Notes - No Conversion'!B1272 = "9. Any person (substitution for securities etc.)"),
'Con. Notes - No Conversion'!C1272,
IF(
'Con. Notes - No Conversion'!B1272 = "",
#N/A,
'Con. Notes - No Conversion'!B1272)
)</f>
        <v>#N/A</v>
      </c>
    </row>
    <row r="1273" spans="1:7" x14ac:dyDescent="0.25">
      <c r="A1273" t="e">
        <f>IF(
OR(Shares!B1273 = "8. Transferee of restricted securities", Shares!B1273 = "9. Any person (substitution for securities etc.)"),
Shares!C1273,
IF(
Shares!B1273 = "",
#N/A,
Shares!B1273)
)</f>
        <v>#N/A</v>
      </c>
      <c r="B1273" t="e">
        <f>IF(
OR('Shares - LTR - Granted'!B1273 = "8. Transferee of restricted securities", 'Shares - LTR - Granted'!B1273 = "9. Any person (substitution for securities etc.)"),
'Shares - LTR - Granted'!C1273,
IF(
'Shares - LTR - Granted'!B1273 = "",
#N/A,
'Shares - LTR - Granted'!B1273)
)</f>
        <v>#N/A</v>
      </c>
      <c r="C1273" t="e">
        <f>IF(
OR('Performance Securities'!B1273 = "8. Transferee of restricted securities", 'Performance Securities'!B1273 = "9. Any person (substitution for securities etc.)"),
'Performance Securities'!C1273,
IF(
'Performance Securities'!B1273 = "",
#N/A,
'Performance Securities'!B1273)
)</f>
        <v>#N/A</v>
      </c>
      <c r="D1273" t="e">
        <f>IF(
OR('Options or Warrants'!B1273 = "8. Transferee of restricted securities", 'Options or Warrants'!B1273 = "9. Any person (substitution for securities etc.)"),
'Options or Warrants'!C1273,
IF(
'Options or Warrants'!B1273 = "",
#N/A,
'Options or Warrants'!B1273)
)</f>
        <v>#N/A</v>
      </c>
      <c r="E1273" t="e">
        <f>IF(
OR('Options - Free Attaching'!B1273 = "8. Transferee of restricted securities", 'Options - Free Attaching'!B1273 = "9. Any person (substitution for securities etc.)"),
'Options - Free Attaching'!C1273,
IF(
'Options - Free Attaching'!B1273 = "",
#N/A,
'Options - Free Attaching'!B1273)
)</f>
        <v>#N/A</v>
      </c>
      <c r="F1273" t="e">
        <f>IF(
OR('Con. Notes - Conversion'!B1273 = "8. Transferee of restricted securities", 'Con. Notes - Conversion'!B1273 = "9. Any person (substitution for securities etc.)"),
'Con. Notes - Conversion'!C1273,
IF(
'Con. Notes - Conversion'!B1273 = "",
#N/A,
'Con. Notes - Conversion'!B1273)
)</f>
        <v>#N/A</v>
      </c>
      <c r="G1273" t="e">
        <f>IF(
OR('Con. Notes - No Conversion'!B1273 = "8. Transferee of restricted securities", 'Con. Notes - No Conversion'!B1273 = "9. Any person (substitution for securities etc.)"),
'Con. Notes - No Conversion'!C1273,
IF(
'Con. Notes - No Conversion'!B1273 = "",
#N/A,
'Con. Notes - No Conversion'!B1273)
)</f>
        <v>#N/A</v>
      </c>
    </row>
    <row r="1274" spans="1:7" x14ac:dyDescent="0.25">
      <c r="A1274" t="e">
        <f>IF(
OR(Shares!B1274 = "8. Transferee of restricted securities", Shares!B1274 = "9. Any person (substitution for securities etc.)"),
Shares!C1274,
IF(
Shares!B1274 = "",
#N/A,
Shares!B1274)
)</f>
        <v>#N/A</v>
      </c>
      <c r="B1274" t="e">
        <f>IF(
OR('Shares - LTR - Granted'!B1274 = "8. Transferee of restricted securities", 'Shares - LTR - Granted'!B1274 = "9. Any person (substitution for securities etc.)"),
'Shares - LTR - Granted'!C1274,
IF(
'Shares - LTR - Granted'!B1274 = "",
#N/A,
'Shares - LTR - Granted'!B1274)
)</f>
        <v>#N/A</v>
      </c>
      <c r="C1274" t="e">
        <f>IF(
OR('Performance Securities'!B1274 = "8. Transferee of restricted securities", 'Performance Securities'!B1274 = "9. Any person (substitution for securities etc.)"),
'Performance Securities'!C1274,
IF(
'Performance Securities'!B1274 = "",
#N/A,
'Performance Securities'!B1274)
)</f>
        <v>#N/A</v>
      </c>
      <c r="D1274" t="e">
        <f>IF(
OR('Options or Warrants'!B1274 = "8. Transferee of restricted securities", 'Options or Warrants'!B1274 = "9. Any person (substitution for securities etc.)"),
'Options or Warrants'!C1274,
IF(
'Options or Warrants'!B1274 = "",
#N/A,
'Options or Warrants'!B1274)
)</f>
        <v>#N/A</v>
      </c>
      <c r="E1274" t="e">
        <f>IF(
OR('Options - Free Attaching'!B1274 = "8. Transferee of restricted securities", 'Options - Free Attaching'!B1274 = "9. Any person (substitution for securities etc.)"),
'Options - Free Attaching'!C1274,
IF(
'Options - Free Attaching'!B1274 = "",
#N/A,
'Options - Free Attaching'!B1274)
)</f>
        <v>#N/A</v>
      </c>
      <c r="F1274" t="e">
        <f>IF(
OR('Con. Notes - Conversion'!B1274 = "8. Transferee of restricted securities", 'Con. Notes - Conversion'!B1274 = "9. Any person (substitution for securities etc.)"),
'Con. Notes - Conversion'!C1274,
IF(
'Con. Notes - Conversion'!B1274 = "",
#N/A,
'Con. Notes - Conversion'!B1274)
)</f>
        <v>#N/A</v>
      </c>
      <c r="G1274" t="e">
        <f>IF(
OR('Con. Notes - No Conversion'!B1274 = "8. Transferee of restricted securities", 'Con. Notes - No Conversion'!B1274 = "9. Any person (substitution for securities etc.)"),
'Con. Notes - No Conversion'!C1274,
IF(
'Con. Notes - No Conversion'!B1274 = "",
#N/A,
'Con. Notes - No Conversion'!B1274)
)</f>
        <v>#N/A</v>
      </c>
    </row>
    <row r="1275" spans="1:7" x14ac:dyDescent="0.25">
      <c r="A1275" t="e">
        <f>IF(
OR(Shares!B1275 = "8. Transferee of restricted securities", Shares!B1275 = "9. Any person (substitution for securities etc.)"),
Shares!C1275,
IF(
Shares!B1275 = "",
#N/A,
Shares!B1275)
)</f>
        <v>#N/A</v>
      </c>
      <c r="B1275" t="e">
        <f>IF(
OR('Shares - LTR - Granted'!B1275 = "8. Transferee of restricted securities", 'Shares - LTR - Granted'!B1275 = "9. Any person (substitution for securities etc.)"),
'Shares - LTR - Granted'!C1275,
IF(
'Shares - LTR - Granted'!B1275 = "",
#N/A,
'Shares - LTR - Granted'!B1275)
)</f>
        <v>#N/A</v>
      </c>
      <c r="C1275" t="e">
        <f>IF(
OR('Performance Securities'!B1275 = "8. Transferee of restricted securities", 'Performance Securities'!B1275 = "9. Any person (substitution for securities etc.)"),
'Performance Securities'!C1275,
IF(
'Performance Securities'!B1275 = "",
#N/A,
'Performance Securities'!B1275)
)</f>
        <v>#N/A</v>
      </c>
      <c r="D1275" t="e">
        <f>IF(
OR('Options or Warrants'!B1275 = "8. Transferee of restricted securities", 'Options or Warrants'!B1275 = "9. Any person (substitution for securities etc.)"),
'Options or Warrants'!C1275,
IF(
'Options or Warrants'!B1275 = "",
#N/A,
'Options or Warrants'!B1275)
)</f>
        <v>#N/A</v>
      </c>
      <c r="E1275" t="e">
        <f>IF(
OR('Options - Free Attaching'!B1275 = "8. Transferee of restricted securities", 'Options - Free Attaching'!B1275 = "9. Any person (substitution for securities etc.)"),
'Options - Free Attaching'!C1275,
IF(
'Options - Free Attaching'!B1275 = "",
#N/A,
'Options - Free Attaching'!B1275)
)</f>
        <v>#N/A</v>
      </c>
      <c r="F1275" t="e">
        <f>IF(
OR('Con. Notes - Conversion'!B1275 = "8. Transferee of restricted securities", 'Con. Notes - Conversion'!B1275 = "9. Any person (substitution for securities etc.)"),
'Con. Notes - Conversion'!C1275,
IF(
'Con. Notes - Conversion'!B1275 = "",
#N/A,
'Con. Notes - Conversion'!B1275)
)</f>
        <v>#N/A</v>
      </c>
      <c r="G1275" t="e">
        <f>IF(
OR('Con. Notes - No Conversion'!B1275 = "8. Transferee of restricted securities", 'Con. Notes - No Conversion'!B1275 = "9. Any person (substitution for securities etc.)"),
'Con. Notes - No Conversion'!C1275,
IF(
'Con. Notes - No Conversion'!B1275 = "",
#N/A,
'Con. Notes - No Conversion'!B1275)
)</f>
        <v>#N/A</v>
      </c>
    </row>
    <row r="1276" spans="1:7" x14ac:dyDescent="0.25">
      <c r="A1276" t="e">
        <f>IF(
OR(Shares!B1276 = "8. Transferee of restricted securities", Shares!B1276 = "9. Any person (substitution for securities etc.)"),
Shares!C1276,
IF(
Shares!B1276 = "",
#N/A,
Shares!B1276)
)</f>
        <v>#N/A</v>
      </c>
      <c r="B1276" t="e">
        <f>IF(
OR('Shares - LTR - Granted'!B1276 = "8. Transferee of restricted securities", 'Shares - LTR - Granted'!B1276 = "9. Any person (substitution for securities etc.)"),
'Shares - LTR - Granted'!C1276,
IF(
'Shares - LTR - Granted'!B1276 = "",
#N/A,
'Shares - LTR - Granted'!B1276)
)</f>
        <v>#N/A</v>
      </c>
      <c r="C1276" t="e">
        <f>IF(
OR('Performance Securities'!B1276 = "8. Transferee of restricted securities", 'Performance Securities'!B1276 = "9. Any person (substitution for securities etc.)"),
'Performance Securities'!C1276,
IF(
'Performance Securities'!B1276 = "",
#N/A,
'Performance Securities'!B1276)
)</f>
        <v>#N/A</v>
      </c>
      <c r="D1276" t="e">
        <f>IF(
OR('Options or Warrants'!B1276 = "8. Transferee of restricted securities", 'Options or Warrants'!B1276 = "9. Any person (substitution for securities etc.)"),
'Options or Warrants'!C1276,
IF(
'Options or Warrants'!B1276 = "",
#N/A,
'Options or Warrants'!B1276)
)</f>
        <v>#N/A</v>
      </c>
      <c r="E1276" t="e">
        <f>IF(
OR('Options - Free Attaching'!B1276 = "8. Transferee of restricted securities", 'Options - Free Attaching'!B1276 = "9. Any person (substitution for securities etc.)"),
'Options - Free Attaching'!C1276,
IF(
'Options - Free Attaching'!B1276 = "",
#N/A,
'Options - Free Attaching'!B1276)
)</f>
        <v>#N/A</v>
      </c>
      <c r="F1276" t="e">
        <f>IF(
OR('Con. Notes - Conversion'!B1276 = "8. Transferee of restricted securities", 'Con. Notes - Conversion'!B1276 = "9. Any person (substitution for securities etc.)"),
'Con. Notes - Conversion'!C1276,
IF(
'Con. Notes - Conversion'!B1276 = "",
#N/A,
'Con. Notes - Conversion'!B1276)
)</f>
        <v>#N/A</v>
      </c>
      <c r="G1276" t="e">
        <f>IF(
OR('Con. Notes - No Conversion'!B1276 = "8. Transferee of restricted securities", 'Con. Notes - No Conversion'!B1276 = "9. Any person (substitution for securities etc.)"),
'Con. Notes - No Conversion'!C1276,
IF(
'Con. Notes - No Conversion'!B1276 = "",
#N/A,
'Con. Notes - No Conversion'!B1276)
)</f>
        <v>#N/A</v>
      </c>
    </row>
    <row r="1277" spans="1:7" x14ac:dyDescent="0.25">
      <c r="A1277" t="e">
        <f>IF(
OR(Shares!B1277 = "8. Transferee of restricted securities", Shares!B1277 = "9. Any person (substitution for securities etc.)"),
Shares!C1277,
IF(
Shares!B1277 = "",
#N/A,
Shares!B1277)
)</f>
        <v>#N/A</v>
      </c>
      <c r="B1277" t="e">
        <f>IF(
OR('Shares - LTR - Granted'!B1277 = "8. Transferee of restricted securities", 'Shares - LTR - Granted'!B1277 = "9. Any person (substitution for securities etc.)"),
'Shares - LTR - Granted'!C1277,
IF(
'Shares - LTR - Granted'!B1277 = "",
#N/A,
'Shares - LTR - Granted'!B1277)
)</f>
        <v>#N/A</v>
      </c>
      <c r="C1277" t="e">
        <f>IF(
OR('Performance Securities'!B1277 = "8. Transferee of restricted securities", 'Performance Securities'!B1277 = "9. Any person (substitution for securities etc.)"),
'Performance Securities'!C1277,
IF(
'Performance Securities'!B1277 = "",
#N/A,
'Performance Securities'!B1277)
)</f>
        <v>#N/A</v>
      </c>
      <c r="D1277" t="e">
        <f>IF(
OR('Options or Warrants'!B1277 = "8. Transferee of restricted securities", 'Options or Warrants'!B1277 = "9. Any person (substitution for securities etc.)"),
'Options or Warrants'!C1277,
IF(
'Options or Warrants'!B1277 = "",
#N/A,
'Options or Warrants'!B1277)
)</f>
        <v>#N/A</v>
      </c>
      <c r="E1277" t="e">
        <f>IF(
OR('Options - Free Attaching'!B1277 = "8. Transferee of restricted securities", 'Options - Free Attaching'!B1277 = "9. Any person (substitution for securities etc.)"),
'Options - Free Attaching'!C1277,
IF(
'Options - Free Attaching'!B1277 = "",
#N/A,
'Options - Free Attaching'!B1277)
)</f>
        <v>#N/A</v>
      </c>
      <c r="F1277" t="e">
        <f>IF(
OR('Con. Notes - Conversion'!B1277 = "8. Transferee of restricted securities", 'Con. Notes - Conversion'!B1277 = "9. Any person (substitution for securities etc.)"),
'Con. Notes - Conversion'!C1277,
IF(
'Con. Notes - Conversion'!B1277 = "",
#N/A,
'Con. Notes - Conversion'!B1277)
)</f>
        <v>#N/A</v>
      </c>
      <c r="G1277" t="e">
        <f>IF(
OR('Con. Notes - No Conversion'!B1277 = "8. Transferee of restricted securities", 'Con. Notes - No Conversion'!B1277 = "9. Any person (substitution for securities etc.)"),
'Con. Notes - No Conversion'!C1277,
IF(
'Con. Notes - No Conversion'!B1277 = "",
#N/A,
'Con. Notes - No Conversion'!B1277)
)</f>
        <v>#N/A</v>
      </c>
    </row>
    <row r="1278" spans="1:7" x14ac:dyDescent="0.25">
      <c r="A1278" t="e">
        <f>IF(
OR(Shares!B1278 = "8. Transferee of restricted securities", Shares!B1278 = "9. Any person (substitution for securities etc.)"),
Shares!C1278,
IF(
Shares!B1278 = "",
#N/A,
Shares!B1278)
)</f>
        <v>#N/A</v>
      </c>
      <c r="B1278" t="e">
        <f>IF(
OR('Shares - LTR - Granted'!B1278 = "8. Transferee of restricted securities", 'Shares - LTR - Granted'!B1278 = "9. Any person (substitution for securities etc.)"),
'Shares - LTR - Granted'!C1278,
IF(
'Shares - LTR - Granted'!B1278 = "",
#N/A,
'Shares - LTR - Granted'!B1278)
)</f>
        <v>#N/A</v>
      </c>
      <c r="C1278" t="e">
        <f>IF(
OR('Performance Securities'!B1278 = "8. Transferee of restricted securities", 'Performance Securities'!B1278 = "9. Any person (substitution for securities etc.)"),
'Performance Securities'!C1278,
IF(
'Performance Securities'!B1278 = "",
#N/A,
'Performance Securities'!B1278)
)</f>
        <v>#N/A</v>
      </c>
      <c r="D1278" t="e">
        <f>IF(
OR('Options or Warrants'!B1278 = "8. Transferee of restricted securities", 'Options or Warrants'!B1278 = "9. Any person (substitution for securities etc.)"),
'Options or Warrants'!C1278,
IF(
'Options or Warrants'!B1278 = "",
#N/A,
'Options or Warrants'!B1278)
)</f>
        <v>#N/A</v>
      </c>
      <c r="E1278" t="e">
        <f>IF(
OR('Options - Free Attaching'!B1278 = "8. Transferee of restricted securities", 'Options - Free Attaching'!B1278 = "9. Any person (substitution for securities etc.)"),
'Options - Free Attaching'!C1278,
IF(
'Options - Free Attaching'!B1278 = "",
#N/A,
'Options - Free Attaching'!B1278)
)</f>
        <v>#N/A</v>
      </c>
      <c r="F1278" t="e">
        <f>IF(
OR('Con. Notes - Conversion'!B1278 = "8. Transferee of restricted securities", 'Con. Notes - Conversion'!B1278 = "9. Any person (substitution for securities etc.)"),
'Con. Notes - Conversion'!C1278,
IF(
'Con. Notes - Conversion'!B1278 = "",
#N/A,
'Con. Notes - Conversion'!B1278)
)</f>
        <v>#N/A</v>
      </c>
      <c r="G1278" t="e">
        <f>IF(
OR('Con. Notes - No Conversion'!B1278 = "8. Transferee of restricted securities", 'Con. Notes - No Conversion'!B1278 = "9. Any person (substitution for securities etc.)"),
'Con. Notes - No Conversion'!C1278,
IF(
'Con. Notes - No Conversion'!B1278 = "",
#N/A,
'Con. Notes - No Conversion'!B1278)
)</f>
        <v>#N/A</v>
      </c>
    </row>
    <row r="1279" spans="1:7" x14ac:dyDescent="0.25">
      <c r="A1279" t="e">
        <f>IF(
OR(Shares!B1279 = "8. Transferee of restricted securities", Shares!B1279 = "9. Any person (substitution for securities etc.)"),
Shares!C1279,
IF(
Shares!B1279 = "",
#N/A,
Shares!B1279)
)</f>
        <v>#N/A</v>
      </c>
      <c r="B1279" t="e">
        <f>IF(
OR('Shares - LTR - Granted'!B1279 = "8. Transferee of restricted securities", 'Shares - LTR - Granted'!B1279 = "9. Any person (substitution for securities etc.)"),
'Shares - LTR - Granted'!C1279,
IF(
'Shares - LTR - Granted'!B1279 = "",
#N/A,
'Shares - LTR - Granted'!B1279)
)</f>
        <v>#N/A</v>
      </c>
      <c r="C1279" t="e">
        <f>IF(
OR('Performance Securities'!B1279 = "8. Transferee of restricted securities", 'Performance Securities'!B1279 = "9. Any person (substitution for securities etc.)"),
'Performance Securities'!C1279,
IF(
'Performance Securities'!B1279 = "",
#N/A,
'Performance Securities'!B1279)
)</f>
        <v>#N/A</v>
      </c>
      <c r="D1279" t="e">
        <f>IF(
OR('Options or Warrants'!B1279 = "8. Transferee of restricted securities", 'Options or Warrants'!B1279 = "9. Any person (substitution for securities etc.)"),
'Options or Warrants'!C1279,
IF(
'Options or Warrants'!B1279 = "",
#N/A,
'Options or Warrants'!B1279)
)</f>
        <v>#N/A</v>
      </c>
      <c r="E1279" t="e">
        <f>IF(
OR('Options - Free Attaching'!B1279 = "8. Transferee of restricted securities", 'Options - Free Attaching'!B1279 = "9. Any person (substitution for securities etc.)"),
'Options - Free Attaching'!C1279,
IF(
'Options - Free Attaching'!B1279 = "",
#N/A,
'Options - Free Attaching'!B1279)
)</f>
        <v>#N/A</v>
      </c>
      <c r="F1279" t="e">
        <f>IF(
OR('Con. Notes - Conversion'!B1279 = "8. Transferee of restricted securities", 'Con. Notes - Conversion'!B1279 = "9. Any person (substitution for securities etc.)"),
'Con. Notes - Conversion'!C1279,
IF(
'Con. Notes - Conversion'!B1279 = "",
#N/A,
'Con. Notes - Conversion'!B1279)
)</f>
        <v>#N/A</v>
      </c>
      <c r="G1279" t="e">
        <f>IF(
OR('Con. Notes - No Conversion'!B1279 = "8. Transferee of restricted securities", 'Con. Notes - No Conversion'!B1279 = "9. Any person (substitution for securities etc.)"),
'Con. Notes - No Conversion'!C1279,
IF(
'Con. Notes - No Conversion'!B1279 = "",
#N/A,
'Con. Notes - No Conversion'!B1279)
)</f>
        <v>#N/A</v>
      </c>
    </row>
    <row r="1280" spans="1:7" x14ac:dyDescent="0.25">
      <c r="A1280" t="e">
        <f>IF(
OR(Shares!B1280 = "8. Transferee of restricted securities", Shares!B1280 = "9. Any person (substitution for securities etc.)"),
Shares!C1280,
IF(
Shares!B1280 = "",
#N/A,
Shares!B1280)
)</f>
        <v>#N/A</v>
      </c>
      <c r="B1280" t="e">
        <f>IF(
OR('Shares - LTR - Granted'!B1280 = "8. Transferee of restricted securities", 'Shares - LTR - Granted'!B1280 = "9. Any person (substitution for securities etc.)"),
'Shares - LTR - Granted'!C1280,
IF(
'Shares - LTR - Granted'!B1280 = "",
#N/A,
'Shares - LTR - Granted'!B1280)
)</f>
        <v>#N/A</v>
      </c>
      <c r="C1280" t="e">
        <f>IF(
OR('Performance Securities'!B1280 = "8. Transferee of restricted securities", 'Performance Securities'!B1280 = "9. Any person (substitution for securities etc.)"),
'Performance Securities'!C1280,
IF(
'Performance Securities'!B1280 = "",
#N/A,
'Performance Securities'!B1280)
)</f>
        <v>#N/A</v>
      </c>
      <c r="D1280" t="e">
        <f>IF(
OR('Options or Warrants'!B1280 = "8. Transferee of restricted securities", 'Options or Warrants'!B1280 = "9. Any person (substitution for securities etc.)"),
'Options or Warrants'!C1280,
IF(
'Options or Warrants'!B1280 = "",
#N/A,
'Options or Warrants'!B1280)
)</f>
        <v>#N/A</v>
      </c>
      <c r="E1280" t="e">
        <f>IF(
OR('Options - Free Attaching'!B1280 = "8. Transferee of restricted securities", 'Options - Free Attaching'!B1280 = "9. Any person (substitution for securities etc.)"),
'Options - Free Attaching'!C1280,
IF(
'Options - Free Attaching'!B1280 = "",
#N/A,
'Options - Free Attaching'!B1280)
)</f>
        <v>#N/A</v>
      </c>
      <c r="F1280" t="e">
        <f>IF(
OR('Con. Notes - Conversion'!B1280 = "8. Transferee of restricted securities", 'Con. Notes - Conversion'!B1280 = "9. Any person (substitution for securities etc.)"),
'Con. Notes - Conversion'!C1280,
IF(
'Con. Notes - Conversion'!B1280 = "",
#N/A,
'Con. Notes - Conversion'!B1280)
)</f>
        <v>#N/A</v>
      </c>
      <c r="G1280" t="e">
        <f>IF(
OR('Con. Notes - No Conversion'!B1280 = "8. Transferee of restricted securities", 'Con. Notes - No Conversion'!B1280 = "9. Any person (substitution for securities etc.)"),
'Con. Notes - No Conversion'!C1280,
IF(
'Con. Notes - No Conversion'!B1280 = "",
#N/A,
'Con. Notes - No Conversion'!B1280)
)</f>
        <v>#N/A</v>
      </c>
    </row>
    <row r="1281" spans="1:7" x14ac:dyDescent="0.25">
      <c r="A1281" t="e">
        <f>IF(
OR(Shares!B1281 = "8. Transferee of restricted securities", Shares!B1281 = "9. Any person (substitution for securities etc.)"),
Shares!C1281,
IF(
Shares!B1281 = "",
#N/A,
Shares!B1281)
)</f>
        <v>#N/A</v>
      </c>
      <c r="B1281" t="e">
        <f>IF(
OR('Shares - LTR - Granted'!B1281 = "8. Transferee of restricted securities", 'Shares - LTR - Granted'!B1281 = "9. Any person (substitution for securities etc.)"),
'Shares - LTR - Granted'!C1281,
IF(
'Shares - LTR - Granted'!B1281 = "",
#N/A,
'Shares - LTR - Granted'!B1281)
)</f>
        <v>#N/A</v>
      </c>
      <c r="C1281" t="e">
        <f>IF(
OR('Performance Securities'!B1281 = "8. Transferee of restricted securities", 'Performance Securities'!B1281 = "9. Any person (substitution for securities etc.)"),
'Performance Securities'!C1281,
IF(
'Performance Securities'!B1281 = "",
#N/A,
'Performance Securities'!B1281)
)</f>
        <v>#N/A</v>
      </c>
      <c r="D1281" t="e">
        <f>IF(
OR('Options or Warrants'!B1281 = "8. Transferee of restricted securities", 'Options or Warrants'!B1281 = "9. Any person (substitution for securities etc.)"),
'Options or Warrants'!C1281,
IF(
'Options or Warrants'!B1281 = "",
#N/A,
'Options or Warrants'!B1281)
)</f>
        <v>#N/A</v>
      </c>
      <c r="E1281" t="e">
        <f>IF(
OR('Options - Free Attaching'!B1281 = "8. Transferee of restricted securities", 'Options - Free Attaching'!B1281 = "9. Any person (substitution for securities etc.)"),
'Options - Free Attaching'!C1281,
IF(
'Options - Free Attaching'!B1281 = "",
#N/A,
'Options - Free Attaching'!B1281)
)</f>
        <v>#N/A</v>
      </c>
      <c r="F1281" t="e">
        <f>IF(
OR('Con. Notes - Conversion'!B1281 = "8. Transferee of restricted securities", 'Con. Notes - Conversion'!B1281 = "9. Any person (substitution for securities etc.)"),
'Con. Notes - Conversion'!C1281,
IF(
'Con. Notes - Conversion'!B1281 = "",
#N/A,
'Con. Notes - Conversion'!B1281)
)</f>
        <v>#N/A</v>
      </c>
      <c r="G1281" t="e">
        <f>IF(
OR('Con. Notes - No Conversion'!B1281 = "8. Transferee of restricted securities", 'Con. Notes - No Conversion'!B1281 = "9. Any person (substitution for securities etc.)"),
'Con. Notes - No Conversion'!C1281,
IF(
'Con. Notes - No Conversion'!B1281 = "",
#N/A,
'Con. Notes - No Conversion'!B1281)
)</f>
        <v>#N/A</v>
      </c>
    </row>
    <row r="1282" spans="1:7" x14ac:dyDescent="0.25">
      <c r="A1282" t="e">
        <f>IF(
OR(Shares!B1282 = "8. Transferee of restricted securities", Shares!B1282 = "9. Any person (substitution for securities etc.)"),
Shares!C1282,
IF(
Shares!B1282 = "",
#N/A,
Shares!B1282)
)</f>
        <v>#N/A</v>
      </c>
      <c r="B1282" t="e">
        <f>IF(
OR('Shares - LTR - Granted'!B1282 = "8. Transferee of restricted securities", 'Shares - LTR - Granted'!B1282 = "9. Any person (substitution for securities etc.)"),
'Shares - LTR - Granted'!C1282,
IF(
'Shares - LTR - Granted'!B1282 = "",
#N/A,
'Shares - LTR - Granted'!B1282)
)</f>
        <v>#N/A</v>
      </c>
      <c r="C1282" t="e">
        <f>IF(
OR('Performance Securities'!B1282 = "8. Transferee of restricted securities", 'Performance Securities'!B1282 = "9. Any person (substitution for securities etc.)"),
'Performance Securities'!C1282,
IF(
'Performance Securities'!B1282 = "",
#N/A,
'Performance Securities'!B1282)
)</f>
        <v>#N/A</v>
      </c>
      <c r="D1282" t="e">
        <f>IF(
OR('Options or Warrants'!B1282 = "8. Transferee of restricted securities", 'Options or Warrants'!B1282 = "9. Any person (substitution for securities etc.)"),
'Options or Warrants'!C1282,
IF(
'Options or Warrants'!B1282 = "",
#N/A,
'Options or Warrants'!B1282)
)</f>
        <v>#N/A</v>
      </c>
      <c r="E1282" t="e">
        <f>IF(
OR('Options - Free Attaching'!B1282 = "8. Transferee of restricted securities", 'Options - Free Attaching'!B1282 = "9. Any person (substitution for securities etc.)"),
'Options - Free Attaching'!C1282,
IF(
'Options - Free Attaching'!B1282 = "",
#N/A,
'Options - Free Attaching'!B1282)
)</f>
        <v>#N/A</v>
      </c>
      <c r="F1282" t="e">
        <f>IF(
OR('Con. Notes - Conversion'!B1282 = "8. Transferee of restricted securities", 'Con. Notes - Conversion'!B1282 = "9. Any person (substitution for securities etc.)"),
'Con. Notes - Conversion'!C1282,
IF(
'Con. Notes - Conversion'!B1282 = "",
#N/A,
'Con. Notes - Conversion'!B1282)
)</f>
        <v>#N/A</v>
      </c>
      <c r="G1282" t="e">
        <f>IF(
OR('Con. Notes - No Conversion'!B1282 = "8. Transferee of restricted securities", 'Con. Notes - No Conversion'!B1282 = "9. Any person (substitution for securities etc.)"),
'Con. Notes - No Conversion'!C1282,
IF(
'Con. Notes - No Conversion'!B1282 = "",
#N/A,
'Con. Notes - No Conversion'!B1282)
)</f>
        <v>#N/A</v>
      </c>
    </row>
    <row r="1283" spans="1:7" x14ac:dyDescent="0.25">
      <c r="A1283" t="e">
        <f>IF(
OR(Shares!B1283 = "8. Transferee of restricted securities", Shares!B1283 = "9. Any person (substitution for securities etc.)"),
Shares!C1283,
IF(
Shares!B1283 = "",
#N/A,
Shares!B1283)
)</f>
        <v>#N/A</v>
      </c>
      <c r="B1283" t="e">
        <f>IF(
OR('Shares - LTR - Granted'!B1283 = "8. Transferee of restricted securities", 'Shares - LTR - Granted'!B1283 = "9. Any person (substitution for securities etc.)"),
'Shares - LTR - Granted'!C1283,
IF(
'Shares - LTR - Granted'!B1283 = "",
#N/A,
'Shares - LTR - Granted'!B1283)
)</f>
        <v>#N/A</v>
      </c>
      <c r="C1283" t="e">
        <f>IF(
OR('Performance Securities'!B1283 = "8. Transferee of restricted securities", 'Performance Securities'!B1283 = "9. Any person (substitution for securities etc.)"),
'Performance Securities'!C1283,
IF(
'Performance Securities'!B1283 = "",
#N/A,
'Performance Securities'!B1283)
)</f>
        <v>#N/A</v>
      </c>
      <c r="D1283" t="e">
        <f>IF(
OR('Options or Warrants'!B1283 = "8. Transferee of restricted securities", 'Options or Warrants'!B1283 = "9. Any person (substitution for securities etc.)"),
'Options or Warrants'!C1283,
IF(
'Options or Warrants'!B1283 = "",
#N/A,
'Options or Warrants'!B1283)
)</f>
        <v>#N/A</v>
      </c>
      <c r="E1283" t="e">
        <f>IF(
OR('Options - Free Attaching'!B1283 = "8. Transferee of restricted securities", 'Options - Free Attaching'!B1283 = "9. Any person (substitution for securities etc.)"),
'Options - Free Attaching'!C1283,
IF(
'Options - Free Attaching'!B1283 = "",
#N/A,
'Options - Free Attaching'!B1283)
)</f>
        <v>#N/A</v>
      </c>
      <c r="F1283" t="e">
        <f>IF(
OR('Con. Notes - Conversion'!B1283 = "8. Transferee of restricted securities", 'Con. Notes - Conversion'!B1283 = "9. Any person (substitution for securities etc.)"),
'Con. Notes - Conversion'!C1283,
IF(
'Con. Notes - Conversion'!B1283 = "",
#N/A,
'Con. Notes - Conversion'!B1283)
)</f>
        <v>#N/A</v>
      </c>
      <c r="G1283" t="e">
        <f>IF(
OR('Con. Notes - No Conversion'!B1283 = "8. Transferee of restricted securities", 'Con. Notes - No Conversion'!B1283 = "9. Any person (substitution for securities etc.)"),
'Con. Notes - No Conversion'!C1283,
IF(
'Con. Notes - No Conversion'!B1283 = "",
#N/A,
'Con. Notes - No Conversion'!B1283)
)</f>
        <v>#N/A</v>
      </c>
    </row>
    <row r="1284" spans="1:7" x14ac:dyDescent="0.25">
      <c r="A1284" t="e">
        <f>IF(
OR(Shares!B1284 = "8. Transferee of restricted securities", Shares!B1284 = "9. Any person (substitution for securities etc.)"),
Shares!C1284,
IF(
Shares!B1284 = "",
#N/A,
Shares!B1284)
)</f>
        <v>#N/A</v>
      </c>
      <c r="B1284" t="e">
        <f>IF(
OR('Shares - LTR - Granted'!B1284 = "8. Transferee of restricted securities", 'Shares - LTR - Granted'!B1284 = "9. Any person (substitution for securities etc.)"),
'Shares - LTR - Granted'!C1284,
IF(
'Shares - LTR - Granted'!B1284 = "",
#N/A,
'Shares - LTR - Granted'!B1284)
)</f>
        <v>#N/A</v>
      </c>
      <c r="C1284" t="e">
        <f>IF(
OR('Performance Securities'!B1284 = "8. Transferee of restricted securities", 'Performance Securities'!B1284 = "9. Any person (substitution for securities etc.)"),
'Performance Securities'!C1284,
IF(
'Performance Securities'!B1284 = "",
#N/A,
'Performance Securities'!B1284)
)</f>
        <v>#N/A</v>
      </c>
      <c r="D1284" t="e">
        <f>IF(
OR('Options or Warrants'!B1284 = "8. Transferee of restricted securities", 'Options or Warrants'!B1284 = "9. Any person (substitution for securities etc.)"),
'Options or Warrants'!C1284,
IF(
'Options or Warrants'!B1284 = "",
#N/A,
'Options or Warrants'!B1284)
)</f>
        <v>#N/A</v>
      </c>
      <c r="E1284" t="e">
        <f>IF(
OR('Options - Free Attaching'!B1284 = "8. Transferee of restricted securities", 'Options - Free Attaching'!B1284 = "9. Any person (substitution for securities etc.)"),
'Options - Free Attaching'!C1284,
IF(
'Options - Free Attaching'!B1284 = "",
#N/A,
'Options - Free Attaching'!B1284)
)</f>
        <v>#N/A</v>
      </c>
      <c r="F1284" t="e">
        <f>IF(
OR('Con. Notes - Conversion'!B1284 = "8. Transferee of restricted securities", 'Con. Notes - Conversion'!B1284 = "9. Any person (substitution for securities etc.)"),
'Con. Notes - Conversion'!C1284,
IF(
'Con. Notes - Conversion'!B1284 = "",
#N/A,
'Con. Notes - Conversion'!B1284)
)</f>
        <v>#N/A</v>
      </c>
      <c r="G1284" t="e">
        <f>IF(
OR('Con. Notes - No Conversion'!B1284 = "8. Transferee of restricted securities", 'Con. Notes - No Conversion'!B1284 = "9. Any person (substitution for securities etc.)"),
'Con. Notes - No Conversion'!C1284,
IF(
'Con. Notes - No Conversion'!B1284 = "",
#N/A,
'Con. Notes - No Conversion'!B1284)
)</f>
        <v>#N/A</v>
      </c>
    </row>
    <row r="1285" spans="1:7" x14ac:dyDescent="0.25">
      <c r="A1285" t="e">
        <f>IF(
OR(Shares!B1285 = "8. Transferee of restricted securities", Shares!B1285 = "9. Any person (substitution for securities etc.)"),
Shares!C1285,
IF(
Shares!B1285 = "",
#N/A,
Shares!B1285)
)</f>
        <v>#N/A</v>
      </c>
      <c r="B1285" t="e">
        <f>IF(
OR('Shares - LTR - Granted'!B1285 = "8. Transferee of restricted securities", 'Shares - LTR - Granted'!B1285 = "9. Any person (substitution for securities etc.)"),
'Shares - LTR - Granted'!C1285,
IF(
'Shares - LTR - Granted'!B1285 = "",
#N/A,
'Shares - LTR - Granted'!B1285)
)</f>
        <v>#N/A</v>
      </c>
      <c r="C1285" t="e">
        <f>IF(
OR('Performance Securities'!B1285 = "8. Transferee of restricted securities", 'Performance Securities'!B1285 = "9. Any person (substitution for securities etc.)"),
'Performance Securities'!C1285,
IF(
'Performance Securities'!B1285 = "",
#N/A,
'Performance Securities'!B1285)
)</f>
        <v>#N/A</v>
      </c>
      <c r="D1285" t="e">
        <f>IF(
OR('Options or Warrants'!B1285 = "8. Transferee of restricted securities", 'Options or Warrants'!B1285 = "9. Any person (substitution for securities etc.)"),
'Options or Warrants'!C1285,
IF(
'Options or Warrants'!B1285 = "",
#N/A,
'Options or Warrants'!B1285)
)</f>
        <v>#N/A</v>
      </c>
      <c r="E1285" t="e">
        <f>IF(
OR('Options - Free Attaching'!B1285 = "8. Transferee of restricted securities", 'Options - Free Attaching'!B1285 = "9. Any person (substitution for securities etc.)"),
'Options - Free Attaching'!C1285,
IF(
'Options - Free Attaching'!B1285 = "",
#N/A,
'Options - Free Attaching'!B1285)
)</f>
        <v>#N/A</v>
      </c>
      <c r="F1285" t="e">
        <f>IF(
OR('Con. Notes - Conversion'!B1285 = "8. Transferee of restricted securities", 'Con. Notes - Conversion'!B1285 = "9. Any person (substitution for securities etc.)"),
'Con. Notes - Conversion'!C1285,
IF(
'Con. Notes - Conversion'!B1285 = "",
#N/A,
'Con. Notes - Conversion'!B1285)
)</f>
        <v>#N/A</v>
      </c>
      <c r="G1285" t="e">
        <f>IF(
OR('Con. Notes - No Conversion'!B1285 = "8. Transferee of restricted securities", 'Con. Notes - No Conversion'!B1285 = "9. Any person (substitution for securities etc.)"),
'Con. Notes - No Conversion'!C1285,
IF(
'Con. Notes - No Conversion'!B1285 = "",
#N/A,
'Con. Notes - No Conversion'!B1285)
)</f>
        <v>#N/A</v>
      </c>
    </row>
    <row r="1286" spans="1:7" x14ac:dyDescent="0.25">
      <c r="A1286" t="e">
        <f>IF(
OR(Shares!B1286 = "8. Transferee of restricted securities", Shares!B1286 = "9. Any person (substitution for securities etc.)"),
Shares!C1286,
IF(
Shares!B1286 = "",
#N/A,
Shares!B1286)
)</f>
        <v>#N/A</v>
      </c>
      <c r="B1286" t="e">
        <f>IF(
OR('Shares - LTR - Granted'!B1286 = "8. Transferee of restricted securities", 'Shares - LTR - Granted'!B1286 = "9. Any person (substitution for securities etc.)"),
'Shares - LTR - Granted'!C1286,
IF(
'Shares - LTR - Granted'!B1286 = "",
#N/A,
'Shares - LTR - Granted'!B1286)
)</f>
        <v>#N/A</v>
      </c>
      <c r="C1286" t="e">
        <f>IF(
OR('Performance Securities'!B1286 = "8. Transferee of restricted securities", 'Performance Securities'!B1286 = "9. Any person (substitution for securities etc.)"),
'Performance Securities'!C1286,
IF(
'Performance Securities'!B1286 = "",
#N/A,
'Performance Securities'!B1286)
)</f>
        <v>#N/A</v>
      </c>
      <c r="D1286" t="e">
        <f>IF(
OR('Options or Warrants'!B1286 = "8. Transferee of restricted securities", 'Options or Warrants'!B1286 = "9. Any person (substitution for securities etc.)"),
'Options or Warrants'!C1286,
IF(
'Options or Warrants'!B1286 = "",
#N/A,
'Options or Warrants'!B1286)
)</f>
        <v>#N/A</v>
      </c>
      <c r="E1286" t="e">
        <f>IF(
OR('Options - Free Attaching'!B1286 = "8. Transferee of restricted securities", 'Options - Free Attaching'!B1286 = "9. Any person (substitution for securities etc.)"),
'Options - Free Attaching'!C1286,
IF(
'Options - Free Attaching'!B1286 = "",
#N/A,
'Options - Free Attaching'!B1286)
)</f>
        <v>#N/A</v>
      </c>
      <c r="F1286" t="e">
        <f>IF(
OR('Con. Notes - Conversion'!B1286 = "8. Transferee of restricted securities", 'Con. Notes - Conversion'!B1286 = "9. Any person (substitution for securities etc.)"),
'Con. Notes - Conversion'!C1286,
IF(
'Con. Notes - Conversion'!B1286 = "",
#N/A,
'Con. Notes - Conversion'!B1286)
)</f>
        <v>#N/A</v>
      </c>
      <c r="G1286" t="e">
        <f>IF(
OR('Con. Notes - No Conversion'!B1286 = "8. Transferee of restricted securities", 'Con. Notes - No Conversion'!B1286 = "9. Any person (substitution for securities etc.)"),
'Con. Notes - No Conversion'!C1286,
IF(
'Con. Notes - No Conversion'!B1286 = "",
#N/A,
'Con. Notes - No Conversion'!B1286)
)</f>
        <v>#N/A</v>
      </c>
    </row>
    <row r="1287" spans="1:7" x14ac:dyDescent="0.25">
      <c r="A1287" t="e">
        <f>IF(
OR(Shares!B1287 = "8. Transferee of restricted securities", Shares!B1287 = "9. Any person (substitution for securities etc.)"),
Shares!C1287,
IF(
Shares!B1287 = "",
#N/A,
Shares!B1287)
)</f>
        <v>#N/A</v>
      </c>
      <c r="B1287" t="e">
        <f>IF(
OR('Shares - LTR - Granted'!B1287 = "8. Transferee of restricted securities", 'Shares - LTR - Granted'!B1287 = "9. Any person (substitution for securities etc.)"),
'Shares - LTR - Granted'!C1287,
IF(
'Shares - LTR - Granted'!B1287 = "",
#N/A,
'Shares - LTR - Granted'!B1287)
)</f>
        <v>#N/A</v>
      </c>
      <c r="C1287" t="e">
        <f>IF(
OR('Performance Securities'!B1287 = "8. Transferee of restricted securities", 'Performance Securities'!B1287 = "9. Any person (substitution for securities etc.)"),
'Performance Securities'!C1287,
IF(
'Performance Securities'!B1287 = "",
#N/A,
'Performance Securities'!B1287)
)</f>
        <v>#N/A</v>
      </c>
      <c r="D1287" t="e">
        <f>IF(
OR('Options or Warrants'!B1287 = "8. Transferee of restricted securities", 'Options or Warrants'!B1287 = "9. Any person (substitution for securities etc.)"),
'Options or Warrants'!C1287,
IF(
'Options or Warrants'!B1287 = "",
#N/A,
'Options or Warrants'!B1287)
)</f>
        <v>#N/A</v>
      </c>
      <c r="E1287" t="e">
        <f>IF(
OR('Options - Free Attaching'!B1287 = "8. Transferee of restricted securities", 'Options - Free Attaching'!B1287 = "9. Any person (substitution for securities etc.)"),
'Options - Free Attaching'!C1287,
IF(
'Options - Free Attaching'!B1287 = "",
#N/A,
'Options - Free Attaching'!B1287)
)</f>
        <v>#N/A</v>
      </c>
      <c r="F1287" t="e">
        <f>IF(
OR('Con. Notes - Conversion'!B1287 = "8. Transferee of restricted securities", 'Con. Notes - Conversion'!B1287 = "9. Any person (substitution for securities etc.)"),
'Con. Notes - Conversion'!C1287,
IF(
'Con. Notes - Conversion'!B1287 = "",
#N/A,
'Con. Notes - Conversion'!B1287)
)</f>
        <v>#N/A</v>
      </c>
      <c r="G1287" t="e">
        <f>IF(
OR('Con. Notes - No Conversion'!B1287 = "8. Transferee of restricted securities", 'Con. Notes - No Conversion'!B1287 = "9. Any person (substitution for securities etc.)"),
'Con. Notes - No Conversion'!C1287,
IF(
'Con. Notes - No Conversion'!B1287 = "",
#N/A,
'Con. Notes - No Conversion'!B1287)
)</f>
        <v>#N/A</v>
      </c>
    </row>
    <row r="1288" spans="1:7" x14ac:dyDescent="0.25">
      <c r="A1288" t="e">
        <f>IF(
OR(Shares!B1288 = "8. Transferee of restricted securities", Shares!B1288 = "9. Any person (substitution for securities etc.)"),
Shares!C1288,
IF(
Shares!B1288 = "",
#N/A,
Shares!B1288)
)</f>
        <v>#N/A</v>
      </c>
      <c r="B1288" t="e">
        <f>IF(
OR('Shares - LTR - Granted'!B1288 = "8. Transferee of restricted securities", 'Shares - LTR - Granted'!B1288 = "9. Any person (substitution for securities etc.)"),
'Shares - LTR - Granted'!C1288,
IF(
'Shares - LTR - Granted'!B1288 = "",
#N/A,
'Shares - LTR - Granted'!B1288)
)</f>
        <v>#N/A</v>
      </c>
      <c r="C1288" t="e">
        <f>IF(
OR('Performance Securities'!B1288 = "8. Transferee of restricted securities", 'Performance Securities'!B1288 = "9. Any person (substitution for securities etc.)"),
'Performance Securities'!C1288,
IF(
'Performance Securities'!B1288 = "",
#N/A,
'Performance Securities'!B1288)
)</f>
        <v>#N/A</v>
      </c>
      <c r="D1288" t="e">
        <f>IF(
OR('Options or Warrants'!B1288 = "8. Transferee of restricted securities", 'Options or Warrants'!B1288 = "9. Any person (substitution for securities etc.)"),
'Options or Warrants'!C1288,
IF(
'Options or Warrants'!B1288 = "",
#N/A,
'Options or Warrants'!B1288)
)</f>
        <v>#N/A</v>
      </c>
      <c r="E1288" t="e">
        <f>IF(
OR('Options - Free Attaching'!B1288 = "8. Transferee of restricted securities", 'Options - Free Attaching'!B1288 = "9. Any person (substitution for securities etc.)"),
'Options - Free Attaching'!C1288,
IF(
'Options - Free Attaching'!B1288 = "",
#N/A,
'Options - Free Attaching'!B1288)
)</f>
        <v>#N/A</v>
      </c>
      <c r="F1288" t="e">
        <f>IF(
OR('Con. Notes - Conversion'!B1288 = "8. Transferee of restricted securities", 'Con. Notes - Conversion'!B1288 = "9. Any person (substitution for securities etc.)"),
'Con. Notes - Conversion'!C1288,
IF(
'Con. Notes - Conversion'!B1288 = "",
#N/A,
'Con. Notes - Conversion'!B1288)
)</f>
        <v>#N/A</v>
      </c>
      <c r="G1288" t="e">
        <f>IF(
OR('Con. Notes - No Conversion'!B1288 = "8. Transferee of restricted securities", 'Con. Notes - No Conversion'!B1288 = "9. Any person (substitution for securities etc.)"),
'Con. Notes - No Conversion'!C1288,
IF(
'Con. Notes - No Conversion'!B1288 = "",
#N/A,
'Con. Notes - No Conversion'!B1288)
)</f>
        <v>#N/A</v>
      </c>
    </row>
    <row r="1289" spans="1:7" x14ac:dyDescent="0.25">
      <c r="A1289" t="e">
        <f>IF(
OR(Shares!B1289 = "8. Transferee of restricted securities", Shares!B1289 = "9. Any person (substitution for securities etc.)"),
Shares!C1289,
IF(
Shares!B1289 = "",
#N/A,
Shares!B1289)
)</f>
        <v>#N/A</v>
      </c>
      <c r="B1289" t="e">
        <f>IF(
OR('Shares - LTR - Granted'!B1289 = "8. Transferee of restricted securities", 'Shares - LTR - Granted'!B1289 = "9. Any person (substitution for securities etc.)"),
'Shares - LTR - Granted'!C1289,
IF(
'Shares - LTR - Granted'!B1289 = "",
#N/A,
'Shares - LTR - Granted'!B1289)
)</f>
        <v>#N/A</v>
      </c>
      <c r="C1289" t="e">
        <f>IF(
OR('Performance Securities'!B1289 = "8. Transferee of restricted securities", 'Performance Securities'!B1289 = "9. Any person (substitution for securities etc.)"),
'Performance Securities'!C1289,
IF(
'Performance Securities'!B1289 = "",
#N/A,
'Performance Securities'!B1289)
)</f>
        <v>#N/A</v>
      </c>
      <c r="D1289" t="e">
        <f>IF(
OR('Options or Warrants'!B1289 = "8. Transferee of restricted securities", 'Options or Warrants'!B1289 = "9. Any person (substitution for securities etc.)"),
'Options or Warrants'!C1289,
IF(
'Options or Warrants'!B1289 = "",
#N/A,
'Options or Warrants'!B1289)
)</f>
        <v>#N/A</v>
      </c>
      <c r="E1289" t="e">
        <f>IF(
OR('Options - Free Attaching'!B1289 = "8. Transferee of restricted securities", 'Options - Free Attaching'!B1289 = "9. Any person (substitution for securities etc.)"),
'Options - Free Attaching'!C1289,
IF(
'Options - Free Attaching'!B1289 = "",
#N/A,
'Options - Free Attaching'!B1289)
)</f>
        <v>#N/A</v>
      </c>
      <c r="F1289" t="e">
        <f>IF(
OR('Con. Notes - Conversion'!B1289 = "8. Transferee of restricted securities", 'Con. Notes - Conversion'!B1289 = "9. Any person (substitution for securities etc.)"),
'Con. Notes - Conversion'!C1289,
IF(
'Con. Notes - Conversion'!B1289 = "",
#N/A,
'Con. Notes - Conversion'!B1289)
)</f>
        <v>#N/A</v>
      </c>
      <c r="G1289" t="e">
        <f>IF(
OR('Con. Notes - No Conversion'!B1289 = "8. Transferee of restricted securities", 'Con. Notes - No Conversion'!B1289 = "9. Any person (substitution for securities etc.)"),
'Con. Notes - No Conversion'!C1289,
IF(
'Con. Notes - No Conversion'!B1289 = "",
#N/A,
'Con. Notes - No Conversion'!B1289)
)</f>
        <v>#N/A</v>
      </c>
    </row>
    <row r="1290" spans="1:7" x14ac:dyDescent="0.25">
      <c r="A1290" t="e">
        <f>IF(
OR(Shares!B1290 = "8. Transferee of restricted securities", Shares!B1290 = "9. Any person (substitution for securities etc.)"),
Shares!C1290,
IF(
Shares!B1290 = "",
#N/A,
Shares!B1290)
)</f>
        <v>#N/A</v>
      </c>
      <c r="B1290" t="e">
        <f>IF(
OR('Shares - LTR - Granted'!B1290 = "8. Transferee of restricted securities", 'Shares - LTR - Granted'!B1290 = "9. Any person (substitution for securities etc.)"),
'Shares - LTR - Granted'!C1290,
IF(
'Shares - LTR - Granted'!B1290 = "",
#N/A,
'Shares - LTR - Granted'!B1290)
)</f>
        <v>#N/A</v>
      </c>
      <c r="C1290" t="e">
        <f>IF(
OR('Performance Securities'!B1290 = "8. Transferee of restricted securities", 'Performance Securities'!B1290 = "9. Any person (substitution for securities etc.)"),
'Performance Securities'!C1290,
IF(
'Performance Securities'!B1290 = "",
#N/A,
'Performance Securities'!B1290)
)</f>
        <v>#N/A</v>
      </c>
      <c r="D1290" t="e">
        <f>IF(
OR('Options or Warrants'!B1290 = "8. Transferee of restricted securities", 'Options or Warrants'!B1290 = "9. Any person (substitution for securities etc.)"),
'Options or Warrants'!C1290,
IF(
'Options or Warrants'!B1290 = "",
#N/A,
'Options or Warrants'!B1290)
)</f>
        <v>#N/A</v>
      </c>
      <c r="E1290" t="e">
        <f>IF(
OR('Options - Free Attaching'!B1290 = "8. Transferee of restricted securities", 'Options - Free Attaching'!B1290 = "9. Any person (substitution for securities etc.)"),
'Options - Free Attaching'!C1290,
IF(
'Options - Free Attaching'!B1290 = "",
#N/A,
'Options - Free Attaching'!B1290)
)</f>
        <v>#N/A</v>
      </c>
      <c r="F1290" t="e">
        <f>IF(
OR('Con. Notes - Conversion'!B1290 = "8. Transferee of restricted securities", 'Con. Notes - Conversion'!B1290 = "9. Any person (substitution for securities etc.)"),
'Con. Notes - Conversion'!C1290,
IF(
'Con. Notes - Conversion'!B1290 = "",
#N/A,
'Con. Notes - Conversion'!B1290)
)</f>
        <v>#N/A</v>
      </c>
      <c r="G1290" t="e">
        <f>IF(
OR('Con. Notes - No Conversion'!B1290 = "8. Transferee of restricted securities", 'Con. Notes - No Conversion'!B1290 = "9. Any person (substitution for securities etc.)"),
'Con. Notes - No Conversion'!C1290,
IF(
'Con. Notes - No Conversion'!B1290 = "",
#N/A,
'Con. Notes - No Conversion'!B1290)
)</f>
        <v>#N/A</v>
      </c>
    </row>
    <row r="1291" spans="1:7" x14ac:dyDescent="0.25">
      <c r="A1291" t="e">
        <f>IF(
OR(Shares!B1291 = "8. Transferee of restricted securities", Shares!B1291 = "9. Any person (substitution for securities etc.)"),
Shares!C1291,
IF(
Shares!B1291 = "",
#N/A,
Shares!B1291)
)</f>
        <v>#N/A</v>
      </c>
      <c r="B1291" t="e">
        <f>IF(
OR('Shares - LTR - Granted'!B1291 = "8. Transferee of restricted securities", 'Shares - LTR - Granted'!B1291 = "9. Any person (substitution for securities etc.)"),
'Shares - LTR - Granted'!C1291,
IF(
'Shares - LTR - Granted'!B1291 = "",
#N/A,
'Shares - LTR - Granted'!B1291)
)</f>
        <v>#N/A</v>
      </c>
      <c r="C1291" t="e">
        <f>IF(
OR('Performance Securities'!B1291 = "8. Transferee of restricted securities", 'Performance Securities'!B1291 = "9. Any person (substitution for securities etc.)"),
'Performance Securities'!C1291,
IF(
'Performance Securities'!B1291 = "",
#N/A,
'Performance Securities'!B1291)
)</f>
        <v>#N/A</v>
      </c>
      <c r="D1291" t="e">
        <f>IF(
OR('Options or Warrants'!B1291 = "8. Transferee of restricted securities", 'Options or Warrants'!B1291 = "9. Any person (substitution for securities etc.)"),
'Options or Warrants'!C1291,
IF(
'Options or Warrants'!B1291 = "",
#N/A,
'Options or Warrants'!B1291)
)</f>
        <v>#N/A</v>
      </c>
      <c r="E1291" t="e">
        <f>IF(
OR('Options - Free Attaching'!B1291 = "8. Transferee of restricted securities", 'Options - Free Attaching'!B1291 = "9. Any person (substitution for securities etc.)"),
'Options - Free Attaching'!C1291,
IF(
'Options - Free Attaching'!B1291 = "",
#N/A,
'Options - Free Attaching'!B1291)
)</f>
        <v>#N/A</v>
      </c>
      <c r="F1291" t="e">
        <f>IF(
OR('Con. Notes - Conversion'!B1291 = "8. Transferee of restricted securities", 'Con. Notes - Conversion'!B1291 = "9. Any person (substitution for securities etc.)"),
'Con. Notes - Conversion'!C1291,
IF(
'Con. Notes - Conversion'!B1291 = "",
#N/A,
'Con. Notes - Conversion'!B1291)
)</f>
        <v>#N/A</v>
      </c>
      <c r="G1291" t="e">
        <f>IF(
OR('Con. Notes - No Conversion'!B1291 = "8. Transferee of restricted securities", 'Con. Notes - No Conversion'!B1291 = "9. Any person (substitution for securities etc.)"),
'Con. Notes - No Conversion'!C1291,
IF(
'Con. Notes - No Conversion'!B1291 = "",
#N/A,
'Con. Notes - No Conversion'!B1291)
)</f>
        <v>#N/A</v>
      </c>
    </row>
    <row r="1292" spans="1:7" x14ac:dyDescent="0.25">
      <c r="A1292" t="e">
        <f>IF(
OR(Shares!B1292 = "8. Transferee of restricted securities", Shares!B1292 = "9. Any person (substitution for securities etc.)"),
Shares!C1292,
IF(
Shares!B1292 = "",
#N/A,
Shares!B1292)
)</f>
        <v>#N/A</v>
      </c>
      <c r="B1292" t="e">
        <f>IF(
OR('Shares - LTR - Granted'!B1292 = "8. Transferee of restricted securities", 'Shares - LTR - Granted'!B1292 = "9. Any person (substitution for securities etc.)"),
'Shares - LTR - Granted'!C1292,
IF(
'Shares - LTR - Granted'!B1292 = "",
#N/A,
'Shares - LTR - Granted'!B1292)
)</f>
        <v>#N/A</v>
      </c>
      <c r="C1292" t="e">
        <f>IF(
OR('Performance Securities'!B1292 = "8. Transferee of restricted securities", 'Performance Securities'!B1292 = "9. Any person (substitution for securities etc.)"),
'Performance Securities'!C1292,
IF(
'Performance Securities'!B1292 = "",
#N/A,
'Performance Securities'!B1292)
)</f>
        <v>#N/A</v>
      </c>
      <c r="D1292" t="e">
        <f>IF(
OR('Options or Warrants'!B1292 = "8. Transferee of restricted securities", 'Options or Warrants'!B1292 = "9. Any person (substitution for securities etc.)"),
'Options or Warrants'!C1292,
IF(
'Options or Warrants'!B1292 = "",
#N/A,
'Options or Warrants'!B1292)
)</f>
        <v>#N/A</v>
      </c>
      <c r="E1292" t="e">
        <f>IF(
OR('Options - Free Attaching'!B1292 = "8. Transferee of restricted securities", 'Options - Free Attaching'!B1292 = "9. Any person (substitution for securities etc.)"),
'Options - Free Attaching'!C1292,
IF(
'Options - Free Attaching'!B1292 = "",
#N/A,
'Options - Free Attaching'!B1292)
)</f>
        <v>#N/A</v>
      </c>
      <c r="F1292" t="e">
        <f>IF(
OR('Con. Notes - Conversion'!B1292 = "8. Transferee of restricted securities", 'Con. Notes - Conversion'!B1292 = "9. Any person (substitution for securities etc.)"),
'Con. Notes - Conversion'!C1292,
IF(
'Con. Notes - Conversion'!B1292 = "",
#N/A,
'Con. Notes - Conversion'!B1292)
)</f>
        <v>#N/A</v>
      </c>
      <c r="G1292" t="e">
        <f>IF(
OR('Con. Notes - No Conversion'!B1292 = "8. Transferee of restricted securities", 'Con. Notes - No Conversion'!B1292 = "9. Any person (substitution for securities etc.)"),
'Con. Notes - No Conversion'!C1292,
IF(
'Con. Notes - No Conversion'!B1292 = "",
#N/A,
'Con. Notes - No Conversion'!B1292)
)</f>
        <v>#N/A</v>
      </c>
    </row>
    <row r="1293" spans="1:7" x14ac:dyDescent="0.25">
      <c r="A1293" t="e">
        <f>IF(
OR(Shares!B1293 = "8. Transferee of restricted securities", Shares!B1293 = "9. Any person (substitution for securities etc.)"),
Shares!C1293,
IF(
Shares!B1293 = "",
#N/A,
Shares!B1293)
)</f>
        <v>#N/A</v>
      </c>
      <c r="B1293" t="e">
        <f>IF(
OR('Shares - LTR - Granted'!B1293 = "8. Transferee of restricted securities", 'Shares - LTR - Granted'!B1293 = "9. Any person (substitution for securities etc.)"),
'Shares - LTR - Granted'!C1293,
IF(
'Shares - LTR - Granted'!B1293 = "",
#N/A,
'Shares - LTR - Granted'!B1293)
)</f>
        <v>#N/A</v>
      </c>
      <c r="C1293" t="e">
        <f>IF(
OR('Performance Securities'!B1293 = "8. Transferee of restricted securities", 'Performance Securities'!B1293 = "9. Any person (substitution for securities etc.)"),
'Performance Securities'!C1293,
IF(
'Performance Securities'!B1293 = "",
#N/A,
'Performance Securities'!B1293)
)</f>
        <v>#N/A</v>
      </c>
      <c r="D1293" t="e">
        <f>IF(
OR('Options or Warrants'!B1293 = "8. Transferee of restricted securities", 'Options or Warrants'!B1293 = "9. Any person (substitution for securities etc.)"),
'Options or Warrants'!C1293,
IF(
'Options or Warrants'!B1293 = "",
#N/A,
'Options or Warrants'!B1293)
)</f>
        <v>#N/A</v>
      </c>
      <c r="E1293" t="e">
        <f>IF(
OR('Options - Free Attaching'!B1293 = "8. Transferee of restricted securities", 'Options - Free Attaching'!B1293 = "9. Any person (substitution for securities etc.)"),
'Options - Free Attaching'!C1293,
IF(
'Options - Free Attaching'!B1293 = "",
#N/A,
'Options - Free Attaching'!B1293)
)</f>
        <v>#N/A</v>
      </c>
      <c r="F1293" t="e">
        <f>IF(
OR('Con. Notes - Conversion'!B1293 = "8. Transferee of restricted securities", 'Con. Notes - Conversion'!B1293 = "9. Any person (substitution for securities etc.)"),
'Con. Notes - Conversion'!C1293,
IF(
'Con. Notes - Conversion'!B1293 = "",
#N/A,
'Con. Notes - Conversion'!B1293)
)</f>
        <v>#N/A</v>
      </c>
      <c r="G1293" t="e">
        <f>IF(
OR('Con. Notes - No Conversion'!B1293 = "8. Transferee of restricted securities", 'Con. Notes - No Conversion'!B1293 = "9. Any person (substitution for securities etc.)"),
'Con. Notes - No Conversion'!C1293,
IF(
'Con. Notes - No Conversion'!B1293 = "",
#N/A,
'Con. Notes - No Conversion'!B1293)
)</f>
        <v>#N/A</v>
      </c>
    </row>
    <row r="1294" spans="1:7" x14ac:dyDescent="0.25">
      <c r="A1294" t="e">
        <f>IF(
OR(Shares!B1294 = "8. Transferee of restricted securities", Shares!B1294 = "9. Any person (substitution for securities etc.)"),
Shares!C1294,
IF(
Shares!B1294 = "",
#N/A,
Shares!B1294)
)</f>
        <v>#N/A</v>
      </c>
      <c r="B1294" t="e">
        <f>IF(
OR('Shares - LTR - Granted'!B1294 = "8. Transferee of restricted securities", 'Shares - LTR - Granted'!B1294 = "9. Any person (substitution for securities etc.)"),
'Shares - LTR - Granted'!C1294,
IF(
'Shares - LTR - Granted'!B1294 = "",
#N/A,
'Shares - LTR - Granted'!B1294)
)</f>
        <v>#N/A</v>
      </c>
      <c r="C1294" t="e">
        <f>IF(
OR('Performance Securities'!B1294 = "8. Transferee of restricted securities", 'Performance Securities'!B1294 = "9. Any person (substitution for securities etc.)"),
'Performance Securities'!C1294,
IF(
'Performance Securities'!B1294 = "",
#N/A,
'Performance Securities'!B1294)
)</f>
        <v>#N/A</v>
      </c>
      <c r="D1294" t="e">
        <f>IF(
OR('Options or Warrants'!B1294 = "8. Transferee of restricted securities", 'Options or Warrants'!B1294 = "9. Any person (substitution for securities etc.)"),
'Options or Warrants'!C1294,
IF(
'Options or Warrants'!B1294 = "",
#N/A,
'Options or Warrants'!B1294)
)</f>
        <v>#N/A</v>
      </c>
      <c r="E1294" t="e">
        <f>IF(
OR('Options - Free Attaching'!B1294 = "8. Transferee of restricted securities", 'Options - Free Attaching'!B1294 = "9. Any person (substitution for securities etc.)"),
'Options - Free Attaching'!C1294,
IF(
'Options - Free Attaching'!B1294 = "",
#N/A,
'Options - Free Attaching'!B1294)
)</f>
        <v>#N/A</v>
      </c>
      <c r="F1294" t="e">
        <f>IF(
OR('Con. Notes - Conversion'!B1294 = "8. Transferee of restricted securities", 'Con. Notes - Conversion'!B1294 = "9. Any person (substitution for securities etc.)"),
'Con. Notes - Conversion'!C1294,
IF(
'Con. Notes - Conversion'!B1294 = "",
#N/A,
'Con. Notes - Conversion'!B1294)
)</f>
        <v>#N/A</v>
      </c>
      <c r="G1294" t="e">
        <f>IF(
OR('Con. Notes - No Conversion'!B1294 = "8. Transferee of restricted securities", 'Con. Notes - No Conversion'!B1294 = "9. Any person (substitution for securities etc.)"),
'Con. Notes - No Conversion'!C1294,
IF(
'Con. Notes - No Conversion'!B1294 = "",
#N/A,
'Con. Notes - No Conversion'!B1294)
)</f>
        <v>#N/A</v>
      </c>
    </row>
    <row r="1295" spans="1:7" x14ac:dyDescent="0.25">
      <c r="A1295" t="e">
        <f>IF(
OR(Shares!B1295 = "8. Transferee of restricted securities", Shares!B1295 = "9. Any person (substitution for securities etc.)"),
Shares!C1295,
IF(
Shares!B1295 = "",
#N/A,
Shares!B1295)
)</f>
        <v>#N/A</v>
      </c>
      <c r="B1295" t="e">
        <f>IF(
OR('Shares - LTR - Granted'!B1295 = "8. Transferee of restricted securities", 'Shares - LTR - Granted'!B1295 = "9. Any person (substitution for securities etc.)"),
'Shares - LTR - Granted'!C1295,
IF(
'Shares - LTR - Granted'!B1295 = "",
#N/A,
'Shares - LTR - Granted'!B1295)
)</f>
        <v>#N/A</v>
      </c>
      <c r="C1295" t="e">
        <f>IF(
OR('Performance Securities'!B1295 = "8. Transferee of restricted securities", 'Performance Securities'!B1295 = "9. Any person (substitution for securities etc.)"),
'Performance Securities'!C1295,
IF(
'Performance Securities'!B1295 = "",
#N/A,
'Performance Securities'!B1295)
)</f>
        <v>#N/A</v>
      </c>
      <c r="D1295" t="e">
        <f>IF(
OR('Options or Warrants'!B1295 = "8. Transferee of restricted securities", 'Options or Warrants'!B1295 = "9. Any person (substitution for securities etc.)"),
'Options or Warrants'!C1295,
IF(
'Options or Warrants'!B1295 = "",
#N/A,
'Options or Warrants'!B1295)
)</f>
        <v>#N/A</v>
      </c>
      <c r="E1295" t="e">
        <f>IF(
OR('Options - Free Attaching'!B1295 = "8. Transferee of restricted securities", 'Options - Free Attaching'!B1295 = "9. Any person (substitution for securities etc.)"),
'Options - Free Attaching'!C1295,
IF(
'Options - Free Attaching'!B1295 = "",
#N/A,
'Options - Free Attaching'!B1295)
)</f>
        <v>#N/A</v>
      </c>
      <c r="F1295" t="e">
        <f>IF(
OR('Con. Notes - Conversion'!B1295 = "8. Transferee of restricted securities", 'Con. Notes - Conversion'!B1295 = "9. Any person (substitution for securities etc.)"),
'Con. Notes - Conversion'!C1295,
IF(
'Con. Notes - Conversion'!B1295 = "",
#N/A,
'Con. Notes - Conversion'!B1295)
)</f>
        <v>#N/A</v>
      </c>
      <c r="G1295" t="e">
        <f>IF(
OR('Con. Notes - No Conversion'!B1295 = "8. Transferee of restricted securities", 'Con. Notes - No Conversion'!B1295 = "9. Any person (substitution for securities etc.)"),
'Con. Notes - No Conversion'!C1295,
IF(
'Con. Notes - No Conversion'!B1295 = "",
#N/A,
'Con. Notes - No Conversion'!B1295)
)</f>
        <v>#N/A</v>
      </c>
    </row>
    <row r="1296" spans="1:7" x14ac:dyDescent="0.25">
      <c r="A1296" t="e">
        <f>IF(
OR(Shares!B1296 = "8. Transferee of restricted securities", Shares!B1296 = "9. Any person (substitution for securities etc.)"),
Shares!C1296,
IF(
Shares!B1296 = "",
#N/A,
Shares!B1296)
)</f>
        <v>#N/A</v>
      </c>
      <c r="B1296" t="e">
        <f>IF(
OR('Shares - LTR - Granted'!B1296 = "8. Transferee of restricted securities", 'Shares - LTR - Granted'!B1296 = "9. Any person (substitution for securities etc.)"),
'Shares - LTR - Granted'!C1296,
IF(
'Shares - LTR - Granted'!B1296 = "",
#N/A,
'Shares - LTR - Granted'!B1296)
)</f>
        <v>#N/A</v>
      </c>
      <c r="C1296" t="e">
        <f>IF(
OR('Performance Securities'!B1296 = "8. Transferee of restricted securities", 'Performance Securities'!B1296 = "9. Any person (substitution for securities etc.)"),
'Performance Securities'!C1296,
IF(
'Performance Securities'!B1296 = "",
#N/A,
'Performance Securities'!B1296)
)</f>
        <v>#N/A</v>
      </c>
      <c r="D1296" t="e">
        <f>IF(
OR('Options or Warrants'!B1296 = "8. Transferee of restricted securities", 'Options or Warrants'!B1296 = "9. Any person (substitution for securities etc.)"),
'Options or Warrants'!C1296,
IF(
'Options or Warrants'!B1296 = "",
#N/A,
'Options or Warrants'!B1296)
)</f>
        <v>#N/A</v>
      </c>
      <c r="E1296" t="e">
        <f>IF(
OR('Options - Free Attaching'!B1296 = "8. Transferee of restricted securities", 'Options - Free Attaching'!B1296 = "9. Any person (substitution for securities etc.)"),
'Options - Free Attaching'!C1296,
IF(
'Options - Free Attaching'!B1296 = "",
#N/A,
'Options - Free Attaching'!B1296)
)</f>
        <v>#N/A</v>
      </c>
      <c r="F1296" t="e">
        <f>IF(
OR('Con. Notes - Conversion'!B1296 = "8. Transferee of restricted securities", 'Con. Notes - Conversion'!B1296 = "9. Any person (substitution for securities etc.)"),
'Con. Notes - Conversion'!C1296,
IF(
'Con. Notes - Conversion'!B1296 = "",
#N/A,
'Con. Notes - Conversion'!B1296)
)</f>
        <v>#N/A</v>
      </c>
      <c r="G1296" t="e">
        <f>IF(
OR('Con. Notes - No Conversion'!B1296 = "8. Transferee of restricted securities", 'Con. Notes - No Conversion'!B1296 = "9. Any person (substitution for securities etc.)"),
'Con. Notes - No Conversion'!C1296,
IF(
'Con. Notes - No Conversion'!B1296 = "",
#N/A,
'Con. Notes - No Conversion'!B1296)
)</f>
        <v>#N/A</v>
      </c>
    </row>
    <row r="1297" spans="1:7" x14ac:dyDescent="0.25">
      <c r="A1297" t="e">
        <f>IF(
OR(Shares!B1297 = "8. Transferee of restricted securities", Shares!B1297 = "9. Any person (substitution for securities etc.)"),
Shares!C1297,
IF(
Shares!B1297 = "",
#N/A,
Shares!B1297)
)</f>
        <v>#N/A</v>
      </c>
      <c r="B1297" t="e">
        <f>IF(
OR('Shares - LTR - Granted'!B1297 = "8. Transferee of restricted securities", 'Shares - LTR - Granted'!B1297 = "9. Any person (substitution for securities etc.)"),
'Shares - LTR - Granted'!C1297,
IF(
'Shares - LTR - Granted'!B1297 = "",
#N/A,
'Shares - LTR - Granted'!B1297)
)</f>
        <v>#N/A</v>
      </c>
      <c r="C1297" t="e">
        <f>IF(
OR('Performance Securities'!B1297 = "8. Transferee of restricted securities", 'Performance Securities'!B1297 = "9. Any person (substitution for securities etc.)"),
'Performance Securities'!C1297,
IF(
'Performance Securities'!B1297 = "",
#N/A,
'Performance Securities'!B1297)
)</f>
        <v>#N/A</v>
      </c>
      <c r="D1297" t="e">
        <f>IF(
OR('Options or Warrants'!B1297 = "8. Transferee of restricted securities", 'Options or Warrants'!B1297 = "9. Any person (substitution for securities etc.)"),
'Options or Warrants'!C1297,
IF(
'Options or Warrants'!B1297 = "",
#N/A,
'Options or Warrants'!B1297)
)</f>
        <v>#N/A</v>
      </c>
      <c r="E1297" t="e">
        <f>IF(
OR('Options - Free Attaching'!B1297 = "8. Transferee of restricted securities", 'Options - Free Attaching'!B1297 = "9. Any person (substitution for securities etc.)"),
'Options - Free Attaching'!C1297,
IF(
'Options - Free Attaching'!B1297 = "",
#N/A,
'Options - Free Attaching'!B1297)
)</f>
        <v>#N/A</v>
      </c>
      <c r="F1297" t="e">
        <f>IF(
OR('Con. Notes - Conversion'!B1297 = "8. Transferee of restricted securities", 'Con. Notes - Conversion'!B1297 = "9. Any person (substitution for securities etc.)"),
'Con. Notes - Conversion'!C1297,
IF(
'Con. Notes - Conversion'!B1297 = "",
#N/A,
'Con. Notes - Conversion'!B1297)
)</f>
        <v>#N/A</v>
      </c>
      <c r="G1297" t="e">
        <f>IF(
OR('Con. Notes - No Conversion'!B1297 = "8. Transferee of restricted securities", 'Con. Notes - No Conversion'!B1297 = "9. Any person (substitution for securities etc.)"),
'Con. Notes - No Conversion'!C1297,
IF(
'Con. Notes - No Conversion'!B1297 = "",
#N/A,
'Con. Notes - No Conversion'!B1297)
)</f>
        <v>#N/A</v>
      </c>
    </row>
    <row r="1298" spans="1:7" x14ac:dyDescent="0.25">
      <c r="A1298" t="e">
        <f>IF(
OR(Shares!B1298 = "8. Transferee of restricted securities", Shares!B1298 = "9. Any person (substitution for securities etc.)"),
Shares!C1298,
IF(
Shares!B1298 = "",
#N/A,
Shares!B1298)
)</f>
        <v>#N/A</v>
      </c>
      <c r="B1298" t="e">
        <f>IF(
OR('Shares - LTR - Granted'!B1298 = "8. Transferee of restricted securities", 'Shares - LTR - Granted'!B1298 = "9. Any person (substitution for securities etc.)"),
'Shares - LTR - Granted'!C1298,
IF(
'Shares - LTR - Granted'!B1298 = "",
#N/A,
'Shares - LTR - Granted'!B1298)
)</f>
        <v>#N/A</v>
      </c>
      <c r="C1298" t="e">
        <f>IF(
OR('Performance Securities'!B1298 = "8. Transferee of restricted securities", 'Performance Securities'!B1298 = "9. Any person (substitution for securities etc.)"),
'Performance Securities'!C1298,
IF(
'Performance Securities'!B1298 = "",
#N/A,
'Performance Securities'!B1298)
)</f>
        <v>#N/A</v>
      </c>
      <c r="D1298" t="e">
        <f>IF(
OR('Options or Warrants'!B1298 = "8. Transferee of restricted securities", 'Options or Warrants'!B1298 = "9. Any person (substitution for securities etc.)"),
'Options or Warrants'!C1298,
IF(
'Options or Warrants'!B1298 = "",
#N/A,
'Options or Warrants'!B1298)
)</f>
        <v>#N/A</v>
      </c>
      <c r="E1298" t="e">
        <f>IF(
OR('Options - Free Attaching'!B1298 = "8. Transferee of restricted securities", 'Options - Free Attaching'!B1298 = "9. Any person (substitution for securities etc.)"),
'Options - Free Attaching'!C1298,
IF(
'Options - Free Attaching'!B1298 = "",
#N/A,
'Options - Free Attaching'!B1298)
)</f>
        <v>#N/A</v>
      </c>
      <c r="F1298" t="e">
        <f>IF(
OR('Con. Notes - Conversion'!B1298 = "8. Transferee of restricted securities", 'Con. Notes - Conversion'!B1298 = "9. Any person (substitution for securities etc.)"),
'Con. Notes - Conversion'!C1298,
IF(
'Con. Notes - Conversion'!B1298 = "",
#N/A,
'Con. Notes - Conversion'!B1298)
)</f>
        <v>#N/A</v>
      </c>
      <c r="G1298" t="e">
        <f>IF(
OR('Con. Notes - No Conversion'!B1298 = "8. Transferee of restricted securities", 'Con. Notes - No Conversion'!B1298 = "9. Any person (substitution for securities etc.)"),
'Con. Notes - No Conversion'!C1298,
IF(
'Con. Notes - No Conversion'!B1298 = "",
#N/A,
'Con. Notes - No Conversion'!B1298)
)</f>
        <v>#N/A</v>
      </c>
    </row>
    <row r="1299" spans="1:7" x14ac:dyDescent="0.25">
      <c r="A1299" t="e">
        <f>IF(
OR(Shares!B1299 = "8. Transferee of restricted securities", Shares!B1299 = "9. Any person (substitution for securities etc.)"),
Shares!C1299,
IF(
Shares!B1299 = "",
#N/A,
Shares!B1299)
)</f>
        <v>#N/A</v>
      </c>
      <c r="B1299" t="e">
        <f>IF(
OR('Shares - LTR - Granted'!B1299 = "8. Transferee of restricted securities", 'Shares - LTR - Granted'!B1299 = "9. Any person (substitution for securities etc.)"),
'Shares - LTR - Granted'!C1299,
IF(
'Shares - LTR - Granted'!B1299 = "",
#N/A,
'Shares - LTR - Granted'!B1299)
)</f>
        <v>#N/A</v>
      </c>
      <c r="C1299" t="e">
        <f>IF(
OR('Performance Securities'!B1299 = "8. Transferee of restricted securities", 'Performance Securities'!B1299 = "9. Any person (substitution for securities etc.)"),
'Performance Securities'!C1299,
IF(
'Performance Securities'!B1299 = "",
#N/A,
'Performance Securities'!B1299)
)</f>
        <v>#N/A</v>
      </c>
      <c r="D1299" t="e">
        <f>IF(
OR('Options or Warrants'!B1299 = "8. Transferee of restricted securities", 'Options or Warrants'!B1299 = "9. Any person (substitution for securities etc.)"),
'Options or Warrants'!C1299,
IF(
'Options or Warrants'!B1299 = "",
#N/A,
'Options or Warrants'!B1299)
)</f>
        <v>#N/A</v>
      </c>
      <c r="E1299" t="e">
        <f>IF(
OR('Options - Free Attaching'!B1299 = "8. Transferee of restricted securities", 'Options - Free Attaching'!B1299 = "9. Any person (substitution for securities etc.)"),
'Options - Free Attaching'!C1299,
IF(
'Options - Free Attaching'!B1299 = "",
#N/A,
'Options - Free Attaching'!B1299)
)</f>
        <v>#N/A</v>
      </c>
      <c r="F1299" t="e">
        <f>IF(
OR('Con. Notes - Conversion'!B1299 = "8. Transferee of restricted securities", 'Con. Notes - Conversion'!B1299 = "9. Any person (substitution for securities etc.)"),
'Con. Notes - Conversion'!C1299,
IF(
'Con. Notes - Conversion'!B1299 = "",
#N/A,
'Con. Notes - Conversion'!B1299)
)</f>
        <v>#N/A</v>
      </c>
      <c r="G1299" t="e">
        <f>IF(
OR('Con. Notes - No Conversion'!B1299 = "8. Transferee of restricted securities", 'Con. Notes - No Conversion'!B1299 = "9. Any person (substitution for securities etc.)"),
'Con. Notes - No Conversion'!C1299,
IF(
'Con. Notes - No Conversion'!B1299 = "",
#N/A,
'Con. Notes - No Conversion'!B1299)
)</f>
        <v>#N/A</v>
      </c>
    </row>
    <row r="1300" spans="1:7" x14ac:dyDescent="0.25">
      <c r="A1300" t="e">
        <f>IF(
OR(Shares!B1300 = "8. Transferee of restricted securities", Shares!B1300 = "9. Any person (substitution for securities etc.)"),
Shares!C1300,
IF(
Shares!B1300 = "",
#N/A,
Shares!B1300)
)</f>
        <v>#N/A</v>
      </c>
      <c r="B1300" t="e">
        <f>IF(
OR('Shares - LTR - Granted'!B1300 = "8. Transferee of restricted securities", 'Shares - LTR - Granted'!B1300 = "9. Any person (substitution for securities etc.)"),
'Shares - LTR - Granted'!C1300,
IF(
'Shares - LTR - Granted'!B1300 = "",
#N/A,
'Shares - LTR - Granted'!B1300)
)</f>
        <v>#N/A</v>
      </c>
      <c r="C1300" t="e">
        <f>IF(
OR('Performance Securities'!B1300 = "8. Transferee of restricted securities", 'Performance Securities'!B1300 = "9. Any person (substitution for securities etc.)"),
'Performance Securities'!C1300,
IF(
'Performance Securities'!B1300 = "",
#N/A,
'Performance Securities'!B1300)
)</f>
        <v>#N/A</v>
      </c>
      <c r="D1300" t="e">
        <f>IF(
OR('Options or Warrants'!B1300 = "8. Transferee of restricted securities", 'Options or Warrants'!B1300 = "9. Any person (substitution for securities etc.)"),
'Options or Warrants'!C1300,
IF(
'Options or Warrants'!B1300 = "",
#N/A,
'Options or Warrants'!B1300)
)</f>
        <v>#N/A</v>
      </c>
      <c r="E1300" t="e">
        <f>IF(
OR('Options - Free Attaching'!B1300 = "8. Transferee of restricted securities", 'Options - Free Attaching'!B1300 = "9. Any person (substitution for securities etc.)"),
'Options - Free Attaching'!C1300,
IF(
'Options - Free Attaching'!B1300 = "",
#N/A,
'Options - Free Attaching'!B1300)
)</f>
        <v>#N/A</v>
      </c>
      <c r="F1300" t="e">
        <f>IF(
OR('Con. Notes - Conversion'!B1300 = "8. Transferee of restricted securities", 'Con. Notes - Conversion'!B1300 = "9. Any person (substitution for securities etc.)"),
'Con. Notes - Conversion'!C1300,
IF(
'Con. Notes - Conversion'!B1300 = "",
#N/A,
'Con. Notes - Conversion'!B1300)
)</f>
        <v>#N/A</v>
      </c>
      <c r="G1300" t="e">
        <f>IF(
OR('Con. Notes - No Conversion'!B1300 = "8. Transferee of restricted securities", 'Con. Notes - No Conversion'!B1300 = "9. Any person (substitution for securities etc.)"),
'Con. Notes - No Conversion'!C1300,
IF(
'Con. Notes - No Conversion'!B1300 = "",
#N/A,
'Con. Notes - No Conversion'!B1300)
)</f>
        <v>#N/A</v>
      </c>
    </row>
    <row r="1301" spans="1:7" x14ac:dyDescent="0.25">
      <c r="A1301" t="e">
        <f>IF(
OR(Shares!B1301 = "8. Transferee of restricted securities", Shares!B1301 = "9. Any person (substitution for securities etc.)"),
Shares!C1301,
IF(
Shares!B1301 = "",
#N/A,
Shares!B1301)
)</f>
        <v>#N/A</v>
      </c>
      <c r="B1301" t="e">
        <f>IF(
OR('Shares - LTR - Granted'!B1301 = "8. Transferee of restricted securities", 'Shares - LTR - Granted'!B1301 = "9. Any person (substitution for securities etc.)"),
'Shares - LTR - Granted'!C1301,
IF(
'Shares - LTR - Granted'!B1301 = "",
#N/A,
'Shares - LTR - Granted'!B1301)
)</f>
        <v>#N/A</v>
      </c>
      <c r="C1301" t="e">
        <f>IF(
OR('Performance Securities'!B1301 = "8. Transferee of restricted securities", 'Performance Securities'!B1301 = "9. Any person (substitution for securities etc.)"),
'Performance Securities'!C1301,
IF(
'Performance Securities'!B1301 = "",
#N/A,
'Performance Securities'!B1301)
)</f>
        <v>#N/A</v>
      </c>
      <c r="D1301" t="e">
        <f>IF(
OR('Options or Warrants'!B1301 = "8. Transferee of restricted securities", 'Options or Warrants'!B1301 = "9. Any person (substitution for securities etc.)"),
'Options or Warrants'!C1301,
IF(
'Options or Warrants'!B1301 = "",
#N/A,
'Options or Warrants'!B1301)
)</f>
        <v>#N/A</v>
      </c>
      <c r="E1301" t="e">
        <f>IF(
OR('Options - Free Attaching'!B1301 = "8. Transferee of restricted securities", 'Options - Free Attaching'!B1301 = "9. Any person (substitution for securities etc.)"),
'Options - Free Attaching'!C1301,
IF(
'Options - Free Attaching'!B1301 = "",
#N/A,
'Options - Free Attaching'!B1301)
)</f>
        <v>#N/A</v>
      </c>
      <c r="F1301" t="e">
        <f>IF(
OR('Con. Notes - Conversion'!B1301 = "8. Transferee of restricted securities", 'Con. Notes - Conversion'!B1301 = "9. Any person (substitution for securities etc.)"),
'Con. Notes - Conversion'!C1301,
IF(
'Con. Notes - Conversion'!B1301 = "",
#N/A,
'Con. Notes - Conversion'!B1301)
)</f>
        <v>#N/A</v>
      </c>
      <c r="G1301" t="e">
        <f>IF(
OR('Con. Notes - No Conversion'!B1301 = "8. Transferee of restricted securities", 'Con. Notes - No Conversion'!B1301 = "9. Any person (substitution for securities etc.)"),
'Con. Notes - No Conversion'!C1301,
IF(
'Con. Notes - No Conversion'!B1301 = "",
#N/A,
'Con. Notes - No Conversion'!B1301)
)</f>
        <v>#N/A</v>
      </c>
    </row>
    <row r="1302" spans="1:7" x14ac:dyDescent="0.25">
      <c r="A1302" t="e">
        <f>IF(
OR(Shares!B1302 = "8. Transferee of restricted securities", Shares!B1302 = "9. Any person (substitution for securities etc.)"),
Shares!C1302,
IF(
Shares!B1302 = "",
#N/A,
Shares!B1302)
)</f>
        <v>#N/A</v>
      </c>
      <c r="B1302" t="e">
        <f>IF(
OR('Shares - LTR - Granted'!B1302 = "8. Transferee of restricted securities", 'Shares - LTR - Granted'!B1302 = "9. Any person (substitution for securities etc.)"),
'Shares - LTR - Granted'!C1302,
IF(
'Shares - LTR - Granted'!B1302 = "",
#N/A,
'Shares - LTR - Granted'!B1302)
)</f>
        <v>#N/A</v>
      </c>
      <c r="C1302" t="e">
        <f>IF(
OR('Performance Securities'!B1302 = "8. Transferee of restricted securities", 'Performance Securities'!B1302 = "9. Any person (substitution for securities etc.)"),
'Performance Securities'!C1302,
IF(
'Performance Securities'!B1302 = "",
#N/A,
'Performance Securities'!B1302)
)</f>
        <v>#N/A</v>
      </c>
      <c r="D1302" t="e">
        <f>IF(
OR('Options or Warrants'!B1302 = "8. Transferee of restricted securities", 'Options or Warrants'!B1302 = "9. Any person (substitution for securities etc.)"),
'Options or Warrants'!C1302,
IF(
'Options or Warrants'!B1302 = "",
#N/A,
'Options or Warrants'!B1302)
)</f>
        <v>#N/A</v>
      </c>
      <c r="E1302" t="e">
        <f>IF(
OR('Options - Free Attaching'!B1302 = "8. Transferee of restricted securities", 'Options - Free Attaching'!B1302 = "9. Any person (substitution for securities etc.)"),
'Options - Free Attaching'!C1302,
IF(
'Options - Free Attaching'!B1302 = "",
#N/A,
'Options - Free Attaching'!B1302)
)</f>
        <v>#N/A</v>
      </c>
      <c r="F1302" t="e">
        <f>IF(
OR('Con. Notes - Conversion'!B1302 = "8. Transferee of restricted securities", 'Con. Notes - Conversion'!B1302 = "9. Any person (substitution for securities etc.)"),
'Con. Notes - Conversion'!C1302,
IF(
'Con. Notes - Conversion'!B1302 = "",
#N/A,
'Con. Notes - Conversion'!B1302)
)</f>
        <v>#N/A</v>
      </c>
      <c r="G1302" t="e">
        <f>IF(
OR('Con. Notes - No Conversion'!B1302 = "8. Transferee of restricted securities", 'Con. Notes - No Conversion'!B1302 = "9. Any person (substitution for securities etc.)"),
'Con. Notes - No Conversion'!C1302,
IF(
'Con. Notes - No Conversion'!B1302 = "",
#N/A,
'Con. Notes - No Conversion'!B1302)
)</f>
        <v>#N/A</v>
      </c>
    </row>
    <row r="1303" spans="1:7" x14ac:dyDescent="0.25">
      <c r="A1303" t="e">
        <f>IF(
OR(Shares!B1303 = "8. Transferee of restricted securities", Shares!B1303 = "9. Any person (substitution for securities etc.)"),
Shares!C1303,
IF(
Shares!B1303 = "",
#N/A,
Shares!B1303)
)</f>
        <v>#N/A</v>
      </c>
      <c r="B1303" t="e">
        <f>IF(
OR('Shares - LTR - Granted'!B1303 = "8. Transferee of restricted securities", 'Shares - LTR - Granted'!B1303 = "9. Any person (substitution for securities etc.)"),
'Shares - LTR - Granted'!C1303,
IF(
'Shares - LTR - Granted'!B1303 = "",
#N/A,
'Shares - LTR - Granted'!B1303)
)</f>
        <v>#N/A</v>
      </c>
      <c r="C1303" t="e">
        <f>IF(
OR('Performance Securities'!B1303 = "8. Transferee of restricted securities", 'Performance Securities'!B1303 = "9. Any person (substitution for securities etc.)"),
'Performance Securities'!C1303,
IF(
'Performance Securities'!B1303 = "",
#N/A,
'Performance Securities'!B1303)
)</f>
        <v>#N/A</v>
      </c>
      <c r="D1303" t="e">
        <f>IF(
OR('Options or Warrants'!B1303 = "8. Transferee of restricted securities", 'Options or Warrants'!B1303 = "9. Any person (substitution for securities etc.)"),
'Options or Warrants'!C1303,
IF(
'Options or Warrants'!B1303 = "",
#N/A,
'Options or Warrants'!B1303)
)</f>
        <v>#N/A</v>
      </c>
      <c r="E1303" t="e">
        <f>IF(
OR('Options - Free Attaching'!B1303 = "8. Transferee of restricted securities", 'Options - Free Attaching'!B1303 = "9. Any person (substitution for securities etc.)"),
'Options - Free Attaching'!C1303,
IF(
'Options - Free Attaching'!B1303 = "",
#N/A,
'Options - Free Attaching'!B1303)
)</f>
        <v>#N/A</v>
      </c>
      <c r="F1303" t="e">
        <f>IF(
OR('Con. Notes - Conversion'!B1303 = "8. Transferee of restricted securities", 'Con. Notes - Conversion'!B1303 = "9. Any person (substitution for securities etc.)"),
'Con. Notes - Conversion'!C1303,
IF(
'Con. Notes - Conversion'!B1303 = "",
#N/A,
'Con. Notes - Conversion'!B1303)
)</f>
        <v>#N/A</v>
      </c>
      <c r="G1303" t="e">
        <f>IF(
OR('Con. Notes - No Conversion'!B1303 = "8. Transferee of restricted securities", 'Con. Notes - No Conversion'!B1303 = "9. Any person (substitution for securities etc.)"),
'Con. Notes - No Conversion'!C1303,
IF(
'Con. Notes - No Conversion'!B1303 = "",
#N/A,
'Con. Notes - No Conversion'!B1303)
)</f>
        <v>#N/A</v>
      </c>
    </row>
    <row r="1304" spans="1:7" x14ac:dyDescent="0.25">
      <c r="A1304" t="e">
        <f>IF(
OR(Shares!B1304 = "8. Transferee of restricted securities", Shares!B1304 = "9. Any person (substitution for securities etc.)"),
Shares!C1304,
IF(
Shares!B1304 = "",
#N/A,
Shares!B1304)
)</f>
        <v>#N/A</v>
      </c>
      <c r="B1304" t="e">
        <f>IF(
OR('Shares - LTR - Granted'!B1304 = "8. Transferee of restricted securities", 'Shares - LTR - Granted'!B1304 = "9. Any person (substitution for securities etc.)"),
'Shares - LTR - Granted'!C1304,
IF(
'Shares - LTR - Granted'!B1304 = "",
#N/A,
'Shares - LTR - Granted'!B1304)
)</f>
        <v>#N/A</v>
      </c>
      <c r="C1304" t="e">
        <f>IF(
OR('Performance Securities'!B1304 = "8. Transferee of restricted securities", 'Performance Securities'!B1304 = "9. Any person (substitution for securities etc.)"),
'Performance Securities'!C1304,
IF(
'Performance Securities'!B1304 = "",
#N/A,
'Performance Securities'!B1304)
)</f>
        <v>#N/A</v>
      </c>
      <c r="D1304" t="e">
        <f>IF(
OR('Options or Warrants'!B1304 = "8. Transferee of restricted securities", 'Options or Warrants'!B1304 = "9. Any person (substitution for securities etc.)"),
'Options or Warrants'!C1304,
IF(
'Options or Warrants'!B1304 = "",
#N/A,
'Options or Warrants'!B1304)
)</f>
        <v>#N/A</v>
      </c>
      <c r="E1304" t="e">
        <f>IF(
OR('Options - Free Attaching'!B1304 = "8. Transferee of restricted securities", 'Options - Free Attaching'!B1304 = "9. Any person (substitution for securities etc.)"),
'Options - Free Attaching'!C1304,
IF(
'Options - Free Attaching'!B1304 = "",
#N/A,
'Options - Free Attaching'!B1304)
)</f>
        <v>#N/A</v>
      </c>
      <c r="F1304" t="e">
        <f>IF(
OR('Con. Notes - Conversion'!B1304 = "8. Transferee of restricted securities", 'Con. Notes - Conversion'!B1304 = "9. Any person (substitution for securities etc.)"),
'Con. Notes - Conversion'!C1304,
IF(
'Con. Notes - Conversion'!B1304 = "",
#N/A,
'Con. Notes - Conversion'!B1304)
)</f>
        <v>#N/A</v>
      </c>
      <c r="G1304" t="e">
        <f>IF(
OR('Con. Notes - No Conversion'!B1304 = "8. Transferee of restricted securities", 'Con. Notes - No Conversion'!B1304 = "9. Any person (substitution for securities etc.)"),
'Con. Notes - No Conversion'!C1304,
IF(
'Con. Notes - No Conversion'!B1304 = "",
#N/A,
'Con. Notes - No Conversion'!B1304)
)</f>
        <v>#N/A</v>
      </c>
    </row>
    <row r="1305" spans="1:7" x14ac:dyDescent="0.25">
      <c r="A1305" t="e">
        <f>IF(
OR(Shares!B1305 = "8. Transferee of restricted securities", Shares!B1305 = "9. Any person (substitution for securities etc.)"),
Shares!C1305,
IF(
Shares!B1305 = "",
#N/A,
Shares!B1305)
)</f>
        <v>#N/A</v>
      </c>
      <c r="B1305" t="e">
        <f>IF(
OR('Shares - LTR - Granted'!B1305 = "8. Transferee of restricted securities", 'Shares - LTR - Granted'!B1305 = "9. Any person (substitution for securities etc.)"),
'Shares - LTR - Granted'!C1305,
IF(
'Shares - LTR - Granted'!B1305 = "",
#N/A,
'Shares - LTR - Granted'!B1305)
)</f>
        <v>#N/A</v>
      </c>
      <c r="C1305" t="e">
        <f>IF(
OR('Performance Securities'!B1305 = "8. Transferee of restricted securities", 'Performance Securities'!B1305 = "9. Any person (substitution for securities etc.)"),
'Performance Securities'!C1305,
IF(
'Performance Securities'!B1305 = "",
#N/A,
'Performance Securities'!B1305)
)</f>
        <v>#N/A</v>
      </c>
      <c r="D1305" t="e">
        <f>IF(
OR('Options or Warrants'!B1305 = "8. Transferee of restricted securities", 'Options or Warrants'!B1305 = "9. Any person (substitution for securities etc.)"),
'Options or Warrants'!C1305,
IF(
'Options or Warrants'!B1305 = "",
#N/A,
'Options or Warrants'!B1305)
)</f>
        <v>#N/A</v>
      </c>
      <c r="E1305" t="e">
        <f>IF(
OR('Options - Free Attaching'!B1305 = "8. Transferee of restricted securities", 'Options - Free Attaching'!B1305 = "9. Any person (substitution for securities etc.)"),
'Options - Free Attaching'!C1305,
IF(
'Options - Free Attaching'!B1305 = "",
#N/A,
'Options - Free Attaching'!B1305)
)</f>
        <v>#N/A</v>
      </c>
      <c r="F1305" t="e">
        <f>IF(
OR('Con. Notes - Conversion'!B1305 = "8. Transferee of restricted securities", 'Con. Notes - Conversion'!B1305 = "9. Any person (substitution for securities etc.)"),
'Con. Notes - Conversion'!C1305,
IF(
'Con. Notes - Conversion'!B1305 = "",
#N/A,
'Con. Notes - Conversion'!B1305)
)</f>
        <v>#N/A</v>
      </c>
      <c r="G1305" t="e">
        <f>IF(
OR('Con. Notes - No Conversion'!B1305 = "8. Transferee of restricted securities", 'Con. Notes - No Conversion'!B1305 = "9. Any person (substitution for securities etc.)"),
'Con. Notes - No Conversion'!C1305,
IF(
'Con. Notes - No Conversion'!B1305 = "",
#N/A,
'Con. Notes - No Conversion'!B1305)
)</f>
        <v>#N/A</v>
      </c>
    </row>
    <row r="1306" spans="1:7" x14ac:dyDescent="0.25">
      <c r="A1306" t="e">
        <f>IF(
OR(Shares!B1306 = "8. Transferee of restricted securities", Shares!B1306 = "9. Any person (substitution for securities etc.)"),
Shares!C1306,
IF(
Shares!B1306 = "",
#N/A,
Shares!B1306)
)</f>
        <v>#N/A</v>
      </c>
      <c r="B1306" t="e">
        <f>IF(
OR('Shares - LTR - Granted'!B1306 = "8. Transferee of restricted securities", 'Shares - LTR - Granted'!B1306 = "9. Any person (substitution for securities etc.)"),
'Shares - LTR - Granted'!C1306,
IF(
'Shares - LTR - Granted'!B1306 = "",
#N/A,
'Shares - LTR - Granted'!B1306)
)</f>
        <v>#N/A</v>
      </c>
      <c r="C1306" t="e">
        <f>IF(
OR('Performance Securities'!B1306 = "8. Transferee of restricted securities", 'Performance Securities'!B1306 = "9. Any person (substitution for securities etc.)"),
'Performance Securities'!C1306,
IF(
'Performance Securities'!B1306 = "",
#N/A,
'Performance Securities'!B1306)
)</f>
        <v>#N/A</v>
      </c>
      <c r="D1306" t="e">
        <f>IF(
OR('Options or Warrants'!B1306 = "8. Transferee of restricted securities", 'Options or Warrants'!B1306 = "9. Any person (substitution for securities etc.)"),
'Options or Warrants'!C1306,
IF(
'Options or Warrants'!B1306 = "",
#N/A,
'Options or Warrants'!B1306)
)</f>
        <v>#N/A</v>
      </c>
      <c r="E1306" t="e">
        <f>IF(
OR('Options - Free Attaching'!B1306 = "8. Transferee of restricted securities", 'Options - Free Attaching'!B1306 = "9. Any person (substitution for securities etc.)"),
'Options - Free Attaching'!C1306,
IF(
'Options - Free Attaching'!B1306 = "",
#N/A,
'Options - Free Attaching'!B1306)
)</f>
        <v>#N/A</v>
      </c>
      <c r="F1306" t="e">
        <f>IF(
OR('Con. Notes - Conversion'!B1306 = "8. Transferee of restricted securities", 'Con. Notes - Conversion'!B1306 = "9. Any person (substitution for securities etc.)"),
'Con. Notes - Conversion'!C1306,
IF(
'Con. Notes - Conversion'!B1306 = "",
#N/A,
'Con. Notes - Conversion'!B1306)
)</f>
        <v>#N/A</v>
      </c>
      <c r="G1306" t="e">
        <f>IF(
OR('Con. Notes - No Conversion'!B1306 = "8. Transferee of restricted securities", 'Con. Notes - No Conversion'!B1306 = "9. Any person (substitution for securities etc.)"),
'Con. Notes - No Conversion'!C1306,
IF(
'Con. Notes - No Conversion'!B1306 = "",
#N/A,
'Con. Notes - No Conversion'!B1306)
)</f>
        <v>#N/A</v>
      </c>
    </row>
    <row r="1307" spans="1:7" x14ac:dyDescent="0.25">
      <c r="A1307" t="e">
        <f>IF(
OR(Shares!B1307 = "8. Transferee of restricted securities", Shares!B1307 = "9. Any person (substitution for securities etc.)"),
Shares!C1307,
IF(
Shares!B1307 = "",
#N/A,
Shares!B1307)
)</f>
        <v>#N/A</v>
      </c>
      <c r="B1307" t="e">
        <f>IF(
OR('Shares - LTR - Granted'!B1307 = "8. Transferee of restricted securities", 'Shares - LTR - Granted'!B1307 = "9. Any person (substitution for securities etc.)"),
'Shares - LTR - Granted'!C1307,
IF(
'Shares - LTR - Granted'!B1307 = "",
#N/A,
'Shares - LTR - Granted'!B1307)
)</f>
        <v>#N/A</v>
      </c>
      <c r="C1307" t="e">
        <f>IF(
OR('Performance Securities'!B1307 = "8. Transferee of restricted securities", 'Performance Securities'!B1307 = "9. Any person (substitution for securities etc.)"),
'Performance Securities'!C1307,
IF(
'Performance Securities'!B1307 = "",
#N/A,
'Performance Securities'!B1307)
)</f>
        <v>#N/A</v>
      </c>
      <c r="D1307" t="e">
        <f>IF(
OR('Options or Warrants'!B1307 = "8. Transferee of restricted securities", 'Options or Warrants'!B1307 = "9. Any person (substitution for securities etc.)"),
'Options or Warrants'!C1307,
IF(
'Options or Warrants'!B1307 = "",
#N/A,
'Options or Warrants'!B1307)
)</f>
        <v>#N/A</v>
      </c>
      <c r="E1307" t="e">
        <f>IF(
OR('Options - Free Attaching'!B1307 = "8. Transferee of restricted securities", 'Options - Free Attaching'!B1307 = "9. Any person (substitution for securities etc.)"),
'Options - Free Attaching'!C1307,
IF(
'Options - Free Attaching'!B1307 = "",
#N/A,
'Options - Free Attaching'!B1307)
)</f>
        <v>#N/A</v>
      </c>
      <c r="F1307" t="e">
        <f>IF(
OR('Con. Notes - Conversion'!B1307 = "8. Transferee of restricted securities", 'Con. Notes - Conversion'!B1307 = "9. Any person (substitution for securities etc.)"),
'Con. Notes - Conversion'!C1307,
IF(
'Con. Notes - Conversion'!B1307 = "",
#N/A,
'Con. Notes - Conversion'!B1307)
)</f>
        <v>#N/A</v>
      </c>
      <c r="G1307" t="e">
        <f>IF(
OR('Con. Notes - No Conversion'!B1307 = "8. Transferee of restricted securities", 'Con. Notes - No Conversion'!B1307 = "9. Any person (substitution for securities etc.)"),
'Con. Notes - No Conversion'!C1307,
IF(
'Con. Notes - No Conversion'!B1307 = "",
#N/A,
'Con. Notes - No Conversion'!B1307)
)</f>
        <v>#N/A</v>
      </c>
    </row>
    <row r="1308" spans="1:7" x14ac:dyDescent="0.25">
      <c r="A1308" t="e">
        <f>IF(
OR(Shares!B1308 = "8. Transferee of restricted securities", Shares!B1308 = "9. Any person (substitution for securities etc.)"),
Shares!C1308,
IF(
Shares!B1308 = "",
#N/A,
Shares!B1308)
)</f>
        <v>#N/A</v>
      </c>
      <c r="B1308" t="e">
        <f>IF(
OR('Shares - LTR - Granted'!B1308 = "8. Transferee of restricted securities", 'Shares - LTR - Granted'!B1308 = "9. Any person (substitution for securities etc.)"),
'Shares - LTR - Granted'!C1308,
IF(
'Shares - LTR - Granted'!B1308 = "",
#N/A,
'Shares - LTR - Granted'!B1308)
)</f>
        <v>#N/A</v>
      </c>
      <c r="C1308" t="e">
        <f>IF(
OR('Performance Securities'!B1308 = "8. Transferee of restricted securities", 'Performance Securities'!B1308 = "9. Any person (substitution for securities etc.)"),
'Performance Securities'!C1308,
IF(
'Performance Securities'!B1308 = "",
#N/A,
'Performance Securities'!B1308)
)</f>
        <v>#N/A</v>
      </c>
      <c r="D1308" t="e">
        <f>IF(
OR('Options or Warrants'!B1308 = "8. Transferee of restricted securities", 'Options or Warrants'!B1308 = "9. Any person (substitution for securities etc.)"),
'Options or Warrants'!C1308,
IF(
'Options or Warrants'!B1308 = "",
#N/A,
'Options or Warrants'!B1308)
)</f>
        <v>#N/A</v>
      </c>
      <c r="E1308" t="e">
        <f>IF(
OR('Options - Free Attaching'!B1308 = "8. Transferee of restricted securities", 'Options - Free Attaching'!B1308 = "9. Any person (substitution for securities etc.)"),
'Options - Free Attaching'!C1308,
IF(
'Options - Free Attaching'!B1308 = "",
#N/A,
'Options - Free Attaching'!B1308)
)</f>
        <v>#N/A</v>
      </c>
      <c r="F1308" t="e">
        <f>IF(
OR('Con. Notes - Conversion'!B1308 = "8. Transferee of restricted securities", 'Con. Notes - Conversion'!B1308 = "9. Any person (substitution for securities etc.)"),
'Con. Notes - Conversion'!C1308,
IF(
'Con. Notes - Conversion'!B1308 = "",
#N/A,
'Con. Notes - Conversion'!B1308)
)</f>
        <v>#N/A</v>
      </c>
      <c r="G1308" t="e">
        <f>IF(
OR('Con. Notes - No Conversion'!B1308 = "8. Transferee of restricted securities", 'Con. Notes - No Conversion'!B1308 = "9. Any person (substitution for securities etc.)"),
'Con. Notes - No Conversion'!C1308,
IF(
'Con. Notes - No Conversion'!B1308 = "",
#N/A,
'Con. Notes - No Conversion'!B1308)
)</f>
        <v>#N/A</v>
      </c>
    </row>
    <row r="1309" spans="1:7" x14ac:dyDescent="0.25">
      <c r="A1309" t="e">
        <f>IF(
OR(Shares!B1309 = "8. Transferee of restricted securities", Shares!B1309 = "9. Any person (substitution for securities etc.)"),
Shares!C1309,
IF(
Shares!B1309 = "",
#N/A,
Shares!B1309)
)</f>
        <v>#N/A</v>
      </c>
      <c r="B1309" t="e">
        <f>IF(
OR('Shares - LTR - Granted'!B1309 = "8. Transferee of restricted securities", 'Shares - LTR - Granted'!B1309 = "9. Any person (substitution for securities etc.)"),
'Shares - LTR - Granted'!C1309,
IF(
'Shares - LTR - Granted'!B1309 = "",
#N/A,
'Shares - LTR - Granted'!B1309)
)</f>
        <v>#N/A</v>
      </c>
      <c r="C1309" t="e">
        <f>IF(
OR('Performance Securities'!B1309 = "8. Transferee of restricted securities", 'Performance Securities'!B1309 = "9. Any person (substitution for securities etc.)"),
'Performance Securities'!C1309,
IF(
'Performance Securities'!B1309 = "",
#N/A,
'Performance Securities'!B1309)
)</f>
        <v>#N/A</v>
      </c>
      <c r="D1309" t="e">
        <f>IF(
OR('Options or Warrants'!B1309 = "8. Transferee of restricted securities", 'Options or Warrants'!B1309 = "9. Any person (substitution for securities etc.)"),
'Options or Warrants'!C1309,
IF(
'Options or Warrants'!B1309 = "",
#N/A,
'Options or Warrants'!B1309)
)</f>
        <v>#N/A</v>
      </c>
      <c r="E1309" t="e">
        <f>IF(
OR('Options - Free Attaching'!B1309 = "8. Transferee of restricted securities", 'Options - Free Attaching'!B1309 = "9. Any person (substitution for securities etc.)"),
'Options - Free Attaching'!C1309,
IF(
'Options - Free Attaching'!B1309 = "",
#N/A,
'Options - Free Attaching'!B1309)
)</f>
        <v>#N/A</v>
      </c>
      <c r="F1309" t="e">
        <f>IF(
OR('Con. Notes - Conversion'!B1309 = "8. Transferee of restricted securities", 'Con. Notes - Conversion'!B1309 = "9. Any person (substitution for securities etc.)"),
'Con. Notes - Conversion'!C1309,
IF(
'Con. Notes - Conversion'!B1309 = "",
#N/A,
'Con. Notes - Conversion'!B1309)
)</f>
        <v>#N/A</v>
      </c>
      <c r="G1309" t="e">
        <f>IF(
OR('Con. Notes - No Conversion'!B1309 = "8. Transferee of restricted securities", 'Con. Notes - No Conversion'!B1309 = "9. Any person (substitution for securities etc.)"),
'Con. Notes - No Conversion'!C1309,
IF(
'Con. Notes - No Conversion'!B1309 = "",
#N/A,
'Con. Notes - No Conversion'!B1309)
)</f>
        <v>#N/A</v>
      </c>
    </row>
    <row r="1310" spans="1:7" x14ac:dyDescent="0.25">
      <c r="A1310" t="e">
        <f>IF(
OR(Shares!B1310 = "8. Transferee of restricted securities", Shares!B1310 = "9. Any person (substitution for securities etc.)"),
Shares!C1310,
IF(
Shares!B1310 = "",
#N/A,
Shares!B1310)
)</f>
        <v>#N/A</v>
      </c>
      <c r="B1310" t="e">
        <f>IF(
OR('Shares - LTR - Granted'!B1310 = "8. Transferee of restricted securities", 'Shares - LTR - Granted'!B1310 = "9. Any person (substitution for securities etc.)"),
'Shares - LTR - Granted'!C1310,
IF(
'Shares - LTR - Granted'!B1310 = "",
#N/A,
'Shares - LTR - Granted'!B1310)
)</f>
        <v>#N/A</v>
      </c>
      <c r="C1310" t="e">
        <f>IF(
OR('Performance Securities'!B1310 = "8. Transferee of restricted securities", 'Performance Securities'!B1310 = "9. Any person (substitution for securities etc.)"),
'Performance Securities'!C1310,
IF(
'Performance Securities'!B1310 = "",
#N/A,
'Performance Securities'!B1310)
)</f>
        <v>#N/A</v>
      </c>
      <c r="D1310" t="e">
        <f>IF(
OR('Options or Warrants'!B1310 = "8. Transferee of restricted securities", 'Options or Warrants'!B1310 = "9. Any person (substitution for securities etc.)"),
'Options or Warrants'!C1310,
IF(
'Options or Warrants'!B1310 = "",
#N/A,
'Options or Warrants'!B1310)
)</f>
        <v>#N/A</v>
      </c>
      <c r="E1310" t="e">
        <f>IF(
OR('Options - Free Attaching'!B1310 = "8. Transferee of restricted securities", 'Options - Free Attaching'!B1310 = "9. Any person (substitution for securities etc.)"),
'Options - Free Attaching'!C1310,
IF(
'Options - Free Attaching'!B1310 = "",
#N/A,
'Options - Free Attaching'!B1310)
)</f>
        <v>#N/A</v>
      </c>
      <c r="F1310" t="e">
        <f>IF(
OR('Con. Notes - Conversion'!B1310 = "8. Transferee of restricted securities", 'Con. Notes - Conversion'!B1310 = "9. Any person (substitution for securities etc.)"),
'Con. Notes - Conversion'!C1310,
IF(
'Con. Notes - Conversion'!B1310 = "",
#N/A,
'Con. Notes - Conversion'!B1310)
)</f>
        <v>#N/A</v>
      </c>
      <c r="G1310" t="e">
        <f>IF(
OR('Con. Notes - No Conversion'!B1310 = "8. Transferee of restricted securities", 'Con. Notes - No Conversion'!B1310 = "9. Any person (substitution for securities etc.)"),
'Con. Notes - No Conversion'!C1310,
IF(
'Con. Notes - No Conversion'!B1310 = "",
#N/A,
'Con. Notes - No Conversion'!B1310)
)</f>
        <v>#N/A</v>
      </c>
    </row>
    <row r="1311" spans="1:7" x14ac:dyDescent="0.25">
      <c r="A1311" t="e">
        <f>IF(
OR(Shares!B1311 = "8. Transferee of restricted securities", Shares!B1311 = "9. Any person (substitution for securities etc.)"),
Shares!C1311,
IF(
Shares!B1311 = "",
#N/A,
Shares!B1311)
)</f>
        <v>#N/A</v>
      </c>
      <c r="B1311" t="e">
        <f>IF(
OR('Shares - LTR - Granted'!B1311 = "8. Transferee of restricted securities", 'Shares - LTR - Granted'!B1311 = "9. Any person (substitution for securities etc.)"),
'Shares - LTR - Granted'!C1311,
IF(
'Shares - LTR - Granted'!B1311 = "",
#N/A,
'Shares - LTR - Granted'!B1311)
)</f>
        <v>#N/A</v>
      </c>
      <c r="C1311" t="e">
        <f>IF(
OR('Performance Securities'!B1311 = "8. Transferee of restricted securities", 'Performance Securities'!B1311 = "9. Any person (substitution for securities etc.)"),
'Performance Securities'!C1311,
IF(
'Performance Securities'!B1311 = "",
#N/A,
'Performance Securities'!B1311)
)</f>
        <v>#N/A</v>
      </c>
      <c r="D1311" t="e">
        <f>IF(
OR('Options or Warrants'!B1311 = "8. Transferee of restricted securities", 'Options or Warrants'!B1311 = "9. Any person (substitution for securities etc.)"),
'Options or Warrants'!C1311,
IF(
'Options or Warrants'!B1311 = "",
#N/A,
'Options or Warrants'!B1311)
)</f>
        <v>#N/A</v>
      </c>
      <c r="E1311" t="e">
        <f>IF(
OR('Options - Free Attaching'!B1311 = "8. Transferee of restricted securities", 'Options - Free Attaching'!B1311 = "9. Any person (substitution for securities etc.)"),
'Options - Free Attaching'!C1311,
IF(
'Options - Free Attaching'!B1311 = "",
#N/A,
'Options - Free Attaching'!B1311)
)</f>
        <v>#N/A</v>
      </c>
      <c r="F1311" t="e">
        <f>IF(
OR('Con. Notes - Conversion'!B1311 = "8. Transferee of restricted securities", 'Con. Notes - Conversion'!B1311 = "9. Any person (substitution for securities etc.)"),
'Con. Notes - Conversion'!C1311,
IF(
'Con. Notes - Conversion'!B1311 = "",
#N/A,
'Con. Notes - Conversion'!B1311)
)</f>
        <v>#N/A</v>
      </c>
      <c r="G1311" t="e">
        <f>IF(
OR('Con. Notes - No Conversion'!B1311 = "8. Transferee of restricted securities", 'Con. Notes - No Conversion'!B1311 = "9. Any person (substitution for securities etc.)"),
'Con. Notes - No Conversion'!C1311,
IF(
'Con. Notes - No Conversion'!B1311 = "",
#N/A,
'Con. Notes - No Conversion'!B1311)
)</f>
        <v>#N/A</v>
      </c>
    </row>
    <row r="1312" spans="1:7" x14ac:dyDescent="0.25">
      <c r="A1312" t="e">
        <f>IF(
OR(Shares!B1312 = "8. Transferee of restricted securities", Shares!B1312 = "9. Any person (substitution for securities etc.)"),
Shares!C1312,
IF(
Shares!B1312 = "",
#N/A,
Shares!B1312)
)</f>
        <v>#N/A</v>
      </c>
      <c r="B1312" t="e">
        <f>IF(
OR('Shares - LTR - Granted'!B1312 = "8. Transferee of restricted securities", 'Shares - LTR - Granted'!B1312 = "9. Any person (substitution for securities etc.)"),
'Shares - LTR - Granted'!C1312,
IF(
'Shares - LTR - Granted'!B1312 = "",
#N/A,
'Shares - LTR - Granted'!B1312)
)</f>
        <v>#N/A</v>
      </c>
      <c r="C1312" t="e">
        <f>IF(
OR('Performance Securities'!B1312 = "8. Transferee of restricted securities", 'Performance Securities'!B1312 = "9. Any person (substitution for securities etc.)"),
'Performance Securities'!C1312,
IF(
'Performance Securities'!B1312 = "",
#N/A,
'Performance Securities'!B1312)
)</f>
        <v>#N/A</v>
      </c>
      <c r="D1312" t="e">
        <f>IF(
OR('Options or Warrants'!B1312 = "8. Transferee of restricted securities", 'Options or Warrants'!B1312 = "9. Any person (substitution for securities etc.)"),
'Options or Warrants'!C1312,
IF(
'Options or Warrants'!B1312 = "",
#N/A,
'Options or Warrants'!B1312)
)</f>
        <v>#N/A</v>
      </c>
      <c r="E1312" t="e">
        <f>IF(
OR('Options - Free Attaching'!B1312 = "8. Transferee of restricted securities", 'Options - Free Attaching'!B1312 = "9. Any person (substitution for securities etc.)"),
'Options - Free Attaching'!C1312,
IF(
'Options - Free Attaching'!B1312 = "",
#N/A,
'Options - Free Attaching'!B1312)
)</f>
        <v>#N/A</v>
      </c>
      <c r="F1312" t="e">
        <f>IF(
OR('Con. Notes - Conversion'!B1312 = "8. Transferee of restricted securities", 'Con. Notes - Conversion'!B1312 = "9. Any person (substitution for securities etc.)"),
'Con. Notes - Conversion'!C1312,
IF(
'Con. Notes - Conversion'!B1312 = "",
#N/A,
'Con. Notes - Conversion'!B1312)
)</f>
        <v>#N/A</v>
      </c>
      <c r="G1312" t="e">
        <f>IF(
OR('Con. Notes - No Conversion'!B1312 = "8. Transferee of restricted securities", 'Con. Notes - No Conversion'!B1312 = "9. Any person (substitution for securities etc.)"),
'Con. Notes - No Conversion'!C1312,
IF(
'Con. Notes - No Conversion'!B1312 = "",
#N/A,
'Con. Notes - No Conversion'!B1312)
)</f>
        <v>#N/A</v>
      </c>
    </row>
    <row r="1313" spans="1:7" x14ac:dyDescent="0.25">
      <c r="A1313" t="e">
        <f>IF(
OR(Shares!B1313 = "8. Transferee of restricted securities", Shares!B1313 = "9. Any person (substitution for securities etc.)"),
Shares!C1313,
IF(
Shares!B1313 = "",
#N/A,
Shares!B1313)
)</f>
        <v>#N/A</v>
      </c>
      <c r="B1313" t="e">
        <f>IF(
OR('Shares - LTR - Granted'!B1313 = "8. Transferee of restricted securities", 'Shares - LTR - Granted'!B1313 = "9. Any person (substitution for securities etc.)"),
'Shares - LTR - Granted'!C1313,
IF(
'Shares - LTR - Granted'!B1313 = "",
#N/A,
'Shares - LTR - Granted'!B1313)
)</f>
        <v>#N/A</v>
      </c>
      <c r="C1313" t="e">
        <f>IF(
OR('Performance Securities'!B1313 = "8. Transferee of restricted securities", 'Performance Securities'!B1313 = "9. Any person (substitution for securities etc.)"),
'Performance Securities'!C1313,
IF(
'Performance Securities'!B1313 = "",
#N/A,
'Performance Securities'!B1313)
)</f>
        <v>#N/A</v>
      </c>
      <c r="D1313" t="e">
        <f>IF(
OR('Options or Warrants'!B1313 = "8. Transferee of restricted securities", 'Options or Warrants'!B1313 = "9. Any person (substitution for securities etc.)"),
'Options or Warrants'!C1313,
IF(
'Options or Warrants'!B1313 = "",
#N/A,
'Options or Warrants'!B1313)
)</f>
        <v>#N/A</v>
      </c>
      <c r="E1313" t="e">
        <f>IF(
OR('Options - Free Attaching'!B1313 = "8. Transferee of restricted securities", 'Options - Free Attaching'!B1313 = "9. Any person (substitution for securities etc.)"),
'Options - Free Attaching'!C1313,
IF(
'Options - Free Attaching'!B1313 = "",
#N/A,
'Options - Free Attaching'!B1313)
)</f>
        <v>#N/A</v>
      </c>
      <c r="F1313" t="e">
        <f>IF(
OR('Con. Notes - Conversion'!B1313 = "8. Transferee of restricted securities", 'Con. Notes - Conversion'!B1313 = "9. Any person (substitution for securities etc.)"),
'Con. Notes - Conversion'!C1313,
IF(
'Con. Notes - Conversion'!B1313 = "",
#N/A,
'Con. Notes - Conversion'!B1313)
)</f>
        <v>#N/A</v>
      </c>
      <c r="G1313" t="e">
        <f>IF(
OR('Con. Notes - No Conversion'!B1313 = "8. Transferee of restricted securities", 'Con. Notes - No Conversion'!B1313 = "9. Any person (substitution for securities etc.)"),
'Con. Notes - No Conversion'!C1313,
IF(
'Con. Notes - No Conversion'!B1313 = "",
#N/A,
'Con. Notes - No Conversion'!B1313)
)</f>
        <v>#N/A</v>
      </c>
    </row>
    <row r="1314" spans="1:7" x14ac:dyDescent="0.25">
      <c r="A1314" t="e">
        <f>IF(
OR(Shares!B1314 = "8. Transferee of restricted securities", Shares!B1314 = "9. Any person (substitution for securities etc.)"),
Shares!C1314,
IF(
Shares!B1314 = "",
#N/A,
Shares!B1314)
)</f>
        <v>#N/A</v>
      </c>
      <c r="B1314" t="e">
        <f>IF(
OR('Shares - LTR - Granted'!B1314 = "8. Transferee of restricted securities", 'Shares - LTR - Granted'!B1314 = "9. Any person (substitution for securities etc.)"),
'Shares - LTR - Granted'!C1314,
IF(
'Shares - LTR - Granted'!B1314 = "",
#N/A,
'Shares - LTR - Granted'!B1314)
)</f>
        <v>#N/A</v>
      </c>
      <c r="C1314" t="e">
        <f>IF(
OR('Performance Securities'!B1314 = "8. Transferee of restricted securities", 'Performance Securities'!B1314 = "9. Any person (substitution for securities etc.)"),
'Performance Securities'!C1314,
IF(
'Performance Securities'!B1314 = "",
#N/A,
'Performance Securities'!B1314)
)</f>
        <v>#N/A</v>
      </c>
      <c r="D1314" t="e">
        <f>IF(
OR('Options or Warrants'!B1314 = "8. Transferee of restricted securities", 'Options or Warrants'!B1314 = "9. Any person (substitution for securities etc.)"),
'Options or Warrants'!C1314,
IF(
'Options or Warrants'!B1314 = "",
#N/A,
'Options or Warrants'!B1314)
)</f>
        <v>#N/A</v>
      </c>
      <c r="E1314" t="e">
        <f>IF(
OR('Options - Free Attaching'!B1314 = "8. Transferee of restricted securities", 'Options - Free Attaching'!B1314 = "9. Any person (substitution for securities etc.)"),
'Options - Free Attaching'!C1314,
IF(
'Options - Free Attaching'!B1314 = "",
#N/A,
'Options - Free Attaching'!B1314)
)</f>
        <v>#N/A</v>
      </c>
      <c r="F1314" t="e">
        <f>IF(
OR('Con. Notes - Conversion'!B1314 = "8. Transferee of restricted securities", 'Con. Notes - Conversion'!B1314 = "9. Any person (substitution for securities etc.)"),
'Con. Notes - Conversion'!C1314,
IF(
'Con. Notes - Conversion'!B1314 = "",
#N/A,
'Con. Notes - Conversion'!B1314)
)</f>
        <v>#N/A</v>
      </c>
      <c r="G1314" t="e">
        <f>IF(
OR('Con. Notes - No Conversion'!B1314 = "8. Transferee of restricted securities", 'Con. Notes - No Conversion'!B1314 = "9. Any person (substitution for securities etc.)"),
'Con. Notes - No Conversion'!C1314,
IF(
'Con. Notes - No Conversion'!B1314 = "",
#N/A,
'Con. Notes - No Conversion'!B1314)
)</f>
        <v>#N/A</v>
      </c>
    </row>
    <row r="1315" spans="1:7" x14ac:dyDescent="0.25">
      <c r="A1315" t="e">
        <f>IF(
OR(Shares!B1315 = "8. Transferee of restricted securities", Shares!B1315 = "9. Any person (substitution for securities etc.)"),
Shares!C1315,
IF(
Shares!B1315 = "",
#N/A,
Shares!B1315)
)</f>
        <v>#N/A</v>
      </c>
      <c r="B1315" t="e">
        <f>IF(
OR('Shares - LTR - Granted'!B1315 = "8. Transferee of restricted securities", 'Shares - LTR - Granted'!B1315 = "9. Any person (substitution for securities etc.)"),
'Shares - LTR - Granted'!C1315,
IF(
'Shares - LTR - Granted'!B1315 = "",
#N/A,
'Shares - LTR - Granted'!B1315)
)</f>
        <v>#N/A</v>
      </c>
      <c r="C1315" t="e">
        <f>IF(
OR('Performance Securities'!B1315 = "8. Transferee of restricted securities", 'Performance Securities'!B1315 = "9. Any person (substitution for securities etc.)"),
'Performance Securities'!C1315,
IF(
'Performance Securities'!B1315 = "",
#N/A,
'Performance Securities'!B1315)
)</f>
        <v>#N/A</v>
      </c>
      <c r="D1315" t="e">
        <f>IF(
OR('Options or Warrants'!B1315 = "8. Transferee of restricted securities", 'Options or Warrants'!B1315 = "9. Any person (substitution for securities etc.)"),
'Options or Warrants'!C1315,
IF(
'Options or Warrants'!B1315 = "",
#N/A,
'Options or Warrants'!B1315)
)</f>
        <v>#N/A</v>
      </c>
      <c r="E1315" t="e">
        <f>IF(
OR('Options - Free Attaching'!B1315 = "8. Transferee of restricted securities", 'Options - Free Attaching'!B1315 = "9. Any person (substitution for securities etc.)"),
'Options - Free Attaching'!C1315,
IF(
'Options - Free Attaching'!B1315 = "",
#N/A,
'Options - Free Attaching'!B1315)
)</f>
        <v>#N/A</v>
      </c>
      <c r="F1315" t="e">
        <f>IF(
OR('Con. Notes - Conversion'!B1315 = "8. Transferee of restricted securities", 'Con. Notes - Conversion'!B1315 = "9. Any person (substitution for securities etc.)"),
'Con. Notes - Conversion'!C1315,
IF(
'Con. Notes - Conversion'!B1315 = "",
#N/A,
'Con. Notes - Conversion'!B1315)
)</f>
        <v>#N/A</v>
      </c>
      <c r="G1315" t="e">
        <f>IF(
OR('Con. Notes - No Conversion'!B1315 = "8. Transferee of restricted securities", 'Con. Notes - No Conversion'!B1315 = "9. Any person (substitution for securities etc.)"),
'Con. Notes - No Conversion'!C1315,
IF(
'Con. Notes - No Conversion'!B1315 = "",
#N/A,
'Con. Notes - No Conversion'!B1315)
)</f>
        <v>#N/A</v>
      </c>
    </row>
    <row r="1316" spans="1:7" x14ac:dyDescent="0.25">
      <c r="A1316" t="e">
        <f>IF(
OR(Shares!B1316 = "8. Transferee of restricted securities", Shares!B1316 = "9. Any person (substitution for securities etc.)"),
Shares!C1316,
IF(
Shares!B1316 = "",
#N/A,
Shares!B1316)
)</f>
        <v>#N/A</v>
      </c>
      <c r="B1316" t="e">
        <f>IF(
OR('Shares - LTR - Granted'!B1316 = "8. Transferee of restricted securities", 'Shares - LTR - Granted'!B1316 = "9. Any person (substitution for securities etc.)"),
'Shares - LTR - Granted'!C1316,
IF(
'Shares - LTR - Granted'!B1316 = "",
#N/A,
'Shares - LTR - Granted'!B1316)
)</f>
        <v>#N/A</v>
      </c>
      <c r="C1316" t="e">
        <f>IF(
OR('Performance Securities'!B1316 = "8. Transferee of restricted securities", 'Performance Securities'!B1316 = "9. Any person (substitution for securities etc.)"),
'Performance Securities'!C1316,
IF(
'Performance Securities'!B1316 = "",
#N/A,
'Performance Securities'!B1316)
)</f>
        <v>#N/A</v>
      </c>
      <c r="D1316" t="e">
        <f>IF(
OR('Options or Warrants'!B1316 = "8. Transferee of restricted securities", 'Options or Warrants'!B1316 = "9. Any person (substitution for securities etc.)"),
'Options or Warrants'!C1316,
IF(
'Options or Warrants'!B1316 = "",
#N/A,
'Options or Warrants'!B1316)
)</f>
        <v>#N/A</v>
      </c>
      <c r="E1316" t="e">
        <f>IF(
OR('Options - Free Attaching'!B1316 = "8. Transferee of restricted securities", 'Options - Free Attaching'!B1316 = "9. Any person (substitution for securities etc.)"),
'Options - Free Attaching'!C1316,
IF(
'Options - Free Attaching'!B1316 = "",
#N/A,
'Options - Free Attaching'!B1316)
)</f>
        <v>#N/A</v>
      </c>
      <c r="F1316" t="e">
        <f>IF(
OR('Con. Notes - Conversion'!B1316 = "8. Transferee of restricted securities", 'Con. Notes - Conversion'!B1316 = "9. Any person (substitution for securities etc.)"),
'Con. Notes - Conversion'!C1316,
IF(
'Con. Notes - Conversion'!B1316 = "",
#N/A,
'Con. Notes - Conversion'!B1316)
)</f>
        <v>#N/A</v>
      </c>
      <c r="G1316" t="e">
        <f>IF(
OR('Con. Notes - No Conversion'!B1316 = "8. Transferee of restricted securities", 'Con. Notes - No Conversion'!B1316 = "9. Any person (substitution for securities etc.)"),
'Con. Notes - No Conversion'!C1316,
IF(
'Con. Notes - No Conversion'!B1316 = "",
#N/A,
'Con. Notes - No Conversion'!B1316)
)</f>
        <v>#N/A</v>
      </c>
    </row>
    <row r="1317" spans="1:7" x14ac:dyDescent="0.25">
      <c r="A1317" t="e">
        <f>IF(
OR(Shares!B1317 = "8. Transferee of restricted securities", Shares!B1317 = "9. Any person (substitution for securities etc.)"),
Shares!C1317,
IF(
Shares!B1317 = "",
#N/A,
Shares!B1317)
)</f>
        <v>#N/A</v>
      </c>
      <c r="B1317" t="e">
        <f>IF(
OR('Shares - LTR - Granted'!B1317 = "8. Transferee of restricted securities", 'Shares - LTR - Granted'!B1317 = "9. Any person (substitution for securities etc.)"),
'Shares - LTR - Granted'!C1317,
IF(
'Shares - LTR - Granted'!B1317 = "",
#N/A,
'Shares - LTR - Granted'!B1317)
)</f>
        <v>#N/A</v>
      </c>
      <c r="C1317" t="e">
        <f>IF(
OR('Performance Securities'!B1317 = "8. Transferee of restricted securities", 'Performance Securities'!B1317 = "9. Any person (substitution for securities etc.)"),
'Performance Securities'!C1317,
IF(
'Performance Securities'!B1317 = "",
#N/A,
'Performance Securities'!B1317)
)</f>
        <v>#N/A</v>
      </c>
      <c r="D1317" t="e">
        <f>IF(
OR('Options or Warrants'!B1317 = "8. Transferee of restricted securities", 'Options or Warrants'!B1317 = "9. Any person (substitution for securities etc.)"),
'Options or Warrants'!C1317,
IF(
'Options or Warrants'!B1317 = "",
#N/A,
'Options or Warrants'!B1317)
)</f>
        <v>#N/A</v>
      </c>
      <c r="E1317" t="e">
        <f>IF(
OR('Options - Free Attaching'!B1317 = "8. Transferee of restricted securities", 'Options - Free Attaching'!B1317 = "9. Any person (substitution for securities etc.)"),
'Options - Free Attaching'!C1317,
IF(
'Options - Free Attaching'!B1317 = "",
#N/A,
'Options - Free Attaching'!B1317)
)</f>
        <v>#N/A</v>
      </c>
      <c r="F1317" t="e">
        <f>IF(
OR('Con. Notes - Conversion'!B1317 = "8. Transferee of restricted securities", 'Con. Notes - Conversion'!B1317 = "9. Any person (substitution for securities etc.)"),
'Con. Notes - Conversion'!C1317,
IF(
'Con. Notes - Conversion'!B1317 = "",
#N/A,
'Con. Notes - Conversion'!B1317)
)</f>
        <v>#N/A</v>
      </c>
      <c r="G1317" t="e">
        <f>IF(
OR('Con. Notes - No Conversion'!B1317 = "8. Transferee of restricted securities", 'Con. Notes - No Conversion'!B1317 = "9. Any person (substitution for securities etc.)"),
'Con. Notes - No Conversion'!C1317,
IF(
'Con. Notes - No Conversion'!B1317 = "",
#N/A,
'Con. Notes - No Conversion'!B1317)
)</f>
        <v>#N/A</v>
      </c>
    </row>
    <row r="1318" spans="1:7" x14ac:dyDescent="0.25">
      <c r="A1318" t="e">
        <f>IF(
OR(Shares!B1318 = "8. Transferee of restricted securities", Shares!B1318 = "9. Any person (substitution for securities etc.)"),
Shares!C1318,
IF(
Shares!B1318 = "",
#N/A,
Shares!B1318)
)</f>
        <v>#N/A</v>
      </c>
      <c r="B1318" t="e">
        <f>IF(
OR('Shares - LTR - Granted'!B1318 = "8. Transferee of restricted securities", 'Shares - LTR - Granted'!B1318 = "9. Any person (substitution for securities etc.)"),
'Shares - LTR - Granted'!C1318,
IF(
'Shares - LTR - Granted'!B1318 = "",
#N/A,
'Shares - LTR - Granted'!B1318)
)</f>
        <v>#N/A</v>
      </c>
      <c r="C1318" t="e">
        <f>IF(
OR('Performance Securities'!B1318 = "8. Transferee of restricted securities", 'Performance Securities'!B1318 = "9. Any person (substitution for securities etc.)"),
'Performance Securities'!C1318,
IF(
'Performance Securities'!B1318 = "",
#N/A,
'Performance Securities'!B1318)
)</f>
        <v>#N/A</v>
      </c>
      <c r="D1318" t="e">
        <f>IF(
OR('Options or Warrants'!B1318 = "8. Transferee of restricted securities", 'Options or Warrants'!B1318 = "9. Any person (substitution for securities etc.)"),
'Options or Warrants'!C1318,
IF(
'Options or Warrants'!B1318 = "",
#N/A,
'Options or Warrants'!B1318)
)</f>
        <v>#N/A</v>
      </c>
      <c r="E1318" t="e">
        <f>IF(
OR('Options - Free Attaching'!B1318 = "8. Transferee of restricted securities", 'Options - Free Attaching'!B1318 = "9. Any person (substitution for securities etc.)"),
'Options - Free Attaching'!C1318,
IF(
'Options - Free Attaching'!B1318 = "",
#N/A,
'Options - Free Attaching'!B1318)
)</f>
        <v>#N/A</v>
      </c>
      <c r="F1318" t="e">
        <f>IF(
OR('Con. Notes - Conversion'!B1318 = "8. Transferee of restricted securities", 'Con. Notes - Conversion'!B1318 = "9. Any person (substitution for securities etc.)"),
'Con. Notes - Conversion'!C1318,
IF(
'Con. Notes - Conversion'!B1318 = "",
#N/A,
'Con. Notes - Conversion'!B1318)
)</f>
        <v>#N/A</v>
      </c>
      <c r="G1318" t="e">
        <f>IF(
OR('Con. Notes - No Conversion'!B1318 = "8. Transferee of restricted securities", 'Con. Notes - No Conversion'!B1318 = "9. Any person (substitution for securities etc.)"),
'Con. Notes - No Conversion'!C1318,
IF(
'Con. Notes - No Conversion'!B1318 = "",
#N/A,
'Con. Notes - No Conversion'!B1318)
)</f>
        <v>#N/A</v>
      </c>
    </row>
    <row r="1319" spans="1:7" x14ac:dyDescent="0.25">
      <c r="A1319" t="e">
        <f>IF(
OR(Shares!B1319 = "8. Transferee of restricted securities", Shares!B1319 = "9. Any person (substitution for securities etc.)"),
Shares!C1319,
IF(
Shares!B1319 = "",
#N/A,
Shares!B1319)
)</f>
        <v>#N/A</v>
      </c>
      <c r="B1319" t="e">
        <f>IF(
OR('Shares - LTR - Granted'!B1319 = "8. Transferee of restricted securities", 'Shares - LTR - Granted'!B1319 = "9. Any person (substitution for securities etc.)"),
'Shares - LTR - Granted'!C1319,
IF(
'Shares - LTR - Granted'!B1319 = "",
#N/A,
'Shares - LTR - Granted'!B1319)
)</f>
        <v>#N/A</v>
      </c>
      <c r="C1319" t="e">
        <f>IF(
OR('Performance Securities'!B1319 = "8. Transferee of restricted securities", 'Performance Securities'!B1319 = "9. Any person (substitution for securities etc.)"),
'Performance Securities'!C1319,
IF(
'Performance Securities'!B1319 = "",
#N/A,
'Performance Securities'!B1319)
)</f>
        <v>#N/A</v>
      </c>
      <c r="D1319" t="e">
        <f>IF(
OR('Options or Warrants'!B1319 = "8. Transferee of restricted securities", 'Options or Warrants'!B1319 = "9. Any person (substitution for securities etc.)"),
'Options or Warrants'!C1319,
IF(
'Options or Warrants'!B1319 = "",
#N/A,
'Options or Warrants'!B1319)
)</f>
        <v>#N/A</v>
      </c>
      <c r="E1319" t="e">
        <f>IF(
OR('Options - Free Attaching'!B1319 = "8. Transferee of restricted securities", 'Options - Free Attaching'!B1319 = "9. Any person (substitution for securities etc.)"),
'Options - Free Attaching'!C1319,
IF(
'Options - Free Attaching'!B1319 = "",
#N/A,
'Options - Free Attaching'!B1319)
)</f>
        <v>#N/A</v>
      </c>
      <c r="F1319" t="e">
        <f>IF(
OR('Con. Notes - Conversion'!B1319 = "8. Transferee of restricted securities", 'Con. Notes - Conversion'!B1319 = "9. Any person (substitution for securities etc.)"),
'Con. Notes - Conversion'!C1319,
IF(
'Con. Notes - Conversion'!B1319 = "",
#N/A,
'Con. Notes - Conversion'!B1319)
)</f>
        <v>#N/A</v>
      </c>
      <c r="G1319" t="e">
        <f>IF(
OR('Con. Notes - No Conversion'!B1319 = "8. Transferee of restricted securities", 'Con. Notes - No Conversion'!B1319 = "9. Any person (substitution for securities etc.)"),
'Con. Notes - No Conversion'!C1319,
IF(
'Con. Notes - No Conversion'!B1319 = "",
#N/A,
'Con. Notes - No Conversion'!B1319)
)</f>
        <v>#N/A</v>
      </c>
    </row>
    <row r="1320" spans="1:7" x14ac:dyDescent="0.25">
      <c r="A1320" t="e">
        <f>IF(
OR(Shares!B1320 = "8. Transferee of restricted securities", Shares!B1320 = "9. Any person (substitution for securities etc.)"),
Shares!C1320,
IF(
Shares!B1320 = "",
#N/A,
Shares!B1320)
)</f>
        <v>#N/A</v>
      </c>
      <c r="B1320" t="e">
        <f>IF(
OR('Shares - LTR - Granted'!B1320 = "8. Transferee of restricted securities", 'Shares - LTR - Granted'!B1320 = "9. Any person (substitution for securities etc.)"),
'Shares - LTR - Granted'!C1320,
IF(
'Shares - LTR - Granted'!B1320 = "",
#N/A,
'Shares - LTR - Granted'!B1320)
)</f>
        <v>#N/A</v>
      </c>
      <c r="C1320" t="e">
        <f>IF(
OR('Performance Securities'!B1320 = "8. Transferee of restricted securities", 'Performance Securities'!B1320 = "9. Any person (substitution for securities etc.)"),
'Performance Securities'!C1320,
IF(
'Performance Securities'!B1320 = "",
#N/A,
'Performance Securities'!B1320)
)</f>
        <v>#N/A</v>
      </c>
      <c r="D1320" t="e">
        <f>IF(
OR('Options or Warrants'!B1320 = "8. Transferee of restricted securities", 'Options or Warrants'!B1320 = "9. Any person (substitution for securities etc.)"),
'Options or Warrants'!C1320,
IF(
'Options or Warrants'!B1320 = "",
#N/A,
'Options or Warrants'!B1320)
)</f>
        <v>#N/A</v>
      </c>
      <c r="E1320" t="e">
        <f>IF(
OR('Options - Free Attaching'!B1320 = "8. Transferee of restricted securities", 'Options - Free Attaching'!B1320 = "9. Any person (substitution for securities etc.)"),
'Options - Free Attaching'!C1320,
IF(
'Options - Free Attaching'!B1320 = "",
#N/A,
'Options - Free Attaching'!B1320)
)</f>
        <v>#N/A</v>
      </c>
      <c r="F1320" t="e">
        <f>IF(
OR('Con. Notes - Conversion'!B1320 = "8. Transferee of restricted securities", 'Con. Notes - Conversion'!B1320 = "9. Any person (substitution for securities etc.)"),
'Con. Notes - Conversion'!C1320,
IF(
'Con. Notes - Conversion'!B1320 = "",
#N/A,
'Con. Notes - Conversion'!B1320)
)</f>
        <v>#N/A</v>
      </c>
      <c r="G1320" t="e">
        <f>IF(
OR('Con. Notes - No Conversion'!B1320 = "8. Transferee of restricted securities", 'Con. Notes - No Conversion'!B1320 = "9. Any person (substitution for securities etc.)"),
'Con. Notes - No Conversion'!C1320,
IF(
'Con. Notes - No Conversion'!B1320 = "",
#N/A,
'Con. Notes - No Conversion'!B1320)
)</f>
        <v>#N/A</v>
      </c>
    </row>
    <row r="1321" spans="1:7" x14ac:dyDescent="0.25">
      <c r="A1321" t="e">
        <f>IF(
OR(Shares!B1321 = "8. Transferee of restricted securities", Shares!B1321 = "9. Any person (substitution for securities etc.)"),
Shares!C1321,
IF(
Shares!B1321 = "",
#N/A,
Shares!B1321)
)</f>
        <v>#N/A</v>
      </c>
      <c r="B1321" t="e">
        <f>IF(
OR('Shares - LTR - Granted'!B1321 = "8. Transferee of restricted securities", 'Shares - LTR - Granted'!B1321 = "9. Any person (substitution for securities etc.)"),
'Shares - LTR - Granted'!C1321,
IF(
'Shares - LTR - Granted'!B1321 = "",
#N/A,
'Shares - LTR - Granted'!B1321)
)</f>
        <v>#N/A</v>
      </c>
      <c r="C1321" t="e">
        <f>IF(
OR('Performance Securities'!B1321 = "8. Transferee of restricted securities", 'Performance Securities'!B1321 = "9. Any person (substitution for securities etc.)"),
'Performance Securities'!C1321,
IF(
'Performance Securities'!B1321 = "",
#N/A,
'Performance Securities'!B1321)
)</f>
        <v>#N/A</v>
      </c>
      <c r="D1321" t="e">
        <f>IF(
OR('Options or Warrants'!B1321 = "8. Transferee of restricted securities", 'Options or Warrants'!B1321 = "9. Any person (substitution for securities etc.)"),
'Options or Warrants'!C1321,
IF(
'Options or Warrants'!B1321 = "",
#N/A,
'Options or Warrants'!B1321)
)</f>
        <v>#N/A</v>
      </c>
      <c r="E1321" t="e">
        <f>IF(
OR('Options - Free Attaching'!B1321 = "8. Transferee of restricted securities", 'Options - Free Attaching'!B1321 = "9. Any person (substitution for securities etc.)"),
'Options - Free Attaching'!C1321,
IF(
'Options - Free Attaching'!B1321 = "",
#N/A,
'Options - Free Attaching'!B1321)
)</f>
        <v>#N/A</v>
      </c>
      <c r="F1321" t="e">
        <f>IF(
OR('Con. Notes - Conversion'!B1321 = "8. Transferee of restricted securities", 'Con. Notes - Conversion'!B1321 = "9. Any person (substitution for securities etc.)"),
'Con. Notes - Conversion'!C1321,
IF(
'Con. Notes - Conversion'!B1321 = "",
#N/A,
'Con. Notes - Conversion'!B1321)
)</f>
        <v>#N/A</v>
      </c>
      <c r="G1321" t="e">
        <f>IF(
OR('Con. Notes - No Conversion'!B1321 = "8. Transferee of restricted securities", 'Con. Notes - No Conversion'!B1321 = "9. Any person (substitution for securities etc.)"),
'Con. Notes - No Conversion'!C1321,
IF(
'Con. Notes - No Conversion'!B1321 = "",
#N/A,
'Con. Notes - No Conversion'!B1321)
)</f>
        <v>#N/A</v>
      </c>
    </row>
    <row r="1322" spans="1:7" x14ac:dyDescent="0.25">
      <c r="A1322" t="e">
        <f>IF(
OR(Shares!B1322 = "8. Transferee of restricted securities", Shares!B1322 = "9. Any person (substitution for securities etc.)"),
Shares!C1322,
IF(
Shares!B1322 = "",
#N/A,
Shares!B1322)
)</f>
        <v>#N/A</v>
      </c>
      <c r="B1322" t="e">
        <f>IF(
OR('Shares - LTR - Granted'!B1322 = "8. Transferee of restricted securities", 'Shares - LTR - Granted'!B1322 = "9. Any person (substitution for securities etc.)"),
'Shares - LTR - Granted'!C1322,
IF(
'Shares - LTR - Granted'!B1322 = "",
#N/A,
'Shares - LTR - Granted'!B1322)
)</f>
        <v>#N/A</v>
      </c>
      <c r="C1322" t="e">
        <f>IF(
OR('Performance Securities'!B1322 = "8. Transferee of restricted securities", 'Performance Securities'!B1322 = "9. Any person (substitution for securities etc.)"),
'Performance Securities'!C1322,
IF(
'Performance Securities'!B1322 = "",
#N/A,
'Performance Securities'!B1322)
)</f>
        <v>#N/A</v>
      </c>
      <c r="D1322" t="e">
        <f>IF(
OR('Options or Warrants'!B1322 = "8. Transferee of restricted securities", 'Options or Warrants'!B1322 = "9. Any person (substitution for securities etc.)"),
'Options or Warrants'!C1322,
IF(
'Options or Warrants'!B1322 = "",
#N/A,
'Options or Warrants'!B1322)
)</f>
        <v>#N/A</v>
      </c>
      <c r="E1322" t="e">
        <f>IF(
OR('Options - Free Attaching'!B1322 = "8. Transferee of restricted securities", 'Options - Free Attaching'!B1322 = "9. Any person (substitution for securities etc.)"),
'Options - Free Attaching'!C1322,
IF(
'Options - Free Attaching'!B1322 = "",
#N/A,
'Options - Free Attaching'!B1322)
)</f>
        <v>#N/A</v>
      </c>
      <c r="F1322" t="e">
        <f>IF(
OR('Con. Notes - Conversion'!B1322 = "8. Transferee of restricted securities", 'Con. Notes - Conversion'!B1322 = "9. Any person (substitution for securities etc.)"),
'Con. Notes - Conversion'!C1322,
IF(
'Con. Notes - Conversion'!B1322 = "",
#N/A,
'Con. Notes - Conversion'!B1322)
)</f>
        <v>#N/A</v>
      </c>
      <c r="G1322" t="e">
        <f>IF(
OR('Con. Notes - No Conversion'!B1322 = "8. Transferee of restricted securities", 'Con. Notes - No Conversion'!B1322 = "9. Any person (substitution for securities etc.)"),
'Con. Notes - No Conversion'!C1322,
IF(
'Con. Notes - No Conversion'!B1322 = "",
#N/A,
'Con. Notes - No Conversion'!B1322)
)</f>
        <v>#N/A</v>
      </c>
    </row>
    <row r="1323" spans="1:7" x14ac:dyDescent="0.25">
      <c r="A1323" t="e">
        <f>IF(
OR(Shares!B1323 = "8. Transferee of restricted securities", Shares!B1323 = "9. Any person (substitution for securities etc.)"),
Shares!C1323,
IF(
Shares!B1323 = "",
#N/A,
Shares!B1323)
)</f>
        <v>#N/A</v>
      </c>
      <c r="B1323" t="e">
        <f>IF(
OR('Shares - LTR - Granted'!B1323 = "8. Transferee of restricted securities", 'Shares - LTR - Granted'!B1323 = "9. Any person (substitution for securities etc.)"),
'Shares - LTR - Granted'!C1323,
IF(
'Shares - LTR - Granted'!B1323 = "",
#N/A,
'Shares - LTR - Granted'!B1323)
)</f>
        <v>#N/A</v>
      </c>
      <c r="C1323" t="e">
        <f>IF(
OR('Performance Securities'!B1323 = "8. Transferee of restricted securities", 'Performance Securities'!B1323 = "9. Any person (substitution for securities etc.)"),
'Performance Securities'!C1323,
IF(
'Performance Securities'!B1323 = "",
#N/A,
'Performance Securities'!B1323)
)</f>
        <v>#N/A</v>
      </c>
      <c r="D1323" t="e">
        <f>IF(
OR('Options or Warrants'!B1323 = "8. Transferee of restricted securities", 'Options or Warrants'!B1323 = "9. Any person (substitution for securities etc.)"),
'Options or Warrants'!C1323,
IF(
'Options or Warrants'!B1323 = "",
#N/A,
'Options or Warrants'!B1323)
)</f>
        <v>#N/A</v>
      </c>
      <c r="E1323" t="e">
        <f>IF(
OR('Options - Free Attaching'!B1323 = "8. Transferee of restricted securities", 'Options - Free Attaching'!B1323 = "9. Any person (substitution for securities etc.)"),
'Options - Free Attaching'!C1323,
IF(
'Options - Free Attaching'!B1323 = "",
#N/A,
'Options - Free Attaching'!B1323)
)</f>
        <v>#N/A</v>
      </c>
      <c r="F1323" t="e">
        <f>IF(
OR('Con. Notes - Conversion'!B1323 = "8. Transferee of restricted securities", 'Con. Notes - Conversion'!B1323 = "9. Any person (substitution for securities etc.)"),
'Con. Notes - Conversion'!C1323,
IF(
'Con. Notes - Conversion'!B1323 = "",
#N/A,
'Con. Notes - Conversion'!B1323)
)</f>
        <v>#N/A</v>
      </c>
      <c r="G1323" t="e">
        <f>IF(
OR('Con. Notes - No Conversion'!B1323 = "8. Transferee of restricted securities", 'Con. Notes - No Conversion'!B1323 = "9. Any person (substitution for securities etc.)"),
'Con. Notes - No Conversion'!C1323,
IF(
'Con. Notes - No Conversion'!B1323 = "",
#N/A,
'Con. Notes - No Conversion'!B1323)
)</f>
        <v>#N/A</v>
      </c>
    </row>
    <row r="1324" spans="1:7" x14ac:dyDescent="0.25">
      <c r="A1324" t="e">
        <f>IF(
OR(Shares!B1324 = "8. Transferee of restricted securities", Shares!B1324 = "9. Any person (substitution for securities etc.)"),
Shares!C1324,
IF(
Shares!B1324 = "",
#N/A,
Shares!B1324)
)</f>
        <v>#N/A</v>
      </c>
      <c r="B1324" t="e">
        <f>IF(
OR('Shares - LTR - Granted'!B1324 = "8. Transferee of restricted securities", 'Shares - LTR - Granted'!B1324 = "9. Any person (substitution for securities etc.)"),
'Shares - LTR - Granted'!C1324,
IF(
'Shares - LTR - Granted'!B1324 = "",
#N/A,
'Shares - LTR - Granted'!B1324)
)</f>
        <v>#N/A</v>
      </c>
      <c r="C1324" t="e">
        <f>IF(
OR('Performance Securities'!B1324 = "8. Transferee of restricted securities", 'Performance Securities'!B1324 = "9. Any person (substitution for securities etc.)"),
'Performance Securities'!C1324,
IF(
'Performance Securities'!B1324 = "",
#N/A,
'Performance Securities'!B1324)
)</f>
        <v>#N/A</v>
      </c>
      <c r="D1324" t="e">
        <f>IF(
OR('Options or Warrants'!B1324 = "8. Transferee of restricted securities", 'Options or Warrants'!B1324 = "9. Any person (substitution for securities etc.)"),
'Options or Warrants'!C1324,
IF(
'Options or Warrants'!B1324 = "",
#N/A,
'Options or Warrants'!B1324)
)</f>
        <v>#N/A</v>
      </c>
      <c r="E1324" t="e">
        <f>IF(
OR('Options - Free Attaching'!B1324 = "8. Transferee of restricted securities", 'Options - Free Attaching'!B1324 = "9. Any person (substitution for securities etc.)"),
'Options - Free Attaching'!C1324,
IF(
'Options - Free Attaching'!B1324 = "",
#N/A,
'Options - Free Attaching'!B1324)
)</f>
        <v>#N/A</v>
      </c>
      <c r="F1324" t="e">
        <f>IF(
OR('Con. Notes - Conversion'!B1324 = "8. Transferee of restricted securities", 'Con. Notes - Conversion'!B1324 = "9. Any person (substitution for securities etc.)"),
'Con. Notes - Conversion'!C1324,
IF(
'Con. Notes - Conversion'!B1324 = "",
#N/A,
'Con. Notes - Conversion'!B1324)
)</f>
        <v>#N/A</v>
      </c>
      <c r="G1324" t="e">
        <f>IF(
OR('Con. Notes - No Conversion'!B1324 = "8. Transferee of restricted securities", 'Con. Notes - No Conversion'!B1324 = "9. Any person (substitution for securities etc.)"),
'Con. Notes - No Conversion'!C1324,
IF(
'Con. Notes - No Conversion'!B1324 = "",
#N/A,
'Con. Notes - No Conversion'!B1324)
)</f>
        <v>#N/A</v>
      </c>
    </row>
    <row r="1325" spans="1:7" x14ac:dyDescent="0.25">
      <c r="A1325" t="e">
        <f>IF(
OR(Shares!B1325 = "8. Transferee of restricted securities", Shares!B1325 = "9. Any person (substitution for securities etc.)"),
Shares!C1325,
IF(
Shares!B1325 = "",
#N/A,
Shares!B1325)
)</f>
        <v>#N/A</v>
      </c>
      <c r="B1325" t="e">
        <f>IF(
OR('Shares - LTR - Granted'!B1325 = "8. Transferee of restricted securities", 'Shares - LTR - Granted'!B1325 = "9. Any person (substitution for securities etc.)"),
'Shares - LTR - Granted'!C1325,
IF(
'Shares - LTR - Granted'!B1325 = "",
#N/A,
'Shares - LTR - Granted'!B1325)
)</f>
        <v>#N/A</v>
      </c>
      <c r="C1325" t="e">
        <f>IF(
OR('Performance Securities'!B1325 = "8. Transferee of restricted securities", 'Performance Securities'!B1325 = "9. Any person (substitution for securities etc.)"),
'Performance Securities'!C1325,
IF(
'Performance Securities'!B1325 = "",
#N/A,
'Performance Securities'!B1325)
)</f>
        <v>#N/A</v>
      </c>
      <c r="D1325" t="e">
        <f>IF(
OR('Options or Warrants'!B1325 = "8. Transferee of restricted securities", 'Options or Warrants'!B1325 = "9. Any person (substitution for securities etc.)"),
'Options or Warrants'!C1325,
IF(
'Options or Warrants'!B1325 = "",
#N/A,
'Options or Warrants'!B1325)
)</f>
        <v>#N/A</v>
      </c>
      <c r="E1325" t="e">
        <f>IF(
OR('Options - Free Attaching'!B1325 = "8. Transferee of restricted securities", 'Options - Free Attaching'!B1325 = "9. Any person (substitution for securities etc.)"),
'Options - Free Attaching'!C1325,
IF(
'Options - Free Attaching'!B1325 = "",
#N/A,
'Options - Free Attaching'!B1325)
)</f>
        <v>#N/A</v>
      </c>
      <c r="F1325" t="e">
        <f>IF(
OR('Con. Notes - Conversion'!B1325 = "8. Transferee of restricted securities", 'Con. Notes - Conversion'!B1325 = "9. Any person (substitution for securities etc.)"),
'Con. Notes - Conversion'!C1325,
IF(
'Con. Notes - Conversion'!B1325 = "",
#N/A,
'Con. Notes - Conversion'!B1325)
)</f>
        <v>#N/A</v>
      </c>
      <c r="G1325" t="e">
        <f>IF(
OR('Con. Notes - No Conversion'!B1325 = "8. Transferee of restricted securities", 'Con. Notes - No Conversion'!B1325 = "9. Any person (substitution for securities etc.)"),
'Con. Notes - No Conversion'!C1325,
IF(
'Con. Notes - No Conversion'!B1325 = "",
#N/A,
'Con. Notes - No Conversion'!B1325)
)</f>
        <v>#N/A</v>
      </c>
    </row>
    <row r="1326" spans="1:7" x14ac:dyDescent="0.25">
      <c r="A1326" t="e">
        <f>IF(
OR(Shares!B1326 = "8. Transferee of restricted securities", Shares!B1326 = "9. Any person (substitution for securities etc.)"),
Shares!C1326,
IF(
Shares!B1326 = "",
#N/A,
Shares!B1326)
)</f>
        <v>#N/A</v>
      </c>
      <c r="B1326" t="e">
        <f>IF(
OR('Shares - LTR - Granted'!B1326 = "8. Transferee of restricted securities", 'Shares - LTR - Granted'!B1326 = "9. Any person (substitution for securities etc.)"),
'Shares - LTR - Granted'!C1326,
IF(
'Shares - LTR - Granted'!B1326 = "",
#N/A,
'Shares - LTR - Granted'!B1326)
)</f>
        <v>#N/A</v>
      </c>
      <c r="C1326" t="e">
        <f>IF(
OR('Performance Securities'!B1326 = "8. Transferee of restricted securities", 'Performance Securities'!B1326 = "9. Any person (substitution for securities etc.)"),
'Performance Securities'!C1326,
IF(
'Performance Securities'!B1326 = "",
#N/A,
'Performance Securities'!B1326)
)</f>
        <v>#N/A</v>
      </c>
      <c r="D1326" t="e">
        <f>IF(
OR('Options or Warrants'!B1326 = "8. Transferee of restricted securities", 'Options or Warrants'!B1326 = "9. Any person (substitution for securities etc.)"),
'Options or Warrants'!C1326,
IF(
'Options or Warrants'!B1326 = "",
#N/A,
'Options or Warrants'!B1326)
)</f>
        <v>#N/A</v>
      </c>
      <c r="E1326" t="e">
        <f>IF(
OR('Options - Free Attaching'!B1326 = "8. Transferee of restricted securities", 'Options - Free Attaching'!B1326 = "9. Any person (substitution for securities etc.)"),
'Options - Free Attaching'!C1326,
IF(
'Options - Free Attaching'!B1326 = "",
#N/A,
'Options - Free Attaching'!B1326)
)</f>
        <v>#N/A</v>
      </c>
      <c r="F1326" t="e">
        <f>IF(
OR('Con. Notes - Conversion'!B1326 = "8. Transferee of restricted securities", 'Con. Notes - Conversion'!B1326 = "9. Any person (substitution for securities etc.)"),
'Con. Notes - Conversion'!C1326,
IF(
'Con. Notes - Conversion'!B1326 = "",
#N/A,
'Con. Notes - Conversion'!B1326)
)</f>
        <v>#N/A</v>
      </c>
      <c r="G1326" t="e">
        <f>IF(
OR('Con. Notes - No Conversion'!B1326 = "8. Transferee of restricted securities", 'Con. Notes - No Conversion'!B1326 = "9. Any person (substitution for securities etc.)"),
'Con. Notes - No Conversion'!C1326,
IF(
'Con. Notes - No Conversion'!B1326 = "",
#N/A,
'Con. Notes - No Conversion'!B1326)
)</f>
        <v>#N/A</v>
      </c>
    </row>
    <row r="1327" spans="1:7" x14ac:dyDescent="0.25">
      <c r="A1327" t="e">
        <f>IF(
OR(Shares!B1327 = "8. Transferee of restricted securities", Shares!B1327 = "9. Any person (substitution for securities etc.)"),
Shares!C1327,
IF(
Shares!B1327 = "",
#N/A,
Shares!B1327)
)</f>
        <v>#N/A</v>
      </c>
      <c r="B1327" t="e">
        <f>IF(
OR('Shares - LTR - Granted'!B1327 = "8. Transferee of restricted securities", 'Shares - LTR - Granted'!B1327 = "9. Any person (substitution for securities etc.)"),
'Shares - LTR - Granted'!C1327,
IF(
'Shares - LTR - Granted'!B1327 = "",
#N/A,
'Shares - LTR - Granted'!B1327)
)</f>
        <v>#N/A</v>
      </c>
      <c r="C1327" t="e">
        <f>IF(
OR('Performance Securities'!B1327 = "8. Transferee of restricted securities", 'Performance Securities'!B1327 = "9. Any person (substitution for securities etc.)"),
'Performance Securities'!C1327,
IF(
'Performance Securities'!B1327 = "",
#N/A,
'Performance Securities'!B1327)
)</f>
        <v>#N/A</v>
      </c>
      <c r="D1327" t="e">
        <f>IF(
OR('Options or Warrants'!B1327 = "8. Transferee of restricted securities", 'Options or Warrants'!B1327 = "9. Any person (substitution for securities etc.)"),
'Options or Warrants'!C1327,
IF(
'Options or Warrants'!B1327 = "",
#N/A,
'Options or Warrants'!B1327)
)</f>
        <v>#N/A</v>
      </c>
      <c r="E1327" t="e">
        <f>IF(
OR('Options - Free Attaching'!B1327 = "8. Transferee of restricted securities", 'Options - Free Attaching'!B1327 = "9. Any person (substitution for securities etc.)"),
'Options - Free Attaching'!C1327,
IF(
'Options - Free Attaching'!B1327 = "",
#N/A,
'Options - Free Attaching'!B1327)
)</f>
        <v>#N/A</v>
      </c>
      <c r="F1327" t="e">
        <f>IF(
OR('Con. Notes - Conversion'!B1327 = "8. Transferee of restricted securities", 'Con. Notes - Conversion'!B1327 = "9. Any person (substitution for securities etc.)"),
'Con. Notes - Conversion'!C1327,
IF(
'Con. Notes - Conversion'!B1327 = "",
#N/A,
'Con. Notes - Conversion'!B1327)
)</f>
        <v>#N/A</v>
      </c>
      <c r="G1327" t="e">
        <f>IF(
OR('Con. Notes - No Conversion'!B1327 = "8. Transferee of restricted securities", 'Con. Notes - No Conversion'!B1327 = "9. Any person (substitution for securities etc.)"),
'Con. Notes - No Conversion'!C1327,
IF(
'Con. Notes - No Conversion'!B1327 = "",
#N/A,
'Con. Notes - No Conversion'!B1327)
)</f>
        <v>#N/A</v>
      </c>
    </row>
    <row r="1328" spans="1:7" x14ac:dyDescent="0.25">
      <c r="A1328" t="e">
        <f>IF(
OR(Shares!B1328 = "8. Transferee of restricted securities", Shares!B1328 = "9. Any person (substitution for securities etc.)"),
Shares!C1328,
IF(
Shares!B1328 = "",
#N/A,
Shares!B1328)
)</f>
        <v>#N/A</v>
      </c>
      <c r="B1328" t="e">
        <f>IF(
OR('Shares - LTR - Granted'!B1328 = "8. Transferee of restricted securities", 'Shares - LTR - Granted'!B1328 = "9. Any person (substitution for securities etc.)"),
'Shares - LTR - Granted'!C1328,
IF(
'Shares - LTR - Granted'!B1328 = "",
#N/A,
'Shares - LTR - Granted'!B1328)
)</f>
        <v>#N/A</v>
      </c>
      <c r="C1328" t="e">
        <f>IF(
OR('Performance Securities'!B1328 = "8. Transferee of restricted securities", 'Performance Securities'!B1328 = "9. Any person (substitution for securities etc.)"),
'Performance Securities'!C1328,
IF(
'Performance Securities'!B1328 = "",
#N/A,
'Performance Securities'!B1328)
)</f>
        <v>#N/A</v>
      </c>
      <c r="D1328" t="e">
        <f>IF(
OR('Options or Warrants'!B1328 = "8. Transferee of restricted securities", 'Options or Warrants'!B1328 = "9. Any person (substitution for securities etc.)"),
'Options or Warrants'!C1328,
IF(
'Options or Warrants'!B1328 = "",
#N/A,
'Options or Warrants'!B1328)
)</f>
        <v>#N/A</v>
      </c>
      <c r="E1328" t="e">
        <f>IF(
OR('Options - Free Attaching'!B1328 = "8. Transferee of restricted securities", 'Options - Free Attaching'!B1328 = "9. Any person (substitution for securities etc.)"),
'Options - Free Attaching'!C1328,
IF(
'Options - Free Attaching'!B1328 = "",
#N/A,
'Options - Free Attaching'!B1328)
)</f>
        <v>#N/A</v>
      </c>
      <c r="F1328" t="e">
        <f>IF(
OR('Con. Notes - Conversion'!B1328 = "8. Transferee of restricted securities", 'Con. Notes - Conversion'!B1328 = "9. Any person (substitution for securities etc.)"),
'Con. Notes - Conversion'!C1328,
IF(
'Con. Notes - Conversion'!B1328 = "",
#N/A,
'Con. Notes - Conversion'!B1328)
)</f>
        <v>#N/A</v>
      </c>
      <c r="G1328" t="e">
        <f>IF(
OR('Con. Notes - No Conversion'!B1328 = "8. Transferee of restricted securities", 'Con. Notes - No Conversion'!B1328 = "9. Any person (substitution for securities etc.)"),
'Con. Notes - No Conversion'!C1328,
IF(
'Con. Notes - No Conversion'!B1328 = "",
#N/A,
'Con. Notes - No Conversion'!B1328)
)</f>
        <v>#N/A</v>
      </c>
    </row>
    <row r="1329" spans="1:7" x14ac:dyDescent="0.25">
      <c r="A1329" t="e">
        <f>IF(
OR(Shares!B1329 = "8. Transferee of restricted securities", Shares!B1329 = "9. Any person (substitution for securities etc.)"),
Shares!C1329,
IF(
Shares!B1329 = "",
#N/A,
Shares!B1329)
)</f>
        <v>#N/A</v>
      </c>
      <c r="B1329" t="e">
        <f>IF(
OR('Shares - LTR - Granted'!B1329 = "8. Transferee of restricted securities", 'Shares - LTR - Granted'!B1329 = "9. Any person (substitution for securities etc.)"),
'Shares - LTR - Granted'!C1329,
IF(
'Shares - LTR - Granted'!B1329 = "",
#N/A,
'Shares - LTR - Granted'!B1329)
)</f>
        <v>#N/A</v>
      </c>
      <c r="C1329" t="e">
        <f>IF(
OR('Performance Securities'!B1329 = "8. Transferee of restricted securities", 'Performance Securities'!B1329 = "9. Any person (substitution for securities etc.)"),
'Performance Securities'!C1329,
IF(
'Performance Securities'!B1329 = "",
#N/A,
'Performance Securities'!B1329)
)</f>
        <v>#N/A</v>
      </c>
      <c r="D1329" t="e">
        <f>IF(
OR('Options or Warrants'!B1329 = "8. Transferee of restricted securities", 'Options or Warrants'!B1329 = "9. Any person (substitution for securities etc.)"),
'Options or Warrants'!C1329,
IF(
'Options or Warrants'!B1329 = "",
#N/A,
'Options or Warrants'!B1329)
)</f>
        <v>#N/A</v>
      </c>
      <c r="E1329" t="e">
        <f>IF(
OR('Options - Free Attaching'!B1329 = "8. Transferee of restricted securities", 'Options - Free Attaching'!B1329 = "9. Any person (substitution for securities etc.)"),
'Options - Free Attaching'!C1329,
IF(
'Options - Free Attaching'!B1329 = "",
#N/A,
'Options - Free Attaching'!B1329)
)</f>
        <v>#N/A</v>
      </c>
      <c r="F1329" t="e">
        <f>IF(
OR('Con. Notes - Conversion'!B1329 = "8. Transferee of restricted securities", 'Con. Notes - Conversion'!B1329 = "9. Any person (substitution for securities etc.)"),
'Con. Notes - Conversion'!C1329,
IF(
'Con. Notes - Conversion'!B1329 = "",
#N/A,
'Con. Notes - Conversion'!B1329)
)</f>
        <v>#N/A</v>
      </c>
      <c r="G1329" t="e">
        <f>IF(
OR('Con. Notes - No Conversion'!B1329 = "8. Transferee of restricted securities", 'Con. Notes - No Conversion'!B1329 = "9. Any person (substitution for securities etc.)"),
'Con. Notes - No Conversion'!C1329,
IF(
'Con. Notes - No Conversion'!B1329 = "",
#N/A,
'Con. Notes - No Conversion'!B1329)
)</f>
        <v>#N/A</v>
      </c>
    </row>
    <row r="1330" spans="1:7" x14ac:dyDescent="0.25">
      <c r="A1330" t="e">
        <f>IF(
OR(Shares!B1330 = "8. Transferee of restricted securities", Shares!B1330 = "9. Any person (substitution for securities etc.)"),
Shares!C1330,
IF(
Shares!B1330 = "",
#N/A,
Shares!B1330)
)</f>
        <v>#N/A</v>
      </c>
      <c r="B1330" t="e">
        <f>IF(
OR('Shares - LTR - Granted'!B1330 = "8. Transferee of restricted securities", 'Shares - LTR - Granted'!B1330 = "9. Any person (substitution for securities etc.)"),
'Shares - LTR - Granted'!C1330,
IF(
'Shares - LTR - Granted'!B1330 = "",
#N/A,
'Shares - LTR - Granted'!B1330)
)</f>
        <v>#N/A</v>
      </c>
      <c r="C1330" t="e">
        <f>IF(
OR('Performance Securities'!B1330 = "8. Transferee of restricted securities", 'Performance Securities'!B1330 = "9. Any person (substitution for securities etc.)"),
'Performance Securities'!C1330,
IF(
'Performance Securities'!B1330 = "",
#N/A,
'Performance Securities'!B1330)
)</f>
        <v>#N/A</v>
      </c>
      <c r="D1330" t="e">
        <f>IF(
OR('Options or Warrants'!B1330 = "8. Transferee of restricted securities", 'Options or Warrants'!B1330 = "9. Any person (substitution for securities etc.)"),
'Options or Warrants'!C1330,
IF(
'Options or Warrants'!B1330 = "",
#N/A,
'Options or Warrants'!B1330)
)</f>
        <v>#N/A</v>
      </c>
      <c r="E1330" t="e">
        <f>IF(
OR('Options - Free Attaching'!B1330 = "8. Transferee of restricted securities", 'Options - Free Attaching'!B1330 = "9. Any person (substitution for securities etc.)"),
'Options - Free Attaching'!C1330,
IF(
'Options - Free Attaching'!B1330 = "",
#N/A,
'Options - Free Attaching'!B1330)
)</f>
        <v>#N/A</v>
      </c>
      <c r="F1330" t="e">
        <f>IF(
OR('Con. Notes - Conversion'!B1330 = "8. Transferee of restricted securities", 'Con. Notes - Conversion'!B1330 = "9. Any person (substitution for securities etc.)"),
'Con. Notes - Conversion'!C1330,
IF(
'Con. Notes - Conversion'!B1330 = "",
#N/A,
'Con. Notes - Conversion'!B1330)
)</f>
        <v>#N/A</v>
      </c>
      <c r="G1330" t="e">
        <f>IF(
OR('Con. Notes - No Conversion'!B1330 = "8. Transferee of restricted securities", 'Con. Notes - No Conversion'!B1330 = "9. Any person (substitution for securities etc.)"),
'Con. Notes - No Conversion'!C1330,
IF(
'Con. Notes - No Conversion'!B1330 = "",
#N/A,
'Con. Notes - No Conversion'!B1330)
)</f>
        <v>#N/A</v>
      </c>
    </row>
    <row r="1331" spans="1:7" x14ac:dyDescent="0.25">
      <c r="A1331" t="e">
        <f>IF(
OR(Shares!B1331 = "8. Transferee of restricted securities", Shares!B1331 = "9. Any person (substitution for securities etc.)"),
Shares!C1331,
IF(
Shares!B1331 = "",
#N/A,
Shares!B1331)
)</f>
        <v>#N/A</v>
      </c>
      <c r="B1331" t="e">
        <f>IF(
OR('Shares - LTR - Granted'!B1331 = "8. Transferee of restricted securities", 'Shares - LTR - Granted'!B1331 = "9. Any person (substitution for securities etc.)"),
'Shares - LTR - Granted'!C1331,
IF(
'Shares - LTR - Granted'!B1331 = "",
#N/A,
'Shares - LTR - Granted'!B1331)
)</f>
        <v>#N/A</v>
      </c>
      <c r="C1331" t="e">
        <f>IF(
OR('Performance Securities'!B1331 = "8. Transferee of restricted securities", 'Performance Securities'!B1331 = "9. Any person (substitution for securities etc.)"),
'Performance Securities'!C1331,
IF(
'Performance Securities'!B1331 = "",
#N/A,
'Performance Securities'!B1331)
)</f>
        <v>#N/A</v>
      </c>
      <c r="D1331" t="e">
        <f>IF(
OR('Options or Warrants'!B1331 = "8. Transferee of restricted securities", 'Options or Warrants'!B1331 = "9. Any person (substitution for securities etc.)"),
'Options or Warrants'!C1331,
IF(
'Options or Warrants'!B1331 = "",
#N/A,
'Options or Warrants'!B1331)
)</f>
        <v>#N/A</v>
      </c>
      <c r="E1331" t="e">
        <f>IF(
OR('Options - Free Attaching'!B1331 = "8. Transferee of restricted securities", 'Options - Free Attaching'!B1331 = "9. Any person (substitution for securities etc.)"),
'Options - Free Attaching'!C1331,
IF(
'Options - Free Attaching'!B1331 = "",
#N/A,
'Options - Free Attaching'!B1331)
)</f>
        <v>#N/A</v>
      </c>
      <c r="F1331" t="e">
        <f>IF(
OR('Con. Notes - Conversion'!B1331 = "8. Transferee of restricted securities", 'Con. Notes - Conversion'!B1331 = "9. Any person (substitution for securities etc.)"),
'Con. Notes - Conversion'!C1331,
IF(
'Con. Notes - Conversion'!B1331 = "",
#N/A,
'Con. Notes - Conversion'!B1331)
)</f>
        <v>#N/A</v>
      </c>
      <c r="G1331" t="e">
        <f>IF(
OR('Con. Notes - No Conversion'!B1331 = "8. Transferee of restricted securities", 'Con. Notes - No Conversion'!B1331 = "9. Any person (substitution for securities etc.)"),
'Con. Notes - No Conversion'!C1331,
IF(
'Con. Notes - No Conversion'!B1331 = "",
#N/A,
'Con. Notes - No Conversion'!B1331)
)</f>
        <v>#N/A</v>
      </c>
    </row>
    <row r="1332" spans="1:7" x14ac:dyDescent="0.25">
      <c r="A1332" t="e">
        <f>IF(
OR(Shares!B1332 = "8. Transferee of restricted securities", Shares!B1332 = "9. Any person (substitution for securities etc.)"),
Shares!C1332,
IF(
Shares!B1332 = "",
#N/A,
Shares!B1332)
)</f>
        <v>#N/A</v>
      </c>
      <c r="B1332" t="e">
        <f>IF(
OR('Shares - LTR - Granted'!B1332 = "8. Transferee of restricted securities", 'Shares - LTR - Granted'!B1332 = "9. Any person (substitution for securities etc.)"),
'Shares - LTR - Granted'!C1332,
IF(
'Shares - LTR - Granted'!B1332 = "",
#N/A,
'Shares - LTR - Granted'!B1332)
)</f>
        <v>#N/A</v>
      </c>
      <c r="C1332" t="e">
        <f>IF(
OR('Performance Securities'!B1332 = "8. Transferee of restricted securities", 'Performance Securities'!B1332 = "9. Any person (substitution for securities etc.)"),
'Performance Securities'!C1332,
IF(
'Performance Securities'!B1332 = "",
#N/A,
'Performance Securities'!B1332)
)</f>
        <v>#N/A</v>
      </c>
      <c r="D1332" t="e">
        <f>IF(
OR('Options or Warrants'!B1332 = "8. Transferee of restricted securities", 'Options or Warrants'!B1332 = "9. Any person (substitution for securities etc.)"),
'Options or Warrants'!C1332,
IF(
'Options or Warrants'!B1332 = "",
#N/A,
'Options or Warrants'!B1332)
)</f>
        <v>#N/A</v>
      </c>
      <c r="E1332" t="e">
        <f>IF(
OR('Options - Free Attaching'!B1332 = "8. Transferee of restricted securities", 'Options - Free Attaching'!B1332 = "9. Any person (substitution for securities etc.)"),
'Options - Free Attaching'!C1332,
IF(
'Options - Free Attaching'!B1332 = "",
#N/A,
'Options - Free Attaching'!B1332)
)</f>
        <v>#N/A</v>
      </c>
      <c r="F1332" t="e">
        <f>IF(
OR('Con. Notes - Conversion'!B1332 = "8. Transferee of restricted securities", 'Con. Notes - Conversion'!B1332 = "9. Any person (substitution for securities etc.)"),
'Con. Notes - Conversion'!C1332,
IF(
'Con. Notes - Conversion'!B1332 = "",
#N/A,
'Con. Notes - Conversion'!B1332)
)</f>
        <v>#N/A</v>
      </c>
      <c r="G1332" t="e">
        <f>IF(
OR('Con. Notes - No Conversion'!B1332 = "8. Transferee of restricted securities", 'Con. Notes - No Conversion'!B1332 = "9. Any person (substitution for securities etc.)"),
'Con. Notes - No Conversion'!C1332,
IF(
'Con. Notes - No Conversion'!B1332 = "",
#N/A,
'Con. Notes - No Conversion'!B1332)
)</f>
        <v>#N/A</v>
      </c>
    </row>
    <row r="1333" spans="1:7" x14ac:dyDescent="0.25">
      <c r="A1333" t="e">
        <f>IF(
OR(Shares!B1333 = "8. Transferee of restricted securities", Shares!B1333 = "9. Any person (substitution for securities etc.)"),
Shares!C1333,
IF(
Shares!B1333 = "",
#N/A,
Shares!B1333)
)</f>
        <v>#N/A</v>
      </c>
      <c r="B1333" t="e">
        <f>IF(
OR('Shares - LTR - Granted'!B1333 = "8. Transferee of restricted securities", 'Shares - LTR - Granted'!B1333 = "9. Any person (substitution for securities etc.)"),
'Shares - LTR - Granted'!C1333,
IF(
'Shares - LTR - Granted'!B1333 = "",
#N/A,
'Shares - LTR - Granted'!B1333)
)</f>
        <v>#N/A</v>
      </c>
      <c r="C1333" t="e">
        <f>IF(
OR('Performance Securities'!B1333 = "8. Transferee of restricted securities", 'Performance Securities'!B1333 = "9. Any person (substitution for securities etc.)"),
'Performance Securities'!C1333,
IF(
'Performance Securities'!B1333 = "",
#N/A,
'Performance Securities'!B1333)
)</f>
        <v>#N/A</v>
      </c>
      <c r="D1333" t="e">
        <f>IF(
OR('Options or Warrants'!B1333 = "8. Transferee of restricted securities", 'Options or Warrants'!B1333 = "9. Any person (substitution for securities etc.)"),
'Options or Warrants'!C1333,
IF(
'Options or Warrants'!B1333 = "",
#N/A,
'Options or Warrants'!B1333)
)</f>
        <v>#N/A</v>
      </c>
      <c r="E1333" t="e">
        <f>IF(
OR('Options - Free Attaching'!B1333 = "8. Transferee of restricted securities", 'Options - Free Attaching'!B1333 = "9. Any person (substitution for securities etc.)"),
'Options - Free Attaching'!C1333,
IF(
'Options - Free Attaching'!B1333 = "",
#N/A,
'Options - Free Attaching'!B1333)
)</f>
        <v>#N/A</v>
      </c>
      <c r="F1333" t="e">
        <f>IF(
OR('Con. Notes - Conversion'!B1333 = "8. Transferee of restricted securities", 'Con. Notes - Conversion'!B1333 = "9. Any person (substitution for securities etc.)"),
'Con. Notes - Conversion'!C1333,
IF(
'Con. Notes - Conversion'!B1333 = "",
#N/A,
'Con. Notes - Conversion'!B1333)
)</f>
        <v>#N/A</v>
      </c>
      <c r="G1333" t="e">
        <f>IF(
OR('Con. Notes - No Conversion'!B1333 = "8. Transferee of restricted securities", 'Con. Notes - No Conversion'!B1333 = "9. Any person (substitution for securities etc.)"),
'Con. Notes - No Conversion'!C1333,
IF(
'Con. Notes - No Conversion'!B1333 = "",
#N/A,
'Con. Notes - No Conversion'!B1333)
)</f>
        <v>#N/A</v>
      </c>
    </row>
    <row r="1334" spans="1:7" x14ac:dyDescent="0.25">
      <c r="A1334" t="e">
        <f>IF(
OR(Shares!B1334 = "8. Transferee of restricted securities", Shares!B1334 = "9. Any person (substitution for securities etc.)"),
Shares!C1334,
IF(
Shares!B1334 = "",
#N/A,
Shares!B1334)
)</f>
        <v>#N/A</v>
      </c>
      <c r="B1334" t="e">
        <f>IF(
OR('Shares - LTR - Granted'!B1334 = "8. Transferee of restricted securities", 'Shares - LTR - Granted'!B1334 = "9. Any person (substitution for securities etc.)"),
'Shares - LTR - Granted'!C1334,
IF(
'Shares - LTR - Granted'!B1334 = "",
#N/A,
'Shares - LTR - Granted'!B1334)
)</f>
        <v>#N/A</v>
      </c>
      <c r="C1334" t="e">
        <f>IF(
OR('Performance Securities'!B1334 = "8. Transferee of restricted securities", 'Performance Securities'!B1334 = "9. Any person (substitution for securities etc.)"),
'Performance Securities'!C1334,
IF(
'Performance Securities'!B1334 = "",
#N/A,
'Performance Securities'!B1334)
)</f>
        <v>#N/A</v>
      </c>
      <c r="D1334" t="e">
        <f>IF(
OR('Options or Warrants'!B1334 = "8. Transferee of restricted securities", 'Options or Warrants'!B1334 = "9. Any person (substitution for securities etc.)"),
'Options or Warrants'!C1334,
IF(
'Options or Warrants'!B1334 = "",
#N/A,
'Options or Warrants'!B1334)
)</f>
        <v>#N/A</v>
      </c>
      <c r="E1334" t="e">
        <f>IF(
OR('Options - Free Attaching'!B1334 = "8. Transferee of restricted securities", 'Options - Free Attaching'!B1334 = "9. Any person (substitution for securities etc.)"),
'Options - Free Attaching'!C1334,
IF(
'Options - Free Attaching'!B1334 = "",
#N/A,
'Options - Free Attaching'!B1334)
)</f>
        <v>#N/A</v>
      </c>
      <c r="F1334" t="e">
        <f>IF(
OR('Con. Notes - Conversion'!B1334 = "8. Transferee of restricted securities", 'Con. Notes - Conversion'!B1334 = "9. Any person (substitution for securities etc.)"),
'Con. Notes - Conversion'!C1334,
IF(
'Con. Notes - Conversion'!B1334 = "",
#N/A,
'Con. Notes - Conversion'!B1334)
)</f>
        <v>#N/A</v>
      </c>
      <c r="G1334" t="e">
        <f>IF(
OR('Con. Notes - No Conversion'!B1334 = "8. Transferee of restricted securities", 'Con. Notes - No Conversion'!B1334 = "9. Any person (substitution for securities etc.)"),
'Con. Notes - No Conversion'!C1334,
IF(
'Con. Notes - No Conversion'!B1334 = "",
#N/A,
'Con. Notes - No Conversion'!B1334)
)</f>
        <v>#N/A</v>
      </c>
    </row>
    <row r="1335" spans="1:7" x14ac:dyDescent="0.25">
      <c r="A1335" t="e">
        <f>IF(
OR(Shares!B1335 = "8. Transferee of restricted securities", Shares!B1335 = "9. Any person (substitution for securities etc.)"),
Shares!C1335,
IF(
Shares!B1335 = "",
#N/A,
Shares!B1335)
)</f>
        <v>#N/A</v>
      </c>
      <c r="B1335" t="e">
        <f>IF(
OR('Shares - LTR - Granted'!B1335 = "8. Transferee of restricted securities", 'Shares - LTR - Granted'!B1335 = "9. Any person (substitution for securities etc.)"),
'Shares - LTR - Granted'!C1335,
IF(
'Shares - LTR - Granted'!B1335 = "",
#N/A,
'Shares - LTR - Granted'!B1335)
)</f>
        <v>#N/A</v>
      </c>
      <c r="C1335" t="e">
        <f>IF(
OR('Performance Securities'!B1335 = "8. Transferee of restricted securities", 'Performance Securities'!B1335 = "9. Any person (substitution for securities etc.)"),
'Performance Securities'!C1335,
IF(
'Performance Securities'!B1335 = "",
#N/A,
'Performance Securities'!B1335)
)</f>
        <v>#N/A</v>
      </c>
      <c r="D1335" t="e">
        <f>IF(
OR('Options or Warrants'!B1335 = "8. Transferee of restricted securities", 'Options or Warrants'!B1335 = "9. Any person (substitution for securities etc.)"),
'Options or Warrants'!C1335,
IF(
'Options or Warrants'!B1335 = "",
#N/A,
'Options or Warrants'!B1335)
)</f>
        <v>#N/A</v>
      </c>
      <c r="E1335" t="e">
        <f>IF(
OR('Options - Free Attaching'!B1335 = "8. Transferee of restricted securities", 'Options - Free Attaching'!B1335 = "9. Any person (substitution for securities etc.)"),
'Options - Free Attaching'!C1335,
IF(
'Options - Free Attaching'!B1335 = "",
#N/A,
'Options - Free Attaching'!B1335)
)</f>
        <v>#N/A</v>
      </c>
      <c r="F1335" t="e">
        <f>IF(
OR('Con. Notes - Conversion'!B1335 = "8. Transferee of restricted securities", 'Con. Notes - Conversion'!B1335 = "9. Any person (substitution for securities etc.)"),
'Con. Notes - Conversion'!C1335,
IF(
'Con. Notes - Conversion'!B1335 = "",
#N/A,
'Con. Notes - Conversion'!B1335)
)</f>
        <v>#N/A</v>
      </c>
      <c r="G1335" t="e">
        <f>IF(
OR('Con. Notes - No Conversion'!B1335 = "8. Transferee of restricted securities", 'Con. Notes - No Conversion'!B1335 = "9. Any person (substitution for securities etc.)"),
'Con. Notes - No Conversion'!C1335,
IF(
'Con. Notes - No Conversion'!B1335 = "",
#N/A,
'Con. Notes - No Conversion'!B1335)
)</f>
        <v>#N/A</v>
      </c>
    </row>
    <row r="1336" spans="1:7" x14ac:dyDescent="0.25">
      <c r="A1336" t="e">
        <f>IF(
OR(Shares!B1336 = "8. Transferee of restricted securities", Shares!B1336 = "9. Any person (substitution for securities etc.)"),
Shares!C1336,
IF(
Shares!B1336 = "",
#N/A,
Shares!B1336)
)</f>
        <v>#N/A</v>
      </c>
      <c r="B1336" t="e">
        <f>IF(
OR('Shares - LTR - Granted'!B1336 = "8. Transferee of restricted securities", 'Shares - LTR - Granted'!B1336 = "9. Any person (substitution for securities etc.)"),
'Shares - LTR - Granted'!C1336,
IF(
'Shares - LTR - Granted'!B1336 = "",
#N/A,
'Shares - LTR - Granted'!B1336)
)</f>
        <v>#N/A</v>
      </c>
      <c r="C1336" t="e">
        <f>IF(
OR('Performance Securities'!B1336 = "8. Transferee of restricted securities", 'Performance Securities'!B1336 = "9. Any person (substitution for securities etc.)"),
'Performance Securities'!C1336,
IF(
'Performance Securities'!B1336 = "",
#N/A,
'Performance Securities'!B1336)
)</f>
        <v>#N/A</v>
      </c>
      <c r="D1336" t="e">
        <f>IF(
OR('Options or Warrants'!B1336 = "8. Transferee of restricted securities", 'Options or Warrants'!B1336 = "9. Any person (substitution for securities etc.)"),
'Options or Warrants'!C1336,
IF(
'Options or Warrants'!B1336 = "",
#N/A,
'Options or Warrants'!B1336)
)</f>
        <v>#N/A</v>
      </c>
      <c r="E1336" t="e">
        <f>IF(
OR('Options - Free Attaching'!B1336 = "8. Transferee of restricted securities", 'Options - Free Attaching'!B1336 = "9. Any person (substitution for securities etc.)"),
'Options - Free Attaching'!C1336,
IF(
'Options - Free Attaching'!B1336 = "",
#N/A,
'Options - Free Attaching'!B1336)
)</f>
        <v>#N/A</v>
      </c>
      <c r="F1336" t="e">
        <f>IF(
OR('Con. Notes - Conversion'!B1336 = "8. Transferee of restricted securities", 'Con. Notes - Conversion'!B1336 = "9. Any person (substitution for securities etc.)"),
'Con. Notes - Conversion'!C1336,
IF(
'Con. Notes - Conversion'!B1336 = "",
#N/A,
'Con. Notes - Conversion'!B1336)
)</f>
        <v>#N/A</v>
      </c>
      <c r="G1336" t="e">
        <f>IF(
OR('Con. Notes - No Conversion'!B1336 = "8. Transferee of restricted securities", 'Con. Notes - No Conversion'!B1336 = "9. Any person (substitution for securities etc.)"),
'Con. Notes - No Conversion'!C1336,
IF(
'Con. Notes - No Conversion'!B1336 = "",
#N/A,
'Con. Notes - No Conversion'!B1336)
)</f>
        <v>#N/A</v>
      </c>
    </row>
    <row r="1337" spans="1:7" x14ac:dyDescent="0.25">
      <c r="A1337" t="e">
        <f>IF(
OR(Shares!B1337 = "8. Transferee of restricted securities", Shares!B1337 = "9. Any person (substitution for securities etc.)"),
Shares!C1337,
IF(
Shares!B1337 = "",
#N/A,
Shares!B1337)
)</f>
        <v>#N/A</v>
      </c>
      <c r="B1337" t="e">
        <f>IF(
OR('Shares - LTR - Granted'!B1337 = "8. Transferee of restricted securities", 'Shares - LTR - Granted'!B1337 = "9. Any person (substitution for securities etc.)"),
'Shares - LTR - Granted'!C1337,
IF(
'Shares - LTR - Granted'!B1337 = "",
#N/A,
'Shares - LTR - Granted'!B1337)
)</f>
        <v>#N/A</v>
      </c>
      <c r="C1337" t="e">
        <f>IF(
OR('Performance Securities'!B1337 = "8. Transferee of restricted securities", 'Performance Securities'!B1337 = "9. Any person (substitution for securities etc.)"),
'Performance Securities'!C1337,
IF(
'Performance Securities'!B1337 = "",
#N/A,
'Performance Securities'!B1337)
)</f>
        <v>#N/A</v>
      </c>
      <c r="D1337" t="e">
        <f>IF(
OR('Options or Warrants'!B1337 = "8. Transferee of restricted securities", 'Options or Warrants'!B1337 = "9. Any person (substitution for securities etc.)"),
'Options or Warrants'!C1337,
IF(
'Options or Warrants'!B1337 = "",
#N/A,
'Options or Warrants'!B1337)
)</f>
        <v>#N/A</v>
      </c>
      <c r="E1337" t="e">
        <f>IF(
OR('Options - Free Attaching'!B1337 = "8. Transferee of restricted securities", 'Options - Free Attaching'!B1337 = "9. Any person (substitution for securities etc.)"),
'Options - Free Attaching'!C1337,
IF(
'Options - Free Attaching'!B1337 = "",
#N/A,
'Options - Free Attaching'!B1337)
)</f>
        <v>#N/A</v>
      </c>
      <c r="F1337" t="e">
        <f>IF(
OR('Con. Notes - Conversion'!B1337 = "8. Transferee of restricted securities", 'Con. Notes - Conversion'!B1337 = "9. Any person (substitution for securities etc.)"),
'Con. Notes - Conversion'!C1337,
IF(
'Con. Notes - Conversion'!B1337 = "",
#N/A,
'Con. Notes - Conversion'!B1337)
)</f>
        <v>#N/A</v>
      </c>
      <c r="G1337" t="e">
        <f>IF(
OR('Con. Notes - No Conversion'!B1337 = "8. Transferee of restricted securities", 'Con. Notes - No Conversion'!B1337 = "9. Any person (substitution for securities etc.)"),
'Con. Notes - No Conversion'!C1337,
IF(
'Con. Notes - No Conversion'!B1337 = "",
#N/A,
'Con. Notes - No Conversion'!B1337)
)</f>
        <v>#N/A</v>
      </c>
    </row>
    <row r="1338" spans="1:7" x14ac:dyDescent="0.25">
      <c r="A1338" t="e">
        <f>IF(
OR(Shares!B1338 = "8. Transferee of restricted securities", Shares!B1338 = "9. Any person (substitution for securities etc.)"),
Shares!C1338,
IF(
Shares!B1338 = "",
#N/A,
Shares!B1338)
)</f>
        <v>#N/A</v>
      </c>
      <c r="B1338" t="e">
        <f>IF(
OR('Shares - LTR - Granted'!B1338 = "8. Transferee of restricted securities", 'Shares - LTR - Granted'!B1338 = "9. Any person (substitution for securities etc.)"),
'Shares - LTR - Granted'!C1338,
IF(
'Shares - LTR - Granted'!B1338 = "",
#N/A,
'Shares - LTR - Granted'!B1338)
)</f>
        <v>#N/A</v>
      </c>
      <c r="C1338" t="e">
        <f>IF(
OR('Performance Securities'!B1338 = "8. Transferee of restricted securities", 'Performance Securities'!B1338 = "9. Any person (substitution for securities etc.)"),
'Performance Securities'!C1338,
IF(
'Performance Securities'!B1338 = "",
#N/A,
'Performance Securities'!B1338)
)</f>
        <v>#N/A</v>
      </c>
      <c r="D1338" t="e">
        <f>IF(
OR('Options or Warrants'!B1338 = "8. Transferee of restricted securities", 'Options or Warrants'!B1338 = "9. Any person (substitution for securities etc.)"),
'Options or Warrants'!C1338,
IF(
'Options or Warrants'!B1338 = "",
#N/A,
'Options or Warrants'!B1338)
)</f>
        <v>#N/A</v>
      </c>
      <c r="E1338" t="e">
        <f>IF(
OR('Options - Free Attaching'!B1338 = "8. Transferee of restricted securities", 'Options - Free Attaching'!B1338 = "9. Any person (substitution for securities etc.)"),
'Options - Free Attaching'!C1338,
IF(
'Options - Free Attaching'!B1338 = "",
#N/A,
'Options - Free Attaching'!B1338)
)</f>
        <v>#N/A</v>
      </c>
      <c r="F1338" t="e">
        <f>IF(
OR('Con. Notes - Conversion'!B1338 = "8. Transferee of restricted securities", 'Con. Notes - Conversion'!B1338 = "9. Any person (substitution for securities etc.)"),
'Con. Notes - Conversion'!C1338,
IF(
'Con. Notes - Conversion'!B1338 = "",
#N/A,
'Con. Notes - Conversion'!B1338)
)</f>
        <v>#N/A</v>
      </c>
      <c r="G1338" t="e">
        <f>IF(
OR('Con. Notes - No Conversion'!B1338 = "8. Transferee of restricted securities", 'Con. Notes - No Conversion'!B1338 = "9. Any person (substitution for securities etc.)"),
'Con. Notes - No Conversion'!C1338,
IF(
'Con. Notes - No Conversion'!B1338 = "",
#N/A,
'Con. Notes - No Conversion'!B1338)
)</f>
        <v>#N/A</v>
      </c>
    </row>
    <row r="1339" spans="1:7" x14ac:dyDescent="0.25">
      <c r="A1339" t="e">
        <f>IF(
OR(Shares!B1339 = "8. Transferee of restricted securities", Shares!B1339 = "9. Any person (substitution for securities etc.)"),
Shares!C1339,
IF(
Shares!B1339 = "",
#N/A,
Shares!B1339)
)</f>
        <v>#N/A</v>
      </c>
      <c r="B1339" t="e">
        <f>IF(
OR('Shares - LTR - Granted'!B1339 = "8. Transferee of restricted securities", 'Shares - LTR - Granted'!B1339 = "9. Any person (substitution for securities etc.)"),
'Shares - LTR - Granted'!C1339,
IF(
'Shares - LTR - Granted'!B1339 = "",
#N/A,
'Shares - LTR - Granted'!B1339)
)</f>
        <v>#N/A</v>
      </c>
      <c r="C1339" t="e">
        <f>IF(
OR('Performance Securities'!B1339 = "8. Transferee of restricted securities", 'Performance Securities'!B1339 = "9. Any person (substitution for securities etc.)"),
'Performance Securities'!C1339,
IF(
'Performance Securities'!B1339 = "",
#N/A,
'Performance Securities'!B1339)
)</f>
        <v>#N/A</v>
      </c>
      <c r="D1339" t="e">
        <f>IF(
OR('Options or Warrants'!B1339 = "8. Transferee of restricted securities", 'Options or Warrants'!B1339 = "9. Any person (substitution for securities etc.)"),
'Options or Warrants'!C1339,
IF(
'Options or Warrants'!B1339 = "",
#N/A,
'Options or Warrants'!B1339)
)</f>
        <v>#N/A</v>
      </c>
      <c r="E1339" t="e">
        <f>IF(
OR('Options - Free Attaching'!B1339 = "8. Transferee of restricted securities", 'Options - Free Attaching'!B1339 = "9. Any person (substitution for securities etc.)"),
'Options - Free Attaching'!C1339,
IF(
'Options - Free Attaching'!B1339 = "",
#N/A,
'Options - Free Attaching'!B1339)
)</f>
        <v>#N/A</v>
      </c>
      <c r="F1339" t="e">
        <f>IF(
OR('Con. Notes - Conversion'!B1339 = "8. Transferee of restricted securities", 'Con. Notes - Conversion'!B1339 = "9. Any person (substitution for securities etc.)"),
'Con. Notes - Conversion'!C1339,
IF(
'Con. Notes - Conversion'!B1339 = "",
#N/A,
'Con. Notes - Conversion'!B1339)
)</f>
        <v>#N/A</v>
      </c>
      <c r="G1339" t="e">
        <f>IF(
OR('Con. Notes - No Conversion'!B1339 = "8. Transferee of restricted securities", 'Con. Notes - No Conversion'!B1339 = "9. Any person (substitution for securities etc.)"),
'Con. Notes - No Conversion'!C1339,
IF(
'Con. Notes - No Conversion'!B1339 = "",
#N/A,
'Con. Notes - No Conversion'!B1339)
)</f>
        <v>#N/A</v>
      </c>
    </row>
    <row r="1340" spans="1:7" x14ac:dyDescent="0.25">
      <c r="A1340" t="e">
        <f>IF(
OR(Shares!B1340 = "8. Transferee of restricted securities", Shares!B1340 = "9. Any person (substitution for securities etc.)"),
Shares!C1340,
IF(
Shares!B1340 = "",
#N/A,
Shares!B1340)
)</f>
        <v>#N/A</v>
      </c>
      <c r="B1340" t="e">
        <f>IF(
OR('Shares - LTR - Granted'!B1340 = "8. Transferee of restricted securities", 'Shares - LTR - Granted'!B1340 = "9. Any person (substitution for securities etc.)"),
'Shares - LTR - Granted'!C1340,
IF(
'Shares - LTR - Granted'!B1340 = "",
#N/A,
'Shares - LTR - Granted'!B1340)
)</f>
        <v>#N/A</v>
      </c>
      <c r="C1340" t="e">
        <f>IF(
OR('Performance Securities'!B1340 = "8. Transferee of restricted securities", 'Performance Securities'!B1340 = "9. Any person (substitution for securities etc.)"),
'Performance Securities'!C1340,
IF(
'Performance Securities'!B1340 = "",
#N/A,
'Performance Securities'!B1340)
)</f>
        <v>#N/A</v>
      </c>
      <c r="D1340" t="e">
        <f>IF(
OR('Options or Warrants'!B1340 = "8. Transferee of restricted securities", 'Options or Warrants'!B1340 = "9. Any person (substitution for securities etc.)"),
'Options or Warrants'!C1340,
IF(
'Options or Warrants'!B1340 = "",
#N/A,
'Options or Warrants'!B1340)
)</f>
        <v>#N/A</v>
      </c>
      <c r="E1340" t="e">
        <f>IF(
OR('Options - Free Attaching'!B1340 = "8. Transferee of restricted securities", 'Options - Free Attaching'!B1340 = "9. Any person (substitution for securities etc.)"),
'Options - Free Attaching'!C1340,
IF(
'Options - Free Attaching'!B1340 = "",
#N/A,
'Options - Free Attaching'!B1340)
)</f>
        <v>#N/A</v>
      </c>
      <c r="F1340" t="e">
        <f>IF(
OR('Con. Notes - Conversion'!B1340 = "8. Transferee of restricted securities", 'Con. Notes - Conversion'!B1340 = "9. Any person (substitution for securities etc.)"),
'Con. Notes - Conversion'!C1340,
IF(
'Con. Notes - Conversion'!B1340 = "",
#N/A,
'Con. Notes - Conversion'!B1340)
)</f>
        <v>#N/A</v>
      </c>
      <c r="G1340" t="e">
        <f>IF(
OR('Con. Notes - No Conversion'!B1340 = "8. Transferee of restricted securities", 'Con. Notes - No Conversion'!B1340 = "9. Any person (substitution for securities etc.)"),
'Con. Notes - No Conversion'!C1340,
IF(
'Con. Notes - No Conversion'!B1340 = "",
#N/A,
'Con. Notes - No Conversion'!B1340)
)</f>
        <v>#N/A</v>
      </c>
    </row>
    <row r="1341" spans="1:7" x14ac:dyDescent="0.25">
      <c r="A1341" t="e">
        <f>IF(
OR(Shares!B1341 = "8. Transferee of restricted securities", Shares!B1341 = "9. Any person (substitution for securities etc.)"),
Shares!C1341,
IF(
Shares!B1341 = "",
#N/A,
Shares!B1341)
)</f>
        <v>#N/A</v>
      </c>
      <c r="B1341" t="e">
        <f>IF(
OR('Shares - LTR - Granted'!B1341 = "8. Transferee of restricted securities", 'Shares - LTR - Granted'!B1341 = "9. Any person (substitution for securities etc.)"),
'Shares - LTR - Granted'!C1341,
IF(
'Shares - LTR - Granted'!B1341 = "",
#N/A,
'Shares - LTR - Granted'!B1341)
)</f>
        <v>#N/A</v>
      </c>
      <c r="C1341" t="e">
        <f>IF(
OR('Performance Securities'!B1341 = "8. Transferee of restricted securities", 'Performance Securities'!B1341 = "9. Any person (substitution for securities etc.)"),
'Performance Securities'!C1341,
IF(
'Performance Securities'!B1341 = "",
#N/A,
'Performance Securities'!B1341)
)</f>
        <v>#N/A</v>
      </c>
      <c r="D1341" t="e">
        <f>IF(
OR('Options or Warrants'!B1341 = "8. Transferee of restricted securities", 'Options or Warrants'!B1341 = "9. Any person (substitution for securities etc.)"),
'Options or Warrants'!C1341,
IF(
'Options or Warrants'!B1341 = "",
#N/A,
'Options or Warrants'!B1341)
)</f>
        <v>#N/A</v>
      </c>
      <c r="E1341" t="e">
        <f>IF(
OR('Options - Free Attaching'!B1341 = "8. Transferee of restricted securities", 'Options - Free Attaching'!B1341 = "9. Any person (substitution for securities etc.)"),
'Options - Free Attaching'!C1341,
IF(
'Options - Free Attaching'!B1341 = "",
#N/A,
'Options - Free Attaching'!B1341)
)</f>
        <v>#N/A</v>
      </c>
      <c r="F1341" t="e">
        <f>IF(
OR('Con. Notes - Conversion'!B1341 = "8. Transferee of restricted securities", 'Con. Notes - Conversion'!B1341 = "9. Any person (substitution for securities etc.)"),
'Con. Notes - Conversion'!C1341,
IF(
'Con. Notes - Conversion'!B1341 = "",
#N/A,
'Con. Notes - Conversion'!B1341)
)</f>
        <v>#N/A</v>
      </c>
      <c r="G1341" t="e">
        <f>IF(
OR('Con. Notes - No Conversion'!B1341 = "8. Transferee of restricted securities", 'Con. Notes - No Conversion'!B1341 = "9. Any person (substitution for securities etc.)"),
'Con. Notes - No Conversion'!C1341,
IF(
'Con. Notes - No Conversion'!B1341 = "",
#N/A,
'Con. Notes - No Conversion'!B1341)
)</f>
        <v>#N/A</v>
      </c>
    </row>
    <row r="1342" spans="1:7" x14ac:dyDescent="0.25">
      <c r="A1342" t="e">
        <f>IF(
OR(Shares!B1342 = "8. Transferee of restricted securities", Shares!B1342 = "9. Any person (substitution for securities etc.)"),
Shares!C1342,
IF(
Shares!B1342 = "",
#N/A,
Shares!B1342)
)</f>
        <v>#N/A</v>
      </c>
      <c r="B1342" t="e">
        <f>IF(
OR('Shares - LTR - Granted'!B1342 = "8. Transferee of restricted securities", 'Shares - LTR - Granted'!B1342 = "9. Any person (substitution for securities etc.)"),
'Shares - LTR - Granted'!C1342,
IF(
'Shares - LTR - Granted'!B1342 = "",
#N/A,
'Shares - LTR - Granted'!B1342)
)</f>
        <v>#N/A</v>
      </c>
      <c r="C1342" t="e">
        <f>IF(
OR('Performance Securities'!B1342 = "8. Transferee of restricted securities", 'Performance Securities'!B1342 = "9. Any person (substitution for securities etc.)"),
'Performance Securities'!C1342,
IF(
'Performance Securities'!B1342 = "",
#N/A,
'Performance Securities'!B1342)
)</f>
        <v>#N/A</v>
      </c>
      <c r="D1342" t="e">
        <f>IF(
OR('Options or Warrants'!B1342 = "8. Transferee of restricted securities", 'Options or Warrants'!B1342 = "9. Any person (substitution for securities etc.)"),
'Options or Warrants'!C1342,
IF(
'Options or Warrants'!B1342 = "",
#N/A,
'Options or Warrants'!B1342)
)</f>
        <v>#N/A</v>
      </c>
      <c r="E1342" t="e">
        <f>IF(
OR('Options - Free Attaching'!B1342 = "8. Transferee of restricted securities", 'Options - Free Attaching'!B1342 = "9. Any person (substitution for securities etc.)"),
'Options - Free Attaching'!C1342,
IF(
'Options - Free Attaching'!B1342 = "",
#N/A,
'Options - Free Attaching'!B1342)
)</f>
        <v>#N/A</v>
      </c>
      <c r="F1342" t="e">
        <f>IF(
OR('Con. Notes - Conversion'!B1342 = "8. Transferee of restricted securities", 'Con. Notes - Conversion'!B1342 = "9. Any person (substitution for securities etc.)"),
'Con. Notes - Conversion'!C1342,
IF(
'Con. Notes - Conversion'!B1342 = "",
#N/A,
'Con. Notes - Conversion'!B1342)
)</f>
        <v>#N/A</v>
      </c>
      <c r="G1342" t="e">
        <f>IF(
OR('Con. Notes - No Conversion'!B1342 = "8. Transferee of restricted securities", 'Con. Notes - No Conversion'!B1342 = "9. Any person (substitution for securities etc.)"),
'Con. Notes - No Conversion'!C1342,
IF(
'Con. Notes - No Conversion'!B1342 = "",
#N/A,
'Con. Notes - No Conversion'!B1342)
)</f>
        <v>#N/A</v>
      </c>
    </row>
    <row r="1343" spans="1:7" x14ac:dyDescent="0.25">
      <c r="A1343" t="e">
        <f>IF(
OR(Shares!B1343 = "8. Transferee of restricted securities", Shares!B1343 = "9. Any person (substitution for securities etc.)"),
Shares!C1343,
IF(
Shares!B1343 = "",
#N/A,
Shares!B1343)
)</f>
        <v>#N/A</v>
      </c>
      <c r="B1343" t="e">
        <f>IF(
OR('Shares - LTR - Granted'!B1343 = "8. Transferee of restricted securities", 'Shares - LTR - Granted'!B1343 = "9. Any person (substitution for securities etc.)"),
'Shares - LTR - Granted'!C1343,
IF(
'Shares - LTR - Granted'!B1343 = "",
#N/A,
'Shares - LTR - Granted'!B1343)
)</f>
        <v>#N/A</v>
      </c>
      <c r="C1343" t="e">
        <f>IF(
OR('Performance Securities'!B1343 = "8. Transferee of restricted securities", 'Performance Securities'!B1343 = "9. Any person (substitution for securities etc.)"),
'Performance Securities'!C1343,
IF(
'Performance Securities'!B1343 = "",
#N/A,
'Performance Securities'!B1343)
)</f>
        <v>#N/A</v>
      </c>
      <c r="D1343" t="e">
        <f>IF(
OR('Options or Warrants'!B1343 = "8. Transferee of restricted securities", 'Options or Warrants'!B1343 = "9. Any person (substitution for securities etc.)"),
'Options or Warrants'!C1343,
IF(
'Options or Warrants'!B1343 = "",
#N/A,
'Options or Warrants'!B1343)
)</f>
        <v>#N/A</v>
      </c>
      <c r="E1343" t="e">
        <f>IF(
OR('Options - Free Attaching'!B1343 = "8. Transferee of restricted securities", 'Options - Free Attaching'!B1343 = "9. Any person (substitution for securities etc.)"),
'Options - Free Attaching'!C1343,
IF(
'Options - Free Attaching'!B1343 = "",
#N/A,
'Options - Free Attaching'!B1343)
)</f>
        <v>#N/A</v>
      </c>
      <c r="F1343" t="e">
        <f>IF(
OR('Con. Notes - Conversion'!B1343 = "8. Transferee of restricted securities", 'Con. Notes - Conversion'!B1343 = "9. Any person (substitution for securities etc.)"),
'Con. Notes - Conversion'!C1343,
IF(
'Con. Notes - Conversion'!B1343 = "",
#N/A,
'Con. Notes - Conversion'!B1343)
)</f>
        <v>#N/A</v>
      </c>
      <c r="G1343" t="e">
        <f>IF(
OR('Con. Notes - No Conversion'!B1343 = "8. Transferee of restricted securities", 'Con. Notes - No Conversion'!B1343 = "9. Any person (substitution for securities etc.)"),
'Con. Notes - No Conversion'!C1343,
IF(
'Con. Notes - No Conversion'!B1343 = "",
#N/A,
'Con. Notes - No Conversion'!B1343)
)</f>
        <v>#N/A</v>
      </c>
    </row>
    <row r="1344" spans="1:7" x14ac:dyDescent="0.25">
      <c r="A1344" t="e">
        <f>IF(
OR(Shares!B1344 = "8. Transferee of restricted securities", Shares!B1344 = "9. Any person (substitution for securities etc.)"),
Shares!C1344,
IF(
Shares!B1344 = "",
#N/A,
Shares!B1344)
)</f>
        <v>#N/A</v>
      </c>
      <c r="B1344" t="e">
        <f>IF(
OR('Shares - LTR - Granted'!B1344 = "8. Transferee of restricted securities", 'Shares - LTR - Granted'!B1344 = "9. Any person (substitution for securities etc.)"),
'Shares - LTR - Granted'!C1344,
IF(
'Shares - LTR - Granted'!B1344 = "",
#N/A,
'Shares - LTR - Granted'!B1344)
)</f>
        <v>#N/A</v>
      </c>
      <c r="C1344" t="e">
        <f>IF(
OR('Performance Securities'!B1344 = "8. Transferee of restricted securities", 'Performance Securities'!B1344 = "9. Any person (substitution for securities etc.)"),
'Performance Securities'!C1344,
IF(
'Performance Securities'!B1344 = "",
#N/A,
'Performance Securities'!B1344)
)</f>
        <v>#N/A</v>
      </c>
      <c r="D1344" t="e">
        <f>IF(
OR('Options or Warrants'!B1344 = "8. Transferee of restricted securities", 'Options or Warrants'!B1344 = "9. Any person (substitution for securities etc.)"),
'Options or Warrants'!C1344,
IF(
'Options or Warrants'!B1344 = "",
#N/A,
'Options or Warrants'!B1344)
)</f>
        <v>#N/A</v>
      </c>
      <c r="E1344" t="e">
        <f>IF(
OR('Options - Free Attaching'!B1344 = "8. Transferee of restricted securities", 'Options - Free Attaching'!B1344 = "9. Any person (substitution for securities etc.)"),
'Options - Free Attaching'!C1344,
IF(
'Options - Free Attaching'!B1344 = "",
#N/A,
'Options - Free Attaching'!B1344)
)</f>
        <v>#N/A</v>
      </c>
      <c r="F1344" t="e">
        <f>IF(
OR('Con. Notes - Conversion'!B1344 = "8. Transferee of restricted securities", 'Con. Notes - Conversion'!B1344 = "9. Any person (substitution for securities etc.)"),
'Con. Notes - Conversion'!C1344,
IF(
'Con. Notes - Conversion'!B1344 = "",
#N/A,
'Con. Notes - Conversion'!B1344)
)</f>
        <v>#N/A</v>
      </c>
      <c r="G1344" t="e">
        <f>IF(
OR('Con. Notes - No Conversion'!B1344 = "8. Transferee of restricted securities", 'Con. Notes - No Conversion'!B1344 = "9. Any person (substitution for securities etc.)"),
'Con. Notes - No Conversion'!C1344,
IF(
'Con. Notes - No Conversion'!B1344 = "",
#N/A,
'Con. Notes - No Conversion'!B1344)
)</f>
        <v>#N/A</v>
      </c>
    </row>
    <row r="1345" spans="1:7" x14ac:dyDescent="0.25">
      <c r="A1345" t="e">
        <f>IF(
OR(Shares!B1345 = "8. Transferee of restricted securities", Shares!B1345 = "9. Any person (substitution for securities etc.)"),
Shares!C1345,
IF(
Shares!B1345 = "",
#N/A,
Shares!B1345)
)</f>
        <v>#N/A</v>
      </c>
      <c r="B1345" t="e">
        <f>IF(
OR('Shares - LTR - Granted'!B1345 = "8. Transferee of restricted securities", 'Shares - LTR - Granted'!B1345 = "9. Any person (substitution for securities etc.)"),
'Shares - LTR - Granted'!C1345,
IF(
'Shares - LTR - Granted'!B1345 = "",
#N/A,
'Shares - LTR - Granted'!B1345)
)</f>
        <v>#N/A</v>
      </c>
      <c r="C1345" t="e">
        <f>IF(
OR('Performance Securities'!B1345 = "8. Transferee of restricted securities", 'Performance Securities'!B1345 = "9. Any person (substitution for securities etc.)"),
'Performance Securities'!C1345,
IF(
'Performance Securities'!B1345 = "",
#N/A,
'Performance Securities'!B1345)
)</f>
        <v>#N/A</v>
      </c>
      <c r="D1345" t="e">
        <f>IF(
OR('Options or Warrants'!B1345 = "8. Transferee of restricted securities", 'Options or Warrants'!B1345 = "9. Any person (substitution for securities etc.)"),
'Options or Warrants'!C1345,
IF(
'Options or Warrants'!B1345 = "",
#N/A,
'Options or Warrants'!B1345)
)</f>
        <v>#N/A</v>
      </c>
      <c r="E1345" t="e">
        <f>IF(
OR('Options - Free Attaching'!B1345 = "8. Transferee of restricted securities", 'Options - Free Attaching'!B1345 = "9. Any person (substitution for securities etc.)"),
'Options - Free Attaching'!C1345,
IF(
'Options - Free Attaching'!B1345 = "",
#N/A,
'Options - Free Attaching'!B1345)
)</f>
        <v>#N/A</v>
      </c>
      <c r="F1345" t="e">
        <f>IF(
OR('Con. Notes - Conversion'!B1345 = "8. Transferee of restricted securities", 'Con. Notes - Conversion'!B1345 = "9. Any person (substitution for securities etc.)"),
'Con. Notes - Conversion'!C1345,
IF(
'Con. Notes - Conversion'!B1345 = "",
#N/A,
'Con. Notes - Conversion'!B1345)
)</f>
        <v>#N/A</v>
      </c>
      <c r="G1345" t="e">
        <f>IF(
OR('Con. Notes - No Conversion'!B1345 = "8. Transferee of restricted securities", 'Con. Notes - No Conversion'!B1345 = "9. Any person (substitution for securities etc.)"),
'Con. Notes - No Conversion'!C1345,
IF(
'Con. Notes - No Conversion'!B1345 = "",
#N/A,
'Con. Notes - No Conversion'!B1345)
)</f>
        <v>#N/A</v>
      </c>
    </row>
    <row r="1346" spans="1:7" x14ac:dyDescent="0.25">
      <c r="A1346" t="e">
        <f>IF(
OR(Shares!B1346 = "8. Transferee of restricted securities", Shares!B1346 = "9. Any person (substitution for securities etc.)"),
Shares!C1346,
IF(
Shares!B1346 = "",
#N/A,
Shares!B1346)
)</f>
        <v>#N/A</v>
      </c>
      <c r="B1346" t="e">
        <f>IF(
OR('Shares - LTR - Granted'!B1346 = "8. Transferee of restricted securities", 'Shares - LTR - Granted'!B1346 = "9. Any person (substitution for securities etc.)"),
'Shares - LTR - Granted'!C1346,
IF(
'Shares - LTR - Granted'!B1346 = "",
#N/A,
'Shares - LTR - Granted'!B1346)
)</f>
        <v>#N/A</v>
      </c>
      <c r="C1346" t="e">
        <f>IF(
OR('Performance Securities'!B1346 = "8. Transferee of restricted securities", 'Performance Securities'!B1346 = "9. Any person (substitution for securities etc.)"),
'Performance Securities'!C1346,
IF(
'Performance Securities'!B1346 = "",
#N/A,
'Performance Securities'!B1346)
)</f>
        <v>#N/A</v>
      </c>
      <c r="D1346" t="e">
        <f>IF(
OR('Options or Warrants'!B1346 = "8. Transferee of restricted securities", 'Options or Warrants'!B1346 = "9. Any person (substitution for securities etc.)"),
'Options or Warrants'!C1346,
IF(
'Options or Warrants'!B1346 = "",
#N/A,
'Options or Warrants'!B1346)
)</f>
        <v>#N/A</v>
      </c>
      <c r="E1346" t="e">
        <f>IF(
OR('Options - Free Attaching'!B1346 = "8. Transferee of restricted securities", 'Options - Free Attaching'!B1346 = "9. Any person (substitution for securities etc.)"),
'Options - Free Attaching'!C1346,
IF(
'Options - Free Attaching'!B1346 = "",
#N/A,
'Options - Free Attaching'!B1346)
)</f>
        <v>#N/A</v>
      </c>
      <c r="F1346" t="e">
        <f>IF(
OR('Con. Notes - Conversion'!B1346 = "8. Transferee of restricted securities", 'Con. Notes - Conversion'!B1346 = "9. Any person (substitution for securities etc.)"),
'Con. Notes - Conversion'!C1346,
IF(
'Con. Notes - Conversion'!B1346 = "",
#N/A,
'Con. Notes - Conversion'!B1346)
)</f>
        <v>#N/A</v>
      </c>
      <c r="G1346" t="e">
        <f>IF(
OR('Con. Notes - No Conversion'!B1346 = "8. Transferee of restricted securities", 'Con. Notes - No Conversion'!B1346 = "9. Any person (substitution for securities etc.)"),
'Con. Notes - No Conversion'!C1346,
IF(
'Con. Notes - No Conversion'!B1346 = "",
#N/A,
'Con. Notes - No Conversion'!B1346)
)</f>
        <v>#N/A</v>
      </c>
    </row>
    <row r="1347" spans="1:7" x14ac:dyDescent="0.25">
      <c r="A1347" t="e">
        <f>IF(
OR(Shares!B1347 = "8. Transferee of restricted securities", Shares!B1347 = "9. Any person (substitution for securities etc.)"),
Shares!C1347,
IF(
Shares!B1347 = "",
#N/A,
Shares!B1347)
)</f>
        <v>#N/A</v>
      </c>
      <c r="B1347" t="e">
        <f>IF(
OR('Shares - LTR - Granted'!B1347 = "8. Transferee of restricted securities", 'Shares - LTR - Granted'!B1347 = "9. Any person (substitution for securities etc.)"),
'Shares - LTR - Granted'!C1347,
IF(
'Shares - LTR - Granted'!B1347 = "",
#N/A,
'Shares - LTR - Granted'!B1347)
)</f>
        <v>#N/A</v>
      </c>
      <c r="C1347" t="e">
        <f>IF(
OR('Performance Securities'!B1347 = "8. Transferee of restricted securities", 'Performance Securities'!B1347 = "9. Any person (substitution for securities etc.)"),
'Performance Securities'!C1347,
IF(
'Performance Securities'!B1347 = "",
#N/A,
'Performance Securities'!B1347)
)</f>
        <v>#N/A</v>
      </c>
      <c r="D1347" t="e">
        <f>IF(
OR('Options or Warrants'!B1347 = "8. Transferee of restricted securities", 'Options or Warrants'!B1347 = "9. Any person (substitution for securities etc.)"),
'Options or Warrants'!C1347,
IF(
'Options or Warrants'!B1347 = "",
#N/A,
'Options or Warrants'!B1347)
)</f>
        <v>#N/A</v>
      </c>
      <c r="E1347" t="e">
        <f>IF(
OR('Options - Free Attaching'!B1347 = "8. Transferee of restricted securities", 'Options - Free Attaching'!B1347 = "9. Any person (substitution for securities etc.)"),
'Options - Free Attaching'!C1347,
IF(
'Options - Free Attaching'!B1347 = "",
#N/A,
'Options - Free Attaching'!B1347)
)</f>
        <v>#N/A</v>
      </c>
      <c r="F1347" t="e">
        <f>IF(
OR('Con. Notes - Conversion'!B1347 = "8. Transferee of restricted securities", 'Con. Notes - Conversion'!B1347 = "9. Any person (substitution for securities etc.)"),
'Con. Notes - Conversion'!C1347,
IF(
'Con. Notes - Conversion'!B1347 = "",
#N/A,
'Con. Notes - Conversion'!B1347)
)</f>
        <v>#N/A</v>
      </c>
      <c r="G1347" t="e">
        <f>IF(
OR('Con. Notes - No Conversion'!B1347 = "8. Transferee of restricted securities", 'Con. Notes - No Conversion'!B1347 = "9. Any person (substitution for securities etc.)"),
'Con. Notes - No Conversion'!C1347,
IF(
'Con. Notes - No Conversion'!B1347 = "",
#N/A,
'Con. Notes - No Conversion'!B1347)
)</f>
        <v>#N/A</v>
      </c>
    </row>
    <row r="1348" spans="1:7" x14ac:dyDescent="0.25">
      <c r="A1348" t="e">
        <f>IF(
OR(Shares!B1348 = "8. Transferee of restricted securities", Shares!B1348 = "9. Any person (substitution for securities etc.)"),
Shares!C1348,
IF(
Shares!B1348 = "",
#N/A,
Shares!B1348)
)</f>
        <v>#N/A</v>
      </c>
      <c r="B1348" t="e">
        <f>IF(
OR('Shares - LTR - Granted'!B1348 = "8. Transferee of restricted securities", 'Shares - LTR - Granted'!B1348 = "9. Any person (substitution for securities etc.)"),
'Shares - LTR - Granted'!C1348,
IF(
'Shares - LTR - Granted'!B1348 = "",
#N/A,
'Shares - LTR - Granted'!B1348)
)</f>
        <v>#N/A</v>
      </c>
      <c r="C1348" t="e">
        <f>IF(
OR('Performance Securities'!B1348 = "8. Transferee of restricted securities", 'Performance Securities'!B1348 = "9. Any person (substitution for securities etc.)"),
'Performance Securities'!C1348,
IF(
'Performance Securities'!B1348 = "",
#N/A,
'Performance Securities'!B1348)
)</f>
        <v>#N/A</v>
      </c>
      <c r="D1348" t="e">
        <f>IF(
OR('Options or Warrants'!B1348 = "8. Transferee of restricted securities", 'Options or Warrants'!B1348 = "9. Any person (substitution for securities etc.)"),
'Options or Warrants'!C1348,
IF(
'Options or Warrants'!B1348 = "",
#N/A,
'Options or Warrants'!B1348)
)</f>
        <v>#N/A</v>
      </c>
      <c r="E1348" t="e">
        <f>IF(
OR('Options - Free Attaching'!B1348 = "8. Transferee of restricted securities", 'Options - Free Attaching'!B1348 = "9. Any person (substitution for securities etc.)"),
'Options - Free Attaching'!C1348,
IF(
'Options - Free Attaching'!B1348 = "",
#N/A,
'Options - Free Attaching'!B1348)
)</f>
        <v>#N/A</v>
      </c>
      <c r="F1348" t="e">
        <f>IF(
OR('Con. Notes - Conversion'!B1348 = "8. Transferee of restricted securities", 'Con. Notes - Conversion'!B1348 = "9. Any person (substitution for securities etc.)"),
'Con. Notes - Conversion'!C1348,
IF(
'Con. Notes - Conversion'!B1348 = "",
#N/A,
'Con. Notes - Conversion'!B1348)
)</f>
        <v>#N/A</v>
      </c>
      <c r="G1348" t="e">
        <f>IF(
OR('Con. Notes - No Conversion'!B1348 = "8. Transferee of restricted securities", 'Con. Notes - No Conversion'!B1348 = "9. Any person (substitution for securities etc.)"),
'Con. Notes - No Conversion'!C1348,
IF(
'Con. Notes - No Conversion'!B1348 = "",
#N/A,
'Con. Notes - No Conversion'!B1348)
)</f>
        <v>#N/A</v>
      </c>
    </row>
    <row r="1349" spans="1:7" x14ac:dyDescent="0.25">
      <c r="A1349" t="e">
        <f>IF(
OR(Shares!B1349 = "8. Transferee of restricted securities", Shares!B1349 = "9. Any person (substitution for securities etc.)"),
Shares!C1349,
IF(
Shares!B1349 = "",
#N/A,
Shares!B1349)
)</f>
        <v>#N/A</v>
      </c>
      <c r="B1349" t="e">
        <f>IF(
OR('Shares - LTR - Granted'!B1349 = "8. Transferee of restricted securities", 'Shares - LTR - Granted'!B1349 = "9. Any person (substitution for securities etc.)"),
'Shares - LTR - Granted'!C1349,
IF(
'Shares - LTR - Granted'!B1349 = "",
#N/A,
'Shares - LTR - Granted'!B1349)
)</f>
        <v>#N/A</v>
      </c>
      <c r="C1349" t="e">
        <f>IF(
OR('Performance Securities'!B1349 = "8. Transferee of restricted securities", 'Performance Securities'!B1349 = "9. Any person (substitution for securities etc.)"),
'Performance Securities'!C1349,
IF(
'Performance Securities'!B1349 = "",
#N/A,
'Performance Securities'!B1349)
)</f>
        <v>#N/A</v>
      </c>
      <c r="D1349" t="e">
        <f>IF(
OR('Options or Warrants'!B1349 = "8. Transferee of restricted securities", 'Options or Warrants'!B1349 = "9. Any person (substitution for securities etc.)"),
'Options or Warrants'!C1349,
IF(
'Options or Warrants'!B1349 = "",
#N/A,
'Options or Warrants'!B1349)
)</f>
        <v>#N/A</v>
      </c>
      <c r="E1349" t="e">
        <f>IF(
OR('Options - Free Attaching'!B1349 = "8. Transferee of restricted securities", 'Options - Free Attaching'!B1349 = "9. Any person (substitution for securities etc.)"),
'Options - Free Attaching'!C1349,
IF(
'Options - Free Attaching'!B1349 = "",
#N/A,
'Options - Free Attaching'!B1349)
)</f>
        <v>#N/A</v>
      </c>
      <c r="F1349" t="e">
        <f>IF(
OR('Con. Notes - Conversion'!B1349 = "8. Transferee of restricted securities", 'Con. Notes - Conversion'!B1349 = "9. Any person (substitution for securities etc.)"),
'Con. Notes - Conversion'!C1349,
IF(
'Con. Notes - Conversion'!B1349 = "",
#N/A,
'Con. Notes - Conversion'!B1349)
)</f>
        <v>#N/A</v>
      </c>
      <c r="G1349" t="e">
        <f>IF(
OR('Con. Notes - No Conversion'!B1349 = "8. Transferee of restricted securities", 'Con. Notes - No Conversion'!B1349 = "9. Any person (substitution for securities etc.)"),
'Con. Notes - No Conversion'!C1349,
IF(
'Con. Notes - No Conversion'!B1349 = "",
#N/A,
'Con. Notes - No Conversion'!B1349)
)</f>
        <v>#N/A</v>
      </c>
    </row>
    <row r="1350" spans="1:7" x14ac:dyDescent="0.25">
      <c r="A1350" t="e">
        <f>IF(
OR(Shares!B1350 = "8. Transferee of restricted securities", Shares!B1350 = "9. Any person (substitution for securities etc.)"),
Shares!C1350,
IF(
Shares!B1350 = "",
#N/A,
Shares!B1350)
)</f>
        <v>#N/A</v>
      </c>
      <c r="B1350" t="e">
        <f>IF(
OR('Shares - LTR - Granted'!B1350 = "8. Transferee of restricted securities", 'Shares - LTR - Granted'!B1350 = "9. Any person (substitution for securities etc.)"),
'Shares - LTR - Granted'!C1350,
IF(
'Shares - LTR - Granted'!B1350 = "",
#N/A,
'Shares - LTR - Granted'!B1350)
)</f>
        <v>#N/A</v>
      </c>
      <c r="C1350" t="e">
        <f>IF(
OR('Performance Securities'!B1350 = "8. Transferee of restricted securities", 'Performance Securities'!B1350 = "9. Any person (substitution for securities etc.)"),
'Performance Securities'!C1350,
IF(
'Performance Securities'!B1350 = "",
#N/A,
'Performance Securities'!B1350)
)</f>
        <v>#N/A</v>
      </c>
      <c r="D1350" t="e">
        <f>IF(
OR('Options or Warrants'!B1350 = "8. Transferee of restricted securities", 'Options or Warrants'!B1350 = "9. Any person (substitution for securities etc.)"),
'Options or Warrants'!C1350,
IF(
'Options or Warrants'!B1350 = "",
#N/A,
'Options or Warrants'!B1350)
)</f>
        <v>#N/A</v>
      </c>
      <c r="E1350" t="e">
        <f>IF(
OR('Options - Free Attaching'!B1350 = "8. Transferee of restricted securities", 'Options - Free Attaching'!B1350 = "9. Any person (substitution for securities etc.)"),
'Options - Free Attaching'!C1350,
IF(
'Options - Free Attaching'!B1350 = "",
#N/A,
'Options - Free Attaching'!B1350)
)</f>
        <v>#N/A</v>
      </c>
      <c r="F1350" t="e">
        <f>IF(
OR('Con. Notes - Conversion'!B1350 = "8. Transferee of restricted securities", 'Con. Notes - Conversion'!B1350 = "9. Any person (substitution for securities etc.)"),
'Con. Notes - Conversion'!C1350,
IF(
'Con. Notes - Conversion'!B1350 = "",
#N/A,
'Con. Notes - Conversion'!B1350)
)</f>
        <v>#N/A</v>
      </c>
      <c r="G1350" t="e">
        <f>IF(
OR('Con. Notes - No Conversion'!B1350 = "8. Transferee of restricted securities", 'Con. Notes - No Conversion'!B1350 = "9. Any person (substitution for securities etc.)"),
'Con. Notes - No Conversion'!C1350,
IF(
'Con. Notes - No Conversion'!B1350 = "",
#N/A,
'Con. Notes - No Conversion'!B1350)
)</f>
        <v>#N/A</v>
      </c>
    </row>
    <row r="1351" spans="1:7" x14ac:dyDescent="0.25">
      <c r="A1351" t="e">
        <f>IF(
OR(Shares!B1351 = "8. Transferee of restricted securities", Shares!B1351 = "9. Any person (substitution for securities etc.)"),
Shares!C1351,
IF(
Shares!B1351 = "",
#N/A,
Shares!B1351)
)</f>
        <v>#N/A</v>
      </c>
      <c r="B1351" t="e">
        <f>IF(
OR('Shares - LTR - Granted'!B1351 = "8. Transferee of restricted securities", 'Shares - LTR - Granted'!B1351 = "9. Any person (substitution for securities etc.)"),
'Shares - LTR - Granted'!C1351,
IF(
'Shares - LTR - Granted'!B1351 = "",
#N/A,
'Shares - LTR - Granted'!B1351)
)</f>
        <v>#N/A</v>
      </c>
      <c r="C1351" t="e">
        <f>IF(
OR('Performance Securities'!B1351 = "8. Transferee of restricted securities", 'Performance Securities'!B1351 = "9. Any person (substitution for securities etc.)"),
'Performance Securities'!C1351,
IF(
'Performance Securities'!B1351 = "",
#N/A,
'Performance Securities'!B1351)
)</f>
        <v>#N/A</v>
      </c>
      <c r="D1351" t="e">
        <f>IF(
OR('Options or Warrants'!B1351 = "8. Transferee of restricted securities", 'Options or Warrants'!B1351 = "9. Any person (substitution for securities etc.)"),
'Options or Warrants'!C1351,
IF(
'Options or Warrants'!B1351 = "",
#N/A,
'Options or Warrants'!B1351)
)</f>
        <v>#N/A</v>
      </c>
      <c r="E1351" t="e">
        <f>IF(
OR('Options - Free Attaching'!B1351 = "8. Transferee of restricted securities", 'Options - Free Attaching'!B1351 = "9. Any person (substitution for securities etc.)"),
'Options - Free Attaching'!C1351,
IF(
'Options - Free Attaching'!B1351 = "",
#N/A,
'Options - Free Attaching'!B1351)
)</f>
        <v>#N/A</v>
      </c>
      <c r="F1351" t="e">
        <f>IF(
OR('Con. Notes - Conversion'!B1351 = "8. Transferee of restricted securities", 'Con. Notes - Conversion'!B1351 = "9. Any person (substitution for securities etc.)"),
'Con. Notes - Conversion'!C1351,
IF(
'Con. Notes - Conversion'!B1351 = "",
#N/A,
'Con. Notes - Conversion'!B1351)
)</f>
        <v>#N/A</v>
      </c>
      <c r="G1351" t="e">
        <f>IF(
OR('Con. Notes - No Conversion'!B1351 = "8. Transferee of restricted securities", 'Con. Notes - No Conversion'!B1351 = "9. Any person (substitution for securities etc.)"),
'Con. Notes - No Conversion'!C1351,
IF(
'Con. Notes - No Conversion'!B1351 = "",
#N/A,
'Con. Notes - No Conversion'!B1351)
)</f>
        <v>#N/A</v>
      </c>
    </row>
    <row r="1352" spans="1:7" x14ac:dyDescent="0.25">
      <c r="A1352" t="e">
        <f>IF(
OR(Shares!B1352 = "8. Transferee of restricted securities", Shares!B1352 = "9. Any person (substitution for securities etc.)"),
Shares!C1352,
IF(
Shares!B1352 = "",
#N/A,
Shares!B1352)
)</f>
        <v>#N/A</v>
      </c>
      <c r="B1352" t="e">
        <f>IF(
OR('Shares - LTR - Granted'!B1352 = "8. Transferee of restricted securities", 'Shares - LTR - Granted'!B1352 = "9. Any person (substitution for securities etc.)"),
'Shares - LTR - Granted'!C1352,
IF(
'Shares - LTR - Granted'!B1352 = "",
#N/A,
'Shares - LTR - Granted'!B1352)
)</f>
        <v>#N/A</v>
      </c>
      <c r="C1352" t="e">
        <f>IF(
OR('Performance Securities'!B1352 = "8. Transferee of restricted securities", 'Performance Securities'!B1352 = "9. Any person (substitution for securities etc.)"),
'Performance Securities'!C1352,
IF(
'Performance Securities'!B1352 = "",
#N/A,
'Performance Securities'!B1352)
)</f>
        <v>#N/A</v>
      </c>
      <c r="D1352" t="e">
        <f>IF(
OR('Options or Warrants'!B1352 = "8. Transferee of restricted securities", 'Options or Warrants'!B1352 = "9. Any person (substitution for securities etc.)"),
'Options or Warrants'!C1352,
IF(
'Options or Warrants'!B1352 = "",
#N/A,
'Options or Warrants'!B1352)
)</f>
        <v>#N/A</v>
      </c>
      <c r="E1352" t="e">
        <f>IF(
OR('Options - Free Attaching'!B1352 = "8. Transferee of restricted securities", 'Options - Free Attaching'!B1352 = "9. Any person (substitution for securities etc.)"),
'Options - Free Attaching'!C1352,
IF(
'Options - Free Attaching'!B1352 = "",
#N/A,
'Options - Free Attaching'!B1352)
)</f>
        <v>#N/A</v>
      </c>
      <c r="F1352" t="e">
        <f>IF(
OR('Con. Notes - Conversion'!B1352 = "8. Transferee of restricted securities", 'Con. Notes - Conversion'!B1352 = "9. Any person (substitution for securities etc.)"),
'Con. Notes - Conversion'!C1352,
IF(
'Con. Notes - Conversion'!B1352 = "",
#N/A,
'Con. Notes - Conversion'!B1352)
)</f>
        <v>#N/A</v>
      </c>
      <c r="G1352" t="e">
        <f>IF(
OR('Con. Notes - No Conversion'!B1352 = "8. Transferee of restricted securities", 'Con. Notes - No Conversion'!B1352 = "9. Any person (substitution for securities etc.)"),
'Con. Notes - No Conversion'!C1352,
IF(
'Con. Notes - No Conversion'!B1352 = "",
#N/A,
'Con. Notes - No Conversion'!B1352)
)</f>
        <v>#N/A</v>
      </c>
    </row>
    <row r="1353" spans="1:7" x14ac:dyDescent="0.25">
      <c r="A1353" t="e">
        <f>IF(
OR(Shares!B1353 = "8. Transferee of restricted securities", Shares!B1353 = "9. Any person (substitution for securities etc.)"),
Shares!C1353,
IF(
Shares!B1353 = "",
#N/A,
Shares!B1353)
)</f>
        <v>#N/A</v>
      </c>
      <c r="B1353" t="e">
        <f>IF(
OR('Shares - LTR - Granted'!B1353 = "8. Transferee of restricted securities", 'Shares - LTR - Granted'!B1353 = "9. Any person (substitution for securities etc.)"),
'Shares - LTR - Granted'!C1353,
IF(
'Shares - LTR - Granted'!B1353 = "",
#N/A,
'Shares - LTR - Granted'!B1353)
)</f>
        <v>#N/A</v>
      </c>
      <c r="C1353" t="e">
        <f>IF(
OR('Performance Securities'!B1353 = "8. Transferee of restricted securities", 'Performance Securities'!B1353 = "9. Any person (substitution for securities etc.)"),
'Performance Securities'!C1353,
IF(
'Performance Securities'!B1353 = "",
#N/A,
'Performance Securities'!B1353)
)</f>
        <v>#N/A</v>
      </c>
      <c r="D1353" t="e">
        <f>IF(
OR('Options or Warrants'!B1353 = "8. Transferee of restricted securities", 'Options or Warrants'!B1353 = "9. Any person (substitution for securities etc.)"),
'Options or Warrants'!C1353,
IF(
'Options or Warrants'!B1353 = "",
#N/A,
'Options or Warrants'!B1353)
)</f>
        <v>#N/A</v>
      </c>
      <c r="E1353" t="e">
        <f>IF(
OR('Options - Free Attaching'!B1353 = "8. Transferee of restricted securities", 'Options - Free Attaching'!B1353 = "9. Any person (substitution for securities etc.)"),
'Options - Free Attaching'!C1353,
IF(
'Options - Free Attaching'!B1353 = "",
#N/A,
'Options - Free Attaching'!B1353)
)</f>
        <v>#N/A</v>
      </c>
      <c r="F1353" t="e">
        <f>IF(
OR('Con. Notes - Conversion'!B1353 = "8. Transferee of restricted securities", 'Con. Notes - Conversion'!B1353 = "9. Any person (substitution for securities etc.)"),
'Con. Notes - Conversion'!C1353,
IF(
'Con. Notes - Conversion'!B1353 = "",
#N/A,
'Con. Notes - Conversion'!B1353)
)</f>
        <v>#N/A</v>
      </c>
      <c r="G1353" t="e">
        <f>IF(
OR('Con. Notes - No Conversion'!B1353 = "8. Transferee of restricted securities", 'Con. Notes - No Conversion'!B1353 = "9. Any person (substitution for securities etc.)"),
'Con. Notes - No Conversion'!C1353,
IF(
'Con. Notes - No Conversion'!B1353 = "",
#N/A,
'Con. Notes - No Conversion'!B1353)
)</f>
        <v>#N/A</v>
      </c>
    </row>
    <row r="1354" spans="1:7" x14ac:dyDescent="0.25">
      <c r="A1354" t="e">
        <f>IF(
OR(Shares!B1354 = "8. Transferee of restricted securities", Shares!B1354 = "9. Any person (substitution for securities etc.)"),
Shares!C1354,
IF(
Shares!B1354 = "",
#N/A,
Shares!B1354)
)</f>
        <v>#N/A</v>
      </c>
      <c r="B1354" t="e">
        <f>IF(
OR('Shares - LTR - Granted'!B1354 = "8. Transferee of restricted securities", 'Shares - LTR - Granted'!B1354 = "9. Any person (substitution for securities etc.)"),
'Shares - LTR - Granted'!C1354,
IF(
'Shares - LTR - Granted'!B1354 = "",
#N/A,
'Shares - LTR - Granted'!B1354)
)</f>
        <v>#N/A</v>
      </c>
      <c r="C1354" t="e">
        <f>IF(
OR('Performance Securities'!B1354 = "8. Transferee of restricted securities", 'Performance Securities'!B1354 = "9. Any person (substitution for securities etc.)"),
'Performance Securities'!C1354,
IF(
'Performance Securities'!B1354 = "",
#N/A,
'Performance Securities'!B1354)
)</f>
        <v>#N/A</v>
      </c>
      <c r="D1354" t="e">
        <f>IF(
OR('Options or Warrants'!B1354 = "8. Transferee of restricted securities", 'Options or Warrants'!B1354 = "9. Any person (substitution for securities etc.)"),
'Options or Warrants'!C1354,
IF(
'Options or Warrants'!B1354 = "",
#N/A,
'Options or Warrants'!B1354)
)</f>
        <v>#N/A</v>
      </c>
      <c r="E1354" t="e">
        <f>IF(
OR('Options - Free Attaching'!B1354 = "8. Transferee of restricted securities", 'Options - Free Attaching'!B1354 = "9. Any person (substitution for securities etc.)"),
'Options - Free Attaching'!C1354,
IF(
'Options - Free Attaching'!B1354 = "",
#N/A,
'Options - Free Attaching'!B1354)
)</f>
        <v>#N/A</v>
      </c>
      <c r="F1354" t="e">
        <f>IF(
OR('Con. Notes - Conversion'!B1354 = "8. Transferee of restricted securities", 'Con. Notes - Conversion'!B1354 = "9. Any person (substitution for securities etc.)"),
'Con. Notes - Conversion'!C1354,
IF(
'Con. Notes - Conversion'!B1354 = "",
#N/A,
'Con. Notes - Conversion'!B1354)
)</f>
        <v>#N/A</v>
      </c>
      <c r="G1354" t="e">
        <f>IF(
OR('Con. Notes - No Conversion'!B1354 = "8. Transferee of restricted securities", 'Con. Notes - No Conversion'!B1354 = "9. Any person (substitution for securities etc.)"),
'Con. Notes - No Conversion'!C1354,
IF(
'Con. Notes - No Conversion'!B1354 = "",
#N/A,
'Con. Notes - No Conversion'!B1354)
)</f>
        <v>#N/A</v>
      </c>
    </row>
    <row r="1355" spans="1:7" x14ac:dyDescent="0.25">
      <c r="A1355" t="e">
        <f>IF(
OR(Shares!B1355 = "8. Transferee of restricted securities", Shares!B1355 = "9. Any person (substitution for securities etc.)"),
Shares!C1355,
IF(
Shares!B1355 = "",
#N/A,
Shares!B1355)
)</f>
        <v>#N/A</v>
      </c>
      <c r="B1355" t="e">
        <f>IF(
OR('Shares - LTR - Granted'!B1355 = "8. Transferee of restricted securities", 'Shares - LTR - Granted'!B1355 = "9. Any person (substitution for securities etc.)"),
'Shares - LTR - Granted'!C1355,
IF(
'Shares - LTR - Granted'!B1355 = "",
#N/A,
'Shares - LTR - Granted'!B1355)
)</f>
        <v>#N/A</v>
      </c>
      <c r="C1355" t="e">
        <f>IF(
OR('Performance Securities'!B1355 = "8. Transferee of restricted securities", 'Performance Securities'!B1355 = "9. Any person (substitution for securities etc.)"),
'Performance Securities'!C1355,
IF(
'Performance Securities'!B1355 = "",
#N/A,
'Performance Securities'!B1355)
)</f>
        <v>#N/A</v>
      </c>
      <c r="D1355" t="e">
        <f>IF(
OR('Options or Warrants'!B1355 = "8. Transferee of restricted securities", 'Options or Warrants'!B1355 = "9. Any person (substitution for securities etc.)"),
'Options or Warrants'!C1355,
IF(
'Options or Warrants'!B1355 = "",
#N/A,
'Options or Warrants'!B1355)
)</f>
        <v>#N/A</v>
      </c>
      <c r="E1355" t="e">
        <f>IF(
OR('Options - Free Attaching'!B1355 = "8. Transferee of restricted securities", 'Options - Free Attaching'!B1355 = "9. Any person (substitution for securities etc.)"),
'Options - Free Attaching'!C1355,
IF(
'Options - Free Attaching'!B1355 = "",
#N/A,
'Options - Free Attaching'!B1355)
)</f>
        <v>#N/A</v>
      </c>
      <c r="F1355" t="e">
        <f>IF(
OR('Con. Notes - Conversion'!B1355 = "8. Transferee of restricted securities", 'Con. Notes - Conversion'!B1355 = "9. Any person (substitution for securities etc.)"),
'Con. Notes - Conversion'!C1355,
IF(
'Con. Notes - Conversion'!B1355 = "",
#N/A,
'Con. Notes - Conversion'!B1355)
)</f>
        <v>#N/A</v>
      </c>
      <c r="G1355" t="e">
        <f>IF(
OR('Con. Notes - No Conversion'!B1355 = "8. Transferee of restricted securities", 'Con. Notes - No Conversion'!B1355 = "9. Any person (substitution for securities etc.)"),
'Con. Notes - No Conversion'!C1355,
IF(
'Con. Notes - No Conversion'!B1355 = "",
#N/A,
'Con. Notes - No Conversion'!B1355)
)</f>
        <v>#N/A</v>
      </c>
    </row>
    <row r="1356" spans="1:7" x14ac:dyDescent="0.25">
      <c r="A1356" t="e">
        <f>IF(
OR(Shares!B1356 = "8. Transferee of restricted securities", Shares!B1356 = "9. Any person (substitution for securities etc.)"),
Shares!C1356,
IF(
Shares!B1356 = "",
#N/A,
Shares!B1356)
)</f>
        <v>#N/A</v>
      </c>
      <c r="B1356" t="e">
        <f>IF(
OR('Shares - LTR - Granted'!B1356 = "8. Transferee of restricted securities", 'Shares - LTR - Granted'!B1356 = "9. Any person (substitution for securities etc.)"),
'Shares - LTR - Granted'!C1356,
IF(
'Shares - LTR - Granted'!B1356 = "",
#N/A,
'Shares - LTR - Granted'!B1356)
)</f>
        <v>#N/A</v>
      </c>
      <c r="C1356" t="e">
        <f>IF(
OR('Performance Securities'!B1356 = "8. Transferee of restricted securities", 'Performance Securities'!B1356 = "9. Any person (substitution for securities etc.)"),
'Performance Securities'!C1356,
IF(
'Performance Securities'!B1356 = "",
#N/A,
'Performance Securities'!B1356)
)</f>
        <v>#N/A</v>
      </c>
      <c r="D1356" t="e">
        <f>IF(
OR('Options or Warrants'!B1356 = "8. Transferee of restricted securities", 'Options or Warrants'!B1356 = "9. Any person (substitution for securities etc.)"),
'Options or Warrants'!C1356,
IF(
'Options or Warrants'!B1356 = "",
#N/A,
'Options or Warrants'!B1356)
)</f>
        <v>#N/A</v>
      </c>
      <c r="E1356" t="e">
        <f>IF(
OR('Options - Free Attaching'!B1356 = "8. Transferee of restricted securities", 'Options - Free Attaching'!B1356 = "9. Any person (substitution for securities etc.)"),
'Options - Free Attaching'!C1356,
IF(
'Options - Free Attaching'!B1356 = "",
#N/A,
'Options - Free Attaching'!B1356)
)</f>
        <v>#N/A</v>
      </c>
      <c r="F1356" t="e">
        <f>IF(
OR('Con. Notes - Conversion'!B1356 = "8. Transferee of restricted securities", 'Con. Notes - Conversion'!B1356 = "9. Any person (substitution for securities etc.)"),
'Con. Notes - Conversion'!C1356,
IF(
'Con. Notes - Conversion'!B1356 = "",
#N/A,
'Con. Notes - Conversion'!B1356)
)</f>
        <v>#N/A</v>
      </c>
      <c r="G1356" t="e">
        <f>IF(
OR('Con. Notes - No Conversion'!B1356 = "8. Transferee of restricted securities", 'Con. Notes - No Conversion'!B1356 = "9. Any person (substitution for securities etc.)"),
'Con. Notes - No Conversion'!C1356,
IF(
'Con. Notes - No Conversion'!B1356 = "",
#N/A,
'Con. Notes - No Conversion'!B1356)
)</f>
        <v>#N/A</v>
      </c>
    </row>
    <row r="1357" spans="1:7" x14ac:dyDescent="0.25">
      <c r="A1357" t="e">
        <f>IF(
OR(Shares!B1357 = "8. Transferee of restricted securities", Shares!B1357 = "9. Any person (substitution for securities etc.)"),
Shares!C1357,
IF(
Shares!B1357 = "",
#N/A,
Shares!B1357)
)</f>
        <v>#N/A</v>
      </c>
      <c r="B1357" t="e">
        <f>IF(
OR('Shares - LTR - Granted'!B1357 = "8. Transferee of restricted securities", 'Shares - LTR - Granted'!B1357 = "9. Any person (substitution for securities etc.)"),
'Shares - LTR - Granted'!C1357,
IF(
'Shares - LTR - Granted'!B1357 = "",
#N/A,
'Shares - LTR - Granted'!B1357)
)</f>
        <v>#N/A</v>
      </c>
      <c r="C1357" t="e">
        <f>IF(
OR('Performance Securities'!B1357 = "8. Transferee of restricted securities", 'Performance Securities'!B1357 = "9. Any person (substitution for securities etc.)"),
'Performance Securities'!C1357,
IF(
'Performance Securities'!B1357 = "",
#N/A,
'Performance Securities'!B1357)
)</f>
        <v>#N/A</v>
      </c>
      <c r="D1357" t="e">
        <f>IF(
OR('Options or Warrants'!B1357 = "8. Transferee of restricted securities", 'Options or Warrants'!B1357 = "9. Any person (substitution for securities etc.)"),
'Options or Warrants'!C1357,
IF(
'Options or Warrants'!B1357 = "",
#N/A,
'Options or Warrants'!B1357)
)</f>
        <v>#N/A</v>
      </c>
      <c r="E1357" t="e">
        <f>IF(
OR('Options - Free Attaching'!B1357 = "8. Transferee of restricted securities", 'Options - Free Attaching'!B1357 = "9. Any person (substitution for securities etc.)"),
'Options - Free Attaching'!C1357,
IF(
'Options - Free Attaching'!B1357 = "",
#N/A,
'Options - Free Attaching'!B1357)
)</f>
        <v>#N/A</v>
      </c>
      <c r="F1357" t="e">
        <f>IF(
OR('Con. Notes - Conversion'!B1357 = "8. Transferee of restricted securities", 'Con. Notes - Conversion'!B1357 = "9. Any person (substitution for securities etc.)"),
'Con. Notes - Conversion'!C1357,
IF(
'Con. Notes - Conversion'!B1357 = "",
#N/A,
'Con. Notes - Conversion'!B1357)
)</f>
        <v>#N/A</v>
      </c>
      <c r="G1357" t="e">
        <f>IF(
OR('Con. Notes - No Conversion'!B1357 = "8. Transferee of restricted securities", 'Con. Notes - No Conversion'!B1357 = "9. Any person (substitution for securities etc.)"),
'Con. Notes - No Conversion'!C1357,
IF(
'Con. Notes - No Conversion'!B1357 = "",
#N/A,
'Con. Notes - No Conversion'!B1357)
)</f>
        <v>#N/A</v>
      </c>
    </row>
    <row r="1358" spans="1:7" x14ac:dyDescent="0.25">
      <c r="A1358" t="e">
        <f>IF(
OR(Shares!B1358 = "8. Transferee of restricted securities", Shares!B1358 = "9. Any person (substitution for securities etc.)"),
Shares!C1358,
IF(
Shares!B1358 = "",
#N/A,
Shares!B1358)
)</f>
        <v>#N/A</v>
      </c>
      <c r="B1358" t="e">
        <f>IF(
OR('Shares - LTR - Granted'!B1358 = "8. Transferee of restricted securities", 'Shares - LTR - Granted'!B1358 = "9. Any person (substitution for securities etc.)"),
'Shares - LTR - Granted'!C1358,
IF(
'Shares - LTR - Granted'!B1358 = "",
#N/A,
'Shares - LTR - Granted'!B1358)
)</f>
        <v>#N/A</v>
      </c>
      <c r="C1358" t="e">
        <f>IF(
OR('Performance Securities'!B1358 = "8. Transferee of restricted securities", 'Performance Securities'!B1358 = "9. Any person (substitution for securities etc.)"),
'Performance Securities'!C1358,
IF(
'Performance Securities'!B1358 = "",
#N/A,
'Performance Securities'!B1358)
)</f>
        <v>#N/A</v>
      </c>
      <c r="D1358" t="e">
        <f>IF(
OR('Options or Warrants'!B1358 = "8. Transferee of restricted securities", 'Options or Warrants'!B1358 = "9. Any person (substitution for securities etc.)"),
'Options or Warrants'!C1358,
IF(
'Options or Warrants'!B1358 = "",
#N/A,
'Options or Warrants'!B1358)
)</f>
        <v>#N/A</v>
      </c>
      <c r="E1358" t="e">
        <f>IF(
OR('Options - Free Attaching'!B1358 = "8. Transferee of restricted securities", 'Options - Free Attaching'!B1358 = "9. Any person (substitution for securities etc.)"),
'Options - Free Attaching'!C1358,
IF(
'Options - Free Attaching'!B1358 = "",
#N/A,
'Options - Free Attaching'!B1358)
)</f>
        <v>#N/A</v>
      </c>
      <c r="F1358" t="e">
        <f>IF(
OR('Con. Notes - Conversion'!B1358 = "8. Transferee of restricted securities", 'Con. Notes - Conversion'!B1358 = "9. Any person (substitution for securities etc.)"),
'Con. Notes - Conversion'!C1358,
IF(
'Con. Notes - Conversion'!B1358 = "",
#N/A,
'Con. Notes - Conversion'!B1358)
)</f>
        <v>#N/A</v>
      </c>
      <c r="G1358" t="e">
        <f>IF(
OR('Con. Notes - No Conversion'!B1358 = "8. Transferee of restricted securities", 'Con. Notes - No Conversion'!B1358 = "9. Any person (substitution for securities etc.)"),
'Con. Notes - No Conversion'!C1358,
IF(
'Con. Notes - No Conversion'!B1358 = "",
#N/A,
'Con. Notes - No Conversion'!B1358)
)</f>
        <v>#N/A</v>
      </c>
    </row>
    <row r="1359" spans="1:7" x14ac:dyDescent="0.25">
      <c r="A1359" t="e">
        <f>IF(
OR(Shares!B1359 = "8. Transferee of restricted securities", Shares!B1359 = "9. Any person (substitution for securities etc.)"),
Shares!C1359,
IF(
Shares!B1359 = "",
#N/A,
Shares!B1359)
)</f>
        <v>#N/A</v>
      </c>
      <c r="B1359" t="e">
        <f>IF(
OR('Shares - LTR - Granted'!B1359 = "8. Transferee of restricted securities", 'Shares - LTR - Granted'!B1359 = "9. Any person (substitution for securities etc.)"),
'Shares - LTR - Granted'!C1359,
IF(
'Shares - LTR - Granted'!B1359 = "",
#N/A,
'Shares - LTR - Granted'!B1359)
)</f>
        <v>#N/A</v>
      </c>
      <c r="C1359" t="e">
        <f>IF(
OR('Performance Securities'!B1359 = "8. Transferee of restricted securities", 'Performance Securities'!B1359 = "9. Any person (substitution for securities etc.)"),
'Performance Securities'!C1359,
IF(
'Performance Securities'!B1359 = "",
#N/A,
'Performance Securities'!B1359)
)</f>
        <v>#N/A</v>
      </c>
      <c r="D1359" t="e">
        <f>IF(
OR('Options or Warrants'!B1359 = "8. Transferee of restricted securities", 'Options or Warrants'!B1359 = "9. Any person (substitution for securities etc.)"),
'Options or Warrants'!C1359,
IF(
'Options or Warrants'!B1359 = "",
#N/A,
'Options or Warrants'!B1359)
)</f>
        <v>#N/A</v>
      </c>
      <c r="E1359" t="e">
        <f>IF(
OR('Options - Free Attaching'!B1359 = "8. Transferee of restricted securities", 'Options - Free Attaching'!B1359 = "9. Any person (substitution for securities etc.)"),
'Options - Free Attaching'!C1359,
IF(
'Options - Free Attaching'!B1359 = "",
#N/A,
'Options - Free Attaching'!B1359)
)</f>
        <v>#N/A</v>
      </c>
      <c r="F1359" t="e">
        <f>IF(
OR('Con. Notes - Conversion'!B1359 = "8. Transferee of restricted securities", 'Con. Notes - Conversion'!B1359 = "9. Any person (substitution for securities etc.)"),
'Con. Notes - Conversion'!C1359,
IF(
'Con. Notes - Conversion'!B1359 = "",
#N/A,
'Con. Notes - Conversion'!B1359)
)</f>
        <v>#N/A</v>
      </c>
      <c r="G1359" t="e">
        <f>IF(
OR('Con. Notes - No Conversion'!B1359 = "8. Transferee of restricted securities", 'Con. Notes - No Conversion'!B1359 = "9. Any person (substitution for securities etc.)"),
'Con. Notes - No Conversion'!C1359,
IF(
'Con. Notes - No Conversion'!B1359 = "",
#N/A,
'Con. Notes - No Conversion'!B1359)
)</f>
        <v>#N/A</v>
      </c>
    </row>
    <row r="1360" spans="1:7" x14ac:dyDescent="0.25">
      <c r="A1360" t="e">
        <f>IF(
OR(Shares!B1360 = "8. Transferee of restricted securities", Shares!B1360 = "9. Any person (substitution for securities etc.)"),
Shares!C1360,
IF(
Shares!B1360 = "",
#N/A,
Shares!B1360)
)</f>
        <v>#N/A</v>
      </c>
      <c r="B1360" t="e">
        <f>IF(
OR('Shares - LTR - Granted'!B1360 = "8. Transferee of restricted securities", 'Shares - LTR - Granted'!B1360 = "9. Any person (substitution for securities etc.)"),
'Shares - LTR - Granted'!C1360,
IF(
'Shares - LTR - Granted'!B1360 = "",
#N/A,
'Shares - LTR - Granted'!B1360)
)</f>
        <v>#N/A</v>
      </c>
      <c r="C1360" t="e">
        <f>IF(
OR('Performance Securities'!B1360 = "8. Transferee of restricted securities", 'Performance Securities'!B1360 = "9. Any person (substitution for securities etc.)"),
'Performance Securities'!C1360,
IF(
'Performance Securities'!B1360 = "",
#N/A,
'Performance Securities'!B1360)
)</f>
        <v>#N/A</v>
      </c>
      <c r="D1360" t="e">
        <f>IF(
OR('Options or Warrants'!B1360 = "8. Transferee of restricted securities", 'Options or Warrants'!B1360 = "9. Any person (substitution for securities etc.)"),
'Options or Warrants'!C1360,
IF(
'Options or Warrants'!B1360 = "",
#N/A,
'Options or Warrants'!B1360)
)</f>
        <v>#N/A</v>
      </c>
      <c r="E1360" t="e">
        <f>IF(
OR('Options - Free Attaching'!B1360 = "8. Transferee of restricted securities", 'Options - Free Attaching'!B1360 = "9. Any person (substitution for securities etc.)"),
'Options - Free Attaching'!C1360,
IF(
'Options - Free Attaching'!B1360 = "",
#N/A,
'Options - Free Attaching'!B1360)
)</f>
        <v>#N/A</v>
      </c>
      <c r="F1360" t="e">
        <f>IF(
OR('Con. Notes - Conversion'!B1360 = "8. Transferee of restricted securities", 'Con. Notes - Conversion'!B1360 = "9. Any person (substitution for securities etc.)"),
'Con. Notes - Conversion'!C1360,
IF(
'Con. Notes - Conversion'!B1360 = "",
#N/A,
'Con. Notes - Conversion'!B1360)
)</f>
        <v>#N/A</v>
      </c>
      <c r="G1360" t="e">
        <f>IF(
OR('Con. Notes - No Conversion'!B1360 = "8. Transferee of restricted securities", 'Con. Notes - No Conversion'!B1360 = "9. Any person (substitution for securities etc.)"),
'Con. Notes - No Conversion'!C1360,
IF(
'Con. Notes - No Conversion'!B1360 = "",
#N/A,
'Con. Notes - No Conversion'!B1360)
)</f>
        <v>#N/A</v>
      </c>
    </row>
    <row r="1361" spans="1:7" x14ac:dyDescent="0.25">
      <c r="A1361" t="e">
        <f>IF(
OR(Shares!B1361 = "8. Transferee of restricted securities", Shares!B1361 = "9. Any person (substitution for securities etc.)"),
Shares!C1361,
IF(
Shares!B1361 = "",
#N/A,
Shares!B1361)
)</f>
        <v>#N/A</v>
      </c>
      <c r="B1361" t="e">
        <f>IF(
OR('Shares - LTR - Granted'!B1361 = "8. Transferee of restricted securities", 'Shares - LTR - Granted'!B1361 = "9. Any person (substitution for securities etc.)"),
'Shares - LTR - Granted'!C1361,
IF(
'Shares - LTR - Granted'!B1361 = "",
#N/A,
'Shares - LTR - Granted'!B1361)
)</f>
        <v>#N/A</v>
      </c>
      <c r="C1361" t="e">
        <f>IF(
OR('Performance Securities'!B1361 = "8. Transferee of restricted securities", 'Performance Securities'!B1361 = "9. Any person (substitution for securities etc.)"),
'Performance Securities'!C1361,
IF(
'Performance Securities'!B1361 = "",
#N/A,
'Performance Securities'!B1361)
)</f>
        <v>#N/A</v>
      </c>
      <c r="D1361" t="e">
        <f>IF(
OR('Options or Warrants'!B1361 = "8. Transferee of restricted securities", 'Options or Warrants'!B1361 = "9. Any person (substitution for securities etc.)"),
'Options or Warrants'!C1361,
IF(
'Options or Warrants'!B1361 = "",
#N/A,
'Options or Warrants'!B1361)
)</f>
        <v>#N/A</v>
      </c>
      <c r="E1361" t="e">
        <f>IF(
OR('Options - Free Attaching'!B1361 = "8. Transferee of restricted securities", 'Options - Free Attaching'!B1361 = "9. Any person (substitution for securities etc.)"),
'Options - Free Attaching'!C1361,
IF(
'Options - Free Attaching'!B1361 = "",
#N/A,
'Options - Free Attaching'!B1361)
)</f>
        <v>#N/A</v>
      </c>
      <c r="F1361" t="e">
        <f>IF(
OR('Con. Notes - Conversion'!B1361 = "8. Transferee of restricted securities", 'Con. Notes - Conversion'!B1361 = "9. Any person (substitution for securities etc.)"),
'Con. Notes - Conversion'!C1361,
IF(
'Con. Notes - Conversion'!B1361 = "",
#N/A,
'Con. Notes - Conversion'!B1361)
)</f>
        <v>#N/A</v>
      </c>
      <c r="G1361" t="e">
        <f>IF(
OR('Con. Notes - No Conversion'!B1361 = "8. Transferee of restricted securities", 'Con. Notes - No Conversion'!B1361 = "9. Any person (substitution for securities etc.)"),
'Con. Notes - No Conversion'!C1361,
IF(
'Con. Notes - No Conversion'!B1361 = "",
#N/A,
'Con. Notes - No Conversion'!B1361)
)</f>
        <v>#N/A</v>
      </c>
    </row>
    <row r="1362" spans="1:7" x14ac:dyDescent="0.25">
      <c r="A1362" t="e">
        <f>IF(
OR(Shares!B1362 = "8. Transferee of restricted securities", Shares!B1362 = "9. Any person (substitution for securities etc.)"),
Shares!C1362,
IF(
Shares!B1362 = "",
#N/A,
Shares!B1362)
)</f>
        <v>#N/A</v>
      </c>
      <c r="B1362" t="e">
        <f>IF(
OR('Shares - LTR - Granted'!B1362 = "8. Transferee of restricted securities", 'Shares - LTR - Granted'!B1362 = "9. Any person (substitution for securities etc.)"),
'Shares - LTR - Granted'!C1362,
IF(
'Shares - LTR - Granted'!B1362 = "",
#N/A,
'Shares - LTR - Granted'!B1362)
)</f>
        <v>#N/A</v>
      </c>
      <c r="C1362" t="e">
        <f>IF(
OR('Performance Securities'!B1362 = "8. Transferee of restricted securities", 'Performance Securities'!B1362 = "9. Any person (substitution for securities etc.)"),
'Performance Securities'!C1362,
IF(
'Performance Securities'!B1362 = "",
#N/A,
'Performance Securities'!B1362)
)</f>
        <v>#N/A</v>
      </c>
      <c r="D1362" t="e">
        <f>IF(
OR('Options or Warrants'!B1362 = "8. Transferee of restricted securities", 'Options or Warrants'!B1362 = "9. Any person (substitution for securities etc.)"),
'Options or Warrants'!C1362,
IF(
'Options or Warrants'!B1362 = "",
#N/A,
'Options or Warrants'!B1362)
)</f>
        <v>#N/A</v>
      </c>
      <c r="E1362" t="e">
        <f>IF(
OR('Options - Free Attaching'!B1362 = "8. Transferee of restricted securities", 'Options - Free Attaching'!B1362 = "9. Any person (substitution for securities etc.)"),
'Options - Free Attaching'!C1362,
IF(
'Options - Free Attaching'!B1362 = "",
#N/A,
'Options - Free Attaching'!B1362)
)</f>
        <v>#N/A</v>
      </c>
      <c r="F1362" t="e">
        <f>IF(
OR('Con. Notes - Conversion'!B1362 = "8. Transferee of restricted securities", 'Con. Notes - Conversion'!B1362 = "9. Any person (substitution for securities etc.)"),
'Con. Notes - Conversion'!C1362,
IF(
'Con. Notes - Conversion'!B1362 = "",
#N/A,
'Con. Notes - Conversion'!B1362)
)</f>
        <v>#N/A</v>
      </c>
      <c r="G1362" t="e">
        <f>IF(
OR('Con. Notes - No Conversion'!B1362 = "8. Transferee of restricted securities", 'Con. Notes - No Conversion'!B1362 = "9. Any person (substitution for securities etc.)"),
'Con. Notes - No Conversion'!C1362,
IF(
'Con. Notes - No Conversion'!B1362 = "",
#N/A,
'Con. Notes - No Conversion'!B1362)
)</f>
        <v>#N/A</v>
      </c>
    </row>
    <row r="1363" spans="1:7" x14ac:dyDescent="0.25">
      <c r="A1363" t="e">
        <f>IF(
OR(Shares!B1363 = "8. Transferee of restricted securities", Shares!B1363 = "9. Any person (substitution for securities etc.)"),
Shares!C1363,
IF(
Shares!B1363 = "",
#N/A,
Shares!B1363)
)</f>
        <v>#N/A</v>
      </c>
      <c r="B1363" t="e">
        <f>IF(
OR('Shares - LTR - Granted'!B1363 = "8. Transferee of restricted securities", 'Shares - LTR - Granted'!B1363 = "9. Any person (substitution for securities etc.)"),
'Shares - LTR - Granted'!C1363,
IF(
'Shares - LTR - Granted'!B1363 = "",
#N/A,
'Shares - LTR - Granted'!B1363)
)</f>
        <v>#N/A</v>
      </c>
      <c r="C1363" t="e">
        <f>IF(
OR('Performance Securities'!B1363 = "8. Transferee of restricted securities", 'Performance Securities'!B1363 = "9. Any person (substitution for securities etc.)"),
'Performance Securities'!C1363,
IF(
'Performance Securities'!B1363 = "",
#N/A,
'Performance Securities'!B1363)
)</f>
        <v>#N/A</v>
      </c>
      <c r="D1363" t="e">
        <f>IF(
OR('Options or Warrants'!B1363 = "8. Transferee of restricted securities", 'Options or Warrants'!B1363 = "9. Any person (substitution for securities etc.)"),
'Options or Warrants'!C1363,
IF(
'Options or Warrants'!B1363 = "",
#N/A,
'Options or Warrants'!B1363)
)</f>
        <v>#N/A</v>
      </c>
      <c r="E1363" t="e">
        <f>IF(
OR('Options - Free Attaching'!B1363 = "8. Transferee of restricted securities", 'Options - Free Attaching'!B1363 = "9. Any person (substitution for securities etc.)"),
'Options - Free Attaching'!C1363,
IF(
'Options - Free Attaching'!B1363 = "",
#N/A,
'Options - Free Attaching'!B1363)
)</f>
        <v>#N/A</v>
      </c>
      <c r="F1363" t="e">
        <f>IF(
OR('Con. Notes - Conversion'!B1363 = "8. Transferee of restricted securities", 'Con. Notes - Conversion'!B1363 = "9. Any person (substitution for securities etc.)"),
'Con. Notes - Conversion'!C1363,
IF(
'Con. Notes - Conversion'!B1363 = "",
#N/A,
'Con. Notes - Conversion'!B1363)
)</f>
        <v>#N/A</v>
      </c>
      <c r="G1363" t="e">
        <f>IF(
OR('Con. Notes - No Conversion'!B1363 = "8. Transferee of restricted securities", 'Con. Notes - No Conversion'!B1363 = "9. Any person (substitution for securities etc.)"),
'Con. Notes - No Conversion'!C1363,
IF(
'Con. Notes - No Conversion'!B1363 = "",
#N/A,
'Con. Notes - No Conversion'!B1363)
)</f>
        <v>#N/A</v>
      </c>
    </row>
    <row r="1364" spans="1:7" x14ac:dyDescent="0.25">
      <c r="A1364" t="e">
        <f>IF(
OR(Shares!B1364 = "8. Transferee of restricted securities", Shares!B1364 = "9. Any person (substitution for securities etc.)"),
Shares!C1364,
IF(
Shares!B1364 = "",
#N/A,
Shares!B1364)
)</f>
        <v>#N/A</v>
      </c>
      <c r="B1364" t="e">
        <f>IF(
OR('Shares - LTR - Granted'!B1364 = "8. Transferee of restricted securities", 'Shares - LTR - Granted'!B1364 = "9. Any person (substitution for securities etc.)"),
'Shares - LTR - Granted'!C1364,
IF(
'Shares - LTR - Granted'!B1364 = "",
#N/A,
'Shares - LTR - Granted'!B1364)
)</f>
        <v>#N/A</v>
      </c>
      <c r="C1364" t="e">
        <f>IF(
OR('Performance Securities'!B1364 = "8. Transferee of restricted securities", 'Performance Securities'!B1364 = "9. Any person (substitution for securities etc.)"),
'Performance Securities'!C1364,
IF(
'Performance Securities'!B1364 = "",
#N/A,
'Performance Securities'!B1364)
)</f>
        <v>#N/A</v>
      </c>
      <c r="D1364" t="e">
        <f>IF(
OR('Options or Warrants'!B1364 = "8. Transferee of restricted securities", 'Options or Warrants'!B1364 = "9. Any person (substitution for securities etc.)"),
'Options or Warrants'!C1364,
IF(
'Options or Warrants'!B1364 = "",
#N/A,
'Options or Warrants'!B1364)
)</f>
        <v>#N/A</v>
      </c>
      <c r="E1364" t="e">
        <f>IF(
OR('Options - Free Attaching'!B1364 = "8. Transferee of restricted securities", 'Options - Free Attaching'!B1364 = "9. Any person (substitution for securities etc.)"),
'Options - Free Attaching'!C1364,
IF(
'Options - Free Attaching'!B1364 = "",
#N/A,
'Options - Free Attaching'!B1364)
)</f>
        <v>#N/A</v>
      </c>
      <c r="F1364" t="e">
        <f>IF(
OR('Con. Notes - Conversion'!B1364 = "8. Transferee of restricted securities", 'Con. Notes - Conversion'!B1364 = "9. Any person (substitution for securities etc.)"),
'Con. Notes - Conversion'!C1364,
IF(
'Con. Notes - Conversion'!B1364 = "",
#N/A,
'Con. Notes - Conversion'!B1364)
)</f>
        <v>#N/A</v>
      </c>
      <c r="G1364" t="e">
        <f>IF(
OR('Con. Notes - No Conversion'!B1364 = "8. Transferee of restricted securities", 'Con. Notes - No Conversion'!B1364 = "9. Any person (substitution for securities etc.)"),
'Con. Notes - No Conversion'!C1364,
IF(
'Con. Notes - No Conversion'!B1364 = "",
#N/A,
'Con. Notes - No Conversion'!B1364)
)</f>
        <v>#N/A</v>
      </c>
    </row>
    <row r="1365" spans="1:7" x14ac:dyDescent="0.25">
      <c r="A1365" t="e">
        <f>IF(
OR(Shares!B1365 = "8. Transferee of restricted securities", Shares!B1365 = "9. Any person (substitution for securities etc.)"),
Shares!C1365,
IF(
Shares!B1365 = "",
#N/A,
Shares!B1365)
)</f>
        <v>#N/A</v>
      </c>
      <c r="B1365" t="e">
        <f>IF(
OR('Shares - LTR - Granted'!B1365 = "8. Transferee of restricted securities", 'Shares - LTR - Granted'!B1365 = "9. Any person (substitution for securities etc.)"),
'Shares - LTR - Granted'!C1365,
IF(
'Shares - LTR - Granted'!B1365 = "",
#N/A,
'Shares - LTR - Granted'!B1365)
)</f>
        <v>#N/A</v>
      </c>
      <c r="C1365" t="e">
        <f>IF(
OR('Performance Securities'!B1365 = "8. Transferee of restricted securities", 'Performance Securities'!B1365 = "9. Any person (substitution for securities etc.)"),
'Performance Securities'!C1365,
IF(
'Performance Securities'!B1365 = "",
#N/A,
'Performance Securities'!B1365)
)</f>
        <v>#N/A</v>
      </c>
      <c r="D1365" t="e">
        <f>IF(
OR('Options or Warrants'!B1365 = "8. Transferee of restricted securities", 'Options or Warrants'!B1365 = "9. Any person (substitution for securities etc.)"),
'Options or Warrants'!C1365,
IF(
'Options or Warrants'!B1365 = "",
#N/A,
'Options or Warrants'!B1365)
)</f>
        <v>#N/A</v>
      </c>
      <c r="E1365" t="e">
        <f>IF(
OR('Options - Free Attaching'!B1365 = "8. Transferee of restricted securities", 'Options - Free Attaching'!B1365 = "9. Any person (substitution for securities etc.)"),
'Options - Free Attaching'!C1365,
IF(
'Options - Free Attaching'!B1365 = "",
#N/A,
'Options - Free Attaching'!B1365)
)</f>
        <v>#N/A</v>
      </c>
      <c r="F1365" t="e">
        <f>IF(
OR('Con. Notes - Conversion'!B1365 = "8. Transferee of restricted securities", 'Con. Notes - Conversion'!B1365 = "9. Any person (substitution for securities etc.)"),
'Con. Notes - Conversion'!C1365,
IF(
'Con. Notes - Conversion'!B1365 = "",
#N/A,
'Con. Notes - Conversion'!B1365)
)</f>
        <v>#N/A</v>
      </c>
      <c r="G1365" t="e">
        <f>IF(
OR('Con. Notes - No Conversion'!B1365 = "8. Transferee of restricted securities", 'Con. Notes - No Conversion'!B1365 = "9. Any person (substitution for securities etc.)"),
'Con. Notes - No Conversion'!C1365,
IF(
'Con. Notes - No Conversion'!B1365 = "",
#N/A,
'Con. Notes - No Conversion'!B1365)
)</f>
        <v>#N/A</v>
      </c>
    </row>
    <row r="1366" spans="1:7" x14ac:dyDescent="0.25">
      <c r="A1366" t="e">
        <f>IF(
OR(Shares!B1366 = "8. Transferee of restricted securities", Shares!B1366 = "9. Any person (substitution for securities etc.)"),
Shares!C1366,
IF(
Shares!B1366 = "",
#N/A,
Shares!B1366)
)</f>
        <v>#N/A</v>
      </c>
      <c r="B1366" t="e">
        <f>IF(
OR('Shares - LTR - Granted'!B1366 = "8. Transferee of restricted securities", 'Shares - LTR - Granted'!B1366 = "9. Any person (substitution for securities etc.)"),
'Shares - LTR - Granted'!C1366,
IF(
'Shares - LTR - Granted'!B1366 = "",
#N/A,
'Shares - LTR - Granted'!B1366)
)</f>
        <v>#N/A</v>
      </c>
      <c r="C1366" t="e">
        <f>IF(
OR('Performance Securities'!B1366 = "8. Transferee of restricted securities", 'Performance Securities'!B1366 = "9. Any person (substitution for securities etc.)"),
'Performance Securities'!C1366,
IF(
'Performance Securities'!B1366 = "",
#N/A,
'Performance Securities'!B1366)
)</f>
        <v>#N/A</v>
      </c>
      <c r="D1366" t="e">
        <f>IF(
OR('Options or Warrants'!B1366 = "8. Transferee of restricted securities", 'Options or Warrants'!B1366 = "9. Any person (substitution for securities etc.)"),
'Options or Warrants'!C1366,
IF(
'Options or Warrants'!B1366 = "",
#N/A,
'Options or Warrants'!B1366)
)</f>
        <v>#N/A</v>
      </c>
      <c r="E1366" t="e">
        <f>IF(
OR('Options - Free Attaching'!B1366 = "8. Transferee of restricted securities", 'Options - Free Attaching'!B1366 = "9. Any person (substitution for securities etc.)"),
'Options - Free Attaching'!C1366,
IF(
'Options - Free Attaching'!B1366 = "",
#N/A,
'Options - Free Attaching'!B1366)
)</f>
        <v>#N/A</v>
      </c>
      <c r="F1366" t="e">
        <f>IF(
OR('Con. Notes - Conversion'!B1366 = "8. Transferee of restricted securities", 'Con. Notes - Conversion'!B1366 = "9. Any person (substitution for securities etc.)"),
'Con. Notes - Conversion'!C1366,
IF(
'Con. Notes - Conversion'!B1366 = "",
#N/A,
'Con. Notes - Conversion'!B1366)
)</f>
        <v>#N/A</v>
      </c>
      <c r="G1366" t="e">
        <f>IF(
OR('Con. Notes - No Conversion'!B1366 = "8. Transferee of restricted securities", 'Con. Notes - No Conversion'!B1366 = "9. Any person (substitution for securities etc.)"),
'Con. Notes - No Conversion'!C1366,
IF(
'Con. Notes - No Conversion'!B1366 = "",
#N/A,
'Con. Notes - No Conversion'!B1366)
)</f>
        <v>#N/A</v>
      </c>
    </row>
    <row r="1367" spans="1:7" x14ac:dyDescent="0.25">
      <c r="A1367" t="e">
        <f>IF(
OR(Shares!B1367 = "8. Transferee of restricted securities", Shares!B1367 = "9. Any person (substitution for securities etc.)"),
Shares!C1367,
IF(
Shares!B1367 = "",
#N/A,
Shares!B1367)
)</f>
        <v>#N/A</v>
      </c>
      <c r="B1367" t="e">
        <f>IF(
OR('Shares - LTR - Granted'!B1367 = "8. Transferee of restricted securities", 'Shares - LTR - Granted'!B1367 = "9. Any person (substitution for securities etc.)"),
'Shares - LTR - Granted'!C1367,
IF(
'Shares - LTR - Granted'!B1367 = "",
#N/A,
'Shares - LTR - Granted'!B1367)
)</f>
        <v>#N/A</v>
      </c>
      <c r="C1367" t="e">
        <f>IF(
OR('Performance Securities'!B1367 = "8. Transferee of restricted securities", 'Performance Securities'!B1367 = "9. Any person (substitution for securities etc.)"),
'Performance Securities'!C1367,
IF(
'Performance Securities'!B1367 = "",
#N/A,
'Performance Securities'!B1367)
)</f>
        <v>#N/A</v>
      </c>
      <c r="D1367" t="e">
        <f>IF(
OR('Options or Warrants'!B1367 = "8. Transferee of restricted securities", 'Options or Warrants'!B1367 = "9. Any person (substitution for securities etc.)"),
'Options or Warrants'!C1367,
IF(
'Options or Warrants'!B1367 = "",
#N/A,
'Options or Warrants'!B1367)
)</f>
        <v>#N/A</v>
      </c>
      <c r="E1367" t="e">
        <f>IF(
OR('Options - Free Attaching'!B1367 = "8. Transferee of restricted securities", 'Options - Free Attaching'!B1367 = "9. Any person (substitution for securities etc.)"),
'Options - Free Attaching'!C1367,
IF(
'Options - Free Attaching'!B1367 = "",
#N/A,
'Options - Free Attaching'!B1367)
)</f>
        <v>#N/A</v>
      </c>
      <c r="F1367" t="e">
        <f>IF(
OR('Con. Notes - Conversion'!B1367 = "8. Transferee of restricted securities", 'Con. Notes - Conversion'!B1367 = "9. Any person (substitution for securities etc.)"),
'Con. Notes - Conversion'!C1367,
IF(
'Con. Notes - Conversion'!B1367 = "",
#N/A,
'Con. Notes - Conversion'!B1367)
)</f>
        <v>#N/A</v>
      </c>
      <c r="G1367" t="e">
        <f>IF(
OR('Con. Notes - No Conversion'!B1367 = "8. Transferee of restricted securities", 'Con. Notes - No Conversion'!B1367 = "9. Any person (substitution for securities etc.)"),
'Con. Notes - No Conversion'!C1367,
IF(
'Con. Notes - No Conversion'!B1367 = "",
#N/A,
'Con. Notes - No Conversion'!B1367)
)</f>
        <v>#N/A</v>
      </c>
    </row>
    <row r="1368" spans="1:7" x14ac:dyDescent="0.25">
      <c r="A1368" t="e">
        <f>IF(
OR(Shares!B1368 = "8. Transferee of restricted securities", Shares!B1368 = "9. Any person (substitution for securities etc.)"),
Shares!C1368,
IF(
Shares!B1368 = "",
#N/A,
Shares!B1368)
)</f>
        <v>#N/A</v>
      </c>
      <c r="B1368" t="e">
        <f>IF(
OR('Shares - LTR - Granted'!B1368 = "8. Transferee of restricted securities", 'Shares - LTR - Granted'!B1368 = "9. Any person (substitution for securities etc.)"),
'Shares - LTR - Granted'!C1368,
IF(
'Shares - LTR - Granted'!B1368 = "",
#N/A,
'Shares - LTR - Granted'!B1368)
)</f>
        <v>#N/A</v>
      </c>
      <c r="C1368" t="e">
        <f>IF(
OR('Performance Securities'!B1368 = "8. Transferee of restricted securities", 'Performance Securities'!B1368 = "9. Any person (substitution for securities etc.)"),
'Performance Securities'!C1368,
IF(
'Performance Securities'!B1368 = "",
#N/A,
'Performance Securities'!B1368)
)</f>
        <v>#N/A</v>
      </c>
      <c r="D1368" t="e">
        <f>IF(
OR('Options or Warrants'!B1368 = "8. Transferee of restricted securities", 'Options or Warrants'!B1368 = "9. Any person (substitution for securities etc.)"),
'Options or Warrants'!C1368,
IF(
'Options or Warrants'!B1368 = "",
#N/A,
'Options or Warrants'!B1368)
)</f>
        <v>#N/A</v>
      </c>
      <c r="E1368" t="e">
        <f>IF(
OR('Options - Free Attaching'!B1368 = "8. Transferee of restricted securities", 'Options - Free Attaching'!B1368 = "9. Any person (substitution for securities etc.)"),
'Options - Free Attaching'!C1368,
IF(
'Options - Free Attaching'!B1368 = "",
#N/A,
'Options - Free Attaching'!B1368)
)</f>
        <v>#N/A</v>
      </c>
      <c r="F1368" t="e">
        <f>IF(
OR('Con. Notes - Conversion'!B1368 = "8. Transferee of restricted securities", 'Con. Notes - Conversion'!B1368 = "9. Any person (substitution for securities etc.)"),
'Con. Notes - Conversion'!C1368,
IF(
'Con. Notes - Conversion'!B1368 = "",
#N/A,
'Con. Notes - Conversion'!B1368)
)</f>
        <v>#N/A</v>
      </c>
      <c r="G1368" t="e">
        <f>IF(
OR('Con. Notes - No Conversion'!B1368 = "8. Transferee of restricted securities", 'Con. Notes - No Conversion'!B1368 = "9. Any person (substitution for securities etc.)"),
'Con. Notes - No Conversion'!C1368,
IF(
'Con. Notes - No Conversion'!B1368 = "",
#N/A,
'Con. Notes - No Conversion'!B1368)
)</f>
        <v>#N/A</v>
      </c>
    </row>
    <row r="1369" spans="1:7" x14ac:dyDescent="0.25">
      <c r="A1369" t="e">
        <f>IF(
OR(Shares!B1369 = "8. Transferee of restricted securities", Shares!B1369 = "9. Any person (substitution for securities etc.)"),
Shares!C1369,
IF(
Shares!B1369 = "",
#N/A,
Shares!B1369)
)</f>
        <v>#N/A</v>
      </c>
      <c r="B1369" t="e">
        <f>IF(
OR('Shares - LTR - Granted'!B1369 = "8. Transferee of restricted securities", 'Shares - LTR - Granted'!B1369 = "9. Any person (substitution for securities etc.)"),
'Shares - LTR - Granted'!C1369,
IF(
'Shares - LTR - Granted'!B1369 = "",
#N/A,
'Shares - LTR - Granted'!B1369)
)</f>
        <v>#N/A</v>
      </c>
      <c r="C1369" t="e">
        <f>IF(
OR('Performance Securities'!B1369 = "8. Transferee of restricted securities", 'Performance Securities'!B1369 = "9. Any person (substitution for securities etc.)"),
'Performance Securities'!C1369,
IF(
'Performance Securities'!B1369 = "",
#N/A,
'Performance Securities'!B1369)
)</f>
        <v>#N/A</v>
      </c>
      <c r="D1369" t="e">
        <f>IF(
OR('Options or Warrants'!B1369 = "8. Transferee of restricted securities", 'Options or Warrants'!B1369 = "9. Any person (substitution for securities etc.)"),
'Options or Warrants'!C1369,
IF(
'Options or Warrants'!B1369 = "",
#N/A,
'Options or Warrants'!B1369)
)</f>
        <v>#N/A</v>
      </c>
      <c r="E1369" t="e">
        <f>IF(
OR('Options - Free Attaching'!B1369 = "8. Transferee of restricted securities", 'Options - Free Attaching'!B1369 = "9. Any person (substitution for securities etc.)"),
'Options - Free Attaching'!C1369,
IF(
'Options - Free Attaching'!B1369 = "",
#N/A,
'Options - Free Attaching'!B1369)
)</f>
        <v>#N/A</v>
      </c>
      <c r="F1369" t="e">
        <f>IF(
OR('Con. Notes - Conversion'!B1369 = "8. Transferee of restricted securities", 'Con. Notes - Conversion'!B1369 = "9. Any person (substitution for securities etc.)"),
'Con. Notes - Conversion'!C1369,
IF(
'Con. Notes - Conversion'!B1369 = "",
#N/A,
'Con. Notes - Conversion'!B1369)
)</f>
        <v>#N/A</v>
      </c>
      <c r="G1369" t="e">
        <f>IF(
OR('Con. Notes - No Conversion'!B1369 = "8. Transferee of restricted securities", 'Con. Notes - No Conversion'!B1369 = "9. Any person (substitution for securities etc.)"),
'Con. Notes - No Conversion'!C1369,
IF(
'Con. Notes - No Conversion'!B1369 = "",
#N/A,
'Con. Notes - No Conversion'!B1369)
)</f>
        <v>#N/A</v>
      </c>
    </row>
    <row r="1370" spans="1:7" x14ac:dyDescent="0.25">
      <c r="A1370" t="e">
        <f>IF(
OR(Shares!B1370 = "8. Transferee of restricted securities", Shares!B1370 = "9. Any person (substitution for securities etc.)"),
Shares!C1370,
IF(
Shares!B1370 = "",
#N/A,
Shares!B1370)
)</f>
        <v>#N/A</v>
      </c>
      <c r="B1370" t="e">
        <f>IF(
OR('Shares - LTR - Granted'!B1370 = "8. Transferee of restricted securities", 'Shares - LTR - Granted'!B1370 = "9. Any person (substitution for securities etc.)"),
'Shares - LTR - Granted'!C1370,
IF(
'Shares - LTR - Granted'!B1370 = "",
#N/A,
'Shares - LTR - Granted'!B1370)
)</f>
        <v>#N/A</v>
      </c>
      <c r="C1370" t="e">
        <f>IF(
OR('Performance Securities'!B1370 = "8. Transferee of restricted securities", 'Performance Securities'!B1370 = "9. Any person (substitution for securities etc.)"),
'Performance Securities'!C1370,
IF(
'Performance Securities'!B1370 = "",
#N/A,
'Performance Securities'!B1370)
)</f>
        <v>#N/A</v>
      </c>
      <c r="D1370" t="e">
        <f>IF(
OR('Options or Warrants'!B1370 = "8. Transferee of restricted securities", 'Options or Warrants'!B1370 = "9. Any person (substitution for securities etc.)"),
'Options or Warrants'!C1370,
IF(
'Options or Warrants'!B1370 = "",
#N/A,
'Options or Warrants'!B1370)
)</f>
        <v>#N/A</v>
      </c>
      <c r="E1370" t="e">
        <f>IF(
OR('Options - Free Attaching'!B1370 = "8. Transferee of restricted securities", 'Options - Free Attaching'!B1370 = "9. Any person (substitution for securities etc.)"),
'Options - Free Attaching'!C1370,
IF(
'Options - Free Attaching'!B1370 = "",
#N/A,
'Options - Free Attaching'!B1370)
)</f>
        <v>#N/A</v>
      </c>
      <c r="F1370" t="e">
        <f>IF(
OR('Con. Notes - Conversion'!B1370 = "8. Transferee of restricted securities", 'Con. Notes - Conversion'!B1370 = "9. Any person (substitution for securities etc.)"),
'Con. Notes - Conversion'!C1370,
IF(
'Con. Notes - Conversion'!B1370 = "",
#N/A,
'Con. Notes - Conversion'!B1370)
)</f>
        <v>#N/A</v>
      </c>
      <c r="G1370" t="e">
        <f>IF(
OR('Con. Notes - No Conversion'!B1370 = "8. Transferee of restricted securities", 'Con. Notes - No Conversion'!B1370 = "9. Any person (substitution for securities etc.)"),
'Con. Notes - No Conversion'!C1370,
IF(
'Con. Notes - No Conversion'!B1370 = "",
#N/A,
'Con. Notes - No Conversion'!B1370)
)</f>
        <v>#N/A</v>
      </c>
    </row>
    <row r="1371" spans="1:7" x14ac:dyDescent="0.25">
      <c r="A1371" t="e">
        <f>IF(
OR(Shares!B1371 = "8. Transferee of restricted securities", Shares!B1371 = "9. Any person (substitution for securities etc.)"),
Shares!C1371,
IF(
Shares!B1371 = "",
#N/A,
Shares!B1371)
)</f>
        <v>#N/A</v>
      </c>
      <c r="B1371" t="e">
        <f>IF(
OR('Shares - LTR - Granted'!B1371 = "8. Transferee of restricted securities", 'Shares - LTR - Granted'!B1371 = "9. Any person (substitution for securities etc.)"),
'Shares - LTR - Granted'!C1371,
IF(
'Shares - LTR - Granted'!B1371 = "",
#N/A,
'Shares - LTR - Granted'!B1371)
)</f>
        <v>#N/A</v>
      </c>
      <c r="C1371" t="e">
        <f>IF(
OR('Performance Securities'!B1371 = "8. Transferee of restricted securities", 'Performance Securities'!B1371 = "9. Any person (substitution for securities etc.)"),
'Performance Securities'!C1371,
IF(
'Performance Securities'!B1371 = "",
#N/A,
'Performance Securities'!B1371)
)</f>
        <v>#N/A</v>
      </c>
      <c r="D1371" t="e">
        <f>IF(
OR('Options or Warrants'!B1371 = "8. Transferee of restricted securities", 'Options or Warrants'!B1371 = "9. Any person (substitution for securities etc.)"),
'Options or Warrants'!C1371,
IF(
'Options or Warrants'!B1371 = "",
#N/A,
'Options or Warrants'!B1371)
)</f>
        <v>#N/A</v>
      </c>
      <c r="E1371" t="e">
        <f>IF(
OR('Options - Free Attaching'!B1371 = "8. Transferee of restricted securities", 'Options - Free Attaching'!B1371 = "9. Any person (substitution for securities etc.)"),
'Options - Free Attaching'!C1371,
IF(
'Options - Free Attaching'!B1371 = "",
#N/A,
'Options - Free Attaching'!B1371)
)</f>
        <v>#N/A</v>
      </c>
      <c r="F1371" t="e">
        <f>IF(
OR('Con. Notes - Conversion'!B1371 = "8. Transferee of restricted securities", 'Con. Notes - Conversion'!B1371 = "9. Any person (substitution for securities etc.)"),
'Con. Notes - Conversion'!C1371,
IF(
'Con. Notes - Conversion'!B1371 = "",
#N/A,
'Con. Notes - Conversion'!B1371)
)</f>
        <v>#N/A</v>
      </c>
      <c r="G1371" t="e">
        <f>IF(
OR('Con. Notes - No Conversion'!B1371 = "8. Transferee of restricted securities", 'Con. Notes - No Conversion'!B1371 = "9. Any person (substitution for securities etc.)"),
'Con. Notes - No Conversion'!C1371,
IF(
'Con. Notes - No Conversion'!B1371 = "",
#N/A,
'Con. Notes - No Conversion'!B1371)
)</f>
        <v>#N/A</v>
      </c>
    </row>
    <row r="1372" spans="1:7" x14ac:dyDescent="0.25">
      <c r="A1372" t="e">
        <f>IF(
OR(Shares!B1372 = "8. Transferee of restricted securities", Shares!B1372 = "9. Any person (substitution for securities etc.)"),
Shares!C1372,
IF(
Shares!B1372 = "",
#N/A,
Shares!B1372)
)</f>
        <v>#N/A</v>
      </c>
      <c r="B1372" t="e">
        <f>IF(
OR('Shares - LTR - Granted'!B1372 = "8. Transferee of restricted securities", 'Shares - LTR - Granted'!B1372 = "9. Any person (substitution for securities etc.)"),
'Shares - LTR - Granted'!C1372,
IF(
'Shares - LTR - Granted'!B1372 = "",
#N/A,
'Shares - LTR - Granted'!B1372)
)</f>
        <v>#N/A</v>
      </c>
      <c r="C1372" t="e">
        <f>IF(
OR('Performance Securities'!B1372 = "8. Transferee of restricted securities", 'Performance Securities'!B1372 = "9. Any person (substitution for securities etc.)"),
'Performance Securities'!C1372,
IF(
'Performance Securities'!B1372 = "",
#N/A,
'Performance Securities'!B1372)
)</f>
        <v>#N/A</v>
      </c>
      <c r="D1372" t="e">
        <f>IF(
OR('Options or Warrants'!B1372 = "8. Transferee of restricted securities", 'Options or Warrants'!B1372 = "9. Any person (substitution for securities etc.)"),
'Options or Warrants'!C1372,
IF(
'Options or Warrants'!B1372 = "",
#N/A,
'Options or Warrants'!B1372)
)</f>
        <v>#N/A</v>
      </c>
      <c r="E1372" t="e">
        <f>IF(
OR('Options - Free Attaching'!B1372 = "8. Transferee of restricted securities", 'Options - Free Attaching'!B1372 = "9. Any person (substitution for securities etc.)"),
'Options - Free Attaching'!C1372,
IF(
'Options - Free Attaching'!B1372 = "",
#N/A,
'Options - Free Attaching'!B1372)
)</f>
        <v>#N/A</v>
      </c>
      <c r="F1372" t="e">
        <f>IF(
OR('Con. Notes - Conversion'!B1372 = "8. Transferee of restricted securities", 'Con. Notes - Conversion'!B1372 = "9. Any person (substitution for securities etc.)"),
'Con. Notes - Conversion'!C1372,
IF(
'Con. Notes - Conversion'!B1372 = "",
#N/A,
'Con. Notes - Conversion'!B1372)
)</f>
        <v>#N/A</v>
      </c>
      <c r="G1372" t="e">
        <f>IF(
OR('Con. Notes - No Conversion'!B1372 = "8. Transferee of restricted securities", 'Con. Notes - No Conversion'!B1372 = "9. Any person (substitution for securities etc.)"),
'Con. Notes - No Conversion'!C1372,
IF(
'Con. Notes - No Conversion'!B1372 = "",
#N/A,
'Con. Notes - No Conversion'!B1372)
)</f>
        <v>#N/A</v>
      </c>
    </row>
    <row r="1373" spans="1:7" x14ac:dyDescent="0.25">
      <c r="A1373" t="e">
        <f>IF(
OR(Shares!B1373 = "8. Transferee of restricted securities", Shares!B1373 = "9. Any person (substitution for securities etc.)"),
Shares!C1373,
IF(
Shares!B1373 = "",
#N/A,
Shares!B1373)
)</f>
        <v>#N/A</v>
      </c>
      <c r="B1373" t="e">
        <f>IF(
OR('Shares - LTR - Granted'!B1373 = "8. Transferee of restricted securities", 'Shares - LTR - Granted'!B1373 = "9. Any person (substitution for securities etc.)"),
'Shares - LTR - Granted'!C1373,
IF(
'Shares - LTR - Granted'!B1373 = "",
#N/A,
'Shares - LTR - Granted'!B1373)
)</f>
        <v>#N/A</v>
      </c>
      <c r="C1373" t="e">
        <f>IF(
OR('Performance Securities'!B1373 = "8. Transferee of restricted securities", 'Performance Securities'!B1373 = "9. Any person (substitution for securities etc.)"),
'Performance Securities'!C1373,
IF(
'Performance Securities'!B1373 = "",
#N/A,
'Performance Securities'!B1373)
)</f>
        <v>#N/A</v>
      </c>
      <c r="D1373" t="e">
        <f>IF(
OR('Options or Warrants'!B1373 = "8. Transferee of restricted securities", 'Options or Warrants'!B1373 = "9. Any person (substitution for securities etc.)"),
'Options or Warrants'!C1373,
IF(
'Options or Warrants'!B1373 = "",
#N/A,
'Options or Warrants'!B1373)
)</f>
        <v>#N/A</v>
      </c>
      <c r="E1373" t="e">
        <f>IF(
OR('Options - Free Attaching'!B1373 = "8. Transferee of restricted securities", 'Options - Free Attaching'!B1373 = "9. Any person (substitution for securities etc.)"),
'Options - Free Attaching'!C1373,
IF(
'Options - Free Attaching'!B1373 = "",
#N/A,
'Options - Free Attaching'!B1373)
)</f>
        <v>#N/A</v>
      </c>
      <c r="F1373" t="e">
        <f>IF(
OR('Con. Notes - Conversion'!B1373 = "8. Transferee of restricted securities", 'Con. Notes - Conversion'!B1373 = "9. Any person (substitution for securities etc.)"),
'Con. Notes - Conversion'!C1373,
IF(
'Con. Notes - Conversion'!B1373 = "",
#N/A,
'Con. Notes - Conversion'!B1373)
)</f>
        <v>#N/A</v>
      </c>
      <c r="G1373" t="e">
        <f>IF(
OR('Con. Notes - No Conversion'!B1373 = "8. Transferee of restricted securities", 'Con. Notes - No Conversion'!B1373 = "9. Any person (substitution for securities etc.)"),
'Con. Notes - No Conversion'!C1373,
IF(
'Con. Notes - No Conversion'!B1373 = "",
#N/A,
'Con. Notes - No Conversion'!B1373)
)</f>
        <v>#N/A</v>
      </c>
    </row>
    <row r="1374" spans="1:7" x14ac:dyDescent="0.25">
      <c r="A1374" t="e">
        <f>IF(
OR(Shares!B1374 = "8. Transferee of restricted securities", Shares!B1374 = "9. Any person (substitution for securities etc.)"),
Shares!C1374,
IF(
Shares!B1374 = "",
#N/A,
Shares!B1374)
)</f>
        <v>#N/A</v>
      </c>
      <c r="B1374" t="e">
        <f>IF(
OR('Shares - LTR - Granted'!B1374 = "8. Transferee of restricted securities", 'Shares - LTR - Granted'!B1374 = "9. Any person (substitution for securities etc.)"),
'Shares - LTR - Granted'!C1374,
IF(
'Shares - LTR - Granted'!B1374 = "",
#N/A,
'Shares - LTR - Granted'!B1374)
)</f>
        <v>#N/A</v>
      </c>
      <c r="C1374" t="e">
        <f>IF(
OR('Performance Securities'!B1374 = "8. Transferee of restricted securities", 'Performance Securities'!B1374 = "9. Any person (substitution for securities etc.)"),
'Performance Securities'!C1374,
IF(
'Performance Securities'!B1374 = "",
#N/A,
'Performance Securities'!B1374)
)</f>
        <v>#N/A</v>
      </c>
      <c r="D1374" t="e">
        <f>IF(
OR('Options or Warrants'!B1374 = "8. Transferee of restricted securities", 'Options or Warrants'!B1374 = "9. Any person (substitution for securities etc.)"),
'Options or Warrants'!C1374,
IF(
'Options or Warrants'!B1374 = "",
#N/A,
'Options or Warrants'!B1374)
)</f>
        <v>#N/A</v>
      </c>
      <c r="E1374" t="e">
        <f>IF(
OR('Options - Free Attaching'!B1374 = "8. Transferee of restricted securities", 'Options - Free Attaching'!B1374 = "9. Any person (substitution for securities etc.)"),
'Options - Free Attaching'!C1374,
IF(
'Options - Free Attaching'!B1374 = "",
#N/A,
'Options - Free Attaching'!B1374)
)</f>
        <v>#N/A</v>
      </c>
      <c r="F1374" t="e">
        <f>IF(
OR('Con. Notes - Conversion'!B1374 = "8. Transferee of restricted securities", 'Con. Notes - Conversion'!B1374 = "9. Any person (substitution for securities etc.)"),
'Con. Notes - Conversion'!C1374,
IF(
'Con. Notes - Conversion'!B1374 = "",
#N/A,
'Con. Notes - Conversion'!B1374)
)</f>
        <v>#N/A</v>
      </c>
      <c r="G1374" t="e">
        <f>IF(
OR('Con. Notes - No Conversion'!B1374 = "8. Transferee of restricted securities", 'Con. Notes - No Conversion'!B1374 = "9. Any person (substitution for securities etc.)"),
'Con. Notes - No Conversion'!C1374,
IF(
'Con. Notes - No Conversion'!B1374 = "",
#N/A,
'Con. Notes - No Conversion'!B1374)
)</f>
        <v>#N/A</v>
      </c>
    </row>
    <row r="1375" spans="1:7" x14ac:dyDescent="0.25">
      <c r="A1375" t="e">
        <f>IF(
OR(Shares!B1375 = "8. Transferee of restricted securities", Shares!B1375 = "9. Any person (substitution for securities etc.)"),
Shares!C1375,
IF(
Shares!B1375 = "",
#N/A,
Shares!B1375)
)</f>
        <v>#N/A</v>
      </c>
      <c r="B1375" t="e">
        <f>IF(
OR('Shares - LTR - Granted'!B1375 = "8. Transferee of restricted securities", 'Shares - LTR - Granted'!B1375 = "9. Any person (substitution for securities etc.)"),
'Shares - LTR - Granted'!C1375,
IF(
'Shares - LTR - Granted'!B1375 = "",
#N/A,
'Shares - LTR - Granted'!B1375)
)</f>
        <v>#N/A</v>
      </c>
      <c r="C1375" t="e">
        <f>IF(
OR('Performance Securities'!B1375 = "8. Transferee of restricted securities", 'Performance Securities'!B1375 = "9. Any person (substitution for securities etc.)"),
'Performance Securities'!C1375,
IF(
'Performance Securities'!B1375 = "",
#N/A,
'Performance Securities'!B1375)
)</f>
        <v>#N/A</v>
      </c>
      <c r="D1375" t="e">
        <f>IF(
OR('Options or Warrants'!B1375 = "8. Transferee of restricted securities", 'Options or Warrants'!B1375 = "9. Any person (substitution for securities etc.)"),
'Options or Warrants'!C1375,
IF(
'Options or Warrants'!B1375 = "",
#N/A,
'Options or Warrants'!B1375)
)</f>
        <v>#N/A</v>
      </c>
      <c r="E1375" t="e">
        <f>IF(
OR('Options - Free Attaching'!B1375 = "8. Transferee of restricted securities", 'Options - Free Attaching'!B1375 = "9. Any person (substitution for securities etc.)"),
'Options - Free Attaching'!C1375,
IF(
'Options - Free Attaching'!B1375 = "",
#N/A,
'Options - Free Attaching'!B1375)
)</f>
        <v>#N/A</v>
      </c>
      <c r="F1375" t="e">
        <f>IF(
OR('Con. Notes - Conversion'!B1375 = "8. Transferee of restricted securities", 'Con. Notes - Conversion'!B1375 = "9. Any person (substitution for securities etc.)"),
'Con. Notes - Conversion'!C1375,
IF(
'Con. Notes - Conversion'!B1375 = "",
#N/A,
'Con. Notes - Conversion'!B1375)
)</f>
        <v>#N/A</v>
      </c>
      <c r="G1375" t="e">
        <f>IF(
OR('Con. Notes - No Conversion'!B1375 = "8. Transferee of restricted securities", 'Con. Notes - No Conversion'!B1375 = "9. Any person (substitution for securities etc.)"),
'Con. Notes - No Conversion'!C1375,
IF(
'Con. Notes - No Conversion'!B1375 = "",
#N/A,
'Con. Notes - No Conversion'!B1375)
)</f>
        <v>#N/A</v>
      </c>
    </row>
    <row r="1376" spans="1:7" x14ac:dyDescent="0.25">
      <c r="A1376" t="e">
        <f>IF(
OR(Shares!B1376 = "8. Transferee of restricted securities", Shares!B1376 = "9. Any person (substitution for securities etc.)"),
Shares!C1376,
IF(
Shares!B1376 = "",
#N/A,
Shares!B1376)
)</f>
        <v>#N/A</v>
      </c>
      <c r="B1376" t="e">
        <f>IF(
OR('Shares - LTR - Granted'!B1376 = "8. Transferee of restricted securities", 'Shares - LTR - Granted'!B1376 = "9. Any person (substitution for securities etc.)"),
'Shares - LTR - Granted'!C1376,
IF(
'Shares - LTR - Granted'!B1376 = "",
#N/A,
'Shares - LTR - Granted'!B1376)
)</f>
        <v>#N/A</v>
      </c>
      <c r="C1376" t="e">
        <f>IF(
OR('Performance Securities'!B1376 = "8. Transferee of restricted securities", 'Performance Securities'!B1376 = "9. Any person (substitution for securities etc.)"),
'Performance Securities'!C1376,
IF(
'Performance Securities'!B1376 = "",
#N/A,
'Performance Securities'!B1376)
)</f>
        <v>#N/A</v>
      </c>
      <c r="D1376" t="e">
        <f>IF(
OR('Options or Warrants'!B1376 = "8. Transferee of restricted securities", 'Options or Warrants'!B1376 = "9. Any person (substitution for securities etc.)"),
'Options or Warrants'!C1376,
IF(
'Options or Warrants'!B1376 = "",
#N/A,
'Options or Warrants'!B1376)
)</f>
        <v>#N/A</v>
      </c>
      <c r="E1376" t="e">
        <f>IF(
OR('Options - Free Attaching'!B1376 = "8. Transferee of restricted securities", 'Options - Free Attaching'!B1376 = "9. Any person (substitution for securities etc.)"),
'Options - Free Attaching'!C1376,
IF(
'Options - Free Attaching'!B1376 = "",
#N/A,
'Options - Free Attaching'!B1376)
)</f>
        <v>#N/A</v>
      </c>
      <c r="F1376" t="e">
        <f>IF(
OR('Con. Notes - Conversion'!B1376 = "8. Transferee of restricted securities", 'Con. Notes - Conversion'!B1376 = "9. Any person (substitution for securities etc.)"),
'Con. Notes - Conversion'!C1376,
IF(
'Con. Notes - Conversion'!B1376 = "",
#N/A,
'Con. Notes - Conversion'!B1376)
)</f>
        <v>#N/A</v>
      </c>
      <c r="G1376" t="e">
        <f>IF(
OR('Con. Notes - No Conversion'!B1376 = "8. Transferee of restricted securities", 'Con. Notes - No Conversion'!B1376 = "9. Any person (substitution for securities etc.)"),
'Con. Notes - No Conversion'!C1376,
IF(
'Con. Notes - No Conversion'!B1376 = "",
#N/A,
'Con. Notes - No Conversion'!B1376)
)</f>
        <v>#N/A</v>
      </c>
    </row>
    <row r="1377" spans="1:7" x14ac:dyDescent="0.25">
      <c r="A1377" t="e">
        <f>IF(
OR(Shares!B1377 = "8. Transferee of restricted securities", Shares!B1377 = "9. Any person (substitution for securities etc.)"),
Shares!C1377,
IF(
Shares!B1377 = "",
#N/A,
Shares!B1377)
)</f>
        <v>#N/A</v>
      </c>
      <c r="B1377" t="e">
        <f>IF(
OR('Shares - LTR - Granted'!B1377 = "8. Transferee of restricted securities", 'Shares - LTR - Granted'!B1377 = "9. Any person (substitution for securities etc.)"),
'Shares - LTR - Granted'!C1377,
IF(
'Shares - LTR - Granted'!B1377 = "",
#N/A,
'Shares - LTR - Granted'!B1377)
)</f>
        <v>#N/A</v>
      </c>
      <c r="C1377" t="e">
        <f>IF(
OR('Performance Securities'!B1377 = "8. Transferee of restricted securities", 'Performance Securities'!B1377 = "9. Any person (substitution for securities etc.)"),
'Performance Securities'!C1377,
IF(
'Performance Securities'!B1377 = "",
#N/A,
'Performance Securities'!B1377)
)</f>
        <v>#N/A</v>
      </c>
      <c r="D1377" t="e">
        <f>IF(
OR('Options or Warrants'!B1377 = "8. Transferee of restricted securities", 'Options or Warrants'!B1377 = "9. Any person (substitution for securities etc.)"),
'Options or Warrants'!C1377,
IF(
'Options or Warrants'!B1377 = "",
#N/A,
'Options or Warrants'!B1377)
)</f>
        <v>#N/A</v>
      </c>
      <c r="E1377" t="e">
        <f>IF(
OR('Options - Free Attaching'!B1377 = "8. Transferee of restricted securities", 'Options - Free Attaching'!B1377 = "9. Any person (substitution for securities etc.)"),
'Options - Free Attaching'!C1377,
IF(
'Options - Free Attaching'!B1377 = "",
#N/A,
'Options - Free Attaching'!B1377)
)</f>
        <v>#N/A</v>
      </c>
      <c r="F1377" t="e">
        <f>IF(
OR('Con. Notes - Conversion'!B1377 = "8. Transferee of restricted securities", 'Con. Notes - Conversion'!B1377 = "9. Any person (substitution for securities etc.)"),
'Con. Notes - Conversion'!C1377,
IF(
'Con. Notes - Conversion'!B1377 = "",
#N/A,
'Con. Notes - Conversion'!B1377)
)</f>
        <v>#N/A</v>
      </c>
      <c r="G1377" t="e">
        <f>IF(
OR('Con. Notes - No Conversion'!B1377 = "8. Transferee of restricted securities", 'Con. Notes - No Conversion'!B1377 = "9. Any person (substitution for securities etc.)"),
'Con. Notes - No Conversion'!C1377,
IF(
'Con. Notes - No Conversion'!B1377 = "",
#N/A,
'Con. Notes - No Conversion'!B1377)
)</f>
        <v>#N/A</v>
      </c>
    </row>
    <row r="1378" spans="1:7" x14ac:dyDescent="0.25">
      <c r="A1378" t="e">
        <f>IF(
OR(Shares!B1378 = "8. Transferee of restricted securities", Shares!B1378 = "9. Any person (substitution for securities etc.)"),
Shares!C1378,
IF(
Shares!B1378 = "",
#N/A,
Shares!B1378)
)</f>
        <v>#N/A</v>
      </c>
      <c r="B1378" t="e">
        <f>IF(
OR('Shares - LTR - Granted'!B1378 = "8. Transferee of restricted securities", 'Shares - LTR - Granted'!B1378 = "9. Any person (substitution for securities etc.)"),
'Shares - LTR - Granted'!C1378,
IF(
'Shares - LTR - Granted'!B1378 = "",
#N/A,
'Shares - LTR - Granted'!B1378)
)</f>
        <v>#N/A</v>
      </c>
      <c r="C1378" t="e">
        <f>IF(
OR('Performance Securities'!B1378 = "8. Transferee of restricted securities", 'Performance Securities'!B1378 = "9. Any person (substitution for securities etc.)"),
'Performance Securities'!C1378,
IF(
'Performance Securities'!B1378 = "",
#N/A,
'Performance Securities'!B1378)
)</f>
        <v>#N/A</v>
      </c>
      <c r="D1378" t="e">
        <f>IF(
OR('Options or Warrants'!B1378 = "8. Transferee of restricted securities", 'Options or Warrants'!B1378 = "9. Any person (substitution for securities etc.)"),
'Options or Warrants'!C1378,
IF(
'Options or Warrants'!B1378 = "",
#N/A,
'Options or Warrants'!B1378)
)</f>
        <v>#N/A</v>
      </c>
      <c r="E1378" t="e">
        <f>IF(
OR('Options - Free Attaching'!B1378 = "8. Transferee of restricted securities", 'Options - Free Attaching'!B1378 = "9. Any person (substitution for securities etc.)"),
'Options - Free Attaching'!C1378,
IF(
'Options - Free Attaching'!B1378 = "",
#N/A,
'Options - Free Attaching'!B1378)
)</f>
        <v>#N/A</v>
      </c>
      <c r="F1378" t="e">
        <f>IF(
OR('Con. Notes - Conversion'!B1378 = "8. Transferee of restricted securities", 'Con. Notes - Conversion'!B1378 = "9. Any person (substitution for securities etc.)"),
'Con. Notes - Conversion'!C1378,
IF(
'Con. Notes - Conversion'!B1378 = "",
#N/A,
'Con. Notes - Conversion'!B1378)
)</f>
        <v>#N/A</v>
      </c>
      <c r="G1378" t="e">
        <f>IF(
OR('Con. Notes - No Conversion'!B1378 = "8. Transferee of restricted securities", 'Con. Notes - No Conversion'!B1378 = "9. Any person (substitution for securities etc.)"),
'Con. Notes - No Conversion'!C1378,
IF(
'Con. Notes - No Conversion'!B1378 = "",
#N/A,
'Con. Notes - No Conversion'!B1378)
)</f>
        <v>#N/A</v>
      </c>
    </row>
    <row r="1379" spans="1:7" x14ac:dyDescent="0.25">
      <c r="A1379" t="e">
        <f>IF(
OR(Shares!B1379 = "8. Transferee of restricted securities", Shares!B1379 = "9. Any person (substitution for securities etc.)"),
Shares!C1379,
IF(
Shares!B1379 = "",
#N/A,
Shares!B1379)
)</f>
        <v>#N/A</v>
      </c>
      <c r="B1379" t="e">
        <f>IF(
OR('Shares - LTR - Granted'!B1379 = "8. Transferee of restricted securities", 'Shares - LTR - Granted'!B1379 = "9. Any person (substitution for securities etc.)"),
'Shares - LTR - Granted'!C1379,
IF(
'Shares - LTR - Granted'!B1379 = "",
#N/A,
'Shares - LTR - Granted'!B1379)
)</f>
        <v>#N/A</v>
      </c>
      <c r="C1379" t="e">
        <f>IF(
OR('Performance Securities'!B1379 = "8. Transferee of restricted securities", 'Performance Securities'!B1379 = "9. Any person (substitution for securities etc.)"),
'Performance Securities'!C1379,
IF(
'Performance Securities'!B1379 = "",
#N/A,
'Performance Securities'!B1379)
)</f>
        <v>#N/A</v>
      </c>
      <c r="D1379" t="e">
        <f>IF(
OR('Options or Warrants'!B1379 = "8. Transferee of restricted securities", 'Options or Warrants'!B1379 = "9. Any person (substitution for securities etc.)"),
'Options or Warrants'!C1379,
IF(
'Options or Warrants'!B1379 = "",
#N/A,
'Options or Warrants'!B1379)
)</f>
        <v>#N/A</v>
      </c>
      <c r="E1379" t="e">
        <f>IF(
OR('Options - Free Attaching'!B1379 = "8. Transferee of restricted securities", 'Options - Free Attaching'!B1379 = "9. Any person (substitution for securities etc.)"),
'Options - Free Attaching'!C1379,
IF(
'Options - Free Attaching'!B1379 = "",
#N/A,
'Options - Free Attaching'!B1379)
)</f>
        <v>#N/A</v>
      </c>
      <c r="F1379" t="e">
        <f>IF(
OR('Con. Notes - Conversion'!B1379 = "8. Transferee of restricted securities", 'Con. Notes - Conversion'!B1379 = "9. Any person (substitution for securities etc.)"),
'Con. Notes - Conversion'!C1379,
IF(
'Con. Notes - Conversion'!B1379 = "",
#N/A,
'Con. Notes - Conversion'!B1379)
)</f>
        <v>#N/A</v>
      </c>
      <c r="G1379" t="e">
        <f>IF(
OR('Con. Notes - No Conversion'!B1379 = "8. Transferee of restricted securities", 'Con. Notes - No Conversion'!B1379 = "9. Any person (substitution for securities etc.)"),
'Con. Notes - No Conversion'!C1379,
IF(
'Con. Notes - No Conversion'!B1379 = "",
#N/A,
'Con. Notes - No Conversion'!B1379)
)</f>
        <v>#N/A</v>
      </c>
    </row>
    <row r="1380" spans="1:7" x14ac:dyDescent="0.25">
      <c r="A1380" t="e">
        <f>IF(
OR(Shares!B1380 = "8. Transferee of restricted securities", Shares!B1380 = "9. Any person (substitution for securities etc.)"),
Shares!C1380,
IF(
Shares!B1380 = "",
#N/A,
Shares!B1380)
)</f>
        <v>#N/A</v>
      </c>
      <c r="B1380" t="e">
        <f>IF(
OR('Shares - LTR - Granted'!B1380 = "8. Transferee of restricted securities", 'Shares - LTR - Granted'!B1380 = "9. Any person (substitution for securities etc.)"),
'Shares - LTR - Granted'!C1380,
IF(
'Shares - LTR - Granted'!B1380 = "",
#N/A,
'Shares - LTR - Granted'!B1380)
)</f>
        <v>#N/A</v>
      </c>
      <c r="C1380" t="e">
        <f>IF(
OR('Performance Securities'!B1380 = "8. Transferee of restricted securities", 'Performance Securities'!B1380 = "9. Any person (substitution for securities etc.)"),
'Performance Securities'!C1380,
IF(
'Performance Securities'!B1380 = "",
#N/A,
'Performance Securities'!B1380)
)</f>
        <v>#N/A</v>
      </c>
      <c r="D1380" t="e">
        <f>IF(
OR('Options or Warrants'!B1380 = "8. Transferee of restricted securities", 'Options or Warrants'!B1380 = "9. Any person (substitution for securities etc.)"),
'Options or Warrants'!C1380,
IF(
'Options or Warrants'!B1380 = "",
#N/A,
'Options or Warrants'!B1380)
)</f>
        <v>#N/A</v>
      </c>
      <c r="E1380" t="e">
        <f>IF(
OR('Options - Free Attaching'!B1380 = "8. Transferee of restricted securities", 'Options - Free Attaching'!B1380 = "9. Any person (substitution for securities etc.)"),
'Options - Free Attaching'!C1380,
IF(
'Options - Free Attaching'!B1380 = "",
#N/A,
'Options - Free Attaching'!B1380)
)</f>
        <v>#N/A</v>
      </c>
      <c r="F1380" t="e">
        <f>IF(
OR('Con. Notes - Conversion'!B1380 = "8. Transferee of restricted securities", 'Con. Notes - Conversion'!B1380 = "9. Any person (substitution for securities etc.)"),
'Con. Notes - Conversion'!C1380,
IF(
'Con. Notes - Conversion'!B1380 = "",
#N/A,
'Con. Notes - Conversion'!B1380)
)</f>
        <v>#N/A</v>
      </c>
      <c r="G1380" t="e">
        <f>IF(
OR('Con. Notes - No Conversion'!B1380 = "8. Transferee of restricted securities", 'Con. Notes - No Conversion'!B1380 = "9. Any person (substitution for securities etc.)"),
'Con. Notes - No Conversion'!C1380,
IF(
'Con. Notes - No Conversion'!B1380 = "",
#N/A,
'Con. Notes - No Conversion'!B1380)
)</f>
        <v>#N/A</v>
      </c>
    </row>
    <row r="1381" spans="1:7" x14ac:dyDescent="0.25">
      <c r="A1381" t="e">
        <f>IF(
OR(Shares!B1381 = "8. Transferee of restricted securities", Shares!B1381 = "9. Any person (substitution for securities etc.)"),
Shares!C1381,
IF(
Shares!B1381 = "",
#N/A,
Shares!B1381)
)</f>
        <v>#N/A</v>
      </c>
      <c r="B1381" t="e">
        <f>IF(
OR('Shares - LTR - Granted'!B1381 = "8. Transferee of restricted securities", 'Shares - LTR - Granted'!B1381 = "9. Any person (substitution for securities etc.)"),
'Shares - LTR - Granted'!C1381,
IF(
'Shares - LTR - Granted'!B1381 = "",
#N/A,
'Shares - LTR - Granted'!B1381)
)</f>
        <v>#N/A</v>
      </c>
      <c r="C1381" t="e">
        <f>IF(
OR('Performance Securities'!B1381 = "8. Transferee of restricted securities", 'Performance Securities'!B1381 = "9. Any person (substitution for securities etc.)"),
'Performance Securities'!C1381,
IF(
'Performance Securities'!B1381 = "",
#N/A,
'Performance Securities'!B1381)
)</f>
        <v>#N/A</v>
      </c>
      <c r="D1381" t="e">
        <f>IF(
OR('Options or Warrants'!B1381 = "8. Transferee of restricted securities", 'Options or Warrants'!B1381 = "9. Any person (substitution for securities etc.)"),
'Options or Warrants'!C1381,
IF(
'Options or Warrants'!B1381 = "",
#N/A,
'Options or Warrants'!B1381)
)</f>
        <v>#N/A</v>
      </c>
      <c r="E1381" t="e">
        <f>IF(
OR('Options - Free Attaching'!B1381 = "8. Transferee of restricted securities", 'Options - Free Attaching'!B1381 = "9. Any person (substitution for securities etc.)"),
'Options - Free Attaching'!C1381,
IF(
'Options - Free Attaching'!B1381 = "",
#N/A,
'Options - Free Attaching'!B1381)
)</f>
        <v>#N/A</v>
      </c>
      <c r="F1381" t="e">
        <f>IF(
OR('Con. Notes - Conversion'!B1381 = "8. Transferee of restricted securities", 'Con. Notes - Conversion'!B1381 = "9. Any person (substitution for securities etc.)"),
'Con. Notes - Conversion'!C1381,
IF(
'Con. Notes - Conversion'!B1381 = "",
#N/A,
'Con. Notes - Conversion'!B1381)
)</f>
        <v>#N/A</v>
      </c>
      <c r="G1381" t="e">
        <f>IF(
OR('Con. Notes - No Conversion'!B1381 = "8. Transferee of restricted securities", 'Con. Notes - No Conversion'!B1381 = "9. Any person (substitution for securities etc.)"),
'Con. Notes - No Conversion'!C1381,
IF(
'Con. Notes - No Conversion'!B1381 = "",
#N/A,
'Con. Notes - No Conversion'!B1381)
)</f>
        <v>#N/A</v>
      </c>
    </row>
    <row r="1382" spans="1:7" x14ac:dyDescent="0.25">
      <c r="A1382" t="e">
        <f>IF(
OR(Shares!B1382 = "8. Transferee of restricted securities", Shares!B1382 = "9. Any person (substitution for securities etc.)"),
Shares!C1382,
IF(
Shares!B1382 = "",
#N/A,
Shares!B1382)
)</f>
        <v>#N/A</v>
      </c>
      <c r="B1382" t="e">
        <f>IF(
OR('Shares - LTR - Granted'!B1382 = "8. Transferee of restricted securities", 'Shares - LTR - Granted'!B1382 = "9. Any person (substitution for securities etc.)"),
'Shares - LTR - Granted'!C1382,
IF(
'Shares - LTR - Granted'!B1382 = "",
#N/A,
'Shares - LTR - Granted'!B1382)
)</f>
        <v>#N/A</v>
      </c>
      <c r="C1382" t="e">
        <f>IF(
OR('Performance Securities'!B1382 = "8. Transferee of restricted securities", 'Performance Securities'!B1382 = "9. Any person (substitution for securities etc.)"),
'Performance Securities'!C1382,
IF(
'Performance Securities'!B1382 = "",
#N/A,
'Performance Securities'!B1382)
)</f>
        <v>#N/A</v>
      </c>
      <c r="D1382" t="e">
        <f>IF(
OR('Options or Warrants'!B1382 = "8. Transferee of restricted securities", 'Options or Warrants'!B1382 = "9. Any person (substitution for securities etc.)"),
'Options or Warrants'!C1382,
IF(
'Options or Warrants'!B1382 = "",
#N/A,
'Options or Warrants'!B1382)
)</f>
        <v>#N/A</v>
      </c>
      <c r="E1382" t="e">
        <f>IF(
OR('Options - Free Attaching'!B1382 = "8. Transferee of restricted securities", 'Options - Free Attaching'!B1382 = "9. Any person (substitution for securities etc.)"),
'Options - Free Attaching'!C1382,
IF(
'Options - Free Attaching'!B1382 = "",
#N/A,
'Options - Free Attaching'!B1382)
)</f>
        <v>#N/A</v>
      </c>
      <c r="F1382" t="e">
        <f>IF(
OR('Con. Notes - Conversion'!B1382 = "8. Transferee of restricted securities", 'Con. Notes - Conversion'!B1382 = "9. Any person (substitution for securities etc.)"),
'Con. Notes - Conversion'!C1382,
IF(
'Con. Notes - Conversion'!B1382 = "",
#N/A,
'Con. Notes - Conversion'!B1382)
)</f>
        <v>#N/A</v>
      </c>
      <c r="G1382" t="e">
        <f>IF(
OR('Con. Notes - No Conversion'!B1382 = "8. Transferee of restricted securities", 'Con. Notes - No Conversion'!B1382 = "9. Any person (substitution for securities etc.)"),
'Con. Notes - No Conversion'!C1382,
IF(
'Con. Notes - No Conversion'!B1382 = "",
#N/A,
'Con. Notes - No Conversion'!B1382)
)</f>
        <v>#N/A</v>
      </c>
    </row>
    <row r="1383" spans="1:7" x14ac:dyDescent="0.25">
      <c r="A1383" t="e">
        <f>IF(
OR(Shares!B1383 = "8. Transferee of restricted securities", Shares!B1383 = "9. Any person (substitution for securities etc.)"),
Shares!C1383,
IF(
Shares!B1383 = "",
#N/A,
Shares!B1383)
)</f>
        <v>#N/A</v>
      </c>
      <c r="B1383" t="e">
        <f>IF(
OR('Shares - LTR - Granted'!B1383 = "8. Transferee of restricted securities", 'Shares - LTR - Granted'!B1383 = "9. Any person (substitution for securities etc.)"),
'Shares - LTR - Granted'!C1383,
IF(
'Shares - LTR - Granted'!B1383 = "",
#N/A,
'Shares - LTR - Granted'!B1383)
)</f>
        <v>#N/A</v>
      </c>
      <c r="C1383" t="e">
        <f>IF(
OR('Performance Securities'!B1383 = "8. Transferee of restricted securities", 'Performance Securities'!B1383 = "9. Any person (substitution for securities etc.)"),
'Performance Securities'!C1383,
IF(
'Performance Securities'!B1383 = "",
#N/A,
'Performance Securities'!B1383)
)</f>
        <v>#N/A</v>
      </c>
      <c r="D1383" t="e">
        <f>IF(
OR('Options or Warrants'!B1383 = "8. Transferee of restricted securities", 'Options or Warrants'!B1383 = "9. Any person (substitution for securities etc.)"),
'Options or Warrants'!C1383,
IF(
'Options or Warrants'!B1383 = "",
#N/A,
'Options or Warrants'!B1383)
)</f>
        <v>#N/A</v>
      </c>
      <c r="E1383" t="e">
        <f>IF(
OR('Options - Free Attaching'!B1383 = "8. Transferee of restricted securities", 'Options - Free Attaching'!B1383 = "9. Any person (substitution for securities etc.)"),
'Options - Free Attaching'!C1383,
IF(
'Options - Free Attaching'!B1383 = "",
#N/A,
'Options - Free Attaching'!B1383)
)</f>
        <v>#N/A</v>
      </c>
      <c r="F1383" t="e">
        <f>IF(
OR('Con. Notes - Conversion'!B1383 = "8. Transferee of restricted securities", 'Con. Notes - Conversion'!B1383 = "9. Any person (substitution for securities etc.)"),
'Con. Notes - Conversion'!C1383,
IF(
'Con. Notes - Conversion'!B1383 = "",
#N/A,
'Con. Notes - Conversion'!B1383)
)</f>
        <v>#N/A</v>
      </c>
      <c r="G1383" t="e">
        <f>IF(
OR('Con. Notes - No Conversion'!B1383 = "8. Transferee of restricted securities", 'Con. Notes - No Conversion'!B1383 = "9. Any person (substitution for securities etc.)"),
'Con. Notes - No Conversion'!C1383,
IF(
'Con. Notes - No Conversion'!B1383 = "",
#N/A,
'Con. Notes - No Conversion'!B1383)
)</f>
        <v>#N/A</v>
      </c>
    </row>
    <row r="1384" spans="1:7" x14ac:dyDescent="0.25">
      <c r="A1384" t="e">
        <f>IF(
OR(Shares!B1384 = "8. Transferee of restricted securities", Shares!B1384 = "9. Any person (substitution for securities etc.)"),
Shares!C1384,
IF(
Shares!B1384 = "",
#N/A,
Shares!B1384)
)</f>
        <v>#N/A</v>
      </c>
      <c r="B1384" t="e">
        <f>IF(
OR('Shares - LTR - Granted'!B1384 = "8. Transferee of restricted securities", 'Shares - LTR - Granted'!B1384 = "9. Any person (substitution for securities etc.)"),
'Shares - LTR - Granted'!C1384,
IF(
'Shares - LTR - Granted'!B1384 = "",
#N/A,
'Shares - LTR - Granted'!B1384)
)</f>
        <v>#N/A</v>
      </c>
      <c r="C1384" t="e">
        <f>IF(
OR('Performance Securities'!B1384 = "8. Transferee of restricted securities", 'Performance Securities'!B1384 = "9. Any person (substitution for securities etc.)"),
'Performance Securities'!C1384,
IF(
'Performance Securities'!B1384 = "",
#N/A,
'Performance Securities'!B1384)
)</f>
        <v>#N/A</v>
      </c>
      <c r="D1384" t="e">
        <f>IF(
OR('Options or Warrants'!B1384 = "8. Transferee of restricted securities", 'Options or Warrants'!B1384 = "9. Any person (substitution for securities etc.)"),
'Options or Warrants'!C1384,
IF(
'Options or Warrants'!B1384 = "",
#N/A,
'Options or Warrants'!B1384)
)</f>
        <v>#N/A</v>
      </c>
      <c r="E1384" t="e">
        <f>IF(
OR('Options - Free Attaching'!B1384 = "8. Transferee of restricted securities", 'Options - Free Attaching'!B1384 = "9. Any person (substitution for securities etc.)"),
'Options - Free Attaching'!C1384,
IF(
'Options - Free Attaching'!B1384 = "",
#N/A,
'Options - Free Attaching'!B1384)
)</f>
        <v>#N/A</v>
      </c>
      <c r="F1384" t="e">
        <f>IF(
OR('Con. Notes - Conversion'!B1384 = "8. Transferee of restricted securities", 'Con. Notes - Conversion'!B1384 = "9. Any person (substitution for securities etc.)"),
'Con. Notes - Conversion'!C1384,
IF(
'Con. Notes - Conversion'!B1384 = "",
#N/A,
'Con. Notes - Conversion'!B1384)
)</f>
        <v>#N/A</v>
      </c>
      <c r="G1384" t="e">
        <f>IF(
OR('Con. Notes - No Conversion'!B1384 = "8. Transferee of restricted securities", 'Con. Notes - No Conversion'!B1384 = "9. Any person (substitution for securities etc.)"),
'Con. Notes - No Conversion'!C1384,
IF(
'Con. Notes - No Conversion'!B1384 = "",
#N/A,
'Con. Notes - No Conversion'!B1384)
)</f>
        <v>#N/A</v>
      </c>
    </row>
    <row r="1385" spans="1:7" x14ac:dyDescent="0.25">
      <c r="A1385" t="e">
        <f>IF(
OR(Shares!B1385 = "8. Transferee of restricted securities", Shares!B1385 = "9. Any person (substitution for securities etc.)"),
Shares!C1385,
IF(
Shares!B1385 = "",
#N/A,
Shares!B1385)
)</f>
        <v>#N/A</v>
      </c>
      <c r="B1385" t="e">
        <f>IF(
OR('Shares - LTR - Granted'!B1385 = "8. Transferee of restricted securities", 'Shares - LTR - Granted'!B1385 = "9. Any person (substitution for securities etc.)"),
'Shares - LTR - Granted'!C1385,
IF(
'Shares - LTR - Granted'!B1385 = "",
#N/A,
'Shares - LTR - Granted'!B1385)
)</f>
        <v>#N/A</v>
      </c>
      <c r="C1385" t="e">
        <f>IF(
OR('Performance Securities'!B1385 = "8. Transferee of restricted securities", 'Performance Securities'!B1385 = "9. Any person (substitution for securities etc.)"),
'Performance Securities'!C1385,
IF(
'Performance Securities'!B1385 = "",
#N/A,
'Performance Securities'!B1385)
)</f>
        <v>#N/A</v>
      </c>
      <c r="D1385" t="e">
        <f>IF(
OR('Options or Warrants'!B1385 = "8. Transferee of restricted securities", 'Options or Warrants'!B1385 = "9. Any person (substitution for securities etc.)"),
'Options or Warrants'!C1385,
IF(
'Options or Warrants'!B1385 = "",
#N/A,
'Options or Warrants'!B1385)
)</f>
        <v>#N/A</v>
      </c>
      <c r="E1385" t="e">
        <f>IF(
OR('Options - Free Attaching'!B1385 = "8. Transferee of restricted securities", 'Options - Free Attaching'!B1385 = "9. Any person (substitution for securities etc.)"),
'Options - Free Attaching'!C1385,
IF(
'Options - Free Attaching'!B1385 = "",
#N/A,
'Options - Free Attaching'!B1385)
)</f>
        <v>#N/A</v>
      </c>
      <c r="F1385" t="e">
        <f>IF(
OR('Con. Notes - Conversion'!B1385 = "8. Transferee of restricted securities", 'Con. Notes - Conversion'!B1385 = "9. Any person (substitution for securities etc.)"),
'Con. Notes - Conversion'!C1385,
IF(
'Con. Notes - Conversion'!B1385 = "",
#N/A,
'Con. Notes - Conversion'!B1385)
)</f>
        <v>#N/A</v>
      </c>
      <c r="G1385" t="e">
        <f>IF(
OR('Con. Notes - No Conversion'!B1385 = "8. Transferee of restricted securities", 'Con. Notes - No Conversion'!B1385 = "9. Any person (substitution for securities etc.)"),
'Con. Notes - No Conversion'!C1385,
IF(
'Con. Notes - No Conversion'!B1385 = "",
#N/A,
'Con. Notes - No Conversion'!B1385)
)</f>
        <v>#N/A</v>
      </c>
    </row>
    <row r="1386" spans="1:7" x14ac:dyDescent="0.25">
      <c r="A1386" t="e">
        <f>IF(
OR(Shares!B1386 = "8. Transferee of restricted securities", Shares!B1386 = "9. Any person (substitution for securities etc.)"),
Shares!C1386,
IF(
Shares!B1386 = "",
#N/A,
Shares!B1386)
)</f>
        <v>#N/A</v>
      </c>
      <c r="B1386" t="e">
        <f>IF(
OR('Shares - LTR - Granted'!B1386 = "8. Transferee of restricted securities", 'Shares - LTR - Granted'!B1386 = "9. Any person (substitution for securities etc.)"),
'Shares - LTR - Granted'!C1386,
IF(
'Shares - LTR - Granted'!B1386 = "",
#N/A,
'Shares - LTR - Granted'!B1386)
)</f>
        <v>#N/A</v>
      </c>
      <c r="C1386" t="e">
        <f>IF(
OR('Performance Securities'!B1386 = "8. Transferee of restricted securities", 'Performance Securities'!B1386 = "9. Any person (substitution for securities etc.)"),
'Performance Securities'!C1386,
IF(
'Performance Securities'!B1386 = "",
#N/A,
'Performance Securities'!B1386)
)</f>
        <v>#N/A</v>
      </c>
      <c r="D1386" t="e">
        <f>IF(
OR('Options or Warrants'!B1386 = "8. Transferee of restricted securities", 'Options or Warrants'!B1386 = "9. Any person (substitution for securities etc.)"),
'Options or Warrants'!C1386,
IF(
'Options or Warrants'!B1386 = "",
#N/A,
'Options or Warrants'!B1386)
)</f>
        <v>#N/A</v>
      </c>
      <c r="E1386" t="e">
        <f>IF(
OR('Options - Free Attaching'!B1386 = "8. Transferee of restricted securities", 'Options - Free Attaching'!B1386 = "9. Any person (substitution for securities etc.)"),
'Options - Free Attaching'!C1386,
IF(
'Options - Free Attaching'!B1386 = "",
#N/A,
'Options - Free Attaching'!B1386)
)</f>
        <v>#N/A</v>
      </c>
      <c r="F1386" t="e">
        <f>IF(
OR('Con. Notes - Conversion'!B1386 = "8. Transferee of restricted securities", 'Con. Notes - Conversion'!B1386 = "9. Any person (substitution for securities etc.)"),
'Con. Notes - Conversion'!C1386,
IF(
'Con. Notes - Conversion'!B1386 = "",
#N/A,
'Con. Notes - Conversion'!B1386)
)</f>
        <v>#N/A</v>
      </c>
      <c r="G1386" t="e">
        <f>IF(
OR('Con. Notes - No Conversion'!B1386 = "8. Transferee of restricted securities", 'Con. Notes - No Conversion'!B1386 = "9. Any person (substitution for securities etc.)"),
'Con. Notes - No Conversion'!C1386,
IF(
'Con. Notes - No Conversion'!B1386 = "",
#N/A,
'Con. Notes - No Conversion'!B1386)
)</f>
        <v>#N/A</v>
      </c>
    </row>
    <row r="1387" spans="1:7" x14ac:dyDescent="0.25">
      <c r="A1387" t="e">
        <f>IF(
OR(Shares!B1387 = "8. Transferee of restricted securities", Shares!B1387 = "9. Any person (substitution for securities etc.)"),
Shares!C1387,
IF(
Shares!B1387 = "",
#N/A,
Shares!B1387)
)</f>
        <v>#N/A</v>
      </c>
      <c r="B1387" t="e">
        <f>IF(
OR('Shares - LTR - Granted'!B1387 = "8. Transferee of restricted securities", 'Shares - LTR - Granted'!B1387 = "9. Any person (substitution for securities etc.)"),
'Shares - LTR - Granted'!C1387,
IF(
'Shares - LTR - Granted'!B1387 = "",
#N/A,
'Shares - LTR - Granted'!B1387)
)</f>
        <v>#N/A</v>
      </c>
      <c r="C1387" t="e">
        <f>IF(
OR('Performance Securities'!B1387 = "8. Transferee of restricted securities", 'Performance Securities'!B1387 = "9. Any person (substitution for securities etc.)"),
'Performance Securities'!C1387,
IF(
'Performance Securities'!B1387 = "",
#N/A,
'Performance Securities'!B1387)
)</f>
        <v>#N/A</v>
      </c>
      <c r="D1387" t="e">
        <f>IF(
OR('Options or Warrants'!B1387 = "8. Transferee of restricted securities", 'Options or Warrants'!B1387 = "9. Any person (substitution for securities etc.)"),
'Options or Warrants'!C1387,
IF(
'Options or Warrants'!B1387 = "",
#N/A,
'Options or Warrants'!B1387)
)</f>
        <v>#N/A</v>
      </c>
      <c r="E1387" t="e">
        <f>IF(
OR('Options - Free Attaching'!B1387 = "8. Transferee of restricted securities", 'Options - Free Attaching'!B1387 = "9. Any person (substitution for securities etc.)"),
'Options - Free Attaching'!C1387,
IF(
'Options - Free Attaching'!B1387 = "",
#N/A,
'Options - Free Attaching'!B1387)
)</f>
        <v>#N/A</v>
      </c>
      <c r="F1387" t="e">
        <f>IF(
OR('Con. Notes - Conversion'!B1387 = "8. Transferee of restricted securities", 'Con. Notes - Conversion'!B1387 = "9. Any person (substitution for securities etc.)"),
'Con. Notes - Conversion'!C1387,
IF(
'Con. Notes - Conversion'!B1387 = "",
#N/A,
'Con. Notes - Conversion'!B1387)
)</f>
        <v>#N/A</v>
      </c>
      <c r="G1387" t="e">
        <f>IF(
OR('Con. Notes - No Conversion'!B1387 = "8. Transferee of restricted securities", 'Con. Notes - No Conversion'!B1387 = "9. Any person (substitution for securities etc.)"),
'Con. Notes - No Conversion'!C1387,
IF(
'Con. Notes - No Conversion'!B1387 = "",
#N/A,
'Con. Notes - No Conversion'!B1387)
)</f>
        <v>#N/A</v>
      </c>
    </row>
    <row r="1388" spans="1:7" x14ac:dyDescent="0.25">
      <c r="A1388" t="e">
        <f>IF(
OR(Shares!B1388 = "8. Transferee of restricted securities", Shares!B1388 = "9. Any person (substitution for securities etc.)"),
Shares!C1388,
IF(
Shares!B1388 = "",
#N/A,
Shares!B1388)
)</f>
        <v>#N/A</v>
      </c>
      <c r="B1388" t="e">
        <f>IF(
OR('Shares - LTR - Granted'!B1388 = "8. Transferee of restricted securities", 'Shares - LTR - Granted'!B1388 = "9. Any person (substitution for securities etc.)"),
'Shares - LTR - Granted'!C1388,
IF(
'Shares - LTR - Granted'!B1388 = "",
#N/A,
'Shares - LTR - Granted'!B1388)
)</f>
        <v>#N/A</v>
      </c>
      <c r="C1388" t="e">
        <f>IF(
OR('Performance Securities'!B1388 = "8. Transferee of restricted securities", 'Performance Securities'!B1388 = "9. Any person (substitution for securities etc.)"),
'Performance Securities'!C1388,
IF(
'Performance Securities'!B1388 = "",
#N/A,
'Performance Securities'!B1388)
)</f>
        <v>#N/A</v>
      </c>
      <c r="D1388" t="e">
        <f>IF(
OR('Options or Warrants'!B1388 = "8. Transferee of restricted securities", 'Options or Warrants'!B1388 = "9. Any person (substitution for securities etc.)"),
'Options or Warrants'!C1388,
IF(
'Options or Warrants'!B1388 = "",
#N/A,
'Options or Warrants'!B1388)
)</f>
        <v>#N/A</v>
      </c>
      <c r="E1388" t="e">
        <f>IF(
OR('Options - Free Attaching'!B1388 = "8. Transferee of restricted securities", 'Options - Free Attaching'!B1388 = "9. Any person (substitution for securities etc.)"),
'Options - Free Attaching'!C1388,
IF(
'Options - Free Attaching'!B1388 = "",
#N/A,
'Options - Free Attaching'!B1388)
)</f>
        <v>#N/A</v>
      </c>
      <c r="F1388" t="e">
        <f>IF(
OR('Con. Notes - Conversion'!B1388 = "8. Transferee of restricted securities", 'Con. Notes - Conversion'!B1388 = "9. Any person (substitution for securities etc.)"),
'Con. Notes - Conversion'!C1388,
IF(
'Con. Notes - Conversion'!B1388 = "",
#N/A,
'Con. Notes - Conversion'!B1388)
)</f>
        <v>#N/A</v>
      </c>
      <c r="G1388" t="e">
        <f>IF(
OR('Con. Notes - No Conversion'!B1388 = "8. Transferee of restricted securities", 'Con. Notes - No Conversion'!B1388 = "9. Any person (substitution for securities etc.)"),
'Con. Notes - No Conversion'!C1388,
IF(
'Con. Notes - No Conversion'!B1388 = "",
#N/A,
'Con. Notes - No Conversion'!B1388)
)</f>
        <v>#N/A</v>
      </c>
    </row>
    <row r="1389" spans="1:7" x14ac:dyDescent="0.25">
      <c r="A1389" t="e">
        <f>IF(
OR(Shares!B1389 = "8. Transferee of restricted securities", Shares!B1389 = "9. Any person (substitution for securities etc.)"),
Shares!C1389,
IF(
Shares!B1389 = "",
#N/A,
Shares!B1389)
)</f>
        <v>#N/A</v>
      </c>
      <c r="B1389" t="e">
        <f>IF(
OR('Shares - LTR - Granted'!B1389 = "8. Transferee of restricted securities", 'Shares - LTR - Granted'!B1389 = "9. Any person (substitution for securities etc.)"),
'Shares - LTR - Granted'!C1389,
IF(
'Shares - LTR - Granted'!B1389 = "",
#N/A,
'Shares - LTR - Granted'!B1389)
)</f>
        <v>#N/A</v>
      </c>
      <c r="C1389" t="e">
        <f>IF(
OR('Performance Securities'!B1389 = "8. Transferee of restricted securities", 'Performance Securities'!B1389 = "9. Any person (substitution for securities etc.)"),
'Performance Securities'!C1389,
IF(
'Performance Securities'!B1389 = "",
#N/A,
'Performance Securities'!B1389)
)</f>
        <v>#N/A</v>
      </c>
      <c r="D1389" t="e">
        <f>IF(
OR('Options or Warrants'!B1389 = "8. Transferee of restricted securities", 'Options or Warrants'!B1389 = "9. Any person (substitution for securities etc.)"),
'Options or Warrants'!C1389,
IF(
'Options or Warrants'!B1389 = "",
#N/A,
'Options or Warrants'!B1389)
)</f>
        <v>#N/A</v>
      </c>
      <c r="E1389" t="e">
        <f>IF(
OR('Options - Free Attaching'!B1389 = "8. Transferee of restricted securities", 'Options - Free Attaching'!B1389 = "9. Any person (substitution for securities etc.)"),
'Options - Free Attaching'!C1389,
IF(
'Options - Free Attaching'!B1389 = "",
#N/A,
'Options - Free Attaching'!B1389)
)</f>
        <v>#N/A</v>
      </c>
      <c r="F1389" t="e">
        <f>IF(
OR('Con. Notes - Conversion'!B1389 = "8. Transferee of restricted securities", 'Con. Notes - Conversion'!B1389 = "9. Any person (substitution for securities etc.)"),
'Con. Notes - Conversion'!C1389,
IF(
'Con. Notes - Conversion'!B1389 = "",
#N/A,
'Con. Notes - Conversion'!B1389)
)</f>
        <v>#N/A</v>
      </c>
      <c r="G1389" t="e">
        <f>IF(
OR('Con. Notes - No Conversion'!B1389 = "8. Transferee of restricted securities", 'Con. Notes - No Conversion'!B1389 = "9. Any person (substitution for securities etc.)"),
'Con. Notes - No Conversion'!C1389,
IF(
'Con. Notes - No Conversion'!B1389 = "",
#N/A,
'Con. Notes - No Conversion'!B1389)
)</f>
        <v>#N/A</v>
      </c>
    </row>
    <row r="1390" spans="1:7" x14ac:dyDescent="0.25">
      <c r="A1390" t="e">
        <f>IF(
OR(Shares!B1390 = "8. Transferee of restricted securities", Shares!B1390 = "9. Any person (substitution for securities etc.)"),
Shares!C1390,
IF(
Shares!B1390 = "",
#N/A,
Shares!B1390)
)</f>
        <v>#N/A</v>
      </c>
      <c r="B1390" t="e">
        <f>IF(
OR('Shares - LTR - Granted'!B1390 = "8. Transferee of restricted securities", 'Shares - LTR - Granted'!B1390 = "9. Any person (substitution for securities etc.)"),
'Shares - LTR - Granted'!C1390,
IF(
'Shares - LTR - Granted'!B1390 = "",
#N/A,
'Shares - LTR - Granted'!B1390)
)</f>
        <v>#N/A</v>
      </c>
      <c r="C1390" t="e">
        <f>IF(
OR('Performance Securities'!B1390 = "8. Transferee of restricted securities", 'Performance Securities'!B1390 = "9. Any person (substitution for securities etc.)"),
'Performance Securities'!C1390,
IF(
'Performance Securities'!B1390 = "",
#N/A,
'Performance Securities'!B1390)
)</f>
        <v>#N/A</v>
      </c>
      <c r="D1390" t="e">
        <f>IF(
OR('Options or Warrants'!B1390 = "8. Transferee of restricted securities", 'Options or Warrants'!B1390 = "9. Any person (substitution for securities etc.)"),
'Options or Warrants'!C1390,
IF(
'Options or Warrants'!B1390 = "",
#N/A,
'Options or Warrants'!B1390)
)</f>
        <v>#N/A</v>
      </c>
      <c r="E1390" t="e">
        <f>IF(
OR('Options - Free Attaching'!B1390 = "8. Transferee of restricted securities", 'Options - Free Attaching'!B1390 = "9. Any person (substitution for securities etc.)"),
'Options - Free Attaching'!C1390,
IF(
'Options - Free Attaching'!B1390 = "",
#N/A,
'Options - Free Attaching'!B1390)
)</f>
        <v>#N/A</v>
      </c>
      <c r="F1390" t="e">
        <f>IF(
OR('Con. Notes - Conversion'!B1390 = "8. Transferee of restricted securities", 'Con. Notes - Conversion'!B1390 = "9. Any person (substitution for securities etc.)"),
'Con. Notes - Conversion'!C1390,
IF(
'Con. Notes - Conversion'!B1390 = "",
#N/A,
'Con. Notes - Conversion'!B1390)
)</f>
        <v>#N/A</v>
      </c>
      <c r="G1390" t="e">
        <f>IF(
OR('Con. Notes - No Conversion'!B1390 = "8. Transferee of restricted securities", 'Con. Notes - No Conversion'!B1390 = "9. Any person (substitution for securities etc.)"),
'Con. Notes - No Conversion'!C1390,
IF(
'Con. Notes - No Conversion'!B1390 = "",
#N/A,
'Con. Notes - No Conversion'!B1390)
)</f>
        <v>#N/A</v>
      </c>
    </row>
    <row r="1391" spans="1:7" x14ac:dyDescent="0.25">
      <c r="A1391" t="e">
        <f>IF(
OR(Shares!B1391 = "8. Transferee of restricted securities", Shares!B1391 = "9. Any person (substitution for securities etc.)"),
Shares!C1391,
IF(
Shares!B1391 = "",
#N/A,
Shares!B1391)
)</f>
        <v>#N/A</v>
      </c>
      <c r="B1391" t="e">
        <f>IF(
OR('Shares - LTR - Granted'!B1391 = "8. Transferee of restricted securities", 'Shares - LTR - Granted'!B1391 = "9. Any person (substitution for securities etc.)"),
'Shares - LTR - Granted'!C1391,
IF(
'Shares - LTR - Granted'!B1391 = "",
#N/A,
'Shares - LTR - Granted'!B1391)
)</f>
        <v>#N/A</v>
      </c>
      <c r="C1391" t="e">
        <f>IF(
OR('Performance Securities'!B1391 = "8. Transferee of restricted securities", 'Performance Securities'!B1391 = "9. Any person (substitution for securities etc.)"),
'Performance Securities'!C1391,
IF(
'Performance Securities'!B1391 = "",
#N/A,
'Performance Securities'!B1391)
)</f>
        <v>#N/A</v>
      </c>
      <c r="D1391" t="e">
        <f>IF(
OR('Options or Warrants'!B1391 = "8. Transferee of restricted securities", 'Options or Warrants'!B1391 = "9. Any person (substitution for securities etc.)"),
'Options or Warrants'!C1391,
IF(
'Options or Warrants'!B1391 = "",
#N/A,
'Options or Warrants'!B1391)
)</f>
        <v>#N/A</v>
      </c>
      <c r="E1391" t="e">
        <f>IF(
OR('Options - Free Attaching'!B1391 = "8. Transferee of restricted securities", 'Options - Free Attaching'!B1391 = "9. Any person (substitution for securities etc.)"),
'Options - Free Attaching'!C1391,
IF(
'Options - Free Attaching'!B1391 = "",
#N/A,
'Options - Free Attaching'!B1391)
)</f>
        <v>#N/A</v>
      </c>
      <c r="F1391" t="e">
        <f>IF(
OR('Con. Notes - Conversion'!B1391 = "8. Transferee of restricted securities", 'Con. Notes - Conversion'!B1391 = "9. Any person (substitution for securities etc.)"),
'Con. Notes - Conversion'!C1391,
IF(
'Con. Notes - Conversion'!B1391 = "",
#N/A,
'Con. Notes - Conversion'!B1391)
)</f>
        <v>#N/A</v>
      </c>
      <c r="G1391" t="e">
        <f>IF(
OR('Con. Notes - No Conversion'!B1391 = "8. Transferee of restricted securities", 'Con. Notes - No Conversion'!B1391 = "9. Any person (substitution for securities etc.)"),
'Con. Notes - No Conversion'!C1391,
IF(
'Con. Notes - No Conversion'!B1391 = "",
#N/A,
'Con. Notes - No Conversion'!B1391)
)</f>
        <v>#N/A</v>
      </c>
    </row>
    <row r="1392" spans="1:7" x14ac:dyDescent="0.25">
      <c r="A1392" t="e">
        <f>IF(
OR(Shares!B1392 = "8. Transferee of restricted securities", Shares!B1392 = "9. Any person (substitution for securities etc.)"),
Shares!C1392,
IF(
Shares!B1392 = "",
#N/A,
Shares!B1392)
)</f>
        <v>#N/A</v>
      </c>
      <c r="B1392" t="e">
        <f>IF(
OR('Shares - LTR - Granted'!B1392 = "8. Transferee of restricted securities", 'Shares - LTR - Granted'!B1392 = "9. Any person (substitution for securities etc.)"),
'Shares - LTR - Granted'!C1392,
IF(
'Shares - LTR - Granted'!B1392 = "",
#N/A,
'Shares - LTR - Granted'!B1392)
)</f>
        <v>#N/A</v>
      </c>
      <c r="C1392" t="e">
        <f>IF(
OR('Performance Securities'!B1392 = "8. Transferee of restricted securities", 'Performance Securities'!B1392 = "9. Any person (substitution for securities etc.)"),
'Performance Securities'!C1392,
IF(
'Performance Securities'!B1392 = "",
#N/A,
'Performance Securities'!B1392)
)</f>
        <v>#N/A</v>
      </c>
      <c r="D1392" t="e">
        <f>IF(
OR('Options or Warrants'!B1392 = "8. Transferee of restricted securities", 'Options or Warrants'!B1392 = "9. Any person (substitution for securities etc.)"),
'Options or Warrants'!C1392,
IF(
'Options or Warrants'!B1392 = "",
#N/A,
'Options or Warrants'!B1392)
)</f>
        <v>#N/A</v>
      </c>
      <c r="E1392" t="e">
        <f>IF(
OR('Options - Free Attaching'!B1392 = "8. Transferee of restricted securities", 'Options - Free Attaching'!B1392 = "9. Any person (substitution for securities etc.)"),
'Options - Free Attaching'!C1392,
IF(
'Options - Free Attaching'!B1392 = "",
#N/A,
'Options - Free Attaching'!B1392)
)</f>
        <v>#N/A</v>
      </c>
      <c r="F1392" t="e">
        <f>IF(
OR('Con. Notes - Conversion'!B1392 = "8. Transferee of restricted securities", 'Con. Notes - Conversion'!B1392 = "9. Any person (substitution for securities etc.)"),
'Con. Notes - Conversion'!C1392,
IF(
'Con. Notes - Conversion'!B1392 = "",
#N/A,
'Con. Notes - Conversion'!B1392)
)</f>
        <v>#N/A</v>
      </c>
      <c r="G1392" t="e">
        <f>IF(
OR('Con. Notes - No Conversion'!B1392 = "8. Transferee of restricted securities", 'Con. Notes - No Conversion'!B1392 = "9. Any person (substitution for securities etc.)"),
'Con. Notes - No Conversion'!C1392,
IF(
'Con. Notes - No Conversion'!B1392 = "",
#N/A,
'Con. Notes - No Conversion'!B1392)
)</f>
        <v>#N/A</v>
      </c>
    </row>
    <row r="1393" spans="1:7" x14ac:dyDescent="0.25">
      <c r="A1393" t="e">
        <f>IF(
OR(Shares!B1393 = "8. Transferee of restricted securities", Shares!B1393 = "9. Any person (substitution for securities etc.)"),
Shares!C1393,
IF(
Shares!B1393 = "",
#N/A,
Shares!B1393)
)</f>
        <v>#N/A</v>
      </c>
      <c r="B1393" t="e">
        <f>IF(
OR('Shares - LTR - Granted'!B1393 = "8. Transferee of restricted securities", 'Shares - LTR - Granted'!B1393 = "9. Any person (substitution for securities etc.)"),
'Shares - LTR - Granted'!C1393,
IF(
'Shares - LTR - Granted'!B1393 = "",
#N/A,
'Shares - LTR - Granted'!B1393)
)</f>
        <v>#N/A</v>
      </c>
      <c r="C1393" t="e">
        <f>IF(
OR('Performance Securities'!B1393 = "8. Transferee of restricted securities", 'Performance Securities'!B1393 = "9. Any person (substitution for securities etc.)"),
'Performance Securities'!C1393,
IF(
'Performance Securities'!B1393 = "",
#N/A,
'Performance Securities'!B1393)
)</f>
        <v>#N/A</v>
      </c>
      <c r="D1393" t="e">
        <f>IF(
OR('Options or Warrants'!B1393 = "8. Transferee of restricted securities", 'Options or Warrants'!B1393 = "9. Any person (substitution for securities etc.)"),
'Options or Warrants'!C1393,
IF(
'Options or Warrants'!B1393 = "",
#N/A,
'Options or Warrants'!B1393)
)</f>
        <v>#N/A</v>
      </c>
      <c r="E1393" t="e">
        <f>IF(
OR('Options - Free Attaching'!B1393 = "8. Transferee of restricted securities", 'Options - Free Attaching'!B1393 = "9. Any person (substitution for securities etc.)"),
'Options - Free Attaching'!C1393,
IF(
'Options - Free Attaching'!B1393 = "",
#N/A,
'Options - Free Attaching'!B1393)
)</f>
        <v>#N/A</v>
      </c>
      <c r="F1393" t="e">
        <f>IF(
OR('Con. Notes - Conversion'!B1393 = "8. Transferee of restricted securities", 'Con. Notes - Conversion'!B1393 = "9. Any person (substitution for securities etc.)"),
'Con. Notes - Conversion'!C1393,
IF(
'Con. Notes - Conversion'!B1393 = "",
#N/A,
'Con. Notes - Conversion'!B1393)
)</f>
        <v>#N/A</v>
      </c>
      <c r="G1393" t="e">
        <f>IF(
OR('Con. Notes - No Conversion'!B1393 = "8. Transferee of restricted securities", 'Con. Notes - No Conversion'!B1393 = "9. Any person (substitution for securities etc.)"),
'Con. Notes - No Conversion'!C1393,
IF(
'Con. Notes - No Conversion'!B1393 = "",
#N/A,
'Con. Notes - No Conversion'!B1393)
)</f>
        <v>#N/A</v>
      </c>
    </row>
    <row r="1394" spans="1:7" x14ac:dyDescent="0.25">
      <c r="A1394" t="e">
        <f>IF(
OR(Shares!B1394 = "8. Transferee of restricted securities", Shares!B1394 = "9. Any person (substitution for securities etc.)"),
Shares!C1394,
IF(
Shares!B1394 = "",
#N/A,
Shares!B1394)
)</f>
        <v>#N/A</v>
      </c>
      <c r="B1394" t="e">
        <f>IF(
OR('Shares - LTR - Granted'!B1394 = "8. Transferee of restricted securities", 'Shares - LTR - Granted'!B1394 = "9. Any person (substitution for securities etc.)"),
'Shares - LTR - Granted'!C1394,
IF(
'Shares - LTR - Granted'!B1394 = "",
#N/A,
'Shares - LTR - Granted'!B1394)
)</f>
        <v>#N/A</v>
      </c>
      <c r="C1394" t="e">
        <f>IF(
OR('Performance Securities'!B1394 = "8. Transferee of restricted securities", 'Performance Securities'!B1394 = "9. Any person (substitution for securities etc.)"),
'Performance Securities'!C1394,
IF(
'Performance Securities'!B1394 = "",
#N/A,
'Performance Securities'!B1394)
)</f>
        <v>#N/A</v>
      </c>
      <c r="D1394" t="e">
        <f>IF(
OR('Options or Warrants'!B1394 = "8. Transferee of restricted securities", 'Options or Warrants'!B1394 = "9. Any person (substitution for securities etc.)"),
'Options or Warrants'!C1394,
IF(
'Options or Warrants'!B1394 = "",
#N/A,
'Options or Warrants'!B1394)
)</f>
        <v>#N/A</v>
      </c>
      <c r="E1394" t="e">
        <f>IF(
OR('Options - Free Attaching'!B1394 = "8. Transferee of restricted securities", 'Options - Free Attaching'!B1394 = "9. Any person (substitution for securities etc.)"),
'Options - Free Attaching'!C1394,
IF(
'Options - Free Attaching'!B1394 = "",
#N/A,
'Options - Free Attaching'!B1394)
)</f>
        <v>#N/A</v>
      </c>
      <c r="F1394" t="e">
        <f>IF(
OR('Con. Notes - Conversion'!B1394 = "8. Transferee of restricted securities", 'Con. Notes - Conversion'!B1394 = "9. Any person (substitution for securities etc.)"),
'Con. Notes - Conversion'!C1394,
IF(
'Con. Notes - Conversion'!B1394 = "",
#N/A,
'Con. Notes - Conversion'!B1394)
)</f>
        <v>#N/A</v>
      </c>
      <c r="G1394" t="e">
        <f>IF(
OR('Con. Notes - No Conversion'!B1394 = "8. Transferee of restricted securities", 'Con. Notes - No Conversion'!B1394 = "9. Any person (substitution for securities etc.)"),
'Con. Notes - No Conversion'!C1394,
IF(
'Con. Notes - No Conversion'!B1394 = "",
#N/A,
'Con. Notes - No Conversion'!B1394)
)</f>
        <v>#N/A</v>
      </c>
    </row>
    <row r="1395" spans="1:7" x14ac:dyDescent="0.25">
      <c r="A1395" t="e">
        <f>IF(
OR(Shares!B1395 = "8. Transferee of restricted securities", Shares!B1395 = "9. Any person (substitution for securities etc.)"),
Shares!C1395,
IF(
Shares!B1395 = "",
#N/A,
Shares!B1395)
)</f>
        <v>#N/A</v>
      </c>
      <c r="B1395" t="e">
        <f>IF(
OR('Shares - LTR - Granted'!B1395 = "8. Transferee of restricted securities", 'Shares - LTR - Granted'!B1395 = "9. Any person (substitution for securities etc.)"),
'Shares - LTR - Granted'!C1395,
IF(
'Shares - LTR - Granted'!B1395 = "",
#N/A,
'Shares - LTR - Granted'!B1395)
)</f>
        <v>#N/A</v>
      </c>
      <c r="C1395" t="e">
        <f>IF(
OR('Performance Securities'!B1395 = "8. Transferee of restricted securities", 'Performance Securities'!B1395 = "9. Any person (substitution for securities etc.)"),
'Performance Securities'!C1395,
IF(
'Performance Securities'!B1395 = "",
#N/A,
'Performance Securities'!B1395)
)</f>
        <v>#N/A</v>
      </c>
      <c r="D1395" t="e">
        <f>IF(
OR('Options or Warrants'!B1395 = "8. Transferee of restricted securities", 'Options or Warrants'!B1395 = "9. Any person (substitution for securities etc.)"),
'Options or Warrants'!C1395,
IF(
'Options or Warrants'!B1395 = "",
#N/A,
'Options or Warrants'!B1395)
)</f>
        <v>#N/A</v>
      </c>
      <c r="E1395" t="e">
        <f>IF(
OR('Options - Free Attaching'!B1395 = "8. Transferee of restricted securities", 'Options - Free Attaching'!B1395 = "9. Any person (substitution for securities etc.)"),
'Options - Free Attaching'!C1395,
IF(
'Options - Free Attaching'!B1395 = "",
#N/A,
'Options - Free Attaching'!B1395)
)</f>
        <v>#N/A</v>
      </c>
      <c r="F1395" t="e">
        <f>IF(
OR('Con. Notes - Conversion'!B1395 = "8. Transferee of restricted securities", 'Con. Notes - Conversion'!B1395 = "9. Any person (substitution for securities etc.)"),
'Con. Notes - Conversion'!C1395,
IF(
'Con. Notes - Conversion'!B1395 = "",
#N/A,
'Con. Notes - Conversion'!B1395)
)</f>
        <v>#N/A</v>
      </c>
      <c r="G1395" t="e">
        <f>IF(
OR('Con. Notes - No Conversion'!B1395 = "8. Transferee of restricted securities", 'Con. Notes - No Conversion'!B1395 = "9. Any person (substitution for securities etc.)"),
'Con. Notes - No Conversion'!C1395,
IF(
'Con. Notes - No Conversion'!B1395 = "",
#N/A,
'Con. Notes - No Conversion'!B1395)
)</f>
        <v>#N/A</v>
      </c>
    </row>
    <row r="1396" spans="1:7" x14ac:dyDescent="0.25">
      <c r="A1396" t="e">
        <f>IF(
OR(Shares!B1396 = "8. Transferee of restricted securities", Shares!B1396 = "9. Any person (substitution for securities etc.)"),
Shares!C1396,
IF(
Shares!B1396 = "",
#N/A,
Shares!B1396)
)</f>
        <v>#N/A</v>
      </c>
      <c r="B1396" t="e">
        <f>IF(
OR('Shares - LTR - Granted'!B1396 = "8. Transferee of restricted securities", 'Shares - LTR - Granted'!B1396 = "9. Any person (substitution for securities etc.)"),
'Shares - LTR - Granted'!C1396,
IF(
'Shares - LTR - Granted'!B1396 = "",
#N/A,
'Shares - LTR - Granted'!B1396)
)</f>
        <v>#N/A</v>
      </c>
      <c r="C1396" t="e">
        <f>IF(
OR('Performance Securities'!B1396 = "8. Transferee of restricted securities", 'Performance Securities'!B1396 = "9. Any person (substitution for securities etc.)"),
'Performance Securities'!C1396,
IF(
'Performance Securities'!B1396 = "",
#N/A,
'Performance Securities'!B1396)
)</f>
        <v>#N/A</v>
      </c>
      <c r="D1396" t="e">
        <f>IF(
OR('Options or Warrants'!B1396 = "8. Transferee of restricted securities", 'Options or Warrants'!B1396 = "9. Any person (substitution for securities etc.)"),
'Options or Warrants'!C1396,
IF(
'Options or Warrants'!B1396 = "",
#N/A,
'Options or Warrants'!B1396)
)</f>
        <v>#N/A</v>
      </c>
      <c r="E1396" t="e">
        <f>IF(
OR('Options - Free Attaching'!B1396 = "8. Transferee of restricted securities", 'Options - Free Attaching'!B1396 = "9. Any person (substitution for securities etc.)"),
'Options - Free Attaching'!C1396,
IF(
'Options - Free Attaching'!B1396 = "",
#N/A,
'Options - Free Attaching'!B1396)
)</f>
        <v>#N/A</v>
      </c>
      <c r="F1396" t="e">
        <f>IF(
OR('Con. Notes - Conversion'!B1396 = "8. Transferee of restricted securities", 'Con. Notes - Conversion'!B1396 = "9. Any person (substitution for securities etc.)"),
'Con. Notes - Conversion'!C1396,
IF(
'Con. Notes - Conversion'!B1396 = "",
#N/A,
'Con. Notes - Conversion'!B1396)
)</f>
        <v>#N/A</v>
      </c>
      <c r="G1396" t="e">
        <f>IF(
OR('Con. Notes - No Conversion'!B1396 = "8. Transferee of restricted securities", 'Con. Notes - No Conversion'!B1396 = "9. Any person (substitution for securities etc.)"),
'Con. Notes - No Conversion'!C1396,
IF(
'Con. Notes - No Conversion'!B1396 = "",
#N/A,
'Con. Notes - No Conversion'!B1396)
)</f>
        <v>#N/A</v>
      </c>
    </row>
    <row r="1397" spans="1:7" x14ac:dyDescent="0.25">
      <c r="A1397" t="e">
        <f>IF(
OR(Shares!B1397 = "8. Transferee of restricted securities", Shares!B1397 = "9. Any person (substitution for securities etc.)"),
Shares!C1397,
IF(
Shares!B1397 = "",
#N/A,
Shares!B1397)
)</f>
        <v>#N/A</v>
      </c>
      <c r="B1397" t="e">
        <f>IF(
OR('Shares - LTR - Granted'!B1397 = "8. Transferee of restricted securities", 'Shares - LTR - Granted'!B1397 = "9. Any person (substitution for securities etc.)"),
'Shares - LTR - Granted'!C1397,
IF(
'Shares - LTR - Granted'!B1397 = "",
#N/A,
'Shares - LTR - Granted'!B1397)
)</f>
        <v>#N/A</v>
      </c>
      <c r="C1397" t="e">
        <f>IF(
OR('Performance Securities'!B1397 = "8. Transferee of restricted securities", 'Performance Securities'!B1397 = "9. Any person (substitution for securities etc.)"),
'Performance Securities'!C1397,
IF(
'Performance Securities'!B1397 = "",
#N/A,
'Performance Securities'!B1397)
)</f>
        <v>#N/A</v>
      </c>
      <c r="D1397" t="e">
        <f>IF(
OR('Options or Warrants'!B1397 = "8. Transferee of restricted securities", 'Options or Warrants'!B1397 = "9. Any person (substitution for securities etc.)"),
'Options or Warrants'!C1397,
IF(
'Options or Warrants'!B1397 = "",
#N/A,
'Options or Warrants'!B1397)
)</f>
        <v>#N/A</v>
      </c>
      <c r="E1397" t="e">
        <f>IF(
OR('Options - Free Attaching'!B1397 = "8. Transferee of restricted securities", 'Options - Free Attaching'!B1397 = "9. Any person (substitution for securities etc.)"),
'Options - Free Attaching'!C1397,
IF(
'Options - Free Attaching'!B1397 = "",
#N/A,
'Options - Free Attaching'!B1397)
)</f>
        <v>#N/A</v>
      </c>
      <c r="F1397" t="e">
        <f>IF(
OR('Con. Notes - Conversion'!B1397 = "8. Transferee of restricted securities", 'Con. Notes - Conversion'!B1397 = "9. Any person (substitution for securities etc.)"),
'Con. Notes - Conversion'!C1397,
IF(
'Con. Notes - Conversion'!B1397 = "",
#N/A,
'Con. Notes - Conversion'!B1397)
)</f>
        <v>#N/A</v>
      </c>
      <c r="G1397" t="e">
        <f>IF(
OR('Con. Notes - No Conversion'!B1397 = "8. Transferee of restricted securities", 'Con. Notes - No Conversion'!B1397 = "9. Any person (substitution for securities etc.)"),
'Con. Notes - No Conversion'!C1397,
IF(
'Con. Notes - No Conversion'!B1397 = "",
#N/A,
'Con. Notes - No Conversion'!B1397)
)</f>
        <v>#N/A</v>
      </c>
    </row>
    <row r="1398" spans="1:7" x14ac:dyDescent="0.25">
      <c r="A1398" t="e">
        <f>IF(
OR(Shares!B1398 = "8. Transferee of restricted securities", Shares!B1398 = "9. Any person (substitution for securities etc.)"),
Shares!C1398,
IF(
Shares!B1398 = "",
#N/A,
Shares!B1398)
)</f>
        <v>#N/A</v>
      </c>
      <c r="B1398" t="e">
        <f>IF(
OR('Shares - LTR - Granted'!B1398 = "8. Transferee of restricted securities", 'Shares - LTR - Granted'!B1398 = "9. Any person (substitution for securities etc.)"),
'Shares - LTR - Granted'!C1398,
IF(
'Shares - LTR - Granted'!B1398 = "",
#N/A,
'Shares - LTR - Granted'!B1398)
)</f>
        <v>#N/A</v>
      </c>
      <c r="C1398" t="e">
        <f>IF(
OR('Performance Securities'!B1398 = "8. Transferee of restricted securities", 'Performance Securities'!B1398 = "9. Any person (substitution for securities etc.)"),
'Performance Securities'!C1398,
IF(
'Performance Securities'!B1398 = "",
#N/A,
'Performance Securities'!B1398)
)</f>
        <v>#N/A</v>
      </c>
      <c r="D1398" t="e">
        <f>IF(
OR('Options or Warrants'!B1398 = "8. Transferee of restricted securities", 'Options or Warrants'!B1398 = "9. Any person (substitution for securities etc.)"),
'Options or Warrants'!C1398,
IF(
'Options or Warrants'!B1398 = "",
#N/A,
'Options or Warrants'!B1398)
)</f>
        <v>#N/A</v>
      </c>
      <c r="E1398" t="e">
        <f>IF(
OR('Options - Free Attaching'!B1398 = "8. Transferee of restricted securities", 'Options - Free Attaching'!B1398 = "9. Any person (substitution for securities etc.)"),
'Options - Free Attaching'!C1398,
IF(
'Options - Free Attaching'!B1398 = "",
#N/A,
'Options - Free Attaching'!B1398)
)</f>
        <v>#N/A</v>
      </c>
      <c r="F1398" t="e">
        <f>IF(
OR('Con. Notes - Conversion'!B1398 = "8. Transferee of restricted securities", 'Con. Notes - Conversion'!B1398 = "9. Any person (substitution for securities etc.)"),
'Con. Notes - Conversion'!C1398,
IF(
'Con. Notes - Conversion'!B1398 = "",
#N/A,
'Con. Notes - Conversion'!B1398)
)</f>
        <v>#N/A</v>
      </c>
      <c r="G1398" t="e">
        <f>IF(
OR('Con. Notes - No Conversion'!B1398 = "8. Transferee of restricted securities", 'Con. Notes - No Conversion'!B1398 = "9. Any person (substitution for securities etc.)"),
'Con. Notes - No Conversion'!C1398,
IF(
'Con. Notes - No Conversion'!B1398 = "",
#N/A,
'Con. Notes - No Conversion'!B1398)
)</f>
        <v>#N/A</v>
      </c>
    </row>
    <row r="1399" spans="1:7" x14ac:dyDescent="0.25">
      <c r="A1399" t="e">
        <f>IF(
OR(Shares!B1399 = "8. Transferee of restricted securities", Shares!B1399 = "9. Any person (substitution for securities etc.)"),
Shares!C1399,
IF(
Shares!B1399 = "",
#N/A,
Shares!B1399)
)</f>
        <v>#N/A</v>
      </c>
      <c r="B1399" t="e">
        <f>IF(
OR('Shares - LTR - Granted'!B1399 = "8. Transferee of restricted securities", 'Shares - LTR - Granted'!B1399 = "9. Any person (substitution for securities etc.)"),
'Shares - LTR - Granted'!C1399,
IF(
'Shares - LTR - Granted'!B1399 = "",
#N/A,
'Shares - LTR - Granted'!B1399)
)</f>
        <v>#N/A</v>
      </c>
      <c r="C1399" t="e">
        <f>IF(
OR('Performance Securities'!B1399 = "8. Transferee of restricted securities", 'Performance Securities'!B1399 = "9. Any person (substitution for securities etc.)"),
'Performance Securities'!C1399,
IF(
'Performance Securities'!B1399 = "",
#N/A,
'Performance Securities'!B1399)
)</f>
        <v>#N/A</v>
      </c>
      <c r="D1399" t="e">
        <f>IF(
OR('Options or Warrants'!B1399 = "8. Transferee of restricted securities", 'Options or Warrants'!B1399 = "9. Any person (substitution for securities etc.)"),
'Options or Warrants'!C1399,
IF(
'Options or Warrants'!B1399 = "",
#N/A,
'Options or Warrants'!B1399)
)</f>
        <v>#N/A</v>
      </c>
      <c r="E1399" t="e">
        <f>IF(
OR('Options - Free Attaching'!B1399 = "8. Transferee of restricted securities", 'Options - Free Attaching'!B1399 = "9. Any person (substitution for securities etc.)"),
'Options - Free Attaching'!C1399,
IF(
'Options - Free Attaching'!B1399 = "",
#N/A,
'Options - Free Attaching'!B1399)
)</f>
        <v>#N/A</v>
      </c>
      <c r="F1399" t="e">
        <f>IF(
OR('Con. Notes - Conversion'!B1399 = "8. Transferee of restricted securities", 'Con. Notes - Conversion'!B1399 = "9. Any person (substitution for securities etc.)"),
'Con. Notes - Conversion'!C1399,
IF(
'Con. Notes - Conversion'!B1399 = "",
#N/A,
'Con. Notes - Conversion'!B1399)
)</f>
        <v>#N/A</v>
      </c>
      <c r="G1399" t="e">
        <f>IF(
OR('Con. Notes - No Conversion'!B1399 = "8. Transferee of restricted securities", 'Con. Notes - No Conversion'!B1399 = "9. Any person (substitution for securities etc.)"),
'Con. Notes - No Conversion'!C1399,
IF(
'Con. Notes - No Conversion'!B1399 = "",
#N/A,
'Con. Notes - No Conversion'!B1399)
)</f>
        <v>#N/A</v>
      </c>
    </row>
    <row r="1400" spans="1:7" x14ac:dyDescent="0.25">
      <c r="A1400" t="e">
        <f>IF(
OR(Shares!B1400 = "8. Transferee of restricted securities", Shares!B1400 = "9. Any person (substitution for securities etc.)"),
Shares!C1400,
IF(
Shares!B1400 = "",
#N/A,
Shares!B1400)
)</f>
        <v>#N/A</v>
      </c>
      <c r="B1400" t="e">
        <f>IF(
OR('Shares - LTR - Granted'!B1400 = "8. Transferee of restricted securities", 'Shares - LTR - Granted'!B1400 = "9. Any person (substitution for securities etc.)"),
'Shares - LTR - Granted'!C1400,
IF(
'Shares - LTR - Granted'!B1400 = "",
#N/A,
'Shares - LTR - Granted'!B1400)
)</f>
        <v>#N/A</v>
      </c>
      <c r="C1400" t="e">
        <f>IF(
OR('Performance Securities'!B1400 = "8. Transferee of restricted securities", 'Performance Securities'!B1400 = "9. Any person (substitution for securities etc.)"),
'Performance Securities'!C1400,
IF(
'Performance Securities'!B1400 = "",
#N/A,
'Performance Securities'!B1400)
)</f>
        <v>#N/A</v>
      </c>
      <c r="D1400" t="e">
        <f>IF(
OR('Options or Warrants'!B1400 = "8. Transferee of restricted securities", 'Options or Warrants'!B1400 = "9. Any person (substitution for securities etc.)"),
'Options or Warrants'!C1400,
IF(
'Options or Warrants'!B1400 = "",
#N/A,
'Options or Warrants'!B1400)
)</f>
        <v>#N/A</v>
      </c>
      <c r="E1400" t="e">
        <f>IF(
OR('Options - Free Attaching'!B1400 = "8. Transferee of restricted securities", 'Options - Free Attaching'!B1400 = "9. Any person (substitution for securities etc.)"),
'Options - Free Attaching'!C1400,
IF(
'Options - Free Attaching'!B1400 = "",
#N/A,
'Options - Free Attaching'!B1400)
)</f>
        <v>#N/A</v>
      </c>
      <c r="F1400" t="e">
        <f>IF(
OR('Con. Notes - Conversion'!B1400 = "8. Transferee of restricted securities", 'Con. Notes - Conversion'!B1400 = "9. Any person (substitution for securities etc.)"),
'Con. Notes - Conversion'!C1400,
IF(
'Con. Notes - Conversion'!B1400 = "",
#N/A,
'Con. Notes - Conversion'!B1400)
)</f>
        <v>#N/A</v>
      </c>
      <c r="G1400" t="e">
        <f>IF(
OR('Con. Notes - No Conversion'!B1400 = "8. Transferee of restricted securities", 'Con. Notes - No Conversion'!B1400 = "9. Any person (substitution for securities etc.)"),
'Con. Notes - No Conversion'!C1400,
IF(
'Con. Notes - No Conversion'!B1400 = "",
#N/A,
'Con. Notes - No Conversion'!B1400)
)</f>
        <v>#N/A</v>
      </c>
    </row>
    <row r="1401" spans="1:7" x14ac:dyDescent="0.25">
      <c r="A1401" t="e">
        <f>IF(
OR(Shares!B1401 = "8. Transferee of restricted securities", Shares!B1401 = "9. Any person (substitution for securities etc.)"),
Shares!C1401,
IF(
Shares!B1401 = "",
#N/A,
Shares!B1401)
)</f>
        <v>#N/A</v>
      </c>
      <c r="B1401" t="e">
        <f>IF(
OR('Shares - LTR - Granted'!B1401 = "8. Transferee of restricted securities", 'Shares - LTR - Granted'!B1401 = "9. Any person (substitution for securities etc.)"),
'Shares - LTR - Granted'!C1401,
IF(
'Shares - LTR - Granted'!B1401 = "",
#N/A,
'Shares - LTR - Granted'!B1401)
)</f>
        <v>#N/A</v>
      </c>
      <c r="C1401" t="e">
        <f>IF(
OR('Performance Securities'!B1401 = "8. Transferee of restricted securities", 'Performance Securities'!B1401 = "9. Any person (substitution for securities etc.)"),
'Performance Securities'!C1401,
IF(
'Performance Securities'!B1401 = "",
#N/A,
'Performance Securities'!B1401)
)</f>
        <v>#N/A</v>
      </c>
      <c r="D1401" t="e">
        <f>IF(
OR('Options or Warrants'!B1401 = "8. Transferee of restricted securities", 'Options or Warrants'!B1401 = "9. Any person (substitution for securities etc.)"),
'Options or Warrants'!C1401,
IF(
'Options or Warrants'!B1401 = "",
#N/A,
'Options or Warrants'!B1401)
)</f>
        <v>#N/A</v>
      </c>
      <c r="E1401" t="e">
        <f>IF(
OR('Options - Free Attaching'!B1401 = "8. Transferee of restricted securities", 'Options - Free Attaching'!B1401 = "9. Any person (substitution for securities etc.)"),
'Options - Free Attaching'!C1401,
IF(
'Options - Free Attaching'!B1401 = "",
#N/A,
'Options - Free Attaching'!B1401)
)</f>
        <v>#N/A</v>
      </c>
      <c r="F1401" t="e">
        <f>IF(
OR('Con. Notes - Conversion'!B1401 = "8. Transferee of restricted securities", 'Con. Notes - Conversion'!B1401 = "9. Any person (substitution for securities etc.)"),
'Con. Notes - Conversion'!C1401,
IF(
'Con. Notes - Conversion'!B1401 = "",
#N/A,
'Con. Notes - Conversion'!B1401)
)</f>
        <v>#N/A</v>
      </c>
      <c r="G1401" t="e">
        <f>IF(
OR('Con. Notes - No Conversion'!B1401 = "8. Transferee of restricted securities", 'Con. Notes - No Conversion'!B1401 = "9. Any person (substitution for securities etc.)"),
'Con. Notes - No Conversion'!C1401,
IF(
'Con. Notes - No Conversion'!B1401 = "",
#N/A,
'Con. Notes - No Conversion'!B1401)
)</f>
        <v>#N/A</v>
      </c>
    </row>
    <row r="1402" spans="1:7" x14ac:dyDescent="0.25">
      <c r="A1402" t="e">
        <f>IF(
OR(Shares!B1402 = "8. Transferee of restricted securities", Shares!B1402 = "9. Any person (substitution for securities etc.)"),
Shares!C1402,
IF(
Shares!B1402 = "",
#N/A,
Shares!B1402)
)</f>
        <v>#N/A</v>
      </c>
      <c r="B1402" t="e">
        <f>IF(
OR('Shares - LTR - Granted'!B1402 = "8. Transferee of restricted securities", 'Shares - LTR - Granted'!B1402 = "9. Any person (substitution for securities etc.)"),
'Shares - LTR - Granted'!C1402,
IF(
'Shares - LTR - Granted'!B1402 = "",
#N/A,
'Shares - LTR - Granted'!B1402)
)</f>
        <v>#N/A</v>
      </c>
      <c r="C1402" t="e">
        <f>IF(
OR('Performance Securities'!B1402 = "8. Transferee of restricted securities", 'Performance Securities'!B1402 = "9. Any person (substitution for securities etc.)"),
'Performance Securities'!C1402,
IF(
'Performance Securities'!B1402 = "",
#N/A,
'Performance Securities'!B1402)
)</f>
        <v>#N/A</v>
      </c>
      <c r="D1402" t="e">
        <f>IF(
OR('Options or Warrants'!B1402 = "8. Transferee of restricted securities", 'Options or Warrants'!B1402 = "9. Any person (substitution for securities etc.)"),
'Options or Warrants'!C1402,
IF(
'Options or Warrants'!B1402 = "",
#N/A,
'Options or Warrants'!B1402)
)</f>
        <v>#N/A</v>
      </c>
      <c r="E1402" t="e">
        <f>IF(
OR('Options - Free Attaching'!B1402 = "8. Transferee of restricted securities", 'Options - Free Attaching'!B1402 = "9. Any person (substitution for securities etc.)"),
'Options - Free Attaching'!C1402,
IF(
'Options - Free Attaching'!B1402 = "",
#N/A,
'Options - Free Attaching'!B1402)
)</f>
        <v>#N/A</v>
      </c>
      <c r="F1402" t="e">
        <f>IF(
OR('Con. Notes - Conversion'!B1402 = "8. Transferee of restricted securities", 'Con. Notes - Conversion'!B1402 = "9. Any person (substitution for securities etc.)"),
'Con. Notes - Conversion'!C1402,
IF(
'Con. Notes - Conversion'!B1402 = "",
#N/A,
'Con. Notes - Conversion'!B1402)
)</f>
        <v>#N/A</v>
      </c>
      <c r="G1402" t="e">
        <f>IF(
OR('Con. Notes - No Conversion'!B1402 = "8. Transferee of restricted securities", 'Con. Notes - No Conversion'!B1402 = "9. Any person (substitution for securities etc.)"),
'Con. Notes - No Conversion'!C1402,
IF(
'Con. Notes - No Conversion'!B1402 = "",
#N/A,
'Con. Notes - No Conversion'!B1402)
)</f>
        <v>#N/A</v>
      </c>
    </row>
    <row r="1403" spans="1:7" x14ac:dyDescent="0.25">
      <c r="A1403" t="e">
        <f>IF(
OR(Shares!B1403 = "8. Transferee of restricted securities", Shares!B1403 = "9. Any person (substitution for securities etc.)"),
Shares!C1403,
IF(
Shares!B1403 = "",
#N/A,
Shares!B1403)
)</f>
        <v>#N/A</v>
      </c>
      <c r="B1403" t="e">
        <f>IF(
OR('Shares - LTR - Granted'!B1403 = "8. Transferee of restricted securities", 'Shares - LTR - Granted'!B1403 = "9. Any person (substitution for securities etc.)"),
'Shares - LTR - Granted'!C1403,
IF(
'Shares - LTR - Granted'!B1403 = "",
#N/A,
'Shares - LTR - Granted'!B1403)
)</f>
        <v>#N/A</v>
      </c>
      <c r="C1403" t="e">
        <f>IF(
OR('Performance Securities'!B1403 = "8. Transferee of restricted securities", 'Performance Securities'!B1403 = "9. Any person (substitution for securities etc.)"),
'Performance Securities'!C1403,
IF(
'Performance Securities'!B1403 = "",
#N/A,
'Performance Securities'!B1403)
)</f>
        <v>#N/A</v>
      </c>
      <c r="D1403" t="e">
        <f>IF(
OR('Options or Warrants'!B1403 = "8. Transferee of restricted securities", 'Options or Warrants'!B1403 = "9. Any person (substitution for securities etc.)"),
'Options or Warrants'!C1403,
IF(
'Options or Warrants'!B1403 = "",
#N/A,
'Options or Warrants'!B1403)
)</f>
        <v>#N/A</v>
      </c>
      <c r="E1403" t="e">
        <f>IF(
OR('Options - Free Attaching'!B1403 = "8. Transferee of restricted securities", 'Options - Free Attaching'!B1403 = "9. Any person (substitution for securities etc.)"),
'Options - Free Attaching'!C1403,
IF(
'Options - Free Attaching'!B1403 = "",
#N/A,
'Options - Free Attaching'!B1403)
)</f>
        <v>#N/A</v>
      </c>
      <c r="F1403" t="e">
        <f>IF(
OR('Con. Notes - Conversion'!B1403 = "8. Transferee of restricted securities", 'Con. Notes - Conversion'!B1403 = "9. Any person (substitution for securities etc.)"),
'Con. Notes - Conversion'!C1403,
IF(
'Con. Notes - Conversion'!B1403 = "",
#N/A,
'Con. Notes - Conversion'!B1403)
)</f>
        <v>#N/A</v>
      </c>
      <c r="G1403" t="e">
        <f>IF(
OR('Con. Notes - No Conversion'!B1403 = "8. Transferee of restricted securities", 'Con. Notes - No Conversion'!B1403 = "9. Any person (substitution for securities etc.)"),
'Con. Notes - No Conversion'!C1403,
IF(
'Con. Notes - No Conversion'!B1403 = "",
#N/A,
'Con. Notes - No Conversion'!B1403)
)</f>
        <v>#N/A</v>
      </c>
    </row>
    <row r="1404" spans="1:7" x14ac:dyDescent="0.25">
      <c r="A1404" t="e">
        <f>IF(
OR(Shares!B1404 = "8. Transferee of restricted securities", Shares!B1404 = "9. Any person (substitution for securities etc.)"),
Shares!C1404,
IF(
Shares!B1404 = "",
#N/A,
Shares!B1404)
)</f>
        <v>#N/A</v>
      </c>
      <c r="B1404" t="e">
        <f>IF(
OR('Shares - LTR - Granted'!B1404 = "8. Transferee of restricted securities", 'Shares - LTR - Granted'!B1404 = "9. Any person (substitution for securities etc.)"),
'Shares - LTR - Granted'!C1404,
IF(
'Shares - LTR - Granted'!B1404 = "",
#N/A,
'Shares - LTR - Granted'!B1404)
)</f>
        <v>#N/A</v>
      </c>
      <c r="C1404" t="e">
        <f>IF(
OR('Performance Securities'!B1404 = "8. Transferee of restricted securities", 'Performance Securities'!B1404 = "9. Any person (substitution for securities etc.)"),
'Performance Securities'!C1404,
IF(
'Performance Securities'!B1404 = "",
#N/A,
'Performance Securities'!B1404)
)</f>
        <v>#N/A</v>
      </c>
      <c r="D1404" t="e">
        <f>IF(
OR('Options or Warrants'!B1404 = "8. Transferee of restricted securities", 'Options or Warrants'!B1404 = "9. Any person (substitution for securities etc.)"),
'Options or Warrants'!C1404,
IF(
'Options or Warrants'!B1404 = "",
#N/A,
'Options or Warrants'!B1404)
)</f>
        <v>#N/A</v>
      </c>
      <c r="E1404" t="e">
        <f>IF(
OR('Options - Free Attaching'!B1404 = "8. Transferee of restricted securities", 'Options - Free Attaching'!B1404 = "9. Any person (substitution for securities etc.)"),
'Options - Free Attaching'!C1404,
IF(
'Options - Free Attaching'!B1404 = "",
#N/A,
'Options - Free Attaching'!B1404)
)</f>
        <v>#N/A</v>
      </c>
      <c r="F1404" t="e">
        <f>IF(
OR('Con. Notes - Conversion'!B1404 = "8. Transferee of restricted securities", 'Con. Notes - Conversion'!B1404 = "9. Any person (substitution for securities etc.)"),
'Con. Notes - Conversion'!C1404,
IF(
'Con. Notes - Conversion'!B1404 = "",
#N/A,
'Con. Notes - Conversion'!B1404)
)</f>
        <v>#N/A</v>
      </c>
      <c r="G1404" t="e">
        <f>IF(
OR('Con. Notes - No Conversion'!B1404 = "8. Transferee of restricted securities", 'Con. Notes - No Conversion'!B1404 = "9. Any person (substitution for securities etc.)"),
'Con. Notes - No Conversion'!C1404,
IF(
'Con. Notes - No Conversion'!B1404 = "",
#N/A,
'Con. Notes - No Conversion'!B1404)
)</f>
        <v>#N/A</v>
      </c>
    </row>
    <row r="1405" spans="1:7" x14ac:dyDescent="0.25">
      <c r="A1405" t="e">
        <f>IF(
OR(Shares!B1405 = "8. Transferee of restricted securities", Shares!B1405 = "9. Any person (substitution for securities etc.)"),
Shares!C1405,
IF(
Shares!B1405 = "",
#N/A,
Shares!B1405)
)</f>
        <v>#N/A</v>
      </c>
      <c r="B1405" t="e">
        <f>IF(
OR('Shares - LTR - Granted'!B1405 = "8. Transferee of restricted securities", 'Shares - LTR - Granted'!B1405 = "9. Any person (substitution for securities etc.)"),
'Shares - LTR - Granted'!C1405,
IF(
'Shares - LTR - Granted'!B1405 = "",
#N/A,
'Shares - LTR - Granted'!B1405)
)</f>
        <v>#N/A</v>
      </c>
      <c r="C1405" t="e">
        <f>IF(
OR('Performance Securities'!B1405 = "8. Transferee of restricted securities", 'Performance Securities'!B1405 = "9. Any person (substitution for securities etc.)"),
'Performance Securities'!C1405,
IF(
'Performance Securities'!B1405 = "",
#N/A,
'Performance Securities'!B1405)
)</f>
        <v>#N/A</v>
      </c>
      <c r="D1405" t="e">
        <f>IF(
OR('Options or Warrants'!B1405 = "8. Transferee of restricted securities", 'Options or Warrants'!B1405 = "9. Any person (substitution for securities etc.)"),
'Options or Warrants'!C1405,
IF(
'Options or Warrants'!B1405 = "",
#N/A,
'Options or Warrants'!B1405)
)</f>
        <v>#N/A</v>
      </c>
      <c r="E1405" t="e">
        <f>IF(
OR('Options - Free Attaching'!B1405 = "8. Transferee of restricted securities", 'Options - Free Attaching'!B1405 = "9. Any person (substitution for securities etc.)"),
'Options - Free Attaching'!C1405,
IF(
'Options - Free Attaching'!B1405 = "",
#N/A,
'Options - Free Attaching'!B1405)
)</f>
        <v>#N/A</v>
      </c>
      <c r="F1405" t="e">
        <f>IF(
OR('Con. Notes - Conversion'!B1405 = "8. Transferee of restricted securities", 'Con. Notes - Conversion'!B1405 = "9. Any person (substitution for securities etc.)"),
'Con. Notes - Conversion'!C1405,
IF(
'Con. Notes - Conversion'!B1405 = "",
#N/A,
'Con. Notes - Conversion'!B1405)
)</f>
        <v>#N/A</v>
      </c>
      <c r="G1405" t="e">
        <f>IF(
OR('Con. Notes - No Conversion'!B1405 = "8. Transferee of restricted securities", 'Con. Notes - No Conversion'!B1405 = "9. Any person (substitution for securities etc.)"),
'Con. Notes - No Conversion'!C1405,
IF(
'Con. Notes - No Conversion'!B1405 = "",
#N/A,
'Con. Notes - No Conversion'!B1405)
)</f>
        <v>#N/A</v>
      </c>
    </row>
    <row r="1406" spans="1:7" x14ac:dyDescent="0.25">
      <c r="A1406" t="e">
        <f>IF(
OR(Shares!B1406 = "8. Transferee of restricted securities", Shares!B1406 = "9. Any person (substitution for securities etc.)"),
Shares!C1406,
IF(
Shares!B1406 = "",
#N/A,
Shares!B1406)
)</f>
        <v>#N/A</v>
      </c>
      <c r="B1406" t="e">
        <f>IF(
OR('Shares - LTR - Granted'!B1406 = "8. Transferee of restricted securities", 'Shares - LTR - Granted'!B1406 = "9. Any person (substitution for securities etc.)"),
'Shares - LTR - Granted'!C1406,
IF(
'Shares - LTR - Granted'!B1406 = "",
#N/A,
'Shares - LTR - Granted'!B1406)
)</f>
        <v>#N/A</v>
      </c>
      <c r="C1406" t="e">
        <f>IF(
OR('Performance Securities'!B1406 = "8. Transferee of restricted securities", 'Performance Securities'!B1406 = "9. Any person (substitution for securities etc.)"),
'Performance Securities'!C1406,
IF(
'Performance Securities'!B1406 = "",
#N/A,
'Performance Securities'!B1406)
)</f>
        <v>#N/A</v>
      </c>
      <c r="D1406" t="e">
        <f>IF(
OR('Options or Warrants'!B1406 = "8. Transferee of restricted securities", 'Options or Warrants'!B1406 = "9. Any person (substitution for securities etc.)"),
'Options or Warrants'!C1406,
IF(
'Options or Warrants'!B1406 = "",
#N/A,
'Options or Warrants'!B1406)
)</f>
        <v>#N/A</v>
      </c>
      <c r="E1406" t="e">
        <f>IF(
OR('Options - Free Attaching'!B1406 = "8. Transferee of restricted securities", 'Options - Free Attaching'!B1406 = "9. Any person (substitution for securities etc.)"),
'Options - Free Attaching'!C1406,
IF(
'Options - Free Attaching'!B1406 = "",
#N/A,
'Options - Free Attaching'!B1406)
)</f>
        <v>#N/A</v>
      </c>
      <c r="F1406" t="e">
        <f>IF(
OR('Con. Notes - Conversion'!B1406 = "8. Transferee of restricted securities", 'Con. Notes - Conversion'!B1406 = "9. Any person (substitution for securities etc.)"),
'Con. Notes - Conversion'!C1406,
IF(
'Con. Notes - Conversion'!B1406 = "",
#N/A,
'Con. Notes - Conversion'!B1406)
)</f>
        <v>#N/A</v>
      </c>
      <c r="G1406" t="e">
        <f>IF(
OR('Con. Notes - No Conversion'!B1406 = "8. Transferee of restricted securities", 'Con. Notes - No Conversion'!B1406 = "9. Any person (substitution for securities etc.)"),
'Con. Notes - No Conversion'!C1406,
IF(
'Con. Notes - No Conversion'!B1406 = "",
#N/A,
'Con. Notes - No Conversion'!B1406)
)</f>
        <v>#N/A</v>
      </c>
    </row>
    <row r="1407" spans="1:7" x14ac:dyDescent="0.25">
      <c r="A1407" t="e">
        <f>IF(
OR(Shares!B1407 = "8. Transferee of restricted securities", Shares!B1407 = "9. Any person (substitution for securities etc.)"),
Shares!C1407,
IF(
Shares!B1407 = "",
#N/A,
Shares!B1407)
)</f>
        <v>#N/A</v>
      </c>
      <c r="B1407" t="e">
        <f>IF(
OR('Shares - LTR - Granted'!B1407 = "8. Transferee of restricted securities", 'Shares - LTR - Granted'!B1407 = "9. Any person (substitution for securities etc.)"),
'Shares - LTR - Granted'!C1407,
IF(
'Shares - LTR - Granted'!B1407 = "",
#N/A,
'Shares - LTR - Granted'!B1407)
)</f>
        <v>#N/A</v>
      </c>
      <c r="C1407" t="e">
        <f>IF(
OR('Performance Securities'!B1407 = "8. Transferee of restricted securities", 'Performance Securities'!B1407 = "9. Any person (substitution for securities etc.)"),
'Performance Securities'!C1407,
IF(
'Performance Securities'!B1407 = "",
#N/A,
'Performance Securities'!B1407)
)</f>
        <v>#N/A</v>
      </c>
      <c r="D1407" t="e">
        <f>IF(
OR('Options or Warrants'!B1407 = "8. Transferee of restricted securities", 'Options or Warrants'!B1407 = "9. Any person (substitution for securities etc.)"),
'Options or Warrants'!C1407,
IF(
'Options or Warrants'!B1407 = "",
#N/A,
'Options or Warrants'!B1407)
)</f>
        <v>#N/A</v>
      </c>
      <c r="E1407" t="e">
        <f>IF(
OR('Options - Free Attaching'!B1407 = "8. Transferee of restricted securities", 'Options - Free Attaching'!B1407 = "9. Any person (substitution for securities etc.)"),
'Options - Free Attaching'!C1407,
IF(
'Options - Free Attaching'!B1407 = "",
#N/A,
'Options - Free Attaching'!B1407)
)</f>
        <v>#N/A</v>
      </c>
      <c r="F1407" t="e">
        <f>IF(
OR('Con. Notes - Conversion'!B1407 = "8. Transferee of restricted securities", 'Con. Notes - Conversion'!B1407 = "9. Any person (substitution for securities etc.)"),
'Con. Notes - Conversion'!C1407,
IF(
'Con. Notes - Conversion'!B1407 = "",
#N/A,
'Con. Notes - Conversion'!B1407)
)</f>
        <v>#N/A</v>
      </c>
      <c r="G1407" t="e">
        <f>IF(
OR('Con. Notes - No Conversion'!B1407 = "8. Transferee of restricted securities", 'Con. Notes - No Conversion'!B1407 = "9. Any person (substitution for securities etc.)"),
'Con. Notes - No Conversion'!C1407,
IF(
'Con. Notes - No Conversion'!B1407 = "",
#N/A,
'Con. Notes - No Conversion'!B1407)
)</f>
        <v>#N/A</v>
      </c>
    </row>
    <row r="1408" spans="1:7" x14ac:dyDescent="0.25">
      <c r="A1408" t="e">
        <f>IF(
OR(Shares!B1408 = "8. Transferee of restricted securities", Shares!B1408 = "9. Any person (substitution for securities etc.)"),
Shares!C1408,
IF(
Shares!B1408 = "",
#N/A,
Shares!B1408)
)</f>
        <v>#N/A</v>
      </c>
      <c r="B1408" t="e">
        <f>IF(
OR('Shares - LTR - Granted'!B1408 = "8. Transferee of restricted securities", 'Shares - LTR - Granted'!B1408 = "9. Any person (substitution for securities etc.)"),
'Shares - LTR - Granted'!C1408,
IF(
'Shares - LTR - Granted'!B1408 = "",
#N/A,
'Shares - LTR - Granted'!B1408)
)</f>
        <v>#N/A</v>
      </c>
      <c r="C1408" t="e">
        <f>IF(
OR('Performance Securities'!B1408 = "8. Transferee of restricted securities", 'Performance Securities'!B1408 = "9. Any person (substitution for securities etc.)"),
'Performance Securities'!C1408,
IF(
'Performance Securities'!B1408 = "",
#N/A,
'Performance Securities'!B1408)
)</f>
        <v>#N/A</v>
      </c>
      <c r="D1408" t="e">
        <f>IF(
OR('Options or Warrants'!B1408 = "8. Transferee of restricted securities", 'Options or Warrants'!B1408 = "9. Any person (substitution for securities etc.)"),
'Options or Warrants'!C1408,
IF(
'Options or Warrants'!B1408 = "",
#N/A,
'Options or Warrants'!B1408)
)</f>
        <v>#N/A</v>
      </c>
      <c r="E1408" t="e">
        <f>IF(
OR('Options - Free Attaching'!B1408 = "8. Transferee of restricted securities", 'Options - Free Attaching'!B1408 = "9. Any person (substitution for securities etc.)"),
'Options - Free Attaching'!C1408,
IF(
'Options - Free Attaching'!B1408 = "",
#N/A,
'Options - Free Attaching'!B1408)
)</f>
        <v>#N/A</v>
      </c>
      <c r="F1408" t="e">
        <f>IF(
OR('Con. Notes - Conversion'!B1408 = "8. Transferee of restricted securities", 'Con. Notes - Conversion'!B1408 = "9. Any person (substitution for securities etc.)"),
'Con. Notes - Conversion'!C1408,
IF(
'Con. Notes - Conversion'!B1408 = "",
#N/A,
'Con. Notes - Conversion'!B1408)
)</f>
        <v>#N/A</v>
      </c>
      <c r="G1408" t="e">
        <f>IF(
OR('Con. Notes - No Conversion'!B1408 = "8. Transferee of restricted securities", 'Con. Notes - No Conversion'!B1408 = "9. Any person (substitution for securities etc.)"),
'Con. Notes - No Conversion'!C1408,
IF(
'Con. Notes - No Conversion'!B1408 = "",
#N/A,
'Con. Notes - No Conversion'!B1408)
)</f>
        <v>#N/A</v>
      </c>
    </row>
    <row r="1409" spans="1:7" x14ac:dyDescent="0.25">
      <c r="A1409" t="e">
        <f>IF(
OR(Shares!B1409 = "8. Transferee of restricted securities", Shares!B1409 = "9. Any person (substitution for securities etc.)"),
Shares!C1409,
IF(
Shares!B1409 = "",
#N/A,
Shares!B1409)
)</f>
        <v>#N/A</v>
      </c>
      <c r="B1409" t="e">
        <f>IF(
OR('Shares - LTR - Granted'!B1409 = "8. Transferee of restricted securities", 'Shares - LTR - Granted'!B1409 = "9. Any person (substitution for securities etc.)"),
'Shares - LTR - Granted'!C1409,
IF(
'Shares - LTR - Granted'!B1409 = "",
#N/A,
'Shares - LTR - Granted'!B1409)
)</f>
        <v>#N/A</v>
      </c>
      <c r="C1409" t="e">
        <f>IF(
OR('Performance Securities'!B1409 = "8. Transferee of restricted securities", 'Performance Securities'!B1409 = "9. Any person (substitution for securities etc.)"),
'Performance Securities'!C1409,
IF(
'Performance Securities'!B1409 = "",
#N/A,
'Performance Securities'!B1409)
)</f>
        <v>#N/A</v>
      </c>
      <c r="D1409" t="e">
        <f>IF(
OR('Options or Warrants'!B1409 = "8. Transferee of restricted securities", 'Options or Warrants'!B1409 = "9. Any person (substitution for securities etc.)"),
'Options or Warrants'!C1409,
IF(
'Options or Warrants'!B1409 = "",
#N/A,
'Options or Warrants'!B1409)
)</f>
        <v>#N/A</v>
      </c>
      <c r="E1409" t="e">
        <f>IF(
OR('Options - Free Attaching'!B1409 = "8. Transferee of restricted securities", 'Options - Free Attaching'!B1409 = "9. Any person (substitution for securities etc.)"),
'Options - Free Attaching'!C1409,
IF(
'Options - Free Attaching'!B1409 = "",
#N/A,
'Options - Free Attaching'!B1409)
)</f>
        <v>#N/A</v>
      </c>
      <c r="F1409" t="e">
        <f>IF(
OR('Con. Notes - Conversion'!B1409 = "8. Transferee of restricted securities", 'Con. Notes - Conversion'!B1409 = "9. Any person (substitution for securities etc.)"),
'Con. Notes - Conversion'!C1409,
IF(
'Con. Notes - Conversion'!B1409 = "",
#N/A,
'Con. Notes - Conversion'!B1409)
)</f>
        <v>#N/A</v>
      </c>
      <c r="G1409" t="e">
        <f>IF(
OR('Con. Notes - No Conversion'!B1409 = "8. Transferee of restricted securities", 'Con. Notes - No Conversion'!B1409 = "9. Any person (substitution for securities etc.)"),
'Con. Notes - No Conversion'!C1409,
IF(
'Con. Notes - No Conversion'!B1409 = "",
#N/A,
'Con. Notes - No Conversion'!B1409)
)</f>
        <v>#N/A</v>
      </c>
    </row>
    <row r="1410" spans="1:7" x14ac:dyDescent="0.25">
      <c r="A1410" t="e">
        <f>IF(
OR(Shares!B1410 = "8. Transferee of restricted securities", Shares!B1410 = "9. Any person (substitution for securities etc.)"),
Shares!C1410,
IF(
Shares!B1410 = "",
#N/A,
Shares!B1410)
)</f>
        <v>#N/A</v>
      </c>
      <c r="B1410" t="e">
        <f>IF(
OR('Shares - LTR - Granted'!B1410 = "8. Transferee of restricted securities", 'Shares - LTR - Granted'!B1410 = "9. Any person (substitution for securities etc.)"),
'Shares - LTR - Granted'!C1410,
IF(
'Shares - LTR - Granted'!B1410 = "",
#N/A,
'Shares - LTR - Granted'!B1410)
)</f>
        <v>#N/A</v>
      </c>
      <c r="C1410" t="e">
        <f>IF(
OR('Performance Securities'!B1410 = "8. Transferee of restricted securities", 'Performance Securities'!B1410 = "9. Any person (substitution for securities etc.)"),
'Performance Securities'!C1410,
IF(
'Performance Securities'!B1410 = "",
#N/A,
'Performance Securities'!B1410)
)</f>
        <v>#N/A</v>
      </c>
      <c r="D1410" t="e">
        <f>IF(
OR('Options or Warrants'!B1410 = "8. Transferee of restricted securities", 'Options or Warrants'!B1410 = "9. Any person (substitution for securities etc.)"),
'Options or Warrants'!C1410,
IF(
'Options or Warrants'!B1410 = "",
#N/A,
'Options or Warrants'!B1410)
)</f>
        <v>#N/A</v>
      </c>
      <c r="E1410" t="e">
        <f>IF(
OR('Options - Free Attaching'!B1410 = "8. Transferee of restricted securities", 'Options - Free Attaching'!B1410 = "9. Any person (substitution for securities etc.)"),
'Options - Free Attaching'!C1410,
IF(
'Options - Free Attaching'!B1410 = "",
#N/A,
'Options - Free Attaching'!B1410)
)</f>
        <v>#N/A</v>
      </c>
      <c r="F1410" t="e">
        <f>IF(
OR('Con. Notes - Conversion'!B1410 = "8. Transferee of restricted securities", 'Con. Notes - Conversion'!B1410 = "9. Any person (substitution for securities etc.)"),
'Con. Notes - Conversion'!C1410,
IF(
'Con. Notes - Conversion'!B1410 = "",
#N/A,
'Con. Notes - Conversion'!B1410)
)</f>
        <v>#N/A</v>
      </c>
      <c r="G1410" t="e">
        <f>IF(
OR('Con. Notes - No Conversion'!B1410 = "8. Transferee of restricted securities", 'Con. Notes - No Conversion'!B1410 = "9. Any person (substitution for securities etc.)"),
'Con. Notes - No Conversion'!C1410,
IF(
'Con. Notes - No Conversion'!B1410 = "",
#N/A,
'Con. Notes - No Conversion'!B1410)
)</f>
        <v>#N/A</v>
      </c>
    </row>
    <row r="1411" spans="1:7" x14ac:dyDescent="0.25">
      <c r="A1411" t="e">
        <f>IF(
OR(Shares!B1411 = "8. Transferee of restricted securities", Shares!B1411 = "9. Any person (substitution for securities etc.)"),
Shares!C1411,
IF(
Shares!B1411 = "",
#N/A,
Shares!B1411)
)</f>
        <v>#N/A</v>
      </c>
      <c r="B1411" t="e">
        <f>IF(
OR('Shares - LTR - Granted'!B1411 = "8. Transferee of restricted securities", 'Shares - LTR - Granted'!B1411 = "9. Any person (substitution for securities etc.)"),
'Shares - LTR - Granted'!C1411,
IF(
'Shares - LTR - Granted'!B1411 = "",
#N/A,
'Shares - LTR - Granted'!B1411)
)</f>
        <v>#N/A</v>
      </c>
      <c r="C1411" t="e">
        <f>IF(
OR('Performance Securities'!B1411 = "8. Transferee of restricted securities", 'Performance Securities'!B1411 = "9. Any person (substitution for securities etc.)"),
'Performance Securities'!C1411,
IF(
'Performance Securities'!B1411 = "",
#N/A,
'Performance Securities'!B1411)
)</f>
        <v>#N/A</v>
      </c>
      <c r="D1411" t="e">
        <f>IF(
OR('Options or Warrants'!B1411 = "8. Transferee of restricted securities", 'Options or Warrants'!B1411 = "9. Any person (substitution for securities etc.)"),
'Options or Warrants'!C1411,
IF(
'Options or Warrants'!B1411 = "",
#N/A,
'Options or Warrants'!B1411)
)</f>
        <v>#N/A</v>
      </c>
      <c r="E1411" t="e">
        <f>IF(
OR('Options - Free Attaching'!B1411 = "8. Transferee of restricted securities", 'Options - Free Attaching'!B1411 = "9. Any person (substitution for securities etc.)"),
'Options - Free Attaching'!C1411,
IF(
'Options - Free Attaching'!B1411 = "",
#N/A,
'Options - Free Attaching'!B1411)
)</f>
        <v>#N/A</v>
      </c>
      <c r="F1411" t="e">
        <f>IF(
OR('Con. Notes - Conversion'!B1411 = "8. Transferee of restricted securities", 'Con. Notes - Conversion'!B1411 = "9. Any person (substitution for securities etc.)"),
'Con. Notes - Conversion'!C1411,
IF(
'Con. Notes - Conversion'!B1411 = "",
#N/A,
'Con. Notes - Conversion'!B1411)
)</f>
        <v>#N/A</v>
      </c>
      <c r="G1411" t="e">
        <f>IF(
OR('Con. Notes - No Conversion'!B1411 = "8. Transferee of restricted securities", 'Con. Notes - No Conversion'!B1411 = "9. Any person (substitution for securities etc.)"),
'Con. Notes - No Conversion'!C1411,
IF(
'Con. Notes - No Conversion'!B1411 = "",
#N/A,
'Con. Notes - No Conversion'!B1411)
)</f>
        <v>#N/A</v>
      </c>
    </row>
    <row r="1412" spans="1:7" x14ac:dyDescent="0.25">
      <c r="A1412" t="e">
        <f>IF(
OR(Shares!B1412 = "8. Transferee of restricted securities", Shares!B1412 = "9. Any person (substitution for securities etc.)"),
Shares!C1412,
IF(
Shares!B1412 = "",
#N/A,
Shares!B1412)
)</f>
        <v>#N/A</v>
      </c>
      <c r="B1412" t="e">
        <f>IF(
OR('Shares - LTR - Granted'!B1412 = "8. Transferee of restricted securities", 'Shares - LTR - Granted'!B1412 = "9. Any person (substitution for securities etc.)"),
'Shares - LTR - Granted'!C1412,
IF(
'Shares - LTR - Granted'!B1412 = "",
#N/A,
'Shares - LTR - Granted'!B1412)
)</f>
        <v>#N/A</v>
      </c>
      <c r="C1412" t="e">
        <f>IF(
OR('Performance Securities'!B1412 = "8. Transferee of restricted securities", 'Performance Securities'!B1412 = "9. Any person (substitution for securities etc.)"),
'Performance Securities'!C1412,
IF(
'Performance Securities'!B1412 = "",
#N/A,
'Performance Securities'!B1412)
)</f>
        <v>#N/A</v>
      </c>
      <c r="D1412" t="e">
        <f>IF(
OR('Options or Warrants'!B1412 = "8. Transferee of restricted securities", 'Options or Warrants'!B1412 = "9. Any person (substitution for securities etc.)"),
'Options or Warrants'!C1412,
IF(
'Options or Warrants'!B1412 = "",
#N/A,
'Options or Warrants'!B1412)
)</f>
        <v>#N/A</v>
      </c>
      <c r="E1412" t="e">
        <f>IF(
OR('Options - Free Attaching'!B1412 = "8. Transferee of restricted securities", 'Options - Free Attaching'!B1412 = "9. Any person (substitution for securities etc.)"),
'Options - Free Attaching'!C1412,
IF(
'Options - Free Attaching'!B1412 = "",
#N/A,
'Options - Free Attaching'!B1412)
)</f>
        <v>#N/A</v>
      </c>
      <c r="F1412" t="e">
        <f>IF(
OR('Con. Notes - Conversion'!B1412 = "8. Transferee of restricted securities", 'Con. Notes - Conversion'!B1412 = "9. Any person (substitution for securities etc.)"),
'Con. Notes - Conversion'!C1412,
IF(
'Con. Notes - Conversion'!B1412 = "",
#N/A,
'Con. Notes - Conversion'!B1412)
)</f>
        <v>#N/A</v>
      </c>
      <c r="G1412" t="e">
        <f>IF(
OR('Con. Notes - No Conversion'!B1412 = "8. Transferee of restricted securities", 'Con. Notes - No Conversion'!B1412 = "9. Any person (substitution for securities etc.)"),
'Con. Notes - No Conversion'!C1412,
IF(
'Con. Notes - No Conversion'!B1412 = "",
#N/A,
'Con. Notes - No Conversion'!B1412)
)</f>
        <v>#N/A</v>
      </c>
    </row>
    <row r="1413" spans="1:7" x14ac:dyDescent="0.25">
      <c r="A1413" t="e">
        <f>IF(
OR(Shares!B1413 = "8. Transferee of restricted securities", Shares!B1413 = "9. Any person (substitution for securities etc.)"),
Shares!C1413,
IF(
Shares!B1413 = "",
#N/A,
Shares!B1413)
)</f>
        <v>#N/A</v>
      </c>
      <c r="B1413" t="e">
        <f>IF(
OR('Shares - LTR - Granted'!B1413 = "8. Transferee of restricted securities", 'Shares - LTR - Granted'!B1413 = "9. Any person (substitution for securities etc.)"),
'Shares - LTR - Granted'!C1413,
IF(
'Shares - LTR - Granted'!B1413 = "",
#N/A,
'Shares - LTR - Granted'!B1413)
)</f>
        <v>#N/A</v>
      </c>
      <c r="C1413" t="e">
        <f>IF(
OR('Performance Securities'!B1413 = "8. Transferee of restricted securities", 'Performance Securities'!B1413 = "9. Any person (substitution for securities etc.)"),
'Performance Securities'!C1413,
IF(
'Performance Securities'!B1413 = "",
#N/A,
'Performance Securities'!B1413)
)</f>
        <v>#N/A</v>
      </c>
      <c r="D1413" t="e">
        <f>IF(
OR('Options or Warrants'!B1413 = "8. Transferee of restricted securities", 'Options or Warrants'!B1413 = "9. Any person (substitution for securities etc.)"),
'Options or Warrants'!C1413,
IF(
'Options or Warrants'!B1413 = "",
#N/A,
'Options or Warrants'!B1413)
)</f>
        <v>#N/A</v>
      </c>
      <c r="E1413" t="e">
        <f>IF(
OR('Options - Free Attaching'!B1413 = "8. Transferee of restricted securities", 'Options - Free Attaching'!B1413 = "9. Any person (substitution for securities etc.)"),
'Options - Free Attaching'!C1413,
IF(
'Options - Free Attaching'!B1413 = "",
#N/A,
'Options - Free Attaching'!B1413)
)</f>
        <v>#N/A</v>
      </c>
      <c r="F1413" t="e">
        <f>IF(
OR('Con. Notes - Conversion'!B1413 = "8. Transferee of restricted securities", 'Con. Notes - Conversion'!B1413 = "9. Any person (substitution for securities etc.)"),
'Con. Notes - Conversion'!C1413,
IF(
'Con. Notes - Conversion'!B1413 = "",
#N/A,
'Con. Notes - Conversion'!B1413)
)</f>
        <v>#N/A</v>
      </c>
      <c r="G1413" t="e">
        <f>IF(
OR('Con. Notes - No Conversion'!B1413 = "8. Transferee of restricted securities", 'Con. Notes - No Conversion'!B1413 = "9. Any person (substitution for securities etc.)"),
'Con. Notes - No Conversion'!C1413,
IF(
'Con. Notes - No Conversion'!B1413 = "",
#N/A,
'Con. Notes - No Conversion'!B1413)
)</f>
        <v>#N/A</v>
      </c>
    </row>
    <row r="1414" spans="1:7" x14ac:dyDescent="0.25">
      <c r="A1414" t="e">
        <f>IF(
OR(Shares!B1414 = "8. Transferee of restricted securities", Shares!B1414 = "9. Any person (substitution for securities etc.)"),
Shares!C1414,
IF(
Shares!B1414 = "",
#N/A,
Shares!B1414)
)</f>
        <v>#N/A</v>
      </c>
      <c r="B1414" t="e">
        <f>IF(
OR('Shares - LTR - Granted'!B1414 = "8. Transferee of restricted securities", 'Shares - LTR - Granted'!B1414 = "9. Any person (substitution for securities etc.)"),
'Shares - LTR - Granted'!C1414,
IF(
'Shares - LTR - Granted'!B1414 = "",
#N/A,
'Shares - LTR - Granted'!B1414)
)</f>
        <v>#N/A</v>
      </c>
      <c r="C1414" t="e">
        <f>IF(
OR('Performance Securities'!B1414 = "8. Transferee of restricted securities", 'Performance Securities'!B1414 = "9. Any person (substitution for securities etc.)"),
'Performance Securities'!C1414,
IF(
'Performance Securities'!B1414 = "",
#N/A,
'Performance Securities'!B1414)
)</f>
        <v>#N/A</v>
      </c>
      <c r="D1414" t="e">
        <f>IF(
OR('Options or Warrants'!B1414 = "8. Transferee of restricted securities", 'Options or Warrants'!B1414 = "9. Any person (substitution for securities etc.)"),
'Options or Warrants'!C1414,
IF(
'Options or Warrants'!B1414 = "",
#N/A,
'Options or Warrants'!B1414)
)</f>
        <v>#N/A</v>
      </c>
      <c r="E1414" t="e">
        <f>IF(
OR('Options - Free Attaching'!B1414 = "8. Transferee of restricted securities", 'Options - Free Attaching'!B1414 = "9. Any person (substitution for securities etc.)"),
'Options - Free Attaching'!C1414,
IF(
'Options - Free Attaching'!B1414 = "",
#N/A,
'Options - Free Attaching'!B1414)
)</f>
        <v>#N/A</v>
      </c>
      <c r="F1414" t="e">
        <f>IF(
OR('Con. Notes - Conversion'!B1414 = "8. Transferee of restricted securities", 'Con. Notes - Conversion'!B1414 = "9. Any person (substitution for securities etc.)"),
'Con. Notes - Conversion'!C1414,
IF(
'Con. Notes - Conversion'!B1414 = "",
#N/A,
'Con. Notes - Conversion'!B1414)
)</f>
        <v>#N/A</v>
      </c>
      <c r="G1414" t="e">
        <f>IF(
OR('Con. Notes - No Conversion'!B1414 = "8. Transferee of restricted securities", 'Con. Notes - No Conversion'!B1414 = "9. Any person (substitution for securities etc.)"),
'Con. Notes - No Conversion'!C1414,
IF(
'Con. Notes - No Conversion'!B1414 = "",
#N/A,
'Con. Notes - No Conversion'!B1414)
)</f>
        <v>#N/A</v>
      </c>
    </row>
    <row r="1415" spans="1:7" x14ac:dyDescent="0.25">
      <c r="A1415" t="e">
        <f>IF(
OR(Shares!B1415 = "8. Transferee of restricted securities", Shares!B1415 = "9. Any person (substitution for securities etc.)"),
Shares!C1415,
IF(
Shares!B1415 = "",
#N/A,
Shares!B1415)
)</f>
        <v>#N/A</v>
      </c>
      <c r="B1415" t="e">
        <f>IF(
OR('Shares - LTR - Granted'!B1415 = "8. Transferee of restricted securities", 'Shares - LTR - Granted'!B1415 = "9. Any person (substitution for securities etc.)"),
'Shares - LTR - Granted'!C1415,
IF(
'Shares - LTR - Granted'!B1415 = "",
#N/A,
'Shares - LTR - Granted'!B1415)
)</f>
        <v>#N/A</v>
      </c>
      <c r="C1415" t="e">
        <f>IF(
OR('Performance Securities'!B1415 = "8. Transferee of restricted securities", 'Performance Securities'!B1415 = "9. Any person (substitution for securities etc.)"),
'Performance Securities'!C1415,
IF(
'Performance Securities'!B1415 = "",
#N/A,
'Performance Securities'!B1415)
)</f>
        <v>#N/A</v>
      </c>
      <c r="D1415" t="e">
        <f>IF(
OR('Options or Warrants'!B1415 = "8. Transferee of restricted securities", 'Options or Warrants'!B1415 = "9. Any person (substitution for securities etc.)"),
'Options or Warrants'!C1415,
IF(
'Options or Warrants'!B1415 = "",
#N/A,
'Options or Warrants'!B1415)
)</f>
        <v>#N/A</v>
      </c>
      <c r="E1415" t="e">
        <f>IF(
OR('Options - Free Attaching'!B1415 = "8. Transferee of restricted securities", 'Options - Free Attaching'!B1415 = "9. Any person (substitution for securities etc.)"),
'Options - Free Attaching'!C1415,
IF(
'Options - Free Attaching'!B1415 = "",
#N/A,
'Options - Free Attaching'!B1415)
)</f>
        <v>#N/A</v>
      </c>
      <c r="F1415" t="e">
        <f>IF(
OR('Con. Notes - Conversion'!B1415 = "8. Transferee of restricted securities", 'Con. Notes - Conversion'!B1415 = "9. Any person (substitution for securities etc.)"),
'Con. Notes - Conversion'!C1415,
IF(
'Con. Notes - Conversion'!B1415 = "",
#N/A,
'Con. Notes - Conversion'!B1415)
)</f>
        <v>#N/A</v>
      </c>
      <c r="G1415" t="e">
        <f>IF(
OR('Con. Notes - No Conversion'!B1415 = "8. Transferee of restricted securities", 'Con. Notes - No Conversion'!B1415 = "9. Any person (substitution for securities etc.)"),
'Con. Notes - No Conversion'!C1415,
IF(
'Con. Notes - No Conversion'!B1415 = "",
#N/A,
'Con. Notes - No Conversion'!B1415)
)</f>
        <v>#N/A</v>
      </c>
    </row>
    <row r="1416" spans="1:7" x14ac:dyDescent="0.25">
      <c r="A1416" t="e">
        <f>IF(
OR(Shares!B1416 = "8. Transferee of restricted securities", Shares!B1416 = "9. Any person (substitution for securities etc.)"),
Shares!C1416,
IF(
Shares!B1416 = "",
#N/A,
Shares!B1416)
)</f>
        <v>#N/A</v>
      </c>
      <c r="B1416" t="e">
        <f>IF(
OR('Shares - LTR - Granted'!B1416 = "8. Transferee of restricted securities", 'Shares - LTR - Granted'!B1416 = "9. Any person (substitution for securities etc.)"),
'Shares - LTR - Granted'!C1416,
IF(
'Shares - LTR - Granted'!B1416 = "",
#N/A,
'Shares - LTR - Granted'!B1416)
)</f>
        <v>#N/A</v>
      </c>
      <c r="C1416" t="e">
        <f>IF(
OR('Performance Securities'!B1416 = "8. Transferee of restricted securities", 'Performance Securities'!B1416 = "9. Any person (substitution for securities etc.)"),
'Performance Securities'!C1416,
IF(
'Performance Securities'!B1416 = "",
#N/A,
'Performance Securities'!B1416)
)</f>
        <v>#N/A</v>
      </c>
      <c r="D1416" t="e">
        <f>IF(
OR('Options or Warrants'!B1416 = "8. Transferee of restricted securities", 'Options or Warrants'!B1416 = "9. Any person (substitution for securities etc.)"),
'Options or Warrants'!C1416,
IF(
'Options or Warrants'!B1416 = "",
#N/A,
'Options or Warrants'!B1416)
)</f>
        <v>#N/A</v>
      </c>
      <c r="E1416" t="e">
        <f>IF(
OR('Options - Free Attaching'!B1416 = "8. Transferee of restricted securities", 'Options - Free Attaching'!B1416 = "9. Any person (substitution for securities etc.)"),
'Options - Free Attaching'!C1416,
IF(
'Options - Free Attaching'!B1416 = "",
#N/A,
'Options - Free Attaching'!B1416)
)</f>
        <v>#N/A</v>
      </c>
      <c r="F1416" t="e">
        <f>IF(
OR('Con. Notes - Conversion'!B1416 = "8. Transferee of restricted securities", 'Con. Notes - Conversion'!B1416 = "9. Any person (substitution for securities etc.)"),
'Con. Notes - Conversion'!C1416,
IF(
'Con. Notes - Conversion'!B1416 = "",
#N/A,
'Con. Notes - Conversion'!B1416)
)</f>
        <v>#N/A</v>
      </c>
      <c r="G1416" t="e">
        <f>IF(
OR('Con. Notes - No Conversion'!B1416 = "8. Transferee of restricted securities", 'Con. Notes - No Conversion'!B1416 = "9. Any person (substitution for securities etc.)"),
'Con. Notes - No Conversion'!C1416,
IF(
'Con. Notes - No Conversion'!B1416 = "",
#N/A,
'Con. Notes - No Conversion'!B1416)
)</f>
        <v>#N/A</v>
      </c>
    </row>
    <row r="1417" spans="1:7" x14ac:dyDescent="0.25">
      <c r="A1417" t="e">
        <f>IF(
OR(Shares!B1417 = "8. Transferee of restricted securities", Shares!B1417 = "9. Any person (substitution for securities etc.)"),
Shares!C1417,
IF(
Shares!B1417 = "",
#N/A,
Shares!B1417)
)</f>
        <v>#N/A</v>
      </c>
      <c r="B1417" t="e">
        <f>IF(
OR('Shares - LTR - Granted'!B1417 = "8. Transferee of restricted securities", 'Shares - LTR - Granted'!B1417 = "9. Any person (substitution for securities etc.)"),
'Shares - LTR - Granted'!C1417,
IF(
'Shares - LTR - Granted'!B1417 = "",
#N/A,
'Shares - LTR - Granted'!B1417)
)</f>
        <v>#N/A</v>
      </c>
      <c r="C1417" t="e">
        <f>IF(
OR('Performance Securities'!B1417 = "8. Transferee of restricted securities", 'Performance Securities'!B1417 = "9. Any person (substitution for securities etc.)"),
'Performance Securities'!C1417,
IF(
'Performance Securities'!B1417 = "",
#N/A,
'Performance Securities'!B1417)
)</f>
        <v>#N/A</v>
      </c>
      <c r="D1417" t="e">
        <f>IF(
OR('Options or Warrants'!B1417 = "8. Transferee of restricted securities", 'Options or Warrants'!B1417 = "9. Any person (substitution for securities etc.)"),
'Options or Warrants'!C1417,
IF(
'Options or Warrants'!B1417 = "",
#N/A,
'Options or Warrants'!B1417)
)</f>
        <v>#N/A</v>
      </c>
      <c r="E1417" t="e">
        <f>IF(
OR('Options - Free Attaching'!B1417 = "8. Transferee of restricted securities", 'Options - Free Attaching'!B1417 = "9. Any person (substitution for securities etc.)"),
'Options - Free Attaching'!C1417,
IF(
'Options - Free Attaching'!B1417 = "",
#N/A,
'Options - Free Attaching'!B1417)
)</f>
        <v>#N/A</v>
      </c>
      <c r="F1417" t="e">
        <f>IF(
OR('Con. Notes - Conversion'!B1417 = "8. Transferee of restricted securities", 'Con. Notes - Conversion'!B1417 = "9. Any person (substitution for securities etc.)"),
'Con. Notes - Conversion'!C1417,
IF(
'Con. Notes - Conversion'!B1417 = "",
#N/A,
'Con. Notes - Conversion'!B1417)
)</f>
        <v>#N/A</v>
      </c>
      <c r="G1417" t="e">
        <f>IF(
OR('Con. Notes - No Conversion'!B1417 = "8. Transferee of restricted securities", 'Con. Notes - No Conversion'!B1417 = "9. Any person (substitution for securities etc.)"),
'Con. Notes - No Conversion'!C1417,
IF(
'Con. Notes - No Conversion'!B1417 = "",
#N/A,
'Con. Notes - No Conversion'!B1417)
)</f>
        <v>#N/A</v>
      </c>
    </row>
    <row r="1418" spans="1:7" x14ac:dyDescent="0.25">
      <c r="A1418" t="e">
        <f>IF(
OR(Shares!B1418 = "8. Transferee of restricted securities", Shares!B1418 = "9. Any person (substitution for securities etc.)"),
Shares!C1418,
IF(
Shares!B1418 = "",
#N/A,
Shares!B1418)
)</f>
        <v>#N/A</v>
      </c>
      <c r="B1418" t="e">
        <f>IF(
OR('Shares - LTR - Granted'!B1418 = "8. Transferee of restricted securities", 'Shares - LTR - Granted'!B1418 = "9. Any person (substitution for securities etc.)"),
'Shares - LTR - Granted'!C1418,
IF(
'Shares - LTR - Granted'!B1418 = "",
#N/A,
'Shares - LTR - Granted'!B1418)
)</f>
        <v>#N/A</v>
      </c>
      <c r="C1418" t="e">
        <f>IF(
OR('Performance Securities'!B1418 = "8. Transferee of restricted securities", 'Performance Securities'!B1418 = "9. Any person (substitution for securities etc.)"),
'Performance Securities'!C1418,
IF(
'Performance Securities'!B1418 = "",
#N/A,
'Performance Securities'!B1418)
)</f>
        <v>#N/A</v>
      </c>
      <c r="D1418" t="e">
        <f>IF(
OR('Options or Warrants'!B1418 = "8. Transferee of restricted securities", 'Options or Warrants'!B1418 = "9. Any person (substitution for securities etc.)"),
'Options or Warrants'!C1418,
IF(
'Options or Warrants'!B1418 = "",
#N/A,
'Options or Warrants'!B1418)
)</f>
        <v>#N/A</v>
      </c>
      <c r="E1418" t="e">
        <f>IF(
OR('Options - Free Attaching'!B1418 = "8. Transferee of restricted securities", 'Options - Free Attaching'!B1418 = "9. Any person (substitution for securities etc.)"),
'Options - Free Attaching'!C1418,
IF(
'Options - Free Attaching'!B1418 = "",
#N/A,
'Options - Free Attaching'!B1418)
)</f>
        <v>#N/A</v>
      </c>
      <c r="F1418" t="e">
        <f>IF(
OR('Con. Notes - Conversion'!B1418 = "8. Transferee of restricted securities", 'Con. Notes - Conversion'!B1418 = "9. Any person (substitution for securities etc.)"),
'Con. Notes - Conversion'!C1418,
IF(
'Con. Notes - Conversion'!B1418 = "",
#N/A,
'Con. Notes - Conversion'!B1418)
)</f>
        <v>#N/A</v>
      </c>
      <c r="G1418" t="e">
        <f>IF(
OR('Con. Notes - No Conversion'!B1418 = "8. Transferee of restricted securities", 'Con. Notes - No Conversion'!B1418 = "9. Any person (substitution for securities etc.)"),
'Con. Notes - No Conversion'!C1418,
IF(
'Con. Notes - No Conversion'!B1418 = "",
#N/A,
'Con. Notes - No Conversion'!B1418)
)</f>
        <v>#N/A</v>
      </c>
    </row>
    <row r="1419" spans="1:7" x14ac:dyDescent="0.25">
      <c r="A1419" t="e">
        <f>IF(
OR(Shares!B1419 = "8. Transferee of restricted securities", Shares!B1419 = "9. Any person (substitution for securities etc.)"),
Shares!C1419,
IF(
Shares!B1419 = "",
#N/A,
Shares!B1419)
)</f>
        <v>#N/A</v>
      </c>
      <c r="B1419" t="e">
        <f>IF(
OR('Shares - LTR - Granted'!B1419 = "8. Transferee of restricted securities", 'Shares - LTR - Granted'!B1419 = "9. Any person (substitution for securities etc.)"),
'Shares - LTR - Granted'!C1419,
IF(
'Shares - LTR - Granted'!B1419 = "",
#N/A,
'Shares - LTR - Granted'!B1419)
)</f>
        <v>#N/A</v>
      </c>
      <c r="C1419" t="e">
        <f>IF(
OR('Performance Securities'!B1419 = "8. Transferee of restricted securities", 'Performance Securities'!B1419 = "9. Any person (substitution for securities etc.)"),
'Performance Securities'!C1419,
IF(
'Performance Securities'!B1419 = "",
#N/A,
'Performance Securities'!B1419)
)</f>
        <v>#N/A</v>
      </c>
      <c r="D1419" t="e">
        <f>IF(
OR('Options or Warrants'!B1419 = "8. Transferee of restricted securities", 'Options or Warrants'!B1419 = "9. Any person (substitution for securities etc.)"),
'Options or Warrants'!C1419,
IF(
'Options or Warrants'!B1419 = "",
#N/A,
'Options or Warrants'!B1419)
)</f>
        <v>#N/A</v>
      </c>
      <c r="E1419" t="e">
        <f>IF(
OR('Options - Free Attaching'!B1419 = "8. Transferee of restricted securities", 'Options - Free Attaching'!B1419 = "9. Any person (substitution for securities etc.)"),
'Options - Free Attaching'!C1419,
IF(
'Options - Free Attaching'!B1419 = "",
#N/A,
'Options - Free Attaching'!B1419)
)</f>
        <v>#N/A</v>
      </c>
      <c r="F1419" t="e">
        <f>IF(
OR('Con. Notes - Conversion'!B1419 = "8. Transferee of restricted securities", 'Con. Notes - Conversion'!B1419 = "9. Any person (substitution for securities etc.)"),
'Con. Notes - Conversion'!C1419,
IF(
'Con. Notes - Conversion'!B1419 = "",
#N/A,
'Con. Notes - Conversion'!B1419)
)</f>
        <v>#N/A</v>
      </c>
      <c r="G1419" t="e">
        <f>IF(
OR('Con. Notes - No Conversion'!B1419 = "8. Transferee of restricted securities", 'Con. Notes - No Conversion'!B1419 = "9. Any person (substitution for securities etc.)"),
'Con. Notes - No Conversion'!C1419,
IF(
'Con. Notes - No Conversion'!B1419 = "",
#N/A,
'Con. Notes - No Conversion'!B1419)
)</f>
        <v>#N/A</v>
      </c>
    </row>
    <row r="1420" spans="1:7" x14ac:dyDescent="0.25">
      <c r="A1420" t="e">
        <f>IF(
OR(Shares!B1420 = "8. Transferee of restricted securities", Shares!B1420 = "9. Any person (substitution for securities etc.)"),
Shares!C1420,
IF(
Shares!B1420 = "",
#N/A,
Shares!B1420)
)</f>
        <v>#N/A</v>
      </c>
      <c r="B1420" t="e">
        <f>IF(
OR('Shares - LTR - Granted'!B1420 = "8. Transferee of restricted securities", 'Shares - LTR - Granted'!B1420 = "9. Any person (substitution for securities etc.)"),
'Shares - LTR - Granted'!C1420,
IF(
'Shares - LTR - Granted'!B1420 = "",
#N/A,
'Shares - LTR - Granted'!B1420)
)</f>
        <v>#N/A</v>
      </c>
      <c r="C1420" t="e">
        <f>IF(
OR('Performance Securities'!B1420 = "8. Transferee of restricted securities", 'Performance Securities'!B1420 = "9. Any person (substitution for securities etc.)"),
'Performance Securities'!C1420,
IF(
'Performance Securities'!B1420 = "",
#N/A,
'Performance Securities'!B1420)
)</f>
        <v>#N/A</v>
      </c>
      <c r="D1420" t="e">
        <f>IF(
OR('Options or Warrants'!B1420 = "8. Transferee of restricted securities", 'Options or Warrants'!B1420 = "9. Any person (substitution for securities etc.)"),
'Options or Warrants'!C1420,
IF(
'Options or Warrants'!B1420 = "",
#N/A,
'Options or Warrants'!B1420)
)</f>
        <v>#N/A</v>
      </c>
      <c r="E1420" t="e">
        <f>IF(
OR('Options - Free Attaching'!B1420 = "8. Transferee of restricted securities", 'Options - Free Attaching'!B1420 = "9. Any person (substitution for securities etc.)"),
'Options - Free Attaching'!C1420,
IF(
'Options - Free Attaching'!B1420 = "",
#N/A,
'Options - Free Attaching'!B1420)
)</f>
        <v>#N/A</v>
      </c>
      <c r="F1420" t="e">
        <f>IF(
OR('Con. Notes - Conversion'!B1420 = "8. Transferee of restricted securities", 'Con. Notes - Conversion'!B1420 = "9. Any person (substitution for securities etc.)"),
'Con. Notes - Conversion'!C1420,
IF(
'Con. Notes - Conversion'!B1420 = "",
#N/A,
'Con. Notes - Conversion'!B1420)
)</f>
        <v>#N/A</v>
      </c>
      <c r="G1420" t="e">
        <f>IF(
OR('Con. Notes - No Conversion'!B1420 = "8. Transferee of restricted securities", 'Con. Notes - No Conversion'!B1420 = "9. Any person (substitution for securities etc.)"),
'Con. Notes - No Conversion'!C1420,
IF(
'Con. Notes - No Conversion'!B1420 = "",
#N/A,
'Con. Notes - No Conversion'!B1420)
)</f>
        <v>#N/A</v>
      </c>
    </row>
    <row r="1421" spans="1:7" x14ac:dyDescent="0.25">
      <c r="A1421" t="e">
        <f>IF(
OR(Shares!B1421 = "8. Transferee of restricted securities", Shares!B1421 = "9. Any person (substitution for securities etc.)"),
Shares!C1421,
IF(
Shares!B1421 = "",
#N/A,
Shares!B1421)
)</f>
        <v>#N/A</v>
      </c>
      <c r="B1421" t="e">
        <f>IF(
OR('Shares - LTR - Granted'!B1421 = "8. Transferee of restricted securities", 'Shares - LTR - Granted'!B1421 = "9. Any person (substitution for securities etc.)"),
'Shares - LTR - Granted'!C1421,
IF(
'Shares - LTR - Granted'!B1421 = "",
#N/A,
'Shares - LTR - Granted'!B1421)
)</f>
        <v>#N/A</v>
      </c>
      <c r="C1421" t="e">
        <f>IF(
OR('Performance Securities'!B1421 = "8. Transferee of restricted securities", 'Performance Securities'!B1421 = "9. Any person (substitution for securities etc.)"),
'Performance Securities'!C1421,
IF(
'Performance Securities'!B1421 = "",
#N/A,
'Performance Securities'!B1421)
)</f>
        <v>#N/A</v>
      </c>
      <c r="D1421" t="e">
        <f>IF(
OR('Options or Warrants'!B1421 = "8. Transferee of restricted securities", 'Options or Warrants'!B1421 = "9. Any person (substitution for securities etc.)"),
'Options or Warrants'!C1421,
IF(
'Options or Warrants'!B1421 = "",
#N/A,
'Options or Warrants'!B1421)
)</f>
        <v>#N/A</v>
      </c>
      <c r="E1421" t="e">
        <f>IF(
OR('Options - Free Attaching'!B1421 = "8. Transferee of restricted securities", 'Options - Free Attaching'!B1421 = "9. Any person (substitution for securities etc.)"),
'Options - Free Attaching'!C1421,
IF(
'Options - Free Attaching'!B1421 = "",
#N/A,
'Options - Free Attaching'!B1421)
)</f>
        <v>#N/A</v>
      </c>
      <c r="F1421" t="e">
        <f>IF(
OR('Con. Notes - Conversion'!B1421 = "8. Transferee of restricted securities", 'Con. Notes - Conversion'!B1421 = "9. Any person (substitution for securities etc.)"),
'Con. Notes - Conversion'!C1421,
IF(
'Con. Notes - Conversion'!B1421 = "",
#N/A,
'Con. Notes - Conversion'!B1421)
)</f>
        <v>#N/A</v>
      </c>
      <c r="G1421" t="e">
        <f>IF(
OR('Con. Notes - No Conversion'!B1421 = "8. Transferee of restricted securities", 'Con. Notes - No Conversion'!B1421 = "9. Any person (substitution for securities etc.)"),
'Con. Notes - No Conversion'!C1421,
IF(
'Con. Notes - No Conversion'!B1421 = "",
#N/A,
'Con. Notes - No Conversion'!B1421)
)</f>
        <v>#N/A</v>
      </c>
    </row>
    <row r="1422" spans="1:7" x14ac:dyDescent="0.25">
      <c r="A1422" t="e">
        <f>IF(
OR(Shares!B1422 = "8. Transferee of restricted securities", Shares!B1422 = "9. Any person (substitution for securities etc.)"),
Shares!C1422,
IF(
Shares!B1422 = "",
#N/A,
Shares!B1422)
)</f>
        <v>#N/A</v>
      </c>
      <c r="B1422" t="e">
        <f>IF(
OR('Shares - LTR - Granted'!B1422 = "8. Transferee of restricted securities", 'Shares - LTR - Granted'!B1422 = "9. Any person (substitution for securities etc.)"),
'Shares - LTR - Granted'!C1422,
IF(
'Shares - LTR - Granted'!B1422 = "",
#N/A,
'Shares - LTR - Granted'!B1422)
)</f>
        <v>#N/A</v>
      </c>
      <c r="C1422" t="e">
        <f>IF(
OR('Performance Securities'!B1422 = "8. Transferee of restricted securities", 'Performance Securities'!B1422 = "9. Any person (substitution for securities etc.)"),
'Performance Securities'!C1422,
IF(
'Performance Securities'!B1422 = "",
#N/A,
'Performance Securities'!B1422)
)</f>
        <v>#N/A</v>
      </c>
      <c r="D1422" t="e">
        <f>IF(
OR('Options or Warrants'!B1422 = "8. Transferee of restricted securities", 'Options or Warrants'!B1422 = "9. Any person (substitution for securities etc.)"),
'Options or Warrants'!C1422,
IF(
'Options or Warrants'!B1422 = "",
#N/A,
'Options or Warrants'!B1422)
)</f>
        <v>#N/A</v>
      </c>
      <c r="E1422" t="e">
        <f>IF(
OR('Options - Free Attaching'!B1422 = "8. Transferee of restricted securities", 'Options - Free Attaching'!B1422 = "9. Any person (substitution for securities etc.)"),
'Options - Free Attaching'!C1422,
IF(
'Options - Free Attaching'!B1422 = "",
#N/A,
'Options - Free Attaching'!B1422)
)</f>
        <v>#N/A</v>
      </c>
      <c r="F1422" t="e">
        <f>IF(
OR('Con. Notes - Conversion'!B1422 = "8. Transferee of restricted securities", 'Con. Notes - Conversion'!B1422 = "9. Any person (substitution for securities etc.)"),
'Con. Notes - Conversion'!C1422,
IF(
'Con. Notes - Conversion'!B1422 = "",
#N/A,
'Con. Notes - Conversion'!B1422)
)</f>
        <v>#N/A</v>
      </c>
      <c r="G1422" t="e">
        <f>IF(
OR('Con. Notes - No Conversion'!B1422 = "8. Transferee of restricted securities", 'Con. Notes - No Conversion'!B1422 = "9. Any person (substitution for securities etc.)"),
'Con. Notes - No Conversion'!C1422,
IF(
'Con. Notes - No Conversion'!B1422 = "",
#N/A,
'Con. Notes - No Conversion'!B1422)
)</f>
        <v>#N/A</v>
      </c>
    </row>
    <row r="1423" spans="1:7" x14ac:dyDescent="0.25">
      <c r="A1423" t="e">
        <f>IF(
OR(Shares!B1423 = "8. Transferee of restricted securities", Shares!B1423 = "9. Any person (substitution for securities etc.)"),
Shares!C1423,
IF(
Shares!B1423 = "",
#N/A,
Shares!B1423)
)</f>
        <v>#N/A</v>
      </c>
      <c r="B1423" t="e">
        <f>IF(
OR('Shares - LTR - Granted'!B1423 = "8. Transferee of restricted securities", 'Shares - LTR - Granted'!B1423 = "9. Any person (substitution for securities etc.)"),
'Shares - LTR - Granted'!C1423,
IF(
'Shares - LTR - Granted'!B1423 = "",
#N/A,
'Shares - LTR - Granted'!B1423)
)</f>
        <v>#N/A</v>
      </c>
      <c r="C1423" t="e">
        <f>IF(
OR('Performance Securities'!B1423 = "8. Transferee of restricted securities", 'Performance Securities'!B1423 = "9. Any person (substitution for securities etc.)"),
'Performance Securities'!C1423,
IF(
'Performance Securities'!B1423 = "",
#N/A,
'Performance Securities'!B1423)
)</f>
        <v>#N/A</v>
      </c>
      <c r="D1423" t="e">
        <f>IF(
OR('Options or Warrants'!B1423 = "8. Transferee of restricted securities", 'Options or Warrants'!B1423 = "9. Any person (substitution for securities etc.)"),
'Options or Warrants'!C1423,
IF(
'Options or Warrants'!B1423 = "",
#N/A,
'Options or Warrants'!B1423)
)</f>
        <v>#N/A</v>
      </c>
      <c r="E1423" t="e">
        <f>IF(
OR('Options - Free Attaching'!B1423 = "8. Transferee of restricted securities", 'Options - Free Attaching'!B1423 = "9. Any person (substitution for securities etc.)"),
'Options - Free Attaching'!C1423,
IF(
'Options - Free Attaching'!B1423 = "",
#N/A,
'Options - Free Attaching'!B1423)
)</f>
        <v>#N/A</v>
      </c>
      <c r="F1423" t="e">
        <f>IF(
OR('Con. Notes - Conversion'!B1423 = "8. Transferee of restricted securities", 'Con. Notes - Conversion'!B1423 = "9. Any person (substitution for securities etc.)"),
'Con. Notes - Conversion'!C1423,
IF(
'Con. Notes - Conversion'!B1423 = "",
#N/A,
'Con. Notes - Conversion'!B1423)
)</f>
        <v>#N/A</v>
      </c>
      <c r="G1423" t="e">
        <f>IF(
OR('Con. Notes - No Conversion'!B1423 = "8. Transferee of restricted securities", 'Con. Notes - No Conversion'!B1423 = "9. Any person (substitution for securities etc.)"),
'Con. Notes - No Conversion'!C1423,
IF(
'Con. Notes - No Conversion'!B1423 = "",
#N/A,
'Con. Notes - No Conversion'!B1423)
)</f>
        <v>#N/A</v>
      </c>
    </row>
    <row r="1424" spans="1:7" x14ac:dyDescent="0.25">
      <c r="A1424" t="e">
        <f>IF(
OR(Shares!B1424 = "8. Transferee of restricted securities", Shares!B1424 = "9. Any person (substitution for securities etc.)"),
Shares!C1424,
IF(
Shares!B1424 = "",
#N/A,
Shares!B1424)
)</f>
        <v>#N/A</v>
      </c>
      <c r="B1424" t="e">
        <f>IF(
OR('Shares - LTR - Granted'!B1424 = "8. Transferee of restricted securities", 'Shares - LTR - Granted'!B1424 = "9. Any person (substitution for securities etc.)"),
'Shares - LTR - Granted'!C1424,
IF(
'Shares - LTR - Granted'!B1424 = "",
#N/A,
'Shares - LTR - Granted'!B1424)
)</f>
        <v>#N/A</v>
      </c>
      <c r="C1424" t="e">
        <f>IF(
OR('Performance Securities'!B1424 = "8. Transferee of restricted securities", 'Performance Securities'!B1424 = "9. Any person (substitution for securities etc.)"),
'Performance Securities'!C1424,
IF(
'Performance Securities'!B1424 = "",
#N/A,
'Performance Securities'!B1424)
)</f>
        <v>#N/A</v>
      </c>
      <c r="D1424" t="e">
        <f>IF(
OR('Options or Warrants'!B1424 = "8. Transferee of restricted securities", 'Options or Warrants'!B1424 = "9. Any person (substitution for securities etc.)"),
'Options or Warrants'!C1424,
IF(
'Options or Warrants'!B1424 = "",
#N/A,
'Options or Warrants'!B1424)
)</f>
        <v>#N/A</v>
      </c>
      <c r="E1424" t="e">
        <f>IF(
OR('Options - Free Attaching'!B1424 = "8. Transferee of restricted securities", 'Options - Free Attaching'!B1424 = "9. Any person (substitution for securities etc.)"),
'Options - Free Attaching'!C1424,
IF(
'Options - Free Attaching'!B1424 = "",
#N/A,
'Options - Free Attaching'!B1424)
)</f>
        <v>#N/A</v>
      </c>
      <c r="F1424" t="e">
        <f>IF(
OR('Con. Notes - Conversion'!B1424 = "8. Transferee of restricted securities", 'Con. Notes - Conversion'!B1424 = "9. Any person (substitution for securities etc.)"),
'Con. Notes - Conversion'!C1424,
IF(
'Con. Notes - Conversion'!B1424 = "",
#N/A,
'Con. Notes - Conversion'!B1424)
)</f>
        <v>#N/A</v>
      </c>
      <c r="G1424" t="e">
        <f>IF(
OR('Con. Notes - No Conversion'!B1424 = "8. Transferee of restricted securities", 'Con. Notes - No Conversion'!B1424 = "9. Any person (substitution for securities etc.)"),
'Con. Notes - No Conversion'!C1424,
IF(
'Con. Notes - No Conversion'!B1424 = "",
#N/A,
'Con. Notes - No Conversion'!B1424)
)</f>
        <v>#N/A</v>
      </c>
    </row>
    <row r="1425" spans="1:7" x14ac:dyDescent="0.25">
      <c r="A1425" t="e">
        <f>IF(
OR(Shares!B1425 = "8. Transferee of restricted securities", Shares!B1425 = "9. Any person (substitution for securities etc.)"),
Shares!C1425,
IF(
Shares!B1425 = "",
#N/A,
Shares!B1425)
)</f>
        <v>#N/A</v>
      </c>
      <c r="B1425" t="e">
        <f>IF(
OR('Shares - LTR - Granted'!B1425 = "8. Transferee of restricted securities", 'Shares - LTR - Granted'!B1425 = "9. Any person (substitution for securities etc.)"),
'Shares - LTR - Granted'!C1425,
IF(
'Shares - LTR - Granted'!B1425 = "",
#N/A,
'Shares - LTR - Granted'!B1425)
)</f>
        <v>#N/A</v>
      </c>
      <c r="C1425" t="e">
        <f>IF(
OR('Performance Securities'!B1425 = "8. Transferee of restricted securities", 'Performance Securities'!B1425 = "9. Any person (substitution for securities etc.)"),
'Performance Securities'!C1425,
IF(
'Performance Securities'!B1425 = "",
#N/A,
'Performance Securities'!B1425)
)</f>
        <v>#N/A</v>
      </c>
      <c r="D1425" t="e">
        <f>IF(
OR('Options or Warrants'!B1425 = "8. Transferee of restricted securities", 'Options or Warrants'!B1425 = "9. Any person (substitution for securities etc.)"),
'Options or Warrants'!C1425,
IF(
'Options or Warrants'!B1425 = "",
#N/A,
'Options or Warrants'!B1425)
)</f>
        <v>#N/A</v>
      </c>
      <c r="E1425" t="e">
        <f>IF(
OR('Options - Free Attaching'!B1425 = "8. Transferee of restricted securities", 'Options - Free Attaching'!B1425 = "9. Any person (substitution for securities etc.)"),
'Options - Free Attaching'!C1425,
IF(
'Options - Free Attaching'!B1425 = "",
#N/A,
'Options - Free Attaching'!B1425)
)</f>
        <v>#N/A</v>
      </c>
      <c r="F1425" t="e">
        <f>IF(
OR('Con. Notes - Conversion'!B1425 = "8. Transferee of restricted securities", 'Con. Notes - Conversion'!B1425 = "9. Any person (substitution for securities etc.)"),
'Con. Notes - Conversion'!C1425,
IF(
'Con. Notes - Conversion'!B1425 = "",
#N/A,
'Con. Notes - Conversion'!B1425)
)</f>
        <v>#N/A</v>
      </c>
      <c r="G1425" t="e">
        <f>IF(
OR('Con. Notes - No Conversion'!B1425 = "8. Transferee of restricted securities", 'Con. Notes - No Conversion'!B1425 = "9. Any person (substitution for securities etc.)"),
'Con. Notes - No Conversion'!C1425,
IF(
'Con. Notes - No Conversion'!B1425 = "",
#N/A,
'Con. Notes - No Conversion'!B1425)
)</f>
        <v>#N/A</v>
      </c>
    </row>
    <row r="1426" spans="1:7" x14ac:dyDescent="0.25">
      <c r="A1426" t="e">
        <f>IF(
OR(Shares!B1426 = "8. Transferee of restricted securities", Shares!B1426 = "9. Any person (substitution for securities etc.)"),
Shares!C1426,
IF(
Shares!B1426 = "",
#N/A,
Shares!B1426)
)</f>
        <v>#N/A</v>
      </c>
      <c r="B1426" t="e">
        <f>IF(
OR('Shares - LTR - Granted'!B1426 = "8. Transferee of restricted securities", 'Shares - LTR - Granted'!B1426 = "9. Any person (substitution for securities etc.)"),
'Shares - LTR - Granted'!C1426,
IF(
'Shares - LTR - Granted'!B1426 = "",
#N/A,
'Shares - LTR - Granted'!B1426)
)</f>
        <v>#N/A</v>
      </c>
      <c r="C1426" t="e">
        <f>IF(
OR('Performance Securities'!B1426 = "8. Transferee of restricted securities", 'Performance Securities'!B1426 = "9. Any person (substitution for securities etc.)"),
'Performance Securities'!C1426,
IF(
'Performance Securities'!B1426 = "",
#N/A,
'Performance Securities'!B1426)
)</f>
        <v>#N/A</v>
      </c>
      <c r="D1426" t="e">
        <f>IF(
OR('Options or Warrants'!B1426 = "8. Transferee of restricted securities", 'Options or Warrants'!B1426 = "9. Any person (substitution for securities etc.)"),
'Options or Warrants'!C1426,
IF(
'Options or Warrants'!B1426 = "",
#N/A,
'Options or Warrants'!B1426)
)</f>
        <v>#N/A</v>
      </c>
      <c r="E1426" t="e">
        <f>IF(
OR('Options - Free Attaching'!B1426 = "8. Transferee of restricted securities", 'Options - Free Attaching'!B1426 = "9. Any person (substitution for securities etc.)"),
'Options - Free Attaching'!C1426,
IF(
'Options - Free Attaching'!B1426 = "",
#N/A,
'Options - Free Attaching'!B1426)
)</f>
        <v>#N/A</v>
      </c>
      <c r="F1426" t="e">
        <f>IF(
OR('Con. Notes - Conversion'!B1426 = "8. Transferee of restricted securities", 'Con. Notes - Conversion'!B1426 = "9. Any person (substitution for securities etc.)"),
'Con. Notes - Conversion'!C1426,
IF(
'Con. Notes - Conversion'!B1426 = "",
#N/A,
'Con. Notes - Conversion'!B1426)
)</f>
        <v>#N/A</v>
      </c>
      <c r="G1426" t="e">
        <f>IF(
OR('Con. Notes - No Conversion'!B1426 = "8. Transferee of restricted securities", 'Con. Notes - No Conversion'!B1426 = "9. Any person (substitution for securities etc.)"),
'Con. Notes - No Conversion'!C1426,
IF(
'Con. Notes - No Conversion'!B1426 = "",
#N/A,
'Con. Notes - No Conversion'!B1426)
)</f>
        <v>#N/A</v>
      </c>
    </row>
    <row r="1427" spans="1:7" x14ac:dyDescent="0.25">
      <c r="A1427" t="e">
        <f>IF(
OR(Shares!B1427 = "8. Transferee of restricted securities", Shares!B1427 = "9. Any person (substitution for securities etc.)"),
Shares!C1427,
IF(
Shares!B1427 = "",
#N/A,
Shares!B1427)
)</f>
        <v>#N/A</v>
      </c>
      <c r="B1427" t="e">
        <f>IF(
OR('Shares - LTR - Granted'!B1427 = "8. Transferee of restricted securities", 'Shares - LTR - Granted'!B1427 = "9. Any person (substitution for securities etc.)"),
'Shares - LTR - Granted'!C1427,
IF(
'Shares - LTR - Granted'!B1427 = "",
#N/A,
'Shares - LTR - Granted'!B1427)
)</f>
        <v>#N/A</v>
      </c>
      <c r="C1427" t="e">
        <f>IF(
OR('Performance Securities'!B1427 = "8. Transferee of restricted securities", 'Performance Securities'!B1427 = "9. Any person (substitution for securities etc.)"),
'Performance Securities'!C1427,
IF(
'Performance Securities'!B1427 = "",
#N/A,
'Performance Securities'!B1427)
)</f>
        <v>#N/A</v>
      </c>
      <c r="D1427" t="e">
        <f>IF(
OR('Options or Warrants'!B1427 = "8. Transferee of restricted securities", 'Options or Warrants'!B1427 = "9. Any person (substitution for securities etc.)"),
'Options or Warrants'!C1427,
IF(
'Options or Warrants'!B1427 = "",
#N/A,
'Options or Warrants'!B1427)
)</f>
        <v>#N/A</v>
      </c>
      <c r="E1427" t="e">
        <f>IF(
OR('Options - Free Attaching'!B1427 = "8. Transferee of restricted securities", 'Options - Free Attaching'!B1427 = "9. Any person (substitution for securities etc.)"),
'Options - Free Attaching'!C1427,
IF(
'Options - Free Attaching'!B1427 = "",
#N/A,
'Options - Free Attaching'!B1427)
)</f>
        <v>#N/A</v>
      </c>
      <c r="F1427" t="e">
        <f>IF(
OR('Con. Notes - Conversion'!B1427 = "8. Transferee of restricted securities", 'Con. Notes - Conversion'!B1427 = "9. Any person (substitution for securities etc.)"),
'Con. Notes - Conversion'!C1427,
IF(
'Con. Notes - Conversion'!B1427 = "",
#N/A,
'Con. Notes - Conversion'!B1427)
)</f>
        <v>#N/A</v>
      </c>
      <c r="G1427" t="e">
        <f>IF(
OR('Con. Notes - No Conversion'!B1427 = "8. Transferee of restricted securities", 'Con. Notes - No Conversion'!B1427 = "9. Any person (substitution for securities etc.)"),
'Con. Notes - No Conversion'!C1427,
IF(
'Con. Notes - No Conversion'!B1427 = "",
#N/A,
'Con. Notes - No Conversion'!B1427)
)</f>
        <v>#N/A</v>
      </c>
    </row>
    <row r="1428" spans="1:7" x14ac:dyDescent="0.25">
      <c r="A1428" t="e">
        <f>IF(
OR(Shares!B1428 = "8. Transferee of restricted securities", Shares!B1428 = "9. Any person (substitution for securities etc.)"),
Shares!C1428,
IF(
Shares!B1428 = "",
#N/A,
Shares!B1428)
)</f>
        <v>#N/A</v>
      </c>
      <c r="B1428" t="e">
        <f>IF(
OR('Shares - LTR - Granted'!B1428 = "8. Transferee of restricted securities", 'Shares - LTR - Granted'!B1428 = "9. Any person (substitution for securities etc.)"),
'Shares - LTR - Granted'!C1428,
IF(
'Shares - LTR - Granted'!B1428 = "",
#N/A,
'Shares - LTR - Granted'!B1428)
)</f>
        <v>#N/A</v>
      </c>
      <c r="C1428" t="e">
        <f>IF(
OR('Performance Securities'!B1428 = "8. Transferee of restricted securities", 'Performance Securities'!B1428 = "9. Any person (substitution for securities etc.)"),
'Performance Securities'!C1428,
IF(
'Performance Securities'!B1428 = "",
#N/A,
'Performance Securities'!B1428)
)</f>
        <v>#N/A</v>
      </c>
      <c r="D1428" t="e">
        <f>IF(
OR('Options or Warrants'!B1428 = "8. Transferee of restricted securities", 'Options or Warrants'!B1428 = "9. Any person (substitution for securities etc.)"),
'Options or Warrants'!C1428,
IF(
'Options or Warrants'!B1428 = "",
#N/A,
'Options or Warrants'!B1428)
)</f>
        <v>#N/A</v>
      </c>
      <c r="E1428" t="e">
        <f>IF(
OR('Options - Free Attaching'!B1428 = "8. Transferee of restricted securities", 'Options - Free Attaching'!B1428 = "9. Any person (substitution for securities etc.)"),
'Options - Free Attaching'!C1428,
IF(
'Options - Free Attaching'!B1428 = "",
#N/A,
'Options - Free Attaching'!B1428)
)</f>
        <v>#N/A</v>
      </c>
      <c r="F1428" t="e">
        <f>IF(
OR('Con. Notes - Conversion'!B1428 = "8. Transferee of restricted securities", 'Con. Notes - Conversion'!B1428 = "9. Any person (substitution for securities etc.)"),
'Con. Notes - Conversion'!C1428,
IF(
'Con. Notes - Conversion'!B1428 = "",
#N/A,
'Con. Notes - Conversion'!B1428)
)</f>
        <v>#N/A</v>
      </c>
      <c r="G1428" t="e">
        <f>IF(
OR('Con. Notes - No Conversion'!B1428 = "8. Transferee of restricted securities", 'Con. Notes - No Conversion'!B1428 = "9. Any person (substitution for securities etc.)"),
'Con. Notes - No Conversion'!C1428,
IF(
'Con. Notes - No Conversion'!B1428 = "",
#N/A,
'Con. Notes - No Conversion'!B1428)
)</f>
        <v>#N/A</v>
      </c>
    </row>
    <row r="1429" spans="1:7" x14ac:dyDescent="0.25">
      <c r="A1429" t="e">
        <f>IF(
OR(Shares!B1429 = "8. Transferee of restricted securities", Shares!B1429 = "9. Any person (substitution for securities etc.)"),
Shares!C1429,
IF(
Shares!B1429 = "",
#N/A,
Shares!B1429)
)</f>
        <v>#N/A</v>
      </c>
      <c r="B1429" t="e">
        <f>IF(
OR('Shares - LTR - Granted'!B1429 = "8. Transferee of restricted securities", 'Shares - LTR - Granted'!B1429 = "9. Any person (substitution for securities etc.)"),
'Shares - LTR - Granted'!C1429,
IF(
'Shares - LTR - Granted'!B1429 = "",
#N/A,
'Shares - LTR - Granted'!B1429)
)</f>
        <v>#N/A</v>
      </c>
      <c r="C1429" t="e">
        <f>IF(
OR('Performance Securities'!B1429 = "8. Transferee of restricted securities", 'Performance Securities'!B1429 = "9. Any person (substitution for securities etc.)"),
'Performance Securities'!C1429,
IF(
'Performance Securities'!B1429 = "",
#N/A,
'Performance Securities'!B1429)
)</f>
        <v>#N/A</v>
      </c>
      <c r="D1429" t="e">
        <f>IF(
OR('Options or Warrants'!B1429 = "8. Transferee of restricted securities", 'Options or Warrants'!B1429 = "9. Any person (substitution for securities etc.)"),
'Options or Warrants'!C1429,
IF(
'Options or Warrants'!B1429 = "",
#N/A,
'Options or Warrants'!B1429)
)</f>
        <v>#N/A</v>
      </c>
      <c r="E1429" t="e">
        <f>IF(
OR('Options - Free Attaching'!B1429 = "8. Transferee of restricted securities", 'Options - Free Attaching'!B1429 = "9. Any person (substitution for securities etc.)"),
'Options - Free Attaching'!C1429,
IF(
'Options - Free Attaching'!B1429 = "",
#N/A,
'Options - Free Attaching'!B1429)
)</f>
        <v>#N/A</v>
      </c>
      <c r="F1429" t="e">
        <f>IF(
OR('Con. Notes - Conversion'!B1429 = "8. Transferee of restricted securities", 'Con. Notes - Conversion'!B1429 = "9. Any person (substitution for securities etc.)"),
'Con. Notes - Conversion'!C1429,
IF(
'Con. Notes - Conversion'!B1429 = "",
#N/A,
'Con. Notes - Conversion'!B1429)
)</f>
        <v>#N/A</v>
      </c>
      <c r="G1429" t="e">
        <f>IF(
OR('Con. Notes - No Conversion'!B1429 = "8. Transferee of restricted securities", 'Con. Notes - No Conversion'!B1429 = "9. Any person (substitution for securities etc.)"),
'Con. Notes - No Conversion'!C1429,
IF(
'Con. Notes - No Conversion'!B1429 = "",
#N/A,
'Con. Notes - No Conversion'!B1429)
)</f>
        <v>#N/A</v>
      </c>
    </row>
    <row r="1430" spans="1:7" x14ac:dyDescent="0.25">
      <c r="A1430" t="e">
        <f>IF(
OR(Shares!B1430 = "8. Transferee of restricted securities", Shares!B1430 = "9. Any person (substitution for securities etc.)"),
Shares!C1430,
IF(
Shares!B1430 = "",
#N/A,
Shares!B1430)
)</f>
        <v>#N/A</v>
      </c>
      <c r="B1430" t="e">
        <f>IF(
OR('Shares - LTR - Granted'!B1430 = "8. Transferee of restricted securities", 'Shares - LTR - Granted'!B1430 = "9. Any person (substitution for securities etc.)"),
'Shares - LTR - Granted'!C1430,
IF(
'Shares - LTR - Granted'!B1430 = "",
#N/A,
'Shares - LTR - Granted'!B1430)
)</f>
        <v>#N/A</v>
      </c>
      <c r="C1430" t="e">
        <f>IF(
OR('Performance Securities'!B1430 = "8. Transferee of restricted securities", 'Performance Securities'!B1430 = "9. Any person (substitution for securities etc.)"),
'Performance Securities'!C1430,
IF(
'Performance Securities'!B1430 = "",
#N/A,
'Performance Securities'!B1430)
)</f>
        <v>#N/A</v>
      </c>
      <c r="D1430" t="e">
        <f>IF(
OR('Options or Warrants'!B1430 = "8. Transferee of restricted securities", 'Options or Warrants'!B1430 = "9. Any person (substitution for securities etc.)"),
'Options or Warrants'!C1430,
IF(
'Options or Warrants'!B1430 = "",
#N/A,
'Options or Warrants'!B1430)
)</f>
        <v>#N/A</v>
      </c>
      <c r="E1430" t="e">
        <f>IF(
OR('Options - Free Attaching'!B1430 = "8. Transferee of restricted securities", 'Options - Free Attaching'!B1430 = "9. Any person (substitution for securities etc.)"),
'Options - Free Attaching'!C1430,
IF(
'Options - Free Attaching'!B1430 = "",
#N/A,
'Options - Free Attaching'!B1430)
)</f>
        <v>#N/A</v>
      </c>
      <c r="F1430" t="e">
        <f>IF(
OR('Con. Notes - Conversion'!B1430 = "8. Transferee of restricted securities", 'Con. Notes - Conversion'!B1430 = "9. Any person (substitution for securities etc.)"),
'Con. Notes - Conversion'!C1430,
IF(
'Con. Notes - Conversion'!B1430 = "",
#N/A,
'Con. Notes - Conversion'!B1430)
)</f>
        <v>#N/A</v>
      </c>
      <c r="G1430" t="e">
        <f>IF(
OR('Con. Notes - No Conversion'!B1430 = "8. Transferee of restricted securities", 'Con. Notes - No Conversion'!B1430 = "9. Any person (substitution for securities etc.)"),
'Con. Notes - No Conversion'!C1430,
IF(
'Con. Notes - No Conversion'!B1430 = "",
#N/A,
'Con. Notes - No Conversion'!B1430)
)</f>
        <v>#N/A</v>
      </c>
    </row>
    <row r="1431" spans="1:7" x14ac:dyDescent="0.25">
      <c r="A1431" t="e">
        <f>IF(
OR(Shares!B1431 = "8. Transferee of restricted securities", Shares!B1431 = "9. Any person (substitution for securities etc.)"),
Shares!C1431,
IF(
Shares!B1431 = "",
#N/A,
Shares!B1431)
)</f>
        <v>#N/A</v>
      </c>
      <c r="B1431" t="e">
        <f>IF(
OR('Shares - LTR - Granted'!B1431 = "8. Transferee of restricted securities", 'Shares - LTR - Granted'!B1431 = "9. Any person (substitution for securities etc.)"),
'Shares - LTR - Granted'!C1431,
IF(
'Shares - LTR - Granted'!B1431 = "",
#N/A,
'Shares - LTR - Granted'!B1431)
)</f>
        <v>#N/A</v>
      </c>
      <c r="C1431" t="e">
        <f>IF(
OR('Performance Securities'!B1431 = "8. Transferee of restricted securities", 'Performance Securities'!B1431 = "9. Any person (substitution for securities etc.)"),
'Performance Securities'!C1431,
IF(
'Performance Securities'!B1431 = "",
#N/A,
'Performance Securities'!B1431)
)</f>
        <v>#N/A</v>
      </c>
      <c r="D1431" t="e">
        <f>IF(
OR('Options or Warrants'!B1431 = "8. Transferee of restricted securities", 'Options or Warrants'!B1431 = "9. Any person (substitution for securities etc.)"),
'Options or Warrants'!C1431,
IF(
'Options or Warrants'!B1431 = "",
#N/A,
'Options or Warrants'!B1431)
)</f>
        <v>#N/A</v>
      </c>
      <c r="E1431" t="e">
        <f>IF(
OR('Options - Free Attaching'!B1431 = "8. Transferee of restricted securities", 'Options - Free Attaching'!B1431 = "9. Any person (substitution for securities etc.)"),
'Options - Free Attaching'!C1431,
IF(
'Options - Free Attaching'!B1431 = "",
#N/A,
'Options - Free Attaching'!B1431)
)</f>
        <v>#N/A</v>
      </c>
      <c r="F1431" t="e">
        <f>IF(
OR('Con. Notes - Conversion'!B1431 = "8. Transferee of restricted securities", 'Con. Notes - Conversion'!B1431 = "9. Any person (substitution for securities etc.)"),
'Con. Notes - Conversion'!C1431,
IF(
'Con. Notes - Conversion'!B1431 = "",
#N/A,
'Con. Notes - Conversion'!B1431)
)</f>
        <v>#N/A</v>
      </c>
      <c r="G1431" t="e">
        <f>IF(
OR('Con. Notes - No Conversion'!B1431 = "8. Transferee of restricted securities", 'Con. Notes - No Conversion'!B1431 = "9. Any person (substitution for securities etc.)"),
'Con. Notes - No Conversion'!C1431,
IF(
'Con. Notes - No Conversion'!B1431 = "",
#N/A,
'Con. Notes - No Conversion'!B1431)
)</f>
        <v>#N/A</v>
      </c>
    </row>
    <row r="1432" spans="1:7" x14ac:dyDescent="0.25">
      <c r="A1432" t="e">
        <f>IF(
OR(Shares!B1432 = "8. Transferee of restricted securities", Shares!B1432 = "9. Any person (substitution for securities etc.)"),
Shares!C1432,
IF(
Shares!B1432 = "",
#N/A,
Shares!B1432)
)</f>
        <v>#N/A</v>
      </c>
      <c r="B1432" t="e">
        <f>IF(
OR('Shares - LTR - Granted'!B1432 = "8. Transferee of restricted securities", 'Shares - LTR - Granted'!B1432 = "9. Any person (substitution for securities etc.)"),
'Shares - LTR - Granted'!C1432,
IF(
'Shares - LTR - Granted'!B1432 = "",
#N/A,
'Shares - LTR - Granted'!B1432)
)</f>
        <v>#N/A</v>
      </c>
      <c r="C1432" t="e">
        <f>IF(
OR('Performance Securities'!B1432 = "8. Transferee of restricted securities", 'Performance Securities'!B1432 = "9. Any person (substitution for securities etc.)"),
'Performance Securities'!C1432,
IF(
'Performance Securities'!B1432 = "",
#N/A,
'Performance Securities'!B1432)
)</f>
        <v>#N/A</v>
      </c>
      <c r="D1432" t="e">
        <f>IF(
OR('Options or Warrants'!B1432 = "8. Transferee of restricted securities", 'Options or Warrants'!B1432 = "9. Any person (substitution for securities etc.)"),
'Options or Warrants'!C1432,
IF(
'Options or Warrants'!B1432 = "",
#N/A,
'Options or Warrants'!B1432)
)</f>
        <v>#N/A</v>
      </c>
      <c r="E1432" t="e">
        <f>IF(
OR('Options - Free Attaching'!B1432 = "8. Transferee of restricted securities", 'Options - Free Attaching'!B1432 = "9. Any person (substitution for securities etc.)"),
'Options - Free Attaching'!C1432,
IF(
'Options - Free Attaching'!B1432 = "",
#N/A,
'Options - Free Attaching'!B1432)
)</f>
        <v>#N/A</v>
      </c>
      <c r="F1432" t="e">
        <f>IF(
OR('Con. Notes - Conversion'!B1432 = "8. Transferee of restricted securities", 'Con. Notes - Conversion'!B1432 = "9. Any person (substitution for securities etc.)"),
'Con. Notes - Conversion'!C1432,
IF(
'Con. Notes - Conversion'!B1432 = "",
#N/A,
'Con. Notes - Conversion'!B1432)
)</f>
        <v>#N/A</v>
      </c>
      <c r="G1432" t="e">
        <f>IF(
OR('Con. Notes - No Conversion'!B1432 = "8. Transferee of restricted securities", 'Con. Notes - No Conversion'!B1432 = "9. Any person (substitution for securities etc.)"),
'Con. Notes - No Conversion'!C1432,
IF(
'Con. Notes - No Conversion'!B1432 = "",
#N/A,
'Con. Notes - No Conversion'!B1432)
)</f>
        <v>#N/A</v>
      </c>
    </row>
    <row r="1433" spans="1:7" x14ac:dyDescent="0.25">
      <c r="A1433" t="e">
        <f>IF(
OR(Shares!B1433 = "8. Transferee of restricted securities", Shares!B1433 = "9. Any person (substitution for securities etc.)"),
Shares!C1433,
IF(
Shares!B1433 = "",
#N/A,
Shares!B1433)
)</f>
        <v>#N/A</v>
      </c>
      <c r="B1433" t="e">
        <f>IF(
OR('Shares - LTR - Granted'!B1433 = "8. Transferee of restricted securities", 'Shares - LTR - Granted'!B1433 = "9. Any person (substitution for securities etc.)"),
'Shares - LTR - Granted'!C1433,
IF(
'Shares - LTR - Granted'!B1433 = "",
#N/A,
'Shares - LTR - Granted'!B1433)
)</f>
        <v>#N/A</v>
      </c>
      <c r="C1433" t="e">
        <f>IF(
OR('Performance Securities'!B1433 = "8. Transferee of restricted securities", 'Performance Securities'!B1433 = "9. Any person (substitution for securities etc.)"),
'Performance Securities'!C1433,
IF(
'Performance Securities'!B1433 = "",
#N/A,
'Performance Securities'!B1433)
)</f>
        <v>#N/A</v>
      </c>
      <c r="D1433" t="e">
        <f>IF(
OR('Options or Warrants'!B1433 = "8. Transferee of restricted securities", 'Options or Warrants'!B1433 = "9. Any person (substitution for securities etc.)"),
'Options or Warrants'!C1433,
IF(
'Options or Warrants'!B1433 = "",
#N/A,
'Options or Warrants'!B1433)
)</f>
        <v>#N/A</v>
      </c>
      <c r="E1433" t="e">
        <f>IF(
OR('Options - Free Attaching'!B1433 = "8. Transferee of restricted securities", 'Options - Free Attaching'!B1433 = "9. Any person (substitution for securities etc.)"),
'Options - Free Attaching'!C1433,
IF(
'Options - Free Attaching'!B1433 = "",
#N/A,
'Options - Free Attaching'!B1433)
)</f>
        <v>#N/A</v>
      </c>
      <c r="F1433" t="e">
        <f>IF(
OR('Con. Notes - Conversion'!B1433 = "8. Transferee of restricted securities", 'Con. Notes - Conversion'!B1433 = "9. Any person (substitution for securities etc.)"),
'Con. Notes - Conversion'!C1433,
IF(
'Con. Notes - Conversion'!B1433 = "",
#N/A,
'Con. Notes - Conversion'!B1433)
)</f>
        <v>#N/A</v>
      </c>
      <c r="G1433" t="e">
        <f>IF(
OR('Con. Notes - No Conversion'!B1433 = "8. Transferee of restricted securities", 'Con. Notes - No Conversion'!B1433 = "9. Any person (substitution for securities etc.)"),
'Con. Notes - No Conversion'!C1433,
IF(
'Con. Notes - No Conversion'!B1433 = "",
#N/A,
'Con. Notes - No Conversion'!B1433)
)</f>
        <v>#N/A</v>
      </c>
    </row>
    <row r="1434" spans="1:7" x14ac:dyDescent="0.25">
      <c r="A1434" t="e">
        <f>IF(
OR(Shares!B1434 = "8. Transferee of restricted securities", Shares!B1434 = "9. Any person (substitution for securities etc.)"),
Shares!C1434,
IF(
Shares!B1434 = "",
#N/A,
Shares!B1434)
)</f>
        <v>#N/A</v>
      </c>
      <c r="B1434" t="e">
        <f>IF(
OR('Shares - LTR - Granted'!B1434 = "8. Transferee of restricted securities", 'Shares - LTR - Granted'!B1434 = "9. Any person (substitution for securities etc.)"),
'Shares - LTR - Granted'!C1434,
IF(
'Shares - LTR - Granted'!B1434 = "",
#N/A,
'Shares - LTR - Granted'!B1434)
)</f>
        <v>#N/A</v>
      </c>
      <c r="C1434" t="e">
        <f>IF(
OR('Performance Securities'!B1434 = "8. Transferee of restricted securities", 'Performance Securities'!B1434 = "9. Any person (substitution for securities etc.)"),
'Performance Securities'!C1434,
IF(
'Performance Securities'!B1434 = "",
#N/A,
'Performance Securities'!B1434)
)</f>
        <v>#N/A</v>
      </c>
      <c r="D1434" t="e">
        <f>IF(
OR('Options or Warrants'!B1434 = "8. Transferee of restricted securities", 'Options or Warrants'!B1434 = "9. Any person (substitution for securities etc.)"),
'Options or Warrants'!C1434,
IF(
'Options or Warrants'!B1434 = "",
#N/A,
'Options or Warrants'!B1434)
)</f>
        <v>#N/A</v>
      </c>
      <c r="E1434" t="e">
        <f>IF(
OR('Options - Free Attaching'!B1434 = "8. Transferee of restricted securities", 'Options - Free Attaching'!B1434 = "9. Any person (substitution for securities etc.)"),
'Options - Free Attaching'!C1434,
IF(
'Options - Free Attaching'!B1434 = "",
#N/A,
'Options - Free Attaching'!B1434)
)</f>
        <v>#N/A</v>
      </c>
      <c r="F1434" t="e">
        <f>IF(
OR('Con. Notes - Conversion'!B1434 = "8. Transferee of restricted securities", 'Con. Notes - Conversion'!B1434 = "9. Any person (substitution for securities etc.)"),
'Con. Notes - Conversion'!C1434,
IF(
'Con. Notes - Conversion'!B1434 = "",
#N/A,
'Con. Notes - Conversion'!B1434)
)</f>
        <v>#N/A</v>
      </c>
      <c r="G1434" t="e">
        <f>IF(
OR('Con. Notes - No Conversion'!B1434 = "8. Transferee of restricted securities", 'Con. Notes - No Conversion'!B1434 = "9. Any person (substitution for securities etc.)"),
'Con. Notes - No Conversion'!C1434,
IF(
'Con. Notes - No Conversion'!B1434 = "",
#N/A,
'Con. Notes - No Conversion'!B1434)
)</f>
        <v>#N/A</v>
      </c>
    </row>
    <row r="1435" spans="1:7" x14ac:dyDescent="0.25">
      <c r="A1435" t="e">
        <f>IF(
OR(Shares!B1435 = "8. Transferee of restricted securities", Shares!B1435 = "9. Any person (substitution for securities etc.)"),
Shares!C1435,
IF(
Shares!B1435 = "",
#N/A,
Shares!B1435)
)</f>
        <v>#N/A</v>
      </c>
      <c r="B1435" t="e">
        <f>IF(
OR('Shares - LTR - Granted'!B1435 = "8. Transferee of restricted securities", 'Shares - LTR - Granted'!B1435 = "9. Any person (substitution for securities etc.)"),
'Shares - LTR - Granted'!C1435,
IF(
'Shares - LTR - Granted'!B1435 = "",
#N/A,
'Shares - LTR - Granted'!B1435)
)</f>
        <v>#N/A</v>
      </c>
      <c r="C1435" t="e">
        <f>IF(
OR('Performance Securities'!B1435 = "8. Transferee of restricted securities", 'Performance Securities'!B1435 = "9. Any person (substitution for securities etc.)"),
'Performance Securities'!C1435,
IF(
'Performance Securities'!B1435 = "",
#N/A,
'Performance Securities'!B1435)
)</f>
        <v>#N/A</v>
      </c>
      <c r="D1435" t="e">
        <f>IF(
OR('Options or Warrants'!B1435 = "8. Transferee of restricted securities", 'Options or Warrants'!B1435 = "9. Any person (substitution for securities etc.)"),
'Options or Warrants'!C1435,
IF(
'Options or Warrants'!B1435 = "",
#N/A,
'Options or Warrants'!B1435)
)</f>
        <v>#N/A</v>
      </c>
      <c r="E1435" t="e">
        <f>IF(
OR('Options - Free Attaching'!B1435 = "8. Transferee of restricted securities", 'Options - Free Attaching'!B1435 = "9. Any person (substitution for securities etc.)"),
'Options - Free Attaching'!C1435,
IF(
'Options - Free Attaching'!B1435 = "",
#N/A,
'Options - Free Attaching'!B1435)
)</f>
        <v>#N/A</v>
      </c>
      <c r="F1435" t="e">
        <f>IF(
OR('Con. Notes - Conversion'!B1435 = "8. Transferee of restricted securities", 'Con. Notes - Conversion'!B1435 = "9. Any person (substitution for securities etc.)"),
'Con. Notes - Conversion'!C1435,
IF(
'Con. Notes - Conversion'!B1435 = "",
#N/A,
'Con. Notes - Conversion'!B1435)
)</f>
        <v>#N/A</v>
      </c>
      <c r="G1435" t="e">
        <f>IF(
OR('Con. Notes - No Conversion'!B1435 = "8. Transferee of restricted securities", 'Con. Notes - No Conversion'!B1435 = "9. Any person (substitution for securities etc.)"),
'Con. Notes - No Conversion'!C1435,
IF(
'Con. Notes - No Conversion'!B1435 = "",
#N/A,
'Con. Notes - No Conversion'!B1435)
)</f>
        <v>#N/A</v>
      </c>
    </row>
    <row r="1436" spans="1:7" x14ac:dyDescent="0.25">
      <c r="A1436" t="e">
        <f>IF(
OR(Shares!B1436 = "8. Transferee of restricted securities", Shares!B1436 = "9. Any person (substitution for securities etc.)"),
Shares!C1436,
IF(
Shares!B1436 = "",
#N/A,
Shares!B1436)
)</f>
        <v>#N/A</v>
      </c>
      <c r="B1436" t="e">
        <f>IF(
OR('Shares - LTR - Granted'!B1436 = "8. Transferee of restricted securities", 'Shares - LTR - Granted'!B1436 = "9. Any person (substitution for securities etc.)"),
'Shares - LTR - Granted'!C1436,
IF(
'Shares - LTR - Granted'!B1436 = "",
#N/A,
'Shares - LTR - Granted'!B1436)
)</f>
        <v>#N/A</v>
      </c>
      <c r="C1436" t="e">
        <f>IF(
OR('Performance Securities'!B1436 = "8. Transferee of restricted securities", 'Performance Securities'!B1436 = "9. Any person (substitution for securities etc.)"),
'Performance Securities'!C1436,
IF(
'Performance Securities'!B1436 = "",
#N/A,
'Performance Securities'!B1436)
)</f>
        <v>#N/A</v>
      </c>
      <c r="D1436" t="e">
        <f>IF(
OR('Options or Warrants'!B1436 = "8. Transferee of restricted securities", 'Options or Warrants'!B1436 = "9. Any person (substitution for securities etc.)"),
'Options or Warrants'!C1436,
IF(
'Options or Warrants'!B1436 = "",
#N/A,
'Options or Warrants'!B1436)
)</f>
        <v>#N/A</v>
      </c>
      <c r="E1436" t="e">
        <f>IF(
OR('Options - Free Attaching'!B1436 = "8. Transferee of restricted securities", 'Options - Free Attaching'!B1436 = "9. Any person (substitution for securities etc.)"),
'Options - Free Attaching'!C1436,
IF(
'Options - Free Attaching'!B1436 = "",
#N/A,
'Options - Free Attaching'!B1436)
)</f>
        <v>#N/A</v>
      </c>
      <c r="F1436" t="e">
        <f>IF(
OR('Con. Notes - Conversion'!B1436 = "8. Transferee of restricted securities", 'Con. Notes - Conversion'!B1436 = "9. Any person (substitution for securities etc.)"),
'Con. Notes - Conversion'!C1436,
IF(
'Con. Notes - Conversion'!B1436 = "",
#N/A,
'Con. Notes - Conversion'!B1436)
)</f>
        <v>#N/A</v>
      </c>
      <c r="G1436" t="e">
        <f>IF(
OR('Con. Notes - No Conversion'!B1436 = "8. Transferee of restricted securities", 'Con. Notes - No Conversion'!B1436 = "9. Any person (substitution for securities etc.)"),
'Con. Notes - No Conversion'!C1436,
IF(
'Con. Notes - No Conversion'!B1436 = "",
#N/A,
'Con. Notes - No Conversion'!B1436)
)</f>
        <v>#N/A</v>
      </c>
    </row>
    <row r="1437" spans="1:7" x14ac:dyDescent="0.25">
      <c r="A1437" t="e">
        <f>IF(
OR(Shares!B1437 = "8. Transferee of restricted securities", Shares!B1437 = "9. Any person (substitution for securities etc.)"),
Shares!C1437,
IF(
Shares!B1437 = "",
#N/A,
Shares!B1437)
)</f>
        <v>#N/A</v>
      </c>
      <c r="B1437" t="e">
        <f>IF(
OR('Shares - LTR - Granted'!B1437 = "8. Transferee of restricted securities", 'Shares - LTR - Granted'!B1437 = "9. Any person (substitution for securities etc.)"),
'Shares - LTR - Granted'!C1437,
IF(
'Shares - LTR - Granted'!B1437 = "",
#N/A,
'Shares - LTR - Granted'!B1437)
)</f>
        <v>#N/A</v>
      </c>
      <c r="C1437" t="e">
        <f>IF(
OR('Performance Securities'!B1437 = "8. Transferee of restricted securities", 'Performance Securities'!B1437 = "9. Any person (substitution for securities etc.)"),
'Performance Securities'!C1437,
IF(
'Performance Securities'!B1437 = "",
#N/A,
'Performance Securities'!B1437)
)</f>
        <v>#N/A</v>
      </c>
      <c r="D1437" t="e">
        <f>IF(
OR('Options or Warrants'!B1437 = "8. Transferee of restricted securities", 'Options or Warrants'!B1437 = "9. Any person (substitution for securities etc.)"),
'Options or Warrants'!C1437,
IF(
'Options or Warrants'!B1437 = "",
#N/A,
'Options or Warrants'!B1437)
)</f>
        <v>#N/A</v>
      </c>
      <c r="E1437" t="e">
        <f>IF(
OR('Options - Free Attaching'!B1437 = "8. Transferee of restricted securities", 'Options - Free Attaching'!B1437 = "9. Any person (substitution for securities etc.)"),
'Options - Free Attaching'!C1437,
IF(
'Options - Free Attaching'!B1437 = "",
#N/A,
'Options - Free Attaching'!B1437)
)</f>
        <v>#N/A</v>
      </c>
      <c r="F1437" t="e">
        <f>IF(
OR('Con. Notes - Conversion'!B1437 = "8. Transferee of restricted securities", 'Con. Notes - Conversion'!B1437 = "9. Any person (substitution for securities etc.)"),
'Con. Notes - Conversion'!C1437,
IF(
'Con. Notes - Conversion'!B1437 = "",
#N/A,
'Con. Notes - Conversion'!B1437)
)</f>
        <v>#N/A</v>
      </c>
      <c r="G1437" t="e">
        <f>IF(
OR('Con. Notes - No Conversion'!B1437 = "8. Transferee of restricted securities", 'Con. Notes - No Conversion'!B1437 = "9. Any person (substitution for securities etc.)"),
'Con. Notes - No Conversion'!C1437,
IF(
'Con. Notes - No Conversion'!B1437 = "",
#N/A,
'Con. Notes - No Conversion'!B1437)
)</f>
        <v>#N/A</v>
      </c>
    </row>
    <row r="1438" spans="1:7" x14ac:dyDescent="0.25">
      <c r="A1438" t="e">
        <f>IF(
OR(Shares!B1438 = "8. Transferee of restricted securities", Shares!B1438 = "9. Any person (substitution for securities etc.)"),
Shares!C1438,
IF(
Shares!B1438 = "",
#N/A,
Shares!B1438)
)</f>
        <v>#N/A</v>
      </c>
      <c r="B1438" t="e">
        <f>IF(
OR('Shares - LTR - Granted'!B1438 = "8. Transferee of restricted securities", 'Shares - LTR - Granted'!B1438 = "9. Any person (substitution for securities etc.)"),
'Shares - LTR - Granted'!C1438,
IF(
'Shares - LTR - Granted'!B1438 = "",
#N/A,
'Shares - LTR - Granted'!B1438)
)</f>
        <v>#N/A</v>
      </c>
      <c r="C1438" t="e">
        <f>IF(
OR('Performance Securities'!B1438 = "8. Transferee of restricted securities", 'Performance Securities'!B1438 = "9. Any person (substitution for securities etc.)"),
'Performance Securities'!C1438,
IF(
'Performance Securities'!B1438 = "",
#N/A,
'Performance Securities'!B1438)
)</f>
        <v>#N/A</v>
      </c>
      <c r="D1438" t="e">
        <f>IF(
OR('Options or Warrants'!B1438 = "8. Transferee of restricted securities", 'Options or Warrants'!B1438 = "9. Any person (substitution for securities etc.)"),
'Options or Warrants'!C1438,
IF(
'Options or Warrants'!B1438 = "",
#N/A,
'Options or Warrants'!B1438)
)</f>
        <v>#N/A</v>
      </c>
      <c r="E1438" t="e">
        <f>IF(
OR('Options - Free Attaching'!B1438 = "8. Transferee of restricted securities", 'Options - Free Attaching'!B1438 = "9. Any person (substitution for securities etc.)"),
'Options - Free Attaching'!C1438,
IF(
'Options - Free Attaching'!B1438 = "",
#N/A,
'Options - Free Attaching'!B1438)
)</f>
        <v>#N/A</v>
      </c>
      <c r="F1438" t="e">
        <f>IF(
OR('Con. Notes - Conversion'!B1438 = "8. Transferee of restricted securities", 'Con. Notes - Conversion'!B1438 = "9. Any person (substitution for securities etc.)"),
'Con. Notes - Conversion'!C1438,
IF(
'Con. Notes - Conversion'!B1438 = "",
#N/A,
'Con. Notes - Conversion'!B1438)
)</f>
        <v>#N/A</v>
      </c>
      <c r="G1438" t="e">
        <f>IF(
OR('Con. Notes - No Conversion'!B1438 = "8. Transferee of restricted securities", 'Con. Notes - No Conversion'!B1438 = "9. Any person (substitution for securities etc.)"),
'Con. Notes - No Conversion'!C1438,
IF(
'Con. Notes - No Conversion'!B1438 = "",
#N/A,
'Con. Notes - No Conversion'!B1438)
)</f>
        <v>#N/A</v>
      </c>
    </row>
    <row r="1439" spans="1:7" x14ac:dyDescent="0.25">
      <c r="A1439" t="e">
        <f>IF(
OR(Shares!B1439 = "8. Transferee of restricted securities", Shares!B1439 = "9. Any person (substitution for securities etc.)"),
Shares!C1439,
IF(
Shares!B1439 = "",
#N/A,
Shares!B1439)
)</f>
        <v>#N/A</v>
      </c>
      <c r="B1439" t="e">
        <f>IF(
OR('Shares - LTR - Granted'!B1439 = "8. Transferee of restricted securities", 'Shares - LTR - Granted'!B1439 = "9. Any person (substitution for securities etc.)"),
'Shares - LTR - Granted'!C1439,
IF(
'Shares - LTR - Granted'!B1439 = "",
#N/A,
'Shares - LTR - Granted'!B1439)
)</f>
        <v>#N/A</v>
      </c>
      <c r="C1439" t="e">
        <f>IF(
OR('Performance Securities'!B1439 = "8. Transferee of restricted securities", 'Performance Securities'!B1439 = "9. Any person (substitution for securities etc.)"),
'Performance Securities'!C1439,
IF(
'Performance Securities'!B1439 = "",
#N/A,
'Performance Securities'!B1439)
)</f>
        <v>#N/A</v>
      </c>
      <c r="D1439" t="e">
        <f>IF(
OR('Options or Warrants'!B1439 = "8. Transferee of restricted securities", 'Options or Warrants'!B1439 = "9. Any person (substitution for securities etc.)"),
'Options or Warrants'!C1439,
IF(
'Options or Warrants'!B1439 = "",
#N/A,
'Options or Warrants'!B1439)
)</f>
        <v>#N/A</v>
      </c>
      <c r="E1439" t="e">
        <f>IF(
OR('Options - Free Attaching'!B1439 = "8. Transferee of restricted securities", 'Options - Free Attaching'!B1439 = "9. Any person (substitution for securities etc.)"),
'Options - Free Attaching'!C1439,
IF(
'Options - Free Attaching'!B1439 = "",
#N/A,
'Options - Free Attaching'!B1439)
)</f>
        <v>#N/A</v>
      </c>
      <c r="F1439" t="e">
        <f>IF(
OR('Con. Notes - Conversion'!B1439 = "8. Transferee of restricted securities", 'Con. Notes - Conversion'!B1439 = "9. Any person (substitution for securities etc.)"),
'Con. Notes - Conversion'!C1439,
IF(
'Con. Notes - Conversion'!B1439 = "",
#N/A,
'Con. Notes - Conversion'!B1439)
)</f>
        <v>#N/A</v>
      </c>
      <c r="G1439" t="e">
        <f>IF(
OR('Con. Notes - No Conversion'!B1439 = "8. Transferee of restricted securities", 'Con. Notes - No Conversion'!B1439 = "9. Any person (substitution for securities etc.)"),
'Con. Notes - No Conversion'!C1439,
IF(
'Con. Notes - No Conversion'!B1439 = "",
#N/A,
'Con. Notes - No Conversion'!B1439)
)</f>
        <v>#N/A</v>
      </c>
    </row>
    <row r="1440" spans="1:7" x14ac:dyDescent="0.25">
      <c r="A1440" t="e">
        <f>IF(
OR(Shares!B1440 = "8. Transferee of restricted securities", Shares!B1440 = "9. Any person (substitution for securities etc.)"),
Shares!C1440,
IF(
Shares!B1440 = "",
#N/A,
Shares!B1440)
)</f>
        <v>#N/A</v>
      </c>
      <c r="B1440" t="e">
        <f>IF(
OR('Shares - LTR - Granted'!B1440 = "8. Transferee of restricted securities", 'Shares - LTR - Granted'!B1440 = "9. Any person (substitution for securities etc.)"),
'Shares - LTR - Granted'!C1440,
IF(
'Shares - LTR - Granted'!B1440 = "",
#N/A,
'Shares - LTR - Granted'!B1440)
)</f>
        <v>#N/A</v>
      </c>
      <c r="C1440" t="e">
        <f>IF(
OR('Performance Securities'!B1440 = "8. Transferee of restricted securities", 'Performance Securities'!B1440 = "9. Any person (substitution for securities etc.)"),
'Performance Securities'!C1440,
IF(
'Performance Securities'!B1440 = "",
#N/A,
'Performance Securities'!B1440)
)</f>
        <v>#N/A</v>
      </c>
      <c r="D1440" t="e">
        <f>IF(
OR('Options or Warrants'!B1440 = "8. Transferee of restricted securities", 'Options or Warrants'!B1440 = "9. Any person (substitution for securities etc.)"),
'Options or Warrants'!C1440,
IF(
'Options or Warrants'!B1440 = "",
#N/A,
'Options or Warrants'!B1440)
)</f>
        <v>#N/A</v>
      </c>
      <c r="E1440" t="e">
        <f>IF(
OR('Options - Free Attaching'!B1440 = "8. Transferee of restricted securities", 'Options - Free Attaching'!B1440 = "9. Any person (substitution for securities etc.)"),
'Options - Free Attaching'!C1440,
IF(
'Options - Free Attaching'!B1440 = "",
#N/A,
'Options - Free Attaching'!B1440)
)</f>
        <v>#N/A</v>
      </c>
      <c r="F1440" t="e">
        <f>IF(
OR('Con. Notes - Conversion'!B1440 = "8. Transferee of restricted securities", 'Con. Notes - Conversion'!B1440 = "9. Any person (substitution for securities etc.)"),
'Con. Notes - Conversion'!C1440,
IF(
'Con. Notes - Conversion'!B1440 = "",
#N/A,
'Con. Notes - Conversion'!B1440)
)</f>
        <v>#N/A</v>
      </c>
      <c r="G1440" t="e">
        <f>IF(
OR('Con. Notes - No Conversion'!B1440 = "8. Transferee of restricted securities", 'Con. Notes - No Conversion'!B1440 = "9. Any person (substitution for securities etc.)"),
'Con. Notes - No Conversion'!C1440,
IF(
'Con. Notes - No Conversion'!B1440 = "",
#N/A,
'Con. Notes - No Conversion'!B1440)
)</f>
        <v>#N/A</v>
      </c>
    </row>
    <row r="1441" spans="1:7" x14ac:dyDescent="0.25">
      <c r="A1441" t="e">
        <f>IF(
OR(Shares!B1441 = "8. Transferee of restricted securities", Shares!B1441 = "9. Any person (substitution for securities etc.)"),
Shares!C1441,
IF(
Shares!B1441 = "",
#N/A,
Shares!B1441)
)</f>
        <v>#N/A</v>
      </c>
      <c r="B1441" t="e">
        <f>IF(
OR('Shares - LTR - Granted'!B1441 = "8. Transferee of restricted securities", 'Shares - LTR - Granted'!B1441 = "9. Any person (substitution for securities etc.)"),
'Shares - LTR - Granted'!C1441,
IF(
'Shares - LTR - Granted'!B1441 = "",
#N/A,
'Shares - LTR - Granted'!B1441)
)</f>
        <v>#N/A</v>
      </c>
      <c r="C1441" t="e">
        <f>IF(
OR('Performance Securities'!B1441 = "8. Transferee of restricted securities", 'Performance Securities'!B1441 = "9. Any person (substitution for securities etc.)"),
'Performance Securities'!C1441,
IF(
'Performance Securities'!B1441 = "",
#N/A,
'Performance Securities'!B1441)
)</f>
        <v>#N/A</v>
      </c>
      <c r="D1441" t="e">
        <f>IF(
OR('Options or Warrants'!B1441 = "8. Transferee of restricted securities", 'Options or Warrants'!B1441 = "9. Any person (substitution for securities etc.)"),
'Options or Warrants'!C1441,
IF(
'Options or Warrants'!B1441 = "",
#N/A,
'Options or Warrants'!B1441)
)</f>
        <v>#N/A</v>
      </c>
      <c r="E1441" t="e">
        <f>IF(
OR('Options - Free Attaching'!B1441 = "8. Transferee of restricted securities", 'Options - Free Attaching'!B1441 = "9. Any person (substitution for securities etc.)"),
'Options - Free Attaching'!C1441,
IF(
'Options - Free Attaching'!B1441 = "",
#N/A,
'Options - Free Attaching'!B1441)
)</f>
        <v>#N/A</v>
      </c>
      <c r="F1441" t="e">
        <f>IF(
OR('Con. Notes - Conversion'!B1441 = "8. Transferee of restricted securities", 'Con. Notes - Conversion'!B1441 = "9. Any person (substitution for securities etc.)"),
'Con. Notes - Conversion'!C1441,
IF(
'Con. Notes - Conversion'!B1441 = "",
#N/A,
'Con. Notes - Conversion'!B1441)
)</f>
        <v>#N/A</v>
      </c>
      <c r="G1441" t="e">
        <f>IF(
OR('Con. Notes - No Conversion'!B1441 = "8. Transferee of restricted securities", 'Con. Notes - No Conversion'!B1441 = "9. Any person (substitution for securities etc.)"),
'Con. Notes - No Conversion'!C1441,
IF(
'Con. Notes - No Conversion'!B1441 = "",
#N/A,
'Con. Notes - No Conversion'!B1441)
)</f>
        <v>#N/A</v>
      </c>
    </row>
    <row r="1442" spans="1:7" x14ac:dyDescent="0.25">
      <c r="A1442" t="e">
        <f>IF(
OR(Shares!B1442 = "8. Transferee of restricted securities", Shares!B1442 = "9. Any person (substitution for securities etc.)"),
Shares!C1442,
IF(
Shares!B1442 = "",
#N/A,
Shares!B1442)
)</f>
        <v>#N/A</v>
      </c>
      <c r="B1442" t="e">
        <f>IF(
OR('Shares - LTR - Granted'!B1442 = "8. Transferee of restricted securities", 'Shares - LTR - Granted'!B1442 = "9. Any person (substitution for securities etc.)"),
'Shares - LTR - Granted'!C1442,
IF(
'Shares - LTR - Granted'!B1442 = "",
#N/A,
'Shares - LTR - Granted'!B1442)
)</f>
        <v>#N/A</v>
      </c>
      <c r="C1442" t="e">
        <f>IF(
OR('Performance Securities'!B1442 = "8. Transferee of restricted securities", 'Performance Securities'!B1442 = "9. Any person (substitution for securities etc.)"),
'Performance Securities'!C1442,
IF(
'Performance Securities'!B1442 = "",
#N/A,
'Performance Securities'!B1442)
)</f>
        <v>#N/A</v>
      </c>
      <c r="D1442" t="e">
        <f>IF(
OR('Options or Warrants'!B1442 = "8. Transferee of restricted securities", 'Options or Warrants'!B1442 = "9. Any person (substitution for securities etc.)"),
'Options or Warrants'!C1442,
IF(
'Options or Warrants'!B1442 = "",
#N/A,
'Options or Warrants'!B1442)
)</f>
        <v>#N/A</v>
      </c>
      <c r="E1442" t="e">
        <f>IF(
OR('Options - Free Attaching'!B1442 = "8. Transferee of restricted securities", 'Options - Free Attaching'!B1442 = "9. Any person (substitution for securities etc.)"),
'Options - Free Attaching'!C1442,
IF(
'Options - Free Attaching'!B1442 = "",
#N/A,
'Options - Free Attaching'!B1442)
)</f>
        <v>#N/A</v>
      </c>
      <c r="F1442" t="e">
        <f>IF(
OR('Con. Notes - Conversion'!B1442 = "8. Transferee of restricted securities", 'Con. Notes - Conversion'!B1442 = "9. Any person (substitution for securities etc.)"),
'Con. Notes - Conversion'!C1442,
IF(
'Con. Notes - Conversion'!B1442 = "",
#N/A,
'Con. Notes - Conversion'!B1442)
)</f>
        <v>#N/A</v>
      </c>
      <c r="G1442" t="e">
        <f>IF(
OR('Con. Notes - No Conversion'!B1442 = "8. Transferee of restricted securities", 'Con. Notes - No Conversion'!B1442 = "9. Any person (substitution for securities etc.)"),
'Con. Notes - No Conversion'!C1442,
IF(
'Con. Notes - No Conversion'!B1442 = "",
#N/A,
'Con. Notes - No Conversion'!B1442)
)</f>
        <v>#N/A</v>
      </c>
    </row>
    <row r="1443" spans="1:7" x14ac:dyDescent="0.25">
      <c r="A1443" t="e">
        <f>IF(
OR(Shares!B1443 = "8. Transferee of restricted securities", Shares!B1443 = "9. Any person (substitution for securities etc.)"),
Shares!C1443,
IF(
Shares!B1443 = "",
#N/A,
Shares!B1443)
)</f>
        <v>#N/A</v>
      </c>
      <c r="B1443" t="e">
        <f>IF(
OR('Shares - LTR - Granted'!B1443 = "8. Transferee of restricted securities", 'Shares - LTR - Granted'!B1443 = "9. Any person (substitution for securities etc.)"),
'Shares - LTR - Granted'!C1443,
IF(
'Shares - LTR - Granted'!B1443 = "",
#N/A,
'Shares - LTR - Granted'!B1443)
)</f>
        <v>#N/A</v>
      </c>
      <c r="C1443" t="e">
        <f>IF(
OR('Performance Securities'!B1443 = "8. Transferee of restricted securities", 'Performance Securities'!B1443 = "9. Any person (substitution for securities etc.)"),
'Performance Securities'!C1443,
IF(
'Performance Securities'!B1443 = "",
#N/A,
'Performance Securities'!B1443)
)</f>
        <v>#N/A</v>
      </c>
      <c r="D1443" t="e">
        <f>IF(
OR('Options or Warrants'!B1443 = "8. Transferee of restricted securities", 'Options or Warrants'!B1443 = "9. Any person (substitution for securities etc.)"),
'Options or Warrants'!C1443,
IF(
'Options or Warrants'!B1443 = "",
#N/A,
'Options or Warrants'!B1443)
)</f>
        <v>#N/A</v>
      </c>
      <c r="E1443" t="e">
        <f>IF(
OR('Options - Free Attaching'!B1443 = "8. Transferee of restricted securities", 'Options - Free Attaching'!B1443 = "9. Any person (substitution for securities etc.)"),
'Options - Free Attaching'!C1443,
IF(
'Options - Free Attaching'!B1443 = "",
#N/A,
'Options - Free Attaching'!B1443)
)</f>
        <v>#N/A</v>
      </c>
      <c r="F1443" t="e">
        <f>IF(
OR('Con. Notes - Conversion'!B1443 = "8. Transferee of restricted securities", 'Con. Notes - Conversion'!B1443 = "9. Any person (substitution for securities etc.)"),
'Con. Notes - Conversion'!C1443,
IF(
'Con. Notes - Conversion'!B1443 = "",
#N/A,
'Con. Notes - Conversion'!B1443)
)</f>
        <v>#N/A</v>
      </c>
      <c r="G1443" t="e">
        <f>IF(
OR('Con. Notes - No Conversion'!B1443 = "8. Transferee of restricted securities", 'Con. Notes - No Conversion'!B1443 = "9. Any person (substitution for securities etc.)"),
'Con. Notes - No Conversion'!C1443,
IF(
'Con. Notes - No Conversion'!B1443 = "",
#N/A,
'Con. Notes - No Conversion'!B1443)
)</f>
        <v>#N/A</v>
      </c>
    </row>
    <row r="1444" spans="1:7" x14ac:dyDescent="0.25">
      <c r="A1444" t="e">
        <f>IF(
OR(Shares!B1444 = "8. Transferee of restricted securities", Shares!B1444 = "9. Any person (substitution for securities etc.)"),
Shares!C1444,
IF(
Shares!B1444 = "",
#N/A,
Shares!B1444)
)</f>
        <v>#N/A</v>
      </c>
      <c r="B1444" t="e">
        <f>IF(
OR('Shares - LTR - Granted'!B1444 = "8. Transferee of restricted securities", 'Shares - LTR - Granted'!B1444 = "9. Any person (substitution for securities etc.)"),
'Shares - LTR - Granted'!C1444,
IF(
'Shares - LTR - Granted'!B1444 = "",
#N/A,
'Shares - LTR - Granted'!B1444)
)</f>
        <v>#N/A</v>
      </c>
      <c r="C1444" t="e">
        <f>IF(
OR('Performance Securities'!B1444 = "8. Transferee of restricted securities", 'Performance Securities'!B1444 = "9. Any person (substitution for securities etc.)"),
'Performance Securities'!C1444,
IF(
'Performance Securities'!B1444 = "",
#N/A,
'Performance Securities'!B1444)
)</f>
        <v>#N/A</v>
      </c>
      <c r="D1444" t="e">
        <f>IF(
OR('Options or Warrants'!B1444 = "8. Transferee of restricted securities", 'Options or Warrants'!B1444 = "9. Any person (substitution for securities etc.)"),
'Options or Warrants'!C1444,
IF(
'Options or Warrants'!B1444 = "",
#N/A,
'Options or Warrants'!B1444)
)</f>
        <v>#N/A</v>
      </c>
      <c r="E1444" t="e">
        <f>IF(
OR('Options - Free Attaching'!B1444 = "8. Transferee of restricted securities", 'Options - Free Attaching'!B1444 = "9. Any person (substitution for securities etc.)"),
'Options - Free Attaching'!C1444,
IF(
'Options - Free Attaching'!B1444 = "",
#N/A,
'Options - Free Attaching'!B1444)
)</f>
        <v>#N/A</v>
      </c>
      <c r="F1444" t="e">
        <f>IF(
OR('Con. Notes - Conversion'!B1444 = "8. Transferee of restricted securities", 'Con. Notes - Conversion'!B1444 = "9. Any person (substitution for securities etc.)"),
'Con. Notes - Conversion'!C1444,
IF(
'Con. Notes - Conversion'!B1444 = "",
#N/A,
'Con. Notes - Conversion'!B1444)
)</f>
        <v>#N/A</v>
      </c>
      <c r="G1444" t="e">
        <f>IF(
OR('Con. Notes - No Conversion'!B1444 = "8. Transferee of restricted securities", 'Con. Notes - No Conversion'!B1444 = "9. Any person (substitution for securities etc.)"),
'Con. Notes - No Conversion'!C1444,
IF(
'Con. Notes - No Conversion'!B1444 = "",
#N/A,
'Con. Notes - No Conversion'!B1444)
)</f>
        <v>#N/A</v>
      </c>
    </row>
    <row r="1445" spans="1:7" x14ac:dyDescent="0.25">
      <c r="A1445" t="e">
        <f>IF(
OR(Shares!B1445 = "8. Transferee of restricted securities", Shares!B1445 = "9. Any person (substitution for securities etc.)"),
Shares!C1445,
IF(
Shares!B1445 = "",
#N/A,
Shares!B1445)
)</f>
        <v>#N/A</v>
      </c>
      <c r="B1445" t="e">
        <f>IF(
OR('Shares - LTR - Granted'!B1445 = "8. Transferee of restricted securities", 'Shares - LTR - Granted'!B1445 = "9. Any person (substitution for securities etc.)"),
'Shares - LTR - Granted'!C1445,
IF(
'Shares - LTR - Granted'!B1445 = "",
#N/A,
'Shares - LTR - Granted'!B1445)
)</f>
        <v>#N/A</v>
      </c>
      <c r="C1445" t="e">
        <f>IF(
OR('Performance Securities'!B1445 = "8. Transferee of restricted securities", 'Performance Securities'!B1445 = "9. Any person (substitution for securities etc.)"),
'Performance Securities'!C1445,
IF(
'Performance Securities'!B1445 = "",
#N/A,
'Performance Securities'!B1445)
)</f>
        <v>#N/A</v>
      </c>
      <c r="D1445" t="e">
        <f>IF(
OR('Options or Warrants'!B1445 = "8. Transferee of restricted securities", 'Options or Warrants'!B1445 = "9. Any person (substitution for securities etc.)"),
'Options or Warrants'!C1445,
IF(
'Options or Warrants'!B1445 = "",
#N/A,
'Options or Warrants'!B1445)
)</f>
        <v>#N/A</v>
      </c>
      <c r="E1445" t="e">
        <f>IF(
OR('Options - Free Attaching'!B1445 = "8. Transferee of restricted securities", 'Options - Free Attaching'!B1445 = "9. Any person (substitution for securities etc.)"),
'Options - Free Attaching'!C1445,
IF(
'Options - Free Attaching'!B1445 = "",
#N/A,
'Options - Free Attaching'!B1445)
)</f>
        <v>#N/A</v>
      </c>
      <c r="F1445" t="e">
        <f>IF(
OR('Con. Notes - Conversion'!B1445 = "8. Transferee of restricted securities", 'Con. Notes - Conversion'!B1445 = "9. Any person (substitution for securities etc.)"),
'Con. Notes - Conversion'!C1445,
IF(
'Con. Notes - Conversion'!B1445 = "",
#N/A,
'Con. Notes - Conversion'!B1445)
)</f>
        <v>#N/A</v>
      </c>
      <c r="G1445" t="e">
        <f>IF(
OR('Con. Notes - No Conversion'!B1445 = "8. Transferee of restricted securities", 'Con. Notes - No Conversion'!B1445 = "9. Any person (substitution for securities etc.)"),
'Con. Notes - No Conversion'!C1445,
IF(
'Con. Notes - No Conversion'!B1445 = "",
#N/A,
'Con. Notes - No Conversion'!B1445)
)</f>
        <v>#N/A</v>
      </c>
    </row>
    <row r="1446" spans="1:7" x14ac:dyDescent="0.25">
      <c r="A1446" t="e">
        <f>IF(
OR(Shares!B1446 = "8. Transferee of restricted securities", Shares!B1446 = "9. Any person (substitution for securities etc.)"),
Shares!C1446,
IF(
Shares!B1446 = "",
#N/A,
Shares!B1446)
)</f>
        <v>#N/A</v>
      </c>
      <c r="B1446" t="e">
        <f>IF(
OR('Shares - LTR - Granted'!B1446 = "8. Transferee of restricted securities", 'Shares - LTR - Granted'!B1446 = "9. Any person (substitution for securities etc.)"),
'Shares - LTR - Granted'!C1446,
IF(
'Shares - LTR - Granted'!B1446 = "",
#N/A,
'Shares - LTR - Granted'!B1446)
)</f>
        <v>#N/A</v>
      </c>
      <c r="C1446" t="e">
        <f>IF(
OR('Performance Securities'!B1446 = "8. Transferee of restricted securities", 'Performance Securities'!B1446 = "9. Any person (substitution for securities etc.)"),
'Performance Securities'!C1446,
IF(
'Performance Securities'!B1446 = "",
#N/A,
'Performance Securities'!B1446)
)</f>
        <v>#N/A</v>
      </c>
      <c r="D1446" t="e">
        <f>IF(
OR('Options or Warrants'!B1446 = "8. Transferee of restricted securities", 'Options or Warrants'!B1446 = "9. Any person (substitution for securities etc.)"),
'Options or Warrants'!C1446,
IF(
'Options or Warrants'!B1446 = "",
#N/A,
'Options or Warrants'!B1446)
)</f>
        <v>#N/A</v>
      </c>
      <c r="E1446" t="e">
        <f>IF(
OR('Options - Free Attaching'!B1446 = "8. Transferee of restricted securities", 'Options - Free Attaching'!B1446 = "9. Any person (substitution for securities etc.)"),
'Options - Free Attaching'!C1446,
IF(
'Options - Free Attaching'!B1446 = "",
#N/A,
'Options - Free Attaching'!B1446)
)</f>
        <v>#N/A</v>
      </c>
      <c r="F1446" t="e">
        <f>IF(
OR('Con. Notes - Conversion'!B1446 = "8. Transferee of restricted securities", 'Con. Notes - Conversion'!B1446 = "9. Any person (substitution for securities etc.)"),
'Con. Notes - Conversion'!C1446,
IF(
'Con. Notes - Conversion'!B1446 = "",
#N/A,
'Con. Notes - Conversion'!B1446)
)</f>
        <v>#N/A</v>
      </c>
      <c r="G1446" t="e">
        <f>IF(
OR('Con. Notes - No Conversion'!B1446 = "8. Transferee of restricted securities", 'Con. Notes - No Conversion'!B1446 = "9. Any person (substitution for securities etc.)"),
'Con. Notes - No Conversion'!C1446,
IF(
'Con. Notes - No Conversion'!B1446 = "",
#N/A,
'Con. Notes - No Conversion'!B1446)
)</f>
        <v>#N/A</v>
      </c>
    </row>
    <row r="1447" spans="1:7" x14ac:dyDescent="0.25">
      <c r="A1447" t="e">
        <f>IF(
OR(Shares!B1447 = "8. Transferee of restricted securities", Shares!B1447 = "9. Any person (substitution for securities etc.)"),
Shares!C1447,
IF(
Shares!B1447 = "",
#N/A,
Shares!B1447)
)</f>
        <v>#N/A</v>
      </c>
      <c r="B1447" t="e">
        <f>IF(
OR('Shares - LTR - Granted'!B1447 = "8. Transferee of restricted securities", 'Shares - LTR - Granted'!B1447 = "9. Any person (substitution for securities etc.)"),
'Shares - LTR - Granted'!C1447,
IF(
'Shares - LTR - Granted'!B1447 = "",
#N/A,
'Shares - LTR - Granted'!B1447)
)</f>
        <v>#N/A</v>
      </c>
      <c r="C1447" t="e">
        <f>IF(
OR('Performance Securities'!B1447 = "8. Transferee of restricted securities", 'Performance Securities'!B1447 = "9. Any person (substitution for securities etc.)"),
'Performance Securities'!C1447,
IF(
'Performance Securities'!B1447 = "",
#N/A,
'Performance Securities'!B1447)
)</f>
        <v>#N/A</v>
      </c>
      <c r="D1447" t="e">
        <f>IF(
OR('Options or Warrants'!B1447 = "8. Transferee of restricted securities", 'Options or Warrants'!B1447 = "9. Any person (substitution for securities etc.)"),
'Options or Warrants'!C1447,
IF(
'Options or Warrants'!B1447 = "",
#N/A,
'Options or Warrants'!B1447)
)</f>
        <v>#N/A</v>
      </c>
      <c r="E1447" t="e">
        <f>IF(
OR('Options - Free Attaching'!B1447 = "8. Transferee of restricted securities", 'Options - Free Attaching'!B1447 = "9. Any person (substitution for securities etc.)"),
'Options - Free Attaching'!C1447,
IF(
'Options - Free Attaching'!B1447 = "",
#N/A,
'Options - Free Attaching'!B1447)
)</f>
        <v>#N/A</v>
      </c>
      <c r="F1447" t="e">
        <f>IF(
OR('Con. Notes - Conversion'!B1447 = "8. Transferee of restricted securities", 'Con. Notes - Conversion'!B1447 = "9. Any person (substitution for securities etc.)"),
'Con. Notes - Conversion'!C1447,
IF(
'Con. Notes - Conversion'!B1447 = "",
#N/A,
'Con. Notes - Conversion'!B1447)
)</f>
        <v>#N/A</v>
      </c>
      <c r="G1447" t="e">
        <f>IF(
OR('Con. Notes - No Conversion'!B1447 = "8. Transferee of restricted securities", 'Con. Notes - No Conversion'!B1447 = "9. Any person (substitution for securities etc.)"),
'Con. Notes - No Conversion'!C1447,
IF(
'Con. Notes - No Conversion'!B1447 = "",
#N/A,
'Con. Notes - No Conversion'!B1447)
)</f>
        <v>#N/A</v>
      </c>
    </row>
    <row r="1448" spans="1:7" x14ac:dyDescent="0.25">
      <c r="A1448" t="e">
        <f>IF(
OR(Shares!B1448 = "8. Transferee of restricted securities", Shares!B1448 = "9. Any person (substitution for securities etc.)"),
Shares!C1448,
IF(
Shares!B1448 = "",
#N/A,
Shares!B1448)
)</f>
        <v>#N/A</v>
      </c>
      <c r="B1448" t="e">
        <f>IF(
OR('Shares - LTR - Granted'!B1448 = "8. Transferee of restricted securities", 'Shares - LTR - Granted'!B1448 = "9. Any person (substitution for securities etc.)"),
'Shares - LTR - Granted'!C1448,
IF(
'Shares - LTR - Granted'!B1448 = "",
#N/A,
'Shares - LTR - Granted'!B1448)
)</f>
        <v>#N/A</v>
      </c>
      <c r="C1448" t="e">
        <f>IF(
OR('Performance Securities'!B1448 = "8. Transferee of restricted securities", 'Performance Securities'!B1448 = "9. Any person (substitution for securities etc.)"),
'Performance Securities'!C1448,
IF(
'Performance Securities'!B1448 = "",
#N/A,
'Performance Securities'!B1448)
)</f>
        <v>#N/A</v>
      </c>
      <c r="D1448" t="e">
        <f>IF(
OR('Options or Warrants'!B1448 = "8. Transferee of restricted securities", 'Options or Warrants'!B1448 = "9. Any person (substitution for securities etc.)"),
'Options or Warrants'!C1448,
IF(
'Options or Warrants'!B1448 = "",
#N/A,
'Options or Warrants'!B1448)
)</f>
        <v>#N/A</v>
      </c>
      <c r="E1448" t="e">
        <f>IF(
OR('Options - Free Attaching'!B1448 = "8. Transferee of restricted securities", 'Options - Free Attaching'!B1448 = "9. Any person (substitution for securities etc.)"),
'Options - Free Attaching'!C1448,
IF(
'Options - Free Attaching'!B1448 = "",
#N/A,
'Options - Free Attaching'!B1448)
)</f>
        <v>#N/A</v>
      </c>
      <c r="F1448" t="e">
        <f>IF(
OR('Con. Notes - Conversion'!B1448 = "8. Transferee of restricted securities", 'Con. Notes - Conversion'!B1448 = "9. Any person (substitution for securities etc.)"),
'Con. Notes - Conversion'!C1448,
IF(
'Con. Notes - Conversion'!B1448 = "",
#N/A,
'Con. Notes - Conversion'!B1448)
)</f>
        <v>#N/A</v>
      </c>
      <c r="G1448" t="e">
        <f>IF(
OR('Con. Notes - No Conversion'!B1448 = "8. Transferee of restricted securities", 'Con. Notes - No Conversion'!B1448 = "9. Any person (substitution for securities etc.)"),
'Con. Notes - No Conversion'!C1448,
IF(
'Con. Notes - No Conversion'!B1448 = "",
#N/A,
'Con. Notes - No Conversion'!B1448)
)</f>
        <v>#N/A</v>
      </c>
    </row>
    <row r="1449" spans="1:7" x14ac:dyDescent="0.25">
      <c r="A1449" t="e">
        <f>IF(
OR(Shares!B1449 = "8. Transferee of restricted securities", Shares!B1449 = "9. Any person (substitution for securities etc.)"),
Shares!C1449,
IF(
Shares!B1449 = "",
#N/A,
Shares!B1449)
)</f>
        <v>#N/A</v>
      </c>
      <c r="B1449" t="e">
        <f>IF(
OR('Shares - LTR - Granted'!B1449 = "8. Transferee of restricted securities", 'Shares - LTR - Granted'!B1449 = "9. Any person (substitution for securities etc.)"),
'Shares - LTR - Granted'!C1449,
IF(
'Shares - LTR - Granted'!B1449 = "",
#N/A,
'Shares - LTR - Granted'!B1449)
)</f>
        <v>#N/A</v>
      </c>
      <c r="C1449" t="e">
        <f>IF(
OR('Performance Securities'!B1449 = "8. Transferee of restricted securities", 'Performance Securities'!B1449 = "9. Any person (substitution for securities etc.)"),
'Performance Securities'!C1449,
IF(
'Performance Securities'!B1449 = "",
#N/A,
'Performance Securities'!B1449)
)</f>
        <v>#N/A</v>
      </c>
      <c r="D1449" t="e">
        <f>IF(
OR('Options or Warrants'!B1449 = "8. Transferee of restricted securities", 'Options or Warrants'!B1449 = "9. Any person (substitution for securities etc.)"),
'Options or Warrants'!C1449,
IF(
'Options or Warrants'!B1449 = "",
#N/A,
'Options or Warrants'!B1449)
)</f>
        <v>#N/A</v>
      </c>
      <c r="E1449" t="e">
        <f>IF(
OR('Options - Free Attaching'!B1449 = "8. Transferee of restricted securities", 'Options - Free Attaching'!B1449 = "9. Any person (substitution for securities etc.)"),
'Options - Free Attaching'!C1449,
IF(
'Options - Free Attaching'!B1449 = "",
#N/A,
'Options - Free Attaching'!B1449)
)</f>
        <v>#N/A</v>
      </c>
      <c r="F1449" t="e">
        <f>IF(
OR('Con. Notes - Conversion'!B1449 = "8. Transferee of restricted securities", 'Con. Notes - Conversion'!B1449 = "9. Any person (substitution for securities etc.)"),
'Con. Notes - Conversion'!C1449,
IF(
'Con. Notes - Conversion'!B1449 = "",
#N/A,
'Con. Notes - Conversion'!B1449)
)</f>
        <v>#N/A</v>
      </c>
      <c r="G1449" t="e">
        <f>IF(
OR('Con. Notes - No Conversion'!B1449 = "8. Transferee of restricted securities", 'Con. Notes - No Conversion'!B1449 = "9. Any person (substitution for securities etc.)"),
'Con. Notes - No Conversion'!C1449,
IF(
'Con. Notes - No Conversion'!B1449 = "",
#N/A,
'Con. Notes - No Conversion'!B1449)
)</f>
        <v>#N/A</v>
      </c>
    </row>
    <row r="1450" spans="1:7" x14ac:dyDescent="0.25">
      <c r="A1450" t="e">
        <f>IF(
OR(Shares!B1450 = "8. Transferee of restricted securities", Shares!B1450 = "9. Any person (substitution for securities etc.)"),
Shares!C1450,
IF(
Shares!B1450 = "",
#N/A,
Shares!B1450)
)</f>
        <v>#N/A</v>
      </c>
      <c r="B1450" t="e">
        <f>IF(
OR('Shares - LTR - Granted'!B1450 = "8. Transferee of restricted securities", 'Shares - LTR - Granted'!B1450 = "9. Any person (substitution for securities etc.)"),
'Shares - LTR - Granted'!C1450,
IF(
'Shares - LTR - Granted'!B1450 = "",
#N/A,
'Shares - LTR - Granted'!B1450)
)</f>
        <v>#N/A</v>
      </c>
      <c r="C1450" t="e">
        <f>IF(
OR('Performance Securities'!B1450 = "8. Transferee of restricted securities", 'Performance Securities'!B1450 = "9. Any person (substitution for securities etc.)"),
'Performance Securities'!C1450,
IF(
'Performance Securities'!B1450 = "",
#N/A,
'Performance Securities'!B1450)
)</f>
        <v>#N/A</v>
      </c>
      <c r="D1450" t="e">
        <f>IF(
OR('Options or Warrants'!B1450 = "8. Transferee of restricted securities", 'Options or Warrants'!B1450 = "9. Any person (substitution for securities etc.)"),
'Options or Warrants'!C1450,
IF(
'Options or Warrants'!B1450 = "",
#N/A,
'Options or Warrants'!B1450)
)</f>
        <v>#N/A</v>
      </c>
      <c r="E1450" t="e">
        <f>IF(
OR('Options - Free Attaching'!B1450 = "8. Transferee of restricted securities", 'Options - Free Attaching'!B1450 = "9. Any person (substitution for securities etc.)"),
'Options - Free Attaching'!C1450,
IF(
'Options - Free Attaching'!B1450 = "",
#N/A,
'Options - Free Attaching'!B1450)
)</f>
        <v>#N/A</v>
      </c>
      <c r="F1450" t="e">
        <f>IF(
OR('Con. Notes - Conversion'!B1450 = "8. Transferee of restricted securities", 'Con. Notes - Conversion'!B1450 = "9. Any person (substitution for securities etc.)"),
'Con. Notes - Conversion'!C1450,
IF(
'Con. Notes - Conversion'!B1450 = "",
#N/A,
'Con. Notes - Conversion'!B1450)
)</f>
        <v>#N/A</v>
      </c>
      <c r="G1450" t="e">
        <f>IF(
OR('Con. Notes - No Conversion'!B1450 = "8. Transferee of restricted securities", 'Con. Notes - No Conversion'!B1450 = "9. Any person (substitution for securities etc.)"),
'Con. Notes - No Conversion'!C1450,
IF(
'Con. Notes - No Conversion'!B1450 = "",
#N/A,
'Con. Notes - No Conversion'!B1450)
)</f>
        <v>#N/A</v>
      </c>
    </row>
    <row r="1451" spans="1:7" x14ac:dyDescent="0.25">
      <c r="A1451" t="e">
        <f>IF(
OR(Shares!B1451 = "8. Transferee of restricted securities", Shares!B1451 = "9. Any person (substitution for securities etc.)"),
Shares!C1451,
IF(
Shares!B1451 = "",
#N/A,
Shares!B1451)
)</f>
        <v>#N/A</v>
      </c>
      <c r="B1451" t="e">
        <f>IF(
OR('Shares - LTR - Granted'!B1451 = "8. Transferee of restricted securities", 'Shares - LTR - Granted'!B1451 = "9. Any person (substitution for securities etc.)"),
'Shares - LTR - Granted'!C1451,
IF(
'Shares - LTR - Granted'!B1451 = "",
#N/A,
'Shares - LTR - Granted'!B1451)
)</f>
        <v>#N/A</v>
      </c>
      <c r="C1451" t="e">
        <f>IF(
OR('Performance Securities'!B1451 = "8. Transferee of restricted securities", 'Performance Securities'!B1451 = "9. Any person (substitution for securities etc.)"),
'Performance Securities'!C1451,
IF(
'Performance Securities'!B1451 = "",
#N/A,
'Performance Securities'!B1451)
)</f>
        <v>#N/A</v>
      </c>
      <c r="D1451" t="e">
        <f>IF(
OR('Options or Warrants'!B1451 = "8. Transferee of restricted securities", 'Options or Warrants'!B1451 = "9. Any person (substitution for securities etc.)"),
'Options or Warrants'!C1451,
IF(
'Options or Warrants'!B1451 = "",
#N/A,
'Options or Warrants'!B1451)
)</f>
        <v>#N/A</v>
      </c>
      <c r="E1451" t="e">
        <f>IF(
OR('Options - Free Attaching'!B1451 = "8. Transferee of restricted securities", 'Options - Free Attaching'!B1451 = "9. Any person (substitution for securities etc.)"),
'Options - Free Attaching'!C1451,
IF(
'Options - Free Attaching'!B1451 = "",
#N/A,
'Options - Free Attaching'!B1451)
)</f>
        <v>#N/A</v>
      </c>
      <c r="F1451" t="e">
        <f>IF(
OR('Con. Notes - Conversion'!B1451 = "8. Transferee of restricted securities", 'Con. Notes - Conversion'!B1451 = "9. Any person (substitution for securities etc.)"),
'Con. Notes - Conversion'!C1451,
IF(
'Con. Notes - Conversion'!B1451 = "",
#N/A,
'Con. Notes - Conversion'!B1451)
)</f>
        <v>#N/A</v>
      </c>
      <c r="G1451" t="e">
        <f>IF(
OR('Con. Notes - No Conversion'!B1451 = "8. Transferee of restricted securities", 'Con. Notes - No Conversion'!B1451 = "9. Any person (substitution for securities etc.)"),
'Con. Notes - No Conversion'!C1451,
IF(
'Con. Notes - No Conversion'!B1451 = "",
#N/A,
'Con. Notes - No Conversion'!B1451)
)</f>
        <v>#N/A</v>
      </c>
    </row>
    <row r="1452" spans="1:7" x14ac:dyDescent="0.25">
      <c r="A1452" t="e">
        <f>IF(
OR(Shares!B1452 = "8. Transferee of restricted securities", Shares!B1452 = "9. Any person (substitution for securities etc.)"),
Shares!C1452,
IF(
Shares!B1452 = "",
#N/A,
Shares!B1452)
)</f>
        <v>#N/A</v>
      </c>
      <c r="B1452" t="e">
        <f>IF(
OR('Shares - LTR - Granted'!B1452 = "8. Transferee of restricted securities", 'Shares - LTR - Granted'!B1452 = "9. Any person (substitution for securities etc.)"),
'Shares - LTR - Granted'!C1452,
IF(
'Shares - LTR - Granted'!B1452 = "",
#N/A,
'Shares - LTR - Granted'!B1452)
)</f>
        <v>#N/A</v>
      </c>
      <c r="C1452" t="e">
        <f>IF(
OR('Performance Securities'!B1452 = "8. Transferee of restricted securities", 'Performance Securities'!B1452 = "9. Any person (substitution for securities etc.)"),
'Performance Securities'!C1452,
IF(
'Performance Securities'!B1452 = "",
#N/A,
'Performance Securities'!B1452)
)</f>
        <v>#N/A</v>
      </c>
      <c r="D1452" t="e">
        <f>IF(
OR('Options or Warrants'!B1452 = "8. Transferee of restricted securities", 'Options or Warrants'!B1452 = "9. Any person (substitution for securities etc.)"),
'Options or Warrants'!C1452,
IF(
'Options or Warrants'!B1452 = "",
#N/A,
'Options or Warrants'!B1452)
)</f>
        <v>#N/A</v>
      </c>
      <c r="E1452" t="e">
        <f>IF(
OR('Options - Free Attaching'!B1452 = "8. Transferee of restricted securities", 'Options - Free Attaching'!B1452 = "9. Any person (substitution for securities etc.)"),
'Options - Free Attaching'!C1452,
IF(
'Options - Free Attaching'!B1452 = "",
#N/A,
'Options - Free Attaching'!B1452)
)</f>
        <v>#N/A</v>
      </c>
      <c r="F1452" t="e">
        <f>IF(
OR('Con. Notes - Conversion'!B1452 = "8. Transferee of restricted securities", 'Con. Notes - Conversion'!B1452 = "9. Any person (substitution for securities etc.)"),
'Con. Notes - Conversion'!C1452,
IF(
'Con. Notes - Conversion'!B1452 = "",
#N/A,
'Con. Notes - Conversion'!B1452)
)</f>
        <v>#N/A</v>
      </c>
      <c r="G1452" t="e">
        <f>IF(
OR('Con. Notes - No Conversion'!B1452 = "8. Transferee of restricted securities", 'Con. Notes - No Conversion'!B1452 = "9. Any person (substitution for securities etc.)"),
'Con. Notes - No Conversion'!C1452,
IF(
'Con. Notes - No Conversion'!B1452 = "",
#N/A,
'Con. Notes - No Conversion'!B1452)
)</f>
        <v>#N/A</v>
      </c>
    </row>
    <row r="1453" spans="1:7" x14ac:dyDescent="0.25">
      <c r="A1453" t="e">
        <f>IF(
OR(Shares!B1453 = "8. Transferee of restricted securities", Shares!B1453 = "9. Any person (substitution for securities etc.)"),
Shares!C1453,
IF(
Shares!B1453 = "",
#N/A,
Shares!B1453)
)</f>
        <v>#N/A</v>
      </c>
      <c r="B1453" t="e">
        <f>IF(
OR('Shares - LTR - Granted'!B1453 = "8. Transferee of restricted securities", 'Shares - LTR - Granted'!B1453 = "9. Any person (substitution for securities etc.)"),
'Shares - LTR - Granted'!C1453,
IF(
'Shares - LTR - Granted'!B1453 = "",
#N/A,
'Shares - LTR - Granted'!B1453)
)</f>
        <v>#N/A</v>
      </c>
      <c r="C1453" t="e">
        <f>IF(
OR('Performance Securities'!B1453 = "8. Transferee of restricted securities", 'Performance Securities'!B1453 = "9. Any person (substitution for securities etc.)"),
'Performance Securities'!C1453,
IF(
'Performance Securities'!B1453 = "",
#N/A,
'Performance Securities'!B1453)
)</f>
        <v>#N/A</v>
      </c>
      <c r="D1453" t="e">
        <f>IF(
OR('Options or Warrants'!B1453 = "8. Transferee of restricted securities", 'Options or Warrants'!B1453 = "9. Any person (substitution for securities etc.)"),
'Options or Warrants'!C1453,
IF(
'Options or Warrants'!B1453 = "",
#N/A,
'Options or Warrants'!B1453)
)</f>
        <v>#N/A</v>
      </c>
      <c r="E1453" t="e">
        <f>IF(
OR('Options - Free Attaching'!B1453 = "8. Transferee of restricted securities", 'Options - Free Attaching'!B1453 = "9. Any person (substitution for securities etc.)"),
'Options - Free Attaching'!C1453,
IF(
'Options - Free Attaching'!B1453 = "",
#N/A,
'Options - Free Attaching'!B1453)
)</f>
        <v>#N/A</v>
      </c>
      <c r="F1453" t="e">
        <f>IF(
OR('Con. Notes - Conversion'!B1453 = "8. Transferee of restricted securities", 'Con. Notes - Conversion'!B1453 = "9. Any person (substitution for securities etc.)"),
'Con. Notes - Conversion'!C1453,
IF(
'Con. Notes - Conversion'!B1453 = "",
#N/A,
'Con. Notes - Conversion'!B1453)
)</f>
        <v>#N/A</v>
      </c>
      <c r="G1453" t="e">
        <f>IF(
OR('Con. Notes - No Conversion'!B1453 = "8. Transferee of restricted securities", 'Con. Notes - No Conversion'!B1453 = "9. Any person (substitution for securities etc.)"),
'Con. Notes - No Conversion'!C1453,
IF(
'Con. Notes - No Conversion'!B1453 = "",
#N/A,
'Con. Notes - No Conversion'!B1453)
)</f>
        <v>#N/A</v>
      </c>
    </row>
    <row r="1454" spans="1:7" x14ac:dyDescent="0.25">
      <c r="A1454" t="e">
        <f>IF(
OR(Shares!B1454 = "8. Transferee of restricted securities", Shares!B1454 = "9. Any person (substitution for securities etc.)"),
Shares!C1454,
IF(
Shares!B1454 = "",
#N/A,
Shares!B1454)
)</f>
        <v>#N/A</v>
      </c>
      <c r="B1454" t="e">
        <f>IF(
OR('Shares - LTR - Granted'!B1454 = "8. Transferee of restricted securities", 'Shares - LTR - Granted'!B1454 = "9. Any person (substitution for securities etc.)"),
'Shares - LTR - Granted'!C1454,
IF(
'Shares - LTR - Granted'!B1454 = "",
#N/A,
'Shares - LTR - Granted'!B1454)
)</f>
        <v>#N/A</v>
      </c>
      <c r="C1454" t="e">
        <f>IF(
OR('Performance Securities'!B1454 = "8. Transferee of restricted securities", 'Performance Securities'!B1454 = "9. Any person (substitution for securities etc.)"),
'Performance Securities'!C1454,
IF(
'Performance Securities'!B1454 = "",
#N/A,
'Performance Securities'!B1454)
)</f>
        <v>#N/A</v>
      </c>
      <c r="D1454" t="e">
        <f>IF(
OR('Options or Warrants'!B1454 = "8. Transferee of restricted securities", 'Options or Warrants'!B1454 = "9. Any person (substitution for securities etc.)"),
'Options or Warrants'!C1454,
IF(
'Options or Warrants'!B1454 = "",
#N/A,
'Options or Warrants'!B1454)
)</f>
        <v>#N/A</v>
      </c>
      <c r="E1454" t="e">
        <f>IF(
OR('Options - Free Attaching'!B1454 = "8. Transferee of restricted securities", 'Options - Free Attaching'!B1454 = "9. Any person (substitution for securities etc.)"),
'Options - Free Attaching'!C1454,
IF(
'Options - Free Attaching'!B1454 = "",
#N/A,
'Options - Free Attaching'!B1454)
)</f>
        <v>#N/A</v>
      </c>
      <c r="F1454" t="e">
        <f>IF(
OR('Con. Notes - Conversion'!B1454 = "8. Transferee of restricted securities", 'Con. Notes - Conversion'!B1454 = "9. Any person (substitution for securities etc.)"),
'Con. Notes - Conversion'!C1454,
IF(
'Con. Notes - Conversion'!B1454 = "",
#N/A,
'Con. Notes - Conversion'!B1454)
)</f>
        <v>#N/A</v>
      </c>
      <c r="G1454" t="e">
        <f>IF(
OR('Con. Notes - No Conversion'!B1454 = "8. Transferee of restricted securities", 'Con. Notes - No Conversion'!B1454 = "9. Any person (substitution for securities etc.)"),
'Con. Notes - No Conversion'!C1454,
IF(
'Con. Notes - No Conversion'!B1454 = "",
#N/A,
'Con. Notes - No Conversion'!B1454)
)</f>
        <v>#N/A</v>
      </c>
    </row>
    <row r="1455" spans="1:7" x14ac:dyDescent="0.25">
      <c r="A1455" t="e">
        <f>IF(
OR(Shares!B1455 = "8. Transferee of restricted securities", Shares!B1455 = "9. Any person (substitution for securities etc.)"),
Shares!C1455,
IF(
Shares!B1455 = "",
#N/A,
Shares!B1455)
)</f>
        <v>#N/A</v>
      </c>
      <c r="B1455" t="e">
        <f>IF(
OR('Shares - LTR - Granted'!B1455 = "8. Transferee of restricted securities", 'Shares - LTR - Granted'!B1455 = "9. Any person (substitution for securities etc.)"),
'Shares - LTR - Granted'!C1455,
IF(
'Shares - LTR - Granted'!B1455 = "",
#N/A,
'Shares - LTR - Granted'!B1455)
)</f>
        <v>#N/A</v>
      </c>
      <c r="C1455" t="e">
        <f>IF(
OR('Performance Securities'!B1455 = "8. Transferee of restricted securities", 'Performance Securities'!B1455 = "9. Any person (substitution for securities etc.)"),
'Performance Securities'!C1455,
IF(
'Performance Securities'!B1455 = "",
#N/A,
'Performance Securities'!B1455)
)</f>
        <v>#N/A</v>
      </c>
      <c r="D1455" t="e">
        <f>IF(
OR('Options or Warrants'!B1455 = "8. Transferee of restricted securities", 'Options or Warrants'!B1455 = "9. Any person (substitution for securities etc.)"),
'Options or Warrants'!C1455,
IF(
'Options or Warrants'!B1455 = "",
#N/A,
'Options or Warrants'!B1455)
)</f>
        <v>#N/A</v>
      </c>
      <c r="E1455" t="e">
        <f>IF(
OR('Options - Free Attaching'!B1455 = "8. Transferee of restricted securities", 'Options - Free Attaching'!B1455 = "9. Any person (substitution for securities etc.)"),
'Options - Free Attaching'!C1455,
IF(
'Options - Free Attaching'!B1455 = "",
#N/A,
'Options - Free Attaching'!B1455)
)</f>
        <v>#N/A</v>
      </c>
      <c r="F1455" t="e">
        <f>IF(
OR('Con. Notes - Conversion'!B1455 = "8. Transferee of restricted securities", 'Con. Notes - Conversion'!B1455 = "9. Any person (substitution for securities etc.)"),
'Con. Notes - Conversion'!C1455,
IF(
'Con. Notes - Conversion'!B1455 = "",
#N/A,
'Con. Notes - Conversion'!B1455)
)</f>
        <v>#N/A</v>
      </c>
      <c r="G1455" t="e">
        <f>IF(
OR('Con. Notes - No Conversion'!B1455 = "8. Transferee of restricted securities", 'Con. Notes - No Conversion'!B1455 = "9. Any person (substitution for securities etc.)"),
'Con. Notes - No Conversion'!C1455,
IF(
'Con. Notes - No Conversion'!B1455 = "",
#N/A,
'Con. Notes - No Conversion'!B1455)
)</f>
        <v>#N/A</v>
      </c>
    </row>
    <row r="1456" spans="1:7" x14ac:dyDescent="0.25">
      <c r="A1456" t="e">
        <f>IF(
OR(Shares!B1456 = "8. Transferee of restricted securities", Shares!B1456 = "9. Any person (substitution for securities etc.)"),
Shares!C1456,
IF(
Shares!B1456 = "",
#N/A,
Shares!B1456)
)</f>
        <v>#N/A</v>
      </c>
      <c r="B1456" t="e">
        <f>IF(
OR('Shares - LTR - Granted'!B1456 = "8. Transferee of restricted securities", 'Shares - LTR - Granted'!B1456 = "9. Any person (substitution for securities etc.)"),
'Shares - LTR - Granted'!C1456,
IF(
'Shares - LTR - Granted'!B1456 = "",
#N/A,
'Shares - LTR - Granted'!B1456)
)</f>
        <v>#N/A</v>
      </c>
      <c r="C1456" t="e">
        <f>IF(
OR('Performance Securities'!B1456 = "8. Transferee of restricted securities", 'Performance Securities'!B1456 = "9. Any person (substitution for securities etc.)"),
'Performance Securities'!C1456,
IF(
'Performance Securities'!B1456 = "",
#N/A,
'Performance Securities'!B1456)
)</f>
        <v>#N/A</v>
      </c>
      <c r="D1456" t="e">
        <f>IF(
OR('Options or Warrants'!B1456 = "8. Transferee of restricted securities", 'Options or Warrants'!B1456 = "9. Any person (substitution for securities etc.)"),
'Options or Warrants'!C1456,
IF(
'Options or Warrants'!B1456 = "",
#N/A,
'Options or Warrants'!B1456)
)</f>
        <v>#N/A</v>
      </c>
      <c r="E1456" t="e">
        <f>IF(
OR('Options - Free Attaching'!B1456 = "8. Transferee of restricted securities", 'Options - Free Attaching'!B1456 = "9. Any person (substitution for securities etc.)"),
'Options - Free Attaching'!C1456,
IF(
'Options - Free Attaching'!B1456 = "",
#N/A,
'Options - Free Attaching'!B1456)
)</f>
        <v>#N/A</v>
      </c>
      <c r="F1456" t="e">
        <f>IF(
OR('Con. Notes - Conversion'!B1456 = "8. Transferee of restricted securities", 'Con. Notes - Conversion'!B1456 = "9. Any person (substitution for securities etc.)"),
'Con. Notes - Conversion'!C1456,
IF(
'Con. Notes - Conversion'!B1456 = "",
#N/A,
'Con. Notes - Conversion'!B1456)
)</f>
        <v>#N/A</v>
      </c>
      <c r="G1456" t="e">
        <f>IF(
OR('Con. Notes - No Conversion'!B1456 = "8. Transferee of restricted securities", 'Con. Notes - No Conversion'!B1456 = "9. Any person (substitution for securities etc.)"),
'Con. Notes - No Conversion'!C1456,
IF(
'Con. Notes - No Conversion'!B1456 = "",
#N/A,
'Con. Notes - No Conversion'!B1456)
)</f>
        <v>#N/A</v>
      </c>
    </row>
    <row r="1457" spans="1:7" x14ac:dyDescent="0.25">
      <c r="A1457" t="e">
        <f>IF(
OR(Shares!B1457 = "8. Transferee of restricted securities", Shares!B1457 = "9. Any person (substitution for securities etc.)"),
Shares!C1457,
IF(
Shares!B1457 = "",
#N/A,
Shares!B1457)
)</f>
        <v>#N/A</v>
      </c>
      <c r="B1457" t="e">
        <f>IF(
OR('Shares - LTR - Granted'!B1457 = "8. Transferee of restricted securities", 'Shares - LTR - Granted'!B1457 = "9. Any person (substitution for securities etc.)"),
'Shares - LTR - Granted'!C1457,
IF(
'Shares - LTR - Granted'!B1457 = "",
#N/A,
'Shares - LTR - Granted'!B1457)
)</f>
        <v>#N/A</v>
      </c>
      <c r="C1457" t="e">
        <f>IF(
OR('Performance Securities'!B1457 = "8. Transferee of restricted securities", 'Performance Securities'!B1457 = "9. Any person (substitution for securities etc.)"),
'Performance Securities'!C1457,
IF(
'Performance Securities'!B1457 = "",
#N/A,
'Performance Securities'!B1457)
)</f>
        <v>#N/A</v>
      </c>
      <c r="D1457" t="e">
        <f>IF(
OR('Options or Warrants'!B1457 = "8. Transferee of restricted securities", 'Options or Warrants'!B1457 = "9. Any person (substitution for securities etc.)"),
'Options or Warrants'!C1457,
IF(
'Options or Warrants'!B1457 = "",
#N/A,
'Options or Warrants'!B1457)
)</f>
        <v>#N/A</v>
      </c>
      <c r="E1457" t="e">
        <f>IF(
OR('Options - Free Attaching'!B1457 = "8. Transferee of restricted securities", 'Options - Free Attaching'!B1457 = "9. Any person (substitution for securities etc.)"),
'Options - Free Attaching'!C1457,
IF(
'Options - Free Attaching'!B1457 = "",
#N/A,
'Options - Free Attaching'!B1457)
)</f>
        <v>#N/A</v>
      </c>
      <c r="F1457" t="e">
        <f>IF(
OR('Con. Notes - Conversion'!B1457 = "8. Transferee of restricted securities", 'Con. Notes - Conversion'!B1457 = "9. Any person (substitution for securities etc.)"),
'Con. Notes - Conversion'!C1457,
IF(
'Con. Notes - Conversion'!B1457 = "",
#N/A,
'Con. Notes - Conversion'!B1457)
)</f>
        <v>#N/A</v>
      </c>
      <c r="G1457" t="e">
        <f>IF(
OR('Con. Notes - No Conversion'!B1457 = "8. Transferee of restricted securities", 'Con. Notes - No Conversion'!B1457 = "9. Any person (substitution for securities etc.)"),
'Con. Notes - No Conversion'!C1457,
IF(
'Con. Notes - No Conversion'!B1457 = "",
#N/A,
'Con. Notes - No Conversion'!B1457)
)</f>
        <v>#N/A</v>
      </c>
    </row>
    <row r="1458" spans="1:7" x14ac:dyDescent="0.25">
      <c r="A1458" t="e">
        <f>IF(
OR(Shares!B1458 = "8. Transferee of restricted securities", Shares!B1458 = "9. Any person (substitution for securities etc.)"),
Shares!C1458,
IF(
Shares!B1458 = "",
#N/A,
Shares!B1458)
)</f>
        <v>#N/A</v>
      </c>
      <c r="B1458" t="e">
        <f>IF(
OR('Shares - LTR - Granted'!B1458 = "8. Transferee of restricted securities", 'Shares - LTR - Granted'!B1458 = "9. Any person (substitution for securities etc.)"),
'Shares - LTR - Granted'!C1458,
IF(
'Shares - LTR - Granted'!B1458 = "",
#N/A,
'Shares - LTR - Granted'!B1458)
)</f>
        <v>#N/A</v>
      </c>
      <c r="C1458" t="e">
        <f>IF(
OR('Performance Securities'!B1458 = "8. Transferee of restricted securities", 'Performance Securities'!B1458 = "9. Any person (substitution for securities etc.)"),
'Performance Securities'!C1458,
IF(
'Performance Securities'!B1458 = "",
#N/A,
'Performance Securities'!B1458)
)</f>
        <v>#N/A</v>
      </c>
      <c r="D1458" t="e">
        <f>IF(
OR('Options or Warrants'!B1458 = "8. Transferee of restricted securities", 'Options or Warrants'!B1458 = "9. Any person (substitution for securities etc.)"),
'Options or Warrants'!C1458,
IF(
'Options or Warrants'!B1458 = "",
#N/A,
'Options or Warrants'!B1458)
)</f>
        <v>#N/A</v>
      </c>
      <c r="E1458" t="e">
        <f>IF(
OR('Options - Free Attaching'!B1458 = "8. Transferee of restricted securities", 'Options - Free Attaching'!B1458 = "9. Any person (substitution for securities etc.)"),
'Options - Free Attaching'!C1458,
IF(
'Options - Free Attaching'!B1458 = "",
#N/A,
'Options - Free Attaching'!B1458)
)</f>
        <v>#N/A</v>
      </c>
      <c r="F1458" t="e">
        <f>IF(
OR('Con. Notes - Conversion'!B1458 = "8. Transferee of restricted securities", 'Con. Notes - Conversion'!B1458 = "9. Any person (substitution for securities etc.)"),
'Con. Notes - Conversion'!C1458,
IF(
'Con. Notes - Conversion'!B1458 = "",
#N/A,
'Con. Notes - Conversion'!B1458)
)</f>
        <v>#N/A</v>
      </c>
      <c r="G1458" t="e">
        <f>IF(
OR('Con. Notes - No Conversion'!B1458 = "8. Transferee of restricted securities", 'Con. Notes - No Conversion'!B1458 = "9. Any person (substitution for securities etc.)"),
'Con. Notes - No Conversion'!C1458,
IF(
'Con. Notes - No Conversion'!B1458 = "",
#N/A,
'Con. Notes - No Conversion'!B1458)
)</f>
        <v>#N/A</v>
      </c>
    </row>
    <row r="1459" spans="1:7" x14ac:dyDescent="0.25">
      <c r="A1459" t="e">
        <f>IF(
OR(Shares!B1459 = "8. Transferee of restricted securities", Shares!B1459 = "9. Any person (substitution for securities etc.)"),
Shares!C1459,
IF(
Shares!B1459 = "",
#N/A,
Shares!B1459)
)</f>
        <v>#N/A</v>
      </c>
      <c r="B1459" t="e">
        <f>IF(
OR('Shares - LTR - Granted'!B1459 = "8. Transferee of restricted securities", 'Shares - LTR - Granted'!B1459 = "9. Any person (substitution for securities etc.)"),
'Shares - LTR - Granted'!C1459,
IF(
'Shares - LTR - Granted'!B1459 = "",
#N/A,
'Shares - LTR - Granted'!B1459)
)</f>
        <v>#N/A</v>
      </c>
      <c r="C1459" t="e">
        <f>IF(
OR('Performance Securities'!B1459 = "8. Transferee of restricted securities", 'Performance Securities'!B1459 = "9. Any person (substitution for securities etc.)"),
'Performance Securities'!C1459,
IF(
'Performance Securities'!B1459 = "",
#N/A,
'Performance Securities'!B1459)
)</f>
        <v>#N/A</v>
      </c>
      <c r="D1459" t="e">
        <f>IF(
OR('Options or Warrants'!B1459 = "8. Transferee of restricted securities", 'Options or Warrants'!B1459 = "9. Any person (substitution for securities etc.)"),
'Options or Warrants'!C1459,
IF(
'Options or Warrants'!B1459 = "",
#N/A,
'Options or Warrants'!B1459)
)</f>
        <v>#N/A</v>
      </c>
      <c r="E1459" t="e">
        <f>IF(
OR('Options - Free Attaching'!B1459 = "8. Transferee of restricted securities", 'Options - Free Attaching'!B1459 = "9. Any person (substitution for securities etc.)"),
'Options - Free Attaching'!C1459,
IF(
'Options - Free Attaching'!B1459 = "",
#N/A,
'Options - Free Attaching'!B1459)
)</f>
        <v>#N/A</v>
      </c>
      <c r="F1459" t="e">
        <f>IF(
OR('Con. Notes - Conversion'!B1459 = "8. Transferee of restricted securities", 'Con. Notes - Conversion'!B1459 = "9. Any person (substitution for securities etc.)"),
'Con. Notes - Conversion'!C1459,
IF(
'Con. Notes - Conversion'!B1459 = "",
#N/A,
'Con. Notes - Conversion'!B1459)
)</f>
        <v>#N/A</v>
      </c>
      <c r="G1459" t="e">
        <f>IF(
OR('Con. Notes - No Conversion'!B1459 = "8. Transferee of restricted securities", 'Con. Notes - No Conversion'!B1459 = "9. Any person (substitution for securities etc.)"),
'Con. Notes - No Conversion'!C1459,
IF(
'Con. Notes - No Conversion'!B1459 = "",
#N/A,
'Con. Notes - No Conversion'!B1459)
)</f>
        <v>#N/A</v>
      </c>
    </row>
    <row r="1460" spans="1:7" x14ac:dyDescent="0.25">
      <c r="A1460" t="e">
        <f>IF(
OR(Shares!B1460 = "8. Transferee of restricted securities", Shares!B1460 = "9. Any person (substitution for securities etc.)"),
Shares!C1460,
IF(
Shares!B1460 = "",
#N/A,
Shares!B1460)
)</f>
        <v>#N/A</v>
      </c>
      <c r="B1460" t="e">
        <f>IF(
OR('Shares - LTR - Granted'!B1460 = "8. Transferee of restricted securities", 'Shares - LTR - Granted'!B1460 = "9. Any person (substitution for securities etc.)"),
'Shares - LTR - Granted'!C1460,
IF(
'Shares - LTR - Granted'!B1460 = "",
#N/A,
'Shares - LTR - Granted'!B1460)
)</f>
        <v>#N/A</v>
      </c>
      <c r="C1460" t="e">
        <f>IF(
OR('Performance Securities'!B1460 = "8. Transferee of restricted securities", 'Performance Securities'!B1460 = "9. Any person (substitution for securities etc.)"),
'Performance Securities'!C1460,
IF(
'Performance Securities'!B1460 = "",
#N/A,
'Performance Securities'!B1460)
)</f>
        <v>#N/A</v>
      </c>
      <c r="D1460" t="e">
        <f>IF(
OR('Options or Warrants'!B1460 = "8. Transferee of restricted securities", 'Options or Warrants'!B1460 = "9. Any person (substitution for securities etc.)"),
'Options or Warrants'!C1460,
IF(
'Options or Warrants'!B1460 = "",
#N/A,
'Options or Warrants'!B1460)
)</f>
        <v>#N/A</v>
      </c>
      <c r="E1460" t="e">
        <f>IF(
OR('Options - Free Attaching'!B1460 = "8. Transferee of restricted securities", 'Options - Free Attaching'!B1460 = "9. Any person (substitution for securities etc.)"),
'Options - Free Attaching'!C1460,
IF(
'Options - Free Attaching'!B1460 = "",
#N/A,
'Options - Free Attaching'!B1460)
)</f>
        <v>#N/A</v>
      </c>
      <c r="F1460" t="e">
        <f>IF(
OR('Con. Notes - Conversion'!B1460 = "8. Transferee of restricted securities", 'Con. Notes - Conversion'!B1460 = "9. Any person (substitution for securities etc.)"),
'Con. Notes - Conversion'!C1460,
IF(
'Con. Notes - Conversion'!B1460 = "",
#N/A,
'Con. Notes - Conversion'!B1460)
)</f>
        <v>#N/A</v>
      </c>
      <c r="G1460" t="e">
        <f>IF(
OR('Con. Notes - No Conversion'!B1460 = "8. Transferee of restricted securities", 'Con. Notes - No Conversion'!B1460 = "9. Any person (substitution for securities etc.)"),
'Con. Notes - No Conversion'!C1460,
IF(
'Con. Notes - No Conversion'!B1460 = "",
#N/A,
'Con. Notes - No Conversion'!B1460)
)</f>
        <v>#N/A</v>
      </c>
    </row>
    <row r="1461" spans="1:7" x14ac:dyDescent="0.25">
      <c r="A1461" t="e">
        <f>IF(
OR(Shares!B1461 = "8. Transferee of restricted securities", Shares!B1461 = "9. Any person (substitution for securities etc.)"),
Shares!C1461,
IF(
Shares!B1461 = "",
#N/A,
Shares!B1461)
)</f>
        <v>#N/A</v>
      </c>
      <c r="B1461" t="e">
        <f>IF(
OR('Shares - LTR - Granted'!B1461 = "8. Transferee of restricted securities", 'Shares - LTR - Granted'!B1461 = "9. Any person (substitution for securities etc.)"),
'Shares - LTR - Granted'!C1461,
IF(
'Shares - LTR - Granted'!B1461 = "",
#N/A,
'Shares - LTR - Granted'!B1461)
)</f>
        <v>#N/A</v>
      </c>
      <c r="C1461" t="e">
        <f>IF(
OR('Performance Securities'!B1461 = "8. Transferee of restricted securities", 'Performance Securities'!B1461 = "9. Any person (substitution for securities etc.)"),
'Performance Securities'!C1461,
IF(
'Performance Securities'!B1461 = "",
#N/A,
'Performance Securities'!B1461)
)</f>
        <v>#N/A</v>
      </c>
      <c r="D1461" t="e">
        <f>IF(
OR('Options or Warrants'!B1461 = "8. Transferee of restricted securities", 'Options or Warrants'!B1461 = "9. Any person (substitution for securities etc.)"),
'Options or Warrants'!C1461,
IF(
'Options or Warrants'!B1461 = "",
#N/A,
'Options or Warrants'!B1461)
)</f>
        <v>#N/A</v>
      </c>
      <c r="E1461" t="e">
        <f>IF(
OR('Options - Free Attaching'!B1461 = "8. Transferee of restricted securities", 'Options - Free Attaching'!B1461 = "9. Any person (substitution for securities etc.)"),
'Options - Free Attaching'!C1461,
IF(
'Options - Free Attaching'!B1461 = "",
#N/A,
'Options - Free Attaching'!B1461)
)</f>
        <v>#N/A</v>
      </c>
      <c r="F1461" t="e">
        <f>IF(
OR('Con. Notes - Conversion'!B1461 = "8. Transferee of restricted securities", 'Con. Notes - Conversion'!B1461 = "9. Any person (substitution for securities etc.)"),
'Con. Notes - Conversion'!C1461,
IF(
'Con. Notes - Conversion'!B1461 = "",
#N/A,
'Con. Notes - Conversion'!B1461)
)</f>
        <v>#N/A</v>
      </c>
      <c r="G1461" t="e">
        <f>IF(
OR('Con. Notes - No Conversion'!B1461 = "8. Transferee of restricted securities", 'Con. Notes - No Conversion'!B1461 = "9. Any person (substitution for securities etc.)"),
'Con. Notes - No Conversion'!C1461,
IF(
'Con. Notes - No Conversion'!B1461 = "",
#N/A,
'Con. Notes - No Conversion'!B1461)
)</f>
        <v>#N/A</v>
      </c>
    </row>
    <row r="1462" spans="1:7" x14ac:dyDescent="0.25">
      <c r="A1462" t="e">
        <f>IF(
OR(Shares!B1462 = "8. Transferee of restricted securities", Shares!B1462 = "9. Any person (substitution for securities etc.)"),
Shares!C1462,
IF(
Shares!B1462 = "",
#N/A,
Shares!B1462)
)</f>
        <v>#N/A</v>
      </c>
      <c r="B1462" t="e">
        <f>IF(
OR('Shares - LTR - Granted'!B1462 = "8. Transferee of restricted securities", 'Shares - LTR - Granted'!B1462 = "9. Any person (substitution for securities etc.)"),
'Shares - LTR - Granted'!C1462,
IF(
'Shares - LTR - Granted'!B1462 = "",
#N/A,
'Shares - LTR - Granted'!B1462)
)</f>
        <v>#N/A</v>
      </c>
      <c r="C1462" t="e">
        <f>IF(
OR('Performance Securities'!B1462 = "8. Transferee of restricted securities", 'Performance Securities'!B1462 = "9. Any person (substitution for securities etc.)"),
'Performance Securities'!C1462,
IF(
'Performance Securities'!B1462 = "",
#N/A,
'Performance Securities'!B1462)
)</f>
        <v>#N/A</v>
      </c>
      <c r="D1462" t="e">
        <f>IF(
OR('Options or Warrants'!B1462 = "8. Transferee of restricted securities", 'Options or Warrants'!B1462 = "9. Any person (substitution for securities etc.)"),
'Options or Warrants'!C1462,
IF(
'Options or Warrants'!B1462 = "",
#N/A,
'Options or Warrants'!B1462)
)</f>
        <v>#N/A</v>
      </c>
      <c r="E1462" t="e">
        <f>IF(
OR('Options - Free Attaching'!B1462 = "8. Transferee of restricted securities", 'Options - Free Attaching'!B1462 = "9. Any person (substitution for securities etc.)"),
'Options - Free Attaching'!C1462,
IF(
'Options - Free Attaching'!B1462 = "",
#N/A,
'Options - Free Attaching'!B1462)
)</f>
        <v>#N/A</v>
      </c>
      <c r="F1462" t="e">
        <f>IF(
OR('Con. Notes - Conversion'!B1462 = "8. Transferee of restricted securities", 'Con. Notes - Conversion'!B1462 = "9. Any person (substitution for securities etc.)"),
'Con. Notes - Conversion'!C1462,
IF(
'Con. Notes - Conversion'!B1462 = "",
#N/A,
'Con. Notes - Conversion'!B1462)
)</f>
        <v>#N/A</v>
      </c>
      <c r="G1462" t="e">
        <f>IF(
OR('Con. Notes - No Conversion'!B1462 = "8. Transferee of restricted securities", 'Con. Notes - No Conversion'!B1462 = "9. Any person (substitution for securities etc.)"),
'Con. Notes - No Conversion'!C1462,
IF(
'Con. Notes - No Conversion'!B1462 = "",
#N/A,
'Con. Notes - No Conversion'!B1462)
)</f>
        <v>#N/A</v>
      </c>
    </row>
    <row r="1463" spans="1:7" x14ac:dyDescent="0.25">
      <c r="A1463" t="e">
        <f>IF(
OR(Shares!B1463 = "8. Transferee of restricted securities", Shares!B1463 = "9. Any person (substitution for securities etc.)"),
Shares!C1463,
IF(
Shares!B1463 = "",
#N/A,
Shares!B1463)
)</f>
        <v>#N/A</v>
      </c>
      <c r="B1463" t="e">
        <f>IF(
OR('Shares - LTR - Granted'!B1463 = "8. Transferee of restricted securities", 'Shares - LTR - Granted'!B1463 = "9. Any person (substitution for securities etc.)"),
'Shares - LTR - Granted'!C1463,
IF(
'Shares - LTR - Granted'!B1463 = "",
#N/A,
'Shares - LTR - Granted'!B1463)
)</f>
        <v>#N/A</v>
      </c>
      <c r="C1463" t="e">
        <f>IF(
OR('Performance Securities'!B1463 = "8. Transferee of restricted securities", 'Performance Securities'!B1463 = "9. Any person (substitution for securities etc.)"),
'Performance Securities'!C1463,
IF(
'Performance Securities'!B1463 = "",
#N/A,
'Performance Securities'!B1463)
)</f>
        <v>#N/A</v>
      </c>
      <c r="D1463" t="e">
        <f>IF(
OR('Options or Warrants'!B1463 = "8. Transferee of restricted securities", 'Options or Warrants'!B1463 = "9. Any person (substitution for securities etc.)"),
'Options or Warrants'!C1463,
IF(
'Options or Warrants'!B1463 = "",
#N/A,
'Options or Warrants'!B1463)
)</f>
        <v>#N/A</v>
      </c>
      <c r="E1463" t="e">
        <f>IF(
OR('Options - Free Attaching'!B1463 = "8. Transferee of restricted securities", 'Options - Free Attaching'!B1463 = "9. Any person (substitution for securities etc.)"),
'Options - Free Attaching'!C1463,
IF(
'Options - Free Attaching'!B1463 = "",
#N/A,
'Options - Free Attaching'!B1463)
)</f>
        <v>#N/A</v>
      </c>
      <c r="F1463" t="e">
        <f>IF(
OR('Con. Notes - Conversion'!B1463 = "8. Transferee of restricted securities", 'Con. Notes - Conversion'!B1463 = "9. Any person (substitution for securities etc.)"),
'Con. Notes - Conversion'!C1463,
IF(
'Con. Notes - Conversion'!B1463 = "",
#N/A,
'Con. Notes - Conversion'!B1463)
)</f>
        <v>#N/A</v>
      </c>
      <c r="G1463" t="e">
        <f>IF(
OR('Con. Notes - No Conversion'!B1463 = "8. Transferee of restricted securities", 'Con. Notes - No Conversion'!B1463 = "9. Any person (substitution for securities etc.)"),
'Con. Notes - No Conversion'!C1463,
IF(
'Con. Notes - No Conversion'!B1463 = "",
#N/A,
'Con. Notes - No Conversion'!B1463)
)</f>
        <v>#N/A</v>
      </c>
    </row>
    <row r="1464" spans="1:7" x14ac:dyDescent="0.25">
      <c r="A1464" t="e">
        <f>IF(
OR(Shares!B1464 = "8. Transferee of restricted securities", Shares!B1464 = "9. Any person (substitution for securities etc.)"),
Shares!C1464,
IF(
Shares!B1464 = "",
#N/A,
Shares!B1464)
)</f>
        <v>#N/A</v>
      </c>
      <c r="B1464" t="e">
        <f>IF(
OR('Shares - LTR - Granted'!B1464 = "8. Transferee of restricted securities", 'Shares - LTR - Granted'!B1464 = "9. Any person (substitution for securities etc.)"),
'Shares - LTR - Granted'!C1464,
IF(
'Shares - LTR - Granted'!B1464 = "",
#N/A,
'Shares - LTR - Granted'!B1464)
)</f>
        <v>#N/A</v>
      </c>
      <c r="C1464" t="e">
        <f>IF(
OR('Performance Securities'!B1464 = "8. Transferee of restricted securities", 'Performance Securities'!B1464 = "9. Any person (substitution for securities etc.)"),
'Performance Securities'!C1464,
IF(
'Performance Securities'!B1464 = "",
#N/A,
'Performance Securities'!B1464)
)</f>
        <v>#N/A</v>
      </c>
      <c r="D1464" t="e">
        <f>IF(
OR('Options or Warrants'!B1464 = "8. Transferee of restricted securities", 'Options or Warrants'!B1464 = "9. Any person (substitution for securities etc.)"),
'Options or Warrants'!C1464,
IF(
'Options or Warrants'!B1464 = "",
#N/A,
'Options or Warrants'!B1464)
)</f>
        <v>#N/A</v>
      </c>
      <c r="E1464" t="e">
        <f>IF(
OR('Options - Free Attaching'!B1464 = "8. Transferee of restricted securities", 'Options - Free Attaching'!B1464 = "9. Any person (substitution for securities etc.)"),
'Options - Free Attaching'!C1464,
IF(
'Options - Free Attaching'!B1464 = "",
#N/A,
'Options - Free Attaching'!B1464)
)</f>
        <v>#N/A</v>
      </c>
      <c r="F1464" t="e">
        <f>IF(
OR('Con. Notes - Conversion'!B1464 = "8. Transferee of restricted securities", 'Con. Notes - Conversion'!B1464 = "9. Any person (substitution for securities etc.)"),
'Con. Notes - Conversion'!C1464,
IF(
'Con. Notes - Conversion'!B1464 = "",
#N/A,
'Con. Notes - Conversion'!B1464)
)</f>
        <v>#N/A</v>
      </c>
      <c r="G1464" t="e">
        <f>IF(
OR('Con. Notes - No Conversion'!B1464 = "8. Transferee of restricted securities", 'Con. Notes - No Conversion'!B1464 = "9. Any person (substitution for securities etc.)"),
'Con. Notes - No Conversion'!C1464,
IF(
'Con. Notes - No Conversion'!B1464 = "",
#N/A,
'Con. Notes - No Conversion'!B1464)
)</f>
        <v>#N/A</v>
      </c>
    </row>
    <row r="1465" spans="1:7" x14ac:dyDescent="0.25">
      <c r="A1465" t="e">
        <f>IF(
OR(Shares!B1465 = "8. Transferee of restricted securities", Shares!B1465 = "9. Any person (substitution for securities etc.)"),
Shares!C1465,
IF(
Shares!B1465 = "",
#N/A,
Shares!B1465)
)</f>
        <v>#N/A</v>
      </c>
      <c r="B1465" t="e">
        <f>IF(
OR('Shares - LTR - Granted'!B1465 = "8. Transferee of restricted securities", 'Shares - LTR - Granted'!B1465 = "9. Any person (substitution for securities etc.)"),
'Shares - LTR - Granted'!C1465,
IF(
'Shares - LTR - Granted'!B1465 = "",
#N/A,
'Shares - LTR - Granted'!B1465)
)</f>
        <v>#N/A</v>
      </c>
      <c r="C1465" t="e">
        <f>IF(
OR('Performance Securities'!B1465 = "8. Transferee of restricted securities", 'Performance Securities'!B1465 = "9. Any person (substitution for securities etc.)"),
'Performance Securities'!C1465,
IF(
'Performance Securities'!B1465 = "",
#N/A,
'Performance Securities'!B1465)
)</f>
        <v>#N/A</v>
      </c>
      <c r="D1465" t="e">
        <f>IF(
OR('Options or Warrants'!B1465 = "8. Transferee of restricted securities", 'Options or Warrants'!B1465 = "9. Any person (substitution for securities etc.)"),
'Options or Warrants'!C1465,
IF(
'Options or Warrants'!B1465 = "",
#N/A,
'Options or Warrants'!B1465)
)</f>
        <v>#N/A</v>
      </c>
      <c r="E1465" t="e">
        <f>IF(
OR('Options - Free Attaching'!B1465 = "8. Transferee of restricted securities", 'Options - Free Attaching'!B1465 = "9. Any person (substitution for securities etc.)"),
'Options - Free Attaching'!C1465,
IF(
'Options - Free Attaching'!B1465 = "",
#N/A,
'Options - Free Attaching'!B1465)
)</f>
        <v>#N/A</v>
      </c>
      <c r="F1465" t="e">
        <f>IF(
OR('Con. Notes - Conversion'!B1465 = "8. Transferee of restricted securities", 'Con. Notes - Conversion'!B1465 = "9. Any person (substitution for securities etc.)"),
'Con. Notes - Conversion'!C1465,
IF(
'Con. Notes - Conversion'!B1465 = "",
#N/A,
'Con. Notes - Conversion'!B1465)
)</f>
        <v>#N/A</v>
      </c>
      <c r="G1465" t="e">
        <f>IF(
OR('Con. Notes - No Conversion'!B1465 = "8. Transferee of restricted securities", 'Con. Notes - No Conversion'!B1465 = "9. Any person (substitution for securities etc.)"),
'Con. Notes - No Conversion'!C1465,
IF(
'Con. Notes - No Conversion'!B1465 = "",
#N/A,
'Con. Notes - No Conversion'!B1465)
)</f>
        <v>#N/A</v>
      </c>
    </row>
    <row r="1466" spans="1:7" x14ac:dyDescent="0.25">
      <c r="A1466" t="e">
        <f>IF(
OR(Shares!B1466 = "8. Transferee of restricted securities", Shares!B1466 = "9. Any person (substitution for securities etc.)"),
Shares!C1466,
IF(
Shares!B1466 = "",
#N/A,
Shares!B1466)
)</f>
        <v>#N/A</v>
      </c>
      <c r="B1466" t="e">
        <f>IF(
OR('Shares - LTR - Granted'!B1466 = "8. Transferee of restricted securities", 'Shares - LTR - Granted'!B1466 = "9. Any person (substitution for securities etc.)"),
'Shares - LTR - Granted'!C1466,
IF(
'Shares - LTR - Granted'!B1466 = "",
#N/A,
'Shares - LTR - Granted'!B1466)
)</f>
        <v>#N/A</v>
      </c>
      <c r="C1466" t="e">
        <f>IF(
OR('Performance Securities'!B1466 = "8. Transferee of restricted securities", 'Performance Securities'!B1466 = "9. Any person (substitution for securities etc.)"),
'Performance Securities'!C1466,
IF(
'Performance Securities'!B1466 = "",
#N/A,
'Performance Securities'!B1466)
)</f>
        <v>#N/A</v>
      </c>
      <c r="D1466" t="e">
        <f>IF(
OR('Options or Warrants'!B1466 = "8. Transferee of restricted securities", 'Options or Warrants'!B1466 = "9. Any person (substitution for securities etc.)"),
'Options or Warrants'!C1466,
IF(
'Options or Warrants'!B1466 = "",
#N/A,
'Options or Warrants'!B1466)
)</f>
        <v>#N/A</v>
      </c>
      <c r="E1466" t="e">
        <f>IF(
OR('Options - Free Attaching'!B1466 = "8. Transferee of restricted securities", 'Options - Free Attaching'!B1466 = "9. Any person (substitution for securities etc.)"),
'Options - Free Attaching'!C1466,
IF(
'Options - Free Attaching'!B1466 = "",
#N/A,
'Options - Free Attaching'!B1466)
)</f>
        <v>#N/A</v>
      </c>
      <c r="F1466" t="e">
        <f>IF(
OR('Con. Notes - Conversion'!B1466 = "8. Transferee of restricted securities", 'Con. Notes - Conversion'!B1466 = "9. Any person (substitution for securities etc.)"),
'Con. Notes - Conversion'!C1466,
IF(
'Con. Notes - Conversion'!B1466 = "",
#N/A,
'Con. Notes - Conversion'!B1466)
)</f>
        <v>#N/A</v>
      </c>
      <c r="G1466" t="e">
        <f>IF(
OR('Con. Notes - No Conversion'!B1466 = "8. Transferee of restricted securities", 'Con. Notes - No Conversion'!B1466 = "9. Any person (substitution for securities etc.)"),
'Con. Notes - No Conversion'!C1466,
IF(
'Con. Notes - No Conversion'!B1466 = "",
#N/A,
'Con. Notes - No Conversion'!B1466)
)</f>
        <v>#N/A</v>
      </c>
    </row>
    <row r="1467" spans="1:7" x14ac:dyDescent="0.25">
      <c r="A1467" t="e">
        <f>IF(
OR(Shares!B1467 = "8. Transferee of restricted securities", Shares!B1467 = "9. Any person (substitution for securities etc.)"),
Shares!C1467,
IF(
Shares!B1467 = "",
#N/A,
Shares!B1467)
)</f>
        <v>#N/A</v>
      </c>
      <c r="B1467" t="e">
        <f>IF(
OR('Shares - LTR - Granted'!B1467 = "8. Transferee of restricted securities", 'Shares - LTR - Granted'!B1467 = "9. Any person (substitution for securities etc.)"),
'Shares - LTR - Granted'!C1467,
IF(
'Shares - LTR - Granted'!B1467 = "",
#N/A,
'Shares - LTR - Granted'!B1467)
)</f>
        <v>#N/A</v>
      </c>
      <c r="C1467" t="e">
        <f>IF(
OR('Performance Securities'!B1467 = "8. Transferee of restricted securities", 'Performance Securities'!B1467 = "9. Any person (substitution for securities etc.)"),
'Performance Securities'!C1467,
IF(
'Performance Securities'!B1467 = "",
#N/A,
'Performance Securities'!B1467)
)</f>
        <v>#N/A</v>
      </c>
      <c r="D1467" t="e">
        <f>IF(
OR('Options or Warrants'!B1467 = "8. Transferee of restricted securities", 'Options or Warrants'!B1467 = "9. Any person (substitution for securities etc.)"),
'Options or Warrants'!C1467,
IF(
'Options or Warrants'!B1467 = "",
#N/A,
'Options or Warrants'!B1467)
)</f>
        <v>#N/A</v>
      </c>
      <c r="E1467" t="e">
        <f>IF(
OR('Options - Free Attaching'!B1467 = "8. Transferee of restricted securities", 'Options - Free Attaching'!B1467 = "9. Any person (substitution for securities etc.)"),
'Options - Free Attaching'!C1467,
IF(
'Options - Free Attaching'!B1467 = "",
#N/A,
'Options - Free Attaching'!B1467)
)</f>
        <v>#N/A</v>
      </c>
      <c r="F1467" t="e">
        <f>IF(
OR('Con. Notes - Conversion'!B1467 = "8. Transferee of restricted securities", 'Con. Notes - Conversion'!B1467 = "9. Any person (substitution for securities etc.)"),
'Con. Notes - Conversion'!C1467,
IF(
'Con. Notes - Conversion'!B1467 = "",
#N/A,
'Con. Notes - Conversion'!B1467)
)</f>
        <v>#N/A</v>
      </c>
      <c r="G1467" t="e">
        <f>IF(
OR('Con. Notes - No Conversion'!B1467 = "8. Transferee of restricted securities", 'Con. Notes - No Conversion'!B1467 = "9. Any person (substitution for securities etc.)"),
'Con. Notes - No Conversion'!C1467,
IF(
'Con. Notes - No Conversion'!B1467 = "",
#N/A,
'Con. Notes - No Conversion'!B1467)
)</f>
        <v>#N/A</v>
      </c>
    </row>
    <row r="1468" spans="1:7" x14ac:dyDescent="0.25">
      <c r="A1468" t="e">
        <f>IF(
OR(Shares!B1468 = "8. Transferee of restricted securities", Shares!B1468 = "9. Any person (substitution for securities etc.)"),
Shares!C1468,
IF(
Shares!B1468 = "",
#N/A,
Shares!B1468)
)</f>
        <v>#N/A</v>
      </c>
      <c r="B1468" t="e">
        <f>IF(
OR('Shares - LTR - Granted'!B1468 = "8. Transferee of restricted securities", 'Shares - LTR - Granted'!B1468 = "9. Any person (substitution for securities etc.)"),
'Shares - LTR - Granted'!C1468,
IF(
'Shares - LTR - Granted'!B1468 = "",
#N/A,
'Shares - LTR - Granted'!B1468)
)</f>
        <v>#N/A</v>
      </c>
      <c r="C1468" t="e">
        <f>IF(
OR('Performance Securities'!B1468 = "8. Transferee of restricted securities", 'Performance Securities'!B1468 = "9. Any person (substitution for securities etc.)"),
'Performance Securities'!C1468,
IF(
'Performance Securities'!B1468 = "",
#N/A,
'Performance Securities'!B1468)
)</f>
        <v>#N/A</v>
      </c>
      <c r="D1468" t="e">
        <f>IF(
OR('Options or Warrants'!B1468 = "8. Transferee of restricted securities", 'Options or Warrants'!B1468 = "9. Any person (substitution for securities etc.)"),
'Options or Warrants'!C1468,
IF(
'Options or Warrants'!B1468 = "",
#N/A,
'Options or Warrants'!B1468)
)</f>
        <v>#N/A</v>
      </c>
      <c r="E1468" t="e">
        <f>IF(
OR('Options - Free Attaching'!B1468 = "8. Transferee of restricted securities", 'Options - Free Attaching'!B1468 = "9. Any person (substitution for securities etc.)"),
'Options - Free Attaching'!C1468,
IF(
'Options - Free Attaching'!B1468 = "",
#N/A,
'Options - Free Attaching'!B1468)
)</f>
        <v>#N/A</v>
      </c>
      <c r="F1468" t="e">
        <f>IF(
OR('Con. Notes - Conversion'!B1468 = "8. Transferee of restricted securities", 'Con. Notes - Conversion'!B1468 = "9. Any person (substitution for securities etc.)"),
'Con. Notes - Conversion'!C1468,
IF(
'Con. Notes - Conversion'!B1468 = "",
#N/A,
'Con. Notes - Conversion'!B1468)
)</f>
        <v>#N/A</v>
      </c>
      <c r="G1468" t="e">
        <f>IF(
OR('Con. Notes - No Conversion'!B1468 = "8. Transferee of restricted securities", 'Con. Notes - No Conversion'!B1468 = "9. Any person (substitution for securities etc.)"),
'Con. Notes - No Conversion'!C1468,
IF(
'Con. Notes - No Conversion'!B1468 = "",
#N/A,
'Con. Notes - No Conversion'!B1468)
)</f>
        <v>#N/A</v>
      </c>
    </row>
    <row r="1469" spans="1:7" x14ac:dyDescent="0.25">
      <c r="A1469" t="e">
        <f>IF(
OR(Shares!B1469 = "8. Transferee of restricted securities", Shares!B1469 = "9. Any person (substitution for securities etc.)"),
Shares!C1469,
IF(
Shares!B1469 = "",
#N/A,
Shares!B1469)
)</f>
        <v>#N/A</v>
      </c>
      <c r="B1469" t="e">
        <f>IF(
OR('Shares - LTR - Granted'!B1469 = "8. Transferee of restricted securities", 'Shares - LTR - Granted'!B1469 = "9. Any person (substitution for securities etc.)"),
'Shares - LTR - Granted'!C1469,
IF(
'Shares - LTR - Granted'!B1469 = "",
#N/A,
'Shares - LTR - Granted'!B1469)
)</f>
        <v>#N/A</v>
      </c>
      <c r="C1469" t="e">
        <f>IF(
OR('Performance Securities'!B1469 = "8. Transferee of restricted securities", 'Performance Securities'!B1469 = "9. Any person (substitution for securities etc.)"),
'Performance Securities'!C1469,
IF(
'Performance Securities'!B1469 = "",
#N/A,
'Performance Securities'!B1469)
)</f>
        <v>#N/A</v>
      </c>
      <c r="D1469" t="e">
        <f>IF(
OR('Options or Warrants'!B1469 = "8. Transferee of restricted securities", 'Options or Warrants'!B1469 = "9. Any person (substitution for securities etc.)"),
'Options or Warrants'!C1469,
IF(
'Options or Warrants'!B1469 = "",
#N/A,
'Options or Warrants'!B1469)
)</f>
        <v>#N/A</v>
      </c>
      <c r="E1469" t="e">
        <f>IF(
OR('Options - Free Attaching'!B1469 = "8. Transferee of restricted securities", 'Options - Free Attaching'!B1469 = "9. Any person (substitution for securities etc.)"),
'Options - Free Attaching'!C1469,
IF(
'Options - Free Attaching'!B1469 = "",
#N/A,
'Options - Free Attaching'!B1469)
)</f>
        <v>#N/A</v>
      </c>
      <c r="F1469" t="e">
        <f>IF(
OR('Con. Notes - Conversion'!B1469 = "8. Transferee of restricted securities", 'Con. Notes - Conversion'!B1469 = "9. Any person (substitution for securities etc.)"),
'Con. Notes - Conversion'!C1469,
IF(
'Con. Notes - Conversion'!B1469 = "",
#N/A,
'Con. Notes - Conversion'!B1469)
)</f>
        <v>#N/A</v>
      </c>
      <c r="G1469" t="e">
        <f>IF(
OR('Con. Notes - No Conversion'!B1469 = "8. Transferee of restricted securities", 'Con. Notes - No Conversion'!B1469 = "9. Any person (substitution for securities etc.)"),
'Con. Notes - No Conversion'!C1469,
IF(
'Con. Notes - No Conversion'!B1469 = "",
#N/A,
'Con. Notes - No Conversion'!B1469)
)</f>
        <v>#N/A</v>
      </c>
    </row>
    <row r="1470" spans="1:7" x14ac:dyDescent="0.25">
      <c r="A1470" t="e">
        <f>IF(
OR(Shares!B1470 = "8. Transferee of restricted securities", Shares!B1470 = "9. Any person (substitution for securities etc.)"),
Shares!C1470,
IF(
Shares!B1470 = "",
#N/A,
Shares!B1470)
)</f>
        <v>#N/A</v>
      </c>
      <c r="B1470" t="e">
        <f>IF(
OR('Shares - LTR - Granted'!B1470 = "8. Transferee of restricted securities", 'Shares - LTR - Granted'!B1470 = "9. Any person (substitution for securities etc.)"),
'Shares - LTR - Granted'!C1470,
IF(
'Shares - LTR - Granted'!B1470 = "",
#N/A,
'Shares - LTR - Granted'!B1470)
)</f>
        <v>#N/A</v>
      </c>
      <c r="C1470" t="e">
        <f>IF(
OR('Performance Securities'!B1470 = "8. Transferee of restricted securities", 'Performance Securities'!B1470 = "9. Any person (substitution for securities etc.)"),
'Performance Securities'!C1470,
IF(
'Performance Securities'!B1470 = "",
#N/A,
'Performance Securities'!B1470)
)</f>
        <v>#N/A</v>
      </c>
      <c r="D1470" t="e">
        <f>IF(
OR('Options or Warrants'!B1470 = "8. Transferee of restricted securities", 'Options or Warrants'!B1470 = "9. Any person (substitution for securities etc.)"),
'Options or Warrants'!C1470,
IF(
'Options or Warrants'!B1470 = "",
#N/A,
'Options or Warrants'!B1470)
)</f>
        <v>#N/A</v>
      </c>
      <c r="E1470" t="e">
        <f>IF(
OR('Options - Free Attaching'!B1470 = "8. Transferee of restricted securities", 'Options - Free Attaching'!B1470 = "9. Any person (substitution for securities etc.)"),
'Options - Free Attaching'!C1470,
IF(
'Options - Free Attaching'!B1470 = "",
#N/A,
'Options - Free Attaching'!B1470)
)</f>
        <v>#N/A</v>
      </c>
      <c r="F1470" t="e">
        <f>IF(
OR('Con. Notes - Conversion'!B1470 = "8. Transferee of restricted securities", 'Con. Notes - Conversion'!B1470 = "9. Any person (substitution for securities etc.)"),
'Con. Notes - Conversion'!C1470,
IF(
'Con. Notes - Conversion'!B1470 = "",
#N/A,
'Con. Notes - Conversion'!B1470)
)</f>
        <v>#N/A</v>
      </c>
      <c r="G1470" t="e">
        <f>IF(
OR('Con. Notes - No Conversion'!B1470 = "8. Transferee of restricted securities", 'Con. Notes - No Conversion'!B1470 = "9. Any person (substitution for securities etc.)"),
'Con. Notes - No Conversion'!C1470,
IF(
'Con. Notes - No Conversion'!B1470 = "",
#N/A,
'Con. Notes - No Conversion'!B1470)
)</f>
        <v>#N/A</v>
      </c>
    </row>
    <row r="1471" spans="1:7" x14ac:dyDescent="0.25">
      <c r="A1471" t="e">
        <f>IF(
OR(Shares!B1471 = "8. Transferee of restricted securities", Shares!B1471 = "9. Any person (substitution for securities etc.)"),
Shares!C1471,
IF(
Shares!B1471 = "",
#N/A,
Shares!B1471)
)</f>
        <v>#N/A</v>
      </c>
      <c r="B1471" t="e">
        <f>IF(
OR('Shares - LTR - Granted'!B1471 = "8. Transferee of restricted securities", 'Shares - LTR - Granted'!B1471 = "9. Any person (substitution for securities etc.)"),
'Shares - LTR - Granted'!C1471,
IF(
'Shares - LTR - Granted'!B1471 = "",
#N/A,
'Shares - LTR - Granted'!B1471)
)</f>
        <v>#N/A</v>
      </c>
      <c r="C1471" t="e">
        <f>IF(
OR('Performance Securities'!B1471 = "8. Transferee of restricted securities", 'Performance Securities'!B1471 = "9. Any person (substitution for securities etc.)"),
'Performance Securities'!C1471,
IF(
'Performance Securities'!B1471 = "",
#N/A,
'Performance Securities'!B1471)
)</f>
        <v>#N/A</v>
      </c>
      <c r="D1471" t="e">
        <f>IF(
OR('Options or Warrants'!B1471 = "8. Transferee of restricted securities", 'Options or Warrants'!B1471 = "9. Any person (substitution for securities etc.)"),
'Options or Warrants'!C1471,
IF(
'Options or Warrants'!B1471 = "",
#N/A,
'Options or Warrants'!B1471)
)</f>
        <v>#N/A</v>
      </c>
      <c r="E1471" t="e">
        <f>IF(
OR('Options - Free Attaching'!B1471 = "8. Transferee of restricted securities", 'Options - Free Attaching'!B1471 = "9. Any person (substitution for securities etc.)"),
'Options - Free Attaching'!C1471,
IF(
'Options - Free Attaching'!B1471 = "",
#N/A,
'Options - Free Attaching'!B1471)
)</f>
        <v>#N/A</v>
      </c>
      <c r="F1471" t="e">
        <f>IF(
OR('Con. Notes - Conversion'!B1471 = "8. Transferee of restricted securities", 'Con. Notes - Conversion'!B1471 = "9. Any person (substitution for securities etc.)"),
'Con. Notes - Conversion'!C1471,
IF(
'Con. Notes - Conversion'!B1471 = "",
#N/A,
'Con. Notes - Conversion'!B1471)
)</f>
        <v>#N/A</v>
      </c>
      <c r="G1471" t="e">
        <f>IF(
OR('Con. Notes - No Conversion'!B1471 = "8. Transferee of restricted securities", 'Con. Notes - No Conversion'!B1471 = "9. Any person (substitution for securities etc.)"),
'Con. Notes - No Conversion'!C1471,
IF(
'Con. Notes - No Conversion'!B1471 = "",
#N/A,
'Con. Notes - No Conversion'!B1471)
)</f>
        <v>#N/A</v>
      </c>
    </row>
    <row r="1472" spans="1:7" x14ac:dyDescent="0.25">
      <c r="A1472" t="e">
        <f>IF(
OR(Shares!B1472 = "8. Transferee of restricted securities", Shares!B1472 = "9. Any person (substitution for securities etc.)"),
Shares!C1472,
IF(
Shares!B1472 = "",
#N/A,
Shares!B1472)
)</f>
        <v>#N/A</v>
      </c>
      <c r="B1472" t="e">
        <f>IF(
OR('Shares - LTR - Granted'!B1472 = "8. Transferee of restricted securities", 'Shares - LTR - Granted'!B1472 = "9. Any person (substitution for securities etc.)"),
'Shares - LTR - Granted'!C1472,
IF(
'Shares - LTR - Granted'!B1472 = "",
#N/A,
'Shares - LTR - Granted'!B1472)
)</f>
        <v>#N/A</v>
      </c>
      <c r="C1472" t="e">
        <f>IF(
OR('Performance Securities'!B1472 = "8. Transferee of restricted securities", 'Performance Securities'!B1472 = "9. Any person (substitution for securities etc.)"),
'Performance Securities'!C1472,
IF(
'Performance Securities'!B1472 = "",
#N/A,
'Performance Securities'!B1472)
)</f>
        <v>#N/A</v>
      </c>
      <c r="D1472" t="e">
        <f>IF(
OR('Options or Warrants'!B1472 = "8. Transferee of restricted securities", 'Options or Warrants'!B1472 = "9. Any person (substitution for securities etc.)"),
'Options or Warrants'!C1472,
IF(
'Options or Warrants'!B1472 = "",
#N/A,
'Options or Warrants'!B1472)
)</f>
        <v>#N/A</v>
      </c>
      <c r="E1472" t="e">
        <f>IF(
OR('Options - Free Attaching'!B1472 = "8. Transferee of restricted securities", 'Options - Free Attaching'!B1472 = "9. Any person (substitution for securities etc.)"),
'Options - Free Attaching'!C1472,
IF(
'Options - Free Attaching'!B1472 = "",
#N/A,
'Options - Free Attaching'!B1472)
)</f>
        <v>#N/A</v>
      </c>
      <c r="F1472" t="e">
        <f>IF(
OR('Con. Notes - Conversion'!B1472 = "8. Transferee of restricted securities", 'Con. Notes - Conversion'!B1472 = "9. Any person (substitution for securities etc.)"),
'Con. Notes - Conversion'!C1472,
IF(
'Con. Notes - Conversion'!B1472 = "",
#N/A,
'Con. Notes - Conversion'!B1472)
)</f>
        <v>#N/A</v>
      </c>
      <c r="G1472" t="e">
        <f>IF(
OR('Con. Notes - No Conversion'!B1472 = "8. Transferee of restricted securities", 'Con. Notes - No Conversion'!B1472 = "9. Any person (substitution for securities etc.)"),
'Con. Notes - No Conversion'!C1472,
IF(
'Con. Notes - No Conversion'!B1472 = "",
#N/A,
'Con. Notes - No Conversion'!B1472)
)</f>
        <v>#N/A</v>
      </c>
    </row>
    <row r="1473" spans="1:7" x14ac:dyDescent="0.25">
      <c r="A1473" t="e">
        <f>IF(
OR(Shares!B1473 = "8. Transferee of restricted securities", Shares!B1473 = "9. Any person (substitution for securities etc.)"),
Shares!C1473,
IF(
Shares!B1473 = "",
#N/A,
Shares!B1473)
)</f>
        <v>#N/A</v>
      </c>
      <c r="B1473" t="e">
        <f>IF(
OR('Shares - LTR - Granted'!B1473 = "8. Transferee of restricted securities", 'Shares - LTR - Granted'!B1473 = "9. Any person (substitution for securities etc.)"),
'Shares - LTR - Granted'!C1473,
IF(
'Shares - LTR - Granted'!B1473 = "",
#N/A,
'Shares - LTR - Granted'!B1473)
)</f>
        <v>#N/A</v>
      </c>
      <c r="C1473" t="e">
        <f>IF(
OR('Performance Securities'!B1473 = "8. Transferee of restricted securities", 'Performance Securities'!B1473 = "9. Any person (substitution for securities etc.)"),
'Performance Securities'!C1473,
IF(
'Performance Securities'!B1473 = "",
#N/A,
'Performance Securities'!B1473)
)</f>
        <v>#N/A</v>
      </c>
      <c r="D1473" t="e">
        <f>IF(
OR('Options or Warrants'!B1473 = "8. Transferee of restricted securities", 'Options or Warrants'!B1473 = "9. Any person (substitution for securities etc.)"),
'Options or Warrants'!C1473,
IF(
'Options or Warrants'!B1473 = "",
#N/A,
'Options or Warrants'!B1473)
)</f>
        <v>#N/A</v>
      </c>
      <c r="E1473" t="e">
        <f>IF(
OR('Options - Free Attaching'!B1473 = "8. Transferee of restricted securities", 'Options - Free Attaching'!B1473 = "9. Any person (substitution for securities etc.)"),
'Options - Free Attaching'!C1473,
IF(
'Options - Free Attaching'!B1473 = "",
#N/A,
'Options - Free Attaching'!B1473)
)</f>
        <v>#N/A</v>
      </c>
      <c r="F1473" t="e">
        <f>IF(
OR('Con. Notes - Conversion'!B1473 = "8. Transferee of restricted securities", 'Con. Notes - Conversion'!B1473 = "9. Any person (substitution for securities etc.)"),
'Con. Notes - Conversion'!C1473,
IF(
'Con. Notes - Conversion'!B1473 = "",
#N/A,
'Con. Notes - Conversion'!B1473)
)</f>
        <v>#N/A</v>
      </c>
      <c r="G1473" t="e">
        <f>IF(
OR('Con. Notes - No Conversion'!B1473 = "8. Transferee of restricted securities", 'Con. Notes - No Conversion'!B1473 = "9. Any person (substitution for securities etc.)"),
'Con. Notes - No Conversion'!C1473,
IF(
'Con. Notes - No Conversion'!B1473 = "",
#N/A,
'Con. Notes - No Conversion'!B1473)
)</f>
        <v>#N/A</v>
      </c>
    </row>
    <row r="1474" spans="1:7" x14ac:dyDescent="0.25">
      <c r="A1474" t="e">
        <f>IF(
OR(Shares!B1474 = "8. Transferee of restricted securities", Shares!B1474 = "9. Any person (substitution for securities etc.)"),
Shares!C1474,
IF(
Shares!B1474 = "",
#N/A,
Shares!B1474)
)</f>
        <v>#N/A</v>
      </c>
      <c r="B1474" t="e">
        <f>IF(
OR('Shares - LTR - Granted'!B1474 = "8. Transferee of restricted securities", 'Shares - LTR - Granted'!B1474 = "9. Any person (substitution for securities etc.)"),
'Shares - LTR - Granted'!C1474,
IF(
'Shares - LTR - Granted'!B1474 = "",
#N/A,
'Shares - LTR - Granted'!B1474)
)</f>
        <v>#N/A</v>
      </c>
      <c r="C1474" t="e">
        <f>IF(
OR('Performance Securities'!B1474 = "8. Transferee of restricted securities", 'Performance Securities'!B1474 = "9. Any person (substitution for securities etc.)"),
'Performance Securities'!C1474,
IF(
'Performance Securities'!B1474 = "",
#N/A,
'Performance Securities'!B1474)
)</f>
        <v>#N/A</v>
      </c>
      <c r="D1474" t="e">
        <f>IF(
OR('Options or Warrants'!B1474 = "8. Transferee of restricted securities", 'Options or Warrants'!B1474 = "9. Any person (substitution for securities etc.)"),
'Options or Warrants'!C1474,
IF(
'Options or Warrants'!B1474 = "",
#N/A,
'Options or Warrants'!B1474)
)</f>
        <v>#N/A</v>
      </c>
      <c r="E1474" t="e">
        <f>IF(
OR('Options - Free Attaching'!B1474 = "8. Transferee of restricted securities", 'Options - Free Attaching'!B1474 = "9. Any person (substitution for securities etc.)"),
'Options - Free Attaching'!C1474,
IF(
'Options - Free Attaching'!B1474 = "",
#N/A,
'Options - Free Attaching'!B1474)
)</f>
        <v>#N/A</v>
      </c>
      <c r="F1474" t="e">
        <f>IF(
OR('Con. Notes - Conversion'!B1474 = "8. Transferee of restricted securities", 'Con. Notes - Conversion'!B1474 = "9. Any person (substitution for securities etc.)"),
'Con. Notes - Conversion'!C1474,
IF(
'Con. Notes - Conversion'!B1474 = "",
#N/A,
'Con. Notes - Conversion'!B1474)
)</f>
        <v>#N/A</v>
      </c>
      <c r="G1474" t="e">
        <f>IF(
OR('Con. Notes - No Conversion'!B1474 = "8. Transferee of restricted securities", 'Con. Notes - No Conversion'!B1474 = "9. Any person (substitution for securities etc.)"),
'Con. Notes - No Conversion'!C1474,
IF(
'Con. Notes - No Conversion'!B1474 = "",
#N/A,
'Con. Notes - No Conversion'!B1474)
)</f>
        <v>#N/A</v>
      </c>
    </row>
    <row r="1475" spans="1:7" x14ac:dyDescent="0.25">
      <c r="A1475" t="e">
        <f>IF(
OR(Shares!B1475 = "8. Transferee of restricted securities", Shares!B1475 = "9. Any person (substitution for securities etc.)"),
Shares!C1475,
IF(
Shares!B1475 = "",
#N/A,
Shares!B1475)
)</f>
        <v>#N/A</v>
      </c>
      <c r="B1475" t="e">
        <f>IF(
OR('Shares - LTR - Granted'!B1475 = "8. Transferee of restricted securities", 'Shares - LTR - Granted'!B1475 = "9. Any person (substitution for securities etc.)"),
'Shares - LTR - Granted'!C1475,
IF(
'Shares - LTR - Granted'!B1475 = "",
#N/A,
'Shares - LTR - Granted'!B1475)
)</f>
        <v>#N/A</v>
      </c>
      <c r="C1475" t="e">
        <f>IF(
OR('Performance Securities'!B1475 = "8. Transferee of restricted securities", 'Performance Securities'!B1475 = "9. Any person (substitution for securities etc.)"),
'Performance Securities'!C1475,
IF(
'Performance Securities'!B1475 = "",
#N/A,
'Performance Securities'!B1475)
)</f>
        <v>#N/A</v>
      </c>
      <c r="D1475" t="e">
        <f>IF(
OR('Options or Warrants'!B1475 = "8. Transferee of restricted securities", 'Options or Warrants'!B1475 = "9. Any person (substitution for securities etc.)"),
'Options or Warrants'!C1475,
IF(
'Options or Warrants'!B1475 = "",
#N/A,
'Options or Warrants'!B1475)
)</f>
        <v>#N/A</v>
      </c>
      <c r="E1475" t="e">
        <f>IF(
OR('Options - Free Attaching'!B1475 = "8. Transferee of restricted securities", 'Options - Free Attaching'!B1475 = "9. Any person (substitution for securities etc.)"),
'Options - Free Attaching'!C1475,
IF(
'Options - Free Attaching'!B1475 = "",
#N/A,
'Options - Free Attaching'!B1475)
)</f>
        <v>#N/A</v>
      </c>
      <c r="F1475" t="e">
        <f>IF(
OR('Con. Notes - Conversion'!B1475 = "8. Transferee of restricted securities", 'Con. Notes - Conversion'!B1475 = "9. Any person (substitution for securities etc.)"),
'Con. Notes - Conversion'!C1475,
IF(
'Con. Notes - Conversion'!B1475 = "",
#N/A,
'Con. Notes - Conversion'!B1475)
)</f>
        <v>#N/A</v>
      </c>
      <c r="G1475" t="e">
        <f>IF(
OR('Con. Notes - No Conversion'!B1475 = "8. Transferee of restricted securities", 'Con. Notes - No Conversion'!B1475 = "9. Any person (substitution for securities etc.)"),
'Con. Notes - No Conversion'!C1475,
IF(
'Con. Notes - No Conversion'!B1475 = "",
#N/A,
'Con. Notes - No Conversion'!B1475)
)</f>
        <v>#N/A</v>
      </c>
    </row>
    <row r="1476" spans="1:7" x14ac:dyDescent="0.25">
      <c r="A1476" t="e">
        <f>IF(
OR(Shares!B1476 = "8. Transferee of restricted securities", Shares!B1476 = "9. Any person (substitution for securities etc.)"),
Shares!C1476,
IF(
Shares!B1476 = "",
#N/A,
Shares!B1476)
)</f>
        <v>#N/A</v>
      </c>
      <c r="B1476" t="e">
        <f>IF(
OR('Shares - LTR - Granted'!B1476 = "8. Transferee of restricted securities", 'Shares - LTR - Granted'!B1476 = "9. Any person (substitution for securities etc.)"),
'Shares - LTR - Granted'!C1476,
IF(
'Shares - LTR - Granted'!B1476 = "",
#N/A,
'Shares - LTR - Granted'!B1476)
)</f>
        <v>#N/A</v>
      </c>
      <c r="C1476" t="e">
        <f>IF(
OR('Performance Securities'!B1476 = "8. Transferee of restricted securities", 'Performance Securities'!B1476 = "9. Any person (substitution for securities etc.)"),
'Performance Securities'!C1476,
IF(
'Performance Securities'!B1476 = "",
#N/A,
'Performance Securities'!B1476)
)</f>
        <v>#N/A</v>
      </c>
      <c r="D1476" t="e">
        <f>IF(
OR('Options or Warrants'!B1476 = "8. Transferee of restricted securities", 'Options or Warrants'!B1476 = "9. Any person (substitution for securities etc.)"),
'Options or Warrants'!C1476,
IF(
'Options or Warrants'!B1476 = "",
#N/A,
'Options or Warrants'!B1476)
)</f>
        <v>#N/A</v>
      </c>
      <c r="E1476" t="e">
        <f>IF(
OR('Options - Free Attaching'!B1476 = "8. Transferee of restricted securities", 'Options - Free Attaching'!B1476 = "9. Any person (substitution for securities etc.)"),
'Options - Free Attaching'!C1476,
IF(
'Options - Free Attaching'!B1476 = "",
#N/A,
'Options - Free Attaching'!B1476)
)</f>
        <v>#N/A</v>
      </c>
      <c r="F1476" t="e">
        <f>IF(
OR('Con. Notes - Conversion'!B1476 = "8. Transferee of restricted securities", 'Con. Notes - Conversion'!B1476 = "9. Any person (substitution for securities etc.)"),
'Con. Notes - Conversion'!C1476,
IF(
'Con. Notes - Conversion'!B1476 = "",
#N/A,
'Con. Notes - Conversion'!B1476)
)</f>
        <v>#N/A</v>
      </c>
      <c r="G1476" t="e">
        <f>IF(
OR('Con. Notes - No Conversion'!B1476 = "8. Transferee of restricted securities", 'Con. Notes - No Conversion'!B1476 = "9. Any person (substitution for securities etc.)"),
'Con. Notes - No Conversion'!C1476,
IF(
'Con. Notes - No Conversion'!B1476 = "",
#N/A,
'Con. Notes - No Conversion'!B1476)
)</f>
        <v>#N/A</v>
      </c>
    </row>
    <row r="1477" spans="1:7" x14ac:dyDescent="0.25">
      <c r="A1477" t="e">
        <f>IF(
OR(Shares!B1477 = "8. Transferee of restricted securities", Shares!B1477 = "9. Any person (substitution for securities etc.)"),
Shares!C1477,
IF(
Shares!B1477 = "",
#N/A,
Shares!B1477)
)</f>
        <v>#N/A</v>
      </c>
      <c r="B1477" t="e">
        <f>IF(
OR('Shares - LTR - Granted'!B1477 = "8. Transferee of restricted securities", 'Shares - LTR - Granted'!B1477 = "9. Any person (substitution for securities etc.)"),
'Shares - LTR - Granted'!C1477,
IF(
'Shares - LTR - Granted'!B1477 = "",
#N/A,
'Shares - LTR - Granted'!B1477)
)</f>
        <v>#N/A</v>
      </c>
      <c r="C1477" t="e">
        <f>IF(
OR('Performance Securities'!B1477 = "8. Transferee of restricted securities", 'Performance Securities'!B1477 = "9. Any person (substitution for securities etc.)"),
'Performance Securities'!C1477,
IF(
'Performance Securities'!B1477 = "",
#N/A,
'Performance Securities'!B1477)
)</f>
        <v>#N/A</v>
      </c>
      <c r="D1477" t="e">
        <f>IF(
OR('Options or Warrants'!B1477 = "8. Transferee of restricted securities", 'Options or Warrants'!B1477 = "9. Any person (substitution for securities etc.)"),
'Options or Warrants'!C1477,
IF(
'Options or Warrants'!B1477 = "",
#N/A,
'Options or Warrants'!B1477)
)</f>
        <v>#N/A</v>
      </c>
      <c r="E1477" t="e">
        <f>IF(
OR('Options - Free Attaching'!B1477 = "8. Transferee of restricted securities", 'Options - Free Attaching'!B1477 = "9. Any person (substitution for securities etc.)"),
'Options - Free Attaching'!C1477,
IF(
'Options - Free Attaching'!B1477 = "",
#N/A,
'Options - Free Attaching'!B1477)
)</f>
        <v>#N/A</v>
      </c>
      <c r="F1477" t="e">
        <f>IF(
OR('Con. Notes - Conversion'!B1477 = "8. Transferee of restricted securities", 'Con. Notes - Conversion'!B1477 = "9. Any person (substitution for securities etc.)"),
'Con. Notes - Conversion'!C1477,
IF(
'Con. Notes - Conversion'!B1477 = "",
#N/A,
'Con. Notes - Conversion'!B1477)
)</f>
        <v>#N/A</v>
      </c>
      <c r="G1477" t="e">
        <f>IF(
OR('Con. Notes - No Conversion'!B1477 = "8. Transferee of restricted securities", 'Con. Notes - No Conversion'!B1477 = "9. Any person (substitution for securities etc.)"),
'Con. Notes - No Conversion'!C1477,
IF(
'Con. Notes - No Conversion'!B1477 = "",
#N/A,
'Con. Notes - No Conversion'!B1477)
)</f>
        <v>#N/A</v>
      </c>
    </row>
    <row r="1478" spans="1:7" x14ac:dyDescent="0.25">
      <c r="A1478" t="e">
        <f>IF(
OR(Shares!B1478 = "8. Transferee of restricted securities", Shares!B1478 = "9. Any person (substitution for securities etc.)"),
Shares!C1478,
IF(
Shares!B1478 = "",
#N/A,
Shares!B1478)
)</f>
        <v>#N/A</v>
      </c>
      <c r="B1478" t="e">
        <f>IF(
OR('Shares - LTR - Granted'!B1478 = "8. Transferee of restricted securities", 'Shares - LTR - Granted'!B1478 = "9. Any person (substitution for securities etc.)"),
'Shares - LTR - Granted'!C1478,
IF(
'Shares - LTR - Granted'!B1478 = "",
#N/A,
'Shares - LTR - Granted'!B1478)
)</f>
        <v>#N/A</v>
      </c>
      <c r="C1478" t="e">
        <f>IF(
OR('Performance Securities'!B1478 = "8. Transferee of restricted securities", 'Performance Securities'!B1478 = "9. Any person (substitution for securities etc.)"),
'Performance Securities'!C1478,
IF(
'Performance Securities'!B1478 = "",
#N/A,
'Performance Securities'!B1478)
)</f>
        <v>#N/A</v>
      </c>
      <c r="D1478" t="e">
        <f>IF(
OR('Options or Warrants'!B1478 = "8. Transferee of restricted securities", 'Options or Warrants'!B1478 = "9. Any person (substitution for securities etc.)"),
'Options or Warrants'!C1478,
IF(
'Options or Warrants'!B1478 = "",
#N/A,
'Options or Warrants'!B1478)
)</f>
        <v>#N/A</v>
      </c>
      <c r="E1478" t="e">
        <f>IF(
OR('Options - Free Attaching'!B1478 = "8. Transferee of restricted securities", 'Options - Free Attaching'!B1478 = "9. Any person (substitution for securities etc.)"),
'Options - Free Attaching'!C1478,
IF(
'Options - Free Attaching'!B1478 = "",
#N/A,
'Options - Free Attaching'!B1478)
)</f>
        <v>#N/A</v>
      </c>
      <c r="F1478" t="e">
        <f>IF(
OR('Con. Notes - Conversion'!B1478 = "8. Transferee of restricted securities", 'Con. Notes - Conversion'!B1478 = "9. Any person (substitution for securities etc.)"),
'Con. Notes - Conversion'!C1478,
IF(
'Con. Notes - Conversion'!B1478 = "",
#N/A,
'Con. Notes - Conversion'!B1478)
)</f>
        <v>#N/A</v>
      </c>
      <c r="G1478" t="e">
        <f>IF(
OR('Con. Notes - No Conversion'!B1478 = "8. Transferee of restricted securities", 'Con. Notes - No Conversion'!B1478 = "9. Any person (substitution for securities etc.)"),
'Con. Notes - No Conversion'!C1478,
IF(
'Con. Notes - No Conversion'!B1478 = "",
#N/A,
'Con. Notes - No Conversion'!B1478)
)</f>
        <v>#N/A</v>
      </c>
    </row>
    <row r="1479" spans="1:7" x14ac:dyDescent="0.25">
      <c r="A1479" t="e">
        <f>IF(
OR(Shares!B1479 = "8. Transferee of restricted securities", Shares!B1479 = "9. Any person (substitution for securities etc.)"),
Shares!C1479,
IF(
Shares!B1479 = "",
#N/A,
Shares!B1479)
)</f>
        <v>#N/A</v>
      </c>
      <c r="B1479" t="e">
        <f>IF(
OR('Shares - LTR - Granted'!B1479 = "8. Transferee of restricted securities", 'Shares - LTR - Granted'!B1479 = "9. Any person (substitution for securities etc.)"),
'Shares - LTR - Granted'!C1479,
IF(
'Shares - LTR - Granted'!B1479 = "",
#N/A,
'Shares - LTR - Granted'!B1479)
)</f>
        <v>#N/A</v>
      </c>
      <c r="C1479" t="e">
        <f>IF(
OR('Performance Securities'!B1479 = "8. Transferee of restricted securities", 'Performance Securities'!B1479 = "9. Any person (substitution for securities etc.)"),
'Performance Securities'!C1479,
IF(
'Performance Securities'!B1479 = "",
#N/A,
'Performance Securities'!B1479)
)</f>
        <v>#N/A</v>
      </c>
      <c r="D1479" t="e">
        <f>IF(
OR('Options or Warrants'!B1479 = "8. Transferee of restricted securities", 'Options or Warrants'!B1479 = "9. Any person (substitution for securities etc.)"),
'Options or Warrants'!C1479,
IF(
'Options or Warrants'!B1479 = "",
#N/A,
'Options or Warrants'!B1479)
)</f>
        <v>#N/A</v>
      </c>
      <c r="E1479" t="e">
        <f>IF(
OR('Options - Free Attaching'!B1479 = "8. Transferee of restricted securities", 'Options - Free Attaching'!B1479 = "9. Any person (substitution for securities etc.)"),
'Options - Free Attaching'!C1479,
IF(
'Options - Free Attaching'!B1479 = "",
#N/A,
'Options - Free Attaching'!B1479)
)</f>
        <v>#N/A</v>
      </c>
      <c r="F1479" t="e">
        <f>IF(
OR('Con. Notes - Conversion'!B1479 = "8. Transferee of restricted securities", 'Con. Notes - Conversion'!B1479 = "9. Any person (substitution for securities etc.)"),
'Con. Notes - Conversion'!C1479,
IF(
'Con. Notes - Conversion'!B1479 = "",
#N/A,
'Con. Notes - Conversion'!B1479)
)</f>
        <v>#N/A</v>
      </c>
      <c r="G1479" t="e">
        <f>IF(
OR('Con. Notes - No Conversion'!B1479 = "8. Transferee of restricted securities", 'Con. Notes - No Conversion'!B1479 = "9. Any person (substitution for securities etc.)"),
'Con. Notes - No Conversion'!C1479,
IF(
'Con. Notes - No Conversion'!B1479 = "",
#N/A,
'Con. Notes - No Conversion'!B1479)
)</f>
        <v>#N/A</v>
      </c>
    </row>
    <row r="1480" spans="1:7" x14ac:dyDescent="0.25">
      <c r="A1480" t="e">
        <f>IF(
OR(Shares!B1480 = "8. Transferee of restricted securities", Shares!B1480 = "9. Any person (substitution for securities etc.)"),
Shares!C1480,
IF(
Shares!B1480 = "",
#N/A,
Shares!B1480)
)</f>
        <v>#N/A</v>
      </c>
      <c r="B1480" t="e">
        <f>IF(
OR('Shares - LTR - Granted'!B1480 = "8. Transferee of restricted securities", 'Shares - LTR - Granted'!B1480 = "9. Any person (substitution for securities etc.)"),
'Shares - LTR - Granted'!C1480,
IF(
'Shares - LTR - Granted'!B1480 = "",
#N/A,
'Shares - LTR - Granted'!B1480)
)</f>
        <v>#N/A</v>
      </c>
      <c r="C1480" t="e">
        <f>IF(
OR('Performance Securities'!B1480 = "8. Transferee of restricted securities", 'Performance Securities'!B1480 = "9. Any person (substitution for securities etc.)"),
'Performance Securities'!C1480,
IF(
'Performance Securities'!B1480 = "",
#N/A,
'Performance Securities'!B1480)
)</f>
        <v>#N/A</v>
      </c>
      <c r="D1480" t="e">
        <f>IF(
OR('Options or Warrants'!B1480 = "8. Transferee of restricted securities", 'Options or Warrants'!B1480 = "9. Any person (substitution for securities etc.)"),
'Options or Warrants'!C1480,
IF(
'Options or Warrants'!B1480 = "",
#N/A,
'Options or Warrants'!B1480)
)</f>
        <v>#N/A</v>
      </c>
      <c r="E1480" t="e">
        <f>IF(
OR('Options - Free Attaching'!B1480 = "8. Transferee of restricted securities", 'Options - Free Attaching'!B1480 = "9. Any person (substitution for securities etc.)"),
'Options - Free Attaching'!C1480,
IF(
'Options - Free Attaching'!B1480 = "",
#N/A,
'Options - Free Attaching'!B1480)
)</f>
        <v>#N/A</v>
      </c>
      <c r="F1480" t="e">
        <f>IF(
OR('Con. Notes - Conversion'!B1480 = "8. Transferee of restricted securities", 'Con. Notes - Conversion'!B1480 = "9. Any person (substitution for securities etc.)"),
'Con. Notes - Conversion'!C1480,
IF(
'Con. Notes - Conversion'!B1480 = "",
#N/A,
'Con. Notes - Conversion'!B1480)
)</f>
        <v>#N/A</v>
      </c>
      <c r="G1480" t="e">
        <f>IF(
OR('Con. Notes - No Conversion'!B1480 = "8. Transferee of restricted securities", 'Con. Notes - No Conversion'!B1480 = "9. Any person (substitution for securities etc.)"),
'Con. Notes - No Conversion'!C1480,
IF(
'Con. Notes - No Conversion'!B1480 = "",
#N/A,
'Con. Notes - No Conversion'!B1480)
)</f>
        <v>#N/A</v>
      </c>
    </row>
    <row r="1481" spans="1:7" x14ac:dyDescent="0.25">
      <c r="A1481" t="e">
        <f>IF(
OR(Shares!B1481 = "8. Transferee of restricted securities", Shares!B1481 = "9. Any person (substitution for securities etc.)"),
Shares!C1481,
IF(
Shares!B1481 = "",
#N/A,
Shares!B1481)
)</f>
        <v>#N/A</v>
      </c>
      <c r="B1481" t="e">
        <f>IF(
OR('Shares - LTR - Granted'!B1481 = "8. Transferee of restricted securities", 'Shares - LTR - Granted'!B1481 = "9. Any person (substitution for securities etc.)"),
'Shares - LTR - Granted'!C1481,
IF(
'Shares - LTR - Granted'!B1481 = "",
#N/A,
'Shares - LTR - Granted'!B1481)
)</f>
        <v>#N/A</v>
      </c>
      <c r="C1481" t="e">
        <f>IF(
OR('Performance Securities'!B1481 = "8. Transferee of restricted securities", 'Performance Securities'!B1481 = "9. Any person (substitution for securities etc.)"),
'Performance Securities'!C1481,
IF(
'Performance Securities'!B1481 = "",
#N/A,
'Performance Securities'!B1481)
)</f>
        <v>#N/A</v>
      </c>
      <c r="D1481" t="e">
        <f>IF(
OR('Options or Warrants'!B1481 = "8. Transferee of restricted securities", 'Options or Warrants'!B1481 = "9. Any person (substitution for securities etc.)"),
'Options or Warrants'!C1481,
IF(
'Options or Warrants'!B1481 = "",
#N/A,
'Options or Warrants'!B1481)
)</f>
        <v>#N/A</v>
      </c>
      <c r="E1481" t="e">
        <f>IF(
OR('Options - Free Attaching'!B1481 = "8. Transferee of restricted securities", 'Options - Free Attaching'!B1481 = "9. Any person (substitution for securities etc.)"),
'Options - Free Attaching'!C1481,
IF(
'Options - Free Attaching'!B1481 = "",
#N/A,
'Options - Free Attaching'!B1481)
)</f>
        <v>#N/A</v>
      </c>
      <c r="F1481" t="e">
        <f>IF(
OR('Con. Notes - Conversion'!B1481 = "8. Transferee of restricted securities", 'Con. Notes - Conversion'!B1481 = "9. Any person (substitution for securities etc.)"),
'Con. Notes - Conversion'!C1481,
IF(
'Con. Notes - Conversion'!B1481 = "",
#N/A,
'Con. Notes - Conversion'!B1481)
)</f>
        <v>#N/A</v>
      </c>
      <c r="G1481" t="e">
        <f>IF(
OR('Con. Notes - No Conversion'!B1481 = "8. Transferee of restricted securities", 'Con. Notes - No Conversion'!B1481 = "9. Any person (substitution for securities etc.)"),
'Con. Notes - No Conversion'!C1481,
IF(
'Con. Notes - No Conversion'!B1481 = "",
#N/A,
'Con. Notes - No Conversion'!B1481)
)</f>
        <v>#N/A</v>
      </c>
    </row>
    <row r="1482" spans="1:7" x14ac:dyDescent="0.25">
      <c r="A1482" t="e">
        <f>IF(
OR(Shares!B1482 = "8. Transferee of restricted securities", Shares!B1482 = "9. Any person (substitution for securities etc.)"),
Shares!C1482,
IF(
Shares!B1482 = "",
#N/A,
Shares!B1482)
)</f>
        <v>#N/A</v>
      </c>
      <c r="B1482" t="e">
        <f>IF(
OR('Shares - LTR - Granted'!B1482 = "8. Transferee of restricted securities", 'Shares - LTR - Granted'!B1482 = "9. Any person (substitution for securities etc.)"),
'Shares - LTR - Granted'!C1482,
IF(
'Shares - LTR - Granted'!B1482 = "",
#N/A,
'Shares - LTR - Granted'!B1482)
)</f>
        <v>#N/A</v>
      </c>
      <c r="C1482" t="e">
        <f>IF(
OR('Performance Securities'!B1482 = "8. Transferee of restricted securities", 'Performance Securities'!B1482 = "9. Any person (substitution for securities etc.)"),
'Performance Securities'!C1482,
IF(
'Performance Securities'!B1482 = "",
#N/A,
'Performance Securities'!B1482)
)</f>
        <v>#N/A</v>
      </c>
      <c r="D1482" t="e">
        <f>IF(
OR('Options or Warrants'!B1482 = "8. Transferee of restricted securities", 'Options or Warrants'!B1482 = "9. Any person (substitution for securities etc.)"),
'Options or Warrants'!C1482,
IF(
'Options or Warrants'!B1482 = "",
#N/A,
'Options or Warrants'!B1482)
)</f>
        <v>#N/A</v>
      </c>
      <c r="E1482" t="e">
        <f>IF(
OR('Options - Free Attaching'!B1482 = "8. Transferee of restricted securities", 'Options - Free Attaching'!B1482 = "9. Any person (substitution for securities etc.)"),
'Options - Free Attaching'!C1482,
IF(
'Options - Free Attaching'!B1482 = "",
#N/A,
'Options - Free Attaching'!B1482)
)</f>
        <v>#N/A</v>
      </c>
      <c r="F1482" t="e">
        <f>IF(
OR('Con. Notes - Conversion'!B1482 = "8. Transferee of restricted securities", 'Con. Notes - Conversion'!B1482 = "9. Any person (substitution for securities etc.)"),
'Con. Notes - Conversion'!C1482,
IF(
'Con. Notes - Conversion'!B1482 = "",
#N/A,
'Con. Notes - Conversion'!B1482)
)</f>
        <v>#N/A</v>
      </c>
      <c r="G1482" t="e">
        <f>IF(
OR('Con. Notes - No Conversion'!B1482 = "8. Transferee of restricted securities", 'Con. Notes - No Conversion'!B1482 = "9. Any person (substitution for securities etc.)"),
'Con. Notes - No Conversion'!C1482,
IF(
'Con. Notes - No Conversion'!B1482 = "",
#N/A,
'Con. Notes - No Conversion'!B1482)
)</f>
        <v>#N/A</v>
      </c>
    </row>
    <row r="1483" spans="1:7" x14ac:dyDescent="0.25">
      <c r="A1483" t="e">
        <f>IF(
OR(Shares!B1483 = "8. Transferee of restricted securities", Shares!B1483 = "9. Any person (substitution for securities etc.)"),
Shares!C1483,
IF(
Shares!B1483 = "",
#N/A,
Shares!B1483)
)</f>
        <v>#N/A</v>
      </c>
      <c r="B1483" t="e">
        <f>IF(
OR('Shares - LTR - Granted'!B1483 = "8. Transferee of restricted securities", 'Shares - LTR - Granted'!B1483 = "9. Any person (substitution for securities etc.)"),
'Shares - LTR - Granted'!C1483,
IF(
'Shares - LTR - Granted'!B1483 = "",
#N/A,
'Shares - LTR - Granted'!B1483)
)</f>
        <v>#N/A</v>
      </c>
      <c r="C1483" t="e">
        <f>IF(
OR('Performance Securities'!B1483 = "8. Transferee of restricted securities", 'Performance Securities'!B1483 = "9. Any person (substitution for securities etc.)"),
'Performance Securities'!C1483,
IF(
'Performance Securities'!B1483 = "",
#N/A,
'Performance Securities'!B1483)
)</f>
        <v>#N/A</v>
      </c>
      <c r="D1483" t="e">
        <f>IF(
OR('Options or Warrants'!B1483 = "8. Transferee of restricted securities", 'Options or Warrants'!B1483 = "9. Any person (substitution for securities etc.)"),
'Options or Warrants'!C1483,
IF(
'Options or Warrants'!B1483 = "",
#N/A,
'Options or Warrants'!B1483)
)</f>
        <v>#N/A</v>
      </c>
      <c r="E1483" t="e">
        <f>IF(
OR('Options - Free Attaching'!B1483 = "8. Transferee of restricted securities", 'Options - Free Attaching'!B1483 = "9. Any person (substitution for securities etc.)"),
'Options - Free Attaching'!C1483,
IF(
'Options - Free Attaching'!B1483 = "",
#N/A,
'Options - Free Attaching'!B1483)
)</f>
        <v>#N/A</v>
      </c>
      <c r="F1483" t="e">
        <f>IF(
OR('Con. Notes - Conversion'!B1483 = "8. Transferee of restricted securities", 'Con. Notes - Conversion'!B1483 = "9. Any person (substitution for securities etc.)"),
'Con. Notes - Conversion'!C1483,
IF(
'Con. Notes - Conversion'!B1483 = "",
#N/A,
'Con. Notes - Conversion'!B1483)
)</f>
        <v>#N/A</v>
      </c>
      <c r="G1483" t="e">
        <f>IF(
OR('Con. Notes - No Conversion'!B1483 = "8. Transferee of restricted securities", 'Con. Notes - No Conversion'!B1483 = "9. Any person (substitution for securities etc.)"),
'Con. Notes - No Conversion'!C1483,
IF(
'Con. Notes - No Conversion'!B1483 = "",
#N/A,
'Con. Notes - No Conversion'!B1483)
)</f>
        <v>#N/A</v>
      </c>
    </row>
    <row r="1484" spans="1:7" x14ac:dyDescent="0.25">
      <c r="A1484" t="e">
        <f>IF(
OR(Shares!B1484 = "8. Transferee of restricted securities", Shares!B1484 = "9. Any person (substitution for securities etc.)"),
Shares!C1484,
IF(
Shares!B1484 = "",
#N/A,
Shares!B1484)
)</f>
        <v>#N/A</v>
      </c>
      <c r="B1484" t="e">
        <f>IF(
OR('Shares - LTR - Granted'!B1484 = "8. Transferee of restricted securities", 'Shares - LTR - Granted'!B1484 = "9. Any person (substitution for securities etc.)"),
'Shares - LTR - Granted'!C1484,
IF(
'Shares - LTR - Granted'!B1484 = "",
#N/A,
'Shares - LTR - Granted'!B1484)
)</f>
        <v>#N/A</v>
      </c>
      <c r="C1484" t="e">
        <f>IF(
OR('Performance Securities'!B1484 = "8. Transferee of restricted securities", 'Performance Securities'!B1484 = "9. Any person (substitution for securities etc.)"),
'Performance Securities'!C1484,
IF(
'Performance Securities'!B1484 = "",
#N/A,
'Performance Securities'!B1484)
)</f>
        <v>#N/A</v>
      </c>
      <c r="D1484" t="e">
        <f>IF(
OR('Options or Warrants'!B1484 = "8. Transferee of restricted securities", 'Options or Warrants'!B1484 = "9. Any person (substitution for securities etc.)"),
'Options or Warrants'!C1484,
IF(
'Options or Warrants'!B1484 = "",
#N/A,
'Options or Warrants'!B1484)
)</f>
        <v>#N/A</v>
      </c>
      <c r="E1484" t="e">
        <f>IF(
OR('Options - Free Attaching'!B1484 = "8. Transferee of restricted securities", 'Options - Free Attaching'!B1484 = "9. Any person (substitution for securities etc.)"),
'Options - Free Attaching'!C1484,
IF(
'Options - Free Attaching'!B1484 = "",
#N/A,
'Options - Free Attaching'!B1484)
)</f>
        <v>#N/A</v>
      </c>
      <c r="F1484" t="e">
        <f>IF(
OR('Con. Notes - Conversion'!B1484 = "8. Transferee of restricted securities", 'Con. Notes - Conversion'!B1484 = "9. Any person (substitution for securities etc.)"),
'Con. Notes - Conversion'!C1484,
IF(
'Con. Notes - Conversion'!B1484 = "",
#N/A,
'Con. Notes - Conversion'!B1484)
)</f>
        <v>#N/A</v>
      </c>
      <c r="G1484" t="e">
        <f>IF(
OR('Con. Notes - No Conversion'!B1484 = "8. Transferee of restricted securities", 'Con. Notes - No Conversion'!B1484 = "9. Any person (substitution for securities etc.)"),
'Con. Notes - No Conversion'!C1484,
IF(
'Con. Notes - No Conversion'!B1484 = "",
#N/A,
'Con. Notes - No Conversion'!B1484)
)</f>
        <v>#N/A</v>
      </c>
    </row>
    <row r="1485" spans="1:7" x14ac:dyDescent="0.25">
      <c r="A1485" t="e">
        <f>IF(
OR(Shares!B1485 = "8. Transferee of restricted securities", Shares!B1485 = "9. Any person (substitution for securities etc.)"),
Shares!C1485,
IF(
Shares!B1485 = "",
#N/A,
Shares!B1485)
)</f>
        <v>#N/A</v>
      </c>
      <c r="B1485" t="e">
        <f>IF(
OR('Shares - LTR - Granted'!B1485 = "8. Transferee of restricted securities", 'Shares - LTR - Granted'!B1485 = "9. Any person (substitution for securities etc.)"),
'Shares - LTR - Granted'!C1485,
IF(
'Shares - LTR - Granted'!B1485 = "",
#N/A,
'Shares - LTR - Granted'!B1485)
)</f>
        <v>#N/A</v>
      </c>
      <c r="C1485" t="e">
        <f>IF(
OR('Performance Securities'!B1485 = "8. Transferee of restricted securities", 'Performance Securities'!B1485 = "9. Any person (substitution for securities etc.)"),
'Performance Securities'!C1485,
IF(
'Performance Securities'!B1485 = "",
#N/A,
'Performance Securities'!B1485)
)</f>
        <v>#N/A</v>
      </c>
      <c r="D1485" t="e">
        <f>IF(
OR('Options or Warrants'!B1485 = "8. Transferee of restricted securities", 'Options or Warrants'!B1485 = "9. Any person (substitution for securities etc.)"),
'Options or Warrants'!C1485,
IF(
'Options or Warrants'!B1485 = "",
#N/A,
'Options or Warrants'!B1485)
)</f>
        <v>#N/A</v>
      </c>
      <c r="E1485" t="e">
        <f>IF(
OR('Options - Free Attaching'!B1485 = "8. Transferee of restricted securities", 'Options - Free Attaching'!B1485 = "9. Any person (substitution for securities etc.)"),
'Options - Free Attaching'!C1485,
IF(
'Options - Free Attaching'!B1485 = "",
#N/A,
'Options - Free Attaching'!B1485)
)</f>
        <v>#N/A</v>
      </c>
      <c r="F1485" t="e">
        <f>IF(
OR('Con. Notes - Conversion'!B1485 = "8. Transferee of restricted securities", 'Con. Notes - Conversion'!B1485 = "9. Any person (substitution for securities etc.)"),
'Con. Notes - Conversion'!C1485,
IF(
'Con. Notes - Conversion'!B1485 = "",
#N/A,
'Con. Notes - Conversion'!B1485)
)</f>
        <v>#N/A</v>
      </c>
      <c r="G1485" t="e">
        <f>IF(
OR('Con. Notes - No Conversion'!B1485 = "8. Transferee of restricted securities", 'Con. Notes - No Conversion'!B1485 = "9. Any person (substitution for securities etc.)"),
'Con. Notes - No Conversion'!C1485,
IF(
'Con. Notes - No Conversion'!B1485 = "",
#N/A,
'Con. Notes - No Conversion'!B1485)
)</f>
        <v>#N/A</v>
      </c>
    </row>
    <row r="1486" spans="1:7" x14ac:dyDescent="0.25">
      <c r="A1486" t="e">
        <f>IF(
OR(Shares!B1486 = "8. Transferee of restricted securities", Shares!B1486 = "9. Any person (substitution for securities etc.)"),
Shares!C1486,
IF(
Shares!B1486 = "",
#N/A,
Shares!B1486)
)</f>
        <v>#N/A</v>
      </c>
      <c r="B1486" t="e">
        <f>IF(
OR('Shares - LTR - Granted'!B1486 = "8. Transferee of restricted securities", 'Shares - LTR - Granted'!B1486 = "9. Any person (substitution for securities etc.)"),
'Shares - LTR - Granted'!C1486,
IF(
'Shares - LTR - Granted'!B1486 = "",
#N/A,
'Shares - LTR - Granted'!B1486)
)</f>
        <v>#N/A</v>
      </c>
      <c r="C1486" t="e">
        <f>IF(
OR('Performance Securities'!B1486 = "8. Transferee of restricted securities", 'Performance Securities'!B1486 = "9. Any person (substitution for securities etc.)"),
'Performance Securities'!C1486,
IF(
'Performance Securities'!B1486 = "",
#N/A,
'Performance Securities'!B1486)
)</f>
        <v>#N/A</v>
      </c>
      <c r="D1486" t="e">
        <f>IF(
OR('Options or Warrants'!B1486 = "8. Transferee of restricted securities", 'Options or Warrants'!B1486 = "9. Any person (substitution for securities etc.)"),
'Options or Warrants'!C1486,
IF(
'Options or Warrants'!B1486 = "",
#N/A,
'Options or Warrants'!B1486)
)</f>
        <v>#N/A</v>
      </c>
      <c r="E1486" t="e">
        <f>IF(
OR('Options - Free Attaching'!B1486 = "8. Transferee of restricted securities", 'Options - Free Attaching'!B1486 = "9. Any person (substitution for securities etc.)"),
'Options - Free Attaching'!C1486,
IF(
'Options - Free Attaching'!B1486 = "",
#N/A,
'Options - Free Attaching'!B1486)
)</f>
        <v>#N/A</v>
      </c>
      <c r="F1486" t="e">
        <f>IF(
OR('Con. Notes - Conversion'!B1486 = "8. Transferee of restricted securities", 'Con. Notes - Conversion'!B1486 = "9. Any person (substitution for securities etc.)"),
'Con. Notes - Conversion'!C1486,
IF(
'Con. Notes - Conversion'!B1486 = "",
#N/A,
'Con. Notes - Conversion'!B1486)
)</f>
        <v>#N/A</v>
      </c>
      <c r="G1486" t="e">
        <f>IF(
OR('Con. Notes - No Conversion'!B1486 = "8. Transferee of restricted securities", 'Con. Notes - No Conversion'!B1486 = "9. Any person (substitution for securities etc.)"),
'Con. Notes - No Conversion'!C1486,
IF(
'Con. Notes - No Conversion'!B1486 = "",
#N/A,
'Con. Notes - No Conversion'!B1486)
)</f>
        <v>#N/A</v>
      </c>
    </row>
    <row r="1487" spans="1:7" x14ac:dyDescent="0.25">
      <c r="A1487" t="e">
        <f>IF(
OR(Shares!B1487 = "8. Transferee of restricted securities", Shares!B1487 = "9. Any person (substitution for securities etc.)"),
Shares!C1487,
IF(
Shares!B1487 = "",
#N/A,
Shares!B1487)
)</f>
        <v>#N/A</v>
      </c>
      <c r="B1487" t="e">
        <f>IF(
OR('Shares - LTR - Granted'!B1487 = "8. Transferee of restricted securities", 'Shares - LTR - Granted'!B1487 = "9. Any person (substitution for securities etc.)"),
'Shares - LTR - Granted'!C1487,
IF(
'Shares - LTR - Granted'!B1487 = "",
#N/A,
'Shares - LTR - Granted'!B1487)
)</f>
        <v>#N/A</v>
      </c>
      <c r="C1487" t="e">
        <f>IF(
OR('Performance Securities'!B1487 = "8. Transferee of restricted securities", 'Performance Securities'!B1487 = "9. Any person (substitution for securities etc.)"),
'Performance Securities'!C1487,
IF(
'Performance Securities'!B1487 = "",
#N/A,
'Performance Securities'!B1487)
)</f>
        <v>#N/A</v>
      </c>
      <c r="D1487" t="e">
        <f>IF(
OR('Options or Warrants'!B1487 = "8. Transferee of restricted securities", 'Options or Warrants'!B1487 = "9. Any person (substitution for securities etc.)"),
'Options or Warrants'!C1487,
IF(
'Options or Warrants'!B1487 = "",
#N/A,
'Options or Warrants'!B1487)
)</f>
        <v>#N/A</v>
      </c>
      <c r="E1487" t="e">
        <f>IF(
OR('Options - Free Attaching'!B1487 = "8. Transferee of restricted securities", 'Options - Free Attaching'!B1487 = "9. Any person (substitution for securities etc.)"),
'Options - Free Attaching'!C1487,
IF(
'Options - Free Attaching'!B1487 = "",
#N/A,
'Options - Free Attaching'!B1487)
)</f>
        <v>#N/A</v>
      </c>
      <c r="F1487" t="e">
        <f>IF(
OR('Con. Notes - Conversion'!B1487 = "8. Transferee of restricted securities", 'Con. Notes - Conversion'!B1487 = "9. Any person (substitution for securities etc.)"),
'Con. Notes - Conversion'!C1487,
IF(
'Con. Notes - Conversion'!B1487 = "",
#N/A,
'Con. Notes - Conversion'!B1487)
)</f>
        <v>#N/A</v>
      </c>
      <c r="G1487" t="e">
        <f>IF(
OR('Con. Notes - No Conversion'!B1487 = "8. Transferee of restricted securities", 'Con. Notes - No Conversion'!B1487 = "9. Any person (substitution for securities etc.)"),
'Con. Notes - No Conversion'!C1487,
IF(
'Con. Notes - No Conversion'!B1487 = "",
#N/A,
'Con. Notes - No Conversion'!B1487)
)</f>
        <v>#N/A</v>
      </c>
    </row>
    <row r="1488" spans="1:7" x14ac:dyDescent="0.25">
      <c r="A1488" t="e">
        <f>IF(
OR(Shares!B1488 = "8. Transferee of restricted securities", Shares!B1488 = "9. Any person (substitution for securities etc.)"),
Shares!C1488,
IF(
Shares!B1488 = "",
#N/A,
Shares!B1488)
)</f>
        <v>#N/A</v>
      </c>
      <c r="B1488" t="e">
        <f>IF(
OR('Shares - LTR - Granted'!B1488 = "8. Transferee of restricted securities", 'Shares - LTR - Granted'!B1488 = "9. Any person (substitution for securities etc.)"),
'Shares - LTR - Granted'!C1488,
IF(
'Shares - LTR - Granted'!B1488 = "",
#N/A,
'Shares - LTR - Granted'!B1488)
)</f>
        <v>#N/A</v>
      </c>
      <c r="C1488" t="e">
        <f>IF(
OR('Performance Securities'!B1488 = "8. Transferee of restricted securities", 'Performance Securities'!B1488 = "9. Any person (substitution for securities etc.)"),
'Performance Securities'!C1488,
IF(
'Performance Securities'!B1488 = "",
#N/A,
'Performance Securities'!B1488)
)</f>
        <v>#N/A</v>
      </c>
      <c r="D1488" t="e">
        <f>IF(
OR('Options or Warrants'!B1488 = "8. Transferee of restricted securities", 'Options or Warrants'!B1488 = "9. Any person (substitution for securities etc.)"),
'Options or Warrants'!C1488,
IF(
'Options or Warrants'!B1488 = "",
#N/A,
'Options or Warrants'!B1488)
)</f>
        <v>#N/A</v>
      </c>
      <c r="E1488" t="e">
        <f>IF(
OR('Options - Free Attaching'!B1488 = "8. Transferee of restricted securities", 'Options - Free Attaching'!B1488 = "9. Any person (substitution for securities etc.)"),
'Options - Free Attaching'!C1488,
IF(
'Options - Free Attaching'!B1488 = "",
#N/A,
'Options - Free Attaching'!B1488)
)</f>
        <v>#N/A</v>
      </c>
      <c r="F1488" t="e">
        <f>IF(
OR('Con. Notes - Conversion'!B1488 = "8. Transferee of restricted securities", 'Con. Notes - Conversion'!B1488 = "9. Any person (substitution for securities etc.)"),
'Con. Notes - Conversion'!C1488,
IF(
'Con. Notes - Conversion'!B1488 = "",
#N/A,
'Con. Notes - Conversion'!B1488)
)</f>
        <v>#N/A</v>
      </c>
      <c r="G1488" t="e">
        <f>IF(
OR('Con. Notes - No Conversion'!B1488 = "8. Transferee of restricted securities", 'Con. Notes - No Conversion'!B1488 = "9. Any person (substitution for securities etc.)"),
'Con. Notes - No Conversion'!C1488,
IF(
'Con. Notes - No Conversion'!B1488 = "",
#N/A,
'Con. Notes - No Conversion'!B1488)
)</f>
        <v>#N/A</v>
      </c>
    </row>
    <row r="1489" spans="1:7" x14ac:dyDescent="0.25">
      <c r="A1489" t="e">
        <f>IF(
OR(Shares!B1489 = "8. Transferee of restricted securities", Shares!B1489 = "9. Any person (substitution for securities etc.)"),
Shares!C1489,
IF(
Shares!B1489 = "",
#N/A,
Shares!B1489)
)</f>
        <v>#N/A</v>
      </c>
      <c r="B1489" t="e">
        <f>IF(
OR('Shares - LTR - Granted'!B1489 = "8. Transferee of restricted securities", 'Shares - LTR - Granted'!B1489 = "9. Any person (substitution for securities etc.)"),
'Shares - LTR - Granted'!C1489,
IF(
'Shares - LTR - Granted'!B1489 = "",
#N/A,
'Shares - LTR - Granted'!B1489)
)</f>
        <v>#N/A</v>
      </c>
      <c r="C1489" t="e">
        <f>IF(
OR('Performance Securities'!B1489 = "8. Transferee of restricted securities", 'Performance Securities'!B1489 = "9. Any person (substitution for securities etc.)"),
'Performance Securities'!C1489,
IF(
'Performance Securities'!B1489 = "",
#N/A,
'Performance Securities'!B1489)
)</f>
        <v>#N/A</v>
      </c>
      <c r="D1489" t="e">
        <f>IF(
OR('Options or Warrants'!B1489 = "8. Transferee of restricted securities", 'Options or Warrants'!B1489 = "9. Any person (substitution for securities etc.)"),
'Options or Warrants'!C1489,
IF(
'Options or Warrants'!B1489 = "",
#N/A,
'Options or Warrants'!B1489)
)</f>
        <v>#N/A</v>
      </c>
      <c r="E1489" t="e">
        <f>IF(
OR('Options - Free Attaching'!B1489 = "8. Transferee of restricted securities", 'Options - Free Attaching'!B1489 = "9. Any person (substitution for securities etc.)"),
'Options - Free Attaching'!C1489,
IF(
'Options - Free Attaching'!B1489 = "",
#N/A,
'Options - Free Attaching'!B1489)
)</f>
        <v>#N/A</v>
      </c>
      <c r="F1489" t="e">
        <f>IF(
OR('Con. Notes - Conversion'!B1489 = "8. Transferee of restricted securities", 'Con. Notes - Conversion'!B1489 = "9. Any person (substitution for securities etc.)"),
'Con. Notes - Conversion'!C1489,
IF(
'Con. Notes - Conversion'!B1489 = "",
#N/A,
'Con. Notes - Conversion'!B1489)
)</f>
        <v>#N/A</v>
      </c>
      <c r="G1489" t="e">
        <f>IF(
OR('Con. Notes - No Conversion'!B1489 = "8. Transferee of restricted securities", 'Con. Notes - No Conversion'!B1489 = "9. Any person (substitution for securities etc.)"),
'Con. Notes - No Conversion'!C1489,
IF(
'Con. Notes - No Conversion'!B1489 = "",
#N/A,
'Con. Notes - No Conversion'!B1489)
)</f>
        <v>#N/A</v>
      </c>
    </row>
    <row r="1490" spans="1:7" x14ac:dyDescent="0.25">
      <c r="A1490" t="e">
        <f>IF(
OR(Shares!B1490 = "8. Transferee of restricted securities", Shares!B1490 = "9. Any person (substitution for securities etc.)"),
Shares!C1490,
IF(
Shares!B1490 = "",
#N/A,
Shares!B1490)
)</f>
        <v>#N/A</v>
      </c>
      <c r="B1490" t="e">
        <f>IF(
OR('Shares - LTR - Granted'!B1490 = "8. Transferee of restricted securities", 'Shares - LTR - Granted'!B1490 = "9. Any person (substitution for securities etc.)"),
'Shares - LTR - Granted'!C1490,
IF(
'Shares - LTR - Granted'!B1490 = "",
#N/A,
'Shares - LTR - Granted'!B1490)
)</f>
        <v>#N/A</v>
      </c>
      <c r="C1490" t="e">
        <f>IF(
OR('Performance Securities'!B1490 = "8. Transferee of restricted securities", 'Performance Securities'!B1490 = "9. Any person (substitution for securities etc.)"),
'Performance Securities'!C1490,
IF(
'Performance Securities'!B1490 = "",
#N/A,
'Performance Securities'!B1490)
)</f>
        <v>#N/A</v>
      </c>
      <c r="D1490" t="e">
        <f>IF(
OR('Options or Warrants'!B1490 = "8. Transferee of restricted securities", 'Options or Warrants'!B1490 = "9. Any person (substitution for securities etc.)"),
'Options or Warrants'!C1490,
IF(
'Options or Warrants'!B1490 = "",
#N/A,
'Options or Warrants'!B1490)
)</f>
        <v>#N/A</v>
      </c>
      <c r="E1490" t="e">
        <f>IF(
OR('Options - Free Attaching'!B1490 = "8. Transferee of restricted securities", 'Options - Free Attaching'!B1490 = "9. Any person (substitution for securities etc.)"),
'Options - Free Attaching'!C1490,
IF(
'Options - Free Attaching'!B1490 = "",
#N/A,
'Options - Free Attaching'!B1490)
)</f>
        <v>#N/A</v>
      </c>
      <c r="F1490" t="e">
        <f>IF(
OR('Con. Notes - Conversion'!B1490 = "8. Transferee of restricted securities", 'Con. Notes - Conversion'!B1490 = "9. Any person (substitution for securities etc.)"),
'Con. Notes - Conversion'!C1490,
IF(
'Con. Notes - Conversion'!B1490 = "",
#N/A,
'Con. Notes - Conversion'!B1490)
)</f>
        <v>#N/A</v>
      </c>
      <c r="G1490" t="e">
        <f>IF(
OR('Con. Notes - No Conversion'!B1490 = "8. Transferee of restricted securities", 'Con. Notes - No Conversion'!B1490 = "9. Any person (substitution for securities etc.)"),
'Con. Notes - No Conversion'!C1490,
IF(
'Con. Notes - No Conversion'!B1490 = "",
#N/A,
'Con. Notes - No Conversion'!B1490)
)</f>
        <v>#N/A</v>
      </c>
    </row>
    <row r="1491" spans="1:7" x14ac:dyDescent="0.25">
      <c r="A1491" t="e">
        <f>IF(
OR(Shares!B1491 = "8. Transferee of restricted securities", Shares!B1491 = "9. Any person (substitution for securities etc.)"),
Shares!C1491,
IF(
Shares!B1491 = "",
#N/A,
Shares!B1491)
)</f>
        <v>#N/A</v>
      </c>
      <c r="B1491" t="e">
        <f>IF(
OR('Shares - LTR - Granted'!B1491 = "8. Transferee of restricted securities", 'Shares - LTR - Granted'!B1491 = "9. Any person (substitution for securities etc.)"),
'Shares - LTR - Granted'!C1491,
IF(
'Shares - LTR - Granted'!B1491 = "",
#N/A,
'Shares - LTR - Granted'!B1491)
)</f>
        <v>#N/A</v>
      </c>
      <c r="C1491" t="e">
        <f>IF(
OR('Performance Securities'!B1491 = "8. Transferee of restricted securities", 'Performance Securities'!B1491 = "9. Any person (substitution for securities etc.)"),
'Performance Securities'!C1491,
IF(
'Performance Securities'!B1491 = "",
#N/A,
'Performance Securities'!B1491)
)</f>
        <v>#N/A</v>
      </c>
      <c r="D1491" t="e">
        <f>IF(
OR('Options or Warrants'!B1491 = "8. Transferee of restricted securities", 'Options or Warrants'!B1491 = "9. Any person (substitution for securities etc.)"),
'Options or Warrants'!C1491,
IF(
'Options or Warrants'!B1491 = "",
#N/A,
'Options or Warrants'!B1491)
)</f>
        <v>#N/A</v>
      </c>
      <c r="E1491" t="e">
        <f>IF(
OR('Options - Free Attaching'!B1491 = "8. Transferee of restricted securities", 'Options - Free Attaching'!B1491 = "9. Any person (substitution for securities etc.)"),
'Options - Free Attaching'!C1491,
IF(
'Options - Free Attaching'!B1491 = "",
#N/A,
'Options - Free Attaching'!B1491)
)</f>
        <v>#N/A</v>
      </c>
      <c r="F1491" t="e">
        <f>IF(
OR('Con. Notes - Conversion'!B1491 = "8. Transferee of restricted securities", 'Con. Notes - Conversion'!B1491 = "9. Any person (substitution for securities etc.)"),
'Con. Notes - Conversion'!C1491,
IF(
'Con. Notes - Conversion'!B1491 = "",
#N/A,
'Con. Notes - Conversion'!B1491)
)</f>
        <v>#N/A</v>
      </c>
      <c r="G1491" t="e">
        <f>IF(
OR('Con. Notes - No Conversion'!B1491 = "8. Transferee of restricted securities", 'Con. Notes - No Conversion'!B1491 = "9. Any person (substitution for securities etc.)"),
'Con. Notes - No Conversion'!C1491,
IF(
'Con. Notes - No Conversion'!B1491 = "",
#N/A,
'Con. Notes - No Conversion'!B1491)
)</f>
        <v>#N/A</v>
      </c>
    </row>
    <row r="1492" spans="1:7" x14ac:dyDescent="0.25">
      <c r="A1492" t="e">
        <f>IF(
OR(Shares!B1492 = "8. Transferee of restricted securities", Shares!B1492 = "9. Any person (substitution for securities etc.)"),
Shares!C1492,
IF(
Shares!B1492 = "",
#N/A,
Shares!B1492)
)</f>
        <v>#N/A</v>
      </c>
      <c r="B1492" t="e">
        <f>IF(
OR('Shares - LTR - Granted'!B1492 = "8. Transferee of restricted securities", 'Shares - LTR - Granted'!B1492 = "9. Any person (substitution for securities etc.)"),
'Shares - LTR - Granted'!C1492,
IF(
'Shares - LTR - Granted'!B1492 = "",
#N/A,
'Shares - LTR - Granted'!B1492)
)</f>
        <v>#N/A</v>
      </c>
      <c r="C1492" t="e">
        <f>IF(
OR('Performance Securities'!B1492 = "8. Transferee of restricted securities", 'Performance Securities'!B1492 = "9. Any person (substitution for securities etc.)"),
'Performance Securities'!C1492,
IF(
'Performance Securities'!B1492 = "",
#N/A,
'Performance Securities'!B1492)
)</f>
        <v>#N/A</v>
      </c>
      <c r="D1492" t="e">
        <f>IF(
OR('Options or Warrants'!B1492 = "8. Transferee of restricted securities", 'Options or Warrants'!B1492 = "9. Any person (substitution for securities etc.)"),
'Options or Warrants'!C1492,
IF(
'Options or Warrants'!B1492 = "",
#N/A,
'Options or Warrants'!B1492)
)</f>
        <v>#N/A</v>
      </c>
      <c r="E1492" t="e">
        <f>IF(
OR('Options - Free Attaching'!B1492 = "8. Transferee of restricted securities", 'Options - Free Attaching'!B1492 = "9. Any person (substitution for securities etc.)"),
'Options - Free Attaching'!C1492,
IF(
'Options - Free Attaching'!B1492 = "",
#N/A,
'Options - Free Attaching'!B1492)
)</f>
        <v>#N/A</v>
      </c>
      <c r="F1492" t="e">
        <f>IF(
OR('Con. Notes - Conversion'!B1492 = "8. Transferee of restricted securities", 'Con. Notes - Conversion'!B1492 = "9. Any person (substitution for securities etc.)"),
'Con. Notes - Conversion'!C1492,
IF(
'Con. Notes - Conversion'!B1492 = "",
#N/A,
'Con. Notes - Conversion'!B1492)
)</f>
        <v>#N/A</v>
      </c>
      <c r="G1492" t="e">
        <f>IF(
OR('Con. Notes - No Conversion'!B1492 = "8. Transferee of restricted securities", 'Con. Notes - No Conversion'!B1492 = "9. Any person (substitution for securities etc.)"),
'Con. Notes - No Conversion'!C1492,
IF(
'Con. Notes - No Conversion'!B1492 = "",
#N/A,
'Con. Notes - No Conversion'!B1492)
)</f>
        <v>#N/A</v>
      </c>
    </row>
    <row r="1493" spans="1:7" x14ac:dyDescent="0.25">
      <c r="A1493" t="e">
        <f>IF(
OR(Shares!B1493 = "8. Transferee of restricted securities", Shares!B1493 = "9. Any person (substitution for securities etc.)"),
Shares!C1493,
IF(
Shares!B1493 = "",
#N/A,
Shares!B1493)
)</f>
        <v>#N/A</v>
      </c>
      <c r="B1493" t="e">
        <f>IF(
OR('Shares - LTR - Granted'!B1493 = "8. Transferee of restricted securities", 'Shares - LTR - Granted'!B1493 = "9. Any person (substitution for securities etc.)"),
'Shares - LTR - Granted'!C1493,
IF(
'Shares - LTR - Granted'!B1493 = "",
#N/A,
'Shares - LTR - Granted'!B1493)
)</f>
        <v>#N/A</v>
      </c>
      <c r="C1493" t="e">
        <f>IF(
OR('Performance Securities'!B1493 = "8. Transferee of restricted securities", 'Performance Securities'!B1493 = "9. Any person (substitution for securities etc.)"),
'Performance Securities'!C1493,
IF(
'Performance Securities'!B1493 = "",
#N/A,
'Performance Securities'!B1493)
)</f>
        <v>#N/A</v>
      </c>
      <c r="D1493" t="e">
        <f>IF(
OR('Options or Warrants'!B1493 = "8. Transferee of restricted securities", 'Options or Warrants'!B1493 = "9. Any person (substitution for securities etc.)"),
'Options or Warrants'!C1493,
IF(
'Options or Warrants'!B1493 = "",
#N/A,
'Options or Warrants'!B1493)
)</f>
        <v>#N/A</v>
      </c>
      <c r="E1493" t="e">
        <f>IF(
OR('Options - Free Attaching'!B1493 = "8. Transferee of restricted securities", 'Options - Free Attaching'!B1493 = "9. Any person (substitution for securities etc.)"),
'Options - Free Attaching'!C1493,
IF(
'Options - Free Attaching'!B1493 = "",
#N/A,
'Options - Free Attaching'!B1493)
)</f>
        <v>#N/A</v>
      </c>
      <c r="F1493" t="e">
        <f>IF(
OR('Con. Notes - Conversion'!B1493 = "8. Transferee of restricted securities", 'Con. Notes - Conversion'!B1493 = "9. Any person (substitution for securities etc.)"),
'Con. Notes - Conversion'!C1493,
IF(
'Con. Notes - Conversion'!B1493 = "",
#N/A,
'Con. Notes - Conversion'!B1493)
)</f>
        <v>#N/A</v>
      </c>
      <c r="G1493" t="e">
        <f>IF(
OR('Con. Notes - No Conversion'!B1493 = "8. Transferee of restricted securities", 'Con. Notes - No Conversion'!B1493 = "9. Any person (substitution for securities etc.)"),
'Con. Notes - No Conversion'!C1493,
IF(
'Con. Notes - No Conversion'!B1493 = "",
#N/A,
'Con. Notes - No Conversion'!B1493)
)</f>
        <v>#N/A</v>
      </c>
    </row>
    <row r="1494" spans="1:7" x14ac:dyDescent="0.25">
      <c r="A1494" t="e">
        <f>IF(
OR(Shares!B1494 = "8. Transferee of restricted securities", Shares!B1494 = "9. Any person (substitution for securities etc.)"),
Shares!C1494,
IF(
Shares!B1494 = "",
#N/A,
Shares!B1494)
)</f>
        <v>#N/A</v>
      </c>
      <c r="B1494" t="e">
        <f>IF(
OR('Shares - LTR - Granted'!B1494 = "8. Transferee of restricted securities", 'Shares - LTR - Granted'!B1494 = "9. Any person (substitution for securities etc.)"),
'Shares - LTR - Granted'!C1494,
IF(
'Shares - LTR - Granted'!B1494 = "",
#N/A,
'Shares - LTR - Granted'!B1494)
)</f>
        <v>#N/A</v>
      </c>
      <c r="C1494" t="e">
        <f>IF(
OR('Performance Securities'!B1494 = "8. Transferee of restricted securities", 'Performance Securities'!B1494 = "9. Any person (substitution for securities etc.)"),
'Performance Securities'!C1494,
IF(
'Performance Securities'!B1494 = "",
#N/A,
'Performance Securities'!B1494)
)</f>
        <v>#N/A</v>
      </c>
      <c r="D1494" t="e">
        <f>IF(
OR('Options or Warrants'!B1494 = "8. Transferee of restricted securities", 'Options or Warrants'!B1494 = "9. Any person (substitution for securities etc.)"),
'Options or Warrants'!C1494,
IF(
'Options or Warrants'!B1494 = "",
#N/A,
'Options or Warrants'!B1494)
)</f>
        <v>#N/A</v>
      </c>
      <c r="E1494" t="e">
        <f>IF(
OR('Options - Free Attaching'!B1494 = "8. Transferee of restricted securities", 'Options - Free Attaching'!B1494 = "9. Any person (substitution for securities etc.)"),
'Options - Free Attaching'!C1494,
IF(
'Options - Free Attaching'!B1494 = "",
#N/A,
'Options - Free Attaching'!B1494)
)</f>
        <v>#N/A</v>
      </c>
      <c r="F1494" t="e">
        <f>IF(
OR('Con. Notes - Conversion'!B1494 = "8. Transferee of restricted securities", 'Con. Notes - Conversion'!B1494 = "9. Any person (substitution for securities etc.)"),
'Con. Notes - Conversion'!C1494,
IF(
'Con. Notes - Conversion'!B1494 = "",
#N/A,
'Con. Notes - Conversion'!B1494)
)</f>
        <v>#N/A</v>
      </c>
      <c r="G1494" t="e">
        <f>IF(
OR('Con. Notes - No Conversion'!B1494 = "8. Transferee of restricted securities", 'Con. Notes - No Conversion'!B1494 = "9. Any person (substitution for securities etc.)"),
'Con. Notes - No Conversion'!C1494,
IF(
'Con. Notes - No Conversion'!B1494 = "",
#N/A,
'Con. Notes - No Conversion'!B1494)
)</f>
        <v>#N/A</v>
      </c>
    </row>
    <row r="1495" spans="1:7" x14ac:dyDescent="0.25">
      <c r="A1495" t="e">
        <f>IF(
OR(Shares!B1495 = "8. Transferee of restricted securities", Shares!B1495 = "9. Any person (substitution for securities etc.)"),
Shares!C1495,
IF(
Shares!B1495 = "",
#N/A,
Shares!B1495)
)</f>
        <v>#N/A</v>
      </c>
      <c r="B1495" t="e">
        <f>IF(
OR('Shares - LTR - Granted'!B1495 = "8. Transferee of restricted securities", 'Shares - LTR - Granted'!B1495 = "9. Any person (substitution for securities etc.)"),
'Shares - LTR - Granted'!C1495,
IF(
'Shares - LTR - Granted'!B1495 = "",
#N/A,
'Shares - LTR - Granted'!B1495)
)</f>
        <v>#N/A</v>
      </c>
      <c r="C1495" t="e">
        <f>IF(
OR('Performance Securities'!B1495 = "8. Transferee of restricted securities", 'Performance Securities'!B1495 = "9. Any person (substitution for securities etc.)"),
'Performance Securities'!C1495,
IF(
'Performance Securities'!B1495 = "",
#N/A,
'Performance Securities'!B1495)
)</f>
        <v>#N/A</v>
      </c>
      <c r="D1495" t="e">
        <f>IF(
OR('Options or Warrants'!B1495 = "8. Transferee of restricted securities", 'Options or Warrants'!B1495 = "9. Any person (substitution for securities etc.)"),
'Options or Warrants'!C1495,
IF(
'Options or Warrants'!B1495 = "",
#N/A,
'Options or Warrants'!B1495)
)</f>
        <v>#N/A</v>
      </c>
      <c r="E1495" t="e">
        <f>IF(
OR('Options - Free Attaching'!B1495 = "8. Transferee of restricted securities", 'Options - Free Attaching'!B1495 = "9. Any person (substitution for securities etc.)"),
'Options - Free Attaching'!C1495,
IF(
'Options - Free Attaching'!B1495 = "",
#N/A,
'Options - Free Attaching'!B1495)
)</f>
        <v>#N/A</v>
      </c>
      <c r="F1495" t="e">
        <f>IF(
OR('Con. Notes - Conversion'!B1495 = "8. Transferee of restricted securities", 'Con. Notes - Conversion'!B1495 = "9. Any person (substitution for securities etc.)"),
'Con. Notes - Conversion'!C1495,
IF(
'Con. Notes - Conversion'!B1495 = "",
#N/A,
'Con. Notes - Conversion'!B1495)
)</f>
        <v>#N/A</v>
      </c>
      <c r="G1495" t="e">
        <f>IF(
OR('Con. Notes - No Conversion'!B1495 = "8. Transferee of restricted securities", 'Con. Notes - No Conversion'!B1495 = "9. Any person (substitution for securities etc.)"),
'Con. Notes - No Conversion'!C1495,
IF(
'Con. Notes - No Conversion'!B1495 = "",
#N/A,
'Con. Notes - No Conversion'!B1495)
)</f>
        <v>#N/A</v>
      </c>
    </row>
    <row r="1496" spans="1:7" x14ac:dyDescent="0.25">
      <c r="A1496" t="e">
        <f>IF(
OR(Shares!B1496 = "8. Transferee of restricted securities", Shares!B1496 = "9. Any person (substitution for securities etc.)"),
Shares!C1496,
IF(
Shares!B1496 = "",
#N/A,
Shares!B1496)
)</f>
        <v>#N/A</v>
      </c>
      <c r="B1496" t="e">
        <f>IF(
OR('Shares - LTR - Granted'!B1496 = "8. Transferee of restricted securities", 'Shares - LTR - Granted'!B1496 = "9. Any person (substitution for securities etc.)"),
'Shares - LTR - Granted'!C1496,
IF(
'Shares - LTR - Granted'!B1496 = "",
#N/A,
'Shares - LTR - Granted'!B1496)
)</f>
        <v>#N/A</v>
      </c>
      <c r="C1496" t="e">
        <f>IF(
OR('Performance Securities'!B1496 = "8. Transferee of restricted securities", 'Performance Securities'!B1496 = "9. Any person (substitution for securities etc.)"),
'Performance Securities'!C1496,
IF(
'Performance Securities'!B1496 = "",
#N/A,
'Performance Securities'!B1496)
)</f>
        <v>#N/A</v>
      </c>
      <c r="D1496" t="e">
        <f>IF(
OR('Options or Warrants'!B1496 = "8. Transferee of restricted securities", 'Options or Warrants'!B1496 = "9. Any person (substitution for securities etc.)"),
'Options or Warrants'!C1496,
IF(
'Options or Warrants'!B1496 = "",
#N/A,
'Options or Warrants'!B1496)
)</f>
        <v>#N/A</v>
      </c>
      <c r="E1496" t="e">
        <f>IF(
OR('Options - Free Attaching'!B1496 = "8. Transferee of restricted securities", 'Options - Free Attaching'!B1496 = "9. Any person (substitution for securities etc.)"),
'Options - Free Attaching'!C1496,
IF(
'Options - Free Attaching'!B1496 = "",
#N/A,
'Options - Free Attaching'!B1496)
)</f>
        <v>#N/A</v>
      </c>
      <c r="F1496" t="e">
        <f>IF(
OR('Con. Notes - Conversion'!B1496 = "8. Transferee of restricted securities", 'Con. Notes - Conversion'!B1496 = "9. Any person (substitution for securities etc.)"),
'Con. Notes - Conversion'!C1496,
IF(
'Con. Notes - Conversion'!B1496 = "",
#N/A,
'Con. Notes - Conversion'!B1496)
)</f>
        <v>#N/A</v>
      </c>
      <c r="G1496" t="e">
        <f>IF(
OR('Con. Notes - No Conversion'!B1496 = "8. Transferee of restricted securities", 'Con. Notes - No Conversion'!B1496 = "9. Any person (substitution for securities etc.)"),
'Con. Notes - No Conversion'!C1496,
IF(
'Con. Notes - No Conversion'!B1496 = "",
#N/A,
'Con. Notes - No Conversion'!B1496)
)</f>
        <v>#N/A</v>
      </c>
    </row>
    <row r="1497" spans="1:7" x14ac:dyDescent="0.25">
      <c r="A1497" t="e">
        <f>IF(
OR(Shares!B1497 = "8. Transferee of restricted securities", Shares!B1497 = "9. Any person (substitution for securities etc.)"),
Shares!C1497,
IF(
Shares!B1497 = "",
#N/A,
Shares!B1497)
)</f>
        <v>#N/A</v>
      </c>
      <c r="B1497" t="e">
        <f>IF(
OR('Shares - LTR - Granted'!B1497 = "8. Transferee of restricted securities", 'Shares - LTR - Granted'!B1497 = "9. Any person (substitution for securities etc.)"),
'Shares - LTR - Granted'!C1497,
IF(
'Shares - LTR - Granted'!B1497 = "",
#N/A,
'Shares - LTR - Granted'!B1497)
)</f>
        <v>#N/A</v>
      </c>
      <c r="C1497" t="e">
        <f>IF(
OR('Performance Securities'!B1497 = "8. Transferee of restricted securities", 'Performance Securities'!B1497 = "9. Any person (substitution for securities etc.)"),
'Performance Securities'!C1497,
IF(
'Performance Securities'!B1497 = "",
#N/A,
'Performance Securities'!B1497)
)</f>
        <v>#N/A</v>
      </c>
      <c r="D1497" t="e">
        <f>IF(
OR('Options or Warrants'!B1497 = "8. Transferee of restricted securities", 'Options or Warrants'!B1497 = "9. Any person (substitution for securities etc.)"),
'Options or Warrants'!C1497,
IF(
'Options or Warrants'!B1497 = "",
#N/A,
'Options or Warrants'!B1497)
)</f>
        <v>#N/A</v>
      </c>
      <c r="E1497" t="e">
        <f>IF(
OR('Options - Free Attaching'!B1497 = "8. Transferee of restricted securities", 'Options - Free Attaching'!B1497 = "9. Any person (substitution for securities etc.)"),
'Options - Free Attaching'!C1497,
IF(
'Options - Free Attaching'!B1497 = "",
#N/A,
'Options - Free Attaching'!B1497)
)</f>
        <v>#N/A</v>
      </c>
      <c r="F1497" t="e">
        <f>IF(
OR('Con. Notes - Conversion'!B1497 = "8. Transferee of restricted securities", 'Con. Notes - Conversion'!B1497 = "9. Any person (substitution for securities etc.)"),
'Con. Notes - Conversion'!C1497,
IF(
'Con. Notes - Conversion'!B1497 = "",
#N/A,
'Con. Notes - Conversion'!B1497)
)</f>
        <v>#N/A</v>
      </c>
      <c r="G1497" t="e">
        <f>IF(
OR('Con. Notes - No Conversion'!B1497 = "8. Transferee of restricted securities", 'Con. Notes - No Conversion'!B1497 = "9. Any person (substitution for securities etc.)"),
'Con. Notes - No Conversion'!C1497,
IF(
'Con. Notes - No Conversion'!B1497 = "",
#N/A,
'Con. Notes - No Conversion'!B1497)
)</f>
        <v>#N/A</v>
      </c>
    </row>
    <row r="1498" spans="1:7" x14ac:dyDescent="0.25">
      <c r="A1498" t="e">
        <f>IF(
OR(Shares!B1498 = "8. Transferee of restricted securities", Shares!B1498 = "9. Any person (substitution for securities etc.)"),
Shares!C1498,
IF(
Shares!B1498 = "",
#N/A,
Shares!B1498)
)</f>
        <v>#N/A</v>
      </c>
      <c r="B1498" t="e">
        <f>IF(
OR('Shares - LTR - Granted'!B1498 = "8. Transferee of restricted securities", 'Shares - LTR - Granted'!B1498 = "9. Any person (substitution for securities etc.)"),
'Shares - LTR - Granted'!C1498,
IF(
'Shares - LTR - Granted'!B1498 = "",
#N/A,
'Shares - LTR - Granted'!B1498)
)</f>
        <v>#N/A</v>
      </c>
      <c r="C1498" t="e">
        <f>IF(
OR('Performance Securities'!B1498 = "8. Transferee of restricted securities", 'Performance Securities'!B1498 = "9. Any person (substitution for securities etc.)"),
'Performance Securities'!C1498,
IF(
'Performance Securities'!B1498 = "",
#N/A,
'Performance Securities'!B1498)
)</f>
        <v>#N/A</v>
      </c>
      <c r="D1498" t="e">
        <f>IF(
OR('Options or Warrants'!B1498 = "8. Transferee of restricted securities", 'Options or Warrants'!B1498 = "9. Any person (substitution for securities etc.)"),
'Options or Warrants'!C1498,
IF(
'Options or Warrants'!B1498 = "",
#N/A,
'Options or Warrants'!B1498)
)</f>
        <v>#N/A</v>
      </c>
      <c r="E1498" t="e">
        <f>IF(
OR('Options - Free Attaching'!B1498 = "8. Transferee of restricted securities", 'Options - Free Attaching'!B1498 = "9. Any person (substitution for securities etc.)"),
'Options - Free Attaching'!C1498,
IF(
'Options - Free Attaching'!B1498 = "",
#N/A,
'Options - Free Attaching'!B1498)
)</f>
        <v>#N/A</v>
      </c>
      <c r="F1498" t="e">
        <f>IF(
OR('Con. Notes - Conversion'!B1498 = "8. Transferee of restricted securities", 'Con. Notes - Conversion'!B1498 = "9. Any person (substitution for securities etc.)"),
'Con. Notes - Conversion'!C1498,
IF(
'Con. Notes - Conversion'!B1498 = "",
#N/A,
'Con. Notes - Conversion'!B1498)
)</f>
        <v>#N/A</v>
      </c>
      <c r="G1498" t="e">
        <f>IF(
OR('Con. Notes - No Conversion'!B1498 = "8. Transferee of restricted securities", 'Con. Notes - No Conversion'!B1498 = "9. Any person (substitution for securities etc.)"),
'Con. Notes - No Conversion'!C1498,
IF(
'Con. Notes - No Conversion'!B1498 = "",
#N/A,
'Con. Notes - No Conversion'!B1498)
)</f>
        <v>#N/A</v>
      </c>
    </row>
    <row r="1499" spans="1:7" x14ac:dyDescent="0.25">
      <c r="A1499" t="e">
        <f>IF(
OR(Shares!B1499 = "8. Transferee of restricted securities", Shares!B1499 = "9. Any person (substitution for securities etc.)"),
Shares!C1499,
IF(
Shares!B1499 = "",
#N/A,
Shares!B1499)
)</f>
        <v>#N/A</v>
      </c>
      <c r="B1499" t="e">
        <f>IF(
OR('Shares - LTR - Granted'!B1499 = "8. Transferee of restricted securities", 'Shares - LTR - Granted'!B1499 = "9. Any person (substitution for securities etc.)"),
'Shares - LTR - Granted'!C1499,
IF(
'Shares - LTR - Granted'!B1499 = "",
#N/A,
'Shares - LTR - Granted'!B1499)
)</f>
        <v>#N/A</v>
      </c>
      <c r="C1499" t="e">
        <f>IF(
OR('Performance Securities'!B1499 = "8. Transferee of restricted securities", 'Performance Securities'!B1499 = "9. Any person (substitution for securities etc.)"),
'Performance Securities'!C1499,
IF(
'Performance Securities'!B1499 = "",
#N/A,
'Performance Securities'!B1499)
)</f>
        <v>#N/A</v>
      </c>
      <c r="D1499" t="e">
        <f>IF(
OR('Options or Warrants'!B1499 = "8. Transferee of restricted securities", 'Options or Warrants'!B1499 = "9. Any person (substitution for securities etc.)"),
'Options or Warrants'!C1499,
IF(
'Options or Warrants'!B1499 = "",
#N/A,
'Options or Warrants'!B1499)
)</f>
        <v>#N/A</v>
      </c>
      <c r="E1499" t="e">
        <f>IF(
OR('Options - Free Attaching'!B1499 = "8. Transferee of restricted securities", 'Options - Free Attaching'!B1499 = "9. Any person (substitution for securities etc.)"),
'Options - Free Attaching'!C1499,
IF(
'Options - Free Attaching'!B1499 = "",
#N/A,
'Options - Free Attaching'!B1499)
)</f>
        <v>#N/A</v>
      </c>
      <c r="F1499" t="e">
        <f>IF(
OR('Con. Notes - Conversion'!B1499 = "8. Transferee of restricted securities", 'Con. Notes - Conversion'!B1499 = "9. Any person (substitution for securities etc.)"),
'Con. Notes - Conversion'!C1499,
IF(
'Con. Notes - Conversion'!B1499 = "",
#N/A,
'Con. Notes - Conversion'!B1499)
)</f>
        <v>#N/A</v>
      </c>
      <c r="G1499" t="e">
        <f>IF(
OR('Con. Notes - No Conversion'!B1499 = "8. Transferee of restricted securities", 'Con. Notes - No Conversion'!B1499 = "9. Any person (substitution for securities etc.)"),
'Con. Notes - No Conversion'!C1499,
IF(
'Con. Notes - No Conversion'!B1499 = "",
#N/A,
'Con. Notes - No Conversion'!B1499)
)</f>
        <v>#N/A</v>
      </c>
    </row>
    <row r="1500" spans="1:7" x14ac:dyDescent="0.25">
      <c r="A1500" t="e">
        <f>IF(
OR(Shares!B1500 = "8. Transferee of restricted securities", Shares!B1500 = "9. Any person (substitution for securities etc.)"),
Shares!C1500,
IF(
Shares!B1500 = "",
#N/A,
Shares!B1500)
)</f>
        <v>#N/A</v>
      </c>
      <c r="B1500" t="e">
        <f>IF(
OR('Shares - LTR - Granted'!B1500 = "8. Transferee of restricted securities", 'Shares - LTR - Granted'!B1500 = "9. Any person (substitution for securities etc.)"),
'Shares - LTR - Granted'!C1500,
IF(
'Shares - LTR - Granted'!B1500 = "",
#N/A,
'Shares - LTR - Granted'!B1500)
)</f>
        <v>#N/A</v>
      </c>
      <c r="C1500" t="e">
        <f>IF(
OR('Performance Securities'!B1500 = "8. Transferee of restricted securities", 'Performance Securities'!B1500 = "9. Any person (substitution for securities etc.)"),
'Performance Securities'!C1500,
IF(
'Performance Securities'!B1500 = "",
#N/A,
'Performance Securities'!B1500)
)</f>
        <v>#N/A</v>
      </c>
      <c r="D1500" t="e">
        <f>IF(
OR('Options or Warrants'!B1500 = "8. Transferee of restricted securities", 'Options or Warrants'!B1500 = "9. Any person (substitution for securities etc.)"),
'Options or Warrants'!C1500,
IF(
'Options or Warrants'!B1500 = "",
#N/A,
'Options or Warrants'!B1500)
)</f>
        <v>#N/A</v>
      </c>
      <c r="E1500" t="e">
        <f>IF(
OR('Options - Free Attaching'!B1500 = "8. Transferee of restricted securities", 'Options - Free Attaching'!B1500 = "9. Any person (substitution for securities etc.)"),
'Options - Free Attaching'!C1500,
IF(
'Options - Free Attaching'!B1500 = "",
#N/A,
'Options - Free Attaching'!B1500)
)</f>
        <v>#N/A</v>
      </c>
      <c r="F1500" t="e">
        <f>IF(
OR('Con. Notes - Conversion'!B1500 = "8. Transferee of restricted securities", 'Con. Notes - Conversion'!B1500 = "9. Any person (substitution for securities etc.)"),
'Con. Notes - Conversion'!C1500,
IF(
'Con. Notes - Conversion'!B1500 = "",
#N/A,
'Con. Notes - Conversion'!B1500)
)</f>
        <v>#N/A</v>
      </c>
      <c r="G1500" t="e">
        <f>IF(
OR('Con. Notes - No Conversion'!B1500 = "8. Transferee of restricted securities", 'Con. Notes - No Conversion'!B1500 = "9. Any person (substitution for securities etc.)"),
'Con. Notes - No Conversion'!C1500,
IF(
'Con. Notes - No Conversion'!B1500 = "",
#N/A,
'Con. Notes - No Conversion'!B1500)
)</f>
        <v>#N/A</v>
      </c>
    </row>
    <row r="1501" spans="1:7" x14ac:dyDescent="0.25">
      <c r="A1501" t="e">
        <f>IF(
OR(Shares!B1501 = "8. Transferee of restricted securities", Shares!B1501 = "9. Any person (substitution for securities etc.)"),
Shares!C1501,
IF(
Shares!B1501 = "",
#N/A,
Shares!B1501)
)</f>
        <v>#N/A</v>
      </c>
      <c r="B1501" t="e">
        <f>IF(
OR('Shares - LTR - Granted'!B1501 = "8. Transferee of restricted securities", 'Shares - LTR - Granted'!B1501 = "9. Any person (substitution for securities etc.)"),
'Shares - LTR - Granted'!C1501,
IF(
'Shares - LTR - Granted'!B1501 = "",
#N/A,
'Shares - LTR - Granted'!B1501)
)</f>
        <v>#N/A</v>
      </c>
      <c r="C1501" t="e">
        <f>IF(
OR('Performance Securities'!B1501 = "8. Transferee of restricted securities", 'Performance Securities'!B1501 = "9. Any person (substitution for securities etc.)"),
'Performance Securities'!C1501,
IF(
'Performance Securities'!B1501 = "",
#N/A,
'Performance Securities'!B1501)
)</f>
        <v>#N/A</v>
      </c>
      <c r="D1501" t="e">
        <f>IF(
OR('Options or Warrants'!B1501 = "8. Transferee of restricted securities", 'Options or Warrants'!B1501 = "9. Any person (substitution for securities etc.)"),
'Options or Warrants'!C1501,
IF(
'Options or Warrants'!B1501 = "",
#N/A,
'Options or Warrants'!B1501)
)</f>
        <v>#N/A</v>
      </c>
      <c r="E1501" t="e">
        <f>IF(
OR('Options - Free Attaching'!B1501 = "8. Transferee of restricted securities", 'Options - Free Attaching'!B1501 = "9. Any person (substitution for securities etc.)"),
'Options - Free Attaching'!C1501,
IF(
'Options - Free Attaching'!B1501 = "",
#N/A,
'Options - Free Attaching'!B1501)
)</f>
        <v>#N/A</v>
      </c>
      <c r="F1501" t="e">
        <f>IF(
OR('Con. Notes - Conversion'!B1501 = "8. Transferee of restricted securities", 'Con. Notes - Conversion'!B1501 = "9. Any person (substitution for securities etc.)"),
'Con. Notes - Conversion'!C1501,
IF(
'Con. Notes - Conversion'!B1501 = "",
#N/A,
'Con. Notes - Conversion'!B1501)
)</f>
        <v>#N/A</v>
      </c>
      <c r="G1501" t="e">
        <f>IF(
OR('Con. Notes - No Conversion'!B1501 = "8. Transferee of restricted securities", 'Con. Notes - No Conversion'!B1501 = "9. Any person (substitution for securities etc.)"),
'Con. Notes - No Conversion'!C1501,
IF(
'Con. Notes - No Conversion'!B1501 = "",
#N/A,
'Con. Notes - No Conversion'!B1501)
)</f>
        <v>#N/A</v>
      </c>
    </row>
    <row r="1502" spans="1:7" x14ac:dyDescent="0.25">
      <c r="A1502" t="e">
        <f>IF(
OR(Shares!B1502 = "8. Transferee of restricted securities", Shares!B1502 = "9. Any person (substitution for securities etc.)"),
Shares!C1502,
IF(
Shares!B1502 = "",
#N/A,
Shares!B1502)
)</f>
        <v>#N/A</v>
      </c>
      <c r="B1502" t="e">
        <f>IF(
OR('Shares - LTR - Granted'!B1502 = "8. Transferee of restricted securities", 'Shares - LTR - Granted'!B1502 = "9. Any person (substitution for securities etc.)"),
'Shares - LTR - Granted'!C1502,
IF(
'Shares - LTR - Granted'!B1502 = "",
#N/A,
'Shares - LTR - Granted'!B1502)
)</f>
        <v>#N/A</v>
      </c>
      <c r="C1502" t="e">
        <f>IF(
OR('Performance Securities'!B1502 = "8. Transferee of restricted securities", 'Performance Securities'!B1502 = "9. Any person (substitution for securities etc.)"),
'Performance Securities'!C1502,
IF(
'Performance Securities'!B1502 = "",
#N/A,
'Performance Securities'!B1502)
)</f>
        <v>#N/A</v>
      </c>
      <c r="D1502" t="e">
        <f>IF(
OR('Options or Warrants'!B1502 = "8. Transferee of restricted securities", 'Options or Warrants'!B1502 = "9. Any person (substitution for securities etc.)"),
'Options or Warrants'!C1502,
IF(
'Options or Warrants'!B1502 = "",
#N/A,
'Options or Warrants'!B1502)
)</f>
        <v>#N/A</v>
      </c>
      <c r="E1502" t="e">
        <f>IF(
OR('Options - Free Attaching'!B1502 = "8. Transferee of restricted securities", 'Options - Free Attaching'!B1502 = "9. Any person (substitution for securities etc.)"),
'Options - Free Attaching'!C1502,
IF(
'Options - Free Attaching'!B1502 = "",
#N/A,
'Options - Free Attaching'!B1502)
)</f>
        <v>#N/A</v>
      </c>
      <c r="F1502" t="e">
        <f>IF(
OR('Con. Notes - Conversion'!B1502 = "8. Transferee of restricted securities", 'Con. Notes - Conversion'!B1502 = "9. Any person (substitution for securities etc.)"),
'Con. Notes - Conversion'!C1502,
IF(
'Con. Notes - Conversion'!B1502 = "",
#N/A,
'Con. Notes - Conversion'!B1502)
)</f>
        <v>#N/A</v>
      </c>
      <c r="G1502" t="e">
        <f>IF(
OR('Con. Notes - No Conversion'!B1502 = "8. Transferee of restricted securities", 'Con. Notes - No Conversion'!B1502 = "9. Any person (substitution for securities etc.)"),
'Con. Notes - No Conversion'!C1502,
IF(
'Con. Notes - No Conversion'!B1502 = "",
#N/A,
'Con. Notes - No Conversion'!B1502)
)</f>
        <v>#N/A</v>
      </c>
    </row>
    <row r="1503" spans="1:7" x14ac:dyDescent="0.25">
      <c r="A1503" t="e">
        <f>IF(
OR(Shares!B1503 = "8. Transferee of restricted securities", Shares!B1503 = "9. Any person (substitution for securities etc.)"),
Shares!C1503,
IF(
Shares!B1503 = "",
#N/A,
Shares!B1503)
)</f>
        <v>#N/A</v>
      </c>
      <c r="B1503" t="e">
        <f>IF(
OR('Shares - LTR - Granted'!B1503 = "8. Transferee of restricted securities", 'Shares - LTR - Granted'!B1503 = "9. Any person (substitution for securities etc.)"),
'Shares - LTR - Granted'!C1503,
IF(
'Shares - LTR - Granted'!B1503 = "",
#N/A,
'Shares - LTR - Granted'!B1503)
)</f>
        <v>#N/A</v>
      </c>
      <c r="C1503" t="e">
        <f>IF(
OR('Performance Securities'!B1503 = "8. Transferee of restricted securities", 'Performance Securities'!B1503 = "9. Any person (substitution for securities etc.)"),
'Performance Securities'!C1503,
IF(
'Performance Securities'!B1503 = "",
#N/A,
'Performance Securities'!B1503)
)</f>
        <v>#N/A</v>
      </c>
      <c r="D1503" t="e">
        <f>IF(
OR('Options or Warrants'!B1503 = "8. Transferee of restricted securities", 'Options or Warrants'!B1503 = "9. Any person (substitution for securities etc.)"),
'Options or Warrants'!C1503,
IF(
'Options or Warrants'!B1503 = "",
#N/A,
'Options or Warrants'!B1503)
)</f>
        <v>#N/A</v>
      </c>
      <c r="E1503" t="e">
        <f>IF(
OR('Options - Free Attaching'!B1503 = "8. Transferee of restricted securities", 'Options - Free Attaching'!B1503 = "9. Any person (substitution for securities etc.)"),
'Options - Free Attaching'!C1503,
IF(
'Options - Free Attaching'!B1503 = "",
#N/A,
'Options - Free Attaching'!B1503)
)</f>
        <v>#N/A</v>
      </c>
      <c r="F1503" t="e">
        <f>IF(
OR('Con. Notes - Conversion'!B1503 = "8. Transferee of restricted securities", 'Con. Notes - Conversion'!B1503 = "9. Any person (substitution for securities etc.)"),
'Con. Notes - Conversion'!C1503,
IF(
'Con. Notes - Conversion'!B1503 = "",
#N/A,
'Con. Notes - Conversion'!B1503)
)</f>
        <v>#N/A</v>
      </c>
      <c r="G1503" t="e">
        <f>IF(
OR('Con. Notes - No Conversion'!B1503 = "8. Transferee of restricted securities", 'Con. Notes - No Conversion'!B1503 = "9. Any person (substitution for securities etc.)"),
'Con. Notes - No Conversion'!C1503,
IF(
'Con. Notes - No Conversion'!B1503 = "",
#N/A,
'Con. Notes - No Conversion'!B1503)
)</f>
        <v>#N/A</v>
      </c>
    </row>
    <row r="1504" spans="1:7" x14ac:dyDescent="0.25">
      <c r="A1504" t="e">
        <f>IF(
OR(Shares!B1504 = "8. Transferee of restricted securities", Shares!B1504 = "9. Any person (substitution for securities etc.)"),
Shares!C1504,
IF(
Shares!B1504 = "",
#N/A,
Shares!B1504)
)</f>
        <v>#N/A</v>
      </c>
      <c r="B1504" t="e">
        <f>IF(
OR('Shares - LTR - Granted'!B1504 = "8. Transferee of restricted securities", 'Shares - LTR - Granted'!B1504 = "9. Any person (substitution for securities etc.)"),
'Shares - LTR - Granted'!C1504,
IF(
'Shares - LTR - Granted'!B1504 = "",
#N/A,
'Shares - LTR - Granted'!B1504)
)</f>
        <v>#N/A</v>
      </c>
      <c r="C1504" t="e">
        <f>IF(
OR('Performance Securities'!B1504 = "8. Transferee of restricted securities", 'Performance Securities'!B1504 = "9. Any person (substitution for securities etc.)"),
'Performance Securities'!C1504,
IF(
'Performance Securities'!B1504 = "",
#N/A,
'Performance Securities'!B1504)
)</f>
        <v>#N/A</v>
      </c>
      <c r="D1504" t="e">
        <f>IF(
OR('Options or Warrants'!B1504 = "8. Transferee of restricted securities", 'Options or Warrants'!B1504 = "9. Any person (substitution for securities etc.)"),
'Options or Warrants'!C1504,
IF(
'Options or Warrants'!B1504 = "",
#N/A,
'Options or Warrants'!B1504)
)</f>
        <v>#N/A</v>
      </c>
      <c r="E1504" t="e">
        <f>IF(
OR('Options - Free Attaching'!B1504 = "8. Transferee of restricted securities", 'Options - Free Attaching'!B1504 = "9. Any person (substitution for securities etc.)"),
'Options - Free Attaching'!C1504,
IF(
'Options - Free Attaching'!B1504 = "",
#N/A,
'Options - Free Attaching'!B1504)
)</f>
        <v>#N/A</v>
      </c>
      <c r="F1504" t="e">
        <f>IF(
OR('Con. Notes - Conversion'!B1504 = "8. Transferee of restricted securities", 'Con. Notes - Conversion'!B1504 = "9. Any person (substitution for securities etc.)"),
'Con. Notes - Conversion'!C1504,
IF(
'Con. Notes - Conversion'!B1504 = "",
#N/A,
'Con. Notes - Conversion'!B1504)
)</f>
        <v>#N/A</v>
      </c>
      <c r="G1504" t="e">
        <f>IF(
OR('Con. Notes - No Conversion'!B1504 = "8. Transferee of restricted securities", 'Con. Notes - No Conversion'!B1504 = "9. Any person (substitution for securities etc.)"),
'Con. Notes - No Conversion'!C1504,
IF(
'Con. Notes - No Conversion'!B1504 = "",
#N/A,
'Con. Notes - No Conversion'!B1504)
)</f>
        <v>#N/A</v>
      </c>
    </row>
    <row r="1505" spans="1:7" x14ac:dyDescent="0.25">
      <c r="A1505" t="e">
        <f>IF(
OR(Shares!B1505 = "8. Transferee of restricted securities", Shares!B1505 = "9. Any person (substitution for securities etc.)"),
Shares!C1505,
IF(
Shares!B1505 = "",
#N/A,
Shares!B1505)
)</f>
        <v>#N/A</v>
      </c>
      <c r="B1505" t="e">
        <f>IF(
OR('Shares - LTR - Granted'!B1505 = "8. Transferee of restricted securities", 'Shares - LTR - Granted'!B1505 = "9. Any person (substitution for securities etc.)"),
'Shares - LTR - Granted'!C1505,
IF(
'Shares - LTR - Granted'!B1505 = "",
#N/A,
'Shares - LTR - Granted'!B1505)
)</f>
        <v>#N/A</v>
      </c>
      <c r="C1505" t="e">
        <f>IF(
OR('Performance Securities'!B1505 = "8. Transferee of restricted securities", 'Performance Securities'!B1505 = "9. Any person (substitution for securities etc.)"),
'Performance Securities'!C1505,
IF(
'Performance Securities'!B1505 = "",
#N/A,
'Performance Securities'!B1505)
)</f>
        <v>#N/A</v>
      </c>
      <c r="D1505" t="e">
        <f>IF(
OR('Options or Warrants'!B1505 = "8. Transferee of restricted securities", 'Options or Warrants'!B1505 = "9. Any person (substitution for securities etc.)"),
'Options or Warrants'!C1505,
IF(
'Options or Warrants'!B1505 = "",
#N/A,
'Options or Warrants'!B1505)
)</f>
        <v>#N/A</v>
      </c>
      <c r="E1505" t="e">
        <f>IF(
OR('Options - Free Attaching'!B1505 = "8. Transferee of restricted securities", 'Options - Free Attaching'!B1505 = "9. Any person (substitution for securities etc.)"),
'Options - Free Attaching'!C1505,
IF(
'Options - Free Attaching'!B1505 = "",
#N/A,
'Options - Free Attaching'!B1505)
)</f>
        <v>#N/A</v>
      </c>
      <c r="F1505" t="e">
        <f>IF(
OR('Con. Notes - Conversion'!B1505 = "8. Transferee of restricted securities", 'Con. Notes - Conversion'!B1505 = "9. Any person (substitution for securities etc.)"),
'Con. Notes - Conversion'!C1505,
IF(
'Con. Notes - Conversion'!B1505 = "",
#N/A,
'Con. Notes - Conversion'!B1505)
)</f>
        <v>#N/A</v>
      </c>
      <c r="G1505" t="e">
        <f>IF(
OR('Con. Notes - No Conversion'!B1505 = "8. Transferee of restricted securities", 'Con. Notes - No Conversion'!B1505 = "9. Any person (substitution for securities etc.)"),
'Con. Notes - No Conversion'!C1505,
IF(
'Con. Notes - No Conversion'!B1505 = "",
#N/A,
'Con. Notes - No Conversion'!B1505)
)</f>
        <v>#N/A</v>
      </c>
    </row>
    <row r="1506" spans="1:7" x14ac:dyDescent="0.25">
      <c r="A1506" t="e">
        <f>IF(
OR(Shares!B1506 = "8. Transferee of restricted securities", Shares!B1506 = "9. Any person (substitution for securities etc.)"),
Shares!C1506,
IF(
Shares!B1506 = "",
#N/A,
Shares!B1506)
)</f>
        <v>#N/A</v>
      </c>
      <c r="B1506" t="e">
        <f>IF(
OR('Shares - LTR - Granted'!B1506 = "8. Transferee of restricted securities", 'Shares - LTR - Granted'!B1506 = "9. Any person (substitution for securities etc.)"),
'Shares - LTR - Granted'!C1506,
IF(
'Shares - LTR - Granted'!B1506 = "",
#N/A,
'Shares - LTR - Granted'!B1506)
)</f>
        <v>#N/A</v>
      </c>
      <c r="C1506" t="e">
        <f>IF(
OR('Performance Securities'!B1506 = "8. Transferee of restricted securities", 'Performance Securities'!B1506 = "9. Any person (substitution for securities etc.)"),
'Performance Securities'!C1506,
IF(
'Performance Securities'!B1506 = "",
#N/A,
'Performance Securities'!B1506)
)</f>
        <v>#N/A</v>
      </c>
      <c r="D1506" t="e">
        <f>IF(
OR('Options or Warrants'!B1506 = "8. Transferee of restricted securities", 'Options or Warrants'!B1506 = "9. Any person (substitution for securities etc.)"),
'Options or Warrants'!C1506,
IF(
'Options or Warrants'!B1506 = "",
#N/A,
'Options or Warrants'!B1506)
)</f>
        <v>#N/A</v>
      </c>
      <c r="E1506" t="e">
        <f>IF(
OR('Options - Free Attaching'!B1506 = "8. Transferee of restricted securities", 'Options - Free Attaching'!B1506 = "9. Any person (substitution for securities etc.)"),
'Options - Free Attaching'!C1506,
IF(
'Options - Free Attaching'!B1506 = "",
#N/A,
'Options - Free Attaching'!B1506)
)</f>
        <v>#N/A</v>
      </c>
      <c r="F1506" t="e">
        <f>IF(
OR('Con. Notes - Conversion'!B1506 = "8. Transferee of restricted securities", 'Con. Notes - Conversion'!B1506 = "9. Any person (substitution for securities etc.)"),
'Con. Notes - Conversion'!C1506,
IF(
'Con. Notes - Conversion'!B1506 = "",
#N/A,
'Con. Notes - Conversion'!B1506)
)</f>
        <v>#N/A</v>
      </c>
      <c r="G1506" t="e">
        <f>IF(
OR('Con. Notes - No Conversion'!B1506 = "8. Transferee of restricted securities", 'Con. Notes - No Conversion'!B1506 = "9. Any person (substitution for securities etc.)"),
'Con. Notes - No Conversion'!C1506,
IF(
'Con. Notes - No Conversion'!B1506 = "",
#N/A,
'Con. Notes - No Conversion'!B1506)
)</f>
        <v>#N/A</v>
      </c>
    </row>
    <row r="1507" spans="1:7" x14ac:dyDescent="0.25">
      <c r="A1507" t="e">
        <f>IF(
OR(Shares!B1507 = "8. Transferee of restricted securities", Shares!B1507 = "9. Any person (substitution for securities etc.)"),
Shares!C1507,
IF(
Shares!B1507 = "",
#N/A,
Shares!B1507)
)</f>
        <v>#N/A</v>
      </c>
      <c r="B1507" t="e">
        <f>IF(
OR('Shares - LTR - Granted'!B1507 = "8. Transferee of restricted securities", 'Shares - LTR - Granted'!B1507 = "9. Any person (substitution for securities etc.)"),
'Shares - LTR - Granted'!C1507,
IF(
'Shares - LTR - Granted'!B1507 = "",
#N/A,
'Shares - LTR - Granted'!B1507)
)</f>
        <v>#N/A</v>
      </c>
      <c r="C1507" t="e">
        <f>IF(
OR('Performance Securities'!B1507 = "8. Transferee of restricted securities", 'Performance Securities'!B1507 = "9. Any person (substitution for securities etc.)"),
'Performance Securities'!C1507,
IF(
'Performance Securities'!B1507 = "",
#N/A,
'Performance Securities'!B1507)
)</f>
        <v>#N/A</v>
      </c>
      <c r="D1507" t="e">
        <f>IF(
OR('Options or Warrants'!B1507 = "8. Transferee of restricted securities", 'Options or Warrants'!B1507 = "9. Any person (substitution for securities etc.)"),
'Options or Warrants'!C1507,
IF(
'Options or Warrants'!B1507 = "",
#N/A,
'Options or Warrants'!B1507)
)</f>
        <v>#N/A</v>
      </c>
      <c r="E1507" t="e">
        <f>IF(
OR('Options - Free Attaching'!B1507 = "8. Transferee of restricted securities", 'Options - Free Attaching'!B1507 = "9. Any person (substitution for securities etc.)"),
'Options - Free Attaching'!C1507,
IF(
'Options - Free Attaching'!B1507 = "",
#N/A,
'Options - Free Attaching'!B1507)
)</f>
        <v>#N/A</v>
      </c>
      <c r="F1507" t="e">
        <f>IF(
OR('Con. Notes - Conversion'!B1507 = "8. Transferee of restricted securities", 'Con. Notes - Conversion'!B1507 = "9. Any person (substitution for securities etc.)"),
'Con. Notes - Conversion'!C1507,
IF(
'Con. Notes - Conversion'!B1507 = "",
#N/A,
'Con. Notes - Conversion'!B1507)
)</f>
        <v>#N/A</v>
      </c>
      <c r="G1507" t="e">
        <f>IF(
OR('Con. Notes - No Conversion'!B1507 = "8. Transferee of restricted securities", 'Con. Notes - No Conversion'!B1507 = "9. Any person (substitution for securities etc.)"),
'Con. Notes - No Conversion'!C1507,
IF(
'Con. Notes - No Conversion'!B1507 = "",
#N/A,
'Con. Notes - No Conversion'!B1507)
)</f>
        <v>#N/A</v>
      </c>
    </row>
    <row r="1508" spans="1:7" x14ac:dyDescent="0.25">
      <c r="A1508" t="e">
        <f>IF(
OR(Shares!B1508 = "8. Transferee of restricted securities", Shares!B1508 = "9. Any person (substitution for securities etc.)"),
Shares!C1508,
IF(
Shares!B1508 = "",
#N/A,
Shares!B1508)
)</f>
        <v>#N/A</v>
      </c>
      <c r="B1508" t="e">
        <f>IF(
OR('Shares - LTR - Granted'!B1508 = "8. Transferee of restricted securities", 'Shares - LTR - Granted'!B1508 = "9. Any person (substitution for securities etc.)"),
'Shares - LTR - Granted'!C1508,
IF(
'Shares - LTR - Granted'!B1508 = "",
#N/A,
'Shares - LTR - Granted'!B1508)
)</f>
        <v>#N/A</v>
      </c>
      <c r="C1508" t="e">
        <f>IF(
OR('Performance Securities'!B1508 = "8. Transferee of restricted securities", 'Performance Securities'!B1508 = "9. Any person (substitution for securities etc.)"),
'Performance Securities'!C1508,
IF(
'Performance Securities'!B1508 = "",
#N/A,
'Performance Securities'!B1508)
)</f>
        <v>#N/A</v>
      </c>
      <c r="D1508" t="e">
        <f>IF(
OR('Options or Warrants'!B1508 = "8. Transferee of restricted securities", 'Options or Warrants'!B1508 = "9. Any person (substitution for securities etc.)"),
'Options or Warrants'!C1508,
IF(
'Options or Warrants'!B1508 = "",
#N/A,
'Options or Warrants'!B1508)
)</f>
        <v>#N/A</v>
      </c>
      <c r="E1508" t="e">
        <f>IF(
OR('Options - Free Attaching'!B1508 = "8. Transferee of restricted securities", 'Options - Free Attaching'!B1508 = "9. Any person (substitution for securities etc.)"),
'Options - Free Attaching'!C1508,
IF(
'Options - Free Attaching'!B1508 = "",
#N/A,
'Options - Free Attaching'!B1508)
)</f>
        <v>#N/A</v>
      </c>
      <c r="F1508" t="e">
        <f>IF(
OR('Con. Notes - Conversion'!B1508 = "8. Transferee of restricted securities", 'Con. Notes - Conversion'!B1508 = "9. Any person (substitution for securities etc.)"),
'Con. Notes - Conversion'!C1508,
IF(
'Con. Notes - Conversion'!B1508 = "",
#N/A,
'Con. Notes - Conversion'!B1508)
)</f>
        <v>#N/A</v>
      </c>
      <c r="G1508" t="e">
        <f>IF(
OR('Con. Notes - No Conversion'!B1508 = "8. Transferee of restricted securities", 'Con. Notes - No Conversion'!B1508 = "9. Any person (substitution for securities etc.)"),
'Con. Notes - No Conversion'!C1508,
IF(
'Con. Notes - No Conversion'!B1508 = "",
#N/A,
'Con. Notes - No Conversion'!B1508)
)</f>
        <v>#N/A</v>
      </c>
    </row>
    <row r="1509" spans="1:7" x14ac:dyDescent="0.25">
      <c r="A1509" t="e">
        <f>IF(
OR(Shares!B1509 = "8. Transferee of restricted securities", Shares!B1509 = "9. Any person (substitution for securities etc.)"),
Shares!C1509,
IF(
Shares!B1509 = "",
#N/A,
Shares!B1509)
)</f>
        <v>#N/A</v>
      </c>
      <c r="B1509" t="e">
        <f>IF(
OR('Shares - LTR - Granted'!B1509 = "8. Transferee of restricted securities", 'Shares - LTR - Granted'!B1509 = "9. Any person (substitution for securities etc.)"),
'Shares - LTR - Granted'!C1509,
IF(
'Shares - LTR - Granted'!B1509 = "",
#N/A,
'Shares - LTR - Granted'!B1509)
)</f>
        <v>#N/A</v>
      </c>
      <c r="C1509" t="e">
        <f>IF(
OR('Performance Securities'!B1509 = "8. Transferee of restricted securities", 'Performance Securities'!B1509 = "9. Any person (substitution for securities etc.)"),
'Performance Securities'!C1509,
IF(
'Performance Securities'!B1509 = "",
#N/A,
'Performance Securities'!B1509)
)</f>
        <v>#N/A</v>
      </c>
      <c r="D1509" t="e">
        <f>IF(
OR('Options or Warrants'!B1509 = "8. Transferee of restricted securities", 'Options or Warrants'!B1509 = "9. Any person (substitution for securities etc.)"),
'Options or Warrants'!C1509,
IF(
'Options or Warrants'!B1509 = "",
#N/A,
'Options or Warrants'!B1509)
)</f>
        <v>#N/A</v>
      </c>
      <c r="E1509" t="e">
        <f>IF(
OR('Options - Free Attaching'!B1509 = "8. Transferee of restricted securities", 'Options - Free Attaching'!B1509 = "9. Any person (substitution for securities etc.)"),
'Options - Free Attaching'!C1509,
IF(
'Options - Free Attaching'!B1509 = "",
#N/A,
'Options - Free Attaching'!B1509)
)</f>
        <v>#N/A</v>
      </c>
      <c r="F1509" t="e">
        <f>IF(
OR('Con. Notes - Conversion'!B1509 = "8. Transferee of restricted securities", 'Con. Notes - Conversion'!B1509 = "9. Any person (substitution for securities etc.)"),
'Con. Notes - Conversion'!C1509,
IF(
'Con. Notes - Conversion'!B1509 = "",
#N/A,
'Con. Notes - Conversion'!B1509)
)</f>
        <v>#N/A</v>
      </c>
      <c r="G1509" t="e">
        <f>IF(
OR('Con. Notes - No Conversion'!B1509 = "8. Transferee of restricted securities", 'Con. Notes - No Conversion'!B1509 = "9. Any person (substitution for securities etc.)"),
'Con. Notes - No Conversion'!C1509,
IF(
'Con. Notes - No Conversion'!B1509 = "",
#N/A,
'Con. Notes - No Conversion'!B1509)
)</f>
        <v>#N/A</v>
      </c>
    </row>
    <row r="1510" spans="1:7" x14ac:dyDescent="0.25">
      <c r="A1510" t="e">
        <f>IF(
OR(Shares!B1510 = "8. Transferee of restricted securities", Shares!B1510 = "9. Any person (substitution for securities etc.)"),
Shares!C1510,
IF(
Shares!B1510 = "",
#N/A,
Shares!B1510)
)</f>
        <v>#N/A</v>
      </c>
      <c r="B1510" t="e">
        <f>IF(
OR('Shares - LTR - Granted'!B1510 = "8. Transferee of restricted securities", 'Shares - LTR - Granted'!B1510 = "9. Any person (substitution for securities etc.)"),
'Shares - LTR - Granted'!C1510,
IF(
'Shares - LTR - Granted'!B1510 = "",
#N/A,
'Shares - LTR - Granted'!B1510)
)</f>
        <v>#N/A</v>
      </c>
      <c r="C1510" t="e">
        <f>IF(
OR('Performance Securities'!B1510 = "8. Transferee of restricted securities", 'Performance Securities'!B1510 = "9. Any person (substitution for securities etc.)"),
'Performance Securities'!C1510,
IF(
'Performance Securities'!B1510 = "",
#N/A,
'Performance Securities'!B1510)
)</f>
        <v>#N/A</v>
      </c>
      <c r="D1510" t="e">
        <f>IF(
OR('Options or Warrants'!B1510 = "8. Transferee of restricted securities", 'Options or Warrants'!B1510 = "9. Any person (substitution for securities etc.)"),
'Options or Warrants'!C1510,
IF(
'Options or Warrants'!B1510 = "",
#N/A,
'Options or Warrants'!B1510)
)</f>
        <v>#N/A</v>
      </c>
      <c r="E1510" t="e">
        <f>IF(
OR('Options - Free Attaching'!B1510 = "8. Transferee of restricted securities", 'Options - Free Attaching'!B1510 = "9. Any person (substitution for securities etc.)"),
'Options - Free Attaching'!C1510,
IF(
'Options - Free Attaching'!B1510 = "",
#N/A,
'Options - Free Attaching'!B1510)
)</f>
        <v>#N/A</v>
      </c>
      <c r="F1510" t="e">
        <f>IF(
OR('Con. Notes - Conversion'!B1510 = "8. Transferee of restricted securities", 'Con. Notes - Conversion'!B1510 = "9. Any person (substitution for securities etc.)"),
'Con. Notes - Conversion'!C1510,
IF(
'Con. Notes - Conversion'!B1510 = "",
#N/A,
'Con. Notes - Conversion'!B1510)
)</f>
        <v>#N/A</v>
      </c>
      <c r="G1510" t="e">
        <f>IF(
OR('Con. Notes - No Conversion'!B1510 = "8. Transferee of restricted securities", 'Con. Notes - No Conversion'!B1510 = "9. Any person (substitution for securities etc.)"),
'Con. Notes - No Conversion'!C1510,
IF(
'Con. Notes - No Conversion'!B1510 = "",
#N/A,
'Con. Notes - No Conversion'!B1510)
)</f>
        <v>#N/A</v>
      </c>
    </row>
    <row r="1511" spans="1:7" x14ac:dyDescent="0.25">
      <c r="A1511" t="e">
        <f>IF(
OR(Shares!B1511 = "8. Transferee of restricted securities", Shares!B1511 = "9. Any person (substitution for securities etc.)"),
Shares!C1511,
IF(
Shares!B1511 = "",
#N/A,
Shares!B1511)
)</f>
        <v>#N/A</v>
      </c>
      <c r="B1511" t="e">
        <f>IF(
OR('Shares - LTR - Granted'!B1511 = "8. Transferee of restricted securities", 'Shares - LTR - Granted'!B1511 = "9. Any person (substitution for securities etc.)"),
'Shares - LTR - Granted'!C1511,
IF(
'Shares - LTR - Granted'!B1511 = "",
#N/A,
'Shares - LTR - Granted'!B1511)
)</f>
        <v>#N/A</v>
      </c>
      <c r="C1511" t="e">
        <f>IF(
OR('Performance Securities'!B1511 = "8. Transferee of restricted securities", 'Performance Securities'!B1511 = "9. Any person (substitution for securities etc.)"),
'Performance Securities'!C1511,
IF(
'Performance Securities'!B1511 = "",
#N/A,
'Performance Securities'!B1511)
)</f>
        <v>#N/A</v>
      </c>
      <c r="D1511" t="e">
        <f>IF(
OR('Options or Warrants'!B1511 = "8. Transferee of restricted securities", 'Options or Warrants'!B1511 = "9. Any person (substitution for securities etc.)"),
'Options or Warrants'!C1511,
IF(
'Options or Warrants'!B1511 = "",
#N/A,
'Options or Warrants'!B1511)
)</f>
        <v>#N/A</v>
      </c>
      <c r="E1511" t="e">
        <f>IF(
OR('Options - Free Attaching'!B1511 = "8. Transferee of restricted securities", 'Options - Free Attaching'!B1511 = "9. Any person (substitution for securities etc.)"),
'Options - Free Attaching'!C1511,
IF(
'Options - Free Attaching'!B1511 = "",
#N/A,
'Options - Free Attaching'!B1511)
)</f>
        <v>#N/A</v>
      </c>
      <c r="F1511" t="e">
        <f>IF(
OR('Con. Notes - Conversion'!B1511 = "8. Transferee of restricted securities", 'Con. Notes - Conversion'!B1511 = "9. Any person (substitution for securities etc.)"),
'Con. Notes - Conversion'!C1511,
IF(
'Con. Notes - Conversion'!B1511 = "",
#N/A,
'Con. Notes - Conversion'!B1511)
)</f>
        <v>#N/A</v>
      </c>
      <c r="G1511" t="e">
        <f>IF(
OR('Con. Notes - No Conversion'!B1511 = "8. Transferee of restricted securities", 'Con. Notes - No Conversion'!B1511 = "9. Any person (substitution for securities etc.)"),
'Con. Notes - No Conversion'!C1511,
IF(
'Con. Notes - No Conversion'!B1511 = "",
#N/A,
'Con. Notes - No Conversion'!B1511)
)</f>
        <v>#N/A</v>
      </c>
    </row>
    <row r="1512" spans="1:7" x14ac:dyDescent="0.25">
      <c r="A1512" t="e">
        <f>IF(
OR(Shares!B1512 = "8. Transferee of restricted securities", Shares!B1512 = "9. Any person (substitution for securities etc.)"),
Shares!C1512,
IF(
Shares!B1512 = "",
#N/A,
Shares!B1512)
)</f>
        <v>#N/A</v>
      </c>
      <c r="B1512" t="e">
        <f>IF(
OR('Shares - LTR - Granted'!B1512 = "8. Transferee of restricted securities", 'Shares - LTR - Granted'!B1512 = "9. Any person (substitution for securities etc.)"),
'Shares - LTR - Granted'!C1512,
IF(
'Shares - LTR - Granted'!B1512 = "",
#N/A,
'Shares - LTR - Granted'!B1512)
)</f>
        <v>#N/A</v>
      </c>
      <c r="C1512" t="e">
        <f>IF(
OR('Performance Securities'!B1512 = "8. Transferee of restricted securities", 'Performance Securities'!B1512 = "9. Any person (substitution for securities etc.)"),
'Performance Securities'!C1512,
IF(
'Performance Securities'!B1512 = "",
#N/A,
'Performance Securities'!B1512)
)</f>
        <v>#N/A</v>
      </c>
      <c r="D1512" t="e">
        <f>IF(
OR('Options or Warrants'!B1512 = "8. Transferee of restricted securities", 'Options or Warrants'!B1512 = "9. Any person (substitution for securities etc.)"),
'Options or Warrants'!C1512,
IF(
'Options or Warrants'!B1512 = "",
#N/A,
'Options or Warrants'!B1512)
)</f>
        <v>#N/A</v>
      </c>
      <c r="E1512" t="e">
        <f>IF(
OR('Options - Free Attaching'!B1512 = "8. Transferee of restricted securities", 'Options - Free Attaching'!B1512 = "9. Any person (substitution for securities etc.)"),
'Options - Free Attaching'!C1512,
IF(
'Options - Free Attaching'!B1512 = "",
#N/A,
'Options - Free Attaching'!B1512)
)</f>
        <v>#N/A</v>
      </c>
      <c r="F1512" t="e">
        <f>IF(
OR('Con. Notes - Conversion'!B1512 = "8. Transferee of restricted securities", 'Con. Notes - Conversion'!B1512 = "9. Any person (substitution for securities etc.)"),
'Con. Notes - Conversion'!C1512,
IF(
'Con. Notes - Conversion'!B1512 = "",
#N/A,
'Con. Notes - Conversion'!B1512)
)</f>
        <v>#N/A</v>
      </c>
      <c r="G1512" t="e">
        <f>IF(
OR('Con. Notes - No Conversion'!B1512 = "8. Transferee of restricted securities", 'Con. Notes - No Conversion'!B1512 = "9. Any person (substitution for securities etc.)"),
'Con. Notes - No Conversion'!C1512,
IF(
'Con. Notes - No Conversion'!B1512 = "",
#N/A,
'Con. Notes - No Conversion'!B1512)
)</f>
        <v>#N/A</v>
      </c>
    </row>
    <row r="1513" spans="1:7" x14ac:dyDescent="0.25">
      <c r="A1513" t="e">
        <f>IF(
OR(Shares!B1513 = "8. Transferee of restricted securities", Shares!B1513 = "9. Any person (substitution for securities etc.)"),
Shares!C1513,
IF(
Shares!B1513 = "",
#N/A,
Shares!B1513)
)</f>
        <v>#N/A</v>
      </c>
      <c r="B1513" t="e">
        <f>IF(
OR('Shares - LTR - Granted'!B1513 = "8. Transferee of restricted securities", 'Shares - LTR - Granted'!B1513 = "9. Any person (substitution for securities etc.)"),
'Shares - LTR - Granted'!C1513,
IF(
'Shares - LTR - Granted'!B1513 = "",
#N/A,
'Shares - LTR - Granted'!B1513)
)</f>
        <v>#N/A</v>
      </c>
      <c r="C1513" t="e">
        <f>IF(
OR('Performance Securities'!B1513 = "8. Transferee of restricted securities", 'Performance Securities'!B1513 = "9. Any person (substitution for securities etc.)"),
'Performance Securities'!C1513,
IF(
'Performance Securities'!B1513 = "",
#N/A,
'Performance Securities'!B1513)
)</f>
        <v>#N/A</v>
      </c>
      <c r="D1513" t="e">
        <f>IF(
OR('Options or Warrants'!B1513 = "8. Transferee of restricted securities", 'Options or Warrants'!B1513 = "9. Any person (substitution for securities etc.)"),
'Options or Warrants'!C1513,
IF(
'Options or Warrants'!B1513 = "",
#N/A,
'Options or Warrants'!B1513)
)</f>
        <v>#N/A</v>
      </c>
      <c r="E1513" t="e">
        <f>IF(
OR('Options - Free Attaching'!B1513 = "8. Transferee of restricted securities", 'Options - Free Attaching'!B1513 = "9. Any person (substitution for securities etc.)"),
'Options - Free Attaching'!C1513,
IF(
'Options - Free Attaching'!B1513 = "",
#N/A,
'Options - Free Attaching'!B1513)
)</f>
        <v>#N/A</v>
      </c>
      <c r="F1513" t="e">
        <f>IF(
OR('Con. Notes - Conversion'!B1513 = "8. Transferee of restricted securities", 'Con. Notes - Conversion'!B1513 = "9. Any person (substitution for securities etc.)"),
'Con. Notes - Conversion'!C1513,
IF(
'Con. Notes - Conversion'!B1513 = "",
#N/A,
'Con. Notes - Conversion'!B1513)
)</f>
        <v>#N/A</v>
      </c>
      <c r="G1513" t="e">
        <f>IF(
OR('Con. Notes - No Conversion'!B1513 = "8. Transferee of restricted securities", 'Con. Notes - No Conversion'!B1513 = "9. Any person (substitution for securities etc.)"),
'Con. Notes - No Conversion'!C1513,
IF(
'Con. Notes - No Conversion'!B1513 = "",
#N/A,
'Con. Notes - No Conversion'!B1513)
)</f>
        <v>#N/A</v>
      </c>
    </row>
    <row r="1514" spans="1:7" x14ac:dyDescent="0.25">
      <c r="A1514" t="e">
        <f>IF(
OR(Shares!B1514 = "8. Transferee of restricted securities", Shares!B1514 = "9. Any person (substitution for securities etc.)"),
Shares!C1514,
IF(
Shares!B1514 = "",
#N/A,
Shares!B1514)
)</f>
        <v>#N/A</v>
      </c>
      <c r="B1514" t="e">
        <f>IF(
OR('Shares - LTR - Granted'!B1514 = "8. Transferee of restricted securities", 'Shares - LTR - Granted'!B1514 = "9. Any person (substitution for securities etc.)"),
'Shares - LTR - Granted'!C1514,
IF(
'Shares - LTR - Granted'!B1514 = "",
#N/A,
'Shares - LTR - Granted'!B1514)
)</f>
        <v>#N/A</v>
      </c>
      <c r="C1514" t="e">
        <f>IF(
OR('Performance Securities'!B1514 = "8. Transferee of restricted securities", 'Performance Securities'!B1514 = "9. Any person (substitution for securities etc.)"),
'Performance Securities'!C1514,
IF(
'Performance Securities'!B1514 = "",
#N/A,
'Performance Securities'!B1514)
)</f>
        <v>#N/A</v>
      </c>
      <c r="D1514" t="e">
        <f>IF(
OR('Options or Warrants'!B1514 = "8. Transferee of restricted securities", 'Options or Warrants'!B1514 = "9. Any person (substitution for securities etc.)"),
'Options or Warrants'!C1514,
IF(
'Options or Warrants'!B1514 = "",
#N/A,
'Options or Warrants'!B1514)
)</f>
        <v>#N/A</v>
      </c>
      <c r="E1514" t="e">
        <f>IF(
OR('Options - Free Attaching'!B1514 = "8. Transferee of restricted securities", 'Options - Free Attaching'!B1514 = "9. Any person (substitution for securities etc.)"),
'Options - Free Attaching'!C1514,
IF(
'Options - Free Attaching'!B1514 = "",
#N/A,
'Options - Free Attaching'!B1514)
)</f>
        <v>#N/A</v>
      </c>
      <c r="F1514" t="e">
        <f>IF(
OR('Con. Notes - Conversion'!B1514 = "8. Transferee of restricted securities", 'Con. Notes - Conversion'!B1514 = "9. Any person (substitution for securities etc.)"),
'Con. Notes - Conversion'!C1514,
IF(
'Con. Notes - Conversion'!B1514 = "",
#N/A,
'Con. Notes - Conversion'!B1514)
)</f>
        <v>#N/A</v>
      </c>
      <c r="G1514" t="e">
        <f>IF(
OR('Con. Notes - No Conversion'!B1514 = "8. Transferee of restricted securities", 'Con. Notes - No Conversion'!B1514 = "9. Any person (substitution for securities etc.)"),
'Con. Notes - No Conversion'!C1514,
IF(
'Con. Notes - No Conversion'!B1514 = "",
#N/A,
'Con. Notes - No Conversion'!B1514)
)</f>
        <v>#N/A</v>
      </c>
    </row>
    <row r="1515" spans="1:7" x14ac:dyDescent="0.25">
      <c r="A1515" t="e">
        <f>IF(
OR(Shares!B1515 = "8. Transferee of restricted securities", Shares!B1515 = "9. Any person (substitution for securities etc.)"),
Shares!C1515,
IF(
Shares!B1515 = "",
#N/A,
Shares!B1515)
)</f>
        <v>#N/A</v>
      </c>
      <c r="B1515" t="e">
        <f>IF(
OR('Shares - LTR - Granted'!B1515 = "8. Transferee of restricted securities", 'Shares - LTR - Granted'!B1515 = "9. Any person (substitution for securities etc.)"),
'Shares - LTR - Granted'!C1515,
IF(
'Shares - LTR - Granted'!B1515 = "",
#N/A,
'Shares - LTR - Granted'!B1515)
)</f>
        <v>#N/A</v>
      </c>
      <c r="C1515" t="e">
        <f>IF(
OR('Performance Securities'!B1515 = "8. Transferee of restricted securities", 'Performance Securities'!B1515 = "9. Any person (substitution for securities etc.)"),
'Performance Securities'!C1515,
IF(
'Performance Securities'!B1515 = "",
#N/A,
'Performance Securities'!B1515)
)</f>
        <v>#N/A</v>
      </c>
      <c r="D1515" t="e">
        <f>IF(
OR('Options or Warrants'!B1515 = "8. Transferee of restricted securities", 'Options or Warrants'!B1515 = "9. Any person (substitution for securities etc.)"),
'Options or Warrants'!C1515,
IF(
'Options or Warrants'!B1515 = "",
#N/A,
'Options or Warrants'!B1515)
)</f>
        <v>#N/A</v>
      </c>
      <c r="E1515" t="e">
        <f>IF(
OR('Options - Free Attaching'!B1515 = "8. Transferee of restricted securities", 'Options - Free Attaching'!B1515 = "9. Any person (substitution for securities etc.)"),
'Options - Free Attaching'!C1515,
IF(
'Options - Free Attaching'!B1515 = "",
#N/A,
'Options - Free Attaching'!B1515)
)</f>
        <v>#N/A</v>
      </c>
      <c r="F1515" t="e">
        <f>IF(
OR('Con. Notes - Conversion'!B1515 = "8. Transferee of restricted securities", 'Con. Notes - Conversion'!B1515 = "9. Any person (substitution for securities etc.)"),
'Con. Notes - Conversion'!C1515,
IF(
'Con. Notes - Conversion'!B1515 = "",
#N/A,
'Con. Notes - Conversion'!B1515)
)</f>
        <v>#N/A</v>
      </c>
      <c r="G1515" t="e">
        <f>IF(
OR('Con. Notes - No Conversion'!B1515 = "8. Transferee of restricted securities", 'Con. Notes - No Conversion'!B1515 = "9. Any person (substitution for securities etc.)"),
'Con. Notes - No Conversion'!C1515,
IF(
'Con. Notes - No Conversion'!B1515 = "",
#N/A,
'Con. Notes - No Conversion'!B1515)
)</f>
        <v>#N/A</v>
      </c>
    </row>
    <row r="1516" spans="1:7" x14ac:dyDescent="0.25">
      <c r="A1516" t="e">
        <f>IF(
OR(Shares!B1516 = "8. Transferee of restricted securities", Shares!B1516 = "9. Any person (substitution for securities etc.)"),
Shares!C1516,
IF(
Shares!B1516 = "",
#N/A,
Shares!B1516)
)</f>
        <v>#N/A</v>
      </c>
      <c r="B1516" t="e">
        <f>IF(
OR('Shares - LTR - Granted'!B1516 = "8. Transferee of restricted securities", 'Shares - LTR - Granted'!B1516 = "9. Any person (substitution for securities etc.)"),
'Shares - LTR - Granted'!C1516,
IF(
'Shares - LTR - Granted'!B1516 = "",
#N/A,
'Shares - LTR - Granted'!B1516)
)</f>
        <v>#N/A</v>
      </c>
      <c r="C1516" t="e">
        <f>IF(
OR('Performance Securities'!B1516 = "8. Transferee of restricted securities", 'Performance Securities'!B1516 = "9. Any person (substitution for securities etc.)"),
'Performance Securities'!C1516,
IF(
'Performance Securities'!B1516 = "",
#N/A,
'Performance Securities'!B1516)
)</f>
        <v>#N/A</v>
      </c>
      <c r="D1516" t="e">
        <f>IF(
OR('Options or Warrants'!B1516 = "8. Transferee of restricted securities", 'Options or Warrants'!B1516 = "9. Any person (substitution for securities etc.)"),
'Options or Warrants'!C1516,
IF(
'Options or Warrants'!B1516 = "",
#N/A,
'Options or Warrants'!B1516)
)</f>
        <v>#N/A</v>
      </c>
      <c r="E1516" t="e">
        <f>IF(
OR('Options - Free Attaching'!B1516 = "8. Transferee of restricted securities", 'Options - Free Attaching'!B1516 = "9. Any person (substitution for securities etc.)"),
'Options - Free Attaching'!C1516,
IF(
'Options - Free Attaching'!B1516 = "",
#N/A,
'Options - Free Attaching'!B1516)
)</f>
        <v>#N/A</v>
      </c>
      <c r="F1516" t="e">
        <f>IF(
OR('Con. Notes - Conversion'!B1516 = "8. Transferee of restricted securities", 'Con. Notes - Conversion'!B1516 = "9. Any person (substitution for securities etc.)"),
'Con. Notes - Conversion'!C1516,
IF(
'Con. Notes - Conversion'!B1516 = "",
#N/A,
'Con. Notes - Conversion'!B1516)
)</f>
        <v>#N/A</v>
      </c>
      <c r="G1516" t="e">
        <f>IF(
OR('Con. Notes - No Conversion'!B1516 = "8. Transferee of restricted securities", 'Con. Notes - No Conversion'!B1516 = "9. Any person (substitution for securities etc.)"),
'Con. Notes - No Conversion'!C1516,
IF(
'Con. Notes - No Conversion'!B1516 = "",
#N/A,
'Con. Notes - No Conversion'!B1516)
)</f>
        <v>#N/A</v>
      </c>
    </row>
    <row r="1517" spans="1:7" x14ac:dyDescent="0.25">
      <c r="A1517" t="e">
        <f>IF(
OR(Shares!B1517 = "8. Transferee of restricted securities", Shares!B1517 = "9. Any person (substitution for securities etc.)"),
Shares!C1517,
IF(
Shares!B1517 = "",
#N/A,
Shares!B1517)
)</f>
        <v>#N/A</v>
      </c>
      <c r="B1517" t="e">
        <f>IF(
OR('Shares - LTR - Granted'!B1517 = "8. Transferee of restricted securities", 'Shares - LTR - Granted'!B1517 = "9. Any person (substitution for securities etc.)"),
'Shares - LTR - Granted'!C1517,
IF(
'Shares - LTR - Granted'!B1517 = "",
#N/A,
'Shares - LTR - Granted'!B1517)
)</f>
        <v>#N/A</v>
      </c>
      <c r="C1517" t="e">
        <f>IF(
OR('Performance Securities'!B1517 = "8. Transferee of restricted securities", 'Performance Securities'!B1517 = "9. Any person (substitution for securities etc.)"),
'Performance Securities'!C1517,
IF(
'Performance Securities'!B1517 = "",
#N/A,
'Performance Securities'!B1517)
)</f>
        <v>#N/A</v>
      </c>
      <c r="D1517" t="e">
        <f>IF(
OR('Options or Warrants'!B1517 = "8. Transferee of restricted securities", 'Options or Warrants'!B1517 = "9. Any person (substitution for securities etc.)"),
'Options or Warrants'!C1517,
IF(
'Options or Warrants'!B1517 = "",
#N/A,
'Options or Warrants'!B1517)
)</f>
        <v>#N/A</v>
      </c>
      <c r="E1517" t="e">
        <f>IF(
OR('Options - Free Attaching'!B1517 = "8. Transferee of restricted securities", 'Options - Free Attaching'!B1517 = "9. Any person (substitution for securities etc.)"),
'Options - Free Attaching'!C1517,
IF(
'Options - Free Attaching'!B1517 = "",
#N/A,
'Options - Free Attaching'!B1517)
)</f>
        <v>#N/A</v>
      </c>
      <c r="F1517" t="e">
        <f>IF(
OR('Con. Notes - Conversion'!B1517 = "8. Transferee of restricted securities", 'Con. Notes - Conversion'!B1517 = "9. Any person (substitution for securities etc.)"),
'Con. Notes - Conversion'!C1517,
IF(
'Con. Notes - Conversion'!B1517 = "",
#N/A,
'Con. Notes - Conversion'!B1517)
)</f>
        <v>#N/A</v>
      </c>
      <c r="G1517" t="e">
        <f>IF(
OR('Con. Notes - No Conversion'!B1517 = "8. Transferee of restricted securities", 'Con. Notes - No Conversion'!B1517 = "9. Any person (substitution for securities etc.)"),
'Con. Notes - No Conversion'!C1517,
IF(
'Con. Notes - No Conversion'!B1517 = "",
#N/A,
'Con. Notes - No Conversion'!B1517)
)</f>
        <v>#N/A</v>
      </c>
    </row>
    <row r="1518" spans="1:7" x14ac:dyDescent="0.25">
      <c r="A1518" t="e">
        <f>IF(
OR(Shares!B1518 = "8. Transferee of restricted securities", Shares!B1518 = "9. Any person (substitution for securities etc.)"),
Shares!C1518,
IF(
Shares!B1518 = "",
#N/A,
Shares!B1518)
)</f>
        <v>#N/A</v>
      </c>
      <c r="B1518" t="e">
        <f>IF(
OR('Shares - LTR - Granted'!B1518 = "8. Transferee of restricted securities", 'Shares - LTR - Granted'!B1518 = "9. Any person (substitution for securities etc.)"),
'Shares - LTR - Granted'!C1518,
IF(
'Shares - LTR - Granted'!B1518 = "",
#N/A,
'Shares - LTR - Granted'!B1518)
)</f>
        <v>#N/A</v>
      </c>
      <c r="C1518" t="e">
        <f>IF(
OR('Performance Securities'!B1518 = "8. Transferee of restricted securities", 'Performance Securities'!B1518 = "9. Any person (substitution for securities etc.)"),
'Performance Securities'!C1518,
IF(
'Performance Securities'!B1518 = "",
#N/A,
'Performance Securities'!B1518)
)</f>
        <v>#N/A</v>
      </c>
      <c r="D1518" t="e">
        <f>IF(
OR('Options or Warrants'!B1518 = "8. Transferee of restricted securities", 'Options or Warrants'!B1518 = "9. Any person (substitution for securities etc.)"),
'Options or Warrants'!C1518,
IF(
'Options or Warrants'!B1518 = "",
#N/A,
'Options or Warrants'!B1518)
)</f>
        <v>#N/A</v>
      </c>
      <c r="E1518" t="e">
        <f>IF(
OR('Options - Free Attaching'!B1518 = "8. Transferee of restricted securities", 'Options - Free Attaching'!B1518 = "9. Any person (substitution for securities etc.)"),
'Options - Free Attaching'!C1518,
IF(
'Options - Free Attaching'!B1518 = "",
#N/A,
'Options - Free Attaching'!B1518)
)</f>
        <v>#N/A</v>
      </c>
      <c r="F1518" t="e">
        <f>IF(
OR('Con. Notes - Conversion'!B1518 = "8. Transferee of restricted securities", 'Con. Notes - Conversion'!B1518 = "9. Any person (substitution for securities etc.)"),
'Con. Notes - Conversion'!C1518,
IF(
'Con. Notes - Conversion'!B1518 = "",
#N/A,
'Con. Notes - Conversion'!B1518)
)</f>
        <v>#N/A</v>
      </c>
      <c r="G1518" t="e">
        <f>IF(
OR('Con. Notes - No Conversion'!B1518 = "8. Transferee of restricted securities", 'Con. Notes - No Conversion'!B1518 = "9. Any person (substitution for securities etc.)"),
'Con. Notes - No Conversion'!C1518,
IF(
'Con. Notes - No Conversion'!B1518 = "",
#N/A,
'Con. Notes - No Conversion'!B1518)
)</f>
        <v>#N/A</v>
      </c>
    </row>
    <row r="1519" spans="1:7" x14ac:dyDescent="0.25">
      <c r="A1519" t="e">
        <f>IF(
OR(Shares!B1519 = "8. Transferee of restricted securities", Shares!B1519 = "9. Any person (substitution for securities etc.)"),
Shares!C1519,
IF(
Shares!B1519 = "",
#N/A,
Shares!B1519)
)</f>
        <v>#N/A</v>
      </c>
      <c r="B1519" t="e">
        <f>IF(
OR('Shares - LTR - Granted'!B1519 = "8. Transferee of restricted securities", 'Shares - LTR - Granted'!B1519 = "9. Any person (substitution for securities etc.)"),
'Shares - LTR - Granted'!C1519,
IF(
'Shares - LTR - Granted'!B1519 = "",
#N/A,
'Shares - LTR - Granted'!B1519)
)</f>
        <v>#N/A</v>
      </c>
      <c r="C1519" t="e">
        <f>IF(
OR('Performance Securities'!B1519 = "8. Transferee of restricted securities", 'Performance Securities'!B1519 = "9. Any person (substitution for securities etc.)"),
'Performance Securities'!C1519,
IF(
'Performance Securities'!B1519 = "",
#N/A,
'Performance Securities'!B1519)
)</f>
        <v>#N/A</v>
      </c>
      <c r="D1519" t="e">
        <f>IF(
OR('Options or Warrants'!B1519 = "8. Transferee of restricted securities", 'Options or Warrants'!B1519 = "9. Any person (substitution for securities etc.)"),
'Options or Warrants'!C1519,
IF(
'Options or Warrants'!B1519 = "",
#N/A,
'Options or Warrants'!B1519)
)</f>
        <v>#N/A</v>
      </c>
      <c r="E1519" t="e">
        <f>IF(
OR('Options - Free Attaching'!B1519 = "8. Transferee of restricted securities", 'Options - Free Attaching'!B1519 = "9. Any person (substitution for securities etc.)"),
'Options - Free Attaching'!C1519,
IF(
'Options - Free Attaching'!B1519 = "",
#N/A,
'Options - Free Attaching'!B1519)
)</f>
        <v>#N/A</v>
      </c>
      <c r="F1519" t="e">
        <f>IF(
OR('Con. Notes - Conversion'!B1519 = "8. Transferee of restricted securities", 'Con. Notes - Conversion'!B1519 = "9. Any person (substitution for securities etc.)"),
'Con. Notes - Conversion'!C1519,
IF(
'Con. Notes - Conversion'!B1519 = "",
#N/A,
'Con. Notes - Conversion'!B1519)
)</f>
        <v>#N/A</v>
      </c>
      <c r="G1519" t="e">
        <f>IF(
OR('Con. Notes - No Conversion'!B1519 = "8. Transferee of restricted securities", 'Con. Notes - No Conversion'!B1519 = "9. Any person (substitution for securities etc.)"),
'Con. Notes - No Conversion'!C1519,
IF(
'Con. Notes - No Conversion'!B1519 = "",
#N/A,
'Con. Notes - No Conversion'!B1519)
)</f>
        <v>#N/A</v>
      </c>
    </row>
    <row r="1520" spans="1:7" x14ac:dyDescent="0.25">
      <c r="A1520" t="e">
        <f>IF(
OR(Shares!B1520 = "8. Transferee of restricted securities", Shares!B1520 = "9. Any person (substitution for securities etc.)"),
Shares!C1520,
IF(
Shares!B1520 = "",
#N/A,
Shares!B1520)
)</f>
        <v>#N/A</v>
      </c>
      <c r="B1520" t="e">
        <f>IF(
OR('Shares - LTR - Granted'!B1520 = "8. Transferee of restricted securities", 'Shares - LTR - Granted'!B1520 = "9. Any person (substitution for securities etc.)"),
'Shares - LTR - Granted'!C1520,
IF(
'Shares - LTR - Granted'!B1520 = "",
#N/A,
'Shares - LTR - Granted'!B1520)
)</f>
        <v>#N/A</v>
      </c>
      <c r="C1520" t="e">
        <f>IF(
OR('Performance Securities'!B1520 = "8. Transferee of restricted securities", 'Performance Securities'!B1520 = "9. Any person (substitution for securities etc.)"),
'Performance Securities'!C1520,
IF(
'Performance Securities'!B1520 = "",
#N/A,
'Performance Securities'!B1520)
)</f>
        <v>#N/A</v>
      </c>
      <c r="D1520" t="e">
        <f>IF(
OR('Options or Warrants'!B1520 = "8. Transferee of restricted securities", 'Options or Warrants'!B1520 = "9. Any person (substitution for securities etc.)"),
'Options or Warrants'!C1520,
IF(
'Options or Warrants'!B1520 = "",
#N/A,
'Options or Warrants'!B1520)
)</f>
        <v>#N/A</v>
      </c>
      <c r="E1520" t="e">
        <f>IF(
OR('Options - Free Attaching'!B1520 = "8. Transferee of restricted securities", 'Options - Free Attaching'!B1520 = "9. Any person (substitution for securities etc.)"),
'Options - Free Attaching'!C1520,
IF(
'Options - Free Attaching'!B1520 = "",
#N/A,
'Options - Free Attaching'!B1520)
)</f>
        <v>#N/A</v>
      </c>
      <c r="F1520" t="e">
        <f>IF(
OR('Con. Notes - Conversion'!B1520 = "8. Transferee of restricted securities", 'Con. Notes - Conversion'!B1520 = "9. Any person (substitution for securities etc.)"),
'Con. Notes - Conversion'!C1520,
IF(
'Con. Notes - Conversion'!B1520 = "",
#N/A,
'Con. Notes - Conversion'!B1520)
)</f>
        <v>#N/A</v>
      </c>
      <c r="G1520" t="e">
        <f>IF(
OR('Con. Notes - No Conversion'!B1520 = "8. Transferee of restricted securities", 'Con. Notes - No Conversion'!B1520 = "9. Any person (substitution for securities etc.)"),
'Con. Notes - No Conversion'!C1520,
IF(
'Con. Notes - No Conversion'!B1520 = "",
#N/A,
'Con. Notes - No Conversion'!B1520)
)</f>
        <v>#N/A</v>
      </c>
    </row>
    <row r="1521" spans="1:7" x14ac:dyDescent="0.25">
      <c r="A1521" t="e">
        <f>IF(
OR(Shares!B1521 = "8. Transferee of restricted securities", Shares!B1521 = "9. Any person (substitution for securities etc.)"),
Shares!C1521,
IF(
Shares!B1521 = "",
#N/A,
Shares!B1521)
)</f>
        <v>#N/A</v>
      </c>
      <c r="B1521" t="e">
        <f>IF(
OR('Shares - LTR - Granted'!B1521 = "8. Transferee of restricted securities", 'Shares - LTR - Granted'!B1521 = "9. Any person (substitution for securities etc.)"),
'Shares - LTR - Granted'!C1521,
IF(
'Shares - LTR - Granted'!B1521 = "",
#N/A,
'Shares - LTR - Granted'!B1521)
)</f>
        <v>#N/A</v>
      </c>
      <c r="C1521" t="e">
        <f>IF(
OR('Performance Securities'!B1521 = "8. Transferee of restricted securities", 'Performance Securities'!B1521 = "9. Any person (substitution for securities etc.)"),
'Performance Securities'!C1521,
IF(
'Performance Securities'!B1521 = "",
#N/A,
'Performance Securities'!B1521)
)</f>
        <v>#N/A</v>
      </c>
      <c r="D1521" t="e">
        <f>IF(
OR('Options or Warrants'!B1521 = "8. Transferee of restricted securities", 'Options or Warrants'!B1521 = "9. Any person (substitution for securities etc.)"),
'Options or Warrants'!C1521,
IF(
'Options or Warrants'!B1521 = "",
#N/A,
'Options or Warrants'!B1521)
)</f>
        <v>#N/A</v>
      </c>
      <c r="E1521" t="e">
        <f>IF(
OR('Options - Free Attaching'!B1521 = "8. Transferee of restricted securities", 'Options - Free Attaching'!B1521 = "9. Any person (substitution for securities etc.)"),
'Options - Free Attaching'!C1521,
IF(
'Options - Free Attaching'!B1521 = "",
#N/A,
'Options - Free Attaching'!B1521)
)</f>
        <v>#N/A</v>
      </c>
      <c r="F1521" t="e">
        <f>IF(
OR('Con. Notes - Conversion'!B1521 = "8. Transferee of restricted securities", 'Con. Notes - Conversion'!B1521 = "9. Any person (substitution for securities etc.)"),
'Con. Notes - Conversion'!C1521,
IF(
'Con. Notes - Conversion'!B1521 = "",
#N/A,
'Con. Notes - Conversion'!B1521)
)</f>
        <v>#N/A</v>
      </c>
      <c r="G1521" t="e">
        <f>IF(
OR('Con. Notes - No Conversion'!B1521 = "8. Transferee of restricted securities", 'Con. Notes - No Conversion'!B1521 = "9. Any person (substitution for securities etc.)"),
'Con. Notes - No Conversion'!C1521,
IF(
'Con. Notes - No Conversion'!B1521 = "",
#N/A,
'Con. Notes - No Conversion'!B1521)
)</f>
        <v>#N/A</v>
      </c>
    </row>
    <row r="1522" spans="1:7" x14ac:dyDescent="0.25">
      <c r="A1522" t="e">
        <f>IF(
OR(Shares!B1522 = "8. Transferee of restricted securities", Shares!B1522 = "9. Any person (substitution for securities etc.)"),
Shares!C1522,
IF(
Shares!B1522 = "",
#N/A,
Shares!B1522)
)</f>
        <v>#N/A</v>
      </c>
      <c r="B1522" t="e">
        <f>IF(
OR('Shares - LTR - Granted'!B1522 = "8. Transferee of restricted securities", 'Shares - LTR - Granted'!B1522 = "9. Any person (substitution for securities etc.)"),
'Shares - LTR - Granted'!C1522,
IF(
'Shares - LTR - Granted'!B1522 = "",
#N/A,
'Shares - LTR - Granted'!B1522)
)</f>
        <v>#N/A</v>
      </c>
      <c r="C1522" t="e">
        <f>IF(
OR('Performance Securities'!B1522 = "8. Transferee of restricted securities", 'Performance Securities'!B1522 = "9. Any person (substitution for securities etc.)"),
'Performance Securities'!C1522,
IF(
'Performance Securities'!B1522 = "",
#N/A,
'Performance Securities'!B1522)
)</f>
        <v>#N/A</v>
      </c>
      <c r="D1522" t="e">
        <f>IF(
OR('Options or Warrants'!B1522 = "8. Transferee of restricted securities", 'Options or Warrants'!B1522 = "9. Any person (substitution for securities etc.)"),
'Options or Warrants'!C1522,
IF(
'Options or Warrants'!B1522 = "",
#N/A,
'Options or Warrants'!B1522)
)</f>
        <v>#N/A</v>
      </c>
      <c r="E1522" t="e">
        <f>IF(
OR('Options - Free Attaching'!B1522 = "8. Transferee of restricted securities", 'Options - Free Attaching'!B1522 = "9. Any person (substitution for securities etc.)"),
'Options - Free Attaching'!C1522,
IF(
'Options - Free Attaching'!B1522 = "",
#N/A,
'Options - Free Attaching'!B1522)
)</f>
        <v>#N/A</v>
      </c>
      <c r="F1522" t="e">
        <f>IF(
OR('Con. Notes - Conversion'!B1522 = "8. Transferee of restricted securities", 'Con. Notes - Conversion'!B1522 = "9. Any person (substitution for securities etc.)"),
'Con. Notes - Conversion'!C1522,
IF(
'Con. Notes - Conversion'!B1522 = "",
#N/A,
'Con. Notes - Conversion'!B1522)
)</f>
        <v>#N/A</v>
      </c>
      <c r="G1522" t="e">
        <f>IF(
OR('Con. Notes - No Conversion'!B1522 = "8. Transferee of restricted securities", 'Con. Notes - No Conversion'!B1522 = "9. Any person (substitution for securities etc.)"),
'Con. Notes - No Conversion'!C1522,
IF(
'Con. Notes - No Conversion'!B1522 = "",
#N/A,
'Con. Notes - No Conversion'!B1522)
)</f>
        <v>#N/A</v>
      </c>
    </row>
    <row r="1523" spans="1:7" x14ac:dyDescent="0.25">
      <c r="A1523" t="e">
        <f>IF(
OR(Shares!B1523 = "8. Transferee of restricted securities", Shares!B1523 = "9. Any person (substitution for securities etc.)"),
Shares!C1523,
IF(
Shares!B1523 = "",
#N/A,
Shares!B1523)
)</f>
        <v>#N/A</v>
      </c>
      <c r="B1523" t="e">
        <f>IF(
OR('Shares - LTR - Granted'!B1523 = "8. Transferee of restricted securities", 'Shares - LTR - Granted'!B1523 = "9. Any person (substitution for securities etc.)"),
'Shares - LTR - Granted'!C1523,
IF(
'Shares - LTR - Granted'!B1523 = "",
#N/A,
'Shares - LTR - Granted'!B1523)
)</f>
        <v>#N/A</v>
      </c>
      <c r="C1523" t="e">
        <f>IF(
OR('Performance Securities'!B1523 = "8. Transferee of restricted securities", 'Performance Securities'!B1523 = "9. Any person (substitution for securities etc.)"),
'Performance Securities'!C1523,
IF(
'Performance Securities'!B1523 = "",
#N/A,
'Performance Securities'!B1523)
)</f>
        <v>#N/A</v>
      </c>
      <c r="D1523" t="e">
        <f>IF(
OR('Options or Warrants'!B1523 = "8. Transferee of restricted securities", 'Options or Warrants'!B1523 = "9. Any person (substitution for securities etc.)"),
'Options or Warrants'!C1523,
IF(
'Options or Warrants'!B1523 = "",
#N/A,
'Options or Warrants'!B1523)
)</f>
        <v>#N/A</v>
      </c>
      <c r="E1523" t="e">
        <f>IF(
OR('Options - Free Attaching'!B1523 = "8. Transferee of restricted securities", 'Options - Free Attaching'!B1523 = "9. Any person (substitution for securities etc.)"),
'Options - Free Attaching'!C1523,
IF(
'Options - Free Attaching'!B1523 = "",
#N/A,
'Options - Free Attaching'!B1523)
)</f>
        <v>#N/A</v>
      </c>
      <c r="F1523" t="e">
        <f>IF(
OR('Con. Notes - Conversion'!B1523 = "8. Transferee of restricted securities", 'Con. Notes - Conversion'!B1523 = "9. Any person (substitution for securities etc.)"),
'Con. Notes - Conversion'!C1523,
IF(
'Con. Notes - Conversion'!B1523 = "",
#N/A,
'Con. Notes - Conversion'!B1523)
)</f>
        <v>#N/A</v>
      </c>
      <c r="G1523" t="e">
        <f>IF(
OR('Con. Notes - No Conversion'!B1523 = "8. Transferee of restricted securities", 'Con. Notes - No Conversion'!B1523 = "9. Any person (substitution for securities etc.)"),
'Con. Notes - No Conversion'!C1523,
IF(
'Con. Notes - No Conversion'!B1523 = "",
#N/A,
'Con. Notes - No Conversion'!B1523)
)</f>
        <v>#N/A</v>
      </c>
    </row>
    <row r="1524" spans="1:7" x14ac:dyDescent="0.25">
      <c r="A1524" t="e">
        <f>IF(
OR(Shares!B1524 = "8. Transferee of restricted securities", Shares!B1524 = "9. Any person (substitution for securities etc.)"),
Shares!C1524,
IF(
Shares!B1524 = "",
#N/A,
Shares!B1524)
)</f>
        <v>#N/A</v>
      </c>
      <c r="B1524" t="e">
        <f>IF(
OR('Shares - LTR - Granted'!B1524 = "8. Transferee of restricted securities", 'Shares - LTR - Granted'!B1524 = "9. Any person (substitution for securities etc.)"),
'Shares - LTR - Granted'!C1524,
IF(
'Shares - LTR - Granted'!B1524 = "",
#N/A,
'Shares - LTR - Granted'!B1524)
)</f>
        <v>#N/A</v>
      </c>
      <c r="C1524" t="e">
        <f>IF(
OR('Performance Securities'!B1524 = "8. Transferee of restricted securities", 'Performance Securities'!B1524 = "9. Any person (substitution for securities etc.)"),
'Performance Securities'!C1524,
IF(
'Performance Securities'!B1524 = "",
#N/A,
'Performance Securities'!B1524)
)</f>
        <v>#N/A</v>
      </c>
      <c r="D1524" t="e">
        <f>IF(
OR('Options or Warrants'!B1524 = "8. Transferee of restricted securities", 'Options or Warrants'!B1524 = "9. Any person (substitution for securities etc.)"),
'Options or Warrants'!C1524,
IF(
'Options or Warrants'!B1524 = "",
#N/A,
'Options or Warrants'!B1524)
)</f>
        <v>#N/A</v>
      </c>
      <c r="E1524" t="e">
        <f>IF(
OR('Options - Free Attaching'!B1524 = "8. Transferee of restricted securities", 'Options - Free Attaching'!B1524 = "9. Any person (substitution for securities etc.)"),
'Options - Free Attaching'!C1524,
IF(
'Options - Free Attaching'!B1524 = "",
#N/A,
'Options - Free Attaching'!B1524)
)</f>
        <v>#N/A</v>
      </c>
      <c r="F1524" t="e">
        <f>IF(
OR('Con. Notes - Conversion'!B1524 = "8. Transferee of restricted securities", 'Con. Notes - Conversion'!B1524 = "9. Any person (substitution for securities etc.)"),
'Con. Notes - Conversion'!C1524,
IF(
'Con. Notes - Conversion'!B1524 = "",
#N/A,
'Con. Notes - Conversion'!B1524)
)</f>
        <v>#N/A</v>
      </c>
      <c r="G1524" t="e">
        <f>IF(
OR('Con. Notes - No Conversion'!B1524 = "8. Transferee of restricted securities", 'Con. Notes - No Conversion'!B1524 = "9. Any person (substitution for securities etc.)"),
'Con. Notes - No Conversion'!C1524,
IF(
'Con. Notes - No Conversion'!B1524 = "",
#N/A,
'Con. Notes - No Conversion'!B1524)
)</f>
        <v>#N/A</v>
      </c>
    </row>
    <row r="1525" spans="1:7" x14ac:dyDescent="0.25">
      <c r="A1525" t="e">
        <f>IF(
OR(Shares!B1525 = "8. Transferee of restricted securities", Shares!B1525 = "9. Any person (substitution for securities etc.)"),
Shares!C1525,
IF(
Shares!B1525 = "",
#N/A,
Shares!B1525)
)</f>
        <v>#N/A</v>
      </c>
      <c r="B1525" t="e">
        <f>IF(
OR('Shares - LTR - Granted'!B1525 = "8. Transferee of restricted securities", 'Shares - LTR - Granted'!B1525 = "9. Any person (substitution for securities etc.)"),
'Shares - LTR - Granted'!C1525,
IF(
'Shares - LTR - Granted'!B1525 = "",
#N/A,
'Shares - LTR - Granted'!B1525)
)</f>
        <v>#N/A</v>
      </c>
      <c r="C1525" t="e">
        <f>IF(
OR('Performance Securities'!B1525 = "8. Transferee of restricted securities", 'Performance Securities'!B1525 = "9. Any person (substitution for securities etc.)"),
'Performance Securities'!C1525,
IF(
'Performance Securities'!B1525 = "",
#N/A,
'Performance Securities'!B1525)
)</f>
        <v>#N/A</v>
      </c>
      <c r="D1525" t="e">
        <f>IF(
OR('Options or Warrants'!B1525 = "8. Transferee of restricted securities", 'Options or Warrants'!B1525 = "9. Any person (substitution for securities etc.)"),
'Options or Warrants'!C1525,
IF(
'Options or Warrants'!B1525 = "",
#N/A,
'Options or Warrants'!B1525)
)</f>
        <v>#N/A</v>
      </c>
      <c r="E1525" t="e">
        <f>IF(
OR('Options - Free Attaching'!B1525 = "8. Transferee of restricted securities", 'Options - Free Attaching'!B1525 = "9. Any person (substitution for securities etc.)"),
'Options - Free Attaching'!C1525,
IF(
'Options - Free Attaching'!B1525 = "",
#N/A,
'Options - Free Attaching'!B1525)
)</f>
        <v>#N/A</v>
      </c>
      <c r="F1525" t="e">
        <f>IF(
OR('Con. Notes - Conversion'!B1525 = "8. Transferee of restricted securities", 'Con. Notes - Conversion'!B1525 = "9. Any person (substitution for securities etc.)"),
'Con. Notes - Conversion'!C1525,
IF(
'Con. Notes - Conversion'!B1525 = "",
#N/A,
'Con. Notes - Conversion'!B1525)
)</f>
        <v>#N/A</v>
      </c>
      <c r="G1525" t="e">
        <f>IF(
OR('Con. Notes - No Conversion'!B1525 = "8. Transferee of restricted securities", 'Con. Notes - No Conversion'!B1525 = "9. Any person (substitution for securities etc.)"),
'Con. Notes - No Conversion'!C1525,
IF(
'Con. Notes - No Conversion'!B1525 = "",
#N/A,
'Con. Notes - No Conversion'!B1525)
)</f>
        <v>#N/A</v>
      </c>
    </row>
    <row r="1526" spans="1:7" x14ac:dyDescent="0.25">
      <c r="A1526" t="e">
        <f>IF(
OR(Shares!B1526 = "8. Transferee of restricted securities", Shares!B1526 = "9. Any person (substitution for securities etc.)"),
Shares!C1526,
IF(
Shares!B1526 = "",
#N/A,
Shares!B1526)
)</f>
        <v>#N/A</v>
      </c>
      <c r="B1526" t="e">
        <f>IF(
OR('Shares - LTR - Granted'!B1526 = "8. Transferee of restricted securities", 'Shares - LTR - Granted'!B1526 = "9. Any person (substitution for securities etc.)"),
'Shares - LTR - Granted'!C1526,
IF(
'Shares - LTR - Granted'!B1526 = "",
#N/A,
'Shares - LTR - Granted'!B1526)
)</f>
        <v>#N/A</v>
      </c>
      <c r="C1526" t="e">
        <f>IF(
OR('Performance Securities'!B1526 = "8. Transferee of restricted securities", 'Performance Securities'!B1526 = "9. Any person (substitution for securities etc.)"),
'Performance Securities'!C1526,
IF(
'Performance Securities'!B1526 = "",
#N/A,
'Performance Securities'!B1526)
)</f>
        <v>#N/A</v>
      </c>
      <c r="D1526" t="e">
        <f>IF(
OR('Options or Warrants'!B1526 = "8. Transferee of restricted securities", 'Options or Warrants'!B1526 = "9. Any person (substitution for securities etc.)"),
'Options or Warrants'!C1526,
IF(
'Options or Warrants'!B1526 = "",
#N/A,
'Options or Warrants'!B1526)
)</f>
        <v>#N/A</v>
      </c>
      <c r="E1526" t="e">
        <f>IF(
OR('Options - Free Attaching'!B1526 = "8. Transferee of restricted securities", 'Options - Free Attaching'!B1526 = "9. Any person (substitution for securities etc.)"),
'Options - Free Attaching'!C1526,
IF(
'Options - Free Attaching'!B1526 = "",
#N/A,
'Options - Free Attaching'!B1526)
)</f>
        <v>#N/A</v>
      </c>
      <c r="F1526" t="e">
        <f>IF(
OR('Con. Notes - Conversion'!B1526 = "8. Transferee of restricted securities", 'Con. Notes - Conversion'!B1526 = "9. Any person (substitution for securities etc.)"),
'Con. Notes - Conversion'!C1526,
IF(
'Con. Notes - Conversion'!B1526 = "",
#N/A,
'Con. Notes - Conversion'!B1526)
)</f>
        <v>#N/A</v>
      </c>
      <c r="G1526" t="e">
        <f>IF(
OR('Con. Notes - No Conversion'!B1526 = "8. Transferee of restricted securities", 'Con. Notes - No Conversion'!B1526 = "9. Any person (substitution for securities etc.)"),
'Con. Notes - No Conversion'!C1526,
IF(
'Con. Notes - No Conversion'!B1526 = "",
#N/A,
'Con. Notes - No Conversion'!B1526)
)</f>
        <v>#N/A</v>
      </c>
    </row>
    <row r="1527" spans="1:7" x14ac:dyDescent="0.25">
      <c r="A1527" t="e">
        <f>IF(
OR(Shares!B1527 = "8. Transferee of restricted securities", Shares!B1527 = "9. Any person (substitution for securities etc.)"),
Shares!C1527,
IF(
Shares!B1527 = "",
#N/A,
Shares!B1527)
)</f>
        <v>#N/A</v>
      </c>
      <c r="B1527" t="e">
        <f>IF(
OR('Shares - LTR - Granted'!B1527 = "8. Transferee of restricted securities", 'Shares - LTR - Granted'!B1527 = "9. Any person (substitution for securities etc.)"),
'Shares - LTR - Granted'!C1527,
IF(
'Shares - LTR - Granted'!B1527 = "",
#N/A,
'Shares - LTR - Granted'!B1527)
)</f>
        <v>#N/A</v>
      </c>
      <c r="C1527" t="e">
        <f>IF(
OR('Performance Securities'!B1527 = "8. Transferee of restricted securities", 'Performance Securities'!B1527 = "9. Any person (substitution for securities etc.)"),
'Performance Securities'!C1527,
IF(
'Performance Securities'!B1527 = "",
#N/A,
'Performance Securities'!B1527)
)</f>
        <v>#N/A</v>
      </c>
      <c r="D1527" t="e">
        <f>IF(
OR('Options or Warrants'!B1527 = "8. Transferee of restricted securities", 'Options or Warrants'!B1527 = "9. Any person (substitution for securities etc.)"),
'Options or Warrants'!C1527,
IF(
'Options or Warrants'!B1527 = "",
#N/A,
'Options or Warrants'!B1527)
)</f>
        <v>#N/A</v>
      </c>
      <c r="E1527" t="e">
        <f>IF(
OR('Options - Free Attaching'!B1527 = "8. Transferee of restricted securities", 'Options - Free Attaching'!B1527 = "9. Any person (substitution for securities etc.)"),
'Options - Free Attaching'!C1527,
IF(
'Options - Free Attaching'!B1527 = "",
#N/A,
'Options - Free Attaching'!B1527)
)</f>
        <v>#N/A</v>
      </c>
      <c r="F1527" t="e">
        <f>IF(
OR('Con. Notes - Conversion'!B1527 = "8. Transferee of restricted securities", 'Con. Notes - Conversion'!B1527 = "9. Any person (substitution for securities etc.)"),
'Con. Notes - Conversion'!C1527,
IF(
'Con. Notes - Conversion'!B1527 = "",
#N/A,
'Con. Notes - Conversion'!B1527)
)</f>
        <v>#N/A</v>
      </c>
      <c r="G1527" t="e">
        <f>IF(
OR('Con. Notes - No Conversion'!B1527 = "8. Transferee of restricted securities", 'Con. Notes - No Conversion'!B1527 = "9. Any person (substitution for securities etc.)"),
'Con. Notes - No Conversion'!C1527,
IF(
'Con. Notes - No Conversion'!B1527 = "",
#N/A,
'Con. Notes - No Conversion'!B1527)
)</f>
        <v>#N/A</v>
      </c>
    </row>
    <row r="1528" spans="1:7" x14ac:dyDescent="0.25">
      <c r="A1528" t="e">
        <f>IF(
OR(Shares!B1528 = "8. Transferee of restricted securities", Shares!B1528 = "9. Any person (substitution for securities etc.)"),
Shares!C1528,
IF(
Shares!B1528 = "",
#N/A,
Shares!B1528)
)</f>
        <v>#N/A</v>
      </c>
      <c r="B1528" t="e">
        <f>IF(
OR('Shares - LTR - Granted'!B1528 = "8. Transferee of restricted securities", 'Shares - LTR - Granted'!B1528 = "9. Any person (substitution for securities etc.)"),
'Shares - LTR - Granted'!C1528,
IF(
'Shares - LTR - Granted'!B1528 = "",
#N/A,
'Shares - LTR - Granted'!B1528)
)</f>
        <v>#N/A</v>
      </c>
      <c r="C1528" t="e">
        <f>IF(
OR('Performance Securities'!B1528 = "8. Transferee of restricted securities", 'Performance Securities'!B1528 = "9. Any person (substitution for securities etc.)"),
'Performance Securities'!C1528,
IF(
'Performance Securities'!B1528 = "",
#N/A,
'Performance Securities'!B1528)
)</f>
        <v>#N/A</v>
      </c>
      <c r="D1528" t="e">
        <f>IF(
OR('Options or Warrants'!B1528 = "8. Transferee of restricted securities", 'Options or Warrants'!B1528 = "9. Any person (substitution for securities etc.)"),
'Options or Warrants'!C1528,
IF(
'Options or Warrants'!B1528 = "",
#N/A,
'Options or Warrants'!B1528)
)</f>
        <v>#N/A</v>
      </c>
      <c r="E1528" t="e">
        <f>IF(
OR('Options - Free Attaching'!B1528 = "8. Transferee of restricted securities", 'Options - Free Attaching'!B1528 = "9. Any person (substitution for securities etc.)"),
'Options - Free Attaching'!C1528,
IF(
'Options - Free Attaching'!B1528 = "",
#N/A,
'Options - Free Attaching'!B1528)
)</f>
        <v>#N/A</v>
      </c>
      <c r="F1528" t="e">
        <f>IF(
OR('Con. Notes - Conversion'!B1528 = "8. Transferee of restricted securities", 'Con. Notes - Conversion'!B1528 = "9. Any person (substitution for securities etc.)"),
'Con. Notes - Conversion'!C1528,
IF(
'Con. Notes - Conversion'!B1528 = "",
#N/A,
'Con. Notes - Conversion'!B1528)
)</f>
        <v>#N/A</v>
      </c>
      <c r="G1528" t="e">
        <f>IF(
OR('Con. Notes - No Conversion'!B1528 = "8. Transferee of restricted securities", 'Con. Notes - No Conversion'!B1528 = "9. Any person (substitution for securities etc.)"),
'Con. Notes - No Conversion'!C1528,
IF(
'Con. Notes - No Conversion'!B1528 = "",
#N/A,
'Con. Notes - No Conversion'!B1528)
)</f>
        <v>#N/A</v>
      </c>
    </row>
    <row r="1529" spans="1:7" x14ac:dyDescent="0.25">
      <c r="A1529" t="e">
        <f>IF(
OR(Shares!B1529 = "8. Transferee of restricted securities", Shares!B1529 = "9. Any person (substitution for securities etc.)"),
Shares!C1529,
IF(
Shares!B1529 = "",
#N/A,
Shares!B1529)
)</f>
        <v>#N/A</v>
      </c>
      <c r="B1529" t="e">
        <f>IF(
OR('Shares - LTR - Granted'!B1529 = "8. Transferee of restricted securities", 'Shares - LTR - Granted'!B1529 = "9. Any person (substitution for securities etc.)"),
'Shares - LTR - Granted'!C1529,
IF(
'Shares - LTR - Granted'!B1529 = "",
#N/A,
'Shares - LTR - Granted'!B1529)
)</f>
        <v>#N/A</v>
      </c>
      <c r="C1529" t="e">
        <f>IF(
OR('Performance Securities'!B1529 = "8. Transferee of restricted securities", 'Performance Securities'!B1529 = "9. Any person (substitution for securities etc.)"),
'Performance Securities'!C1529,
IF(
'Performance Securities'!B1529 = "",
#N/A,
'Performance Securities'!B1529)
)</f>
        <v>#N/A</v>
      </c>
      <c r="D1529" t="e">
        <f>IF(
OR('Options or Warrants'!B1529 = "8. Transferee of restricted securities", 'Options or Warrants'!B1529 = "9. Any person (substitution for securities etc.)"),
'Options or Warrants'!C1529,
IF(
'Options or Warrants'!B1529 = "",
#N/A,
'Options or Warrants'!B1529)
)</f>
        <v>#N/A</v>
      </c>
      <c r="E1529" t="e">
        <f>IF(
OR('Options - Free Attaching'!B1529 = "8. Transferee of restricted securities", 'Options - Free Attaching'!B1529 = "9. Any person (substitution for securities etc.)"),
'Options - Free Attaching'!C1529,
IF(
'Options - Free Attaching'!B1529 = "",
#N/A,
'Options - Free Attaching'!B1529)
)</f>
        <v>#N/A</v>
      </c>
      <c r="F1529" t="e">
        <f>IF(
OR('Con. Notes - Conversion'!B1529 = "8. Transferee of restricted securities", 'Con. Notes - Conversion'!B1529 = "9. Any person (substitution for securities etc.)"),
'Con. Notes - Conversion'!C1529,
IF(
'Con. Notes - Conversion'!B1529 = "",
#N/A,
'Con. Notes - Conversion'!B1529)
)</f>
        <v>#N/A</v>
      </c>
      <c r="G1529" t="e">
        <f>IF(
OR('Con. Notes - No Conversion'!B1529 = "8. Transferee of restricted securities", 'Con. Notes - No Conversion'!B1529 = "9. Any person (substitution for securities etc.)"),
'Con. Notes - No Conversion'!C1529,
IF(
'Con. Notes - No Conversion'!B1529 = "",
#N/A,
'Con. Notes - No Conversion'!B1529)
)</f>
        <v>#N/A</v>
      </c>
    </row>
    <row r="1530" spans="1:7" x14ac:dyDescent="0.25">
      <c r="A1530" t="e">
        <f>IF(
OR(Shares!B1530 = "8. Transferee of restricted securities", Shares!B1530 = "9. Any person (substitution for securities etc.)"),
Shares!C1530,
IF(
Shares!B1530 = "",
#N/A,
Shares!B1530)
)</f>
        <v>#N/A</v>
      </c>
      <c r="B1530" t="e">
        <f>IF(
OR('Shares - LTR - Granted'!B1530 = "8. Transferee of restricted securities", 'Shares - LTR - Granted'!B1530 = "9. Any person (substitution for securities etc.)"),
'Shares - LTR - Granted'!C1530,
IF(
'Shares - LTR - Granted'!B1530 = "",
#N/A,
'Shares - LTR - Granted'!B1530)
)</f>
        <v>#N/A</v>
      </c>
      <c r="C1530" t="e">
        <f>IF(
OR('Performance Securities'!B1530 = "8. Transferee of restricted securities", 'Performance Securities'!B1530 = "9. Any person (substitution for securities etc.)"),
'Performance Securities'!C1530,
IF(
'Performance Securities'!B1530 = "",
#N/A,
'Performance Securities'!B1530)
)</f>
        <v>#N/A</v>
      </c>
      <c r="D1530" t="e">
        <f>IF(
OR('Options or Warrants'!B1530 = "8. Transferee of restricted securities", 'Options or Warrants'!B1530 = "9. Any person (substitution for securities etc.)"),
'Options or Warrants'!C1530,
IF(
'Options or Warrants'!B1530 = "",
#N/A,
'Options or Warrants'!B1530)
)</f>
        <v>#N/A</v>
      </c>
      <c r="E1530" t="e">
        <f>IF(
OR('Options - Free Attaching'!B1530 = "8. Transferee of restricted securities", 'Options - Free Attaching'!B1530 = "9. Any person (substitution for securities etc.)"),
'Options - Free Attaching'!C1530,
IF(
'Options - Free Attaching'!B1530 = "",
#N/A,
'Options - Free Attaching'!B1530)
)</f>
        <v>#N/A</v>
      </c>
      <c r="F1530" t="e">
        <f>IF(
OR('Con. Notes - Conversion'!B1530 = "8. Transferee of restricted securities", 'Con. Notes - Conversion'!B1530 = "9. Any person (substitution for securities etc.)"),
'Con. Notes - Conversion'!C1530,
IF(
'Con. Notes - Conversion'!B1530 = "",
#N/A,
'Con. Notes - Conversion'!B1530)
)</f>
        <v>#N/A</v>
      </c>
      <c r="G1530" t="e">
        <f>IF(
OR('Con. Notes - No Conversion'!B1530 = "8. Transferee of restricted securities", 'Con. Notes - No Conversion'!B1530 = "9. Any person (substitution for securities etc.)"),
'Con. Notes - No Conversion'!C1530,
IF(
'Con. Notes - No Conversion'!B1530 = "",
#N/A,
'Con. Notes - No Conversion'!B1530)
)</f>
        <v>#N/A</v>
      </c>
    </row>
    <row r="1531" spans="1:7" x14ac:dyDescent="0.25">
      <c r="A1531" t="e">
        <f>IF(
OR(Shares!B1531 = "8. Transferee of restricted securities", Shares!B1531 = "9. Any person (substitution for securities etc.)"),
Shares!C1531,
IF(
Shares!B1531 = "",
#N/A,
Shares!B1531)
)</f>
        <v>#N/A</v>
      </c>
      <c r="B1531" t="e">
        <f>IF(
OR('Shares - LTR - Granted'!B1531 = "8. Transferee of restricted securities", 'Shares - LTR - Granted'!B1531 = "9. Any person (substitution for securities etc.)"),
'Shares - LTR - Granted'!C1531,
IF(
'Shares - LTR - Granted'!B1531 = "",
#N/A,
'Shares - LTR - Granted'!B1531)
)</f>
        <v>#N/A</v>
      </c>
      <c r="C1531" t="e">
        <f>IF(
OR('Performance Securities'!B1531 = "8. Transferee of restricted securities", 'Performance Securities'!B1531 = "9. Any person (substitution for securities etc.)"),
'Performance Securities'!C1531,
IF(
'Performance Securities'!B1531 = "",
#N/A,
'Performance Securities'!B1531)
)</f>
        <v>#N/A</v>
      </c>
      <c r="D1531" t="e">
        <f>IF(
OR('Options or Warrants'!B1531 = "8. Transferee of restricted securities", 'Options or Warrants'!B1531 = "9. Any person (substitution for securities etc.)"),
'Options or Warrants'!C1531,
IF(
'Options or Warrants'!B1531 = "",
#N/A,
'Options or Warrants'!B1531)
)</f>
        <v>#N/A</v>
      </c>
      <c r="E1531" t="e">
        <f>IF(
OR('Options - Free Attaching'!B1531 = "8. Transferee of restricted securities", 'Options - Free Attaching'!B1531 = "9. Any person (substitution for securities etc.)"),
'Options - Free Attaching'!C1531,
IF(
'Options - Free Attaching'!B1531 = "",
#N/A,
'Options - Free Attaching'!B1531)
)</f>
        <v>#N/A</v>
      </c>
      <c r="F1531" t="e">
        <f>IF(
OR('Con. Notes - Conversion'!B1531 = "8. Transferee of restricted securities", 'Con. Notes - Conversion'!B1531 = "9. Any person (substitution for securities etc.)"),
'Con. Notes - Conversion'!C1531,
IF(
'Con. Notes - Conversion'!B1531 = "",
#N/A,
'Con. Notes - Conversion'!B1531)
)</f>
        <v>#N/A</v>
      </c>
      <c r="G1531" t="e">
        <f>IF(
OR('Con. Notes - No Conversion'!B1531 = "8. Transferee of restricted securities", 'Con. Notes - No Conversion'!B1531 = "9. Any person (substitution for securities etc.)"),
'Con. Notes - No Conversion'!C1531,
IF(
'Con. Notes - No Conversion'!B1531 = "",
#N/A,
'Con. Notes - No Conversion'!B1531)
)</f>
        <v>#N/A</v>
      </c>
    </row>
    <row r="1532" spans="1:7" x14ac:dyDescent="0.25">
      <c r="A1532" t="e">
        <f>IF(
OR(Shares!B1532 = "8. Transferee of restricted securities", Shares!B1532 = "9. Any person (substitution for securities etc.)"),
Shares!C1532,
IF(
Shares!B1532 = "",
#N/A,
Shares!B1532)
)</f>
        <v>#N/A</v>
      </c>
      <c r="B1532" t="e">
        <f>IF(
OR('Shares - LTR - Granted'!B1532 = "8. Transferee of restricted securities", 'Shares - LTR - Granted'!B1532 = "9. Any person (substitution for securities etc.)"),
'Shares - LTR - Granted'!C1532,
IF(
'Shares - LTR - Granted'!B1532 = "",
#N/A,
'Shares - LTR - Granted'!B1532)
)</f>
        <v>#N/A</v>
      </c>
      <c r="C1532" t="e">
        <f>IF(
OR('Performance Securities'!B1532 = "8. Transferee of restricted securities", 'Performance Securities'!B1532 = "9. Any person (substitution for securities etc.)"),
'Performance Securities'!C1532,
IF(
'Performance Securities'!B1532 = "",
#N/A,
'Performance Securities'!B1532)
)</f>
        <v>#N/A</v>
      </c>
      <c r="D1532" t="e">
        <f>IF(
OR('Options or Warrants'!B1532 = "8. Transferee of restricted securities", 'Options or Warrants'!B1532 = "9. Any person (substitution for securities etc.)"),
'Options or Warrants'!C1532,
IF(
'Options or Warrants'!B1532 = "",
#N/A,
'Options or Warrants'!B1532)
)</f>
        <v>#N/A</v>
      </c>
      <c r="E1532" t="e">
        <f>IF(
OR('Options - Free Attaching'!B1532 = "8. Transferee of restricted securities", 'Options - Free Attaching'!B1532 = "9. Any person (substitution for securities etc.)"),
'Options - Free Attaching'!C1532,
IF(
'Options - Free Attaching'!B1532 = "",
#N/A,
'Options - Free Attaching'!B1532)
)</f>
        <v>#N/A</v>
      </c>
      <c r="F1532" t="e">
        <f>IF(
OR('Con. Notes - Conversion'!B1532 = "8. Transferee of restricted securities", 'Con. Notes - Conversion'!B1532 = "9. Any person (substitution for securities etc.)"),
'Con. Notes - Conversion'!C1532,
IF(
'Con. Notes - Conversion'!B1532 = "",
#N/A,
'Con. Notes - Conversion'!B1532)
)</f>
        <v>#N/A</v>
      </c>
      <c r="G1532" t="e">
        <f>IF(
OR('Con. Notes - No Conversion'!B1532 = "8. Transferee of restricted securities", 'Con. Notes - No Conversion'!B1532 = "9. Any person (substitution for securities etc.)"),
'Con. Notes - No Conversion'!C1532,
IF(
'Con. Notes - No Conversion'!B1532 = "",
#N/A,
'Con. Notes - No Conversion'!B1532)
)</f>
        <v>#N/A</v>
      </c>
    </row>
    <row r="1533" spans="1:7" x14ac:dyDescent="0.25">
      <c r="A1533" t="e">
        <f>IF(
OR(Shares!B1533 = "8. Transferee of restricted securities", Shares!B1533 = "9. Any person (substitution for securities etc.)"),
Shares!C1533,
IF(
Shares!B1533 = "",
#N/A,
Shares!B1533)
)</f>
        <v>#N/A</v>
      </c>
      <c r="B1533" t="e">
        <f>IF(
OR('Shares - LTR - Granted'!B1533 = "8. Transferee of restricted securities", 'Shares - LTR - Granted'!B1533 = "9. Any person (substitution for securities etc.)"),
'Shares - LTR - Granted'!C1533,
IF(
'Shares - LTR - Granted'!B1533 = "",
#N/A,
'Shares - LTR - Granted'!B1533)
)</f>
        <v>#N/A</v>
      </c>
      <c r="C1533" t="e">
        <f>IF(
OR('Performance Securities'!B1533 = "8. Transferee of restricted securities", 'Performance Securities'!B1533 = "9. Any person (substitution for securities etc.)"),
'Performance Securities'!C1533,
IF(
'Performance Securities'!B1533 = "",
#N/A,
'Performance Securities'!B1533)
)</f>
        <v>#N/A</v>
      </c>
      <c r="D1533" t="e">
        <f>IF(
OR('Options or Warrants'!B1533 = "8. Transferee of restricted securities", 'Options or Warrants'!B1533 = "9. Any person (substitution for securities etc.)"),
'Options or Warrants'!C1533,
IF(
'Options or Warrants'!B1533 = "",
#N/A,
'Options or Warrants'!B1533)
)</f>
        <v>#N/A</v>
      </c>
      <c r="E1533" t="e">
        <f>IF(
OR('Options - Free Attaching'!B1533 = "8. Transferee of restricted securities", 'Options - Free Attaching'!B1533 = "9. Any person (substitution for securities etc.)"),
'Options - Free Attaching'!C1533,
IF(
'Options - Free Attaching'!B1533 = "",
#N/A,
'Options - Free Attaching'!B1533)
)</f>
        <v>#N/A</v>
      </c>
      <c r="F1533" t="e">
        <f>IF(
OR('Con. Notes - Conversion'!B1533 = "8. Transferee of restricted securities", 'Con. Notes - Conversion'!B1533 = "9. Any person (substitution for securities etc.)"),
'Con. Notes - Conversion'!C1533,
IF(
'Con. Notes - Conversion'!B1533 = "",
#N/A,
'Con. Notes - Conversion'!B1533)
)</f>
        <v>#N/A</v>
      </c>
      <c r="G1533" t="e">
        <f>IF(
OR('Con. Notes - No Conversion'!B1533 = "8. Transferee of restricted securities", 'Con. Notes - No Conversion'!B1533 = "9. Any person (substitution for securities etc.)"),
'Con. Notes - No Conversion'!C1533,
IF(
'Con. Notes - No Conversion'!B1533 = "",
#N/A,
'Con. Notes - No Conversion'!B1533)
)</f>
        <v>#N/A</v>
      </c>
    </row>
    <row r="1534" spans="1:7" x14ac:dyDescent="0.25">
      <c r="A1534" t="e">
        <f>IF(
OR(Shares!B1534 = "8. Transferee of restricted securities", Shares!B1534 = "9. Any person (substitution for securities etc.)"),
Shares!C1534,
IF(
Shares!B1534 = "",
#N/A,
Shares!B1534)
)</f>
        <v>#N/A</v>
      </c>
      <c r="B1534" t="e">
        <f>IF(
OR('Shares - LTR - Granted'!B1534 = "8. Transferee of restricted securities", 'Shares - LTR - Granted'!B1534 = "9. Any person (substitution for securities etc.)"),
'Shares - LTR - Granted'!C1534,
IF(
'Shares - LTR - Granted'!B1534 = "",
#N/A,
'Shares - LTR - Granted'!B1534)
)</f>
        <v>#N/A</v>
      </c>
      <c r="C1534" t="e">
        <f>IF(
OR('Performance Securities'!B1534 = "8. Transferee of restricted securities", 'Performance Securities'!B1534 = "9. Any person (substitution for securities etc.)"),
'Performance Securities'!C1534,
IF(
'Performance Securities'!B1534 = "",
#N/A,
'Performance Securities'!B1534)
)</f>
        <v>#N/A</v>
      </c>
      <c r="D1534" t="e">
        <f>IF(
OR('Options or Warrants'!B1534 = "8. Transferee of restricted securities", 'Options or Warrants'!B1534 = "9. Any person (substitution for securities etc.)"),
'Options or Warrants'!C1534,
IF(
'Options or Warrants'!B1534 = "",
#N/A,
'Options or Warrants'!B1534)
)</f>
        <v>#N/A</v>
      </c>
      <c r="E1534" t="e">
        <f>IF(
OR('Options - Free Attaching'!B1534 = "8. Transferee of restricted securities", 'Options - Free Attaching'!B1534 = "9. Any person (substitution for securities etc.)"),
'Options - Free Attaching'!C1534,
IF(
'Options - Free Attaching'!B1534 = "",
#N/A,
'Options - Free Attaching'!B1534)
)</f>
        <v>#N/A</v>
      </c>
      <c r="F1534" t="e">
        <f>IF(
OR('Con. Notes - Conversion'!B1534 = "8. Transferee of restricted securities", 'Con. Notes - Conversion'!B1534 = "9. Any person (substitution for securities etc.)"),
'Con. Notes - Conversion'!C1534,
IF(
'Con. Notes - Conversion'!B1534 = "",
#N/A,
'Con. Notes - Conversion'!B1534)
)</f>
        <v>#N/A</v>
      </c>
      <c r="G1534" t="e">
        <f>IF(
OR('Con. Notes - No Conversion'!B1534 = "8. Transferee of restricted securities", 'Con. Notes - No Conversion'!B1534 = "9. Any person (substitution for securities etc.)"),
'Con. Notes - No Conversion'!C1534,
IF(
'Con. Notes - No Conversion'!B1534 = "",
#N/A,
'Con. Notes - No Conversion'!B1534)
)</f>
        <v>#N/A</v>
      </c>
    </row>
    <row r="1535" spans="1:7" x14ac:dyDescent="0.25">
      <c r="A1535" t="e">
        <f>IF(
OR(Shares!B1535 = "8. Transferee of restricted securities", Shares!B1535 = "9. Any person (substitution for securities etc.)"),
Shares!C1535,
IF(
Shares!B1535 = "",
#N/A,
Shares!B1535)
)</f>
        <v>#N/A</v>
      </c>
      <c r="B1535" t="e">
        <f>IF(
OR('Shares - LTR - Granted'!B1535 = "8. Transferee of restricted securities", 'Shares - LTR - Granted'!B1535 = "9. Any person (substitution for securities etc.)"),
'Shares - LTR - Granted'!C1535,
IF(
'Shares - LTR - Granted'!B1535 = "",
#N/A,
'Shares - LTR - Granted'!B1535)
)</f>
        <v>#N/A</v>
      </c>
      <c r="C1535" t="e">
        <f>IF(
OR('Performance Securities'!B1535 = "8. Transferee of restricted securities", 'Performance Securities'!B1535 = "9. Any person (substitution for securities etc.)"),
'Performance Securities'!C1535,
IF(
'Performance Securities'!B1535 = "",
#N/A,
'Performance Securities'!B1535)
)</f>
        <v>#N/A</v>
      </c>
      <c r="D1535" t="e">
        <f>IF(
OR('Options or Warrants'!B1535 = "8. Transferee of restricted securities", 'Options or Warrants'!B1535 = "9. Any person (substitution for securities etc.)"),
'Options or Warrants'!C1535,
IF(
'Options or Warrants'!B1535 = "",
#N/A,
'Options or Warrants'!B1535)
)</f>
        <v>#N/A</v>
      </c>
      <c r="E1535" t="e">
        <f>IF(
OR('Options - Free Attaching'!B1535 = "8. Transferee of restricted securities", 'Options - Free Attaching'!B1535 = "9. Any person (substitution for securities etc.)"),
'Options - Free Attaching'!C1535,
IF(
'Options - Free Attaching'!B1535 = "",
#N/A,
'Options - Free Attaching'!B1535)
)</f>
        <v>#N/A</v>
      </c>
      <c r="F1535" t="e">
        <f>IF(
OR('Con. Notes - Conversion'!B1535 = "8. Transferee of restricted securities", 'Con. Notes - Conversion'!B1535 = "9. Any person (substitution for securities etc.)"),
'Con. Notes - Conversion'!C1535,
IF(
'Con. Notes - Conversion'!B1535 = "",
#N/A,
'Con. Notes - Conversion'!B1535)
)</f>
        <v>#N/A</v>
      </c>
      <c r="G1535" t="e">
        <f>IF(
OR('Con. Notes - No Conversion'!B1535 = "8. Transferee of restricted securities", 'Con. Notes - No Conversion'!B1535 = "9. Any person (substitution for securities etc.)"),
'Con. Notes - No Conversion'!C1535,
IF(
'Con. Notes - No Conversion'!B1535 = "",
#N/A,
'Con. Notes - No Conversion'!B1535)
)</f>
        <v>#N/A</v>
      </c>
    </row>
    <row r="1536" spans="1:7" x14ac:dyDescent="0.25">
      <c r="A1536" t="e">
        <f>IF(
OR(Shares!B1536 = "8. Transferee of restricted securities", Shares!B1536 = "9. Any person (substitution for securities etc.)"),
Shares!C1536,
IF(
Shares!B1536 = "",
#N/A,
Shares!B1536)
)</f>
        <v>#N/A</v>
      </c>
      <c r="B1536" t="e">
        <f>IF(
OR('Shares - LTR - Granted'!B1536 = "8. Transferee of restricted securities", 'Shares - LTR - Granted'!B1536 = "9. Any person (substitution for securities etc.)"),
'Shares - LTR - Granted'!C1536,
IF(
'Shares - LTR - Granted'!B1536 = "",
#N/A,
'Shares - LTR - Granted'!B1536)
)</f>
        <v>#N/A</v>
      </c>
      <c r="C1536" t="e">
        <f>IF(
OR('Performance Securities'!B1536 = "8. Transferee of restricted securities", 'Performance Securities'!B1536 = "9. Any person (substitution for securities etc.)"),
'Performance Securities'!C1536,
IF(
'Performance Securities'!B1536 = "",
#N/A,
'Performance Securities'!B1536)
)</f>
        <v>#N/A</v>
      </c>
      <c r="D1536" t="e">
        <f>IF(
OR('Options or Warrants'!B1536 = "8. Transferee of restricted securities", 'Options or Warrants'!B1536 = "9. Any person (substitution for securities etc.)"),
'Options or Warrants'!C1536,
IF(
'Options or Warrants'!B1536 = "",
#N/A,
'Options or Warrants'!B1536)
)</f>
        <v>#N/A</v>
      </c>
      <c r="E1536" t="e">
        <f>IF(
OR('Options - Free Attaching'!B1536 = "8. Transferee of restricted securities", 'Options - Free Attaching'!B1536 = "9. Any person (substitution for securities etc.)"),
'Options - Free Attaching'!C1536,
IF(
'Options - Free Attaching'!B1536 = "",
#N/A,
'Options - Free Attaching'!B1536)
)</f>
        <v>#N/A</v>
      </c>
      <c r="F1536" t="e">
        <f>IF(
OR('Con. Notes - Conversion'!B1536 = "8. Transferee of restricted securities", 'Con. Notes - Conversion'!B1536 = "9. Any person (substitution for securities etc.)"),
'Con. Notes - Conversion'!C1536,
IF(
'Con. Notes - Conversion'!B1536 = "",
#N/A,
'Con. Notes - Conversion'!B1536)
)</f>
        <v>#N/A</v>
      </c>
      <c r="G1536" t="e">
        <f>IF(
OR('Con. Notes - No Conversion'!B1536 = "8. Transferee of restricted securities", 'Con. Notes - No Conversion'!B1536 = "9. Any person (substitution for securities etc.)"),
'Con. Notes - No Conversion'!C1536,
IF(
'Con. Notes - No Conversion'!B1536 = "",
#N/A,
'Con. Notes - No Conversion'!B1536)
)</f>
        <v>#N/A</v>
      </c>
    </row>
    <row r="1537" spans="1:7" x14ac:dyDescent="0.25">
      <c r="A1537" t="e">
        <f>IF(
OR(Shares!B1537 = "8. Transferee of restricted securities", Shares!B1537 = "9. Any person (substitution for securities etc.)"),
Shares!C1537,
IF(
Shares!B1537 = "",
#N/A,
Shares!B1537)
)</f>
        <v>#N/A</v>
      </c>
      <c r="B1537" t="e">
        <f>IF(
OR('Shares - LTR - Granted'!B1537 = "8. Transferee of restricted securities", 'Shares - LTR - Granted'!B1537 = "9. Any person (substitution for securities etc.)"),
'Shares - LTR - Granted'!C1537,
IF(
'Shares - LTR - Granted'!B1537 = "",
#N/A,
'Shares - LTR - Granted'!B1537)
)</f>
        <v>#N/A</v>
      </c>
      <c r="C1537" t="e">
        <f>IF(
OR('Performance Securities'!B1537 = "8. Transferee of restricted securities", 'Performance Securities'!B1537 = "9. Any person (substitution for securities etc.)"),
'Performance Securities'!C1537,
IF(
'Performance Securities'!B1537 = "",
#N/A,
'Performance Securities'!B1537)
)</f>
        <v>#N/A</v>
      </c>
      <c r="D1537" t="e">
        <f>IF(
OR('Options or Warrants'!B1537 = "8. Transferee of restricted securities", 'Options or Warrants'!B1537 = "9. Any person (substitution for securities etc.)"),
'Options or Warrants'!C1537,
IF(
'Options or Warrants'!B1537 = "",
#N/A,
'Options or Warrants'!B1537)
)</f>
        <v>#N/A</v>
      </c>
      <c r="E1537" t="e">
        <f>IF(
OR('Options - Free Attaching'!B1537 = "8. Transferee of restricted securities", 'Options - Free Attaching'!B1537 = "9. Any person (substitution for securities etc.)"),
'Options - Free Attaching'!C1537,
IF(
'Options - Free Attaching'!B1537 = "",
#N/A,
'Options - Free Attaching'!B1537)
)</f>
        <v>#N/A</v>
      </c>
      <c r="F1537" t="e">
        <f>IF(
OR('Con. Notes - Conversion'!B1537 = "8. Transferee of restricted securities", 'Con. Notes - Conversion'!B1537 = "9. Any person (substitution for securities etc.)"),
'Con. Notes - Conversion'!C1537,
IF(
'Con. Notes - Conversion'!B1537 = "",
#N/A,
'Con. Notes - Conversion'!B1537)
)</f>
        <v>#N/A</v>
      </c>
      <c r="G1537" t="e">
        <f>IF(
OR('Con. Notes - No Conversion'!B1537 = "8. Transferee of restricted securities", 'Con. Notes - No Conversion'!B1537 = "9. Any person (substitution for securities etc.)"),
'Con. Notes - No Conversion'!C1537,
IF(
'Con. Notes - No Conversion'!B1537 = "",
#N/A,
'Con. Notes - No Conversion'!B1537)
)</f>
        <v>#N/A</v>
      </c>
    </row>
    <row r="1538" spans="1:7" x14ac:dyDescent="0.25">
      <c r="A1538" t="e">
        <f>IF(
OR(Shares!B1538 = "8. Transferee of restricted securities", Shares!B1538 = "9. Any person (substitution for securities etc.)"),
Shares!C1538,
IF(
Shares!B1538 = "",
#N/A,
Shares!B1538)
)</f>
        <v>#N/A</v>
      </c>
      <c r="B1538" t="e">
        <f>IF(
OR('Shares - LTR - Granted'!B1538 = "8. Transferee of restricted securities", 'Shares - LTR - Granted'!B1538 = "9. Any person (substitution for securities etc.)"),
'Shares - LTR - Granted'!C1538,
IF(
'Shares - LTR - Granted'!B1538 = "",
#N/A,
'Shares - LTR - Granted'!B1538)
)</f>
        <v>#N/A</v>
      </c>
      <c r="C1538" t="e">
        <f>IF(
OR('Performance Securities'!B1538 = "8. Transferee of restricted securities", 'Performance Securities'!B1538 = "9. Any person (substitution for securities etc.)"),
'Performance Securities'!C1538,
IF(
'Performance Securities'!B1538 = "",
#N/A,
'Performance Securities'!B1538)
)</f>
        <v>#N/A</v>
      </c>
      <c r="D1538" t="e">
        <f>IF(
OR('Options or Warrants'!B1538 = "8. Transferee of restricted securities", 'Options or Warrants'!B1538 = "9. Any person (substitution for securities etc.)"),
'Options or Warrants'!C1538,
IF(
'Options or Warrants'!B1538 = "",
#N/A,
'Options or Warrants'!B1538)
)</f>
        <v>#N/A</v>
      </c>
      <c r="E1538" t="e">
        <f>IF(
OR('Options - Free Attaching'!B1538 = "8. Transferee of restricted securities", 'Options - Free Attaching'!B1538 = "9. Any person (substitution for securities etc.)"),
'Options - Free Attaching'!C1538,
IF(
'Options - Free Attaching'!B1538 = "",
#N/A,
'Options - Free Attaching'!B1538)
)</f>
        <v>#N/A</v>
      </c>
      <c r="F1538" t="e">
        <f>IF(
OR('Con. Notes - Conversion'!B1538 = "8. Transferee of restricted securities", 'Con. Notes - Conversion'!B1538 = "9. Any person (substitution for securities etc.)"),
'Con. Notes - Conversion'!C1538,
IF(
'Con. Notes - Conversion'!B1538 = "",
#N/A,
'Con. Notes - Conversion'!B1538)
)</f>
        <v>#N/A</v>
      </c>
      <c r="G1538" t="e">
        <f>IF(
OR('Con. Notes - No Conversion'!B1538 = "8. Transferee of restricted securities", 'Con. Notes - No Conversion'!B1538 = "9. Any person (substitution for securities etc.)"),
'Con. Notes - No Conversion'!C1538,
IF(
'Con. Notes - No Conversion'!B1538 = "",
#N/A,
'Con. Notes - No Conversion'!B1538)
)</f>
        <v>#N/A</v>
      </c>
    </row>
    <row r="1539" spans="1:7" x14ac:dyDescent="0.25">
      <c r="A1539" t="e">
        <f>IF(
OR(Shares!B1539 = "8. Transferee of restricted securities", Shares!B1539 = "9. Any person (substitution for securities etc.)"),
Shares!C1539,
IF(
Shares!B1539 = "",
#N/A,
Shares!B1539)
)</f>
        <v>#N/A</v>
      </c>
      <c r="B1539" t="e">
        <f>IF(
OR('Shares - LTR - Granted'!B1539 = "8. Transferee of restricted securities", 'Shares - LTR - Granted'!B1539 = "9. Any person (substitution for securities etc.)"),
'Shares - LTR - Granted'!C1539,
IF(
'Shares - LTR - Granted'!B1539 = "",
#N/A,
'Shares - LTR - Granted'!B1539)
)</f>
        <v>#N/A</v>
      </c>
      <c r="C1539" t="e">
        <f>IF(
OR('Performance Securities'!B1539 = "8. Transferee of restricted securities", 'Performance Securities'!B1539 = "9. Any person (substitution for securities etc.)"),
'Performance Securities'!C1539,
IF(
'Performance Securities'!B1539 = "",
#N/A,
'Performance Securities'!B1539)
)</f>
        <v>#N/A</v>
      </c>
      <c r="D1539" t="e">
        <f>IF(
OR('Options or Warrants'!B1539 = "8. Transferee of restricted securities", 'Options or Warrants'!B1539 = "9. Any person (substitution for securities etc.)"),
'Options or Warrants'!C1539,
IF(
'Options or Warrants'!B1539 = "",
#N/A,
'Options or Warrants'!B1539)
)</f>
        <v>#N/A</v>
      </c>
      <c r="E1539" t="e">
        <f>IF(
OR('Options - Free Attaching'!B1539 = "8. Transferee of restricted securities", 'Options - Free Attaching'!B1539 = "9. Any person (substitution for securities etc.)"),
'Options - Free Attaching'!C1539,
IF(
'Options - Free Attaching'!B1539 = "",
#N/A,
'Options - Free Attaching'!B1539)
)</f>
        <v>#N/A</v>
      </c>
      <c r="F1539" t="e">
        <f>IF(
OR('Con. Notes - Conversion'!B1539 = "8. Transferee of restricted securities", 'Con. Notes - Conversion'!B1539 = "9. Any person (substitution for securities etc.)"),
'Con. Notes - Conversion'!C1539,
IF(
'Con. Notes - Conversion'!B1539 = "",
#N/A,
'Con. Notes - Conversion'!B1539)
)</f>
        <v>#N/A</v>
      </c>
      <c r="G1539" t="e">
        <f>IF(
OR('Con. Notes - No Conversion'!B1539 = "8. Transferee of restricted securities", 'Con. Notes - No Conversion'!B1539 = "9. Any person (substitution for securities etc.)"),
'Con. Notes - No Conversion'!C1539,
IF(
'Con. Notes - No Conversion'!B1539 = "",
#N/A,
'Con. Notes - No Conversion'!B1539)
)</f>
        <v>#N/A</v>
      </c>
    </row>
    <row r="1540" spans="1:7" x14ac:dyDescent="0.25">
      <c r="A1540" t="e">
        <f>IF(
OR(Shares!B1540 = "8. Transferee of restricted securities", Shares!B1540 = "9. Any person (substitution for securities etc.)"),
Shares!C1540,
IF(
Shares!B1540 = "",
#N/A,
Shares!B1540)
)</f>
        <v>#N/A</v>
      </c>
      <c r="B1540" t="e">
        <f>IF(
OR('Shares - LTR - Granted'!B1540 = "8. Transferee of restricted securities", 'Shares - LTR - Granted'!B1540 = "9. Any person (substitution for securities etc.)"),
'Shares - LTR - Granted'!C1540,
IF(
'Shares - LTR - Granted'!B1540 = "",
#N/A,
'Shares - LTR - Granted'!B1540)
)</f>
        <v>#N/A</v>
      </c>
      <c r="C1540" t="e">
        <f>IF(
OR('Performance Securities'!B1540 = "8. Transferee of restricted securities", 'Performance Securities'!B1540 = "9. Any person (substitution for securities etc.)"),
'Performance Securities'!C1540,
IF(
'Performance Securities'!B1540 = "",
#N/A,
'Performance Securities'!B1540)
)</f>
        <v>#N/A</v>
      </c>
      <c r="D1540" t="e">
        <f>IF(
OR('Options or Warrants'!B1540 = "8. Transferee of restricted securities", 'Options or Warrants'!B1540 = "9. Any person (substitution for securities etc.)"),
'Options or Warrants'!C1540,
IF(
'Options or Warrants'!B1540 = "",
#N/A,
'Options or Warrants'!B1540)
)</f>
        <v>#N/A</v>
      </c>
      <c r="E1540" t="e">
        <f>IF(
OR('Options - Free Attaching'!B1540 = "8. Transferee of restricted securities", 'Options - Free Attaching'!B1540 = "9. Any person (substitution for securities etc.)"),
'Options - Free Attaching'!C1540,
IF(
'Options - Free Attaching'!B1540 = "",
#N/A,
'Options - Free Attaching'!B1540)
)</f>
        <v>#N/A</v>
      </c>
      <c r="F1540" t="e">
        <f>IF(
OR('Con. Notes - Conversion'!B1540 = "8. Transferee of restricted securities", 'Con. Notes - Conversion'!B1540 = "9. Any person (substitution for securities etc.)"),
'Con. Notes - Conversion'!C1540,
IF(
'Con. Notes - Conversion'!B1540 = "",
#N/A,
'Con. Notes - Conversion'!B1540)
)</f>
        <v>#N/A</v>
      </c>
      <c r="G1540" t="e">
        <f>IF(
OR('Con. Notes - No Conversion'!B1540 = "8. Transferee of restricted securities", 'Con. Notes - No Conversion'!B1540 = "9. Any person (substitution for securities etc.)"),
'Con. Notes - No Conversion'!C1540,
IF(
'Con. Notes - No Conversion'!B1540 = "",
#N/A,
'Con. Notes - No Conversion'!B1540)
)</f>
        <v>#N/A</v>
      </c>
    </row>
    <row r="1541" spans="1:7" x14ac:dyDescent="0.25">
      <c r="A1541" t="e">
        <f>IF(
OR(Shares!B1541 = "8. Transferee of restricted securities", Shares!B1541 = "9. Any person (substitution for securities etc.)"),
Shares!C1541,
IF(
Shares!B1541 = "",
#N/A,
Shares!B1541)
)</f>
        <v>#N/A</v>
      </c>
      <c r="B1541" t="e">
        <f>IF(
OR('Shares - LTR - Granted'!B1541 = "8. Transferee of restricted securities", 'Shares - LTR - Granted'!B1541 = "9. Any person (substitution for securities etc.)"),
'Shares - LTR - Granted'!C1541,
IF(
'Shares - LTR - Granted'!B1541 = "",
#N/A,
'Shares - LTR - Granted'!B1541)
)</f>
        <v>#N/A</v>
      </c>
      <c r="C1541" t="e">
        <f>IF(
OR('Performance Securities'!B1541 = "8. Transferee of restricted securities", 'Performance Securities'!B1541 = "9. Any person (substitution for securities etc.)"),
'Performance Securities'!C1541,
IF(
'Performance Securities'!B1541 = "",
#N/A,
'Performance Securities'!B1541)
)</f>
        <v>#N/A</v>
      </c>
      <c r="D1541" t="e">
        <f>IF(
OR('Options or Warrants'!B1541 = "8. Transferee of restricted securities", 'Options or Warrants'!B1541 = "9. Any person (substitution for securities etc.)"),
'Options or Warrants'!C1541,
IF(
'Options or Warrants'!B1541 = "",
#N/A,
'Options or Warrants'!B1541)
)</f>
        <v>#N/A</v>
      </c>
      <c r="E1541" t="e">
        <f>IF(
OR('Options - Free Attaching'!B1541 = "8. Transferee of restricted securities", 'Options - Free Attaching'!B1541 = "9. Any person (substitution for securities etc.)"),
'Options - Free Attaching'!C1541,
IF(
'Options - Free Attaching'!B1541 = "",
#N/A,
'Options - Free Attaching'!B1541)
)</f>
        <v>#N/A</v>
      </c>
      <c r="F1541" t="e">
        <f>IF(
OR('Con. Notes - Conversion'!B1541 = "8. Transferee of restricted securities", 'Con. Notes - Conversion'!B1541 = "9. Any person (substitution for securities etc.)"),
'Con. Notes - Conversion'!C1541,
IF(
'Con. Notes - Conversion'!B1541 = "",
#N/A,
'Con. Notes - Conversion'!B1541)
)</f>
        <v>#N/A</v>
      </c>
      <c r="G1541" t="e">
        <f>IF(
OR('Con. Notes - No Conversion'!B1541 = "8. Transferee of restricted securities", 'Con. Notes - No Conversion'!B1541 = "9. Any person (substitution for securities etc.)"),
'Con. Notes - No Conversion'!C1541,
IF(
'Con. Notes - No Conversion'!B1541 = "",
#N/A,
'Con. Notes - No Conversion'!B1541)
)</f>
        <v>#N/A</v>
      </c>
    </row>
    <row r="1542" spans="1:7" x14ac:dyDescent="0.25">
      <c r="A1542" t="e">
        <f>IF(
OR(Shares!B1542 = "8. Transferee of restricted securities", Shares!B1542 = "9. Any person (substitution for securities etc.)"),
Shares!C1542,
IF(
Shares!B1542 = "",
#N/A,
Shares!B1542)
)</f>
        <v>#N/A</v>
      </c>
      <c r="B1542" t="e">
        <f>IF(
OR('Shares - LTR - Granted'!B1542 = "8. Transferee of restricted securities", 'Shares - LTR - Granted'!B1542 = "9. Any person (substitution for securities etc.)"),
'Shares - LTR - Granted'!C1542,
IF(
'Shares - LTR - Granted'!B1542 = "",
#N/A,
'Shares - LTR - Granted'!B1542)
)</f>
        <v>#N/A</v>
      </c>
      <c r="C1542" t="e">
        <f>IF(
OR('Performance Securities'!B1542 = "8. Transferee of restricted securities", 'Performance Securities'!B1542 = "9. Any person (substitution for securities etc.)"),
'Performance Securities'!C1542,
IF(
'Performance Securities'!B1542 = "",
#N/A,
'Performance Securities'!B1542)
)</f>
        <v>#N/A</v>
      </c>
      <c r="D1542" t="e">
        <f>IF(
OR('Options or Warrants'!B1542 = "8. Transferee of restricted securities", 'Options or Warrants'!B1542 = "9. Any person (substitution for securities etc.)"),
'Options or Warrants'!C1542,
IF(
'Options or Warrants'!B1542 = "",
#N/A,
'Options or Warrants'!B1542)
)</f>
        <v>#N/A</v>
      </c>
      <c r="E1542" t="e">
        <f>IF(
OR('Options - Free Attaching'!B1542 = "8. Transferee of restricted securities", 'Options - Free Attaching'!B1542 = "9. Any person (substitution for securities etc.)"),
'Options - Free Attaching'!C1542,
IF(
'Options - Free Attaching'!B1542 = "",
#N/A,
'Options - Free Attaching'!B1542)
)</f>
        <v>#N/A</v>
      </c>
      <c r="F1542" t="e">
        <f>IF(
OR('Con. Notes - Conversion'!B1542 = "8. Transferee of restricted securities", 'Con. Notes - Conversion'!B1542 = "9. Any person (substitution for securities etc.)"),
'Con. Notes - Conversion'!C1542,
IF(
'Con. Notes - Conversion'!B1542 = "",
#N/A,
'Con. Notes - Conversion'!B1542)
)</f>
        <v>#N/A</v>
      </c>
      <c r="G1542" t="e">
        <f>IF(
OR('Con. Notes - No Conversion'!B1542 = "8. Transferee of restricted securities", 'Con. Notes - No Conversion'!B1542 = "9. Any person (substitution for securities etc.)"),
'Con. Notes - No Conversion'!C1542,
IF(
'Con. Notes - No Conversion'!B1542 = "",
#N/A,
'Con. Notes - No Conversion'!B1542)
)</f>
        <v>#N/A</v>
      </c>
    </row>
    <row r="1543" spans="1:7" x14ac:dyDescent="0.25">
      <c r="A1543" t="e">
        <f>IF(
OR(Shares!B1543 = "8. Transferee of restricted securities", Shares!B1543 = "9. Any person (substitution for securities etc.)"),
Shares!C1543,
IF(
Shares!B1543 = "",
#N/A,
Shares!B1543)
)</f>
        <v>#N/A</v>
      </c>
      <c r="B1543" t="e">
        <f>IF(
OR('Shares - LTR - Granted'!B1543 = "8. Transferee of restricted securities", 'Shares - LTR - Granted'!B1543 = "9. Any person (substitution for securities etc.)"),
'Shares - LTR - Granted'!C1543,
IF(
'Shares - LTR - Granted'!B1543 = "",
#N/A,
'Shares - LTR - Granted'!B1543)
)</f>
        <v>#N/A</v>
      </c>
      <c r="C1543" t="e">
        <f>IF(
OR('Performance Securities'!B1543 = "8. Transferee of restricted securities", 'Performance Securities'!B1543 = "9. Any person (substitution for securities etc.)"),
'Performance Securities'!C1543,
IF(
'Performance Securities'!B1543 = "",
#N/A,
'Performance Securities'!B1543)
)</f>
        <v>#N/A</v>
      </c>
      <c r="D1543" t="e">
        <f>IF(
OR('Options or Warrants'!B1543 = "8. Transferee of restricted securities", 'Options or Warrants'!B1543 = "9. Any person (substitution for securities etc.)"),
'Options or Warrants'!C1543,
IF(
'Options or Warrants'!B1543 = "",
#N/A,
'Options or Warrants'!B1543)
)</f>
        <v>#N/A</v>
      </c>
      <c r="E1543" t="e">
        <f>IF(
OR('Options - Free Attaching'!B1543 = "8. Transferee of restricted securities", 'Options - Free Attaching'!B1543 = "9. Any person (substitution for securities etc.)"),
'Options - Free Attaching'!C1543,
IF(
'Options - Free Attaching'!B1543 = "",
#N/A,
'Options - Free Attaching'!B1543)
)</f>
        <v>#N/A</v>
      </c>
      <c r="F1543" t="e">
        <f>IF(
OR('Con. Notes - Conversion'!B1543 = "8. Transferee of restricted securities", 'Con. Notes - Conversion'!B1543 = "9. Any person (substitution for securities etc.)"),
'Con. Notes - Conversion'!C1543,
IF(
'Con. Notes - Conversion'!B1543 = "",
#N/A,
'Con. Notes - Conversion'!B1543)
)</f>
        <v>#N/A</v>
      </c>
      <c r="G1543" t="e">
        <f>IF(
OR('Con. Notes - No Conversion'!B1543 = "8. Transferee of restricted securities", 'Con. Notes - No Conversion'!B1543 = "9. Any person (substitution for securities etc.)"),
'Con. Notes - No Conversion'!C1543,
IF(
'Con. Notes - No Conversion'!B1543 = "",
#N/A,
'Con. Notes - No Conversion'!B1543)
)</f>
        <v>#N/A</v>
      </c>
    </row>
    <row r="1544" spans="1:7" x14ac:dyDescent="0.25">
      <c r="A1544" t="e">
        <f>IF(
OR(Shares!B1544 = "8. Transferee of restricted securities", Shares!B1544 = "9. Any person (substitution for securities etc.)"),
Shares!C1544,
IF(
Shares!B1544 = "",
#N/A,
Shares!B1544)
)</f>
        <v>#N/A</v>
      </c>
      <c r="B1544" t="e">
        <f>IF(
OR('Shares - LTR - Granted'!B1544 = "8. Transferee of restricted securities", 'Shares - LTR - Granted'!B1544 = "9. Any person (substitution for securities etc.)"),
'Shares - LTR - Granted'!C1544,
IF(
'Shares - LTR - Granted'!B1544 = "",
#N/A,
'Shares - LTR - Granted'!B1544)
)</f>
        <v>#N/A</v>
      </c>
      <c r="C1544" t="e">
        <f>IF(
OR('Performance Securities'!B1544 = "8. Transferee of restricted securities", 'Performance Securities'!B1544 = "9. Any person (substitution for securities etc.)"),
'Performance Securities'!C1544,
IF(
'Performance Securities'!B1544 = "",
#N/A,
'Performance Securities'!B1544)
)</f>
        <v>#N/A</v>
      </c>
      <c r="D1544" t="e">
        <f>IF(
OR('Options or Warrants'!B1544 = "8. Transferee of restricted securities", 'Options or Warrants'!B1544 = "9. Any person (substitution for securities etc.)"),
'Options or Warrants'!C1544,
IF(
'Options or Warrants'!B1544 = "",
#N/A,
'Options or Warrants'!B1544)
)</f>
        <v>#N/A</v>
      </c>
      <c r="E1544" t="e">
        <f>IF(
OR('Options - Free Attaching'!B1544 = "8. Transferee of restricted securities", 'Options - Free Attaching'!B1544 = "9. Any person (substitution for securities etc.)"),
'Options - Free Attaching'!C1544,
IF(
'Options - Free Attaching'!B1544 = "",
#N/A,
'Options - Free Attaching'!B1544)
)</f>
        <v>#N/A</v>
      </c>
      <c r="F1544" t="e">
        <f>IF(
OR('Con. Notes - Conversion'!B1544 = "8. Transferee of restricted securities", 'Con. Notes - Conversion'!B1544 = "9. Any person (substitution for securities etc.)"),
'Con. Notes - Conversion'!C1544,
IF(
'Con. Notes - Conversion'!B1544 = "",
#N/A,
'Con. Notes - Conversion'!B1544)
)</f>
        <v>#N/A</v>
      </c>
      <c r="G1544" t="e">
        <f>IF(
OR('Con. Notes - No Conversion'!B1544 = "8. Transferee of restricted securities", 'Con. Notes - No Conversion'!B1544 = "9. Any person (substitution for securities etc.)"),
'Con. Notes - No Conversion'!C1544,
IF(
'Con. Notes - No Conversion'!B1544 = "",
#N/A,
'Con. Notes - No Conversion'!B1544)
)</f>
        <v>#N/A</v>
      </c>
    </row>
    <row r="1545" spans="1:7" x14ac:dyDescent="0.25">
      <c r="A1545" t="e">
        <f>IF(
OR(Shares!B1545 = "8. Transferee of restricted securities", Shares!B1545 = "9. Any person (substitution for securities etc.)"),
Shares!C1545,
IF(
Shares!B1545 = "",
#N/A,
Shares!B1545)
)</f>
        <v>#N/A</v>
      </c>
      <c r="B1545" t="e">
        <f>IF(
OR('Shares - LTR - Granted'!B1545 = "8. Transferee of restricted securities", 'Shares - LTR - Granted'!B1545 = "9. Any person (substitution for securities etc.)"),
'Shares - LTR - Granted'!C1545,
IF(
'Shares - LTR - Granted'!B1545 = "",
#N/A,
'Shares - LTR - Granted'!B1545)
)</f>
        <v>#N/A</v>
      </c>
      <c r="C1545" t="e">
        <f>IF(
OR('Performance Securities'!B1545 = "8. Transferee of restricted securities", 'Performance Securities'!B1545 = "9. Any person (substitution for securities etc.)"),
'Performance Securities'!C1545,
IF(
'Performance Securities'!B1545 = "",
#N/A,
'Performance Securities'!B1545)
)</f>
        <v>#N/A</v>
      </c>
      <c r="D1545" t="e">
        <f>IF(
OR('Options or Warrants'!B1545 = "8. Transferee of restricted securities", 'Options or Warrants'!B1545 = "9. Any person (substitution for securities etc.)"),
'Options or Warrants'!C1545,
IF(
'Options or Warrants'!B1545 = "",
#N/A,
'Options or Warrants'!B1545)
)</f>
        <v>#N/A</v>
      </c>
      <c r="E1545" t="e">
        <f>IF(
OR('Options - Free Attaching'!B1545 = "8. Transferee of restricted securities", 'Options - Free Attaching'!B1545 = "9. Any person (substitution for securities etc.)"),
'Options - Free Attaching'!C1545,
IF(
'Options - Free Attaching'!B1545 = "",
#N/A,
'Options - Free Attaching'!B1545)
)</f>
        <v>#N/A</v>
      </c>
      <c r="F1545" t="e">
        <f>IF(
OR('Con. Notes - Conversion'!B1545 = "8. Transferee of restricted securities", 'Con. Notes - Conversion'!B1545 = "9. Any person (substitution for securities etc.)"),
'Con. Notes - Conversion'!C1545,
IF(
'Con. Notes - Conversion'!B1545 = "",
#N/A,
'Con. Notes - Conversion'!B1545)
)</f>
        <v>#N/A</v>
      </c>
      <c r="G1545" t="e">
        <f>IF(
OR('Con. Notes - No Conversion'!B1545 = "8. Transferee of restricted securities", 'Con. Notes - No Conversion'!B1545 = "9. Any person (substitution for securities etc.)"),
'Con. Notes - No Conversion'!C1545,
IF(
'Con. Notes - No Conversion'!B1545 = "",
#N/A,
'Con. Notes - No Conversion'!B1545)
)</f>
        <v>#N/A</v>
      </c>
    </row>
    <row r="1546" spans="1:7" x14ac:dyDescent="0.25">
      <c r="A1546" t="e">
        <f>IF(
OR(Shares!B1546 = "8. Transferee of restricted securities", Shares!B1546 = "9. Any person (substitution for securities etc.)"),
Shares!C1546,
IF(
Shares!B1546 = "",
#N/A,
Shares!B1546)
)</f>
        <v>#N/A</v>
      </c>
      <c r="B1546" t="e">
        <f>IF(
OR('Shares - LTR - Granted'!B1546 = "8. Transferee of restricted securities", 'Shares - LTR - Granted'!B1546 = "9. Any person (substitution for securities etc.)"),
'Shares - LTR - Granted'!C1546,
IF(
'Shares - LTR - Granted'!B1546 = "",
#N/A,
'Shares - LTR - Granted'!B1546)
)</f>
        <v>#N/A</v>
      </c>
      <c r="C1546" t="e">
        <f>IF(
OR('Performance Securities'!B1546 = "8. Transferee of restricted securities", 'Performance Securities'!B1546 = "9. Any person (substitution for securities etc.)"),
'Performance Securities'!C1546,
IF(
'Performance Securities'!B1546 = "",
#N/A,
'Performance Securities'!B1546)
)</f>
        <v>#N/A</v>
      </c>
      <c r="D1546" t="e">
        <f>IF(
OR('Options or Warrants'!B1546 = "8. Transferee of restricted securities", 'Options or Warrants'!B1546 = "9. Any person (substitution for securities etc.)"),
'Options or Warrants'!C1546,
IF(
'Options or Warrants'!B1546 = "",
#N/A,
'Options or Warrants'!B1546)
)</f>
        <v>#N/A</v>
      </c>
      <c r="E1546" t="e">
        <f>IF(
OR('Options - Free Attaching'!B1546 = "8. Transferee of restricted securities", 'Options - Free Attaching'!B1546 = "9. Any person (substitution for securities etc.)"),
'Options - Free Attaching'!C1546,
IF(
'Options - Free Attaching'!B1546 = "",
#N/A,
'Options - Free Attaching'!B1546)
)</f>
        <v>#N/A</v>
      </c>
      <c r="F1546" t="e">
        <f>IF(
OR('Con. Notes - Conversion'!B1546 = "8. Transferee of restricted securities", 'Con. Notes - Conversion'!B1546 = "9. Any person (substitution for securities etc.)"),
'Con. Notes - Conversion'!C1546,
IF(
'Con. Notes - Conversion'!B1546 = "",
#N/A,
'Con. Notes - Conversion'!B1546)
)</f>
        <v>#N/A</v>
      </c>
      <c r="G1546" t="e">
        <f>IF(
OR('Con. Notes - No Conversion'!B1546 = "8. Transferee of restricted securities", 'Con. Notes - No Conversion'!B1546 = "9. Any person (substitution for securities etc.)"),
'Con. Notes - No Conversion'!C1546,
IF(
'Con. Notes - No Conversion'!B1546 = "",
#N/A,
'Con. Notes - No Conversion'!B1546)
)</f>
        <v>#N/A</v>
      </c>
    </row>
    <row r="1547" spans="1:7" x14ac:dyDescent="0.25">
      <c r="A1547" t="e">
        <f>IF(
OR(Shares!B1547 = "8. Transferee of restricted securities", Shares!B1547 = "9. Any person (substitution for securities etc.)"),
Shares!C1547,
IF(
Shares!B1547 = "",
#N/A,
Shares!B1547)
)</f>
        <v>#N/A</v>
      </c>
      <c r="B1547" t="e">
        <f>IF(
OR('Shares - LTR - Granted'!B1547 = "8. Transferee of restricted securities", 'Shares - LTR - Granted'!B1547 = "9. Any person (substitution for securities etc.)"),
'Shares - LTR - Granted'!C1547,
IF(
'Shares - LTR - Granted'!B1547 = "",
#N/A,
'Shares - LTR - Granted'!B1547)
)</f>
        <v>#N/A</v>
      </c>
      <c r="C1547" t="e">
        <f>IF(
OR('Performance Securities'!B1547 = "8. Transferee of restricted securities", 'Performance Securities'!B1547 = "9. Any person (substitution for securities etc.)"),
'Performance Securities'!C1547,
IF(
'Performance Securities'!B1547 = "",
#N/A,
'Performance Securities'!B1547)
)</f>
        <v>#N/A</v>
      </c>
      <c r="D1547" t="e">
        <f>IF(
OR('Options or Warrants'!B1547 = "8. Transferee of restricted securities", 'Options or Warrants'!B1547 = "9. Any person (substitution for securities etc.)"),
'Options or Warrants'!C1547,
IF(
'Options or Warrants'!B1547 = "",
#N/A,
'Options or Warrants'!B1547)
)</f>
        <v>#N/A</v>
      </c>
      <c r="E1547" t="e">
        <f>IF(
OR('Options - Free Attaching'!B1547 = "8. Transferee of restricted securities", 'Options - Free Attaching'!B1547 = "9. Any person (substitution for securities etc.)"),
'Options - Free Attaching'!C1547,
IF(
'Options - Free Attaching'!B1547 = "",
#N/A,
'Options - Free Attaching'!B1547)
)</f>
        <v>#N/A</v>
      </c>
      <c r="F1547" t="e">
        <f>IF(
OR('Con. Notes - Conversion'!B1547 = "8. Transferee of restricted securities", 'Con. Notes - Conversion'!B1547 = "9. Any person (substitution for securities etc.)"),
'Con. Notes - Conversion'!C1547,
IF(
'Con. Notes - Conversion'!B1547 = "",
#N/A,
'Con. Notes - Conversion'!B1547)
)</f>
        <v>#N/A</v>
      </c>
      <c r="G1547" t="e">
        <f>IF(
OR('Con. Notes - No Conversion'!B1547 = "8. Transferee of restricted securities", 'Con. Notes - No Conversion'!B1547 = "9. Any person (substitution for securities etc.)"),
'Con. Notes - No Conversion'!C1547,
IF(
'Con. Notes - No Conversion'!B1547 = "",
#N/A,
'Con. Notes - No Conversion'!B1547)
)</f>
        <v>#N/A</v>
      </c>
    </row>
    <row r="1548" spans="1:7" x14ac:dyDescent="0.25">
      <c r="A1548" t="e">
        <f>IF(
OR(Shares!B1548 = "8. Transferee of restricted securities", Shares!B1548 = "9. Any person (substitution for securities etc.)"),
Shares!C1548,
IF(
Shares!B1548 = "",
#N/A,
Shares!B1548)
)</f>
        <v>#N/A</v>
      </c>
      <c r="B1548" t="e">
        <f>IF(
OR('Shares - LTR - Granted'!B1548 = "8. Transferee of restricted securities", 'Shares - LTR - Granted'!B1548 = "9. Any person (substitution for securities etc.)"),
'Shares - LTR - Granted'!C1548,
IF(
'Shares - LTR - Granted'!B1548 = "",
#N/A,
'Shares - LTR - Granted'!B1548)
)</f>
        <v>#N/A</v>
      </c>
      <c r="C1548" t="e">
        <f>IF(
OR('Performance Securities'!B1548 = "8. Transferee of restricted securities", 'Performance Securities'!B1548 = "9. Any person (substitution for securities etc.)"),
'Performance Securities'!C1548,
IF(
'Performance Securities'!B1548 = "",
#N/A,
'Performance Securities'!B1548)
)</f>
        <v>#N/A</v>
      </c>
      <c r="D1548" t="e">
        <f>IF(
OR('Options or Warrants'!B1548 = "8. Transferee of restricted securities", 'Options or Warrants'!B1548 = "9. Any person (substitution for securities etc.)"),
'Options or Warrants'!C1548,
IF(
'Options or Warrants'!B1548 = "",
#N/A,
'Options or Warrants'!B1548)
)</f>
        <v>#N/A</v>
      </c>
      <c r="E1548" t="e">
        <f>IF(
OR('Options - Free Attaching'!B1548 = "8. Transferee of restricted securities", 'Options - Free Attaching'!B1548 = "9. Any person (substitution for securities etc.)"),
'Options - Free Attaching'!C1548,
IF(
'Options - Free Attaching'!B1548 = "",
#N/A,
'Options - Free Attaching'!B1548)
)</f>
        <v>#N/A</v>
      </c>
      <c r="F1548" t="e">
        <f>IF(
OR('Con. Notes - Conversion'!B1548 = "8. Transferee of restricted securities", 'Con. Notes - Conversion'!B1548 = "9. Any person (substitution for securities etc.)"),
'Con. Notes - Conversion'!C1548,
IF(
'Con. Notes - Conversion'!B1548 = "",
#N/A,
'Con. Notes - Conversion'!B1548)
)</f>
        <v>#N/A</v>
      </c>
      <c r="G1548" t="e">
        <f>IF(
OR('Con. Notes - No Conversion'!B1548 = "8. Transferee of restricted securities", 'Con. Notes - No Conversion'!B1548 = "9. Any person (substitution for securities etc.)"),
'Con. Notes - No Conversion'!C1548,
IF(
'Con. Notes - No Conversion'!B1548 = "",
#N/A,
'Con. Notes - No Conversion'!B1548)
)</f>
        <v>#N/A</v>
      </c>
    </row>
    <row r="1549" spans="1:7" x14ac:dyDescent="0.25">
      <c r="A1549" t="e">
        <f>IF(
OR(Shares!B1549 = "8. Transferee of restricted securities", Shares!B1549 = "9. Any person (substitution for securities etc.)"),
Shares!C1549,
IF(
Shares!B1549 = "",
#N/A,
Shares!B1549)
)</f>
        <v>#N/A</v>
      </c>
      <c r="B1549" t="e">
        <f>IF(
OR('Shares - LTR - Granted'!B1549 = "8. Transferee of restricted securities", 'Shares - LTR - Granted'!B1549 = "9. Any person (substitution for securities etc.)"),
'Shares - LTR - Granted'!C1549,
IF(
'Shares - LTR - Granted'!B1549 = "",
#N/A,
'Shares - LTR - Granted'!B1549)
)</f>
        <v>#N/A</v>
      </c>
      <c r="C1549" t="e">
        <f>IF(
OR('Performance Securities'!B1549 = "8. Transferee of restricted securities", 'Performance Securities'!B1549 = "9. Any person (substitution for securities etc.)"),
'Performance Securities'!C1549,
IF(
'Performance Securities'!B1549 = "",
#N/A,
'Performance Securities'!B1549)
)</f>
        <v>#N/A</v>
      </c>
      <c r="D1549" t="e">
        <f>IF(
OR('Options or Warrants'!B1549 = "8. Transferee of restricted securities", 'Options or Warrants'!B1549 = "9. Any person (substitution for securities etc.)"),
'Options or Warrants'!C1549,
IF(
'Options or Warrants'!B1549 = "",
#N/A,
'Options or Warrants'!B1549)
)</f>
        <v>#N/A</v>
      </c>
      <c r="E1549" t="e">
        <f>IF(
OR('Options - Free Attaching'!B1549 = "8. Transferee of restricted securities", 'Options - Free Attaching'!B1549 = "9. Any person (substitution for securities etc.)"),
'Options - Free Attaching'!C1549,
IF(
'Options - Free Attaching'!B1549 = "",
#N/A,
'Options - Free Attaching'!B1549)
)</f>
        <v>#N/A</v>
      </c>
      <c r="F1549" t="e">
        <f>IF(
OR('Con. Notes - Conversion'!B1549 = "8. Transferee of restricted securities", 'Con. Notes - Conversion'!B1549 = "9. Any person (substitution for securities etc.)"),
'Con. Notes - Conversion'!C1549,
IF(
'Con. Notes - Conversion'!B1549 = "",
#N/A,
'Con. Notes - Conversion'!B1549)
)</f>
        <v>#N/A</v>
      </c>
      <c r="G1549" t="e">
        <f>IF(
OR('Con. Notes - No Conversion'!B1549 = "8. Transferee of restricted securities", 'Con. Notes - No Conversion'!B1549 = "9. Any person (substitution for securities etc.)"),
'Con. Notes - No Conversion'!C1549,
IF(
'Con. Notes - No Conversion'!B1549 = "",
#N/A,
'Con. Notes - No Conversion'!B1549)
)</f>
        <v>#N/A</v>
      </c>
    </row>
    <row r="1550" spans="1:7" x14ac:dyDescent="0.25">
      <c r="A1550" t="e">
        <f>IF(
OR(Shares!B1550 = "8. Transferee of restricted securities", Shares!B1550 = "9. Any person (substitution for securities etc.)"),
Shares!C1550,
IF(
Shares!B1550 = "",
#N/A,
Shares!B1550)
)</f>
        <v>#N/A</v>
      </c>
      <c r="B1550" t="e">
        <f>IF(
OR('Shares - LTR - Granted'!B1550 = "8. Transferee of restricted securities", 'Shares - LTR - Granted'!B1550 = "9. Any person (substitution for securities etc.)"),
'Shares - LTR - Granted'!C1550,
IF(
'Shares - LTR - Granted'!B1550 = "",
#N/A,
'Shares - LTR - Granted'!B1550)
)</f>
        <v>#N/A</v>
      </c>
      <c r="C1550" t="e">
        <f>IF(
OR('Performance Securities'!B1550 = "8. Transferee of restricted securities", 'Performance Securities'!B1550 = "9. Any person (substitution for securities etc.)"),
'Performance Securities'!C1550,
IF(
'Performance Securities'!B1550 = "",
#N/A,
'Performance Securities'!B1550)
)</f>
        <v>#N/A</v>
      </c>
      <c r="D1550" t="e">
        <f>IF(
OR('Options or Warrants'!B1550 = "8. Transferee of restricted securities", 'Options or Warrants'!B1550 = "9. Any person (substitution for securities etc.)"),
'Options or Warrants'!C1550,
IF(
'Options or Warrants'!B1550 = "",
#N/A,
'Options or Warrants'!B1550)
)</f>
        <v>#N/A</v>
      </c>
      <c r="E1550" t="e">
        <f>IF(
OR('Options - Free Attaching'!B1550 = "8. Transferee of restricted securities", 'Options - Free Attaching'!B1550 = "9. Any person (substitution for securities etc.)"),
'Options - Free Attaching'!C1550,
IF(
'Options - Free Attaching'!B1550 = "",
#N/A,
'Options - Free Attaching'!B1550)
)</f>
        <v>#N/A</v>
      </c>
      <c r="F1550" t="e">
        <f>IF(
OR('Con. Notes - Conversion'!B1550 = "8. Transferee of restricted securities", 'Con. Notes - Conversion'!B1550 = "9. Any person (substitution for securities etc.)"),
'Con. Notes - Conversion'!C1550,
IF(
'Con. Notes - Conversion'!B1550 = "",
#N/A,
'Con. Notes - Conversion'!B1550)
)</f>
        <v>#N/A</v>
      </c>
      <c r="G1550" t="e">
        <f>IF(
OR('Con. Notes - No Conversion'!B1550 = "8. Transferee of restricted securities", 'Con. Notes - No Conversion'!B1550 = "9. Any person (substitution for securities etc.)"),
'Con. Notes - No Conversion'!C1550,
IF(
'Con. Notes - No Conversion'!B1550 = "",
#N/A,
'Con. Notes - No Conversion'!B1550)
)</f>
        <v>#N/A</v>
      </c>
    </row>
    <row r="1551" spans="1:7" x14ac:dyDescent="0.25">
      <c r="A1551" t="e">
        <f>IF(
OR(Shares!B1551 = "8. Transferee of restricted securities", Shares!B1551 = "9. Any person (substitution for securities etc.)"),
Shares!C1551,
IF(
Shares!B1551 = "",
#N/A,
Shares!B1551)
)</f>
        <v>#N/A</v>
      </c>
      <c r="B1551" t="e">
        <f>IF(
OR('Shares - LTR - Granted'!B1551 = "8. Transferee of restricted securities", 'Shares - LTR - Granted'!B1551 = "9. Any person (substitution for securities etc.)"),
'Shares - LTR - Granted'!C1551,
IF(
'Shares - LTR - Granted'!B1551 = "",
#N/A,
'Shares - LTR - Granted'!B1551)
)</f>
        <v>#N/A</v>
      </c>
      <c r="C1551" t="e">
        <f>IF(
OR('Performance Securities'!B1551 = "8. Transferee of restricted securities", 'Performance Securities'!B1551 = "9. Any person (substitution for securities etc.)"),
'Performance Securities'!C1551,
IF(
'Performance Securities'!B1551 = "",
#N/A,
'Performance Securities'!B1551)
)</f>
        <v>#N/A</v>
      </c>
      <c r="D1551" t="e">
        <f>IF(
OR('Options or Warrants'!B1551 = "8. Transferee of restricted securities", 'Options or Warrants'!B1551 = "9. Any person (substitution for securities etc.)"),
'Options or Warrants'!C1551,
IF(
'Options or Warrants'!B1551 = "",
#N/A,
'Options or Warrants'!B1551)
)</f>
        <v>#N/A</v>
      </c>
      <c r="E1551" t="e">
        <f>IF(
OR('Options - Free Attaching'!B1551 = "8. Transferee of restricted securities", 'Options - Free Attaching'!B1551 = "9. Any person (substitution for securities etc.)"),
'Options - Free Attaching'!C1551,
IF(
'Options - Free Attaching'!B1551 = "",
#N/A,
'Options - Free Attaching'!B1551)
)</f>
        <v>#N/A</v>
      </c>
      <c r="F1551" t="e">
        <f>IF(
OR('Con. Notes - Conversion'!B1551 = "8. Transferee of restricted securities", 'Con. Notes - Conversion'!B1551 = "9. Any person (substitution for securities etc.)"),
'Con. Notes - Conversion'!C1551,
IF(
'Con. Notes - Conversion'!B1551 = "",
#N/A,
'Con. Notes - Conversion'!B1551)
)</f>
        <v>#N/A</v>
      </c>
      <c r="G1551" t="e">
        <f>IF(
OR('Con. Notes - No Conversion'!B1551 = "8. Transferee of restricted securities", 'Con. Notes - No Conversion'!B1551 = "9. Any person (substitution for securities etc.)"),
'Con. Notes - No Conversion'!C1551,
IF(
'Con. Notes - No Conversion'!B1551 = "",
#N/A,
'Con. Notes - No Conversion'!B1551)
)</f>
        <v>#N/A</v>
      </c>
    </row>
    <row r="1552" spans="1:7" x14ac:dyDescent="0.25">
      <c r="A1552" t="e">
        <f>IF(
OR(Shares!B1552 = "8. Transferee of restricted securities", Shares!B1552 = "9. Any person (substitution for securities etc.)"),
Shares!C1552,
IF(
Shares!B1552 = "",
#N/A,
Shares!B1552)
)</f>
        <v>#N/A</v>
      </c>
      <c r="B1552" t="e">
        <f>IF(
OR('Shares - LTR - Granted'!B1552 = "8. Transferee of restricted securities", 'Shares - LTR - Granted'!B1552 = "9. Any person (substitution for securities etc.)"),
'Shares - LTR - Granted'!C1552,
IF(
'Shares - LTR - Granted'!B1552 = "",
#N/A,
'Shares - LTR - Granted'!B1552)
)</f>
        <v>#N/A</v>
      </c>
      <c r="C1552" t="e">
        <f>IF(
OR('Performance Securities'!B1552 = "8. Transferee of restricted securities", 'Performance Securities'!B1552 = "9. Any person (substitution for securities etc.)"),
'Performance Securities'!C1552,
IF(
'Performance Securities'!B1552 = "",
#N/A,
'Performance Securities'!B1552)
)</f>
        <v>#N/A</v>
      </c>
      <c r="D1552" t="e">
        <f>IF(
OR('Options or Warrants'!B1552 = "8. Transferee of restricted securities", 'Options or Warrants'!B1552 = "9. Any person (substitution for securities etc.)"),
'Options or Warrants'!C1552,
IF(
'Options or Warrants'!B1552 = "",
#N/A,
'Options or Warrants'!B1552)
)</f>
        <v>#N/A</v>
      </c>
      <c r="E1552" t="e">
        <f>IF(
OR('Options - Free Attaching'!B1552 = "8. Transferee of restricted securities", 'Options - Free Attaching'!B1552 = "9. Any person (substitution for securities etc.)"),
'Options - Free Attaching'!C1552,
IF(
'Options - Free Attaching'!B1552 = "",
#N/A,
'Options - Free Attaching'!B1552)
)</f>
        <v>#N/A</v>
      </c>
      <c r="F1552" t="e">
        <f>IF(
OR('Con. Notes - Conversion'!B1552 = "8. Transferee of restricted securities", 'Con. Notes - Conversion'!B1552 = "9. Any person (substitution for securities etc.)"),
'Con. Notes - Conversion'!C1552,
IF(
'Con. Notes - Conversion'!B1552 = "",
#N/A,
'Con. Notes - Conversion'!B1552)
)</f>
        <v>#N/A</v>
      </c>
      <c r="G1552" t="e">
        <f>IF(
OR('Con. Notes - No Conversion'!B1552 = "8. Transferee of restricted securities", 'Con. Notes - No Conversion'!B1552 = "9. Any person (substitution for securities etc.)"),
'Con. Notes - No Conversion'!C1552,
IF(
'Con. Notes - No Conversion'!B1552 = "",
#N/A,
'Con. Notes - No Conversion'!B1552)
)</f>
        <v>#N/A</v>
      </c>
    </row>
    <row r="1553" spans="1:7" x14ac:dyDescent="0.25">
      <c r="A1553" t="e">
        <f>IF(
OR(Shares!B1553 = "8. Transferee of restricted securities", Shares!B1553 = "9. Any person (substitution for securities etc.)"),
Shares!C1553,
IF(
Shares!B1553 = "",
#N/A,
Shares!B1553)
)</f>
        <v>#N/A</v>
      </c>
      <c r="B1553" t="e">
        <f>IF(
OR('Shares - LTR - Granted'!B1553 = "8. Transferee of restricted securities", 'Shares - LTR - Granted'!B1553 = "9. Any person (substitution for securities etc.)"),
'Shares - LTR - Granted'!C1553,
IF(
'Shares - LTR - Granted'!B1553 = "",
#N/A,
'Shares - LTR - Granted'!B1553)
)</f>
        <v>#N/A</v>
      </c>
      <c r="C1553" t="e">
        <f>IF(
OR('Performance Securities'!B1553 = "8. Transferee of restricted securities", 'Performance Securities'!B1553 = "9. Any person (substitution for securities etc.)"),
'Performance Securities'!C1553,
IF(
'Performance Securities'!B1553 = "",
#N/A,
'Performance Securities'!B1553)
)</f>
        <v>#N/A</v>
      </c>
      <c r="D1553" t="e">
        <f>IF(
OR('Options or Warrants'!B1553 = "8. Transferee of restricted securities", 'Options or Warrants'!B1553 = "9. Any person (substitution for securities etc.)"),
'Options or Warrants'!C1553,
IF(
'Options or Warrants'!B1553 = "",
#N/A,
'Options or Warrants'!B1553)
)</f>
        <v>#N/A</v>
      </c>
      <c r="E1553" t="e">
        <f>IF(
OR('Options - Free Attaching'!B1553 = "8. Transferee of restricted securities", 'Options - Free Attaching'!B1553 = "9. Any person (substitution for securities etc.)"),
'Options - Free Attaching'!C1553,
IF(
'Options - Free Attaching'!B1553 = "",
#N/A,
'Options - Free Attaching'!B1553)
)</f>
        <v>#N/A</v>
      </c>
      <c r="F1553" t="e">
        <f>IF(
OR('Con. Notes - Conversion'!B1553 = "8. Transferee of restricted securities", 'Con. Notes - Conversion'!B1553 = "9. Any person (substitution for securities etc.)"),
'Con. Notes - Conversion'!C1553,
IF(
'Con. Notes - Conversion'!B1553 = "",
#N/A,
'Con. Notes - Conversion'!B1553)
)</f>
        <v>#N/A</v>
      </c>
      <c r="G1553" t="e">
        <f>IF(
OR('Con. Notes - No Conversion'!B1553 = "8. Transferee of restricted securities", 'Con. Notes - No Conversion'!B1553 = "9. Any person (substitution for securities etc.)"),
'Con. Notes - No Conversion'!C1553,
IF(
'Con. Notes - No Conversion'!B1553 = "",
#N/A,
'Con. Notes - No Conversion'!B1553)
)</f>
        <v>#N/A</v>
      </c>
    </row>
    <row r="1554" spans="1:7" x14ac:dyDescent="0.25">
      <c r="A1554" t="e">
        <f>IF(
OR(Shares!B1554 = "8. Transferee of restricted securities", Shares!B1554 = "9. Any person (substitution for securities etc.)"),
Shares!C1554,
IF(
Shares!B1554 = "",
#N/A,
Shares!B1554)
)</f>
        <v>#N/A</v>
      </c>
      <c r="B1554" t="e">
        <f>IF(
OR('Shares - LTR - Granted'!B1554 = "8. Transferee of restricted securities", 'Shares - LTR - Granted'!B1554 = "9. Any person (substitution for securities etc.)"),
'Shares - LTR - Granted'!C1554,
IF(
'Shares - LTR - Granted'!B1554 = "",
#N/A,
'Shares - LTR - Granted'!B1554)
)</f>
        <v>#N/A</v>
      </c>
      <c r="C1554" t="e">
        <f>IF(
OR('Performance Securities'!B1554 = "8. Transferee of restricted securities", 'Performance Securities'!B1554 = "9. Any person (substitution for securities etc.)"),
'Performance Securities'!C1554,
IF(
'Performance Securities'!B1554 = "",
#N/A,
'Performance Securities'!B1554)
)</f>
        <v>#N/A</v>
      </c>
      <c r="D1554" t="e">
        <f>IF(
OR('Options or Warrants'!B1554 = "8. Transferee of restricted securities", 'Options or Warrants'!B1554 = "9. Any person (substitution for securities etc.)"),
'Options or Warrants'!C1554,
IF(
'Options or Warrants'!B1554 = "",
#N/A,
'Options or Warrants'!B1554)
)</f>
        <v>#N/A</v>
      </c>
      <c r="E1554" t="e">
        <f>IF(
OR('Options - Free Attaching'!B1554 = "8. Transferee of restricted securities", 'Options - Free Attaching'!B1554 = "9. Any person (substitution for securities etc.)"),
'Options - Free Attaching'!C1554,
IF(
'Options - Free Attaching'!B1554 = "",
#N/A,
'Options - Free Attaching'!B1554)
)</f>
        <v>#N/A</v>
      </c>
      <c r="F1554" t="e">
        <f>IF(
OR('Con. Notes - Conversion'!B1554 = "8. Transferee of restricted securities", 'Con. Notes - Conversion'!B1554 = "9. Any person (substitution for securities etc.)"),
'Con. Notes - Conversion'!C1554,
IF(
'Con. Notes - Conversion'!B1554 = "",
#N/A,
'Con. Notes - Conversion'!B1554)
)</f>
        <v>#N/A</v>
      </c>
      <c r="G1554" t="e">
        <f>IF(
OR('Con. Notes - No Conversion'!B1554 = "8. Transferee of restricted securities", 'Con. Notes - No Conversion'!B1554 = "9. Any person (substitution for securities etc.)"),
'Con. Notes - No Conversion'!C1554,
IF(
'Con. Notes - No Conversion'!B1554 = "",
#N/A,
'Con. Notes - No Conversion'!B1554)
)</f>
        <v>#N/A</v>
      </c>
    </row>
    <row r="1555" spans="1:7" x14ac:dyDescent="0.25">
      <c r="A1555" t="e">
        <f>IF(
OR(Shares!B1555 = "8. Transferee of restricted securities", Shares!B1555 = "9. Any person (substitution for securities etc.)"),
Shares!C1555,
IF(
Shares!B1555 = "",
#N/A,
Shares!B1555)
)</f>
        <v>#N/A</v>
      </c>
      <c r="B1555" t="e">
        <f>IF(
OR('Shares - LTR - Granted'!B1555 = "8. Transferee of restricted securities", 'Shares - LTR - Granted'!B1555 = "9. Any person (substitution for securities etc.)"),
'Shares - LTR - Granted'!C1555,
IF(
'Shares - LTR - Granted'!B1555 = "",
#N/A,
'Shares - LTR - Granted'!B1555)
)</f>
        <v>#N/A</v>
      </c>
      <c r="C1555" t="e">
        <f>IF(
OR('Performance Securities'!B1555 = "8. Transferee of restricted securities", 'Performance Securities'!B1555 = "9. Any person (substitution for securities etc.)"),
'Performance Securities'!C1555,
IF(
'Performance Securities'!B1555 = "",
#N/A,
'Performance Securities'!B1555)
)</f>
        <v>#N/A</v>
      </c>
      <c r="D1555" t="e">
        <f>IF(
OR('Options or Warrants'!B1555 = "8. Transferee of restricted securities", 'Options or Warrants'!B1555 = "9. Any person (substitution for securities etc.)"),
'Options or Warrants'!C1555,
IF(
'Options or Warrants'!B1555 = "",
#N/A,
'Options or Warrants'!B1555)
)</f>
        <v>#N/A</v>
      </c>
      <c r="E1555" t="e">
        <f>IF(
OR('Options - Free Attaching'!B1555 = "8. Transferee of restricted securities", 'Options - Free Attaching'!B1555 = "9. Any person (substitution for securities etc.)"),
'Options - Free Attaching'!C1555,
IF(
'Options - Free Attaching'!B1555 = "",
#N/A,
'Options - Free Attaching'!B1555)
)</f>
        <v>#N/A</v>
      </c>
      <c r="F1555" t="e">
        <f>IF(
OR('Con. Notes - Conversion'!B1555 = "8. Transferee of restricted securities", 'Con. Notes - Conversion'!B1555 = "9. Any person (substitution for securities etc.)"),
'Con. Notes - Conversion'!C1555,
IF(
'Con. Notes - Conversion'!B1555 = "",
#N/A,
'Con. Notes - Conversion'!B1555)
)</f>
        <v>#N/A</v>
      </c>
      <c r="G1555" t="e">
        <f>IF(
OR('Con. Notes - No Conversion'!B1555 = "8. Transferee of restricted securities", 'Con. Notes - No Conversion'!B1555 = "9. Any person (substitution for securities etc.)"),
'Con. Notes - No Conversion'!C1555,
IF(
'Con. Notes - No Conversion'!B1555 = "",
#N/A,
'Con. Notes - No Conversion'!B1555)
)</f>
        <v>#N/A</v>
      </c>
    </row>
    <row r="1556" spans="1:7" x14ac:dyDescent="0.25">
      <c r="A1556" t="e">
        <f>IF(
OR(Shares!B1556 = "8. Transferee of restricted securities", Shares!B1556 = "9. Any person (substitution for securities etc.)"),
Shares!C1556,
IF(
Shares!B1556 = "",
#N/A,
Shares!B1556)
)</f>
        <v>#N/A</v>
      </c>
      <c r="B1556" t="e">
        <f>IF(
OR('Shares - LTR - Granted'!B1556 = "8. Transferee of restricted securities", 'Shares - LTR - Granted'!B1556 = "9. Any person (substitution for securities etc.)"),
'Shares - LTR - Granted'!C1556,
IF(
'Shares - LTR - Granted'!B1556 = "",
#N/A,
'Shares - LTR - Granted'!B1556)
)</f>
        <v>#N/A</v>
      </c>
      <c r="C1556" t="e">
        <f>IF(
OR('Performance Securities'!B1556 = "8. Transferee of restricted securities", 'Performance Securities'!B1556 = "9. Any person (substitution for securities etc.)"),
'Performance Securities'!C1556,
IF(
'Performance Securities'!B1556 = "",
#N/A,
'Performance Securities'!B1556)
)</f>
        <v>#N/A</v>
      </c>
      <c r="D1556" t="e">
        <f>IF(
OR('Options or Warrants'!B1556 = "8. Transferee of restricted securities", 'Options or Warrants'!B1556 = "9. Any person (substitution for securities etc.)"),
'Options or Warrants'!C1556,
IF(
'Options or Warrants'!B1556 = "",
#N/A,
'Options or Warrants'!B1556)
)</f>
        <v>#N/A</v>
      </c>
      <c r="E1556" t="e">
        <f>IF(
OR('Options - Free Attaching'!B1556 = "8. Transferee of restricted securities", 'Options - Free Attaching'!B1556 = "9. Any person (substitution for securities etc.)"),
'Options - Free Attaching'!C1556,
IF(
'Options - Free Attaching'!B1556 = "",
#N/A,
'Options - Free Attaching'!B1556)
)</f>
        <v>#N/A</v>
      </c>
      <c r="F1556" t="e">
        <f>IF(
OR('Con. Notes - Conversion'!B1556 = "8. Transferee of restricted securities", 'Con. Notes - Conversion'!B1556 = "9. Any person (substitution for securities etc.)"),
'Con. Notes - Conversion'!C1556,
IF(
'Con. Notes - Conversion'!B1556 = "",
#N/A,
'Con. Notes - Conversion'!B1556)
)</f>
        <v>#N/A</v>
      </c>
      <c r="G1556" t="e">
        <f>IF(
OR('Con. Notes - No Conversion'!B1556 = "8. Transferee of restricted securities", 'Con. Notes - No Conversion'!B1556 = "9. Any person (substitution for securities etc.)"),
'Con. Notes - No Conversion'!C1556,
IF(
'Con. Notes - No Conversion'!B1556 = "",
#N/A,
'Con. Notes - No Conversion'!B1556)
)</f>
        <v>#N/A</v>
      </c>
    </row>
    <row r="1557" spans="1:7" x14ac:dyDescent="0.25">
      <c r="A1557" t="e">
        <f>IF(
OR(Shares!B1557 = "8. Transferee of restricted securities", Shares!B1557 = "9. Any person (substitution for securities etc.)"),
Shares!C1557,
IF(
Shares!B1557 = "",
#N/A,
Shares!B1557)
)</f>
        <v>#N/A</v>
      </c>
      <c r="B1557" t="e">
        <f>IF(
OR('Shares - LTR - Granted'!B1557 = "8. Transferee of restricted securities", 'Shares - LTR - Granted'!B1557 = "9. Any person (substitution for securities etc.)"),
'Shares - LTR - Granted'!C1557,
IF(
'Shares - LTR - Granted'!B1557 = "",
#N/A,
'Shares - LTR - Granted'!B1557)
)</f>
        <v>#N/A</v>
      </c>
      <c r="C1557" t="e">
        <f>IF(
OR('Performance Securities'!B1557 = "8. Transferee of restricted securities", 'Performance Securities'!B1557 = "9. Any person (substitution for securities etc.)"),
'Performance Securities'!C1557,
IF(
'Performance Securities'!B1557 = "",
#N/A,
'Performance Securities'!B1557)
)</f>
        <v>#N/A</v>
      </c>
      <c r="D1557" t="e">
        <f>IF(
OR('Options or Warrants'!B1557 = "8. Transferee of restricted securities", 'Options or Warrants'!B1557 = "9. Any person (substitution for securities etc.)"),
'Options or Warrants'!C1557,
IF(
'Options or Warrants'!B1557 = "",
#N/A,
'Options or Warrants'!B1557)
)</f>
        <v>#N/A</v>
      </c>
      <c r="E1557" t="e">
        <f>IF(
OR('Options - Free Attaching'!B1557 = "8. Transferee of restricted securities", 'Options - Free Attaching'!B1557 = "9. Any person (substitution for securities etc.)"),
'Options - Free Attaching'!C1557,
IF(
'Options - Free Attaching'!B1557 = "",
#N/A,
'Options - Free Attaching'!B1557)
)</f>
        <v>#N/A</v>
      </c>
      <c r="F1557" t="e">
        <f>IF(
OR('Con. Notes - Conversion'!B1557 = "8. Transferee of restricted securities", 'Con. Notes - Conversion'!B1557 = "9. Any person (substitution for securities etc.)"),
'Con. Notes - Conversion'!C1557,
IF(
'Con. Notes - Conversion'!B1557 = "",
#N/A,
'Con. Notes - Conversion'!B1557)
)</f>
        <v>#N/A</v>
      </c>
      <c r="G1557" t="e">
        <f>IF(
OR('Con. Notes - No Conversion'!B1557 = "8. Transferee of restricted securities", 'Con. Notes - No Conversion'!B1557 = "9. Any person (substitution for securities etc.)"),
'Con. Notes - No Conversion'!C1557,
IF(
'Con. Notes - No Conversion'!B1557 = "",
#N/A,
'Con. Notes - No Conversion'!B1557)
)</f>
        <v>#N/A</v>
      </c>
    </row>
    <row r="1558" spans="1:7" x14ac:dyDescent="0.25">
      <c r="A1558" t="e">
        <f>IF(
OR(Shares!B1558 = "8. Transferee of restricted securities", Shares!B1558 = "9. Any person (substitution for securities etc.)"),
Shares!C1558,
IF(
Shares!B1558 = "",
#N/A,
Shares!B1558)
)</f>
        <v>#N/A</v>
      </c>
      <c r="B1558" t="e">
        <f>IF(
OR('Shares - LTR - Granted'!B1558 = "8. Transferee of restricted securities", 'Shares - LTR - Granted'!B1558 = "9. Any person (substitution for securities etc.)"),
'Shares - LTR - Granted'!C1558,
IF(
'Shares - LTR - Granted'!B1558 = "",
#N/A,
'Shares - LTR - Granted'!B1558)
)</f>
        <v>#N/A</v>
      </c>
      <c r="C1558" t="e">
        <f>IF(
OR('Performance Securities'!B1558 = "8. Transferee of restricted securities", 'Performance Securities'!B1558 = "9. Any person (substitution for securities etc.)"),
'Performance Securities'!C1558,
IF(
'Performance Securities'!B1558 = "",
#N/A,
'Performance Securities'!B1558)
)</f>
        <v>#N/A</v>
      </c>
      <c r="D1558" t="e">
        <f>IF(
OR('Options or Warrants'!B1558 = "8. Transferee of restricted securities", 'Options or Warrants'!B1558 = "9. Any person (substitution for securities etc.)"),
'Options or Warrants'!C1558,
IF(
'Options or Warrants'!B1558 = "",
#N/A,
'Options or Warrants'!B1558)
)</f>
        <v>#N/A</v>
      </c>
      <c r="E1558" t="e">
        <f>IF(
OR('Options - Free Attaching'!B1558 = "8. Transferee of restricted securities", 'Options - Free Attaching'!B1558 = "9. Any person (substitution for securities etc.)"),
'Options - Free Attaching'!C1558,
IF(
'Options - Free Attaching'!B1558 = "",
#N/A,
'Options - Free Attaching'!B1558)
)</f>
        <v>#N/A</v>
      </c>
      <c r="F1558" t="e">
        <f>IF(
OR('Con. Notes - Conversion'!B1558 = "8. Transferee of restricted securities", 'Con. Notes - Conversion'!B1558 = "9. Any person (substitution for securities etc.)"),
'Con. Notes - Conversion'!C1558,
IF(
'Con. Notes - Conversion'!B1558 = "",
#N/A,
'Con. Notes - Conversion'!B1558)
)</f>
        <v>#N/A</v>
      </c>
      <c r="G1558" t="e">
        <f>IF(
OR('Con. Notes - No Conversion'!B1558 = "8. Transferee of restricted securities", 'Con. Notes - No Conversion'!B1558 = "9. Any person (substitution for securities etc.)"),
'Con. Notes - No Conversion'!C1558,
IF(
'Con. Notes - No Conversion'!B1558 = "",
#N/A,
'Con. Notes - No Conversion'!B1558)
)</f>
        <v>#N/A</v>
      </c>
    </row>
    <row r="1559" spans="1:7" x14ac:dyDescent="0.25">
      <c r="A1559" t="e">
        <f>IF(
OR(Shares!B1559 = "8. Transferee of restricted securities", Shares!B1559 = "9. Any person (substitution for securities etc.)"),
Shares!C1559,
IF(
Shares!B1559 = "",
#N/A,
Shares!B1559)
)</f>
        <v>#N/A</v>
      </c>
      <c r="B1559" t="e">
        <f>IF(
OR('Shares - LTR - Granted'!B1559 = "8. Transferee of restricted securities", 'Shares - LTR - Granted'!B1559 = "9. Any person (substitution for securities etc.)"),
'Shares - LTR - Granted'!C1559,
IF(
'Shares - LTR - Granted'!B1559 = "",
#N/A,
'Shares - LTR - Granted'!B1559)
)</f>
        <v>#N/A</v>
      </c>
      <c r="C1559" t="e">
        <f>IF(
OR('Performance Securities'!B1559 = "8. Transferee of restricted securities", 'Performance Securities'!B1559 = "9. Any person (substitution for securities etc.)"),
'Performance Securities'!C1559,
IF(
'Performance Securities'!B1559 = "",
#N/A,
'Performance Securities'!B1559)
)</f>
        <v>#N/A</v>
      </c>
      <c r="D1559" t="e">
        <f>IF(
OR('Options or Warrants'!B1559 = "8. Transferee of restricted securities", 'Options or Warrants'!B1559 = "9. Any person (substitution for securities etc.)"),
'Options or Warrants'!C1559,
IF(
'Options or Warrants'!B1559 = "",
#N/A,
'Options or Warrants'!B1559)
)</f>
        <v>#N/A</v>
      </c>
      <c r="E1559" t="e">
        <f>IF(
OR('Options - Free Attaching'!B1559 = "8. Transferee of restricted securities", 'Options - Free Attaching'!B1559 = "9. Any person (substitution for securities etc.)"),
'Options - Free Attaching'!C1559,
IF(
'Options - Free Attaching'!B1559 = "",
#N/A,
'Options - Free Attaching'!B1559)
)</f>
        <v>#N/A</v>
      </c>
      <c r="F1559" t="e">
        <f>IF(
OR('Con. Notes - Conversion'!B1559 = "8. Transferee of restricted securities", 'Con. Notes - Conversion'!B1559 = "9. Any person (substitution for securities etc.)"),
'Con. Notes - Conversion'!C1559,
IF(
'Con. Notes - Conversion'!B1559 = "",
#N/A,
'Con. Notes - Conversion'!B1559)
)</f>
        <v>#N/A</v>
      </c>
      <c r="G1559" t="e">
        <f>IF(
OR('Con. Notes - No Conversion'!B1559 = "8. Transferee of restricted securities", 'Con. Notes - No Conversion'!B1559 = "9. Any person (substitution for securities etc.)"),
'Con. Notes - No Conversion'!C1559,
IF(
'Con. Notes - No Conversion'!B1559 = "",
#N/A,
'Con. Notes - No Conversion'!B1559)
)</f>
        <v>#N/A</v>
      </c>
    </row>
    <row r="1560" spans="1:7" x14ac:dyDescent="0.25">
      <c r="A1560" t="e">
        <f>IF(
OR(Shares!B1560 = "8. Transferee of restricted securities", Shares!B1560 = "9. Any person (substitution for securities etc.)"),
Shares!C1560,
IF(
Shares!B1560 = "",
#N/A,
Shares!B1560)
)</f>
        <v>#N/A</v>
      </c>
      <c r="B1560" t="e">
        <f>IF(
OR('Shares - LTR - Granted'!B1560 = "8. Transferee of restricted securities", 'Shares - LTR - Granted'!B1560 = "9. Any person (substitution for securities etc.)"),
'Shares - LTR - Granted'!C1560,
IF(
'Shares - LTR - Granted'!B1560 = "",
#N/A,
'Shares - LTR - Granted'!B1560)
)</f>
        <v>#N/A</v>
      </c>
      <c r="C1560" t="e">
        <f>IF(
OR('Performance Securities'!B1560 = "8. Transferee of restricted securities", 'Performance Securities'!B1560 = "9. Any person (substitution for securities etc.)"),
'Performance Securities'!C1560,
IF(
'Performance Securities'!B1560 = "",
#N/A,
'Performance Securities'!B1560)
)</f>
        <v>#N/A</v>
      </c>
      <c r="D1560" t="e">
        <f>IF(
OR('Options or Warrants'!B1560 = "8. Transferee of restricted securities", 'Options or Warrants'!B1560 = "9. Any person (substitution for securities etc.)"),
'Options or Warrants'!C1560,
IF(
'Options or Warrants'!B1560 = "",
#N/A,
'Options or Warrants'!B1560)
)</f>
        <v>#N/A</v>
      </c>
      <c r="E1560" t="e">
        <f>IF(
OR('Options - Free Attaching'!B1560 = "8. Transferee of restricted securities", 'Options - Free Attaching'!B1560 = "9. Any person (substitution for securities etc.)"),
'Options - Free Attaching'!C1560,
IF(
'Options - Free Attaching'!B1560 = "",
#N/A,
'Options - Free Attaching'!B1560)
)</f>
        <v>#N/A</v>
      </c>
      <c r="F1560" t="e">
        <f>IF(
OR('Con. Notes - Conversion'!B1560 = "8. Transferee of restricted securities", 'Con. Notes - Conversion'!B1560 = "9. Any person (substitution for securities etc.)"),
'Con. Notes - Conversion'!C1560,
IF(
'Con. Notes - Conversion'!B1560 = "",
#N/A,
'Con. Notes - Conversion'!B1560)
)</f>
        <v>#N/A</v>
      </c>
      <c r="G1560" t="e">
        <f>IF(
OR('Con. Notes - No Conversion'!B1560 = "8. Transferee of restricted securities", 'Con. Notes - No Conversion'!B1560 = "9. Any person (substitution for securities etc.)"),
'Con. Notes - No Conversion'!C1560,
IF(
'Con. Notes - No Conversion'!B1560 = "",
#N/A,
'Con. Notes - No Conversion'!B1560)
)</f>
        <v>#N/A</v>
      </c>
    </row>
    <row r="1561" spans="1:7" x14ac:dyDescent="0.25">
      <c r="A1561" t="e">
        <f>IF(
OR(Shares!B1561 = "8. Transferee of restricted securities", Shares!B1561 = "9. Any person (substitution for securities etc.)"),
Shares!C1561,
IF(
Shares!B1561 = "",
#N/A,
Shares!B1561)
)</f>
        <v>#N/A</v>
      </c>
      <c r="B1561" t="e">
        <f>IF(
OR('Shares - LTR - Granted'!B1561 = "8. Transferee of restricted securities", 'Shares - LTR - Granted'!B1561 = "9. Any person (substitution for securities etc.)"),
'Shares - LTR - Granted'!C1561,
IF(
'Shares - LTR - Granted'!B1561 = "",
#N/A,
'Shares - LTR - Granted'!B1561)
)</f>
        <v>#N/A</v>
      </c>
      <c r="C1561" t="e">
        <f>IF(
OR('Performance Securities'!B1561 = "8. Transferee of restricted securities", 'Performance Securities'!B1561 = "9. Any person (substitution for securities etc.)"),
'Performance Securities'!C1561,
IF(
'Performance Securities'!B1561 = "",
#N/A,
'Performance Securities'!B1561)
)</f>
        <v>#N/A</v>
      </c>
      <c r="D1561" t="e">
        <f>IF(
OR('Options or Warrants'!B1561 = "8. Transferee of restricted securities", 'Options or Warrants'!B1561 = "9. Any person (substitution for securities etc.)"),
'Options or Warrants'!C1561,
IF(
'Options or Warrants'!B1561 = "",
#N/A,
'Options or Warrants'!B1561)
)</f>
        <v>#N/A</v>
      </c>
      <c r="E1561" t="e">
        <f>IF(
OR('Options - Free Attaching'!B1561 = "8. Transferee of restricted securities", 'Options - Free Attaching'!B1561 = "9. Any person (substitution for securities etc.)"),
'Options - Free Attaching'!C1561,
IF(
'Options - Free Attaching'!B1561 = "",
#N/A,
'Options - Free Attaching'!B1561)
)</f>
        <v>#N/A</v>
      </c>
      <c r="F1561" t="e">
        <f>IF(
OR('Con. Notes - Conversion'!B1561 = "8. Transferee of restricted securities", 'Con. Notes - Conversion'!B1561 = "9. Any person (substitution for securities etc.)"),
'Con. Notes - Conversion'!C1561,
IF(
'Con. Notes - Conversion'!B1561 = "",
#N/A,
'Con. Notes - Conversion'!B1561)
)</f>
        <v>#N/A</v>
      </c>
      <c r="G1561" t="e">
        <f>IF(
OR('Con. Notes - No Conversion'!B1561 = "8. Transferee of restricted securities", 'Con. Notes - No Conversion'!B1561 = "9. Any person (substitution for securities etc.)"),
'Con. Notes - No Conversion'!C1561,
IF(
'Con. Notes - No Conversion'!B1561 = "",
#N/A,
'Con. Notes - No Conversion'!B1561)
)</f>
        <v>#N/A</v>
      </c>
    </row>
    <row r="1562" spans="1:7" x14ac:dyDescent="0.25">
      <c r="A1562" t="e">
        <f>IF(
OR(Shares!B1562 = "8. Transferee of restricted securities", Shares!B1562 = "9. Any person (substitution for securities etc.)"),
Shares!C1562,
IF(
Shares!B1562 = "",
#N/A,
Shares!B1562)
)</f>
        <v>#N/A</v>
      </c>
      <c r="B1562" t="e">
        <f>IF(
OR('Shares - LTR - Granted'!B1562 = "8. Transferee of restricted securities", 'Shares - LTR - Granted'!B1562 = "9. Any person (substitution for securities etc.)"),
'Shares - LTR - Granted'!C1562,
IF(
'Shares - LTR - Granted'!B1562 = "",
#N/A,
'Shares - LTR - Granted'!B1562)
)</f>
        <v>#N/A</v>
      </c>
      <c r="C1562" t="e">
        <f>IF(
OR('Performance Securities'!B1562 = "8. Transferee of restricted securities", 'Performance Securities'!B1562 = "9. Any person (substitution for securities etc.)"),
'Performance Securities'!C1562,
IF(
'Performance Securities'!B1562 = "",
#N/A,
'Performance Securities'!B1562)
)</f>
        <v>#N/A</v>
      </c>
      <c r="D1562" t="e">
        <f>IF(
OR('Options or Warrants'!B1562 = "8. Transferee of restricted securities", 'Options or Warrants'!B1562 = "9. Any person (substitution for securities etc.)"),
'Options or Warrants'!C1562,
IF(
'Options or Warrants'!B1562 = "",
#N/A,
'Options or Warrants'!B1562)
)</f>
        <v>#N/A</v>
      </c>
      <c r="E1562" t="e">
        <f>IF(
OR('Options - Free Attaching'!B1562 = "8. Transferee of restricted securities", 'Options - Free Attaching'!B1562 = "9. Any person (substitution for securities etc.)"),
'Options - Free Attaching'!C1562,
IF(
'Options - Free Attaching'!B1562 = "",
#N/A,
'Options - Free Attaching'!B1562)
)</f>
        <v>#N/A</v>
      </c>
      <c r="F1562" t="e">
        <f>IF(
OR('Con. Notes - Conversion'!B1562 = "8. Transferee of restricted securities", 'Con. Notes - Conversion'!B1562 = "9. Any person (substitution for securities etc.)"),
'Con. Notes - Conversion'!C1562,
IF(
'Con. Notes - Conversion'!B1562 = "",
#N/A,
'Con. Notes - Conversion'!B1562)
)</f>
        <v>#N/A</v>
      </c>
      <c r="G1562" t="e">
        <f>IF(
OR('Con. Notes - No Conversion'!B1562 = "8. Transferee of restricted securities", 'Con. Notes - No Conversion'!B1562 = "9. Any person (substitution for securities etc.)"),
'Con. Notes - No Conversion'!C1562,
IF(
'Con. Notes - No Conversion'!B1562 = "",
#N/A,
'Con. Notes - No Conversion'!B1562)
)</f>
        <v>#N/A</v>
      </c>
    </row>
    <row r="1563" spans="1:7" x14ac:dyDescent="0.25">
      <c r="A1563" t="e">
        <f>IF(
OR(Shares!B1563 = "8. Transferee of restricted securities", Shares!B1563 = "9. Any person (substitution for securities etc.)"),
Shares!C1563,
IF(
Shares!B1563 = "",
#N/A,
Shares!B1563)
)</f>
        <v>#N/A</v>
      </c>
      <c r="B1563" t="e">
        <f>IF(
OR('Shares - LTR - Granted'!B1563 = "8. Transferee of restricted securities", 'Shares - LTR - Granted'!B1563 = "9. Any person (substitution for securities etc.)"),
'Shares - LTR - Granted'!C1563,
IF(
'Shares - LTR - Granted'!B1563 = "",
#N/A,
'Shares - LTR - Granted'!B1563)
)</f>
        <v>#N/A</v>
      </c>
      <c r="C1563" t="e">
        <f>IF(
OR('Performance Securities'!B1563 = "8. Transferee of restricted securities", 'Performance Securities'!B1563 = "9. Any person (substitution for securities etc.)"),
'Performance Securities'!C1563,
IF(
'Performance Securities'!B1563 = "",
#N/A,
'Performance Securities'!B1563)
)</f>
        <v>#N/A</v>
      </c>
      <c r="D1563" t="e">
        <f>IF(
OR('Options or Warrants'!B1563 = "8. Transferee of restricted securities", 'Options or Warrants'!B1563 = "9. Any person (substitution for securities etc.)"),
'Options or Warrants'!C1563,
IF(
'Options or Warrants'!B1563 = "",
#N/A,
'Options or Warrants'!B1563)
)</f>
        <v>#N/A</v>
      </c>
      <c r="E1563" t="e">
        <f>IF(
OR('Options - Free Attaching'!B1563 = "8. Transferee of restricted securities", 'Options - Free Attaching'!B1563 = "9. Any person (substitution for securities etc.)"),
'Options - Free Attaching'!C1563,
IF(
'Options - Free Attaching'!B1563 = "",
#N/A,
'Options - Free Attaching'!B1563)
)</f>
        <v>#N/A</v>
      </c>
      <c r="F1563" t="e">
        <f>IF(
OR('Con. Notes - Conversion'!B1563 = "8. Transferee of restricted securities", 'Con. Notes - Conversion'!B1563 = "9. Any person (substitution for securities etc.)"),
'Con. Notes - Conversion'!C1563,
IF(
'Con. Notes - Conversion'!B1563 = "",
#N/A,
'Con. Notes - Conversion'!B1563)
)</f>
        <v>#N/A</v>
      </c>
      <c r="G1563" t="e">
        <f>IF(
OR('Con. Notes - No Conversion'!B1563 = "8. Transferee of restricted securities", 'Con. Notes - No Conversion'!B1563 = "9. Any person (substitution for securities etc.)"),
'Con. Notes - No Conversion'!C1563,
IF(
'Con. Notes - No Conversion'!B1563 = "",
#N/A,
'Con. Notes - No Conversion'!B1563)
)</f>
        <v>#N/A</v>
      </c>
    </row>
    <row r="1564" spans="1:7" x14ac:dyDescent="0.25">
      <c r="A1564" t="e">
        <f>IF(
OR(Shares!B1564 = "8. Transferee of restricted securities", Shares!B1564 = "9. Any person (substitution for securities etc.)"),
Shares!C1564,
IF(
Shares!B1564 = "",
#N/A,
Shares!B1564)
)</f>
        <v>#N/A</v>
      </c>
      <c r="B1564" t="e">
        <f>IF(
OR('Shares - LTR - Granted'!B1564 = "8. Transferee of restricted securities", 'Shares - LTR - Granted'!B1564 = "9. Any person (substitution for securities etc.)"),
'Shares - LTR - Granted'!C1564,
IF(
'Shares - LTR - Granted'!B1564 = "",
#N/A,
'Shares - LTR - Granted'!B1564)
)</f>
        <v>#N/A</v>
      </c>
      <c r="C1564" t="e">
        <f>IF(
OR('Performance Securities'!B1564 = "8. Transferee of restricted securities", 'Performance Securities'!B1564 = "9. Any person (substitution for securities etc.)"),
'Performance Securities'!C1564,
IF(
'Performance Securities'!B1564 = "",
#N/A,
'Performance Securities'!B1564)
)</f>
        <v>#N/A</v>
      </c>
      <c r="D1564" t="e">
        <f>IF(
OR('Options or Warrants'!B1564 = "8. Transferee of restricted securities", 'Options or Warrants'!B1564 = "9. Any person (substitution for securities etc.)"),
'Options or Warrants'!C1564,
IF(
'Options or Warrants'!B1564 = "",
#N/A,
'Options or Warrants'!B1564)
)</f>
        <v>#N/A</v>
      </c>
      <c r="E1564" t="e">
        <f>IF(
OR('Options - Free Attaching'!B1564 = "8. Transferee of restricted securities", 'Options - Free Attaching'!B1564 = "9. Any person (substitution for securities etc.)"),
'Options - Free Attaching'!C1564,
IF(
'Options - Free Attaching'!B1564 = "",
#N/A,
'Options - Free Attaching'!B1564)
)</f>
        <v>#N/A</v>
      </c>
      <c r="F1564" t="e">
        <f>IF(
OR('Con. Notes - Conversion'!B1564 = "8. Transferee of restricted securities", 'Con. Notes - Conversion'!B1564 = "9. Any person (substitution for securities etc.)"),
'Con. Notes - Conversion'!C1564,
IF(
'Con. Notes - Conversion'!B1564 = "",
#N/A,
'Con. Notes - Conversion'!B1564)
)</f>
        <v>#N/A</v>
      </c>
      <c r="G1564" t="e">
        <f>IF(
OR('Con. Notes - No Conversion'!B1564 = "8. Transferee of restricted securities", 'Con. Notes - No Conversion'!B1564 = "9. Any person (substitution for securities etc.)"),
'Con. Notes - No Conversion'!C1564,
IF(
'Con. Notes - No Conversion'!B1564 = "",
#N/A,
'Con. Notes - No Conversion'!B1564)
)</f>
        <v>#N/A</v>
      </c>
    </row>
    <row r="1565" spans="1:7" x14ac:dyDescent="0.25">
      <c r="A1565" t="e">
        <f>IF(
OR(Shares!B1565 = "8. Transferee of restricted securities", Shares!B1565 = "9. Any person (substitution for securities etc.)"),
Shares!C1565,
IF(
Shares!B1565 = "",
#N/A,
Shares!B1565)
)</f>
        <v>#N/A</v>
      </c>
      <c r="B1565" t="e">
        <f>IF(
OR('Shares - LTR - Granted'!B1565 = "8. Transferee of restricted securities", 'Shares - LTR - Granted'!B1565 = "9. Any person (substitution for securities etc.)"),
'Shares - LTR - Granted'!C1565,
IF(
'Shares - LTR - Granted'!B1565 = "",
#N/A,
'Shares - LTR - Granted'!B1565)
)</f>
        <v>#N/A</v>
      </c>
      <c r="C1565" t="e">
        <f>IF(
OR('Performance Securities'!B1565 = "8. Transferee of restricted securities", 'Performance Securities'!B1565 = "9. Any person (substitution for securities etc.)"),
'Performance Securities'!C1565,
IF(
'Performance Securities'!B1565 = "",
#N/A,
'Performance Securities'!B1565)
)</f>
        <v>#N/A</v>
      </c>
      <c r="D1565" t="e">
        <f>IF(
OR('Options or Warrants'!B1565 = "8. Transferee of restricted securities", 'Options or Warrants'!B1565 = "9. Any person (substitution for securities etc.)"),
'Options or Warrants'!C1565,
IF(
'Options or Warrants'!B1565 = "",
#N/A,
'Options or Warrants'!B1565)
)</f>
        <v>#N/A</v>
      </c>
      <c r="E1565" t="e">
        <f>IF(
OR('Options - Free Attaching'!B1565 = "8. Transferee of restricted securities", 'Options - Free Attaching'!B1565 = "9. Any person (substitution for securities etc.)"),
'Options - Free Attaching'!C1565,
IF(
'Options - Free Attaching'!B1565 = "",
#N/A,
'Options - Free Attaching'!B1565)
)</f>
        <v>#N/A</v>
      </c>
      <c r="F1565" t="e">
        <f>IF(
OR('Con. Notes - Conversion'!B1565 = "8. Transferee of restricted securities", 'Con. Notes - Conversion'!B1565 = "9. Any person (substitution for securities etc.)"),
'Con. Notes - Conversion'!C1565,
IF(
'Con. Notes - Conversion'!B1565 = "",
#N/A,
'Con. Notes - Conversion'!B1565)
)</f>
        <v>#N/A</v>
      </c>
      <c r="G1565" t="e">
        <f>IF(
OR('Con. Notes - No Conversion'!B1565 = "8. Transferee of restricted securities", 'Con. Notes - No Conversion'!B1565 = "9. Any person (substitution for securities etc.)"),
'Con. Notes - No Conversion'!C1565,
IF(
'Con. Notes - No Conversion'!B1565 = "",
#N/A,
'Con. Notes - No Conversion'!B1565)
)</f>
        <v>#N/A</v>
      </c>
    </row>
    <row r="1566" spans="1:7" x14ac:dyDescent="0.25">
      <c r="A1566" t="e">
        <f>IF(
OR(Shares!B1566 = "8. Transferee of restricted securities", Shares!B1566 = "9. Any person (substitution for securities etc.)"),
Shares!C1566,
IF(
Shares!B1566 = "",
#N/A,
Shares!B1566)
)</f>
        <v>#N/A</v>
      </c>
      <c r="B1566" t="e">
        <f>IF(
OR('Shares - LTR - Granted'!B1566 = "8. Transferee of restricted securities", 'Shares - LTR - Granted'!B1566 = "9. Any person (substitution for securities etc.)"),
'Shares - LTR - Granted'!C1566,
IF(
'Shares - LTR - Granted'!B1566 = "",
#N/A,
'Shares - LTR - Granted'!B1566)
)</f>
        <v>#N/A</v>
      </c>
      <c r="C1566" t="e">
        <f>IF(
OR('Performance Securities'!B1566 = "8. Transferee of restricted securities", 'Performance Securities'!B1566 = "9. Any person (substitution for securities etc.)"),
'Performance Securities'!C1566,
IF(
'Performance Securities'!B1566 = "",
#N/A,
'Performance Securities'!B1566)
)</f>
        <v>#N/A</v>
      </c>
      <c r="D1566" t="e">
        <f>IF(
OR('Options or Warrants'!B1566 = "8. Transferee of restricted securities", 'Options or Warrants'!B1566 = "9. Any person (substitution for securities etc.)"),
'Options or Warrants'!C1566,
IF(
'Options or Warrants'!B1566 = "",
#N/A,
'Options or Warrants'!B1566)
)</f>
        <v>#N/A</v>
      </c>
      <c r="E1566" t="e">
        <f>IF(
OR('Options - Free Attaching'!B1566 = "8. Transferee of restricted securities", 'Options - Free Attaching'!B1566 = "9. Any person (substitution for securities etc.)"),
'Options - Free Attaching'!C1566,
IF(
'Options - Free Attaching'!B1566 = "",
#N/A,
'Options - Free Attaching'!B1566)
)</f>
        <v>#N/A</v>
      </c>
      <c r="F1566" t="e">
        <f>IF(
OR('Con. Notes - Conversion'!B1566 = "8. Transferee of restricted securities", 'Con. Notes - Conversion'!B1566 = "9. Any person (substitution for securities etc.)"),
'Con. Notes - Conversion'!C1566,
IF(
'Con. Notes - Conversion'!B1566 = "",
#N/A,
'Con. Notes - Conversion'!B1566)
)</f>
        <v>#N/A</v>
      </c>
      <c r="G1566" t="e">
        <f>IF(
OR('Con. Notes - No Conversion'!B1566 = "8. Transferee of restricted securities", 'Con. Notes - No Conversion'!B1566 = "9. Any person (substitution for securities etc.)"),
'Con. Notes - No Conversion'!C1566,
IF(
'Con. Notes - No Conversion'!B1566 = "",
#N/A,
'Con. Notes - No Conversion'!B1566)
)</f>
        <v>#N/A</v>
      </c>
    </row>
    <row r="1567" spans="1:7" x14ac:dyDescent="0.25">
      <c r="A1567" t="e">
        <f>IF(
OR(Shares!B1567 = "8. Transferee of restricted securities", Shares!B1567 = "9. Any person (substitution for securities etc.)"),
Shares!C1567,
IF(
Shares!B1567 = "",
#N/A,
Shares!B1567)
)</f>
        <v>#N/A</v>
      </c>
      <c r="B1567" t="e">
        <f>IF(
OR('Shares - LTR - Granted'!B1567 = "8. Transferee of restricted securities", 'Shares - LTR - Granted'!B1567 = "9. Any person (substitution for securities etc.)"),
'Shares - LTR - Granted'!C1567,
IF(
'Shares - LTR - Granted'!B1567 = "",
#N/A,
'Shares - LTR - Granted'!B1567)
)</f>
        <v>#N/A</v>
      </c>
      <c r="C1567" t="e">
        <f>IF(
OR('Performance Securities'!B1567 = "8. Transferee of restricted securities", 'Performance Securities'!B1567 = "9. Any person (substitution for securities etc.)"),
'Performance Securities'!C1567,
IF(
'Performance Securities'!B1567 = "",
#N/A,
'Performance Securities'!B1567)
)</f>
        <v>#N/A</v>
      </c>
      <c r="D1567" t="e">
        <f>IF(
OR('Options or Warrants'!B1567 = "8. Transferee of restricted securities", 'Options or Warrants'!B1567 = "9. Any person (substitution for securities etc.)"),
'Options or Warrants'!C1567,
IF(
'Options or Warrants'!B1567 = "",
#N/A,
'Options or Warrants'!B1567)
)</f>
        <v>#N/A</v>
      </c>
      <c r="E1567" t="e">
        <f>IF(
OR('Options - Free Attaching'!B1567 = "8. Transferee of restricted securities", 'Options - Free Attaching'!B1567 = "9. Any person (substitution for securities etc.)"),
'Options - Free Attaching'!C1567,
IF(
'Options - Free Attaching'!B1567 = "",
#N/A,
'Options - Free Attaching'!B1567)
)</f>
        <v>#N/A</v>
      </c>
      <c r="F1567" t="e">
        <f>IF(
OR('Con. Notes - Conversion'!B1567 = "8. Transferee of restricted securities", 'Con. Notes - Conversion'!B1567 = "9. Any person (substitution for securities etc.)"),
'Con. Notes - Conversion'!C1567,
IF(
'Con. Notes - Conversion'!B1567 = "",
#N/A,
'Con. Notes - Conversion'!B1567)
)</f>
        <v>#N/A</v>
      </c>
      <c r="G1567" t="e">
        <f>IF(
OR('Con. Notes - No Conversion'!B1567 = "8. Transferee of restricted securities", 'Con. Notes - No Conversion'!B1567 = "9. Any person (substitution for securities etc.)"),
'Con. Notes - No Conversion'!C1567,
IF(
'Con. Notes - No Conversion'!B1567 = "",
#N/A,
'Con. Notes - No Conversion'!B1567)
)</f>
        <v>#N/A</v>
      </c>
    </row>
    <row r="1568" spans="1:7" x14ac:dyDescent="0.25">
      <c r="A1568" t="e">
        <f>IF(
OR(Shares!B1568 = "8. Transferee of restricted securities", Shares!B1568 = "9. Any person (substitution for securities etc.)"),
Shares!C1568,
IF(
Shares!B1568 = "",
#N/A,
Shares!B1568)
)</f>
        <v>#N/A</v>
      </c>
      <c r="B1568" t="e">
        <f>IF(
OR('Shares - LTR - Granted'!B1568 = "8. Transferee of restricted securities", 'Shares - LTR - Granted'!B1568 = "9. Any person (substitution for securities etc.)"),
'Shares - LTR - Granted'!C1568,
IF(
'Shares - LTR - Granted'!B1568 = "",
#N/A,
'Shares - LTR - Granted'!B1568)
)</f>
        <v>#N/A</v>
      </c>
      <c r="C1568" t="e">
        <f>IF(
OR('Performance Securities'!B1568 = "8. Transferee of restricted securities", 'Performance Securities'!B1568 = "9. Any person (substitution for securities etc.)"),
'Performance Securities'!C1568,
IF(
'Performance Securities'!B1568 = "",
#N/A,
'Performance Securities'!B1568)
)</f>
        <v>#N/A</v>
      </c>
      <c r="D1568" t="e">
        <f>IF(
OR('Options or Warrants'!B1568 = "8. Transferee of restricted securities", 'Options or Warrants'!B1568 = "9. Any person (substitution for securities etc.)"),
'Options or Warrants'!C1568,
IF(
'Options or Warrants'!B1568 = "",
#N/A,
'Options or Warrants'!B1568)
)</f>
        <v>#N/A</v>
      </c>
      <c r="E1568" t="e">
        <f>IF(
OR('Options - Free Attaching'!B1568 = "8. Transferee of restricted securities", 'Options - Free Attaching'!B1568 = "9. Any person (substitution for securities etc.)"),
'Options - Free Attaching'!C1568,
IF(
'Options - Free Attaching'!B1568 = "",
#N/A,
'Options - Free Attaching'!B1568)
)</f>
        <v>#N/A</v>
      </c>
      <c r="F1568" t="e">
        <f>IF(
OR('Con. Notes - Conversion'!B1568 = "8. Transferee of restricted securities", 'Con. Notes - Conversion'!B1568 = "9. Any person (substitution for securities etc.)"),
'Con. Notes - Conversion'!C1568,
IF(
'Con. Notes - Conversion'!B1568 = "",
#N/A,
'Con. Notes - Conversion'!B1568)
)</f>
        <v>#N/A</v>
      </c>
      <c r="G1568" t="e">
        <f>IF(
OR('Con. Notes - No Conversion'!B1568 = "8. Transferee of restricted securities", 'Con. Notes - No Conversion'!B1568 = "9. Any person (substitution for securities etc.)"),
'Con. Notes - No Conversion'!C1568,
IF(
'Con. Notes - No Conversion'!B1568 = "",
#N/A,
'Con. Notes - No Conversion'!B1568)
)</f>
        <v>#N/A</v>
      </c>
    </row>
    <row r="1569" spans="1:7" x14ac:dyDescent="0.25">
      <c r="A1569" t="e">
        <f>IF(
OR(Shares!B1569 = "8. Transferee of restricted securities", Shares!B1569 = "9. Any person (substitution for securities etc.)"),
Shares!C1569,
IF(
Shares!B1569 = "",
#N/A,
Shares!B1569)
)</f>
        <v>#N/A</v>
      </c>
      <c r="B1569" t="e">
        <f>IF(
OR('Shares - LTR - Granted'!B1569 = "8. Transferee of restricted securities", 'Shares - LTR - Granted'!B1569 = "9. Any person (substitution for securities etc.)"),
'Shares - LTR - Granted'!C1569,
IF(
'Shares - LTR - Granted'!B1569 = "",
#N/A,
'Shares - LTR - Granted'!B1569)
)</f>
        <v>#N/A</v>
      </c>
      <c r="C1569" t="e">
        <f>IF(
OR('Performance Securities'!B1569 = "8. Transferee of restricted securities", 'Performance Securities'!B1569 = "9. Any person (substitution for securities etc.)"),
'Performance Securities'!C1569,
IF(
'Performance Securities'!B1569 = "",
#N/A,
'Performance Securities'!B1569)
)</f>
        <v>#N/A</v>
      </c>
      <c r="D1569" t="e">
        <f>IF(
OR('Options or Warrants'!B1569 = "8. Transferee of restricted securities", 'Options or Warrants'!B1569 = "9. Any person (substitution for securities etc.)"),
'Options or Warrants'!C1569,
IF(
'Options or Warrants'!B1569 = "",
#N/A,
'Options or Warrants'!B1569)
)</f>
        <v>#N/A</v>
      </c>
      <c r="E1569" t="e">
        <f>IF(
OR('Options - Free Attaching'!B1569 = "8. Transferee of restricted securities", 'Options - Free Attaching'!B1569 = "9. Any person (substitution for securities etc.)"),
'Options - Free Attaching'!C1569,
IF(
'Options - Free Attaching'!B1569 = "",
#N/A,
'Options - Free Attaching'!B1569)
)</f>
        <v>#N/A</v>
      </c>
      <c r="F1569" t="e">
        <f>IF(
OR('Con. Notes - Conversion'!B1569 = "8. Transferee of restricted securities", 'Con. Notes - Conversion'!B1569 = "9. Any person (substitution for securities etc.)"),
'Con. Notes - Conversion'!C1569,
IF(
'Con. Notes - Conversion'!B1569 = "",
#N/A,
'Con. Notes - Conversion'!B1569)
)</f>
        <v>#N/A</v>
      </c>
      <c r="G1569" t="e">
        <f>IF(
OR('Con. Notes - No Conversion'!B1569 = "8. Transferee of restricted securities", 'Con. Notes - No Conversion'!B1569 = "9. Any person (substitution for securities etc.)"),
'Con. Notes - No Conversion'!C1569,
IF(
'Con. Notes - No Conversion'!B1569 = "",
#N/A,
'Con. Notes - No Conversion'!B1569)
)</f>
        <v>#N/A</v>
      </c>
    </row>
    <row r="1570" spans="1:7" x14ac:dyDescent="0.25">
      <c r="A1570" t="e">
        <f>IF(
OR(Shares!B1570 = "8. Transferee of restricted securities", Shares!B1570 = "9. Any person (substitution for securities etc.)"),
Shares!C1570,
IF(
Shares!B1570 = "",
#N/A,
Shares!B1570)
)</f>
        <v>#N/A</v>
      </c>
      <c r="B1570" t="e">
        <f>IF(
OR('Shares - LTR - Granted'!B1570 = "8. Transferee of restricted securities", 'Shares - LTR - Granted'!B1570 = "9. Any person (substitution for securities etc.)"),
'Shares - LTR - Granted'!C1570,
IF(
'Shares - LTR - Granted'!B1570 = "",
#N/A,
'Shares - LTR - Granted'!B1570)
)</f>
        <v>#N/A</v>
      </c>
      <c r="C1570" t="e">
        <f>IF(
OR('Performance Securities'!B1570 = "8. Transferee of restricted securities", 'Performance Securities'!B1570 = "9. Any person (substitution for securities etc.)"),
'Performance Securities'!C1570,
IF(
'Performance Securities'!B1570 = "",
#N/A,
'Performance Securities'!B1570)
)</f>
        <v>#N/A</v>
      </c>
      <c r="D1570" t="e">
        <f>IF(
OR('Options or Warrants'!B1570 = "8. Transferee of restricted securities", 'Options or Warrants'!B1570 = "9. Any person (substitution for securities etc.)"),
'Options or Warrants'!C1570,
IF(
'Options or Warrants'!B1570 = "",
#N/A,
'Options or Warrants'!B1570)
)</f>
        <v>#N/A</v>
      </c>
      <c r="E1570" t="e">
        <f>IF(
OR('Options - Free Attaching'!B1570 = "8. Transferee of restricted securities", 'Options - Free Attaching'!B1570 = "9. Any person (substitution for securities etc.)"),
'Options - Free Attaching'!C1570,
IF(
'Options - Free Attaching'!B1570 = "",
#N/A,
'Options - Free Attaching'!B1570)
)</f>
        <v>#N/A</v>
      </c>
      <c r="F1570" t="e">
        <f>IF(
OR('Con. Notes - Conversion'!B1570 = "8. Transferee of restricted securities", 'Con. Notes - Conversion'!B1570 = "9. Any person (substitution for securities etc.)"),
'Con. Notes - Conversion'!C1570,
IF(
'Con. Notes - Conversion'!B1570 = "",
#N/A,
'Con. Notes - Conversion'!B1570)
)</f>
        <v>#N/A</v>
      </c>
      <c r="G1570" t="e">
        <f>IF(
OR('Con. Notes - No Conversion'!B1570 = "8. Transferee of restricted securities", 'Con. Notes - No Conversion'!B1570 = "9. Any person (substitution for securities etc.)"),
'Con. Notes - No Conversion'!C1570,
IF(
'Con. Notes - No Conversion'!B1570 = "",
#N/A,
'Con. Notes - No Conversion'!B1570)
)</f>
        <v>#N/A</v>
      </c>
    </row>
    <row r="1571" spans="1:7" x14ac:dyDescent="0.25">
      <c r="A1571" t="e">
        <f>IF(
OR(Shares!B1571 = "8. Transferee of restricted securities", Shares!B1571 = "9. Any person (substitution for securities etc.)"),
Shares!C1571,
IF(
Shares!B1571 = "",
#N/A,
Shares!B1571)
)</f>
        <v>#N/A</v>
      </c>
      <c r="B1571" t="e">
        <f>IF(
OR('Shares - LTR - Granted'!B1571 = "8. Transferee of restricted securities", 'Shares - LTR - Granted'!B1571 = "9. Any person (substitution for securities etc.)"),
'Shares - LTR - Granted'!C1571,
IF(
'Shares - LTR - Granted'!B1571 = "",
#N/A,
'Shares - LTR - Granted'!B1571)
)</f>
        <v>#N/A</v>
      </c>
      <c r="C1571" t="e">
        <f>IF(
OR('Performance Securities'!B1571 = "8. Transferee of restricted securities", 'Performance Securities'!B1571 = "9. Any person (substitution for securities etc.)"),
'Performance Securities'!C1571,
IF(
'Performance Securities'!B1571 = "",
#N/A,
'Performance Securities'!B1571)
)</f>
        <v>#N/A</v>
      </c>
      <c r="D1571" t="e">
        <f>IF(
OR('Options or Warrants'!B1571 = "8. Transferee of restricted securities", 'Options or Warrants'!B1571 = "9. Any person (substitution for securities etc.)"),
'Options or Warrants'!C1571,
IF(
'Options or Warrants'!B1571 = "",
#N/A,
'Options or Warrants'!B1571)
)</f>
        <v>#N/A</v>
      </c>
      <c r="E1571" t="e">
        <f>IF(
OR('Options - Free Attaching'!B1571 = "8. Transferee of restricted securities", 'Options - Free Attaching'!B1571 = "9. Any person (substitution for securities etc.)"),
'Options - Free Attaching'!C1571,
IF(
'Options - Free Attaching'!B1571 = "",
#N/A,
'Options - Free Attaching'!B1571)
)</f>
        <v>#N/A</v>
      </c>
      <c r="F1571" t="e">
        <f>IF(
OR('Con. Notes - Conversion'!B1571 = "8. Transferee of restricted securities", 'Con. Notes - Conversion'!B1571 = "9. Any person (substitution for securities etc.)"),
'Con. Notes - Conversion'!C1571,
IF(
'Con. Notes - Conversion'!B1571 = "",
#N/A,
'Con. Notes - Conversion'!B1571)
)</f>
        <v>#N/A</v>
      </c>
      <c r="G1571" t="e">
        <f>IF(
OR('Con. Notes - No Conversion'!B1571 = "8. Transferee of restricted securities", 'Con. Notes - No Conversion'!B1571 = "9. Any person (substitution for securities etc.)"),
'Con. Notes - No Conversion'!C1571,
IF(
'Con. Notes - No Conversion'!B1571 = "",
#N/A,
'Con. Notes - No Conversion'!B1571)
)</f>
        <v>#N/A</v>
      </c>
    </row>
    <row r="1572" spans="1:7" x14ac:dyDescent="0.25">
      <c r="A1572" t="e">
        <f>IF(
OR(Shares!B1572 = "8. Transferee of restricted securities", Shares!B1572 = "9. Any person (substitution for securities etc.)"),
Shares!C1572,
IF(
Shares!B1572 = "",
#N/A,
Shares!B1572)
)</f>
        <v>#N/A</v>
      </c>
      <c r="B1572" t="e">
        <f>IF(
OR('Shares - LTR - Granted'!B1572 = "8. Transferee of restricted securities", 'Shares - LTR - Granted'!B1572 = "9. Any person (substitution for securities etc.)"),
'Shares - LTR - Granted'!C1572,
IF(
'Shares - LTR - Granted'!B1572 = "",
#N/A,
'Shares - LTR - Granted'!B1572)
)</f>
        <v>#N/A</v>
      </c>
      <c r="C1572" t="e">
        <f>IF(
OR('Performance Securities'!B1572 = "8. Transferee of restricted securities", 'Performance Securities'!B1572 = "9. Any person (substitution for securities etc.)"),
'Performance Securities'!C1572,
IF(
'Performance Securities'!B1572 = "",
#N/A,
'Performance Securities'!B1572)
)</f>
        <v>#N/A</v>
      </c>
      <c r="D1572" t="e">
        <f>IF(
OR('Options or Warrants'!B1572 = "8. Transferee of restricted securities", 'Options or Warrants'!B1572 = "9. Any person (substitution for securities etc.)"),
'Options or Warrants'!C1572,
IF(
'Options or Warrants'!B1572 = "",
#N/A,
'Options or Warrants'!B1572)
)</f>
        <v>#N/A</v>
      </c>
      <c r="E1572" t="e">
        <f>IF(
OR('Options - Free Attaching'!B1572 = "8. Transferee of restricted securities", 'Options - Free Attaching'!B1572 = "9. Any person (substitution for securities etc.)"),
'Options - Free Attaching'!C1572,
IF(
'Options - Free Attaching'!B1572 = "",
#N/A,
'Options - Free Attaching'!B1572)
)</f>
        <v>#N/A</v>
      </c>
      <c r="F1572" t="e">
        <f>IF(
OR('Con. Notes - Conversion'!B1572 = "8. Transferee of restricted securities", 'Con. Notes - Conversion'!B1572 = "9. Any person (substitution for securities etc.)"),
'Con. Notes - Conversion'!C1572,
IF(
'Con. Notes - Conversion'!B1572 = "",
#N/A,
'Con. Notes - Conversion'!B1572)
)</f>
        <v>#N/A</v>
      </c>
      <c r="G1572" t="e">
        <f>IF(
OR('Con. Notes - No Conversion'!B1572 = "8. Transferee of restricted securities", 'Con. Notes - No Conversion'!B1572 = "9. Any person (substitution for securities etc.)"),
'Con. Notes - No Conversion'!C1572,
IF(
'Con. Notes - No Conversion'!B1572 = "",
#N/A,
'Con. Notes - No Conversion'!B1572)
)</f>
        <v>#N/A</v>
      </c>
    </row>
    <row r="1573" spans="1:7" x14ac:dyDescent="0.25">
      <c r="A1573" t="e">
        <f>IF(
OR(Shares!B1573 = "8. Transferee of restricted securities", Shares!B1573 = "9. Any person (substitution for securities etc.)"),
Shares!C1573,
IF(
Shares!B1573 = "",
#N/A,
Shares!B1573)
)</f>
        <v>#N/A</v>
      </c>
      <c r="B1573" t="e">
        <f>IF(
OR('Shares - LTR - Granted'!B1573 = "8. Transferee of restricted securities", 'Shares - LTR - Granted'!B1573 = "9. Any person (substitution for securities etc.)"),
'Shares - LTR - Granted'!C1573,
IF(
'Shares - LTR - Granted'!B1573 = "",
#N/A,
'Shares - LTR - Granted'!B1573)
)</f>
        <v>#N/A</v>
      </c>
      <c r="C1573" t="e">
        <f>IF(
OR('Performance Securities'!B1573 = "8. Transferee of restricted securities", 'Performance Securities'!B1573 = "9. Any person (substitution for securities etc.)"),
'Performance Securities'!C1573,
IF(
'Performance Securities'!B1573 = "",
#N/A,
'Performance Securities'!B1573)
)</f>
        <v>#N/A</v>
      </c>
      <c r="D1573" t="e">
        <f>IF(
OR('Options or Warrants'!B1573 = "8. Transferee of restricted securities", 'Options or Warrants'!B1573 = "9. Any person (substitution for securities etc.)"),
'Options or Warrants'!C1573,
IF(
'Options or Warrants'!B1573 = "",
#N/A,
'Options or Warrants'!B1573)
)</f>
        <v>#N/A</v>
      </c>
      <c r="E1573" t="e">
        <f>IF(
OR('Options - Free Attaching'!B1573 = "8. Transferee of restricted securities", 'Options - Free Attaching'!B1573 = "9. Any person (substitution for securities etc.)"),
'Options - Free Attaching'!C1573,
IF(
'Options - Free Attaching'!B1573 = "",
#N/A,
'Options - Free Attaching'!B1573)
)</f>
        <v>#N/A</v>
      </c>
      <c r="F1573" t="e">
        <f>IF(
OR('Con. Notes - Conversion'!B1573 = "8. Transferee of restricted securities", 'Con. Notes - Conversion'!B1573 = "9. Any person (substitution for securities etc.)"),
'Con. Notes - Conversion'!C1573,
IF(
'Con. Notes - Conversion'!B1573 = "",
#N/A,
'Con. Notes - Conversion'!B1573)
)</f>
        <v>#N/A</v>
      </c>
      <c r="G1573" t="e">
        <f>IF(
OR('Con. Notes - No Conversion'!B1573 = "8. Transferee of restricted securities", 'Con. Notes - No Conversion'!B1573 = "9. Any person (substitution for securities etc.)"),
'Con. Notes - No Conversion'!C1573,
IF(
'Con. Notes - No Conversion'!B1573 = "",
#N/A,
'Con. Notes - No Conversion'!B1573)
)</f>
        <v>#N/A</v>
      </c>
    </row>
    <row r="1574" spans="1:7" x14ac:dyDescent="0.25">
      <c r="A1574" t="e">
        <f>IF(
OR(Shares!B1574 = "8. Transferee of restricted securities", Shares!B1574 = "9. Any person (substitution for securities etc.)"),
Shares!C1574,
IF(
Shares!B1574 = "",
#N/A,
Shares!B1574)
)</f>
        <v>#N/A</v>
      </c>
      <c r="B1574" t="e">
        <f>IF(
OR('Shares - LTR - Granted'!B1574 = "8. Transferee of restricted securities", 'Shares - LTR - Granted'!B1574 = "9. Any person (substitution for securities etc.)"),
'Shares - LTR - Granted'!C1574,
IF(
'Shares - LTR - Granted'!B1574 = "",
#N/A,
'Shares - LTR - Granted'!B1574)
)</f>
        <v>#N/A</v>
      </c>
      <c r="C1574" t="e">
        <f>IF(
OR('Performance Securities'!B1574 = "8. Transferee of restricted securities", 'Performance Securities'!B1574 = "9. Any person (substitution for securities etc.)"),
'Performance Securities'!C1574,
IF(
'Performance Securities'!B1574 = "",
#N/A,
'Performance Securities'!B1574)
)</f>
        <v>#N/A</v>
      </c>
      <c r="D1574" t="e">
        <f>IF(
OR('Options or Warrants'!B1574 = "8. Transferee of restricted securities", 'Options or Warrants'!B1574 = "9. Any person (substitution for securities etc.)"),
'Options or Warrants'!C1574,
IF(
'Options or Warrants'!B1574 = "",
#N/A,
'Options or Warrants'!B1574)
)</f>
        <v>#N/A</v>
      </c>
      <c r="E1574" t="e">
        <f>IF(
OR('Options - Free Attaching'!B1574 = "8. Transferee of restricted securities", 'Options - Free Attaching'!B1574 = "9. Any person (substitution for securities etc.)"),
'Options - Free Attaching'!C1574,
IF(
'Options - Free Attaching'!B1574 = "",
#N/A,
'Options - Free Attaching'!B1574)
)</f>
        <v>#N/A</v>
      </c>
      <c r="F1574" t="e">
        <f>IF(
OR('Con. Notes - Conversion'!B1574 = "8. Transferee of restricted securities", 'Con. Notes - Conversion'!B1574 = "9. Any person (substitution for securities etc.)"),
'Con. Notes - Conversion'!C1574,
IF(
'Con. Notes - Conversion'!B1574 = "",
#N/A,
'Con. Notes - Conversion'!B1574)
)</f>
        <v>#N/A</v>
      </c>
      <c r="G1574" t="e">
        <f>IF(
OR('Con. Notes - No Conversion'!B1574 = "8. Transferee of restricted securities", 'Con. Notes - No Conversion'!B1574 = "9. Any person (substitution for securities etc.)"),
'Con. Notes - No Conversion'!C1574,
IF(
'Con. Notes - No Conversion'!B1574 = "",
#N/A,
'Con. Notes - No Conversion'!B1574)
)</f>
        <v>#N/A</v>
      </c>
    </row>
    <row r="1575" spans="1:7" x14ac:dyDescent="0.25">
      <c r="A1575" t="e">
        <f>IF(
OR(Shares!B1575 = "8. Transferee of restricted securities", Shares!B1575 = "9. Any person (substitution for securities etc.)"),
Shares!C1575,
IF(
Shares!B1575 = "",
#N/A,
Shares!B1575)
)</f>
        <v>#N/A</v>
      </c>
      <c r="B1575" t="e">
        <f>IF(
OR('Shares - LTR - Granted'!B1575 = "8. Transferee of restricted securities", 'Shares - LTR - Granted'!B1575 = "9. Any person (substitution for securities etc.)"),
'Shares - LTR - Granted'!C1575,
IF(
'Shares - LTR - Granted'!B1575 = "",
#N/A,
'Shares - LTR - Granted'!B1575)
)</f>
        <v>#N/A</v>
      </c>
      <c r="C1575" t="e">
        <f>IF(
OR('Performance Securities'!B1575 = "8. Transferee of restricted securities", 'Performance Securities'!B1575 = "9. Any person (substitution for securities etc.)"),
'Performance Securities'!C1575,
IF(
'Performance Securities'!B1575 = "",
#N/A,
'Performance Securities'!B1575)
)</f>
        <v>#N/A</v>
      </c>
      <c r="D1575" t="e">
        <f>IF(
OR('Options or Warrants'!B1575 = "8. Transferee of restricted securities", 'Options or Warrants'!B1575 = "9. Any person (substitution for securities etc.)"),
'Options or Warrants'!C1575,
IF(
'Options or Warrants'!B1575 = "",
#N/A,
'Options or Warrants'!B1575)
)</f>
        <v>#N/A</v>
      </c>
      <c r="E1575" t="e">
        <f>IF(
OR('Options - Free Attaching'!B1575 = "8. Transferee of restricted securities", 'Options - Free Attaching'!B1575 = "9. Any person (substitution for securities etc.)"),
'Options - Free Attaching'!C1575,
IF(
'Options - Free Attaching'!B1575 = "",
#N/A,
'Options - Free Attaching'!B1575)
)</f>
        <v>#N/A</v>
      </c>
      <c r="F1575" t="e">
        <f>IF(
OR('Con. Notes - Conversion'!B1575 = "8. Transferee of restricted securities", 'Con. Notes - Conversion'!B1575 = "9. Any person (substitution for securities etc.)"),
'Con. Notes - Conversion'!C1575,
IF(
'Con. Notes - Conversion'!B1575 = "",
#N/A,
'Con. Notes - Conversion'!B1575)
)</f>
        <v>#N/A</v>
      </c>
      <c r="G1575" t="e">
        <f>IF(
OR('Con. Notes - No Conversion'!B1575 = "8. Transferee of restricted securities", 'Con. Notes - No Conversion'!B1575 = "9. Any person (substitution for securities etc.)"),
'Con. Notes - No Conversion'!C1575,
IF(
'Con. Notes - No Conversion'!B1575 = "",
#N/A,
'Con. Notes - No Conversion'!B1575)
)</f>
        <v>#N/A</v>
      </c>
    </row>
    <row r="1576" spans="1:7" x14ac:dyDescent="0.25">
      <c r="A1576" t="e">
        <f>IF(
OR(Shares!B1576 = "8. Transferee of restricted securities", Shares!B1576 = "9. Any person (substitution for securities etc.)"),
Shares!C1576,
IF(
Shares!B1576 = "",
#N/A,
Shares!B1576)
)</f>
        <v>#N/A</v>
      </c>
      <c r="B1576" t="e">
        <f>IF(
OR('Shares - LTR - Granted'!B1576 = "8. Transferee of restricted securities", 'Shares - LTR - Granted'!B1576 = "9. Any person (substitution for securities etc.)"),
'Shares - LTR - Granted'!C1576,
IF(
'Shares - LTR - Granted'!B1576 = "",
#N/A,
'Shares - LTR - Granted'!B1576)
)</f>
        <v>#N/A</v>
      </c>
      <c r="C1576" t="e">
        <f>IF(
OR('Performance Securities'!B1576 = "8. Transferee of restricted securities", 'Performance Securities'!B1576 = "9. Any person (substitution for securities etc.)"),
'Performance Securities'!C1576,
IF(
'Performance Securities'!B1576 = "",
#N/A,
'Performance Securities'!B1576)
)</f>
        <v>#N/A</v>
      </c>
      <c r="D1576" t="e">
        <f>IF(
OR('Options or Warrants'!B1576 = "8. Transferee of restricted securities", 'Options or Warrants'!B1576 = "9. Any person (substitution for securities etc.)"),
'Options or Warrants'!C1576,
IF(
'Options or Warrants'!B1576 = "",
#N/A,
'Options or Warrants'!B1576)
)</f>
        <v>#N/A</v>
      </c>
      <c r="E1576" t="e">
        <f>IF(
OR('Options - Free Attaching'!B1576 = "8. Transferee of restricted securities", 'Options - Free Attaching'!B1576 = "9. Any person (substitution for securities etc.)"),
'Options - Free Attaching'!C1576,
IF(
'Options - Free Attaching'!B1576 = "",
#N/A,
'Options - Free Attaching'!B1576)
)</f>
        <v>#N/A</v>
      </c>
      <c r="F1576" t="e">
        <f>IF(
OR('Con. Notes - Conversion'!B1576 = "8. Transferee of restricted securities", 'Con. Notes - Conversion'!B1576 = "9. Any person (substitution for securities etc.)"),
'Con. Notes - Conversion'!C1576,
IF(
'Con. Notes - Conversion'!B1576 = "",
#N/A,
'Con. Notes - Conversion'!B1576)
)</f>
        <v>#N/A</v>
      </c>
      <c r="G1576" t="e">
        <f>IF(
OR('Con. Notes - No Conversion'!B1576 = "8. Transferee of restricted securities", 'Con. Notes - No Conversion'!B1576 = "9. Any person (substitution for securities etc.)"),
'Con. Notes - No Conversion'!C1576,
IF(
'Con. Notes - No Conversion'!B1576 = "",
#N/A,
'Con. Notes - No Conversion'!B1576)
)</f>
        <v>#N/A</v>
      </c>
    </row>
    <row r="1577" spans="1:7" x14ac:dyDescent="0.25">
      <c r="A1577" t="e">
        <f>IF(
OR(Shares!B1577 = "8. Transferee of restricted securities", Shares!B1577 = "9. Any person (substitution for securities etc.)"),
Shares!C1577,
IF(
Shares!B1577 = "",
#N/A,
Shares!B1577)
)</f>
        <v>#N/A</v>
      </c>
      <c r="B1577" t="e">
        <f>IF(
OR('Shares - LTR - Granted'!B1577 = "8. Transferee of restricted securities", 'Shares - LTR - Granted'!B1577 = "9. Any person (substitution for securities etc.)"),
'Shares - LTR - Granted'!C1577,
IF(
'Shares - LTR - Granted'!B1577 = "",
#N/A,
'Shares - LTR - Granted'!B1577)
)</f>
        <v>#N/A</v>
      </c>
      <c r="C1577" t="e">
        <f>IF(
OR('Performance Securities'!B1577 = "8. Transferee of restricted securities", 'Performance Securities'!B1577 = "9. Any person (substitution for securities etc.)"),
'Performance Securities'!C1577,
IF(
'Performance Securities'!B1577 = "",
#N/A,
'Performance Securities'!B1577)
)</f>
        <v>#N/A</v>
      </c>
      <c r="D1577" t="e">
        <f>IF(
OR('Options or Warrants'!B1577 = "8. Transferee of restricted securities", 'Options or Warrants'!B1577 = "9. Any person (substitution for securities etc.)"),
'Options or Warrants'!C1577,
IF(
'Options or Warrants'!B1577 = "",
#N/A,
'Options or Warrants'!B1577)
)</f>
        <v>#N/A</v>
      </c>
      <c r="E1577" t="e">
        <f>IF(
OR('Options - Free Attaching'!B1577 = "8. Transferee of restricted securities", 'Options - Free Attaching'!B1577 = "9. Any person (substitution for securities etc.)"),
'Options - Free Attaching'!C1577,
IF(
'Options - Free Attaching'!B1577 = "",
#N/A,
'Options - Free Attaching'!B1577)
)</f>
        <v>#N/A</v>
      </c>
      <c r="F1577" t="e">
        <f>IF(
OR('Con. Notes - Conversion'!B1577 = "8. Transferee of restricted securities", 'Con. Notes - Conversion'!B1577 = "9. Any person (substitution for securities etc.)"),
'Con. Notes - Conversion'!C1577,
IF(
'Con. Notes - Conversion'!B1577 = "",
#N/A,
'Con. Notes - Conversion'!B1577)
)</f>
        <v>#N/A</v>
      </c>
      <c r="G1577" t="e">
        <f>IF(
OR('Con. Notes - No Conversion'!B1577 = "8. Transferee of restricted securities", 'Con. Notes - No Conversion'!B1577 = "9. Any person (substitution for securities etc.)"),
'Con. Notes - No Conversion'!C1577,
IF(
'Con. Notes - No Conversion'!B1577 = "",
#N/A,
'Con. Notes - No Conversion'!B1577)
)</f>
        <v>#N/A</v>
      </c>
    </row>
    <row r="1578" spans="1:7" x14ac:dyDescent="0.25">
      <c r="A1578" t="e">
        <f>IF(
OR(Shares!B1578 = "8. Transferee of restricted securities", Shares!B1578 = "9. Any person (substitution for securities etc.)"),
Shares!C1578,
IF(
Shares!B1578 = "",
#N/A,
Shares!B1578)
)</f>
        <v>#N/A</v>
      </c>
      <c r="B1578" t="e">
        <f>IF(
OR('Shares - LTR - Granted'!B1578 = "8. Transferee of restricted securities", 'Shares - LTR - Granted'!B1578 = "9. Any person (substitution for securities etc.)"),
'Shares - LTR - Granted'!C1578,
IF(
'Shares - LTR - Granted'!B1578 = "",
#N/A,
'Shares - LTR - Granted'!B1578)
)</f>
        <v>#N/A</v>
      </c>
      <c r="C1578" t="e">
        <f>IF(
OR('Performance Securities'!B1578 = "8. Transferee of restricted securities", 'Performance Securities'!B1578 = "9. Any person (substitution for securities etc.)"),
'Performance Securities'!C1578,
IF(
'Performance Securities'!B1578 = "",
#N/A,
'Performance Securities'!B1578)
)</f>
        <v>#N/A</v>
      </c>
      <c r="D1578" t="e">
        <f>IF(
OR('Options or Warrants'!B1578 = "8. Transferee of restricted securities", 'Options or Warrants'!B1578 = "9. Any person (substitution for securities etc.)"),
'Options or Warrants'!C1578,
IF(
'Options or Warrants'!B1578 = "",
#N/A,
'Options or Warrants'!B1578)
)</f>
        <v>#N/A</v>
      </c>
      <c r="E1578" t="e">
        <f>IF(
OR('Options - Free Attaching'!B1578 = "8. Transferee of restricted securities", 'Options - Free Attaching'!B1578 = "9. Any person (substitution for securities etc.)"),
'Options - Free Attaching'!C1578,
IF(
'Options - Free Attaching'!B1578 = "",
#N/A,
'Options - Free Attaching'!B1578)
)</f>
        <v>#N/A</v>
      </c>
      <c r="F1578" t="e">
        <f>IF(
OR('Con. Notes - Conversion'!B1578 = "8. Transferee of restricted securities", 'Con. Notes - Conversion'!B1578 = "9. Any person (substitution for securities etc.)"),
'Con. Notes - Conversion'!C1578,
IF(
'Con. Notes - Conversion'!B1578 = "",
#N/A,
'Con. Notes - Conversion'!B1578)
)</f>
        <v>#N/A</v>
      </c>
      <c r="G1578" t="e">
        <f>IF(
OR('Con. Notes - No Conversion'!B1578 = "8. Transferee of restricted securities", 'Con. Notes - No Conversion'!B1578 = "9. Any person (substitution for securities etc.)"),
'Con. Notes - No Conversion'!C1578,
IF(
'Con. Notes - No Conversion'!B1578 = "",
#N/A,
'Con. Notes - No Conversion'!B1578)
)</f>
        <v>#N/A</v>
      </c>
    </row>
    <row r="1579" spans="1:7" x14ac:dyDescent="0.25">
      <c r="A1579" t="e">
        <f>IF(
OR(Shares!B1579 = "8. Transferee of restricted securities", Shares!B1579 = "9. Any person (substitution for securities etc.)"),
Shares!C1579,
IF(
Shares!B1579 = "",
#N/A,
Shares!B1579)
)</f>
        <v>#N/A</v>
      </c>
      <c r="B1579" t="e">
        <f>IF(
OR('Shares - LTR - Granted'!B1579 = "8. Transferee of restricted securities", 'Shares - LTR - Granted'!B1579 = "9. Any person (substitution for securities etc.)"),
'Shares - LTR - Granted'!C1579,
IF(
'Shares - LTR - Granted'!B1579 = "",
#N/A,
'Shares - LTR - Granted'!B1579)
)</f>
        <v>#N/A</v>
      </c>
      <c r="C1579" t="e">
        <f>IF(
OR('Performance Securities'!B1579 = "8. Transferee of restricted securities", 'Performance Securities'!B1579 = "9. Any person (substitution for securities etc.)"),
'Performance Securities'!C1579,
IF(
'Performance Securities'!B1579 = "",
#N/A,
'Performance Securities'!B1579)
)</f>
        <v>#N/A</v>
      </c>
      <c r="D1579" t="e">
        <f>IF(
OR('Options or Warrants'!B1579 = "8. Transferee of restricted securities", 'Options or Warrants'!B1579 = "9. Any person (substitution for securities etc.)"),
'Options or Warrants'!C1579,
IF(
'Options or Warrants'!B1579 = "",
#N/A,
'Options or Warrants'!B1579)
)</f>
        <v>#N/A</v>
      </c>
      <c r="E1579" t="e">
        <f>IF(
OR('Options - Free Attaching'!B1579 = "8. Transferee of restricted securities", 'Options - Free Attaching'!B1579 = "9. Any person (substitution for securities etc.)"),
'Options - Free Attaching'!C1579,
IF(
'Options - Free Attaching'!B1579 = "",
#N/A,
'Options - Free Attaching'!B1579)
)</f>
        <v>#N/A</v>
      </c>
      <c r="F1579" t="e">
        <f>IF(
OR('Con. Notes - Conversion'!B1579 = "8. Transferee of restricted securities", 'Con. Notes - Conversion'!B1579 = "9. Any person (substitution for securities etc.)"),
'Con. Notes - Conversion'!C1579,
IF(
'Con. Notes - Conversion'!B1579 = "",
#N/A,
'Con. Notes - Conversion'!B1579)
)</f>
        <v>#N/A</v>
      </c>
      <c r="G1579" t="e">
        <f>IF(
OR('Con. Notes - No Conversion'!B1579 = "8. Transferee of restricted securities", 'Con. Notes - No Conversion'!B1579 = "9. Any person (substitution for securities etc.)"),
'Con. Notes - No Conversion'!C1579,
IF(
'Con. Notes - No Conversion'!B1579 = "",
#N/A,
'Con. Notes - No Conversion'!B1579)
)</f>
        <v>#N/A</v>
      </c>
    </row>
    <row r="1580" spans="1:7" x14ac:dyDescent="0.25">
      <c r="A1580" t="e">
        <f>IF(
OR(Shares!B1580 = "8. Transferee of restricted securities", Shares!B1580 = "9. Any person (substitution for securities etc.)"),
Shares!C1580,
IF(
Shares!B1580 = "",
#N/A,
Shares!B1580)
)</f>
        <v>#N/A</v>
      </c>
      <c r="B1580" t="e">
        <f>IF(
OR('Shares - LTR - Granted'!B1580 = "8. Transferee of restricted securities", 'Shares - LTR - Granted'!B1580 = "9. Any person (substitution for securities etc.)"),
'Shares - LTR - Granted'!C1580,
IF(
'Shares - LTR - Granted'!B1580 = "",
#N/A,
'Shares - LTR - Granted'!B1580)
)</f>
        <v>#N/A</v>
      </c>
      <c r="C1580" t="e">
        <f>IF(
OR('Performance Securities'!B1580 = "8. Transferee of restricted securities", 'Performance Securities'!B1580 = "9. Any person (substitution for securities etc.)"),
'Performance Securities'!C1580,
IF(
'Performance Securities'!B1580 = "",
#N/A,
'Performance Securities'!B1580)
)</f>
        <v>#N/A</v>
      </c>
      <c r="D1580" t="e">
        <f>IF(
OR('Options or Warrants'!B1580 = "8. Transferee of restricted securities", 'Options or Warrants'!B1580 = "9. Any person (substitution for securities etc.)"),
'Options or Warrants'!C1580,
IF(
'Options or Warrants'!B1580 = "",
#N/A,
'Options or Warrants'!B1580)
)</f>
        <v>#N/A</v>
      </c>
      <c r="E1580" t="e">
        <f>IF(
OR('Options - Free Attaching'!B1580 = "8. Transferee of restricted securities", 'Options - Free Attaching'!B1580 = "9. Any person (substitution for securities etc.)"),
'Options - Free Attaching'!C1580,
IF(
'Options - Free Attaching'!B1580 = "",
#N/A,
'Options - Free Attaching'!B1580)
)</f>
        <v>#N/A</v>
      </c>
      <c r="F1580" t="e">
        <f>IF(
OR('Con. Notes - Conversion'!B1580 = "8. Transferee of restricted securities", 'Con. Notes - Conversion'!B1580 = "9. Any person (substitution for securities etc.)"),
'Con. Notes - Conversion'!C1580,
IF(
'Con. Notes - Conversion'!B1580 = "",
#N/A,
'Con. Notes - Conversion'!B1580)
)</f>
        <v>#N/A</v>
      </c>
      <c r="G1580" t="e">
        <f>IF(
OR('Con. Notes - No Conversion'!B1580 = "8. Transferee of restricted securities", 'Con. Notes - No Conversion'!B1580 = "9. Any person (substitution for securities etc.)"),
'Con. Notes - No Conversion'!C1580,
IF(
'Con. Notes - No Conversion'!B1580 = "",
#N/A,
'Con. Notes - No Conversion'!B1580)
)</f>
        <v>#N/A</v>
      </c>
    </row>
    <row r="1581" spans="1:7" x14ac:dyDescent="0.25">
      <c r="A1581" t="e">
        <f>IF(
OR(Shares!B1581 = "8. Transferee of restricted securities", Shares!B1581 = "9. Any person (substitution for securities etc.)"),
Shares!C1581,
IF(
Shares!B1581 = "",
#N/A,
Shares!B1581)
)</f>
        <v>#N/A</v>
      </c>
      <c r="B1581" t="e">
        <f>IF(
OR('Shares - LTR - Granted'!B1581 = "8. Transferee of restricted securities", 'Shares - LTR - Granted'!B1581 = "9. Any person (substitution for securities etc.)"),
'Shares - LTR - Granted'!C1581,
IF(
'Shares - LTR - Granted'!B1581 = "",
#N/A,
'Shares - LTR - Granted'!B1581)
)</f>
        <v>#N/A</v>
      </c>
      <c r="C1581" t="e">
        <f>IF(
OR('Performance Securities'!B1581 = "8. Transferee of restricted securities", 'Performance Securities'!B1581 = "9. Any person (substitution for securities etc.)"),
'Performance Securities'!C1581,
IF(
'Performance Securities'!B1581 = "",
#N/A,
'Performance Securities'!B1581)
)</f>
        <v>#N/A</v>
      </c>
      <c r="D1581" t="e">
        <f>IF(
OR('Options or Warrants'!B1581 = "8. Transferee of restricted securities", 'Options or Warrants'!B1581 = "9. Any person (substitution for securities etc.)"),
'Options or Warrants'!C1581,
IF(
'Options or Warrants'!B1581 = "",
#N/A,
'Options or Warrants'!B1581)
)</f>
        <v>#N/A</v>
      </c>
      <c r="E1581" t="e">
        <f>IF(
OR('Options - Free Attaching'!B1581 = "8. Transferee of restricted securities", 'Options - Free Attaching'!B1581 = "9. Any person (substitution for securities etc.)"),
'Options - Free Attaching'!C1581,
IF(
'Options - Free Attaching'!B1581 = "",
#N/A,
'Options - Free Attaching'!B1581)
)</f>
        <v>#N/A</v>
      </c>
      <c r="F1581" t="e">
        <f>IF(
OR('Con. Notes - Conversion'!B1581 = "8. Transferee of restricted securities", 'Con. Notes - Conversion'!B1581 = "9. Any person (substitution for securities etc.)"),
'Con. Notes - Conversion'!C1581,
IF(
'Con. Notes - Conversion'!B1581 = "",
#N/A,
'Con. Notes - Conversion'!B1581)
)</f>
        <v>#N/A</v>
      </c>
      <c r="G1581" t="e">
        <f>IF(
OR('Con. Notes - No Conversion'!B1581 = "8. Transferee of restricted securities", 'Con. Notes - No Conversion'!B1581 = "9. Any person (substitution for securities etc.)"),
'Con. Notes - No Conversion'!C1581,
IF(
'Con. Notes - No Conversion'!B1581 = "",
#N/A,
'Con. Notes - No Conversion'!B1581)
)</f>
        <v>#N/A</v>
      </c>
    </row>
    <row r="1582" spans="1:7" x14ac:dyDescent="0.25">
      <c r="A1582" t="e">
        <f>IF(
OR(Shares!B1582 = "8. Transferee of restricted securities", Shares!B1582 = "9. Any person (substitution for securities etc.)"),
Shares!C1582,
IF(
Shares!B1582 = "",
#N/A,
Shares!B1582)
)</f>
        <v>#N/A</v>
      </c>
      <c r="B1582" t="e">
        <f>IF(
OR('Shares - LTR - Granted'!B1582 = "8. Transferee of restricted securities", 'Shares - LTR - Granted'!B1582 = "9. Any person (substitution for securities etc.)"),
'Shares - LTR - Granted'!C1582,
IF(
'Shares - LTR - Granted'!B1582 = "",
#N/A,
'Shares - LTR - Granted'!B1582)
)</f>
        <v>#N/A</v>
      </c>
      <c r="C1582" t="e">
        <f>IF(
OR('Performance Securities'!B1582 = "8. Transferee of restricted securities", 'Performance Securities'!B1582 = "9. Any person (substitution for securities etc.)"),
'Performance Securities'!C1582,
IF(
'Performance Securities'!B1582 = "",
#N/A,
'Performance Securities'!B1582)
)</f>
        <v>#N/A</v>
      </c>
      <c r="D1582" t="e">
        <f>IF(
OR('Options or Warrants'!B1582 = "8. Transferee of restricted securities", 'Options or Warrants'!B1582 = "9. Any person (substitution for securities etc.)"),
'Options or Warrants'!C1582,
IF(
'Options or Warrants'!B1582 = "",
#N/A,
'Options or Warrants'!B1582)
)</f>
        <v>#N/A</v>
      </c>
      <c r="E1582" t="e">
        <f>IF(
OR('Options - Free Attaching'!B1582 = "8. Transferee of restricted securities", 'Options - Free Attaching'!B1582 = "9. Any person (substitution for securities etc.)"),
'Options - Free Attaching'!C1582,
IF(
'Options - Free Attaching'!B1582 = "",
#N/A,
'Options - Free Attaching'!B1582)
)</f>
        <v>#N/A</v>
      </c>
      <c r="F1582" t="e">
        <f>IF(
OR('Con. Notes - Conversion'!B1582 = "8. Transferee of restricted securities", 'Con. Notes - Conversion'!B1582 = "9. Any person (substitution for securities etc.)"),
'Con. Notes - Conversion'!C1582,
IF(
'Con. Notes - Conversion'!B1582 = "",
#N/A,
'Con. Notes - Conversion'!B1582)
)</f>
        <v>#N/A</v>
      </c>
      <c r="G1582" t="e">
        <f>IF(
OR('Con. Notes - No Conversion'!B1582 = "8. Transferee of restricted securities", 'Con. Notes - No Conversion'!B1582 = "9. Any person (substitution for securities etc.)"),
'Con. Notes - No Conversion'!C1582,
IF(
'Con. Notes - No Conversion'!B1582 = "",
#N/A,
'Con. Notes - No Conversion'!B1582)
)</f>
        <v>#N/A</v>
      </c>
    </row>
    <row r="1583" spans="1:7" x14ac:dyDescent="0.25">
      <c r="A1583" t="e">
        <f>IF(
OR(Shares!B1583 = "8. Transferee of restricted securities", Shares!B1583 = "9. Any person (substitution for securities etc.)"),
Shares!C1583,
IF(
Shares!B1583 = "",
#N/A,
Shares!B1583)
)</f>
        <v>#N/A</v>
      </c>
      <c r="B1583" t="e">
        <f>IF(
OR('Shares - LTR - Granted'!B1583 = "8. Transferee of restricted securities", 'Shares - LTR - Granted'!B1583 = "9. Any person (substitution for securities etc.)"),
'Shares - LTR - Granted'!C1583,
IF(
'Shares - LTR - Granted'!B1583 = "",
#N/A,
'Shares - LTR - Granted'!B1583)
)</f>
        <v>#N/A</v>
      </c>
      <c r="C1583" t="e">
        <f>IF(
OR('Performance Securities'!B1583 = "8. Transferee of restricted securities", 'Performance Securities'!B1583 = "9. Any person (substitution for securities etc.)"),
'Performance Securities'!C1583,
IF(
'Performance Securities'!B1583 = "",
#N/A,
'Performance Securities'!B1583)
)</f>
        <v>#N/A</v>
      </c>
      <c r="D1583" t="e">
        <f>IF(
OR('Options or Warrants'!B1583 = "8. Transferee of restricted securities", 'Options or Warrants'!B1583 = "9. Any person (substitution for securities etc.)"),
'Options or Warrants'!C1583,
IF(
'Options or Warrants'!B1583 = "",
#N/A,
'Options or Warrants'!B1583)
)</f>
        <v>#N/A</v>
      </c>
      <c r="E1583" t="e">
        <f>IF(
OR('Options - Free Attaching'!B1583 = "8. Transferee of restricted securities", 'Options - Free Attaching'!B1583 = "9. Any person (substitution for securities etc.)"),
'Options - Free Attaching'!C1583,
IF(
'Options - Free Attaching'!B1583 = "",
#N/A,
'Options - Free Attaching'!B1583)
)</f>
        <v>#N/A</v>
      </c>
      <c r="F1583" t="e">
        <f>IF(
OR('Con. Notes - Conversion'!B1583 = "8. Transferee of restricted securities", 'Con. Notes - Conversion'!B1583 = "9. Any person (substitution for securities etc.)"),
'Con. Notes - Conversion'!C1583,
IF(
'Con. Notes - Conversion'!B1583 = "",
#N/A,
'Con. Notes - Conversion'!B1583)
)</f>
        <v>#N/A</v>
      </c>
      <c r="G1583" t="e">
        <f>IF(
OR('Con. Notes - No Conversion'!B1583 = "8. Transferee of restricted securities", 'Con. Notes - No Conversion'!B1583 = "9. Any person (substitution for securities etc.)"),
'Con. Notes - No Conversion'!C1583,
IF(
'Con. Notes - No Conversion'!B1583 = "",
#N/A,
'Con. Notes - No Conversion'!B1583)
)</f>
        <v>#N/A</v>
      </c>
    </row>
    <row r="1584" spans="1:7" x14ac:dyDescent="0.25">
      <c r="A1584" t="e">
        <f>IF(
OR(Shares!B1584 = "8. Transferee of restricted securities", Shares!B1584 = "9. Any person (substitution for securities etc.)"),
Shares!C1584,
IF(
Shares!B1584 = "",
#N/A,
Shares!B1584)
)</f>
        <v>#N/A</v>
      </c>
      <c r="B1584" t="e">
        <f>IF(
OR('Shares - LTR - Granted'!B1584 = "8. Transferee of restricted securities", 'Shares - LTR - Granted'!B1584 = "9. Any person (substitution for securities etc.)"),
'Shares - LTR - Granted'!C1584,
IF(
'Shares - LTR - Granted'!B1584 = "",
#N/A,
'Shares - LTR - Granted'!B1584)
)</f>
        <v>#N/A</v>
      </c>
      <c r="C1584" t="e">
        <f>IF(
OR('Performance Securities'!B1584 = "8. Transferee of restricted securities", 'Performance Securities'!B1584 = "9. Any person (substitution for securities etc.)"),
'Performance Securities'!C1584,
IF(
'Performance Securities'!B1584 = "",
#N/A,
'Performance Securities'!B1584)
)</f>
        <v>#N/A</v>
      </c>
      <c r="D1584" t="e">
        <f>IF(
OR('Options or Warrants'!B1584 = "8. Transferee of restricted securities", 'Options or Warrants'!B1584 = "9. Any person (substitution for securities etc.)"),
'Options or Warrants'!C1584,
IF(
'Options or Warrants'!B1584 = "",
#N/A,
'Options or Warrants'!B1584)
)</f>
        <v>#N/A</v>
      </c>
      <c r="E1584" t="e">
        <f>IF(
OR('Options - Free Attaching'!B1584 = "8. Transferee of restricted securities", 'Options - Free Attaching'!B1584 = "9. Any person (substitution for securities etc.)"),
'Options - Free Attaching'!C1584,
IF(
'Options - Free Attaching'!B1584 = "",
#N/A,
'Options - Free Attaching'!B1584)
)</f>
        <v>#N/A</v>
      </c>
      <c r="F1584" t="e">
        <f>IF(
OR('Con. Notes - Conversion'!B1584 = "8. Transferee of restricted securities", 'Con. Notes - Conversion'!B1584 = "9. Any person (substitution for securities etc.)"),
'Con. Notes - Conversion'!C1584,
IF(
'Con. Notes - Conversion'!B1584 = "",
#N/A,
'Con. Notes - Conversion'!B1584)
)</f>
        <v>#N/A</v>
      </c>
      <c r="G1584" t="e">
        <f>IF(
OR('Con. Notes - No Conversion'!B1584 = "8. Transferee of restricted securities", 'Con. Notes - No Conversion'!B1584 = "9. Any person (substitution for securities etc.)"),
'Con. Notes - No Conversion'!C1584,
IF(
'Con. Notes - No Conversion'!B1584 = "",
#N/A,
'Con. Notes - No Conversion'!B1584)
)</f>
        <v>#N/A</v>
      </c>
    </row>
    <row r="1585" spans="1:7" x14ac:dyDescent="0.25">
      <c r="A1585" t="e">
        <f>IF(
OR(Shares!B1585 = "8. Transferee of restricted securities", Shares!B1585 = "9. Any person (substitution for securities etc.)"),
Shares!C1585,
IF(
Shares!B1585 = "",
#N/A,
Shares!B1585)
)</f>
        <v>#N/A</v>
      </c>
      <c r="B1585" t="e">
        <f>IF(
OR('Shares - LTR - Granted'!B1585 = "8. Transferee of restricted securities", 'Shares - LTR - Granted'!B1585 = "9. Any person (substitution for securities etc.)"),
'Shares - LTR - Granted'!C1585,
IF(
'Shares - LTR - Granted'!B1585 = "",
#N/A,
'Shares - LTR - Granted'!B1585)
)</f>
        <v>#N/A</v>
      </c>
      <c r="C1585" t="e">
        <f>IF(
OR('Performance Securities'!B1585 = "8. Transferee of restricted securities", 'Performance Securities'!B1585 = "9. Any person (substitution for securities etc.)"),
'Performance Securities'!C1585,
IF(
'Performance Securities'!B1585 = "",
#N/A,
'Performance Securities'!B1585)
)</f>
        <v>#N/A</v>
      </c>
      <c r="D1585" t="e">
        <f>IF(
OR('Options or Warrants'!B1585 = "8. Transferee of restricted securities", 'Options or Warrants'!B1585 = "9. Any person (substitution for securities etc.)"),
'Options or Warrants'!C1585,
IF(
'Options or Warrants'!B1585 = "",
#N/A,
'Options or Warrants'!B1585)
)</f>
        <v>#N/A</v>
      </c>
      <c r="E1585" t="e">
        <f>IF(
OR('Options - Free Attaching'!B1585 = "8. Transferee of restricted securities", 'Options - Free Attaching'!B1585 = "9. Any person (substitution for securities etc.)"),
'Options - Free Attaching'!C1585,
IF(
'Options - Free Attaching'!B1585 = "",
#N/A,
'Options - Free Attaching'!B1585)
)</f>
        <v>#N/A</v>
      </c>
      <c r="F1585" t="e">
        <f>IF(
OR('Con. Notes - Conversion'!B1585 = "8. Transferee of restricted securities", 'Con. Notes - Conversion'!B1585 = "9. Any person (substitution for securities etc.)"),
'Con. Notes - Conversion'!C1585,
IF(
'Con. Notes - Conversion'!B1585 = "",
#N/A,
'Con. Notes - Conversion'!B1585)
)</f>
        <v>#N/A</v>
      </c>
      <c r="G1585" t="e">
        <f>IF(
OR('Con. Notes - No Conversion'!B1585 = "8. Transferee of restricted securities", 'Con. Notes - No Conversion'!B1585 = "9. Any person (substitution for securities etc.)"),
'Con. Notes - No Conversion'!C1585,
IF(
'Con. Notes - No Conversion'!B1585 = "",
#N/A,
'Con. Notes - No Conversion'!B1585)
)</f>
        <v>#N/A</v>
      </c>
    </row>
    <row r="1586" spans="1:7" x14ac:dyDescent="0.25">
      <c r="A1586" t="e">
        <f>IF(
OR(Shares!B1586 = "8. Transferee of restricted securities", Shares!B1586 = "9. Any person (substitution for securities etc.)"),
Shares!C1586,
IF(
Shares!B1586 = "",
#N/A,
Shares!B1586)
)</f>
        <v>#N/A</v>
      </c>
      <c r="B1586" t="e">
        <f>IF(
OR('Shares - LTR - Granted'!B1586 = "8. Transferee of restricted securities", 'Shares - LTR - Granted'!B1586 = "9. Any person (substitution for securities etc.)"),
'Shares - LTR - Granted'!C1586,
IF(
'Shares - LTR - Granted'!B1586 = "",
#N/A,
'Shares - LTR - Granted'!B1586)
)</f>
        <v>#N/A</v>
      </c>
      <c r="C1586" t="e">
        <f>IF(
OR('Performance Securities'!B1586 = "8. Transferee of restricted securities", 'Performance Securities'!B1586 = "9. Any person (substitution for securities etc.)"),
'Performance Securities'!C1586,
IF(
'Performance Securities'!B1586 = "",
#N/A,
'Performance Securities'!B1586)
)</f>
        <v>#N/A</v>
      </c>
      <c r="D1586" t="e">
        <f>IF(
OR('Options or Warrants'!B1586 = "8. Transferee of restricted securities", 'Options or Warrants'!B1586 = "9. Any person (substitution for securities etc.)"),
'Options or Warrants'!C1586,
IF(
'Options or Warrants'!B1586 = "",
#N/A,
'Options or Warrants'!B1586)
)</f>
        <v>#N/A</v>
      </c>
      <c r="E1586" t="e">
        <f>IF(
OR('Options - Free Attaching'!B1586 = "8. Transferee of restricted securities", 'Options - Free Attaching'!B1586 = "9. Any person (substitution for securities etc.)"),
'Options - Free Attaching'!C1586,
IF(
'Options - Free Attaching'!B1586 = "",
#N/A,
'Options - Free Attaching'!B1586)
)</f>
        <v>#N/A</v>
      </c>
      <c r="F1586" t="e">
        <f>IF(
OR('Con. Notes - Conversion'!B1586 = "8. Transferee of restricted securities", 'Con. Notes - Conversion'!B1586 = "9. Any person (substitution for securities etc.)"),
'Con. Notes - Conversion'!C1586,
IF(
'Con. Notes - Conversion'!B1586 = "",
#N/A,
'Con. Notes - Conversion'!B1586)
)</f>
        <v>#N/A</v>
      </c>
      <c r="G1586" t="e">
        <f>IF(
OR('Con. Notes - No Conversion'!B1586 = "8. Transferee of restricted securities", 'Con. Notes - No Conversion'!B1586 = "9. Any person (substitution for securities etc.)"),
'Con. Notes - No Conversion'!C1586,
IF(
'Con. Notes - No Conversion'!B1586 = "",
#N/A,
'Con. Notes - No Conversion'!B1586)
)</f>
        <v>#N/A</v>
      </c>
    </row>
    <row r="1587" spans="1:7" x14ac:dyDescent="0.25">
      <c r="A1587" t="e">
        <f>IF(
OR(Shares!B1587 = "8. Transferee of restricted securities", Shares!B1587 = "9. Any person (substitution for securities etc.)"),
Shares!C1587,
IF(
Shares!B1587 = "",
#N/A,
Shares!B1587)
)</f>
        <v>#N/A</v>
      </c>
      <c r="B1587" t="e">
        <f>IF(
OR('Shares - LTR - Granted'!B1587 = "8. Transferee of restricted securities", 'Shares - LTR - Granted'!B1587 = "9. Any person (substitution for securities etc.)"),
'Shares - LTR - Granted'!C1587,
IF(
'Shares - LTR - Granted'!B1587 = "",
#N/A,
'Shares - LTR - Granted'!B1587)
)</f>
        <v>#N/A</v>
      </c>
      <c r="C1587" t="e">
        <f>IF(
OR('Performance Securities'!B1587 = "8. Transferee of restricted securities", 'Performance Securities'!B1587 = "9. Any person (substitution for securities etc.)"),
'Performance Securities'!C1587,
IF(
'Performance Securities'!B1587 = "",
#N/A,
'Performance Securities'!B1587)
)</f>
        <v>#N/A</v>
      </c>
      <c r="D1587" t="e">
        <f>IF(
OR('Options or Warrants'!B1587 = "8. Transferee of restricted securities", 'Options or Warrants'!B1587 = "9. Any person (substitution for securities etc.)"),
'Options or Warrants'!C1587,
IF(
'Options or Warrants'!B1587 = "",
#N/A,
'Options or Warrants'!B1587)
)</f>
        <v>#N/A</v>
      </c>
      <c r="E1587" t="e">
        <f>IF(
OR('Options - Free Attaching'!B1587 = "8. Transferee of restricted securities", 'Options - Free Attaching'!B1587 = "9. Any person (substitution for securities etc.)"),
'Options - Free Attaching'!C1587,
IF(
'Options - Free Attaching'!B1587 = "",
#N/A,
'Options - Free Attaching'!B1587)
)</f>
        <v>#N/A</v>
      </c>
      <c r="F1587" t="e">
        <f>IF(
OR('Con. Notes - Conversion'!B1587 = "8. Transferee of restricted securities", 'Con. Notes - Conversion'!B1587 = "9. Any person (substitution for securities etc.)"),
'Con. Notes - Conversion'!C1587,
IF(
'Con. Notes - Conversion'!B1587 = "",
#N/A,
'Con. Notes - Conversion'!B1587)
)</f>
        <v>#N/A</v>
      </c>
      <c r="G1587" t="e">
        <f>IF(
OR('Con. Notes - No Conversion'!B1587 = "8. Transferee of restricted securities", 'Con. Notes - No Conversion'!B1587 = "9. Any person (substitution for securities etc.)"),
'Con. Notes - No Conversion'!C1587,
IF(
'Con. Notes - No Conversion'!B1587 = "",
#N/A,
'Con. Notes - No Conversion'!B1587)
)</f>
        <v>#N/A</v>
      </c>
    </row>
    <row r="1588" spans="1:7" x14ac:dyDescent="0.25">
      <c r="A1588" t="e">
        <f>IF(
OR(Shares!B1588 = "8. Transferee of restricted securities", Shares!B1588 = "9. Any person (substitution for securities etc.)"),
Shares!C1588,
IF(
Shares!B1588 = "",
#N/A,
Shares!B1588)
)</f>
        <v>#N/A</v>
      </c>
      <c r="B1588" t="e">
        <f>IF(
OR('Shares - LTR - Granted'!B1588 = "8. Transferee of restricted securities", 'Shares - LTR - Granted'!B1588 = "9. Any person (substitution for securities etc.)"),
'Shares - LTR - Granted'!C1588,
IF(
'Shares - LTR - Granted'!B1588 = "",
#N/A,
'Shares - LTR - Granted'!B1588)
)</f>
        <v>#N/A</v>
      </c>
      <c r="C1588" t="e">
        <f>IF(
OR('Performance Securities'!B1588 = "8. Transferee of restricted securities", 'Performance Securities'!B1588 = "9. Any person (substitution for securities etc.)"),
'Performance Securities'!C1588,
IF(
'Performance Securities'!B1588 = "",
#N/A,
'Performance Securities'!B1588)
)</f>
        <v>#N/A</v>
      </c>
      <c r="D1588" t="e">
        <f>IF(
OR('Options or Warrants'!B1588 = "8. Transferee of restricted securities", 'Options or Warrants'!B1588 = "9. Any person (substitution for securities etc.)"),
'Options or Warrants'!C1588,
IF(
'Options or Warrants'!B1588 = "",
#N/A,
'Options or Warrants'!B1588)
)</f>
        <v>#N/A</v>
      </c>
      <c r="E1588" t="e">
        <f>IF(
OR('Options - Free Attaching'!B1588 = "8. Transferee of restricted securities", 'Options - Free Attaching'!B1588 = "9. Any person (substitution for securities etc.)"),
'Options - Free Attaching'!C1588,
IF(
'Options - Free Attaching'!B1588 = "",
#N/A,
'Options - Free Attaching'!B1588)
)</f>
        <v>#N/A</v>
      </c>
      <c r="F1588" t="e">
        <f>IF(
OR('Con. Notes - Conversion'!B1588 = "8. Transferee of restricted securities", 'Con. Notes - Conversion'!B1588 = "9. Any person (substitution for securities etc.)"),
'Con. Notes - Conversion'!C1588,
IF(
'Con. Notes - Conversion'!B1588 = "",
#N/A,
'Con. Notes - Conversion'!B1588)
)</f>
        <v>#N/A</v>
      </c>
      <c r="G1588" t="e">
        <f>IF(
OR('Con. Notes - No Conversion'!B1588 = "8. Transferee of restricted securities", 'Con. Notes - No Conversion'!B1588 = "9. Any person (substitution for securities etc.)"),
'Con. Notes - No Conversion'!C1588,
IF(
'Con. Notes - No Conversion'!B1588 = "",
#N/A,
'Con. Notes - No Conversion'!B1588)
)</f>
        <v>#N/A</v>
      </c>
    </row>
    <row r="1589" spans="1:7" x14ac:dyDescent="0.25">
      <c r="A1589" t="e">
        <f>IF(
OR(Shares!B1589 = "8. Transferee of restricted securities", Shares!B1589 = "9. Any person (substitution for securities etc.)"),
Shares!C1589,
IF(
Shares!B1589 = "",
#N/A,
Shares!B1589)
)</f>
        <v>#N/A</v>
      </c>
      <c r="B1589" t="e">
        <f>IF(
OR('Shares - LTR - Granted'!B1589 = "8. Transferee of restricted securities", 'Shares - LTR - Granted'!B1589 = "9. Any person (substitution for securities etc.)"),
'Shares - LTR - Granted'!C1589,
IF(
'Shares - LTR - Granted'!B1589 = "",
#N/A,
'Shares - LTR - Granted'!B1589)
)</f>
        <v>#N/A</v>
      </c>
      <c r="C1589" t="e">
        <f>IF(
OR('Performance Securities'!B1589 = "8. Transferee of restricted securities", 'Performance Securities'!B1589 = "9. Any person (substitution for securities etc.)"),
'Performance Securities'!C1589,
IF(
'Performance Securities'!B1589 = "",
#N/A,
'Performance Securities'!B1589)
)</f>
        <v>#N/A</v>
      </c>
      <c r="D1589" t="e">
        <f>IF(
OR('Options or Warrants'!B1589 = "8. Transferee of restricted securities", 'Options or Warrants'!B1589 = "9. Any person (substitution for securities etc.)"),
'Options or Warrants'!C1589,
IF(
'Options or Warrants'!B1589 = "",
#N/A,
'Options or Warrants'!B1589)
)</f>
        <v>#N/A</v>
      </c>
      <c r="E1589" t="e">
        <f>IF(
OR('Options - Free Attaching'!B1589 = "8. Transferee of restricted securities", 'Options - Free Attaching'!B1589 = "9. Any person (substitution for securities etc.)"),
'Options - Free Attaching'!C1589,
IF(
'Options - Free Attaching'!B1589 = "",
#N/A,
'Options - Free Attaching'!B1589)
)</f>
        <v>#N/A</v>
      </c>
      <c r="F1589" t="e">
        <f>IF(
OR('Con. Notes - Conversion'!B1589 = "8. Transferee of restricted securities", 'Con. Notes - Conversion'!B1589 = "9. Any person (substitution for securities etc.)"),
'Con. Notes - Conversion'!C1589,
IF(
'Con. Notes - Conversion'!B1589 = "",
#N/A,
'Con. Notes - Conversion'!B1589)
)</f>
        <v>#N/A</v>
      </c>
      <c r="G1589" t="e">
        <f>IF(
OR('Con. Notes - No Conversion'!B1589 = "8. Transferee of restricted securities", 'Con. Notes - No Conversion'!B1589 = "9. Any person (substitution for securities etc.)"),
'Con. Notes - No Conversion'!C1589,
IF(
'Con. Notes - No Conversion'!B1589 = "",
#N/A,
'Con. Notes - No Conversion'!B1589)
)</f>
        <v>#N/A</v>
      </c>
    </row>
    <row r="1590" spans="1:7" x14ac:dyDescent="0.25">
      <c r="A1590" t="e">
        <f>IF(
OR(Shares!B1590 = "8. Transferee of restricted securities", Shares!B1590 = "9. Any person (substitution for securities etc.)"),
Shares!C1590,
IF(
Shares!B1590 = "",
#N/A,
Shares!B1590)
)</f>
        <v>#N/A</v>
      </c>
      <c r="B1590" t="e">
        <f>IF(
OR('Shares - LTR - Granted'!B1590 = "8. Transferee of restricted securities", 'Shares - LTR - Granted'!B1590 = "9. Any person (substitution for securities etc.)"),
'Shares - LTR - Granted'!C1590,
IF(
'Shares - LTR - Granted'!B1590 = "",
#N/A,
'Shares - LTR - Granted'!B1590)
)</f>
        <v>#N/A</v>
      </c>
      <c r="C1590" t="e">
        <f>IF(
OR('Performance Securities'!B1590 = "8. Transferee of restricted securities", 'Performance Securities'!B1590 = "9. Any person (substitution for securities etc.)"),
'Performance Securities'!C1590,
IF(
'Performance Securities'!B1590 = "",
#N/A,
'Performance Securities'!B1590)
)</f>
        <v>#N/A</v>
      </c>
      <c r="D1590" t="e">
        <f>IF(
OR('Options or Warrants'!B1590 = "8. Transferee of restricted securities", 'Options or Warrants'!B1590 = "9. Any person (substitution for securities etc.)"),
'Options or Warrants'!C1590,
IF(
'Options or Warrants'!B1590 = "",
#N/A,
'Options or Warrants'!B1590)
)</f>
        <v>#N/A</v>
      </c>
      <c r="E1590" t="e">
        <f>IF(
OR('Options - Free Attaching'!B1590 = "8. Transferee of restricted securities", 'Options - Free Attaching'!B1590 = "9. Any person (substitution for securities etc.)"),
'Options - Free Attaching'!C1590,
IF(
'Options - Free Attaching'!B1590 = "",
#N/A,
'Options - Free Attaching'!B1590)
)</f>
        <v>#N/A</v>
      </c>
      <c r="F1590" t="e">
        <f>IF(
OR('Con. Notes - Conversion'!B1590 = "8. Transferee of restricted securities", 'Con. Notes - Conversion'!B1590 = "9. Any person (substitution for securities etc.)"),
'Con. Notes - Conversion'!C1590,
IF(
'Con. Notes - Conversion'!B1590 = "",
#N/A,
'Con. Notes - Conversion'!B1590)
)</f>
        <v>#N/A</v>
      </c>
      <c r="G1590" t="e">
        <f>IF(
OR('Con. Notes - No Conversion'!B1590 = "8. Transferee of restricted securities", 'Con. Notes - No Conversion'!B1590 = "9. Any person (substitution for securities etc.)"),
'Con. Notes - No Conversion'!C1590,
IF(
'Con. Notes - No Conversion'!B1590 = "",
#N/A,
'Con. Notes - No Conversion'!B1590)
)</f>
        <v>#N/A</v>
      </c>
    </row>
    <row r="1591" spans="1:7" x14ac:dyDescent="0.25">
      <c r="A1591" t="e">
        <f>IF(
OR(Shares!B1591 = "8. Transferee of restricted securities", Shares!B1591 = "9. Any person (substitution for securities etc.)"),
Shares!C1591,
IF(
Shares!B1591 = "",
#N/A,
Shares!B1591)
)</f>
        <v>#N/A</v>
      </c>
      <c r="B1591" t="e">
        <f>IF(
OR('Shares - LTR - Granted'!B1591 = "8. Transferee of restricted securities", 'Shares - LTR - Granted'!B1591 = "9. Any person (substitution for securities etc.)"),
'Shares - LTR - Granted'!C1591,
IF(
'Shares - LTR - Granted'!B1591 = "",
#N/A,
'Shares - LTR - Granted'!B1591)
)</f>
        <v>#N/A</v>
      </c>
      <c r="C1591" t="e">
        <f>IF(
OR('Performance Securities'!B1591 = "8. Transferee of restricted securities", 'Performance Securities'!B1591 = "9. Any person (substitution for securities etc.)"),
'Performance Securities'!C1591,
IF(
'Performance Securities'!B1591 = "",
#N/A,
'Performance Securities'!B1591)
)</f>
        <v>#N/A</v>
      </c>
      <c r="D1591" t="e">
        <f>IF(
OR('Options or Warrants'!B1591 = "8. Transferee of restricted securities", 'Options or Warrants'!B1591 = "9. Any person (substitution for securities etc.)"),
'Options or Warrants'!C1591,
IF(
'Options or Warrants'!B1591 = "",
#N/A,
'Options or Warrants'!B1591)
)</f>
        <v>#N/A</v>
      </c>
      <c r="E1591" t="e">
        <f>IF(
OR('Options - Free Attaching'!B1591 = "8. Transferee of restricted securities", 'Options - Free Attaching'!B1591 = "9. Any person (substitution for securities etc.)"),
'Options - Free Attaching'!C1591,
IF(
'Options - Free Attaching'!B1591 = "",
#N/A,
'Options - Free Attaching'!B1591)
)</f>
        <v>#N/A</v>
      </c>
      <c r="F1591" t="e">
        <f>IF(
OR('Con. Notes - Conversion'!B1591 = "8. Transferee of restricted securities", 'Con. Notes - Conversion'!B1591 = "9. Any person (substitution for securities etc.)"),
'Con. Notes - Conversion'!C1591,
IF(
'Con. Notes - Conversion'!B1591 = "",
#N/A,
'Con. Notes - Conversion'!B1591)
)</f>
        <v>#N/A</v>
      </c>
      <c r="G1591" t="e">
        <f>IF(
OR('Con. Notes - No Conversion'!B1591 = "8. Transferee of restricted securities", 'Con. Notes - No Conversion'!B1591 = "9. Any person (substitution for securities etc.)"),
'Con. Notes - No Conversion'!C1591,
IF(
'Con. Notes - No Conversion'!B1591 = "",
#N/A,
'Con. Notes - No Conversion'!B1591)
)</f>
        <v>#N/A</v>
      </c>
    </row>
    <row r="1592" spans="1:7" x14ac:dyDescent="0.25">
      <c r="A1592" t="e">
        <f>IF(
OR(Shares!B1592 = "8. Transferee of restricted securities", Shares!B1592 = "9. Any person (substitution for securities etc.)"),
Shares!C1592,
IF(
Shares!B1592 = "",
#N/A,
Shares!B1592)
)</f>
        <v>#N/A</v>
      </c>
      <c r="B1592" t="e">
        <f>IF(
OR('Shares - LTR - Granted'!B1592 = "8. Transferee of restricted securities", 'Shares - LTR - Granted'!B1592 = "9. Any person (substitution for securities etc.)"),
'Shares - LTR - Granted'!C1592,
IF(
'Shares - LTR - Granted'!B1592 = "",
#N/A,
'Shares - LTR - Granted'!B1592)
)</f>
        <v>#N/A</v>
      </c>
      <c r="C1592" t="e">
        <f>IF(
OR('Performance Securities'!B1592 = "8. Transferee of restricted securities", 'Performance Securities'!B1592 = "9. Any person (substitution for securities etc.)"),
'Performance Securities'!C1592,
IF(
'Performance Securities'!B1592 = "",
#N/A,
'Performance Securities'!B1592)
)</f>
        <v>#N/A</v>
      </c>
      <c r="D1592" t="e">
        <f>IF(
OR('Options or Warrants'!B1592 = "8. Transferee of restricted securities", 'Options or Warrants'!B1592 = "9. Any person (substitution for securities etc.)"),
'Options or Warrants'!C1592,
IF(
'Options or Warrants'!B1592 = "",
#N/A,
'Options or Warrants'!B1592)
)</f>
        <v>#N/A</v>
      </c>
      <c r="E1592" t="e">
        <f>IF(
OR('Options - Free Attaching'!B1592 = "8. Transferee of restricted securities", 'Options - Free Attaching'!B1592 = "9. Any person (substitution for securities etc.)"),
'Options - Free Attaching'!C1592,
IF(
'Options - Free Attaching'!B1592 = "",
#N/A,
'Options - Free Attaching'!B1592)
)</f>
        <v>#N/A</v>
      </c>
      <c r="F1592" t="e">
        <f>IF(
OR('Con. Notes - Conversion'!B1592 = "8. Transferee of restricted securities", 'Con. Notes - Conversion'!B1592 = "9. Any person (substitution for securities etc.)"),
'Con. Notes - Conversion'!C1592,
IF(
'Con. Notes - Conversion'!B1592 = "",
#N/A,
'Con. Notes - Conversion'!B1592)
)</f>
        <v>#N/A</v>
      </c>
      <c r="G1592" t="e">
        <f>IF(
OR('Con. Notes - No Conversion'!B1592 = "8. Transferee of restricted securities", 'Con. Notes - No Conversion'!B1592 = "9. Any person (substitution for securities etc.)"),
'Con. Notes - No Conversion'!C1592,
IF(
'Con. Notes - No Conversion'!B1592 = "",
#N/A,
'Con. Notes - No Conversion'!B1592)
)</f>
        <v>#N/A</v>
      </c>
    </row>
    <row r="1593" spans="1:7" x14ac:dyDescent="0.25">
      <c r="A1593" t="e">
        <f>IF(
OR(Shares!B1593 = "8. Transferee of restricted securities", Shares!B1593 = "9. Any person (substitution for securities etc.)"),
Shares!C1593,
IF(
Shares!B1593 = "",
#N/A,
Shares!B1593)
)</f>
        <v>#N/A</v>
      </c>
      <c r="B1593" t="e">
        <f>IF(
OR('Shares - LTR - Granted'!B1593 = "8. Transferee of restricted securities", 'Shares - LTR - Granted'!B1593 = "9. Any person (substitution for securities etc.)"),
'Shares - LTR - Granted'!C1593,
IF(
'Shares - LTR - Granted'!B1593 = "",
#N/A,
'Shares - LTR - Granted'!B1593)
)</f>
        <v>#N/A</v>
      </c>
      <c r="C1593" t="e">
        <f>IF(
OR('Performance Securities'!B1593 = "8. Transferee of restricted securities", 'Performance Securities'!B1593 = "9. Any person (substitution for securities etc.)"),
'Performance Securities'!C1593,
IF(
'Performance Securities'!B1593 = "",
#N/A,
'Performance Securities'!B1593)
)</f>
        <v>#N/A</v>
      </c>
      <c r="D1593" t="e">
        <f>IF(
OR('Options or Warrants'!B1593 = "8. Transferee of restricted securities", 'Options or Warrants'!B1593 = "9. Any person (substitution for securities etc.)"),
'Options or Warrants'!C1593,
IF(
'Options or Warrants'!B1593 = "",
#N/A,
'Options or Warrants'!B1593)
)</f>
        <v>#N/A</v>
      </c>
      <c r="E1593" t="e">
        <f>IF(
OR('Options - Free Attaching'!B1593 = "8. Transferee of restricted securities", 'Options - Free Attaching'!B1593 = "9. Any person (substitution for securities etc.)"),
'Options - Free Attaching'!C1593,
IF(
'Options - Free Attaching'!B1593 = "",
#N/A,
'Options - Free Attaching'!B1593)
)</f>
        <v>#N/A</v>
      </c>
      <c r="F1593" t="e">
        <f>IF(
OR('Con. Notes - Conversion'!B1593 = "8. Transferee of restricted securities", 'Con. Notes - Conversion'!B1593 = "9. Any person (substitution for securities etc.)"),
'Con. Notes - Conversion'!C1593,
IF(
'Con. Notes - Conversion'!B1593 = "",
#N/A,
'Con. Notes - Conversion'!B1593)
)</f>
        <v>#N/A</v>
      </c>
      <c r="G1593" t="e">
        <f>IF(
OR('Con. Notes - No Conversion'!B1593 = "8. Transferee of restricted securities", 'Con. Notes - No Conversion'!B1593 = "9. Any person (substitution for securities etc.)"),
'Con. Notes - No Conversion'!C1593,
IF(
'Con. Notes - No Conversion'!B1593 = "",
#N/A,
'Con. Notes - No Conversion'!B1593)
)</f>
        <v>#N/A</v>
      </c>
    </row>
    <row r="1594" spans="1:7" x14ac:dyDescent="0.25">
      <c r="A1594" t="e">
        <f>IF(
OR(Shares!B1594 = "8. Transferee of restricted securities", Shares!B1594 = "9. Any person (substitution for securities etc.)"),
Shares!C1594,
IF(
Shares!B1594 = "",
#N/A,
Shares!B1594)
)</f>
        <v>#N/A</v>
      </c>
      <c r="B1594" t="e">
        <f>IF(
OR('Shares - LTR - Granted'!B1594 = "8. Transferee of restricted securities", 'Shares - LTR - Granted'!B1594 = "9. Any person (substitution for securities etc.)"),
'Shares - LTR - Granted'!C1594,
IF(
'Shares - LTR - Granted'!B1594 = "",
#N/A,
'Shares - LTR - Granted'!B1594)
)</f>
        <v>#N/A</v>
      </c>
      <c r="C1594" t="e">
        <f>IF(
OR('Performance Securities'!B1594 = "8. Transferee of restricted securities", 'Performance Securities'!B1594 = "9. Any person (substitution for securities etc.)"),
'Performance Securities'!C1594,
IF(
'Performance Securities'!B1594 = "",
#N/A,
'Performance Securities'!B1594)
)</f>
        <v>#N/A</v>
      </c>
      <c r="D1594" t="e">
        <f>IF(
OR('Options or Warrants'!B1594 = "8. Transferee of restricted securities", 'Options or Warrants'!B1594 = "9. Any person (substitution for securities etc.)"),
'Options or Warrants'!C1594,
IF(
'Options or Warrants'!B1594 = "",
#N/A,
'Options or Warrants'!B1594)
)</f>
        <v>#N/A</v>
      </c>
      <c r="E1594" t="e">
        <f>IF(
OR('Options - Free Attaching'!B1594 = "8. Transferee of restricted securities", 'Options - Free Attaching'!B1594 = "9. Any person (substitution for securities etc.)"),
'Options - Free Attaching'!C1594,
IF(
'Options - Free Attaching'!B1594 = "",
#N/A,
'Options - Free Attaching'!B1594)
)</f>
        <v>#N/A</v>
      </c>
      <c r="F1594" t="e">
        <f>IF(
OR('Con. Notes - Conversion'!B1594 = "8. Transferee of restricted securities", 'Con. Notes - Conversion'!B1594 = "9. Any person (substitution for securities etc.)"),
'Con. Notes - Conversion'!C1594,
IF(
'Con. Notes - Conversion'!B1594 = "",
#N/A,
'Con. Notes - Conversion'!B1594)
)</f>
        <v>#N/A</v>
      </c>
      <c r="G1594" t="e">
        <f>IF(
OR('Con. Notes - No Conversion'!B1594 = "8. Transferee of restricted securities", 'Con. Notes - No Conversion'!B1594 = "9. Any person (substitution for securities etc.)"),
'Con. Notes - No Conversion'!C1594,
IF(
'Con. Notes - No Conversion'!B1594 = "",
#N/A,
'Con. Notes - No Conversion'!B1594)
)</f>
        <v>#N/A</v>
      </c>
    </row>
    <row r="1595" spans="1:7" x14ac:dyDescent="0.25">
      <c r="A1595" t="e">
        <f>IF(
OR(Shares!B1595 = "8. Transferee of restricted securities", Shares!B1595 = "9. Any person (substitution for securities etc.)"),
Shares!C1595,
IF(
Shares!B1595 = "",
#N/A,
Shares!B1595)
)</f>
        <v>#N/A</v>
      </c>
      <c r="B1595" t="e">
        <f>IF(
OR('Shares - LTR - Granted'!B1595 = "8. Transferee of restricted securities", 'Shares - LTR - Granted'!B1595 = "9. Any person (substitution for securities etc.)"),
'Shares - LTR - Granted'!C1595,
IF(
'Shares - LTR - Granted'!B1595 = "",
#N/A,
'Shares - LTR - Granted'!B1595)
)</f>
        <v>#N/A</v>
      </c>
      <c r="C1595" t="e">
        <f>IF(
OR('Performance Securities'!B1595 = "8. Transferee of restricted securities", 'Performance Securities'!B1595 = "9. Any person (substitution for securities etc.)"),
'Performance Securities'!C1595,
IF(
'Performance Securities'!B1595 = "",
#N/A,
'Performance Securities'!B1595)
)</f>
        <v>#N/A</v>
      </c>
      <c r="D1595" t="e">
        <f>IF(
OR('Options or Warrants'!B1595 = "8. Transferee of restricted securities", 'Options or Warrants'!B1595 = "9. Any person (substitution for securities etc.)"),
'Options or Warrants'!C1595,
IF(
'Options or Warrants'!B1595 = "",
#N/A,
'Options or Warrants'!B1595)
)</f>
        <v>#N/A</v>
      </c>
      <c r="E1595" t="e">
        <f>IF(
OR('Options - Free Attaching'!B1595 = "8. Transferee of restricted securities", 'Options - Free Attaching'!B1595 = "9. Any person (substitution for securities etc.)"),
'Options - Free Attaching'!C1595,
IF(
'Options - Free Attaching'!B1595 = "",
#N/A,
'Options - Free Attaching'!B1595)
)</f>
        <v>#N/A</v>
      </c>
      <c r="F1595" t="e">
        <f>IF(
OR('Con. Notes - Conversion'!B1595 = "8. Transferee of restricted securities", 'Con. Notes - Conversion'!B1595 = "9. Any person (substitution for securities etc.)"),
'Con. Notes - Conversion'!C1595,
IF(
'Con. Notes - Conversion'!B1595 = "",
#N/A,
'Con. Notes - Conversion'!B1595)
)</f>
        <v>#N/A</v>
      </c>
      <c r="G1595" t="e">
        <f>IF(
OR('Con. Notes - No Conversion'!B1595 = "8. Transferee of restricted securities", 'Con. Notes - No Conversion'!B1595 = "9. Any person (substitution for securities etc.)"),
'Con. Notes - No Conversion'!C1595,
IF(
'Con. Notes - No Conversion'!B1595 = "",
#N/A,
'Con. Notes - No Conversion'!B1595)
)</f>
        <v>#N/A</v>
      </c>
    </row>
    <row r="1596" spans="1:7" x14ac:dyDescent="0.25">
      <c r="A1596" t="e">
        <f>IF(
OR(Shares!B1596 = "8. Transferee of restricted securities", Shares!B1596 = "9. Any person (substitution for securities etc.)"),
Shares!C1596,
IF(
Shares!B1596 = "",
#N/A,
Shares!B1596)
)</f>
        <v>#N/A</v>
      </c>
      <c r="B1596" t="e">
        <f>IF(
OR('Shares - LTR - Granted'!B1596 = "8. Transferee of restricted securities", 'Shares - LTR - Granted'!B1596 = "9. Any person (substitution for securities etc.)"),
'Shares - LTR - Granted'!C1596,
IF(
'Shares - LTR - Granted'!B1596 = "",
#N/A,
'Shares - LTR - Granted'!B1596)
)</f>
        <v>#N/A</v>
      </c>
      <c r="C1596" t="e">
        <f>IF(
OR('Performance Securities'!B1596 = "8. Transferee of restricted securities", 'Performance Securities'!B1596 = "9. Any person (substitution for securities etc.)"),
'Performance Securities'!C1596,
IF(
'Performance Securities'!B1596 = "",
#N/A,
'Performance Securities'!B1596)
)</f>
        <v>#N/A</v>
      </c>
      <c r="D1596" t="e">
        <f>IF(
OR('Options or Warrants'!B1596 = "8. Transferee of restricted securities", 'Options or Warrants'!B1596 = "9. Any person (substitution for securities etc.)"),
'Options or Warrants'!C1596,
IF(
'Options or Warrants'!B1596 = "",
#N/A,
'Options or Warrants'!B1596)
)</f>
        <v>#N/A</v>
      </c>
      <c r="E1596" t="e">
        <f>IF(
OR('Options - Free Attaching'!B1596 = "8. Transferee of restricted securities", 'Options - Free Attaching'!B1596 = "9. Any person (substitution for securities etc.)"),
'Options - Free Attaching'!C1596,
IF(
'Options - Free Attaching'!B1596 = "",
#N/A,
'Options - Free Attaching'!B1596)
)</f>
        <v>#N/A</v>
      </c>
      <c r="F1596" t="e">
        <f>IF(
OR('Con. Notes - Conversion'!B1596 = "8. Transferee of restricted securities", 'Con. Notes - Conversion'!B1596 = "9. Any person (substitution for securities etc.)"),
'Con. Notes - Conversion'!C1596,
IF(
'Con. Notes - Conversion'!B1596 = "",
#N/A,
'Con. Notes - Conversion'!B1596)
)</f>
        <v>#N/A</v>
      </c>
      <c r="G1596" t="e">
        <f>IF(
OR('Con. Notes - No Conversion'!B1596 = "8. Transferee of restricted securities", 'Con. Notes - No Conversion'!B1596 = "9. Any person (substitution for securities etc.)"),
'Con. Notes - No Conversion'!C1596,
IF(
'Con. Notes - No Conversion'!B1596 = "",
#N/A,
'Con. Notes - No Conversion'!B1596)
)</f>
        <v>#N/A</v>
      </c>
    </row>
    <row r="1597" spans="1:7" x14ac:dyDescent="0.25">
      <c r="A1597" t="e">
        <f>IF(
OR(Shares!B1597 = "8. Transferee of restricted securities", Shares!B1597 = "9. Any person (substitution for securities etc.)"),
Shares!C1597,
IF(
Shares!B1597 = "",
#N/A,
Shares!B1597)
)</f>
        <v>#N/A</v>
      </c>
      <c r="B1597" t="e">
        <f>IF(
OR('Shares - LTR - Granted'!B1597 = "8. Transferee of restricted securities", 'Shares - LTR - Granted'!B1597 = "9. Any person (substitution for securities etc.)"),
'Shares - LTR - Granted'!C1597,
IF(
'Shares - LTR - Granted'!B1597 = "",
#N/A,
'Shares - LTR - Granted'!B1597)
)</f>
        <v>#N/A</v>
      </c>
      <c r="C1597" t="e">
        <f>IF(
OR('Performance Securities'!B1597 = "8. Transferee of restricted securities", 'Performance Securities'!B1597 = "9. Any person (substitution for securities etc.)"),
'Performance Securities'!C1597,
IF(
'Performance Securities'!B1597 = "",
#N/A,
'Performance Securities'!B1597)
)</f>
        <v>#N/A</v>
      </c>
      <c r="D1597" t="e">
        <f>IF(
OR('Options or Warrants'!B1597 = "8. Transferee of restricted securities", 'Options or Warrants'!B1597 = "9. Any person (substitution for securities etc.)"),
'Options or Warrants'!C1597,
IF(
'Options or Warrants'!B1597 = "",
#N/A,
'Options or Warrants'!B1597)
)</f>
        <v>#N/A</v>
      </c>
      <c r="E1597" t="e">
        <f>IF(
OR('Options - Free Attaching'!B1597 = "8. Transferee of restricted securities", 'Options - Free Attaching'!B1597 = "9. Any person (substitution for securities etc.)"),
'Options - Free Attaching'!C1597,
IF(
'Options - Free Attaching'!B1597 = "",
#N/A,
'Options - Free Attaching'!B1597)
)</f>
        <v>#N/A</v>
      </c>
      <c r="F1597" t="e">
        <f>IF(
OR('Con. Notes - Conversion'!B1597 = "8. Transferee of restricted securities", 'Con. Notes - Conversion'!B1597 = "9. Any person (substitution for securities etc.)"),
'Con. Notes - Conversion'!C1597,
IF(
'Con. Notes - Conversion'!B1597 = "",
#N/A,
'Con. Notes - Conversion'!B1597)
)</f>
        <v>#N/A</v>
      </c>
      <c r="G1597" t="e">
        <f>IF(
OR('Con. Notes - No Conversion'!B1597 = "8. Transferee of restricted securities", 'Con. Notes - No Conversion'!B1597 = "9. Any person (substitution for securities etc.)"),
'Con. Notes - No Conversion'!C1597,
IF(
'Con. Notes - No Conversion'!B1597 = "",
#N/A,
'Con. Notes - No Conversion'!B1597)
)</f>
        <v>#N/A</v>
      </c>
    </row>
    <row r="1598" spans="1:7" x14ac:dyDescent="0.25">
      <c r="A1598" t="e">
        <f>IF(
OR(Shares!B1598 = "8. Transferee of restricted securities", Shares!B1598 = "9. Any person (substitution for securities etc.)"),
Shares!C1598,
IF(
Shares!B1598 = "",
#N/A,
Shares!B1598)
)</f>
        <v>#N/A</v>
      </c>
      <c r="B1598" t="e">
        <f>IF(
OR('Shares - LTR - Granted'!B1598 = "8. Transferee of restricted securities", 'Shares - LTR - Granted'!B1598 = "9. Any person (substitution for securities etc.)"),
'Shares - LTR - Granted'!C1598,
IF(
'Shares - LTR - Granted'!B1598 = "",
#N/A,
'Shares - LTR - Granted'!B1598)
)</f>
        <v>#N/A</v>
      </c>
      <c r="C1598" t="e">
        <f>IF(
OR('Performance Securities'!B1598 = "8. Transferee of restricted securities", 'Performance Securities'!B1598 = "9. Any person (substitution for securities etc.)"),
'Performance Securities'!C1598,
IF(
'Performance Securities'!B1598 = "",
#N/A,
'Performance Securities'!B1598)
)</f>
        <v>#N/A</v>
      </c>
      <c r="D1598" t="e">
        <f>IF(
OR('Options or Warrants'!B1598 = "8. Transferee of restricted securities", 'Options or Warrants'!B1598 = "9. Any person (substitution for securities etc.)"),
'Options or Warrants'!C1598,
IF(
'Options or Warrants'!B1598 = "",
#N/A,
'Options or Warrants'!B1598)
)</f>
        <v>#N/A</v>
      </c>
      <c r="E1598" t="e">
        <f>IF(
OR('Options - Free Attaching'!B1598 = "8. Transferee of restricted securities", 'Options - Free Attaching'!B1598 = "9. Any person (substitution for securities etc.)"),
'Options - Free Attaching'!C1598,
IF(
'Options - Free Attaching'!B1598 = "",
#N/A,
'Options - Free Attaching'!B1598)
)</f>
        <v>#N/A</v>
      </c>
      <c r="F1598" t="e">
        <f>IF(
OR('Con. Notes - Conversion'!B1598 = "8. Transferee of restricted securities", 'Con. Notes - Conversion'!B1598 = "9. Any person (substitution for securities etc.)"),
'Con. Notes - Conversion'!C1598,
IF(
'Con. Notes - Conversion'!B1598 = "",
#N/A,
'Con. Notes - Conversion'!B1598)
)</f>
        <v>#N/A</v>
      </c>
      <c r="G1598" t="e">
        <f>IF(
OR('Con. Notes - No Conversion'!B1598 = "8. Transferee of restricted securities", 'Con. Notes - No Conversion'!B1598 = "9. Any person (substitution for securities etc.)"),
'Con. Notes - No Conversion'!C1598,
IF(
'Con. Notes - No Conversion'!B1598 = "",
#N/A,
'Con. Notes - No Conversion'!B1598)
)</f>
        <v>#N/A</v>
      </c>
    </row>
    <row r="1599" spans="1:7" x14ac:dyDescent="0.25">
      <c r="A1599" t="e">
        <f>IF(
OR(Shares!B1599 = "8. Transferee of restricted securities", Shares!B1599 = "9. Any person (substitution for securities etc.)"),
Shares!C1599,
IF(
Shares!B1599 = "",
#N/A,
Shares!B1599)
)</f>
        <v>#N/A</v>
      </c>
      <c r="B1599" t="e">
        <f>IF(
OR('Shares - LTR - Granted'!B1599 = "8. Transferee of restricted securities", 'Shares - LTR - Granted'!B1599 = "9. Any person (substitution for securities etc.)"),
'Shares - LTR - Granted'!C1599,
IF(
'Shares - LTR - Granted'!B1599 = "",
#N/A,
'Shares - LTR - Granted'!B1599)
)</f>
        <v>#N/A</v>
      </c>
      <c r="C1599" t="e">
        <f>IF(
OR('Performance Securities'!B1599 = "8. Transferee of restricted securities", 'Performance Securities'!B1599 = "9. Any person (substitution for securities etc.)"),
'Performance Securities'!C1599,
IF(
'Performance Securities'!B1599 = "",
#N/A,
'Performance Securities'!B1599)
)</f>
        <v>#N/A</v>
      </c>
      <c r="D1599" t="e">
        <f>IF(
OR('Options or Warrants'!B1599 = "8. Transferee of restricted securities", 'Options or Warrants'!B1599 = "9. Any person (substitution for securities etc.)"),
'Options or Warrants'!C1599,
IF(
'Options or Warrants'!B1599 = "",
#N/A,
'Options or Warrants'!B1599)
)</f>
        <v>#N/A</v>
      </c>
      <c r="E1599" t="e">
        <f>IF(
OR('Options - Free Attaching'!B1599 = "8. Transferee of restricted securities", 'Options - Free Attaching'!B1599 = "9. Any person (substitution for securities etc.)"),
'Options - Free Attaching'!C1599,
IF(
'Options - Free Attaching'!B1599 = "",
#N/A,
'Options - Free Attaching'!B1599)
)</f>
        <v>#N/A</v>
      </c>
      <c r="F1599" t="e">
        <f>IF(
OR('Con. Notes - Conversion'!B1599 = "8. Transferee of restricted securities", 'Con. Notes - Conversion'!B1599 = "9. Any person (substitution for securities etc.)"),
'Con. Notes - Conversion'!C1599,
IF(
'Con. Notes - Conversion'!B1599 = "",
#N/A,
'Con. Notes - Conversion'!B1599)
)</f>
        <v>#N/A</v>
      </c>
      <c r="G1599" t="e">
        <f>IF(
OR('Con. Notes - No Conversion'!B1599 = "8. Transferee of restricted securities", 'Con. Notes - No Conversion'!B1599 = "9. Any person (substitution for securities etc.)"),
'Con. Notes - No Conversion'!C1599,
IF(
'Con. Notes - No Conversion'!B1599 = "",
#N/A,
'Con. Notes - No Conversion'!B1599)
)</f>
        <v>#N/A</v>
      </c>
    </row>
    <row r="1600" spans="1:7" x14ac:dyDescent="0.25">
      <c r="A1600" t="e">
        <f>IF(
OR(Shares!B1600 = "8. Transferee of restricted securities", Shares!B1600 = "9. Any person (substitution for securities etc.)"),
Shares!C1600,
IF(
Shares!B1600 = "",
#N/A,
Shares!B1600)
)</f>
        <v>#N/A</v>
      </c>
      <c r="B1600" t="e">
        <f>IF(
OR('Shares - LTR - Granted'!B1600 = "8. Transferee of restricted securities", 'Shares - LTR - Granted'!B1600 = "9. Any person (substitution for securities etc.)"),
'Shares - LTR - Granted'!C1600,
IF(
'Shares - LTR - Granted'!B1600 = "",
#N/A,
'Shares - LTR - Granted'!B1600)
)</f>
        <v>#N/A</v>
      </c>
      <c r="C1600" t="e">
        <f>IF(
OR('Performance Securities'!B1600 = "8. Transferee of restricted securities", 'Performance Securities'!B1600 = "9. Any person (substitution for securities etc.)"),
'Performance Securities'!C1600,
IF(
'Performance Securities'!B1600 = "",
#N/A,
'Performance Securities'!B1600)
)</f>
        <v>#N/A</v>
      </c>
      <c r="D1600" t="e">
        <f>IF(
OR('Options or Warrants'!B1600 = "8. Transferee of restricted securities", 'Options or Warrants'!B1600 = "9. Any person (substitution for securities etc.)"),
'Options or Warrants'!C1600,
IF(
'Options or Warrants'!B1600 = "",
#N/A,
'Options or Warrants'!B1600)
)</f>
        <v>#N/A</v>
      </c>
      <c r="E1600" t="e">
        <f>IF(
OR('Options - Free Attaching'!B1600 = "8. Transferee of restricted securities", 'Options - Free Attaching'!B1600 = "9. Any person (substitution for securities etc.)"),
'Options - Free Attaching'!C1600,
IF(
'Options - Free Attaching'!B1600 = "",
#N/A,
'Options - Free Attaching'!B1600)
)</f>
        <v>#N/A</v>
      </c>
      <c r="F1600" t="e">
        <f>IF(
OR('Con. Notes - Conversion'!B1600 = "8. Transferee of restricted securities", 'Con. Notes - Conversion'!B1600 = "9. Any person (substitution for securities etc.)"),
'Con. Notes - Conversion'!C1600,
IF(
'Con. Notes - Conversion'!B1600 = "",
#N/A,
'Con. Notes - Conversion'!B1600)
)</f>
        <v>#N/A</v>
      </c>
      <c r="G1600" t="e">
        <f>IF(
OR('Con. Notes - No Conversion'!B1600 = "8. Transferee of restricted securities", 'Con. Notes - No Conversion'!B1600 = "9. Any person (substitution for securities etc.)"),
'Con. Notes - No Conversion'!C1600,
IF(
'Con. Notes - No Conversion'!B1600 = "",
#N/A,
'Con. Notes - No Conversion'!B1600)
)</f>
        <v>#N/A</v>
      </c>
    </row>
    <row r="1601" spans="1:7" x14ac:dyDescent="0.25">
      <c r="A1601" t="e">
        <f>IF(
OR(Shares!B1601 = "8. Transferee of restricted securities", Shares!B1601 = "9. Any person (substitution for securities etc.)"),
Shares!C1601,
IF(
Shares!B1601 = "",
#N/A,
Shares!B1601)
)</f>
        <v>#N/A</v>
      </c>
      <c r="B1601" t="e">
        <f>IF(
OR('Shares - LTR - Granted'!B1601 = "8. Transferee of restricted securities", 'Shares - LTR - Granted'!B1601 = "9. Any person (substitution for securities etc.)"),
'Shares - LTR - Granted'!C1601,
IF(
'Shares - LTR - Granted'!B1601 = "",
#N/A,
'Shares - LTR - Granted'!B1601)
)</f>
        <v>#N/A</v>
      </c>
      <c r="C1601" t="e">
        <f>IF(
OR('Performance Securities'!B1601 = "8. Transferee of restricted securities", 'Performance Securities'!B1601 = "9. Any person (substitution for securities etc.)"),
'Performance Securities'!C1601,
IF(
'Performance Securities'!B1601 = "",
#N/A,
'Performance Securities'!B1601)
)</f>
        <v>#N/A</v>
      </c>
      <c r="D1601" t="e">
        <f>IF(
OR('Options or Warrants'!B1601 = "8. Transferee of restricted securities", 'Options or Warrants'!B1601 = "9. Any person (substitution for securities etc.)"),
'Options or Warrants'!C1601,
IF(
'Options or Warrants'!B1601 = "",
#N/A,
'Options or Warrants'!B1601)
)</f>
        <v>#N/A</v>
      </c>
      <c r="E1601" t="e">
        <f>IF(
OR('Options - Free Attaching'!B1601 = "8. Transferee of restricted securities", 'Options - Free Attaching'!B1601 = "9. Any person (substitution for securities etc.)"),
'Options - Free Attaching'!C1601,
IF(
'Options - Free Attaching'!B1601 = "",
#N/A,
'Options - Free Attaching'!B1601)
)</f>
        <v>#N/A</v>
      </c>
      <c r="F1601" t="e">
        <f>IF(
OR('Con. Notes - Conversion'!B1601 = "8. Transferee of restricted securities", 'Con. Notes - Conversion'!B1601 = "9. Any person (substitution for securities etc.)"),
'Con. Notes - Conversion'!C1601,
IF(
'Con. Notes - Conversion'!B1601 = "",
#N/A,
'Con. Notes - Conversion'!B1601)
)</f>
        <v>#N/A</v>
      </c>
      <c r="G1601" t="e">
        <f>IF(
OR('Con. Notes - No Conversion'!B1601 = "8. Transferee of restricted securities", 'Con. Notes - No Conversion'!B1601 = "9. Any person (substitution for securities etc.)"),
'Con. Notes - No Conversion'!C1601,
IF(
'Con. Notes - No Conversion'!B1601 = "",
#N/A,
'Con. Notes - No Conversion'!B1601)
)</f>
        <v>#N/A</v>
      </c>
    </row>
    <row r="1602" spans="1:7" x14ac:dyDescent="0.25">
      <c r="A1602" t="e">
        <f>IF(
OR(Shares!B1602 = "8. Transferee of restricted securities", Shares!B1602 = "9. Any person (substitution for securities etc.)"),
Shares!C1602,
IF(
Shares!B1602 = "",
#N/A,
Shares!B1602)
)</f>
        <v>#N/A</v>
      </c>
      <c r="B1602" t="e">
        <f>IF(
OR('Shares - LTR - Granted'!B1602 = "8. Transferee of restricted securities", 'Shares - LTR - Granted'!B1602 = "9. Any person (substitution for securities etc.)"),
'Shares - LTR - Granted'!C1602,
IF(
'Shares - LTR - Granted'!B1602 = "",
#N/A,
'Shares - LTR - Granted'!B1602)
)</f>
        <v>#N/A</v>
      </c>
      <c r="C1602" t="e">
        <f>IF(
OR('Performance Securities'!B1602 = "8. Transferee of restricted securities", 'Performance Securities'!B1602 = "9. Any person (substitution for securities etc.)"),
'Performance Securities'!C1602,
IF(
'Performance Securities'!B1602 = "",
#N/A,
'Performance Securities'!B1602)
)</f>
        <v>#N/A</v>
      </c>
      <c r="D1602" t="e">
        <f>IF(
OR('Options or Warrants'!B1602 = "8. Transferee of restricted securities", 'Options or Warrants'!B1602 = "9. Any person (substitution for securities etc.)"),
'Options or Warrants'!C1602,
IF(
'Options or Warrants'!B1602 = "",
#N/A,
'Options or Warrants'!B1602)
)</f>
        <v>#N/A</v>
      </c>
      <c r="E1602" t="e">
        <f>IF(
OR('Options - Free Attaching'!B1602 = "8. Transferee of restricted securities", 'Options - Free Attaching'!B1602 = "9. Any person (substitution for securities etc.)"),
'Options - Free Attaching'!C1602,
IF(
'Options - Free Attaching'!B1602 = "",
#N/A,
'Options - Free Attaching'!B1602)
)</f>
        <v>#N/A</v>
      </c>
      <c r="F1602" t="e">
        <f>IF(
OR('Con. Notes - Conversion'!B1602 = "8. Transferee of restricted securities", 'Con. Notes - Conversion'!B1602 = "9. Any person (substitution for securities etc.)"),
'Con. Notes - Conversion'!C1602,
IF(
'Con. Notes - Conversion'!B1602 = "",
#N/A,
'Con. Notes - Conversion'!B1602)
)</f>
        <v>#N/A</v>
      </c>
      <c r="G1602" t="e">
        <f>IF(
OR('Con. Notes - No Conversion'!B1602 = "8. Transferee of restricted securities", 'Con. Notes - No Conversion'!B1602 = "9. Any person (substitution for securities etc.)"),
'Con. Notes - No Conversion'!C1602,
IF(
'Con. Notes - No Conversion'!B1602 = "",
#N/A,
'Con. Notes - No Conversion'!B1602)
)</f>
        <v>#N/A</v>
      </c>
    </row>
    <row r="1603" spans="1:7" x14ac:dyDescent="0.25">
      <c r="A1603" t="e">
        <f>IF(
OR(Shares!B1603 = "8. Transferee of restricted securities", Shares!B1603 = "9. Any person (substitution for securities etc.)"),
Shares!C1603,
IF(
Shares!B1603 = "",
#N/A,
Shares!B1603)
)</f>
        <v>#N/A</v>
      </c>
      <c r="B1603" t="e">
        <f>IF(
OR('Shares - LTR - Granted'!B1603 = "8. Transferee of restricted securities", 'Shares - LTR - Granted'!B1603 = "9. Any person (substitution for securities etc.)"),
'Shares - LTR - Granted'!C1603,
IF(
'Shares - LTR - Granted'!B1603 = "",
#N/A,
'Shares - LTR - Granted'!B1603)
)</f>
        <v>#N/A</v>
      </c>
      <c r="C1603" t="e">
        <f>IF(
OR('Performance Securities'!B1603 = "8. Transferee of restricted securities", 'Performance Securities'!B1603 = "9. Any person (substitution for securities etc.)"),
'Performance Securities'!C1603,
IF(
'Performance Securities'!B1603 = "",
#N/A,
'Performance Securities'!B1603)
)</f>
        <v>#N/A</v>
      </c>
      <c r="D1603" t="e">
        <f>IF(
OR('Options or Warrants'!B1603 = "8. Transferee of restricted securities", 'Options or Warrants'!B1603 = "9. Any person (substitution for securities etc.)"),
'Options or Warrants'!C1603,
IF(
'Options or Warrants'!B1603 = "",
#N/A,
'Options or Warrants'!B1603)
)</f>
        <v>#N/A</v>
      </c>
      <c r="E1603" t="e">
        <f>IF(
OR('Options - Free Attaching'!B1603 = "8. Transferee of restricted securities", 'Options - Free Attaching'!B1603 = "9. Any person (substitution for securities etc.)"),
'Options - Free Attaching'!C1603,
IF(
'Options - Free Attaching'!B1603 = "",
#N/A,
'Options - Free Attaching'!B1603)
)</f>
        <v>#N/A</v>
      </c>
      <c r="F1603" t="e">
        <f>IF(
OR('Con. Notes - Conversion'!B1603 = "8. Transferee of restricted securities", 'Con. Notes - Conversion'!B1603 = "9. Any person (substitution for securities etc.)"),
'Con. Notes - Conversion'!C1603,
IF(
'Con. Notes - Conversion'!B1603 = "",
#N/A,
'Con. Notes - Conversion'!B1603)
)</f>
        <v>#N/A</v>
      </c>
      <c r="G1603" t="e">
        <f>IF(
OR('Con. Notes - No Conversion'!B1603 = "8. Transferee of restricted securities", 'Con. Notes - No Conversion'!B1603 = "9. Any person (substitution for securities etc.)"),
'Con. Notes - No Conversion'!C1603,
IF(
'Con. Notes - No Conversion'!B1603 = "",
#N/A,
'Con. Notes - No Conversion'!B1603)
)</f>
        <v>#N/A</v>
      </c>
    </row>
    <row r="1604" spans="1:7" x14ac:dyDescent="0.25">
      <c r="A1604" t="e">
        <f>IF(
OR(Shares!B1604 = "8. Transferee of restricted securities", Shares!B1604 = "9. Any person (substitution for securities etc.)"),
Shares!C1604,
IF(
Shares!B1604 = "",
#N/A,
Shares!B1604)
)</f>
        <v>#N/A</v>
      </c>
      <c r="B1604" t="e">
        <f>IF(
OR('Shares - LTR - Granted'!B1604 = "8. Transferee of restricted securities", 'Shares - LTR - Granted'!B1604 = "9. Any person (substitution for securities etc.)"),
'Shares - LTR - Granted'!C1604,
IF(
'Shares - LTR - Granted'!B1604 = "",
#N/A,
'Shares - LTR - Granted'!B1604)
)</f>
        <v>#N/A</v>
      </c>
      <c r="C1604" t="e">
        <f>IF(
OR('Performance Securities'!B1604 = "8. Transferee of restricted securities", 'Performance Securities'!B1604 = "9. Any person (substitution for securities etc.)"),
'Performance Securities'!C1604,
IF(
'Performance Securities'!B1604 = "",
#N/A,
'Performance Securities'!B1604)
)</f>
        <v>#N/A</v>
      </c>
      <c r="D1604" t="e">
        <f>IF(
OR('Options or Warrants'!B1604 = "8. Transferee of restricted securities", 'Options or Warrants'!B1604 = "9. Any person (substitution for securities etc.)"),
'Options or Warrants'!C1604,
IF(
'Options or Warrants'!B1604 = "",
#N/A,
'Options or Warrants'!B1604)
)</f>
        <v>#N/A</v>
      </c>
      <c r="E1604" t="e">
        <f>IF(
OR('Options - Free Attaching'!B1604 = "8. Transferee of restricted securities", 'Options - Free Attaching'!B1604 = "9. Any person (substitution for securities etc.)"),
'Options - Free Attaching'!C1604,
IF(
'Options - Free Attaching'!B1604 = "",
#N/A,
'Options - Free Attaching'!B1604)
)</f>
        <v>#N/A</v>
      </c>
      <c r="F1604" t="e">
        <f>IF(
OR('Con. Notes - Conversion'!B1604 = "8. Transferee of restricted securities", 'Con. Notes - Conversion'!B1604 = "9. Any person (substitution for securities etc.)"),
'Con. Notes - Conversion'!C1604,
IF(
'Con. Notes - Conversion'!B1604 = "",
#N/A,
'Con. Notes - Conversion'!B1604)
)</f>
        <v>#N/A</v>
      </c>
      <c r="G1604" t="e">
        <f>IF(
OR('Con. Notes - No Conversion'!B1604 = "8. Transferee of restricted securities", 'Con. Notes - No Conversion'!B1604 = "9. Any person (substitution for securities etc.)"),
'Con. Notes - No Conversion'!C1604,
IF(
'Con. Notes - No Conversion'!B1604 = "",
#N/A,
'Con. Notes - No Conversion'!B1604)
)</f>
        <v>#N/A</v>
      </c>
    </row>
    <row r="1605" spans="1:7" x14ac:dyDescent="0.25">
      <c r="A1605" t="e">
        <f>IF(
OR(Shares!B1605 = "8. Transferee of restricted securities", Shares!B1605 = "9. Any person (substitution for securities etc.)"),
Shares!C1605,
IF(
Shares!B1605 = "",
#N/A,
Shares!B1605)
)</f>
        <v>#N/A</v>
      </c>
      <c r="B1605" t="e">
        <f>IF(
OR('Shares - LTR - Granted'!B1605 = "8. Transferee of restricted securities", 'Shares - LTR - Granted'!B1605 = "9. Any person (substitution for securities etc.)"),
'Shares - LTR - Granted'!C1605,
IF(
'Shares - LTR - Granted'!B1605 = "",
#N/A,
'Shares - LTR - Granted'!B1605)
)</f>
        <v>#N/A</v>
      </c>
      <c r="C1605" t="e">
        <f>IF(
OR('Performance Securities'!B1605 = "8. Transferee of restricted securities", 'Performance Securities'!B1605 = "9. Any person (substitution for securities etc.)"),
'Performance Securities'!C1605,
IF(
'Performance Securities'!B1605 = "",
#N/A,
'Performance Securities'!B1605)
)</f>
        <v>#N/A</v>
      </c>
      <c r="D1605" t="e">
        <f>IF(
OR('Options or Warrants'!B1605 = "8. Transferee of restricted securities", 'Options or Warrants'!B1605 = "9. Any person (substitution for securities etc.)"),
'Options or Warrants'!C1605,
IF(
'Options or Warrants'!B1605 = "",
#N/A,
'Options or Warrants'!B1605)
)</f>
        <v>#N/A</v>
      </c>
      <c r="E1605" t="e">
        <f>IF(
OR('Options - Free Attaching'!B1605 = "8. Transferee of restricted securities", 'Options - Free Attaching'!B1605 = "9. Any person (substitution for securities etc.)"),
'Options - Free Attaching'!C1605,
IF(
'Options - Free Attaching'!B1605 = "",
#N/A,
'Options - Free Attaching'!B1605)
)</f>
        <v>#N/A</v>
      </c>
      <c r="F1605" t="e">
        <f>IF(
OR('Con. Notes - Conversion'!B1605 = "8. Transferee of restricted securities", 'Con. Notes - Conversion'!B1605 = "9. Any person (substitution for securities etc.)"),
'Con. Notes - Conversion'!C1605,
IF(
'Con. Notes - Conversion'!B1605 = "",
#N/A,
'Con. Notes - Conversion'!B1605)
)</f>
        <v>#N/A</v>
      </c>
      <c r="G1605" t="e">
        <f>IF(
OR('Con. Notes - No Conversion'!B1605 = "8. Transferee of restricted securities", 'Con. Notes - No Conversion'!B1605 = "9. Any person (substitution for securities etc.)"),
'Con. Notes - No Conversion'!C1605,
IF(
'Con. Notes - No Conversion'!B1605 = "",
#N/A,
'Con. Notes - No Conversion'!B1605)
)</f>
        <v>#N/A</v>
      </c>
    </row>
    <row r="1606" spans="1:7" x14ac:dyDescent="0.25">
      <c r="A1606" t="e">
        <f>IF(
OR(Shares!B1606 = "8. Transferee of restricted securities", Shares!B1606 = "9. Any person (substitution for securities etc.)"),
Shares!C1606,
IF(
Shares!B1606 = "",
#N/A,
Shares!B1606)
)</f>
        <v>#N/A</v>
      </c>
      <c r="B1606" t="e">
        <f>IF(
OR('Shares - LTR - Granted'!B1606 = "8. Transferee of restricted securities", 'Shares - LTR - Granted'!B1606 = "9. Any person (substitution for securities etc.)"),
'Shares - LTR - Granted'!C1606,
IF(
'Shares - LTR - Granted'!B1606 = "",
#N/A,
'Shares - LTR - Granted'!B1606)
)</f>
        <v>#N/A</v>
      </c>
      <c r="C1606" t="e">
        <f>IF(
OR('Performance Securities'!B1606 = "8. Transferee of restricted securities", 'Performance Securities'!B1606 = "9. Any person (substitution for securities etc.)"),
'Performance Securities'!C1606,
IF(
'Performance Securities'!B1606 = "",
#N/A,
'Performance Securities'!B1606)
)</f>
        <v>#N/A</v>
      </c>
      <c r="D1606" t="e">
        <f>IF(
OR('Options or Warrants'!B1606 = "8. Transferee of restricted securities", 'Options or Warrants'!B1606 = "9. Any person (substitution for securities etc.)"),
'Options or Warrants'!C1606,
IF(
'Options or Warrants'!B1606 = "",
#N/A,
'Options or Warrants'!B1606)
)</f>
        <v>#N/A</v>
      </c>
      <c r="E1606" t="e">
        <f>IF(
OR('Options - Free Attaching'!B1606 = "8. Transferee of restricted securities", 'Options - Free Attaching'!B1606 = "9. Any person (substitution for securities etc.)"),
'Options - Free Attaching'!C1606,
IF(
'Options - Free Attaching'!B1606 = "",
#N/A,
'Options - Free Attaching'!B1606)
)</f>
        <v>#N/A</v>
      </c>
      <c r="F1606" t="e">
        <f>IF(
OR('Con. Notes - Conversion'!B1606 = "8. Transferee of restricted securities", 'Con. Notes - Conversion'!B1606 = "9. Any person (substitution for securities etc.)"),
'Con. Notes - Conversion'!C1606,
IF(
'Con. Notes - Conversion'!B1606 = "",
#N/A,
'Con. Notes - Conversion'!B1606)
)</f>
        <v>#N/A</v>
      </c>
      <c r="G1606" t="e">
        <f>IF(
OR('Con. Notes - No Conversion'!B1606 = "8. Transferee of restricted securities", 'Con. Notes - No Conversion'!B1606 = "9. Any person (substitution for securities etc.)"),
'Con. Notes - No Conversion'!C1606,
IF(
'Con. Notes - No Conversion'!B1606 = "",
#N/A,
'Con. Notes - No Conversion'!B1606)
)</f>
        <v>#N/A</v>
      </c>
    </row>
    <row r="1607" spans="1:7" x14ac:dyDescent="0.25">
      <c r="A1607" t="e">
        <f>IF(
OR(Shares!B1607 = "8. Transferee of restricted securities", Shares!B1607 = "9. Any person (substitution for securities etc.)"),
Shares!C1607,
IF(
Shares!B1607 = "",
#N/A,
Shares!B1607)
)</f>
        <v>#N/A</v>
      </c>
      <c r="B1607" t="e">
        <f>IF(
OR('Shares - LTR - Granted'!B1607 = "8. Transferee of restricted securities", 'Shares - LTR - Granted'!B1607 = "9. Any person (substitution for securities etc.)"),
'Shares - LTR - Granted'!C1607,
IF(
'Shares - LTR - Granted'!B1607 = "",
#N/A,
'Shares - LTR - Granted'!B1607)
)</f>
        <v>#N/A</v>
      </c>
      <c r="C1607" t="e">
        <f>IF(
OR('Performance Securities'!B1607 = "8. Transferee of restricted securities", 'Performance Securities'!B1607 = "9. Any person (substitution for securities etc.)"),
'Performance Securities'!C1607,
IF(
'Performance Securities'!B1607 = "",
#N/A,
'Performance Securities'!B1607)
)</f>
        <v>#N/A</v>
      </c>
      <c r="D1607" t="e">
        <f>IF(
OR('Options or Warrants'!B1607 = "8. Transferee of restricted securities", 'Options or Warrants'!B1607 = "9. Any person (substitution for securities etc.)"),
'Options or Warrants'!C1607,
IF(
'Options or Warrants'!B1607 = "",
#N/A,
'Options or Warrants'!B1607)
)</f>
        <v>#N/A</v>
      </c>
      <c r="E1607" t="e">
        <f>IF(
OR('Options - Free Attaching'!B1607 = "8. Transferee of restricted securities", 'Options - Free Attaching'!B1607 = "9. Any person (substitution for securities etc.)"),
'Options - Free Attaching'!C1607,
IF(
'Options - Free Attaching'!B1607 = "",
#N/A,
'Options - Free Attaching'!B1607)
)</f>
        <v>#N/A</v>
      </c>
      <c r="F1607" t="e">
        <f>IF(
OR('Con. Notes - Conversion'!B1607 = "8. Transferee of restricted securities", 'Con. Notes - Conversion'!B1607 = "9. Any person (substitution for securities etc.)"),
'Con. Notes - Conversion'!C1607,
IF(
'Con. Notes - Conversion'!B1607 = "",
#N/A,
'Con. Notes - Conversion'!B1607)
)</f>
        <v>#N/A</v>
      </c>
      <c r="G1607" t="e">
        <f>IF(
OR('Con. Notes - No Conversion'!B1607 = "8. Transferee of restricted securities", 'Con. Notes - No Conversion'!B1607 = "9. Any person (substitution for securities etc.)"),
'Con. Notes - No Conversion'!C1607,
IF(
'Con. Notes - No Conversion'!B1607 = "",
#N/A,
'Con. Notes - No Conversion'!B1607)
)</f>
        <v>#N/A</v>
      </c>
    </row>
    <row r="1608" spans="1:7" x14ac:dyDescent="0.25">
      <c r="A1608" t="e">
        <f>IF(
OR(Shares!B1608 = "8. Transferee of restricted securities", Shares!B1608 = "9. Any person (substitution for securities etc.)"),
Shares!C1608,
IF(
Shares!B1608 = "",
#N/A,
Shares!B1608)
)</f>
        <v>#N/A</v>
      </c>
      <c r="B1608" t="e">
        <f>IF(
OR('Shares - LTR - Granted'!B1608 = "8. Transferee of restricted securities", 'Shares - LTR - Granted'!B1608 = "9. Any person (substitution for securities etc.)"),
'Shares - LTR - Granted'!C1608,
IF(
'Shares - LTR - Granted'!B1608 = "",
#N/A,
'Shares - LTR - Granted'!B1608)
)</f>
        <v>#N/A</v>
      </c>
      <c r="C1608" t="e">
        <f>IF(
OR('Performance Securities'!B1608 = "8. Transferee of restricted securities", 'Performance Securities'!B1608 = "9. Any person (substitution for securities etc.)"),
'Performance Securities'!C1608,
IF(
'Performance Securities'!B1608 = "",
#N/A,
'Performance Securities'!B1608)
)</f>
        <v>#N/A</v>
      </c>
      <c r="D1608" t="e">
        <f>IF(
OR('Options or Warrants'!B1608 = "8. Transferee of restricted securities", 'Options or Warrants'!B1608 = "9. Any person (substitution for securities etc.)"),
'Options or Warrants'!C1608,
IF(
'Options or Warrants'!B1608 = "",
#N/A,
'Options or Warrants'!B1608)
)</f>
        <v>#N/A</v>
      </c>
      <c r="E1608" t="e">
        <f>IF(
OR('Options - Free Attaching'!B1608 = "8. Transferee of restricted securities", 'Options - Free Attaching'!B1608 = "9. Any person (substitution for securities etc.)"),
'Options - Free Attaching'!C1608,
IF(
'Options - Free Attaching'!B1608 = "",
#N/A,
'Options - Free Attaching'!B1608)
)</f>
        <v>#N/A</v>
      </c>
      <c r="F1608" t="e">
        <f>IF(
OR('Con. Notes - Conversion'!B1608 = "8. Transferee of restricted securities", 'Con. Notes - Conversion'!B1608 = "9. Any person (substitution for securities etc.)"),
'Con. Notes - Conversion'!C1608,
IF(
'Con. Notes - Conversion'!B1608 = "",
#N/A,
'Con. Notes - Conversion'!B1608)
)</f>
        <v>#N/A</v>
      </c>
      <c r="G1608" t="e">
        <f>IF(
OR('Con. Notes - No Conversion'!B1608 = "8. Transferee of restricted securities", 'Con. Notes - No Conversion'!B1608 = "9. Any person (substitution for securities etc.)"),
'Con. Notes - No Conversion'!C1608,
IF(
'Con. Notes - No Conversion'!B1608 = "",
#N/A,
'Con. Notes - No Conversion'!B1608)
)</f>
        <v>#N/A</v>
      </c>
    </row>
    <row r="1609" spans="1:7" x14ac:dyDescent="0.25">
      <c r="A1609" t="e">
        <f>IF(
OR(Shares!B1609 = "8. Transferee of restricted securities", Shares!B1609 = "9. Any person (substitution for securities etc.)"),
Shares!C1609,
IF(
Shares!B1609 = "",
#N/A,
Shares!B1609)
)</f>
        <v>#N/A</v>
      </c>
      <c r="B1609" t="e">
        <f>IF(
OR('Shares - LTR - Granted'!B1609 = "8. Transferee of restricted securities", 'Shares - LTR - Granted'!B1609 = "9. Any person (substitution for securities etc.)"),
'Shares - LTR - Granted'!C1609,
IF(
'Shares - LTR - Granted'!B1609 = "",
#N/A,
'Shares - LTR - Granted'!B1609)
)</f>
        <v>#N/A</v>
      </c>
      <c r="C1609" t="e">
        <f>IF(
OR('Performance Securities'!B1609 = "8. Transferee of restricted securities", 'Performance Securities'!B1609 = "9. Any person (substitution for securities etc.)"),
'Performance Securities'!C1609,
IF(
'Performance Securities'!B1609 = "",
#N/A,
'Performance Securities'!B1609)
)</f>
        <v>#N/A</v>
      </c>
      <c r="D1609" t="e">
        <f>IF(
OR('Options or Warrants'!B1609 = "8. Transferee of restricted securities", 'Options or Warrants'!B1609 = "9. Any person (substitution for securities etc.)"),
'Options or Warrants'!C1609,
IF(
'Options or Warrants'!B1609 = "",
#N/A,
'Options or Warrants'!B1609)
)</f>
        <v>#N/A</v>
      </c>
      <c r="E1609" t="e">
        <f>IF(
OR('Options - Free Attaching'!B1609 = "8. Transferee of restricted securities", 'Options - Free Attaching'!B1609 = "9. Any person (substitution for securities etc.)"),
'Options - Free Attaching'!C1609,
IF(
'Options - Free Attaching'!B1609 = "",
#N/A,
'Options - Free Attaching'!B1609)
)</f>
        <v>#N/A</v>
      </c>
      <c r="F1609" t="e">
        <f>IF(
OR('Con. Notes - Conversion'!B1609 = "8. Transferee of restricted securities", 'Con. Notes - Conversion'!B1609 = "9. Any person (substitution for securities etc.)"),
'Con. Notes - Conversion'!C1609,
IF(
'Con. Notes - Conversion'!B1609 = "",
#N/A,
'Con. Notes - Conversion'!B1609)
)</f>
        <v>#N/A</v>
      </c>
      <c r="G1609" t="e">
        <f>IF(
OR('Con. Notes - No Conversion'!B1609 = "8. Transferee of restricted securities", 'Con. Notes - No Conversion'!B1609 = "9. Any person (substitution for securities etc.)"),
'Con. Notes - No Conversion'!C1609,
IF(
'Con. Notes - No Conversion'!B1609 = "",
#N/A,
'Con. Notes - No Conversion'!B1609)
)</f>
        <v>#N/A</v>
      </c>
    </row>
    <row r="1610" spans="1:7" x14ac:dyDescent="0.25">
      <c r="A1610" t="e">
        <f>IF(
OR(Shares!B1610 = "8. Transferee of restricted securities", Shares!B1610 = "9. Any person (substitution for securities etc.)"),
Shares!C1610,
IF(
Shares!B1610 = "",
#N/A,
Shares!B1610)
)</f>
        <v>#N/A</v>
      </c>
      <c r="B1610" t="e">
        <f>IF(
OR('Shares - LTR - Granted'!B1610 = "8. Transferee of restricted securities", 'Shares - LTR - Granted'!B1610 = "9. Any person (substitution for securities etc.)"),
'Shares - LTR - Granted'!C1610,
IF(
'Shares - LTR - Granted'!B1610 = "",
#N/A,
'Shares - LTR - Granted'!B1610)
)</f>
        <v>#N/A</v>
      </c>
      <c r="C1610" t="e">
        <f>IF(
OR('Performance Securities'!B1610 = "8. Transferee of restricted securities", 'Performance Securities'!B1610 = "9. Any person (substitution for securities etc.)"),
'Performance Securities'!C1610,
IF(
'Performance Securities'!B1610 = "",
#N/A,
'Performance Securities'!B1610)
)</f>
        <v>#N/A</v>
      </c>
      <c r="D1610" t="e">
        <f>IF(
OR('Options or Warrants'!B1610 = "8. Transferee of restricted securities", 'Options or Warrants'!B1610 = "9. Any person (substitution for securities etc.)"),
'Options or Warrants'!C1610,
IF(
'Options or Warrants'!B1610 = "",
#N/A,
'Options or Warrants'!B1610)
)</f>
        <v>#N/A</v>
      </c>
      <c r="E1610" t="e">
        <f>IF(
OR('Options - Free Attaching'!B1610 = "8. Transferee of restricted securities", 'Options - Free Attaching'!B1610 = "9. Any person (substitution for securities etc.)"),
'Options - Free Attaching'!C1610,
IF(
'Options - Free Attaching'!B1610 = "",
#N/A,
'Options - Free Attaching'!B1610)
)</f>
        <v>#N/A</v>
      </c>
      <c r="F1610" t="e">
        <f>IF(
OR('Con. Notes - Conversion'!B1610 = "8. Transferee of restricted securities", 'Con. Notes - Conversion'!B1610 = "9. Any person (substitution for securities etc.)"),
'Con. Notes - Conversion'!C1610,
IF(
'Con. Notes - Conversion'!B1610 = "",
#N/A,
'Con. Notes - Conversion'!B1610)
)</f>
        <v>#N/A</v>
      </c>
      <c r="G1610" t="e">
        <f>IF(
OR('Con. Notes - No Conversion'!B1610 = "8. Transferee of restricted securities", 'Con. Notes - No Conversion'!B1610 = "9. Any person (substitution for securities etc.)"),
'Con. Notes - No Conversion'!C1610,
IF(
'Con. Notes - No Conversion'!B1610 = "",
#N/A,
'Con. Notes - No Conversion'!B1610)
)</f>
        <v>#N/A</v>
      </c>
    </row>
    <row r="1611" spans="1:7" x14ac:dyDescent="0.25">
      <c r="A1611" t="e">
        <f>IF(
OR(Shares!B1611 = "8. Transferee of restricted securities", Shares!B1611 = "9. Any person (substitution for securities etc.)"),
Shares!C1611,
IF(
Shares!B1611 = "",
#N/A,
Shares!B1611)
)</f>
        <v>#N/A</v>
      </c>
      <c r="B1611" t="e">
        <f>IF(
OR('Shares - LTR - Granted'!B1611 = "8. Transferee of restricted securities", 'Shares - LTR - Granted'!B1611 = "9. Any person (substitution for securities etc.)"),
'Shares - LTR - Granted'!C1611,
IF(
'Shares - LTR - Granted'!B1611 = "",
#N/A,
'Shares - LTR - Granted'!B1611)
)</f>
        <v>#N/A</v>
      </c>
      <c r="C1611" t="e">
        <f>IF(
OR('Performance Securities'!B1611 = "8. Transferee of restricted securities", 'Performance Securities'!B1611 = "9. Any person (substitution for securities etc.)"),
'Performance Securities'!C1611,
IF(
'Performance Securities'!B1611 = "",
#N/A,
'Performance Securities'!B1611)
)</f>
        <v>#N/A</v>
      </c>
      <c r="D1611" t="e">
        <f>IF(
OR('Options or Warrants'!B1611 = "8. Transferee of restricted securities", 'Options or Warrants'!B1611 = "9. Any person (substitution for securities etc.)"),
'Options or Warrants'!C1611,
IF(
'Options or Warrants'!B1611 = "",
#N/A,
'Options or Warrants'!B1611)
)</f>
        <v>#N/A</v>
      </c>
      <c r="E1611" t="e">
        <f>IF(
OR('Options - Free Attaching'!B1611 = "8. Transferee of restricted securities", 'Options - Free Attaching'!B1611 = "9. Any person (substitution for securities etc.)"),
'Options - Free Attaching'!C1611,
IF(
'Options - Free Attaching'!B1611 = "",
#N/A,
'Options - Free Attaching'!B1611)
)</f>
        <v>#N/A</v>
      </c>
      <c r="F1611" t="e">
        <f>IF(
OR('Con. Notes - Conversion'!B1611 = "8. Transferee of restricted securities", 'Con. Notes - Conversion'!B1611 = "9. Any person (substitution for securities etc.)"),
'Con. Notes - Conversion'!C1611,
IF(
'Con. Notes - Conversion'!B1611 = "",
#N/A,
'Con. Notes - Conversion'!B1611)
)</f>
        <v>#N/A</v>
      </c>
      <c r="G1611" t="e">
        <f>IF(
OR('Con. Notes - No Conversion'!B1611 = "8. Transferee of restricted securities", 'Con. Notes - No Conversion'!B1611 = "9. Any person (substitution for securities etc.)"),
'Con. Notes - No Conversion'!C1611,
IF(
'Con. Notes - No Conversion'!B1611 = "",
#N/A,
'Con. Notes - No Conversion'!B1611)
)</f>
        <v>#N/A</v>
      </c>
    </row>
    <row r="1612" spans="1:7" x14ac:dyDescent="0.25">
      <c r="A1612" t="e">
        <f>IF(
OR(Shares!B1612 = "8. Transferee of restricted securities", Shares!B1612 = "9. Any person (substitution for securities etc.)"),
Shares!C1612,
IF(
Shares!B1612 = "",
#N/A,
Shares!B1612)
)</f>
        <v>#N/A</v>
      </c>
      <c r="B1612" t="e">
        <f>IF(
OR('Shares - LTR - Granted'!B1612 = "8. Transferee of restricted securities", 'Shares - LTR - Granted'!B1612 = "9. Any person (substitution for securities etc.)"),
'Shares - LTR - Granted'!C1612,
IF(
'Shares - LTR - Granted'!B1612 = "",
#N/A,
'Shares - LTR - Granted'!B1612)
)</f>
        <v>#N/A</v>
      </c>
      <c r="C1612" t="e">
        <f>IF(
OR('Performance Securities'!B1612 = "8. Transferee of restricted securities", 'Performance Securities'!B1612 = "9. Any person (substitution for securities etc.)"),
'Performance Securities'!C1612,
IF(
'Performance Securities'!B1612 = "",
#N/A,
'Performance Securities'!B1612)
)</f>
        <v>#N/A</v>
      </c>
      <c r="D1612" t="e">
        <f>IF(
OR('Options or Warrants'!B1612 = "8. Transferee of restricted securities", 'Options or Warrants'!B1612 = "9. Any person (substitution for securities etc.)"),
'Options or Warrants'!C1612,
IF(
'Options or Warrants'!B1612 = "",
#N/A,
'Options or Warrants'!B1612)
)</f>
        <v>#N/A</v>
      </c>
      <c r="E1612" t="e">
        <f>IF(
OR('Options - Free Attaching'!B1612 = "8. Transferee of restricted securities", 'Options - Free Attaching'!B1612 = "9. Any person (substitution for securities etc.)"),
'Options - Free Attaching'!C1612,
IF(
'Options - Free Attaching'!B1612 = "",
#N/A,
'Options - Free Attaching'!B1612)
)</f>
        <v>#N/A</v>
      </c>
      <c r="F1612" t="e">
        <f>IF(
OR('Con. Notes - Conversion'!B1612 = "8. Transferee of restricted securities", 'Con. Notes - Conversion'!B1612 = "9. Any person (substitution for securities etc.)"),
'Con. Notes - Conversion'!C1612,
IF(
'Con. Notes - Conversion'!B1612 = "",
#N/A,
'Con. Notes - Conversion'!B1612)
)</f>
        <v>#N/A</v>
      </c>
      <c r="G1612" t="e">
        <f>IF(
OR('Con. Notes - No Conversion'!B1612 = "8. Transferee of restricted securities", 'Con. Notes - No Conversion'!B1612 = "9. Any person (substitution for securities etc.)"),
'Con. Notes - No Conversion'!C1612,
IF(
'Con. Notes - No Conversion'!B1612 = "",
#N/A,
'Con. Notes - No Conversion'!B1612)
)</f>
        <v>#N/A</v>
      </c>
    </row>
    <row r="1613" spans="1:7" x14ac:dyDescent="0.25">
      <c r="A1613" t="e">
        <f>IF(
OR(Shares!B1613 = "8. Transferee of restricted securities", Shares!B1613 = "9. Any person (substitution for securities etc.)"),
Shares!C1613,
IF(
Shares!B1613 = "",
#N/A,
Shares!B1613)
)</f>
        <v>#N/A</v>
      </c>
      <c r="B1613" t="e">
        <f>IF(
OR('Shares - LTR - Granted'!B1613 = "8. Transferee of restricted securities", 'Shares - LTR - Granted'!B1613 = "9. Any person (substitution for securities etc.)"),
'Shares - LTR - Granted'!C1613,
IF(
'Shares - LTR - Granted'!B1613 = "",
#N/A,
'Shares - LTR - Granted'!B1613)
)</f>
        <v>#N/A</v>
      </c>
      <c r="C1613" t="e">
        <f>IF(
OR('Performance Securities'!B1613 = "8. Transferee of restricted securities", 'Performance Securities'!B1613 = "9. Any person (substitution for securities etc.)"),
'Performance Securities'!C1613,
IF(
'Performance Securities'!B1613 = "",
#N/A,
'Performance Securities'!B1613)
)</f>
        <v>#N/A</v>
      </c>
      <c r="D1613" t="e">
        <f>IF(
OR('Options or Warrants'!B1613 = "8. Transferee of restricted securities", 'Options or Warrants'!B1613 = "9. Any person (substitution for securities etc.)"),
'Options or Warrants'!C1613,
IF(
'Options or Warrants'!B1613 = "",
#N/A,
'Options or Warrants'!B1613)
)</f>
        <v>#N/A</v>
      </c>
      <c r="E1613" t="e">
        <f>IF(
OR('Options - Free Attaching'!B1613 = "8. Transferee of restricted securities", 'Options - Free Attaching'!B1613 = "9. Any person (substitution for securities etc.)"),
'Options - Free Attaching'!C1613,
IF(
'Options - Free Attaching'!B1613 = "",
#N/A,
'Options - Free Attaching'!B1613)
)</f>
        <v>#N/A</v>
      </c>
      <c r="F1613" t="e">
        <f>IF(
OR('Con. Notes - Conversion'!B1613 = "8. Transferee of restricted securities", 'Con. Notes - Conversion'!B1613 = "9. Any person (substitution for securities etc.)"),
'Con. Notes - Conversion'!C1613,
IF(
'Con. Notes - Conversion'!B1613 = "",
#N/A,
'Con. Notes - Conversion'!B1613)
)</f>
        <v>#N/A</v>
      </c>
      <c r="G1613" t="e">
        <f>IF(
OR('Con. Notes - No Conversion'!B1613 = "8. Transferee of restricted securities", 'Con. Notes - No Conversion'!B1613 = "9. Any person (substitution for securities etc.)"),
'Con. Notes - No Conversion'!C1613,
IF(
'Con. Notes - No Conversion'!B1613 = "",
#N/A,
'Con. Notes - No Conversion'!B1613)
)</f>
        <v>#N/A</v>
      </c>
    </row>
    <row r="1614" spans="1:7" x14ac:dyDescent="0.25">
      <c r="A1614" t="e">
        <f>IF(
OR(Shares!B1614 = "8. Transferee of restricted securities", Shares!B1614 = "9. Any person (substitution for securities etc.)"),
Shares!C1614,
IF(
Shares!B1614 = "",
#N/A,
Shares!B1614)
)</f>
        <v>#N/A</v>
      </c>
      <c r="B1614" t="e">
        <f>IF(
OR('Shares - LTR - Granted'!B1614 = "8. Transferee of restricted securities", 'Shares - LTR - Granted'!B1614 = "9. Any person (substitution for securities etc.)"),
'Shares - LTR - Granted'!C1614,
IF(
'Shares - LTR - Granted'!B1614 = "",
#N/A,
'Shares - LTR - Granted'!B1614)
)</f>
        <v>#N/A</v>
      </c>
      <c r="C1614" t="e">
        <f>IF(
OR('Performance Securities'!B1614 = "8. Transferee of restricted securities", 'Performance Securities'!B1614 = "9. Any person (substitution for securities etc.)"),
'Performance Securities'!C1614,
IF(
'Performance Securities'!B1614 = "",
#N/A,
'Performance Securities'!B1614)
)</f>
        <v>#N/A</v>
      </c>
      <c r="D1614" t="e">
        <f>IF(
OR('Options or Warrants'!B1614 = "8. Transferee of restricted securities", 'Options or Warrants'!B1614 = "9. Any person (substitution for securities etc.)"),
'Options or Warrants'!C1614,
IF(
'Options or Warrants'!B1614 = "",
#N/A,
'Options or Warrants'!B1614)
)</f>
        <v>#N/A</v>
      </c>
      <c r="E1614" t="e">
        <f>IF(
OR('Options - Free Attaching'!B1614 = "8. Transferee of restricted securities", 'Options - Free Attaching'!B1614 = "9. Any person (substitution for securities etc.)"),
'Options - Free Attaching'!C1614,
IF(
'Options - Free Attaching'!B1614 = "",
#N/A,
'Options - Free Attaching'!B1614)
)</f>
        <v>#N/A</v>
      </c>
      <c r="F1614" t="e">
        <f>IF(
OR('Con. Notes - Conversion'!B1614 = "8. Transferee of restricted securities", 'Con. Notes - Conversion'!B1614 = "9. Any person (substitution for securities etc.)"),
'Con. Notes - Conversion'!C1614,
IF(
'Con. Notes - Conversion'!B1614 = "",
#N/A,
'Con. Notes - Conversion'!B1614)
)</f>
        <v>#N/A</v>
      </c>
      <c r="G1614" t="e">
        <f>IF(
OR('Con. Notes - No Conversion'!B1614 = "8. Transferee of restricted securities", 'Con. Notes - No Conversion'!B1614 = "9. Any person (substitution for securities etc.)"),
'Con. Notes - No Conversion'!C1614,
IF(
'Con. Notes - No Conversion'!B1614 = "",
#N/A,
'Con. Notes - No Conversion'!B1614)
)</f>
        <v>#N/A</v>
      </c>
    </row>
    <row r="1615" spans="1:7" x14ac:dyDescent="0.25">
      <c r="A1615" t="e">
        <f>IF(
OR(Shares!B1615 = "8. Transferee of restricted securities", Shares!B1615 = "9. Any person (substitution for securities etc.)"),
Shares!C1615,
IF(
Shares!B1615 = "",
#N/A,
Shares!B1615)
)</f>
        <v>#N/A</v>
      </c>
      <c r="B1615" t="e">
        <f>IF(
OR('Shares - LTR - Granted'!B1615 = "8. Transferee of restricted securities", 'Shares - LTR - Granted'!B1615 = "9. Any person (substitution for securities etc.)"),
'Shares - LTR - Granted'!C1615,
IF(
'Shares - LTR - Granted'!B1615 = "",
#N/A,
'Shares - LTR - Granted'!B1615)
)</f>
        <v>#N/A</v>
      </c>
      <c r="C1615" t="e">
        <f>IF(
OR('Performance Securities'!B1615 = "8. Transferee of restricted securities", 'Performance Securities'!B1615 = "9. Any person (substitution for securities etc.)"),
'Performance Securities'!C1615,
IF(
'Performance Securities'!B1615 = "",
#N/A,
'Performance Securities'!B1615)
)</f>
        <v>#N/A</v>
      </c>
      <c r="D1615" t="e">
        <f>IF(
OR('Options or Warrants'!B1615 = "8. Transferee of restricted securities", 'Options or Warrants'!B1615 = "9. Any person (substitution for securities etc.)"),
'Options or Warrants'!C1615,
IF(
'Options or Warrants'!B1615 = "",
#N/A,
'Options or Warrants'!B1615)
)</f>
        <v>#N/A</v>
      </c>
      <c r="E1615" t="e">
        <f>IF(
OR('Options - Free Attaching'!B1615 = "8. Transferee of restricted securities", 'Options - Free Attaching'!B1615 = "9. Any person (substitution for securities etc.)"),
'Options - Free Attaching'!C1615,
IF(
'Options - Free Attaching'!B1615 = "",
#N/A,
'Options - Free Attaching'!B1615)
)</f>
        <v>#N/A</v>
      </c>
      <c r="F1615" t="e">
        <f>IF(
OR('Con. Notes - Conversion'!B1615 = "8. Transferee of restricted securities", 'Con. Notes - Conversion'!B1615 = "9. Any person (substitution for securities etc.)"),
'Con. Notes - Conversion'!C1615,
IF(
'Con. Notes - Conversion'!B1615 = "",
#N/A,
'Con. Notes - Conversion'!B1615)
)</f>
        <v>#N/A</v>
      </c>
      <c r="G1615" t="e">
        <f>IF(
OR('Con. Notes - No Conversion'!B1615 = "8. Transferee of restricted securities", 'Con. Notes - No Conversion'!B1615 = "9. Any person (substitution for securities etc.)"),
'Con. Notes - No Conversion'!C1615,
IF(
'Con. Notes - No Conversion'!B1615 = "",
#N/A,
'Con. Notes - No Conversion'!B1615)
)</f>
        <v>#N/A</v>
      </c>
    </row>
    <row r="1616" spans="1:7" x14ac:dyDescent="0.25">
      <c r="A1616" t="e">
        <f>IF(
OR(Shares!B1616 = "8. Transferee of restricted securities", Shares!B1616 = "9. Any person (substitution for securities etc.)"),
Shares!C1616,
IF(
Shares!B1616 = "",
#N/A,
Shares!B1616)
)</f>
        <v>#N/A</v>
      </c>
      <c r="B1616" t="e">
        <f>IF(
OR('Shares - LTR - Granted'!B1616 = "8. Transferee of restricted securities", 'Shares - LTR - Granted'!B1616 = "9. Any person (substitution for securities etc.)"),
'Shares - LTR - Granted'!C1616,
IF(
'Shares - LTR - Granted'!B1616 = "",
#N/A,
'Shares - LTR - Granted'!B1616)
)</f>
        <v>#N/A</v>
      </c>
      <c r="C1616" t="e">
        <f>IF(
OR('Performance Securities'!B1616 = "8. Transferee of restricted securities", 'Performance Securities'!B1616 = "9. Any person (substitution for securities etc.)"),
'Performance Securities'!C1616,
IF(
'Performance Securities'!B1616 = "",
#N/A,
'Performance Securities'!B1616)
)</f>
        <v>#N/A</v>
      </c>
      <c r="D1616" t="e">
        <f>IF(
OR('Options or Warrants'!B1616 = "8. Transferee of restricted securities", 'Options or Warrants'!B1616 = "9. Any person (substitution for securities etc.)"),
'Options or Warrants'!C1616,
IF(
'Options or Warrants'!B1616 = "",
#N/A,
'Options or Warrants'!B1616)
)</f>
        <v>#N/A</v>
      </c>
      <c r="E1616" t="e">
        <f>IF(
OR('Options - Free Attaching'!B1616 = "8. Transferee of restricted securities", 'Options - Free Attaching'!B1616 = "9. Any person (substitution for securities etc.)"),
'Options - Free Attaching'!C1616,
IF(
'Options - Free Attaching'!B1616 = "",
#N/A,
'Options - Free Attaching'!B1616)
)</f>
        <v>#N/A</v>
      </c>
      <c r="F1616" t="e">
        <f>IF(
OR('Con. Notes - Conversion'!B1616 = "8. Transferee of restricted securities", 'Con. Notes - Conversion'!B1616 = "9. Any person (substitution for securities etc.)"),
'Con. Notes - Conversion'!C1616,
IF(
'Con. Notes - Conversion'!B1616 = "",
#N/A,
'Con. Notes - Conversion'!B1616)
)</f>
        <v>#N/A</v>
      </c>
      <c r="G1616" t="e">
        <f>IF(
OR('Con. Notes - No Conversion'!B1616 = "8. Transferee of restricted securities", 'Con. Notes - No Conversion'!B1616 = "9. Any person (substitution for securities etc.)"),
'Con. Notes - No Conversion'!C1616,
IF(
'Con. Notes - No Conversion'!B1616 = "",
#N/A,
'Con. Notes - No Conversion'!B1616)
)</f>
        <v>#N/A</v>
      </c>
    </row>
    <row r="1617" spans="1:7" x14ac:dyDescent="0.25">
      <c r="A1617" t="e">
        <f>IF(
OR(Shares!B1617 = "8. Transferee of restricted securities", Shares!B1617 = "9. Any person (substitution for securities etc.)"),
Shares!C1617,
IF(
Shares!B1617 = "",
#N/A,
Shares!B1617)
)</f>
        <v>#N/A</v>
      </c>
      <c r="B1617" t="e">
        <f>IF(
OR('Shares - LTR - Granted'!B1617 = "8. Transferee of restricted securities", 'Shares - LTR - Granted'!B1617 = "9. Any person (substitution for securities etc.)"),
'Shares - LTR - Granted'!C1617,
IF(
'Shares - LTR - Granted'!B1617 = "",
#N/A,
'Shares - LTR - Granted'!B1617)
)</f>
        <v>#N/A</v>
      </c>
      <c r="C1617" t="e">
        <f>IF(
OR('Performance Securities'!B1617 = "8. Transferee of restricted securities", 'Performance Securities'!B1617 = "9. Any person (substitution for securities etc.)"),
'Performance Securities'!C1617,
IF(
'Performance Securities'!B1617 = "",
#N/A,
'Performance Securities'!B1617)
)</f>
        <v>#N/A</v>
      </c>
      <c r="D1617" t="e">
        <f>IF(
OR('Options or Warrants'!B1617 = "8. Transferee of restricted securities", 'Options or Warrants'!B1617 = "9. Any person (substitution for securities etc.)"),
'Options or Warrants'!C1617,
IF(
'Options or Warrants'!B1617 = "",
#N/A,
'Options or Warrants'!B1617)
)</f>
        <v>#N/A</v>
      </c>
      <c r="E1617" t="e">
        <f>IF(
OR('Options - Free Attaching'!B1617 = "8. Transferee of restricted securities", 'Options - Free Attaching'!B1617 = "9. Any person (substitution for securities etc.)"),
'Options - Free Attaching'!C1617,
IF(
'Options - Free Attaching'!B1617 = "",
#N/A,
'Options - Free Attaching'!B1617)
)</f>
        <v>#N/A</v>
      </c>
      <c r="F1617" t="e">
        <f>IF(
OR('Con. Notes - Conversion'!B1617 = "8. Transferee of restricted securities", 'Con. Notes - Conversion'!B1617 = "9. Any person (substitution for securities etc.)"),
'Con. Notes - Conversion'!C1617,
IF(
'Con. Notes - Conversion'!B1617 = "",
#N/A,
'Con. Notes - Conversion'!B1617)
)</f>
        <v>#N/A</v>
      </c>
      <c r="G1617" t="e">
        <f>IF(
OR('Con. Notes - No Conversion'!B1617 = "8. Transferee of restricted securities", 'Con. Notes - No Conversion'!B1617 = "9. Any person (substitution for securities etc.)"),
'Con. Notes - No Conversion'!C1617,
IF(
'Con. Notes - No Conversion'!B1617 = "",
#N/A,
'Con. Notes - No Conversion'!B1617)
)</f>
        <v>#N/A</v>
      </c>
    </row>
    <row r="1618" spans="1:7" x14ac:dyDescent="0.25">
      <c r="A1618" t="e">
        <f>IF(
OR(Shares!B1618 = "8. Transferee of restricted securities", Shares!B1618 = "9. Any person (substitution for securities etc.)"),
Shares!C1618,
IF(
Shares!B1618 = "",
#N/A,
Shares!B1618)
)</f>
        <v>#N/A</v>
      </c>
      <c r="B1618" t="e">
        <f>IF(
OR('Shares - LTR - Granted'!B1618 = "8. Transferee of restricted securities", 'Shares - LTR - Granted'!B1618 = "9. Any person (substitution for securities etc.)"),
'Shares - LTR - Granted'!C1618,
IF(
'Shares - LTR - Granted'!B1618 = "",
#N/A,
'Shares - LTR - Granted'!B1618)
)</f>
        <v>#N/A</v>
      </c>
      <c r="C1618" t="e">
        <f>IF(
OR('Performance Securities'!B1618 = "8. Transferee of restricted securities", 'Performance Securities'!B1618 = "9. Any person (substitution for securities etc.)"),
'Performance Securities'!C1618,
IF(
'Performance Securities'!B1618 = "",
#N/A,
'Performance Securities'!B1618)
)</f>
        <v>#N/A</v>
      </c>
      <c r="D1618" t="e">
        <f>IF(
OR('Options or Warrants'!B1618 = "8. Transferee of restricted securities", 'Options or Warrants'!B1618 = "9. Any person (substitution for securities etc.)"),
'Options or Warrants'!C1618,
IF(
'Options or Warrants'!B1618 = "",
#N/A,
'Options or Warrants'!B1618)
)</f>
        <v>#N/A</v>
      </c>
      <c r="E1618" t="e">
        <f>IF(
OR('Options - Free Attaching'!B1618 = "8. Transferee of restricted securities", 'Options - Free Attaching'!B1618 = "9. Any person (substitution for securities etc.)"),
'Options - Free Attaching'!C1618,
IF(
'Options - Free Attaching'!B1618 = "",
#N/A,
'Options - Free Attaching'!B1618)
)</f>
        <v>#N/A</v>
      </c>
      <c r="F1618" t="e">
        <f>IF(
OR('Con. Notes - Conversion'!B1618 = "8. Transferee of restricted securities", 'Con. Notes - Conversion'!B1618 = "9. Any person (substitution for securities etc.)"),
'Con. Notes - Conversion'!C1618,
IF(
'Con. Notes - Conversion'!B1618 = "",
#N/A,
'Con. Notes - Conversion'!B1618)
)</f>
        <v>#N/A</v>
      </c>
      <c r="G1618" t="e">
        <f>IF(
OR('Con. Notes - No Conversion'!B1618 = "8. Transferee of restricted securities", 'Con. Notes - No Conversion'!B1618 = "9. Any person (substitution for securities etc.)"),
'Con. Notes - No Conversion'!C1618,
IF(
'Con. Notes - No Conversion'!B1618 = "",
#N/A,
'Con. Notes - No Conversion'!B1618)
)</f>
        <v>#N/A</v>
      </c>
    </row>
    <row r="1619" spans="1:7" x14ac:dyDescent="0.25">
      <c r="A1619" t="e">
        <f>IF(
OR(Shares!B1619 = "8. Transferee of restricted securities", Shares!B1619 = "9. Any person (substitution for securities etc.)"),
Shares!C1619,
IF(
Shares!B1619 = "",
#N/A,
Shares!B1619)
)</f>
        <v>#N/A</v>
      </c>
      <c r="B1619" t="e">
        <f>IF(
OR('Shares - LTR - Granted'!B1619 = "8. Transferee of restricted securities", 'Shares - LTR - Granted'!B1619 = "9. Any person (substitution for securities etc.)"),
'Shares - LTR - Granted'!C1619,
IF(
'Shares - LTR - Granted'!B1619 = "",
#N/A,
'Shares - LTR - Granted'!B1619)
)</f>
        <v>#N/A</v>
      </c>
      <c r="C1619" t="e">
        <f>IF(
OR('Performance Securities'!B1619 = "8. Transferee of restricted securities", 'Performance Securities'!B1619 = "9. Any person (substitution for securities etc.)"),
'Performance Securities'!C1619,
IF(
'Performance Securities'!B1619 = "",
#N/A,
'Performance Securities'!B1619)
)</f>
        <v>#N/A</v>
      </c>
      <c r="D1619" t="e">
        <f>IF(
OR('Options or Warrants'!B1619 = "8. Transferee of restricted securities", 'Options or Warrants'!B1619 = "9. Any person (substitution for securities etc.)"),
'Options or Warrants'!C1619,
IF(
'Options or Warrants'!B1619 = "",
#N/A,
'Options or Warrants'!B1619)
)</f>
        <v>#N/A</v>
      </c>
      <c r="E1619" t="e">
        <f>IF(
OR('Options - Free Attaching'!B1619 = "8. Transferee of restricted securities", 'Options - Free Attaching'!B1619 = "9. Any person (substitution for securities etc.)"),
'Options - Free Attaching'!C1619,
IF(
'Options - Free Attaching'!B1619 = "",
#N/A,
'Options - Free Attaching'!B1619)
)</f>
        <v>#N/A</v>
      </c>
      <c r="F1619" t="e">
        <f>IF(
OR('Con. Notes - Conversion'!B1619 = "8. Transferee of restricted securities", 'Con. Notes - Conversion'!B1619 = "9. Any person (substitution for securities etc.)"),
'Con. Notes - Conversion'!C1619,
IF(
'Con. Notes - Conversion'!B1619 = "",
#N/A,
'Con. Notes - Conversion'!B1619)
)</f>
        <v>#N/A</v>
      </c>
      <c r="G1619" t="e">
        <f>IF(
OR('Con. Notes - No Conversion'!B1619 = "8. Transferee of restricted securities", 'Con. Notes - No Conversion'!B1619 = "9. Any person (substitution for securities etc.)"),
'Con. Notes - No Conversion'!C1619,
IF(
'Con. Notes - No Conversion'!B1619 = "",
#N/A,
'Con. Notes - No Conversion'!B1619)
)</f>
        <v>#N/A</v>
      </c>
    </row>
    <row r="1620" spans="1:7" x14ac:dyDescent="0.25">
      <c r="A1620" t="e">
        <f>IF(
OR(Shares!B1620 = "8. Transferee of restricted securities", Shares!B1620 = "9. Any person (substitution for securities etc.)"),
Shares!C1620,
IF(
Shares!B1620 = "",
#N/A,
Shares!B1620)
)</f>
        <v>#N/A</v>
      </c>
      <c r="B1620" t="e">
        <f>IF(
OR('Shares - LTR - Granted'!B1620 = "8. Transferee of restricted securities", 'Shares - LTR - Granted'!B1620 = "9. Any person (substitution for securities etc.)"),
'Shares - LTR - Granted'!C1620,
IF(
'Shares - LTR - Granted'!B1620 = "",
#N/A,
'Shares - LTR - Granted'!B1620)
)</f>
        <v>#N/A</v>
      </c>
      <c r="C1620" t="e">
        <f>IF(
OR('Performance Securities'!B1620 = "8. Transferee of restricted securities", 'Performance Securities'!B1620 = "9. Any person (substitution for securities etc.)"),
'Performance Securities'!C1620,
IF(
'Performance Securities'!B1620 = "",
#N/A,
'Performance Securities'!B1620)
)</f>
        <v>#N/A</v>
      </c>
      <c r="D1620" t="e">
        <f>IF(
OR('Options or Warrants'!B1620 = "8. Transferee of restricted securities", 'Options or Warrants'!B1620 = "9. Any person (substitution for securities etc.)"),
'Options or Warrants'!C1620,
IF(
'Options or Warrants'!B1620 = "",
#N/A,
'Options or Warrants'!B1620)
)</f>
        <v>#N/A</v>
      </c>
      <c r="E1620" t="e">
        <f>IF(
OR('Options - Free Attaching'!B1620 = "8. Transferee of restricted securities", 'Options - Free Attaching'!B1620 = "9. Any person (substitution for securities etc.)"),
'Options - Free Attaching'!C1620,
IF(
'Options - Free Attaching'!B1620 = "",
#N/A,
'Options - Free Attaching'!B1620)
)</f>
        <v>#N/A</v>
      </c>
      <c r="F1620" t="e">
        <f>IF(
OR('Con. Notes - Conversion'!B1620 = "8. Transferee of restricted securities", 'Con. Notes - Conversion'!B1620 = "9. Any person (substitution for securities etc.)"),
'Con. Notes - Conversion'!C1620,
IF(
'Con. Notes - Conversion'!B1620 = "",
#N/A,
'Con. Notes - Conversion'!B1620)
)</f>
        <v>#N/A</v>
      </c>
      <c r="G1620" t="e">
        <f>IF(
OR('Con. Notes - No Conversion'!B1620 = "8. Transferee of restricted securities", 'Con. Notes - No Conversion'!B1620 = "9. Any person (substitution for securities etc.)"),
'Con. Notes - No Conversion'!C1620,
IF(
'Con. Notes - No Conversion'!B1620 = "",
#N/A,
'Con. Notes - No Conversion'!B1620)
)</f>
        <v>#N/A</v>
      </c>
    </row>
    <row r="1621" spans="1:7" x14ac:dyDescent="0.25">
      <c r="A1621" t="e">
        <f>IF(
OR(Shares!B1621 = "8. Transferee of restricted securities", Shares!B1621 = "9. Any person (substitution for securities etc.)"),
Shares!C1621,
IF(
Shares!B1621 = "",
#N/A,
Shares!B1621)
)</f>
        <v>#N/A</v>
      </c>
      <c r="B1621" t="e">
        <f>IF(
OR('Shares - LTR - Granted'!B1621 = "8. Transferee of restricted securities", 'Shares - LTR - Granted'!B1621 = "9. Any person (substitution for securities etc.)"),
'Shares - LTR - Granted'!C1621,
IF(
'Shares - LTR - Granted'!B1621 = "",
#N/A,
'Shares - LTR - Granted'!B1621)
)</f>
        <v>#N/A</v>
      </c>
      <c r="C1621" t="e">
        <f>IF(
OR('Performance Securities'!B1621 = "8. Transferee of restricted securities", 'Performance Securities'!B1621 = "9. Any person (substitution for securities etc.)"),
'Performance Securities'!C1621,
IF(
'Performance Securities'!B1621 = "",
#N/A,
'Performance Securities'!B1621)
)</f>
        <v>#N/A</v>
      </c>
      <c r="D1621" t="e">
        <f>IF(
OR('Options or Warrants'!B1621 = "8. Transferee of restricted securities", 'Options or Warrants'!B1621 = "9. Any person (substitution for securities etc.)"),
'Options or Warrants'!C1621,
IF(
'Options or Warrants'!B1621 = "",
#N/A,
'Options or Warrants'!B1621)
)</f>
        <v>#N/A</v>
      </c>
      <c r="E1621" t="e">
        <f>IF(
OR('Options - Free Attaching'!B1621 = "8. Transferee of restricted securities", 'Options - Free Attaching'!B1621 = "9. Any person (substitution for securities etc.)"),
'Options - Free Attaching'!C1621,
IF(
'Options - Free Attaching'!B1621 = "",
#N/A,
'Options - Free Attaching'!B1621)
)</f>
        <v>#N/A</v>
      </c>
      <c r="F1621" t="e">
        <f>IF(
OR('Con. Notes - Conversion'!B1621 = "8. Transferee of restricted securities", 'Con. Notes - Conversion'!B1621 = "9. Any person (substitution for securities etc.)"),
'Con. Notes - Conversion'!C1621,
IF(
'Con. Notes - Conversion'!B1621 = "",
#N/A,
'Con. Notes - Conversion'!B1621)
)</f>
        <v>#N/A</v>
      </c>
      <c r="G1621" t="e">
        <f>IF(
OR('Con. Notes - No Conversion'!B1621 = "8. Transferee of restricted securities", 'Con. Notes - No Conversion'!B1621 = "9. Any person (substitution for securities etc.)"),
'Con. Notes - No Conversion'!C1621,
IF(
'Con. Notes - No Conversion'!B1621 = "",
#N/A,
'Con. Notes - No Conversion'!B1621)
)</f>
        <v>#N/A</v>
      </c>
    </row>
    <row r="1622" spans="1:7" x14ac:dyDescent="0.25">
      <c r="A1622" t="e">
        <f>IF(
OR(Shares!B1622 = "8. Transferee of restricted securities", Shares!B1622 = "9. Any person (substitution for securities etc.)"),
Shares!C1622,
IF(
Shares!B1622 = "",
#N/A,
Shares!B1622)
)</f>
        <v>#N/A</v>
      </c>
      <c r="B1622" t="e">
        <f>IF(
OR('Shares - LTR - Granted'!B1622 = "8. Transferee of restricted securities", 'Shares - LTR - Granted'!B1622 = "9. Any person (substitution for securities etc.)"),
'Shares - LTR - Granted'!C1622,
IF(
'Shares - LTR - Granted'!B1622 = "",
#N/A,
'Shares - LTR - Granted'!B1622)
)</f>
        <v>#N/A</v>
      </c>
      <c r="C1622" t="e">
        <f>IF(
OR('Performance Securities'!B1622 = "8. Transferee of restricted securities", 'Performance Securities'!B1622 = "9. Any person (substitution for securities etc.)"),
'Performance Securities'!C1622,
IF(
'Performance Securities'!B1622 = "",
#N/A,
'Performance Securities'!B1622)
)</f>
        <v>#N/A</v>
      </c>
      <c r="D1622" t="e">
        <f>IF(
OR('Options or Warrants'!B1622 = "8. Transferee of restricted securities", 'Options or Warrants'!B1622 = "9. Any person (substitution for securities etc.)"),
'Options or Warrants'!C1622,
IF(
'Options or Warrants'!B1622 = "",
#N/A,
'Options or Warrants'!B1622)
)</f>
        <v>#N/A</v>
      </c>
      <c r="E1622" t="e">
        <f>IF(
OR('Options - Free Attaching'!B1622 = "8. Transferee of restricted securities", 'Options - Free Attaching'!B1622 = "9. Any person (substitution for securities etc.)"),
'Options - Free Attaching'!C1622,
IF(
'Options - Free Attaching'!B1622 = "",
#N/A,
'Options - Free Attaching'!B1622)
)</f>
        <v>#N/A</v>
      </c>
      <c r="F1622" t="e">
        <f>IF(
OR('Con. Notes - Conversion'!B1622 = "8. Transferee of restricted securities", 'Con. Notes - Conversion'!B1622 = "9. Any person (substitution for securities etc.)"),
'Con. Notes - Conversion'!C1622,
IF(
'Con. Notes - Conversion'!B1622 = "",
#N/A,
'Con. Notes - Conversion'!B1622)
)</f>
        <v>#N/A</v>
      </c>
      <c r="G1622" t="e">
        <f>IF(
OR('Con. Notes - No Conversion'!B1622 = "8. Transferee of restricted securities", 'Con. Notes - No Conversion'!B1622 = "9. Any person (substitution for securities etc.)"),
'Con. Notes - No Conversion'!C1622,
IF(
'Con. Notes - No Conversion'!B1622 = "",
#N/A,
'Con. Notes - No Conversion'!B1622)
)</f>
        <v>#N/A</v>
      </c>
    </row>
    <row r="1623" spans="1:7" x14ac:dyDescent="0.25">
      <c r="A1623" t="e">
        <f>IF(
OR(Shares!B1623 = "8. Transferee of restricted securities", Shares!B1623 = "9. Any person (substitution for securities etc.)"),
Shares!C1623,
IF(
Shares!B1623 = "",
#N/A,
Shares!B1623)
)</f>
        <v>#N/A</v>
      </c>
      <c r="B1623" t="e">
        <f>IF(
OR('Shares - LTR - Granted'!B1623 = "8. Transferee of restricted securities", 'Shares - LTR - Granted'!B1623 = "9. Any person (substitution for securities etc.)"),
'Shares - LTR - Granted'!C1623,
IF(
'Shares - LTR - Granted'!B1623 = "",
#N/A,
'Shares - LTR - Granted'!B1623)
)</f>
        <v>#N/A</v>
      </c>
      <c r="C1623" t="e">
        <f>IF(
OR('Performance Securities'!B1623 = "8. Transferee of restricted securities", 'Performance Securities'!B1623 = "9. Any person (substitution for securities etc.)"),
'Performance Securities'!C1623,
IF(
'Performance Securities'!B1623 = "",
#N/A,
'Performance Securities'!B1623)
)</f>
        <v>#N/A</v>
      </c>
      <c r="D1623" t="e">
        <f>IF(
OR('Options or Warrants'!B1623 = "8. Transferee of restricted securities", 'Options or Warrants'!B1623 = "9. Any person (substitution for securities etc.)"),
'Options or Warrants'!C1623,
IF(
'Options or Warrants'!B1623 = "",
#N/A,
'Options or Warrants'!B1623)
)</f>
        <v>#N/A</v>
      </c>
      <c r="E1623" t="e">
        <f>IF(
OR('Options - Free Attaching'!B1623 = "8. Transferee of restricted securities", 'Options - Free Attaching'!B1623 = "9. Any person (substitution for securities etc.)"),
'Options - Free Attaching'!C1623,
IF(
'Options - Free Attaching'!B1623 = "",
#N/A,
'Options - Free Attaching'!B1623)
)</f>
        <v>#N/A</v>
      </c>
      <c r="F1623" t="e">
        <f>IF(
OR('Con. Notes - Conversion'!B1623 = "8. Transferee of restricted securities", 'Con. Notes - Conversion'!B1623 = "9. Any person (substitution for securities etc.)"),
'Con. Notes - Conversion'!C1623,
IF(
'Con. Notes - Conversion'!B1623 = "",
#N/A,
'Con. Notes - Conversion'!B1623)
)</f>
        <v>#N/A</v>
      </c>
      <c r="G1623" t="e">
        <f>IF(
OR('Con. Notes - No Conversion'!B1623 = "8. Transferee of restricted securities", 'Con. Notes - No Conversion'!B1623 = "9. Any person (substitution for securities etc.)"),
'Con. Notes - No Conversion'!C1623,
IF(
'Con. Notes - No Conversion'!B1623 = "",
#N/A,
'Con. Notes - No Conversion'!B1623)
)</f>
        <v>#N/A</v>
      </c>
    </row>
    <row r="1624" spans="1:7" x14ac:dyDescent="0.25">
      <c r="A1624" t="e">
        <f>IF(
OR(Shares!B1624 = "8. Transferee of restricted securities", Shares!B1624 = "9. Any person (substitution for securities etc.)"),
Shares!C1624,
IF(
Shares!B1624 = "",
#N/A,
Shares!B1624)
)</f>
        <v>#N/A</v>
      </c>
      <c r="B1624" t="e">
        <f>IF(
OR('Shares - LTR - Granted'!B1624 = "8. Transferee of restricted securities", 'Shares - LTR - Granted'!B1624 = "9. Any person (substitution for securities etc.)"),
'Shares - LTR - Granted'!C1624,
IF(
'Shares - LTR - Granted'!B1624 = "",
#N/A,
'Shares - LTR - Granted'!B1624)
)</f>
        <v>#N/A</v>
      </c>
      <c r="C1624" t="e">
        <f>IF(
OR('Performance Securities'!B1624 = "8. Transferee of restricted securities", 'Performance Securities'!B1624 = "9. Any person (substitution for securities etc.)"),
'Performance Securities'!C1624,
IF(
'Performance Securities'!B1624 = "",
#N/A,
'Performance Securities'!B1624)
)</f>
        <v>#N/A</v>
      </c>
      <c r="D1624" t="e">
        <f>IF(
OR('Options or Warrants'!B1624 = "8. Transferee of restricted securities", 'Options or Warrants'!B1624 = "9. Any person (substitution for securities etc.)"),
'Options or Warrants'!C1624,
IF(
'Options or Warrants'!B1624 = "",
#N/A,
'Options or Warrants'!B1624)
)</f>
        <v>#N/A</v>
      </c>
      <c r="E1624" t="e">
        <f>IF(
OR('Options - Free Attaching'!B1624 = "8. Transferee of restricted securities", 'Options - Free Attaching'!B1624 = "9. Any person (substitution for securities etc.)"),
'Options - Free Attaching'!C1624,
IF(
'Options - Free Attaching'!B1624 = "",
#N/A,
'Options - Free Attaching'!B1624)
)</f>
        <v>#N/A</v>
      </c>
      <c r="F1624" t="e">
        <f>IF(
OR('Con. Notes - Conversion'!B1624 = "8. Transferee of restricted securities", 'Con. Notes - Conversion'!B1624 = "9. Any person (substitution for securities etc.)"),
'Con. Notes - Conversion'!C1624,
IF(
'Con. Notes - Conversion'!B1624 = "",
#N/A,
'Con. Notes - Conversion'!B1624)
)</f>
        <v>#N/A</v>
      </c>
      <c r="G1624" t="e">
        <f>IF(
OR('Con. Notes - No Conversion'!B1624 = "8. Transferee of restricted securities", 'Con. Notes - No Conversion'!B1624 = "9. Any person (substitution for securities etc.)"),
'Con. Notes - No Conversion'!C1624,
IF(
'Con. Notes - No Conversion'!B1624 = "",
#N/A,
'Con. Notes - No Conversion'!B1624)
)</f>
        <v>#N/A</v>
      </c>
    </row>
    <row r="1625" spans="1:7" x14ac:dyDescent="0.25">
      <c r="A1625" t="e">
        <f>IF(
OR(Shares!B1625 = "8. Transferee of restricted securities", Shares!B1625 = "9. Any person (substitution for securities etc.)"),
Shares!C1625,
IF(
Shares!B1625 = "",
#N/A,
Shares!B1625)
)</f>
        <v>#N/A</v>
      </c>
      <c r="B1625" t="e">
        <f>IF(
OR('Shares - LTR - Granted'!B1625 = "8. Transferee of restricted securities", 'Shares - LTR - Granted'!B1625 = "9. Any person (substitution for securities etc.)"),
'Shares - LTR - Granted'!C1625,
IF(
'Shares - LTR - Granted'!B1625 = "",
#N/A,
'Shares - LTR - Granted'!B1625)
)</f>
        <v>#N/A</v>
      </c>
      <c r="C1625" t="e">
        <f>IF(
OR('Performance Securities'!B1625 = "8. Transferee of restricted securities", 'Performance Securities'!B1625 = "9. Any person (substitution for securities etc.)"),
'Performance Securities'!C1625,
IF(
'Performance Securities'!B1625 = "",
#N/A,
'Performance Securities'!B1625)
)</f>
        <v>#N/A</v>
      </c>
      <c r="D1625" t="e">
        <f>IF(
OR('Options or Warrants'!B1625 = "8. Transferee of restricted securities", 'Options or Warrants'!B1625 = "9. Any person (substitution for securities etc.)"),
'Options or Warrants'!C1625,
IF(
'Options or Warrants'!B1625 = "",
#N/A,
'Options or Warrants'!B1625)
)</f>
        <v>#N/A</v>
      </c>
      <c r="E1625" t="e">
        <f>IF(
OR('Options - Free Attaching'!B1625 = "8. Transferee of restricted securities", 'Options - Free Attaching'!B1625 = "9. Any person (substitution for securities etc.)"),
'Options - Free Attaching'!C1625,
IF(
'Options - Free Attaching'!B1625 = "",
#N/A,
'Options - Free Attaching'!B1625)
)</f>
        <v>#N/A</v>
      </c>
      <c r="F1625" t="e">
        <f>IF(
OR('Con. Notes - Conversion'!B1625 = "8. Transferee of restricted securities", 'Con. Notes - Conversion'!B1625 = "9. Any person (substitution for securities etc.)"),
'Con. Notes - Conversion'!C1625,
IF(
'Con. Notes - Conversion'!B1625 = "",
#N/A,
'Con. Notes - Conversion'!B1625)
)</f>
        <v>#N/A</v>
      </c>
      <c r="G1625" t="e">
        <f>IF(
OR('Con. Notes - No Conversion'!B1625 = "8. Transferee of restricted securities", 'Con. Notes - No Conversion'!B1625 = "9. Any person (substitution for securities etc.)"),
'Con. Notes - No Conversion'!C1625,
IF(
'Con. Notes - No Conversion'!B1625 = "",
#N/A,
'Con. Notes - No Conversion'!B1625)
)</f>
        <v>#N/A</v>
      </c>
    </row>
    <row r="1626" spans="1:7" x14ac:dyDescent="0.25">
      <c r="A1626" t="e">
        <f>IF(
OR(Shares!B1626 = "8. Transferee of restricted securities", Shares!B1626 = "9. Any person (substitution for securities etc.)"),
Shares!C1626,
IF(
Shares!B1626 = "",
#N/A,
Shares!B1626)
)</f>
        <v>#N/A</v>
      </c>
      <c r="B1626" t="e">
        <f>IF(
OR('Shares - LTR - Granted'!B1626 = "8. Transferee of restricted securities", 'Shares - LTR - Granted'!B1626 = "9. Any person (substitution for securities etc.)"),
'Shares - LTR - Granted'!C1626,
IF(
'Shares - LTR - Granted'!B1626 = "",
#N/A,
'Shares - LTR - Granted'!B1626)
)</f>
        <v>#N/A</v>
      </c>
      <c r="C1626" t="e">
        <f>IF(
OR('Performance Securities'!B1626 = "8. Transferee of restricted securities", 'Performance Securities'!B1626 = "9. Any person (substitution for securities etc.)"),
'Performance Securities'!C1626,
IF(
'Performance Securities'!B1626 = "",
#N/A,
'Performance Securities'!B1626)
)</f>
        <v>#N/A</v>
      </c>
      <c r="D1626" t="e">
        <f>IF(
OR('Options or Warrants'!B1626 = "8. Transferee of restricted securities", 'Options or Warrants'!B1626 = "9. Any person (substitution for securities etc.)"),
'Options or Warrants'!C1626,
IF(
'Options or Warrants'!B1626 = "",
#N/A,
'Options or Warrants'!B1626)
)</f>
        <v>#N/A</v>
      </c>
      <c r="E1626" t="e">
        <f>IF(
OR('Options - Free Attaching'!B1626 = "8. Transferee of restricted securities", 'Options - Free Attaching'!B1626 = "9. Any person (substitution for securities etc.)"),
'Options - Free Attaching'!C1626,
IF(
'Options - Free Attaching'!B1626 = "",
#N/A,
'Options - Free Attaching'!B1626)
)</f>
        <v>#N/A</v>
      </c>
      <c r="F1626" t="e">
        <f>IF(
OR('Con. Notes - Conversion'!B1626 = "8. Transferee of restricted securities", 'Con. Notes - Conversion'!B1626 = "9. Any person (substitution for securities etc.)"),
'Con. Notes - Conversion'!C1626,
IF(
'Con. Notes - Conversion'!B1626 = "",
#N/A,
'Con. Notes - Conversion'!B1626)
)</f>
        <v>#N/A</v>
      </c>
      <c r="G1626" t="e">
        <f>IF(
OR('Con. Notes - No Conversion'!B1626 = "8. Transferee of restricted securities", 'Con. Notes - No Conversion'!B1626 = "9. Any person (substitution for securities etc.)"),
'Con. Notes - No Conversion'!C1626,
IF(
'Con. Notes - No Conversion'!B1626 = "",
#N/A,
'Con. Notes - No Conversion'!B1626)
)</f>
        <v>#N/A</v>
      </c>
    </row>
    <row r="1627" spans="1:7" x14ac:dyDescent="0.25">
      <c r="A1627" t="e">
        <f>IF(
OR(Shares!B1627 = "8. Transferee of restricted securities", Shares!B1627 = "9. Any person (substitution for securities etc.)"),
Shares!C1627,
IF(
Shares!B1627 = "",
#N/A,
Shares!B1627)
)</f>
        <v>#N/A</v>
      </c>
      <c r="B1627" t="e">
        <f>IF(
OR('Shares - LTR - Granted'!B1627 = "8. Transferee of restricted securities", 'Shares - LTR - Granted'!B1627 = "9. Any person (substitution for securities etc.)"),
'Shares - LTR - Granted'!C1627,
IF(
'Shares - LTR - Granted'!B1627 = "",
#N/A,
'Shares - LTR - Granted'!B1627)
)</f>
        <v>#N/A</v>
      </c>
      <c r="C1627" t="e">
        <f>IF(
OR('Performance Securities'!B1627 = "8. Transferee of restricted securities", 'Performance Securities'!B1627 = "9. Any person (substitution for securities etc.)"),
'Performance Securities'!C1627,
IF(
'Performance Securities'!B1627 = "",
#N/A,
'Performance Securities'!B1627)
)</f>
        <v>#N/A</v>
      </c>
      <c r="D1627" t="e">
        <f>IF(
OR('Options or Warrants'!B1627 = "8. Transferee of restricted securities", 'Options or Warrants'!B1627 = "9. Any person (substitution for securities etc.)"),
'Options or Warrants'!C1627,
IF(
'Options or Warrants'!B1627 = "",
#N/A,
'Options or Warrants'!B1627)
)</f>
        <v>#N/A</v>
      </c>
      <c r="E1627" t="e">
        <f>IF(
OR('Options - Free Attaching'!B1627 = "8. Transferee of restricted securities", 'Options - Free Attaching'!B1627 = "9. Any person (substitution for securities etc.)"),
'Options - Free Attaching'!C1627,
IF(
'Options - Free Attaching'!B1627 = "",
#N/A,
'Options - Free Attaching'!B1627)
)</f>
        <v>#N/A</v>
      </c>
      <c r="F1627" t="e">
        <f>IF(
OR('Con. Notes - Conversion'!B1627 = "8. Transferee of restricted securities", 'Con. Notes - Conversion'!B1627 = "9. Any person (substitution for securities etc.)"),
'Con. Notes - Conversion'!C1627,
IF(
'Con. Notes - Conversion'!B1627 = "",
#N/A,
'Con. Notes - Conversion'!B1627)
)</f>
        <v>#N/A</v>
      </c>
      <c r="G1627" t="e">
        <f>IF(
OR('Con. Notes - No Conversion'!B1627 = "8. Transferee of restricted securities", 'Con. Notes - No Conversion'!B1627 = "9. Any person (substitution for securities etc.)"),
'Con. Notes - No Conversion'!C1627,
IF(
'Con. Notes - No Conversion'!B1627 = "",
#N/A,
'Con. Notes - No Conversion'!B1627)
)</f>
        <v>#N/A</v>
      </c>
    </row>
    <row r="1628" spans="1:7" x14ac:dyDescent="0.25">
      <c r="A1628" t="e">
        <f>IF(
OR(Shares!B1628 = "8. Transferee of restricted securities", Shares!B1628 = "9. Any person (substitution for securities etc.)"),
Shares!C1628,
IF(
Shares!B1628 = "",
#N/A,
Shares!B1628)
)</f>
        <v>#N/A</v>
      </c>
      <c r="B1628" t="e">
        <f>IF(
OR('Shares - LTR - Granted'!B1628 = "8. Transferee of restricted securities", 'Shares - LTR - Granted'!B1628 = "9. Any person (substitution for securities etc.)"),
'Shares - LTR - Granted'!C1628,
IF(
'Shares - LTR - Granted'!B1628 = "",
#N/A,
'Shares - LTR - Granted'!B1628)
)</f>
        <v>#N/A</v>
      </c>
      <c r="C1628" t="e">
        <f>IF(
OR('Performance Securities'!B1628 = "8. Transferee of restricted securities", 'Performance Securities'!B1628 = "9. Any person (substitution for securities etc.)"),
'Performance Securities'!C1628,
IF(
'Performance Securities'!B1628 = "",
#N/A,
'Performance Securities'!B1628)
)</f>
        <v>#N/A</v>
      </c>
      <c r="D1628" t="e">
        <f>IF(
OR('Options or Warrants'!B1628 = "8. Transferee of restricted securities", 'Options or Warrants'!B1628 = "9. Any person (substitution for securities etc.)"),
'Options or Warrants'!C1628,
IF(
'Options or Warrants'!B1628 = "",
#N/A,
'Options or Warrants'!B1628)
)</f>
        <v>#N/A</v>
      </c>
      <c r="E1628" t="e">
        <f>IF(
OR('Options - Free Attaching'!B1628 = "8. Transferee of restricted securities", 'Options - Free Attaching'!B1628 = "9. Any person (substitution for securities etc.)"),
'Options - Free Attaching'!C1628,
IF(
'Options - Free Attaching'!B1628 = "",
#N/A,
'Options - Free Attaching'!B1628)
)</f>
        <v>#N/A</v>
      </c>
      <c r="F1628" t="e">
        <f>IF(
OR('Con. Notes - Conversion'!B1628 = "8. Transferee of restricted securities", 'Con. Notes - Conversion'!B1628 = "9. Any person (substitution for securities etc.)"),
'Con. Notes - Conversion'!C1628,
IF(
'Con. Notes - Conversion'!B1628 = "",
#N/A,
'Con. Notes - Conversion'!B1628)
)</f>
        <v>#N/A</v>
      </c>
      <c r="G1628" t="e">
        <f>IF(
OR('Con. Notes - No Conversion'!B1628 = "8. Transferee of restricted securities", 'Con. Notes - No Conversion'!B1628 = "9. Any person (substitution for securities etc.)"),
'Con. Notes - No Conversion'!C1628,
IF(
'Con. Notes - No Conversion'!B1628 = "",
#N/A,
'Con. Notes - No Conversion'!B1628)
)</f>
        <v>#N/A</v>
      </c>
    </row>
    <row r="1629" spans="1:7" x14ac:dyDescent="0.25">
      <c r="A1629" t="e">
        <f>IF(
OR(Shares!B1629 = "8. Transferee of restricted securities", Shares!B1629 = "9. Any person (substitution for securities etc.)"),
Shares!C1629,
IF(
Shares!B1629 = "",
#N/A,
Shares!B1629)
)</f>
        <v>#N/A</v>
      </c>
      <c r="B1629" t="e">
        <f>IF(
OR('Shares - LTR - Granted'!B1629 = "8. Transferee of restricted securities", 'Shares - LTR - Granted'!B1629 = "9. Any person (substitution for securities etc.)"),
'Shares - LTR - Granted'!C1629,
IF(
'Shares - LTR - Granted'!B1629 = "",
#N/A,
'Shares - LTR - Granted'!B1629)
)</f>
        <v>#N/A</v>
      </c>
      <c r="C1629" t="e">
        <f>IF(
OR('Performance Securities'!B1629 = "8. Transferee of restricted securities", 'Performance Securities'!B1629 = "9. Any person (substitution for securities etc.)"),
'Performance Securities'!C1629,
IF(
'Performance Securities'!B1629 = "",
#N/A,
'Performance Securities'!B1629)
)</f>
        <v>#N/A</v>
      </c>
      <c r="D1629" t="e">
        <f>IF(
OR('Options or Warrants'!B1629 = "8. Transferee of restricted securities", 'Options or Warrants'!B1629 = "9. Any person (substitution for securities etc.)"),
'Options or Warrants'!C1629,
IF(
'Options or Warrants'!B1629 = "",
#N/A,
'Options or Warrants'!B1629)
)</f>
        <v>#N/A</v>
      </c>
      <c r="E1629" t="e">
        <f>IF(
OR('Options - Free Attaching'!B1629 = "8. Transferee of restricted securities", 'Options - Free Attaching'!B1629 = "9. Any person (substitution for securities etc.)"),
'Options - Free Attaching'!C1629,
IF(
'Options - Free Attaching'!B1629 = "",
#N/A,
'Options - Free Attaching'!B1629)
)</f>
        <v>#N/A</v>
      </c>
      <c r="F1629" t="e">
        <f>IF(
OR('Con. Notes - Conversion'!B1629 = "8. Transferee of restricted securities", 'Con. Notes - Conversion'!B1629 = "9. Any person (substitution for securities etc.)"),
'Con. Notes - Conversion'!C1629,
IF(
'Con. Notes - Conversion'!B1629 = "",
#N/A,
'Con. Notes - Conversion'!B1629)
)</f>
        <v>#N/A</v>
      </c>
      <c r="G1629" t="e">
        <f>IF(
OR('Con. Notes - No Conversion'!B1629 = "8. Transferee of restricted securities", 'Con. Notes - No Conversion'!B1629 = "9. Any person (substitution for securities etc.)"),
'Con. Notes - No Conversion'!C1629,
IF(
'Con. Notes - No Conversion'!B1629 = "",
#N/A,
'Con. Notes - No Conversion'!B1629)
)</f>
        <v>#N/A</v>
      </c>
    </row>
    <row r="1630" spans="1:7" x14ac:dyDescent="0.25">
      <c r="A1630" t="e">
        <f>IF(
OR(Shares!B1630 = "8. Transferee of restricted securities", Shares!B1630 = "9. Any person (substitution for securities etc.)"),
Shares!C1630,
IF(
Shares!B1630 = "",
#N/A,
Shares!B1630)
)</f>
        <v>#N/A</v>
      </c>
      <c r="B1630" t="e">
        <f>IF(
OR('Shares - LTR - Granted'!B1630 = "8. Transferee of restricted securities", 'Shares - LTR - Granted'!B1630 = "9. Any person (substitution for securities etc.)"),
'Shares - LTR - Granted'!C1630,
IF(
'Shares - LTR - Granted'!B1630 = "",
#N/A,
'Shares - LTR - Granted'!B1630)
)</f>
        <v>#N/A</v>
      </c>
      <c r="C1630" t="e">
        <f>IF(
OR('Performance Securities'!B1630 = "8. Transferee of restricted securities", 'Performance Securities'!B1630 = "9. Any person (substitution for securities etc.)"),
'Performance Securities'!C1630,
IF(
'Performance Securities'!B1630 = "",
#N/A,
'Performance Securities'!B1630)
)</f>
        <v>#N/A</v>
      </c>
      <c r="D1630" t="e">
        <f>IF(
OR('Options or Warrants'!B1630 = "8. Transferee of restricted securities", 'Options or Warrants'!B1630 = "9. Any person (substitution for securities etc.)"),
'Options or Warrants'!C1630,
IF(
'Options or Warrants'!B1630 = "",
#N/A,
'Options or Warrants'!B1630)
)</f>
        <v>#N/A</v>
      </c>
      <c r="E1630" t="e">
        <f>IF(
OR('Options - Free Attaching'!B1630 = "8. Transferee of restricted securities", 'Options - Free Attaching'!B1630 = "9. Any person (substitution for securities etc.)"),
'Options - Free Attaching'!C1630,
IF(
'Options - Free Attaching'!B1630 = "",
#N/A,
'Options - Free Attaching'!B1630)
)</f>
        <v>#N/A</v>
      </c>
      <c r="F1630" t="e">
        <f>IF(
OR('Con. Notes - Conversion'!B1630 = "8. Transferee of restricted securities", 'Con. Notes - Conversion'!B1630 = "9. Any person (substitution for securities etc.)"),
'Con. Notes - Conversion'!C1630,
IF(
'Con. Notes - Conversion'!B1630 = "",
#N/A,
'Con. Notes - Conversion'!B1630)
)</f>
        <v>#N/A</v>
      </c>
      <c r="G1630" t="e">
        <f>IF(
OR('Con. Notes - No Conversion'!B1630 = "8. Transferee of restricted securities", 'Con. Notes - No Conversion'!B1630 = "9. Any person (substitution for securities etc.)"),
'Con. Notes - No Conversion'!C1630,
IF(
'Con. Notes - No Conversion'!B1630 = "",
#N/A,
'Con. Notes - No Conversion'!B1630)
)</f>
        <v>#N/A</v>
      </c>
    </row>
    <row r="1631" spans="1:7" x14ac:dyDescent="0.25">
      <c r="A1631" t="e">
        <f>IF(
OR(Shares!B1631 = "8. Transferee of restricted securities", Shares!B1631 = "9. Any person (substitution for securities etc.)"),
Shares!C1631,
IF(
Shares!B1631 = "",
#N/A,
Shares!B1631)
)</f>
        <v>#N/A</v>
      </c>
      <c r="B1631" t="e">
        <f>IF(
OR('Shares - LTR - Granted'!B1631 = "8. Transferee of restricted securities", 'Shares - LTR - Granted'!B1631 = "9. Any person (substitution for securities etc.)"),
'Shares - LTR - Granted'!C1631,
IF(
'Shares - LTR - Granted'!B1631 = "",
#N/A,
'Shares - LTR - Granted'!B1631)
)</f>
        <v>#N/A</v>
      </c>
      <c r="C1631" t="e">
        <f>IF(
OR('Performance Securities'!B1631 = "8. Transferee of restricted securities", 'Performance Securities'!B1631 = "9. Any person (substitution for securities etc.)"),
'Performance Securities'!C1631,
IF(
'Performance Securities'!B1631 = "",
#N/A,
'Performance Securities'!B1631)
)</f>
        <v>#N/A</v>
      </c>
      <c r="D1631" t="e">
        <f>IF(
OR('Options or Warrants'!B1631 = "8. Transferee of restricted securities", 'Options or Warrants'!B1631 = "9. Any person (substitution for securities etc.)"),
'Options or Warrants'!C1631,
IF(
'Options or Warrants'!B1631 = "",
#N/A,
'Options or Warrants'!B1631)
)</f>
        <v>#N/A</v>
      </c>
      <c r="E1631" t="e">
        <f>IF(
OR('Options - Free Attaching'!B1631 = "8. Transferee of restricted securities", 'Options - Free Attaching'!B1631 = "9. Any person (substitution for securities etc.)"),
'Options - Free Attaching'!C1631,
IF(
'Options - Free Attaching'!B1631 = "",
#N/A,
'Options - Free Attaching'!B1631)
)</f>
        <v>#N/A</v>
      </c>
      <c r="F1631" t="e">
        <f>IF(
OR('Con. Notes - Conversion'!B1631 = "8. Transferee of restricted securities", 'Con. Notes - Conversion'!B1631 = "9. Any person (substitution for securities etc.)"),
'Con. Notes - Conversion'!C1631,
IF(
'Con. Notes - Conversion'!B1631 = "",
#N/A,
'Con. Notes - Conversion'!B1631)
)</f>
        <v>#N/A</v>
      </c>
      <c r="G1631" t="e">
        <f>IF(
OR('Con. Notes - No Conversion'!B1631 = "8. Transferee of restricted securities", 'Con. Notes - No Conversion'!B1631 = "9. Any person (substitution for securities etc.)"),
'Con. Notes - No Conversion'!C1631,
IF(
'Con. Notes - No Conversion'!B1631 = "",
#N/A,
'Con. Notes - No Conversion'!B1631)
)</f>
        <v>#N/A</v>
      </c>
    </row>
    <row r="1632" spans="1:7" x14ac:dyDescent="0.25">
      <c r="A1632" t="e">
        <f>IF(
OR(Shares!B1632 = "8. Transferee of restricted securities", Shares!B1632 = "9. Any person (substitution for securities etc.)"),
Shares!C1632,
IF(
Shares!B1632 = "",
#N/A,
Shares!B1632)
)</f>
        <v>#N/A</v>
      </c>
      <c r="B1632" t="e">
        <f>IF(
OR('Shares - LTR - Granted'!B1632 = "8. Transferee of restricted securities", 'Shares - LTR - Granted'!B1632 = "9. Any person (substitution for securities etc.)"),
'Shares - LTR - Granted'!C1632,
IF(
'Shares - LTR - Granted'!B1632 = "",
#N/A,
'Shares - LTR - Granted'!B1632)
)</f>
        <v>#N/A</v>
      </c>
      <c r="C1632" t="e">
        <f>IF(
OR('Performance Securities'!B1632 = "8. Transferee of restricted securities", 'Performance Securities'!B1632 = "9. Any person (substitution for securities etc.)"),
'Performance Securities'!C1632,
IF(
'Performance Securities'!B1632 = "",
#N/A,
'Performance Securities'!B1632)
)</f>
        <v>#N/A</v>
      </c>
      <c r="D1632" t="e">
        <f>IF(
OR('Options or Warrants'!B1632 = "8. Transferee of restricted securities", 'Options or Warrants'!B1632 = "9. Any person (substitution for securities etc.)"),
'Options or Warrants'!C1632,
IF(
'Options or Warrants'!B1632 = "",
#N/A,
'Options or Warrants'!B1632)
)</f>
        <v>#N/A</v>
      </c>
      <c r="E1632" t="e">
        <f>IF(
OR('Options - Free Attaching'!B1632 = "8. Transferee of restricted securities", 'Options - Free Attaching'!B1632 = "9. Any person (substitution for securities etc.)"),
'Options - Free Attaching'!C1632,
IF(
'Options - Free Attaching'!B1632 = "",
#N/A,
'Options - Free Attaching'!B1632)
)</f>
        <v>#N/A</v>
      </c>
      <c r="F1632" t="e">
        <f>IF(
OR('Con. Notes - Conversion'!B1632 = "8. Transferee of restricted securities", 'Con. Notes - Conversion'!B1632 = "9. Any person (substitution for securities etc.)"),
'Con. Notes - Conversion'!C1632,
IF(
'Con. Notes - Conversion'!B1632 = "",
#N/A,
'Con. Notes - Conversion'!B1632)
)</f>
        <v>#N/A</v>
      </c>
      <c r="G1632" t="e">
        <f>IF(
OR('Con. Notes - No Conversion'!B1632 = "8. Transferee of restricted securities", 'Con. Notes - No Conversion'!B1632 = "9. Any person (substitution for securities etc.)"),
'Con. Notes - No Conversion'!C1632,
IF(
'Con. Notes - No Conversion'!B1632 = "",
#N/A,
'Con. Notes - No Conversion'!B1632)
)</f>
        <v>#N/A</v>
      </c>
    </row>
    <row r="1633" spans="1:7" x14ac:dyDescent="0.25">
      <c r="A1633" t="e">
        <f>IF(
OR(Shares!B1633 = "8. Transferee of restricted securities", Shares!B1633 = "9. Any person (substitution for securities etc.)"),
Shares!C1633,
IF(
Shares!B1633 = "",
#N/A,
Shares!B1633)
)</f>
        <v>#N/A</v>
      </c>
      <c r="B1633" t="e">
        <f>IF(
OR('Shares - LTR - Granted'!B1633 = "8. Transferee of restricted securities", 'Shares - LTR - Granted'!B1633 = "9. Any person (substitution for securities etc.)"),
'Shares - LTR - Granted'!C1633,
IF(
'Shares - LTR - Granted'!B1633 = "",
#N/A,
'Shares - LTR - Granted'!B1633)
)</f>
        <v>#N/A</v>
      </c>
      <c r="C1633" t="e">
        <f>IF(
OR('Performance Securities'!B1633 = "8. Transferee of restricted securities", 'Performance Securities'!B1633 = "9. Any person (substitution for securities etc.)"),
'Performance Securities'!C1633,
IF(
'Performance Securities'!B1633 = "",
#N/A,
'Performance Securities'!B1633)
)</f>
        <v>#N/A</v>
      </c>
      <c r="D1633" t="e">
        <f>IF(
OR('Options or Warrants'!B1633 = "8. Transferee of restricted securities", 'Options or Warrants'!B1633 = "9. Any person (substitution for securities etc.)"),
'Options or Warrants'!C1633,
IF(
'Options or Warrants'!B1633 = "",
#N/A,
'Options or Warrants'!B1633)
)</f>
        <v>#N/A</v>
      </c>
      <c r="E1633" t="e">
        <f>IF(
OR('Options - Free Attaching'!B1633 = "8. Transferee of restricted securities", 'Options - Free Attaching'!B1633 = "9. Any person (substitution for securities etc.)"),
'Options - Free Attaching'!C1633,
IF(
'Options - Free Attaching'!B1633 = "",
#N/A,
'Options - Free Attaching'!B1633)
)</f>
        <v>#N/A</v>
      </c>
      <c r="F1633" t="e">
        <f>IF(
OR('Con. Notes - Conversion'!B1633 = "8. Transferee of restricted securities", 'Con. Notes - Conversion'!B1633 = "9. Any person (substitution for securities etc.)"),
'Con. Notes - Conversion'!C1633,
IF(
'Con. Notes - Conversion'!B1633 = "",
#N/A,
'Con. Notes - Conversion'!B1633)
)</f>
        <v>#N/A</v>
      </c>
      <c r="G1633" t="e">
        <f>IF(
OR('Con. Notes - No Conversion'!B1633 = "8. Transferee of restricted securities", 'Con. Notes - No Conversion'!B1633 = "9. Any person (substitution for securities etc.)"),
'Con. Notes - No Conversion'!C1633,
IF(
'Con. Notes - No Conversion'!B1633 = "",
#N/A,
'Con. Notes - No Conversion'!B1633)
)</f>
        <v>#N/A</v>
      </c>
    </row>
    <row r="1634" spans="1:7" x14ac:dyDescent="0.25">
      <c r="A1634" t="e">
        <f>IF(
OR(Shares!B1634 = "8. Transferee of restricted securities", Shares!B1634 = "9. Any person (substitution for securities etc.)"),
Shares!C1634,
IF(
Shares!B1634 = "",
#N/A,
Shares!B1634)
)</f>
        <v>#N/A</v>
      </c>
      <c r="B1634" t="e">
        <f>IF(
OR('Shares - LTR - Granted'!B1634 = "8. Transferee of restricted securities", 'Shares - LTR - Granted'!B1634 = "9. Any person (substitution for securities etc.)"),
'Shares - LTR - Granted'!C1634,
IF(
'Shares - LTR - Granted'!B1634 = "",
#N/A,
'Shares - LTR - Granted'!B1634)
)</f>
        <v>#N/A</v>
      </c>
      <c r="C1634" t="e">
        <f>IF(
OR('Performance Securities'!B1634 = "8. Transferee of restricted securities", 'Performance Securities'!B1634 = "9. Any person (substitution for securities etc.)"),
'Performance Securities'!C1634,
IF(
'Performance Securities'!B1634 = "",
#N/A,
'Performance Securities'!B1634)
)</f>
        <v>#N/A</v>
      </c>
      <c r="D1634" t="e">
        <f>IF(
OR('Options or Warrants'!B1634 = "8. Transferee of restricted securities", 'Options or Warrants'!B1634 = "9. Any person (substitution for securities etc.)"),
'Options or Warrants'!C1634,
IF(
'Options or Warrants'!B1634 = "",
#N/A,
'Options or Warrants'!B1634)
)</f>
        <v>#N/A</v>
      </c>
      <c r="E1634" t="e">
        <f>IF(
OR('Options - Free Attaching'!B1634 = "8. Transferee of restricted securities", 'Options - Free Attaching'!B1634 = "9. Any person (substitution for securities etc.)"),
'Options - Free Attaching'!C1634,
IF(
'Options - Free Attaching'!B1634 = "",
#N/A,
'Options - Free Attaching'!B1634)
)</f>
        <v>#N/A</v>
      </c>
      <c r="F1634" t="e">
        <f>IF(
OR('Con. Notes - Conversion'!B1634 = "8. Transferee of restricted securities", 'Con. Notes - Conversion'!B1634 = "9. Any person (substitution for securities etc.)"),
'Con. Notes - Conversion'!C1634,
IF(
'Con. Notes - Conversion'!B1634 = "",
#N/A,
'Con. Notes - Conversion'!B1634)
)</f>
        <v>#N/A</v>
      </c>
      <c r="G1634" t="e">
        <f>IF(
OR('Con. Notes - No Conversion'!B1634 = "8. Transferee of restricted securities", 'Con. Notes - No Conversion'!B1634 = "9. Any person (substitution for securities etc.)"),
'Con. Notes - No Conversion'!C1634,
IF(
'Con. Notes - No Conversion'!B1634 = "",
#N/A,
'Con. Notes - No Conversion'!B1634)
)</f>
        <v>#N/A</v>
      </c>
    </row>
    <row r="1635" spans="1:7" x14ac:dyDescent="0.25">
      <c r="A1635" t="e">
        <f>IF(
OR(Shares!B1635 = "8. Transferee of restricted securities", Shares!B1635 = "9. Any person (substitution for securities etc.)"),
Shares!C1635,
IF(
Shares!B1635 = "",
#N/A,
Shares!B1635)
)</f>
        <v>#N/A</v>
      </c>
      <c r="B1635" t="e">
        <f>IF(
OR('Shares - LTR - Granted'!B1635 = "8. Transferee of restricted securities", 'Shares - LTR - Granted'!B1635 = "9. Any person (substitution for securities etc.)"),
'Shares - LTR - Granted'!C1635,
IF(
'Shares - LTR - Granted'!B1635 = "",
#N/A,
'Shares - LTR - Granted'!B1635)
)</f>
        <v>#N/A</v>
      </c>
      <c r="C1635" t="e">
        <f>IF(
OR('Performance Securities'!B1635 = "8. Transferee of restricted securities", 'Performance Securities'!B1635 = "9. Any person (substitution for securities etc.)"),
'Performance Securities'!C1635,
IF(
'Performance Securities'!B1635 = "",
#N/A,
'Performance Securities'!B1635)
)</f>
        <v>#N/A</v>
      </c>
      <c r="D1635" t="e">
        <f>IF(
OR('Options or Warrants'!B1635 = "8. Transferee of restricted securities", 'Options or Warrants'!B1635 = "9. Any person (substitution for securities etc.)"),
'Options or Warrants'!C1635,
IF(
'Options or Warrants'!B1635 = "",
#N/A,
'Options or Warrants'!B1635)
)</f>
        <v>#N/A</v>
      </c>
      <c r="E1635" t="e">
        <f>IF(
OR('Options - Free Attaching'!B1635 = "8. Transferee of restricted securities", 'Options - Free Attaching'!B1635 = "9. Any person (substitution for securities etc.)"),
'Options - Free Attaching'!C1635,
IF(
'Options - Free Attaching'!B1635 = "",
#N/A,
'Options - Free Attaching'!B1635)
)</f>
        <v>#N/A</v>
      </c>
      <c r="F1635" t="e">
        <f>IF(
OR('Con. Notes - Conversion'!B1635 = "8. Transferee of restricted securities", 'Con. Notes - Conversion'!B1635 = "9. Any person (substitution for securities etc.)"),
'Con. Notes - Conversion'!C1635,
IF(
'Con. Notes - Conversion'!B1635 = "",
#N/A,
'Con. Notes - Conversion'!B1635)
)</f>
        <v>#N/A</v>
      </c>
      <c r="G1635" t="e">
        <f>IF(
OR('Con. Notes - No Conversion'!B1635 = "8. Transferee of restricted securities", 'Con. Notes - No Conversion'!B1635 = "9. Any person (substitution for securities etc.)"),
'Con. Notes - No Conversion'!C1635,
IF(
'Con. Notes - No Conversion'!B1635 = "",
#N/A,
'Con. Notes - No Conversion'!B1635)
)</f>
        <v>#N/A</v>
      </c>
    </row>
    <row r="1636" spans="1:7" x14ac:dyDescent="0.25">
      <c r="A1636" t="e">
        <f>IF(
OR(Shares!B1636 = "8. Transferee of restricted securities", Shares!B1636 = "9. Any person (substitution for securities etc.)"),
Shares!C1636,
IF(
Shares!B1636 = "",
#N/A,
Shares!B1636)
)</f>
        <v>#N/A</v>
      </c>
      <c r="B1636" t="e">
        <f>IF(
OR('Shares - LTR - Granted'!B1636 = "8. Transferee of restricted securities", 'Shares - LTR - Granted'!B1636 = "9. Any person (substitution for securities etc.)"),
'Shares - LTR - Granted'!C1636,
IF(
'Shares - LTR - Granted'!B1636 = "",
#N/A,
'Shares - LTR - Granted'!B1636)
)</f>
        <v>#N/A</v>
      </c>
      <c r="C1636" t="e">
        <f>IF(
OR('Performance Securities'!B1636 = "8. Transferee of restricted securities", 'Performance Securities'!B1636 = "9. Any person (substitution for securities etc.)"),
'Performance Securities'!C1636,
IF(
'Performance Securities'!B1636 = "",
#N/A,
'Performance Securities'!B1636)
)</f>
        <v>#N/A</v>
      </c>
      <c r="D1636" t="e">
        <f>IF(
OR('Options or Warrants'!B1636 = "8. Transferee of restricted securities", 'Options or Warrants'!B1636 = "9. Any person (substitution for securities etc.)"),
'Options or Warrants'!C1636,
IF(
'Options or Warrants'!B1636 = "",
#N/A,
'Options or Warrants'!B1636)
)</f>
        <v>#N/A</v>
      </c>
      <c r="E1636" t="e">
        <f>IF(
OR('Options - Free Attaching'!B1636 = "8. Transferee of restricted securities", 'Options - Free Attaching'!B1636 = "9. Any person (substitution for securities etc.)"),
'Options - Free Attaching'!C1636,
IF(
'Options - Free Attaching'!B1636 = "",
#N/A,
'Options - Free Attaching'!B1636)
)</f>
        <v>#N/A</v>
      </c>
      <c r="F1636" t="e">
        <f>IF(
OR('Con. Notes - Conversion'!B1636 = "8. Transferee of restricted securities", 'Con. Notes - Conversion'!B1636 = "9. Any person (substitution for securities etc.)"),
'Con. Notes - Conversion'!C1636,
IF(
'Con. Notes - Conversion'!B1636 = "",
#N/A,
'Con. Notes - Conversion'!B1636)
)</f>
        <v>#N/A</v>
      </c>
      <c r="G1636" t="e">
        <f>IF(
OR('Con. Notes - No Conversion'!B1636 = "8. Transferee of restricted securities", 'Con. Notes - No Conversion'!B1636 = "9. Any person (substitution for securities etc.)"),
'Con. Notes - No Conversion'!C1636,
IF(
'Con. Notes - No Conversion'!B1636 = "",
#N/A,
'Con. Notes - No Conversion'!B1636)
)</f>
        <v>#N/A</v>
      </c>
    </row>
    <row r="1637" spans="1:7" x14ac:dyDescent="0.25">
      <c r="A1637" t="e">
        <f>IF(
OR(Shares!B1637 = "8. Transferee of restricted securities", Shares!B1637 = "9. Any person (substitution for securities etc.)"),
Shares!C1637,
IF(
Shares!B1637 = "",
#N/A,
Shares!B1637)
)</f>
        <v>#N/A</v>
      </c>
      <c r="B1637" t="e">
        <f>IF(
OR('Shares - LTR - Granted'!B1637 = "8. Transferee of restricted securities", 'Shares - LTR - Granted'!B1637 = "9. Any person (substitution for securities etc.)"),
'Shares - LTR - Granted'!C1637,
IF(
'Shares - LTR - Granted'!B1637 = "",
#N/A,
'Shares - LTR - Granted'!B1637)
)</f>
        <v>#N/A</v>
      </c>
      <c r="C1637" t="e">
        <f>IF(
OR('Performance Securities'!B1637 = "8. Transferee of restricted securities", 'Performance Securities'!B1637 = "9. Any person (substitution for securities etc.)"),
'Performance Securities'!C1637,
IF(
'Performance Securities'!B1637 = "",
#N/A,
'Performance Securities'!B1637)
)</f>
        <v>#N/A</v>
      </c>
      <c r="D1637" t="e">
        <f>IF(
OR('Options or Warrants'!B1637 = "8. Transferee of restricted securities", 'Options or Warrants'!B1637 = "9. Any person (substitution for securities etc.)"),
'Options or Warrants'!C1637,
IF(
'Options or Warrants'!B1637 = "",
#N/A,
'Options or Warrants'!B1637)
)</f>
        <v>#N/A</v>
      </c>
      <c r="E1637" t="e">
        <f>IF(
OR('Options - Free Attaching'!B1637 = "8. Transferee of restricted securities", 'Options - Free Attaching'!B1637 = "9. Any person (substitution for securities etc.)"),
'Options - Free Attaching'!C1637,
IF(
'Options - Free Attaching'!B1637 = "",
#N/A,
'Options - Free Attaching'!B1637)
)</f>
        <v>#N/A</v>
      </c>
      <c r="F1637" t="e">
        <f>IF(
OR('Con. Notes - Conversion'!B1637 = "8. Transferee of restricted securities", 'Con. Notes - Conversion'!B1637 = "9. Any person (substitution for securities etc.)"),
'Con. Notes - Conversion'!C1637,
IF(
'Con. Notes - Conversion'!B1637 = "",
#N/A,
'Con. Notes - Conversion'!B1637)
)</f>
        <v>#N/A</v>
      </c>
      <c r="G1637" t="e">
        <f>IF(
OR('Con. Notes - No Conversion'!B1637 = "8. Transferee of restricted securities", 'Con. Notes - No Conversion'!B1637 = "9. Any person (substitution for securities etc.)"),
'Con. Notes - No Conversion'!C1637,
IF(
'Con. Notes - No Conversion'!B1637 = "",
#N/A,
'Con. Notes - No Conversion'!B1637)
)</f>
        <v>#N/A</v>
      </c>
    </row>
    <row r="1638" spans="1:7" x14ac:dyDescent="0.25">
      <c r="A1638" t="e">
        <f>IF(
OR(Shares!B1638 = "8. Transferee of restricted securities", Shares!B1638 = "9. Any person (substitution for securities etc.)"),
Shares!C1638,
IF(
Shares!B1638 = "",
#N/A,
Shares!B1638)
)</f>
        <v>#N/A</v>
      </c>
      <c r="B1638" t="e">
        <f>IF(
OR('Shares - LTR - Granted'!B1638 = "8. Transferee of restricted securities", 'Shares - LTR - Granted'!B1638 = "9. Any person (substitution for securities etc.)"),
'Shares - LTR - Granted'!C1638,
IF(
'Shares - LTR - Granted'!B1638 = "",
#N/A,
'Shares - LTR - Granted'!B1638)
)</f>
        <v>#N/A</v>
      </c>
      <c r="C1638" t="e">
        <f>IF(
OR('Performance Securities'!B1638 = "8. Transferee of restricted securities", 'Performance Securities'!B1638 = "9. Any person (substitution for securities etc.)"),
'Performance Securities'!C1638,
IF(
'Performance Securities'!B1638 = "",
#N/A,
'Performance Securities'!B1638)
)</f>
        <v>#N/A</v>
      </c>
      <c r="D1638" t="e">
        <f>IF(
OR('Options or Warrants'!B1638 = "8. Transferee of restricted securities", 'Options or Warrants'!B1638 = "9. Any person (substitution for securities etc.)"),
'Options or Warrants'!C1638,
IF(
'Options or Warrants'!B1638 = "",
#N/A,
'Options or Warrants'!B1638)
)</f>
        <v>#N/A</v>
      </c>
      <c r="E1638" t="e">
        <f>IF(
OR('Options - Free Attaching'!B1638 = "8. Transferee of restricted securities", 'Options - Free Attaching'!B1638 = "9. Any person (substitution for securities etc.)"),
'Options - Free Attaching'!C1638,
IF(
'Options - Free Attaching'!B1638 = "",
#N/A,
'Options - Free Attaching'!B1638)
)</f>
        <v>#N/A</v>
      </c>
      <c r="F1638" t="e">
        <f>IF(
OR('Con. Notes - Conversion'!B1638 = "8. Transferee of restricted securities", 'Con. Notes - Conversion'!B1638 = "9. Any person (substitution for securities etc.)"),
'Con. Notes - Conversion'!C1638,
IF(
'Con. Notes - Conversion'!B1638 = "",
#N/A,
'Con. Notes - Conversion'!B1638)
)</f>
        <v>#N/A</v>
      </c>
      <c r="G1638" t="e">
        <f>IF(
OR('Con. Notes - No Conversion'!B1638 = "8. Transferee of restricted securities", 'Con. Notes - No Conversion'!B1638 = "9. Any person (substitution for securities etc.)"),
'Con. Notes - No Conversion'!C1638,
IF(
'Con. Notes - No Conversion'!B1638 = "",
#N/A,
'Con. Notes - No Conversion'!B1638)
)</f>
        <v>#N/A</v>
      </c>
    </row>
    <row r="1639" spans="1:7" x14ac:dyDescent="0.25">
      <c r="A1639" t="e">
        <f>IF(
OR(Shares!B1639 = "8. Transferee of restricted securities", Shares!B1639 = "9. Any person (substitution for securities etc.)"),
Shares!C1639,
IF(
Shares!B1639 = "",
#N/A,
Shares!B1639)
)</f>
        <v>#N/A</v>
      </c>
      <c r="B1639" t="e">
        <f>IF(
OR('Shares - LTR - Granted'!B1639 = "8. Transferee of restricted securities", 'Shares - LTR - Granted'!B1639 = "9. Any person (substitution for securities etc.)"),
'Shares - LTR - Granted'!C1639,
IF(
'Shares - LTR - Granted'!B1639 = "",
#N/A,
'Shares - LTR - Granted'!B1639)
)</f>
        <v>#N/A</v>
      </c>
      <c r="C1639" t="e">
        <f>IF(
OR('Performance Securities'!B1639 = "8. Transferee of restricted securities", 'Performance Securities'!B1639 = "9. Any person (substitution for securities etc.)"),
'Performance Securities'!C1639,
IF(
'Performance Securities'!B1639 = "",
#N/A,
'Performance Securities'!B1639)
)</f>
        <v>#N/A</v>
      </c>
      <c r="D1639" t="e">
        <f>IF(
OR('Options or Warrants'!B1639 = "8. Transferee of restricted securities", 'Options or Warrants'!B1639 = "9. Any person (substitution for securities etc.)"),
'Options or Warrants'!C1639,
IF(
'Options or Warrants'!B1639 = "",
#N/A,
'Options or Warrants'!B1639)
)</f>
        <v>#N/A</v>
      </c>
      <c r="E1639" t="e">
        <f>IF(
OR('Options - Free Attaching'!B1639 = "8. Transferee of restricted securities", 'Options - Free Attaching'!B1639 = "9. Any person (substitution for securities etc.)"),
'Options - Free Attaching'!C1639,
IF(
'Options - Free Attaching'!B1639 = "",
#N/A,
'Options - Free Attaching'!B1639)
)</f>
        <v>#N/A</v>
      </c>
      <c r="F1639" t="e">
        <f>IF(
OR('Con. Notes - Conversion'!B1639 = "8. Transferee of restricted securities", 'Con. Notes - Conversion'!B1639 = "9. Any person (substitution for securities etc.)"),
'Con. Notes - Conversion'!C1639,
IF(
'Con. Notes - Conversion'!B1639 = "",
#N/A,
'Con. Notes - Conversion'!B1639)
)</f>
        <v>#N/A</v>
      </c>
      <c r="G1639" t="e">
        <f>IF(
OR('Con. Notes - No Conversion'!B1639 = "8. Transferee of restricted securities", 'Con. Notes - No Conversion'!B1639 = "9. Any person (substitution for securities etc.)"),
'Con. Notes - No Conversion'!C1639,
IF(
'Con. Notes - No Conversion'!B1639 = "",
#N/A,
'Con. Notes - No Conversion'!B1639)
)</f>
        <v>#N/A</v>
      </c>
    </row>
    <row r="1640" spans="1:7" x14ac:dyDescent="0.25">
      <c r="A1640" t="e">
        <f>IF(
OR(Shares!B1640 = "8. Transferee of restricted securities", Shares!B1640 = "9. Any person (substitution for securities etc.)"),
Shares!C1640,
IF(
Shares!B1640 = "",
#N/A,
Shares!B1640)
)</f>
        <v>#N/A</v>
      </c>
      <c r="B1640" t="e">
        <f>IF(
OR('Shares - LTR - Granted'!B1640 = "8. Transferee of restricted securities", 'Shares - LTR - Granted'!B1640 = "9. Any person (substitution for securities etc.)"),
'Shares - LTR - Granted'!C1640,
IF(
'Shares - LTR - Granted'!B1640 = "",
#N/A,
'Shares - LTR - Granted'!B1640)
)</f>
        <v>#N/A</v>
      </c>
      <c r="C1640" t="e">
        <f>IF(
OR('Performance Securities'!B1640 = "8. Transferee of restricted securities", 'Performance Securities'!B1640 = "9. Any person (substitution for securities etc.)"),
'Performance Securities'!C1640,
IF(
'Performance Securities'!B1640 = "",
#N/A,
'Performance Securities'!B1640)
)</f>
        <v>#N/A</v>
      </c>
      <c r="D1640" t="e">
        <f>IF(
OR('Options or Warrants'!B1640 = "8. Transferee of restricted securities", 'Options or Warrants'!B1640 = "9. Any person (substitution for securities etc.)"),
'Options or Warrants'!C1640,
IF(
'Options or Warrants'!B1640 = "",
#N/A,
'Options or Warrants'!B1640)
)</f>
        <v>#N/A</v>
      </c>
      <c r="E1640" t="e">
        <f>IF(
OR('Options - Free Attaching'!B1640 = "8. Transferee of restricted securities", 'Options - Free Attaching'!B1640 = "9. Any person (substitution for securities etc.)"),
'Options - Free Attaching'!C1640,
IF(
'Options - Free Attaching'!B1640 = "",
#N/A,
'Options - Free Attaching'!B1640)
)</f>
        <v>#N/A</v>
      </c>
      <c r="F1640" t="e">
        <f>IF(
OR('Con. Notes - Conversion'!B1640 = "8. Transferee of restricted securities", 'Con. Notes - Conversion'!B1640 = "9. Any person (substitution for securities etc.)"),
'Con. Notes - Conversion'!C1640,
IF(
'Con. Notes - Conversion'!B1640 = "",
#N/A,
'Con. Notes - Conversion'!B1640)
)</f>
        <v>#N/A</v>
      </c>
      <c r="G1640" t="e">
        <f>IF(
OR('Con. Notes - No Conversion'!B1640 = "8. Transferee of restricted securities", 'Con. Notes - No Conversion'!B1640 = "9. Any person (substitution for securities etc.)"),
'Con. Notes - No Conversion'!C1640,
IF(
'Con. Notes - No Conversion'!B1640 = "",
#N/A,
'Con. Notes - No Conversion'!B1640)
)</f>
        <v>#N/A</v>
      </c>
    </row>
    <row r="1641" spans="1:7" x14ac:dyDescent="0.25">
      <c r="A1641" t="e">
        <f>IF(
OR(Shares!B1641 = "8. Transferee of restricted securities", Shares!B1641 = "9. Any person (substitution for securities etc.)"),
Shares!C1641,
IF(
Shares!B1641 = "",
#N/A,
Shares!B1641)
)</f>
        <v>#N/A</v>
      </c>
      <c r="B1641" t="e">
        <f>IF(
OR('Shares - LTR - Granted'!B1641 = "8. Transferee of restricted securities", 'Shares - LTR - Granted'!B1641 = "9. Any person (substitution for securities etc.)"),
'Shares - LTR - Granted'!C1641,
IF(
'Shares - LTR - Granted'!B1641 = "",
#N/A,
'Shares - LTR - Granted'!B1641)
)</f>
        <v>#N/A</v>
      </c>
      <c r="C1641" t="e">
        <f>IF(
OR('Performance Securities'!B1641 = "8. Transferee of restricted securities", 'Performance Securities'!B1641 = "9. Any person (substitution for securities etc.)"),
'Performance Securities'!C1641,
IF(
'Performance Securities'!B1641 = "",
#N/A,
'Performance Securities'!B1641)
)</f>
        <v>#N/A</v>
      </c>
      <c r="D1641" t="e">
        <f>IF(
OR('Options or Warrants'!B1641 = "8. Transferee of restricted securities", 'Options or Warrants'!B1641 = "9. Any person (substitution for securities etc.)"),
'Options or Warrants'!C1641,
IF(
'Options or Warrants'!B1641 = "",
#N/A,
'Options or Warrants'!B1641)
)</f>
        <v>#N/A</v>
      </c>
      <c r="E1641" t="e">
        <f>IF(
OR('Options - Free Attaching'!B1641 = "8. Transferee of restricted securities", 'Options - Free Attaching'!B1641 = "9. Any person (substitution for securities etc.)"),
'Options - Free Attaching'!C1641,
IF(
'Options - Free Attaching'!B1641 = "",
#N/A,
'Options - Free Attaching'!B1641)
)</f>
        <v>#N/A</v>
      </c>
      <c r="F1641" t="e">
        <f>IF(
OR('Con. Notes - Conversion'!B1641 = "8. Transferee of restricted securities", 'Con. Notes - Conversion'!B1641 = "9. Any person (substitution for securities etc.)"),
'Con. Notes - Conversion'!C1641,
IF(
'Con. Notes - Conversion'!B1641 = "",
#N/A,
'Con. Notes - Conversion'!B1641)
)</f>
        <v>#N/A</v>
      </c>
      <c r="G1641" t="e">
        <f>IF(
OR('Con. Notes - No Conversion'!B1641 = "8. Transferee of restricted securities", 'Con. Notes - No Conversion'!B1641 = "9. Any person (substitution for securities etc.)"),
'Con. Notes - No Conversion'!C1641,
IF(
'Con. Notes - No Conversion'!B1641 = "",
#N/A,
'Con. Notes - No Conversion'!B1641)
)</f>
        <v>#N/A</v>
      </c>
    </row>
    <row r="1642" spans="1:7" x14ac:dyDescent="0.25">
      <c r="A1642" t="e">
        <f>IF(
OR(Shares!B1642 = "8. Transferee of restricted securities", Shares!B1642 = "9. Any person (substitution for securities etc.)"),
Shares!C1642,
IF(
Shares!B1642 = "",
#N/A,
Shares!B1642)
)</f>
        <v>#N/A</v>
      </c>
      <c r="B1642" t="e">
        <f>IF(
OR('Shares - LTR - Granted'!B1642 = "8. Transferee of restricted securities", 'Shares - LTR - Granted'!B1642 = "9. Any person (substitution for securities etc.)"),
'Shares - LTR - Granted'!C1642,
IF(
'Shares - LTR - Granted'!B1642 = "",
#N/A,
'Shares - LTR - Granted'!B1642)
)</f>
        <v>#N/A</v>
      </c>
      <c r="C1642" t="e">
        <f>IF(
OR('Performance Securities'!B1642 = "8. Transferee of restricted securities", 'Performance Securities'!B1642 = "9. Any person (substitution for securities etc.)"),
'Performance Securities'!C1642,
IF(
'Performance Securities'!B1642 = "",
#N/A,
'Performance Securities'!B1642)
)</f>
        <v>#N/A</v>
      </c>
      <c r="D1642" t="e">
        <f>IF(
OR('Options or Warrants'!B1642 = "8. Transferee of restricted securities", 'Options or Warrants'!B1642 = "9. Any person (substitution for securities etc.)"),
'Options or Warrants'!C1642,
IF(
'Options or Warrants'!B1642 = "",
#N/A,
'Options or Warrants'!B1642)
)</f>
        <v>#N/A</v>
      </c>
      <c r="E1642" t="e">
        <f>IF(
OR('Options - Free Attaching'!B1642 = "8. Transferee of restricted securities", 'Options - Free Attaching'!B1642 = "9. Any person (substitution for securities etc.)"),
'Options - Free Attaching'!C1642,
IF(
'Options - Free Attaching'!B1642 = "",
#N/A,
'Options - Free Attaching'!B1642)
)</f>
        <v>#N/A</v>
      </c>
      <c r="F1642" t="e">
        <f>IF(
OR('Con. Notes - Conversion'!B1642 = "8. Transferee of restricted securities", 'Con. Notes - Conversion'!B1642 = "9. Any person (substitution for securities etc.)"),
'Con. Notes - Conversion'!C1642,
IF(
'Con. Notes - Conversion'!B1642 = "",
#N/A,
'Con. Notes - Conversion'!B1642)
)</f>
        <v>#N/A</v>
      </c>
      <c r="G1642" t="e">
        <f>IF(
OR('Con. Notes - No Conversion'!B1642 = "8. Transferee of restricted securities", 'Con. Notes - No Conversion'!B1642 = "9. Any person (substitution for securities etc.)"),
'Con. Notes - No Conversion'!C1642,
IF(
'Con. Notes - No Conversion'!B1642 = "",
#N/A,
'Con. Notes - No Conversion'!B1642)
)</f>
        <v>#N/A</v>
      </c>
    </row>
    <row r="1643" spans="1:7" x14ac:dyDescent="0.25">
      <c r="A1643" t="e">
        <f>IF(
OR(Shares!B1643 = "8. Transferee of restricted securities", Shares!B1643 = "9. Any person (substitution for securities etc.)"),
Shares!C1643,
IF(
Shares!B1643 = "",
#N/A,
Shares!B1643)
)</f>
        <v>#N/A</v>
      </c>
      <c r="B1643" t="e">
        <f>IF(
OR('Shares - LTR - Granted'!B1643 = "8. Transferee of restricted securities", 'Shares - LTR - Granted'!B1643 = "9. Any person (substitution for securities etc.)"),
'Shares - LTR - Granted'!C1643,
IF(
'Shares - LTR - Granted'!B1643 = "",
#N/A,
'Shares - LTR - Granted'!B1643)
)</f>
        <v>#N/A</v>
      </c>
      <c r="C1643" t="e">
        <f>IF(
OR('Performance Securities'!B1643 = "8. Transferee of restricted securities", 'Performance Securities'!B1643 = "9. Any person (substitution for securities etc.)"),
'Performance Securities'!C1643,
IF(
'Performance Securities'!B1643 = "",
#N/A,
'Performance Securities'!B1643)
)</f>
        <v>#N/A</v>
      </c>
      <c r="D1643" t="e">
        <f>IF(
OR('Options or Warrants'!B1643 = "8. Transferee of restricted securities", 'Options or Warrants'!B1643 = "9. Any person (substitution for securities etc.)"),
'Options or Warrants'!C1643,
IF(
'Options or Warrants'!B1643 = "",
#N/A,
'Options or Warrants'!B1643)
)</f>
        <v>#N/A</v>
      </c>
      <c r="E1643" t="e">
        <f>IF(
OR('Options - Free Attaching'!B1643 = "8. Transferee of restricted securities", 'Options - Free Attaching'!B1643 = "9. Any person (substitution for securities etc.)"),
'Options - Free Attaching'!C1643,
IF(
'Options - Free Attaching'!B1643 = "",
#N/A,
'Options - Free Attaching'!B1643)
)</f>
        <v>#N/A</v>
      </c>
      <c r="F1643" t="e">
        <f>IF(
OR('Con. Notes - Conversion'!B1643 = "8. Transferee of restricted securities", 'Con. Notes - Conversion'!B1643 = "9. Any person (substitution for securities etc.)"),
'Con. Notes - Conversion'!C1643,
IF(
'Con. Notes - Conversion'!B1643 = "",
#N/A,
'Con. Notes - Conversion'!B1643)
)</f>
        <v>#N/A</v>
      </c>
      <c r="G1643" t="e">
        <f>IF(
OR('Con. Notes - No Conversion'!B1643 = "8. Transferee of restricted securities", 'Con. Notes - No Conversion'!B1643 = "9. Any person (substitution for securities etc.)"),
'Con. Notes - No Conversion'!C1643,
IF(
'Con. Notes - No Conversion'!B1643 = "",
#N/A,
'Con. Notes - No Conversion'!B1643)
)</f>
        <v>#N/A</v>
      </c>
    </row>
    <row r="1644" spans="1:7" x14ac:dyDescent="0.25">
      <c r="A1644" t="e">
        <f>IF(
OR(Shares!B1644 = "8. Transferee of restricted securities", Shares!B1644 = "9. Any person (substitution for securities etc.)"),
Shares!C1644,
IF(
Shares!B1644 = "",
#N/A,
Shares!B1644)
)</f>
        <v>#N/A</v>
      </c>
      <c r="B1644" t="e">
        <f>IF(
OR('Shares - LTR - Granted'!B1644 = "8. Transferee of restricted securities", 'Shares - LTR - Granted'!B1644 = "9. Any person (substitution for securities etc.)"),
'Shares - LTR - Granted'!C1644,
IF(
'Shares - LTR - Granted'!B1644 = "",
#N/A,
'Shares - LTR - Granted'!B1644)
)</f>
        <v>#N/A</v>
      </c>
      <c r="C1644" t="e">
        <f>IF(
OR('Performance Securities'!B1644 = "8. Transferee of restricted securities", 'Performance Securities'!B1644 = "9. Any person (substitution for securities etc.)"),
'Performance Securities'!C1644,
IF(
'Performance Securities'!B1644 = "",
#N/A,
'Performance Securities'!B1644)
)</f>
        <v>#N/A</v>
      </c>
      <c r="D1644" t="e">
        <f>IF(
OR('Options or Warrants'!B1644 = "8. Transferee of restricted securities", 'Options or Warrants'!B1644 = "9. Any person (substitution for securities etc.)"),
'Options or Warrants'!C1644,
IF(
'Options or Warrants'!B1644 = "",
#N/A,
'Options or Warrants'!B1644)
)</f>
        <v>#N/A</v>
      </c>
      <c r="E1644" t="e">
        <f>IF(
OR('Options - Free Attaching'!B1644 = "8. Transferee of restricted securities", 'Options - Free Attaching'!B1644 = "9. Any person (substitution for securities etc.)"),
'Options - Free Attaching'!C1644,
IF(
'Options - Free Attaching'!B1644 = "",
#N/A,
'Options - Free Attaching'!B1644)
)</f>
        <v>#N/A</v>
      </c>
      <c r="F1644" t="e">
        <f>IF(
OR('Con. Notes - Conversion'!B1644 = "8. Transferee of restricted securities", 'Con. Notes - Conversion'!B1644 = "9. Any person (substitution for securities etc.)"),
'Con. Notes - Conversion'!C1644,
IF(
'Con. Notes - Conversion'!B1644 = "",
#N/A,
'Con. Notes - Conversion'!B1644)
)</f>
        <v>#N/A</v>
      </c>
      <c r="G1644" t="e">
        <f>IF(
OR('Con. Notes - No Conversion'!B1644 = "8. Transferee of restricted securities", 'Con. Notes - No Conversion'!B1644 = "9. Any person (substitution for securities etc.)"),
'Con. Notes - No Conversion'!C1644,
IF(
'Con. Notes - No Conversion'!B1644 = "",
#N/A,
'Con. Notes - No Conversion'!B1644)
)</f>
        <v>#N/A</v>
      </c>
    </row>
    <row r="1645" spans="1:7" x14ac:dyDescent="0.25">
      <c r="A1645" t="e">
        <f>IF(
OR(Shares!B1645 = "8. Transferee of restricted securities", Shares!B1645 = "9. Any person (substitution for securities etc.)"),
Shares!C1645,
IF(
Shares!B1645 = "",
#N/A,
Shares!B1645)
)</f>
        <v>#N/A</v>
      </c>
      <c r="B1645" t="e">
        <f>IF(
OR('Shares - LTR - Granted'!B1645 = "8. Transferee of restricted securities", 'Shares - LTR - Granted'!B1645 = "9. Any person (substitution for securities etc.)"),
'Shares - LTR - Granted'!C1645,
IF(
'Shares - LTR - Granted'!B1645 = "",
#N/A,
'Shares - LTR - Granted'!B1645)
)</f>
        <v>#N/A</v>
      </c>
      <c r="C1645" t="e">
        <f>IF(
OR('Performance Securities'!B1645 = "8. Transferee of restricted securities", 'Performance Securities'!B1645 = "9. Any person (substitution for securities etc.)"),
'Performance Securities'!C1645,
IF(
'Performance Securities'!B1645 = "",
#N/A,
'Performance Securities'!B1645)
)</f>
        <v>#N/A</v>
      </c>
      <c r="D1645" t="e">
        <f>IF(
OR('Options or Warrants'!B1645 = "8. Transferee of restricted securities", 'Options or Warrants'!B1645 = "9. Any person (substitution for securities etc.)"),
'Options or Warrants'!C1645,
IF(
'Options or Warrants'!B1645 = "",
#N/A,
'Options or Warrants'!B1645)
)</f>
        <v>#N/A</v>
      </c>
      <c r="E1645" t="e">
        <f>IF(
OR('Options - Free Attaching'!B1645 = "8. Transferee of restricted securities", 'Options - Free Attaching'!B1645 = "9. Any person (substitution for securities etc.)"),
'Options - Free Attaching'!C1645,
IF(
'Options - Free Attaching'!B1645 = "",
#N/A,
'Options - Free Attaching'!B1645)
)</f>
        <v>#N/A</v>
      </c>
      <c r="F1645" t="e">
        <f>IF(
OR('Con. Notes - Conversion'!B1645 = "8. Transferee of restricted securities", 'Con. Notes - Conversion'!B1645 = "9. Any person (substitution for securities etc.)"),
'Con. Notes - Conversion'!C1645,
IF(
'Con. Notes - Conversion'!B1645 = "",
#N/A,
'Con. Notes - Conversion'!B1645)
)</f>
        <v>#N/A</v>
      </c>
      <c r="G1645" t="e">
        <f>IF(
OR('Con. Notes - No Conversion'!B1645 = "8. Transferee of restricted securities", 'Con. Notes - No Conversion'!B1645 = "9. Any person (substitution for securities etc.)"),
'Con. Notes - No Conversion'!C1645,
IF(
'Con. Notes - No Conversion'!B1645 = "",
#N/A,
'Con. Notes - No Conversion'!B1645)
)</f>
        <v>#N/A</v>
      </c>
    </row>
    <row r="1646" spans="1:7" x14ac:dyDescent="0.25">
      <c r="A1646" t="e">
        <f>IF(
OR(Shares!B1646 = "8. Transferee of restricted securities", Shares!B1646 = "9. Any person (substitution for securities etc.)"),
Shares!C1646,
IF(
Shares!B1646 = "",
#N/A,
Shares!B1646)
)</f>
        <v>#N/A</v>
      </c>
      <c r="B1646" t="e">
        <f>IF(
OR('Shares - LTR - Granted'!B1646 = "8. Transferee of restricted securities", 'Shares - LTR - Granted'!B1646 = "9. Any person (substitution for securities etc.)"),
'Shares - LTR - Granted'!C1646,
IF(
'Shares - LTR - Granted'!B1646 = "",
#N/A,
'Shares - LTR - Granted'!B1646)
)</f>
        <v>#N/A</v>
      </c>
      <c r="C1646" t="e">
        <f>IF(
OR('Performance Securities'!B1646 = "8. Transferee of restricted securities", 'Performance Securities'!B1646 = "9. Any person (substitution for securities etc.)"),
'Performance Securities'!C1646,
IF(
'Performance Securities'!B1646 = "",
#N/A,
'Performance Securities'!B1646)
)</f>
        <v>#N/A</v>
      </c>
      <c r="D1646" t="e">
        <f>IF(
OR('Options or Warrants'!B1646 = "8. Transferee of restricted securities", 'Options or Warrants'!B1646 = "9. Any person (substitution for securities etc.)"),
'Options or Warrants'!C1646,
IF(
'Options or Warrants'!B1646 = "",
#N/A,
'Options or Warrants'!B1646)
)</f>
        <v>#N/A</v>
      </c>
      <c r="E1646" t="e">
        <f>IF(
OR('Options - Free Attaching'!B1646 = "8. Transferee of restricted securities", 'Options - Free Attaching'!B1646 = "9. Any person (substitution for securities etc.)"),
'Options - Free Attaching'!C1646,
IF(
'Options - Free Attaching'!B1646 = "",
#N/A,
'Options - Free Attaching'!B1646)
)</f>
        <v>#N/A</v>
      </c>
      <c r="F1646" t="e">
        <f>IF(
OR('Con. Notes - Conversion'!B1646 = "8. Transferee of restricted securities", 'Con. Notes - Conversion'!B1646 = "9. Any person (substitution for securities etc.)"),
'Con. Notes - Conversion'!C1646,
IF(
'Con. Notes - Conversion'!B1646 = "",
#N/A,
'Con. Notes - Conversion'!B1646)
)</f>
        <v>#N/A</v>
      </c>
      <c r="G1646" t="e">
        <f>IF(
OR('Con. Notes - No Conversion'!B1646 = "8. Transferee of restricted securities", 'Con. Notes - No Conversion'!B1646 = "9. Any person (substitution for securities etc.)"),
'Con. Notes - No Conversion'!C1646,
IF(
'Con. Notes - No Conversion'!B1646 = "",
#N/A,
'Con. Notes - No Conversion'!B1646)
)</f>
        <v>#N/A</v>
      </c>
    </row>
    <row r="1647" spans="1:7" x14ac:dyDescent="0.25">
      <c r="A1647" t="e">
        <f>IF(
OR(Shares!B1647 = "8. Transferee of restricted securities", Shares!B1647 = "9. Any person (substitution for securities etc.)"),
Shares!C1647,
IF(
Shares!B1647 = "",
#N/A,
Shares!B1647)
)</f>
        <v>#N/A</v>
      </c>
      <c r="B1647" t="e">
        <f>IF(
OR('Shares - LTR - Granted'!B1647 = "8. Transferee of restricted securities", 'Shares - LTR - Granted'!B1647 = "9. Any person (substitution for securities etc.)"),
'Shares - LTR - Granted'!C1647,
IF(
'Shares - LTR - Granted'!B1647 = "",
#N/A,
'Shares - LTR - Granted'!B1647)
)</f>
        <v>#N/A</v>
      </c>
      <c r="C1647" t="e">
        <f>IF(
OR('Performance Securities'!B1647 = "8. Transferee of restricted securities", 'Performance Securities'!B1647 = "9. Any person (substitution for securities etc.)"),
'Performance Securities'!C1647,
IF(
'Performance Securities'!B1647 = "",
#N/A,
'Performance Securities'!B1647)
)</f>
        <v>#N/A</v>
      </c>
      <c r="D1647" t="e">
        <f>IF(
OR('Options or Warrants'!B1647 = "8. Transferee of restricted securities", 'Options or Warrants'!B1647 = "9. Any person (substitution for securities etc.)"),
'Options or Warrants'!C1647,
IF(
'Options or Warrants'!B1647 = "",
#N/A,
'Options or Warrants'!B1647)
)</f>
        <v>#N/A</v>
      </c>
      <c r="E1647" t="e">
        <f>IF(
OR('Options - Free Attaching'!B1647 = "8. Transferee of restricted securities", 'Options - Free Attaching'!B1647 = "9. Any person (substitution for securities etc.)"),
'Options - Free Attaching'!C1647,
IF(
'Options - Free Attaching'!B1647 = "",
#N/A,
'Options - Free Attaching'!B1647)
)</f>
        <v>#N/A</v>
      </c>
      <c r="F1647" t="e">
        <f>IF(
OR('Con. Notes - Conversion'!B1647 = "8. Transferee of restricted securities", 'Con. Notes - Conversion'!B1647 = "9. Any person (substitution for securities etc.)"),
'Con. Notes - Conversion'!C1647,
IF(
'Con. Notes - Conversion'!B1647 = "",
#N/A,
'Con. Notes - Conversion'!B1647)
)</f>
        <v>#N/A</v>
      </c>
      <c r="G1647" t="e">
        <f>IF(
OR('Con. Notes - No Conversion'!B1647 = "8. Transferee of restricted securities", 'Con. Notes - No Conversion'!B1647 = "9. Any person (substitution for securities etc.)"),
'Con. Notes - No Conversion'!C1647,
IF(
'Con. Notes - No Conversion'!B1647 = "",
#N/A,
'Con. Notes - No Conversion'!B1647)
)</f>
        <v>#N/A</v>
      </c>
    </row>
    <row r="1648" spans="1:7" x14ac:dyDescent="0.25">
      <c r="A1648" t="e">
        <f>IF(
OR(Shares!B1648 = "8. Transferee of restricted securities", Shares!B1648 = "9. Any person (substitution for securities etc.)"),
Shares!C1648,
IF(
Shares!B1648 = "",
#N/A,
Shares!B1648)
)</f>
        <v>#N/A</v>
      </c>
      <c r="B1648" t="e">
        <f>IF(
OR('Shares - LTR - Granted'!B1648 = "8. Transferee of restricted securities", 'Shares - LTR - Granted'!B1648 = "9. Any person (substitution for securities etc.)"),
'Shares - LTR - Granted'!C1648,
IF(
'Shares - LTR - Granted'!B1648 = "",
#N/A,
'Shares - LTR - Granted'!B1648)
)</f>
        <v>#N/A</v>
      </c>
      <c r="C1648" t="e">
        <f>IF(
OR('Performance Securities'!B1648 = "8. Transferee of restricted securities", 'Performance Securities'!B1648 = "9. Any person (substitution for securities etc.)"),
'Performance Securities'!C1648,
IF(
'Performance Securities'!B1648 = "",
#N/A,
'Performance Securities'!B1648)
)</f>
        <v>#N/A</v>
      </c>
      <c r="D1648" t="e">
        <f>IF(
OR('Options or Warrants'!B1648 = "8. Transferee of restricted securities", 'Options or Warrants'!B1648 = "9. Any person (substitution for securities etc.)"),
'Options or Warrants'!C1648,
IF(
'Options or Warrants'!B1648 = "",
#N/A,
'Options or Warrants'!B1648)
)</f>
        <v>#N/A</v>
      </c>
      <c r="E1648" t="e">
        <f>IF(
OR('Options - Free Attaching'!B1648 = "8. Transferee of restricted securities", 'Options - Free Attaching'!B1648 = "9. Any person (substitution for securities etc.)"),
'Options - Free Attaching'!C1648,
IF(
'Options - Free Attaching'!B1648 = "",
#N/A,
'Options - Free Attaching'!B1648)
)</f>
        <v>#N/A</v>
      </c>
      <c r="F1648" t="e">
        <f>IF(
OR('Con. Notes - Conversion'!B1648 = "8. Transferee of restricted securities", 'Con. Notes - Conversion'!B1648 = "9. Any person (substitution for securities etc.)"),
'Con. Notes - Conversion'!C1648,
IF(
'Con. Notes - Conversion'!B1648 = "",
#N/A,
'Con. Notes - Conversion'!B1648)
)</f>
        <v>#N/A</v>
      </c>
      <c r="G1648" t="e">
        <f>IF(
OR('Con. Notes - No Conversion'!B1648 = "8. Transferee of restricted securities", 'Con. Notes - No Conversion'!B1648 = "9. Any person (substitution for securities etc.)"),
'Con. Notes - No Conversion'!C1648,
IF(
'Con. Notes - No Conversion'!B1648 = "",
#N/A,
'Con. Notes - No Conversion'!B1648)
)</f>
        <v>#N/A</v>
      </c>
    </row>
    <row r="1649" spans="1:7" x14ac:dyDescent="0.25">
      <c r="A1649" t="e">
        <f>IF(
OR(Shares!B1649 = "8. Transferee of restricted securities", Shares!B1649 = "9. Any person (substitution for securities etc.)"),
Shares!C1649,
IF(
Shares!B1649 = "",
#N/A,
Shares!B1649)
)</f>
        <v>#N/A</v>
      </c>
      <c r="B1649" t="e">
        <f>IF(
OR('Shares - LTR - Granted'!B1649 = "8. Transferee of restricted securities", 'Shares - LTR - Granted'!B1649 = "9. Any person (substitution for securities etc.)"),
'Shares - LTR - Granted'!C1649,
IF(
'Shares - LTR - Granted'!B1649 = "",
#N/A,
'Shares - LTR - Granted'!B1649)
)</f>
        <v>#N/A</v>
      </c>
      <c r="C1649" t="e">
        <f>IF(
OR('Performance Securities'!B1649 = "8. Transferee of restricted securities", 'Performance Securities'!B1649 = "9. Any person (substitution for securities etc.)"),
'Performance Securities'!C1649,
IF(
'Performance Securities'!B1649 = "",
#N/A,
'Performance Securities'!B1649)
)</f>
        <v>#N/A</v>
      </c>
      <c r="D1649" t="e">
        <f>IF(
OR('Options or Warrants'!B1649 = "8. Transferee of restricted securities", 'Options or Warrants'!B1649 = "9. Any person (substitution for securities etc.)"),
'Options or Warrants'!C1649,
IF(
'Options or Warrants'!B1649 = "",
#N/A,
'Options or Warrants'!B1649)
)</f>
        <v>#N/A</v>
      </c>
      <c r="E1649" t="e">
        <f>IF(
OR('Options - Free Attaching'!B1649 = "8. Transferee of restricted securities", 'Options - Free Attaching'!B1649 = "9. Any person (substitution for securities etc.)"),
'Options - Free Attaching'!C1649,
IF(
'Options - Free Attaching'!B1649 = "",
#N/A,
'Options - Free Attaching'!B1649)
)</f>
        <v>#N/A</v>
      </c>
      <c r="F1649" t="e">
        <f>IF(
OR('Con. Notes - Conversion'!B1649 = "8. Transferee of restricted securities", 'Con. Notes - Conversion'!B1649 = "9. Any person (substitution for securities etc.)"),
'Con. Notes - Conversion'!C1649,
IF(
'Con. Notes - Conversion'!B1649 = "",
#N/A,
'Con. Notes - Conversion'!B1649)
)</f>
        <v>#N/A</v>
      </c>
      <c r="G1649" t="e">
        <f>IF(
OR('Con. Notes - No Conversion'!B1649 = "8. Transferee of restricted securities", 'Con. Notes - No Conversion'!B1649 = "9. Any person (substitution for securities etc.)"),
'Con. Notes - No Conversion'!C1649,
IF(
'Con. Notes - No Conversion'!B1649 = "",
#N/A,
'Con. Notes - No Conversion'!B1649)
)</f>
        <v>#N/A</v>
      </c>
    </row>
    <row r="1650" spans="1:7" x14ac:dyDescent="0.25">
      <c r="A1650" t="e">
        <f>IF(
OR(Shares!B1650 = "8. Transferee of restricted securities", Shares!B1650 = "9. Any person (substitution for securities etc.)"),
Shares!C1650,
IF(
Shares!B1650 = "",
#N/A,
Shares!B1650)
)</f>
        <v>#N/A</v>
      </c>
      <c r="B1650" t="e">
        <f>IF(
OR('Shares - LTR - Granted'!B1650 = "8. Transferee of restricted securities", 'Shares - LTR - Granted'!B1650 = "9. Any person (substitution for securities etc.)"),
'Shares - LTR - Granted'!C1650,
IF(
'Shares - LTR - Granted'!B1650 = "",
#N/A,
'Shares - LTR - Granted'!B1650)
)</f>
        <v>#N/A</v>
      </c>
      <c r="C1650" t="e">
        <f>IF(
OR('Performance Securities'!B1650 = "8. Transferee of restricted securities", 'Performance Securities'!B1650 = "9. Any person (substitution for securities etc.)"),
'Performance Securities'!C1650,
IF(
'Performance Securities'!B1650 = "",
#N/A,
'Performance Securities'!B1650)
)</f>
        <v>#N/A</v>
      </c>
      <c r="D1650" t="e">
        <f>IF(
OR('Options or Warrants'!B1650 = "8. Transferee of restricted securities", 'Options or Warrants'!B1650 = "9. Any person (substitution for securities etc.)"),
'Options or Warrants'!C1650,
IF(
'Options or Warrants'!B1650 = "",
#N/A,
'Options or Warrants'!B1650)
)</f>
        <v>#N/A</v>
      </c>
      <c r="E1650" t="e">
        <f>IF(
OR('Options - Free Attaching'!B1650 = "8. Transferee of restricted securities", 'Options - Free Attaching'!B1650 = "9. Any person (substitution for securities etc.)"),
'Options - Free Attaching'!C1650,
IF(
'Options - Free Attaching'!B1650 = "",
#N/A,
'Options - Free Attaching'!B1650)
)</f>
        <v>#N/A</v>
      </c>
      <c r="F1650" t="e">
        <f>IF(
OR('Con. Notes - Conversion'!B1650 = "8. Transferee of restricted securities", 'Con. Notes - Conversion'!B1650 = "9. Any person (substitution for securities etc.)"),
'Con. Notes - Conversion'!C1650,
IF(
'Con. Notes - Conversion'!B1650 = "",
#N/A,
'Con. Notes - Conversion'!B1650)
)</f>
        <v>#N/A</v>
      </c>
      <c r="G1650" t="e">
        <f>IF(
OR('Con. Notes - No Conversion'!B1650 = "8. Transferee of restricted securities", 'Con. Notes - No Conversion'!B1650 = "9. Any person (substitution for securities etc.)"),
'Con. Notes - No Conversion'!C1650,
IF(
'Con. Notes - No Conversion'!B1650 = "",
#N/A,
'Con. Notes - No Conversion'!B1650)
)</f>
        <v>#N/A</v>
      </c>
    </row>
    <row r="1651" spans="1:7" x14ac:dyDescent="0.25">
      <c r="A1651" t="e">
        <f>IF(
OR(Shares!B1651 = "8. Transferee of restricted securities", Shares!B1651 = "9. Any person (substitution for securities etc.)"),
Shares!C1651,
IF(
Shares!B1651 = "",
#N/A,
Shares!B1651)
)</f>
        <v>#N/A</v>
      </c>
      <c r="B1651" t="e">
        <f>IF(
OR('Shares - LTR - Granted'!B1651 = "8. Transferee of restricted securities", 'Shares - LTR - Granted'!B1651 = "9. Any person (substitution for securities etc.)"),
'Shares - LTR - Granted'!C1651,
IF(
'Shares - LTR - Granted'!B1651 = "",
#N/A,
'Shares - LTR - Granted'!B1651)
)</f>
        <v>#N/A</v>
      </c>
      <c r="C1651" t="e">
        <f>IF(
OR('Performance Securities'!B1651 = "8. Transferee of restricted securities", 'Performance Securities'!B1651 = "9. Any person (substitution for securities etc.)"),
'Performance Securities'!C1651,
IF(
'Performance Securities'!B1651 = "",
#N/A,
'Performance Securities'!B1651)
)</f>
        <v>#N/A</v>
      </c>
      <c r="D1651" t="e">
        <f>IF(
OR('Options or Warrants'!B1651 = "8. Transferee of restricted securities", 'Options or Warrants'!B1651 = "9. Any person (substitution for securities etc.)"),
'Options or Warrants'!C1651,
IF(
'Options or Warrants'!B1651 = "",
#N/A,
'Options or Warrants'!B1651)
)</f>
        <v>#N/A</v>
      </c>
      <c r="E1651" t="e">
        <f>IF(
OR('Options - Free Attaching'!B1651 = "8. Transferee of restricted securities", 'Options - Free Attaching'!B1651 = "9. Any person (substitution for securities etc.)"),
'Options - Free Attaching'!C1651,
IF(
'Options - Free Attaching'!B1651 = "",
#N/A,
'Options - Free Attaching'!B1651)
)</f>
        <v>#N/A</v>
      </c>
      <c r="F1651" t="e">
        <f>IF(
OR('Con. Notes - Conversion'!B1651 = "8. Transferee of restricted securities", 'Con. Notes - Conversion'!B1651 = "9. Any person (substitution for securities etc.)"),
'Con. Notes - Conversion'!C1651,
IF(
'Con. Notes - Conversion'!B1651 = "",
#N/A,
'Con. Notes - Conversion'!B1651)
)</f>
        <v>#N/A</v>
      </c>
      <c r="G1651" t="e">
        <f>IF(
OR('Con. Notes - No Conversion'!B1651 = "8. Transferee of restricted securities", 'Con. Notes - No Conversion'!B1651 = "9. Any person (substitution for securities etc.)"),
'Con. Notes - No Conversion'!C1651,
IF(
'Con. Notes - No Conversion'!B1651 = "",
#N/A,
'Con. Notes - No Conversion'!B1651)
)</f>
        <v>#N/A</v>
      </c>
    </row>
    <row r="1652" spans="1:7" x14ac:dyDescent="0.25">
      <c r="A1652" t="e">
        <f>IF(
OR(Shares!B1652 = "8. Transferee of restricted securities", Shares!B1652 = "9. Any person (substitution for securities etc.)"),
Shares!C1652,
IF(
Shares!B1652 = "",
#N/A,
Shares!B1652)
)</f>
        <v>#N/A</v>
      </c>
      <c r="B1652" t="e">
        <f>IF(
OR('Shares - LTR - Granted'!B1652 = "8. Transferee of restricted securities", 'Shares - LTR - Granted'!B1652 = "9. Any person (substitution for securities etc.)"),
'Shares - LTR - Granted'!C1652,
IF(
'Shares - LTR - Granted'!B1652 = "",
#N/A,
'Shares - LTR - Granted'!B1652)
)</f>
        <v>#N/A</v>
      </c>
      <c r="C1652" t="e">
        <f>IF(
OR('Performance Securities'!B1652 = "8. Transferee of restricted securities", 'Performance Securities'!B1652 = "9. Any person (substitution for securities etc.)"),
'Performance Securities'!C1652,
IF(
'Performance Securities'!B1652 = "",
#N/A,
'Performance Securities'!B1652)
)</f>
        <v>#N/A</v>
      </c>
      <c r="D1652" t="e">
        <f>IF(
OR('Options or Warrants'!B1652 = "8. Transferee of restricted securities", 'Options or Warrants'!B1652 = "9. Any person (substitution for securities etc.)"),
'Options or Warrants'!C1652,
IF(
'Options or Warrants'!B1652 = "",
#N/A,
'Options or Warrants'!B1652)
)</f>
        <v>#N/A</v>
      </c>
      <c r="E1652" t="e">
        <f>IF(
OR('Options - Free Attaching'!B1652 = "8. Transferee of restricted securities", 'Options - Free Attaching'!B1652 = "9. Any person (substitution for securities etc.)"),
'Options - Free Attaching'!C1652,
IF(
'Options - Free Attaching'!B1652 = "",
#N/A,
'Options - Free Attaching'!B1652)
)</f>
        <v>#N/A</v>
      </c>
      <c r="F1652" t="e">
        <f>IF(
OR('Con. Notes - Conversion'!B1652 = "8. Transferee of restricted securities", 'Con. Notes - Conversion'!B1652 = "9. Any person (substitution for securities etc.)"),
'Con. Notes - Conversion'!C1652,
IF(
'Con. Notes - Conversion'!B1652 = "",
#N/A,
'Con. Notes - Conversion'!B1652)
)</f>
        <v>#N/A</v>
      </c>
      <c r="G1652" t="e">
        <f>IF(
OR('Con. Notes - No Conversion'!B1652 = "8. Transferee of restricted securities", 'Con. Notes - No Conversion'!B1652 = "9. Any person (substitution for securities etc.)"),
'Con. Notes - No Conversion'!C1652,
IF(
'Con. Notes - No Conversion'!B1652 = "",
#N/A,
'Con. Notes - No Conversion'!B1652)
)</f>
        <v>#N/A</v>
      </c>
    </row>
    <row r="1653" spans="1:7" x14ac:dyDescent="0.25">
      <c r="A1653" t="e">
        <f>IF(
OR(Shares!B1653 = "8. Transferee of restricted securities", Shares!B1653 = "9. Any person (substitution for securities etc.)"),
Shares!C1653,
IF(
Shares!B1653 = "",
#N/A,
Shares!B1653)
)</f>
        <v>#N/A</v>
      </c>
      <c r="B1653" t="e">
        <f>IF(
OR('Shares - LTR - Granted'!B1653 = "8. Transferee of restricted securities", 'Shares - LTR - Granted'!B1653 = "9. Any person (substitution for securities etc.)"),
'Shares - LTR - Granted'!C1653,
IF(
'Shares - LTR - Granted'!B1653 = "",
#N/A,
'Shares - LTR - Granted'!B1653)
)</f>
        <v>#N/A</v>
      </c>
      <c r="C1653" t="e">
        <f>IF(
OR('Performance Securities'!B1653 = "8. Transferee of restricted securities", 'Performance Securities'!B1653 = "9. Any person (substitution for securities etc.)"),
'Performance Securities'!C1653,
IF(
'Performance Securities'!B1653 = "",
#N/A,
'Performance Securities'!B1653)
)</f>
        <v>#N/A</v>
      </c>
      <c r="D1653" t="e">
        <f>IF(
OR('Options or Warrants'!B1653 = "8. Transferee of restricted securities", 'Options or Warrants'!B1653 = "9. Any person (substitution for securities etc.)"),
'Options or Warrants'!C1653,
IF(
'Options or Warrants'!B1653 = "",
#N/A,
'Options or Warrants'!B1653)
)</f>
        <v>#N/A</v>
      </c>
      <c r="E1653" t="e">
        <f>IF(
OR('Options - Free Attaching'!B1653 = "8. Transferee of restricted securities", 'Options - Free Attaching'!B1653 = "9. Any person (substitution for securities etc.)"),
'Options - Free Attaching'!C1653,
IF(
'Options - Free Attaching'!B1653 = "",
#N/A,
'Options - Free Attaching'!B1653)
)</f>
        <v>#N/A</v>
      </c>
      <c r="F1653" t="e">
        <f>IF(
OR('Con. Notes - Conversion'!B1653 = "8. Transferee of restricted securities", 'Con. Notes - Conversion'!B1653 = "9. Any person (substitution for securities etc.)"),
'Con. Notes - Conversion'!C1653,
IF(
'Con. Notes - Conversion'!B1653 = "",
#N/A,
'Con. Notes - Conversion'!B1653)
)</f>
        <v>#N/A</v>
      </c>
      <c r="G1653" t="e">
        <f>IF(
OR('Con. Notes - No Conversion'!B1653 = "8. Transferee of restricted securities", 'Con. Notes - No Conversion'!B1653 = "9. Any person (substitution for securities etc.)"),
'Con. Notes - No Conversion'!C1653,
IF(
'Con. Notes - No Conversion'!B1653 = "",
#N/A,
'Con. Notes - No Conversion'!B1653)
)</f>
        <v>#N/A</v>
      </c>
    </row>
    <row r="1654" spans="1:7" x14ac:dyDescent="0.25">
      <c r="A1654" t="e">
        <f>IF(
OR(Shares!B1654 = "8. Transferee of restricted securities", Shares!B1654 = "9. Any person (substitution for securities etc.)"),
Shares!C1654,
IF(
Shares!B1654 = "",
#N/A,
Shares!B1654)
)</f>
        <v>#N/A</v>
      </c>
      <c r="B1654" t="e">
        <f>IF(
OR('Shares - LTR - Granted'!B1654 = "8. Transferee of restricted securities", 'Shares - LTR - Granted'!B1654 = "9. Any person (substitution for securities etc.)"),
'Shares - LTR - Granted'!C1654,
IF(
'Shares - LTR - Granted'!B1654 = "",
#N/A,
'Shares - LTR - Granted'!B1654)
)</f>
        <v>#N/A</v>
      </c>
      <c r="C1654" t="e">
        <f>IF(
OR('Performance Securities'!B1654 = "8. Transferee of restricted securities", 'Performance Securities'!B1654 = "9. Any person (substitution for securities etc.)"),
'Performance Securities'!C1654,
IF(
'Performance Securities'!B1654 = "",
#N/A,
'Performance Securities'!B1654)
)</f>
        <v>#N/A</v>
      </c>
      <c r="D1654" t="e">
        <f>IF(
OR('Options or Warrants'!B1654 = "8. Transferee of restricted securities", 'Options or Warrants'!B1654 = "9. Any person (substitution for securities etc.)"),
'Options or Warrants'!C1654,
IF(
'Options or Warrants'!B1654 = "",
#N/A,
'Options or Warrants'!B1654)
)</f>
        <v>#N/A</v>
      </c>
      <c r="E1654" t="e">
        <f>IF(
OR('Options - Free Attaching'!B1654 = "8. Transferee of restricted securities", 'Options - Free Attaching'!B1654 = "9. Any person (substitution for securities etc.)"),
'Options - Free Attaching'!C1654,
IF(
'Options - Free Attaching'!B1654 = "",
#N/A,
'Options - Free Attaching'!B1654)
)</f>
        <v>#N/A</v>
      </c>
      <c r="F1654" t="e">
        <f>IF(
OR('Con. Notes - Conversion'!B1654 = "8. Transferee of restricted securities", 'Con. Notes - Conversion'!B1654 = "9. Any person (substitution for securities etc.)"),
'Con. Notes - Conversion'!C1654,
IF(
'Con. Notes - Conversion'!B1654 = "",
#N/A,
'Con. Notes - Conversion'!B1654)
)</f>
        <v>#N/A</v>
      </c>
      <c r="G1654" t="e">
        <f>IF(
OR('Con. Notes - No Conversion'!B1654 = "8. Transferee of restricted securities", 'Con. Notes - No Conversion'!B1654 = "9. Any person (substitution for securities etc.)"),
'Con. Notes - No Conversion'!C1654,
IF(
'Con. Notes - No Conversion'!B1654 = "",
#N/A,
'Con. Notes - No Conversion'!B1654)
)</f>
        <v>#N/A</v>
      </c>
    </row>
    <row r="1655" spans="1:7" x14ac:dyDescent="0.25">
      <c r="A1655" t="e">
        <f>IF(
OR(Shares!B1655 = "8. Transferee of restricted securities", Shares!B1655 = "9. Any person (substitution for securities etc.)"),
Shares!C1655,
IF(
Shares!B1655 = "",
#N/A,
Shares!B1655)
)</f>
        <v>#N/A</v>
      </c>
      <c r="B1655" t="e">
        <f>IF(
OR('Shares - LTR - Granted'!B1655 = "8. Transferee of restricted securities", 'Shares - LTR - Granted'!B1655 = "9. Any person (substitution for securities etc.)"),
'Shares - LTR - Granted'!C1655,
IF(
'Shares - LTR - Granted'!B1655 = "",
#N/A,
'Shares - LTR - Granted'!B1655)
)</f>
        <v>#N/A</v>
      </c>
      <c r="C1655" t="e">
        <f>IF(
OR('Performance Securities'!B1655 = "8. Transferee of restricted securities", 'Performance Securities'!B1655 = "9. Any person (substitution for securities etc.)"),
'Performance Securities'!C1655,
IF(
'Performance Securities'!B1655 = "",
#N/A,
'Performance Securities'!B1655)
)</f>
        <v>#N/A</v>
      </c>
      <c r="D1655" t="e">
        <f>IF(
OR('Options or Warrants'!B1655 = "8. Transferee of restricted securities", 'Options or Warrants'!B1655 = "9. Any person (substitution for securities etc.)"),
'Options or Warrants'!C1655,
IF(
'Options or Warrants'!B1655 = "",
#N/A,
'Options or Warrants'!B1655)
)</f>
        <v>#N/A</v>
      </c>
      <c r="E1655" t="e">
        <f>IF(
OR('Options - Free Attaching'!B1655 = "8. Transferee of restricted securities", 'Options - Free Attaching'!B1655 = "9. Any person (substitution for securities etc.)"),
'Options - Free Attaching'!C1655,
IF(
'Options - Free Attaching'!B1655 = "",
#N/A,
'Options - Free Attaching'!B1655)
)</f>
        <v>#N/A</v>
      </c>
      <c r="F1655" t="e">
        <f>IF(
OR('Con. Notes - Conversion'!B1655 = "8. Transferee of restricted securities", 'Con. Notes - Conversion'!B1655 = "9. Any person (substitution for securities etc.)"),
'Con. Notes - Conversion'!C1655,
IF(
'Con. Notes - Conversion'!B1655 = "",
#N/A,
'Con. Notes - Conversion'!B1655)
)</f>
        <v>#N/A</v>
      </c>
      <c r="G1655" t="e">
        <f>IF(
OR('Con. Notes - No Conversion'!B1655 = "8. Transferee of restricted securities", 'Con. Notes - No Conversion'!B1655 = "9. Any person (substitution for securities etc.)"),
'Con. Notes - No Conversion'!C1655,
IF(
'Con. Notes - No Conversion'!B1655 = "",
#N/A,
'Con. Notes - No Conversion'!B1655)
)</f>
        <v>#N/A</v>
      </c>
    </row>
    <row r="1656" spans="1:7" x14ac:dyDescent="0.25">
      <c r="A1656" t="e">
        <f>IF(
OR(Shares!B1656 = "8. Transferee of restricted securities", Shares!B1656 = "9. Any person (substitution for securities etc.)"),
Shares!C1656,
IF(
Shares!B1656 = "",
#N/A,
Shares!B1656)
)</f>
        <v>#N/A</v>
      </c>
      <c r="B1656" t="e">
        <f>IF(
OR('Shares - LTR - Granted'!B1656 = "8. Transferee of restricted securities", 'Shares - LTR - Granted'!B1656 = "9. Any person (substitution for securities etc.)"),
'Shares - LTR - Granted'!C1656,
IF(
'Shares - LTR - Granted'!B1656 = "",
#N/A,
'Shares - LTR - Granted'!B1656)
)</f>
        <v>#N/A</v>
      </c>
      <c r="C1656" t="e">
        <f>IF(
OR('Performance Securities'!B1656 = "8. Transferee of restricted securities", 'Performance Securities'!B1656 = "9. Any person (substitution for securities etc.)"),
'Performance Securities'!C1656,
IF(
'Performance Securities'!B1656 = "",
#N/A,
'Performance Securities'!B1656)
)</f>
        <v>#N/A</v>
      </c>
      <c r="D1656" t="e">
        <f>IF(
OR('Options or Warrants'!B1656 = "8. Transferee of restricted securities", 'Options or Warrants'!B1656 = "9. Any person (substitution for securities etc.)"),
'Options or Warrants'!C1656,
IF(
'Options or Warrants'!B1656 = "",
#N/A,
'Options or Warrants'!B1656)
)</f>
        <v>#N/A</v>
      </c>
      <c r="E1656" t="e">
        <f>IF(
OR('Options - Free Attaching'!B1656 = "8. Transferee of restricted securities", 'Options - Free Attaching'!B1656 = "9. Any person (substitution for securities etc.)"),
'Options - Free Attaching'!C1656,
IF(
'Options - Free Attaching'!B1656 = "",
#N/A,
'Options - Free Attaching'!B1656)
)</f>
        <v>#N/A</v>
      </c>
      <c r="F1656" t="e">
        <f>IF(
OR('Con. Notes - Conversion'!B1656 = "8. Transferee of restricted securities", 'Con. Notes - Conversion'!B1656 = "9. Any person (substitution for securities etc.)"),
'Con. Notes - Conversion'!C1656,
IF(
'Con. Notes - Conversion'!B1656 = "",
#N/A,
'Con. Notes - Conversion'!B1656)
)</f>
        <v>#N/A</v>
      </c>
      <c r="G1656" t="e">
        <f>IF(
OR('Con. Notes - No Conversion'!B1656 = "8. Transferee of restricted securities", 'Con. Notes - No Conversion'!B1656 = "9. Any person (substitution for securities etc.)"),
'Con. Notes - No Conversion'!C1656,
IF(
'Con. Notes - No Conversion'!B1656 = "",
#N/A,
'Con. Notes - No Conversion'!B1656)
)</f>
        <v>#N/A</v>
      </c>
    </row>
    <row r="1657" spans="1:7" x14ac:dyDescent="0.25">
      <c r="A1657" t="e">
        <f>IF(
OR(Shares!B1657 = "8. Transferee of restricted securities", Shares!B1657 = "9. Any person (substitution for securities etc.)"),
Shares!C1657,
IF(
Shares!B1657 = "",
#N/A,
Shares!B1657)
)</f>
        <v>#N/A</v>
      </c>
      <c r="B1657" t="e">
        <f>IF(
OR('Shares - LTR - Granted'!B1657 = "8. Transferee of restricted securities", 'Shares - LTR - Granted'!B1657 = "9. Any person (substitution for securities etc.)"),
'Shares - LTR - Granted'!C1657,
IF(
'Shares - LTR - Granted'!B1657 = "",
#N/A,
'Shares - LTR - Granted'!B1657)
)</f>
        <v>#N/A</v>
      </c>
      <c r="C1657" t="e">
        <f>IF(
OR('Performance Securities'!B1657 = "8. Transferee of restricted securities", 'Performance Securities'!B1657 = "9. Any person (substitution for securities etc.)"),
'Performance Securities'!C1657,
IF(
'Performance Securities'!B1657 = "",
#N/A,
'Performance Securities'!B1657)
)</f>
        <v>#N/A</v>
      </c>
      <c r="D1657" t="e">
        <f>IF(
OR('Options or Warrants'!B1657 = "8. Transferee of restricted securities", 'Options or Warrants'!B1657 = "9. Any person (substitution for securities etc.)"),
'Options or Warrants'!C1657,
IF(
'Options or Warrants'!B1657 = "",
#N/A,
'Options or Warrants'!B1657)
)</f>
        <v>#N/A</v>
      </c>
      <c r="E1657" t="e">
        <f>IF(
OR('Options - Free Attaching'!B1657 = "8. Transferee of restricted securities", 'Options - Free Attaching'!B1657 = "9. Any person (substitution for securities etc.)"),
'Options - Free Attaching'!C1657,
IF(
'Options - Free Attaching'!B1657 = "",
#N/A,
'Options - Free Attaching'!B1657)
)</f>
        <v>#N/A</v>
      </c>
      <c r="F1657" t="e">
        <f>IF(
OR('Con. Notes - Conversion'!B1657 = "8. Transferee of restricted securities", 'Con. Notes - Conversion'!B1657 = "9. Any person (substitution for securities etc.)"),
'Con. Notes - Conversion'!C1657,
IF(
'Con. Notes - Conversion'!B1657 = "",
#N/A,
'Con. Notes - Conversion'!B1657)
)</f>
        <v>#N/A</v>
      </c>
      <c r="G1657" t="e">
        <f>IF(
OR('Con. Notes - No Conversion'!B1657 = "8. Transferee of restricted securities", 'Con. Notes - No Conversion'!B1657 = "9. Any person (substitution for securities etc.)"),
'Con. Notes - No Conversion'!C1657,
IF(
'Con. Notes - No Conversion'!B1657 = "",
#N/A,
'Con. Notes - No Conversion'!B1657)
)</f>
        <v>#N/A</v>
      </c>
    </row>
    <row r="1658" spans="1:7" x14ac:dyDescent="0.25">
      <c r="A1658" t="e">
        <f>IF(
OR(Shares!B1658 = "8. Transferee of restricted securities", Shares!B1658 = "9. Any person (substitution for securities etc.)"),
Shares!C1658,
IF(
Shares!B1658 = "",
#N/A,
Shares!B1658)
)</f>
        <v>#N/A</v>
      </c>
      <c r="B1658" t="e">
        <f>IF(
OR('Shares - LTR - Granted'!B1658 = "8. Transferee of restricted securities", 'Shares - LTR - Granted'!B1658 = "9. Any person (substitution for securities etc.)"),
'Shares - LTR - Granted'!C1658,
IF(
'Shares - LTR - Granted'!B1658 = "",
#N/A,
'Shares - LTR - Granted'!B1658)
)</f>
        <v>#N/A</v>
      </c>
      <c r="C1658" t="e">
        <f>IF(
OR('Performance Securities'!B1658 = "8. Transferee of restricted securities", 'Performance Securities'!B1658 = "9. Any person (substitution for securities etc.)"),
'Performance Securities'!C1658,
IF(
'Performance Securities'!B1658 = "",
#N/A,
'Performance Securities'!B1658)
)</f>
        <v>#N/A</v>
      </c>
      <c r="D1658" t="e">
        <f>IF(
OR('Options or Warrants'!B1658 = "8. Transferee of restricted securities", 'Options or Warrants'!B1658 = "9. Any person (substitution for securities etc.)"),
'Options or Warrants'!C1658,
IF(
'Options or Warrants'!B1658 = "",
#N/A,
'Options or Warrants'!B1658)
)</f>
        <v>#N/A</v>
      </c>
      <c r="E1658" t="e">
        <f>IF(
OR('Options - Free Attaching'!B1658 = "8. Transferee of restricted securities", 'Options - Free Attaching'!B1658 = "9. Any person (substitution for securities etc.)"),
'Options - Free Attaching'!C1658,
IF(
'Options - Free Attaching'!B1658 = "",
#N/A,
'Options - Free Attaching'!B1658)
)</f>
        <v>#N/A</v>
      </c>
      <c r="F1658" t="e">
        <f>IF(
OR('Con. Notes - Conversion'!B1658 = "8. Transferee of restricted securities", 'Con. Notes - Conversion'!B1658 = "9. Any person (substitution for securities etc.)"),
'Con. Notes - Conversion'!C1658,
IF(
'Con. Notes - Conversion'!B1658 = "",
#N/A,
'Con. Notes - Conversion'!B1658)
)</f>
        <v>#N/A</v>
      </c>
      <c r="G1658" t="e">
        <f>IF(
OR('Con. Notes - No Conversion'!B1658 = "8. Transferee of restricted securities", 'Con. Notes - No Conversion'!B1658 = "9. Any person (substitution for securities etc.)"),
'Con. Notes - No Conversion'!C1658,
IF(
'Con. Notes - No Conversion'!B1658 = "",
#N/A,
'Con. Notes - No Conversion'!B1658)
)</f>
        <v>#N/A</v>
      </c>
    </row>
    <row r="1659" spans="1:7" x14ac:dyDescent="0.25">
      <c r="A1659" t="e">
        <f>IF(
OR(Shares!B1659 = "8. Transferee of restricted securities", Shares!B1659 = "9. Any person (substitution for securities etc.)"),
Shares!C1659,
IF(
Shares!B1659 = "",
#N/A,
Shares!B1659)
)</f>
        <v>#N/A</v>
      </c>
      <c r="B1659" t="e">
        <f>IF(
OR('Shares - LTR - Granted'!B1659 = "8. Transferee of restricted securities", 'Shares - LTR - Granted'!B1659 = "9. Any person (substitution for securities etc.)"),
'Shares - LTR - Granted'!C1659,
IF(
'Shares - LTR - Granted'!B1659 = "",
#N/A,
'Shares - LTR - Granted'!B1659)
)</f>
        <v>#N/A</v>
      </c>
      <c r="C1659" t="e">
        <f>IF(
OR('Performance Securities'!B1659 = "8. Transferee of restricted securities", 'Performance Securities'!B1659 = "9. Any person (substitution for securities etc.)"),
'Performance Securities'!C1659,
IF(
'Performance Securities'!B1659 = "",
#N/A,
'Performance Securities'!B1659)
)</f>
        <v>#N/A</v>
      </c>
      <c r="D1659" t="e">
        <f>IF(
OR('Options or Warrants'!B1659 = "8. Transferee of restricted securities", 'Options or Warrants'!B1659 = "9. Any person (substitution for securities etc.)"),
'Options or Warrants'!C1659,
IF(
'Options or Warrants'!B1659 = "",
#N/A,
'Options or Warrants'!B1659)
)</f>
        <v>#N/A</v>
      </c>
      <c r="E1659" t="e">
        <f>IF(
OR('Options - Free Attaching'!B1659 = "8. Transferee of restricted securities", 'Options - Free Attaching'!B1659 = "9. Any person (substitution for securities etc.)"),
'Options - Free Attaching'!C1659,
IF(
'Options - Free Attaching'!B1659 = "",
#N/A,
'Options - Free Attaching'!B1659)
)</f>
        <v>#N/A</v>
      </c>
      <c r="F1659" t="e">
        <f>IF(
OR('Con. Notes - Conversion'!B1659 = "8. Transferee of restricted securities", 'Con. Notes - Conversion'!B1659 = "9. Any person (substitution for securities etc.)"),
'Con. Notes - Conversion'!C1659,
IF(
'Con. Notes - Conversion'!B1659 = "",
#N/A,
'Con. Notes - Conversion'!B1659)
)</f>
        <v>#N/A</v>
      </c>
      <c r="G1659" t="e">
        <f>IF(
OR('Con. Notes - No Conversion'!B1659 = "8. Transferee of restricted securities", 'Con. Notes - No Conversion'!B1659 = "9. Any person (substitution for securities etc.)"),
'Con. Notes - No Conversion'!C1659,
IF(
'Con. Notes - No Conversion'!B1659 = "",
#N/A,
'Con. Notes - No Conversion'!B1659)
)</f>
        <v>#N/A</v>
      </c>
    </row>
    <row r="1660" spans="1:7" x14ac:dyDescent="0.25">
      <c r="A1660" t="e">
        <f>IF(
OR(Shares!B1660 = "8. Transferee of restricted securities", Shares!B1660 = "9. Any person (substitution for securities etc.)"),
Shares!C1660,
IF(
Shares!B1660 = "",
#N/A,
Shares!B1660)
)</f>
        <v>#N/A</v>
      </c>
      <c r="B1660" t="e">
        <f>IF(
OR('Shares - LTR - Granted'!B1660 = "8. Transferee of restricted securities", 'Shares - LTR - Granted'!B1660 = "9. Any person (substitution for securities etc.)"),
'Shares - LTR - Granted'!C1660,
IF(
'Shares - LTR - Granted'!B1660 = "",
#N/A,
'Shares - LTR - Granted'!B1660)
)</f>
        <v>#N/A</v>
      </c>
      <c r="C1660" t="e">
        <f>IF(
OR('Performance Securities'!B1660 = "8. Transferee of restricted securities", 'Performance Securities'!B1660 = "9. Any person (substitution for securities etc.)"),
'Performance Securities'!C1660,
IF(
'Performance Securities'!B1660 = "",
#N/A,
'Performance Securities'!B1660)
)</f>
        <v>#N/A</v>
      </c>
      <c r="D1660" t="e">
        <f>IF(
OR('Options or Warrants'!B1660 = "8. Transferee of restricted securities", 'Options or Warrants'!B1660 = "9. Any person (substitution for securities etc.)"),
'Options or Warrants'!C1660,
IF(
'Options or Warrants'!B1660 = "",
#N/A,
'Options or Warrants'!B1660)
)</f>
        <v>#N/A</v>
      </c>
      <c r="E1660" t="e">
        <f>IF(
OR('Options - Free Attaching'!B1660 = "8. Transferee of restricted securities", 'Options - Free Attaching'!B1660 = "9. Any person (substitution for securities etc.)"),
'Options - Free Attaching'!C1660,
IF(
'Options - Free Attaching'!B1660 = "",
#N/A,
'Options - Free Attaching'!B1660)
)</f>
        <v>#N/A</v>
      </c>
      <c r="F1660" t="e">
        <f>IF(
OR('Con. Notes - Conversion'!B1660 = "8. Transferee of restricted securities", 'Con. Notes - Conversion'!B1660 = "9. Any person (substitution for securities etc.)"),
'Con. Notes - Conversion'!C1660,
IF(
'Con. Notes - Conversion'!B1660 = "",
#N/A,
'Con. Notes - Conversion'!B1660)
)</f>
        <v>#N/A</v>
      </c>
      <c r="G1660" t="e">
        <f>IF(
OR('Con. Notes - No Conversion'!B1660 = "8. Transferee of restricted securities", 'Con. Notes - No Conversion'!B1660 = "9. Any person (substitution for securities etc.)"),
'Con. Notes - No Conversion'!C1660,
IF(
'Con. Notes - No Conversion'!B1660 = "",
#N/A,
'Con. Notes - No Conversion'!B1660)
)</f>
        <v>#N/A</v>
      </c>
    </row>
    <row r="1661" spans="1:7" x14ac:dyDescent="0.25">
      <c r="A1661" t="e">
        <f>IF(
OR(Shares!B1661 = "8. Transferee of restricted securities", Shares!B1661 = "9. Any person (substitution for securities etc.)"),
Shares!C1661,
IF(
Shares!B1661 = "",
#N/A,
Shares!B1661)
)</f>
        <v>#N/A</v>
      </c>
      <c r="B1661" t="e">
        <f>IF(
OR('Shares - LTR - Granted'!B1661 = "8. Transferee of restricted securities", 'Shares - LTR - Granted'!B1661 = "9. Any person (substitution for securities etc.)"),
'Shares - LTR - Granted'!C1661,
IF(
'Shares - LTR - Granted'!B1661 = "",
#N/A,
'Shares - LTR - Granted'!B1661)
)</f>
        <v>#N/A</v>
      </c>
      <c r="C1661" t="e">
        <f>IF(
OR('Performance Securities'!B1661 = "8. Transferee of restricted securities", 'Performance Securities'!B1661 = "9. Any person (substitution for securities etc.)"),
'Performance Securities'!C1661,
IF(
'Performance Securities'!B1661 = "",
#N/A,
'Performance Securities'!B1661)
)</f>
        <v>#N/A</v>
      </c>
      <c r="D1661" t="e">
        <f>IF(
OR('Options or Warrants'!B1661 = "8. Transferee of restricted securities", 'Options or Warrants'!B1661 = "9. Any person (substitution for securities etc.)"),
'Options or Warrants'!C1661,
IF(
'Options or Warrants'!B1661 = "",
#N/A,
'Options or Warrants'!B1661)
)</f>
        <v>#N/A</v>
      </c>
      <c r="E1661" t="e">
        <f>IF(
OR('Options - Free Attaching'!B1661 = "8. Transferee of restricted securities", 'Options - Free Attaching'!B1661 = "9. Any person (substitution for securities etc.)"),
'Options - Free Attaching'!C1661,
IF(
'Options - Free Attaching'!B1661 = "",
#N/A,
'Options - Free Attaching'!B1661)
)</f>
        <v>#N/A</v>
      </c>
      <c r="F1661" t="e">
        <f>IF(
OR('Con. Notes - Conversion'!B1661 = "8. Transferee of restricted securities", 'Con. Notes - Conversion'!B1661 = "9. Any person (substitution for securities etc.)"),
'Con. Notes - Conversion'!C1661,
IF(
'Con. Notes - Conversion'!B1661 = "",
#N/A,
'Con. Notes - Conversion'!B1661)
)</f>
        <v>#N/A</v>
      </c>
      <c r="G1661" t="e">
        <f>IF(
OR('Con. Notes - No Conversion'!B1661 = "8. Transferee of restricted securities", 'Con. Notes - No Conversion'!B1661 = "9. Any person (substitution for securities etc.)"),
'Con. Notes - No Conversion'!C1661,
IF(
'Con. Notes - No Conversion'!B1661 = "",
#N/A,
'Con. Notes - No Conversion'!B1661)
)</f>
        <v>#N/A</v>
      </c>
    </row>
    <row r="1662" spans="1:7" x14ac:dyDescent="0.25">
      <c r="A1662" t="e">
        <f>IF(
OR(Shares!B1662 = "8. Transferee of restricted securities", Shares!B1662 = "9. Any person (substitution for securities etc.)"),
Shares!C1662,
IF(
Shares!B1662 = "",
#N/A,
Shares!B1662)
)</f>
        <v>#N/A</v>
      </c>
      <c r="B1662" t="e">
        <f>IF(
OR('Shares - LTR - Granted'!B1662 = "8. Transferee of restricted securities", 'Shares - LTR - Granted'!B1662 = "9. Any person (substitution for securities etc.)"),
'Shares - LTR - Granted'!C1662,
IF(
'Shares - LTR - Granted'!B1662 = "",
#N/A,
'Shares - LTR - Granted'!B1662)
)</f>
        <v>#N/A</v>
      </c>
      <c r="C1662" t="e">
        <f>IF(
OR('Performance Securities'!B1662 = "8. Transferee of restricted securities", 'Performance Securities'!B1662 = "9. Any person (substitution for securities etc.)"),
'Performance Securities'!C1662,
IF(
'Performance Securities'!B1662 = "",
#N/A,
'Performance Securities'!B1662)
)</f>
        <v>#N/A</v>
      </c>
      <c r="D1662" t="e">
        <f>IF(
OR('Options or Warrants'!B1662 = "8. Transferee of restricted securities", 'Options or Warrants'!B1662 = "9. Any person (substitution for securities etc.)"),
'Options or Warrants'!C1662,
IF(
'Options or Warrants'!B1662 = "",
#N/A,
'Options or Warrants'!B1662)
)</f>
        <v>#N/A</v>
      </c>
      <c r="E1662" t="e">
        <f>IF(
OR('Options - Free Attaching'!B1662 = "8. Transferee of restricted securities", 'Options - Free Attaching'!B1662 = "9. Any person (substitution for securities etc.)"),
'Options - Free Attaching'!C1662,
IF(
'Options - Free Attaching'!B1662 = "",
#N/A,
'Options - Free Attaching'!B1662)
)</f>
        <v>#N/A</v>
      </c>
      <c r="F1662" t="e">
        <f>IF(
OR('Con. Notes - Conversion'!B1662 = "8. Transferee of restricted securities", 'Con. Notes - Conversion'!B1662 = "9. Any person (substitution for securities etc.)"),
'Con. Notes - Conversion'!C1662,
IF(
'Con. Notes - Conversion'!B1662 = "",
#N/A,
'Con. Notes - Conversion'!B1662)
)</f>
        <v>#N/A</v>
      </c>
      <c r="G1662" t="e">
        <f>IF(
OR('Con. Notes - No Conversion'!B1662 = "8. Transferee of restricted securities", 'Con. Notes - No Conversion'!B1662 = "9. Any person (substitution for securities etc.)"),
'Con. Notes - No Conversion'!C1662,
IF(
'Con. Notes - No Conversion'!B1662 = "",
#N/A,
'Con. Notes - No Conversion'!B1662)
)</f>
        <v>#N/A</v>
      </c>
    </row>
    <row r="1663" spans="1:7" x14ac:dyDescent="0.25">
      <c r="A1663" t="e">
        <f>IF(
OR(Shares!B1663 = "8. Transferee of restricted securities", Shares!B1663 = "9. Any person (substitution for securities etc.)"),
Shares!C1663,
IF(
Shares!B1663 = "",
#N/A,
Shares!B1663)
)</f>
        <v>#N/A</v>
      </c>
      <c r="B1663" t="e">
        <f>IF(
OR('Shares - LTR - Granted'!B1663 = "8. Transferee of restricted securities", 'Shares - LTR - Granted'!B1663 = "9. Any person (substitution for securities etc.)"),
'Shares - LTR - Granted'!C1663,
IF(
'Shares - LTR - Granted'!B1663 = "",
#N/A,
'Shares - LTR - Granted'!B1663)
)</f>
        <v>#N/A</v>
      </c>
      <c r="C1663" t="e">
        <f>IF(
OR('Performance Securities'!B1663 = "8. Transferee of restricted securities", 'Performance Securities'!B1663 = "9. Any person (substitution for securities etc.)"),
'Performance Securities'!C1663,
IF(
'Performance Securities'!B1663 = "",
#N/A,
'Performance Securities'!B1663)
)</f>
        <v>#N/A</v>
      </c>
      <c r="D1663" t="e">
        <f>IF(
OR('Options or Warrants'!B1663 = "8. Transferee of restricted securities", 'Options or Warrants'!B1663 = "9. Any person (substitution for securities etc.)"),
'Options or Warrants'!C1663,
IF(
'Options or Warrants'!B1663 = "",
#N/A,
'Options or Warrants'!B1663)
)</f>
        <v>#N/A</v>
      </c>
      <c r="E1663" t="e">
        <f>IF(
OR('Options - Free Attaching'!B1663 = "8. Transferee of restricted securities", 'Options - Free Attaching'!B1663 = "9. Any person (substitution for securities etc.)"),
'Options - Free Attaching'!C1663,
IF(
'Options - Free Attaching'!B1663 = "",
#N/A,
'Options - Free Attaching'!B1663)
)</f>
        <v>#N/A</v>
      </c>
      <c r="F1663" t="e">
        <f>IF(
OR('Con. Notes - Conversion'!B1663 = "8. Transferee of restricted securities", 'Con. Notes - Conversion'!B1663 = "9. Any person (substitution for securities etc.)"),
'Con. Notes - Conversion'!C1663,
IF(
'Con. Notes - Conversion'!B1663 = "",
#N/A,
'Con. Notes - Conversion'!B1663)
)</f>
        <v>#N/A</v>
      </c>
      <c r="G1663" t="e">
        <f>IF(
OR('Con. Notes - No Conversion'!B1663 = "8. Transferee of restricted securities", 'Con. Notes - No Conversion'!B1663 = "9. Any person (substitution for securities etc.)"),
'Con. Notes - No Conversion'!C1663,
IF(
'Con. Notes - No Conversion'!B1663 = "",
#N/A,
'Con. Notes - No Conversion'!B1663)
)</f>
        <v>#N/A</v>
      </c>
    </row>
    <row r="1664" spans="1:7" x14ac:dyDescent="0.25">
      <c r="A1664" t="e">
        <f>IF(
OR(Shares!B1664 = "8. Transferee of restricted securities", Shares!B1664 = "9. Any person (substitution for securities etc.)"),
Shares!C1664,
IF(
Shares!B1664 = "",
#N/A,
Shares!B1664)
)</f>
        <v>#N/A</v>
      </c>
      <c r="B1664" t="e">
        <f>IF(
OR('Shares - LTR - Granted'!B1664 = "8. Transferee of restricted securities", 'Shares - LTR - Granted'!B1664 = "9. Any person (substitution for securities etc.)"),
'Shares - LTR - Granted'!C1664,
IF(
'Shares - LTR - Granted'!B1664 = "",
#N/A,
'Shares - LTR - Granted'!B1664)
)</f>
        <v>#N/A</v>
      </c>
      <c r="C1664" t="e">
        <f>IF(
OR('Performance Securities'!B1664 = "8. Transferee of restricted securities", 'Performance Securities'!B1664 = "9. Any person (substitution for securities etc.)"),
'Performance Securities'!C1664,
IF(
'Performance Securities'!B1664 = "",
#N/A,
'Performance Securities'!B1664)
)</f>
        <v>#N/A</v>
      </c>
      <c r="D1664" t="e">
        <f>IF(
OR('Options or Warrants'!B1664 = "8. Transferee of restricted securities", 'Options or Warrants'!B1664 = "9. Any person (substitution for securities etc.)"),
'Options or Warrants'!C1664,
IF(
'Options or Warrants'!B1664 = "",
#N/A,
'Options or Warrants'!B1664)
)</f>
        <v>#N/A</v>
      </c>
      <c r="E1664" t="e">
        <f>IF(
OR('Options - Free Attaching'!B1664 = "8. Transferee of restricted securities", 'Options - Free Attaching'!B1664 = "9. Any person (substitution for securities etc.)"),
'Options - Free Attaching'!C1664,
IF(
'Options - Free Attaching'!B1664 = "",
#N/A,
'Options - Free Attaching'!B1664)
)</f>
        <v>#N/A</v>
      </c>
      <c r="F1664" t="e">
        <f>IF(
OR('Con. Notes - Conversion'!B1664 = "8. Transferee of restricted securities", 'Con. Notes - Conversion'!B1664 = "9. Any person (substitution for securities etc.)"),
'Con. Notes - Conversion'!C1664,
IF(
'Con. Notes - Conversion'!B1664 = "",
#N/A,
'Con. Notes - Conversion'!B1664)
)</f>
        <v>#N/A</v>
      </c>
      <c r="G1664" t="e">
        <f>IF(
OR('Con. Notes - No Conversion'!B1664 = "8. Transferee of restricted securities", 'Con. Notes - No Conversion'!B1664 = "9. Any person (substitution for securities etc.)"),
'Con. Notes - No Conversion'!C1664,
IF(
'Con. Notes - No Conversion'!B1664 = "",
#N/A,
'Con. Notes - No Conversion'!B1664)
)</f>
        <v>#N/A</v>
      </c>
    </row>
    <row r="1665" spans="1:7" x14ac:dyDescent="0.25">
      <c r="A1665" t="e">
        <f>IF(
OR(Shares!B1665 = "8. Transferee of restricted securities", Shares!B1665 = "9. Any person (substitution for securities etc.)"),
Shares!C1665,
IF(
Shares!B1665 = "",
#N/A,
Shares!B1665)
)</f>
        <v>#N/A</v>
      </c>
      <c r="B1665" t="e">
        <f>IF(
OR('Shares - LTR - Granted'!B1665 = "8. Transferee of restricted securities", 'Shares - LTR - Granted'!B1665 = "9. Any person (substitution for securities etc.)"),
'Shares - LTR - Granted'!C1665,
IF(
'Shares - LTR - Granted'!B1665 = "",
#N/A,
'Shares - LTR - Granted'!B1665)
)</f>
        <v>#N/A</v>
      </c>
      <c r="C1665" t="e">
        <f>IF(
OR('Performance Securities'!B1665 = "8. Transferee of restricted securities", 'Performance Securities'!B1665 = "9. Any person (substitution for securities etc.)"),
'Performance Securities'!C1665,
IF(
'Performance Securities'!B1665 = "",
#N/A,
'Performance Securities'!B1665)
)</f>
        <v>#N/A</v>
      </c>
      <c r="D1665" t="e">
        <f>IF(
OR('Options or Warrants'!B1665 = "8. Transferee of restricted securities", 'Options or Warrants'!B1665 = "9. Any person (substitution for securities etc.)"),
'Options or Warrants'!C1665,
IF(
'Options or Warrants'!B1665 = "",
#N/A,
'Options or Warrants'!B1665)
)</f>
        <v>#N/A</v>
      </c>
      <c r="E1665" t="e">
        <f>IF(
OR('Options - Free Attaching'!B1665 = "8. Transferee of restricted securities", 'Options - Free Attaching'!B1665 = "9. Any person (substitution for securities etc.)"),
'Options - Free Attaching'!C1665,
IF(
'Options - Free Attaching'!B1665 = "",
#N/A,
'Options - Free Attaching'!B1665)
)</f>
        <v>#N/A</v>
      </c>
      <c r="F1665" t="e">
        <f>IF(
OR('Con. Notes - Conversion'!B1665 = "8. Transferee of restricted securities", 'Con. Notes - Conversion'!B1665 = "9. Any person (substitution for securities etc.)"),
'Con. Notes - Conversion'!C1665,
IF(
'Con. Notes - Conversion'!B1665 = "",
#N/A,
'Con. Notes - Conversion'!B1665)
)</f>
        <v>#N/A</v>
      </c>
      <c r="G1665" t="e">
        <f>IF(
OR('Con. Notes - No Conversion'!B1665 = "8. Transferee of restricted securities", 'Con. Notes - No Conversion'!B1665 = "9. Any person (substitution for securities etc.)"),
'Con. Notes - No Conversion'!C1665,
IF(
'Con. Notes - No Conversion'!B1665 = "",
#N/A,
'Con. Notes - No Conversion'!B1665)
)</f>
        <v>#N/A</v>
      </c>
    </row>
    <row r="1666" spans="1:7" x14ac:dyDescent="0.25">
      <c r="A1666" t="e">
        <f>IF(
OR(Shares!B1666 = "8. Transferee of restricted securities", Shares!B1666 = "9. Any person (substitution for securities etc.)"),
Shares!C1666,
IF(
Shares!B1666 = "",
#N/A,
Shares!B1666)
)</f>
        <v>#N/A</v>
      </c>
      <c r="B1666" t="e">
        <f>IF(
OR('Shares - LTR - Granted'!B1666 = "8. Transferee of restricted securities", 'Shares - LTR - Granted'!B1666 = "9. Any person (substitution for securities etc.)"),
'Shares - LTR - Granted'!C1666,
IF(
'Shares - LTR - Granted'!B1666 = "",
#N/A,
'Shares - LTR - Granted'!B1666)
)</f>
        <v>#N/A</v>
      </c>
      <c r="C1666" t="e">
        <f>IF(
OR('Performance Securities'!B1666 = "8. Transferee of restricted securities", 'Performance Securities'!B1666 = "9. Any person (substitution for securities etc.)"),
'Performance Securities'!C1666,
IF(
'Performance Securities'!B1666 = "",
#N/A,
'Performance Securities'!B1666)
)</f>
        <v>#N/A</v>
      </c>
      <c r="D1666" t="e">
        <f>IF(
OR('Options or Warrants'!B1666 = "8. Transferee of restricted securities", 'Options or Warrants'!B1666 = "9. Any person (substitution for securities etc.)"),
'Options or Warrants'!C1666,
IF(
'Options or Warrants'!B1666 = "",
#N/A,
'Options or Warrants'!B1666)
)</f>
        <v>#N/A</v>
      </c>
      <c r="E1666" t="e">
        <f>IF(
OR('Options - Free Attaching'!B1666 = "8. Transferee of restricted securities", 'Options - Free Attaching'!B1666 = "9. Any person (substitution for securities etc.)"),
'Options - Free Attaching'!C1666,
IF(
'Options - Free Attaching'!B1666 = "",
#N/A,
'Options - Free Attaching'!B1666)
)</f>
        <v>#N/A</v>
      </c>
      <c r="F1666" t="e">
        <f>IF(
OR('Con. Notes - Conversion'!B1666 = "8. Transferee of restricted securities", 'Con. Notes - Conversion'!B1666 = "9. Any person (substitution for securities etc.)"),
'Con. Notes - Conversion'!C1666,
IF(
'Con. Notes - Conversion'!B1666 = "",
#N/A,
'Con. Notes - Conversion'!B1666)
)</f>
        <v>#N/A</v>
      </c>
      <c r="G1666" t="e">
        <f>IF(
OR('Con. Notes - No Conversion'!B1666 = "8. Transferee of restricted securities", 'Con. Notes - No Conversion'!B1666 = "9. Any person (substitution for securities etc.)"),
'Con. Notes - No Conversion'!C1666,
IF(
'Con. Notes - No Conversion'!B1666 = "",
#N/A,
'Con. Notes - No Conversion'!B1666)
)</f>
        <v>#N/A</v>
      </c>
    </row>
    <row r="1667" spans="1:7" x14ac:dyDescent="0.25">
      <c r="A1667" t="e">
        <f>IF(
OR(Shares!B1667 = "8. Transferee of restricted securities", Shares!B1667 = "9. Any person (substitution for securities etc.)"),
Shares!C1667,
IF(
Shares!B1667 = "",
#N/A,
Shares!B1667)
)</f>
        <v>#N/A</v>
      </c>
      <c r="B1667" t="e">
        <f>IF(
OR('Shares - LTR - Granted'!B1667 = "8. Transferee of restricted securities", 'Shares - LTR - Granted'!B1667 = "9. Any person (substitution for securities etc.)"),
'Shares - LTR - Granted'!C1667,
IF(
'Shares - LTR - Granted'!B1667 = "",
#N/A,
'Shares - LTR - Granted'!B1667)
)</f>
        <v>#N/A</v>
      </c>
      <c r="C1667" t="e">
        <f>IF(
OR('Performance Securities'!B1667 = "8. Transferee of restricted securities", 'Performance Securities'!B1667 = "9. Any person (substitution for securities etc.)"),
'Performance Securities'!C1667,
IF(
'Performance Securities'!B1667 = "",
#N/A,
'Performance Securities'!B1667)
)</f>
        <v>#N/A</v>
      </c>
      <c r="D1667" t="e">
        <f>IF(
OR('Options or Warrants'!B1667 = "8. Transferee of restricted securities", 'Options or Warrants'!B1667 = "9. Any person (substitution for securities etc.)"),
'Options or Warrants'!C1667,
IF(
'Options or Warrants'!B1667 = "",
#N/A,
'Options or Warrants'!B1667)
)</f>
        <v>#N/A</v>
      </c>
      <c r="E1667" t="e">
        <f>IF(
OR('Options - Free Attaching'!B1667 = "8. Transferee of restricted securities", 'Options - Free Attaching'!B1667 = "9. Any person (substitution for securities etc.)"),
'Options - Free Attaching'!C1667,
IF(
'Options - Free Attaching'!B1667 = "",
#N/A,
'Options - Free Attaching'!B1667)
)</f>
        <v>#N/A</v>
      </c>
      <c r="F1667" t="e">
        <f>IF(
OR('Con. Notes - Conversion'!B1667 = "8. Transferee of restricted securities", 'Con. Notes - Conversion'!B1667 = "9. Any person (substitution for securities etc.)"),
'Con. Notes - Conversion'!C1667,
IF(
'Con. Notes - Conversion'!B1667 = "",
#N/A,
'Con. Notes - Conversion'!B1667)
)</f>
        <v>#N/A</v>
      </c>
      <c r="G1667" t="e">
        <f>IF(
OR('Con. Notes - No Conversion'!B1667 = "8. Transferee of restricted securities", 'Con. Notes - No Conversion'!B1667 = "9. Any person (substitution for securities etc.)"),
'Con. Notes - No Conversion'!C1667,
IF(
'Con. Notes - No Conversion'!B1667 = "",
#N/A,
'Con. Notes - No Conversion'!B1667)
)</f>
        <v>#N/A</v>
      </c>
    </row>
    <row r="1668" spans="1:7" x14ac:dyDescent="0.25">
      <c r="A1668" t="e">
        <f>IF(
OR(Shares!B1668 = "8. Transferee of restricted securities", Shares!B1668 = "9. Any person (substitution for securities etc.)"),
Shares!C1668,
IF(
Shares!B1668 = "",
#N/A,
Shares!B1668)
)</f>
        <v>#N/A</v>
      </c>
      <c r="B1668" t="e">
        <f>IF(
OR('Shares - LTR - Granted'!B1668 = "8. Transferee of restricted securities", 'Shares - LTR - Granted'!B1668 = "9. Any person (substitution for securities etc.)"),
'Shares - LTR - Granted'!C1668,
IF(
'Shares - LTR - Granted'!B1668 = "",
#N/A,
'Shares - LTR - Granted'!B1668)
)</f>
        <v>#N/A</v>
      </c>
      <c r="C1668" t="e">
        <f>IF(
OR('Performance Securities'!B1668 = "8. Transferee of restricted securities", 'Performance Securities'!B1668 = "9. Any person (substitution for securities etc.)"),
'Performance Securities'!C1668,
IF(
'Performance Securities'!B1668 = "",
#N/A,
'Performance Securities'!B1668)
)</f>
        <v>#N/A</v>
      </c>
      <c r="D1668" t="e">
        <f>IF(
OR('Options or Warrants'!B1668 = "8. Transferee of restricted securities", 'Options or Warrants'!B1668 = "9. Any person (substitution for securities etc.)"),
'Options or Warrants'!C1668,
IF(
'Options or Warrants'!B1668 = "",
#N/A,
'Options or Warrants'!B1668)
)</f>
        <v>#N/A</v>
      </c>
      <c r="E1668" t="e">
        <f>IF(
OR('Options - Free Attaching'!B1668 = "8. Transferee of restricted securities", 'Options - Free Attaching'!B1668 = "9. Any person (substitution for securities etc.)"),
'Options - Free Attaching'!C1668,
IF(
'Options - Free Attaching'!B1668 = "",
#N/A,
'Options - Free Attaching'!B1668)
)</f>
        <v>#N/A</v>
      </c>
      <c r="F1668" t="e">
        <f>IF(
OR('Con. Notes - Conversion'!B1668 = "8. Transferee of restricted securities", 'Con. Notes - Conversion'!B1668 = "9. Any person (substitution for securities etc.)"),
'Con. Notes - Conversion'!C1668,
IF(
'Con. Notes - Conversion'!B1668 = "",
#N/A,
'Con. Notes - Conversion'!B1668)
)</f>
        <v>#N/A</v>
      </c>
      <c r="G1668" t="e">
        <f>IF(
OR('Con. Notes - No Conversion'!B1668 = "8. Transferee of restricted securities", 'Con. Notes - No Conversion'!B1668 = "9. Any person (substitution for securities etc.)"),
'Con. Notes - No Conversion'!C1668,
IF(
'Con. Notes - No Conversion'!B1668 = "",
#N/A,
'Con. Notes - No Conversion'!B1668)
)</f>
        <v>#N/A</v>
      </c>
    </row>
    <row r="1669" spans="1:7" x14ac:dyDescent="0.25">
      <c r="A1669" t="e">
        <f>IF(
OR(Shares!B1669 = "8. Transferee of restricted securities", Shares!B1669 = "9. Any person (substitution for securities etc.)"),
Shares!C1669,
IF(
Shares!B1669 = "",
#N/A,
Shares!B1669)
)</f>
        <v>#N/A</v>
      </c>
      <c r="B1669" t="e">
        <f>IF(
OR('Shares - LTR - Granted'!B1669 = "8. Transferee of restricted securities", 'Shares - LTR - Granted'!B1669 = "9. Any person (substitution for securities etc.)"),
'Shares - LTR - Granted'!C1669,
IF(
'Shares - LTR - Granted'!B1669 = "",
#N/A,
'Shares - LTR - Granted'!B1669)
)</f>
        <v>#N/A</v>
      </c>
      <c r="C1669" t="e">
        <f>IF(
OR('Performance Securities'!B1669 = "8. Transferee of restricted securities", 'Performance Securities'!B1669 = "9. Any person (substitution for securities etc.)"),
'Performance Securities'!C1669,
IF(
'Performance Securities'!B1669 = "",
#N/A,
'Performance Securities'!B1669)
)</f>
        <v>#N/A</v>
      </c>
      <c r="D1669" t="e">
        <f>IF(
OR('Options or Warrants'!B1669 = "8. Transferee of restricted securities", 'Options or Warrants'!B1669 = "9. Any person (substitution for securities etc.)"),
'Options or Warrants'!C1669,
IF(
'Options or Warrants'!B1669 = "",
#N/A,
'Options or Warrants'!B1669)
)</f>
        <v>#N/A</v>
      </c>
      <c r="E1669" t="e">
        <f>IF(
OR('Options - Free Attaching'!B1669 = "8. Transferee of restricted securities", 'Options - Free Attaching'!B1669 = "9. Any person (substitution for securities etc.)"),
'Options - Free Attaching'!C1669,
IF(
'Options - Free Attaching'!B1669 = "",
#N/A,
'Options - Free Attaching'!B1669)
)</f>
        <v>#N/A</v>
      </c>
      <c r="F1669" t="e">
        <f>IF(
OR('Con. Notes - Conversion'!B1669 = "8. Transferee of restricted securities", 'Con. Notes - Conversion'!B1669 = "9. Any person (substitution for securities etc.)"),
'Con. Notes - Conversion'!C1669,
IF(
'Con. Notes - Conversion'!B1669 = "",
#N/A,
'Con. Notes - Conversion'!B1669)
)</f>
        <v>#N/A</v>
      </c>
      <c r="G1669" t="e">
        <f>IF(
OR('Con. Notes - No Conversion'!B1669 = "8. Transferee of restricted securities", 'Con. Notes - No Conversion'!B1669 = "9. Any person (substitution for securities etc.)"),
'Con. Notes - No Conversion'!C1669,
IF(
'Con. Notes - No Conversion'!B1669 = "",
#N/A,
'Con. Notes - No Conversion'!B1669)
)</f>
        <v>#N/A</v>
      </c>
    </row>
    <row r="1670" spans="1:7" x14ac:dyDescent="0.25">
      <c r="A1670" t="e">
        <f>IF(
OR(Shares!B1670 = "8. Transferee of restricted securities", Shares!B1670 = "9. Any person (substitution for securities etc.)"),
Shares!C1670,
IF(
Shares!B1670 = "",
#N/A,
Shares!B1670)
)</f>
        <v>#N/A</v>
      </c>
      <c r="B1670" t="e">
        <f>IF(
OR('Shares - LTR - Granted'!B1670 = "8. Transferee of restricted securities", 'Shares - LTR - Granted'!B1670 = "9. Any person (substitution for securities etc.)"),
'Shares - LTR - Granted'!C1670,
IF(
'Shares - LTR - Granted'!B1670 = "",
#N/A,
'Shares - LTR - Granted'!B1670)
)</f>
        <v>#N/A</v>
      </c>
      <c r="C1670" t="e">
        <f>IF(
OR('Performance Securities'!B1670 = "8. Transferee of restricted securities", 'Performance Securities'!B1670 = "9. Any person (substitution for securities etc.)"),
'Performance Securities'!C1670,
IF(
'Performance Securities'!B1670 = "",
#N/A,
'Performance Securities'!B1670)
)</f>
        <v>#N/A</v>
      </c>
      <c r="D1670" t="e">
        <f>IF(
OR('Options or Warrants'!B1670 = "8. Transferee of restricted securities", 'Options or Warrants'!B1670 = "9. Any person (substitution for securities etc.)"),
'Options or Warrants'!C1670,
IF(
'Options or Warrants'!B1670 = "",
#N/A,
'Options or Warrants'!B1670)
)</f>
        <v>#N/A</v>
      </c>
      <c r="E1670" t="e">
        <f>IF(
OR('Options - Free Attaching'!B1670 = "8. Transferee of restricted securities", 'Options - Free Attaching'!B1670 = "9. Any person (substitution for securities etc.)"),
'Options - Free Attaching'!C1670,
IF(
'Options - Free Attaching'!B1670 = "",
#N/A,
'Options - Free Attaching'!B1670)
)</f>
        <v>#N/A</v>
      </c>
      <c r="F1670" t="e">
        <f>IF(
OR('Con. Notes - Conversion'!B1670 = "8. Transferee of restricted securities", 'Con. Notes - Conversion'!B1670 = "9. Any person (substitution for securities etc.)"),
'Con. Notes - Conversion'!C1670,
IF(
'Con. Notes - Conversion'!B1670 = "",
#N/A,
'Con. Notes - Conversion'!B1670)
)</f>
        <v>#N/A</v>
      </c>
      <c r="G1670" t="e">
        <f>IF(
OR('Con. Notes - No Conversion'!B1670 = "8. Transferee of restricted securities", 'Con. Notes - No Conversion'!B1670 = "9. Any person (substitution for securities etc.)"),
'Con. Notes - No Conversion'!C1670,
IF(
'Con. Notes - No Conversion'!B1670 = "",
#N/A,
'Con. Notes - No Conversion'!B1670)
)</f>
        <v>#N/A</v>
      </c>
    </row>
    <row r="1671" spans="1:7" x14ac:dyDescent="0.25">
      <c r="A1671" t="e">
        <f>IF(
OR(Shares!B1671 = "8. Transferee of restricted securities", Shares!B1671 = "9. Any person (substitution for securities etc.)"),
Shares!C1671,
IF(
Shares!B1671 = "",
#N/A,
Shares!B1671)
)</f>
        <v>#N/A</v>
      </c>
      <c r="B1671" t="e">
        <f>IF(
OR('Shares - LTR - Granted'!B1671 = "8. Transferee of restricted securities", 'Shares - LTR - Granted'!B1671 = "9. Any person (substitution for securities etc.)"),
'Shares - LTR - Granted'!C1671,
IF(
'Shares - LTR - Granted'!B1671 = "",
#N/A,
'Shares - LTR - Granted'!B1671)
)</f>
        <v>#N/A</v>
      </c>
      <c r="C1671" t="e">
        <f>IF(
OR('Performance Securities'!B1671 = "8. Transferee of restricted securities", 'Performance Securities'!B1671 = "9. Any person (substitution for securities etc.)"),
'Performance Securities'!C1671,
IF(
'Performance Securities'!B1671 = "",
#N/A,
'Performance Securities'!B1671)
)</f>
        <v>#N/A</v>
      </c>
      <c r="D1671" t="e">
        <f>IF(
OR('Options or Warrants'!B1671 = "8. Transferee of restricted securities", 'Options or Warrants'!B1671 = "9. Any person (substitution for securities etc.)"),
'Options or Warrants'!C1671,
IF(
'Options or Warrants'!B1671 = "",
#N/A,
'Options or Warrants'!B1671)
)</f>
        <v>#N/A</v>
      </c>
      <c r="E1671" t="e">
        <f>IF(
OR('Options - Free Attaching'!B1671 = "8. Transferee of restricted securities", 'Options - Free Attaching'!B1671 = "9. Any person (substitution for securities etc.)"),
'Options - Free Attaching'!C1671,
IF(
'Options - Free Attaching'!B1671 = "",
#N/A,
'Options - Free Attaching'!B1671)
)</f>
        <v>#N/A</v>
      </c>
      <c r="F1671" t="e">
        <f>IF(
OR('Con. Notes - Conversion'!B1671 = "8. Transferee of restricted securities", 'Con. Notes - Conversion'!B1671 = "9. Any person (substitution for securities etc.)"),
'Con. Notes - Conversion'!C1671,
IF(
'Con. Notes - Conversion'!B1671 = "",
#N/A,
'Con. Notes - Conversion'!B1671)
)</f>
        <v>#N/A</v>
      </c>
      <c r="G1671" t="e">
        <f>IF(
OR('Con. Notes - No Conversion'!B1671 = "8. Transferee of restricted securities", 'Con. Notes - No Conversion'!B1671 = "9. Any person (substitution for securities etc.)"),
'Con. Notes - No Conversion'!C1671,
IF(
'Con. Notes - No Conversion'!B1671 = "",
#N/A,
'Con. Notes - No Conversion'!B1671)
)</f>
        <v>#N/A</v>
      </c>
    </row>
    <row r="1672" spans="1:7" x14ac:dyDescent="0.25">
      <c r="A1672" t="e">
        <f>IF(
OR(Shares!B1672 = "8. Transferee of restricted securities", Shares!B1672 = "9. Any person (substitution for securities etc.)"),
Shares!C1672,
IF(
Shares!B1672 = "",
#N/A,
Shares!B1672)
)</f>
        <v>#N/A</v>
      </c>
      <c r="B1672" t="e">
        <f>IF(
OR('Shares - LTR - Granted'!B1672 = "8. Transferee of restricted securities", 'Shares - LTR - Granted'!B1672 = "9. Any person (substitution for securities etc.)"),
'Shares - LTR - Granted'!C1672,
IF(
'Shares - LTR - Granted'!B1672 = "",
#N/A,
'Shares - LTR - Granted'!B1672)
)</f>
        <v>#N/A</v>
      </c>
      <c r="C1672" t="e">
        <f>IF(
OR('Performance Securities'!B1672 = "8. Transferee of restricted securities", 'Performance Securities'!B1672 = "9. Any person (substitution for securities etc.)"),
'Performance Securities'!C1672,
IF(
'Performance Securities'!B1672 = "",
#N/A,
'Performance Securities'!B1672)
)</f>
        <v>#N/A</v>
      </c>
      <c r="D1672" t="e">
        <f>IF(
OR('Options or Warrants'!B1672 = "8. Transferee of restricted securities", 'Options or Warrants'!B1672 = "9. Any person (substitution for securities etc.)"),
'Options or Warrants'!C1672,
IF(
'Options or Warrants'!B1672 = "",
#N/A,
'Options or Warrants'!B1672)
)</f>
        <v>#N/A</v>
      </c>
      <c r="E1672" t="e">
        <f>IF(
OR('Options - Free Attaching'!B1672 = "8. Transferee of restricted securities", 'Options - Free Attaching'!B1672 = "9. Any person (substitution for securities etc.)"),
'Options - Free Attaching'!C1672,
IF(
'Options - Free Attaching'!B1672 = "",
#N/A,
'Options - Free Attaching'!B1672)
)</f>
        <v>#N/A</v>
      </c>
      <c r="F1672" t="e">
        <f>IF(
OR('Con. Notes - Conversion'!B1672 = "8. Transferee of restricted securities", 'Con. Notes - Conversion'!B1672 = "9. Any person (substitution for securities etc.)"),
'Con. Notes - Conversion'!C1672,
IF(
'Con. Notes - Conversion'!B1672 = "",
#N/A,
'Con. Notes - Conversion'!B1672)
)</f>
        <v>#N/A</v>
      </c>
      <c r="G1672" t="e">
        <f>IF(
OR('Con. Notes - No Conversion'!B1672 = "8. Transferee of restricted securities", 'Con. Notes - No Conversion'!B1672 = "9. Any person (substitution for securities etc.)"),
'Con. Notes - No Conversion'!C1672,
IF(
'Con. Notes - No Conversion'!B1672 = "",
#N/A,
'Con. Notes - No Conversion'!B1672)
)</f>
        <v>#N/A</v>
      </c>
    </row>
    <row r="1673" spans="1:7" x14ac:dyDescent="0.25">
      <c r="A1673" t="e">
        <f>IF(
OR(Shares!B1673 = "8. Transferee of restricted securities", Shares!B1673 = "9. Any person (substitution for securities etc.)"),
Shares!C1673,
IF(
Shares!B1673 = "",
#N/A,
Shares!B1673)
)</f>
        <v>#N/A</v>
      </c>
      <c r="B1673" t="e">
        <f>IF(
OR('Shares - LTR - Granted'!B1673 = "8. Transferee of restricted securities", 'Shares - LTR - Granted'!B1673 = "9. Any person (substitution for securities etc.)"),
'Shares - LTR - Granted'!C1673,
IF(
'Shares - LTR - Granted'!B1673 = "",
#N/A,
'Shares - LTR - Granted'!B1673)
)</f>
        <v>#N/A</v>
      </c>
      <c r="C1673" t="e">
        <f>IF(
OR('Performance Securities'!B1673 = "8. Transferee of restricted securities", 'Performance Securities'!B1673 = "9. Any person (substitution for securities etc.)"),
'Performance Securities'!C1673,
IF(
'Performance Securities'!B1673 = "",
#N/A,
'Performance Securities'!B1673)
)</f>
        <v>#N/A</v>
      </c>
      <c r="D1673" t="e">
        <f>IF(
OR('Options or Warrants'!B1673 = "8. Transferee of restricted securities", 'Options or Warrants'!B1673 = "9. Any person (substitution for securities etc.)"),
'Options or Warrants'!C1673,
IF(
'Options or Warrants'!B1673 = "",
#N/A,
'Options or Warrants'!B1673)
)</f>
        <v>#N/A</v>
      </c>
      <c r="E1673" t="e">
        <f>IF(
OR('Options - Free Attaching'!B1673 = "8. Transferee of restricted securities", 'Options - Free Attaching'!B1673 = "9. Any person (substitution for securities etc.)"),
'Options - Free Attaching'!C1673,
IF(
'Options - Free Attaching'!B1673 = "",
#N/A,
'Options - Free Attaching'!B1673)
)</f>
        <v>#N/A</v>
      </c>
      <c r="F1673" t="e">
        <f>IF(
OR('Con. Notes - Conversion'!B1673 = "8. Transferee of restricted securities", 'Con. Notes - Conversion'!B1673 = "9. Any person (substitution for securities etc.)"),
'Con. Notes - Conversion'!C1673,
IF(
'Con. Notes - Conversion'!B1673 = "",
#N/A,
'Con. Notes - Conversion'!B1673)
)</f>
        <v>#N/A</v>
      </c>
      <c r="G1673" t="e">
        <f>IF(
OR('Con. Notes - No Conversion'!B1673 = "8. Transferee of restricted securities", 'Con. Notes - No Conversion'!B1673 = "9. Any person (substitution for securities etc.)"),
'Con. Notes - No Conversion'!C1673,
IF(
'Con. Notes - No Conversion'!B1673 = "",
#N/A,
'Con. Notes - No Conversion'!B1673)
)</f>
        <v>#N/A</v>
      </c>
    </row>
    <row r="1674" spans="1:7" x14ac:dyDescent="0.25">
      <c r="A1674" t="e">
        <f>IF(
OR(Shares!B1674 = "8. Transferee of restricted securities", Shares!B1674 = "9. Any person (substitution for securities etc.)"),
Shares!C1674,
IF(
Shares!B1674 = "",
#N/A,
Shares!B1674)
)</f>
        <v>#N/A</v>
      </c>
      <c r="B1674" t="e">
        <f>IF(
OR('Shares - LTR - Granted'!B1674 = "8. Transferee of restricted securities", 'Shares - LTR - Granted'!B1674 = "9. Any person (substitution for securities etc.)"),
'Shares - LTR - Granted'!C1674,
IF(
'Shares - LTR - Granted'!B1674 = "",
#N/A,
'Shares - LTR - Granted'!B1674)
)</f>
        <v>#N/A</v>
      </c>
      <c r="C1674" t="e">
        <f>IF(
OR('Performance Securities'!B1674 = "8. Transferee of restricted securities", 'Performance Securities'!B1674 = "9. Any person (substitution for securities etc.)"),
'Performance Securities'!C1674,
IF(
'Performance Securities'!B1674 = "",
#N/A,
'Performance Securities'!B1674)
)</f>
        <v>#N/A</v>
      </c>
      <c r="D1674" t="e">
        <f>IF(
OR('Options or Warrants'!B1674 = "8. Transferee of restricted securities", 'Options or Warrants'!B1674 = "9. Any person (substitution for securities etc.)"),
'Options or Warrants'!C1674,
IF(
'Options or Warrants'!B1674 = "",
#N/A,
'Options or Warrants'!B1674)
)</f>
        <v>#N/A</v>
      </c>
      <c r="E1674" t="e">
        <f>IF(
OR('Options - Free Attaching'!B1674 = "8. Transferee of restricted securities", 'Options - Free Attaching'!B1674 = "9. Any person (substitution for securities etc.)"),
'Options - Free Attaching'!C1674,
IF(
'Options - Free Attaching'!B1674 = "",
#N/A,
'Options - Free Attaching'!B1674)
)</f>
        <v>#N/A</v>
      </c>
      <c r="F1674" t="e">
        <f>IF(
OR('Con. Notes - Conversion'!B1674 = "8. Transferee of restricted securities", 'Con. Notes - Conversion'!B1674 = "9. Any person (substitution for securities etc.)"),
'Con. Notes - Conversion'!C1674,
IF(
'Con. Notes - Conversion'!B1674 = "",
#N/A,
'Con. Notes - Conversion'!B1674)
)</f>
        <v>#N/A</v>
      </c>
      <c r="G1674" t="e">
        <f>IF(
OR('Con. Notes - No Conversion'!B1674 = "8. Transferee of restricted securities", 'Con. Notes - No Conversion'!B1674 = "9. Any person (substitution for securities etc.)"),
'Con. Notes - No Conversion'!C1674,
IF(
'Con. Notes - No Conversion'!B1674 = "",
#N/A,
'Con. Notes - No Conversion'!B1674)
)</f>
        <v>#N/A</v>
      </c>
    </row>
    <row r="1675" spans="1:7" x14ac:dyDescent="0.25">
      <c r="A1675" t="e">
        <f>IF(
OR(Shares!B1675 = "8. Transferee of restricted securities", Shares!B1675 = "9. Any person (substitution for securities etc.)"),
Shares!C1675,
IF(
Shares!B1675 = "",
#N/A,
Shares!B1675)
)</f>
        <v>#N/A</v>
      </c>
      <c r="B1675" t="e">
        <f>IF(
OR('Shares - LTR - Granted'!B1675 = "8. Transferee of restricted securities", 'Shares - LTR - Granted'!B1675 = "9. Any person (substitution for securities etc.)"),
'Shares - LTR - Granted'!C1675,
IF(
'Shares - LTR - Granted'!B1675 = "",
#N/A,
'Shares - LTR - Granted'!B1675)
)</f>
        <v>#N/A</v>
      </c>
      <c r="C1675" t="e">
        <f>IF(
OR('Performance Securities'!B1675 = "8. Transferee of restricted securities", 'Performance Securities'!B1675 = "9. Any person (substitution for securities etc.)"),
'Performance Securities'!C1675,
IF(
'Performance Securities'!B1675 = "",
#N/A,
'Performance Securities'!B1675)
)</f>
        <v>#N/A</v>
      </c>
      <c r="D1675" t="e">
        <f>IF(
OR('Options or Warrants'!B1675 = "8. Transferee of restricted securities", 'Options or Warrants'!B1675 = "9. Any person (substitution for securities etc.)"),
'Options or Warrants'!C1675,
IF(
'Options or Warrants'!B1675 = "",
#N/A,
'Options or Warrants'!B1675)
)</f>
        <v>#N/A</v>
      </c>
      <c r="E1675" t="e">
        <f>IF(
OR('Options - Free Attaching'!B1675 = "8. Transferee of restricted securities", 'Options - Free Attaching'!B1675 = "9. Any person (substitution for securities etc.)"),
'Options - Free Attaching'!C1675,
IF(
'Options - Free Attaching'!B1675 = "",
#N/A,
'Options - Free Attaching'!B1675)
)</f>
        <v>#N/A</v>
      </c>
      <c r="F1675" t="e">
        <f>IF(
OR('Con. Notes - Conversion'!B1675 = "8. Transferee of restricted securities", 'Con. Notes - Conversion'!B1675 = "9. Any person (substitution for securities etc.)"),
'Con. Notes - Conversion'!C1675,
IF(
'Con. Notes - Conversion'!B1675 = "",
#N/A,
'Con. Notes - Conversion'!B1675)
)</f>
        <v>#N/A</v>
      </c>
      <c r="G1675" t="e">
        <f>IF(
OR('Con. Notes - No Conversion'!B1675 = "8. Transferee of restricted securities", 'Con. Notes - No Conversion'!B1675 = "9. Any person (substitution for securities etc.)"),
'Con. Notes - No Conversion'!C1675,
IF(
'Con. Notes - No Conversion'!B1675 = "",
#N/A,
'Con. Notes - No Conversion'!B1675)
)</f>
        <v>#N/A</v>
      </c>
    </row>
    <row r="1676" spans="1:7" x14ac:dyDescent="0.25">
      <c r="A1676" t="e">
        <f>IF(
OR(Shares!B1676 = "8. Transferee of restricted securities", Shares!B1676 = "9. Any person (substitution for securities etc.)"),
Shares!C1676,
IF(
Shares!B1676 = "",
#N/A,
Shares!B1676)
)</f>
        <v>#N/A</v>
      </c>
      <c r="B1676" t="e">
        <f>IF(
OR('Shares - LTR - Granted'!B1676 = "8. Transferee of restricted securities", 'Shares - LTR - Granted'!B1676 = "9. Any person (substitution for securities etc.)"),
'Shares - LTR - Granted'!C1676,
IF(
'Shares - LTR - Granted'!B1676 = "",
#N/A,
'Shares - LTR - Granted'!B1676)
)</f>
        <v>#N/A</v>
      </c>
      <c r="C1676" t="e">
        <f>IF(
OR('Performance Securities'!B1676 = "8. Transferee of restricted securities", 'Performance Securities'!B1676 = "9. Any person (substitution for securities etc.)"),
'Performance Securities'!C1676,
IF(
'Performance Securities'!B1676 = "",
#N/A,
'Performance Securities'!B1676)
)</f>
        <v>#N/A</v>
      </c>
      <c r="D1676" t="e">
        <f>IF(
OR('Options or Warrants'!B1676 = "8. Transferee of restricted securities", 'Options or Warrants'!B1676 = "9. Any person (substitution for securities etc.)"),
'Options or Warrants'!C1676,
IF(
'Options or Warrants'!B1676 = "",
#N/A,
'Options or Warrants'!B1676)
)</f>
        <v>#N/A</v>
      </c>
      <c r="E1676" t="e">
        <f>IF(
OR('Options - Free Attaching'!B1676 = "8. Transferee of restricted securities", 'Options - Free Attaching'!B1676 = "9. Any person (substitution for securities etc.)"),
'Options - Free Attaching'!C1676,
IF(
'Options - Free Attaching'!B1676 = "",
#N/A,
'Options - Free Attaching'!B1676)
)</f>
        <v>#N/A</v>
      </c>
      <c r="F1676" t="e">
        <f>IF(
OR('Con. Notes - Conversion'!B1676 = "8. Transferee of restricted securities", 'Con. Notes - Conversion'!B1676 = "9. Any person (substitution for securities etc.)"),
'Con. Notes - Conversion'!C1676,
IF(
'Con. Notes - Conversion'!B1676 = "",
#N/A,
'Con. Notes - Conversion'!B1676)
)</f>
        <v>#N/A</v>
      </c>
      <c r="G1676" t="e">
        <f>IF(
OR('Con. Notes - No Conversion'!B1676 = "8. Transferee of restricted securities", 'Con. Notes - No Conversion'!B1676 = "9. Any person (substitution for securities etc.)"),
'Con. Notes - No Conversion'!C1676,
IF(
'Con. Notes - No Conversion'!B1676 = "",
#N/A,
'Con. Notes - No Conversion'!B1676)
)</f>
        <v>#N/A</v>
      </c>
    </row>
    <row r="1677" spans="1:7" x14ac:dyDescent="0.25">
      <c r="A1677" t="e">
        <f>IF(
OR(Shares!B1677 = "8. Transferee of restricted securities", Shares!B1677 = "9. Any person (substitution for securities etc.)"),
Shares!C1677,
IF(
Shares!B1677 = "",
#N/A,
Shares!B1677)
)</f>
        <v>#N/A</v>
      </c>
      <c r="B1677" t="e">
        <f>IF(
OR('Shares - LTR - Granted'!B1677 = "8. Transferee of restricted securities", 'Shares - LTR - Granted'!B1677 = "9. Any person (substitution for securities etc.)"),
'Shares - LTR - Granted'!C1677,
IF(
'Shares - LTR - Granted'!B1677 = "",
#N/A,
'Shares - LTR - Granted'!B1677)
)</f>
        <v>#N/A</v>
      </c>
      <c r="C1677" t="e">
        <f>IF(
OR('Performance Securities'!B1677 = "8. Transferee of restricted securities", 'Performance Securities'!B1677 = "9. Any person (substitution for securities etc.)"),
'Performance Securities'!C1677,
IF(
'Performance Securities'!B1677 = "",
#N/A,
'Performance Securities'!B1677)
)</f>
        <v>#N/A</v>
      </c>
      <c r="D1677" t="e">
        <f>IF(
OR('Options or Warrants'!B1677 = "8. Transferee of restricted securities", 'Options or Warrants'!B1677 = "9. Any person (substitution for securities etc.)"),
'Options or Warrants'!C1677,
IF(
'Options or Warrants'!B1677 = "",
#N/A,
'Options or Warrants'!B1677)
)</f>
        <v>#N/A</v>
      </c>
      <c r="E1677" t="e">
        <f>IF(
OR('Options - Free Attaching'!B1677 = "8. Transferee of restricted securities", 'Options - Free Attaching'!B1677 = "9. Any person (substitution for securities etc.)"),
'Options - Free Attaching'!C1677,
IF(
'Options - Free Attaching'!B1677 = "",
#N/A,
'Options - Free Attaching'!B1677)
)</f>
        <v>#N/A</v>
      </c>
      <c r="F1677" t="e">
        <f>IF(
OR('Con. Notes - Conversion'!B1677 = "8. Transferee of restricted securities", 'Con. Notes - Conversion'!B1677 = "9. Any person (substitution for securities etc.)"),
'Con. Notes - Conversion'!C1677,
IF(
'Con. Notes - Conversion'!B1677 = "",
#N/A,
'Con. Notes - Conversion'!B1677)
)</f>
        <v>#N/A</v>
      </c>
      <c r="G1677" t="e">
        <f>IF(
OR('Con. Notes - No Conversion'!B1677 = "8. Transferee of restricted securities", 'Con. Notes - No Conversion'!B1677 = "9. Any person (substitution for securities etc.)"),
'Con. Notes - No Conversion'!C1677,
IF(
'Con. Notes - No Conversion'!B1677 = "",
#N/A,
'Con. Notes - No Conversion'!B1677)
)</f>
        <v>#N/A</v>
      </c>
    </row>
    <row r="1678" spans="1:7" x14ac:dyDescent="0.25">
      <c r="A1678" t="e">
        <f>IF(
OR(Shares!B1678 = "8. Transferee of restricted securities", Shares!B1678 = "9. Any person (substitution for securities etc.)"),
Shares!C1678,
IF(
Shares!B1678 = "",
#N/A,
Shares!B1678)
)</f>
        <v>#N/A</v>
      </c>
      <c r="B1678" t="e">
        <f>IF(
OR('Shares - LTR - Granted'!B1678 = "8. Transferee of restricted securities", 'Shares - LTR - Granted'!B1678 = "9. Any person (substitution for securities etc.)"),
'Shares - LTR - Granted'!C1678,
IF(
'Shares - LTR - Granted'!B1678 = "",
#N/A,
'Shares - LTR - Granted'!B1678)
)</f>
        <v>#N/A</v>
      </c>
      <c r="C1678" t="e">
        <f>IF(
OR('Performance Securities'!B1678 = "8. Transferee of restricted securities", 'Performance Securities'!B1678 = "9. Any person (substitution for securities etc.)"),
'Performance Securities'!C1678,
IF(
'Performance Securities'!B1678 = "",
#N/A,
'Performance Securities'!B1678)
)</f>
        <v>#N/A</v>
      </c>
      <c r="D1678" t="e">
        <f>IF(
OR('Options or Warrants'!B1678 = "8. Transferee of restricted securities", 'Options or Warrants'!B1678 = "9. Any person (substitution for securities etc.)"),
'Options or Warrants'!C1678,
IF(
'Options or Warrants'!B1678 = "",
#N/A,
'Options or Warrants'!B1678)
)</f>
        <v>#N/A</v>
      </c>
      <c r="E1678" t="e">
        <f>IF(
OR('Options - Free Attaching'!B1678 = "8. Transferee of restricted securities", 'Options - Free Attaching'!B1678 = "9. Any person (substitution for securities etc.)"),
'Options - Free Attaching'!C1678,
IF(
'Options - Free Attaching'!B1678 = "",
#N/A,
'Options - Free Attaching'!B1678)
)</f>
        <v>#N/A</v>
      </c>
      <c r="F1678" t="e">
        <f>IF(
OR('Con. Notes - Conversion'!B1678 = "8. Transferee of restricted securities", 'Con. Notes - Conversion'!B1678 = "9. Any person (substitution for securities etc.)"),
'Con. Notes - Conversion'!C1678,
IF(
'Con. Notes - Conversion'!B1678 = "",
#N/A,
'Con. Notes - Conversion'!B1678)
)</f>
        <v>#N/A</v>
      </c>
      <c r="G1678" t="e">
        <f>IF(
OR('Con. Notes - No Conversion'!B1678 = "8. Transferee of restricted securities", 'Con. Notes - No Conversion'!B1678 = "9. Any person (substitution for securities etc.)"),
'Con. Notes - No Conversion'!C1678,
IF(
'Con. Notes - No Conversion'!B1678 = "",
#N/A,
'Con. Notes - No Conversion'!B1678)
)</f>
        <v>#N/A</v>
      </c>
    </row>
    <row r="1679" spans="1:7" x14ac:dyDescent="0.25">
      <c r="A1679" t="e">
        <f>IF(
OR(Shares!B1679 = "8. Transferee of restricted securities", Shares!B1679 = "9. Any person (substitution for securities etc.)"),
Shares!C1679,
IF(
Shares!B1679 = "",
#N/A,
Shares!B1679)
)</f>
        <v>#N/A</v>
      </c>
      <c r="B1679" t="e">
        <f>IF(
OR('Shares - LTR - Granted'!B1679 = "8. Transferee of restricted securities", 'Shares - LTR - Granted'!B1679 = "9. Any person (substitution for securities etc.)"),
'Shares - LTR - Granted'!C1679,
IF(
'Shares - LTR - Granted'!B1679 = "",
#N/A,
'Shares - LTR - Granted'!B1679)
)</f>
        <v>#N/A</v>
      </c>
      <c r="C1679" t="e">
        <f>IF(
OR('Performance Securities'!B1679 = "8. Transferee of restricted securities", 'Performance Securities'!B1679 = "9. Any person (substitution for securities etc.)"),
'Performance Securities'!C1679,
IF(
'Performance Securities'!B1679 = "",
#N/A,
'Performance Securities'!B1679)
)</f>
        <v>#N/A</v>
      </c>
      <c r="D1679" t="e">
        <f>IF(
OR('Options or Warrants'!B1679 = "8. Transferee of restricted securities", 'Options or Warrants'!B1679 = "9. Any person (substitution for securities etc.)"),
'Options or Warrants'!C1679,
IF(
'Options or Warrants'!B1679 = "",
#N/A,
'Options or Warrants'!B1679)
)</f>
        <v>#N/A</v>
      </c>
      <c r="E1679" t="e">
        <f>IF(
OR('Options - Free Attaching'!B1679 = "8. Transferee of restricted securities", 'Options - Free Attaching'!B1679 = "9. Any person (substitution for securities etc.)"),
'Options - Free Attaching'!C1679,
IF(
'Options - Free Attaching'!B1679 = "",
#N/A,
'Options - Free Attaching'!B1679)
)</f>
        <v>#N/A</v>
      </c>
      <c r="F1679" t="e">
        <f>IF(
OR('Con. Notes - Conversion'!B1679 = "8. Transferee of restricted securities", 'Con. Notes - Conversion'!B1679 = "9. Any person (substitution for securities etc.)"),
'Con. Notes - Conversion'!C1679,
IF(
'Con. Notes - Conversion'!B1679 = "",
#N/A,
'Con. Notes - Conversion'!B1679)
)</f>
        <v>#N/A</v>
      </c>
      <c r="G1679" t="e">
        <f>IF(
OR('Con. Notes - No Conversion'!B1679 = "8. Transferee of restricted securities", 'Con. Notes - No Conversion'!B1679 = "9. Any person (substitution for securities etc.)"),
'Con. Notes - No Conversion'!C1679,
IF(
'Con. Notes - No Conversion'!B1679 = "",
#N/A,
'Con. Notes - No Conversion'!B1679)
)</f>
        <v>#N/A</v>
      </c>
    </row>
    <row r="1680" spans="1:7" x14ac:dyDescent="0.25">
      <c r="A1680" t="e">
        <f>IF(
OR(Shares!B1680 = "8. Transferee of restricted securities", Shares!B1680 = "9. Any person (substitution for securities etc.)"),
Shares!C1680,
IF(
Shares!B1680 = "",
#N/A,
Shares!B1680)
)</f>
        <v>#N/A</v>
      </c>
      <c r="B1680" t="e">
        <f>IF(
OR('Shares - LTR - Granted'!B1680 = "8. Transferee of restricted securities", 'Shares - LTR - Granted'!B1680 = "9. Any person (substitution for securities etc.)"),
'Shares - LTR - Granted'!C1680,
IF(
'Shares - LTR - Granted'!B1680 = "",
#N/A,
'Shares - LTR - Granted'!B1680)
)</f>
        <v>#N/A</v>
      </c>
      <c r="C1680" t="e">
        <f>IF(
OR('Performance Securities'!B1680 = "8. Transferee of restricted securities", 'Performance Securities'!B1680 = "9. Any person (substitution for securities etc.)"),
'Performance Securities'!C1680,
IF(
'Performance Securities'!B1680 = "",
#N/A,
'Performance Securities'!B1680)
)</f>
        <v>#N/A</v>
      </c>
      <c r="D1680" t="e">
        <f>IF(
OR('Options or Warrants'!B1680 = "8. Transferee of restricted securities", 'Options or Warrants'!B1680 = "9. Any person (substitution for securities etc.)"),
'Options or Warrants'!C1680,
IF(
'Options or Warrants'!B1680 = "",
#N/A,
'Options or Warrants'!B1680)
)</f>
        <v>#N/A</v>
      </c>
      <c r="E1680" t="e">
        <f>IF(
OR('Options - Free Attaching'!B1680 = "8. Transferee of restricted securities", 'Options - Free Attaching'!B1680 = "9. Any person (substitution for securities etc.)"),
'Options - Free Attaching'!C1680,
IF(
'Options - Free Attaching'!B1680 = "",
#N/A,
'Options - Free Attaching'!B1680)
)</f>
        <v>#N/A</v>
      </c>
      <c r="F1680" t="e">
        <f>IF(
OR('Con. Notes - Conversion'!B1680 = "8. Transferee of restricted securities", 'Con. Notes - Conversion'!B1680 = "9. Any person (substitution for securities etc.)"),
'Con. Notes - Conversion'!C1680,
IF(
'Con. Notes - Conversion'!B1680 = "",
#N/A,
'Con. Notes - Conversion'!B1680)
)</f>
        <v>#N/A</v>
      </c>
      <c r="G1680" t="e">
        <f>IF(
OR('Con. Notes - No Conversion'!B1680 = "8. Transferee of restricted securities", 'Con. Notes - No Conversion'!B1680 = "9. Any person (substitution for securities etc.)"),
'Con. Notes - No Conversion'!C1680,
IF(
'Con. Notes - No Conversion'!B1680 = "",
#N/A,
'Con. Notes - No Conversion'!B1680)
)</f>
        <v>#N/A</v>
      </c>
    </row>
    <row r="1681" spans="1:7" x14ac:dyDescent="0.25">
      <c r="A1681" t="e">
        <f>IF(
OR(Shares!B1681 = "8. Transferee of restricted securities", Shares!B1681 = "9. Any person (substitution for securities etc.)"),
Shares!C1681,
IF(
Shares!B1681 = "",
#N/A,
Shares!B1681)
)</f>
        <v>#N/A</v>
      </c>
      <c r="B1681" t="e">
        <f>IF(
OR('Shares - LTR - Granted'!B1681 = "8. Transferee of restricted securities", 'Shares - LTR - Granted'!B1681 = "9. Any person (substitution for securities etc.)"),
'Shares - LTR - Granted'!C1681,
IF(
'Shares - LTR - Granted'!B1681 = "",
#N/A,
'Shares - LTR - Granted'!B1681)
)</f>
        <v>#N/A</v>
      </c>
      <c r="C1681" t="e">
        <f>IF(
OR('Performance Securities'!B1681 = "8. Transferee of restricted securities", 'Performance Securities'!B1681 = "9. Any person (substitution for securities etc.)"),
'Performance Securities'!C1681,
IF(
'Performance Securities'!B1681 = "",
#N/A,
'Performance Securities'!B1681)
)</f>
        <v>#N/A</v>
      </c>
      <c r="D1681" t="e">
        <f>IF(
OR('Options or Warrants'!B1681 = "8. Transferee of restricted securities", 'Options or Warrants'!B1681 = "9. Any person (substitution for securities etc.)"),
'Options or Warrants'!C1681,
IF(
'Options or Warrants'!B1681 = "",
#N/A,
'Options or Warrants'!B1681)
)</f>
        <v>#N/A</v>
      </c>
      <c r="E1681" t="e">
        <f>IF(
OR('Options - Free Attaching'!B1681 = "8. Transferee of restricted securities", 'Options - Free Attaching'!B1681 = "9. Any person (substitution for securities etc.)"),
'Options - Free Attaching'!C1681,
IF(
'Options - Free Attaching'!B1681 = "",
#N/A,
'Options - Free Attaching'!B1681)
)</f>
        <v>#N/A</v>
      </c>
      <c r="F1681" t="e">
        <f>IF(
OR('Con. Notes - Conversion'!B1681 = "8. Transferee of restricted securities", 'Con. Notes - Conversion'!B1681 = "9. Any person (substitution for securities etc.)"),
'Con. Notes - Conversion'!C1681,
IF(
'Con. Notes - Conversion'!B1681 = "",
#N/A,
'Con. Notes - Conversion'!B1681)
)</f>
        <v>#N/A</v>
      </c>
      <c r="G1681" t="e">
        <f>IF(
OR('Con. Notes - No Conversion'!B1681 = "8. Transferee of restricted securities", 'Con. Notes - No Conversion'!B1681 = "9. Any person (substitution for securities etc.)"),
'Con. Notes - No Conversion'!C1681,
IF(
'Con. Notes - No Conversion'!B1681 = "",
#N/A,
'Con. Notes - No Conversion'!B1681)
)</f>
        <v>#N/A</v>
      </c>
    </row>
    <row r="1682" spans="1:7" x14ac:dyDescent="0.25">
      <c r="A1682" t="e">
        <f>IF(
OR(Shares!B1682 = "8. Transferee of restricted securities", Shares!B1682 = "9. Any person (substitution for securities etc.)"),
Shares!C1682,
IF(
Shares!B1682 = "",
#N/A,
Shares!B1682)
)</f>
        <v>#N/A</v>
      </c>
      <c r="B1682" t="e">
        <f>IF(
OR('Shares - LTR - Granted'!B1682 = "8. Transferee of restricted securities", 'Shares - LTR - Granted'!B1682 = "9. Any person (substitution for securities etc.)"),
'Shares - LTR - Granted'!C1682,
IF(
'Shares - LTR - Granted'!B1682 = "",
#N/A,
'Shares - LTR - Granted'!B1682)
)</f>
        <v>#N/A</v>
      </c>
      <c r="C1682" t="e">
        <f>IF(
OR('Performance Securities'!B1682 = "8. Transferee of restricted securities", 'Performance Securities'!B1682 = "9. Any person (substitution for securities etc.)"),
'Performance Securities'!C1682,
IF(
'Performance Securities'!B1682 = "",
#N/A,
'Performance Securities'!B1682)
)</f>
        <v>#N/A</v>
      </c>
      <c r="D1682" t="e">
        <f>IF(
OR('Options or Warrants'!B1682 = "8. Transferee of restricted securities", 'Options or Warrants'!B1682 = "9. Any person (substitution for securities etc.)"),
'Options or Warrants'!C1682,
IF(
'Options or Warrants'!B1682 = "",
#N/A,
'Options or Warrants'!B1682)
)</f>
        <v>#N/A</v>
      </c>
      <c r="E1682" t="e">
        <f>IF(
OR('Options - Free Attaching'!B1682 = "8. Transferee of restricted securities", 'Options - Free Attaching'!B1682 = "9. Any person (substitution for securities etc.)"),
'Options - Free Attaching'!C1682,
IF(
'Options - Free Attaching'!B1682 = "",
#N/A,
'Options - Free Attaching'!B1682)
)</f>
        <v>#N/A</v>
      </c>
      <c r="F1682" t="e">
        <f>IF(
OR('Con. Notes - Conversion'!B1682 = "8. Transferee of restricted securities", 'Con. Notes - Conversion'!B1682 = "9. Any person (substitution for securities etc.)"),
'Con. Notes - Conversion'!C1682,
IF(
'Con. Notes - Conversion'!B1682 = "",
#N/A,
'Con. Notes - Conversion'!B1682)
)</f>
        <v>#N/A</v>
      </c>
      <c r="G1682" t="e">
        <f>IF(
OR('Con. Notes - No Conversion'!B1682 = "8. Transferee of restricted securities", 'Con. Notes - No Conversion'!B1682 = "9. Any person (substitution for securities etc.)"),
'Con. Notes - No Conversion'!C1682,
IF(
'Con. Notes - No Conversion'!B1682 = "",
#N/A,
'Con. Notes - No Conversion'!B1682)
)</f>
        <v>#N/A</v>
      </c>
    </row>
    <row r="1683" spans="1:7" x14ac:dyDescent="0.25">
      <c r="A1683" t="e">
        <f>IF(
OR(Shares!B1683 = "8. Transferee of restricted securities", Shares!B1683 = "9. Any person (substitution for securities etc.)"),
Shares!C1683,
IF(
Shares!B1683 = "",
#N/A,
Shares!B1683)
)</f>
        <v>#N/A</v>
      </c>
      <c r="B1683" t="e">
        <f>IF(
OR('Shares - LTR - Granted'!B1683 = "8. Transferee of restricted securities", 'Shares - LTR - Granted'!B1683 = "9. Any person (substitution for securities etc.)"),
'Shares - LTR - Granted'!C1683,
IF(
'Shares - LTR - Granted'!B1683 = "",
#N/A,
'Shares - LTR - Granted'!B1683)
)</f>
        <v>#N/A</v>
      </c>
      <c r="C1683" t="e">
        <f>IF(
OR('Performance Securities'!B1683 = "8. Transferee of restricted securities", 'Performance Securities'!B1683 = "9. Any person (substitution for securities etc.)"),
'Performance Securities'!C1683,
IF(
'Performance Securities'!B1683 = "",
#N/A,
'Performance Securities'!B1683)
)</f>
        <v>#N/A</v>
      </c>
      <c r="D1683" t="e">
        <f>IF(
OR('Options or Warrants'!B1683 = "8. Transferee of restricted securities", 'Options or Warrants'!B1683 = "9. Any person (substitution for securities etc.)"),
'Options or Warrants'!C1683,
IF(
'Options or Warrants'!B1683 = "",
#N/A,
'Options or Warrants'!B1683)
)</f>
        <v>#N/A</v>
      </c>
      <c r="E1683" t="e">
        <f>IF(
OR('Options - Free Attaching'!B1683 = "8. Transferee of restricted securities", 'Options - Free Attaching'!B1683 = "9. Any person (substitution for securities etc.)"),
'Options - Free Attaching'!C1683,
IF(
'Options - Free Attaching'!B1683 = "",
#N/A,
'Options - Free Attaching'!B1683)
)</f>
        <v>#N/A</v>
      </c>
      <c r="F1683" t="e">
        <f>IF(
OR('Con. Notes - Conversion'!B1683 = "8. Transferee of restricted securities", 'Con. Notes - Conversion'!B1683 = "9. Any person (substitution for securities etc.)"),
'Con. Notes - Conversion'!C1683,
IF(
'Con. Notes - Conversion'!B1683 = "",
#N/A,
'Con. Notes - Conversion'!B1683)
)</f>
        <v>#N/A</v>
      </c>
      <c r="G1683" t="e">
        <f>IF(
OR('Con. Notes - No Conversion'!B1683 = "8. Transferee of restricted securities", 'Con. Notes - No Conversion'!B1683 = "9. Any person (substitution for securities etc.)"),
'Con. Notes - No Conversion'!C1683,
IF(
'Con. Notes - No Conversion'!B1683 = "",
#N/A,
'Con. Notes - No Conversion'!B1683)
)</f>
        <v>#N/A</v>
      </c>
    </row>
    <row r="1684" spans="1:7" x14ac:dyDescent="0.25">
      <c r="A1684" t="e">
        <f>IF(
OR(Shares!B1684 = "8. Transferee of restricted securities", Shares!B1684 = "9. Any person (substitution for securities etc.)"),
Shares!C1684,
IF(
Shares!B1684 = "",
#N/A,
Shares!B1684)
)</f>
        <v>#N/A</v>
      </c>
      <c r="B1684" t="e">
        <f>IF(
OR('Shares - LTR - Granted'!B1684 = "8. Transferee of restricted securities", 'Shares - LTR - Granted'!B1684 = "9. Any person (substitution for securities etc.)"),
'Shares - LTR - Granted'!C1684,
IF(
'Shares - LTR - Granted'!B1684 = "",
#N/A,
'Shares - LTR - Granted'!B1684)
)</f>
        <v>#N/A</v>
      </c>
      <c r="C1684" t="e">
        <f>IF(
OR('Performance Securities'!B1684 = "8. Transferee of restricted securities", 'Performance Securities'!B1684 = "9. Any person (substitution for securities etc.)"),
'Performance Securities'!C1684,
IF(
'Performance Securities'!B1684 = "",
#N/A,
'Performance Securities'!B1684)
)</f>
        <v>#N/A</v>
      </c>
      <c r="D1684" t="e">
        <f>IF(
OR('Options or Warrants'!B1684 = "8. Transferee of restricted securities", 'Options or Warrants'!B1684 = "9. Any person (substitution for securities etc.)"),
'Options or Warrants'!C1684,
IF(
'Options or Warrants'!B1684 = "",
#N/A,
'Options or Warrants'!B1684)
)</f>
        <v>#N/A</v>
      </c>
      <c r="E1684" t="e">
        <f>IF(
OR('Options - Free Attaching'!B1684 = "8. Transferee of restricted securities", 'Options - Free Attaching'!B1684 = "9. Any person (substitution for securities etc.)"),
'Options - Free Attaching'!C1684,
IF(
'Options - Free Attaching'!B1684 = "",
#N/A,
'Options - Free Attaching'!B1684)
)</f>
        <v>#N/A</v>
      </c>
      <c r="F1684" t="e">
        <f>IF(
OR('Con. Notes - Conversion'!B1684 = "8. Transferee of restricted securities", 'Con. Notes - Conversion'!B1684 = "9. Any person (substitution for securities etc.)"),
'Con. Notes - Conversion'!C1684,
IF(
'Con. Notes - Conversion'!B1684 = "",
#N/A,
'Con. Notes - Conversion'!B1684)
)</f>
        <v>#N/A</v>
      </c>
      <c r="G1684" t="e">
        <f>IF(
OR('Con. Notes - No Conversion'!B1684 = "8. Transferee of restricted securities", 'Con. Notes - No Conversion'!B1684 = "9. Any person (substitution for securities etc.)"),
'Con. Notes - No Conversion'!C1684,
IF(
'Con. Notes - No Conversion'!B1684 = "",
#N/A,
'Con. Notes - No Conversion'!B1684)
)</f>
        <v>#N/A</v>
      </c>
    </row>
    <row r="1685" spans="1:7" x14ac:dyDescent="0.25">
      <c r="A1685" t="e">
        <f>IF(
OR(Shares!B1685 = "8. Transferee of restricted securities", Shares!B1685 = "9. Any person (substitution for securities etc.)"),
Shares!C1685,
IF(
Shares!B1685 = "",
#N/A,
Shares!B1685)
)</f>
        <v>#N/A</v>
      </c>
      <c r="B1685" t="e">
        <f>IF(
OR('Shares - LTR - Granted'!B1685 = "8. Transferee of restricted securities", 'Shares - LTR - Granted'!B1685 = "9. Any person (substitution for securities etc.)"),
'Shares - LTR - Granted'!C1685,
IF(
'Shares - LTR - Granted'!B1685 = "",
#N/A,
'Shares - LTR - Granted'!B1685)
)</f>
        <v>#N/A</v>
      </c>
      <c r="C1685" t="e">
        <f>IF(
OR('Performance Securities'!B1685 = "8. Transferee of restricted securities", 'Performance Securities'!B1685 = "9. Any person (substitution for securities etc.)"),
'Performance Securities'!C1685,
IF(
'Performance Securities'!B1685 = "",
#N/A,
'Performance Securities'!B1685)
)</f>
        <v>#N/A</v>
      </c>
      <c r="D1685" t="e">
        <f>IF(
OR('Options or Warrants'!B1685 = "8. Transferee of restricted securities", 'Options or Warrants'!B1685 = "9. Any person (substitution for securities etc.)"),
'Options or Warrants'!C1685,
IF(
'Options or Warrants'!B1685 = "",
#N/A,
'Options or Warrants'!B1685)
)</f>
        <v>#N/A</v>
      </c>
      <c r="E1685" t="e">
        <f>IF(
OR('Options - Free Attaching'!B1685 = "8. Transferee of restricted securities", 'Options - Free Attaching'!B1685 = "9. Any person (substitution for securities etc.)"),
'Options - Free Attaching'!C1685,
IF(
'Options - Free Attaching'!B1685 = "",
#N/A,
'Options - Free Attaching'!B1685)
)</f>
        <v>#N/A</v>
      </c>
      <c r="F1685" t="e">
        <f>IF(
OR('Con. Notes - Conversion'!B1685 = "8. Transferee of restricted securities", 'Con. Notes - Conversion'!B1685 = "9. Any person (substitution for securities etc.)"),
'Con. Notes - Conversion'!C1685,
IF(
'Con. Notes - Conversion'!B1685 = "",
#N/A,
'Con. Notes - Conversion'!B1685)
)</f>
        <v>#N/A</v>
      </c>
      <c r="G1685" t="e">
        <f>IF(
OR('Con. Notes - No Conversion'!B1685 = "8. Transferee of restricted securities", 'Con. Notes - No Conversion'!B1685 = "9. Any person (substitution for securities etc.)"),
'Con. Notes - No Conversion'!C1685,
IF(
'Con. Notes - No Conversion'!B1685 = "",
#N/A,
'Con. Notes - No Conversion'!B1685)
)</f>
        <v>#N/A</v>
      </c>
    </row>
    <row r="1686" spans="1:7" x14ac:dyDescent="0.25">
      <c r="A1686" t="e">
        <f>IF(
OR(Shares!B1686 = "8. Transferee of restricted securities", Shares!B1686 = "9. Any person (substitution for securities etc.)"),
Shares!C1686,
IF(
Shares!B1686 = "",
#N/A,
Shares!B1686)
)</f>
        <v>#N/A</v>
      </c>
      <c r="B1686" t="e">
        <f>IF(
OR('Shares - LTR - Granted'!B1686 = "8. Transferee of restricted securities", 'Shares - LTR - Granted'!B1686 = "9. Any person (substitution for securities etc.)"),
'Shares - LTR - Granted'!C1686,
IF(
'Shares - LTR - Granted'!B1686 = "",
#N/A,
'Shares - LTR - Granted'!B1686)
)</f>
        <v>#N/A</v>
      </c>
      <c r="C1686" t="e">
        <f>IF(
OR('Performance Securities'!B1686 = "8. Transferee of restricted securities", 'Performance Securities'!B1686 = "9. Any person (substitution for securities etc.)"),
'Performance Securities'!C1686,
IF(
'Performance Securities'!B1686 = "",
#N/A,
'Performance Securities'!B1686)
)</f>
        <v>#N/A</v>
      </c>
      <c r="D1686" t="e">
        <f>IF(
OR('Options or Warrants'!B1686 = "8. Transferee of restricted securities", 'Options or Warrants'!B1686 = "9. Any person (substitution for securities etc.)"),
'Options or Warrants'!C1686,
IF(
'Options or Warrants'!B1686 = "",
#N/A,
'Options or Warrants'!B1686)
)</f>
        <v>#N/A</v>
      </c>
      <c r="E1686" t="e">
        <f>IF(
OR('Options - Free Attaching'!B1686 = "8. Transferee of restricted securities", 'Options - Free Attaching'!B1686 = "9. Any person (substitution for securities etc.)"),
'Options - Free Attaching'!C1686,
IF(
'Options - Free Attaching'!B1686 = "",
#N/A,
'Options - Free Attaching'!B1686)
)</f>
        <v>#N/A</v>
      </c>
      <c r="F1686" t="e">
        <f>IF(
OR('Con. Notes - Conversion'!B1686 = "8. Transferee of restricted securities", 'Con. Notes - Conversion'!B1686 = "9. Any person (substitution for securities etc.)"),
'Con. Notes - Conversion'!C1686,
IF(
'Con. Notes - Conversion'!B1686 = "",
#N/A,
'Con. Notes - Conversion'!B1686)
)</f>
        <v>#N/A</v>
      </c>
      <c r="G1686" t="e">
        <f>IF(
OR('Con. Notes - No Conversion'!B1686 = "8. Transferee of restricted securities", 'Con. Notes - No Conversion'!B1686 = "9. Any person (substitution for securities etc.)"),
'Con. Notes - No Conversion'!C1686,
IF(
'Con. Notes - No Conversion'!B1686 = "",
#N/A,
'Con. Notes - No Conversion'!B1686)
)</f>
        <v>#N/A</v>
      </c>
    </row>
    <row r="1687" spans="1:7" x14ac:dyDescent="0.25">
      <c r="A1687" t="e">
        <f>IF(
OR(Shares!B1687 = "8. Transferee of restricted securities", Shares!B1687 = "9. Any person (substitution for securities etc.)"),
Shares!C1687,
IF(
Shares!B1687 = "",
#N/A,
Shares!B1687)
)</f>
        <v>#N/A</v>
      </c>
      <c r="B1687" t="e">
        <f>IF(
OR('Shares - LTR - Granted'!B1687 = "8. Transferee of restricted securities", 'Shares - LTR - Granted'!B1687 = "9. Any person (substitution for securities etc.)"),
'Shares - LTR - Granted'!C1687,
IF(
'Shares - LTR - Granted'!B1687 = "",
#N/A,
'Shares - LTR - Granted'!B1687)
)</f>
        <v>#N/A</v>
      </c>
      <c r="C1687" t="e">
        <f>IF(
OR('Performance Securities'!B1687 = "8. Transferee of restricted securities", 'Performance Securities'!B1687 = "9. Any person (substitution for securities etc.)"),
'Performance Securities'!C1687,
IF(
'Performance Securities'!B1687 = "",
#N/A,
'Performance Securities'!B1687)
)</f>
        <v>#N/A</v>
      </c>
      <c r="D1687" t="e">
        <f>IF(
OR('Options or Warrants'!B1687 = "8. Transferee of restricted securities", 'Options or Warrants'!B1687 = "9. Any person (substitution for securities etc.)"),
'Options or Warrants'!C1687,
IF(
'Options or Warrants'!B1687 = "",
#N/A,
'Options or Warrants'!B1687)
)</f>
        <v>#N/A</v>
      </c>
      <c r="E1687" t="e">
        <f>IF(
OR('Options - Free Attaching'!B1687 = "8. Transferee of restricted securities", 'Options - Free Attaching'!B1687 = "9. Any person (substitution for securities etc.)"),
'Options - Free Attaching'!C1687,
IF(
'Options - Free Attaching'!B1687 = "",
#N/A,
'Options - Free Attaching'!B1687)
)</f>
        <v>#N/A</v>
      </c>
      <c r="F1687" t="e">
        <f>IF(
OR('Con. Notes - Conversion'!B1687 = "8. Transferee of restricted securities", 'Con. Notes - Conversion'!B1687 = "9. Any person (substitution for securities etc.)"),
'Con. Notes - Conversion'!C1687,
IF(
'Con. Notes - Conversion'!B1687 = "",
#N/A,
'Con. Notes - Conversion'!B1687)
)</f>
        <v>#N/A</v>
      </c>
      <c r="G1687" t="e">
        <f>IF(
OR('Con. Notes - No Conversion'!B1687 = "8. Transferee of restricted securities", 'Con. Notes - No Conversion'!B1687 = "9. Any person (substitution for securities etc.)"),
'Con. Notes - No Conversion'!C1687,
IF(
'Con. Notes - No Conversion'!B1687 = "",
#N/A,
'Con. Notes - No Conversion'!B1687)
)</f>
        <v>#N/A</v>
      </c>
    </row>
    <row r="1688" spans="1:7" x14ac:dyDescent="0.25">
      <c r="A1688" t="e">
        <f>IF(
OR(Shares!B1688 = "8. Transferee of restricted securities", Shares!B1688 = "9. Any person (substitution for securities etc.)"),
Shares!C1688,
IF(
Shares!B1688 = "",
#N/A,
Shares!B1688)
)</f>
        <v>#N/A</v>
      </c>
      <c r="B1688" t="e">
        <f>IF(
OR('Shares - LTR - Granted'!B1688 = "8. Transferee of restricted securities", 'Shares - LTR - Granted'!B1688 = "9. Any person (substitution for securities etc.)"),
'Shares - LTR - Granted'!C1688,
IF(
'Shares - LTR - Granted'!B1688 = "",
#N/A,
'Shares - LTR - Granted'!B1688)
)</f>
        <v>#N/A</v>
      </c>
      <c r="C1688" t="e">
        <f>IF(
OR('Performance Securities'!B1688 = "8. Transferee of restricted securities", 'Performance Securities'!B1688 = "9. Any person (substitution for securities etc.)"),
'Performance Securities'!C1688,
IF(
'Performance Securities'!B1688 = "",
#N/A,
'Performance Securities'!B1688)
)</f>
        <v>#N/A</v>
      </c>
      <c r="D1688" t="e">
        <f>IF(
OR('Options or Warrants'!B1688 = "8. Transferee of restricted securities", 'Options or Warrants'!B1688 = "9. Any person (substitution for securities etc.)"),
'Options or Warrants'!C1688,
IF(
'Options or Warrants'!B1688 = "",
#N/A,
'Options or Warrants'!B1688)
)</f>
        <v>#N/A</v>
      </c>
      <c r="E1688" t="e">
        <f>IF(
OR('Options - Free Attaching'!B1688 = "8. Transferee of restricted securities", 'Options - Free Attaching'!B1688 = "9. Any person (substitution for securities etc.)"),
'Options - Free Attaching'!C1688,
IF(
'Options - Free Attaching'!B1688 = "",
#N/A,
'Options - Free Attaching'!B1688)
)</f>
        <v>#N/A</v>
      </c>
      <c r="F1688" t="e">
        <f>IF(
OR('Con. Notes - Conversion'!B1688 = "8. Transferee of restricted securities", 'Con. Notes - Conversion'!B1688 = "9. Any person (substitution for securities etc.)"),
'Con. Notes - Conversion'!C1688,
IF(
'Con. Notes - Conversion'!B1688 = "",
#N/A,
'Con. Notes - Conversion'!B1688)
)</f>
        <v>#N/A</v>
      </c>
      <c r="G1688" t="e">
        <f>IF(
OR('Con. Notes - No Conversion'!B1688 = "8. Transferee of restricted securities", 'Con. Notes - No Conversion'!B1688 = "9. Any person (substitution for securities etc.)"),
'Con. Notes - No Conversion'!C1688,
IF(
'Con. Notes - No Conversion'!B1688 = "",
#N/A,
'Con. Notes - No Conversion'!B1688)
)</f>
        <v>#N/A</v>
      </c>
    </row>
    <row r="1689" spans="1:7" x14ac:dyDescent="0.25">
      <c r="A1689" t="e">
        <f>IF(
OR(Shares!B1689 = "8. Transferee of restricted securities", Shares!B1689 = "9. Any person (substitution for securities etc.)"),
Shares!C1689,
IF(
Shares!B1689 = "",
#N/A,
Shares!B1689)
)</f>
        <v>#N/A</v>
      </c>
      <c r="B1689" t="e">
        <f>IF(
OR('Shares - LTR - Granted'!B1689 = "8. Transferee of restricted securities", 'Shares - LTR - Granted'!B1689 = "9. Any person (substitution for securities etc.)"),
'Shares - LTR - Granted'!C1689,
IF(
'Shares - LTR - Granted'!B1689 = "",
#N/A,
'Shares - LTR - Granted'!B1689)
)</f>
        <v>#N/A</v>
      </c>
      <c r="C1689" t="e">
        <f>IF(
OR('Performance Securities'!B1689 = "8. Transferee of restricted securities", 'Performance Securities'!B1689 = "9. Any person (substitution for securities etc.)"),
'Performance Securities'!C1689,
IF(
'Performance Securities'!B1689 = "",
#N/A,
'Performance Securities'!B1689)
)</f>
        <v>#N/A</v>
      </c>
      <c r="D1689" t="e">
        <f>IF(
OR('Options or Warrants'!B1689 = "8. Transferee of restricted securities", 'Options or Warrants'!B1689 = "9. Any person (substitution for securities etc.)"),
'Options or Warrants'!C1689,
IF(
'Options or Warrants'!B1689 = "",
#N/A,
'Options or Warrants'!B1689)
)</f>
        <v>#N/A</v>
      </c>
      <c r="E1689" t="e">
        <f>IF(
OR('Options - Free Attaching'!B1689 = "8. Transferee of restricted securities", 'Options - Free Attaching'!B1689 = "9. Any person (substitution for securities etc.)"),
'Options - Free Attaching'!C1689,
IF(
'Options - Free Attaching'!B1689 = "",
#N/A,
'Options - Free Attaching'!B1689)
)</f>
        <v>#N/A</v>
      </c>
      <c r="F1689" t="e">
        <f>IF(
OR('Con. Notes - Conversion'!B1689 = "8. Transferee of restricted securities", 'Con. Notes - Conversion'!B1689 = "9. Any person (substitution for securities etc.)"),
'Con. Notes - Conversion'!C1689,
IF(
'Con. Notes - Conversion'!B1689 = "",
#N/A,
'Con. Notes - Conversion'!B1689)
)</f>
        <v>#N/A</v>
      </c>
      <c r="G1689" t="e">
        <f>IF(
OR('Con. Notes - No Conversion'!B1689 = "8. Transferee of restricted securities", 'Con. Notes - No Conversion'!B1689 = "9. Any person (substitution for securities etc.)"),
'Con. Notes - No Conversion'!C1689,
IF(
'Con. Notes - No Conversion'!B1689 = "",
#N/A,
'Con. Notes - No Conversion'!B1689)
)</f>
        <v>#N/A</v>
      </c>
    </row>
    <row r="1690" spans="1:7" x14ac:dyDescent="0.25">
      <c r="A1690" t="e">
        <f>IF(
OR(Shares!B1690 = "8. Transferee of restricted securities", Shares!B1690 = "9. Any person (substitution for securities etc.)"),
Shares!C1690,
IF(
Shares!B1690 = "",
#N/A,
Shares!B1690)
)</f>
        <v>#N/A</v>
      </c>
      <c r="B1690" t="e">
        <f>IF(
OR('Shares - LTR - Granted'!B1690 = "8. Transferee of restricted securities", 'Shares - LTR - Granted'!B1690 = "9. Any person (substitution for securities etc.)"),
'Shares - LTR - Granted'!C1690,
IF(
'Shares - LTR - Granted'!B1690 = "",
#N/A,
'Shares - LTR - Granted'!B1690)
)</f>
        <v>#N/A</v>
      </c>
      <c r="C1690" t="e">
        <f>IF(
OR('Performance Securities'!B1690 = "8. Transferee of restricted securities", 'Performance Securities'!B1690 = "9. Any person (substitution for securities etc.)"),
'Performance Securities'!C1690,
IF(
'Performance Securities'!B1690 = "",
#N/A,
'Performance Securities'!B1690)
)</f>
        <v>#N/A</v>
      </c>
      <c r="D1690" t="e">
        <f>IF(
OR('Options or Warrants'!B1690 = "8. Transferee of restricted securities", 'Options or Warrants'!B1690 = "9. Any person (substitution for securities etc.)"),
'Options or Warrants'!C1690,
IF(
'Options or Warrants'!B1690 = "",
#N/A,
'Options or Warrants'!B1690)
)</f>
        <v>#N/A</v>
      </c>
      <c r="E1690" t="e">
        <f>IF(
OR('Options - Free Attaching'!B1690 = "8. Transferee of restricted securities", 'Options - Free Attaching'!B1690 = "9. Any person (substitution for securities etc.)"),
'Options - Free Attaching'!C1690,
IF(
'Options - Free Attaching'!B1690 = "",
#N/A,
'Options - Free Attaching'!B1690)
)</f>
        <v>#N/A</v>
      </c>
      <c r="F1690" t="e">
        <f>IF(
OR('Con. Notes - Conversion'!B1690 = "8. Transferee of restricted securities", 'Con. Notes - Conversion'!B1690 = "9. Any person (substitution for securities etc.)"),
'Con. Notes - Conversion'!C1690,
IF(
'Con. Notes - Conversion'!B1690 = "",
#N/A,
'Con. Notes - Conversion'!B1690)
)</f>
        <v>#N/A</v>
      </c>
      <c r="G1690" t="e">
        <f>IF(
OR('Con. Notes - No Conversion'!B1690 = "8. Transferee of restricted securities", 'Con. Notes - No Conversion'!B1690 = "9. Any person (substitution for securities etc.)"),
'Con. Notes - No Conversion'!C1690,
IF(
'Con. Notes - No Conversion'!B1690 = "",
#N/A,
'Con. Notes - No Conversion'!B1690)
)</f>
        <v>#N/A</v>
      </c>
    </row>
    <row r="1691" spans="1:7" x14ac:dyDescent="0.25">
      <c r="A1691" t="e">
        <f>IF(
OR(Shares!B1691 = "8. Transferee of restricted securities", Shares!B1691 = "9. Any person (substitution for securities etc.)"),
Shares!C1691,
IF(
Shares!B1691 = "",
#N/A,
Shares!B1691)
)</f>
        <v>#N/A</v>
      </c>
      <c r="B1691" t="e">
        <f>IF(
OR('Shares - LTR - Granted'!B1691 = "8. Transferee of restricted securities", 'Shares - LTR - Granted'!B1691 = "9. Any person (substitution for securities etc.)"),
'Shares - LTR - Granted'!C1691,
IF(
'Shares - LTR - Granted'!B1691 = "",
#N/A,
'Shares - LTR - Granted'!B1691)
)</f>
        <v>#N/A</v>
      </c>
      <c r="C1691" t="e">
        <f>IF(
OR('Performance Securities'!B1691 = "8. Transferee of restricted securities", 'Performance Securities'!B1691 = "9. Any person (substitution for securities etc.)"),
'Performance Securities'!C1691,
IF(
'Performance Securities'!B1691 = "",
#N/A,
'Performance Securities'!B1691)
)</f>
        <v>#N/A</v>
      </c>
      <c r="D1691" t="e">
        <f>IF(
OR('Options or Warrants'!B1691 = "8. Transferee of restricted securities", 'Options or Warrants'!B1691 = "9. Any person (substitution for securities etc.)"),
'Options or Warrants'!C1691,
IF(
'Options or Warrants'!B1691 = "",
#N/A,
'Options or Warrants'!B1691)
)</f>
        <v>#N/A</v>
      </c>
      <c r="E1691" t="e">
        <f>IF(
OR('Options - Free Attaching'!B1691 = "8. Transferee of restricted securities", 'Options - Free Attaching'!B1691 = "9. Any person (substitution for securities etc.)"),
'Options - Free Attaching'!C1691,
IF(
'Options - Free Attaching'!B1691 = "",
#N/A,
'Options - Free Attaching'!B1691)
)</f>
        <v>#N/A</v>
      </c>
      <c r="F1691" t="e">
        <f>IF(
OR('Con. Notes - Conversion'!B1691 = "8. Transferee of restricted securities", 'Con. Notes - Conversion'!B1691 = "9. Any person (substitution for securities etc.)"),
'Con. Notes - Conversion'!C1691,
IF(
'Con. Notes - Conversion'!B1691 = "",
#N/A,
'Con. Notes - Conversion'!B1691)
)</f>
        <v>#N/A</v>
      </c>
      <c r="G1691" t="e">
        <f>IF(
OR('Con. Notes - No Conversion'!B1691 = "8. Transferee of restricted securities", 'Con. Notes - No Conversion'!B1691 = "9. Any person (substitution for securities etc.)"),
'Con. Notes - No Conversion'!C1691,
IF(
'Con. Notes - No Conversion'!B1691 = "",
#N/A,
'Con. Notes - No Conversion'!B1691)
)</f>
        <v>#N/A</v>
      </c>
    </row>
    <row r="1692" spans="1:7" x14ac:dyDescent="0.25">
      <c r="A1692" t="e">
        <f>IF(
OR(Shares!B1692 = "8. Transferee of restricted securities", Shares!B1692 = "9. Any person (substitution for securities etc.)"),
Shares!C1692,
IF(
Shares!B1692 = "",
#N/A,
Shares!B1692)
)</f>
        <v>#N/A</v>
      </c>
      <c r="B1692" t="e">
        <f>IF(
OR('Shares - LTR - Granted'!B1692 = "8. Transferee of restricted securities", 'Shares - LTR - Granted'!B1692 = "9. Any person (substitution for securities etc.)"),
'Shares - LTR - Granted'!C1692,
IF(
'Shares - LTR - Granted'!B1692 = "",
#N/A,
'Shares - LTR - Granted'!B1692)
)</f>
        <v>#N/A</v>
      </c>
      <c r="C1692" t="e">
        <f>IF(
OR('Performance Securities'!B1692 = "8. Transferee of restricted securities", 'Performance Securities'!B1692 = "9. Any person (substitution for securities etc.)"),
'Performance Securities'!C1692,
IF(
'Performance Securities'!B1692 = "",
#N/A,
'Performance Securities'!B1692)
)</f>
        <v>#N/A</v>
      </c>
      <c r="D1692" t="e">
        <f>IF(
OR('Options or Warrants'!B1692 = "8. Transferee of restricted securities", 'Options or Warrants'!B1692 = "9. Any person (substitution for securities etc.)"),
'Options or Warrants'!C1692,
IF(
'Options or Warrants'!B1692 = "",
#N/A,
'Options or Warrants'!B1692)
)</f>
        <v>#N/A</v>
      </c>
      <c r="E1692" t="e">
        <f>IF(
OR('Options - Free Attaching'!B1692 = "8. Transferee of restricted securities", 'Options - Free Attaching'!B1692 = "9. Any person (substitution for securities etc.)"),
'Options - Free Attaching'!C1692,
IF(
'Options - Free Attaching'!B1692 = "",
#N/A,
'Options - Free Attaching'!B1692)
)</f>
        <v>#N/A</v>
      </c>
      <c r="F1692" t="e">
        <f>IF(
OR('Con. Notes - Conversion'!B1692 = "8. Transferee of restricted securities", 'Con. Notes - Conversion'!B1692 = "9. Any person (substitution for securities etc.)"),
'Con. Notes - Conversion'!C1692,
IF(
'Con. Notes - Conversion'!B1692 = "",
#N/A,
'Con. Notes - Conversion'!B1692)
)</f>
        <v>#N/A</v>
      </c>
      <c r="G1692" t="e">
        <f>IF(
OR('Con. Notes - No Conversion'!B1692 = "8. Transferee of restricted securities", 'Con. Notes - No Conversion'!B1692 = "9. Any person (substitution for securities etc.)"),
'Con. Notes - No Conversion'!C1692,
IF(
'Con. Notes - No Conversion'!B1692 = "",
#N/A,
'Con. Notes - No Conversion'!B1692)
)</f>
        <v>#N/A</v>
      </c>
    </row>
    <row r="1693" spans="1:7" x14ac:dyDescent="0.25">
      <c r="A1693" t="e">
        <f>IF(
OR(Shares!B1693 = "8. Transferee of restricted securities", Shares!B1693 = "9. Any person (substitution for securities etc.)"),
Shares!C1693,
IF(
Shares!B1693 = "",
#N/A,
Shares!B1693)
)</f>
        <v>#N/A</v>
      </c>
      <c r="B1693" t="e">
        <f>IF(
OR('Shares - LTR - Granted'!B1693 = "8. Transferee of restricted securities", 'Shares - LTR - Granted'!B1693 = "9. Any person (substitution for securities etc.)"),
'Shares - LTR - Granted'!C1693,
IF(
'Shares - LTR - Granted'!B1693 = "",
#N/A,
'Shares - LTR - Granted'!B1693)
)</f>
        <v>#N/A</v>
      </c>
      <c r="C1693" t="e">
        <f>IF(
OR('Performance Securities'!B1693 = "8. Transferee of restricted securities", 'Performance Securities'!B1693 = "9. Any person (substitution for securities etc.)"),
'Performance Securities'!C1693,
IF(
'Performance Securities'!B1693 = "",
#N/A,
'Performance Securities'!B1693)
)</f>
        <v>#N/A</v>
      </c>
      <c r="D1693" t="e">
        <f>IF(
OR('Options or Warrants'!B1693 = "8. Transferee of restricted securities", 'Options or Warrants'!B1693 = "9. Any person (substitution for securities etc.)"),
'Options or Warrants'!C1693,
IF(
'Options or Warrants'!B1693 = "",
#N/A,
'Options or Warrants'!B1693)
)</f>
        <v>#N/A</v>
      </c>
      <c r="E1693" t="e">
        <f>IF(
OR('Options - Free Attaching'!B1693 = "8. Transferee of restricted securities", 'Options - Free Attaching'!B1693 = "9. Any person (substitution for securities etc.)"),
'Options - Free Attaching'!C1693,
IF(
'Options - Free Attaching'!B1693 = "",
#N/A,
'Options - Free Attaching'!B1693)
)</f>
        <v>#N/A</v>
      </c>
      <c r="F1693" t="e">
        <f>IF(
OR('Con. Notes - Conversion'!B1693 = "8. Transferee of restricted securities", 'Con. Notes - Conversion'!B1693 = "9. Any person (substitution for securities etc.)"),
'Con. Notes - Conversion'!C1693,
IF(
'Con. Notes - Conversion'!B1693 = "",
#N/A,
'Con. Notes - Conversion'!B1693)
)</f>
        <v>#N/A</v>
      </c>
      <c r="G1693" t="e">
        <f>IF(
OR('Con. Notes - No Conversion'!B1693 = "8. Transferee of restricted securities", 'Con. Notes - No Conversion'!B1693 = "9. Any person (substitution for securities etc.)"),
'Con. Notes - No Conversion'!C1693,
IF(
'Con. Notes - No Conversion'!B1693 = "",
#N/A,
'Con. Notes - No Conversion'!B1693)
)</f>
        <v>#N/A</v>
      </c>
    </row>
    <row r="1694" spans="1:7" x14ac:dyDescent="0.25">
      <c r="A1694" t="e">
        <f>IF(
OR(Shares!B1694 = "8. Transferee of restricted securities", Shares!B1694 = "9. Any person (substitution for securities etc.)"),
Shares!C1694,
IF(
Shares!B1694 = "",
#N/A,
Shares!B1694)
)</f>
        <v>#N/A</v>
      </c>
      <c r="B1694" t="e">
        <f>IF(
OR('Shares - LTR - Granted'!B1694 = "8. Transferee of restricted securities", 'Shares - LTR - Granted'!B1694 = "9. Any person (substitution for securities etc.)"),
'Shares - LTR - Granted'!C1694,
IF(
'Shares - LTR - Granted'!B1694 = "",
#N/A,
'Shares - LTR - Granted'!B1694)
)</f>
        <v>#N/A</v>
      </c>
      <c r="C1694" t="e">
        <f>IF(
OR('Performance Securities'!B1694 = "8. Transferee of restricted securities", 'Performance Securities'!B1694 = "9. Any person (substitution for securities etc.)"),
'Performance Securities'!C1694,
IF(
'Performance Securities'!B1694 = "",
#N/A,
'Performance Securities'!B1694)
)</f>
        <v>#N/A</v>
      </c>
      <c r="D1694" t="e">
        <f>IF(
OR('Options or Warrants'!B1694 = "8. Transferee of restricted securities", 'Options or Warrants'!B1694 = "9. Any person (substitution for securities etc.)"),
'Options or Warrants'!C1694,
IF(
'Options or Warrants'!B1694 = "",
#N/A,
'Options or Warrants'!B1694)
)</f>
        <v>#N/A</v>
      </c>
      <c r="E1694" t="e">
        <f>IF(
OR('Options - Free Attaching'!B1694 = "8. Transferee of restricted securities", 'Options - Free Attaching'!B1694 = "9. Any person (substitution for securities etc.)"),
'Options - Free Attaching'!C1694,
IF(
'Options - Free Attaching'!B1694 = "",
#N/A,
'Options - Free Attaching'!B1694)
)</f>
        <v>#N/A</v>
      </c>
      <c r="F1694" t="e">
        <f>IF(
OR('Con. Notes - Conversion'!B1694 = "8. Transferee of restricted securities", 'Con. Notes - Conversion'!B1694 = "9. Any person (substitution for securities etc.)"),
'Con. Notes - Conversion'!C1694,
IF(
'Con. Notes - Conversion'!B1694 = "",
#N/A,
'Con. Notes - Conversion'!B1694)
)</f>
        <v>#N/A</v>
      </c>
      <c r="G1694" t="e">
        <f>IF(
OR('Con. Notes - No Conversion'!B1694 = "8. Transferee of restricted securities", 'Con. Notes - No Conversion'!B1694 = "9. Any person (substitution for securities etc.)"),
'Con. Notes - No Conversion'!C1694,
IF(
'Con. Notes - No Conversion'!B1694 = "",
#N/A,
'Con. Notes - No Conversion'!B1694)
)</f>
        <v>#N/A</v>
      </c>
    </row>
    <row r="1695" spans="1:7" x14ac:dyDescent="0.25">
      <c r="A1695" t="e">
        <f>IF(
OR(Shares!B1695 = "8. Transferee of restricted securities", Shares!B1695 = "9. Any person (substitution for securities etc.)"),
Shares!C1695,
IF(
Shares!B1695 = "",
#N/A,
Shares!B1695)
)</f>
        <v>#N/A</v>
      </c>
      <c r="B1695" t="e">
        <f>IF(
OR('Shares - LTR - Granted'!B1695 = "8. Transferee of restricted securities", 'Shares - LTR - Granted'!B1695 = "9. Any person (substitution for securities etc.)"),
'Shares - LTR - Granted'!C1695,
IF(
'Shares - LTR - Granted'!B1695 = "",
#N/A,
'Shares - LTR - Granted'!B1695)
)</f>
        <v>#N/A</v>
      </c>
      <c r="C1695" t="e">
        <f>IF(
OR('Performance Securities'!B1695 = "8. Transferee of restricted securities", 'Performance Securities'!B1695 = "9. Any person (substitution for securities etc.)"),
'Performance Securities'!C1695,
IF(
'Performance Securities'!B1695 = "",
#N/A,
'Performance Securities'!B1695)
)</f>
        <v>#N/A</v>
      </c>
      <c r="D1695" t="e">
        <f>IF(
OR('Options or Warrants'!B1695 = "8. Transferee of restricted securities", 'Options or Warrants'!B1695 = "9. Any person (substitution for securities etc.)"),
'Options or Warrants'!C1695,
IF(
'Options or Warrants'!B1695 = "",
#N/A,
'Options or Warrants'!B1695)
)</f>
        <v>#N/A</v>
      </c>
      <c r="E1695" t="e">
        <f>IF(
OR('Options - Free Attaching'!B1695 = "8. Transferee of restricted securities", 'Options - Free Attaching'!B1695 = "9. Any person (substitution for securities etc.)"),
'Options - Free Attaching'!C1695,
IF(
'Options - Free Attaching'!B1695 = "",
#N/A,
'Options - Free Attaching'!B1695)
)</f>
        <v>#N/A</v>
      </c>
      <c r="F1695" t="e">
        <f>IF(
OR('Con. Notes - Conversion'!B1695 = "8. Transferee of restricted securities", 'Con. Notes - Conversion'!B1695 = "9. Any person (substitution for securities etc.)"),
'Con. Notes - Conversion'!C1695,
IF(
'Con. Notes - Conversion'!B1695 = "",
#N/A,
'Con. Notes - Conversion'!B1695)
)</f>
        <v>#N/A</v>
      </c>
      <c r="G1695" t="e">
        <f>IF(
OR('Con. Notes - No Conversion'!B1695 = "8. Transferee of restricted securities", 'Con. Notes - No Conversion'!B1695 = "9. Any person (substitution for securities etc.)"),
'Con. Notes - No Conversion'!C1695,
IF(
'Con. Notes - No Conversion'!B1695 = "",
#N/A,
'Con. Notes - No Conversion'!B1695)
)</f>
        <v>#N/A</v>
      </c>
    </row>
    <row r="1696" spans="1:7" x14ac:dyDescent="0.25">
      <c r="A1696" t="e">
        <f>IF(
OR(Shares!B1696 = "8. Transferee of restricted securities", Shares!B1696 = "9. Any person (substitution for securities etc.)"),
Shares!C1696,
IF(
Shares!B1696 = "",
#N/A,
Shares!B1696)
)</f>
        <v>#N/A</v>
      </c>
      <c r="B1696" t="e">
        <f>IF(
OR('Shares - LTR - Granted'!B1696 = "8. Transferee of restricted securities", 'Shares - LTR - Granted'!B1696 = "9. Any person (substitution for securities etc.)"),
'Shares - LTR - Granted'!C1696,
IF(
'Shares - LTR - Granted'!B1696 = "",
#N/A,
'Shares - LTR - Granted'!B1696)
)</f>
        <v>#N/A</v>
      </c>
      <c r="C1696" t="e">
        <f>IF(
OR('Performance Securities'!B1696 = "8. Transferee of restricted securities", 'Performance Securities'!B1696 = "9. Any person (substitution for securities etc.)"),
'Performance Securities'!C1696,
IF(
'Performance Securities'!B1696 = "",
#N/A,
'Performance Securities'!B1696)
)</f>
        <v>#N/A</v>
      </c>
      <c r="D1696" t="e">
        <f>IF(
OR('Options or Warrants'!B1696 = "8. Transferee of restricted securities", 'Options or Warrants'!B1696 = "9. Any person (substitution for securities etc.)"),
'Options or Warrants'!C1696,
IF(
'Options or Warrants'!B1696 = "",
#N/A,
'Options or Warrants'!B1696)
)</f>
        <v>#N/A</v>
      </c>
      <c r="E1696" t="e">
        <f>IF(
OR('Options - Free Attaching'!B1696 = "8. Transferee of restricted securities", 'Options - Free Attaching'!B1696 = "9. Any person (substitution for securities etc.)"),
'Options - Free Attaching'!C1696,
IF(
'Options - Free Attaching'!B1696 = "",
#N/A,
'Options - Free Attaching'!B1696)
)</f>
        <v>#N/A</v>
      </c>
      <c r="F1696" t="e">
        <f>IF(
OR('Con. Notes - Conversion'!B1696 = "8. Transferee of restricted securities", 'Con. Notes - Conversion'!B1696 = "9. Any person (substitution for securities etc.)"),
'Con. Notes - Conversion'!C1696,
IF(
'Con. Notes - Conversion'!B1696 = "",
#N/A,
'Con. Notes - Conversion'!B1696)
)</f>
        <v>#N/A</v>
      </c>
      <c r="G1696" t="e">
        <f>IF(
OR('Con. Notes - No Conversion'!B1696 = "8. Transferee of restricted securities", 'Con. Notes - No Conversion'!B1696 = "9. Any person (substitution for securities etc.)"),
'Con. Notes - No Conversion'!C1696,
IF(
'Con. Notes - No Conversion'!B1696 = "",
#N/A,
'Con. Notes - No Conversion'!B1696)
)</f>
        <v>#N/A</v>
      </c>
    </row>
    <row r="1697" spans="1:7" x14ac:dyDescent="0.25">
      <c r="A1697" t="e">
        <f>IF(
OR(Shares!B1697 = "8. Transferee of restricted securities", Shares!B1697 = "9. Any person (substitution for securities etc.)"),
Shares!C1697,
IF(
Shares!B1697 = "",
#N/A,
Shares!B1697)
)</f>
        <v>#N/A</v>
      </c>
      <c r="B1697" t="e">
        <f>IF(
OR('Shares - LTR - Granted'!B1697 = "8. Transferee of restricted securities", 'Shares - LTR - Granted'!B1697 = "9. Any person (substitution for securities etc.)"),
'Shares - LTR - Granted'!C1697,
IF(
'Shares - LTR - Granted'!B1697 = "",
#N/A,
'Shares - LTR - Granted'!B1697)
)</f>
        <v>#N/A</v>
      </c>
      <c r="C1697" t="e">
        <f>IF(
OR('Performance Securities'!B1697 = "8. Transferee of restricted securities", 'Performance Securities'!B1697 = "9. Any person (substitution for securities etc.)"),
'Performance Securities'!C1697,
IF(
'Performance Securities'!B1697 = "",
#N/A,
'Performance Securities'!B1697)
)</f>
        <v>#N/A</v>
      </c>
      <c r="D1697" t="e">
        <f>IF(
OR('Options or Warrants'!B1697 = "8. Transferee of restricted securities", 'Options or Warrants'!B1697 = "9. Any person (substitution for securities etc.)"),
'Options or Warrants'!C1697,
IF(
'Options or Warrants'!B1697 = "",
#N/A,
'Options or Warrants'!B1697)
)</f>
        <v>#N/A</v>
      </c>
      <c r="E1697" t="e">
        <f>IF(
OR('Options - Free Attaching'!B1697 = "8. Transferee of restricted securities", 'Options - Free Attaching'!B1697 = "9. Any person (substitution for securities etc.)"),
'Options - Free Attaching'!C1697,
IF(
'Options - Free Attaching'!B1697 = "",
#N/A,
'Options - Free Attaching'!B1697)
)</f>
        <v>#N/A</v>
      </c>
      <c r="F1697" t="e">
        <f>IF(
OR('Con. Notes - Conversion'!B1697 = "8. Transferee of restricted securities", 'Con. Notes - Conversion'!B1697 = "9. Any person (substitution for securities etc.)"),
'Con. Notes - Conversion'!C1697,
IF(
'Con. Notes - Conversion'!B1697 = "",
#N/A,
'Con. Notes - Conversion'!B1697)
)</f>
        <v>#N/A</v>
      </c>
      <c r="G1697" t="e">
        <f>IF(
OR('Con. Notes - No Conversion'!B1697 = "8. Transferee of restricted securities", 'Con. Notes - No Conversion'!B1697 = "9. Any person (substitution for securities etc.)"),
'Con. Notes - No Conversion'!C1697,
IF(
'Con. Notes - No Conversion'!B1697 = "",
#N/A,
'Con. Notes - No Conversion'!B1697)
)</f>
        <v>#N/A</v>
      </c>
    </row>
    <row r="1698" spans="1:7" x14ac:dyDescent="0.25">
      <c r="A1698" t="e">
        <f>IF(
OR(Shares!B1698 = "8. Transferee of restricted securities", Shares!B1698 = "9. Any person (substitution for securities etc.)"),
Shares!C1698,
IF(
Shares!B1698 = "",
#N/A,
Shares!B1698)
)</f>
        <v>#N/A</v>
      </c>
      <c r="B1698" t="e">
        <f>IF(
OR('Shares - LTR - Granted'!B1698 = "8. Transferee of restricted securities", 'Shares - LTR - Granted'!B1698 = "9. Any person (substitution for securities etc.)"),
'Shares - LTR - Granted'!C1698,
IF(
'Shares - LTR - Granted'!B1698 = "",
#N/A,
'Shares - LTR - Granted'!B1698)
)</f>
        <v>#N/A</v>
      </c>
      <c r="C1698" t="e">
        <f>IF(
OR('Performance Securities'!B1698 = "8. Transferee of restricted securities", 'Performance Securities'!B1698 = "9. Any person (substitution for securities etc.)"),
'Performance Securities'!C1698,
IF(
'Performance Securities'!B1698 = "",
#N/A,
'Performance Securities'!B1698)
)</f>
        <v>#N/A</v>
      </c>
      <c r="D1698" t="e">
        <f>IF(
OR('Options or Warrants'!B1698 = "8. Transferee of restricted securities", 'Options or Warrants'!B1698 = "9. Any person (substitution for securities etc.)"),
'Options or Warrants'!C1698,
IF(
'Options or Warrants'!B1698 = "",
#N/A,
'Options or Warrants'!B1698)
)</f>
        <v>#N/A</v>
      </c>
      <c r="E1698" t="e">
        <f>IF(
OR('Options - Free Attaching'!B1698 = "8. Transferee of restricted securities", 'Options - Free Attaching'!B1698 = "9. Any person (substitution for securities etc.)"),
'Options - Free Attaching'!C1698,
IF(
'Options - Free Attaching'!B1698 = "",
#N/A,
'Options - Free Attaching'!B1698)
)</f>
        <v>#N/A</v>
      </c>
      <c r="F1698" t="e">
        <f>IF(
OR('Con. Notes - Conversion'!B1698 = "8. Transferee of restricted securities", 'Con. Notes - Conversion'!B1698 = "9. Any person (substitution for securities etc.)"),
'Con. Notes - Conversion'!C1698,
IF(
'Con. Notes - Conversion'!B1698 = "",
#N/A,
'Con. Notes - Conversion'!B1698)
)</f>
        <v>#N/A</v>
      </c>
      <c r="G1698" t="e">
        <f>IF(
OR('Con. Notes - No Conversion'!B1698 = "8. Transferee of restricted securities", 'Con. Notes - No Conversion'!B1698 = "9. Any person (substitution for securities etc.)"),
'Con. Notes - No Conversion'!C1698,
IF(
'Con. Notes - No Conversion'!B1698 = "",
#N/A,
'Con. Notes - No Conversion'!B1698)
)</f>
        <v>#N/A</v>
      </c>
    </row>
    <row r="1699" spans="1:7" x14ac:dyDescent="0.25">
      <c r="A1699" t="e">
        <f>IF(
OR(Shares!B1699 = "8. Transferee of restricted securities", Shares!B1699 = "9. Any person (substitution for securities etc.)"),
Shares!C1699,
IF(
Shares!B1699 = "",
#N/A,
Shares!B1699)
)</f>
        <v>#N/A</v>
      </c>
      <c r="B1699" t="e">
        <f>IF(
OR('Shares - LTR - Granted'!B1699 = "8. Transferee of restricted securities", 'Shares - LTR - Granted'!B1699 = "9. Any person (substitution for securities etc.)"),
'Shares - LTR - Granted'!C1699,
IF(
'Shares - LTR - Granted'!B1699 = "",
#N/A,
'Shares - LTR - Granted'!B1699)
)</f>
        <v>#N/A</v>
      </c>
      <c r="C1699" t="e">
        <f>IF(
OR('Performance Securities'!B1699 = "8. Transferee of restricted securities", 'Performance Securities'!B1699 = "9. Any person (substitution for securities etc.)"),
'Performance Securities'!C1699,
IF(
'Performance Securities'!B1699 = "",
#N/A,
'Performance Securities'!B1699)
)</f>
        <v>#N/A</v>
      </c>
      <c r="D1699" t="e">
        <f>IF(
OR('Options or Warrants'!B1699 = "8. Transferee of restricted securities", 'Options or Warrants'!B1699 = "9. Any person (substitution for securities etc.)"),
'Options or Warrants'!C1699,
IF(
'Options or Warrants'!B1699 = "",
#N/A,
'Options or Warrants'!B1699)
)</f>
        <v>#N/A</v>
      </c>
      <c r="E1699" t="e">
        <f>IF(
OR('Options - Free Attaching'!B1699 = "8. Transferee of restricted securities", 'Options - Free Attaching'!B1699 = "9. Any person (substitution for securities etc.)"),
'Options - Free Attaching'!C1699,
IF(
'Options - Free Attaching'!B1699 = "",
#N/A,
'Options - Free Attaching'!B1699)
)</f>
        <v>#N/A</v>
      </c>
      <c r="F1699" t="e">
        <f>IF(
OR('Con. Notes - Conversion'!B1699 = "8. Transferee of restricted securities", 'Con. Notes - Conversion'!B1699 = "9. Any person (substitution for securities etc.)"),
'Con. Notes - Conversion'!C1699,
IF(
'Con. Notes - Conversion'!B1699 = "",
#N/A,
'Con. Notes - Conversion'!B1699)
)</f>
        <v>#N/A</v>
      </c>
      <c r="G1699" t="e">
        <f>IF(
OR('Con. Notes - No Conversion'!B1699 = "8. Transferee of restricted securities", 'Con. Notes - No Conversion'!B1699 = "9. Any person (substitution for securities etc.)"),
'Con. Notes - No Conversion'!C1699,
IF(
'Con. Notes - No Conversion'!B1699 = "",
#N/A,
'Con. Notes - No Conversion'!B1699)
)</f>
        <v>#N/A</v>
      </c>
    </row>
    <row r="1700" spans="1:7" x14ac:dyDescent="0.25">
      <c r="A1700" t="e">
        <f>IF(
OR(Shares!B1700 = "8. Transferee of restricted securities", Shares!B1700 = "9. Any person (substitution for securities etc.)"),
Shares!C1700,
IF(
Shares!B1700 = "",
#N/A,
Shares!B1700)
)</f>
        <v>#N/A</v>
      </c>
      <c r="B1700" t="e">
        <f>IF(
OR('Shares - LTR - Granted'!B1700 = "8. Transferee of restricted securities", 'Shares - LTR - Granted'!B1700 = "9. Any person (substitution for securities etc.)"),
'Shares - LTR - Granted'!C1700,
IF(
'Shares - LTR - Granted'!B1700 = "",
#N/A,
'Shares - LTR - Granted'!B1700)
)</f>
        <v>#N/A</v>
      </c>
      <c r="C1700" t="e">
        <f>IF(
OR('Performance Securities'!B1700 = "8. Transferee of restricted securities", 'Performance Securities'!B1700 = "9. Any person (substitution for securities etc.)"),
'Performance Securities'!C1700,
IF(
'Performance Securities'!B1700 = "",
#N/A,
'Performance Securities'!B1700)
)</f>
        <v>#N/A</v>
      </c>
      <c r="D1700" t="e">
        <f>IF(
OR('Options or Warrants'!B1700 = "8. Transferee of restricted securities", 'Options or Warrants'!B1700 = "9. Any person (substitution for securities etc.)"),
'Options or Warrants'!C1700,
IF(
'Options or Warrants'!B1700 = "",
#N/A,
'Options or Warrants'!B1700)
)</f>
        <v>#N/A</v>
      </c>
      <c r="E1700" t="e">
        <f>IF(
OR('Options - Free Attaching'!B1700 = "8. Transferee of restricted securities", 'Options - Free Attaching'!B1700 = "9. Any person (substitution for securities etc.)"),
'Options - Free Attaching'!C1700,
IF(
'Options - Free Attaching'!B1700 = "",
#N/A,
'Options - Free Attaching'!B1700)
)</f>
        <v>#N/A</v>
      </c>
      <c r="F1700" t="e">
        <f>IF(
OR('Con. Notes - Conversion'!B1700 = "8. Transferee of restricted securities", 'Con. Notes - Conversion'!B1700 = "9. Any person (substitution for securities etc.)"),
'Con. Notes - Conversion'!C1700,
IF(
'Con. Notes - Conversion'!B1700 = "",
#N/A,
'Con. Notes - Conversion'!B1700)
)</f>
        <v>#N/A</v>
      </c>
      <c r="G1700" t="e">
        <f>IF(
OR('Con. Notes - No Conversion'!B1700 = "8. Transferee of restricted securities", 'Con. Notes - No Conversion'!B1700 = "9. Any person (substitution for securities etc.)"),
'Con. Notes - No Conversion'!C1700,
IF(
'Con. Notes - No Conversion'!B1700 = "",
#N/A,
'Con. Notes - No Conversion'!B1700)
)</f>
        <v>#N/A</v>
      </c>
    </row>
    <row r="1701" spans="1:7" x14ac:dyDescent="0.25">
      <c r="A1701" t="e">
        <f>IF(
OR(Shares!B1701 = "8. Transferee of restricted securities", Shares!B1701 = "9. Any person (substitution for securities etc.)"),
Shares!C1701,
IF(
Shares!B1701 = "",
#N/A,
Shares!B1701)
)</f>
        <v>#N/A</v>
      </c>
      <c r="B1701" t="e">
        <f>IF(
OR('Shares - LTR - Granted'!B1701 = "8. Transferee of restricted securities", 'Shares - LTR - Granted'!B1701 = "9. Any person (substitution for securities etc.)"),
'Shares - LTR - Granted'!C1701,
IF(
'Shares - LTR - Granted'!B1701 = "",
#N/A,
'Shares - LTR - Granted'!B1701)
)</f>
        <v>#N/A</v>
      </c>
      <c r="C1701" t="e">
        <f>IF(
OR('Performance Securities'!B1701 = "8. Transferee of restricted securities", 'Performance Securities'!B1701 = "9. Any person (substitution for securities etc.)"),
'Performance Securities'!C1701,
IF(
'Performance Securities'!B1701 = "",
#N/A,
'Performance Securities'!B1701)
)</f>
        <v>#N/A</v>
      </c>
      <c r="D1701" t="e">
        <f>IF(
OR('Options or Warrants'!B1701 = "8. Transferee of restricted securities", 'Options or Warrants'!B1701 = "9. Any person (substitution for securities etc.)"),
'Options or Warrants'!C1701,
IF(
'Options or Warrants'!B1701 = "",
#N/A,
'Options or Warrants'!B1701)
)</f>
        <v>#N/A</v>
      </c>
      <c r="E1701" t="e">
        <f>IF(
OR('Options - Free Attaching'!B1701 = "8. Transferee of restricted securities", 'Options - Free Attaching'!B1701 = "9. Any person (substitution for securities etc.)"),
'Options - Free Attaching'!C1701,
IF(
'Options - Free Attaching'!B1701 = "",
#N/A,
'Options - Free Attaching'!B1701)
)</f>
        <v>#N/A</v>
      </c>
      <c r="F1701" t="e">
        <f>IF(
OR('Con. Notes - Conversion'!B1701 = "8. Transferee of restricted securities", 'Con. Notes - Conversion'!B1701 = "9. Any person (substitution for securities etc.)"),
'Con. Notes - Conversion'!C1701,
IF(
'Con. Notes - Conversion'!B1701 = "",
#N/A,
'Con. Notes - Conversion'!B1701)
)</f>
        <v>#N/A</v>
      </c>
      <c r="G1701" t="e">
        <f>IF(
OR('Con. Notes - No Conversion'!B1701 = "8. Transferee of restricted securities", 'Con. Notes - No Conversion'!B1701 = "9. Any person (substitution for securities etc.)"),
'Con. Notes - No Conversion'!C1701,
IF(
'Con. Notes - No Conversion'!B1701 = "",
#N/A,
'Con. Notes - No Conversion'!B1701)
)</f>
        <v>#N/A</v>
      </c>
    </row>
    <row r="1702" spans="1:7" x14ac:dyDescent="0.25">
      <c r="A1702" t="e">
        <f>IF(
OR(Shares!B1702 = "8. Transferee of restricted securities", Shares!B1702 = "9. Any person (substitution for securities etc.)"),
Shares!C1702,
IF(
Shares!B1702 = "",
#N/A,
Shares!B1702)
)</f>
        <v>#N/A</v>
      </c>
      <c r="B1702" t="e">
        <f>IF(
OR('Shares - LTR - Granted'!B1702 = "8. Transferee of restricted securities", 'Shares - LTR - Granted'!B1702 = "9. Any person (substitution for securities etc.)"),
'Shares - LTR - Granted'!C1702,
IF(
'Shares - LTR - Granted'!B1702 = "",
#N/A,
'Shares - LTR - Granted'!B1702)
)</f>
        <v>#N/A</v>
      </c>
      <c r="C1702" t="e">
        <f>IF(
OR('Performance Securities'!B1702 = "8. Transferee of restricted securities", 'Performance Securities'!B1702 = "9. Any person (substitution for securities etc.)"),
'Performance Securities'!C1702,
IF(
'Performance Securities'!B1702 = "",
#N/A,
'Performance Securities'!B1702)
)</f>
        <v>#N/A</v>
      </c>
      <c r="D1702" t="e">
        <f>IF(
OR('Options or Warrants'!B1702 = "8. Transferee of restricted securities", 'Options or Warrants'!B1702 = "9. Any person (substitution for securities etc.)"),
'Options or Warrants'!C1702,
IF(
'Options or Warrants'!B1702 = "",
#N/A,
'Options or Warrants'!B1702)
)</f>
        <v>#N/A</v>
      </c>
      <c r="E1702" t="e">
        <f>IF(
OR('Options - Free Attaching'!B1702 = "8. Transferee of restricted securities", 'Options - Free Attaching'!B1702 = "9. Any person (substitution for securities etc.)"),
'Options - Free Attaching'!C1702,
IF(
'Options - Free Attaching'!B1702 = "",
#N/A,
'Options - Free Attaching'!B1702)
)</f>
        <v>#N/A</v>
      </c>
      <c r="F1702" t="e">
        <f>IF(
OR('Con. Notes - Conversion'!B1702 = "8. Transferee of restricted securities", 'Con. Notes - Conversion'!B1702 = "9. Any person (substitution for securities etc.)"),
'Con. Notes - Conversion'!C1702,
IF(
'Con. Notes - Conversion'!B1702 = "",
#N/A,
'Con. Notes - Conversion'!B1702)
)</f>
        <v>#N/A</v>
      </c>
      <c r="G1702" t="e">
        <f>IF(
OR('Con. Notes - No Conversion'!B1702 = "8. Transferee of restricted securities", 'Con. Notes - No Conversion'!B1702 = "9. Any person (substitution for securities etc.)"),
'Con. Notes - No Conversion'!C1702,
IF(
'Con. Notes - No Conversion'!B1702 = "",
#N/A,
'Con. Notes - No Conversion'!B1702)
)</f>
        <v>#N/A</v>
      </c>
    </row>
    <row r="1703" spans="1:7" x14ac:dyDescent="0.25">
      <c r="A1703" t="e">
        <f>IF(
OR(Shares!B1703 = "8. Transferee of restricted securities", Shares!B1703 = "9. Any person (substitution for securities etc.)"),
Shares!C1703,
IF(
Shares!B1703 = "",
#N/A,
Shares!B1703)
)</f>
        <v>#N/A</v>
      </c>
      <c r="B1703" t="e">
        <f>IF(
OR('Shares - LTR - Granted'!B1703 = "8. Transferee of restricted securities", 'Shares - LTR - Granted'!B1703 = "9. Any person (substitution for securities etc.)"),
'Shares - LTR - Granted'!C1703,
IF(
'Shares - LTR - Granted'!B1703 = "",
#N/A,
'Shares - LTR - Granted'!B1703)
)</f>
        <v>#N/A</v>
      </c>
      <c r="C1703" t="e">
        <f>IF(
OR('Performance Securities'!B1703 = "8. Transferee of restricted securities", 'Performance Securities'!B1703 = "9. Any person (substitution for securities etc.)"),
'Performance Securities'!C1703,
IF(
'Performance Securities'!B1703 = "",
#N/A,
'Performance Securities'!B1703)
)</f>
        <v>#N/A</v>
      </c>
      <c r="D1703" t="e">
        <f>IF(
OR('Options or Warrants'!B1703 = "8. Transferee of restricted securities", 'Options or Warrants'!B1703 = "9. Any person (substitution for securities etc.)"),
'Options or Warrants'!C1703,
IF(
'Options or Warrants'!B1703 = "",
#N/A,
'Options or Warrants'!B1703)
)</f>
        <v>#N/A</v>
      </c>
      <c r="E1703" t="e">
        <f>IF(
OR('Options - Free Attaching'!B1703 = "8. Transferee of restricted securities", 'Options - Free Attaching'!B1703 = "9. Any person (substitution for securities etc.)"),
'Options - Free Attaching'!C1703,
IF(
'Options - Free Attaching'!B1703 = "",
#N/A,
'Options - Free Attaching'!B1703)
)</f>
        <v>#N/A</v>
      </c>
      <c r="F1703" t="e">
        <f>IF(
OR('Con. Notes - Conversion'!B1703 = "8. Transferee of restricted securities", 'Con. Notes - Conversion'!B1703 = "9. Any person (substitution for securities etc.)"),
'Con. Notes - Conversion'!C1703,
IF(
'Con. Notes - Conversion'!B1703 = "",
#N/A,
'Con. Notes - Conversion'!B1703)
)</f>
        <v>#N/A</v>
      </c>
      <c r="G1703" t="e">
        <f>IF(
OR('Con. Notes - No Conversion'!B1703 = "8. Transferee of restricted securities", 'Con. Notes - No Conversion'!B1703 = "9. Any person (substitution for securities etc.)"),
'Con. Notes - No Conversion'!C1703,
IF(
'Con. Notes - No Conversion'!B1703 = "",
#N/A,
'Con. Notes - No Conversion'!B1703)
)</f>
        <v>#N/A</v>
      </c>
    </row>
    <row r="1704" spans="1:7" x14ac:dyDescent="0.25">
      <c r="A1704" t="e">
        <f>IF(
OR(Shares!B1704 = "8. Transferee of restricted securities", Shares!B1704 = "9. Any person (substitution for securities etc.)"),
Shares!C1704,
IF(
Shares!B1704 = "",
#N/A,
Shares!B1704)
)</f>
        <v>#N/A</v>
      </c>
      <c r="B1704" t="e">
        <f>IF(
OR('Shares - LTR - Granted'!B1704 = "8. Transferee of restricted securities", 'Shares - LTR - Granted'!B1704 = "9. Any person (substitution for securities etc.)"),
'Shares - LTR - Granted'!C1704,
IF(
'Shares - LTR - Granted'!B1704 = "",
#N/A,
'Shares - LTR - Granted'!B1704)
)</f>
        <v>#N/A</v>
      </c>
      <c r="C1704" t="e">
        <f>IF(
OR('Performance Securities'!B1704 = "8. Transferee of restricted securities", 'Performance Securities'!B1704 = "9. Any person (substitution for securities etc.)"),
'Performance Securities'!C1704,
IF(
'Performance Securities'!B1704 = "",
#N/A,
'Performance Securities'!B1704)
)</f>
        <v>#N/A</v>
      </c>
      <c r="D1704" t="e">
        <f>IF(
OR('Options or Warrants'!B1704 = "8. Transferee of restricted securities", 'Options or Warrants'!B1704 = "9. Any person (substitution for securities etc.)"),
'Options or Warrants'!C1704,
IF(
'Options or Warrants'!B1704 = "",
#N/A,
'Options or Warrants'!B1704)
)</f>
        <v>#N/A</v>
      </c>
      <c r="E1704" t="e">
        <f>IF(
OR('Options - Free Attaching'!B1704 = "8. Transferee of restricted securities", 'Options - Free Attaching'!B1704 = "9. Any person (substitution for securities etc.)"),
'Options - Free Attaching'!C1704,
IF(
'Options - Free Attaching'!B1704 = "",
#N/A,
'Options - Free Attaching'!B1704)
)</f>
        <v>#N/A</v>
      </c>
      <c r="F1704" t="e">
        <f>IF(
OR('Con. Notes - Conversion'!B1704 = "8. Transferee of restricted securities", 'Con. Notes - Conversion'!B1704 = "9. Any person (substitution for securities etc.)"),
'Con. Notes - Conversion'!C1704,
IF(
'Con. Notes - Conversion'!B1704 = "",
#N/A,
'Con. Notes - Conversion'!B1704)
)</f>
        <v>#N/A</v>
      </c>
      <c r="G1704" t="e">
        <f>IF(
OR('Con. Notes - No Conversion'!B1704 = "8. Transferee of restricted securities", 'Con. Notes - No Conversion'!B1704 = "9. Any person (substitution for securities etc.)"),
'Con. Notes - No Conversion'!C1704,
IF(
'Con. Notes - No Conversion'!B1704 = "",
#N/A,
'Con. Notes - No Conversion'!B1704)
)</f>
        <v>#N/A</v>
      </c>
    </row>
    <row r="1705" spans="1:7" x14ac:dyDescent="0.25">
      <c r="A1705" t="e">
        <f>IF(
OR(Shares!B1705 = "8. Transferee of restricted securities", Shares!B1705 = "9. Any person (substitution for securities etc.)"),
Shares!C1705,
IF(
Shares!B1705 = "",
#N/A,
Shares!B1705)
)</f>
        <v>#N/A</v>
      </c>
      <c r="B1705" t="e">
        <f>IF(
OR('Shares - LTR - Granted'!B1705 = "8. Transferee of restricted securities", 'Shares - LTR - Granted'!B1705 = "9. Any person (substitution for securities etc.)"),
'Shares - LTR - Granted'!C1705,
IF(
'Shares - LTR - Granted'!B1705 = "",
#N/A,
'Shares - LTR - Granted'!B1705)
)</f>
        <v>#N/A</v>
      </c>
      <c r="C1705" t="e">
        <f>IF(
OR('Performance Securities'!B1705 = "8. Transferee of restricted securities", 'Performance Securities'!B1705 = "9. Any person (substitution for securities etc.)"),
'Performance Securities'!C1705,
IF(
'Performance Securities'!B1705 = "",
#N/A,
'Performance Securities'!B1705)
)</f>
        <v>#N/A</v>
      </c>
      <c r="D1705" t="e">
        <f>IF(
OR('Options or Warrants'!B1705 = "8. Transferee of restricted securities", 'Options or Warrants'!B1705 = "9. Any person (substitution for securities etc.)"),
'Options or Warrants'!C1705,
IF(
'Options or Warrants'!B1705 = "",
#N/A,
'Options or Warrants'!B1705)
)</f>
        <v>#N/A</v>
      </c>
      <c r="E1705" t="e">
        <f>IF(
OR('Options - Free Attaching'!B1705 = "8. Transferee of restricted securities", 'Options - Free Attaching'!B1705 = "9. Any person (substitution for securities etc.)"),
'Options - Free Attaching'!C1705,
IF(
'Options - Free Attaching'!B1705 = "",
#N/A,
'Options - Free Attaching'!B1705)
)</f>
        <v>#N/A</v>
      </c>
      <c r="F1705" t="e">
        <f>IF(
OR('Con. Notes - Conversion'!B1705 = "8. Transferee of restricted securities", 'Con. Notes - Conversion'!B1705 = "9. Any person (substitution for securities etc.)"),
'Con. Notes - Conversion'!C1705,
IF(
'Con. Notes - Conversion'!B1705 = "",
#N/A,
'Con. Notes - Conversion'!B1705)
)</f>
        <v>#N/A</v>
      </c>
      <c r="G1705" t="e">
        <f>IF(
OR('Con. Notes - No Conversion'!B1705 = "8. Transferee of restricted securities", 'Con. Notes - No Conversion'!B1705 = "9. Any person (substitution for securities etc.)"),
'Con. Notes - No Conversion'!C1705,
IF(
'Con. Notes - No Conversion'!B1705 = "",
#N/A,
'Con. Notes - No Conversion'!B1705)
)</f>
        <v>#N/A</v>
      </c>
    </row>
    <row r="1706" spans="1:7" x14ac:dyDescent="0.25">
      <c r="A1706" t="e">
        <f>IF(
OR(Shares!B1706 = "8. Transferee of restricted securities", Shares!B1706 = "9. Any person (substitution for securities etc.)"),
Shares!C1706,
IF(
Shares!B1706 = "",
#N/A,
Shares!B1706)
)</f>
        <v>#N/A</v>
      </c>
      <c r="B1706" t="e">
        <f>IF(
OR('Shares - LTR - Granted'!B1706 = "8. Transferee of restricted securities", 'Shares - LTR - Granted'!B1706 = "9. Any person (substitution for securities etc.)"),
'Shares - LTR - Granted'!C1706,
IF(
'Shares - LTR - Granted'!B1706 = "",
#N/A,
'Shares - LTR - Granted'!B1706)
)</f>
        <v>#N/A</v>
      </c>
      <c r="C1706" t="e">
        <f>IF(
OR('Performance Securities'!B1706 = "8. Transferee of restricted securities", 'Performance Securities'!B1706 = "9. Any person (substitution for securities etc.)"),
'Performance Securities'!C1706,
IF(
'Performance Securities'!B1706 = "",
#N/A,
'Performance Securities'!B1706)
)</f>
        <v>#N/A</v>
      </c>
      <c r="D1706" t="e">
        <f>IF(
OR('Options or Warrants'!B1706 = "8. Transferee of restricted securities", 'Options or Warrants'!B1706 = "9. Any person (substitution for securities etc.)"),
'Options or Warrants'!C1706,
IF(
'Options or Warrants'!B1706 = "",
#N/A,
'Options or Warrants'!B1706)
)</f>
        <v>#N/A</v>
      </c>
      <c r="E1706" t="e">
        <f>IF(
OR('Options - Free Attaching'!B1706 = "8. Transferee of restricted securities", 'Options - Free Attaching'!B1706 = "9. Any person (substitution for securities etc.)"),
'Options - Free Attaching'!C1706,
IF(
'Options - Free Attaching'!B1706 = "",
#N/A,
'Options - Free Attaching'!B1706)
)</f>
        <v>#N/A</v>
      </c>
      <c r="F1706" t="e">
        <f>IF(
OR('Con. Notes - Conversion'!B1706 = "8. Transferee of restricted securities", 'Con. Notes - Conversion'!B1706 = "9. Any person (substitution for securities etc.)"),
'Con. Notes - Conversion'!C1706,
IF(
'Con. Notes - Conversion'!B1706 = "",
#N/A,
'Con. Notes - Conversion'!B1706)
)</f>
        <v>#N/A</v>
      </c>
      <c r="G1706" t="e">
        <f>IF(
OR('Con. Notes - No Conversion'!B1706 = "8. Transferee of restricted securities", 'Con. Notes - No Conversion'!B1706 = "9. Any person (substitution for securities etc.)"),
'Con. Notes - No Conversion'!C1706,
IF(
'Con. Notes - No Conversion'!B1706 = "",
#N/A,
'Con. Notes - No Conversion'!B1706)
)</f>
        <v>#N/A</v>
      </c>
    </row>
    <row r="1707" spans="1:7" x14ac:dyDescent="0.25">
      <c r="A1707" t="e">
        <f>IF(
OR(Shares!B1707 = "8. Transferee of restricted securities", Shares!B1707 = "9. Any person (substitution for securities etc.)"),
Shares!C1707,
IF(
Shares!B1707 = "",
#N/A,
Shares!B1707)
)</f>
        <v>#N/A</v>
      </c>
      <c r="B1707" t="e">
        <f>IF(
OR('Shares - LTR - Granted'!B1707 = "8. Transferee of restricted securities", 'Shares - LTR - Granted'!B1707 = "9. Any person (substitution for securities etc.)"),
'Shares - LTR - Granted'!C1707,
IF(
'Shares - LTR - Granted'!B1707 = "",
#N/A,
'Shares - LTR - Granted'!B1707)
)</f>
        <v>#N/A</v>
      </c>
      <c r="C1707" t="e">
        <f>IF(
OR('Performance Securities'!B1707 = "8. Transferee of restricted securities", 'Performance Securities'!B1707 = "9. Any person (substitution for securities etc.)"),
'Performance Securities'!C1707,
IF(
'Performance Securities'!B1707 = "",
#N/A,
'Performance Securities'!B1707)
)</f>
        <v>#N/A</v>
      </c>
      <c r="D1707" t="e">
        <f>IF(
OR('Options or Warrants'!B1707 = "8. Transferee of restricted securities", 'Options or Warrants'!B1707 = "9. Any person (substitution for securities etc.)"),
'Options or Warrants'!C1707,
IF(
'Options or Warrants'!B1707 = "",
#N/A,
'Options or Warrants'!B1707)
)</f>
        <v>#N/A</v>
      </c>
      <c r="E1707" t="e">
        <f>IF(
OR('Options - Free Attaching'!B1707 = "8. Transferee of restricted securities", 'Options - Free Attaching'!B1707 = "9. Any person (substitution for securities etc.)"),
'Options - Free Attaching'!C1707,
IF(
'Options - Free Attaching'!B1707 = "",
#N/A,
'Options - Free Attaching'!B1707)
)</f>
        <v>#N/A</v>
      </c>
      <c r="F1707" t="e">
        <f>IF(
OR('Con. Notes - Conversion'!B1707 = "8. Transferee of restricted securities", 'Con. Notes - Conversion'!B1707 = "9. Any person (substitution for securities etc.)"),
'Con. Notes - Conversion'!C1707,
IF(
'Con. Notes - Conversion'!B1707 = "",
#N/A,
'Con. Notes - Conversion'!B1707)
)</f>
        <v>#N/A</v>
      </c>
      <c r="G1707" t="e">
        <f>IF(
OR('Con. Notes - No Conversion'!B1707 = "8. Transferee of restricted securities", 'Con. Notes - No Conversion'!B1707 = "9. Any person (substitution for securities etc.)"),
'Con. Notes - No Conversion'!C1707,
IF(
'Con. Notes - No Conversion'!B1707 = "",
#N/A,
'Con. Notes - No Conversion'!B1707)
)</f>
        <v>#N/A</v>
      </c>
    </row>
    <row r="1708" spans="1:7" x14ac:dyDescent="0.25">
      <c r="A1708" t="e">
        <f>IF(
OR(Shares!B1708 = "8. Transferee of restricted securities", Shares!B1708 = "9. Any person (substitution for securities etc.)"),
Shares!C1708,
IF(
Shares!B1708 = "",
#N/A,
Shares!B1708)
)</f>
        <v>#N/A</v>
      </c>
      <c r="B1708" t="e">
        <f>IF(
OR('Shares - LTR - Granted'!B1708 = "8. Transferee of restricted securities", 'Shares - LTR - Granted'!B1708 = "9. Any person (substitution for securities etc.)"),
'Shares - LTR - Granted'!C1708,
IF(
'Shares - LTR - Granted'!B1708 = "",
#N/A,
'Shares - LTR - Granted'!B1708)
)</f>
        <v>#N/A</v>
      </c>
      <c r="C1708" t="e">
        <f>IF(
OR('Performance Securities'!B1708 = "8. Transferee of restricted securities", 'Performance Securities'!B1708 = "9. Any person (substitution for securities etc.)"),
'Performance Securities'!C1708,
IF(
'Performance Securities'!B1708 = "",
#N/A,
'Performance Securities'!B1708)
)</f>
        <v>#N/A</v>
      </c>
      <c r="D1708" t="e">
        <f>IF(
OR('Options or Warrants'!B1708 = "8. Transferee of restricted securities", 'Options or Warrants'!B1708 = "9. Any person (substitution for securities etc.)"),
'Options or Warrants'!C1708,
IF(
'Options or Warrants'!B1708 = "",
#N/A,
'Options or Warrants'!B1708)
)</f>
        <v>#N/A</v>
      </c>
      <c r="E1708" t="e">
        <f>IF(
OR('Options - Free Attaching'!B1708 = "8. Transferee of restricted securities", 'Options - Free Attaching'!B1708 = "9. Any person (substitution for securities etc.)"),
'Options - Free Attaching'!C1708,
IF(
'Options - Free Attaching'!B1708 = "",
#N/A,
'Options - Free Attaching'!B1708)
)</f>
        <v>#N/A</v>
      </c>
      <c r="F1708" t="e">
        <f>IF(
OR('Con. Notes - Conversion'!B1708 = "8. Transferee of restricted securities", 'Con. Notes - Conversion'!B1708 = "9. Any person (substitution for securities etc.)"),
'Con. Notes - Conversion'!C1708,
IF(
'Con. Notes - Conversion'!B1708 = "",
#N/A,
'Con. Notes - Conversion'!B1708)
)</f>
        <v>#N/A</v>
      </c>
      <c r="G1708" t="e">
        <f>IF(
OR('Con. Notes - No Conversion'!B1708 = "8. Transferee of restricted securities", 'Con. Notes - No Conversion'!B1708 = "9. Any person (substitution for securities etc.)"),
'Con. Notes - No Conversion'!C1708,
IF(
'Con. Notes - No Conversion'!B1708 = "",
#N/A,
'Con. Notes - No Conversion'!B1708)
)</f>
        <v>#N/A</v>
      </c>
    </row>
    <row r="1709" spans="1:7" x14ac:dyDescent="0.25">
      <c r="A1709" t="e">
        <f>IF(
OR(Shares!B1709 = "8. Transferee of restricted securities", Shares!B1709 = "9. Any person (substitution for securities etc.)"),
Shares!C1709,
IF(
Shares!B1709 = "",
#N/A,
Shares!B1709)
)</f>
        <v>#N/A</v>
      </c>
      <c r="B1709" t="e">
        <f>IF(
OR('Shares - LTR - Granted'!B1709 = "8. Transferee of restricted securities", 'Shares - LTR - Granted'!B1709 = "9. Any person (substitution for securities etc.)"),
'Shares - LTR - Granted'!C1709,
IF(
'Shares - LTR - Granted'!B1709 = "",
#N/A,
'Shares - LTR - Granted'!B1709)
)</f>
        <v>#N/A</v>
      </c>
      <c r="C1709" t="e">
        <f>IF(
OR('Performance Securities'!B1709 = "8. Transferee of restricted securities", 'Performance Securities'!B1709 = "9. Any person (substitution for securities etc.)"),
'Performance Securities'!C1709,
IF(
'Performance Securities'!B1709 = "",
#N/A,
'Performance Securities'!B1709)
)</f>
        <v>#N/A</v>
      </c>
      <c r="D1709" t="e">
        <f>IF(
OR('Options or Warrants'!B1709 = "8. Transferee of restricted securities", 'Options or Warrants'!B1709 = "9. Any person (substitution for securities etc.)"),
'Options or Warrants'!C1709,
IF(
'Options or Warrants'!B1709 = "",
#N/A,
'Options or Warrants'!B1709)
)</f>
        <v>#N/A</v>
      </c>
      <c r="E1709" t="e">
        <f>IF(
OR('Options - Free Attaching'!B1709 = "8. Transferee of restricted securities", 'Options - Free Attaching'!B1709 = "9. Any person (substitution for securities etc.)"),
'Options - Free Attaching'!C1709,
IF(
'Options - Free Attaching'!B1709 = "",
#N/A,
'Options - Free Attaching'!B1709)
)</f>
        <v>#N/A</v>
      </c>
      <c r="F1709" t="e">
        <f>IF(
OR('Con. Notes - Conversion'!B1709 = "8. Transferee of restricted securities", 'Con. Notes - Conversion'!B1709 = "9. Any person (substitution for securities etc.)"),
'Con. Notes - Conversion'!C1709,
IF(
'Con. Notes - Conversion'!B1709 = "",
#N/A,
'Con. Notes - Conversion'!B1709)
)</f>
        <v>#N/A</v>
      </c>
      <c r="G1709" t="e">
        <f>IF(
OR('Con. Notes - No Conversion'!B1709 = "8. Transferee of restricted securities", 'Con. Notes - No Conversion'!B1709 = "9. Any person (substitution for securities etc.)"),
'Con. Notes - No Conversion'!C1709,
IF(
'Con. Notes - No Conversion'!B1709 = "",
#N/A,
'Con. Notes - No Conversion'!B1709)
)</f>
        <v>#N/A</v>
      </c>
    </row>
    <row r="1710" spans="1:7" x14ac:dyDescent="0.25">
      <c r="A1710" t="e">
        <f>IF(
OR(Shares!B1710 = "8. Transferee of restricted securities", Shares!B1710 = "9. Any person (substitution for securities etc.)"),
Shares!C1710,
IF(
Shares!B1710 = "",
#N/A,
Shares!B1710)
)</f>
        <v>#N/A</v>
      </c>
      <c r="B1710" t="e">
        <f>IF(
OR('Shares - LTR - Granted'!B1710 = "8. Transferee of restricted securities", 'Shares - LTR - Granted'!B1710 = "9. Any person (substitution for securities etc.)"),
'Shares - LTR - Granted'!C1710,
IF(
'Shares - LTR - Granted'!B1710 = "",
#N/A,
'Shares - LTR - Granted'!B1710)
)</f>
        <v>#N/A</v>
      </c>
      <c r="C1710" t="e">
        <f>IF(
OR('Performance Securities'!B1710 = "8. Transferee of restricted securities", 'Performance Securities'!B1710 = "9. Any person (substitution for securities etc.)"),
'Performance Securities'!C1710,
IF(
'Performance Securities'!B1710 = "",
#N/A,
'Performance Securities'!B1710)
)</f>
        <v>#N/A</v>
      </c>
      <c r="D1710" t="e">
        <f>IF(
OR('Options or Warrants'!B1710 = "8. Transferee of restricted securities", 'Options or Warrants'!B1710 = "9. Any person (substitution for securities etc.)"),
'Options or Warrants'!C1710,
IF(
'Options or Warrants'!B1710 = "",
#N/A,
'Options or Warrants'!B1710)
)</f>
        <v>#N/A</v>
      </c>
      <c r="E1710" t="e">
        <f>IF(
OR('Options - Free Attaching'!B1710 = "8. Transferee of restricted securities", 'Options - Free Attaching'!B1710 = "9. Any person (substitution for securities etc.)"),
'Options - Free Attaching'!C1710,
IF(
'Options - Free Attaching'!B1710 = "",
#N/A,
'Options - Free Attaching'!B1710)
)</f>
        <v>#N/A</v>
      </c>
      <c r="F1710" t="e">
        <f>IF(
OR('Con. Notes - Conversion'!B1710 = "8. Transferee of restricted securities", 'Con. Notes - Conversion'!B1710 = "9. Any person (substitution for securities etc.)"),
'Con. Notes - Conversion'!C1710,
IF(
'Con. Notes - Conversion'!B1710 = "",
#N/A,
'Con. Notes - Conversion'!B1710)
)</f>
        <v>#N/A</v>
      </c>
      <c r="G1710" t="e">
        <f>IF(
OR('Con. Notes - No Conversion'!B1710 = "8. Transferee of restricted securities", 'Con. Notes - No Conversion'!B1710 = "9. Any person (substitution for securities etc.)"),
'Con. Notes - No Conversion'!C1710,
IF(
'Con. Notes - No Conversion'!B1710 = "",
#N/A,
'Con. Notes - No Conversion'!B1710)
)</f>
        <v>#N/A</v>
      </c>
    </row>
    <row r="1711" spans="1:7" x14ac:dyDescent="0.25">
      <c r="A1711" t="e">
        <f>IF(
OR(Shares!B1711 = "8. Transferee of restricted securities", Shares!B1711 = "9. Any person (substitution for securities etc.)"),
Shares!C1711,
IF(
Shares!B1711 = "",
#N/A,
Shares!B1711)
)</f>
        <v>#N/A</v>
      </c>
      <c r="B1711" t="e">
        <f>IF(
OR('Shares - LTR - Granted'!B1711 = "8. Transferee of restricted securities", 'Shares - LTR - Granted'!B1711 = "9. Any person (substitution for securities etc.)"),
'Shares - LTR - Granted'!C1711,
IF(
'Shares - LTR - Granted'!B1711 = "",
#N/A,
'Shares - LTR - Granted'!B1711)
)</f>
        <v>#N/A</v>
      </c>
      <c r="C1711" t="e">
        <f>IF(
OR('Performance Securities'!B1711 = "8. Transferee of restricted securities", 'Performance Securities'!B1711 = "9. Any person (substitution for securities etc.)"),
'Performance Securities'!C1711,
IF(
'Performance Securities'!B1711 = "",
#N/A,
'Performance Securities'!B1711)
)</f>
        <v>#N/A</v>
      </c>
      <c r="D1711" t="e">
        <f>IF(
OR('Options or Warrants'!B1711 = "8. Transferee of restricted securities", 'Options or Warrants'!B1711 = "9. Any person (substitution for securities etc.)"),
'Options or Warrants'!C1711,
IF(
'Options or Warrants'!B1711 = "",
#N/A,
'Options or Warrants'!B1711)
)</f>
        <v>#N/A</v>
      </c>
      <c r="E1711" t="e">
        <f>IF(
OR('Options - Free Attaching'!B1711 = "8. Transferee of restricted securities", 'Options - Free Attaching'!B1711 = "9. Any person (substitution for securities etc.)"),
'Options - Free Attaching'!C1711,
IF(
'Options - Free Attaching'!B1711 = "",
#N/A,
'Options - Free Attaching'!B1711)
)</f>
        <v>#N/A</v>
      </c>
      <c r="F1711" t="e">
        <f>IF(
OR('Con. Notes - Conversion'!B1711 = "8. Transferee of restricted securities", 'Con. Notes - Conversion'!B1711 = "9. Any person (substitution for securities etc.)"),
'Con. Notes - Conversion'!C1711,
IF(
'Con. Notes - Conversion'!B1711 = "",
#N/A,
'Con. Notes - Conversion'!B1711)
)</f>
        <v>#N/A</v>
      </c>
      <c r="G1711" t="e">
        <f>IF(
OR('Con. Notes - No Conversion'!B1711 = "8. Transferee of restricted securities", 'Con. Notes - No Conversion'!B1711 = "9. Any person (substitution for securities etc.)"),
'Con. Notes - No Conversion'!C1711,
IF(
'Con. Notes - No Conversion'!B1711 = "",
#N/A,
'Con. Notes - No Conversion'!B1711)
)</f>
        <v>#N/A</v>
      </c>
    </row>
    <row r="1712" spans="1:7" x14ac:dyDescent="0.25">
      <c r="A1712" t="e">
        <f>IF(
OR(Shares!B1712 = "8. Transferee of restricted securities", Shares!B1712 = "9. Any person (substitution for securities etc.)"),
Shares!C1712,
IF(
Shares!B1712 = "",
#N/A,
Shares!B1712)
)</f>
        <v>#N/A</v>
      </c>
      <c r="B1712" t="e">
        <f>IF(
OR('Shares - LTR - Granted'!B1712 = "8. Transferee of restricted securities", 'Shares - LTR - Granted'!B1712 = "9. Any person (substitution for securities etc.)"),
'Shares - LTR - Granted'!C1712,
IF(
'Shares - LTR - Granted'!B1712 = "",
#N/A,
'Shares - LTR - Granted'!B1712)
)</f>
        <v>#N/A</v>
      </c>
      <c r="C1712" t="e">
        <f>IF(
OR('Performance Securities'!B1712 = "8. Transferee of restricted securities", 'Performance Securities'!B1712 = "9. Any person (substitution for securities etc.)"),
'Performance Securities'!C1712,
IF(
'Performance Securities'!B1712 = "",
#N/A,
'Performance Securities'!B1712)
)</f>
        <v>#N/A</v>
      </c>
      <c r="D1712" t="e">
        <f>IF(
OR('Options or Warrants'!B1712 = "8. Transferee of restricted securities", 'Options or Warrants'!B1712 = "9. Any person (substitution for securities etc.)"),
'Options or Warrants'!C1712,
IF(
'Options or Warrants'!B1712 = "",
#N/A,
'Options or Warrants'!B1712)
)</f>
        <v>#N/A</v>
      </c>
      <c r="E1712" t="e">
        <f>IF(
OR('Options - Free Attaching'!B1712 = "8. Transferee of restricted securities", 'Options - Free Attaching'!B1712 = "9. Any person (substitution for securities etc.)"),
'Options - Free Attaching'!C1712,
IF(
'Options - Free Attaching'!B1712 = "",
#N/A,
'Options - Free Attaching'!B1712)
)</f>
        <v>#N/A</v>
      </c>
      <c r="F1712" t="e">
        <f>IF(
OR('Con. Notes - Conversion'!B1712 = "8. Transferee of restricted securities", 'Con. Notes - Conversion'!B1712 = "9. Any person (substitution for securities etc.)"),
'Con. Notes - Conversion'!C1712,
IF(
'Con. Notes - Conversion'!B1712 = "",
#N/A,
'Con. Notes - Conversion'!B1712)
)</f>
        <v>#N/A</v>
      </c>
      <c r="G1712" t="e">
        <f>IF(
OR('Con. Notes - No Conversion'!B1712 = "8. Transferee of restricted securities", 'Con. Notes - No Conversion'!B1712 = "9. Any person (substitution for securities etc.)"),
'Con. Notes - No Conversion'!C1712,
IF(
'Con. Notes - No Conversion'!B1712 = "",
#N/A,
'Con. Notes - No Conversion'!B1712)
)</f>
        <v>#N/A</v>
      </c>
    </row>
    <row r="1713" spans="1:7" x14ac:dyDescent="0.25">
      <c r="A1713" t="e">
        <f>IF(
OR(Shares!B1713 = "8. Transferee of restricted securities", Shares!B1713 = "9. Any person (substitution for securities etc.)"),
Shares!C1713,
IF(
Shares!B1713 = "",
#N/A,
Shares!B1713)
)</f>
        <v>#N/A</v>
      </c>
      <c r="B1713" t="e">
        <f>IF(
OR('Shares - LTR - Granted'!B1713 = "8. Transferee of restricted securities", 'Shares - LTR - Granted'!B1713 = "9. Any person (substitution for securities etc.)"),
'Shares - LTR - Granted'!C1713,
IF(
'Shares - LTR - Granted'!B1713 = "",
#N/A,
'Shares - LTR - Granted'!B1713)
)</f>
        <v>#N/A</v>
      </c>
      <c r="C1713" t="e">
        <f>IF(
OR('Performance Securities'!B1713 = "8. Transferee of restricted securities", 'Performance Securities'!B1713 = "9. Any person (substitution for securities etc.)"),
'Performance Securities'!C1713,
IF(
'Performance Securities'!B1713 = "",
#N/A,
'Performance Securities'!B1713)
)</f>
        <v>#N/A</v>
      </c>
      <c r="D1713" t="e">
        <f>IF(
OR('Options or Warrants'!B1713 = "8. Transferee of restricted securities", 'Options or Warrants'!B1713 = "9. Any person (substitution for securities etc.)"),
'Options or Warrants'!C1713,
IF(
'Options or Warrants'!B1713 = "",
#N/A,
'Options or Warrants'!B1713)
)</f>
        <v>#N/A</v>
      </c>
      <c r="E1713" t="e">
        <f>IF(
OR('Options - Free Attaching'!B1713 = "8. Transferee of restricted securities", 'Options - Free Attaching'!B1713 = "9. Any person (substitution for securities etc.)"),
'Options - Free Attaching'!C1713,
IF(
'Options - Free Attaching'!B1713 = "",
#N/A,
'Options - Free Attaching'!B1713)
)</f>
        <v>#N/A</v>
      </c>
      <c r="F1713" t="e">
        <f>IF(
OR('Con. Notes - Conversion'!B1713 = "8. Transferee of restricted securities", 'Con. Notes - Conversion'!B1713 = "9. Any person (substitution for securities etc.)"),
'Con. Notes - Conversion'!C1713,
IF(
'Con. Notes - Conversion'!B1713 = "",
#N/A,
'Con. Notes - Conversion'!B1713)
)</f>
        <v>#N/A</v>
      </c>
      <c r="G1713" t="e">
        <f>IF(
OR('Con. Notes - No Conversion'!B1713 = "8. Transferee of restricted securities", 'Con. Notes - No Conversion'!B1713 = "9. Any person (substitution for securities etc.)"),
'Con. Notes - No Conversion'!C1713,
IF(
'Con. Notes - No Conversion'!B1713 = "",
#N/A,
'Con. Notes - No Conversion'!B1713)
)</f>
        <v>#N/A</v>
      </c>
    </row>
    <row r="1714" spans="1:7" x14ac:dyDescent="0.25">
      <c r="A1714" t="e">
        <f>IF(
OR(Shares!B1714 = "8. Transferee of restricted securities", Shares!B1714 = "9. Any person (substitution for securities etc.)"),
Shares!C1714,
IF(
Shares!B1714 = "",
#N/A,
Shares!B1714)
)</f>
        <v>#N/A</v>
      </c>
      <c r="B1714" t="e">
        <f>IF(
OR('Shares - LTR - Granted'!B1714 = "8. Transferee of restricted securities", 'Shares - LTR - Granted'!B1714 = "9. Any person (substitution for securities etc.)"),
'Shares - LTR - Granted'!C1714,
IF(
'Shares - LTR - Granted'!B1714 = "",
#N/A,
'Shares - LTR - Granted'!B1714)
)</f>
        <v>#N/A</v>
      </c>
      <c r="C1714" t="e">
        <f>IF(
OR('Performance Securities'!B1714 = "8. Transferee of restricted securities", 'Performance Securities'!B1714 = "9. Any person (substitution for securities etc.)"),
'Performance Securities'!C1714,
IF(
'Performance Securities'!B1714 = "",
#N/A,
'Performance Securities'!B1714)
)</f>
        <v>#N/A</v>
      </c>
      <c r="D1714" t="e">
        <f>IF(
OR('Options or Warrants'!B1714 = "8. Transferee of restricted securities", 'Options or Warrants'!B1714 = "9. Any person (substitution for securities etc.)"),
'Options or Warrants'!C1714,
IF(
'Options or Warrants'!B1714 = "",
#N/A,
'Options or Warrants'!B1714)
)</f>
        <v>#N/A</v>
      </c>
      <c r="E1714" t="e">
        <f>IF(
OR('Options - Free Attaching'!B1714 = "8. Transferee of restricted securities", 'Options - Free Attaching'!B1714 = "9. Any person (substitution for securities etc.)"),
'Options - Free Attaching'!C1714,
IF(
'Options - Free Attaching'!B1714 = "",
#N/A,
'Options - Free Attaching'!B1714)
)</f>
        <v>#N/A</v>
      </c>
      <c r="F1714" t="e">
        <f>IF(
OR('Con. Notes - Conversion'!B1714 = "8. Transferee of restricted securities", 'Con. Notes - Conversion'!B1714 = "9. Any person (substitution for securities etc.)"),
'Con. Notes - Conversion'!C1714,
IF(
'Con. Notes - Conversion'!B1714 = "",
#N/A,
'Con. Notes - Conversion'!B1714)
)</f>
        <v>#N/A</v>
      </c>
      <c r="G1714" t="e">
        <f>IF(
OR('Con. Notes - No Conversion'!B1714 = "8. Transferee of restricted securities", 'Con. Notes - No Conversion'!B1714 = "9. Any person (substitution for securities etc.)"),
'Con. Notes - No Conversion'!C1714,
IF(
'Con. Notes - No Conversion'!B1714 = "",
#N/A,
'Con. Notes - No Conversion'!B1714)
)</f>
        <v>#N/A</v>
      </c>
    </row>
    <row r="1715" spans="1:7" x14ac:dyDescent="0.25">
      <c r="A1715" t="e">
        <f>IF(
OR(Shares!B1715 = "8. Transferee of restricted securities", Shares!B1715 = "9. Any person (substitution for securities etc.)"),
Shares!C1715,
IF(
Shares!B1715 = "",
#N/A,
Shares!B1715)
)</f>
        <v>#N/A</v>
      </c>
      <c r="B1715" t="e">
        <f>IF(
OR('Shares - LTR - Granted'!B1715 = "8. Transferee of restricted securities", 'Shares - LTR - Granted'!B1715 = "9. Any person (substitution for securities etc.)"),
'Shares - LTR - Granted'!C1715,
IF(
'Shares - LTR - Granted'!B1715 = "",
#N/A,
'Shares - LTR - Granted'!B1715)
)</f>
        <v>#N/A</v>
      </c>
      <c r="C1715" t="e">
        <f>IF(
OR('Performance Securities'!B1715 = "8. Transferee of restricted securities", 'Performance Securities'!B1715 = "9. Any person (substitution for securities etc.)"),
'Performance Securities'!C1715,
IF(
'Performance Securities'!B1715 = "",
#N/A,
'Performance Securities'!B1715)
)</f>
        <v>#N/A</v>
      </c>
      <c r="D1715" t="e">
        <f>IF(
OR('Options or Warrants'!B1715 = "8. Transferee of restricted securities", 'Options or Warrants'!B1715 = "9. Any person (substitution for securities etc.)"),
'Options or Warrants'!C1715,
IF(
'Options or Warrants'!B1715 = "",
#N/A,
'Options or Warrants'!B1715)
)</f>
        <v>#N/A</v>
      </c>
      <c r="E1715" t="e">
        <f>IF(
OR('Options - Free Attaching'!B1715 = "8. Transferee of restricted securities", 'Options - Free Attaching'!B1715 = "9. Any person (substitution for securities etc.)"),
'Options - Free Attaching'!C1715,
IF(
'Options - Free Attaching'!B1715 = "",
#N/A,
'Options - Free Attaching'!B1715)
)</f>
        <v>#N/A</v>
      </c>
      <c r="F1715" t="e">
        <f>IF(
OR('Con. Notes - Conversion'!B1715 = "8. Transferee of restricted securities", 'Con. Notes - Conversion'!B1715 = "9. Any person (substitution for securities etc.)"),
'Con. Notes - Conversion'!C1715,
IF(
'Con. Notes - Conversion'!B1715 = "",
#N/A,
'Con. Notes - Conversion'!B1715)
)</f>
        <v>#N/A</v>
      </c>
      <c r="G1715" t="e">
        <f>IF(
OR('Con. Notes - No Conversion'!B1715 = "8. Transferee of restricted securities", 'Con. Notes - No Conversion'!B1715 = "9. Any person (substitution for securities etc.)"),
'Con. Notes - No Conversion'!C1715,
IF(
'Con. Notes - No Conversion'!B1715 = "",
#N/A,
'Con. Notes - No Conversion'!B1715)
)</f>
        <v>#N/A</v>
      </c>
    </row>
    <row r="1716" spans="1:7" x14ac:dyDescent="0.25">
      <c r="A1716" t="e">
        <f>IF(
OR(Shares!B1716 = "8. Transferee of restricted securities", Shares!B1716 = "9. Any person (substitution for securities etc.)"),
Shares!C1716,
IF(
Shares!B1716 = "",
#N/A,
Shares!B1716)
)</f>
        <v>#N/A</v>
      </c>
      <c r="B1716" t="e">
        <f>IF(
OR('Shares - LTR - Granted'!B1716 = "8. Transferee of restricted securities", 'Shares - LTR - Granted'!B1716 = "9. Any person (substitution for securities etc.)"),
'Shares - LTR - Granted'!C1716,
IF(
'Shares - LTR - Granted'!B1716 = "",
#N/A,
'Shares - LTR - Granted'!B1716)
)</f>
        <v>#N/A</v>
      </c>
      <c r="C1716" t="e">
        <f>IF(
OR('Performance Securities'!B1716 = "8. Transferee of restricted securities", 'Performance Securities'!B1716 = "9. Any person (substitution for securities etc.)"),
'Performance Securities'!C1716,
IF(
'Performance Securities'!B1716 = "",
#N/A,
'Performance Securities'!B1716)
)</f>
        <v>#N/A</v>
      </c>
      <c r="D1716" t="e">
        <f>IF(
OR('Options or Warrants'!B1716 = "8. Transferee of restricted securities", 'Options or Warrants'!B1716 = "9. Any person (substitution for securities etc.)"),
'Options or Warrants'!C1716,
IF(
'Options or Warrants'!B1716 = "",
#N/A,
'Options or Warrants'!B1716)
)</f>
        <v>#N/A</v>
      </c>
      <c r="E1716" t="e">
        <f>IF(
OR('Options - Free Attaching'!B1716 = "8. Transferee of restricted securities", 'Options - Free Attaching'!B1716 = "9. Any person (substitution for securities etc.)"),
'Options - Free Attaching'!C1716,
IF(
'Options - Free Attaching'!B1716 = "",
#N/A,
'Options - Free Attaching'!B1716)
)</f>
        <v>#N/A</v>
      </c>
      <c r="F1716" t="e">
        <f>IF(
OR('Con. Notes - Conversion'!B1716 = "8. Transferee of restricted securities", 'Con. Notes - Conversion'!B1716 = "9. Any person (substitution for securities etc.)"),
'Con. Notes - Conversion'!C1716,
IF(
'Con. Notes - Conversion'!B1716 = "",
#N/A,
'Con. Notes - Conversion'!B1716)
)</f>
        <v>#N/A</v>
      </c>
      <c r="G1716" t="e">
        <f>IF(
OR('Con. Notes - No Conversion'!B1716 = "8. Transferee of restricted securities", 'Con. Notes - No Conversion'!B1716 = "9. Any person (substitution for securities etc.)"),
'Con. Notes - No Conversion'!C1716,
IF(
'Con. Notes - No Conversion'!B1716 = "",
#N/A,
'Con. Notes - No Conversion'!B1716)
)</f>
        <v>#N/A</v>
      </c>
    </row>
    <row r="1717" spans="1:7" x14ac:dyDescent="0.25">
      <c r="A1717" t="e">
        <f>IF(
OR(Shares!B1717 = "8. Transferee of restricted securities", Shares!B1717 = "9. Any person (substitution for securities etc.)"),
Shares!C1717,
IF(
Shares!B1717 = "",
#N/A,
Shares!B1717)
)</f>
        <v>#N/A</v>
      </c>
      <c r="B1717" t="e">
        <f>IF(
OR('Shares - LTR - Granted'!B1717 = "8. Transferee of restricted securities", 'Shares - LTR - Granted'!B1717 = "9. Any person (substitution for securities etc.)"),
'Shares - LTR - Granted'!C1717,
IF(
'Shares - LTR - Granted'!B1717 = "",
#N/A,
'Shares - LTR - Granted'!B1717)
)</f>
        <v>#N/A</v>
      </c>
      <c r="C1717" t="e">
        <f>IF(
OR('Performance Securities'!B1717 = "8. Transferee of restricted securities", 'Performance Securities'!B1717 = "9. Any person (substitution for securities etc.)"),
'Performance Securities'!C1717,
IF(
'Performance Securities'!B1717 = "",
#N/A,
'Performance Securities'!B1717)
)</f>
        <v>#N/A</v>
      </c>
      <c r="D1717" t="e">
        <f>IF(
OR('Options or Warrants'!B1717 = "8. Transferee of restricted securities", 'Options or Warrants'!B1717 = "9. Any person (substitution for securities etc.)"),
'Options or Warrants'!C1717,
IF(
'Options or Warrants'!B1717 = "",
#N/A,
'Options or Warrants'!B1717)
)</f>
        <v>#N/A</v>
      </c>
      <c r="E1717" t="e">
        <f>IF(
OR('Options - Free Attaching'!B1717 = "8. Transferee of restricted securities", 'Options - Free Attaching'!B1717 = "9. Any person (substitution for securities etc.)"),
'Options - Free Attaching'!C1717,
IF(
'Options - Free Attaching'!B1717 = "",
#N/A,
'Options - Free Attaching'!B1717)
)</f>
        <v>#N/A</v>
      </c>
      <c r="F1717" t="e">
        <f>IF(
OR('Con. Notes - Conversion'!B1717 = "8. Transferee of restricted securities", 'Con. Notes - Conversion'!B1717 = "9. Any person (substitution for securities etc.)"),
'Con. Notes - Conversion'!C1717,
IF(
'Con. Notes - Conversion'!B1717 = "",
#N/A,
'Con. Notes - Conversion'!B1717)
)</f>
        <v>#N/A</v>
      </c>
      <c r="G1717" t="e">
        <f>IF(
OR('Con. Notes - No Conversion'!B1717 = "8. Transferee of restricted securities", 'Con. Notes - No Conversion'!B1717 = "9. Any person (substitution for securities etc.)"),
'Con. Notes - No Conversion'!C1717,
IF(
'Con. Notes - No Conversion'!B1717 = "",
#N/A,
'Con. Notes - No Conversion'!B1717)
)</f>
        <v>#N/A</v>
      </c>
    </row>
    <row r="1718" spans="1:7" x14ac:dyDescent="0.25">
      <c r="A1718" t="e">
        <f>IF(
OR(Shares!B1718 = "8. Transferee of restricted securities", Shares!B1718 = "9. Any person (substitution for securities etc.)"),
Shares!C1718,
IF(
Shares!B1718 = "",
#N/A,
Shares!B1718)
)</f>
        <v>#N/A</v>
      </c>
      <c r="B1718" t="e">
        <f>IF(
OR('Shares - LTR - Granted'!B1718 = "8. Transferee of restricted securities", 'Shares - LTR - Granted'!B1718 = "9. Any person (substitution for securities etc.)"),
'Shares - LTR - Granted'!C1718,
IF(
'Shares - LTR - Granted'!B1718 = "",
#N/A,
'Shares - LTR - Granted'!B1718)
)</f>
        <v>#N/A</v>
      </c>
      <c r="C1718" t="e">
        <f>IF(
OR('Performance Securities'!B1718 = "8. Transferee of restricted securities", 'Performance Securities'!B1718 = "9. Any person (substitution for securities etc.)"),
'Performance Securities'!C1718,
IF(
'Performance Securities'!B1718 = "",
#N/A,
'Performance Securities'!B1718)
)</f>
        <v>#N/A</v>
      </c>
      <c r="D1718" t="e">
        <f>IF(
OR('Options or Warrants'!B1718 = "8. Transferee of restricted securities", 'Options or Warrants'!B1718 = "9. Any person (substitution for securities etc.)"),
'Options or Warrants'!C1718,
IF(
'Options or Warrants'!B1718 = "",
#N/A,
'Options or Warrants'!B1718)
)</f>
        <v>#N/A</v>
      </c>
      <c r="E1718" t="e">
        <f>IF(
OR('Options - Free Attaching'!B1718 = "8. Transferee of restricted securities", 'Options - Free Attaching'!B1718 = "9. Any person (substitution for securities etc.)"),
'Options - Free Attaching'!C1718,
IF(
'Options - Free Attaching'!B1718 = "",
#N/A,
'Options - Free Attaching'!B1718)
)</f>
        <v>#N/A</v>
      </c>
      <c r="F1718" t="e">
        <f>IF(
OR('Con. Notes - Conversion'!B1718 = "8. Transferee of restricted securities", 'Con. Notes - Conversion'!B1718 = "9. Any person (substitution for securities etc.)"),
'Con. Notes - Conversion'!C1718,
IF(
'Con. Notes - Conversion'!B1718 = "",
#N/A,
'Con. Notes - Conversion'!B1718)
)</f>
        <v>#N/A</v>
      </c>
      <c r="G1718" t="e">
        <f>IF(
OR('Con. Notes - No Conversion'!B1718 = "8. Transferee of restricted securities", 'Con. Notes - No Conversion'!B1718 = "9. Any person (substitution for securities etc.)"),
'Con. Notes - No Conversion'!C1718,
IF(
'Con. Notes - No Conversion'!B1718 = "",
#N/A,
'Con. Notes - No Conversion'!B1718)
)</f>
        <v>#N/A</v>
      </c>
    </row>
    <row r="1719" spans="1:7" x14ac:dyDescent="0.25">
      <c r="A1719" t="e">
        <f>IF(
OR(Shares!B1719 = "8. Transferee of restricted securities", Shares!B1719 = "9. Any person (substitution for securities etc.)"),
Shares!C1719,
IF(
Shares!B1719 = "",
#N/A,
Shares!B1719)
)</f>
        <v>#N/A</v>
      </c>
      <c r="B1719" t="e">
        <f>IF(
OR('Shares - LTR - Granted'!B1719 = "8. Transferee of restricted securities", 'Shares - LTR - Granted'!B1719 = "9. Any person (substitution for securities etc.)"),
'Shares - LTR - Granted'!C1719,
IF(
'Shares - LTR - Granted'!B1719 = "",
#N/A,
'Shares - LTR - Granted'!B1719)
)</f>
        <v>#N/A</v>
      </c>
      <c r="C1719" t="e">
        <f>IF(
OR('Performance Securities'!B1719 = "8. Transferee of restricted securities", 'Performance Securities'!B1719 = "9. Any person (substitution for securities etc.)"),
'Performance Securities'!C1719,
IF(
'Performance Securities'!B1719 = "",
#N/A,
'Performance Securities'!B1719)
)</f>
        <v>#N/A</v>
      </c>
      <c r="D1719" t="e">
        <f>IF(
OR('Options or Warrants'!B1719 = "8. Transferee of restricted securities", 'Options or Warrants'!B1719 = "9. Any person (substitution for securities etc.)"),
'Options or Warrants'!C1719,
IF(
'Options or Warrants'!B1719 = "",
#N/A,
'Options or Warrants'!B1719)
)</f>
        <v>#N/A</v>
      </c>
      <c r="E1719" t="e">
        <f>IF(
OR('Options - Free Attaching'!B1719 = "8. Transferee of restricted securities", 'Options - Free Attaching'!B1719 = "9. Any person (substitution for securities etc.)"),
'Options - Free Attaching'!C1719,
IF(
'Options - Free Attaching'!B1719 = "",
#N/A,
'Options - Free Attaching'!B1719)
)</f>
        <v>#N/A</v>
      </c>
      <c r="F1719" t="e">
        <f>IF(
OR('Con. Notes - Conversion'!B1719 = "8. Transferee of restricted securities", 'Con. Notes - Conversion'!B1719 = "9. Any person (substitution for securities etc.)"),
'Con. Notes - Conversion'!C1719,
IF(
'Con. Notes - Conversion'!B1719 = "",
#N/A,
'Con. Notes - Conversion'!B1719)
)</f>
        <v>#N/A</v>
      </c>
      <c r="G1719" t="e">
        <f>IF(
OR('Con. Notes - No Conversion'!B1719 = "8. Transferee of restricted securities", 'Con. Notes - No Conversion'!B1719 = "9. Any person (substitution for securities etc.)"),
'Con. Notes - No Conversion'!C1719,
IF(
'Con. Notes - No Conversion'!B1719 = "",
#N/A,
'Con. Notes - No Conversion'!B1719)
)</f>
        <v>#N/A</v>
      </c>
    </row>
    <row r="1720" spans="1:7" x14ac:dyDescent="0.25">
      <c r="A1720" t="e">
        <f>IF(
OR(Shares!B1720 = "8. Transferee of restricted securities", Shares!B1720 = "9. Any person (substitution for securities etc.)"),
Shares!C1720,
IF(
Shares!B1720 = "",
#N/A,
Shares!B1720)
)</f>
        <v>#N/A</v>
      </c>
      <c r="B1720" t="e">
        <f>IF(
OR('Shares - LTR - Granted'!B1720 = "8. Transferee of restricted securities", 'Shares - LTR - Granted'!B1720 = "9. Any person (substitution for securities etc.)"),
'Shares - LTR - Granted'!C1720,
IF(
'Shares - LTR - Granted'!B1720 = "",
#N/A,
'Shares - LTR - Granted'!B1720)
)</f>
        <v>#N/A</v>
      </c>
      <c r="C1720" t="e">
        <f>IF(
OR('Performance Securities'!B1720 = "8. Transferee of restricted securities", 'Performance Securities'!B1720 = "9. Any person (substitution for securities etc.)"),
'Performance Securities'!C1720,
IF(
'Performance Securities'!B1720 = "",
#N/A,
'Performance Securities'!B1720)
)</f>
        <v>#N/A</v>
      </c>
      <c r="D1720" t="e">
        <f>IF(
OR('Options or Warrants'!B1720 = "8. Transferee of restricted securities", 'Options or Warrants'!B1720 = "9. Any person (substitution for securities etc.)"),
'Options or Warrants'!C1720,
IF(
'Options or Warrants'!B1720 = "",
#N/A,
'Options or Warrants'!B1720)
)</f>
        <v>#N/A</v>
      </c>
      <c r="E1720" t="e">
        <f>IF(
OR('Options - Free Attaching'!B1720 = "8. Transferee of restricted securities", 'Options - Free Attaching'!B1720 = "9. Any person (substitution for securities etc.)"),
'Options - Free Attaching'!C1720,
IF(
'Options - Free Attaching'!B1720 = "",
#N/A,
'Options - Free Attaching'!B1720)
)</f>
        <v>#N/A</v>
      </c>
      <c r="F1720" t="e">
        <f>IF(
OR('Con. Notes - Conversion'!B1720 = "8. Transferee of restricted securities", 'Con. Notes - Conversion'!B1720 = "9. Any person (substitution for securities etc.)"),
'Con. Notes - Conversion'!C1720,
IF(
'Con. Notes - Conversion'!B1720 = "",
#N/A,
'Con. Notes - Conversion'!B1720)
)</f>
        <v>#N/A</v>
      </c>
      <c r="G1720" t="e">
        <f>IF(
OR('Con. Notes - No Conversion'!B1720 = "8. Transferee of restricted securities", 'Con. Notes - No Conversion'!B1720 = "9. Any person (substitution for securities etc.)"),
'Con. Notes - No Conversion'!C1720,
IF(
'Con. Notes - No Conversion'!B1720 = "",
#N/A,
'Con. Notes - No Conversion'!B1720)
)</f>
        <v>#N/A</v>
      </c>
    </row>
    <row r="1721" spans="1:7" x14ac:dyDescent="0.25">
      <c r="A1721" t="e">
        <f>IF(
OR(Shares!B1721 = "8. Transferee of restricted securities", Shares!B1721 = "9. Any person (substitution for securities etc.)"),
Shares!C1721,
IF(
Shares!B1721 = "",
#N/A,
Shares!B1721)
)</f>
        <v>#N/A</v>
      </c>
      <c r="B1721" t="e">
        <f>IF(
OR('Shares - LTR - Granted'!B1721 = "8. Transferee of restricted securities", 'Shares - LTR - Granted'!B1721 = "9. Any person (substitution for securities etc.)"),
'Shares - LTR - Granted'!C1721,
IF(
'Shares - LTR - Granted'!B1721 = "",
#N/A,
'Shares - LTR - Granted'!B1721)
)</f>
        <v>#N/A</v>
      </c>
      <c r="C1721" t="e">
        <f>IF(
OR('Performance Securities'!B1721 = "8. Transferee of restricted securities", 'Performance Securities'!B1721 = "9. Any person (substitution for securities etc.)"),
'Performance Securities'!C1721,
IF(
'Performance Securities'!B1721 = "",
#N/A,
'Performance Securities'!B1721)
)</f>
        <v>#N/A</v>
      </c>
      <c r="D1721" t="e">
        <f>IF(
OR('Options or Warrants'!B1721 = "8. Transferee of restricted securities", 'Options or Warrants'!B1721 = "9. Any person (substitution for securities etc.)"),
'Options or Warrants'!C1721,
IF(
'Options or Warrants'!B1721 = "",
#N/A,
'Options or Warrants'!B1721)
)</f>
        <v>#N/A</v>
      </c>
      <c r="E1721" t="e">
        <f>IF(
OR('Options - Free Attaching'!B1721 = "8. Transferee of restricted securities", 'Options - Free Attaching'!B1721 = "9. Any person (substitution for securities etc.)"),
'Options - Free Attaching'!C1721,
IF(
'Options - Free Attaching'!B1721 = "",
#N/A,
'Options - Free Attaching'!B1721)
)</f>
        <v>#N/A</v>
      </c>
      <c r="F1721" t="e">
        <f>IF(
OR('Con. Notes - Conversion'!B1721 = "8. Transferee of restricted securities", 'Con. Notes - Conversion'!B1721 = "9. Any person (substitution for securities etc.)"),
'Con. Notes - Conversion'!C1721,
IF(
'Con. Notes - Conversion'!B1721 = "",
#N/A,
'Con. Notes - Conversion'!B1721)
)</f>
        <v>#N/A</v>
      </c>
      <c r="G1721" t="e">
        <f>IF(
OR('Con. Notes - No Conversion'!B1721 = "8. Transferee of restricted securities", 'Con. Notes - No Conversion'!B1721 = "9. Any person (substitution for securities etc.)"),
'Con. Notes - No Conversion'!C1721,
IF(
'Con. Notes - No Conversion'!B1721 = "",
#N/A,
'Con. Notes - No Conversion'!B1721)
)</f>
        <v>#N/A</v>
      </c>
    </row>
    <row r="1722" spans="1:7" x14ac:dyDescent="0.25">
      <c r="A1722" t="e">
        <f>IF(
OR(Shares!B1722 = "8. Transferee of restricted securities", Shares!B1722 = "9. Any person (substitution for securities etc.)"),
Shares!C1722,
IF(
Shares!B1722 = "",
#N/A,
Shares!B1722)
)</f>
        <v>#N/A</v>
      </c>
      <c r="B1722" t="e">
        <f>IF(
OR('Shares - LTR - Granted'!B1722 = "8. Transferee of restricted securities", 'Shares - LTR - Granted'!B1722 = "9. Any person (substitution for securities etc.)"),
'Shares - LTR - Granted'!C1722,
IF(
'Shares - LTR - Granted'!B1722 = "",
#N/A,
'Shares - LTR - Granted'!B1722)
)</f>
        <v>#N/A</v>
      </c>
      <c r="C1722" t="e">
        <f>IF(
OR('Performance Securities'!B1722 = "8. Transferee of restricted securities", 'Performance Securities'!B1722 = "9. Any person (substitution for securities etc.)"),
'Performance Securities'!C1722,
IF(
'Performance Securities'!B1722 = "",
#N/A,
'Performance Securities'!B1722)
)</f>
        <v>#N/A</v>
      </c>
      <c r="D1722" t="e">
        <f>IF(
OR('Options or Warrants'!B1722 = "8. Transferee of restricted securities", 'Options or Warrants'!B1722 = "9. Any person (substitution for securities etc.)"),
'Options or Warrants'!C1722,
IF(
'Options or Warrants'!B1722 = "",
#N/A,
'Options or Warrants'!B1722)
)</f>
        <v>#N/A</v>
      </c>
      <c r="E1722" t="e">
        <f>IF(
OR('Options - Free Attaching'!B1722 = "8. Transferee of restricted securities", 'Options - Free Attaching'!B1722 = "9. Any person (substitution for securities etc.)"),
'Options - Free Attaching'!C1722,
IF(
'Options - Free Attaching'!B1722 = "",
#N/A,
'Options - Free Attaching'!B1722)
)</f>
        <v>#N/A</v>
      </c>
      <c r="F1722" t="e">
        <f>IF(
OR('Con. Notes - Conversion'!B1722 = "8. Transferee of restricted securities", 'Con. Notes - Conversion'!B1722 = "9. Any person (substitution for securities etc.)"),
'Con. Notes - Conversion'!C1722,
IF(
'Con. Notes - Conversion'!B1722 = "",
#N/A,
'Con. Notes - Conversion'!B1722)
)</f>
        <v>#N/A</v>
      </c>
      <c r="G1722" t="e">
        <f>IF(
OR('Con. Notes - No Conversion'!B1722 = "8. Transferee of restricted securities", 'Con. Notes - No Conversion'!B1722 = "9. Any person (substitution for securities etc.)"),
'Con. Notes - No Conversion'!C1722,
IF(
'Con. Notes - No Conversion'!B1722 = "",
#N/A,
'Con. Notes - No Conversion'!B1722)
)</f>
        <v>#N/A</v>
      </c>
    </row>
    <row r="1723" spans="1:7" x14ac:dyDescent="0.25">
      <c r="A1723" t="e">
        <f>IF(
OR(Shares!B1723 = "8. Transferee of restricted securities", Shares!B1723 = "9. Any person (substitution for securities etc.)"),
Shares!C1723,
IF(
Shares!B1723 = "",
#N/A,
Shares!B1723)
)</f>
        <v>#N/A</v>
      </c>
      <c r="B1723" t="e">
        <f>IF(
OR('Shares - LTR - Granted'!B1723 = "8. Transferee of restricted securities", 'Shares - LTR - Granted'!B1723 = "9. Any person (substitution for securities etc.)"),
'Shares - LTR - Granted'!C1723,
IF(
'Shares - LTR - Granted'!B1723 = "",
#N/A,
'Shares - LTR - Granted'!B1723)
)</f>
        <v>#N/A</v>
      </c>
      <c r="C1723" t="e">
        <f>IF(
OR('Performance Securities'!B1723 = "8. Transferee of restricted securities", 'Performance Securities'!B1723 = "9. Any person (substitution for securities etc.)"),
'Performance Securities'!C1723,
IF(
'Performance Securities'!B1723 = "",
#N/A,
'Performance Securities'!B1723)
)</f>
        <v>#N/A</v>
      </c>
      <c r="D1723" t="e">
        <f>IF(
OR('Options or Warrants'!B1723 = "8. Transferee of restricted securities", 'Options or Warrants'!B1723 = "9. Any person (substitution for securities etc.)"),
'Options or Warrants'!C1723,
IF(
'Options or Warrants'!B1723 = "",
#N/A,
'Options or Warrants'!B1723)
)</f>
        <v>#N/A</v>
      </c>
      <c r="E1723" t="e">
        <f>IF(
OR('Options - Free Attaching'!B1723 = "8. Transferee of restricted securities", 'Options - Free Attaching'!B1723 = "9. Any person (substitution for securities etc.)"),
'Options - Free Attaching'!C1723,
IF(
'Options - Free Attaching'!B1723 = "",
#N/A,
'Options - Free Attaching'!B1723)
)</f>
        <v>#N/A</v>
      </c>
      <c r="F1723" t="e">
        <f>IF(
OR('Con. Notes - Conversion'!B1723 = "8. Transferee of restricted securities", 'Con. Notes - Conversion'!B1723 = "9. Any person (substitution for securities etc.)"),
'Con. Notes - Conversion'!C1723,
IF(
'Con. Notes - Conversion'!B1723 = "",
#N/A,
'Con. Notes - Conversion'!B1723)
)</f>
        <v>#N/A</v>
      </c>
      <c r="G1723" t="e">
        <f>IF(
OR('Con. Notes - No Conversion'!B1723 = "8. Transferee of restricted securities", 'Con. Notes - No Conversion'!B1723 = "9. Any person (substitution for securities etc.)"),
'Con. Notes - No Conversion'!C1723,
IF(
'Con. Notes - No Conversion'!B1723 = "",
#N/A,
'Con. Notes - No Conversion'!B1723)
)</f>
        <v>#N/A</v>
      </c>
    </row>
    <row r="1724" spans="1:7" x14ac:dyDescent="0.25">
      <c r="A1724" t="e">
        <f>IF(
OR(Shares!B1724 = "8. Transferee of restricted securities", Shares!B1724 = "9. Any person (substitution for securities etc.)"),
Shares!C1724,
IF(
Shares!B1724 = "",
#N/A,
Shares!B1724)
)</f>
        <v>#N/A</v>
      </c>
      <c r="B1724" t="e">
        <f>IF(
OR('Shares - LTR - Granted'!B1724 = "8. Transferee of restricted securities", 'Shares - LTR - Granted'!B1724 = "9. Any person (substitution for securities etc.)"),
'Shares - LTR - Granted'!C1724,
IF(
'Shares - LTR - Granted'!B1724 = "",
#N/A,
'Shares - LTR - Granted'!B1724)
)</f>
        <v>#N/A</v>
      </c>
      <c r="C1724" t="e">
        <f>IF(
OR('Performance Securities'!B1724 = "8. Transferee of restricted securities", 'Performance Securities'!B1724 = "9. Any person (substitution for securities etc.)"),
'Performance Securities'!C1724,
IF(
'Performance Securities'!B1724 = "",
#N/A,
'Performance Securities'!B1724)
)</f>
        <v>#N/A</v>
      </c>
      <c r="D1724" t="e">
        <f>IF(
OR('Options or Warrants'!B1724 = "8. Transferee of restricted securities", 'Options or Warrants'!B1724 = "9. Any person (substitution for securities etc.)"),
'Options or Warrants'!C1724,
IF(
'Options or Warrants'!B1724 = "",
#N/A,
'Options or Warrants'!B1724)
)</f>
        <v>#N/A</v>
      </c>
      <c r="E1724" t="e">
        <f>IF(
OR('Options - Free Attaching'!B1724 = "8. Transferee of restricted securities", 'Options - Free Attaching'!B1724 = "9. Any person (substitution for securities etc.)"),
'Options - Free Attaching'!C1724,
IF(
'Options - Free Attaching'!B1724 = "",
#N/A,
'Options - Free Attaching'!B1724)
)</f>
        <v>#N/A</v>
      </c>
      <c r="F1724" t="e">
        <f>IF(
OR('Con. Notes - Conversion'!B1724 = "8. Transferee of restricted securities", 'Con. Notes - Conversion'!B1724 = "9. Any person (substitution for securities etc.)"),
'Con. Notes - Conversion'!C1724,
IF(
'Con. Notes - Conversion'!B1724 = "",
#N/A,
'Con. Notes - Conversion'!B1724)
)</f>
        <v>#N/A</v>
      </c>
      <c r="G1724" t="e">
        <f>IF(
OR('Con. Notes - No Conversion'!B1724 = "8. Transferee of restricted securities", 'Con. Notes - No Conversion'!B1724 = "9. Any person (substitution for securities etc.)"),
'Con. Notes - No Conversion'!C1724,
IF(
'Con. Notes - No Conversion'!B1724 = "",
#N/A,
'Con. Notes - No Conversion'!B1724)
)</f>
        <v>#N/A</v>
      </c>
    </row>
    <row r="1725" spans="1:7" x14ac:dyDescent="0.25">
      <c r="A1725" t="e">
        <f>IF(
OR(Shares!B1725 = "8. Transferee of restricted securities", Shares!B1725 = "9. Any person (substitution for securities etc.)"),
Shares!C1725,
IF(
Shares!B1725 = "",
#N/A,
Shares!B1725)
)</f>
        <v>#N/A</v>
      </c>
      <c r="B1725" t="e">
        <f>IF(
OR('Shares - LTR - Granted'!B1725 = "8. Transferee of restricted securities", 'Shares - LTR - Granted'!B1725 = "9. Any person (substitution for securities etc.)"),
'Shares - LTR - Granted'!C1725,
IF(
'Shares - LTR - Granted'!B1725 = "",
#N/A,
'Shares - LTR - Granted'!B1725)
)</f>
        <v>#N/A</v>
      </c>
      <c r="C1725" t="e">
        <f>IF(
OR('Performance Securities'!B1725 = "8. Transferee of restricted securities", 'Performance Securities'!B1725 = "9. Any person (substitution for securities etc.)"),
'Performance Securities'!C1725,
IF(
'Performance Securities'!B1725 = "",
#N/A,
'Performance Securities'!B1725)
)</f>
        <v>#N/A</v>
      </c>
      <c r="D1725" t="e">
        <f>IF(
OR('Options or Warrants'!B1725 = "8. Transferee of restricted securities", 'Options or Warrants'!B1725 = "9. Any person (substitution for securities etc.)"),
'Options or Warrants'!C1725,
IF(
'Options or Warrants'!B1725 = "",
#N/A,
'Options or Warrants'!B1725)
)</f>
        <v>#N/A</v>
      </c>
      <c r="E1725" t="e">
        <f>IF(
OR('Options - Free Attaching'!B1725 = "8. Transferee of restricted securities", 'Options - Free Attaching'!B1725 = "9. Any person (substitution for securities etc.)"),
'Options - Free Attaching'!C1725,
IF(
'Options - Free Attaching'!B1725 = "",
#N/A,
'Options - Free Attaching'!B1725)
)</f>
        <v>#N/A</v>
      </c>
      <c r="F1725" t="e">
        <f>IF(
OR('Con. Notes - Conversion'!B1725 = "8. Transferee of restricted securities", 'Con. Notes - Conversion'!B1725 = "9. Any person (substitution for securities etc.)"),
'Con. Notes - Conversion'!C1725,
IF(
'Con. Notes - Conversion'!B1725 = "",
#N/A,
'Con. Notes - Conversion'!B1725)
)</f>
        <v>#N/A</v>
      </c>
      <c r="G1725" t="e">
        <f>IF(
OR('Con. Notes - No Conversion'!B1725 = "8. Transferee of restricted securities", 'Con. Notes - No Conversion'!B1725 = "9. Any person (substitution for securities etc.)"),
'Con. Notes - No Conversion'!C1725,
IF(
'Con. Notes - No Conversion'!B1725 = "",
#N/A,
'Con. Notes - No Conversion'!B1725)
)</f>
        <v>#N/A</v>
      </c>
    </row>
    <row r="1726" spans="1:7" x14ac:dyDescent="0.25">
      <c r="A1726" t="e">
        <f>IF(
OR(Shares!B1726 = "8. Transferee of restricted securities", Shares!B1726 = "9. Any person (substitution for securities etc.)"),
Shares!C1726,
IF(
Shares!B1726 = "",
#N/A,
Shares!B1726)
)</f>
        <v>#N/A</v>
      </c>
      <c r="B1726" t="e">
        <f>IF(
OR('Shares - LTR - Granted'!B1726 = "8. Transferee of restricted securities", 'Shares - LTR - Granted'!B1726 = "9. Any person (substitution for securities etc.)"),
'Shares - LTR - Granted'!C1726,
IF(
'Shares - LTR - Granted'!B1726 = "",
#N/A,
'Shares - LTR - Granted'!B1726)
)</f>
        <v>#N/A</v>
      </c>
      <c r="C1726" t="e">
        <f>IF(
OR('Performance Securities'!B1726 = "8. Transferee of restricted securities", 'Performance Securities'!B1726 = "9. Any person (substitution for securities etc.)"),
'Performance Securities'!C1726,
IF(
'Performance Securities'!B1726 = "",
#N/A,
'Performance Securities'!B1726)
)</f>
        <v>#N/A</v>
      </c>
      <c r="D1726" t="e">
        <f>IF(
OR('Options or Warrants'!B1726 = "8. Transferee of restricted securities", 'Options or Warrants'!B1726 = "9. Any person (substitution for securities etc.)"),
'Options or Warrants'!C1726,
IF(
'Options or Warrants'!B1726 = "",
#N/A,
'Options or Warrants'!B1726)
)</f>
        <v>#N/A</v>
      </c>
      <c r="E1726" t="e">
        <f>IF(
OR('Options - Free Attaching'!B1726 = "8. Transferee of restricted securities", 'Options - Free Attaching'!B1726 = "9. Any person (substitution for securities etc.)"),
'Options - Free Attaching'!C1726,
IF(
'Options - Free Attaching'!B1726 = "",
#N/A,
'Options - Free Attaching'!B1726)
)</f>
        <v>#N/A</v>
      </c>
      <c r="F1726" t="e">
        <f>IF(
OR('Con. Notes - Conversion'!B1726 = "8. Transferee of restricted securities", 'Con. Notes - Conversion'!B1726 = "9. Any person (substitution for securities etc.)"),
'Con. Notes - Conversion'!C1726,
IF(
'Con. Notes - Conversion'!B1726 = "",
#N/A,
'Con. Notes - Conversion'!B1726)
)</f>
        <v>#N/A</v>
      </c>
      <c r="G1726" t="e">
        <f>IF(
OR('Con. Notes - No Conversion'!B1726 = "8. Transferee of restricted securities", 'Con. Notes - No Conversion'!B1726 = "9. Any person (substitution for securities etc.)"),
'Con. Notes - No Conversion'!C1726,
IF(
'Con. Notes - No Conversion'!B1726 = "",
#N/A,
'Con. Notes - No Conversion'!B1726)
)</f>
        <v>#N/A</v>
      </c>
    </row>
    <row r="1727" spans="1:7" x14ac:dyDescent="0.25">
      <c r="A1727" t="e">
        <f>IF(
OR(Shares!B1727 = "8. Transferee of restricted securities", Shares!B1727 = "9. Any person (substitution for securities etc.)"),
Shares!C1727,
IF(
Shares!B1727 = "",
#N/A,
Shares!B1727)
)</f>
        <v>#N/A</v>
      </c>
      <c r="B1727" t="e">
        <f>IF(
OR('Shares - LTR - Granted'!B1727 = "8. Transferee of restricted securities", 'Shares - LTR - Granted'!B1727 = "9. Any person (substitution for securities etc.)"),
'Shares - LTR - Granted'!C1727,
IF(
'Shares - LTR - Granted'!B1727 = "",
#N/A,
'Shares - LTR - Granted'!B1727)
)</f>
        <v>#N/A</v>
      </c>
      <c r="C1727" t="e">
        <f>IF(
OR('Performance Securities'!B1727 = "8. Transferee of restricted securities", 'Performance Securities'!B1727 = "9. Any person (substitution for securities etc.)"),
'Performance Securities'!C1727,
IF(
'Performance Securities'!B1727 = "",
#N/A,
'Performance Securities'!B1727)
)</f>
        <v>#N/A</v>
      </c>
      <c r="D1727" t="e">
        <f>IF(
OR('Options or Warrants'!B1727 = "8. Transferee of restricted securities", 'Options or Warrants'!B1727 = "9. Any person (substitution for securities etc.)"),
'Options or Warrants'!C1727,
IF(
'Options or Warrants'!B1727 = "",
#N/A,
'Options or Warrants'!B1727)
)</f>
        <v>#N/A</v>
      </c>
      <c r="E1727" t="e">
        <f>IF(
OR('Options - Free Attaching'!B1727 = "8. Transferee of restricted securities", 'Options - Free Attaching'!B1727 = "9. Any person (substitution for securities etc.)"),
'Options - Free Attaching'!C1727,
IF(
'Options - Free Attaching'!B1727 = "",
#N/A,
'Options - Free Attaching'!B1727)
)</f>
        <v>#N/A</v>
      </c>
      <c r="F1727" t="e">
        <f>IF(
OR('Con. Notes - Conversion'!B1727 = "8. Transferee of restricted securities", 'Con. Notes - Conversion'!B1727 = "9. Any person (substitution for securities etc.)"),
'Con. Notes - Conversion'!C1727,
IF(
'Con. Notes - Conversion'!B1727 = "",
#N/A,
'Con. Notes - Conversion'!B1727)
)</f>
        <v>#N/A</v>
      </c>
      <c r="G1727" t="e">
        <f>IF(
OR('Con. Notes - No Conversion'!B1727 = "8. Transferee of restricted securities", 'Con. Notes - No Conversion'!B1727 = "9. Any person (substitution for securities etc.)"),
'Con. Notes - No Conversion'!C1727,
IF(
'Con. Notes - No Conversion'!B1727 = "",
#N/A,
'Con. Notes - No Conversion'!B1727)
)</f>
        <v>#N/A</v>
      </c>
    </row>
    <row r="1728" spans="1:7" x14ac:dyDescent="0.25">
      <c r="A1728" t="e">
        <f>IF(
OR(Shares!B1728 = "8. Transferee of restricted securities", Shares!B1728 = "9. Any person (substitution for securities etc.)"),
Shares!C1728,
IF(
Shares!B1728 = "",
#N/A,
Shares!B1728)
)</f>
        <v>#N/A</v>
      </c>
      <c r="B1728" t="e">
        <f>IF(
OR('Shares - LTR - Granted'!B1728 = "8. Transferee of restricted securities", 'Shares - LTR - Granted'!B1728 = "9. Any person (substitution for securities etc.)"),
'Shares - LTR - Granted'!C1728,
IF(
'Shares - LTR - Granted'!B1728 = "",
#N/A,
'Shares - LTR - Granted'!B1728)
)</f>
        <v>#N/A</v>
      </c>
      <c r="C1728" t="e">
        <f>IF(
OR('Performance Securities'!B1728 = "8. Transferee of restricted securities", 'Performance Securities'!B1728 = "9. Any person (substitution for securities etc.)"),
'Performance Securities'!C1728,
IF(
'Performance Securities'!B1728 = "",
#N/A,
'Performance Securities'!B1728)
)</f>
        <v>#N/A</v>
      </c>
      <c r="D1728" t="e">
        <f>IF(
OR('Options or Warrants'!B1728 = "8. Transferee of restricted securities", 'Options or Warrants'!B1728 = "9. Any person (substitution for securities etc.)"),
'Options or Warrants'!C1728,
IF(
'Options or Warrants'!B1728 = "",
#N/A,
'Options or Warrants'!B1728)
)</f>
        <v>#N/A</v>
      </c>
      <c r="E1728" t="e">
        <f>IF(
OR('Options - Free Attaching'!B1728 = "8. Transferee of restricted securities", 'Options - Free Attaching'!B1728 = "9. Any person (substitution for securities etc.)"),
'Options - Free Attaching'!C1728,
IF(
'Options - Free Attaching'!B1728 = "",
#N/A,
'Options - Free Attaching'!B1728)
)</f>
        <v>#N/A</v>
      </c>
      <c r="F1728" t="e">
        <f>IF(
OR('Con. Notes - Conversion'!B1728 = "8. Transferee of restricted securities", 'Con. Notes - Conversion'!B1728 = "9. Any person (substitution for securities etc.)"),
'Con. Notes - Conversion'!C1728,
IF(
'Con. Notes - Conversion'!B1728 = "",
#N/A,
'Con. Notes - Conversion'!B1728)
)</f>
        <v>#N/A</v>
      </c>
      <c r="G1728" t="e">
        <f>IF(
OR('Con. Notes - No Conversion'!B1728 = "8. Transferee of restricted securities", 'Con. Notes - No Conversion'!B1728 = "9. Any person (substitution for securities etc.)"),
'Con. Notes - No Conversion'!C1728,
IF(
'Con. Notes - No Conversion'!B1728 = "",
#N/A,
'Con. Notes - No Conversion'!B1728)
)</f>
        <v>#N/A</v>
      </c>
    </row>
    <row r="1729" spans="1:7" x14ac:dyDescent="0.25">
      <c r="A1729" t="e">
        <f>IF(
OR(Shares!B1729 = "8. Transferee of restricted securities", Shares!B1729 = "9. Any person (substitution for securities etc.)"),
Shares!C1729,
IF(
Shares!B1729 = "",
#N/A,
Shares!B1729)
)</f>
        <v>#N/A</v>
      </c>
      <c r="B1729" t="e">
        <f>IF(
OR('Shares - LTR - Granted'!B1729 = "8. Transferee of restricted securities", 'Shares - LTR - Granted'!B1729 = "9. Any person (substitution for securities etc.)"),
'Shares - LTR - Granted'!C1729,
IF(
'Shares - LTR - Granted'!B1729 = "",
#N/A,
'Shares - LTR - Granted'!B1729)
)</f>
        <v>#N/A</v>
      </c>
      <c r="C1729" t="e">
        <f>IF(
OR('Performance Securities'!B1729 = "8. Transferee of restricted securities", 'Performance Securities'!B1729 = "9. Any person (substitution for securities etc.)"),
'Performance Securities'!C1729,
IF(
'Performance Securities'!B1729 = "",
#N/A,
'Performance Securities'!B1729)
)</f>
        <v>#N/A</v>
      </c>
      <c r="D1729" t="e">
        <f>IF(
OR('Options or Warrants'!B1729 = "8. Transferee of restricted securities", 'Options or Warrants'!B1729 = "9. Any person (substitution for securities etc.)"),
'Options or Warrants'!C1729,
IF(
'Options or Warrants'!B1729 = "",
#N/A,
'Options or Warrants'!B1729)
)</f>
        <v>#N/A</v>
      </c>
      <c r="E1729" t="e">
        <f>IF(
OR('Options - Free Attaching'!B1729 = "8. Transferee of restricted securities", 'Options - Free Attaching'!B1729 = "9. Any person (substitution for securities etc.)"),
'Options - Free Attaching'!C1729,
IF(
'Options - Free Attaching'!B1729 = "",
#N/A,
'Options - Free Attaching'!B1729)
)</f>
        <v>#N/A</v>
      </c>
      <c r="F1729" t="e">
        <f>IF(
OR('Con. Notes - Conversion'!B1729 = "8. Transferee of restricted securities", 'Con. Notes - Conversion'!B1729 = "9. Any person (substitution for securities etc.)"),
'Con. Notes - Conversion'!C1729,
IF(
'Con. Notes - Conversion'!B1729 = "",
#N/A,
'Con. Notes - Conversion'!B1729)
)</f>
        <v>#N/A</v>
      </c>
      <c r="G1729" t="e">
        <f>IF(
OR('Con. Notes - No Conversion'!B1729 = "8. Transferee of restricted securities", 'Con. Notes - No Conversion'!B1729 = "9. Any person (substitution for securities etc.)"),
'Con. Notes - No Conversion'!C1729,
IF(
'Con. Notes - No Conversion'!B1729 = "",
#N/A,
'Con. Notes - No Conversion'!B1729)
)</f>
        <v>#N/A</v>
      </c>
    </row>
    <row r="1730" spans="1:7" x14ac:dyDescent="0.25">
      <c r="A1730" t="e">
        <f>IF(
OR(Shares!B1730 = "8. Transferee of restricted securities", Shares!B1730 = "9. Any person (substitution for securities etc.)"),
Shares!C1730,
IF(
Shares!B1730 = "",
#N/A,
Shares!B1730)
)</f>
        <v>#N/A</v>
      </c>
      <c r="B1730" t="e">
        <f>IF(
OR('Shares - LTR - Granted'!B1730 = "8. Transferee of restricted securities", 'Shares - LTR - Granted'!B1730 = "9. Any person (substitution for securities etc.)"),
'Shares - LTR - Granted'!C1730,
IF(
'Shares - LTR - Granted'!B1730 = "",
#N/A,
'Shares - LTR - Granted'!B1730)
)</f>
        <v>#N/A</v>
      </c>
      <c r="C1730" t="e">
        <f>IF(
OR('Performance Securities'!B1730 = "8. Transferee of restricted securities", 'Performance Securities'!B1730 = "9. Any person (substitution for securities etc.)"),
'Performance Securities'!C1730,
IF(
'Performance Securities'!B1730 = "",
#N/A,
'Performance Securities'!B1730)
)</f>
        <v>#N/A</v>
      </c>
      <c r="D1730" t="e">
        <f>IF(
OR('Options or Warrants'!B1730 = "8. Transferee of restricted securities", 'Options or Warrants'!B1730 = "9. Any person (substitution for securities etc.)"),
'Options or Warrants'!C1730,
IF(
'Options or Warrants'!B1730 = "",
#N/A,
'Options or Warrants'!B1730)
)</f>
        <v>#N/A</v>
      </c>
      <c r="E1730" t="e">
        <f>IF(
OR('Options - Free Attaching'!B1730 = "8. Transferee of restricted securities", 'Options - Free Attaching'!B1730 = "9. Any person (substitution for securities etc.)"),
'Options - Free Attaching'!C1730,
IF(
'Options - Free Attaching'!B1730 = "",
#N/A,
'Options - Free Attaching'!B1730)
)</f>
        <v>#N/A</v>
      </c>
      <c r="F1730" t="e">
        <f>IF(
OR('Con. Notes - Conversion'!B1730 = "8. Transferee of restricted securities", 'Con. Notes - Conversion'!B1730 = "9. Any person (substitution for securities etc.)"),
'Con. Notes - Conversion'!C1730,
IF(
'Con. Notes - Conversion'!B1730 = "",
#N/A,
'Con. Notes - Conversion'!B1730)
)</f>
        <v>#N/A</v>
      </c>
      <c r="G1730" t="e">
        <f>IF(
OR('Con. Notes - No Conversion'!B1730 = "8. Transferee of restricted securities", 'Con. Notes - No Conversion'!B1730 = "9. Any person (substitution for securities etc.)"),
'Con. Notes - No Conversion'!C1730,
IF(
'Con. Notes - No Conversion'!B1730 = "",
#N/A,
'Con. Notes - No Conversion'!B1730)
)</f>
        <v>#N/A</v>
      </c>
    </row>
    <row r="1731" spans="1:7" x14ac:dyDescent="0.25">
      <c r="A1731" t="e">
        <f>IF(
OR(Shares!B1731 = "8. Transferee of restricted securities", Shares!B1731 = "9. Any person (substitution for securities etc.)"),
Shares!C1731,
IF(
Shares!B1731 = "",
#N/A,
Shares!B1731)
)</f>
        <v>#N/A</v>
      </c>
      <c r="B1731" t="e">
        <f>IF(
OR('Shares - LTR - Granted'!B1731 = "8. Transferee of restricted securities", 'Shares - LTR - Granted'!B1731 = "9. Any person (substitution for securities etc.)"),
'Shares - LTR - Granted'!C1731,
IF(
'Shares - LTR - Granted'!B1731 = "",
#N/A,
'Shares - LTR - Granted'!B1731)
)</f>
        <v>#N/A</v>
      </c>
      <c r="C1731" t="e">
        <f>IF(
OR('Performance Securities'!B1731 = "8. Transferee of restricted securities", 'Performance Securities'!B1731 = "9. Any person (substitution for securities etc.)"),
'Performance Securities'!C1731,
IF(
'Performance Securities'!B1731 = "",
#N/A,
'Performance Securities'!B1731)
)</f>
        <v>#N/A</v>
      </c>
      <c r="D1731" t="e">
        <f>IF(
OR('Options or Warrants'!B1731 = "8. Transferee of restricted securities", 'Options or Warrants'!B1731 = "9. Any person (substitution for securities etc.)"),
'Options or Warrants'!C1731,
IF(
'Options or Warrants'!B1731 = "",
#N/A,
'Options or Warrants'!B1731)
)</f>
        <v>#N/A</v>
      </c>
      <c r="E1731" t="e">
        <f>IF(
OR('Options - Free Attaching'!B1731 = "8. Transferee of restricted securities", 'Options - Free Attaching'!B1731 = "9. Any person (substitution for securities etc.)"),
'Options - Free Attaching'!C1731,
IF(
'Options - Free Attaching'!B1731 = "",
#N/A,
'Options - Free Attaching'!B1731)
)</f>
        <v>#N/A</v>
      </c>
      <c r="F1731" t="e">
        <f>IF(
OR('Con. Notes - Conversion'!B1731 = "8. Transferee of restricted securities", 'Con. Notes - Conversion'!B1731 = "9. Any person (substitution for securities etc.)"),
'Con. Notes - Conversion'!C1731,
IF(
'Con. Notes - Conversion'!B1731 = "",
#N/A,
'Con. Notes - Conversion'!B1731)
)</f>
        <v>#N/A</v>
      </c>
      <c r="G1731" t="e">
        <f>IF(
OR('Con. Notes - No Conversion'!B1731 = "8. Transferee of restricted securities", 'Con. Notes - No Conversion'!B1731 = "9. Any person (substitution for securities etc.)"),
'Con. Notes - No Conversion'!C1731,
IF(
'Con. Notes - No Conversion'!B1731 = "",
#N/A,
'Con. Notes - No Conversion'!B1731)
)</f>
        <v>#N/A</v>
      </c>
    </row>
    <row r="1732" spans="1:7" x14ac:dyDescent="0.25">
      <c r="A1732" t="e">
        <f>IF(
OR(Shares!B1732 = "8. Transferee of restricted securities", Shares!B1732 = "9. Any person (substitution for securities etc.)"),
Shares!C1732,
IF(
Shares!B1732 = "",
#N/A,
Shares!B1732)
)</f>
        <v>#N/A</v>
      </c>
      <c r="B1732" t="e">
        <f>IF(
OR('Shares - LTR - Granted'!B1732 = "8. Transferee of restricted securities", 'Shares - LTR - Granted'!B1732 = "9. Any person (substitution for securities etc.)"),
'Shares - LTR - Granted'!C1732,
IF(
'Shares - LTR - Granted'!B1732 = "",
#N/A,
'Shares - LTR - Granted'!B1732)
)</f>
        <v>#N/A</v>
      </c>
      <c r="C1732" t="e">
        <f>IF(
OR('Performance Securities'!B1732 = "8. Transferee of restricted securities", 'Performance Securities'!B1732 = "9. Any person (substitution for securities etc.)"),
'Performance Securities'!C1732,
IF(
'Performance Securities'!B1732 = "",
#N/A,
'Performance Securities'!B1732)
)</f>
        <v>#N/A</v>
      </c>
      <c r="D1732" t="e">
        <f>IF(
OR('Options or Warrants'!B1732 = "8. Transferee of restricted securities", 'Options or Warrants'!B1732 = "9. Any person (substitution for securities etc.)"),
'Options or Warrants'!C1732,
IF(
'Options or Warrants'!B1732 = "",
#N/A,
'Options or Warrants'!B1732)
)</f>
        <v>#N/A</v>
      </c>
      <c r="E1732" t="e">
        <f>IF(
OR('Options - Free Attaching'!B1732 = "8. Transferee of restricted securities", 'Options - Free Attaching'!B1732 = "9. Any person (substitution for securities etc.)"),
'Options - Free Attaching'!C1732,
IF(
'Options - Free Attaching'!B1732 = "",
#N/A,
'Options - Free Attaching'!B1732)
)</f>
        <v>#N/A</v>
      </c>
      <c r="F1732" t="e">
        <f>IF(
OR('Con. Notes - Conversion'!B1732 = "8. Transferee of restricted securities", 'Con. Notes - Conversion'!B1732 = "9. Any person (substitution for securities etc.)"),
'Con. Notes - Conversion'!C1732,
IF(
'Con. Notes - Conversion'!B1732 = "",
#N/A,
'Con. Notes - Conversion'!B1732)
)</f>
        <v>#N/A</v>
      </c>
      <c r="G1732" t="e">
        <f>IF(
OR('Con. Notes - No Conversion'!B1732 = "8. Transferee of restricted securities", 'Con. Notes - No Conversion'!B1732 = "9. Any person (substitution for securities etc.)"),
'Con. Notes - No Conversion'!C1732,
IF(
'Con. Notes - No Conversion'!B1732 = "",
#N/A,
'Con. Notes - No Conversion'!B1732)
)</f>
        <v>#N/A</v>
      </c>
    </row>
    <row r="1733" spans="1:7" x14ac:dyDescent="0.25">
      <c r="A1733" t="e">
        <f>IF(
OR(Shares!B1733 = "8. Transferee of restricted securities", Shares!B1733 = "9. Any person (substitution for securities etc.)"),
Shares!C1733,
IF(
Shares!B1733 = "",
#N/A,
Shares!B1733)
)</f>
        <v>#N/A</v>
      </c>
      <c r="B1733" t="e">
        <f>IF(
OR('Shares - LTR - Granted'!B1733 = "8. Transferee of restricted securities", 'Shares - LTR - Granted'!B1733 = "9. Any person (substitution for securities etc.)"),
'Shares - LTR - Granted'!C1733,
IF(
'Shares - LTR - Granted'!B1733 = "",
#N/A,
'Shares - LTR - Granted'!B1733)
)</f>
        <v>#N/A</v>
      </c>
      <c r="C1733" t="e">
        <f>IF(
OR('Performance Securities'!B1733 = "8. Transferee of restricted securities", 'Performance Securities'!B1733 = "9. Any person (substitution for securities etc.)"),
'Performance Securities'!C1733,
IF(
'Performance Securities'!B1733 = "",
#N/A,
'Performance Securities'!B1733)
)</f>
        <v>#N/A</v>
      </c>
      <c r="D1733" t="e">
        <f>IF(
OR('Options or Warrants'!B1733 = "8. Transferee of restricted securities", 'Options or Warrants'!B1733 = "9. Any person (substitution for securities etc.)"),
'Options or Warrants'!C1733,
IF(
'Options or Warrants'!B1733 = "",
#N/A,
'Options or Warrants'!B1733)
)</f>
        <v>#N/A</v>
      </c>
      <c r="E1733" t="e">
        <f>IF(
OR('Options - Free Attaching'!B1733 = "8. Transferee of restricted securities", 'Options - Free Attaching'!B1733 = "9. Any person (substitution for securities etc.)"),
'Options - Free Attaching'!C1733,
IF(
'Options - Free Attaching'!B1733 = "",
#N/A,
'Options - Free Attaching'!B1733)
)</f>
        <v>#N/A</v>
      </c>
      <c r="F1733" t="e">
        <f>IF(
OR('Con. Notes - Conversion'!B1733 = "8. Transferee of restricted securities", 'Con. Notes - Conversion'!B1733 = "9. Any person (substitution for securities etc.)"),
'Con. Notes - Conversion'!C1733,
IF(
'Con. Notes - Conversion'!B1733 = "",
#N/A,
'Con. Notes - Conversion'!B1733)
)</f>
        <v>#N/A</v>
      </c>
      <c r="G1733" t="e">
        <f>IF(
OR('Con. Notes - No Conversion'!B1733 = "8. Transferee of restricted securities", 'Con. Notes - No Conversion'!B1733 = "9. Any person (substitution for securities etc.)"),
'Con. Notes - No Conversion'!C1733,
IF(
'Con. Notes - No Conversion'!B1733 = "",
#N/A,
'Con. Notes - No Conversion'!B1733)
)</f>
        <v>#N/A</v>
      </c>
    </row>
    <row r="1734" spans="1:7" x14ac:dyDescent="0.25">
      <c r="A1734" t="e">
        <f>IF(
OR(Shares!B1734 = "8. Transferee of restricted securities", Shares!B1734 = "9. Any person (substitution for securities etc.)"),
Shares!C1734,
IF(
Shares!B1734 = "",
#N/A,
Shares!B1734)
)</f>
        <v>#N/A</v>
      </c>
      <c r="B1734" t="e">
        <f>IF(
OR('Shares - LTR - Granted'!B1734 = "8. Transferee of restricted securities", 'Shares - LTR - Granted'!B1734 = "9. Any person (substitution for securities etc.)"),
'Shares - LTR - Granted'!C1734,
IF(
'Shares - LTR - Granted'!B1734 = "",
#N/A,
'Shares - LTR - Granted'!B1734)
)</f>
        <v>#N/A</v>
      </c>
      <c r="C1734" t="e">
        <f>IF(
OR('Performance Securities'!B1734 = "8. Transferee of restricted securities", 'Performance Securities'!B1734 = "9. Any person (substitution for securities etc.)"),
'Performance Securities'!C1734,
IF(
'Performance Securities'!B1734 = "",
#N/A,
'Performance Securities'!B1734)
)</f>
        <v>#N/A</v>
      </c>
      <c r="D1734" t="e">
        <f>IF(
OR('Options or Warrants'!B1734 = "8. Transferee of restricted securities", 'Options or Warrants'!B1734 = "9. Any person (substitution for securities etc.)"),
'Options or Warrants'!C1734,
IF(
'Options or Warrants'!B1734 = "",
#N/A,
'Options or Warrants'!B1734)
)</f>
        <v>#N/A</v>
      </c>
      <c r="E1734" t="e">
        <f>IF(
OR('Options - Free Attaching'!B1734 = "8. Transferee of restricted securities", 'Options - Free Attaching'!B1734 = "9. Any person (substitution for securities etc.)"),
'Options - Free Attaching'!C1734,
IF(
'Options - Free Attaching'!B1734 = "",
#N/A,
'Options - Free Attaching'!B1734)
)</f>
        <v>#N/A</v>
      </c>
      <c r="F1734" t="e">
        <f>IF(
OR('Con. Notes - Conversion'!B1734 = "8. Transferee of restricted securities", 'Con. Notes - Conversion'!B1734 = "9. Any person (substitution for securities etc.)"),
'Con. Notes - Conversion'!C1734,
IF(
'Con. Notes - Conversion'!B1734 = "",
#N/A,
'Con. Notes - Conversion'!B1734)
)</f>
        <v>#N/A</v>
      </c>
      <c r="G1734" t="e">
        <f>IF(
OR('Con. Notes - No Conversion'!B1734 = "8. Transferee of restricted securities", 'Con. Notes - No Conversion'!B1734 = "9. Any person (substitution for securities etc.)"),
'Con. Notes - No Conversion'!C1734,
IF(
'Con. Notes - No Conversion'!B1734 = "",
#N/A,
'Con. Notes - No Conversion'!B1734)
)</f>
        <v>#N/A</v>
      </c>
    </row>
    <row r="1735" spans="1:7" x14ac:dyDescent="0.25">
      <c r="A1735" t="e">
        <f>IF(
OR(Shares!B1735 = "8. Transferee of restricted securities", Shares!B1735 = "9. Any person (substitution for securities etc.)"),
Shares!C1735,
IF(
Shares!B1735 = "",
#N/A,
Shares!B1735)
)</f>
        <v>#N/A</v>
      </c>
      <c r="B1735" t="e">
        <f>IF(
OR('Shares - LTR - Granted'!B1735 = "8. Transferee of restricted securities", 'Shares - LTR - Granted'!B1735 = "9. Any person (substitution for securities etc.)"),
'Shares - LTR - Granted'!C1735,
IF(
'Shares - LTR - Granted'!B1735 = "",
#N/A,
'Shares - LTR - Granted'!B1735)
)</f>
        <v>#N/A</v>
      </c>
      <c r="C1735" t="e">
        <f>IF(
OR('Performance Securities'!B1735 = "8. Transferee of restricted securities", 'Performance Securities'!B1735 = "9. Any person (substitution for securities etc.)"),
'Performance Securities'!C1735,
IF(
'Performance Securities'!B1735 = "",
#N/A,
'Performance Securities'!B1735)
)</f>
        <v>#N/A</v>
      </c>
      <c r="D1735" t="e">
        <f>IF(
OR('Options or Warrants'!B1735 = "8. Transferee of restricted securities", 'Options or Warrants'!B1735 = "9. Any person (substitution for securities etc.)"),
'Options or Warrants'!C1735,
IF(
'Options or Warrants'!B1735 = "",
#N/A,
'Options or Warrants'!B1735)
)</f>
        <v>#N/A</v>
      </c>
      <c r="E1735" t="e">
        <f>IF(
OR('Options - Free Attaching'!B1735 = "8. Transferee of restricted securities", 'Options - Free Attaching'!B1735 = "9. Any person (substitution for securities etc.)"),
'Options - Free Attaching'!C1735,
IF(
'Options - Free Attaching'!B1735 = "",
#N/A,
'Options - Free Attaching'!B1735)
)</f>
        <v>#N/A</v>
      </c>
      <c r="F1735" t="e">
        <f>IF(
OR('Con. Notes - Conversion'!B1735 = "8. Transferee of restricted securities", 'Con. Notes - Conversion'!B1735 = "9. Any person (substitution for securities etc.)"),
'Con. Notes - Conversion'!C1735,
IF(
'Con. Notes - Conversion'!B1735 = "",
#N/A,
'Con. Notes - Conversion'!B1735)
)</f>
        <v>#N/A</v>
      </c>
      <c r="G1735" t="e">
        <f>IF(
OR('Con. Notes - No Conversion'!B1735 = "8. Transferee of restricted securities", 'Con. Notes - No Conversion'!B1735 = "9. Any person (substitution for securities etc.)"),
'Con. Notes - No Conversion'!C1735,
IF(
'Con. Notes - No Conversion'!B1735 = "",
#N/A,
'Con. Notes - No Conversion'!B1735)
)</f>
        <v>#N/A</v>
      </c>
    </row>
    <row r="1736" spans="1:7" x14ac:dyDescent="0.25">
      <c r="A1736" t="e">
        <f>IF(
OR(Shares!B1736 = "8. Transferee of restricted securities", Shares!B1736 = "9. Any person (substitution for securities etc.)"),
Shares!C1736,
IF(
Shares!B1736 = "",
#N/A,
Shares!B1736)
)</f>
        <v>#N/A</v>
      </c>
      <c r="B1736" t="e">
        <f>IF(
OR('Shares - LTR - Granted'!B1736 = "8. Transferee of restricted securities", 'Shares - LTR - Granted'!B1736 = "9. Any person (substitution for securities etc.)"),
'Shares - LTR - Granted'!C1736,
IF(
'Shares - LTR - Granted'!B1736 = "",
#N/A,
'Shares - LTR - Granted'!B1736)
)</f>
        <v>#N/A</v>
      </c>
      <c r="C1736" t="e">
        <f>IF(
OR('Performance Securities'!B1736 = "8. Transferee of restricted securities", 'Performance Securities'!B1736 = "9. Any person (substitution for securities etc.)"),
'Performance Securities'!C1736,
IF(
'Performance Securities'!B1736 = "",
#N/A,
'Performance Securities'!B1736)
)</f>
        <v>#N/A</v>
      </c>
      <c r="D1736" t="e">
        <f>IF(
OR('Options or Warrants'!B1736 = "8. Transferee of restricted securities", 'Options or Warrants'!B1736 = "9. Any person (substitution for securities etc.)"),
'Options or Warrants'!C1736,
IF(
'Options or Warrants'!B1736 = "",
#N/A,
'Options or Warrants'!B1736)
)</f>
        <v>#N/A</v>
      </c>
      <c r="E1736" t="e">
        <f>IF(
OR('Options - Free Attaching'!B1736 = "8. Transferee of restricted securities", 'Options - Free Attaching'!B1736 = "9. Any person (substitution for securities etc.)"),
'Options - Free Attaching'!C1736,
IF(
'Options - Free Attaching'!B1736 = "",
#N/A,
'Options - Free Attaching'!B1736)
)</f>
        <v>#N/A</v>
      </c>
      <c r="F1736" t="e">
        <f>IF(
OR('Con. Notes - Conversion'!B1736 = "8. Transferee of restricted securities", 'Con. Notes - Conversion'!B1736 = "9. Any person (substitution for securities etc.)"),
'Con. Notes - Conversion'!C1736,
IF(
'Con. Notes - Conversion'!B1736 = "",
#N/A,
'Con. Notes - Conversion'!B1736)
)</f>
        <v>#N/A</v>
      </c>
      <c r="G1736" t="e">
        <f>IF(
OR('Con. Notes - No Conversion'!B1736 = "8. Transferee of restricted securities", 'Con. Notes - No Conversion'!B1736 = "9. Any person (substitution for securities etc.)"),
'Con. Notes - No Conversion'!C1736,
IF(
'Con. Notes - No Conversion'!B1736 = "",
#N/A,
'Con. Notes - No Conversion'!B1736)
)</f>
        <v>#N/A</v>
      </c>
    </row>
    <row r="1737" spans="1:7" x14ac:dyDescent="0.25">
      <c r="A1737" t="e">
        <f>IF(
OR(Shares!B1737 = "8. Transferee of restricted securities", Shares!B1737 = "9. Any person (substitution for securities etc.)"),
Shares!C1737,
IF(
Shares!B1737 = "",
#N/A,
Shares!B1737)
)</f>
        <v>#N/A</v>
      </c>
      <c r="B1737" t="e">
        <f>IF(
OR('Shares - LTR - Granted'!B1737 = "8. Transferee of restricted securities", 'Shares - LTR - Granted'!B1737 = "9. Any person (substitution for securities etc.)"),
'Shares - LTR - Granted'!C1737,
IF(
'Shares - LTR - Granted'!B1737 = "",
#N/A,
'Shares - LTR - Granted'!B1737)
)</f>
        <v>#N/A</v>
      </c>
      <c r="C1737" t="e">
        <f>IF(
OR('Performance Securities'!B1737 = "8. Transferee of restricted securities", 'Performance Securities'!B1737 = "9. Any person (substitution for securities etc.)"),
'Performance Securities'!C1737,
IF(
'Performance Securities'!B1737 = "",
#N/A,
'Performance Securities'!B1737)
)</f>
        <v>#N/A</v>
      </c>
      <c r="D1737" t="e">
        <f>IF(
OR('Options or Warrants'!B1737 = "8. Transferee of restricted securities", 'Options or Warrants'!B1737 = "9. Any person (substitution for securities etc.)"),
'Options or Warrants'!C1737,
IF(
'Options or Warrants'!B1737 = "",
#N/A,
'Options or Warrants'!B1737)
)</f>
        <v>#N/A</v>
      </c>
      <c r="E1737" t="e">
        <f>IF(
OR('Options - Free Attaching'!B1737 = "8. Transferee of restricted securities", 'Options - Free Attaching'!B1737 = "9. Any person (substitution for securities etc.)"),
'Options - Free Attaching'!C1737,
IF(
'Options - Free Attaching'!B1737 = "",
#N/A,
'Options - Free Attaching'!B1737)
)</f>
        <v>#N/A</v>
      </c>
      <c r="F1737" t="e">
        <f>IF(
OR('Con. Notes - Conversion'!B1737 = "8. Transferee of restricted securities", 'Con. Notes - Conversion'!B1737 = "9. Any person (substitution for securities etc.)"),
'Con. Notes - Conversion'!C1737,
IF(
'Con. Notes - Conversion'!B1737 = "",
#N/A,
'Con. Notes - Conversion'!B1737)
)</f>
        <v>#N/A</v>
      </c>
      <c r="G1737" t="e">
        <f>IF(
OR('Con. Notes - No Conversion'!B1737 = "8. Transferee of restricted securities", 'Con. Notes - No Conversion'!B1737 = "9. Any person (substitution for securities etc.)"),
'Con. Notes - No Conversion'!C1737,
IF(
'Con. Notes - No Conversion'!B1737 = "",
#N/A,
'Con. Notes - No Conversion'!B1737)
)</f>
        <v>#N/A</v>
      </c>
    </row>
    <row r="1738" spans="1:7" x14ac:dyDescent="0.25">
      <c r="A1738" t="e">
        <f>IF(
OR(Shares!B1738 = "8. Transferee of restricted securities", Shares!B1738 = "9. Any person (substitution for securities etc.)"),
Shares!C1738,
IF(
Shares!B1738 = "",
#N/A,
Shares!B1738)
)</f>
        <v>#N/A</v>
      </c>
      <c r="B1738" t="e">
        <f>IF(
OR('Shares - LTR - Granted'!B1738 = "8. Transferee of restricted securities", 'Shares - LTR - Granted'!B1738 = "9. Any person (substitution for securities etc.)"),
'Shares - LTR - Granted'!C1738,
IF(
'Shares - LTR - Granted'!B1738 = "",
#N/A,
'Shares - LTR - Granted'!B1738)
)</f>
        <v>#N/A</v>
      </c>
      <c r="C1738" t="e">
        <f>IF(
OR('Performance Securities'!B1738 = "8. Transferee of restricted securities", 'Performance Securities'!B1738 = "9. Any person (substitution for securities etc.)"),
'Performance Securities'!C1738,
IF(
'Performance Securities'!B1738 = "",
#N/A,
'Performance Securities'!B1738)
)</f>
        <v>#N/A</v>
      </c>
      <c r="D1738" t="e">
        <f>IF(
OR('Options or Warrants'!B1738 = "8. Transferee of restricted securities", 'Options or Warrants'!B1738 = "9. Any person (substitution for securities etc.)"),
'Options or Warrants'!C1738,
IF(
'Options or Warrants'!B1738 = "",
#N/A,
'Options or Warrants'!B1738)
)</f>
        <v>#N/A</v>
      </c>
      <c r="E1738" t="e">
        <f>IF(
OR('Options - Free Attaching'!B1738 = "8. Transferee of restricted securities", 'Options - Free Attaching'!B1738 = "9. Any person (substitution for securities etc.)"),
'Options - Free Attaching'!C1738,
IF(
'Options - Free Attaching'!B1738 = "",
#N/A,
'Options - Free Attaching'!B1738)
)</f>
        <v>#N/A</v>
      </c>
      <c r="F1738" t="e">
        <f>IF(
OR('Con. Notes - Conversion'!B1738 = "8. Transferee of restricted securities", 'Con. Notes - Conversion'!B1738 = "9. Any person (substitution for securities etc.)"),
'Con. Notes - Conversion'!C1738,
IF(
'Con. Notes - Conversion'!B1738 = "",
#N/A,
'Con. Notes - Conversion'!B1738)
)</f>
        <v>#N/A</v>
      </c>
      <c r="G1738" t="e">
        <f>IF(
OR('Con. Notes - No Conversion'!B1738 = "8. Transferee of restricted securities", 'Con. Notes - No Conversion'!B1738 = "9. Any person (substitution for securities etc.)"),
'Con. Notes - No Conversion'!C1738,
IF(
'Con. Notes - No Conversion'!B1738 = "",
#N/A,
'Con. Notes - No Conversion'!B1738)
)</f>
        <v>#N/A</v>
      </c>
    </row>
    <row r="1739" spans="1:7" x14ac:dyDescent="0.25">
      <c r="A1739" t="e">
        <f>IF(
OR(Shares!B1739 = "8. Transferee of restricted securities", Shares!B1739 = "9. Any person (substitution for securities etc.)"),
Shares!C1739,
IF(
Shares!B1739 = "",
#N/A,
Shares!B1739)
)</f>
        <v>#N/A</v>
      </c>
      <c r="B1739" t="e">
        <f>IF(
OR('Shares - LTR - Granted'!B1739 = "8. Transferee of restricted securities", 'Shares - LTR - Granted'!B1739 = "9. Any person (substitution for securities etc.)"),
'Shares - LTR - Granted'!C1739,
IF(
'Shares - LTR - Granted'!B1739 = "",
#N/A,
'Shares - LTR - Granted'!B1739)
)</f>
        <v>#N/A</v>
      </c>
      <c r="C1739" t="e">
        <f>IF(
OR('Performance Securities'!B1739 = "8. Transferee of restricted securities", 'Performance Securities'!B1739 = "9. Any person (substitution for securities etc.)"),
'Performance Securities'!C1739,
IF(
'Performance Securities'!B1739 = "",
#N/A,
'Performance Securities'!B1739)
)</f>
        <v>#N/A</v>
      </c>
      <c r="D1739" t="e">
        <f>IF(
OR('Options or Warrants'!B1739 = "8. Transferee of restricted securities", 'Options or Warrants'!B1739 = "9. Any person (substitution for securities etc.)"),
'Options or Warrants'!C1739,
IF(
'Options or Warrants'!B1739 = "",
#N/A,
'Options or Warrants'!B1739)
)</f>
        <v>#N/A</v>
      </c>
      <c r="E1739" t="e">
        <f>IF(
OR('Options - Free Attaching'!B1739 = "8. Transferee of restricted securities", 'Options - Free Attaching'!B1739 = "9. Any person (substitution for securities etc.)"),
'Options - Free Attaching'!C1739,
IF(
'Options - Free Attaching'!B1739 = "",
#N/A,
'Options - Free Attaching'!B1739)
)</f>
        <v>#N/A</v>
      </c>
      <c r="F1739" t="e">
        <f>IF(
OR('Con. Notes - Conversion'!B1739 = "8. Transferee of restricted securities", 'Con. Notes - Conversion'!B1739 = "9. Any person (substitution for securities etc.)"),
'Con. Notes - Conversion'!C1739,
IF(
'Con. Notes - Conversion'!B1739 = "",
#N/A,
'Con. Notes - Conversion'!B1739)
)</f>
        <v>#N/A</v>
      </c>
      <c r="G1739" t="e">
        <f>IF(
OR('Con. Notes - No Conversion'!B1739 = "8. Transferee of restricted securities", 'Con. Notes - No Conversion'!B1739 = "9. Any person (substitution for securities etc.)"),
'Con. Notes - No Conversion'!C1739,
IF(
'Con. Notes - No Conversion'!B1739 = "",
#N/A,
'Con. Notes - No Conversion'!B1739)
)</f>
        <v>#N/A</v>
      </c>
    </row>
    <row r="1740" spans="1:7" x14ac:dyDescent="0.25">
      <c r="A1740" t="e">
        <f>IF(
OR(Shares!B1740 = "8. Transferee of restricted securities", Shares!B1740 = "9. Any person (substitution for securities etc.)"),
Shares!C1740,
IF(
Shares!B1740 = "",
#N/A,
Shares!B1740)
)</f>
        <v>#N/A</v>
      </c>
      <c r="B1740" t="e">
        <f>IF(
OR('Shares - LTR - Granted'!B1740 = "8. Transferee of restricted securities", 'Shares - LTR - Granted'!B1740 = "9. Any person (substitution for securities etc.)"),
'Shares - LTR - Granted'!C1740,
IF(
'Shares - LTR - Granted'!B1740 = "",
#N/A,
'Shares - LTR - Granted'!B1740)
)</f>
        <v>#N/A</v>
      </c>
      <c r="C1740" t="e">
        <f>IF(
OR('Performance Securities'!B1740 = "8. Transferee of restricted securities", 'Performance Securities'!B1740 = "9. Any person (substitution for securities etc.)"),
'Performance Securities'!C1740,
IF(
'Performance Securities'!B1740 = "",
#N/A,
'Performance Securities'!B1740)
)</f>
        <v>#N/A</v>
      </c>
      <c r="D1740" t="e">
        <f>IF(
OR('Options or Warrants'!B1740 = "8. Transferee of restricted securities", 'Options or Warrants'!B1740 = "9. Any person (substitution for securities etc.)"),
'Options or Warrants'!C1740,
IF(
'Options or Warrants'!B1740 = "",
#N/A,
'Options or Warrants'!B1740)
)</f>
        <v>#N/A</v>
      </c>
      <c r="E1740" t="e">
        <f>IF(
OR('Options - Free Attaching'!B1740 = "8. Transferee of restricted securities", 'Options - Free Attaching'!B1740 = "9. Any person (substitution for securities etc.)"),
'Options - Free Attaching'!C1740,
IF(
'Options - Free Attaching'!B1740 = "",
#N/A,
'Options - Free Attaching'!B1740)
)</f>
        <v>#N/A</v>
      </c>
      <c r="F1740" t="e">
        <f>IF(
OR('Con. Notes - Conversion'!B1740 = "8. Transferee of restricted securities", 'Con. Notes - Conversion'!B1740 = "9. Any person (substitution for securities etc.)"),
'Con. Notes - Conversion'!C1740,
IF(
'Con. Notes - Conversion'!B1740 = "",
#N/A,
'Con. Notes - Conversion'!B1740)
)</f>
        <v>#N/A</v>
      </c>
      <c r="G1740" t="e">
        <f>IF(
OR('Con. Notes - No Conversion'!B1740 = "8. Transferee of restricted securities", 'Con. Notes - No Conversion'!B1740 = "9. Any person (substitution for securities etc.)"),
'Con. Notes - No Conversion'!C1740,
IF(
'Con. Notes - No Conversion'!B1740 = "",
#N/A,
'Con. Notes - No Conversion'!B1740)
)</f>
        <v>#N/A</v>
      </c>
    </row>
    <row r="1741" spans="1:7" x14ac:dyDescent="0.25">
      <c r="A1741" t="e">
        <f>IF(
OR(Shares!B1741 = "8. Transferee of restricted securities", Shares!B1741 = "9. Any person (substitution for securities etc.)"),
Shares!C1741,
IF(
Shares!B1741 = "",
#N/A,
Shares!B1741)
)</f>
        <v>#N/A</v>
      </c>
      <c r="B1741" t="e">
        <f>IF(
OR('Shares - LTR - Granted'!B1741 = "8. Transferee of restricted securities", 'Shares - LTR - Granted'!B1741 = "9. Any person (substitution for securities etc.)"),
'Shares - LTR - Granted'!C1741,
IF(
'Shares - LTR - Granted'!B1741 = "",
#N/A,
'Shares - LTR - Granted'!B1741)
)</f>
        <v>#N/A</v>
      </c>
      <c r="C1741" t="e">
        <f>IF(
OR('Performance Securities'!B1741 = "8. Transferee of restricted securities", 'Performance Securities'!B1741 = "9. Any person (substitution for securities etc.)"),
'Performance Securities'!C1741,
IF(
'Performance Securities'!B1741 = "",
#N/A,
'Performance Securities'!B1741)
)</f>
        <v>#N/A</v>
      </c>
      <c r="D1741" t="e">
        <f>IF(
OR('Options or Warrants'!B1741 = "8. Transferee of restricted securities", 'Options or Warrants'!B1741 = "9. Any person (substitution for securities etc.)"),
'Options or Warrants'!C1741,
IF(
'Options or Warrants'!B1741 = "",
#N/A,
'Options or Warrants'!B1741)
)</f>
        <v>#N/A</v>
      </c>
      <c r="E1741" t="e">
        <f>IF(
OR('Options - Free Attaching'!B1741 = "8. Transferee of restricted securities", 'Options - Free Attaching'!B1741 = "9. Any person (substitution for securities etc.)"),
'Options - Free Attaching'!C1741,
IF(
'Options - Free Attaching'!B1741 = "",
#N/A,
'Options - Free Attaching'!B1741)
)</f>
        <v>#N/A</v>
      </c>
      <c r="F1741" t="e">
        <f>IF(
OR('Con. Notes - Conversion'!B1741 = "8. Transferee of restricted securities", 'Con. Notes - Conversion'!B1741 = "9. Any person (substitution for securities etc.)"),
'Con. Notes - Conversion'!C1741,
IF(
'Con. Notes - Conversion'!B1741 = "",
#N/A,
'Con. Notes - Conversion'!B1741)
)</f>
        <v>#N/A</v>
      </c>
      <c r="G1741" t="e">
        <f>IF(
OR('Con. Notes - No Conversion'!B1741 = "8. Transferee of restricted securities", 'Con. Notes - No Conversion'!B1741 = "9. Any person (substitution for securities etc.)"),
'Con. Notes - No Conversion'!C1741,
IF(
'Con. Notes - No Conversion'!B1741 = "",
#N/A,
'Con. Notes - No Conversion'!B1741)
)</f>
        <v>#N/A</v>
      </c>
    </row>
    <row r="1742" spans="1:7" x14ac:dyDescent="0.25">
      <c r="A1742" t="e">
        <f>IF(
OR(Shares!B1742 = "8. Transferee of restricted securities", Shares!B1742 = "9. Any person (substitution for securities etc.)"),
Shares!C1742,
IF(
Shares!B1742 = "",
#N/A,
Shares!B1742)
)</f>
        <v>#N/A</v>
      </c>
      <c r="B1742" t="e">
        <f>IF(
OR('Shares - LTR - Granted'!B1742 = "8. Transferee of restricted securities", 'Shares - LTR - Granted'!B1742 = "9. Any person (substitution for securities etc.)"),
'Shares - LTR - Granted'!C1742,
IF(
'Shares - LTR - Granted'!B1742 = "",
#N/A,
'Shares - LTR - Granted'!B1742)
)</f>
        <v>#N/A</v>
      </c>
      <c r="C1742" t="e">
        <f>IF(
OR('Performance Securities'!B1742 = "8. Transferee of restricted securities", 'Performance Securities'!B1742 = "9. Any person (substitution for securities etc.)"),
'Performance Securities'!C1742,
IF(
'Performance Securities'!B1742 = "",
#N/A,
'Performance Securities'!B1742)
)</f>
        <v>#N/A</v>
      </c>
      <c r="D1742" t="e">
        <f>IF(
OR('Options or Warrants'!B1742 = "8. Transferee of restricted securities", 'Options or Warrants'!B1742 = "9. Any person (substitution for securities etc.)"),
'Options or Warrants'!C1742,
IF(
'Options or Warrants'!B1742 = "",
#N/A,
'Options or Warrants'!B1742)
)</f>
        <v>#N/A</v>
      </c>
      <c r="E1742" t="e">
        <f>IF(
OR('Options - Free Attaching'!B1742 = "8. Transferee of restricted securities", 'Options - Free Attaching'!B1742 = "9. Any person (substitution for securities etc.)"),
'Options - Free Attaching'!C1742,
IF(
'Options - Free Attaching'!B1742 = "",
#N/A,
'Options - Free Attaching'!B1742)
)</f>
        <v>#N/A</v>
      </c>
      <c r="F1742" t="e">
        <f>IF(
OR('Con. Notes - Conversion'!B1742 = "8. Transferee of restricted securities", 'Con. Notes - Conversion'!B1742 = "9. Any person (substitution for securities etc.)"),
'Con. Notes - Conversion'!C1742,
IF(
'Con. Notes - Conversion'!B1742 = "",
#N/A,
'Con. Notes - Conversion'!B1742)
)</f>
        <v>#N/A</v>
      </c>
      <c r="G1742" t="e">
        <f>IF(
OR('Con. Notes - No Conversion'!B1742 = "8. Transferee of restricted securities", 'Con. Notes - No Conversion'!B1742 = "9. Any person (substitution for securities etc.)"),
'Con. Notes - No Conversion'!C1742,
IF(
'Con. Notes - No Conversion'!B1742 = "",
#N/A,
'Con. Notes - No Conversion'!B1742)
)</f>
        <v>#N/A</v>
      </c>
    </row>
    <row r="1743" spans="1:7" x14ac:dyDescent="0.25">
      <c r="A1743" t="e">
        <f>IF(
OR(Shares!B1743 = "8. Transferee of restricted securities", Shares!B1743 = "9. Any person (substitution for securities etc.)"),
Shares!C1743,
IF(
Shares!B1743 = "",
#N/A,
Shares!B1743)
)</f>
        <v>#N/A</v>
      </c>
      <c r="B1743" t="e">
        <f>IF(
OR('Shares - LTR - Granted'!B1743 = "8. Transferee of restricted securities", 'Shares - LTR - Granted'!B1743 = "9. Any person (substitution for securities etc.)"),
'Shares - LTR - Granted'!C1743,
IF(
'Shares - LTR - Granted'!B1743 = "",
#N/A,
'Shares - LTR - Granted'!B1743)
)</f>
        <v>#N/A</v>
      </c>
      <c r="C1743" t="e">
        <f>IF(
OR('Performance Securities'!B1743 = "8. Transferee of restricted securities", 'Performance Securities'!B1743 = "9. Any person (substitution for securities etc.)"),
'Performance Securities'!C1743,
IF(
'Performance Securities'!B1743 = "",
#N/A,
'Performance Securities'!B1743)
)</f>
        <v>#N/A</v>
      </c>
      <c r="D1743" t="e">
        <f>IF(
OR('Options or Warrants'!B1743 = "8. Transferee of restricted securities", 'Options or Warrants'!B1743 = "9. Any person (substitution for securities etc.)"),
'Options or Warrants'!C1743,
IF(
'Options or Warrants'!B1743 = "",
#N/A,
'Options or Warrants'!B1743)
)</f>
        <v>#N/A</v>
      </c>
      <c r="E1743" t="e">
        <f>IF(
OR('Options - Free Attaching'!B1743 = "8. Transferee of restricted securities", 'Options - Free Attaching'!B1743 = "9. Any person (substitution for securities etc.)"),
'Options - Free Attaching'!C1743,
IF(
'Options - Free Attaching'!B1743 = "",
#N/A,
'Options - Free Attaching'!B1743)
)</f>
        <v>#N/A</v>
      </c>
      <c r="F1743" t="e">
        <f>IF(
OR('Con. Notes - Conversion'!B1743 = "8. Transferee of restricted securities", 'Con. Notes - Conversion'!B1743 = "9. Any person (substitution for securities etc.)"),
'Con. Notes - Conversion'!C1743,
IF(
'Con. Notes - Conversion'!B1743 = "",
#N/A,
'Con. Notes - Conversion'!B1743)
)</f>
        <v>#N/A</v>
      </c>
      <c r="G1743" t="e">
        <f>IF(
OR('Con. Notes - No Conversion'!B1743 = "8. Transferee of restricted securities", 'Con. Notes - No Conversion'!B1743 = "9. Any person (substitution for securities etc.)"),
'Con. Notes - No Conversion'!C1743,
IF(
'Con. Notes - No Conversion'!B1743 = "",
#N/A,
'Con. Notes - No Conversion'!B1743)
)</f>
        <v>#N/A</v>
      </c>
    </row>
    <row r="1744" spans="1:7" x14ac:dyDescent="0.25">
      <c r="A1744" t="e">
        <f>IF(
OR(Shares!B1744 = "8. Transferee of restricted securities", Shares!B1744 = "9. Any person (substitution for securities etc.)"),
Shares!C1744,
IF(
Shares!B1744 = "",
#N/A,
Shares!B1744)
)</f>
        <v>#N/A</v>
      </c>
      <c r="B1744" t="e">
        <f>IF(
OR('Shares - LTR - Granted'!B1744 = "8. Transferee of restricted securities", 'Shares - LTR - Granted'!B1744 = "9. Any person (substitution for securities etc.)"),
'Shares - LTR - Granted'!C1744,
IF(
'Shares - LTR - Granted'!B1744 = "",
#N/A,
'Shares - LTR - Granted'!B1744)
)</f>
        <v>#N/A</v>
      </c>
      <c r="C1744" t="e">
        <f>IF(
OR('Performance Securities'!B1744 = "8. Transferee of restricted securities", 'Performance Securities'!B1744 = "9. Any person (substitution for securities etc.)"),
'Performance Securities'!C1744,
IF(
'Performance Securities'!B1744 = "",
#N/A,
'Performance Securities'!B1744)
)</f>
        <v>#N/A</v>
      </c>
      <c r="D1744" t="e">
        <f>IF(
OR('Options or Warrants'!B1744 = "8. Transferee of restricted securities", 'Options or Warrants'!B1744 = "9. Any person (substitution for securities etc.)"),
'Options or Warrants'!C1744,
IF(
'Options or Warrants'!B1744 = "",
#N/A,
'Options or Warrants'!B1744)
)</f>
        <v>#N/A</v>
      </c>
      <c r="E1744" t="e">
        <f>IF(
OR('Options - Free Attaching'!B1744 = "8. Transferee of restricted securities", 'Options - Free Attaching'!B1744 = "9. Any person (substitution for securities etc.)"),
'Options - Free Attaching'!C1744,
IF(
'Options - Free Attaching'!B1744 = "",
#N/A,
'Options - Free Attaching'!B1744)
)</f>
        <v>#N/A</v>
      </c>
      <c r="F1744" t="e">
        <f>IF(
OR('Con. Notes - Conversion'!B1744 = "8. Transferee of restricted securities", 'Con. Notes - Conversion'!B1744 = "9. Any person (substitution for securities etc.)"),
'Con. Notes - Conversion'!C1744,
IF(
'Con. Notes - Conversion'!B1744 = "",
#N/A,
'Con. Notes - Conversion'!B1744)
)</f>
        <v>#N/A</v>
      </c>
      <c r="G1744" t="e">
        <f>IF(
OR('Con. Notes - No Conversion'!B1744 = "8. Transferee of restricted securities", 'Con. Notes - No Conversion'!B1744 = "9. Any person (substitution for securities etc.)"),
'Con. Notes - No Conversion'!C1744,
IF(
'Con. Notes - No Conversion'!B1744 = "",
#N/A,
'Con. Notes - No Conversion'!B1744)
)</f>
        <v>#N/A</v>
      </c>
    </row>
    <row r="1745" spans="1:7" x14ac:dyDescent="0.25">
      <c r="A1745" t="e">
        <f>IF(
OR(Shares!B1745 = "8. Transferee of restricted securities", Shares!B1745 = "9. Any person (substitution for securities etc.)"),
Shares!C1745,
IF(
Shares!B1745 = "",
#N/A,
Shares!B1745)
)</f>
        <v>#N/A</v>
      </c>
      <c r="B1745" t="e">
        <f>IF(
OR('Shares - LTR - Granted'!B1745 = "8. Transferee of restricted securities", 'Shares - LTR - Granted'!B1745 = "9. Any person (substitution for securities etc.)"),
'Shares - LTR - Granted'!C1745,
IF(
'Shares - LTR - Granted'!B1745 = "",
#N/A,
'Shares - LTR - Granted'!B1745)
)</f>
        <v>#N/A</v>
      </c>
      <c r="C1745" t="e">
        <f>IF(
OR('Performance Securities'!B1745 = "8. Transferee of restricted securities", 'Performance Securities'!B1745 = "9. Any person (substitution for securities etc.)"),
'Performance Securities'!C1745,
IF(
'Performance Securities'!B1745 = "",
#N/A,
'Performance Securities'!B1745)
)</f>
        <v>#N/A</v>
      </c>
      <c r="D1745" t="e">
        <f>IF(
OR('Options or Warrants'!B1745 = "8. Transferee of restricted securities", 'Options or Warrants'!B1745 = "9. Any person (substitution for securities etc.)"),
'Options or Warrants'!C1745,
IF(
'Options or Warrants'!B1745 = "",
#N/A,
'Options or Warrants'!B1745)
)</f>
        <v>#N/A</v>
      </c>
      <c r="E1745" t="e">
        <f>IF(
OR('Options - Free Attaching'!B1745 = "8. Transferee of restricted securities", 'Options - Free Attaching'!B1745 = "9. Any person (substitution for securities etc.)"),
'Options - Free Attaching'!C1745,
IF(
'Options - Free Attaching'!B1745 = "",
#N/A,
'Options - Free Attaching'!B1745)
)</f>
        <v>#N/A</v>
      </c>
      <c r="F1745" t="e">
        <f>IF(
OR('Con. Notes - Conversion'!B1745 = "8. Transferee of restricted securities", 'Con. Notes - Conversion'!B1745 = "9. Any person (substitution for securities etc.)"),
'Con. Notes - Conversion'!C1745,
IF(
'Con. Notes - Conversion'!B1745 = "",
#N/A,
'Con. Notes - Conversion'!B1745)
)</f>
        <v>#N/A</v>
      </c>
      <c r="G1745" t="e">
        <f>IF(
OR('Con. Notes - No Conversion'!B1745 = "8. Transferee of restricted securities", 'Con. Notes - No Conversion'!B1745 = "9. Any person (substitution for securities etc.)"),
'Con. Notes - No Conversion'!C1745,
IF(
'Con. Notes - No Conversion'!B1745 = "",
#N/A,
'Con. Notes - No Conversion'!B1745)
)</f>
        <v>#N/A</v>
      </c>
    </row>
    <row r="1746" spans="1:7" x14ac:dyDescent="0.25">
      <c r="A1746" t="e">
        <f>IF(
OR(Shares!B1746 = "8. Transferee of restricted securities", Shares!B1746 = "9. Any person (substitution for securities etc.)"),
Shares!C1746,
IF(
Shares!B1746 = "",
#N/A,
Shares!B1746)
)</f>
        <v>#N/A</v>
      </c>
      <c r="B1746" t="e">
        <f>IF(
OR('Shares - LTR - Granted'!B1746 = "8. Transferee of restricted securities", 'Shares - LTR - Granted'!B1746 = "9. Any person (substitution for securities etc.)"),
'Shares - LTR - Granted'!C1746,
IF(
'Shares - LTR - Granted'!B1746 = "",
#N/A,
'Shares - LTR - Granted'!B1746)
)</f>
        <v>#N/A</v>
      </c>
      <c r="C1746" t="e">
        <f>IF(
OR('Performance Securities'!B1746 = "8. Transferee of restricted securities", 'Performance Securities'!B1746 = "9. Any person (substitution for securities etc.)"),
'Performance Securities'!C1746,
IF(
'Performance Securities'!B1746 = "",
#N/A,
'Performance Securities'!B1746)
)</f>
        <v>#N/A</v>
      </c>
      <c r="D1746" t="e">
        <f>IF(
OR('Options or Warrants'!B1746 = "8. Transferee of restricted securities", 'Options or Warrants'!B1746 = "9. Any person (substitution for securities etc.)"),
'Options or Warrants'!C1746,
IF(
'Options or Warrants'!B1746 = "",
#N/A,
'Options or Warrants'!B1746)
)</f>
        <v>#N/A</v>
      </c>
      <c r="E1746" t="e">
        <f>IF(
OR('Options - Free Attaching'!B1746 = "8. Transferee of restricted securities", 'Options - Free Attaching'!B1746 = "9. Any person (substitution for securities etc.)"),
'Options - Free Attaching'!C1746,
IF(
'Options - Free Attaching'!B1746 = "",
#N/A,
'Options - Free Attaching'!B1746)
)</f>
        <v>#N/A</v>
      </c>
      <c r="F1746" t="e">
        <f>IF(
OR('Con. Notes - Conversion'!B1746 = "8. Transferee of restricted securities", 'Con. Notes - Conversion'!B1746 = "9. Any person (substitution for securities etc.)"),
'Con. Notes - Conversion'!C1746,
IF(
'Con. Notes - Conversion'!B1746 = "",
#N/A,
'Con. Notes - Conversion'!B1746)
)</f>
        <v>#N/A</v>
      </c>
      <c r="G1746" t="e">
        <f>IF(
OR('Con. Notes - No Conversion'!B1746 = "8. Transferee of restricted securities", 'Con. Notes - No Conversion'!B1746 = "9. Any person (substitution for securities etc.)"),
'Con. Notes - No Conversion'!C1746,
IF(
'Con. Notes - No Conversion'!B1746 = "",
#N/A,
'Con. Notes - No Conversion'!B1746)
)</f>
        <v>#N/A</v>
      </c>
    </row>
    <row r="1747" spans="1:7" x14ac:dyDescent="0.25">
      <c r="A1747" t="e">
        <f>IF(
OR(Shares!B1747 = "8. Transferee of restricted securities", Shares!B1747 = "9. Any person (substitution for securities etc.)"),
Shares!C1747,
IF(
Shares!B1747 = "",
#N/A,
Shares!B1747)
)</f>
        <v>#N/A</v>
      </c>
      <c r="B1747" t="e">
        <f>IF(
OR('Shares - LTR - Granted'!B1747 = "8. Transferee of restricted securities", 'Shares - LTR - Granted'!B1747 = "9. Any person (substitution for securities etc.)"),
'Shares - LTR - Granted'!C1747,
IF(
'Shares - LTR - Granted'!B1747 = "",
#N/A,
'Shares - LTR - Granted'!B1747)
)</f>
        <v>#N/A</v>
      </c>
      <c r="C1747" t="e">
        <f>IF(
OR('Performance Securities'!B1747 = "8. Transferee of restricted securities", 'Performance Securities'!B1747 = "9. Any person (substitution for securities etc.)"),
'Performance Securities'!C1747,
IF(
'Performance Securities'!B1747 = "",
#N/A,
'Performance Securities'!B1747)
)</f>
        <v>#N/A</v>
      </c>
      <c r="D1747" t="e">
        <f>IF(
OR('Options or Warrants'!B1747 = "8. Transferee of restricted securities", 'Options or Warrants'!B1747 = "9. Any person (substitution for securities etc.)"),
'Options or Warrants'!C1747,
IF(
'Options or Warrants'!B1747 = "",
#N/A,
'Options or Warrants'!B1747)
)</f>
        <v>#N/A</v>
      </c>
      <c r="E1747" t="e">
        <f>IF(
OR('Options - Free Attaching'!B1747 = "8. Transferee of restricted securities", 'Options - Free Attaching'!B1747 = "9. Any person (substitution for securities etc.)"),
'Options - Free Attaching'!C1747,
IF(
'Options - Free Attaching'!B1747 = "",
#N/A,
'Options - Free Attaching'!B1747)
)</f>
        <v>#N/A</v>
      </c>
      <c r="F1747" t="e">
        <f>IF(
OR('Con. Notes - Conversion'!B1747 = "8. Transferee of restricted securities", 'Con. Notes - Conversion'!B1747 = "9. Any person (substitution for securities etc.)"),
'Con. Notes - Conversion'!C1747,
IF(
'Con. Notes - Conversion'!B1747 = "",
#N/A,
'Con. Notes - Conversion'!B1747)
)</f>
        <v>#N/A</v>
      </c>
      <c r="G1747" t="e">
        <f>IF(
OR('Con. Notes - No Conversion'!B1747 = "8. Transferee of restricted securities", 'Con. Notes - No Conversion'!B1747 = "9. Any person (substitution for securities etc.)"),
'Con. Notes - No Conversion'!C1747,
IF(
'Con. Notes - No Conversion'!B1747 = "",
#N/A,
'Con. Notes - No Conversion'!B1747)
)</f>
        <v>#N/A</v>
      </c>
    </row>
    <row r="1748" spans="1:7" x14ac:dyDescent="0.25">
      <c r="A1748" t="e">
        <f>IF(
OR(Shares!B1748 = "8. Transferee of restricted securities", Shares!B1748 = "9. Any person (substitution for securities etc.)"),
Shares!C1748,
IF(
Shares!B1748 = "",
#N/A,
Shares!B1748)
)</f>
        <v>#N/A</v>
      </c>
      <c r="B1748" t="e">
        <f>IF(
OR('Shares - LTR - Granted'!B1748 = "8. Transferee of restricted securities", 'Shares - LTR - Granted'!B1748 = "9. Any person (substitution for securities etc.)"),
'Shares - LTR - Granted'!C1748,
IF(
'Shares - LTR - Granted'!B1748 = "",
#N/A,
'Shares - LTR - Granted'!B1748)
)</f>
        <v>#N/A</v>
      </c>
      <c r="C1748" t="e">
        <f>IF(
OR('Performance Securities'!B1748 = "8. Transferee of restricted securities", 'Performance Securities'!B1748 = "9. Any person (substitution for securities etc.)"),
'Performance Securities'!C1748,
IF(
'Performance Securities'!B1748 = "",
#N/A,
'Performance Securities'!B1748)
)</f>
        <v>#N/A</v>
      </c>
      <c r="D1748" t="e">
        <f>IF(
OR('Options or Warrants'!B1748 = "8. Transferee of restricted securities", 'Options or Warrants'!B1748 = "9. Any person (substitution for securities etc.)"),
'Options or Warrants'!C1748,
IF(
'Options or Warrants'!B1748 = "",
#N/A,
'Options or Warrants'!B1748)
)</f>
        <v>#N/A</v>
      </c>
      <c r="E1748" t="e">
        <f>IF(
OR('Options - Free Attaching'!B1748 = "8. Transferee of restricted securities", 'Options - Free Attaching'!B1748 = "9. Any person (substitution for securities etc.)"),
'Options - Free Attaching'!C1748,
IF(
'Options - Free Attaching'!B1748 = "",
#N/A,
'Options - Free Attaching'!B1748)
)</f>
        <v>#N/A</v>
      </c>
      <c r="F1748" t="e">
        <f>IF(
OR('Con. Notes - Conversion'!B1748 = "8. Transferee of restricted securities", 'Con. Notes - Conversion'!B1748 = "9. Any person (substitution for securities etc.)"),
'Con. Notes - Conversion'!C1748,
IF(
'Con. Notes - Conversion'!B1748 = "",
#N/A,
'Con. Notes - Conversion'!B1748)
)</f>
        <v>#N/A</v>
      </c>
      <c r="G1748" t="e">
        <f>IF(
OR('Con. Notes - No Conversion'!B1748 = "8. Transferee of restricted securities", 'Con. Notes - No Conversion'!B1748 = "9. Any person (substitution for securities etc.)"),
'Con. Notes - No Conversion'!C1748,
IF(
'Con. Notes - No Conversion'!B1748 = "",
#N/A,
'Con. Notes - No Conversion'!B1748)
)</f>
        <v>#N/A</v>
      </c>
    </row>
    <row r="1749" spans="1:7" x14ac:dyDescent="0.25">
      <c r="A1749" t="e">
        <f>IF(
OR(Shares!B1749 = "8. Transferee of restricted securities", Shares!B1749 = "9. Any person (substitution for securities etc.)"),
Shares!C1749,
IF(
Shares!B1749 = "",
#N/A,
Shares!B1749)
)</f>
        <v>#N/A</v>
      </c>
      <c r="B1749" t="e">
        <f>IF(
OR('Shares - LTR - Granted'!B1749 = "8. Transferee of restricted securities", 'Shares - LTR - Granted'!B1749 = "9. Any person (substitution for securities etc.)"),
'Shares - LTR - Granted'!C1749,
IF(
'Shares - LTR - Granted'!B1749 = "",
#N/A,
'Shares - LTR - Granted'!B1749)
)</f>
        <v>#N/A</v>
      </c>
      <c r="C1749" t="e">
        <f>IF(
OR('Performance Securities'!B1749 = "8. Transferee of restricted securities", 'Performance Securities'!B1749 = "9. Any person (substitution for securities etc.)"),
'Performance Securities'!C1749,
IF(
'Performance Securities'!B1749 = "",
#N/A,
'Performance Securities'!B1749)
)</f>
        <v>#N/A</v>
      </c>
      <c r="D1749" t="e">
        <f>IF(
OR('Options or Warrants'!B1749 = "8. Transferee of restricted securities", 'Options or Warrants'!B1749 = "9. Any person (substitution for securities etc.)"),
'Options or Warrants'!C1749,
IF(
'Options or Warrants'!B1749 = "",
#N/A,
'Options or Warrants'!B1749)
)</f>
        <v>#N/A</v>
      </c>
      <c r="E1749" t="e">
        <f>IF(
OR('Options - Free Attaching'!B1749 = "8. Transferee of restricted securities", 'Options - Free Attaching'!B1749 = "9. Any person (substitution for securities etc.)"),
'Options - Free Attaching'!C1749,
IF(
'Options - Free Attaching'!B1749 = "",
#N/A,
'Options - Free Attaching'!B1749)
)</f>
        <v>#N/A</v>
      </c>
      <c r="F1749" t="e">
        <f>IF(
OR('Con. Notes - Conversion'!B1749 = "8. Transferee of restricted securities", 'Con. Notes - Conversion'!B1749 = "9. Any person (substitution for securities etc.)"),
'Con. Notes - Conversion'!C1749,
IF(
'Con. Notes - Conversion'!B1749 = "",
#N/A,
'Con. Notes - Conversion'!B1749)
)</f>
        <v>#N/A</v>
      </c>
      <c r="G1749" t="e">
        <f>IF(
OR('Con. Notes - No Conversion'!B1749 = "8. Transferee of restricted securities", 'Con. Notes - No Conversion'!B1749 = "9. Any person (substitution for securities etc.)"),
'Con. Notes - No Conversion'!C1749,
IF(
'Con. Notes - No Conversion'!B1749 = "",
#N/A,
'Con. Notes - No Conversion'!B1749)
)</f>
        <v>#N/A</v>
      </c>
    </row>
    <row r="1750" spans="1:7" x14ac:dyDescent="0.25">
      <c r="A1750" t="e">
        <f>IF(
OR(Shares!B1750 = "8. Transferee of restricted securities", Shares!B1750 = "9. Any person (substitution for securities etc.)"),
Shares!C1750,
IF(
Shares!B1750 = "",
#N/A,
Shares!B1750)
)</f>
        <v>#N/A</v>
      </c>
      <c r="B1750" t="e">
        <f>IF(
OR('Shares - LTR - Granted'!B1750 = "8. Transferee of restricted securities", 'Shares - LTR - Granted'!B1750 = "9. Any person (substitution for securities etc.)"),
'Shares - LTR - Granted'!C1750,
IF(
'Shares - LTR - Granted'!B1750 = "",
#N/A,
'Shares - LTR - Granted'!B1750)
)</f>
        <v>#N/A</v>
      </c>
      <c r="C1750" t="e">
        <f>IF(
OR('Performance Securities'!B1750 = "8. Transferee of restricted securities", 'Performance Securities'!B1750 = "9. Any person (substitution for securities etc.)"),
'Performance Securities'!C1750,
IF(
'Performance Securities'!B1750 = "",
#N/A,
'Performance Securities'!B1750)
)</f>
        <v>#N/A</v>
      </c>
      <c r="D1750" t="e">
        <f>IF(
OR('Options or Warrants'!B1750 = "8. Transferee of restricted securities", 'Options or Warrants'!B1750 = "9. Any person (substitution for securities etc.)"),
'Options or Warrants'!C1750,
IF(
'Options or Warrants'!B1750 = "",
#N/A,
'Options or Warrants'!B1750)
)</f>
        <v>#N/A</v>
      </c>
      <c r="E1750" t="e">
        <f>IF(
OR('Options - Free Attaching'!B1750 = "8. Transferee of restricted securities", 'Options - Free Attaching'!B1750 = "9. Any person (substitution for securities etc.)"),
'Options - Free Attaching'!C1750,
IF(
'Options - Free Attaching'!B1750 = "",
#N/A,
'Options - Free Attaching'!B1750)
)</f>
        <v>#N/A</v>
      </c>
      <c r="F1750" t="e">
        <f>IF(
OR('Con. Notes - Conversion'!B1750 = "8. Transferee of restricted securities", 'Con. Notes - Conversion'!B1750 = "9. Any person (substitution for securities etc.)"),
'Con. Notes - Conversion'!C1750,
IF(
'Con. Notes - Conversion'!B1750 = "",
#N/A,
'Con. Notes - Conversion'!B1750)
)</f>
        <v>#N/A</v>
      </c>
      <c r="G1750" t="e">
        <f>IF(
OR('Con. Notes - No Conversion'!B1750 = "8. Transferee of restricted securities", 'Con. Notes - No Conversion'!B1750 = "9. Any person (substitution for securities etc.)"),
'Con. Notes - No Conversion'!C1750,
IF(
'Con. Notes - No Conversion'!B1750 = "",
#N/A,
'Con. Notes - No Conversion'!B1750)
)</f>
        <v>#N/A</v>
      </c>
    </row>
    <row r="1751" spans="1:7" x14ac:dyDescent="0.25">
      <c r="A1751" t="e">
        <f>IF(
OR(Shares!B1751 = "8. Transferee of restricted securities", Shares!B1751 = "9. Any person (substitution for securities etc.)"),
Shares!C1751,
IF(
Shares!B1751 = "",
#N/A,
Shares!B1751)
)</f>
        <v>#N/A</v>
      </c>
      <c r="B1751" t="e">
        <f>IF(
OR('Shares - LTR - Granted'!B1751 = "8. Transferee of restricted securities", 'Shares - LTR - Granted'!B1751 = "9. Any person (substitution for securities etc.)"),
'Shares - LTR - Granted'!C1751,
IF(
'Shares - LTR - Granted'!B1751 = "",
#N/A,
'Shares - LTR - Granted'!B1751)
)</f>
        <v>#N/A</v>
      </c>
      <c r="C1751" t="e">
        <f>IF(
OR('Performance Securities'!B1751 = "8. Transferee of restricted securities", 'Performance Securities'!B1751 = "9. Any person (substitution for securities etc.)"),
'Performance Securities'!C1751,
IF(
'Performance Securities'!B1751 = "",
#N/A,
'Performance Securities'!B1751)
)</f>
        <v>#N/A</v>
      </c>
      <c r="D1751" t="e">
        <f>IF(
OR('Options or Warrants'!B1751 = "8. Transferee of restricted securities", 'Options or Warrants'!B1751 = "9. Any person (substitution for securities etc.)"),
'Options or Warrants'!C1751,
IF(
'Options or Warrants'!B1751 = "",
#N/A,
'Options or Warrants'!B1751)
)</f>
        <v>#N/A</v>
      </c>
      <c r="E1751" t="e">
        <f>IF(
OR('Options - Free Attaching'!B1751 = "8. Transferee of restricted securities", 'Options - Free Attaching'!B1751 = "9. Any person (substitution for securities etc.)"),
'Options - Free Attaching'!C1751,
IF(
'Options - Free Attaching'!B1751 = "",
#N/A,
'Options - Free Attaching'!B1751)
)</f>
        <v>#N/A</v>
      </c>
      <c r="F1751" t="e">
        <f>IF(
OR('Con. Notes - Conversion'!B1751 = "8. Transferee of restricted securities", 'Con. Notes - Conversion'!B1751 = "9. Any person (substitution for securities etc.)"),
'Con. Notes - Conversion'!C1751,
IF(
'Con. Notes - Conversion'!B1751 = "",
#N/A,
'Con. Notes - Conversion'!B1751)
)</f>
        <v>#N/A</v>
      </c>
      <c r="G1751" t="e">
        <f>IF(
OR('Con. Notes - No Conversion'!B1751 = "8. Transferee of restricted securities", 'Con. Notes - No Conversion'!B1751 = "9. Any person (substitution for securities etc.)"),
'Con. Notes - No Conversion'!C1751,
IF(
'Con. Notes - No Conversion'!B1751 = "",
#N/A,
'Con. Notes - No Conversion'!B1751)
)</f>
        <v>#N/A</v>
      </c>
    </row>
    <row r="1752" spans="1:7" x14ac:dyDescent="0.25">
      <c r="A1752" t="e">
        <f>IF(
OR(Shares!B1752 = "8. Transferee of restricted securities", Shares!B1752 = "9. Any person (substitution for securities etc.)"),
Shares!C1752,
IF(
Shares!B1752 = "",
#N/A,
Shares!B1752)
)</f>
        <v>#N/A</v>
      </c>
      <c r="B1752" t="e">
        <f>IF(
OR('Shares - LTR - Granted'!B1752 = "8. Transferee of restricted securities", 'Shares - LTR - Granted'!B1752 = "9. Any person (substitution for securities etc.)"),
'Shares - LTR - Granted'!C1752,
IF(
'Shares - LTR - Granted'!B1752 = "",
#N/A,
'Shares - LTR - Granted'!B1752)
)</f>
        <v>#N/A</v>
      </c>
      <c r="C1752" t="e">
        <f>IF(
OR('Performance Securities'!B1752 = "8. Transferee of restricted securities", 'Performance Securities'!B1752 = "9. Any person (substitution for securities etc.)"),
'Performance Securities'!C1752,
IF(
'Performance Securities'!B1752 = "",
#N/A,
'Performance Securities'!B1752)
)</f>
        <v>#N/A</v>
      </c>
      <c r="D1752" t="e">
        <f>IF(
OR('Options or Warrants'!B1752 = "8. Transferee of restricted securities", 'Options or Warrants'!B1752 = "9. Any person (substitution for securities etc.)"),
'Options or Warrants'!C1752,
IF(
'Options or Warrants'!B1752 = "",
#N/A,
'Options or Warrants'!B1752)
)</f>
        <v>#N/A</v>
      </c>
      <c r="E1752" t="e">
        <f>IF(
OR('Options - Free Attaching'!B1752 = "8. Transferee of restricted securities", 'Options - Free Attaching'!B1752 = "9. Any person (substitution for securities etc.)"),
'Options - Free Attaching'!C1752,
IF(
'Options - Free Attaching'!B1752 = "",
#N/A,
'Options - Free Attaching'!B1752)
)</f>
        <v>#N/A</v>
      </c>
      <c r="F1752" t="e">
        <f>IF(
OR('Con. Notes - Conversion'!B1752 = "8. Transferee of restricted securities", 'Con. Notes - Conversion'!B1752 = "9. Any person (substitution for securities etc.)"),
'Con. Notes - Conversion'!C1752,
IF(
'Con. Notes - Conversion'!B1752 = "",
#N/A,
'Con. Notes - Conversion'!B1752)
)</f>
        <v>#N/A</v>
      </c>
      <c r="G1752" t="e">
        <f>IF(
OR('Con. Notes - No Conversion'!B1752 = "8. Transferee of restricted securities", 'Con. Notes - No Conversion'!B1752 = "9. Any person (substitution for securities etc.)"),
'Con. Notes - No Conversion'!C1752,
IF(
'Con. Notes - No Conversion'!B1752 = "",
#N/A,
'Con. Notes - No Conversion'!B1752)
)</f>
        <v>#N/A</v>
      </c>
    </row>
    <row r="1753" spans="1:7" x14ac:dyDescent="0.25">
      <c r="A1753" t="e">
        <f>IF(
OR(Shares!B1753 = "8. Transferee of restricted securities", Shares!B1753 = "9. Any person (substitution for securities etc.)"),
Shares!C1753,
IF(
Shares!B1753 = "",
#N/A,
Shares!B1753)
)</f>
        <v>#N/A</v>
      </c>
      <c r="B1753" t="e">
        <f>IF(
OR('Shares - LTR - Granted'!B1753 = "8. Transferee of restricted securities", 'Shares - LTR - Granted'!B1753 = "9. Any person (substitution for securities etc.)"),
'Shares - LTR - Granted'!C1753,
IF(
'Shares - LTR - Granted'!B1753 = "",
#N/A,
'Shares - LTR - Granted'!B1753)
)</f>
        <v>#N/A</v>
      </c>
      <c r="C1753" t="e">
        <f>IF(
OR('Performance Securities'!B1753 = "8. Transferee of restricted securities", 'Performance Securities'!B1753 = "9. Any person (substitution for securities etc.)"),
'Performance Securities'!C1753,
IF(
'Performance Securities'!B1753 = "",
#N/A,
'Performance Securities'!B1753)
)</f>
        <v>#N/A</v>
      </c>
      <c r="D1753" t="e">
        <f>IF(
OR('Options or Warrants'!B1753 = "8. Transferee of restricted securities", 'Options or Warrants'!B1753 = "9. Any person (substitution for securities etc.)"),
'Options or Warrants'!C1753,
IF(
'Options or Warrants'!B1753 = "",
#N/A,
'Options or Warrants'!B1753)
)</f>
        <v>#N/A</v>
      </c>
      <c r="E1753" t="e">
        <f>IF(
OR('Options - Free Attaching'!B1753 = "8. Transferee of restricted securities", 'Options - Free Attaching'!B1753 = "9. Any person (substitution for securities etc.)"),
'Options - Free Attaching'!C1753,
IF(
'Options - Free Attaching'!B1753 = "",
#N/A,
'Options - Free Attaching'!B1753)
)</f>
        <v>#N/A</v>
      </c>
      <c r="F1753" t="e">
        <f>IF(
OR('Con. Notes - Conversion'!B1753 = "8. Transferee of restricted securities", 'Con. Notes - Conversion'!B1753 = "9. Any person (substitution for securities etc.)"),
'Con. Notes - Conversion'!C1753,
IF(
'Con. Notes - Conversion'!B1753 = "",
#N/A,
'Con. Notes - Conversion'!B1753)
)</f>
        <v>#N/A</v>
      </c>
      <c r="G1753" t="e">
        <f>IF(
OR('Con. Notes - No Conversion'!B1753 = "8. Transferee of restricted securities", 'Con. Notes - No Conversion'!B1753 = "9. Any person (substitution for securities etc.)"),
'Con. Notes - No Conversion'!C1753,
IF(
'Con. Notes - No Conversion'!B1753 = "",
#N/A,
'Con. Notes - No Conversion'!B1753)
)</f>
        <v>#N/A</v>
      </c>
    </row>
    <row r="1754" spans="1:7" x14ac:dyDescent="0.25">
      <c r="A1754" t="e">
        <f>IF(
OR(Shares!B1754 = "8. Transferee of restricted securities", Shares!B1754 = "9. Any person (substitution for securities etc.)"),
Shares!C1754,
IF(
Shares!B1754 = "",
#N/A,
Shares!B1754)
)</f>
        <v>#N/A</v>
      </c>
      <c r="B1754" t="e">
        <f>IF(
OR('Shares - LTR - Granted'!B1754 = "8. Transferee of restricted securities", 'Shares - LTR - Granted'!B1754 = "9. Any person (substitution for securities etc.)"),
'Shares - LTR - Granted'!C1754,
IF(
'Shares - LTR - Granted'!B1754 = "",
#N/A,
'Shares - LTR - Granted'!B1754)
)</f>
        <v>#N/A</v>
      </c>
      <c r="C1754" t="e">
        <f>IF(
OR('Performance Securities'!B1754 = "8. Transferee of restricted securities", 'Performance Securities'!B1754 = "9. Any person (substitution for securities etc.)"),
'Performance Securities'!C1754,
IF(
'Performance Securities'!B1754 = "",
#N/A,
'Performance Securities'!B1754)
)</f>
        <v>#N/A</v>
      </c>
      <c r="D1754" t="e">
        <f>IF(
OR('Options or Warrants'!B1754 = "8. Transferee of restricted securities", 'Options or Warrants'!B1754 = "9. Any person (substitution for securities etc.)"),
'Options or Warrants'!C1754,
IF(
'Options or Warrants'!B1754 = "",
#N/A,
'Options or Warrants'!B1754)
)</f>
        <v>#N/A</v>
      </c>
      <c r="E1754" t="e">
        <f>IF(
OR('Options - Free Attaching'!B1754 = "8. Transferee of restricted securities", 'Options - Free Attaching'!B1754 = "9. Any person (substitution for securities etc.)"),
'Options - Free Attaching'!C1754,
IF(
'Options - Free Attaching'!B1754 = "",
#N/A,
'Options - Free Attaching'!B1754)
)</f>
        <v>#N/A</v>
      </c>
      <c r="F1754" t="e">
        <f>IF(
OR('Con. Notes - Conversion'!B1754 = "8. Transferee of restricted securities", 'Con. Notes - Conversion'!B1754 = "9. Any person (substitution for securities etc.)"),
'Con. Notes - Conversion'!C1754,
IF(
'Con. Notes - Conversion'!B1754 = "",
#N/A,
'Con. Notes - Conversion'!B1754)
)</f>
        <v>#N/A</v>
      </c>
      <c r="G1754" t="e">
        <f>IF(
OR('Con. Notes - No Conversion'!B1754 = "8. Transferee of restricted securities", 'Con. Notes - No Conversion'!B1754 = "9. Any person (substitution for securities etc.)"),
'Con. Notes - No Conversion'!C1754,
IF(
'Con. Notes - No Conversion'!B1754 = "",
#N/A,
'Con. Notes - No Conversion'!B1754)
)</f>
        <v>#N/A</v>
      </c>
    </row>
    <row r="1755" spans="1:7" x14ac:dyDescent="0.25">
      <c r="A1755" t="e">
        <f>IF(
OR(Shares!B1755 = "8. Transferee of restricted securities", Shares!B1755 = "9. Any person (substitution for securities etc.)"),
Shares!C1755,
IF(
Shares!B1755 = "",
#N/A,
Shares!B1755)
)</f>
        <v>#N/A</v>
      </c>
      <c r="B1755" t="e">
        <f>IF(
OR('Shares - LTR - Granted'!B1755 = "8. Transferee of restricted securities", 'Shares - LTR - Granted'!B1755 = "9. Any person (substitution for securities etc.)"),
'Shares - LTR - Granted'!C1755,
IF(
'Shares - LTR - Granted'!B1755 = "",
#N/A,
'Shares - LTR - Granted'!B1755)
)</f>
        <v>#N/A</v>
      </c>
      <c r="C1755" t="e">
        <f>IF(
OR('Performance Securities'!B1755 = "8. Transferee of restricted securities", 'Performance Securities'!B1755 = "9. Any person (substitution for securities etc.)"),
'Performance Securities'!C1755,
IF(
'Performance Securities'!B1755 = "",
#N/A,
'Performance Securities'!B1755)
)</f>
        <v>#N/A</v>
      </c>
      <c r="D1755" t="e">
        <f>IF(
OR('Options or Warrants'!B1755 = "8. Transferee of restricted securities", 'Options or Warrants'!B1755 = "9. Any person (substitution for securities etc.)"),
'Options or Warrants'!C1755,
IF(
'Options or Warrants'!B1755 = "",
#N/A,
'Options or Warrants'!B1755)
)</f>
        <v>#N/A</v>
      </c>
      <c r="E1755" t="e">
        <f>IF(
OR('Options - Free Attaching'!B1755 = "8. Transferee of restricted securities", 'Options - Free Attaching'!B1755 = "9. Any person (substitution for securities etc.)"),
'Options - Free Attaching'!C1755,
IF(
'Options - Free Attaching'!B1755 = "",
#N/A,
'Options - Free Attaching'!B1755)
)</f>
        <v>#N/A</v>
      </c>
      <c r="F1755" t="e">
        <f>IF(
OR('Con. Notes - Conversion'!B1755 = "8. Transferee of restricted securities", 'Con. Notes - Conversion'!B1755 = "9. Any person (substitution for securities etc.)"),
'Con. Notes - Conversion'!C1755,
IF(
'Con. Notes - Conversion'!B1755 = "",
#N/A,
'Con. Notes - Conversion'!B1755)
)</f>
        <v>#N/A</v>
      </c>
      <c r="G1755" t="e">
        <f>IF(
OR('Con. Notes - No Conversion'!B1755 = "8. Transferee of restricted securities", 'Con. Notes - No Conversion'!B1755 = "9. Any person (substitution for securities etc.)"),
'Con. Notes - No Conversion'!C1755,
IF(
'Con. Notes - No Conversion'!B1755 = "",
#N/A,
'Con. Notes - No Conversion'!B1755)
)</f>
        <v>#N/A</v>
      </c>
    </row>
    <row r="1756" spans="1:7" x14ac:dyDescent="0.25">
      <c r="A1756" t="e">
        <f>IF(
OR(Shares!B1756 = "8. Transferee of restricted securities", Shares!B1756 = "9. Any person (substitution for securities etc.)"),
Shares!C1756,
IF(
Shares!B1756 = "",
#N/A,
Shares!B1756)
)</f>
        <v>#N/A</v>
      </c>
      <c r="B1756" t="e">
        <f>IF(
OR('Shares - LTR - Granted'!B1756 = "8. Transferee of restricted securities", 'Shares - LTR - Granted'!B1756 = "9. Any person (substitution for securities etc.)"),
'Shares - LTR - Granted'!C1756,
IF(
'Shares - LTR - Granted'!B1756 = "",
#N/A,
'Shares - LTR - Granted'!B1756)
)</f>
        <v>#N/A</v>
      </c>
      <c r="C1756" t="e">
        <f>IF(
OR('Performance Securities'!B1756 = "8. Transferee of restricted securities", 'Performance Securities'!B1756 = "9. Any person (substitution for securities etc.)"),
'Performance Securities'!C1756,
IF(
'Performance Securities'!B1756 = "",
#N/A,
'Performance Securities'!B1756)
)</f>
        <v>#N/A</v>
      </c>
      <c r="D1756" t="e">
        <f>IF(
OR('Options or Warrants'!B1756 = "8. Transferee of restricted securities", 'Options or Warrants'!B1756 = "9. Any person (substitution for securities etc.)"),
'Options or Warrants'!C1756,
IF(
'Options or Warrants'!B1756 = "",
#N/A,
'Options or Warrants'!B1756)
)</f>
        <v>#N/A</v>
      </c>
      <c r="E1756" t="e">
        <f>IF(
OR('Options - Free Attaching'!B1756 = "8. Transferee of restricted securities", 'Options - Free Attaching'!B1756 = "9. Any person (substitution for securities etc.)"),
'Options - Free Attaching'!C1756,
IF(
'Options - Free Attaching'!B1756 = "",
#N/A,
'Options - Free Attaching'!B1756)
)</f>
        <v>#N/A</v>
      </c>
      <c r="F1756" t="e">
        <f>IF(
OR('Con. Notes - Conversion'!B1756 = "8. Transferee of restricted securities", 'Con. Notes - Conversion'!B1756 = "9. Any person (substitution for securities etc.)"),
'Con. Notes - Conversion'!C1756,
IF(
'Con. Notes - Conversion'!B1756 = "",
#N/A,
'Con. Notes - Conversion'!B1756)
)</f>
        <v>#N/A</v>
      </c>
      <c r="G1756" t="e">
        <f>IF(
OR('Con. Notes - No Conversion'!B1756 = "8. Transferee of restricted securities", 'Con. Notes - No Conversion'!B1756 = "9. Any person (substitution for securities etc.)"),
'Con. Notes - No Conversion'!C1756,
IF(
'Con. Notes - No Conversion'!B1756 = "",
#N/A,
'Con. Notes - No Conversion'!B1756)
)</f>
        <v>#N/A</v>
      </c>
    </row>
    <row r="1757" spans="1:7" x14ac:dyDescent="0.25">
      <c r="A1757" t="e">
        <f>IF(
OR(Shares!B1757 = "8. Transferee of restricted securities", Shares!B1757 = "9. Any person (substitution for securities etc.)"),
Shares!C1757,
IF(
Shares!B1757 = "",
#N/A,
Shares!B1757)
)</f>
        <v>#N/A</v>
      </c>
      <c r="B1757" t="e">
        <f>IF(
OR('Shares - LTR - Granted'!B1757 = "8. Transferee of restricted securities", 'Shares - LTR - Granted'!B1757 = "9. Any person (substitution for securities etc.)"),
'Shares - LTR - Granted'!C1757,
IF(
'Shares - LTR - Granted'!B1757 = "",
#N/A,
'Shares - LTR - Granted'!B1757)
)</f>
        <v>#N/A</v>
      </c>
      <c r="C1757" t="e">
        <f>IF(
OR('Performance Securities'!B1757 = "8. Transferee of restricted securities", 'Performance Securities'!B1757 = "9. Any person (substitution for securities etc.)"),
'Performance Securities'!C1757,
IF(
'Performance Securities'!B1757 = "",
#N/A,
'Performance Securities'!B1757)
)</f>
        <v>#N/A</v>
      </c>
      <c r="D1757" t="e">
        <f>IF(
OR('Options or Warrants'!B1757 = "8. Transferee of restricted securities", 'Options or Warrants'!B1757 = "9. Any person (substitution for securities etc.)"),
'Options or Warrants'!C1757,
IF(
'Options or Warrants'!B1757 = "",
#N/A,
'Options or Warrants'!B1757)
)</f>
        <v>#N/A</v>
      </c>
      <c r="E1757" t="e">
        <f>IF(
OR('Options - Free Attaching'!B1757 = "8. Transferee of restricted securities", 'Options - Free Attaching'!B1757 = "9. Any person (substitution for securities etc.)"),
'Options - Free Attaching'!C1757,
IF(
'Options - Free Attaching'!B1757 = "",
#N/A,
'Options - Free Attaching'!B1757)
)</f>
        <v>#N/A</v>
      </c>
      <c r="F1757" t="e">
        <f>IF(
OR('Con. Notes - Conversion'!B1757 = "8. Transferee of restricted securities", 'Con. Notes - Conversion'!B1757 = "9. Any person (substitution for securities etc.)"),
'Con. Notes - Conversion'!C1757,
IF(
'Con. Notes - Conversion'!B1757 = "",
#N/A,
'Con. Notes - Conversion'!B1757)
)</f>
        <v>#N/A</v>
      </c>
      <c r="G1757" t="e">
        <f>IF(
OR('Con. Notes - No Conversion'!B1757 = "8. Transferee of restricted securities", 'Con. Notes - No Conversion'!B1757 = "9. Any person (substitution for securities etc.)"),
'Con. Notes - No Conversion'!C1757,
IF(
'Con. Notes - No Conversion'!B1757 = "",
#N/A,
'Con. Notes - No Conversion'!B1757)
)</f>
        <v>#N/A</v>
      </c>
    </row>
    <row r="1758" spans="1:7" x14ac:dyDescent="0.25">
      <c r="A1758" t="e">
        <f>IF(
OR(Shares!B1758 = "8. Transferee of restricted securities", Shares!B1758 = "9. Any person (substitution for securities etc.)"),
Shares!C1758,
IF(
Shares!B1758 = "",
#N/A,
Shares!B1758)
)</f>
        <v>#N/A</v>
      </c>
      <c r="B1758" t="e">
        <f>IF(
OR('Shares - LTR - Granted'!B1758 = "8. Transferee of restricted securities", 'Shares - LTR - Granted'!B1758 = "9. Any person (substitution for securities etc.)"),
'Shares - LTR - Granted'!C1758,
IF(
'Shares - LTR - Granted'!B1758 = "",
#N/A,
'Shares - LTR - Granted'!B1758)
)</f>
        <v>#N/A</v>
      </c>
      <c r="C1758" t="e">
        <f>IF(
OR('Performance Securities'!B1758 = "8. Transferee of restricted securities", 'Performance Securities'!B1758 = "9. Any person (substitution for securities etc.)"),
'Performance Securities'!C1758,
IF(
'Performance Securities'!B1758 = "",
#N/A,
'Performance Securities'!B1758)
)</f>
        <v>#N/A</v>
      </c>
      <c r="D1758" t="e">
        <f>IF(
OR('Options or Warrants'!B1758 = "8. Transferee of restricted securities", 'Options or Warrants'!B1758 = "9. Any person (substitution for securities etc.)"),
'Options or Warrants'!C1758,
IF(
'Options or Warrants'!B1758 = "",
#N/A,
'Options or Warrants'!B1758)
)</f>
        <v>#N/A</v>
      </c>
      <c r="E1758" t="e">
        <f>IF(
OR('Options - Free Attaching'!B1758 = "8. Transferee of restricted securities", 'Options - Free Attaching'!B1758 = "9. Any person (substitution for securities etc.)"),
'Options - Free Attaching'!C1758,
IF(
'Options - Free Attaching'!B1758 = "",
#N/A,
'Options - Free Attaching'!B1758)
)</f>
        <v>#N/A</v>
      </c>
      <c r="F1758" t="e">
        <f>IF(
OR('Con. Notes - Conversion'!B1758 = "8. Transferee of restricted securities", 'Con. Notes - Conversion'!B1758 = "9. Any person (substitution for securities etc.)"),
'Con. Notes - Conversion'!C1758,
IF(
'Con. Notes - Conversion'!B1758 = "",
#N/A,
'Con. Notes - Conversion'!B1758)
)</f>
        <v>#N/A</v>
      </c>
      <c r="G1758" t="e">
        <f>IF(
OR('Con. Notes - No Conversion'!B1758 = "8. Transferee of restricted securities", 'Con. Notes - No Conversion'!B1758 = "9. Any person (substitution for securities etc.)"),
'Con. Notes - No Conversion'!C1758,
IF(
'Con. Notes - No Conversion'!B1758 = "",
#N/A,
'Con. Notes - No Conversion'!B1758)
)</f>
        <v>#N/A</v>
      </c>
    </row>
    <row r="1759" spans="1:7" x14ac:dyDescent="0.25">
      <c r="A1759" t="e">
        <f>IF(
OR(Shares!B1759 = "8. Transferee of restricted securities", Shares!B1759 = "9. Any person (substitution for securities etc.)"),
Shares!C1759,
IF(
Shares!B1759 = "",
#N/A,
Shares!B1759)
)</f>
        <v>#N/A</v>
      </c>
      <c r="B1759" t="e">
        <f>IF(
OR('Shares - LTR - Granted'!B1759 = "8. Transferee of restricted securities", 'Shares - LTR - Granted'!B1759 = "9. Any person (substitution for securities etc.)"),
'Shares - LTR - Granted'!C1759,
IF(
'Shares - LTR - Granted'!B1759 = "",
#N/A,
'Shares - LTR - Granted'!B1759)
)</f>
        <v>#N/A</v>
      </c>
      <c r="C1759" t="e">
        <f>IF(
OR('Performance Securities'!B1759 = "8. Transferee of restricted securities", 'Performance Securities'!B1759 = "9. Any person (substitution for securities etc.)"),
'Performance Securities'!C1759,
IF(
'Performance Securities'!B1759 = "",
#N/A,
'Performance Securities'!B1759)
)</f>
        <v>#N/A</v>
      </c>
      <c r="D1759" t="e">
        <f>IF(
OR('Options or Warrants'!B1759 = "8. Transferee of restricted securities", 'Options or Warrants'!B1759 = "9. Any person (substitution for securities etc.)"),
'Options or Warrants'!C1759,
IF(
'Options or Warrants'!B1759 = "",
#N/A,
'Options or Warrants'!B1759)
)</f>
        <v>#N/A</v>
      </c>
      <c r="E1759" t="e">
        <f>IF(
OR('Options - Free Attaching'!B1759 = "8. Transferee of restricted securities", 'Options - Free Attaching'!B1759 = "9. Any person (substitution for securities etc.)"),
'Options - Free Attaching'!C1759,
IF(
'Options - Free Attaching'!B1759 = "",
#N/A,
'Options - Free Attaching'!B1759)
)</f>
        <v>#N/A</v>
      </c>
      <c r="F1759" t="e">
        <f>IF(
OR('Con. Notes - Conversion'!B1759 = "8. Transferee of restricted securities", 'Con. Notes - Conversion'!B1759 = "9. Any person (substitution for securities etc.)"),
'Con. Notes - Conversion'!C1759,
IF(
'Con. Notes - Conversion'!B1759 = "",
#N/A,
'Con. Notes - Conversion'!B1759)
)</f>
        <v>#N/A</v>
      </c>
      <c r="G1759" t="e">
        <f>IF(
OR('Con. Notes - No Conversion'!B1759 = "8. Transferee of restricted securities", 'Con. Notes - No Conversion'!B1759 = "9. Any person (substitution for securities etc.)"),
'Con. Notes - No Conversion'!C1759,
IF(
'Con. Notes - No Conversion'!B1759 = "",
#N/A,
'Con. Notes - No Conversion'!B1759)
)</f>
        <v>#N/A</v>
      </c>
    </row>
    <row r="1760" spans="1:7" x14ac:dyDescent="0.25">
      <c r="A1760" t="e">
        <f>IF(
OR(Shares!B1760 = "8. Transferee of restricted securities", Shares!B1760 = "9. Any person (substitution for securities etc.)"),
Shares!C1760,
IF(
Shares!B1760 = "",
#N/A,
Shares!B1760)
)</f>
        <v>#N/A</v>
      </c>
      <c r="B1760" t="e">
        <f>IF(
OR('Shares - LTR - Granted'!B1760 = "8. Transferee of restricted securities", 'Shares - LTR - Granted'!B1760 = "9. Any person (substitution for securities etc.)"),
'Shares - LTR - Granted'!C1760,
IF(
'Shares - LTR - Granted'!B1760 = "",
#N/A,
'Shares - LTR - Granted'!B1760)
)</f>
        <v>#N/A</v>
      </c>
      <c r="C1760" t="e">
        <f>IF(
OR('Performance Securities'!B1760 = "8. Transferee of restricted securities", 'Performance Securities'!B1760 = "9. Any person (substitution for securities etc.)"),
'Performance Securities'!C1760,
IF(
'Performance Securities'!B1760 = "",
#N/A,
'Performance Securities'!B1760)
)</f>
        <v>#N/A</v>
      </c>
      <c r="D1760" t="e">
        <f>IF(
OR('Options or Warrants'!B1760 = "8. Transferee of restricted securities", 'Options or Warrants'!B1760 = "9. Any person (substitution for securities etc.)"),
'Options or Warrants'!C1760,
IF(
'Options or Warrants'!B1760 = "",
#N/A,
'Options or Warrants'!B1760)
)</f>
        <v>#N/A</v>
      </c>
      <c r="E1760" t="e">
        <f>IF(
OR('Options - Free Attaching'!B1760 = "8. Transferee of restricted securities", 'Options - Free Attaching'!B1760 = "9. Any person (substitution for securities etc.)"),
'Options - Free Attaching'!C1760,
IF(
'Options - Free Attaching'!B1760 = "",
#N/A,
'Options - Free Attaching'!B1760)
)</f>
        <v>#N/A</v>
      </c>
      <c r="F1760" t="e">
        <f>IF(
OR('Con. Notes - Conversion'!B1760 = "8. Transferee of restricted securities", 'Con. Notes - Conversion'!B1760 = "9. Any person (substitution for securities etc.)"),
'Con. Notes - Conversion'!C1760,
IF(
'Con. Notes - Conversion'!B1760 = "",
#N/A,
'Con. Notes - Conversion'!B1760)
)</f>
        <v>#N/A</v>
      </c>
      <c r="G1760" t="e">
        <f>IF(
OR('Con. Notes - No Conversion'!B1760 = "8. Transferee of restricted securities", 'Con. Notes - No Conversion'!B1760 = "9. Any person (substitution for securities etc.)"),
'Con. Notes - No Conversion'!C1760,
IF(
'Con. Notes - No Conversion'!B1760 = "",
#N/A,
'Con. Notes - No Conversion'!B1760)
)</f>
        <v>#N/A</v>
      </c>
    </row>
    <row r="1761" spans="1:7" x14ac:dyDescent="0.25">
      <c r="A1761" t="e">
        <f>IF(
OR(Shares!B1761 = "8. Transferee of restricted securities", Shares!B1761 = "9. Any person (substitution for securities etc.)"),
Shares!C1761,
IF(
Shares!B1761 = "",
#N/A,
Shares!B1761)
)</f>
        <v>#N/A</v>
      </c>
      <c r="B1761" t="e">
        <f>IF(
OR('Shares - LTR - Granted'!B1761 = "8. Transferee of restricted securities", 'Shares - LTR - Granted'!B1761 = "9. Any person (substitution for securities etc.)"),
'Shares - LTR - Granted'!C1761,
IF(
'Shares - LTR - Granted'!B1761 = "",
#N/A,
'Shares - LTR - Granted'!B1761)
)</f>
        <v>#N/A</v>
      </c>
      <c r="C1761" t="e">
        <f>IF(
OR('Performance Securities'!B1761 = "8. Transferee of restricted securities", 'Performance Securities'!B1761 = "9. Any person (substitution for securities etc.)"),
'Performance Securities'!C1761,
IF(
'Performance Securities'!B1761 = "",
#N/A,
'Performance Securities'!B1761)
)</f>
        <v>#N/A</v>
      </c>
      <c r="D1761" t="e">
        <f>IF(
OR('Options or Warrants'!B1761 = "8. Transferee of restricted securities", 'Options or Warrants'!B1761 = "9. Any person (substitution for securities etc.)"),
'Options or Warrants'!C1761,
IF(
'Options or Warrants'!B1761 = "",
#N/A,
'Options or Warrants'!B1761)
)</f>
        <v>#N/A</v>
      </c>
      <c r="E1761" t="e">
        <f>IF(
OR('Options - Free Attaching'!B1761 = "8. Transferee of restricted securities", 'Options - Free Attaching'!B1761 = "9. Any person (substitution for securities etc.)"),
'Options - Free Attaching'!C1761,
IF(
'Options - Free Attaching'!B1761 = "",
#N/A,
'Options - Free Attaching'!B1761)
)</f>
        <v>#N/A</v>
      </c>
      <c r="F1761" t="e">
        <f>IF(
OR('Con. Notes - Conversion'!B1761 = "8. Transferee of restricted securities", 'Con. Notes - Conversion'!B1761 = "9. Any person (substitution for securities etc.)"),
'Con. Notes - Conversion'!C1761,
IF(
'Con. Notes - Conversion'!B1761 = "",
#N/A,
'Con. Notes - Conversion'!B1761)
)</f>
        <v>#N/A</v>
      </c>
      <c r="G1761" t="e">
        <f>IF(
OR('Con. Notes - No Conversion'!B1761 = "8. Transferee of restricted securities", 'Con. Notes - No Conversion'!B1761 = "9. Any person (substitution for securities etc.)"),
'Con. Notes - No Conversion'!C1761,
IF(
'Con. Notes - No Conversion'!B1761 = "",
#N/A,
'Con. Notes - No Conversion'!B1761)
)</f>
        <v>#N/A</v>
      </c>
    </row>
    <row r="1762" spans="1:7" x14ac:dyDescent="0.25">
      <c r="A1762" t="e">
        <f>IF(
OR(Shares!B1762 = "8. Transferee of restricted securities", Shares!B1762 = "9. Any person (substitution for securities etc.)"),
Shares!C1762,
IF(
Shares!B1762 = "",
#N/A,
Shares!B1762)
)</f>
        <v>#N/A</v>
      </c>
      <c r="B1762" t="e">
        <f>IF(
OR('Shares - LTR - Granted'!B1762 = "8. Transferee of restricted securities", 'Shares - LTR - Granted'!B1762 = "9. Any person (substitution for securities etc.)"),
'Shares - LTR - Granted'!C1762,
IF(
'Shares - LTR - Granted'!B1762 = "",
#N/A,
'Shares - LTR - Granted'!B1762)
)</f>
        <v>#N/A</v>
      </c>
      <c r="C1762" t="e">
        <f>IF(
OR('Performance Securities'!B1762 = "8. Transferee of restricted securities", 'Performance Securities'!B1762 = "9. Any person (substitution for securities etc.)"),
'Performance Securities'!C1762,
IF(
'Performance Securities'!B1762 = "",
#N/A,
'Performance Securities'!B1762)
)</f>
        <v>#N/A</v>
      </c>
      <c r="D1762" t="e">
        <f>IF(
OR('Options or Warrants'!B1762 = "8. Transferee of restricted securities", 'Options or Warrants'!B1762 = "9. Any person (substitution for securities etc.)"),
'Options or Warrants'!C1762,
IF(
'Options or Warrants'!B1762 = "",
#N/A,
'Options or Warrants'!B1762)
)</f>
        <v>#N/A</v>
      </c>
      <c r="E1762" t="e">
        <f>IF(
OR('Options - Free Attaching'!B1762 = "8. Transferee of restricted securities", 'Options - Free Attaching'!B1762 = "9. Any person (substitution for securities etc.)"),
'Options - Free Attaching'!C1762,
IF(
'Options - Free Attaching'!B1762 = "",
#N/A,
'Options - Free Attaching'!B1762)
)</f>
        <v>#N/A</v>
      </c>
      <c r="F1762" t="e">
        <f>IF(
OR('Con. Notes - Conversion'!B1762 = "8. Transferee of restricted securities", 'Con. Notes - Conversion'!B1762 = "9. Any person (substitution for securities etc.)"),
'Con. Notes - Conversion'!C1762,
IF(
'Con. Notes - Conversion'!B1762 = "",
#N/A,
'Con. Notes - Conversion'!B1762)
)</f>
        <v>#N/A</v>
      </c>
      <c r="G1762" t="e">
        <f>IF(
OR('Con. Notes - No Conversion'!B1762 = "8. Transferee of restricted securities", 'Con. Notes - No Conversion'!B1762 = "9. Any person (substitution for securities etc.)"),
'Con. Notes - No Conversion'!C1762,
IF(
'Con. Notes - No Conversion'!B1762 = "",
#N/A,
'Con. Notes - No Conversion'!B1762)
)</f>
        <v>#N/A</v>
      </c>
    </row>
    <row r="1763" spans="1:7" x14ac:dyDescent="0.25">
      <c r="A1763" t="e">
        <f>IF(
OR(Shares!B1763 = "8. Transferee of restricted securities", Shares!B1763 = "9. Any person (substitution for securities etc.)"),
Shares!C1763,
IF(
Shares!B1763 = "",
#N/A,
Shares!B1763)
)</f>
        <v>#N/A</v>
      </c>
      <c r="B1763" t="e">
        <f>IF(
OR('Shares - LTR - Granted'!B1763 = "8. Transferee of restricted securities", 'Shares - LTR - Granted'!B1763 = "9. Any person (substitution for securities etc.)"),
'Shares - LTR - Granted'!C1763,
IF(
'Shares - LTR - Granted'!B1763 = "",
#N/A,
'Shares - LTR - Granted'!B1763)
)</f>
        <v>#N/A</v>
      </c>
      <c r="C1763" t="e">
        <f>IF(
OR('Performance Securities'!B1763 = "8. Transferee of restricted securities", 'Performance Securities'!B1763 = "9. Any person (substitution for securities etc.)"),
'Performance Securities'!C1763,
IF(
'Performance Securities'!B1763 = "",
#N/A,
'Performance Securities'!B1763)
)</f>
        <v>#N/A</v>
      </c>
      <c r="D1763" t="e">
        <f>IF(
OR('Options or Warrants'!B1763 = "8. Transferee of restricted securities", 'Options or Warrants'!B1763 = "9. Any person (substitution for securities etc.)"),
'Options or Warrants'!C1763,
IF(
'Options or Warrants'!B1763 = "",
#N/A,
'Options or Warrants'!B1763)
)</f>
        <v>#N/A</v>
      </c>
      <c r="E1763" t="e">
        <f>IF(
OR('Options - Free Attaching'!B1763 = "8. Transferee of restricted securities", 'Options - Free Attaching'!B1763 = "9. Any person (substitution for securities etc.)"),
'Options - Free Attaching'!C1763,
IF(
'Options - Free Attaching'!B1763 = "",
#N/A,
'Options - Free Attaching'!B1763)
)</f>
        <v>#N/A</v>
      </c>
      <c r="F1763" t="e">
        <f>IF(
OR('Con. Notes - Conversion'!B1763 = "8. Transferee of restricted securities", 'Con. Notes - Conversion'!B1763 = "9. Any person (substitution for securities etc.)"),
'Con. Notes - Conversion'!C1763,
IF(
'Con. Notes - Conversion'!B1763 = "",
#N/A,
'Con. Notes - Conversion'!B1763)
)</f>
        <v>#N/A</v>
      </c>
      <c r="G1763" t="e">
        <f>IF(
OR('Con. Notes - No Conversion'!B1763 = "8. Transferee of restricted securities", 'Con. Notes - No Conversion'!B1763 = "9. Any person (substitution for securities etc.)"),
'Con. Notes - No Conversion'!C1763,
IF(
'Con. Notes - No Conversion'!B1763 = "",
#N/A,
'Con. Notes - No Conversion'!B1763)
)</f>
        <v>#N/A</v>
      </c>
    </row>
    <row r="1764" spans="1:7" x14ac:dyDescent="0.25">
      <c r="A1764" t="e">
        <f>IF(
OR(Shares!B1764 = "8. Transferee of restricted securities", Shares!B1764 = "9. Any person (substitution for securities etc.)"),
Shares!C1764,
IF(
Shares!B1764 = "",
#N/A,
Shares!B1764)
)</f>
        <v>#N/A</v>
      </c>
      <c r="B1764" t="e">
        <f>IF(
OR('Shares - LTR - Granted'!B1764 = "8. Transferee of restricted securities", 'Shares - LTR - Granted'!B1764 = "9. Any person (substitution for securities etc.)"),
'Shares - LTR - Granted'!C1764,
IF(
'Shares - LTR - Granted'!B1764 = "",
#N/A,
'Shares - LTR - Granted'!B1764)
)</f>
        <v>#N/A</v>
      </c>
      <c r="C1764" t="e">
        <f>IF(
OR('Performance Securities'!B1764 = "8. Transferee of restricted securities", 'Performance Securities'!B1764 = "9. Any person (substitution for securities etc.)"),
'Performance Securities'!C1764,
IF(
'Performance Securities'!B1764 = "",
#N/A,
'Performance Securities'!B1764)
)</f>
        <v>#N/A</v>
      </c>
      <c r="D1764" t="e">
        <f>IF(
OR('Options or Warrants'!B1764 = "8. Transferee of restricted securities", 'Options or Warrants'!B1764 = "9. Any person (substitution for securities etc.)"),
'Options or Warrants'!C1764,
IF(
'Options or Warrants'!B1764 = "",
#N/A,
'Options or Warrants'!B1764)
)</f>
        <v>#N/A</v>
      </c>
      <c r="E1764" t="e">
        <f>IF(
OR('Options - Free Attaching'!B1764 = "8. Transferee of restricted securities", 'Options - Free Attaching'!B1764 = "9. Any person (substitution for securities etc.)"),
'Options - Free Attaching'!C1764,
IF(
'Options - Free Attaching'!B1764 = "",
#N/A,
'Options - Free Attaching'!B1764)
)</f>
        <v>#N/A</v>
      </c>
      <c r="F1764" t="e">
        <f>IF(
OR('Con. Notes - Conversion'!B1764 = "8. Transferee of restricted securities", 'Con. Notes - Conversion'!B1764 = "9. Any person (substitution for securities etc.)"),
'Con. Notes - Conversion'!C1764,
IF(
'Con. Notes - Conversion'!B1764 = "",
#N/A,
'Con. Notes - Conversion'!B1764)
)</f>
        <v>#N/A</v>
      </c>
      <c r="G1764" t="e">
        <f>IF(
OR('Con. Notes - No Conversion'!B1764 = "8. Transferee of restricted securities", 'Con. Notes - No Conversion'!B1764 = "9. Any person (substitution for securities etc.)"),
'Con. Notes - No Conversion'!C1764,
IF(
'Con. Notes - No Conversion'!B1764 = "",
#N/A,
'Con. Notes - No Conversion'!B1764)
)</f>
        <v>#N/A</v>
      </c>
    </row>
    <row r="1765" spans="1:7" x14ac:dyDescent="0.25">
      <c r="A1765" t="e">
        <f>IF(
OR(Shares!B1765 = "8. Transferee of restricted securities", Shares!B1765 = "9. Any person (substitution for securities etc.)"),
Shares!C1765,
IF(
Shares!B1765 = "",
#N/A,
Shares!B1765)
)</f>
        <v>#N/A</v>
      </c>
      <c r="B1765" t="e">
        <f>IF(
OR('Shares - LTR - Granted'!B1765 = "8. Transferee of restricted securities", 'Shares - LTR - Granted'!B1765 = "9. Any person (substitution for securities etc.)"),
'Shares - LTR - Granted'!C1765,
IF(
'Shares - LTR - Granted'!B1765 = "",
#N/A,
'Shares - LTR - Granted'!B1765)
)</f>
        <v>#N/A</v>
      </c>
      <c r="C1765" t="e">
        <f>IF(
OR('Performance Securities'!B1765 = "8. Transferee of restricted securities", 'Performance Securities'!B1765 = "9. Any person (substitution for securities etc.)"),
'Performance Securities'!C1765,
IF(
'Performance Securities'!B1765 = "",
#N/A,
'Performance Securities'!B1765)
)</f>
        <v>#N/A</v>
      </c>
      <c r="D1765" t="e">
        <f>IF(
OR('Options or Warrants'!B1765 = "8. Transferee of restricted securities", 'Options or Warrants'!B1765 = "9. Any person (substitution for securities etc.)"),
'Options or Warrants'!C1765,
IF(
'Options or Warrants'!B1765 = "",
#N/A,
'Options or Warrants'!B1765)
)</f>
        <v>#N/A</v>
      </c>
      <c r="E1765" t="e">
        <f>IF(
OR('Options - Free Attaching'!B1765 = "8. Transferee of restricted securities", 'Options - Free Attaching'!B1765 = "9. Any person (substitution for securities etc.)"),
'Options - Free Attaching'!C1765,
IF(
'Options - Free Attaching'!B1765 = "",
#N/A,
'Options - Free Attaching'!B1765)
)</f>
        <v>#N/A</v>
      </c>
      <c r="F1765" t="e">
        <f>IF(
OR('Con. Notes - Conversion'!B1765 = "8. Transferee of restricted securities", 'Con. Notes - Conversion'!B1765 = "9. Any person (substitution for securities etc.)"),
'Con. Notes - Conversion'!C1765,
IF(
'Con. Notes - Conversion'!B1765 = "",
#N/A,
'Con. Notes - Conversion'!B1765)
)</f>
        <v>#N/A</v>
      </c>
      <c r="G1765" t="e">
        <f>IF(
OR('Con. Notes - No Conversion'!B1765 = "8. Transferee of restricted securities", 'Con. Notes - No Conversion'!B1765 = "9. Any person (substitution for securities etc.)"),
'Con. Notes - No Conversion'!C1765,
IF(
'Con. Notes - No Conversion'!B1765 = "",
#N/A,
'Con. Notes - No Conversion'!B1765)
)</f>
        <v>#N/A</v>
      </c>
    </row>
    <row r="1766" spans="1:7" x14ac:dyDescent="0.25">
      <c r="A1766" t="e">
        <f>IF(
OR(Shares!B1766 = "8. Transferee of restricted securities", Shares!B1766 = "9. Any person (substitution for securities etc.)"),
Shares!C1766,
IF(
Shares!B1766 = "",
#N/A,
Shares!B1766)
)</f>
        <v>#N/A</v>
      </c>
      <c r="B1766" t="e">
        <f>IF(
OR('Shares - LTR - Granted'!B1766 = "8. Transferee of restricted securities", 'Shares - LTR - Granted'!B1766 = "9. Any person (substitution for securities etc.)"),
'Shares - LTR - Granted'!C1766,
IF(
'Shares - LTR - Granted'!B1766 = "",
#N/A,
'Shares - LTR - Granted'!B1766)
)</f>
        <v>#N/A</v>
      </c>
      <c r="C1766" t="e">
        <f>IF(
OR('Performance Securities'!B1766 = "8. Transferee of restricted securities", 'Performance Securities'!B1766 = "9. Any person (substitution for securities etc.)"),
'Performance Securities'!C1766,
IF(
'Performance Securities'!B1766 = "",
#N/A,
'Performance Securities'!B1766)
)</f>
        <v>#N/A</v>
      </c>
      <c r="D1766" t="e">
        <f>IF(
OR('Options or Warrants'!B1766 = "8. Transferee of restricted securities", 'Options or Warrants'!B1766 = "9. Any person (substitution for securities etc.)"),
'Options or Warrants'!C1766,
IF(
'Options or Warrants'!B1766 = "",
#N/A,
'Options or Warrants'!B1766)
)</f>
        <v>#N/A</v>
      </c>
      <c r="E1766" t="e">
        <f>IF(
OR('Options - Free Attaching'!B1766 = "8. Transferee of restricted securities", 'Options - Free Attaching'!B1766 = "9. Any person (substitution for securities etc.)"),
'Options - Free Attaching'!C1766,
IF(
'Options - Free Attaching'!B1766 = "",
#N/A,
'Options - Free Attaching'!B1766)
)</f>
        <v>#N/A</v>
      </c>
      <c r="F1766" t="e">
        <f>IF(
OR('Con. Notes - Conversion'!B1766 = "8. Transferee of restricted securities", 'Con. Notes - Conversion'!B1766 = "9. Any person (substitution for securities etc.)"),
'Con. Notes - Conversion'!C1766,
IF(
'Con. Notes - Conversion'!B1766 = "",
#N/A,
'Con. Notes - Conversion'!B1766)
)</f>
        <v>#N/A</v>
      </c>
      <c r="G1766" t="e">
        <f>IF(
OR('Con. Notes - No Conversion'!B1766 = "8. Transferee of restricted securities", 'Con. Notes - No Conversion'!B1766 = "9. Any person (substitution for securities etc.)"),
'Con. Notes - No Conversion'!C1766,
IF(
'Con. Notes - No Conversion'!B1766 = "",
#N/A,
'Con. Notes - No Conversion'!B1766)
)</f>
        <v>#N/A</v>
      </c>
    </row>
    <row r="1767" spans="1:7" x14ac:dyDescent="0.25">
      <c r="A1767" t="e">
        <f>IF(
OR(Shares!B1767 = "8. Transferee of restricted securities", Shares!B1767 = "9. Any person (substitution for securities etc.)"),
Shares!C1767,
IF(
Shares!B1767 = "",
#N/A,
Shares!B1767)
)</f>
        <v>#N/A</v>
      </c>
      <c r="B1767" t="e">
        <f>IF(
OR('Shares - LTR - Granted'!B1767 = "8. Transferee of restricted securities", 'Shares - LTR - Granted'!B1767 = "9. Any person (substitution for securities etc.)"),
'Shares - LTR - Granted'!C1767,
IF(
'Shares - LTR - Granted'!B1767 = "",
#N/A,
'Shares - LTR - Granted'!B1767)
)</f>
        <v>#N/A</v>
      </c>
      <c r="C1767" t="e">
        <f>IF(
OR('Performance Securities'!B1767 = "8. Transferee of restricted securities", 'Performance Securities'!B1767 = "9. Any person (substitution for securities etc.)"),
'Performance Securities'!C1767,
IF(
'Performance Securities'!B1767 = "",
#N/A,
'Performance Securities'!B1767)
)</f>
        <v>#N/A</v>
      </c>
      <c r="D1767" t="e">
        <f>IF(
OR('Options or Warrants'!B1767 = "8. Transferee of restricted securities", 'Options or Warrants'!B1767 = "9. Any person (substitution for securities etc.)"),
'Options or Warrants'!C1767,
IF(
'Options or Warrants'!B1767 = "",
#N/A,
'Options or Warrants'!B1767)
)</f>
        <v>#N/A</v>
      </c>
      <c r="E1767" t="e">
        <f>IF(
OR('Options - Free Attaching'!B1767 = "8. Transferee of restricted securities", 'Options - Free Attaching'!B1767 = "9. Any person (substitution for securities etc.)"),
'Options - Free Attaching'!C1767,
IF(
'Options - Free Attaching'!B1767 = "",
#N/A,
'Options - Free Attaching'!B1767)
)</f>
        <v>#N/A</v>
      </c>
      <c r="F1767" t="e">
        <f>IF(
OR('Con. Notes - Conversion'!B1767 = "8. Transferee of restricted securities", 'Con. Notes - Conversion'!B1767 = "9. Any person (substitution for securities etc.)"),
'Con. Notes - Conversion'!C1767,
IF(
'Con. Notes - Conversion'!B1767 = "",
#N/A,
'Con. Notes - Conversion'!B1767)
)</f>
        <v>#N/A</v>
      </c>
      <c r="G1767" t="e">
        <f>IF(
OR('Con. Notes - No Conversion'!B1767 = "8. Transferee of restricted securities", 'Con. Notes - No Conversion'!B1767 = "9. Any person (substitution for securities etc.)"),
'Con. Notes - No Conversion'!C1767,
IF(
'Con. Notes - No Conversion'!B1767 = "",
#N/A,
'Con. Notes - No Conversion'!B1767)
)</f>
        <v>#N/A</v>
      </c>
    </row>
    <row r="1768" spans="1:7" x14ac:dyDescent="0.25">
      <c r="A1768" t="e">
        <f>IF(
OR(Shares!B1768 = "8. Transferee of restricted securities", Shares!B1768 = "9. Any person (substitution for securities etc.)"),
Shares!C1768,
IF(
Shares!B1768 = "",
#N/A,
Shares!B1768)
)</f>
        <v>#N/A</v>
      </c>
      <c r="B1768" t="e">
        <f>IF(
OR('Shares - LTR - Granted'!B1768 = "8. Transferee of restricted securities", 'Shares - LTR - Granted'!B1768 = "9. Any person (substitution for securities etc.)"),
'Shares - LTR - Granted'!C1768,
IF(
'Shares - LTR - Granted'!B1768 = "",
#N/A,
'Shares - LTR - Granted'!B1768)
)</f>
        <v>#N/A</v>
      </c>
      <c r="C1768" t="e">
        <f>IF(
OR('Performance Securities'!B1768 = "8. Transferee of restricted securities", 'Performance Securities'!B1768 = "9. Any person (substitution for securities etc.)"),
'Performance Securities'!C1768,
IF(
'Performance Securities'!B1768 = "",
#N/A,
'Performance Securities'!B1768)
)</f>
        <v>#N/A</v>
      </c>
      <c r="D1768" t="e">
        <f>IF(
OR('Options or Warrants'!B1768 = "8. Transferee of restricted securities", 'Options or Warrants'!B1768 = "9. Any person (substitution for securities etc.)"),
'Options or Warrants'!C1768,
IF(
'Options or Warrants'!B1768 = "",
#N/A,
'Options or Warrants'!B1768)
)</f>
        <v>#N/A</v>
      </c>
      <c r="E1768" t="e">
        <f>IF(
OR('Options - Free Attaching'!B1768 = "8. Transferee of restricted securities", 'Options - Free Attaching'!B1768 = "9. Any person (substitution for securities etc.)"),
'Options - Free Attaching'!C1768,
IF(
'Options - Free Attaching'!B1768 = "",
#N/A,
'Options - Free Attaching'!B1768)
)</f>
        <v>#N/A</v>
      </c>
      <c r="F1768" t="e">
        <f>IF(
OR('Con. Notes - Conversion'!B1768 = "8. Transferee of restricted securities", 'Con. Notes - Conversion'!B1768 = "9. Any person (substitution for securities etc.)"),
'Con. Notes - Conversion'!C1768,
IF(
'Con. Notes - Conversion'!B1768 = "",
#N/A,
'Con. Notes - Conversion'!B1768)
)</f>
        <v>#N/A</v>
      </c>
      <c r="G1768" t="e">
        <f>IF(
OR('Con. Notes - No Conversion'!B1768 = "8. Transferee of restricted securities", 'Con. Notes - No Conversion'!B1768 = "9. Any person (substitution for securities etc.)"),
'Con. Notes - No Conversion'!C1768,
IF(
'Con. Notes - No Conversion'!B1768 = "",
#N/A,
'Con. Notes - No Conversion'!B1768)
)</f>
        <v>#N/A</v>
      </c>
    </row>
    <row r="1769" spans="1:7" x14ac:dyDescent="0.25">
      <c r="A1769" t="e">
        <f>IF(
OR(Shares!B1769 = "8. Transferee of restricted securities", Shares!B1769 = "9. Any person (substitution for securities etc.)"),
Shares!C1769,
IF(
Shares!B1769 = "",
#N/A,
Shares!B1769)
)</f>
        <v>#N/A</v>
      </c>
      <c r="B1769" t="e">
        <f>IF(
OR('Shares - LTR - Granted'!B1769 = "8. Transferee of restricted securities", 'Shares - LTR - Granted'!B1769 = "9. Any person (substitution for securities etc.)"),
'Shares - LTR - Granted'!C1769,
IF(
'Shares - LTR - Granted'!B1769 = "",
#N/A,
'Shares - LTR - Granted'!B1769)
)</f>
        <v>#N/A</v>
      </c>
      <c r="C1769" t="e">
        <f>IF(
OR('Performance Securities'!B1769 = "8. Transferee of restricted securities", 'Performance Securities'!B1769 = "9. Any person (substitution for securities etc.)"),
'Performance Securities'!C1769,
IF(
'Performance Securities'!B1769 = "",
#N/A,
'Performance Securities'!B1769)
)</f>
        <v>#N/A</v>
      </c>
      <c r="D1769" t="e">
        <f>IF(
OR('Options or Warrants'!B1769 = "8. Transferee of restricted securities", 'Options or Warrants'!B1769 = "9. Any person (substitution for securities etc.)"),
'Options or Warrants'!C1769,
IF(
'Options or Warrants'!B1769 = "",
#N/A,
'Options or Warrants'!B1769)
)</f>
        <v>#N/A</v>
      </c>
      <c r="E1769" t="e">
        <f>IF(
OR('Options - Free Attaching'!B1769 = "8. Transferee of restricted securities", 'Options - Free Attaching'!B1769 = "9. Any person (substitution for securities etc.)"),
'Options - Free Attaching'!C1769,
IF(
'Options - Free Attaching'!B1769 = "",
#N/A,
'Options - Free Attaching'!B1769)
)</f>
        <v>#N/A</v>
      </c>
      <c r="F1769" t="e">
        <f>IF(
OR('Con. Notes - Conversion'!B1769 = "8. Transferee of restricted securities", 'Con. Notes - Conversion'!B1769 = "9. Any person (substitution for securities etc.)"),
'Con. Notes - Conversion'!C1769,
IF(
'Con. Notes - Conversion'!B1769 = "",
#N/A,
'Con. Notes - Conversion'!B1769)
)</f>
        <v>#N/A</v>
      </c>
      <c r="G1769" t="e">
        <f>IF(
OR('Con. Notes - No Conversion'!B1769 = "8. Transferee of restricted securities", 'Con. Notes - No Conversion'!B1769 = "9. Any person (substitution for securities etc.)"),
'Con. Notes - No Conversion'!C1769,
IF(
'Con. Notes - No Conversion'!B1769 = "",
#N/A,
'Con. Notes - No Conversion'!B1769)
)</f>
        <v>#N/A</v>
      </c>
    </row>
    <row r="1770" spans="1:7" x14ac:dyDescent="0.25">
      <c r="A1770" t="e">
        <f>IF(
OR(Shares!B1770 = "8. Transferee of restricted securities", Shares!B1770 = "9. Any person (substitution for securities etc.)"),
Shares!C1770,
IF(
Shares!B1770 = "",
#N/A,
Shares!B1770)
)</f>
        <v>#N/A</v>
      </c>
      <c r="B1770" t="e">
        <f>IF(
OR('Shares - LTR - Granted'!B1770 = "8. Transferee of restricted securities", 'Shares - LTR - Granted'!B1770 = "9. Any person (substitution for securities etc.)"),
'Shares - LTR - Granted'!C1770,
IF(
'Shares - LTR - Granted'!B1770 = "",
#N/A,
'Shares - LTR - Granted'!B1770)
)</f>
        <v>#N/A</v>
      </c>
      <c r="C1770" t="e">
        <f>IF(
OR('Performance Securities'!B1770 = "8. Transferee of restricted securities", 'Performance Securities'!B1770 = "9. Any person (substitution for securities etc.)"),
'Performance Securities'!C1770,
IF(
'Performance Securities'!B1770 = "",
#N/A,
'Performance Securities'!B1770)
)</f>
        <v>#N/A</v>
      </c>
      <c r="D1770" t="e">
        <f>IF(
OR('Options or Warrants'!B1770 = "8. Transferee of restricted securities", 'Options or Warrants'!B1770 = "9. Any person (substitution for securities etc.)"),
'Options or Warrants'!C1770,
IF(
'Options or Warrants'!B1770 = "",
#N/A,
'Options or Warrants'!B1770)
)</f>
        <v>#N/A</v>
      </c>
      <c r="E1770" t="e">
        <f>IF(
OR('Options - Free Attaching'!B1770 = "8. Transferee of restricted securities", 'Options - Free Attaching'!B1770 = "9. Any person (substitution for securities etc.)"),
'Options - Free Attaching'!C1770,
IF(
'Options - Free Attaching'!B1770 = "",
#N/A,
'Options - Free Attaching'!B1770)
)</f>
        <v>#N/A</v>
      </c>
      <c r="F1770" t="e">
        <f>IF(
OR('Con. Notes - Conversion'!B1770 = "8. Transferee of restricted securities", 'Con. Notes - Conversion'!B1770 = "9. Any person (substitution for securities etc.)"),
'Con. Notes - Conversion'!C1770,
IF(
'Con. Notes - Conversion'!B1770 = "",
#N/A,
'Con. Notes - Conversion'!B1770)
)</f>
        <v>#N/A</v>
      </c>
      <c r="G1770" t="e">
        <f>IF(
OR('Con. Notes - No Conversion'!B1770 = "8. Transferee of restricted securities", 'Con. Notes - No Conversion'!B1770 = "9. Any person (substitution for securities etc.)"),
'Con. Notes - No Conversion'!C1770,
IF(
'Con. Notes - No Conversion'!B1770 = "",
#N/A,
'Con. Notes - No Conversion'!B1770)
)</f>
        <v>#N/A</v>
      </c>
    </row>
    <row r="1771" spans="1:7" x14ac:dyDescent="0.25">
      <c r="A1771" t="e">
        <f>IF(
OR(Shares!B1771 = "8. Transferee of restricted securities", Shares!B1771 = "9. Any person (substitution for securities etc.)"),
Shares!C1771,
IF(
Shares!B1771 = "",
#N/A,
Shares!B1771)
)</f>
        <v>#N/A</v>
      </c>
      <c r="B1771" t="e">
        <f>IF(
OR('Shares - LTR - Granted'!B1771 = "8. Transferee of restricted securities", 'Shares - LTR - Granted'!B1771 = "9. Any person (substitution for securities etc.)"),
'Shares - LTR - Granted'!C1771,
IF(
'Shares - LTR - Granted'!B1771 = "",
#N/A,
'Shares - LTR - Granted'!B1771)
)</f>
        <v>#N/A</v>
      </c>
      <c r="C1771" t="e">
        <f>IF(
OR('Performance Securities'!B1771 = "8. Transferee of restricted securities", 'Performance Securities'!B1771 = "9. Any person (substitution for securities etc.)"),
'Performance Securities'!C1771,
IF(
'Performance Securities'!B1771 = "",
#N/A,
'Performance Securities'!B1771)
)</f>
        <v>#N/A</v>
      </c>
      <c r="D1771" t="e">
        <f>IF(
OR('Options or Warrants'!B1771 = "8. Transferee of restricted securities", 'Options or Warrants'!B1771 = "9. Any person (substitution for securities etc.)"),
'Options or Warrants'!C1771,
IF(
'Options or Warrants'!B1771 = "",
#N/A,
'Options or Warrants'!B1771)
)</f>
        <v>#N/A</v>
      </c>
      <c r="E1771" t="e">
        <f>IF(
OR('Options - Free Attaching'!B1771 = "8. Transferee of restricted securities", 'Options - Free Attaching'!B1771 = "9. Any person (substitution for securities etc.)"),
'Options - Free Attaching'!C1771,
IF(
'Options - Free Attaching'!B1771 = "",
#N/A,
'Options - Free Attaching'!B1771)
)</f>
        <v>#N/A</v>
      </c>
      <c r="F1771" t="e">
        <f>IF(
OR('Con. Notes - Conversion'!B1771 = "8. Transferee of restricted securities", 'Con. Notes - Conversion'!B1771 = "9. Any person (substitution for securities etc.)"),
'Con. Notes - Conversion'!C1771,
IF(
'Con. Notes - Conversion'!B1771 = "",
#N/A,
'Con. Notes - Conversion'!B1771)
)</f>
        <v>#N/A</v>
      </c>
      <c r="G1771" t="e">
        <f>IF(
OR('Con. Notes - No Conversion'!B1771 = "8. Transferee of restricted securities", 'Con. Notes - No Conversion'!B1771 = "9. Any person (substitution for securities etc.)"),
'Con. Notes - No Conversion'!C1771,
IF(
'Con. Notes - No Conversion'!B1771 = "",
#N/A,
'Con. Notes - No Conversion'!B1771)
)</f>
        <v>#N/A</v>
      </c>
    </row>
    <row r="1772" spans="1:7" x14ac:dyDescent="0.25">
      <c r="A1772" t="e">
        <f>IF(
OR(Shares!B1772 = "8. Transferee of restricted securities", Shares!B1772 = "9. Any person (substitution for securities etc.)"),
Shares!C1772,
IF(
Shares!B1772 = "",
#N/A,
Shares!B1772)
)</f>
        <v>#N/A</v>
      </c>
      <c r="B1772" t="e">
        <f>IF(
OR('Shares - LTR - Granted'!B1772 = "8. Transferee of restricted securities", 'Shares - LTR - Granted'!B1772 = "9. Any person (substitution for securities etc.)"),
'Shares - LTR - Granted'!C1772,
IF(
'Shares - LTR - Granted'!B1772 = "",
#N/A,
'Shares - LTR - Granted'!B1772)
)</f>
        <v>#N/A</v>
      </c>
      <c r="C1772" t="e">
        <f>IF(
OR('Performance Securities'!B1772 = "8. Transferee of restricted securities", 'Performance Securities'!B1772 = "9. Any person (substitution for securities etc.)"),
'Performance Securities'!C1772,
IF(
'Performance Securities'!B1772 = "",
#N/A,
'Performance Securities'!B1772)
)</f>
        <v>#N/A</v>
      </c>
      <c r="D1772" t="e">
        <f>IF(
OR('Options or Warrants'!B1772 = "8. Transferee of restricted securities", 'Options or Warrants'!B1772 = "9. Any person (substitution for securities etc.)"),
'Options or Warrants'!C1772,
IF(
'Options or Warrants'!B1772 = "",
#N/A,
'Options or Warrants'!B1772)
)</f>
        <v>#N/A</v>
      </c>
      <c r="E1772" t="e">
        <f>IF(
OR('Options - Free Attaching'!B1772 = "8. Transferee of restricted securities", 'Options - Free Attaching'!B1772 = "9. Any person (substitution for securities etc.)"),
'Options - Free Attaching'!C1772,
IF(
'Options - Free Attaching'!B1772 = "",
#N/A,
'Options - Free Attaching'!B1772)
)</f>
        <v>#N/A</v>
      </c>
      <c r="F1772" t="e">
        <f>IF(
OR('Con. Notes - Conversion'!B1772 = "8. Transferee of restricted securities", 'Con. Notes - Conversion'!B1772 = "9. Any person (substitution for securities etc.)"),
'Con. Notes - Conversion'!C1772,
IF(
'Con. Notes - Conversion'!B1772 = "",
#N/A,
'Con. Notes - Conversion'!B1772)
)</f>
        <v>#N/A</v>
      </c>
      <c r="G1772" t="e">
        <f>IF(
OR('Con. Notes - No Conversion'!B1772 = "8. Transferee of restricted securities", 'Con. Notes - No Conversion'!B1772 = "9. Any person (substitution for securities etc.)"),
'Con. Notes - No Conversion'!C1772,
IF(
'Con. Notes - No Conversion'!B1772 = "",
#N/A,
'Con. Notes - No Conversion'!B1772)
)</f>
        <v>#N/A</v>
      </c>
    </row>
    <row r="1773" spans="1:7" x14ac:dyDescent="0.25">
      <c r="A1773" t="e">
        <f>IF(
OR(Shares!B1773 = "8. Transferee of restricted securities", Shares!B1773 = "9. Any person (substitution for securities etc.)"),
Shares!C1773,
IF(
Shares!B1773 = "",
#N/A,
Shares!B1773)
)</f>
        <v>#N/A</v>
      </c>
      <c r="B1773" t="e">
        <f>IF(
OR('Shares - LTR - Granted'!B1773 = "8. Transferee of restricted securities", 'Shares - LTR - Granted'!B1773 = "9. Any person (substitution for securities etc.)"),
'Shares - LTR - Granted'!C1773,
IF(
'Shares - LTR - Granted'!B1773 = "",
#N/A,
'Shares - LTR - Granted'!B1773)
)</f>
        <v>#N/A</v>
      </c>
      <c r="C1773" t="e">
        <f>IF(
OR('Performance Securities'!B1773 = "8. Transferee of restricted securities", 'Performance Securities'!B1773 = "9. Any person (substitution for securities etc.)"),
'Performance Securities'!C1773,
IF(
'Performance Securities'!B1773 = "",
#N/A,
'Performance Securities'!B1773)
)</f>
        <v>#N/A</v>
      </c>
      <c r="D1773" t="e">
        <f>IF(
OR('Options or Warrants'!B1773 = "8. Transferee of restricted securities", 'Options or Warrants'!B1773 = "9. Any person (substitution for securities etc.)"),
'Options or Warrants'!C1773,
IF(
'Options or Warrants'!B1773 = "",
#N/A,
'Options or Warrants'!B1773)
)</f>
        <v>#N/A</v>
      </c>
      <c r="E1773" t="e">
        <f>IF(
OR('Options - Free Attaching'!B1773 = "8. Transferee of restricted securities", 'Options - Free Attaching'!B1773 = "9. Any person (substitution for securities etc.)"),
'Options - Free Attaching'!C1773,
IF(
'Options - Free Attaching'!B1773 = "",
#N/A,
'Options - Free Attaching'!B1773)
)</f>
        <v>#N/A</v>
      </c>
      <c r="F1773" t="e">
        <f>IF(
OR('Con. Notes - Conversion'!B1773 = "8. Transferee of restricted securities", 'Con. Notes - Conversion'!B1773 = "9. Any person (substitution for securities etc.)"),
'Con. Notes - Conversion'!C1773,
IF(
'Con. Notes - Conversion'!B1773 = "",
#N/A,
'Con. Notes - Conversion'!B1773)
)</f>
        <v>#N/A</v>
      </c>
      <c r="G1773" t="e">
        <f>IF(
OR('Con. Notes - No Conversion'!B1773 = "8. Transferee of restricted securities", 'Con. Notes - No Conversion'!B1773 = "9. Any person (substitution for securities etc.)"),
'Con. Notes - No Conversion'!C1773,
IF(
'Con. Notes - No Conversion'!B1773 = "",
#N/A,
'Con. Notes - No Conversion'!B1773)
)</f>
        <v>#N/A</v>
      </c>
    </row>
    <row r="1774" spans="1:7" x14ac:dyDescent="0.25">
      <c r="A1774" t="e">
        <f>IF(
OR(Shares!B1774 = "8. Transferee of restricted securities", Shares!B1774 = "9. Any person (substitution for securities etc.)"),
Shares!C1774,
IF(
Shares!B1774 = "",
#N/A,
Shares!B1774)
)</f>
        <v>#N/A</v>
      </c>
      <c r="B1774" t="e">
        <f>IF(
OR('Shares - LTR - Granted'!B1774 = "8. Transferee of restricted securities", 'Shares - LTR - Granted'!B1774 = "9. Any person (substitution for securities etc.)"),
'Shares - LTR - Granted'!C1774,
IF(
'Shares - LTR - Granted'!B1774 = "",
#N/A,
'Shares - LTR - Granted'!B1774)
)</f>
        <v>#N/A</v>
      </c>
      <c r="C1774" t="e">
        <f>IF(
OR('Performance Securities'!B1774 = "8. Transferee of restricted securities", 'Performance Securities'!B1774 = "9. Any person (substitution for securities etc.)"),
'Performance Securities'!C1774,
IF(
'Performance Securities'!B1774 = "",
#N/A,
'Performance Securities'!B1774)
)</f>
        <v>#N/A</v>
      </c>
      <c r="D1774" t="e">
        <f>IF(
OR('Options or Warrants'!B1774 = "8. Transferee of restricted securities", 'Options or Warrants'!B1774 = "9. Any person (substitution for securities etc.)"),
'Options or Warrants'!C1774,
IF(
'Options or Warrants'!B1774 = "",
#N/A,
'Options or Warrants'!B1774)
)</f>
        <v>#N/A</v>
      </c>
      <c r="E1774" t="e">
        <f>IF(
OR('Options - Free Attaching'!B1774 = "8. Transferee of restricted securities", 'Options - Free Attaching'!B1774 = "9. Any person (substitution for securities etc.)"),
'Options - Free Attaching'!C1774,
IF(
'Options - Free Attaching'!B1774 = "",
#N/A,
'Options - Free Attaching'!B1774)
)</f>
        <v>#N/A</v>
      </c>
      <c r="F1774" t="e">
        <f>IF(
OR('Con. Notes - Conversion'!B1774 = "8. Transferee of restricted securities", 'Con. Notes - Conversion'!B1774 = "9. Any person (substitution for securities etc.)"),
'Con. Notes - Conversion'!C1774,
IF(
'Con. Notes - Conversion'!B1774 = "",
#N/A,
'Con. Notes - Conversion'!B1774)
)</f>
        <v>#N/A</v>
      </c>
      <c r="G1774" t="e">
        <f>IF(
OR('Con. Notes - No Conversion'!B1774 = "8. Transferee of restricted securities", 'Con. Notes - No Conversion'!B1774 = "9. Any person (substitution for securities etc.)"),
'Con. Notes - No Conversion'!C1774,
IF(
'Con. Notes - No Conversion'!B1774 = "",
#N/A,
'Con. Notes - No Conversion'!B1774)
)</f>
        <v>#N/A</v>
      </c>
    </row>
    <row r="1775" spans="1:7" x14ac:dyDescent="0.25">
      <c r="A1775" t="e">
        <f>IF(
OR(Shares!B1775 = "8. Transferee of restricted securities", Shares!B1775 = "9. Any person (substitution for securities etc.)"),
Shares!C1775,
IF(
Shares!B1775 = "",
#N/A,
Shares!B1775)
)</f>
        <v>#N/A</v>
      </c>
      <c r="B1775" t="e">
        <f>IF(
OR('Shares - LTR - Granted'!B1775 = "8. Transferee of restricted securities", 'Shares - LTR - Granted'!B1775 = "9. Any person (substitution for securities etc.)"),
'Shares - LTR - Granted'!C1775,
IF(
'Shares - LTR - Granted'!B1775 = "",
#N/A,
'Shares - LTR - Granted'!B1775)
)</f>
        <v>#N/A</v>
      </c>
      <c r="C1775" t="e">
        <f>IF(
OR('Performance Securities'!B1775 = "8. Transferee of restricted securities", 'Performance Securities'!B1775 = "9. Any person (substitution for securities etc.)"),
'Performance Securities'!C1775,
IF(
'Performance Securities'!B1775 = "",
#N/A,
'Performance Securities'!B1775)
)</f>
        <v>#N/A</v>
      </c>
      <c r="D1775" t="e">
        <f>IF(
OR('Options or Warrants'!B1775 = "8. Transferee of restricted securities", 'Options or Warrants'!B1775 = "9. Any person (substitution for securities etc.)"),
'Options or Warrants'!C1775,
IF(
'Options or Warrants'!B1775 = "",
#N/A,
'Options or Warrants'!B1775)
)</f>
        <v>#N/A</v>
      </c>
      <c r="E1775" t="e">
        <f>IF(
OR('Options - Free Attaching'!B1775 = "8. Transferee of restricted securities", 'Options - Free Attaching'!B1775 = "9. Any person (substitution for securities etc.)"),
'Options - Free Attaching'!C1775,
IF(
'Options - Free Attaching'!B1775 = "",
#N/A,
'Options - Free Attaching'!B1775)
)</f>
        <v>#N/A</v>
      </c>
      <c r="F1775" t="e">
        <f>IF(
OR('Con. Notes - Conversion'!B1775 = "8. Transferee of restricted securities", 'Con. Notes - Conversion'!B1775 = "9. Any person (substitution for securities etc.)"),
'Con. Notes - Conversion'!C1775,
IF(
'Con. Notes - Conversion'!B1775 = "",
#N/A,
'Con. Notes - Conversion'!B1775)
)</f>
        <v>#N/A</v>
      </c>
      <c r="G1775" t="e">
        <f>IF(
OR('Con. Notes - No Conversion'!B1775 = "8. Transferee of restricted securities", 'Con. Notes - No Conversion'!B1775 = "9. Any person (substitution for securities etc.)"),
'Con. Notes - No Conversion'!C1775,
IF(
'Con. Notes - No Conversion'!B1775 = "",
#N/A,
'Con. Notes - No Conversion'!B1775)
)</f>
        <v>#N/A</v>
      </c>
    </row>
    <row r="1776" spans="1:7" x14ac:dyDescent="0.25">
      <c r="A1776" t="e">
        <f>IF(
OR(Shares!B1776 = "8. Transferee of restricted securities", Shares!B1776 = "9. Any person (substitution for securities etc.)"),
Shares!C1776,
IF(
Shares!B1776 = "",
#N/A,
Shares!B1776)
)</f>
        <v>#N/A</v>
      </c>
      <c r="B1776" t="e">
        <f>IF(
OR('Shares - LTR - Granted'!B1776 = "8. Transferee of restricted securities", 'Shares - LTR - Granted'!B1776 = "9. Any person (substitution for securities etc.)"),
'Shares - LTR - Granted'!C1776,
IF(
'Shares - LTR - Granted'!B1776 = "",
#N/A,
'Shares - LTR - Granted'!B1776)
)</f>
        <v>#N/A</v>
      </c>
      <c r="C1776" t="e">
        <f>IF(
OR('Performance Securities'!B1776 = "8. Transferee of restricted securities", 'Performance Securities'!B1776 = "9. Any person (substitution for securities etc.)"),
'Performance Securities'!C1776,
IF(
'Performance Securities'!B1776 = "",
#N/A,
'Performance Securities'!B1776)
)</f>
        <v>#N/A</v>
      </c>
      <c r="D1776" t="e">
        <f>IF(
OR('Options or Warrants'!B1776 = "8. Transferee of restricted securities", 'Options or Warrants'!B1776 = "9. Any person (substitution for securities etc.)"),
'Options or Warrants'!C1776,
IF(
'Options or Warrants'!B1776 = "",
#N/A,
'Options or Warrants'!B1776)
)</f>
        <v>#N/A</v>
      </c>
      <c r="E1776" t="e">
        <f>IF(
OR('Options - Free Attaching'!B1776 = "8. Transferee of restricted securities", 'Options - Free Attaching'!B1776 = "9. Any person (substitution for securities etc.)"),
'Options - Free Attaching'!C1776,
IF(
'Options - Free Attaching'!B1776 = "",
#N/A,
'Options - Free Attaching'!B1776)
)</f>
        <v>#N/A</v>
      </c>
      <c r="F1776" t="e">
        <f>IF(
OR('Con. Notes - Conversion'!B1776 = "8. Transferee of restricted securities", 'Con. Notes - Conversion'!B1776 = "9. Any person (substitution for securities etc.)"),
'Con. Notes - Conversion'!C1776,
IF(
'Con. Notes - Conversion'!B1776 = "",
#N/A,
'Con. Notes - Conversion'!B1776)
)</f>
        <v>#N/A</v>
      </c>
      <c r="G1776" t="e">
        <f>IF(
OR('Con. Notes - No Conversion'!B1776 = "8. Transferee of restricted securities", 'Con. Notes - No Conversion'!B1776 = "9. Any person (substitution for securities etc.)"),
'Con. Notes - No Conversion'!C1776,
IF(
'Con. Notes - No Conversion'!B1776 = "",
#N/A,
'Con. Notes - No Conversion'!B1776)
)</f>
        <v>#N/A</v>
      </c>
    </row>
    <row r="1777" spans="1:7" x14ac:dyDescent="0.25">
      <c r="A1777" t="e">
        <f>IF(
OR(Shares!B1777 = "8. Transferee of restricted securities", Shares!B1777 = "9. Any person (substitution for securities etc.)"),
Shares!C1777,
IF(
Shares!B1777 = "",
#N/A,
Shares!B1777)
)</f>
        <v>#N/A</v>
      </c>
      <c r="B1777" t="e">
        <f>IF(
OR('Shares - LTR - Granted'!B1777 = "8. Transferee of restricted securities", 'Shares - LTR - Granted'!B1777 = "9. Any person (substitution for securities etc.)"),
'Shares - LTR - Granted'!C1777,
IF(
'Shares - LTR - Granted'!B1777 = "",
#N/A,
'Shares - LTR - Granted'!B1777)
)</f>
        <v>#N/A</v>
      </c>
      <c r="C1777" t="e">
        <f>IF(
OR('Performance Securities'!B1777 = "8. Transferee of restricted securities", 'Performance Securities'!B1777 = "9. Any person (substitution for securities etc.)"),
'Performance Securities'!C1777,
IF(
'Performance Securities'!B1777 = "",
#N/A,
'Performance Securities'!B1777)
)</f>
        <v>#N/A</v>
      </c>
      <c r="D1777" t="e">
        <f>IF(
OR('Options or Warrants'!B1777 = "8. Transferee of restricted securities", 'Options or Warrants'!B1777 = "9. Any person (substitution for securities etc.)"),
'Options or Warrants'!C1777,
IF(
'Options or Warrants'!B1777 = "",
#N/A,
'Options or Warrants'!B1777)
)</f>
        <v>#N/A</v>
      </c>
      <c r="E1777" t="e">
        <f>IF(
OR('Options - Free Attaching'!B1777 = "8. Transferee of restricted securities", 'Options - Free Attaching'!B1777 = "9. Any person (substitution for securities etc.)"),
'Options - Free Attaching'!C1777,
IF(
'Options - Free Attaching'!B1777 = "",
#N/A,
'Options - Free Attaching'!B1777)
)</f>
        <v>#N/A</v>
      </c>
      <c r="F1777" t="e">
        <f>IF(
OR('Con. Notes - Conversion'!B1777 = "8. Transferee of restricted securities", 'Con. Notes - Conversion'!B1777 = "9. Any person (substitution for securities etc.)"),
'Con. Notes - Conversion'!C1777,
IF(
'Con. Notes - Conversion'!B1777 = "",
#N/A,
'Con. Notes - Conversion'!B1777)
)</f>
        <v>#N/A</v>
      </c>
      <c r="G1777" t="e">
        <f>IF(
OR('Con. Notes - No Conversion'!B1777 = "8. Transferee of restricted securities", 'Con. Notes - No Conversion'!B1777 = "9. Any person (substitution for securities etc.)"),
'Con. Notes - No Conversion'!C1777,
IF(
'Con. Notes - No Conversion'!B1777 = "",
#N/A,
'Con. Notes - No Conversion'!B1777)
)</f>
        <v>#N/A</v>
      </c>
    </row>
    <row r="1778" spans="1:7" x14ac:dyDescent="0.25">
      <c r="A1778" t="e">
        <f>IF(
OR(Shares!B1778 = "8. Transferee of restricted securities", Shares!B1778 = "9. Any person (substitution for securities etc.)"),
Shares!C1778,
IF(
Shares!B1778 = "",
#N/A,
Shares!B1778)
)</f>
        <v>#N/A</v>
      </c>
      <c r="B1778" t="e">
        <f>IF(
OR('Shares - LTR - Granted'!B1778 = "8. Transferee of restricted securities", 'Shares - LTR - Granted'!B1778 = "9. Any person (substitution for securities etc.)"),
'Shares - LTR - Granted'!C1778,
IF(
'Shares - LTR - Granted'!B1778 = "",
#N/A,
'Shares - LTR - Granted'!B1778)
)</f>
        <v>#N/A</v>
      </c>
      <c r="C1778" t="e">
        <f>IF(
OR('Performance Securities'!B1778 = "8. Transferee of restricted securities", 'Performance Securities'!B1778 = "9. Any person (substitution for securities etc.)"),
'Performance Securities'!C1778,
IF(
'Performance Securities'!B1778 = "",
#N/A,
'Performance Securities'!B1778)
)</f>
        <v>#N/A</v>
      </c>
      <c r="D1778" t="e">
        <f>IF(
OR('Options or Warrants'!B1778 = "8. Transferee of restricted securities", 'Options or Warrants'!B1778 = "9. Any person (substitution for securities etc.)"),
'Options or Warrants'!C1778,
IF(
'Options or Warrants'!B1778 = "",
#N/A,
'Options or Warrants'!B1778)
)</f>
        <v>#N/A</v>
      </c>
      <c r="E1778" t="e">
        <f>IF(
OR('Options - Free Attaching'!B1778 = "8. Transferee of restricted securities", 'Options - Free Attaching'!B1778 = "9. Any person (substitution for securities etc.)"),
'Options - Free Attaching'!C1778,
IF(
'Options - Free Attaching'!B1778 = "",
#N/A,
'Options - Free Attaching'!B1778)
)</f>
        <v>#N/A</v>
      </c>
      <c r="F1778" t="e">
        <f>IF(
OR('Con. Notes - Conversion'!B1778 = "8. Transferee of restricted securities", 'Con. Notes - Conversion'!B1778 = "9. Any person (substitution for securities etc.)"),
'Con. Notes - Conversion'!C1778,
IF(
'Con. Notes - Conversion'!B1778 = "",
#N/A,
'Con. Notes - Conversion'!B1778)
)</f>
        <v>#N/A</v>
      </c>
      <c r="G1778" t="e">
        <f>IF(
OR('Con. Notes - No Conversion'!B1778 = "8. Transferee of restricted securities", 'Con. Notes - No Conversion'!B1778 = "9. Any person (substitution for securities etc.)"),
'Con. Notes - No Conversion'!C1778,
IF(
'Con. Notes - No Conversion'!B1778 = "",
#N/A,
'Con. Notes - No Conversion'!B1778)
)</f>
        <v>#N/A</v>
      </c>
    </row>
    <row r="1779" spans="1:7" x14ac:dyDescent="0.25">
      <c r="A1779" t="e">
        <f>IF(
OR(Shares!B1779 = "8. Transferee of restricted securities", Shares!B1779 = "9. Any person (substitution for securities etc.)"),
Shares!C1779,
IF(
Shares!B1779 = "",
#N/A,
Shares!B1779)
)</f>
        <v>#N/A</v>
      </c>
      <c r="B1779" t="e">
        <f>IF(
OR('Shares - LTR - Granted'!B1779 = "8. Transferee of restricted securities", 'Shares - LTR - Granted'!B1779 = "9. Any person (substitution for securities etc.)"),
'Shares - LTR - Granted'!C1779,
IF(
'Shares - LTR - Granted'!B1779 = "",
#N/A,
'Shares - LTR - Granted'!B1779)
)</f>
        <v>#N/A</v>
      </c>
      <c r="C1779" t="e">
        <f>IF(
OR('Performance Securities'!B1779 = "8. Transferee of restricted securities", 'Performance Securities'!B1779 = "9. Any person (substitution for securities etc.)"),
'Performance Securities'!C1779,
IF(
'Performance Securities'!B1779 = "",
#N/A,
'Performance Securities'!B1779)
)</f>
        <v>#N/A</v>
      </c>
      <c r="D1779" t="e">
        <f>IF(
OR('Options or Warrants'!B1779 = "8. Transferee of restricted securities", 'Options or Warrants'!B1779 = "9. Any person (substitution for securities etc.)"),
'Options or Warrants'!C1779,
IF(
'Options or Warrants'!B1779 = "",
#N/A,
'Options or Warrants'!B1779)
)</f>
        <v>#N/A</v>
      </c>
      <c r="E1779" t="e">
        <f>IF(
OR('Options - Free Attaching'!B1779 = "8. Transferee of restricted securities", 'Options - Free Attaching'!B1779 = "9. Any person (substitution for securities etc.)"),
'Options - Free Attaching'!C1779,
IF(
'Options - Free Attaching'!B1779 = "",
#N/A,
'Options - Free Attaching'!B1779)
)</f>
        <v>#N/A</v>
      </c>
      <c r="F1779" t="e">
        <f>IF(
OR('Con. Notes - Conversion'!B1779 = "8. Transferee of restricted securities", 'Con. Notes - Conversion'!B1779 = "9. Any person (substitution for securities etc.)"),
'Con. Notes - Conversion'!C1779,
IF(
'Con. Notes - Conversion'!B1779 = "",
#N/A,
'Con. Notes - Conversion'!B1779)
)</f>
        <v>#N/A</v>
      </c>
      <c r="G1779" t="e">
        <f>IF(
OR('Con. Notes - No Conversion'!B1779 = "8. Transferee of restricted securities", 'Con. Notes - No Conversion'!B1779 = "9. Any person (substitution for securities etc.)"),
'Con. Notes - No Conversion'!C1779,
IF(
'Con. Notes - No Conversion'!B1779 = "",
#N/A,
'Con. Notes - No Conversion'!B1779)
)</f>
        <v>#N/A</v>
      </c>
    </row>
    <row r="1780" spans="1:7" x14ac:dyDescent="0.25">
      <c r="A1780" t="e">
        <f>IF(
OR(Shares!B1780 = "8. Transferee of restricted securities", Shares!B1780 = "9. Any person (substitution for securities etc.)"),
Shares!C1780,
IF(
Shares!B1780 = "",
#N/A,
Shares!B1780)
)</f>
        <v>#N/A</v>
      </c>
      <c r="B1780" t="e">
        <f>IF(
OR('Shares - LTR - Granted'!B1780 = "8. Transferee of restricted securities", 'Shares - LTR - Granted'!B1780 = "9. Any person (substitution for securities etc.)"),
'Shares - LTR - Granted'!C1780,
IF(
'Shares - LTR - Granted'!B1780 = "",
#N/A,
'Shares - LTR - Granted'!B1780)
)</f>
        <v>#N/A</v>
      </c>
      <c r="C1780" t="e">
        <f>IF(
OR('Performance Securities'!B1780 = "8. Transferee of restricted securities", 'Performance Securities'!B1780 = "9. Any person (substitution for securities etc.)"),
'Performance Securities'!C1780,
IF(
'Performance Securities'!B1780 = "",
#N/A,
'Performance Securities'!B1780)
)</f>
        <v>#N/A</v>
      </c>
      <c r="D1780" t="e">
        <f>IF(
OR('Options or Warrants'!B1780 = "8. Transferee of restricted securities", 'Options or Warrants'!B1780 = "9. Any person (substitution for securities etc.)"),
'Options or Warrants'!C1780,
IF(
'Options or Warrants'!B1780 = "",
#N/A,
'Options or Warrants'!B1780)
)</f>
        <v>#N/A</v>
      </c>
      <c r="E1780" t="e">
        <f>IF(
OR('Options - Free Attaching'!B1780 = "8. Transferee of restricted securities", 'Options - Free Attaching'!B1780 = "9. Any person (substitution for securities etc.)"),
'Options - Free Attaching'!C1780,
IF(
'Options - Free Attaching'!B1780 = "",
#N/A,
'Options - Free Attaching'!B1780)
)</f>
        <v>#N/A</v>
      </c>
      <c r="F1780" t="e">
        <f>IF(
OR('Con. Notes - Conversion'!B1780 = "8. Transferee of restricted securities", 'Con. Notes - Conversion'!B1780 = "9. Any person (substitution for securities etc.)"),
'Con. Notes - Conversion'!C1780,
IF(
'Con. Notes - Conversion'!B1780 = "",
#N/A,
'Con. Notes - Conversion'!B1780)
)</f>
        <v>#N/A</v>
      </c>
      <c r="G1780" t="e">
        <f>IF(
OR('Con. Notes - No Conversion'!B1780 = "8. Transferee of restricted securities", 'Con. Notes - No Conversion'!B1780 = "9. Any person (substitution for securities etc.)"),
'Con. Notes - No Conversion'!C1780,
IF(
'Con. Notes - No Conversion'!B1780 = "",
#N/A,
'Con. Notes - No Conversion'!B1780)
)</f>
        <v>#N/A</v>
      </c>
    </row>
    <row r="1781" spans="1:7" x14ac:dyDescent="0.25">
      <c r="A1781" t="e">
        <f>IF(
OR(Shares!B1781 = "8. Transferee of restricted securities", Shares!B1781 = "9. Any person (substitution for securities etc.)"),
Shares!C1781,
IF(
Shares!B1781 = "",
#N/A,
Shares!B1781)
)</f>
        <v>#N/A</v>
      </c>
      <c r="B1781" t="e">
        <f>IF(
OR('Shares - LTR - Granted'!B1781 = "8. Transferee of restricted securities", 'Shares - LTR - Granted'!B1781 = "9. Any person (substitution for securities etc.)"),
'Shares - LTR - Granted'!C1781,
IF(
'Shares - LTR - Granted'!B1781 = "",
#N/A,
'Shares - LTR - Granted'!B1781)
)</f>
        <v>#N/A</v>
      </c>
      <c r="C1781" t="e">
        <f>IF(
OR('Performance Securities'!B1781 = "8. Transferee of restricted securities", 'Performance Securities'!B1781 = "9. Any person (substitution for securities etc.)"),
'Performance Securities'!C1781,
IF(
'Performance Securities'!B1781 = "",
#N/A,
'Performance Securities'!B1781)
)</f>
        <v>#N/A</v>
      </c>
      <c r="D1781" t="e">
        <f>IF(
OR('Options or Warrants'!B1781 = "8. Transferee of restricted securities", 'Options or Warrants'!B1781 = "9. Any person (substitution for securities etc.)"),
'Options or Warrants'!C1781,
IF(
'Options or Warrants'!B1781 = "",
#N/A,
'Options or Warrants'!B1781)
)</f>
        <v>#N/A</v>
      </c>
      <c r="E1781" t="e">
        <f>IF(
OR('Options - Free Attaching'!B1781 = "8. Transferee of restricted securities", 'Options - Free Attaching'!B1781 = "9. Any person (substitution for securities etc.)"),
'Options - Free Attaching'!C1781,
IF(
'Options - Free Attaching'!B1781 = "",
#N/A,
'Options - Free Attaching'!B1781)
)</f>
        <v>#N/A</v>
      </c>
      <c r="F1781" t="e">
        <f>IF(
OR('Con. Notes - Conversion'!B1781 = "8. Transferee of restricted securities", 'Con. Notes - Conversion'!B1781 = "9. Any person (substitution for securities etc.)"),
'Con. Notes - Conversion'!C1781,
IF(
'Con. Notes - Conversion'!B1781 = "",
#N/A,
'Con. Notes - Conversion'!B1781)
)</f>
        <v>#N/A</v>
      </c>
      <c r="G1781" t="e">
        <f>IF(
OR('Con. Notes - No Conversion'!B1781 = "8. Transferee of restricted securities", 'Con. Notes - No Conversion'!B1781 = "9. Any person (substitution for securities etc.)"),
'Con. Notes - No Conversion'!C1781,
IF(
'Con. Notes - No Conversion'!B1781 = "",
#N/A,
'Con. Notes - No Conversion'!B1781)
)</f>
        <v>#N/A</v>
      </c>
    </row>
    <row r="1782" spans="1:7" x14ac:dyDescent="0.25">
      <c r="A1782" t="e">
        <f>IF(
OR(Shares!B1782 = "8. Transferee of restricted securities", Shares!B1782 = "9. Any person (substitution for securities etc.)"),
Shares!C1782,
IF(
Shares!B1782 = "",
#N/A,
Shares!B1782)
)</f>
        <v>#N/A</v>
      </c>
      <c r="B1782" t="e">
        <f>IF(
OR('Shares - LTR - Granted'!B1782 = "8. Transferee of restricted securities", 'Shares - LTR - Granted'!B1782 = "9. Any person (substitution for securities etc.)"),
'Shares - LTR - Granted'!C1782,
IF(
'Shares - LTR - Granted'!B1782 = "",
#N/A,
'Shares - LTR - Granted'!B1782)
)</f>
        <v>#N/A</v>
      </c>
      <c r="C1782" t="e">
        <f>IF(
OR('Performance Securities'!B1782 = "8. Transferee of restricted securities", 'Performance Securities'!B1782 = "9. Any person (substitution for securities etc.)"),
'Performance Securities'!C1782,
IF(
'Performance Securities'!B1782 = "",
#N/A,
'Performance Securities'!B1782)
)</f>
        <v>#N/A</v>
      </c>
      <c r="D1782" t="e">
        <f>IF(
OR('Options or Warrants'!B1782 = "8. Transferee of restricted securities", 'Options or Warrants'!B1782 = "9. Any person (substitution for securities etc.)"),
'Options or Warrants'!C1782,
IF(
'Options or Warrants'!B1782 = "",
#N/A,
'Options or Warrants'!B1782)
)</f>
        <v>#N/A</v>
      </c>
      <c r="E1782" t="e">
        <f>IF(
OR('Options - Free Attaching'!B1782 = "8. Transferee of restricted securities", 'Options - Free Attaching'!B1782 = "9. Any person (substitution for securities etc.)"),
'Options - Free Attaching'!C1782,
IF(
'Options - Free Attaching'!B1782 = "",
#N/A,
'Options - Free Attaching'!B1782)
)</f>
        <v>#N/A</v>
      </c>
      <c r="F1782" t="e">
        <f>IF(
OR('Con. Notes - Conversion'!B1782 = "8. Transferee of restricted securities", 'Con. Notes - Conversion'!B1782 = "9. Any person (substitution for securities etc.)"),
'Con. Notes - Conversion'!C1782,
IF(
'Con. Notes - Conversion'!B1782 = "",
#N/A,
'Con. Notes - Conversion'!B1782)
)</f>
        <v>#N/A</v>
      </c>
      <c r="G1782" t="e">
        <f>IF(
OR('Con. Notes - No Conversion'!B1782 = "8. Transferee of restricted securities", 'Con. Notes - No Conversion'!B1782 = "9. Any person (substitution for securities etc.)"),
'Con. Notes - No Conversion'!C1782,
IF(
'Con. Notes - No Conversion'!B1782 = "",
#N/A,
'Con. Notes - No Conversion'!B1782)
)</f>
        <v>#N/A</v>
      </c>
    </row>
    <row r="1783" spans="1:7" x14ac:dyDescent="0.25">
      <c r="A1783" t="e">
        <f>IF(
OR(Shares!B1783 = "8. Transferee of restricted securities", Shares!B1783 = "9. Any person (substitution for securities etc.)"),
Shares!C1783,
IF(
Shares!B1783 = "",
#N/A,
Shares!B1783)
)</f>
        <v>#N/A</v>
      </c>
      <c r="B1783" t="e">
        <f>IF(
OR('Shares - LTR - Granted'!B1783 = "8. Transferee of restricted securities", 'Shares - LTR - Granted'!B1783 = "9. Any person (substitution for securities etc.)"),
'Shares - LTR - Granted'!C1783,
IF(
'Shares - LTR - Granted'!B1783 = "",
#N/A,
'Shares - LTR - Granted'!B1783)
)</f>
        <v>#N/A</v>
      </c>
      <c r="C1783" t="e">
        <f>IF(
OR('Performance Securities'!B1783 = "8. Transferee of restricted securities", 'Performance Securities'!B1783 = "9. Any person (substitution for securities etc.)"),
'Performance Securities'!C1783,
IF(
'Performance Securities'!B1783 = "",
#N/A,
'Performance Securities'!B1783)
)</f>
        <v>#N/A</v>
      </c>
      <c r="D1783" t="e">
        <f>IF(
OR('Options or Warrants'!B1783 = "8. Transferee of restricted securities", 'Options or Warrants'!B1783 = "9. Any person (substitution for securities etc.)"),
'Options or Warrants'!C1783,
IF(
'Options or Warrants'!B1783 = "",
#N/A,
'Options or Warrants'!B1783)
)</f>
        <v>#N/A</v>
      </c>
      <c r="E1783" t="e">
        <f>IF(
OR('Options - Free Attaching'!B1783 = "8. Transferee of restricted securities", 'Options - Free Attaching'!B1783 = "9. Any person (substitution for securities etc.)"),
'Options - Free Attaching'!C1783,
IF(
'Options - Free Attaching'!B1783 = "",
#N/A,
'Options - Free Attaching'!B1783)
)</f>
        <v>#N/A</v>
      </c>
      <c r="F1783" t="e">
        <f>IF(
OR('Con. Notes - Conversion'!B1783 = "8. Transferee of restricted securities", 'Con. Notes - Conversion'!B1783 = "9. Any person (substitution for securities etc.)"),
'Con. Notes - Conversion'!C1783,
IF(
'Con. Notes - Conversion'!B1783 = "",
#N/A,
'Con. Notes - Conversion'!B1783)
)</f>
        <v>#N/A</v>
      </c>
      <c r="G1783" t="e">
        <f>IF(
OR('Con. Notes - No Conversion'!B1783 = "8. Transferee of restricted securities", 'Con. Notes - No Conversion'!B1783 = "9. Any person (substitution for securities etc.)"),
'Con. Notes - No Conversion'!C1783,
IF(
'Con. Notes - No Conversion'!B1783 = "",
#N/A,
'Con. Notes - No Conversion'!B1783)
)</f>
        <v>#N/A</v>
      </c>
    </row>
    <row r="1784" spans="1:7" x14ac:dyDescent="0.25">
      <c r="A1784" t="e">
        <f>IF(
OR(Shares!B1784 = "8. Transferee of restricted securities", Shares!B1784 = "9. Any person (substitution for securities etc.)"),
Shares!C1784,
IF(
Shares!B1784 = "",
#N/A,
Shares!B1784)
)</f>
        <v>#N/A</v>
      </c>
      <c r="B1784" t="e">
        <f>IF(
OR('Shares - LTR - Granted'!B1784 = "8. Transferee of restricted securities", 'Shares - LTR - Granted'!B1784 = "9. Any person (substitution for securities etc.)"),
'Shares - LTR - Granted'!C1784,
IF(
'Shares - LTR - Granted'!B1784 = "",
#N/A,
'Shares - LTR - Granted'!B1784)
)</f>
        <v>#N/A</v>
      </c>
      <c r="C1784" t="e">
        <f>IF(
OR('Performance Securities'!B1784 = "8. Transferee of restricted securities", 'Performance Securities'!B1784 = "9. Any person (substitution for securities etc.)"),
'Performance Securities'!C1784,
IF(
'Performance Securities'!B1784 = "",
#N/A,
'Performance Securities'!B1784)
)</f>
        <v>#N/A</v>
      </c>
      <c r="D1784" t="e">
        <f>IF(
OR('Options or Warrants'!B1784 = "8. Transferee of restricted securities", 'Options or Warrants'!B1784 = "9. Any person (substitution for securities etc.)"),
'Options or Warrants'!C1784,
IF(
'Options or Warrants'!B1784 = "",
#N/A,
'Options or Warrants'!B1784)
)</f>
        <v>#N/A</v>
      </c>
      <c r="E1784" t="e">
        <f>IF(
OR('Options - Free Attaching'!B1784 = "8. Transferee of restricted securities", 'Options - Free Attaching'!B1784 = "9. Any person (substitution for securities etc.)"),
'Options - Free Attaching'!C1784,
IF(
'Options - Free Attaching'!B1784 = "",
#N/A,
'Options - Free Attaching'!B1784)
)</f>
        <v>#N/A</v>
      </c>
      <c r="F1784" t="e">
        <f>IF(
OR('Con. Notes - Conversion'!B1784 = "8. Transferee of restricted securities", 'Con. Notes - Conversion'!B1784 = "9. Any person (substitution for securities etc.)"),
'Con. Notes - Conversion'!C1784,
IF(
'Con. Notes - Conversion'!B1784 = "",
#N/A,
'Con. Notes - Conversion'!B1784)
)</f>
        <v>#N/A</v>
      </c>
      <c r="G1784" t="e">
        <f>IF(
OR('Con. Notes - No Conversion'!B1784 = "8. Transferee of restricted securities", 'Con. Notes - No Conversion'!B1784 = "9. Any person (substitution for securities etc.)"),
'Con. Notes - No Conversion'!C1784,
IF(
'Con. Notes - No Conversion'!B1784 = "",
#N/A,
'Con. Notes - No Conversion'!B1784)
)</f>
        <v>#N/A</v>
      </c>
    </row>
    <row r="1785" spans="1:7" x14ac:dyDescent="0.25">
      <c r="A1785" t="e">
        <f>IF(
OR(Shares!B1785 = "8. Transferee of restricted securities", Shares!B1785 = "9. Any person (substitution for securities etc.)"),
Shares!C1785,
IF(
Shares!B1785 = "",
#N/A,
Shares!B1785)
)</f>
        <v>#N/A</v>
      </c>
      <c r="B1785" t="e">
        <f>IF(
OR('Shares - LTR - Granted'!B1785 = "8. Transferee of restricted securities", 'Shares - LTR - Granted'!B1785 = "9. Any person (substitution for securities etc.)"),
'Shares - LTR - Granted'!C1785,
IF(
'Shares - LTR - Granted'!B1785 = "",
#N/A,
'Shares - LTR - Granted'!B1785)
)</f>
        <v>#N/A</v>
      </c>
      <c r="C1785" t="e">
        <f>IF(
OR('Performance Securities'!B1785 = "8. Transferee of restricted securities", 'Performance Securities'!B1785 = "9. Any person (substitution for securities etc.)"),
'Performance Securities'!C1785,
IF(
'Performance Securities'!B1785 = "",
#N/A,
'Performance Securities'!B1785)
)</f>
        <v>#N/A</v>
      </c>
      <c r="D1785" t="e">
        <f>IF(
OR('Options or Warrants'!B1785 = "8. Transferee of restricted securities", 'Options or Warrants'!B1785 = "9. Any person (substitution for securities etc.)"),
'Options or Warrants'!C1785,
IF(
'Options or Warrants'!B1785 = "",
#N/A,
'Options or Warrants'!B1785)
)</f>
        <v>#N/A</v>
      </c>
      <c r="E1785" t="e">
        <f>IF(
OR('Options - Free Attaching'!B1785 = "8. Transferee of restricted securities", 'Options - Free Attaching'!B1785 = "9. Any person (substitution for securities etc.)"),
'Options - Free Attaching'!C1785,
IF(
'Options - Free Attaching'!B1785 = "",
#N/A,
'Options - Free Attaching'!B1785)
)</f>
        <v>#N/A</v>
      </c>
      <c r="F1785" t="e">
        <f>IF(
OR('Con. Notes - Conversion'!B1785 = "8. Transferee of restricted securities", 'Con. Notes - Conversion'!B1785 = "9. Any person (substitution for securities etc.)"),
'Con. Notes - Conversion'!C1785,
IF(
'Con. Notes - Conversion'!B1785 = "",
#N/A,
'Con. Notes - Conversion'!B1785)
)</f>
        <v>#N/A</v>
      </c>
      <c r="G1785" t="e">
        <f>IF(
OR('Con. Notes - No Conversion'!B1785 = "8. Transferee of restricted securities", 'Con. Notes - No Conversion'!B1785 = "9. Any person (substitution for securities etc.)"),
'Con. Notes - No Conversion'!C1785,
IF(
'Con. Notes - No Conversion'!B1785 = "",
#N/A,
'Con. Notes - No Conversion'!B1785)
)</f>
        <v>#N/A</v>
      </c>
    </row>
    <row r="1786" spans="1:7" x14ac:dyDescent="0.25">
      <c r="A1786" t="e">
        <f>IF(
OR(Shares!B1786 = "8. Transferee of restricted securities", Shares!B1786 = "9. Any person (substitution for securities etc.)"),
Shares!C1786,
IF(
Shares!B1786 = "",
#N/A,
Shares!B1786)
)</f>
        <v>#N/A</v>
      </c>
      <c r="B1786" t="e">
        <f>IF(
OR('Shares - LTR - Granted'!B1786 = "8. Transferee of restricted securities", 'Shares - LTR - Granted'!B1786 = "9. Any person (substitution for securities etc.)"),
'Shares - LTR - Granted'!C1786,
IF(
'Shares - LTR - Granted'!B1786 = "",
#N/A,
'Shares - LTR - Granted'!B1786)
)</f>
        <v>#N/A</v>
      </c>
      <c r="C1786" t="e">
        <f>IF(
OR('Performance Securities'!B1786 = "8. Transferee of restricted securities", 'Performance Securities'!B1786 = "9. Any person (substitution for securities etc.)"),
'Performance Securities'!C1786,
IF(
'Performance Securities'!B1786 = "",
#N/A,
'Performance Securities'!B1786)
)</f>
        <v>#N/A</v>
      </c>
      <c r="D1786" t="e">
        <f>IF(
OR('Options or Warrants'!B1786 = "8. Transferee of restricted securities", 'Options or Warrants'!B1786 = "9. Any person (substitution for securities etc.)"),
'Options or Warrants'!C1786,
IF(
'Options or Warrants'!B1786 = "",
#N/A,
'Options or Warrants'!B1786)
)</f>
        <v>#N/A</v>
      </c>
      <c r="E1786" t="e">
        <f>IF(
OR('Options - Free Attaching'!B1786 = "8. Transferee of restricted securities", 'Options - Free Attaching'!B1786 = "9. Any person (substitution for securities etc.)"),
'Options - Free Attaching'!C1786,
IF(
'Options - Free Attaching'!B1786 = "",
#N/A,
'Options - Free Attaching'!B1786)
)</f>
        <v>#N/A</v>
      </c>
      <c r="F1786" t="e">
        <f>IF(
OR('Con. Notes - Conversion'!B1786 = "8. Transferee of restricted securities", 'Con. Notes - Conversion'!B1786 = "9. Any person (substitution for securities etc.)"),
'Con. Notes - Conversion'!C1786,
IF(
'Con. Notes - Conversion'!B1786 = "",
#N/A,
'Con. Notes - Conversion'!B1786)
)</f>
        <v>#N/A</v>
      </c>
      <c r="G1786" t="e">
        <f>IF(
OR('Con. Notes - No Conversion'!B1786 = "8. Transferee of restricted securities", 'Con. Notes - No Conversion'!B1786 = "9. Any person (substitution for securities etc.)"),
'Con. Notes - No Conversion'!C1786,
IF(
'Con. Notes - No Conversion'!B1786 = "",
#N/A,
'Con. Notes - No Conversion'!B1786)
)</f>
        <v>#N/A</v>
      </c>
    </row>
    <row r="1787" spans="1:7" x14ac:dyDescent="0.25">
      <c r="A1787" t="e">
        <f>IF(
OR(Shares!B1787 = "8. Transferee of restricted securities", Shares!B1787 = "9. Any person (substitution for securities etc.)"),
Shares!C1787,
IF(
Shares!B1787 = "",
#N/A,
Shares!B1787)
)</f>
        <v>#N/A</v>
      </c>
      <c r="B1787" t="e">
        <f>IF(
OR('Shares - LTR - Granted'!B1787 = "8. Transferee of restricted securities", 'Shares - LTR - Granted'!B1787 = "9. Any person (substitution for securities etc.)"),
'Shares - LTR - Granted'!C1787,
IF(
'Shares - LTR - Granted'!B1787 = "",
#N/A,
'Shares - LTR - Granted'!B1787)
)</f>
        <v>#N/A</v>
      </c>
      <c r="C1787" t="e">
        <f>IF(
OR('Performance Securities'!B1787 = "8. Transferee of restricted securities", 'Performance Securities'!B1787 = "9. Any person (substitution for securities etc.)"),
'Performance Securities'!C1787,
IF(
'Performance Securities'!B1787 = "",
#N/A,
'Performance Securities'!B1787)
)</f>
        <v>#N/A</v>
      </c>
      <c r="D1787" t="e">
        <f>IF(
OR('Options or Warrants'!B1787 = "8. Transferee of restricted securities", 'Options or Warrants'!B1787 = "9. Any person (substitution for securities etc.)"),
'Options or Warrants'!C1787,
IF(
'Options or Warrants'!B1787 = "",
#N/A,
'Options or Warrants'!B1787)
)</f>
        <v>#N/A</v>
      </c>
      <c r="E1787" t="e">
        <f>IF(
OR('Options - Free Attaching'!B1787 = "8. Transferee of restricted securities", 'Options - Free Attaching'!B1787 = "9. Any person (substitution for securities etc.)"),
'Options - Free Attaching'!C1787,
IF(
'Options - Free Attaching'!B1787 = "",
#N/A,
'Options - Free Attaching'!B1787)
)</f>
        <v>#N/A</v>
      </c>
      <c r="F1787" t="e">
        <f>IF(
OR('Con. Notes - Conversion'!B1787 = "8. Transferee of restricted securities", 'Con. Notes - Conversion'!B1787 = "9. Any person (substitution for securities etc.)"),
'Con. Notes - Conversion'!C1787,
IF(
'Con. Notes - Conversion'!B1787 = "",
#N/A,
'Con. Notes - Conversion'!B1787)
)</f>
        <v>#N/A</v>
      </c>
      <c r="G1787" t="e">
        <f>IF(
OR('Con. Notes - No Conversion'!B1787 = "8. Transferee of restricted securities", 'Con. Notes - No Conversion'!B1787 = "9. Any person (substitution for securities etc.)"),
'Con. Notes - No Conversion'!C1787,
IF(
'Con. Notes - No Conversion'!B1787 = "",
#N/A,
'Con. Notes - No Conversion'!B1787)
)</f>
        <v>#N/A</v>
      </c>
    </row>
    <row r="1788" spans="1:7" x14ac:dyDescent="0.25">
      <c r="A1788" t="e">
        <f>IF(
OR(Shares!B1788 = "8. Transferee of restricted securities", Shares!B1788 = "9. Any person (substitution for securities etc.)"),
Shares!C1788,
IF(
Shares!B1788 = "",
#N/A,
Shares!B1788)
)</f>
        <v>#N/A</v>
      </c>
      <c r="B1788" t="e">
        <f>IF(
OR('Shares - LTR - Granted'!B1788 = "8. Transferee of restricted securities", 'Shares - LTR - Granted'!B1788 = "9. Any person (substitution for securities etc.)"),
'Shares - LTR - Granted'!C1788,
IF(
'Shares - LTR - Granted'!B1788 = "",
#N/A,
'Shares - LTR - Granted'!B1788)
)</f>
        <v>#N/A</v>
      </c>
      <c r="C1788" t="e">
        <f>IF(
OR('Performance Securities'!B1788 = "8. Transferee of restricted securities", 'Performance Securities'!B1788 = "9. Any person (substitution for securities etc.)"),
'Performance Securities'!C1788,
IF(
'Performance Securities'!B1788 = "",
#N/A,
'Performance Securities'!B1788)
)</f>
        <v>#N/A</v>
      </c>
      <c r="D1788" t="e">
        <f>IF(
OR('Options or Warrants'!B1788 = "8. Transferee of restricted securities", 'Options or Warrants'!B1788 = "9. Any person (substitution for securities etc.)"),
'Options or Warrants'!C1788,
IF(
'Options or Warrants'!B1788 = "",
#N/A,
'Options or Warrants'!B1788)
)</f>
        <v>#N/A</v>
      </c>
      <c r="E1788" t="e">
        <f>IF(
OR('Options - Free Attaching'!B1788 = "8. Transferee of restricted securities", 'Options - Free Attaching'!B1788 = "9. Any person (substitution for securities etc.)"),
'Options - Free Attaching'!C1788,
IF(
'Options - Free Attaching'!B1788 = "",
#N/A,
'Options - Free Attaching'!B1788)
)</f>
        <v>#N/A</v>
      </c>
      <c r="F1788" t="e">
        <f>IF(
OR('Con. Notes - Conversion'!B1788 = "8. Transferee of restricted securities", 'Con. Notes - Conversion'!B1788 = "9. Any person (substitution for securities etc.)"),
'Con. Notes - Conversion'!C1788,
IF(
'Con. Notes - Conversion'!B1788 = "",
#N/A,
'Con. Notes - Conversion'!B1788)
)</f>
        <v>#N/A</v>
      </c>
      <c r="G1788" t="e">
        <f>IF(
OR('Con. Notes - No Conversion'!B1788 = "8. Transferee of restricted securities", 'Con. Notes - No Conversion'!B1788 = "9. Any person (substitution for securities etc.)"),
'Con. Notes - No Conversion'!C1788,
IF(
'Con. Notes - No Conversion'!B1788 = "",
#N/A,
'Con. Notes - No Conversion'!B1788)
)</f>
        <v>#N/A</v>
      </c>
    </row>
    <row r="1789" spans="1:7" x14ac:dyDescent="0.25">
      <c r="A1789" t="e">
        <f>IF(
OR(Shares!B1789 = "8. Transferee of restricted securities", Shares!B1789 = "9. Any person (substitution for securities etc.)"),
Shares!C1789,
IF(
Shares!B1789 = "",
#N/A,
Shares!B1789)
)</f>
        <v>#N/A</v>
      </c>
      <c r="B1789" t="e">
        <f>IF(
OR('Shares - LTR - Granted'!B1789 = "8. Transferee of restricted securities", 'Shares - LTR - Granted'!B1789 = "9. Any person (substitution for securities etc.)"),
'Shares - LTR - Granted'!C1789,
IF(
'Shares - LTR - Granted'!B1789 = "",
#N/A,
'Shares - LTR - Granted'!B1789)
)</f>
        <v>#N/A</v>
      </c>
      <c r="C1789" t="e">
        <f>IF(
OR('Performance Securities'!B1789 = "8. Transferee of restricted securities", 'Performance Securities'!B1789 = "9. Any person (substitution for securities etc.)"),
'Performance Securities'!C1789,
IF(
'Performance Securities'!B1789 = "",
#N/A,
'Performance Securities'!B1789)
)</f>
        <v>#N/A</v>
      </c>
      <c r="D1789" t="e">
        <f>IF(
OR('Options or Warrants'!B1789 = "8. Transferee of restricted securities", 'Options or Warrants'!B1789 = "9. Any person (substitution for securities etc.)"),
'Options or Warrants'!C1789,
IF(
'Options or Warrants'!B1789 = "",
#N/A,
'Options or Warrants'!B1789)
)</f>
        <v>#N/A</v>
      </c>
      <c r="E1789" t="e">
        <f>IF(
OR('Options - Free Attaching'!B1789 = "8. Transferee of restricted securities", 'Options - Free Attaching'!B1789 = "9. Any person (substitution for securities etc.)"),
'Options - Free Attaching'!C1789,
IF(
'Options - Free Attaching'!B1789 = "",
#N/A,
'Options - Free Attaching'!B1789)
)</f>
        <v>#N/A</v>
      </c>
      <c r="F1789" t="e">
        <f>IF(
OR('Con. Notes - Conversion'!B1789 = "8. Transferee of restricted securities", 'Con. Notes - Conversion'!B1789 = "9. Any person (substitution for securities etc.)"),
'Con. Notes - Conversion'!C1789,
IF(
'Con. Notes - Conversion'!B1789 = "",
#N/A,
'Con. Notes - Conversion'!B1789)
)</f>
        <v>#N/A</v>
      </c>
      <c r="G1789" t="e">
        <f>IF(
OR('Con. Notes - No Conversion'!B1789 = "8. Transferee of restricted securities", 'Con. Notes - No Conversion'!B1789 = "9. Any person (substitution for securities etc.)"),
'Con. Notes - No Conversion'!C1789,
IF(
'Con. Notes - No Conversion'!B1789 = "",
#N/A,
'Con. Notes - No Conversion'!B1789)
)</f>
        <v>#N/A</v>
      </c>
    </row>
    <row r="1790" spans="1:7" x14ac:dyDescent="0.25">
      <c r="A1790" t="e">
        <f>IF(
OR(Shares!B1790 = "8. Transferee of restricted securities", Shares!B1790 = "9. Any person (substitution for securities etc.)"),
Shares!C1790,
IF(
Shares!B1790 = "",
#N/A,
Shares!B1790)
)</f>
        <v>#N/A</v>
      </c>
      <c r="B1790" t="e">
        <f>IF(
OR('Shares - LTR - Granted'!B1790 = "8. Transferee of restricted securities", 'Shares - LTR - Granted'!B1790 = "9. Any person (substitution for securities etc.)"),
'Shares - LTR - Granted'!C1790,
IF(
'Shares - LTR - Granted'!B1790 = "",
#N/A,
'Shares - LTR - Granted'!B1790)
)</f>
        <v>#N/A</v>
      </c>
      <c r="C1790" t="e">
        <f>IF(
OR('Performance Securities'!B1790 = "8. Transferee of restricted securities", 'Performance Securities'!B1790 = "9. Any person (substitution for securities etc.)"),
'Performance Securities'!C1790,
IF(
'Performance Securities'!B1790 = "",
#N/A,
'Performance Securities'!B1790)
)</f>
        <v>#N/A</v>
      </c>
      <c r="D1790" t="e">
        <f>IF(
OR('Options or Warrants'!B1790 = "8. Transferee of restricted securities", 'Options or Warrants'!B1790 = "9. Any person (substitution for securities etc.)"),
'Options or Warrants'!C1790,
IF(
'Options or Warrants'!B1790 = "",
#N/A,
'Options or Warrants'!B1790)
)</f>
        <v>#N/A</v>
      </c>
      <c r="E1790" t="e">
        <f>IF(
OR('Options - Free Attaching'!B1790 = "8. Transferee of restricted securities", 'Options - Free Attaching'!B1790 = "9. Any person (substitution for securities etc.)"),
'Options - Free Attaching'!C1790,
IF(
'Options - Free Attaching'!B1790 = "",
#N/A,
'Options - Free Attaching'!B1790)
)</f>
        <v>#N/A</v>
      </c>
      <c r="F1790" t="e">
        <f>IF(
OR('Con. Notes - Conversion'!B1790 = "8. Transferee of restricted securities", 'Con. Notes - Conversion'!B1790 = "9. Any person (substitution for securities etc.)"),
'Con. Notes - Conversion'!C1790,
IF(
'Con. Notes - Conversion'!B1790 = "",
#N/A,
'Con. Notes - Conversion'!B1790)
)</f>
        <v>#N/A</v>
      </c>
      <c r="G1790" t="e">
        <f>IF(
OR('Con. Notes - No Conversion'!B1790 = "8. Transferee of restricted securities", 'Con. Notes - No Conversion'!B1790 = "9. Any person (substitution for securities etc.)"),
'Con. Notes - No Conversion'!C1790,
IF(
'Con. Notes - No Conversion'!B1790 = "",
#N/A,
'Con. Notes - No Conversion'!B1790)
)</f>
        <v>#N/A</v>
      </c>
    </row>
    <row r="1791" spans="1:7" x14ac:dyDescent="0.25">
      <c r="A1791" t="e">
        <f>IF(
OR(Shares!B1791 = "8. Transferee of restricted securities", Shares!B1791 = "9. Any person (substitution for securities etc.)"),
Shares!C1791,
IF(
Shares!B1791 = "",
#N/A,
Shares!B1791)
)</f>
        <v>#N/A</v>
      </c>
      <c r="B1791" t="e">
        <f>IF(
OR('Shares - LTR - Granted'!B1791 = "8. Transferee of restricted securities", 'Shares - LTR - Granted'!B1791 = "9. Any person (substitution for securities etc.)"),
'Shares - LTR - Granted'!C1791,
IF(
'Shares - LTR - Granted'!B1791 = "",
#N/A,
'Shares - LTR - Granted'!B1791)
)</f>
        <v>#N/A</v>
      </c>
      <c r="C1791" t="e">
        <f>IF(
OR('Performance Securities'!B1791 = "8. Transferee of restricted securities", 'Performance Securities'!B1791 = "9. Any person (substitution for securities etc.)"),
'Performance Securities'!C1791,
IF(
'Performance Securities'!B1791 = "",
#N/A,
'Performance Securities'!B1791)
)</f>
        <v>#N/A</v>
      </c>
      <c r="D1791" t="e">
        <f>IF(
OR('Options or Warrants'!B1791 = "8. Transferee of restricted securities", 'Options or Warrants'!B1791 = "9. Any person (substitution for securities etc.)"),
'Options or Warrants'!C1791,
IF(
'Options or Warrants'!B1791 = "",
#N/A,
'Options or Warrants'!B1791)
)</f>
        <v>#N/A</v>
      </c>
      <c r="E1791" t="e">
        <f>IF(
OR('Options - Free Attaching'!B1791 = "8. Transferee of restricted securities", 'Options - Free Attaching'!B1791 = "9. Any person (substitution for securities etc.)"),
'Options - Free Attaching'!C1791,
IF(
'Options - Free Attaching'!B1791 = "",
#N/A,
'Options - Free Attaching'!B1791)
)</f>
        <v>#N/A</v>
      </c>
      <c r="F1791" t="e">
        <f>IF(
OR('Con. Notes - Conversion'!B1791 = "8. Transferee of restricted securities", 'Con. Notes - Conversion'!B1791 = "9. Any person (substitution for securities etc.)"),
'Con. Notes - Conversion'!C1791,
IF(
'Con. Notes - Conversion'!B1791 = "",
#N/A,
'Con. Notes - Conversion'!B1791)
)</f>
        <v>#N/A</v>
      </c>
      <c r="G1791" t="e">
        <f>IF(
OR('Con. Notes - No Conversion'!B1791 = "8. Transferee of restricted securities", 'Con. Notes - No Conversion'!B1791 = "9. Any person (substitution for securities etc.)"),
'Con. Notes - No Conversion'!C1791,
IF(
'Con. Notes - No Conversion'!B1791 = "",
#N/A,
'Con. Notes - No Conversion'!B1791)
)</f>
        <v>#N/A</v>
      </c>
    </row>
    <row r="1792" spans="1:7" x14ac:dyDescent="0.25">
      <c r="A1792" t="e">
        <f>IF(
OR(Shares!B1792 = "8. Transferee of restricted securities", Shares!B1792 = "9. Any person (substitution for securities etc.)"),
Shares!C1792,
IF(
Shares!B1792 = "",
#N/A,
Shares!B1792)
)</f>
        <v>#N/A</v>
      </c>
      <c r="B1792" t="e">
        <f>IF(
OR('Shares - LTR - Granted'!B1792 = "8. Transferee of restricted securities", 'Shares - LTR - Granted'!B1792 = "9. Any person (substitution for securities etc.)"),
'Shares - LTR - Granted'!C1792,
IF(
'Shares - LTR - Granted'!B1792 = "",
#N/A,
'Shares - LTR - Granted'!B1792)
)</f>
        <v>#N/A</v>
      </c>
      <c r="C1792" t="e">
        <f>IF(
OR('Performance Securities'!B1792 = "8. Transferee of restricted securities", 'Performance Securities'!B1792 = "9. Any person (substitution for securities etc.)"),
'Performance Securities'!C1792,
IF(
'Performance Securities'!B1792 = "",
#N/A,
'Performance Securities'!B1792)
)</f>
        <v>#N/A</v>
      </c>
      <c r="D1792" t="e">
        <f>IF(
OR('Options or Warrants'!B1792 = "8. Transferee of restricted securities", 'Options or Warrants'!B1792 = "9. Any person (substitution for securities etc.)"),
'Options or Warrants'!C1792,
IF(
'Options or Warrants'!B1792 = "",
#N/A,
'Options or Warrants'!B1792)
)</f>
        <v>#N/A</v>
      </c>
      <c r="E1792" t="e">
        <f>IF(
OR('Options - Free Attaching'!B1792 = "8. Transferee of restricted securities", 'Options - Free Attaching'!B1792 = "9. Any person (substitution for securities etc.)"),
'Options - Free Attaching'!C1792,
IF(
'Options - Free Attaching'!B1792 = "",
#N/A,
'Options - Free Attaching'!B1792)
)</f>
        <v>#N/A</v>
      </c>
      <c r="F1792" t="e">
        <f>IF(
OR('Con. Notes - Conversion'!B1792 = "8. Transferee of restricted securities", 'Con. Notes - Conversion'!B1792 = "9. Any person (substitution for securities etc.)"),
'Con. Notes - Conversion'!C1792,
IF(
'Con. Notes - Conversion'!B1792 = "",
#N/A,
'Con. Notes - Conversion'!B1792)
)</f>
        <v>#N/A</v>
      </c>
      <c r="G1792" t="e">
        <f>IF(
OR('Con. Notes - No Conversion'!B1792 = "8. Transferee of restricted securities", 'Con. Notes - No Conversion'!B1792 = "9. Any person (substitution for securities etc.)"),
'Con. Notes - No Conversion'!C1792,
IF(
'Con. Notes - No Conversion'!B1792 = "",
#N/A,
'Con. Notes - No Conversion'!B1792)
)</f>
        <v>#N/A</v>
      </c>
    </row>
    <row r="1793" spans="1:7" x14ac:dyDescent="0.25">
      <c r="A1793" t="e">
        <f>IF(
OR(Shares!B1793 = "8. Transferee of restricted securities", Shares!B1793 = "9. Any person (substitution for securities etc.)"),
Shares!C1793,
IF(
Shares!B1793 = "",
#N/A,
Shares!B1793)
)</f>
        <v>#N/A</v>
      </c>
      <c r="B1793" t="e">
        <f>IF(
OR('Shares - LTR - Granted'!B1793 = "8. Transferee of restricted securities", 'Shares - LTR - Granted'!B1793 = "9. Any person (substitution for securities etc.)"),
'Shares - LTR - Granted'!C1793,
IF(
'Shares - LTR - Granted'!B1793 = "",
#N/A,
'Shares - LTR - Granted'!B1793)
)</f>
        <v>#N/A</v>
      </c>
      <c r="C1793" t="e">
        <f>IF(
OR('Performance Securities'!B1793 = "8. Transferee of restricted securities", 'Performance Securities'!B1793 = "9. Any person (substitution for securities etc.)"),
'Performance Securities'!C1793,
IF(
'Performance Securities'!B1793 = "",
#N/A,
'Performance Securities'!B1793)
)</f>
        <v>#N/A</v>
      </c>
      <c r="D1793" t="e">
        <f>IF(
OR('Options or Warrants'!B1793 = "8. Transferee of restricted securities", 'Options or Warrants'!B1793 = "9. Any person (substitution for securities etc.)"),
'Options or Warrants'!C1793,
IF(
'Options or Warrants'!B1793 = "",
#N/A,
'Options or Warrants'!B1793)
)</f>
        <v>#N/A</v>
      </c>
      <c r="E1793" t="e">
        <f>IF(
OR('Options - Free Attaching'!B1793 = "8. Transferee of restricted securities", 'Options - Free Attaching'!B1793 = "9. Any person (substitution for securities etc.)"),
'Options - Free Attaching'!C1793,
IF(
'Options - Free Attaching'!B1793 = "",
#N/A,
'Options - Free Attaching'!B1793)
)</f>
        <v>#N/A</v>
      </c>
      <c r="F1793" t="e">
        <f>IF(
OR('Con. Notes - Conversion'!B1793 = "8. Transferee of restricted securities", 'Con. Notes - Conversion'!B1793 = "9. Any person (substitution for securities etc.)"),
'Con. Notes - Conversion'!C1793,
IF(
'Con. Notes - Conversion'!B1793 = "",
#N/A,
'Con. Notes - Conversion'!B1793)
)</f>
        <v>#N/A</v>
      </c>
      <c r="G1793" t="e">
        <f>IF(
OR('Con. Notes - No Conversion'!B1793 = "8. Transferee of restricted securities", 'Con. Notes - No Conversion'!B1793 = "9. Any person (substitution for securities etc.)"),
'Con. Notes - No Conversion'!C1793,
IF(
'Con. Notes - No Conversion'!B1793 = "",
#N/A,
'Con. Notes - No Conversion'!B1793)
)</f>
        <v>#N/A</v>
      </c>
    </row>
    <row r="1794" spans="1:7" x14ac:dyDescent="0.25">
      <c r="A1794" t="e">
        <f>IF(
OR(Shares!B1794 = "8. Transferee of restricted securities", Shares!B1794 = "9. Any person (substitution for securities etc.)"),
Shares!C1794,
IF(
Shares!B1794 = "",
#N/A,
Shares!B1794)
)</f>
        <v>#N/A</v>
      </c>
      <c r="B1794" t="e">
        <f>IF(
OR('Shares - LTR - Granted'!B1794 = "8. Transferee of restricted securities", 'Shares - LTR - Granted'!B1794 = "9. Any person (substitution for securities etc.)"),
'Shares - LTR - Granted'!C1794,
IF(
'Shares - LTR - Granted'!B1794 = "",
#N/A,
'Shares - LTR - Granted'!B1794)
)</f>
        <v>#N/A</v>
      </c>
      <c r="C1794" t="e">
        <f>IF(
OR('Performance Securities'!B1794 = "8. Transferee of restricted securities", 'Performance Securities'!B1794 = "9. Any person (substitution for securities etc.)"),
'Performance Securities'!C1794,
IF(
'Performance Securities'!B1794 = "",
#N/A,
'Performance Securities'!B1794)
)</f>
        <v>#N/A</v>
      </c>
      <c r="D1794" t="e">
        <f>IF(
OR('Options or Warrants'!B1794 = "8. Transferee of restricted securities", 'Options or Warrants'!B1794 = "9. Any person (substitution for securities etc.)"),
'Options or Warrants'!C1794,
IF(
'Options or Warrants'!B1794 = "",
#N/A,
'Options or Warrants'!B1794)
)</f>
        <v>#N/A</v>
      </c>
      <c r="E1794" t="e">
        <f>IF(
OR('Options - Free Attaching'!B1794 = "8. Transferee of restricted securities", 'Options - Free Attaching'!B1794 = "9. Any person (substitution for securities etc.)"),
'Options - Free Attaching'!C1794,
IF(
'Options - Free Attaching'!B1794 = "",
#N/A,
'Options - Free Attaching'!B1794)
)</f>
        <v>#N/A</v>
      </c>
      <c r="F1794" t="e">
        <f>IF(
OR('Con. Notes - Conversion'!B1794 = "8. Transferee of restricted securities", 'Con. Notes - Conversion'!B1794 = "9. Any person (substitution for securities etc.)"),
'Con. Notes - Conversion'!C1794,
IF(
'Con. Notes - Conversion'!B1794 = "",
#N/A,
'Con. Notes - Conversion'!B1794)
)</f>
        <v>#N/A</v>
      </c>
      <c r="G1794" t="e">
        <f>IF(
OR('Con. Notes - No Conversion'!B1794 = "8. Transferee of restricted securities", 'Con. Notes - No Conversion'!B1794 = "9. Any person (substitution for securities etc.)"),
'Con. Notes - No Conversion'!C1794,
IF(
'Con. Notes - No Conversion'!B1794 = "",
#N/A,
'Con. Notes - No Conversion'!B1794)
)</f>
        <v>#N/A</v>
      </c>
    </row>
    <row r="1795" spans="1:7" x14ac:dyDescent="0.25">
      <c r="A1795" t="e">
        <f>IF(
OR(Shares!B1795 = "8. Transferee of restricted securities", Shares!B1795 = "9. Any person (substitution for securities etc.)"),
Shares!C1795,
IF(
Shares!B1795 = "",
#N/A,
Shares!B1795)
)</f>
        <v>#N/A</v>
      </c>
      <c r="B1795" t="e">
        <f>IF(
OR('Shares - LTR - Granted'!B1795 = "8. Transferee of restricted securities", 'Shares - LTR - Granted'!B1795 = "9. Any person (substitution for securities etc.)"),
'Shares - LTR - Granted'!C1795,
IF(
'Shares - LTR - Granted'!B1795 = "",
#N/A,
'Shares - LTR - Granted'!B1795)
)</f>
        <v>#N/A</v>
      </c>
      <c r="C1795" t="e">
        <f>IF(
OR('Performance Securities'!B1795 = "8. Transferee of restricted securities", 'Performance Securities'!B1795 = "9. Any person (substitution for securities etc.)"),
'Performance Securities'!C1795,
IF(
'Performance Securities'!B1795 = "",
#N/A,
'Performance Securities'!B1795)
)</f>
        <v>#N/A</v>
      </c>
      <c r="D1795" t="e">
        <f>IF(
OR('Options or Warrants'!B1795 = "8. Transferee of restricted securities", 'Options or Warrants'!B1795 = "9. Any person (substitution for securities etc.)"),
'Options or Warrants'!C1795,
IF(
'Options or Warrants'!B1795 = "",
#N/A,
'Options or Warrants'!B1795)
)</f>
        <v>#N/A</v>
      </c>
      <c r="E1795" t="e">
        <f>IF(
OR('Options - Free Attaching'!B1795 = "8. Transferee of restricted securities", 'Options - Free Attaching'!B1795 = "9. Any person (substitution for securities etc.)"),
'Options - Free Attaching'!C1795,
IF(
'Options - Free Attaching'!B1795 = "",
#N/A,
'Options - Free Attaching'!B1795)
)</f>
        <v>#N/A</v>
      </c>
      <c r="F1795" t="e">
        <f>IF(
OR('Con. Notes - Conversion'!B1795 = "8. Transferee of restricted securities", 'Con. Notes - Conversion'!B1795 = "9. Any person (substitution for securities etc.)"),
'Con. Notes - Conversion'!C1795,
IF(
'Con. Notes - Conversion'!B1795 = "",
#N/A,
'Con. Notes - Conversion'!B1795)
)</f>
        <v>#N/A</v>
      </c>
      <c r="G1795" t="e">
        <f>IF(
OR('Con. Notes - No Conversion'!B1795 = "8. Transferee of restricted securities", 'Con. Notes - No Conversion'!B1795 = "9. Any person (substitution for securities etc.)"),
'Con. Notes - No Conversion'!C1795,
IF(
'Con. Notes - No Conversion'!B1795 = "",
#N/A,
'Con. Notes - No Conversion'!B1795)
)</f>
        <v>#N/A</v>
      </c>
    </row>
    <row r="1796" spans="1:7" x14ac:dyDescent="0.25">
      <c r="A1796" t="e">
        <f>IF(
OR(Shares!B1796 = "8. Transferee of restricted securities", Shares!B1796 = "9. Any person (substitution for securities etc.)"),
Shares!C1796,
IF(
Shares!B1796 = "",
#N/A,
Shares!B1796)
)</f>
        <v>#N/A</v>
      </c>
      <c r="B1796" t="e">
        <f>IF(
OR('Shares - LTR - Granted'!B1796 = "8. Transferee of restricted securities", 'Shares - LTR - Granted'!B1796 = "9. Any person (substitution for securities etc.)"),
'Shares - LTR - Granted'!C1796,
IF(
'Shares - LTR - Granted'!B1796 = "",
#N/A,
'Shares - LTR - Granted'!B1796)
)</f>
        <v>#N/A</v>
      </c>
      <c r="C1796" t="e">
        <f>IF(
OR('Performance Securities'!B1796 = "8. Transferee of restricted securities", 'Performance Securities'!B1796 = "9. Any person (substitution for securities etc.)"),
'Performance Securities'!C1796,
IF(
'Performance Securities'!B1796 = "",
#N/A,
'Performance Securities'!B1796)
)</f>
        <v>#N/A</v>
      </c>
      <c r="D1796" t="e">
        <f>IF(
OR('Options or Warrants'!B1796 = "8. Transferee of restricted securities", 'Options or Warrants'!B1796 = "9. Any person (substitution for securities etc.)"),
'Options or Warrants'!C1796,
IF(
'Options or Warrants'!B1796 = "",
#N/A,
'Options or Warrants'!B1796)
)</f>
        <v>#N/A</v>
      </c>
      <c r="E1796" t="e">
        <f>IF(
OR('Options - Free Attaching'!B1796 = "8. Transferee of restricted securities", 'Options - Free Attaching'!B1796 = "9. Any person (substitution for securities etc.)"),
'Options - Free Attaching'!C1796,
IF(
'Options - Free Attaching'!B1796 = "",
#N/A,
'Options - Free Attaching'!B1796)
)</f>
        <v>#N/A</v>
      </c>
      <c r="F1796" t="e">
        <f>IF(
OR('Con. Notes - Conversion'!B1796 = "8. Transferee of restricted securities", 'Con. Notes - Conversion'!B1796 = "9. Any person (substitution for securities etc.)"),
'Con. Notes - Conversion'!C1796,
IF(
'Con. Notes - Conversion'!B1796 = "",
#N/A,
'Con. Notes - Conversion'!B1796)
)</f>
        <v>#N/A</v>
      </c>
      <c r="G1796" t="e">
        <f>IF(
OR('Con. Notes - No Conversion'!B1796 = "8. Transferee of restricted securities", 'Con. Notes - No Conversion'!B1796 = "9. Any person (substitution for securities etc.)"),
'Con. Notes - No Conversion'!C1796,
IF(
'Con. Notes - No Conversion'!B1796 = "",
#N/A,
'Con. Notes - No Conversion'!B1796)
)</f>
        <v>#N/A</v>
      </c>
    </row>
    <row r="1797" spans="1:7" x14ac:dyDescent="0.25">
      <c r="A1797" t="e">
        <f>IF(
OR(Shares!B1797 = "8. Transferee of restricted securities", Shares!B1797 = "9. Any person (substitution for securities etc.)"),
Shares!C1797,
IF(
Shares!B1797 = "",
#N/A,
Shares!B1797)
)</f>
        <v>#N/A</v>
      </c>
      <c r="B1797" t="e">
        <f>IF(
OR('Shares - LTR - Granted'!B1797 = "8. Transferee of restricted securities", 'Shares - LTR - Granted'!B1797 = "9. Any person (substitution for securities etc.)"),
'Shares - LTR - Granted'!C1797,
IF(
'Shares - LTR - Granted'!B1797 = "",
#N/A,
'Shares - LTR - Granted'!B1797)
)</f>
        <v>#N/A</v>
      </c>
      <c r="C1797" t="e">
        <f>IF(
OR('Performance Securities'!B1797 = "8. Transferee of restricted securities", 'Performance Securities'!B1797 = "9. Any person (substitution for securities etc.)"),
'Performance Securities'!C1797,
IF(
'Performance Securities'!B1797 = "",
#N/A,
'Performance Securities'!B1797)
)</f>
        <v>#N/A</v>
      </c>
      <c r="D1797" t="e">
        <f>IF(
OR('Options or Warrants'!B1797 = "8. Transferee of restricted securities", 'Options or Warrants'!B1797 = "9. Any person (substitution for securities etc.)"),
'Options or Warrants'!C1797,
IF(
'Options or Warrants'!B1797 = "",
#N/A,
'Options or Warrants'!B1797)
)</f>
        <v>#N/A</v>
      </c>
      <c r="E1797" t="e">
        <f>IF(
OR('Options - Free Attaching'!B1797 = "8. Transferee of restricted securities", 'Options - Free Attaching'!B1797 = "9. Any person (substitution for securities etc.)"),
'Options - Free Attaching'!C1797,
IF(
'Options - Free Attaching'!B1797 = "",
#N/A,
'Options - Free Attaching'!B1797)
)</f>
        <v>#N/A</v>
      </c>
      <c r="F1797" t="e">
        <f>IF(
OR('Con. Notes - Conversion'!B1797 = "8. Transferee of restricted securities", 'Con. Notes - Conversion'!B1797 = "9. Any person (substitution for securities etc.)"),
'Con. Notes - Conversion'!C1797,
IF(
'Con. Notes - Conversion'!B1797 = "",
#N/A,
'Con. Notes - Conversion'!B1797)
)</f>
        <v>#N/A</v>
      </c>
      <c r="G1797" t="e">
        <f>IF(
OR('Con. Notes - No Conversion'!B1797 = "8. Transferee of restricted securities", 'Con. Notes - No Conversion'!B1797 = "9. Any person (substitution for securities etc.)"),
'Con. Notes - No Conversion'!C1797,
IF(
'Con. Notes - No Conversion'!B1797 = "",
#N/A,
'Con. Notes - No Conversion'!B1797)
)</f>
        <v>#N/A</v>
      </c>
    </row>
    <row r="1798" spans="1:7" x14ac:dyDescent="0.25">
      <c r="A1798" t="e">
        <f>IF(
OR(Shares!B1798 = "8. Transferee of restricted securities", Shares!B1798 = "9. Any person (substitution for securities etc.)"),
Shares!C1798,
IF(
Shares!B1798 = "",
#N/A,
Shares!B1798)
)</f>
        <v>#N/A</v>
      </c>
      <c r="B1798" t="e">
        <f>IF(
OR('Shares - LTR - Granted'!B1798 = "8. Transferee of restricted securities", 'Shares - LTR - Granted'!B1798 = "9. Any person (substitution for securities etc.)"),
'Shares - LTR - Granted'!C1798,
IF(
'Shares - LTR - Granted'!B1798 = "",
#N/A,
'Shares - LTR - Granted'!B1798)
)</f>
        <v>#N/A</v>
      </c>
      <c r="C1798" t="e">
        <f>IF(
OR('Performance Securities'!B1798 = "8. Transferee of restricted securities", 'Performance Securities'!B1798 = "9. Any person (substitution for securities etc.)"),
'Performance Securities'!C1798,
IF(
'Performance Securities'!B1798 = "",
#N/A,
'Performance Securities'!B1798)
)</f>
        <v>#N/A</v>
      </c>
      <c r="D1798" t="e">
        <f>IF(
OR('Options or Warrants'!B1798 = "8. Transferee of restricted securities", 'Options or Warrants'!B1798 = "9. Any person (substitution for securities etc.)"),
'Options or Warrants'!C1798,
IF(
'Options or Warrants'!B1798 = "",
#N/A,
'Options or Warrants'!B1798)
)</f>
        <v>#N/A</v>
      </c>
      <c r="E1798" t="e">
        <f>IF(
OR('Options - Free Attaching'!B1798 = "8. Transferee of restricted securities", 'Options - Free Attaching'!B1798 = "9. Any person (substitution for securities etc.)"),
'Options - Free Attaching'!C1798,
IF(
'Options - Free Attaching'!B1798 = "",
#N/A,
'Options - Free Attaching'!B1798)
)</f>
        <v>#N/A</v>
      </c>
      <c r="F1798" t="e">
        <f>IF(
OR('Con. Notes - Conversion'!B1798 = "8. Transferee of restricted securities", 'Con. Notes - Conversion'!B1798 = "9. Any person (substitution for securities etc.)"),
'Con. Notes - Conversion'!C1798,
IF(
'Con. Notes - Conversion'!B1798 = "",
#N/A,
'Con. Notes - Conversion'!B1798)
)</f>
        <v>#N/A</v>
      </c>
      <c r="G1798" t="e">
        <f>IF(
OR('Con. Notes - No Conversion'!B1798 = "8. Transferee of restricted securities", 'Con. Notes - No Conversion'!B1798 = "9. Any person (substitution for securities etc.)"),
'Con. Notes - No Conversion'!C1798,
IF(
'Con. Notes - No Conversion'!B1798 = "",
#N/A,
'Con. Notes - No Conversion'!B1798)
)</f>
        <v>#N/A</v>
      </c>
    </row>
    <row r="1799" spans="1:7" x14ac:dyDescent="0.25">
      <c r="A1799" t="e">
        <f>IF(
OR(Shares!B1799 = "8. Transferee of restricted securities", Shares!B1799 = "9. Any person (substitution for securities etc.)"),
Shares!C1799,
IF(
Shares!B1799 = "",
#N/A,
Shares!B1799)
)</f>
        <v>#N/A</v>
      </c>
      <c r="B1799" t="e">
        <f>IF(
OR('Shares - LTR - Granted'!B1799 = "8. Transferee of restricted securities", 'Shares - LTR - Granted'!B1799 = "9. Any person (substitution for securities etc.)"),
'Shares - LTR - Granted'!C1799,
IF(
'Shares - LTR - Granted'!B1799 = "",
#N/A,
'Shares - LTR - Granted'!B1799)
)</f>
        <v>#N/A</v>
      </c>
      <c r="C1799" t="e">
        <f>IF(
OR('Performance Securities'!B1799 = "8. Transferee of restricted securities", 'Performance Securities'!B1799 = "9. Any person (substitution for securities etc.)"),
'Performance Securities'!C1799,
IF(
'Performance Securities'!B1799 = "",
#N/A,
'Performance Securities'!B1799)
)</f>
        <v>#N/A</v>
      </c>
      <c r="D1799" t="e">
        <f>IF(
OR('Options or Warrants'!B1799 = "8. Transferee of restricted securities", 'Options or Warrants'!B1799 = "9. Any person (substitution for securities etc.)"),
'Options or Warrants'!C1799,
IF(
'Options or Warrants'!B1799 = "",
#N/A,
'Options or Warrants'!B1799)
)</f>
        <v>#N/A</v>
      </c>
      <c r="E1799" t="e">
        <f>IF(
OR('Options - Free Attaching'!B1799 = "8. Transferee of restricted securities", 'Options - Free Attaching'!B1799 = "9. Any person (substitution for securities etc.)"),
'Options - Free Attaching'!C1799,
IF(
'Options - Free Attaching'!B1799 = "",
#N/A,
'Options - Free Attaching'!B1799)
)</f>
        <v>#N/A</v>
      </c>
      <c r="F1799" t="e">
        <f>IF(
OR('Con. Notes - Conversion'!B1799 = "8. Transferee of restricted securities", 'Con. Notes - Conversion'!B1799 = "9. Any person (substitution for securities etc.)"),
'Con. Notes - Conversion'!C1799,
IF(
'Con. Notes - Conversion'!B1799 = "",
#N/A,
'Con. Notes - Conversion'!B1799)
)</f>
        <v>#N/A</v>
      </c>
      <c r="G1799" t="e">
        <f>IF(
OR('Con. Notes - No Conversion'!B1799 = "8. Transferee of restricted securities", 'Con. Notes - No Conversion'!B1799 = "9. Any person (substitution for securities etc.)"),
'Con. Notes - No Conversion'!C1799,
IF(
'Con. Notes - No Conversion'!B1799 = "",
#N/A,
'Con. Notes - No Conversion'!B1799)
)</f>
        <v>#N/A</v>
      </c>
    </row>
    <row r="1800" spans="1:7" x14ac:dyDescent="0.25">
      <c r="A1800" t="e">
        <f>IF(
OR(Shares!B1800 = "8. Transferee of restricted securities", Shares!B1800 = "9. Any person (substitution for securities etc.)"),
Shares!C1800,
IF(
Shares!B1800 = "",
#N/A,
Shares!B1800)
)</f>
        <v>#N/A</v>
      </c>
      <c r="B1800" t="e">
        <f>IF(
OR('Shares - LTR - Granted'!B1800 = "8. Transferee of restricted securities", 'Shares - LTR - Granted'!B1800 = "9. Any person (substitution for securities etc.)"),
'Shares - LTR - Granted'!C1800,
IF(
'Shares - LTR - Granted'!B1800 = "",
#N/A,
'Shares - LTR - Granted'!B1800)
)</f>
        <v>#N/A</v>
      </c>
      <c r="C1800" t="e">
        <f>IF(
OR('Performance Securities'!B1800 = "8. Transferee of restricted securities", 'Performance Securities'!B1800 = "9. Any person (substitution for securities etc.)"),
'Performance Securities'!C1800,
IF(
'Performance Securities'!B1800 = "",
#N/A,
'Performance Securities'!B1800)
)</f>
        <v>#N/A</v>
      </c>
      <c r="D1800" t="e">
        <f>IF(
OR('Options or Warrants'!B1800 = "8. Transferee of restricted securities", 'Options or Warrants'!B1800 = "9. Any person (substitution for securities etc.)"),
'Options or Warrants'!C1800,
IF(
'Options or Warrants'!B1800 = "",
#N/A,
'Options or Warrants'!B1800)
)</f>
        <v>#N/A</v>
      </c>
      <c r="E1800" t="e">
        <f>IF(
OR('Options - Free Attaching'!B1800 = "8. Transferee of restricted securities", 'Options - Free Attaching'!B1800 = "9. Any person (substitution for securities etc.)"),
'Options - Free Attaching'!C1800,
IF(
'Options - Free Attaching'!B1800 = "",
#N/A,
'Options - Free Attaching'!B1800)
)</f>
        <v>#N/A</v>
      </c>
      <c r="F1800" t="e">
        <f>IF(
OR('Con. Notes - Conversion'!B1800 = "8. Transferee of restricted securities", 'Con. Notes - Conversion'!B1800 = "9. Any person (substitution for securities etc.)"),
'Con. Notes - Conversion'!C1800,
IF(
'Con. Notes - Conversion'!B1800 = "",
#N/A,
'Con. Notes - Conversion'!B1800)
)</f>
        <v>#N/A</v>
      </c>
      <c r="G1800" t="e">
        <f>IF(
OR('Con. Notes - No Conversion'!B1800 = "8. Transferee of restricted securities", 'Con. Notes - No Conversion'!B1800 = "9. Any person (substitution for securities etc.)"),
'Con. Notes - No Conversion'!C1800,
IF(
'Con. Notes - No Conversion'!B1800 = "",
#N/A,
'Con. Notes - No Conversion'!B1800)
)</f>
        <v>#N/A</v>
      </c>
    </row>
    <row r="1801" spans="1:7" x14ac:dyDescent="0.25">
      <c r="A1801" t="e">
        <f>IF(
OR(Shares!B1801 = "8. Transferee of restricted securities", Shares!B1801 = "9. Any person (substitution for securities etc.)"),
Shares!C1801,
IF(
Shares!B1801 = "",
#N/A,
Shares!B1801)
)</f>
        <v>#N/A</v>
      </c>
      <c r="B1801" t="e">
        <f>IF(
OR('Shares - LTR - Granted'!B1801 = "8. Transferee of restricted securities", 'Shares - LTR - Granted'!B1801 = "9. Any person (substitution for securities etc.)"),
'Shares - LTR - Granted'!C1801,
IF(
'Shares - LTR - Granted'!B1801 = "",
#N/A,
'Shares - LTR - Granted'!B1801)
)</f>
        <v>#N/A</v>
      </c>
      <c r="C1801" t="e">
        <f>IF(
OR('Performance Securities'!B1801 = "8. Transferee of restricted securities", 'Performance Securities'!B1801 = "9. Any person (substitution for securities etc.)"),
'Performance Securities'!C1801,
IF(
'Performance Securities'!B1801 = "",
#N/A,
'Performance Securities'!B1801)
)</f>
        <v>#N/A</v>
      </c>
      <c r="D1801" t="e">
        <f>IF(
OR('Options or Warrants'!B1801 = "8. Transferee of restricted securities", 'Options or Warrants'!B1801 = "9. Any person (substitution for securities etc.)"),
'Options or Warrants'!C1801,
IF(
'Options or Warrants'!B1801 = "",
#N/A,
'Options or Warrants'!B1801)
)</f>
        <v>#N/A</v>
      </c>
      <c r="E1801" t="e">
        <f>IF(
OR('Options - Free Attaching'!B1801 = "8. Transferee of restricted securities", 'Options - Free Attaching'!B1801 = "9. Any person (substitution for securities etc.)"),
'Options - Free Attaching'!C1801,
IF(
'Options - Free Attaching'!B1801 = "",
#N/A,
'Options - Free Attaching'!B1801)
)</f>
        <v>#N/A</v>
      </c>
      <c r="F1801" t="e">
        <f>IF(
OR('Con. Notes - Conversion'!B1801 = "8. Transferee of restricted securities", 'Con. Notes - Conversion'!B1801 = "9. Any person (substitution for securities etc.)"),
'Con. Notes - Conversion'!C1801,
IF(
'Con. Notes - Conversion'!B1801 = "",
#N/A,
'Con. Notes - Conversion'!B1801)
)</f>
        <v>#N/A</v>
      </c>
      <c r="G1801" t="e">
        <f>IF(
OR('Con. Notes - No Conversion'!B1801 = "8. Transferee of restricted securities", 'Con. Notes - No Conversion'!B1801 = "9. Any person (substitution for securities etc.)"),
'Con. Notes - No Conversion'!C1801,
IF(
'Con. Notes - No Conversion'!B1801 = "",
#N/A,
'Con. Notes - No Conversion'!B1801)
)</f>
        <v>#N/A</v>
      </c>
    </row>
    <row r="1802" spans="1:7" x14ac:dyDescent="0.25">
      <c r="A1802" t="e">
        <f>IF(
OR(Shares!B1802 = "8. Transferee of restricted securities", Shares!B1802 = "9. Any person (substitution for securities etc.)"),
Shares!C1802,
IF(
Shares!B1802 = "",
#N/A,
Shares!B1802)
)</f>
        <v>#N/A</v>
      </c>
      <c r="B1802" t="e">
        <f>IF(
OR('Shares - LTR - Granted'!B1802 = "8. Transferee of restricted securities", 'Shares - LTR - Granted'!B1802 = "9. Any person (substitution for securities etc.)"),
'Shares - LTR - Granted'!C1802,
IF(
'Shares - LTR - Granted'!B1802 = "",
#N/A,
'Shares - LTR - Granted'!B1802)
)</f>
        <v>#N/A</v>
      </c>
      <c r="C1802" t="e">
        <f>IF(
OR('Performance Securities'!B1802 = "8. Transferee of restricted securities", 'Performance Securities'!B1802 = "9. Any person (substitution for securities etc.)"),
'Performance Securities'!C1802,
IF(
'Performance Securities'!B1802 = "",
#N/A,
'Performance Securities'!B1802)
)</f>
        <v>#N/A</v>
      </c>
      <c r="D1802" t="e">
        <f>IF(
OR('Options or Warrants'!B1802 = "8. Transferee of restricted securities", 'Options or Warrants'!B1802 = "9. Any person (substitution for securities etc.)"),
'Options or Warrants'!C1802,
IF(
'Options or Warrants'!B1802 = "",
#N/A,
'Options or Warrants'!B1802)
)</f>
        <v>#N/A</v>
      </c>
      <c r="E1802" t="e">
        <f>IF(
OR('Options - Free Attaching'!B1802 = "8. Transferee of restricted securities", 'Options - Free Attaching'!B1802 = "9. Any person (substitution for securities etc.)"),
'Options - Free Attaching'!C1802,
IF(
'Options - Free Attaching'!B1802 = "",
#N/A,
'Options - Free Attaching'!B1802)
)</f>
        <v>#N/A</v>
      </c>
      <c r="F1802" t="e">
        <f>IF(
OR('Con. Notes - Conversion'!B1802 = "8. Transferee of restricted securities", 'Con. Notes - Conversion'!B1802 = "9. Any person (substitution for securities etc.)"),
'Con. Notes - Conversion'!C1802,
IF(
'Con. Notes - Conversion'!B1802 = "",
#N/A,
'Con. Notes - Conversion'!B1802)
)</f>
        <v>#N/A</v>
      </c>
      <c r="G1802" t="e">
        <f>IF(
OR('Con. Notes - No Conversion'!B1802 = "8. Transferee of restricted securities", 'Con. Notes - No Conversion'!B1802 = "9. Any person (substitution for securities etc.)"),
'Con. Notes - No Conversion'!C1802,
IF(
'Con. Notes - No Conversion'!B1802 = "",
#N/A,
'Con. Notes - No Conversion'!B1802)
)</f>
        <v>#N/A</v>
      </c>
    </row>
    <row r="1803" spans="1:7" x14ac:dyDescent="0.25">
      <c r="A1803" t="e">
        <f>IF(
OR(Shares!B1803 = "8. Transferee of restricted securities", Shares!B1803 = "9. Any person (substitution for securities etc.)"),
Shares!C1803,
IF(
Shares!B1803 = "",
#N/A,
Shares!B1803)
)</f>
        <v>#N/A</v>
      </c>
      <c r="B1803" t="e">
        <f>IF(
OR('Shares - LTR - Granted'!B1803 = "8. Transferee of restricted securities", 'Shares - LTR - Granted'!B1803 = "9. Any person (substitution for securities etc.)"),
'Shares - LTR - Granted'!C1803,
IF(
'Shares - LTR - Granted'!B1803 = "",
#N/A,
'Shares - LTR - Granted'!B1803)
)</f>
        <v>#N/A</v>
      </c>
      <c r="C1803" t="e">
        <f>IF(
OR('Performance Securities'!B1803 = "8. Transferee of restricted securities", 'Performance Securities'!B1803 = "9. Any person (substitution for securities etc.)"),
'Performance Securities'!C1803,
IF(
'Performance Securities'!B1803 = "",
#N/A,
'Performance Securities'!B1803)
)</f>
        <v>#N/A</v>
      </c>
      <c r="D1803" t="e">
        <f>IF(
OR('Options or Warrants'!B1803 = "8. Transferee of restricted securities", 'Options or Warrants'!B1803 = "9. Any person (substitution for securities etc.)"),
'Options or Warrants'!C1803,
IF(
'Options or Warrants'!B1803 = "",
#N/A,
'Options or Warrants'!B1803)
)</f>
        <v>#N/A</v>
      </c>
      <c r="E1803" t="e">
        <f>IF(
OR('Options - Free Attaching'!B1803 = "8. Transferee of restricted securities", 'Options - Free Attaching'!B1803 = "9. Any person (substitution for securities etc.)"),
'Options - Free Attaching'!C1803,
IF(
'Options - Free Attaching'!B1803 = "",
#N/A,
'Options - Free Attaching'!B1803)
)</f>
        <v>#N/A</v>
      </c>
      <c r="F1803" t="e">
        <f>IF(
OR('Con. Notes - Conversion'!B1803 = "8. Transferee of restricted securities", 'Con. Notes - Conversion'!B1803 = "9. Any person (substitution for securities etc.)"),
'Con. Notes - Conversion'!C1803,
IF(
'Con. Notes - Conversion'!B1803 = "",
#N/A,
'Con. Notes - Conversion'!B1803)
)</f>
        <v>#N/A</v>
      </c>
      <c r="G1803" t="e">
        <f>IF(
OR('Con. Notes - No Conversion'!B1803 = "8. Transferee of restricted securities", 'Con. Notes - No Conversion'!B1803 = "9. Any person (substitution for securities etc.)"),
'Con. Notes - No Conversion'!C1803,
IF(
'Con. Notes - No Conversion'!B1803 = "",
#N/A,
'Con. Notes - No Conversion'!B1803)
)</f>
        <v>#N/A</v>
      </c>
    </row>
    <row r="1804" spans="1:7" x14ac:dyDescent="0.25">
      <c r="A1804" t="e">
        <f>IF(
OR(Shares!B1804 = "8. Transferee of restricted securities", Shares!B1804 = "9. Any person (substitution for securities etc.)"),
Shares!C1804,
IF(
Shares!B1804 = "",
#N/A,
Shares!B1804)
)</f>
        <v>#N/A</v>
      </c>
      <c r="B1804" t="e">
        <f>IF(
OR('Shares - LTR - Granted'!B1804 = "8. Transferee of restricted securities", 'Shares - LTR - Granted'!B1804 = "9. Any person (substitution for securities etc.)"),
'Shares - LTR - Granted'!C1804,
IF(
'Shares - LTR - Granted'!B1804 = "",
#N/A,
'Shares - LTR - Granted'!B1804)
)</f>
        <v>#N/A</v>
      </c>
      <c r="C1804" t="e">
        <f>IF(
OR('Performance Securities'!B1804 = "8. Transferee of restricted securities", 'Performance Securities'!B1804 = "9. Any person (substitution for securities etc.)"),
'Performance Securities'!C1804,
IF(
'Performance Securities'!B1804 = "",
#N/A,
'Performance Securities'!B1804)
)</f>
        <v>#N/A</v>
      </c>
      <c r="D1804" t="e">
        <f>IF(
OR('Options or Warrants'!B1804 = "8. Transferee of restricted securities", 'Options or Warrants'!B1804 = "9. Any person (substitution for securities etc.)"),
'Options or Warrants'!C1804,
IF(
'Options or Warrants'!B1804 = "",
#N/A,
'Options or Warrants'!B1804)
)</f>
        <v>#N/A</v>
      </c>
      <c r="E1804" t="e">
        <f>IF(
OR('Options - Free Attaching'!B1804 = "8. Transferee of restricted securities", 'Options - Free Attaching'!B1804 = "9. Any person (substitution for securities etc.)"),
'Options - Free Attaching'!C1804,
IF(
'Options - Free Attaching'!B1804 = "",
#N/A,
'Options - Free Attaching'!B1804)
)</f>
        <v>#N/A</v>
      </c>
      <c r="F1804" t="e">
        <f>IF(
OR('Con. Notes - Conversion'!B1804 = "8. Transferee of restricted securities", 'Con. Notes - Conversion'!B1804 = "9. Any person (substitution for securities etc.)"),
'Con. Notes - Conversion'!C1804,
IF(
'Con. Notes - Conversion'!B1804 = "",
#N/A,
'Con. Notes - Conversion'!B1804)
)</f>
        <v>#N/A</v>
      </c>
      <c r="G1804" t="e">
        <f>IF(
OR('Con. Notes - No Conversion'!B1804 = "8. Transferee of restricted securities", 'Con. Notes - No Conversion'!B1804 = "9. Any person (substitution for securities etc.)"),
'Con. Notes - No Conversion'!C1804,
IF(
'Con. Notes - No Conversion'!B1804 = "",
#N/A,
'Con. Notes - No Conversion'!B1804)
)</f>
        <v>#N/A</v>
      </c>
    </row>
    <row r="1805" spans="1:7" x14ac:dyDescent="0.25">
      <c r="A1805" t="e">
        <f>IF(
OR(Shares!B1805 = "8. Transferee of restricted securities", Shares!B1805 = "9. Any person (substitution for securities etc.)"),
Shares!C1805,
IF(
Shares!B1805 = "",
#N/A,
Shares!B1805)
)</f>
        <v>#N/A</v>
      </c>
      <c r="B1805" t="e">
        <f>IF(
OR('Shares - LTR - Granted'!B1805 = "8. Transferee of restricted securities", 'Shares - LTR - Granted'!B1805 = "9. Any person (substitution for securities etc.)"),
'Shares - LTR - Granted'!C1805,
IF(
'Shares - LTR - Granted'!B1805 = "",
#N/A,
'Shares - LTR - Granted'!B1805)
)</f>
        <v>#N/A</v>
      </c>
      <c r="C1805" t="e">
        <f>IF(
OR('Performance Securities'!B1805 = "8. Transferee of restricted securities", 'Performance Securities'!B1805 = "9. Any person (substitution for securities etc.)"),
'Performance Securities'!C1805,
IF(
'Performance Securities'!B1805 = "",
#N/A,
'Performance Securities'!B1805)
)</f>
        <v>#N/A</v>
      </c>
      <c r="D1805" t="e">
        <f>IF(
OR('Options or Warrants'!B1805 = "8. Transferee of restricted securities", 'Options or Warrants'!B1805 = "9. Any person (substitution for securities etc.)"),
'Options or Warrants'!C1805,
IF(
'Options or Warrants'!B1805 = "",
#N/A,
'Options or Warrants'!B1805)
)</f>
        <v>#N/A</v>
      </c>
      <c r="E1805" t="e">
        <f>IF(
OR('Options - Free Attaching'!B1805 = "8. Transferee of restricted securities", 'Options - Free Attaching'!B1805 = "9. Any person (substitution for securities etc.)"),
'Options - Free Attaching'!C1805,
IF(
'Options - Free Attaching'!B1805 = "",
#N/A,
'Options - Free Attaching'!B1805)
)</f>
        <v>#N/A</v>
      </c>
      <c r="F1805" t="e">
        <f>IF(
OR('Con. Notes - Conversion'!B1805 = "8. Transferee of restricted securities", 'Con. Notes - Conversion'!B1805 = "9. Any person (substitution for securities etc.)"),
'Con. Notes - Conversion'!C1805,
IF(
'Con. Notes - Conversion'!B1805 = "",
#N/A,
'Con. Notes - Conversion'!B1805)
)</f>
        <v>#N/A</v>
      </c>
      <c r="G1805" t="e">
        <f>IF(
OR('Con. Notes - No Conversion'!B1805 = "8. Transferee of restricted securities", 'Con. Notes - No Conversion'!B1805 = "9. Any person (substitution for securities etc.)"),
'Con. Notes - No Conversion'!C1805,
IF(
'Con. Notes - No Conversion'!B1805 = "",
#N/A,
'Con. Notes - No Conversion'!B1805)
)</f>
        <v>#N/A</v>
      </c>
    </row>
    <row r="1806" spans="1:7" x14ac:dyDescent="0.25">
      <c r="A1806" t="e">
        <f>IF(
OR(Shares!B1806 = "8. Transferee of restricted securities", Shares!B1806 = "9. Any person (substitution for securities etc.)"),
Shares!C1806,
IF(
Shares!B1806 = "",
#N/A,
Shares!B1806)
)</f>
        <v>#N/A</v>
      </c>
      <c r="B1806" t="e">
        <f>IF(
OR('Shares - LTR - Granted'!B1806 = "8. Transferee of restricted securities", 'Shares - LTR - Granted'!B1806 = "9. Any person (substitution for securities etc.)"),
'Shares - LTR - Granted'!C1806,
IF(
'Shares - LTR - Granted'!B1806 = "",
#N/A,
'Shares - LTR - Granted'!B1806)
)</f>
        <v>#N/A</v>
      </c>
      <c r="C1806" t="e">
        <f>IF(
OR('Performance Securities'!B1806 = "8. Transferee of restricted securities", 'Performance Securities'!B1806 = "9. Any person (substitution for securities etc.)"),
'Performance Securities'!C1806,
IF(
'Performance Securities'!B1806 = "",
#N/A,
'Performance Securities'!B1806)
)</f>
        <v>#N/A</v>
      </c>
      <c r="D1806" t="e">
        <f>IF(
OR('Options or Warrants'!B1806 = "8. Transferee of restricted securities", 'Options or Warrants'!B1806 = "9. Any person (substitution for securities etc.)"),
'Options or Warrants'!C1806,
IF(
'Options or Warrants'!B1806 = "",
#N/A,
'Options or Warrants'!B1806)
)</f>
        <v>#N/A</v>
      </c>
      <c r="E1806" t="e">
        <f>IF(
OR('Options - Free Attaching'!B1806 = "8. Transferee of restricted securities", 'Options - Free Attaching'!B1806 = "9. Any person (substitution for securities etc.)"),
'Options - Free Attaching'!C1806,
IF(
'Options - Free Attaching'!B1806 = "",
#N/A,
'Options - Free Attaching'!B1806)
)</f>
        <v>#N/A</v>
      </c>
      <c r="F1806" t="e">
        <f>IF(
OR('Con. Notes - Conversion'!B1806 = "8. Transferee of restricted securities", 'Con. Notes - Conversion'!B1806 = "9. Any person (substitution for securities etc.)"),
'Con. Notes - Conversion'!C1806,
IF(
'Con. Notes - Conversion'!B1806 = "",
#N/A,
'Con. Notes - Conversion'!B1806)
)</f>
        <v>#N/A</v>
      </c>
      <c r="G1806" t="e">
        <f>IF(
OR('Con. Notes - No Conversion'!B1806 = "8. Transferee of restricted securities", 'Con. Notes - No Conversion'!B1806 = "9. Any person (substitution for securities etc.)"),
'Con. Notes - No Conversion'!C1806,
IF(
'Con. Notes - No Conversion'!B1806 = "",
#N/A,
'Con. Notes - No Conversion'!B1806)
)</f>
        <v>#N/A</v>
      </c>
    </row>
    <row r="1807" spans="1:7" x14ac:dyDescent="0.25">
      <c r="A1807" t="e">
        <f>IF(
OR(Shares!B1807 = "8. Transferee of restricted securities", Shares!B1807 = "9. Any person (substitution for securities etc.)"),
Shares!C1807,
IF(
Shares!B1807 = "",
#N/A,
Shares!B1807)
)</f>
        <v>#N/A</v>
      </c>
      <c r="B1807" t="e">
        <f>IF(
OR('Shares - LTR - Granted'!B1807 = "8. Transferee of restricted securities", 'Shares - LTR - Granted'!B1807 = "9. Any person (substitution for securities etc.)"),
'Shares - LTR - Granted'!C1807,
IF(
'Shares - LTR - Granted'!B1807 = "",
#N/A,
'Shares - LTR - Granted'!B1807)
)</f>
        <v>#N/A</v>
      </c>
      <c r="C1807" t="e">
        <f>IF(
OR('Performance Securities'!B1807 = "8. Transferee of restricted securities", 'Performance Securities'!B1807 = "9. Any person (substitution for securities etc.)"),
'Performance Securities'!C1807,
IF(
'Performance Securities'!B1807 = "",
#N/A,
'Performance Securities'!B1807)
)</f>
        <v>#N/A</v>
      </c>
      <c r="D1807" t="e">
        <f>IF(
OR('Options or Warrants'!B1807 = "8. Transferee of restricted securities", 'Options or Warrants'!B1807 = "9. Any person (substitution for securities etc.)"),
'Options or Warrants'!C1807,
IF(
'Options or Warrants'!B1807 = "",
#N/A,
'Options or Warrants'!B1807)
)</f>
        <v>#N/A</v>
      </c>
      <c r="E1807" t="e">
        <f>IF(
OR('Options - Free Attaching'!B1807 = "8. Transferee of restricted securities", 'Options - Free Attaching'!B1807 = "9. Any person (substitution for securities etc.)"),
'Options - Free Attaching'!C1807,
IF(
'Options - Free Attaching'!B1807 = "",
#N/A,
'Options - Free Attaching'!B1807)
)</f>
        <v>#N/A</v>
      </c>
      <c r="F1807" t="e">
        <f>IF(
OR('Con. Notes - Conversion'!B1807 = "8. Transferee of restricted securities", 'Con. Notes - Conversion'!B1807 = "9. Any person (substitution for securities etc.)"),
'Con. Notes - Conversion'!C1807,
IF(
'Con. Notes - Conversion'!B1807 = "",
#N/A,
'Con. Notes - Conversion'!B1807)
)</f>
        <v>#N/A</v>
      </c>
      <c r="G1807" t="e">
        <f>IF(
OR('Con. Notes - No Conversion'!B1807 = "8. Transferee of restricted securities", 'Con. Notes - No Conversion'!B1807 = "9. Any person (substitution for securities etc.)"),
'Con. Notes - No Conversion'!C1807,
IF(
'Con. Notes - No Conversion'!B1807 = "",
#N/A,
'Con. Notes - No Conversion'!B1807)
)</f>
        <v>#N/A</v>
      </c>
    </row>
    <row r="1808" spans="1:7" x14ac:dyDescent="0.25">
      <c r="A1808" t="e">
        <f>IF(
OR(Shares!B1808 = "8. Transferee of restricted securities", Shares!B1808 = "9. Any person (substitution for securities etc.)"),
Shares!C1808,
IF(
Shares!B1808 = "",
#N/A,
Shares!B1808)
)</f>
        <v>#N/A</v>
      </c>
      <c r="B1808" t="e">
        <f>IF(
OR('Shares - LTR - Granted'!B1808 = "8. Transferee of restricted securities", 'Shares - LTR - Granted'!B1808 = "9. Any person (substitution for securities etc.)"),
'Shares - LTR - Granted'!C1808,
IF(
'Shares - LTR - Granted'!B1808 = "",
#N/A,
'Shares - LTR - Granted'!B1808)
)</f>
        <v>#N/A</v>
      </c>
      <c r="C1808" t="e">
        <f>IF(
OR('Performance Securities'!B1808 = "8. Transferee of restricted securities", 'Performance Securities'!B1808 = "9. Any person (substitution for securities etc.)"),
'Performance Securities'!C1808,
IF(
'Performance Securities'!B1808 = "",
#N/A,
'Performance Securities'!B1808)
)</f>
        <v>#N/A</v>
      </c>
      <c r="D1808" t="e">
        <f>IF(
OR('Options or Warrants'!B1808 = "8. Transferee of restricted securities", 'Options or Warrants'!B1808 = "9. Any person (substitution for securities etc.)"),
'Options or Warrants'!C1808,
IF(
'Options or Warrants'!B1808 = "",
#N/A,
'Options or Warrants'!B1808)
)</f>
        <v>#N/A</v>
      </c>
      <c r="E1808" t="e">
        <f>IF(
OR('Options - Free Attaching'!B1808 = "8. Transferee of restricted securities", 'Options - Free Attaching'!B1808 = "9. Any person (substitution for securities etc.)"),
'Options - Free Attaching'!C1808,
IF(
'Options - Free Attaching'!B1808 = "",
#N/A,
'Options - Free Attaching'!B1808)
)</f>
        <v>#N/A</v>
      </c>
      <c r="F1808" t="e">
        <f>IF(
OR('Con. Notes - Conversion'!B1808 = "8. Transferee of restricted securities", 'Con. Notes - Conversion'!B1808 = "9. Any person (substitution for securities etc.)"),
'Con. Notes - Conversion'!C1808,
IF(
'Con. Notes - Conversion'!B1808 = "",
#N/A,
'Con. Notes - Conversion'!B1808)
)</f>
        <v>#N/A</v>
      </c>
      <c r="G1808" t="e">
        <f>IF(
OR('Con. Notes - No Conversion'!B1808 = "8. Transferee of restricted securities", 'Con. Notes - No Conversion'!B1808 = "9. Any person (substitution for securities etc.)"),
'Con. Notes - No Conversion'!C1808,
IF(
'Con. Notes - No Conversion'!B1808 = "",
#N/A,
'Con. Notes - No Conversion'!B1808)
)</f>
        <v>#N/A</v>
      </c>
    </row>
    <row r="1809" spans="1:7" x14ac:dyDescent="0.25">
      <c r="A1809" t="e">
        <f>IF(
OR(Shares!B1809 = "8. Transferee of restricted securities", Shares!B1809 = "9. Any person (substitution for securities etc.)"),
Shares!C1809,
IF(
Shares!B1809 = "",
#N/A,
Shares!B1809)
)</f>
        <v>#N/A</v>
      </c>
      <c r="B1809" t="e">
        <f>IF(
OR('Shares - LTR - Granted'!B1809 = "8. Transferee of restricted securities", 'Shares - LTR - Granted'!B1809 = "9. Any person (substitution for securities etc.)"),
'Shares - LTR - Granted'!C1809,
IF(
'Shares - LTR - Granted'!B1809 = "",
#N/A,
'Shares - LTR - Granted'!B1809)
)</f>
        <v>#N/A</v>
      </c>
      <c r="C1809" t="e">
        <f>IF(
OR('Performance Securities'!B1809 = "8. Transferee of restricted securities", 'Performance Securities'!B1809 = "9. Any person (substitution for securities etc.)"),
'Performance Securities'!C1809,
IF(
'Performance Securities'!B1809 = "",
#N/A,
'Performance Securities'!B1809)
)</f>
        <v>#N/A</v>
      </c>
      <c r="D1809" t="e">
        <f>IF(
OR('Options or Warrants'!B1809 = "8. Transferee of restricted securities", 'Options or Warrants'!B1809 = "9. Any person (substitution for securities etc.)"),
'Options or Warrants'!C1809,
IF(
'Options or Warrants'!B1809 = "",
#N/A,
'Options or Warrants'!B1809)
)</f>
        <v>#N/A</v>
      </c>
      <c r="E1809" t="e">
        <f>IF(
OR('Options - Free Attaching'!B1809 = "8. Transferee of restricted securities", 'Options - Free Attaching'!B1809 = "9. Any person (substitution for securities etc.)"),
'Options - Free Attaching'!C1809,
IF(
'Options - Free Attaching'!B1809 = "",
#N/A,
'Options - Free Attaching'!B1809)
)</f>
        <v>#N/A</v>
      </c>
      <c r="F1809" t="e">
        <f>IF(
OR('Con. Notes - Conversion'!B1809 = "8. Transferee of restricted securities", 'Con. Notes - Conversion'!B1809 = "9. Any person (substitution for securities etc.)"),
'Con. Notes - Conversion'!C1809,
IF(
'Con. Notes - Conversion'!B1809 = "",
#N/A,
'Con. Notes - Conversion'!B1809)
)</f>
        <v>#N/A</v>
      </c>
      <c r="G1809" t="e">
        <f>IF(
OR('Con. Notes - No Conversion'!B1809 = "8. Transferee of restricted securities", 'Con. Notes - No Conversion'!B1809 = "9. Any person (substitution for securities etc.)"),
'Con. Notes - No Conversion'!C1809,
IF(
'Con. Notes - No Conversion'!B1809 = "",
#N/A,
'Con. Notes - No Conversion'!B1809)
)</f>
        <v>#N/A</v>
      </c>
    </row>
    <row r="1810" spans="1:7" x14ac:dyDescent="0.25">
      <c r="A1810" t="e">
        <f>IF(
OR(Shares!B1810 = "8. Transferee of restricted securities", Shares!B1810 = "9. Any person (substitution for securities etc.)"),
Shares!C1810,
IF(
Shares!B1810 = "",
#N/A,
Shares!B1810)
)</f>
        <v>#N/A</v>
      </c>
      <c r="B1810" t="e">
        <f>IF(
OR('Shares - LTR - Granted'!B1810 = "8. Transferee of restricted securities", 'Shares - LTR - Granted'!B1810 = "9. Any person (substitution for securities etc.)"),
'Shares - LTR - Granted'!C1810,
IF(
'Shares - LTR - Granted'!B1810 = "",
#N/A,
'Shares - LTR - Granted'!B1810)
)</f>
        <v>#N/A</v>
      </c>
      <c r="C1810" t="e">
        <f>IF(
OR('Performance Securities'!B1810 = "8. Transferee of restricted securities", 'Performance Securities'!B1810 = "9. Any person (substitution for securities etc.)"),
'Performance Securities'!C1810,
IF(
'Performance Securities'!B1810 = "",
#N/A,
'Performance Securities'!B1810)
)</f>
        <v>#N/A</v>
      </c>
      <c r="D1810" t="e">
        <f>IF(
OR('Options or Warrants'!B1810 = "8. Transferee of restricted securities", 'Options or Warrants'!B1810 = "9. Any person (substitution for securities etc.)"),
'Options or Warrants'!C1810,
IF(
'Options or Warrants'!B1810 = "",
#N/A,
'Options or Warrants'!B1810)
)</f>
        <v>#N/A</v>
      </c>
      <c r="E1810" t="e">
        <f>IF(
OR('Options - Free Attaching'!B1810 = "8. Transferee of restricted securities", 'Options - Free Attaching'!B1810 = "9. Any person (substitution for securities etc.)"),
'Options - Free Attaching'!C1810,
IF(
'Options - Free Attaching'!B1810 = "",
#N/A,
'Options - Free Attaching'!B1810)
)</f>
        <v>#N/A</v>
      </c>
      <c r="F1810" t="e">
        <f>IF(
OR('Con. Notes - Conversion'!B1810 = "8. Transferee of restricted securities", 'Con. Notes - Conversion'!B1810 = "9. Any person (substitution for securities etc.)"),
'Con. Notes - Conversion'!C1810,
IF(
'Con. Notes - Conversion'!B1810 = "",
#N/A,
'Con. Notes - Conversion'!B1810)
)</f>
        <v>#N/A</v>
      </c>
      <c r="G1810" t="e">
        <f>IF(
OR('Con. Notes - No Conversion'!B1810 = "8. Transferee of restricted securities", 'Con. Notes - No Conversion'!B1810 = "9. Any person (substitution for securities etc.)"),
'Con. Notes - No Conversion'!C1810,
IF(
'Con. Notes - No Conversion'!B1810 = "",
#N/A,
'Con. Notes - No Conversion'!B1810)
)</f>
        <v>#N/A</v>
      </c>
    </row>
    <row r="1811" spans="1:7" x14ac:dyDescent="0.25">
      <c r="A1811" t="e">
        <f>IF(
OR(Shares!B1811 = "8. Transferee of restricted securities", Shares!B1811 = "9. Any person (substitution for securities etc.)"),
Shares!C1811,
IF(
Shares!B1811 = "",
#N/A,
Shares!B1811)
)</f>
        <v>#N/A</v>
      </c>
      <c r="B1811" t="e">
        <f>IF(
OR('Shares - LTR - Granted'!B1811 = "8. Transferee of restricted securities", 'Shares - LTR - Granted'!B1811 = "9. Any person (substitution for securities etc.)"),
'Shares - LTR - Granted'!C1811,
IF(
'Shares - LTR - Granted'!B1811 = "",
#N/A,
'Shares - LTR - Granted'!B1811)
)</f>
        <v>#N/A</v>
      </c>
      <c r="C1811" t="e">
        <f>IF(
OR('Performance Securities'!B1811 = "8. Transferee of restricted securities", 'Performance Securities'!B1811 = "9. Any person (substitution for securities etc.)"),
'Performance Securities'!C1811,
IF(
'Performance Securities'!B1811 = "",
#N/A,
'Performance Securities'!B1811)
)</f>
        <v>#N/A</v>
      </c>
      <c r="D1811" t="e">
        <f>IF(
OR('Options or Warrants'!B1811 = "8. Transferee of restricted securities", 'Options or Warrants'!B1811 = "9. Any person (substitution for securities etc.)"),
'Options or Warrants'!C1811,
IF(
'Options or Warrants'!B1811 = "",
#N/A,
'Options or Warrants'!B1811)
)</f>
        <v>#N/A</v>
      </c>
      <c r="E1811" t="e">
        <f>IF(
OR('Options - Free Attaching'!B1811 = "8. Transferee of restricted securities", 'Options - Free Attaching'!B1811 = "9. Any person (substitution for securities etc.)"),
'Options - Free Attaching'!C1811,
IF(
'Options - Free Attaching'!B1811 = "",
#N/A,
'Options - Free Attaching'!B1811)
)</f>
        <v>#N/A</v>
      </c>
      <c r="F1811" t="e">
        <f>IF(
OR('Con. Notes - Conversion'!B1811 = "8. Transferee of restricted securities", 'Con. Notes - Conversion'!B1811 = "9. Any person (substitution for securities etc.)"),
'Con. Notes - Conversion'!C1811,
IF(
'Con. Notes - Conversion'!B1811 = "",
#N/A,
'Con. Notes - Conversion'!B1811)
)</f>
        <v>#N/A</v>
      </c>
      <c r="G1811" t="e">
        <f>IF(
OR('Con. Notes - No Conversion'!B1811 = "8. Transferee of restricted securities", 'Con. Notes - No Conversion'!B1811 = "9. Any person (substitution for securities etc.)"),
'Con. Notes - No Conversion'!C1811,
IF(
'Con. Notes - No Conversion'!B1811 = "",
#N/A,
'Con. Notes - No Conversion'!B1811)
)</f>
        <v>#N/A</v>
      </c>
    </row>
    <row r="1812" spans="1:7" x14ac:dyDescent="0.25">
      <c r="A1812" t="e">
        <f>IF(
OR(Shares!B1812 = "8. Transferee of restricted securities", Shares!B1812 = "9. Any person (substitution for securities etc.)"),
Shares!C1812,
IF(
Shares!B1812 = "",
#N/A,
Shares!B1812)
)</f>
        <v>#N/A</v>
      </c>
      <c r="B1812" t="e">
        <f>IF(
OR('Shares - LTR - Granted'!B1812 = "8. Transferee of restricted securities", 'Shares - LTR - Granted'!B1812 = "9. Any person (substitution for securities etc.)"),
'Shares - LTR - Granted'!C1812,
IF(
'Shares - LTR - Granted'!B1812 = "",
#N/A,
'Shares - LTR - Granted'!B1812)
)</f>
        <v>#N/A</v>
      </c>
      <c r="C1812" t="e">
        <f>IF(
OR('Performance Securities'!B1812 = "8. Transferee of restricted securities", 'Performance Securities'!B1812 = "9. Any person (substitution for securities etc.)"),
'Performance Securities'!C1812,
IF(
'Performance Securities'!B1812 = "",
#N/A,
'Performance Securities'!B1812)
)</f>
        <v>#N/A</v>
      </c>
      <c r="D1812" t="e">
        <f>IF(
OR('Options or Warrants'!B1812 = "8. Transferee of restricted securities", 'Options or Warrants'!B1812 = "9. Any person (substitution for securities etc.)"),
'Options or Warrants'!C1812,
IF(
'Options or Warrants'!B1812 = "",
#N/A,
'Options or Warrants'!B1812)
)</f>
        <v>#N/A</v>
      </c>
      <c r="E1812" t="e">
        <f>IF(
OR('Options - Free Attaching'!B1812 = "8. Transferee of restricted securities", 'Options - Free Attaching'!B1812 = "9. Any person (substitution for securities etc.)"),
'Options - Free Attaching'!C1812,
IF(
'Options - Free Attaching'!B1812 = "",
#N/A,
'Options - Free Attaching'!B1812)
)</f>
        <v>#N/A</v>
      </c>
      <c r="F1812" t="e">
        <f>IF(
OR('Con. Notes - Conversion'!B1812 = "8. Transferee of restricted securities", 'Con. Notes - Conversion'!B1812 = "9. Any person (substitution for securities etc.)"),
'Con. Notes - Conversion'!C1812,
IF(
'Con. Notes - Conversion'!B1812 = "",
#N/A,
'Con. Notes - Conversion'!B1812)
)</f>
        <v>#N/A</v>
      </c>
      <c r="G1812" t="e">
        <f>IF(
OR('Con. Notes - No Conversion'!B1812 = "8. Transferee of restricted securities", 'Con. Notes - No Conversion'!B1812 = "9. Any person (substitution for securities etc.)"),
'Con. Notes - No Conversion'!C1812,
IF(
'Con. Notes - No Conversion'!B1812 = "",
#N/A,
'Con. Notes - No Conversion'!B1812)
)</f>
        <v>#N/A</v>
      </c>
    </row>
    <row r="1813" spans="1:7" x14ac:dyDescent="0.25">
      <c r="A1813" t="e">
        <f>IF(
OR(Shares!B1813 = "8. Transferee of restricted securities", Shares!B1813 = "9. Any person (substitution for securities etc.)"),
Shares!C1813,
IF(
Shares!B1813 = "",
#N/A,
Shares!B1813)
)</f>
        <v>#N/A</v>
      </c>
      <c r="B1813" t="e">
        <f>IF(
OR('Shares - LTR - Granted'!B1813 = "8. Transferee of restricted securities", 'Shares - LTR - Granted'!B1813 = "9. Any person (substitution for securities etc.)"),
'Shares - LTR - Granted'!C1813,
IF(
'Shares - LTR - Granted'!B1813 = "",
#N/A,
'Shares - LTR - Granted'!B1813)
)</f>
        <v>#N/A</v>
      </c>
      <c r="C1813" t="e">
        <f>IF(
OR('Performance Securities'!B1813 = "8. Transferee of restricted securities", 'Performance Securities'!B1813 = "9. Any person (substitution for securities etc.)"),
'Performance Securities'!C1813,
IF(
'Performance Securities'!B1813 = "",
#N/A,
'Performance Securities'!B1813)
)</f>
        <v>#N/A</v>
      </c>
      <c r="D1813" t="e">
        <f>IF(
OR('Options or Warrants'!B1813 = "8. Transferee of restricted securities", 'Options or Warrants'!B1813 = "9. Any person (substitution for securities etc.)"),
'Options or Warrants'!C1813,
IF(
'Options or Warrants'!B1813 = "",
#N/A,
'Options or Warrants'!B1813)
)</f>
        <v>#N/A</v>
      </c>
      <c r="E1813" t="e">
        <f>IF(
OR('Options - Free Attaching'!B1813 = "8. Transferee of restricted securities", 'Options - Free Attaching'!B1813 = "9. Any person (substitution for securities etc.)"),
'Options - Free Attaching'!C1813,
IF(
'Options - Free Attaching'!B1813 = "",
#N/A,
'Options - Free Attaching'!B1813)
)</f>
        <v>#N/A</v>
      </c>
      <c r="F1813" t="e">
        <f>IF(
OR('Con. Notes - Conversion'!B1813 = "8. Transferee of restricted securities", 'Con. Notes - Conversion'!B1813 = "9. Any person (substitution for securities etc.)"),
'Con. Notes - Conversion'!C1813,
IF(
'Con. Notes - Conversion'!B1813 = "",
#N/A,
'Con. Notes - Conversion'!B1813)
)</f>
        <v>#N/A</v>
      </c>
      <c r="G1813" t="e">
        <f>IF(
OR('Con. Notes - No Conversion'!B1813 = "8. Transferee of restricted securities", 'Con. Notes - No Conversion'!B1813 = "9. Any person (substitution for securities etc.)"),
'Con. Notes - No Conversion'!C1813,
IF(
'Con. Notes - No Conversion'!B1813 = "",
#N/A,
'Con. Notes - No Conversion'!B1813)
)</f>
        <v>#N/A</v>
      </c>
    </row>
    <row r="1814" spans="1:7" x14ac:dyDescent="0.25">
      <c r="A1814" t="e">
        <f>IF(
OR(Shares!B1814 = "8. Transferee of restricted securities", Shares!B1814 = "9. Any person (substitution for securities etc.)"),
Shares!C1814,
IF(
Shares!B1814 = "",
#N/A,
Shares!B1814)
)</f>
        <v>#N/A</v>
      </c>
      <c r="B1814" t="e">
        <f>IF(
OR('Shares - LTR - Granted'!B1814 = "8. Transferee of restricted securities", 'Shares - LTR - Granted'!B1814 = "9. Any person (substitution for securities etc.)"),
'Shares - LTR - Granted'!C1814,
IF(
'Shares - LTR - Granted'!B1814 = "",
#N/A,
'Shares - LTR - Granted'!B1814)
)</f>
        <v>#N/A</v>
      </c>
      <c r="C1814" t="e">
        <f>IF(
OR('Performance Securities'!B1814 = "8. Transferee of restricted securities", 'Performance Securities'!B1814 = "9. Any person (substitution for securities etc.)"),
'Performance Securities'!C1814,
IF(
'Performance Securities'!B1814 = "",
#N/A,
'Performance Securities'!B1814)
)</f>
        <v>#N/A</v>
      </c>
      <c r="D1814" t="e">
        <f>IF(
OR('Options or Warrants'!B1814 = "8. Transferee of restricted securities", 'Options or Warrants'!B1814 = "9. Any person (substitution for securities etc.)"),
'Options or Warrants'!C1814,
IF(
'Options or Warrants'!B1814 = "",
#N/A,
'Options or Warrants'!B1814)
)</f>
        <v>#N/A</v>
      </c>
      <c r="E1814" t="e">
        <f>IF(
OR('Options - Free Attaching'!B1814 = "8. Transferee of restricted securities", 'Options - Free Attaching'!B1814 = "9. Any person (substitution for securities etc.)"),
'Options - Free Attaching'!C1814,
IF(
'Options - Free Attaching'!B1814 = "",
#N/A,
'Options - Free Attaching'!B1814)
)</f>
        <v>#N/A</v>
      </c>
      <c r="F1814" t="e">
        <f>IF(
OR('Con. Notes - Conversion'!B1814 = "8. Transferee of restricted securities", 'Con. Notes - Conversion'!B1814 = "9. Any person (substitution for securities etc.)"),
'Con. Notes - Conversion'!C1814,
IF(
'Con. Notes - Conversion'!B1814 = "",
#N/A,
'Con. Notes - Conversion'!B1814)
)</f>
        <v>#N/A</v>
      </c>
      <c r="G1814" t="e">
        <f>IF(
OR('Con. Notes - No Conversion'!B1814 = "8. Transferee of restricted securities", 'Con. Notes - No Conversion'!B1814 = "9. Any person (substitution for securities etc.)"),
'Con. Notes - No Conversion'!C1814,
IF(
'Con. Notes - No Conversion'!B1814 = "",
#N/A,
'Con. Notes - No Conversion'!B1814)
)</f>
        <v>#N/A</v>
      </c>
    </row>
    <row r="1815" spans="1:7" x14ac:dyDescent="0.25">
      <c r="A1815" t="e">
        <f>IF(
OR(Shares!B1815 = "8. Transferee of restricted securities", Shares!B1815 = "9. Any person (substitution for securities etc.)"),
Shares!C1815,
IF(
Shares!B1815 = "",
#N/A,
Shares!B1815)
)</f>
        <v>#N/A</v>
      </c>
      <c r="B1815" t="e">
        <f>IF(
OR('Shares - LTR - Granted'!B1815 = "8. Transferee of restricted securities", 'Shares - LTR - Granted'!B1815 = "9. Any person (substitution for securities etc.)"),
'Shares - LTR - Granted'!C1815,
IF(
'Shares - LTR - Granted'!B1815 = "",
#N/A,
'Shares - LTR - Granted'!B1815)
)</f>
        <v>#N/A</v>
      </c>
      <c r="C1815" t="e">
        <f>IF(
OR('Performance Securities'!B1815 = "8. Transferee of restricted securities", 'Performance Securities'!B1815 = "9. Any person (substitution for securities etc.)"),
'Performance Securities'!C1815,
IF(
'Performance Securities'!B1815 = "",
#N/A,
'Performance Securities'!B1815)
)</f>
        <v>#N/A</v>
      </c>
      <c r="D1815" t="e">
        <f>IF(
OR('Options or Warrants'!B1815 = "8. Transferee of restricted securities", 'Options or Warrants'!B1815 = "9. Any person (substitution for securities etc.)"),
'Options or Warrants'!C1815,
IF(
'Options or Warrants'!B1815 = "",
#N/A,
'Options or Warrants'!B1815)
)</f>
        <v>#N/A</v>
      </c>
      <c r="E1815" t="e">
        <f>IF(
OR('Options - Free Attaching'!B1815 = "8. Transferee of restricted securities", 'Options - Free Attaching'!B1815 = "9. Any person (substitution for securities etc.)"),
'Options - Free Attaching'!C1815,
IF(
'Options - Free Attaching'!B1815 = "",
#N/A,
'Options - Free Attaching'!B1815)
)</f>
        <v>#N/A</v>
      </c>
      <c r="F1815" t="e">
        <f>IF(
OR('Con. Notes - Conversion'!B1815 = "8. Transferee of restricted securities", 'Con. Notes - Conversion'!B1815 = "9. Any person (substitution for securities etc.)"),
'Con. Notes - Conversion'!C1815,
IF(
'Con. Notes - Conversion'!B1815 = "",
#N/A,
'Con. Notes - Conversion'!B1815)
)</f>
        <v>#N/A</v>
      </c>
      <c r="G1815" t="e">
        <f>IF(
OR('Con. Notes - No Conversion'!B1815 = "8. Transferee of restricted securities", 'Con. Notes - No Conversion'!B1815 = "9. Any person (substitution for securities etc.)"),
'Con. Notes - No Conversion'!C1815,
IF(
'Con. Notes - No Conversion'!B1815 = "",
#N/A,
'Con. Notes - No Conversion'!B1815)
)</f>
        <v>#N/A</v>
      </c>
    </row>
    <row r="1816" spans="1:7" x14ac:dyDescent="0.25">
      <c r="A1816" t="e">
        <f>IF(
OR(Shares!B1816 = "8. Transferee of restricted securities", Shares!B1816 = "9. Any person (substitution for securities etc.)"),
Shares!C1816,
IF(
Shares!B1816 = "",
#N/A,
Shares!B1816)
)</f>
        <v>#N/A</v>
      </c>
      <c r="B1816" t="e">
        <f>IF(
OR('Shares - LTR - Granted'!B1816 = "8. Transferee of restricted securities", 'Shares - LTR - Granted'!B1816 = "9. Any person (substitution for securities etc.)"),
'Shares - LTR - Granted'!C1816,
IF(
'Shares - LTR - Granted'!B1816 = "",
#N/A,
'Shares - LTR - Granted'!B1816)
)</f>
        <v>#N/A</v>
      </c>
      <c r="C1816" t="e">
        <f>IF(
OR('Performance Securities'!B1816 = "8. Transferee of restricted securities", 'Performance Securities'!B1816 = "9. Any person (substitution for securities etc.)"),
'Performance Securities'!C1816,
IF(
'Performance Securities'!B1816 = "",
#N/A,
'Performance Securities'!B1816)
)</f>
        <v>#N/A</v>
      </c>
      <c r="D1816" t="e">
        <f>IF(
OR('Options or Warrants'!B1816 = "8. Transferee of restricted securities", 'Options or Warrants'!B1816 = "9. Any person (substitution for securities etc.)"),
'Options or Warrants'!C1816,
IF(
'Options or Warrants'!B1816 = "",
#N/A,
'Options or Warrants'!B1816)
)</f>
        <v>#N/A</v>
      </c>
      <c r="E1816" t="e">
        <f>IF(
OR('Options - Free Attaching'!B1816 = "8. Transferee of restricted securities", 'Options - Free Attaching'!B1816 = "9. Any person (substitution for securities etc.)"),
'Options - Free Attaching'!C1816,
IF(
'Options - Free Attaching'!B1816 = "",
#N/A,
'Options - Free Attaching'!B1816)
)</f>
        <v>#N/A</v>
      </c>
      <c r="F1816" t="e">
        <f>IF(
OR('Con. Notes - Conversion'!B1816 = "8. Transferee of restricted securities", 'Con. Notes - Conversion'!B1816 = "9. Any person (substitution for securities etc.)"),
'Con. Notes - Conversion'!C1816,
IF(
'Con. Notes - Conversion'!B1816 = "",
#N/A,
'Con. Notes - Conversion'!B1816)
)</f>
        <v>#N/A</v>
      </c>
      <c r="G1816" t="e">
        <f>IF(
OR('Con. Notes - No Conversion'!B1816 = "8. Transferee of restricted securities", 'Con. Notes - No Conversion'!B1816 = "9. Any person (substitution for securities etc.)"),
'Con. Notes - No Conversion'!C1816,
IF(
'Con. Notes - No Conversion'!B1816 = "",
#N/A,
'Con. Notes - No Conversion'!B1816)
)</f>
        <v>#N/A</v>
      </c>
    </row>
    <row r="1817" spans="1:7" x14ac:dyDescent="0.25">
      <c r="A1817" t="e">
        <f>IF(
OR(Shares!B1817 = "8. Transferee of restricted securities", Shares!B1817 = "9. Any person (substitution for securities etc.)"),
Shares!C1817,
IF(
Shares!B1817 = "",
#N/A,
Shares!B1817)
)</f>
        <v>#N/A</v>
      </c>
      <c r="B1817" t="e">
        <f>IF(
OR('Shares - LTR - Granted'!B1817 = "8. Transferee of restricted securities", 'Shares - LTR - Granted'!B1817 = "9. Any person (substitution for securities etc.)"),
'Shares - LTR - Granted'!C1817,
IF(
'Shares - LTR - Granted'!B1817 = "",
#N/A,
'Shares - LTR - Granted'!B1817)
)</f>
        <v>#N/A</v>
      </c>
      <c r="C1817" t="e">
        <f>IF(
OR('Performance Securities'!B1817 = "8. Transferee of restricted securities", 'Performance Securities'!B1817 = "9. Any person (substitution for securities etc.)"),
'Performance Securities'!C1817,
IF(
'Performance Securities'!B1817 = "",
#N/A,
'Performance Securities'!B1817)
)</f>
        <v>#N/A</v>
      </c>
      <c r="D1817" t="e">
        <f>IF(
OR('Options or Warrants'!B1817 = "8. Transferee of restricted securities", 'Options or Warrants'!B1817 = "9. Any person (substitution for securities etc.)"),
'Options or Warrants'!C1817,
IF(
'Options or Warrants'!B1817 = "",
#N/A,
'Options or Warrants'!B1817)
)</f>
        <v>#N/A</v>
      </c>
      <c r="E1817" t="e">
        <f>IF(
OR('Options - Free Attaching'!B1817 = "8. Transferee of restricted securities", 'Options - Free Attaching'!B1817 = "9. Any person (substitution for securities etc.)"),
'Options - Free Attaching'!C1817,
IF(
'Options - Free Attaching'!B1817 = "",
#N/A,
'Options - Free Attaching'!B1817)
)</f>
        <v>#N/A</v>
      </c>
      <c r="F1817" t="e">
        <f>IF(
OR('Con. Notes - Conversion'!B1817 = "8. Transferee of restricted securities", 'Con. Notes - Conversion'!B1817 = "9. Any person (substitution for securities etc.)"),
'Con. Notes - Conversion'!C1817,
IF(
'Con. Notes - Conversion'!B1817 = "",
#N/A,
'Con. Notes - Conversion'!B1817)
)</f>
        <v>#N/A</v>
      </c>
      <c r="G1817" t="e">
        <f>IF(
OR('Con. Notes - No Conversion'!B1817 = "8. Transferee of restricted securities", 'Con. Notes - No Conversion'!B1817 = "9. Any person (substitution for securities etc.)"),
'Con. Notes - No Conversion'!C1817,
IF(
'Con. Notes - No Conversion'!B1817 = "",
#N/A,
'Con. Notes - No Conversion'!B1817)
)</f>
        <v>#N/A</v>
      </c>
    </row>
    <row r="1818" spans="1:7" x14ac:dyDescent="0.25">
      <c r="A1818" t="e">
        <f>IF(
OR(Shares!B1818 = "8. Transferee of restricted securities", Shares!B1818 = "9. Any person (substitution for securities etc.)"),
Shares!C1818,
IF(
Shares!B1818 = "",
#N/A,
Shares!B1818)
)</f>
        <v>#N/A</v>
      </c>
      <c r="B1818" t="e">
        <f>IF(
OR('Shares - LTR - Granted'!B1818 = "8. Transferee of restricted securities", 'Shares - LTR - Granted'!B1818 = "9. Any person (substitution for securities etc.)"),
'Shares - LTR - Granted'!C1818,
IF(
'Shares - LTR - Granted'!B1818 = "",
#N/A,
'Shares - LTR - Granted'!B1818)
)</f>
        <v>#N/A</v>
      </c>
      <c r="C1818" t="e">
        <f>IF(
OR('Performance Securities'!B1818 = "8. Transferee of restricted securities", 'Performance Securities'!B1818 = "9. Any person (substitution for securities etc.)"),
'Performance Securities'!C1818,
IF(
'Performance Securities'!B1818 = "",
#N/A,
'Performance Securities'!B1818)
)</f>
        <v>#N/A</v>
      </c>
      <c r="D1818" t="e">
        <f>IF(
OR('Options or Warrants'!B1818 = "8. Transferee of restricted securities", 'Options or Warrants'!B1818 = "9. Any person (substitution for securities etc.)"),
'Options or Warrants'!C1818,
IF(
'Options or Warrants'!B1818 = "",
#N/A,
'Options or Warrants'!B1818)
)</f>
        <v>#N/A</v>
      </c>
      <c r="E1818" t="e">
        <f>IF(
OR('Options - Free Attaching'!B1818 = "8. Transferee of restricted securities", 'Options - Free Attaching'!B1818 = "9. Any person (substitution for securities etc.)"),
'Options - Free Attaching'!C1818,
IF(
'Options - Free Attaching'!B1818 = "",
#N/A,
'Options - Free Attaching'!B1818)
)</f>
        <v>#N/A</v>
      </c>
      <c r="F1818" t="e">
        <f>IF(
OR('Con. Notes - Conversion'!B1818 = "8. Transferee of restricted securities", 'Con. Notes - Conversion'!B1818 = "9. Any person (substitution for securities etc.)"),
'Con. Notes - Conversion'!C1818,
IF(
'Con. Notes - Conversion'!B1818 = "",
#N/A,
'Con. Notes - Conversion'!B1818)
)</f>
        <v>#N/A</v>
      </c>
      <c r="G1818" t="e">
        <f>IF(
OR('Con. Notes - No Conversion'!B1818 = "8. Transferee of restricted securities", 'Con. Notes - No Conversion'!B1818 = "9. Any person (substitution for securities etc.)"),
'Con. Notes - No Conversion'!C1818,
IF(
'Con. Notes - No Conversion'!B1818 = "",
#N/A,
'Con. Notes - No Conversion'!B1818)
)</f>
        <v>#N/A</v>
      </c>
    </row>
    <row r="1819" spans="1:7" x14ac:dyDescent="0.25">
      <c r="A1819" t="e">
        <f>IF(
OR(Shares!B1819 = "8. Transferee of restricted securities", Shares!B1819 = "9. Any person (substitution for securities etc.)"),
Shares!C1819,
IF(
Shares!B1819 = "",
#N/A,
Shares!B1819)
)</f>
        <v>#N/A</v>
      </c>
      <c r="B1819" t="e">
        <f>IF(
OR('Shares - LTR - Granted'!B1819 = "8. Transferee of restricted securities", 'Shares - LTR - Granted'!B1819 = "9. Any person (substitution for securities etc.)"),
'Shares - LTR - Granted'!C1819,
IF(
'Shares - LTR - Granted'!B1819 = "",
#N/A,
'Shares - LTR - Granted'!B1819)
)</f>
        <v>#N/A</v>
      </c>
      <c r="C1819" t="e">
        <f>IF(
OR('Performance Securities'!B1819 = "8. Transferee of restricted securities", 'Performance Securities'!B1819 = "9. Any person (substitution for securities etc.)"),
'Performance Securities'!C1819,
IF(
'Performance Securities'!B1819 = "",
#N/A,
'Performance Securities'!B1819)
)</f>
        <v>#N/A</v>
      </c>
      <c r="D1819" t="e">
        <f>IF(
OR('Options or Warrants'!B1819 = "8. Transferee of restricted securities", 'Options or Warrants'!B1819 = "9. Any person (substitution for securities etc.)"),
'Options or Warrants'!C1819,
IF(
'Options or Warrants'!B1819 = "",
#N/A,
'Options or Warrants'!B1819)
)</f>
        <v>#N/A</v>
      </c>
      <c r="E1819" t="e">
        <f>IF(
OR('Options - Free Attaching'!B1819 = "8. Transferee of restricted securities", 'Options - Free Attaching'!B1819 = "9. Any person (substitution for securities etc.)"),
'Options - Free Attaching'!C1819,
IF(
'Options - Free Attaching'!B1819 = "",
#N/A,
'Options - Free Attaching'!B1819)
)</f>
        <v>#N/A</v>
      </c>
      <c r="F1819" t="e">
        <f>IF(
OR('Con. Notes - Conversion'!B1819 = "8. Transferee of restricted securities", 'Con. Notes - Conversion'!B1819 = "9. Any person (substitution for securities etc.)"),
'Con. Notes - Conversion'!C1819,
IF(
'Con. Notes - Conversion'!B1819 = "",
#N/A,
'Con. Notes - Conversion'!B1819)
)</f>
        <v>#N/A</v>
      </c>
      <c r="G1819" t="e">
        <f>IF(
OR('Con. Notes - No Conversion'!B1819 = "8. Transferee of restricted securities", 'Con. Notes - No Conversion'!B1819 = "9. Any person (substitution for securities etc.)"),
'Con. Notes - No Conversion'!C1819,
IF(
'Con. Notes - No Conversion'!B1819 = "",
#N/A,
'Con. Notes - No Conversion'!B1819)
)</f>
        <v>#N/A</v>
      </c>
    </row>
    <row r="1820" spans="1:7" x14ac:dyDescent="0.25">
      <c r="A1820" t="e">
        <f>IF(
OR(Shares!B1820 = "8. Transferee of restricted securities", Shares!B1820 = "9. Any person (substitution for securities etc.)"),
Shares!C1820,
IF(
Shares!B1820 = "",
#N/A,
Shares!B1820)
)</f>
        <v>#N/A</v>
      </c>
      <c r="B1820" t="e">
        <f>IF(
OR('Shares - LTR - Granted'!B1820 = "8. Transferee of restricted securities", 'Shares - LTR - Granted'!B1820 = "9. Any person (substitution for securities etc.)"),
'Shares - LTR - Granted'!C1820,
IF(
'Shares - LTR - Granted'!B1820 = "",
#N/A,
'Shares - LTR - Granted'!B1820)
)</f>
        <v>#N/A</v>
      </c>
      <c r="C1820" t="e">
        <f>IF(
OR('Performance Securities'!B1820 = "8. Transferee of restricted securities", 'Performance Securities'!B1820 = "9. Any person (substitution for securities etc.)"),
'Performance Securities'!C1820,
IF(
'Performance Securities'!B1820 = "",
#N/A,
'Performance Securities'!B1820)
)</f>
        <v>#N/A</v>
      </c>
      <c r="D1820" t="e">
        <f>IF(
OR('Options or Warrants'!B1820 = "8. Transferee of restricted securities", 'Options or Warrants'!B1820 = "9. Any person (substitution for securities etc.)"),
'Options or Warrants'!C1820,
IF(
'Options or Warrants'!B1820 = "",
#N/A,
'Options or Warrants'!B1820)
)</f>
        <v>#N/A</v>
      </c>
      <c r="E1820" t="e">
        <f>IF(
OR('Options - Free Attaching'!B1820 = "8. Transferee of restricted securities", 'Options - Free Attaching'!B1820 = "9. Any person (substitution for securities etc.)"),
'Options - Free Attaching'!C1820,
IF(
'Options - Free Attaching'!B1820 = "",
#N/A,
'Options - Free Attaching'!B1820)
)</f>
        <v>#N/A</v>
      </c>
      <c r="F1820" t="e">
        <f>IF(
OR('Con. Notes - Conversion'!B1820 = "8. Transferee of restricted securities", 'Con. Notes - Conversion'!B1820 = "9. Any person (substitution for securities etc.)"),
'Con. Notes - Conversion'!C1820,
IF(
'Con. Notes - Conversion'!B1820 = "",
#N/A,
'Con. Notes - Conversion'!B1820)
)</f>
        <v>#N/A</v>
      </c>
      <c r="G1820" t="e">
        <f>IF(
OR('Con. Notes - No Conversion'!B1820 = "8. Transferee of restricted securities", 'Con. Notes - No Conversion'!B1820 = "9. Any person (substitution for securities etc.)"),
'Con. Notes - No Conversion'!C1820,
IF(
'Con. Notes - No Conversion'!B1820 = "",
#N/A,
'Con. Notes - No Conversion'!B1820)
)</f>
        <v>#N/A</v>
      </c>
    </row>
    <row r="1821" spans="1:7" x14ac:dyDescent="0.25">
      <c r="A1821" t="e">
        <f>IF(
OR(Shares!B1821 = "8. Transferee of restricted securities", Shares!B1821 = "9. Any person (substitution for securities etc.)"),
Shares!C1821,
IF(
Shares!B1821 = "",
#N/A,
Shares!B1821)
)</f>
        <v>#N/A</v>
      </c>
      <c r="B1821" t="e">
        <f>IF(
OR('Shares - LTR - Granted'!B1821 = "8. Transferee of restricted securities", 'Shares - LTR - Granted'!B1821 = "9. Any person (substitution for securities etc.)"),
'Shares - LTR - Granted'!C1821,
IF(
'Shares - LTR - Granted'!B1821 = "",
#N/A,
'Shares - LTR - Granted'!B1821)
)</f>
        <v>#N/A</v>
      </c>
      <c r="C1821" t="e">
        <f>IF(
OR('Performance Securities'!B1821 = "8. Transferee of restricted securities", 'Performance Securities'!B1821 = "9. Any person (substitution for securities etc.)"),
'Performance Securities'!C1821,
IF(
'Performance Securities'!B1821 = "",
#N/A,
'Performance Securities'!B1821)
)</f>
        <v>#N/A</v>
      </c>
      <c r="D1821" t="e">
        <f>IF(
OR('Options or Warrants'!B1821 = "8. Transferee of restricted securities", 'Options or Warrants'!B1821 = "9. Any person (substitution for securities etc.)"),
'Options or Warrants'!C1821,
IF(
'Options or Warrants'!B1821 = "",
#N/A,
'Options or Warrants'!B1821)
)</f>
        <v>#N/A</v>
      </c>
      <c r="E1821" t="e">
        <f>IF(
OR('Options - Free Attaching'!B1821 = "8. Transferee of restricted securities", 'Options - Free Attaching'!B1821 = "9. Any person (substitution for securities etc.)"),
'Options - Free Attaching'!C1821,
IF(
'Options - Free Attaching'!B1821 = "",
#N/A,
'Options - Free Attaching'!B1821)
)</f>
        <v>#N/A</v>
      </c>
      <c r="F1821" t="e">
        <f>IF(
OR('Con. Notes - Conversion'!B1821 = "8. Transferee of restricted securities", 'Con. Notes - Conversion'!B1821 = "9. Any person (substitution for securities etc.)"),
'Con. Notes - Conversion'!C1821,
IF(
'Con. Notes - Conversion'!B1821 = "",
#N/A,
'Con. Notes - Conversion'!B1821)
)</f>
        <v>#N/A</v>
      </c>
      <c r="G1821" t="e">
        <f>IF(
OR('Con. Notes - No Conversion'!B1821 = "8. Transferee of restricted securities", 'Con. Notes - No Conversion'!B1821 = "9. Any person (substitution for securities etc.)"),
'Con. Notes - No Conversion'!C1821,
IF(
'Con. Notes - No Conversion'!B1821 = "",
#N/A,
'Con. Notes - No Conversion'!B1821)
)</f>
        <v>#N/A</v>
      </c>
    </row>
    <row r="1822" spans="1:7" x14ac:dyDescent="0.25">
      <c r="A1822" t="e">
        <f>IF(
OR(Shares!B1822 = "8. Transferee of restricted securities", Shares!B1822 = "9. Any person (substitution for securities etc.)"),
Shares!C1822,
IF(
Shares!B1822 = "",
#N/A,
Shares!B1822)
)</f>
        <v>#N/A</v>
      </c>
      <c r="B1822" t="e">
        <f>IF(
OR('Shares - LTR - Granted'!B1822 = "8. Transferee of restricted securities", 'Shares - LTR - Granted'!B1822 = "9. Any person (substitution for securities etc.)"),
'Shares - LTR - Granted'!C1822,
IF(
'Shares - LTR - Granted'!B1822 = "",
#N/A,
'Shares - LTR - Granted'!B1822)
)</f>
        <v>#N/A</v>
      </c>
      <c r="C1822" t="e">
        <f>IF(
OR('Performance Securities'!B1822 = "8. Transferee of restricted securities", 'Performance Securities'!B1822 = "9. Any person (substitution for securities etc.)"),
'Performance Securities'!C1822,
IF(
'Performance Securities'!B1822 = "",
#N/A,
'Performance Securities'!B1822)
)</f>
        <v>#N/A</v>
      </c>
      <c r="D1822" t="e">
        <f>IF(
OR('Options or Warrants'!B1822 = "8. Transferee of restricted securities", 'Options or Warrants'!B1822 = "9. Any person (substitution for securities etc.)"),
'Options or Warrants'!C1822,
IF(
'Options or Warrants'!B1822 = "",
#N/A,
'Options or Warrants'!B1822)
)</f>
        <v>#N/A</v>
      </c>
      <c r="E1822" t="e">
        <f>IF(
OR('Options - Free Attaching'!B1822 = "8. Transferee of restricted securities", 'Options - Free Attaching'!B1822 = "9. Any person (substitution for securities etc.)"),
'Options - Free Attaching'!C1822,
IF(
'Options - Free Attaching'!B1822 = "",
#N/A,
'Options - Free Attaching'!B1822)
)</f>
        <v>#N/A</v>
      </c>
      <c r="F1822" t="e">
        <f>IF(
OR('Con. Notes - Conversion'!B1822 = "8. Transferee of restricted securities", 'Con. Notes - Conversion'!B1822 = "9. Any person (substitution for securities etc.)"),
'Con. Notes - Conversion'!C1822,
IF(
'Con. Notes - Conversion'!B1822 = "",
#N/A,
'Con. Notes - Conversion'!B1822)
)</f>
        <v>#N/A</v>
      </c>
      <c r="G1822" t="e">
        <f>IF(
OR('Con. Notes - No Conversion'!B1822 = "8. Transferee of restricted securities", 'Con. Notes - No Conversion'!B1822 = "9. Any person (substitution for securities etc.)"),
'Con. Notes - No Conversion'!C1822,
IF(
'Con. Notes - No Conversion'!B1822 = "",
#N/A,
'Con. Notes - No Conversion'!B1822)
)</f>
        <v>#N/A</v>
      </c>
    </row>
    <row r="1823" spans="1:7" x14ac:dyDescent="0.25">
      <c r="A1823" t="e">
        <f>IF(
OR(Shares!B1823 = "8. Transferee of restricted securities", Shares!B1823 = "9. Any person (substitution for securities etc.)"),
Shares!C1823,
IF(
Shares!B1823 = "",
#N/A,
Shares!B1823)
)</f>
        <v>#N/A</v>
      </c>
      <c r="B1823" t="e">
        <f>IF(
OR('Shares - LTR - Granted'!B1823 = "8. Transferee of restricted securities", 'Shares - LTR - Granted'!B1823 = "9. Any person (substitution for securities etc.)"),
'Shares - LTR - Granted'!C1823,
IF(
'Shares - LTR - Granted'!B1823 = "",
#N/A,
'Shares - LTR - Granted'!B1823)
)</f>
        <v>#N/A</v>
      </c>
      <c r="C1823" t="e">
        <f>IF(
OR('Performance Securities'!B1823 = "8. Transferee of restricted securities", 'Performance Securities'!B1823 = "9. Any person (substitution for securities etc.)"),
'Performance Securities'!C1823,
IF(
'Performance Securities'!B1823 = "",
#N/A,
'Performance Securities'!B1823)
)</f>
        <v>#N/A</v>
      </c>
      <c r="D1823" t="e">
        <f>IF(
OR('Options or Warrants'!B1823 = "8. Transferee of restricted securities", 'Options or Warrants'!B1823 = "9. Any person (substitution for securities etc.)"),
'Options or Warrants'!C1823,
IF(
'Options or Warrants'!B1823 = "",
#N/A,
'Options or Warrants'!B1823)
)</f>
        <v>#N/A</v>
      </c>
      <c r="E1823" t="e">
        <f>IF(
OR('Options - Free Attaching'!B1823 = "8. Transferee of restricted securities", 'Options - Free Attaching'!B1823 = "9. Any person (substitution for securities etc.)"),
'Options - Free Attaching'!C1823,
IF(
'Options - Free Attaching'!B1823 = "",
#N/A,
'Options - Free Attaching'!B1823)
)</f>
        <v>#N/A</v>
      </c>
      <c r="F1823" t="e">
        <f>IF(
OR('Con. Notes - Conversion'!B1823 = "8. Transferee of restricted securities", 'Con. Notes - Conversion'!B1823 = "9. Any person (substitution for securities etc.)"),
'Con. Notes - Conversion'!C1823,
IF(
'Con. Notes - Conversion'!B1823 = "",
#N/A,
'Con. Notes - Conversion'!B1823)
)</f>
        <v>#N/A</v>
      </c>
      <c r="G1823" t="e">
        <f>IF(
OR('Con. Notes - No Conversion'!B1823 = "8. Transferee of restricted securities", 'Con. Notes - No Conversion'!B1823 = "9. Any person (substitution for securities etc.)"),
'Con. Notes - No Conversion'!C1823,
IF(
'Con. Notes - No Conversion'!B1823 = "",
#N/A,
'Con. Notes - No Conversion'!B1823)
)</f>
        <v>#N/A</v>
      </c>
    </row>
    <row r="1824" spans="1:7" x14ac:dyDescent="0.25">
      <c r="A1824" t="e">
        <f>IF(
OR(Shares!B1824 = "8. Transferee of restricted securities", Shares!B1824 = "9. Any person (substitution for securities etc.)"),
Shares!C1824,
IF(
Shares!B1824 = "",
#N/A,
Shares!B1824)
)</f>
        <v>#N/A</v>
      </c>
      <c r="B1824" t="e">
        <f>IF(
OR('Shares - LTR - Granted'!B1824 = "8. Transferee of restricted securities", 'Shares - LTR - Granted'!B1824 = "9. Any person (substitution for securities etc.)"),
'Shares - LTR - Granted'!C1824,
IF(
'Shares - LTR - Granted'!B1824 = "",
#N/A,
'Shares - LTR - Granted'!B1824)
)</f>
        <v>#N/A</v>
      </c>
      <c r="C1824" t="e">
        <f>IF(
OR('Performance Securities'!B1824 = "8. Transferee of restricted securities", 'Performance Securities'!B1824 = "9. Any person (substitution for securities etc.)"),
'Performance Securities'!C1824,
IF(
'Performance Securities'!B1824 = "",
#N/A,
'Performance Securities'!B1824)
)</f>
        <v>#N/A</v>
      </c>
      <c r="D1824" t="e">
        <f>IF(
OR('Options or Warrants'!B1824 = "8. Transferee of restricted securities", 'Options or Warrants'!B1824 = "9. Any person (substitution for securities etc.)"),
'Options or Warrants'!C1824,
IF(
'Options or Warrants'!B1824 = "",
#N/A,
'Options or Warrants'!B1824)
)</f>
        <v>#N/A</v>
      </c>
      <c r="E1824" t="e">
        <f>IF(
OR('Options - Free Attaching'!B1824 = "8. Transferee of restricted securities", 'Options - Free Attaching'!B1824 = "9. Any person (substitution for securities etc.)"),
'Options - Free Attaching'!C1824,
IF(
'Options - Free Attaching'!B1824 = "",
#N/A,
'Options - Free Attaching'!B1824)
)</f>
        <v>#N/A</v>
      </c>
      <c r="F1824" t="e">
        <f>IF(
OR('Con. Notes - Conversion'!B1824 = "8. Transferee of restricted securities", 'Con. Notes - Conversion'!B1824 = "9. Any person (substitution for securities etc.)"),
'Con. Notes - Conversion'!C1824,
IF(
'Con. Notes - Conversion'!B1824 = "",
#N/A,
'Con. Notes - Conversion'!B1824)
)</f>
        <v>#N/A</v>
      </c>
      <c r="G1824" t="e">
        <f>IF(
OR('Con. Notes - No Conversion'!B1824 = "8. Transferee of restricted securities", 'Con. Notes - No Conversion'!B1824 = "9. Any person (substitution for securities etc.)"),
'Con. Notes - No Conversion'!C1824,
IF(
'Con. Notes - No Conversion'!B1824 = "",
#N/A,
'Con. Notes - No Conversion'!B1824)
)</f>
        <v>#N/A</v>
      </c>
    </row>
    <row r="1825" spans="1:7" x14ac:dyDescent="0.25">
      <c r="A1825" t="e">
        <f>IF(
OR(Shares!B1825 = "8. Transferee of restricted securities", Shares!B1825 = "9. Any person (substitution for securities etc.)"),
Shares!C1825,
IF(
Shares!B1825 = "",
#N/A,
Shares!B1825)
)</f>
        <v>#N/A</v>
      </c>
      <c r="B1825" t="e">
        <f>IF(
OR('Shares - LTR - Granted'!B1825 = "8. Transferee of restricted securities", 'Shares - LTR - Granted'!B1825 = "9. Any person (substitution for securities etc.)"),
'Shares - LTR - Granted'!C1825,
IF(
'Shares - LTR - Granted'!B1825 = "",
#N/A,
'Shares - LTR - Granted'!B1825)
)</f>
        <v>#N/A</v>
      </c>
      <c r="C1825" t="e">
        <f>IF(
OR('Performance Securities'!B1825 = "8. Transferee of restricted securities", 'Performance Securities'!B1825 = "9. Any person (substitution for securities etc.)"),
'Performance Securities'!C1825,
IF(
'Performance Securities'!B1825 = "",
#N/A,
'Performance Securities'!B1825)
)</f>
        <v>#N/A</v>
      </c>
      <c r="D1825" t="e">
        <f>IF(
OR('Options or Warrants'!B1825 = "8. Transferee of restricted securities", 'Options or Warrants'!B1825 = "9. Any person (substitution for securities etc.)"),
'Options or Warrants'!C1825,
IF(
'Options or Warrants'!B1825 = "",
#N/A,
'Options or Warrants'!B1825)
)</f>
        <v>#N/A</v>
      </c>
      <c r="E1825" t="e">
        <f>IF(
OR('Options - Free Attaching'!B1825 = "8. Transferee of restricted securities", 'Options - Free Attaching'!B1825 = "9. Any person (substitution for securities etc.)"),
'Options - Free Attaching'!C1825,
IF(
'Options - Free Attaching'!B1825 = "",
#N/A,
'Options - Free Attaching'!B1825)
)</f>
        <v>#N/A</v>
      </c>
      <c r="F1825" t="e">
        <f>IF(
OR('Con. Notes - Conversion'!B1825 = "8. Transferee of restricted securities", 'Con. Notes - Conversion'!B1825 = "9. Any person (substitution for securities etc.)"),
'Con. Notes - Conversion'!C1825,
IF(
'Con. Notes - Conversion'!B1825 = "",
#N/A,
'Con. Notes - Conversion'!B1825)
)</f>
        <v>#N/A</v>
      </c>
      <c r="G1825" t="e">
        <f>IF(
OR('Con. Notes - No Conversion'!B1825 = "8. Transferee of restricted securities", 'Con. Notes - No Conversion'!B1825 = "9. Any person (substitution for securities etc.)"),
'Con. Notes - No Conversion'!C1825,
IF(
'Con. Notes - No Conversion'!B1825 = "",
#N/A,
'Con. Notes - No Conversion'!B1825)
)</f>
        <v>#N/A</v>
      </c>
    </row>
    <row r="1826" spans="1:7" x14ac:dyDescent="0.25">
      <c r="A1826" t="e">
        <f>IF(
OR(Shares!B1826 = "8. Transferee of restricted securities", Shares!B1826 = "9. Any person (substitution for securities etc.)"),
Shares!C1826,
IF(
Shares!B1826 = "",
#N/A,
Shares!B1826)
)</f>
        <v>#N/A</v>
      </c>
      <c r="B1826" t="e">
        <f>IF(
OR('Shares - LTR - Granted'!B1826 = "8. Transferee of restricted securities", 'Shares - LTR - Granted'!B1826 = "9. Any person (substitution for securities etc.)"),
'Shares - LTR - Granted'!C1826,
IF(
'Shares - LTR - Granted'!B1826 = "",
#N/A,
'Shares - LTR - Granted'!B1826)
)</f>
        <v>#N/A</v>
      </c>
      <c r="C1826" t="e">
        <f>IF(
OR('Performance Securities'!B1826 = "8. Transferee of restricted securities", 'Performance Securities'!B1826 = "9. Any person (substitution for securities etc.)"),
'Performance Securities'!C1826,
IF(
'Performance Securities'!B1826 = "",
#N/A,
'Performance Securities'!B1826)
)</f>
        <v>#N/A</v>
      </c>
      <c r="D1826" t="e">
        <f>IF(
OR('Options or Warrants'!B1826 = "8. Transferee of restricted securities", 'Options or Warrants'!B1826 = "9. Any person (substitution for securities etc.)"),
'Options or Warrants'!C1826,
IF(
'Options or Warrants'!B1826 = "",
#N/A,
'Options or Warrants'!B1826)
)</f>
        <v>#N/A</v>
      </c>
      <c r="E1826" t="e">
        <f>IF(
OR('Options - Free Attaching'!B1826 = "8. Transferee of restricted securities", 'Options - Free Attaching'!B1826 = "9. Any person (substitution for securities etc.)"),
'Options - Free Attaching'!C1826,
IF(
'Options - Free Attaching'!B1826 = "",
#N/A,
'Options - Free Attaching'!B1826)
)</f>
        <v>#N/A</v>
      </c>
      <c r="F1826" t="e">
        <f>IF(
OR('Con. Notes - Conversion'!B1826 = "8. Transferee of restricted securities", 'Con. Notes - Conversion'!B1826 = "9. Any person (substitution for securities etc.)"),
'Con. Notes - Conversion'!C1826,
IF(
'Con. Notes - Conversion'!B1826 = "",
#N/A,
'Con. Notes - Conversion'!B1826)
)</f>
        <v>#N/A</v>
      </c>
      <c r="G1826" t="e">
        <f>IF(
OR('Con. Notes - No Conversion'!B1826 = "8. Transferee of restricted securities", 'Con. Notes - No Conversion'!B1826 = "9. Any person (substitution for securities etc.)"),
'Con. Notes - No Conversion'!C1826,
IF(
'Con. Notes - No Conversion'!B1826 = "",
#N/A,
'Con. Notes - No Conversion'!B1826)
)</f>
        <v>#N/A</v>
      </c>
    </row>
    <row r="1827" spans="1:7" x14ac:dyDescent="0.25">
      <c r="A1827" t="e">
        <f>IF(
OR(Shares!B1827 = "8. Transferee of restricted securities", Shares!B1827 = "9. Any person (substitution for securities etc.)"),
Shares!C1827,
IF(
Shares!B1827 = "",
#N/A,
Shares!B1827)
)</f>
        <v>#N/A</v>
      </c>
      <c r="B1827" t="e">
        <f>IF(
OR('Shares - LTR - Granted'!B1827 = "8. Transferee of restricted securities", 'Shares - LTR - Granted'!B1827 = "9. Any person (substitution for securities etc.)"),
'Shares - LTR - Granted'!C1827,
IF(
'Shares - LTR - Granted'!B1827 = "",
#N/A,
'Shares - LTR - Granted'!B1827)
)</f>
        <v>#N/A</v>
      </c>
      <c r="C1827" t="e">
        <f>IF(
OR('Performance Securities'!B1827 = "8. Transferee of restricted securities", 'Performance Securities'!B1827 = "9. Any person (substitution for securities etc.)"),
'Performance Securities'!C1827,
IF(
'Performance Securities'!B1827 = "",
#N/A,
'Performance Securities'!B1827)
)</f>
        <v>#N/A</v>
      </c>
      <c r="D1827" t="e">
        <f>IF(
OR('Options or Warrants'!B1827 = "8. Transferee of restricted securities", 'Options or Warrants'!B1827 = "9. Any person (substitution for securities etc.)"),
'Options or Warrants'!C1827,
IF(
'Options or Warrants'!B1827 = "",
#N/A,
'Options or Warrants'!B1827)
)</f>
        <v>#N/A</v>
      </c>
      <c r="E1827" t="e">
        <f>IF(
OR('Options - Free Attaching'!B1827 = "8. Transferee of restricted securities", 'Options - Free Attaching'!B1827 = "9. Any person (substitution for securities etc.)"),
'Options - Free Attaching'!C1827,
IF(
'Options - Free Attaching'!B1827 = "",
#N/A,
'Options - Free Attaching'!B1827)
)</f>
        <v>#N/A</v>
      </c>
      <c r="F1827" t="e">
        <f>IF(
OR('Con. Notes - Conversion'!B1827 = "8. Transferee of restricted securities", 'Con. Notes - Conversion'!B1827 = "9. Any person (substitution for securities etc.)"),
'Con. Notes - Conversion'!C1827,
IF(
'Con. Notes - Conversion'!B1827 = "",
#N/A,
'Con. Notes - Conversion'!B1827)
)</f>
        <v>#N/A</v>
      </c>
      <c r="G1827" t="e">
        <f>IF(
OR('Con. Notes - No Conversion'!B1827 = "8. Transferee of restricted securities", 'Con. Notes - No Conversion'!B1827 = "9. Any person (substitution for securities etc.)"),
'Con. Notes - No Conversion'!C1827,
IF(
'Con. Notes - No Conversion'!B1827 = "",
#N/A,
'Con. Notes - No Conversion'!B1827)
)</f>
        <v>#N/A</v>
      </c>
    </row>
    <row r="1828" spans="1:7" x14ac:dyDescent="0.25">
      <c r="A1828" t="e">
        <f>IF(
OR(Shares!B1828 = "8. Transferee of restricted securities", Shares!B1828 = "9. Any person (substitution for securities etc.)"),
Shares!C1828,
IF(
Shares!B1828 = "",
#N/A,
Shares!B1828)
)</f>
        <v>#N/A</v>
      </c>
      <c r="B1828" t="e">
        <f>IF(
OR('Shares - LTR - Granted'!B1828 = "8. Transferee of restricted securities", 'Shares - LTR - Granted'!B1828 = "9. Any person (substitution for securities etc.)"),
'Shares - LTR - Granted'!C1828,
IF(
'Shares - LTR - Granted'!B1828 = "",
#N/A,
'Shares - LTR - Granted'!B1828)
)</f>
        <v>#N/A</v>
      </c>
      <c r="C1828" t="e">
        <f>IF(
OR('Performance Securities'!B1828 = "8. Transferee of restricted securities", 'Performance Securities'!B1828 = "9. Any person (substitution for securities etc.)"),
'Performance Securities'!C1828,
IF(
'Performance Securities'!B1828 = "",
#N/A,
'Performance Securities'!B1828)
)</f>
        <v>#N/A</v>
      </c>
      <c r="D1828" t="e">
        <f>IF(
OR('Options or Warrants'!B1828 = "8. Transferee of restricted securities", 'Options or Warrants'!B1828 = "9. Any person (substitution for securities etc.)"),
'Options or Warrants'!C1828,
IF(
'Options or Warrants'!B1828 = "",
#N/A,
'Options or Warrants'!B1828)
)</f>
        <v>#N/A</v>
      </c>
      <c r="E1828" t="e">
        <f>IF(
OR('Options - Free Attaching'!B1828 = "8. Transferee of restricted securities", 'Options - Free Attaching'!B1828 = "9. Any person (substitution for securities etc.)"),
'Options - Free Attaching'!C1828,
IF(
'Options - Free Attaching'!B1828 = "",
#N/A,
'Options - Free Attaching'!B1828)
)</f>
        <v>#N/A</v>
      </c>
      <c r="F1828" t="e">
        <f>IF(
OR('Con. Notes - Conversion'!B1828 = "8. Transferee of restricted securities", 'Con. Notes - Conversion'!B1828 = "9. Any person (substitution for securities etc.)"),
'Con. Notes - Conversion'!C1828,
IF(
'Con. Notes - Conversion'!B1828 = "",
#N/A,
'Con. Notes - Conversion'!B1828)
)</f>
        <v>#N/A</v>
      </c>
      <c r="G1828" t="e">
        <f>IF(
OR('Con. Notes - No Conversion'!B1828 = "8. Transferee of restricted securities", 'Con. Notes - No Conversion'!B1828 = "9. Any person (substitution for securities etc.)"),
'Con. Notes - No Conversion'!C1828,
IF(
'Con. Notes - No Conversion'!B1828 = "",
#N/A,
'Con. Notes - No Conversion'!B1828)
)</f>
        <v>#N/A</v>
      </c>
    </row>
    <row r="1829" spans="1:7" x14ac:dyDescent="0.25">
      <c r="A1829" t="e">
        <f>IF(
OR(Shares!B1829 = "8. Transferee of restricted securities", Shares!B1829 = "9. Any person (substitution for securities etc.)"),
Shares!C1829,
IF(
Shares!B1829 = "",
#N/A,
Shares!B1829)
)</f>
        <v>#N/A</v>
      </c>
      <c r="B1829" t="e">
        <f>IF(
OR('Shares - LTR - Granted'!B1829 = "8. Transferee of restricted securities", 'Shares - LTR - Granted'!B1829 = "9. Any person (substitution for securities etc.)"),
'Shares - LTR - Granted'!C1829,
IF(
'Shares - LTR - Granted'!B1829 = "",
#N/A,
'Shares - LTR - Granted'!B1829)
)</f>
        <v>#N/A</v>
      </c>
      <c r="C1829" t="e">
        <f>IF(
OR('Performance Securities'!B1829 = "8. Transferee of restricted securities", 'Performance Securities'!B1829 = "9. Any person (substitution for securities etc.)"),
'Performance Securities'!C1829,
IF(
'Performance Securities'!B1829 = "",
#N/A,
'Performance Securities'!B1829)
)</f>
        <v>#N/A</v>
      </c>
      <c r="D1829" t="e">
        <f>IF(
OR('Options or Warrants'!B1829 = "8. Transferee of restricted securities", 'Options or Warrants'!B1829 = "9. Any person (substitution for securities etc.)"),
'Options or Warrants'!C1829,
IF(
'Options or Warrants'!B1829 = "",
#N/A,
'Options or Warrants'!B1829)
)</f>
        <v>#N/A</v>
      </c>
      <c r="E1829" t="e">
        <f>IF(
OR('Options - Free Attaching'!B1829 = "8. Transferee of restricted securities", 'Options - Free Attaching'!B1829 = "9. Any person (substitution for securities etc.)"),
'Options - Free Attaching'!C1829,
IF(
'Options - Free Attaching'!B1829 = "",
#N/A,
'Options - Free Attaching'!B1829)
)</f>
        <v>#N/A</v>
      </c>
      <c r="F1829" t="e">
        <f>IF(
OR('Con. Notes - Conversion'!B1829 = "8. Transferee of restricted securities", 'Con. Notes - Conversion'!B1829 = "9. Any person (substitution for securities etc.)"),
'Con. Notes - Conversion'!C1829,
IF(
'Con. Notes - Conversion'!B1829 = "",
#N/A,
'Con. Notes - Conversion'!B1829)
)</f>
        <v>#N/A</v>
      </c>
      <c r="G1829" t="e">
        <f>IF(
OR('Con. Notes - No Conversion'!B1829 = "8. Transferee of restricted securities", 'Con. Notes - No Conversion'!B1829 = "9. Any person (substitution for securities etc.)"),
'Con. Notes - No Conversion'!C1829,
IF(
'Con. Notes - No Conversion'!B1829 = "",
#N/A,
'Con. Notes - No Conversion'!B1829)
)</f>
        <v>#N/A</v>
      </c>
    </row>
    <row r="1830" spans="1:7" x14ac:dyDescent="0.25">
      <c r="A1830" t="e">
        <f>IF(
OR(Shares!B1830 = "8. Transferee of restricted securities", Shares!B1830 = "9. Any person (substitution for securities etc.)"),
Shares!C1830,
IF(
Shares!B1830 = "",
#N/A,
Shares!B1830)
)</f>
        <v>#N/A</v>
      </c>
      <c r="B1830" t="e">
        <f>IF(
OR('Shares - LTR - Granted'!B1830 = "8. Transferee of restricted securities", 'Shares - LTR - Granted'!B1830 = "9. Any person (substitution for securities etc.)"),
'Shares - LTR - Granted'!C1830,
IF(
'Shares - LTR - Granted'!B1830 = "",
#N/A,
'Shares - LTR - Granted'!B1830)
)</f>
        <v>#N/A</v>
      </c>
      <c r="C1830" t="e">
        <f>IF(
OR('Performance Securities'!B1830 = "8. Transferee of restricted securities", 'Performance Securities'!B1830 = "9. Any person (substitution for securities etc.)"),
'Performance Securities'!C1830,
IF(
'Performance Securities'!B1830 = "",
#N/A,
'Performance Securities'!B1830)
)</f>
        <v>#N/A</v>
      </c>
      <c r="D1830" t="e">
        <f>IF(
OR('Options or Warrants'!B1830 = "8. Transferee of restricted securities", 'Options or Warrants'!B1830 = "9. Any person (substitution for securities etc.)"),
'Options or Warrants'!C1830,
IF(
'Options or Warrants'!B1830 = "",
#N/A,
'Options or Warrants'!B1830)
)</f>
        <v>#N/A</v>
      </c>
      <c r="E1830" t="e">
        <f>IF(
OR('Options - Free Attaching'!B1830 = "8. Transferee of restricted securities", 'Options - Free Attaching'!B1830 = "9. Any person (substitution for securities etc.)"),
'Options - Free Attaching'!C1830,
IF(
'Options - Free Attaching'!B1830 = "",
#N/A,
'Options - Free Attaching'!B1830)
)</f>
        <v>#N/A</v>
      </c>
      <c r="F1830" t="e">
        <f>IF(
OR('Con. Notes - Conversion'!B1830 = "8. Transferee of restricted securities", 'Con. Notes - Conversion'!B1830 = "9. Any person (substitution for securities etc.)"),
'Con. Notes - Conversion'!C1830,
IF(
'Con. Notes - Conversion'!B1830 = "",
#N/A,
'Con. Notes - Conversion'!B1830)
)</f>
        <v>#N/A</v>
      </c>
      <c r="G1830" t="e">
        <f>IF(
OR('Con. Notes - No Conversion'!B1830 = "8. Transferee of restricted securities", 'Con. Notes - No Conversion'!B1830 = "9. Any person (substitution for securities etc.)"),
'Con. Notes - No Conversion'!C1830,
IF(
'Con. Notes - No Conversion'!B1830 = "",
#N/A,
'Con. Notes - No Conversion'!B1830)
)</f>
        <v>#N/A</v>
      </c>
    </row>
    <row r="1831" spans="1:7" x14ac:dyDescent="0.25">
      <c r="A1831" t="e">
        <f>IF(
OR(Shares!B1831 = "8. Transferee of restricted securities", Shares!B1831 = "9. Any person (substitution for securities etc.)"),
Shares!C1831,
IF(
Shares!B1831 = "",
#N/A,
Shares!B1831)
)</f>
        <v>#N/A</v>
      </c>
      <c r="B1831" t="e">
        <f>IF(
OR('Shares - LTR - Granted'!B1831 = "8. Transferee of restricted securities", 'Shares - LTR - Granted'!B1831 = "9. Any person (substitution for securities etc.)"),
'Shares - LTR - Granted'!C1831,
IF(
'Shares - LTR - Granted'!B1831 = "",
#N/A,
'Shares - LTR - Granted'!B1831)
)</f>
        <v>#N/A</v>
      </c>
      <c r="C1831" t="e">
        <f>IF(
OR('Performance Securities'!B1831 = "8. Transferee of restricted securities", 'Performance Securities'!B1831 = "9. Any person (substitution for securities etc.)"),
'Performance Securities'!C1831,
IF(
'Performance Securities'!B1831 = "",
#N/A,
'Performance Securities'!B1831)
)</f>
        <v>#N/A</v>
      </c>
      <c r="D1831" t="e">
        <f>IF(
OR('Options or Warrants'!B1831 = "8. Transferee of restricted securities", 'Options or Warrants'!B1831 = "9. Any person (substitution for securities etc.)"),
'Options or Warrants'!C1831,
IF(
'Options or Warrants'!B1831 = "",
#N/A,
'Options or Warrants'!B1831)
)</f>
        <v>#N/A</v>
      </c>
      <c r="E1831" t="e">
        <f>IF(
OR('Options - Free Attaching'!B1831 = "8. Transferee of restricted securities", 'Options - Free Attaching'!B1831 = "9. Any person (substitution for securities etc.)"),
'Options - Free Attaching'!C1831,
IF(
'Options - Free Attaching'!B1831 = "",
#N/A,
'Options - Free Attaching'!B1831)
)</f>
        <v>#N/A</v>
      </c>
      <c r="F1831" t="e">
        <f>IF(
OR('Con. Notes - Conversion'!B1831 = "8. Transferee of restricted securities", 'Con. Notes - Conversion'!B1831 = "9. Any person (substitution for securities etc.)"),
'Con. Notes - Conversion'!C1831,
IF(
'Con. Notes - Conversion'!B1831 = "",
#N/A,
'Con. Notes - Conversion'!B1831)
)</f>
        <v>#N/A</v>
      </c>
      <c r="G1831" t="e">
        <f>IF(
OR('Con. Notes - No Conversion'!B1831 = "8. Transferee of restricted securities", 'Con. Notes - No Conversion'!B1831 = "9. Any person (substitution for securities etc.)"),
'Con. Notes - No Conversion'!C1831,
IF(
'Con. Notes - No Conversion'!B1831 = "",
#N/A,
'Con. Notes - No Conversion'!B1831)
)</f>
        <v>#N/A</v>
      </c>
    </row>
    <row r="1832" spans="1:7" x14ac:dyDescent="0.25">
      <c r="A1832" t="e">
        <f>IF(
OR(Shares!B1832 = "8. Transferee of restricted securities", Shares!B1832 = "9. Any person (substitution for securities etc.)"),
Shares!C1832,
IF(
Shares!B1832 = "",
#N/A,
Shares!B1832)
)</f>
        <v>#N/A</v>
      </c>
      <c r="B1832" t="e">
        <f>IF(
OR('Shares - LTR - Granted'!B1832 = "8. Transferee of restricted securities", 'Shares - LTR - Granted'!B1832 = "9. Any person (substitution for securities etc.)"),
'Shares - LTR - Granted'!C1832,
IF(
'Shares - LTR - Granted'!B1832 = "",
#N/A,
'Shares - LTR - Granted'!B1832)
)</f>
        <v>#N/A</v>
      </c>
      <c r="C1832" t="e">
        <f>IF(
OR('Performance Securities'!B1832 = "8. Transferee of restricted securities", 'Performance Securities'!B1832 = "9. Any person (substitution for securities etc.)"),
'Performance Securities'!C1832,
IF(
'Performance Securities'!B1832 = "",
#N/A,
'Performance Securities'!B1832)
)</f>
        <v>#N/A</v>
      </c>
      <c r="D1832" t="e">
        <f>IF(
OR('Options or Warrants'!B1832 = "8. Transferee of restricted securities", 'Options or Warrants'!B1832 = "9. Any person (substitution for securities etc.)"),
'Options or Warrants'!C1832,
IF(
'Options or Warrants'!B1832 = "",
#N/A,
'Options or Warrants'!B1832)
)</f>
        <v>#N/A</v>
      </c>
      <c r="E1832" t="e">
        <f>IF(
OR('Options - Free Attaching'!B1832 = "8. Transferee of restricted securities", 'Options - Free Attaching'!B1832 = "9. Any person (substitution for securities etc.)"),
'Options - Free Attaching'!C1832,
IF(
'Options - Free Attaching'!B1832 = "",
#N/A,
'Options - Free Attaching'!B1832)
)</f>
        <v>#N/A</v>
      </c>
      <c r="F1832" t="e">
        <f>IF(
OR('Con. Notes - Conversion'!B1832 = "8. Transferee of restricted securities", 'Con. Notes - Conversion'!B1832 = "9. Any person (substitution for securities etc.)"),
'Con. Notes - Conversion'!C1832,
IF(
'Con. Notes - Conversion'!B1832 = "",
#N/A,
'Con. Notes - Conversion'!B1832)
)</f>
        <v>#N/A</v>
      </c>
      <c r="G1832" t="e">
        <f>IF(
OR('Con. Notes - No Conversion'!B1832 = "8. Transferee of restricted securities", 'Con. Notes - No Conversion'!B1832 = "9. Any person (substitution for securities etc.)"),
'Con. Notes - No Conversion'!C1832,
IF(
'Con. Notes - No Conversion'!B1832 = "",
#N/A,
'Con. Notes - No Conversion'!B1832)
)</f>
        <v>#N/A</v>
      </c>
    </row>
    <row r="1833" spans="1:7" x14ac:dyDescent="0.25">
      <c r="A1833" t="e">
        <f>IF(
OR(Shares!B1833 = "8. Transferee of restricted securities", Shares!B1833 = "9. Any person (substitution for securities etc.)"),
Shares!C1833,
IF(
Shares!B1833 = "",
#N/A,
Shares!B1833)
)</f>
        <v>#N/A</v>
      </c>
      <c r="B1833" t="e">
        <f>IF(
OR('Shares - LTR - Granted'!B1833 = "8. Transferee of restricted securities", 'Shares - LTR - Granted'!B1833 = "9. Any person (substitution for securities etc.)"),
'Shares - LTR - Granted'!C1833,
IF(
'Shares - LTR - Granted'!B1833 = "",
#N/A,
'Shares - LTR - Granted'!B1833)
)</f>
        <v>#N/A</v>
      </c>
      <c r="C1833" t="e">
        <f>IF(
OR('Performance Securities'!B1833 = "8. Transferee of restricted securities", 'Performance Securities'!B1833 = "9. Any person (substitution for securities etc.)"),
'Performance Securities'!C1833,
IF(
'Performance Securities'!B1833 = "",
#N/A,
'Performance Securities'!B1833)
)</f>
        <v>#N/A</v>
      </c>
      <c r="D1833" t="e">
        <f>IF(
OR('Options or Warrants'!B1833 = "8. Transferee of restricted securities", 'Options or Warrants'!B1833 = "9. Any person (substitution for securities etc.)"),
'Options or Warrants'!C1833,
IF(
'Options or Warrants'!B1833 = "",
#N/A,
'Options or Warrants'!B1833)
)</f>
        <v>#N/A</v>
      </c>
      <c r="E1833" t="e">
        <f>IF(
OR('Options - Free Attaching'!B1833 = "8. Transferee of restricted securities", 'Options - Free Attaching'!B1833 = "9. Any person (substitution for securities etc.)"),
'Options - Free Attaching'!C1833,
IF(
'Options - Free Attaching'!B1833 = "",
#N/A,
'Options - Free Attaching'!B1833)
)</f>
        <v>#N/A</v>
      </c>
      <c r="F1833" t="e">
        <f>IF(
OR('Con. Notes - Conversion'!B1833 = "8. Transferee of restricted securities", 'Con. Notes - Conversion'!B1833 = "9. Any person (substitution for securities etc.)"),
'Con. Notes - Conversion'!C1833,
IF(
'Con. Notes - Conversion'!B1833 = "",
#N/A,
'Con. Notes - Conversion'!B1833)
)</f>
        <v>#N/A</v>
      </c>
      <c r="G1833" t="e">
        <f>IF(
OR('Con. Notes - No Conversion'!B1833 = "8. Transferee of restricted securities", 'Con. Notes - No Conversion'!B1833 = "9. Any person (substitution for securities etc.)"),
'Con. Notes - No Conversion'!C1833,
IF(
'Con. Notes - No Conversion'!B1833 = "",
#N/A,
'Con. Notes - No Conversion'!B1833)
)</f>
        <v>#N/A</v>
      </c>
    </row>
    <row r="1834" spans="1:7" x14ac:dyDescent="0.25">
      <c r="A1834" t="e">
        <f>IF(
OR(Shares!B1834 = "8. Transferee of restricted securities", Shares!B1834 = "9. Any person (substitution for securities etc.)"),
Shares!C1834,
IF(
Shares!B1834 = "",
#N/A,
Shares!B1834)
)</f>
        <v>#N/A</v>
      </c>
      <c r="B1834" t="e">
        <f>IF(
OR('Shares - LTR - Granted'!B1834 = "8. Transferee of restricted securities", 'Shares - LTR - Granted'!B1834 = "9. Any person (substitution for securities etc.)"),
'Shares - LTR - Granted'!C1834,
IF(
'Shares - LTR - Granted'!B1834 = "",
#N/A,
'Shares - LTR - Granted'!B1834)
)</f>
        <v>#N/A</v>
      </c>
      <c r="C1834" t="e">
        <f>IF(
OR('Performance Securities'!B1834 = "8. Transferee of restricted securities", 'Performance Securities'!B1834 = "9. Any person (substitution for securities etc.)"),
'Performance Securities'!C1834,
IF(
'Performance Securities'!B1834 = "",
#N/A,
'Performance Securities'!B1834)
)</f>
        <v>#N/A</v>
      </c>
      <c r="D1834" t="e">
        <f>IF(
OR('Options or Warrants'!B1834 = "8. Transferee of restricted securities", 'Options or Warrants'!B1834 = "9. Any person (substitution for securities etc.)"),
'Options or Warrants'!C1834,
IF(
'Options or Warrants'!B1834 = "",
#N/A,
'Options or Warrants'!B1834)
)</f>
        <v>#N/A</v>
      </c>
      <c r="E1834" t="e">
        <f>IF(
OR('Options - Free Attaching'!B1834 = "8. Transferee of restricted securities", 'Options - Free Attaching'!B1834 = "9. Any person (substitution for securities etc.)"),
'Options - Free Attaching'!C1834,
IF(
'Options - Free Attaching'!B1834 = "",
#N/A,
'Options - Free Attaching'!B1834)
)</f>
        <v>#N/A</v>
      </c>
      <c r="F1834" t="e">
        <f>IF(
OR('Con. Notes - Conversion'!B1834 = "8. Transferee of restricted securities", 'Con. Notes - Conversion'!B1834 = "9. Any person (substitution for securities etc.)"),
'Con. Notes - Conversion'!C1834,
IF(
'Con. Notes - Conversion'!B1834 = "",
#N/A,
'Con. Notes - Conversion'!B1834)
)</f>
        <v>#N/A</v>
      </c>
      <c r="G1834" t="e">
        <f>IF(
OR('Con. Notes - No Conversion'!B1834 = "8. Transferee of restricted securities", 'Con. Notes - No Conversion'!B1834 = "9. Any person (substitution for securities etc.)"),
'Con. Notes - No Conversion'!C1834,
IF(
'Con. Notes - No Conversion'!B1834 = "",
#N/A,
'Con. Notes - No Conversion'!B1834)
)</f>
        <v>#N/A</v>
      </c>
    </row>
    <row r="1835" spans="1:7" x14ac:dyDescent="0.25">
      <c r="A1835" t="e">
        <f>IF(
OR(Shares!B1835 = "8. Transferee of restricted securities", Shares!B1835 = "9. Any person (substitution for securities etc.)"),
Shares!C1835,
IF(
Shares!B1835 = "",
#N/A,
Shares!B1835)
)</f>
        <v>#N/A</v>
      </c>
      <c r="B1835" t="e">
        <f>IF(
OR('Shares - LTR - Granted'!B1835 = "8. Transferee of restricted securities", 'Shares - LTR - Granted'!B1835 = "9. Any person (substitution for securities etc.)"),
'Shares - LTR - Granted'!C1835,
IF(
'Shares - LTR - Granted'!B1835 = "",
#N/A,
'Shares - LTR - Granted'!B1835)
)</f>
        <v>#N/A</v>
      </c>
      <c r="C1835" t="e">
        <f>IF(
OR('Performance Securities'!B1835 = "8. Transferee of restricted securities", 'Performance Securities'!B1835 = "9. Any person (substitution for securities etc.)"),
'Performance Securities'!C1835,
IF(
'Performance Securities'!B1835 = "",
#N/A,
'Performance Securities'!B1835)
)</f>
        <v>#N/A</v>
      </c>
      <c r="D1835" t="e">
        <f>IF(
OR('Options or Warrants'!B1835 = "8. Transferee of restricted securities", 'Options or Warrants'!B1835 = "9. Any person (substitution for securities etc.)"),
'Options or Warrants'!C1835,
IF(
'Options or Warrants'!B1835 = "",
#N/A,
'Options or Warrants'!B1835)
)</f>
        <v>#N/A</v>
      </c>
      <c r="E1835" t="e">
        <f>IF(
OR('Options - Free Attaching'!B1835 = "8. Transferee of restricted securities", 'Options - Free Attaching'!B1835 = "9. Any person (substitution for securities etc.)"),
'Options - Free Attaching'!C1835,
IF(
'Options - Free Attaching'!B1835 = "",
#N/A,
'Options - Free Attaching'!B1835)
)</f>
        <v>#N/A</v>
      </c>
      <c r="F1835" t="e">
        <f>IF(
OR('Con. Notes - Conversion'!B1835 = "8. Transferee of restricted securities", 'Con. Notes - Conversion'!B1835 = "9. Any person (substitution for securities etc.)"),
'Con. Notes - Conversion'!C1835,
IF(
'Con. Notes - Conversion'!B1835 = "",
#N/A,
'Con. Notes - Conversion'!B1835)
)</f>
        <v>#N/A</v>
      </c>
      <c r="G1835" t="e">
        <f>IF(
OR('Con. Notes - No Conversion'!B1835 = "8. Transferee of restricted securities", 'Con. Notes - No Conversion'!B1835 = "9. Any person (substitution for securities etc.)"),
'Con. Notes - No Conversion'!C1835,
IF(
'Con. Notes - No Conversion'!B1835 = "",
#N/A,
'Con. Notes - No Conversion'!B1835)
)</f>
        <v>#N/A</v>
      </c>
    </row>
    <row r="1836" spans="1:7" x14ac:dyDescent="0.25">
      <c r="A1836" t="e">
        <f>IF(
OR(Shares!B1836 = "8. Transferee of restricted securities", Shares!B1836 = "9. Any person (substitution for securities etc.)"),
Shares!C1836,
IF(
Shares!B1836 = "",
#N/A,
Shares!B1836)
)</f>
        <v>#N/A</v>
      </c>
      <c r="B1836" t="e">
        <f>IF(
OR('Shares - LTR - Granted'!B1836 = "8. Transferee of restricted securities", 'Shares - LTR - Granted'!B1836 = "9. Any person (substitution for securities etc.)"),
'Shares - LTR - Granted'!C1836,
IF(
'Shares - LTR - Granted'!B1836 = "",
#N/A,
'Shares - LTR - Granted'!B1836)
)</f>
        <v>#N/A</v>
      </c>
      <c r="C1836" t="e">
        <f>IF(
OR('Performance Securities'!B1836 = "8. Transferee of restricted securities", 'Performance Securities'!B1836 = "9. Any person (substitution for securities etc.)"),
'Performance Securities'!C1836,
IF(
'Performance Securities'!B1836 = "",
#N/A,
'Performance Securities'!B1836)
)</f>
        <v>#N/A</v>
      </c>
      <c r="D1836" t="e">
        <f>IF(
OR('Options or Warrants'!B1836 = "8. Transferee of restricted securities", 'Options or Warrants'!B1836 = "9. Any person (substitution for securities etc.)"),
'Options or Warrants'!C1836,
IF(
'Options or Warrants'!B1836 = "",
#N/A,
'Options or Warrants'!B1836)
)</f>
        <v>#N/A</v>
      </c>
      <c r="E1836" t="e">
        <f>IF(
OR('Options - Free Attaching'!B1836 = "8. Transferee of restricted securities", 'Options - Free Attaching'!B1836 = "9. Any person (substitution for securities etc.)"),
'Options - Free Attaching'!C1836,
IF(
'Options - Free Attaching'!B1836 = "",
#N/A,
'Options - Free Attaching'!B1836)
)</f>
        <v>#N/A</v>
      </c>
      <c r="F1836" t="e">
        <f>IF(
OR('Con. Notes - Conversion'!B1836 = "8. Transferee of restricted securities", 'Con. Notes - Conversion'!B1836 = "9. Any person (substitution for securities etc.)"),
'Con. Notes - Conversion'!C1836,
IF(
'Con. Notes - Conversion'!B1836 = "",
#N/A,
'Con. Notes - Conversion'!B1836)
)</f>
        <v>#N/A</v>
      </c>
      <c r="G1836" t="e">
        <f>IF(
OR('Con. Notes - No Conversion'!B1836 = "8. Transferee of restricted securities", 'Con. Notes - No Conversion'!B1836 = "9. Any person (substitution for securities etc.)"),
'Con. Notes - No Conversion'!C1836,
IF(
'Con. Notes - No Conversion'!B1836 = "",
#N/A,
'Con. Notes - No Conversion'!B1836)
)</f>
        <v>#N/A</v>
      </c>
    </row>
    <row r="1837" spans="1:7" x14ac:dyDescent="0.25">
      <c r="A1837" t="e">
        <f>IF(
OR(Shares!B1837 = "8. Transferee of restricted securities", Shares!B1837 = "9. Any person (substitution for securities etc.)"),
Shares!C1837,
IF(
Shares!B1837 = "",
#N/A,
Shares!B1837)
)</f>
        <v>#N/A</v>
      </c>
      <c r="B1837" t="e">
        <f>IF(
OR('Shares - LTR - Granted'!B1837 = "8. Transferee of restricted securities", 'Shares - LTR - Granted'!B1837 = "9. Any person (substitution for securities etc.)"),
'Shares - LTR - Granted'!C1837,
IF(
'Shares - LTR - Granted'!B1837 = "",
#N/A,
'Shares - LTR - Granted'!B1837)
)</f>
        <v>#N/A</v>
      </c>
      <c r="C1837" t="e">
        <f>IF(
OR('Performance Securities'!B1837 = "8. Transferee of restricted securities", 'Performance Securities'!B1837 = "9. Any person (substitution for securities etc.)"),
'Performance Securities'!C1837,
IF(
'Performance Securities'!B1837 = "",
#N/A,
'Performance Securities'!B1837)
)</f>
        <v>#N/A</v>
      </c>
      <c r="D1837" t="e">
        <f>IF(
OR('Options or Warrants'!B1837 = "8. Transferee of restricted securities", 'Options or Warrants'!B1837 = "9. Any person (substitution for securities etc.)"),
'Options or Warrants'!C1837,
IF(
'Options or Warrants'!B1837 = "",
#N/A,
'Options or Warrants'!B1837)
)</f>
        <v>#N/A</v>
      </c>
      <c r="E1837" t="e">
        <f>IF(
OR('Options - Free Attaching'!B1837 = "8. Transferee of restricted securities", 'Options - Free Attaching'!B1837 = "9. Any person (substitution for securities etc.)"),
'Options - Free Attaching'!C1837,
IF(
'Options - Free Attaching'!B1837 = "",
#N/A,
'Options - Free Attaching'!B1837)
)</f>
        <v>#N/A</v>
      </c>
      <c r="F1837" t="e">
        <f>IF(
OR('Con. Notes - Conversion'!B1837 = "8. Transferee of restricted securities", 'Con. Notes - Conversion'!B1837 = "9. Any person (substitution for securities etc.)"),
'Con. Notes - Conversion'!C1837,
IF(
'Con. Notes - Conversion'!B1837 = "",
#N/A,
'Con. Notes - Conversion'!B1837)
)</f>
        <v>#N/A</v>
      </c>
      <c r="G1837" t="e">
        <f>IF(
OR('Con. Notes - No Conversion'!B1837 = "8. Transferee of restricted securities", 'Con. Notes - No Conversion'!B1837 = "9. Any person (substitution for securities etc.)"),
'Con. Notes - No Conversion'!C1837,
IF(
'Con. Notes - No Conversion'!B1837 = "",
#N/A,
'Con. Notes - No Conversion'!B1837)
)</f>
        <v>#N/A</v>
      </c>
    </row>
    <row r="1838" spans="1:7" x14ac:dyDescent="0.25">
      <c r="A1838" t="e">
        <f>IF(
OR(Shares!B1838 = "8. Transferee of restricted securities", Shares!B1838 = "9. Any person (substitution for securities etc.)"),
Shares!C1838,
IF(
Shares!B1838 = "",
#N/A,
Shares!B1838)
)</f>
        <v>#N/A</v>
      </c>
      <c r="B1838" t="e">
        <f>IF(
OR('Shares - LTR - Granted'!B1838 = "8. Transferee of restricted securities", 'Shares - LTR - Granted'!B1838 = "9. Any person (substitution for securities etc.)"),
'Shares - LTR - Granted'!C1838,
IF(
'Shares - LTR - Granted'!B1838 = "",
#N/A,
'Shares - LTR - Granted'!B1838)
)</f>
        <v>#N/A</v>
      </c>
      <c r="C1838" t="e">
        <f>IF(
OR('Performance Securities'!B1838 = "8. Transferee of restricted securities", 'Performance Securities'!B1838 = "9. Any person (substitution for securities etc.)"),
'Performance Securities'!C1838,
IF(
'Performance Securities'!B1838 = "",
#N/A,
'Performance Securities'!B1838)
)</f>
        <v>#N/A</v>
      </c>
      <c r="D1838" t="e">
        <f>IF(
OR('Options or Warrants'!B1838 = "8. Transferee of restricted securities", 'Options or Warrants'!B1838 = "9. Any person (substitution for securities etc.)"),
'Options or Warrants'!C1838,
IF(
'Options or Warrants'!B1838 = "",
#N/A,
'Options or Warrants'!B1838)
)</f>
        <v>#N/A</v>
      </c>
      <c r="E1838" t="e">
        <f>IF(
OR('Options - Free Attaching'!B1838 = "8. Transferee of restricted securities", 'Options - Free Attaching'!B1838 = "9. Any person (substitution for securities etc.)"),
'Options - Free Attaching'!C1838,
IF(
'Options - Free Attaching'!B1838 = "",
#N/A,
'Options - Free Attaching'!B1838)
)</f>
        <v>#N/A</v>
      </c>
      <c r="F1838" t="e">
        <f>IF(
OR('Con. Notes - Conversion'!B1838 = "8. Transferee of restricted securities", 'Con. Notes - Conversion'!B1838 = "9. Any person (substitution for securities etc.)"),
'Con. Notes - Conversion'!C1838,
IF(
'Con. Notes - Conversion'!B1838 = "",
#N/A,
'Con. Notes - Conversion'!B1838)
)</f>
        <v>#N/A</v>
      </c>
      <c r="G1838" t="e">
        <f>IF(
OR('Con. Notes - No Conversion'!B1838 = "8. Transferee of restricted securities", 'Con. Notes - No Conversion'!B1838 = "9. Any person (substitution for securities etc.)"),
'Con. Notes - No Conversion'!C1838,
IF(
'Con. Notes - No Conversion'!B1838 = "",
#N/A,
'Con. Notes - No Conversion'!B1838)
)</f>
        <v>#N/A</v>
      </c>
    </row>
    <row r="1839" spans="1:7" x14ac:dyDescent="0.25">
      <c r="A1839" t="e">
        <f>IF(
OR(Shares!B1839 = "8. Transferee of restricted securities", Shares!B1839 = "9. Any person (substitution for securities etc.)"),
Shares!C1839,
IF(
Shares!B1839 = "",
#N/A,
Shares!B1839)
)</f>
        <v>#N/A</v>
      </c>
      <c r="B1839" t="e">
        <f>IF(
OR('Shares - LTR - Granted'!B1839 = "8. Transferee of restricted securities", 'Shares - LTR - Granted'!B1839 = "9. Any person (substitution for securities etc.)"),
'Shares - LTR - Granted'!C1839,
IF(
'Shares - LTR - Granted'!B1839 = "",
#N/A,
'Shares - LTR - Granted'!B1839)
)</f>
        <v>#N/A</v>
      </c>
      <c r="C1839" t="e">
        <f>IF(
OR('Performance Securities'!B1839 = "8. Transferee of restricted securities", 'Performance Securities'!B1839 = "9. Any person (substitution for securities etc.)"),
'Performance Securities'!C1839,
IF(
'Performance Securities'!B1839 = "",
#N/A,
'Performance Securities'!B1839)
)</f>
        <v>#N/A</v>
      </c>
      <c r="D1839" t="e">
        <f>IF(
OR('Options or Warrants'!B1839 = "8. Transferee of restricted securities", 'Options or Warrants'!B1839 = "9. Any person (substitution for securities etc.)"),
'Options or Warrants'!C1839,
IF(
'Options or Warrants'!B1839 = "",
#N/A,
'Options or Warrants'!B1839)
)</f>
        <v>#N/A</v>
      </c>
      <c r="E1839" t="e">
        <f>IF(
OR('Options - Free Attaching'!B1839 = "8. Transferee of restricted securities", 'Options - Free Attaching'!B1839 = "9. Any person (substitution for securities etc.)"),
'Options - Free Attaching'!C1839,
IF(
'Options - Free Attaching'!B1839 = "",
#N/A,
'Options - Free Attaching'!B1839)
)</f>
        <v>#N/A</v>
      </c>
      <c r="F1839" t="e">
        <f>IF(
OR('Con. Notes - Conversion'!B1839 = "8. Transferee of restricted securities", 'Con. Notes - Conversion'!B1839 = "9. Any person (substitution for securities etc.)"),
'Con. Notes - Conversion'!C1839,
IF(
'Con. Notes - Conversion'!B1839 = "",
#N/A,
'Con. Notes - Conversion'!B1839)
)</f>
        <v>#N/A</v>
      </c>
      <c r="G1839" t="e">
        <f>IF(
OR('Con. Notes - No Conversion'!B1839 = "8. Transferee of restricted securities", 'Con. Notes - No Conversion'!B1839 = "9. Any person (substitution for securities etc.)"),
'Con. Notes - No Conversion'!C1839,
IF(
'Con. Notes - No Conversion'!B1839 = "",
#N/A,
'Con. Notes - No Conversion'!B1839)
)</f>
        <v>#N/A</v>
      </c>
    </row>
    <row r="1840" spans="1:7" x14ac:dyDescent="0.25">
      <c r="A1840" t="e">
        <f>IF(
OR(Shares!B1840 = "8. Transferee of restricted securities", Shares!B1840 = "9. Any person (substitution for securities etc.)"),
Shares!C1840,
IF(
Shares!B1840 = "",
#N/A,
Shares!B1840)
)</f>
        <v>#N/A</v>
      </c>
      <c r="B1840" t="e">
        <f>IF(
OR('Shares - LTR - Granted'!B1840 = "8. Transferee of restricted securities", 'Shares - LTR - Granted'!B1840 = "9. Any person (substitution for securities etc.)"),
'Shares - LTR - Granted'!C1840,
IF(
'Shares - LTR - Granted'!B1840 = "",
#N/A,
'Shares - LTR - Granted'!B1840)
)</f>
        <v>#N/A</v>
      </c>
      <c r="C1840" t="e">
        <f>IF(
OR('Performance Securities'!B1840 = "8. Transferee of restricted securities", 'Performance Securities'!B1840 = "9. Any person (substitution for securities etc.)"),
'Performance Securities'!C1840,
IF(
'Performance Securities'!B1840 = "",
#N/A,
'Performance Securities'!B1840)
)</f>
        <v>#N/A</v>
      </c>
      <c r="D1840" t="e">
        <f>IF(
OR('Options or Warrants'!B1840 = "8. Transferee of restricted securities", 'Options or Warrants'!B1840 = "9. Any person (substitution for securities etc.)"),
'Options or Warrants'!C1840,
IF(
'Options or Warrants'!B1840 = "",
#N/A,
'Options or Warrants'!B1840)
)</f>
        <v>#N/A</v>
      </c>
      <c r="E1840" t="e">
        <f>IF(
OR('Options - Free Attaching'!B1840 = "8. Transferee of restricted securities", 'Options - Free Attaching'!B1840 = "9. Any person (substitution for securities etc.)"),
'Options - Free Attaching'!C1840,
IF(
'Options - Free Attaching'!B1840 = "",
#N/A,
'Options - Free Attaching'!B1840)
)</f>
        <v>#N/A</v>
      </c>
      <c r="F1840" t="e">
        <f>IF(
OR('Con. Notes - Conversion'!B1840 = "8. Transferee of restricted securities", 'Con. Notes - Conversion'!B1840 = "9. Any person (substitution for securities etc.)"),
'Con. Notes - Conversion'!C1840,
IF(
'Con. Notes - Conversion'!B1840 = "",
#N/A,
'Con. Notes - Conversion'!B1840)
)</f>
        <v>#N/A</v>
      </c>
      <c r="G1840" t="e">
        <f>IF(
OR('Con. Notes - No Conversion'!B1840 = "8. Transferee of restricted securities", 'Con. Notes - No Conversion'!B1840 = "9. Any person (substitution for securities etc.)"),
'Con. Notes - No Conversion'!C1840,
IF(
'Con. Notes - No Conversion'!B1840 = "",
#N/A,
'Con. Notes - No Conversion'!B1840)
)</f>
        <v>#N/A</v>
      </c>
    </row>
    <row r="1841" spans="1:7" x14ac:dyDescent="0.25">
      <c r="A1841" t="e">
        <f>IF(
OR(Shares!B1841 = "8. Transferee of restricted securities", Shares!B1841 = "9. Any person (substitution for securities etc.)"),
Shares!C1841,
IF(
Shares!B1841 = "",
#N/A,
Shares!B1841)
)</f>
        <v>#N/A</v>
      </c>
      <c r="B1841" t="e">
        <f>IF(
OR('Shares - LTR - Granted'!B1841 = "8. Transferee of restricted securities", 'Shares - LTR - Granted'!B1841 = "9. Any person (substitution for securities etc.)"),
'Shares - LTR - Granted'!C1841,
IF(
'Shares - LTR - Granted'!B1841 = "",
#N/A,
'Shares - LTR - Granted'!B1841)
)</f>
        <v>#N/A</v>
      </c>
      <c r="C1841" t="e">
        <f>IF(
OR('Performance Securities'!B1841 = "8. Transferee of restricted securities", 'Performance Securities'!B1841 = "9. Any person (substitution for securities etc.)"),
'Performance Securities'!C1841,
IF(
'Performance Securities'!B1841 = "",
#N/A,
'Performance Securities'!B1841)
)</f>
        <v>#N/A</v>
      </c>
      <c r="D1841" t="e">
        <f>IF(
OR('Options or Warrants'!B1841 = "8. Transferee of restricted securities", 'Options or Warrants'!B1841 = "9. Any person (substitution for securities etc.)"),
'Options or Warrants'!C1841,
IF(
'Options or Warrants'!B1841 = "",
#N/A,
'Options or Warrants'!B1841)
)</f>
        <v>#N/A</v>
      </c>
      <c r="E1841" t="e">
        <f>IF(
OR('Options - Free Attaching'!B1841 = "8. Transferee of restricted securities", 'Options - Free Attaching'!B1841 = "9. Any person (substitution for securities etc.)"),
'Options - Free Attaching'!C1841,
IF(
'Options - Free Attaching'!B1841 = "",
#N/A,
'Options - Free Attaching'!B1841)
)</f>
        <v>#N/A</v>
      </c>
      <c r="F1841" t="e">
        <f>IF(
OR('Con. Notes - Conversion'!B1841 = "8. Transferee of restricted securities", 'Con. Notes - Conversion'!B1841 = "9. Any person (substitution for securities etc.)"),
'Con. Notes - Conversion'!C1841,
IF(
'Con. Notes - Conversion'!B1841 = "",
#N/A,
'Con. Notes - Conversion'!B1841)
)</f>
        <v>#N/A</v>
      </c>
      <c r="G1841" t="e">
        <f>IF(
OR('Con. Notes - No Conversion'!B1841 = "8. Transferee of restricted securities", 'Con. Notes - No Conversion'!B1841 = "9. Any person (substitution for securities etc.)"),
'Con. Notes - No Conversion'!C1841,
IF(
'Con. Notes - No Conversion'!B1841 = "",
#N/A,
'Con. Notes - No Conversion'!B1841)
)</f>
        <v>#N/A</v>
      </c>
    </row>
    <row r="1842" spans="1:7" x14ac:dyDescent="0.25">
      <c r="A1842" t="e">
        <f>IF(
OR(Shares!B1842 = "8. Transferee of restricted securities", Shares!B1842 = "9. Any person (substitution for securities etc.)"),
Shares!C1842,
IF(
Shares!B1842 = "",
#N/A,
Shares!B1842)
)</f>
        <v>#N/A</v>
      </c>
      <c r="B1842" t="e">
        <f>IF(
OR('Shares - LTR - Granted'!B1842 = "8. Transferee of restricted securities", 'Shares - LTR - Granted'!B1842 = "9. Any person (substitution for securities etc.)"),
'Shares - LTR - Granted'!C1842,
IF(
'Shares - LTR - Granted'!B1842 = "",
#N/A,
'Shares - LTR - Granted'!B1842)
)</f>
        <v>#N/A</v>
      </c>
      <c r="C1842" t="e">
        <f>IF(
OR('Performance Securities'!B1842 = "8. Transferee of restricted securities", 'Performance Securities'!B1842 = "9. Any person (substitution for securities etc.)"),
'Performance Securities'!C1842,
IF(
'Performance Securities'!B1842 = "",
#N/A,
'Performance Securities'!B1842)
)</f>
        <v>#N/A</v>
      </c>
      <c r="D1842" t="e">
        <f>IF(
OR('Options or Warrants'!B1842 = "8. Transferee of restricted securities", 'Options or Warrants'!B1842 = "9. Any person (substitution for securities etc.)"),
'Options or Warrants'!C1842,
IF(
'Options or Warrants'!B1842 = "",
#N/A,
'Options or Warrants'!B1842)
)</f>
        <v>#N/A</v>
      </c>
      <c r="E1842" t="e">
        <f>IF(
OR('Options - Free Attaching'!B1842 = "8. Transferee of restricted securities", 'Options - Free Attaching'!B1842 = "9. Any person (substitution for securities etc.)"),
'Options - Free Attaching'!C1842,
IF(
'Options - Free Attaching'!B1842 = "",
#N/A,
'Options - Free Attaching'!B1842)
)</f>
        <v>#N/A</v>
      </c>
      <c r="F1842" t="e">
        <f>IF(
OR('Con. Notes - Conversion'!B1842 = "8. Transferee of restricted securities", 'Con. Notes - Conversion'!B1842 = "9. Any person (substitution for securities etc.)"),
'Con. Notes - Conversion'!C1842,
IF(
'Con. Notes - Conversion'!B1842 = "",
#N/A,
'Con. Notes - Conversion'!B1842)
)</f>
        <v>#N/A</v>
      </c>
      <c r="G1842" t="e">
        <f>IF(
OR('Con. Notes - No Conversion'!B1842 = "8. Transferee of restricted securities", 'Con. Notes - No Conversion'!B1842 = "9. Any person (substitution for securities etc.)"),
'Con. Notes - No Conversion'!C1842,
IF(
'Con. Notes - No Conversion'!B1842 = "",
#N/A,
'Con. Notes - No Conversion'!B1842)
)</f>
        <v>#N/A</v>
      </c>
    </row>
    <row r="1843" spans="1:7" x14ac:dyDescent="0.25">
      <c r="A1843" t="e">
        <f>IF(
OR(Shares!B1843 = "8. Transferee of restricted securities", Shares!B1843 = "9. Any person (substitution for securities etc.)"),
Shares!C1843,
IF(
Shares!B1843 = "",
#N/A,
Shares!B1843)
)</f>
        <v>#N/A</v>
      </c>
      <c r="B1843" t="e">
        <f>IF(
OR('Shares - LTR - Granted'!B1843 = "8. Transferee of restricted securities", 'Shares - LTR - Granted'!B1843 = "9. Any person (substitution for securities etc.)"),
'Shares - LTR - Granted'!C1843,
IF(
'Shares - LTR - Granted'!B1843 = "",
#N/A,
'Shares - LTR - Granted'!B1843)
)</f>
        <v>#N/A</v>
      </c>
      <c r="C1843" t="e">
        <f>IF(
OR('Performance Securities'!B1843 = "8. Transferee of restricted securities", 'Performance Securities'!B1843 = "9. Any person (substitution for securities etc.)"),
'Performance Securities'!C1843,
IF(
'Performance Securities'!B1843 = "",
#N/A,
'Performance Securities'!B1843)
)</f>
        <v>#N/A</v>
      </c>
      <c r="D1843" t="e">
        <f>IF(
OR('Options or Warrants'!B1843 = "8. Transferee of restricted securities", 'Options or Warrants'!B1843 = "9. Any person (substitution for securities etc.)"),
'Options or Warrants'!C1843,
IF(
'Options or Warrants'!B1843 = "",
#N/A,
'Options or Warrants'!B1843)
)</f>
        <v>#N/A</v>
      </c>
      <c r="E1843" t="e">
        <f>IF(
OR('Options - Free Attaching'!B1843 = "8. Transferee of restricted securities", 'Options - Free Attaching'!B1843 = "9. Any person (substitution for securities etc.)"),
'Options - Free Attaching'!C1843,
IF(
'Options - Free Attaching'!B1843 = "",
#N/A,
'Options - Free Attaching'!B1843)
)</f>
        <v>#N/A</v>
      </c>
      <c r="F1843" t="e">
        <f>IF(
OR('Con. Notes - Conversion'!B1843 = "8. Transferee of restricted securities", 'Con. Notes - Conversion'!B1843 = "9. Any person (substitution for securities etc.)"),
'Con. Notes - Conversion'!C1843,
IF(
'Con. Notes - Conversion'!B1843 = "",
#N/A,
'Con. Notes - Conversion'!B1843)
)</f>
        <v>#N/A</v>
      </c>
      <c r="G1843" t="e">
        <f>IF(
OR('Con. Notes - No Conversion'!B1843 = "8. Transferee of restricted securities", 'Con. Notes - No Conversion'!B1843 = "9. Any person (substitution for securities etc.)"),
'Con. Notes - No Conversion'!C1843,
IF(
'Con. Notes - No Conversion'!B1843 = "",
#N/A,
'Con. Notes - No Conversion'!B1843)
)</f>
        <v>#N/A</v>
      </c>
    </row>
    <row r="1844" spans="1:7" x14ac:dyDescent="0.25">
      <c r="A1844" t="e">
        <f>IF(
OR(Shares!B1844 = "8. Transferee of restricted securities", Shares!B1844 = "9. Any person (substitution for securities etc.)"),
Shares!C1844,
IF(
Shares!B1844 = "",
#N/A,
Shares!B1844)
)</f>
        <v>#N/A</v>
      </c>
      <c r="B1844" t="e">
        <f>IF(
OR('Shares - LTR - Granted'!B1844 = "8. Transferee of restricted securities", 'Shares - LTR - Granted'!B1844 = "9. Any person (substitution for securities etc.)"),
'Shares - LTR - Granted'!C1844,
IF(
'Shares - LTR - Granted'!B1844 = "",
#N/A,
'Shares - LTR - Granted'!B1844)
)</f>
        <v>#N/A</v>
      </c>
      <c r="C1844" t="e">
        <f>IF(
OR('Performance Securities'!B1844 = "8. Transferee of restricted securities", 'Performance Securities'!B1844 = "9. Any person (substitution for securities etc.)"),
'Performance Securities'!C1844,
IF(
'Performance Securities'!B1844 = "",
#N/A,
'Performance Securities'!B1844)
)</f>
        <v>#N/A</v>
      </c>
      <c r="D1844" t="e">
        <f>IF(
OR('Options or Warrants'!B1844 = "8. Transferee of restricted securities", 'Options or Warrants'!B1844 = "9. Any person (substitution for securities etc.)"),
'Options or Warrants'!C1844,
IF(
'Options or Warrants'!B1844 = "",
#N/A,
'Options or Warrants'!B1844)
)</f>
        <v>#N/A</v>
      </c>
      <c r="E1844" t="e">
        <f>IF(
OR('Options - Free Attaching'!B1844 = "8. Transferee of restricted securities", 'Options - Free Attaching'!B1844 = "9. Any person (substitution for securities etc.)"),
'Options - Free Attaching'!C1844,
IF(
'Options - Free Attaching'!B1844 = "",
#N/A,
'Options - Free Attaching'!B1844)
)</f>
        <v>#N/A</v>
      </c>
      <c r="F1844" t="e">
        <f>IF(
OR('Con. Notes - Conversion'!B1844 = "8. Transferee of restricted securities", 'Con. Notes - Conversion'!B1844 = "9. Any person (substitution for securities etc.)"),
'Con. Notes - Conversion'!C1844,
IF(
'Con. Notes - Conversion'!B1844 = "",
#N/A,
'Con. Notes - Conversion'!B1844)
)</f>
        <v>#N/A</v>
      </c>
      <c r="G1844" t="e">
        <f>IF(
OR('Con. Notes - No Conversion'!B1844 = "8. Transferee of restricted securities", 'Con. Notes - No Conversion'!B1844 = "9. Any person (substitution for securities etc.)"),
'Con. Notes - No Conversion'!C1844,
IF(
'Con. Notes - No Conversion'!B1844 = "",
#N/A,
'Con. Notes - No Conversion'!B1844)
)</f>
        <v>#N/A</v>
      </c>
    </row>
    <row r="1845" spans="1:7" x14ac:dyDescent="0.25">
      <c r="A1845" t="e">
        <f>IF(
OR(Shares!B1845 = "8. Transferee of restricted securities", Shares!B1845 = "9. Any person (substitution for securities etc.)"),
Shares!C1845,
IF(
Shares!B1845 = "",
#N/A,
Shares!B1845)
)</f>
        <v>#N/A</v>
      </c>
      <c r="B1845" t="e">
        <f>IF(
OR('Shares - LTR - Granted'!B1845 = "8. Transferee of restricted securities", 'Shares - LTR - Granted'!B1845 = "9. Any person (substitution for securities etc.)"),
'Shares - LTR - Granted'!C1845,
IF(
'Shares - LTR - Granted'!B1845 = "",
#N/A,
'Shares - LTR - Granted'!B1845)
)</f>
        <v>#N/A</v>
      </c>
      <c r="C1845" t="e">
        <f>IF(
OR('Performance Securities'!B1845 = "8. Transferee of restricted securities", 'Performance Securities'!B1845 = "9. Any person (substitution for securities etc.)"),
'Performance Securities'!C1845,
IF(
'Performance Securities'!B1845 = "",
#N/A,
'Performance Securities'!B1845)
)</f>
        <v>#N/A</v>
      </c>
      <c r="D1845" t="e">
        <f>IF(
OR('Options or Warrants'!B1845 = "8. Transferee of restricted securities", 'Options or Warrants'!B1845 = "9. Any person (substitution for securities etc.)"),
'Options or Warrants'!C1845,
IF(
'Options or Warrants'!B1845 = "",
#N/A,
'Options or Warrants'!B1845)
)</f>
        <v>#N/A</v>
      </c>
      <c r="E1845" t="e">
        <f>IF(
OR('Options - Free Attaching'!B1845 = "8. Transferee of restricted securities", 'Options - Free Attaching'!B1845 = "9. Any person (substitution for securities etc.)"),
'Options - Free Attaching'!C1845,
IF(
'Options - Free Attaching'!B1845 = "",
#N/A,
'Options - Free Attaching'!B1845)
)</f>
        <v>#N/A</v>
      </c>
      <c r="F1845" t="e">
        <f>IF(
OR('Con. Notes - Conversion'!B1845 = "8. Transferee of restricted securities", 'Con. Notes - Conversion'!B1845 = "9. Any person (substitution for securities etc.)"),
'Con. Notes - Conversion'!C1845,
IF(
'Con. Notes - Conversion'!B1845 = "",
#N/A,
'Con. Notes - Conversion'!B1845)
)</f>
        <v>#N/A</v>
      </c>
      <c r="G1845" t="e">
        <f>IF(
OR('Con. Notes - No Conversion'!B1845 = "8. Transferee of restricted securities", 'Con. Notes - No Conversion'!B1845 = "9. Any person (substitution for securities etc.)"),
'Con. Notes - No Conversion'!C1845,
IF(
'Con. Notes - No Conversion'!B1845 = "",
#N/A,
'Con. Notes - No Conversion'!B1845)
)</f>
        <v>#N/A</v>
      </c>
    </row>
    <row r="1846" spans="1:7" x14ac:dyDescent="0.25">
      <c r="A1846" t="e">
        <f>IF(
OR(Shares!B1846 = "8. Transferee of restricted securities", Shares!B1846 = "9. Any person (substitution for securities etc.)"),
Shares!C1846,
IF(
Shares!B1846 = "",
#N/A,
Shares!B1846)
)</f>
        <v>#N/A</v>
      </c>
      <c r="B1846" t="e">
        <f>IF(
OR('Shares - LTR - Granted'!B1846 = "8. Transferee of restricted securities", 'Shares - LTR - Granted'!B1846 = "9. Any person (substitution for securities etc.)"),
'Shares - LTR - Granted'!C1846,
IF(
'Shares - LTR - Granted'!B1846 = "",
#N/A,
'Shares - LTR - Granted'!B1846)
)</f>
        <v>#N/A</v>
      </c>
      <c r="C1846" t="e">
        <f>IF(
OR('Performance Securities'!B1846 = "8. Transferee of restricted securities", 'Performance Securities'!B1846 = "9. Any person (substitution for securities etc.)"),
'Performance Securities'!C1846,
IF(
'Performance Securities'!B1846 = "",
#N/A,
'Performance Securities'!B1846)
)</f>
        <v>#N/A</v>
      </c>
      <c r="D1846" t="e">
        <f>IF(
OR('Options or Warrants'!B1846 = "8. Transferee of restricted securities", 'Options or Warrants'!B1846 = "9. Any person (substitution for securities etc.)"),
'Options or Warrants'!C1846,
IF(
'Options or Warrants'!B1846 = "",
#N/A,
'Options or Warrants'!B1846)
)</f>
        <v>#N/A</v>
      </c>
      <c r="E1846" t="e">
        <f>IF(
OR('Options - Free Attaching'!B1846 = "8. Transferee of restricted securities", 'Options - Free Attaching'!B1846 = "9. Any person (substitution for securities etc.)"),
'Options - Free Attaching'!C1846,
IF(
'Options - Free Attaching'!B1846 = "",
#N/A,
'Options - Free Attaching'!B1846)
)</f>
        <v>#N/A</v>
      </c>
      <c r="F1846" t="e">
        <f>IF(
OR('Con. Notes - Conversion'!B1846 = "8. Transferee of restricted securities", 'Con. Notes - Conversion'!B1846 = "9. Any person (substitution for securities etc.)"),
'Con. Notes - Conversion'!C1846,
IF(
'Con. Notes - Conversion'!B1846 = "",
#N/A,
'Con. Notes - Conversion'!B1846)
)</f>
        <v>#N/A</v>
      </c>
      <c r="G1846" t="e">
        <f>IF(
OR('Con. Notes - No Conversion'!B1846 = "8. Transferee of restricted securities", 'Con. Notes - No Conversion'!B1846 = "9. Any person (substitution for securities etc.)"),
'Con. Notes - No Conversion'!C1846,
IF(
'Con. Notes - No Conversion'!B1846 = "",
#N/A,
'Con. Notes - No Conversion'!B1846)
)</f>
        <v>#N/A</v>
      </c>
    </row>
    <row r="1847" spans="1:7" x14ac:dyDescent="0.25">
      <c r="A1847" t="e">
        <f>IF(
OR(Shares!B1847 = "8. Transferee of restricted securities", Shares!B1847 = "9. Any person (substitution for securities etc.)"),
Shares!C1847,
IF(
Shares!B1847 = "",
#N/A,
Shares!B1847)
)</f>
        <v>#N/A</v>
      </c>
      <c r="B1847" t="e">
        <f>IF(
OR('Shares - LTR - Granted'!B1847 = "8. Transferee of restricted securities", 'Shares - LTR - Granted'!B1847 = "9. Any person (substitution for securities etc.)"),
'Shares - LTR - Granted'!C1847,
IF(
'Shares - LTR - Granted'!B1847 = "",
#N/A,
'Shares - LTR - Granted'!B1847)
)</f>
        <v>#N/A</v>
      </c>
      <c r="C1847" t="e">
        <f>IF(
OR('Performance Securities'!B1847 = "8. Transferee of restricted securities", 'Performance Securities'!B1847 = "9. Any person (substitution for securities etc.)"),
'Performance Securities'!C1847,
IF(
'Performance Securities'!B1847 = "",
#N/A,
'Performance Securities'!B1847)
)</f>
        <v>#N/A</v>
      </c>
      <c r="D1847" t="e">
        <f>IF(
OR('Options or Warrants'!B1847 = "8. Transferee of restricted securities", 'Options or Warrants'!B1847 = "9. Any person (substitution for securities etc.)"),
'Options or Warrants'!C1847,
IF(
'Options or Warrants'!B1847 = "",
#N/A,
'Options or Warrants'!B1847)
)</f>
        <v>#N/A</v>
      </c>
      <c r="E1847" t="e">
        <f>IF(
OR('Options - Free Attaching'!B1847 = "8. Transferee of restricted securities", 'Options - Free Attaching'!B1847 = "9. Any person (substitution for securities etc.)"),
'Options - Free Attaching'!C1847,
IF(
'Options - Free Attaching'!B1847 = "",
#N/A,
'Options - Free Attaching'!B1847)
)</f>
        <v>#N/A</v>
      </c>
      <c r="F1847" t="e">
        <f>IF(
OR('Con. Notes - Conversion'!B1847 = "8. Transferee of restricted securities", 'Con. Notes - Conversion'!B1847 = "9. Any person (substitution for securities etc.)"),
'Con. Notes - Conversion'!C1847,
IF(
'Con. Notes - Conversion'!B1847 = "",
#N/A,
'Con. Notes - Conversion'!B1847)
)</f>
        <v>#N/A</v>
      </c>
      <c r="G1847" t="e">
        <f>IF(
OR('Con. Notes - No Conversion'!B1847 = "8. Transferee of restricted securities", 'Con. Notes - No Conversion'!B1847 = "9. Any person (substitution for securities etc.)"),
'Con. Notes - No Conversion'!C1847,
IF(
'Con. Notes - No Conversion'!B1847 = "",
#N/A,
'Con. Notes - No Conversion'!B1847)
)</f>
        <v>#N/A</v>
      </c>
    </row>
    <row r="1848" spans="1:7" x14ac:dyDescent="0.25">
      <c r="A1848" t="e">
        <f>IF(
OR(Shares!B1848 = "8. Transferee of restricted securities", Shares!B1848 = "9. Any person (substitution for securities etc.)"),
Shares!C1848,
IF(
Shares!B1848 = "",
#N/A,
Shares!B1848)
)</f>
        <v>#N/A</v>
      </c>
      <c r="B1848" t="e">
        <f>IF(
OR('Shares - LTR - Granted'!B1848 = "8. Transferee of restricted securities", 'Shares - LTR - Granted'!B1848 = "9. Any person (substitution for securities etc.)"),
'Shares - LTR - Granted'!C1848,
IF(
'Shares - LTR - Granted'!B1848 = "",
#N/A,
'Shares - LTR - Granted'!B1848)
)</f>
        <v>#N/A</v>
      </c>
      <c r="C1848" t="e">
        <f>IF(
OR('Performance Securities'!B1848 = "8. Transferee of restricted securities", 'Performance Securities'!B1848 = "9. Any person (substitution for securities etc.)"),
'Performance Securities'!C1848,
IF(
'Performance Securities'!B1848 = "",
#N/A,
'Performance Securities'!B1848)
)</f>
        <v>#N/A</v>
      </c>
      <c r="D1848" t="e">
        <f>IF(
OR('Options or Warrants'!B1848 = "8. Transferee of restricted securities", 'Options or Warrants'!B1848 = "9. Any person (substitution for securities etc.)"),
'Options or Warrants'!C1848,
IF(
'Options or Warrants'!B1848 = "",
#N/A,
'Options or Warrants'!B1848)
)</f>
        <v>#N/A</v>
      </c>
      <c r="E1848" t="e">
        <f>IF(
OR('Options - Free Attaching'!B1848 = "8. Transferee of restricted securities", 'Options - Free Attaching'!B1848 = "9. Any person (substitution for securities etc.)"),
'Options - Free Attaching'!C1848,
IF(
'Options - Free Attaching'!B1848 = "",
#N/A,
'Options - Free Attaching'!B1848)
)</f>
        <v>#N/A</v>
      </c>
      <c r="F1848" t="e">
        <f>IF(
OR('Con. Notes - Conversion'!B1848 = "8. Transferee of restricted securities", 'Con. Notes - Conversion'!B1848 = "9. Any person (substitution for securities etc.)"),
'Con. Notes - Conversion'!C1848,
IF(
'Con. Notes - Conversion'!B1848 = "",
#N/A,
'Con. Notes - Conversion'!B1848)
)</f>
        <v>#N/A</v>
      </c>
      <c r="G1848" t="e">
        <f>IF(
OR('Con. Notes - No Conversion'!B1848 = "8. Transferee of restricted securities", 'Con. Notes - No Conversion'!B1848 = "9. Any person (substitution for securities etc.)"),
'Con. Notes - No Conversion'!C1848,
IF(
'Con. Notes - No Conversion'!B1848 = "",
#N/A,
'Con. Notes - No Conversion'!B1848)
)</f>
        <v>#N/A</v>
      </c>
    </row>
    <row r="1849" spans="1:7" x14ac:dyDescent="0.25">
      <c r="A1849" t="e">
        <f>IF(
OR(Shares!B1849 = "8. Transferee of restricted securities", Shares!B1849 = "9. Any person (substitution for securities etc.)"),
Shares!C1849,
IF(
Shares!B1849 = "",
#N/A,
Shares!B1849)
)</f>
        <v>#N/A</v>
      </c>
      <c r="B1849" t="e">
        <f>IF(
OR('Shares - LTR - Granted'!B1849 = "8. Transferee of restricted securities", 'Shares - LTR - Granted'!B1849 = "9. Any person (substitution for securities etc.)"),
'Shares - LTR - Granted'!C1849,
IF(
'Shares - LTR - Granted'!B1849 = "",
#N/A,
'Shares - LTR - Granted'!B1849)
)</f>
        <v>#N/A</v>
      </c>
      <c r="C1849" t="e">
        <f>IF(
OR('Performance Securities'!B1849 = "8. Transferee of restricted securities", 'Performance Securities'!B1849 = "9. Any person (substitution for securities etc.)"),
'Performance Securities'!C1849,
IF(
'Performance Securities'!B1849 = "",
#N/A,
'Performance Securities'!B1849)
)</f>
        <v>#N/A</v>
      </c>
      <c r="D1849" t="e">
        <f>IF(
OR('Options or Warrants'!B1849 = "8. Transferee of restricted securities", 'Options or Warrants'!B1849 = "9. Any person (substitution for securities etc.)"),
'Options or Warrants'!C1849,
IF(
'Options or Warrants'!B1849 = "",
#N/A,
'Options or Warrants'!B1849)
)</f>
        <v>#N/A</v>
      </c>
      <c r="E1849" t="e">
        <f>IF(
OR('Options - Free Attaching'!B1849 = "8. Transferee of restricted securities", 'Options - Free Attaching'!B1849 = "9. Any person (substitution for securities etc.)"),
'Options - Free Attaching'!C1849,
IF(
'Options - Free Attaching'!B1849 = "",
#N/A,
'Options - Free Attaching'!B1849)
)</f>
        <v>#N/A</v>
      </c>
      <c r="F1849" t="e">
        <f>IF(
OR('Con. Notes - Conversion'!B1849 = "8. Transferee of restricted securities", 'Con. Notes - Conversion'!B1849 = "9. Any person (substitution for securities etc.)"),
'Con. Notes - Conversion'!C1849,
IF(
'Con. Notes - Conversion'!B1849 = "",
#N/A,
'Con. Notes - Conversion'!B1849)
)</f>
        <v>#N/A</v>
      </c>
      <c r="G1849" t="e">
        <f>IF(
OR('Con. Notes - No Conversion'!B1849 = "8. Transferee of restricted securities", 'Con. Notes - No Conversion'!B1849 = "9. Any person (substitution for securities etc.)"),
'Con. Notes - No Conversion'!C1849,
IF(
'Con. Notes - No Conversion'!B1849 = "",
#N/A,
'Con. Notes - No Conversion'!B1849)
)</f>
        <v>#N/A</v>
      </c>
    </row>
    <row r="1850" spans="1:7" x14ac:dyDescent="0.25">
      <c r="A1850" t="e">
        <f>IF(
OR(Shares!B1850 = "8. Transferee of restricted securities", Shares!B1850 = "9. Any person (substitution for securities etc.)"),
Shares!C1850,
IF(
Shares!B1850 = "",
#N/A,
Shares!B1850)
)</f>
        <v>#N/A</v>
      </c>
      <c r="B1850" t="e">
        <f>IF(
OR('Shares - LTR - Granted'!B1850 = "8. Transferee of restricted securities", 'Shares - LTR - Granted'!B1850 = "9. Any person (substitution for securities etc.)"),
'Shares - LTR - Granted'!C1850,
IF(
'Shares - LTR - Granted'!B1850 = "",
#N/A,
'Shares - LTR - Granted'!B1850)
)</f>
        <v>#N/A</v>
      </c>
      <c r="C1850" t="e">
        <f>IF(
OR('Performance Securities'!B1850 = "8. Transferee of restricted securities", 'Performance Securities'!B1850 = "9. Any person (substitution for securities etc.)"),
'Performance Securities'!C1850,
IF(
'Performance Securities'!B1850 = "",
#N/A,
'Performance Securities'!B1850)
)</f>
        <v>#N/A</v>
      </c>
      <c r="D1850" t="e">
        <f>IF(
OR('Options or Warrants'!B1850 = "8. Transferee of restricted securities", 'Options or Warrants'!B1850 = "9. Any person (substitution for securities etc.)"),
'Options or Warrants'!C1850,
IF(
'Options or Warrants'!B1850 = "",
#N/A,
'Options or Warrants'!B1850)
)</f>
        <v>#N/A</v>
      </c>
      <c r="E1850" t="e">
        <f>IF(
OR('Options - Free Attaching'!B1850 = "8. Transferee of restricted securities", 'Options - Free Attaching'!B1850 = "9. Any person (substitution for securities etc.)"),
'Options - Free Attaching'!C1850,
IF(
'Options - Free Attaching'!B1850 = "",
#N/A,
'Options - Free Attaching'!B1850)
)</f>
        <v>#N/A</v>
      </c>
      <c r="F1850" t="e">
        <f>IF(
OR('Con. Notes - Conversion'!B1850 = "8. Transferee of restricted securities", 'Con. Notes - Conversion'!B1850 = "9. Any person (substitution for securities etc.)"),
'Con. Notes - Conversion'!C1850,
IF(
'Con. Notes - Conversion'!B1850 = "",
#N/A,
'Con. Notes - Conversion'!B1850)
)</f>
        <v>#N/A</v>
      </c>
      <c r="G1850" t="e">
        <f>IF(
OR('Con. Notes - No Conversion'!B1850 = "8. Transferee of restricted securities", 'Con. Notes - No Conversion'!B1850 = "9. Any person (substitution for securities etc.)"),
'Con. Notes - No Conversion'!C1850,
IF(
'Con. Notes - No Conversion'!B1850 = "",
#N/A,
'Con. Notes - No Conversion'!B1850)
)</f>
        <v>#N/A</v>
      </c>
    </row>
    <row r="1851" spans="1:7" x14ac:dyDescent="0.25">
      <c r="A1851" t="e">
        <f>IF(
OR(Shares!B1851 = "8. Transferee of restricted securities", Shares!B1851 = "9. Any person (substitution for securities etc.)"),
Shares!C1851,
IF(
Shares!B1851 = "",
#N/A,
Shares!B1851)
)</f>
        <v>#N/A</v>
      </c>
      <c r="B1851" t="e">
        <f>IF(
OR('Shares - LTR - Granted'!B1851 = "8. Transferee of restricted securities", 'Shares - LTR - Granted'!B1851 = "9. Any person (substitution for securities etc.)"),
'Shares - LTR - Granted'!C1851,
IF(
'Shares - LTR - Granted'!B1851 = "",
#N/A,
'Shares - LTR - Granted'!B1851)
)</f>
        <v>#N/A</v>
      </c>
      <c r="C1851" t="e">
        <f>IF(
OR('Performance Securities'!B1851 = "8. Transferee of restricted securities", 'Performance Securities'!B1851 = "9. Any person (substitution for securities etc.)"),
'Performance Securities'!C1851,
IF(
'Performance Securities'!B1851 = "",
#N/A,
'Performance Securities'!B1851)
)</f>
        <v>#N/A</v>
      </c>
      <c r="D1851" t="e">
        <f>IF(
OR('Options or Warrants'!B1851 = "8. Transferee of restricted securities", 'Options or Warrants'!B1851 = "9. Any person (substitution for securities etc.)"),
'Options or Warrants'!C1851,
IF(
'Options or Warrants'!B1851 = "",
#N/A,
'Options or Warrants'!B1851)
)</f>
        <v>#N/A</v>
      </c>
      <c r="E1851" t="e">
        <f>IF(
OR('Options - Free Attaching'!B1851 = "8. Transferee of restricted securities", 'Options - Free Attaching'!B1851 = "9. Any person (substitution for securities etc.)"),
'Options - Free Attaching'!C1851,
IF(
'Options - Free Attaching'!B1851 = "",
#N/A,
'Options - Free Attaching'!B1851)
)</f>
        <v>#N/A</v>
      </c>
      <c r="F1851" t="e">
        <f>IF(
OR('Con. Notes - Conversion'!B1851 = "8. Transferee of restricted securities", 'Con. Notes - Conversion'!B1851 = "9. Any person (substitution for securities etc.)"),
'Con. Notes - Conversion'!C1851,
IF(
'Con. Notes - Conversion'!B1851 = "",
#N/A,
'Con. Notes - Conversion'!B1851)
)</f>
        <v>#N/A</v>
      </c>
      <c r="G1851" t="e">
        <f>IF(
OR('Con. Notes - No Conversion'!B1851 = "8. Transferee of restricted securities", 'Con. Notes - No Conversion'!B1851 = "9. Any person (substitution for securities etc.)"),
'Con. Notes - No Conversion'!C1851,
IF(
'Con. Notes - No Conversion'!B1851 = "",
#N/A,
'Con. Notes - No Conversion'!B1851)
)</f>
        <v>#N/A</v>
      </c>
    </row>
    <row r="1852" spans="1:7" x14ac:dyDescent="0.25">
      <c r="A1852" t="e">
        <f>IF(
OR(Shares!B1852 = "8. Transferee of restricted securities", Shares!B1852 = "9. Any person (substitution for securities etc.)"),
Shares!C1852,
IF(
Shares!B1852 = "",
#N/A,
Shares!B1852)
)</f>
        <v>#N/A</v>
      </c>
      <c r="B1852" t="e">
        <f>IF(
OR('Shares - LTR - Granted'!B1852 = "8. Transferee of restricted securities", 'Shares - LTR - Granted'!B1852 = "9. Any person (substitution for securities etc.)"),
'Shares - LTR - Granted'!C1852,
IF(
'Shares - LTR - Granted'!B1852 = "",
#N/A,
'Shares - LTR - Granted'!B1852)
)</f>
        <v>#N/A</v>
      </c>
      <c r="C1852" t="e">
        <f>IF(
OR('Performance Securities'!B1852 = "8. Transferee of restricted securities", 'Performance Securities'!B1852 = "9. Any person (substitution for securities etc.)"),
'Performance Securities'!C1852,
IF(
'Performance Securities'!B1852 = "",
#N/A,
'Performance Securities'!B1852)
)</f>
        <v>#N/A</v>
      </c>
      <c r="D1852" t="e">
        <f>IF(
OR('Options or Warrants'!B1852 = "8. Transferee of restricted securities", 'Options or Warrants'!B1852 = "9. Any person (substitution for securities etc.)"),
'Options or Warrants'!C1852,
IF(
'Options or Warrants'!B1852 = "",
#N/A,
'Options or Warrants'!B1852)
)</f>
        <v>#N/A</v>
      </c>
      <c r="E1852" t="e">
        <f>IF(
OR('Options - Free Attaching'!B1852 = "8. Transferee of restricted securities", 'Options - Free Attaching'!B1852 = "9. Any person (substitution for securities etc.)"),
'Options - Free Attaching'!C1852,
IF(
'Options - Free Attaching'!B1852 = "",
#N/A,
'Options - Free Attaching'!B1852)
)</f>
        <v>#N/A</v>
      </c>
      <c r="F1852" t="e">
        <f>IF(
OR('Con. Notes - Conversion'!B1852 = "8. Transferee of restricted securities", 'Con. Notes - Conversion'!B1852 = "9. Any person (substitution for securities etc.)"),
'Con. Notes - Conversion'!C1852,
IF(
'Con. Notes - Conversion'!B1852 = "",
#N/A,
'Con. Notes - Conversion'!B1852)
)</f>
        <v>#N/A</v>
      </c>
      <c r="G1852" t="e">
        <f>IF(
OR('Con. Notes - No Conversion'!B1852 = "8. Transferee of restricted securities", 'Con. Notes - No Conversion'!B1852 = "9. Any person (substitution for securities etc.)"),
'Con. Notes - No Conversion'!C1852,
IF(
'Con. Notes - No Conversion'!B1852 = "",
#N/A,
'Con. Notes - No Conversion'!B1852)
)</f>
        <v>#N/A</v>
      </c>
    </row>
    <row r="1853" spans="1:7" x14ac:dyDescent="0.25">
      <c r="A1853" t="e">
        <f>IF(
OR(Shares!B1853 = "8. Transferee of restricted securities", Shares!B1853 = "9. Any person (substitution for securities etc.)"),
Shares!C1853,
IF(
Shares!B1853 = "",
#N/A,
Shares!B1853)
)</f>
        <v>#N/A</v>
      </c>
      <c r="B1853" t="e">
        <f>IF(
OR('Shares - LTR - Granted'!B1853 = "8. Transferee of restricted securities", 'Shares - LTR - Granted'!B1853 = "9. Any person (substitution for securities etc.)"),
'Shares - LTR - Granted'!C1853,
IF(
'Shares - LTR - Granted'!B1853 = "",
#N/A,
'Shares - LTR - Granted'!B1853)
)</f>
        <v>#N/A</v>
      </c>
      <c r="C1853" t="e">
        <f>IF(
OR('Performance Securities'!B1853 = "8. Transferee of restricted securities", 'Performance Securities'!B1853 = "9. Any person (substitution for securities etc.)"),
'Performance Securities'!C1853,
IF(
'Performance Securities'!B1853 = "",
#N/A,
'Performance Securities'!B1853)
)</f>
        <v>#N/A</v>
      </c>
      <c r="D1853" t="e">
        <f>IF(
OR('Options or Warrants'!B1853 = "8. Transferee of restricted securities", 'Options or Warrants'!B1853 = "9. Any person (substitution for securities etc.)"),
'Options or Warrants'!C1853,
IF(
'Options or Warrants'!B1853 = "",
#N/A,
'Options or Warrants'!B1853)
)</f>
        <v>#N/A</v>
      </c>
      <c r="E1853" t="e">
        <f>IF(
OR('Options - Free Attaching'!B1853 = "8. Transferee of restricted securities", 'Options - Free Attaching'!B1853 = "9. Any person (substitution for securities etc.)"),
'Options - Free Attaching'!C1853,
IF(
'Options - Free Attaching'!B1853 = "",
#N/A,
'Options - Free Attaching'!B1853)
)</f>
        <v>#N/A</v>
      </c>
      <c r="F1853" t="e">
        <f>IF(
OR('Con. Notes - Conversion'!B1853 = "8. Transferee of restricted securities", 'Con. Notes - Conversion'!B1853 = "9. Any person (substitution for securities etc.)"),
'Con. Notes - Conversion'!C1853,
IF(
'Con. Notes - Conversion'!B1853 = "",
#N/A,
'Con. Notes - Conversion'!B1853)
)</f>
        <v>#N/A</v>
      </c>
      <c r="G1853" t="e">
        <f>IF(
OR('Con. Notes - No Conversion'!B1853 = "8. Transferee of restricted securities", 'Con. Notes - No Conversion'!B1853 = "9. Any person (substitution for securities etc.)"),
'Con. Notes - No Conversion'!C1853,
IF(
'Con. Notes - No Conversion'!B1853 = "",
#N/A,
'Con. Notes - No Conversion'!B1853)
)</f>
        <v>#N/A</v>
      </c>
    </row>
    <row r="1854" spans="1:7" x14ac:dyDescent="0.25">
      <c r="A1854" t="e">
        <f>IF(
OR(Shares!B1854 = "8. Transferee of restricted securities", Shares!B1854 = "9. Any person (substitution for securities etc.)"),
Shares!C1854,
IF(
Shares!B1854 = "",
#N/A,
Shares!B1854)
)</f>
        <v>#N/A</v>
      </c>
      <c r="B1854" t="e">
        <f>IF(
OR('Shares - LTR - Granted'!B1854 = "8. Transferee of restricted securities", 'Shares - LTR - Granted'!B1854 = "9. Any person (substitution for securities etc.)"),
'Shares - LTR - Granted'!C1854,
IF(
'Shares - LTR - Granted'!B1854 = "",
#N/A,
'Shares - LTR - Granted'!B1854)
)</f>
        <v>#N/A</v>
      </c>
      <c r="C1854" t="e">
        <f>IF(
OR('Performance Securities'!B1854 = "8. Transferee of restricted securities", 'Performance Securities'!B1854 = "9. Any person (substitution for securities etc.)"),
'Performance Securities'!C1854,
IF(
'Performance Securities'!B1854 = "",
#N/A,
'Performance Securities'!B1854)
)</f>
        <v>#N/A</v>
      </c>
      <c r="D1854" t="e">
        <f>IF(
OR('Options or Warrants'!B1854 = "8. Transferee of restricted securities", 'Options or Warrants'!B1854 = "9. Any person (substitution for securities etc.)"),
'Options or Warrants'!C1854,
IF(
'Options or Warrants'!B1854 = "",
#N/A,
'Options or Warrants'!B1854)
)</f>
        <v>#N/A</v>
      </c>
      <c r="E1854" t="e">
        <f>IF(
OR('Options - Free Attaching'!B1854 = "8. Transferee of restricted securities", 'Options - Free Attaching'!B1854 = "9. Any person (substitution for securities etc.)"),
'Options - Free Attaching'!C1854,
IF(
'Options - Free Attaching'!B1854 = "",
#N/A,
'Options - Free Attaching'!B1854)
)</f>
        <v>#N/A</v>
      </c>
      <c r="F1854" t="e">
        <f>IF(
OR('Con. Notes - Conversion'!B1854 = "8. Transferee of restricted securities", 'Con. Notes - Conversion'!B1854 = "9. Any person (substitution for securities etc.)"),
'Con. Notes - Conversion'!C1854,
IF(
'Con. Notes - Conversion'!B1854 = "",
#N/A,
'Con. Notes - Conversion'!B1854)
)</f>
        <v>#N/A</v>
      </c>
      <c r="G1854" t="e">
        <f>IF(
OR('Con. Notes - No Conversion'!B1854 = "8. Transferee of restricted securities", 'Con. Notes - No Conversion'!B1854 = "9. Any person (substitution for securities etc.)"),
'Con. Notes - No Conversion'!C1854,
IF(
'Con. Notes - No Conversion'!B1854 = "",
#N/A,
'Con. Notes - No Conversion'!B1854)
)</f>
        <v>#N/A</v>
      </c>
    </row>
    <row r="1855" spans="1:7" x14ac:dyDescent="0.25">
      <c r="A1855" t="e">
        <f>IF(
OR(Shares!B1855 = "8. Transferee of restricted securities", Shares!B1855 = "9. Any person (substitution for securities etc.)"),
Shares!C1855,
IF(
Shares!B1855 = "",
#N/A,
Shares!B1855)
)</f>
        <v>#N/A</v>
      </c>
      <c r="B1855" t="e">
        <f>IF(
OR('Shares - LTR - Granted'!B1855 = "8. Transferee of restricted securities", 'Shares - LTR - Granted'!B1855 = "9. Any person (substitution for securities etc.)"),
'Shares - LTR - Granted'!C1855,
IF(
'Shares - LTR - Granted'!B1855 = "",
#N/A,
'Shares - LTR - Granted'!B1855)
)</f>
        <v>#N/A</v>
      </c>
      <c r="C1855" t="e">
        <f>IF(
OR('Performance Securities'!B1855 = "8. Transferee of restricted securities", 'Performance Securities'!B1855 = "9. Any person (substitution for securities etc.)"),
'Performance Securities'!C1855,
IF(
'Performance Securities'!B1855 = "",
#N/A,
'Performance Securities'!B1855)
)</f>
        <v>#N/A</v>
      </c>
      <c r="D1855" t="e">
        <f>IF(
OR('Options or Warrants'!B1855 = "8. Transferee of restricted securities", 'Options or Warrants'!B1855 = "9. Any person (substitution for securities etc.)"),
'Options or Warrants'!C1855,
IF(
'Options or Warrants'!B1855 = "",
#N/A,
'Options or Warrants'!B1855)
)</f>
        <v>#N/A</v>
      </c>
      <c r="E1855" t="e">
        <f>IF(
OR('Options - Free Attaching'!B1855 = "8. Transferee of restricted securities", 'Options - Free Attaching'!B1855 = "9. Any person (substitution for securities etc.)"),
'Options - Free Attaching'!C1855,
IF(
'Options - Free Attaching'!B1855 = "",
#N/A,
'Options - Free Attaching'!B1855)
)</f>
        <v>#N/A</v>
      </c>
      <c r="F1855" t="e">
        <f>IF(
OR('Con. Notes - Conversion'!B1855 = "8. Transferee of restricted securities", 'Con. Notes - Conversion'!B1855 = "9. Any person (substitution for securities etc.)"),
'Con. Notes - Conversion'!C1855,
IF(
'Con. Notes - Conversion'!B1855 = "",
#N/A,
'Con. Notes - Conversion'!B1855)
)</f>
        <v>#N/A</v>
      </c>
      <c r="G1855" t="e">
        <f>IF(
OR('Con. Notes - No Conversion'!B1855 = "8. Transferee of restricted securities", 'Con. Notes - No Conversion'!B1855 = "9. Any person (substitution for securities etc.)"),
'Con. Notes - No Conversion'!C1855,
IF(
'Con. Notes - No Conversion'!B1855 = "",
#N/A,
'Con. Notes - No Conversion'!B1855)
)</f>
        <v>#N/A</v>
      </c>
    </row>
    <row r="1856" spans="1:7" x14ac:dyDescent="0.25">
      <c r="A1856" t="e">
        <f>IF(
OR(Shares!B1856 = "8. Transferee of restricted securities", Shares!B1856 = "9. Any person (substitution for securities etc.)"),
Shares!C1856,
IF(
Shares!B1856 = "",
#N/A,
Shares!B1856)
)</f>
        <v>#N/A</v>
      </c>
      <c r="B1856" t="e">
        <f>IF(
OR('Shares - LTR - Granted'!B1856 = "8. Transferee of restricted securities", 'Shares - LTR - Granted'!B1856 = "9. Any person (substitution for securities etc.)"),
'Shares - LTR - Granted'!C1856,
IF(
'Shares - LTR - Granted'!B1856 = "",
#N/A,
'Shares - LTR - Granted'!B1856)
)</f>
        <v>#N/A</v>
      </c>
      <c r="C1856" t="e">
        <f>IF(
OR('Performance Securities'!B1856 = "8. Transferee of restricted securities", 'Performance Securities'!B1856 = "9. Any person (substitution for securities etc.)"),
'Performance Securities'!C1856,
IF(
'Performance Securities'!B1856 = "",
#N/A,
'Performance Securities'!B1856)
)</f>
        <v>#N/A</v>
      </c>
      <c r="D1856" t="e">
        <f>IF(
OR('Options or Warrants'!B1856 = "8. Transferee of restricted securities", 'Options or Warrants'!B1856 = "9. Any person (substitution for securities etc.)"),
'Options or Warrants'!C1856,
IF(
'Options or Warrants'!B1856 = "",
#N/A,
'Options or Warrants'!B1856)
)</f>
        <v>#N/A</v>
      </c>
      <c r="E1856" t="e">
        <f>IF(
OR('Options - Free Attaching'!B1856 = "8. Transferee of restricted securities", 'Options - Free Attaching'!B1856 = "9. Any person (substitution for securities etc.)"),
'Options - Free Attaching'!C1856,
IF(
'Options - Free Attaching'!B1856 = "",
#N/A,
'Options - Free Attaching'!B1856)
)</f>
        <v>#N/A</v>
      </c>
      <c r="F1856" t="e">
        <f>IF(
OR('Con. Notes - Conversion'!B1856 = "8. Transferee of restricted securities", 'Con. Notes - Conversion'!B1856 = "9. Any person (substitution for securities etc.)"),
'Con. Notes - Conversion'!C1856,
IF(
'Con. Notes - Conversion'!B1856 = "",
#N/A,
'Con. Notes - Conversion'!B1856)
)</f>
        <v>#N/A</v>
      </c>
      <c r="G1856" t="e">
        <f>IF(
OR('Con. Notes - No Conversion'!B1856 = "8. Transferee of restricted securities", 'Con. Notes - No Conversion'!B1856 = "9. Any person (substitution for securities etc.)"),
'Con. Notes - No Conversion'!C1856,
IF(
'Con. Notes - No Conversion'!B1856 = "",
#N/A,
'Con. Notes - No Conversion'!B1856)
)</f>
        <v>#N/A</v>
      </c>
    </row>
    <row r="1857" spans="1:7" x14ac:dyDescent="0.25">
      <c r="A1857" t="e">
        <f>IF(
OR(Shares!B1857 = "8. Transferee of restricted securities", Shares!B1857 = "9. Any person (substitution for securities etc.)"),
Shares!C1857,
IF(
Shares!B1857 = "",
#N/A,
Shares!B1857)
)</f>
        <v>#N/A</v>
      </c>
      <c r="B1857" t="e">
        <f>IF(
OR('Shares - LTR - Granted'!B1857 = "8. Transferee of restricted securities", 'Shares - LTR - Granted'!B1857 = "9. Any person (substitution for securities etc.)"),
'Shares - LTR - Granted'!C1857,
IF(
'Shares - LTR - Granted'!B1857 = "",
#N/A,
'Shares - LTR - Granted'!B1857)
)</f>
        <v>#N/A</v>
      </c>
      <c r="C1857" t="e">
        <f>IF(
OR('Performance Securities'!B1857 = "8. Transferee of restricted securities", 'Performance Securities'!B1857 = "9. Any person (substitution for securities etc.)"),
'Performance Securities'!C1857,
IF(
'Performance Securities'!B1857 = "",
#N/A,
'Performance Securities'!B1857)
)</f>
        <v>#N/A</v>
      </c>
      <c r="D1857" t="e">
        <f>IF(
OR('Options or Warrants'!B1857 = "8. Transferee of restricted securities", 'Options or Warrants'!B1857 = "9. Any person (substitution for securities etc.)"),
'Options or Warrants'!C1857,
IF(
'Options or Warrants'!B1857 = "",
#N/A,
'Options or Warrants'!B1857)
)</f>
        <v>#N/A</v>
      </c>
      <c r="E1857" t="e">
        <f>IF(
OR('Options - Free Attaching'!B1857 = "8. Transferee of restricted securities", 'Options - Free Attaching'!B1857 = "9. Any person (substitution for securities etc.)"),
'Options - Free Attaching'!C1857,
IF(
'Options - Free Attaching'!B1857 = "",
#N/A,
'Options - Free Attaching'!B1857)
)</f>
        <v>#N/A</v>
      </c>
      <c r="F1857" t="e">
        <f>IF(
OR('Con. Notes - Conversion'!B1857 = "8. Transferee of restricted securities", 'Con. Notes - Conversion'!B1857 = "9. Any person (substitution for securities etc.)"),
'Con. Notes - Conversion'!C1857,
IF(
'Con. Notes - Conversion'!B1857 = "",
#N/A,
'Con. Notes - Conversion'!B1857)
)</f>
        <v>#N/A</v>
      </c>
      <c r="G1857" t="e">
        <f>IF(
OR('Con. Notes - No Conversion'!B1857 = "8. Transferee of restricted securities", 'Con. Notes - No Conversion'!B1857 = "9. Any person (substitution for securities etc.)"),
'Con. Notes - No Conversion'!C1857,
IF(
'Con. Notes - No Conversion'!B1857 = "",
#N/A,
'Con. Notes - No Conversion'!B1857)
)</f>
        <v>#N/A</v>
      </c>
    </row>
    <row r="1858" spans="1:7" x14ac:dyDescent="0.25">
      <c r="A1858" t="e">
        <f>IF(
OR(Shares!B1858 = "8. Transferee of restricted securities", Shares!B1858 = "9. Any person (substitution for securities etc.)"),
Shares!C1858,
IF(
Shares!B1858 = "",
#N/A,
Shares!B1858)
)</f>
        <v>#N/A</v>
      </c>
      <c r="B1858" t="e">
        <f>IF(
OR('Shares - LTR - Granted'!B1858 = "8. Transferee of restricted securities", 'Shares - LTR - Granted'!B1858 = "9. Any person (substitution for securities etc.)"),
'Shares - LTR - Granted'!C1858,
IF(
'Shares - LTR - Granted'!B1858 = "",
#N/A,
'Shares - LTR - Granted'!B1858)
)</f>
        <v>#N/A</v>
      </c>
      <c r="C1858" t="e">
        <f>IF(
OR('Performance Securities'!B1858 = "8. Transferee of restricted securities", 'Performance Securities'!B1858 = "9. Any person (substitution for securities etc.)"),
'Performance Securities'!C1858,
IF(
'Performance Securities'!B1858 = "",
#N/A,
'Performance Securities'!B1858)
)</f>
        <v>#N/A</v>
      </c>
      <c r="D1858" t="e">
        <f>IF(
OR('Options or Warrants'!B1858 = "8. Transferee of restricted securities", 'Options or Warrants'!B1858 = "9. Any person (substitution for securities etc.)"),
'Options or Warrants'!C1858,
IF(
'Options or Warrants'!B1858 = "",
#N/A,
'Options or Warrants'!B1858)
)</f>
        <v>#N/A</v>
      </c>
      <c r="E1858" t="e">
        <f>IF(
OR('Options - Free Attaching'!B1858 = "8. Transferee of restricted securities", 'Options - Free Attaching'!B1858 = "9. Any person (substitution for securities etc.)"),
'Options - Free Attaching'!C1858,
IF(
'Options - Free Attaching'!B1858 = "",
#N/A,
'Options - Free Attaching'!B1858)
)</f>
        <v>#N/A</v>
      </c>
      <c r="F1858" t="e">
        <f>IF(
OR('Con. Notes - Conversion'!B1858 = "8. Transferee of restricted securities", 'Con. Notes - Conversion'!B1858 = "9. Any person (substitution for securities etc.)"),
'Con. Notes - Conversion'!C1858,
IF(
'Con. Notes - Conversion'!B1858 = "",
#N/A,
'Con. Notes - Conversion'!B1858)
)</f>
        <v>#N/A</v>
      </c>
      <c r="G1858" t="e">
        <f>IF(
OR('Con. Notes - No Conversion'!B1858 = "8. Transferee of restricted securities", 'Con. Notes - No Conversion'!B1858 = "9. Any person (substitution for securities etc.)"),
'Con. Notes - No Conversion'!C1858,
IF(
'Con. Notes - No Conversion'!B1858 = "",
#N/A,
'Con. Notes - No Conversion'!B1858)
)</f>
        <v>#N/A</v>
      </c>
    </row>
    <row r="1859" spans="1:7" x14ac:dyDescent="0.25">
      <c r="A1859" t="e">
        <f>IF(
OR(Shares!B1859 = "8. Transferee of restricted securities", Shares!B1859 = "9. Any person (substitution for securities etc.)"),
Shares!C1859,
IF(
Shares!B1859 = "",
#N/A,
Shares!B1859)
)</f>
        <v>#N/A</v>
      </c>
      <c r="B1859" t="e">
        <f>IF(
OR('Shares - LTR - Granted'!B1859 = "8. Transferee of restricted securities", 'Shares - LTR - Granted'!B1859 = "9. Any person (substitution for securities etc.)"),
'Shares - LTR - Granted'!C1859,
IF(
'Shares - LTR - Granted'!B1859 = "",
#N/A,
'Shares - LTR - Granted'!B1859)
)</f>
        <v>#N/A</v>
      </c>
      <c r="C1859" t="e">
        <f>IF(
OR('Performance Securities'!B1859 = "8. Transferee of restricted securities", 'Performance Securities'!B1859 = "9. Any person (substitution for securities etc.)"),
'Performance Securities'!C1859,
IF(
'Performance Securities'!B1859 = "",
#N/A,
'Performance Securities'!B1859)
)</f>
        <v>#N/A</v>
      </c>
      <c r="D1859" t="e">
        <f>IF(
OR('Options or Warrants'!B1859 = "8. Transferee of restricted securities", 'Options or Warrants'!B1859 = "9. Any person (substitution for securities etc.)"),
'Options or Warrants'!C1859,
IF(
'Options or Warrants'!B1859 = "",
#N/A,
'Options or Warrants'!B1859)
)</f>
        <v>#N/A</v>
      </c>
      <c r="E1859" t="e">
        <f>IF(
OR('Options - Free Attaching'!B1859 = "8. Transferee of restricted securities", 'Options - Free Attaching'!B1859 = "9. Any person (substitution for securities etc.)"),
'Options - Free Attaching'!C1859,
IF(
'Options - Free Attaching'!B1859 = "",
#N/A,
'Options - Free Attaching'!B1859)
)</f>
        <v>#N/A</v>
      </c>
      <c r="F1859" t="e">
        <f>IF(
OR('Con. Notes - Conversion'!B1859 = "8. Transferee of restricted securities", 'Con. Notes - Conversion'!B1859 = "9. Any person (substitution for securities etc.)"),
'Con. Notes - Conversion'!C1859,
IF(
'Con. Notes - Conversion'!B1859 = "",
#N/A,
'Con. Notes - Conversion'!B1859)
)</f>
        <v>#N/A</v>
      </c>
      <c r="G1859" t="e">
        <f>IF(
OR('Con. Notes - No Conversion'!B1859 = "8. Transferee of restricted securities", 'Con. Notes - No Conversion'!B1859 = "9. Any person (substitution for securities etc.)"),
'Con. Notes - No Conversion'!C1859,
IF(
'Con. Notes - No Conversion'!B1859 = "",
#N/A,
'Con. Notes - No Conversion'!B1859)
)</f>
        <v>#N/A</v>
      </c>
    </row>
    <row r="1860" spans="1:7" x14ac:dyDescent="0.25">
      <c r="A1860" t="e">
        <f>IF(
OR(Shares!B1860 = "8. Transferee of restricted securities", Shares!B1860 = "9. Any person (substitution for securities etc.)"),
Shares!C1860,
IF(
Shares!B1860 = "",
#N/A,
Shares!B1860)
)</f>
        <v>#N/A</v>
      </c>
      <c r="B1860" t="e">
        <f>IF(
OR('Shares - LTR - Granted'!B1860 = "8. Transferee of restricted securities", 'Shares - LTR - Granted'!B1860 = "9. Any person (substitution for securities etc.)"),
'Shares - LTR - Granted'!C1860,
IF(
'Shares - LTR - Granted'!B1860 = "",
#N/A,
'Shares - LTR - Granted'!B1860)
)</f>
        <v>#N/A</v>
      </c>
      <c r="C1860" t="e">
        <f>IF(
OR('Performance Securities'!B1860 = "8. Transferee of restricted securities", 'Performance Securities'!B1860 = "9. Any person (substitution for securities etc.)"),
'Performance Securities'!C1860,
IF(
'Performance Securities'!B1860 = "",
#N/A,
'Performance Securities'!B1860)
)</f>
        <v>#N/A</v>
      </c>
      <c r="D1860" t="e">
        <f>IF(
OR('Options or Warrants'!B1860 = "8. Transferee of restricted securities", 'Options or Warrants'!B1860 = "9. Any person (substitution for securities etc.)"),
'Options or Warrants'!C1860,
IF(
'Options or Warrants'!B1860 = "",
#N/A,
'Options or Warrants'!B1860)
)</f>
        <v>#N/A</v>
      </c>
      <c r="E1860" t="e">
        <f>IF(
OR('Options - Free Attaching'!B1860 = "8. Transferee of restricted securities", 'Options - Free Attaching'!B1860 = "9. Any person (substitution for securities etc.)"),
'Options - Free Attaching'!C1860,
IF(
'Options - Free Attaching'!B1860 = "",
#N/A,
'Options - Free Attaching'!B1860)
)</f>
        <v>#N/A</v>
      </c>
      <c r="F1860" t="e">
        <f>IF(
OR('Con. Notes - Conversion'!B1860 = "8. Transferee of restricted securities", 'Con. Notes - Conversion'!B1860 = "9. Any person (substitution for securities etc.)"),
'Con. Notes - Conversion'!C1860,
IF(
'Con. Notes - Conversion'!B1860 = "",
#N/A,
'Con. Notes - Conversion'!B1860)
)</f>
        <v>#N/A</v>
      </c>
      <c r="G1860" t="e">
        <f>IF(
OR('Con. Notes - No Conversion'!B1860 = "8. Transferee of restricted securities", 'Con. Notes - No Conversion'!B1860 = "9. Any person (substitution for securities etc.)"),
'Con. Notes - No Conversion'!C1860,
IF(
'Con. Notes - No Conversion'!B1860 = "",
#N/A,
'Con. Notes - No Conversion'!B1860)
)</f>
        <v>#N/A</v>
      </c>
    </row>
    <row r="1861" spans="1:7" x14ac:dyDescent="0.25">
      <c r="A1861" t="e">
        <f>IF(
OR(Shares!B1861 = "8. Transferee of restricted securities", Shares!B1861 = "9. Any person (substitution for securities etc.)"),
Shares!C1861,
IF(
Shares!B1861 = "",
#N/A,
Shares!B1861)
)</f>
        <v>#N/A</v>
      </c>
      <c r="B1861" t="e">
        <f>IF(
OR('Shares - LTR - Granted'!B1861 = "8. Transferee of restricted securities", 'Shares - LTR - Granted'!B1861 = "9. Any person (substitution for securities etc.)"),
'Shares - LTR - Granted'!C1861,
IF(
'Shares - LTR - Granted'!B1861 = "",
#N/A,
'Shares - LTR - Granted'!B1861)
)</f>
        <v>#N/A</v>
      </c>
      <c r="C1861" t="e">
        <f>IF(
OR('Performance Securities'!B1861 = "8. Transferee of restricted securities", 'Performance Securities'!B1861 = "9. Any person (substitution for securities etc.)"),
'Performance Securities'!C1861,
IF(
'Performance Securities'!B1861 = "",
#N/A,
'Performance Securities'!B1861)
)</f>
        <v>#N/A</v>
      </c>
      <c r="D1861" t="e">
        <f>IF(
OR('Options or Warrants'!B1861 = "8. Transferee of restricted securities", 'Options or Warrants'!B1861 = "9. Any person (substitution for securities etc.)"),
'Options or Warrants'!C1861,
IF(
'Options or Warrants'!B1861 = "",
#N/A,
'Options or Warrants'!B1861)
)</f>
        <v>#N/A</v>
      </c>
      <c r="E1861" t="e">
        <f>IF(
OR('Options - Free Attaching'!B1861 = "8. Transferee of restricted securities", 'Options - Free Attaching'!B1861 = "9. Any person (substitution for securities etc.)"),
'Options - Free Attaching'!C1861,
IF(
'Options - Free Attaching'!B1861 = "",
#N/A,
'Options - Free Attaching'!B1861)
)</f>
        <v>#N/A</v>
      </c>
      <c r="F1861" t="e">
        <f>IF(
OR('Con. Notes - Conversion'!B1861 = "8. Transferee of restricted securities", 'Con. Notes - Conversion'!B1861 = "9. Any person (substitution for securities etc.)"),
'Con. Notes - Conversion'!C1861,
IF(
'Con. Notes - Conversion'!B1861 = "",
#N/A,
'Con. Notes - Conversion'!B1861)
)</f>
        <v>#N/A</v>
      </c>
      <c r="G1861" t="e">
        <f>IF(
OR('Con. Notes - No Conversion'!B1861 = "8. Transferee of restricted securities", 'Con. Notes - No Conversion'!B1861 = "9. Any person (substitution for securities etc.)"),
'Con. Notes - No Conversion'!C1861,
IF(
'Con. Notes - No Conversion'!B1861 = "",
#N/A,
'Con. Notes - No Conversion'!B1861)
)</f>
        <v>#N/A</v>
      </c>
    </row>
    <row r="1862" spans="1:7" x14ac:dyDescent="0.25">
      <c r="A1862" t="e">
        <f>IF(
OR(Shares!B1862 = "8. Transferee of restricted securities", Shares!B1862 = "9. Any person (substitution for securities etc.)"),
Shares!C1862,
IF(
Shares!B1862 = "",
#N/A,
Shares!B1862)
)</f>
        <v>#N/A</v>
      </c>
      <c r="B1862" t="e">
        <f>IF(
OR('Shares - LTR - Granted'!B1862 = "8. Transferee of restricted securities", 'Shares - LTR - Granted'!B1862 = "9. Any person (substitution for securities etc.)"),
'Shares - LTR - Granted'!C1862,
IF(
'Shares - LTR - Granted'!B1862 = "",
#N/A,
'Shares - LTR - Granted'!B1862)
)</f>
        <v>#N/A</v>
      </c>
      <c r="C1862" t="e">
        <f>IF(
OR('Performance Securities'!B1862 = "8. Transferee of restricted securities", 'Performance Securities'!B1862 = "9. Any person (substitution for securities etc.)"),
'Performance Securities'!C1862,
IF(
'Performance Securities'!B1862 = "",
#N/A,
'Performance Securities'!B1862)
)</f>
        <v>#N/A</v>
      </c>
      <c r="D1862" t="e">
        <f>IF(
OR('Options or Warrants'!B1862 = "8. Transferee of restricted securities", 'Options or Warrants'!B1862 = "9. Any person (substitution for securities etc.)"),
'Options or Warrants'!C1862,
IF(
'Options or Warrants'!B1862 = "",
#N/A,
'Options or Warrants'!B1862)
)</f>
        <v>#N/A</v>
      </c>
      <c r="E1862" t="e">
        <f>IF(
OR('Options - Free Attaching'!B1862 = "8. Transferee of restricted securities", 'Options - Free Attaching'!B1862 = "9. Any person (substitution for securities etc.)"),
'Options - Free Attaching'!C1862,
IF(
'Options - Free Attaching'!B1862 = "",
#N/A,
'Options - Free Attaching'!B1862)
)</f>
        <v>#N/A</v>
      </c>
      <c r="F1862" t="e">
        <f>IF(
OR('Con. Notes - Conversion'!B1862 = "8. Transferee of restricted securities", 'Con. Notes - Conversion'!B1862 = "9. Any person (substitution for securities etc.)"),
'Con. Notes - Conversion'!C1862,
IF(
'Con. Notes - Conversion'!B1862 = "",
#N/A,
'Con. Notes - Conversion'!B1862)
)</f>
        <v>#N/A</v>
      </c>
      <c r="G1862" t="e">
        <f>IF(
OR('Con. Notes - No Conversion'!B1862 = "8. Transferee of restricted securities", 'Con. Notes - No Conversion'!B1862 = "9. Any person (substitution for securities etc.)"),
'Con. Notes - No Conversion'!C1862,
IF(
'Con. Notes - No Conversion'!B1862 = "",
#N/A,
'Con. Notes - No Conversion'!B1862)
)</f>
        <v>#N/A</v>
      </c>
    </row>
    <row r="1863" spans="1:7" x14ac:dyDescent="0.25">
      <c r="A1863" t="e">
        <f>IF(
OR(Shares!B1863 = "8. Transferee of restricted securities", Shares!B1863 = "9. Any person (substitution for securities etc.)"),
Shares!C1863,
IF(
Shares!B1863 = "",
#N/A,
Shares!B1863)
)</f>
        <v>#N/A</v>
      </c>
      <c r="B1863" t="e">
        <f>IF(
OR('Shares - LTR - Granted'!B1863 = "8. Transferee of restricted securities", 'Shares - LTR - Granted'!B1863 = "9. Any person (substitution for securities etc.)"),
'Shares - LTR - Granted'!C1863,
IF(
'Shares - LTR - Granted'!B1863 = "",
#N/A,
'Shares - LTR - Granted'!B1863)
)</f>
        <v>#N/A</v>
      </c>
      <c r="C1863" t="e">
        <f>IF(
OR('Performance Securities'!B1863 = "8. Transferee of restricted securities", 'Performance Securities'!B1863 = "9. Any person (substitution for securities etc.)"),
'Performance Securities'!C1863,
IF(
'Performance Securities'!B1863 = "",
#N/A,
'Performance Securities'!B1863)
)</f>
        <v>#N/A</v>
      </c>
      <c r="D1863" t="e">
        <f>IF(
OR('Options or Warrants'!B1863 = "8. Transferee of restricted securities", 'Options or Warrants'!B1863 = "9. Any person (substitution for securities etc.)"),
'Options or Warrants'!C1863,
IF(
'Options or Warrants'!B1863 = "",
#N/A,
'Options or Warrants'!B1863)
)</f>
        <v>#N/A</v>
      </c>
      <c r="E1863" t="e">
        <f>IF(
OR('Options - Free Attaching'!B1863 = "8. Transferee of restricted securities", 'Options - Free Attaching'!B1863 = "9. Any person (substitution for securities etc.)"),
'Options - Free Attaching'!C1863,
IF(
'Options - Free Attaching'!B1863 = "",
#N/A,
'Options - Free Attaching'!B1863)
)</f>
        <v>#N/A</v>
      </c>
      <c r="F1863" t="e">
        <f>IF(
OR('Con. Notes - Conversion'!B1863 = "8. Transferee of restricted securities", 'Con. Notes - Conversion'!B1863 = "9. Any person (substitution for securities etc.)"),
'Con. Notes - Conversion'!C1863,
IF(
'Con. Notes - Conversion'!B1863 = "",
#N/A,
'Con. Notes - Conversion'!B1863)
)</f>
        <v>#N/A</v>
      </c>
      <c r="G1863" t="e">
        <f>IF(
OR('Con. Notes - No Conversion'!B1863 = "8. Transferee of restricted securities", 'Con. Notes - No Conversion'!B1863 = "9. Any person (substitution for securities etc.)"),
'Con. Notes - No Conversion'!C1863,
IF(
'Con. Notes - No Conversion'!B1863 = "",
#N/A,
'Con. Notes - No Conversion'!B1863)
)</f>
        <v>#N/A</v>
      </c>
    </row>
    <row r="1864" spans="1:7" x14ac:dyDescent="0.25">
      <c r="A1864" t="e">
        <f>IF(
OR(Shares!B1864 = "8. Transferee of restricted securities", Shares!B1864 = "9. Any person (substitution for securities etc.)"),
Shares!C1864,
IF(
Shares!B1864 = "",
#N/A,
Shares!B1864)
)</f>
        <v>#N/A</v>
      </c>
      <c r="B1864" t="e">
        <f>IF(
OR('Shares - LTR - Granted'!B1864 = "8. Transferee of restricted securities", 'Shares - LTR - Granted'!B1864 = "9. Any person (substitution for securities etc.)"),
'Shares - LTR - Granted'!C1864,
IF(
'Shares - LTR - Granted'!B1864 = "",
#N/A,
'Shares - LTR - Granted'!B1864)
)</f>
        <v>#N/A</v>
      </c>
      <c r="C1864" t="e">
        <f>IF(
OR('Performance Securities'!B1864 = "8. Transferee of restricted securities", 'Performance Securities'!B1864 = "9. Any person (substitution for securities etc.)"),
'Performance Securities'!C1864,
IF(
'Performance Securities'!B1864 = "",
#N/A,
'Performance Securities'!B1864)
)</f>
        <v>#N/A</v>
      </c>
      <c r="D1864" t="e">
        <f>IF(
OR('Options or Warrants'!B1864 = "8. Transferee of restricted securities", 'Options or Warrants'!B1864 = "9. Any person (substitution for securities etc.)"),
'Options or Warrants'!C1864,
IF(
'Options or Warrants'!B1864 = "",
#N/A,
'Options or Warrants'!B1864)
)</f>
        <v>#N/A</v>
      </c>
      <c r="E1864" t="e">
        <f>IF(
OR('Options - Free Attaching'!B1864 = "8. Transferee of restricted securities", 'Options - Free Attaching'!B1864 = "9. Any person (substitution for securities etc.)"),
'Options - Free Attaching'!C1864,
IF(
'Options - Free Attaching'!B1864 = "",
#N/A,
'Options - Free Attaching'!B1864)
)</f>
        <v>#N/A</v>
      </c>
      <c r="F1864" t="e">
        <f>IF(
OR('Con. Notes - Conversion'!B1864 = "8. Transferee of restricted securities", 'Con. Notes - Conversion'!B1864 = "9. Any person (substitution for securities etc.)"),
'Con. Notes - Conversion'!C1864,
IF(
'Con. Notes - Conversion'!B1864 = "",
#N/A,
'Con. Notes - Conversion'!B1864)
)</f>
        <v>#N/A</v>
      </c>
      <c r="G1864" t="e">
        <f>IF(
OR('Con. Notes - No Conversion'!B1864 = "8. Transferee of restricted securities", 'Con. Notes - No Conversion'!B1864 = "9. Any person (substitution for securities etc.)"),
'Con. Notes - No Conversion'!C1864,
IF(
'Con. Notes - No Conversion'!B1864 = "",
#N/A,
'Con. Notes - No Conversion'!B1864)
)</f>
        <v>#N/A</v>
      </c>
    </row>
    <row r="1865" spans="1:7" x14ac:dyDescent="0.25">
      <c r="A1865" t="e">
        <f>IF(
OR(Shares!B1865 = "8. Transferee of restricted securities", Shares!B1865 = "9. Any person (substitution for securities etc.)"),
Shares!C1865,
IF(
Shares!B1865 = "",
#N/A,
Shares!B1865)
)</f>
        <v>#N/A</v>
      </c>
      <c r="B1865" t="e">
        <f>IF(
OR('Shares - LTR - Granted'!B1865 = "8. Transferee of restricted securities", 'Shares - LTR - Granted'!B1865 = "9. Any person (substitution for securities etc.)"),
'Shares - LTR - Granted'!C1865,
IF(
'Shares - LTR - Granted'!B1865 = "",
#N/A,
'Shares - LTR - Granted'!B1865)
)</f>
        <v>#N/A</v>
      </c>
      <c r="C1865" t="e">
        <f>IF(
OR('Performance Securities'!B1865 = "8. Transferee of restricted securities", 'Performance Securities'!B1865 = "9. Any person (substitution for securities etc.)"),
'Performance Securities'!C1865,
IF(
'Performance Securities'!B1865 = "",
#N/A,
'Performance Securities'!B1865)
)</f>
        <v>#N/A</v>
      </c>
      <c r="D1865" t="e">
        <f>IF(
OR('Options or Warrants'!B1865 = "8. Transferee of restricted securities", 'Options or Warrants'!B1865 = "9. Any person (substitution for securities etc.)"),
'Options or Warrants'!C1865,
IF(
'Options or Warrants'!B1865 = "",
#N/A,
'Options or Warrants'!B1865)
)</f>
        <v>#N/A</v>
      </c>
      <c r="E1865" t="e">
        <f>IF(
OR('Options - Free Attaching'!B1865 = "8. Transferee of restricted securities", 'Options - Free Attaching'!B1865 = "9. Any person (substitution for securities etc.)"),
'Options - Free Attaching'!C1865,
IF(
'Options - Free Attaching'!B1865 = "",
#N/A,
'Options - Free Attaching'!B1865)
)</f>
        <v>#N/A</v>
      </c>
      <c r="F1865" t="e">
        <f>IF(
OR('Con. Notes - Conversion'!B1865 = "8. Transferee of restricted securities", 'Con. Notes - Conversion'!B1865 = "9. Any person (substitution for securities etc.)"),
'Con. Notes - Conversion'!C1865,
IF(
'Con. Notes - Conversion'!B1865 = "",
#N/A,
'Con. Notes - Conversion'!B1865)
)</f>
        <v>#N/A</v>
      </c>
      <c r="G1865" t="e">
        <f>IF(
OR('Con. Notes - No Conversion'!B1865 = "8. Transferee of restricted securities", 'Con. Notes - No Conversion'!B1865 = "9. Any person (substitution for securities etc.)"),
'Con. Notes - No Conversion'!C1865,
IF(
'Con. Notes - No Conversion'!B1865 = "",
#N/A,
'Con. Notes - No Conversion'!B1865)
)</f>
        <v>#N/A</v>
      </c>
    </row>
    <row r="1866" spans="1:7" x14ac:dyDescent="0.25">
      <c r="A1866" t="e">
        <f>IF(
OR(Shares!B1866 = "8. Transferee of restricted securities", Shares!B1866 = "9. Any person (substitution for securities etc.)"),
Shares!C1866,
IF(
Shares!B1866 = "",
#N/A,
Shares!B1866)
)</f>
        <v>#N/A</v>
      </c>
      <c r="B1866" t="e">
        <f>IF(
OR('Shares - LTR - Granted'!B1866 = "8. Transferee of restricted securities", 'Shares - LTR - Granted'!B1866 = "9. Any person (substitution for securities etc.)"),
'Shares - LTR - Granted'!C1866,
IF(
'Shares - LTR - Granted'!B1866 = "",
#N/A,
'Shares - LTR - Granted'!B1866)
)</f>
        <v>#N/A</v>
      </c>
      <c r="C1866" t="e">
        <f>IF(
OR('Performance Securities'!B1866 = "8. Transferee of restricted securities", 'Performance Securities'!B1866 = "9. Any person (substitution for securities etc.)"),
'Performance Securities'!C1866,
IF(
'Performance Securities'!B1866 = "",
#N/A,
'Performance Securities'!B1866)
)</f>
        <v>#N/A</v>
      </c>
      <c r="D1866" t="e">
        <f>IF(
OR('Options or Warrants'!B1866 = "8. Transferee of restricted securities", 'Options or Warrants'!B1866 = "9. Any person (substitution for securities etc.)"),
'Options or Warrants'!C1866,
IF(
'Options or Warrants'!B1866 = "",
#N/A,
'Options or Warrants'!B1866)
)</f>
        <v>#N/A</v>
      </c>
      <c r="E1866" t="e">
        <f>IF(
OR('Options - Free Attaching'!B1866 = "8. Transferee of restricted securities", 'Options - Free Attaching'!B1866 = "9. Any person (substitution for securities etc.)"),
'Options - Free Attaching'!C1866,
IF(
'Options - Free Attaching'!B1866 = "",
#N/A,
'Options - Free Attaching'!B1866)
)</f>
        <v>#N/A</v>
      </c>
      <c r="F1866" t="e">
        <f>IF(
OR('Con. Notes - Conversion'!B1866 = "8. Transferee of restricted securities", 'Con. Notes - Conversion'!B1866 = "9. Any person (substitution for securities etc.)"),
'Con. Notes - Conversion'!C1866,
IF(
'Con. Notes - Conversion'!B1866 = "",
#N/A,
'Con. Notes - Conversion'!B1866)
)</f>
        <v>#N/A</v>
      </c>
      <c r="G1866" t="e">
        <f>IF(
OR('Con. Notes - No Conversion'!B1866 = "8. Transferee of restricted securities", 'Con. Notes - No Conversion'!B1866 = "9. Any person (substitution for securities etc.)"),
'Con. Notes - No Conversion'!C1866,
IF(
'Con. Notes - No Conversion'!B1866 = "",
#N/A,
'Con. Notes - No Conversion'!B1866)
)</f>
        <v>#N/A</v>
      </c>
    </row>
    <row r="1867" spans="1:7" x14ac:dyDescent="0.25">
      <c r="A1867" t="e">
        <f>IF(
OR(Shares!B1867 = "8. Transferee of restricted securities", Shares!B1867 = "9. Any person (substitution for securities etc.)"),
Shares!C1867,
IF(
Shares!B1867 = "",
#N/A,
Shares!B1867)
)</f>
        <v>#N/A</v>
      </c>
      <c r="B1867" t="e">
        <f>IF(
OR('Shares - LTR - Granted'!B1867 = "8. Transferee of restricted securities", 'Shares - LTR - Granted'!B1867 = "9. Any person (substitution for securities etc.)"),
'Shares - LTR - Granted'!C1867,
IF(
'Shares - LTR - Granted'!B1867 = "",
#N/A,
'Shares - LTR - Granted'!B1867)
)</f>
        <v>#N/A</v>
      </c>
      <c r="C1867" t="e">
        <f>IF(
OR('Performance Securities'!B1867 = "8. Transferee of restricted securities", 'Performance Securities'!B1867 = "9. Any person (substitution for securities etc.)"),
'Performance Securities'!C1867,
IF(
'Performance Securities'!B1867 = "",
#N/A,
'Performance Securities'!B1867)
)</f>
        <v>#N/A</v>
      </c>
      <c r="D1867" t="e">
        <f>IF(
OR('Options or Warrants'!B1867 = "8. Transferee of restricted securities", 'Options or Warrants'!B1867 = "9. Any person (substitution for securities etc.)"),
'Options or Warrants'!C1867,
IF(
'Options or Warrants'!B1867 = "",
#N/A,
'Options or Warrants'!B1867)
)</f>
        <v>#N/A</v>
      </c>
      <c r="E1867" t="e">
        <f>IF(
OR('Options - Free Attaching'!B1867 = "8. Transferee of restricted securities", 'Options - Free Attaching'!B1867 = "9. Any person (substitution for securities etc.)"),
'Options - Free Attaching'!C1867,
IF(
'Options - Free Attaching'!B1867 = "",
#N/A,
'Options - Free Attaching'!B1867)
)</f>
        <v>#N/A</v>
      </c>
      <c r="F1867" t="e">
        <f>IF(
OR('Con. Notes - Conversion'!B1867 = "8. Transferee of restricted securities", 'Con. Notes - Conversion'!B1867 = "9. Any person (substitution for securities etc.)"),
'Con. Notes - Conversion'!C1867,
IF(
'Con. Notes - Conversion'!B1867 = "",
#N/A,
'Con. Notes - Conversion'!B1867)
)</f>
        <v>#N/A</v>
      </c>
      <c r="G1867" t="e">
        <f>IF(
OR('Con. Notes - No Conversion'!B1867 = "8. Transferee of restricted securities", 'Con. Notes - No Conversion'!B1867 = "9. Any person (substitution for securities etc.)"),
'Con. Notes - No Conversion'!C1867,
IF(
'Con. Notes - No Conversion'!B1867 = "",
#N/A,
'Con. Notes - No Conversion'!B1867)
)</f>
        <v>#N/A</v>
      </c>
    </row>
    <row r="1868" spans="1:7" x14ac:dyDescent="0.25">
      <c r="A1868" t="e">
        <f>IF(
OR(Shares!B1868 = "8. Transferee of restricted securities", Shares!B1868 = "9. Any person (substitution for securities etc.)"),
Shares!C1868,
IF(
Shares!B1868 = "",
#N/A,
Shares!B1868)
)</f>
        <v>#N/A</v>
      </c>
      <c r="B1868" t="e">
        <f>IF(
OR('Shares - LTR - Granted'!B1868 = "8. Transferee of restricted securities", 'Shares - LTR - Granted'!B1868 = "9. Any person (substitution for securities etc.)"),
'Shares - LTR - Granted'!C1868,
IF(
'Shares - LTR - Granted'!B1868 = "",
#N/A,
'Shares - LTR - Granted'!B1868)
)</f>
        <v>#N/A</v>
      </c>
      <c r="C1868" t="e">
        <f>IF(
OR('Performance Securities'!B1868 = "8. Transferee of restricted securities", 'Performance Securities'!B1868 = "9. Any person (substitution for securities etc.)"),
'Performance Securities'!C1868,
IF(
'Performance Securities'!B1868 = "",
#N/A,
'Performance Securities'!B1868)
)</f>
        <v>#N/A</v>
      </c>
      <c r="D1868" t="e">
        <f>IF(
OR('Options or Warrants'!B1868 = "8. Transferee of restricted securities", 'Options or Warrants'!B1868 = "9. Any person (substitution for securities etc.)"),
'Options or Warrants'!C1868,
IF(
'Options or Warrants'!B1868 = "",
#N/A,
'Options or Warrants'!B1868)
)</f>
        <v>#N/A</v>
      </c>
      <c r="E1868" t="e">
        <f>IF(
OR('Options - Free Attaching'!B1868 = "8. Transferee of restricted securities", 'Options - Free Attaching'!B1868 = "9. Any person (substitution for securities etc.)"),
'Options - Free Attaching'!C1868,
IF(
'Options - Free Attaching'!B1868 = "",
#N/A,
'Options - Free Attaching'!B1868)
)</f>
        <v>#N/A</v>
      </c>
      <c r="F1868" t="e">
        <f>IF(
OR('Con. Notes - Conversion'!B1868 = "8. Transferee of restricted securities", 'Con. Notes - Conversion'!B1868 = "9. Any person (substitution for securities etc.)"),
'Con. Notes - Conversion'!C1868,
IF(
'Con. Notes - Conversion'!B1868 = "",
#N/A,
'Con. Notes - Conversion'!B1868)
)</f>
        <v>#N/A</v>
      </c>
      <c r="G1868" t="e">
        <f>IF(
OR('Con. Notes - No Conversion'!B1868 = "8. Transferee of restricted securities", 'Con. Notes - No Conversion'!B1868 = "9. Any person (substitution for securities etc.)"),
'Con. Notes - No Conversion'!C1868,
IF(
'Con. Notes - No Conversion'!B1868 = "",
#N/A,
'Con. Notes - No Conversion'!B1868)
)</f>
        <v>#N/A</v>
      </c>
    </row>
    <row r="1869" spans="1:7" x14ac:dyDescent="0.25">
      <c r="A1869" t="e">
        <f>IF(
OR(Shares!B1869 = "8. Transferee of restricted securities", Shares!B1869 = "9. Any person (substitution for securities etc.)"),
Shares!C1869,
IF(
Shares!B1869 = "",
#N/A,
Shares!B1869)
)</f>
        <v>#N/A</v>
      </c>
      <c r="B1869" t="e">
        <f>IF(
OR('Shares - LTR - Granted'!B1869 = "8. Transferee of restricted securities", 'Shares - LTR - Granted'!B1869 = "9. Any person (substitution for securities etc.)"),
'Shares - LTR - Granted'!C1869,
IF(
'Shares - LTR - Granted'!B1869 = "",
#N/A,
'Shares - LTR - Granted'!B1869)
)</f>
        <v>#N/A</v>
      </c>
      <c r="C1869" t="e">
        <f>IF(
OR('Performance Securities'!B1869 = "8. Transferee of restricted securities", 'Performance Securities'!B1869 = "9. Any person (substitution for securities etc.)"),
'Performance Securities'!C1869,
IF(
'Performance Securities'!B1869 = "",
#N/A,
'Performance Securities'!B1869)
)</f>
        <v>#N/A</v>
      </c>
      <c r="D1869" t="e">
        <f>IF(
OR('Options or Warrants'!B1869 = "8. Transferee of restricted securities", 'Options or Warrants'!B1869 = "9. Any person (substitution for securities etc.)"),
'Options or Warrants'!C1869,
IF(
'Options or Warrants'!B1869 = "",
#N/A,
'Options or Warrants'!B1869)
)</f>
        <v>#N/A</v>
      </c>
      <c r="E1869" t="e">
        <f>IF(
OR('Options - Free Attaching'!B1869 = "8. Transferee of restricted securities", 'Options - Free Attaching'!B1869 = "9. Any person (substitution for securities etc.)"),
'Options - Free Attaching'!C1869,
IF(
'Options - Free Attaching'!B1869 = "",
#N/A,
'Options - Free Attaching'!B1869)
)</f>
        <v>#N/A</v>
      </c>
      <c r="F1869" t="e">
        <f>IF(
OR('Con. Notes - Conversion'!B1869 = "8. Transferee of restricted securities", 'Con. Notes - Conversion'!B1869 = "9. Any person (substitution for securities etc.)"),
'Con. Notes - Conversion'!C1869,
IF(
'Con. Notes - Conversion'!B1869 = "",
#N/A,
'Con. Notes - Conversion'!B1869)
)</f>
        <v>#N/A</v>
      </c>
      <c r="G1869" t="e">
        <f>IF(
OR('Con. Notes - No Conversion'!B1869 = "8. Transferee of restricted securities", 'Con. Notes - No Conversion'!B1869 = "9. Any person (substitution for securities etc.)"),
'Con. Notes - No Conversion'!C1869,
IF(
'Con. Notes - No Conversion'!B1869 = "",
#N/A,
'Con. Notes - No Conversion'!B1869)
)</f>
        <v>#N/A</v>
      </c>
    </row>
    <row r="1870" spans="1:7" x14ac:dyDescent="0.25">
      <c r="A1870" t="e">
        <f>IF(
OR(Shares!B1870 = "8. Transferee of restricted securities", Shares!B1870 = "9. Any person (substitution for securities etc.)"),
Shares!C1870,
IF(
Shares!B1870 = "",
#N/A,
Shares!B1870)
)</f>
        <v>#N/A</v>
      </c>
      <c r="B1870" t="e">
        <f>IF(
OR('Shares - LTR - Granted'!B1870 = "8. Transferee of restricted securities", 'Shares - LTR - Granted'!B1870 = "9. Any person (substitution for securities etc.)"),
'Shares - LTR - Granted'!C1870,
IF(
'Shares - LTR - Granted'!B1870 = "",
#N/A,
'Shares - LTR - Granted'!B1870)
)</f>
        <v>#N/A</v>
      </c>
      <c r="C1870" t="e">
        <f>IF(
OR('Performance Securities'!B1870 = "8. Transferee of restricted securities", 'Performance Securities'!B1870 = "9. Any person (substitution for securities etc.)"),
'Performance Securities'!C1870,
IF(
'Performance Securities'!B1870 = "",
#N/A,
'Performance Securities'!B1870)
)</f>
        <v>#N/A</v>
      </c>
      <c r="D1870" t="e">
        <f>IF(
OR('Options or Warrants'!B1870 = "8. Transferee of restricted securities", 'Options or Warrants'!B1870 = "9. Any person (substitution for securities etc.)"),
'Options or Warrants'!C1870,
IF(
'Options or Warrants'!B1870 = "",
#N/A,
'Options or Warrants'!B1870)
)</f>
        <v>#N/A</v>
      </c>
      <c r="E1870" t="e">
        <f>IF(
OR('Options - Free Attaching'!B1870 = "8. Transferee of restricted securities", 'Options - Free Attaching'!B1870 = "9. Any person (substitution for securities etc.)"),
'Options - Free Attaching'!C1870,
IF(
'Options - Free Attaching'!B1870 = "",
#N/A,
'Options - Free Attaching'!B1870)
)</f>
        <v>#N/A</v>
      </c>
      <c r="F1870" t="e">
        <f>IF(
OR('Con. Notes - Conversion'!B1870 = "8. Transferee of restricted securities", 'Con. Notes - Conversion'!B1870 = "9. Any person (substitution for securities etc.)"),
'Con. Notes - Conversion'!C1870,
IF(
'Con. Notes - Conversion'!B1870 = "",
#N/A,
'Con. Notes - Conversion'!B1870)
)</f>
        <v>#N/A</v>
      </c>
      <c r="G1870" t="e">
        <f>IF(
OR('Con. Notes - No Conversion'!B1870 = "8. Transferee of restricted securities", 'Con. Notes - No Conversion'!B1870 = "9. Any person (substitution for securities etc.)"),
'Con. Notes - No Conversion'!C1870,
IF(
'Con. Notes - No Conversion'!B1870 = "",
#N/A,
'Con. Notes - No Conversion'!B1870)
)</f>
        <v>#N/A</v>
      </c>
    </row>
    <row r="1871" spans="1:7" x14ac:dyDescent="0.25">
      <c r="A1871" t="e">
        <f>IF(
OR(Shares!B1871 = "8. Transferee of restricted securities", Shares!B1871 = "9. Any person (substitution for securities etc.)"),
Shares!C1871,
IF(
Shares!B1871 = "",
#N/A,
Shares!B1871)
)</f>
        <v>#N/A</v>
      </c>
      <c r="B1871" t="e">
        <f>IF(
OR('Shares - LTR - Granted'!B1871 = "8. Transferee of restricted securities", 'Shares - LTR - Granted'!B1871 = "9. Any person (substitution for securities etc.)"),
'Shares - LTR - Granted'!C1871,
IF(
'Shares - LTR - Granted'!B1871 = "",
#N/A,
'Shares - LTR - Granted'!B1871)
)</f>
        <v>#N/A</v>
      </c>
      <c r="C1871" t="e">
        <f>IF(
OR('Performance Securities'!B1871 = "8. Transferee of restricted securities", 'Performance Securities'!B1871 = "9. Any person (substitution for securities etc.)"),
'Performance Securities'!C1871,
IF(
'Performance Securities'!B1871 = "",
#N/A,
'Performance Securities'!B1871)
)</f>
        <v>#N/A</v>
      </c>
      <c r="D1871" t="e">
        <f>IF(
OR('Options or Warrants'!B1871 = "8. Transferee of restricted securities", 'Options or Warrants'!B1871 = "9. Any person (substitution for securities etc.)"),
'Options or Warrants'!C1871,
IF(
'Options or Warrants'!B1871 = "",
#N/A,
'Options or Warrants'!B1871)
)</f>
        <v>#N/A</v>
      </c>
      <c r="E1871" t="e">
        <f>IF(
OR('Options - Free Attaching'!B1871 = "8. Transferee of restricted securities", 'Options - Free Attaching'!B1871 = "9. Any person (substitution for securities etc.)"),
'Options - Free Attaching'!C1871,
IF(
'Options - Free Attaching'!B1871 = "",
#N/A,
'Options - Free Attaching'!B1871)
)</f>
        <v>#N/A</v>
      </c>
      <c r="F1871" t="e">
        <f>IF(
OR('Con. Notes - Conversion'!B1871 = "8. Transferee of restricted securities", 'Con. Notes - Conversion'!B1871 = "9. Any person (substitution for securities etc.)"),
'Con. Notes - Conversion'!C1871,
IF(
'Con. Notes - Conversion'!B1871 = "",
#N/A,
'Con. Notes - Conversion'!B1871)
)</f>
        <v>#N/A</v>
      </c>
      <c r="G1871" t="e">
        <f>IF(
OR('Con. Notes - No Conversion'!B1871 = "8. Transferee of restricted securities", 'Con. Notes - No Conversion'!B1871 = "9. Any person (substitution for securities etc.)"),
'Con. Notes - No Conversion'!C1871,
IF(
'Con. Notes - No Conversion'!B1871 = "",
#N/A,
'Con. Notes - No Conversion'!B1871)
)</f>
        <v>#N/A</v>
      </c>
    </row>
    <row r="1872" spans="1:7" x14ac:dyDescent="0.25">
      <c r="A1872" t="e">
        <f>IF(
OR(Shares!B1872 = "8. Transferee of restricted securities", Shares!B1872 = "9. Any person (substitution for securities etc.)"),
Shares!C1872,
IF(
Shares!B1872 = "",
#N/A,
Shares!B1872)
)</f>
        <v>#N/A</v>
      </c>
      <c r="B1872" t="e">
        <f>IF(
OR('Shares - LTR - Granted'!B1872 = "8. Transferee of restricted securities", 'Shares - LTR - Granted'!B1872 = "9. Any person (substitution for securities etc.)"),
'Shares - LTR - Granted'!C1872,
IF(
'Shares - LTR - Granted'!B1872 = "",
#N/A,
'Shares - LTR - Granted'!B1872)
)</f>
        <v>#N/A</v>
      </c>
      <c r="C1872" t="e">
        <f>IF(
OR('Performance Securities'!B1872 = "8. Transferee of restricted securities", 'Performance Securities'!B1872 = "9. Any person (substitution for securities etc.)"),
'Performance Securities'!C1872,
IF(
'Performance Securities'!B1872 = "",
#N/A,
'Performance Securities'!B1872)
)</f>
        <v>#N/A</v>
      </c>
      <c r="D1872" t="e">
        <f>IF(
OR('Options or Warrants'!B1872 = "8. Transferee of restricted securities", 'Options or Warrants'!B1872 = "9. Any person (substitution for securities etc.)"),
'Options or Warrants'!C1872,
IF(
'Options or Warrants'!B1872 = "",
#N/A,
'Options or Warrants'!B1872)
)</f>
        <v>#N/A</v>
      </c>
      <c r="E1872" t="e">
        <f>IF(
OR('Options - Free Attaching'!B1872 = "8. Transferee of restricted securities", 'Options - Free Attaching'!B1872 = "9. Any person (substitution for securities etc.)"),
'Options - Free Attaching'!C1872,
IF(
'Options - Free Attaching'!B1872 = "",
#N/A,
'Options - Free Attaching'!B1872)
)</f>
        <v>#N/A</v>
      </c>
      <c r="F1872" t="e">
        <f>IF(
OR('Con. Notes - Conversion'!B1872 = "8. Transferee of restricted securities", 'Con. Notes - Conversion'!B1872 = "9. Any person (substitution for securities etc.)"),
'Con. Notes - Conversion'!C1872,
IF(
'Con. Notes - Conversion'!B1872 = "",
#N/A,
'Con. Notes - Conversion'!B1872)
)</f>
        <v>#N/A</v>
      </c>
      <c r="G1872" t="e">
        <f>IF(
OR('Con. Notes - No Conversion'!B1872 = "8. Transferee of restricted securities", 'Con. Notes - No Conversion'!B1872 = "9. Any person (substitution for securities etc.)"),
'Con. Notes - No Conversion'!C1872,
IF(
'Con. Notes - No Conversion'!B1872 = "",
#N/A,
'Con. Notes - No Conversion'!B1872)
)</f>
        <v>#N/A</v>
      </c>
    </row>
    <row r="1873" spans="1:7" x14ac:dyDescent="0.25">
      <c r="A1873" t="e">
        <f>IF(
OR(Shares!B1873 = "8. Transferee of restricted securities", Shares!B1873 = "9. Any person (substitution for securities etc.)"),
Shares!C1873,
IF(
Shares!B1873 = "",
#N/A,
Shares!B1873)
)</f>
        <v>#N/A</v>
      </c>
      <c r="B1873" t="e">
        <f>IF(
OR('Shares - LTR - Granted'!B1873 = "8. Transferee of restricted securities", 'Shares - LTR - Granted'!B1873 = "9. Any person (substitution for securities etc.)"),
'Shares - LTR - Granted'!C1873,
IF(
'Shares - LTR - Granted'!B1873 = "",
#N/A,
'Shares - LTR - Granted'!B1873)
)</f>
        <v>#N/A</v>
      </c>
      <c r="C1873" t="e">
        <f>IF(
OR('Performance Securities'!B1873 = "8. Transferee of restricted securities", 'Performance Securities'!B1873 = "9. Any person (substitution for securities etc.)"),
'Performance Securities'!C1873,
IF(
'Performance Securities'!B1873 = "",
#N/A,
'Performance Securities'!B1873)
)</f>
        <v>#N/A</v>
      </c>
      <c r="D1873" t="e">
        <f>IF(
OR('Options or Warrants'!B1873 = "8. Transferee of restricted securities", 'Options or Warrants'!B1873 = "9. Any person (substitution for securities etc.)"),
'Options or Warrants'!C1873,
IF(
'Options or Warrants'!B1873 = "",
#N/A,
'Options or Warrants'!B1873)
)</f>
        <v>#N/A</v>
      </c>
      <c r="E1873" t="e">
        <f>IF(
OR('Options - Free Attaching'!B1873 = "8. Transferee of restricted securities", 'Options - Free Attaching'!B1873 = "9. Any person (substitution for securities etc.)"),
'Options - Free Attaching'!C1873,
IF(
'Options - Free Attaching'!B1873 = "",
#N/A,
'Options - Free Attaching'!B1873)
)</f>
        <v>#N/A</v>
      </c>
      <c r="F1873" t="e">
        <f>IF(
OR('Con. Notes - Conversion'!B1873 = "8. Transferee of restricted securities", 'Con. Notes - Conversion'!B1873 = "9. Any person (substitution for securities etc.)"),
'Con. Notes - Conversion'!C1873,
IF(
'Con. Notes - Conversion'!B1873 = "",
#N/A,
'Con. Notes - Conversion'!B1873)
)</f>
        <v>#N/A</v>
      </c>
      <c r="G1873" t="e">
        <f>IF(
OR('Con. Notes - No Conversion'!B1873 = "8. Transferee of restricted securities", 'Con. Notes - No Conversion'!B1873 = "9. Any person (substitution for securities etc.)"),
'Con. Notes - No Conversion'!C1873,
IF(
'Con. Notes - No Conversion'!B1873 = "",
#N/A,
'Con. Notes - No Conversion'!B1873)
)</f>
        <v>#N/A</v>
      </c>
    </row>
    <row r="1874" spans="1:7" x14ac:dyDescent="0.25">
      <c r="A1874" t="e">
        <f>IF(
OR(Shares!B1874 = "8. Transferee of restricted securities", Shares!B1874 = "9. Any person (substitution for securities etc.)"),
Shares!C1874,
IF(
Shares!B1874 = "",
#N/A,
Shares!B1874)
)</f>
        <v>#N/A</v>
      </c>
      <c r="B1874" t="e">
        <f>IF(
OR('Shares - LTR - Granted'!B1874 = "8. Transferee of restricted securities", 'Shares - LTR - Granted'!B1874 = "9. Any person (substitution for securities etc.)"),
'Shares - LTR - Granted'!C1874,
IF(
'Shares - LTR - Granted'!B1874 = "",
#N/A,
'Shares - LTR - Granted'!B1874)
)</f>
        <v>#N/A</v>
      </c>
      <c r="C1874" t="e">
        <f>IF(
OR('Performance Securities'!B1874 = "8. Transferee of restricted securities", 'Performance Securities'!B1874 = "9. Any person (substitution for securities etc.)"),
'Performance Securities'!C1874,
IF(
'Performance Securities'!B1874 = "",
#N/A,
'Performance Securities'!B1874)
)</f>
        <v>#N/A</v>
      </c>
      <c r="D1874" t="e">
        <f>IF(
OR('Options or Warrants'!B1874 = "8. Transferee of restricted securities", 'Options or Warrants'!B1874 = "9. Any person (substitution for securities etc.)"),
'Options or Warrants'!C1874,
IF(
'Options or Warrants'!B1874 = "",
#N/A,
'Options or Warrants'!B1874)
)</f>
        <v>#N/A</v>
      </c>
      <c r="E1874" t="e">
        <f>IF(
OR('Options - Free Attaching'!B1874 = "8. Transferee of restricted securities", 'Options - Free Attaching'!B1874 = "9. Any person (substitution for securities etc.)"),
'Options - Free Attaching'!C1874,
IF(
'Options - Free Attaching'!B1874 = "",
#N/A,
'Options - Free Attaching'!B1874)
)</f>
        <v>#N/A</v>
      </c>
      <c r="F1874" t="e">
        <f>IF(
OR('Con. Notes - Conversion'!B1874 = "8. Transferee of restricted securities", 'Con. Notes - Conversion'!B1874 = "9. Any person (substitution for securities etc.)"),
'Con. Notes - Conversion'!C1874,
IF(
'Con. Notes - Conversion'!B1874 = "",
#N/A,
'Con. Notes - Conversion'!B1874)
)</f>
        <v>#N/A</v>
      </c>
      <c r="G1874" t="e">
        <f>IF(
OR('Con. Notes - No Conversion'!B1874 = "8. Transferee of restricted securities", 'Con. Notes - No Conversion'!B1874 = "9. Any person (substitution for securities etc.)"),
'Con. Notes - No Conversion'!C1874,
IF(
'Con. Notes - No Conversion'!B1874 = "",
#N/A,
'Con. Notes - No Conversion'!B1874)
)</f>
        <v>#N/A</v>
      </c>
    </row>
    <row r="1875" spans="1:7" x14ac:dyDescent="0.25">
      <c r="A1875" t="e">
        <f>IF(
OR(Shares!B1875 = "8. Transferee of restricted securities", Shares!B1875 = "9. Any person (substitution for securities etc.)"),
Shares!C1875,
IF(
Shares!B1875 = "",
#N/A,
Shares!B1875)
)</f>
        <v>#N/A</v>
      </c>
      <c r="B1875" t="e">
        <f>IF(
OR('Shares - LTR - Granted'!B1875 = "8. Transferee of restricted securities", 'Shares - LTR - Granted'!B1875 = "9. Any person (substitution for securities etc.)"),
'Shares - LTR - Granted'!C1875,
IF(
'Shares - LTR - Granted'!B1875 = "",
#N/A,
'Shares - LTR - Granted'!B1875)
)</f>
        <v>#N/A</v>
      </c>
      <c r="C1875" t="e">
        <f>IF(
OR('Performance Securities'!B1875 = "8. Transferee of restricted securities", 'Performance Securities'!B1875 = "9. Any person (substitution for securities etc.)"),
'Performance Securities'!C1875,
IF(
'Performance Securities'!B1875 = "",
#N/A,
'Performance Securities'!B1875)
)</f>
        <v>#N/A</v>
      </c>
      <c r="D1875" t="e">
        <f>IF(
OR('Options or Warrants'!B1875 = "8. Transferee of restricted securities", 'Options or Warrants'!B1875 = "9. Any person (substitution for securities etc.)"),
'Options or Warrants'!C1875,
IF(
'Options or Warrants'!B1875 = "",
#N/A,
'Options or Warrants'!B1875)
)</f>
        <v>#N/A</v>
      </c>
      <c r="E1875" t="e">
        <f>IF(
OR('Options - Free Attaching'!B1875 = "8. Transferee of restricted securities", 'Options - Free Attaching'!B1875 = "9. Any person (substitution for securities etc.)"),
'Options - Free Attaching'!C1875,
IF(
'Options - Free Attaching'!B1875 = "",
#N/A,
'Options - Free Attaching'!B1875)
)</f>
        <v>#N/A</v>
      </c>
      <c r="F1875" t="e">
        <f>IF(
OR('Con. Notes - Conversion'!B1875 = "8. Transferee of restricted securities", 'Con. Notes - Conversion'!B1875 = "9. Any person (substitution for securities etc.)"),
'Con. Notes - Conversion'!C1875,
IF(
'Con. Notes - Conversion'!B1875 = "",
#N/A,
'Con. Notes - Conversion'!B1875)
)</f>
        <v>#N/A</v>
      </c>
      <c r="G1875" t="e">
        <f>IF(
OR('Con. Notes - No Conversion'!B1875 = "8. Transferee of restricted securities", 'Con. Notes - No Conversion'!B1875 = "9. Any person (substitution for securities etc.)"),
'Con. Notes - No Conversion'!C1875,
IF(
'Con. Notes - No Conversion'!B1875 = "",
#N/A,
'Con. Notes - No Conversion'!B1875)
)</f>
        <v>#N/A</v>
      </c>
    </row>
    <row r="1876" spans="1:7" x14ac:dyDescent="0.25">
      <c r="A1876" t="e">
        <f>IF(
OR(Shares!B1876 = "8. Transferee of restricted securities", Shares!B1876 = "9. Any person (substitution for securities etc.)"),
Shares!C1876,
IF(
Shares!B1876 = "",
#N/A,
Shares!B1876)
)</f>
        <v>#N/A</v>
      </c>
      <c r="B1876" t="e">
        <f>IF(
OR('Shares - LTR - Granted'!B1876 = "8. Transferee of restricted securities", 'Shares - LTR - Granted'!B1876 = "9. Any person (substitution for securities etc.)"),
'Shares - LTR - Granted'!C1876,
IF(
'Shares - LTR - Granted'!B1876 = "",
#N/A,
'Shares - LTR - Granted'!B1876)
)</f>
        <v>#N/A</v>
      </c>
      <c r="C1876" t="e">
        <f>IF(
OR('Performance Securities'!B1876 = "8. Transferee of restricted securities", 'Performance Securities'!B1876 = "9. Any person (substitution for securities etc.)"),
'Performance Securities'!C1876,
IF(
'Performance Securities'!B1876 = "",
#N/A,
'Performance Securities'!B1876)
)</f>
        <v>#N/A</v>
      </c>
      <c r="D1876" t="e">
        <f>IF(
OR('Options or Warrants'!B1876 = "8. Transferee of restricted securities", 'Options or Warrants'!B1876 = "9. Any person (substitution for securities etc.)"),
'Options or Warrants'!C1876,
IF(
'Options or Warrants'!B1876 = "",
#N/A,
'Options or Warrants'!B1876)
)</f>
        <v>#N/A</v>
      </c>
      <c r="E1876" t="e">
        <f>IF(
OR('Options - Free Attaching'!B1876 = "8. Transferee of restricted securities", 'Options - Free Attaching'!B1876 = "9. Any person (substitution for securities etc.)"),
'Options - Free Attaching'!C1876,
IF(
'Options - Free Attaching'!B1876 = "",
#N/A,
'Options - Free Attaching'!B1876)
)</f>
        <v>#N/A</v>
      </c>
      <c r="F1876" t="e">
        <f>IF(
OR('Con. Notes - Conversion'!B1876 = "8. Transferee of restricted securities", 'Con. Notes - Conversion'!B1876 = "9. Any person (substitution for securities etc.)"),
'Con. Notes - Conversion'!C1876,
IF(
'Con. Notes - Conversion'!B1876 = "",
#N/A,
'Con. Notes - Conversion'!B1876)
)</f>
        <v>#N/A</v>
      </c>
      <c r="G1876" t="e">
        <f>IF(
OR('Con. Notes - No Conversion'!B1876 = "8. Transferee of restricted securities", 'Con. Notes - No Conversion'!B1876 = "9. Any person (substitution for securities etc.)"),
'Con. Notes - No Conversion'!C1876,
IF(
'Con. Notes - No Conversion'!B1876 = "",
#N/A,
'Con. Notes - No Conversion'!B1876)
)</f>
        <v>#N/A</v>
      </c>
    </row>
    <row r="1877" spans="1:7" x14ac:dyDescent="0.25">
      <c r="A1877" t="e">
        <f>IF(
OR(Shares!B1877 = "8. Transferee of restricted securities", Shares!B1877 = "9. Any person (substitution for securities etc.)"),
Shares!C1877,
IF(
Shares!B1877 = "",
#N/A,
Shares!B1877)
)</f>
        <v>#N/A</v>
      </c>
      <c r="B1877" t="e">
        <f>IF(
OR('Shares - LTR - Granted'!B1877 = "8. Transferee of restricted securities", 'Shares - LTR - Granted'!B1877 = "9. Any person (substitution for securities etc.)"),
'Shares - LTR - Granted'!C1877,
IF(
'Shares - LTR - Granted'!B1877 = "",
#N/A,
'Shares - LTR - Granted'!B1877)
)</f>
        <v>#N/A</v>
      </c>
      <c r="C1877" t="e">
        <f>IF(
OR('Performance Securities'!B1877 = "8. Transferee of restricted securities", 'Performance Securities'!B1877 = "9. Any person (substitution for securities etc.)"),
'Performance Securities'!C1877,
IF(
'Performance Securities'!B1877 = "",
#N/A,
'Performance Securities'!B1877)
)</f>
        <v>#N/A</v>
      </c>
      <c r="D1877" t="e">
        <f>IF(
OR('Options or Warrants'!B1877 = "8. Transferee of restricted securities", 'Options or Warrants'!B1877 = "9. Any person (substitution for securities etc.)"),
'Options or Warrants'!C1877,
IF(
'Options or Warrants'!B1877 = "",
#N/A,
'Options or Warrants'!B1877)
)</f>
        <v>#N/A</v>
      </c>
      <c r="E1877" t="e">
        <f>IF(
OR('Options - Free Attaching'!B1877 = "8. Transferee of restricted securities", 'Options - Free Attaching'!B1877 = "9. Any person (substitution for securities etc.)"),
'Options - Free Attaching'!C1877,
IF(
'Options - Free Attaching'!B1877 = "",
#N/A,
'Options - Free Attaching'!B1877)
)</f>
        <v>#N/A</v>
      </c>
      <c r="F1877" t="e">
        <f>IF(
OR('Con. Notes - Conversion'!B1877 = "8. Transferee of restricted securities", 'Con. Notes - Conversion'!B1877 = "9. Any person (substitution for securities etc.)"),
'Con. Notes - Conversion'!C1877,
IF(
'Con. Notes - Conversion'!B1877 = "",
#N/A,
'Con. Notes - Conversion'!B1877)
)</f>
        <v>#N/A</v>
      </c>
      <c r="G1877" t="e">
        <f>IF(
OR('Con. Notes - No Conversion'!B1877 = "8. Transferee of restricted securities", 'Con. Notes - No Conversion'!B1877 = "9. Any person (substitution for securities etc.)"),
'Con. Notes - No Conversion'!C1877,
IF(
'Con. Notes - No Conversion'!B1877 = "",
#N/A,
'Con. Notes - No Conversion'!B1877)
)</f>
        <v>#N/A</v>
      </c>
    </row>
    <row r="1878" spans="1:7" x14ac:dyDescent="0.25">
      <c r="A1878" t="e">
        <f>IF(
OR(Shares!B1878 = "8. Transferee of restricted securities", Shares!B1878 = "9. Any person (substitution for securities etc.)"),
Shares!C1878,
IF(
Shares!B1878 = "",
#N/A,
Shares!B1878)
)</f>
        <v>#N/A</v>
      </c>
      <c r="B1878" t="e">
        <f>IF(
OR('Shares - LTR - Granted'!B1878 = "8. Transferee of restricted securities", 'Shares - LTR - Granted'!B1878 = "9. Any person (substitution for securities etc.)"),
'Shares - LTR - Granted'!C1878,
IF(
'Shares - LTR - Granted'!B1878 = "",
#N/A,
'Shares - LTR - Granted'!B1878)
)</f>
        <v>#N/A</v>
      </c>
      <c r="C1878" t="e">
        <f>IF(
OR('Performance Securities'!B1878 = "8. Transferee of restricted securities", 'Performance Securities'!B1878 = "9. Any person (substitution for securities etc.)"),
'Performance Securities'!C1878,
IF(
'Performance Securities'!B1878 = "",
#N/A,
'Performance Securities'!B1878)
)</f>
        <v>#N/A</v>
      </c>
      <c r="D1878" t="e">
        <f>IF(
OR('Options or Warrants'!B1878 = "8. Transferee of restricted securities", 'Options or Warrants'!B1878 = "9. Any person (substitution for securities etc.)"),
'Options or Warrants'!C1878,
IF(
'Options or Warrants'!B1878 = "",
#N/A,
'Options or Warrants'!B1878)
)</f>
        <v>#N/A</v>
      </c>
      <c r="E1878" t="e">
        <f>IF(
OR('Options - Free Attaching'!B1878 = "8. Transferee of restricted securities", 'Options - Free Attaching'!B1878 = "9. Any person (substitution for securities etc.)"),
'Options - Free Attaching'!C1878,
IF(
'Options - Free Attaching'!B1878 = "",
#N/A,
'Options - Free Attaching'!B1878)
)</f>
        <v>#N/A</v>
      </c>
      <c r="F1878" t="e">
        <f>IF(
OR('Con. Notes - Conversion'!B1878 = "8. Transferee of restricted securities", 'Con. Notes - Conversion'!B1878 = "9. Any person (substitution for securities etc.)"),
'Con. Notes - Conversion'!C1878,
IF(
'Con. Notes - Conversion'!B1878 = "",
#N/A,
'Con. Notes - Conversion'!B1878)
)</f>
        <v>#N/A</v>
      </c>
      <c r="G1878" t="e">
        <f>IF(
OR('Con. Notes - No Conversion'!B1878 = "8. Transferee of restricted securities", 'Con. Notes - No Conversion'!B1878 = "9. Any person (substitution for securities etc.)"),
'Con. Notes - No Conversion'!C1878,
IF(
'Con. Notes - No Conversion'!B1878 = "",
#N/A,
'Con. Notes - No Conversion'!B1878)
)</f>
        <v>#N/A</v>
      </c>
    </row>
    <row r="1879" spans="1:7" x14ac:dyDescent="0.25">
      <c r="A1879" t="e">
        <f>IF(
OR(Shares!B1879 = "8. Transferee of restricted securities", Shares!B1879 = "9. Any person (substitution for securities etc.)"),
Shares!C1879,
IF(
Shares!B1879 = "",
#N/A,
Shares!B1879)
)</f>
        <v>#N/A</v>
      </c>
      <c r="B1879" t="e">
        <f>IF(
OR('Shares - LTR - Granted'!B1879 = "8. Transferee of restricted securities", 'Shares - LTR - Granted'!B1879 = "9. Any person (substitution for securities etc.)"),
'Shares - LTR - Granted'!C1879,
IF(
'Shares - LTR - Granted'!B1879 = "",
#N/A,
'Shares - LTR - Granted'!B1879)
)</f>
        <v>#N/A</v>
      </c>
      <c r="C1879" t="e">
        <f>IF(
OR('Performance Securities'!B1879 = "8. Transferee of restricted securities", 'Performance Securities'!B1879 = "9. Any person (substitution for securities etc.)"),
'Performance Securities'!C1879,
IF(
'Performance Securities'!B1879 = "",
#N/A,
'Performance Securities'!B1879)
)</f>
        <v>#N/A</v>
      </c>
      <c r="D1879" t="e">
        <f>IF(
OR('Options or Warrants'!B1879 = "8. Transferee of restricted securities", 'Options or Warrants'!B1879 = "9. Any person (substitution for securities etc.)"),
'Options or Warrants'!C1879,
IF(
'Options or Warrants'!B1879 = "",
#N/A,
'Options or Warrants'!B1879)
)</f>
        <v>#N/A</v>
      </c>
      <c r="E1879" t="e">
        <f>IF(
OR('Options - Free Attaching'!B1879 = "8. Transferee of restricted securities", 'Options - Free Attaching'!B1879 = "9. Any person (substitution for securities etc.)"),
'Options - Free Attaching'!C1879,
IF(
'Options - Free Attaching'!B1879 = "",
#N/A,
'Options - Free Attaching'!B1879)
)</f>
        <v>#N/A</v>
      </c>
      <c r="F1879" t="e">
        <f>IF(
OR('Con. Notes - Conversion'!B1879 = "8. Transferee of restricted securities", 'Con. Notes - Conversion'!B1879 = "9. Any person (substitution for securities etc.)"),
'Con. Notes - Conversion'!C1879,
IF(
'Con. Notes - Conversion'!B1879 = "",
#N/A,
'Con. Notes - Conversion'!B1879)
)</f>
        <v>#N/A</v>
      </c>
      <c r="G1879" t="e">
        <f>IF(
OR('Con. Notes - No Conversion'!B1879 = "8. Transferee of restricted securities", 'Con. Notes - No Conversion'!B1879 = "9. Any person (substitution for securities etc.)"),
'Con. Notes - No Conversion'!C1879,
IF(
'Con. Notes - No Conversion'!B1879 = "",
#N/A,
'Con. Notes - No Conversion'!B1879)
)</f>
        <v>#N/A</v>
      </c>
    </row>
    <row r="1880" spans="1:7" x14ac:dyDescent="0.25">
      <c r="A1880" t="e">
        <f>IF(
OR(Shares!B1880 = "8. Transferee of restricted securities", Shares!B1880 = "9. Any person (substitution for securities etc.)"),
Shares!C1880,
IF(
Shares!B1880 = "",
#N/A,
Shares!B1880)
)</f>
        <v>#N/A</v>
      </c>
      <c r="B1880" t="e">
        <f>IF(
OR('Shares - LTR - Granted'!B1880 = "8. Transferee of restricted securities", 'Shares - LTR - Granted'!B1880 = "9. Any person (substitution for securities etc.)"),
'Shares - LTR - Granted'!C1880,
IF(
'Shares - LTR - Granted'!B1880 = "",
#N/A,
'Shares - LTR - Granted'!B1880)
)</f>
        <v>#N/A</v>
      </c>
      <c r="C1880" t="e">
        <f>IF(
OR('Performance Securities'!B1880 = "8. Transferee of restricted securities", 'Performance Securities'!B1880 = "9. Any person (substitution for securities etc.)"),
'Performance Securities'!C1880,
IF(
'Performance Securities'!B1880 = "",
#N/A,
'Performance Securities'!B1880)
)</f>
        <v>#N/A</v>
      </c>
      <c r="D1880" t="e">
        <f>IF(
OR('Options or Warrants'!B1880 = "8. Transferee of restricted securities", 'Options or Warrants'!B1880 = "9. Any person (substitution for securities etc.)"),
'Options or Warrants'!C1880,
IF(
'Options or Warrants'!B1880 = "",
#N/A,
'Options or Warrants'!B1880)
)</f>
        <v>#N/A</v>
      </c>
      <c r="E1880" t="e">
        <f>IF(
OR('Options - Free Attaching'!B1880 = "8. Transferee of restricted securities", 'Options - Free Attaching'!B1880 = "9. Any person (substitution for securities etc.)"),
'Options - Free Attaching'!C1880,
IF(
'Options - Free Attaching'!B1880 = "",
#N/A,
'Options - Free Attaching'!B1880)
)</f>
        <v>#N/A</v>
      </c>
      <c r="F1880" t="e">
        <f>IF(
OR('Con. Notes - Conversion'!B1880 = "8. Transferee of restricted securities", 'Con. Notes - Conversion'!B1880 = "9. Any person (substitution for securities etc.)"),
'Con. Notes - Conversion'!C1880,
IF(
'Con. Notes - Conversion'!B1880 = "",
#N/A,
'Con. Notes - Conversion'!B1880)
)</f>
        <v>#N/A</v>
      </c>
      <c r="G1880" t="e">
        <f>IF(
OR('Con. Notes - No Conversion'!B1880 = "8. Transferee of restricted securities", 'Con. Notes - No Conversion'!B1880 = "9. Any person (substitution for securities etc.)"),
'Con. Notes - No Conversion'!C1880,
IF(
'Con. Notes - No Conversion'!B1880 = "",
#N/A,
'Con. Notes - No Conversion'!B1880)
)</f>
        <v>#N/A</v>
      </c>
    </row>
    <row r="1881" spans="1:7" x14ac:dyDescent="0.25">
      <c r="A1881" t="e">
        <f>IF(
OR(Shares!B1881 = "8. Transferee of restricted securities", Shares!B1881 = "9. Any person (substitution for securities etc.)"),
Shares!C1881,
IF(
Shares!B1881 = "",
#N/A,
Shares!B1881)
)</f>
        <v>#N/A</v>
      </c>
      <c r="B1881" t="e">
        <f>IF(
OR('Shares - LTR - Granted'!B1881 = "8. Transferee of restricted securities", 'Shares - LTR - Granted'!B1881 = "9. Any person (substitution for securities etc.)"),
'Shares - LTR - Granted'!C1881,
IF(
'Shares - LTR - Granted'!B1881 = "",
#N/A,
'Shares - LTR - Granted'!B1881)
)</f>
        <v>#N/A</v>
      </c>
      <c r="C1881" t="e">
        <f>IF(
OR('Performance Securities'!B1881 = "8. Transferee of restricted securities", 'Performance Securities'!B1881 = "9. Any person (substitution for securities etc.)"),
'Performance Securities'!C1881,
IF(
'Performance Securities'!B1881 = "",
#N/A,
'Performance Securities'!B1881)
)</f>
        <v>#N/A</v>
      </c>
      <c r="D1881" t="e">
        <f>IF(
OR('Options or Warrants'!B1881 = "8. Transferee of restricted securities", 'Options or Warrants'!B1881 = "9. Any person (substitution for securities etc.)"),
'Options or Warrants'!C1881,
IF(
'Options or Warrants'!B1881 = "",
#N/A,
'Options or Warrants'!B1881)
)</f>
        <v>#N/A</v>
      </c>
      <c r="E1881" t="e">
        <f>IF(
OR('Options - Free Attaching'!B1881 = "8. Transferee of restricted securities", 'Options - Free Attaching'!B1881 = "9. Any person (substitution for securities etc.)"),
'Options - Free Attaching'!C1881,
IF(
'Options - Free Attaching'!B1881 = "",
#N/A,
'Options - Free Attaching'!B1881)
)</f>
        <v>#N/A</v>
      </c>
      <c r="F1881" t="e">
        <f>IF(
OR('Con. Notes - Conversion'!B1881 = "8. Transferee of restricted securities", 'Con. Notes - Conversion'!B1881 = "9. Any person (substitution for securities etc.)"),
'Con. Notes - Conversion'!C1881,
IF(
'Con. Notes - Conversion'!B1881 = "",
#N/A,
'Con. Notes - Conversion'!B1881)
)</f>
        <v>#N/A</v>
      </c>
      <c r="G1881" t="e">
        <f>IF(
OR('Con. Notes - No Conversion'!B1881 = "8. Transferee of restricted securities", 'Con. Notes - No Conversion'!B1881 = "9. Any person (substitution for securities etc.)"),
'Con. Notes - No Conversion'!C1881,
IF(
'Con. Notes - No Conversion'!B1881 = "",
#N/A,
'Con. Notes - No Conversion'!B1881)
)</f>
        <v>#N/A</v>
      </c>
    </row>
    <row r="1882" spans="1:7" x14ac:dyDescent="0.25">
      <c r="A1882" t="e">
        <f>IF(
OR(Shares!B1882 = "8. Transferee of restricted securities", Shares!B1882 = "9. Any person (substitution for securities etc.)"),
Shares!C1882,
IF(
Shares!B1882 = "",
#N/A,
Shares!B1882)
)</f>
        <v>#N/A</v>
      </c>
      <c r="B1882" t="e">
        <f>IF(
OR('Shares - LTR - Granted'!B1882 = "8. Transferee of restricted securities", 'Shares - LTR - Granted'!B1882 = "9. Any person (substitution for securities etc.)"),
'Shares - LTR - Granted'!C1882,
IF(
'Shares - LTR - Granted'!B1882 = "",
#N/A,
'Shares - LTR - Granted'!B1882)
)</f>
        <v>#N/A</v>
      </c>
      <c r="C1882" t="e">
        <f>IF(
OR('Performance Securities'!B1882 = "8. Transferee of restricted securities", 'Performance Securities'!B1882 = "9. Any person (substitution for securities etc.)"),
'Performance Securities'!C1882,
IF(
'Performance Securities'!B1882 = "",
#N/A,
'Performance Securities'!B1882)
)</f>
        <v>#N/A</v>
      </c>
      <c r="D1882" t="e">
        <f>IF(
OR('Options or Warrants'!B1882 = "8. Transferee of restricted securities", 'Options or Warrants'!B1882 = "9. Any person (substitution for securities etc.)"),
'Options or Warrants'!C1882,
IF(
'Options or Warrants'!B1882 = "",
#N/A,
'Options or Warrants'!B1882)
)</f>
        <v>#N/A</v>
      </c>
      <c r="E1882" t="e">
        <f>IF(
OR('Options - Free Attaching'!B1882 = "8. Transferee of restricted securities", 'Options - Free Attaching'!B1882 = "9. Any person (substitution for securities etc.)"),
'Options - Free Attaching'!C1882,
IF(
'Options - Free Attaching'!B1882 = "",
#N/A,
'Options - Free Attaching'!B1882)
)</f>
        <v>#N/A</v>
      </c>
      <c r="F1882" t="e">
        <f>IF(
OR('Con. Notes - Conversion'!B1882 = "8. Transferee of restricted securities", 'Con. Notes - Conversion'!B1882 = "9. Any person (substitution for securities etc.)"),
'Con. Notes - Conversion'!C1882,
IF(
'Con. Notes - Conversion'!B1882 = "",
#N/A,
'Con. Notes - Conversion'!B1882)
)</f>
        <v>#N/A</v>
      </c>
      <c r="G1882" t="e">
        <f>IF(
OR('Con. Notes - No Conversion'!B1882 = "8. Transferee of restricted securities", 'Con. Notes - No Conversion'!B1882 = "9. Any person (substitution for securities etc.)"),
'Con. Notes - No Conversion'!C1882,
IF(
'Con. Notes - No Conversion'!B1882 = "",
#N/A,
'Con. Notes - No Conversion'!B1882)
)</f>
        <v>#N/A</v>
      </c>
    </row>
    <row r="1883" spans="1:7" x14ac:dyDescent="0.25">
      <c r="A1883" t="e">
        <f>IF(
OR(Shares!B1883 = "8. Transferee of restricted securities", Shares!B1883 = "9. Any person (substitution for securities etc.)"),
Shares!C1883,
IF(
Shares!B1883 = "",
#N/A,
Shares!B1883)
)</f>
        <v>#N/A</v>
      </c>
      <c r="B1883" t="e">
        <f>IF(
OR('Shares - LTR - Granted'!B1883 = "8. Transferee of restricted securities", 'Shares - LTR - Granted'!B1883 = "9. Any person (substitution for securities etc.)"),
'Shares - LTR - Granted'!C1883,
IF(
'Shares - LTR - Granted'!B1883 = "",
#N/A,
'Shares - LTR - Granted'!B1883)
)</f>
        <v>#N/A</v>
      </c>
      <c r="C1883" t="e">
        <f>IF(
OR('Performance Securities'!B1883 = "8. Transferee of restricted securities", 'Performance Securities'!B1883 = "9. Any person (substitution for securities etc.)"),
'Performance Securities'!C1883,
IF(
'Performance Securities'!B1883 = "",
#N/A,
'Performance Securities'!B1883)
)</f>
        <v>#N/A</v>
      </c>
      <c r="D1883" t="e">
        <f>IF(
OR('Options or Warrants'!B1883 = "8. Transferee of restricted securities", 'Options or Warrants'!B1883 = "9. Any person (substitution for securities etc.)"),
'Options or Warrants'!C1883,
IF(
'Options or Warrants'!B1883 = "",
#N/A,
'Options or Warrants'!B1883)
)</f>
        <v>#N/A</v>
      </c>
      <c r="E1883" t="e">
        <f>IF(
OR('Options - Free Attaching'!B1883 = "8. Transferee of restricted securities", 'Options - Free Attaching'!B1883 = "9. Any person (substitution for securities etc.)"),
'Options - Free Attaching'!C1883,
IF(
'Options - Free Attaching'!B1883 = "",
#N/A,
'Options - Free Attaching'!B1883)
)</f>
        <v>#N/A</v>
      </c>
      <c r="F1883" t="e">
        <f>IF(
OR('Con. Notes - Conversion'!B1883 = "8. Transferee of restricted securities", 'Con. Notes - Conversion'!B1883 = "9. Any person (substitution for securities etc.)"),
'Con. Notes - Conversion'!C1883,
IF(
'Con. Notes - Conversion'!B1883 = "",
#N/A,
'Con. Notes - Conversion'!B1883)
)</f>
        <v>#N/A</v>
      </c>
      <c r="G1883" t="e">
        <f>IF(
OR('Con. Notes - No Conversion'!B1883 = "8. Transferee of restricted securities", 'Con. Notes - No Conversion'!B1883 = "9. Any person (substitution for securities etc.)"),
'Con. Notes - No Conversion'!C1883,
IF(
'Con. Notes - No Conversion'!B1883 = "",
#N/A,
'Con. Notes - No Conversion'!B1883)
)</f>
        <v>#N/A</v>
      </c>
    </row>
    <row r="1884" spans="1:7" x14ac:dyDescent="0.25">
      <c r="A1884" t="e">
        <f>IF(
OR(Shares!B1884 = "8. Transferee of restricted securities", Shares!B1884 = "9. Any person (substitution for securities etc.)"),
Shares!C1884,
IF(
Shares!B1884 = "",
#N/A,
Shares!B1884)
)</f>
        <v>#N/A</v>
      </c>
      <c r="B1884" t="e">
        <f>IF(
OR('Shares - LTR - Granted'!B1884 = "8. Transferee of restricted securities", 'Shares - LTR - Granted'!B1884 = "9. Any person (substitution for securities etc.)"),
'Shares - LTR - Granted'!C1884,
IF(
'Shares - LTR - Granted'!B1884 = "",
#N/A,
'Shares - LTR - Granted'!B1884)
)</f>
        <v>#N/A</v>
      </c>
      <c r="C1884" t="e">
        <f>IF(
OR('Performance Securities'!B1884 = "8. Transferee of restricted securities", 'Performance Securities'!B1884 = "9. Any person (substitution for securities etc.)"),
'Performance Securities'!C1884,
IF(
'Performance Securities'!B1884 = "",
#N/A,
'Performance Securities'!B1884)
)</f>
        <v>#N/A</v>
      </c>
      <c r="D1884" t="e">
        <f>IF(
OR('Options or Warrants'!B1884 = "8. Transferee of restricted securities", 'Options or Warrants'!B1884 = "9. Any person (substitution for securities etc.)"),
'Options or Warrants'!C1884,
IF(
'Options or Warrants'!B1884 = "",
#N/A,
'Options or Warrants'!B1884)
)</f>
        <v>#N/A</v>
      </c>
      <c r="E1884" t="e">
        <f>IF(
OR('Options - Free Attaching'!B1884 = "8. Transferee of restricted securities", 'Options - Free Attaching'!B1884 = "9. Any person (substitution for securities etc.)"),
'Options - Free Attaching'!C1884,
IF(
'Options - Free Attaching'!B1884 = "",
#N/A,
'Options - Free Attaching'!B1884)
)</f>
        <v>#N/A</v>
      </c>
      <c r="F1884" t="e">
        <f>IF(
OR('Con. Notes - Conversion'!B1884 = "8. Transferee of restricted securities", 'Con. Notes - Conversion'!B1884 = "9. Any person (substitution for securities etc.)"),
'Con. Notes - Conversion'!C1884,
IF(
'Con. Notes - Conversion'!B1884 = "",
#N/A,
'Con. Notes - Conversion'!B1884)
)</f>
        <v>#N/A</v>
      </c>
      <c r="G1884" t="e">
        <f>IF(
OR('Con. Notes - No Conversion'!B1884 = "8. Transferee of restricted securities", 'Con. Notes - No Conversion'!B1884 = "9. Any person (substitution for securities etc.)"),
'Con. Notes - No Conversion'!C1884,
IF(
'Con. Notes - No Conversion'!B1884 = "",
#N/A,
'Con. Notes - No Conversion'!B1884)
)</f>
        <v>#N/A</v>
      </c>
    </row>
    <row r="1885" spans="1:7" x14ac:dyDescent="0.25">
      <c r="A1885" t="e">
        <f>IF(
OR(Shares!B1885 = "8. Transferee of restricted securities", Shares!B1885 = "9. Any person (substitution for securities etc.)"),
Shares!C1885,
IF(
Shares!B1885 = "",
#N/A,
Shares!B1885)
)</f>
        <v>#N/A</v>
      </c>
      <c r="B1885" t="e">
        <f>IF(
OR('Shares - LTR - Granted'!B1885 = "8. Transferee of restricted securities", 'Shares - LTR - Granted'!B1885 = "9. Any person (substitution for securities etc.)"),
'Shares - LTR - Granted'!C1885,
IF(
'Shares - LTR - Granted'!B1885 = "",
#N/A,
'Shares - LTR - Granted'!B1885)
)</f>
        <v>#N/A</v>
      </c>
      <c r="C1885" t="e">
        <f>IF(
OR('Performance Securities'!B1885 = "8. Transferee of restricted securities", 'Performance Securities'!B1885 = "9. Any person (substitution for securities etc.)"),
'Performance Securities'!C1885,
IF(
'Performance Securities'!B1885 = "",
#N/A,
'Performance Securities'!B1885)
)</f>
        <v>#N/A</v>
      </c>
      <c r="D1885" t="e">
        <f>IF(
OR('Options or Warrants'!B1885 = "8. Transferee of restricted securities", 'Options or Warrants'!B1885 = "9. Any person (substitution for securities etc.)"),
'Options or Warrants'!C1885,
IF(
'Options or Warrants'!B1885 = "",
#N/A,
'Options or Warrants'!B1885)
)</f>
        <v>#N/A</v>
      </c>
      <c r="E1885" t="e">
        <f>IF(
OR('Options - Free Attaching'!B1885 = "8. Transferee of restricted securities", 'Options - Free Attaching'!B1885 = "9. Any person (substitution for securities etc.)"),
'Options - Free Attaching'!C1885,
IF(
'Options - Free Attaching'!B1885 = "",
#N/A,
'Options - Free Attaching'!B1885)
)</f>
        <v>#N/A</v>
      </c>
      <c r="F1885" t="e">
        <f>IF(
OR('Con. Notes - Conversion'!B1885 = "8. Transferee of restricted securities", 'Con. Notes - Conversion'!B1885 = "9. Any person (substitution for securities etc.)"),
'Con. Notes - Conversion'!C1885,
IF(
'Con. Notes - Conversion'!B1885 = "",
#N/A,
'Con. Notes - Conversion'!B1885)
)</f>
        <v>#N/A</v>
      </c>
      <c r="G1885" t="e">
        <f>IF(
OR('Con. Notes - No Conversion'!B1885 = "8. Transferee of restricted securities", 'Con. Notes - No Conversion'!B1885 = "9. Any person (substitution for securities etc.)"),
'Con. Notes - No Conversion'!C1885,
IF(
'Con. Notes - No Conversion'!B1885 = "",
#N/A,
'Con. Notes - No Conversion'!B1885)
)</f>
        <v>#N/A</v>
      </c>
    </row>
    <row r="1886" spans="1:7" x14ac:dyDescent="0.25">
      <c r="A1886" t="e">
        <f>IF(
OR(Shares!B1886 = "8. Transferee of restricted securities", Shares!B1886 = "9. Any person (substitution for securities etc.)"),
Shares!C1886,
IF(
Shares!B1886 = "",
#N/A,
Shares!B1886)
)</f>
        <v>#N/A</v>
      </c>
      <c r="B1886" t="e">
        <f>IF(
OR('Shares - LTR - Granted'!B1886 = "8. Transferee of restricted securities", 'Shares - LTR - Granted'!B1886 = "9. Any person (substitution for securities etc.)"),
'Shares - LTR - Granted'!C1886,
IF(
'Shares - LTR - Granted'!B1886 = "",
#N/A,
'Shares - LTR - Granted'!B1886)
)</f>
        <v>#N/A</v>
      </c>
      <c r="C1886" t="e">
        <f>IF(
OR('Performance Securities'!B1886 = "8. Transferee of restricted securities", 'Performance Securities'!B1886 = "9. Any person (substitution for securities etc.)"),
'Performance Securities'!C1886,
IF(
'Performance Securities'!B1886 = "",
#N/A,
'Performance Securities'!B1886)
)</f>
        <v>#N/A</v>
      </c>
      <c r="D1886" t="e">
        <f>IF(
OR('Options or Warrants'!B1886 = "8. Transferee of restricted securities", 'Options or Warrants'!B1886 = "9. Any person (substitution for securities etc.)"),
'Options or Warrants'!C1886,
IF(
'Options or Warrants'!B1886 = "",
#N/A,
'Options or Warrants'!B1886)
)</f>
        <v>#N/A</v>
      </c>
      <c r="E1886" t="e">
        <f>IF(
OR('Options - Free Attaching'!B1886 = "8. Transferee of restricted securities", 'Options - Free Attaching'!B1886 = "9. Any person (substitution for securities etc.)"),
'Options - Free Attaching'!C1886,
IF(
'Options - Free Attaching'!B1886 = "",
#N/A,
'Options - Free Attaching'!B1886)
)</f>
        <v>#N/A</v>
      </c>
      <c r="F1886" t="e">
        <f>IF(
OR('Con. Notes - Conversion'!B1886 = "8. Transferee of restricted securities", 'Con. Notes - Conversion'!B1886 = "9. Any person (substitution for securities etc.)"),
'Con. Notes - Conversion'!C1886,
IF(
'Con. Notes - Conversion'!B1886 = "",
#N/A,
'Con. Notes - Conversion'!B1886)
)</f>
        <v>#N/A</v>
      </c>
      <c r="G1886" t="e">
        <f>IF(
OR('Con. Notes - No Conversion'!B1886 = "8. Transferee of restricted securities", 'Con. Notes - No Conversion'!B1886 = "9. Any person (substitution for securities etc.)"),
'Con. Notes - No Conversion'!C1886,
IF(
'Con. Notes - No Conversion'!B1886 = "",
#N/A,
'Con. Notes - No Conversion'!B1886)
)</f>
        <v>#N/A</v>
      </c>
    </row>
    <row r="1887" spans="1:7" x14ac:dyDescent="0.25">
      <c r="A1887" t="e">
        <f>IF(
OR(Shares!B1887 = "8. Transferee of restricted securities", Shares!B1887 = "9. Any person (substitution for securities etc.)"),
Shares!C1887,
IF(
Shares!B1887 = "",
#N/A,
Shares!B1887)
)</f>
        <v>#N/A</v>
      </c>
      <c r="B1887" t="e">
        <f>IF(
OR('Shares - LTR - Granted'!B1887 = "8. Transferee of restricted securities", 'Shares - LTR - Granted'!B1887 = "9. Any person (substitution for securities etc.)"),
'Shares - LTR - Granted'!C1887,
IF(
'Shares - LTR - Granted'!B1887 = "",
#N/A,
'Shares - LTR - Granted'!B1887)
)</f>
        <v>#N/A</v>
      </c>
      <c r="C1887" t="e">
        <f>IF(
OR('Performance Securities'!B1887 = "8. Transferee of restricted securities", 'Performance Securities'!B1887 = "9. Any person (substitution for securities etc.)"),
'Performance Securities'!C1887,
IF(
'Performance Securities'!B1887 = "",
#N/A,
'Performance Securities'!B1887)
)</f>
        <v>#N/A</v>
      </c>
      <c r="D1887" t="e">
        <f>IF(
OR('Options or Warrants'!B1887 = "8. Transferee of restricted securities", 'Options or Warrants'!B1887 = "9. Any person (substitution for securities etc.)"),
'Options or Warrants'!C1887,
IF(
'Options or Warrants'!B1887 = "",
#N/A,
'Options or Warrants'!B1887)
)</f>
        <v>#N/A</v>
      </c>
      <c r="E1887" t="e">
        <f>IF(
OR('Options - Free Attaching'!B1887 = "8. Transferee of restricted securities", 'Options - Free Attaching'!B1887 = "9. Any person (substitution for securities etc.)"),
'Options - Free Attaching'!C1887,
IF(
'Options - Free Attaching'!B1887 = "",
#N/A,
'Options - Free Attaching'!B1887)
)</f>
        <v>#N/A</v>
      </c>
      <c r="F1887" t="e">
        <f>IF(
OR('Con. Notes - Conversion'!B1887 = "8. Transferee of restricted securities", 'Con. Notes - Conversion'!B1887 = "9. Any person (substitution for securities etc.)"),
'Con. Notes - Conversion'!C1887,
IF(
'Con. Notes - Conversion'!B1887 = "",
#N/A,
'Con. Notes - Conversion'!B1887)
)</f>
        <v>#N/A</v>
      </c>
      <c r="G1887" t="e">
        <f>IF(
OR('Con. Notes - No Conversion'!B1887 = "8. Transferee of restricted securities", 'Con. Notes - No Conversion'!B1887 = "9. Any person (substitution for securities etc.)"),
'Con. Notes - No Conversion'!C1887,
IF(
'Con. Notes - No Conversion'!B1887 = "",
#N/A,
'Con. Notes - No Conversion'!B1887)
)</f>
        <v>#N/A</v>
      </c>
    </row>
    <row r="1888" spans="1:7" x14ac:dyDescent="0.25">
      <c r="A1888" t="e">
        <f>IF(
OR(Shares!B1888 = "8. Transferee of restricted securities", Shares!B1888 = "9. Any person (substitution for securities etc.)"),
Shares!C1888,
IF(
Shares!B1888 = "",
#N/A,
Shares!B1888)
)</f>
        <v>#N/A</v>
      </c>
      <c r="B1888" t="e">
        <f>IF(
OR('Shares - LTR - Granted'!B1888 = "8. Transferee of restricted securities", 'Shares - LTR - Granted'!B1888 = "9. Any person (substitution for securities etc.)"),
'Shares - LTR - Granted'!C1888,
IF(
'Shares - LTR - Granted'!B1888 = "",
#N/A,
'Shares - LTR - Granted'!B1888)
)</f>
        <v>#N/A</v>
      </c>
      <c r="C1888" t="e">
        <f>IF(
OR('Performance Securities'!B1888 = "8. Transferee of restricted securities", 'Performance Securities'!B1888 = "9. Any person (substitution for securities etc.)"),
'Performance Securities'!C1888,
IF(
'Performance Securities'!B1888 = "",
#N/A,
'Performance Securities'!B1888)
)</f>
        <v>#N/A</v>
      </c>
      <c r="D1888" t="e">
        <f>IF(
OR('Options or Warrants'!B1888 = "8. Transferee of restricted securities", 'Options or Warrants'!B1888 = "9. Any person (substitution for securities etc.)"),
'Options or Warrants'!C1888,
IF(
'Options or Warrants'!B1888 = "",
#N/A,
'Options or Warrants'!B1888)
)</f>
        <v>#N/A</v>
      </c>
      <c r="E1888" t="e">
        <f>IF(
OR('Options - Free Attaching'!B1888 = "8. Transferee of restricted securities", 'Options - Free Attaching'!B1888 = "9. Any person (substitution for securities etc.)"),
'Options - Free Attaching'!C1888,
IF(
'Options - Free Attaching'!B1888 = "",
#N/A,
'Options - Free Attaching'!B1888)
)</f>
        <v>#N/A</v>
      </c>
      <c r="F1888" t="e">
        <f>IF(
OR('Con. Notes - Conversion'!B1888 = "8. Transferee of restricted securities", 'Con. Notes - Conversion'!B1888 = "9. Any person (substitution for securities etc.)"),
'Con. Notes - Conversion'!C1888,
IF(
'Con. Notes - Conversion'!B1888 = "",
#N/A,
'Con. Notes - Conversion'!B1888)
)</f>
        <v>#N/A</v>
      </c>
      <c r="G1888" t="e">
        <f>IF(
OR('Con. Notes - No Conversion'!B1888 = "8. Transferee of restricted securities", 'Con. Notes - No Conversion'!B1888 = "9. Any person (substitution for securities etc.)"),
'Con. Notes - No Conversion'!C1888,
IF(
'Con. Notes - No Conversion'!B1888 = "",
#N/A,
'Con. Notes - No Conversion'!B1888)
)</f>
        <v>#N/A</v>
      </c>
    </row>
    <row r="1889" spans="1:7" x14ac:dyDescent="0.25">
      <c r="A1889" t="e">
        <f>IF(
OR(Shares!B1889 = "8. Transferee of restricted securities", Shares!B1889 = "9. Any person (substitution for securities etc.)"),
Shares!C1889,
IF(
Shares!B1889 = "",
#N/A,
Shares!B1889)
)</f>
        <v>#N/A</v>
      </c>
      <c r="B1889" t="e">
        <f>IF(
OR('Shares - LTR - Granted'!B1889 = "8. Transferee of restricted securities", 'Shares - LTR - Granted'!B1889 = "9. Any person (substitution for securities etc.)"),
'Shares - LTR - Granted'!C1889,
IF(
'Shares - LTR - Granted'!B1889 = "",
#N/A,
'Shares - LTR - Granted'!B1889)
)</f>
        <v>#N/A</v>
      </c>
      <c r="C1889" t="e">
        <f>IF(
OR('Performance Securities'!B1889 = "8. Transferee of restricted securities", 'Performance Securities'!B1889 = "9. Any person (substitution for securities etc.)"),
'Performance Securities'!C1889,
IF(
'Performance Securities'!B1889 = "",
#N/A,
'Performance Securities'!B1889)
)</f>
        <v>#N/A</v>
      </c>
      <c r="D1889" t="e">
        <f>IF(
OR('Options or Warrants'!B1889 = "8. Transferee of restricted securities", 'Options or Warrants'!B1889 = "9. Any person (substitution for securities etc.)"),
'Options or Warrants'!C1889,
IF(
'Options or Warrants'!B1889 = "",
#N/A,
'Options or Warrants'!B1889)
)</f>
        <v>#N/A</v>
      </c>
      <c r="E1889" t="e">
        <f>IF(
OR('Options - Free Attaching'!B1889 = "8. Transferee of restricted securities", 'Options - Free Attaching'!B1889 = "9. Any person (substitution for securities etc.)"),
'Options - Free Attaching'!C1889,
IF(
'Options - Free Attaching'!B1889 = "",
#N/A,
'Options - Free Attaching'!B1889)
)</f>
        <v>#N/A</v>
      </c>
      <c r="F1889" t="e">
        <f>IF(
OR('Con. Notes - Conversion'!B1889 = "8. Transferee of restricted securities", 'Con. Notes - Conversion'!B1889 = "9. Any person (substitution for securities etc.)"),
'Con. Notes - Conversion'!C1889,
IF(
'Con. Notes - Conversion'!B1889 = "",
#N/A,
'Con. Notes - Conversion'!B1889)
)</f>
        <v>#N/A</v>
      </c>
      <c r="G1889" t="e">
        <f>IF(
OR('Con. Notes - No Conversion'!B1889 = "8. Transferee of restricted securities", 'Con. Notes - No Conversion'!B1889 = "9. Any person (substitution for securities etc.)"),
'Con. Notes - No Conversion'!C1889,
IF(
'Con. Notes - No Conversion'!B1889 = "",
#N/A,
'Con. Notes - No Conversion'!B1889)
)</f>
        <v>#N/A</v>
      </c>
    </row>
    <row r="1890" spans="1:7" x14ac:dyDescent="0.25">
      <c r="A1890" t="e">
        <f>IF(
OR(Shares!B1890 = "8. Transferee of restricted securities", Shares!B1890 = "9. Any person (substitution for securities etc.)"),
Shares!C1890,
IF(
Shares!B1890 = "",
#N/A,
Shares!B1890)
)</f>
        <v>#N/A</v>
      </c>
      <c r="B1890" t="e">
        <f>IF(
OR('Shares - LTR - Granted'!B1890 = "8. Transferee of restricted securities", 'Shares - LTR - Granted'!B1890 = "9. Any person (substitution for securities etc.)"),
'Shares - LTR - Granted'!C1890,
IF(
'Shares - LTR - Granted'!B1890 = "",
#N/A,
'Shares - LTR - Granted'!B1890)
)</f>
        <v>#N/A</v>
      </c>
      <c r="C1890" t="e">
        <f>IF(
OR('Performance Securities'!B1890 = "8. Transferee of restricted securities", 'Performance Securities'!B1890 = "9. Any person (substitution for securities etc.)"),
'Performance Securities'!C1890,
IF(
'Performance Securities'!B1890 = "",
#N/A,
'Performance Securities'!B1890)
)</f>
        <v>#N/A</v>
      </c>
      <c r="D1890" t="e">
        <f>IF(
OR('Options or Warrants'!B1890 = "8. Transferee of restricted securities", 'Options or Warrants'!B1890 = "9. Any person (substitution for securities etc.)"),
'Options or Warrants'!C1890,
IF(
'Options or Warrants'!B1890 = "",
#N/A,
'Options or Warrants'!B1890)
)</f>
        <v>#N/A</v>
      </c>
      <c r="E1890" t="e">
        <f>IF(
OR('Options - Free Attaching'!B1890 = "8. Transferee of restricted securities", 'Options - Free Attaching'!B1890 = "9. Any person (substitution for securities etc.)"),
'Options - Free Attaching'!C1890,
IF(
'Options - Free Attaching'!B1890 = "",
#N/A,
'Options - Free Attaching'!B1890)
)</f>
        <v>#N/A</v>
      </c>
      <c r="F1890" t="e">
        <f>IF(
OR('Con. Notes - Conversion'!B1890 = "8. Transferee of restricted securities", 'Con. Notes - Conversion'!B1890 = "9. Any person (substitution for securities etc.)"),
'Con. Notes - Conversion'!C1890,
IF(
'Con. Notes - Conversion'!B1890 = "",
#N/A,
'Con. Notes - Conversion'!B1890)
)</f>
        <v>#N/A</v>
      </c>
      <c r="G1890" t="e">
        <f>IF(
OR('Con. Notes - No Conversion'!B1890 = "8. Transferee of restricted securities", 'Con. Notes - No Conversion'!B1890 = "9. Any person (substitution for securities etc.)"),
'Con. Notes - No Conversion'!C1890,
IF(
'Con. Notes - No Conversion'!B1890 = "",
#N/A,
'Con. Notes - No Conversion'!B1890)
)</f>
        <v>#N/A</v>
      </c>
    </row>
    <row r="1891" spans="1:7" x14ac:dyDescent="0.25">
      <c r="A1891" t="e">
        <f>IF(
OR(Shares!B1891 = "8. Transferee of restricted securities", Shares!B1891 = "9. Any person (substitution for securities etc.)"),
Shares!C1891,
IF(
Shares!B1891 = "",
#N/A,
Shares!B1891)
)</f>
        <v>#N/A</v>
      </c>
      <c r="B1891" t="e">
        <f>IF(
OR('Shares - LTR - Granted'!B1891 = "8. Transferee of restricted securities", 'Shares - LTR - Granted'!B1891 = "9. Any person (substitution for securities etc.)"),
'Shares - LTR - Granted'!C1891,
IF(
'Shares - LTR - Granted'!B1891 = "",
#N/A,
'Shares - LTR - Granted'!B1891)
)</f>
        <v>#N/A</v>
      </c>
      <c r="C1891" t="e">
        <f>IF(
OR('Performance Securities'!B1891 = "8. Transferee of restricted securities", 'Performance Securities'!B1891 = "9. Any person (substitution for securities etc.)"),
'Performance Securities'!C1891,
IF(
'Performance Securities'!B1891 = "",
#N/A,
'Performance Securities'!B1891)
)</f>
        <v>#N/A</v>
      </c>
      <c r="D1891" t="e">
        <f>IF(
OR('Options or Warrants'!B1891 = "8. Transferee of restricted securities", 'Options or Warrants'!B1891 = "9. Any person (substitution for securities etc.)"),
'Options or Warrants'!C1891,
IF(
'Options or Warrants'!B1891 = "",
#N/A,
'Options or Warrants'!B1891)
)</f>
        <v>#N/A</v>
      </c>
      <c r="E1891" t="e">
        <f>IF(
OR('Options - Free Attaching'!B1891 = "8. Transferee of restricted securities", 'Options - Free Attaching'!B1891 = "9. Any person (substitution for securities etc.)"),
'Options - Free Attaching'!C1891,
IF(
'Options - Free Attaching'!B1891 = "",
#N/A,
'Options - Free Attaching'!B1891)
)</f>
        <v>#N/A</v>
      </c>
      <c r="F1891" t="e">
        <f>IF(
OR('Con. Notes - Conversion'!B1891 = "8. Transferee of restricted securities", 'Con. Notes - Conversion'!B1891 = "9. Any person (substitution for securities etc.)"),
'Con. Notes - Conversion'!C1891,
IF(
'Con. Notes - Conversion'!B1891 = "",
#N/A,
'Con. Notes - Conversion'!B1891)
)</f>
        <v>#N/A</v>
      </c>
      <c r="G1891" t="e">
        <f>IF(
OR('Con. Notes - No Conversion'!B1891 = "8. Transferee of restricted securities", 'Con. Notes - No Conversion'!B1891 = "9. Any person (substitution for securities etc.)"),
'Con. Notes - No Conversion'!C1891,
IF(
'Con. Notes - No Conversion'!B1891 = "",
#N/A,
'Con. Notes - No Conversion'!B1891)
)</f>
        <v>#N/A</v>
      </c>
    </row>
    <row r="1892" spans="1:7" x14ac:dyDescent="0.25">
      <c r="A1892" t="e">
        <f>IF(
OR(Shares!B1892 = "8. Transferee of restricted securities", Shares!B1892 = "9. Any person (substitution for securities etc.)"),
Shares!C1892,
IF(
Shares!B1892 = "",
#N/A,
Shares!B1892)
)</f>
        <v>#N/A</v>
      </c>
      <c r="B1892" t="e">
        <f>IF(
OR('Shares - LTR - Granted'!B1892 = "8. Transferee of restricted securities", 'Shares - LTR - Granted'!B1892 = "9. Any person (substitution for securities etc.)"),
'Shares - LTR - Granted'!C1892,
IF(
'Shares - LTR - Granted'!B1892 = "",
#N/A,
'Shares - LTR - Granted'!B1892)
)</f>
        <v>#N/A</v>
      </c>
      <c r="C1892" t="e">
        <f>IF(
OR('Performance Securities'!B1892 = "8. Transferee of restricted securities", 'Performance Securities'!B1892 = "9. Any person (substitution for securities etc.)"),
'Performance Securities'!C1892,
IF(
'Performance Securities'!B1892 = "",
#N/A,
'Performance Securities'!B1892)
)</f>
        <v>#N/A</v>
      </c>
      <c r="D1892" t="e">
        <f>IF(
OR('Options or Warrants'!B1892 = "8. Transferee of restricted securities", 'Options or Warrants'!B1892 = "9. Any person (substitution for securities etc.)"),
'Options or Warrants'!C1892,
IF(
'Options or Warrants'!B1892 = "",
#N/A,
'Options or Warrants'!B1892)
)</f>
        <v>#N/A</v>
      </c>
      <c r="E1892" t="e">
        <f>IF(
OR('Options - Free Attaching'!B1892 = "8. Transferee of restricted securities", 'Options - Free Attaching'!B1892 = "9. Any person (substitution for securities etc.)"),
'Options - Free Attaching'!C1892,
IF(
'Options - Free Attaching'!B1892 = "",
#N/A,
'Options - Free Attaching'!B1892)
)</f>
        <v>#N/A</v>
      </c>
      <c r="F1892" t="e">
        <f>IF(
OR('Con. Notes - Conversion'!B1892 = "8. Transferee of restricted securities", 'Con. Notes - Conversion'!B1892 = "9. Any person (substitution for securities etc.)"),
'Con. Notes - Conversion'!C1892,
IF(
'Con. Notes - Conversion'!B1892 = "",
#N/A,
'Con. Notes - Conversion'!B1892)
)</f>
        <v>#N/A</v>
      </c>
      <c r="G1892" t="e">
        <f>IF(
OR('Con. Notes - No Conversion'!B1892 = "8. Transferee of restricted securities", 'Con. Notes - No Conversion'!B1892 = "9. Any person (substitution for securities etc.)"),
'Con. Notes - No Conversion'!C1892,
IF(
'Con. Notes - No Conversion'!B1892 = "",
#N/A,
'Con. Notes - No Conversion'!B1892)
)</f>
        <v>#N/A</v>
      </c>
    </row>
    <row r="1893" spans="1:7" x14ac:dyDescent="0.25">
      <c r="A1893" t="e">
        <f>IF(
OR(Shares!B1893 = "8. Transferee of restricted securities", Shares!B1893 = "9. Any person (substitution for securities etc.)"),
Shares!C1893,
IF(
Shares!B1893 = "",
#N/A,
Shares!B1893)
)</f>
        <v>#N/A</v>
      </c>
      <c r="B1893" t="e">
        <f>IF(
OR('Shares - LTR - Granted'!B1893 = "8. Transferee of restricted securities", 'Shares - LTR - Granted'!B1893 = "9. Any person (substitution for securities etc.)"),
'Shares - LTR - Granted'!C1893,
IF(
'Shares - LTR - Granted'!B1893 = "",
#N/A,
'Shares - LTR - Granted'!B1893)
)</f>
        <v>#N/A</v>
      </c>
      <c r="C1893" t="e">
        <f>IF(
OR('Performance Securities'!B1893 = "8. Transferee of restricted securities", 'Performance Securities'!B1893 = "9. Any person (substitution for securities etc.)"),
'Performance Securities'!C1893,
IF(
'Performance Securities'!B1893 = "",
#N/A,
'Performance Securities'!B1893)
)</f>
        <v>#N/A</v>
      </c>
      <c r="D1893" t="e">
        <f>IF(
OR('Options or Warrants'!B1893 = "8. Transferee of restricted securities", 'Options or Warrants'!B1893 = "9. Any person (substitution for securities etc.)"),
'Options or Warrants'!C1893,
IF(
'Options or Warrants'!B1893 = "",
#N/A,
'Options or Warrants'!B1893)
)</f>
        <v>#N/A</v>
      </c>
      <c r="E1893" t="e">
        <f>IF(
OR('Options - Free Attaching'!B1893 = "8. Transferee of restricted securities", 'Options - Free Attaching'!B1893 = "9. Any person (substitution for securities etc.)"),
'Options - Free Attaching'!C1893,
IF(
'Options - Free Attaching'!B1893 = "",
#N/A,
'Options - Free Attaching'!B1893)
)</f>
        <v>#N/A</v>
      </c>
      <c r="F1893" t="e">
        <f>IF(
OR('Con. Notes - Conversion'!B1893 = "8. Transferee of restricted securities", 'Con. Notes - Conversion'!B1893 = "9. Any person (substitution for securities etc.)"),
'Con. Notes - Conversion'!C1893,
IF(
'Con. Notes - Conversion'!B1893 = "",
#N/A,
'Con. Notes - Conversion'!B1893)
)</f>
        <v>#N/A</v>
      </c>
      <c r="G1893" t="e">
        <f>IF(
OR('Con. Notes - No Conversion'!B1893 = "8. Transferee of restricted securities", 'Con. Notes - No Conversion'!B1893 = "9. Any person (substitution for securities etc.)"),
'Con. Notes - No Conversion'!C1893,
IF(
'Con. Notes - No Conversion'!B1893 = "",
#N/A,
'Con. Notes - No Conversion'!B1893)
)</f>
        <v>#N/A</v>
      </c>
    </row>
    <row r="1894" spans="1:7" x14ac:dyDescent="0.25">
      <c r="A1894" t="e">
        <f>IF(
OR(Shares!B1894 = "8. Transferee of restricted securities", Shares!B1894 = "9. Any person (substitution for securities etc.)"),
Shares!C1894,
IF(
Shares!B1894 = "",
#N/A,
Shares!B1894)
)</f>
        <v>#N/A</v>
      </c>
      <c r="B1894" t="e">
        <f>IF(
OR('Shares - LTR - Granted'!B1894 = "8. Transferee of restricted securities", 'Shares - LTR - Granted'!B1894 = "9. Any person (substitution for securities etc.)"),
'Shares - LTR - Granted'!C1894,
IF(
'Shares - LTR - Granted'!B1894 = "",
#N/A,
'Shares - LTR - Granted'!B1894)
)</f>
        <v>#N/A</v>
      </c>
      <c r="C1894" t="e">
        <f>IF(
OR('Performance Securities'!B1894 = "8. Transferee of restricted securities", 'Performance Securities'!B1894 = "9. Any person (substitution for securities etc.)"),
'Performance Securities'!C1894,
IF(
'Performance Securities'!B1894 = "",
#N/A,
'Performance Securities'!B1894)
)</f>
        <v>#N/A</v>
      </c>
      <c r="D1894" t="e">
        <f>IF(
OR('Options or Warrants'!B1894 = "8. Transferee of restricted securities", 'Options or Warrants'!B1894 = "9. Any person (substitution for securities etc.)"),
'Options or Warrants'!C1894,
IF(
'Options or Warrants'!B1894 = "",
#N/A,
'Options or Warrants'!B1894)
)</f>
        <v>#N/A</v>
      </c>
      <c r="E1894" t="e">
        <f>IF(
OR('Options - Free Attaching'!B1894 = "8. Transferee of restricted securities", 'Options - Free Attaching'!B1894 = "9. Any person (substitution for securities etc.)"),
'Options - Free Attaching'!C1894,
IF(
'Options - Free Attaching'!B1894 = "",
#N/A,
'Options - Free Attaching'!B1894)
)</f>
        <v>#N/A</v>
      </c>
      <c r="F1894" t="e">
        <f>IF(
OR('Con. Notes - Conversion'!B1894 = "8. Transferee of restricted securities", 'Con. Notes - Conversion'!B1894 = "9. Any person (substitution for securities etc.)"),
'Con. Notes - Conversion'!C1894,
IF(
'Con. Notes - Conversion'!B1894 = "",
#N/A,
'Con. Notes - Conversion'!B1894)
)</f>
        <v>#N/A</v>
      </c>
      <c r="G1894" t="e">
        <f>IF(
OR('Con. Notes - No Conversion'!B1894 = "8. Transferee of restricted securities", 'Con. Notes - No Conversion'!B1894 = "9. Any person (substitution for securities etc.)"),
'Con. Notes - No Conversion'!C1894,
IF(
'Con. Notes - No Conversion'!B1894 = "",
#N/A,
'Con. Notes - No Conversion'!B1894)
)</f>
        <v>#N/A</v>
      </c>
    </row>
    <row r="1895" spans="1:7" x14ac:dyDescent="0.25">
      <c r="A1895" t="e">
        <f>IF(
OR(Shares!B1895 = "8. Transferee of restricted securities", Shares!B1895 = "9. Any person (substitution for securities etc.)"),
Shares!C1895,
IF(
Shares!B1895 = "",
#N/A,
Shares!B1895)
)</f>
        <v>#N/A</v>
      </c>
      <c r="B1895" t="e">
        <f>IF(
OR('Shares - LTR - Granted'!B1895 = "8. Transferee of restricted securities", 'Shares - LTR - Granted'!B1895 = "9. Any person (substitution for securities etc.)"),
'Shares - LTR - Granted'!C1895,
IF(
'Shares - LTR - Granted'!B1895 = "",
#N/A,
'Shares - LTR - Granted'!B1895)
)</f>
        <v>#N/A</v>
      </c>
      <c r="C1895" t="e">
        <f>IF(
OR('Performance Securities'!B1895 = "8. Transferee of restricted securities", 'Performance Securities'!B1895 = "9. Any person (substitution for securities etc.)"),
'Performance Securities'!C1895,
IF(
'Performance Securities'!B1895 = "",
#N/A,
'Performance Securities'!B1895)
)</f>
        <v>#N/A</v>
      </c>
      <c r="D1895" t="e">
        <f>IF(
OR('Options or Warrants'!B1895 = "8. Transferee of restricted securities", 'Options or Warrants'!B1895 = "9. Any person (substitution for securities etc.)"),
'Options or Warrants'!C1895,
IF(
'Options or Warrants'!B1895 = "",
#N/A,
'Options or Warrants'!B1895)
)</f>
        <v>#N/A</v>
      </c>
      <c r="E1895" t="e">
        <f>IF(
OR('Options - Free Attaching'!B1895 = "8. Transferee of restricted securities", 'Options - Free Attaching'!B1895 = "9. Any person (substitution for securities etc.)"),
'Options - Free Attaching'!C1895,
IF(
'Options - Free Attaching'!B1895 = "",
#N/A,
'Options - Free Attaching'!B1895)
)</f>
        <v>#N/A</v>
      </c>
      <c r="F1895" t="e">
        <f>IF(
OR('Con. Notes - Conversion'!B1895 = "8. Transferee of restricted securities", 'Con. Notes - Conversion'!B1895 = "9. Any person (substitution for securities etc.)"),
'Con. Notes - Conversion'!C1895,
IF(
'Con. Notes - Conversion'!B1895 = "",
#N/A,
'Con. Notes - Conversion'!B1895)
)</f>
        <v>#N/A</v>
      </c>
      <c r="G1895" t="e">
        <f>IF(
OR('Con. Notes - No Conversion'!B1895 = "8. Transferee of restricted securities", 'Con. Notes - No Conversion'!B1895 = "9. Any person (substitution for securities etc.)"),
'Con. Notes - No Conversion'!C1895,
IF(
'Con. Notes - No Conversion'!B1895 = "",
#N/A,
'Con. Notes - No Conversion'!B1895)
)</f>
        <v>#N/A</v>
      </c>
    </row>
    <row r="1896" spans="1:7" x14ac:dyDescent="0.25">
      <c r="A1896" t="e">
        <f>IF(
OR(Shares!B1896 = "8. Transferee of restricted securities", Shares!B1896 = "9. Any person (substitution for securities etc.)"),
Shares!C1896,
IF(
Shares!B1896 = "",
#N/A,
Shares!B1896)
)</f>
        <v>#N/A</v>
      </c>
      <c r="B1896" t="e">
        <f>IF(
OR('Shares - LTR - Granted'!B1896 = "8. Transferee of restricted securities", 'Shares - LTR - Granted'!B1896 = "9. Any person (substitution for securities etc.)"),
'Shares - LTR - Granted'!C1896,
IF(
'Shares - LTR - Granted'!B1896 = "",
#N/A,
'Shares - LTR - Granted'!B1896)
)</f>
        <v>#N/A</v>
      </c>
      <c r="C1896" t="e">
        <f>IF(
OR('Performance Securities'!B1896 = "8. Transferee of restricted securities", 'Performance Securities'!B1896 = "9. Any person (substitution for securities etc.)"),
'Performance Securities'!C1896,
IF(
'Performance Securities'!B1896 = "",
#N/A,
'Performance Securities'!B1896)
)</f>
        <v>#N/A</v>
      </c>
      <c r="D1896" t="e">
        <f>IF(
OR('Options or Warrants'!B1896 = "8. Transferee of restricted securities", 'Options or Warrants'!B1896 = "9. Any person (substitution for securities etc.)"),
'Options or Warrants'!C1896,
IF(
'Options or Warrants'!B1896 = "",
#N/A,
'Options or Warrants'!B1896)
)</f>
        <v>#N/A</v>
      </c>
      <c r="E1896" t="e">
        <f>IF(
OR('Options - Free Attaching'!B1896 = "8. Transferee of restricted securities", 'Options - Free Attaching'!B1896 = "9. Any person (substitution for securities etc.)"),
'Options - Free Attaching'!C1896,
IF(
'Options - Free Attaching'!B1896 = "",
#N/A,
'Options - Free Attaching'!B1896)
)</f>
        <v>#N/A</v>
      </c>
      <c r="F1896" t="e">
        <f>IF(
OR('Con. Notes - Conversion'!B1896 = "8. Transferee of restricted securities", 'Con. Notes - Conversion'!B1896 = "9. Any person (substitution for securities etc.)"),
'Con. Notes - Conversion'!C1896,
IF(
'Con. Notes - Conversion'!B1896 = "",
#N/A,
'Con. Notes - Conversion'!B1896)
)</f>
        <v>#N/A</v>
      </c>
      <c r="G1896" t="e">
        <f>IF(
OR('Con. Notes - No Conversion'!B1896 = "8. Transferee of restricted securities", 'Con. Notes - No Conversion'!B1896 = "9. Any person (substitution for securities etc.)"),
'Con. Notes - No Conversion'!C1896,
IF(
'Con. Notes - No Conversion'!B1896 = "",
#N/A,
'Con. Notes - No Conversion'!B1896)
)</f>
        <v>#N/A</v>
      </c>
    </row>
    <row r="1897" spans="1:7" x14ac:dyDescent="0.25">
      <c r="A1897" t="e">
        <f>IF(
OR(Shares!B1897 = "8. Transferee of restricted securities", Shares!B1897 = "9. Any person (substitution for securities etc.)"),
Shares!C1897,
IF(
Shares!B1897 = "",
#N/A,
Shares!B1897)
)</f>
        <v>#N/A</v>
      </c>
      <c r="B1897" t="e">
        <f>IF(
OR('Shares - LTR - Granted'!B1897 = "8. Transferee of restricted securities", 'Shares - LTR - Granted'!B1897 = "9. Any person (substitution for securities etc.)"),
'Shares - LTR - Granted'!C1897,
IF(
'Shares - LTR - Granted'!B1897 = "",
#N/A,
'Shares - LTR - Granted'!B1897)
)</f>
        <v>#N/A</v>
      </c>
      <c r="C1897" t="e">
        <f>IF(
OR('Performance Securities'!B1897 = "8. Transferee of restricted securities", 'Performance Securities'!B1897 = "9. Any person (substitution for securities etc.)"),
'Performance Securities'!C1897,
IF(
'Performance Securities'!B1897 = "",
#N/A,
'Performance Securities'!B1897)
)</f>
        <v>#N/A</v>
      </c>
      <c r="D1897" t="e">
        <f>IF(
OR('Options or Warrants'!B1897 = "8. Transferee of restricted securities", 'Options or Warrants'!B1897 = "9. Any person (substitution for securities etc.)"),
'Options or Warrants'!C1897,
IF(
'Options or Warrants'!B1897 = "",
#N/A,
'Options or Warrants'!B1897)
)</f>
        <v>#N/A</v>
      </c>
      <c r="E1897" t="e">
        <f>IF(
OR('Options - Free Attaching'!B1897 = "8. Transferee of restricted securities", 'Options - Free Attaching'!B1897 = "9. Any person (substitution for securities etc.)"),
'Options - Free Attaching'!C1897,
IF(
'Options - Free Attaching'!B1897 = "",
#N/A,
'Options - Free Attaching'!B1897)
)</f>
        <v>#N/A</v>
      </c>
      <c r="F1897" t="e">
        <f>IF(
OR('Con. Notes - Conversion'!B1897 = "8. Transferee of restricted securities", 'Con. Notes - Conversion'!B1897 = "9. Any person (substitution for securities etc.)"),
'Con. Notes - Conversion'!C1897,
IF(
'Con. Notes - Conversion'!B1897 = "",
#N/A,
'Con. Notes - Conversion'!B1897)
)</f>
        <v>#N/A</v>
      </c>
      <c r="G1897" t="e">
        <f>IF(
OR('Con. Notes - No Conversion'!B1897 = "8. Transferee of restricted securities", 'Con. Notes - No Conversion'!B1897 = "9. Any person (substitution for securities etc.)"),
'Con. Notes - No Conversion'!C1897,
IF(
'Con. Notes - No Conversion'!B1897 = "",
#N/A,
'Con. Notes - No Conversion'!B1897)
)</f>
        <v>#N/A</v>
      </c>
    </row>
    <row r="1898" spans="1:7" x14ac:dyDescent="0.25">
      <c r="A1898" t="e">
        <f>IF(
OR(Shares!B1898 = "8. Transferee of restricted securities", Shares!B1898 = "9. Any person (substitution for securities etc.)"),
Shares!C1898,
IF(
Shares!B1898 = "",
#N/A,
Shares!B1898)
)</f>
        <v>#N/A</v>
      </c>
      <c r="B1898" t="e">
        <f>IF(
OR('Shares - LTR - Granted'!B1898 = "8. Transferee of restricted securities", 'Shares - LTR - Granted'!B1898 = "9. Any person (substitution for securities etc.)"),
'Shares - LTR - Granted'!C1898,
IF(
'Shares - LTR - Granted'!B1898 = "",
#N/A,
'Shares - LTR - Granted'!B1898)
)</f>
        <v>#N/A</v>
      </c>
      <c r="C1898" t="e">
        <f>IF(
OR('Performance Securities'!B1898 = "8. Transferee of restricted securities", 'Performance Securities'!B1898 = "9. Any person (substitution for securities etc.)"),
'Performance Securities'!C1898,
IF(
'Performance Securities'!B1898 = "",
#N/A,
'Performance Securities'!B1898)
)</f>
        <v>#N/A</v>
      </c>
      <c r="D1898" t="e">
        <f>IF(
OR('Options or Warrants'!B1898 = "8. Transferee of restricted securities", 'Options or Warrants'!B1898 = "9. Any person (substitution for securities etc.)"),
'Options or Warrants'!C1898,
IF(
'Options or Warrants'!B1898 = "",
#N/A,
'Options or Warrants'!B1898)
)</f>
        <v>#N/A</v>
      </c>
      <c r="E1898" t="e">
        <f>IF(
OR('Options - Free Attaching'!B1898 = "8. Transferee of restricted securities", 'Options - Free Attaching'!B1898 = "9. Any person (substitution for securities etc.)"),
'Options - Free Attaching'!C1898,
IF(
'Options - Free Attaching'!B1898 = "",
#N/A,
'Options - Free Attaching'!B1898)
)</f>
        <v>#N/A</v>
      </c>
      <c r="F1898" t="e">
        <f>IF(
OR('Con. Notes - Conversion'!B1898 = "8. Transferee of restricted securities", 'Con. Notes - Conversion'!B1898 = "9. Any person (substitution for securities etc.)"),
'Con. Notes - Conversion'!C1898,
IF(
'Con. Notes - Conversion'!B1898 = "",
#N/A,
'Con. Notes - Conversion'!B1898)
)</f>
        <v>#N/A</v>
      </c>
      <c r="G1898" t="e">
        <f>IF(
OR('Con. Notes - No Conversion'!B1898 = "8. Transferee of restricted securities", 'Con. Notes - No Conversion'!B1898 = "9. Any person (substitution for securities etc.)"),
'Con. Notes - No Conversion'!C1898,
IF(
'Con. Notes - No Conversion'!B1898 = "",
#N/A,
'Con. Notes - No Conversion'!B1898)
)</f>
        <v>#N/A</v>
      </c>
    </row>
    <row r="1899" spans="1:7" x14ac:dyDescent="0.25">
      <c r="A1899" t="e">
        <f>IF(
OR(Shares!B1899 = "8. Transferee of restricted securities", Shares!B1899 = "9. Any person (substitution for securities etc.)"),
Shares!C1899,
IF(
Shares!B1899 = "",
#N/A,
Shares!B1899)
)</f>
        <v>#N/A</v>
      </c>
      <c r="B1899" t="e">
        <f>IF(
OR('Shares - LTR - Granted'!B1899 = "8. Transferee of restricted securities", 'Shares - LTR - Granted'!B1899 = "9. Any person (substitution for securities etc.)"),
'Shares - LTR - Granted'!C1899,
IF(
'Shares - LTR - Granted'!B1899 = "",
#N/A,
'Shares - LTR - Granted'!B1899)
)</f>
        <v>#N/A</v>
      </c>
      <c r="C1899" t="e">
        <f>IF(
OR('Performance Securities'!B1899 = "8. Transferee of restricted securities", 'Performance Securities'!B1899 = "9. Any person (substitution for securities etc.)"),
'Performance Securities'!C1899,
IF(
'Performance Securities'!B1899 = "",
#N/A,
'Performance Securities'!B1899)
)</f>
        <v>#N/A</v>
      </c>
      <c r="D1899" t="e">
        <f>IF(
OR('Options or Warrants'!B1899 = "8. Transferee of restricted securities", 'Options or Warrants'!B1899 = "9. Any person (substitution for securities etc.)"),
'Options or Warrants'!C1899,
IF(
'Options or Warrants'!B1899 = "",
#N/A,
'Options or Warrants'!B1899)
)</f>
        <v>#N/A</v>
      </c>
      <c r="E1899" t="e">
        <f>IF(
OR('Options - Free Attaching'!B1899 = "8. Transferee of restricted securities", 'Options - Free Attaching'!B1899 = "9. Any person (substitution for securities etc.)"),
'Options - Free Attaching'!C1899,
IF(
'Options - Free Attaching'!B1899 = "",
#N/A,
'Options - Free Attaching'!B1899)
)</f>
        <v>#N/A</v>
      </c>
      <c r="F1899" t="e">
        <f>IF(
OR('Con. Notes - Conversion'!B1899 = "8. Transferee of restricted securities", 'Con. Notes - Conversion'!B1899 = "9. Any person (substitution for securities etc.)"),
'Con. Notes - Conversion'!C1899,
IF(
'Con. Notes - Conversion'!B1899 = "",
#N/A,
'Con. Notes - Conversion'!B1899)
)</f>
        <v>#N/A</v>
      </c>
      <c r="G1899" t="e">
        <f>IF(
OR('Con. Notes - No Conversion'!B1899 = "8. Transferee of restricted securities", 'Con. Notes - No Conversion'!B1899 = "9. Any person (substitution for securities etc.)"),
'Con. Notes - No Conversion'!C1899,
IF(
'Con. Notes - No Conversion'!B1899 = "",
#N/A,
'Con. Notes - No Conversion'!B1899)
)</f>
        <v>#N/A</v>
      </c>
    </row>
    <row r="1900" spans="1:7" x14ac:dyDescent="0.25">
      <c r="A1900" t="e">
        <f>IF(
OR(Shares!B1900 = "8. Transferee of restricted securities", Shares!B1900 = "9. Any person (substitution for securities etc.)"),
Shares!C1900,
IF(
Shares!B1900 = "",
#N/A,
Shares!B1900)
)</f>
        <v>#N/A</v>
      </c>
      <c r="B1900" t="e">
        <f>IF(
OR('Shares - LTR - Granted'!B1900 = "8. Transferee of restricted securities", 'Shares - LTR - Granted'!B1900 = "9. Any person (substitution for securities etc.)"),
'Shares - LTR - Granted'!C1900,
IF(
'Shares - LTR - Granted'!B1900 = "",
#N/A,
'Shares - LTR - Granted'!B1900)
)</f>
        <v>#N/A</v>
      </c>
      <c r="C1900" t="e">
        <f>IF(
OR('Performance Securities'!B1900 = "8. Transferee of restricted securities", 'Performance Securities'!B1900 = "9. Any person (substitution for securities etc.)"),
'Performance Securities'!C1900,
IF(
'Performance Securities'!B1900 = "",
#N/A,
'Performance Securities'!B1900)
)</f>
        <v>#N/A</v>
      </c>
      <c r="D1900" t="e">
        <f>IF(
OR('Options or Warrants'!B1900 = "8. Transferee of restricted securities", 'Options or Warrants'!B1900 = "9. Any person (substitution for securities etc.)"),
'Options or Warrants'!C1900,
IF(
'Options or Warrants'!B1900 = "",
#N/A,
'Options or Warrants'!B1900)
)</f>
        <v>#N/A</v>
      </c>
      <c r="E1900" t="e">
        <f>IF(
OR('Options - Free Attaching'!B1900 = "8. Transferee of restricted securities", 'Options - Free Attaching'!B1900 = "9. Any person (substitution for securities etc.)"),
'Options - Free Attaching'!C1900,
IF(
'Options - Free Attaching'!B1900 = "",
#N/A,
'Options - Free Attaching'!B1900)
)</f>
        <v>#N/A</v>
      </c>
      <c r="F1900" t="e">
        <f>IF(
OR('Con. Notes - Conversion'!B1900 = "8. Transferee of restricted securities", 'Con. Notes - Conversion'!B1900 = "9. Any person (substitution for securities etc.)"),
'Con. Notes - Conversion'!C1900,
IF(
'Con. Notes - Conversion'!B1900 = "",
#N/A,
'Con. Notes - Conversion'!B1900)
)</f>
        <v>#N/A</v>
      </c>
      <c r="G1900" t="e">
        <f>IF(
OR('Con. Notes - No Conversion'!B1900 = "8. Transferee of restricted securities", 'Con. Notes - No Conversion'!B1900 = "9. Any person (substitution for securities etc.)"),
'Con. Notes - No Conversion'!C1900,
IF(
'Con. Notes - No Conversion'!B1900 = "",
#N/A,
'Con. Notes - No Conversion'!B1900)
)</f>
        <v>#N/A</v>
      </c>
    </row>
    <row r="1901" spans="1:7" x14ac:dyDescent="0.25">
      <c r="A1901" t="e">
        <f>IF(
OR(Shares!B1901 = "8. Transferee of restricted securities", Shares!B1901 = "9. Any person (substitution for securities etc.)"),
Shares!C1901,
IF(
Shares!B1901 = "",
#N/A,
Shares!B1901)
)</f>
        <v>#N/A</v>
      </c>
      <c r="B1901" t="e">
        <f>IF(
OR('Shares - LTR - Granted'!B1901 = "8. Transferee of restricted securities", 'Shares - LTR - Granted'!B1901 = "9. Any person (substitution for securities etc.)"),
'Shares - LTR - Granted'!C1901,
IF(
'Shares - LTR - Granted'!B1901 = "",
#N/A,
'Shares - LTR - Granted'!B1901)
)</f>
        <v>#N/A</v>
      </c>
      <c r="C1901" t="e">
        <f>IF(
OR('Performance Securities'!B1901 = "8. Transferee of restricted securities", 'Performance Securities'!B1901 = "9. Any person (substitution for securities etc.)"),
'Performance Securities'!C1901,
IF(
'Performance Securities'!B1901 = "",
#N/A,
'Performance Securities'!B1901)
)</f>
        <v>#N/A</v>
      </c>
      <c r="D1901" t="e">
        <f>IF(
OR('Options or Warrants'!B1901 = "8. Transferee of restricted securities", 'Options or Warrants'!B1901 = "9. Any person (substitution for securities etc.)"),
'Options or Warrants'!C1901,
IF(
'Options or Warrants'!B1901 = "",
#N/A,
'Options or Warrants'!B1901)
)</f>
        <v>#N/A</v>
      </c>
      <c r="E1901" t="e">
        <f>IF(
OR('Options - Free Attaching'!B1901 = "8. Transferee of restricted securities", 'Options - Free Attaching'!B1901 = "9. Any person (substitution for securities etc.)"),
'Options - Free Attaching'!C1901,
IF(
'Options - Free Attaching'!B1901 = "",
#N/A,
'Options - Free Attaching'!B1901)
)</f>
        <v>#N/A</v>
      </c>
      <c r="F1901" t="e">
        <f>IF(
OR('Con. Notes - Conversion'!B1901 = "8. Transferee of restricted securities", 'Con. Notes - Conversion'!B1901 = "9. Any person (substitution for securities etc.)"),
'Con. Notes - Conversion'!C1901,
IF(
'Con. Notes - Conversion'!B1901 = "",
#N/A,
'Con. Notes - Conversion'!B1901)
)</f>
        <v>#N/A</v>
      </c>
      <c r="G1901" t="e">
        <f>IF(
OR('Con. Notes - No Conversion'!B1901 = "8. Transferee of restricted securities", 'Con. Notes - No Conversion'!B1901 = "9. Any person (substitution for securities etc.)"),
'Con. Notes - No Conversion'!C1901,
IF(
'Con. Notes - No Conversion'!B1901 = "",
#N/A,
'Con. Notes - No Conversion'!B1901)
)</f>
        <v>#N/A</v>
      </c>
    </row>
    <row r="1902" spans="1:7" x14ac:dyDescent="0.25">
      <c r="A1902" t="e">
        <f>IF(
OR(Shares!B1902 = "8. Transferee of restricted securities", Shares!B1902 = "9. Any person (substitution for securities etc.)"),
Shares!C1902,
IF(
Shares!B1902 = "",
#N/A,
Shares!B1902)
)</f>
        <v>#N/A</v>
      </c>
      <c r="B1902" t="e">
        <f>IF(
OR('Shares - LTR - Granted'!B1902 = "8. Transferee of restricted securities", 'Shares - LTR - Granted'!B1902 = "9. Any person (substitution for securities etc.)"),
'Shares - LTR - Granted'!C1902,
IF(
'Shares - LTR - Granted'!B1902 = "",
#N/A,
'Shares - LTR - Granted'!B1902)
)</f>
        <v>#N/A</v>
      </c>
      <c r="C1902" t="e">
        <f>IF(
OR('Performance Securities'!B1902 = "8. Transferee of restricted securities", 'Performance Securities'!B1902 = "9. Any person (substitution for securities etc.)"),
'Performance Securities'!C1902,
IF(
'Performance Securities'!B1902 = "",
#N/A,
'Performance Securities'!B1902)
)</f>
        <v>#N/A</v>
      </c>
      <c r="D1902" t="e">
        <f>IF(
OR('Options or Warrants'!B1902 = "8. Transferee of restricted securities", 'Options or Warrants'!B1902 = "9. Any person (substitution for securities etc.)"),
'Options or Warrants'!C1902,
IF(
'Options or Warrants'!B1902 = "",
#N/A,
'Options or Warrants'!B1902)
)</f>
        <v>#N/A</v>
      </c>
      <c r="E1902" t="e">
        <f>IF(
OR('Options - Free Attaching'!B1902 = "8. Transferee of restricted securities", 'Options - Free Attaching'!B1902 = "9. Any person (substitution for securities etc.)"),
'Options - Free Attaching'!C1902,
IF(
'Options - Free Attaching'!B1902 = "",
#N/A,
'Options - Free Attaching'!B1902)
)</f>
        <v>#N/A</v>
      </c>
      <c r="F1902" t="e">
        <f>IF(
OR('Con. Notes - Conversion'!B1902 = "8. Transferee of restricted securities", 'Con. Notes - Conversion'!B1902 = "9. Any person (substitution for securities etc.)"),
'Con. Notes - Conversion'!C1902,
IF(
'Con. Notes - Conversion'!B1902 = "",
#N/A,
'Con. Notes - Conversion'!B1902)
)</f>
        <v>#N/A</v>
      </c>
      <c r="G1902" t="e">
        <f>IF(
OR('Con. Notes - No Conversion'!B1902 = "8. Transferee of restricted securities", 'Con. Notes - No Conversion'!B1902 = "9. Any person (substitution for securities etc.)"),
'Con. Notes - No Conversion'!C1902,
IF(
'Con. Notes - No Conversion'!B1902 = "",
#N/A,
'Con. Notes - No Conversion'!B1902)
)</f>
        <v>#N/A</v>
      </c>
    </row>
    <row r="1903" spans="1:7" x14ac:dyDescent="0.25">
      <c r="A1903" t="e">
        <f>IF(
OR(Shares!B1903 = "8. Transferee of restricted securities", Shares!B1903 = "9. Any person (substitution for securities etc.)"),
Shares!C1903,
IF(
Shares!B1903 = "",
#N/A,
Shares!B1903)
)</f>
        <v>#N/A</v>
      </c>
      <c r="B1903" t="e">
        <f>IF(
OR('Shares - LTR - Granted'!B1903 = "8. Transferee of restricted securities", 'Shares - LTR - Granted'!B1903 = "9. Any person (substitution for securities etc.)"),
'Shares - LTR - Granted'!C1903,
IF(
'Shares - LTR - Granted'!B1903 = "",
#N/A,
'Shares - LTR - Granted'!B1903)
)</f>
        <v>#N/A</v>
      </c>
      <c r="C1903" t="e">
        <f>IF(
OR('Performance Securities'!B1903 = "8. Transferee of restricted securities", 'Performance Securities'!B1903 = "9. Any person (substitution for securities etc.)"),
'Performance Securities'!C1903,
IF(
'Performance Securities'!B1903 = "",
#N/A,
'Performance Securities'!B1903)
)</f>
        <v>#N/A</v>
      </c>
      <c r="D1903" t="e">
        <f>IF(
OR('Options or Warrants'!B1903 = "8. Transferee of restricted securities", 'Options or Warrants'!B1903 = "9. Any person (substitution for securities etc.)"),
'Options or Warrants'!C1903,
IF(
'Options or Warrants'!B1903 = "",
#N/A,
'Options or Warrants'!B1903)
)</f>
        <v>#N/A</v>
      </c>
      <c r="E1903" t="e">
        <f>IF(
OR('Options - Free Attaching'!B1903 = "8. Transferee of restricted securities", 'Options - Free Attaching'!B1903 = "9. Any person (substitution for securities etc.)"),
'Options - Free Attaching'!C1903,
IF(
'Options - Free Attaching'!B1903 = "",
#N/A,
'Options - Free Attaching'!B1903)
)</f>
        <v>#N/A</v>
      </c>
      <c r="F1903" t="e">
        <f>IF(
OR('Con. Notes - Conversion'!B1903 = "8. Transferee of restricted securities", 'Con. Notes - Conversion'!B1903 = "9. Any person (substitution for securities etc.)"),
'Con. Notes - Conversion'!C1903,
IF(
'Con. Notes - Conversion'!B1903 = "",
#N/A,
'Con. Notes - Conversion'!B1903)
)</f>
        <v>#N/A</v>
      </c>
      <c r="G1903" t="e">
        <f>IF(
OR('Con. Notes - No Conversion'!B1903 = "8. Transferee of restricted securities", 'Con. Notes - No Conversion'!B1903 = "9. Any person (substitution for securities etc.)"),
'Con. Notes - No Conversion'!C1903,
IF(
'Con. Notes - No Conversion'!B1903 = "",
#N/A,
'Con. Notes - No Conversion'!B1903)
)</f>
        <v>#N/A</v>
      </c>
    </row>
    <row r="1904" spans="1:7" x14ac:dyDescent="0.25">
      <c r="A1904" t="e">
        <f>IF(
OR(Shares!B1904 = "8. Transferee of restricted securities", Shares!B1904 = "9. Any person (substitution for securities etc.)"),
Shares!C1904,
IF(
Shares!B1904 = "",
#N/A,
Shares!B1904)
)</f>
        <v>#N/A</v>
      </c>
      <c r="B1904" t="e">
        <f>IF(
OR('Shares - LTR - Granted'!B1904 = "8. Transferee of restricted securities", 'Shares - LTR - Granted'!B1904 = "9. Any person (substitution for securities etc.)"),
'Shares - LTR - Granted'!C1904,
IF(
'Shares - LTR - Granted'!B1904 = "",
#N/A,
'Shares - LTR - Granted'!B1904)
)</f>
        <v>#N/A</v>
      </c>
      <c r="C1904" t="e">
        <f>IF(
OR('Performance Securities'!B1904 = "8. Transferee of restricted securities", 'Performance Securities'!B1904 = "9. Any person (substitution for securities etc.)"),
'Performance Securities'!C1904,
IF(
'Performance Securities'!B1904 = "",
#N/A,
'Performance Securities'!B1904)
)</f>
        <v>#N/A</v>
      </c>
      <c r="D1904" t="e">
        <f>IF(
OR('Options or Warrants'!B1904 = "8. Transferee of restricted securities", 'Options or Warrants'!B1904 = "9. Any person (substitution for securities etc.)"),
'Options or Warrants'!C1904,
IF(
'Options or Warrants'!B1904 = "",
#N/A,
'Options or Warrants'!B1904)
)</f>
        <v>#N/A</v>
      </c>
      <c r="E1904" t="e">
        <f>IF(
OR('Options - Free Attaching'!B1904 = "8. Transferee of restricted securities", 'Options - Free Attaching'!B1904 = "9. Any person (substitution for securities etc.)"),
'Options - Free Attaching'!C1904,
IF(
'Options - Free Attaching'!B1904 = "",
#N/A,
'Options - Free Attaching'!B1904)
)</f>
        <v>#N/A</v>
      </c>
      <c r="F1904" t="e">
        <f>IF(
OR('Con. Notes - Conversion'!B1904 = "8. Transferee of restricted securities", 'Con. Notes - Conversion'!B1904 = "9. Any person (substitution for securities etc.)"),
'Con. Notes - Conversion'!C1904,
IF(
'Con. Notes - Conversion'!B1904 = "",
#N/A,
'Con. Notes - Conversion'!B1904)
)</f>
        <v>#N/A</v>
      </c>
      <c r="G1904" t="e">
        <f>IF(
OR('Con. Notes - No Conversion'!B1904 = "8. Transferee of restricted securities", 'Con. Notes - No Conversion'!B1904 = "9. Any person (substitution for securities etc.)"),
'Con. Notes - No Conversion'!C1904,
IF(
'Con. Notes - No Conversion'!B1904 = "",
#N/A,
'Con. Notes - No Conversion'!B1904)
)</f>
        <v>#N/A</v>
      </c>
    </row>
    <row r="1905" spans="1:7" x14ac:dyDescent="0.25">
      <c r="A1905" t="e">
        <f>IF(
OR(Shares!B1905 = "8. Transferee of restricted securities", Shares!B1905 = "9. Any person (substitution for securities etc.)"),
Shares!C1905,
IF(
Shares!B1905 = "",
#N/A,
Shares!B1905)
)</f>
        <v>#N/A</v>
      </c>
      <c r="B1905" t="e">
        <f>IF(
OR('Shares - LTR - Granted'!B1905 = "8. Transferee of restricted securities", 'Shares - LTR - Granted'!B1905 = "9. Any person (substitution for securities etc.)"),
'Shares - LTR - Granted'!C1905,
IF(
'Shares - LTR - Granted'!B1905 = "",
#N/A,
'Shares - LTR - Granted'!B1905)
)</f>
        <v>#N/A</v>
      </c>
      <c r="C1905" t="e">
        <f>IF(
OR('Performance Securities'!B1905 = "8. Transferee of restricted securities", 'Performance Securities'!B1905 = "9. Any person (substitution for securities etc.)"),
'Performance Securities'!C1905,
IF(
'Performance Securities'!B1905 = "",
#N/A,
'Performance Securities'!B1905)
)</f>
        <v>#N/A</v>
      </c>
      <c r="D1905" t="e">
        <f>IF(
OR('Options or Warrants'!B1905 = "8. Transferee of restricted securities", 'Options or Warrants'!B1905 = "9. Any person (substitution for securities etc.)"),
'Options or Warrants'!C1905,
IF(
'Options or Warrants'!B1905 = "",
#N/A,
'Options or Warrants'!B1905)
)</f>
        <v>#N/A</v>
      </c>
      <c r="E1905" t="e">
        <f>IF(
OR('Options - Free Attaching'!B1905 = "8. Transferee of restricted securities", 'Options - Free Attaching'!B1905 = "9. Any person (substitution for securities etc.)"),
'Options - Free Attaching'!C1905,
IF(
'Options - Free Attaching'!B1905 = "",
#N/A,
'Options - Free Attaching'!B1905)
)</f>
        <v>#N/A</v>
      </c>
      <c r="F1905" t="e">
        <f>IF(
OR('Con. Notes - Conversion'!B1905 = "8. Transferee of restricted securities", 'Con. Notes - Conversion'!B1905 = "9. Any person (substitution for securities etc.)"),
'Con. Notes - Conversion'!C1905,
IF(
'Con. Notes - Conversion'!B1905 = "",
#N/A,
'Con. Notes - Conversion'!B1905)
)</f>
        <v>#N/A</v>
      </c>
      <c r="G1905" t="e">
        <f>IF(
OR('Con. Notes - No Conversion'!B1905 = "8. Transferee of restricted securities", 'Con. Notes - No Conversion'!B1905 = "9. Any person (substitution for securities etc.)"),
'Con. Notes - No Conversion'!C1905,
IF(
'Con. Notes - No Conversion'!B1905 = "",
#N/A,
'Con. Notes - No Conversion'!B1905)
)</f>
        <v>#N/A</v>
      </c>
    </row>
    <row r="1906" spans="1:7" x14ac:dyDescent="0.25">
      <c r="A1906" t="e">
        <f>IF(
OR(Shares!B1906 = "8. Transferee of restricted securities", Shares!B1906 = "9. Any person (substitution for securities etc.)"),
Shares!C1906,
IF(
Shares!B1906 = "",
#N/A,
Shares!B1906)
)</f>
        <v>#N/A</v>
      </c>
      <c r="B1906" t="e">
        <f>IF(
OR('Shares - LTR - Granted'!B1906 = "8. Transferee of restricted securities", 'Shares - LTR - Granted'!B1906 = "9. Any person (substitution for securities etc.)"),
'Shares - LTR - Granted'!C1906,
IF(
'Shares - LTR - Granted'!B1906 = "",
#N/A,
'Shares - LTR - Granted'!B1906)
)</f>
        <v>#N/A</v>
      </c>
      <c r="C1906" t="e">
        <f>IF(
OR('Performance Securities'!B1906 = "8. Transferee of restricted securities", 'Performance Securities'!B1906 = "9. Any person (substitution for securities etc.)"),
'Performance Securities'!C1906,
IF(
'Performance Securities'!B1906 = "",
#N/A,
'Performance Securities'!B1906)
)</f>
        <v>#N/A</v>
      </c>
      <c r="D1906" t="e">
        <f>IF(
OR('Options or Warrants'!B1906 = "8. Transferee of restricted securities", 'Options or Warrants'!B1906 = "9. Any person (substitution for securities etc.)"),
'Options or Warrants'!C1906,
IF(
'Options or Warrants'!B1906 = "",
#N/A,
'Options or Warrants'!B1906)
)</f>
        <v>#N/A</v>
      </c>
      <c r="E1906" t="e">
        <f>IF(
OR('Options - Free Attaching'!B1906 = "8. Transferee of restricted securities", 'Options - Free Attaching'!B1906 = "9. Any person (substitution for securities etc.)"),
'Options - Free Attaching'!C1906,
IF(
'Options - Free Attaching'!B1906 = "",
#N/A,
'Options - Free Attaching'!B1906)
)</f>
        <v>#N/A</v>
      </c>
      <c r="F1906" t="e">
        <f>IF(
OR('Con. Notes - Conversion'!B1906 = "8. Transferee of restricted securities", 'Con. Notes - Conversion'!B1906 = "9. Any person (substitution for securities etc.)"),
'Con. Notes - Conversion'!C1906,
IF(
'Con. Notes - Conversion'!B1906 = "",
#N/A,
'Con. Notes - Conversion'!B1906)
)</f>
        <v>#N/A</v>
      </c>
      <c r="G1906" t="e">
        <f>IF(
OR('Con. Notes - No Conversion'!B1906 = "8. Transferee of restricted securities", 'Con. Notes - No Conversion'!B1906 = "9. Any person (substitution for securities etc.)"),
'Con. Notes - No Conversion'!C1906,
IF(
'Con. Notes - No Conversion'!B1906 = "",
#N/A,
'Con. Notes - No Conversion'!B1906)
)</f>
        <v>#N/A</v>
      </c>
    </row>
    <row r="1907" spans="1:7" x14ac:dyDescent="0.25">
      <c r="A1907" t="e">
        <f>IF(
OR(Shares!B1907 = "8. Transferee of restricted securities", Shares!B1907 = "9. Any person (substitution for securities etc.)"),
Shares!C1907,
IF(
Shares!B1907 = "",
#N/A,
Shares!B1907)
)</f>
        <v>#N/A</v>
      </c>
      <c r="B1907" t="e">
        <f>IF(
OR('Shares - LTR - Granted'!B1907 = "8. Transferee of restricted securities", 'Shares - LTR - Granted'!B1907 = "9. Any person (substitution for securities etc.)"),
'Shares - LTR - Granted'!C1907,
IF(
'Shares - LTR - Granted'!B1907 = "",
#N/A,
'Shares - LTR - Granted'!B1907)
)</f>
        <v>#N/A</v>
      </c>
      <c r="C1907" t="e">
        <f>IF(
OR('Performance Securities'!B1907 = "8. Transferee of restricted securities", 'Performance Securities'!B1907 = "9. Any person (substitution for securities etc.)"),
'Performance Securities'!C1907,
IF(
'Performance Securities'!B1907 = "",
#N/A,
'Performance Securities'!B1907)
)</f>
        <v>#N/A</v>
      </c>
      <c r="D1907" t="e">
        <f>IF(
OR('Options or Warrants'!B1907 = "8. Transferee of restricted securities", 'Options or Warrants'!B1907 = "9. Any person (substitution for securities etc.)"),
'Options or Warrants'!C1907,
IF(
'Options or Warrants'!B1907 = "",
#N/A,
'Options or Warrants'!B1907)
)</f>
        <v>#N/A</v>
      </c>
      <c r="E1907" t="e">
        <f>IF(
OR('Options - Free Attaching'!B1907 = "8. Transferee of restricted securities", 'Options - Free Attaching'!B1907 = "9. Any person (substitution for securities etc.)"),
'Options - Free Attaching'!C1907,
IF(
'Options - Free Attaching'!B1907 = "",
#N/A,
'Options - Free Attaching'!B1907)
)</f>
        <v>#N/A</v>
      </c>
      <c r="F1907" t="e">
        <f>IF(
OR('Con. Notes - Conversion'!B1907 = "8. Transferee of restricted securities", 'Con. Notes - Conversion'!B1907 = "9. Any person (substitution for securities etc.)"),
'Con. Notes - Conversion'!C1907,
IF(
'Con. Notes - Conversion'!B1907 = "",
#N/A,
'Con. Notes - Conversion'!B1907)
)</f>
        <v>#N/A</v>
      </c>
      <c r="G1907" t="e">
        <f>IF(
OR('Con. Notes - No Conversion'!B1907 = "8. Transferee of restricted securities", 'Con. Notes - No Conversion'!B1907 = "9. Any person (substitution for securities etc.)"),
'Con. Notes - No Conversion'!C1907,
IF(
'Con. Notes - No Conversion'!B1907 = "",
#N/A,
'Con. Notes - No Conversion'!B1907)
)</f>
        <v>#N/A</v>
      </c>
    </row>
    <row r="1908" spans="1:7" x14ac:dyDescent="0.25">
      <c r="A1908" t="e">
        <f>IF(
OR(Shares!B1908 = "8. Transferee of restricted securities", Shares!B1908 = "9. Any person (substitution for securities etc.)"),
Shares!C1908,
IF(
Shares!B1908 = "",
#N/A,
Shares!B1908)
)</f>
        <v>#N/A</v>
      </c>
      <c r="B1908" t="e">
        <f>IF(
OR('Shares - LTR - Granted'!B1908 = "8. Transferee of restricted securities", 'Shares - LTR - Granted'!B1908 = "9. Any person (substitution for securities etc.)"),
'Shares - LTR - Granted'!C1908,
IF(
'Shares - LTR - Granted'!B1908 = "",
#N/A,
'Shares - LTR - Granted'!B1908)
)</f>
        <v>#N/A</v>
      </c>
      <c r="C1908" t="e">
        <f>IF(
OR('Performance Securities'!B1908 = "8. Transferee of restricted securities", 'Performance Securities'!B1908 = "9. Any person (substitution for securities etc.)"),
'Performance Securities'!C1908,
IF(
'Performance Securities'!B1908 = "",
#N/A,
'Performance Securities'!B1908)
)</f>
        <v>#N/A</v>
      </c>
      <c r="D1908" t="e">
        <f>IF(
OR('Options or Warrants'!B1908 = "8. Transferee of restricted securities", 'Options or Warrants'!B1908 = "9. Any person (substitution for securities etc.)"),
'Options or Warrants'!C1908,
IF(
'Options or Warrants'!B1908 = "",
#N/A,
'Options or Warrants'!B1908)
)</f>
        <v>#N/A</v>
      </c>
      <c r="E1908" t="e">
        <f>IF(
OR('Options - Free Attaching'!B1908 = "8. Transferee of restricted securities", 'Options - Free Attaching'!B1908 = "9. Any person (substitution for securities etc.)"),
'Options - Free Attaching'!C1908,
IF(
'Options - Free Attaching'!B1908 = "",
#N/A,
'Options - Free Attaching'!B1908)
)</f>
        <v>#N/A</v>
      </c>
      <c r="F1908" t="e">
        <f>IF(
OR('Con. Notes - Conversion'!B1908 = "8. Transferee of restricted securities", 'Con. Notes - Conversion'!B1908 = "9. Any person (substitution for securities etc.)"),
'Con. Notes - Conversion'!C1908,
IF(
'Con. Notes - Conversion'!B1908 = "",
#N/A,
'Con. Notes - Conversion'!B1908)
)</f>
        <v>#N/A</v>
      </c>
      <c r="G1908" t="e">
        <f>IF(
OR('Con. Notes - No Conversion'!B1908 = "8. Transferee of restricted securities", 'Con. Notes - No Conversion'!B1908 = "9. Any person (substitution for securities etc.)"),
'Con. Notes - No Conversion'!C1908,
IF(
'Con. Notes - No Conversion'!B1908 = "",
#N/A,
'Con. Notes - No Conversion'!B1908)
)</f>
        <v>#N/A</v>
      </c>
    </row>
    <row r="1909" spans="1:7" x14ac:dyDescent="0.25">
      <c r="A1909" t="e">
        <f>IF(
OR(Shares!B1909 = "8. Transferee of restricted securities", Shares!B1909 = "9. Any person (substitution for securities etc.)"),
Shares!C1909,
IF(
Shares!B1909 = "",
#N/A,
Shares!B1909)
)</f>
        <v>#N/A</v>
      </c>
      <c r="B1909" t="e">
        <f>IF(
OR('Shares - LTR - Granted'!B1909 = "8. Transferee of restricted securities", 'Shares - LTR - Granted'!B1909 = "9. Any person (substitution for securities etc.)"),
'Shares - LTR - Granted'!C1909,
IF(
'Shares - LTR - Granted'!B1909 = "",
#N/A,
'Shares - LTR - Granted'!B1909)
)</f>
        <v>#N/A</v>
      </c>
      <c r="C1909" t="e">
        <f>IF(
OR('Performance Securities'!B1909 = "8. Transferee of restricted securities", 'Performance Securities'!B1909 = "9. Any person (substitution for securities etc.)"),
'Performance Securities'!C1909,
IF(
'Performance Securities'!B1909 = "",
#N/A,
'Performance Securities'!B1909)
)</f>
        <v>#N/A</v>
      </c>
      <c r="D1909" t="e">
        <f>IF(
OR('Options or Warrants'!B1909 = "8. Transferee of restricted securities", 'Options or Warrants'!B1909 = "9. Any person (substitution for securities etc.)"),
'Options or Warrants'!C1909,
IF(
'Options or Warrants'!B1909 = "",
#N/A,
'Options or Warrants'!B1909)
)</f>
        <v>#N/A</v>
      </c>
      <c r="E1909" t="e">
        <f>IF(
OR('Options - Free Attaching'!B1909 = "8. Transferee of restricted securities", 'Options - Free Attaching'!B1909 = "9. Any person (substitution for securities etc.)"),
'Options - Free Attaching'!C1909,
IF(
'Options - Free Attaching'!B1909 = "",
#N/A,
'Options - Free Attaching'!B1909)
)</f>
        <v>#N/A</v>
      </c>
      <c r="F1909" t="e">
        <f>IF(
OR('Con. Notes - Conversion'!B1909 = "8. Transferee of restricted securities", 'Con. Notes - Conversion'!B1909 = "9. Any person (substitution for securities etc.)"),
'Con. Notes - Conversion'!C1909,
IF(
'Con. Notes - Conversion'!B1909 = "",
#N/A,
'Con. Notes - Conversion'!B1909)
)</f>
        <v>#N/A</v>
      </c>
      <c r="G1909" t="e">
        <f>IF(
OR('Con. Notes - No Conversion'!B1909 = "8. Transferee of restricted securities", 'Con. Notes - No Conversion'!B1909 = "9. Any person (substitution for securities etc.)"),
'Con. Notes - No Conversion'!C1909,
IF(
'Con. Notes - No Conversion'!B1909 = "",
#N/A,
'Con. Notes - No Conversion'!B1909)
)</f>
        <v>#N/A</v>
      </c>
    </row>
    <row r="1910" spans="1:7" x14ac:dyDescent="0.25">
      <c r="A1910" t="e">
        <f>IF(
OR(Shares!B1910 = "8. Transferee of restricted securities", Shares!B1910 = "9. Any person (substitution for securities etc.)"),
Shares!C1910,
IF(
Shares!B1910 = "",
#N/A,
Shares!B1910)
)</f>
        <v>#N/A</v>
      </c>
      <c r="B1910" t="e">
        <f>IF(
OR('Shares - LTR - Granted'!B1910 = "8. Transferee of restricted securities", 'Shares - LTR - Granted'!B1910 = "9. Any person (substitution for securities etc.)"),
'Shares - LTR - Granted'!C1910,
IF(
'Shares - LTR - Granted'!B1910 = "",
#N/A,
'Shares - LTR - Granted'!B1910)
)</f>
        <v>#N/A</v>
      </c>
      <c r="C1910" t="e">
        <f>IF(
OR('Performance Securities'!B1910 = "8. Transferee of restricted securities", 'Performance Securities'!B1910 = "9. Any person (substitution for securities etc.)"),
'Performance Securities'!C1910,
IF(
'Performance Securities'!B1910 = "",
#N/A,
'Performance Securities'!B1910)
)</f>
        <v>#N/A</v>
      </c>
      <c r="D1910" t="e">
        <f>IF(
OR('Options or Warrants'!B1910 = "8. Transferee of restricted securities", 'Options or Warrants'!B1910 = "9. Any person (substitution for securities etc.)"),
'Options or Warrants'!C1910,
IF(
'Options or Warrants'!B1910 = "",
#N/A,
'Options or Warrants'!B1910)
)</f>
        <v>#N/A</v>
      </c>
      <c r="E1910" t="e">
        <f>IF(
OR('Options - Free Attaching'!B1910 = "8. Transferee of restricted securities", 'Options - Free Attaching'!B1910 = "9. Any person (substitution for securities etc.)"),
'Options - Free Attaching'!C1910,
IF(
'Options - Free Attaching'!B1910 = "",
#N/A,
'Options - Free Attaching'!B1910)
)</f>
        <v>#N/A</v>
      </c>
      <c r="F1910" t="e">
        <f>IF(
OR('Con. Notes - Conversion'!B1910 = "8. Transferee of restricted securities", 'Con. Notes - Conversion'!B1910 = "9. Any person (substitution for securities etc.)"),
'Con. Notes - Conversion'!C1910,
IF(
'Con. Notes - Conversion'!B1910 = "",
#N/A,
'Con. Notes - Conversion'!B1910)
)</f>
        <v>#N/A</v>
      </c>
      <c r="G1910" t="e">
        <f>IF(
OR('Con. Notes - No Conversion'!B1910 = "8. Transferee of restricted securities", 'Con. Notes - No Conversion'!B1910 = "9. Any person (substitution for securities etc.)"),
'Con. Notes - No Conversion'!C1910,
IF(
'Con. Notes - No Conversion'!B1910 = "",
#N/A,
'Con. Notes - No Conversion'!B1910)
)</f>
        <v>#N/A</v>
      </c>
    </row>
    <row r="1911" spans="1:7" x14ac:dyDescent="0.25">
      <c r="A1911" t="e">
        <f>IF(
OR(Shares!B1911 = "8. Transferee of restricted securities", Shares!B1911 = "9. Any person (substitution for securities etc.)"),
Shares!C1911,
IF(
Shares!B1911 = "",
#N/A,
Shares!B1911)
)</f>
        <v>#N/A</v>
      </c>
      <c r="B1911" t="e">
        <f>IF(
OR('Shares - LTR - Granted'!B1911 = "8. Transferee of restricted securities", 'Shares - LTR - Granted'!B1911 = "9. Any person (substitution for securities etc.)"),
'Shares - LTR - Granted'!C1911,
IF(
'Shares - LTR - Granted'!B1911 = "",
#N/A,
'Shares - LTR - Granted'!B1911)
)</f>
        <v>#N/A</v>
      </c>
      <c r="C1911" t="e">
        <f>IF(
OR('Performance Securities'!B1911 = "8. Transferee of restricted securities", 'Performance Securities'!B1911 = "9. Any person (substitution for securities etc.)"),
'Performance Securities'!C1911,
IF(
'Performance Securities'!B1911 = "",
#N/A,
'Performance Securities'!B1911)
)</f>
        <v>#N/A</v>
      </c>
      <c r="D1911" t="e">
        <f>IF(
OR('Options or Warrants'!B1911 = "8. Transferee of restricted securities", 'Options or Warrants'!B1911 = "9. Any person (substitution for securities etc.)"),
'Options or Warrants'!C1911,
IF(
'Options or Warrants'!B1911 = "",
#N/A,
'Options or Warrants'!B1911)
)</f>
        <v>#N/A</v>
      </c>
      <c r="E1911" t="e">
        <f>IF(
OR('Options - Free Attaching'!B1911 = "8. Transferee of restricted securities", 'Options - Free Attaching'!B1911 = "9. Any person (substitution for securities etc.)"),
'Options - Free Attaching'!C1911,
IF(
'Options - Free Attaching'!B1911 = "",
#N/A,
'Options - Free Attaching'!B1911)
)</f>
        <v>#N/A</v>
      </c>
      <c r="F1911" t="e">
        <f>IF(
OR('Con. Notes - Conversion'!B1911 = "8. Transferee of restricted securities", 'Con. Notes - Conversion'!B1911 = "9. Any person (substitution for securities etc.)"),
'Con. Notes - Conversion'!C1911,
IF(
'Con. Notes - Conversion'!B1911 = "",
#N/A,
'Con. Notes - Conversion'!B1911)
)</f>
        <v>#N/A</v>
      </c>
      <c r="G1911" t="e">
        <f>IF(
OR('Con. Notes - No Conversion'!B1911 = "8. Transferee of restricted securities", 'Con. Notes - No Conversion'!B1911 = "9. Any person (substitution for securities etc.)"),
'Con. Notes - No Conversion'!C1911,
IF(
'Con. Notes - No Conversion'!B1911 = "",
#N/A,
'Con. Notes - No Conversion'!B1911)
)</f>
        <v>#N/A</v>
      </c>
    </row>
    <row r="1912" spans="1:7" x14ac:dyDescent="0.25">
      <c r="A1912" t="e">
        <f>IF(
OR(Shares!B1912 = "8. Transferee of restricted securities", Shares!B1912 = "9. Any person (substitution for securities etc.)"),
Shares!C1912,
IF(
Shares!B1912 = "",
#N/A,
Shares!B1912)
)</f>
        <v>#N/A</v>
      </c>
      <c r="B1912" t="e">
        <f>IF(
OR('Shares - LTR - Granted'!B1912 = "8. Transferee of restricted securities", 'Shares - LTR - Granted'!B1912 = "9. Any person (substitution for securities etc.)"),
'Shares - LTR - Granted'!C1912,
IF(
'Shares - LTR - Granted'!B1912 = "",
#N/A,
'Shares - LTR - Granted'!B1912)
)</f>
        <v>#N/A</v>
      </c>
      <c r="C1912" t="e">
        <f>IF(
OR('Performance Securities'!B1912 = "8. Transferee of restricted securities", 'Performance Securities'!B1912 = "9. Any person (substitution for securities etc.)"),
'Performance Securities'!C1912,
IF(
'Performance Securities'!B1912 = "",
#N/A,
'Performance Securities'!B1912)
)</f>
        <v>#N/A</v>
      </c>
      <c r="D1912" t="e">
        <f>IF(
OR('Options or Warrants'!B1912 = "8. Transferee of restricted securities", 'Options or Warrants'!B1912 = "9. Any person (substitution for securities etc.)"),
'Options or Warrants'!C1912,
IF(
'Options or Warrants'!B1912 = "",
#N/A,
'Options or Warrants'!B1912)
)</f>
        <v>#N/A</v>
      </c>
      <c r="E1912" t="e">
        <f>IF(
OR('Options - Free Attaching'!B1912 = "8. Transferee of restricted securities", 'Options - Free Attaching'!B1912 = "9. Any person (substitution for securities etc.)"),
'Options - Free Attaching'!C1912,
IF(
'Options - Free Attaching'!B1912 = "",
#N/A,
'Options - Free Attaching'!B1912)
)</f>
        <v>#N/A</v>
      </c>
      <c r="F1912" t="e">
        <f>IF(
OR('Con. Notes - Conversion'!B1912 = "8. Transferee of restricted securities", 'Con. Notes - Conversion'!B1912 = "9. Any person (substitution for securities etc.)"),
'Con. Notes - Conversion'!C1912,
IF(
'Con. Notes - Conversion'!B1912 = "",
#N/A,
'Con. Notes - Conversion'!B1912)
)</f>
        <v>#N/A</v>
      </c>
      <c r="G1912" t="e">
        <f>IF(
OR('Con. Notes - No Conversion'!B1912 = "8. Transferee of restricted securities", 'Con. Notes - No Conversion'!B1912 = "9. Any person (substitution for securities etc.)"),
'Con. Notes - No Conversion'!C1912,
IF(
'Con. Notes - No Conversion'!B1912 = "",
#N/A,
'Con. Notes - No Conversion'!B1912)
)</f>
        <v>#N/A</v>
      </c>
    </row>
    <row r="1913" spans="1:7" x14ac:dyDescent="0.25">
      <c r="A1913" t="e">
        <f>IF(
OR(Shares!B1913 = "8. Transferee of restricted securities", Shares!B1913 = "9. Any person (substitution for securities etc.)"),
Shares!C1913,
IF(
Shares!B1913 = "",
#N/A,
Shares!B1913)
)</f>
        <v>#N/A</v>
      </c>
      <c r="B1913" t="e">
        <f>IF(
OR('Shares - LTR - Granted'!B1913 = "8. Transferee of restricted securities", 'Shares - LTR - Granted'!B1913 = "9. Any person (substitution for securities etc.)"),
'Shares - LTR - Granted'!C1913,
IF(
'Shares - LTR - Granted'!B1913 = "",
#N/A,
'Shares - LTR - Granted'!B1913)
)</f>
        <v>#N/A</v>
      </c>
      <c r="C1913" t="e">
        <f>IF(
OR('Performance Securities'!B1913 = "8. Transferee of restricted securities", 'Performance Securities'!B1913 = "9. Any person (substitution for securities etc.)"),
'Performance Securities'!C1913,
IF(
'Performance Securities'!B1913 = "",
#N/A,
'Performance Securities'!B1913)
)</f>
        <v>#N/A</v>
      </c>
      <c r="D1913" t="e">
        <f>IF(
OR('Options or Warrants'!B1913 = "8. Transferee of restricted securities", 'Options or Warrants'!B1913 = "9. Any person (substitution for securities etc.)"),
'Options or Warrants'!C1913,
IF(
'Options or Warrants'!B1913 = "",
#N/A,
'Options or Warrants'!B1913)
)</f>
        <v>#N/A</v>
      </c>
      <c r="E1913" t="e">
        <f>IF(
OR('Options - Free Attaching'!B1913 = "8. Transferee of restricted securities", 'Options - Free Attaching'!B1913 = "9. Any person (substitution for securities etc.)"),
'Options - Free Attaching'!C1913,
IF(
'Options - Free Attaching'!B1913 = "",
#N/A,
'Options - Free Attaching'!B1913)
)</f>
        <v>#N/A</v>
      </c>
      <c r="F1913" t="e">
        <f>IF(
OR('Con. Notes - Conversion'!B1913 = "8. Transferee of restricted securities", 'Con. Notes - Conversion'!B1913 = "9. Any person (substitution for securities etc.)"),
'Con. Notes - Conversion'!C1913,
IF(
'Con. Notes - Conversion'!B1913 = "",
#N/A,
'Con. Notes - Conversion'!B1913)
)</f>
        <v>#N/A</v>
      </c>
      <c r="G1913" t="e">
        <f>IF(
OR('Con. Notes - No Conversion'!B1913 = "8. Transferee of restricted securities", 'Con. Notes - No Conversion'!B1913 = "9. Any person (substitution for securities etc.)"),
'Con. Notes - No Conversion'!C1913,
IF(
'Con. Notes - No Conversion'!B1913 = "",
#N/A,
'Con. Notes - No Conversion'!B1913)
)</f>
        <v>#N/A</v>
      </c>
    </row>
    <row r="1914" spans="1:7" x14ac:dyDescent="0.25">
      <c r="A1914" t="e">
        <f>IF(
OR(Shares!B1914 = "8. Transferee of restricted securities", Shares!B1914 = "9. Any person (substitution for securities etc.)"),
Shares!C1914,
IF(
Shares!B1914 = "",
#N/A,
Shares!B1914)
)</f>
        <v>#N/A</v>
      </c>
      <c r="B1914" t="e">
        <f>IF(
OR('Shares - LTR - Granted'!B1914 = "8. Transferee of restricted securities", 'Shares - LTR - Granted'!B1914 = "9. Any person (substitution for securities etc.)"),
'Shares - LTR - Granted'!C1914,
IF(
'Shares - LTR - Granted'!B1914 = "",
#N/A,
'Shares - LTR - Granted'!B1914)
)</f>
        <v>#N/A</v>
      </c>
      <c r="C1914" t="e">
        <f>IF(
OR('Performance Securities'!B1914 = "8. Transferee of restricted securities", 'Performance Securities'!B1914 = "9. Any person (substitution for securities etc.)"),
'Performance Securities'!C1914,
IF(
'Performance Securities'!B1914 = "",
#N/A,
'Performance Securities'!B1914)
)</f>
        <v>#N/A</v>
      </c>
      <c r="D1914" t="e">
        <f>IF(
OR('Options or Warrants'!B1914 = "8. Transferee of restricted securities", 'Options or Warrants'!B1914 = "9. Any person (substitution for securities etc.)"),
'Options or Warrants'!C1914,
IF(
'Options or Warrants'!B1914 = "",
#N/A,
'Options or Warrants'!B1914)
)</f>
        <v>#N/A</v>
      </c>
      <c r="E1914" t="e">
        <f>IF(
OR('Options - Free Attaching'!B1914 = "8. Transferee of restricted securities", 'Options - Free Attaching'!B1914 = "9. Any person (substitution for securities etc.)"),
'Options - Free Attaching'!C1914,
IF(
'Options - Free Attaching'!B1914 = "",
#N/A,
'Options - Free Attaching'!B1914)
)</f>
        <v>#N/A</v>
      </c>
      <c r="F1914" t="e">
        <f>IF(
OR('Con. Notes - Conversion'!B1914 = "8. Transferee of restricted securities", 'Con. Notes - Conversion'!B1914 = "9. Any person (substitution for securities etc.)"),
'Con. Notes - Conversion'!C1914,
IF(
'Con. Notes - Conversion'!B1914 = "",
#N/A,
'Con. Notes - Conversion'!B1914)
)</f>
        <v>#N/A</v>
      </c>
      <c r="G1914" t="e">
        <f>IF(
OR('Con. Notes - No Conversion'!B1914 = "8. Transferee of restricted securities", 'Con. Notes - No Conversion'!B1914 = "9. Any person (substitution for securities etc.)"),
'Con. Notes - No Conversion'!C1914,
IF(
'Con. Notes - No Conversion'!B1914 = "",
#N/A,
'Con. Notes - No Conversion'!B1914)
)</f>
        <v>#N/A</v>
      </c>
    </row>
    <row r="1915" spans="1:7" x14ac:dyDescent="0.25">
      <c r="A1915" t="e">
        <f>IF(
OR(Shares!B1915 = "8. Transferee of restricted securities", Shares!B1915 = "9. Any person (substitution for securities etc.)"),
Shares!C1915,
IF(
Shares!B1915 = "",
#N/A,
Shares!B1915)
)</f>
        <v>#N/A</v>
      </c>
      <c r="B1915" t="e">
        <f>IF(
OR('Shares - LTR - Granted'!B1915 = "8. Transferee of restricted securities", 'Shares - LTR - Granted'!B1915 = "9. Any person (substitution for securities etc.)"),
'Shares - LTR - Granted'!C1915,
IF(
'Shares - LTR - Granted'!B1915 = "",
#N/A,
'Shares - LTR - Granted'!B1915)
)</f>
        <v>#N/A</v>
      </c>
      <c r="C1915" t="e">
        <f>IF(
OR('Performance Securities'!B1915 = "8. Transferee of restricted securities", 'Performance Securities'!B1915 = "9. Any person (substitution for securities etc.)"),
'Performance Securities'!C1915,
IF(
'Performance Securities'!B1915 = "",
#N/A,
'Performance Securities'!B1915)
)</f>
        <v>#N/A</v>
      </c>
      <c r="D1915" t="e">
        <f>IF(
OR('Options or Warrants'!B1915 = "8. Transferee of restricted securities", 'Options or Warrants'!B1915 = "9. Any person (substitution for securities etc.)"),
'Options or Warrants'!C1915,
IF(
'Options or Warrants'!B1915 = "",
#N/A,
'Options or Warrants'!B1915)
)</f>
        <v>#N/A</v>
      </c>
      <c r="E1915" t="e">
        <f>IF(
OR('Options - Free Attaching'!B1915 = "8. Transferee of restricted securities", 'Options - Free Attaching'!B1915 = "9. Any person (substitution for securities etc.)"),
'Options - Free Attaching'!C1915,
IF(
'Options - Free Attaching'!B1915 = "",
#N/A,
'Options - Free Attaching'!B1915)
)</f>
        <v>#N/A</v>
      </c>
      <c r="F1915" t="e">
        <f>IF(
OR('Con. Notes - Conversion'!B1915 = "8. Transferee of restricted securities", 'Con. Notes - Conversion'!B1915 = "9. Any person (substitution for securities etc.)"),
'Con. Notes - Conversion'!C1915,
IF(
'Con. Notes - Conversion'!B1915 = "",
#N/A,
'Con. Notes - Conversion'!B1915)
)</f>
        <v>#N/A</v>
      </c>
      <c r="G1915" t="e">
        <f>IF(
OR('Con. Notes - No Conversion'!B1915 = "8. Transferee of restricted securities", 'Con. Notes - No Conversion'!B1915 = "9. Any person (substitution for securities etc.)"),
'Con. Notes - No Conversion'!C1915,
IF(
'Con. Notes - No Conversion'!B1915 = "",
#N/A,
'Con. Notes - No Conversion'!B1915)
)</f>
        <v>#N/A</v>
      </c>
    </row>
    <row r="1916" spans="1:7" x14ac:dyDescent="0.25">
      <c r="A1916" t="e">
        <f>IF(
OR(Shares!B1916 = "8. Transferee of restricted securities", Shares!B1916 = "9. Any person (substitution for securities etc.)"),
Shares!C1916,
IF(
Shares!B1916 = "",
#N/A,
Shares!B1916)
)</f>
        <v>#N/A</v>
      </c>
      <c r="B1916" t="e">
        <f>IF(
OR('Shares - LTR - Granted'!B1916 = "8. Transferee of restricted securities", 'Shares - LTR - Granted'!B1916 = "9. Any person (substitution for securities etc.)"),
'Shares - LTR - Granted'!C1916,
IF(
'Shares - LTR - Granted'!B1916 = "",
#N/A,
'Shares - LTR - Granted'!B1916)
)</f>
        <v>#N/A</v>
      </c>
      <c r="C1916" t="e">
        <f>IF(
OR('Performance Securities'!B1916 = "8. Transferee of restricted securities", 'Performance Securities'!B1916 = "9. Any person (substitution for securities etc.)"),
'Performance Securities'!C1916,
IF(
'Performance Securities'!B1916 = "",
#N/A,
'Performance Securities'!B1916)
)</f>
        <v>#N/A</v>
      </c>
      <c r="D1916" t="e">
        <f>IF(
OR('Options or Warrants'!B1916 = "8. Transferee of restricted securities", 'Options or Warrants'!B1916 = "9. Any person (substitution for securities etc.)"),
'Options or Warrants'!C1916,
IF(
'Options or Warrants'!B1916 = "",
#N/A,
'Options or Warrants'!B1916)
)</f>
        <v>#N/A</v>
      </c>
      <c r="E1916" t="e">
        <f>IF(
OR('Options - Free Attaching'!B1916 = "8. Transferee of restricted securities", 'Options - Free Attaching'!B1916 = "9. Any person (substitution for securities etc.)"),
'Options - Free Attaching'!C1916,
IF(
'Options - Free Attaching'!B1916 = "",
#N/A,
'Options - Free Attaching'!B1916)
)</f>
        <v>#N/A</v>
      </c>
      <c r="F1916" t="e">
        <f>IF(
OR('Con. Notes - Conversion'!B1916 = "8. Transferee of restricted securities", 'Con. Notes - Conversion'!B1916 = "9. Any person (substitution for securities etc.)"),
'Con. Notes - Conversion'!C1916,
IF(
'Con. Notes - Conversion'!B1916 = "",
#N/A,
'Con. Notes - Conversion'!B1916)
)</f>
        <v>#N/A</v>
      </c>
      <c r="G1916" t="e">
        <f>IF(
OR('Con. Notes - No Conversion'!B1916 = "8. Transferee of restricted securities", 'Con. Notes - No Conversion'!B1916 = "9. Any person (substitution for securities etc.)"),
'Con. Notes - No Conversion'!C1916,
IF(
'Con. Notes - No Conversion'!B1916 = "",
#N/A,
'Con. Notes - No Conversion'!B1916)
)</f>
        <v>#N/A</v>
      </c>
    </row>
    <row r="1917" spans="1:7" x14ac:dyDescent="0.25">
      <c r="A1917" t="e">
        <f>IF(
OR(Shares!B1917 = "8. Transferee of restricted securities", Shares!B1917 = "9. Any person (substitution for securities etc.)"),
Shares!C1917,
IF(
Shares!B1917 = "",
#N/A,
Shares!B1917)
)</f>
        <v>#N/A</v>
      </c>
      <c r="B1917" t="e">
        <f>IF(
OR('Shares - LTR - Granted'!B1917 = "8. Transferee of restricted securities", 'Shares - LTR - Granted'!B1917 = "9. Any person (substitution for securities etc.)"),
'Shares - LTR - Granted'!C1917,
IF(
'Shares - LTR - Granted'!B1917 = "",
#N/A,
'Shares - LTR - Granted'!B1917)
)</f>
        <v>#N/A</v>
      </c>
      <c r="C1917" t="e">
        <f>IF(
OR('Performance Securities'!B1917 = "8. Transferee of restricted securities", 'Performance Securities'!B1917 = "9. Any person (substitution for securities etc.)"),
'Performance Securities'!C1917,
IF(
'Performance Securities'!B1917 = "",
#N/A,
'Performance Securities'!B1917)
)</f>
        <v>#N/A</v>
      </c>
      <c r="D1917" t="e">
        <f>IF(
OR('Options or Warrants'!B1917 = "8. Transferee of restricted securities", 'Options or Warrants'!B1917 = "9. Any person (substitution for securities etc.)"),
'Options or Warrants'!C1917,
IF(
'Options or Warrants'!B1917 = "",
#N/A,
'Options or Warrants'!B1917)
)</f>
        <v>#N/A</v>
      </c>
      <c r="E1917" t="e">
        <f>IF(
OR('Options - Free Attaching'!B1917 = "8. Transferee of restricted securities", 'Options - Free Attaching'!B1917 = "9. Any person (substitution for securities etc.)"),
'Options - Free Attaching'!C1917,
IF(
'Options - Free Attaching'!B1917 = "",
#N/A,
'Options - Free Attaching'!B1917)
)</f>
        <v>#N/A</v>
      </c>
      <c r="F1917" t="e">
        <f>IF(
OR('Con. Notes - Conversion'!B1917 = "8. Transferee of restricted securities", 'Con. Notes - Conversion'!B1917 = "9. Any person (substitution for securities etc.)"),
'Con. Notes - Conversion'!C1917,
IF(
'Con. Notes - Conversion'!B1917 = "",
#N/A,
'Con. Notes - Conversion'!B1917)
)</f>
        <v>#N/A</v>
      </c>
      <c r="G1917" t="e">
        <f>IF(
OR('Con. Notes - No Conversion'!B1917 = "8. Transferee of restricted securities", 'Con. Notes - No Conversion'!B1917 = "9. Any person (substitution for securities etc.)"),
'Con. Notes - No Conversion'!C1917,
IF(
'Con. Notes - No Conversion'!B1917 = "",
#N/A,
'Con. Notes - No Conversion'!B1917)
)</f>
        <v>#N/A</v>
      </c>
    </row>
    <row r="1918" spans="1:7" x14ac:dyDescent="0.25">
      <c r="A1918" t="e">
        <f>IF(
OR(Shares!B1918 = "8. Transferee of restricted securities", Shares!B1918 = "9. Any person (substitution for securities etc.)"),
Shares!C1918,
IF(
Shares!B1918 = "",
#N/A,
Shares!B1918)
)</f>
        <v>#N/A</v>
      </c>
      <c r="B1918" t="e">
        <f>IF(
OR('Shares - LTR - Granted'!B1918 = "8. Transferee of restricted securities", 'Shares - LTR - Granted'!B1918 = "9. Any person (substitution for securities etc.)"),
'Shares - LTR - Granted'!C1918,
IF(
'Shares - LTR - Granted'!B1918 = "",
#N/A,
'Shares - LTR - Granted'!B1918)
)</f>
        <v>#N/A</v>
      </c>
      <c r="C1918" t="e">
        <f>IF(
OR('Performance Securities'!B1918 = "8. Transferee of restricted securities", 'Performance Securities'!B1918 = "9. Any person (substitution for securities etc.)"),
'Performance Securities'!C1918,
IF(
'Performance Securities'!B1918 = "",
#N/A,
'Performance Securities'!B1918)
)</f>
        <v>#N/A</v>
      </c>
      <c r="D1918" t="e">
        <f>IF(
OR('Options or Warrants'!B1918 = "8. Transferee of restricted securities", 'Options or Warrants'!B1918 = "9. Any person (substitution for securities etc.)"),
'Options or Warrants'!C1918,
IF(
'Options or Warrants'!B1918 = "",
#N/A,
'Options or Warrants'!B1918)
)</f>
        <v>#N/A</v>
      </c>
      <c r="E1918" t="e">
        <f>IF(
OR('Options - Free Attaching'!B1918 = "8. Transferee of restricted securities", 'Options - Free Attaching'!B1918 = "9. Any person (substitution for securities etc.)"),
'Options - Free Attaching'!C1918,
IF(
'Options - Free Attaching'!B1918 = "",
#N/A,
'Options - Free Attaching'!B1918)
)</f>
        <v>#N/A</v>
      </c>
      <c r="F1918" t="e">
        <f>IF(
OR('Con. Notes - Conversion'!B1918 = "8. Transferee of restricted securities", 'Con. Notes - Conversion'!B1918 = "9. Any person (substitution for securities etc.)"),
'Con. Notes - Conversion'!C1918,
IF(
'Con. Notes - Conversion'!B1918 = "",
#N/A,
'Con. Notes - Conversion'!B1918)
)</f>
        <v>#N/A</v>
      </c>
      <c r="G1918" t="e">
        <f>IF(
OR('Con. Notes - No Conversion'!B1918 = "8. Transferee of restricted securities", 'Con. Notes - No Conversion'!B1918 = "9. Any person (substitution for securities etc.)"),
'Con. Notes - No Conversion'!C1918,
IF(
'Con. Notes - No Conversion'!B1918 = "",
#N/A,
'Con. Notes - No Conversion'!B1918)
)</f>
        <v>#N/A</v>
      </c>
    </row>
    <row r="1919" spans="1:7" x14ac:dyDescent="0.25">
      <c r="A1919" t="e">
        <f>IF(
OR(Shares!B1919 = "8. Transferee of restricted securities", Shares!B1919 = "9. Any person (substitution for securities etc.)"),
Shares!C1919,
IF(
Shares!B1919 = "",
#N/A,
Shares!B1919)
)</f>
        <v>#N/A</v>
      </c>
      <c r="B1919" t="e">
        <f>IF(
OR('Shares - LTR - Granted'!B1919 = "8. Transferee of restricted securities", 'Shares - LTR - Granted'!B1919 = "9. Any person (substitution for securities etc.)"),
'Shares - LTR - Granted'!C1919,
IF(
'Shares - LTR - Granted'!B1919 = "",
#N/A,
'Shares - LTR - Granted'!B1919)
)</f>
        <v>#N/A</v>
      </c>
      <c r="C1919" t="e">
        <f>IF(
OR('Performance Securities'!B1919 = "8. Transferee of restricted securities", 'Performance Securities'!B1919 = "9. Any person (substitution for securities etc.)"),
'Performance Securities'!C1919,
IF(
'Performance Securities'!B1919 = "",
#N/A,
'Performance Securities'!B1919)
)</f>
        <v>#N/A</v>
      </c>
      <c r="D1919" t="e">
        <f>IF(
OR('Options or Warrants'!B1919 = "8. Transferee of restricted securities", 'Options or Warrants'!B1919 = "9. Any person (substitution for securities etc.)"),
'Options or Warrants'!C1919,
IF(
'Options or Warrants'!B1919 = "",
#N/A,
'Options or Warrants'!B1919)
)</f>
        <v>#N/A</v>
      </c>
      <c r="E1919" t="e">
        <f>IF(
OR('Options - Free Attaching'!B1919 = "8. Transferee of restricted securities", 'Options - Free Attaching'!B1919 = "9. Any person (substitution for securities etc.)"),
'Options - Free Attaching'!C1919,
IF(
'Options - Free Attaching'!B1919 = "",
#N/A,
'Options - Free Attaching'!B1919)
)</f>
        <v>#N/A</v>
      </c>
      <c r="F1919" t="e">
        <f>IF(
OR('Con. Notes - Conversion'!B1919 = "8. Transferee of restricted securities", 'Con. Notes - Conversion'!B1919 = "9. Any person (substitution for securities etc.)"),
'Con. Notes - Conversion'!C1919,
IF(
'Con. Notes - Conversion'!B1919 = "",
#N/A,
'Con. Notes - Conversion'!B1919)
)</f>
        <v>#N/A</v>
      </c>
      <c r="G1919" t="e">
        <f>IF(
OR('Con. Notes - No Conversion'!B1919 = "8. Transferee of restricted securities", 'Con. Notes - No Conversion'!B1919 = "9. Any person (substitution for securities etc.)"),
'Con. Notes - No Conversion'!C1919,
IF(
'Con. Notes - No Conversion'!B1919 = "",
#N/A,
'Con. Notes - No Conversion'!B1919)
)</f>
        <v>#N/A</v>
      </c>
    </row>
    <row r="1920" spans="1:7" x14ac:dyDescent="0.25">
      <c r="A1920" t="e">
        <f>IF(
OR(Shares!B1920 = "8. Transferee of restricted securities", Shares!B1920 = "9. Any person (substitution for securities etc.)"),
Shares!C1920,
IF(
Shares!B1920 = "",
#N/A,
Shares!B1920)
)</f>
        <v>#N/A</v>
      </c>
      <c r="B1920" t="e">
        <f>IF(
OR('Shares - LTR - Granted'!B1920 = "8. Transferee of restricted securities", 'Shares - LTR - Granted'!B1920 = "9. Any person (substitution for securities etc.)"),
'Shares - LTR - Granted'!C1920,
IF(
'Shares - LTR - Granted'!B1920 = "",
#N/A,
'Shares - LTR - Granted'!B1920)
)</f>
        <v>#N/A</v>
      </c>
      <c r="C1920" t="e">
        <f>IF(
OR('Performance Securities'!B1920 = "8. Transferee of restricted securities", 'Performance Securities'!B1920 = "9. Any person (substitution for securities etc.)"),
'Performance Securities'!C1920,
IF(
'Performance Securities'!B1920 = "",
#N/A,
'Performance Securities'!B1920)
)</f>
        <v>#N/A</v>
      </c>
      <c r="D1920" t="e">
        <f>IF(
OR('Options or Warrants'!B1920 = "8. Transferee of restricted securities", 'Options or Warrants'!B1920 = "9. Any person (substitution for securities etc.)"),
'Options or Warrants'!C1920,
IF(
'Options or Warrants'!B1920 = "",
#N/A,
'Options or Warrants'!B1920)
)</f>
        <v>#N/A</v>
      </c>
      <c r="E1920" t="e">
        <f>IF(
OR('Options - Free Attaching'!B1920 = "8. Transferee of restricted securities", 'Options - Free Attaching'!B1920 = "9. Any person (substitution for securities etc.)"),
'Options - Free Attaching'!C1920,
IF(
'Options - Free Attaching'!B1920 = "",
#N/A,
'Options - Free Attaching'!B1920)
)</f>
        <v>#N/A</v>
      </c>
      <c r="F1920" t="e">
        <f>IF(
OR('Con. Notes - Conversion'!B1920 = "8. Transferee of restricted securities", 'Con. Notes - Conversion'!B1920 = "9. Any person (substitution for securities etc.)"),
'Con. Notes - Conversion'!C1920,
IF(
'Con. Notes - Conversion'!B1920 = "",
#N/A,
'Con. Notes - Conversion'!B1920)
)</f>
        <v>#N/A</v>
      </c>
      <c r="G1920" t="e">
        <f>IF(
OR('Con. Notes - No Conversion'!B1920 = "8. Transferee of restricted securities", 'Con. Notes - No Conversion'!B1920 = "9. Any person (substitution for securities etc.)"),
'Con. Notes - No Conversion'!C1920,
IF(
'Con. Notes - No Conversion'!B1920 = "",
#N/A,
'Con. Notes - No Conversion'!B1920)
)</f>
        <v>#N/A</v>
      </c>
    </row>
    <row r="1921" spans="1:7" x14ac:dyDescent="0.25">
      <c r="A1921" t="e">
        <f>IF(
OR(Shares!B1921 = "8. Transferee of restricted securities", Shares!B1921 = "9. Any person (substitution for securities etc.)"),
Shares!C1921,
IF(
Shares!B1921 = "",
#N/A,
Shares!B1921)
)</f>
        <v>#N/A</v>
      </c>
      <c r="B1921" t="e">
        <f>IF(
OR('Shares - LTR - Granted'!B1921 = "8. Transferee of restricted securities", 'Shares - LTR - Granted'!B1921 = "9. Any person (substitution for securities etc.)"),
'Shares - LTR - Granted'!C1921,
IF(
'Shares - LTR - Granted'!B1921 = "",
#N/A,
'Shares - LTR - Granted'!B1921)
)</f>
        <v>#N/A</v>
      </c>
      <c r="C1921" t="e">
        <f>IF(
OR('Performance Securities'!B1921 = "8. Transferee of restricted securities", 'Performance Securities'!B1921 = "9. Any person (substitution for securities etc.)"),
'Performance Securities'!C1921,
IF(
'Performance Securities'!B1921 = "",
#N/A,
'Performance Securities'!B1921)
)</f>
        <v>#N/A</v>
      </c>
      <c r="D1921" t="e">
        <f>IF(
OR('Options or Warrants'!B1921 = "8. Transferee of restricted securities", 'Options or Warrants'!B1921 = "9. Any person (substitution for securities etc.)"),
'Options or Warrants'!C1921,
IF(
'Options or Warrants'!B1921 = "",
#N/A,
'Options or Warrants'!B1921)
)</f>
        <v>#N/A</v>
      </c>
      <c r="E1921" t="e">
        <f>IF(
OR('Options - Free Attaching'!B1921 = "8. Transferee of restricted securities", 'Options - Free Attaching'!B1921 = "9. Any person (substitution for securities etc.)"),
'Options - Free Attaching'!C1921,
IF(
'Options - Free Attaching'!B1921 = "",
#N/A,
'Options - Free Attaching'!B1921)
)</f>
        <v>#N/A</v>
      </c>
      <c r="F1921" t="e">
        <f>IF(
OR('Con. Notes - Conversion'!B1921 = "8. Transferee of restricted securities", 'Con. Notes - Conversion'!B1921 = "9. Any person (substitution for securities etc.)"),
'Con. Notes - Conversion'!C1921,
IF(
'Con. Notes - Conversion'!B1921 = "",
#N/A,
'Con. Notes - Conversion'!B1921)
)</f>
        <v>#N/A</v>
      </c>
      <c r="G1921" t="e">
        <f>IF(
OR('Con. Notes - No Conversion'!B1921 = "8. Transferee of restricted securities", 'Con. Notes - No Conversion'!B1921 = "9. Any person (substitution for securities etc.)"),
'Con. Notes - No Conversion'!C1921,
IF(
'Con. Notes - No Conversion'!B1921 = "",
#N/A,
'Con. Notes - No Conversion'!B1921)
)</f>
        <v>#N/A</v>
      </c>
    </row>
    <row r="1922" spans="1:7" x14ac:dyDescent="0.25">
      <c r="A1922" t="e">
        <f>IF(
OR(Shares!B1922 = "8. Transferee of restricted securities", Shares!B1922 = "9. Any person (substitution for securities etc.)"),
Shares!C1922,
IF(
Shares!B1922 = "",
#N/A,
Shares!B1922)
)</f>
        <v>#N/A</v>
      </c>
      <c r="B1922" t="e">
        <f>IF(
OR('Shares - LTR - Granted'!B1922 = "8. Transferee of restricted securities", 'Shares - LTR - Granted'!B1922 = "9. Any person (substitution for securities etc.)"),
'Shares - LTR - Granted'!C1922,
IF(
'Shares - LTR - Granted'!B1922 = "",
#N/A,
'Shares - LTR - Granted'!B1922)
)</f>
        <v>#N/A</v>
      </c>
      <c r="C1922" t="e">
        <f>IF(
OR('Performance Securities'!B1922 = "8. Transferee of restricted securities", 'Performance Securities'!B1922 = "9. Any person (substitution for securities etc.)"),
'Performance Securities'!C1922,
IF(
'Performance Securities'!B1922 = "",
#N/A,
'Performance Securities'!B1922)
)</f>
        <v>#N/A</v>
      </c>
      <c r="D1922" t="e">
        <f>IF(
OR('Options or Warrants'!B1922 = "8. Transferee of restricted securities", 'Options or Warrants'!B1922 = "9. Any person (substitution for securities etc.)"),
'Options or Warrants'!C1922,
IF(
'Options or Warrants'!B1922 = "",
#N/A,
'Options or Warrants'!B1922)
)</f>
        <v>#N/A</v>
      </c>
      <c r="E1922" t="e">
        <f>IF(
OR('Options - Free Attaching'!B1922 = "8. Transferee of restricted securities", 'Options - Free Attaching'!B1922 = "9. Any person (substitution for securities etc.)"),
'Options - Free Attaching'!C1922,
IF(
'Options - Free Attaching'!B1922 = "",
#N/A,
'Options - Free Attaching'!B1922)
)</f>
        <v>#N/A</v>
      </c>
      <c r="F1922" t="e">
        <f>IF(
OR('Con. Notes - Conversion'!B1922 = "8. Transferee of restricted securities", 'Con. Notes - Conversion'!B1922 = "9. Any person (substitution for securities etc.)"),
'Con. Notes - Conversion'!C1922,
IF(
'Con. Notes - Conversion'!B1922 = "",
#N/A,
'Con. Notes - Conversion'!B1922)
)</f>
        <v>#N/A</v>
      </c>
      <c r="G1922" t="e">
        <f>IF(
OR('Con. Notes - No Conversion'!B1922 = "8. Transferee of restricted securities", 'Con. Notes - No Conversion'!B1922 = "9. Any person (substitution for securities etc.)"),
'Con. Notes - No Conversion'!C1922,
IF(
'Con. Notes - No Conversion'!B1922 = "",
#N/A,
'Con. Notes - No Conversion'!B1922)
)</f>
        <v>#N/A</v>
      </c>
    </row>
    <row r="1923" spans="1:7" x14ac:dyDescent="0.25">
      <c r="A1923" t="e">
        <f>IF(
OR(Shares!B1923 = "8. Transferee of restricted securities", Shares!B1923 = "9. Any person (substitution for securities etc.)"),
Shares!C1923,
IF(
Shares!B1923 = "",
#N/A,
Shares!B1923)
)</f>
        <v>#N/A</v>
      </c>
      <c r="B1923" t="e">
        <f>IF(
OR('Shares - LTR - Granted'!B1923 = "8. Transferee of restricted securities", 'Shares - LTR - Granted'!B1923 = "9. Any person (substitution for securities etc.)"),
'Shares - LTR - Granted'!C1923,
IF(
'Shares - LTR - Granted'!B1923 = "",
#N/A,
'Shares - LTR - Granted'!B1923)
)</f>
        <v>#N/A</v>
      </c>
      <c r="C1923" t="e">
        <f>IF(
OR('Performance Securities'!B1923 = "8. Transferee of restricted securities", 'Performance Securities'!B1923 = "9. Any person (substitution for securities etc.)"),
'Performance Securities'!C1923,
IF(
'Performance Securities'!B1923 = "",
#N/A,
'Performance Securities'!B1923)
)</f>
        <v>#N/A</v>
      </c>
      <c r="D1923" t="e">
        <f>IF(
OR('Options or Warrants'!B1923 = "8. Transferee of restricted securities", 'Options or Warrants'!B1923 = "9. Any person (substitution for securities etc.)"),
'Options or Warrants'!C1923,
IF(
'Options or Warrants'!B1923 = "",
#N/A,
'Options or Warrants'!B1923)
)</f>
        <v>#N/A</v>
      </c>
      <c r="E1923" t="e">
        <f>IF(
OR('Options - Free Attaching'!B1923 = "8. Transferee of restricted securities", 'Options - Free Attaching'!B1923 = "9. Any person (substitution for securities etc.)"),
'Options - Free Attaching'!C1923,
IF(
'Options - Free Attaching'!B1923 = "",
#N/A,
'Options - Free Attaching'!B1923)
)</f>
        <v>#N/A</v>
      </c>
      <c r="F1923" t="e">
        <f>IF(
OR('Con. Notes - Conversion'!B1923 = "8. Transferee of restricted securities", 'Con. Notes - Conversion'!B1923 = "9. Any person (substitution for securities etc.)"),
'Con. Notes - Conversion'!C1923,
IF(
'Con. Notes - Conversion'!B1923 = "",
#N/A,
'Con. Notes - Conversion'!B1923)
)</f>
        <v>#N/A</v>
      </c>
      <c r="G1923" t="e">
        <f>IF(
OR('Con. Notes - No Conversion'!B1923 = "8. Transferee of restricted securities", 'Con. Notes - No Conversion'!B1923 = "9. Any person (substitution for securities etc.)"),
'Con. Notes - No Conversion'!C1923,
IF(
'Con. Notes - No Conversion'!B1923 = "",
#N/A,
'Con. Notes - No Conversion'!B1923)
)</f>
        <v>#N/A</v>
      </c>
    </row>
    <row r="1924" spans="1:7" x14ac:dyDescent="0.25">
      <c r="A1924" t="e">
        <f>IF(
OR(Shares!B1924 = "8. Transferee of restricted securities", Shares!B1924 = "9. Any person (substitution for securities etc.)"),
Shares!C1924,
IF(
Shares!B1924 = "",
#N/A,
Shares!B1924)
)</f>
        <v>#N/A</v>
      </c>
      <c r="B1924" t="e">
        <f>IF(
OR('Shares - LTR - Granted'!B1924 = "8. Transferee of restricted securities", 'Shares - LTR - Granted'!B1924 = "9. Any person (substitution for securities etc.)"),
'Shares - LTR - Granted'!C1924,
IF(
'Shares - LTR - Granted'!B1924 = "",
#N/A,
'Shares - LTR - Granted'!B1924)
)</f>
        <v>#N/A</v>
      </c>
      <c r="C1924" t="e">
        <f>IF(
OR('Performance Securities'!B1924 = "8. Transferee of restricted securities", 'Performance Securities'!B1924 = "9. Any person (substitution for securities etc.)"),
'Performance Securities'!C1924,
IF(
'Performance Securities'!B1924 = "",
#N/A,
'Performance Securities'!B1924)
)</f>
        <v>#N/A</v>
      </c>
      <c r="D1924" t="e">
        <f>IF(
OR('Options or Warrants'!B1924 = "8. Transferee of restricted securities", 'Options or Warrants'!B1924 = "9. Any person (substitution for securities etc.)"),
'Options or Warrants'!C1924,
IF(
'Options or Warrants'!B1924 = "",
#N/A,
'Options or Warrants'!B1924)
)</f>
        <v>#N/A</v>
      </c>
      <c r="E1924" t="e">
        <f>IF(
OR('Options - Free Attaching'!B1924 = "8. Transferee of restricted securities", 'Options - Free Attaching'!B1924 = "9. Any person (substitution for securities etc.)"),
'Options - Free Attaching'!C1924,
IF(
'Options - Free Attaching'!B1924 = "",
#N/A,
'Options - Free Attaching'!B1924)
)</f>
        <v>#N/A</v>
      </c>
      <c r="F1924" t="e">
        <f>IF(
OR('Con. Notes - Conversion'!B1924 = "8. Transferee of restricted securities", 'Con. Notes - Conversion'!B1924 = "9. Any person (substitution for securities etc.)"),
'Con. Notes - Conversion'!C1924,
IF(
'Con. Notes - Conversion'!B1924 = "",
#N/A,
'Con. Notes - Conversion'!B1924)
)</f>
        <v>#N/A</v>
      </c>
      <c r="G1924" t="e">
        <f>IF(
OR('Con. Notes - No Conversion'!B1924 = "8. Transferee of restricted securities", 'Con. Notes - No Conversion'!B1924 = "9. Any person (substitution for securities etc.)"),
'Con. Notes - No Conversion'!C1924,
IF(
'Con. Notes - No Conversion'!B1924 = "",
#N/A,
'Con. Notes - No Conversion'!B1924)
)</f>
        <v>#N/A</v>
      </c>
    </row>
    <row r="1925" spans="1:7" x14ac:dyDescent="0.25">
      <c r="A1925" t="e">
        <f>IF(
OR(Shares!B1925 = "8. Transferee of restricted securities", Shares!B1925 = "9. Any person (substitution for securities etc.)"),
Shares!C1925,
IF(
Shares!B1925 = "",
#N/A,
Shares!B1925)
)</f>
        <v>#N/A</v>
      </c>
      <c r="B1925" t="e">
        <f>IF(
OR('Shares - LTR - Granted'!B1925 = "8. Transferee of restricted securities", 'Shares - LTR - Granted'!B1925 = "9. Any person (substitution for securities etc.)"),
'Shares - LTR - Granted'!C1925,
IF(
'Shares - LTR - Granted'!B1925 = "",
#N/A,
'Shares - LTR - Granted'!B1925)
)</f>
        <v>#N/A</v>
      </c>
      <c r="C1925" t="e">
        <f>IF(
OR('Performance Securities'!B1925 = "8. Transferee of restricted securities", 'Performance Securities'!B1925 = "9. Any person (substitution for securities etc.)"),
'Performance Securities'!C1925,
IF(
'Performance Securities'!B1925 = "",
#N/A,
'Performance Securities'!B1925)
)</f>
        <v>#N/A</v>
      </c>
      <c r="D1925" t="e">
        <f>IF(
OR('Options or Warrants'!B1925 = "8. Transferee of restricted securities", 'Options or Warrants'!B1925 = "9. Any person (substitution for securities etc.)"),
'Options or Warrants'!C1925,
IF(
'Options or Warrants'!B1925 = "",
#N/A,
'Options or Warrants'!B1925)
)</f>
        <v>#N/A</v>
      </c>
      <c r="E1925" t="e">
        <f>IF(
OR('Options - Free Attaching'!B1925 = "8. Transferee of restricted securities", 'Options - Free Attaching'!B1925 = "9. Any person (substitution for securities etc.)"),
'Options - Free Attaching'!C1925,
IF(
'Options - Free Attaching'!B1925 = "",
#N/A,
'Options - Free Attaching'!B1925)
)</f>
        <v>#N/A</v>
      </c>
      <c r="F1925" t="e">
        <f>IF(
OR('Con. Notes - Conversion'!B1925 = "8. Transferee of restricted securities", 'Con. Notes - Conversion'!B1925 = "9. Any person (substitution for securities etc.)"),
'Con. Notes - Conversion'!C1925,
IF(
'Con. Notes - Conversion'!B1925 = "",
#N/A,
'Con. Notes - Conversion'!B1925)
)</f>
        <v>#N/A</v>
      </c>
      <c r="G1925" t="e">
        <f>IF(
OR('Con. Notes - No Conversion'!B1925 = "8. Transferee of restricted securities", 'Con. Notes - No Conversion'!B1925 = "9. Any person (substitution for securities etc.)"),
'Con. Notes - No Conversion'!C1925,
IF(
'Con. Notes - No Conversion'!B1925 = "",
#N/A,
'Con. Notes - No Conversion'!B1925)
)</f>
        <v>#N/A</v>
      </c>
    </row>
    <row r="1926" spans="1:7" x14ac:dyDescent="0.25">
      <c r="A1926" t="e">
        <f>IF(
OR(Shares!B1926 = "8. Transferee of restricted securities", Shares!B1926 = "9. Any person (substitution for securities etc.)"),
Shares!C1926,
IF(
Shares!B1926 = "",
#N/A,
Shares!B1926)
)</f>
        <v>#N/A</v>
      </c>
      <c r="B1926" t="e">
        <f>IF(
OR('Shares - LTR - Granted'!B1926 = "8. Transferee of restricted securities", 'Shares - LTR - Granted'!B1926 = "9. Any person (substitution for securities etc.)"),
'Shares - LTR - Granted'!C1926,
IF(
'Shares - LTR - Granted'!B1926 = "",
#N/A,
'Shares - LTR - Granted'!B1926)
)</f>
        <v>#N/A</v>
      </c>
      <c r="C1926" t="e">
        <f>IF(
OR('Performance Securities'!B1926 = "8. Transferee of restricted securities", 'Performance Securities'!B1926 = "9. Any person (substitution for securities etc.)"),
'Performance Securities'!C1926,
IF(
'Performance Securities'!B1926 = "",
#N/A,
'Performance Securities'!B1926)
)</f>
        <v>#N/A</v>
      </c>
      <c r="D1926" t="e">
        <f>IF(
OR('Options or Warrants'!B1926 = "8. Transferee of restricted securities", 'Options or Warrants'!B1926 = "9. Any person (substitution for securities etc.)"),
'Options or Warrants'!C1926,
IF(
'Options or Warrants'!B1926 = "",
#N/A,
'Options or Warrants'!B1926)
)</f>
        <v>#N/A</v>
      </c>
      <c r="E1926" t="e">
        <f>IF(
OR('Options - Free Attaching'!B1926 = "8. Transferee of restricted securities", 'Options - Free Attaching'!B1926 = "9. Any person (substitution for securities etc.)"),
'Options - Free Attaching'!C1926,
IF(
'Options - Free Attaching'!B1926 = "",
#N/A,
'Options - Free Attaching'!B1926)
)</f>
        <v>#N/A</v>
      </c>
      <c r="F1926" t="e">
        <f>IF(
OR('Con. Notes - Conversion'!B1926 = "8. Transferee of restricted securities", 'Con. Notes - Conversion'!B1926 = "9. Any person (substitution for securities etc.)"),
'Con. Notes - Conversion'!C1926,
IF(
'Con. Notes - Conversion'!B1926 = "",
#N/A,
'Con. Notes - Conversion'!B1926)
)</f>
        <v>#N/A</v>
      </c>
      <c r="G1926" t="e">
        <f>IF(
OR('Con. Notes - No Conversion'!B1926 = "8. Transferee of restricted securities", 'Con. Notes - No Conversion'!B1926 = "9. Any person (substitution for securities etc.)"),
'Con. Notes - No Conversion'!C1926,
IF(
'Con. Notes - No Conversion'!B1926 = "",
#N/A,
'Con. Notes - No Conversion'!B1926)
)</f>
        <v>#N/A</v>
      </c>
    </row>
    <row r="1927" spans="1:7" x14ac:dyDescent="0.25">
      <c r="A1927" t="e">
        <f>IF(
OR(Shares!B1927 = "8. Transferee of restricted securities", Shares!B1927 = "9. Any person (substitution for securities etc.)"),
Shares!C1927,
IF(
Shares!B1927 = "",
#N/A,
Shares!B1927)
)</f>
        <v>#N/A</v>
      </c>
      <c r="B1927" t="e">
        <f>IF(
OR('Shares - LTR - Granted'!B1927 = "8. Transferee of restricted securities", 'Shares - LTR - Granted'!B1927 = "9. Any person (substitution for securities etc.)"),
'Shares - LTR - Granted'!C1927,
IF(
'Shares - LTR - Granted'!B1927 = "",
#N/A,
'Shares - LTR - Granted'!B1927)
)</f>
        <v>#N/A</v>
      </c>
      <c r="C1927" t="e">
        <f>IF(
OR('Performance Securities'!B1927 = "8. Transferee of restricted securities", 'Performance Securities'!B1927 = "9. Any person (substitution for securities etc.)"),
'Performance Securities'!C1927,
IF(
'Performance Securities'!B1927 = "",
#N/A,
'Performance Securities'!B1927)
)</f>
        <v>#N/A</v>
      </c>
      <c r="D1927" t="e">
        <f>IF(
OR('Options or Warrants'!B1927 = "8. Transferee of restricted securities", 'Options or Warrants'!B1927 = "9. Any person (substitution for securities etc.)"),
'Options or Warrants'!C1927,
IF(
'Options or Warrants'!B1927 = "",
#N/A,
'Options or Warrants'!B1927)
)</f>
        <v>#N/A</v>
      </c>
      <c r="E1927" t="e">
        <f>IF(
OR('Options - Free Attaching'!B1927 = "8. Transferee of restricted securities", 'Options - Free Attaching'!B1927 = "9. Any person (substitution for securities etc.)"),
'Options - Free Attaching'!C1927,
IF(
'Options - Free Attaching'!B1927 = "",
#N/A,
'Options - Free Attaching'!B1927)
)</f>
        <v>#N/A</v>
      </c>
      <c r="F1927" t="e">
        <f>IF(
OR('Con. Notes - Conversion'!B1927 = "8. Transferee of restricted securities", 'Con. Notes - Conversion'!B1927 = "9. Any person (substitution for securities etc.)"),
'Con. Notes - Conversion'!C1927,
IF(
'Con. Notes - Conversion'!B1927 = "",
#N/A,
'Con. Notes - Conversion'!B1927)
)</f>
        <v>#N/A</v>
      </c>
      <c r="G1927" t="e">
        <f>IF(
OR('Con. Notes - No Conversion'!B1927 = "8. Transferee of restricted securities", 'Con. Notes - No Conversion'!B1927 = "9. Any person (substitution for securities etc.)"),
'Con. Notes - No Conversion'!C1927,
IF(
'Con. Notes - No Conversion'!B1927 = "",
#N/A,
'Con. Notes - No Conversion'!B1927)
)</f>
        <v>#N/A</v>
      </c>
    </row>
    <row r="1928" spans="1:7" x14ac:dyDescent="0.25">
      <c r="A1928" t="e">
        <f>IF(
OR(Shares!B1928 = "8. Transferee of restricted securities", Shares!B1928 = "9. Any person (substitution for securities etc.)"),
Shares!C1928,
IF(
Shares!B1928 = "",
#N/A,
Shares!B1928)
)</f>
        <v>#N/A</v>
      </c>
      <c r="B1928" t="e">
        <f>IF(
OR('Shares - LTR - Granted'!B1928 = "8. Transferee of restricted securities", 'Shares - LTR - Granted'!B1928 = "9. Any person (substitution for securities etc.)"),
'Shares - LTR - Granted'!C1928,
IF(
'Shares - LTR - Granted'!B1928 = "",
#N/A,
'Shares - LTR - Granted'!B1928)
)</f>
        <v>#N/A</v>
      </c>
      <c r="C1928" t="e">
        <f>IF(
OR('Performance Securities'!B1928 = "8. Transferee of restricted securities", 'Performance Securities'!B1928 = "9. Any person (substitution for securities etc.)"),
'Performance Securities'!C1928,
IF(
'Performance Securities'!B1928 = "",
#N/A,
'Performance Securities'!B1928)
)</f>
        <v>#N/A</v>
      </c>
      <c r="D1928" t="e">
        <f>IF(
OR('Options or Warrants'!B1928 = "8. Transferee of restricted securities", 'Options or Warrants'!B1928 = "9. Any person (substitution for securities etc.)"),
'Options or Warrants'!C1928,
IF(
'Options or Warrants'!B1928 = "",
#N/A,
'Options or Warrants'!B1928)
)</f>
        <v>#N/A</v>
      </c>
      <c r="E1928" t="e">
        <f>IF(
OR('Options - Free Attaching'!B1928 = "8. Transferee of restricted securities", 'Options - Free Attaching'!B1928 = "9. Any person (substitution for securities etc.)"),
'Options - Free Attaching'!C1928,
IF(
'Options - Free Attaching'!B1928 = "",
#N/A,
'Options - Free Attaching'!B1928)
)</f>
        <v>#N/A</v>
      </c>
      <c r="F1928" t="e">
        <f>IF(
OR('Con. Notes - Conversion'!B1928 = "8. Transferee of restricted securities", 'Con. Notes - Conversion'!B1928 = "9. Any person (substitution for securities etc.)"),
'Con. Notes - Conversion'!C1928,
IF(
'Con. Notes - Conversion'!B1928 = "",
#N/A,
'Con. Notes - Conversion'!B1928)
)</f>
        <v>#N/A</v>
      </c>
      <c r="G1928" t="e">
        <f>IF(
OR('Con. Notes - No Conversion'!B1928 = "8. Transferee of restricted securities", 'Con. Notes - No Conversion'!B1928 = "9. Any person (substitution for securities etc.)"),
'Con. Notes - No Conversion'!C1928,
IF(
'Con. Notes - No Conversion'!B1928 = "",
#N/A,
'Con. Notes - No Conversion'!B1928)
)</f>
        <v>#N/A</v>
      </c>
    </row>
    <row r="1929" spans="1:7" x14ac:dyDescent="0.25">
      <c r="A1929" t="e">
        <f>IF(
OR(Shares!B1929 = "8. Transferee of restricted securities", Shares!B1929 = "9. Any person (substitution for securities etc.)"),
Shares!C1929,
IF(
Shares!B1929 = "",
#N/A,
Shares!B1929)
)</f>
        <v>#N/A</v>
      </c>
      <c r="B1929" t="e">
        <f>IF(
OR('Shares - LTR - Granted'!B1929 = "8. Transferee of restricted securities", 'Shares - LTR - Granted'!B1929 = "9. Any person (substitution for securities etc.)"),
'Shares - LTR - Granted'!C1929,
IF(
'Shares - LTR - Granted'!B1929 = "",
#N/A,
'Shares - LTR - Granted'!B1929)
)</f>
        <v>#N/A</v>
      </c>
      <c r="C1929" t="e">
        <f>IF(
OR('Performance Securities'!B1929 = "8. Transferee of restricted securities", 'Performance Securities'!B1929 = "9. Any person (substitution for securities etc.)"),
'Performance Securities'!C1929,
IF(
'Performance Securities'!B1929 = "",
#N/A,
'Performance Securities'!B1929)
)</f>
        <v>#N/A</v>
      </c>
      <c r="D1929" t="e">
        <f>IF(
OR('Options or Warrants'!B1929 = "8. Transferee of restricted securities", 'Options or Warrants'!B1929 = "9. Any person (substitution for securities etc.)"),
'Options or Warrants'!C1929,
IF(
'Options or Warrants'!B1929 = "",
#N/A,
'Options or Warrants'!B1929)
)</f>
        <v>#N/A</v>
      </c>
      <c r="E1929" t="e">
        <f>IF(
OR('Options - Free Attaching'!B1929 = "8. Transferee of restricted securities", 'Options - Free Attaching'!B1929 = "9. Any person (substitution for securities etc.)"),
'Options - Free Attaching'!C1929,
IF(
'Options - Free Attaching'!B1929 = "",
#N/A,
'Options - Free Attaching'!B1929)
)</f>
        <v>#N/A</v>
      </c>
      <c r="F1929" t="e">
        <f>IF(
OR('Con. Notes - Conversion'!B1929 = "8. Transferee of restricted securities", 'Con. Notes - Conversion'!B1929 = "9. Any person (substitution for securities etc.)"),
'Con. Notes - Conversion'!C1929,
IF(
'Con. Notes - Conversion'!B1929 = "",
#N/A,
'Con. Notes - Conversion'!B1929)
)</f>
        <v>#N/A</v>
      </c>
      <c r="G1929" t="e">
        <f>IF(
OR('Con. Notes - No Conversion'!B1929 = "8. Transferee of restricted securities", 'Con. Notes - No Conversion'!B1929 = "9. Any person (substitution for securities etc.)"),
'Con. Notes - No Conversion'!C1929,
IF(
'Con. Notes - No Conversion'!B1929 = "",
#N/A,
'Con. Notes - No Conversion'!B1929)
)</f>
        <v>#N/A</v>
      </c>
    </row>
    <row r="1930" spans="1:7" x14ac:dyDescent="0.25">
      <c r="A1930" t="e">
        <f>IF(
OR(Shares!B1930 = "8. Transferee of restricted securities", Shares!B1930 = "9. Any person (substitution for securities etc.)"),
Shares!C1930,
IF(
Shares!B1930 = "",
#N/A,
Shares!B1930)
)</f>
        <v>#N/A</v>
      </c>
      <c r="B1930" t="e">
        <f>IF(
OR('Shares - LTR - Granted'!B1930 = "8. Transferee of restricted securities", 'Shares - LTR - Granted'!B1930 = "9. Any person (substitution for securities etc.)"),
'Shares - LTR - Granted'!C1930,
IF(
'Shares - LTR - Granted'!B1930 = "",
#N/A,
'Shares - LTR - Granted'!B1930)
)</f>
        <v>#N/A</v>
      </c>
      <c r="C1930" t="e">
        <f>IF(
OR('Performance Securities'!B1930 = "8. Transferee of restricted securities", 'Performance Securities'!B1930 = "9. Any person (substitution for securities etc.)"),
'Performance Securities'!C1930,
IF(
'Performance Securities'!B1930 = "",
#N/A,
'Performance Securities'!B1930)
)</f>
        <v>#N/A</v>
      </c>
      <c r="D1930" t="e">
        <f>IF(
OR('Options or Warrants'!B1930 = "8. Transferee of restricted securities", 'Options or Warrants'!B1930 = "9. Any person (substitution for securities etc.)"),
'Options or Warrants'!C1930,
IF(
'Options or Warrants'!B1930 = "",
#N/A,
'Options or Warrants'!B1930)
)</f>
        <v>#N/A</v>
      </c>
      <c r="E1930" t="e">
        <f>IF(
OR('Options - Free Attaching'!B1930 = "8. Transferee of restricted securities", 'Options - Free Attaching'!B1930 = "9. Any person (substitution for securities etc.)"),
'Options - Free Attaching'!C1930,
IF(
'Options - Free Attaching'!B1930 = "",
#N/A,
'Options - Free Attaching'!B1930)
)</f>
        <v>#N/A</v>
      </c>
      <c r="F1930" t="e">
        <f>IF(
OR('Con. Notes - Conversion'!B1930 = "8. Transferee of restricted securities", 'Con. Notes - Conversion'!B1930 = "9. Any person (substitution for securities etc.)"),
'Con. Notes - Conversion'!C1930,
IF(
'Con. Notes - Conversion'!B1930 = "",
#N/A,
'Con. Notes - Conversion'!B1930)
)</f>
        <v>#N/A</v>
      </c>
      <c r="G1930" t="e">
        <f>IF(
OR('Con. Notes - No Conversion'!B1930 = "8. Transferee of restricted securities", 'Con. Notes - No Conversion'!B1930 = "9. Any person (substitution for securities etc.)"),
'Con. Notes - No Conversion'!C1930,
IF(
'Con. Notes - No Conversion'!B1930 = "",
#N/A,
'Con. Notes - No Conversion'!B1930)
)</f>
        <v>#N/A</v>
      </c>
    </row>
    <row r="1931" spans="1:7" x14ac:dyDescent="0.25">
      <c r="A1931" t="e">
        <f>IF(
OR(Shares!B1931 = "8. Transferee of restricted securities", Shares!B1931 = "9. Any person (substitution for securities etc.)"),
Shares!C1931,
IF(
Shares!B1931 = "",
#N/A,
Shares!B1931)
)</f>
        <v>#N/A</v>
      </c>
      <c r="B1931" t="e">
        <f>IF(
OR('Shares - LTR - Granted'!B1931 = "8. Transferee of restricted securities", 'Shares - LTR - Granted'!B1931 = "9. Any person (substitution for securities etc.)"),
'Shares - LTR - Granted'!C1931,
IF(
'Shares - LTR - Granted'!B1931 = "",
#N/A,
'Shares - LTR - Granted'!B1931)
)</f>
        <v>#N/A</v>
      </c>
      <c r="C1931" t="e">
        <f>IF(
OR('Performance Securities'!B1931 = "8. Transferee of restricted securities", 'Performance Securities'!B1931 = "9. Any person (substitution for securities etc.)"),
'Performance Securities'!C1931,
IF(
'Performance Securities'!B1931 = "",
#N/A,
'Performance Securities'!B1931)
)</f>
        <v>#N/A</v>
      </c>
      <c r="D1931" t="e">
        <f>IF(
OR('Options or Warrants'!B1931 = "8. Transferee of restricted securities", 'Options or Warrants'!B1931 = "9. Any person (substitution for securities etc.)"),
'Options or Warrants'!C1931,
IF(
'Options or Warrants'!B1931 = "",
#N/A,
'Options or Warrants'!B1931)
)</f>
        <v>#N/A</v>
      </c>
      <c r="E1931" t="e">
        <f>IF(
OR('Options - Free Attaching'!B1931 = "8. Transferee of restricted securities", 'Options - Free Attaching'!B1931 = "9. Any person (substitution for securities etc.)"),
'Options - Free Attaching'!C1931,
IF(
'Options - Free Attaching'!B1931 = "",
#N/A,
'Options - Free Attaching'!B1931)
)</f>
        <v>#N/A</v>
      </c>
      <c r="F1931" t="e">
        <f>IF(
OR('Con. Notes - Conversion'!B1931 = "8. Transferee of restricted securities", 'Con. Notes - Conversion'!B1931 = "9. Any person (substitution for securities etc.)"),
'Con. Notes - Conversion'!C1931,
IF(
'Con. Notes - Conversion'!B1931 = "",
#N/A,
'Con. Notes - Conversion'!B1931)
)</f>
        <v>#N/A</v>
      </c>
      <c r="G1931" t="e">
        <f>IF(
OR('Con. Notes - No Conversion'!B1931 = "8. Transferee of restricted securities", 'Con. Notes - No Conversion'!B1931 = "9. Any person (substitution for securities etc.)"),
'Con. Notes - No Conversion'!C1931,
IF(
'Con. Notes - No Conversion'!B1931 = "",
#N/A,
'Con. Notes - No Conversion'!B1931)
)</f>
        <v>#N/A</v>
      </c>
    </row>
    <row r="1932" spans="1:7" x14ac:dyDescent="0.25">
      <c r="A1932" t="e">
        <f>IF(
OR(Shares!B1932 = "8. Transferee of restricted securities", Shares!B1932 = "9. Any person (substitution for securities etc.)"),
Shares!C1932,
IF(
Shares!B1932 = "",
#N/A,
Shares!B1932)
)</f>
        <v>#N/A</v>
      </c>
      <c r="B1932" t="e">
        <f>IF(
OR('Shares - LTR - Granted'!B1932 = "8. Transferee of restricted securities", 'Shares - LTR - Granted'!B1932 = "9. Any person (substitution for securities etc.)"),
'Shares - LTR - Granted'!C1932,
IF(
'Shares - LTR - Granted'!B1932 = "",
#N/A,
'Shares - LTR - Granted'!B1932)
)</f>
        <v>#N/A</v>
      </c>
      <c r="C1932" t="e">
        <f>IF(
OR('Performance Securities'!B1932 = "8. Transferee of restricted securities", 'Performance Securities'!B1932 = "9. Any person (substitution for securities etc.)"),
'Performance Securities'!C1932,
IF(
'Performance Securities'!B1932 = "",
#N/A,
'Performance Securities'!B1932)
)</f>
        <v>#N/A</v>
      </c>
      <c r="D1932" t="e">
        <f>IF(
OR('Options or Warrants'!B1932 = "8. Transferee of restricted securities", 'Options or Warrants'!B1932 = "9. Any person (substitution for securities etc.)"),
'Options or Warrants'!C1932,
IF(
'Options or Warrants'!B1932 = "",
#N/A,
'Options or Warrants'!B1932)
)</f>
        <v>#N/A</v>
      </c>
      <c r="E1932" t="e">
        <f>IF(
OR('Options - Free Attaching'!B1932 = "8. Transferee of restricted securities", 'Options - Free Attaching'!B1932 = "9. Any person (substitution for securities etc.)"),
'Options - Free Attaching'!C1932,
IF(
'Options - Free Attaching'!B1932 = "",
#N/A,
'Options - Free Attaching'!B1932)
)</f>
        <v>#N/A</v>
      </c>
      <c r="F1932" t="e">
        <f>IF(
OR('Con. Notes - Conversion'!B1932 = "8. Transferee of restricted securities", 'Con. Notes - Conversion'!B1932 = "9. Any person (substitution for securities etc.)"),
'Con. Notes - Conversion'!C1932,
IF(
'Con. Notes - Conversion'!B1932 = "",
#N/A,
'Con. Notes - Conversion'!B1932)
)</f>
        <v>#N/A</v>
      </c>
      <c r="G1932" t="e">
        <f>IF(
OR('Con. Notes - No Conversion'!B1932 = "8. Transferee of restricted securities", 'Con. Notes - No Conversion'!B1932 = "9. Any person (substitution for securities etc.)"),
'Con. Notes - No Conversion'!C1932,
IF(
'Con. Notes - No Conversion'!B1932 = "",
#N/A,
'Con. Notes - No Conversion'!B1932)
)</f>
        <v>#N/A</v>
      </c>
    </row>
    <row r="1933" spans="1:7" x14ac:dyDescent="0.25">
      <c r="A1933" t="e">
        <f>IF(
OR(Shares!B1933 = "8. Transferee of restricted securities", Shares!B1933 = "9. Any person (substitution for securities etc.)"),
Shares!C1933,
IF(
Shares!B1933 = "",
#N/A,
Shares!B1933)
)</f>
        <v>#N/A</v>
      </c>
      <c r="B1933" t="e">
        <f>IF(
OR('Shares - LTR - Granted'!B1933 = "8. Transferee of restricted securities", 'Shares - LTR - Granted'!B1933 = "9. Any person (substitution for securities etc.)"),
'Shares - LTR - Granted'!C1933,
IF(
'Shares - LTR - Granted'!B1933 = "",
#N/A,
'Shares - LTR - Granted'!B1933)
)</f>
        <v>#N/A</v>
      </c>
      <c r="C1933" t="e">
        <f>IF(
OR('Performance Securities'!B1933 = "8. Transferee of restricted securities", 'Performance Securities'!B1933 = "9. Any person (substitution for securities etc.)"),
'Performance Securities'!C1933,
IF(
'Performance Securities'!B1933 = "",
#N/A,
'Performance Securities'!B1933)
)</f>
        <v>#N/A</v>
      </c>
      <c r="D1933" t="e">
        <f>IF(
OR('Options or Warrants'!B1933 = "8. Transferee of restricted securities", 'Options or Warrants'!B1933 = "9. Any person (substitution for securities etc.)"),
'Options or Warrants'!C1933,
IF(
'Options or Warrants'!B1933 = "",
#N/A,
'Options or Warrants'!B1933)
)</f>
        <v>#N/A</v>
      </c>
      <c r="E1933" t="e">
        <f>IF(
OR('Options - Free Attaching'!B1933 = "8. Transferee of restricted securities", 'Options - Free Attaching'!B1933 = "9. Any person (substitution for securities etc.)"),
'Options - Free Attaching'!C1933,
IF(
'Options - Free Attaching'!B1933 = "",
#N/A,
'Options - Free Attaching'!B1933)
)</f>
        <v>#N/A</v>
      </c>
      <c r="F1933" t="e">
        <f>IF(
OR('Con. Notes - Conversion'!B1933 = "8. Transferee of restricted securities", 'Con. Notes - Conversion'!B1933 = "9. Any person (substitution for securities etc.)"),
'Con. Notes - Conversion'!C1933,
IF(
'Con. Notes - Conversion'!B1933 = "",
#N/A,
'Con. Notes - Conversion'!B1933)
)</f>
        <v>#N/A</v>
      </c>
      <c r="G1933" t="e">
        <f>IF(
OR('Con. Notes - No Conversion'!B1933 = "8. Transferee of restricted securities", 'Con. Notes - No Conversion'!B1933 = "9. Any person (substitution for securities etc.)"),
'Con. Notes - No Conversion'!C1933,
IF(
'Con. Notes - No Conversion'!B1933 = "",
#N/A,
'Con. Notes - No Conversion'!B1933)
)</f>
        <v>#N/A</v>
      </c>
    </row>
    <row r="1934" spans="1:7" x14ac:dyDescent="0.25">
      <c r="A1934" t="e">
        <f>IF(
OR(Shares!B1934 = "8. Transferee of restricted securities", Shares!B1934 = "9. Any person (substitution for securities etc.)"),
Shares!C1934,
IF(
Shares!B1934 = "",
#N/A,
Shares!B1934)
)</f>
        <v>#N/A</v>
      </c>
      <c r="B1934" t="e">
        <f>IF(
OR('Shares - LTR - Granted'!B1934 = "8. Transferee of restricted securities", 'Shares - LTR - Granted'!B1934 = "9. Any person (substitution for securities etc.)"),
'Shares - LTR - Granted'!C1934,
IF(
'Shares - LTR - Granted'!B1934 = "",
#N/A,
'Shares - LTR - Granted'!B1934)
)</f>
        <v>#N/A</v>
      </c>
      <c r="C1934" t="e">
        <f>IF(
OR('Performance Securities'!B1934 = "8. Transferee of restricted securities", 'Performance Securities'!B1934 = "9. Any person (substitution for securities etc.)"),
'Performance Securities'!C1934,
IF(
'Performance Securities'!B1934 = "",
#N/A,
'Performance Securities'!B1934)
)</f>
        <v>#N/A</v>
      </c>
      <c r="D1934" t="e">
        <f>IF(
OR('Options or Warrants'!B1934 = "8. Transferee of restricted securities", 'Options or Warrants'!B1934 = "9. Any person (substitution for securities etc.)"),
'Options or Warrants'!C1934,
IF(
'Options or Warrants'!B1934 = "",
#N/A,
'Options or Warrants'!B1934)
)</f>
        <v>#N/A</v>
      </c>
      <c r="E1934" t="e">
        <f>IF(
OR('Options - Free Attaching'!B1934 = "8. Transferee of restricted securities", 'Options - Free Attaching'!B1934 = "9. Any person (substitution for securities etc.)"),
'Options - Free Attaching'!C1934,
IF(
'Options - Free Attaching'!B1934 = "",
#N/A,
'Options - Free Attaching'!B1934)
)</f>
        <v>#N/A</v>
      </c>
      <c r="F1934" t="e">
        <f>IF(
OR('Con. Notes - Conversion'!B1934 = "8. Transferee of restricted securities", 'Con. Notes - Conversion'!B1934 = "9. Any person (substitution for securities etc.)"),
'Con. Notes - Conversion'!C1934,
IF(
'Con. Notes - Conversion'!B1934 = "",
#N/A,
'Con. Notes - Conversion'!B1934)
)</f>
        <v>#N/A</v>
      </c>
      <c r="G1934" t="e">
        <f>IF(
OR('Con. Notes - No Conversion'!B1934 = "8. Transferee of restricted securities", 'Con. Notes - No Conversion'!B1934 = "9. Any person (substitution for securities etc.)"),
'Con. Notes - No Conversion'!C1934,
IF(
'Con. Notes - No Conversion'!B1934 = "",
#N/A,
'Con. Notes - No Conversion'!B1934)
)</f>
        <v>#N/A</v>
      </c>
    </row>
    <row r="1935" spans="1:7" x14ac:dyDescent="0.25">
      <c r="A1935" t="e">
        <f>IF(
OR(Shares!B1935 = "8. Transferee of restricted securities", Shares!B1935 = "9. Any person (substitution for securities etc.)"),
Shares!C1935,
IF(
Shares!B1935 = "",
#N/A,
Shares!B1935)
)</f>
        <v>#N/A</v>
      </c>
      <c r="B1935" t="e">
        <f>IF(
OR('Shares - LTR - Granted'!B1935 = "8. Transferee of restricted securities", 'Shares - LTR - Granted'!B1935 = "9. Any person (substitution for securities etc.)"),
'Shares - LTR - Granted'!C1935,
IF(
'Shares - LTR - Granted'!B1935 = "",
#N/A,
'Shares - LTR - Granted'!B1935)
)</f>
        <v>#N/A</v>
      </c>
      <c r="C1935" t="e">
        <f>IF(
OR('Performance Securities'!B1935 = "8. Transferee of restricted securities", 'Performance Securities'!B1935 = "9. Any person (substitution for securities etc.)"),
'Performance Securities'!C1935,
IF(
'Performance Securities'!B1935 = "",
#N/A,
'Performance Securities'!B1935)
)</f>
        <v>#N/A</v>
      </c>
      <c r="D1935" t="e">
        <f>IF(
OR('Options or Warrants'!B1935 = "8. Transferee of restricted securities", 'Options or Warrants'!B1935 = "9. Any person (substitution for securities etc.)"),
'Options or Warrants'!C1935,
IF(
'Options or Warrants'!B1935 = "",
#N/A,
'Options or Warrants'!B1935)
)</f>
        <v>#N/A</v>
      </c>
      <c r="E1935" t="e">
        <f>IF(
OR('Options - Free Attaching'!B1935 = "8. Transferee of restricted securities", 'Options - Free Attaching'!B1935 = "9. Any person (substitution for securities etc.)"),
'Options - Free Attaching'!C1935,
IF(
'Options - Free Attaching'!B1935 = "",
#N/A,
'Options - Free Attaching'!B1935)
)</f>
        <v>#N/A</v>
      </c>
      <c r="F1935" t="e">
        <f>IF(
OR('Con. Notes - Conversion'!B1935 = "8. Transferee of restricted securities", 'Con. Notes - Conversion'!B1935 = "9. Any person (substitution for securities etc.)"),
'Con. Notes - Conversion'!C1935,
IF(
'Con. Notes - Conversion'!B1935 = "",
#N/A,
'Con. Notes - Conversion'!B1935)
)</f>
        <v>#N/A</v>
      </c>
      <c r="G1935" t="e">
        <f>IF(
OR('Con. Notes - No Conversion'!B1935 = "8. Transferee of restricted securities", 'Con. Notes - No Conversion'!B1935 = "9. Any person (substitution for securities etc.)"),
'Con. Notes - No Conversion'!C1935,
IF(
'Con. Notes - No Conversion'!B1935 = "",
#N/A,
'Con. Notes - No Conversion'!B1935)
)</f>
        <v>#N/A</v>
      </c>
    </row>
    <row r="1936" spans="1:7" x14ac:dyDescent="0.25">
      <c r="A1936" t="e">
        <f>IF(
OR(Shares!B1936 = "8. Transferee of restricted securities", Shares!B1936 = "9. Any person (substitution for securities etc.)"),
Shares!C1936,
IF(
Shares!B1936 = "",
#N/A,
Shares!B1936)
)</f>
        <v>#N/A</v>
      </c>
      <c r="B1936" t="e">
        <f>IF(
OR('Shares - LTR - Granted'!B1936 = "8. Transferee of restricted securities", 'Shares - LTR - Granted'!B1936 = "9. Any person (substitution for securities etc.)"),
'Shares - LTR - Granted'!C1936,
IF(
'Shares - LTR - Granted'!B1936 = "",
#N/A,
'Shares - LTR - Granted'!B1936)
)</f>
        <v>#N/A</v>
      </c>
      <c r="C1936" t="e">
        <f>IF(
OR('Performance Securities'!B1936 = "8. Transferee of restricted securities", 'Performance Securities'!B1936 = "9. Any person (substitution for securities etc.)"),
'Performance Securities'!C1936,
IF(
'Performance Securities'!B1936 = "",
#N/A,
'Performance Securities'!B1936)
)</f>
        <v>#N/A</v>
      </c>
      <c r="D1936" t="e">
        <f>IF(
OR('Options or Warrants'!B1936 = "8. Transferee of restricted securities", 'Options or Warrants'!B1936 = "9. Any person (substitution for securities etc.)"),
'Options or Warrants'!C1936,
IF(
'Options or Warrants'!B1936 = "",
#N/A,
'Options or Warrants'!B1936)
)</f>
        <v>#N/A</v>
      </c>
      <c r="E1936" t="e">
        <f>IF(
OR('Options - Free Attaching'!B1936 = "8. Transferee of restricted securities", 'Options - Free Attaching'!B1936 = "9. Any person (substitution for securities etc.)"),
'Options - Free Attaching'!C1936,
IF(
'Options - Free Attaching'!B1936 = "",
#N/A,
'Options - Free Attaching'!B1936)
)</f>
        <v>#N/A</v>
      </c>
      <c r="F1936" t="e">
        <f>IF(
OR('Con. Notes - Conversion'!B1936 = "8. Transferee of restricted securities", 'Con. Notes - Conversion'!B1936 = "9. Any person (substitution for securities etc.)"),
'Con. Notes - Conversion'!C1936,
IF(
'Con. Notes - Conversion'!B1936 = "",
#N/A,
'Con. Notes - Conversion'!B1936)
)</f>
        <v>#N/A</v>
      </c>
      <c r="G1936" t="e">
        <f>IF(
OR('Con. Notes - No Conversion'!B1936 = "8. Transferee of restricted securities", 'Con. Notes - No Conversion'!B1936 = "9. Any person (substitution for securities etc.)"),
'Con. Notes - No Conversion'!C1936,
IF(
'Con. Notes - No Conversion'!B1936 = "",
#N/A,
'Con. Notes - No Conversion'!B1936)
)</f>
        <v>#N/A</v>
      </c>
    </row>
    <row r="1937" spans="1:7" x14ac:dyDescent="0.25">
      <c r="A1937" t="e">
        <f>IF(
OR(Shares!B1937 = "8. Transferee of restricted securities", Shares!B1937 = "9. Any person (substitution for securities etc.)"),
Shares!C1937,
IF(
Shares!B1937 = "",
#N/A,
Shares!B1937)
)</f>
        <v>#N/A</v>
      </c>
      <c r="B1937" t="e">
        <f>IF(
OR('Shares - LTR - Granted'!B1937 = "8. Transferee of restricted securities", 'Shares - LTR - Granted'!B1937 = "9. Any person (substitution for securities etc.)"),
'Shares - LTR - Granted'!C1937,
IF(
'Shares - LTR - Granted'!B1937 = "",
#N/A,
'Shares - LTR - Granted'!B1937)
)</f>
        <v>#N/A</v>
      </c>
      <c r="C1937" t="e">
        <f>IF(
OR('Performance Securities'!B1937 = "8. Transferee of restricted securities", 'Performance Securities'!B1937 = "9. Any person (substitution for securities etc.)"),
'Performance Securities'!C1937,
IF(
'Performance Securities'!B1937 = "",
#N/A,
'Performance Securities'!B1937)
)</f>
        <v>#N/A</v>
      </c>
      <c r="D1937" t="e">
        <f>IF(
OR('Options or Warrants'!B1937 = "8. Transferee of restricted securities", 'Options or Warrants'!B1937 = "9. Any person (substitution for securities etc.)"),
'Options or Warrants'!C1937,
IF(
'Options or Warrants'!B1937 = "",
#N/A,
'Options or Warrants'!B1937)
)</f>
        <v>#N/A</v>
      </c>
      <c r="E1937" t="e">
        <f>IF(
OR('Options - Free Attaching'!B1937 = "8. Transferee of restricted securities", 'Options - Free Attaching'!B1937 = "9. Any person (substitution for securities etc.)"),
'Options - Free Attaching'!C1937,
IF(
'Options - Free Attaching'!B1937 = "",
#N/A,
'Options - Free Attaching'!B1937)
)</f>
        <v>#N/A</v>
      </c>
      <c r="F1937" t="e">
        <f>IF(
OR('Con. Notes - Conversion'!B1937 = "8. Transferee of restricted securities", 'Con. Notes - Conversion'!B1937 = "9. Any person (substitution for securities etc.)"),
'Con. Notes - Conversion'!C1937,
IF(
'Con. Notes - Conversion'!B1937 = "",
#N/A,
'Con. Notes - Conversion'!B1937)
)</f>
        <v>#N/A</v>
      </c>
      <c r="G1937" t="e">
        <f>IF(
OR('Con. Notes - No Conversion'!B1937 = "8. Transferee of restricted securities", 'Con. Notes - No Conversion'!B1937 = "9. Any person (substitution for securities etc.)"),
'Con. Notes - No Conversion'!C1937,
IF(
'Con. Notes - No Conversion'!B1937 = "",
#N/A,
'Con. Notes - No Conversion'!B1937)
)</f>
        <v>#N/A</v>
      </c>
    </row>
    <row r="1938" spans="1:7" x14ac:dyDescent="0.25">
      <c r="A1938" t="e">
        <f>IF(
OR(Shares!B1938 = "8. Transferee of restricted securities", Shares!B1938 = "9. Any person (substitution for securities etc.)"),
Shares!C1938,
IF(
Shares!B1938 = "",
#N/A,
Shares!B1938)
)</f>
        <v>#N/A</v>
      </c>
      <c r="B1938" t="e">
        <f>IF(
OR('Shares - LTR - Granted'!B1938 = "8. Transferee of restricted securities", 'Shares - LTR - Granted'!B1938 = "9. Any person (substitution for securities etc.)"),
'Shares - LTR - Granted'!C1938,
IF(
'Shares - LTR - Granted'!B1938 = "",
#N/A,
'Shares - LTR - Granted'!B1938)
)</f>
        <v>#N/A</v>
      </c>
      <c r="C1938" t="e">
        <f>IF(
OR('Performance Securities'!B1938 = "8. Transferee of restricted securities", 'Performance Securities'!B1938 = "9. Any person (substitution for securities etc.)"),
'Performance Securities'!C1938,
IF(
'Performance Securities'!B1938 = "",
#N/A,
'Performance Securities'!B1938)
)</f>
        <v>#N/A</v>
      </c>
      <c r="D1938" t="e">
        <f>IF(
OR('Options or Warrants'!B1938 = "8. Transferee of restricted securities", 'Options or Warrants'!B1938 = "9. Any person (substitution for securities etc.)"),
'Options or Warrants'!C1938,
IF(
'Options or Warrants'!B1938 = "",
#N/A,
'Options or Warrants'!B1938)
)</f>
        <v>#N/A</v>
      </c>
      <c r="E1938" t="e">
        <f>IF(
OR('Options - Free Attaching'!B1938 = "8. Transferee of restricted securities", 'Options - Free Attaching'!B1938 = "9. Any person (substitution for securities etc.)"),
'Options - Free Attaching'!C1938,
IF(
'Options - Free Attaching'!B1938 = "",
#N/A,
'Options - Free Attaching'!B1938)
)</f>
        <v>#N/A</v>
      </c>
      <c r="F1938" t="e">
        <f>IF(
OR('Con. Notes - Conversion'!B1938 = "8. Transferee of restricted securities", 'Con. Notes - Conversion'!B1938 = "9. Any person (substitution for securities etc.)"),
'Con. Notes - Conversion'!C1938,
IF(
'Con. Notes - Conversion'!B1938 = "",
#N/A,
'Con. Notes - Conversion'!B1938)
)</f>
        <v>#N/A</v>
      </c>
      <c r="G1938" t="e">
        <f>IF(
OR('Con. Notes - No Conversion'!B1938 = "8. Transferee of restricted securities", 'Con. Notes - No Conversion'!B1938 = "9. Any person (substitution for securities etc.)"),
'Con. Notes - No Conversion'!C1938,
IF(
'Con. Notes - No Conversion'!B1938 = "",
#N/A,
'Con. Notes - No Conversion'!B1938)
)</f>
        <v>#N/A</v>
      </c>
    </row>
    <row r="1939" spans="1:7" x14ac:dyDescent="0.25">
      <c r="A1939" t="e">
        <f>IF(
OR(Shares!B1939 = "8. Transferee of restricted securities", Shares!B1939 = "9. Any person (substitution for securities etc.)"),
Shares!C1939,
IF(
Shares!B1939 = "",
#N/A,
Shares!B1939)
)</f>
        <v>#N/A</v>
      </c>
      <c r="B1939" t="e">
        <f>IF(
OR('Shares - LTR - Granted'!B1939 = "8. Transferee of restricted securities", 'Shares - LTR - Granted'!B1939 = "9. Any person (substitution for securities etc.)"),
'Shares - LTR - Granted'!C1939,
IF(
'Shares - LTR - Granted'!B1939 = "",
#N/A,
'Shares - LTR - Granted'!B1939)
)</f>
        <v>#N/A</v>
      </c>
      <c r="C1939" t="e">
        <f>IF(
OR('Performance Securities'!B1939 = "8. Transferee of restricted securities", 'Performance Securities'!B1939 = "9. Any person (substitution for securities etc.)"),
'Performance Securities'!C1939,
IF(
'Performance Securities'!B1939 = "",
#N/A,
'Performance Securities'!B1939)
)</f>
        <v>#N/A</v>
      </c>
      <c r="D1939" t="e">
        <f>IF(
OR('Options or Warrants'!B1939 = "8. Transferee of restricted securities", 'Options or Warrants'!B1939 = "9. Any person (substitution for securities etc.)"),
'Options or Warrants'!C1939,
IF(
'Options or Warrants'!B1939 = "",
#N/A,
'Options or Warrants'!B1939)
)</f>
        <v>#N/A</v>
      </c>
      <c r="E1939" t="e">
        <f>IF(
OR('Options - Free Attaching'!B1939 = "8. Transferee of restricted securities", 'Options - Free Attaching'!B1939 = "9. Any person (substitution for securities etc.)"),
'Options - Free Attaching'!C1939,
IF(
'Options - Free Attaching'!B1939 = "",
#N/A,
'Options - Free Attaching'!B1939)
)</f>
        <v>#N/A</v>
      </c>
      <c r="F1939" t="e">
        <f>IF(
OR('Con. Notes - Conversion'!B1939 = "8. Transferee of restricted securities", 'Con. Notes - Conversion'!B1939 = "9. Any person (substitution for securities etc.)"),
'Con. Notes - Conversion'!C1939,
IF(
'Con. Notes - Conversion'!B1939 = "",
#N/A,
'Con. Notes - Conversion'!B1939)
)</f>
        <v>#N/A</v>
      </c>
      <c r="G1939" t="e">
        <f>IF(
OR('Con. Notes - No Conversion'!B1939 = "8. Transferee of restricted securities", 'Con. Notes - No Conversion'!B1939 = "9. Any person (substitution for securities etc.)"),
'Con. Notes - No Conversion'!C1939,
IF(
'Con. Notes - No Conversion'!B1939 = "",
#N/A,
'Con. Notes - No Conversion'!B1939)
)</f>
        <v>#N/A</v>
      </c>
    </row>
    <row r="1940" spans="1:7" x14ac:dyDescent="0.25">
      <c r="A1940" t="e">
        <f>IF(
OR(Shares!B1940 = "8. Transferee of restricted securities", Shares!B1940 = "9. Any person (substitution for securities etc.)"),
Shares!C1940,
IF(
Shares!B1940 = "",
#N/A,
Shares!B1940)
)</f>
        <v>#N/A</v>
      </c>
      <c r="B1940" t="e">
        <f>IF(
OR('Shares - LTR - Granted'!B1940 = "8. Transferee of restricted securities", 'Shares - LTR - Granted'!B1940 = "9. Any person (substitution for securities etc.)"),
'Shares - LTR - Granted'!C1940,
IF(
'Shares - LTR - Granted'!B1940 = "",
#N/A,
'Shares - LTR - Granted'!B1940)
)</f>
        <v>#N/A</v>
      </c>
      <c r="C1940" t="e">
        <f>IF(
OR('Performance Securities'!B1940 = "8. Transferee of restricted securities", 'Performance Securities'!B1940 = "9. Any person (substitution for securities etc.)"),
'Performance Securities'!C1940,
IF(
'Performance Securities'!B1940 = "",
#N/A,
'Performance Securities'!B1940)
)</f>
        <v>#N/A</v>
      </c>
      <c r="D1940" t="e">
        <f>IF(
OR('Options or Warrants'!B1940 = "8. Transferee of restricted securities", 'Options or Warrants'!B1940 = "9. Any person (substitution for securities etc.)"),
'Options or Warrants'!C1940,
IF(
'Options or Warrants'!B1940 = "",
#N/A,
'Options or Warrants'!B1940)
)</f>
        <v>#N/A</v>
      </c>
      <c r="E1940" t="e">
        <f>IF(
OR('Options - Free Attaching'!B1940 = "8. Transferee of restricted securities", 'Options - Free Attaching'!B1940 = "9. Any person (substitution for securities etc.)"),
'Options - Free Attaching'!C1940,
IF(
'Options - Free Attaching'!B1940 = "",
#N/A,
'Options - Free Attaching'!B1940)
)</f>
        <v>#N/A</v>
      </c>
      <c r="F1940" t="e">
        <f>IF(
OR('Con. Notes - Conversion'!B1940 = "8. Transferee of restricted securities", 'Con. Notes - Conversion'!B1940 = "9. Any person (substitution for securities etc.)"),
'Con. Notes - Conversion'!C1940,
IF(
'Con. Notes - Conversion'!B1940 = "",
#N/A,
'Con. Notes - Conversion'!B1940)
)</f>
        <v>#N/A</v>
      </c>
      <c r="G1940" t="e">
        <f>IF(
OR('Con. Notes - No Conversion'!B1940 = "8. Transferee of restricted securities", 'Con. Notes - No Conversion'!B1940 = "9. Any person (substitution for securities etc.)"),
'Con. Notes - No Conversion'!C1940,
IF(
'Con. Notes - No Conversion'!B1940 = "",
#N/A,
'Con. Notes - No Conversion'!B1940)
)</f>
        <v>#N/A</v>
      </c>
    </row>
    <row r="1941" spans="1:7" x14ac:dyDescent="0.25">
      <c r="A1941" t="e">
        <f>IF(
OR(Shares!B1941 = "8. Transferee of restricted securities", Shares!B1941 = "9. Any person (substitution for securities etc.)"),
Shares!C1941,
IF(
Shares!B1941 = "",
#N/A,
Shares!B1941)
)</f>
        <v>#N/A</v>
      </c>
      <c r="B1941" t="e">
        <f>IF(
OR('Shares - LTR - Granted'!B1941 = "8. Transferee of restricted securities", 'Shares - LTR - Granted'!B1941 = "9. Any person (substitution for securities etc.)"),
'Shares - LTR - Granted'!C1941,
IF(
'Shares - LTR - Granted'!B1941 = "",
#N/A,
'Shares - LTR - Granted'!B1941)
)</f>
        <v>#N/A</v>
      </c>
      <c r="C1941" t="e">
        <f>IF(
OR('Performance Securities'!B1941 = "8. Transferee of restricted securities", 'Performance Securities'!B1941 = "9. Any person (substitution for securities etc.)"),
'Performance Securities'!C1941,
IF(
'Performance Securities'!B1941 = "",
#N/A,
'Performance Securities'!B1941)
)</f>
        <v>#N/A</v>
      </c>
      <c r="D1941" t="e">
        <f>IF(
OR('Options or Warrants'!B1941 = "8. Transferee of restricted securities", 'Options or Warrants'!B1941 = "9. Any person (substitution for securities etc.)"),
'Options or Warrants'!C1941,
IF(
'Options or Warrants'!B1941 = "",
#N/A,
'Options or Warrants'!B1941)
)</f>
        <v>#N/A</v>
      </c>
      <c r="E1941" t="e">
        <f>IF(
OR('Options - Free Attaching'!B1941 = "8. Transferee of restricted securities", 'Options - Free Attaching'!B1941 = "9. Any person (substitution for securities etc.)"),
'Options - Free Attaching'!C1941,
IF(
'Options - Free Attaching'!B1941 = "",
#N/A,
'Options - Free Attaching'!B1941)
)</f>
        <v>#N/A</v>
      </c>
      <c r="F1941" t="e">
        <f>IF(
OR('Con. Notes - Conversion'!B1941 = "8. Transferee of restricted securities", 'Con. Notes - Conversion'!B1941 = "9. Any person (substitution for securities etc.)"),
'Con. Notes - Conversion'!C1941,
IF(
'Con. Notes - Conversion'!B1941 = "",
#N/A,
'Con. Notes - Conversion'!B1941)
)</f>
        <v>#N/A</v>
      </c>
      <c r="G1941" t="e">
        <f>IF(
OR('Con. Notes - No Conversion'!B1941 = "8. Transferee of restricted securities", 'Con. Notes - No Conversion'!B1941 = "9. Any person (substitution for securities etc.)"),
'Con. Notes - No Conversion'!C1941,
IF(
'Con. Notes - No Conversion'!B1941 = "",
#N/A,
'Con. Notes - No Conversion'!B1941)
)</f>
        <v>#N/A</v>
      </c>
    </row>
    <row r="1942" spans="1:7" x14ac:dyDescent="0.25">
      <c r="A1942" t="e">
        <f>IF(
OR(Shares!B1942 = "8. Transferee of restricted securities", Shares!B1942 = "9. Any person (substitution for securities etc.)"),
Shares!C1942,
IF(
Shares!B1942 = "",
#N/A,
Shares!B1942)
)</f>
        <v>#N/A</v>
      </c>
      <c r="B1942" t="e">
        <f>IF(
OR('Shares - LTR - Granted'!B1942 = "8. Transferee of restricted securities", 'Shares - LTR - Granted'!B1942 = "9. Any person (substitution for securities etc.)"),
'Shares - LTR - Granted'!C1942,
IF(
'Shares - LTR - Granted'!B1942 = "",
#N/A,
'Shares - LTR - Granted'!B1942)
)</f>
        <v>#N/A</v>
      </c>
      <c r="C1942" t="e">
        <f>IF(
OR('Performance Securities'!B1942 = "8. Transferee of restricted securities", 'Performance Securities'!B1942 = "9. Any person (substitution for securities etc.)"),
'Performance Securities'!C1942,
IF(
'Performance Securities'!B1942 = "",
#N/A,
'Performance Securities'!B1942)
)</f>
        <v>#N/A</v>
      </c>
      <c r="D1942" t="e">
        <f>IF(
OR('Options or Warrants'!B1942 = "8. Transferee of restricted securities", 'Options or Warrants'!B1942 = "9. Any person (substitution for securities etc.)"),
'Options or Warrants'!C1942,
IF(
'Options or Warrants'!B1942 = "",
#N/A,
'Options or Warrants'!B1942)
)</f>
        <v>#N/A</v>
      </c>
      <c r="E1942" t="e">
        <f>IF(
OR('Options - Free Attaching'!B1942 = "8. Transferee of restricted securities", 'Options - Free Attaching'!B1942 = "9. Any person (substitution for securities etc.)"),
'Options - Free Attaching'!C1942,
IF(
'Options - Free Attaching'!B1942 = "",
#N/A,
'Options - Free Attaching'!B1942)
)</f>
        <v>#N/A</v>
      </c>
      <c r="F1942" t="e">
        <f>IF(
OR('Con. Notes - Conversion'!B1942 = "8. Transferee of restricted securities", 'Con. Notes - Conversion'!B1942 = "9. Any person (substitution for securities etc.)"),
'Con. Notes - Conversion'!C1942,
IF(
'Con. Notes - Conversion'!B1942 = "",
#N/A,
'Con. Notes - Conversion'!B1942)
)</f>
        <v>#N/A</v>
      </c>
      <c r="G1942" t="e">
        <f>IF(
OR('Con. Notes - No Conversion'!B1942 = "8. Transferee of restricted securities", 'Con. Notes - No Conversion'!B1942 = "9. Any person (substitution for securities etc.)"),
'Con. Notes - No Conversion'!C1942,
IF(
'Con. Notes - No Conversion'!B1942 = "",
#N/A,
'Con. Notes - No Conversion'!B1942)
)</f>
        <v>#N/A</v>
      </c>
    </row>
    <row r="1943" spans="1:7" x14ac:dyDescent="0.25">
      <c r="A1943" t="e">
        <f>IF(
OR(Shares!B1943 = "8. Transferee of restricted securities", Shares!B1943 = "9. Any person (substitution for securities etc.)"),
Shares!C1943,
IF(
Shares!B1943 = "",
#N/A,
Shares!B1943)
)</f>
        <v>#N/A</v>
      </c>
      <c r="B1943" t="e">
        <f>IF(
OR('Shares - LTR - Granted'!B1943 = "8. Transferee of restricted securities", 'Shares - LTR - Granted'!B1943 = "9. Any person (substitution for securities etc.)"),
'Shares - LTR - Granted'!C1943,
IF(
'Shares - LTR - Granted'!B1943 = "",
#N/A,
'Shares - LTR - Granted'!B1943)
)</f>
        <v>#N/A</v>
      </c>
      <c r="C1943" t="e">
        <f>IF(
OR('Performance Securities'!B1943 = "8. Transferee of restricted securities", 'Performance Securities'!B1943 = "9. Any person (substitution for securities etc.)"),
'Performance Securities'!C1943,
IF(
'Performance Securities'!B1943 = "",
#N/A,
'Performance Securities'!B1943)
)</f>
        <v>#N/A</v>
      </c>
      <c r="D1943" t="e">
        <f>IF(
OR('Options or Warrants'!B1943 = "8. Transferee of restricted securities", 'Options or Warrants'!B1943 = "9. Any person (substitution for securities etc.)"),
'Options or Warrants'!C1943,
IF(
'Options or Warrants'!B1943 = "",
#N/A,
'Options or Warrants'!B1943)
)</f>
        <v>#N/A</v>
      </c>
      <c r="E1943" t="e">
        <f>IF(
OR('Options - Free Attaching'!B1943 = "8. Transferee of restricted securities", 'Options - Free Attaching'!B1943 = "9. Any person (substitution for securities etc.)"),
'Options - Free Attaching'!C1943,
IF(
'Options - Free Attaching'!B1943 = "",
#N/A,
'Options - Free Attaching'!B1943)
)</f>
        <v>#N/A</v>
      </c>
      <c r="F1943" t="e">
        <f>IF(
OR('Con. Notes - Conversion'!B1943 = "8. Transferee of restricted securities", 'Con. Notes - Conversion'!B1943 = "9. Any person (substitution for securities etc.)"),
'Con. Notes - Conversion'!C1943,
IF(
'Con. Notes - Conversion'!B1943 = "",
#N/A,
'Con. Notes - Conversion'!B1943)
)</f>
        <v>#N/A</v>
      </c>
      <c r="G1943" t="e">
        <f>IF(
OR('Con. Notes - No Conversion'!B1943 = "8. Transferee of restricted securities", 'Con. Notes - No Conversion'!B1943 = "9. Any person (substitution for securities etc.)"),
'Con. Notes - No Conversion'!C1943,
IF(
'Con. Notes - No Conversion'!B1943 = "",
#N/A,
'Con. Notes - No Conversion'!B1943)
)</f>
        <v>#N/A</v>
      </c>
    </row>
    <row r="1944" spans="1:7" x14ac:dyDescent="0.25">
      <c r="A1944" t="e">
        <f>IF(
OR(Shares!B1944 = "8. Transferee of restricted securities", Shares!B1944 = "9. Any person (substitution for securities etc.)"),
Shares!C1944,
IF(
Shares!B1944 = "",
#N/A,
Shares!B1944)
)</f>
        <v>#N/A</v>
      </c>
      <c r="B1944" t="e">
        <f>IF(
OR('Shares - LTR - Granted'!B1944 = "8. Transferee of restricted securities", 'Shares - LTR - Granted'!B1944 = "9. Any person (substitution for securities etc.)"),
'Shares - LTR - Granted'!C1944,
IF(
'Shares - LTR - Granted'!B1944 = "",
#N/A,
'Shares - LTR - Granted'!B1944)
)</f>
        <v>#N/A</v>
      </c>
      <c r="C1944" t="e">
        <f>IF(
OR('Performance Securities'!B1944 = "8. Transferee of restricted securities", 'Performance Securities'!B1944 = "9. Any person (substitution for securities etc.)"),
'Performance Securities'!C1944,
IF(
'Performance Securities'!B1944 = "",
#N/A,
'Performance Securities'!B1944)
)</f>
        <v>#N/A</v>
      </c>
      <c r="D1944" t="e">
        <f>IF(
OR('Options or Warrants'!B1944 = "8. Transferee of restricted securities", 'Options or Warrants'!B1944 = "9. Any person (substitution for securities etc.)"),
'Options or Warrants'!C1944,
IF(
'Options or Warrants'!B1944 = "",
#N/A,
'Options or Warrants'!B1944)
)</f>
        <v>#N/A</v>
      </c>
      <c r="E1944" t="e">
        <f>IF(
OR('Options - Free Attaching'!B1944 = "8. Transferee of restricted securities", 'Options - Free Attaching'!B1944 = "9. Any person (substitution for securities etc.)"),
'Options - Free Attaching'!C1944,
IF(
'Options - Free Attaching'!B1944 = "",
#N/A,
'Options - Free Attaching'!B1944)
)</f>
        <v>#N/A</v>
      </c>
      <c r="F1944" t="e">
        <f>IF(
OR('Con. Notes - Conversion'!B1944 = "8. Transferee of restricted securities", 'Con. Notes - Conversion'!B1944 = "9. Any person (substitution for securities etc.)"),
'Con. Notes - Conversion'!C1944,
IF(
'Con. Notes - Conversion'!B1944 = "",
#N/A,
'Con. Notes - Conversion'!B1944)
)</f>
        <v>#N/A</v>
      </c>
      <c r="G1944" t="e">
        <f>IF(
OR('Con. Notes - No Conversion'!B1944 = "8. Transferee of restricted securities", 'Con. Notes - No Conversion'!B1944 = "9. Any person (substitution for securities etc.)"),
'Con. Notes - No Conversion'!C1944,
IF(
'Con. Notes - No Conversion'!B1944 = "",
#N/A,
'Con. Notes - No Conversion'!B1944)
)</f>
        <v>#N/A</v>
      </c>
    </row>
    <row r="1945" spans="1:7" x14ac:dyDescent="0.25">
      <c r="A1945" t="e">
        <f>IF(
OR(Shares!B1945 = "8. Transferee of restricted securities", Shares!B1945 = "9. Any person (substitution for securities etc.)"),
Shares!C1945,
IF(
Shares!B1945 = "",
#N/A,
Shares!B1945)
)</f>
        <v>#N/A</v>
      </c>
      <c r="B1945" t="e">
        <f>IF(
OR('Shares - LTR - Granted'!B1945 = "8. Transferee of restricted securities", 'Shares - LTR - Granted'!B1945 = "9. Any person (substitution for securities etc.)"),
'Shares - LTR - Granted'!C1945,
IF(
'Shares - LTR - Granted'!B1945 = "",
#N/A,
'Shares - LTR - Granted'!B1945)
)</f>
        <v>#N/A</v>
      </c>
      <c r="C1945" t="e">
        <f>IF(
OR('Performance Securities'!B1945 = "8. Transferee of restricted securities", 'Performance Securities'!B1945 = "9. Any person (substitution for securities etc.)"),
'Performance Securities'!C1945,
IF(
'Performance Securities'!B1945 = "",
#N/A,
'Performance Securities'!B1945)
)</f>
        <v>#N/A</v>
      </c>
      <c r="D1945" t="e">
        <f>IF(
OR('Options or Warrants'!B1945 = "8. Transferee of restricted securities", 'Options or Warrants'!B1945 = "9. Any person (substitution for securities etc.)"),
'Options or Warrants'!C1945,
IF(
'Options or Warrants'!B1945 = "",
#N/A,
'Options or Warrants'!B1945)
)</f>
        <v>#N/A</v>
      </c>
      <c r="E1945" t="e">
        <f>IF(
OR('Options - Free Attaching'!B1945 = "8. Transferee of restricted securities", 'Options - Free Attaching'!B1945 = "9. Any person (substitution for securities etc.)"),
'Options - Free Attaching'!C1945,
IF(
'Options - Free Attaching'!B1945 = "",
#N/A,
'Options - Free Attaching'!B1945)
)</f>
        <v>#N/A</v>
      </c>
      <c r="F1945" t="e">
        <f>IF(
OR('Con. Notes - Conversion'!B1945 = "8. Transferee of restricted securities", 'Con. Notes - Conversion'!B1945 = "9. Any person (substitution for securities etc.)"),
'Con. Notes - Conversion'!C1945,
IF(
'Con. Notes - Conversion'!B1945 = "",
#N/A,
'Con. Notes - Conversion'!B1945)
)</f>
        <v>#N/A</v>
      </c>
      <c r="G1945" t="e">
        <f>IF(
OR('Con. Notes - No Conversion'!B1945 = "8. Transferee of restricted securities", 'Con. Notes - No Conversion'!B1945 = "9. Any person (substitution for securities etc.)"),
'Con. Notes - No Conversion'!C1945,
IF(
'Con. Notes - No Conversion'!B1945 = "",
#N/A,
'Con. Notes - No Conversion'!B1945)
)</f>
        <v>#N/A</v>
      </c>
    </row>
    <row r="1946" spans="1:7" x14ac:dyDescent="0.25">
      <c r="A1946" t="e">
        <f>IF(
OR(Shares!B1946 = "8. Transferee of restricted securities", Shares!B1946 = "9. Any person (substitution for securities etc.)"),
Shares!C1946,
IF(
Shares!B1946 = "",
#N/A,
Shares!B1946)
)</f>
        <v>#N/A</v>
      </c>
      <c r="B1946" t="e">
        <f>IF(
OR('Shares - LTR - Granted'!B1946 = "8. Transferee of restricted securities", 'Shares - LTR - Granted'!B1946 = "9. Any person (substitution for securities etc.)"),
'Shares - LTR - Granted'!C1946,
IF(
'Shares - LTR - Granted'!B1946 = "",
#N/A,
'Shares - LTR - Granted'!B1946)
)</f>
        <v>#N/A</v>
      </c>
      <c r="C1946" t="e">
        <f>IF(
OR('Performance Securities'!B1946 = "8. Transferee of restricted securities", 'Performance Securities'!B1946 = "9. Any person (substitution for securities etc.)"),
'Performance Securities'!C1946,
IF(
'Performance Securities'!B1946 = "",
#N/A,
'Performance Securities'!B1946)
)</f>
        <v>#N/A</v>
      </c>
      <c r="D1946" t="e">
        <f>IF(
OR('Options or Warrants'!B1946 = "8. Transferee of restricted securities", 'Options or Warrants'!B1946 = "9. Any person (substitution for securities etc.)"),
'Options or Warrants'!C1946,
IF(
'Options or Warrants'!B1946 = "",
#N/A,
'Options or Warrants'!B1946)
)</f>
        <v>#N/A</v>
      </c>
      <c r="E1946" t="e">
        <f>IF(
OR('Options - Free Attaching'!B1946 = "8. Transferee of restricted securities", 'Options - Free Attaching'!B1946 = "9. Any person (substitution for securities etc.)"),
'Options - Free Attaching'!C1946,
IF(
'Options - Free Attaching'!B1946 = "",
#N/A,
'Options - Free Attaching'!B1946)
)</f>
        <v>#N/A</v>
      </c>
      <c r="F1946" t="e">
        <f>IF(
OR('Con. Notes - Conversion'!B1946 = "8. Transferee of restricted securities", 'Con. Notes - Conversion'!B1946 = "9. Any person (substitution for securities etc.)"),
'Con. Notes - Conversion'!C1946,
IF(
'Con. Notes - Conversion'!B1946 = "",
#N/A,
'Con. Notes - Conversion'!B1946)
)</f>
        <v>#N/A</v>
      </c>
      <c r="G1946" t="e">
        <f>IF(
OR('Con. Notes - No Conversion'!B1946 = "8. Transferee of restricted securities", 'Con. Notes - No Conversion'!B1946 = "9. Any person (substitution for securities etc.)"),
'Con. Notes - No Conversion'!C1946,
IF(
'Con. Notes - No Conversion'!B1946 = "",
#N/A,
'Con. Notes - No Conversion'!B1946)
)</f>
        <v>#N/A</v>
      </c>
    </row>
    <row r="1947" spans="1:7" x14ac:dyDescent="0.25">
      <c r="A1947" t="e">
        <f>IF(
OR(Shares!B1947 = "8. Transferee of restricted securities", Shares!B1947 = "9. Any person (substitution for securities etc.)"),
Shares!C1947,
IF(
Shares!B1947 = "",
#N/A,
Shares!B1947)
)</f>
        <v>#N/A</v>
      </c>
      <c r="B1947" t="e">
        <f>IF(
OR('Shares - LTR - Granted'!B1947 = "8. Transferee of restricted securities", 'Shares - LTR - Granted'!B1947 = "9. Any person (substitution for securities etc.)"),
'Shares - LTR - Granted'!C1947,
IF(
'Shares - LTR - Granted'!B1947 = "",
#N/A,
'Shares - LTR - Granted'!B1947)
)</f>
        <v>#N/A</v>
      </c>
      <c r="C1947" t="e">
        <f>IF(
OR('Performance Securities'!B1947 = "8. Transferee of restricted securities", 'Performance Securities'!B1947 = "9. Any person (substitution for securities etc.)"),
'Performance Securities'!C1947,
IF(
'Performance Securities'!B1947 = "",
#N/A,
'Performance Securities'!B1947)
)</f>
        <v>#N/A</v>
      </c>
      <c r="D1947" t="e">
        <f>IF(
OR('Options or Warrants'!B1947 = "8. Transferee of restricted securities", 'Options or Warrants'!B1947 = "9. Any person (substitution for securities etc.)"),
'Options or Warrants'!C1947,
IF(
'Options or Warrants'!B1947 = "",
#N/A,
'Options or Warrants'!B1947)
)</f>
        <v>#N/A</v>
      </c>
      <c r="E1947" t="e">
        <f>IF(
OR('Options - Free Attaching'!B1947 = "8. Transferee of restricted securities", 'Options - Free Attaching'!B1947 = "9. Any person (substitution for securities etc.)"),
'Options - Free Attaching'!C1947,
IF(
'Options - Free Attaching'!B1947 = "",
#N/A,
'Options - Free Attaching'!B1947)
)</f>
        <v>#N/A</v>
      </c>
      <c r="F1947" t="e">
        <f>IF(
OR('Con. Notes - Conversion'!B1947 = "8. Transferee of restricted securities", 'Con. Notes - Conversion'!B1947 = "9. Any person (substitution for securities etc.)"),
'Con. Notes - Conversion'!C1947,
IF(
'Con. Notes - Conversion'!B1947 = "",
#N/A,
'Con. Notes - Conversion'!B1947)
)</f>
        <v>#N/A</v>
      </c>
      <c r="G1947" t="e">
        <f>IF(
OR('Con. Notes - No Conversion'!B1947 = "8. Transferee of restricted securities", 'Con. Notes - No Conversion'!B1947 = "9. Any person (substitution for securities etc.)"),
'Con. Notes - No Conversion'!C1947,
IF(
'Con. Notes - No Conversion'!B1947 = "",
#N/A,
'Con. Notes - No Conversion'!B1947)
)</f>
        <v>#N/A</v>
      </c>
    </row>
    <row r="1948" spans="1:7" x14ac:dyDescent="0.25">
      <c r="A1948" t="e">
        <f>IF(
OR(Shares!B1948 = "8. Transferee of restricted securities", Shares!B1948 = "9. Any person (substitution for securities etc.)"),
Shares!C1948,
IF(
Shares!B1948 = "",
#N/A,
Shares!B1948)
)</f>
        <v>#N/A</v>
      </c>
      <c r="B1948" t="e">
        <f>IF(
OR('Shares - LTR - Granted'!B1948 = "8. Transferee of restricted securities", 'Shares - LTR - Granted'!B1948 = "9. Any person (substitution for securities etc.)"),
'Shares - LTR - Granted'!C1948,
IF(
'Shares - LTR - Granted'!B1948 = "",
#N/A,
'Shares - LTR - Granted'!B1948)
)</f>
        <v>#N/A</v>
      </c>
      <c r="C1948" t="e">
        <f>IF(
OR('Performance Securities'!B1948 = "8. Transferee of restricted securities", 'Performance Securities'!B1948 = "9. Any person (substitution for securities etc.)"),
'Performance Securities'!C1948,
IF(
'Performance Securities'!B1948 = "",
#N/A,
'Performance Securities'!B1948)
)</f>
        <v>#N/A</v>
      </c>
      <c r="D1948" t="e">
        <f>IF(
OR('Options or Warrants'!B1948 = "8. Transferee of restricted securities", 'Options or Warrants'!B1948 = "9. Any person (substitution for securities etc.)"),
'Options or Warrants'!C1948,
IF(
'Options or Warrants'!B1948 = "",
#N/A,
'Options or Warrants'!B1948)
)</f>
        <v>#N/A</v>
      </c>
      <c r="E1948" t="e">
        <f>IF(
OR('Options - Free Attaching'!B1948 = "8. Transferee of restricted securities", 'Options - Free Attaching'!B1948 = "9. Any person (substitution for securities etc.)"),
'Options - Free Attaching'!C1948,
IF(
'Options - Free Attaching'!B1948 = "",
#N/A,
'Options - Free Attaching'!B1948)
)</f>
        <v>#N/A</v>
      </c>
      <c r="F1948" t="e">
        <f>IF(
OR('Con. Notes - Conversion'!B1948 = "8. Transferee of restricted securities", 'Con. Notes - Conversion'!B1948 = "9. Any person (substitution for securities etc.)"),
'Con. Notes - Conversion'!C1948,
IF(
'Con. Notes - Conversion'!B1948 = "",
#N/A,
'Con. Notes - Conversion'!B1948)
)</f>
        <v>#N/A</v>
      </c>
      <c r="G1948" t="e">
        <f>IF(
OR('Con. Notes - No Conversion'!B1948 = "8. Transferee of restricted securities", 'Con. Notes - No Conversion'!B1948 = "9. Any person (substitution for securities etc.)"),
'Con. Notes - No Conversion'!C1948,
IF(
'Con. Notes - No Conversion'!B1948 = "",
#N/A,
'Con. Notes - No Conversion'!B1948)
)</f>
        <v>#N/A</v>
      </c>
    </row>
    <row r="1949" spans="1:7" x14ac:dyDescent="0.25">
      <c r="A1949" t="e">
        <f>IF(
OR(Shares!B1949 = "8. Transferee of restricted securities", Shares!B1949 = "9. Any person (substitution for securities etc.)"),
Shares!C1949,
IF(
Shares!B1949 = "",
#N/A,
Shares!B1949)
)</f>
        <v>#N/A</v>
      </c>
      <c r="B1949" t="e">
        <f>IF(
OR('Shares - LTR - Granted'!B1949 = "8. Transferee of restricted securities", 'Shares - LTR - Granted'!B1949 = "9. Any person (substitution for securities etc.)"),
'Shares - LTR - Granted'!C1949,
IF(
'Shares - LTR - Granted'!B1949 = "",
#N/A,
'Shares - LTR - Granted'!B1949)
)</f>
        <v>#N/A</v>
      </c>
      <c r="C1949" t="e">
        <f>IF(
OR('Performance Securities'!B1949 = "8. Transferee of restricted securities", 'Performance Securities'!B1949 = "9. Any person (substitution for securities etc.)"),
'Performance Securities'!C1949,
IF(
'Performance Securities'!B1949 = "",
#N/A,
'Performance Securities'!B1949)
)</f>
        <v>#N/A</v>
      </c>
      <c r="D1949" t="e">
        <f>IF(
OR('Options or Warrants'!B1949 = "8. Transferee of restricted securities", 'Options or Warrants'!B1949 = "9. Any person (substitution for securities etc.)"),
'Options or Warrants'!C1949,
IF(
'Options or Warrants'!B1949 = "",
#N/A,
'Options or Warrants'!B1949)
)</f>
        <v>#N/A</v>
      </c>
      <c r="E1949" t="e">
        <f>IF(
OR('Options - Free Attaching'!B1949 = "8. Transferee of restricted securities", 'Options - Free Attaching'!B1949 = "9. Any person (substitution for securities etc.)"),
'Options - Free Attaching'!C1949,
IF(
'Options - Free Attaching'!B1949 = "",
#N/A,
'Options - Free Attaching'!B1949)
)</f>
        <v>#N/A</v>
      </c>
      <c r="F1949" t="e">
        <f>IF(
OR('Con. Notes - Conversion'!B1949 = "8. Transferee of restricted securities", 'Con. Notes - Conversion'!B1949 = "9. Any person (substitution for securities etc.)"),
'Con. Notes - Conversion'!C1949,
IF(
'Con. Notes - Conversion'!B1949 = "",
#N/A,
'Con. Notes - Conversion'!B1949)
)</f>
        <v>#N/A</v>
      </c>
      <c r="G1949" t="e">
        <f>IF(
OR('Con. Notes - No Conversion'!B1949 = "8. Transferee of restricted securities", 'Con. Notes - No Conversion'!B1949 = "9. Any person (substitution for securities etc.)"),
'Con. Notes - No Conversion'!C1949,
IF(
'Con. Notes - No Conversion'!B1949 = "",
#N/A,
'Con. Notes - No Conversion'!B1949)
)</f>
        <v>#N/A</v>
      </c>
    </row>
    <row r="1950" spans="1:7" x14ac:dyDescent="0.25">
      <c r="A1950" t="e">
        <f>IF(
OR(Shares!B1950 = "8. Transferee of restricted securities", Shares!B1950 = "9. Any person (substitution for securities etc.)"),
Shares!C1950,
IF(
Shares!B1950 = "",
#N/A,
Shares!B1950)
)</f>
        <v>#N/A</v>
      </c>
      <c r="B1950" t="e">
        <f>IF(
OR('Shares - LTR - Granted'!B1950 = "8. Transferee of restricted securities", 'Shares - LTR - Granted'!B1950 = "9. Any person (substitution for securities etc.)"),
'Shares - LTR - Granted'!C1950,
IF(
'Shares - LTR - Granted'!B1950 = "",
#N/A,
'Shares - LTR - Granted'!B1950)
)</f>
        <v>#N/A</v>
      </c>
      <c r="C1950" t="e">
        <f>IF(
OR('Performance Securities'!B1950 = "8. Transferee of restricted securities", 'Performance Securities'!B1950 = "9. Any person (substitution for securities etc.)"),
'Performance Securities'!C1950,
IF(
'Performance Securities'!B1950 = "",
#N/A,
'Performance Securities'!B1950)
)</f>
        <v>#N/A</v>
      </c>
      <c r="D1950" t="e">
        <f>IF(
OR('Options or Warrants'!B1950 = "8. Transferee of restricted securities", 'Options or Warrants'!B1950 = "9. Any person (substitution for securities etc.)"),
'Options or Warrants'!C1950,
IF(
'Options or Warrants'!B1950 = "",
#N/A,
'Options or Warrants'!B1950)
)</f>
        <v>#N/A</v>
      </c>
      <c r="E1950" t="e">
        <f>IF(
OR('Options - Free Attaching'!B1950 = "8. Transferee of restricted securities", 'Options - Free Attaching'!B1950 = "9. Any person (substitution for securities etc.)"),
'Options - Free Attaching'!C1950,
IF(
'Options - Free Attaching'!B1950 = "",
#N/A,
'Options - Free Attaching'!B1950)
)</f>
        <v>#N/A</v>
      </c>
      <c r="F1950" t="e">
        <f>IF(
OR('Con. Notes - Conversion'!B1950 = "8. Transferee of restricted securities", 'Con. Notes - Conversion'!B1950 = "9. Any person (substitution for securities etc.)"),
'Con. Notes - Conversion'!C1950,
IF(
'Con. Notes - Conversion'!B1950 = "",
#N/A,
'Con. Notes - Conversion'!B1950)
)</f>
        <v>#N/A</v>
      </c>
      <c r="G1950" t="e">
        <f>IF(
OR('Con. Notes - No Conversion'!B1950 = "8. Transferee of restricted securities", 'Con. Notes - No Conversion'!B1950 = "9. Any person (substitution for securities etc.)"),
'Con. Notes - No Conversion'!C1950,
IF(
'Con. Notes - No Conversion'!B1950 = "",
#N/A,
'Con. Notes - No Conversion'!B1950)
)</f>
        <v>#N/A</v>
      </c>
    </row>
    <row r="1951" spans="1:7" x14ac:dyDescent="0.25">
      <c r="A1951" t="e">
        <f>IF(
OR(Shares!B1951 = "8. Transferee of restricted securities", Shares!B1951 = "9. Any person (substitution for securities etc.)"),
Shares!C1951,
IF(
Shares!B1951 = "",
#N/A,
Shares!B1951)
)</f>
        <v>#N/A</v>
      </c>
      <c r="B1951" t="e">
        <f>IF(
OR('Shares - LTR - Granted'!B1951 = "8. Transferee of restricted securities", 'Shares - LTR - Granted'!B1951 = "9. Any person (substitution for securities etc.)"),
'Shares - LTR - Granted'!C1951,
IF(
'Shares - LTR - Granted'!B1951 = "",
#N/A,
'Shares - LTR - Granted'!B1951)
)</f>
        <v>#N/A</v>
      </c>
      <c r="C1951" t="e">
        <f>IF(
OR('Performance Securities'!B1951 = "8. Transferee of restricted securities", 'Performance Securities'!B1951 = "9. Any person (substitution for securities etc.)"),
'Performance Securities'!C1951,
IF(
'Performance Securities'!B1951 = "",
#N/A,
'Performance Securities'!B1951)
)</f>
        <v>#N/A</v>
      </c>
      <c r="D1951" t="e">
        <f>IF(
OR('Options or Warrants'!B1951 = "8. Transferee of restricted securities", 'Options or Warrants'!B1951 = "9. Any person (substitution for securities etc.)"),
'Options or Warrants'!C1951,
IF(
'Options or Warrants'!B1951 = "",
#N/A,
'Options or Warrants'!B1951)
)</f>
        <v>#N/A</v>
      </c>
      <c r="E1951" t="e">
        <f>IF(
OR('Options - Free Attaching'!B1951 = "8. Transferee of restricted securities", 'Options - Free Attaching'!B1951 = "9. Any person (substitution for securities etc.)"),
'Options - Free Attaching'!C1951,
IF(
'Options - Free Attaching'!B1951 = "",
#N/A,
'Options - Free Attaching'!B1951)
)</f>
        <v>#N/A</v>
      </c>
      <c r="F1951" t="e">
        <f>IF(
OR('Con. Notes - Conversion'!B1951 = "8. Transferee of restricted securities", 'Con. Notes - Conversion'!B1951 = "9. Any person (substitution for securities etc.)"),
'Con. Notes - Conversion'!C1951,
IF(
'Con. Notes - Conversion'!B1951 = "",
#N/A,
'Con. Notes - Conversion'!B1951)
)</f>
        <v>#N/A</v>
      </c>
      <c r="G1951" t="e">
        <f>IF(
OR('Con. Notes - No Conversion'!B1951 = "8. Transferee of restricted securities", 'Con. Notes - No Conversion'!B1951 = "9. Any person (substitution for securities etc.)"),
'Con. Notes - No Conversion'!C1951,
IF(
'Con. Notes - No Conversion'!B1951 = "",
#N/A,
'Con. Notes - No Conversion'!B1951)
)</f>
        <v>#N/A</v>
      </c>
    </row>
    <row r="1952" spans="1:7" x14ac:dyDescent="0.25">
      <c r="A1952" t="e">
        <f>IF(
OR(Shares!B1952 = "8. Transferee of restricted securities", Shares!B1952 = "9. Any person (substitution for securities etc.)"),
Shares!C1952,
IF(
Shares!B1952 = "",
#N/A,
Shares!B1952)
)</f>
        <v>#N/A</v>
      </c>
      <c r="B1952" t="e">
        <f>IF(
OR('Shares - LTR - Granted'!B1952 = "8. Transferee of restricted securities", 'Shares - LTR - Granted'!B1952 = "9. Any person (substitution for securities etc.)"),
'Shares - LTR - Granted'!C1952,
IF(
'Shares - LTR - Granted'!B1952 = "",
#N/A,
'Shares - LTR - Granted'!B1952)
)</f>
        <v>#N/A</v>
      </c>
      <c r="C1952" t="e">
        <f>IF(
OR('Performance Securities'!B1952 = "8. Transferee of restricted securities", 'Performance Securities'!B1952 = "9. Any person (substitution for securities etc.)"),
'Performance Securities'!C1952,
IF(
'Performance Securities'!B1952 = "",
#N/A,
'Performance Securities'!B1952)
)</f>
        <v>#N/A</v>
      </c>
      <c r="D1952" t="e">
        <f>IF(
OR('Options or Warrants'!B1952 = "8. Transferee of restricted securities", 'Options or Warrants'!B1952 = "9. Any person (substitution for securities etc.)"),
'Options or Warrants'!C1952,
IF(
'Options or Warrants'!B1952 = "",
#N/A,
'Options or Warrants'!B1952)
)</f>
        <v>#N/A</v>
      </c>
      <c r="E1952" t="e">
        <f>IF(
OR('Options - Free Attaching'!B1952 = "8. Transferee of restricted securities", 'Options - Free Attaching'!B1952 = "9. Any person (substitution for securities etc.)"),
'Options - Free Attaching'!C1952,
IF(
'Options - Free Attaching'!B1952 = "",
#N/A,
'Options - Free Attaching'!B1952)
)</f>
        <v>#N/A</v>
      </c>
      <c r="F1952" t="e">
        <f>IF(
OR('Con. Notes - Conversion'!B1952 = "8. Transferee of restricted securities", 'Con. Notes - Conversion'!B1952 = "9. Any person (substitution for securities etc.)"),
'Con. Notes - Conversion'!C1952,
IF(
'Con. Notes - Conversion'!B1952 = "",
#N/A,
'Con. Notes - Conversion'!B1952)
)</f>
        <v>#N/A</v>
      </c>
      <c r="G1952" t="e">
        <f>IF(
OR('Con. Notes - No Conversion'!B1952 = "8. Transferee of restricted securities", 'Con. Notes - No Conversion'!B1952 = "9. Any person (substitution for securities etc.)"),
'Con. Notes - No Conversion'!C1952,
IF(
'Con. Notes - No Conversion'!B1952 = "",
#N/A,
'Con. Notes - No Conversion'!B1952)
)</f>
        <v>#N/A</v>
      </c>
    </row>
    <row r="1953" spans="1:7" x14ac:dyDescent="0.25">
      <c r="A1953" t="e">
        <f>IF(
OR(Shares!B1953 = "8. Transferee of restricted securities", Shares!B1953 = "9. Any person (substitution for securities etc.)"),
Shares!C1953,
IF(
Shares!B1953 = "",
#N/A,
Shares!B1953)
)</f>
        <v>#N/A</v>
      </c>
      <c r="B1953" t="e">
        <f>IF(
OR('Shares - LTR - Granted'!B1953 = "8. Transferee of restricted securities", 'Shares - LTR - Granted'!B1953 = "9. Any person (substitution for securities etc.)"),
'Shares - LTR - Granted'!C1953,
IF(
'Shares - LTR - Granted'!B1953 = "",
#N/A,
'Shares - LTR - Granted'!B1953)
)</f>
        <v>#N/A</v>
      </c>
      <c r="C1953" t="e">
        <f>IF(
OR('Performance Securities'!B1953 = "8. Transferee of restricted securities", 'Performance Securities'!B1953 = "9. Any person (substitution for securities etc.)"),
'Performance Securities'!C1953,
IF(
'Performance Securities'!B1953 = "",
#N/A,
'Performance Securities'!B1953)
)</f>
        <v>#N/A</v>
      </c>
      <c r="D1953" t="e">
        <f>IF(
OR('Options or Warrants'!B1953 = "8. Transferee of restricted securities", 'Options or Warrants'!B1953 = "9. Any person (substitution for securities etc.)"),
'Options or Warrants'!C1953,
IF(
'Options or Warrants'!B1953 = "",
#N/A,
'Options or Warrants'!B1953)
)</f>
        <v>#N/A</v>
      </c>
      <c r="E1953" t="e">
        <f>IF(
OR('Options - Free Attaching'!B1953 = "8. Transferee of restricted securities", 'Options - Free Attaching'!B1953 = "9. Any person (substitution for securities etc.)"),
'Options - Free Attaching'!C1953,
IF(
'Options - Free Attaching'!B1953 = "",
#N/A,
'Options - Free Attaching'!B1953)
)</f>
        <v>#N/A</v>
      </c>
      <c r="F1953" t="e">
        <f>IF(
OR('Con. Notes - Conversion'!B1953 = "8. Transferee of restricted securities", 'Con. Notes - Conversion'!B1953 = "9. Any person (substitution for securities etc.)"),
'Con. Notes - Conversion'!C1953,
IF(
'Con. Notes - Conversion'!B1953 = "",
#N/A,
'Con. Notes - Conversion'!B1953)
)</f>
        <v>#N/A</v>
      </c>
      <c r="G1953" t="e">
        <f>IF(
OR('Con. Notes - No Conversion'!B1953 = "8. Transferee of restricted securities", 'Con. Notes - No Conversion'!B1953 = "9. Any person (substitution for securities etc.)"),
'Con. Notes - No Conversion'!C1953,
IF(
'Con. Notes - No Conversion'!B1953 = "",
#N/A,
'Con. Notes - No Conversion'!B1953)
)</f>
        <v>#N/A</v>
      </c>
    </row>
    <row r="1954" spans="1:7" x14ac:dyDescent="0.25">
      <c r="A1954" t="e">
        <f>IF(
OR(Shares!B1954 = "8. Transferee of restricted securities", Shares!B1954 = "9. Any person (substitution for securities etc.)"),
Shares!C1954,
IF(
Shares!B1954 = "",
#N/A,
Shares!B1954)
)</f>
        <v>#N/A</v>
      </c>
      <c r="B1954" t="e">
        <f>IF(
OR('Shares - LTR - Granted'!B1954 = "8. Transferee of restricted securities", 'Shares - LTR - Granted'!B1954 = "9. Any person (substitution for securities etc.)"),
'Shares - LTR - Granted'!C1954,
IF(
'Shares - LTR - Granted'!B1954 = "",
#N/A,
'Shares - LTR - Granted'!B1954)
)</f>
        <v>#N/A</v>
      </c>
      <c r="C1954" t="e">
        <f>IF(
OR('Performance Securities'!B1954 = "8. Transferee of restricted securities", 'Performance Securities'!B1954 = "9. Any person (substitution for securities etc.)"),
'Performance Securities'!C1954,
IF(
'Performance Securities'!B1954 = "",
#N/A,
'Performance Securities'!B1954)
)</f>
        <v>#N/A</v>
      </c>
      <c r="D1954" t="e">
        <f>IF(
OR('Options or Warrants'!B1954 = "8. Transferee of restricted securities", 'Options or Warrants'!B1954 = "9. Any person (substitution for securities etc.)"),
'Options or Warrants'!C1954,
IF(
'Options or Warrants'!B1954 = "",
#N/A,
'Options or Warrants'!B1954)
)</f>
        <v>#N/A</v>
      </c>
      <c r="E1954" t="e">
        <f>IF(
OR('Options - Free Attaching'!B1954 = "8. Transferee of restricted securities", 'Options - Free Attaching'!B1954 = "9. Any person (substitution for securities etc.)"),
'Options - Free Attaching'!C1954,
IF(
'Options - Free Attaching'!B1954 = "",
#N/A,
'Options - Free Attaching'!B1954)
)</f>
        <v>#N/A</v>
      </c>
      <c r="F1954" t="e">
        <f>IF(
OR('Con. Notes - Conversion'!B1954 = "8. Transferee of restricted securities", 'Con. Notes - Conversion'!B1954 = "9. Any person (substitution for securities etc.)"),
'Con. Notes - Conversion'!C1954,
IF(
'Con. Notes - Conversion'!B1954 = "",
#N/A,
'Con. Notes - Conversion'!B1954)
)</f>
        <v>#N/A</v>
      </c>
      <c r="G1954" t="e">
        <f>IF(
OR('Con. Notes - No Conversion'!B1954 = "8. Transferee of restricted securities", 'Con. Notes - No Conversion'!B1954 = "9. Any person (substitution for securities etc.)"),
'Con. Notes - No Conversion'!C1954,
IF(
'Con. Notes - No Conversion'!B1954 = "",
#N/A,
'Con. Notes - No Conversion'!B1954)
)</f>
        <v>#N/A</v>
      </c>
    </row>
    <row r="1955" spans="1:7" x14ac:dyDescent="0.25">
      <c r="A1955" t="e">
        <f>IF(
OR(Shares!B1955 = "8. Transferee of restricted securities", Shares!B1955 = "9. Any person (substitution for securities etc.)"),
Shares!C1955,
IF(
Shares!B1955 = "",
#N/A,
Shares!B1955)
)</f>
        <v>#N/A</v>
      </c>
      <c r="B1955" t="e">
        <f>IF(
OR('Shares - LTR - Granted'!B1955 = "8. Transferee of restricted securities", 'Shares - LTR - Granted'!B1955 = "9. Any person (substitution for securities etc.)"),
'Shares - LTR - Granted'!C1955,
IF(
'Shares - LTR - Granted'!B1955 = "",
#N/A,
'Shares - LTR - Granted'!B1955)
)</f>
        <v>#N/A</v>
      </c>
      <c r="C1955" t="e">
        <f>IF(
OR('Performance Securities'!B1955 = "8. Transferee of restricted securities", 'Performance Securities'!B1955 = "9. Any person (substitution for securities etc.)"),
'Performance Securities'!C1955,
IF(
'Performance Securities'!B1955 = "",
#N/A,
'Performance Securities'!B1955)
)</f>
        <v>#N/A</v>
      </c>
      <c r="D1955" t="e">
        <f>IF(
OR('Options or Warrants'!B1955 = "8. Transferee of restricted securities", 'Options or Warrants'!B1955 = "9. Any person (substitution for securities etc.)"),
'Options or Warrants'!C1955,
IF(
'Options or Warrants'!B1955 = "",
#N/A,
'Options or Warrants'!B1955)
)</f>
        <v>#N/A</v>
      </c>
      <c r="E1955" t="e">
        <f>IF(
OR('Options - Free Attaching'!B1955 = "8. Transferee of restricted securities", 'Options - Free Attaching'!B1955 = "9. Any person (substitution for securities etc.)"),
'Options - Free Attaching'!C1955,
IF(
'Options - Free Attaching'!B1955 = "",
#N/A,
'Options - Free Attaching'!B1955)
)</f>
        <v>#N/A</v>
      </c>
      <c r="F1955" t="e">
        <f>IF(
OR('Con. Notes - Conversion'!B1955 = "8. Transferee of restricted securities", 'Con. Notes - Conversion'!B1955 = "9. Any person (substitution for securities etc.)"),
'Con. Notes - Conversion'!C1955,
IF(
'Con. Notes - Conversion'!B1955 = "",
#N/A,
'Con. Notes - Conversion'!B1955)
)</f>
        <v>#N/A</v>
      </c>
      <c r="G1955" t="e">
        <f>IF(
OR('Con. Notes - No Conversion'!B1955 = "8. Transferee of restricted securities", 'Con. Notes - No Conversion'!B1955 = "9. Any person (substitution for securities etc.)"),
'Con. Notes - No Conversion'!C1955,
IF(
'Con. Notes - No Conversion'!B1955 = "",
#N/A,
'Con. Notes - No Conversion'!B1955)
)</f>
        <v>#N/A</v>
      </c>
    </row>
    <row r="1956" spans="1:7" x14ac:dyDescent="0.25">
      <c r="A1956" t="e">
        <f>IF(
OR(Shares!B1956 = "8. Transferee of restricted securities", Shares!B1956 = "9. Any person (substitution for securities etc.)"),
Shares!C1956,
IF(
Shares!B1956 = "",
#N/A,
Shares!B1956)
)</f>
        <v>#N/A</v>
      </c>
      <c r="B1956" t="e">
        <f>IF(
OR('Shares - LTR - Granted'!B1956 = "8. Transferee of restricted securities", 'Shares - LTR - Granted'!B1956 = "9. Any person (substitution for securities etc.)"),
'Shares - LTR - Granted'!C1956,
IF(
'Shares - LTR - Granted'!B1956 = "",
#N/A,
'Shares - LTR - Granted'!B1956)
)</f>
        <v>#N/A</v>
      </c>
      <c r="C1956" t="e">
        <f>IF(
OR('Performance Securities'!B1956 = "8. Transferee of restricted securities", 'Performance Securities'!B1956 = "9. Any person (substitution for securities etc.)"),
'Performance Securities'!C1956,
IF(
'Performance Securities'!B1956 = "",
#N/A,
'Performance Securities'!B1956)
)</f>
        <v>#N/A</v>
      </c>
      <c r="D1956" t="e">
        <f>IF(
OR('Options or Warrants'!B1956 = "8. Transferee of restricted securities", 'Options or Warrants'!B1956 = "9. Any person (substitution for securities etc.)"),
'Options or Warrants'!C1956,
IF(
'Options or Warrants'!B1956 = "",
#N/A,
'Options or Warrants'!B1956)
)</f>
        <v>#N/A</v>
      </c>
      <c r="E1956" t="e">
        <f>IF(
OR('Options - Free Attaching'!B1956 = "8. Transferee of restricted securities", 'Options - Free Attaching'!B1956 = "9. Any person (substitution for securities etc.)"),
'Options - Free Attaching'!C1956,
IF(
'Options - Free Attaching'!B1956 = "",
#N/A,
'Options - Free Attaching'!B1956)
)</f>
        <v>#N/A</v>
      </c>
      <c r="F1956" t="e">
        <f>IF(
OR('Con. Notes - Conversion'!B1956 = "8. Transferee of restricted securities", 'Con. Notes - Conversion'!B1956 = "9. Any person (substitution for securities etc.)"),
'Con. Notes - Conversion'!C1956,
IF(
'Con. Notes - Conversion'!B1956 = "",
#N/A,
'Con. Notes - Conversion'!B1956)
)</f>
        <v>#N/A</v>
      </c>
      <c r="G1956" t="e">
        <f>IF(
OR('Con. Notes - No Conversion'!B1956 = "8. Transferee of restricted securities", 'Con. Notes - No Conversion'!B1956 = "9. Any person (substitution for securities etc.)"),
'Con. Notes - No Conversion'!C1956,
IF(
'Con. Notes - No Conversion'!B1956 = "",
#N/A,
'Con. Notes - No Conversion'!B1956)
)</f>
        <v>#N/A</v>
      </c>
    </row>
    <row r="1957" spans="1:7" x14ac:dyDescent="0.25">
      <c r="A1957" t="e">
        <f>IF(
OR(Shares!B1957 = "8. Transferee of restricted securities", Shares!B1957 = "9. Any person (substitution for securities etc.)"),
Shares!C1957,
IF(
Shares!B1957 = "",
#N/A,
Shares!B1957)
)</f>
        <v>#N/A</v>
      </c>
      <c r="B1957" t="e">
        <f>IF(
OR('Shares - LTR - Granted'!B1957 = "8. Transferee of restricted securities", 'Shares - LTR - Granted'!B1957 = "9. Any person (substitution for securities etc.)"),
'Shares - LTR - Granted'!C1957,
IF(
'Shares - LTR - Granted'!B1957 = "",
#N/A,
'Shares - LTR - Granted'!B1957)
)</f>
        <v>#N/A</v>
      </c>
      <c r="C1957" t="e">
        <f>IF(
OR('Performance Securities'!B1957 = "8. Transferee of restricted securities", 'Performance Securities'!B1957 = "9. Any person (substitution for securities etc.)"),
'Performance Securities'!C1957,
IF(
'Performance Securities'!B1957 = "",
#N/A,
'Performance Securities'!B1957)
)</f>
        <v>#N/A</v>
      </c>
      <c r="D1957" t="e">
        <f>IF(
OR('Options or Warrants'!B1957 = "8. Transferee of restricted securities", 'Options or Warrants'!B1957 = "9. Any person (substitution for securities etc.)"),
'Options or Warrants'!C1957,
IF(
'Options or Warrants'!B1957 = "",
#N/A,
'Options or Warrants'!B1957)
)</f>
        <v>#N/A</v>
      </c>
      <c r="E1957" t="e">
        <f>IF(
OR('Options - Free Attaching'!B1957 = "8. Transferee of restricted securities", 'Options - Free Attaching'!B1957 = "9. Any person (substitution for securities etc.)"),
'Options - Free Attaching'!C1957,
IF(
'Options - Free Attaching'!B1957 = "",
#N/A,
'Options - Free Attaching'!B1957)
)</f>
        <v>#N/A</v>
      </c>
      <c r="F1957" t="e">
        <f>IF(
OR('Con. Notes - Conversion'!B1957 = "8. Transferee of restricted securities", 'Con. Notes - Conversion'!B1957 = "9. Any person (substitution for securities etc.)"),
'Con. Notes - Conversion'!C1957,
IF(
'Con. Notes - Conversion'!B1957 = "",
#N/A,
'Con. Notes - Conversion'!B1957)
)</f>
        <v>#N/A</v>
      </c>
      <c r="G1957" t="e">
        <f>IF(
OR('Con. Notes - No Conversion'!B1957 = "8. Transferee of restricted securities", 'Con. Notes - No Conversion'!B1957 = "9. Any person (substitution for securities etc.)"),
'Con. Notes - No Conversion'!C1957,
IF(
'Con. Notes - No Conversion'!B1957 = "",
#N/A,
'Con. Notes - No Conversion'!B1957)
)</f>
        <v>#N/A</v>
      </c>
    </row>
    <row r="1958" spans="1:7" x14ac:dyDescent="0.25">
      <c r="A1958" t="e">
        <f>IF(
OR(Shares!B1958 = "8. Transferee of restricted securities", Shares!B1958 = "9. Any person (substitution for securities etc.)"),
Shares!C1958,
IF(
Shares!B1958 = "",
#N/A,
Shares!B1958)
)</f>
        <v>#N/A</v>
      </c>
      <c r="B1958" t="e">
        <f>IF(
OR('Shares - LTR - Granted'!B1958 = "8. Transferee of restricted securities", 'Shares - LTR - Granted'!B1958 = "9. Any person (substitution for securities etc.)"),
'Shares - LTR - Granted'!C1958,
IF(
'Shares - LTR - Granted'!B1958 = "",
#N/A,
'Shares - LTR - Granted'!B1958)
)</f>
        <v>#N/A</v>
      </c>
      <c r="C1958" t="e">
        <f>IF(
OR('Performance Securities'!B1958 = "8. Transferee of restricted securities", 'Performance Securities'!B1958 = "9. Any person (substitution for securities etc.)"),
'Performance Securities'!C1958,
IF(
'Performance Securities'!B1958 = "",
#N/A,
'Performance Securities'!B1958)
)</f>
        <v>#N/A</v>
      </c>
      <c r="D1958" t="e">
        <f>IF(
OR('Options or Warrants'!B1958 = "8. Transferee of restricted securities", 'Options or Warrants'!B1958 = "9. Any person (substitution for securities etc.)"),
'Options or Warrants'!C1958,
IF(
'Options or Warrants'!B1958 = "",
#N/A,
'Options or Warrants'!B1958)
)</f>
        <v>#N/A</v>
      </c>
      <c r="E1958" t="e">
        <f>IF(
OR('Options - Free Attaching'!B1958 = "8. Transferee of restricted securities", 'Options - Free Attaching'!B1958 = "9. Any person (substitution for securities etc.)"),
'Options - Free Attaching'!C1958,
IF(
'Options - Free Attaching'!B1958 = "",
#N/A,
'Options - Free Attaching'!B1958)
)</f>
        <v>#N/A</v>
      </c>
      <c r="F1958" t="e">
        <f>IF(
OR('Con. Notes - Conversion'!B1958 = "8. Transferee of restricted securities", 'Con. Notes - Conversion'!B1958 = "9. Any person (substitution for securities etc.)"),
'Con. Notes - Conversion'!C1958,
IF(
'Con. Notes - Conversion'!B1958 = "",
#N/A,
'Con. Notes - Conversion'!B1958)
)</f>
        <v>#N/A</v>
      </c>
      <c r="G1958" t="e">
        <f>IF(
OR('Con. Notes - No Conversion'!B1958 = "8. Transferee of restricted securities", 'Con. Notes - No Conversion'!B1958 = "9. Any person (substitution for securities etc.)"),
'Con. Notes - No Conversion'!C1958,
IF(
'Con. Notes - No Conversion'!B1958 = "",
#N/A,
'Con. Notes - No Conversion'!B1958)
)</f>
        <v>#N/A</v>
      </c>
    </row>
    <row r="1959" spans="1:7" x14ac:dyDescent="0.25">
      <c r="A1959" t="e">
        <f>IF(
OR(Shares!B1959 = "8. Transferee of restricted securities", Shares!B1959 = "9. Any person (substitution for securities etc.)"),
Shares!C1959,
IF(
Shares!B1959 = "",
#N/A,
Shares!B1959)
)</f>
        <v>#N/A</v>
      </c>
      <c r="B1959" t="e">
        <f>IF(
OR('Shares - LTR - Granted'!B1959 = "8. Transferee of restricted securities", 'Shares - LTR - Granted'!B1959 = "9. Any person (substitution for securities etc.)"),
'Shares - LTR - Granted'!C1959,
IF(
'Shares - LTR - Granted'!B1959 = "",
#N/A,
'Shares - LTR - Granted'!B1959)
)</f>
        <v>#N/A</v>
      </c>
      <c r="C1959" t="e">
        <f>IF(
OR('Performance Securities'!B1959 = "8. Transferee of restricted securities", 'Performance Securities'!B1959 = "9. Any person (substitution for securities etc.)"),
'Performance Securities'!C1959,
IF(
'Performance Securities'!B1959 = "",
#N/A,
'Performance Securities'!B1959)
)</f>
        <v>#N/A</v>
      </c>
      <c r="D1959" t="e">
        <f>IF(
OR('Options or Warrants'!B1959 = "8. Transferee of restricted securities", 'Options or Warrants'!B1959 = "9. Any person (substitution for securities etc.)"),
'Options or Warrants'!C1959,
IF(
'Options or Warrants'!B1959 = "",
#N/A,
'Options or Warrants'!B1959)
)</f>
        <v>#N/A</v>
      </c>
      <c r="E1959" t="e">
        <f>IF(
OR('Options - Free Attaching'!B1959 = "8. Transferee of restricted securities", 'Options - Free Attaching'!B1959 = "9. Any person (substitution for securities etc.)"),
'Options - Free Attaching'!C1959,
IF(
'Options - Free Attaching'!B1959 = "",
#N/A,
'Options - Free Attaching'!B1959)
)</f>
        <v>#N/A</v>
      </c>
      <c r="F1959" t="e">
        <f>IF(
OR('Con. Notes - Conversion'!B1959 = "8. Transferee of restricted securities", 'Con. Notes - Conversion'!B1959 = "9. Any person (substitution for securities etc.)"),
'Con. Notes - Conversion'!C1959,
IF(
'Con. Notes - Conversion'!B1959 = "",
#N/A,
'Con. Notes - Conversion'!B1959)
)</f>
        <v>#N/A</v>
      </c>
      <c r="G1959" t="e">
        <f>IF(
OR('Con. Notes - No Conversion'!B1959 = "8. Transferee of restricted securities", 'Con. Notes - No Conversion'!B1959 = "9. Any person (substitution for securities etc.)"),
'Con. Notes - No Conversion'!C1959,
IF(
'Con. Notes - No Conversion'!B1959 = "",
#N/A,
'Con. Notes - No Conversion'!B1959)
)</f>
        <v>#N/A</v>
      </c>
    </row>
    <row r="1960" spans="1:7" x14ac:dyDescent="0.25">
      <c r="A1960" t="e">
        <f>IF(
OR(Shares!B1960 = "8. Transferee of restricted securities", Shares!B1960 = "9. Any person (substitution for securities etc.)"),
Shares!C1960,
IF(
Shares!B1960 = "",
#N/A,
Shares!B1960)
)</f>
        <v>#N/A</v>
      </c>
      <c r="B1960" t="e">
        <f>IF(
OR('Shares - LTR - Granted'!B1960 = "8. Transferee of restricted securities", 'Shares - LTR - Granted'!B1960 = "9. Any person (substitution for securities etc.)"),
'Shares - LTR - Granted'!C1960,
IF(
'Shares - LTR - Granted'!B1960 = "",
#N/A,
'Shares - LTR - Granted'!B1960)
)</f>
        <v>#N/A</v>
      </c>
      <c r="C1960" t="e">
        <f>IF(
OR('Performance Securities'!B1960 = "8. Transferee of restricted securities", 'Performance Securities'!B1960 = "9. Any person (substitution for securities etc.)"),
'Performance Securities'!C1960,
IF(
'Performance Securities'!B1960 = "",
#N/A,
'Performance Securities'!B1960)
)</f>
        <v>#N/A</v>
      </c>
      <c r="D1960" t="e">
        <f>IF(
OR('Options or Warrants'!B1960 = "8. Transferee of restricted securities", 'Options or Warrants'!B1960 = "9. Any person (substitution for securities etc.)"),
'Options or Warrants'!C1960,
IF(
'Options or Warrants'!B1960 = "",
#N/A,
'Options or Warrants'!B1960)
)</f>
        <v>#N/A</v>
      </c>
      <c r="E1960" t="e">
        <f>IF(
OR('Options - Free Attaching'!B1960 = "8. Transferee of restricted securities", 'Options - Free Attaching'!B1960 = "9. Any person (substitution for securities etc.)"),
'Options - Free Attaching'!C1960,
IF(
'Options - Free Attaching'!B1960 = "",
#N/A,
'Options - Free Attaching'!B1960)
)</f>
        <v>#N/A</v>
      </c>
      <c r="F1960" t="e">
        <f>IF(
OR('Con. Notes - Conversion'!B1960 = "8. Transferee of restricted securities", 'Con. Notes - Conversion'!B1960 = "9. Any person (substitution for securities etc.)"),
'Con. Notes - Conversion'!C1960,
IF(
'Con. Notes - Conversion'!B1960 = "",
#N/A,
'Con. Notes - Conversion'!B1960)
)</f>
        <v>#N/A</v>
      </c>
      <c r="G1960" t="e">
        <f>IF(
OR('Con. Notes - No Conversion'!B1960 = "8. Transferee of restricted securities", 'Con. Notes - No Conversion'!B1960 = "9. Any person (substitution for securities etc.)"),
'Con. Notes - No Conversion'!C1960,
IF(
'Con. Notes - No Conversion'!B1960 = "",
#N/A,
'Con. Notes - No Conversion'!B1960)
)</f>
        <v>#N/A</v>
      </c>
    </row>
    <row r="1961" spans="1:7" x14ac:dyDescent="0.25">
      <c r="A1961" t="e">
        <f>IF(
OR(Shares!B1961 = "8. Transferee of restricted securities", Shares!B1961 = "9. Any person (substitution for securities etc.)"),
Shares!C1961,
IF(
Shares!B1961 = "",
#N/A,
Shares!B1961)
)</f>
        <v>#N/A</v>
      </c>
      <c r="B1961" t="e">
        <f>IF(
OR('Shares - LTR - Granted'!B1961 = "8. Transferee of restricted securities", 'Shares - LTR - Granted'!B1961 = "9. Any person (substitution for securities etc.)"),
'Shares - LTR - Granted'!C1961,
IF(
'Shares - LTR - Granted'!B1961 = "",
#N/A,
'Shares - LTR - Granted'!B1961)
)</f>
        <v>#N/A</v>
      </c>
      <c r="C1961" t="e">
        <f>IF(
OR('Performance Securities'!B1961 = "8. Transferee of restricted securities", 'Performance Securities'!B1961 = "9. Any person (substitution for securities etc.)"),
'Performance Securities'!C1961,
IF(
'Performance Securities'!B1961 = "",
#N/A,
'Performance Securities'!B1961)
)</f>
        <v>#N/A</v>
      </c>
      <c r="D1961" t="e">
        <f>IF(
OR('Options or Warrants'!B1961 = "8. Transferee of restricted securities", 'Options or Warrants'!B1961 = "9. Any person (substitution for securities etc.)"),
'Options or Warrants'!C1961,
IF(
'Options or Warrants'!B1961 = "",
#N/A,
'Options or Warrants'!B1961)
)</f>
        <v>#N/A</v>
      </c>
      <c r="E1961" t="e">
        <f>IF(
OR('Options - Free Attaching'!B1961 = "8. Transferee of restricted securities", 'Options - Free Attaching'!B1961 = "9. Any person (substitution for securities etc.)"),
'Options - Free Attaching'!C1961,
IF(
'Options - Free Attaching'!B1961 = "",
#N/A,
'Options - Free Attaching'!B1961)
)</f>
        <v>#N/A</v>
      </c>
      <c r="F1961" t="e">
        <f>IF(
OR('Con. Notes - Conversion'!B1961 = "8. Transferee of restricted securities", 'Con. Notes - Conversion'!B1961 = "9. Any person (substitution for securities etc.)"),
'Con. Notes - Conversion'!C1961,
IF(
'Con. Notes - Conversion'!B1961 = "",
#N/A,
'Con. Notes - Conversion'!B1961)
)</f>
        <v>#N/A</v>
      </c>
      <c r="G1961" t="e">
        <f>IF(
OR('Con. Notes - No Conversion'!B1961 = "8. Transferee of restricted securities", 'Con. Notes - No Conversion'!B1961 = "9. Any person (substitution for securities etc.)"),
'Con. Notes - No Conversion'!C1961,
IF(
'Con. Notes - No Conversion'!B1961 = "",
#N/A,
'Con. Notes - No Conversion'!B1961)
)</f>
        <v>#N/A</v>
      </c>
    </row>
    <row r="1962" spans="1:7" x14ac:dyDescent="0.25">
      <c r="A1962" t="e">
        <f>IF(
OR(Shares!B1962 = "8. Transferee of restricted securities", Shares!B1962 = "9. Any person (substitution for securities etc.)"),
Shares!C1962,
IF(
Shares!B1962 = "",
#N/A,
Shares!B1962)
)</f>
        <v>#N/A</v>
      </c>
      <c r="B1962" t="e">
        <f>IF(
OR('Shares - LTR - Granted'!B1962 = "8. Transferee of restricted securities", 'Shares - LTR - Granted'!B1962 = "9. Any person (substitution for securities etc.)"),
'Shares - LTR - Granted'!C1962,
IF(
'Shares - LTR - Granted'!B1962 = "",
#N/A,
'Shares - LTR - Granted'!B1962)
)</f>
        <v>#N/A</v>
      </c>
      <c r="C1962" t="e">
        <f>IF(
OR('Performance Securities'!B1962 = "8. Transferee of restricted securities", 'Performance Securities'!B1962 = "9. Any person (substitution for securities etc.)"),
'Performance Securities'!C1962,
IF(
'Performance Securities'!B1962 = "",
#N/A,
'Performance Securities'!B1962)
)</f>
        <v>#N/A</v>
      </c>
      <c r="D1962" t="e">
        <f>IF(
OR('Options or Warrants'!B1962 = "8. Transferee of restricted securities", 'Options or Warrants'!B1962 = "9. Any person (substitution for securities etc.)"),
'Options or Warrants'!C1962,
IF(
'Options or Warrants'!B1962 = "",
#N/A,
'Options or Warrants'!B1962)
)</f>
        <v>#N/A</v>
      </c>
      <c r="E1962" t="e">
        <f>IF(
OR('Options - Free Attaching'!B1962 = "8. Transferee of restricted securities", 'Options - Free Attaching'!B1962 = "9. Any person (substitution for securities etc.)"),
'Options - Free Attaching'!C1962,
IF(
'Options - Free Attaching'!B1962 = "",
#N/A,
'Options - Free Attaching'!B1962)
)</f>
        <v>#N/A</v>
      </c>
      <c r="F1962" t="e">
        <f>IF(
OR('Con. Notes - Conversion'!B1962 = "8. Transferee of restricted securities", 'Con. Notes - Conversion'!B1962 = "9. Any person (substitution for securities etc.)"),
'Con. Notes - Conversion'!C1962,
IF(
'Con. Notes - Conversion'!B1962 = "",
#N/A,
'Con. Notes - Conversion'!B1962)
)</f>
        <v>#N/A</v>
      </c>
      <c r="G1962" t="e">
        <f>IF(
OR('Con. Notes - No Conversion'!B1962 = "8. Transferee of restricted securities", 'Con. Notes - No Conversion'!B1962 = "9. Any person (substitution for securities etc.)"),
'Con. Notes - No Conversion'!C1962,
IF(
'Con. Notes - No Conversion'!B1962 = "",
#N/A,
'Con. Notes - No Conversion'!B1962)
)</f>
        <v>#N/A</v>
      </c>
    </row>
    <row r="1963" spans="1:7" x14ac:dyDescent="0.25">
      <c r="A1963" t="e">
        <f>IF(
OR(Shares!B1963 = "8. Transferee of restricted securities", Shares!B1963 = "9. Any person (substitution for securities etc.)"),
Shares!C1963,
IF(
Shares!B1963 = "",
#N/A,
Shares!B1963)
)</f>
        <v>#N/A</v>
      </c>
      <c r="B1963" t="e">
        <f>IF(
OR('Shares - LTR - Granted'!B1963 = "8. Transferee of restricted securities", 'Shares - LTR - Granted'!B1963 = "9. Any person (substitution for securities etc.)"),
'Shares - LTR - Granted'!C1963,
IF(
'Shares - LTR - Granted'!B1963 = "",
#N/A,
'Shares - LTR - Granted'!B1963)
)</f>
        <v>#N/A</v>
      </c>
      <c r="C1963" t="e">
        <f>IF(
OR('Performance Securities'!B1963 = "8. Transferee of restricted securities", 'Performance Securities'!B1963 = "9. Any person (substitution for securities etc.)"),
'Performance Securities'!C1963,
IF(
'Performance Securities'!B1963 = "",
#N/A,
'Performance Securities'!B1963)
)</f>
        <v>#N/A</v>
      </c>
      <c r="D1963" t="e">
        <f>IF(
OR('Options or Warrants'!B1963 = "8. Transferee of restricted securities", 'Options or Warrants'!B1963 = "9. Any person (substitution for securities etc.)"),
'Options or Warrants'!C1963,
IF(
'Options or Warrants'!B1963 = "",
#N/A,
'Options or Warrants'!B1963)
)</f>
        <v>#N/A</v>
      </c>
      <c r="E1963" t="e">
        <f>IF(
OR('Options - Free Attaching'!B1963 = "8. Transferee of restricted securities", 'Options - Free Attaching'!B1963 = "9. Any person (substitution for securities etc.)"),
'Options - Free Attaching'!C1963,
IF(
'Options - Free Attaching'!B1963 = "",
#N/A,
'Options - Free Attaching'!B1963)
)</f>
        <v>#N/A</v>
      </c>
      <c r="F1963" t="e">
        <f>IF(
OR('Con. Notes - Conversion'!B1963 = "8. Transferee of restricted securities", 'Con. Notes - Conversion'!B1963 = "9. Any person (substitution for securities etc.)"),
'Con. Notes - Conversion'!C1963,
IF(
'Con. Notes - Conversion'!B1963 = "",
#N/A,
'Con. Notes - Conversion'!B1963)
)</f>
        <v>#N/A</v>
      </c>
      <c r="G1963" t="e">
        <f>IF(
OR('Con. Notes - No Conversion'!B1963 = "8. Transferee of restricted securities", 'Con. Notes - No Conversion'!B1963 = "9. Any person (substitution for securities etc.)"),
'Con. Notes - No Conversion'!C1963,
IF(
'Con. Notes - No Conversion'!B1963 = "",
#N/A,
'Con. Notes - No Conversion'!B1963)
)</f>
        <v>#N/A</v>
      </c>
    </row>
    <row r="1964" spans="1:7" x14ac:dyDescent="0.25">
      <c r="A1964" t="e">
        <f>IF(
OR(Shares!B1964 = "8. Transferee of restricted securities", Shares!B1964 = "9. Any person (substitution for securities etc.)"),
Shares!C1964,
IF(
Shares!B1964 = "",
#N/A,
Shares!B1964)
)</f>
        <v>#N/A</v>
      </c>
      <c r="B1964" t="e">
        <f>IF(
OR('Shares - LTR - Granted'!B1964 = "8. Transferee of restricted securities", 'Shares - LTR - Granted'!B1964 = "9. Any person (substitution for securities etc.)"),
'Shares - LTR - Granted'!C1964,
IF(
'Shares - LTR - Granted'!B1964 = "",
#N/A,
'Shares - LTR - Granted'!B1964)
)</f>
        <v>#N/A</v>
      </c>
      <c r="C1964" t="e">
        <f>IF(
OR('Performance Securities'!B1964 = "8. Transferee of restricted securities", 'Performance Securities'!B1964 = "9. Any person (substitution for securities etc.)"),
'Performance Securities'!C1964,
IF(
'Performance Securities'!B1964 = "",
#N/A,
'Performance Securities'!B1964)
)</f>
        <v>#N/A</v>
      </c>
      <c r="D1964" t="e">
        <f>IF(
OR('Options or Warrants'!B1964 = "8. Transferee of restricted securities", 'Options or Warrants'!B1964 = "9. Any person (substitution for securities etc.)"),
'Options or Warrants'!C1964,
IF(
'Options or Warrants'!B1964 = "",
#N/A,
'Options or Warrants'!B1964)
)</f>
        <v>#N/A</v>
      </c>
      <c r="E1964" t="e">
        <f>IF(
OR('Options - Free Attaching'!B1964 = "8. Transferee of restricted securities", 'Options - Free Attaching'!B1964 = "9. Any person (substitution for securities etc.)"),
'Options - Free Attaching'!C1964,
IF(
'Options - Free Attaching'!B1964 = "",
#N/A,
'Options - Free Attaching'!B1964)
)</f>
        <v>#N/A</v>
      </c>
      <c r="F1964" t="e">
        <f>IF(
OR('Con. Notes - Conversion'!B1964 = "8. Transferee of restricted securities", 'Con. Notes - Conversion'!B1964 = "9. Any person (substitution for securities etc.)"),
'Con. Notes - Conversion'!C1964,
IF(
'Con. Notes - Conversion'!B1964 = "",
#N/A,
'Con. Notes - Conversion'!B1964)
)</f>
        <v>#N/A</v>
      </c>
      <c r="G1964" t="e">
        <f>IF(
OR('Con. Notes - No Conversion'!B1964 = "8. Transferee of restricted securities", 'Con. Notes - No Conversion'!B1964 = "9. Any person (substitution for securities etc.)"),
'Con. Notes - No Conversion'!C1964,
IF(
'Con. Notes - No Conversion'!B1964 = "",
#N/A,
'Con. Notes - No Conversion'!B1964)
)</f>
        <v>#N/A</v>
      </c>
    </row>
    <row r="1965" spans="1:7" x14ac:dyDescent="0.25">
      <c r="A1965" t="e">
        <f>IF(
OR(Shares!B1965 = "8. Transferee of restricted securities", Shares!B1965 = "9. Any person (substitution for securities etc.)"),
Shares!C1965,
IF(
Shares!B1965 = "",
#N/A,
Shares!B1965)
)</f>
        <v>#N/A</v>
      </c>
      <c r="B1965" t="e">
        <f>IF(
OR('Shares - LTR - Granted'!B1965 = "8. Transferee of restricted securities", 'Shares - LTR - Granted'!B1965 = "9. Any person (substitution for securities etc.)"),
'Shares - LTR - Granted'!C1965,
IF(
'Shares - LTR - Granted'!B1965 = "",
#N/A,
'Shares - LTR - Granted'!B1965)
)</f>
        <v>#N/A</v>
      </c>
      <c r="C1965" t="e">
        <f>IF(
OR('Performance Securities'!B1965 = "8. Transferee of restricted securities", 'Performance Securities'!B1965 = "9. Any person (substitution for securities etc.)"),
'Performance Securities'!C1965,
IF(
'Performance Securities'!B1965 = "",
#N/A,
'Performance Securities'!B1965)
)</f>
        <v>#N/A</v>
      </c>
      <c r="D1965" t="e">
        <f>IF(
OR('Options or Warrants'!B1965 = "8. Transferee of restricted securities", 'Options or Warrants'!B1965 = "9. Any person (substitution for securities etc.)"),
'Options or Warrants'!C1965,
IF(
'Options or Warrants'!B1965 = "",
#N/A,
'Options or Warrants'!B1965)
)</f>
        <v>#N/A</v>
      </c>
      <c r="E1965" t="e">
        <f>IF(
OR('Options - Free Attaching'!B1965 = "8. Transferee of restricted securities", 'Options - Free Attaching'!B1965 = "9. Any person (substitution for securities etc.)"),
'Options - Free Attaching'!C1965,
IF(
'Options - Free Attaching'!B1965 = "",
#N/A,
'Options - Free Attaching'!B1965)
)</f>
        <v>#N/A</v>
      </c>
      <c r="F1965" t="e">
        <f>IF(
OR('Con. Notes - Conversion'!B1965 = "8. Transferee of restricted securities", 'Con. Notes - Conversion'!B1965 = "9. Any person (substitution for securities etc.)"),
'Con. Notes - Conversion'!C1965,
IF(
'Con. Notes - Conversion'!B1965 = "",
#N/A,
'Con. Notes - Conversion'!B1965)
)</f>
        <v>#N/A</v>
      </c>
      <c r="G1965" t="e">
        <f>IF(
OR('Con. Notes - No Conversion'!B1965 = "8. Transferee of restricted securities", 'Con. Notes - No Conversion'!B1965 = "9. Any person (substitution for securities etc.)"),
'Con. Notes - No Conversion'!C1965,
IF(
'Con. Notes - No Conversion'!B1965 = "",
#N/A,
'Con. Notes - No Conversion'!B1965)
)</f>
        <v>#N/A</v>
      </c>
    </row>
    <row r="1966" spans="1:7" x14ac:dyDescent="0.25">
      <c r="A1966" t="e">
        <f>IF(
OR(Shares!B1966 = "8. Transferee of restricted securities", Shares!B1966 = "9. Any person (substitution for securities etc.)"),
Shares!C1966,
IF(
Shares!B1966 = "",
#N/A,
Shares!B1966)
)</f>
        <v>#N/A</v>
      </c>
      <c r="B1966" t="e">
        <f>IF(
OR('Shares - LTR - Granted'!B1966 = "8. Transferee of restricted securities", 'Shares - LTR - Granted'!B1966 = "9. Any person (substitution for securities etc.)"),
'Shares - LTR - Granted'!C1966,
IF(
'Shares - LTR - Granted'!B1966 = "",
#N/A,
'Shares - LTR - Granted'!B1966)
)</f>
        <v>#N/A</v>
      </c>
      <c r="C1966" t="e">
        <f>IF(
OR('Performance Securities'!B1966 = "8. Transferee of restricted securities", 'Performance Securities'!B1966 = "9. Any person (substitution for securities etc.)"),
'Performance Securities'!C1966,
IF(
'Performance Securities'!B1966 = "",
#N/A,
'Performance Securities'!B1966)
)</f>
        <v>#N/A</v>
      </c>
      <c r="D1966" t="e">
        <f>IF(
OR('Options or Warrants'!B1966 = "8. Transferee of restricted securities", 'Options or Warrants'!B1966 = "9. Any person (substitution for securities etc.)"),
'Options or Warrants'!C1966,
IF(
'Options or Warrants'!B1966 = "",
#N/A,
'Options or Warrants'!B1966)
)</f>
        <v>#N/A</v>
      </c>
      <c r="E1966" t="e">
        <f>IF(
OR('Options - Free Attaching'!B1966 = "8. Transferee of restricted securities", 'Options - Free Attaching'!B1966 = "9. Any person (substitution for securities etc.)"),
'Options - Free Attaching'!C1966,
IF(
'Options - Free Attaching'!B1966 = "",
#N/A,
'Options - Free Attaching'!B1966)
)</f>
        <v>#N/A</v>
      </c>
      <c r="F1966" t="e">
        <f>IF(
OR('Con. Notes - Conversion'!B1966 = "8. Transferee of restricted securities", 'Con. Notes - Conversion'!B1966 = "9. Any person (substitution for securities etc.)"),
'Con. Notes - Conversion'!C1966,
IF(
'Con. Notes - Conversion'!B1966 = "",
#N/A,
'Con. Notes - Conversion'!B1966)
)</f>
        <v>#N/A</v>
      </c>
      <c r="G1966" t="e">
        <f>IF(
OR('Con. Notes - No Conversion'!B1966 = "8. Transferee of restricted securities", 'Con. Notes - No Conversion'!B1966 = "9. Any person (substitution for securities etc.)"),
'Con. Notes - No Conversion'!C1966,
IF(
'Con. Notes - No Conversion'!B1966 = "",
#N/A,
'Con. Notes - No Conversion'!B1966)
)</f>
        <v>#N/A</v>
      </c>
    </row>
    <row r="1967" spans="1:7" x14ac:dyDescent="0.25">
      <c r="A1967" t="e">
        <f>IF(
OR(Shares!B1967 = "8. Transferee of restricted securities", Shares!B1967 = "9. Any person (substitution for securities etc.)"),
Shares!C1967,
IF(
Shares!B1967 = "",
#N/A,
Shares!B1967)
)</f>
        <v>#N/A</v>
      </c>
      <c r="B1967" t="e">
        <f>IF(
OR('Shares - LTR - Granted'!B1967 = "8. Transferee of restricted securities", 'Shares - LTR - Granted'!B1967 = "9. Any person (substitution for securities etc.)"),
'Shares - LTR - Granted'!C1967,
IF(
'Shares - LTR - Granted'!B1967 = "",
#N/A,
'Shares - LTR - Granted'!B1967)
)</f>
        <v>#N/A</v>
      </c>
      <c r="C1967" t="e">
        <f>IF(
OR('Performance Securities'!B1967 = "8. Transferee of restricted securities", 'Performance Securities'!B1967 = "9. Any person (substitution for securities etc.)"),
'Performance Securities'!C1967,
IF(
'Performance Securities'!B1967 = "",
#N/A,
'Performance Securities'!B1967)
)</f>
        <v>#N/A</v>
      </c>
      <c r="D1967" t="e">
        <f>IF(
OR('Options or Warrants'!B1967 = "8. Transferee of restricted securities", 'Options or Warrants'!B1967 = "9. Any person (substitution for securities etc.)"),
'Options or Warrants'!C1967,
IF(
'Options or Warrants'!B1967 = "",
#N/A,
'Options or Warrants'!B1967)
)</f>
        <v>#N/A</v>
      </c>
      <c r="E1967" t="e">
        <f>IF(
OR('Options - Free Attaching'!B1967 = "8. Transferee of restricted securities", 'Options - Free Attaching'!B1967 = "9. Any person (substitution for securities etc.)"),
'Options - Free Attaching'!C1967,
IF(
'Options - Free Attaching'!B1967 = "",
#N/A,
'Options - Free Attaching'!B1967)
)</f>
        <v>#N/A</v>
      </c>
      <c r="F1967" t="e">
        <f>IF(
OR('Con. Notes - Conversion'!B1967 = "8. Transferee of restricted securities", 'Con. Notes - Conversion'!B1967 = "9. Any person (substitution for securities etc.)"),
'Con. Notes - Conversion'!C1967,
IF(
'Con. Notes - Conversion'!B1967 = "",
#N/A,
'Con. Notes - Conversion'!B1967)
)</f>
        <v>#N/A</v>
      </c>
      <c r="G1967" t="e">
        <f>IF(
OR('Con. Notes - No Conversion'!B1967 = "8. Transferee of restricted securities", 'Con. Notes - No Conversion'!B1967 = "9. Any person (substitution for securities etc.)"),
'Con. Notes - No Conversion'!C1967,
IF(
'Con. Notes - No Conversion'!B1967 = "",
#N/A,
'Con. Notes - No Conversion'!B1967)
)</f>
        <v>#N/A</v>
      </c>
    </row>
    <row r="1968" spans="1:7" x14ac:dyDescent="0.25">
      <c r="A1968" t="e">
        <f>IF(
OR(Shares!B1968 = "8. Transferee of restricted securities", Shares!B1968 = "9. Any person (substitution for securities etc.)"),
Shares!C1968,
IF(
Shares!B1968 = "",
#N/A,
Shares!B1968)
)</f>
        <v>#N/A</v>
      </c>
      <c r="B1968" t="e">
        <f>IF(
OR('Shares - LTR - Granted'!B1968 = "8. Transferee of restricted securities", 'Shares - LTR - Granted'!B1968 = "9. Any person (substitution for securities etc.)"),
'Shares - LTR - Granted'!C1968,
IF(
'Shares - LTR - Granted'!B1968 = "",
#N/A,
'Shares - LTR - Granted'!B1968)
)</f>
        <v>#N/A</v>
      </c>
      <c r="C1968" t="e">
        <f>IF(
OR('Performance Securities'!B1968 = "8. Transferee of restricted securities", 'Performance Securities'!B1968 = "9. Any person (substitution for securities etc.)"),
'Performance Securities'!C1968,
IF(
'Performance Securities'!B1968 = "",
#N/A,
'Performance Securities'!B1968)
)</f>
        <v>#N/A</v>
      </c>
      <c r="D1968" t="e">
        <f>IF(
OR('Options or Warrants'!B1968 = "8. Transferee of restricted securities", 'Options or Warrants'!B1968 = "9. Any person (substitution for securities etc.)"),
'Options or Warrants'!C1968,
IF(
'Options or Warrants'!B1968 = "",
#N/A,
'Options or Warrants'!B1968)
)</f>
        <v>#N/A</v>
      </c>
      <c r="E1968" t="e">
        <f>IF(
OR('Options - Free Attaching'!B1968 = "8. Transferee of restricted securities", 'Options - Free Attaching'!B1968 = "9. Any person (substitution for securities etc.)"),
'Options - Free Attaching'!C1968,
IF(
'Options - Free Attaching'!B1968 = "",
#N/A,
'Options - Free Attaching'!B1968)
)</f>
        <v>#N/A</v>
      </c>
      <c r="F1968" t="e">
        <f>IF(
OR('Con. Notes - Conversion'!B1968 = "8. Transferee of restricted securities", 'Con. Notes - Conversion'!B1968 = "9. Any person (substitution for securities etc.)"),
'Con. Notes - Conversion'!C1968,
IF(
'Con. Notes - Conversion'!B1968 = "",
#N/A,
'Con. Notes - Conversion'!B1968)
)</f>
        <v>#N/A</v>
      </c>
      <c r="G1968" t="e">
        <f>IF(
OR('Con. Notes - No Conversion'!B1968 = "8. Transferee of restricted securities", 'Con. Notes - No Conversion'!B1968 = "9. Any person (substitution for securities etc.)"),
'Con. Notes - No Conversion'!C1968,
IF(
'Con. Notes - No Conversion'!B1968 = "",
#N/A,
'Con. Notes - No Conversion'!B1968)
)</f>
        <v>#N/A</v>
      </c>
    </row>
    <row r="1969" spans="1:7" x14ac:dyDescent="0.25">
      <c r="A1969" t="e">
        <f>IF(
OR(Shares!B1969 = "8. Transferee of restricted securities", Shares!B1969 = "9. Any person (substitution for securities etc.)"),
Shares!C1969,
IF(
Shares!B1969 = "",
#N/A,
Shares!B1969)
)</f>
        <v>#N/A</v>
      </c>
      <c r="B1969" t="e">
        <f>IF(
OR('Shares - LTR - Granted'!B1969 = "8. Transferee of restricted securities", 'Shares - LTR - Granted'!B1969 = "9. Any person (substitution for securities etc.)"),
'Shares - LTR - Granted'!C1969,
IF(
'Shares - LTR - Granted'!B1969 = "",
#N/A,
'Shares - LTR - Granted'!B1969)
)</f>
        <v>#N/A</v>
      </c>
      <c r="C1969" t="e">
        <f>IF(
OR('Performance Securities'!B1969 = "8. Transferee of restricted securities", 'Performance Securities'!B1969 = "9. Any person (substitution for securities etc.)"),
'Performance Securities'!C1969,
IF(
'Performance Securities'!B1969 = "",
#N/A,
'Performance Securities'!B1969)
)</f>
        <v>#N/A</v>
      </c>
      <c r="D1969" t="e">
        <f>IF(
OR('Options or Warrants'!B1969 = "8. Transferee of restricted securities", 'Options or Warrants'!B1969 = "9. Any person (substitution for securities etc.)"),
'Options or Warrants'!C1969,
IF(
'Options or Warrants'!B1969 = "",
#N/A,
'Options or Warrants'!B1969)
)</f>
        <v>#N/A</v>
      </c>
      <c r="E1969" t="e">
        <f>IF(
OR('Options - Free Attaching'!B1969 = "8. Transferee of restricted securities", 'Options - Free Attaching'!B1969 = "9. Any person (substitution for securities etc.)"),
'Options - Free Attaching'!C1969,
IF(
'Options - Free Attaching'!B1969 = "",
#N/A,
'Options - Free Attaching'!B1969)
)</f>
        <v>#N/A</v>
      </c>
      <c r="F1969" t="e">
        <f>IF(
OR('Con. Notes - Conversion'!B1969 = "8. Transferee of restricted securities", 'Con. Notes - Conversion'!B1969 = "9. Any person (substitution for securities etc.)"),
'Con. Notes - Conversion'!C1969,
IF(
'Con. Notes - Conversion'!B1969 = "",
#N/A,
'Con. Notes - Conversion'!B1969)
)</f>
        <v>#N/A</v>
      </c>
      <c r="G1969" t="e">
        <f>IF(
OR('Con. Notes - No Conversion'!B1969 = "8. Transferee of restricted securities", 'Con. Notes - No Conversion'!B1969 = "9. Any person (substitution for securities etc.)"),
'Con. Notes - No Conversion'!C1969,
IF(
'Con. Notes - No Conversion'!B1969 = "",
#N/A,
'Con. Notes - No Conversion'!B1969)
)</f>
        <v>#N/A</v>
      </c>
    </row>
    <row r="1970" spans="1:7" x14ac:dyDescent="0.25">
      <c r="A1970" t="e">
        <f>IF(
OR(Shares!B1970 = "8. Transferee of restricted securities", Shares!B1970 = "9. Any person (substitution for securities etc.)"),
Shares!C1970,
IF(
Shares!B1970 = "",
#N/A,
Shares!B1970)
)</f>
        <v>#N/A</v>
      </c>
      <c r="B1970" t="e">
        <f>IF(
OR('Shares - LTR - Granted'!B1970 = "8. Transferee of restricted securities", 'Shares - LTR - Granted'!B1970 = "9. Any person (substitution for securities etc.)"),
'Shares - LTR - Granted'!C1970,
IF(
'Shares - LTR - Granted'!B1970 = "",
#N/A,
'Shares - LTR - Granted'!B1970)
)</f>
        <v>#N/A</v>
      </c>
      <c r="C1970" t="e">
        <f>IF(
OR('Performance Securities'!B1970 = "8. Transferee of restricted securities", 'Performance Securities'!B1970 = "9. Any person (substitution for securities etc.)"),
'Performance Securities'!C1970,
IF(
'Performance Securities'!B1970 = "",
#N/A,
'Performance Securities'!B1970)
)</f>
        <v>#N/A</v>
      </c>
      <c r="D1970" t="e">
        <f>IF(
OR('Options or Warrants'!B1970 = "8. Transferee of restricted securities", 'Options or Warrants'!B1970 = "9. Any person (substitution for securities etc.)"),
'Options or Warrants'!C1970,
IF(
'Options or Warrants'!B1970 = "",
#N/A,
'Options or Warrants'!B1970)
)</f>
        <v>#N/A</v>
      </c>
      <c r="E1970" t="e">
        <f>IF(
OR('Options - Free Attaching'!B1970 = "8. Transferee of restricted securities", 'Options - Free Attaching'!B1970 = "9. Any person (substitution for securities etc.)"),
'Options - Free Attaching'!C1970,
IF(
'Options - Free Attaching'!B1970 = "",
#N/A,
'Options - Free Attaching'!B1970)
)</f>
        <v>#N/A</v>
      </c>
      <c r="F1970" t="e">
        <f>IF(
OR('Con. Notes - Conversion'!B1970 = "8. Transferee of restricted securities", 'Con. Notes - Conversion'!B1970 = "9. Any person (substitution for securities etc.)"),
'Con. Notes - Conversion'!C1970,
IF(
'Con. Notes - Conversion'!B1970 = "",
#N/A,
'Con. Notes - Conversion'!B1970)
)</f>
        <v>#N/A</v>
      </c>
      <c r="G1970" t="e">
        <f>IF(
OR('Con. Notes - No Conversion'!B1970 = "8. Transferee of restricted securities", 'Con. Notes - No Conversion'!B1970 = "9. Any person (substitution for securities etc.)"),
'Con. Notes - No Conversion'!C1970,
IF(
'Con. Notes - No Conversion'!B1970 = "",
#N/A,
'Con. Notes - No Conversion'!B1970)
)</f>
        <v>#N/A</v>
      </c>
    </row>
    <row r="1971" spans="1:7" x14ac:dyDescent="0.25">
      <c r="A1971" t="e">
        <f>IF(
OR(Shares!B1971 = "8. Transferee of restricted securities", Shares!B1971 = "9. Any person (substitution for securities etc.)"),
Shares!C1971,
IF(
Shares!B1971 = "",
#N/A,
Shares!B1971)
)</f>
        <v>#N/A</v>
      </c>
      <c r="B1971" t="e">
        <f>IF(
OR('Shares - LTR - Granted'!B1971 = "8. Transferee of restricted securities", 'Shares - LTR - Granted'!B1971 = "9. Any person (substitution for securities etc.)"),
'Shares - LTR - Granted'!C1971,
IF(
'Shares - LTR - Granted'!B1971 = "",
#N/A,
'Shares - LTR - Granted'!B1971)
)</f>
        <v>#N/A</v>
      </c>
      <c r="C1971" t="e">
        <f>IF(
OR('Performance Securities'!B1971 = "8. Transferee of restricted securities", 'Performance Securities'!B1971 = "9. Any person (substitution for securities etc.)"),
'Performance Securities'!C1971,
IF(
'Performance Securities'!B1971 = "",
#N/A,
'Performance Securities'!B1971)
)</f>
        <v>#N/A</v>
      </c>
      <c r="D1971" t="e">
        <f>IF(
OR('Options or Warrants'!B1971 = "8. Transferee of restricted securities", 'Options or Warrants'!B1971 = "9. Any person (substitution for securities etc.)"),
'Options or Warrants'!C1971,
IF(
'Options or Warrants'!B1971 = "",
#N/A,
'Options or Warrants'!B1971)
)</f>
        <v>#N/A</v>
      </c>
      <c r="E1971" t="e">
        <f>IF(
OR('Options - Free Attaching'!B1971 = "8. Transferee of restricted securities", 'Options - Free Attaching'!B1971 = "9. Any person (substitution for securities etc.)"),
'Options - Free Attaching'!C1971,
IF(
'Options - Free Attaching'!B1971 = "",
#N/A,
'Options - Free Attaching'!B1971)
)</f>
        <v>#N/A</v>
      </c>
      <c r="F1971" t="e">
        <f>IF(
OR('Con. Notes - Conversion'!B1971 = "8. Transferee of restricted securities", 'Con. Notes - Conversion'!B1971 = "9. Any person (substitution for securities etc.)"),
'Con. Notes - Conversion'!C1971,
IF(
'Con. Notes - Conversion'!B1971 = "",
#N/A,
'Con. Notes - Conversion'!B1971)
)</f>
        <v>#N/A</v>
      </c>
      <c r="G1971" t="e">
        <f>IF(
OR('Con. Notes - No Conversion'!B1971 = "8. Transferee of restricted securities", 'Con. Notes - No Conversion'!B1971 = "9. Any person (substitution for securities etc.)"),
'Con. Notes - No Conversion'!C1971,
IF(
'Con. Notes - No Conversion'!B1971 = "",
#N/A,
'Con. Notes - No Conversion'!B1971)
)</f>
        <v>#N/A</v>
      </c>
    </row>
    <row r="1972" spans="1:7" x14ac:dyDescent="0.25">
      <c r="A1972" t="e">
        <f>IF(
OR(Shares!B1972 = "8. Transferee of restricted securities", Shares!B1972 = "9. Any person (substitution for securities etc.)"),
Shares!C1972,
IF(
Shares!B1972 = "",
#N/A,
Shares!B1972)
)</f>
        <v>#N/A</v>
      </c>
      <c r="B1972" t="e">
        <f>IF(
OR('Shares - LTR - Granted'!B1972 = "8. Transferee of restricted securities", 'Shares - LTR - Granted'!B1972 = "9. Any person (substitution for securities etc.)"),
'Shares - LTR - Granted'!C1972,
IF(
'Shares - LTR - Granted'!B1972 = "",
#N/A,
'Shares - LTR - Granted'!B1972)
)</f>
        <v>#N/A</v>
      </c>
      <c r="C1972" t="e">
        <f>IF(
OR('Performance Securities'!B1972 = "8. Transferee of restricted securities", 'Performance Securities'!B1972 = "9. Any person (substitution for securities etc.)"),
'Performance Securities'!C1972,
IF(
'Performance Securities'!B1972 = "",
#N/A,
'Performance Securities'!B1972)
)</f>
        <v>#N/A</v>
      </c>
      <c r="D1972" t="e">
        <f>IF(
OR('Options or Warrants'!B1972 = "8. Transferee of restricted securities", 'Options or Warrants'!B1972 = "9. Any person (substitution for securities etc.)"),
'Options or Warrants'!C1972,
IF(
'Options or Warrants'!B1972 = "",
#N/A,
'Options or Warrants'!B1972)
)</f>
        <v>#N/A</v>
      </c>
      <c r="E1972" t="e">
        <f>IF(
OR('Options - Free Attaching'!B1972 = "8. Transferee of restricted securities", 'Options - Free Attaching'!B1972 = "9. Any person (substitution for securities etc.)"),
'Options - Free Attaching'!C1972,
IF(
'Options - Free Attaching'!B1972 = "",
#N/A,
'Options - Free Attaching'!B1972)
)</f>
        <v>#N/A</v>
      </c>
      <c r="F1972" t="e">
        <f>IF(
OR('Con. Notes - Conversion'!B1972 = "8. Transferee of restricted securities", 'Con. Notes - Conversion'!B1972 = "9. Any person (substitution for securities etc.)"),
'Con. Notes - Conversion'!C1972,
IF(
'Con. Notes - Conversion'!B1972 = "",
#N/A,
'Con. Notes - Conversion'!B1972)
)</f>
        <v>#N/A</v>
      </c>
      <c r="G1972" t="e">
        <f>IF(
OR('Con. Notes - No Conversion'!B1972 = "8. Transferee of restricted securities", 'Con. Notes - No Conversion'!B1972 = "9. Any person (substitution for securities etc.)"),
'Con. Notes - No Conversion'!C1972,
IF(
'Con. Notes - No Conversion'!B1972 = "",
#N/A,
'Con. Notes - No Conversion'!B1972)
)</f>
        <v>#N/A</v>
      </c>
    </row>
    <row r="1973" spans="1:7" x14ac:dyDescent="0.25">
      <c r="A1973" t="e">
        <f>IF(
OR(Shares!B1973 = "8. Transferee of restricted securities", Shares!B1973 = "9. Any person (substitution for securities etc.)"),
Shares!C1973,
IF(
Shares!B1973 = "",
#N/A,
Shares!B1973)
)</f>
        <v>#N/A</v>
      </c>
      <c r="B1973" t="e">
        <f>IF(
OR('Shares - LTR - Granted'!B1973 = "8. Transferee of restricted securities", 'Shares - LTR - Granted'!B1973 = "9. Any person (substitution for securities etc.)"),
'Shares - LTR - Granted'!C1973,
IF(
'Shares - LTR - Granted'!B1973 = "",
#N/A,
'Shares - LTR - Granted'!B1973)
)</f>
        <v>#N/A</v>
      </c>
      <c r="C1973" t="e">
        <f>IF(
OR('Performance Securities'!B1973 = "8. Transferee of restricted securities", 'Performance Securities'!B1973 = "9. Any person (substitution for securities etc.)"),
'Performance Securities'!C1973,
IF(
'Performance Securities'!B1973 = "",
#N/A,
'Performance Securities'!B1973)
)</f>
        <v>#N/A</v>
      </c>
      <c r="D1973" t="e">
        <f>IF(
OR('Options or Warrants'!B1973 = "8. Transferee of restricted securities", 'Options or Warrants'!B1973 = "9. Any person (substitution for securities etc.)"),
'Options or Warrants'!C1973,
IF(
'Options or Warrants'!B1973 = "",
#N/A,
'Options or Warrants'!B1973)
)</f>
        <v>#N/A</v>
      </c>
      <c r="E1973" t="e">
        <f>IF(
OR('Options - Free Attaching'!B1973 = "8. Transferee of restricted securities", 'Options - Free Attaching'!B1973 = "9. Any person (substitution for securities etc.)"),
'Options - Free Attaching'!C1973,
IF(
'Options - Free Attaching'!B1973 = "",
#N/A,
'Options - Free Attaching'!B1973)
)</f>
        <v>#N/A</v>
      </c>
      <c r="F1973" t="e">
        <f>IF(
OR('Con. Notes - Conversion'!B1973 = "8. Transferee of restricted securities", 'Con. Notes - Conversion'!B1973 = "9. Any person (substitution for securities etc.)"),
'Con. Notes - Conversion'!C1973,
IF(
'Con. Notes - Conversion'!B1973 = "",
#N/A,
'Con. Notes - Conversion'!B1973)
)</f>
        <v>#N/A</v>
      </c>
      <c r="G1973" t="e">
        <f>IF(
OR('Con. Notes - No Conversion'!B1973 = "8. Transferee of restricted securities", 'Con. Notes - No Conversion'!B1973 = "9. Any person (substitution for securities etc.)"),
'Con. Notes - No Conversion'!C1973,
IF(
'Con. Notes - No Conversion'!B1973 = "",
#N/A,
'Con. Notes - No Conversion'!B1973)
)</f>
        <v>#N/A</v>
      </c>
    </row>
    <row r="1974" spans="1:7" x14ac:dyDescent="0.25">
      <c r="A1974" t="e">
        <f>IF(
OR(Shares!B1974 = "8. Transferee of restricted securities", Shares!B1974 = "9. Any person (substitution for securities etc.)"),
Shares!C1974,
IF(
Shares!B1974 = "",
#N/A,
Shares!B1974)
)</f>
        <v>#N/A</v>
      </c>
      <c r="B1974" t="e">
        <f>IF(
OR('Shares - LTR - Granted'!B1974 = "8. Transferee of restricted securities", 'Shares - LTR - Granted'!B1974 = "9. Any person (substitution for securities etc.)"),
'Shares - LTR - Granted'!C1974,
IF(
'Shares - LTR - Granted'!B1974 = "",
#N/A,
'Shares - LTR - Granted'!B1974)
)</f>
        <v>#N/A</v>
      </c>
      <c r="C1974" t="e">
        <f>IF(
OR('Performance Securities'!B1974 = "8. Transferee of restricted securities", 'Performance Securities'!B1974 = "9. Any person (substitution for securities etc.)"),
'Performance Securities'!C1974,
IF(
'Performance Securities'!B1974 = "",
#N/A,
'Performance Securities'!B1974)
)</f>
        <v>#N/A</v>
      </c>
      <c r="D1974" t="e">
        <f>IF(
OR('Options or Warrants'!B1974 = "8. Transferee of restricted securities", 'Options or Warrants'!B1974 = "9. Any person (substitution for securities etc.)"),
'Options or Warrants'!C1974,
IF(
'Options or Warrants'!B1974 = "",
#N/A,
'Options or Warrants'!B1974)
)</f>
        <v>#N/A</v>
      </c>
      <c r="E1974" t="e">
        <f>IF(
OR('Options - Free Attaching'!B1974 = "8. Transferee of restricted securities", 'Options - Free Attaching'!B1974 = "9. Any person (substitution for securities etc.)"),
'Options - Free Attaching'!C1974,
IF(
'Options - Free Attaching'!B1974 = "",
#N/A,
'Options - Free Attaching'!B1974)
)</f>
        <v>#N/A</v>
      </c>
      <c r="F1974" t="e">
        <f>IF(
OR('Con. Notes - Conversion'!B1974 = "8. Transferee of restricted securities", 'Con. Notes - Conversion'!B1974 = "9. Any person (substitution for securities etc.)"),
'Con. Notes - Conversion'!C1974,
IF(
'Con. Notes - Conversion'!B1974 = "",
#N/A,
'Con. Notes - Conversion'!B1974)
)</f>
        <v>#N/A</v>
      </c>
      <c r="G1974" t="e">
        <f>IF(
OR('Con. Notes - No Conversion'!B1974 = "8. Transferee of restricted securities", 'Con. Notes - No Conversion'!B1974 = "9. Any person (substitution for securities etc.)"),
'Con. Notes - No Conversion'!C1974,
IF(
'Con. Notes - No Conversion'!B1974 = "",
#N/A,
'Con. Notes - No Conversion'!B1974)
)</f>
        <v>#N/A</v>
      </c>
    </row>
    <row r="1975" spans="1:7" x14ac:dyDescent="0.25">
      <c r="A1975" t="e">
        <f>IF(
OR(Shares!B1975 = "8. Transferee of restricted securities", Shares!B1975 = "9. Any person (substitution for securities etc.)"),
Shares!C1975,
IF(
Shares!B1975 = "",
#N/A,
Shares!B1975)
)</f>
        <v>#N/A</v>
      </c>
      <c r="B1975" t="e">
        <f>IF(
OR('Shares - LTR - Granted'!B1975 = "8. Transferee of restricted securities", 'Shares - LTR - Granted'!B1975 = "9. Any person (substitution for securities etc.)"),
'Shares - LTR - Granted'!C1975,
IF(
'Shares - LTR - Granted'!B1975 = "",
#N/A,
'Shares - LTR - Granted'!B1975)
)</f>
        <v>#N/A</v>
      </c>
      <c r="C1975" t="e">
        <f>IF(
OR('Performance Securities'!B1975 = "8. Transferee of restricted securities", 'Performance Securities'!B1975 = "9. Any person (substitution for securities etc.)"),
'Performance Securities'!C1975,
IF(
'Performance Securities'!B1975 = "",
#N/A,
'Performance Securities'!B1975)
)</f>
        <v>#N/A</v>
      </c>
      <c r="D1975" t="e">
        <f>IF(
OR('Options or Warrants'!B1975 = "8. Transferee of restricted securities", 'Options or Warrants'!B1975 = "9. Any person (substitution for securities etc.)"),
'Options or Warrants'!C1975,
IF(
'Options or Warrants'!B1975 = "",
#N/A,
'Options or Warrants'!B1975)
)</f>
        <v>#N/A</v>
      </c>
      <c r="E1975" t="e">
        <f>IF(
OR('Options - Free Attaching'!B1975 = "8. Transferee of restricted securities", 'Options - Free Attaching'!B1975 = "9. Any person (substitution for securities etc.)"),
'Options - Free Attaching'!C1975,
IF(
'Options - Free Attaching'!B1975 = "",
#N/A,
'Options - Free Attaching'!B1975)
)</f>
        <v>#N/A</v>
      </c>
      <c r="F1975" t="e">
        <f>IF(
OR('Con. Notes - Conversion'!B1975 = "8. Transferee of restricted securities", 'Con. Notes - Conversion'!B1975 = "9. Any person (substitution for securities etc.)"),
'Con. Notes - Conversion'!C1975,
IF(
'Con. Notes - Conversion'!B1975 = "",
#N/A,
'Con. Notes - Conversion'!B1975)
)</f>
        <v>#N/A</v>
      </c>
      <c r="G1975" t="e">
        <f>IF(
OR('Con. Notes - No Conversion'!B1975 = "8. Transferee of restricted securities", 'Con. Notes - No Conversion'!B1975 = "9. Any person (substitution for securities etc.)"),
'Con. Notes - No Conversion'!C1975,
IF(
'Con. Notes - No Conversion'!B1975 = "",
#N/A,
'Con. Notes - No Conversion'!B1975)
)</f>
        <v>#N/A</v>
      </c>
    </row>
    <row r="1976" spans="1:7" x14ac:dyDescent="0.25">
      <c r="A1976" t="e">
        <f>IF(
OR(Shares!B1976 = "8. Transferee of restricted securities", Shares!B1976 = "9. Any person (substitution for securities etc.)"),
Shares!C1976,
IF(
Shares!B1976 = "",
#N/A,
Shares!B1976)
)</f>
        <v>#N/A</v>
      </c>
      <c r="B1976" t="e">
        <f>IF(
OR('Shares - LTR - Granted'!B1976 = "8. Transferee of restricted securities", 'Shares - LTR - Granted'!B1976 = "9. Any person (substitution for securities etc.)"),
'Shares - LTR - Granted'!C1976,
IF(
'Shares - LTR - Granted'!B1976 = "",
#N/A,
'Shares - LTR - Granted'!B1976)
)</f>
        <v>#N/A</v>
      </c>
      <c r="C1976" t="e">
        <f>IF(
OR('Performance Securities'!B1976 = "8. Transferee of restricted securities", 'Performance Securities'!B1976 = "9. Any person (substitution for securities etc.)"),
'Performance Securities'!C1976,
IF(
'Performance Securities'!B1976 = "",
#N/A,
'Performance Securities'!B1976)
)</f>
        <v>#N/A</v>
      </c>
      <c r="D1976" t="e">
        <f>IF(
OR('Options or Warrants'!B1976 = "8. Transferee of restricted securities", 'Options or Warrants'!B1976 = "9. Any person (substitution for securities etc.)"),
'Options or Warrants'!C1976,
IF(
'Options or Warrants'!B1976 = "",
#N/A,
'Options or Warrants'!B1976)
)</f>
        <v>#N/A</v>
      </c>
      <c r="E1976" t="e">
        <f>IF(
OR('Options - Free Attaching'!B1976 = "8. Transferee of restricted securities", 'Options - Free Attaching'!B1976 = "9. Any person (substitution for securities etc.)"),
'Options - Free Attaching'!C1976,
IF(
'Options - Free Attaching'!B1976 = "",
#N/A,
'Options - Free Attaching'!B1976)
)</f>
        <v>#N/A</v>
      </c>
      <c r="F1976" t="e">
        <f>IF(
OR('Con. Notes - Conversion'!B1976 = "8. Transferee of restricted securities", 'Con. Notes - Conversion'!B1976 = "9. Any person (substitution for securities etc.)"),
'Con. Notes - Conversion'!C1976,
IF(
'Con. Notes - Conversion'!B1976 = "",
#N/A,
'Con. Notes - Conversion'!B1976)
)</f>
        <v>#N/A</v>
      </c>
      <c r="G1976" t="e">
        <f>IF(
OR('Con. Notes - No Conversion'!B1976 = "8. Transferee of restricted securities", 'Con. Notes - No Conversion'!B1976 = "9. Any person (substitution for securities etc.)"),
'Con. Notes - No Conversion'!C1976,
IF(
'Con. Notes - No Conversion'!B1976 = "",
#N/A,
'Con. Notes - No Conversion'!B1976)
)</f>
        <v>#N/A</v>
      </c>
    </row>
    <row r="1977" spans="1:7" x14ac:dyDescent="0.25">
      <c r="A1977" t="e">
        <f>IF(
OR(Shares!B1977 = "8. Transferee of restricted securities", Shares!B1977 = "9. Any person (substitution for securities etc.)"),
Shares!C1977,
IF(
Shares!B1977 = "",
#N/A,
Shares!B1977)
)</f>
        <v>#N/A</v>
      </c>
      <c r="B1977" t="e">
        <f>IF(
OR('Shares - LTR - Granted'!B1977 = "8. Transferee of restricted securities", 'Shares - LTR - Granted'!B1977 = "9. Any person (substitution for securities etc.)"),
'Shares - LTR - Granted'!C1977,
IF(
'Shares - LTR - Granted'!B1977 = "",
#N/A,
'Shares - LTR - Granted'!B1977)
)</f>
        <v>#N/A</v>
      </c>
      <c r="C1977" t="e">
        <f>IF(
OR('Performance Securities'!B1977 = "8. Transferee of restricted securities", 'Performance Securities'!B1977 = "9. Any person (substitution for securities etc.)"),
'Performance Securities'!C1977,
IF(
'Performance Securities'!B1977 = "",
#N/A,
'Performance Securities'!B1977)
)</f>
        <v>#N/A</v>
      </c>
      <c r="D1977" t="e">
        <f>IF(
OR('Options or Warrants'!B1977 = "8. Transferee of restricted securities", 'Options or Warrants'!B1977 = "9. Any person (substitution for securities etc.)"),
'Options or Warrants'!C1977,
IF(
'Options or Warrants'!B1977 = "",
#N/A,
'Options or Warrants'!B1977)
)</f>
        <v>#N/A</v>
      </c>
      <c r="E1977" t="e">
        <f>IF(
OR('Options - Free Attaching'!B1977 = "8. Transferee of restricted securities", 'Options - Free Attaching'!B1977 = "9. Any person (substitution for securities etc.)"),
'Options - Free Attaching'!C1977,
IF(
'Options - Free Attaching'!B1977 = "",
#N/A,
'Options - Free Attaching'!B1977)
)</f>
        <v>#N/A</v>
      </c>
      <c r="F1977" t="e">
        <f>IF(
OR('Con. Notes - Conversion'!B1977 = "8. Transferee of restricted securities", 'Con. Notes - Conversion'!B1977 = "9. Any person (substitution for securities etc.)"),
'Con. Notes - Conversion'!C1977,
IF(
'Con. Notes - Conversion'!B1977 = "",
#N/A,
'Con. Notes - Conversion'!B1977)
)</f>
        <v>#N/A</v>
      </c>
      <c r="G1977" t="e">
        <f>IF(
OR('Con. Notes - No Conversion'!B1977 = "8. Transferee of restricted securities", 'Con. Notes - No Conversion'!B1977 = "9. Any person (substitution for securities etc.)"),
'Con. Notes - No Conversion'!C1977,
IF(
'Con. Notes - No Conversion'!B1977 = "",
#N/A,
'Con. Notes - No Conversion'!B1977)
)</f>
        <v>#N/A</v>
      </c>
    </row>
    <row r="1978" spans="1:7" x14ac:dyDescent="0.25">
      <c r="A1978" t="e">
        <f>IF(
OR(Shares!B1978 = "8. Transferee of restricted securities", Shares!B1978 = "9. Any person (substitution for securities etc.)"),
Shares!C1978,
IF(
Shares!B1978 = "",
#N/A,
Shares!B1978)
)</f>
        <v>#N/A</v>
      </c>
      <c r="B1978" t="e">
        <f>IF(
OR('Shares - LTR - Granted'!B1978 = "8. Transferee of restricted securities", 'Shares - LTR - Granted'!B1978 = "9. Any person (substitution for securities etc.)"),
'Shares - LTR - Granted'!C1978,
IF(
'Shares - LTR - Granted'!B1978 = "",
#N/A,
'Shares - LTR - Granted'!B1978)
)</f>
        <v>#N/A</v>
      </c>
      <c r="C1978" t="e">
        <f>IF(
OR('Performance Securities'!B1978 = "8. Transferee of restricted securities", 'Performance Securities'!B1978 = "9. Any person (substitution for securities etc.)"),
'Performance Securities'!C1978,
IF(
'Performance Securities'!B1978 = "",
#N/A,
'Performance Securities'!B1978)
)</f>
        <v>#N/A</v>
      </c>
      <c r="D1978" t="e">
        <f>IF(
OR('Options or Warrants'!B1978 = "8. Transferee of restricted securities", 'Options or Warrants'!B1978 = "9. Any person (substitution for securities etc.)"),
'Options or Warrants'!C1978,
IF(
'Options or Warrants'!B1978 = "",
#N/A,
'Options or Warrants'!B1978)
)</f>
        <v>#N/A</v>
      </c>
      <c r="E1978" t="e">
        <f>IF(
OR('Options - Free Attaching'!B1978 = "8. Transferee of restricted securities", 'Options - Free Attaching'!B1978 = "9. Any person (substitution for securities etc.)"),
'Options - Free Attaching'!C1978,
IF(
'Options - Free Attaching'!B1978 = "",
#N/A,
'Options - Free Attaching'!B1978)
)</f>
        <v>#N/A</v>
      </c>
      <c r="F1978" t="e">
        <f>IF(
OR('Con. Notes - Conversion'!B1978 = "8. Transferee of restricted securities", 'Con. Notes - Conversion'!B1978 = "9. Any person (substitution for securities etc.)"),
'Con. Notes - Conversion'!C1978,
IF(
'Con. Notes - Conversion'!B1978 = "",
#N/A,
'Con. Notes - Conversion'!B1978)
)</f>
        <v>#N/A</v>
      </c>
      <c r="G1978" t="e">
        <f>IF(
OR('Con. Notes - No Conversion'!B1978 = "8. Transferee of restricted securities", 'Con. Notes - No Conversion'!B1978 = "9. Any person (substitution for securities etc.)"),
'Con. Notes - No Conversion'!C1978,
IF(
'Con. Notes - No Conversion'!B1978 = "",
#N/A,
'Con. Notes - No Conversion'!B1978)
)</f>
        <v>#N/A</v>
      </c>
    </row>
    <row r="1979" spans="1:7" x14ac:dyDescent="0.25">
      <c r="A1979" t="e">
        <f>IF(
OR(Shares!B1979 = "8. Transferee of restricted securities", Shares!B1979 = "9. Any person (substitution for securities etc.)"),
Shares!C1979,
IF(
Shares!B1979 = "",
#N/A,
Shares!B1979)
)</f>
        <v>#N/A</v>
      </c>
      <c r="B1979" t="e">
        <f>IF(
OR('Shares - LTR - Granted'!B1979 = "8. Transferee of restricted securities", 'Shares - LTR - Granted'!B1979 = "9. Any person (substitution for securities etc.)"),
'Shares - LTR - Granted'!C1979,
IF(
'Shares - LTR - Granted'!B1979 = "",
#N/A,
'Shares - LTR - Granted'!B1979)
)</f>
        <v>#N/A</v>
      </c>
      <c r="C1979" t="e">
        <f>IF(
OR('Performance Securities'!B1979 = "8. Transferee of restricted securities", 'Performance Securities'!B1979 = "9. Any person (substitution for securities etc.)"),
'Performance Securities'!C1979,
IF(
'Performance Securities'!B1979 = "",
#N/A,
'Performance Securities'!B1979)
)</f>
        <v>#N/A</v>
      </c>
      <c r="D1979" t="e">
        <f>IF(
OR('Options or Warrants'!B1979 = "8. Transferee of restricted securities", 'Options or Warrants'!B1979 = "9. Any person (substitution for securities etc.)"),
'Options or Warrants'!C1979,
IF(
'Options or Warrants'!B1979 = "",
#N/A,
'Options or Warrants'!B1979)
)</f>
        <v>#N/A</v>
      </c>
      <c r="E1979" t="e">
        <f>IF(
OR('Options - Free Attaching'!B1979 = "8. Transferee of restricted securities", 'Options - Free Attaching'!B1979 = "9. Any person (substitution for securities etc.)"),
'Options - Free Attaching'!C1979,
IF(
'Options - Free Attaching'!B1979 = "",
#N/A,
'Options - Free Attaching'!B1979)
)</f>
        <v>#N/A</v>
      </c>
      <c r="F1979" t="e">
        <f>IF(
OR('Con. Notes - Conversion'!B1979 = "8. Transferee of restricted securities", 'Con. Notes - Conversion'!B1979 = "9. Any person (substitution for securities etc.)"),
'Con. Notes - Conversion'!C1979,
IF(
'Con. Notes - Conversion'!B1979 = "",
#N/A,
'Con. Notes - Conversion'!B1979)
)</f>
        <v>#N/A</v>
      </c>
      <c r="G1979" t="e">
        <f>IF(
OR('Con. Notes - No Conversion'!B1979 = "8. Transferee of restricted securities", 'Con. Notes - No Conversion'!B1979 = "9. Any person (substitution for securities etc.)"),
'Con. Notes - No Conversion'!C1979,
IF(
'Con. Notes - No Conversion'!B1979 = "",
#N/A,
'Con. Notes - No Conversion'!B1979)
)</f>
        <v>#N/A</v>
      </c>
    </row>
    <row r="1980" spans="1:7" x14ac:dyDescent="0.25">
      <c r="A1980" t="e">
        <f>IF(
OR(Shares!B1980 = "8. Transferee of restricted securities", Shares!B1980 = "9. Any person (substitution for securities etc.)"),
Shares!C1980,
IF(
Shares!B1980 = "",
#N/A,
Shares!B1980)
)</f>
        <v>#N/A</v>
      </c>
      <c r="B1980" t="e">
        <f>IF(
OR('Shares - LTR - Granted'!B1980 = "8. Transferee of restricted securities", 'Shares - LTR - Granted'!B1980 = "9. Any person (substitution for securities etc.)"),
'Shares - LTR - Granted'!C1980,
IF(
'Shares - LTR - Granted'!B1980 = "",
#N/A,
'Shares - LTR - Granted'!B1980)
)</f>
        <v>#N/A</v>
      </c>
      <c r="C1980" t="e">
        <f>IF(
OR('Performance Securities'!B1980 = "8. Transferee of restricted securities", 'Performance Securities'!B1980 = "9. Any person (substitution for securities etc.)"),
'Performance Securities'!C1980,
IF(
'Performance Securities'!B1980 = "",
#N/A,
'Performance Securities'!B1980)
)</f>
        <v>#N/A</v>
      </c>
      <c r="D1980" t="e">
        <f>IF(
OR('Options or Warrants'!B1980 = "8. Transferee of restricted securities", 'Options or Warrants'!B1980 = "9. Any person (substitution for securities etc.)"),
'Options or Warrants'!C1980,
IF(
'Options or Warrants'!B1980 = "",
#N/A,
'Options or Warrants'!B1980)
)</f>
        <v>#N/A</v>
      </c>
      <c r="E1980" t="e">
        <f>IF(
OR('Options - Free Attaching'!B1980 = "8. Transferee of restricted securities", 'Options - Free Attaching'!B1980 = "9. Any person (substitution for securities etc.)"),
'Options - Free Attaching'!C1980,
IF(
'Options - Free Attaching'!B1980 = "",
#N/A,
'Options - Free Attaching'!B1980)
)</f>
        <v>#N/A</v>
      </c>
      <c r="F1980" t="e">
        <f>IF(
OR('Con. Notes - Conversion'!B1980 = "8. Transferee of restricted securities", 'Con. Notes - Conversion'!B1980 = "9. Any person (substitution for securities etc.)"),
'Con. Notes - Conversion'!C1980,
IF(
'Con. Notes - Conversion'!B1980 = "",
#N/A,
'Con. Notes - Conversion'!B1980)
)</f>
        <v>#N/A</v>
      </c>
      <c r="G1980" t="e">
        <f>IF(
OR('Con. Notes - No Conversion'!B1980 = "8. Transferee of restricted securities", 'Con. Notes - No Conversion'!B1980 = "9. Any person (substitution for securities etc.)"),
'Con. Notes - No Conversion'!C1980,
IF(
'Con. Notes - No Conversion'!B1980 = "",
#N/A,
'Con. Notes - No Conversion'!B1980)
)</f>
        <v>#N/A</v>
      </c>
    </row>
    <row r="1981" spans="1:7" x14ac:dyDescent="0.25">
      <c r="A1981" t="e">
        <f>IF(
OR(Shares!B1981 = "8. Transferee of restricted securities", Shares!B1981 = "9. Any person (substitution for securities etc.)"),
Shares!C1981,
IF(
Shares!B1981 = "",
#N/A,
Shares!B1981)
)</f>
        <v>#N/A</v>
      </c>
      <c r="B1981" t="e">
        <f>IF(
OR('Shares - LTR - Granted'!B1981 = "8. Transferee of restricted securities", 'Shares - LTR - Granted'!B1981 = "9. Any person (substitution for securities etc.)"),
'Shares - LTR - Granted'!C1981,
IF(
'Shares - LTR - Granted'!B1981 = "",
#N/A,
'Shares - LTR - Granted'!B1981)
)</f>
        <v>#N/A</v>
      </c>
      <c r="C1981" t="e">
        <f>IF(
OR('Performance Securities'!B1981 = "8. Transferee of restricted securities", 'Performance Securities'!B1981 = "9. Any person (substitution for securities etc.)"),
'Performance Securities'!C1981,
IF(
'Performance Securities'!B1981 = "",
#N/A,
'Performance Securities'!B1981)
)</f>
        <v>#N/A</v>
      </c>
      <c r="D1981" t="e">
        <f>IF(
OR('Options or Warrants'!B1981 = "8. Transferee of restricted securities", 'Options or Warrants'!B1981 = "9. Any person (substitution for securities etc.)"),
'Options or Warrants'!C1981,
IF(
'Options or Warrants'!B1981 = "",
#N/A,
'Options or Warrants'!B1981)
)</f>
        <v>#N/A</v>
      </c>
      <c r="E1981" t="e">
        <f>IF(
OR('Options - Free Attaching'!B1981 = "8. Transferee of restricted securities", 'Options - Free Attaching'!B1981 = "9. Any person (substitution for securities etc.)"),
'Options - Free Attaching'!C1981,
IF(
'Options - Free Attaching'!B1981 = "",
#N/A,
'Options - Free Attaching'!B1981)
)</f>
        <v>#N/A</v>
      </c>
      <c r="F1981" t="e">
        <f>IF(
OR('Con. Notes - Conversion'!B1981 = "8. Transferee of restricted securities", 'Con. Notes - Conversion'!B1981 = "9. Any person (substitution for securities etc.)"),
'Con. Notes - Conversion'!C1981,
IF(
'Con. Notes - Conversion'!B1981 = "",
#N/A,
'Con. Notes - Conversion'!B1981)
)</f>
        <v>#N/A</v>
      </c>
      <c r="G1981" t="e">
        <f>IF(
OR('Con. Notes - No Conversion'!B1981 = "8. Transferee of restricted securities", 'Con. Notes - No Conversion'!B1981 = "9. Any person (substitution for securities etc.)"),
'Con. Notes - No Conversion'!C1981,
IF(
'Con. Notes - No Conversion'!B1981 = "",
#N/A,
'Con. Notes - No Conversion'!B1981)
)</f>
        <v>#N/A</v>
      </c>
    </row>
    <row r="1982" spans="1:7" x14ac:dyDescent="0.25">
      <c r="A1982" t="e">
        <f>IF(
OR(Shares!B1982 = "8. Transferee of restricted securities", Shares!B1982 = "9. Any person (substitution for securities etc.)"),
Shares!C1982,
IF(
Shares!B1982 = "",
#N/A,
Shares!B1982)
)</f>
        <v>#N/A</v>
      </c>
      <c r="B1982" t="e">
        <f>IF(
OR('Shares - LTR - Granted'!B1982 = "8. Transferee of restricted securities", 'Shares - LTR - Granted'!B1982 = "9. Any person (substitution for securities etc.)"),
'Shares - LTR - Granted'!C1982,
IF(
'Shares - LTR - Granted'!B1982 = "",
#N/A,
'Shares - LTR - Granted'!B1982)
)</f>
        <v>#N/A</v>
      </c>
      <c r="C1982" t="e">
        <f>IF(
OR('Performance Securities'!B1982 = "8. Transferee of restricted securities", 'Performance Securities'!B1982 = "9. Any person (substitution for securities etc.)"),
'Performance Securities'!C1982,
IF(
'Performance Securities'!B1982 = "",
#N/A,
'Performance Securities'!B1982)
)</f>
        <v>#N/A</v>
      </c>
      <c r="D1982" t="e">
        <f>IF(
OR('Options or Warrants'!B1982 = "8. Transferee of restricted securities", 'Options or Warrants'!B1982 = "9. Any person (substitution for securities etc.)"),
'Options or Warrants'!C1982,
IF(
'Options or Warrants'!B1982 = "",
#N/A,
'Options or Warrants'!B1982)
)</f>
        <v>#N/A</v>
      </c>
      <c r="E1982" t="e">
        <f>IF(
OR('Options - Free Attaching'!B1982 = "8. Transferee of restricted securities", 'Options - Free Attaching'!B1982 = "9. Any person (substitution for securities etc.)"),
'Options - Free Attaching'!C1982,
IF(
'Options - Free Attaching'!B1982 = "",
#N/A,
'Options - Free Attaching'!B1982)
)</f>
        <v>#N/A</v>
      </c>
      <c r="F1982" t="e">
        <f>IF(
OR('Con. Notes - Conversion'!B1982 = "8. Transferee of restricted securities", 'Con. Notes - Conversion'!B1982 = "9. Any person (substitution for securities etc.)"),
'Con. Notes - Conversion'!C1982,
IF(
'Con. Notes - Conversion'!B1982 = "",
#N/A,
'Con. Notes - Conversion'!B1982)
)</f>
        <v>#N/A</v>
      </c>
      <c r="G1982" t="e">
        <f>IF(
OR('Con. Notes - No Conversion'!B1982 = "8. Transferee of restricted securities", 'Con. Notes - No Conversion'!B1982 = "9. Any person (substitution for securities etc.)"),
'Con. Notes - No Conversion'!C1982,
IF(
'Con. Notes - No Conversion'!B1982 = "",
#N/A,
'Con. Notes - No Conversion'!B1982)
)</f>
        <v>#N/A</v>
      </c>
    </row>
    <row r="1983" spans="1:7" x14ac:dyDescent="0.25">
      <c r="A1983" t="e">
        <f>IF(
OR(Shares!B1983 = "8. Transferee of restricted securities", Shares!B1983 = "9. Any person (substitution for securities etc.)"),
Shares!C1983,
IF(
Shares!B1983 = "",
#N/A,
Shares!B1983)
)</f>
        <v>#N/A</v>
      </c>
      <c r="B1983" t="e">
        <f>IF(
OR('Shares - LTR - Granted'!B1983 = "8. Transferee of restricted securities", 'Shares - LTR - Granted'!B1983 = "9. Any person (substitution for securities etc.)"),
'Shares - LTR - Granted'!C1983,
IF(
'Shares - LTR - Granted'!B1983 = "",
#N/A,
'Shares - LTR - Granted'!B1983)
)</f>
        <v>#N/A</v>
      </c>
      <c r="C1983" t="e">
        <f>IF(
OR('Performance Securities'!B1983 = "8. Transferee of restricted securities", 'Performance Securities'!B1983 = "9. Any person (substitution for securities etc.)"),
'Performance Securities'!C1983,
IF(
'Performance Securities'!B1983 = "",
#N/A,
'Performance Securities'!B1983)
)</f>
        <v>#N/A</v>
      </c>
      <c r="D1983" t="e">
        <f>IF(
OR('Options or Warrants'!B1983 = "8. Transferee of restricted securities", 'Options or Warrants'!B1983 = "9. Any person (substitution for securities etc.)"),
'Options or Warrants'!C1983,
IF(
'Options or Warrants'!B1983 = "",
#N/A,
'Options or Warrants'!B1983)
)</f>
        <v>#N/A</v>
      </c>
      <c r="E1983" t="e">
        <f>IF(
OR('Options - Free Attaching'!B1983 = "8. Transferee of restricted securities", 'Options - Free Attaching'!B1983 = "9. Any person (substitution for securities etc.)"),
'Options - Free Attaching'!C1983,
IF(
'Options - Free Attaching'!B1983 = "",
#N/A,
'Options - Free Attaching'!B1983)
)</f>
        <v>#N/A</v>
      </c>
      <c r="F1983" t="e">
        <f>IF(
OR('Con. Notes - Conversion'!B1983 = "8. Transferee of restricted securities", 'Con. Notes - Conversion'!B1983 = "9. Any person (substitution for securities etc.)"),
'Con. Notes - Conversion'!C1983,
IF(
'Con. Notes - Conversion'!B1983 = "",
#N/A,
'Con. Notes - Conversion'!B1983)
)</f>
        <v>#N/A</v>
      </c>
      <c r="G1983" t="e">
        <f>IF(
OR('Con. Notes - No Conversion'!B1983 = "8. Transferee of restricted securities", 'Con. Notes - No Conversion'!B1983 = "9. Any person (substitution for securities etc.)"),
'Con. Notes - No Conversion'!C1983,
IF(
'Con. Notes - No Conversion'!B1983 = "",
#N/A,
'Con. Notes - No Conversion'!B1983)
)</f>
        <v>#N/A</v>
      </c>
    </row>
    <row r="1984" spans="1:7" x14ac:dyDescent="0.25">
      <c r="A1984" t="e">
        <f>IF(
OR(Shares!B1984 = "8. Transferee of restricted securities", Shares!B1984 = "9. Any person (substitution for securities etc.)"),
Shares!C1984,
IF(
Shares!B1984 = "",
#N/A,
Shares!B1984)
)</f>
        <v>#N/A</v>
      </c>
      <c r="B1984" t="e">
        <f>IF(
OR('Shares - LTR - Granted'!B1984 = "8. Transferee of restricted securities", 'Shares - LTR - Granted'!B1984 = "9. Any person (substitution for securities etc.)"),
'Shares - LTR - Granted'!C1984,
IF(
'Shares - LTR - Granted'!B1984 = "",
#N/A,
'Shares - LTR - Granted'!B1984)
)</f>
        <v>#N/A</v>
      </c>
      <c r="C1984" t="e">
        <f>IF(
OR('Performance Securities'!B1984 = "8. Transferee of restricted securities", 'Performance Securities'!B1984 = "9. Any person (substitution for securities etc.)"),
'Performance Securities'!C1984,
IF(
'Performance Securities'!B1984 = "",
#N/A,
'Performance Securities'!B1984)
)</f>
        <v>#N/A</v>
      </c>
      <c r="D1984" t="e">
        <f>IF(
OR('Options or Warrants'!B1984 = "8. Transferee of restricted securities", 'Options or Warrants'!B1984 = "9. Any person (substitution for securities etc.)"),
'Options or Warrants'!C1984,
IF(
'Options or Warrants'!B1984 = "",
#N/A,
'Options or Warrants'!B1984)
)</f>
        <v>#N/A</v>
      </c>
      <c r="E1984" t="e">
        <f>IF(
OR('Options - Free Attaching'!B1984 = "8. Transferee of restricted securities", 'Options - Free Attaching'!B1984 = "9. Any person (substitution for securities etc.)"),
'Options - Free Attaching'!C1984,
IF(
'Options - Free Attaching'!B1984 = "",
#N/A,
'Options - Free Attaching'!B1984)
)</f>
        <v>#N/A</v>
      </c>
      <c r="F1984" t="e">
        <f>IF(
OR('Con. Notes - Conversion'!B1984 = "8. Transferee of restricted securities", 'Con. Notes - Conversion'!B1984 = "9. Any person (substitution for securities etc.)"),
'Con. Notes - Conversion'!C1984,
IF(
'Con. Notes - Conversion'!B1984 = "",
#N/A,
'Con. Notes - Conversion'!B1984)
)</f>
        <v>#N/A</v>
      </c>
      <c r="G1984" t="e">
        <f>IF(
OR('Con. Notes - No Conversion'!B1984 = "8. Transferee of restricted securities", 'Con. Notes - No Conversion'!B1984 = "9. Any person (substitution for securities etc.)"),
'Con. Notes - No Conversion'!C1984,
IF(
'Con. Notes - No Conversion'!B1984 = "",
#N/A,
'Con. Notes - No Conversion'!B1984)
)</f>
        <v>#N/A</v>
      </c>
    </row>
    <row r="1985" spans="1:7" x14ac:dyDescent="0.25">
      <c r="A1985" t="e">
        <f>IF(
OR(Shares!B1985 = "8. Transferee of restricted securities", Shares!B1985 = "9. Any person (substitution for securities etc.)"),
Shares!C1985,
IF(
Shares!B1985 = "",
#N/A,
Shares!B1985)
)</f>
        <v>#N/A</v>
      </c>
      <c r="B1985" t="e">
        <f>IF(
OR('Shares - LTR - Granted'!B1985 = "8. Transferee of restricted securities", 'Shares - LTR - Granted'!B1985 = "9. Any person (substitution for securities etc.)"),
'Shares - LTR - Granted'!C1985,
IF(
'Shares - LTR - Granted'!B1985 = "",
#N/A,
'Shares - LTR - Granted'!B1985)
)</f>
        <v>#N/A</v>
      </c>
      <c r="C1985" t="e">
        <f>IF(
OR('Performance Securities'!B1985 = "8. Transferee of restricted securities", 'Performance Securities'!B1985 = "9. Any person (substitution for securities etc.)"),
'Performance Securities'!C1985,
IF(
'Performance Securities'!B1985 = "",
#N/A,
'Performance Securities'!B1985)
)</f>
        <v>#N/A</v>
      </c>
      <c r="D1985" t="e">
        <f>IF(
OR('Options or Warrants'!B1985 = "8. Transferee of restricted securities", 'Options or Warrants'!B1985 = "9. Any person (substitution for securities etc.)"),
'Options or Warrants'!C1985,
IF(
'Options or Warrants'!B1985 = "",
#N/A,
'Options or Warrants'!B1985)
)</f>
        <v>#N/A</v>
      </c>
      <c r="E1985" t="e">
        <f>IF(
OR('Options - Free Attaching'!B1985 = "8. Transferee of restricted securities", 'Options - Free Attaching'!B1985 = "9. Any person (substitution for securities etc.)"),
'Options - Free Attaching'!C1985,
IF(
'Options - Free Attaching'!B1985 = "",
#N/A,
'Options - Free Attaching'!B1985)
)</f>
        <v>#N/A</v>
      </c>
      <c r="F1985" t="e">
        <f>IF(
OR('Con. Notes - Conversion'!B1985 = "8. Transferee of restricted securities", 'Con. Notes - Conversion'!B1985 = "9. Any person (substitution for securities etc.)"),
'Con. Notes - Conversion'!C1985,
IF(
'Con. Notes - Conversion'!B1985 = "",
#N/A,
'Con. Notes - Conversion'!B1985)
)</f>
        <v>#N/A</v>
      </c>
      <c r="G1985" t="e">
        <f>IF(
OR('Con. Notes - No Conversion'!B1985 = "8. Transferee of restricted securities", 'Con. Notes - No Conversion'!B1985 = "9. Any person (substitution for securities etc.)"),
'Con. Notes - No Conversion'!C1985,
IF(
'Con. Notes - No Conversion'!B1985 = "",
#N/A,
'Con. Notes - No Conversion'!B1985)
)</f>
        <v>#N/A</v>
      </c>
    </row>
    <row r="1986" spans="1:7" x14ac:dyDescent="0.25">
      <c r="A1986" t="e">
        <f>IF(
OR(Shares!B1986 = "8. Transferee of restricted securities", Shares!B1986 = "9. Any person (substitution for securities etc.)"),
Shares!C1986,
IF(
Shares!B1986 = "",
#N/A,
Shares!B1986)
)</f>
        <v>#N/A</v>
      </c>
      <c r="B1986" t="e">
        <f>IF(
OR('Shares - LTR - Granted'!B1986 = "8. Transferee of restricted securities", 'Shares - LTR - Granted'!B1986 = "9. Any person (substitution for securities etc.)"),
'Shares - LTR - Granted'!C1986,
IF(
'Shares - LTR - Granted'!B1986 = "",
#N/A,
'Shares - LTR - Granted'!B1986)
)</f>
        <v>#N/A</v>
      </c>
      <c r="C1986" t="e">
        <f>IF(
OR('Performance Securities'!B1986 = "8. Transferee of restricted securities", 'Performance Securities'!B1986 = "9. Any person (substitution for securities etc.)"),
'Performance Securities'!C1986,
IF(
'Performance Securities'!B1986 = "",
#N/A,
'Performance Securities'!B1986)
)</f>
        <v>#N/A</v>
      </c>
      <c r="D1986" t="e">
        <f>IF(
OR('Options or Warrants'!B1986 = "8. Transferee of restricted securities", 'Options or Warrants'!B1986 = "9. Any person (substitution for securities etc.)"),
'Options or Warrants'!C1986,
IF(
'Options or Warrants'!B1986 = "",
#N/A,
'Options or Warrants'!B1986)
)</f>
        <v>#N/A</v>
      </c>
      <c r="E1986" t="e">
        <f>IF(
OR('Options - Free Attaching'!B1986 = "8. Transferee of restricted securities", 'Options - Free Attaching'!B1986 = "9. Any person (substitution for securities etc.)"),
'Options - Free Attaching'!C1986,
IF(
'Options - Free Attaching'!B1986 = "",
#N/A,
'Options - Free Attaching'!B1986)
)</f>
        <v>#N/A</v>
      </c>
      <c r="F1986" t="e">
        <f>IF(
OR('Con. Notes - Conversion'!B1986 = "8. Transferee of restricted securities", 'Con. Notes - Conversion'!B1986 = "9. Any person (substitution for securities etc.)"),
'Con. Notes - Conversion'!C1986,
IF(
'Con. Notes - Conversion'!B1986 = "",
#N/A,
'Con. Notes - Conversion'!B1986)
)</f>
        <v>#N/A</v>
      </c>
      <c r="G1986" t="e">
        <f>IF(
OR('Con. Notes - No Conversion'!B1986 = "8. Transferee of restricted securities", 'Con. Notes - No Conversion'!B1986 = "9. Any person (substitution for securities etc.)"),
'Con. Notes - No Conversion'!C1986,
IF(
'Con. Notes - No Conversion'!B1986 = "",
#N/A,
'Con. Notes - No Conversion'!B1986)
)</f>
        <v>#N/A</v>
      </c>
    </row>
    <row r="1987" spans="1:7" x14ac:dyDescent="0.25">
      <c r="A1987" t="e">
        <f>IF(
OR(Shares!B1987 = "8. Transferee of restricted securities", Shares!B1987 = "9. Any person (substitution for securities etc.)"),
Shares!C1987,
IF(
Shares!B1987 = "",
#N/A,
Shares!B1987)
)</f>
        <v>#N/A</v>
      </c>
      <c r="B1987" t="e">
        <f>IF(
OR('Shares - LTR - Granted'!B1987 = "8. Transferee of restricted securities", 'Shares - LTR - Granted'!B1987 = "9. Any person (substitution for securities etc.)"),
'Shares - LTR - Granted'!C1987,
IF(
'Shares - LTR - Granted'!B1987 = "",
#N/A,
'Shares - LTR - Granted'!B1987)
)</f>
        <v>#N/A</v>
      </c>
      <c r="C1987" t="e">
        <f>IF(
OR('Performance Securities'!B1987 = "8. Transferee of restricted securities", 'Performance Securities'!B1987 = "9. Any person (substitution for securities etc.)"),
'Performance Securities'!C1987,
IF(
'Performance Securities'!B1987 = "",
#N/A,
'Performance Securities'!B1987)
)</f>
        <v>#N/A</v>
      </c>
      <c r="D1987" t="e">
        <f>IF(
OR('Options or Warrants'!B1987 = "8. Transferee of restricted securities", 'Options or Warrants'!B1987 = "9. Any person (substitution for securities etc.)"),
'Options or Warrants'!C1987,
IF(
'Options or Warrants'!B1987 = "",
#N/A,
'Options or Warrants'!B1987)
)</f>
        <v>#N/A</v>
      </c>
      <c r="E1987" t="e">
        <f>IF(
OR('Options - Free Attaching'!B1987 = "8. Transferee of restricted securities", 'Options - Free Attaching'!B1987 = "9. Any person (substitution for securities etc.)"),
'Options - Free Attaching'!C1987,
IF(
'Options - Free Attaching'!B1987 = "",
#N/A,
'Options - Free Attaching'!B1987)
)</f>
        <v>#N/A</v>
      </c>
      <c r="F1987" t="e">
        <f>IF(
OR('Con. Notes - Conversion'!B1987 = "8. Transferee of restricted securities", 'Con. Notes - Conversion'!B1987 = "9. Any person (substitution for securities etc.)"),
'Con. Notes - Conversion'!C1987,
IF(
'Con. Notes - Conversion'!B1987 = "",
#N/A,
'Con. Notes - Conversion'!B1987)
)</f>
        <v>#N/A</v>
      </c>
      <c r="G1987" t="e">
        <f>IF(
OR('Con. Notes - No Conversion'!B1987 = "8. Transferee of restricted securities", 'Con. Notes - No Conversion'!B1987 = "9. Any person (substitution for securities etc.)"),
'Con. Notes - No Conversion'!C1987,
IF(
'Con. Notes - No Conversion'!B1987 = "",
#N/A,
'Con. Notes - No Conversion'!B1987)
)</f>
        <v>#N/A</v>
      </c>
    </row>
    <row r="1988" spans="1:7" x14ac:dyDescent="0.25">
      <c r="A1988" t="e">
        <f>IF(
OR(Shares!B1988 = "8. Transferee of restricted securities", Shares!B1988 = "9. Any person (substitution for securities etc.)"),
Shares!C1988,
IF(
Shares!B1988 = "",
#N/A,
Shares!B1988)
)</f>
        <v>#N/A</v>
      </c>
      <c r="B1988" t="e">
        <f>IF(
OR('Shares - LTR - Granted'!B1988 = "8. Transferee of restricted securities", 'Shares - LTR - Granted'!B1988 = "9. Any person (substitution for securities etc.)"),
'Shares - LTR - Granted'!C1988,
IF(
'Shares - LTR - Granted'!B1988 = "",
#N/A,
'Shares - LTR - Granted'!B1988)
)</f>
        <v>#N/A</v>
      </c>
      <c r="C1988" t="e">
        <f>IF(
OR('Performance Securities'!B1988 = "8. Transferee of restricted securities", 'Performance Securities'!B1988 = "9. Any person (substitution for securities etc.)"),
'Performance Securities'!C1988,
IF(
'Performance Securities'!B1988 = "",
#N/A,
'Performance Securities'!B1988)
)</f>
        <v>#N/A</v>
      </c>
      <c r="D1988" t="e">
        <f>IF(
OR('Options or Warrants'!B1988 = "8. Transferee of restricted securities", 'Options or Warrants'!B1988 = "9. Any person (substitution for securities etc.)"),
'Options or Warrants'!C1988,
IF(
'Options or Warrants'!B1988 = "",
#N/A,
'Options or Warrants'!B1988)
)</f>
        <v>#N/A</v>
      </c>
      <c r="E1988" t="e">
        <f>IF(
OR('Options - Free Attaching'!B1988 = "8. Transferee of restricted securities", 'Options - Free Attaching'!B1988 = "9. Any person (substitution for securities etc.)"),
'Options - Free Attaching'!C1988,
IF(
'Options - Free Attaching'!B1988 = "",
#N/A,
'Options - Free Attaching'!B1988)
)</f>
        <v>#N/A</v>
      </c>
      <c r="F1988" t="e">
        <f>IF(
OR('Con. Notes - Conversion'!B1988 = "8. Transferee of restricted securities", 'Con. Notes - Conversion'!B1988 = "9. Any person (substitution for securities etc.)"),
'Con. Notes - Conversion'!C1988,
IF(
'Con. Notes - Conversion'!B1988 = "",
#N/A,
'Con. Notes - Conversion'!B1988)
)</f>
        <v>#N/A</v>
      </c>
      <c r="G1988" t="e">
        <f>IF(
OR('Con. Notes - No Conversion'!B1988 = "8. Transferee of restricted securities", 'Con. Notes - No Conversion'!B1988 = "9. Any person (substitution for securities etc.)"),
'Con. Notes - No Conversion'!C1988,
IF(
'Con. Notes - No Conversion'!B1988 = "",
#N/A,
'Con. Notes - No Conversion'!B1988)
)</f>
        <v>#N/A</v>
      </c>
    </row>
    <row r="1989" spans="1:7" x14ac:dyDescent="0.25">
      <c r="A1989" t="e">
        <f>IF(
OR(Shares!B1989 = "8. Transferee of restricted securities", Shares!B1989 = "9. Any person (substitution for securities etc.)"),
Shares!C1989,
IF(
Shares!B1989 = "",
#N/A,
Shares!B1989)
)</f>
        <v>#N/A</v>
      </c>
      <c r="B1989" t="e">
        <f>IF(
OR('Shares - LTR - Granted'!B1989 = "8. Transferee of restricted securities", 'Shares - LTR - Granted'!B1989 = "9. Any person (substitution for securities etc.)"),
'Shares - LTR - Granted'!C1989,
IF(
'Shares - LTR - Granted'!B1989 = "",
#N/A,
'Shares - LTR - Granted'!B1989)
)</f>
        <v>#N/A</v>
      </c>
      <c r="C1989" t="e">
        <f>IF(
OR('Performance Securities'!B1989 = "8. Transferee of restricted securities", 'Performance Securities'!B1989 = "9. Any person (substitution for securities etc.)"),
'Performance Securities'!C1989,
IF(
'Performance Securities'!B1989 = "",
#N/A,
'Performance Securities'!B1989)
)</f>
        <v>#N/A</v>
      </c>
      <c r="D1989" t="e">
        <f>IF(
OR('Options or Warrants'!B1989 = "8. Transferee of restricted securities", 'Options or Warrants'!B1989 = "9. Any person (substitution for securities etc.)"),
'Options or Warrants'!C1989,
IF(
'Options or Warrants'!B1989 = "",
#N/A,
'Options or Warrants'!B1989)
)</f>
        <v>#N/A</v>
      </c>
      <c r="E1989" t="e">
        <f>IF(
OR('Options - Free Attaching'!B1989 = "8. Transferee of restricted securities", 'Options - Free Attaching'!B1989 = "9. Any person (substitution for securities etc.)"),
'Options - Free Attaching'!C1989,
IF(
'Options - Free Attaching'!B1989 = "",
#N/A,
'Options - Free Attaching'!B1989)
)</f>
        <v>#N/A</v>
      </c>
      <c r="F1989" t="e">
        <f>IF(
OR('Con. Notes - Conversion'!B1989 = "8. Transferee of restricted securities", 'Con. Notes - Conversion'!B1989 = "9. Any person (substitution for securities etc.)"),
'Con. Notes - Conversion'!C1989,
IF(
'Con. Notes - Conversion'!B1989 = "",
#N/A,
'Con. Notes - Conversion'!B1989)
)</f>
        <v>#N/A</v>
      </c>
      <c r="G1989" t="e">
        <f>IF(
OR('Con. Notes - No Conversion'!B1989 = "8. Transferee of restricted securities", 'Con. Notes - No Conversion'!B1989 = "9. Any person (substitution for securities etc.)"),
'Con. Notes - No Conversion'!C1989,
IF(
'Con. Notes - No Conversion'!B1989 = "",
#N/A,
'Con. Notes - No Conversion'!B1989)
)</f>
        <v>#N/A</v>
      </c>
    </row>
    <row r="1990" spans="1:7" x14ac:dyDescent="0.25">
      <c r="A1990" t="e">
        <f>IF(
OR(Shares!B1990 = "8. Transferee of restricted securities", Shares!B1990 = "9. Any person (substitution for securities etc.)"),
Shares!C1990,
IF(
Shares!B1990 = "",
#N/A,
Shares!B1990)
)</f>
        <v>#N/A</v>
      </c>
      <c r="B1990" t="e">
        <f>IF(
OR('Shares - LTR - Granted'!B1990 = "8. Transferee of restricted securities", 'Shares - LTR - Granted'!B1990 = "9. Any person (substitution for securities etc.)"),
'Shares - LTR - Granted'!C1990,
IF(
'Shares - LTR - Granted'!B1990 = "",
#N/A,
'Shares - LTR - Granted'!B1990)
)</f>
        <v>#N/A</v>
      </c>
      <c r="C1990" t="e">
        <f>IF(
OR('Performance Securities'!B1990 = "8. Transferee of restricted securities", 'Performance Securities'!B1990 = "9. Any person (substitution for securities etc.)"),
'Performance Securities'!C1990,
IF(
'Performance Securities'!B1990 = "",
#N/A,
'Performance Securities'!B1990)
)</f>
        <v>#N/A</v>
      </c>
      <c r="D1990" t="e">
        <f>IF(
OR('Options or Warrants'!B1990 = "8. Transferee of restricted securities", 'Options or Warrants'!B1990 = "9. Any person (substitution for securities etc.)"),
'Options or Warrants'!C1990,
IF(
'Options or Warrants'!B1990 = "",
#N/A,
'Options or Warrants'!B1990)
)</f>
        <v>#N/A</v>
      </c>
      <c r="E1990" t="e">
        <f>IF(
OR('Options - Free Attaching'!B1990 = "8. Transferee of restricted securities", 'Options - Free Attaching'!B1990 = "9. Any person (substitution for securities etc.)"),
'Options - Free Attaching'!C1990,
IF(
'Options - Free Attaching'!B1990 = "",
#N/A,
'Options - Free Attaching'!B1990)
)</f>
        <v>#N/A</v>
      </c>
      <c r="F1990" t="e">
        <f>IF(
OR('Con. Notes - Conversion'!B1990 = "8. Transferee of restricted securities", 'Con. Notes - Conversion'!B1990 = "9. Any person (substitution for securities etc.)"),
'Con. Notes - Conversion'!C1990,
IF(
'Con. Notes - Conversion'!B1990 = "",
#N/A,
'Con. Notes - Conversion'!B1990)
)</f>
        <v>#N/A</v>
      </c>
      <c r="G1990" t="e">
        <f>IF(
OR('Con. Notes - No Conversion'!B1990 = "8. Transferee of restricted securities", 'Con. Notes - No Conversion'!B1990 = "9. Any person (substitution for securities etc.)"),
'Con. Notes - No Conversion'!C1990,
IF(
'Con. Notes - No Conversion'!B1990 = "",
#N/A,
'Con. Notes - No Conversion'!B1990)
)</f>
        <v>#N/A</v>
      </c>
    </row>
    <row r="1991" spans="1:7" x14ac:dyDescent="0.25">
      <c r="A1991" t="e">
        <f>IF(
OR(Shares!B1991 = "8. Transferee of restricted securities", Shares!B1991 = "9. Any person (substitution for securities etc.)"),
Shares!C1991,
IF(
Shares!B1991 = "",
#N/A,
Shares!B1991)
)</f>
        <v>#N/A</v>
      </c>
      <c r="B1991" t="e">
        <f>IF(
OR('Shares - LTR - Granted'!B1991 = "8. Transferee of restricted securities", 'Shares - LTR - Granted'!B1991 = "9. Any person (substitution for securities etc.)"),
'Shares - LTR - Granted'!C1991,
IF(
'Shares - LTR - Granted'!B1991 = "",
#N/A,
'Shares - LTR - Granted'!B1991)
)</f>
        <v>#N/A</v>
      </c>
      <c r="C1991" t="e">
        <f>IF(
OR('Performance Securities'!B1991 = "8. Transferee of restricted securities", 'Performance Securities'!B1991 = "9. Any person (substitution for securities etc.)"),
'Performance Securities'!C1991,
IF(
'Performance Securities'!B1991 = "",
#N/A,
'Performance Securities'!B1991)
)</f>
        <v>#N/A</v>
      </c>
      <c r="D1991" t="e">
        <f>IF(
OR('Options or Warrants'!B1991 = "8. Transferee of restricted securities", 'Options or Warrants'!B1991 = "9. Any person (substitution for securities etc.)"),
'Options or Warrants'!C1991,
IF(
'Options or Warrants'!B1991 = "",
#N/A,
'Options or Warrants'!B1991)
)</f>
        <v>#N/A</v>
      </c>
      <c r="E1991" t="e">
        <f>IF(
OR('Options - Free Attaching'!B1991 = "8. Transferee of restricted securities", 'Options - Free Attaching'!B1991 = "9. Any person (substitution for securities etc.)"),
'Options - Free Attaching'!C1991,
IF(
'Options - Free Attaching'!B1991 = "",
#N/A,
'Options - Free Attaching'!B1991)
)</f>
        <v>#N/A</v>
      </c>
      <c r="F1991" t="e">
        <f>IF(
OR('Con. Notes - Conversion'!B1991 = "8. Transferee of restricted securities", 'Con. Notes - Conversion'!B1991 = "9. Any person (substitution for securities etc.)"),
'Con. Notes - Conversion'!C1991,
IF(
'Con. Notes - Conversion'!B1991 = "",
#N/A,
'Con. Notes - Conversion'!B1991)
)</f>
        <v>#N/A</v>
      </c>
      <c r="G1991" t="e">
        <f>IF(
OR('Con. Notes - No Conversion'!B1991 = "8. Transferee of restricted securities", 'Con. Notes - No Conversion'!B1991 = "9. Any person (substitution for securities etc.)"),
'Con. Notes - No Conversion'!C1991,
IF(
'Con. Notes - No Conversion'!B1991 = "",
#N/A,
'Con. Notes - No Conversion'!B1991)
)</f>
        <v>#N/A</v>
      </c>
    </row>
    <row r="1992" spans="1:7" x14ac:dyDescent="0.25">
      <c r="A1992" t="e">
        <f>IF(
OR(Shares!B1992 = "8. Transferee of restricted securities", Shares!B1992 = "9. Any person (substitution for securities etc.)"),
Shares!C1992,
IF(
Shares!B1992 = "",
#N/A,
Shares!B1992)
)</f>
        <v>#N/A</v>
      </c>
      <c r="B1992" t="e">
        <f>IF(
OR('Shares - LTR - Granted'!B1992 = "8. Transferee of restricted securities", 'Shares - LTR - Granted'!B1992 = "9. Any person (substitution for securities etc.)"),
'Shares - LTR - Granted'!C1992,
IF(
'Shares - LTR - Granted'!B1992 = "",
#N/A,
'Shares - LTR - Granted'!B1992)
)</f>
        <v>#N/A</v>
      </c>
      <c r="C1992" t="e">
        <f>IF(
OR('Performance Securities'!B1992 = "8. Transferee of restricted securities", 'Performance Securities'!B1992 = "9. Any person (substitution for securities etc.)"),
'Performance Securities'!C1992,
IF(
'Performance Securities'!B1992 = "",
#N/A,
'Performance Securities'!B1992)
)</f>
        <v>#N/A</v>
      </c>
      <c r="D1992" t="e">
        <f>IF(
OR('Options or Warrants'!B1992 = "8. Transferee of restricted securities", 'Options or Warrants'!B1992 = "9. Any person (substitution for securities etc.)"),
'Options or Warrants'!C1992,
IF(
'Options or Warrants'!B1992 = "",
#N/A,
'Options or Warrants'!B1992)
)</f>
        <v>#N/A</v>
      </c>
      <c r="E1992" t="e">
        <f>IF(
OR('Options - Free Attaching'!B1992 = "8. Transferee of restricted securities", 'Options - Free Attaching'!B1992 = "9. Any person (substitution for securities etc.)"),
'Options - Free Attaching'!C1992,
IF(
'Options - Free Attaching'!B1992 = "",
#N/A,
'Options - Free Attaching'!B1992)
)</f>
        <v>#N/A</v>
      </c>
      <c r="F1992" t="e">
        <f>IF(
OR('Con. Notes - Conversion'!B1992 = "8. Transferee of restricted securities", 'Con. Notes - Conversion'!B1992 = "9. Any person (substitution for securities etc.)"),
'Con. Notes - Conversion'!C1992,
IF(
'Con. Notes - Conversion'!B1992 = "",
#N/A,
'Con. Notes - Conversion'!B1992)
)</f>
        <v>#N/A</v>
      </c>
      <c r="G1992" t="e">
        <f>IF(
OR('Con. Notes - No Conversion'!B1992 = "8. Transferee of restricted securities", 'Con. Notes - No Conversion'!B1992 = "9. Any person (substitution for securities etc.)"),
'Con. Notes - No Conversion'!C1992,
IF(
'Con. Notes - No Conversion'!B1992 = "",
#N/A,
'Con. Notes - No Conversion'!B1992)
)</f>
        <v>#N/A</v>
      </c>
    </row>
    <row r="1993" spans="1:7" x14ac:dyDescent="0.25">
      <c r="A1993" t="e">
        <f>IF(
OR(Shares!B1993 = "8. Transferee of restricted securities", Shares!B1993 = "9. Any person (substitution for securities etc.)"),
Shares!C1993,
IF(
Shares!B1993 = "",
#N/A,
Shares!B1993)
)</f>
        <v>#N/A</v>
      </c>
      <c r="B1993" t="e">
        <f>IF(
OR('Shares - LTR - Granted'!B1993 = "8. Transferee of restricted securities", 'Shares - LTR - Granted'!B1993 = "9. Any person (substitution for securities etc.)"),
'Shares - LTR - Granted'!C1993,
IF(
'Shares - LTR - Granted'!B1993 = "",
#N/A,
'Shares - LTR - Granted'!B1993)
)</f>
        <v>#N/A</v>
      </c>
      <c r="C1993" t="e">
        <f>IF(
OR('Performance Securities'!B1993 = "8. Transferee of restricted securities", 'Performance Securities'!B1993 = "9. Any person (substitution for securities etc.)"),
'Performance Securities'!C1993,
IF(
'Performance Securities'!B1993 = "",
#N/A,
'Performance Securities'!B1993)
)</f>
        <v>#N/A</v>
      </c>
      <c r="D1993" t="e">
        <f>IF(
OR('Options or Warrants'!B1993 = "8. Transferee of restricted securities", 'Options or Warrants'!B1993 = "9. Any person (substitution for securities etc.)"),
'Options or Warrants'!C1993,
IF(
'Options or Warrants'!B1993 = "",
#N/A,
'Options or Warrants'!B1993)
)</f>
        <v>#N/A</v>
      </c>
      <c r="E1993" t="e">
        <f>IF(
OR('Options - Free Attaching'!B1993 = "8. Transferee of restricted securities", 'Options - Free Attaching'!B1993 = "9. Any person (substitution for securities etc.)"),
'Options - Free Attaching'!C1993,
IF(
'Options - Free Attaching'!B1993 = "",
#N/A,
'Options - Free Attaching'!B1993)
)</f>
        <v>#N/A</v>
      </c>
      <c r="F1993" t="e">
        <f>IF(
OR('Con. Notes - Conversion'!B1993 = "8. Transferee of restricted securities", 'Con. Notes - Conversion'!B1993 = "9. Any person (substitution for securities etc.)"),
'Con. Notes - Conversion'!C1993,
IF(
'Con. Notes - Conversion'!B1993 = "",
#N/A,
'Con. Notes - Conversion'!B1993)
)</f>
        <v>#N/A</v>
      </c>
      <c r="G1993" t="e">
        <f>IF(
OR('Con. Notes - No Conversion'!B1993 = "8. Transferee of restricted securities", 'Con. Notes - No Conversion'!B1993 = "9. Any person (substitution for securities etc.)"),
'Con. Notes - No Conversion'!C1993,
IF(
'Con. Notes - No Conversion'!B1993 = "",
#N/A,
'Con. Notes - No Conversion'!B1993)
)</f>
        <v>#N/A</v>
      </c>
    </row>
    <row r="1994" spans="1:7" x14ac:dyDescent="0.25">
      <c r="A1994" t="e">
        <f>IF(
OR(Shares!B1994 = "8. Transferee of restricted securities", Shares!B1994 = "9. Any person (substitution for securities etc.)"),
Shares!C1994,
IF(
Shares!B1994 = "",
#N/A,
Shares!B1994)
)</f>
        <v>#N/A</v>
      </c>
      <c r="B1994" t="e">
        <f>IF(
OR('Shares - LTR - Granted'!B1994 = "8. Transferee of restricted securities", 'Shares - LTR - Granted'!B1994 = "9. Any person (substitution for securities etc.)"),
'Shares - LTR - Granted'!C1994,
IF(
'Shares - LTR - Granted'!B1994 = "",
#N/A,
'Shares - LTR - Granted'!B1994)
)</f>
        <v>#N/A</v>
      </c>
      <c r="C1994" t="e">
        <f>IF(
OR('Performance Securities'!B1994 = "8. Transferee of restricted securities", 'Performance Securities'!B1994 = "9. Any person (substitution for securities etc.)"),
'Performance Securities'!C1994,
IF(
'Performance Securities'!B1994 = "",
#N/A,
'Performance Securities'!B1994)
)</f>
        <v>#N/A</v>
      </c>
      <c r="D1994" t="e">
        <f>IF(
OR('Options or Warrants'!B1994 = "8. Transferee of restricted securities", 'Options or Warrants'!B1994 = "9. Any person (substitution for securities etc.)"),
'Options or Warrants'!C1994,
IF(
'Options or Warrants'!B1994 = "",
#N/A,
'Options or Warrants'!B1994)
)</f>
        <v>#N/A</v>
      </c>
      <c r="E1994" t="e">
        <f>IF(
OR('Options - Free Attaching'!B1994 = "8. Transferee of restricted securities", 'Options - Free Attaching'!B1994 = "9. Any person (substitution for securities etc.)"),
'Options - Free Attaching'!C1994,
IF(
'Options - Free Attaching'!B1994 = "",
#N/A,
'Options - Free Attaching'!B1994)
)</f>
        <v>#N/A</v>
      </c>
      <c r="F1994" t="e">
        <f>IF(
OR('Con. Notes - Conversion'!B1994 = "8. Transferee of restricted securities", 'Con. Notes - Conversion'!B1994 = "9. Any person (substitution for securities etc.)"),
'Con. Notes - Conversion'!C1994,
IF(
'Con. Notes - Conversion'!B1994 = "",
#N/A,
'Con. Notes - Conversion'!B1994)
)</f>
        <v>#N/A</v>
      </c>
      <c r="G1994" t="e">
        <f>IF(
OR('Con. Notes - No Conversion'!B1994 = "8. Transferee of restricted securities", 'Con. Notes - No Conversion'!B1994 = "9. Any person (substitution for securities etc.)"),
'Con. Notes - No Conversion'!C1994,
IF(
'Con. Notes - No Conversion'!B1994 = "",
#N/A,
'Con. Notes - No Conversion'!B1994)
)</f>
        <v>#N/A</v>
      </c>
    </row>
    <row r="1995" spans="1:7" x14ac:dyDescent="0.25">
      <c r="A1995" t="e">
        <f>IF(
OR(Shares!B1995 = "8. Transferee of restricted securities", Shares!B1995 = "9. Any person (substitution for securities etc.)"),
Shares!C1995,
IF(
Shares!B1995 = "",
#N/A,
Shares!B1995)
)</f>
        <v>#N/A</v>
      </c>
      <c r="B1995" t="e">
        <f>IF(
OR('Shares - LTR - Granted'!B1995 = "8. Transferee of restricted securities", 'Shares - LTR - Granted'!B1995 = "9. Any person (substitution for securities etc.)"),
'Shares - LTR - Granted'!C1995,
IF(
'Shares - LTR - Granted'!B1995 = "",
#N/A,
'Shares - LTR - Granted'!B1995)
)</f>
        <v>#N/A</v>
      </c>
      <c r="C1995" t="e">
        <f>IF(
OR('Performance Securities'!B1995 = "8. Transferee of restricted securities", 'Performance Securities'!B1995 = "9. Any person (substitution for securities etc.)"),
'Performance Securities'!C1995,
IF(
'Performance Securities'!B1995 = "",
#N/A,
'Performance Securities'!B1995)
)</f>
        <v>#N/A</v>
      </c>
      <c r="D1995" t="e">
        <f>IF(
OR('Options or Warrants'!B1995 = "8. Transferee of restricted securities", 'Options or Warrants'!B1995 = "9. Any person (substitution for securities etc.)"),
'Options or Warrants'!C1995,
IF(
'Options or Warrants'!B1995 = "",
#N/A,
'Options or Warrants'!B1995)
)</f>
        <v>#N/A</v>
      </c>
      <c r="E1995" t="e">
        <f>IF(
OR('Options - Free Attaching'!B1995 = "8. Transferee of restricted securities", 'Options - Free Attaching'!B1995 = "9. Any person (substitution for securities etc.)"),
'Options - Free Attaching'!C1995,
IF(
'Options - Free Attaching'!B1995 = "",
#N/A,
'Options - Free Attaching'!B1995)
)</f>
        <v>#N/A</v>
      </c>
      <c r="F1995" t="e">
        <f>IF(
OR('Con. Notes - Conversion'!B1995 = "8. Transferee of restricted securities", 'Con. Notes - Conversion'!B1995 = "9. Any person (substitution for securities etc.)"),
'Con. Notes - Conversion'!C1995,
IF(
'Con. Notes - Conversion'!B1995 = "",
#N/A,
'Con. Notes - Conversion'!B1995)
)</f>
        <v>#N/A</v>
      </c>
      <c r="G1995" t="e">
        <f>IF(
OR('Con. Notes - No Conversion'!B1995 = "8. Transferee of restricted securities", 'Con. Notes - No Conversion'!B1995 = "9. Any person (substitution for securities etc.)"),
'Con. Notes - No Conversion'!C1995,
IF(
'Con. Notes - No Conversion'!B1995 = "",
#N/A,
'Con. Notes - No Conversion'!B1995)
)</f>
        <v>#N/A</v>
      </c>
    </row>
    <row r="1996" spans="1:7" x14ac:dyDescent="0.25">
      <c r="A1996" t="e">
        <f>IF(
OR(Shares!B1996 = "8. Transferee of restricted securities", Shares!B1996 = "9. Any person (substitution for securities etc.)"),
Shares!C1996,
IF(
Shares!B1996 = "",
#N/A,
Shares!B1996)
)</f>
        <v>#N/A</v>
      </c>
      <c r="B1996" t="e">
        <f>IF(
OR('Shares - LTR - Granted'!B1996 = "8. Transferee of restricted securities", 'Shares - LTR - Granted'!B1996 = "9. Any person (substitution for securities etc.)"),
'Shares - LTR - Granted'!C1996,
IF(
'Shares - LTR - Granted'!B1996 = "",
#N/A,
'Shares - LTR - Granted'!B1996)
)</f>
        <v>#N/A</v>
      </c>
      <c r="C1996" t="e">
        <f>IF(
OR('Performance Securities'!B1996 = "8. Transferee of restricted securities", 'Performance Securities'!B1996 = "9. Any person (substitution for securities etc.)"),
'Performance Securities'!C1996,
IF(
'Performance Securities'!B1996 = "",
#N/A,
'Performance Securities'!B1996)
)</f>
        <v>#N/A</v>
      </c>
      <c r="D1996" t="e">
        <f>IF(
OR('Options or Warrants'!B1996 = "8. Transferee of restricted securities", 'Options or Warrants'!B1996 = "9. Any person (substitution for securities etc.)"),
'Options or Warrants'!C1996,
IF(
'Options or Warrants'!B1996 = "",
#N/A,
'Options or Warrants'!B1996)
)</f>
        <v>#N/A</v>
      </c>
      <c r="E1996" t="e">
        <f>IF(
OR('Options - Free Attaching'!B1996 = "8. Transferee of restricted securities", 'Options - Free Attaching'!B1996 = "9. Any person (substitution for securities etc.)"),
'Options - Free Attaching'!C1996,
IF(
'Options - Free Attaching'!B1996 = "",
#N/A,
'Options - Free Attaching'!B1996)
)</f>
        <v>#N/A</v>
      </c>
      <c r="F1996" t="e">
        <f>IF(
OR('Con. Notes - Conversion'!B1996 = "8. Transferee of restricted securities", 'Con. Notes - Conversion'!B1996 = "9. Any person (substitution for securities etc.)"),
'Con. Notes - Conversion'!C1996,
IF(
'Con. Notes - Conversion'!B1996 = "",
#N/A,
'Con. Notes - Conversion'!B1996)
)</f>
        <v>#N/A</v>
      </c>
      <c r="G1996" t="e">
        <f>IF(
OR('Con. Notes - No Conversion'!B1996 = "8. Transferee of restricted securities", 'Con. Notes - No Conversion'!B1996 = "9. Any person (substitution for securities etc.)"),
'Con. Notes - No Conversion'!C1996,
IF(
'Con. Notes - No Conversion'!B1996 = "",
#N/A,
'Con. Notes - No Conversion'!B1996)
)</f>
        <v>#N/A</v>
      </c>
    </row>
    <row r="1997" spans="1:7" x14ac:dyDescent="0.25">
      <c r="A1997" t="e">
        <f>IF(
OR(Shares!B1997 = "8. Transferee of restricted securities", Shares!B1997 = "9. Any person (substitution for securities etc.)"),
Shares!C1997,
IF(
Shares!B1997 = "",
#N/A,
Shares!B1997)
)</f>
        <v>#N/A</v>
      </c>
      <c r="B1997" t="e">
        <f>IF(
OR('Shares - LTR - Granted'!B1997 = "8. Transferee of restricted securities", 'Shares - LTR - Granted'!B1997 = "9. Any person (substitution for securities etc.)"),
'Shares - LTR - Granted'!C1997,
IF(
'Shares - LTR - Granted'!B1997 = "",
#N/A,
'Shares - LTR - Granted'!B1997)
)</f>
        <v>#N/A</v>
      </c>
      <c r="C1997" t="e">
        <f>IF(
OR('Performance Securities'!B1997 = "8. Transferee of restricted securities", 'Performance Securities'!B1997 = "9. Any person (substitution for securities etc.)"),
'Performance Securities'!C1997,
IF(
'Performance Securities'!B1997 = "",
#N/A,
'Performance Securities'!B1997)
)</f>
        <v>#N/A</v>
      </c>
      <c r="D1997" t="e">
        <f>IF(
OR('Options or Warrants'!B1997 = "8. Transferee of restricted securities", 'Options or Warrants'!B1997 = "9. Any person (substitution for securities etc.)"),
'Options or Warrants'!C1997,
IF(
'Options or Warrants'!B1997 = "",
#N/A,
'Options or Warrants'!B1997)
)</f>
        <v>#N/A</v>
      </c>
      <c r="E1997" t="e">
        <f>IF(
OR('Options - Free Attaching'!B1997 = "8. Transferee of restricted securities", 'Options - Free Attaching'!B1997 = "9. Any person (substitution for securities etc.)"),
'Options - Free Attaching'!C1997,
IF(
'Options - Free Attaching'!B1997 = "",
#N/A,
'Options - Free Attaching'!B1997)
)</f>
        <v>#N/A</v>
      </c>
      <c r="F1997" t="e">
        <f>IF(
OR('Con. Notes - Conversion'!B1997 = "8. Transferee of restricted securities", 'Con. Notes - Conversion'!B1997 = "9. Any person (substitution for securities etc.)"),
'Con. Notes - Conversion'!C1997,
IF(
'Con. Notes - Conversion'!B1997 = "",
#N/A,
'Con. Notes - Conversion'!B1997)
)</f>
        <v>#N/A</v>
      </c>
      <c r="G1997" t="e">
        <f>IF(
OR('Con. Notes - No Conversion'!B1997 = "8. Transferee of restricted securities", 'Con. Notes - No Conversion'!B1997 = "9. Any person (substitution for securities etc.)"),
'Con. Notes - No Conversion'!C1997,
IF(
'Con. Notes - No Conversion'!B1997 = "",
#N/A,
'Con. Notes - No Conversion'!B1997)
)</f>
        <v>#N/A</v>
      </c>
    </row>
    <row r="1998" spans="1:7" x14ac:dyDescent="0.25">
      <c r="A1998" t="e">
        <f>IF(
OR(Shares!B1998 = "8. Transferee of restricted securities", Shares!B1998 = "9. Any person (substitution for securities etc.)"),
Shares!C1998,
IF(
Shares!B1998 = "",
#N/A,
Shares!B1998)
)</f>
        <v>#N/A</v>
      </c>
      <c r="B1998" t="e">
        <f>IF(
OR('Shares - LTR - Granted'!B1998 = "8. Transferee of restricted securities", 'Shares - LTR - Granted'!B1998 = "9. Any person (substitution for securities etc.)"),
'Shares - LTR - Granted'!C1998,
IF(
'Shares - LTR - Granted'!B1998 = "",
#N/A,
'Shares - LTR - Granted'!B1998)
)</f>
        <v>#N/A</v>
      </c>
      <c r="C1998" t="e">
        <f>IF(
OR('Performance Securities'!B1998 = "8. Transferee of restricted securities", 'Performance Securities'!B1998 = "9. Any person (substitution for securities etc.)"),
'Performance Securities'!C1998,
IF(
'Performance Securities'!B1998 = "",
#N/A,
'Performance Securities'!B1998)
)</f>
        <v>#N/A</v>
      </c>
      <c r="D1998" t="e">
        <f>IF(
OR('Options or Warrants'!B1998 = "8. Transferee of restricted securities", 'Options or Warrants'!B1998 = "9. Any person (substitution for securities etc.)"),
'Options or Warrants'!C1998,
IF(
'Options or Warrants'!B1998 = "",
#N/A,
'Options or Warrants'!B1998)
)</f>
        <v>#N/A</v>
      </c>
      <c r="E1998" t="e">
        <f>IF(
OR('Options - Free Attaching'!B1998 = "8. Transferee of restricted securities", 'Options - Free Attaching'!B1998 = "9. Any person (substitution for securities etc.)"),
'Options - Free Attaching'!C1998,
IF(
'Options - Free Attaching'!B1998 = "",
#N/A,
'Options - Free Attaching'!B1998)
)</f>
        <v>#N/A</v>
      </c>
      <c r="F1998" t="e">
        <f>IF(
OR('Con. Notes - Conversion'!B1998 = "8. Transferee of restricted securities", 'Con. Notes - Conversion'!B1998 = "9. Any person (substitution for securities etc.)"),
'Con. Notes - Conversion'!C1998,
IF(
'Con. Notes - Conversion'!B1998 = "",
#N/A,
'Con. Notes - Conversion'!B1998)
)</f>
        <v>#N/A</v>
      </c>
      <c r="G1998" t="e">
        <f>IF(
OR('Con. Notes - No Conversion'!B1998 = "8. Transferee of restricted securities", 'Con. Notes - No Conversion'!B1998 = "9. Any person (substitution for securities etc.)"),
'Con. Notes - No Conversion'!C1998,
IF(
'Con. Notes - No Conversion'!B1998 = "",
#N/A,
'Con. Notes - No Conversion'!B1998)
)</f>
        <v>#N/A</v>
      </c>
    </row>
    <row r="1999" spans="1:7" x14ac:dyDescent="0.25">
      <c r="A1999" t="e">
        <f>IF(
OR(Shares!B1999 = "8. Transferee of restricted securities", Shares!B1999 = "9. Any person (substitution for securities etc.)"),
Shares!C1999,
IF(
Shares!B1999 = "",
#N/A,
Shares!B1999)
)</f>
        <v>#N/A</v>
      </c>
      <c r="B1999" t="e">
        <f>IF(
OR('Shares - LTR - Granted'!B1999 = "8. Transferee of restricted securities", 'Shares - LTR - Granted'!B1999 = "9. Any person (substitution for securities etc.)"),
'Shares - LTR - Granted'!C1999,
IF(
'Shares - LTR - Granted'!B1999 = "",
#N/A,
'Shares - LTR - Granted'!B1999)
)</f>
        <v>#N/A</v>
      </c>
      <c r="C1999" t="e">
        <f>IF(
OR('Performance Securities'!B1999 = "8. Transferee of restricted securities", 'Performance Securities'!B1999 = "9. Any person (substitution for securities etc.)"),
'Performance Securities'!C1999,
IF(
'Performance Securities'!B1999 = "",
#N/A,
'Performance Securities'!B1999)
)</f>
        <v>#N/A</v>
      </c>
      <c r="D1999" t="e">
        <f>IF(
OR('Options or Warrants'!B1999 = "8. Transferee of restricted securities", 'Options or Warrants'!B1999 = "9. Any person (substitution for securities etc.)"),
'Options or Warrants'!C1999,
IF(
'Options or Warrants'!B1999 = "",
#N/A,
'Options or Warrants'!B1999)
)</f>
        <v>#N/A</v>
      </c>
      <c r="E1999" t="e">
        <f>IF(
OR('Options - Free Attaching'!B1999 = "8. Transferee of restricted securities", 'Options - Free Attaching'!B1999 = "9. Any person (substitution for securities etc.)"),
'Options - Free Attaching'!C1999,
IF(
'Options - Free Attaching'!B1999 = "",
#N/A,
'Options - Free Attaching'!B1999)
)</f>
        <v>#N/A</v>
      </c>
      <c r="F1999" t="e">
        <f>IF(
OR('Con. Notes - Conversion'!B1999 = "8. Transferee of restricted securities", 'Con. Notes - Conversion'!B1999 = "9. Any person (substitution for securities etc.)"),
'Con. Notes - Conversion'!C1999,
IF(
'Con. Notes - Conversion'!B1999 = "",
#N/A,
'Con. Notes - Conversion'!B1999)
)</f>
        <v>#N/A</v>
      </c>
      <c r="G1999" t="e">
        <f>IF(
OR('Con. Notes - No Conversion'!B1999 = "8. Transferee of restricted securities", 'Con. Notes - No Conversion'!B1999 = "9. Any person (substitution for securities etc.)"),
'Con. Notes - No Conversion'!C1999,
IF(
'Con. Notes - No Conversion'!B1999 = "",
#N/A,
'Con. Notes - No Conversion'!B1999)
)</f>
        <v>#N/A</v>
      </c>
    </row>
    <row r="2000" spans="1:7" x14ac:dyDescent="0.25">
      <c r="A2000" t="e">
        <f>IF(
OR(Shares!B2000 = "8. Transferee of restricted securities", Shares!B2000 = "9. Any person (substitution for securities etc.)"),
Shares!C2000,
IF(
Shares!B2000 = "",
#N/A,
Shares!B2000)
)</f>
        <v>#N/A</v>
      </c>
      <c r="B2000" t="e">
        <f>IF(
OR('Shares - LTR - Granted'!B2000 = "8. Transferee of restricted securities", 'Shares - LTR - Granted'!B2000 = "9. Any person (substitution for securities etc.)"),
'Shares - LTR - Granted'!C2000,
IF(
'Shares - LTR - Granted'!B2000 = "",
#N/A,
'Shares - LTR - Granted'!B2000)
)</f>
        <v>#N/A</v>
      </c>
      <c r="C2000" t="e">
        <f>IF(
OR('Performance Securities'!B2000 = "8. Transferee of restricted securities", 'Performance Securities'!B2000 = "9. Any person (substitution for securities etc.)"),
'Performance Securities'!C2000,
IF(
'Performance Securities'!B2000 = "",
#N/A,
'Performance Securities'!B2000)
)</f>
        <v>#N/A</v>
      </c>
      <c r="D2000" t="e">
        <f>IF(
OR('Options or Warrants'!B2000 = "8. Transferee of restricted securities", 'Options or Warrants'!B2000 = "9. Any person (substitution for securities etc.)"),
'Options or Warrants'!C2000,
IF(
'Options or Warrants'!B2000 = "",
#N/A,
'Options or Warrants'!B2000)
)</f>
        <v>#N/A</v>
      </c>
      <c r="E2000" t="e">
        <f>IF(
OR('Options - Free Attaching'!B2000 = "8. Transferee of restricted securities", 'Options - Free Attaching'!B2000 = "9. Any person (substitution for securities etc.)"),
'Options - Free Attaching'!C2000,
IF(
'Options - Free Attaching'!B2000 = "",
#N/A,
'Options - Free Attaching'!B2000)
)</f>
        <v>#N/A</v>
      </c>
      <c r="F2000" t="e">
        <f>IF(
OR('Con. Notes - Conversion'!B2000 = "8. Transferee of restricted securities", 'Con. Notes - Conversion'!B2000 = "9. Any person (substitution for securities etc.)"),
'Con. Notes - Conversion'!C2000,
IF(
'Con. Notes - Conversion'!B2000 = "",
#N/A,
'Con. Notes - Conversion'!B2000)
)</f>
        <v>#N/A</v>
      </c>
      <c r="G2000" t="e">
        <f>IF(
OR('Con. Notes - No Conversion'!B2000 = "8. Transferee of restricted securities", 'Con. Notes - No Conversion'!B2000 = "9. Any person (substitution for securities etc.)"),
'Con. Notes - No Conversion'!C2000,
IF(
'Con. Notes - No Conversion'!B2000 = "",
#N/A,
'Con. Notes - No Conversion'!B2000)
)</f>
        <v>#N/A</v>
      </c>
    </row>
    <row r="2001" spans="1:7" x14ac:dyDescent="0.25">
      <c r="A2001" t="e">
        <f>IF(
OR(Shares!B2001 = "8. Transferee of restricted securities", Shares!B2001 = "9. Any person (substitution for securities etc.)"),
Shares!C2001,
IF(
Shares!B2001 = "",
#N/A,
Shares!B2001)
)</f>
        <v>#N/A</v>
      </c>
      <c r="B2001" t="e">
        <f>IF(
OR('Shares - LTR - Granted'!B2001 = "8. Transferee of restricted securities", 'Shares - LTR - Granted'!B2001 = "9. Any person (substitution for securities etc.)"),
'Shares - LTR - Granted'!C2001,
IF(
'Shares - LTR - Granted'!B2001 = "",
#N/A,
'Shares - LTR - Granted'!B2001)
)</f>
        <v>#N/A</v>
      </c>
      <c r="C2001" t="e">
        <f>IF(
OR('Performance Securities'!B2001 = "8. Transferee of restricted securities", 'Performance Securities'!B2001 = "9. Any person (substitution for securities etc.)"),
'Performance Securities'!C2001,
IF(
'Performance Securities'!B2001 = "",
#N/A,
'Performance Securities'!B2001)
)</f>
        <v>#N/A</v>
      </c>
      <c r="D2001" t="e">
        <f>IF(
OR('Options or Warrants'!B2001 = "8. Transferee of restricted securities", 'Options or Warrants'!B2001 = "9. Any person (substitution for securities etc.)"),
'Options or Warrants'!C2001,
IF(
'Options or Warrants'!B2001 = "",
#N/A,
'Options or Warrants'!B2001)
)</f>
        <v>#N/A</v>
      </c>
      <c r="E2001" t="e">
        <f>IF(
OR('Options - Free Attaching'!B2001 = "8. Transferee of restricted securities", 'Options - Free Attaching'!B2001 = "9. Any person (substitution for securities etc.)"),
'Options - Free Attaching'!C2001,
IF(
'Options - Free Attaching'!B2001 = "",
#N/A,
'Options - Free Attaching'!B2001)
)</f>
        <v>#N/A</v>
      </c>
      <c r="F2001" t="e">
        <f>IF(
OR('Con. Notes - Conversion'!B2001 = "8. Transferee of restricted securities", 'Con. Notes - Conversion'!B2001 = "9. Any person (substitution for securities etc.)"),
'Con. Notes - Conversion'!C2001,
IF(
'Con. Notes - Conversion'!B2001 = "",
#N/A,
'Con. Notes - Conversion'!B2001)
)</f>
        <v>#N/A</v>
      </c>
      <c r="G2001" t="e">
        <f>IF(
OR('Con. Notes - No Conversion'!B2001 = "8. Transferee of restricted securities", 'Con. Notes - No Conversion'!B2001 = "9. Any person (substitution for securities etc.)"),
'Con. Notes - No Conversion'!C2001,
IF(
'Con. Notes - No Conversion'!B2001 = "",
#N/A,
'Con. Notes - No Conversion'!B2001)
)</f>
        <v>#N/A</v>
      </c>
    </row>
    <row r="2002" spans="1:7" x14ac:dyDescent="0.25">
      <c r="A2002" t="e">
        <f>IF(
OR(Shares!B2002 = "8. Transferee of restricted securities", Shares!B2002 = "9. Any person (substitution for securities etc.)"),
Shares!C2002,
IF(
Shares!B2002 = "",
#N/A,
Shares!B2002)
)</f>
        <v>#N/A</v>
      </c>
      <c r="B2002" t="e">
        <f>IF(
OR('Shares - LTR - Granted'!B2002 = "8. Transferee of restricted securities", 'Shares - LTR - Granted'!B2002 = "9. Any person (substitution for securities etc.)"),
'Shares - LTR - Granted'!C2002,
IF(
'Shares - LTR - Granted'!B2002 = "",
#N/A,
'Shares - LTR - Granted'!B2002)
)</f>
        <v>#N/A</v>
      </c>
      <c r="C2002" t="e">
        <f>IF(
OR('Performance Securities'!B2002 = "8. Transferee of restricted securities", 'Performance Securities'!B2002 = "9. Any person (substitution for securities etc.)"),
'Performance Securities'!C2002,
IF(
'Performance Securities'!B2002 = "",
#N/A,
'Performance Securities'!B2002)
)</f>
        <v>#N/A</v>
      </c>
      <c r="D2002" t="e">
        <f>IF(
OR('Options or Warrants'!B2002 = "8. Transferee of restricted securities", 'Options or Warrants'!B2002 = "9. Any person (substitution for securities etc.)"),
'Options or Warrants'!C2002,
IF(
'Options or Warrants'!B2002 = "",
#N/A,
'Options or Warrants'!B2002)
)</f>
        <v>#N/A</v>
      </c>
      <c r="E2002" t="e">
        <f>IF(
OR('Options - Free Attaching'!B2002 = "8. Transferee of restricted securities", 'Options - Free Attaching'!B2002 = "9. Any person (substitution for securities etc.)"),
'Options - Free Attaching'!C2002,
IF(
'Options - Free Attaching'!B2002 = "",
#N/A,
'Options - Free Attaching'!B2002)
)</f>
        <v>#N/A</v>
      </c>
      <c r="F2002" t="e">
        <f>IF(
OR('Con. Notes - Conversion'!B2002 = "8. Transferee of restricted securities", 'Con. Notes - Conversion'!B2002 = "9. Any person (substitution for securities etc.)"),
'Con. Notes - Conversion'!C2002,
IF(
'Con. Notes - Conversion'!B2002 = "",
#N/A,
'Con. Notes - Conversion'!B2002)
)</f>
        <v>#N/A</v>
      </c>
      <c r="G2002" t="e">
        <f>IF(
OR('Con. Notes - No Conversion'!B2002 = "8. Transferee of restricted securities", 'Con. Notes - No Conversion'!B2002 = "9. Any person (substitution for securities etc.)"),
'Con. Notes - No Conversion'!C2002,
IF(
'Con. Notes - No Conversion'!B2002 = "",
#N/A,
'Con. Notes - No Conversion'!B2002)
)</f>
        <v>#N/A</v>
      </c>
    </row>
    <row r="2003" spans="1:7" x14ac:dyDescent="0.25">
      <c r="A2003" t="e">
        <f>IF(
OR(Shares!B2003 = "8. Transferee of restricted securities", Shares!B2003 = "9. Any person (substitution for securities etc.)"),
Shares!C2003,
IF(
Shares!B2003 = "",
#N/A,
Shares!B2003)
)</f>
        <v>#N/A</v>
      </c>
      <c r="B2003" t="e">
        <f>IF(
OR('Shares - LTR - Granted'!B2003 = "8. Transferee of restricted securities", 'Shares - LTR - Granted'!B2003 = "9. Any person (substitution for securities etc.)"),
'Shares - LTR - Granted'!C2003,
IF(
'Shares - LTR - Granted'!B2003 = "",
#N/A,
'Shares - LTR - Granted'!B2003)
)</f>
        <v>#N/A</v>
      </c>
      <c r="C2003" t="e">
        <f>IF(
OR('Performance Securities'!B2003 = "8. Transferee of restricted securities", 'Performance Securities'!B2003 = "9. Any person (substitution for securities etc.)"),
'Performance Securities'!C2003,
IF(
'Performance Securities'!B2003 = "",
#N/A,
'Performance Securities'!B2003)
)</f>
        <v>#N/A</v>
      </c>
      <c r="D2003" t="e">
        <f>IF(
OR('Options or Warrants'!B2003 = "8. Transferee of restricted securities", 'Options or Warrants'!B2003 = "9. Any person (substitution for securities etc.)"),
'Options or Warrants'!C2003,
IF(
'Options or Warrants'!B2003 = "",
#N/A,
'Options or Warrants'!B2003)
)</f>
        <v>#N/A</v>
      </c>
      <c r="E2003" t="e">
        <f>IF(
OR('Options - Free Attaching'!B2003 = "8. Transferee of restricted securities", 'Options - Free Attaching'!B2003 = "9. Any person (substitution for securities etc.)"),
'Options - Free Attaching'!C2003,
IF(
'Options - Free Attaching'!B2003 = "",
#N/A,
'Options - Free Attaching'!B2003)
)</f>
        <v>#N/A</v>
      </c>
      <c r="F2003" t="e">
        <f>IF(
OR('Con. Notes - Conversion'!B2003 = "8. Transferee of restricted securities", 'Con. Notes - Conversion'!B2003 = "9. Any person (substitution for securities etc.)"),
'Con. Notes - Conversion'!C2003,
IF(
'Con. Notes - Conversion'!B2003 = "",
#N/A,
'Con. Notes - Conversion'!B2003)
)</f>
        <v>#N/A</v>
      </c>
      <c r="G2003" t="e">
        <f>IF(
OR('Con. Notes - No Conversion'!B2003 = "8. Transferee of restricted securities", 'Con. Notes - No Conversion'!B2003 = "9. Any person (substitution for securities etc.)"),
'Con. Notes - No Conversion'!C2003,
IF(
'Con. Notes - No Conversion'!B2003 = "",
#N/A,
'Con. Notes - No Conversion'!B2003)
)</f>
        <v>#N/A</v>
      </c>
    </row>
    <row r="2004" spans="1:7" x14ac:dyDescent="0.25">
      <c r="A2004" t="e">
        <f>IF(
OR(Shares!B2004 = "8. Transferee of restricted securities", Shares!B2004 = "9. Any person (substitution for securities etc.)"),
Shares!C2004,
IF(
Shares!B2004 = "",
#N/A,
Shares!B2004)
)</f>
        <v>#N/A</v>
      </c>
      <c r="B2004" t="e">
        <f>IF(
OR('Shares - LTR - Granted'!B2004 = "8. Transferee of restricted securities", 'Shares - LTR - Granted'!B2004 = "9. Any person (substitution for securities etc.)"),
'Shares - LTR - Granted'!C2004,
IF(
'Shares - LTR - Granted'!B2004 = "",
#N/A,
'Shares - LTR - Granted'!B2004)
)</f>
        <v>#N/A</v>
      </c>
      <c r="C2004" t="e">
        <f>IF(
OR('Performance Securities'!B2004 = "8. Transferee of restricted securities", 'Performance Securities'!B2004 = "9. Any person (substitution for securities etc.)"),
'Performance Securities'!C2004,
IF(
'Performance Securities'!B2004 = "",
#N/A,
'Performance Securities'!B2004)
)</f>
        <v>#N/A</v>
      </c>
      <c r="D2004" t="e">
        <f>IF(
OR('Options or Warrants'!B2004 = "8. Transferee of restricted securities", 'Options or Warrants'!B2004 = "9. Any person (substitution for securities etc.)"),
'Options or Warrants'!C2004,
IF(
'Options or Warrants'!B2004 = "",
#N/A,
'Options or Warrants'!B2004)
)</f>
        <v>#N/A</v>
      </c>
      <c r="E2004" t="e">
        <f>IF(
OR('Options - Free Attaching'!B2004 = "8. Transferee of restricted securities", 'Options - Free Attaching'!B2004 = "9. Any person (substitution for securities etc.)"),
'Options - Free Attaching'!C2004,
IF(
'Options - Free Attaching'!B2004 = "",
#N/A,
'Options - Free Attaching'!B2004)
)</f>
        <v>#N/A</v>
      </c>
      <c r="F2004" t="e">
        <f>IF(
OR('Con. Notes - Conversion'!B2004 = "8. Transferee of restricted securities", 'Con. Notes - Conversion'!B2004 = "9. Any person (substitution for securities etc.)"),
'Con. Notes - Conversion'!C2004,
IF(
'Con. Notes - Conversion'!B2004 = "",
#N/A,
'Con. Notes - Conversion'!B2004)
)</f>
        <v>#N/A</v>
      </c>
      <c r="G2004" t="e">
        <f>IF(
OR('Con. Notes - No Conversion'!B2004 = "8. Transferee of restricted securities", 'Con. Notes - No Conversion'!B2004 = "9. Any person (substitution for securities etc.)"),
'Con. Notes - No Conversion'!C2004,
IF(
'Con. Notes - No Conversion'!B2004 = "",
#N/A,
'Con. Notes - No Conversion'!B2004)
)</f>
        <v>#N/A</v>
      </c>
    </row>
    <row r="2005" spans="1:7" x14ac:dyDescent="0.25">
      <c r="A2005" t="e">
        <f>IF(
OR(Shares!B2005 = "8. Transferee of restricted securities", Shares!B2005 = "9. Any person (substitution for securities etc.)"),
Shares!C2005,
IF(
Shares!B2005 = "",
#N/A,
Shares!B2005)
)</f>
        <v>#N/A</v>
      </c>
      <c r="B2005" t="e">
        <f>IF(
OR('Shares - LTR - Granted'!B2005 = "8. Transferee of restricted securities", 'Shares - LTR - Granted'!B2005 = "9. Any person (substitution for securities etc.)"),
'Shares - LTR - Granted'!C2005,
IF(
'Shares - LTR - Granted'!B2005 = "",
#N/A,
'Shares - LTR - Granted'!B2005)
)</f>
        <v>#N/A</v>
      </c>
      <c r="C2005" t="e">
        <f>IF(
OR('Performance Securities'!B2005 = "8. Transferee of restricted securities", 'Performance Securities'!B2005 = "9. Any person (substitution for securities etc.)"),
'Performance Securities'!C2005,
IF(
'Performance Securities'!B2005 = "",
#N/A,
'Performance Securities'!B2005)
)</f>
        <v>#N/A</v>
      </c>
      <c r="D2005" t="e">
        <f>IF(
OR('Options or Warrants'!B2005 = "8. Transferee of restricted securities", 'Options or Warrants'!B2005 = "9. Any person (substitution for securities etc.)"),
'Options or Warrants'!C2005,
IF(
'Options or Warrants'!B2005 = "",
#N/A,
'Options or Warrants'!B2005)
)</f>
        <v>#N/A</v>
      </c>
      <c r="E2005" t="e">
        <f>IF(
OR('Options - Free Attaching'!B2005 = "8. Transferee of restricted securities", 'Options - Free Attaching'!B2005 = "9. Any person (substitution for securities etc.)"),
'Options - Free Attaching'!C2005,
IF(
'Options - Free Attaching'!B2005 = "",
#N/A,
'Options - Free Attaching'!B2005)
)</f>
        <v>#N/A</v>
      </c>
      <c r="F2005" t="e">
        <f>IF(
OR('Con. Notes - Conversion'!B2005 = "8. Transferee of restricted securities", 'Con. Notes - Conversion'!B2005 = "9. Any person (substitution for securities etc.)"),
'Con. Notes - Conversion'!C2005,
IF(
'Con. Notes - Conversion'!B2005 = "",
#N/A,
'Con. Notes - Conversion'!B2005)
)</f>
        <v>#N/A</v>
      </c>
      <c r="G2005" t="e">
        <f>IF(
OR('Con. Notes - No Conversion'!B2005 = "8. Transferee of restricted securities", 'Con. Notes - No Conversion'!B2005 = "9. Any person (substitution for securities etc.)"),
'Con. Notes - No Conversion'!C2005,
IF(
'Con. Notes - No Conversion'!B2005 = "",
#N/A,
'Con. Notes - No Conversion'!B2005)
)</f>
        <v>#N/A</v>
      </c>
    </row>
    <row r="2006" spans="1:7" x14ac:dyDescent="0.25">
      <c r="A2006" t="e">
        <f>IF(
OR(Shares!B2006 = "8. Transferee of restricted securities", Shares!B2006 = "9. Any person (substitution for securities etc.)"),
Shares!C2006,
IF(
Shares!B2006 = "",
#N/A,
Shares!B2006)
)</f>
        <v>#N/A</v>
      </c>
      <c r="B2006" t="e">
        <f>IF(
OR('Shares - LTR - Granted'!B2006 = "8. Transferee of restricted securities", 'Shares - LTR - Granted'!B2006 = "9. Any person (substitution for securities etc.)"),
'Shares - LTR - Granted'!C2006,
IF(
'Shares - LTR - Granted'!B2006 = "",
#N/A,
'Shares - LTR - Granted'!B2006)
)</f>
        <v>#N/A</v>
      </c>
      <c r="C2006" t="e">
        <f>IF(
OR('Performance Securities'!B2006 = "8. Transferee of restricted securities", 'Performance Securities'!B2006 = "9. Any person (substitution for securities etc.)"),
'Performance Securities'!C2006,
IF(
'Performance Securities'!B2006 = "",
#N/A,
'Performance Securities'!B2006)
)</f>
        <v>#N/A</v>
      </c>
      <c r="D2006" t="e">
        <f>IF(
OR('Options or Warrants'!B2006 = "8. Transferee of restricted securities", 'Options or Warrants'!B2006 = "9. Any person (substitution for securities etc.)"),
'Options or Warrants'!C2006,
IF(
'Options or Warrants'!B2006 = "",
#N/A,
'Options or Warrants'!B2006)
)</f>
        <v>#N/A</v>
      </c>
      <c r="E2006" t="e">
        <f>IF(
OR('Options - Free Attaching'!B2006 = "8. Transferee of restricted securities", 'Options - Free Attaching'!B2006 = "9. Any person (substitution for securities etc.)"),
'Options - Free Attaching'!C2006,
IF(
'Options - Free Attaching'!B2006 = "",
#N/A,
'Options - Free Attaching'!B2006)
)</f>
        <v>#N/A</v>
      </c>
      <c r="F2006" t="e">
        <f>IF(
OR('Con. Notes - Conversion'!B2006 = "8. Transferee of restricted securities", 'Con. Notes - Conversion'!B2006 = "9. Any person (substitution for securities etc.)"),
'Con. Notes - Conversion'!C2006,
IF(
'Con. Notes - Conversion'!B2006 = "",
#N/A,
'Con. Notes - Conversion'!B2006)
)</f>
        <v>#N/A</v>
      </c>
      <c r="G2006" t="e">
        <f>IF(
OR('Con. Notes - No Conversion'!B2006 = "8. Transferee of restricted securities", 'Con. Notes - No Conversion'!B2006 = "9. Any person (substitution for securities etc.)"),
'Con. Notes - No Conversion'!C2006,
IF(
'Con. Notes - No Conversion'!B2006 = "",
#N/A,
'Con. Notes - No Conversion'!B2006)
)</f>
        <v>#N/A</v>
      </c>
    </row>
    <row r="2007" spans="1:7" x14ac:dyDescent="0.25">
      <c r="A2007" t="e">
        <f>IF(
OR(Shares!B2007 = "8. Transferee of restricted securities", Shares!B2007 = "9. Any person (substitution for securities etc.)"),
Shares!C2007,
IF(
Shares!B2007 = "",
#N/A,
Shares!B2007)
)</f>
        <v>#N/A</v>
      </c>
      <c r="B2007" t="e">
        <f>IF(
OR('Shares - LTR - Granted'!B2007 = "8. Transferee of restricted securities", 'Shares - LTR - Granted'!B2007 = "9. Any person (substitution for securities etc.)"),
'Shares - LTR - Granted'!C2007,
IF(
'Shares - LTR - Granted'!B2007 = "",
#N/A,
'Shares - LTR - Granted'!B2007)
)</f>
        <v>#N/A</v>
      </c>
      <c r="C2007" t="e">
        <f>IF(
OR('Performance Securities'!B2007 = "8. Transferee of restricted securities", 'Performance Securities'!B2007 = "9. Any person (substitution for securities etc.)"),
'Performance Securities'!C2007,
IF(
'Performance Securities'!B2007 = "",
#N/A,
'Performance Securities'!B2007)
)</f>
        <v>#N/A</v>
      </c>
      <c r="D2007" t="e">
        <f>IF(
OR('Options or Warrants'!B2007 = "8. Transferee of restricted securities", 'Options or Warrants'!B2007 = "9. Any person (substitution for securities etc.)"),
'Options or Warrants'!C2007,
IF(
'Options or Warrants'!B2007 = "",
#N/A,
'Options or Warrants'!B2007)
)</f>
        <v>#N/A</v>
      </c>
      <c r="E2007" t="e">
        <f>IF(
OR('Options - Free Attaching'!B2007 = "8. Transferee of restricted securities", 'Options - Free Attaching'!B2007 = "9. Any person (substitution for securities etc.)"),
'Options - Free Attaching'!C2007,
IF(
'Options - Free Attaching'!B2007 = "",
#N/A,
'Options - Free Attaching'!B2007)
)</f>
        <v>#N/A</v>
      </c>
      <c r="F2007" t="e">
        <f>IF(
OR('Con. Notes - Conversion'!B2007 = "8. Transferee of restricted securities", 'Con. Notes - Conversion'!B2007 = "9. Any person (substitution for securities etc.)"),
'Con. Notes - Conversion'!C2007,
IF(
'Con. Notes - Conversion'!B2007 = "",
#N/A,
'Con. Notes - Conversion'!B2007)
)</f>
        <v>#N/A</v>
      </c>
      <c r="G2007" t="e">
        <f>IF(
OR('Con. Notes - No Conversion'!B2007 = "8. Transferee of restricted securities", 'Con. Notes - No Conversion'!B2007 = "9. Any person (substitution for securities etc.)"),
'Con. Notes - No Conversion'!C2007,
IF(
'Con. Notes - No Conversion'!B2007 = "",
#N/A,
'Con. Notes - No Conversion'!B2007)
)</f>
        <v>#N/A</v>
      </c>
    </row>
    <row r="2008" spans="1:7" x14ac:dyDescent="0.25">
      <c r="A2008" t="e">
        <f>IF(
OR(Shares!B2008 = "8. Transferee of restricted securities", Shares!B2008 = "9. Any person (substitution for securities etc.)"),
Shares!C2008,
IF(
Shares!B2008 = "",
#N/A,
Shares!B2008)
)</f>
        <v>#N/A</v>
      </c>
      <c r="B2008" t="e">
        <f>IF(
OR('Shares - LTR - Granted'!B2008 = "8. Transferee of restricted securities", 'Shares - LTR - Granted'!B2008 = "9. Any person (substitution for securities etc.)"),
'Shares - LTR - Granted'!C2008,
IF(
'Shares - LTR - Granted'!B2008 = "",
#N/A,
'Shares - LTR - Granted'!B2008)
)</f>
        <v>#N/A</v>
      </c>
      <c r="C2008" t="e">
        <f>IF(
OR('Performance Securities'!B2008 = "8. Transferee of restricted securities", 'Performance Securities'!B2008 = "9. Any person (substitution for securities etc.)"),
'Performance Securities'!C2008,
IF(
'Performance Securities'!B2008 = "",
#N/A,
'Performance Securities'!B2008)
)</f>
        <v>#N/A</v>
      </c>
      <c r="D2008" t="e">
        <f>IF(
OR('Options or Warrants'!B2008 = "8. Transferee of restricted securities", 'Options or Warrants'!B2008 = "9. Any person (substitution for securities etc.)"),
'Options or Warrants'!C2008,
IF(
'Options or Warrants'!B2008 = "",
#N/A,
'Options or Warrants'!B2008)
)</f>
        <v>#N/A</v>
      </c>
      <c r="E2008" t="e">
        <f>IF(
OR('Options - Free Attaching'!B2008 = "8. Transferee of restricted securities", 'Options - Free Attaching'!B2008 = "9. Any person (substitution for securities etc.)"),
'Options - Free Attaching'!C2008,
IF(
'Options - Free Attaching'!B2008 = "",
#N/A,
'Options - Free Attaching'!B2008)
)</f>
        <v>#N/A</v>
      </c>
      <c r="F2008" t="e">
        <f>IF(
OR('Con. Notes - Conversion'!B2008 = "8. Transferee of restricted securities", 'Con. Notes - Conversion'!B2008 = "9. Any person (substitution for securities etc.)"),
'Con. Notes - Conversion'!C2008,
IF(
'Con. Notes - Conversion'!B2008 = "",
#N/A,
'Con. Notes - Conversion'!B2008)
)</f>
        <v>#N/A</v>
      </c>
      <c r="G2008" t="e">
        <f>IF(
OR('Con. Notes - No Conversion'!B2008 = "8. Transferee of restricted securities", 'Con. Notes - No Conversion'!B2008 = "9. Any person (substitution for securities etc.)"),
'Con. Notes - No Conversion'!C2008,
IF(
'Con. Notes - No Conversion'!B2008 = "",
#N/A,
'Con. Notes - No Conversion'!B2008)
)</f>
        <v>#N/A</v>
      </c>
    </row>
    <row r="2009" spans="1:7" x14ac:dyDescent="0.25">
      <c r="A2009" t="e">
        <f>IF(
OR(Shares!B2009 = "8. Transferee of restricted securities", Shares!B2009 = "9. Any person (substitution for securities etc.)"),
Shares!C2009,
IF(
Shares!B2009 = "",
#N/A,
Shares!B2009)
)</f>
        <v>#N/A</v>
      </c>
      <c r="B2009" t="e">
        <f>IF(
OR('Shares - LTR - Granted'!B2009 = "8. Transferee of restricted securities", 'Shares - LTR - Granted'!B2009 = "9. Any person (substitution for securities etc.)"),
'Shares - LTR - Granted'!C2009,
IF(
'Shares - LTR - Granted'!B2009 = "",
#N/A,
'Shares - LTR - Granted'!B2009)
)</f>
        <v>#N/A</v>
      </c>
      <c r="C2009" t="e">
        <f>IF(
OR('Performance Securities'!B2009 = "8. Transferee of restricted securities", 'Performance Securities'!B2009 = "9. Any person (substitution for securities etc.)"),
'Performance Securities'!C2009,
IF(
'Performance Securities'!B2009 = "",
#N/A,
'Performance Securities'!B2009)
)</f>
        <v>#N/A</v>
      </c>
      <c r="D2009" t="e">
        <f>IF(
OR('Options or Warrants'!B2009 = "8. Transferee of restricted securities", 'Options or Warrants'!B2009 = "9. Any person (substitution for securities etc.)"),
'Options or Warrants'!C2009,
IF(
'Options or Warrants'!B2009 = "",
#N/A,
'Options or Warrants'!B2009)
)</f>
        <v>#N/A</v>
      </c>
      <c r="E2009" t="e">
        <f>IF(
OR('Options - Free Attaching'!B2009 = "8. Transferee of restricted securities", 'Options - Free Attaching'!B2009 = "9. Any person (substitution for securities etc.)"),
'Options - Free Attaching'!C2009,
IF(
'Options - Free Attaching'!B2009 = "",
#N/A,
'Options - Free Attaching'!B2009)
)</f>
        <v>#N/A</v>
      </c>
      <c r="F2009" t="e">
        <f>IF(
OR('Con. Notes - Conversion'!B2009 = "8. Transferee of restricted securities", 'Con. Notes - Conversion'!B2009 = "9. Any person (substitution for securities etc.)"),
'Con. Notes - Conversion'!C2009,
IF(
'Con. Notes - Conversion'!B2009 = "",
#N/A,
'Con. Notes - Conversion'!B2009)
)</f>
        <v>#N/A</v>
      </c>
      <c r="G2009" t="e">
        <f>IF(
OR('Con. Notes - No Conversion'!B2009 = "8. Transferee of restricted securities", 'Con. Notes - No Conversion'!B2009 = "9. Any person (substitution for securities etc.)"),
'Con. Notes - No Conversion'!C2009,
IF(
'Con. Notes - No Conversion'!B2009 = "",
#N/A,
'Con. Notes - No Conversion'!B2009)
)</f>
        <v>#N/A</v>
      </c>
    </row>
    <row r="2010" spans="1:7" x14ac:dyDescent="0.25">
      <c r="A2010" t="e">
        <f>IF(
OR(Shares!B2010 = "8. Transferee of restricted securities", Shares!B2010 = "9. Any person (substitution for securities etc.)"),
Shares!C2010,
IF(
Shares!B2010 = "",
#N/A,
Shares!B2010)
)</f>
        <v>#N/A</v>
      </c>
      <c r="B2010" t="e">
        <f>IF(
OR('Shares - LTR - Granted'!B2010 = "8. Transferee of restricted securities", 'Shares - LTR - Granted'!B2010 = "9. Any person (substitution for securities etc.)"),
'Shares - LTR - Granted'!C2010,
IF(
'Shares - LTR - Granted'!B2010 = "",
#N/A,
'Shares - LTR - Granted'!B2010)
)</f>
        <v>#N/A</v>
      </c>
      <c r="C2010" t="e">
        <f>IF(
OR('Performance Securities'!B2010 = "8. Transferee of restricted securities", 'Performance Securities'!B2010 = "9. Any person (substitution for securities etc.)"),
'Performance Securities'!C2010,
IF(
'Performance Securities'!B2010 = "",
#N/A,
'Performance Securities'!B2010)
)</f>
        <v>#N/A</v>
      </c>
      <c r="D2010" t="e">
        <f>IF(
OR('Options or Warrants'!B2010 = "8. Transferee of restricted securities", 'Options or Warrants'!B2010 = "9. Any person (substitution for securities etc.)"),
'Options or Warrants'!C2010,
IF(
'Options or Warrants'!B2010 = "",
#N/A,
'Options or Warrants'!B2010)
)</f>
        <v>#N/A</v>
      </c>
      <c r="E2010" t="e">
        <f>IF(
OR('Options - Free Attaching'!B2010 = "8. Transferee of restricted securities", 'Options - Free Attaching'!B2010 = "9. Any person (substitution for securities etc.)"),
'Options - Free Attaching'!C2010,
IF(
'Options - Free Attaching'!B2010 = "",
#N/A,
'Options - Free Attaching'!B2010)
)</f>
        <v>#N/A</v>
      </c>
      <c r="F2010" t="e">
        <f>IF(
OR('Con. Notes - Conversion'!B2010 = "8. Transferee of restricted securities", 'Con. Notes - Conversion'!B2010 = "9. Any person (substitution for securities etc.)"),
'Con. Notes - Conversion'!C2010,
IF(
'Con. Notes - Conversion'!B2010 = "",
#N/A,
'Con. Notes - Conversion'!B2010)
)</f>
        <v>#N/A</v>
      </c>
      <c r="G2010" t="e">
        <f>IF(
OR('Con. Notes - No Conversion'!B2010 = "8. Transferee of restricted securities", 'Con. Notes - No Conversion'!B2010 = "9. Any person (substitution for securities etc.)"),
'Con. Notes - No Conversion'!C2010,
IF(
'Con. Notes - No Conversion'!B2010 = "",
#N/A,
'Con. Notes - No Conversion'!B2010)
)</f>
        <v>#N/A</v>
      </c>
    </row>
    <row r="2011" spans="1:7" x14ac:dyDescent="0.25">
      <c r="A2011" t="e">
        <f>IF(
OR(Shares!B2011 = "8. Transferee of restricted securities", Shares!B2011 = "9. Any person (substitution for securities etc.)"),
Shares!C2011,
IF(
Shares!B2011 = "",
#N/A,
Shares!B2011)
)</f>
        <v>#N/A</v>
      </c>
      <c r="B2011" t="e">
        <f>IF(
OR('Shares - LTR - Granted'!B2011 = "8. Transferee of restricted securities", 'Shares - LTR - Granted'!B2011 = "9. Any person (substitution for securities etc.)"),
'Shares - LTR - Granted'!C2011,
IF(
'Shares - LTR - Granted'!B2011 = "",
#N/A,
'Shares - LTR - Granted'!B2011)
)</f>
        <v>#N/A</v>
      </c>
      <c r="C2011" t="e">
        <f>IF(
OR('Performance Securities'!B2011 = "8. Transferee of restricted securities", 'Performance Securities'!B2011 = "9. Any person (substitution for securities etc.)"),
'Performance Securities'!C2011,
IF(
'Performance Securities'!B2011 = "",
#N/A,
'Performance Securities'!B2011)
)</f>
        <v>#N/A</v>
      </c>
      <c r="D2011" t="e">
        <f>IF(
OR('Options or Warrants'!B2011 = "8. Transferee of restricted securities", 'Options or Warrants'!B2011 = "9. Any person (substitution for securities etc.)"),
'Options or Warrants'!C2011,
IF(
'Options or Warrants'!B2011 = "",
#N/A,
'Options or Warrants'!B2011)
)</f>
        <v>#N/A</v>
      </c>
      <c r="E2011" t="e">
        <f>IF(
OR('Options - Free Attaching'!B2011 = "8. Transferee of restricted securities", 'Options - Free Attaching'!B2011 = "9. Any person (substitution for securities etc.)"),
'Options - Free Attaching'!C2011,
IF(
'Options - Free Attaching'!B2011 = "",
#N/A,
'Options - Free Attaching'!B2011)
)</f>
        <v>#N/A</v>
      </c>
      <c r="F2011" t="e">
        <f>IF(
OR('Con. Notes - Conversion'!B2011 = "8. Transferee of restricted securities", 'Con. Notes - Conversion'!B2011 = "9. Any person (substitution for securities etc.)"),
'Con. Notes - Conversion'!C2011,
IF(
'Con. Notes - Conversion'!B2011 = "",
#N/A,
'Con. Notes - Conversion'!B2011)
)</f>
        <v>#N/A</v>
      </c>
      <c r="G2011" t="e">
        <f>IF(
OR('Con. Notes - No Conversion'!B2011 = "8. Transferee of restricted securities", 'Con. Notes - No Conversion'!B2011 = "9. Any person (substitution for securities etc.)"),
'Con. Notes - No Conversion'!C2011,
IF(
'Con. Notes - No Conversion'!B2011 = "",
#N/A,
'Con. Notes - No Conversion'!B2011)
)</f>
        <v>#N/A</v>
      </c>
    </row>
    <row r="2012" spans="1:7" x14ac:dyDescent="0.25">
      <c r="A2012" t="e">
        <f>IF(
OR(Shares!B2012 = "8. Transferee of restricted securities", Shares!B2012 = "9. Any person (substitution for securities etc.)"),
Shares!C2012,
IF(
Shares!B2012 = "",
#N/A,
Shares!B2012)
)</f>
        <v>#N/A</v>
      </c>
      <c r="B2012" t="e">
        <f>IF(
OR('Shares - LTR - Granted'!B2012 = "8. Transferee of restricted securities", 'Shares - LTR - Granted'!B2012 = "9. Any person (substitution for securities etc.)"),
'Shares - LTR - Granted'!C2012,
IF(
'Shares - LTR - Granted'!B2012 = "",
#N/A,
'Shares - LTR - Granted'!B2012)
)</f>
        <v>#N/A</v>
      </c>
      <c r="C2012" t="e">
        <f>IF(
OR('Performance Securities'!B2012 = "8. Transferee of restricted securities", 'Performance Securities'!B2012 = "9. Any person (substitution for securities etc.)"),
'Performance Securities'!C2012,
IF(
'Performance Securities'!B2012 = "",
#N/A,
'Performance Securities'!B2012)
)</f>
        <v>#N/A</v>
      </c>
      <c r="D2012" t="e">
        <f>IF(
OR('Options or Warrants'!B2012 = "8. Transferee of restricted securities", 'Options or Warrants'!B2012 = "9. Any person (substitution for securities etc.)"),
'Options or Warrants'!C2012,
IF(
'Options or Warrants'!B2012 = "",
#N/A,
'Options or Warrants'!B2012)
)</f>
        <v>#N/A</v>
      </c>
      <c r="E2012" t="e">
        <f>IF(
OR('Options - Free Attaching'!B2012 = "8. Transferee of restricted securities", 'Options - Free Attaching'!B2012 = "9. Any person (substitution for securities etc.)"),
'Options - Free Attaching'!C2012,
IF(
'Options - Free Attaching'!B2012 = "",
#N/A,
'Options - Free Attaching'!B2012)
)</f>
        <v>#N/A</v>
      </c>
      <c r="F2012" t="e">
        <f>IF(
OR('Con. Notes - Conversion'!B2012 = "8. Transferee of restricted securities", 'Con. Notes - Conversion'!B2012 = "9. Any person (substitution for securities etc.)"),
'Con. Notes - Conversion'!C2012,
IF(
'Con. Notes - Conversion'!B2012 = "",
#N/A,
'Con. Notes - Conversion'!B2012)
)</f>
        <v>#N/A</v>
      </c>
      <c r="G2012" t="e">
        <f>IF(
OR('Con. Notes - No Conversion'!B2012 = "8. Transferee of restricted securities", 'Con. Notes - No Conversion'!B2012 = "9. Any person (substitution for securities etc.)"),
'Con. Notes - No Conversion'!C2012,
IF(
'Con. Notes - No Conversion'!B2012 = "",
#N/A,
'Con. Notes - No Conversion'!B2012)
)</f>
        <v>#N/A</v>
      </c>
    </row>
    <row r="2013" spans="1:7" x14ac:dyDescent="0.25">
      <c r="A2013" t="e">
        <f>IF(
OR(Shares!B2013 = "8. Transferee of restricted securities", Shares!B2013 = "9. Any person (substitution for securities etc.)"),
Shares!C2013,
IF(
Shares!B2013 = "",
#N/A,
Shares!B2013)
)</f>
        <v>#N/A</v>
      </c>
      <c r="B2013" t="e">
        <f>IF(
OR('Shares - LTR - Granted'!B2013 = "8. Transferee of restricted securities", 'Shares - LTR - Granted'!B2013 = "9. Any person (substitution for securities etc.)"),
'Shares - LTR - Granted'!C2013,
IF(
'Shares - LTR - Granted'!B2013 = "",
#N/A,
'Shares - LTR - Granted'!B2013)
)</f>
        <v>#N/A</v>
      </c>
      <c r="C2013" t="e">
        <f>IF(
OR('Performance Securities'!B2013 = "8. Transferee of restricted securities", 'Performance Securities'!B2013 = "9. Any person (substitution for securities etc.)"),
'Performance Securities'!C2013,
IF(
'Performance Securities'!B2013 = "",
#N/A,
'Performance Securities'!B2013)
)</f>
        <v>#N/A</v>
      </c>
      <c r="D2013" t="e">
        <f>IF(
OR('Options or Warrants'!B2013 = "8. Transferee of restricted securities", 'Options or Warrants'!B2013 = "9. Any person (substitution for securities etc.)"),
'Options or Warrants'!C2013,
IF(
'Options or Warrants'!B2013 = "",
#N/A,
'Options or Warrants'!B2013)
)</f>
        <v>#N/A</v>
      </c>
      <c r="E2013" t="e">
        <f>IF(
OR('Options - Free Attaching'!B2013 = "8. Transferee of restricted securities", 'Options - Free Attaching'!B2013 = "9. Any person (substitution for securities etc.)"),
'Options - Free Attaching'!C2013,
IF(
'Options - Free Attaching'!B2013 = "",
#N/A,
'Options - Free Attaching'!B2013)
)</f>
        <v>#N/A</v>
      </c>
      <c r="F2013" t="e">
        <f>IF(
OR('Con. Notes - Conversion'!B2013 = "8. Transferee of restricted securities", 'Con. Notes - Conversion'!B2013 = "9. Any person (substitution for securities etc.)"),
'Con. Notes - Conversion'!C2013,
IF(
'Con. Notes - Conversion'!B2013 = "",
#N/A,
'Con. Notes - Conversion'!B2013)
)</f>
        <v>#N/A</v>
      </c>
      <c r="G2013" t="e">
        <f>IF(
OR('Con. Notes - No Conversion'!B2013 = "8. Transferee of restricted securities", 'Con. Notes - No Conversion'!B2013 = "9. Any person (substitution for securities etc.)"),
'Con. Notes - No Conversion'!C2013,
IF(
'Con. Notes - No Conversion'!B2013 = "",
#N/A,
'Con. Notes - No Conversion'!B2013)
)</f>
        <v>#N/A</v>
      </c>
    </row>
    <row r="2014" spans="1:7" x14ac:dyDescent="0.25">
      <c r="A2014" t="e">
        <f>IF(
OR(Shares!B2014 = "8. Transferee of restricted securities", Shares!B2014 = "9. Any person (substitution for securities etc.)"),
Shares!C2014,
IF(
Shares!B2014 = "",
#N/A,
Shares!B2014)
)</f>
        <v>#N/A</v>
      </c>
      <c r="B2014" t="e">
        <f>IF(
OR('Shares - LTR - Granted'!B2014 = "8. Transferee of restricted securities", 'Shares - LTR - Granted'!B2014 = "9. Any person (substitution for securities etc.)"),
'Shares - LTR - Granted'!C2014,
IF(
'Shares - LTR - Granted'!B2014 = "",
#N/A,
'Shares - LTR - Granted'!B2014)
)</f>
        <v>#N/A</v>
      </c>
      <c r="C2014" t="e">
        <f>IF(
OR('Performance Securities'!B2014 = "8. Transferee of restricted securities", 'Performance Securities'!B2014 = "9. Any person (substitution for securities etc.)"),
'Performance Securities'!C2014,
IF(
'Performance Securities'!B2014 = "",
#N/A,
'Performance Securities'!B2014)
)</f>
        <v>#N/A</v>
      </c>
      <c r="D2014" t="e">
        <f>IF(
OR('Options or Warrants'!B2014 = "8. Transferee of restricted securities", 'Options or Warrants'!B2014 = "9. Any person (substitution for securities etc.)"),
'Options or Warrants'!C2014,
IF(
'Options or Warrants'!B2014 = "",
#N/A,
'Options or Warrants'!B2014)
)</f>
        <v>#N/A</v>
      </c>
      <c r="E2014" t="e">
        <f>IF(
OR('Options - Free Attaching'!B2014 = "8. Transferee of restricted securities", 'Options - Free Attaching'!B2014 = "9. Any person (substitution for securities etc.)"),
'Options - Free Attaching'!C2014,
IF(
'Options - Free Attaching'!B2014 = "",
#N/A,
'Options - Free Attaching'!B2014)
)</f>
        <v>#N/A</v>
      </c>
      <c r="F2014" t="e">
        <f>IF(
OR('Con. Notes - Conversion'!B2014 = "8. Transferee of restricted securities", 'Con. Notes - Conversion'!B2014 = "9. Any person (substitution for securities etc.)"),
'Con. Notes - Conversion'!C2014,
IF(
'Con. Notes - Conversion'!B2014 = "",
#N/A,
'Con. Notes - Conversion'!B2014)
)</f>
        <v>#N/A</v>
      </c>
      <c r="G2014" t="e">
        <f>IF(
OR('Con. Notes - No Conversion'!B2014 = "8. Transferee of restricted securities", 'Con. Notes - No Conversion'!B2014 = "9. Any person (substitution for securities etc.)"),
'Con. Notes - No Conversion'!C2014,
IF(
'Con. Notes - No Conversion'!B2014 = "",
#N/A,
'Con. Notes - No Conversion'!B2014)
)</f>
        <v>#N/A</v>
      </c>
    </row>
    <row r="2015" spans="1:7" x14ac:dyDescent="0.25">
      <c r="A2015" t="e">
        <f>IF(
OR(Shares!B2015 = "8. Transferee of restricted securities", Shares!B2015 = "9. Any person (substitution for securities etc.)"),
Shares!C2015,
IF(
Shares!B2015 = "",
#N/A,
Shares!B2015)
)</f>
        <v>#N/A</v>
      </c>
      <c r="B2015" t="e">
        <f>IF(
OR('Shares - LTR - Granted'!B2015 = "8. Transferee of restricted securities", 'Shares - LTR - Granted'!B2015 = "9. Any person (substitution for securities etc.)"),
'Shares - LTR - Granted'!C2015,
IF(
'Shares - LTR - Granted'!B2015 = "",
#N/A,
'Shares - LTR - Granted'!B2015)
)</f>
        <v>#N/A</v>
      </c>
      <c r="C2015" t="e">
        <f>IF(
OR('Performance Securities'!B2015 = "8. Transferee of restricted securities", 'Performance Securities'!B2015 = "9. Any person (substitution for securities etc.)"),
'Performance Securities'!C2015,
IF(
'Performance Securities'!B2015 = "",
#N/A,
'Performance Securities'!B2015)
)</f>
        <v>#N/A</v>
      </c>
      <c r="D2015" t="e">
        <f>IF(
OR('Options or Warrants'!B2015 = "8. Transferee of restricted securities", 'Options or Warrants'!B2015 = "9. Any person (substitution for securities etc.)"),
'Options or Warrants'!C2015,
IF(
'Options or Warrants'!B2015 = "",
#N/A,
'Options or Warrants'!B2015)
)</f>
        <v>#N/A</v>
      </c>
      <c r="E2015" t="e">
        <f>IF(
OR('Options - Free Attaching'!B2015 = "8. Transferee of restricted securities", 'Options - Free Attaching'!B2015 = "9. Any person (substitution for securities etc.)"),
'Options - Free Attaching'!C2015,
IF(
'Options - Free Attaching'!B2015 = "",
#N/A,
'Options - Free Attaching'!B2015)
)</f>
        <v>#N/A</v>
      </c>
      <c r="F2015" t="e">
        <f>IF(
OR('Con. Notes - Conversion'!B2015 = "8. Transferee of restricted securities", 'Con. Notes - Conversion'!B2015 = "9. Any person (substitution for securities etc.)"),
'Con. Notes - Conversion'!C2015,
IF(
'Con. Notes - Conversion'!B2015 = "",
#N/A,
'Con. Notes - Conversion'!B2015)
)</f>
        <v>#N/A</v>
      </c>
      <c r="G2015" t="e">
        <f>IF(
OR('Con. Notes - No Conversion'!B2015 = "8. Transferee of restricted securities", 'Con. Notes - No Conversion'!B2015 = "9. Any person (substitution for securities etc.)"),
'Con. Notes - No Conversion'!C2015,
IF(
'Con. Notes - No Conversion'!B2015 = "",
#N/A,
'Con. Notes - No Conversion'!B2015)
)</f>
        <v>#N/A</v>
      </c>
    </row>
    <row r="2016" spans="1:7" x14ac:dyDescent="0.25">
      <c r="A2016" t="e">
        <f>IF(
OR(Shares!B2016 = "8. Transferee of restricted securities", Shares!B2016 = "9. Any person (substitution for securities etc.)"),
Shares!C2016,
IF(
Shares!B2016 = "",
#N/A,
Shares!B2016)
)</f>
        <v>#N/A</v>
      </c>
      <c r="B2016" t="e">
        <f>IF(
OR('Shares - LTR - Granted'!B2016 = "8. Transferee of restricted securities", 'Shares - LTR - Granted'!B2016 = "9. Any person (substitution for securities etc.)"),
'Shares - LTR - Granted'!C2016,
IF(
'Shares - LTR - Granted'!B2016 = "",
#N/A,
'Shares - LTR - Granted'!B2016)
)</f>
        <v>#N/A</v>
      </c>
      <c r="C2016" t="e">
        <f>IF(
OR('Performance Securities'!B2016 = "8. Transferee of restricted securities", 'Performance Securities'!B2016 = "9. Any person (substitution for securities etc.)"),
'Performance Securities'!C2016,
IF(
'Performance Securities'!B2016 = "",
#N/A,
'Performance Securities'!B2016)
)</f>
        <v>#N/A</v>
      </c>
      <c r="D2016" t="e">
        <f>IF(
OR('Options or Warrants'!B2016 = "8. Transferee of restricted securities", 'Options or Warrants'!B2016 = "9. Any person (substitution for securities etc.)"),
'Options or Warrants'!C2016,
IF(
'Options or Warrants'!B2016 = "",
#N/A,
'Options or Warrants'!B2016)
)</f>
        <v>#N/A</v>
      </c>
      <c r="E2016" t="e">
        <f>IF(
OR('Options - Free Attaching'!B2016 = "8. Transferee of restricted securities", 'Options - Free Attaching'!B2016 = "9. Any person (substitution for securities etc.)"),
'Options - Free Attaching'!C2016,
IF(
'Options - Free Attaching'!B2016 = "",
#N/A,
'Options - Free Attaching'!B2016)
)</f>
        <v>#N/A</v>
      </c>
      <c r="F2016" t="e">
        <f>IF(
OR('Con. Notes - Conversion'!B2016 = "8. Transferee of restricted securities", 'Con. Notes - Conversion'!B2016 = "9. Any person (substitution for securities etc.)"),
'Con. Notes - Conversion'!C2016,
IF(
'Con. Notes - Conversion'!B2016 = "",
#N/A,
'Con. Notes - Conversion'!B2016)
)</f>
        <v>#N/A</v>
      </c>
      <c r="G2016" t="e">
        <f>IF(
OR('Con. Notes - No Conversion'!B2016 = "8. Transferee of restricted securities", 'Con. Notes - No Conversion'!B2016 = "9. Any person (substitution for securities etc.)"),
'Con. Notes - No Conversion'!C2016,
IF(
'Con. Notes - No Conversion'!B2016 = "",
#N/A,
'Con. Notes - No Conversion'!B2016)
)</f>
        <v>#N/A</v>
      </c>
    </row>
    <row r="2017" spans="1:7" x14ac:dyDescent="0.25">
      <c r="A2017" t="e">
        <f>IF(
OR(Shares!B2017 = "8. Transferee of restricted securities", Shares!B2017 = "9. Any person (substitution for securities etc.)"),
Shares!C2017,
IF(
Shares!B2017 = "",
#N/A,
Shares!B2017)
)</f>
        <v>#N/A</v>
      </c>
      <c r="B2017" t="e">
        <f>IF(
OR('Shares - LTR - Granted'!B2017 = "8. Transferee of restricted securities", 'Shares - LTR - Granted'!B2017 = "9. Any person (substitution for securities etc.)"),
'Shares - LTR - Granted'!C2017,
IF(
'Shares - LTR - Granted'!B2017 = "",
#N/A,
'Shares - LTR - Granted'!B2017)
)</f>
        <v>#N/A</v>
      </c>
      <c r="C2017" t="e">
        <f>IF(
OR('Performance Securities'!B2017 = "8. Transferee of restricted securities", 'Performance Securities'!B2017 = "9. Any person (substitution for securities etc.)"),
'Performance Securities'!C2017,
IF(
'Performance Securities'!B2017 = "",
#N/A,
'Performance Securities'!B2017)
)</f>
        <v>#N/A</v>
      </c>
      <c r="D2017" t="e">
        <f>IF(
OR('Options or Warrants'!B2017 = "8. Transferee of restricted securities", 'Options or Warrants'!B2017 = "9. Any person (substitution for securities etc.)"),
'Options or Warrants'!C2017,
IF(
'Options or Warrants'!B2017 = "",
#N/A,
'Options or Warrants'!B2017)
)</f>
        <v>#N/A</v>
      </c>
      <c r="E2017" t="e">
        <f>IF(
OR('Options - Free Attaching'!B2017 = "8. Transferee of restricted securities", 'Options - Free Attaching'!B2017 = "9. Any person (substitution for securities etc.)"),
'Options - Free Attaching'!C2017,
IF(
'Options - Free Attaching'!B2017 = "",
#N/A,
'Options - Free Attaching'!B2017)
)</f>
        <v>#N/A</v>
      </c>
      <c r="F2017" t="e">
        <f>IF(
OR('Con. Notes - Conversion'!B2017 = "8. Transferee of restricted securities", 'Con. Notes - Conversion'!B2017 = "9. Any person (substitution for securities etc.)"),
'Con. Notes - Conversion'!C2017,
IF(
'Con. Notes - Conversion'!B2017 = "",
#N/A,
'Con. Notes - Conversion'!B2017)
)</f>
        <v>#N/A</v>
      </c>
      <c r="G2017" t="e">
        <f>IF(
OR('Con. Notes - No Conversion'!B2017 = "8. Transferee of restricted securities", 'Con. Notes - No Conversion'!B2017 = "9. Any person (substitution for securities etc.)"),
'Con. Notes - No Conversion'!C2017,
IF(
'Con. Notes - No Conversion'!B2017 = "",
#N/A,
'Con. Notes - No Conversion'!B2017)
)</f>
        <v>#N/A</v>
      </c>
    </row>
    <row r="2018" spans="1:7" x14ac:dyDescent="0.25">
      <c r="A2018" t="e">
        <f>IF(
OR(Shares!B2018 = "8. Transferee of restricted securities", Shares!B2018 = "9. Any person (substitution for securities etc.)"),
Shares!C2018,
IF(
Shares!B2018 = "",
#N/A,
Shares!B2018)
)</f>
        <v>#N/A</v>
      </c>
      <c r="B2018" t="e">
        <f>IF(
OR('Shares - LTR - Granted'!B2018 = "8. Transferee of restricted securities", 'Shares - LTR - Granted'!B2018 = "9. Any person (substitution for securities etc.)"),
'Shares - LTR - Granted'!C2018,
IF(
'Shares - LTR - Granted'!B2018 = "",
#N/A,
'Shares - LTR - Granted'!B2018)
)</f>
        <v>#N/A</v>
      </c>
      <c r="C2018" t="e">
        <f>IF(
OR('Performance Securities'!B2018 = "8. Transferee of restricted securities", 'Performance Securities'!B2018 = "9. Any person (substitution for securities etc.)"),
'Performance Securities'!C2018,
IF(
'Performance Securities'!B2018 = "",
#N/A,
'Performance Securities'!B2018)
)</f>
        <v>#N/A</v>
      </c>
      <c r="D2018" t="e">
        <f>IF(
OR('Options or Warrants'!B2018 = "8. Transferee of restricted securities", 'Options or Warrants'!B2018 = "9. Any person (substitution for securities etc.)"),
'Options or Warrants'!C2018,
IF(
'Options or Warrants'!B2018 = "",
#N/A,
'Options or Warrants'!B2018)
)</f>
        <v>#N/A</v>
      </c>
      <c r="E2018" t="e">
        <f>IF(
OR('Options - Free Attaching'!B2018 = "8. Transferee of restricted securities", 'Options - Free Attaching'!B2018 = "9. Any person (substitution for securities etc.)"),
'Options - Free Attaching'!C2018,
IF(
'Options - Free Attaching'!B2018 = "",
#N/A,
'Options - Free Attaching'!B2018)
)</f>
        <v>#N/A</v>
      </c>
      <c r="F2018" t="e">
        <f>IF(
OR('Con. Notes - Conversion'!B2018 = "8. Transferee of restricted securities", 'Con. Notes - Conversion'!B2018 = "9. Any person (substitution for securities etc.)"),
'Con. Notes - Conversion'!C2018,
IF(
'Con. Notes - Conversion'!B2018 = "",
#N/A,
'Con. Notes - Conversion'!B2018)
)</f>
        <v>#N/A</v>
      </c>
      <c r="G2018" t="e">
        <f>IF(
OR('Con. Notes - No Conversion'!B2018 = "8. Transferee of restricted securities", 'Con. Notes - No Conversion'!B2018 = "9. Any person (substitution for securities etc.)"),
'Con. Notes - No Conversion'!C2018,
IF(
'Con. Notes - No Conversion'!B2018 = "",
#N/A,
'Con. Notes - No Conversion'!B2018)
)</f>
        <v>#N/A</v>
      </c>
    </row>
    <row r="2019" spans="1:7" x14ac:dyDescent="0.25">
      <c r="A2019" t="e">
        <f>IF(
OR(Shares!B2019 = "8. Transferee of restricted securities", Shares!B2019 = "9. Any person (substitution for securities etc.)"),
Shares!C2019,
IF(
Shares!B2019 = "",
#N/A,
Shares!B2019)
)</f>
        <v>#N/A</v>
      </c>
      <c r="B2019" t="e">
        <f>IF(
OR('Shares - LTR - Granted'!B2019 = "8. Transferee of restricted securities", 'Shares - LTR - Granted'!B2019 = "9. Any person (substitution for securities etc.)"),
'Shares - LTR - Granted'!C2019,
IF(
'Shares - LTR - Granted'!B2019 = "",
#N/A,
'Shares - LTR - Granted'!B2019)
)</f>
        <v>#N/A</v>
      </c>
      <c r="C2019" t="e">
        <f>IF(
OR('Performance Securities'!B2019 = "8. Transferee of restricted securities", 'Performance Securities'!B2019 = "9. Any person (substitution for securities etc.)"),
'Performance Securities'!C2019,
IF(
'Performance Securities'!B2019 = "",
#N/A,
'Performance Securities'!B2019)
)</f>
        <v>#N/A</v>
      </c>
      <c r="D2019" t="e">
        <f>IF(
OR('Options or Warrants'!B2019 = "8. Transferee of restricted securities", 'Options or Warrants'!B2019 = "9. Any person (substitution for securities etc.)"),
'Options or Warrants'!C2019,
IF(
'Options or Warrants'!B2019 = "",
#N/A,
'Options or Warrants'!B2019)
)</f>
        <v>#N/A</v>
      </c>
      <c r="E2019" t="e">
        <f>IF(
OR('Options - Free Attaching'!B2019 = "8. Transferee of restricted securities", 'Options - Free Attaching'!B2019 = "9. Any person (substitution for securities etc.)"),
'Options - Free Attaching'!C2019,
IF(
'Options - Free Attaching'!B2019 = "",
#N/A,
'Options - Free Attaching'!B2019)
)</f>
        <v>#N/A</v>
      </c>
      <c r="F2019" t="e">
        <f>IF(
OR('Con. Notes - Conversion'!B2019 = "8. Transferee of restricted securities", 'Con. Notes - Conversion'!B2019 = "9. Any person (substitution for securities etc.)"),
'Con. Notes - Conversion'!C2019,
IF(
'Con. Notes - Conversion'!B2019 = "",
#N/A,
'Con. Notes - Conversion'!B2019)
)</f>
        <v>#N/A</v>
      </c>
      <c r="G2019" t="e">
        <f>IF(
OR('Con. Notes - No Conversion'!B2019 = "8. Transferee of restricted securities", 'Con. Notes - No Conversion'!B2019 = "9. Any person (substitution for securities etc.)"),
'Con. Notes - No Conversion'!C2019,
IF(
'Con. Notes - No Conversion'!B2019 = "",
#N/A,
'Con. Notes - No Conversion'!B2019)
)</f>
        <v>#N/A</v>
      </c>
    </row>
    <row r="2020" spans="1:7" x14ac:dyDescent="0.25">
      <c r="A2020" t="e">
        <f>IF(
OR(Shares!B2020 = "8. Transferee of restricted securities", Shares!B2020 = "9. Any person (substitution for securities etc.)"),
Shares!C2020,
IF(
Shares!B2020 = "",
#N/A,
Shares!B2020)
)</f>
        <v>#N/A</v>
      </c>
      <c r="B2020" t="e">
        <f>IF(
OR('Shares - LTR - Granted'!B2020 = "8. Transferee of restricted securities", 'Shares - LTR - Granted'!B2020 = "9. Any person (substitution for securities etc.)"),
'Shares - LTR - Granted'!C2020,
IF(
'Shares - LTR - Granted'!B2020 = "",
#N/A,
'Shares - LTR - Granted'!B2020)
)</f>
        <v>#N/A</v>
      </c>
      <c r="C2020" t="e">
        <f>IF(
OR('Performance Securities'!B2020 = "8. Transferee of restricted securities", 'Performance Securities'!B2020 = "9. Any person (substitution for securities etc.)"),
'Performance Securities'!C2020,
IF(
'Performance Securities'!B2020 = "",
#N/A,
'Performance Securities'!B2020)
)</f>
        <v>#N/A</v>
      </c>
      <c r="D2020" t="e">
        <f>IF(
OR('Options or Warrants'!B2020 = "8. Transferee of restricted securities", 'Options or Warrants'!B2020 = "9. Any person (substitution for securities etc.)"),
'Options or Warrants'!C2020,
IF(
'Options or Warrants'!B2020 = "",
#N/A,
'Options or Warrants'!B2020)
)</f>
        <v>#N/A</v>
      </c>
      <c r="E2020" t="e">
        <f>IF(
OR('Options - Free Attaching'!B2020 = "8. Transferee of restricted securities", 'Options - Free Attaching'!B2020 = "9. Any person (substitution for securities etc.)"),
'Options - Free Attaching'!C2020,
IF(
'Options - Free Attaching'!B2020 = "",
#N/A,
'Options - Free Attaching'!B2020)
)</f>
        <v>#N/A</v>
      </c>
      <c r="F2020" t="e">
        <f>IF(
OR('Con. Notes - Conversion'!B2020 = "8. Transferee of restricted securities", 'Con. Notes - Conversion'!B2020 = "9. Any person (substitution for securities etc.)"),
'Con. Notes - Conversion'!C2020,
IF(
'Con. Notes - Conversion'!B2020 = "",
#N/A,
'Con. Notes - Conversion'!B2020)
)</f>
        <v>#N/A</v>
      </c>
      <c r="G2020" t="e">
        <f>IF(
OR('Con. Notes - No Conversion'!B2020 = "8. Transferee of restricted securities", 'Con. Notes - No Conversion'!B2020 = "9. Any person (substitution for securities etc.)"),
'Con. Notes - No Conversion'!C2020,
IF(
'Con. Notes - No Conversion'!B2020 = "",
#N/A,
'Con. Notes - No Conversion'!B2020)
)</f>
        <v>#N/A</v>
      </c>
    </row>
    <row r="2021" spans="1:7" x14ac:dyDescent="0.25">
      <c r="A2021" t="e">
        <f>IF(
OR(Shares!B2021 = "8. Transferee of restricted securities", Shares!B2021 = "9. Any person (substitution for securities etc.)"),
Shares!C2021,
IF(
Shares!B2021 = "",
#N/A,
Shares!B2021)
)</f>
        <v>#N/A</v>
      </c>
      <c r="B2021" t="e">
        <f>IF(
OR('Shares - LTR - Granted'!B2021 = "8. Transferee of restricted securities", 'Shares - LTR - Granted'!B2021 = "9. Any person (substitution for securities etc.)"),
'Shares - LTR - Granted'!C2021,
IF(
'Shares - LTR - Granted'!B2021 = "",
#N/A,
'Shares - LTR - Granted'!B2021)
)</f>
        <v>#N/A</v>
      </c>
      <c r="C2021" t="e">
        <f>IF(
OR('Performance Securities'!B2021 = "8. Transferee of restricted securities", 'Performance Securities'!B2021 = "9. Any person (substitution for securities etc.)"),
'Performance Securities'!C2021,
IF(
'Performance Securities'!B2021 = "",
#N/A,
'Performance Securities'!B2021)
)</f>
        <v>#N/A</v>
      </c>
      <c r="D2021" t="e">
        <f>IF(
OR('Options or Warrants'!B2021 = "8. Transferee of restricted securities", 'Options or Warrants'!B2021 = "9. Any person (substitution for securities etc.)"),
'Options or Warrants'!C2021,
IF(
'Options or Warrants'!B2021 = "",
#N/A,
'Options or Warrants'!B2021)
)</f>
        <v>#N/A</v>
      </c>
      <c r="E2021" t="e">
        <f>IF(
OR('Options - Free Attaching'!B2021 = "8. Transferee of restricted securities", 'Options - Free Attaching'!B2021 = "9. Any person (substitution for securities etc.)"),
'Options - Free Attaching'!C2021,
IF(
'Options - Free Attaching'!B2021 = "",
#N/A,
'Options - Free Attaching'!B2021)
)</f>
        <v>#N/A</v>
      </c>
      <c r="F2021" t="e">
        <f>IF(
OR('Con. Notes - Conversion'!B2021 = "8. Transferee of restricted securities", 'Con. Notes - Conversion'!B2021 = "9. Any person (substitution for securities etc.)"),
'Con. Notes - Conversion'!C2021,
IF(
'Con. Notes - Conversion'!B2021 = "",
#N/A,
'Con. Notes - Conversion'!B2021)
)</f>
        <v>#N/A</v>
      </c>
      <c r="G2021" t="e">
        <f>IF(
OR('Con. Notes - No Conversion'!B2021 = "8. Transferee of restricted securities", 'Con. Notes - No Conversion'!B2021 = "9. Any person (substitution for securities etc.)"),
'Con. Notes - No Conversion'!C2021,
IF(
'Con. Notes - No Conversion'!B2021 = "",
#N/A,
'Con. Notes - No Conversion'!B2021)
)</f>
        <v>#N/A</v>
      </c>
    </row>
    <row r="2022" spans="1:7" x14ac:dyDescent="0.25">
      <c r="A2022" t="e">
        <f>IF(
OR(Shares!B2022 = "8. Transferee of restricted securities", Shares!B2022 = "9. Any person (substitution for securities etc.)"),
Shares!C2022,
IF(
Shares!B2022 = "",
#N/A,
Shares!B2022)
)</f>
        <v>#N/A</v>
      </c>
      <c r="B2022" t="e">
        <f>IF(
OR('Shares - LTR - Granted'!B2022 = "8. Transferee of restricted securities", 'Shares - LTR - Granted'!B2022 = "9. Any person (substitution for securities etc.)"),
'Shares - LTR - Granted'!C2022,
IF(
'Shares - LTR - Granted'!B2022 = "",
#N/A,
'Shares - LTR - Granted'!B2022)
)</f>
        <v>#N/A</v>
      </c>
      <c r="C2022" t="e">
        <f>IF(
OR('Performance Securities'!B2022 = "8. Transferee of restricted securities", 'Performance Securities'!B2022 = "9. Any person (substitution for securities etc.)"),
'Performance Securities'!C2022,
IF(
'Performance Securities'!B2022 = "",
#N/A,
'Performance Securities'!B2022)
)</f>
        <v>#N/A</v>
      </c>
      <c r="D2022" t="e">
        <f>IF(
OR('Options or Warrants'!B2022 = "8. Transferee of restricted securities", 'Options or Warrants'!B2022 = "9. Any person (substitution for securities etc.)"),
'Options or Warrants'!C2022,
IF(
'Options or Warrants'!B2022 = "",
#N/A,
'Options or Warrants'!B2022)
)</f>
        <v>#N/A</v>
      </c>
      <c r="E2022" t="e">
        <f>IF(
OR('Options - Free Attaching'!B2022 = "8. Transferee of restricted securities", 'Options - Free Attaching'!B2022 = "9. Any person (substitution for securities etc.)"),
'Options - Free Attaching'!C2022,
IF(
'Options - Free Attaching'!B2022 = "",
#N/A,
'Options - Free Attaching'!B2022)
)</f>
        <v>#N/A</v>
      </c>
      <c r="F2022" t="e">
        <f>IF(
OR('Con. Notes - Conversion'!B2022 = "8. Transferee of restricted securities", 'Con. Notes - Conversion'!B2022 = "9. Any person (substitution for securities etc.)"),
'Con. Notes - Conversion'!C2022,
IF(
'Con. Notes - Conversion'!B2022 = "",
#N/A,
'Con. Notes - Conversion'!B2022)
)</f>
        <v>#N/A</v>
      </c>
      <c r="G2022" t="e">
        <f>IF(
OR('Con. Notes - No Conversion'!B2022 = "8. Transferee of restricted securities", 'Con. Notes - No Conversion'!B2022 = "9. Any person (substitution for securities etc.)"),
'Con. Notes - No Conversion'!C2022,
IF(
'Con. Notes - No Conversion'!B2022 = "",
#N/A,
'Con. Notes - No Conversion'!B2022)
)</f>
        <v>#N/A</v>
      </c>
    </row>
    <row r="2023" spans="1:7" x14ac:dyDescent="0.25">
      <c r="A2023" t="e">
        <f>IF(
OR(Shares!B2023 = "8. Transferee of restricted securities", Shares!B2023 = "9. Any person (substitution for securities etc.)"),
Shares!C2023,
IF(
Shares!B2023 = "",
#N/A,
Shares!B2023)
)</f>
        <v>#N/A</v>
      </c>
      <c r="B2023" t="e">
        <f>IF(
OR('Shares - LTR - Granted'!B2023 = "8. Transferee of restricted securities", 'Shares - LTR - Granted'!B2023 = "9. Any person (substitution for securities etc.)"),
'Shares - LTR - Granted'!C2023,
IF(
'Shares - LTR - Granted'!B2023 = "",
#N/A,
'Shares - LTR - Granted'!B2023)
)</f>
        <v>#N/A</v>
      </c>
      <c r="C2023" t="e">
        <f>IF(
OR('Performance Securities'!B2023 = "8. Transferee of restricted securities", 'Performance Securities'!B2023 = "9. Any person (substitution for securities etc.)"),
'Performance Securities'!C2023,
IF(
'Performance Securities'!B2023 = "",
#N/A,
'Performance Securities'!B2023)
)</f>
        <v>#N/A</v>
      </c>
      <c r="D2023" t="e">
        <f>IF(
OR('Options or Warrants'!B2023 = "8. Transferee of restricted securities", 'Options or Warrants'!B2023 = "9. Any person (substitution for securities etc.)"),
'Options or Warrants'!C2023,
IF(
'Options or Warrants'!B2023 = "",
#N/A,
'Options or Warrants'!B2023)
)</f>
        <v>#N/A</v>
      </c>
      <c r="E2023" t="e">
        <f>IF(
OR('Options - Free Attaching'!B2023 = "8. Transferee of restricted securities", 'Options - Free Attaching'!B2023 = "9. Any person (substitution for securities etc.)"),
'Options - Free Attaching'!C2023,
IF(
'Options - Free Attaching'!B2023 = "",
#N/A,
'Options - Free Attaching'!B2023)
)</f>
        <v>#N/A</v>
      </c>
      <c r="F2023" t="e">
        <f>IF(
OR('Con. Notes - Conversion'!B2023 = "8. Transferee of restricted securities", 'Con. Notes - Conversion'!B2023 = "9. Any person (substitution for securities etc.)"),
'Con. Notes - Conversion'!C2023,
IF(
'Con. Notes - Conversion'!B2023 = "",
#N/A,
'Con. Notes - Conversion'!B2023)
)</f>
        <v>#N/A</v>
      </c>
      <c r="G2023" t="e">
        <f>IF(
OR('Con. Notes - No Conversion'!B2023 = "8. Transferee of restricted securities", 'Con. Notes - No Conversion'!B2023 = "9. Any person (substitution for securities etc.)"),
'Con. Notes - No Conversion'!C2023,
IF(
'Con. Notes - No Conversion'!B2023 = "",
#N/A,
'Con. Notes - No Conversion'!B2023)
)</f>
        <v>#N/A</v>
      </c>
    </row>
    <row r="2024" spans="1:7" x14ac:dyDescent="0.25">
      <c r="A2024" t="e">
        <f>IF(
OR(Shares!B2024 = "8. Transferee of restricted securities", Shares!B2024 = "9. Any person (substitution for securities etc.)"),
Shares!C2024,
IF(
Shares!B2024 = "",
#N/A,
Shares!B2024)
)</f>
        <v>#N/A</v>
      </c>
      <c r="B2024" t="e">
        <f>IF(
OR('Shares - LTR - Granted'!B2024 = "8. Transferee of restricted securities", 'Shares - LTR - Granted'!B2024 = "9. Any person (substitution for securities etc.)"),
'Shares - LTR - Granted'!C2024,
IF(
'Shares - LTR - Granted'!B2024 = "",
#N/A,
'Shares - LTR - Granted'!B2024)
)</f>
        <v>#N/A</v>
      </c>
      <c r="C2024" t="e">
        <f>IF(
OR('Performance Securities'!B2024 = "8. Transferee of restricted securities", 'Performance Securities'!B2024 = "9. Any person (substitution for securities etc.)"),
'Performance Securities'!C2024,
IF(
'Performance Securities'!B2024 = "",
#N/A,
'Performance Securities'!B2024)
)</f>
        <v>#N/A</v>
      </c>
      <c r="D2024" t="e">
        <f>IF(
OR('Options or Warrants'!B2024 = "8. Transferee of restricted securities", 'Options or Warrants'!B2024 = "9. Any person (substitution for securities etc.)"),
'Options or Warrants'!C2024,
IF(
'Options or Warrants'!B2024 = "",
#N/A,
'Options or Warrants'!B2024)
)</f>
        <v>#N/A</v>
      </c>
      <c r="E2024" t="e">
        <f>IF(
OR('Options - Free Attaching'!B2024 = "8. Transferee of restricted securities", 'Options - Free Attaching'!B2024 = "9. Any person (substitution for securities etc.)"),
'Options - Free Attaching'!C2024,
IF(
'Options - Free Attaching'!B2024 = "",
#N/A,
'Options - Free Attaching'!B2024)
)</f>
        <v>#N/A</v>
      </c>
      <c r="F2024" t="e">
        <f>IF(
OR('Con. Notes - Conversion'!B2024 = "8. Transferee of restricted securities", 'Con. Notes - Conversion'!B2024 = "9. Any person (substitution for securities etc.)"),
'Con. Notes - Conversion'!C2024,
IF(
'Con. Notes - Conversion'!B2024 = "",
#N/A,
'Con. Notes - Conversion'!B2024)
)</f>
        <v>#N/A</v>
      </c>
      <c r="G2024" t="e">
        <f>IF(
OR('Con. Notes - No Conversion'!B2024 = "8. Transferee of restricted securities", 'Con. Notes - No Conversion'!B2024 = "9. Any person (substitution for securities etc.)"),
'Con. Notes - No Conversion'!C2024,
IF(
'Con. Notes - No Conversion'!B2024 = "",
#N/A,
'Con. Notes - No Conversion'!B2024)
)</f>
        <v>#N/A</v>
      </c>
    </row>
    <row r="2025" spans="1:7" x14ac:dyDescent="0.25">
      <c r="A2025" t="e">
        <f>IF(
OR(Shares!B2025 = "8. Transferee of restricted securities", Shares!B2025 = "9. Any person (substitution for securities etc.)"),
Shares!C2025,
IF(
Shares!B2025 = "",
#N/A,
Shares!B2025)
)</f>
        <v>#N/A</v>
      </c>
      <c r="B2025" t="e">
        <f>IF(
OR('Shares - LTR - Granted'!B2025 = "8. Transferee of restricted securities", 'Shares - LTR - Granted'!B2025 = "9. Any person (substitution for securities etc.)"),
'Shares - LTR - Granted'!C2025,
IF(
'Shares - LTR - Granted'!B2025 = "",
#N/A,
'Shares - LTR - Granted'!B2025)
)</f>
        <v>#N/A</v>
      </c>
      <c r="C2025" t="e">
        <f>IF(
OR('Performance Securities'!B2025 = "8. Transferee of restricted securities", 'Performance Securities'!B2025 = "9. Any person (substitution for securities etc.)"),
'Performance Securities'!C2025,
IF(
'Performance Securities'!B2025 = "",
#N/A,
'Performance Securities'!B2025)
)</f>
        <v>#N/A</v>
      </c>
      <c r="D2025" t="e">
        <f>IF(
OR('Options or Warrants'!B2025 = "8. Transferee of restricted securities", 'Options or Warrants'!B2025 = "9. Any person (substitution for securities etc.)"),
'Options or Warrants'!C2025,
IF(
'Options or Warrants'!B2025 = "",
#N/A,
'Options or Warrants'!B2025)
)</f>
        <v>#N/A</v>
      </c>
      <c r="E2025" t="e">
        <f>IF(
OR('Options - Free Attaching'!B2025 = "8. Transferee of restricted securities", 'Options - Free Attaching'!B2025 = "9. Any person (substitution for securities etc.)"),
'Options - Free Attaching'!C2025,
IF(
'Options - Free Attaching'!B2025 = "",
#N/A,
'Options - Free Attaching'!B2025)
)</f>
        <v>#N/A</v>
      </c>
      <c r="F2025" t="e">
        <f>IF(
OR('Con. Notes - Conversion'!B2025 = "8. Transferee of restricted securities", 'Con. Notes - Conversion'!B2025 = "9. Any person (substitution for securities etc.)"),
'Con. Notes - Conversion'!C2025,
IF(
'Con. Notes - Conversion'!B2025 = "",
#N/A,
'Con. Notes - Conversion'!B2025)
)</f>
        <v>#N/A</v>
      </c>
      <c r="G2025" t="e">
        <f>IF(
OR('Con. Notes - No Conversion'!B2025 = "8. Transferee of restricted securities", 'Con. Notes - No Conversion'!B2025 = "9. Any person (substitution for securities etc.)"),
'Con. Notes - No Conversion'!C2025,
IF(
'Con. Notes - No Conversion'!B2025 = "",
#N/A,
'Con. Notes - No Conversion'!B2025)
)</f>
        <v>#N/A</v>
      </c>
    </row>
    <row r="2026" spans="1:7" x14ac:dyDescent="0.25">
      <c r="A2026" t="e">
        <f>IF(
OR(Shares!B2026 = "8. Transferee of restricted securities", Shares!B2026 = "9. Any person (substitution for securities etc.)"),
Shares!C2026,
IF(
Shares!B2026 = "",
#N/A,
Shares!B2026)
)</f>
        <v>#N/A</v>
      </c>
      <c r="B2026" t="e">
        <f>IF(
OR('Shares - LTR - Granted'!B2026 = "8. Transferee of restricted securities", 'Shares - LTR - Granted'!B2026 = "9. Any person (substitution for securities etc.)"),
'Shares - LTR - Granted'!C2026,
IF(
'Shares - LTR - Granted'!B2026 = "",
#N/A,
'Shares - LTR - Granted'!B2026)
)</f>
        <v>#N/A</v>
      </c>
      <c r="C2026" t="e">
        <f>IF(
OR('Performance Securities'!B2026 = "8. Transferee of restricted securities", 'Performance Securities'!B2026 = "9. Any person (substitution for securities etc.)"),
'Performance Securities'!C2026,
IF(
'Performance Securities'!B2026 = "",
#N/A,
'Performance Securities'!B2026)
)</f>
        <v>#N/A</v>
      </c>
      <c r="D2026" t="e">
        <f>IF(
OR('Options or Warrants'!B2026 = "8. Transferee of restricted securities", 'Options or Warrants'!B2026 = "9. Any person (substitution for securities etc.)"),
'Options or Warrants'!C2026,
IF(
'Options or Warrants'!B2026 = "",
#N/A,
'Options or Warrants'!B2026)
)</f>
        <v>#N/A</v>
      </c>
      <c r="E2026" t="e">
        <f>IF(
OR('Options - Free Attaching'!B2026 = "8. Transferee of restricted securities", 'Options - Free Attaching'!B2026 = "9. Any person (substitution for securities etc.)"),
'Options - Free Attaching'!C2026,
IF(
'Options - Free Attaching'!B2026 = "",
#N/A,
'Options - Free Attaching'!B2026)
)</f>
        <v>#N/A</v>
      </c>
      <c r="F2026" t="e">
        <f>IF(
OR('Con. Notes - Conversion'!B2026 = "8. Transferee of restricted securities", 'Con. Notes - Conversion'!B2026 = "9. Any person (substitution for securities etc.)"),
'Con. Notes - Conversion'!C2026,
IF(
'Con. Notes - Conversion'!B2026 = "",
#N/A,
'Con. Notes - Conversion'!B2026)
)</f>
        <v>#N/A</v>
      </c>
      <c r="G2026" t="e">
        <f>IF(
OR('Con. Notes - No Conversion'!B2026 = "8. Transferee of restricted securities", 'Con. Notes - No Conversion'!B2026 = "9. Any person (substitution for securities etc.)"),
'Con. Notes - No Conversion'!C2026,
IF(
'Con. Notes - No Conversion'!B2026 = "",
#N/A,
'Con. Notes - No Conversion'!B2026)
)</f>
        <v>#N/A</v>
      </c>
    </row>
    <row r="2027" spans="1:7" x14ac:dyDescent="0.25">
      <c r="A2027" t="e">
        <f>IF(
OR(Shares!B2027 = "8. Transferee of restricted securities", Shares!B2027 = "9. Any person (substitution for securities etc.)"),
Shares!C2027,
IF(
Shares!B2027 = "",
#N/A,
Shares!B2027)
)</f>
        <v>#N/A</v>
      </c>
      <c r="B2027" t="e">
        <f>IF(
OR('Shares - LTR - Granted'!B2027 = "8. Transferee of restricted securities", 'Shares - LTR - Granted'!B2027 = "9. Any person (substitution for securities etc.)"),
'Shares - LTR - Granted'!C2027,
IF(
'Shares - LTR - Granted'!B2027 = "",
#N/A,
'Shares - LTR - Granted'!B2027)
)</f>
        <v>#N/A</v>
      </c>
      <c r="C2027" t="e">
        <f>IF(
OR('Performance Securities'!B2027 = "8. Transferee of restricted securities", 'Performance Securities'!B2027 = "9. Any person (substitution for securities etc.)"),
'Performance Securities'!C2027,
IF(
'Performance Securities'!B2027 = "",
#N/A,
'Performance Securities'!B2027)
)</f>
        <v>#N/A</v>
      </c>
      <c r="D2027" t="e">
        <f>IF(
OR('Options or Warrants'!B2027 = "8. Transferee of restricted securities", 'Options or Warrants'!B2027 = "9. Any person (substitution for securities etc.)"),
'Options or Warrants'!C2027,
IF(
'Options or Warrants'!B2027 = "",
#N/A,
'Options or Warrants'!B2027)
)</f>
        <v>#N/A</v>
      </c>
      <c r="E2027" t="e">
        <f>IF(
OR('Options - Free Attaching'!B2027 = "8. Transferee of restricted securities", 'Options - Free Attaching'!B2027 = "9. Any person (substitution for securities etc.)"),
'Options - Free Attaching'!C2027,
IF(
'Options - Free Attaching'!B2027 = "",
#N/A,
'Options - Free Attaching'!B2027)
)</f>
        <v>#N/A</v>
      </c>
      <c r="F2027" t="e">
        <f>IF(
OR('Con. Notes - Conversion'!B2027 = "8. Transferee of restricted securities", 'Con. Notes - Conversion'!B2027 = "9. Any person (substitution for securities etc.)"),
'Con. Notes - Conversion'!C2027,
IF(
'Con. Notes - Conversion'!B2027 = "",
#N/A,
'Con. Notes - Conversion'!B2027)
)</f>
        <v>#N/A</v>
      </c>
      <c r="G2027" t="e">
        <f>IF(
OR('Con. Notes - No Conversion'!B2027 = "8. Transferee of restricted securities", 'Con. Notes - No Conversion'!B2027 = "9. Any person (substitution for securities etc.)"),
'Con. Notes - No Conversion'!C2027,
IF(
'Con. Notes - No Conversion'!B2027 = "",
#N/A,
'Con. Notes - No Conversion'!B2027)
)</f>
        <v>#N/A</v>
      </c>
    </row>
    <row r="2028" spans="1:7" x14ac:dyDescent="0.25">
      <c r="A2028" t="e">
        <f>IF(
OR(Shares!B2028 = "8. Transferee of restricted securities", Shares!B2028 = "9. Any person (substitution for securities etc.)"),
Shares!C2028,
IF(
Shares!B2028 = "",
#N/A,
Shares!B2028)
)</f>
        <v>#N/A</v>
      </c>
      <c r="B2028" t="e">
        <f>IF(
OR('Shares - LTR - Granted'!B2028 = "8. Transferee of restricted securities", 'Shares - LTR - Granted'!B2028 = "9. Any person (substitution for securities etc.)"),
'Shares - LTR - Granted'!C2028,
IF(
'Shares - LTR - Granted'!B2028 = "",
#N/A,
'Shares - LTR - Granted'!B2028)
)</f>
        <v>#N/A</v>
      </c>
      <c r="C2028" t="e">
        <f>IF(
OR('Performance Securities'!B2028 = "8. Transferee of restricted securities", 'Performance Securities'!B2028 = "9. Any person (substitution for securities etc.)"),
'Performance Securities'!C2028,
IF(
'Performance Securities'!B2028 = "",
#N/A,
'Performance Securities'!B2028)
)</f>
        <v>#N/A</v>
      </c>
      <c r="D2028" t="e">
        <f>IF(
OR('Options or Warrants'!B2028 = "8. Transferee of restricted securities", 'Options or Warrants'!B2028 = "9. Any person (substitution for securities etc.)"),
'Options or Warrants'!C2028,
IF(
'Options or Warrants'!B2028 = "",
#N/A,
'Options or Warrants'!B2028)
)</f>
        <v>#N/A</v>
      </c>
      <c r="E2028" t="e">
        <f>IF(
OR('Options - Free Attaching'!B2028 = "8. Transferee of restricted securities", 'Options - Free Attaching'!B2028 = "9. Any person (substitution for securities etc.)"),
'Options - Free Attaching'!C2028,
IF(
'Options - Free Attaching'!B2028 = "",
#N/A,
'Options - Free Attaching'!B2028)
)</f>
        <v>#N/A</v>
      </c>
      <c r="F2028" t="e">
        <f>IF(
OR('Con. Notes - Conversion'!B2028 = "8. Transferee of restricted securities", 'Con. Notes - Conversion'!B2028 = "9. Any person (substitution for securities etc.)"),
'Con. Notes - Conversion'!C2028,
IF(
'Con. Notes - Conversion'!B2028 = "",
#N/A,
'Con. Notes - Conversion'!B2028)
)</f>
        <v>#N/A</v>
      </c>
      <c r="G2028" t="e">
        <f>IF(
OR('Con. Notes - No Conversion'!B2028 = "8. Transferee of restricted securities", 'Con. Notes - No Conversion'!B2028 = "9. Any person (substitution for securities etc.)"),
'Con. Notes - No Conversion'!C2028,
IF(
'Con. Notes - No Conversion'!B2028 = "",
#N/A,
'Con. Notes - No Conversion'!B2028)
)</f>
        <v>#N/A</v>
      </c>
    </row>
    <row r="2029" spans="1:7" x14ac:dyDescent="0.25">
      <c r="A2029" t="e">
        <f>IF(
OR(Shares!B2029 = "8. Transferee of restricted securities", Shares!B2029 = "9. Any person (substitution for securities etc.)"),
Shares!C2029,
IF(
Shares!B2029 = "",
#N/A,
Shares!B2029)
)</f>
        <v>#N/A</v>
      </c>
      <c r="B2029" t="e">
        <f>IF(
OR('Shares - LTR - Granted'!B2029 = "8. Transferee of restricted securities", 'Shares - LTR - Granted'!B2029 = "9. Any person (substitution for securities etc.)"),
'Shares - LTR - Granted'!C2029,
IF(
'Shares - LTR - Granted'!B2029 = "",
#N/A,
'Shares - LTR - Granted'!B2029)
)</f>
        <v>#N/A</v>
      </c>
      <c r="C2029" t="e">
        <f>IF(
OR('Performance Securities'!B2029 = "8. Transferee of restricted securities", 'Performance Securities'!B2029 = "9. Any person (substitution for securities etc.)"),
'Performance Securities'!C2029,
IF(
'Performance Securities'!B2029 = "",
#N/A,
'Performance Securities'!B2029)
)</f>
        <v>#N/A</v>
      </c>
      <c r="D2029" t="e">
        <f>IF(
OR('Options or Warrants'!B2029 = "8. Transferee of restricted securities", 'Options or Warrants'!B2029 = "9. Any person (substitution for securities etc.)"),
'Options or Warrants'!C2029,
IF(
'Options or Warrants'!B2029 = "",
#N/A,
'Options or Warrants'!B2029)
)</f>
        <v>#N/A</v>
      </c>
      <c r="E2029" t="e">
        <f>IF(
OR('Options - Free Attaching'!B2029 = "8. Transferee of restricted securities", 'Options - Free Attaching'!B2029 = "9. Any person (substitution for securities etc.)"),
'Options - Free Attaching'!C2029,
IF(
'Options - Free Attaching'!B2029 = "",
#N/A,
'Options - Free Attaching'!B2029)
)</f>
        <v>#N/A</v>
      </c>
      <c r="F2029" t="e">
        <f>IF(
OR('Con. Notes - Conversion'!B2029 = "8. Transferee of restricted securities", 'Con. Notes - Conversion'!B2029 = "9. Any person (substitution for securities etc.)"),
'Con. Notes - Conversion'!C2029,
IF(
'Con. Notes - Conversion'!B2029 = "",
#N/A,
'Con. Notes - Conversion'!B2029)
)</f>
        <v>#N/A</v>
      </c>
      <c r="G2029" t="e">
        <f>IF(
OR('Con. Notes - No Conversion'!B2029 = "8. Transferee of restricted securities", 'Con. Notes - No Conversion'!B2029 = "9. Any person (substitution for securities etc.)"),
'Con. Notes - No Conversion'!C2029,
IF(
'Con. Notes - No Conversion'!B2029 = "",
#N/A,
'Con. Notes - No Conversion'!B2029)
)</f>
        <v>#N/A</v>
      </c>
    </row>
    <row r="2030" spans="1:7" x14ac:dyDescent="0.25">
      <c r="A2030" t="e">
        <f>IF(
OR(Shares!B2030 = "8. Transferee of restricted securities", Shares!B2030 = "9. Any person (substitution for securities etc.)"),
Shares!C2030,
IF(
Shares!B2030 = "",
#N/A,
Shares!B2030)
)</f>
        <v>#N/A</v>
      </c>
      <c r="B2030" t="e">
        <f>IF(
OR('Shares - LTR - Granted'!B2030 = "8. Transferee of restricted securities", 'Shares - LTR - Granted'!B2030 = "9. Any person (substitution for securities etc.)"),
'Shares - LTR - Granted'!C2030,
IF(
'Shares - LTR - Granted'!B2030 = "",
#N/A,
'Shares - LTR - Granted'!B2030)
)</f>
        <v>#N/A</v>
      </c>
      <c r="C2030" t="e">
        <f>IF(
OR('Performance Securities'!B2030 = "8. Transferee of restricted securities", 'Performance Securities'!B2030 = "9. Any person (substitution for securities etc.)"),
'Performance Securities'!C2030,
IF(
'Performance Securities'!B2030 = "",
#N/A,
'Performance Securities'!B2030)
)</f>
        <v>#N/A</v>
      </c>
      <c r="D2030" t="e">
        <f>IF(
OR('Options or Warrants'!B2030 = "8. Transferee of restricted securities", 'Options or Warrants'!B2030 = "9. Any person (substitution for securities etc.)"),
'Options or Warrants'!C2030,
IF(
'Options or Warrants'!B2030 = "",
#N/A,
'Options or Warrants'!B2030)
)</f>
        <v>#N/A</v>
      </c>
      <c r="E2030" t="e">
        <f>IF(
OR('Options - Free Attaching'!B2030 = "8. Transferee of restricted securities", 'Options - Free Attaching'!B2030 = "9. Any person (substitution for securities etc.)"),
'Options - Free Attaching'!C2030,
IF(
'Options - Free Attaching'!B2030 = "",
#N/A,
'Options - Free Attaching'!B2030)
)</f>
        <v>#N/A</v>
      </c>
      <c r="F2030" t="e">
        <f>IF(
OR('Con. Notes - Conversion'!B2030 = "8. Transferee of restricted securities", 'Con. Notes - Conversion'!B2030 = "9. Any person (substitution for securities etc.)"),
'Con. Notes - Conversion'!C2030,
IF(
'Con. Notes - Conversion'!B2030 = "",
#N/A,
'Con. Notes - Conversion'!B2030)
)</f>
        <v>#N/A</v>
      </c>
      <c r="G2030" t="e">
        <f>IF(
OR('Con. Notes - No Conversion'!B2030 = "8. Transferee of restricted securities", 'Con. Notes - No Conversion'!B2030 = "9. Any person (substitution for securities etc.)"),
'Con. Notes - No Conversion'!C2030,
IF(
'Con. Notes - No Conversion'!B2030 = "",
#N/A,
'Con. Notes - No Conversion'!B2030)
)</f>
        <v>#N/A</v>
      </c>
    </row>
    <row r="2031" spans="1:7" x14ac:dyDescent="0.25">
      <c r="A2031" t="e">
        <f>IF(
OR(Shares!B2031 = "8. Transferee of restricted securities", Shares!B2031 = "9. Any person (substitution for securities etc.)"),
Shares!C2031,
IF(
Shares!B2031 = "",
#N/A,
Shares!B2031)
)</f>
        <v>#N/A</v>
      </c>
      <c r="B2031" t="e">
        <f>IF(
OR('Shares - LTR - Granted'!B2031 = "8. Transferee of restricted securities", 'Shares - LTR - Granted'!B2031 = "9. Any person (substitution for securities etc.)"),
'Shares - LTR - Granted'!C2031,
IF(
'Shares - LTR - Granted'!B2031 = "",
#N/A,
'Shares - LTR - Granted'!B2031)
)</f>
        <v>#N/A</v>
      </c>
      <c r="C2031" t="e">
        <f>IF(
OR('Performance Securities'!B2031 = "8. Transferee of restricted securities", 'Performance Securities'!B2031 = "9. Any person (substitution for securities etc.)"),
'Performance Securities'!C2031,
IF(
'Performance Securities'!B2031 = "",
#N/A,
'Performance Securities'!B2031)
)</f>
        <v>#N/A</v>
      </c>
      <c r="D2031" t="e">
        <f>IF(
OR('Options or Warrants'!B2031 = "8. Transferee of restricted securities", 'Options or Warrants'!B2031 = "9. Any person (substitution for securities etc.)"),
'Options or Warrants'!C2031,
IF(
'Options or Warrants'!B2031 = "",
#N/A,
'Options or Warrants'!B2031)
)</f>
        <v>#N/A</v>
      </c>
      <c r="E2031" t="e">
        <f>IF(
OR('Options - Free Attaching'!B2031 = "8. Transferee of restricted securities", 'Options - Free Attaching'!B2031 = "9. Any person (substitution for securities etc.)"),
'Options - Free Attaching'!C2031,
IF(
'Options - Free Attaching'!B2031 = "",
#N/A,
'Options - Free Attaching'!B2031)
)</f>
        <v>#N/A</v>
      </c>
      <c r="F2031" t="e">
        <f>IF(
OR('Con. Notes - Conversion'!B2031 = "8. Transferee of restricted securities", 'Con. Notes - Conversion'!B2031 = "9. Any person (substitution for securities etc.)"),
'Con. Notes - Conversion'!C2031,
IF(
'Con. Notes - Conversion'!B2031 = "",
#N/A,
'Con. Notes - Conversion'!B2031)
)</f>
        <v>#N/A</v>
      </c>
      <c r="G2031" t="e">
        <f>IF(
OR('Con. Notes - No Conversion'!B2031 = "8. Transferee of restricted securities", 'Con. Notes - No Conversion'!B2031 = "9. Any person (substitution for securities etc.)"),
'Con. Notes - No Conversion'!C2031,
IF(
'Con. Notes - No Conversion'!B2031 = "",
#N/A,
'Con. Notes - No Conversion'!B2031)
)</f>
        <v>#N/A</v>
      </c>
    </row>
    <row r="2032" spans="1:7" x14ac:dyDescent="0.25">
      <c r="A2032" t="e">
        <f>IF(
OR(Shares!B2032 = "8. Transferee of restricted securities", Shares!B2032 = "9. Any person (substitution for securities etc.)"),
Shares!C2032,
IF(
Shares!B2032 = "",
#N/A,
Shares!B2032)
)</f>
        <v>#N/A</v>
      </c>
      <c r="B2032" t="e">
        <f>IF(
OR('Shares - LTR - Granted'!B2032 = "8. Transferee of restricted securities", 'Shares - LTR - Granted'!B2032 = "9. Any person (substitution for securities etc.)"),
'Shares - LTR - Granted'!C2032,
IF(
'Shares - LTR - Granted'!B2032 = "",
#N/A,
'Shares - LTR - Granted'!B2032)
)</f>
        <v>#N/A</v>
      </c>
      <c r="C2032" t="e">
        <f>IF(
OR('Performance Securities'!B2032 = "8. Transferee of restricted securities", 'Performance Securities'!B2032 = "9. Any person (substitution for securities etc.)"),
'Performance Securities'!C2032,
IF(
'Performance Securities'!B2032 = "",
#N/A,
'Performance Securities'!B2032)
)</f>
        <v>#N/A</v>
      </c>
      <c r="D2032" t="e">
        <f>IF(
OR('Options or Warrants'!B2032 = "8. Transferee of restricted securities", 'Options or Warrants'!B2032 = "9. Any person (substitution for securities etc.)"),
'Options or Warrants'!C2032,
IF(
'Options or Warrants'!B2032 = "",
#N/A,
'Options or Warrants'!B2032)
)</f>
        <v>#N/A</v>
      </c>
      <c r="E2032" t="e">
        <f>IF(
OR('Options - Free Attaching'!B2032 = "8. Transferee of restricted securities", 'Options - Free Attaching'!B2032 = "9. Any person (substitution for securities etc.)"),
'Options - Free Attaching'!C2032,
IF(
'Options - Free Attaching'!B2032 = "",
#N/A,
'Options - Free Attaching'!B2032)
)</f>
        <v>#N/A</v>
      </c>
      <c r="F2032" t="e">
        <f>IF(
OR('Con. Notes - Conversion'!B2032 = "8. Transferee of restricted securities", 'Con. Notes - Conversion'!B2032 = "9. Any person (substitution for securities etc.)"),
'Con. Notes - Conversion'!C2032,
IF(
'Con. Notes - Conversion'!B2032 = "",
#N/A,
'Con. Notes - Conversion'!B2032)
)</f>
        <v>#N/A</v>
      </c>
      <c r="G2032" t="e">
        <f>IF(
OR('Con. Notes - No Conversion'!B2032 = "8. Transferee of restricted securities", 'Con. Notes - No Conversion'!B2032 = "9. Any person (substitution for securities etc.)"),
'Con. Notes - No Conversion'!C2032,
IF(
'Con. Notes - No Conversion'!B2032 = "",
#N/A,
'Con. Notes - No Conversion'!B2032)
)</f>
        <v>#N/A</v>
      </c>
    </row>
    <row r="2033" spans="1:7" x14ac:dyDescent="0.25">
      <c r="A2033" t="e">
        <f>IF(
OR(Shares!B2033 = "8. Transferee of restricted securities", Shares!B2033 = "9. Any person (substitution for securities etc.)"),
Shares!C2033,
IF(
Shares!B2033 = "",
#N/A,
Shares!B2033)
)</f>
        <v>#N/A</v>
      </c>
      <c r="B2033" t="e">
        <f>IF(
OR('Shares - LTR - Granted'!B2033 = "8. Transferee of restricted securities", 'Shares - LTR - Granted'!B2033 = "9. Any person (substitution for securities etc.)"),
'Shares - LTR - Granted'!C2033,
IF(
'Shares - LTR - Granted'!B2033 = "",
#N/A,
'Shares - LTR - Granted'!B2033)
)</f>
        <v>#N/A</v>
      </c>
      <c r="C2033" t="e">
        <f>IF(
OR('Performance Securities'!B2033 = "8. Transferee of restricted securities", 'Performance Securities'!B2033 = "9. Any person (substitution for securities etc.)"),
'Performance Securities'!C2033,
IF(
'Performance Securities'!B2033 = "",
#N/A,
'Performance Securities'!B2033)
)</f>
        <v>#N/A</v>
      </c>
      <c r="D2033" t="e">
        <f>IF(
OR('Options or Warrants'!B2033 = "8. Transferee of restricted securities", 'Options or Warrants'!B2033 = "9. Any person (substitution for securities etc.)"),
'Options or Warrants'!C2033,
IF(
'Options or Warrants'!B2033 = "",
#N/A,
'Options or Warrants'!B2033)
)</f>
        <v>#N/A</v>
      </c>
      <c r="E2033" t="e">
        <f>IF(
OR('Options - Free Attaching'!B2033 = "8. Transferee of restricted securities", 'Options - Free Attaching'!B2033 = "9. Any person (substitution for securities etc.)"),
'Options - Free Attaching'!C2033,
IF(
'Options - Free Attaching'!B2033 = "",
#N/A,
'Options - Free Attaching'!B2033)
)</f>
        <v>#N/A</v>
      </c>
      <c r="F2033" t="e">
        <f>IF(
OR('Con. Notes - Conversion'!B2033 = "8. Transferee of restricted securities", 'Con. Notes - Conversion'!B2033 = "9. Any person (substitution for securities etc.)"),
'Con. Notes - Conversion'!C2033,
IF(
'Con. Notes - Conversion'!B2033 = "",
#N/A,
'Con. Notes - Conversion'!B2033)
)</f>
        <v>#N/A</v>
      </c>
      <c r="G2033" t="e">
        <f>IF(
OR('Con. Notes - No Conversion'!B2033 = "8. Transferee of restricted securities", 'Con. Notes - No Conversion'!B2033 = "9. Any person (substitution for securities etc.)"),
'Con. Notes - No Conversion'!C2033,
IF(
'Con. Notes - No Conversion'!B2033 = "",
#N/A,
'Con. Notes - No Conversion'!B2033)
)</f>
        <v>#N/A</v>
      </c>
    </row>
    <row r="2034" spans="1:7" x14ac:dyDescent="0.25">
      <c r="A2034" t="e">
        <f>IF(
OR(Shares!B2034 = "8. Transferee of restricted securities", Shares!B2034 = "9. Any person (substitution for securities etc.)"),
Shares!C2034,
IF(
Shares!B2034 = "",
#N/A,
Shares!B2034)
)</f>
        <v>#N/A</v>
      </c>
      <c r="B2034" t="e">
        <f>IF(
OR('Shares - LTR - Granted'!B2034 = "8. Transferee of restricted securities", 'Shares - LTR - Granted'!B2034 = "9. Any person (substitution for securities etc.)"),
'Shares - LTR - Granted'!C2034,
IF(
'Shares - LTR - Granted'!B2034 = "",
#N/A,
'Shares - LTR - Granted'!B2034)
)</f>
        <v>#N/A</v>
      </c>
      <c r="C2034" t="e">
        <f>IF(
OR('Performance Securities'!B2034 = "8. Transferee of restricted securities", 'Performance Securities'!B2034 = "9. Any person (substitution for securities etc.)"),
'Performance Securities'!C2034,
IF(
'Performance Securities'!B2034 = "",
#N/A,
'Performance Securities'!B2034)
)</f>
        <v>#N/A</v>
      </c>
      <c r="D2034" t="e">
        <f>IF(
OR('Options or Warrants'!B2034 = "8. Transferee of restricted securities", 'Options or Warrants'!B2034 = "9. Any person (substitution for securities etc.)"),
'Options or Warrants'!C2034,
IF(
'Options or Warrants'!B2034 = "",
#N/A,
'Options or Warrants'!B2034)
)</f>
        <v>#N/A</v>
      </c>
      <c r="E2034" t="e">
        <f>IF(
OR('Options - Free Attaching'!B2034 = "8. Transferee of restricted securities", 'Options - Free Attaching'!B2034 = "9. Any person (substitution for securities etc.)"),
'Options - Free Attaching'!C2034,
IF(
'Options - Free Attaching'!B2034 = "",
#N/A,
'Options - Free Attaching'!B2034)
)</f>
        <v>#N/A</v>
      </c>
      <c r="F2034" t="e">
        <f>IF(
OR('Con. Notes - Conversion'!B2034 = "8. Transferee of restricted securities", 'Con. Notes - Conversion'!B2034 = "9. Any person (substitution for securities etc.)"),
'Con. Notes - Conversion'!C2034,
IF(
'Con. Notes - Conversion'!B2034 = "",
#N/A,
'Con. Notes - Conversion'!B2034)
)</f>
        <v>#N/A</v>
      </c>
      <c r="G2034" t="e">
        <f>IF(
OR('Con. Notes - No Conversion'!B2034 = "8. Transferee of restricted securities", 'Con. Notes - No Conversion'!B2034 = "9. Any person (substitution for securities etc.)"),
'Con. Notes - No Conversion'!C2034,
IF(
'Con. Notes - No Conversion'!B2034 = "",
#N/A,
'Con. Notes - No Conversion'!B2034)
)</f>
        <v>#N/A</v>
      </c>
    </row>
    <row r="2035" spans="1:7" x14ac:dyDescent="0.25">
      <c r="A2035" t="e">
        <f>IF(
OR(Shares!B2035 = "8. Transferee of restricted securities", Shares!B2035 = "9. Any person (substitution for securities etc.)"),
Shares!C2035,
IF(
Shares!B2035 = "",
#N/A,
Shares!B2035)
)</f>
        <v>#N/A</v>
      </c>
      <c r="B2035" t="e">
        <f>IF(
OR('Shares - LTR - Granted'!B2035 = "8. Transferee of restricted securities", 'Shares - LTR - Granted'!B2035 = "9. Any person (substitution for securities etc.)"),
'Shares - LTR - Granted'!C2035,
IF(
'Shares - LTR - Granted'!B2035 = "",
#N/A,
'Shares - LTR - Granted'!B2035)
)</f>
        <v>#N/A</v>
      </c>
      <c r="C2035" t="e">
        <f>IF(
OR('Performance Securities'!B2035 = "8. Transferee of restricted securities", 'Performance Securities'!B2035 = "9. Any person (substitution for securities etc.)"),
'Performance Securities'!C2035,
IF(
'Performance Securities'!B2035 = "",
#N/A,
'Performance Securities'!B2035)
)</f>
        <v>#N/A</v>
      </c>
      <c r="D2035" t="e">
        <f>IF(
OR('Options or Warrants'!B2035 = "8. Transferee of restricted securities", 'Options or Warrants'!B2035 = "9. Any person (substitution for securities etc.)"),
'Options or Warrants'!C2035,
IF(
'Options or Warrants'!B2035 = "",
#N/A,
'Options or Warrants'!B2035)
)</f>
        <v>#N/A</v>
      </c>
      <c r="E2035" t="e">
        <f>IF(
OR('Options - Free Attaching'!B2035 = "8. Transferee of restricted securities", 'Options - Free Attaching'!B2035 = "9. Any person (substitution for securities etc.)"),
'Options - Free Attaching'!C2035,
IF(
'Options - Free Attaching'!B2035 = "",
#N/A,
'Options - Free Attaching'!B2035)
)</f>
        <v>#N/A</v>
      </c>
      <c r="F2035" t="e">
        <f>IF(
OR('Con. Notes - Conversion'!B2035 = "8. Transferee of restricted securities", 'Con. Notes - Conversion'!B2035 = "9. Any person (substitution for securities etc.)"),
'Con. Notes - Conversion'!C2035,
IF(
'Con. Notes - Conversion'!B2035 = "",
#N/A,
'Con. Notes - Conversion'!B2035)
)</f>
        <v>#N/A</v>
      </c>
      <c r="G2035" t="e">
        <f>IF(
OR('Con. Notes - No Conversion'!B2035 = "8. Transferee of restricted securities", 'Con. Notes - No Conversion'!B2035 = "9. Any person (substitution for securities etc.)"),
'Con. Notes - No Conversion'!C2035,
IF(
'Con. Notes - No Conversion'!B2035 = "",
#N/A,
'Con. Notes - No Conversion'!B2035)
)</f>
        <v>#N/A</v>
      </c>
    </row>
    <row r="2036" spans="1:7" x14ac:dyDescent="0.25">
      <c r="A2036" t="e">
        <f>IF(
OR(Shares!B2036 = "8. Transferee of restricted securities", Shares!B2036 = "9. Any person (substitution for securities etc.)"),
Shares!C2036,
IF(
Shares!B2036 = "",
#N/A,
Shares!B2036)
)</f>
        <v>#N/A</v>
      </c>
      <c r="B2036" t="e">
        <f>IF(
OR('Shares - LTR - Granted'!B2036 = "8. Transferee of restricted securities", 'Shares - LTR - Granted'!B2036 = "9. Any person (substitution for securities etc.)"),
'Shares - LTR - Granted'!C2036,
IF(
'Shares - LTR - Granted'!B2036 = "",
#N/A,
'Shares - LTR - Granted'!B2036)
)</f>
        <v>#N/A</v>
      </c>
      <c r="C2036" t="e">
        <f>IF(
OR('Performance Securities'!B2036 = "8. Transferee of restricted securities", 'Performance Securities'!B2036 = "9. Any person (substitution for securities etc.)"),
'Performance Securities'!C2036,
IF(
'Performance Securities'!B2036 = "",
#N/A,
'Performance Securities'!B2036)
)</f>
        <v>#N/A</v>
      </c>
      <c r="D2036" t="e">
        <f>IF(
OR('Options or Warrants'!B2036 = "8. Transferee of restricted securities", 'Options or Warrants'!B2036 = "9. Any person (substitution for securities etc.)"),
'Options or Warrants'!C2036,
IF(
'Options or Warrants'!B2036 = "",
#N/A,
'Options or Warrants'!B2036)
)</f>
        <v>#N/A</v>
      </c>
      <c r="E2036" t="e">
        <f>IF(
OR('Options - Free Attaching'!B2036 = "8. Transferee of restricted securities", 'Options - Free Attaching'!B2036 = "9. Any person (substitution for securities etc.)"),
'Options - Free Attaching'!C2036,
IF(
'Options - Free Attaching'!B2036 = "",
#N/A,
'Options - Free Attaching'!B2036)
)</f>
        <v>#N/A</v>
      </c>
      <c r="F2036" t="e">
        <f>IF(
OR('Con. Notes - Conversion'!B2036 = "8. Transferee of restricted securities", 'Con. Notes - Conversion'!B2036 = "9. Any person (substitution for securities etc.)"),
'Con. Notes - Conversion'!C2036,
IF(
'Con. Notes - Conversion'!B2036 = "",
#N/A,
'Con. Notes - Conversion'!B2036)
)</f>
        <v>#N/A</v>
      </c>
      <c r="G2036" t="e">
        <f>IF(
OR('Con. Notes - No Conversion'!B2036 = "8. Transferee of restricted securities", 'Con. Notes - No Conversion'!B2036 = "9. Any person (substitution for securities etc.)"),
'Con. Notes - No Conversion'!C2036,
IF(
'Con. Notes - No Conversion'!B2036 = "",
#N/A,
'Con. Notes - No Conversion'!B2036)
)</f>
        <v>#N/A</v>
      </c>
    </row>
    <row r="2037" spans="1:7" x14ac:dyDescent="0.25">
      <c r="A2037" t="e">
        <f>IF(
OR(Shares!B2037 = "8. Transferee of restricted securities", Shares!B2037 = "9. Any person (substitution for securities etc.)"),
Shares!C2037,
IF(
Shares!B2037 = "",
#N/A,
Shares!B2037)
)</f>
        <v>#N/A</v>
      </c>
      <c r="B2037" t="e">
        <f>IF(
OR('Shares - LTR - Granted'!B2037 = "8. Transferee of restricted securities", 'Shares - LTR - Granted'!B2037 = "9. Any person (substitution for securities etc.)"),
'Shares - LTR - Granted'!C2037,
IF(
'Shares - LTR - Granted'!B2037 = "",
#N/A,
'Shares - LTR - Granted'!B2037)
)</f>
        <v>#N/A</v>
      </c>
      <c r="C2037" t="e">
        <f>IF(
OR('Performance Securities'!B2037 = "8. Transferee of restricted securities", 'Performance Securities'!B2037 = "9. Any person (substitution for securities etc.)"),
'Performance Securities'!C2037,
IF(
'Performance Securities'!B2037 = "",
#N/A,
'Performance Securities'!B2037)
)</f>
        <v>#N/A</v>
      </c>
      <c r="D2037" t="e">
        <f>IF(
OR('Options or Warrants'!B2037 = "8. Transferee of restricted securities", 'Options or Warrants'!B2037 = "9. Any person (substitution for securities etc.)"),
'Options or Warrants'!C2037,
IF(
'Options or Warrants'!B2037 = "",
#N/A,
'Options or Warrants'!B2037)
)</f>
        <v>#N/A</v>
      </c>
      <c r="E2037" t="e">
        <f>IF(
OR('Options - Free Attaching'!B2037 = "8. Transferee of restricted securities", 'Options - Free Attaching'!B2037 = "9. Any person (substitution for securities etc.)"),
'Options - Free Attaching'!C2037,
IF(
'Options - Free Attaching'!B2037 = "",
#N/A,
'Options - Free Attaching'!B2037)
)</f>
        <v>#N/A</v>
      </c>
      <c r="F2037" t="e">
        <f>IF(
OR('Con. Notes - Conversion'!B2037 = "8. Transferee of restricted securities", 'Con. Notes - Conversion'!B2037 = "9. Any person (substitution for securities etc.)"),
'Con. Notes - Conversion'!C2037,
IF(
'Con. Notes - Conversion'!B2037 = "",
#N/A,
'Con. Notes - Conversion'!B2037)
)</f>
        <v>#N/A</v>
      </c>
      <c r="G2037" t="e">
        <f>IF(
OR('Con. Notes - No Conversion'!B2037 = "8. Transferee of restricted securities", 'Con. Notes - No Conversion'!B2037 = "9. Any person (substitution for securities etc.)"),
'Con. Notes - No Conversion'!C2037,
IF(
'Con. Notes - No Conversion'!B2037 = "",
#N/A,
'Con. Notes - No Conversion'!B2037)
)</f>
        <v>#N/A</v>
      </c>
    </row>
    <row r="2038" spans="1:7" x14ac:dyDescent="0.25">
      <c r="A2038" t="e">
        <f>IF(
OR(Shares!B2038 = "8. Transferee of restricted securities", Shares!B2038 = "9. Any person (substitution for securities etc.)"),
Shares!C2038,
IF(
Shares!B2038 = "",
#N/A,
Shares!B2038)
)</f>
        <v>#N/A</v>
      </c>
      <c r="B2038" t="e">
        <f>IF(
OR('Shares - LTR - Granted'!B2038 = "8. Transferee of restricted securities", 'Shares - LTR - Granted'!B2038 = "9. Any person (substitution for securities etc.)"),
'Shares - LTR - Granted'!C2038,
IF(
'Shares - LTR - Granted'!B2038 = "",
#N/A,
'Shares - LTR - Granted'!B2038)
)</f>
        <v>#N/A</v>
      </c>
      <c r="C2038" t="e">
        <f>IF(
OR('Performance Securities'!B2038 = "8. Transferee of restricted securities", 'Performance Securities'!B2038 = "9. Any person (substitution for securities etc.)"),
'Performance Securities'!C2038,
IF(
'Performance Securities'!B2038 = "",
#N/A,
'Performance Securities'!B2038)
)</f>
        <v>#N/A</v>
      </c>
      <c r="D2038" t="e">
        <f>IF(
OR('Options or Warrants'!B2038 = "8. Transferee of restricted securities", 'Options or Warrants'!B2038 = "9. Any person (substitution for securities etc.)"),
'Options or Warrants'!C2038,
IF(
'Options or Warrants'!B2038 = "",
#N/A,
'Options or Warrants'!B2038)
)</f>
        <v>#N/A</v>
      </c>
      <c r="E2038" t="e">
        <f>IF(
OR('Options - Free Attaching'!B2038 = "8. Transferee of restricted securities", 'Options - Free Attaching'!B2038 = "9. Any person (substitution for securities etc.)"),
'Options - Free Attaching'!C2038,
IF(
'Options - Free Attaching'!B2038 = "",
#N/A,
'Options - Free Attaching'!B2038)
)</f>
        <v>#N/A</v>
      </c>
      <c r="F2038" t="e">
        <f>IF(
OR('Con. Notes - Conversion'!B2038 = "8. Transferee of restricted securities", 'Con. Notes - Conversion'!B2038 = "9. Any person (substitution for securities etc.)"),
'Con. Notes - Conversion'!C2038,
IF(
'Con. Notes - Conversion'!B2038 = "",
#N/A,
'Con. Notes - Conversion'!B2038)
)</f>
        <v>#N/A</v>
      </c>
      <c r="G2038" t="e">
        <f>IF(
OR('Con. Notes - No Conversion'!B2038 = "8. Transferee of restricted securities", 'Con. Notes - No Conversion'!B2038 = "9. Any person (substitution for securities etc.)"),
'Con. Notes - No Conversion'!C2038,
IF(
'Con. Notes - No Conversion'!B2038 = "",
#N/A,
'Con. Notes - No Conversion'!B2038)
)</f>
        <v>#N/A</v>
      </c>
    </row>
    <row r="2039" spans="1:7" x14ac:dyDescent="0.25">
      <c r="A2039" t="e">
        <f>IF(
OR(Shares!B2039 = "8. Transferee of restricted securities", Shares!B2039 = "9. Any person (substitution for securities etc.)"),
Shares!C2039,
IF(
Shares!B2039 = "",
#N/A,
Shares!B2039)
)</f>
        <v>#N/A</v>
      </c>
      <c r="B2039" t="e">
        <f>IF(
OR('Shares - LTR - Granted'!B2039 = "8. Transferee of restricted securities", 'Shares - LTR - Granted'!B2039 = "9. Any person (substitution for securities etc.)"),
'Shares - LTR - Granted'!C2039,
IF(
'Shares - LTR - Granted'!B2039 = "",
#N/A,
'Shares - LTR - Granted'!B2039)
)</f>
        <v>#N/A</v>
      </c>
      <c r="C2039" t="e">
        <f>IF(
OR('Performance Securities'!B2039 = "8. Transferee of restricted securities", 'Performance Securities'!B2039 = "9. Any person (substitution for securities etc.)"),
'Performance Securities'!C2039,
IF(
'Performance Securities'!B2039 = "",
#N/A,
'Performance Securities'!B2039)
)</f>
        <v>#N/A</v>
      </c>
      <c r="D2039" t="e">
        <f>IF(
OR('Options or Warrants'!B2039 = "8. Transferee of restricted securities", 'Options or Warrants'!B2039 = "9. Any person (substitution for securities etc.)"),
'Options or Warrants'!C2039,
IF(
'Options or Warrants'!B2039 = "",
#N/A,
'Options or Warrants'!B2039)
)</f>
        <v>#N/A</v>
      </c>
      <c r="E2039" t="e">
        <f>IF(
OR('Options - Free Attaching'!B2039 = "8. Transferee of restricted securities", 'Options - Free Attaching'!B2039 = "9. Any person (substitution for securities etc.)"),
'Options - Free Attaching'!C2039,
IF(
'Options - Free Attaching'!B2039 = "",
#N/A,
'Options - Free Attaching'!B2039)
)</f>
        <v>#N/A</v>
      </c>
      <c r="F2039" t="e">
        <f>IF(
OR('Con. Notes - Conversion'!B2039 = "8. Transferee of restricted securities", 'Con. Notes - Conversion'!B2039 = "9. Any person (substitution for securities etc.)"),
'Con. Notes - Conversion'!C2039,
IF(
'Con. Notes - Conversion'!B2039 = "",
#N/A,
'Con. Notes - Conversion'!B2039)
)</f>
        <v>#N/A</v>
      </c>
      <c r="G2039" t="e">
        <f>IF(
OR('Con. Notes - No Conversion'!B2039 = "8. Transferee of restricted securities", 'Con. Notes - No Conversion'!B2039 = "9. Any person (substitution for securities etc.)"),
'Con. Notes - No Conversion'!C2039,
IF(
'Con. Notes - No Conversion'!B2039 = "",
#N/A,
'Con. Notes - No Conversion'!B2039)
)</f>
        <v>#N/A</v>
      </c>
    </row>
    <row r="2040" spans="1:7" x14ac:dyDescent="0.25">
      <c r="A2040" t="e">
        <f>IF(
OR(Shares!B2040 = "8. Transferee of restricted securities", Shares!B2040 = "9. Any person (substitution for securities etc.)"),
Shares!C2040,
IF(
Shares!B2040 = "",
#N/A,
Shares!B2040)
)</f>
        <v>#N/A</v>
      </c>
      <c r="B2040" t="e">
        <f>IF(
OR('Shares - LTR - Granted'!B2040 = "8. Transferee of restricted securities", 'Shares - LTR - Granted'!B2040 = "9. Any person (substitution for securities etc.)"),
'Shares - LTR - Granted'!C2040,
IF(
'Shares - LTR - Granted'!B2040 = "",
#N/A,
'Shares - LTR - Granted'!B2040)
)</f>
        <v>#N/A</v>
      </c>
      <c r="C2040" t="e">
        <f>IF(
OR('Performance Securities'!B2040 = "8. Transferee of restricted securities", 'Performance Securities'!B2040 = "9. Any person (substitution for securities etc.)"),
'Performance Securities'!C2040,
IF(
'Performance Securities'!B2040 = "",
#N/A,
'Performance Securities'!B2040)
)</f>
        <v>#N/A</v>
      </c>
      <c r="D2040" t="e">
        <f>IF(
OR('Options or Warrants'!B2040 = "8. Transferee of restricted securities", 'Options or Warrants'!B2040 = "9. Any person (substitution for securities etc.)"),
'Options or Warrants'!C2040,
IF(
'Options or Warrants'!B2040 = "",
#N/A,
'Options or Warrants'!B2040)
)</f>
        <v>#N/A</v>
      </c>
      <c r="E2040" t="e">
        <f>IF(
OR('Options - Free Attaching'!B2040 = "8. Transferee of restricted securities", 'Options - Free Attaching'!B2040 = "9. Any person (substitution for securities etc.)"),
'Options - Free Attaching'!C2040,
IF(
'Options - Free Attaching'!B2040 = "",
#N/A,
'Options - Free Attaching'!B2040)
)</f>
        <v>#N/A</v>
      </c>
      <c r="F2040" t="e">
        <f>IF(
OR('Con. Notes - Conversion'!B2040 = "8. Transferee of restricted securities", 'Con. Notes - Conversion'!B2040 = "9. Any person (substitution for securities etc.)"),
'Con. Notes - Conversion'!C2040,
IF(
'Con. Notes - Conversion'!B2040 = "",
#N/A,
'Con. Notes - Conversion'!B2040)
)</f>
        <v>#N/A</v>
      </c>
      <c r="G2040" t="e">
        <f>IF(
OR('Con. Notes - No Conversion'!B2040 = "8. Transferee of restricted securities", 'Con. Notes - No Conversion'!B2040 = "9. Any person (substitution for securities etc.)"),
'Con. Notes - No Conversion'!C2040,
IF(
'Con. Notes - No Conversion'!B2040 = "",
#N/A,
'Con. Notes - No Conversion'!B2040)
)</f>
        <v>#N/A</v>
      </c>
    </row>
    <row r="2041" spans="1:7" x14ac:dyDescent="0.25">
      <c r="A2041" t="e">
        <f>IF(
OR(Shares!B2041 = "8. Transferee of restricted securities", Shares!B2041 = "9. Any person (substitution for securities etc.)"),
Shares!C2041,
IF(
Shares!B2041 = "",
#N/A,
Shares!B2041)
)</f>
        <v>#N/A</v>
      </c>
      <c r="B2041" t="e">
        <f>IF(
OR('Shares - LTR - Granted'!B2041 = "8. Transferee of restricted securities", 'Shares - LTR - Granted'!B2041 = "9. Any person (substitution for securities etc.)"),
'Shares - LTR - Granted'!C2041,
IF(
'Shares - LTR - Granted'!B2041 = "",
#N/A,
'Shares - LTR - Granted'!B2041)
)</f>
        <v>#N/A</v>
      </c>
      <c r="C2041" t="e">
        <f>IF(
OR('Performance Securities'!B2041 = "8. Transferee of restricted securities", 'Performance Securities'!B2041 = "9. Any person (substitution for securities etc.)"),
'Performance Securities'!C2041,
IF(
'Performance Securities'!B2041 = "",
#N/A,
'Performance Securities'!B2041)
)</f>
        <v>#N/A</v>
      </c>
      <c r="D2041" t="e">
        <f>IF(
OR('Options or Warrants'!B2041 = "8. Transferee of restricted securities", 'Options or Warrants'!B2041 = "9. Any person (substitution for securities etc.)"),
'Options or Warrants'!C2041,
IF(
'Options or Warrants'!B2041 = "",
#N/A,
'Options or Warrants'!B2041)
)</f>
        <v>#N/A</v>
      </c>
      <c r="E2041" t="e">
        <f>IF(
OR('Options - Free Attaching'!B2041 = "8. Transferee of restricted securities", 'Options - Free Attaching'!B2041 = "9. Any person (substitution for securities etc.)"),
'Options - Free Attaching'!C2041,
IF(
'Options - Free Attaching'!B2041 = "",
#N/A,
'Options - Free Attaching'!B2041)
)</f>
        <v>#N/A</v>
      </c>
      <c r="F2041" t="e">
        <f>IF(
OR('Con. Notes - Conversion'!B2041 = "8. Transferee of restricted securities", 'Con. Notes - Conversion'!B2041 = "9. Any person (substitution for securities etc.)"),
'Con. Notes - Conversion'!C2041,
IF(
'Con. Notes - Conversion'!B2041 = "",
#N/A,
'Con. Notes - Conversion'!B2041)
)</f>
        <v>#N/A</v>
      </c>
      <c r="G2041" t="e">
        <f>IF(
OR('Con. Notes - No Conversion'!B2041 = "8. Transferee of restricted securities", 'Con. Notes - No Conversion'!B2041 = "9. Any person (substitution for securities etc.)"),
'Con. Notes - No Conversion'!C2041,
IF(
'Con. Notes - No Conversion'!B2041 = "",
#N/A,
'Con. Notes - No Conversion'!B2041)
)</f>
        <v>#N/A</v>
      </c>
    </row>
    <row r="2042" spans="1:7" x14ac:dyDescent="0.25">
      <c r="A2042" t="e">
        <f>IF(
OR(Shares!B2042 = "8. Transferee of restricted securities", Shares!B2042 = "9. Any person (substitution for securities etc.)"),
Shares!C2042,
IF(
Shares!B2042 = "",
#N/A,
Shares!B2042)
)</f>
        <v>#N/A</v>
      </c>
      <c r="B2042" t="e">
        <f>IF(
OR('Shares - LTR - Granted'!B2042 = "8. Transferee of restricted securities", 'Shares - LTR - Granted'!B2042 = "9. Any person (substitution for securities etc.)"),
'Shares - LTR - Granted'!C2042,
IF(
'Shares - LTR - Granted'!B2042 = "",
#N/A,
'Shares - LTR - Granted'!B2042)
)</f>
        <v>#N/A</v>
      </c>
      <c r="C2042" t="e">
        <f>IF(
OR('Performance Securities'!B2042 = "8. Transferee of restricted securities", 'Performance Securities'!B2042 = "9. Any person (substitution for securities etc.)"),
'Performance Securities'!C2042,
IF(
'Performance Securities'!B2042 = "",
#N/A,
'Performance Securities'!B2042)
)</f>
        <v>#N/A</v>
      </c>
      <c r="D2042" t="e">
        <f>IF(
OR('Options or Warrants'!B2042 = "8. Transferee of restricted securities", 'Options or Warrants'!B2042 = "9. Any person (substitution for securities etc.)"),
'Options or Warrants'!C2042,
IF(
'Options or Warrants'!B2042 = "",
#N/A,
'Options or Warrants'!B2042)
)</f>
        <v>#N/A</v>
      </c>
      <c r="E2042" t="e">
        <f>IF(
OR('Options - Free Attaching'!B2042 = "8. Transferee of restricted securities", 'Options - Free Attaching'!B2042 = "9. Any person (substitution for securities etc.)"),
'Options - Free Attaching'!C2042,
IF(
'Options - Free Attaching'!B2042 = "",
#N/A,
'Options - Free Attaching'!B2042)
)</f>
        <v>#N/A</v>
      </c>
      <c r="F2042" t="e">
        <f>IF(
OR('Con. Notes - Conversion'!B2042 = "8. Transferee of restricted securities", 'Con. Notes - Conversion'!B2042 = "9. Any person (substitution for securities etc.)"),
'Con. Notes - Conversion'!C2042,
IF(
'Con. Notes - Conversion'!B2042 = "",
#N/A,
'Con. Notes - Conversion'!B2042)
)</f>
        <v>#N/A</v>
      </c>
      <c r="G2042" t="e">
        <f>IF(
OR('Con. Notes - No Conversion'!B2042 = "8. Transferee of restricted securities", 'Con. Notes - No Conversion'!B2042 = "9. Any person (substitution for securities etc.)"),
'Con. Notes - No Conversion'!C2042,
IF(
'Con. Notes - No Conversion'!B2042 = "",
#N/A,
'Con. Notes - No Conversion'!B2042)
)</f>
        <v>#N/A</v>
      </c>
    </row>
    <row r="2043" spans="1:7" x14ac:dyDescent="0.25">
      <c r="A2043" t="e">
        <f>IF(
OR(Shares!B2043 = "8. Transferee of restricted securities", Shares!B2043 = "9. Any person (substitution for securities etc.)"),
Shares!C2043,
IF(
Shares!B2043 = "",
#N/A,
Shares!B2043)
)</f>
        <v>#N/A</v>
      </c>
      <c r="B2043" t="e">
        <f>IF(
OR('Shares - LTR - Granted'!B2043 = "8. Transferee of restricted securities", 'Shares - LTR - Granted'!B2043 = "9. Any person (substitution for securities etc.)"),
'Shares - LTR - Granted'!C2043,
IF(
'Shares - LTR - Granted'!B2043 = "",
#N/A,
'Shares - LTR - Granted'!B2043)
)</f>
        <v>#N/A</v>
      </c>
      <c r="C2043" t="e">
        <f>IF(
OR('Performance Securities'!B2043 = "8. Transferee of restricted securities", 'Performance Securities'!B2043 = "9. Any person (substitution for securities etc.)"),
'Performance Securities'!C2043,
IF(
'Performance Securities'!B2043 = "",
#N/A,
'Performance Securities'!B2043)
)</f>
        <v>#N/A</v>
      </c>
      <c r="D2043" t="e">
        <f>IF(
OR('Options or Warrants'!B2043 = "8. Transferee of restricted securities", 'Options or Warrants'!B2043 = "9. Any person (substitution for securities etc.)"),
'Options or Warrants'!C2043,
IF(
'Options or Warrants'!B2043 = "",
#N/A,
'Options or Warrants'!B2043)
)</f>
        <v>#N/A</v>
      </c>
      <c r="E2043" t="e">
        <f>IF(
OR('Options - Free Attaching'!B2043 = "8. Transferee of restricted securities", 'Options - Free Attaching'!B2043 = "9. Any person (substitution for securities etc.)"),
'Options - Free Attaching'!C2043,
IF(
'Options - Free Attaching'!B2043 = "",
#N/A,
'Options - Free Attaching'!B2043)
)</f>
        <v>#N/A</v>
      </c>
      <c r="F2043" t="e">
        <f>IF(
OR('Con. Notes - Conversion'!B2043 = "8. Transferee of restricted securities", 'Con. Notes - Conversion'!B2043 = "9. Any person (substitution for securities etc.)"),
'Con. Notes - Conversion'!C2043,
IF(
'Con. Notes - Conversion'!B2043 = "",
#N/A,
'Con. Notes - Conversion'!B2043)
)</f>
        <v>#N/A</v>
      </c>
      <c r="G2043" t="e">
        <f>IF(
OR('Con. Notes - No Conversion'!B2043 = "8. Transferee of restricted securities", 'Con. Notes - No Conversion'!B2043 = "9. Any person (substitution for securities etc.)"),
'Con. Notes - No Conversion'!C2043,
IF(
'Con. Notes - No Conversion'!B2043 = "",
#N/A,
'Con. Notes - No Conversion'!B2043)
)</f>
        <v>#N/A</v>
      </c>
    </row>
    <row r="2044" spans="1:7" x14ac:dyDescent="0.25">
      <c r="A2044" t="e">
        <f>IF(
OR(Shares!B2044 = "8. Transferee of restricted securities", Shares!B2044 = "9. Any person (substitution for securities etc.)"),
Shares!C2044,
IF(
Shares!B2044 = "",
#N/A,
Shares!B2044)
)</f>
        <v>#N/A</v>
      </c>
      <c r="B2044" t="e">
        <f>IF(
OR('Shares - LTR - Granted'!B2044 = "8. Transferee of restricted securities", 'Shares - LTR - Granted'!B2044 = "9. Any person (substitution for securities etc.)"),
'Shares - LTR - Granted'!C2044,
IF(
'Shares - LTR - Granted'!B2044 = "",
#N/A,
'Shares - LTR - Granted'!B2044)
)</f>
        <v>#N/A</v>
      </c>
      <c r="C2044" t="e">
        <f>IF(
OR('Performance Securities'!B2044 = "8. Transferee of restricted securities", 'Performance Securities'!B2044 = "9. Any person (substitution for securities etc.)"),
'Performance Securities'!C2044,
IF(
'Performance Securities'!B2044 = "",
#N/A,
'Performance Securities'!B2044)
)</f>
        <v>#N/A</v>
      </c>
      <c r="D2044" t="e">
        <f>IF(
OR('Options or Warrants'!B2044 = "8. Transferee of restricted securities", 'Options or Warrants'!B2044 = "9. Any person (substitution for securities etc.)"),
'Options or Warrants'!C2044,
IF(
'Options or Warrants'!B2044 = "",
#N/A,
'Options or Warrants'!B2044)
)</f>
        <v>#N/A</v>
      </c>
      <c r="E2044" t="e">
        <f>IF(
OR('Options - Free Attaching'!B2044 = "8. Transferee of restricted securities", 'Options - Free Attaching'!B2044 = "9. Any person (substitution for securities etc.)"),
'Options - Free Attaching'!C2044,
IF(
'Options - Free Attaching'!B2044 = "",
#N/A,
'Options - Free Attaching'!B2044)
)</f>
        <v>#N/A</v>
      </c>
      <c r="F2044" t="e">
        <f>IF(
OR('Con. Notes - Conversion'!B2044 = "8. Transferee of restricted securities", 'Con. Notes - Conversion'!B2044 = "9. Any person (substitution for securities etc.)"),
'Con. Notes - Conversion'!C2044,
IF(
'Con. Notes - Conversion'!B2044 = "",
#N/A,
'Con. Notes - Conversion'!B2044)
)</f>
        <v>#N/A</v>
      </c>
      <c r="G2044" t="e">
        <f>IF(
OR('Con. Notes - No Conversion'!B2044 = "8. Transferee of restricted securities", 'Con. Notes - No Conversion'!B2044 = "9. Any person (substitution for securities etc.)"),
'Con. Notes - No Conversion'!C2044,
IF(
'Con. Notes - No Conversion'!B2044 = "",
#N/A,
'Con. Notes - No Conversion'!B2044)
)</f>
        <v>#N/A</v>
      </c>
    </row>
    <row r="2045" spans="1:7" x14ac:dyDescent="0.25">
      <c r="A2045" t="e">
        <f>IF(
OR(Shares!B2045 = "8. Transferee of restricted securities", Shares!B2045 = "9. Any person (substitution for securities etc.)"),
Shares!C2045,
IF(
Shares!B2045 = "",
#N/A,
Shares!B2045)
)</f>
        <v>#N/A</v>
      </c>
      <c r="B2045" t="e">
        <f>IF(
OR('Shares - LTR - Granted'!B2045 = "8. Transferee of restricted securities", 'Shares - LTR - Granted'!B2045 = "9. Any person (substitution for securities etc.)"),
'Shares - LTR - Granted'!C2045,
IF(
'Shares - LTR - Granted'!B2045 = "",
#N/A,
'Shares - LTR - Granted'!B2045)
)</f>
        <v>#N/A</v>
      </c>
      <c r="C2045" t="e">
        <f>IF(
OR('Performance Securities'!B2045 = "8. Transferee of restricted securities", 'Performance Securities'!B2045 = "9. Any person (substitution for securities etc.)"),
'Performance Securities'!C2045,
IF(
'Performance Securities'!B2045 = "",
#N/A,
'Performance Securities'!B2045)
)</f>
        <v>#N/A</v>
      </c>
      <c r="D2045" t="e">
        <f>IF(
OR('Options or Warrants'!B2045 = "8. Transferee of restricted securities", 'Options or Warrants'!B2045 = "9. Any person (substitution for securities etc.)"),
'Options or Warrants'!C2045,
IF(
'Options or Warrants'!B2045 = "",
#N/A,
'Options or Warrants'!B2045)
)</f>
        <v>#N/A</v>
      </c>
      <c r="E2045" t="e">
        <f>IF(
OR('Options - Free Attaching'!B2045 = "8. Transferee of restricted securities", 'Options - Free Attaching'!B2045 = "9. Any person (substitution for securities etc.)"),
'Options - Free Attaching'!C2045,
IF(
'Options - Free Attaching'!B2045 = "",
#N/A,
'Options - Free Attaching'!B2045)
)</f>
        <v>#N/A</v>
      </c>
      <c r="F2045" t="e">
        <f>IF(
OR('Con. Notes - Conversion'!B2045 = "8. Transferee of restricted securities", 'Con. Notes - Conversion'!B2045 = "9. Any person (substitution for securities etc.)"),
'Con. Notes - Conversion'!C2045,
IF(
'Con. Notes - Conversion'!B2045 = "",
#N/A,
'Con. Notes - Conversion'!B2045)
)</f>
        <v>#N/A</v>
      </c>
      <c r="G2045" t="e">
        <f>IF(
OR('Con. Notes - No Conversion'!B2045 = "8. Transferee of restricted securities", 'Con. Notes - No Conversion'!B2045 = "9. Any person (substitution for securities etc.)"),
'Con. Notes - No Conversion'!C2045,
IF(
'Con. Notes - No Conversion'!B2045 = "",
#N/A,
'Con. Notes - No Conversion'!B2045)
)</f>
        <v>#N/A</v>
      </c>
    </row>
    <row r="2046" spans="1:7" x14ac:dyDescent="0.25">
      <c r="A2046" t="e">
        <f>IF(
OR(Shares!B2046 = "8. Transferee of restricted securities", Shares!B2046 = "9. Any person (substitution for securities etc.)"),
Shares!C2046,
IF(
Shares!B2046 = "",
#N/A,
Shares!B2046)
)</f>
        <v>#N/A</v>
      </c>
      <c r="B2046" t="e">
        <f>IF(
OR('Shares - LTR - Granted'!B2046 = "8. Transferee of restricted securities", 'Shares - LTR - Granted'!B2046 = "9. Any person (substitution for securities etc.)"),
'Shares - LTR - Granted'!C2046,
IF(
'Shares - LTR - Granted'!B2046 = "",
#N/A,
'Shares - LTR - Granted'!B2046)
)</f>
        <v>#N/A</v>
      </c>
      <c r="C2046" t="e">
        <f>IF(
OR('Performance Securities'!B2046 = "8. Transferee of restricted securities", 'Performance Securities'!B2046 = "9. Any person (substitution for securities etc.)"),
'Performance Securities'!C2046,
IF(
'Performance Securities'!B2046 = "",
#N/A,
'Performance Securities'!B2046)
)</f>
        <v>#N/A</v>
      </c>
      <c r="D2046" t="e">
        <f>IF(
OR('Options or Warrants'!B2046 = "8. Transferee of restricted securities", 'Options or Warrants'!B2046 = "9. Any person (substitution for securities etc.)"),
'Options or Warrants'!C2046,
IF(
'Options or Warrants'!B2046 = "",
#N/A,
'Options or Warrants'!B2046)
)</f>
        <v>#N/A</v>
      </c>
      <c r="E2046" t="e">
        <f>IF(
OR('Options - Free Attaching'!B2046 = "8. Transferee of restricted securities", 'Options - Free Attaching'!B2046 = "9. Any person (substitution for securities etc.)"),
'Options - Free Attaching'!C2046,
IF(
'Options - Free Attaching'!B2046 = "",
#N/A,
'Options - Free Attaching'!B2046)
)</f>
        <v>#N/A</v>
      </c>
      <c r="F2046" t="e">
        <f>IF(
OR('Con. Notes - Conversion'!B2046 = "8. Transferee of restricted securities", 'Con. Notes - Conversion'!B2046 = "9. Any person (substitution for securities etc.)"),
'Con. Notes - Conversion'!C2046,
IF(
'Con. Notes - Conversion'!B2046 = "",
#N/A,
'Con. Notes - Conversion'!B2046)
)</f>
        <v>#N/A</v>
      </c>
      <c r="G2046" t="e">
        <f>IF(
OR('Con. Notes - No Conversion'!B2046 = "8. Transferee of restricted securities", 'Con. Notes - No Conversion'!B2046 = "9. Any person (substitution for securities etc.)"),
'Con. Notes - No Conversion'!C2046,
IF(
'Con. Notes - No Conversion'!B2046 = "",
#N/A,
'Con. Notes - No Conversion'!B2046)
)</f>
        <v>#N/A</v>
      </c>
    </row>
    <row r="2047" spans="1:7" x14ac:dyDescent="0.25">
      <c r="A2047" t="e">
        <f>IF(
OR(Shares!B2047 = "8. Transferee of restricted securities", Shares!B2047 = "9. Any person (substitution for securities etc.)"),
Shares!C2047,
IF(
Shares!B2047 = "",
#N/A,
Shares!B2047)
)</f>
        <v>#N/A</v>
      </c>
      <c r="B2047" t="e">
        <f>IF(
OR('Shares - LTR - Granted'!B2047 = "8. Transferee of restricted securities", 'Shares - LTR - Granted'!B2047 = "9. Any person (substitution for securities etc.)"),
'Shares - LTR - Granted'!C2047,
IF(
'Shares - LTR - Granted'!B2047 = "",
#N/A,
'Shares - LTR - Granted'!B2047)
)</f>
        <v>#N/A</v>
      </c>
      <c r="C2047" t="e">
        <f>IF(
OR('Performance Securities'!B2047 = "8. Transferee of restricted securities", 'Performance Securities'!B2047 = "9. Any person (substitution for securities etc.)"),
'Performance Securities'!C2047,
IF(
'Performance Securities'!B2047 = "",
#N/A,
'Performance Securities'!B2047)
)</f>
        <v>#N/A</v>
      </c>
      <c r="D2047" t="e">
        <f>IF(
OR('Options or Warrants'!B2047 = "8. Transferee of restricted securities", 'Options or Warrants'!B2047 = "9. Any person (substitution for securities etc.)"),
'Options or Warrants'!C2047,
IF(
'Options or Warrants'!B2047 = "",
#N/A,
'Options or Warrants'!B2047)
)</f>
        <v>#N/A</v>
      </c>
      <c r="E2047" t="e">
        <f>IF(
OR('Options - Free Attaching'!B2047 = "8. Transferee of restricted securities", 'Options - Free Attaching'!B2047 = "9. Any person (substitution for securities etc.)"),
'Options - Free Attaching'!C2047,
IF(
'Options - Free Attaching'!B2047 = "",
#N/A,
'Options - Free Attaching'!B2047)
)</f>
        <v>#N/A</v>
      </c>
      <c r="F2047" t="e">
        <f>IF(
OR('Con. Notes - Conversion'!B2047 = "8. Transferee of restricted securities", 'Con. Notes - Conversion'!B2047 = "9. Any person (substitution for securities etc.)"),
'Con. Notes - Conversion'!C2047,
IF(
'Con. Notes - Conversion'!B2047 = "",
#N/A,
'Con. Notes - Conversion'!B2047)
)</f>
        <v>#N/A</v>
      </c>
      <c r="G2047" t="e">
        <f>IF(
OR('Con. Notes - No Conversion'!B2047 = "8. Transferee of restricted securities", 'Con. Notes - No Conversion'!B2047 = "9. Any person (substitution for securities etc.)"),
'Con. Notes - No Conversion'!C2047,
IF(
'Con. Notes - No Conversion'!B2047 = "",
#N/A,
'Con. Notes - No Conversion'!B2047)
)</f>
        <v>#N/A</v>
      </c>
    </row>
    <row r="2048" spans="1:7" x14ac:dyDescent="0.25">
      <c r="A2048" t="e">
        <f>IF(
OR(Shares!B2048 = "8. Transferee of restricted securities", Shares!B2048 = "9. Any person (substitution for securities etc.)"),
Shares!C2048,
IF(
Shares!B2048 = "",
#N/A,
Shares!B2048)
)</f>
        <v>#N/A</v>
      </c>
      <c r="B2048" t="e">
        <f>IF(
OR('Shares - LTR - Granted'!B2048 = "8. Transferee of restricted securities", 'Shares - LTR - Granted'!B2048 = "9. Any person (substitution for securities etc.)"),
'Shares - LTR - Granted'!C2048,
IF(
'Shares - LTR - Granted'!B2048 = "",
#N/A,
'Shares - LTR - Granted'!B2048)
)</f>
        <v>#N/A</v>
      </c>
      <c r="C2048" t="e">
        <f>IF(
OR('Performance Securities'!B2048 = "8. Transferee of restricted securities", 'Performance Securities'!B2048 = "9. Any person (substitution for securities etc.)"),
'Performance Securities'!C2048,
IF(
'Performance Securities'!B2048 = "",
#N/A,
'Performance Securities'!B2048)
)</f>
        <v>#N/A</v>
      </c>
      <c r="D2048" t="e">
        <f>IF(
OR('Options or Warrants'!B2048 = "8. Transferee of restricted securities", 'Options or Warrants'!B2048 = "9. Any person (substitution for securities etc.)"),
'Options or Warrants'!C2048,
IF(
'Options or Warrants'!B2048 = "",
#N/A,
'Options or Warrants'!B2048)
)</f>
        <v>#N/A</v>
      </c>
      <c r="E2048" t="e">
        <f>IF(
OR('Options - Free Attaching'!B2048 = "8. Transferee of restricted securities", 'Options - Free Attaching'!B2048 = "9. Any person (substitution for securities etc.)"),
'Options - Free Attaching'!C2048,
IF(
'Options - Free Attaching'!B2048 = "",
#N/A,
'Options - Free Attaching'!B2048)
)</f>
        <v>#N/A</v>
      </c>
      <c r="F2048" t="e">
        <f>IF(
OR('Con. Notes - Conversion'!B2048 = "8. Transferee of restricted securities", 'Con. Notes - Conversion'!B2048 = "9. Any person (substitution for securities etc.)"),
'Con. Notes - Conversion'!C2048,
IF(
'Con. Notes - Conversion'!B2048 = "",
#N/A,
'Con. Notes - Conversion'!B2048)
)</f>
        <v>#N/A</v>
      </c>
      <c r="G2048" t="e">
        <f>IF(
OR('Con. Notes - No Conversion'!B2048 = "8. Transferee of restricted securities", 'Con. Notes - No Conversion'!B2048 = "9. Any person (substitution for securities etc.)"),
'Con. Notes - No Conversion'!C2048,
IF(
'Con. Notes - No Conversion'!B2048 = "",
#N/A,
'Con. Notes - No Conversion'!B2048)
)</f>
        <v>#N/A</v>
      </c>
    </row>
    <row r="2049" spans="1:7" x14ac:dyDescent="0.25">
      <c r="A2049" t="e">
        <f>IF(
OR(Shares!B2049 = "8. Transferee of restricted securities", Shares!B2049 = "9. Any person (substitution for securities etc.)"),
Shares!C2049,
IF(
Shares!B2049 = "",
#N/A,
Shares!B2049)
)</f>
        <v>#N/A</v>
      </c>
      <c r="B2049" t="e">
        <f>IF(
OR('Shares - LTR - Granted'!B2049 = "8. Transferee of restricted securities", 'Shares - LTR - Granted'!B2049 = "9. Any person (substitution for securities etc.)"),
'Shares - LTR - Granted'!C2049,
IF(
'Shares - LTR - Granted'!B2049 = "",
#N/A,
'Shares - LTR - Granted'!B2049)
)</f>
        <v>#N/A</v>
      </c>
      <c r="C2049" t="e">
        <f>IF(
OR('Performance Securities'!B2049 = "8. Transferee of restricted securities", 'Performance Securities'!B2049 = "9. Any person (substitution for securities etc.)"),
'Performance Securities'!C2049,
IF(
'Performance Securities'!B2049 = "",
#N/A,
'Performance Securities'!B2049)
)</f>
        <v>#N/A</v>
      </c>
      <c r="D2049" t="e">
        <f>IF(
OR('Options or Warrants'!B2049 = "8. Transferee of restricted securities", 'Options or Warrants'!B2049 = "9. Any person (substitution for securities etc.)"),
'Options or Warrants'!C2049,
IF(
'Options or Warrants'!B2049 = "",
#N/A,
'Options or Warrants'!B2049)
)</f>
        <v>#N/A</v>
      </c>
      <c r="E2049" t="e">
        <f>IF(
OR('Options - Free Attaching'!B2049 = "8. Transferee of restricted securities", 'Options - Free Attaching'!B2049 = "9. Any person (substitution for securities etc.)"),
'Options - Free Attaching'!C2049,
IF(
'Options - Free Attaching'!B2049 = "",
#N/A,
'Options - Free Attaching'!B2049)
)</f>
        <v>#N/A</v>
      </c>
      <c r="F2049" t="e">
        <f>IF(
OR('Con. Notes - Conversion'!B2049 = "8. Transferee of restricted securities", 'Con. Notes - Conversion'!B2049 = "9. Any person (substitution for securities etc.)"),
'Con. Notes - Conversion'!C2049,
IF(
'Con. Notes - Conversion'!B2049 = "",
#N/A,
'Con. Notes - Conversion'!B2049)
)</f>
        <v>#N/A</v>
      </c>
      <c r="G2049" t="e">
        <f>IF(
OR('Con. Notes - No Conversion'!B2049 = "8. Transferee of restricted securities", 'Con. Notes - No Conversion'!B2049 = "9. Any person (substitution for securities etc.)"),
'Con. Notes - No Conversion'!C2049,
IF(
'Con. Notes - No Conversion'!B2049 = "",
#N/A,
'Con. Notes - No Conversion'!B2049)
)</f>
        <v>#N/A</v>
      </c>
    </row>
    <row r="2050" spans="1:7" x14ac:dyDescent="0.25">
      <c r="A2050" t="e">
        <f>IF(
OR(Shares!B2050 = "8. Transferee of restricted securities", Shares!B2050 = "9. Any person (substitution for securities etc.)"),
Shares!C2050,
IF(
Shares!B2050 = "",
#N/A,
Shares!B2050)
)</f>
        <v>#N/A</v>
      </c>
      <c r="B2050" t="e">
        <f>IF(
OR('Shares - LTR - Granted'!B2050 = "8. Transferee of restricted securities", 'Shares - LTR - Granted'!B2050 = "9. Any person (substitution for securities etc.)"),
'Shares - LTR - Granted'!C2050,
IF(
'Shares - LTR - Granted'!B2050 = "",
#N/A,
'Shares - LTR - Granted'!B2050)
)</f>
        <v>#N/A</v>
      </c>
      <c r="C2050" t="e">
        <f>IF(
OR('Performance Securities'!B2050 = "8. Transferee of restricted securities", 'Performance Securities'!B2050 = "9. Any person (substitution for securities etc.)"),
'Performance Securities'!C2050,
IF(
'Performance Securities'!B2050 = "",
#N/A,
'Performance Securities'!B2050)
)</f>
        <v>#N/A</v>
      </c>
      <c r="D2050" t="e">
        <f>IF(
OR('Options or Warrants'!B2050 = "8. Transferee of restricted securities", 'Options or Warrants'!B2050 = "9. Any person (substitution for securities etc.)"),
'Options or Warrants'!C2050,
IF(
'Options or Warrants'!B2050 = "",
#N/A,
'Options or Warrants'!B2050)
)</f>
        <v>#N/A</v>
      </c>
      <c r="E2050" t="e">
        <f>IF(
OR('Options - Free Attaching'!B2050 = "8. Transferee of restricted securities", 'Options - Free Attaching'!B2050 = "9. Any person (substitution for securities etc.)"),
'Options - Free Attaching'!C2050,
IF(
'Options - Free Attaching'!B2050 = "",
#N/A,
'Options - Free Attaching'!B2050)
)</f>
        <v>#N/A</v>
      </c>
      <c r="F2050" t="e">
        <f>IF(
OR('Con. Notes - Conversion'!B2050 = "8. Transferee of restricted securities", 'Con. Notes - Conversion'!B2050 = "9. Any person (substitution for securities etc.)"),
'Con. Notes - Conversion'!C2050,
IF(
'Con. Notes - Conversion'!B2050 = "",
#N/A,
'Con. Notes - Conversion'!B2050)
)</f>
        <v>#N/A</v>
      </c>
      <c r="G2050" t="e">
        <f>IF(
OR('Con. Notes - No Conversion'!B2050 = "8. Transferee of restricted securities", 'Con. Notes - No Conversion'!B2050 = "9. Any person (substitution for securities etc.)"),
'Con. Notes - No Conversion'!C2050,
IF(
'Con. Notes - No Conversion'!B2050 = "",
#N/A,
'Con. Notes - No Conversion'!B2050)
)</f>
        <v>#N/A</v>
      </c>
    </row>
    <row r="2051" spans="1:7" x14ac:dyDescent="0.25">
      <c r="A2051" t="e">
        <f>IF(
OR(Shares!B2051 = "8. Transferee of restricted securities", Shares!B2051 = "9. Any person (substitution for securities etc.)"),
Shares!C2051,
IF(
Shares!B2051 = "",
#N/A,
Shares!B2051)
)</f>
        <v>#N/A</v>
      </c>
      <c r="B2051" t="e">
        <f>IF(
OR('Shares - LTR - Granted'!B2051 = "8. Transferee of restricted securities", 'Shares - LTR - Granted'!B2051 = "9. Any person (substitution for securities etc.)"),
'Shares - LTR - Granted'!C2051,
IF(
'Shares - LTR - Granted'!B2051 = "",
#N/A,
'Shares - LTR - Granted'!B2051)
)</f>
        <v>#N/A</v>
      </c>
      <c r="C2051" t="e">
        <f>IF(
OR('Performance Securities'!B2051 = "8. Transferee of restricted securities", 'Performance Securities'!B2051 = "9. Any person (substitution for securities etc.)"),
'Performance Securities'!C2051,
IF(
'Performance Securities'!B2051 = "",
#N/A,
'Performance Securities'!B2051)
)</f>
        <v>#N/A</v>
      </c>
      <c r="D2051" t="e">
        <f>IF(
OR('Options or Warrants'!B2051 = "8. Transferee of restricted securities", 'Options or Warrants'!B2051 = "9. Any person (substitution for securities etc.)"),
'Options or Warrants'!C2051,
IF(
'Options or Warrants'!B2051 = "",
#N/A,
'Options or Warrants'!B2051)
)</f>
        <v>#N/A</v>
      </c>
      <c r="E2051" t="e">
        <f>IF(
OR('Options - Free Attaching'!B2051 = "8. Transferee of restricted securities", 'Options - Free Attaching'!B2051 = "9. Any person (substitution for securities etc.)"),
'Options - Free Attaching'!C2051,
IF(
'Options - Free Attaching'!B2051 = "",
#N/A,
'Options - Free Attaching'!B2051)
)</f>
        <v>#N/A</v>
      </c>
      <c r="F2051" t="e">
        <f>IF(
OR('Con. Notes - Conversion'!B2051 = "8. Transferee of restricted securities", 'Con. Notes - Conversion'!B2051 = "9. Any person (substitution for securities etc.)"),
'Con. Notes - Conversion'!C2051,
IF(
'Con. Notes - Conversion'!B2051 = "",
#N/A,
'Con. Notes - Conversion'!B2051)
)</f>
        <v>#N/A</v>
      </c>
      <c r="G2051" t="e">
        <f>IF(
OR('Con. Notes - No Conversion'!B2051 = "8. Transferee of restricted securities", 'Con. Notes - No Conversion'!B2051 = "9. Any person (substitution for securities etc.)"),
'Con. Notes - No Conversion'!C2051,
IF(
'Con. Notes - No Conversion'!B2051 = "",
#N/A,
'Con. Notes - No Conversion'!B2051)
)</f>
        <v>#N/A</v>
      </c>
    </row>
    <row r="2052" spans="1:7" x14ac:dyDescent="0.25">
      <c r="A2052" t="e">
        <f>IF(
OR(Shares!B2052 = "8. Transferee of restricted securities", Shares!B2052 = "9. Any person (substitution for securities etc.)"),
Shares!C2052,
IF(
Shares!B2052 = "",
#N/A,
Shares!B2052)
)</f>
        <v>#N/A</v>
      </c>
      <c r="B2052" t="e">
        <f>IF(
OR('Shares - LTR - Granted'!B2052 = "8. Transferee of restricted securities", 'Shares - LTR - Granted'!B2052 = "9. Any person (substitution for securities etc.)"),
'Shares - LTR - Granted'!C2052,
IF(
'Shares - LTR - Granted'!B2052 = "",
#N/A,
'Shares - LTR - Granted'!B2052)
)</f>
        <v>#N/A</v>
      </c>
      <c r="C2052" t="e">
        <f>IF(
OR('Performance Securities'!B2052 = "8. Transferee of restricted securities", 'Performance Securities'!B2052 = "9. Any person (substitution for securities etc.)"),
'Performance Securities'!C2052,
IF(
'Performance Securities'!B2052 = "",
#N/A,
'Performance Securities'!B2052)
)</f>
        <v>#N/A</v>
      </c>
      <c r="D2052" t="e">
        <f>IF(
OR('Options or Warrants'!B2052 = "8. Transferee of restricted securities", 'Options or Warrants'!B2052 = "9. Any person (substitution for securities etc.)"),
'Options or Warrants'!C2052,
IF(
'Options or Warrants'!B2052 = "",
#N/A,
'Options or Warrants'!B2052)
)</f>
        <v>#N/A</v>
      </c>
      <c r="E2052" t="e">
        <f>IF(
OR('Options - Free Attaching'!B2052 = "8. Transferee of restricted securities", 'Options - Free Attaching'!B2052 = "9. Any person (substitution for securities etc.)"),
'Options - Free Attaching'!C2052,
IF(
'Options - Free Attaching'!B2052 = "",
#N/A,
'Options - Free Attaching'!B2052)
)</f>
        <v>#N/A</v>
      </c>
      <c r="F2052" t="e">
        <f>IF(
OR('Con. Notes - Conversion'!B2052 = "8. Transferee of restricted securities", 'Con. Notes - Conversion'!B2052 = "9. Any person (substitution for securities etc.)"),
'Con. Notes - Conversion'!C2052,
IF(
'Con. Notes - Conversion'!B2052 = "",
#N/A,
'Con. Notes - Conversion'!B2052)
)</f>
        <v>#N/A</v>
      </c>
      <c r="G2052" t="e">
        <f>IF(
OR('Con. Notes - No Conversion'!B2052 = "8. Transferee of restricted securities", 'Con. Notes - No Conversion'!B2052 = "9. Any person (substitution for securities etc.)"),
'Con. Notes - No Conversion'!C2052,
IF(
'Con. Notes - No Conversion'!B2052 = "",
#N/A,
'Con. Notes - No Conversion'!B2052)
)</f>
        <v>#N/A</v>
      </c>
    </row>
    <row r="2053" spans="1:7" x14ac:dyDescent="0.25">
      <c r="A2053" t="e">
        <f>IF(
OR(Shares!B2053 = "8. Transferee of restricted securities", Shares!B2053 = "9. Any person (substitution for securities etc.)"),
Shares!C2053,
IF(
Shares!B2053 = "",
#N/A,
Shares!B2053)
)</f>
        <v>#N/A</v>
      </c>
      <c r="B2053" t="e">
        <f>IF(
OR('Shares - LTR - Granted'!B2053 = "8. Transferee of restricted securities", 'Shares - LTR - Granted'!B2053 = "9. Any person (substitution for securities etc.)"),
'Shares - LTR - Granted'!C2053,
IF(
'Shares - LTR - Granted'!B2053 = "",
#N/A,
'Shares - LTR - Granted'!B2053)
)</f>
        <v>#N/A</v>
      </c>
      <c r="C2053" t="e">
        <f>IF(
OR('Performance Securities'!B2053 = "8. Transferee of restricted securities", 'Performance Securities'!B2053 = "9. Any person (substitution for securities etc.)"),
'Performance Securities'!C2053,
IF(
'Performance Securities'!B2053 = "",
#N/A,
'Performance Securities'!B2053)
)</f>
        <v>#N/A</v>
      </c>
      <c r="D2053" t="e">
        <f>IF(
OR('Options or Warrants'!B2053 = "8. Transferee of restricted securities", 'Options or Warrants'!B2053 = "9. Any person (substitution for securities etc.)"),
'Options or Warrants'!C2053,
IF(
'Options or Warrants'!B2053 = "",
#N/A,
'Options or Warrants'!B2053)
)</f>
        <v>#N/A</v>
      </c>
      <c r="E2053" t="e">
        <f>IF(
OR('Options - Free Attaching'!B2053 = "8. Transferee of restricted securities", 'Options - Free Attaching'!B2053 = "9. Any person (substitution for securities etc.)"),
'Options - Free Attaching'!C2053,
IF(
'Options - Free Attaching'!B2053 = "",
#N/A,
'Options - Free Attaching'!B2053)
)</f>
        <v>#N/A</v>
      </c>
      <c r="F2053" t="e">
        <f>IF(
OR('Con. Notes - Conversion'!B2053 = "8. Transferee of restricted securities", 'Con. Notes - Conversion'!B2053 = "9. Any person (substitution for securities etc.)"),
'Con. Notes - Conversion'!C2053,
IF(
'Con. Notes - Conversion'!B2053 = "",
#N/A,
'Con. Notes - Conversion'!B2053)
)</f>
        <v>#N/A</v>
      </c>
      <c r="G2053" t="e">
        <f>IF(
OR('Con. Notes - No Conversion'!B2053 = "8. Transferee of restricted securities", 'Con. Notes - No Conversion'!B2053 = "9. Any person (substitution for securities etc.)"),
'Con. Notes - No Conversion'!C2053,
IF(
'Con. Notes - No Conversion'!B2053 = "",
#N/A,
'Con. Notes - No Conversion'!B2053)
)</f>
        <v>#N/A</v>
      </c>
    </row>
    <row r="2054" spans="1:7" x14ac:dyDescent="0.25">
      <c r="A2054" t="e">
        <f>IF(
OR(Shares!B2054 = "8. Transferee of restricted securities", Shares!B2054 = "9. Any person (substitution for securities etc.)"),
Shares!C2054,
IF(
Shares!B2054 = "",
#N/A,
Shares!B2054)
)</f>
        <v>#N/A</v>
      </c>
      <c r="B2054" t="e">
        <f>IF(
OR('Shares - LTR - Granted'!B2054 = "8. Transferee of restricted securities", 'Shares - LTR - Granted'!B2054 = "9. Any person (substitution for securities etc.)"),
'Shares - LTR - Granted'!C2054,
IF(
'Shares - LTR - Granted'!B2054 = "",
#N/A,
'Shares - LTR - Granted'!B2054)
)</f>
        <v>#N/A</v>
      </c>
      <c r="C2054" t="e">
        <f>IF(
OR('Performance Securities'!B2054 = "8. Transferee of restricted securities", 'Performance Securities'!B2054 = "9. Any person (substitution for securities etc.)"),
'Performance Securities'!C2054,
IF(
'Performance Securities'!B2054 = "",
#N/A,
'Performance Securities'!B2054)
)</f>
        <v>#N/A</v>
      </c>
      <c r="D2054" t="e">
        <f>IF(
OR('Options or Warrants'!B2054 = "8. Transferee of restricted securities", 'Options or Warrants'!B2054 = "9. Any person (substitution for securities etc.)"),
'Options or Warrants'!C2054,
IF(
'Options or Warrants'!B2054 = "",
#N/A,
'Options or Warrants'!B2054)
)</f>
        <v>#N/A</v>
      </c>
      <c r="E2054" t="e">
        <f>IF(
OR('Options - Free Attaching'!B2054 = "8. Transferee of restricted securities", 'Options - Free Attaching'!B2054 = "9. Any person (substitution for securities etc.)"),
'Options - Free Attaching'!C2054,
IF(
'Options - Free Attaching'!B2054 = "",
#N/A,
'Options - Free Attaching'!B2054)
)</f>
        <v>#N/A</v>
      </c>
      <c r="F2054" t="e">
        <f>IF(
OR('Con. Notes - Conversion'!B2054 = "8. Transferee of restricted securities", 'Con. Notes - Conversion'!B2054 = "9. Any person (substitution for securities etc.)"),
'Con. Notes - Conversion'!C2054,
IF(
'Con. Notes - Conversion'!B2054 = "",
#N/A,
'Con. Notes - Conversion'!B2054)
)</f>
        <v>#N/A</v>
      </c>
      <c r="G2054" t="e">
        <f>IF(
OR('Con. Notes - No Conversion'!B2054 = "8. Transferee of restricted securities", 'Con. Notes - No Conversion'!B2054 = "9. Any person (substitution for securities etc.)"),
'Con. Notes - No Conversion'!C2054,
IF(
'Con. Notes - No Conversion'!B2054 = "",
#N/A,
'Con. Notes - No Conversion'!B2054)
)</f>
        <v>#N/A</v>
      </c>
    </row>
    <row r="2055" spans="1:7" x14ac:dyDescent="0.25">
      <c r="A2055" t="e">
        <f>IF(
OR(Shares!B2055 = "8. Transferee of restricted securities", Shares!B2055 = "9. Any person (substitution for securities etc.)"),
Shares!C2055,
IF(
Shares!B2055 = "",
#N/A,
Shares!B2055)
)</f>
        <v>#N/A</v>
      </c>
      <c r="B2055" t="e">
        <f>IF(
OR('Shares - LTR - Granted'!B2055 = "8. Transferee of restricted securities", 'Shares - LTR - Granted'!B2055 = "9. Any person (substitution for securities etc.)"),
'Shares - LTR - Granted'!C2055,
IF(
'Shares - LTR - Granted'!B2055 = "",
#N/A,
'Shares - LTR - Granted'!B2055)
)</f>
        <v>#N/A</v>
      </c>
      <c r="C2055" t="e">
        <f>IF(
OR('Performance Securities'!B2055 = "8. Transferee of restricted securities", 'Performance Securities'!B2055 = "9. Any person (substitution for securities etc.)"),
'Performance Securities'!C2055,
IF(
'Performance Securities'!B2055 = "",
#N/A,
'Performance Securities'!B2055)
)</f>
        <v>#N/A</v>
      </c>
      <c r="D2055" t="e">
        <f>IF(
OR('Options or Warrants'!B2055 = "8. Transferee of restricted securities", 'Options or Warrants'!B2055 = "9. Any person (substitution for securities etc.)"),
'Options or Warrants'!C2055,
IF(
'Options or Warrants'!B2055 = "",
#N/A,
'Options or Warrants'!B2055)
)</f>
        <v>#N/A</v>
      </c>
      <c r="E2055" t="e">
        <f>IF(
OR('Options - Free Attaching'!B2055 = "8. Transferee of restricted securities", 'Options - Free Attaching'!B2055 = "9. Any person (substitution for securities etc.)"),
'Options - Free Attaching'!C2055,
IF(
'Options - Free Attaching'!B2055 = "",
#N/A,
'Options - Free Attaching'!B2055)
)</f>
        <v>#N/A</v>
      </c>
      <c r="F2055" t="e">
        <f>IF(
OR('Con. Notes - Conversion'!B2055 = "8. Transferee of restricted securities", 'Con. Notes - Conversion'!B2055 = "9. Any person (substitution for securities etc.)"),
'Con. Notes - Conversion'!C2055,
IF(
'Con. Notes - Conversion'!B2055 = "",
#N/A,
'Con. Notes - Conversion'!B2055)
)</f>
        <v>#N/A</v>
      </c>
      <c r="G2055" t="e">
        <f>IF(
OR('Con. Notes - No Conversion'!B2055 = "8. Transferee of restricted securities", 'Con. Notes - No Conversion'!B2055 = "9. Any person (substitution for securities etc.)"),
'Con. Notes - No Conversion'!C2055,
IF(
'Con. Notes - No Conversion'!B2055 = "",
#N/A,
'Con. Notes - No Conversion'!B2055)
)</f>
        <v>#N/A</v>
      </c>
    </row>
    <row r="2056" spans="1:7" x14ac:dyDescent="0.25">
      <c r="A2056" t="e">
        <f>IF(
OR(Shares!B2056 = "8. Transferee of restricted securities", Shares!B2056 = "9. Any person (substitution for securities etc.)"),
Shares!C2056,
IF(
Shares!B2056 = "",
#N/A,
Shares!B2056)
)</f>
        <v>#N/A</v>
      </c>
      <c r="B2056" t="e">
        <f>IF(
OR('Shares - LTR - Granted'!B2056 = "8. Transferee of restricted securities", 'Shares - LTR - Granted'!B2056 = "9. Any person (substitution for securities etc.)"),
'Shares - LTR - Granted'!C2056,
IF(
'Shares - LTR - Granted'!B2056 = "",
#N/A,
'Shares - LTR - Granted'!B2056)
)</f>
        <v>#N/A</v>
      </c>
      <c r="C2056" t="e">
        <f>IF(
OR('Performance Securities'!B2056 = "8. Transferee of restricted securities", 'Performance Securities'!B2056 = "9. Any person (substitution for securities etc.)"),
'Performance Securities'!C2056,
IF(
'Performance Securities'!B2056 = "",
#N/A,
'Performance Securities'!B2056)
)</f>
        <v>#N/A</v>
      </c>
      <c r="D2056" t="e">
        <f>IF(
OR('Options or Warrants'!B2056 = "8. Transferee of restricted securities", 'Options or Warrants'!B2056 = "9. Any person (substitution for securities etc.)"),
'Options or Warrants'!C2056,
IF(
'Options or Warrants'!B2056 = "",
#N/A,
'Options or Warrants'!B2056)
)</f>
        <v>#N/A</v>
      </c>
      <c r="E2056" t="e">
        <f>IF(
OR('Options - Free Attaching'!B2056 = "8. Transferee of restricted securities", 'Options - Free Attaching'!B2056 = "9. Any person (substitution for securities etc.)"),
'Options - Free Attaching'!C2056,
IF(
'Options - Free Attaching'!B2056 = "",
#N/A,
'Options - Free Attaching'!B2056)
)</f>
        <v>#N/A</v>
      </c>
      <c r="F2056" t="e">
        <f>IF(
OR('Con. Notes - Conversion'!B2056 = "8. Transferee of restricted securities", 'Con. Notes - Conversion'!B2056 = "9. Any person (substitution for securities etc.)"),
'Con. Notes - Conversion'!C2056,
IF(
'Con. Notes - Conversion'!B2056 = "",
#N/A,
'Con. Notes - Conversion'!B2056)
)</f>
        <v>#N/A</v>
      </c>
      <c r="G2056" t="e">
        <f>IF(
OR('Con. Notes - No Conversion'!B2056 = "8. Transferee of restricted securities", 'Con. Notes - No Conversion'!B2056 = "9. Any person (substitution for securities etc.)"),
'Con. Notes - No Conversion'!C2056,
IF(
'Con. Notes - No Conversion'!B2056 = "",
#N/A,
'Con. Notes - No Conversion'!B2056)
)</f>
        <v>#N/A</v>
      </c>
    </row>
    <row r="2057" spans="1:7" x14ac:dyDescent="0.25">
      <c r="A2057" t="e">
        <f>IF(
OR(Shares!B2057 = "8. Transferee of restricted securities", Shares!B2057 = "9. Any person (substitution for securities etc.)"),
Shares!C2057,
IF(
Shares!B2057 = "",
#N/A,
Shares!B2057)
)</f>
        <v>#N/A</v>
      </c>
      <c r="B2057" t="e">
        <f>IF(
OR('Shares - LTR - Granted'!B2057 = "8. Transferee of restricted securities", 'Shares - LTR - Granted'!B2057 = "9. Any person (substitution for securities etc.)"),
'Shares - LTR - Granted'!C2057,
IF(
'Shares - LTR - Granted'!B2057 = "",
#N/A,
'Shares - LTR - Granted'!B2057)
)</f>
        <v>#N/A</v>
      </c>
      <c r="C2057" t="e">
        <f>IF(
OR('Performance Securities'!B2057 = "8. Transferee of restricted securities", 'Performance Securities'!B2057 = "9. Any person (substitution for securities etc.)"),
'Performance Securities'!C2057,
IF(
'Performance Securities'!B2057 = "",
#N/A,
'Performance Securities'!B2057)
)</f>
        <v>#N/A</v>
      </c>
      <c r="D2057" t="e">
        <f>IF(
OR('Options or Warrants'!B2057 = "8. Transferee of restricted securities", 'Options or Warrants'!B2057 = "9. Any person (substitution for securities etc.)"),
'Options or Warrants'!C2057,
IF(
'Options or Warrants'!B2057 = "",
#N/A,
'Options or Warrants'!B2057)
)</f>
        <v>#N/A</v>
      </c>
      <c r="E2057" t="e">
        <f>IF(
OR('Options - Free Attaching'!B2057 = "8. Transferee of restricted securities", 'Options - Free Attaching'!B2057 = "9. Any person (substitution for securities etc.)"),
'Options - Free Attaching'!C2057,
IF(
'Options - Free Attaching'!B2057 = "",
#N/A,
'Options - Free Attaching'!B2057)
)</f>
        <v>#N/A</v>
      </c>
      <c r="F2057" t="e">
        <f>IF(
OR('Con. Notes - Conversion'!B2057 = "8. Transferee of restricted securities", 'Con. Notes - Conversion'!B2057 = "9. Any person (substitution for securities etc.)"),
'Con. Notes - Conversion'!C2057,
IF(
'Con. Notes - Conversion'!B2057 = "",
#N/A,
'Con. Notes - Conversion'!B2057)
)</f>
        <v>#N/A</v>
      </c>
      <c r="G2057" t="e">
        <f>IF(
OR('Con. Notes - No Conversion'!B2057 = "8. Transferee of restricted securities", 'Con. Notes - No Conversion'!B2057 = "9. Any person (substitution for securities etc.)"),
'Con. Notes - No Conversion'!C2057,
IF(
'Con. Notes - No Conversion'!B2057 = "",
#N/A,
'Con. Notes - No Conversion'!B2057)
)</f>
        <v>#N/A</v>
      </c>
    </row>
    <row r="2058" spans="1:7" x14ac:dyDescent="0.25">
      <c r="A2058" t="e">
        <f>IF(
OR(Shares!B2058 = "8. Transferee of restricted securities", Shares!B2058 = "9. Any person (substitution for securities etc.)"),
Shares!C2058,
IF(
Shares!B2058 = "",
#N/A,
Shares!B2058)
)</f>
        <v>#N/A</v>
      </c>
      <c r="B2058" t="e">
        <f>IF(
OR('Shares - LTR - Granted'!B2058 = "8. Transferee of restricted securities", 'Shares - LTR - Granted'!B2058 = "9. Any person (substitution for securities etc.)"),
'Shares - LTR - Granted'!C2058,
IF(
'Shares - LTR - Granted'!B2058 = "",
#N/A,
'Shares - LTR - Granted'!B2058)
)</f>
        <v>#N/A</v>
      </c>
      <c r="C2058" t="e">
        <f>IF(
OR('Performance Securities'!B2058 = "8. Transferee of restricted securities", 'Performance Securities'!B2058 = "9. Any person (substitution for securities etc.)"),
'Performance Securities'!C2058,
IF(
'Performance Securities'!B2058 = "",
#N/A,
'Performance Securities'!B2058)
)</f>
        <v>#N/A</v>
      </c>
      <c r="D2058" t="e">
        <f>IF(
OR('Options or Warrants'!B2058 = "8. Transferee of restricted securities", 'Options or Warrants'!B2058 = "9. Any person (substitution for securities etc.)"),
'Options or Warrants'!C2058,
IF(
'Options or Warrants'!B2058 = "",
#N/A,
'Options or Warrants'!B2058)
)</f>
        <v>#N/A</v>
      </c>
      <c r="E2058" t="e">
        <f>IF(
OR('Options - Free Attaching'!B2058 = "8. Transferee of restricted securities", 'Options - Free Attaching'!B2058 = "9. Any person (substitution for securities etc.)"),
'Options - Free Attaching'!C2058,
IF(
'Options - Free Attaching'!B2058 = "",
#N/A,
'Options - Free Attaching'!B2058)
)</f>
        <v>#N/A</v>
      </c>
      <c r="F2058" t="e">
        <f>IF(
OR('Con. Notes - Conversion'!B2058 = "8. Transferee of restricted securities", 'Con. Notes - Conversion'!B2058 = "9. Any person (substitution for securities etc.)"),
'Con. Notes - Conversion'!C2058,
IF(
'Con. Notes - Conversion'!B2058 = "",
#N/A,
'Con. Notes - Conversion'!B2058)
)</f>
        <v>#N/A</v>
      </c>
      <c r="G2058" t="e">
        <f>IF(
OR('Con. Notes - No Conversion'!B2058 = "8. Transferee of restricted securities", 'Con. Notes - No Conversion'!B2058 = "9. Any person (substitution for securities etc.)"),
'Con. Notes - No Conversion'!C2058,
IF(
'Con. Notes - No Conversion'!B2058 = "",
#N/A,
'Con. Notes - No Conversion'!B2058)
)</f>
        <v>#N/A</v>
      </c>
    </row>
    <row r="2059" spans="1:7" x14ac:dyDescent="0.25">
      <c r="A2059" t="e">
        <f>IF(
OR(Shares!B2059 = "8. Transferee of restricted securities", Shares!B2059 = "9. Any person (substitution for securities etc.)"),
Shares!C2059,
IF(
Shares!B2059 = "",
#N/A,
Shares!B2059)
)</f>
        <v>#N/A</v>
      </c>
      <c r="B2059" t="e">
        <f>IF(
OR('Shares - LTR - Granted'!B2059 = "8. Transferee of restricted securities", 'Shares - LTR - Granted'!B2059 = "9. Any person (substitution for securities etc.)"),
'Shares - LTR - Granted'!C2059,
IF(
'Shares - LTR - Granted'!B2059 = "",
#N/A,
'Shares - LTR - Granted'!B2059)
)</f>
        <v>#N/A</v>
      </c>
      <c r="C2059" t="e">
        <f>IF(
OR('Performance Securities'!B2059 = "8. Transferee of restricted securities", 'Performance Securities'!B2059 = "9. Any person (substitution for securities etc.)"),
'Performance Securities'!C2059,
IF(
'Performance Securities'!B2059 = "",
#N/A,
'Performance Securities'!B2059)
)</f>
        <v>#N/A</v>
      </c>
      <c r="D2059" t="e">
        <f>IF(
OR('Options or Warrants'!B2059 = "8. Transferee of restricted securities", 'Options or Warrants'!B2059 = "9. Any person (substitution for securities etc.)"),
'Options or Warrants'!C2059,
IF(
'Options or Warrants'!B2059 = "",
#N/A,
'Options or Warrants'!B2059)
)</f>
        <v>#N/A</v>
      </c>
      <c r="E2059" t="e">
        <f>IF(
OR('Options - Free Attaching'!B2059 = "8. Transferee of restricted securities", 'Options - Free Attaching'!B2059 = "9. Any person (substitution for securities etc.)"),
'Options - Free Attaching'!C2059,
IF(
'Options - Free Attaching'!B2059 = "",
#N/A,
'Options - Free Attaching'!B2059)
)</f>
        <v>#N/A</v>
      </c>
      <c r="F2059" t="e">
        <f>IF(
OR('Con. Notes - Conversion'!B2059 = "8. Transferee of restricted securities", 'Con. Notes - Conversion'!B2059 = "9. Any person (substitution for securities etc.)"),
'Con. Notes - Conversion'!C2059,
IF(
'Con. Notes - Conversion'!B2059 = "",
#N/A,
'Con. Notes - Conversion'!B2059)
)</f>
        <v>#N/A</v>
      </c>
      <c r="G2059" t="e">
        <f>IF(
OR('Con. Notes - No Conversion'!B2059 = "8. Transferee of restricted securities", 'Con. Notes - No Conversion'!B2059 = "9. Any person (substitution for securities etc.)"),
'Con. Notes - No Conversion'!C2059,
IF(
'Con. Notes - No Conversion'!B2059 = "",
#N/A,
'Con. Notes - No Conversion'!B2059)
)</f>
        <v>#N/A</v>
      </c>
    </row>
    <row r="2060" spans="1:7" x14ac:dyDescent="0.25">
      <c r="A2060" t="e">
        <f>IF(
OR(Shares!B2060 = "8. Transferee of restricted securities", Shares!B2060 = "9. Any person (substitution for securities etc.)"),
Shares!C2060,
IF(
Shares!B2060 = "",
#N/A,
Shares!B2060)
)</f>
        <v>#N/A</v>
      </c>
      <c r="B2060" t="e">
        <f>IF(
OR('Shares - LTR - Granted'!B2060 = "8. Transferee of restricted securities", 'Shares - LTR - Granted'!B2060 = "9. Any person (substitution for securities etc.)"),
'Shares - LTR - Granted'!C2060,
IF(
'Shares - LTR - Granted'!B2060 = "",
#N/A,
'Shares - LTR - Granted'!B2060)
)</f>
        <v>#N/A</v>
      </c>
      <c r="C2060" t="e">
        <f>IF(
OR('Performance Securities'!B2060 = "8. Transferee of restricted securities", 'Performance Securities'!B2060 = "9. Any person (substitution for securities etc.)"),
'Performance Securities'!C2060,
IF(
'Performance Securities'!B2060 = "",
#N/A,
'Performance Securities'!B2060)
)</f>
        <v>#N/A</v>
      </c>
      <c r="D2060" t="e">
        <f>IF(
OR('Options or Warrants'!B2060 = "8. Transferee of restricted securities", 'Options or Warrants'!B2060 = "9. Any person (substitution for securities etc.)"),
'Options or Warrants'!C2060,
IF(
'Options or Warrants'!B2060 = "",
#N/A,
'Options or Warrants'!B2060)
)</f>
        <v>#N/A</v>
      </c>
      <c r="E2060" t="e">
        <f>IF(
OR('Options - Free Attaching'!B2060 = "8. Transferee of restricted securities", 'Options - Free Attaching'!B2060 = "9. Any person (substitution for securities etc.)"),
'Options - Free Attaching'!C2060,
IF(
'Options - Free Attaching'!B2060 = "",
#N/A,
'Options - Free Attaching'!B2060)
)</f>
        <v>#N/A</v>
      </c>
      <c r="F2060" t="e">
        <f>IF(
OR('Con. Notes - Conversion'!B2060 = "8. Transferee of restricted securities", 'Con. Notes - Conversion'!B2060 = "9. Any person (substitution for securities etc.)"),
'Con. Notes - Conversion'!C2060,
IF(
'Con. Notes - Conversion'!B2060 = "",
#N/A,
'Con. Notes - Conversion'!B2060)
)</f>
        <v>#N/A</v>
      </c>
      <c r="G2060" t="e">
        <f>IF(
OR('Con. Notes - No Conversion'!B2060 = "8. Transferee of restricted securities", 'Con. Notes - No Conversion'!B2060 = "9. Any person (substitution for securities etc.)"),
'Con. Notes - No Conversion'!C2060,
IF(
'Con. Notes - No Conversion'!B2060 = "",
#N/A,
'Con. Notes - No Conversion'!B2060)
)</f>
        <v>#N/A</v>
      </c>
    </row>
    <row r="2061" spans="1:7" x14ac:dyDescent="0.25">
      <c r="A2061" t="e">
        <f>IF(
OR(Shares!B2061 = "8. Transferee of restricted securities", Shares!B2061 = "9. Any person (substitution for securities etc.)"),
Shares!C2061,
IF(
Shares!B2061 = "",
#N/A,
Shares!B2061)
)</f>
        <v>#N/A</v>
      </c>
      <c r="B2061" t="e">
        <f>IF(
OR('Shares - LTR - Granted'!B2061 = "8. Transferee of restricted securities", 'Shares - LTR - Granted'!B2061 = "9. Any person (substitution for securities etc.)"),
'Shares - LTR - Granted'!C2061,
IF(
'Shares - LTR - Granted'!B2061 = "",
#N/A,
'Shares - LTR - Granted'!B2061)
)</f>
        <v>#N/A</v>
      </c>
      <c r="C2061" t="e">
        <f>IF(
OR('Performance Securities'!B2061 = "8. Transferee of restricted securities", 'Performance Securities'!B2061 = "9. Any person (substitution for securities etc.)"),
'Performance Securities'!C2061,
IF(
'Performance Securities'!B2061 = "",
#N/A,
'Performance Securities'!B2061)
)</f>
        <v>#N/A</v>
      </c>
      <c r="D2061" t="e">
        <f>IF(
OR('Options or Warrants'!B2061 = "8. Transferee of restricted securities", 'Options or Warrants'!B2061 = "9. Any person (substitution for securities etc.)"),
'Options or Warrants'!C2061,
IF(
'Options or Warrants'!B2061 = "",
#N/A,
'Options or Warrants'!B2061)
)</f>
        <v>#N/A</v>
      </c>
      <c r="E2061" t="e">
        <f>IF(
OR('Options - Free Attaching'!B2061 = "8. Transferee of restricted securities", 'Options - Free Attaching'!B2061 = "9. Any person (substitution for securities etc.)"),
'Options - Free Attaching'!C2061,
IF(
'Options - Free Attaching'!B2061 = "",
#N/A,
'Options - Free Attaching'!B2061)
)</f>
        <v>#N/A</v>
      </c>
      <c r="F2061" t="e">
        <f>IF(
OR('Con. Notes - Conversion'!B2061 = "8. Transferee of restricted securities", 'Con. Notes - Conversion'!B2061 = "9. Any person (substitution for securities etc.)"),
'Con. Notes - Conversion'!C2061,
IF(
'Con. Notes - Conversion'!B2061 = "",
#N/A,
'Con. Notes - Conversion'!B2061)
)</f>
        <v>#N/A</v>
      </c>
      <c r="G2061" t="e">
        <f>IF(
OR('Con. Notes - No Conversion'!B2061 = "8. Transferee of restricted securities", 'Con. Notes - No Conversion'!B2061 = "9. Any person (substitution for securities etc.)"),
'Con. Notes - No Conversion'!C2061,
IF(
'Con. Notes - No Conversion'!B2061 = "",
#N/A,
'Con. Notes - No Conversion'!B2061)
)</f>
        <v>#N/A</v>
      </c>
    </row>
    <row r="2062" spans="1:7" x14ac:dyDescent="0.25">
      <c r="A2062" t="e">
        <f>IF(
OR(Shares!B2062 = "8. Transferee of restricted securities", Shares!B2062 = "9. Any person (substitution for securities etc.)"),
Shares!C2062,
IF(
Shares!B2062 = "",
#N/A,
Shares!B2062)
)</f>
        <v>#N/A</v>
      </c>
      <c r="B2062" t="e">
        <f>IF(
OR('Shares - LTR - Granted'!B2062 = "8. Transferee of restricted securities", 'Shares - LTR - Granted'!B2062 = "9. Any person (substitution for securities etc.)"),
'Shares - LTR - Granted'!C2062,
IF(
'Shares - LTR - Granted'!B2062 = "",
#N/A,
'Shares - LTR - Granted'!B2062)
)</f>
        <v>#N/A</v>
      </c>
      <c r="C2062" t="e">
        <f>IF(
OR('Performance Securities'!B2062 = "8. Transferee of restricted securities", 'Performance Securities'!B2062 = "9. Any person (substitution for securities etc.)"),
'Performance Securities'!C2062,
IF(
'Performance Securities'!B2062 = "",
#N/A,
'Performance Securities'!B2062)
)</f>
        <v>#N/A</v>
      </c>
      <c r="D2062" t="e">
        <f>IF(
OR('Options or Warrants'!B2062 = "8. Transferee of restricted securities", 'Options or Warrants'!B2062 = "9. Any person (substitution for securities etc.)"),
'Options or Warrants'!C2062,
IF(
'Options or Warrants'!B2062 = "",
#N/A,
'Options or Warrants'!B2062)
)</f>
        <v>#N/A</v>
      </c>
      <c r="E2062" t="e">
        <f>IF(
OR('Options - Free Attaching'!B2062 = "8. Transferee of restricted securities", 'Options - Free Attaching'!B2062 = "9. Any person (substitution for securities etc.)"),
'Options - Free Attaching'!C2062,
IF(
'Options - Free Attaching'!B2062 = "",
#N/A,
'Options - Free Attaching'!B2062)
)</f>
        <v>#N/A</v>
      </c>
      <c r="F2062" t="e">
        <f>IF(
OR('Con. Notes - Conversion'!B2062 = "8. Transferee of restricted securities", 'Con. Notes - Conversion'!B2062 = "9. Any person (substitution for securities etc.)"),
'Con. Notes - Conversion'!C2062,
IF(
'Con. Notes - Conversion'!B2062 = "",
#N/A,
'Con. Notes - Conversion'!B2062)
)</f>
        <v>#N/A</v>
      </c>
      <c r="G2062" t="e">
        <f>IF(
OR('Con. Notes - No Conversion'!B2062 = "8. Transferee of restricted securities", 'Con. Notes - No Conversion'!B2062 = "9. Any person (substitution for securities etc.)"),
'Con. Notes - No Conversion'!C2062,
IF(
'Con. Notes - No Conversion'!B2062 = "",
#N/A,
'Con. Notes - No Conversion'!B2062)
)</f>
        <v>#N/A</v>
      </c>
    </row>
    <row r="2063" spans="1:7" x14ac:dyDescent="0.25">
      <c r="A2063" t="e">
        <f>IF(
OR(Shares!B2063 = "8. Transferee of restricted securities", Shares!B2063 = "9. Any person (substitution for securities etc.)"),
Shares!C2063,
IF(
Shares!B2063 = "",
#N/A,
Shares!B2063)
)</f>
        <v>#N/A</v>
      </c>
      <c r="B2063" t="e">
        <f>IF(
OR('Shares - LTR - Granted'!B2063 = "8. Transferee of restricted securities", 'Shares - LTR - Granted'!B2063 = "9. Any person (substitution for securities etc.)"),
'Shares - LTR - Granted'!C2063,
IF(
'Shares - LTR - Granted'!B2063 = "",
#N/A,
'Shares - LTR - Granted'!B2063)
)</f>
        <v>#N/A</v>
      </c>
      <c r="C2063" t="e">
        <f>IF(
OR('Performance Securities'!B2063 = "8. Transferee of restricted securities", 'Performance Securities'!B2063 = "9. Any person (substitution for securities etc.)"),
'Performance Securities'!C2063,
IF(
'Performance Securities'!B2063 = "",
#N/A,
'Performance Securities'!B2063)
)</f>
        <v>#N/A</v>
      </c>
      <c r="D2063" t="e">
        <f>IF(
OR('Options or Warrants'!B2063 = "8. Transferee of restricted securities", 'Options or Warrants'!B2063 = "9. Any person (substitution for securities etc.)"),
'Options or Warrants'!C2063,
IF(
'Options or Warrants'!B2063 = "",
#N/A,
'Options or Warrants'!B2063)
)</f>
        <v>#N/A</v>
      </c>
      <c r="E2063" t="e">
        <f>IF(
OR('Options - Free Attaching'!B2063 = "8. Transferee of restricted securities", 'Options - Free Attaching'!B2063 = "9. Any person (substitution for securities etc.)"),
'Options - Free Attaching'!C2063,
IF(
'Options - Free Attaching'!B2063 = "",
#N/A,
'Options - Free Attaching'!B2063)
)</f>
        <v>#N/A</v>
      </c>
      <c r="F2063" t="e">
        <f>IF(
OR('Con. Notes - Conversion'!B2063 = "8. Transferee of restricted securities", 'Con. Notes - Conversion'!B2063 = "9. Any person (substitution for securities etc.)"),
'Con. Notes - Conversion'!C2063,
IF(
'Con. Notes - Conversion'!B2063 = "",
#N/A,
'Con. Notes - Conversion'!B2063)
)</f>
        <v>#N/A</v>
      </c>
      <c r="G2063" t="e">
        <f>IF(
OR('Con. Notes - No Conversion'!B2063 = "8. Transferee of restricted securities", 'Con. Notes - No Conversion'!B2063 = "9. Any person (substitution for securities etc.)"),
'Con. Notes - No Conversion'!C2063,
IF(
'Con. Notes - No Conversion'!B2063 = "",
#N/A,
'Con. Notes - No Conversion'!B2063)
)</f>
        <v>#N/A</v>
      </c>
    </row>
    <row r="2064" spans="1:7" x14ac:dyDescent="0.25">
      <c r="A2064" t="e">
        <f>IF(
OR(Shares!B2064 = "8. Transferee of restricted securities", Shares!B2064 = "9. Any person (substitution for securities etc.)"),
Shares!C2064,
IF(
Shares!B2064 = "",
#N/A,
Shares!B2064)
)</f>
        <v>#N/A</v>
      </c>
      <c r="B2064" t="e">
        <f>IF(
OR('Shares - LTR - Granted'!B2064 = "8. Transferee of restricted securities", 'Shares - LTR - Granted'!B2064 = "9. Any person (substitution for securities etc.)"),
'Shares - LTR - Granted'!C2064,
IF(
'Shares - LTR - Granted'!B2064 = "",
#N/A,
'Shares - LTR - Granted'!B2064)
)</f>
        <v>#N/A</v>
      </c>
      <c r="C2064" t="e">
        <f>IF(
OR('Performance Securities'!B2064 = "8. Transferee of restricted securities", 'Performance Securities'!B2064 = "9. Any person (substitution for securities etc.)"),
'Performance Securities'!C2064,
IF(
'Performance Securities'!B2064 = "",
#N/A,
'Performance Securities'!B2064)
)</f>
        <v>#N/A</v>
      </c>
      <c r="D2064" t="e">
        <f>IF(
OR('Options or Warrants'!B2064 = "8. Transferee of restricted securities", 'Options or Warrants'!B2064 = "9. Any person (substitution for securities etc.)"),
'Options or Warrants'!C2064,
IF(
'Options or Warrants'!B2064 = "",
#N/A,
'Options or Warrants'!B2064)
)</f>
        <v>#N/A</v>
      </c>
      <c r="E2064" t="e">
        <f>IF(
OR('Options - Free Attaching'!B2064 = "8. Transferee of restricted securities", 'Options - Free Attaching'!B2064 = "9. Any person (substitution for securities etc.)"),
'Options - Free Attaching'!C2064,
IF(
'Options - Free Attaching'!B2064 = "",
#N/A,
'Options - Free Attaching'!B2064)
)</f>
        <v>#N/A</v>
      </c>
      <c r="F2064" t="e">
        <f>IF(
OR('Con. Notes - Conversion'!B2064 = "8. Transferee of restricted securities", 'Con. Notes - Conversion'!B2064 = "9. Any person (substitution for securities etc.)"),
'Con. Notes - Conversion'!C2064,
IF(
'Con. Notes - Conversion'!B2064 = "",
#N/A,
'Con. Notes - Conversion'!B2064)
)</f>
        <v>#N/A</v>
      </c>
      <c r="G2064" t="e">
        <f>IF(
OR('Con. Notes - No Conversion'!B2064 = "8. Transferee of restricted securities", 'Con. Notes - No Conversion'!B2064 = "9. Any person (substitution for securities etc.)"),
'Con. Notes - No Conversion'!C2064,
IF(
'Con. Notes - No Conversion'!B2064 = "",
#N/A,
'Con. Notes - No Conversion'!B2064)
)</f>
        <v>#N/A</v>
      </c>
    </row>
    <row r="2065" spans="1:7" x14ac:dyDescent="0.25">
      <c r="A2065" t="e">
        <f>IF(
OR(Shares!B2065 = "8. Transferee of restricted securities", Shares!B2065 = "9. Any person (substitution for securities etc.)"),
Shares!C2065,
IF(
Shares!B2065 = "",
#N/A,
Shares!B2065)
)</f>
        <v>#N/A</v>
      </c>
      <c r="B2065" t="e">
        <f>IF(
OR('Shares - LTR - Granted'!B2065 = "8. Transferee of restricted securities", 'Shares - LTR - Granted'!B2065 = "9. Any person (substitution for securities etc.)"),
'Shares - LTR - Granted'!C2065,
IF(
'Shares - LTR - Granted'!B2065 = "",
#N/A,
'Shares - LTR - Granted'!B2065)
)</f>
        <v>#N/A</v>
      </c>
      <c r="C2065" t="e">
        <f>IF(
OR('Performance Securities'!B2065 = "8. Transferee of restricted securities", 'Performance Securities'!B2065 = "9. Any person (substitution for securities etc.)"),
'Performance Securities'!C2065,
IF(
'Performance Securities'!B2065 = "",
#N/A,
'Performance Securities'!B2065)
)</f>
        <v>#N/A</v>
      </c>
      <c r="D2065" t="e">
        <f>IF(
OR('Options or Warrants'!B2065 = "8. Transferee of restricted securities", 'Options or Warrants'!B2065 = "9. Any person (substitution for securities etc.)"),
'Options or Warrants'!C2065,
IF(
'Options or Warrants'!B2065 = "",
#N/A,
'Options or Warrants'!B2065)
)</f>
        <v>#N/A</v>
      </c>
      <c r="E2065" t="e">
        <f>IF(
OR('Options - Free Attaching'!B2065 = "8. Transferee of restricted securities", 'Options - Free Attaching'!B2065 = "9. Any person (substitution for securities etc.)"),
'Options - Free Attaching'!C2065,
IF(
'Options - Free Attaching'!B2065 = "",
#N/A,
'Options - Free Attaching'!B2065)
)</f>
        <v>#N/A</v>
      </c>
      <c r="F2065" t="e">
        <f>IF(
OR('Con. Notes - Conversion'!B2065 = "8. Transferee of restricted securities", 'Con. Notes - Conversion'!B2065 = "9. Any person (substitution for securities etc.)"),
'Con. Notes - Conversion'!C2065,
IF(
'Con. Notes - Conversion'!B2065 = "",
#N/A,
'Con. Notes - Conversion'!B2065)
)</f>
        <v>#N/A</v>
      </c>
      <c r="G2065" t="e">
        <f>IF(
OR('Con. Notes - No Conversion'!B2065 = "8. Transferee of restricted securities", 'Con. Notes - No Conversion'!B2065 = "9. Any person (substitution for securities etc.)"),
'Con. Notes - No Conversion'!C2065,
IF(
'Con. Notes - No Conversion'!B2065 = "",
#N/A,
'Con. Notes - No Conversion'!B2065)
)</f>
        <v>#N/A</v>
      </c>
    </row>
    <row r="2066" spans="1:7" x14ac:dyDescent="0.25">
      <c r="A2066" t="e">
        <f>IF(
OR(Shares!B2066 = "8. Transferee of restricted securities", Shares!B2066 = "9. Any person (substitution for securities etc.)"),
Shares!C2066,
IF(
Shares!B2066 = "",
#N/A,
Shares!B2066)
)</f>
        <v>#N/A</v>
      </c>
      <c r="B2066" t="e">
        <f>IF(
OR('Shares - LTR - Granted'!B2066 = "8. Transferee of restricted securities", 'Shares - LTR - Granted'!B2066 = "9. Any person (substitution for securities etc.)"),
'Shares - LTR - Granted'!C2066,
IF(
'Shares - LTR - Granted'!B2066 = "",
#N/A,
'Shares - LTR - Granted'!B2066)
)</f>
        <v>#N/A</v>
      </c>
      <c r="C2066" t="e">
        <f>IF(
OR('Performance Securities'!B2066 = "8. Transferee of restricted securities", 'Performance Securities'!B2066 = "9. Any person (substitution for securities etc.)"),
'Performance Securities'!C2066,
IF(
'Performance Securities'!B2066 = "",
#N/A,
'Performance Securities'!B2066)
)</f>
        <v>#N/A</v>
      </c>
      <c r="D2066" t="e">
        <f>IF(
OR('Options or Warrants'!B2066 = "8. Transferee of restricted securities", 'Options or Warrants'!B2066 = "9. Any person (substitution for securities etc.)"),
'Options or Warrants'!C2066,
IF(
'Options or Warrants'!B2066 = "",
#N/A,
'Options or Warrants'!B2066)
)</f>
        <v>#N/A</v>
      </c>
      <c r="E2066" t="e">
        <f>IF(
OR('Options - Free Attaching'!B2066 = "8. Transferee of restricted securities", 'Options - Free Attaching'!B2066 = "9. Any person (substitution for securities etc.)"),
'Options - Free Attaching'!C2066,
IF(
'Options - Free Attaching'!B2066 = "",
#N/A,
'Options - Free Attaching'!B2066)
)</f>
        <v>#N/A</v>
      </c>
      <c r="F2066" t="e">
        <f>IF(
OR('Con. Notes - Conversion'!B2066 = "8. Transferee of restricted securities", 'Con. Notes - Conversion'!B2066 = "9. Any person (substitution for securities etc.)"),
'Con. Notes - Conversion'!C2066,
IF(
'Con. Notes - Conversion'!B2066 = "",
#N/A,
'Con. Notes - Conversion'!B2066)
)</f>
        <v>#N/A</v>
      </c>
      <c r="G2066" t="e">
        <f>IF(
OR('Con. Notes - No Conversion'!B2066 = "8. Transferee of restricted securities", 'Con. Notes - No Conversion'!B2066 = "9. Any person (substitution for securities etc.)"),
'Con. Notes - No Conversion'!C2066,
IF(
'Con. Notes - No Conversion'!B2066 = "",
#N/A,
'Con. Notes - No Conversion'!B2066)
)</f>
        <v>#N/A</v>
      </c>
    </row>
    <row r="2067" spans="1:7" x14ac:dyDescent="0.25">
      <c r="A2067" t="e">
        <f>IF(
OR(Shares!B2067 = "8. Transferee of restricted securities", Shares!B2067 = "9. Any person (substitution for securities etc.)"),
Shares!C2067,
IF(
Shares!B2067 = "",
#N/A,
Shares!B2067)
)</f>
        <v>#N/A</v>
      </c>
      <c r="B2067" t="e">
        <f>IF(
OR('Shares - LTR - Granted'!B2067 = "8. Transferee of restricted securities", 'Shares - LTR - Granted'!B2067 = "9. Any person (substitution for securities etc.)"),
'Shares - LTR - Granted'!C2067,
IF(
'Shares - LTR - Granted'!B2067 = "",
#N/A,
'Shares - LTR - Granted'!B2067)
)</f>
        <v>#N/A</v>
      </c>
      <c r="C2067" t="e">
        <f>IF(
OR('Performance Securities'!B2067 = "8. Transferee of restricted securities", 'Performance Securities'!B2067 = "9. Any person (substitution for securities etc.)"),
'Performance Securities'!C2067,
IF(
'Performance Securities'!B2067 = "",
#N/A,
'Performance Securities'!B2067)
)</f>
        <v>#N/A</v>
      </c>
      <c r="D2067" t="e">
        <f>IF(
OR('Options or Warrants'!B2067 = "8. Transferee of restricted securities", 'Options or Warrants'!B2067 = "9. Any person (substitution for securities etc.)"),
'Options or Warrants'!C2067,
IF(
'Options or Warrants'!B2067 = "",
#N/A,
'Options or Warrants'!B2067)
)</f>
        <v>#N/A</v>
      </c>
      <c r="E2067" t="e">
        <f>IF(
OR('Options - Free Attaching'!B2067 = "8. Transferee of restricted securities", 'Options - Free Attaching'!B2067 = "9. Any person (substitution for securities etc.)"),
'Options - Free Attaching'!C2067,
IF(
'Options - Free Attaching'!B2067 = "",
#N/A,
'Options - Free Attaching'!B2067)
)</f>
        <v>#N/A</v>
      </c>
      <c r="F2067" t="e">
        <f>IF(
OR('Con. Notes - Conversion'!B2067 = "8. Transferee of restricted securities", 'Con. Notes - Conversion'!B2067 = "9. Any person (substitution for securities etc.)"),
'Con. Notes - Conversion'!C2067,
IF(
'Con. Notes - Conversion'!B2067 = "",
#N/A,
'Con. Notes - Conversion'!B2067)
)</f>
        <v>#N/A</v>
      </c>
      <c r="G2067" t="e">
        <f>IF(
OR('Con. Notes - No Conversion'!B2067 = "8. Transferee of restricted securities", 'Con. Notes - No Conversion'!B2067 = "9. Any person (substitution for securities etc.)"),
'Con. Notes - No Conversion'!C2067,
IF(
'Con. Notes - No Conversion'!B2067 = "",
#N/A,
'Con. Notes - No Conversion'!B2067)
)</f>
        <v>#N/A</v>
      </c>
    </row>
    <row r="2068" spans="1:7" x14ac:dyDescent="0.25">
      <c r="A2068" t="e">
        <f>IF(
OR(Shares!B2068 = "8. Transferee of restricted securities", Shares!B2068 = "9. Any person (substitution for securities etc.)"),
Shares!C2068,
IF(
Shares!B2068 = "",
#N/A,
Shares!B2068)
)</f>
        <v>#N/A</v>
      </c>
      <c r="B2068" t="e">
        <f>IF(
OR('Shares - LTR - Granted'!B2068 = "8. Transferee of restricted securities", 'Shares - LTR - Granted'!B2068 = "9. Any person (substitution for securities etc.)"),
'Shares - LTR - Granted'!C2068,
IF(
'Shares - LTR - Granted'!B2068 = "",
#N/A,
'Shares - LTR - Granted'!B2068)
)</f>
        <v>#N/A</v>
      </c>
      <c r="C2068" t="e">
        <f>IF(
OR('Performance Securities'!B2068 = "8. Transferee of restricted securities", 'Performance Securities'!B2068 = "9. Any person (substitution for securities etc.)"),
'Performance Securities'!C2068,
IF(
'Performance Securities'!B2068 = "",
#N/A,
'Performance Securities'!B2068)
)</f>
        <v>#N/A</v>
      </c>
      <c r="D2068" t="e">
        <f>IF(
OR('Options or Warrants'!B2068 = "8. Transferee of restricted securities", 'Options or Warrants'!B2068 = "9. Any person (substitution for securities etc.)"),
'Options or Warrants'!C2068,
IF(
'Options or Warrants'!B2068 = "",
#N/A,
'Options or Warrants'!B2068)
)</f>
        <v>#N/A</v>
      </c>
      <c r="E2068" t="e">
        <f>IF(
OR('Options - Free Attaching'!B2068 = "8. Transferee of restricted securities", 'Options - Free Attaching'!B2068 = "9. Any person (substitution for securities etc.)"),
'Options - Free Attaching'!C2068,
IF(
'Options - Free Attaching'!B2068 = "",
#N/A,
'Options - Free Attaching'!B2068)
)</f>
        <v>#N/A</v>
      </c>
      <c r="F2068" t="e">
        <f>IF(
OR('Con. Notes - Conversion'!B2068 = "8. Transferee of restricted securities", 'Con. Notes - Conversion'!B2068 = "9. Any person (substitution for securities etc.)"),
'Con. Notes - Conversion'!C2068,
IF(
'Con. Notes - Conversion'!B2068 = "",
#N/A,
'Con. Notes - Conversion'!B2068)
)</f>
        <v>#N/A</v>
      </c>
      <c r="G2068" t="e">
        <f>IF(
OR('Con. Notes - No Conversion'!B2068 = "8. Transferee of restricted securities", 'Con. Notes - No Conversion'!B2068 = "9. Any person (substitution for securities etc.)"),
'Con. Notes - No Conversion'!C2068,
IF(
'Con. Notes - No Conversion'!B2068 = "",
#N/A,
'Con. Notes - No Conversion'!B2068)
)</f>
        <v>#N/A</v>
      </c>
    </row>
    <row r="2069" spans="1:7" x14ac:dyDescent="0.25">
      <c r="A2069" t="e">
        <f>IF(
OR(Shares!B2069 = "8. Transferee of restricted securities", Shares!B2069 = "9. Any person (substitution for securities etc.)"),
Shares!C2069,
IF(
Shares!B2069 = "",
#N/A,
Shares!B2069)
)</f>
        <v>#N/A</v>
      </c>
      <c r="B2069" t="e">
        <f>IF(
OR('Shares - LTR - Granted'!B2069 = "8. Transferee of restricted securities", 'Shares - LTR - Granted'!B2069 = "9. Any person (substitution for securities etc.)"),
'Shares - LTR - Granted'!C2069,
IF(
'Shares - LTR - Granted'!B2069 = "",
#N/A,
'Shares - LTR - Granted'!B2069)
)</f>
        <v>#N/A</v>
      </c>
      <c r="C2069" t="e">
        <f>IF(
OR('Performance Securities'!B2069 = "8. Transferee of restricted securities", 'Performance Securities'!B2069 = "9. Any person (substitution for securities etc.)"),
'Performance Securities'!C2069,
IF(
'Performance Securities'!B2069 = "",
#N/A,
'Performance Securities'!B2069)
)</f>
        <v>#N/A</v>
      </c>
      <c r="D2069" t="e">
        <f>IF(
OR('Options or Warrants'!B2069 = "8. Transferee of restricted securities", 'Options or Warrants'!B2069 = "9. Any person (substitution for securities etc.)"),
'Options or Warrants'!C2069,
IF(
'Options or Warrants'!B2069 = "",
#N/A,
'Options or Warrants'!B2069)
)</f>
        <v>#N/A</v>
      </c>
      <c r="E2069" t="e">
        <f>IF(
OR('Options - Free Attaching'!B2069 = "8. Transferee of restricted securities", 'Options - Free Attaching'!B2069 = "9. Any person (substitution for securities etc.)"),
'Options - Free Attaching'!C2069,
IF(
'Options - Free Attaching'!B2069 = "",
#N/A,
'Options - Free Attaching'!B2069)
)</f>
        <v>#N/A</v>
      </c>
      <c r="F2069" t="e">
        <f>IF(
OR('Con. Notes - Conversion'!B2069 = "8. Transferee of restricted securities", 'Con. Notes - Conversion'!B2069 = "9. Any person (substitution for securities etc.)"),
'Con. Notes - Conversion'!C2069,
IF(
'Con. Notes - Conversion'!B2069 = "",
#N/A,
'Con. Notes - Conversion'!B2069)
)</f>
        <v>#N/A</v>
      </c>
      <c r="G2069" t="e">
        <f>IF(
OR('Con. Notes - No Conversion'!B2069 = "8. Transferee of restricted securities", 'Con. Notes - No Conversion'!B2069 = "9. Any person (substitution for securities etc.)"),
'Con. Notes - No Conversion'!C2069,
IF(
'Con. Notes - No Conversion'!B2069 = "",
#N/A,
'Con. Notes - No Conversion'!B2069)
)</f>
        <v>#N/A</v>
      </c>
    </row>
    <row r="2070" spans="1:7" x14ac:dyDescent="0.25">
      <c r="A2070" t="e">
        <f>IF(
OR(Shares!B2070 = "8. Transferee of restricted securities", Shares!B2070 = "9. Any person (substitution for securities etc.)"),
Shares!C2070,
IF(
Shares!B2070 = "",
#N/A,
Shares!B2070)
)</f>
        <v>#N/A</v>
      </c>
      <c r="B2070" t="e">
        <f>IF(
OR('Shares - LTR - Granted'!B2070 = "8. Transferee of restricted securities", 'Shares - LTR - Granted'!B2070 = "9. Any person (substitution for securities etc.)"),
'Shares - LTR - Granted'!C2070,
IF(
'Shares - LTR - Granted'!B2070 = "",
#N/A,
'Shares - LTR - Granted'!B2070)
)</f>
        <v>#N/A</v>
      </c>
      <c r="C2070" t="e">
        <f>IF(
OR('Performance Securities'!B2070 = "8. Transferee of restricted securities", 'Performance Securities'!B2070 = "9. Any person (substitution for securities etc.)"),
'Performance Securities'!C2070,
IF(
'Performance Securities'!B2070 = "",
#N/A,
'Performance Securities'!B2070)
)</f>
        <v>#N/A</v>
      </c>
      <c r="D2070" t="e">
        <f>IF(
OR('Options or Warrants'!B2070 = "8. Transferee of restricted securities", 'Options or Warrants'!B2070 = "9. Any person (substitution for securities etc.)"),
'Options or Warrants'!C2070,
IF(
'Options or Warrants'!B2070 = "",
#N/A,
'Options or Warrants'!B2070)
)</f>
        <v>#N/A</v>
      </c>
      <c r="E2070" t="e">
        <f>IF(
OR('Options - Free Attaching'!B2070 = "8. Transferee of restricted securities", 'Options - Free Attaching'!B2070 = "9. Any person (substitution for securities etc.)"),
'Options - Free Attaching'!C2070,
IF(
'Options - Free Attaching'!B2070 = "",
#N/A,
'Options - Free Attaching'!B2070)
)</f>
        <v>#N/A</v>
      </c>
      <c r="F2070" t="e">
        <f>IF(
OR('Con. Notes - Conversion'!B2070 = "8. Transferee of restricted securities", 'Con. Notes - Conversion'!B2070 = "9. Any person (substitution for securities etc.)"),
'Con. Notes - Conversion'!C2070,
IF(
'Con. Notes - Conversion'!B2070 = "",
#N/A,
'Con. Notes - Conversion'!B2070)
)</f>
        <v>#N/A</v>
      </c>
      <c r="G2070" t="e">
        <f>IF(
OR('Con. Notes - No Conversion'!B2070 = "8. Transferee of restricted securities", 'Con. Notes - No Conversion'!B2070 = "9. Any person (substitution for securities etc.)"),
'Con. Notes - No Conversion'!C2070,
IF(
'Con. Notes - No Conversion'!B2070 = "",
#N/A,
'Con. Notes - No Conversion'!B2070)
)</f>
        <v>#N/A</v>
      </c>
    </row>
    <row r="2071" spans="1:7" x14ac:dyDescent="0.25">
      <c r="A2071" t="e">
        <f>IF(
OR(Shares!B2071 = "8. Transferee of restricted securities", Shares!B2071 = "9. Any person (substitution for securities etc.)"),
Shares!C2071,
IF(
Shares!B2071 = "",
#N/A,
Shares!B2071)
)</f>
        <v>#N/A</v>
      </c>
      <c r="B2071" t="e">
        <f>IF(
OR('Shares - LTR - Granted'!B2071 = "8. Transferee of restricted securities", 'Shares - LTR - Granted'!B2071 = "9. Any person (substitution for securities etc.)"),
'Shares - LTR - Granted'!C2071,
IF(
'Shares - LTR - Granted'!B2071 = "",
#N/A,
'Shares - LTR - Granted'!B2071)
)</f>
        <v>#N/A</v>
      </c>
      <c r="C2071" t="e">
        <f>IF(
OR('Performance Securities'!B2071 = "8. Transferee of restricted securities", 'Performance Securities'!B2071 = "9. Any person (substitution for securities etc.)"),
'Performance Securities'!C2071,
IF(
'Performance Securities'!B2071 = "",
#N/A,
'Performance Securities'!B2071)
)</f>
        <v>#N/A</v>
      </c>
      <c r="D2071" t="e">
        <f>IF(
OR('Options or Warrants'!B2071 = "8. Transferee of restricted securities", 'Options or Warrants'!B2071 = "9. Any person (substitution for securities etc.)"),
'Options or Warrants'!C2071,
IF(
'Options or Warrants'!B2071 = "",
#N/A,
'Options or Warrants'!B2071)
)</f>
        <v>#N/A</v>
      </c>
      <c r="E2071" t="e">
        <f>IF(
OR('Options - Free Attaching'!B2071 = "8. Transferee of restricted securities", 'Options - Free Attaching'!B2071 = "9. Any person (substitution for securities etc.)"),
'Options - Free Attaching'!C2071,
IF(
'Options - Free Attaching'!B2071 = "",
#N/A,
'Options - Free Attaching'!B2071)
)</f>
        <v>#N/A</v>
      </c>
      <c r="F2071" t="e">
        <f>IF(
OR('Con. Notes - Conversion'!B2071 = "8. Transferee of restricted securities", 'Con. Notes - Conversion'!B2071 = "9. Any person (substitution for securities etc.)"),
'Con. Notes - Conversion'!C2071,
IF(
'Con. Notes - Conversion'!B2071 = "",
#N/A,
'Con. Notes - Conversion'!B2071)
)</f>
        <v>#N/A</v>
      </c>
      <c r="G2071" t="e">
        <f>IF(
OR('Con. Notes - No Conversion'!B2071 = "8. Transferee of restricted securities", 'Con. Notes - No Conversion'!B2071 = "9. Any person (substitution for securities etc.)"),
'Con. Notes - No Conversion'!C2071,
IF(
'Con. Notes - No Conversion'!B2071 = "",
#N/A,
'Con. Notes - No Conversion'!B2071)
)</f>
        <v>#N/A</v>
      </c>
    </row>
    <row r="2072" spans="1:7" x14ac:dyDescent="0.25">
      <c r="A2072" t="e">
        <f>IF(
OR(Shares!B2072 = "8. Transferee of restricted securities", Shares!B2072 = "9. Any person (substitution for securities etc.)"),
Shares!C2072,
IF(
Shares!B2072 = "",
#N/A,
Shares!B2072)
)</f>
        <v>#N/A</v>
      </c>
      <c r="B2072" t="e">
        <f>IF(
OR('Shares - LTR - Granted'!B2072 = "8. Transferee of restricted securities", 'Shares - LTR - Granted'!B2072 = "9. Any person (substitution for securities etc.)"),
'Shares - LTR - Granted'!C2072,
IF(
'Shares - LTR - Granted'!B2072 = "",
#N/A,
'Shares - LTR - Granted'!B2072)
)</f>
        <v>#N/A</v>
      </c>
      <c r="C2072" t="e">
        <f>IF(
OR('Performance Securities'!B2072 = "8. Transferee of restricted securities", 'Performance Securities'!B2072 = "9. Any person (substitution for securities etc.)"),
'Performance Securities'!C2072,
IF(
'Performance Securities'!B2072 = "",
#N/A,
'Performance Securities'!B2072)
)</f>
        <v>#N/A</v>
      </c>
      <c r="D2072" t="e">
        <f>IF(
OR('Options or Warrants'!B2072 = "8. Transferee of restricted securities", 'Options or Warrants'!B2072 = "9. Any person (substitution for securities etc.)"),
'Options or Warrants'!C2072,
IF(
'Options or Warrants'!B2072 = "",
#N/A,
'Options or Warrants'!B2072)
)</f>
        <v>#N/A</v>
      </c>
      <c r="E2072" t="e">
        <f>IF(
OR('Options - Free Attaching'!B2072 = "8. Transferee of restricted securities", 'Options - Free Attaching'!B2072 = "9. Any person (substitution for securities etc.)"),
'Options - Free Attaching'!C2072,
IF(
'Options - Free Attaching'!B2072 = "",
#N/A,
'Options - Free Attaching'!B2072)
)</f>
        <v>#N/A</v>
      </c>
      <c r="F2072" t="e">
        <f>IF(
OR('Con. Notes - Conversion'!B2072 = "8. Transferee of restricted securities", 'Con. Notes - Conversion'!B2072 = "9. Any person (substitution for securities etc.)"),
'Con. Notes - Conversion'!C2072,
IF(
'Con. Notes - Conversion'!B2072 = "",
#N/A,
'Con. Notes - Conversion'!B2072)
)</f>
        <v>#N/A</v>
      </c>
      <c r="G2072" t="e">
        <f>IF(
OR('Con. Notes - No Conversion'!B2072 = "8. Transferee of restricted securities", 'Con. Notes - No Conversion'!B2072 = "9. Any person (substitution for securities etc.)"),
'Con. Notes - No Conversion'!C2072,
IF(
'Con. Notes - No Conversion'!B2072 = "",
#N/A,
'Con. Notes - No Conversion'!B2072)
)</f>
        <v>#N/A</v>
      </c>
    </row>
    <row r="2073" spans="1:7" x14ac:dyDescent="0.25">
      <c r="A2073" t="e">
        <f>IF(
OR(Shares!B2073 = "8. Transferee of restricted securities", Shares!B2073 = "9. Any person (substitution for securities etc.)"),
Shares!C2073,
IF(
Shares!B2073 = "",
#N/A,
Shares!B2073)
)</f>
        <v>#N/A</v>
      </c>
      <c r="B2073" t="e">
        <f>IF(
OR('Shares - LTR - Granted'!B2073 = "8. Transferee of restricted securities", 'Shares - LTR - Granted'!B2073 = "9. Any person (substitution for securities etc.)"),
'Shares - LTR - Granted'!C2073,
IF(
'Shares - LTR - Granted'!B2073 = "",
#N/A,
'Shares - LTR - Granted'!B2073)
)</f>
        <v>#N/A</v>
      </c>
      <c r="C2073" t="e">
        <f>IF(
OR('Performance Securities'!B2073 = "8. Transferee of restricted securities", 'Performance Securities'!B2073 = "9. Any person (substitution for securities etc.)"),
'Performance Securities'!C2073,
IF(
'Performance Securities'!B2073 = "",
#N/A,
'Performance Securities'!B2073)
)</f>
        <v>#N/A</v>
      </c>
      <c r="D2073" t="e">
        <f>IF(
OR('Options or Warrants'!B2073 = "8. Transferee of restricted securities", 'Options or Warrants'!B2073 = "9. Any person (substitution for securities etc.)"),
'Options or Warrants'!C2073,
IF(
'Options or Warrants'!B2073 = "",
#N/A,
'Options or Warrants'!B2073)
)</f>
        <v>#N/A</v>
      </c>
      <c r="E2073" t="e">
        <f>IF(
OR('Options - Free Attaching'!B2073 = "8. Transferee of restricted securities", 'Options - Free Attaching'!B2073 = "9. Any person (substitution for securities etc.)"),
'Options - Free Attaching'!C2073,
IF(
'Options - Free Attaching'!B2073 = "",
#N/A,
'Options - Free Attaching'!B2073)
)</f>
        <v>#N/A</v>
      </c>
      <c r="F2073" t="e">
        <f>IF(
OR('Con. Notes - Conversion'!B2073 = "8. Transferee of restricted securities", 'Con. Notes - Conversion'!B2073 = "9. Any person (substitution for securities etc.)"),
'Con. Notes - Conversion'!C2073,
IF(
'Con. Notes - Conversion'!B2073 = "",
#N/A,
'Con. Notes - Conversion'!B2073)
)</f>
        <v>#N/A</v>
      </c>
      <c r="G2073" t="e">
        <f>IF(
OR('Con. Notes - No Conversion'!B2073 = "8. Transferee of restricted securities", 'Con. Notes - No Conversion'!B2073 = "9. Any person (substitution for securities etc.)"),
'Con. Notes - No Conversion'!C2073,
IF(
'Con. Notes - No Conversion'!B2073 = "",
#N/A,
'Con. Notes - No Conversion'!B2073)
)</f>
        <v>#N/A</v>
      </c>
    </row>
    <row r="2074" spans="1:7" x14ac:dyDescent="0.25">
      <c r="A2074" t="e">
        <f>IF(
OR(Shares!B2074 = "8. Transferee of restricted securities", Shares!B2074 = "9. Any person (substitution for securities etc.)"),
Shares!C2074,
IF(
Shares!B2074 = "",
#N/A,
Shares!B2074)
)</f>
        <v>#N/A</v>
      </c>
      <c r="B2074" t="e">
        <f>IF(
OR('Shares - LTR - Granted'!B2074 = "8. Transferee of restricted securities", 'Shares - LTR - Granted'!B2074 = "9. Any person (substitution for securities etc.)"),
'Shares - LTR - Granted'!C2074,
IF(
'Shares - LTR - Granted'!B2074 = "",
#N/A,
'Shares - LTR - Granted'!B2074)
)</f>
        <v>#N/A</v>
      </c>
      <c r="C2074" t="e">
        <f>IF(
OR('Performance Securities'!B2074 = "8. Transferee of restricted securities", 'Performance Securities'!B2074 = "9. Any person (substitution for securities etc.)"),
'Performance Securities'!C2074,
IF(
'Performance Securities'!B2074 = "",
#N/A,
'Performance Securities'!B2074)
)</f>
        <v>#N/A</v>
      </c>
      <c r="D2074" t="e">
        <f>IF(
OR('Options or Warrants'!B2074 = "8. Transferee of restricted securities", 'Options or Warrants'!B2074 = "9. Any person (substitution for securities etc.)"),
'Options or Warrants'!C2074,
IF(
'Options or Warrants'!B2074 = "",
#N/A,
'Options or Warrants'!B2074)
)</f>
        <v>#N/A</v>
      </c>
      <c r="E2074" t="e">
        <f>IF(
OR('Options - Free Attaching'!B2074 = "8. Transferee of restricted securities", 'Options - Free Attaching'!B2074 = "9. Any person (substitution for securities etc.)"),
'Options - Free Attaching'!C2074,
IF(
'Options - Free Attaching'!B2074 = "",
#N/A,
'Options - Free Attaching'!B2074)
)</f>
        <v>#N/A</v>
      </c>
      <c r="F2074" t="e">
        <f>IF(
OR('Con. Notes - Conversion'!B2074 = "8. Transferee of restricted securities", 'Con. Notes - Conversion'!B2074 = "9. Any person (substitution for securities etc.)"),
'Con. Notes - Conversion'!C2074,
IF(
'Con. Notes - Conversion'!B2074 = "",
#N/A,
'Con. Notes - Conversion'!B2074)
)</f>
        <v>#N/A</v>
      </c>
      <c r="G2074" t="e">
        <f>IF(
OR('Con. Notes - No Conversion'!B2074 = "8. Transferee of restricted securities", 'Con. Notes - No Conversion'!B2074 = "9. Any person (substitution for securities etc.)"),
'Con. Notes - No Conversion'!C2074,
IF(
'Con. Notes - No Conversion'!B2074 = "",
#N/A,
'Con. Notes - No Conversion'!B2074)
)</f>
        <v>#N/A</v>
      </c>
    </row>
    <row r="2075" spans="1:7" x14ac:dyDescent="0.25">
      <c r="A2075" t="e">
        <f>IF(
OR(Shares!B2075 = "8. Transferee of restricted securities", Shares!B2075 = "9. Any person (substitution for securities etc.)"),
Shares!C2075,
IF(
Shares!B2075 = "",
#N/A,
Shares!B2075)
)</f>
        <v>#N/A</v>
      </c>
      <c r="B2075" t="e">
        <f>IF(
OR('Shares - LTR - Granted'!B2075 = "8. Transferee of restricted securities", 'Shares - LTR - Granted'!B2075 = "9. Any person (substitution for securities etc.)"),
'Shares - LTR - Granted'!C2075,
IF(
'Shares - LTR - Granted'!B2075 = "",
#N/A,
'Shares - LTR - Granted'!B2075)
)</f>
        <v>#N/A</v>
      </c>
      <c r="C2075" t="e">
        <f>IF(
OR('Performance Securities'!B2075 = "8. Transferee of restricted securities", 'Performance Securities'!B2075 = "9. Any person (substitution for securities etc.)"),
'Performance Securities'!C2075,
IF(
'Performance Securities'!B2075 = "",
#N/A,
'Performance Securities'!B2075)
)</f>
        <v>#N/A</v>
      </c>
      <c r="D2075" t="e">
        <f>IF(
OR('Options or Warrants'!B2075 = "8. Transferee of restricted securities", 'Options or Warrants'!B2075 = "9. Any person (substitution for securities etc.)"),
'Options or Warrants'!C2075,
IF(
'Options or Warrants'!B2075 = "",
#N/A,
'Options or Warrants'!B2075)
)</f>
        <v>#N/A</v>
      </c>
      <c r="E2075" t="e">
        <f>IF(
OR('Options - Free Attaching'!B2075 = "8. Transferee of restricted securities", 'Options - Free Attaching'!B2075 = "9. Any person (substitution for securities etc.)"),
'Options - Free Attaching'!C2075,
IF(
'Options - Free Attaching'!B2075 = "",
#N/A,
'Options - Free Attaching'!B2075)
)</f>
        <v>#N/A</v>
      </c>
      <c r="F2075" t="e">
        <f>IF(
OR('Con. Notes - Conversion'!B2075 = "8. Transferee of restricted securities", 'Con. Notes - Conversion'!B2075 = "9. Any person (substitution for securities etc.)"),
'Con. Notes - Conversion'!C2075,
IF(
'Con. Notes - Conversion'!B2075 = "",
#N/A,
'Con. Notes - Conversion'!B2075)
)</f>
        <v>#N/A</v>
      </c>
      <c r="G2075" t="e">
        <f>IF(
OR('Con. Notes - No Conversion'!B2075 = "8. Transferee of restricted securities", 'Con. Notes - No Conversion'!B2075 = "9. Any person (substitution for securities etc.)"),
'Con. Notes - No Conversion'!C2075,
IF(
'Con. Notes - No Conversion'!B2075 = "",
#N/A,
'Con. Notes - No Conversion'!B2075)
)</f>
        <v>#N/A</v>
      </c>
    </row>
    <row r="2076" spans="1:7" x14ac:dyDescent="0.25">
      <c r="A2076" t="e">
        <f>IF(
OR(Shares!B2076 = "8. Transferee of restricted securities", Shares!B2076 = "9. Any person (substitution for securities etc.)"),
Shares!C2076,
IF(
Shares!B2076 = "",
#N/A,
Shares!B2076)
)</f>
        <v>#N/A</v>
      </c>
      <c r="B2076" t="e">
        <f>IF(
OR('Shares - LTR - Granted'!B2076 = "8. Transferee of restricted securities", 'Shares - LTR - Granted'!B2076 = "9. Any person (substitution for securities etc.)"),
'Shares - LTR - Granted'!C2076,
IF(
'Shares - LTR - Granted'!B2076 = "",
#N/A,
'Shares - LTR - Granted'!B2076)
)</f>
        <v>#N/A</v>
      </c>
      <c r="C2076" t="e">
        <f>IF(
OR('Performance Securities'!B2076 = "8. Transferee of restricted securities", 'Performance Securities'!B2076 = "9. Any person (substitution for securities etc.)"),
'Performance Securities'!C2076,
IF(
'Performance Securities'!B2076 = "",
#N/A,
'Performance Securities'!B2076)
)</f>
        <v>#N/A</v>
      </c>
      <c r="D2076" t="e">
        <f>IF(
OR('Options or Warrants'!B2076 = "8. Transferee of restricted securities", 'Options or Warrants'!B2076 = "9. Any person (substitution for securities etc.)"),
'Options or Warrants'!C2076,
IF(
'Options or Warrants'!B2076 = "",
#N/A,
'Options or Warrants'!B2076)
)</f>
        <v>#N/A</v>
      </c>
      <c r="E2076" t="e">
        <f>IF(
OR('Options - Free Attaching'!B2076 = "8. Transferee of restricted securities", 'Options - Free Attaching'!B2076 = "9. Any person (substitution for securities etc.)"),
'Options - Free Attaching'!C2076,
IF(
'Options - Free Attaching'!B2076 = "",
#N/A,
'Options - Free Attaching'!B2076)
)</f>
        <v>#N/A</v>
      </c>
      <c r="F2076" t="e">
        <f>IF(
OR('Con. Notes - Conversion'!B2076 = "8. Transferee of restricted securities", 'Con. Notes - Conversion'!B2076 = "9. Any person (substitution for securities etc.)"),
'Con. Notes - Conversion'!C2076,
IF(
'Con. Notes - Conversion'!B2076 = "",
#N/A,
'Con. Notes - Conversion'!B2076)
)</f>
        <v>#N/A</v>
      </c>
      <c r="G2076" t="e">
        <f>IF(
OR('Con. Notes - No Conversion'!B2076 = "8. Transferee of restricted securities", 'Con. Notes - No Conversion'!B2076 = "9. Any person (substitution for securities etc.)"),
'Con. Notes - No Conversion'!C2076,
IF(
'Con. Notes - No Conversion'!B2076 = "",
#N/A,
'Con. Notes - No Conversion'!B2076)
)</f>
        <v>#N/A</v>
      </c>
    </row>
    <row r="2077" spans="1:7" x14ac:dyDescent="0.25">
      <c r="A2077" t="e">
        <f>IF(
OR(Shares!B2077 = "8. Transferee of restricted securities", Shares!B2077 = "9. Any person (substitution for securities etc.)"),
Shares!C2077,
IF(
Shares!B2077 = "",
#N/A,
Shares!B2077)
)</f>
        <v>#N/A</v>
      </c>
      <c r="B2077" t="e">
        <f>IF(
OR('Shares - LTR - Granted'!B2077 = "8. Transferee of restricted securities", 'Shares - LTR - Granted'!B2077 = "9. Any person (substitution for securities etc.)"),
'Shares - LTR - Granted'!C2077,
IF(
'Shares - LTR - Granted'!B2077 = "",
#N/A,
'Shares - LTR - Granted'!B2077)
)</f>
        <v>#N/A</v>
      </c>
      <c r="C2077" t="e">
        <f>IF(
OR('Performance Securities'!B2077 = "8. Transferee of restricted securities", 'Performance Securities'!B2077 = "9. Any person (substitution for securities etc.)"),
'Performance Securities'!C2077,
IF(
'Performance Securities'!B2077 = "",
#N/A,
'Performance Securities'!B2077)
)</f>
        <v>#N/A</v>
      </c>
      <c r="D2077" t="e">
        <f>IF(
OR('Options or Warrants'!B2077 = "8. Transferee of restricted securities", 'Options or Warrants'!B2077 = "9. Any person (substitution for securities etc.)"),
'Options or Warrants'!C2077,
IF(
'Options or Warrants'!B2077 = "",
#N/A,
'Options or Warrants'!B2077)
)</f>
        <v>#N/A</v>
      </c>
      <c r="E2077" t="e">
        <f>IF(
OR('Options - Free Attaching'!B2077 = "8. Transferee of restricted securities", 'Options - Free Attaching'!B2077 = "9. Any person (substitution for securities etc.)"),
'Options - Free Attaching'!C2077,
IF(
'Options - Free Attaching'!B2077 = "",
#N/A,
'Options - Free Attaching'!B2077)
)</f>
        <v>#N/A</v>
      </c>
      <c r="F2077" t="e">
        <f>IF(
OR('Con. Notes - Conversion'!B2077 = "8. Transferee of restricted securities", 'Con. Notes - Conversion'!B2077 = "9. Any person (substitution for securities etc.)"),
'Con. Notes - Conversion'!C2077,
IF(
'Con. Notes - Conversion'!B2077 = "",
#N/A,
'Con. Notes - Conversion'!B2077)
)</f>
        <v>#N/A</v>
      </c>
      <c r="G2077" t="e">
        <f>IF(
OR('Con. Notes - No Conversion'!B2077 = "8. Transferee of restricted securities", 'Con. Notes - No Conversion'!B2077 = "9. Any person (substitution for securities etc.)"),
'Con. Notes - No Conversion'!C2077,
IF(
'Con. Notes - No Conversion'!B2077 = "",
#N/A,
'Con. Notes - No Conversion'!B2077)
)</f>
        <v>#N/A</v>
      </c>
    </row>
    <row r="2078" spans="1:7" x14ac:dyDescent="0.25">
      <c r="A2078" t="e">
        <f>IF(
OR(Shares!B2078 = "8. Transferee of restricted securities", Shares!B2078 = "9. Any person (substitution for securities etc.)"),
Shares!C2078,
IF(
Shares!B2078 = "",
#N/A,
Shares!B2078)
)</f>
        <v>#N/A</v>
      </c>
      <c r="B2078" t="e">
        <f>IF(
OR('Shares - LTR - Granted'!B2078 = "8. Transferee of restricted securities", 'Shares - LTR - Granted'!B2078 = "9. Any person (substitution for securities etc.)"),
'Shares - LTR - Granted'!C2078,
IF(
'Shares - LTR - Granted'!B2078 = "",
#N/A,
'Shares - LTR - Granted'!B2078)
)</f>
        <v>#N/A</v>
      </c>
      <c r="C2078" t="e">
        <f>IF(
OR('Performance Securities'!B2078 = "8. Transferee of restricted securities", 'Performance Securities'!B2078 = "9. Any person (substitution for securities etc.)"),
'Performance Securities'!C2078,
IF(
'Performance Securities'!B2078 = "",
#N/A,
'Performance Securities'!B2078)
)</f>
        <v>#N/A</v>
      </c>
      <c r="D2078" t="e">
        <f>IF(
OR('Options or Warrants'!B2078 = "8. Transferee of restricted securities", 'Options or Warrants'!B2078 = "9. Any person (substitution for securities etc.)"),
'Options or Warrants'!C2078,
IF(
'Options or Warrants'!B2078 = "",
#N/A,
'Options or Warrants'!B2078)
)</f>
        <v>#N/A</v>
      </c>
      <c r="E2078" t="e">
        <f>IF(
OR('Options - Free Attaching'!B2078 = "8. Transferee of restricted securities", 'Options - Free Attaching'!B2078 = "9. Any person (substitution for securities etc.)"),
'Options - Free Attaching'!C2078,
IF(
'Options - Free Attaching'!B2078 = "",
#N/A,
'Options - Free Attaching'!B2078)
)</f>
        <v>#N/A</v>
      </c>
      <c r="F2078" t="e">
        <f>IF(
OR('Con. Notes - Conversion'!B2078 = "8. Transferee of restricted securities", 'Con. Notes - Conversion'!B2078 = "9. Any person (substitution for securities etc.)"),
'Con. Notes - Conversion'!C2078,
IF(
'Con. Notes - Conversion'!B2078 = "",
#N/A,
'Con. Notes - Conversion'!B2078)
)</f>
        <v>#N/A</v>
      </c>
      <c r="G2078" t="e">
        <f>IF(
OR('Con. Notes - No Conversion'!B2078 = "8. Transferee of restricted securities", 'Con. Notes - No Conversion'!B2078 = "9. Any person (substitution for securities etc.)"),
'Con. Notes - No Conversion'!C2078,
IF(
'Con. Notes - No Conversion'!B2078 = "",
#N/A,
'Con. Notes - No Conversion'!B2078)
)</f>
        <v>#N/A</v>
      </c>
    </row>
    <row r="2079" spans="1:7" x14ac:dyDescent="0.25">
      <c r="A2079" t="e">
        <f>IF(
OR(Shares!B2079 = "8. Transferee of restricted securities", Shares!B2079 = "9. Any person (substitution for securities etc.)"),
Shares!C2079,
IF(
Shares!B2079 = "",
#N/A,
Shares!B2079)
)</f>
        <v>#N/A</v>
      </c>
      <c r="B2079" t="e">
        <f>IF(
OR('Shares - LTR - Granted'!B2079 = "8. Transferee of restricted securities", 'Shares - LTR - Granted'!B2079 = "9. Any person (substitution for securities etc.)"),
'Shares - LTR - Granted'!C2079,
IF(
'Shares - LTR - Granted'!B2079 = "",
#N/A,
'Shares - LTR - Granted'!B2079)
)</f>
        <v>#N/A</v>
      </c>
      <c r="C2079" t="e">
        <f>IF(
OR('Performance Securities'!B2079 = "8. Transferee of restricted securities", 'Performance Securities'!B2079 = "9. Any person (substitution for securities etc.)"),
'Performance Securities'!C2079,
IF(
'Performance Securities'!B2079 = "",
#N/A,
'Performance Securities'!B2079)
)</f>
        <v>#N/A</v>
      </c>
      <c r="D2079" t="e">
        <f>IF(
OR('Options or Warrants'!B2079 = "8. Transferee of restricted securities", 'Options or Warrants'!B2079 = "9. Any person (substitution for securities etc.)"),
'Options or Warrants'!C2079,
IF(
'Options or Warrants'!B2079 = "",
#N/A,
'Options or Warrants'!B2079)
)</f>
        <v>#N/A</v>
      </c>
      <c r="E2079" t="e">
        <f>IF(
OR('Options - Free Attaching'!B2079 = "8. Transferee of restricted securities", 'Options - Free Attaching'!B2079 = "9. Any person (substitution for securities etc.)"),
'Options - Free Attaching'!C2079,
IF(
'Options - Free Attaching'!B2079 = "",
#N/A,
'Options - Free Attaching'!B2079)
)</f>
        <v>#N/A</v>
      </c>
      <c r="F2079" t="e">
        <f>IF(
OR('Con. Notes - Conversion'!B2079 = "8. Transferee of restricted securities", 'Con. Notes - Conversion'!B2079 = "9. Any person (substitution for securities etc.)"),
'Con. Notes - Conversion'!C2079,
IF(
'Con. Notes - Conversion'!B2079 = "",
#N/A,
'Con. Notes - Conversion'!B2079)
)</f>
        <v>#N/A</v>
      </c>
      <c r="G2079" t="e">
        <f>IF(
OR('Con. Notes - No Conversion'!B2079 = "8. Transferee of restricted securities", 'Con. Notes - No Conversion'!B2079 = "9. Any person (substitution for securities etc.)"),
'Con. Notes - No Conversion'!C2079,
IF(
'Con. Notes - No Conversion'!B2079 = "",
#N/A,
'Con. Notes - No Conversion'!B2079)
)</f>
        <v>#N/A</v>
      </c>
    </row>
    <row r="2080" spans="1:7" x14ac:dyDescent="0.25">
      <c r="A2080" t="e">
        <f>IF(
OR(Shares!B2080 = "8. Transferee of restricted securities", Shares!B2080 = "9. Any person (substitution for securities etc.)"),
Shares!C2080,
IF(
Shares!B2080 = "",
#N/A,
Shares!B2080)
)</f>
        <v>#N/A</v>
      </c>
      <c r="B2080" t="e">
        <f>IF(
OR('Shares - LTR - Granted'!B2080 = "8. Transferee of restricted securities", 'Shares - LTR - Granted'!B2080 = "9. Any person (substitution for securities etc.)"),
'Shares - LTR - Granted'!C2080,
IF(
'Shares - LTR - Granted'!B2080 = "",
#N/A,
'Shares - LTR - Granted'!B2080)
)</f>
        <v>#N/A</v>
      </c>
      <c r="C2080" t="e">
        <f>IF(
OR('Performance Securities'!B2080 = "8. Transferee of restricted securities", 'Performance Securities'!B2080 = "9. Any person (substitution for securities etc.)"),
'Performance Securities'!C2080,
IF(
'Performance Securities'!B2080 = "",
#N/A,
'Performance Securities'!B2080)
)</f>
        <v>#N/A</v>
      </c>
      <c r="D2080" t="e">
        <f>IF(
OR('Options or Warrants'!B2080 = "8. Transferee of restricted securities", 'Options or Warrants'!B2080 = "9. Any person (substitution for securities etc.)"),
'Options or Warrants'!C2080,
IF(
'Options or Warrants'!B2080 = "",
#N/A,
'Options or Warrants'!B2080)
)</f>
        <v>#N/A</v>
      </c>
      <c r="E2080" t="e">
        <f>IF(
OR('Options - Free Attaching'!B2080 = "8. Transferee of restricted securities", 'Options - Free Attaching'!B2080 = "9. Any person (substitution for securities etc.)"),
'Options - Free Attaching'!C2080,
IF(
'Options - Free Attaching'!B2080 = "",
#N/A,
'Options - Free Attaching'!B2080)
)</f>
        <v>#N/A</v>
      </c>
      <c r="F2080" t="e">
        <f>IF(
OR('Con. Notes - Conversion'!B2080 = "8. Transferee of restricted securities", 'Con. Notes - Conversion'!B2080 = "9. Any person (substitution for securities etc.)"),
'Con. Notes - Conversion'!C2080,
IF(
'Con. Notes - Conversion'!B2080 = "",
#N/A,
'Con. Notes - Conversion'!B2080)
)</f>
        <v>#N/A</v>
      </c>
      <c r="G2080" t="e">
        <f>IF(
OR('Con. Notes - No Conversion'!B2080 = "8. Transferee of restricted securities", 'Con. Notes - No Conversion'!B2080 = "9. Any person (substitution for securities etc.)"),
'Con. Notes - No Conversion'!C2080,
IF(
'Con. Notes - No Conversion'!B2080 = "",
#N/A,
'Con. Notes - No Conversion'!B2080)
)</f>
        <v>#N/A</v>
      </c>
    </row>
    <row r="2081" spans="1:7" x14ac:dyDescent="0.25">
      <c r="A2081" t="e">
        <f>IF(
OR(Shares!B2081 = "8. Transferee of restricted securities", Shares!B2081 = "9. Any person (substitution for securities etc.)"),
Shares!C2081,
IF(
Shares!B2081 = "",
#N/A,
Shares!B2081)
)</f>
        <v>#N/A</v>
      </c>
      <c r="B2081" t="e">
        <f>IF(
OR('Shares - LTR - Granted'!B2081 = "8. Transferee of restricted securities", 'Shares - LTR - Granted'!B2081 = "9. Any person (substitution for securities etc.)"),
'Shares - LTR - Granted'!C2081,
IF(
'Shares - LTR - Granted'!B2081 = "",
#N/A,
'Shares - LTR - Granted'!B2081)
)</f>
        <v>#N/A</v>
      </c>
      <c r="C2081" t="e">
        <f>IF(
OR('Performance Securities'!B2081 = "8. Transferee of restricted securities", 'Performance Securities'!B2081 = "9. Any person (substitution for securities etc.)"),
'Performance Securities'!C2081,
IF(
'Performance Securities'!B2081 = "",
#N/A,
'Performance Securities'!B2081)
)</f>
        <v>#N/A</v>
      </c>
      <c r="D2081" t="e">
        <f>IF(
OR('Options or Warrants'!B2081 = "8. Transferee of restricted securities", 'Options or Warrants'!B2081 = "9. Any person (substitution for securities etc.)"),
'Options or Warrants'!C2081,
IF(
'Options or Warrants'!B2081 = "",
#N/A,
'Options or Warrants'!B2081)
)</f>
        <v>#N/A</v>
      </c>
      <c r="E2081" t="e">
        <f>IF(
OR('Options - Free Attaching'!B2081 = "8. Transferee of restricted securities", 'Options - Free Attaching'!B2081 = "9. Any person (substitution for securities etc.)"),
'Options - Free Attaching'!C2081,
IF(
'Options - Free Attaching'!B2081 = "",
#N/A,
'Options - Free Attaching'!B2081)
)</f>
        <v>#N/A</v>
      </c>
      <c r="F2081" t="e">
        <f>IF(
OR('Con. Notes - Conversion'!B2081 = "8. Transferee of restricted securities", 'Con. Notes - Conversion'!B2081 = "9. Any person (substitution for securities etc.)"),
'Con. Notes - Conversion'!C2081,
IF(
'Con. Notes - Conversion'!B2081 = "",
#N/A,
'Con. Notes - Conversion'!B2081)
)</f>
        <v>#N/A</v>
      </c>
      <c r="G2081" t="e">
        <f>IF(
OR('Con. Notes - No Conversion'!B2081 = "8. Transferee of restricted securities", 'Con. Notes - No Conversion'!B2081 = "9. Any person (substitution for securities etc.)"),
'Con. Notes - No Conversion'!C2081,
IF(
'Con. Notes - No Conversion'!B2081 = "",
#N/A,
'Con. Notes - No Conversion'!B2081)
)</f>
        <v>#N/A</v>
      </c>
    </row>
    <row r="2082" spans="1:7" x14ac:dyDescent="0.25">
      <c r="A2082" t="e">
        <f>IF(
OR(Shares!B2082 = "8. Transferee of restricted securities", Shares!B2082 = "9. Any person (substitution for securities etc.)"),
Shares!C2082,
IF(
Shares!B2082 = "",
#N/A,
Shares!B2082)
)</f>
        <v>#N/A</v>
      </c>
      <c r="B2082" t="e">
        <f>IF(
OR('Shares - LTR - Granted'!B2082 = "8. Transferee of restricted securities", 'Shares - LTR - Granted'!B2082 = "9. Any person (substitution for securities etc.)"),
'Shares - LTR - Granted'!C2082,
IF(
'Shares - LTR - Granted'!B2082 = "",
#N/A,
'Shares - LTR - Granted'!B2082)
)</f>
        <v>#N/A</v>
      </c>
      <c r="C2082" t="e">
        <f>IF(
OR('Performance Securities'!B2082 = "8. Transferee of restricted securities", 'Performance Securities'!B2082 = "9. Any person (substitution for securities etc.)"),
'Performance Securities'!C2082,
IF(
'Performance Securities'!B2082 = "",
#N/A,
'Performance Securities'!B2082)
)</f>
        <v>#N/A</v>
      </c>
      <c r="D2082" t="e">
        <f>IF(
OR('Options or Warrants'!B2082 = "8. Transferee of restricted securities", 'Options or Warrants'!B2082 = "9. Any person (substitution for securities etc.)"),
'Options or Warrants'!C2082,
IF(
'Options or Warrants'!B2082 = "",
#N/A,
'Options or Warrants'!B2082)
)</f>
        <v>#N/A</v>
      </c>
      <c r="E2082" t="e">
        <f>IF(
OR('Options - Free Attaching'!B2082 = "8. Transferee of restricted securities", 'Options - Free Attaching'!B2082 = "9. Any person (substitution for securities etc.)"),
'Options - Free Attaching'!C2082,
IF(
'Options - Free Attaching'!B2082 = "",
#N/A,
'Options - Free Attaching'!B2082)
)</f>
        <v>#N/A</v>
      </c>
      <c r="F2082" t="e">
        <f>IF(
OR('Con. Notes - Conversion'!B2082 = "8. Transferee of restricted securities", 'Con. Notes - Conversion'!B2082 = "9. Any person (substitution for securities etc.)"),
'Con. Notes - Conversion'!C2082,
IF(
'Con. Notes - Conversion'!B2082 = "",
#N/A,
'Con. Notes - Conversion'!B2082)
)</f>
        <v>#N/A</v>
      </c>
      <c r="G2082" t="e">
        <f>IF(
OR('Con. Notes - No Conversion'!B2082 = "8. Transferee of restricted securities", 'Con. Notes - No Conversion'!B2082 = "9. Any person (substitution for securities etc.)"),
'Con. Notes - No Conversion'!C2082,
IF(
'Con. Notes - No Conversion'!B2082 = "",
#N/A,
'Con. Notes - No Conversion'!B2082)
)</f>
        <v>#N/A</v>
      </c>
    </row>
    <row r="2083" spans="1:7" x14ac:dyDescent="0.25">
      <c r="A2083" t="e">
        <f>IF(
OR(Shares!B2083 = "8. Transferee of restricted securities", Shares!B2083 = "9. Any person (substitution for securities etc.)"),
Shares!C2083,
IF(
Shares!B2083 = "",
#N/A,
Shares!B2083)
)</f>
        <v>#N/A</v>
      </c>
      <c r="B2083" t="e">
        <f>IF(
OR('Shares - LTR - Granted'!B2083 = "8. Transferee of restricted securities", 'Shares - LTR - Granted'!B2083 = "9. Any person (substitution for securities etc.)"),
'Shares - LTR - Granted'!C2083,
IF(
'Shares - LTR - Granted'!B2083 = "",
#N/A,
'Shares - LTR - Granted'!B2083)
)</f>
        <v>#N/A</v>
      </c>
      <c r="C2083" t="e">
        <f>IF(
OR('Performance Securities'!B2083 = "8. Transferee of restricted securities", 'Performance Securities'!B2083 = "9. Any person (substitution for securities etc.)"),
'Performance Securities'!C2083,
IF(
'Performance Securities'!B2083 = "",
#N/A,
'Performance Securities'!B2083)
)</f>
        <v>#N/A</v>
      </c>
      <c r="D2083" t="e">
        <f>IF(
OR('Options or Warrants'!B2083 = "8. Transferee of restricted securities", 'Options or Warrants'!B2083 = "9. Any person (substitution for securities etc.)"),
'Options or Warrants'!C2083,
IF(
'Options or Warrants'!B2083 = "",
#N/A,
'Options or Warrants'!B2083)
)</f>
        <v>#N/A</v>
      </c>
      <c r="E2083" t="e">
        <f>IF(
OR('Options - Free Attaching'!B2083 = "8. Transferee of restricted securities", 'Options - Free Attaching'!B2083 = "9. Any person (substitution for securities etc.)"),
'Options - Free Attaching'!C2083,
IF(
'Options - Free Attaching'!B2083 = "",
#N/A,
'Options - Free Attaching'!B2083)
)</f>
        <v>#N/A</v>
      </c>
      <c r="F2083" t="e">
        <f>IF(
OR('Con. Notes - Conversion'!B2083 = "8. Transferee of restricted securities", 'Con. Notes - Conversion'!B2083 = "9. Any person (substitution for securities etc.)"),
'Con. Notes - Conversion'!C2083,
IF(
'Con. Notes - Conversion'!B2083 = "",
#N/A,
'Con. Notes - Conversion'!B2083)
)</f>
        <v>#N/A</v>
      </c>
      <c r="G2083" t="e">
        <f>IF(
OR('Con. Notes - No Conversion'!B2083 = "8. Transferee of restricted securities", 'Con. Notes - No Conversion'!B2083 = "9. Any person (substitution for securities etc.)"),
'Con. Notes - No Conversion'!C2083,
IF(
'Con. Notes - No Conversion'!B2083 = "",
#N/A,
'Con. Notes - No Conversion'!B2083)
)</f>
        <v>#N/A</v>
      </c>
    </row>
    <row r="2084" spans="1:7" x14ac:dyDescent="0.25">
      <c r="A2084" t="e">
        <f>IF(
OR(Shares!B2084 = "8. Transferee of restricted securities", Shares!B2084 = "9. Any person (substitution for securities etc.)"),
Shares!C2084,
IF(
Shares!B2084 = "",
#N/A,
Shares!B2084)
)</f>
        <v>#N/A</v>
      </c>
      <c r="B2084" t="e">
        <f>IF(
OR('Shares - LTR - Granted'!B2084 = "8. Transferee of restricted securities", 'Shares - LTR - Granted'!B2084 = "9. Any person (substitution for securities etc.)"),
'Shares - LTR - Granted'!C2084,
IF(
'Shares - LTR - Granted'!B2084 = "",
#N/A,
'Shares - LTR - Granted'!B2084)
)</f>
        <v>#N/A</v>
      </c>
      <c r="C2084" t="e">
        <f>IF(
OR('Performance Securities'!B2084 = "8. Transferee of restricted securities", 'Performance Securities'!B2084 = "9. Any person (substitution for securities etc.)"),
'Performance Securities'!C2084,
IF(
'Performance Securities'!B2084 = "",
#N/A,
'Performance Securities'!B2084)
)</f>
        <v>#N/A</v>
      </c>
      <c r="D2084" t="e">
        <f>IF(
OR('Options or Warrants'!B2084 = "8. Transferee of restricted securities", 'Options or Warrants'!B2084 = "9. Any person (substitution for securities etc.)"),
'Options or Warrants'!C2084,
IF(
'Options or Warrants'!B2084 = "",
#N/A,
'Options or Warrants'!B2084)
)</f>
        <v>#N/A</v>
      </c>
      <c r="E2084" t="e">
        <f>IF(
OR('Options - Free Attaching'!B2084 = "8. Transferee of restricted securities", 'Options - Free Attaching'!B2084 = "9. Any person (substitution for securities etc.)"),
'Options - Free Attaching'!C2084,
IF(
'Options - Free Attaching'!B2084 = "",
#N/A,
'Options - Free Attaching'!B2084)
)</f>
        <v>#N/A</v>
      </c>
      <c r="F2084" t="e">
        <f>IF(
OR('Con. Notes - Conversion'!B2084 = "8. Transferee of restricted securities", 'Con. Notes - Conversion'!B2084 = "9. Any person (substitution for securities etc.)"),
'Con. Notes - Conversion'!C2084,
IF(
'Con. Notes - Conversion'!B2084 = "",
#N/A,
'Con. Notes - Conversion'!B2084)
)</f>
        <v>#N/A</v>
      </c>
      <c r="G2084" t="e">
        <f>IF(
OR('Con. Notes - No Conversion'!B2084 = "8. Transferee of restricted securities", 'Con. Notes - No Conversion'!B2084 = "9. Any person (substitution for securities etc.)"),
'Con. Notes - No Conversion'!C2084,
IF(
'Con. Notes - No Conversion'!B2084 = "",
#N/A,
'Con. Notes - No Conversion'!B2084)
)</f>
        <v>#N/A</v>
      </c>
    </row>
    <row r="2085" spans="1:7" x14ac:dyDescent="0.25">
      <c r="A2085" t="e">
        <f>IF(
OR(Shares!B2085 = "8. Transferee of restricted securities", Shares!B2085 = "9. Any person (substitution for securities etc.)"),
Shares!C2085,
IF(
Shares!B2085 = "",
#N/A,
Shares!B2085)
)</f>
        <v>#N/A</v>
      </c>
      <c r="B2085" t="e">
        <f>IF(
OR('Shares - LTR - Granted'!B2085 = "8. Transferee of restricted securities", 'Shares - LTR - Granted'!B2085 = "9. Any person (substitution for securities etc.)"),
'Shares - LTR - Granted'!C2085,
IF(
'Shares - LTR - Granted'!B2085 = "",
#N/A,
'Shares - LTR - Granted'!B2085)
)</f>
        <v>#N/A</v>
      </c>
      <c r="C2085" t="e">
        <f>IF(
OR('Performance Securities'!B2085 = "8. Transferee of restricted securities", 'Performance Securities'!B2085 = "9. Any person (substitution for securities etc.)"),
'Performance Securities'!C2085,
IF(
'Performance Securities'!B2085 = "",
#N/A,
'Performance Securities'!B2085)
)</f>
        <v>#N/A</v>
      </c>
      <c r="D2085" t="e">
        <f>IF(
OR('Options or Warrants'!B2085 = "8. Transferee of restricted securities", 'Options or Warrants'!B2085 = "9. Any person (substitution for securities etc.)"),
'Options or Warrants'!C2085,
IF(
'Options or Warrants'!B2085 = "",
#N/A,
'Options or Warrants'!B2085)
)</f>
        <v>#N/A</v>
      </c>
      <c r="E2085" t="e">
        <f>IF(
OR('Options - Free Attaching'!B2085 = "8. Transferee of restricted securities", 'Options - Free Attaching'!B2085 = "9. Any person (substitution for securities etc.)"),
'Options - Free Attaching'!C2085,
IF(
'Options - Free Attaching'!B2085 = "",
#N/A,
'Options - Free Attaching'!B2085)
)</f>
        <v>#N/A</v>
      </c>
      <c r="F2085" t="e">
        <f>IF(
OR('Con. Notes - Conversion'!B2085 = "8. Transferee of restricted securities", 'Con. Notes - Conversion'!B2085 = "9. Any person (substitution for securities etc.)"),
'Con. Notes - Conversion'!C2085,
IF(
'Con. Notes - Conversion'!B2085 = "",
#N/A,
'Con. Notes - Conversion'!B2085)
)</f>
        <v>#N/A</v>
      </c>
      <c r="G2085" t="e">
        <f>IF(
OR('Con. Notes - No Conversion'!B2085 = "8. Transferee of restricted securities", 'Con. Notes - No Conversion'!B2085 = "9. Any person (substitution for securities etc.)"),
'Con. Notes - No Conversion'!C2085,
IF(
'Con. Notes - No Conversion'!B2085 = "",
#N/A,
'Con. Notes - No Conversion'!B2085)
)</f>
        <v>#N/A</v>
      </c>
    </row>
    <row r="2086" spans="1:7" x14ac:dyDescent="0.25">
      <c r="A2086" t="e">
        <f>IF(
OR(Shares!B2086 = "8. Transferee of restricted securities", Shares!B2086 = "9. Any person (substitution for securities etc.)"),
Shares!C2086,
IF(
Shares!B2086 = "",
#N/A,
Shares!B2086)
)</f>
        <v>#N/A</v>
      </c>
      <c r="B2086" t="e">
        <f>IF(
OR('Shares - LTR - Granted'!B2086 = "8. Transferee of restricted securities", 'Shares - LTR - Granted'!B2086 = "9. Any person (substitution for securities etc.)"),
'Shares - LTR - Granted'!C2086,
IF(
'Shares - LTR - Granted'!B2086 = "",
#N/A,
'Shares - LTR - Granted'!B2086)
)</f>
        <v>#N/A</v>
      </c>
      <c r="C2086" t="e">
        <f>IF(
OR('Performance Securities'!B2086 = "8. Transferee of restricted securities", 'Performance Securities'!B2086 = "9. Any person (substitution for securities etc.)"),
'Performance Securities'!C2086,
IF(
'Performance Securities'!B2086 = "",
#N/A,
'Performance Securities'!B2086)
)</f>
        <v>#N/A</v>
      </c>
      <c r="D2086" t="e">
        <f>IF(
OR('Options or Warrants'!B2086 = "8. Transferee of restricted securities", 'Options or Warrants'!B2086 = "9. Any person (substitution for securities etc.)"),
'Options or Warrants'!C2086,
IF(
'Options or Warrants'!B2086 = "",
#N/A,
'Options or Warrants'!B2086)
)</f>
        <v>#N/A</v>
      </c>
      <c r="E2086" t="e">
        <f>IF(
OR('Options - Free Attaching'!B2086 = "8. Transferee of restricted securities", 'Options - Free Attaching'!B2086 = "9. Any person (substitution for securities etc.)"),
'Options - Free Attaching'!C2086,
IF(
'Options - Free Attaching'!B2086 = "",
#N/A,
'Options - Free Attaching'!B2086)
)</f>
        <v>#N/A</v>
      </c>
      <c r="F2086" t="e">
        <f>IF(
OR('Con. Notes - Conversion'!B2086 = "8. Transferee of restricted securities", 'Con. Notes - Conversion'!B2086 = "9. Any person (substitution for securities etc.)"),
'Con. Notes - Conversion'!C2086,
IF(
'Con. Notes - Conversion'!B2086 = "",
#N/A,
'Con. Notes - Conversion'!B2086)
)</f>
        <v>#N/A</v>
      </c>
      <c r="G2086" t="e">
        <f>IF(
OR('Con. Notes - No Conversion'!B2086 = "8. Transferee of restricted securities", 'Con. Notes - No Conversion'!B2086 = "9. Any person (substitution for securities etc.)"),
'Con. Notes - No Conversion'!C2086,
IF(
'Con. Notes - No Conversion'!B2086 = "",
#N/A,
'Con. Notes - No Conversion'!B2086)
)</f>
        <v>#N/A</v>
      </c>
    </row>
    <row r="2087" spans="1:7" x14ac:dyDescent="0.25">
      <c r="A2087" t="e">
        <f>IF(
OR(Shares!B2087 = "8. Transferee of restricted securities", Shares!B2087 = "9. Any person (substitution for securities etc.)"),
Shares!C2087,
IF(
Shares!B2087 = "",
#N/A,
Shares!B2087)
)</f>
        <v>#N/A</v>
      </c>
      <c r="B2087" t="e">
        <f>IF(
OR('Shares - LTR - Granted'!B2087 = "8. Transferee of restricted securities", 'Shares - LTR - Granted'!B2087 = "9. Any person (substitution for securities etc.)"),
'Shares - LTR - Granted'!C2087,
IF(
'Shares - LTR - Granted'!B2087 = "",
#N/A,
'Shares - LTR - Granted'!B2087)
)</f>
        <v>#N/A</v>
      </c>
      <c r="C2087" t="e">
        <f>IF(
OR('Performance Securities'!B2087 = "8. Transferee of restricted securities", 'Performance Securities'!B2087 = "9. Any person (substitution for securities etc.)"),
'Performance Securities'!C2087,
IF(
'Performance Securities'!B2087 = "",
#N/A,
'Performance Securities'!B2087)
)</f>
        <v>#N/A</v>
      </c>
      <c r="D2087" t="e">
        <f>IF(
OR('Options or Warrants'!B2087 = "8. Transferee of restricted securities", 'Options or Warrants'!B2087 = "9. Any person (substitution for securities etc.)"),
'Options or Warrants'!C2087,
IF(
'Options or Warrants'!B2087 = "",
#N/A,
'Options or Warrants'!B2087)
)</f>
        <v>#N/A</v>
      </c>
      <c r="E2087" t="e">
        <f>IF(
OR('Options - Free Attaching'!B2087 = "8. Transferee of restricted securities", 'Options - Free Attaching'!B2087 = "9. Any person (substitution for securities etc.)"),
'Options - Free Attaching'!C2087,
IF(
'Options - Free Attaching'!B2087 = "",
#N/A,
'Options - Free Attaching'!B2087)
)</f>
        <v>#N/A</v>
      </c>
      <c r="F2087" t="e">
        <f>IF(
OR('Con. Notes - Conversion'!B2087 = "8. Transferee of restricted securities", 'Con. Notes - Conversion'!B2087 = "9. Any person (substitution for securities etc.)"),
'Con. Notes - Conversion'!C2087,
IF(
'Con. Notes - Conversion'!B2087 = "",
#N/A,
'Con. Notes - Conversion'!B2087)
)</f>
        <v>#N/A</v>
      </c>
      <c r="G2087" t="e">
        <f>IF(
OR('Con. Notes - No Conversion'!B2087 = "8. Transferee of restricted securities", 'Con. Notes - No Conversion'!B2087 = "9. Any person (substitution for securities etc.)"),
'Con. Notes - No Conversion'!C2087,
IF(
'Con. Notes - No Conversion'!B2087 = "",
#N/A,
'Con. Notes - No Conversion'!B2087)
)</f>
        <v>#N/A</v>
      </c>
    </row>
    <row r="2088" spans="1:7" x14ac:dyDescent="0.25">
      <c r="A2088" t="e">
        <f>IF(
OR(Shares!B2088 = "8. Transferee of restricted securities", Shares!B2088 = "9. Any person (substitution for securities etc.)"),
Shares!C2088,
IF(
Shares!B2088 = "",
#N/A,
Shares!B2088)
)</f>
        <v>#N/A</v>
      </c>
      <c r="B2088" t="e">
        <f>IF(
OR('Shares - LTR - Granted'!B2088 = "8. Transferee of restricted securities", 'Shares - LTR - Granted'!B2088 = "9. Any person (substitution for securities etc.)"),
'Shares - LTR - Granted'!C2088,
IF(
'Shares - LTR - Granted'!B2088 = "",
#N/A,
'Shares - LTR - Granted'!B2088)
)</f>
        <v>#N/A</v>
      </c>
      <c r="C2088" t="e">
        <f>IF(
OR('Performance Securities'!B2088 = "8. Transferee of restricted securities", 'Performance Securities'!B2088 = "9. Any person (substitution for securities etc.)"),
'Performance Securities'!C2088,
IF(
'Performance Securities'!B2088 = "",
#N/A,
'Performance Securities'!B2088)
)</f>
        <v>#N/A</v>
      </c>
      <c r="D2088" t="e">
        <f>IF(
OR('Options or Warrants'!B2088 = "8. Transferee of restricted securities", 'Options or Warrants'!B2088 = "9. Any person (substitution for securities etc.)"),
'Options or Warrants'!C2088,
IF(
'Options or Warrants'!B2088 = "",
#N/A,
'Options or Warrants'!B2088)
)</f>
        <v>#N/A</v>
      </c>
      <c r="E2088" t="e">
        <f>IF(
OR('Options - Free Attaching'!B2088 = "8. Transferee of restricted securities", 'Options - Free Attaching'!B2088 = "9. Any person (substitution for securities etc.)"),
'Options - Free Attaching'!C2088,
IF(
'Options - Free Attaching'!B2088 = "",
#N/A,
'Options - Free Attaching'!B2088)
)</f>
        <v>#N/A</v>
      </c>
      <c r="F2088" t="e">
        <f>IF(
OR('Con. Notes - Conversion'!B2088 = "8. Transferee of restricted securities", 'Con. Notes - Conversion'!B2088 = "9. Any person (substitution for securities etc.)"),
'Con. Notes - Conversion'!C2088,
IF(
'Con. Notes - Conversion'!B2088 = "",
#N/A,
'Con. Notes - Conversion'!B2088)
)</f>
        <v>#N/A</v>
      </c>
      <c r="G2088" t="e">
        <f>IF(
OR('Con. Notes - No Conversion'!B2088 = "8. Transferee of restricted securities", 'Con. Notes - No Conversion'!B2088 = "9. Any person (substitution for securities etc.)"),
'Con. Notes - No Conversion'!C2088,
IF(
'Con. Notes - No Conversion'!B2088 = "",
#N/A,
'Con. Notes - No Conversion'!B2088)
)</f>
        <v>#N/A</v>
      </c>
    </row>
    <row r="2089" spans="1:7" x14ac:dyDescent="0.25">
      <c r="A2089" t="e">
        <f>IF(
OR(Shares!B2089 = "8. Transferee of restricted securities", Shares!B2089 = "9. Any person (substitution for securities etc.)"),
Shares!C2089,
IF(
Shares!B2089 = "",
#N/A,
Shares!B2089)
)</f>
        <v>#N/A</v>
      </c>
      <c r="B2089" t="e">
        <f>IF(
OR('Shares - LTR - Granted'!B2089 = "8. Transferee of restricted securities", 'Shares - LTR - Granted'!B2089 = "9. Any person (substitution for securities etc.)"),
'Shares - LTR - Granted'!C2089,
IF(
'Shares - LTR - Granted'!B2089 = "",
#N/A,
'Shares - LTR - Granted'!B2089)
)</f>
        <v>#N/A</v>
      </c>
      <c r="C2089" t="e">
        <f>IF(
OR('Performance Securities'!B2089 = "8. Transferee of restricted securities", 'Performance Securities'!B2089 = "9. Any person (substitution for securities etc.)"),
'Performance Securities'!C2089,
IF(
'Performance Securities'!B2089 = "",
#N/A,
'Performance Securities'!B2089)
)</f>
        <v>#N/A</v>
      </c>
      <c r="D2089" t="e">
        <f>IF(
OR('Options or Warrants'!B2089 = "8. Transferee of restricted securities", 'Options or Warrants'!B2089 = "9. Any person (substitution for securities etc.)"),
'Options or Warrants'!C2089,
IF(
'Options or Warrants'!B2089 = "",
#N/A,
'Options or Warrants'!B2089)
)</f>
        <v>#N/A</v>
      </c>
      <c r="E2089" t="e">
        <f>IF(
OR('Options - Free Attaching'!B2089 = "8. Transferee of restricted securities", 'Options - Free Attaching'!B2089 = "9. Any person (substitution for securities etc.)"),
'Options - Free Attaching'!C2089,
IF(
'Options - Free Attaching'!B2089 = "",
#N/A,
'Options - Free Attaching'!B2089)
)</f>
        <v>#N/A</v>
      </c>
      <c r="F2089" t="e">
        <f>IF(
OR('Con. Notes - Conversion'!B2089 = "8. Transferee of restricted securities", 'Con. Notes - Conversion'!B2089 = "9. Any person (substitution for securities etc.)"),
'Con. Notes - Conversion'!C2089,
IF(
'Con. Notes - Conversion'!B2089 = "",
#N/A,
'Con. Notes - Conversion'!B2089)
)</f>
        <v>#N/A</v>
      </c>
      <c r="G2089" t="e">
        <f>IF(
OR('Con. Notes - No Conversion'!B2089 = "8. Transferee of restricted securities", 'Con. Notes - No Conversion'!B2089 = "9. Any person (substitution for securities etc.)"),
'Con. Notes - No Conversion'!C2089,
IF(
'Con. Notes - No Conversion'!B2089 = "",
#N/A,
'Con. Notes - No Conversion'!B2089)
)</f>
        <v>#N/A</v>
      </c>
    </row>
    <row r="2090" spans="1:7" x14ac:dyDescent="0.25">
      <c r="A2090" t="e">
        <f>IF(
OR(Shares!B2090 = "8. Transferee of restricted securities", Shares!B2090 = "9. Any person (substitution for securities etc.)"),
Shares!C2090,
IF(
Shares!B2090 = "",
#N/A,
Shares!B2090)
)</f>
        <v>#N/A</v>
      </c>
      <c r="B2090" t="e">
        <f>IF(
OR('Shares - LTR - Granted'!B2090 = "8. Transferee of restricted securities", 'Shares - LTR - Granted'!B2090 = "9. Any person (substitution for securities etc.)"),
'Shares - LTR - Granted'!C2090,
IF(
'Shares - LTR - Granted'!B2090 = "",
#N/A,
'Shares - LTR - Granted'!B2090)
)</f>
        <v>#N/A</v>
      </c>
      <c r="C2090" t="e">
        <f>IF(
OR('Performance Securities'!B2090 = "8. Transferee of restricted securities", 'Performance Securities'!B2090 = "9. Any person (substitution for securities etc.)"),
'Performance Securities'!C2090,
IF(
'Performance Securities'!B2090 = "",
#N/A,
'Performance Securities'!B2090)
)</f>
        <v>#N/A</v>
      </c>
      <c r="D2090" t="e">
        <f>IF(
OR('Options or Warrants'!B2090 = "8. Transferee of restricted securities", 'Options or Warrants'!B2090 = "9. Any person (substitution for securities etc.)"),
'Options or Warrants'!C2090,
IF(
'Options or Warrants'!B2090 = "",
#N/A,
'Options or Warrants'!B2090)
)</f>
        <v>#N/A</v>
      </c>
      <c r="E2090" t="e">
        <f>IF(
OR('Options - Free Attaching'!B2090 = "8. Transferee of restricted securities", 'Options - Free Attaching'!B2090 = "9. Any person (substitution for securities etc.)"),
'Options - Free Attaching'!C2090,
IF(
'Options - Free Attaching'!B2090 = "",
#N/A,
'Options - Free Attaching'!B2090)
)</f>
        <v>#N/A</v>
      </c>
      <c r="F2090" t="e">
        <f>IF(
OR('Con. Notes - Conversion'!B2090 = "8. Transferee of restricted securities", 'Con. Notes - Conversion'!B2090 = "9. Any person (substitution for securities etc.)"),
'Con. Notes - Conversion'!C2090,
IF(
'Con. Notes - Conversion'!B2090 = "",
#N/A,
'Con. Notes - Conversion'!B2090)
)</f>
        <v>#N/A</v>
      </c>
      <c r="G2090" t="e">
        <f>IF(
OR('Con. Notes - No Conversion'!B2090 = "8. Transferee of restricted securities", 'Con. Notes - No Conversion'!B2090 = "9. Any person (substitution for securities etc.)"),
'Con. Notes - No Conversion'!C2090,
IF(
'Con. Notes - No Conversion'!B2090 = "",
#N/A,
'Con. Notes - No Conversion'!B2090)
)</f>
        <v>#N/A</v>
      </c>
    </row>
    <row r="2091" spans="1:7" x14ac:dyDescent="0.25">
      <c r="A2091" t="e">
        <f>IF(
OR(Shares!B2091 = "8. Transferee of restricted securities", Shares!B2091 = "9. Any person (substitution for securities etc.)"),
Shares!C2091,
IF(
Shares!B2091 = "",
#N/A,
Shares!B2091)
)</f>
        <v>#N/A</v>
      </c>
      <c r="B2091" t="e">
        <f>IF(
OR('Shares - LTR - Granted'!B2091 = "8. Transferee of restricted securities", 'Shares - LTR - Granted'!B2091 = "9. Any person (substitution for securities etc.)"),
'Shares - LTR - Granted'!C2091,
IF(
'Shares - LTR - Granted'!B2091 = "",
#N/A,
'Shares - LTR - Granted'!B2091)
)</f>
        <v>#N/A</v>
      </c>
      <c r="C2091" t="e">
        <f>IF(
OR('Performance Securities'!B2091 = "8. Transferee of restricted securities", 'Performance Securities'!B2091 = "9. Any person (substitution for securities etc.)"),
'Performance Securities'!C2091,
IF(
'Performance Securities'!B2091 = "",
#N/A,
'Performance Securities'!B2091)
)</f>
        <v>#N/A</v>
      </c>
      <c r="D2091" t="e">
        <f>IF(
OR('Options or Warrants'!B2091 = "8. Transferee of restricted securities", 'Options or Warrants'!B2091 = "9. Any person (substitution for securities etc.)"),
'Options or Warrants'!C2091,
IF(
'Options or Warrants'!B2091 = "",
#N/A,
'Options or Warrants'!B2091)
)</f>
        <v>#N/A</v>
      </c>
      <c r="E2091" t="e">
        <f>IF(
OR('Options - Free Attaching'!B2091 = "8. Transferee of restricted securities", 'Options - Free Attaching'!B2091 = "9. Any person (substitution for securities etc.)"),
'Options - Free Attaching'!C2091,
IF(
'Options - Free Attaching'!B2091 = "",
#N/A,
'Options - Free Attaching'!B2091)
)</f>
        <v>#N/A</v>
      </c>
      <c r="F2091" t="e">
        <f>IF(
OR('Con. Notes - Conversion'!B2091 = "8. Transferee of restricted securities", 'Con. Notes - Conversion'!B2091 = "9. Any person (substitution for securities etc.)"),
'Con. Notes - Conversion'!C2091,
IF(
'Con. Notes - Conversion'!B2091 = "",
#N/A,
'Con. Notes - Conversion'!B2091)
)</f>
        <v>#N/A</v>
      </c>
      <c r="G2091" t="e">
        <f>IF(
OR('Con. Notes - No Conversion'!B2091 = "8. Transferee of restricted securities", 'Con. Notes - No Conversion'!B2091 = "9. Any person (substitution for securities etc.)"),
'Con. Notes - No Conversion'!C2091,
IF(
'Con. Notes - No Conversion'!B2091 = "",
#N/A,
'Con. Notes - No Conversion'!B2091)
)</f>
        <v>#N/A</v>
      </c>
    </row>
    <row r="2092" spans="1:7" x14ac:dyDescent="0.25">
      <c r="A2092" t="e">
        <f>IF(
OR(Shares!B2092 = "8. Transferee of restricted securities", Shares!B2092 = "9. Any person (substitution for securities etc.)"),
Shares!C2092,
IF(
Shares!B2092 = "",
#N/A,
Shares!B2092)
)</f>
        <v>#N/A</v>
      </c>
      <c r="B2092" t="e">
        <f>IF(
OR('Shares - LTR - Granted'!B2092 = "8. Transferee of restricted securities", 'Shares - LTR - Granted'!B2092 = "9. Any person (substitution for securities etc.)"),
'Shares - LTR - Granted'!C2092,
IF(
'Shares - LTR - Granted'!B2092 = "",
#N/A,
'Shares - LTR - Granted'!B2092)
)</f>
        <v>#N/A</v>
      </c>
      <c r="C2092" t="e">
        <f>IF(
OR('Performance Securities'!B2092 = "8. Transferee of restricted securities", 'Performance Securities'!B2092 = "9. Any person (substitution for securities etc.)"),
'Performance Securities'!C2092,
IF(
'Performance Securities'!B2092 = "",
#N/A,
'Performance Securities'!B2092)
)</f>
        <v>#N/A</v>
      </c>
      <c r="D2092" t="e">
        <f>IF(
OR('Options or Warrants'!B2092 = "8. Transferee of restricted securities", 'Options or Warrants'!B2092 = "9. Any person (substitution for securities etc.)"),
'Options or Warrants'!C2092,
IF(
'Options or Warrants'!B2092 = "",
#N/A,
'Options or Warrants'!B2092)
)</f>
        <v>#N/A</v>
      </c>
      <c r="E2092" t="e">
        <f>IF(
OR('Options - Free Attaching'!B2092 = "8. Transferee of restricted securities", 'Options - Free Attaching'!B2092 = "9. Any person (substitution for securities etc.)"),
'Options - Free Attaching'!C2092,
IF(
'Options - Free Attaching'!B2092 = "",
#N/A,
'Options - Free Attaching'!B2092)
)</f>
        <v>#N/A</v>
      </c>
      <c r="F2092" t="e">
        <f>IF(
OR('Con. Notes - Conversion'!B2092 = "8. Transferee of restricted securities", 'Con. Notes - Conversion'!B2092 = "9. Any person (substitution for securities etc.)"),
'Con. Notes - Conversion'!C2092,
IF(
'Con. Notes - Conversion'!B2092 = "",
#N/A,
'Con. Notes - Conversion'!B2092)
)</f>
        <v>#N/A</v>
      </c>
      <c r="G2092" t="e">
        <f>IF(
OR('Con. Notes - No Conversion'!B2092 = "8. Transferee of restricted securities", 'Con. Notes - No Conversion'!B2092 = "9. Any person (substitution for securities etc.)"),
'Con. Notes - No Conversion'!C2092,
IF(
'Con. Notes - No Conversion'!B2092 = "",
#N/A,
'Con. Notes - No Conversion'!B2092)
)</f>
        <v>#N/A</v>
      </c>
    </row>
    <row r="2093" spans="1:7" x14ac:dyDescent="0.25">
      <c r="A2093" t="e">
        <f>IF(
OR(Shares!B2093 = "8. Transferee of restricted securities", Shares!B2093 = "9. Any person (substitution for securities etc.)"),
Shares!C2093,
IF(
Shares!B2093 = "",
#N/A,
Shares!B2093)
)</f>
        <v>#N/A</v>
      </c>
      <c r="B2093" t="e">
        <f>IF(
OR('Shares - LTR - Granted'!B2093 = "8. Transferee of restricted securities", 'Shares - LTR - Granted'!B2093 = "9. Any person (substitution for securities etc.)"),
'Shares - LTR - Granted'!C2093,
IF(
'Shares - LTR - Granted'!B2093 = "",
#N/A,
'Shares - LTR - Granted'!B2093)
)</f>
        <v>#N/A</v>
      </c>
      <c r="C2093" t="e">
        <f>IF(
OR('Performance Securities'!B2093 = "8. Transferee of restricted securities", 'Performance Securities'!B2093 = "9. Any person (substitution for securities etc.)"),
'Performance Securities'!C2093,
IF(
'Performance Securities'!B2093 = "",
#N/A,
'Performance Securities'!B2093)
)</f>
        <v>#N/A</v>
      </c>
      <c r="D2093" t="e">
        <f>IF(
OR('Options or Warrants'!B2093 = "8. Transferee of restricted securities", 'Options or Warrants'!B2093 = "9. Any person (substitution for securities etc.)"),
'Options or Warrants'!C2093,
IF(
'Options or Warrants'!B2093 = "",
#N/A,
'Options or Warrants'!B2093)
)</f>
        <v>#N/A</v>
      </c>
      <c r="E2093" t="e">
        <f>IF(
OR('Options - Free Attaching'!B2093 = "8. Transferee of restricted securities", 'Options - Free Attaching'!B2093 = "9. Any person (substitution for securities etc.)"),
'Options - Free Attaching'!C2093,
IF(
'Options - Free Attaching'!B2093 = "",
#N/A,
'Options - Free Attaching'!B2093)
)</f>
        <v>#N/A</v>
      </c>
      <c r="F2093" t="e">
        <f>IF(
OR('Con. Notes - Conversion'!B2093 = "8. Transferee of restricted securities", 'Con. Notes - Conversion'!B2093 = "9. Any person (substitution for securities etc.)"),
'Con. Notes - Conversion'!C2093,
IF(
'Con. Notes - Conversion'!B2093 = "",
#N/A,
'Con. Notes - Conversion'!B2093)
)</f>
        <v>#N/A</v>
      </c>
      <c r="G2093" t="e">
        <f>IF(
OR('Con. Notes - No Conversion'!B2093 = "8. Transferee of restricted securities", 'Con. Notes - No Conversion'!B2093 = "9. Any person (substitution for securities etc.)"),
'Con. Notes - No Conversion'!C2093,
IF(
'Con. Notes - No Conversion'!B2093 = "",
#N/A,
'Con. Notes - No Conversion'!B2093)
)</f>
        <v>#N/A</v>
      </c>
    </row>
    <row r="2094" spans="1:7" x14ac:dyDescent="0.25">
      <c r="A2094" t="e">
        <f>IF(
OR(Shares!B2094 = "8. Transferee of restricted securities", Shares!B2094 = "9. Any person (substitution for securities etc.)"),
Shares!C2094,
IF(
Shares!B2094 = "",
#N/A,
Shares!B2094)
)</f>
        <v>#N/A</v>
      </c>
      <c r="B2094" t="e">
        <f>IF(
OR('Shares - LTR - Granted'!B2094 = "8. Transferee of restricted securities", 'Shares - LTR - Granted'!B2094 = "9. Any person (substitution for securities etc.)"),
'Shares - LTR - Granted'!C2094,
IF(
'Shares - LTR - Granted'!B2094 = "",
#N/A,
'Shares - LTR - Granted'!B2094)
)</f>
        <v>#N/A</v>
      </c>
      <c r="C2094" t="e">
        <f>IF(
OR('Performance Securities'!B2094 = "8. Transferee of restricted securities", 'Performance Securities'!B2094 = "9. Any person (substitution for securities etc.)"),
'Performance Securities'!C2094,
IF(
'Performance Securities'!B2094 = "",
#N/A,
'Performance Securities'!B2094)
)</f>
        <v>#N/A</v>
      </c>
      <c r="D2094" t="e">
        <f>IF(
OR('Options or Warrants'!B2094 = "8. Transferee of restricted securities", 'Options or Warrants'!B2094 = "9. Any person (substitution for securities etc.)"),
'Options or Warrants'!C2094,
IF(
'Options or Warrants'!B2094 = "",
#N/A,
'Options or Warrants'!B2094)
)</f>
        <v>#N/A</v>
      </c>
      <c r="E2094" t="e">
        <f>IF(
OR('Options - Free Attaching'!B2094 = "8. Transferee of restricted securities", 'Options - Free Attaching'!B2094 = "9. Any person (substitution for securities etc.)"),
'Options - Free Attaching'!C2094,
IF(
'Options - Free Attaching'!B2094 = "",
#N/A,
'Options - Free Attaching'!B2094)
)</f>
        <v>#N/A</v>
      </c>
      <c r="F2094" t="e">
        <f>IF(
OR('Con. Notes - Conversion'!B2094 = "8. Transferee of restricted securities", 'Con. Notes - Conversion'!B2094 = "9. Any person (substitution for securities etc.)"),
'Con. Notes - Conversion'!C2094,
IF(
'Con. Notes - Conversion'!B2094 = "",
#N/A,
'Con. Notes - Conversion'!B2094)
)</f>
        <v>#N/A</v>
      </c>
      <c r="G2094" t="e">
        <f>IF(
OR('Con. Notes - No Conversion'!B2094 = "8. Transferee of restricted securities", 'Con. Notes - No Conversion'!B2094 = "9. Any person (substitution for securities etc.)"),
'Con. Notes - No Conversion'!C2094,
IF(
'Con. Notes - No Conversion'!B2094 = "",
#N/A,
'Con. Notes - No Conversion'!B2094)
)</f>
        <v>#N/A</v>
      </c>
    </row>
    <row r="2095" spans="1:7" x14ac:dyDescent="0.25">
      <c r="A2095" t="e">
        <f>IF(
OR(Shares!B2095 = "8. Transferee of restricted securities", Shares!B2095 = "9. Any person (substitution for securities etc.)"),
Shares!C2095,
IF(
Shares!B2095 = "",
#N/A,
Shares!B2095)
)</f>
        <v>#N/A</v>
      </c>
      <c r="B2095" t="e">
        <f>IF(
OR('Shares - LTR - Granted'!B2095 = "8. Transferee of restricted securities", 'Shares - LTR - Granted'!B2095 = "9. Any person (substitution for securities etc.)"),
'Shares - LTR - Granted'!C2095,
IF(
'Shares - LTR - Granted'!B2095 = "",
#N/A,
'Shares - LTR - Granted'!B2095)
)</f>
        <v>#N/A</v>
      </c>
      <c r="C2095" t="e">
        <f>IF(
OR('Performance Securities'!B2095 = "8. Transferee of restricted securities", 'Performance Securities'!B2095 = "9. Any person (substitution for securities etc.)"),
'Performance Securities'!C2095,
IF(
'Performance Securities'!B2095 = "",
#N/A,
'Performance Securities'!B2095)
)</f>
        <v>#N/A</v>
      </c>
      <c r="D2095" t="e">
        <f>IF(
OR('Options or Warrants'!B2095 = "8. Transferee of restricted securities", 'Options or Warrants'!B2095 = "9. Any person (substitution for securities etc.)"),
'Options or Warrants'!C2095,
IF(
'Options or Warrants'!B2095 = "",
#N/A,
'Options or Warrants'!B2095)
)</f>
        <v>#N/A</v>
      </c>
      <c r="E2095" t="e">
        <f>IF(
OR('Options - Free Attaching'!B2095 = "8. Transferee of restricted securities", 'Options - Free Attaching'!B2095 = "9. Any person (substitution for securities etc.)"),
'Options - Free Attaching'!C2095,
IF(
'Options - Free Attaching'!B2095 = "",
#N/A,
'Options - Free Attaching'!B2095)
)</f>
        <v>#N/A</v>
      </c>
      <c r="F2095" t="e">
        <f>IF(
OR('Con. Notes - Conversion'!B2095 = "8. Transferee of restricted securities", 'Con. Notes - Conversion'!B2095 = "9. Any person (substitution for securities etc.)"),
'Con. Notes - Conversion'!C2095,
IF(
'Con. Notes - Conversion'!B2095 = "",
#N/A,
'Con. Notes - Conversion'!B2095)
)</f>
        <v>#N/A</v>
      </c>
      <c r="G2095" t="e">
        <f>IF(
OR('Con. Notes - No Conversion'!B2095 = "8. Transferee of restricted securities", 'Con. Notes - No Conversion'!B2095 = "9. Any person (substitution for securities etc.)"),
'Con. Notes - No Conversion'!C2095,
IF(
'Con. Notes - No Conversion'!B2095 = "",
#N/A,
'Con. Notes - No Conversion'!B2095)
)</f>
        <v>#N/A</v>
      </c>
    </row>
    <row r="2096" spans="1:7" x14ac:dyDescent="0.25">
      <c r="A2096" t="e">
        <f>IF(
OR(Shares!B2096 = "8. Transferee of restricted securities", Shares!B2096 = "9. Any person (substitution for securities etc.)"),
Shares!C2096,
IF(
Shares!B2096 = "",
#N/A,
Shares!B2096)
)</f>
        <v>#N/A</v>
      </c>
      <c r="B2096" t="e">
        <f>IF(
OR('Shares - LTR - Granted'!B2096 = "8. Transferee of restricted securities", 'Shares - LTR - Granted'!B2096 = "9. Any person (substitution for securities etc.)"),
'Shares - LTR - Granted'!C2096,
IF(
'Shares - LTR - Granted'!B2096 = "",
#N/A,
'Shares - LTR - Granted'!B2096)
)</f>
        <v>#N/A</v>
      </c>
      <c r="C2096" t="e">
        <f>IF(
OR('Performance Securities'!B2096 = "8. Transferee of restricted securities", 'Performance Securities'!B2096 = "9. Any person (substitution for securities etc.)"),
'Performance Securities'!C2096,
IF(
'Performance Securities'!B2096 = "",
#N/A,
'Performance Securities'!B2096)
)</f>
        <v>#N/A</v>
      </c>
      <c r="D2096" t="e">
        <f>IF(
OR('Options or Warrants'!B2096 = "8. Transferee of restricted securities", 'Options or Warrants'!B2096 = "9. Any person (substitution for securities etc.)"),
'Options or Warrants'!C2096,
IF(
'Options or Warrants'!B2096 = "",
#N/A,
'Options or Warrants'!B2096)
)</f>
        <v>#N/A</v>
      </c>
      <c r="E2096" t="e">
        <f>IF(
OR('Options - Free Attaching'!B2096 = "8. Transferee of restricted securities", 'Options - Free Attaching'!B2096 = "9. Any person (substitution for securities etc.)"),
'Options - Free Attaching'!C2096,
IF(
'Options - Free Attaching'!B2096 = "",
#N/A,
'Options - Free Attaching'!B2096)
)</f>
        <v>#N/A</v>
      </c>
      <c r="F2096" t="e">
        <f>IF(
OR('Con. Notes - Conversion'!B2096 = "8. Transferee of restricted securities", 'Con. Notes - Conversion'!B2096 = "9. Any person (substitution for securities etc.)"),
'Con. Notes - Conversion'!C2096,
IF(
'Con. Notes - Conversion'!B2096 = "",
#N/A,
'Con. Notes - Conversion'!B2096)
)</f>
        <v>#N/A</v>
      </c>
      <c r="G2096" t="e">
        <f>IF(
OR('Con. Notes - No Conversion'!B2096 = "8. Transferee of restricted securities", 'Con. Notes - No Conversion'!B2096 = "9. Any person (substitution for securities etc.)"),
'Con. Notes - No Conversion'!C2096,
IF(
'Con. Notes - No Conversion'!B2096 = "",
#N/A,
'Con. Notes - No Conversion'!B2096)
)</f>
        <v>#N/A</v>
      </c>
    </row>
    <row r="2097" spans="1:7" x14ac:dyDescent="0.25">
      <c r="A2097" t="e">
        <f>IF(
OR(Shares!B2097 = "8. Transferee of restricted securities", Shares!B2097 = "9. Any person (substitution for securities etc.)"),
Shares!C2097,
IF(
Shares!B2097 = "",
#N/A,
Shares!B2097)
)</f>
        <v>#N/A</v>
      </c>
      <c r="B2097" t="e">
        <f>IF(
OR('Shares - LTR - Granted'!B2097 = "8. Transferee of restricted securities", 'Shares - LTR - Granted'!B2097 = "9. Any person (substitution for securities etc.)"),
'Shares - LTR - Granted'!C2097,
IF(
'Shares - LTR - Granted'!B2097 = "",
#N/A,
'Shares - LTR - Granted'!B2097)
)</f>
        <v>#N/A</v>
      </c>
      <c r="C2097" t="e">
        <f>IF(
OR('Performance Securities'!B2097 = "8. Transferee of restricted securities", 'Performance Securities'!B2097 = "9. Any person (substitution for securities etc.)"),
'Performance Securities'!C2097,
IF(
'Performance Securities'!B2097 = "",
#N/A,
'Performance Securities'!B2097)
)</f>
        <v>#N/A</v>
      </c>
      <c r="D2097" t="e">
        <f>IF(
OR('Options or Warrants'!B2097 = "8. Transferee of restricted securities", 'Options or Warrants'!B2097 = "9. Any person (substitution for securities etc.)"),
'Options or Warrants'!C2097,
IF(
'Options or Warrants'!B2097 = "",
#N/A,
'Options or Warrants'!B2097)
)</f>
        <v>#N/A</v>
      </c>
      <c r="E2097" t="e">
        <f>IF(
OR('Options - Free Attaching'!B2097 = "8. Transferee of restricted securities", 'Options - Free Attaching'!B2097 = "9. Any person (substitution for securities etc.)"),
'Options - Free Attaching'!C2097,
IF(
'Options - Free Attaching'!B2097 = "",
#N/A,
'Options - Free Attaching'!B2097)
)</f>
        <v>#N/A</v>
      </c>
      <c r="F2097" t="e">
        <f>IF(
OR('Con. Notes - Conversion'!B2097 = "8. Transferee of restricted securities", 'Con. Notes - Conversion'!B2097 = "9. Any person (substitution for securities etc.)"),
'Con. Notes - Conversion'!C2097,
IF(
'Con. Notes - Conversion'!B2097 = "",
#N/A,
'Con. Notes - Conversion'!B2097)
)</f>
        <v>#N/A</v>
      </c>
      <c r="G2097" t="e">
        <f>IF(
OR('Con. Notes - No Conversion'!B2097 = "8. Transferee of restricted securities", 'Con. Notes - No Conversion'!B2097 = "9. Any person (substitution for securities etc.)"),
'Con. Notes - No Conversion'!C2097,
IF(
'Con. Notes - No Conversion'!B2097 = "",
#N/A,
'Con. Notes - No Conversion'!B2097)
)</f>
        <v>#N/A</v>
      </c>
    </row>
    <row r="2098" spans="1:7" x14ac:dyDescent="0.25">
      <c r="A2098" t="e">
        <f>IF(
OR(Shares!B2098 = "8. Transferee of restricted securities", Shares!B2098 = "9. Any person (substitution for securities etc.)"),
Shares!C2098,
IF(
Shares!B2098 = "",
#N/A,
Shares!B2098)
)</f>
        <v>#N/A</v>
      </c>
      <c r="B2098" t="e">
        <f>IF(
OR('Shares - LTR - Granted'!B2098 = "8. Transferee of restricted securities", 'Shares - LTR - Granted'!B2098 = "9. Any person (substitution for securities etc.)"),
'Shares - LTR - Granted'!C2098,
IF(
'Shares - LTR - Granted'!B2098 = "",
#N/A,
'Shares - LTR - Granted'!B2098)
)</f>
        <v>#N/A</v>
      </c>
      <c r="C2098" t="e">
        <f>IF(
OR('Performance Securities'!B2098 = "8. Transferee of restricted securities", 'Performance Securities'!B2098 = "9. Any person (substitution for securities etc.)"),
'Performance Securities'!C2098,
IF(
'Performance Securities'!B2098 = "",
#N/A,
'Performance Securities'!B2098)
)</f>
        <v>#N/A</v>
      </c>
      <c r="D2098" t="e">
        <f>IF(
OR('Options or Warrants'!B2098 = "8. Transferee of restricted securities", 'Options or Warrants'!B2098 = "9. Any person (substitution for securities etc.)"),
'Options or Warrants'!C2098,
IF(
'Options or Warrants'!B2098 = "",
#N/A,
'Options or Warrants'!B2098)
)</f>
        <v>#N/A</v>
      </c>
      <c r="E2098" t="e">
        <f>IF(
OR('Options - Free Attaching'!B2098 = "8. Transferee of restricted securities", 'Options - Free Attaching'!B2098 = "9. Any person (substitution for securities etc.)"),
'Options - Free Attaching'!C2098,
IF(
'Options - Free Attaching'!B2098 = "",
#N/A,
'Options - Free Attaching'!B2098)
)</f>
        <v>#N/A</v>
      </c>
      <c r="F2098" t="e">
        <f>IF(
OR('Con. Notes - Conversion'!B2098 = "8. Transferee of restricted securities", 'Con. Notes - Conversion'!B2098 = "9. Any person (substitution for securities etc.)"),
'Con. Notes - Conversion'!C2098,
IF(
'Con. Notes - Conversion'!B2098 = "",
#N/A,
'Con. Notes - Conversion'!B2098)
)</f>
        <v>#N/A</v>
      </c>
      <c r="G2098" t="e">
        <f>IF(
OR('Con. Notes - No Conversion'!B2098 = "8. Transferee of restricted securities", 'Con. Notes - No Conversion'!B2098 = "9. Any person (substitution for securities etc.)"),
'Con. Notes - No Conversion'!C2098,
IF(
'Con. Notes - No Conversion'!B2098 = "",
#N/A,
'Con. Notes - No Conversion'!B2098)
)</f>
        <v>#N/A</v>
      </c>
    </row>
    <row r="2099" spans="1:7" x14ac:dyDescent="0.25">
      <c r="A2099" t="e">
        <f>IF(
OR(Shares!B2099 = "8. Transferee of restricted securities", Shares!B2099 = "9. Any person (substitution for securities etc.)"),
Shares!C2099,
IF(
Shares!B2099 = "",
#N/A,
Shares!B2099)
)</f>
        <v>#N/A</v>
      </c>
      <c r="B2099" t="e">
        <f>IF(
OR('Shares - LTR - Granted'!B2099 = "8. Transferee of restricted securities", 'Shares - LTR - Granted'!B2099 = "9. Any person (substitution for securities etc.)"),
'Shares - LTR - Granted'!C2099,
IF(
'Shares - LTR - Granted'!B2099 = "",
#N/A,
'Shares - LTR - Granted'!B2099)
)</f>
        <v>#N/A</v>
      </c>
      <c r="C2099" t="e">
        <f>IF(
OR('Performance Securities'!B2099 = "8. Transferee of restricted securities", 'Performance Securities'!B2099 = "9. Any person (substitution for securities etc.)"),
'Performance Securities'!C2099,
IF(
'Performance Securities'!B2099 = "",
#N/A,
'Performance Securities'!B2099)
)</f>
        <v>#N/A</v>
      </c>
      <c r="D2099" t="e">
        <f>IF(
OR('Options or Warrants'!B2099 = "8. Transferee of restricted securities", 'Options or Warrants'!B2099 = "9. Any person (substitution for securities etc.)"),
'Options or Warrants'!C2099,
IF(
'Options or Warrants'!B2099 = "",
#N/A,
'Options or Warrants'!B2099)
)</f>
        <v>#N/A</v>
      </c>
      <c r="E2099" t="e">
        <f>IF(
OR('Options - Free Attaching'!B2099 = "8. Transferee of restricted securities", 'Options - Free Attaching'!B2099 = "9. Any person (substitution for securities etc.)"),
'Options - Free Attaching'!C2099,
IF(
'Options - Free Attaching'!B2099 = "",
#N/A,
'Options - Free Attaching'!B2099)
)</f>
        <v>#N/A</v>
      </c>
      <c r="F2099" t="e">
        <f>IF(
OR('Con. Notes - Conversion'!B2099 = "8. Transferee of restricted securities", 'Con. Notes - Conversion'!B2099 = "9. Any person (substitution for securities etc.)"),
'Con. Notes - Conversion'!C2099,
IF(
'Con. Notes - Conversion'!B2099 = "",
#N/A,
'Con. Notes - Conversion'!B2099)
)</f>
        <v>#N/A</v>
      </c>
      <c r="G2099" t="e">
        <f>IF(
OR('Con. Notes - No Conversion'!B2099 = "8. Transferee of restricted securities", 'Con. Notes - No Conversion'!B2099 = "9. Any person (substitution for securities etc.)"),
'Con. Notes - No Conversion'!C2099,
IF(
'Con. Notes - No Conversion'!B2099 = "",
#N/A,
'Con. Notes - No Conversion'!B2099)
)</f>
        <v>#N/A</v>
      </c>
    </row>
    <row r="2100" spans="1:7" x14ac:dyDescent="0.25">
      <c r="A2100" t="e">
        <f>IF(
OR(Shares!B2100 = "8. Transferee of restricted securities", Shares!B2100 = "9. Any person (substitution for securities etc.)"),
Shares!C2100,
IF(
Shares!B2100 = "",
#N/A,
Shares!B2100)
)</f>
        <v>#N/A</v>
      </c>
      <c r="B2100" t="e">
        <f>IF(
OR('Shares - LTR - Granted'!B2100 = "8. Transferee of restricted securities", 'Shares - LTR - Granted'!B2100 = "9. Any person (substitution for securities etc.)"),
'Shares - LTR - Granted'!C2100,
IF(
'Shares - LTR - Granted'!B2100 = "",
#N/A,
'Shares - LTR - Granted'!B2100)
)</f>
        <v>#N/A</v>
      </c>
      <c r="C2100" t="e">
        <f>IF(
OR('Performance Securities'!B2100 = "8. Transferee of restricted securities", 'Performance Securities'!B2100 = "9. Any person (substitution for securities etc.)"),
'Performance Securities'!C2100,
IF(
'Performance Securities'!B2100 = "",
#N/A,
'Performance Securities'!B2100)
)</f>
        <v>#N/A</v>
      </c>
      <c r="D2100" t="e">
        <f>IF(
OR('Options or Warrants'!B2100 = "8. Transferee of restricted securities", 'Options or Warrants'!B2100 = "9. Any person (substitution for securities etc.)"),
'Options or Warrants'!C2100,
IF(
'Options or Warrants'!B2100 = "",
#N/A,
'Options or Warrants'!B2100)
)</f>
        <v>#N/A</v>
      </c>
      <c r="E2100" t="e">
        <f>IF(
OR('Options - Free Attaching'!B2100 = "8. Transferee of restricted securities", 'Options - Free Attaching'!B2100 = "9. Any person (substitution for securities etc.)"),
'Options - Free Attaching'!C2100,
IF(
'Options - Free Attaching'!B2100 = "",
#N/A,
'Options - Free Attaching'!B2100)
)</f>
        <v>#N/A</v>
      </c>
      <c r="F2100" t="e">
        <f>IF(
OR('Con. Notes - Conversion'!B2100 = "8. Transferee of restricted securities", 'Con. Notes - Conversion'!B2100 = "9. Any person (substitution for securities etc.)"),
'Con. Notes - Conversion'!C2100,
IF(
'Con. Notes - Conversion'!B2100 = "",
#N/A,
'Con. Notes - Conversion'!B2100)
)</f>
        <v>#N/A</v>
      </c>
      <c r="G2100" t="e">
        <f>IF(
OR('Con. Notes - No Conversion'!B2100 = "8. Transferee of restricted securities", 'Con. Notes - No Conversion'!B2100 = "9. Any person (substitution for securities etc.)"),
'Con. Notes - No Conversion'!C2100,
IF(
'Con. Notes - No Conversion'!B2100 = "",
#N/A,
'Con. Notes - No Conversion'!B2100)
)</f>
        <v>#N/A</v>
      </c>
    </row>
    <row r="2101" spans="1:7" x14ac:dyDescent="0.25">
      <c r="A2101" t="e">
        <f>IF(
OR(Shares!B2101 = "8. Transferee of restricted securities", Shares!B2101 = "9. Any person (substitution for securities etc.)"),
Shares!C2101,
IF(
Shares!B2101 = "",
#N/A,
Shares!B2101)
)</f>
        <v>#N/A</v>
      </c>
      <c r="B2101" t="e">
        <f>IF(
OR('Shares - LTR - Granted'!B2101 = "8. Transferee of restricted securities", 'Shares - LTR - Granted'!B2101 = "9. Any person (substitution for securities etc.)"),
'Shares - LTR - Granted'!C2101,
IF(
'Shares - LTR - Granted'!B2101 = "",
#N/A,
'Shares - LTR - Granted'!B2101)
)</f>
        <v>#N/A</v>
      </c>
      <c r="C2101" t="e">
        <f>IF(
OR('Performance Securities'!B2101 = "8. Transferee of restricted securities", 'Performance Securities'!B2101 = "9. Any person (substitution for securities etc.)"),
'Performance Securities'!C2101,
IF(
'Performance Securities'!B2101 = "",
#N/A,
'Performance Securities'!B2101)
)</f>
        <v>#N/A</v>
      </c>
      <c r="D2101" t="e">
        <f>IF(
OR('Options or Warrants'!B2101 = "8. Transferee of restricted securities", 'Options or Warrants'!B2101 = "9. Any person (substitution for securities etc.)"),
'Options or Warrants'!C2101,
IF(
'Options or Warrants'!B2101 = "",
#N/A,
'Options or Warrants'!B2101)
)</f>
        <v>#N/A</v>
      </c>
      <c r="E2101" t="e">
        <f>IF(
OR('Options - Free Attaching'!B2101 = "8. Transferee of restricted securities", 'Options - Free Attaching'!B2101 = "9. Any person (substitution for securities etc.)"),
'Options - Free Attaching'!C2101,
IF(
'Options - Free Attaching'!B2101 = "",
#N/A,
'Options - Free Attaching'!B2101)
)</f>
        <v>#N/A</v>
      </c>
      <c r="F2101" t="e">
        <f>IF(
OR('Con. Notes - Conversion'!B2101 = "8. Transferee of restricted securities", 'Con. Notes - Conversion'!B2101 = "9. Any person (substitution for securities etc.)"),
'Con. Notes - Conversion'!C2101,
IF(
'Con. Notes - Conversion'!B2101 = "",
#N/A,
'Con. Notes - Conversion'!B2101)
)</f>
        <v>#N/A</v>
      </c>
      <c r="G2101" t="e">
        <f>IF(
OR('Con. Notes - No Conversion'!B2101 = "8. Transferee of restricted securities", 'Con. Notes - No Conversion'!B2101 = "9. Any person (substitution for securities etc.)"),
'Con. Notes - No Conversion'!C2101,
IF(
'Con. Notes - No Conversion'!B2101 = "",
#N/A,
'Con. Notes - No Conversion'!B2101)
)</f>
        <v>#N/A</v>
      </c>
    </row>
    <row r="2102" spans="1:7" x14ac:dyDescent="0.25">
      <c r="A2102" t="e">
        <f>IF(
OR(Shares!B2102 = "8. Transferee of restricted securities", Shares!B2102 = "9. Any person (substitution for securities etc.)"),
Shares!C2102,
IF(
Shares!B2102 = "",
#N/A,
Shares!B2102)
)</f>
        <v>#N/A</v>
      </c>
      <c r="B2102" t="e">
        <f>IF(
OR('Shares - LTR - Granted'!B2102 = "8. Transferee of restricted securities", 'Shares - LTR - Granted'!B2102 = "9. Any person (substitution for securities etc.)"),
'Shares - LTR - Granted'!C2102,
IF(
'Shares - LTR - Granted'!B2102 = "",
#N/A,
'Shares - LTR - Granted'!B2102)
)</f>
        <v>#N/A</v>
      </c>
      <c r="C2102" t="e">
        <f>IF(
OR('Performance Securities'!B2102 = "8. Transferee of restricted securities", 'Performance Securities'!B2102 = "9. Any person (substitution for securities etc.)"),
'Performance Securities'!C2102,
IF(
'Performance Securities'!B2102 = "",
#N/A,
'Performance Securities'!B2102)
)</f>
        <v>#N/A</v>
      </c>
      <c r="D2102" t="e">
        <f>IF(
OR('Options or Warrants'!B2102 = "8. Transferee of restricted securities", 'Options or Warrants'!B2102 = "9. Any person (substitution for securities etc.)"),
'Options or Warrants'!C2102,
IF(
'Options or Warrants'!B2102 = "",
#N/A,
'Options or Warrants'!B2102)
)</f>
        <v>#N/A</v>
      </c>
      <c r="E2102" t="e">
        <f>IF(
OR('Options - Free Attaching'!B2102 = "8. Transferee of restricted securities", 'Options - Free Attaching'!B2102 = "9. Any person (substitution for securities etc.)"),
'Options - Free Attaching'!C2102,
IF(
'Options - Free Attaching'!B2102 = "",
#N/A,
'Options - Free Attaching'!B2102)
)</f>
        <v>#N/A</v>
      </c>
      <c r="F2102" t="e">
        <f>IF(
OR('Con. Notes - Conversion'!B2102 = "8. Transferee of restricted securities", 'Con. Notes - Conversion'!B2102 = "9. Any person (substitution for securities etc.)"),
'Con. Notes - Conversion'!C2102,
IF(
'Con. Notes - Conversion'!B2102 = "",
#N/A,
'Con. Notes - Conversion'!B2102)
)</f>
        <v>#N/A</v>
      </c>
      <c r="G2102" t="e">
        <f>IF(
OR('Con. Notes - No Conversion'!B2102 = "8. Transferee of restricted securities", 'Con. Notes - No Conversion'!B2102 = "9. Any person (substitution for securities etc.)"),
'Con. Notes - No Conversion'!C2102,
IF(
'Con. Notes - No Conversion'!B2102 = "",
#N/A,
'Con. Notes - No Conversion'!B2102)
)</f>
        <v>#N/A</v>
      </c>
    </row>
    <row r="2103" spans="1:7" x14ac:dyDescent="0.25">
      <c r="A2103" t="e">
        <f>IF(
OR(Shares!B2103 = "8. Transferee of restricted securities", Shares!B2103 = "9. Any person (substitution for securities etc.)"),
Shares!C2103,
IF(
Shares!B2103 = "",
#N/A,
Shares!B2103)
)</f>
        <v>#N/A</v>
      </c>
      <c r="B2103" t="e">
        <f>IF(
OR('Shares - LTR - Granted'!B2103 = "8. Transferee of restricted securities", 'Shares - LTR - Granted'!B2103 = "9. Any person (substitution for securities etc.)"),
'Shares - LTR - Granted'!C2103,
IF(
'Shares - LTR - Granted'!B2103 = "",
#N/A,
'Shares - LTR - Granted'!B2103)
)</f>
        <v>#N/A</v>
      </c>
      <c r="C2103" t="e">
        <f>IF(
OR('Performance Securities'!B2103 = "8. Transferee of restricted securities", 'Performance Securities'!B2103 = "9. Any person (substitution for securities etc.)"),
'Performance Securities'!C2103,
IF(
'Performance Securities'!B2103 = "",
#N/A,
'Performance Securities'!B2103)
)</f>
        <v>#N/A</v>
      </c>
      <c r="D2103" t="e">
        <f>IF(
OR('Options or Warrants'!B2103 = "8. Transferee of restricted securities", 'Options or Warrants'!B2103 = "9. Any person (substitution for securities etc.)"),
'Options or Warrants'!C2103,
IF(
'Options or Warrants'!B2103 = "",
#N/A,
'Options or Warrants'!B2103)
)</f>
        <v>#N/A</v>
      </c>
      <c r="E2103" t="e">
        <f>IF(
OR('Options - Free Attaching'!B2103 = "8. Transferee of restricted securities", 'Options - Free Attaching'!B2103 = "9. Any person (substitution for securities etc.)"),
'Options - Free Attaching'!C2103,
IF(
'Options - Free Attaching'!B2103 = "",
#N/A,
'Options - Free Attaching'!B2103)
)</f>
        <v>#N/A</v>
      </c>
      <c r="F2103" t="e">
        <f>IF(
OR('Con. Notes - Conversion'!B2103 = "8. Transferee of restricted securities", 'Con. Notes - Conversion'!B2103 = "9. Any person (substitution for securities etc.)"),
'Con. Notes - Conversion'!C2103,
IF(
'Con. Notes - Conversion'!B2103 = "",
#N/A,
'Con. Notes - Conversion'!B2103)
)</f>
        <v>#N/A</v>
      </c>
      <c r="G2103" t="e">
        <f>IF(
OR('Con. Notes - No Conversion'!B2103 = "8. Transferee of restricted securities", 'Con. Notes - No Conversion'!B2103 = "9. Any person (substitution for securities etc.)"),
'Con. Notes - No Conversion'!C2103,
IF(
'Con. Notes - No Conversion'!B2103 = "",
#N/A,
'Con. Notes - No Conversion'!B2103)
)</f>
        <v>#N/A</v>
      </c>
    </row>
    <row r="2104" spans="1:7" x14ac:dyDescent="0.25">
      <c r="A2104" t="e">
        <f>IF(
OR(Shares!B2104 = "8. Transferee of restricted securities", Shares!B2104 = "9. Any person (substitution for securities etc.)"),
Shares!C2104,
IF(
Shares!B2104 = "",
#N/A,
Shares!B2104)
)</f>
        <v>#N/A</v>
      </c>
      <c r="B2104" t="e">
        <f>IF(
OR('Shares - LTR - Granted'!B2104 = "8. Transferee of restricted securities", 'Shares - LTR - Granted'!B2104 = "9. Any person (substitution for securities etc.)"),
'Shares - LTR - Granted'!C2104,
IF(
'Shares - LTR - Granted'!B2104 = "",
#N/A,
'Shares - LTR - Granted'!B2104)
)</f>
        <v>#N/A</v>
      </c>
      <c r="C2104" t="e">
        <f>IF(
OR('Performance Securities'!B2104 = "8. Transferee of restricted securities", 'Performance Securities'!B2104 = "9. Any person (substitution for securities etc.)"),
'Performance Securities'!C2104,
IF(
'Performance Securities'!B2104 = "",
#N/A,
'Performance Securities'!B2104)
)</f>
        <v>#N/A</v>
      </c>
      <c r="D2104" t="e">
        <f>IF(
OR('Options or Warrants'!B2104 = "8. Transferee of restricted securities", 'Options or Warrants'!B2104 = "9. Any person (substitution for securities etc.)"),
'Options or Warrants'!C2104,
IF(
'Options or Warrants'!B2104 = "",
#N/A,
'Options or Warrants'!B2104)
)</f>
        <v>#N/A</v>
      </c>
      <c r="E2104" t="e">
        <f>IF(
OR('Options - Free Attaching'!B2104 = "8. Transferee of restricted securities", 'Options - Free Attaching'!B2104 = "9. Any person (substitution for securities etc.)"),
'Options - Free Attaching'!C2104,
IF(
'Options - Free Attaching'!B2104 = "",
#N/A,
'Options - Free Attaching'!B2104)
)</f>
        <v>#N/A</v>
      </c>
      <c r="F2104" t="e">
        <f>IF(
OR('Con. Notes - Conversion'!B2104 = "8. Transferee of restricted securities", 'Con. Notes - Conversion'!B2104 = "9. Any person (substitution for securities etc.)"),
'Con. Notes - Conversion'!C2104,
IF(
'Con. Notes - Conversion'!B2104 = "",
#N/A,
'Con. Notes - Conversion'!B2104)
)</f>
        <v>#N/A</v>
      </c>
      <c r="G2104" t="e">
        <f>IF(
OR('Con. Notes - No Conversion'!B2104 = "8. Transferee of restricted securities", 'Con. Notes - No Conversion'!B2104 = "9. Any person (substitution for securities etc.)"),
'Con. Notes - No Conversion'!C2104,
IF(
'Con. Notes - No Conversion'!B2104 = "",
#N/A,
'Con. Notes - No Conversion'!B2104)
)</f>
        <v>#N/A</v>
      </c>
    </row>
    <row r="2105" spans="1:7" x14ac:dyDescent="0.25">
      <c r="A2105" t="e">
        <f>IF(
OR(Shares!B2105 = "8. Transferee of restricted securities", Shares!B2105 = "9. Any person (substitution for securities etc.)"),
Shares!C2105,
IF(
Shares!B2105 = "",
#N/A,
Shares!B2105)
)</f>
        <v>#N/A</v>
      </c>
      <c r="B2105" t="e">
        <f>IF(
OR('Shares - LTR - Granted'!B2105 = "8. Transferee of restricted securities", 'Shares - LTR - Granted'!B2105 = "9. Any person (substitution for securities etc.)"),
'Shares - LTR - Granted'!C2105,
IF(
'Shares - LTR - Granted'!B2105 = "",
#N/A,
'Shares - LTR - Granted'!B2105)
)</f>
        <v>#N/A</v>
      </c>
      <c r="C2105" t="e">
        <f>IF(
OR('Performance Securities'!B2105 = "8. Transferee of restricted securities", 'Performance Securities'!B2105 = "9. Any person (substitution for securities etc.)"),
'Performance Securities'!C2105,
IF(
'Performance Securities'!B2105 = "",
#N/A,
'Performance Securities'!B2105)
)</f>
        <v>#N/A</v>
      </c>
      <c r="D2105" t="e">
        <f>IF(
OR('Options or Warrants'!B2105 = "8. Transferee of restricted securities", 'Options or Warrants'!B2105 = "9. Any person (substitution for securities etc.)"),
'Options or Warrants'!C2105,
IF(
'Options or Warrants'!B2105 = "",
#N/A,
'Options or Warrants'!B2105)
)</f>
        <v>#N/A</v>
      </c>
      <c r="E2105" t="e">
        <f>IF(
OR('Options - Free Attaching'!B2105 = "8. Transferee of restricted securities", 'Options - Free Attaching'!B2105 = "9. Any person (substitution for securities etc.)"),
'Options - Free Attaching'!C2105,
IF(
'Options - Free Attaching'!B2105 = "",
#N/A,
'Options - Free Attaching'!B2105)
)</f>
        <v>#N/A</v>
      </c>
      <c r="F2105" t="e">
        <f>IF(
OR('Con. Notes - Conversion'!B2105 = "8. Transferee of restricted securities", 'Con. Notes - Conversion'!B2105 = "9. Any person (substitution for securities etc.)"),
'Con. Notes - Conversion'!C2105,
IF(
'Con. Notes - Conversion'!B2105 = "",
#N/A,
'Con. Notes - Conversion'!B2105)
)</f>
        <v>#N/A</v>
      </c>
      <c r="G2105" t="e">
        <f>IF(
OR('Con. Notes - No Conversion'!B2105 = "8. Transferee of restricted securities", 'Con. Notes - No Conversion'!B2105 = "9. Any person (substitution for securities etc.)"),
'Con. Notes - No Conversion'!C2105,
IF(
'Con. Notes - No Conversion'!B2105 = "",
#N/A,
'Con. Notes - No Conversion'!B2105)
)</f>
        <v>#N/A</v>
      </c>
    </row>
    <row r="2106" spans="1:7" x14ac:dyDescent="0.25">
      <c r="A2106" t="e">
        <f>IF(
OR(Shares!B2106 = "8. Transferee of restricted securities", Shares!B2106 = "9. Any person (substitution for securities etc.)"),
Shares!C2106,
IF(
Shares!B2106 = "",
#N/A,
Shares!B2106)
)</f>
        <v>#N/A</v>
      </c>
      <c r="B2106" t="e">
        <f>IF(
OR('Shares - LTR - Granted'!B2106 = "8. Transferee of restricted securities", 'Shares - LTR - Granted'!B2106 = "9. Any person (substitution for securities etc.)"),
'Shares - LTR - Granted'!C2106,
IF(
'Shares - LTR - Granted'!B2106 = "",
#N/A,
'Shares - LTR - Granted'!B2106)
)</f>
        <v>#N/A</v>
      </c>
      <c r="C2106" t="e">
        <f>IF(
OR('Performance Securities'!B2106 = "8. Transferee of restricted securities", 'Performance Securities'!B2106 = "9. Any person (substitution for securities etc.)"),
'Performance Securities'!C2106,
IF(
'Performance Securities'!B2106 = "",
#N/A,
'Performance Securities'!B2106)
)</f>
        <v>#N/A</v>
      </c>
      <c r="D2106" t="e">
        <f>IF(
OR('Options or Warrants'!B2106 = "8. Transferee of restricted securities", 'Options or Warrants'!B2106 = "9. Any person (substitution for securities etc.)"),
'Options or Warrants'!C2106,
IF(
'Options or Warrants'!B2106 = "",
#N/A,
'Options or Warrants'!B2106)
)</f>
        <v>#N/A</v>
      </c>
      <c r="E2106" t="e">
        <f>IF(
OR('Options - Free Attaching'!B2106 = "8. Transferee of restricted securities", 'Options - Free Attaching'!B2106 = "9. Any person (substitution for securities etc.)"),
'Options - Free Attaching'!C2106,
IF(
'Options - Free Attaching'!B2106 = "",
#N/A,
'Options - Free Attaching'!B2106)
)</f>
        <v>#N/A</v>
      </c>
      <c r="F2106" t="e">
        <f>IF(
OR('Con. Notes - Conversion'!B2106 = "8. Transferee of restricted securities", 'Con. Notes - Conversion'!B2106 = "9. Any person (substitution for securities etc.)"),
'Con. Notes - Conversion'!C2106,
IF(
'Con. Notes - Conversion'!B2106 = "",
#N/A,
'Con. Notes - Conversion'!B2106)
)</f>
        <v>#N/A</v>
      </c>
      <c r="G2106" t="e">
        <f>IF(
OR('Con. Notes - No Conversion'!B2106 = "8. Transferee of restricted securities", 'Con. Notes - No Conversion'!B2106 = "9. Any person (substitution for securities etc.)"),
'Con. Notes - No Conversion'!C2106,
IF(
'Con. Notes - No Conversion'!B2106 = "",
#N/A,
'Con. Notes - No Conversion'!B2106)
)</f>
        <v>#N/A</v>
      </c>
    </row>
    <row r="2107" spans="1:7" x14ac:dyDescent="0.25">
      <c r="A2107" t="e">
        <f>IF(
OR(Shares!B2107 = "8. Transferee of restricted securities", Shares!B2107 = "9. Any person (substitution for securities etc.)"),
Shares!C2107,
IF(
Shares!B2107 = "",
#N/A,
Shares!B2107)
)</f>
        <v>#N/A</v>
      </c>
      <c r="B2107" t="e">
        <f>IF(
OR('Shares - LTR - Granted'!B2107 = "8. Transferee of restricted securities", 'Shares - LTR - Granted'!B2107 = "9. Any person (substitution for securities etc.)"),
'Shares - LTR - Granted'!C2107,
IF(
'Shares - LTR - Granted'!B2107 = "",
#N/A,
'Shares - LTR - Granted'!B2107)
)</f>
        <v>#N/A</v>
      </c>
      <c r="C2107" t="e">
        <f>IF(
OR('Performance Securities'!B2107 = "8. Transferee of restricted securities", 'Performance Securities'!B2107 = "9. Any person (substitution for securities etc.)"),
'Performance Securities'!C2107,
IF(
'Performance Securities'!B2107 = "",
#N/A,
'Performance Securities'!B2107)
)</f>
        <v>#N/A</v>
      </c>
      <c r="D2107" t="e">
        <f>IF(
OR('Options or Warrants'!B2107 = "8. Transferee of restricted securities", 'Options or Warrants'!B2107 = "9. Any person (substitution for securities etc.)"),
'Options or Warrants'!C2107,
IF(
'Options or Warrants'!B2107 = "",
#N/A,
'Options or Warrants'!B2107)
)</f>
        <v>#N/A</v>
      </c>
      <c r="E2107" t="e">
        <f>IF(
OR('Options - Free Attaching'!B2107 = "8. Transferee of restricted securities", 'Options - Free Attaching'!B2107 = "9. Any person (substitution for securities etc.)"),
'Options - Free Attaching'!C2107,
IF(
'Options - Free Attaching'!B2107 = "",
#N/A,
'Options - Free Attaching'!B2107)
)</f>
        <v>#N/A</v>
      </c>
      <c r="F2107" t="e">
        <f>IF(
OR('Con. Notes - Conversion'!B2107 = "8. Transferee of restricted securities", 'Con. Notes - Conversion'!B2107 = "9. Any person (substitution for securities etc.)"),
'Con. Notes - Conversion'!C2107,
IF(
'Con. Notes - Conversion'!B2107 = "",
#N/A,
'Con. Notes - Conversion'!B2107)
)</f>
        <v>#N/A</v>
      </c>
      <c r="G2107" t="e">
        <f>IF(
OR('Con. Notes - No Conversion'!B2107 = "8. Transferee of restricted securities", 'Con. Notes - No Conversion'!B2107 = "9. Any person (substitution for securities etc.)"),
'Con. Notes - No Conversion'!C2107,
IF(
'Con. Notes - No Conversion'!B2107 = "",
#N/A,
'Con. Notes - No Conversion'!B2107)
)</f>
        <v>#N/A</v>
      </c>
    </row>
    <row r="2108" spans="1:7" x14ac:dyDescent="0.25">
      <c r="A2108" t="e">
        <f>IF(
OR(Shares!B2108 = "8. Transferee of restricted securities", Shares!B2108 = "9. Any person (substitution for securities etc.)"),
Shares!C2108,
IF(
Shares!B2108 = "",
#N/A,
Shares!B2108)
)</f>
        <v>#N/A</v>
      </c>
      <c r="B2108" t="e">
        <f>IF(
OR('Shares - LTR - Granted'!B2108 = "8. Transferee of restricted securities", 'Shares - LTR - Granted'!B2108 = "9. Any person (substitution for securities etc.)"),
'Shares - LTR - Granted'!C2108,
IF(
'Shares - LTR - Granted'!B2108 = "",
#N/A,
'Shares - LTR - Granted'!B2108)
)</f>
        <v>#N/A</v>
      </c>
      <c r="C2108" t="e">
        <f>IF(
OR('Performance Securities'!B2108 = "8. Transferee of restricted securities", 'Performance Securities'!B2108 = "9. Any person (substitution for securities etc.)"),
'Performance Securities'!C2108,
IF(
'Performance Securities'!B2108 = "",
#N/A,
'Performance Securities'!B2108)
)</f>
        <v>#N/A</v>
      </c>
      <c r="D2108" t="e">
        <f>IF(
OR('Options or Warrants'!B2108 = "8. Transferee of restricted securities", 'Options or Warrants'!B2108 = "9. Any person (substitution for securities etc.)"),
'Options or Warrants'!C2108,
IF(
'Options or Warrants'!B2108 = "",
#N/A,
'Options or Warrants'!B2108)
)</f>
        <v>#N/A</v>
      </c>
      <c r="E2108" t="e">
        <f>IF(
OR('Options - Free Attaching'!B2108 = "8. Transferee of restricted securities", 'Options - Free Attaching'!B2108 = "9. Any person (substitution for securities etc.)"),
'Options - Free Attaching'!C2108,
IF(
'Options - Free Attaching'!B2108 = "",
#N/A,
'Options - Free Attaching'!B2108)
)</f>
        <v>#N/A</v>
      </c>
      <c r="F2108" t="e">
        <f>IF(
OR('Con. Notes - Conversion'!B2108 = "8. Transferee of restricted securities", 'Con. Notes - Conversion'!B2108 = "9. Any person (substitution for securities etc.)"),
'Con. Notes - Conversion'!C2108,
IF(
'Con. Notes - Conversion'!B2108 = "",
#N/A,
'Con. Notes - Conversion'!B2108)
)</f>
        <v>#N/A</v>
      </c>
      <c r="G2108" t="e">
        <f>IF(
OR('Con. Notes - No Conversion'!B2108 = "8. Transferee of restricted securities", 'Con. Notes - No Conversion'!B2108 = "9. Any person (substitution for securities etc.)"),
'Con. Notes - No Conversion'!C2108,
IF(
'Con. Notes - No Conversion'!B2108 = "",
#N/A,
'Con. Notes - No Conversion'!B2108)
)</f>
        <v>#N/A</v>
      </c>
    </row>
    <row r="2109" spans="1:7" x14ac:dyDescent="0.25">
      <c r="A2109" t="e">
        <f>IF(
OR(Shares!B2109 = "8. Transferee of restricted securities", Shares!B2109 = "9. Any person (substitution for securities etc.)"),
Shares!C2109,
IF(
Shares!B2109 = "",
#N/A,
Shares!B2109)
)</f>
        <v>#N/A</v>
      </c>
      <c r="B2109" t="e">
        <f>IF(
OR('Shares - LTR - Granted'!B2109 = "8. Transferee of restricted securities", 'Shares - LTR - Granted'!B2109 = "9. Any person (substitution for securities etc.)"),
'Shares - LTR - Granted'!C2109,
IF(
'Shares - LTR - Granted'!B2109 = "",
#N/A,
'Shares - LTR - Granted'!B2109)
)</f>
        <v>#N/A</v>
      </c>
      <c r="C2109" t="e">
        <f>IF(
OR('Performance Securities'!B2109 = "8. Transferee of restricted securities", 'Performance Securities'!B2109 = "9. Any person (substitution for securities etc.)"),
'Performance Securities'!C2109,
IF(
'Performance Securities'!B2109 = "",
#N/A,
'Performance Securities'!B2109)
)</f>
        <v>#N/A</v>
      </c>
      <c r="D2109" t="e">
        <f>IF(
OR('Options or Warrants'!B2109 = "8. Transferee of restricted securities", 'Options or Warrants'!B2109 = "9. Any person (substitution for securities etc.)"),
'Options or Warrants'!C2109,
IF(
'Options or Warrants'!B2109 = "",
#N/A,
'Options or Warrants'!B2109)
)</f>
        <v>#N/A</v>
      </c>
      <c r="E2109" t="e">
        <f>IF(
OR('Options - Free Attaching'!B2109 = "8. Transferee of restricted securities", 'Options - Free Attaching'!B2109 = "9. Any person (substitution for securities etc.)"),
'Options - Free Attaching'!C2109,
IF(
'Options - Free Attaching'!B2109 = "",
#N/A,
'Options - Free Attaching'!B2109)
)</f>
        <v>#N/A</v>
      </c>
      <c r="F2109" t="e">
        <f>IF(
OR('Con. Notes - Conversion'!B2109 = "8. Transferee of restricted securities", 'Con. Notes - Conversion'!B2109 = "9. Any person (substitution for securities etc.)"),
'Con. Notes - Conversion'!C2109,
IF(
'Con. Notes - Conversion'!B2109 = "",
#N/A,
'Con. Notes - Conversion'!B2109)
)</f>
        <v>#N/A</v>
      </c>
      <c r="G2109" t="e">
        <f>IF(
OR('Con. Notes - No Conversion'!B2109 = "8. Transferee of restricted securities", 'Con. Notes - No Conversion'!B2109 = "9. Any person (substitution for securities etc.)"),
'Con. Notes - No Conversion'!C2109,
IF(
'Con. Notes - No Conversion'!B2109 = "",
#N/A,
'Con. Notes - No Conversion'!B2109)
)</f>
        <v>#N/A</v>
      </c>
    </row>
    <row r="2110" spans="1:7" x14ac:dyDescent="0.25">
      <c r="A2110" t="e">
        <f>IF(
OR(Shares!B2110 = "8. Transferee of restricted securities", Shares!B2110 = "9. Any person (substitution for securities etc.)"),
Shares!C2110,
IF(
Shares!B2110 = "",
#N/A,
Shares!B2110)
)</f>
        <v>#N/A</v>
      </c>
      <c r="B2110" t="e">
        <f>IF(
OR('Shares - LTR - Granted'!B2110 = "8. Transferee of restricted securities", 'Shares - LTR - Granted'!B2110 = "9. Any person (substitution for securities etc.)"),
'Shares - LTR - Granted'!C2110,
IF(
'Shares - LTR - Granted'!B2110 = "",
#N/A,
'Shares - LTR - Granted'!B2110)
)</f>
        <v>#N/A</v>
      </c>
      <c r="C2110" t="e">
        <f>IF(
OR('Performance Securities'!B2110 = "8. Transferee of restricted securities", 'Performance Securities'!B2110 = "9. Any person (substitution for securities etc.)"),
'Performance Securities'!C2110,
IF(
'Performance Securities'!B2110 = "",
#N/A,
'Performance Securities'!B2110)
)</f>
        <v>#N/A</v>
      </c>
      <c r="D2110" t="e">
        <f>IF(
OR('Options or Warrants'!B2110 = "8. Transferee of restricted securities", 'Options or Warrants'!B2110 = "9. Any person (substitution for securities etc.)"),
'Options or Warrants'!C2110,
IF(
'Options or Warrants'!B2110 = "",
#N/A,
'Options or Warrants'!B2110)
)</f>
        <v>#N/A</v>
      </c>
      <c r="E2110" t="e">
        <f>IF(
OR('Options - Free Attaching'!B2110 = "8. Transferee of restricted securities", 'Options - Free Attaching'!B2110 = "9. Any person (substitution for securities etc.)"),
'Options - Free Attaching'!C2110,
IF(
'Options - Free Attaching'!B2110 = "",
#N/A,
'Options - Free Attaching'!B2110)
)</f>
        <v>#N/A</v>
      </c>
      <c r="F2110" t="e">
        <f>IF(
OR('Con. Notes - Conversion'!B2110 = "8. Transferee of restricted securities", 'Con. Notes - Conversion'!B2110 = "9. Any person (substitution for securities etc.)"),
'Con. Notes - Conversion'!C2110,
IF(
'Con. Notes - Conversion'!B2110 = "",
#N/A,
'Con. Notes - Conversion'!B2110)
)</f>
        <v>#N/A</v>
      </c>
      <c r="G2110" t="e">
        <f>IF(
OR('Con. Notes - No Conversion'!B2110 = "8. Transferee of restricted securities", 'Con. Notes - No Conversion'!B2110 = "9. Any person (substitution for securities etc.)"),
'Con. Notes - No Conversion'!C2110,
IF(
'Con. Notes - No Conversion'!B2110 = "",
#N/A,
'Con. Notes - No Conversion'!B2110)
)</f>
        <v>#N/A</v>
      </c>
    </row>
    <row r="2111" spans="1:7" x14ac:dyDescent="0.25">
      <c r="A2111" t="e">
        <f>IF(
OR(Shares!B2111 = "8. Transferee of restricted securities", Shares!B2111 = "9. Any person (substitution for securities etc.)"),
Shares!C2111,
IF(
Shares!B2111 = "",
#N/A,
Shares!B2111)
)</f>
        <v>#N/A</v>
      </c>
      <c r="B2111" t="e">
        <f>IF(
OR('Shares - LTR - Granted'!B2111 = "8. Transferee of restricted securities", 'Shares - LTR - Granted'!B2111 = "9. Any person (substitution for securities etc.)"),
'Shares - LTR - Granted'!C2111,
IF(
'Shares - LTR - Granted'!B2111 = "",
#N/A,
'Shares - LTR - Granted'!B2111)
)</f>
        <v>#N/A</v>
      </c>
      <c r="C2111" t="e">
        <f>IF(
OR('Performance Securities'!B2111 = "8. Transferee of restricted securities", 'Performance Securities'!B2111 = "9. Any person (substitution for securities etc.)"),
'Performance Securities'!C2111,
IF(
'Performance Securities'!B2111 = "",
#N/A,
'Performance Securities'!B2111)
)</f>
        <v>#N/A</v>
      </c>
      <c r="D2111" t="e">
        <f>IF(
OR('Options or Warrants'!B2111 = "8. Transferee of restricted securities", 'Options or Warrants'!B2111 = "9. Any person (substitution for securities etc.)"),
'Options or Warrants'!C2111,
IF(
'Options or Warrants'!B2111 = "",
#N/A,
'Options or Warrants'!B2111)
)</f>
        <v>#N/A</v>
      </c>
      <c r="E2111" t="e">
        <f>IF(
OR('Options - Free Attaching'!B2111 = "8. Transferee of restricted securities", 'Options - Free Attaching'!B2111 = "9. Any person (substitution for securities etc.)"),
'Options - Free Attaching'!C2111,
IF(
'Options - Free Attaching'!B2111 = "",
#N/A,
'Options - Free Attaching'!B2111)
)</f>
        <v>#N/A</v>
      </c>
      <c r="F2111" t="e">
        <f>IF(
OR('Con. Notes - Conversion'!B2111 = "8. Transferee of restricted securities", 'Con. Notes - Conversion'!B2111 = "9. Any person (substitution for securities etc.)"),
'Con. Notes - Conversion'!C2111,
IF(
'Con. Notes - Conversion'!B2111 = "",
#N/A,
'Con. Notes - Conversion'!B2111)
)</f>
        <v>#N/A</v>
      </c>
      <c r="G2111" t="e">
        <f>IF(
OR('Con. Notes - No Conversion'!B2111 = "8. Transferee of restricted securities", 'Con. Notes - No Conversion'!B2111 = "9. Any person (substitution for securities etc.)"),
'Con. Notes - No Conversion'!C2111,
IF(
'Con. Notes - No Conversion'!B2111 = "",
#N/A,
'Con. Notes - No Conversion'!B2111)
)</f>
        <v>#N/A</v>
      </c>
    </row>
    <row r="2112" spans="1:7" x14ac:dyDescent="0.25">
      <c r="A2112" t="e">
        <f>IF(
OR(Shares!B2112 = "8. Transferee of restricted securities", Shares!B2112 = "9. Any person (substitution for securities etc.)"),
Shares!C2112,
IF(
Shares!B2112 = "",
#N/A,
Shares!B2112)
)</f>
        <v>#N/A</v>
      </c>
      <c r="B2112" t="e">
        <f>IF(
OR('Shares - LTR - Granted'!B2112 = "8. Transferee of restricted securities", 'Shares - LTR - Granted'!B2112 = "9. Any person (substitution for securities etc.)"),
'Shares - LTR - Granted'!C2112,
IF(
'Shares - LTR - Granted'!B2112 = "",
#N/A,
'Shares - LTR - Granted'!B2112)
)</f>
        <v>#N/A</v>
      </c>
      <c r="C2112" t="e">
        <f>IF(
OR('Performance Securities'!B2112 = "8. Transferee of restricted securities", 'Performance Securities'!B2112 = "9. Any person (substitution for securities etc.)"),
'Performance Securities'!C2112,
IF(
'Performance Securities'!B2112 = "",
#N/A,
'Performance Securities'!B2112)
)</f>
        <v>#N/A</v>
      </c>
      <c r="D2112" t="e">
        <f>IF(
OR('Options or Warrants'!B2112 = "8. Transferee of restricted securities", 'Options or Warrants'!B2112 = "9. Any person (substitution for securities etc.)"),
'Options or Warrants'!C2112,
IF(
'Options or Warrants'!B2112 = "",
#N/A,
'Options or Warrants'!B2112)
)</f>
        <v>#N/A</v>
      </c>
      <c r="E2112" t="e">
        <f>IF(
OR('Options - Free Attaching'!B2112 = "8. Transferee of restricted securities", 'Options - Free Attaching'!B2112 = "9. Any person (substitution for securities etc.)"),
'Options - Free Attaching'!C2112,
IF(
'Options - Free Attaching'!B2112 = "",
#N/A,
'Options - Free Attaching'!B2112)
)</f>
        <v>#N/A</v>
      </c>
      <c r="F2112" t="e">
        <f>IF(
OR('Con. Notes - Conversion'!B2112 = "8. Transferee of restricted securities", 'Con. Notes - Conversion'!B2112 = "9. Any person (substitution for securities etc.)"),
'Con. Notes - Conversion'!C2112,
IF(
'Con. Notes - Conversion'!B2112 = "",
#N/A,
'Con. Notes - Conversion'!B2112)
)</f>
        <v>#N/A</v>
      </c>
      <c r="G2112" t="e">
        <f>IF(
OR('Con. Notes - No Conversion'!B2112 = "8. Transferee of restricted securities", 'Con. Notes - No Conversion'!B2112 = "9. Any person (substitution for securities etc.)"),
'Con. Notes - No Conversion'!C2112,
IF(
'Con. Notes - No Conversion'!B2112 = "",
#N/A,
'Con. Notes - No Conversion'!B2112)
)</f>
        <v>#N/A</v>
      </c>
    </row>
    <row r="2113" spans="1:7" x14ac:dyDescent="0.25">
      <c r="A2113" t="e">
        <f>IF(
OR(Shares!B2113 = "8. Transferee of restricted securities", Shares!B2113 = "9. Any person (substitution for securities etc.)"),
Shares!C2113,
IF(
Shares!B2113 = "",
#N/A,
Shares!B2113)
)</f>
        <v>#N/A</v>
      </c>
      <c r="B2113" t="e">
        <f>IF(
OR('Shares - LTR - Granted'!B2113 = "8. Transferee of restricted securities", 'Shares - LTR - Granted'!B2113 = "9. Any person (substitution for securities etc.)"),
'Shares - LTR - Granted'!C2113,
IF(
'Shares - LTR - Granted'!B2113 = "",
#N/A,
'Shares - LTR - Granted'!B2113)
)</f>
        <v>#N/A</v>
      </c>
      <c r="C2113" t="e">
        <f>IF(
OR('Performance Securities'!B2113 = "8. Transferee of restricted securities", 'Performance Securities'!B2113 = "9. Any person (substitution for securities etc.)"),
'Performance Securities'!C2113,
IF(
'Performance Securities'!B2113 = "",
#N/A,
'Performance Securities'!B2113)
)</f>
        <v>#N/A</v>
      </c>
      <c r="D2113" t="e">
        <f>IF(
OR('Options or Warrants'!B2113 = "8. Transferee of restricted securities", 'Options or Warrants'!B2113 = "9. Any person (substitution for securities etc.)"),
'Options or Warrants'!C2113,
IF(
'Options or Warrants'!B2113 = "",
#N/A,
'Options or Warrants'!B2113)
)</f>
        <v>#N/A</v>
      </c>
      <c r="E2113" t="e">
        <f>IF(
OR('Options - Free Attaching'!B2113 = "8. Transferee of restricted securities", 'Options - Free Attaching'!B2113 = "9. Any person (substitution for securities etc.)"),
'Options - Free Attaching'!C2113,
IF(
'Options - Free Attaching'!B2113 = "",
#N/A,
'Options - Free Attaching'!B2113)
)</f>
        <v>#N/A</v>
      </c>
      <c r="F2113" t="e">
        <f>IF(
OR('Con. Notes - Conversion'!B2113 = "8. Transferee of restricted securities", 'Con. Notes - Conversion'!B2113 = "9. Any person (substitution for securities etc.)"),
'Con. Notes - Conversion'!C2113,
IF(
'Con. Notes - Conversion'!B2113 = "",
#N/A,
'Con. Notes - Conversion'!B2113)
)</f>
        <v>#N/A</v>
      </c>
      <c r="G2113" t="e">
        <f>IF(
OR('Con. Notes - No Conversion'!B2113 = "8. Transferee of restricted securities", 'Con. Notes - No Conversion'!B2113 = "9. Any person (substitution for securities etc.)"),
'Con. Notes - No Conversion'!C2113,
IF(
'Con. Notes - No Conversion'!B2113 = "",
#N/A,
'Con. Notes - No Conversion'!B2113)
)</f>
        <v>#N/A</v>
      </c>
    </row>
    <row r="2114" spans="1:7" x14ac:dyDescent="0.25">
      <c r="A2114" t="e">
        <f>IF(
OR(Shares!B2114 = "8. Transferee of restricted securities", Shares!B2114 = "9. Any person (substitution for securities etc.)"),
Shares!C2114,
IF(
Shares!B2114 = "",
#N/A,
Shares!B2114)
)</f>
        <v>#N/A</v>
      </c>
      <c r="B2114" t="e">
        <f>IF(
OR('Shares - LTR - Granted'!B2114 = "8. Transferee of restricted securities", 'Shares - LTR - Granted'!B2114 = "9. Any person (substitution for securities etc.)"),
'Shares - LTR - Granted'!C2114,
IF(
'Shares - LTR - Granted'!B2114 = "",
#N/A,
'Shares - LTR - Granted'!B2114)
)</f>
        <v>#N/A</v>
      </c>
      <c r="C2114" t="e">
        <f>IF(
OR('Performance Securities'!B2114 = "8. Transferee of restricted securities", 'Performance Securities'!B2114 = "9. Any person (substitution for securities etc.)"),
'Performance Securities'!C2114,
IF(
'Performance Securities'!B2114 = "",
#N/A,
'Performance Securities'!B2114)
)</f>
        <v>#N/A</v>
      </c>
      <c r="D2114" t="e">
        <f>IF(
OR('Options or Warrants'!B2114 = "8. Transferee of restricted securities", 'Options or Warrants'!B2114 = "9. Any person (substitution for securities etc.)"),
'Options or Warrants'!C2114,
IF(
'Options or Warrants'!B2114 = "",
#N/A,
'Options or Warrants'!B2114)
)</f>
        <v>#N/A</v>
      </c>
      <c r="E2114" t="e">
        <f>IF(
OR('Options - Free Attaching'!B2114 = "8. Transferee of restricted securities", 'Options - Free Attaching'!B2114 = "9. Any person (substitution for securities etc.)"),
'Options - Free Attaching'!C2114,
IF(
'Options - Free Attaching'!B2114 = "",
#N/A,
'Options - Free Attaching'!B2114)
)</f>
        <v>#N/A</v>
      </c>
      <c r="F2114" t="e">
        <f>IF(
OR('Con. Notes - Conversion'!B2114 = "8. Transferee of restricted securities", 'Con. Notes - Conversion'!B2114 = "9. Any person (substitution for securities etc.)"),
'Con. Notes - Conversion'!C2114,
IF(
'Con. Notes - Conversion'!B2114 = "",
#N/A,
'Con. Notes - Conversion'!B2114)
)</f>
        <v>#N/A</v>
      </c>
      <c r="G2114" t="e">
        <f>IF(
OR('Con. Notes - No Conversion'!B2114 = "8. Transferee of restricted securities", 'Con. Notes - No Conversion'!B2114 = "9. Any person (substitution for securities etc.)"),
'Con. Notes - No Conversion'!C2114,
IF(
'Con. Notes - No Conversion'!B2114 = "",
#N/A,
'Con. Notes - No Conversion'!B2114)
)</f>
        <v>#N/A</v>
      </c>
    </row>
    <row r="2115" spans="1:7" x14ac:dyDescent="0.25">
      <c r="A2115" t="e">
        <f>IF(
OR(Shares!B2115 = "8. Transferee of restricted securities", Shares!B2115 = "9. Any person (substitution for securities etc.)"),
Shares!C2115,
IF(
Shares!B2115 = "",
#N/A,
Shares!B2115)
)</f>
        <v>#N/A</v>
      </c>
      <c r="B2115" t="e">
        <f>IF(
OR('Shares - LTR - Granted'!B2115 = "8. Transferee of restricted securities", 'Shares - LTR - Granted'!B2115 = "9. Any person (substitution for securities etc.)"),
'Shares - LTR - Granted'!C2115,
IF(
'Shares - LTR - Granted'!B2115 = "",
#N/A,
'Shares - LTR - Granted'!B2115)
)</f>
        <v>#N/A</v>
      </c>
      <c r="C2115" t="e">
        <f>IF(
OR('Performance Securities'!B2115 = "8. Transferee of restricted securities", 'Performance Securities'!B2115 = "9. Any person (substitution for securities etc.)"),
'Performance Securities'!C2115,
IF(
'Performance Securities'!B2115 = "",
#N/A,
'Performance Securities'!B2115)
)</f>
        <v>#N/A</v>
      </c>
      <c r="D2115" t="e">
        <f>IF(
OR('Options or Warrants'!B2115 = "8. Transferee of restricted securities", 'Options or Warrants'!B2115 = "9. Any person (substitution for securities etc.)"),
'Options or Warrants'!C2115,
IF(
'Options or Warrants'!B2115 = "",
#N/A,
'Options or Warrants'!B2115)
)</f>
        <v>#N/A</v>
      </c>
      <c r="E2115" t="e">
        <f>IF(
OR('Options - Free Attaching'!B2115 = "8. Transferee of restricted securities", 'Options - Free Attaching'!B2115 = "9. Any person (substitution for securities etc.)"),
'Options - Free Attaching'!C2115,
IF(
'Options - Free Attaching'!B2115 = "",
#N/A,
'Options - Free Attaching'!B2115)
)</f>
        <v>#N/A</v>
      </c>
      <c r="F2115" t="e">
        <f>IF(
OR('Con. Notes - Conversion'!B2115 = "8. Transferee of restricted securities", 'Con. Notes - Conversion'!B2115 = "9. Any person (substitution for securities etc.)"),
'Con. Notes - Conversion'!C2115,
IF(
'Con. Notes - Conversion'!B2115 = "",
#N/A,
'Con. Notes - Conversion'!B2115)
)</f>
        <v>#N/A</v>
      </c>
      <c r="G2115" t="e">
        <f>IF(
OR('Con. Notes - No Conversion'!B2115 = "8. Transferee of restricted securities", 'Con. Notes - No Conversion'!B2115 = "9. Any person (substitution for securities etc.)"),
'Con. Notes - No Conversion'!C2115,
IF(
'Con. Notes - No Conversion'!B2115 = "",
#N/A,
'Con. Notes - No Conversion'!B2115)
)</f>
        <v>#N/A</v>
      </c>
    </row>
    <row r="2116" spans="1:7" x14ac:dyDescent="0.25">
      <c r="A2116" t="e">
        <f>IF(
OR(Shares!B2116 = "8. Transferee of restricted securities", Shares!B2116 = "9. Any person (substitution for securities etc.)"),
Shares!C2116,
IF(
Shares!B2116 = "",
#N/A,
Shares!B2116)
)</f>
        <v>#N/A</v>
      </c>
      <c r="B2116" t="e">
        <f>IF(
OR('Shares - LTR - Granted'!B2116 = "8. Transferee of restricted securities", 'Shares - LTR - Granted'!B2116 = "9. Any person (substitution for securities etc.)"),
'Shares - LTR - Granted'!C2116,
IF(
'Shares - LTR - Granted'!B2116 = "",
#N/A,
'Shares - LTR - Granted'!B2116)
)</f>
        <v>#N/A</v>
      </c>
      <c r="C2116" t="e">
        <f>IF(
OR('Performance Securities'!B2116 = "8. Transferee of restricted securities", 'Performance Securities'!B2116 = "9. Any person (substitution for securities etc.)"),
'Performance Securities'!C2116,
IF(
'Performance Securities'!B2116 = "",
#N/A,
'Performance Securities'!B2116)
)</f>
        <v>#N/A</v>
      </c>
      <c r="D2116" t="e">
        <f>IF(
OR('Options or Warrants'!B2116 = "8. Transferee of restricted securities", 'Options or Warrants'!B2116 = "9. Any person (substitution for securities etc.)"),
'Options or Warrants'!C2116,
IF(
'Options or Warrants'!B2116 = "",
#N/A,
'Options or Warrants'!B2116)
)</f>
        <v>#N/A</v>
      </c>
      <c r="E2116" t="e">
        <f>IF(
OR('Options - Free Attaching'!B2116 = "8. Transferee of restricted securities", 'Options - Free Attaching'!B2116 = "9. Any person (substitution for securities etc.)"),
'Options - Free Attaching'!C2116,
IF(
'Options - Free Attaching'!B2116 = "",
#N/A,
'Options - Free Attaching'!B2116)
)</f>
        <v>#N/A</v>
      </c>
      <c r="F2116" t="e">
        <f>IF(
OR('Con. Notes - Conversion'!B2116 = "8. Transferee of restricted securities", 'Con. Notes - Conversion'!B2116 = "9. Any person (substitution for securities etc.)"),
'Con. Notes - Conversion'!C2116,
IF(
'Con. Notes - Conversion'!B2116 = "",
#N/A,
'Con. Notes - Conversion'!B2116)
)</f>
        <v>#N/A</v>
      </c>
      <c r="G2116" t="e">
        <f>IF(
OR('Con. Notes - No Conversion'!B2116 = "8. Transferee of restricted securities", 'Con. Notes - No Conversion'!B2116 = "9. Any person (substitution for securities etc.)"),
'Con. Notes - No Conversion'!C2116,
IF(
'Con. Notes - No Conversion'!B2116 = "",
#N/A,
'Con. Notes - No Conversion'!B2116)
)</f>
        <v>#N/A</v>
      </c>
    </row>
    <row r="2117" spans="1:7" x14ac:dyDescent="0.25">
      <c r="A2117" t="e">
        <f>IF(
OR(Shares!B2117 = "8. Transferee of restricted securities", Shares!B2117 = "9. Any person (substitution for securities etc.)"),
Shares!C2117,
IF(
Shares!B2117 = "",
#N/A,
Shares!B2117)
)</f>
        <v>#N/A</v>
      </c>
      <c r="B2117" t="e">
        <f>IF(
OR('Shares - LTR - Granted'!B2117 = "8. Transferee of restricted securities", 'Shares - LTR - Granted'!B2117 = "9. Any person (substitution for securities etc.)"),
'Shares - LTR - Granted'!C2117,
IF(
'Shares - LTR - Granted'!B2117 = "",
#N/A,
'Shares - LTR - Granted'!B2117)
)</f>
        <v>#N/A</v>
      </c>
      <c r="C2117" t="e">
        <f>IF(
OR('Performance Securities'!B2117 = "8. Transferee of restricted securities", 'Performance Securities'!B2117 = "9. Any person (substitution for securities etc.)"),
'Performance Securities'!C2117,
IF(
'Performance Securities'!B2117 = "",
#N/A,
'Performance Securities'!B2117)
)</f>
        <v>#N/A</v>
      </c>
      <c r="D2117" t="e">
        <f>IF(
OR('Options or Warrants'!B2117 = "8. Transferee of restricted securities", 'Options or Warrants'!B2117 = "9. Any person (substitution for securities etc.)"),
'Options or Warrants'!C2117,
IF(
'Options or Warrants'!B2117 = "",
#N/A,
'Options or Warrants'!B2117)
)</f>
        <v>#N/A</v>
      </c>
      <c r="E2117" t="e">
        <f>IF(
OR('Options - Free Attaching'!B2117 = "8. Transferee of restricted securities", 'Options - Free Attaching'!B2117 = "9. Any person (substitution for securities etc.)"),
'Options - Free Attaching'!C2117,
IF(
'Options - Free Attaching'!B2117 = "",
#N/A,
'Options - Free Attaching'!B2117)
)</f>
        <v>#N/A</v>
      </c>
      <c r="F2117" t="e">
        <f>IF(
OR('Con. Notes - Conversion'!B2117 = "8. Transferee of restricted securities", 'Con. Notes - Conversion'!B2117 = "9. Any person (substitution for securities etc.)"),
'Con. Notes - Conversion'!C2117,
IF(
'Con. Notes - Conversion'!B2117 = "",
#N/A,
'Con. Notes - Conversion'!B2117)
)</f>
        <v>#N/A</v>
      </c>
      <c r="G2117" t="e">
        <f>IF(
OR('Con. Notes - No Conversion'!B2117 = "8. Transferee of restricted securities", 'Con. Notes - No Conversion'!B2117 = "9. Any person (substitution for securities etc.)"),
'Con. Notes - No Conversion'!C2117,
IF(
'Con. Notes - No Conversion'!B2117 = "",
#N/A,
'Con. Notes - No Conversion'!B2117)
)</f>
        <v>#N/A</v>
      </c>
    </row>
    <row r="2118" spans="1:7" x14ac:dyDescent="0.25">
      <c r="A2118" t="e">
        <f>IF(
OR(Shares!B2118 = "8. Transferee of restricted securities", Shares!B2118 = "9. Any person (substitution for securities etc.)"),
Shares!C2118,
IF(
Shares!B2118 = "",
#N/A,
Shares!B2118)
)</f>
        <v>#N/A</v>
      </c>
      <c r="B2118" t="e">
        <f>IF(
OR('Shares - LTR - Granted'!B2118 = "8. Transferee of restricted securities", 'Shares - LTR - Granted'!B2118 = "9. Any person (substitution for securities etc.)"),
'Shares - LTR - Granted'!C2118,
IF(
'Shares - LTR - Granted'!B2118 = "",
#N/A,
'Shares - LTR - Granted'!B2118)
)</f>
        <v>#N/A</v>
      </c>
      <c r="C2118" t="e">
        <f>IF(
OR('Performance Securities'!B2118 = "8. Transferee of restricted securities", 'Performance Securities'!B2118 = "9. Any person (substitution for securities etc.)"),
'Performance Securities'!C2118,
IF(
'Performance Securities'!B2118 = "",
#N/A,
'Performance Securities'!B2118)
)</f>
        <v>#N/A</v>
      </c>
      <c r="D2118" t="e">
        <f>IF(
OR('Options or Warrants'!B2118 = "8. Transferee of restricted securities", 'Options or Warrants'!B2118 = "9. Any person (substitution for securities etc.)"),
'Options or Warrants'!C2118,
IF(
'Options or Warrants'!B2118 = "",
#N/A,
'Options or Warrants'!B2118)
)</f>
        <v>#N/A</v>
      </c>
      <c r="E2118" t="e">
        <f>IF(
OR('Options - Free Attaching'!B2118 = "8. Transferee of restricted securities", 'Options - Free Attaching'!B2118 = "9. Any person (substitution for securities etc.)"),
'Options - Free Attaching'!C2118,
IF(
'Options - Free Attaching'!B2118 = "",
#N/A,
'Options - Free Attaching'!B2118)
)</f>
        <v>#N/A</v>
      </c>
      <c r="F2118" t="e">
        <f>IF(
OR('Con. Notes - Conversion'!B2118 = "8. Transferee of restricted securities", 'Con. Notes - Conversion'!B2118 = "9. Any person (substitution for securities etc.)"),
'Con. Notes - Conversion'!C2118,
IF(
'Con. Notes - Conversion'!B2118 = "",
#N/A,
'Con. Notes - Conversion'!B2118)
)</f>
        <v>#N/A</v>
      </c>
      <c r="G2118" t="e">
        <f>IF(
OR('Con. Notes - No Conversion'!B2118 = "8. Transferee of restricted securities", 'Con. Notes - No Conversion'!B2118 = "9. Any person (substitution for securities etc.)"),
'Con. Notes - No Conversion'!C2118,
IF(
'Con. Notes - No Conversion'!B2118 = "",
#N/A,
'Con. Notes - No Conversion'!B2118)
)</f>
        <v>#N/A</v>
      </c>
    </row>
    <row r="2119" spans="1:7" x14ac:dyDescent="0.25">
      <c r="A2119" t="e">
        <f>IF(
OR(Shares!B2119 = "8. Transferee of restricted securities", Shares!B2119 = "9. Any person (substitution for securities etc.)"),
Shares!C2119,
IF(
Shares!B2119 = "",
#N/A,
Shares!B2119)
)</f>
        <v>#N/A</v>
      </c>
      <c r="B2119" t="e">
        <f>IF(
OR('Shares - LTR - Granted'!B2119 = "8. Transferee of restricted securities", 'Shares - LTR - Granted'!B2119 = "9. Any person (substitution for securities etc.)"),
'Shares - LTR - Granted'!C2119,
IF(
'Shares - LTR - Granted'!B2119 = "",
#N/A,
'Shares - LTR - Granted'!B2119)
)</f>
        <v>#N/A</v>
      </c>
      <c r="C2119" t="e">
        <f>IF(
OR('Performance Securities'!B2119 = "8. Transferee of restricted securities", 'Performance Securities'!B2119 = "9. Any person (substitution for securities etc.)"),
'Performance Securities'!C2119,
IF(
'Performance Securities'!B2119 = "",
#N/A,
'Performance Securities'!B2119)
)</f>
        <v>#N/A</v>
      </c>
      <c r="D2119" t="e">
        <f>IF(
OR('Options or Warrants'!B2119 = "8. Transferee of restricted securities", 'Options or Warrants'!B2119 = "9. Any person (substitution for securities etc.)"),
'Options or Warrants'!C2119,
IF(
'Options or Warrants'!B2119 = "",
#N/A,
'Options or Warrants'!B2119)
)</f>
        <v>#N/A</v>
      </c>
      <c r="E2119" t="e">
        <f>IF(
OR('Options - Free Attaching'!B2119 = "8. Transferee of restricted securities", 'Options - Free Attaching'!B2119 = "9. Any person (substitution for securities etc.)"),
'Options - Free Attaching'!C2119,
IF(
'Options - Free Attaching'!B2119 = "",
#N/A,
'Options - Free Attaching'!B2119)
)</f>
        <v>#N/A</v>
      </c>
      <c r="F2119" t="e">
        <f>IF(
OR('Con. Notes - Conversion'!B2119 = "8. Transferee of restricted securities", 'Con. Notes - Conversion'!B2119 = "9. Any person (substitution for securities etc.)"),
'Con. Notes - Conversion'!C2119,
IF(
'Con. Notes - Conversion'!B2119 = "",
#N/A,
'Con. Notes - Conversion'!B2119)
)</f>
        <v>#N/A</v>
      </c>
      <c r="G2119" t="e">
        <f>IF(
OR('Con. Notes - No Conversion'!B2119 = "8. Transferee of restricted securities", 'Con. Notes - No Conversion'!B2119 = "9. Any person (substitution for securities etc.)"),
'Con. Notes - No Conversion'!C2119,
IF(
'Con. Notes - No Conversion'!B2119 = "",
#N/A,
'Con. Notes - No Conversion'!B2119)
)</f>
        <v>#N/A</v>
      </c>
    </row>
    <row r="2120" spans="1:7" x14ac:dyDescent="0.25">
      <c r="A2120" t="e">
        <f>IF(
OR(Shares!B2120 = "8. Transferee of restricted securities", Shares!B2120 = "9. Any person (substitution for securities etc.)"),
Shares!C2120,
IF(
Shares!B2120 = "",
#N/A,
Shares!B2120)
)</f>
        <v>#N/A</v>
      </c>
      <c r="B2120" t="e">
        <f>IF(
OR('Shares - LTR - Granted'!B2120 = "8. Transferee of restricted securities", 'Shares - LTR - Granted'!B2120 = "9. Any person (substitution for securities etc.)"),
'Shares - LTR - Granted'!C2120,
IF(
'Shares - LTR - Granted'!B2120 = "",
#N/A,
'Shares - LTR - Granted'!B2120)
)</f>
        <v>#N/A</v>
      </c>
      <c r="C2120" t="e">
        <f>IF(
OR('Performance Securities'!B2120 = "8. Transferee of restricted securities", 'Performance Securities'!B2120 = "9. Any person (substitution for securities etc.)"),
'Performance Securities'!C2120,
IF(
'Performance Securities'!B2120 = "",
#N/A,
'Performance Securities'!B2120)
)</f>
        <v>#N/A</v>
      </c>
      <c r="D2120" t="e">
        <f>IF(
OR('Options or Warrants'!B2120 = "8. Transferee of restricted securities", 'Options or Warrants'!B2120 = "9. Any person (substitution for securities etc.)"),
'Options or Warrants'!C2120,
IF(
'Options or Warrants'!B2120 = "",
#N/A,
'Options or Warrants'!B2120)
)</f>
        <v>#N/A</v>
      </c>
      <c r="E2120" t="e">
        <f>IF(
OR('Options - Free Attaching'!B2120 = "8. Transferee of restricted securities", 'Options - Free Attaching'!B2120 = "9. Any person (substitution for securities etc.)"),
'Options - Free Attaching'!C2120,
IF(
'Options - Free Attaching'!B2120 = "",
#N/A,
'Options - Free Attaching'!B2120)
)</f>
        <v>#N/A</v>
      </c>
      <c r="F2120" t="e">
        <f>IF(
OR('Con. Notes - Conversion'!B2120 = "8. Transferee of restricted securities", 'Con. Notes - Conversion'!B2120 = "9. Any person (substitution for securities etc.)"),
'Con. Notes - Conversion'!C2120,
IF(
'Con. Notes - Conversion'!B2120 = "",
#N/A,
'Con. Notes - Conversion'!B2120)
)</f>
        <v>#N/A</v>
      </c>
      <c r="G2120" t="e">
        <f>IF(
OR('Con. Notes - No Conversion'!B2120 = "8. Transferee of restricted securities", 'Con. Notes - No Conversion'!B2120 = "9. Any person (substitution for securities etc.)"),
'Con. Notes - No Conversion'!C2120,
IF(
'Con. Notes - No Conversion'!B2120 = "",
#N/A,
'Con. Notes - No Conversion'!B2120)
)</f>
        <v>#N/A</v>
      </c>
    </row>
    <row r="2121" spans="1:7" x14ac:dyDescent="0.25">
      <c r="A2121" t="e">
        <f>IF(
OR(Shares!B2121 = "8. Transferee of restricted securities", Shares!B2121 = "9. Any person (substitution for securities etc.)"),
Shares!C2121,
IF(
Shares!B2121 = "",
#N/A,
Shares!B2121)
)</f>
        <v>#N/A</v>
      </c>
      <c r="B2121" t="e">
        <f>IF(
OR('Shares - LTR - Granted'!B2121 = "8. Transferee of restricted securities", 'Shares - LTR - Granted'!B2121 = "9. Any person (substitution for securities etc.)"),
'Shares - LTR - Granted'!C2121,
IF(
'Shares - LTR - Granted'!B2121 = "",
#N/A,
'Shares - LTR - Granted'!B2121)
)</f>
        <v>#N/A</v>
      </c>
      <c r="C2121" t="e">
        <f>IF(
OR('Performance Securities'!B2121 = "8. Transferee of restricted securities", 'Performance Securities'!B2121 = "9. Any person (substitution for securities etc.)"),
'Performance Securities'!C2121,
IF(
'Performance Securities'!B2121 = "",
#N/A,
'Performance Securities'!B2121)
)</f>
        <v>#N/A</v>
      </c>
      <c r="D2121" t="e">
        <f>IF(
OR('Options or Warrants'!B2121 = "8. Transferee of restricted securities", 'Options or Warrants'!B2121 = "9. Any person (substitution for securities etc.)"),
'Options or Warrants'!C2121,
IF(
'Options or Warrants'!B2121 = "",
#N/A,
'Options or Warrants'!B2121)
)</f>
        <v>#N/A</v>
      </c>
      <c r="E2121" t="e">
        <f>IF(
OR('Options - Free Attaching'!B2121 = "8. Transferee of restricted securities", 'Options - Free Attaching'!B2121 = "9. Any person (substitution for securities etc.)"),
'Options - Free Attaching'!C2121,
IF(
'Options - Free Attaching'!B2121 = "",
#N/A,
'Options - Free Attaching'!B2121)
)</f>
        <v>#N/A</v>
      </c>
      <c r="F2121" t="e">
        <f>IF(
OR('Con. Notes - Conversion'!B2121 = "8. Transferee of restricted securities", 'Con. Notes - Conversion'!B2121 = "9. Any person (substitution for securities etc.)"),
'Con. Notes - Conversion'!C2121,
IF(
'Con. Notes - Conversion'!B2121 = "",
#N/A,
'Con. Notes - Conversion'!B2121)
)</f>
        <v>#N/A</v>
      </c>
      <c r="G2121" t="e">
        <f>IF(
OR('Con. Notes - No Conversion'!B2121 = "8. Transferee of restricted securities", 'Con. Notes - No Conversion'!B2121 = "9. Any person (substitution for securities etc.)"),
'Con. Notes - No Conversion'!C2121,
IF(
'Con. Notes - No Conversion'!B2121 = "",
#N/A,
'Con. Notes - No Conversion'!B2121)
)</f>
        <v>#N/A</v>
      </c>
    </row>
    <row r="2122" spans="1:7" x14ac:dyDescent="0.25">
      <c r="A2122" t="e">
        <f>IF(
OR(Shares!B2122 = "8. Transferee of restricted securities", Shares!B2122 = "9. Any person (substitution for securities etc.)"),
Shares!C2122,
IF(
Shares!B2122 = "",
#N/A,
Shares!B2122)
)</f>
        <v>#N/A</v>
      </c>
      <c r="B2122" t="e">
        <f>IF(
OR('Shares - LTR - Granted'!B2122 = "8. Transferee of restricted securities", 'Shares - LTR - Granted'!B2122 = "9. Any person (substitution for securities etc.)"),
'Shares - LTR - Granted'!C2122,
IF(
'Shares - LTR - Granted'!B2122 = "",
#N/A,
'Shares - LTR - Granted'!B2122)
)</f>
        <v>#N/A</v>
      </c>
      <c r="C2122" t="e">
        <f>IF(
OR('Performance Securities'!B2122 = "8. Transferee of restricted securities", 'Performance Securities'!B2122 = "9. Any person (substitution for securities etc.)"),
'Performance Securities'!C2122,
IF(
'Performance Securities'!B2122 = "",
#N/A,
'Performance Securities'!B2122)
)</f>
        <v>#N/A</v>
      </c>
      <c r="D2122" t="e">
        <f>IF(
OR('Options or Warrants'!B2122 = "8. Transferee of restricted securities", 'Options or Warrants'!B2122 = "9. Any person (substitution for securities etc.)"),
'Options or Warrants'!C2122,
IF(
'Options or Warrants'!B2122 = "",
#N/A,
'Options or Warrants'!B2122)
)</f>
        <v>#N/A</v>
      </c>
      <c r="E2122" t="e">
        <f>IF(
OR('Options - Free Attaching'!B2122 = "8. Transferee of restricted securities", 'Options - Free Attaching'!B2122 = "9. Any person (substitution for securities etc.)"),
'Options - Free Attaching'!C2122,
IF(
'Options - Free Attaching'!B2122 = "",
#N/A,
'Options - Free Attaching'!B2122)
)</f>
        <v>#N/A</v>
      </c>
      <c r="F2122" t="e">
        <f>IF(
OR('Con. Notes - Conversion'!B2122 = "8. Transferee of restricted securities", 'Con. Notes - Conversion'!B2122 = "9. Any person (substitution for securities etc.)"),
'Con. Notes - Conversion'!C2122,
IF(
'Con. Notes - Conversion'!B2122 = "",
#N/A,
'Con. Notes - Conversion'!B2122)
)</f>
        <v>#N/A</v>
      </c>
      <c r="G2122" t="e">
        <f>IF(
OR('Con. Notes - No Conversion'!B2122 = "8. Transferee of restricted securities", 'Con. Notes - No Conversion'!B2122 = "9. Any person (substitution for securities etc.)"),
'Con. Notes - No Conversion'!C2122,
IF(
'Con. Notes - No Conversion'!B2122 = "",
#N/A,
'Con. Notes - No Conversion'!B2122)
)</f>
        <v>#N/A</v>
      </c>
    </row>
    <row r="2123" spans="1:7" x14ac:dyDescent="0.25">
      <c r="A2123" t="e">
        <f>IF(
OR(Shares!B2123 = "8. Transferee of restricted securities", Shares!B2123 = "9. Any person (substitution for securities etc.)"),
Shares!C2123,
IF(
Shares!B2123 = "",
#N/A,
Shares!B2123)
)</f>
        <v>#N/A</v>
      </c>
      <c r="B2123" t="e">
        <f>IF(
OR('Shares - LTR - Granted'!B2123 = "8. Transferee of restricted securities", 'Shares - LTR - Granted'!B2123 = "9. Any person (substitution for securities etc.)"),
'Shares - LTR - Granted'!C2123,
IF(
'Shares - LTR - Granted'!B2123 = "",
#N/A,
'Shares - LTR - Granted'!B2123)
)</f>
        <v>#N/A</v>
      </c>
      <c r="C2123" t="e">
        <f>IF(
OR('Performance Securities'!B2123 = "8. Transferee of restricted securities", 'Performance Securities'!B2123 = "9. Any person (substitution for securities etc.)"),
'Performance Securities'!C2123,
IF(
'Performance Securities'!B2123 = "",
#N/A,
'Performance Securities'!B2123)
)</f>
        <v>#N/A</v>
      </c>
      <c r="D2123" t="e">
        <f>IF(
OR('Options or Warrants'!B2123 = "8. Transferee of restricted securities", 'Options or Warrants'!B2123 = "9. Any person (substitution for securities etc.)"),
'Options or Warrants'!C2123,
IF(
'Options or Warrants'!B2123 = "",
#N/A,
'Options or Warrants'!B2123)
)</f>
        <v>#N/A</v>
      </c>
      <c r="E2123" t="e">
        <f>IF(
OR('Options - Free Attaching'!B2123 = "8. Transferee of restricted securities", 'Options - Free Attaching'!B2123 = "9. Any person (substitution for securities etc.)"),
'Options - Free Attaching'!C2123,
IF(
'Options - Free Attaching'!B2123 = "",
#N/A,
'Options - Free Attaching'!B2123)
)</f>
        <v>#N/A</v>
      </c>
      <c r="F2123" t="e">
        <f>IF(
OR('Con. Notes - Conversion'!B2123 = "8. Transferee of restricted securities", 'Con. Notes - Conversion'!B2123 = "9. Any person (substitution for securities etc.)"),
'Con. Notes - Conversion'!C2123,
IF(
'Con. Notes - Conversion'!B2123 = "",
#N/A,
'Con. Notes - Conversion'!B2123)
)</f>
        <v>#N/A</v>
      </c>
      <c r="G2123" t="e">
        <f>IF(
OR('Con. Notes - No Conversion'!B2123 = "8. Transferee of restricted securities", 'Con. Notes - No Conversion'!B2123 = "9. Any person (substitution for securities etc.)"),
'Con. Notes - No Conversion'!C2123,
IF(
'Con. Notes - No Conversion'!B2123 = "",
#N/A,
'Con. Notes - No Conversion'!B2123)
)</f>
        <v>#N/A</v>
      </c>
    </row>
    <row r="2124" spans="1:7" x14ac:dyDescent="0.25">
      <c r="A2124" t="e">
        <f>IF(
OR(Shares!B2124 = "8. Transferee of restricted securities", Shares!B2124 = "9. Any person (substitution for securities etc.)"),
Shares!C2124,
IF(
Shares!B2124 = "",
#N/A,
Shares!B2124)
)</f>
        <v>#N/A</v>
      </c>
      <c r="B2124" t="e">
        <f>IF(
OR('Shares - LTR - Granted'!B2124 = "8. Transferee of restricted securities", 'Shares - LTR - Granted'!B2124 = "9. Any person (substitution for securities etc.)"),
'Shares - LTR - Granted'!C2124,
IF(
'Shares - LTR - Granted'!B2124 = "",
#N/A,
'Shares - LTR - Granted'!B2124)
)</f>
        <v>#N/A</v>
      </c>
      <c r="C2124" t="e">
        <f>IF(
OR('Performance Securities'!B2124 = "8. Transferee of restricted securities", 'Performance Securities'!B2124 = "9. Any person (substitution for securities etc.)"),
'Performance Securities'!C2124,
IF(
'Performance Securities'!B2124 = "",
#N/A,
'Performance Securities'!B2124)
)</f>
        <v>#N/A</v>
      </c>
      <c r="D2124" t="e">
        <f>IF(
OR('Options or Warrants'!B2124 = "8. Transferee of restricted securities", 'Options or Warrants'!B2124 = "9. Any person (substitution for securities etc.)"),
'Options or Warrants'!C2124,
IF(
'Options or Warrants'!B2124 = "",
#N/A,
'Options or Warrants'!B2124)
)</f>
        <v>#N/A</v>
      </c>
      <c r="E2124" t="e">
        <f>IF(
OR('Options - Free Attaching'!B2124 = "8. Transferee of restricted securities", 'Options - Free Attaching'!B2124 = "9. Any person (substitution for securities etc.)"),
'Options - Free Attaching'!C2124,
IF(
'Options - Free Attaching'!B2124 = "",
#N/A,
'Options - Free Attaching'!B2124)
)</f>
        <v>#N/A</v>
      </c>
      <c r="F2124" t="e">
        <f>IF(
OR('Con. Notes - Conversion'!B2124 = "8. Transferee of restricted securities", 'Con. Notes - Conversion'!B2124 = "9. Any person (substitution for securities etc.)"),
'Con. Notes - Conversion'!C2124,
IF(
'Con. Notes - Conversion'!B2124 = "",
#N/A,
'Con. Notes - Conversion'!B2124)
)</f>
        <v>#N/A</v>
      </c>
      <c r="G2124" t="e">
        <f>IF(
OR('Con. Notes - No Conversion'!B2124 = "8. Transferee of restricted securities", 'Con. Notes - No Conversion'!B2124 = "9. Any person (substitution for securities etc.)"),
'Con. Notes - No Conversion'!C2124,
IF(
'Con. Notes - No Conversion'!B2124 = "",
#N/A,
'Con. Notes - No Conversion'!B2124)
)</f>
        <v>#N/A</v>
      </c>
    </row>
    <row r="2125" spans="1:7" x14ac:dyDescent="0.25">
      <c r="A2125" t="e">
        <f>IF(
OR(Shares!B2125 = "8. Transferee of restricted securities", Shares!B2125 = "9. Any person (substitution for securities etc.)"),
Shares!C2125,
IF(
Shares!B2125 = "",
#N/A,
Shares!B2125)
)</f>
        <v>#N/A</v>
      </c>
      <c r="B2125" t="e">
        <f>IF(
OR('Shares - LTR - Granted'!B2125 = "8. Transferee of restricted securities", 'Shares - LTR - Granted'!B2125 = "9. Any person (substitution for securities etc.)"),
'Shares - LTR - Granted'!C2125,
IF(
'Shares - LTR - Granted'!B2125 = "",
#N/A,
'Shares - LTR - Granted'!B2125)
)</f>
        <v>#N/A</v>
      </c>
      <c r="C2125" t="e">
        <f>IF(
OR('Performance Securities'!B2125 = "8. Transferee of restricted securities", 'Performance Securities'!B2125 = "9. Any person (substitution for securities etc.)"),
'Performance Securities'!C2125,
IF(
'Performance Securities'!B2125 = "",
#N/A,
'Performance Securities'!B2125)
)</f>
        <v>#N/A</v>
      </c>
      <c r="D2125" t="e">
        <f>IF(
OR('Options or Warrants'!B2125 = "8. Transferee of restricted securities", 'Options or Warrants'!B2125 = "9. Any person (substitution for securities etc.)"),
'Options or Warrants'!C2125,
IF(
'Options or Warrants'!B2125 = "",
#N/A,
'Options or Warrants'!B2125)
)</f>
        <v>#N/A</v>
      </c>
      <c r="E2125" t="e">
        <f>IF(
OR('Options - Free Attaching'!B2125 = "8. Transferee of restricted securities", 'Options - Free Attaching'!B2125 = "9. Any person (substitution for securities etc.)"),
'Options - Free Attaching'!C2125,
IF(
'Options - Free Attaching'!B2125 = "",
#N/A,
'Options - Free Attaching'!B2125)
)</f>
        <v>#N/A</v>
      </c>
      <c r="F2125" t="e">
        <f>IF(
OR('Con. Notes - Conversion'!B2125 = "8. Transferee of restricted securities", 'Con. Notes - Conversion'!B2125 = "9. Any person (substitution for securities etc.)"),
'Con. Notes - Conversion'!C2125,
IF(
'Con. Notes - Conversion'!B2125 = "",
#N/A,
'Con. Notes - Conversion'!B2125)
)</f>
        <v>#N/A</v>
      </c>
      <c r="G2125" t="e">
        <f>IF(
OR('Con. Notes - No Conversion'!B2125 = "8. Transferee of restricted securities", 'Con. Notes - No Conversion'!B2125 = "9. Any person (substitution for securities etc.)"),
'Con. Notes - No Conversion'!C2125,
IF(
'Con. Notes - No Conversion'!B2125 = "",
#N/A,
'Con. Notes - No Conversion'!B2125)
)</f>
        <v>#N/A</v>
      </c>
    </row>
    <row r="2126" spans="1:7" x14ac:dyDescent="0.25">
      <c r="A2126" t="e">
        <f>IF(
OR(Shares!B2126 = "8. Transferee of restricted securities", Shares!B2126 = "9. Any person (substitution for securities etc.)"),
Shares!C2126,
IF(
Shares!B2126 = "",
#N/A,
Shares!B2126)
)</f>
        <v>#N/A</v>
      </c>
      <c r="B2126" t="e">
        <f>IF(
OR('Shares - LTR - Granted'!B2126 = "8. Transferee of restricted securities", 'Shares - LTR - Granted'!B2126 = "9. Any person (substitution for securities etc.)"),
'Shares - LTR - Granted'!C2126,
IF(
'Shares - LTR - Granted'!B2126 = "",
#N/A,
'Shares - LTR - Granted'!B2126)
)</f>
        <v>#N/A</v>
      </c>
      <c r="C2126" t="e">
        <f>IF(
OR('Performance Securities'!B2126 = "8. Transferee of restricted securities", 'Performance Securities'!B2126 = "9. Any person (substitution for securities etc.)"),
'Performance Securities'!C2126,
IF(
'Performance Securities'!B2126 = "",
#N/A,
'Performance Securities'!B2126)
)</f>
        <v>#N/A</v>
      </c>
      <c r="D2126" t="e">
        <f>IF(
OR('Options or Warrants'!B2126 = "8. Transferee of restricted securities", 'Options or Warrants'!B2126 = "9. Any person (substitution for securities etc.)"),
'Options or Warrants'!C2126,
IF(
'Options or Warrants'!B2126 = "",
#N/A,
'Options or Warrants'!B2126)
)</f>
        <v>#N/A</v>
      </c>
      <c r="E2126" t="e">
        <f>IF(
OR('Options - Free Attaching'!B2126 = "8. Transferee of restricted securities", 'Options - Free Attaching'!B2126 = "9. Any person (substitution for securities etc.)"),
'Options - Free Attaching'!C2126,
IF(
'Options - Free Attaching'!B2126 = "",
#N/A,
'Options - Free Attaching'!B2126)
)</f>
        <v>#N/A</v>
      </c>
      <c r="F2126" t="e">
        <f>IF(
OR('Con. Notes - Conversion'!B2126 = "8. Transferee of restricted securities", 'Con. Notes - Conversion'!B2126 = "9. Any person (substitution for securities etc.)"),
'Con. Notes - Conversion'!C2126,
IF(
'Con. Notes - Conversion'!B2126 = "",
#N/A,
'Con. Notes - Conversion'!B2126)
)</f>
        <v>#N/A</v>
      </c>
      <c r="G2126" t="e">
        <f>IF(
OR('Con. Notes - No Conversion'!B2126 = "8. Transferee of restricted securities", 'Con. Notes - No Conversion'!B2126 = "9. Any person (substitution for securities etc.)"),
'Con. Notes - No Conversion'!C2126,
IF(
'Con. Notes - No Conversion'!B2126 = "",
#N/A,
'Con. Notes - No Conversion'!B2126)
)</f>
        <v>#N/A</v>
      </c>
    </row>
    <row r="2127" spans="1:7" x14ac:dyDescent="0.25">
      <c r="A2127" t="e">
        <f>IF(
OR(Shares!B2127 = "8. Transferee of restricted securities", Shares!B2127 = "9. Any person (substitution for securities etc.)"),
Shares!C2127,
IF(
Shares!B2127 = "",
#N/A,
Shares!B2127)
)</f>
        <v>#N/A</v>
      </c>
      <c r="B2127" t="e">
        <f>IF(
OR('Shares - LTR - Granted'!B2127 = "8. Transferee of restricted securities", 'Shares - LTR - Granted'!B2127 = "9. Any person (substitution for securities etc.)"),
'Shares - LTR - Granted'!C2127,
IF(
'Shares - LTR - Granted'!B2127 = "",
#N/A,
'Shares - LTR - Granted'!B2127)
)</f>
        <v>#N/A</v>
      </c>
      <c r="C2127" t="e">
        <f>IF(
OR('Performance Securities'!B2127 = "8. Transferee of restricted securities", 'Performance Securities'!B2127 = "9. Any person (substitution for securities etc.)"),
'Performance Securities'!C2127,
IF(
'Performance Securities'!B2127 = "",
#N/A,
'Performance Securities'!B2127)
)</f>
        <v>#N/A</v>
      </c>
      <c r="D2127" t="e">
        <f>IF(
OR('Options or Warrants'!B2127 = "8. Transferee of restricted securities", 'Options or Warrants'!B2127 = "9. Any person (substitution for securities etc.)"),
'Options or Warrants'!C2127,
IF(
'Options or Warrants'!B2127 = "",
#N/A,
'Options or Warrants'!B2127)
)</f>
        <v>#N/A</v>
      </c>
      <c r="E2127" t="e">
        <f>IF(
OR('Options - Free Attaching'!B2127 = "8. Transferee of restricted securities", 'Options - Free Attaching'!B2127 = "9. Any person (substitution for securities etc.)"),
'Options - Free Attaching'!C2127,
IF(
'Options - Free Attaching'!B2127 = "",
#N/A,
'Options - Free Attaching'!B2127)
)</f>
        <v>#N/A</v>
      </c>
      <c r="F2127" t="e">
        <f>IF(
OR('Con. Notes - Conversion'!B2127 = "8. Transferee of restricted securities", 'Con. Notes - Conversion'!B2127 = "9. Any person (substitution for securities etc.)"),
'Con. Notes - Conversion'!C2127,
IF(
'Con. Notes - Conversion'!B2127 = "",
#N/A,
'Con. Notes - Conversion'!B2127)
)</f>
        <v>#N/A</v>
      </c>
      <c r="G2127" t="e">
        <f>IF(
OR('Con. Notes - No Conversion'!B2127 = "8. Transferee of restricted securities", 'Con. Notes - No Conversion'!B2127 = "9. Any person (substitution for securities etc.)"),
'Con. Notes - No Conversion'!C2127,
IF(
'Con. Notes - No Conversion'!B2127 = "",
#N/A,
'Con. Notes - No Conversion'!B2127)
)</f>
        <v>#N/A</v>
      </c>
    </row>
    <row r="2128" spans="1:7" x14ac:dyDescent="0.25">
      <c r="A2128" t="e">
        <f>IF(
OR(Shares!B2128 = "8. Transferee of restricted securities", Shares!B2128 = "9. Any person (substitution for securities etc.)"),
Shares!C2128,
IF(
Shares!B2128 = "",
#N/A,
Shares!B2128)
)</f>
        <v>#N/A</v>
      </c>
      <c r="B2128" t="e">
        <f>IF(
OR('Shares - LTR - Granted'!B2128 = "8. Transferee of restricted securities", 'Shares - LTR - Granted'!B2128 = "9. Any person (substitution for securities etc.)"),
'Shares - LTR - Granted'!C2128,
IF(
'Shares - LTR - Granted'!B2128 = "",
#N/A,
'Shares - LTR - Granted'!B2128)
)</f>
        <v>#N/A</v>
      </c>
      <c r="C2128" t="e">
        <f>IF(
OR('Performance Securities'!B2128 = "8. Transferee of restricted securities", 'Performance Securities'!B2128 = "9. Any person (substitution for securities etc.)"),
'Performance Securities'!C2128,
IF(
'Performance Securities'!B2128 = "",
#N/A,
'Performance Securities'!B2128)
)</f>
        <v>#N/A</v>
      </c>
      <c r="D2128" t="e">
        <f>IF(
OR('Options or Warrants'!B2128 = "8. Transferee of restricted securities", 'Options or Warrants'!B2128 = "9. Any person (substitution for securities etc.)"),
'Options or Warrants'!C2128,
IF(
'Options or Warrants'!B2128 = "",
#N/A,
'Options or Warrants'!B2128)
)</f>
        <v>#N/A</v>
      </c>
      <c r="E2128" t="e">
        <f>IF(
OR('Options - Free Attaching'!B2128 = "8. Transferee of restricted securities", 'Options - Free Attaching'!B2128 = "9. Any person (substitution for securities etc.)"),
'Options - Free Attaching'!C2128,
IF(
'Options - Free Attaching'!B2128 = "",
#N/A,
'Options - Free Attaching'!B2128)
)</f>
        <v>#N/A</v>
      </c>
      <c r="F2128" t="e">
        <f>IF(
OR('Con. Notes - Conversion'!B2128 = "8. Transferee of restricted securities", 'Con. Notes - Conversion'!B2128 = "9. Any person (substitution for securities etc.)"),
'Con. Notes - Conversion'!C2128,
IF(
'Con. Notes - Conversion'!B2128 = "",
#N/A,
'Con. Notes - Conversion'!B2128)
)</f>
        <v>#N/A</v>
      </c>
      <c r="G2128" t="e">
        <f>IF(
OR('Con. Notes - No Conversion'!B2128 = "8. Transferee of restricted securities", 'Con. Notes - No Conversion'!B2128 = "9. Any person (substitution for securities etc.)"),
'Con. Notes - No Conversion'!C2128,
IF(
'Con. Notes - No Conversion'!B2128 = "",
#N/A,
'Con. Notes - No Conversion'!B2128)
)</f>
        <v>#N/A</v>
      </c>
    </row>
    <row r="2129" spans="1:7" x14ac:dyDescent="0.25">
      <c r="A2129" t="e">
        <f>IF(
OR(Shares!B2129 = "8. Transferee of restricted securities", Shares!B2129 = "9. Any person (substitution for securities etc.)"),
Shares!C2129,
IF(
Shares!B2129 = "",
#N/A,
Shares!B2129)
)</f>
        <v>#N/A</v>
      </c>
      <c r="B2129" t="e">
        <f>IF(
OR('Shares - LTR - Granted'!B2129 = "8. Transferee of restricted securities", 'Shares - LTR - Granted'!B2129 = "9. Any person (substitution for securities etc.)"),
'Shares - LTR - Granted'!C2129,
IF(
'Shares - LTR - Granted'!B2129 = "",
#N/A,
'Shares - LTR - Granted'!B2129)
)</f>
        <v>#N/A</v>
      </c>
      <c r="C2129" t="e">
        <f>IF(
OR('Performance Securities'!B2129 = "8. Transferee of restricted securities", 'Performance Securities'!B2129 = "9. Any person (substitution for securities etc.)"),
'Performance Securities'!C2129,
IF(
'Performance Securities'!B2129 = "",
#N/A,
'Performance Securities'!B2129)
)</f>
        <v>#N/A</v>
      </c>
      <c r="D2129" t="e">
        <f>IF(
OR('Options or Warrants'!B2129 = "8. Transferee of restricted securities", 'Options or Warrants'!B2129 = "9. Any person (substitution for securities etc.)"),
'Options or Warrants'!C2129,
IF(
'Options or Warrants'!B2129 = "",
#N/A,
'Options or Warrants'!B2129)
)</f>
        <v>#N/A</v>
      </c>
      <c r="E2129" t="e">
        <f>IF(
OR('Options - Free Attaching'!B2129 = "8. Transferee of restricted securities", 'Options - Free Attaching'!B2129 = "9. Any person (substitution for securities etc.)"),
'Options - Free Attaching'!C2129,
IF(
'Options - Free Attaching'!B2129 = "",
#N/A,
'Options - Free Attaching'!B2129)
)</f>
        <v>#N/A</v>
      </c>
      <c r="F2129" t="e">
        <f>IF(
OR('Con. Notes - Conversion'!B2129 = "8. Transferee of restricted securities", 'Con. Notes - Conversion'!B2129 = "9. Any person (substitution for securities etc.)"),
'Con. Notes - Conversion'!C2129,
IF(
'Con. Notes - Conversion'!B2129 = "",
#N/A,
'Con. Notes - Conversion'!B2129)
)</f>
        <v>#N/A</v>
      </c>
      <c r="G2129" t="e">
        <f>IF(
OR('Con. Notes - No Conversion'!B2129 = "8. Transferee of restricted securities", 'Con. Notes - No Conversion'!B2129 = "9. Any person (substitution for securities etc.)"),
'Con. Notes - No Conversion'!C2129,
IF(
'Con. Notes - No Conversion'!B2129 = "",
#N/A,
'Con. Notes - No Conversion'!B2129)
)</f>
        <v>#N/A</v>
      </c>
    </row>
    <row r="2130" spans="1:7" x14ac:dyDescent="0.25">
      <c r="A2130" t="e">
        <f>IF(
OR(Shares!B2130 = "8. Transferee of restricted securities", Shares!B2130 = "9. Any person (substitution for securities etc.)"),
Shares!C2130,
IF(
Shares!B2130 = "",
#N/A,
Shares!B2130)
)</f>
        <v>#N/A</v>
      </c>
      <c r="B2130" t="e">
        <f>IF(
OR('Shares - LTR - Granted'!B2130 = "8. Transferee of restricted securities", 'Shares - LTR - Granted'!B2130 = "9. Any person (substitution for securities etc.)"),
'Shares - LTR - Granted'!C2130,
IF(
'Shares - LTR - Granted'!B2130 = "",
#N/A,
'Shares - LTR - Granted'!B2130)
)</f>
        <v>#N/A</v>
      </c>
      <c r="C2130" t="e">
        <f>IF(
OR('Performance Securities'!B2130 = "8. Transferee of restricted securities", 'Performance Securities'!B2130 = "9. Any person (substitution for securities etc.)"),
'Performance Securities'!C2130,
IF(
'Performance Securities'!B2130 = "",
#N/A,
'Performance Securities'!B2130)
)</f>
        <v>#N/A</v>
      </c>
      <c r="D2130" t="e">
        <f>IF(
OR('Options or Warrants'!B2130 = "8. Transferee of restricted securities", 'Options or Warrants'!B2130 = "9. Any person (substitution for securities etc.)"),
'Options or Warrants'!C2130,
IF(
'Options or Warrants'!B2130 = "",
#N/A,
'Options or Warrants'!B2130)
)</f>
        <v>#N/A</v>
      </c>
      <c r="E2130" t="e">
        <f>IF(
OR('Options - Free Attaching'!B2130 = "8. Transferee of restricted securities", 'Options - Free Attaching'!B2130 = "9. Any person (substitution for securities etc.)"),
'Options - Free Attaching'!C2130,
IF(
'Options - Free Attaching'!B2130 = "",
#N/A,
'Options - Free Attaching'!B2130)
)</f>
        <v>#N/A</v>
      </c>
      <c r="F2130" t="e">
        <f>IF(
OR('Con. Notes - Conversion'!B2130 = "8. Transferee of restricted securities", 'Con. Notes - Conversion'!B2130 = "9. Any person (substitution for securities etc.)"),
'Con. Notes - Conversion'!C2130,
IF(
'Con. Notes - Conversion'!B2130 = "",
#N/A,
'Con. Notes - Conversion'!B2130)
)</f>
        <v>#N/A</v>
      </c>
      <c r="G2130" t="e">
        <f>IF(
OR('Con. Notes - No Conversion'!B2130 = "8. Transferee of restricted securities", 'Con. Notes - No Conversion'!B2130 = "9. Any person (substitution for securities etc.)"),
'Con. Notes - No Conversion'!C2130,
IF(
'Con. Notes - No Conversion'!B2130 = "",
#N/A,
'Con. Notes - No Conversion'!B2130)
)</f>
        <v>#N/A</v>
      </c>
    </row>
    <row r="2131" spans="1:7" x14ac:dyDescent="0.25">
      <c r="A2131" t="e">
        <f>IF(
OR(Shares!B2131 = "8. Transferee of restricted securities", Shares!B2131 = "9. Any person (substitution for securities etc.)"),
Shares!C2131,
IF(
Shares!B2131 = "",
#N/A,
Shares!B2131)
)</f>
        <v>#N/A</v>
      </c>
      <c r="B2131" t="e">
        <f>IF(
OR('Shares - LTR - Granted'!B2131 = "8. Transferee of restricted securities", 'Shares - LTR - Granted'!B2131 = "9. Any person (substitution for securities etc.)"),
'Shares - LTR - Granted'!C2131,
IF(
'Shares - LTR - Granted'!B2131 = "",
#N/A,
'Shares - LTR - Granted'!B2131)
)</f>
        <v>#N/A</v>
      </c>
      <c r="C2131" t="e">
        <f>IF(
OR('Performance Securities'!B2131 = "8. Transferee of restricted securities", 'Performance Securities'!B2131 = "9. Any person (substitution for securities etc.)"),
'Performance Securities'!C2131,
IF(
'Performance Securities'!B2131 = "",
#N/A,
'Performance Securities'!B2131)
)</f>
        <v>#N/A</v>
      </c>
      <c r="D2131" t="e">
        <f>IF(
OR('Options or Warrants'!B2131 = "8. Transferee of restricted securities", 'Options or Warrants'!B2131 = "9. Any person (substitution for securities etc.)"),
'Options or Warrants'!C2131,
IF(
'Options or Warrants'!B2131 = "",
#N/A,
'Options or Warrants'!B2131)
)</f>
        <v>#N/A</v>
      </c>
      <c r="E2131" t="e">
        <f>IF(
OR('Options - Free Attaching'!B2131 = "8. Transferee of restricted securities", 'Options - Free Attaching'!B2131 = "9. Any person (substitution for securities etc.)"),
'Options - Free Attaching'!C2131,
IF(
'Options - Free Attaching'!B2131 = "",
#N/A,
'Options - Free Attaching'!B2131)
)</f>
        <v>#N/A</v>
      </c>
      <c r="F2131" t="e">
        <f>IF(
OR('Con. Notes - Conversion'!B2131 = "8. Transferee of restricted securities", 'Con. Notes - Conversion'!B2131 = "9. Any person (substitution for securities etc.)"),
'Con. Notes - Conversion'!C2131,
IF(
'Con. Notes - Conversion'!B2131 = "",
#N/A,
'Con. Notes - Conversion'!B2131)
)</f>
        <v>#N/A</v>
      </c>
      <c r="G2131" t="e">
        <f>IF(
OR('Con. Notes - No Conversion'!B2131 = "8. Transferee of restricted securities", 'Con. Notes - No Conversion'!B2131 = "9. Any person (substitution for securities etc.)"),
'Con. Notes - No Conversion'!C2131,
IF(
'Con. Notes - No Conversion'!B2131 = "",
#N/A,
'Con. Notes - No Conversion'!B2131)
)</f>
        <v>#N/A</v>
      </c>
    </row>
    <row r="2132" spans="1:7" x14ac:dyDescent="0.25">
      <c r="A2132" t="e">
        <f>IF(
OR(Shares!B2132 = "8. Transferee of restricted securities", Shares!B2132 = "9. Any person (substitution for securities etc.)"),
Shares!C2132,
IF(
Shares!B2132 = "",
#N/A,
Shares!B2132)
)</f>
        <v>#N/A</v>
      </c>
      <c r="B2132" t="e">
        <f>IF(
OR('Shares - LTR - Granted'!B2132 = "8. Transferee of restricted securities", 'Shares - LTR - Granted'!B2132 = "9. Any person (substitution for securities etc.)"),
'Shares - LTR - Granted'!C2132,
IF(
'Shares - LTR - Granted'!B2132 = "",
#N/A,
'Shares - LTR - Granted'!B2132)
)</f>
        <v>#N/A</v>
      </c>
      <c r="C2132" t="e">
        <f>IF(
OR('Performance Securities'!B2132 = "8. Transferee of restricted securities", 'Performance Securities'!B2132 = "9. Any person (substitution for securities etc.)"),
'Performance Securities'!C2132,
IF(
'Performance Securities'!B2132 = "",
#N/A,
'Performance Securities'!B2132)
)</f>
        <v>#N/A</v>
      </c>
      <c r="D2132" t="e">
        <f>IF(
OR('Options or Warrants'!B2132 = "8. Transferee of restricted securities", 'Options or Warrants'!B2132 = "9. Any person (substitution for securities etc.)"),
'Options or Warrants'!C2132,
IF(
'Options or Warrants'!B2132 = "",
#N/A,
'Options or Warrants'!B2132)
)</f>
        <v>#N/A</v>
      </c>
      <c r="E2132" t="e">
        <f>IF(
OR('Options - Free Attaching'!B2132 = "8. Transferee of restricted securities", 'Options - Free Attaching'!B2132 = "9. Any person (substitution for securities etc.)"),
'Options - Free Attaching'!C2132,
IF(
'Options - Free Attaching'!B2132 = "",
#N/A,
'Options - Free Attaching'!B2132)
)</f>
        <v>#N/A</v>
      </c>
      <c r="F2132" t="e">
        <f>IF(
OR('Con. Notes - Conversion'!B2132 = "8. Transferee of restricted securities", 'Con. Notes - Conversion'!B2132 = "9. Any person (substitution for securities etc.)"),
'Con. Notes - Conversion'!C2132,
IF(
'Con. Notes - Conversion'!B2132 = "",
#N/A,
'Con. Notes - Conversion'!B2132)
)</f>
        <v>#N/A</v>
      </c>
      <c r="G2132" t="e">
        <f>IF(
OR('Con. Notes - No Conversion'!B2132 = "8. Transferee of restricted securities", 'Con. Notes - No Conversion'!B2132 = "9. Any person (substitution for securities etc.)"),
'Con. Notes - No Conversion'!C2132,
IF(
'Con. Notes - No Conversion'!B2132 = "",
#N/A,
'Con. Notes - No Conversion'!B2132)
)</f>
        <v>#N/A</v>
      </c>
    </row>
    <row r="2133" spans="1:7" x14ac:dyDescent="0.25">
      <c r="A2133" t="e">
        <f>IF(
OR(Shares!B2133 = "8. Transferee of restricted securities", Shares!B2133 = "9. Any person (substitution for securities etc.)"),
Shares!C2133,
IF(
Shares!B2133 = "",
#N/A,
Shares!B2133)
)</f>
        <v>#N/A</v>
      </c>
      <c r="B2133" t="e">
        <f>IF(
OR('Shares - LTR - Granted'!B2133 = "8. Transferee of restricted securities", 'Shares - LTR - Granted'!B2133 = "9. Any person (substitution for securities etc.)"),
'Shares - LTR - Granted'!C2133,
IF(
'Shares - LTR - Granted'!B2133 = "",
#N/A,
'Shares - LTR - Granted'!B2133)
)</f>
        <v>#N/A</v>
      </c>
      <c r="C2133" t="e">
        <f>IF(
OR('Performance Securities'!B2133 = "8. Transferee of restricted securities", 'Performance Securities'!B2133 = "9. Any person (substitution for securities etc.)"),
'Performance Securities'!C2133,
IF(
'Performance Securities'!B2133 = "",
#N/A,
'Performance Securities'!B2133)
)</f>
        <v>#N/A</v>
      </c>
      <c r="D2133" t="e">
        <f>IF(
OR('Options or Warrants'!B2133 = "8. Transferee of restricted securities", 'Options or Warrants'!B2133 = "9. Any person (substitution for securities etc.)"),
'Options or Warrants'!C2133,
IF(
'Options or Warrants'!B2133 = "",
#N/A,
'Options or Warrants'!B2133)
)</f>
        <v>#N/A</v>
      </c>
      <c r="E2133" t="e">
        <f>IF(
OR('Options - Free Attaching'!B2133 = "8. Transferee of restricted securities", 'Options - Free Attaching'!B2133 = "9. Any person (substitution for securities etc.)"),
'Options - Free Attaching'!C2133,
IF(
'Options - Free Attaching'!B2133 = "",
#N/A,
'Options - Free Attaching'!B2133)
)</f>
        <v>#N/A</v>
      </c>
      <c r="F2133" t="e">
        <f>IF(
OR('Con. Notes - Conversion'!B2133 = "8. Transferee of restricted securities", 'Con. Notes - Conversion'!B2133 = "9. Any person (substitution for securities etc.)"),
'Con. Notes - Conversion'!C2133,
IF(
'Con. Notes - Conversion'!B2133 = "",
#N/A,
'Con. Notes - Conversion'!B2133)
)</f>
        <v>#N/A</v>
      </c>
      <c r="G2133" t="e">
        <f>IF(
OR('Con. Notes - No Conversion'!B2133 = "8. Transferee of restricted securities", 'Con. Notes - No Conversion'!B2133 = "9. Any person (substitution for securities etc.)"),
'Con. Notes - No Conversion'!C2133,
IF(
'Con. Notes - No Conversion'!B2133 = "",
#N/A,
'Con. Notes - No Conversion'!B2133)
)</f>
        <v>#N/A</v>
      </c>
    </row>
    <row r="2134" spans="1:7" x14ac:dyDescent="0.25">
      <c r="A2134" t="e">
        <f>IF(
OR(Shares!B2134 = "8. Transferee of restricted securities", Shares!B2134 = "9. Any person (substitution for securities etc.)"),
Shares!C2134,
IF(
Shares!B2134 = "",
#N/A,
Shares!B2134)
)</f>
        <v>#N/A</v>
      </c>
      <c r="B2134" t="e">
        <f>IF(
OR('Shares - LTR - Granted'!B2134 = "8. Transferee of restricted securities", 'Shares - LTR - Granted'!B2134 = "9. Any person (substitution for securities etc.)"),
'Shares - LTR - Granted'!C2134,
IF(
'Shares - LTR - Granted'!B2134 = "",
#N/A,
'Shares - LTR - Granted'!B2134)
)</f>
        <v>#N/A</v>
      </c>
      <c r="C2134" t="e">
        <f>IF(
OR('Performance Securities'!B2134 = "8. Transferee of restricted securities", 'Performance Securities'!B2134 = "9. Any person (substitution for securities etc.)"),
'Performance Securities'!C2134,
IF(
'Performance Securities'!B2134 = "",
#N/A,
'Performance Securities'!B2134)
)</f>
        <v>#N/A</v>
      </c>
      <c r="D2134" t="e">
        <f>IF(
OR('Options or Warrants'!B2134 = "8. Transferee of restricted securities", 'Options or Warrants'!B2134 = "9. Any person (substitution for securities etc.)"),
'Options or Warrants'!C2134,
IF(
'Options or Warrants'!B2134 = "",
#N/A,
'Options or Warrants'!B2134)
)</f>
        <v>#N/A</v>
      </c>
      <c r="E2134" t="e">
        <f>IF(
OR('Options - Free Attaching'!B2134 = "8. Transferee of restricted securities", 'Options - Free Attaching'!B2134 = "9. Any person (substitution for securities etc.)"),
'Options - Free Attaching'!C2134,
IF(
'Options - Free Attaching'!B2134 = "",
#N/A,
'Options - Free Attaching'!B2134)
)</f>
        <v>#N/A</v>
      </c>
      <c r="F2134" t="e">
        <f>IF(
OR('Con. Notes - Conversion'!B2134 = "8. Transferee of restricted securities", 'Con. Notes - Conversion'!B2134 = "9. Any person (substitution for securities etc.)"),
'Con. Notes - Conversion'!C2134,
IF(
'Con. Notes - Conversion'!B2134 = "",
#N/A,
'Con. Notes - Conversion'!B2134)
)</f>
        <v>#N/A</v>
      </c>
      <c r="G2134" t="e">
        <f>IF(
OR('Con. Notes - No Conversion'!B2134 = "8. Transferee of restricted securities", 'Con. Notes - No Conversion'!B2134 = "9. Any person (substitution for securities etc.)"),
'Con. Notes - No Conversion'!C2134,
IF(
'Con. Notes - No Conversion'!B2134 = "",
#N/A,
'Con. Notes - No Conversion'!B2134)
)</f>
        <v>#N/A</v>
      </c>
    </row>
    <row r="2135" spans="1:7" x14ac:dyDescent="0.25">
      <c r="A2135" t="e">
        <f>IF(
OR(Shares!B2135 = "8. Transferee of restricted securities", Shares!B2135 = "9. Any person (substitution for securities etc.)"),
Shares!C2135,
IF(
Shares!B2135 = "",
#N/A,
Shares!B2135)
)</f>
        <v>#N/A</v>
      </c>
      <c r="B2135" t="e">
        <f>IF(
OR('Shares - LTR - Granted'!B2135 = "8. Transferee of restricted securities", 'Shares - LTR - Granted'!B2135 = "9. Any person (substitution for securities etc.)"),
'Shares - LTR - Granted'!C2135,
IF(
'Shares - LTR - Granted'!B2135 = "",
#N/A,
'Shares - LTR - Granted'!B2135)
)</f>
        <v>#N/A</v>
      </c>
      <c r="C2135" t="e">
        <f>IF(
OR('Performance Securities'!B2135 = "8. Transferee of restricted securities", 'Performance Securities'!B2135 = "9. Any person (substitution for securities etc.)"),
'Performance Securities'!C2135,
IF(
'Performance Securities'!B2135 = "",
#N/A,
'Performance Securities'!B2135)
)</f>
        <v>#N/A</v>
      </c>
      <c r="D2135" t="e">
        <f>IF(
OR('Options or Warrants'!B2135 = "8. Transferee of restricted securities", 'Options or Warrants'!B2135 = "9. Any person (substitution for securities etc.)"),
'Options or Warrants'!C2135,
IF(
'Options or Warrants'!B2135 = "",
#N/A,
'Options or Warrants'!B2135)
)</f>
        <v>#N/A</v>
      </c>
      <c r="E2135" t="e">
        <f>IF(
OR('Options - Free Attaching'!B2135 = "8. Transferee of restricted securities", 'Options - Free Attaching'!B2135 = "9. Any person (substitution for securities etc.)"),
'Options - Free Attaching'!C2135,
IF(
'Options - Free Attaching'!B2135 = "",
#N/A,
'Options - Free Attaching'!B2135)
)</f>
        <v>#N/A</v>
      </c>
      <c r="F2135" t="e">
        <f>IF(
OR('Con. Notes - Conversion'!B2135 = "8. Transferee of restricted securities", 'Con. Notes - Conversion'!B2135 = "9. Any person (substitution for securities etc.)"),
'Con. Notes - Conversion'!C2135,
IF(
'Con. Notes - Conversion'!B2135 = "",
#N/A,
'Con. Notes - Conversion'!B2135)
)</f>
        <v>#N/A</v>
      </c>
      <c r="G2135" t="e">
        <f>IF(
OR('Con. Notes - No Conversion'!B2135 = "8. Transferee of restricted securities", 'Con. Notes - No Conversion'!B2135 = "9. Any person (substitution for securities etc.)"),
'Con. Notes - No Conversion'!C2135,
IF(
'Con. Notes - No Conversion'!B2135 = "",
#N/A,
'Con. Notes - No Conversion'!B2135)
)</f>
        <v>#N/A</v>
      </c>
    </row>
    <row r="2136" spans="1:7" x14ac:dyDescent="0.25">
      <c r="A2136" t="e">
        <f>IF(
OR(Shares!B2136 = "8. Transferee of restricted securities", Shares!B2136 = "9. Any person (substitution for securities etc.)"),
Shares!C2136,
IF(
Shares!B2136 = "",
#N/A,
Shares!B2136)
)</f>
        <v>#N/A</v>
      </c>
      <c r="B2136" t="e">
        <f>IF(
OR('Shares - LTR - Granted'!B2136 = "8. Transferee of restricted securities", 'Shares - LTR - Granted'!B2136 = "9. Any person (substitution for securities etc.)"),
'Shares - LTR - Granted'!C2136,
IF(
'Shares - LTR - Granted'!B2136 = "",
#N/A,
'Shares - LTR - Granted'!B2136)
)</f>
        <v>#N/A</v>
      </c>
      <c r="C2136" t="e">
        <f>IF(
OR('Performance Securities'!B2136 = "8. Transferee of restricted securities", 'Performance Securities'!B2136 = "9. Any person (substitution for securities etc.)"),
'Performance Securities'!C2136,
IF(
'Performance Securities'!B2136 = "",
#N/A,
'Performance Securities'!B2136)
)</f>
        <v>#N/A</v>
      </c>
      <c r="D2136" t="e">
        <f>IF(
OR('Options or Warrants'!B2136 = "8. Transferee of restricted securities", 'Options or Warrants'!B2136 = "9. Any person (substitution for securities etc.)"),
'Options or Warrants'!C2136,
IF(
'Options or Warrants'!B2136 = "",
#N/A,
'Options or Warrants'!B2136)
)</f>
        <v>#N/A</v>
      </c>
      <c r="E2136" t="e">
        <f>IF(
OR('Options - Free Attaching'!B2136 = "8. Transferee of restricted securities", 'Options - Free Attaching'!B2136 = "9. Any person (substitution for securities etc.)"),
'Options - Free Attaching'!C2136,
IF(
'Options - Free Attaching'!B2136 = "",
#N/A,
'Options - Free Attaching'!B2136)
)</f>
        <v>#N/A</v>
      </c>
      <c r="F2136" t="e">
        <f>IF(
OR('Con. Notes - Conversion'!B2136 = "8. Transferee of restricted securities", 'Con. Notes - Conversion'!B2136 = "9. Any person (substitution for securities etc.)"),
'Con. Notes - Conversion'!C2136,
IF(
'Con. Notes - Conversion'!B2136 = "",
#N/A,
'Con. Notes - Conversion'!B2136)
)</f>
        <v>#N/A</v>
      </c>
      <c r="G2136" t="e">
        <f>IF(
OR('Con. Notes - No Conversion'!B2136 = "8. Transferee of restricted securities", 'Con. Notes - No Conversion'!B2136 = "9. Any person (substitution for securities etc.)"),
'Con. Notes - No Conversion'!C2136,
IF(
'Con. Notes - No Conversion'!B2136 = "",
#N/A,
'Con. Notes - No Conversion'!B2136)
)</f>
        <v>#N/A</v>
      </c>
    </row>
    <row r="2137" spans="1:7" x14ac:dyDescent="0.25">
      <c r="A2137" t="e">
        <f>IF(
OR(Shares!B2137 = "8. Transferee of restricted securities", Shares!B2137 = "9. Any person (substitution for securities etc.)"),
Shares!C2137,
IF(
Shares!B2137 = "",
#N/A,
Shares!B2137)
)</f>
        <v>#N/A</v>
      </c>
      <c r="B2137" t="e">
        <f>IF(
OR('Shares - LTR - Granted'!B2137 = "8. Transferee of restricted securities", 'Shares - LTR - Granted'!B2137 = "9. Any person (substitution for securities etc.)"),
'Shares - LTR - Granted'!C2137,
IF(
'Shares - LTR - Granted'!B2137 = "",
#N/A,
'Shares - LTR - Granted'!B2137)
)</f>
        <v>#N/A</v>
      </c>
      <c r="C2137" t="e">
        <f>IF(
OR('Performance Securities'!B2137 = "8. Transferee of restricted securities", 'Performance Securities'!B2137 = "9. Any person (substitution for securities etc.)"),
'Performance Securities'!C2137,
IF(
'Performance Securities'!B2137 = "",
#N/A,
'Performance Securities'!B2137)
)</f>
        <v>#N/A</v>
      </c>
      <c r="D2137" t="e">
        <f>IF(
OR('Options or Warrants'!B2137 = "8. Transferee of restricted securities", 'Options or Warrants'!B2137 = "9. Any person (substitution for securities etc.)"),
'Options or Warrants'!C2137,
IF(
'Options or Warrants'!B2137 = "",
#N/A,
'Options or Warrants'!B2137)
)</f>
        <v>#N/A</v>
      </c>
      <c r="E2137" t="e">
        <f>IF(
OR('Options - Free Attaching'!B2137 = "8. Transferee of restricted securities", 'Options - Free Attaching'!B2137 = "9. Any person (substitution for securities etc.)"),
'Options - Free Attaching'!C2137,
IF(
'Options - Free Attaching'!B2137 = "",
#N/A,
'Options - Free Attaching'!B2137)
)</f>
        <v>#N/A</v>
      </c>
      <c r="F2137" t="e">
        <f>IF(
OR('Con. Notes - Conversion'!B2137 = "8. Transferee of restricted securities", 'Con. Notes - Conversion'!B2137 = "9. Any person (substitution for securities etc.)"),
'Con. Notes - Conversion'!C2137,
IF(
'Con. Notes - Conversion'!B2137 = "",
#N/A,
'Con. Notes - Conversion'!B2137)
)</f>
        <v>#N/A</v>
      </c>
      <c r="G2137" t="e">
        <f>IF(
OR('Con. Notes - No Conversion'!B2137 = "8. Transferee of restricted securities", 'Con. Notes - No Conversion'!B2137 = "9. Any person (substitution for securities etc.)"),
'Con. Notes - No Conversion'!C2137,
IF(
'Con. Notes - No Conversion'!B2137 = "",
#N/A,
'Con. Notes - No Conversion'!B2137)
)</f>
        <v>#N/A</v>
      </c>
    </row>
    <row r="2138" spans="1:7" x14ac:dyDescent="0.25">
      <c r="A2138" t="e">
        <f>IF(
OR(Shares!B2138 = "8. Transferee of restricted securities", Shares!B2138 = "9. Any person (substitution for securities etc.)"),
Shares!C2138,
IF(
Shares!B2138 = "",
#N/A,
Shares!B2138)
)</f>
        <v>#N/A</v>
      </c>
      <c r="B2138" t="e">
        <f>IF(
OR('Shares - LTR - Granted'!B2138 = "8. Transferee of restricted securities", 'Shares - LTR - Granted'!B2138 = "9. Any person (substitution for securities etc.)"),
'Shares - LTR - Granted'!C2138,
IF(
'Shares - LTR - Granted'!B2138 = "",
#N/A,
'Shares - LTR - Granted'!B2138)
)</f>
        <v>#N/A</v>
      </c>
      <c r="C2138" t="e">
        <f>IF(
OR('Performance Securities'!B2138 = "8. Transferee of restricted securities", 'Performance Securities'!B2138 = "9. Any person (substitution for securities etc.)"),
'Performance Securities'!C2138,
IF(
'Performance Securities'!B2138 = "",
#N/A,
'Performance Securities'!B2138)
)</f>
        <v>#N/A</v>
      </c>
      <c r="D2138" t="e">
        <f>IF(
OR('Options or Warrants'!B2138 = "8. Transferee of restricted securities", 'Options or Warrants'!B2138 = "9. Any person (substitution for securities etc.)"),
'Options or Warrants'!C2138,
IF(
'Options or Warrants'!B2138 = "",
#N/A,
'Options or Warrants'!B2138)
)</f>
        <v>#N/A</v>
      </c>
      <c r="E2138" t="e">
        <f>IF(
OR('Options - Free Attaching'!B2138 = "8. Transferee of restricted securities", 'Options - Free Attaching'!B2138 = "9. Any person (substitution for securities etc.)"),
'Options - Free Attaching'!C2138,
IF(
'Options - Free Attaching'!B2138 = "",
#N/A,
'Options - Free Attaching'!B2138)
)</f>
        <v>#N/A</v>
      </c>
      <c r="F2138" t="e">
        <f>IF(
OR('Con. Notes - Conversion'!B2138 = "8. Transferee of restricted securities", 'Con. Notes - Conversion'!B2138 = "9. Any person (substitution for securities etc.)"),
'Con. Notes - Conversion'!C2138,
IF(
'Con. Notes - Conversion'!B2138 = "",
#N/A,
'Con. Notes - Conversion'!B2138)
)</f>
        <v>#N/A</v>
      </c>
      <c r="G2138" t="e">
        <f>IF(
OR('Con. Notes - No Conversion'!B2138 = "8. Transferee of restricted securities", 'Con. Notes - No Conversion'!B2138 = "9. Any person (substitution for securities etc.)"),
'Con. Notes - No Conversion'!C2138,
IF(
'Con. Notes - No Conversion'!B2138 = "",
#N/A,
'Con. Notes - No Conversion'!B2138)
)</f>
        <v>#N/A</v>
      </c>
    </row>
    <row r="2139" spans="1:7" x14ac:dyDescent="0.25">
      <c r="A2139" t="e">
        <f>IF(
OR(Shares!B2139 = "8. Transferee of restricted securities", Shares!B2139 = "9. Any person (substitution for securities etc.)"),
Shares!C2139,
IF(
Shares!B2139 = "",
#N/A,
Shares!B2139)
)</f>
        <v>#N/A</v>
      </c>
      <c r="B2139" t="e">
        <f>IF(
OR('Shares - LTR - Granted'!B2139 = "8. Transferee of restricted securities", 'Shares - LTR - Granted'!B2139 = "9. Any person (substitution for securities etc.)"),
'Shares - LTR - Granted'!C2139,
IF(
'Shares - LTR - Granted'!B2139 = "",
#N/A,
'Shares - LTR - Granted'!B2139)
)</f>
        <v>#N/A</v>
      </c>
      <c r="C2139" t="e">
        <f>IF(
OR('Performance Securities'!B2139 = "8. Transferee of restricted securities", 'Performance Securities'!B2139 = "9. Any person (substitution for securities etc.)"),
'Performance Securities'!C2139,
IF(
'Performance Securities'!B2139 = "",
#N/A,
'Performance Securities'!B2139)
)</f>
        <v>#N/A</v>
      </c>
      <c r="D2139" t="e">
        <f>IF(
OR('Options or Warrants'!B2139 = "8. Transferee of restricted securities", 'Options or Warrants'!B2139 = "9. Any person (substitution for securities etc.)"),
'Options or Warrants'!C2139,
IF(
'Options or Warrants'!B2139 = "",
#N/A,
'Options or Warrants'!B2139)
)</f>
        <v>#N/A</v>
      </c>
      <c r="E2139" t="e">
        <f>IF(
OR('Options - Free Attaching'!B2139 = "8. Transferee of restricted securities", 'Options - Free Attaching'!B2139 = "9. Any person (substitution for securities etc.)"),
'Options - Free Attaching'!C2139,
IF(
'Options - Free Attaching'!B2139 = "",
#N/A,
'Options - Free Attaching'!B2139)
)</f>
        <v>#N/A</v>
      </c>
      <c r="F2139" t="e">
        <f>IF(
OR('Con. Notes - Conversion'!B2139 = "8. Transferee of restricted securities", 'Con. Notes - Conversion'!B2139 = "9. Any person (substitution for securities etc.)"),
'Con. Notes - Conversion'!C2139,
IF(
'Con. Notes - Conversion'!B2139 = "",
#N/A,
'Con. Notes - Conversion'!B2139)
)</f>
        <v>#N/A</v>
      </c>
      <c r="G2139" t="e">
        <f>IF(
OR('Con. Notes - No Conversion'!B2139 = "8. Transferee of restricted securities", 'Con. Notes - No Conversion'!B2139 = "9. Any person (substitution for securities etc.)"),
'Con. Notes - No Conversion'!C2139,
IF(
'Con. Notes - No Conversion'!B2139 = "",
#N/A,
'Con. Notes - No Conversion'!B2139)
)</f>
        <v>#N/A</v>
      </c>
    </row>
    <row r="2140" spans="1:7" x14ac:dyDescent="0.25">
      <c r="A2140" t="e">
        <f>IF(
OR(Shares!B2140 = "8. Transferee of restricted securities", Shares!B2140 = "9. Any person (substitution for securities etc.)"),
Shares!C2140,
IF(
Shares!B2140 = "",
#N/A,
Shares!B2140)
)</f>
        <v>#N/A</v>
      </c>
      <c r="B2140" t="e">
        <f>IF(
OR('Shares - LTR - Granted'!B2140 = "8. Transferee of restricted securities", 'Shares - LTR - Granted'!B2140 = "9. Any person (substitution for securities etc.)"),
'Shares - LTR - Granted'!C2140,
IF(
'Shares - LTR - Granted'!B2140 = "",
#N/A,
'Shares - LTR - Granted'!B2140)
)</f>
        <v>#N/A</v>
      </c>
      <c r="C2140" t="e">
        <f>IF(
OR('Performance Securities'!B2140 = "8. Transferee of restricted securities", 'Performance Securities'!B2140 = "9. Any person (substitution for securities etc.)"),
'Performance Securities'!C2140,
IF(
'Performance Securities'!B2140 = "",
#N/A,
'Performance Securities'!B2140)
)</f>
        <v>#N/A</v>
      </c>
      <c r="D2140" t="e">
        <f>IF(
OR('Options or Warrants'!B2140 = "8. Transferee of restricted securities", 'Options or Warrants'!B2140 = "9. Any person (substitution for securities etc.)"),
'Options or Warrants'!C2140,
IF(
'Options or Warrants'!B2140 = "",
#N/A,
'Options or Warrants'!B2140)
)</f>
        <v>#N/A</v>
      </c>
      <c r="E2140" t="e">
        <f>IF(
OR('Options - Free Attaching'!B2140 = "8. Transferee of restricted securities", 'Options - Free Attaching'!B2140 = "9. Any person (substitution for securities etc.)"),
'Options - Free Attaching'!C2140,
IF(
'Options - Free Attaching'!B2140 = "",
#N/A,
'Options - Free Attaching'!B2140)
)</f>
        <v>#N/A</v>
      </c>
      <c r="F2140" t="e">
        <f>IF(
OR('Con. Notes - Conversion'!B2140 = "8. Transferee of restricted securities", 'Con. Notes - Conversion'!B2140 = "9. Any person (substitution for securities etc.)"),
'Con. Notes - Conversion'!C2140,
IF(
'Con. Notes - Conversion'!B2140 = "",
#N/A,
'Con. Notes - Conversion'!B2140)
)</f>
        <v>#N/A</v>
      </c>
      <c r="G2140" t="e">
        <f>IF(
OR('Con. Notes - No Conversion'!B2140 = "8. Transferee of restricted securities", 'Con. Notes - No Conversion'!B2140 = "9. Any person (substitution for securities etc.)"),
'Con. Notes - No Conversion'!C2140,
IF(
'Con. Notes - No Conversion'!B2140 = "",
#N/A,
'Con. Notes - No Conversion'!B2140)
)</f>
        <v>#N/A</v>
      </c>
    </row>
    <row r="2141" spans="1:7" x14ac:dyDescent="0.25">
      <c r="A2141" t="e">
        <f>IF(
OR(Shares!B2141 = "8. Transferee of restricted securities", Shares!B2141 = "9. Any person (substitution for securities etc.)"),
Shares!C2141,
IF(
Shares!B2141 = "",
#N/A,
Shares!B2141)
)</f>
        <v>#N/A</v>
      </c>
      <c r="B2141" t="e">
        <f>IF(
OR('Shares - LTR - Granted'!B2141 = "8. Transferee of restricted securities", 'Shares - LTR - Granted'!B2141 = "9. Any person (substitution for securities etc.)"),
'Shares - LTR - Granted'!C2141,
IF(
'Shares - LTR - Granted'!B2141 = "",
#N/A,
'Shares - LTR - Granted'!B2141)
)</f>
        <v>#N/A</v>
      </c>
      <c r="C2141" t="e">
        <f>IF(
OR('Performance Securities'!B2141 = "8. Transferee of restricted securities", 'Performance Securities'!B2141 = "9. Any person (substitution for securities etc.)"),
'Performance Securities'!C2141,
IF(
'Performance Securities'!B2141 = "",
#N/A,
'Performance Securities'!B2141)
)</f>
        <v>#N/A</v>
      </c>
      <c r="D2141" t="e">
        <f>IF(
OR('Options or Warrants'!B2141 = "8. Transferee of restricted securities", 'Options or Warrants'!B2141 = "9. Any person (substitution for securities etc.)"),
'Options or Warrants'!C2141,
IF(
'Options or Warrants'!B2141 = "",
#N/A,
'Options or Warrants'!B2141)
)</f>
        <v>#N/A</v>
      </c>
      <c r="E2141" t="e">
        <f>IF(
OR('Options - Free Attaching'!B2141 = "8. Transferee of restricted securities", 'Options - Free Attaching'!B2141 = "9. Any person (substitution for securities etc.)"),
'Options - Free Attaching'!C2141,
IF(
'Options - Free Attaching'!B2141 = "",
#N/A,
'Options - Free Attaching'!B2141)
)</f>
        <v>#N/A</v>
      </c>
      <c r="F2141" t="e">
        <f>IF(
OR('Con. Notes - Conversion'!B2141 = "8. Transferee of restricted securities", 'Con. Notes - Conversion'!B2141 = "9. Any person (substitution for securities etc.)"),
'Con. Notes - Conversion'!C2141,
IF(
'Con. Notes - Conversion'!B2141 = "",
#N/A,
'Con. Notes - Conversion'!B2141)
)</f>
        <v>#N/A</v>
      </c>
      <c r="G2141" t="e">
        <f>IF(
OR('Con. Notes - No Conversion'!B2141 = "8. Transferee of restricted securities", 'Con. Notes - No Conversion'!B2141 = "9. Any person (substitution for securities etc.)"),
'Con. Notes - No Conversion'!C2141,
IF(
'Con. Notes - No Conversion'!B2141 = "",
#N/A,
'Con. Notes - No Conversion'!B2141)
)</f>
        <v>#N/A</v>
      </c>
    </row>
    <row r="2142" spans="1:7" x14ac:dyDescent="0.25">
      <c r="A2142" t="e">
        <f>IF(
OR(Shares!B2142 = "8. Transferee of restricted securities", Shares!B2142 = "9. Any person (substitution for securities etc.)"),
Shares!C2142,
IF(
Shares!B2142 = "",
#N/A,
Shares!B2142)
)</f>
        <v>#N/A</v>
      </c>
      <c r="B2142" t="e">
        <f>IF(
OR('Shares - LTR - Granted'!B2142 = "8. Transferee of restricted securities", 'Shares - LTR - Granted'!B2142 = "9. Any person (substitution for securities etc.)"),
'Shares - LTR - Granted'!C2142,
IF(
'Shares - LTR - Granted'!B2142 = "",
#N/A,
'Shares - LTR - Granted'!B2142)
)</f>
        <v>#N/A</v>
      </c>
      <c r="C2142" t="e">
        <f>IF(
OR('Performance Securities'!B2142 = "8. Transferee of restricted securities", 'Performance Securities'!B2142 = "9. Any person (substitution for securities etc.)"),
'Performance Securities'!C2142,
IF(
'Performance Securities'!B2142 = "",
#N/A,
'Performance Securities'!B2142)
)</f>
        <v>#N/A</v>
      </c>
      <c r="D2142" t="e">
        <f>IF(
OR('Options or Warrants'!B2142 = "8. Transferee of restricted securities", 'Options or Warrants'!B2142 = "9. Any person (substitution for securities etc.)"),
'Options or Warrants'!C2142,
IF(
'Options or Warrants'!B2142 = "",
#N/A,
'Options or Warrants'!B2142)
)</f>
        <v>#N/A</v>
      </c>
      <c r="E2142" t="e">
        <f>IF(
OR('Options - Free Attaching'!B2142 = "8. Transferee of restricted securities", 'Options - Free Attaching'!B2142 = "9. Any person (substitution for securities etc.)"),
'Options - Free Attaching'!C2142,
IF(
'Options - Free Attaching'!B2142 = "",
#N/A,
'Options - Free Attaching'!B2142)
)</f>
        <v>#N/A</v>
      </c>
      <c r="F2142" t="e">
        <f>IF(
OR('Con. Notes - Conversion'!B2142 = "8. Transferee of restricted securities", 'Con. Notes - Conversion'!B2142 = "9. Any person (substitution for securities etc.)"),
'Con. Notes - Conversion'!C2142,
IF(
'Con. Notes - Conversion'!B2142 = "",
#N/A,
'Con. Notes - Conversion'!B2142)
)</f>
        <v>#N/A</v>
      </c>
      <c r="G2142" t="e">
        <f>IF(
OR('Con. Notes - No Conversion'!B2142 = "8. Transferee of restricted securities", 'Con. Notes - No Conversion'!B2142 = "9. Any person (substitution for securities etc.)"),
'Con. Notes - No Conversion'!C2142,
IF(
'Con. Notes - No Conversion'!B2142 = "",
#N/A,
'Con. Notes - No Conversion'!B2142)
)</f>
        <v>#N/A</v>
      </c>
    </row>
    <row r="2143" spans="1:7" x14ac:dyDescent="0.25">
      <c r="A2143" t="e">
        <f>IF(
OR(Shares!B2143 = "8. Transferee of restricted securities", Shares!B2143 = "9. Any person (substitution for securities etc.)"),
Shares!C2143,
IF(
Shares!B2143 = "",
#N/A,
Shares!B2143)
)</f>
        <v>#N/A</v>
      </c>
      <c r="B2143" t="e">
        <f>IF(
OR('Shares - LTR - Granted'!B2143 = "8. Transferee of restricted securities", 'Shares - LTR - Granted'!B2143 = "9. Any person (substitution for securities etc.)"),
'Shares - LTR - Granted'!C2143,
IF(
'Shares - LTR - Granted'!B2143 = "",
#N/A,
'Shares - LTR - Granted'!B2143)
)</f>
        <v>#N/A</v>
      </c>
      <c r="C2143" t="e">
        <f>IF(
OR('Performance Securities'!B2143 = "8. Transferee of restricted securities", 'Performance Securities'!B2143 = "9. Any person (substitution for securities etc.)"),
'Performance Securities'!C2143,
IF(
'Performance Securities'!B2143 = "",
#N/A,
'Performance Securities'!B2143)
)</f>
        <v>#N/A</v>
      </c>
      <c r="D2143" t="e">
        <f>IF(
OR('Options or Warrants'!B2143 = "8. Transferee of restricted securities", 'Options or Warrants'!B2143 = "9. Any person (substitution for securities etc.)"),
'Options or Warrants'!C2143,
IF(
'Options or Warrants'!B2143 = "",
#N/A,
'Options or Warrants'!B2143)
)</f>
        <v>#N/A</v>
      </c>
      <c r="E2143" t="e">
        <f>IF(
OR('Options - Free Attaching'!B2143 = "8. Transferee of restricted securities", 'Options - Free Attaching'!B2143 = "9. Any person (substitution for securities etc.)"),
'Options - Free Attaching'!C2143,
IF(
'Options - Free Attaching'!B2143 = "",
#N/A,
'Options - Free Attaching'!B2143)
)</f>
        <v>#N/A</v>
      </c>
      <c r="F2143" t="e">
        <f>IF(
OR('Con. Notes - Conversion'!B2143 = "8. Transferee of restricted securities", 'Con. Notes - Conversion'!B2143 = "9. Any person (substitution for securities etc.)"),
'Con. Notes - Conversion'!C2143,
IF(
'Con. Notes - Conversion'!B2143 = "",
#N/A,
'Con. Notes - Conversion'!B2143)
)</f>
        <v>#N/A</v>
      </c>
      <c r="G2143" t="e">
        <f>IF(
OR('Con. Notes - No Conversion'!B2143 = "8. Transferee of restricted securities", 'Con. Notes - No Conversion'!B2143 = "9. Any person (substitution for securities etc.)"),
'Con. Notes - No Conversion'!C2143,
IF(
'Con. Notes - No Conversion'!B2143 = "",
#N/A,
'Con. Notes - No Conversion'!B2143)
)</f>
        <v>#N/A</v>
      </c>
    </row>
    <row r="2144" spans="1:7" x14ac:dyDescent="0.25">
      <c r="A2144" t="e">
        <f>IF(
OR(Shares!B2144 = "8. Transferee of restricted securities", Shares!B2144 = "9. Any person (substitution for securities etc.)"),
Shares!C2144,
IF(
Shares!B2144 = "",
#N/A,
Shares!B2144)
)</f>
        <v>#N/A</v>
      </c>
      <c r="B2144" t="e">
        <f>IF(
OR('Shares - LTR - Granted'!B2144 = "8. Transferee of restricted securities", 'Shares - LTR - Granted'!B2144 = "9. Any person (substitution for securities etc.)"),
'Shares - LTR - Granted'!C2144,
IF(
'Shares - LTR - Granted'!B2144 = "",
#N/A,
'Shares - LTR - Granted'!B2144)
)</f>
        <v>#N/A</v>
      </c>
      <c r="C2144" t="e">
        <f>IF(
OR('Performance Securities'!B2144 = "8. Transferee of restricted securities", 'Performance Securities'!B2144 = "9. Any person (substitution for securities etc.)"),
'Performance Securities'!C2144,
IF(
'Performance Securities'!B2144 = "",
#N/A,
'Performance Securities'!B2144)
)</f>
        <v>#N/A</v>
      </c>
      <c r="D2144" t="e">
        <f>IF(
OR('Options or Warrants'!B2144 = "8. Transferee of restricted securities", 'Options or Warrants'!B2144 = "9. Any person (substitution for securities etc.)"),
'Options or Warrants'!C2144,
IF(
'Options or Warrants'!B2144 = "",
#N/A,
'Options or Warrants'!B2144)
)</f>
        <v>#N/A</v>
      </c>
      <c r="E2144" t="e">
        <f>IF(
OR('Options - Free Attaching'!B2144 = "8. Transferee of restricted securities", 'Options - Free Attaching'!B2144 = "9. Any person (substitution for securities etc.)"),
'Options - Free Attaching'!C2144,
IF(
'Options - Free Attaching'!B2144 = "",
#N/A,
'Options - Free Attaching'!B2144)
)</f>
        <v>#N/A</v>
      </c>
      <c r="F2144" t="e">
        <f>IF(
OR('Con. Notes - Conversion'!B2144 = "8. Transferee of restricted securities", 'Con. Notes - Conversion'!B2144 = "9. Any person (substitution for securities etc.)"),
'Con. Notes - Conversion'!C2144,
IF(
'Con. Notes - Conversion'!B2144 = "",
#N/A,
'Con. Notes - Conversion'!B2144)
)</f>
        <v>#N/A</v>
      </c>
      <c r="G2144" t="e">
        <f>IF(
OR('Con. Notes - No Conversion'!B2144 = "8. Transferee of restricted securities", 'Con. Notes - No Conversion'!B2144 = "9. Any person (substitution for securities etc.)"),
'Con. Notes - No Conversion'!C2144,
IF(
'Con. Notes - No Conversion'!B2144 = "",
#N/A,
'Con. Notes - No Conversion'!B2144)
)</f>
        <v>#N/A</v>
      </c>
    </row>
    <row r="2145" spans="1:7" x14ac:dyDescent="0.25">
      <c r="A2145" t="e">
        <f>IF(
OR(Shares!B2145 = "8. Transferee of restricted securities", Shares!B2145 = "9. Any person (substitution for securities etc.)"),
Shares!C2145,
IF(
Shares!B2145 = "",
#N/A,
Shares!B2145)
)</f>
        <v>#N/A</v>
      </c>
      <c r="B2145" t="e">
        <f>IF(
OR('Shares - LTR - Granted'!B2145 = "8. Transferee of restricted securities", 'Shares - LTR - Granted'!B2145 = "9. Any person (substitution for securities etc.)"),
'Shares - LTR - Granted'!C2145,
IF(
'Shares - LTR - Granted'!B2145 = "",
#N/A,
'Shares - LTR - Granted'!B2145)
)</f>
        <v>#N/A</v>
      </c>
      <c r="C2145" t="e">
        <f>IF(
OR('Performance Securities'!B2145 = "8. Transferee of restricted securities", 'Performance Securities'!B2145 = "9. Any person (substitution for securities etc.)"),
'Performance Securities'!C2145,
IF(
'Performance Securities'!B2145 = "",
#N/A,
'Performance Securities'!B2145)
)</f>
        <v>#N/A</v>
      </c>
      <c r="D2145" t="e">
        <f>IF(
OR('Options or Warrants'!B2145 = "8. Transferee of restricted securities", 'Options or Warrants'!B2145 = "9. Any person (substitution for securities etc.)"),
'Options or Warrants'!C2145,
IF(
'Options or Warrants'!B2145 = "",
#N/A,
'Options or Warrants'!B2145)
)</f>
        <v>#N/A</v>
      </c>
      <c r="E2145" t="e">
        <f>IF(
OR('Options - Free Attaching'!B2145 = "8. Transferee of restricted securities", 'Options - Free Attaching'!B2145 = "9. Any person (substitution for securities etc.)"),
'Options - Free Attaching'!C2145,
IF(
'Options - Free Attaching'!B2145 = "",
#N/A,
'Options - Free Attaching'!B2145)
)</f>
        <v>#N/A</v>
      </c>
      <c r="F2145" t="e">
        <f>IF(
OR('Con. Notes - Conversion'!B2145 = "8. Transferee of restricted securities", 'Con. Notes - Conversion'!B2145 = "9. Any person (substitution for securities etc.)"),
'Con. Notes - Conversion'!C2145,
IF(
'Con. Notes - Conversion'!B2145 = "",
#N/A,
'Con. Notes - Conversion'!B2145)
)</f>
        <v>#N/A</v>
      </c>
      <c r="G2145" t="e">
        <f>IF(
OR('Con. Notes - No Conversion'!B2145 = "8. Transferee of restricted securities", 'Con. Notes - No Conversion'!B2145 = "9. Any person (substitution for securities etc.)"),
'Con. Notes - No Conversion'!C2145,
IF(
'Con. Notes - No Conversion'!B2145 = "",
#N/A,
'Con. Notes - No Conversion'!B2145)
)</f>
        <v>#N/A</v>
      </c>
    </row>
    <row r="2146" spans="1:7" x14ac:dyDescent="0.25">
      <c r="A2146" t="e">
        <f>IF(
OR(Shares!B2146 = "8. Transferee of restricted securities", Shares!B2146 = "9. Any person (substitution for securities etc.)"),
Shares!C2146,
IF(
Shares!B2146 = "",
#N/A,
Shares!B2146)
)</f>
        <v>#N/A</v>
      </c>
      <c r="B2146" t="e">
        <f>IF(
OR('Shares - LTR - Granted'!B2146 = "8. Transferee of restricted securities", 'Shares - LTR - Granted'!B2146 = "9. Any person (substitution for securities etc.)"),
'Shares - LTR - Granted'!C2146,
IF(
'Shares - LTR - Granted'!B2146 = "",
#N/A,
'Shares - LTR - Granted'!B2146)
)</f>
        <v>#N/A</v>
      </c>
      <c r="C2146" t="e">
        <f>IF(
OR('Performance Securities'!B2146 = "8. Transferee of restricted securities", 'Performance Securities'!B2146 = "9. Any person (substitution for securities etc.)"),
'Performance Securities'!C2146,
IF(
'Performance Securities'!B2146 = "",
#N/A,
'Performance Securities'!B2146)
)</f>
        <v>#N/A</v>
      </c>
      <c r="D2146" t="e">
        <f>IF(
OR('Options or Warrants'!B2146 = "8. Transferee of restricted securities", 'Options or Warrants'!B2146 = "9. Any person (substitution for securities etc.)"),
'Options or Warrants'!C2146,
IF(
'Options or Warrants'!B2146 = "",
#N/A,
'Options or Warrants'!B2146)
)</f>
        <v>#N/A</v>
      </c>
      <c r="E2146" t="e">
        <f>IF(
OR('Options - Free Attaching'!B2146 = "8. Transferee of restricted securities", 'Options - Free Attaching'!B2146 = "9. Any person (substitution for securities etc.)"),
'Options - Free Attaching'!C2146,
IF(
'Options - Free Attaching'!B2146 = "",
#N/A,
'Options - Free Attaching'!B2146)
)</f>
        <v>#N/A</v>
      </c>
      <c r="F2146" t="e">
        <f>IF(
OR('Con. Notes - Conversion'!B2146 = "8. Transferee of restricted securities", 'Con. Notes - Conversion'!B2146 = "9. Any person (substitution for securities etc.)"),
'Con. Notes - Conversion'!C2146,
IF(
'Con. Notes - Conversion'!B2146 = "",
#N/A,
'Con. Notes - Conversion'!B2146)
)</f>
        <v>#N/A</v>
      </c>
      <c r="G2146" t="e">
        <f>IF(
OR('Con. Notes - No Conversion'!B2146 = "8. Transferee of restricted securities", 'Con. Notes - No Conversion'!B2146 = "9. Any person (substitution for securities etc.)"),
'Con. Notes - No Conversion'!C2146,
IF(
'Con. Notes - No Conversion'!B2146 = "",
#N/A,
'Con. Notes - No Conversion'!B2146)
)</f>
        <v>#N/A</v>
      </c>
    </row>
    <row r="2147" spans="1:7" x14ac:dyDescent="0.25">
      <c r="A2147" t="e">
        <f>IF(
OR(Shares!B2147 = "8. Transferee of restricted securities", Shares!B2147 = "9. Any person (substitution for securities etc.)"),
Shares!C2147,
IF(
Shares!B2147 = "",
#N/A,
Shares!B2147)
)</f>
        <v>#N/A</v>
      </c>
      <c r="B2147" t="e">
        <f>IF(
OR('Shares - LTR - Granted'!B2147 = "8. Transferee of restricted securities", 'Shares - LTR - Granted'!B2147 = "9. Any person (substitution for securities etc.)"),
'Shares - LTR - Granted'!C2147,
IF(
'Shares - LTR - Granted'!B2147 = "",
#N/A,
'Shares - LTR - Granted'!B2147)
)</f>
        <v>#N/A</v>
      </c>
      <c r="C2147" t="e">
        <f>IF(
OR('Performance Securities'!B2147 = "8. Transferee of restricted securities", 'Performance Securities'!B2147 = "9. Any person (substitution for securities etc.)"),
'Performance Securities'!C2147,
IF(
'Performance Securities'!B2147 = "",
#N/A,
'Performance Securities'!B2147)
)</f>
        <v>#N/A</v>
      </c>
      <c r="D2147" t="e">
        <f>IF(
OR('Options or Warrants'!B2147 = "8. Transferee of restricted securities", 'Options or Warrants'!B2147 = "9. Any person (substitution for securities etc.)"),
'Options or Warrants'!C2147,
IF(
'Options or Warrants'!B2147 = "",
#N/A,
'Options or Warrants'!B2147)
)</f>
        <v>#N/A</v>
      </c>
      <c r="E2147" t="e">
        <f>IF(
OR('Options - Free Attaching'!B2147 = "8. Transferee of restricted securities", 'Options - Free Attaching'!B2147 = "9. Any person (substitution for securities etc.)"),
'Options - Free Attaching'!C2147,
IF(
'Options - Free Attaching'!B2147 = "",
#N/A,
'Options - Free Attaching'!B2147)
)</f>
        <v>#N/A</v>
      </c>
      <c r="F2147" t="e">
        <f>IF(
OR('Con. Notes - Conversion'!B2147 = "8. Transferee of restricted securities", 'Con. Notes - Conversion'!B2147 = "9. Any person (substitution for securities etc.)"),
'Con. Notes - Conversion'!C2147,
IF(
'Con. Notes - Conversion'!B2147 = "",
#N/A,
'Con. Notes - Conversion'!B2147)
)</f>
        <v>#N/A</v>
      </c>
      <c r="G2147" t="e">
        <f>IF(
OR('Con. Notes - No Conversion'!B2147 = "8. Transferee of restricted securities", 'Con. Notes - No Conversion'!B2147 = "9. Any person (substitution for securities etc.)"),
'Con. Notes - No Conversion'!C2147,
IF(
'Con. Notes - No Conversion'!B2147 = "",
#N/A,
'Con. Notes - No Conversion'!B2147)
)</f>
        <v>#N/A</v>
      </c>
    </row>
    <row r="2148" spans="1:7" x14ac:dyDescent="0.25">
      <c r="A2148" t="e">
        <f>IF(
OR(Shares!B2148 = "8. Transferee of restricted securities", Shares!B2148 = "9. Any person (substitution for securities etc.)"),
Shares!C2148,
IF(
Shares!B2148 = "",
#N/A,
Shares!B2148)
)</f>
        <v>#N/A</v>
      </c>
      <c r="B2148" t="e">
        <f>IF(
OR('Shares - LTR - Granted'!B2148 = "8. Transferee of restricted securities", 'Shares - LTR - Granted'!B2148 = "9. Any person (substitution for securities etc.)"),
'Shares - LTR - Granted'!C2148,
IF(
'Shares - LTR - Granted'!B2148 = "",
#N/A,
'Shares - LTR - Granted'!B2148)
)</f>
        <v>#N/A</v>
      </c>
      <c r="C2148" t="e">
        <f>IF(
OR('Performance Securities'!B2148 = "8. Transferee of restricted securities", 'Performance Securities'!B2148 = "9. Any person (substitution for securities etc.)"),
'Performance Securities'!C2148,
IF(
'Performance Securities'!B2148 = "",
#N/A,
'Performance Securities'!B2148)
)</f>
        <v>#N/A</v>
      </c>
      <c r="D2148" t="e">
        <f>IF(
OR('Options or Warrants'!B2148 = "8. Transferee of restricted securities", 'Options or Warrants'!B2148 = "9. Any person (substitution for securities etc.)"),
'Options or Warrants'!C2148,
IF(
'Options or Warrants'!B2148 = "",
#N/A,
'Options or Warrants'!B2148)
)</f>
        <v>#N/A</v>
      </c>
      <c r="E2148" t="e">
        <f>IF(
OR('Options - Free Attaching'!B2148 = "8. Transferee of restricted securities", 'Options - Free Attaching'!B2148 = "9. Any person (substitution for securities etc.)"),
'Options - Free Attaching'!C2148,
IF(
'Options - Free Attaching'!B2148 = "",
#N/A,
'Options - Free Attaching'!B2148)
)</f>
        <v>#N/A</v>
      </c>
      <c r="F2148" t="e">
        <f>IF(
OR('Con. Notes - Conversion'!B2148 = "8. Transferee of restricted securities", 'Con. Notes - Conversion'!B2148 = "9. Any person (substitution for securities etc.)"),
'Con. Notes - Conversion'!C2148,
IF(
'Con. Notes - Conversion'!B2148 = "",
#N/A,
'Con. Notes - Conversion'!B2148)
)</f>
        <v>#N/A</v>
      </c>
      <c r="G2148" t="e">
        <f>IF(
OR('Con. Notes - No Conversion'!B2148 = "8. Transferee of restricted securities", 'Con. Notes - No Conversion'!B2148 = "9. Any person (substitution for securities etc.)"),
'Con. Notes - No Conversion'!C2148,
IF(
'Con. Notes - No Conversion'!B2148 = "",
#N/A,
'Con. Notes - No Conversion'!B2148)
)</f>
        <v>#N/A</v>
      </c>
    </row>
    <row r="2149" spans="1:7" x14ac:dyDescent="0.25">
      <c r="A2149" t="e">
        <f>IF(
OR(Shares!B2149 = "8. Transferee of restricted securities", Shares!B2149 = "9. Any person (substitution for securities etc.)"),
Shares!C2149,
IF(
Shares!B2149 = "",
#N/A,
Shares!B2149)
)</f>
        <v>#N/A</v>
      </c>
      <c r="B2149" t="e">
        <f>IF(
OR('Shares - LTR - Granted'!B2149 = "8. Transferee of restricted securities", 'Shares - LTR - Granted'!B2149 = "9. Any person (substitution for securities etc.)"),
'Shares - LTR - Granted'!C2149,
IF(
'Shares - LTR - Granted'!B2149 = "",
#N/A,
'Shares - LTR - Granted'!B2149)
)</f>
        <v>#N/A</v>
      </c>
      <c r="C2149" t="e">
        <f>IF(
OR('Performance Securities'!B2149 = "8. Transferee of restricted securities", 'Performance Securities'!B2149 = "9. Any person (substitution for securities etc.)"),
'Performance Securities'!C2149,
IF(
'Performance Securities'!B2149 = "",
#N/A,
'Performance Securities'!B2149)
)</f>
        <v>#N/A</v>
      </c>
      <c r="D2149" t="e">
        <f>IF(
OR('Options or Warrants'!B2149 = "8. Transferee of restricted securities", 'Options or Warrants'!B2149 = "9. Any person (substitution for securities etc.)"),
'Options or Warrants'!C2149,
IF(
'Options or Warrants'!B2149 = "",
#N/A,
'Options or Warrants'!B2149)
)</f>
        <v>#N/A</v>
      </c>
      <c r="E2149" t="e">
        <f>IF(
OR('Options - Free Attaching'!B2149 = "8. Transferee of restricted securities", 'Options - Free Attaching'!B2149 = "9. Any person (substitution for securities etc.)"),
'Options - Free Attaching'!C2149,
IF(
'Options - Free Attaching'!B2149 = "",
#N/A,
'Options - Free Attaching'!B2149)
)</f>
        <v>#N/A</v>
      </c>
      <c r="F2149" t="e">
        <f>IF(
OR('Con. Notes - Conversion'!B2149 = "8. Transferee of restricted securities", 'Con. Notes - Conversion'!B2149 = "9. Any person (substitution for securities etc.)"),
'Con. Notes - Conversion'!C2149,
IF(
'Con. Notes - Conversion'!B2149 = "",
#N/A,
'Con. Notes - Conversion'!B2149)
)</f>
        <v>#N/A</v>
      </c>
      <c r="G2149" t="e">
        <f>IF(
OR('Con. Notes - No Conversion'!B2149 = "8. Transferee of restricted securities", 'Con. Notes - No Conversion'!B2149 = "9. Any person (substitution for securities etc.)"),
'Con. Notes - No Conversion'!C2149,
IF(
'Con. Notes - No Conversion'!B2149 = "",
#N/A,
'Con. Notes - No Conversion'!B2149)
)</f>
        <v>#N/A</v>
      </c>
    </row>
    <row r="2150" spans="1:7" x14ac:dyDescent="0.25">
      <c r="A2150" t="e">
        <f>IF(
OR(Shares!B2150 = "8. Transferee of restricted securities", Shares!B2150 = "9. Any person (substitution for securities etc.)"),
Shares!C2150,
IF(
Shares!B2150 = "",
#N/A,
Shares!B2150)
)</f>
        <v>#N/A</v>
      </c>
      <c r="B2150" t="e">
        <f>IF(
OR('Shares - LTR - Granted'!B2150 = "8. Transferee of restricted securities", 'Shares - LTR - Granted'!B2150 = "9. Any person (substitution for securities etc.)"),
'Shares - LTR - Granted'!C2150,
IF(
'Shares - LTR - Granted'!B2150 = "",
#N/A,
'Shares - LTR - Granted'!B2150)
)</f>
        <v>#N/A</v>
      </c>
      <c r="C2150" t="e">
        <f>IF(
OR('Performance Securities'!B2150 = "8. Transferee of restricted securities", 'Performance Securities'!B2150 = "9. Any person (substitution for securities etc.)"),
'Performance Securities'!C2150,
IF(
'Performance Securities'!B2150 = "",
#N/A,
'Performance Securities'!B2150)
)</f>
        <v>#N/A</v>
      </c>
      <c r="D2150" t="e">
        <f>IF(
OR('Options or Warrants'!B2150 = "8. Transferee of restricted securities", 'Options or Warrants'!B2150 = "9. Any person (substitution for securities etc.)"),
'Options or Warrants'!C2150,
IF(
'Options or Warrants'!B2150 = "",
#N/A,
'Options or Warrants'!B2150)
)</f>
        <v>#N/A</v>
      </c>
      <c r="E2150" t="e">
        <f>IF(
OR('Options - Free Attaching'!B2150 = "8. Transferee of restricted securities", 'Options - Free Attaching'!B2150 = "9. Any person (substitution for securities etc.)"),
'Options - Free Attaching'!C2150,
IF(
'Options - Free Attaching'!B2150 = "",
#N/A,
'Options - Free Attaching'!B2150)
)</f>
        <v>#N/A</v>
      </c>
      <c r="F2150" t="e">
        <f>IF(
OR('Con. Notes - Conversion'!B2150 = "8. Transferee of restricted securities", 'Con. Notes - Conversion'!B2150 = "9. Any person (substitution for securities etc.)"),
'Con. Notes - Conversion'!C2150,
IF(
'Con. Notes - Conversion'!B2150 = "",
#N/A,
'Con. Notes - Conversion'!B2150)
)</f>
        <v>#N/A</v>
      </c>
      <c r="G2150" t="e">
        <f>IF(
OR('Con. Notes - No Conversion'!B2150 = "8. Transferee of restricted securities", 'Con. Notes - No Conversion'!B2150 = "9. Any person (substitution for securities etc.)"),
'Con. Notes - No Conversion'!C2150,
IF(
'Con. Notes - No Conversion'!B2150 = "",
#N/A,
'Con. Notes - No Conversion'!B2150)
)</f>
        <v>#N/A</v>
      </c>
    </row>
    <row r="2151" spans="1:7" x14ac:dyDescent="0.25">
      <c r="A2151" t="e">
        <f>IF(
OR(Shares!B2151 = "8. Transferee of restricted securities", Shares!B2151 = "9. Any person (substitution for securities etc.)"),
Shares!C2151,
IF(
Shares!B2151 = "",
#N/A,
Shares!B2151)
)</f>
        <v>#N/A</v>
      </c>
      <c r="B2151" t="e">
        <f>IF(
OR('Shares - LTR - Granted'!B2151 = "8. Transferee of restricted securities", 'Shares - LTR - Granted'!B2151 = "9. Any person (substitution for securities etc.)"),
'Shares - LTR - Granted'!C2151,
IF(
'Shares - LTR - Granted'!B2151 = "",
#N/A,
'Shares - LTR - Granted'!B2151)
)</f>
        <v>#N/A</v>
      </c>
      <c r="C2151" t="e">
        <f>IF(
OR('Performance Securities'!B2151 = "8. Transferee of restricted securities", 'Performance Securities'!B2151 = "9. Any person (substitution for securities etc.)"),
'Performance Securities'!C2151,
IF(
'Performance Securities'!B2151 = "",
#N/A,
'Performance Securities'!B2151)
)</f>
        <v>#N/A</v>
      </c>
      <c r="D2151" t="e">
        <f>IF(
OR('Options or Warrants'!B2151 = "8. Transferee of restricted securities", 'Options or Warrants'!B2151 = "9. Any person (substitution for securities etc.)"),
'Options or Warrants'!C2151,
IF(
'Options or Warrants'!B2151 = "",
#N/A,
'Options or Warrants'!B2151)
)</f>
        <v>#N/A</v>
      </c>
      <c r="E2151" t="e">
        <f>IF(
OR('Options - Free Attaching'!B2151 = "8. Transferee of restricted securities", 'Options - Free Attaching'!B2151 = "9. Any person (substitution for securities etc.)"),
'Options - Free Attaching'!C2151,
IF(
'Options - Free Attaching'!B2151 = "",
#N/A,
'Options - Free Attaching'!B2151)
)</f>
        <v>#N/A</v>
      </c>
      <c r="F2151" t="e">
        <f>IF(
OR('Con. Notes - Conversion'!B2151 = "8. Transferee of restricted securities", 'Con. Notes - Conversion'!B2151 = "9. Any person (substitution for securities etc.)"),
'Con. Notes - Conversion'!C2151,
IF(
'Con. Notes - Conversion'!B2151 = "",
#N/A,
'Con. Notes - Conversion'!B2151)
)</f>
        <v>#N/A</v>
      </c>
      <c r="G2151" t="e">
        <f>IF(
OR('Con. Notes - No Conversion'!B2151 = "8. Transferee of restricted securities", 'Con. Notes - No Conversion'!B2151 = "9. Any person (substitution for securities etc.)"),
'Con. Notes - No Conversion'!C2151,
IF(
'Con. Notes - No Conversion'!B2151 = "",
#N/A,
'Con. Notes - No Conversion'!B2151)
)</f>
        <v>#N/A</v>
      </c>
    </row>
    <row r="2152" spans="1:7" x14ac:dyDescent="0.25">
      <c r="A2152" t="e">
        <f>IF(
OR(Shares!B2152 = "8. Transferee of restricted securities", Shares!B2152 = "9. Any person (substitution for securities etc.)"),
Shares!C2152,
IF(
Shares!B2152 = "",
#N/A,
Shares!B2152)
)</f>
        <v>#N/A</v>
      </c>
      <c r="B2152" t="e">
        <f>IF(
OR('Shares - LTR - Granted'!B2152 = "8. Transferee of restricted securities", 'Shares - LTR - Granted'!B2152 = "9. Any person (substitution for securities etc.)"),
'Shares - LTR - Granted'!C2152,
IF(
'Shares - LTR - Granted'!B2152 = "",
#N/A,
'Shares - LTR - Granted'!B2152)
)</f>
        <v>#N/A</v>
      </c>
      <c r="C2152" t="e">
        <f>IF(
OR('Performance Securities'!B2152 = "8. Transferee of restricted securities", 'Performance Securities'!B2152 = "9. Any person (substitution for securities etc.)"),
'Performance Securities'!C2152,
IF(
'Performance Securities'!B2152 = "",
#N/A,
'Performance Securities'!B2152)
)</f>
        <v>#N/A</v>
      </c>
      <c r="D2152" t="e">
        <f>IF(
OR('Options or Warrants'!B2152 = "8. Transferee of restricted securities", 'Options or Warrants'!B2152 = "9. Any person (substitution for securities etc.)"),
'Options or Warrants'!C2152,
IF(
'Options or Warrants'!B2152 = "",
#N/A,
'Options or Warrants'!B2152)
)</f>
        <v>#N/A</v>
      </c>
      <c r="E2152" t="e">
        <f>IF(
OR('Options - Free Attaching'!B2152 = "8. Transferee of restricted securities", 'Options - Free Attaching'!B2152 = "9. Any person (substitution for securities etc.)"),
'Options - Free Attaching'!C2152,
IF(
'Options - Free Attaching'!B2152 = "",
#N/A,
'Options - Free Attaching'!B2152)
)</f>
        <v>#N/A</v>
      </c>
      <c r="F2152" t="e">
        <f>IF(
OR('Con. Notes - Conversion'!B2152 = "8. Transferee of restricted securities", 'Con. Notes - Conversion'!B2152 = "9. Any person (substitution for securities etc.)"),
'Con. Notes - Conversion'!C2152,
IF(
'Con. Notes - Conversion'!B2152 = "",
#N/A,
'Con. Notes - Conversion'!B2152)
)</f>
        <v>#N/A</v>
      </c>
      <c r="G2152" t="e">
        <f>IF(
OR('Con. Notes - No Conversion'!B2152 = "8. Transferee of restricted securities", 'Con. Notes - No Conversion'!B2152 = "9. Any person (substitution for securities etc.)"),
'Con. Notes - No Conversion'!C2152,
IF(
'Con. Notes - No Conversion'!B2152 = "",
#N/A,
'Con. Notes - No Conversion'!B2152)
)</f>
        <v>#N/A</v>
      </c>
    </row>
    <row r="2153" spans="1:7" x14ac:dyDescent="0.25">
      <c r="A2153" t="e">
        <f>IF(
OR(Shares!B2153 = "8. Transferee of restricted securities", Shares!B2153 = "9. Any person (substitution for securities etc.)"),
Shares!C2153,
IF(
Shares!B2153 = "",
#N/A,
Shares!B2153)
)</f>
        <v>#N/A</v>
      </c>
      <c r="B2153" t="e">
        <f>IF(
OR('Shares - LTR - Granted'!B2153 = "8. Transferee of restricted securities", 'Shares - LTR - Granted'!B2153 = "9. Any person (substitution for securities etc.)"),
'Shares - LTR - Granted'!C2153,
IF(
'Shares - LTR - Granted'!B2153 = "",
#N/A,
'Shares - LTR - Granted'!B2153)
)</f>
        <v>#N/A</v>
      </c>
      <c r="C2153" t="e">
        <f>IF(
OR('Performance Securities'!B2153 = "8. Transferee of restricted securities", 'Performance Securities'!B2153 = "9. Any person (substitution for securities etc.)"),
'Performance Securities'!C2153,
IF(
'Performance Securities'!B2153 = "",
#N/A,
'Performance Securities'!B2153)
)</f>
        <v>#N/A</v>
      </c>
      <c r="D2153" t="e">
        <f>IF(
OR('Options or Warrants'!B2153 = "8. Transferee of restricted securities", 'Options or Warrants'!B2153 = "9. Any person (substitution for securities etc.)"),
'Options or Warrants'!C2153,
IF(
'Options or Warrants'!B2153 = "",
#N/A,
'Options or Warrants'!B2153)
)</f>
        <v>#N/A</v>
      </c>
      <c r="E2153" t="e">
        <f>IF(
OR('Options - Free Attaching'!B2153 = "8. Transferee of restricted securities", 'Options - Free Attaching'!B2153 = "9. Any person (substitution for securities etc.)"),
'Options - Free Attaching'!C2153,
IF(
'Options - Free Attaching'!B2153 = "",
#N/A,
'Options - Free Attaching'!B2153)
)</f>
        <v>#N/A</v>
      </c>
      <c r="F2153" t="e">
        <f>IF(
OR('Con. Notes - Conversion'!B2153 = "8. Transferee of restricted securities", 'Con. Notes - Conversion'!B2153 = "9. Any person (substitution for securities etc.)"),
'Con. Notes - Conversion'!C2153,
IF(
'Con. Notes - Conversion'!B2153 = "",
#N/A,
'Con. Notes - Conversion'!B2153)
)</f>
        <v>#N/A</v>
      </c>
      <c r="G2153" t="e">
        <f>IF(
OR('Con. Notes - No Conversion'!B2153 = "8. Transferee of restricted securities", 'Con. Notes - No Conversion'!B2153 = "9. Any person (substitution for securities etc.)"),
'Con. Notes - No Conversion'!C2153,
IF(
'Con. Notes - No Conversion'!B2153 = "",
#N/A,
'Con. Notes - No Conversion'!B2153)
)</f>
        <v>#N/A</v>
      </c>
    </row>
    <row r="2154" spans="1:7" x14ac:dyDescent="0.25">
      <c r="A2154" t="e">
        <f>IF(
OR(Shares!B2154 = "8. Transferee of restricted securities", Shares!B2154 = "9. Any person (substitution for securities etc.)"),
Shares!C2154,
IF(
Shares!B2154 = "",
#N/A,
Shares!B2154)
)</f>
        <v>#N/A</v>
      </c>
      <c r="B2154" t="e">
        <f>IF(
OR('Shares - LTR - Granted'!B2154 = "8. Transferee of restricted securities", 'Shares - LTR - Granted'!B2154 = "9. Any person (substitution for securities etc.)"),
'Shares - LTR - Granted'!C2154,
IF(
'Shares - LTR - Granted'!B2154 = "",
#N/A,
'Shares - LTR - Granted'!B2154)
)</f>
        <v>#N/A</v>
      </c>
      <c r="C2154" t="e">
        <f>IF(
OR('Performance Securities'!B2154 = "8. Transferee of restricted securities", 'Performance Securities'!B2154 = "9. Any person (substitution for securities etc.)"),
'Performance Securities'!C2154,
IF(
'Performance Securities'!B2154 = "",
#N/A,
'Performance Securities'!B2154)
)</f>
        <v>#N/A</v>
      </c>
      <c r="D2154" t="e">
        <f>IF(
OR('Options or Warrants'!B2154 = "8. Transferee of restricted securities", 'Options or Warrants'!B2154 = "9. Any person (substitution for securities etc.)"),
'Options or Warrants'!C2154,
IF(
'Options or Warrants'!B2154 = "",
#N/A,
'Options or Warrants'!B2154)
)</f>
        <v>#N/A</v>
      </c>
      <c r="E2154" t="e">
        <f>IF(
OR('Options - Free Attaching'!B2154 = "8. Transferee of restricted securities", 'Options - Free Attaching'!B2154 = "9. Any person (substitution for securities etc.)"),
'Options - Free Attaching'!C2154,
IF(
'Options - Free Attaching'!B2154 = "",
#N/A,
'Options - Free Attaching'!B2154)
)</f>
        <v>#N/A</v>
      </c>
      <c r="F2154" t="e">
        <f>IF(
OR('Con. Notes - Conversion'!B2154 = "8. Transferee of restricted securities", 'Con. Notes - Conversion'!B2154 = "9. Any person (substitution for securities etc.)"),
'Con. Notes - Conversion'!C2154,
IF(
'Con. Notes - Conversion'!B2154 = "",
#N/A,
'Con. Notes - Conversion'!B2154)
)</f>
        <v>#N/A</v>
      </c>
      <c r="G2154" t="e">
        <f>IF(
OR('Con. Notes - No Conversion'!B2154 = "8. Transferee of restricted securities", 'Con. Notes - No Conversion'!B2154 = "9. Any person (substitution for securities etc.)"),
'Con. Notes - No Conversion'!C2154,
IF(
'Con. Notes - No Conversion'!B2154 = "",
#N/A,
'Con. Notes - No Conversion'!B2154)
)</f>
        <v>#N/A</v>
      </c>
    </row>
    <row r="2155" spans="1:7" x14ac:dyDescent="0.25">
      <c r="A2155" t="e">
        <f>IF(
OR(Shares!B2155 = "8. Transferee of restricted securities", Shares!B2155 = "9. Any person (substitution for securities etc.)"),
Shares!C2155,
IF(
Shares!B2155 = "",
#N/A,
Shares!B2155)
)</f>
        <v>#N/A</v>
      </c>
      <c r="B2155" t="e">
        <f>IF(
OR('Shares - LTR - Granted'!B2155 = "8. Transferee of restricted securities", 'Shares - LTR - Granted'!B2155 = "9. Any person (substitution for securities etc.)"),
'Shares - LTR - Granted'!C2155,
IF(
'Shares - LTR - Granted'!B2155 = "",
#N/A,
'Shares - LTR - Granted'!B2155)
)</f>
        <v>#N/A</v>
      </c>
      <c r="C2155" t="e">
        <f>IF(
OR('Performance Securities'!B2155 = "8. Transferee of restricted securities", 'Performance Securities'!B2155 = "9. Any person (substitution for securities etc.)"),
'Performance Securities'!C2155,
IF(
'Performance Securities'!B2155 = "",
#N/A,
'Performance Securities'!B2155)
)</f>
        <v>#N/A</v>
      </c>
      <c r="D2155" t="e">
        <f>IF(
OR('Options or Warrants'!B2155 = "8. Transferee of restricted securities", 'Options or Warrants'!B2155 = "9. Any person (substitution for securities etc.)"),
'Options or Warrants'!C2155,
IF(
'Options or Warrants'!B2155 = "",
#N/A,
'Options or Warrants'!B2155)
)</f>
        <v>#N/A</v>
      </c>
      <c r="E2155" t="e">
        <f>IF(
OR('Options - Free Attaching'!B2155 = "8. Transferee of restricted securities", 'Options - Free Attaching'!B2155 = "9. Any person (substitution for securities etc.)"),
'Options - Free Attaching'!C2155,
IF(
'Options - Free Attaching'!B2155 = "",
#N/A,
'Options - Free Attaching'!B2155)
)</f>
        <v>#N/A</v>
      </c>
      <c r="F2155" t="e">
        <f>IF(
OR('Con. Notes - Conversion'!B2155 = "8. Transferee of restricted securities", 'Con. Notes - Conversion'!B2155 = "9. Any person (substitution for securities etc.)"),
'Con. Notes - Conversion'!C2155,
IF(
'Con. Notes - Conversion'!B2155 = "",
#N/A,
'Con. Notes - Conversion'!B2155)
)</f>
        <v>#N/A</v>
      </c>
      <c r="G2155" t="e">
        <f>IF(
OR('Con. Notes - No Conversion'!B2155 = "8. Transferee of restricted securities", 'Con. Notes - No Conversion'!B2155 = "9. Any person (substitution for securities etc.)"),
'Con. Notes - No Conversion'!C2155,
IF(
'Con. Notes - No Conversion'!B2155 = "",
#N/A,
'Con. Notes - No Conversion'!B2155)
)</f>
        <v>#N/A</v>
      </c>
    </row>
    <row r="2156" spans="1:7" x14ac:dyDescent="0.25">
      <c r="A2156" t="e">
        <f>IF(
OR(Shares!B2156 = "8. Transferee of restricted securities", Shares!B2156 = "9. Any person (substitution for securities etc.)"),
Shares!C2156,
IF(
Shares!B2156 = "",
#N/A,
Shares!B2156)
)</f>
        <v>#N/A</v>
      </c>
      <c r="B2156" t="e">
        <f>IF(
OR('Shares - LTR - Granted'!B2156 = "8. Transferee of restricted securities", 'Shares - LTR - Granted'!B2156 = "9. Any person (substitution for securities etc.)"),
'Shares - LTR - Granted'!C2156,
IF(
'Shares - LTR - Granted'!B2156 = "",
#N/A,
'Shares - LTR - Granted'!B2156)
)</f>
        <v>#N/A</v>
      </c>
      <c r="C2156" t="e">
        <f>IF(
OR('Performance Securities'!B2156 = "8. Transferee of restricted securities", 'Performance Securities'!B2156 = "9. Any person (substitution for securities etc.)"),
'Performance Securities'!C2156,
IF(
'Performance Securities'!B2156 = "",
#N/A,
'Performance Securities'!B2156)
)</f>
        <v>#N/A</v>
      </c>
      <c r="D2156" t="e">
        <f>IF(
OR('Options or Warrants'!B2156 = "8. Transferee of restricted securities", 'Options or Warrants'!B2156 = "9. Any person (substitution for securities etc.)"),
'Options or Warrants'!C2156,
IF(
'Options or Warrants'!B2156 = "",
#N/A,
'Options or Warrants'!B2156)
)</f>
        <v>#N/A</v>
      </c>
      <c r="E2156" t="e">
        <f>IF(
OR('Options - Free Attaching'!B2156 = "8. Transferee of restricted securities", 'Options - Free Attaching'!B2156 = "9. Any person (substitution for securities etc.)"),
'Options - Free Attaching'!C2156,
IF(
'Options - Free Attaching'!B2156 = "",
#N/A,
'Options - Free Attaching'!B2156)
)</f>
        <v>#N/A</v>
      </c>
      <c r="F2156" t="e">
        <f>IF(
OR('Con. Notes - Conversion'!B2156 = "8. Transferee of restricted securities", 'Con. Notes - Conversion'!B2156 = "9. Any person (substitution for securities etc.)"),
'Con. Notes - Conversion'!C2156,
IF(
'Con. Notes - Conversion'!B2156 = "",
#N/A,
'Con. Notes - Conversion'!B2156)
)</f>
        <v>#N/A</v>
      </c>
      <c r="G2156" t="e">
        <f>IF(
OR('Con. Notes - No Conversion'!B2156 = "8. Transferee of restricted securities", 'Con. Notes - No Conversion'!B2156 = "9. Any person (substitution for securities etc.)"),
'Con. Notes - No Conversion'!C2156,
IF(
'Con. Notes - No Conversion'!B2156 = "",
#N/A,
'Con. Notes - No Conversion'!B2156)
)</f>
        <v>#N/A</v>
      </c>
    </row>
    <row r="2157" spans="1:7" x14ac:dyDescent="0.25">
      <c r="A2157" t="e">
        <f>IF(
OR(Shares!B2157 = "8. Transferee of restricted securities", Shares!B2157 = "9. Any person (substitution for securities etc.)"),
Shares!C2157,
IF(
Shares!B2157 = "",
#N/A,
Shares!B2157)
)</f>
        <v>#N/A</v>
      </c>
      <c r="B2157" t="e">
        <f>IF(
OR('Shares - LTR - Granted'!B2157 = "8. Transferee of restricted securities", 'Shares - LTR - Granted'!B2157 = "9. Any person (substitution for securities etc.)"),
'Shares - LTR - Granted'!C2157,
IF(
'Shares - LTR - Granted'!B2157 = "",
#N/A,
'Shares - LTR - Granted'!B2157)
)</f>
        <v>#N/A</v>
      </c>
      <c r="C2157" t="e">
        <f>IF(
OR('Performance Securities'!B2157 = "8. Transferee of restricted securities", 'Performance Securities'!B2157 = "9. Any person (substitution for securities etc.)"),
'Performance Securities'!C2157,
IF(
'Performance Securities'!B2157 = "",
#N/A,
'Performance Securities'!B2157)
)</f>
        <v>#N/A</v>
      </c>
      <c r="D2157" t="e">
        <f>IF(
OR('Options or Warrants'!B2157 = "8. Transferee of restricted securities", 'Options or Warrants'!B2157 = "9. Any person (substitution for securities etc.)"),
'Options or Warrants'!C2157,
IF(
'Options or Warrants'!B2157 = "",
#N/A,
'Options or Warrants'!B2157)
)</f>
        <v>#N/A</v>
      </c>
      <c r="E2157" t="e">
        <f>IF(
OR('Options - Free Attaching'!B2157 = "8. Transferee of restricted securities", 'Options - Free Attaching'!B2157 = "9. Any person (substitution for securities etc.)"),
'Options - Free Attaching'!C2157,
IF(
'Options - Free Attaching'!B2157 = "",
#N/A,
'Options - Free Attaching'!B2157)
)</f>
        <v>#N/A</v>
      </c>
      <c r="F2157" t="e">
        <f>IF(
OR('Con. Notes - Conversion'!B2157 = "8. Transferee of restricted securities", 'Con. Notes - Conversion'!B2157 = "9. Any person (substitution for securities etc.)"),
'Con. Notes - Conversion'!C2157,
IF(
'Con. Notes - Conversion'!B2157 = "",
#N/A,
'Con. Notes - Conversion'!B2157)
)</f>
        <v>#N/A</v>
      </c>
      <c r="G2157" t="e">
        <f>IF(
OR('Con. Notes - No Conversion'!B2157 = "8. Transferee of restricted securities", 'Con. Notes - No Conversion'!B2157 = "9. Any person (substitution for securities etc.)"),
'Con. Notes - No Conversion'!C2157,
IF(
'Con. Notes - No Conversion'!B2157 = "",
#N/A,
'Con. Notes - No Conversion'!B2157)
)</f>
        <v>#N/A</v>
      </c>
    </row>
    <row r="2158" spans="1:7" x14ac:dyDescent="0.25">
      <c r="A2158" t="e">
        <f>IF(
OR(Shares!B2158 = "8. Transferee of restricted securities", Shares!B2158 = "9. Any person (substitution for securities etc.)"),
Shares!C2158,
IF(
Shares!B2158 = "",
#N/A,
Shares!B2158)
)</f>
        <v>#N/A</v>
      </c>
      <c r="B2158" t="e">
        <f>IF(
OR('Shares - LTR - Granted'!B2158 = "8. Transferee of restricted securities", 'Shares - LTR - Granted'!B2158 = "9. Any person (substitution for securities etc.)"),
'Shares - LTR - Granted'!C2158,
IF(
'Shares - LTR - Granted'!B2158 = "",
#N/A,
'Shares - LTR - Granted'!B2158)
)</f>
        <v>#N/A</v>
      </c>
      <c r="C2158" t="e">
        <f>IF(
OR('Performance Securities'!B2158 = "8. Transferee of restricted securities", 'Performance Securities'!B2158 = "9. Any person (substitution for securities etc.)"),
'Performance Securities'!C2158,
IF(
'Performance Securities'!B2158 = "",
#N/A,
'Performance Securities'!B2158)
)</f>
        <v>#N/A</v>
      </c>
      <c r="D2158" t="e">
        <f>IF(
OR('Options or Warrants'!B2158 = "8. Transferee of restricted securities", 'Options or Warrants'!B2158 = "9. Any person (substitution for securities etc.)"),
'Options or Warrants'!C2158,
IF(
'Options or Warrants'!B2158 = "",
#N/A,
'Options or Warrants'!B2158)
)</f>
        <v>#N/A</v>
      </c>
      <c r="E2158" t="e">
        <f>IF(
OR('Options - Free Attaching'!B2158 = "8. Transferee of restricted securities", 'Options - Free Attaching'!B2158 = "9. Any person (substitution for securities etc.)"),
'Options - Free Attaching'!C2158,
IF(
'Options - Free Attaching'!B2158 = "",
#N/A,
'Options - Free Attaching'!B2158)
)</f>
        <v>#N/A</v>
      </c>
      <c r="F2158" t="e">
        <f>IF(
OR('Con. Notes - Conversion'!B2158 = "8. Transferee of restricted securities", 'Con. Notes - Conversion'!B2158 = "9. Any person (substitution for securities etc.)"),
'Con. Notes - Conversion'!C2158,
IF(
'Con. Notes - Conversion'!B2158 = "",
#N/A,
'Con. Notes - Conversion'!B2158)
)</f>
        <v>#N/A</v>
      </c>
      <c r="G2158" t="e">
        <f>IF(
OR('Con. Notes - No Conversion'!B2158 = "8. Transferee of restricted securities", 'Con. Notes - No Conversion'!B2158 = "9. Any person (substitution for securities etc.)"),
'Con. Notes - No Conversion'!C2158,
IF(
'Con. Notes - No Conversion'!B2158 = "",
#N/A,
'Con. Notes - No Conversion'!B2158)
)</f>
        <v>#N/A</v>
      </c>
    </row>
    <row r="2159" spans="1:7" x14ac:dyDescent="0.25">
      <c r="A2159" t="e">
        <f>IF(
OR(Shares!B2159 = "8. Transferee of restricted securities", Shares!B2159 = "9. Any person (substitution for securities etc.)"),
Shares!C2159,
IF(
Shares!B2159 = "",
#N/A,
Shares!B2159)
)</f>
        <v>#N/A</v>
      </c>
      <c r="B2159" t="e">
        <f>IF(
OR('Shares - LTR - Granted'!B2159 = "8. Transferee of restricted securities", 'Shares - LTR - Granted'!B2159 = "9. Any person (substitution for securities etc.)"),
'Shares - LTR - Granted'!C2159,
IF(
'Shares - LTR - Granted'!B2159 = "",
#N/A,
'Shares - LTR - Granted'!B2159)
)</f>
        <v>#N/A</v>
      </c>
      <c r="C2159" t="e">
        <f>IF(
OR('Performance Securities'!B2159 = "8. Transferee of restricted securities", 'Performance Securities'!B2159 = "9. Any person (substitution for securities etc.)"),
'Performance Securities'!C2159,
IF(
'Performance Securities'!B2159 = "",
#N/A,
'Performance Securities'!B2159)
)</f>
        <v>#N/A</v>
      </c>
      <c r="D2159" t="e">
        <f>IF(
OR('Options or Warrants'!B2159 = "8. Transferee of restricted securities", 'Options or Warrants'!B2159 = "9. Any person (substitution for securities etc.)"),
'Options or Warrants'!C2159,
IF(
'Options or Warrants'!B2159 = "",
#N/A,
'Options or Warrants'!B2159)
)</f>
        <v>#N/A</v>
      </c>
      <c r="E2159" t="e">
        <f>IF(
OR('Options - Free Attaching'!B2159 = "8. Transferee of restricted securities", 'Options - Free Attaching'!B2159 = "9. Any person (substitution for securities etc.)"),
'Options - Free Attaching'!C2159,
IF(
'Options - Free Attaching'!B2159 = "",
#N/A,
'Options - Free Attaching'!B2159)
)</f>
        <v>#N/A</v>
      </c>
      <c r="F2159" t="e">
        <f>IF(
OR('Con. Notes - Conversion'!B2159 = "8. Transferee of restricted securities", 'Con. Notes - Conversion'!B2159 = "9. Any person (substitution for securities etc.)"),
'Con. Notes - Conversion'!C2159,
IF(
'Con. Notes - Conversion'!B2159 = "",
#N/A,
'Con. Notes - Conversion'!B2159)
)</f>
        <v>#N/A</v>
      </c>
      <c r="G2159" t="e">
        <f>IF(
OR('Con. Notes - No Conversion'!B2159 = "8. Transferee of restricted securities", 'Con. Notes - No Conversion'!B2159 = "9. Any person (substitution for securities etc.)"),
'Con. Notes - No Conversion'!C2159,
IF(
'Con. Notes - No Conversion'!B2159 = "",
#N/A,
'Con. Notes - No Conversion'!B2159)
)</f>
        <v>#N/A</v>
      </c>
    </row>
    <row r="2160" spans="1:7" x14ac:dyDescent="0.25">
      <c r="A2160" t="e">
        <f>IF(
OR(Shares!B2160 = "8. Transferee of restricted securities", Shares!B2160 = "9. Any person (substitution for securities etc.)"),
Shares!C2160,
IF(
Shares!B2160 = "",
#N/A,
Shares!B2160)
)</f>
        <v>#N/A</v>
      </c>
      <c r="B2160" t="e">
        <f>IF(
OR('Shares - LTR - Granted'!B2160 = "8. Transferee of restricted securities", 'Shares - LTR - Granted'!B2160 = "9. Any person (substitution for securities etc.)"),
'Shares - LTR - Granted'!C2160,
IF(
'Shares - LTR - Granted'!B2160 = "",
#N/A,
'Shares - LTR - Granted'!B2160)
)</f>
        <v>#N/A</v>
      </c>
      <c r="C2160" t="e">
        <f>IF(
OR('Performance Securities'!B2160 = "8. Transferee of restricted securities", 'Performance Securities'!B2160 = "9. Any person (substitution for securities etc.)"),
'Performance Securities'!C2160,
IF(
'Performance Securities'!B2160 = "",
#N/A,
'Performance Securities'!B2160)
)</f>
        <v>#N/A</v>
      </c>
      <c r="D2160" t="e">
        <f>IF(
OR('Options or Warrants'!B2160 = "8. Transferee of restricted securities", 'Options or Warrants'!B2160 = "9. Any person (substitution for securities etc.)"),
'Options or Warrants'!C2160,
IF(
'Options or Warrants'!B2160 = "",
#N/A,
'Options or Warrants'!B2160)
)</f>
        <v>#N/A</v>
      </c>
      <c r="E2160" t="e">
        <f>IF(
OR('Options - Free Attaching'!B2160 = "8. Transferee of restricted securities", 'Options - Free Attaching'!B2160 = "9. Any person (substitution for securities etc.)"),
'Options - Free Attaching'!C2160,
IF(
'Options - Free Attaching'!B2160 = "",
#N/A,
'Options - Free Attaching'!B2160)
)</f>
        <v>#N/A</v>
      </c>
      <c r="F2160" t="e">
        <f>IF(
OR('Con. Notes - Conversion'!B2160 = "8. Transferee of restricted securities", 'Con. Notes - Conversion'!B2160 = "9. Any person (substitution for securities etc.)"),
'Con. Notes - Conversion'!C2160,
IF(
'Con. Notes - Conversion'!B2160 = "",
#N/A,
'Con. Notes - Conversion'!B2160)
)</f>
        <v>#N/A</v>
      </c>
      <c r="G2160" t="e">
        <f>IF(
OR('Con. Notes - No Conversion'!B2160 = "8. Transferee of restricted securities", 'Con. Notes - No Conversion'!B2160 = "9. Any person (substitution for securities etc.)"),
'Con. Notes - No Conversion'!C2160,
IF(
'Con. Notes - No Conversion'!B2160 = "",
#N/A,
'Con. Notes - No Conversion'!B2160)
)</f>
        <v>#N/A</v>
      </c>
    </row>
    <row r="2161" spans="1:7" x14ac:dyDescent="0.25">
      <c r="A2161" t="e">
        <f>IF(
OR(Shares!B2161 = "8. Transferee of restricted securities", Shares!B2161 = "9. Any person (substitution for securities etc.)"),
Shares!C2161,
IF(
Shares!B2161 = "",
#N/A,
Shares!B2161)
)</f>
        <v>#N/A</v>
      </c>
      <c r="B2161" t="e">
        <f>IF(
OR('Shares - LTR - Granted'!B2161 = "8. Transferee of restricted securities", 'Shares - LTR - Granted'!B2161 = "9. Any person (substitution for securities etc.)"),
'Shares - LTR - Granted'!C2161,
IF(
'Shares - LTR - Granted'!B2161 = "",
#N/A,
'Shares - LTR - Granted'!B2161)
)</f>
        <v>#N/A</v>
      </c>
      <c r="C2161" t="e">
        <f>IF(
OR('Performance Securities'!B2161 = "8. Transferee of restricted securities", 'Performance Securities'!B2161 = "9. Any person (substitution for securities etc.)"),
'Performance Securities'!C2161,
IF(
'Performance Securities'!B2161 = "",
#N/A,
'Performance Securities'!B2161)
)</f>
        <v>#N/A</v>
      </c>
      <c r="D2161" t="e">
        <f>IF(
OR('Options or Warrants'!B2161 = "8. Transferee of restricted securities", 'Options or Warrants'!B2161 = "9. Any person (substitution for securities etc.)"),
'Options or Warrants'!C2161,
IF(
'Options or Warrants'!B2161 = "",
#N/A,
'Options or Warrants'!B2161)
)</f>
        <v>#N/A</v>
      </c>
      <c r="E2161" t="e">
        <f>IF(
OR('Options - Free Attaching'!B2161 = "8. Transferee of restricted securities", 'Options - Free Attaching'!B2161 = "9. Any person (substitution for securities etc.)"),
'Options - Free Attaching'!C2161,
IF(
'Options - Free Attaching'!B2161 = "",
#N/A,
'Options - Free Attaching'!B2161)
)</f>
        <v>#N/A</v>
      </c>
      <c r="F2161" t="e">
        <f>IF(
OR('Con. Notes - Conversion'!B2161 = "8. Transferee of restricted securities", 'Con. Notes - Conversion'!B2161 = "9. Any person (substitution for securities etc.)"),
'Con. Notes - Conversion'!C2161,
IF(
'Con. Notes - Conversion'!B2161 = "",
#N/A,
'Con. Notes - Conversion'!B2161)
)</f>
        <v>#N/A</v>
      </c>
      <c r="G2161" t="e">
        <f>IF(
OR('Con. Notes - No Conversion'!B2161 = "8. Transferee of restricted securities", 'Con. Notes - No Conversion'!B2161 = "9. Any person (substitution for securities etc.)"),
'Con. Notes - No Conversion'!C2161,
IF(
'Con. Notes - No Conversion'!B2161 = "",
#N/A,
'Con. Notes - No Conversion'!B2161)
)</f>
        <v>#N/A</v>
      </c>
    </row>
    <row r="2162" spans="1:7" x14ac:dyDescent="0.25">
      <c r="A2162" t="e">
        <f>IF(
OR(Shares!B2162 = "8. Transferee of restricted securities", Shares!B2162 = "9. Any person (substitution for securities etc.)"),
Shares!C2162,
IF(
Shares!B2162 = "",
#N/A,
Shares!B2162)
)</f>
        <v>#N/A</v>
      </c>
      <c r="B2162" t="e">
        <f>IF(
OR('Shares - LTR - Granted'!B2162 = "8. Transferee of restricted securities", 'Shares - LTR - Granted'!B2162 = "9. Any person (substitution for securities etc.)"),
'Shares - LTR - Granted'!C2162,
IF(
'Shares - LTR - Granted'!B2162 = "",
#N/A,
'Shares - LTR - Granted'!B2162)
)</f>
        <v>#N/A</v>
      </c>
      <c r="C2162" t="e">
        <f>IF(
OR('Performance Securities'!B2162 = "8. Transferee of restricted securities", 'Performance Securities'!B2162 = "9. Any person (substitution for securities etc.)"),
'Performance Securities'!C2162,
IF(
'Performance Securities'!B2162 = "",
#N/A,
'Performance Securities'!B2162)
)</f>
        <v>#N/A</v>
      </c>
      <c r="D2162" t="e">
        <f>IF(
OR('Options or Warrants'!B2162 = "8. Transferee of restricted securities", 'Options or Warrants'!B2162 = "9. Any person (substitution for securities etc.)"),
'Options or Warrants'!C2162,
IF(
'Options or Warrants'!B2162 = "",
#N/A,
'Options or Warrants'!B2162)
)</f>
        <v>#N/A</v>
      </c>
      <c r="E2162" t="e">
        <f>IF(
OR('Options - Free Attaching'!B2162 = "8. Transferee of restricted securities", 'Options - Free Attaching'!B2162 = "9. Any person (substitution for securities etc.)"),
'Options - Free Attaching'!C2162,
IF(
'Options - Free Attaching'!B2162 = "",
#N/A,
'Options - Free Attaching'!B2162)
)</f>
        <v>#N/A</v>
      </c>
      <c r="F2162" t="e">
        <f>IF(
OR('Con. Notes - Conversion'!B2162 = "8. Transferee of restricted securities", 'Con. Notes - Conversion'!B2162 = "9. Any person (substitution for securities etc.)"),
'Con. Notes - Conversion'!C2162,
IF(
'Con. Notes - Conversion'!B2162 = "",
#N/A,
'Con. Notes - Conversion'!B2162)
)</f>
        <v>#N/A</v>
      </c>
      <c r="G2162" t="e">
        <f>IF(
OR('Con. Notes - No Conversion'!B2162 = "8. Transferee of restricted securities", 'Con. Notes - No Conversion'!B2162 = "9. Any person (substitution for securities etc.)"),
'Con. Notes - No Conversion'!C2162,
IF(
'Con. Notes - No Conversion'!B2162 = "",
#N/A,
'Con. Notes - No Conversion'!B2162)
)</f>
        <v>#N/A</v>
      </c>
    </row>
    <row r="2163" spans="1:7" x14ac:dyDescent="0.25">
      <c r="A2163" t="e">
        <f>IF(
OR(Shares!B2163 = "8. Transferee of restricted securities", Shares!B2163 = "9. Any person (substitution for securities etc.)"),
Shares!C2163,
IF(
Shares!B2163 = "",
#N/A,
Shares!B2163)
)</f>
        <v>#N/A</v>
      </c>
      <c r="B2163" t="e">
        <f>IF(
OR('Shares - LTR - Granted'!B2163 = "8. Transferee of restricted securities", 'Shares - LTR - Granted'!B2163 = "9. Any person (substitution for securities etc.)"),
'Shares - LTR - Granted'!C2163,
IF(
'Shares - LTR - Granted'!B2163 = "",
#N/A,
'Shares - LTR - Granted'!B2163)
)</f>
        <v>#N/A</v>
      </c>
      <c r="C2163" t="e">
        <f>IF(
OR('Performance Securities'!B2163 = "8. Transferee of restricted securities", 'Performance Securities'!B2163 = "9. Any person (substitution for securities etc.)"),
'Performance Securities'!C2163,
IF(
'Performance Securities'!B2163 = "",
#N/A,
'Performance Securities'!B2163)
)</f>
        <v>#N/A</v>
      </c>
      <c r="D2163" t="e">
        <f>IF(
OR('Options or Warrants'!B2163 = "8. Transferee of restricted securities", 'Options or Warrants'!B2163 = "9. Any person (substitution for securities etc.)"),
'Options or Warrants'!C2163,
IF(
'Options or Warrants'!B2163 = "",
#N/A,
'Options or Warrants'!B2163)
)</f>
        <v>#N/A</v>
      </c>
      <c r="E2163" t="e">
        <f>IF(
OR('Options - Free Attaching'!B2163 = "8. Transferee of restricted securities", 'Options - Free Attaching'!B2163 = "9. Any person (substitution for securities etc.)"),
'Options - Free Attaching'!C2163,
IF(
'Options - Free Attaching'!B2163 = "",
#N/A,
'Options - Free Attaching'!B2163)
)</f>
        <v>#N/A</v>
      </c>
      <c r="F2163" t="e">
        <f>IF(
OR('Con. Notes - Conversion'!B2163 = "8. Transferee of restricted securities", 'Con. Notes - Conversion'!B2163 = "9. Any person (substitution for securities etc.)"),
'Con. Notes - Conversion'!C2163,
IF(
'Con. Notes - Conversion'!B2163 = "",
#N/A,
'Con. Notes - Conversion'!B2163)
)</f>
        <v>#N/A</v>
      </c>
      <c r="G2163" t="e">
        <f>IF(
OR('Con. Notes - No Conversion'!B2163 = "8. Transferee of restricted securities", 'Con. Notes - No Conversion'!B2163 = "9. Any person (substitution for securities etc.)"),
'Con. Notes - No Conversion'!C2163,
IF(
'Con. Notes - No Conversion'!B2163 = "",
#N/A,
'Con. Notes - No Conversion'!B2163)
)</f>
        <v>#N/A</v>
      </c>
    </row>
    <row r="2164" spans="1:7" x14ac:dyDescent="0.25">
      <c r="A2164" t="e">
        <f>IF(
OR(Shares!B2164 = "8. Transferee of restricted securities", Shares!B2164 = "9. Any person (substitution for securities etc.)"),
Shares!C2164,
IF(
Shares!B2164 = "",
#N/A,
Shares!B2164)
)</f>
        <v>#N/A</v>
      </c>
      <c r="B2164" t="e">
        <f>IF(
OR('Shares - LTR - Granted'!B2164 = "8. Transferee of restricted securities", 'Shares - LTR - Granted'!B2164 = "9. Any person (substitution for securities etc.)"),
'Shares - LTR - Granted'!C2164,
IF(
'Shares - LTR - Granted'!B2164 = "",
#N/A,
'Shares - LTR - Granted'!B2164)
)</f>
        <v>#N/A</v>
      </c>
      <c r="C2164" t="e">
        <f>IF(
OR('Performance Securities'!B2164 = "8. Transferee of restricted securities", 'Performance Securities'!B2164 = "9. Any person (substitution for securities etc.)"),
'Performance Securities'!C2164,
IF(
'Performance Securities'!B2164 = "",
#N/A,
'Performance Securities'!B2164)
)</f>
        <v>#N/A</v>
      </c>
      <c r="D2164" t="e">
        <f>IF(
OR('Options or Warrants'!B2164 = "8. Transferee of restricted securities", 'Options or Warrants'!B2164 = "9. Any person (substitution for securities etc.)"),
'Options or Warrants'!C2164,
IF(
'Options or Warrants'!B2164 = "",
#N/A,
'Options or Warrants'!B2164)
)</f>
        <v>#N/A</v>
      </c>
      <c r="E2164" t="e">
        <f>IF(
OR('Options - Free Attaching'!B2164 = "8. Transferee of restricted securities", 'Options - Free Attaching'!B2164 = "9. Any person (substitution for securities etc.)"),
'Options - Free Attaching'!C2164,
IF(
'Options - Free Attaching'!B2164 = "",
#N/A,
'Options - Free Attaching'!B2164)
)</f>
        <v>#N/A</v>
      </c>
      <c r="F2164" t="e">
        <f>IF(
OR('Con. Notes - Conversion'!B2164 = "8. Transferee of restricted securities", 'Con. Notes - Conversion'!B2164 = "9. Any person (substitution for securities etc.)"),
'Con. Notes - Conversion'!C2164,
IF(
'Con. Notes - Conversion'!B2164 = "",
#N/A,
'Con. Notes - Conversion'!B2164)
)</f>
        <v>#N/A</v>
      </c>
      <c r="G2164" t="e">
        <f>IF(
OR('Con. Notes - No Conversion'!B2164 = "8. Transferee of restricted securities", 'Con. Notes - No Conversion'!B2164 = "9. Any person (substitution for securities etc.)"),
'Con. Notes - No Conversion'!C2164,
IF(
'Con. Notes - No Conversion'!B2164 = "",
#N/A,
'Con. Notes - No Conversion'!B2164)
)</f>
        <v>#N/A</v>
      </c>
    </row>
    <row r="2165" spans="1:7" x14ac:dyDescent="0.25">
      <c r="A2165" t="e">
        <f>IF(
OR(Shares!B2165 = "8. Transferee of restricted securities", Shares!B2165 = "9. Any person (substitution for securities etc.)"),
Shares!C2165,
IF(
Shares!B2165 = "",
#N/A,
Shares!B2165)
)</f>
        <v>#N/A</v>
      </c>
      <c r="B2165" t="e">
        <f>IF(
OR('Shares - LTR - Granted'!B2165 = "8. Transferee of restricted securities", 'Shares - LTR - Granted'!B2165 = "9. Any person (substitution for securities etc.)"),
'Shares - LTR - Granted'!C2165,
IF(
'Shares - LTR - Granted'!B2165 = "",
#N/A,
'Shares - LTR - Granted'!B2165)
)</f>
        <v>#N/A</v>
      </c>
      <c r="C2165" t="e">
        <f>IF(
OR('Performance Securities'!B2165 = "8. Transferee of restricted securities", 'Performance Securities'!B2165 = "9. Any person (substitution for securities etc.)"),
'Performance Securities'!C2165,
IF(
'Performance Securities'!B2165 = "",
#N/A,
'Performance Securities'!B2165)
)</f>
        <v>#N/A</v>
      </c>
      <c r="D2165" t="e">
        <f>IF(
OR('Options or Warrants'!B2165 = "8. Transferee of restricted securities", 'Options or Warrants'!B2165 = "9. Any person (substitution for securities etc.)"),
'Options or Warrants'!C2165,
IF(
'Options or Warrants'!B2165 = "",
#N/A,
'Options or Warrants'!B2165)
)</f>
        <v>#N/A</v>
      </c>
      <c r="E2165" t="e">
        <f>IF(
OR('Options - Free Attaching'!B2165 = "8. Transferee of restricted securities", 'Options - Free Attaching'!B2165 = "9. Any person (substitution for securities etc.)"),
'Options - Free Attaching'!C2165,
IF(
'Options - Free Attaching'!B2165 = "",
#N/A,
'Options - Free Attaching'!B2165)
)</f>
        <v>#N/A</v>
      </c>
      <c r="F2165" t="e">
        <f>IF(
OR('Con. Notes - Conversion'!B2165 = "8. Transferee of restricted securities", 'Con. Notes - Conversion'!B2165 = "9. Any person (substitution for securities etc.)"),
'Con. Notes - Conversion'!C2165,
IF(
'Con. Notes - Conversion'!B2165 = "",
#N/A,
'Con. Notes - Conversion'!B2165)
)</f>
        <v>#N/A</v>
      </c>
      <c r="G2165" t="e">
        <f>IF(
OR('Con. Notes - No Conversion'!B2165 = "8. Transferee of restricted securities", 'Con. Notes - No Conversion'!B2165 = "9. Any person (substitution for securities etc.)"),
'Con. Notes - No Conversion'!C2165,
IF(
'Con. Notes - No Conversion'!B2165 = "",
#N/A,
'Con. Notes - No Conversion'!B2165)
)</f>
        <v>#N/A</v>
      </c>
    </row>
    <row r="2166" spans="1:7" x14ac:dyDescent="0.25">
      <c r="A2166" t="e">
        <f>IF(
OR(Shares!B2166 = "8. Transferee of restricted securities", Shares!B2166 = "9. Any person (substitution for securities etc.)"),
Shares!C2166,
IF(
Shares!B2166 = "",
#N/A,
Shares!B2166)
)</f>
        <v>#N/A</v>
      </c>
      <c r="B2166" t="e">
        <f>IF(
OR('Shares - LTR - Granted'!B2166 = "8. Transferee of restricted securities", 'Shares - LTR - Granted'!B2166 = "9. Any person (substitution for securities etc.)"),
'Shares - LTR - Granted'!C2166,
IF(
'Shares - LTR - Granted'!B2166 = "",
#N/A,
'Shares - LTR - Granted'!B2166)
)</f>
        <v>#N/A</v>
      </c>
      <c r="C2166" t="e">
        <f>IF(
OR('Performance Securities'!B2166 = "8. Transferee of restricted securities", 'Performance Securities'!B2166 = "9. Any person (substitution for securities etc.)"),
'Performance Securities'!C2166,
IF(
'Performance Securities'!B2166 = "",
#N/A,
'Performance Securities'!B2166)
)</f>
        <v>#N/A</v>
      </c>
      <c r="D2166" t="e">
        <f>IF(
OR('Options or Warrants'!B2166 = "8. Transferee of restricted securities", 'Options or Warrants'!B2166 = "9. Any person (substitution for securities etc.)"),
'Options or Warrants'!C2166,
IF(
'Options or Warrants'!B2166 = "",
#N/A,
'Options or Warrants'!B2166)
)</f>
        <v>#N/A</v>
      </c>
      <c r="E2166" t="e">
        <f>IF(
OR('Options - Free Attaching'!B2166 = "8. Transferee of restricted securities", 'Options - Free Attaching'!B2166 = "9. Any person (substitution for securities etc.)"),
'Options - Free Attaching'!C2166,
IF(
'Options - Free Attaching'!B2166 = "",
#N/A,
'Options - Free Attaching'!B2166)
)</f>
        <v>#N/A</v>
      </c>
      <c r="F2166" t="e">
        <f>IF(
OR('Con. Notes - Conversion'!B2166 = "8. Transferee of restricted securities", 'Con. Notes - Conversion'!B2166 = "9. Any person (substitution for securities etc.)"),
'Con. Notes - Conversion'!C2166,
IF(
'Con. Notes - Conversion'!B2166 = "",
#N/A,
'Con. Notes - Conversion'!B2166)
)</f>
        <v>#N/A</v>
      </c>
      <c r="G2166" t="e">
        <f>IF(
OR('Con. Notes - No Conversion'!B2166 = "8. Transferee of restricted securities", 'Con. Notes - No Conversion'!B2166 = "9. Any person (substitution for securities etc.)"),
'Con. Notes - No Conversion'!C2166,
IF(
'Con. Notes - No Conversion'!B2166 = "",
#N/A,
'Con. Notes - No Conversion'!B2166)
)</f>
        <v>#N/A</v>
      </c>
    </row>
    <row r="2167" spans="1:7" x14ac:dyDescent="0.25">
      <c r="A2167" t="e">
        <f>IF(
OR(Shares!B2167 = "8. Transferee of restricted securities", Shares!B2167 = "9. Any person (substitution for securities etc.)"),
Shares!C2167,
IF(
Shares!B2167 = "",
#N/A,
Shares!B2167)
)</f>
        <v>#N/A</v>
      </c>
      <c r="B2167" t="e">
        <f>IF(
OR('Shares - LTR - Granted'!B2167 = "8. Transferee of restricted securities", 'Shares - LTR - Granted'!B2167 = "9. Any person (substitution for securities etc.)"),
'Shares - LTR - Granted'!C2167,
IF(
'Shares - LTR - Granted'!B2167 = "",
#N/A,
'Shares - LTR - Granted'!B2167)
)</f>
        <v>#N/A</v>
      </c>
      <c r="C2167" t="e">
        <f>IF(
OR('Performance Securities'!B2167 = "8. Transferee of restricted securities", 'Performance Securities'!B2167 = "9. Any person (substitution for securities etc.)"),
'Performance Securities'!C2167,
IF(
'Performance Securities'!B2167 = "",
#N/A,
'Performance Securities'!B2167)
)</f>
        <v>#N/A</v>
      </c>
      <c r="D2167" t="e">
        <f>IF(
OR('Options or Warrants'!B2167 = "8. Transferee of restricted securities", 'Options or Warrants'!B2167 = "9. Any person (substitution for securities etc.)"),
'Options or Warrants'!C2167,
IF(
'Options or Warrants'!B2167 = "",
#N/A,
'Options or Warrants'!B2167)
)</f>
        <v>#N/A</v>
      </c>
      <c r="E2167" t="e">
        <f>IF(
OR('Options - Free Attaching'!B2167 = "8. Transferee of restricted securities", 'Options - Free Attaching'!B2167 = "9. Any person (substitution for securities etc.)"),
'Options - Free Attaching'!C2167,
IF(
'Options - Free Attaching'!B2167 = "",
#N/A,
'Options - Free Attaching'!B2167)
)</f>
        <v>#N/A</v>
      </c>
      <c r="F2167" t="e">
        <f>IF(
OR('Con. Notes - Conversion'!B2167 = "8. Transferee of restricted securities", 'Con. Notes - Conversion'!B2167 = "9. Any person (substitution for securities etc.)"),
'Con. Notes - Conversion'!C2167,
IF(
'Con. Notes - Conversion'!B2167 = "",
#N/A,
'Con. Notes - Conversion'!B2167)
)</f>
        <v>#N/A</v>
      </c>
      <c r="G2167" t="e">
        <f>IF(
OR('Con. Notes - No Conversion'!B2167 = "8. Transferee of restricted securities", 'Con. Notes - No Conversion'!B2167 = "9. Any person (substitution for securities etc.)"),
'Con. Notes - No Conversion'!C2167,
IF(
'Con. Notes - No Conversion'!B2167 = "",
#N/A,
'Con. Notes - No Conversion'!B2167)
)</f>
        <v>#N/A</v>
      </c>
    </row>
    <row r="2168" spans="1:7" x14ac:dyDescent="0.25">
      <c r="A2168" t="e">
        <f>IF(
OR(Shares!B2168 = "8. Transferee of restricted securities", Shares!B2168 = "9. Any person (substitution for securities etc.)"),
Shares!C2168,
IF(
Shares!B2168 = "",
#N/A,
Shares!B2168)
)</f>
        <v>#N/A</v>
      </c>
      <c r="B2168" t="e">
        <f>IF(
OR('Shares - LTR - Granted'!B2168 = "8. Transferee of restricted securities", 'Shares - LTR - Granted'!B2168 = "9. Any person (substitution for securities etc.)"),
'Shares - LTR - Granted'!C2168,
IF(
'Shares - LTR - Granted'!B2168 = "",
#N/A,
'Shares - LTR - Granted'!B2168)
)</f>
        <v>#N/A</v>
      </c>
      <c r="C2168" t="e">
        <f>IF(
OR('Performance Securities'!B2168 = "8. Transferee of restricted securities", 'Performance Securities'!B2168 = "9. Any person (substitution for securities etc.)"),
'Performance Securities'!C2168,
IF(
'Performance Securities'!B2168 = "",
#N/A,
'Performance Securities'!B2168)
)</f>
        <v>#N/A</v>
      </c>
      <c r="D2168" t="e">
        <f>IF(
OR('Options or Warrants'!B2168 = "8. Transferee of restricted securities", 'Options or Warrants'!B2168 = "9. Any person (substitution for securities etc.)"),
'Options or Warrants'!C2168,
IF(
'Options or Warrants'!B2168 = "",
#N/A,
'Options or Warrants'!B2168)
)</f>
        <v>#N/A</v>
      </c>
      <c r="E2168" t="e">
        <f>IF(
OR('Options - Free Attaching'!B2168 = "8. Transferee of restricted securities", 'Options - Free Attaching'!B2168 = "9. Any person (substitution for securities etc.)"),
'Options - Free Attaching'!C2168,
IF(
'Options - Free Attaching'!B2168 = "",
#N/A,
'Options - Free Attaching'!B2168)
)</f>
        <v>#N/A</v>
      </c>
      <c r="F2168" t="e">
        <f>IF(
OR('Con. Notes - Conversion'!B2168 = "8. Transferee of restricted securities", 'Con. Notes - Conversion'!B2168 = "9. Any person (substitution for securities etc.)"),
'Con. Notes - Conversion'!C2168,
IF(
'Con. Notes - Conversion'!B2168 = "",
#N/A,
'Con. Notes - Conversion'!B2168)
)</f>
        <v>#N/A</v>
      </c>
      <c r="G2168" t="e">
        <f>IF(
OR('Con. Notes - No Conversion'!B2168 = "8. Transferee of restricted securities", 'Con. Notes - No Conversion'!B2168 = "9. Any person (substitution for securities etc.)"),
'Con. Notes - No Conversion'!C2168,
IF(
'Con. Notes - No Conversion'!B2168 = "",
#N/A,
'Con. Notes - No Conversion'!B2168)
)</f>
        <v>#N/A</v>
      </c>
    </row>
    <row r="2169" spans="1:7" x14ac:dyDescent="0.25">
      <c r="A2169" t="e">
        <f>IF(
OR(Shares!B2169 = "8. Transferee of restricted securities", Shares!B2169 = "9. Any person (substitution for securities etc.)"),
Shares!C2169,
IF(
Shares!B2169 = "",
#N/A,
Shares!B2169)
)</f>
        <v>#N/A</v>
      </c>
      <c r="B2169" t="e">
        <f>IF(
OR('Shares - LTR - Granted'!B2169 = "8. Transferee of restricted securities", 'Shares - LTR - Granted'!B2169 = "9. Any person (substitution for securities etc.)"),
'Shares - LTR - Granted'!C2169,
IF(
'Shares - LTR - Granted'!B2169 = "",
#N/A,
'Shares - LTR - Granted'!B2169)
)</f>
        <v>#N/A</v>
      </c>
      <c r="C2169" t="e">
        <f>IF(
OR('Performance Securities'!B2169 = "8. Transferee of restricted securities", 'Performance Securities'!B2169 = "9. Any person (substitution for securities etc.)"),
'Performance Securities'!C2169,
IF(
'Performance Securities'!B2169 = "",
#N/A,
'Performance Securities'!B2169)
)</f>
        <v>#N/A</v>
      </c>
      <c r="D2169" t="e">
        <f>IF(
OR('Options or Warrants'!B2169 = "8. Transferee of restricted securities", 'Options or Warrants'!B2169 = "9. Any person (substitution for securities etc.)"),
'Options or Warrants'!C2169,
IF(
'Options or Warrants'!B2169 = "",
#N/A,
'Options or Warrants'!B2169)
)</f>
        <v>#N/A</v>
      </c>
      <c r="E2169" t="e">
        <f>IF(
OR('Options - Free Attaching'!B2169 = "8. Transferee of restricted securities", 'Options - Free Attaching'!B2169 = "9. Any person (substitution for securities etc.)"),
'Options - Free Attaching'!C2169,
IF(
'Options - Free Attaching'!B2169 = "",
#N/A,
'Options - Free Attaching'!B2169)
)</f>
        <v>#N/A</v>
      </c>
      <c r="F2169" t="e">
        <f>IF(
OR('Con. Notes - Conversion'!B2169 = "8. Transferee of restricted securities", 'Con. Notes - Conversion'!B2169 = "9. Any person (substitution for securities etc.)"),
'Con. Notes - Conversion'!C2169,
IF(
'Con. Notes - Conversion'!B2169 = "",
#N/A,
'Con. Notes - Conversion'!B2169)
)</f>
        <v>#N/A</v>
      </c>
      <c r="G2169" t="e">
        <f>IF(
OR('Con. Notes - No Conversion'!B2169 = "8. Transferee of restricted securities", 'Con. Notes - No Conversion'!B2169 = "9. Any person (substitution for securities etc.)"),
'Con. Notes - No Conversion'!C2169,
IF(
'Con. Notes - No Conversion'!B2169 = "",
#N/A,
'Con. Notes - No Conversion'!B2169)
)</f>
        <v>#N/A</v>
      </c>
    </row>
    <row r="2170" spans="1:7" x14ac:dyDescent="0.25">
      <c r="A2170" t="e">
        <f>IF(
OR(Shares!B2170 = "8. Transferee of restricted securities", Shares!B2170 = "9. Any person (substitution for securities etc.)"),
Shares!C2170,
IF(
Shares!B2170 = "",
#N/A,
Shares!B2170)
)</f>
        <v>#N/A</v>
      </c>
      <c r="B2170" t="e">
        <f>IF(
OR('Shares - LTR - Granted'!B2170 = "8. Transferee of restricted securities", 'Shares - LTR - Granted'!B2170 = "9. Any person (substitution for securities etc.)"),
'Shares - LTR - Granted'!C2170,
IF(
'Shares - LTR - Granted'!B2170 = "",
#N/A,
'Shares - LTR - Granted'!B2170)
)</f>
        <v>#N/A</v>
      </c>
      <c r="C2170" t="e">
        <f>IF(
OR('Performance Securities'!B2170 = "8. Transferee of restricted securities", 'Performance Securities'!B2170 = "9. Any person (substitution for securities etc.)"),
'Performance Securities'!C2170,
IF(
'Performance Securities'!B2170 = "",
#N/A,
'Performance Securities'!B2170)
)</f>
        <v>#N/A</v>
      </c>
      <c r="D2170" t="e">
        <f>IF(
OR('Options or Warrants'!B2170 = "8. Transferee of restricted securities", 'Options or Warrants'!B2170 = "9. Any person (substitution for securities etc.)"),
'Options or Warrants'!C2170,
IF(
'Options or Warrants'!B2170 = "",
#N/A,
'Options or Warrants'!B2170)
)</f>
        <v>#N/A</v>
      </c>
      <c r="E2170" t="e">
        <f>IF(
OR('Options - Free Attaching'!B2170 = "8. Transferee of restricted securities", 'Options - Free Attaching'!B2170 = "9. Any person (substitution for securities etc.)"),
'Options - Free Attaching'!C2170,
IF(
'Options - Free Attaching'!B2170 = "",
#N/A,
'Options - Free Attaching'!B2170)
)</f>
        <v>#N/A</v>
      </c>
      <c r="F2170" t="e">
        <f>IF(
OR('Con. Notes - Conversion'!B2170 = "8. Transferee of restricted securities", 'Con. Notes - Conversion'!B2170 = "9. Any person (substitution for securities etc.)"),
'Con. Notes - Conversion'!C2170,
IF(
'Con. Notes - Conversion'!B2170 = "",
#N/A,
'Con. Notes - Conversion'!B2170)
)</f>
        <v>#N/A</v>
      </c>
      <c r="G2170" t="e">
        <f>IF(
OR('Con. Notes - No Conversion'!B2170 = "8. Transferee of restricted securities", 'Con. Notes - No Conversion'!B2170 = "9. Any person (substitution for securities etc.)"),
'Con. Notes - No Conversion'!C2170,
IF(
'Con. Notes - No Conversion'!B2170 = "",
#N/A,
'Con. Notes - No Conversion'!B2170)
)</f>
        <v>#N/A</v>
      </c>
    </row>
    <row r="2171" spans="1:7" x14ac:dyDescent="0.25">
      <c r="A2171" t="e">
        <f>IF(
OR(Shares!B2171 = "8. Transferee of restricted securities", Shares!B2171 = "9. Any person (substitution for securities etc.)"),
Shares!C2171,
IF(
Shares!B2171 = "",
#N/A,
Shares!B2171)
)</f>
        <v>#N/A</v>
      </c>
      <c r="B2171" t="e">
        <f>IF(
OR('Shares - LTR - Granted'!B2171 = "8. Transferee of restricted securities", 'Shares - LTR - Granted'!B2171 = "9. Any person (substitution for securities etc.)"),
'Shares - LTR - Granted'!C2171,
IF(
'Shares - LTR - Granted'!B2171 = "",
#N/A,
'Shares - LTR - Granted'!B2171)
)</f>
        <v>#N/A</v>
      </c>
      <c r="C2171" t="e">
        <f>IF(
OR('Performance Securities'!B2171 = "8. Transferee of restricted securities", 'Performance Securities'!B2171 = "9. Any person (substitution for securities etc.)"),
'Performance Securities'!C2171,
IF(
'Performance Securities'!B2171 = "",
#N/A,
'Performance Securities'!B2171)
)</f>
        <v>#N/A</v>
      </c>
      <c r="D2171" t="e">
        <f>IF(
OR('Options or Warrants'!B2171 = "8. Transferee of restricted securities", 'Options or Warrants'!B2171 = "9. Any person (substitution for securities etc.)"),
'Options or Warrants'!C2171,
IF(
'Options or Warrants'!B2171 = "",
#N/A,
'Options or Warrants'!B2171)
)</f>
        <v>#N/A</v>
      </c>
      <c r="E2171" t="e">
        <f>IF(
OR('Options - Free Attaching'!B2171 = "8. Transferee of restricted securities", 'Options - Free Attaching'!B2171 = "9. Any person (substitution for securities etc.)"),
'Options - Free Attaching'!C2171,
IF(
'Options - Free Attaching'!B2171 = "",
#N/A,
'Options - Free Attaching'!B2171)
)</f>
        <v>#N/A</v>
      </c>
      <c r="F2171" t="e">
        <f>IF(
OR('Con. Notes - Conversion'!B2171 = "8. Transferee of restricted securities", 'Con. Notes - Conversion'!B2171 = "9. Any person (substitution for securities etc.)"),
'Con. Notes - Conversion'!C2171,
IF(
'Con. Notes - Conversion'!B2171 = "",
#N/A,
'Con. Notes - Conversion'!B2171)
)</f>
        <v>#N/A</v>
      </c>
      <c r="G2171" t="e">
        <f>IF(
OR('Con. Notes - No Conversion'!B2171 = "8. Transferee of restricted securities", 'Con. Notes - No Conversion'!B2171 = "9. Any person (substitution for securities etc.)"),
'Con. Notes - No Conversion'!C2171,
IF(
'Con. Notes - No Conversion'!B2171 = "",
#N/A,
'Con. Notes - No Conversion'!B2171)
)</f>
        <v>#N/A</v>
      </c>
    </row>
    <row r="2172" spans="1:7" x14ac:dyDescent="0.25">
      <c r="A2172" t="e">
        <f>IF(
OR(Shares!B2172 = "8. Transferee of restricted securities", Shares!B2172 = "9. Any person (substitution for securities etc.)"),
Shares!C2172,
IF(
Shares!B2172 = "",
#N/A,
Shares!B2172)
)</f>
        <v>#N/A</v>
      </c>
      <c r="B2172" t="e">
        <f>IF(
OR('Shares - LTR - Granted'!B2172 = "8. Transferee of restricted securities", 'Shares - LTR - Granted'!B2172 = "9. Any person (substitution for securities etc.)"),
'Shares - LTR - Granted'!C2172,
IF(
'Shares - LTR - Granted'!B2172 = "",
#N/A,
'Shares - LTR - Granted'!B2172)
)</f>
        <v>#N/A</v>
      </c>
      <c r="C2172" t="e">
        <f>IF(
OR('Performance Securities'!B2172 = "8. Transferee of restricted securities", 'Performance Securities'!B2172 = "9. Any person (substitution for securities etc.)"),
'Performance Securities'!C2172,
IF(
'Performance Securities'!B2172 = "",
#N/A,
'Performance Securities'!B2172)
)</f>
        <v>#N/A</v>
      </c>
      <c r="D2172" t="e">
        <f>IF(
OR('Options or Warrants'!B2172 = "8. Transferee of restricted securities", 'Options or Warrants'!B2172 = "9. Any person (substitution for securities etc.)"),
'Options or Warrants'!C2172,
IF(
'Options or Warrants'!B2172 = "",
#N/A,
'Options or Warrants'!B2172)
)</f>
        <v>#N/A</v>
      </c>
      <c r="E2172" t="e">
        <f>IF(
OR('Options - Free Attaching'!B2172 = "8. Transferee of restricted securities", 'Options - Free Attaching'!B2172 = "9. Any person (substitution for securities etc.)"),
'Options - Free Attaching'!C2172,
IF(
'Options - Free Attaching'!B2172 = "",
#N/A,
'Options - Free Attaching'!B2172)
)</f>
        <v>#N/A</v>
      </c>
      <c r="F2172" t="e">
        <f>IF(
OR('Con. Notes - Conversion'!B2172 = "8. Transferee of restricted securities", 'Con. Notes - Conversion'!B2172 = "9. Any person (substitution for securities etc.)"),
'Con. Notes - Conversion'!C2172,
IF(
'Con. Notes - Conversion'!B2172 = "",
#N/A,
'Con. Notes - Conversion'!B2172)
)</f>
        <v>#N/A</v>
      </c>
      <c r="G2172" t="e">
        <f>IF(
OR('Con. Notes - No Conversion'!B2172 = "8. Transferee of restricted securities", 'Con. Notes - No Conversion'!B2172 = "9. Any person (substitution for securities etc.)"),
'Con. Notes - No Conversion'!C2172,
IF(
'Con. Notes - No Conversion'!B2172 = "",
#N/A,
'Con. Notes - No Conversion'!B2172)
)</f>
        <v>#N/A</v>
      </c>
    </row>
    <row r="2173" spans="1:7" x14ac:dyDescent="0.25">
      <c r="A2173" t="e">
        <f>IF(
OR(Shares!B2173 = "8. Transferee of restricted securities", Shares!B2173 = "9. Any person (substitution for securities etc.)"),
Shares!C2173,
IF(
Shares!B2173 = "",
#N/A,
Shares!B2173)
)</f>
        <v>#N/A</v>
      </c>
      <c r="B2173" t="e">
        <f>IF(
OR('Shares - LTR - Granted'!B2173 = "8. Transferee of restricted securities", 'Shares - LTR - Granted'!B2173 = "9. Any person (substitution for securities etc.)"),
'Shares - LTR - Granted'!C2173,
IF(
'Shares - LTR - Granted'!B2173 = "",
#N/A,
'Shares - LTR - Granted'!B2173)
)</f>
        <v>#N/A</v>
      </c>
      <c r="C2173" t="e">
        <f>IF(
OR('Performance Securities'!B2173 = "8. Transferee of restricted securities", 'Performance Securities'!B2173 = "9. Any person (substitution for securities etc.)"),
'Performance Securities'!C2173,
IF(
'Performance Securities'!B2173 = "",
#N/A,
'Performance Securities'!B2173)
)</f>
        <v>#N/A</v>
      </c>
      <c r="D2173" t="e">
        <f>IF(
OR('Options or Warrants'!B2173 = "8. Transferee of restricted securities", 'Options or Warrants'!B2173 = "9. Any person (substitution for securities etc.)"),
'Options or Warrants'!C2173,
IF(
'Options or Warrants'!B2173 = "",
#N/A,
'Options or Warrants'!B2173)
)</f>
        <v>#N/A</v>
      </c>
      <c r="E2173" t="e">
        <f>IF(
OR('Options - Free Attaching'!B2173 = "8. Transferee of restricted securities", 'Options - Free Attaching'!B2173 = "9. Any person (substitution for securities etc.)"),
'Options - Free Attaching'!C2173,
IF(
'Options - Free Attaching'!B2173 = "",
#N/A,
'Options - Free Attaching'!B2173)
)</f>
        <v>#N/A</v>
      </c>
      <c r="F2173" t="e">
        <f>IF(
OR('Con. Notes - Conversion'!B2173 = "8. Transferee of restricted securities", 'Con. Notes - Conversion'!B2173 = "9. Any person (substitution for securities etc.)"),
'Con. Notes - Conversion'!C2173,
IF(
'Con. Notes - Conversion'!B2173 = "",
#N/A,
'Con. Notes - Conversion'!B2173)
)</f>
        <v>#N/A</v>
      </c>
      <c r="G2173" t="e">
        <f>IF(
OR('Con. Notes - No Conversion'!B2173 = "8. Transferee of restricted securities", 'Con. Notes - No Conversion'!B2173 = "9. Any person (substitution for securities etc.)"),
'Con. Notes - No Conversion'!C2173,
IF(
'Con. Notes - No Conversion'!B2173 = "",
#N/A,
'Con. Notes - No Conversion'!B2173)
)</f>
        <v>#N/A</v>
      </c>
    </row>
    <row r="2174" spans="1:7" x14ac:dyDescent="0.25">
      <c r="A2174" t="e">
        <f>IF(
OR(Shares!B2174 = "8. Transferee of restricted securities", Shares!B2174 = "9. Any person (substitution for securities etc.)"),
Shares!C2174,
IF(
Shares!B2174 = "",
#N/A,
Shares!B2174)
)</f>
        <v>#N/A</v>
      </c>
      <c r="B2174" t="e">
        <f>IF(
OR('Shares - LTR - Granted'!B2174 = "8. Transferee of restricted securities", 'Shares - LTR - Granted'!B2174 = "9. Any person (substitution for securities etc.)"),
'Shares - LTR - Granted'!C2174,
IF(
'Shares - LTR - Granted'!B2174 = "",
#N/A,
'Shares - LTR - Granted'!B2174)
)</f>
        <v>#N/A</v>
      </c>
      <c r="C2174" t="e">
        <f>IF(
OR('Performance Securities'!B2174 = "8. Transferee of restricted securities", 'Performance Securities'!B2174 = "9. Any person (substitution for securities etc.)"),
'Performance Securities'!C2174,
IF(
'Performance Securities'!B2174 = "",
#N/A,
'Performance Securities'!B2174)
)</f>
        <v>#N/A</v>
      </c>
      <c r="D2174" t="e">
        <f>IF(
OR('Options or Warrants'!B2174 = "8. Transferee of restricted securities", 'Options or Warrants'!B2174 = "9. Any person (substitution for securities etc.)"),
'Options or Warrants'!C2174,
IF(
'Options or Warrants'!B2174 = "",
#N/A,
'Options or Warrants'!B2174)
)</f>
        <v>#N/A</v>
      </c>
      <c r="E2174" t="e">
        <f>IF(
OR('Options - Free Attaching'!B2174 = "8. Transferee of restricted securities", 'Options - Free Attaching'!B2174 = "9. Any person (substitution for securities etc.)"),
'Options - Free Attaching'!C2174,
IF(
'Options - Free Attaching'!B2174 = "",
#N/A,
'Options - Free Attaching'!B2174)
)</f>
        <v>#N/A</v>
      </c>
      <c r="F2174" t="e">
        <f>IF(
OR('Con. Notes - Conversion'!B2174 = "8. Transferee of restricted securities", 'Con. Notes - Conversion'!B2174 = "9. Any person (substitution for securities etc.)"),
'Con. Notes - Conversion'!C2174,
IF(
'Con. Notes - Conversion'!B2174 = "",
#N/A,
'Con. Notes - Conversion'!B2174)
)</f>
        <v>#N/A</v>
      </c>
      <c r="G2174" t="e">
        <f>IF(
OR('Con. Notes - No Conversion'!B2174 = "8. Transferee of restricted securities", 'Con. Notes - No Conversion'!B2174 = "9. Any person (substitution for securities etc.)"),
'Con. Notes - No Conversion'!C2174,
IF(
'Con. Notes - No Conversion'!B2174 = "",
#N/A,
'Con. Notes - No Conversion'!B2174)
)</f>
        <v>#N/A</v>
      </c>
    </row>
    <row r="2175" spans="1:7" x14ac:dyDescent="0.25">
      <c r="A2175" t="e">
        <f>IF(
OR(Shares!B2175 = "8. Transferee of restricted securities", Shares!B2175 = "9. Any person (substitution for securities etc.)"),
Shares!C2175,
IF(
Shares!B2175 = "",
#N/A,
Shares!B2175)
)</f>
        <v>#N/A</v>
      </c>
      <c r="B2175" t="e">
        <f>IF(
OR('Shares - LTR - Granted'!B2175 = "8. Transferee of restricted securities", 'Shares - LTR - Granted'!B2175 = "9. Any person (substitution for securities etc.)"),
'Shares - LTR - Granted'!C2175,
IF(
'Shares - LTR - Granted'!B2175 = "",
#N/A,
'Shares - LTR - Granted'!B2175)
)</f>
        <v>#N/A</v>
      </c>
      <c r="C2175" t="e">
        <f>IF(
OR('Performance Securities'!B2175 = "8. Transferee of restricted securities", 'Performance Securities'!B2175 = "9. Any person (substitution for securities etc.)"),
'Performance Securities'!C2175,
IF(
'Performance Securities'!B2175 = "",
#N/A,
'Performance Securities'!B2175)
)</f>
        <v>#N/A</v>
      </c>
      <c r="D2175" t="e">
        <f>IF(
OR('Options or Warrants'!B2175 = "8. Transferee of restricted securities", 'Options or Warrants'!B2175 = "9. Any person (substitution for securities etc.)"),
'Options or Warrants'!C2175,
IF(
'Options or Warrants'!B2175 = "",
#N/A,
'Options or Warrants'!B2175)
)</f>
        <v>#N/A</v>
      </c>
      <c r="E2175" t="e">
        <f>IF(
OR('Options - Free Attaching'!B2175 = "8. Transferee of restricted securities", 'Options - Free Attaching'!B2175 = "9. Any person (substitution for securities etc.)"),
'Options - Free Attaching'!C2175,
IF(
'Options - Free Attaching'!B2175 = "",
#N/A,
'Options - Free Attaching'!B2175)
)</f>
        <v>#N/A</v>
      </c>
      <c r="F2175" t="e">
        <f>IF(
OR('Con. Notes - Conversion'!B2175 = "8. Transferee of restricted securities", 'Con. Notes - Conversion'!B2175 = "9. Any person (substitution for securities etc.)"),
'Con. Notes - Conversion'!C2175,
IF(
'Con. Notes - Conversion'!B2175 = "",
#N/A,
'Con. Notes - Conversion'!B2175)
)</f>
        <v>#N/A</v>
      </c>
      <c r="G2175" t="e">
        <f>IF(
OR('Con. Notes - No Conversion'!B2175 = "8. Transferee of restricted securities", 'Con. Notes - No Conversion'!B2175 = "9. Any person (substitution for securities etc.)"),
'Con. Notes - No Conversion'!C2175,
IF(
'Con. Notes - No Conversion'!B2175 = "",
#N/A,
'Con. Notes - No Conversion'!B2175)
)</f>
        <v>#N/A</v>
      </c>
    </row>
    <row r="2176" spans="1:7" x14ac:dyDescent="0.25">
      <c r="A2176" t="e">
        <f>IF(
OR(Shares!B2176 = "8. Transferee of restricted securities", Shares!B2176 = "9. Any person (substitution for securities etc.)"),
Shares!C2176,
IF(
Shares!B2176 = "",
#N/A,
Shares!B2176)
)</f>
        <v>#N/A</v>
      </c>
      <c r="B2176" t="e">
        <f>IF(
OR('Shares - LTR - Granted'!B2176 = "8. Transferee of restricted securities", 'Shares - LTR - Granted'!B2176 = "9. Any person (substitution for securities etc.)"),
'Shares - LTR - Granted'!C2176,
IF(
'Shares - LTR - Granted'!B2176 = "",
#N/A,
'Shares - LTR - Granted'!B2176)
)</f>
        <v>#N/A</v>
      </c>
      <c r="C2176" t="e">
        <f>IF(
OR('Performance Securities'!B2176 = "8. Transferee of restricted securities", 'Performance Securities'!B2176 = "9. Any person (substitution for securities etc.)"),
'Performance Securities'!C2176,
IF(
'Performance Securities'!B2176 = "",
#N/A,
'Performance Securities'!B2176)
)</f>
        <v>#N/A</v>
      </c>
      <c r="D2176" t="e">
        <f>IF(
OR('Options or Warrants'!B2176 = "8. Transferee of restricted securities", 'Options or Warrants'!B2176 = "9. Any person (substitution for securities etc.)"),
'Options or Warrants'!C2176,
IF(
'Options or Warrants'!B2176 = "",
#N/A,
'Options or Warrants'!B2176)
)</f>
        <v>#N/A</v>
      </c>
      <c r="E2176" t="e">
        <f>IF(
OR('Options - Free Attaching'!B2176 = "8. Transferee of restricted securities", 'Options - Free Attaching'!B2176 = "9. Any person (substitution for securities etc.)"),
'Options - Free Attaching'!C2176,
IF(
'Options - Free Attaching'!B2176 = "",
#N/A,
'Options - Free Attaching'!B2176)
)</f>
        <v>#N/A</v>
      </c>
      <c r="F2176" t="e">
        <f>IF(
OR('Con. Notes - Conversion'!B2176 = "8. Transferee of restricted securities", 'Con. Notes - Conversion'!B2176 = "9. Any person (substitution for securities etc.)"),
'Con. Notes - Conversion'!C2176,
IF(
'Con. Notes - Conversion'!B2176 = "",
#N/A,
'Con. Notes - Conversion'!B2176)
)</f>
        <v>#N/A</v>
      </c>
      <c r="G2176" t="e">
        <f>IF(
OR('Con. Notes - No Conversion'!B2176 = "8. Transferee of restricted securities", 'Con. Notes - No Conversion'!B2176 = "9. Any person (substitution for securities etc.)"),
'Con. Notes - No Conversion'!C2176,
IF(
'Con. Notes - No Conversion'!B2176 = "",
#N/A,
'Con. Notes - No Conversion'!B2176)
)</f>
        <v>#N/A</v>
      </c>
    </row>
    <row r="2177" spans="1:7" x14ac:dyDescent="0.25">
      <c r="A2177" t="e">
        <f>IF(
OR(Shares!B2177 = "8. Transferee of restricted securities", Shares!B2177 = "9. Any person (substitution for securities etc.)"),
Shares!C2177,
IF(
Shares!B2177 = "",
#N/A,
Shares!B2177)
)</f>
        <v>#N/A</v>
      </c>
      <c r="B2177" t="e">
        <f>IF(
OR('Shares - LTR - Granted'!B2177 = "8. Transferee of restricted securities", 'Shares - LTR - Granted'!B2177 = "9. Any person (substitution for securities etc.)"),
'Shares - LTR - Granted'!C2177,
IF(
'Shares - LTR - Granted'!B2177 = "",
#N/A,
'Shares - LTR - Granted'!B2177)
)</f>
        <v>#N/A</v>
      </c>
      <c r="C2177" t="e">
        <f>IF(
OR('Performance Securities'!B2177 = "8. Transferee of restricted securities", 'Performance Securities'!B2177 = "9. Any person (substitution for securities etc.)"),
'Performance Securities'!C2177,
IF(
'Performance Securities'!B2177 = "",
#N/A,
'Performance Securities'!B2177)
)</f>
        <v>#N/A</v>
      </c>
      <c r="D2177" t="e">
        <f>IF(
OR('Options or Warrants'!B2177 = "8. Transferee of restricted securities", 'Options or Warrants'!B2177 = "9. Any person (substitution for securities etc.)"),
'Options or Warrants'!C2177,
IF(
'Options or Warrants'!B2177 = "",
#N/A,
'Options or Warrants'!B2177)
)</f>
        <v>#N/A</v>
      </c>
      <c r="E2177" t="e">
        <f>IF(
OR('Options - Free Attaching'!B2177 = "8. Transferee of restricted securities", 'Options - Free Attaching'!B2177 = "9. Any person (substitution for securities etc.)"),
'Options - Free Attaching'!C2177,
IF(
'Options - Free Attaching'!B2177 = "",
#N/A,
'Options - Free Attaching'!B2177)
)</f>
        <v>#N/A</v>
      </c>
      <c r="F2177" t="e">
        <f>IF(
OR('Con. Notes - Conversion'!B2177 = "8. Transferee of restricted securities", 'Con. Notes - Conversion'!B2177 = "9. Any person (substitution for securities etc.)"),
'Con. Notes - Conversion'!C2177,
IF(
'Con. Notes - Conversion'!B2177 = "",
#N/A,
'Con. Notes - Conversion'!B2177)
)</f>
        <v>#N/A</v>
      </c>
      <c r="G2177" t="e">
        <f>IF(
OR('Con. Notes - No Conversion'!B2177 = "8. Transferee of restricted securities", 'Con. Notes - No Conversion'!B2177 = "9. Any person (substitution for securities etc.)"),
'Con. Notes - No Conversion'!C2177,
IF(
'Con. Notes - No Conversion'!B2177 = "",
#N/A,
'Con. Notes - No Conversion'!B2177)
)</f>
        <v>#N/A</v>
      </c>
    </row>
    <row r="2178" spans="1:7" x14ac:dyDescent="0.25">
      <c r="A2178" t="e">
        <f>IF(
OR(Shares!B2178 = "8. Transferee of restricted securities", Shares!B2178 = "9. Any person (substitution for securities etc.)"),
Shares!C2178,
IF(
Shares!B2178 = "",
#N/A,
Shares!B2178)
)</f>
        <v>#N/A</v>
      </c>
      <c r="B2178" t="e">
        <f>IF(
OR('Shares - LTR - Granted'!B2178 = "8. Transferee of restricted securities", 'Shares - LTR - Granted'!B2178 = "9. Any person (substitution for securities etc.)"),
'Shares - LTR - Granted'!C2178,
IF(
'Shares - LTR - Granted'!B2178 = "",
#N/A,
'Shares - LTR - Granted'!B2178)
)</f>
        <v>#N/A</v>
      </c>
      <c r="C2178" t="e">
        <f>IF(
OR('Performance Securities'!B2178 = "8. Transferee of restricted securities", 'Performance Securities'!B2178 = "9. Any person (substitution for securities etc.)"),
'Performance Securities'!C2178,
IF(
'Performance Securities'!B2178 = "",
#N/A,
'Performance Securities'!B2178)
)</f>
        <v>#N/A</v>
      </c>
      <c r="D2178" t="e">
        <f>IF(
OR('Options or Warrants'!B2178 = "8. Transferee of restricted securities", 'Options or Warrants'!B2178 = "9. Any person (substitution for securities etc.)"),
'Options or Warrants'!C2178,
IF(
'Options or Warrants'!B2178 = "",
#N/A,
'Options or Warrants'!B2178)
)</f>
        <v>#N/A</v>
      </c>
      <c r="E2178" t="e">
        <f>IF(
OR('Options - Free Attaching'!B2178 = "8. Transferee of restricted securities", 'Options - Free Attaching'!B2178 = "9. Any person (substitution for securities etc.)"),
'Options - Free Attaching'!C2178,
IF(
'Options - Free Attaching'!B2178 = "",
#N/A,
'Options - Free Attaching'!B2178)
)</f>
        <v>#N/A</v>
      </c>
      <c r="F2178" t="e">
        <f>IF(
OR('Con. Notes - Conversion'!B2178 = "8. Transferee of restricted securities", 'Con. Notes - Conversion'!B2178 = "9. Any person (substitution for securities etc.)"),
'Con. Notes - Conversion'!C2178,
IF(
'Con. Notes - Conversion'!B2178 = "",
#N/A,
'Con. Notes - Conversion'!B2178)
)</f>
        <v>#N/A</v>
      </c>
      <c r="G2178" t="e">
        <f>IF(
OR('Con. Notes - No Conversion'!B2178 = "8. Transferee of restricted securities", 'Con. Notes - No Conversion'!B2178 = "9. Any person (substitution for securities etc.)"),
'Con. Notes - No Conversion'!C2178,
IF(
'Con. Notes - No Conversion'!B2178 = "",
#N/A,
'Con. Notes - No Conversion'!B2178)
)</f>
        <v>#N/A</v>
      </c>
    </row>
    <row r="2179" spans="1:7" x14ac:dyDescent="0.25">
      <c r="A2179" t="e">
        <f>IF(
OR(Shares!B2179 = "8. Transferee of restricted securities", Shares!B2179 = "9. Any person (substitution for securities etc.)"),
Shares!C2179,
IF(
Shares!B2179 = "",
#N/A,
Shares!B2179)
)</f>
        <v>#N/A</v>
      </c>
      <c r="B2179" t="e">
        <f>IF(
OR('Shares - LTR - Granted'!B2179 = "8. Transferee of restricted securities", 'Shares - LTR - Granted'!B2179 = "9. Any person (substitution for securities etc.)"),
'Shares - LTR - Granted'!C2179,
IF(
'Shares - LTR - Granted'!B2179 = "",
#N/A,
'Shares - LTR - Granted'!B2179)
)</f>
        <v>#N/A</v>
      </c>
      <c r="C2179" t="e">
        <f>IF(
OR('Performance Securities'!B2179 = "8. Transferee of restricted securities", 'Performance Securities'!B2179 = "9. Any person (substitution for securities etc.)"),
'Performance Securities'!C2179,
IF(
'Performance Securities'!B2179 = "",
#N/A,
'Performance Securities'!B2179)
)</f>
        <v>#N/A</v>
      </c>
      <c r="D2179" t="e">
        <f>IF(
OR('Options or Warrants'!B2179 = "8. Transferee of restricted securities", 'Options or Warrants'!B2179 = "9. Any person (substitution for securities etc.)"),
'Options or Warrants'!C2179,
IF(
'Options or Warrants'!B2179 = "",
#N/A,
'Options or Warrants'!B2179)
)</f>
        <v>#N/A</v>
      </c>
      <c r="E2179" t="e">
        <f>IF(
OR('Options - Free Attaching'!B2179 = "8. Transferee of restricted securities", 'Options - Free Attaching'!B2179 = "9. Any person (substitution for securities etc.)"),
'Options - Free Attaching'!C2179,
IF(
'Options - Free Attaching'!B2179 = "",
#N/A,
'Options - Free Attaching'!B2179)
)</f>
        <v>#N/A</v>
      </c>
      <c r="F2179" t="e">
        <f>IF(
OR('Con. Notes - Conversion'!B2179 = "8. Transferee of restricted securities", 'Con. Notes - Conversion'!B2179 = "9. Any person (substitution for securities etc.)"),
'Con. Notes - Conversion'!C2179,
IF(
'Con. Notes - Conversion'!B2179 = "",
#N/A,
'Con. Notes - Conversion'!B2179)
)</f>
        <v>#N/A</v>
      </c>
      <c r="G2179" t="e">
        <f>IF(
OR('Con. Notes - No Conversion'!B2179 = "8. Transferee of restricted securities", 'Con. Notes - No Conversion'!B2179 = "9. Any person (substitution for securities etc.)"),
'Con. Notes - No Conversion'!C2179,
IF(
'Con. Notes - No Conversion'!B2179 = "",
#N/A,
'Con. Notes - No Conversion'!B2179)
)</f>
        <v>#N/A</v>
      </c>
    </row>
    <row r="2180" spans="1:7" x14ac:dyDescent="0.25">
      <c r="A2180" t="e">
        <f>IF(
OR(Shares!B2180 = "8. Transferee of restricted securities", Shares!B2180 = "9. Any person (substitution for securities etc.)"),
Shares!C2180,
IF(
Shares!B2180 = "",
#N/A,
Shares!B2180)
)</f>
        <v>#N/A</v>
      </c>
      <c r="B2180" t="e">
        <f>IF(
OR('Shares - LTR - Granted'!B2180 = "8. Transferee of restricted securities", 'Shares - LTR - Granted'!B2180 = "9. Any person (substitution for securities etc.)"),
'Shares - LTR - Granted'!C2180,
IF(
'Shares - LTR - Granted'!B2180 = "",
#N/A,
'Shares - LTR - Granted'!B2180)
)</f>
        <v>#N/A</v>
      </c>
      <c r="C2180" t="e">
        <f>IF(
OR('Performance Securities'!B2180 = "8. Transferee of restricted securities", 'Performance Securities'!B2180 = "9. Any person (substitution for securities etc.)"),
'Performance Securities'!C2180,
IF(
'Performance Securities'!B2180 = "",
#N/A,
'Performance Securities'!B2180)
)</f>
        <v>#N/A</v>
      </c>
      <c r="D2180" t="e">
        <f>IF(
OR('Options or Warrants'!B2180 = "8. Transferee of restricted securities", 'Options or Warrants'!B2180 = "9. Any person (substitution for securities etc.)"),
'Options or Warrants'!C2180,
IF(
'Options or Warrants'!B2180 = "",
#N/A,
'Options or Warrants'!B2180)
)</f>
        <v>#N/A</v>
      </c>
      <c r="E2180" t="e">
        <f>IF(
OR('Options - Free Attaching'!B2180 = "8. Transferee of restricted securities", 'Options - Free Attaching'!B2180 = "9. Any person (substitution for securities etc.)"),
'Options - Free Attaching'!C2180,
IF(
'Options - Free Attaching'!B2180 = "",
#N/A,
'Options - Free Attaching'!B2180)
)</f>
        <v>#N/A</v>
      </c>
      <c r="F2180" t="e">
        <f>IF(
OR('Con. Notes - Conversion'!B2180 = "8. Transferee of restricted securities", 'Con. Notes - Conversion'!B2180 = "9. Any person (substitution for securities etc.)"),
'Con. Notes - Conversion'!C2180,
IF(
'Con. Notes - Conversion'!B2180 = "",
#N/A,
'Con. Notes - Conversion'!B2180)
)</f>
        <v>#N/A</v>
      </c>
      <c r="G2180" t="e">
        <f>IF(
OR('Con. Notes - No Conversion'!B2180 = "8. Transferee of restricted securities", 'Con. Notes - No Conversion'!B2180 = "9. Any person (substitution for securities etc.)"),
'Con. Notes - No Conversion'!C2180,
IF(
'Con. Notes - No Conversion'!B2180 = "",
#N/A,
'Con. Notes - No Conversion'!B2180)
)</f>
        <v>#N/A</v>
      </c>
    </row>
    <row r="2181" spans="1:7" x14ac:dyDescent="0.25">
      <c r="A2181" t="e">
        <f>IF(
OR(Shares!B2181 = "8. Transferee of restricted securities", Shares!B2181 = "9. Any person (substitution for securities etc.)"),
Shares!C2181,
IF(
Shares!B2181 = "",
#N/A,
Shares!B2181)
)</f>
        <v>#N/A</v>
      </c>
      <c r="B2181" t="e">
        <f>IF(
OR('Shares - LTR - Granted'!B2181 = "8. Transferee of restricted securities", 'Shares - LTR - Granted'!B2181 = "9. Any person (substitution for securities etc.)"),
'Shares - LTR - Granted'!C2181,
IF(
'Shares - LTR - Granted'!B2181 = "",
#N/A,
'Shares - LTR - Granted'!B2181)
)</f>
        <v>#N/A</v>
      </c>
      <c r="C2181" t="e">
        <f>IF(
OR('Performance Securities'!B2181 = "8. Transferee of restricted securities", 'Performance Securities'!B2181 = "9. Any person (substitution for securities etc.)"),
'Performance Securities'!C2181,
IF(
'Performance Securities'!B2181 = "",
#N/A,
'Performance Securities'!B2181)
)</f>
        <v>#N/A</v>
      </c>
      <c r="D2181" t="e">
        <f>IF(
OR('Options or Warrants'!B2181 = "8. Transferee of restricted securities", 'Options or Warrants'!B2181 = "9. Any person (substitution for securities etc.)"),
'Options or Warrants'!C2181,
IF(
'Options or Warrants'!B2181 = "",
#N/A,
'Options or Warrants'!B2181)
)</f>
        <v>#N/A</v>
      </c>
      <c r="E2181" t="e">
        <f>IF(
OR('Options - Free Attaching'!B2181 = "8. Transferee of restricted securities", 'Options - Free Attaching'!B2181 = "9. Any person (substitution for securities etc.)"),
'Options - Free Attaching'!C2181,
IF(
'Options - Free Attaching'!B2181 = "",
#N/A,
'Options - Free Attaching'!B2181)
)</f>
        <v>#N/A</v>
      </c>
      <c r="F2181" t="e">
        <f>IF(
OR('Con. Notes - Conversion'!B2181 = "8. Transferee of restricted securities", 'Con. Notes - Conversion'!B2181 = "9. Any person (substitution for securities etc.)"),
'Con. Notes - Conversion'!C2181,
IF(
'Con. Notes - Conversion'!B2181 = "",
#N/A,
'Con. Notes - Conversion'!B2181)
)</f>
        <v>#N/A</v>
      </c>
      <c r="G2181" t="e">
        <f>IF(
OR('Con. Notes - No Conversion'!B2181 = "8. Transferee of restricted securities", 'Con. Notes - No Conversion'!B2181 = "9. Any person (substitution for securities etc.)"),
'Con. Notes - No Conversion'!C2181,
IF(
'Con. Notes - No Conversion'!B2181 = "",
#N/A,
'Con. Notes - No Conversion'!B2181)
)</f>
        <v>#N/A</v>
      </c>
    </row>
    <row r="2182" spans="1:7" x14ac:dyDescent="0.25">
      <c r="A2182" t="e">
        <f>IF(
OR(Shares!B2182 = "8. Transferee of restricted securities", Shares!B2182 = "9. Any person (substitution for securities etc.)"),
Shares!C2182,
IF(
Shares!B2182 = "",
#N/A,
Shares!B2182)
)</f>
        <v>#N/A</v>
      </c>
      <c r="B2182" t="e">
        <f>IF(
OR('Shares - LTR - Granted'!B2182 = "8. Transferee of restricted securities", 'Shares - LTR - Granted'!B2182 = "9. Any person (substitution for securities etc.)"),
'Shares - LTR - Granted'!C2182,
IF(
'Shares - LTR - Granted'!B2182 = "",
#N/A,
'Shares - LTR - Granted'!B2182)
)</f>
        <v>#N/A</v>
      </c>
      <c r="C2182" t="e">
        <f>IF(
OR('Performance Securities'!B2182 = "8. Transferee of restricted securities", 'Performance Securities'!B2182 = "9. Any person (substitution for securities etc.)"),
'Performance Securities'!C2182,
IF(
'Performance Securities'!B2182 = "",
#N/A,
'Performance Securities'!B2182)
)</f>
        <v>#N/A</v>
      </c>
      <c r="D2182" t="e">
        <f>IF(
OR('Options or Warrants'!B2182 = "8. Transferee of restricted securities", 'Options or Warrants'!B2182 = "9. Any person (substitution for securities etc.)"),
'Options or Warrants'!C2182,
IF(
'Options or Warrants'!B2182 = "",
#N/A,
'Options or Warrants'!B2182)
)</f>
        <v>#N/A</v>
      </c>
      <c r="E2182" t="e">
        <f>IF(
OR('Options - Free Attaching'!B2182 = "8. Transferee of restricted securities", 'Options - Free Attaching'!B2182 = "9. Any person (substitution for securities etc.)"),
'Options - Free Attaching'!C2182,
IF(
'Options - Free Attaching'!B2182 = "",
#N/A,
'Options - Free Attaching'!B2182)
)</f>
        <v>#N/A</v>
      </c>
      <c r="F2182" t="e">
        <f>IF(
OR('Con. Notes - Conversion'!B2182 = "8. Transferee of restricted securities", 'Con. Notes - Conversion'!B2182 = "9. Any person (substitution for securities etc.)"),
'Con. Notes - Conversion'!C2182,
IF(
'Con. Notes - Conversion'!B2182 = "",
#N/A,
'Con. Notes - Conversion'!B2182)
)</f>
        <v>#N/A</v>
      </c>
      <c r="G2182" t="e">
        <f>IF(
OR('Con. Notes - No Conversion'!B2182 = "8. Transferee of restricted securities", 'Con. Notes - No Conversion'!B2182 = "9. Any person (substitution for securities etc.)"),
'Con. Notes - No Conversion'!C2182,
IF(
'Con. Notes - No Conversion'!B2182 = "",
#N/A,
'Con. Notes - No Conversion'!B2182)
)</f>
        <v>#N/A</v>
      </c>
    </row>
    <row r="2183" spans="1:7" x14ac:dyDescent="0.25">
      <c r="A2183" t="e">
        <f>IF(
OR(Shares!B2183 = "8. Transferee of restricted securities", Shares!B2183 = "9. Any person (substitution for securities etc.)"),
Shares!C2183,
IF(
Shares!B2183 = "",
#N/A,
Shares!B2183)
)</f>
        <v>#N/A</v>
      </c>
      <c r="B2183" t="e">
        <f>IF(
OR('Shares - LTR - Granted'!B2183 = "8. Transferee of restricted securities", 'Shares - LTR - Granted'!B2183 = "9. Any person (substitution for securities etc.)"),
'Shares - LTR - Granted'!C2183,
IF(
'Shares - LTR - Granted'!B2183 = "",
#N/A,
'Shares - LTR - Granted'!B2183)
)</f>
        <v>#N/A</v>
      </c>
      <c r="C2183" t="e">
        <f>IF(
OR('Performance Securities'!B2183 = "8. Transferee of restricted securities", 'Performance Securities'!B2183 = "9. Any person (substitution for securities etc.)"),
'Performance Securities'!C2183,
IF(
'Performance Securities'!B2183 = "",
#N/A,
'Performance Securities'!B2183)
)</f>
        <v>#N/A</v>
      </c>
      <c r="D2183" t="e">
        <f>IF(
OR('Options or Warrants'!B2183 = "8. Transferee of restricted securities", 'Options or Warrants'!B2183 = "9. Any person (substitution for securities etc.)"),
'Options or Warrants'!C2183,
IF(
'Options or Warrants'!B2183 = "",
#N/A,
'Options or Warrants'!B2183)
)</f>
        <v>#N/A</v>
      </c>
      <c r="E2183" t="e">
        <f>IF(
OR('Options - Free Attaching'!B2183 = "8. Transferee of restricted securities", 'Options - Free Attaching'!B2183 = "9. Any person (substitution for securities etc.)"),
'Options - Free Attaching'!C2183,
IF(
'Options - Free Attaching'!B2183 = "",
#N/A,
'Options - Free Attaching'!B2183)
)</f>
        <v>#N/A</v>
      </c>
      <c r="F2183" t="e">
        <f>IF(
OR('Con. Notes - Conversion'!B2183 = "8. Transferee of restricted securities", 'Con. Notes - Conversion'!B2183 = "9. Any person (substitution for securities etc.)"),
'Con. Notes - Conversion'!C2183,
IF(
'Con. Notes - Conversion'!B2183 = "",
#N/A,
'Con. Notes - Conversion'!B2183)
)</f>
        <v>#N/A</v>
      </c>
      <c r="G2183" t="e">
        <f>IF(
OR('Con. Notes - No Conversion'!B2183 = "8. Transferee of restricted securities", 'Con. Notes - No Conversion'!B2183 = "9. Any person (substitution for securities etc.)"),
'Con. Notes - No Conversion'!C2183,
IF(
'Con. Notes - No Conversion'!B2183 = "",
#N/A,
'Con. Notes - No Conversion'!B2183)
)</f>
        <v>#N/A</v>
      </c>
    </row>
    <row r="2184" spans="1:7" x14ac:dyDescent="0.25">
      <c r="A2184" t="e">
        <f>IF(
OR(Shares!B2184 = "8. Transferee of restricted securities", Shares!B2184 = "9. Any person (substitution for securities etc.)"),
Shares!C2184,
IF(
Shares!B2184 = "",
#N/A,
Shares!B2184)
)</f>
        <v>#N/A</v>
      </c>
      <c r="B2184" t="e">
        <f>IF(
OR('Shares - LTR - Granted'!B2184 = "8. Transferee of restricted securities", 'Shares - LTR - Granted'!B2184 = "9. Any person (substitution for securities etc.)"),
'Shares - LTR - Granted'!C2184,
IF(
'Shares - LTR - Granted'!B2184 = "",
#N/A,
'Shares - LTR - Granted'!B2184)
)</f>
        <v>#N/A</v>
      </c>
      <c r="C2184" t="e">
        <f>IF(
OR('Performance Securities'!B2184 = "8. Transferee of restricted securities", 'Performance Securities'!B2184 = "9. Any person (substitution for securities etc.)"),
'Performance Securities'!C2184,
IF(
'Performance Securities'!B2184 = "",
#N/A,
'Performance Securities'!B2184)
)</f>
        <v>#N/A</v>
      </c>
      <c r="D2184" t="e">
        <f>IF(
OR('Options or Warrants'!B2184 = "8. Transferee of restricted securities", 'Options or Warrants'!B2184 = "9. Any person (substitution for securities etc.)"),
'Options or Warrants'!C2184,
IF(
'Options or Warrants'!B2184 = "",
#N/A,
'Options or Warrants'!B2184)
)</f>
        <v>#N/A</v>
      </c>
      <c r="E2184" t="e">
        <f>IF(
OR('Options - Free Attaching'!B2184 = "8. Transferee of restricted securities", 'Options - Free Attaching'!B2184 = "9. Any person (substitution for securities etc.)"),
'Options - Free Attaching'!C2184,
IF(
'Options - Free Attaching'!B2184 = "",
#N/A,
'Options - Free Attaching'!B2184)
)</f>
        <v>#N/A</v>
      </c>
      <c r="F2184" t="e">
        <f>IF(
OR('Con. Notes - Conversion'!B2184 = "8. Transferee of restricted securities", 'Con. Notes - Conversion'!B2184 = "9. Any person (substitution for securities etc.)"),
'Con. Notes - Conversion'!C2184,
IF(
'Con. Notes - Conversion'!B2184 = "",
#N/A,
'Con. Notes - Conversion'!B2184)
)</f>
        <v>#N/A</v>
      </c>
      <c r="G2184" t="e">
        <f>IF(
OR('Con. Notes - No Conversion'!B2184 = "8. Transferee of restricted securities", 'Con. Notes - No Conversion'!B2184 = "9. Any person (substitution for securities etc.)"),
'Con. Notes - No Conversion'!C2184,
IF(
'Con. Notes - No Conversion'!B2184 = "",
#N/A,
'Con. Notes - No Conversion'!B2184)
)</f>
        <v>#N/A</v>
      </c>
    </row>
    <row r="2185" spans="1:7" x14ac:dyDescent="0.25">
      <c r="A2185" t="e">
        <f>IF(
OR(Shares!B2185 = "8. Transferee of restricted securities", Shares!B2185 = "9. Any person (substitution for securities etc.)"),
Shares!C2185,
IF(
Shares!B2185 = "",
#N/A,
Shares!B2185)
)</f>
        <v>#N/A</v>
      </c>
      <c r="B2185" t="e">
        <f>IF(
OR('Shares - LTR - Granted'!B2185 = "8. Transferee of restricted securities", 'Shares - LTR - Granted'!B2185 = "9. Any person (substitution for securities etc.)"),
'Shares - LTR - Granted'!C2185,
IF(
'Shares - LTR - Granted'!B2185 = "",
#N/A,
'Shares - LTR - Granted'!B2185)
)</f>
        <v>#N/A</v>
      </c>
      <c r="C2185" t="e">
        <f>IF(
OR('Performance Securities'!B2185 = "8. Transferee of restricted securities", 'Performance Securities'!B2185 = "9. Any person (substitution for securities etc.)"),
'Performance Securities'!C2185,
IF(
'Performance Securities'!B2185 = "",
#N/A,
'Performance Securities'!B2185)
)</f>
        <v>#N/A</v>
      </c>
      <c r="D2185" t="e">
        <f>IF(
OR('Options or Warrants'!B2185 = "8. Transferee of restricted securities", 'Options or Warrants'!B2185 = "9. Any person (substitution for securities etc.)"),
'Options or Warrants'!C2185,
IF(
'Options or Warrants'!B2185 = "",
#N/A,
'Options or Warrants'!B2185)
)</f>
        <v>#N/A</v>
      </c>
      <c r="E2185" t="e">
        <f>IF(
OR('Options - Free Attaching'!B2185 = "8. Transferee of restricted securities", 'Options - Free Attaching'!B2185 = "9. Any person (substitution for securities etc.)"),
'Options - Free Attaching'!C2185,
IF(
'Options - Free Attaching'!B2185 = "",
#N/A,
'Options - Free Attaching'!B2185)
)</f>
        <v>#N/A</v>
      </c>
      <c r="F2185" t="e">
        <f>IF(
OR('Con. Notes - Conversion'!B2185 = "8. Transferee of restricted securities", 'Con. Notes - Conversion'!B2185 = "9. Any person (substitution for securities etc.)"),
'Con. Notes - Conversion'!C2185,
IF(
'Con. Notes - Conversion'!B2185 = "",
#N/A,
'Con. Notes - Conversion'!B2185)
)</f>
        <v>#N/A</v>
      </c>
      <c r="G2185" t="e">
        <f>IF(
OR('Con. Notes - No Conversion'!B2185 = "8. Transferee of restricted securities", 'Con. Notes - No Conversion'!B2185 = "9. Any person (substitution for securities etc.)"),
'Con. Notes - No Conversion'!C2185,
IF(
'Con. Notes - No Conversion'!B2185 = "",
#N/A,
'Con. Notes - No Conversion'!B2185)
)</f>
        <v>#N/A</v>
      </c>
    </row>
    <row r="2186" spans="1:7" x14ac:dyDescent="0.25">
      <c r="A2186" t="e">
        <f>IF(
OR(Shares!B2186 = "8. Transferee of restricted securities", Shares!B2186 = "9. Any person (substitution for securities etc.)"),
Shares!C2186,
IF(
Shares!B2186 = "",
#N/A,
Shares!B2186)
)</f>
        <v>#N/A</v>
      </c>
      <c r="B2186" t="e">
        <f>IF(
OR('Shares - LTR - Granted'!B2186 = "8. Transferee of restricted securities", 'Shares - LTR - Granted'!B2186 = "9. Any person (substitution for securities etc.)"),
'Shares - LTR - Granted'!C2186,
IF(
'Shares - LTR - Granted'!B2186 = "",
#N/A,
'Shares - LTR - Granted'!B2186)
)</f>
        <v>#N/A</v>
      </c>
      <c r="C2186" t="e">
        <f>IF(
OR('Performance Securities'!B2186 = "8. Transferee of restricted securities", 'Performance Securities'!B2186 = "9. Any person (substitution for securities etc.)"),
'Performance Securities'!C2186,
IF(
'Performance Securities'!B2186 = "",
#N/A,
'Performance Securities'!B2186)
)</f>
        <v>#N/A</v>
      </c>
      <c r="D2186" t="e">
        <f>IF(
OR('Options or Warrants'!B2186 = "8. Transferee of restricted securities", 'Options or Warrants'!B2186 = "9. Any person (substitution for securities etc.)"),
'Options or Warrants'!C2186,
IF(
'Options or Warrants'!B2186 = "",
#N/A,
'Options or Warrants'!B2186)
)</f>
        <v>#N/A</v>
      </c>
      <c r="E2186" t="e">
        <f>IF(
OR('Options - Free Attaching'!B2186 = "8. Transferee of restricted securities", 'Options - Free Attaching'!B2186 = "9. Any person (substitution for securities etc.)"),
'Options - Free Attaching'!C2186,
IF(
'Options - Free Attaching'!B2186 = "",
#N/A,
'Options - Free Attaching'!B2186)
)</f>
        <v>#N/A</v>
      </c>
      <c r="F2186" t="e">
        <f>IF(
OR('Con. Notes - Conversion'!B2186 = "8. Transferee of restricted securities", 'Con. Notes - Conversion'!B2186 = "9. Any person (substitution for securities etc.)"),
'Con. Notes - Conversion'!C2186,
IF(
'Con. Notes - Conversion'!B2186 = "",
#N/A,
'Con. Notes - Conversion'!B2186)
)</f>
        <v>#N/A</v>
      </c>
      <c r="G2186" t="e">
        <f>IF(
OR('Con. Notes - No Conversion'!B2186 = "8. Transferee of restricted securities", 'Con. Notes - No Conversion'!B2186 = "9. Any person (substitution for securities etc.)"),
'Con. Notes - No Conversion'!C2186,
IF(
'Con. Notes - No Conversion'!B2186 = "",
#N/A,
'Con. Notes - No Conversion'!B2186)
)</f>
        <v>#N/A</v>
      </c>
    </row>
    <row r="2187" spans="1:7" x14ac:dyDescent="0.25">
      <c r="A2187" t="e">
        <f>IF(
OR(Shares!B2187 = "8. Transferee of restricted securities", Shares!B2187 = "9. Any person (substitution for securities etc.)"),
Shares!C2187,
IF(
Shares!B2187 = "",
#N/A,
Shares!B2187)
)</f>
        <v>#N/A</v>
      </c>
      <c r="B2187" t="e">
        <f>IF(
OR('Shares - LTR - Granted'!B2187 = "8. Transferee of restricted securities", 'Shares - LTR - Granted'!B2187 = "9. Any person (substitution for securities etc.)"),
'Shares - LTR - Granted'!C2187,
IF(
'Shares - LTR - Granted'!B2187 = "",
#N/A,
'Shares - LTR - Granted'!B2187)
)</f>
        <v>#N/A</v>
      </c>
      <c r="C2187" t="e">
        <f>IF(
OR('Performance Securities'!B2187 = "8. Transferee of restricted securities", 'Performance Securities'!B2187 = "9. Any person (substitution for securities etc.)"),
'Performance Securities'!C2187,
IF(
'Performance Securities'!B2187 = "",
#N/A,
'Performance Securities'!B2187)
)</f>
        <v>#N/A</v>
      </c>
      <c r="D2187" t="e">
        <f>IF(
OR('Options or Warrants'!B2187 = "8. Transferee of restricted securities", 'Options or Warrants'!B2187 = "9. Any person (substitution for securities etc.)"),
'Options or Warrants'!C2187,
IF(
'Options or Warrants'!B2187 = "",
#N/A,
'Options or Warrants'!B2187)
)</f>
        <v>#N/A</v>
      </c>
      <c r="E2187" t="e">
        <f>IF(
OR('Options - Free Attaching'!B2187 = "8. Transferee of restricted securities", 'Options - Free Attaching'!B2187 = "9. Any person (substitution for securities etc.)"),
'Options - Free Attaching'!C2187,
IF(
'Options - Free Attaching'!B2187 = "",
#N/A,
'Options - Free Attaching'!B2187)
)</f>
        <v>#N/A</v>
      </c>
      <c r="F2187" t="e">
        <f>IF(
OR('Con. Notes - Conversion'!B2187 = "8. Transferee of restricted securities", 'Con. Notes - Conversion'!B2187 = "9. Any person (substitution for securities etc.)"),
'Con. Notes - Conversion'!C2187,
IF(
'Con. Notes - Conversion'!B2187 = "",
#N/A,
'Con. Notes - Conversion'!B2187)
)</f>
        <v>#N/A</v>
      </c>
      <c r="G2187" t="e">
        <f>IF(
OR('Con. Notes - No Conversion'!B2187 = "8. Transferee of restricted securities", 'Con. Notes - No Conversion'!B2187 = "9. Any person (substitution for securities etc.)"),
'Con. Notes - No Conversion'!C2187,
IF(
'Con. Notes - No Conversion'!B2187 = "",
#N/A,
'Con. Notes - No Conversion'!B2187)
)</f>
        <v>#N/A</v>
      </c>
    </row>
    <row r="2188" spans="1:7" x14ac:dyDescent="0.25">
      <c r="A2188" t="e">
        <f>IF(
OR(Shares!B2188 = "8. Transferee of restricted securities", Shares!B2188 = "9. Any person (substitution for securities etc.)"),
Shares!C2188,
IF(
Shares!B2188 = "",
#N/A,
Shares!B2188)
)</f>
        <v>#N/A</v>
      </c>
      <c r="B2188" t="e">
        <f>IF(
OR('Shares - LTR - Granted'!B2188 = "8. Transferee of restricted securities", 'Shares - LTR - Granted'!B2188 = "9. Any person (substitution for securities etc.)"),
'Shares - LTR - Granted'!C2188,
IF(
'Shares - LTR - Granted'!B2188 = "",
#N/A,
'Shares - LTR - Granted'!B2188)
)</f>
        <v>#N/A</v>
      </c>
      <c r="C2188" t="e">
        <f>IF(
OR('Performance Securities'!B2188 = "8. Transferee of restricted securities", 'Performance Securities'!B2188 = "9. Any person (substitution for securities etc.)"),
'Performance Securities'!C2188,
IF(
'Performance Securities'!B2188 = "",
#N/A,
'Performance Securities'!B2188)
)</f>
        <v>#N/A</v>
      </c>
      <c r="D2188" t="e">
        <f>IF(
OR('Options or Warrants'!B2188 = "8. Transferee of restricted securities", 'Options or Warrants'!B2188 = "9. Any person (substitution for securities etc.)"),
'Options or Warrants'!C2188,
IF(
'Options or Warrants'!B2188 = "",
#N/A,
'Options or Warrants'!B2188)
)</f>
        <v>#N/A</v>
      </c>
      <c r="E2188" t="e">
        <f>IF(
OR('Options - Free Attaching'!B2188 = "8. Transferee of restricted securities", 'Options - Free Attaching'!B2188 = "9. Any person (substitution for securities etc.)"),
'Options - Free Attaching'!C2188,
IF(
'Options - Free Attaching'!B2188 = "",
#N/A,
'Options - Free Attaching'!B2188)
)</f>
        <v>#N/A</v>
      </c>
      <c r="F2188" t="e">
        <f>IF(
OR('Con. Notes - Conversion'!B2188 = "8. Transferee of restricted securities", 'Con. Notes - Conversion'!B2188 = "9. Any person (substitution for securities etc.)"),
'Con. Notes - Conversion'!C2188,
IF(
'Con. Notes - Conversion'!B2188 = "",
#N/A,
'Con. Notes - Conversion'!B2188)
)</f>
        <v>#N/A</v>
      </c>
      <c r="G2188" t="e">
        <f>IF(
OR('Con. Notes - No Conversion'!B2188 = "8. Transferee of restricted securities", 'Con. Notes - No Conversion'!B2188 = "9. Any person (substitution for securities etc.)"),
'Con. Notes - No Conversion'!C2188,
IF(
'Con. Notes - No Conversion'!B2188 = "",
#N/A,
'Con. Notes - No Conversion'!B2188)
)</f>
        <v>#N/A</v>
      </c>
    </row>
    <row r="2189" spans="1:7" x14ac:dyDescent="0.25">
      <c r="A2189" t="e">
        <f>IF(
OR(Shares!B2189 = "8. Transferee of restricted securities", Shares!B2189 = "9. Any person (substitution for securities etc.)"),
Shares!C2189,
IF(
Shares!B2189 = "",
#N/A,
Shares!B2189)
)</f>
        <v>#N/A</v>
      </c>
      <c r="B2189" t="e">
        <f>IF(
OR('Shares - LTR - Granted'!B2189 = "8. Transferee of restricted securities", 'Shares - LTR - Granted'!B2189 = "9. Any person (substitution for securities etc.)"),
'Shares - LTR - Granted'!C2189,
IF(
'Shares - LTR - Granted'!B2189 = "",
#N/A,
'Shares - LTR - Granted'!B2189)
)</f>
        <v>#N/A</v>
      </c>
      <c r="C2189" t="e">
        <f>IF(
OR('Performance Securities'!B2189 = "8. Transferee of restricted securities", 'Performance Securities'!B2189 = "9. Any person (substitution for securities etc.)"),
'Performance Securities'!C2189,
IF(
'Performance Securities'!B2189 = "",
#N/A,
'Performance Securities'!B2189)
)</f>
        <v>#N/A</v>
      </c>
      <c r="D2189" t="e">
        <f>IF(
OR('Options or Warrants'!B2189 = "8. Transferee of restricted securities", 'Options or Warrants'!B2189 = "9. Any person (substitution for securities etc.)"),
'Options or Warrants'!C2189,
IF(
'Options or Warrants'!B2189 = "",
#N/A,
'Options or Warrants'!B2189)
)</f>
        <v>#N/A</v>
      </c>
      <c r="E2189" t="e">
        <f>IF(
OR('Options - Free Attaching'!B2189 = "8. Transferee of restricted securities", 'Options - Free Attaching'!B2189 = "9. Any person (substitution for securities etc.)"),
'Options - Free Attaching'!C2189,
IF(
'Options - Free Attaching'!B2189 = "",
#N/A,
'Options - Free Attaching'!B2189)
)</f>
        <v>#N/A</v>
      </c>
      <c r="F2189" t="e">
        <f>IF(
OR('Con. Notes - Conversion'!B2189 = "8. Transferee of restricted securities", 'Con. Notes - Conversion'!B2189 = "9. Any person (substitution for securities etc.)"),
'Con. Notes - Conversion'!C2189,
IF(
'Con. Notes - Conversion'!B2189 = "",
#N/A,
'Con. Notes - Conversion'!B2189)
)</f>
        <v>#N/A</v>
      </c>
      <c r="G2189" t="e">
        <f>IF(
OR('Con. Notes - No Conversion'!B2189 = "8. Transferee of restricted securities", 'Con. Notes - No Conversion'!B2189 = "9. Any person (substitution for securities etc.)"),
'Con. Notes - No Conversion'!C2189,
IF(
'Con. Notes - No Conversion'!B2189 = "",
#N/A,
'Con. Notes - No Conversion'!B2189)
)</f>
        <v>#N/A</v>
      </c>
    </row>
    <row r="2190" spans="1:7" x14ac:dyDescent="0.25">
      <c r="A2190" t="e">
        <f>IF(
OR(Shares!B2190 = "8. Transferee of restricted securities", Shares!B2190 = "9. Any person (substitution for securities etc.)"),
Shares!C2190,
IF(
Shares!B2190 = "",
#N/A,
Shares!B2190)
)</f>
        <v>#N/A</v>
      </c>
      <c r="B2190" t="e">
        <f>IF(
OR('Shares - LTR - Granted'!B2190 = "8. Transferee of restricted securities", 'Shares - LTR - Granted'!B2190 = "9. Any person (substitution for securities etc.)"),
'Shares - LTR - Granted'!C2190,
IF(
'Shares - LTR - Granted'!B2190 = "",
#N/A,
'Shares - LTR - Granted'!B2190)
)</f>
        <v>#N/A</v>
      </c>
      <c r="C2190" t="e">
        <f>IF(
OR('Performance Securities'!B2190 = "8. Transferee of restricted securities", 'Performance Securities'!B2190 = "9. Any person (substitution for securities etc.)"),
'Performance Securities'!C2190,
IF(
'Performance Securities'!B2190 = "",
#N/A,
'Performance Securities'!B2190)
)</f>
        <v>#N/A</v>
      </c>
      <c r="D2190" t="e">
        <f>IF(
OR('Options or Warrants'!B2190 = "8. Transferee of restricted securities", 'Options or Warrants'!B2190 = "9. Any person (substitution for securities etc.)"),
'Options or Warrants'!C2190,
IF(
'Options or Warrants'!B2190 = "",
#N/A,
'Options or Warrants'!B2190)
)</f>
        <v>#N/A</v>
      </c>
      <c r="E2190" t="e">
        <f>IF(
OR('Options - Free Attaching'!B2190 = "8. Transferee of restricted securities", 'Options - Free Attaching'!B2190 = "9. Any person (substitution for securities etc.)"),
'Options - Free Attaching'!C2190,
IF(
'Options - Free Attaching'!B2190 = "",
#N/A,
'Options - Free Attaching'!B2190)
)</f>
        <v>#N/A</v>
      </c>
      <c r="F2190" t="e">
        <f>IF(
OR('Con. Notes - Conversion'!B2190 = "8. Transferee of restricted securities", 'Con. Notes - Conversion'!B2190 = "9. Any person (substitution for securities etc.)"),
'Con. Notes - Conversion'!C2190,
IF(
'Con. Notes - Conversion'!B2190 = "",
#N/A,
'Con. Notes - Conversion'!B2190)
)</f>
        <v>#N/A</v>
      </c>
      <c r="G2190" t="e">
        <f>IF(
OR('Con. Notes - No Conversion'!B2190 = "8. Transferee of restricted securities", 'Con. Notes - No Conversion'!B2190 = "9. Any person (substitution for securities etc.)"),
'Con. Notes - No Conversion'!C2190,
IF(
'Con. Notes - No Conversion'!B2190 = "",
#N/A,
'Con. Notes - No Conversion'!B2190)
)</f>
        <v>#N/A</v>
      </c>
    </row>
    <row r="2191" spans="1:7" x14ac:dyDescent="0.25">
      <c r="A2191" t="e">
        <f>IF(
OR(Shares!B2191 = "8. Transferee of restricted securities", Shares!B2191 = "9. Any person (substitution for securities etc.)"),
Shares!C2191,
IF(
Shares!B2191 = "",
#N/A,
Shares!B2191)
)</f>
        <v>#N/A</v>
      </c>
      <c r="B2191" t="e">
        <f>IF(
OR('Shares - LTR - Granted'!B2191 = "8. Transferee of restricted securities", 'Shares - LTR - Granted'!B2191 = "9. Any person (substitution for securities etc.)"),
'Shares - LTR - Granted'!C2191,
IF(
'Shares - LTR - Granted'!B2191 = "",
#N/A,
'Shares - LTR - Granted'!B2191)
)</f>
        <v>#N/A</v>
      </c>
      <c r="C2191" t="e">
        <f>IF(
OR('Performance Securities'!B2191 = "8. Transferee of restricted securities", 'Performance Securities'!B2191 = "9. Any person (substitution for securities etc.)"),
'Performance Securities'!C2191,
IF(
'Performance Securities'!B2191 = "",
#N/A,
'Performance Securities'!B2191)
)</f>
        <v>#N/A</v>
      </c>
      <c r="D2191" t="e">
        <f>IF(
OR('Options or Warrants'!B2191 = "8. Transferee of restricted securities", 'Options or Warrants'!B2191 = "9. Any person (substitution for securities etc.)"),
'Options or Warrants'!C2191,
IF(
'Options or Warrants'!B2191 = "",
#N/A,
'Options or Warrants'!B2191)
)</f>
        <v>#N/A</v>
      </c>
      <c r="E2191" t="e">
        <f>IF(
OR('Options - Free Attaching'!B2191 = "8. Transferee of restricted securities", 'Options - Free Attaching'!B2191 = "9. Any person (substitution for securities etc.)"),
'Options - Free Attaching'!C2191,
IF(
'Options - Free Attaching'!B2191 = "",
#N/A,
'Options - Free Attaching'!B2191)
)</f>
        <v>#N/A</v>
      </c>
      <c r="F2191" t="e">
        <f>IF(
OR('Con. Notes - Conversion'!B2191 = "8. Transferee of restricted securities", 'Con. Notes - Conversion'!B2191 = "9. Any person (substitution for securities etc.)"),
'Con. Notes - Conversion'!C2191,
IF(
'Con. Notes - Conversion'!B2191 = "",
#N/A,
'Con. Notes - Conversion'!B2191)
)</f>
        <v>#N/A</v>
      </c>
      <c r="G2191" t="e">
        <f>IF(
OR('Con. Notes - No Conversion'!B2191 = "8. Transferee of restricted securities", 'Con. Notes - No Conversion'!B2191 = "9. Any person (substitution for securities etc.)"),
'Con. Notes - No Conversion'!C2191,
IF(
'Con. Notes - No Conversion'!B2191 = "",
#N/A,
'Con. Notes - No Conversion'!B2191)
)</f>
        <v>#N/A</v>
      </c>
    </row>
    <row r="2192" spans="1:7" x14ac:dyDescent="0.25">
      <c r="A2192" t="e">
        <f>IF(
OR(Shares!B2192 = "8. Transferee of restricted securities", Shares!B2192 = "9. Any person (substitution for securities etc.)"),
Shares!C2192,
IF(
Shares!B2192 = "",
#N/A,
Shares!B2192)
)</f>
        <v>#N/A</v>
      </c>
      <c r="B2192" t="e">
        <f>IF(
OR('Shares - LTR - Granted'!B2192 = "8. Transferee of restricted securities", 'Shares - LTR - Granted'!B2192 = "9. Any person (substitution for securities etc.)"),
'Shares - LTR - Granted'!C2192,
IF(
'Shares - LTR - Granted'!B2192 = "",
#N/A,
'Shares - LTR - Granted'!B2192)
)</f>
        <v>#N/A</v>
      </c>
      <c r="C2192" t="e">
        <f>IF(
OR('Performance Securities'!B2192 = "8. Transferee of restricted securities", 'Performance Securities'!B2192 = "9. Any person (substitution for securities etc.)"),
'Performance Securities'!C2192,
IF(
'Performance Securities'!B2192 = "",
#N/A,
'Performance Securities'!B2192)
)</f>
        <v>#N/A</v>
      </c>
      <c r="D2192" t="e">
        <f>IF(
OR('Options or Warrants'!B2192 = "8. Transferee of restricted securities", 'Options or Warrants'!B2192 = "9. Any person (substitution for securities etc.)"),
'Options or Warrants'!C2192,
IF(
'Options or Warrants'!B2192 = "",
#N/A,
'Options or Warrants'!B2192)
)</f>
        <v>#N/A</v>
      </c>
      <c r="E2192" t="e">
        <f>IF(
OR('Options - Free Attaching'!B2192 = "8. Transferee of restricted securities", 'Options - Free Attaching'!B2192 = "9. Any person (substitution for securities etc.)"),
'Options - Free Attaching'!C2192,
IF(
'Options - Free Attaching'!B2192 = "",
#N/A,
'Options - Free Attaching'!B2192)
)</f>
        <v>#N/A</v>
      </c>
      <c r="F2192" t="e">
        <f>IF(
OR('Con. Notes - Conversion'!B2192 = "8. Transferee of restricted securities", 'Con. Notes - Conversion'!B2192 = "9. Any person (substitution for securities etc.)"),
'Con. Notes - Conversion'!C2192,
IF(
'Con. Notes - Conversion'!B2192 = "",
#N/A,
'Con. Notes - Conversion'!B2192)
)</f>
        <v>#N/A</v>
      </c>
      <c r="G2192" t="e">
        <f>IF(
OR('Con. Notes - No Conversion'!B2192 = "8. Transferee of restricted securities", 'Con. Notes - No Conversion'!B2192 = "9. Any person (substitution for securities etc.)"),
'Con. Notes - No Conversion'!C2192,
IF(
'Con. Notes - No Conversion'!B2192 = "",
#N/A,
'Con. Notes - No Conversion'!B2192)
)</f>
        <v>#N/A</v>
      </c>
    </row>
    <row r="2193" spans="1:7" x14ac:dyDescent="0.25">
      <c r="A2193" t="e">
        <f>IF(
OR(Shares!B2193 = "8. Transferee of restricted securities", Shares!B2193 = "9. Any person (substitution for securities etc.)"),
Shares!C2193,
IF(
Shares!B2193 = "",
#N/A,
Shares!B2193)
)</f>
        <v>#N/A</v>
      </c>
      <c r="B2193" t="e">
        <f>IF(
OR('Shares - LTR - Granted'!B2193 = "8. Transferee of restricted securities", 'Shares - LTR - Granted'!B2193 = "9. Any person (substitution for securities etc.)"),
'Shares - LTR - Granted'!C2193,
IF(
'Shares - LTR - Granted'!B2193 = "",
#N/A,
'Shares - LTR - Granted'!B2193)
)</f>
        <v>#N/A</v>
      </c>
      <c r="C2193" t="e">
        <f>IF(
OR('Performance Securities'!B2193 = "8. Transferee of restricted securities", 'Performance Securities'!B2193 = "9. Any person (substitution for securities etc.)"),
'Performance Securities'!C2193,
IF(
'Performance Securities'!B2193 = "",
#N/A,
'Performance Securities'!B2193)
)</f>
        <v>#N/A</v>
      </c>
      <c r="D2193" t="e">
        <f>IF(
OR('Options or Warrants'!B2193 = "8. Transferee of restricted securities", 'Options or Warrants'!B2193 = "9. Any person (substitution for securities etc.)"),
'Options or Warrants'!C2193,
IF(
'Options or Warrants'!B2193 = "",
#N/A,
'Options or Warrants'!B2193)
)</f>
        <v>#N/A</v>
      </c>
      <c r="E2193" t="e">
        <f>IF(
OR('Options - Free Attaching'!B2193 = "8. Transferee of restricted securities", 'Options - Free Attaching'!B2193 = "9. Any person (substitution for securities etc.)"),
'Options - Free Attaching'!C2193,
IF(
'Options - Free Attaching'!B2193 = "",
#N/A,
'Options - Free Attaching'!B2193)
)</f>
        <v>#N/A</v>
      </c>
      <c r="F2193" t="e">
        <f>IF(
OR('Con. Notes - Conversion'!B2193 = "8. Transferee of restricted securities", 'Con. Notes - Conversion'!B2193 = "9. Any person (substitution for securities etc.)"),
'Con. Notes - Conversion'!C2193,
IF(
'Con. Notes - Conversion'!B2193 = "",
#N/A,
'Con. Notes - Conversion'!B2193)
)</f>
        <v>#N/A</v>
      </c>
      <c r="G2193" t="e">
        <f>IF(
OR('Con. Notes - No Conversion'!B2193 = "8. Transferee of restricted securities", 'Con. Notes - No Conversion'!B2193 = "9. Any person (substitution for securities etc.)"),
'Con. Notes - No Conversion'!C2193,
IF(
'Con. Notes - No Conversion'!B2193 = "",
#N/A,
'Con. Notes - No Conversion'!B2193)
)</f>
        <v>#N/A</v>
      </c>
    </row>
    <row r="2194" spans="1:7" x14ac:dyDescent="0.25">
      <c r="A2194" t="e">
        <f>IF(
OR(Shares!B2194 = "8. Transferee of restricted securities", Shares!B2194 = "9. Any person (substitution for securities etc.)"),
Shares!C2194,
IF(
Shares!B2194 = "",
#N/A,
Shares!B2194)
)</f>
        <v>#N/A</v>
      </c>
      <c r="B2194" t="e">
        <f>IF(
OR('Shares - LTR - Granted'!B2194 = "8. Transferee of restricted securities", 'Shares - LTR - Granted'!B2194 = "9. Any person (substitution for securities etc.)"),
'Shares - LTR - Granted'!C2194,
IF(
'Shares - LTR - Granted'!B2194 = "",
#N/A,
'Shares - LTR - Granted'!B2194)
)</f>
        <v>#N/A</v>
      </c>
      <c r="C2194" t="e">
        <f>IF(
OR('Performance Securities'!B2194 = "8. Transferee of restricted securities", 'Performance Securities'!B2194 = "9. Any person (substitution for securities etc.)"),
'Performance Securities'!C2194,
IF(
'Performance Securities'!B2194 = "",
#N/A,
'Performance Securities'!B2194)
)</f>
        <v>#N/A</v>
      </c>
      <c r="D2194" t="e">
        <f>IF(
OR('Options or Warrants'!B2194 = "8. Transferee of restricted securities", 'Options or Warrants'!B2194 = "9. Any person (substitution for securities etc.)"),
'Options or Warrants'!C2194,
IF(
'Options or Warrants'!B2194 = "",
#N/A,
'Options or Warrants'!B2194)
)</f>
        <v>#N/A</v>
      </c>
      <c r="E2194" t="e">
        <f>IF(
OR('Options - Free Attaching'!B2194 = "8. Transferee of restricted securities", 'Options - Free Attaching'!B2194 = "9. Any person (substitution for securities etc.)"),
'Options - Free Attaching'!C2194,
IF(
'Options - Free Attaching'!B2194 = "",
#N/A,
'Options - Free Attaching'!B2194)
)</f>
        <v>#N/A</v>
      </c>
      <c r="F2194" t="e">
        <f>IF(
OR('Con. Notes - Conversion'!B2194 = "8. Transferee of restricted securities", 'Con. Notes - Conversion'!B2194 = "9. Any person (substitution for securities etc.)"),
'Con. Notes - Conversion'!C2194,
IF(
'Con. Notes - Conversion'!B2194 = "",
#N/A,
'Con. Notes - Conversion'!B2194)
)</f>
        <v>#N/A</v>
      </c>
      <c r="G2194" t="e">
        <f>IF(
OR('Con. Notes - No Conversion'!B2194 = "8. Transferee of restricted securities", 'Con. Notes - No Conversion'!B2194 = "9. Any person (substitution for securities etc.)"),
'Con. Notes - No Conversion'!C2194,
IF(
'Con. Notes - No Conversion'!B2194 = "",
#N/A,
'Con. Notes - No Conversion'!B2194)
)</f>
        <v>#N/A</v>
      </c>
    </row>
    <row r="2195" spans="1:7" x14ac:dyDescent="0.25">
      <c r="A2195" t="e">
        <f>IF(
OR(Shares!B2195 = "8. Transferee of restricted securities", Shares!B2195 = "9. Any person (substitution for securities etc.)"),
Shares!C2195,
IF(
Shares!B2195 = "",
#N/A,
Shares!B2195)
)</f>
        <v>#N/A</v>
      </c>
      <c r="B2195" t="e">
        <f>IF(
OR('Shares - LTR - Granted'!B2195 = "8. Transferee of restricted securities", 'Shares - LTR - Granted'!B2195 = "9. Any person (substitution for securities etc.)"),
'Shares - LTR - Granted'!C2195,
IF(
'Shares - LTR - Granted'!B2195 = "",
#N/A,
'Shares - LTR - Granted'!B2195)
)</f>
        <v>#N/A</v>
      </c>
      <c r="C2195" t="e">
        <f>IF(
OR('Performance Securities'!B2195 = "8. Transferee of restricted securities", 'Performance Securities'!B2195 = "9. Any person (substitution for securities etc.)"),
'Performance Securities'!C2195,
IF(
'Performance Securities'!B2195 = "",
#N/A,
'Performance Securities'!B2195)
)</f>
        <v>#N/A</v>
      </c>
      <c r="D2195" t="e">
        <f>IF(
OR('Options or Warrants'!B2195 = "8. Transferee of restricted securities", 'Options or Warrants'!B2195 = "9. Any person (substitution for securities etc.)"),
'Options or Warrants'!C2195,
IF(
'Options or Warrants'!B2195 = "",
#N/A,
'Options or Warrants'!B2195)
)</f>
        <v>#N/A</v>
      </c>
      <c r="E2195" t="e">
        <f>IF(
OR('Options - Free Attaching'!B2195 = "8. Transferee of restricted securities", 'Options - Free Attaching'!B2195 = "9. Any person (substitution for securities etc.)"),
'Options - Free Attaching'!C2195,
IF(
'Options - Free Attaching'!B2195 = "",
#N/A,
'Options - Free Attaching'!B2195)
)</f>
        <v>#N/A</v>
      </c>
      <c r="F2195" t="e">
        <f>IF(
OR('Con. Notes - Conversion'!B2195 = "8. Transferee of restricted securities", 'Con. Notes - Conversion'!B2195 = "9. Any person (substitution for securities etc.)"),
'Con. Notes - Conversion'!C2195,
IF(
'Con. Notes - Conversion'!B2195 = "",
#N/A,
'Con. Notes - Conversion'!B2195)
)</f>
        <v>#N/A</v>
      </c>
      <c r="G2195" t="e">
        <f>IF(
OR('Con. Notes - No Conversion'!B2195 = "8. Transferee of restricted securities", 'Con. Notes - No Conversion'!B2195 = "9. Any person (substitution for securities etc.)"),
'Con. Notes - No Conversion'!C2195,
IF(
'Con. Notes - No Conversion'!B2195 = "",
#N/A,
'Con. Notes - No Conversion'!B2195)
)</f>
        <v>#N/A</v>
      </c>
    </row>
    <row r="2196" spans="1:7" x14ac:dyDescent="0.25">
      <c r="A2196" t="e">
        <f>IF(
OR(Shares!B2196 = "8. Transferee of restricted securities", Shares!B2196 = "9. Any person (substitution for securities etc.)"),
Shares!C2196,
IF(
Shares!B2196 = "",
#N/A,
Shares!B2196)
)</f>
        <v>#N/A</v>
      </c>
      <c r="B2196" t="e">
        <f>IF(
OR('Shares - LTR - Granted'!B2196 = "8. Transferee of restricted securities", 'Shares - LTR - Granted'!B2196 = "9. Any person (substitution for securities etc.)"),
'Shares - LTR - Granted'!C2196,
IF(
'Shares - LTR - Granted'!B2196 = "",
#N/A,
'Shares - LTR - Granted'!B2196)
)</f>
        <v>#N/A</v>
      </c>
      <c r="C2196" t="e">
        <f>IF(
OR('Performance Securities'!B2196 = "8. Transferee of restricted securities", 'Performance Securities'!B2196 = "9. Any person (substitution for securities etc.)"),
'Performance Securities'!C2196,
IF(
'Performance Securities'!B2196 = "",
#N/A,
'Performance Securities'!B2196)
)</f>
        <v>#N/A</v>
      </c>
      <c r="D2196" t="e">
        <f>IF(
OR('Options or Warrants'!B2196 = "8. Transferee of restricted securities", 'Options or Warrants'!B2196 = "9. Any person (substitution for securities etc.)"),
'Options or Warrants'!C2196,
IF(
'Options or Warrants'!B2196 = "",
#N/A,
'Options or Warrants'!B2196)
)</f>
        <v>#N/A</v>
      </c>
      <c r="E2196" t="e">
        <f>IF(
OR('Options - Free Attaching'!B2196 = "8. Transferee of restricted securities", 'Options - Free Attaching'!B2196 = "9. Any person (substitution for securities etc.)"),
'Options - Free Attaching'!C2196,
IF(
'Options - Free Attaching'!B2196 = "",
#N/A,
'Options - Free Attaching'!B2196)
)</f>
        <v>#N/A</v>
      </c>
      <c r="F2196" t="e">
        <f>IF(
OR('Con. Notes - Conversion'!B2196 = "8. Transferee of restricted securities", 'Con. Notes - Conversion'!B2196 = "9. Any person (substitution for securities etc.)"),
'Con. Notes - Conversion'!C2196,
IF(
'Con. Notes - Conversion'!B2196 = "",
#N/A,
'Con. Notes - Conversion'!B2196)
)</f>
        <v>#N/A</v>
      </c>
      <c r="G2196" t="e">
        <f>IF(
OR('Con. Notes - No Conversion'!B2196 = "8. Transferee of restricted securities", 'Con. Notes - No Conversion'!B2196 = "9. Any person (substitution for securities etc.)"),
'Con. Notes - No Conversion'!C2196,
IF(
'Con. Notes - No Conversion'!B2196 = "",
#N/A,
'Con. Notes - No Conversion'!B2196)
)</f>
        <v>#N/A</v>
      </c>
    </row>
    <row r="2197" spans="1:7" x14ac:dyDescent="0.25">
      <c r="A2197" t="e">
        <f>IF(
OR(Shares!B2197 = "8. Transferee of restricted securities", Shares!B2197 = "9. Any person (substitution for securities etc.)"),
Shares!C2197,
IF(
Shares!B2197 = "",
#N/A,
Shares!B2197)
)</f>
        <v>#N/A</v>
      </c>
      <c r="B2197" t="e">
        <f>IF(
OR('Shares - LTR - Granted'!B2197 = "8. Transferee of restricted securities", 'Shares - LTR - Granted'!B2197 = "9. Any person (substitution for securities etc.)"),
'Shares - LTR - Granted'!C2197,
IF(
'Shares - LTR - Granted'!B2197 = "",
#N/A,
'Shares - LTR - Granted'!B2197)
)</f>
        <v>#N/A</v>
      </c>
      <c r="C2197" t="e">
        <f>IF(
OR('Performance Securities'!B2197 = "8. Transferee of restricted securities", 'Performance Securities'!B2197 = "9. Any person (substitution for securities etc.)"),
'Performance Securities'!C2197,
IF(
'Performance Securities'!B2197 = "",
#N/A,
'Performance Securities'!B2197)
)</f>
        <v>#N/A</v>
      </c>
      <c r="D2197" t="e">
        <f>IF(
OR('Options or Warrants'!B2197 = "8. Transferee of restricted securities", 'Options or Warrants'!B2197 = "9. Any person (substitution for securities etc.)"),
'Options or Warrants'!C2197,
IF(
'Options or Warrants'!B2197 = "",
#N/A,
'Options or Warrants'!B2197)
)</f>
        <v>#N/A</v>
      </c>
      <c r="E2197" t="e">
        <f>IF(
OR('Options - Free Attaching'!B2197 = "8. Transferee of restricted securities", 'Options - Free Attaching'!B2197 = "9. Any person (substitution for securities etc.)"),
'Options - Free Attaching'!C2197,
IF(
'Options - Free Attaching'!B2197 = "",
#N/A,
'Options - Free Attaching'!B2197)
)</f>
        <v>#N/A</v>
      </c>
      <c r="F2197" t="e">
        <f>IF(
OR('Con. Notes - Conversion'!B2197 = "8. Transferee of restricted securities", 'Con. Notes - Conversion'!B2197 = "9. Any person (substitution for securities etc.)"),
'Con. Notes - Conversion'!C2197,
IF(
'Con. Notes - Conversion'!B2197 = "",
#N/A,
'Con. Notes - Conversion'!B2197)
)</f>
        <v>#N/A</v>
      </c>
      <c r="G2197" t="e">
        <f>IF(
OR('Con. Notes - No Conversion'!B2197 = "8. Transferee of restricted securities", 'Con. Notes - No Conversion'!B2197 = "9. Any person (substitution for securities etc.)"),
'Con. Notes - No Conversion'!C2197,
IF(
'Con. Notes - No Conversion'!B2197 = "",
#N/A,
'Con. Notes - No Conversion'!B2197)
)</f>
        <v>#N/A</v>
      </c>
    </row>
    <row r="2198" spans="1:7" x14ac:dyDescent="0.25">
      <c r="A2198" t="e">
        <f>IF(
OR(Shares!B2198 = "8. Transferee of restricted securities", Shares!B2198 = "9. Any person (substitution for securities etc.)"),
Shares!C2198,
IF(
Shares!B2198 = "",
#N/A,
Shares!B2198)
)</f>
        <v>#N/A</v>
      </c>
      <c r="B2198" t="e">
        <f>IF(
OR('Shares - LTR - Granted'!B2198 = "8. Transferee of restricted securities", 'Shares - LTR - Granted'!B2198 = "9. Any person (substitution for securities etc.)"),
'Shares - LTR - Granted'!C2198,
IF(
'Shares - LTR - Granted'!B2198 = "",
#N/A,
'Shares - LTR - Granted'!B2198)
)</f>
        <v>#N/A</v>
      </c>
      <c r="C2198" t="e">
        <f>IF(
OR('Performance Securities'!B2198 = "8. Transferee of restricted securities", 'Performance Securities'!B2198 = "9. Any person (substitution for securities etc.)"),
'Performance Securities'!C2198,
IF(
'Performance Securities'!B2198 = "",
#N/A,
'Performance Securities'!B2198)
)</f>
        <v>#N/A</v>
      </c>
      <c r="D2198" t="e">
        <f>IF(
OR('Options or Warrants'!B2198 = "8. Transferee of restricted securities", 'Options or Warrants'!B2198 = "9. Any person (substitution for securities etc.)"),
'Options or Warrants'!C2198,
IF(
'Options or Warrants'!B2198 = "",
#N/A,
'Options or Warrants'!B2198)
)</f>
        <v>#N/A</v>
      </c>
      <c r="E2198" t="e">
        <f>IF(
OR('Options - Free Attaching'!B2198 = "8. Transferee of restricted securities", 'Options - Free Attaching'!B2198 = "9. Any person (substitution for securities etc.)"),
'Options - Free Attaching'!C2198,
IF(
'Options - Free Attaching'!B2198 = "",
#N/A,
'Options - Free Attaching'!B2198)
)</f>
        <v>#N/A</v>
      </c>
      <c r="F2198" t="e">
        <f>IF(
OR('Con. Notes - Conversion'!B2198 = "8. Transferee of restricted securities", 'Con. Notes - Conversion'!B2198 = "9. Any person (substitution for securities etc.)"),
'Con. Notes - Conversion'!C2198,
IF(
'Con. Notes - Conversion'!B2198 = "",
#N/A,
'Con. Notes - Conversion'!B2198)
)</f>
        <v>#N/A</v>
      </c>
      <c r="G2198" t="e">
        <f>IF(
OR('Con. Notes - No Conversion'!B2198 = "8. Transferee of restricted securities", 'Con. Notes - No Conversion'!B2198 = "9. Any person (substitution for securities etc.)"),
'Con. Notes - No Conversion'!C2198,
IF(
'Con. Notes - No Conversion'!B2198 = "",
#N/A,
'Con. Notes - No Conversion'!B2198)
)</f>
        <v>#N/A</v>
      </c>
    </row>
    <row r="2199" spans="1:7" x14ac:dyDescent="0.25">
      <c r="A2199" t="e">
        <f>IF(
OR(Shares!B2199 = "8. Transferee of restricted securities", Shares!B2199 = "9. Any person (substitution for securities etc.)"),
Shares!C2199,
IF(
Shares!B2199 = "",
#N/A,
Shares!B2199)
)</f>
        <v>#N/A</v>
      </c>
      <c r="B2199" t="e">
        <f>IF(
OR('Shares - LTR - Granted'!B2199 = "8. Transferee of restricted securities", 'Shares - LTR - Granted'!B2199 = "9. Any person (substitution for securities etc.)"),
'Shares - LTR - Granted'!C2199,
IF(
'Shares - LTR - Granted'!B2199 = "",
#N/A,
'Shares - LTR - Granted'!B2199)
)</f>
        <v>#N/A</v>
      </c>
      <c r="C2199" t="e">
        <f>IF(
OR('Performance Securities'!B2199 = "8. Transferee of restricted securities", 'Performance Securities'!B2199 = "9. Any person (substitution for securities etc.)"),
'Performance Securities'!C2199,
IF(
'Performance Securities'!B2199 = "",
#N/A,
'Performance Securities'!B2199)
)</f>
        <v>#N/A</v>
      </c>
      <c r="D2199" t="e">
        <f>IF(
OR('Options or Warrants'!B2199 = "8. Transferee of restricted securities", 'Options or Warrants'!B2199 = "9. Any person (substitution for securities etc.)"),
'Options or Warrants'!C2199,
IF(
'Options or Warrants'!B2199 = "",
#N/A,
'Options or Warrants'!B2199)
)</f>
        <v>#N/A</v>
      </c>
      <c r="E2199" t="e">
        <f>IF(
OR('Options - Free Attaching'!B2199 = "8. Transferee of restricted securities", 'Options - Free Attaching'!B2199 = "9. Any person (substitution for securities etc.)"),
'Options - Free Attaching'!C2199,
IF(
'Options - Free Attaching'!B2199 = "",
#N/A,
'Options - Free Attaching'!B2199)
)</f>
        <v>#N/A</v>
      </c>
      <c r="F2199" t="e">
        <f>IF(
OR('Con. Notes - Conversion'!B2199 = "8. Transferee of restricted securities", 'Con. Notes - Conversion'!B2199 = "9. Any person (substitution for securities etc.)"),
'Con. Notes - Conversion'!C2199,
IF(
'Con. Notes - Conversion'!B2199 = "",
#N/A,
'Con. Notes - Conversion'!B2199)
)</f>
        <v>#N/A</v>
      </c>
      <c r="G2199" t="e">
        <f>IF(
OR('Con. Notes - No Conversion'!B2199 = "8. Transferee of restricted securities", 'Con. Notes - No Conversion'!B2199 = "9. Any person (substitution for securities etc.)"),
'Con. Notes - No Conversion'!C2199,
IF(
'Con. Notes - No Conversion'!B2199 = "",
#N/A,
'Con. Notes - No Conversion'!B2199)
)</f>
        <v>#N/A</v>
      </c>
    </row>
    <row r="2200" spans="1:7" x14ac:dyDescent="0.25">
      <c r="A2200" t="e">
        <f>IF(
OR(Shares!B2200 = "8. Transferee of restricted securities", Shares!B2200 = "9. Any person (substitution for securities etc.)"),
Shares!C2200,
IF(
Shares!B2200 = "",
#N/A,
Shares!B2200)
)</f>
        <v>#N/A</v>
      </c>
      <c r="B2200" t="e">
        <f>IF(
OR('Shares - LTR - Granted'!B2200 = "8. Transferee of restricted securities", 'Shares - LTR - Granted'!B2200 = "9. Any person (substitution for securities etc.)"),
'Shares - LTR - Granted'!C2200,
IF(
'Shares - LTR - Granted'!B2200 = "",
#N/A,
'Shares - LTR - Granted'!B2200)
)</f>
        <v>#N/A</v>
      </c>
      <c r="C2200" t="e">
        <f>IF(
OR('Performance Securities'!B2200 = "8. Transferee of restricted securities", 'Performance Securities'!B2200 = "9. Any person (substitution for securities etc.)"),
'Performance Securities'!C2200,
IF(
'Performance Securities'!B2200 = "",
#N/A,
'Performance Securities'!B2200)
)</f>
        <v>#N/A</v>
      </c>
      <c r="D2200" t="e">
        <f>IF(
OR('Options or Warrants'!B2200 = "8. Transferee of restricted securities", 'Options or Warrants'!B2200 = "9. Any person (substitution for securities etc.)"),
'Options or Warrants'!C2200,
IF(
'Options or Warrants'!B2200 = "",
#N/A,
'Options or Warrants'!B2200)
)</f>
        <v>#N/A</v>
      </c>
      <c r="E2200" t="e">
        <f>IF(
OR('Options - Free Attaching'!B2200 = "8. Transferee of restricted securities", 'Options - Free Attaching'!B2200 = "9. Any person (substitution for securities etc.)"),
'Options - Free Attaching'!C2200,
IF(
'Options - Free Attaching'!B2200 = "",
#N/A,
'Options - Free Attaching'!B2200)
)</f>
        <v>#N/A</v>
      </c>
      <c r="F2200" t="e">
        <f>IF(
OR('Con. Notes - Conversion'!B2200 = "8. Transferee of restricted securities", 'Con. Notes - Conversion'!B2200 = "9. Any person (substitution for securities etc.)"),
'Con. Notes - Conversion'!C2200,
IF(
'Con. Notes - Conversion'!B2200 = "",
#N/A,
'Con. Notes - Conversion'!B2200)
)</f>
        <v>#N/A</v>
      </c>
      <c r="G2200" t="e">
        <f>IF(
OR('Con. Notes - No Conversion'!B2200 = "8. Transferee of restricted securities", 'Con. Notes - No Conversion'!B2200 = "9. Any person (substitution for securities etc.)"),
'Con. Notes - No Conversion'!C2200,
IF(
'Con. Notes - No Conversion'!B2200 = "",
#N/A,
'Con. Notes - No Conversion'!B2200)
)</f>
        <v>#N/A</v>
      </c>
    </row>
    <row r="2201" spans="1:7" x14ac:dyDescent="0.25">
      <c r="A2201" t="e">
        <f>IF(
OR(Shares!B2201 = "8. Transferee of restricted securities", Shares!B2201 = "9. Any person (substitution for securities etc.)"),
Shares!C2201,
IF(
Shares!B2201 = "",
#N/A,
Shares!B2201)
)</f>
        <v>#N/A</v>
      </c>
      <c r="B2201" t="e">
        <f>IF(
OR('Shares - LTR - Granted'!B2201 = "8. Transferee of restricted securities", 'Shares - LTR - Granted'!B2201 = "9. Any person (substitution for securities etc.)"),
'Shares - LTR - Granted'!C2201,
IF(
'Shares - LTR - Granted'!B2201 = "",
#N/A,
'Shares - LTR - Granted'!B2201)
)</f>
        <v>#N/A</v>
      </c>
      <c r="C2201" t="e">
        <f>IF(
OR('Performance Securities'!B2201 = "8. Transferee of restricted securities", 'Performance Securities'!B2201 = "9. Any person (substitution for securities etc.)"),
'Performance Securities'!C2201,
IF(
'Performance Securities'!B2201 = "",
#N/A,
'Performance Securities'!B2201)
)</f>
        <v>#N/A</v>
      </c>
      <c r="D2201" t="e">
        <f>IF(
OR('Options or Warrants'!B2201 = "8. Transferee of restricted securities", 'Options or Warrants'!B2201 = "9. Any person (substitution for securities etc.)"),
'Options or Warrants'!C2201,
IF(
'Options or Warrants'!B2201 = "",
#N/A,
'Options or Warrants'!B2201)
)</f>
        <v>#N/A</v>
      </c>
      <c r="E2201" t="e">
        <f>IF(
OR('Options - Free Attaching'!B2201 = "8. Transferee of restricted securities", 'Options - Free Attaching'!B2201 = "9. Any person (substitution for securities etc.)"),
'Options - Free Attaching'!C2201,
IF(
'Options - Free Attaching'!B2201 = "",
#N/A,
'Options - Free Attaching'!B2201)
)</f>
        <v>#N/A</v>
      </c>
      <c r="F2201" t="e">
        <f>IF(
OR('Con. Notes - Conversion'!B2201 = "8. Transferee of restricted securities", 'Con. Notes - Conversion'!B2201 = "9. Any person (substitution for securities etc.)"),
'Con. Notes - Conversion'!C2201,
IF(
'Con. Notes - Conversion'!B2201 = "",
#N/A,
'Con. Notes - Conversion'!B2201)
)</f>
        <v>#N/A</v>
      </c>
      <c r="G2201" t="e">
        <f>IF(
OR('Con. Notes - No Conversion'!B2201 = "8. Transferee of restricted securities", 'Con. Notes - No Conversion'!B2201 = "9. Any person (substitution for securities etc.)"),
'Con. Notes - No Conversion'!C2201,
IF(
'Con. Notes - No Conversion'!B2201 = "",
#N/A,
'Con. Notes - No Conversion'!B2201)
)</f>
        <v>#N/A</v>
      </c>
    </row>
    <row r="2202" spans="1:7" x14ac:dyDescent="0.25">
      <c r="A2202" t="e">
        <f>IF(
OR(Shares!B2202 = "8. Transferee of restricted securities", Shares!B2202 = "9. Any person (substitution for securities etc.)"),
Shares!C2202,
IF(
Shares!B2202 = "",
#N/A,
Shares!B2202)
)</f>
        <v>#N/A</v>
      </c>
      <c r="B2202" t="e">
        <f>IF(
OR('Shares - LTR - Granted'!B2202 = "8. Transferee of restricted securities", 'Shares - LTR - Granted'!B2202 = "9. Any person (substitution for securities etc.)"),
'Shares - LTR - Granted'!C2202,
IF(
'Shares - LTR - Granted'!B2202 = "",
#N/A,
'Shares - LTR - Granted'!B2202)
)</f>
        <v>#N/A</v>
      </c>
      <c r="C2202" t="e">
        <f>IF(
OR('Performance Securities'!B2202 = "8. Transferee of restricted securities", 'Performance Securities'!B2202 = "9. Any person (substitution for securities etc.)"),
'Performance Securities'!C2202,
IF(
'Performance Securities'!B2202 = "",
#N/A,
'Performance Securities'!B2202)
)</f>
        <v>#N/A</v>
      </c>
      <c r="D2202" t="e">
        <f>IF(
OR('Options or Warrants'!B2202 = "8. Transferee of restricted securities", 'Options or Warrants'!B2202 = "9. Any person (substitution for securities etc.)"),
'Options or Warrants'!C2202,
IF(
'Options or Warrants'!B2202 = "",
#N/A,
'Options or Warrants'!B2202)
)</f>
        <v>#N/A</v>
      </c>
      <c r="E2202" t="e">
        <f>IF(
OR('Options - Free Attaching'!B2202 = "8. Transferee of restricted securities", 'Options - Free Attaching'!B2202 = "9. Any person (substitution for securities etc.)"),
'Options - Free Attaching'!C2202,
IF(
'Options - Free Attaching'!B2202 = "",
#N/A,
'Options - Free Attaching'!B2202)
)</f>
        <v>#N/A</v>
      </c>
      <c r="F2202" t="e">
        <f>IF(
OR('Con. Notes - Conversion'!B2202 = "8. Transferee of restricted securities", 'Con. Notes - Conversion'!B2202 = "9. Any person (substitution for securities etc.)"),
'Con. Notes - Conversion'!C2202,
IF(
'Con. Notes - Conversion'!B2202 = "",
#N/A,
'Con. Notes - Conversion'!B2202)
)</f>
        <v>#N/A</v>
      </c>
      <c r="G2202" t="e">
        <f>IF(
OR('Con. Notes - No Conversion'!B2202 = "8. Transferee of restricted securities", 'Con. Notes - No Conversion'!B2202 = "9. Any person (substitution for securities etc.)"),
'Con. Notes - No Conversion'!C2202,
IF(
'Con. Notes - No Conversion'!B2202 = "",
#N/A,
'Con. Notes - No Conversion'!B2202)
)</f>
        <v>#N/A</v>
      </c>
    </row>
    <row r="2203" spans="1:7" x14ac:dyDescent="0.25">
      <c r="A2203" t="e">
        <f>IF(
OR(Shares!B2203 = "8. Transferee of restricted securities", Shares!B2203 = "9. Any person (substitution for securities etc.)"),
Shares!C2203,
IF(
Shares!B2203 = "",
#N/A,
Shares!B2203)
)</f>
        <v>#N/A</v>
      </c>
      <c r="B2203" t="e">
        <f>IF(
OR('Shares - LTR - Granted'!B2203 = "8. Transferee of restricted securities", 'Shares - LTR - Granted'!B2203 = "9. Any person (substitution for securities etc.)"),
'Shares - LTR - Granted'!C2203,
IF(
'Shares - LTR - Granted'!B2203 = "",
#N/A,
'Shares - LTR - Granted'!B2203)
)</f>
        <v>#N/A</v>
      </c>
      <c r="C2203" t="e">
        <f>IF(
OR('Performance Securities'!B2203 = "8. Transferee of restricted securities", 'Performance Securities'!B2203 = "9. Any person (substitution for securities etc.)"),
'Performance Securities'!C2203,
IF(
'Performance Securities'!B2203 = "",
#N/A,
'Performance Securities'!B2203)
)</f>
        <v>#N/A</v>
      </c>
      <c r="D2203" t="e">
        <f>IF(
OR('Options or Warrants'!B2203 = "8. Transferee of restricted securities", 'Options or Warrants'!B2203 = "9. Any person (substitution for securities etc.)"),
'Options or Warrants'!C2203,
IF(
'Options or Warrants'!B2203 = "",
#N/A,
'Options or Warrants'!B2203)
)</f>
        <v>#N/A</v>
      </c>
      <c r="E2203" t="e">
        <f>IF(
OR('Options - Free Attaching'!B2203 = "8. Transferee of restricted securities", 'Options - Free Attaching'!B2203 = "9. Any person (substitution for securities etc.)"),
'Options - Free Attaching'!C2203,
IF(
'Options - Free Attaching'!B2203 = "",
#N/A,
'Options - Free Attaching'!B2203)
)</f>
        <v>#N/A</v>
      </c>
      <c r="F2203" t="e">
        <f>IF(
OR('Con. Notes - Conversion'!B2203 = "8. Transferee of restricted securities", 'Con. Notes - Conversion'!B2203 = "9. Any person (substitution for securities etc.)"),
'Con. Notes - Conversion'!C2203,
IF(
'Con. Notes - Conversion'!B2203 = "",
#N/A,
'Con. Notes - Conversion'!B2203)
)</f>
        <v>#N/A</v>
      </c>
      <c r="G2203" t="e">
        <f>IF(
OR('Con. Notes - No Conversion'!B2203 = "8. Transferee of restricted securities", 'Con. Notes - No Conversion'!B2203 = "9. Any person (substitution for securities etc.)"),
'Con. Notes - No Conversion'!C2203,
IF(
'Con. Notes - No Conversion'!B2203 = "",
#N/A,
'Con. Notes - No Conversion'!B2203)
)</f>
        <v>#N/A</v>
      </c>
    </row>
    <row r="2204" spans="1:7" x14ac:dyDescent="0.25">
      <c r="A2204" t="e">
        <f>IF(
OR(Shares!B2204 = "8. Transferee of restricted securities", Shares!B2204 = "9. Any person (substitution for securities etc.)"),
Shares!C2204,
IF(
Shares!B2204 = "",
#N/A,
Shares!B2204)
)</f>
        <v>#N/A</v>
      </c>
      <c r="B2204" t="e">
        <f>IF(
OR('Shares - LTR - Granted'!B2204 = "8. Transferee of restricted securities", 'Shares - LTR - Granted'!B2204 = "9. Any person (substitution for securities etc.)"),
'Shares - LTR - Granted'!C2204,
IF(
'Shares - LTR - Granted'!B2204 = "",
#N/A,
'Shares - LTR - Granted'!B2204)
)</f>
        <v>#N/A</v>
      </c>
      <c r="C2204" t="e">
        <f>IF(
OR('Performance Securities'!B2204 = "8. Transferee of restricted securities", 'Performance Securities'!B2204 = "9. Any person (substitution for securities etc.)"),
'Performance Securities'!C2204,
IF(
'Performance Securities'!B2204 = "",
#N/A,
'Performance Securities'!B2204)
)</f>
        <v>#N/A</v>
      </c>
      <c r="D2204" t="e">
        <f>IF(
OR('Options or Warrants'!B2204 = "8. Transferee of restricted securities", 'Options or Warrants'!B2204 = "9. Any person (substitution for securities etc.)"),
'Options or Warrants'!C2204,
IF(
'Options or Warrants'!B2204 = "",
#N/A,
'Options or Warrants'!B2204)
)</f>
        <v>#N/A</v>
      </c>
      <c r="E2204" t="e">
        <f>IF(
OR('Options - Free Attaching'!B2204 = "8. Transferee of restricted securities", 'Options - Free Attaching'!B2204 = "9. Any person (substitution for securities etc.)"),
'Options - Free Attaching'!C2204,
IF(
'Options - Free Attaching'!B2204 = "",
#N/A,
'Options - Free Attaching'!B2204)
)</f>
        <v>#N/A</v>
      </c>
      <c r="F2204" t="e">
        <f>IF(
OR('Con. Notes - Conversion'!B2204 = "8. Transferee of restricted securities", 'Con. Notes - Conversion'!B2204 = "9. Any person (substitution for securities etc.)"),
'Con. Notes - Conversion'!C2204,
IF(
'Con. Notes - Conversion'!B2204 = "",
#N/A,
'Con. Notes - Conversion'!B2204)
)</f>
        <v>#N/A</v>
      </c>
      <c r="G2204" t="e">
        <f>IF(
OR('Con. Notes - No Conversion'!B2204 = "8. Transferee of restricted securities", 'Con. Notes - No Conversion'!B2204 = "9. Any person (substitution for securities etc.)"),
'Con. Notes - No Conversion'!C2204,
IF(
'Con. Notes - No Conversion'!B2204 = "",
#N/A,
'Con. Notes - No Conversion'!B2204)
)</f>
        <v>#N/A</v>
      </c>
    </row>
    <row r="2205" spans="1:7" x14ac:dyDescent="0.25">
      <c r="A2205" t="e">
        <f>IF(
OR(Shares!B2205 = "8. Transferee of restricted securities", Shares!B2205 = "9. Any person (substitution for securities etc.)"),
Shares!C2205,
IF(
Shares!B2205 = "",
#N/A,
Shares!B2205)
)</f>
        <v>#N/A</v>
      </c>
      <c r="B2205" t="e">
        <f>IF(
OR('Shares - LTR - Granted'!B2205 = "8. Transferee of restricted securities", 'Shares - LTR - Granted'!B2205 = "9. Any person (substitution for securities etc.)"),
'Shares - LTR - Granted'!C2205,
IF(
'Shares - LTR - Granted'!B2205 = "",
#N/A,
'Shares - LTR - Granted'!B2205)
)</f>
        <v>#N/A</v>
      </c>
      <c r="C2205" t="e">
        <f>IF(
OR('Performance Securities'!B2205 = "8. Transferee of restricted securities", 'Performance Securities'!B2205 = "9. Any person (substitution for securities etc.)"),
'Performance Securities'!C2205,
IF(
'Performance Securities'!B2205 = "",
#N/A,
'Performance Securities'!B2205)
)</f>
        <v>#N/A</v>
      </c>
      <c r="D2205" t="e">
        <f>IF(
OR('Options or Warrants'!B2205 = "8. Transferee of restricted securities", 'Options or Warrants'!B2205 = "9. Any person (substitution for securities etc.)"),
'Options or Warrants'!C2205,
IF(
'Options or Warrants'!B2205 = "",
#N/A,
'Options or Warrants'!B2205)
)</f>
        <v>#N/A</v>
      </c>
      <c r="E2205" t="e">
        <f>IF(
OR('Options - Free Attaching'!B2205 = "8. Transferee of restricted securities", 'Options - Free Attaching'!B2205 = "9. Any person (substitution for securities etc.)"),
'Options - Free Attaching'!C2205,
IF(
'Options - Free Attaching'!B2205 = "",
#N/A,
'Options - Free Attaching'!B2205)
)</f>
        <v>#N/A</v>
      </c>
      <c r="F2205" t="e">
        <f>IF(
OR('Con. Notes - Conversion'!B2205 = "8. Transferee of restricted securities", 'Con. Notes - Conversion'!B2205 = "9. Any person (substitution for securities etc.)"),
'Con. Notes - Conversion'!C2205,
IF(
'Con. Notes - Conversion'!B2205 = "",
#N/A,
'Con. Notes - Conversion'!B2205)
)</f>
        <v>#N/A</v>
      </c>
      <c r="G2205" t="e">
        <f>IF(
OR('Con. Notes - No Conversion'!B2205 = "8. Transferee of restricted securities", 'Con. Notes - No Conversion'!B2205 = "9. Any person (substitution for securities etc.)"),
'Con. Notes - No Conversion'!C2205,
IF(
'Con. Notes - No Conversion'!B2205 = "",
#N/A,
'Con. Notes - No Conversion'!B2205)
)</f>
        <v>#N/A</v>
      </c>
    </row>
    <row r="2206" spans="1:7" x14ac:dyDescent="0.25">
      <c r="A2206" t="e">
        <f>IF(
OR(Shares!B2206 = "8. Transferee of restricted securities", Shares!B2206 = "9. Any person (substitution for securities etc.)"),
Shares!C2206,
IF(
Shares!B2206 = "",
#N/A,
Shares!B2206)
)</f>
        <v>#N/A</v>
      </c>
      <c r="B2206" t="e">
        <f>IF(
OR('Shares - LTR - Granted'!B2206 = "8. Transferee of restricted securities", 'Shares - LTR - Granted'!B2206 = "9. Any person (substitution for securities etc.)"),
'Shares - LTR - Granted'!C2206,
IF(
'Shares - LTR - Granted'!B2206 = "",
#N/A,
'Shares - LTR - Granted'!B2206)
)</f>
        <v>#N/A</v>
      </c>
      <c r="C2206" t="e">
        <f>IF(
OR('Performance Securities'!B2206 = "8. Transferee of restricted securities", 'Performance Securities'!B2206 = "9. Any person (substitution for securities etc.)"),
'Performance Securities'!C2206,
IF(
'Performance Securities'!B2206 = "",
#N/A,
'Performance Securities'!B2206)
)</f>
        <v>#N/A</v>
      </c>
      <c r="D2206" t="e">
        <f>IF(
OR('Options or Warrants'!B2206 = "8. Transferee of restricted securities", 'Options or Warrants'!B2206 = "9. Any person (substitution for securities etc.)"),
'Options or Warrants'!C2206,
IF(
'Options or Warrants'!B2206 = "",
#N/A,
'Options or Warrants'!B2206)
)</f>
        <v>#N/A</v>
      </c>
      <c r="E2206" t="e">
        <f>IF(
OR('Options - Free Attaching'!B2206 = "8. Transferee of restricted securities", 'Options - Free Attaching'!B2206 = "9. Any person (substitution for securities etc.)"),
'Options - Free Attaching'!C2206,
IF(
'Options - Free Attaching'!B2206 = "",
#N/A,
'Options - Free Attaching'!B2206)
)</f>
        <v>#N/A</v>
      </c>
      <c r="F2206" t="e">
        <f>IF(
OR('Con. Notes - Conversion'!B2206 = "8. Transferee of restricted securities", 'Con. Notes - Conversion'!B2206 = "9. Any person (substitution for securities etc.)"),
'Con. Notes - Conversion'!C2206,
IF(
'Con. Notes - Conversion'!B2206 = "",
#N/A,
'Con. Notes - Conversion'!B2206)
)</f>
        <v>#N/A</v>
      </c>
      <c r="G2206" t="e">
        <f>IF(
OR('Con. Notes - No Conversion'!B2206 = "8. Transferee of restricted securities", 'Con. Notes - No Conversion'!B2206 = "9. Any person (substitution for securities etc.)"),
'Con. Notes - No Conversion'!C2206,
IF(
'Con. Notes - No Conversion'!B2206 = "",
#N/A,
'Con. Notes - No Conversion'!B2206)
)</f>
        <v>#N/A</v>
      </c>
    </row>
    <row r="2207" spans="1:7" x14ac:dyDescent="0.25">
      <c r="A2207" t="e">
        <f>IF(
OR(Shares!B2207 = "8. Transferee of restricted securities", Shares!B2207 = "9. Any person (substitution for securities etc.)"),
Shares!C2207,
IF(
Shares!B2207 = "",
#N/A,
Shares!B2207)
)</f>
        <v>#N/A</v>
      </c>
      <c r="B2207" t="e">
        <f>IF(
OR('Shares - LTR - Granted'!B2207 = "8. Transferee of restricted securities", 'Shares - LTR - Granted'!B2207 = "9. Any person (substitution for securities etc.)"),
'Shares - LTR - Granted'!C2207,
IF(
'Shares - LTR - Granted'!B2207 = "",
#N/A,
'Shares - LTR - Granted'!B2207)
)</f>
        <v>#N/A</v>
      </c>
      <c r="C2207" t="e">
        <f>IF(
OR('Performance Securities'!B2207 = "8. Transferee of restricted securities", 'Performance Securities'!B2207 = "9. Any person (substitution for securities etc.)"),
'Performance Securities'!C2207,
IF(
'Performance Securities'!B2207 = "",
#N/A,
'Performance Securities'!B2207)
)</f>
        <v>#N/A</v>
      </c>
      <c r="D2207" t="e">
        <f>IF(
OR('Options or Warrants'!B2207 = "8. Transferee of restricted securities", 'Options or Warrants'!B2207 = "9. Any person (substitution for securities etc.)"),
'Options or Warrants'!C2207,
IF(
'Options or Warrants'!B2207 = "",
#N/A,
'Options or Warrants'!B2207)
)</f>
        <v>#N/A</v>
      </c>
      <c r="E2207" t="e">
        <f>IF(
OR('Options - Free Attaching'!B2207 = "8. Transferee of restricted securities", 'Options - Free Attaching'!B2207 = "9. Any person (substitution for securities etc.)"),
'Options - Free Attaching'!C2207,
IF(
'Options - Free Attaching'!B2207 = "",
#N/A,
'Options - Free Attaching'!B2207)
)</f>
        <v>#N/A</v>
      </c>
      <c r="F2207" t="e">
        <f>IF(
OR('Con. Notes - Conversion'!B2207 = "8. Transferee of restricted securities", 'Con. Notes - Conversion'!B2207 = "9. Any person (substitution for securities etc.)"),
'Con. Notes - Conversion'!C2207,
IF(
'Con. Notes - Conversion'!B2207 = "",
#N/A,
'Con. Notes - Conversion'!B2207)
)</f>
        <v>#N/A</v>
      </c>
      <c r="G2207" t="e">
        <f>IF(
OR('Con. Notes - No Conversion'!B2207 = "8. Transferee of restricted securities", 'Con. Notes - No Conversion'!B2207 = "9. Any person (substitution for securities etc.)"),
'Con. Notes - No Conversion'!C2207,
IF(
'Con. Notes - No Conversion'!B2207 = "",
#N/A,
'Con. Notes - No Conversion'!B2207)
)</f>
        <v>#N/A</v>
      </c>
    </row>
    <row r="2208" spans="1:7" x14ac:dyDescent="0.25">
      <c r="A2208" t="e">
        <f>IF(
OR(Shares!B2208 = "8. Transferee of restricted securities", Shares!B2208 = "9. Any person (substitution for securities etc.)"),
Shares!C2208,
IF(
Shares!B2208 = "",
#N/A,
Shares!B2208)
)</f>
        <v>#N/A</v>
      </c>
      <c r="B2208" t="e">
        <f>IF(
OR('Shares - LTR - Granted'!B2208 = "8. Transferee of restricted securities", 'Shares - LTR - Granted'!B2208 = "9. Any person (substitution for securities etc.)"),
'Shares - LTR - Granted'!C2208,
IF(
'Shares - LTR - Granted'!B2208 = "",
#N/A,
'Shares - LTR - Granted'!B2208)
)</f>
        <v>#N/A</v>
      </c>
      <c r="C2208" t="e">
        <f>IF(
OR('Performance Securities'!B2208 = "8. Transferee of restricted securities", 'Performance Securities'!B2208 = "9. Any person (substitution for securities etc.)"),
'Performance Securities'!C2208,
IF(
'Performance Securities'!B2208 = "",
#N/A,
'Performance Securities'!B2208)
)</f>
        <v>#N/A</v>
      </c>
      <c r="D2208" t="e">
        <f>IF(
OR('Options or Warrants'!B2208 = "8. Transferee of restricted securities", 'Options or Warrants'!B2208 = "9. Any person (substitution for securities etc.)"),
'Options or Warrants'!C2208,
IF(
'Options or Warrants'!B2208 = "",
#N/A,
'Options or Warrants'!B2208)
)</f>
        <v>#N/A</v>
      </c>
      <c r="E2208" t="e">
        <f>IF(
OR('Options - Free Attaching'!B2208 = "8. Transferee of restricted securities", 'Options - Free Attaching'!B2208 = "9. Any person (substitution for securities etc.)"),
'Options - Free Attaching'!C2208,
IF(
'Options - Free Attaching'!B2208 = "",
#N/A,
'Options - Free Attaching'!B2208)
)</f>
        <v>#N/A</v>
      </c>
      <c r="F2208" t="e">
        <f>IF(
OR('Con. Notes - Conversion'!B2208 = "8. Transferee of restricted securities", 'Con. Notes - Conversion'!B2208 = "9. Any person (substitution for securities etc.)"),
'Con. Notes - Conversion'!C2208,
IF(
'Con. Notes - Conversion'!B2208 = "",
#N/A,
'Con. Notes - Conversion'!B2208)
)</f>
        <v>#N/A</v>
      </c>
      <c r="G2208" t="e">
        <f>IF(
OR('Con. Notes - No Conversion'!B2208 = "8. Transferee of restricted securities", 'Con. Notes - No Conversion'!B2208 = "9. Any person (substitution for securities etc.)"),
'Con. Notes - No Conversion'!C2208,
IF(
'Con. Notes - No Conversion'!B2208 = "",
#N/A,
'Con. Notes - No Conversion'!B2208)
)</f>
        <v>#N/A</v>
      </c>
    </row>
    <row r="2209" spans="1:7" x14ac:dyDescent="0.25">
      <c r="A2209" t="e">
        <f>IF(
OR(Shares!B2209 = "8. Transferee of restricted securities", Shares!B2209 = "9. Any person (substitution for securities etc.)"),
Shares!C2209,
IF(
Shares!B2209 = "",
#N/A,
Shares!B2209)
)</f>
        <v>#N/A</v>
      </c>
      <c r="B2209" t="e">
        <f>IF(
OR('Shares - LTR - Granted'!B2209 = "8. Transferee of restricted securities", 'Shares - LTR - Granted'!B2209 = "9. Any person (substitution for securities etc.)"),
'Shares - LTR - Granted'!C2209,
IF(
'Shares - LTR - Granted'!B2209 = "",
#N/A,
'Shares - LTR - Granted'!B2209)
)</f>
        <v>#N/A</v>
      </c>
      <c r="C2209" t="e">
        <f>IF(
OR('Performance Securities'!B2209 = "8. Transferee of restricted securities", 'Performance Securities'!B2209 = "9. Any person (substitution for securities etc.)"),
'Performance Securities'!C2209,
IF(
'Performance Securities'!B2209 = "",
#N/A,
'Performance Securities'!B2209)
)</f>
        <v>#N/A</v>
      </c>
      <c r="D2209" t="e">
        <f>IF(
OR('Options or Warrants'!B2209 = "8. Transferee of restricted securities", 'Options or Warrants'!B2209 = "9. Any person (substitution for securities etc.)"),
'Options or Warrants'!C2209,
IF(
'Options or Warrants'!B2209 = "",
#N/A,
'Options or Warrants'!B2209)
)</f>
        <v>#N/A</v>
      </c>
      <c r="E2209" t="e">
        <f>IF(
OR('Options - Free Attaching'!B2209 = "8. Transferee of restricted securities", 'Options - Free Attaching'!B2209 = "9. Any person (substitution for securities etc.)"),
'Options - Free Attaching'!C2209,
IF(
'Options - Free Attaching'!B2209 = "",
#N/A,
'Options - Free Attaching'!B2209)
)</f>
        <v>#N/A</v>
      </c>
      <c r="F2209" t="e">
        <f>IF(
OR('Con. Notes - Conversion'!B2209 = "8. Transferee of restricted securities", 'Con. Notes - Conversion'!B2209 = "9. Any person (substitution for securities etc.)"),
'Con. Notes - Conversion'!C2209,
IF(
'Con. Notes - Conversion'!B2209 = "",
#N/A,
'Con. Notes - Conversion'!B2209)
)</f>
        <v>#N/A</v>
      </c>
      <c r="G2209" t="e">
        <f>IF(
OR('Con. Notes - No Conversion'!B2209 = "8. Transferee of restricted securities", 'Con. Notes - No Conversion'!B2209 = "9. Any person (substitution for securities etc.)"),
'Con. Notes - No Conversion'!C2209,
IF(
'Con. Notes - No Conversion'!B2209 = "",
#N/A,
'Con. Notes - No Conversion'!B2209)
)</f>
        <v>#N/A</v>
      </c>
    </row>
    <row r="2210" spans="1:7" x14ac:dyDescent="0.25">
      <c r="A2210" t="e">
        <f>IF(
OR(Shares!B2210 = "8. Transferee of restricted securities", Shares!B2210 = "9. Any person (substitution for securities etc.)"),
Shares!C2210,
IF(
Shares!B2210 = "",
#N/A,
Shares!B2210)
)</f>
        <v>#N/A</v>
      </c>
      <c r="B2210" t="e">
        <f>IF(
OR('Shares - LTR - Granted'!B2210 = "8. Transferee of restricted securities", 'Shares - LTR - Granted'!B2210 = "9. Any person (substitution for securities etc.)"),
'Shares - LTR - Granted'!C2210,
IF(
'Shares - LTR - Granted'!B2210 = "",
#N/A,
'Shares - LTR - Granted'!B2210)
)</f>
        <v>#N/A</v>
      </c>
      <c r="C2210" t="e">
        <f>IF(
OR('Performance Securities'!B2210 = "8. Transferee of restricted securities", 'Performance Securities'!B2210 = "9. Any person (substitution for securities etc.)"),
'Performance Securities'!C2210,
IF(
'Performance Securities'!B2210 = "",
#N/A,
'Performance Securities'!B2210)
)</f>
        <v>#N/A</v>
      </c>
      <c r="D2210" t="e">
        <f>IF(
OR('Options or Warrants'!B2210 = "8. Transferee of restricted securities", 'Options or Warrants'!B2210 = "9. Any person (substitution for securities etc.)"),
'Options or Warrants'!C2210,
IF(
'Options or Warrants'!B2210 = "",
#N/A,
'Options or Warrants'!B2210)
)</f>
        <v>#N/A</v>
      </c>
      <c r="E2210" t="e">
        <f>IF(
OR('Options - Free Attaching'!B2210 = "8. Transferee of restricted securities", 'Options - Free Attaching'!B2210 = "9. Any person (substitution for securities etc.)"),
'Options - Free Attaching'!C2210,
IF(
'Options - Free Attaching'!B2210 = "",
#N/A,
'Options - Free Attaching'!B2210)
)</f>
        <v>#N/A</v>
      </c>
      <c r="F2210" t="e">
        <f>IF(
OR('Con. Notes - Conversion'!B2210 = "8. Transferee of restricted securities", 'Con. Notes - Conversion'!B2210 = "9. Any person (substitution for securities etc.)"),
'Con. Notes - Conversion'!C2210,
IF(
'Con. Notes - Conversion'!B2210 = "",
#N/A,
'Con. Notes - Conversion'!B2210)
)</f>
        <v>#N/A</v>
      </c>
      <c r="G2210" t="e">
        <f>IF(
OR('Con. Notes - No Conversion'!B2210 = "8. Transferee of restricted securities", 'Con. Notes - No Conversion'!B2210 = "9. Any person (substitution for securities etc.)"),
'Con. Notes - No Conversion'!C2210,
IF(
'Con. Notes - No Conversion'!B2210 = "",
#N/A,
'Con. Notes - No Conversion'!B2210)
)</f>
        <v>#N/A</v>
      </c>
    </row>
    <row r="2211" spans="1:7" x14ac:dyDescent="0.25">
      <c r="A2211" t="e">
        <f>IF(
OR(Shares!B2211 = "8. Transferee of restricted securities", Shares!B2211 = "9. Any person (substitution for securities etc.)"),
Shares!C2211,
IF(
Shares!B2211 = "",
#N/A,
Shares!B2211)
)</f>
        <v>#N/A</v>
      </c>
      <c r="B2211" t="e">
        <f>IF(
OR('Shares - LTR - Granted'!B2211 = "8. Transferee of restricted securities", 'Shares - LTR - Granted'!B2211 = "9. Any person (substitution for securities etc.)"),
'Shares - LTR - Granted'!C2211,
IF(
'Shares - LTR - Granted'!B2211 = "",
#N/A,
'Shares - LTR - Granted'!B2211)
)</f>
        <v>#N/A</v>
      </c>
      <c r="C2211" t="e">
        <f>IF(
OR('Performance Securities'!B2211 = "8. Transferee of restricted securities", 'Performance Securities'!B2211 = "9. Any person (substitution for securities etc.)"),
'Performance Securities'!C2211,
IF(
'Performance Securities'!B2211 = "",
#N/A,
'Performance Securities'!B2211)
)</f>
        <v>#N/A</v>
      </c>
      <c r="D2211" t="e">
        <f>IF(
OR('Options or Warrants'!B2211 = "8. Transferee of restricted securities", 'Options or Warrants'!B2211 = "9. Any person (substitution for securities etc.)"),
'Options or Warrants'!C2211,
IF(
'Options or Warrants'!B2211 = "",
#N/A,
'Options or Warrants'!B2211)
)</f>
        <v>#N/A</v>
      </c>
      <c r="E2211" t="e">
        <f>IF(
OR('Options - Free Attaching'!B2211 = "8. Transferee of restricted securities", 'Options - Free Attaching'!B2211 = "9. Any person (substitution for securities etc.)"),
'Options - Free Attaching'!C2211,
IF(
'Options - Free Attaching'!B2211 = "",
#N/A,
'Options - Free Attaching'!B2211)
)</f>
        <v>#N/A</v>
      </c>
      <c r="F2211" t="e">
        <f>IF(
OR('Con. Notes - Conversion'!B2211 = "8. Transferee of restricted securities", 'Con. Notes - Conversion'!B2211 = "9. Any person (substitution for securities etc.)"),
'Con. Notes - Conversion'!C2211,
IF(
'Con. Notes - Conversion'!B2211 = "",
#N/A,
'Con. Notes - Conversion'!B2211)
)</f>
        <v>#N/A</v>
      </c>
      <c r="G2211" t="e">
        <f>IF(
OR('Con. Notes - No Conversion'!B2211 = "8. Transferee of restricted securities", 'Con. Notes - No Conversion'!B2211 = "9. Any person (substitution for securities etc.)"),
'Con. Notes - No Conversion'!C2211,
IF(
'Con. Notes - No Conversion'!B2211 = "",
#N/A,
'Con. Notes - No Conversion'!B2211)
)</f>
        <v>#N/A</v>
      </c>
    </row>
    <row r="2212" spans="1:7" x14ac:dyDescent="0.25">
      <c r="A2212" t="e">
        <f>IF(
OR(Shares!B2212 = "8. Transferee of restricted securities", Shares!B2212 = "9. Any person (substitution for securities etc.)"),
Shares!C2212,
IF(
Shares!B2212 = "",
#N/A,
Shares!B2212)
)</f>
        <v>#N/A</v>
      </c>
      <c r="B2212" t="e">
        <f>IF(
OR('Shares - LTR - Granted'!B2212 = "8. Transferee of restricted securities", 'Shares - LTR - Granted'!B2212 = "9. Any person (substitution for securities etc.)"),
'Shares - LTR - Granted'!C2212,
IF(
'Shares - LTR - Granted'!B2212 = "",
#N/A,
'Shares - LTR - Granted'!B2212)
)</f>
        <v>#N/A</v>
      </c>
      <c r="C2212" t="e">
        <f>IF(
OR('Performance Securities'!B2212 = "8. Transferee of restricted securities", 'Performance Securities'!B2212 = "9. Any person (substitution for securities etc.)"),
'Performance Securities'!C2212,
IF(
'Performance Securities'!B2212 = "",
#N/A,
'Performance Securities'!B2212)
)</f>
        <v>#N/A</v>
      </c>
      <c r="D2212" t="e">
        <f>IF(
OR('Options or Warrants'!B2212 = "8. Transferee of restricted securities", 'Options or Warrants'!B2212 = "9. Any person (substitution for securities etc.)"),
'Options or Warrants'!C2212,
IF(
'Options or Warrants'!B2212 = "",
#N/A,
'Options or Warrants'!B2212)
)</f>
        <v>#N/A</v>
      </c>
      <c r="E2212" t="e">
        <f>IF(
OR('Options - Free Attaching'!B2212 = "8. Transferee of restricted securities", 'Options - Free Attaching'!B2212 = "9. Any person (substitution for securities etc.)"),
'Options - Free Attaching'!C2212,
IF(
'Options - Free Attaching'!B2212 = "",
#N/A,
'Options - Free Attaching'!B2212)
)</f>
        <v>#N/A</v>
      </c>
      <c r="F2212" t="e">
        <f>IF(
OR('Con. Notes - Conversion'!B2212 = "8. Transferee of restricted securities", 'Con. Notes - Conversion'!B2212 = "9. Any person (substitution for securities etc.)"),
'Con. Notes - Conversion'!C2212,
IF(
'Con. Notes - Conversion'!B2212 = "",
#N/A,
'Con. Notes - Conversion'!B2212)
)</f>
        <v>#N/A</v>
      </c>
      <c r="G2212" t="e">
        <f>IF(
OR('Con. Notes - No Conversion'!B2212 = "8. Transferee of restricted securities", 'Con. Notes - No Conversion'!B2212 = "9. Any person (substitution for securities etc.)"),
'Con. Notes - No Conversion'!C2212,
IF(
'Con. Notes - No Conversion'!B2212 = "",
#N/A,
'Con. Notes - No Conversion'!B2212)
)</f>
        <v>#N/A</v>
      </c>
    </row>
    <row r="2213" spans="1:7" x14ac:dyDescent="0.25">
      <c r="A2213" t="e">
        <f>IF(
OR(Shares!B2213 = "8. Transferee of restricted securities", Shares!B2213 = "9. Any person (substitution for securities etc.)"),
Shares!C2213,
IF(
Shares!B2213 = "",
#N/A,
Shares!B2213)
)</f>
        <v>#N/A</v>
      </c>
      <c r="B2213" t="e">
        <f>IF(
OR('Shares - LTR - Granted'!B2213 = "8. Transferee of restricted securities", 'Shares - LTR - Granted'!B2213 = "9. Any person (substitution for securities etc.)"),
'Shares - LTR - Granted'!C2213,
IF(
'Shares - LTR - Granted'!B2213 = "",
#N/A,
'Shares - LTR - Granted'!B2213)
)</f>
        <v>#N/A</v>
      </c>
      <c r="C2213" t="e">
        <f>IF(
OR('Performance Securities'!B2213 = "8. Transferee of restricted securities", 'Performance Securities'!B2213 = "9. Any person (substitution for securities etc.)"),
'Performance Securities'!C2213,
IF(
'Performance Securities'!B2213 = "",
#N/A,
'Performance Securities'!B2213)
)</f>
        <v>#N/A</v>
      </c>
      <c r="D2213" t="e">
        <f>IF(
OR('Options or Warrants'!B2213 = "8. Transferee of restricted securities", 'Options or Warrants'!B2213 = "9. Any person (substitution for securities etc.)"),
'Options or Warrants'!C2213,
IF(
'Options or Warrants'!B2213 = "",
#N/A,
'Options or Warrants'!B2213)
)</f>
        <v>#N/A</v>
      </c>
      <c r="E2213" t="e">
        <f>IF(
OR('Options - Free Attaching'!B2213 = "8. Transferee of restricted securities", 'Options - Free Attaching'!B2213 = "9. Any person (substitution for securities etc.)"),
'Options - Free Attaching'!C2213,
IF(
'Options - Free Attaching'!B2213 = "",
#N/A,
'Options - Free Attaching'!B2213)
)</f>
        <v>#N/A</v>
      </c>
      <c r="F2213" t="e">
        <f>IF(
OR('Con. Notes - Conversion'!B2213 = "8. Transferee of restricted securities", 'Con. Notes - Conversion'!B2213 = "9. Any person (substitution for securities etc.)"),
'Con. Notes - Conversion'!C2213,
IF(
'Con. Notes - Conversion'!B2213 = "",
#N/A,
'Con. Notes - Conversion'!B2213)
)</f>
        <v>#N/A</v>
      </c>
      <c r="G2213" t="e">
        <f>IF(
OR('Con. Notes - No Conversion'!B2213 = "8. Transferee of restricted securities", 'Con. Notes - No Conversion'!B2213 = "9. Any person (substitution for securities etc.)"),
'Con. Notes - No Conversion'!C2213,
IF(
'Con. Notes - No Conversion'!B2213 = "",
#N/A,
'Con. Notes - No Conversion'!B2213)
)</f>
        <v>#N/A</v>
      </c>
    </row>
    <row r="2214" spans="1:7" x14ac:dyDescent="0.25">
      <c r="A2214" t="e">
        <f>IF(
OR(Shares!B2214 = "8. Transferee of restricted securities", Shares!B2214 = "9. Any person (substitution for securities etc.)"),
Shares!C2214,
IF(
Shares!B2214 = "",
#N/A,
Shares!B2214)
)</f>
        <v>#N/A</v>
      </c>
      <c r="B2214" t="e">
        <f>IF(
OR('Shares - LTR - Granted'!B2214 = "8. Transferee of restricted securities", 'Shares - LTR - Granted'!B2214 = "9. Any person (substitution for securities etc.)"),
'Shares - LTR - Granted'!C2214,
IF(
'Shares - LTR - Granted'!B2214 = "",
#N/A,
'Shares - LTR - Granted'!B2214)
)</f>
        <v>#N/A</v>
      </c>
      <c r="C2214" t="e">
        <f>IF(
OR('Performance Securities'!B2214 = "8. Transferee of restricted securities", 'Performance Securities'!B2214 = "9. Any person (substitution for securities etc.)"),
'Performance Securities'!C2214,
IF(
'Performance Securities'!B2214 = "",
#N/A,
'Performance Securities'!B2214)
)</f>
        <v>#N/A</v>
      </c>
      <c r="D2214" t="e">
        <f>IF(
OR('Options or Warrants'!B2214 = "8. Transferee of restricted securities", 'Options or Warrants'!B2214 = "9. Any person (substitution for securities etc.)"),
'Options or Warrants'!C2214,
IF(
'Options or Warrants'!B2214 = "",
#N/A,
'Options or Warrants'!B2214)
)</f>
        <v>#N/A</v>
      </c>
      <c r="E2214" t="e">
        <f>IF(
OR('Options - Free Attaching'!B2214 = "8. Transferee of restricted securities", 'Options - Free Attaching'!B2214 = "9. Any person (substitution for securities etc.)"),
'Options - Free Attaching'!C2214,
IF(
'Options - Free Attaching'!B2214 = "",
#N/A,
'Options - Free Attaching'!B2214)
)</f>
        <v>#N/A</v>
      </c>
      <c r="F2214" t="e">
        <f>IF(
OR('Con. Notes - Conversion'!B2214 = "8. Transferee of restricted securities", 'Con. Notes - Conversion'!B2214 = "9. Any person (substitution for securities etc.)"),
'Con. Notes - Conversion'!C2214,
IF(
'Con. Notes - Conversion'!B2214 = "",
#N/A,
'Con. Notes - Conversion'!B2214)
)</f>
        <v>#N/A</v>
      </c>
      <c r="G2214" t="e">
        <f>IF(
OR('Con. Notes - No Conversion'!B2214 = "8. Transferee of restricted securities", 'Con. Notes - No Conversion'!B2214 = "9. Any person (substitution for securities etc.)"),
'Con. Notes - No Conversion'!C2214,
IF(
'Con. Notes - No Conversion'!B2214 = "",
#N/A,
'Con. Notes - No Conversion'!B2214)
)</f>
        <v>#N/A</v>
      </c>
    </row>
    <row r="2215" spans="1:7" x14ac:dyDescent="0.25">
      <c r="A2215" t="e">
        <f>IF(
OR(Shares!B2215 = "8. Transferee of restricted securities", Shares!B2215 = "9. Any person (substitution for securities etc.)"),
Shares!C2215,
IF(
Shares!B2215 = "",
#N/A,
Shares!B2215)
)</f>
        <v>#N/A</v>
      </c>
      <c r="B2215" t="e">
        <f>IF(
OR('Shares - LTR - Granted'!B2215 = "8. Transferee of restricted securities", 'Shares - LTR - Granted'!B2215 = "9. Any person (substitution for securities etc.)"),
'Shares - LTR - Granted'!C2215,
IF(
'Shares - LTR - Granted'!B2215 = "",
#N/A,
'Shares - LTR - Granted'!B2215)
)</f>
        <v>#N/A</v>
      </c>
      <c r="C2215" t="e">
        <f>IF(
OR('Performance Securities'!B2215 = "8. Transferee of restricted securities", 'Performance Securities'!B2215 = "9. Any person (substitution for securities etc.)"),
'Performance Securities'!C2215,
IF(
'Performance Securities'!B2215 = "",
#N/A,
'Performance Securities'!B2215)
)</f>
        <v>#N/A</v>
      </c>
      <c r="D2215" t="e">
        <f>IF(
OR('Options or Warrants'!B2215 = "8. Transferee of restricted securities", 'Options or Warrants'!B2215 = "9. Any person (substitution for securities etc.)"),
'Options or Warrants'!C2215,
IF(
'Options or Warrants'!B2215 = "",
#N/A,
'Options or Warrants'!B2215)
)</f>
        <v>#N/A</v>
      </c>
      <c r="E2215" t="e">
        <f>IF(
OR('Options - Free Attaching'!B2215 = "8. Transferee of restricted securities", 'Options - Free Attaching'!B2215 = "9. Any person (substitution for securities etc.)"),
'Options - Free Attaching'!C2215,
IF(
'Options - Free Attaching'!B2215 = "",
#N/A,
'Options - Free Attaching'!B2215)
)</f>
        <v>#N/A</v>
      </c>
      <c r="F2215" t="e">
        <f>IF(
OR('Con. Notes - Conversion'!B2215 = "8. Transferee of restricted securities", 'Con. Notes - Conversion'!B2215 = "9. Any person (substitution for securities etc.)"),
'Con. Notes - Conversion'!C2215,
IF(
'Con. Notes - Conversion'!B2215 = "",
#N/A,
'Con. Notes - Conversion'!B2215)
)</f>
        <v>#N/A</v>
      </c>
      <c r="G2215" t="e">
        <f>IF(
OR('Con. Notes - No Conversion'!B2215 = "8. Transferee of restricted securities", 'Con. Notes - No Conversion'!B2215 = "9. Any person (substitution for securities etc.)"),
'Con. Notes - No Conversion'!C2215,
IF(
'Con. Notes - No Conversion'!B2215 = "",
#N/A,
'Con. Notes - No Conversion'!B2215)
)</f>
        <v>#N/A</v>
      </c>
    </row>
    <row r="2216" spans="1:7" x14ac:dyDescent="0.25">
      <c r="A2216" t="e">
        <f>IF(
OR(Shares!B2216 = "8. Transferee of restricted securities", Shares!B2216 = "9. Any person (substitution for securities etc.)"),
Shares!C2216,
IF(
Shares!B2216 = "",
#N/A,
Shares!B2216)
)</f>
        <v>#N/A</v>
      </c>
      <c r="B2216" t="e">
        <f>IF(
OR('Shares - LTR - Granted'!B2216 = "8. Transferee of restricted securities", 'Shares - LTR - Granted'!B2216 = "9. Any person (substitution for securities etc.)"),
'Shares - LTR - Granted'!C2216,
IF(
'Shares - LTR - Granted'!B2216 = "",
#N/A,
'Shares - LTR - Granted'!B2216)
)</f>
        <v>#N/A</v>
      </c>
      <c r="C2216" t="e">
        <f>IF(
OR('Performance Securities'!B2216 = "8. Transferee of restricted securities", 'Performance Securities'!B2216 = "9. Any person (substitution for securities etc.)"),
'Performance Securities'!C2216,
IF(
'Performance Securities'!B2216 = "",
#N/A,
'Performance Securities'!B2216)
)</f>
        <v>#N/A</v>
      </c>
      <c r="D2216" t="e">
        <f>IF(
OR('Options or Warrants'!B2216 = "8. Transferee of restricted securities", 'Options or Warrants'!B2216 = "9. Any person (substitution for securities etc.)"),
'Options or Warrants'!C2216,
IF(
'Options or Warrants'!B2216 = "",
#N/A,
'Options or Warrants'!B2216)
)</f>
        <v>#N/A</v>
      </c>
      <c r="E2216" t="e">
        <f>IF(
OR('Options - Free Attaching'!B2216 = "8. Transferee of restricted securities", 'Options - Free Attaching'!B2216 = "9. Any person (substitution for securities etc.)"),
'Options - Free Attaching'!C2216,
IF(
'Options - Free Attaching'!B2216 = "",
#N/A,
'Options - Free Attaching'!B2216)
)</f>
        <v>#N/A</v>
      </c>
      <c r="F2216" t="e">
        <f>IF(
OR('Con. Notes - Conversion'!B2216 = "8. Transferee of restricted securities", 'Con. Notes - Conversion'!B2216 = "9. Any person (substitution for securities etc.)"),
'Con. Notes - Conversion'!C2216,
IF(
'Con. Notes - Conversion'!B2216 = "",
#N/A,
'Con. Notes - Conversion'!B2216)
)</f>
        <v>#N/A</v>
      </c>
      <c r="G2216" t="e">
        <f>IF(
OR('Con. Notes - No Conversion'!B2216 = "8. Transferee of restricted securities", 'Con. Notes - No Conversion'!B2216 = "9. Any person (substitution for securities etc.)"),
'Con. Notes - No Conversion'!C2216,
IF(
'Con. Notes - No Conversion'!B2216 = "",
#N/A,
'Con. Notes - No Conversion'!B2216)
)</f>
        <v>#N/A</v>
      </c>
    </row>
    <row r="2217" spans="1:7" x14ac:dyDescent="0.25">
      <c r="A2217" t="e">
        <f>IF(
OR(Shares!B2217 = "8. Transferee of restricted securities", Shares!B2217 = "9. Any person (substitution for securities etc.)"),
Shares!C2217,
IF(
Shares!B2217 = "",
#N/A,
Shares!B2217)
)</f>
        <v>#N/A</v>
      </c>
      <c r="B2217" t="e">
        <f>IF(
OR('Shares - LTR - Granted'!B2217 = "8. Transferee of restricted securities", 'Shares - LTR - Granted'!B2217 = "9. Any person (substitution for securities etc.)"),
'Shares - LTR - Granted'!C2217,
IF(
'Shares - LTR - Granted'!B2217 = "",
#N/A,
'Shares - LTR - Granted'!B2217)
)</f>
        <v>#N/A</v>
      </c>
      <c r="C2217" t="e">
        <f>IF(
OR('Performance Securities'!B2217 = "8. Transferee of restricted securities", 'Performance Securities'!B2217 = "9. Any person (substitution for securities etc.)"),
'Performance Securities'!C2217,
IF(
'Performance Securities'!B2217 = "",
#N/A,
'Performance Securities'!B2217)
)</f>
        <v>#N/A</v>
      </c>
      <c r="D2217" t="e">
        <f>IF(
OR('Options or Warrants'!B2217 = "8. Transferee of restricted securities", 'Options or Warrants'!B2217 = "9. Any person (substitution for securities etc.)"),
'Options or Warrants'!C2217,
IF(
'Options or Warrants'!B2217 = "",
#N/A,
'Options or Warrants'!B2217)
)</f>
        <v>#N/A</v>
      </c>
      <c r="E2217" t="e">
        <f>IF(
OR('Options - Free Attaching'!B2217 = "8. Transferee of restricted securities", 'Options - Free Attaching'!B2217 = "9. Any person (substitution for securities etc.)"),
'Options - Free Attaching'!C2217,
IF(
'Options - Free Attaching'!B2217 = "",
#N/A,
'Options - Free Attaching'!B2217)
)</f>
        <v>#N/A</v>
      </c>
      <c r="F2217" t="e">
        <f>IF(
OR('Con. Notes - Conversion'!B2217 = "8. Transferee of restricted securities", 'Con. Notes - Conversion'!B2217 = "9. Any person (substitution for securities etc.)"),
'Con. Notes - Conversion'!C2217,
IF(
'Con. Notes - Conversion'!B2217 = "",
#N/A,
'Con. Notes - Conversion'!B2217)
)</f>
        <v>#N/A</v>
      </c>
      <c r="G2217" t="e">
        <f>IF(
OR('Con. Notes - No Conversion'!B2217 = "8. Transferee of restricted securities", 'Con. Notes - No Conversion'!B2217 = "9. Any person (substitution for securities etc.)"),
'Con. Notes - No Conversion'!C2217,
IF(
'Con. Notes - No Conversion'!B2217 = "",
#N/A,
'Con. Notes - No Conversion'!B2217)
)</f>
        <v>#N/A</v>
      </c>
    </row>
    <row r="2218" spans="1:7" x14ac:dyDescent="0.25">
      <c r="A2218" t="e">
        <f>IF(
OR(Shares!B2218 = "8. Transferee of restricted securities", Shares!B2218 = "9. Any person (substitution for securities etc.)"),
Shares!C2218,
IF(
Shares!B2218 = "",
#N/A,
Shares!B2218)
)</f>
        <v>#N/A</v>
      </c>
      <c r="B2218" t="e">
        <f>IF(
OR('Shares - LTR - Granted'!B2218 = "8. Transferee of restricted securities", 'Shares - LTR - Granted'!B2218 = "9. Any person (substitution for securities etc.)"),
'Shares - LTR - Granted'!C2218,
IF(
'Shares - LTR - Granted'!B2218 = "",
#N/A,
'Shares - LTR - Granted'!B2218)
)</f>
        <v>#N/A</v>
      </c>
      <c r="C2218" t="e">
        <f>IF(
OR('Performance Securities'!B2218 = "8. Transferee of restricted securities", 'Performance Securities'!B2218 = "9. Any person (substitution for securities etc.)"),
'Performance Securities'!C2218,
IF(
'Performance Securities'!B2218 = "",
#N/A,
'Performance Securities'!B2218)
)</f>
        <v>#N/A</v>
      </c>
      <c r="D2218" t="e">
        <f>IF(
OR('Options or Warrants'!B2218 = "8. Transferee of restricted securities", 'Options or Warrants'!B2218 = "9. Any person (substitution for securities etc.)"),
'Options or Warrants'!C2218,
IF(
'Options or Warrants'!B2218 = "",
#N/A,
'Options or Warrants'!B2218)
)</f>
        <v>#N/A</v>
      </c>
      <c r="E2218" t="e">
        <f>IF(
OR('Options - Free Attaching'!B2218 = "8. Transferee of restricted securities", 'Options - Free Attaching'!B2218 = "9. Any person (substitution for securities etc.)"),
'Options - Free Attaching'!C2218,
IF(
'Options - Free Attaching'!B2218 = "",
#N/A,
'Options - Free Attaching'!B2218)
)</f>
        <v>#N/A</v>
      </c>
      <c r="F2218" t="e">
        <f>IF(
OR('Con. Notes - Conversion'!B2218 = "8. Transferee of restricted securities", 'Con. Notes - Conversion'!B2218 = "9. Any person (substitution for securities etc.)"),
'Con. Notes - Conversion'!C2218,
IF(
'Con. Notes - Conversion'!B2218 = "",
#N/A,
'Con. Notes - Conversion'!B2218)
)</f>
        <v>#N/A</v>
      </c>
      <c r="G2218" t="e">
        <f>IF(
OR('Con. Notes - No Conversion'!B2218 = "8. Transferee of restricted securities", 'Con. Notes - No Conversion'!B2218 = "9. Any person (substitution for securities etc.)"),
'Con. Notes - No Conversion'!C2218,
IF(
'Con. Notes - No Conversion'!B2218 = "",
#N/A,
'Con. Notes - No Conversion'!B2218)
)</f>
        <v>#N/A</v>
      </c>
    </row>
    <row r="2219" spans="1:7" x14ac:dyDescent="0.25">
      <c r="A2219" t="e">
        <f>IF(
OR(Shares!B2219 = "8. Transferee of restricted securities", Shares!B2219 = "9. Any person (substitution for securities etc.)"),
Shares!C2219,
IF(
Shares!B2219 = "",
#N/A,
Shares!B2219)
)</f>
        <v>#N/A</v>
      </c>
      <c r="B2219" t="e">
        <f>IF(
OR('Shares - LTR - Granted'!B2219 = "8. Transferee of restricted securities", 'Shares - LTR - Granted'!B2219 = "9. Any person (substitution for securities etc.)"),
'Shares - LTR - Granted'!C2219,
IF(
'Shares - LTR - Granted'!B2219 = "",
#N/A,
'Shares - LTR - Granted'!B2219)
)</f>
        <v>#N/A</v>
      </c>
      <c r="C2219" t="e">
        <f>IF(
OR('Performance Securities'!B2219 = "8. Transferee of restricted securities", 'Performance Securities'!B2219 = "9. Any person (substitution for securities etc.)"),
'Performance Securities'!C2219,
IF(
'Performance Securities'!B2219 = "",
#N/A,
'Performance Securities'!B2219)
)</f>
        <v>#N/A</v>
      </c>
      <c r="D2219" t="e">
        <f>IF(
OR('Options or Warrants'!B2219 = "8. Transferee of restricted securities", 'Options or Warrants'!B2219 = "9. Any person (substitution for securities etc.)"),
'Options or Warrants'!C2219,
IF(
'Options or Warrants'!B2219 = "",
#N/A,
'Options or Warrants'!B2219)
)</f>
        <v>#N/A</v>
      </c>
      <c r="E2219" t="e">
        <f>IF(
OR('Options - Free Attaching'!B2219 = "8. Transferee of restricted securities", 'Options - Free Attaching'!B2219 = "9. Any person (substitution for securities etc.)"),
'Options - Free Attaching'!C2219,
IF(
'Options - Free Attaching'!B2219 = "",
#N/A,
'Options - Free Attaching'!B2219)
)</f>
        <v>#N/A</v>
      </c>
      <c r="F2219" t="e">
        <f>IF(
OR('Con. Notes - Conversion'!B2219 = "8. Transferee of restricted securities", 'Con. Notes - Conversion'!B2219 = "9. Any person (substitution for securities etc.)"),
'Con. Notes - Conversion'!C2219,
IF(
'Con. Notes - Conversion'!B2219 = "",
#N/A,
'Con. Notes - Conversion'!B2219)
)</f>
        <v>#N/A</v>
      </c>
      <c r="G2219" t="e">
        <f>IF(
OR('Con. Notes - No Conversion'!B2219 = "8. Transferee of restricted securities", 'Con. Notes - No Conversion'!B2219 = "9. Any person (substitution for securities etc.)"),
'Con. Notes - No Conversion'!C2219,
IF(
'Con. Notes - No Conversion'!B2219 = "",
#N/A,
'Con. Notes - No Conversion'!B2219)
)</f>
        <v>#N/A</v>
      </c>
    </row>
    <row r="2220" spans="1:7" x14ac:dyDescent="0.25">
      <c r="A2220" t="e">
        <f>IF(
OR(Shares!B2220 = "8. Transferee of restricted securities", Shares!B2220 = "9. Any person (substitution for securities etc.)"),
Shares!C2220,
IF(
Shares!B2220 = "",
#N/A,
Shares!B2220)
)</f>
        <v>#N/A</v>
      </c>
      <c r="B2220" t="e">
        <f>IF(
OR('Shares - LTR - Granted'!B2220 = "8. Transferee of restricted securities", 'Shares - LTR - Granted'!B2220 = "9. Any person (substitution for securities etc.)"),
'Shares - LTR - Granted'!C2220,
IF(
'Shares - LTR - Granted'!B2220 = "",
#N/A,
'Shares - LTR - Granted'!B2220)
)</f>
        <v>#N/A</v>
      </c>
      <c r="C2220" t="e">
        <f>IF(
OR('Performance Securities'!B2220 = "8. Transferee of restricted securities", 'Performance Securities'!B2220 = "9. Any person (substitution for securities etc.)"),
'Performance Securities'!C2220,
IF(
'Performance Securities'!B2220 = "",
#N/A,
'Performance Securities'!B2220)
)</f>
        <v>#N/A</v>
      </c>
      <c r="D2220" t="e">
        <f>IF(
OR('Options or Warrants'!B2220 = "8. Transferee of restricted securities", 'Options or Warrants'!B2220 = "9. Any person (substitution for securities etc.)"),
'Options or Warrants'!C2220,
IF(
'Options or Warrants'!B2220 = "",
#N/A,
'Options or Warrants'!B2220)
)</f>
        <v>#N/A</v>
      </c>
      <c r="E2220" t="e">
        <f>IF(
OR('Options - Free Attaching'!B2220 = "8. Transferee of restricted securities", 'Options - Free Attaching'!B2220 = "9. Any person (substitution for securities etc.)"),
'Options - Free Attaching'!C2220,
IF(
'Options - Free Attaching'!B2220 = "",
#N/A,
'Options - Free Attaching'!B2220)
)</f>
        <v>#N/A</v>
      </c>
      <c r="F2220" t="e">
        <f>IF(
OR('Con. Notes - Conversion'!B2220 = "8. Transferee of restricted securities", 'Con. Notes - Conversion'!B2220 = "9. Any person (substitution for securities etc.)"),
'Con. Notes - Conversion'!C2220,
IF(
'Con. Notes - Conversion'!B2220 = "",
#N/A,
'Con. Notes - Conversion'!B2220)
)</f>
        <v>#N/A</v>
      </c>
      <c r="G2220" t="e">
        <f>IF(
OR('Con. Notes - No Conversion'!B2220 = "8. Transferee of restricted securities", 'Con. Notes - No Conversion'!B2220 = "9. Any person (substitution for securities etc.)"),
'Con. Notes - No Conversion'!C2220,
IF(
'Con. Notes - No Conversion'!B2220 = "",
#N/A,
'Con. Notes - No Conversion'!B2220)
)</f>
        <v>#N/A</v>
      </c>
    </row>
    <row r="2221" spans="1:7" x14ac:dyDescent="0.25">
      <c r="A2221" t="e">
        <f>IF(
OR(Shares!B2221 = "8. Transferee of restricted securities", Shares!B2221 = "9. Any person (substitution for securities etc.)"),
Shares!C2221,
IF(
Shares!B2221 = "",
#N/A,
Shares!B2221)
)</f>
        <v>#N/A</v>
      </c>
      <c r="B2221" t="e">
        <f>IF(
OR('Shares - LTR - Granted'!B2221 = "8. Transferee of restricted securities", 'Shares - LTR - Granted'!B2221 = "9. Any person (substitution for securities etc.)"),
'Shares - LTR - Granted'!C2221,
IF(
'Shares - LTR - Granted'!B2221 = "",
#N/A,
'Shares - LTR - Granted'!B2221)
)</f>
        <v>#N/A</v>
      </c>
      <c r="C2221" t="e">
        <f>IF(
OR('Performance Securities'!B2221 = "8. Transferee of restricted securities", 'Performance Securities'!B2221 = "9. Any person (substitution for securities etc.)"),
'Performance Securities'!C2221,
IF(
'Performance Securities'!B2221 = "",
#N/A,
'Performance Securities'!B2221)
)</f>
        <v>#N/A</v>
      </c>
      <c r="D2221" t="e">
        <f>IF(
OR('Options or Warrants'!B2221 = "8. Transferee of restricted securities", 'Options or Warrants'!B2221 = "9. Any person (substitution for securities etc.)"),
'Options or Warrants'!C2221,
IF(
'Options or Warrants'!B2221 = "",
#N/A,
'Options or Warrants'!B2221)
)</f>
        <v>#N/A</v>
      </c>
      <c r="E2221" t="e">
        <f>IF(
OR('Options - Free Attaching'!B2221 = "8. Transferee of restricted securities", 'Options - Free Attaching'!B2221 = "9. Any person (substitution for securities etc.)"),
'Options - Free Attaching'!C2221,
IF(
'Options - Free Attaching'!B2221 = "",
#N/A,
'Options - Free Attaching'!B2221)
)</f>
        <v>#N/A</v>
      </c>
      <c r="F2221" t="e">
        <f>IF(
OR('Con. Notes - Conversion'!B2221 = "8. Transferee of restricted securities", 'Con. Notes - Conversion'!B2221 = "9. Any person (substitution for securities etc.)"),
'Con. Notes - Conversion'!C2221,
IF(
'Con. Notes - Conversion'!B2221 = "",
#N/A,
'Con. Notes - Conversion'!B2221)
)</f>
        <v>#N/A</v>
      </c>
      <c r="G2221" t="e">
        <f>IF(
OR('Con. Notes - No Conversion'!B2221 = "8. Transferee of restricted securities", 'Con. Notes - No Conversion'!B2221 = "9. Any person (substitution for securities etc.)"),
'Con. Notes - No Conversion'!C2221,
IF(
'Con. Notes - No Conversion'!B2221 = "",
#N/A,
'Con. Notes - No Conversion'!B2221)
)</f>
        <v>#N/A</v>
      </c>
    </row>
    <row r="2222" spans="1:7" x14ac:dyDescent="0.25">
      <c r="A2222" t="e">
        <f>IF(
OR(Shares!B2222 = "8. Transferee of restricted securities", Shares!B2222 = "9. Any person (substitution for securities etc.)"),
Shares!C2222,
IF(
Shares!B2222 = "",
#N/A,
Shares!B2222)
)</f>
        <v>#N/A</v>
      </c>
      <c r="B2222" t="e">
        <f>IF(
OR('Shares - LTR - Granted'!B2222 = "8. Transferee of restricted securities", 'Shares - LTR - Granted'!B2222 = "9. Any person (substitution for securities etc.)"),
'Shares - LTR - Granted'!C2222,
IF(
'Shares - LTR - Granted'!B2222 = "",
#N/A,
'Shares - LTR - Granted'!B2222)
)</f>
        <v>#N/A</v>
      </c>
      <c r="C2222" t="e">
        <f>IF(
OR('Performance Securities'!B2222 = "8. Transferee of restricted securities", 'Performance Securities'!B2222 = "9. Any person (substitution for securities etc.)"),
'Performance Securities'!C2222,
IF(
'Performance Securities'!B2222 = "",
#N/A,
'Performance Securities'!B2222)
)</f>
        <v>#N/A</v>
      </c>
      <c r="D2222" t="e">
        <f>IF(
OR('Options or Warrants'!B2222 = "8. Transferee of restricted securities", 'Options or Warrants'!B2222 = "9. Any person (substitution for securities etc.)"),
'Options or Warrants'!C2222,
IF(
'Options or Warrants'!B2222 = "",
#N/A,
'Options or Warrants'!B2222)
)</f>
        <v>#N/A</v>
      </c>
      <c r="E2222" t="e">
        <f>IF(
OR('Options - Free Attaching'!B2222 = "8. Transferee of restricted securities", 'Options - Free Attaching'!B2222 = "9. Any person (substitution for securities etc.)"),
'Options - Free Attaching'!C2222,
IF(
'Options - Free Attaching'!B2222 = "",
#N/A,
'Options - Free Attaching'!B2222)
)</f>
        <v>#N/A</v>
      </c>
      <c r="F2222" t="e">
        <f>IF(
OR('Con. Notes - Conversion'!B2222 = "8. Transferee of restricted securities", 'Con. Notes - Conversion'!B2222 = "9. Any person (substitution for securities etc.)"),
'Con. Notes - Conversion'!C2222,
IF(
'Con. Notes - Conversion'!B2222 = "",
#N/A,
'Con. Notes - Conversion'!B2222)
)</f>
        <v>#N/A</v>
      </c>
      <c r="G2222" t="e">
        <f>IF(
OR('Con. Notes - No Conversion'!B2222 = "8. Transferee of restricted securities", 'Con. Notes - No Conversion'!B2222 = "9. Any person (substitution for securities etc.)"),
'Con. Notes - No Conversion'!C2222,
IF(
'Con. Notes - No Conversion'!B2222 = "",
#N/A,
'Con. Notes - No Conversion'!B2222)
)</f>
        <v>#N/A</v>
      </c>
    </row>
    <row r="2223" spans="1:7" x14ac:dyDescent="0.25">
      <c r="A2223" t="e">
        <f>IF(
OR(Shares!B2223 = "8. Transferee of restricted securities", Shares!B2223 = "9. Any person (substitution for securities etc.)"),
Shares!C2223,
IF(
Shares!B2223 = "",
#N/A,
Shares!B2223)
)</f>
        <v>#N/A</v>
      </c>
      <c r="B2223" t="e">
        <f>IF(
OR('Shares - LTR - Granted'!B2223 = "8. Transferee of restricted securities", 'Shares - LTR - Granted'!B2223 = "9. Any person (substitution for securities etc.)"),
'Shares - LTR - Granted'!C2223,
IF(
'Shares - LTR - Granted'!B2223 = "",
#N/A,
'Shares - LTR - Granted'!B2223)
)</f>
        <v>#N/A</v>
      </c>
      <c r="C2223" t="e">
        <f>IF(
OR('Performance Securities'!B2223 = "8. Transferee of restricted securities", 'Performance Securities'!B2223 = "9. Any person (substitution for securities etc.)"),
'Performance Securities'!C2223,
IF(
'Performance Securities'!B2223 = "",
#N/A,
'Performance Securities'!B2223)
)</f>
        <v>#N/A</v>
      </c>
      <c r="D2223" t="e">
        <f>IF(
OR('Options or Warrants'!B2223 = "8. Transferee of restricted securities", 'Options or Warrants'!B2223 = "9. Any person (substitution for securities etc.)"),
'Options or Warrants'!C2223,
IF(
'Options or Warrants'!B2223 = "",
#N/A,
'Options or Warrants'!B2223)
)</f>
        <v>#N/A</v>
      </c>
      <c r="E2223" t="e">
        <f>IF(
OR('Options - Free Attaching'!B2223 = "8. Transferee of restricted securities", 'Options - Free Attaching'!B2223 = "9. Any person (substitution for securities etc.)"),
'Options - Free Attaching'!C2223,
IF(
'Options - Free Attaching'!B2223 = "",
#N/A,
'Options - Free Attaching'!B2223)
)</f>
        <v>#N/A</v>
      </c>
      <c r="F2223" t="e">
        <f>IF(
OR('Con. Notes - Conversion'!B2223 = "8. Transferee of restricted securities", 'Con. Notes - Conversion'!B2223 = "9. Any person (substitution for securities etc.)"),
'Con. Notes - Conversion'!C2223,
IF(
'Con. Notes - Conversion'!B2223 = "",
#N/A,
'Con. Notes - Conversion'!B2223)
)</f>
        <v>#N/A</v>
      </c>
      <c r="G2223" t="e">
        <f>IF(
OR('Con. Notes - No Conversion'!B2223 = "8. Transferee of restricted securities", 'Con. Notes - No Conversion'!B2223 = "9. Any person (substitution for securities etc.)"),
'Con. Notes - No Conversion'!C2223,
IF(
'Con. Notes - No Conversion'!B2223 = "",
#N/A,
'Con. Notes - No Conversion'!B2223)
)</f>
        <v>#N/A</v>
      </c>
    </row>
    <row r="2224" spans="1:7" x14ac:dyDescent="0.25">
      <c r="A2224" t="e">
        <f>IF(
OR(Shares!B2224 = "8. Transferee of restricted securities", Shares!B2224 = "9. Any person (substitution for securities etc.)"),
Shares!C2224,
IF(
Shares!B2224 = "",
#N/A,
Shares!B2224)
)</f>
        <v>#N/A</v>
      </c>
      <c r="B2224" t="e">
        <f>IF(
OR('Shares - LTR - Granted'!B2224 = "8. Transferee of restricted securities", 'Shares - LTR - Granted'!B2224 = "9. Any person (substitution for securities etc.)"),
'Shares - LTR - Granted'!C2224,
IF(
'Shares - LTR - Granted'!B2224 = "",
#N/A,
'Shares - LTR - Granted'!B2224)
)</f>
        <v>#N/A</v>
      </c>
      <c r="C2224" t="e">
        <f>IF(
OR('Performance Securities'!B2224 = "8. Transferee of restricted securities", 'Performance Securities'!B2224 = "9. Any person (substitution for securities etc.)"),
'Performance Securities'!C2224,
IF(
'Performance Securities'!B2224 = "",
#N/A,
'Performance Securities'!B2224)
)</f>
        <v>#N/A</v>
      </c>
      <c r="D2224" t="e">
        <f>IF(
OR('Options or Warrants'!B2224 = "8. Transferee of restricted securities", 'Options or Warrants'!B2224 = "9. Any person (substitution for securities etc.)"),
'Options or Warrants'!C2224,
IF(
'Options or Warrants'!B2224 = "",
#N/A,
'Options or Warrants'!B2224)
)</f>
        <v>#N/A</v>
      </c>
      <c r="E2224" t="e">
        <f>IF(
OR('Options - Free Attaching'!B2224 = "8. Transferee of restricted securities", 'Options - Free Attaching'!B2224 = "9. Any person (substitution for securities etc.)"),
'Options - Free Attaching'!C2224,
IF(
'Options - Free Attaching'!B2224 = "",
#N/A,
'Options - Free Attaching'!B2224)
)</f>
        <v>#N/A</v>
      </c>
      <c r="F2224" t="e">
        <f>IF(
OR('Con. Notes - Conversion'!B2224 = "8. Transferee of restricted securities", 'Con. Notes - Conversion'!B2224 = "9. Any person (substitution for securities etc.)"),
'Con. Notes - Conversion'!C2224,
IF(
'Con. Notes - Conversion'!B2224 = "",
#N/A,
'Con. Notes - Conversion'!B2224)
)</f>
        <v>#N/A</v>
      </c>
      <c r="G2224" t="e">
        <f>IF(
OR('Con. Notes - No Conversion'!B2224 = "8. Transferee of restricted securities", 'Con. Notes - No Conversion'!B2224 = "9. Any person (substitution for securities etc.)"),
'Con. Notes - No Conversion'!C2224,
IF(
'Con. Notes - No Conversion'!B2224 = "",
#N/A,
'Con. Notes - No Conversion'!B2224)
)</f>
        <v>#N/A</v>
      </c>
    </row>
    <row r="2225" spans="1:7" x14ac:dyDescent="0.25">
      <c r="A2225" t="e">
        <f>IF(
OR(Shares!B2225 = "8. Transferee of restricted securities", Shares!B2225 = "9. Any person (substitution for securities etc.)"),
Shares!C2225,
IF(
Shares!B2225 = "",
#N/A,
Shares!B2225)
)</f>
        <v>#N/A</v>
      </c>
      <c r="B2225" t="e">
        <f>IF(
OR('Shares - LTR - Granted'!B2225 = "8. Transferee of restricted securities", 'Shares - LTR - Granted'!B2225 = "9. Any person (substitution for securities etc.)"),
'Shares - LTR - Granted'!C2225,
IF(
'Shares - LTR - Granted'!B2225 = "",
#N/A,
'Shares - LTR - Granted'!B2225)
)</f>
        <v>#N/A</v>
      </c>
      <c r="C2225" t="e">
        <f>IF(
OR('Performance Securities'!B2225 = "8. Transferee of restricted securities", 'Performance Securities'!B2225 = "9. Any person (substitution for securities etc.)"),
'Performance Securities'!C2225,
IF(
'Performance Securities'!B2225 = "",
#N/A,
'Performance Securities'!B2225)
)</f>
        <v>#N/A</v>
      </c>
      <c r="D2225" t="e">
        <f>IF(
OR('Options or Warrants'!B2225 = "8. Transferee of restricted securities", 'Options or Warrants'!B2225 = "9. Any person (substitution for securities etc.)"),
'Options or Warrants'!C2225,
IF(
'Options or Warrants'!B2225 = "",
#N/A,
'Options or Warrants'!B2225)
)</f>
        <v>#N/A</v>
      </c>
      <c r="E2225" t="e">
        <f>IF(
OR('Options - Free Attaching'!B2225 = "8. Transferee of restricted securities", 'Options - Free Attaching'!B2225 = "9. Any person (substitution for securities etc.)"),
'Options - Free Attaching'!C2225,
IF(
'Options - Free Attaching'!B2225 = "",
#N/A,
'Options - Free Attaching'!B2225)
)</f>
        <v>#N/A</v>
      </c>
      <c r="F2225" t="e">
        <f>IF(
OR('Con. Notes - Conversion'!B2225 = "8. Transferee of restricted securities", 'Con. Notes - Conversion'!B2225 = "9. Any person (substitution for securities etc.)"),
'Con. Notes - Conversion'!C2225,
IF(
'Con. Notes - Conversion'!B2225 = "",
#N/A,
'Con. Notes - Conversion'!B2225)
)</f>
        <v>#N/A</v>
      </c>
      <c r="G2225" t="e">
        <f>IF(
OR('Con. Notes - No Conversion'!B2225 = "8. Transferee of restricted securities", 'Con. Notes - No Conversion'!B2225 = "9. Any person (substitution for securities etc.)"),
'Con. Notes - No Conversion'!C2225,
IF(
'Con. Notes - No Conversion'!B2225 = "",
#N/A,
'Con. Notes - No Conversion'!B2225)
)</f>
        <v>#N/A</v>
      </c>
    </row>
    <row r="2226" spans="1:7" x14ac:dyDescent="0.25">
      <c r="A2226" t="e">
        <f>IF(
OR(Shares!B2226 = "8. Transferee of restricted securities", Shares!B2226 = "9. Any person (substitution for securities etc.)"),
Shares!C2226,
IF(
Shares!B2226 = "",
#N/A,
Shares!B2226)
)</f>
        <v>#N/A</v>
      </c>
      <c r="B2226" t="e">
        <f>IF(
OR('Shares - LTR - Granted'!B2226 = "8. Transferee of restricted securities", 'Shares - LTR - Granted'!B2226 = "9. Any person (substitution for securities etc.)"),
'Shares - LTR - Granted'!C2226,
IF(
'Shares - LTR - Granted'!B2226 = "",
#N/A,
'Shares - LTR - Granted'!B2226)
)</f>
        <v>#N/A</v>
      </c>
      <c r="C2226" t="e">
        <f>IF(
OR('Performance Securities'!B2226 = "8. Transferee of restricted securities", 'Performance Securities'!B2226 = "9. Any person (substitution for securities etc.)"),
'Performance Securities'!C2226,
IF(
'Performance Securities'!B2226 = "",
#N/A,
'Performance Securities'!B2226)
)</f>
        <v>#N/A</v>
      </c>
      <c r="D2226" t="e">
        <f>IF(
OR('Options or Warrants'!B2226 = "8. Transferee of restricted securities", 'Options or Warrants'!B2226 = "9. Any person (substitution for securities etc.)"),
'Options or Warrants'!C2226,
IF(
'Options or Warrants'!B2226 = "",
#N/A,
'Options or Warrants'!B2226)
)</f>
        <v>#N/A</v>
      </c>
      <c r="E2226" t="e">
        <f>IF(
OR('Options - Free Attaching'!B2226 = "8. Transferee of restricted securities", 'Options - Free Attaching'!B2226 = "9. Any person (substitution for securities etc.)"),
'Options - Free Attaching'!C2226,
IF(
'Options - Free Attaching'!B2226 = "",
#N/A,
'Options - Free Attaching'!B2226)
)</f>
        <v>#N/A</v>
      </c>
      <c r="F2226" t="e">
        <f>IF(
OR('Con. Notes - Conversion'!B2226 = "8. Transferee of restricted securities", 'Con. Notes - Conversion'!B2226 = "9. Any person (substitution for securities etc.)"),
'Con. Notes - Conversion'!C2226,
IF(
'Con. Notes - Conversion'!B2226 = "",
#N/A,
'Con. Notes - Conversion'!B2226)
)</f>
        <v>#N/A</v>
      </c>
      <c r="G2226" t="e">
        <f>IF(
OR('Con. Notes - No Conversion'!B2226 = "8. Transferee of restricted securities", 'Con. Notes - No Conversion'!B2226 = "9. Any person (substitution for securities etc.)"),
'Con. Notes - No Conversion'!C2226,
IF(
'Con. Notes - No Conversion'!B2226 = "",
#N/A,
'Con. Notes - No Conversion'!B2226)
)</f>
        <v>#N/A</v>
      </c>
    </row>
    <row r="2227" spans="1:7" x14ac:dyDescent="0.25">
      <c r="A2227" t="e">
        <f>IF(
OR(Shares!B2227 = "8. Transferee of restricted securities", Shares!B2227 = "9. Any person (substitution for securities etc.)"),
Shares!C2227,
IF(
Shares!B2227 = "",
#N/A,
Shares!B2227)
)</f>
        <v>#N/A</v>
      </c>
      <c r="B2227" t="e">
        <f>IF(
OR('Shares - LTR - Granted'!B2227 = "8. Transferee of restricted securities", 'Shares - LTR - Granted'!B2227 = "9. Any person (substitution for securities etc.)"),
'Shares - LTR - Granted'!C2227,
IF(
'Shares - LTR - Granted'!B2227 = "",
#N/A,
'Shares - LTR - Granted'!B2227)
)</f>
        <v>#N/A</v>
      </c>
      <c r="C2227" t="e">
        <f>IF(
OR('Performance Securities'!B2227 = "8. Transferee of restricted securities", 'Performance Securities'!B2227 = "9. Any person (substitution for securities etc.)"),
'Performance Securities'!C2227,
IF(
'Performance Securities'!B2227 = "",
#N/A,
'Performance Securities'!B2227)
)</f>
        <v>#N/A</v>
      </c>
      <c r="D2227" t="e">
        <f>IF(
OR('Options or Warrants'!B2227 = "8. Transferee of restricted securities", 'Options or Warrants'!B2227 = "9. Any person (substitution for securities etc.)"),
'Options or Warrants'!C2227,
IF(
'Options or Warrants'!B2227 = "",
#N/A,
'Options or Warrants'!B2227)
)</f>
        <v>#N/A</v>
      </c>
      <c r="E2227" t="e">
        <f>IF(
OR('Options - Free Attaching'!B2227 = "8. Transferee of restricted securities", 'Options - Free Attaching'!B2227 = "9. Any person (substitution for securities etc.)"),
'Options - Free Attaching'!C2227,
IF(
'Options - Free Attaching'!B2227 = "",
#N/A,
'Options - Free Attaching'!B2227)
)</f>
        <v>#N/A</v>
      </c>
      <c r="F2227" t="e">
        <f>IF(
OR('Con. Notes - Conversion'!B2227 = "8. Transferee of restricted securities", 'Con. Notes - Conversion'!B2227 = "9. Any person (substitution for securities etc.)"),
'Con. Notes - Conversion'!C2227,
IF(
'Con. Notes - Conversion'!B2227 = "",
#N/A,
'Con. Notes - Conversion'!B2227)
)</f>
        <v>#N/A</v>
      </c>
      <c r="G2227" t="e">
        <f>IF(
OR('Con. Notes - No Conversion'!B2227 = "8. Transferee of restricted securities", 'Con. Notes - No Conversion'!B2227 = "9. Any person (substitution for securities etc.)"),
'Con. Notes - No Conversion'!C2227,
IF(
'Con. Notes - No Conversion'!B2227 = "",
#N/A,
'Con. Notes - No Conversion'!B2227)
)</f>
        <v>#N/A</v>
      </c>
    </row>
    <row r="2228" spans="1:7" x14ac:dyDescent="0.25">
      <c r="A2228" t="e">
        <f>IF(
OR(Shares!B2228 = "8. Transferee of restricted securities", Shares!B2228 = "9. Any person (substitution for securities etc.)"),
Shares!C2228,
IF(
Shares!B2228 = "",
#N/A,
Shares!B2228)
)</f>
        <v>#N/A</v>
      </c>
      <c r="B2228" t="e">
        <f>IF(
OR('Shares - LTR - Granted'!B2228 = "8. Transferee of restricted securities", 'Shares - LTR - Granted'!B2228 = "9. Any person (substitution for securities etc.)"),
'Shares - LTR - Granted'!C2228,
IF(
'Shares - LTR - Granted'!B2228 = "",
#N/A,
'Shares - LTR - Granted'!B2228)
)</f>
        <v>#N/A</v>
      </c>
      <c r="C2228" t="e">
        <f>IF(
OR('Performance Securities'!B2228 = "8. Transferee of restricted securities", 'Performance Securities'!B2228 = "9. Any person (substitution for securities etc.)"),
'Performance Securities'!C2228,
IF(
'Performance Securities'!B2228 = "",
#N/A,
'Performance Securities'!B2228)
)</f>
        <v>#N/A</v>
      </c>
      <c r="D2228" t="e">
        <f>IF(
OR('Options or Warrants'!B2228 = "8. Transferee of restricted securities", 'Options or Warrants'!B2228 = "9. Any person (substitution for securities etc.)"),
'Options or Warrants'!C2228,
IF(
'Options or Warrants'!B2228 = "",
#N/A,
'Options or Warrants'!B2228)
)</f>
        <v>#N/A</v>
      </c>
      <c r="E2228" t="e">
        <f>IF(
OR('Options - Free Attaching'!B2228 = "8. Transferee of restricted securities", 'Options - Free Attaching'!B2228 = "9. Any person (substitution for securities etc.)"),
'Options - Free Attaching'!C2228,
IF(
'Options - Free Attaching'!B2228 = "",
#N/A,
'Options - Free Attaching'!B2228)
)</f>
        <v>#N/A</v>
      </c>
      <c r="F2228" t="e">
        <f>IF(
OR('Con. Notes - Conversion'!B2228 = "8. Transferee of restricted securities", 'Con. Notes - Conversion'!B2228 = "9. Any person (substitution for securities etc.)"),
'Con. Notes - Conversion'!C2228,
IF(
'Con. Notes - Conversion'!B2228 = "",
#N/A,
'Con. Notes - Conversion'!B2228)
)</f>
        <v>#N/A</v>
      </c>
      <c r="G2228" t="e">
        <f>IF(
OR('Con. Notes - No Conversion'!B2228 = "8. Transferee of restricted securities", 'Con. Notes - No Conversion'!B2228 = "9. Any person (substitution for securities etc.)"),
'Con. Notes - No Conversion'!C2228,
IF(
'Con. Notes - No Conversion'!B2228 = "",
#N/A,
'Con. Notes - No Conversion'!B2228)
)</f>
        <v>#N/A</v>
      </c>
    </row>
    <row r="2229" spans="1:7" x14ac:dyDescent="0.25">
      <c r="A2229" t="e">
        <f>IF(
OR(Shares!B2229 = "8. Transferee of restricted securities", Shares!B2229 = "9. Any person (substitution for securities etc.)"),
Shares!C2229,
IF(
Shares!B2229 = "",
#N/A,
Shares!B2229)
)</f>
        <v>#N/A</v>
      </c>
      <c r="B2229" t="e">
        <f>IF(
OR('Shares - LTR - Granted'!B2229 = "8. Transferee of restricted securities", 'Shares - LTR - Granted'!B2229 = "9. Any person (substitution for securities etc.)"),
'Shares - LTR - Granted'!C2229,
IF(
'Shares - LTR - Granted'!B2229 = "",
#N/A,
'Shares - LTR - Granted'!B2229)
)</f>
        <v>#N/A</v>
      </c>
      <c r="C2229" t="e">
        <f>IF(
OR('Performance Securities'!B2229 = "8. Transferee of restricted securities", 'Performance Securities'!B2229 = "9. Any person (substitution for securities etc.)"),
'Performance Securities'!C2229,
IF(
'Performance Securities'!B2229 = "",
#N/A,
'Performance Securities'!B2229)
)</f>
        <v>#N/A</v>
      </c>
      <c r="D2229" t="e">
        <f>IF(
OR('Options or Warrants'!B2229 = "8. Transferee of restricted securities", 'Options or Warrants'!B2229 = "9. Any person (substitution for securities etc.)"),
'Options or Warrants'!C2229,
IF(
'Options or Warrants'!B2229 = "",
#N/A,
'Options or Warrants'!B2229)
)</f>
        <v>#N/A</v>
      </c>
      <c r="E2229" t="e">
        <f>IF(
OR('Options - Free Attaching'!B2229 = "8. Transferee of restricted securities", 'Options - Free Attaching'!B2229 = "9. Any person (substitution for securities etc.)"),
'Options - Free Attaching'!C2229,
IF(
'Options - Free Attaching'!B2229 = "",
#N/A,
'Options - Free Attaching'!B2229)
)</f>
        <v>#N/A</v>
      </c>
      <c r="F2229" t="e">
        <f>IF(
OR('Con. Notes - Conversion'!B2229 = "8. Transferee of restricted securities", 'Con. Notes - Conversion'!B2229 = "9. Any person (substitution for securities etc.)"),
'Con. Notes - Conversion'!C2229,
IF(
'Con. Notes - Conversion'!B2229 = "",
#N/A,
'Con. Notes - Conversion'!B2229)
)</f>
        <v>#N/A</v>
      </c>
      <c r="G2229" t="e">
        <f>IF(
OR('Con. Notes - No Conversion'!B2229 = "8. Transferee of restricted securities", 'Con. Notes - No Conversion'!B2229 = "9. Any person (substitution for securities etc.)"),
'Con. Notes - No Conversion'!C2229,
IF(
'Con. Notes - No Conversion'!B2229 = "",
#N/A,
'Con. Notes - No Conversion'!B2229)
)</f>
        <v>#N/A</v>
      </c>
    </row>
    <row r="2230" spans="1:7" x14ac:dyDescent="0.25">
      <c r="A2230" t="e">
        <f>IF(
OR(Shares!B2230 = "8. Transferee of restricted securities", Shares!B2230 = "9. Any person (substitution for securities etc.)"),
Shares!C2230,
IF(
Shares!B2230 = "",
#N/A,
Shares!B2230)
)</f>
        <v>#N/A</v>
      </c>
      <c r="B2230" t="e">
        <f>IF(
OR('Shares - LTR - Granted'!B2230 = "8. Transferee of restricted securities", 'Shares - LTR - Granted'!B2230 = "9. Any person (substitution for securities etc.)"),
'Shares - LTR - Granted'!C2230,
IF(
'Shares - LTR - Granted'!B2230 = "",
#N/A,
'Shares - LTR - Granted'!B2230)
)</f>
        <v>#N/A</v>
      </c>
      <c r="C2230" t="e">
        <f>IF(
OR('Performance Securities'!B2230 = "8. Transferee of restricted securities", 'Performance Securities'!B2230 = "9. Any person (substitution for securities etc.)"),
'Performance Securities'!C2230,
IF(
'Performance Securities'!B2230 = "",
#N/A,
'Performance Securities'!B2230)
)</f>
        <v>#N/A</v>
      </c>
      <c r="D2230" t="e">
        <f>IF(
OR('Options or Warrants'!B2230 = "8. Transferee of restricted securities", 'Options or Warrants'!B2230 = "9. Any person (substitution for securities etc.)"),
'Options or Warrants'!C2230,
IF(
'Options or Warrants'!B2230 = "",
#N/A,
'Options or Warrants'!B2230)
)</f>
        <v>#N/A</v>
      </c>
      <c r="E2230" t="e">
        <f>IF(
OR('Options - Free Attaching'!B2230 = "8. Transferee of restricted securities", 'Options - Free Attaching'!B2230 = "9. Any person (substitution for securities etc.)"),
'Options - Free Attaching'!C2230,
IF(
'Options - Free Attaching'!B2230 = "",
#N/A,
'Options - Free Attaching'!B2230)
)</f>
        <v>#N/A</v>
      </c>
      <c r="F2230" t="e">
        <f>IF(
OR('Con. Notes - Conversion'!B2230 = "8. Transferee of restricted securities", 'Con. Notes - Conversion'!B2230 = "9. Any person (substitution for securities etc.)"),
'Con. Notes - Conversion'!C2230,
IF(
'Con. Notes - Conversion'!B2230 = "",
#N/A,
'Con. Notes - Conversion'!B2230)
)</f>
        <v>#N/A</v>
      </c>
      <c r="G2230" t="e">
        <f>IF(
OR('Con. Notes - No Conversion'!B2230 = "8. Transferee of restricted securities", 'Con. Notes - No Conversion'!B2230 = "9. Any person (substitution for securities etc.)"),
'Con. Notes - No Conversion'!C2230,
IF(
'Con. Notes - No Conversion'!B2230 = "",
#N/A,
'Con. Notes - No Conversion'!B2230)
)</f>
        <v>#N/A</v>
      </c>
    </row>
    <row r="2231" spans="1:7" x14ac:dyDescent="0.25">
      <c r="A2231" t="e">
        <f>IF(
OR(Shares!B2231 = "8. Transferee of restricted securities", Shares!B2231 = "9. Any person (substitution for securities etc.)"),
Shares!C2231,
IF(
Shares!B2231 = "",
#N/A,
Shares!B2231)
)</f>
        <v>#N/A</v>
      </c>
      <c r="B2231" t="e">
        <f>IF(
OR('Shares - LTR - Granted'!B2231 = "8. Transferee of restricted securities", 'Shares - LTR - Granted'!B2231 = "9. Any person (substitution for securities etc.)"),
'Shares - LTR - Granted'!C2231,
IF(
'Shares - LTR - Granted'!B2231 = "",
#N/A,
'Shares - LTR - Granted'!B2231)
)</f>
        <v>#N/A</v>
      </c>
      <c r="C2231" t="e">
        <f>IF(
OR('Performance Securities'!B2231 = "8. Transferee of restricted securities", 'Performance Securities'!B2231 = "9. Any person (substitution for securities etc.)"),
'Performance Securities'!C2231,
IF(
'Performance Securities'!B2231 = "",
#N/A,
'Performance Securities'!B2231)
)</f>
        <v>#N/A</v>
      </c>
      <c r="D2231" t="e">
        <f>IF(
OR('Options or Warrants'!B2231 = "8. Transferee of restricted securities", 'Options or Warrants'!B2231 = "9. Any person (substitution for securities etc.)"),
'Options or Warrants'!C2231,
IF(
'Options or Warrants'!B2231 = "",
#N/A,
'Options or Warrants'!B2231)
)</f>
        <v>#N/A</v>
      </c>
      <c r="E2231" t="e">
        <f>IF(
OR('Options - Free Attaching'!B2231 = "8. Transferee of restricted securities", 'Options - Free Attaching'!B2231 = "9. Any person (substitution for securities etc.)"),
'Options - Free Attaching'!C2231,
IF(
'Options - Free Attaching'!B2231 = "",
#N/A,
'Options - Free Attaching'!B2231)
)</f>
        <v>#N/A</v>
      </c>
      <c r="F2231" t="e">
        <f>IF(
OR('Con. Notes - Conversion'!B2231 = "8. Transferee of restricted securities", 'Con. Notes - Conversion'!B2231 = "9. Any person (substitution for securities etc.)"),
'Con. Notes - Conversion'!C2231,
IF(
'Con. Notes - Conversion'!B2231 = "",
#N/A,
'Con. Notes - Conversion'!B2231)
)</f>
        <v>#N/A</v>
      </c>
      <c r="G2231" t="e">
        <f>IF(
OR('Con. Notes - No Conversion'!B2231 = "8. Transferee of restricted securities", 'Con. Notes - No Conversion'!B2231 = "9. Any person (substitution for securities etc.)"),
'Con. Notes - No Conversion'!C2231,
IF(
'Con. Notes - No Conversion'!B2231 = "",
#N/A,
'Con. Notes - No Conversion'!B2231)
)</f>
        <v>#N/A</v>
      </c>
    </row>
    <row r="2232" spans="1:7" x14ac:dyDescent="0.25">
      <c r="A2232" t="e">
        <f>IF(
OR(Shares!B2232 = "8. Transferee of restricted securities", Shares!B2232 = "9. Any person (substitution for securities etc.)"),
Shares!C2232,
IF(
Shares!B2232 = "",
#N/A,
Shares!B2232)
)</f>
        <v>#N/A</v>
      </c>
      <c r="B2232" t="e">
        <f>IF(
OR('Shares - LTR - Granted'!B2232 = "8. Transferee of restricted securities", 'Shares - LTR - Granted'!B2232 = "9. Any person (substitution for securities etc.)"),
'Shares - LTR - Granted'!C2232,
IF(
'Shares - LTR - Granted'!B2232 = "",
#N/A,
'Shares - LTR - Granted'!B2232)
)</f>
        <v>#N/A</v>
      </c>
      <c r="C2232" t="e">
        <f>IF(
OR('Performance Securities'!B2232 = "8. Transferee of restricted securities", 'Performance Securities'!B2232 = "9. Any person (substitution for securities etc.)"),
'Performance Securities'!C2232,
IF(
'Performance Securities'!B2232 = "",
#N/A,
'Performance Securities'!B2232)
)</f>
        <v>#N/A</v>
      </c>
      <c r="D2232" t="e">
        <f>IF(
OR('Options or Warrants'!B2232 = "8. Transferee of restricted securities", 'Options or Warrants'!B2232 = "9. Any person (substitution for securities etc.)"),
'Options or Warrants'!C2232,
IF(
'Options or Warrants'!B2232 = "",
#N/A,
'Options or Warrants'!B2232)
)</f>
        <v>#N/A</v>
      </c>
      <c r="E2232" t="e">
        <f>IF(
OR('Options - Free Attaching'!B2232 = "8. Transferee of restricted securities", 'Options - Free Attaching'!B2232 = "9. Any person (substitution for securities etc.)"),
'Options - Free Attaching'!C2232,
IF(
'Options - Free Attaching'!B2232 = "",
#N/A,
'Options - Free Attaching'!B2232)
)</f>
        <v>#N/A</v>
      </c>
      <c r="F2232" t="e">
        <f>IF(
OR('Con. Notes - Conversion'!B2232 = "8. Transferee of restricted securities", 'Con. Notes - Conversion'!B2232 = "9. Any person (substitution for securities etc.)"),
'Con. Notes - Conversion'!C2232,
IF(
'Con. Notes - Conversion'!B2232 = "",
#N/A,
'Con. Notes - Conversion'!B2232)
)</f>
        <v>#N/A</v>
      </c>
      <c r="G2232" t="e">
        <f>IF(
OR('Con. Notes - No Conversion'!B2232 = "8. Transferee of restricted securities", 'Con. Notes - No Conversion'!B2232 = "9. Any person (substitution for securities etc.)"),
'Con. Notes - No Conversion'!C2232,
IF(
'Con. Notes - No Conversion'!B2232 = "",
#N/A,
'Con. Notes - No Conversion'!B2232)
)</f>
        <v>#N/A</v>
      </c>
    </row>
    <row r="2233" spans="1:7" x14ac:dyDescent="0.25">
      <c r="A2233" t="e">
        <f>IF(
OR(Shares!B2233 = "8. Transferee of restricted securities", Shares!B2233 = "9. Any person (substitution for securities etc.)"),
Shares!C2233,
IF(
Shares!B2233 = "",
#N/A,
Shares!B2233)
)</f>
        <v>#N/A</v>
      </c>
      <c r="B2233" t="e">
        <f>IF(
OR('Shares - LTR - Granted'!B2233 = "8. Transferee of restricted securities", 'Shares - LTR - Granted'!B2233 = "9. Any person (substitution for securities etc.)"),
'Shares - LTR - Granted'!C2233,
IF(
'Shares - LTR - Granted'!B2233 = "",
#N/A,
'Shares - LTR - Granted'!B2233)
)</f>
        <v>#N/A</v>
      </c>
      <c r="C2233" t="e">
        <f>IF(
OR('Performance Securities'!B2233 = "8. Transferee of restricted securities", 'Performance Securities'!B2233 = "9. Any person (substitution for securities etc.)"),
'Performance Securities'!C2233,
IF(
'Performance Securities'!B2233 = "",
#N/A,
'Performance Securities'!B2233)
)</f>
        <v>#N/A</v>
      </c>
      <c r="D2233" t="e">
        <f>IF(
OR('Options or Warrants'!B2233 = "8. Transferee of restricted securities", 'Options or Warrants'!B2233 = "9. Any person (substitution for securities etc.)"),
'Options or Warrants'!C2233,
IF(
'Options or Warrants'!B2233 = "",
#N/A,
'Options or Warrants'!B2233)
)</f>
        <v>#N/A</v>
      </c>
      <c r="E2233" t="e">
        <f>IF(
OR('Options - Free Attaching'!B2233 = "8. Transferee of restricted securities", 'Options - Free Attaching'!B2233 = "9. Any person (substitution for securities etc.)"),
'Options - Free Attaching'!C2233,
IF(
'Options - Free Attaching'!B2233 = "",
#N/A,
'Options - Free Attaching'!B2233)
)</f>
        <v>#N/A</v>
      </c>
      <c r="F2233" t="e">
        <f>IF(
OR('Con. Notes - Conversion'!B2233 = "8. Transferee of restricted securities", 'Con. Notes - Conversion'!B2233 = "9. Any person (substitution for securities etc.)"),
'Con. Notes - Conversion'!C2233,
IF(
'Con. Notes - Conversion'!B2233 = "",
#N/A,
'Con. Notes - Conversion'!B2233)
)</f>
        <v>#N/A</v>
      </c>
      <c r="G2233" t="e">
        <f>IF(
OR('Con. Notes - No Conversion'!B2233 = "8. Transferee of restricted securities", 'Con. Notes - No Conversion'!B2233 = "9. Any person (substitution for securities etc.)"),
'Con. Notes - No Conversion'!C2233,
IF(
'Con. Notes - No Conversion'!B2233 = "",
#N/A,
'Con. Notes - No Conversion'!B2233)
)</f>
        <v>#N/A</v>
      </c>
    </row>
    <row r="2234" spans="1:7" x14ac:dyDescent="0.25">
      <c r="A2234" t="e">
        <f>IF(
OR(Shares!B2234 = "8. Transferee of restricted securities", Shares!B2234 = "9. Any person (substitution for securities etc.)"),
Shares!C2234,
IF(
Shares!B2234 = "",
#N/A,
Shares!B2234)
)</f>
        <v>#N/A</v>
      </c>
      <c r="B2234" t="e">
        <f>IF(
OR('Shares - LTR - Granted'!B2234 = "8. Transferee of restricted securities", 'Shares - LTR - Granted'!B2234 = "9. Any person (substitution for securities etc.)"),
'Shares - LTR - Granted'!C2234,
IF(
'Shares - LTR - Granted'!B2234 = "",
#N/A,
'Shares - LTR - Granted'!B2234)
)</f>
        <v>#N/A</v>
      </c>
      <c r="C2234" t="e">
        <f>IF(
OR('Performance Securities'!B2234 = "8. Transferee of restricted securities", 'Performance Securities'!B2234 = "9. Any person (substitution for securities etc.)"),
'Performance Securities'!C2234,
IF(
'Performance Securities'!B2234 = "",
#N/A,
'Performance Securities'!B2234)
)</f>
        <v>#N/A</v>
      </c>
      <c r="D2234" t="e">
        <f>IF(
OR('Options or Warrants'!B2234 = "8. Transferee of restricted securities", 'Options or Warrants'!B2234 = "9. Any person (substitution for securities etc.)"),
'Options or Warrants'!C2234,
IF(
'Options or Warrants'!B2234 = "",
#N/A,
'Options or Warrants'!B2234)
)</f>
        <v>#N/A</v>
      </c>
      <c r="E2234" t="e">
        <f>IF(
OR('Options - Free Attaching'!B2234 = "8. Transferee of restricted securities", 'Options - Free Attaching'!B2234 = "9. Any person (substitution for securities etc.)"),
'Options - Free Attaching'!C2234,
IF(
'Options - Free Attaching'!B2234 = "",
#N/A,
'Options - Free Attaching'!B2234)
)</f>
        <v>#N/A</v>
      </c>
      <c r="F2234" t="e">
        <f>IF(
OR('Con. Notes - Conversion'!B2234 = "8. Transferee of restricted securities", 'Con. Notes - Conversion'!B2234 = "9. Any person (substitution for securities etc.)"),
'Con. Notes - Conversion'!C2234,
IF(
'Con. Notes - Conversion'!B2234 = "",
#N/A,
'Con. Notes - Conversion'!B2234)
)</f>
        <v>#N/A</v>
      </c>
      <c r="G2234" t="e">
        <f>IF(
OR('Con. Notes - No Conversion'!B2234 = "8. Transferee of restricted securities", 'Con. Notes - No Conversion'!B2234 = "9. Any person (substitution for securities etc.)"),
'Con. Notes - No Conversion'!C2234,
IF(
'Con. Notes - No Conversion'!B2234 = "",
#N/A,
'Con. Notes - No Conversion'!B2234)
)</f>
        <v>#N/A</v>
      </c>
    </row>
    <row r="2235" spans="1:7" x14ac:dyDescent="0.25">
      <c r="A2235" t="e">
        <f>IF(
OR(Shares!B2235 = "8. Transferee of restricted securities", Shares!B2235 = "9. Any person (substitution for securities etc.)"),
Shares!C2235,
IF(
Shares!B2235 = "",
#N/A,
Shares!B2235)
)</f>
        <v>#N/A</v>
      </c>
      <c r="B2235" t="e">
        <f>IF(
OR('Shares - LTR - Granted'!B2235 = "8. Transferee of restricted securities", 'Shares - LTR - Granted'!B2235 = "9. Any person (substitution for securities etc.)"),
'Shares - LTR - Granted'!C2235,
IF(
'Shares - LTR - Granted'!B2235 = "",
#N/A,
'Shares - LTR - Granted'!B2235)
)</f>
        <v>#N/A</v>
      </c>
      <c r="C2235" t="e">
        <f>IF(
OR('Performance Securities'!B2235 = "8. Transferee of restricted securities", 'Performance Securities'!B2235 = "9. Any person (substitution for securities etc.)"),
'Performance Securities'!C2235,
IF(
'Performance Securities'!B2235 = "",
#N/A,
'Performance Securities'!B2235)
)</f>
        <v>#N/A</v>
      </c>
      <c r="D2235" t="e">
        <f>IF(
OR('Options or Warrants'!B2235 = "8. Transferee of restricted securities", 'Options or Warrants'!B2235 = "9. Any person (substitution for securities etc.)"),
'Options or Warrants'!C2235,
IF(
'Options or Warrants'!B2235 = "",
#N/A,
'Options or Warrants'!B2235)
)</f>
        <v>#N/A</v>
      </c>
      <c r="E2235" t="e">
        <f>IF(
OR('Options - Free Attaching'!B2235 = "8. Transferee of restricted securities", 'Options - Free Attaching'!B2235 = "9. Any person (substitution for securities etc.)"),
'Options - Free Attaching'!C2235,
IF(
'Options - Free Attaching'!B2235 = "",
#N/A,
'Options - Free Attaching'!B2235)
)</f>
        <v>#N/A</v>
      </c>
      <c r="F2235" t="e">
        <f>IF(
OR('Con. Notes - Conversion'!B2235 = "8. Transferee of restricted securities", 'Con. Notes - Conversion'!B2235 = "9. Any person (substitution for securities etc.)"),
'Con. Notes - Conversion'!C2235,
IF(
'Con. Notes - Conversion'!B2235 = "",
#N/A,
'Con. Notes - Conversion'!B2235)
)</f>
        <v>#N/A</v>
      </c>
      <c r="G2235" t="e">
        <f>IF(
OR('Con. Notes - No Conversion'!B2235 = "8. Transferee of restricted securities", 'Con. Notes - No Conversion'!B2235 = "9. Any person (substitution for securities etc.)"),
'Con. Notes - No Conversion'!C2235,
IF(
'Con. Notes - No Conversion'!B2235 = "",
#N/A,
'Con. Notes - No Conversion'!B2235)
)</f>
        <v>#N/A</v>
      </c>
    </row>
    <row r="2236" spans="1:7" x14ac:dyDescent="0.25">
      <c r="A2236" t="e">
        <f>IF(
OR(Shares!B2236 = "8. Transferee of restricted securities", Shares!B2236 = "9. Any person (substitution for securities etc.)"),
Shares!C2236,
IF(
Shares!B2236 = "",
#N/A,
Shares!B2236)
)</f>
        <v>#N/A</v>
      </c>
      <c r="B2236" t="e">
        <f>IF(
OR('Shares - LTR - Granted'!B2236 = "8. Transferee of restricted securities", 'Shares - LTR - Granted'!B2236 = "9. Any person (substitution for securities etc.)"),
'Shares - LTR - Granted'!C2236,
IF(
'Shares - LTR - Granted'!B2236 = "",
#N/A,
'Shares - LTR - Granted'!B2236)
)</f>
        <v>#N/A</v>
      </c>
      <c r="C2236" t="e">
        <f>IF(
OR('Performance Securities'!B2236 = "8. Transferee of restricted securities", 'Performance Securities'!B2236 = "9. Any person (substitution for securities etc.)"),
'Performance Securities'!C2236,
IF(
'Performance Securities'!B2236 = "",
#N/A,
'Performance Securities'!B2236)
)</f>
        <v>#N/A</v>
      </c>
      <c r="D2236" t="e">
        <f>IF(
OR('Options or Warrants'!B2236 = "8. Transferee of restricted securities", 'Options or Warrants'!B2236 = "9. Any person (substitution for securities etc.)"),
'Options or Warrants'!C2236,
IF(
'Options or Warrants'!B2236 = "",
#N/A,
'Options or Warrants'!B2236)
)</f>
        <v>#N/A</v>
      </c>
      <c r="E2236" t="e">
        <f>IF(
OR('Options - Free Attaching'!B2236 = "8. Transferee of restricted securities", 'Options - Free Attaching'!B2236 = "9. Any person (substitution for securities etc.)"),
'Options - Free Attaching'!C2236,
IF(
'Options - Free Attaching'!B2236 = "",
#N/A,
'Options - Free Attaching'!B2236)
)</f>
        <v>#N/A</v>
      </c>
      <c r="F2236" t="e">
        <f>IF(
OR('Con. Notes - Conversion'!B2236 = "8. Transferee of restricted securities", 'Con. Notes - Conversion'!B2236 = "9. Any person (substitution for securities etc.)"),
'Con. Notes - Conversion'!C2236,
IF(
'Con. Notes - Conversion'!B2236 = "",
#N/A,
'Con. Notes - Conversion'!B2236)
)</f>
        <v>#N/A</v>
      </c>
      <c r="G2236" t="e">
        <f>IF(
OR('Con. Notes - No Conversion'!B2236 = "8. Transferee of restricted securities", 'Con. Notes - No Conversion'!B2236 = "9. Any person (substitution for securities etc.)"),
'Con. Notes - No Conversion'!C2236,
IF(
'Con. Notes - No Conversion'!B2236 = "",
#N/A,
'Con. Notes - No Conversion'!B2236)
)</f>
        <v>#N/A</v>
      </c>
    </row>
    <row r="2237" spans="1:7" x14ac:dyDescent="0.25">
      <c r="A2237" t="e">
        <f>IF(
OR(Shares!B2237 = "8. Transferee of restricted securities", Shares!B2237 = "9. Any person (substitution for securities etc.)"),
Shares!C2237,
IF(
Shares!B2237 = "",
#N/A,
Shares!B2237)
)</f>
        <v>#N/A</v>
      </c>
      <c r="B2237" t="e">
        <f>IF(
OR('Shares - LTR - Granted'!B2237 = "8. Transferee of restricted securities", 'Shares - LTR - Granted'!B2237 = "9. Any person (substitution for securities etc.)"),
'Shares - LTR - Granted'!C2237,
IF(
'Shares - LTR - Granted'!B2237 = "",
#N/A,
'Shares - LTR - Granted'!B2237)
)</f>
        <v>#N/A</v>
      </c>
      <c r="C2237" t="e">
        <f>IF(
OR('Performance Securities'!B2237 = "8. Transferee of restricted securities", 'Performance Securities'!B2237 = "9. Any person (substitution for securities etc.)"),
'Performance Securities'!C2237,
IF(
'Performance Securities'!B2237 = "",
#N/A,
'Performance Securities'!B2237)
)</f>
        <v>#N/A</v>
      </c>
      <c r="D2237" t="e">
        <f>IF(
OR('Options or Warrants'!B2237 = "8. Transferee of restricted securities", 'Options or Warrants'!B2237 = "9. Any person (substitution for securities etc.)"),
'Options or Warrants'!C2237,
IF(
'Options or Warrants'!B2237 = "",
#N/A,
'Options or Warrants'!B2237)
)</f>
        <v>#N/A</v>
      </c>
      <c r="E2237" t="e">
        <f>IF(
OR('Options - Free Attaching'!B2237 = "8. Transferee of restricted securities", 'Options - Free Attaching'!B2237 = "9. Any person (substitution for securities etc.)"),
'Options - Free Attaching'!C2237,
IF(
'Options - Free Attaching'!B2237 = "",
#N/A,
'Options - Free Attaching'!B2237)
)</f>
        <v>#N/A</v>
      </c>
      <c r="F2237" t="e">
        <f>IF(
OR('Con. Notes - Conversion'!B2237 = "8. Transferee of restricted securities", 'Con. Notes - Conversion'!B2237 = "9. Any person (substitution for securities etc.)"),
'Con. Notes - Conversion'!C2237,
IF(
'Con. Notes - Conversion'!B2237 = "",
#N/A,
'Con. Notes - Conversion'!B2237)
)</f>
        <v>#N/A</v>
      </c>
      <c r="G2237" t="e">
        <f>IF(
OR('Con. Notes - No Conversion'!B2237 = "8. Transferee of restricted securities", 'Con. Notes - No Conversion'!B2237 = "9. Any person (substitution for securities etc.)"),
'Con. Notes - No Conversion'!C2237,
IF(
'Con. Notes - No Conversion'!B2237 = "",
#N/A,
'Con. Notes - No Conversion'!B2237)
)</f>
        <v>#N/A</v>
      </c>
    </row>
    <row r="2238" spans="1:7" x14ac:dyDescent="0.25">
      <c r="A2238" t="e">
        <f>IF(
OR(Shares!B2238 = "8. Transferee of restricted securities", Shares!B2238 = "9. Any person (substitution for securities etc.)"),
Shares!C2238,
IF(
Shares!B2238 = "",
#N/A,
Shares!B2238)
)</f>
        <v>#N/A</v>
      </c>
      <c r="B2238" t="e">
        <f>IF(
OR('Shares - LTR - Granted'!B2238 = "8. Transferee of restricted securities", 'Shares - LTR - Granted'!B2238 = "9. Any person (substitution for securities etc.)"),
'Shares - LTR - Granted'!C2238,
IF(
'Shares - LTR - Granted'!B2238 = "",
#N/A,
'Shares - LTR - Granted'!B2238)
)</f>
        <v>#N/A</v>
      </c>
      <c r="C2238" t="e">
        <f>IF(
OR('Performance Securities'!B2238 = "8. Transferee of restricted securities", 'Performance Securities'!B2238 = "9. Any person (substitution for securities etc.)"),
'Performance Securities'!C2238,
IF(
'Performance Securities'!B2238 = "",
#N/A,
'Performance Securities'!B2238)
)</f>
        <v>#N/A</v>
      </c>
      <c r="D2238" t="e">
        <f>IF(
OR('Options or Warrants'!B2238 = "8. Transferee of restricted securities", 'Options or Warrants'!B2238 = "9. Any person (substitution for securities etc.)"),
'Options or Warrants'!C2238,
IF(
'Options or Warrants'!B2238 = "",
#N/A,
'Options or Warrants'!B2238)
)</f>
        <v>#N/A</v>
      </c>
      <c r="E2238" t="e">
        <f>IF(
OR('Options - Free Attaching'!B2238 = "8. Transferee of restricted securities", 'Options - Free Attaching'!B2238 = "9. Any person (substitution for securities etc.)"),
'Options - Free Attaching'!C2238,
IF(
'Options - Free Attaching'!B2238 = "",
#N/A,
'Options - Free Attaching'!B2238)
)</f>
        <v>#N/A</v>
      </c>
      <c r="F2238" t="e">
        <f>IF(
OR('Con. Notes - Conversion'!B2238 = "8. Transferee of restricted securities", 'Con. Notes - Conversion'!B2238 = "9. Any person (substitution for securities etc.)"),
'Con. Notes - Conversion'!C2238,
IF(
'Con. Notes - Conversion'!B2238 = "",
#N/A,
'Con. Notes - Conversion'!B2238)
)</f>
        <v>#N/A</v>
      </c>
      <c r="G2238" t="e">
        <f>IF(
OR('Con. Notes - No Conversion'!B2238 = "8. Transferee of restricted securities", 'Con. Notes - No Conversion'!B2238 = "9. Any person (substitution for securities etc.)"),
'Con. Notes - No Conversion'!C2238,
IF(
'Con. Notes - No Conversion'!B2238 = "",
#N/A,
'Con. Notes - No Conversion'!B2238)
)</f>
        <v>#N/A</v>
      </c>
    </row>
    <row r="2239" spans="1:7" x14ac:dyDescent="0.25">
      <c r="A2239" t="e">
        <f>IF(
OR(Shares!B2239 = "8. Transferee of restricted securities", Shares!B2239 = "9. Any person (substitution for securities etc.)"),
Shares!C2239,
IF(
Shares!B2239 = "",
#N/A,
Shares!B2239)
)</f>
        <v>#N/A</v>
      </c>
      <c r="B2239" t="e">
        <f>IF(
OR('Shares - LTR - Granted'!B2239 = "8. Transferee of restricted securities", 'Shares - LTR - Granted'!B2239 = "9. Any person (substitution for securities etc.)"),
'Shares - LTR - Granted'!C2239,
IF(
'Shares - LTR - Granted'!B2239 = "",
#N/A,
'Shares - LTR - Granted'!B2239)
)</f>
        <v>#N/A</v>
      </c>
      <c r="C2239" t="e">
        <f>IF(
OR('Performance Securities'!B2239 = "8. Transferee of restricted securities", 'Performance Securities'!B2239 = "9. Any person (substitution for securities etc.)"),
'Performance Securities'!C2239,
IF(
'Performance Securities'!B2239 = "",
#N/A,
'Performance Securities'!B2239)
)</f>
        <v>#N/A</v>
      </c>
      <c r="D2239" t="e">
        <f>IF(
OR('Options or Warrants'!B2239 = "8. Transferee of restricted securities", 'Options or Warrants'!B2239 = "9. Any person (substitution for securities etc.)"),
'Options or Warrants'!C2239,
IF(
'Options or Warrants'!B2239 = "",
#N/A,
'Options or Warrants'!B2239)
)</f>
        <v>#N/A</v>
      </c>
      <c r="E2239" t="e">
        <f>IF(
OR('Options - Free Attaching'!B2239 = "8. Transferee of restricted securities", 'Options - Free Attaching'!B2239 = "9. Any person (substitution for securities etc.)"),
'Options - Free Attaching'!C2239,
IF(
'Options - Free Attaching'!B2239 = "",
#N/A,
'Options - Free Attaching'!B2239)
)</f>
        <v>#N/A</v>
      </c>
      <c r="F2239" t="e">
        <f>IF(
OR('Con. Notes - Conversion'!B2239 = "8. Transferee of restricted securities", 'Con. Notes - Conversion'!B2239 = "9. Any person (substitution for securities etc.)"),
'Con. Notes - Conversion'!C2239,
IF(
'Con. Notes - Conversion'!B2239 = "",
#N/A,
'Con. Notes - Conversion'!B2239)
)</f>
        <v>#N/A</v>
      </c>
      <c r="G2239" t="e">
        <f>IF(
OR('Con. Notes - No Conversion'!B2239 = "8. Transferee of restricted securities", 'Con. Notes - No Conversion'!B2239 = "9. Any person (substitution for securities etc.)"),
'Con. Notes - No Conversion'!C2239,
IF(
'Con. Notes - No Conversion'!B2239 = "",
#N/A,
'Con. Notes - No Conversion'!B2239)
)</f>
        <v>#N/A</v>
      </c>
    </row>
    <row r="2240" spans="1:7" x14ac:dyDescent="0.25">
      <c r="A2240" t="e">
        <f>IF(
OR(Shares!B2240 = "8. Transferee of restricted securities", Shares!B2240 = "9. Any person (substitution for securities etc.)"),
Shares!C2240,
IF(
Shares!B2240 = "",
#N/A,
Shares!B2240)
)</f>
        <v>#N/A</v>
      </c>
      <c r="B2240" t="e">
        <f>IF(
OR('Shares - LTR - Granted'!B2240 = "8. Transferee of restricted securities", 'Shares - LTR - Granted'!B2240 = "9. Any person (substitution for securities etc.)"),
'Shares - LTR - Granted'!C2240,
IF(
'Shares - LTR - Granted'!B2240 = "",
#N/A,
'Shares - LTR - Granted'!B2240)
)</f>
        <v>#N/A</v>
      </c>
      <c r="C2240" t="e">
        <f>IF(
OR('Performance Securities'!B2240 = "8. Transferee of restricted securities", 'Performance Securities'!B2240 = "9. Any person (substitution for securities etc.)"),
'Performance Securities'!C2240,
IF(
'Performance Securities'!B2240 = "",
#N/A,
'Performance Securities'!B2240)
)</f>
        <v>#N/A</v>
      </c>
      <c r="D2240" t="e">
        <f>IF(
OR('Options or Warrants'!B2240 = "8. Transferee of restricted securities", 'Options or Warrants'!B2240 = "9. Any person (substitution for securities etc.)"),
'Options or Warrants'!C2240,
IF(
'Options or Warrants'!B2240 = "",
#N/A,
'Options or Warrants'!B2240)
)</f>
        <v>#N/A</v>
      </c>
      <c r="E2240" t="e">
        <f>IF(
OR('Options - Free Attaching'!B2240 = "8. Transferee of restricted securities", 'Options - Free Attaching'!B2240 = "9. Any person (substitution for securities etc.)"),
'Options - Free Attaching'!C2240,
IF(
'Options - Free Attaching'!B2240 = "",
#N/A,
'Options - Free Attaching'!B2240)
)</f>
        <v>#N/A</v>
      </c>
      <c r="F2240" t="e">
        <f>IF(
OR('Con. Notes - Conversion'!B2240 = "8. Transferee of restricted securities", 'Con. Notes - Conversion'!B2240 = "9. Any person (substitution for securities etc.)"),
'Con. Notes - Conversion'!C2240,
IF(
'Con. Notes - Conversion'!B2240 = "",
#N/A,
'Con. Notes - Conversion'!B2240)
)</f>
        <v>#N/A</v>
      </c>
      <c r="G2240" t="e">
        <f>IF(
OR('Con. Notes - No Conversion'!B2240 = "8. Transferee of restricted securities", 'Con. Notes - No Conversion'!B2240 = "9. Any person (substitution for securities etc.)"),
'Con. Notes - No Conversion'!C2240,
IF(
'Con. Notes - No Conversion'!B2240 = "",
#N/A,
'Con. Notes - No Conversion'!B2240)
)</f>
        <v>#N/A</v>
      </c>
    </row>
    <row r="2241" spans="1:7" x14ac:dyDescent="0.25">
      <c r="A2241" t="e">
        <f>IF(
OR(Shares!B2241 = "8. Transferee of restricted securities", Shares!B2241 = "9. Any person (substitution for securities etc.)"),
Shares!C2241,
IF(
Shares!B2241 = "",
#N/A,
Shares!B2241)
)</f>
        <v>#N/A</v>
      </c>
      <c r="B2241" t="e">
        <f>IF(
OR('Shares - LTR - Granted'!B2241 = "8. Transferee of restricted securities", 'Shares - LTR - Granted'!B2241 = "9. Any person (substitution for securities etc.)"),
'Shares - LTR - Granted'!C2241,
IF(
'Shares - LTR - Granted'!B2241 = "",
#N/A,
'Shares - LTR - Granted'!B2241)
)</f>
        <v>#N/A</v>
      </c>
      <c r="C2241" t="e">
        <f>IF(
OR('Performance Securities'!B2241 = "8. Transferee of restricted securities", 'Performance Securities'!B2241 = "9. Any person (substitution for securities etc.)"),
'Performance Securities'!C2241,
IF(
'Performance Securities'!B2241 = "",
#N/A,
'Performance Securities'!B2241)
)</f>
        <v>#N/A</v>
      </c>
      <c r="D2241" t="e">
        <f>IF(
OR('Options or Warrants'!B2241 = "8. Transferee of restricted securities", 'Options or Warrants'!B2241 = "9. Any person (substitution for securities etc.)"),
'Options or Warrants'!C2241,
IF(
'Options or Warrants'!B2241 = "",
#N/A,
'Options or Warrants'!B2241)
)</f>
        <v>#N/A</v>
      </c>
      <c r="E2241" t="e">
        <f>IF(
OR('Options - Free Attaching'!B2241 = "8. Transferee of restricted securities", 'Options - Free Attaching'!B2241 = "9. Any person (substitution for securities etc.)"),
'Options - Free Attaching'!C2241,
IF(
'Options - Free Attaching'!B2241 = "",
#N/A,
'Options - Free Attaching'!B2241)
)</f>
        <v>#N/A</v>
      </c>
      <c r="F2241" t="e">
        <f>IF(
OR('Con. Notes - Conversion'!B2241 = "8. Transferee of restricted securities", 'Con. Notes - Conversion'!B2241 = "9. Any person (substitution for securities etc.)"),
'Con. Notes - Conversion'!C2241,
IF(
'Con. Notes - Conversion'!B2241 = "",
#N/A,
'Con. Notes - Conversion'!B2241)
)</f>
        <v>#N/A</v>
      </c>
      <c r="G2241" t="e">
        <f>IF(
OR('Con. Notes - No Conversion'!B2241 = "8. Transferee of restricted securities", 'Con. Notes - No Conversion'!B2241 = "9. Any person (substitution for securities etc.)"),
'Con. Notes - No Conversion'!C2241,
IF(
'Con. Notes - No Conversion'!B2241 = "",
#N/A,
'Con. Notes - No Conversion'!B2241)
)</f>
        <v>#N/A</v>
      </c>
    </row>
    <row r="2242" spans="1:7" x14ac:dyDescent="0.25">
      <c r="A2242" t="e">
        <f>IF(
OR(Shares!B2242 = "8. Transferee of restricted securities", Shares!B2242 = "9. Any person (substitution for securities etc.)"),
Shares!C2242,
IF(
Shares!B2242 = "",
#N/A,
Shares!B2242)
)</f>
        <v>#N/A</v>
      </c>
      <c r="B2242" t="e">
        <f>IF(
OR('Shares - LTR - Granted'!B2242 = "8. Transferee of restricted securities", 'Shares - LTR - Granted'!B2242 = "9. Any person (substitution for securities etc.)"),
'Shares - LTR - Granted'!C2242,
IF(
'Shares - LTR - Granted'!B2242 = "",
#N/A,
'Shares - LTR - Granted'!B2242)
)</f>
        <v>#N/A</v>
      </c>
      <c r="C2242" t="e">
        <f>IF(
OR('Performance Securities'!B2242 = "8. Transferee of restricted securities", 'Performance Securities'!B2242 = "9. Any person (substitution for securities etc.)"),
'Performance Securities'!C2242,
IF(
'Performance Securities'!B2242 = "",
#N/A,
'Performance Securities'!B2242)
)</f>
        <v>#N/A</v>
      </c>
      <c r="D2242" t="e">
        <f>IF(
OR('Options or Warrants'!B2242 = "8. Transferee of restricted securities", 'Options or Warrants'!B2242 = "9. Any person (substitution for securities etc.)"),
'Options or Warrants'!C2242,
IF(
'Options or Warrants'!B2242 = "",
#N/A,
'Options or Warrants'!B2242)
)</f>
        <v>#N/A</v>
      </c>
      <c r="E2242" t="e">
        <f>IF(
OR('Options - Free Attaching'!B2242 = "8. Transferee of restricted securities", 'Options - Free Attaching'!B2242 = "9. Any person (substitution for securities etc.)"),
'Options - Free Attaching'!C2242,
IF(
'Options - Free Attaching'!B2242 = "",
#N/A,
'Options - Free Attaching'!B2242)
)</f>
        <v>#N/A</v>
      </c>
      <c r="F2242" t="e">
        <f>IF(
OR('Con. Notes - Conversion'!B2242 = "8. Transferee of restricted securities", 'Con. Notes - Conversion'!B2242 = "9. Any person (substitution for securities etc.)"),
'Con. Notes - Conversion'!C2242,
IF(
'Con. Notes - Conversion'!B2242 = "",
#N/A,
'Con. Notes - Conversion'!B2242)
)</f>
        <v>#N/A</v>
      </c>
      <c r="G2242" t="e">
        <f>IF(
OR('Con. Notes - No Conversion'!B2242 = "8. Transferee of restricted securities", 'Con. Notes - No Conversion'!B2242 = "9. Any person (substitution for securities etc.)"),
'Con. Notes - No Conversion'!C2242,
IF(
'Con. Notes - No Conversion'!B2242 = "",
#N/A,
'Con. Notes - No Conversion'!B2242)
)</f>
        <v>#N/A</v>
      </c>
    </row>
    <row r="2243" spans="1:7" x14ac:dyDescent="0.25">
      <c r="A2243" t="e">
        <f>IF(
OR(Shares!B2243 = "8. Transferee of restricted securities", Shares!B2243 = "9. Any person (substitution for securities etc.)"),
Shares!C2243,
IF(
Shares!B2243 = "",
#N/A,
Shares!B2243)
)</f>
        <v>#N/A</v>
      </c>
      <c r="B2243" t="e">
        <f>IF(
OR('Shares - LTR - Granted'!B2243 = "8. Transferee of restricted securities", 'Shares - LTR - Granted'!B2243 = "9. Any person (substitution for securities etc.)"),
'Shares - LTR - Granted'!C2243,
IF(
'Shares - LTR - Granted'!B2243 = "",
#N/A,
'Shares - LTR - Granted'!B2243)
)</f>
        <v>#N/A</v>
      </c>
      <c r="C2243" t="e">
        <f>IF(
OR('Performance Securities'!B2243 = "8. Transferee of restricted securities", 'Performance Securities'!B2243 = "9. Any person (substitution for securities etc.)"),
'Performance Securities'!C2243,
IF(
'Performance Securities'!B2243 = "",
#N/A,
'Performance Securities'!B2243)
)</f>
        <v>#N/A</v>
      </c>
      <c r="D2243" t="e">
        <f>IF(
OR('Options or Warrants'!B2243 = "8. Transferee of restricted securities", 'Options or Warrants'!B2243 = "9. Any person (substitution for securities etc.)"),
'Options or Warrants'!C2243,
IF(
'Options or Warrants'!B2243 = "",
#N/A,
'Options or Warrants'!B2243)
)</f>
        <v>#N/A</v>
      </c>
      <c r="E2243" t="e">
        <f>IF(
OR('Options - Free Attaching'!B2243 = "8. Transferee of restricted securities", 'Options - Free Attaching'!B2243 = "9. Any person (substitution for securities etc.)"),
'Options - Free Attaching'!C2243,
IF(
'Options - Free Attaching'!B2243 = "",
#N/A,
'Options - Free Attaching'!B2243)
)</f>
        <v>#N/A</v>
      </c>
      <c r="F2243" t="e">
        <f>IF(
OR('Con. Notes - Conversion'!B2243 = "8. Transferee of restricted securities", 'Con. Notes - Conversion'!B2243 = "9. Any person (substitution for securities etc.)"),
'Con. Notes - Conversion'!C2243,
IF(
'Con. Notes - Conversion'!B2243 = "",
#N/A,
'Con. Notes - Conversion'!B2243)
)</f>
        <v>#N/A</v>
      </c>
      <c r="G2243" t="e">
        <f>IF(
OR('Con. Notes - No Conversion'!B2243 = "8. Transferee of restricted securities", 'Con. Notes - No Conversion'!B2243 = "9. Any person (substitution for securities etc.)"),
'Con. Notes - No Conversion'!C2243,
IF(
'Con. Notes - No Conversion'!B2243 = "",
#N/A,
'Con. Notes - No Conversion'!B2243)
)</f>
        <v>#N/A</v>
      </c>
    </row>
    <row r="2244" spans="1:7" x14ac:dyDescent="0.25">
      <c r="A2244" t="e">
        <f>IF(
OR(Shares!B2244 = "8. Transferee of restricted securities", Shares!B2244 = "9. Any person (substitution for securities etc.)"),
Shares!C2244,
IF(
Shares!B2244 = "",
#N/A,
Shares!B2244)
)</f>
        <v>#N/A</v>
      </c>
      <c r="B2244" t="e">
        <f>IF(
OR('Shares - LTR - Granted'!B2244 = "8. Transferee of restricted securities", 'Shares - LTR - Granted'!B2244 = "9. Any person (substitution for securities etc.)"),
'Shares - LTR - Granted'!C2244,
IF(
'Shares - LTR - Granted'!B2244 = "",
#N/A,
'Shares - LTR - Granted'!B2244)
)</f>
        <v>#N/A</v>
      </c>
      <c r="C2244" t="e">
        <f>IF(
OR('Performance Securities'!B2244 = "8. Transferee of restricted securities", 'Performance Securities'!B2244 = "9. Any person (substitution for securities etc.)"),
'Performance Securities'!C2244,
IF(
'Performance Securities'!B2244 = "",
#N/A,
'Performance Securities'!B2244)
)</f>
        <v>#N/A</v>
      </c>
      <c r="D2244" t="e">
        <f>IF(
OR('Options or Warrants'!B2244 = "8. Transferee of restricted securities", 'Options or Warrants'!B2244 = "9. Any person (substitution for securities etc.)"),
'Options or Warrants'!C2244,
IF(
'Options or Warrants'!B2244 = "",
#N/A,
'Options or Warrants'!B2244)
)</f>
        <v>#N/A</v>
      </c>
      <c r="E2244" t="e">
        <f>IF(
OR('Options - Free Attaching'!B2244 = "8. Transferee of restricted securities", 'Options - Free Attaching'!B2244 = "9. Any person (substitution for securities etc.)"),
'Options - Free Attaching'!C2244,
IF(
'Options - Free Attaching'!B2244 = "",
#N/A,
'Options - Free Attaching'!B2244)
)</f>
        <v>#N/A</v>
      </c>
      <c r="F2244" t="e">
        <f>IF(
OR('Con. Notes - Conversion'!B2244 = "8. Transferee of restricted securities", 'Con. Notes - Conversion'!B2244 = "9. Any person (substitution for securities etc.)"),
'Con. Notes - Conversion'!C2244,
IF(
'Con. Notes - Conversion'!B2244 = "",
#N/A,
'Con. Notes - Conversion'!B2244)
)</f>
        <v>#N/A</v>
      </c>
      <c r="G2244" t="e">
        <f>IF(
OR('Con. Notes - No Conversion'!B2244 = "8. Transferee of restricted securities", 'Con. Notes - No Conversion'!B2244 = "9. Any person (substitution for securities etc.)"),
'Con. Notes - No Conversion'!C2244,
IF(
'Con. Notes - No Conversion'!B2244 = "",
#N/A,
'Con. Notes - No Conversion'!B2244)
)</f>
        <v>#N/A</v>
      </c>
    </row>
    <row r="2245" spans="1:7" x14ac:dyDescent="0.25">
      <c r="A2245" t="e">
        <f>IF(
OR(Shares!B2245 = "8. Transferee of restricted securities", Shares!B2245 = "9. Any person (substitution for securities etc.)"),
Shares!C2245,
IF(
Shares!B2245 = "",
#N/A,
Shares!B2245)
)</f>
        <v>#N/A</v>
      </c>
      <c r="B2245" t="e">
        <f>IF(
OR('Shares - LTR - Granted'!B2245 = "8. Transferee of restricted securities", 'Shares - LTR - Granted'!B2245 = "9. Any person (substitution for securities etc.)"),
'Shares - LTR - Granted'!C2245,
IF(
'Shares - LTR - Granted'!B2245 = "",
#N/A,
'Shares - LTR - Granted'!B2245)
)</f>
        <v>#N/A</v>
      </c>
      <c r="C2245" t="e">
        <f>IF(
OR('Performance Securities'!B2245 = "8. Transferee of restricted securities", 'Performance Securities'!B2245 = "9. Any person (substitution for securities etc.)"),
'Performance Securities'!C2245,
IF(
'Performance Securities'!B2245 = "",
#N/A,
'Performance Securities'!B2245)
)</f>
        <v>#N/A</v>
      </c>
      <c r="D2245" t="e">
        <f>IF(
OR('Options or Warrants'!B2245 = "8. Transferee of restricted securities", 'Options or Warrants'!B2245 = "9. Any person (substitution for securities etc.)"),
'Options or Warrants'!C2245,
IF(
'Options or Warrants'!B2245 = "",
#N/A,
'Options or Warrants'!B2245)
)</f>
        <v>#N/A</v>
      </c>
      <c r="E2245" t="e">
        <f>IF(
OR('Options - Free Attaching'!B2245 = "8. Transferee of restricted securities", 'Options - Free Attaching'!B2245 = "9. Any person (substitution for securities etc.)"),
'Options - Free Attaching'!C2245,
IF(
'Options - Free Attaching'!B2245 = "",
#N/A,
'Options - Free Attaching'!B2245)
)</f>
        <v>#N/A</v>
      </c>
      <c r="F2245" t="e">
        <f>IF(
OR('Con. Notes - Conversion'!B2245 = "8. Transferee of restricted securities", 'Con. Notes - Conversion'!B2245 = "9. Any person (substitution for securities etc.)"),
'Con. Notes - Conversion'!C2245,
IF(
'Con. Notes - Conversion'!B2245 = "",
#N/A,
'Con. Notes - Conversion'!B2245)
)</f>
        <v>#N/A</v>
      </c>
      <c r="G2245" t="e">
        <f>IF(
OR('Con. Notes - No Conversion'!B2245 = "8. Transferee of restricted securities", 'Con. Notes - No Conversion'!B2245 = "9. Any person (substitution for securities etc.)"),
'Con. Notes - No Conversion'!C2245,
IF(
'Con. Notes - No Conversion'!B2245 = "",
#N/A,
'Con. Notes - No Conversion'!B2245)
)</f>
        <v>#N/A</v>
      </c>
    </row>
    <row r="2246" spans="1:7" x14ac:dyDescent="0.25">
      <c r="A2246" t="e">
        <f>IF(
OR(Shares!B2246 = "8. Transferee of restricted securities", Shares!B2246 = "9. Any person (substitution for securities etc.)"),
Shares!C2246,
IF(
Shares!B2246 = "",
#N/A,
Shares!B2246)
)</f>
        <v>#N/A</v>
      </c>
      <c r="B2246" t="e">
        <f>IF(
OR('Shares - LTR - Granted'!B2246 = "8. Transferee of restricted securities", 'Shares - LTR - Granted'!B2246 = "9. Any person (substitution for securities etc.)"),
'Shares - LTR - Granted'!C2246,
IF(
'Shares - LTR - Granted'!B2246 = "",
#N/A,
'Shares - LTR - Granted'!B2246)
)</f>
        <v>#N/A</v>
      </c>
      <c r="C2246" t="e">
        <f>IF(
OR('Performance Securities'!B2246 = "8. Transferee of restricted securities", 'Performance Securities'!B2246 = "9. Any person (substitution for securities etc.)"),
'Performance Securities'!C2246,
IF(
'Performance Securities'!B2246 = "",
#N/A,
'Performance Securities'!B2246)
)</f>
        <v>#N/A</v>
      </c>
      <c r="D2246" t="e">
        <f>IF(
OR('Options or Warrants'!B2246 = "8. Transferee of restricted securities", 'Options or Warrants'!B2246 = "9. Any person (substitution for securities etc.)"),
'Options or Warrants'!C2246,
IF(
'Options or Warrants'!B2246 = "",
#N/A,
'Options or Warrants'!B2246)
)</f>
        <v>#N/A</v>
      </c>
      <c r="E2246" t="e">
        <f>IF(
OR('Options - Free Attaching'!B2246 = "8. Transferee of restricted securities", 'Options - Free Attaching'!B2246 = "9. Any person (substitution for securities etc.)"),
'Options - Free Attaching'!C2246,
IF(
'Options - Free Attaching'!B2246 = "",
#N/A,
'Options - Free Attaching'!B2246)
)</f>
        <v>#N/A</v>
      </c>
      <c r="F2246" t="e">
        <f>IF(
OR('Con. Notes - Conversion'!B2246 = "8. Transferee of restricted securities", 'Con. Notes - Conversion'!B2246 = "9. Any person (substitution for securities etc.)"),
'Con. Notes - Conversion'!C2246,
IF(
'Con. Notes - Conversion'!B2246 = "",
#N/A,
'Con. Notes - Conversion'!B2246)
)</f>
        <v>#N/A</v>
      </c>
      <c r="G2246" t="e">
        <f>IF(
OR('Con. Notes - No Conversion'!B2246 = "8. Transferee of restricted securities", 'Con. Notes - No Conversion'!B2246 = "9. Any person (substitution for securities etc.)"),
'Con. Notes - No Conversion'!C2246,
IF(
'Con. Notes - No Conversion'!B2246 = "",
#N/A,
'Con. Notes - No Conversion'!B2246)
)</f>
        <v>#N/A</v>
      </c>
    </row>
    <row r="2247" spans="1:7" x14ac:dyDescent="0.25">
      <c r="A2247" t="e">
        <f>IF(
OR(Shares!B2247 = "8. Transferee of restricted securities", Shares!B2247 = "9. Any person (substitution for securities etc.)"),
Shares!C2247,
IF(
Shares!B2247 = "",
#N/A,
Shares!B2247)
)</f>
        <v>#N/A</v>
      </c>
      <c r="B2247" t="e">
        <f>IF(
OR('Shares - LTR - Granted'!B2247 = "8. Transferee of restricted securities", 'Shares - LTR - Granted'!B2247 = "9. Any person (substitution for securities etc.)"),
'Shares - LTR - Granted'!C2247,
IF(
'Shares - LTR - Granted'!B2247 = "",
#N/A,
'Shares - LTR - Granted'!B2247)
)</f>
        <v>#N/A</v>
      </c>
      <c r="C2247" t="e">
        <f>IF(
OR('Performance Securities'!B2247 = "8. Transferee of restricted securities", 'Performance Securities'!B2247 = "9. Any person (substitution for securities etc.)"),
'Performance Securities'!C2247,
IF(
'Performance Securities'!B2247 = "",
#N/A,
'Performance Securities'!B2247)
)</f>
        <v>#N/A</v>
      </c>
      <c r="D2247" t="e">
        <f>IF(
OR('Options or Warrants'!B2247 = "8. Transferee of restricted securities", 'Options or Warrants'!B2247 = "9. Any person (substitution for securities etc.)"),
'Options or Warrants'!C2247,
IF(
'Options or Warrants'!B2247 = "",
#N/A,
'Options or Warrants'!B2247)
)</f>
        <v>#N/A</v>
      </c>
      <c r="E2247" t="e">
        <f>IF(
OR('Options - Free Attaching'!B2247 = "8. Transferee of restricted securities", 'Options - Free Attaching'!B2247 = "9. Any person (substitution for securities etc.)"),
'Options - Free Attaching'!C2247,
IF(
'Options - Free Attaching'!B2247 = "",
#N/A,
'Options - Free Attaching'!B2247)
)</f>
        <v>#N/A</v>
      </c>
      <c r="F2247" t="e">
        <f>IF(
OR('Con. Notes - Conversion'!B2247 = "8. Transferee of restricted securities", 'Con. Notes - Conversion'!B2247 = "9. Any person (substitution for securities etc.)"),
'Con. Notes - Conversion'!C2247,
IF(
'Con. Notes - Conversion'!B2247 = "",
#N/A,
'Con. Notes - Conversion'!B2247)
)</f>
        <v>#N/A</v>
      </c>
      <c r="G2247" t="e">
        <f>IF(
OR('Con. Notes - No Conversion'!B2247 = "8. Transferee of restricted securities", 'Con. Notes - No Conversion'!B2247 = "9. Any person (substitution for securities etc.)"),
'Con. Notes - No Conversion'!C2247,
IF(
'Con. Notes - No Conversion'!B2247 = "",
#N/A,
'Con. Notes - No Conversion'!B2247)
)</f>
        <v>#N/A</v>
      </c>
    </row>
    <row r="2248" spans="1:7" x14ac:dyDescent="0.25">
      <c r="A2248" t="e">
        <f>IF(
OR(Shares!B2248 = "8. Transferee of restricted securities", Shares!B2248 = "9. Any person (substitution for securities etc.)"),
Shares!C2248,
IF(
Shares!B2248 = "",
#N/A,
Shares!B2248)
)</f>
        <v>#N/A</v>
      </c>
      <c r="B2248" t="e">
        <f>IF(
OR('Shares - LTR - Granted'!B2248 = "8. Transferee of restricted securities", 'Shares - LTR - Granted'!B2248 = "9. Any person (substitution for securities etc.)"),
'Shares - LTR - Granted'!C2248,
IF(
'Shares - LTR - Granted'!B2248 = "",
#N/A,
'Shares - LTR - Granted'!B2248)
)</f>
        <v>#N/A</v>
      </c>
      <c r="C2248" t="e">
        <f>IF(
OR('Performance Securities'!B2248 = "8. Transferee of restricted securities", 'Performance Securities'!B2248 = "9. Any person (substitution for securities etc.)"),
'Performance Securities'!C2248,
IF(
'Performance Securities'!B2248 = "",
#N/A,
'Performance Securities'!B2248)
)</f>
        <v>#N/A</v>
      </c>
      <c r="D2248" t="e">
        <f>IF(
OR('Options or Warrants'!B2248 = "8. Transferee of restricted securities", 'Options or Warrants'!B2248 = "9. Any person (substitution for securities etc.)"),
'Options or Warrants'!C2248,
IF(
'Options or Warrants'!B2248 = "",
#N/A,
'Options or Warrants'!B2248)
)</f>
        <v>#N/A</v>
      </c>
      <c r="E2248" t="e">
        <f>IF(
OR('Options - Free Attaching'!B2248 = "8. Transferee of restricted securities", 'Options - Free Attaching'!B2248 = "9. Any person (substitution for securities etc.)"),
'Options - Free Attaching'!C2248,
IF(
'Options - Free Attaching'!B2248 = "",
#N/A,
'Options - Free Attaching'!B2248)
)</f>
        <v>#N/A</v>
      </c>
      <c r="F2248" t="e">
        <f>IF(
OR('Con. Notes - Conversion'!B2248 = "8. Transferee of restricted securities", 'Con. Notes - Conversion'!B2248 = "9. Any person (substitution for securities etc.)"),
'Con. Notes - Conversion'!C2248,
IF(
'Con. Notes - Conversion'!B2248 = "",
#N/A,
'Con. Notes - Conversion'!B2248)
)</f>
        <v>#N/A</v>
      </c>
      <c r="G2248" t="e">
        <f>IF(
OR('Con. Notes - No Conversion'!B2248 = "8. Transferee of restricted securities", 'Con. Notes - No Conversion'!B2248 = "9. Any person (substitution for securities etc.)"),
'Con. Notes - No Conversion'!C2248,
IF(
'Con. Notes - No Conversion'!B2248 = "",
#N/A,
'Con. Notes - No Conversion'!B2248)
)</f>
        <v>#N/A</v>
      </c>
    </row>
    <row r="2249" spans="1:7" x14ac:dyDescent="0.25">
      <c r="A2249" t="e">
        <f>IF(
OR(Shares!B2249 = "8. Transferee of restricted securities", Shares!B2249 = "9. Any person (substitution for securities etc.)"),
Shares!C2249,
IF(
Shares!B2249 = "",
#N/A,
Shares!B2249)
)</f>
        <v>#N/A</v>
      </c>
      <c r="B2249" t="e">
        <f>IF(
OR('Shares - LTR - Granted'!B2249 = "8. Transferee of restricted securities", 'Shares - LTR - Granted'!B2249 = "9. Any person (substitution for securities etc.)"),
'Shares - LTR - Granted'!C2249,
IF(
'Shares - LTR - Granted'!B2249 = "",
#N/A,
'Shares - LTR - Granted'!B2249)
)</f>
        <v>#N/A</v>
      </c>
      <c r="C2249" t="e">
        <f>IF(
OR('Performance Securities'!B2249 = "8. Transferee of restricted securities", 'Performance Securities'!B2249 = "9. Any person (substitution for securities etc.)"),
'Performance Securities'!C2249,
IF(
'Performance Securities'!B2249 = "",
#N/A,
'Performance Securities'!B2249)
)</f>
        <v>#N/A</v>
      </c>
      <c r="D2249" t="e">
        <f>IF(
OR('Options or Warrants'!B2249 = "8. Transferee of restricted securities", 'Options or Warrants'!B2249 = "9. Any person (substitution for securities etc.)"),
'Options or Warrants'!C2249,
IF(
'Options or Warrants'!B2249 = "",
#N/A,
'Options or Warrants'!B2249)
)</f>
        <v>#N/A</v>
      </c>
      <c r="E2249" t="e">
        <f>IF(
OR('Options - Free Attaching'!B2249 = "8. Transferee of restricted securities", 'Options - Free Attaching'!B2249 = "9. Any person (substitution for securities etc.)"),
'Options - Free Attaching'!C2249,
IF(
'Options - Free Attaching'!B2249 = "",
#N/A,
'Options - Free Attaching'!B2249)
)</f>
        <v>#N/A</v>
      </c>
      <c r="F2249" t="e">
        <f>IF(
OR('Con. Notes - Conversion'!B2249 = "8. Transferee of restricted securities", 'Con. Notes - Conversion'!B2249 = "9. Any person (substitution for securities etc.)"),
'Con. Notes - Conversion'!C2249,
IF(
'Con. Notes - Conversion'!B2249 = "",
#N/A,
'Con. Notes - Conversion'!B2249)
)</f>
        <v>#N/A</v>
      </c>
      <c r="G2249" t="e">
        <f>IF(
OR('Con. Notes - No Conversion'!B2249 = "8. Transferee of restricted securities", 'Con. Notes - No Conversion'!B2249 = "9. Any person (substitution for securities etc.)"),
'Con. Notes - No Conversion'!C2249,
IF(
'Con. Notes - No Conversion'!B2249 = "",
#N/A,
'Con. Notes - No Conversion'!B2249)
)</f>
        <v>#N/A</v>
      </c>
    </row>
    <row r="2250" spans="1:7" x14ac:dyDescent="0.25">
      <c r="A2250" t="e">
        <f>IF(
OR(Shares!B2250 = "8. Transferee of restricted securities", Shares!B2250 = "9. Any person (substitution for securities etc.)"),
Shares!C2250,
IF(
Shares!B2250 = "",
#N/A,
Shares!B2250)
)</f>
        <v>#N/A</v>
      </c>
      <c r="B2250" t="e">
        <f>IF(
OR('Shares - LTR - Granted'!B2250 = "8. Transferee of restricted securities", 'Shares - LTR - Granted'!B2250 = "9. Any person (substitution for securities etc.)"),
'Shares - LTR - Granted'!C2250,
IF(
'Shares - LTR - Granted'!B2250 = "",
#N/A,
'Shares - LTR - Granted'!B2250)
)</f>
        <v>#N/A</v>
      </c>
      <c r="C2250" t="e">
        <f>IF(
OR('Performance Securities'!B2250 = "8. Transferee of restricted securities", 'Performance Securities'!B2250 = "9. Any person (substitution for securities etc.)"),
'Performance Securities'!C2250,
IF(
'Performance Securities'!B2250 = "",
#N/A,
'Performance Securities'!B2250)
)</f>
        <v>#N/A</v>
      </c>
      <c r="D2250" t="e">
        <f>IF(
OR('Options or Warrants'!B2250 = "8. Transferee of restricted securities", 'Options or Warrants'!B2250 = "9. Any person (substitution for securities etc.)"),
'Options or Warrants'!C2250,
IF(
'Options or Warrants'!B2250 = "",
#N/A,
'Options or Warrants'!B2250)
)</f>
        <v>#N/A</v>
      </c>
      <c r="E2250" t="e">
        <f>IF(
OR('Options - Free Attaching'!B2250 = "8. Transferee of restricted securities", 'Options - Free Attaching'!B2250 = "9. Any person (substitution for securities etc.)"),
'Options - Free Attaching'!C2250,
IF(
'Options - Free Attaching'!B2250 = "",
#N/A,
'Options - Free Attaching'!B2250)
)</f>
        <v>#N/A</v>
      </c>
      <c r="F2250" t="e">
        <f>IF(
OR('Con. Notes - Conversion'!B2250 = "8. Transferee of restricted securities", 'Con. Notes - Conversion'!B2250 = "9. Any person (substitution for securities etc.)"),
'Con. Notes - Conversion'!C2250,
IF(
'Con. Notes - Conversion'!B2250 = "",
#N/A,
'Con. Notes - Conversion'!B2250)
)</f>
        <v>#N/A</v>
      </c>
      <c r="G2250" t="e">
        <f>IF(
OR('Con. Notes - No Conversion'!B2250 = "8. Transferee of restricted securities", 'Con. Notes - No Conversion'!B2250 = "9. Any person (substitution for securities etc.)"),
'Con. Notes - No Conversion'!C2250,
IF(
'Con. Notes - No Conversion'!B2250 = "",
#N/A,
'Con. Notes - No Conversion'!B2250)
)</f>
        <v>#N/A</v>
      </c>
    </row>
    <row r="2251" spans="1:7" x14ac:dyDescent="0.25">
      <c r="A2251" t="e">
        <f>IF(
OR(Shares!B2251 = "8. Transferee of restricted securities", Shares!B2251 = "9. Any person (substitution for securities etc.)"),
Shares!C2251,
IF(
Shares!B2251 = "",
#N/A,
Shares!B2251)
)</f>
        <v>#N/A</v>
      </c>
      <c r="B2251" t="e">
        <f>IF(
OR('Shares - LTR - Granted'!B2251 = "8. Transferee of restricted securities", 'Shares - LTR - Granted'!B2251 = "9. Any person (substitution for securities etc.)"),
'Shares - LTR - Granted'!C2251,
IF(
'Shares - LTR - Granted'!B2251 = "",
#N/A,
'Shares - LTR - Granted'!B2251)
)</f>
        <v>#N/A</v>
      </c>
      <c r="C2251" t="e">
        <f>IF(
OR('Performance Securities'!B2251 = "8. Transferee of restricted securities", 'Performance Securities'!B2251 = "9. Any person (substitution for securities etc.)"),
'Performance Securities'!C2251,
IF(
'Performance Securities'!B2251 = "",
#N/A,
'Performance Securities'!B2251)
)</f>
        <v>#N/A</v>
      </c>
      <c r="D2251" t="e">
        <f>IF(
OR('Options or Warrants'!B2251 = "8. Transferee of restricted securities", 'Options or Warrants'!B2251 = "9. Any person (substitution for securities etc.)"),
'Options or Warrants'!C2251,
IF(
'Options or Warrants'!B2251 = "",
#N/A,
'Options or Warrants'!B2251)
)</f>
        <v>#N/A</v>
      </c>
      <c r="E2251" t="e">
        <f>IF(
OR('Options - Free Attaching'!B2251 = "8. Transferee of restricted securities", 'Options - Free Attaching'!B2251 = "9. Any person (substitution for securities etc.)"),
'Options - Free Attaching'!C2251,
IF(
'Options - Free Attaching'!B2251 = "",
#N/A,
'Options - Free Attaching'!B2251)
)</f>
        <v>#N/A</v>
      </c>
      <c r="F2251" t="e">
        <f>IF(
OR('Con. Notes - Conversion'!B2251 = "8. Transferee of restricted securities", 'Con. Notes - Conversion'!B2251 = "9. Any person (substitution for securities etc.)"),
'Con. Notes - Conversion'!C2251,
IF(
'Con. Notes - Conversion'!B2251 = "",
#N/A,
'Con. Notes - Conversion'!B2251)
)</f>
        <v>#N/A</v>
      </c>
      <c r="G2251" t="e">
        <f>IF(
OR('Con. Notes - No Conversion'!B2251 = "8. Transferee of restricted securities", 'Con. Notes - No Conversion'!B2251 = "9. Any person (substitution for securities etc.)"),
'Con. Notes - No Conversion'!C2251,
IF(
'Con. Notes - No Conversion'!B2251 = "",
#N/A,
'Con. Notes - No Conversion'!B2251)
)</f>
        <v>#N/A</v>
      </c>
    </row>
    <row r="2252" spans="1:7" x14ac:dyDescent="0.25">
      <c r="A2252" t="e">
        <f>IF(
OR(Shares!B2252 = "8. Transferee of restricted securities", Shares!B2252 = "9. Any person (substitution for securities etc.)"),
Shares!C2252,
IF(
Shares!B2252 = "",
#N/A,
Shares!B2252)
)</f>
        <v>#N/A</v>
      </c>
      <c r="B2252" t="e">
        <f>IF(
OR('Shares - LTR - Granted'!B2252 = "8. Transferee of restricted securities", 'Shares - LTR - Granted'!B2252 = "9. Any person (substitution for securities etc.)"),
'Shares - LTR - Granted'!C2252,
IF(
'Shares - LTR - Granted'!B2252 = "",
#N/A,
'Shares - LTR - Granted'!B2252)
)</f>
        <v>#N/A</v>
      </c>
      <c r="C2252" t="e">
        <f>IF(
OR('Performance Securities'!B2252 = "8. Transferee of restricted securities", 'Performance Securities'!B2252 = "9. Any person (substitution for securities etc.)"),
'Performance Securities'!C2252,
IF(
'Performance Securities'!B2252 = "",
#N/A,
'Performance Securities'!B2252)
)</f>
        <v>#N/A</v>
      </c>
      <c r="D2252" t="e">
        <f>IF(
OR('Options or Warrants'!B2252 = "8. Transferee of restricted securities", 'Options or Warrants'!B2252 = "9. Any person (substitution for securities etc.)"),
'Options or Warrants'!C2252,
IF(
'Options or Warrants'!B2252 = "",
#N/A,
'Options or Warrants'!B2252)
)</f>
        <v>#N/A</v>
      </c>
      <c r="E2252" t="e">
        <f>IF(
OR('Options - Free Attaching'!B2252 = "8. Transferee of restricted securities", 'Options - Free Attaching'!B2252 = "9. Any person (substitution for securities etc.)"),
'Options - Free Attaching'!C2252,
IF(
'Options - Free Attaching'!B2252 = "",
#N/A,
'Options - Free Attaching'!B2252)
)</f>
        <v>#N/A</v>
      </c>
      <c r="F2252" t="e">
        <f>IF(
OR('Con. Notes - Conversion'!B2252 = "8. Transferee of restricted securities", 'Con. Notes - Conversion'!B2252 = "9. Any person (substitution for securities etc.)"),
'Con. Notes - Conversion'!C2252,
IF(
'Con. Notes - Conversion'!B2252 = "",
#N/A,
'Con. Notes - Conversion'!B2252)
)</f>
        <v>#N/A</v>
      </c>
      <c r="G2252" t="e">
        <f>IF(
OR('Con. Notes - No Conversion'!B2252 = "8. Transferee of restricted securities", 'Con. Notes - No Conversion'!B2252 = "9. Any person (substitution for securities etc.)"),
'Con. Notes - No Conversion'!C2252,
IF(
'Con. Notes - No Conversion'!B2252 = "",
#N/A,
'Con. Notes - No Conversion'!B2252)
)</f>
        <v>#N/A</v>
      </c>
    </row>
    <row r="2253" spans="1:7" x14ac:dyDescent="0.25">
      <c r="A2253" t="e">
        <f>IF(
OR(Shares!B2253 = "8. Transferee of restricted securities", Shares!B2253 = "9. Any person (substitution for securities etc.)"),
Shares!C2253,
IF(
Shares!B2253 = "",
#N/A,
Shares!B2253)
)</f>
        <v>#N/A</v>
      </c>
      <c r="B2253" t="e">
        <f>IF(
OR('Shares - LTR - Granted'!B2253 = "8. Transferee of restricted securities", 'Shares - LTR - Granted'!B2253 = "9. Any person (substitution for securities etc.)"),
'Shares - LTR - Granted'!C2253,
IF(
'Shares - LTR - Granted'!B2253 = "",
#N/A,
'Shares - LTR - Granted'!B2253)
)</f>
        <v>#N/A</v>
      </c>
      <c r="C2253" t="e">
        <f>IF(
OR('Performance Securities'!B2253 = "8. Transferee of restricted securities", 'Performance Securities'!B2253 = "9. Any person (substitution for securities etc.)"),
'Performance Securities'!C2253,
IF(
'Performance Securities'!B2253 = "",
#N/A,
'Performance Securities'!B2253)
)</f>
        <v>#N/A</v>
      </c>
      <c r="D2253" t="e">
        <f>IF(
OR('Options or Warrants'!B2253 = "8. Transferee of restricted securities", 'Options or Warrants'!B2253 = "9. Any person (substitution for securities etc.)"),
'Options or Warrants'!C2253,
IF(
'Options or Warrants'!B2253 = "",
#N/A,
'Options or Warrants'!B2253)
)</f>
        <v>#N/A</v>
      </c>
      <c r="E2253" t="e">
        <f>IF(
OR('Options - Free Attaching'!B2253 = "8. Transferee of restricted securities", 'Options - Free Attaching'!B2253 = "9. Any person (substitution for securities etc.)"),
'Options - Free Attaching'!C2253,
IF(
'Options - Free Attaching'!B2253 = "",
#N/A,
'Options - Free Attaching'!B2253)
)</f>
        <v>#N/A</v>
      </c>
      <c r="F2253" t="e">
        <f>IF(
OR('Con. Notes - Conversion'!B2253 = "8. Transferee of restricted securities", 'Con. Notes - Conversion'!B2253 = "9. Any person (substitution for securities etc.)"),
'Con. Notes - Conversion'!C2253,
IF(
'Con. Notes - Conversion'!B2253 = "",
#N/A,
'Con. Notes - Conversion'!B2253)
)</f>
        <v>#N/A</v>
      </c>
      <c r="G2253" t="e">
        <f>IF(
OR('Con. Notes - No Conversion'!B2253 = "8. Transferee of restricted securities", 'Con. Notes - No Conversion'!B2253 = "9. Any person (substitution for securities etc.)"),
'Con. Notes - No Conversion'!C2253,
IF(
'Con. Notes - No Conversion'!B2253 = "",
#N/A,
'Con. Notes - No Conversion'!B2253)
)</f>
        <v>#N/A</v>
      </c>
    </row>
    <row r="2254" spans="1:7" x14ac:dyDescent="0.25">
      <c r="A2254" t="e">
        <f>IF(
OR(Shares!B2254 = "8. Transferee of restricted securities", Shares!B2254 = "9. Any person (substitution for securities etc.)"),
Shares!C2254,
IF(
Shares!B2254 = "",
#N/A,
Shares!B2254)
)</f>
        <v>#N/A</v>
      </c>
      <c r="B2254" t="e">
        <f>IF(
OR('Shares - LTR - Granted'!B2254 = "8. Transferee of restricted securities", 'Shares - LTR - Granted'!B2254 = "9. Any person (substitution for securities etc.)"),
'Shares - LTR - Granted'!C2254,
IF(
'Shares - LTR - Granted'!B2254 = "",
#N/A,
'Shares - LTR - Granted'!B2254)
)</f>
        <v>#N/A</v>
      </c>
      <c r="C2254" t="e">
        <f>IF(
OR('Performance Securities'!B2254 = "8. Transferee of restricted securities", 'Performance Securities'!B2254 = "9. Any person (substitution for securities etc.)"),
'Performance Securities'!C2254,
IF(
'Performance Securities'!B2254 = "",
#N/A,
'Performance Securities'!B2254)
)</f>
        <v>#N/A</v>
      </c>
      <c r="D2254" t="e">
        <f>IF(
OR('Options or Warrants'!B2254 = "8. Transferee of restricted securities", 'Options or Warrants'!B2254 = "9. Any person (substitution for securities etc.)"),
'Options or Warrants'!C2254,
IF(
'Options or Warrants'!B2254 = "",
#N/A,
'Options or Warrants'!B2254)
)</f>
        <v>#N/A</v>
      </c>
      <c r="E2254" t="e">
        <f>IF(
OR('Options - Free Attaching'!B2254 = "8. Transferee of restricted securities", 'Options - Free Attaching'!B2254 = "9. Any person (substitution for securities etc.)"),
'Options - Free Attaching'!C2254,
IF(
'Options - Free Attaching'!B2254 = "",
#N/A,
'Options - Free Attaching'!B2254)
)</f>
        <v>#N/A</v>
      </c>
      <c r="F2254" t="e">
        <f>IF(
OR('Con. Notes - Conversion'!B2254 = "8. Transferee of restricted securities", 'Con. Notes - Conversion'!B2254 = "9. Any person (substitution for securities etc.)"),
'Con. Notes - Conversion'!C2254,
IF(
'Con. Notes - Conversion'!B2254 = "",
#N/A,
'Con. Notes - Conversion'!B2254)
)</f>
        <v>#N/A</v>
      </c>
      <c r="G2254" t="e">
        <f>IF(
OR('Con. Notes - No Conversion'!B2254 = "8. Transferee of restricted securities", 'Con. Notes - No Conversion'!B2254 = "9. Any person (substitution for securities etc.)"),
'Con. Notes - No Conversion'!C2254,
IF(
'Con. Notes - No Conversion'!B2254 = "",
#N/A,
'Con. Notes - No Conversion'!B2254)
)</f>
        <v>#N/A</v>
      </c>
    </row>
    <row r="2255" spans="1:7" x14ac:dyDescent="0.25">
      <c r="A2255" t="e">
        <f>IF(
OR(Shares!B2255 = "8. Transferee of restricted securities", Shares!B2255 = "9. Any person (substitution for securities etc.)"),
Shares!C2255,
IF(
Shares!B2255 = "",
#N/A,
Shares!B2255)
)</f>
        <v>#N/A</v>
      </c>
      <c r="B2255" t="e">
        <f>IF(
OR('Shares - LTR - Granted'!B2255 = "8. Transferee of restricted securities", 'Shares - LTR - Granted'!B2255 = "9. Any person (substitution for securities etc.)"),
'Shares - LTR - Granted'!C2255,
IF(
'Shares - LTR - Granted'!B2255 = "",
#N/A,
'Shares - LTR - Granted'!B2255)
)</f>
        <v>#N/A</v>
      </c>
      <c r="C2255" t="e">
        <f>IF(
OR('Performance Securities'!B2255 = "8. Transferee of restricted securities", 'Performance Securities'!B2255 = "9. Any person (substitution for securities etc.)"),
'Performance Securities'!C2255,
IF(
'Performance Securities'!B2255 = "",
#N/A,
'Performance Securities'!B2255)
)</f>
        <v>#N/A</v>
      </c>
      <c r="D2255" t="e">
        <f>IF(
OR('Options or Warrants'!B2255 = "8. Transferee of restricted securities", 'Options or Warrants'!B2255 = "9. Any person (substitution for securities etc.)"),
'Options or Warrants'!C2255,
IF(
'Options or Warrants'!B2255 = "",
#N/A,
'Options or Warrants'!B2255)
)</f>
        <v>#N/A</v>
      </c>
      <c r="E2255" t="e">
        <f>IF(
OR('Options - Free Attaching'!B2255 = "8. Transferee of restricted securities", 'Options - Free Attaching'!B2255 = "9. Any person (substitution for securities etc.)"),
'Options - Free Attaching'!C2255,
IF(
'Options - Free Attaching'!B2255 = "",
#N/A,
'Options - Free Attaching'!B2255)
)</f>
        <v>#N/A</v>
      </c>
      <c r="F2255" t="e">
        <f>IF(
OR('Con. Notes - Conversion'!B2255 = "8. Transferee of restricted securities", 'Con. Notes - Conversion'!B2255 = "9. Any person (substitution for securities etc.)"),
'Con. Notes - Conversion'!C2255,
IF(
'Con. Notes - Conversion'!B2255 = "",
#N/A,
'Con. Notes - Conversion'!B2255)
)</f>
        <v>#N/A</v>
      </c>
      <c r="G2255" t="e">
        <f>IF(
OR('Con. Notes - No Conversion'!B2255 = "8. Transferee of restricted securities", 'Con. Notes - No Conversion'!B2255 = "9. Any person (substitution for securities etc.)"),
'Con. Notes - No Conversion'!C2255,
IF(
'Con. Notes - No Conversion'!B2255 = "",
#N/A,
'Con. Notes - No Conversion'!B2255)
)</f>
        <v>#N/A</v>
      </c>
    </row>
    <row r="2256" spans="1:7" x14ac:dyDescent="0.25">
      <c r="A2256" t="e">
        <f>IF(
OR(Shares!B2256 = "8. Transferee of restricted securities", Shares!B2256 = "9. Any person (substitution for securities etc.)"),
Shares!C2256,
IF(
Shares!B2256 = "",
#N/A,
Shares!B2256)
)</f>
        <v>#N/A</v>
      </c>
      <c r="B2256" t="e">
        <f>IF(
OR('Shares - LTR - Granted'!B2256 = "8. Transferee of restricted securities", 'Shares - LTR - Granted'!B2256 = "9. Any person (substitution for securities etc.)"),
'Shares - LTR - Granted'!C2256,
IF(
'Shares - LTR - Granted'!B2256 = "",
#N/A,
'Shares - LTR - Granted'!B2256)
)</f>
        <v>#N/A</v>
      </c>
      <c r="C2256" t="e">
        <f>IF(
OR('Performance Securities'!B2256 = "8. Transferee of restricted securities", 'Performance Securities'!B2256 = "9. Any person (substitution for securities etc.)"),
'Performance Securities'!C2256,
IF(
'Performance Securities'!B2256 = "",
#N/A,
'Performance Securities'!B2256)
)</f>
        <v>#N/A</v>
      </c>
      <c r="D2256" t="e">
        <f>IF(
OR('Options or Warrants'!B2256 = "8. Transferee of restricted securities", 'Options or Warrants'!B2256 = "9. Any person (substitution for securities etc.)"),
'Options or Warrants'!C2256,
IF(
'Options or Warrants'!B2256 = "",
#N/A,
'Options or Warrants'!B2256)
)</f>
        <v>#N/A</v>
      </c>
      <c r="E2256" t="e">
        <f>IF(
OR('Options - Free Attaching'!B2256 = "8. Transferee of restricted securities", 'Options - Free Attaching'!B2256 = "9. Any person (substitution for securities etc.)"),
'Options - Free Attaching'!C2256,
IF(
'Options - Free Attaching'!B2256 = "",
#N/A,
'Options - Free Attaching'!B2256)
)</f>
        <v>#N/A</v>
      </c>
      <c r="F2256" t="e">
        <f>IF(
OR('Con. Notes - Conversion'!B2256 = "8. Transferee of restricted securities", 'Con. Notes - Conversion'!B2256 = "9. Any person (substitution for securities etc.)"),
'Con. Notes - Conversion'!C2256,
IF(
'Con. Notes - Conversion'!B2256 = "",
#N/A,
'Con. Notes - Conversion'!B2256)
)</f>
        <v>#N/A</v>
      </c>
      <c r="G2256" t="e">
        <f>IF(
OR('Con. Notes - No Conversion'!B2256 = "8. Transferee of restricted securities", 'Con. Notes - No Conversion'!B2256 = "9. Any person (substitution for securities etc.)"),
'Con. Notes - No Conversion'!C2256,
IF(
'Con. Notes - No Conversion'!B2256 = "",
#N/A,
'Con. Notes - No Conversion'!B2256)
)</f>
        <v>#N/A</v>
      </c>
    </row>
    <row r="2257" spans="1:7" x14ac:dyDescent="0.25">
      <c r="A2257" t="e">
        <f>IF(
OR(Shares!B2257 = "8. Transferee of restricted securities", Shares!B2257 = "9. Any person (substitution for securities etc.)"),
Shares!C2257,
IF(
Shares!B2257 = "",
#N/A,
Shares!B2257)
)</f>
        <v>#N/A</v>
      </c>
      <c r="B2257" t="e">
        <f>IF(
OR('Shares - LTR - Granted'!B2257 = "8. Transferee of restricted securities", 'Shares - LTR - Granted'!B2257 = "9. Any person (substitution for securities etc.)"),
'Shares - LTR - Granted'!C2257,
IF(
'Shares - LTR - Granted'!B2257 = "",
#N/A,
'Shares - LTR - Granted'!B2257)
)</f>
        <v>#N/A</v>
      </c>
      <c r="C2257" t="e">
        <f>IF(
OR('Performance Securities'!B2257 = "8. Transferee of restricted securities", 'Performance Securities'!B2257 = "9. Any person (substitution for securities etc.)"),
'Performance Securities'!C2257,
IF(
'Performance Securities'!B2257 = "",
#N/A,
'Performance Securities'!B2257)
)</f>
        <v>#N/A</v>
      </c>
      <c r="D2257" t="e">
        <f>IF(
OR('Options or Warrants'!B2257 = "8. Transferee of restricted securities", 'Options or Warrants'!B2257 = "9. Any person (substitution for securities etc.)"),
'Options or Warrants'!C2257,
IF(
'Options or Warrants'!B2257 = "",
#N/A,
'Options or Warrants'!B2257)
)</f>
        <v>#N/A</v>
      </c>
      <c r="E2257" t="e">
        <f>IF(
OR('Options - Free Attaching'!B2257 = "8. Transferee of restricted securities", 'Options - Free Attaching'!B2257 = "9. Any person (substitution for securities etc.)"),
'Options - Free Attaching'!C2257,
IF(
'Options - Free Attaching'!B2257 = "",
#N/A,
'Options - Free Attaching'!B2257)
)</f>
        <v>#N/A</v>
      </c>
      <c r="F2257" t="e">
        <f>IF(
OR('Con. Notes - Conversion'!B2257 = "8. Transferee of restricted securities", 'Con. Notes - Conversion'!B2257 = "9. Any person (substitution for securities etc.)"),
'Con. Notes - Conversion'!C2257,
IF(
'Con. Notes - Conversion'!B2257 = "",
#N/A,
'Con. Notes - Conversion'!B2257)
)</f>
        <v>#N/A</v>
      </c>
      <c r="G2257" t="e">
        <f>IF(
OR('Con. Notes - No Conversion'!B2257 = "8. Transferee of restricted securities", 'Con. Notes - No Conversion'!B2257 = "9. Any person (substitution for securities etc.)"),
'Con. Notes - No Conversion'!C2257,
IF(
'Con. Notes - No Conversion'!B2257 = "",
#N/A,
'Con. Notes - No Conversion'!B2257)
)</f>
        <v>#N/A</v>
      </c>
    </row>
    <row r="2258" spans="1:7" x14ac:dyDescent="0.25">
      <c r="A2258" t="e">
        <f>IF(
OR(Shares!B2258 = "8. Transferee of restricted securities", Shares!B2258 = "9. Any person (substitution for securities etc.)"),
Shares!C2258,
IF(
Shares!B2258 = "",
#N/A,
Shares!B2258)
)</f>
        <v>#N/A</v>
      </c>
      <c r="B2258" t="e">
        <f>IF(
OR('Shares - LTR - Granted'!B2258 = "8. Transferee of restricted securities", 'Shares - LTR - Granted'!B2258 = "9. Any person (substitution for securities etc.)"),
'Shares - LTR - Granted'!C2258,
IF(
'Shares - LTR - Granted'!B2258 = "",
#N/A,
'Shares - LTR - Granted'!B2258)
)</f>
        <v>#N/A</v>
      </c>
      <c r="C2258" t="e">
        <f>IF(
OR('Performance Securities'!B2258 = "8. Transferee of restricted securities", 'Performance Securities'!B2258 = "9. Any person (substitution for securities etc.)"),
'Performance Securities'!C2258,
IF(
'Performance Securities'!B2258 = "",
#N/A,
'Performance Securities'!B2258)
)</f>
        <v>#N/A</v>
      </c>
      <c r="D2258" t="e">
        <f>IF(
OR('Options or Warrants'!B2258 = "8. Transferee of restricted securities", 'Options or Warrants'!B2258 = "9. Any person (substitution for securities etc.)"),
'Options or Warrants'!C2258,
IF(
'Options or Warrants'!B2258 = "",
#N/A,
'Options or Warrants'!B2258)
)</f>
        <v>#N/A</v>
      </c>
      <c r="E2258" t="e">
        <f>IF(
OR('Options - Free Attaching'!B2258 = "8. Transferee of restricted securities", 'Options - Free Attaching'!B2258 = "9. Any person (substitution for securities etc.)"),
'Options - Free Attaching'!C2258,
IF(
'Options - Free Attaching'!B2258 = "",
#N/A,
'Options - Free Attaching'!B2258)
)</f>
        <v>#N/A</v>
      </c>
      <c r="F2258" t="e">
        <f>IF(
OR('Con. Notes - Conversion'!B2258 = "8. Transferee of restricted securities", 'Con. Notes - Conversion'!B2258 = "9. Any person (substitution for securities etc.)"),
'Con. Notes - Conversion'!C2258,
IF(
'Con. Notes - Conversion'!B2258 = "",
#N/A,
'Con. Notes - Conversion'!B2258)
)</f>
        <v>#N/A</v>
      </c>
      <c r="G2258" t="e">
        <f>IF(
OR('Con. Notes - No Conversion'!B2258 = "8. Transferee of restricted securities", 'Con. Notes - No Conversion'!B2258 = "9. Any person (substitution for securities etc.)"),
'Con. Notes - No Conversion'!C2258,
IF(
'Con. Notes - No Conversion'!B2258 = "",
#N/A,
'Con. Notes - No Conversion'!B2258)
)</f>
        <v>#N/A</v>
      </c>
    </row>
    <row r="2259" spans="1:7" x14ac:dyDescent="0.25">
      <c r="A2259" t="e">
        <f>IF(
OR(Shares!B2259 = "8. Transferee of restricted securities", Shares!B2259 = "9. Any person (substitution for securities etc.)"),
Shares!C2259,
IF(
Shares!B2259 = "",
#N/A,
Shares!B2259)
)</f>
        <v>#N/A</v>
      </c>
      <c r="B2259" t="e">
        <f>IF(
OR('Shares - LTR - Granted'!B2259 = "8. Transferee of restricted securities", 'Shares - LTR - Granted'!B2259 = "9. Any person (substitution for securities etc.)"),
'Shares - LTR - Granted'!C2259,
IF(
'Shares - LTR - Granted'!B2259 = "",
#N/A,
'Shares - LTR - Granted'!B2259)
)</f>
        <v>#N/A</v>
      </c>
      <c r="C2259" t="e">
        <f>IF(
OR('Performance Securities'!B2259 = "8. Transferee of restricted securities", 'Performance Securities'!B2259 = "9. Any person (substitution for securities etc.)"),
'Performance Securities'!C2259,
IF(
'Performance Securities'!B2259 = "",
#N/A,
'Performance Securities'!B2259)
)</f>
        <v>#N/A</v>
      </c>
      <c r="D2259" t="e">
        <f>IF(
OR('Options or Warrants'!B2259 = "8. Transferee of restricted securities", 'Options or Warrants'!B2259 = "9. Any person (substitution for securities etc.)"),
'Options or Warrants'!C2259,
IF(
'Options or Warrants'!B2259 = "",
#N/A,
'Options or Warrants'!B2259)
)</f>
        <v>#N/A</v>
      </c>
      <c r="E2259" t="e">
        <f>IF(
OR('Options - Free Attaching'!B2259 = "8. Transferee of restricted securities", 'Options - Free Attaching'!B2259 = "9. Any person (substitution for securities etc.)"),
'Options - Free Attaching'!C2259,
IF(
'Options - Free Attaching'!B2259 = "",
#N/A,
'Options - Free Attaching'!B2259)
)</f>
        <v>#N/A</v>
      </c>
      <c r="F2259" t="e">
        <f>IF(
OR('Con. Notes - Conversion'!B2259 = "8. Transferee of restricted securities", 'Con. Notes - Conversion'!B2259 = "9. Any person (substitution for securities etc.)"),
'Con. Notes - Conversion'!C2259,
IF(
'Con. Notes - Conversion'!B2259 = "",
#N/A,
'Con. Notes - Conversion'!B2259)
)</f>
        <v>#N/A</v>
      </c>
      <c r="G2259" t="e">
        <f>IF(
OR('Con. Notes - No Conversion'!B2259 = "8. Transferee of restricted securities", 'Con. Notes - No Conversion'!B2259 = "9. Any person (substitution for securities etc.)"),
'Con. Notes - No Conversion'!C2259,
IF(
'Con. Notes - No Conversion'!B2259 = "",
#N/A,
'Con. Notes - No Conversion'!B2259)
)</f>
        <v>#N/A</v>
      </c>
    </row>
    <row r="2260" spans="1:7" x14ac:dyDescent="0.25">
      <c r="A2260" t="e">
        <f>IF(
OR(Shares!B2260 = "8. Transferee of restricted securities", Shares!B2260 = "9. Any person (substitution for securities etc.)"),
Shares!C2260,
IF(
Shares!B2260 = "",
#N/A,
Shares!B2260)
)</f>
        <v>#N/A</v>
      </c>
      <c r="B2260" t="e">
        <f>IF(
OR('Shares - LTR - Granted'!B2260 = "8. Transferee of restricted securities", 'Shares - LTR - Granted'!B2260 = "9. Any person (substitution for securities etc.)"),
'Shares - LTR - Granted'!C2260,
IF(
'Shares - LTR - Granted'!B2260 = "",
#N/A,
'Shares - LTR - Granted'!B2260)
)</f>
        <v>#N/A</v>
      </c>
      <c r="C2260" t="e">
        <f>IF(
OR('Performance Securities'!B2260 = "8. Transferee of restricted securities", 'Performance Securities'!B2260 = "9. Any person (substitution for securities etc.)"),
'Performance Securities'!C2260,
IF(
'Performance Securities'!B2260 = "",
#N/A,
'Performance Securities'!B2260)
)</f>
        <v>#N/A</v>
      </c>
      <c r="D2260" t="e">
        <f>IF(
OR('Options or Warrants'!B2260 = "8. Transferee of restricted securities", 'Options or Warrants'!B2260 = "9. Any person (substitution for securities etc.)"),
'Options or Warrants'!C2260,
IF(
'Options or Warrants'!B2260 = "",
#N/A,
'Options or Warrants'!B2260)
)</f>
        <v>#N/A</v>
      </c>
      <c r="E2260" t="e">
        <f>IF(
OR('Options - Free Attaching'!B2260 = "8. Transferee of restricted securities", 'Options - Free Attaching'!B2260 = "9. Any person (substitution for securities etc.)"),
'Options - Free Attaching'!C2260,
IF(
'Options - Free Attaching'!B2260 = "",
#N/A,
'Options - Free Attaching'!B2260)
)</f>
        <v>#N/A</v>
      </c>
      <c r="F2260" t="e">
        <f>IF(
OR('Con. Notes - Conversion'!B2260 = "8. Transferee of restricted securities", 'Con. Notes - Conversion'!B2260 = "9. Any person (substitution for securities etc.)"),
'Con. Notes - Conversion'!C2260,
IF(
'Con. Notes - Conversion'!B2260 = "",
#N/A,
'Con. Notes - Conversion'!B2260)
)</f>
        <v>#N/A</v>
      </c>
      <c r="G2260" t="e">
        <f>IF(
OR('Con. Notes - No Conversion'!B2260 = "8. Transferee of restricted securities", 'Con. Notes - No Conversion'!B2260 = "9. Any person (substitution for securities etc.)"),
'Con. Notes - No Conversion'!C2260,
IF(
'Con. Notes - No Conversion'!B2260 = "",
#N/A,
'Con. Notes - No Conversion'!B2260)
)</f>
        <v>#N/A</v>
      </c>
    </row>
    <row r="2261" spans="1:7" x14ac:dyDescent="0.25">
      <c r="A2261" t="e">
        <f>IF(
OR(Shares!B2261 = "8. Transferee of restricted securities", Shares!B2261 = "9. Any person (substitution for securities etc.)"),
Shares!C2261,
IF(
Shares!B2261 = "",
#N/A,
Shares!B2261)
)</f>
        <v>#N/A</v>
      </c>
      <c r="B2261" t="e">
        <f>IF(
OR('Shares - LTR - Granted'!B2261 = "8. Transferee of restricted securities", 'Shares - LTR - Granted'!B2261 = "9. Any person (substitution for securities etc.)"),
'Shares - LTR - Granted'!C2261,
IF(
'Shares - LTR - Granted'!B2261 = "",
#N/A,
'Shares - LTR - Granted'!B2261)
)</f>
        <v>#N/A</v>
      </c>
      <c r="C2261" t="e">
        <f>IF(
OR('Performance Securities'!B2261 = "8. Transferee of restricted securities", 'Performance Securities'!B2261 = "9. Any person (substitution for securities etc.)"),
'Performance Securities'!C2261,
IF(
'Performance Securities'!B2261 = "",
#N/A,
'Performance Securities'!B2261)
)</f>
        <v>#N/A</v>
      </c>
      <c r="D2261" t="e">
        <f>IF(
OR('Options or Warrants'!B2261 = "8. Transferee of restricted securities", 'Options or Warrants'!B2261 = "9. Any person (substitution for securities etc.)"),
'Options or Warrants'!C2261,
IF(
'Options or Warrants'!B2261 = "",
#N/A,
'Options or Warrants'!B2261)
)</f>
        <v>#N/A</v>
      </c>
      <c r="E2261" t="e">
        <f>IF(
OR('Options - Free Attaching'!B2261 = "8. Transferee of restricted securities", 'Options - Free Attaching'!B2261 = "9. Any person (substitution for securities etc.)"),
'Options - Free Attaching'!C2261,
IF(
'Options - Free Attaching'!B2261 = "",
#N/A,
'Options - Free Attaching'!B2261)
)</f>
        <v>#N/A</v>
      </c>
      <c r="F2261" t="e">
        <f>IF(
OR('Con. Notes - Conversion'!B2261 = "8. Transferee of restricted securities", 'Con. Notes - Conversion'!B2261 = "9. Any person (substitution for securities etc.)"),
'Con. Notes - Conversion'!C2261,
IF(
'Con. Notes - Conversion'!B2261 = "",
#N/A,
'Con. Notes - Conversion'!B2261)
)</f>
        <v>#N/A</v>
      </c>
      <c r="G2261" t="e">
        <f>IF(
OR('Con. Notes - No Conversion'!B2261 = "8. Transferee of restricted securities", 'Con. Notes - No Conversion'!B2261 = "9. Any person (substitution for securities etc.)"),
'Con. Notes - No Conversion'!C2261,
IF(
'Con. Notes - No Conversion'!B2261 = "",
#N/A,
'Con. Notes - No Conversion'!B2261)
)</f>
        <v>#N/A</v>
      </c>
    </row>
    <row r="2262" spans="1:7" x14ac:dyDescent="0.25">
      <c r="A2262" t="e">
        <f>IF(
OR(Shares!B2262 = "8. Transferee of restricted securities", Shares!B2262 = "9. Any person (substitution for securities etc.)"),
Shares!C2262,
IF(
Shares!B2262 = "",
#N/A,
Shares!B2262)
)</f>
        <v>#N/A</v>
      </c>
      <c r="B2262" t="e">
        <f>IF(
OR('Shares - LTR - Granted'!B2262 = "8. Transferee of restricted securities", 'Shares - LTR - Granted'!B2262 = "9. Any person (substitution for securities etc.)"),
'Shares - LTR - Granted'!C2262,
IF(
'Shares - LTR - Granted'!B2262 = "",
#N/A,
'Shares - LTR - Granted'!B2262)
)</f>
        <v>#N/A</v>
      </c>
      <c r="C2262" t="e">
        <f>IF(
OR('Performance Securities'!B2262 = "8. Transferee of restricted securities", 'Performance Securities'!B2262 = "9. Any person (substitution for securities etc.)"),
'Performance Securities'!C2262,
IF(
'Performance Securities'!B2262 = "",
#N/A,
'Performance Securities'!B2262)
)</f>
        <v>#N/A</v>
      </c>
      <c r="D2262" t="e">
        <f>IF(
OR('Options or Warrants'!B2262 = "8. Transferee of restricted securities", 'Options or Warrants'!B2262 = "9. Any person (substitution for securities etc.)"),
'Options or Warrants'!C2262,
IF(
'Options or Warrants'!B2262 = "",
#N/A,
'Options or Warrants'!B2262)
)</f>
        <v>#N/A</v>
      </c>
      <c r="E2262" t="e">
        <f>IF(
OR('Options - Free Attaching'!B2262 = "8. Transferee of restricted securities", 'Options - Free Attaching'!B2262 = "9. Any person (substitution for securities etc.)"),
'Options - Free Attaching'!C2262,
IF(
'Options - Free Attaching'!B2262 = "",
#N/A,
'Options - Free Attaching'!B2262)
)</f>
        <v>#N/A</v>
      </c>
      <c r="F2262" t="e">
        <f>IF(
OR('Con. Notes - Conversion'!B2262 = "8. Transferee of restricted securities", 'Con. Notes - Conversion'!B2262 = "9. Any person (substitution for securities etc.)"),
'Con. Notes - Conversion'!C2262,
IF(
'Con. Notes - Conversion'!B2262 = "",
#N/A,
'Con. Notes - Conversion'!B2262)
)</f>
        <v>#N/A</v>
      </c>
      <c r="G2262" t="e">
        <f>IF(
OR('Con. Notes - No Conversion'!B2262 = "8. Transferee of restricted securities", 'Con. Notes - No Conversion'!B2262 = "9. Any person (substitution for securities etc.)"),
'Con. Notes - No Conversion'!C2262,
IF(
'Con. Notes - No Conversion'!B2262 = "",
#N/A,
'Con. Notes - No Conversion'!B2262)
)</f>
        <v>#N/A</v>
      </c>
    </row>
    <row r="2263" spans="1:7" x14ac:dyDescent="0.25">
      <c r="A2263" t="e">
        <f>IF(
OR(Shares!B2263 = "8. Transferee of restricted securities", Shares!B2263 = "9. Any person (substitution for securities etc.)"),
Shares!C2263,
IF(
Shares!B2263 = "",
#N/A,
Shares!B2263)
)</f>
        <v>#N/A</v>
      </c>
      <c r="B2263" t="e">
        <f>IF(
OR('Shares - LTR - Granted'!B2263 = "8. Transferee of restricted securities", 'Shares - LTR - Granted'!B2263 = "9. Any person (substitution for securities etc.)"),
'Shares - LTR - Granted'!C2263,
IF(
'Shares - LTR - Granted'!B2263 = "",
#N/A,
'Shares - LTR - Granted'!B2263)
)</f>
        <v>#N/A</v>
      </c>
      <c r="C2263" t="e">
        <f>IF(
OR('Performance Securities'!B2263 = "8. Transferee of restricted securities", 'Performance Securities'!B2263 = "9. Any person (substitution for securities etc.)"),
'Performance Securities'!C2263,
IF(
'Performance Securities'!B2263 = "",
#N/A,
'Performance Securities'!B2263)
)</f>
        <v>#N/A</v>
      </c>
      <c r="D2263" t="e">
        <f>IF(
OR('Options or Warrants'!B2263 = "8. Transferee of restricted securities", 'Options or Warrants'!B2263 = "9. Any person (substitution for securities etc.)"),
'Options or Warrants'!C2263,
IF(
'Options or Warrants'!B2263 = "",
#N/A,
'Options or Warrants'!B2263)
)</f>
        <v>#N/A</v>
      </c>
      <c r="E2263" t="e">
        <f>IF(
OR('Options - Free Attaching'!B2263 = "8. Transferee of restricted securities", 'Options - Free Attaching'!B2263 = "9. Any person (substitution for securities etc.)"),
'Options - Free Attaching'!C2263,
IF(
'Options - Free Attaching'!B2263 = "",
#N/A,
'Options - Free Attaching'!B2263)
)</f>
        <v>#N/A</v>
      </c>
      <c r="F2263" t="e">
        <f>IF(
OR('Con. Notes - Conversion'!B2263 = "8. Transferee of restricted securities", 'Con. Notes - Conversion'!B2263 = "9. Any person (substitution for securities etc.)"),
'Con. Notes - Conversion'!C2263,
IF(
'Con. Notes - Conversion'!B2263 = "",
#N/A,
'Con. Notes - Conversion'!B2263)
)</f>
        <v>#N/A</v>
      </c>
      <c r="G2263" t="e">
        <f>IF(
OR('Con. Notes - No Conversion'!B2263 = "8. Transferee of restricted securities", 'Con. Notes - No Conversion'!B2263 = "9. Any person (substitution for securities etc.)"),
'Con. Notes - No Conversion'!C2263,
IF(
'Con. Notes - No Conversion'!B2263 = "",
#N/A,
'Con. Notes - No Conversion'!B2263)
)</f>
        <v>#N/A</v>
      </c>
    </row>
    <row r="2264" spans="1:7" x14ac:dyDescent="0.25">
      <c r="A2264" t="e">
        <f>IF(
OR(Shares!B2264 = "8. Transferee of restricted securities", Shares!B2264 = "9. Any person (substitution for securities etc.)"),
Shares!C2264,
IF(
Shares!B2264 = "",
#N/A,
Shares!B2264)
)</f>
        <v>#N/A</v>
      </c>
      <c r="B2264" t="e">
        <f>IF(
OR('Shares - LTR - Granted'!B2264 = "8. Transferee of restricted securities", 'Shares - LTR - Granted'!B2264 = "9. Any person (substitution for securities etc.)"),
'Shares - LTR - Granted'!C2264,
IF(
'Shares - LTR - Granted'!B2264 = "",
#N/A,
'Shares - LTR - Granted'!B2264)
)</f>
        <v>#N/A</v>
      </c>
      <c r="C2264" t="e">
        <f>IF(
OR('Performance Securities'!B2264 = "8. Transferee of restricted securities", 'Performance Securities'!B2264 = "9. Any person (substitution for securities etc.)"),
'Performance Securities'!C2264,
IF(
'Performance Securities'!B2264 = "",
#N/A,
'Performance Securities'!B2264)
)</f>
        <v>#N/A</v>
      </c>
      <c r="D2264" t="e">
        <f>IF(
OR('Options or Warrants'!B2264 = "8. Transferee of restricted securities", 'Options or Warrants'!B2264 = "9. Any person (substitution for securities etc.)"),
'Options or Warrants'!C2264,
IF(
'Options or Warrants'!B2264 = "",
#N/A,
'Options or Warrants'!B2264)
)</f>
        <v>#N/A</v>
      </c>
      <c r="E2264" t="e">
        <f>IF(
OR('Options - Free Attaching'!B2264 = "8. Transferee of restricted securities", 'Options - Free Attaching'!B2264 = "9. Any person (substitution for securities etc.)"),
'Options - Free Attaching'!C2264,
IF(
'Options - Free Attaching'!B2264 = "",
#N/A,
'Options - Free Attaching'!B2264)
)</f>
        <v>#N/A</v>
      </c>
      <c r="F2264" t="e">
        <f>IF(
OR('Con. Notes - Conversion'!B2264 = "8. Transferee of restricted securities", 'Con. Notes - Conversion'!B2264 = "9. Any person (substitution for securities etc.)"),
'Con. Notes - Conversion'!C2264,
IF(
'Con. Notes - Conversion'!B2264 = "",
#N/A,
'Con. Notes - Conversion'!B2264)
)</f>
        <v>#N/A</v>
      </c>
      <c r="G2264" t="e">
        <f>IF(
OR('Con. Notes - No Conversion'!B2264 = "8. Transferee of restricted securities", 'Con. Notes - No Conversion'!B2264 = "9. Any person (substitution for securities etc.)"),
'Con. Notes - No Conversion'!C2264,
IF(
'Con. Notes - No Conversion'!B2264 = "",
#N/A,
'Con. Notes - No Conversion'!B2264)
)</f>
        <v>#N/A</v>
      </c>
    </row>
    <row r="2265" spans="1:7" x14ac:dyDescent="0.25">
      <c r="A2265" t="e">
        <f>IF(
OR(Shares!B2265 = "8. Transferee of restricted securities", Shares!B2265 = "9. Any person (substitution for securities etc.)"),
Shares!C2265,
IF(
Shares!B2265 = "",
#N/A,
Shares!B2265)
)</f>
        <v>#N/A</v>
      </c>
      <c r="B2265" t="e">
        <f>IF(
OR('Shares - LTR - Granted'!B2265 = "8. Transferee of restricted securities", 'Shares - LTR - Granted'!B2265 = "9. Any person (substitution for securities etc.)"),
'Shares - LTR - Granted'!C2265,
IF(
'Shares - LTR - Granted'!B2265 = "",
#N/A,
'Shares - LTR - Granted'!B2265)
)</f>
        <v>#N/A</v>
      </c>
      <c r="C2265" t="e">
        <f>IF(
OR('Performance Securities'!B2265 = "8. Transferee of restricted securities", 'Performance Securities'!B2265 = "9. Any person (substitution for securities etc.)"),
'Performance Securities'!C2265,
IF(
'Performance Securities'!B2265 = "",
#N/A,
'Performance Securities'!B2265)
)</f>
        <v>#N/A</v>
      </c>
      <c r="D2265" t="e">
        <f>IF(
OR('Options or Warrants'!B2265 = "8. Transferee of restricted securities", 'Options or Warrants'!B2265 = "9. Any person (substitution for securities etc.)"),
'Options or Warrants'!C2265,
IF(
'Options or Warrants'!B2265 = "",
#N/A,
'Options or Warrants'!B2265)
)</f>
        <v>#N/A</v>
      </c>
      <c r="E2265" t="e">
        <f>IF(
OR('Options - Free Attaching'!B2265 = "8. Transferee of restricted securities", 'Options - Free Attaching'!B2265 = "9. Any person (substitution for securities etc.)"),
'Options - Free Attaching'!C2265,
IF(
'Options - Free Attaching'!B2265 = "",
#N/A,
'Options - Free Attaching'!B2265)
)</f>
        <v>#N/A</v>
      </c>
      <c r="F2265" t="e">
        <f>IF(
OR('Con. Notes - Conversion'!B2265 = "8. Transferee of restricted securities", 'Con. Notes - Conversion'!B2265 = "9. Any person (substitution for securities etc.)"),
'Con. Notes - Conversion'!C2265,
IF(
'Con. Notes - Conversion'!B2265 = "",
#N/A,
'Con. Notes - Conversion'!B2265)
)</f>
        <v>#N/A</v>
      </c>
      <c r="G2265" t="e">
        <f>IF(
OR('Con. Notes - No Conversion'!B2265 = "8. Transferee of restricted securities", 'Con. Notes - No Conversion'!B2265 = "9. Any person (substitution for securities etc.)"),
'Con. Notes - No Conversion'!C2265,
IF(
'Con. Notes - No Conversion'!B2265 = "",
#N/A,
'Con. Notes - No Conversion'!B2265)
)</f>
        <v>#N/A</v>
      </c>
    </row>
    <row r="2266" spans="1:7" x14ac:dyDescent="0.25">
      <c r="A2266" t="e">
        <f>IF(
OR(Shares!B2266 = "8. Transferee of restricted securities", Shares!B2266 = "9. Any person (substitution for securities etc.)"),
Shares!C2266,
IF(
Shares!B2266 = "",
#N/A,
Shares!B2266)
)</f>
        <v>#N/A</v>
      </c>
      <c r="B2266" t="e">
        <f>IF(
OR('Shares - LTR - Granted'!B2266 = "8. Transferee of restricted securities", 'Shares - LTR - Granted'!B2266 = "9. Any person (substitution for securities etc.)"),
'Shares - LTR - Granted'!C2266,
IF(
'Shares - LTR - Granted'!B2266 = "",
#N/A,
'Shares - LTR - Granted'!B2266)
)</f>
        <v>#N/A</v>
      </c>
      <c r="C2266" t="e">
        <f>IF(
OR('Performance Securities'!B2266 = "8. Transferee of restricted securities", 'Performance Securities'!B2266 = "9. Any person (substitution for securities etc.)"),
'Performance Securities'!C2266,
IF(
'Performance Securities'!B2266 = "",
#N/A,
'Performance Securities'!B2266)
)</f>
        <v>#N/A</v>
      </c>
      <c r="D2266" t="e">
        <f>IF(
OR('Options or Warrants'!B2266 = "8. Transferee of restricted securities", 'Options or Warrants'!B2266 = "9. Any person (substitution for securities etc.)"),
'Options or Warrants'!C2266,
IF(
'Options or Warrants'!B2266 = "",
#N/A,
'Options or Warrants'!B2266)
)</f>
        <v>#N/A</v>
      </c>
      <c r="E2266" t="e">
        <f>IF(
OR('Options - Free Attaching'!B2266 = "8. Transferee of restricted securities", 'Options - Free Attaching'!B2266 = "9. Any person (substitution for securities etc.)"),
'Options - Free Attaching'!C2266,
IF(
'Options - Free Attaching'!B2266 = "",
#N/A,
'Options - Free Attaching'!B2266)
)</f>
        <v>#N/A</v>
      </c>
      <c r="F2266" t="e">
        <f>IF(
OR('Con. Notes - Conversion'!B2266 = "8. Transferee of restricted securities", 'Con. Notes - Conversion'!B2266 = "9. Any person (substitution for securities etc.)"),
'Con. Notes - Conversion'!C2266,
IF(
'Con. Notes - Conversion'!B2266 = "",
#N/A,
'Con. Notes - Conversion'!B2266)
)</f>
        <v>#N/A</v>
      </c>
      <c r="G2266" t="e">
        <f>IF(
OR('Con. Notes - No Conversion'!B2266 = "8. Transferee of restricted securities", 'Con. Notes - No Conversion'!B2266 = "9. Any person (substitution for securities etc.)"),
'Con. Notes - No Conversion'!C2266,
IF(
'Con. Notes - No Conversion'!B2266 = "",
#N/A,
'Con. Notes - No Conversion'!B2266)
)</f>
        <v>#N/A</v>
      </c>
    </row>
    <row r="2267" spans="1:7" x14ac:dyDescent="0.25">
      <c r="A2267" t="e">
        <f>IF(
OR(Shares!B2267 = "8. Transferee of restricted securities", Shares!B2267 = "9. Any person (substitution for securities etc.)"),
Shares!C2267,
IF(
Shares!B2267 = "",
#N/A,
Shares!B2267)
)</f>
        <v>#N/A</v>
      </c>
      <c r="B2267" t="e">
        <f>IF(
OR('Shares - LTR - Granted'!B2267 = "8. Transferee of restricted securities", 'Shares - LTR - Granted'!B2267 = "9. Any person (substitution for securities etc.)"),
'Shares - LTR - Granted'!C2267,
IF(
'Shares - LTR - Granted'!B2267 = "",
#N/A,
'Shares - LTR - Granted'!B2267)
)</f>
        <v>#N/A</v>
      </c>
      <c r="C2267" t="e">
        <f>IF(
OR('Performance Securities'!B2267 = "8. Transferee of restricted securities", 'Performance Securities'!B2267 = "9. Any person (substitution for securities etc.)"),
'Performance Securities'!C2267,
IF(
'Performance Securities'!B2267 = "",
#N/A,
'Performance Securities'!B2267)
)</f>
        <v>#N/A</v>
      </c>
      <c r="D2267" t="e">
        <f>IF(
OR('Options or Warrants'!B2267 = "8. Transferee of restricted securities", 'Options or Warrants'!B2267 = "9. Any person (substitution for securities etc.)"),
'Options or Warrants'!C2267,
IF(
'Options or Warrants'!B2267 = "",
#N/A,
'Options or Warrants'!B2267)
)</f>
        <v>#N/A</v>
      </c>
      <c r="E2267" t="e">
        <f>IF(
OR('Options - Free Attaching'!B2267 = "8. Transferee of restricted securities", 'Options - Free Attaching'!B2267 = "9. Any person (substitution for securities etc.)"),
'Options - Free Attaching'!C2267,
IF(
'Options - Free Attaching'!B2267 = "",
#N/A,
'Options - Free Attaching'!B2267)
)</f>
        <v>#N/A</v>
      </c>
      <c r="F2267" t="e">
        <f>IF(
OR('Con. Notes - Conversion'!B2267 = "8. Transferee of restricted securities", 'Con. Notes - Conversion'!B2267 = "9. Any person (substitution for securities etc.)"),
'Con. Notes - Conversion'!C2267,
IF(
'Con. Notes - Conversion'!B2267 = "",
#N/A,
'Con. Notes - Conversion'!B2267)
)</f>
        <v>#N/A</v>
      </c>
      <c r="G2267" t="e">
        <f>IF(
OR('Con. Notes - No Conversion'!B2267 = "8. Transferee of restricted securities", 'Con. Notes - No Conversion'!B2267 = "9. Any person (substitution for securities etc.)"),
'Con. Notes - No Conversion'!C2267,
IF(
'Con. Notes - No Conversion'!B2267 = "",
#N/A,
'Con. Notes - No Conversion'!B2267)
)</f>
        <v>#N/A</v>
      </c>
    </row>
    <row r="2268" spans="1:7" x14ac:dyDescent="0.25">
      <c r="A2268" t="e">
        <f>IF(
OR(Shares!B2268 = "8. Transferee of restricted securities", Shares!B2268 = "9. Any person (substitution for securities etc.)"),
Shares!C2268,
IF(
Shares!B2268 = "",
#N/A,
Shares!B2268)
)</f>
        <v>#N/A</v>
      </c>
      <c r="B2268" t="e">
        <f>IF(
OR('Shares - LTR - Granted'!B2268 = "8. Transferee of restricted securities", 'Shares - LTR - Granted'!B2268 = "9. Any person (substitution for securities etc.)"),
'Shares - LTR - Granted'!C2268,
IF(
'Shares - LTR - Granted'!B2268 = "",
#N/A,
'Shares - LTR - Granted'!B2268)
)</f>
        <v>#N/A</v>
      </c>
      <c r="C2268" t="e">
        <f>IF(
OR('Performance Securities'!B2268 = "8. Transferee of restricted securities", 'Performance Securities'!B2268 = "9. Any person (substitution for securities etc.)"),
'Performance Securities'!C2268,
IF(
'Performance Securities'!B2268 = "",
#N/A,
'Performance Securities'!B2268)
)</f>
        <v>#N/A</v>
      </c>
      <c r="D2268" t="e">
        <f>IF(
OR('Options or Warrants'!B2268 = "8. Transferee of restricted securities", 'Options or Warrants'!B2268 = "9. Any person (substitution for securities etc.)"),
'Options or Warrants'!C2268,
IF(
'Options or Warrants'!B2268 = "",
#N/A,
'Options or Warrants'!B2268)
)</f>
        <v>#N/A</v>
      </c>
      <c r="E2268" t="e">
        <f>IF(
OR('Options - Free Attaching'!B2268 = "8. Transferee of restricted securities", 'Options - Free Attaching'!B2268 = "9. Any person (substitution for securities etc.)"),
'Options - Free Attaching'!C2268,
IF(
'Options - Free Attaching'!B2268 = "",
#N/A,
'Options - Free Attaching'!B2268)
)</f>
        <v>#N/A</v>
      </c>
      <c r="F2268" t="e">
        <f>IF(
OR('Con. Notes - Conversion'!B2268 = "8. Transferee of restricted securities", 'Con. Notes - Conversion'!B2268 = "9. Any person (substitution for securities etc.)"),
'Con. Notes - Conversion'!C2268,
IF(
'Con. Notes - Conversion'!B2268 = "",
#N/A,
'Con. Notes - Conversion'!B2268)
)</f>
        <v>#N/A</v>
      </c>
      <c r="G2268" t="e">
        <f>IF(
OR('Con. Notes - No Conversion'!B2268 = "8. Transferee of restricted securities", 'Con. Notes - No Conversion'!B2268 = "9. Any person (substitution for securities etc.)"),
'Con. Notes - No Conversion'!C2268,
IF(
'Con. Notes - No Conversion'!B2268 = "",
#N/A,
'Con. Notes - No Conversion'!B2268)
)</f>
        <v>#N/A</v>
      </c>
    </row>
    <row r="2269" spans="1:7" x14ac:dyDescent="0.25">
      <c r="A2269" t="e">
        <f>IF(
OR(Shares!B2269 = "8. Transferee of restricted securities", Shares!B2269 = "9. Any person (substitution for securities etc.)"),
Shares!C2269,
IF(
Shares!B2269 = "",
#N/A,
Shares!B2269)
)</f>
        <v>#N/A</v>
      </c>
      <c r="B2269" t="e">
        <f>IF(
OR('Shares - LTR - Granted'!B2269 = "8. Transferee of restricted securities", 'Shares - LTR - Granted'!B2269 = "9. Any person (substitution for securities etc.)"),
'Shares - LTR - Granted'!C2269,
IF(
'Shares - LTR - Granted'!B2269 = "",
#N/A,
'Shares - LTR - Granted'!B2269)
)</f>
        <v>#N/A</v>
      </c>
      <c r="C2269" t="e">
        <f>IF(
OR('Performance Securities'!B2269 = "8. Transferee of restricted securities", 'Performance Securities'!B2269 = "9. Any person (substitution for securities etc.)"),
'Performance Securities'!C2269,
IF(
'Performance Securities'!B2269 = "",
#N/A,
'Performance Securities'!B2269)
)</f>
        <v>#N/A</v>
      </c>
      <c r="D2269" t="e">
        <f>IF(
OR('Options or Warrants'!B2269 = "8. Transferee of restricted securities", 'Options or Warrants'!B2269 = "9. Any person (substitution for securities etc.)"),
'Options or Warrants'!C2269,
IF(
'Options or Warrants'!B2269 = "",
#N/A,
'Options or Warrants'!B2269)
)</f>
        <v>#N/A</v>
      </c>
      <c r="E2269" t="e">
        <f>IF(
OR('Options - Free Attaching'!B2269 = "8. Transferee of restricted securities", 'Options - Free Attaching'!B2269 = "9. Any person (substitution for securities etc.)"),
'Options - Free Attaching'!C2269,
IF(
'Options - Free Attaching'!B2269 = "",
#N/A,
'Options - Free Attaching'!B2269)
)</f>
        <v>#N/A</v>
      </c>
      <c r="F2269" t="e">
        <f>IF(
OR('Con. Notes - Conversion'!B2269 = "8. Transferee of restricted securities", 'Con. Notes - Conversion'!B2269 = "9. Any person (substitution for securities etc.)"),
'Con. Notes - Conversion'!C2269,
IF(
'Con. Notes - Conversion'!B2269 = "",
#N/A,
'Con. Notes - Conversion'!B2269)
)</f>
        <v>#N/A</v>
      </c>
      <c r="G2269" t="e">
        <f>IF(
OR('Con. Notes - No Conversion'!B2269 = "8. Transferee of restricted securities", 'Con. Notes - No Conversion'!B2269 = "9. Any person (substitution for securities etc.)"),
'Con. Notes - No Conversion'!C2269,
IF(
'Con. Notes - No Conversion'!B2269 = "",
#N/A,
'Con. Notes - No Conversion'!B2269)
)</f>
        <v>#N/A</v>
      </c>
    </row>
    <row r="2270" spans="1:7" x14ac:dyDescent="0.25">
      <c r="A2270" t="e">
        <f>IF(
OR(Shares!B2270 = "8. Transferee of restricted securities", Shares!B2270 = "9. Any person (substitution for securities etc.)"),
Shares!C2270,
IF(
Shares!B2270 = "",
#N/A,
Shares!B2270)
)</f>
        <v>#N/A</v>
      </c>
      <c r="B2270" t="e">
        <f>IF(
OR('Shares - LTR - Granted'!B2270 = "8. Transferee of restricted securities", 'Shares - LTR - Granted'!B2270 = "9. Any person (substitution for securities etc.)"),
'Shares - LTR - Granted'!C2270,
IF(
'Shares - LTR - Granted'!B2270 = "",
#N/A,
'Shares - LTR - Granted'!B2270)
)</f>
        <v>#N/A</v>
      </c>
      <c r="C2270" t="e">
        <f>IF(
OR('Performance Securities'!B2270 = "8. Transferee of restricted securities", 'Performance Securities'!B2270 = "9. Any person (substitution for securities etc.)"),
'Performance Securities'!C2270,
IF(
'Performance Securities'!B2270 = "",
#N/A,
'Performance Securities'!B2270)
)</f>
        <v>#N/A</v>
      </c>
      <c r="D2270" t="e">
        <f>IF(
OR('Options or Warrants'!B2270 = "8. Transferee of restricted securities", 'Options or Warrants'!B2270 = "9. Any person (substitution for securities etc.)"),
'Options or Warrants'!C2270,
IF(
'Options or Warrants'!B2270 = "",
#N/A,
'Options or Warrants'!B2270)
)</f>
        <v>#N/A</v>
      </c>
      <c r="E2270" t="e">
        <f>IF(
OR('Options - Free Attaching'!B2270 = "8. Transferee of restricted securities", 'Options - Free Attaching'!B2270 = "9. Any person (substitution for securities etc.)"),
'Options - Free Attaching'!C2270,
IF(
'Options - Free Attaching'!B2270 = "",
#N/A,
'Options - Free Attaching'!B2270)
)</f>
        <v>#N/A</v>
      </c>
      <c r="F2270" t="e">
        <f>IF(
OR('Con. Notes - Conversion'!B2270 = "8. Transferee of restricted securities", 'Con. Notes - Conversion'!B2270 = "9. Any person (substitution for securities etc.)"),
'Con. Notes - Conversion'!C2270,
IF(
'Con. Notes - Conversion'!B2270 = "",
#N/A,
'Con. Notes - Conversion'!B2270)
)</f>
        <v>#N/A</v>
      </c>
      <c r="G2270" t="e">
        <f>IF(
OR('Con. Notes - No Conversion'!B2270 = "8. Transferee of restricted securities", 'Con. Notes - No Conversion'!B2270 = "9. Any person (substitution for securities etc.)"),
'Con. Notes - No Conversion'!C2270,
IF(
'Con. Notes - No Conversion'!B2270 = "",
#N/A,
'Con. Notes - No Conversion'!B2270)
)</f>
        <v>#N/A</v>
      </c>
    </row>
    <row r="2271" spans="1:7" x14ac:dyDescent="0.25">
      <c r="A2271" t="e">
        <f>IF(
OR(Shares!B2271 = "8. Transferee of restricted securities", Shares!B2271 = "9. Any person (substitution for securities etc.)"),
Shares!C2271,
IF(
Shares!B2271 = "",
#N/A,
Shares!B2271)
)</f>
        <v>#N/A</v>
      </c>
      <c r="B2271" t="e">
        <f>IF(
OR('Shares - LTR - Granted'!B2271 = "8. Transferee of restricted securities", 'Shares - LTR - Granted'!B2271 = "9. Any person (substitution for securities etc.)"),
'Shares - LTR - Granted'!C2271,
IF(
'Shares - LTR - Granted'!B2271 = "",
#N/A,
'Shares - LTR - Granted'!B2271)
)</f>
        <v>#N/A</v>
      </c>
      <c r="C2271" t="e">
        <f>IF(
OR('Performance Securities'!B2271 = "8. Transferee of restricted securities", 'Performance Securities'!B2271 = "9. Any person (substitution for securities etc.)"),
'Performance Securities'!C2271,
IF(
'Performance Securities'!B2271 = "",
#N/A,
'Performance Securities'!B2271)
)</f>
        <v>#N/A</v>
      </c>
      <c r="D2271" t="e">
        <f>IF(
OR('Options or Warrants'!B2271 = "8. Transferee of restricted securities", 'Options or Warrants'!B2271 = "9. Any person (substitution for securities etc.)"),
'Options or Warrants'!C2271,
IF(
'Options or Warrants'!B2271 = "",
#N/A,
'Options or Warrants'!B2271)
)</f>
        <v>#N/A</v>
      </c>
      <c r="E2271" t="e">
        <f>IF(
OR('Options - Free Attaching'!B2271 = "8. Transferee of restricted securities", 'Options - Free Attaching'!B2271 = "9. Any person (substitution for securities etc.)"),
'Options - Free Attaching'!C2271,
IF(
'Options - Free Attaching'!B2271 = "",
#N/A,
'Options - Free Attaching'!B2271)
)</f>
        <v>#N/A</v>
      </c>
      <c r="F2271" t="e">
        <f>IF(
OR('Con. Notes - Conversion'!B2271 = "8. Transferee of restricted securities", 'Con. Notes - Conversion'!B2271 = "9. Any person (substitution for securities etc.)"),
'Con. Notes - Conversion'!C2271,
IF(
'Con. Notes - Conversion'!B2271 = "",
#N/A,
'Con. Notes - Conversion'!B2271)
)</f>
        <v>#N/A</v>
      </c>
      <c r="G2271" t="e">
        <f>IF(
OR('Con. Notes - No Conversion'!B2271 = "8. Transferee of restricted securities", 'Con. Notes - No Conversion'!B2271 = "9. Any person (substitution for securities etc.)"),
'Con. Notes - No Conversion'!C2271,
IF(
'Con. Notes - No Conversion'!B2271 = "",
#N/A,
'Con. Notes - No Conversion'!B2271)
)</f>
        <v>#N/A</v>
      </c>
    </row>
    <row r="2272" spans="1:7" x14ac:dyDescent="0.25">
      <c r="A2272" t="e">
        <f>IF(
OR(Shares!B2272 = "8. Transferee of restricted securities", Shares!B2272 = "9. Any person (substitution for securities etc.)"),
Shares!C2272,
IF(
Shares!B2272 = "",
#N/A,
Shares!B2272)
)</f>
        <v>#N/A</v>
      </c>
      <c r="B2272" t="e">
        <f>IF(
OR('Shares - LTR - Granted'!B2272 = "8. Transferee of restricted securities", 'Shares - LTR - Granted'!B2272 = "9. Any person (substitution for securities etc.)"),
'Shares - LTR - Granted'!C2272,
IF(
'Shares - LTR - Granted'!B2272 = "",
#N/A,
'Shares - LTR - Granted'!B2272)
)</f>
        <v>#N/A</v>
      </c>
      <c r="C2272" t="e">
        <f>IF(
OR('Performance Securities'!B2272 = "8. Transferee of restricted securities", 'Performance Securities'!B2272 = "9. Any person (substitution for securities etc.)"),
'Performance Securities'!C2272,
IF(
'Performance Securities'!B2272 = "",
#N/A,
'Performance Securities'!B2272)
)</f>
        <v>#N/A</v>
      </c>
      <c r="D2272" t="e">
        <f>IF(
OR('Options or Warrants'!B2272 = "8. Transferee of restricted securities", 'Options or Warrants'!B2272 = "9. Any person (substitution for securities etc.)"),
'Options or Warrants'!C2272,
IF(
'Options or Warrants'!B2272 = "",
#N/A,
'Options or Warrants'!B2272)
)</f>
        <v>#N/A</v>
      </c>
      <c r="E2272" t="e">
        <f>IF(
OR('Options - Free Attaching'!B2272 = "8. Transferee of restricted securities", 'Options - Free Attaching'!B2272 = "9. Any person (substitution for securities etc.)"),
'Options - Free Attaching'!C2272,
IF(
'Options - Free Attaching'!B2272 = "",
#N/A,
'Options - Free Attaching'!B2272)
)</f>
        <v>#N/A</v>
      </c>
      <c r="F2272" t="e">
        <f>IF(
OR('Con. Notes - Conversion'!B2272 = "8. Transferee of restricted securities", 'Con. Notes - Conversion'!B2272 = "9. Any person (substitution for securities etc.)"),
'Con. Notes - Conversion'!C2272,
IF(
'Con. Notes - Conversion'!B2272 = "",
#N/A,
'Con. Notes - Conversion'!B2272)
)</f>
        <v>#N/A</v>
      </c>
      <c r="G2272" t="e">
        <f>IF(
OR('Con. Notes - No Conversion'!B2272 = "8. Transferee of restricted securities", 'Con. Notes - No Conversion'!B2272 = "9. Any person (substitution for securities etc.)"),
'Con. Notes - No Conversion'!C2272,
IF(
'Con. Notes - No Conversion'!B2272 = "",
#N/A,
'Con. Notes - No Conversion'!B2272)
)</f>
        <v>#N/A</v>
      </c>
    </row>
    <row r="2273" spans="1:7" x14ac:dyDescent="0.25">
      <c r="A2273" t="e">
        <f>IF(
OR(Shares!B2273 = "8. Transferee of restricted securities", Shares!B2273 = "9. Any person (substitution for securities etc.)"),
Shares!C2273,
IF(
Shares!B2273 = "",
#N/A,
Shares!B2273)
)</f>
        <v>#N/A</v>
      </c>
      <c r="B2273" t="e">
        <f>IF(
OR('Shares - LTR - Granted'!B2273 = "8. Transferee of restricted securities", 'Shares - LTR - Granted'!B2273 = "9. Any person (substitution for securities etc.)"),
'Shares - LTR - Granted'!C2273,
IF(
'Shares - LTR - Granted'!B2273 = "",
#N/A,
'Shares - LTR - Granted'!B2273)
)</f>
        <v>#N/A</v>
      </c>
      <c r="C2273" t="e">
        <f>IF(
OR('Performance Securities'!B2273 = "8. Transferee of restricted securities", 'Performance Securities'!B2273 = "9. Any person (substitution for securities etc.)"),
'Performance Securities'!C2273,
IF(
'Performance Securities'!B2273 = "",
#N/A,
'Performance Securities'!B2273)
)</f>
        <v>#N/A</v>
      </c>
      <c r="D2273" t="e">
        <f>IF(
OR('Options or Warrants'!B2273 = "8. Transferee of restricted securities", 'Options or Warrants'!B2273 = "9. Any person (substitution for securities etc.)"),
'Options or Warrants'!C2273,
IF(
'Options or Warrants'!B2273 = "",
#N/A,
'Options or Warrants'!B2273)
)</f>
        <v>#N/A</v>
      </c>
      <c r="E2273" t="e">
        <f>IF(
OR('Options - Free Attaching'!B2273 = "8. Transferee of restricted securities", 'Options - Free Attaching'!B2273 = "9. Any person (substitution for securities etc.)"),
'Options - Free Attaching'!C2273,
IF(
'Options - Free Attaching'!B2273 = "",
#N/A,
'Options - Free Attaching'!B2273)
)</f>
        <v>#N/A</v>
      </c>
      <c r="F2273" t="e">
        <f>IF(
OR('Con. Notes - Conversion'!B2273 = "8. Transferee of restricted securities", 'Con. Notes - Conversion'!B2273 = "9. Any person (substitution for securities etc.)"),
'Con. Notes - Conversion'!C2273,
IF(
'Con. Notes - Conversion'!B2273 = "",
#N/A,
'Con. Notes - Conversion'!B2273)
)</f>
        <v>#N/A</v>
      </c>
      <c r="G2273" t="e">
        <f>IF(
OR('Con. Notes - No Conversion'!B2273 = "8. Transferee of restricted securities", 'Con. Notes - No Conversion'!B2273 = "9. Any person (substitution for securities etc.)"),
'Con. Notes - No Conversion'!C2273,
IF(
'Con. Notes - No Conversion'!B2273 = "",
#N/A,
'Con. Notes - No Conversion'!B2273)
)</f>
        <v>#N/A</v>
      </c>
    </row>
    <row r="2274" spans="1:7" x14ac:dyDescent="0.25">
      <c r="A2274" t="e">
        <f>IF(
OR(Shares!B2274 = "8. Transferee of restricted securities", Shares!B2274 = "9. Any person (substitution for securities etc.)"),
Shares!C2274,
IF(
Shares!B2274 = "",
#N/A,
Shares!B2274)
)</f>
        <v>#N/A</v>
      </c>
      <c r="B2274" t="e">
        <f>IF(
OR('Shares - LTR - Granted'!B2274 = "8. Transferee of restricted securities", 'Shares - LTR - Granted'!B2274 = "9. Any person (substitution for securities etc.)"),
'Shares - LTR - Granted'!C2274,
IF(
'Shares - LTR - Granted'!B2274 = "",
#N/A,
'Shares - LTR - Granted'!B2274)
)</f>
        <v>#N/A</v>
      </c>
      <c r="C2274" t="e">
        <f>IF(
OR('Performance Securities'!B2274 = "8. Transferee of restricted securities", 'Performance Securities'!B2274 = "9. Any person (substitution for securities etc.)"),
'Performance Securities'!C2274,
IF(
'Performance Securities'!B2274 = "",
#N/A,
'Performance Securities'!B2274)
)</f>
        <v>#N/A</v>
      </c>
      <c r="D2274" t="e">
        <f>IF(
OR('Options or Warrants'!B2274 = "8. Transferee of restricted securities", 'Options or Warrants'!B2274 = "9. Any person (substitution for securities etc.)"),
'Options or Warrants'!C2274,
IF(
'Options or Warrants'!B2274 = "",
#N/A,
'Options or Warrants'!B2274)
)</f>
        <v>#N/A</v>
      </c>
      <c r="E2274" t="e">
        <f>IF(
OR('Options - Free Attaching'!B2274 = "8. Transferee of restricted securities", 'Options - Free Attaching'!B2274 = "9. Any person (substitution for securities etc.)"),
'Options - Free Attaching'!C2274,
IF(
'Options - Free Attaching'!B2274 = "",
#N/A,
'Options - Free Attaching'!B2274)
)</f>
        <v>#N/A</v>
      </c>
      <c r="F2274" t="e">
        <f>IF(
OR('Con. Notes - Conversion'!B2274 = "8. Transferee of restricted securities", 'Con. Notes - Conversion'!B2274 = "9. Any person (substitution for securities etc.)"),
'Con. Notes - Conversion'!C2274,
IF(
'Con. Notes - Conversion'!B2274 = "",
#N/A,
'Con. Notes - Conversion'!B2274)
)</f>
        <v>#N/A</v>
      </c>
      <c r="G2274" t="e">
        <f>IF(
OR('Con. Notes - No Conversion'!B2274 = "8. Transferee of restricted securities", 'Con. Notes - No Conversion'!B2274 = "9. Any person (substitution for securities etc.)"),
'Con. Notes - No Conversion'!C2274,
IF(
'Con. Notes - No Conversion'!B2274 = "",
#N/A,
'Con. Notes - No Conversion'!B2274)
)</f>
        <v>#N/A</v>
      </c>
    </row>
    <row r="2275" spans="1:7" x14ac:dyDescent="0.25">
      <c r="A2275" t="e">
        <f>IF(
OR(Shares!B2275 = "8. Transferee of restricted securities", Shares!B2275 = "9. Any person (substitution for securities etc.)"),
Shares!C2275,
IF(
Shares!B2275 = "",
#N/A,
Shares!B2275)
)</f>
        <v>#N/A</v>
      </c>
      <c r="B2275" t="e">
        <f>IF(
OR('Shares - LTR - Granted'!B2275 = "8. Transferee of restricted securities", 'Shares - LTR - Granted'!B2275 = "9. Any person (substitution for securities etc.)"),
'Shares - LTR - Granted'!C2275,
IF(
'Shares - LTR - Granted'!B2275 = "",
#N/A,
'Shares - LTR - Granted'!B2275)
)</f>
        <v>#N/A</v>
      </c>
      <c r="C2275" t="e">
        <f>IF(
OR('Performance Securities'!B2275 = "8. Transferee of restricted securities", 'Performance Securities'!B2275 = "9. Any person (substitution for securities etc.)"),
'Performance Securities'!C2275,
IF(
'Performance Securities'!B2275 = "",
#N/A,
'Performance Securities'!B2275)
)</f>
        <v>#N/A</v>
      </c>
      <c r="D2275" t="e">
        <f>IF(
OR('Options or Warrants'!B2275 = "8. Transferee of restricted securities", 'Options or Warrants'!B2275 = "9. Any person (substitution for securities etc.)"),
'Options or Warrants'!C2275,
IF(
'Options or Warrants'!B2275 = "",
#N/A,
'Options or Warrants'!B2275)
)</f>
        <v>#N/A</v>
      </c>
      <c r="E2275" t="e">
        <f>IF(
OR('Options - Free Attaching'!B2275 = "8. Transferee of restricted securities", 'Options - Free Attaching'!B2275 = "9. Any person (substitution for securities etc.)"),
'Options - Free Attaching'!C2275,
IF(
'Options - Free Attaching'!B2275 = "",
#N/A,
'Options - Free Attaching'!B2275)
)</f>
        <v>#N/A</v>
      </c>
      <c r="F2275" t="e">
        <f>IF(
OR('Con. Notes - Conversion'!B2275 = "8. Transferee of restricted securities", 'Con. Notes - Conversion'!B2275 = "9. Any person (substitution for securities etc.)"),
'Con. Notes - Conversion'!C2275,
IF(
'Con. Notes - Conversion'!B2275 = "",
#N/A,
'Con. Notes - Conversion'!B2275)
)</f>
        <v>#N/A</v>
      </c>
      <c r="G2275" t="e">
        <f>IF(
OR('Con. Notes - No Conversion'!B2275 = "8. Transferee of restricted securities", 'Con. Notes - No Conversion'!B2275 = "9. Any person (substitution for securities etc.)"),
'Con. Notes - No Conversion'!C2275,
IF(
'Con. Notes - No Conversion'!B2275 = "",
#N/A,
'Con. Notes - No Conversion'!B2275)
)</f>
        <v>#N/A</v>
      </c>
    </row>
    <row r="2276" spans="1:7" x14ac:dyDescent="0.25">
      <c r="A2276" t="e">
        <f>IF(
OR(Shares!B2276 = "8. Transferee of restricted securities", Shares!B2276 = "9. Any person (substitution for securities etc.)"),
Shares!C2276,
IF(
Shares!B2276 = "",
#N/A,
Shares!B2276)
)</f>
        <v>#N/A</v>
      </c>
      <c r="B2276" t="e">
        <f>IF(
OR('Shares - LTR - Granted'!B2276 = "8. Transferee of restricted securities", 'Shares - LTR - Granted'!B2276 = "9. Any person (substitution for securities etc.)"),
'Shares - LTR - Granted'!C2276,
IF(
'Shares - LTR - Granted'!B2276 = "",
#N/A,
'Shares - LTR - Granted'!B2276)
)</f>
        <v>#N/A</v>
      </c>
      <c r="C2276" t="e">
        <f>IF(
OR('Performance Securities'!B2276 = "8. Transferee of restricted securities", 'Performance Securities'!B2276 = "9. Any person (substitution for securities etc.)"),
'Performance Securities'!C2276,
IF(
'Performance Securities'!B2276 = "",
#N/A,
'Performance Securities'!B2276)
)</f>
        <v>#N/A</v>
      </c>
      <c r="D2276" t="e">
        <f>IF(
OR('Options or Warrants'!B2276 = "8. Transferee of restricted securities", 'Options or Warrants'!B2276 = "9. Any person (substitution for securities etc.)"),
'Options or Warrants'!C2276,
IF(
'Options or Warrants'!B2276 = "",
#N/A,
'Options or Warrants'!B2276)
)</f>
        <v>#N/A</v>
      </c>
      <c r="E2276" t="e">
        <f>IF(
OR('Options - Free Attaching'!B2276 = "8. Transferee of restricted securities", 'Options - Free Attaching'!B2276 = "9. Any person (substitution for securities etc.)"),
'Options - Free Attaching'!C2276,
IF(
'Options - Free Attaching'!B2276 = "",
#N/A,
'Options - Free Attaching'!B2276)
)</f>
        <v>#N/A</v>
      </c>
      <c r="F2276" t="e">
        <f>IF(
OR('Con. Notes - Conversion'!B2276 = "8. Transferee of restricted securities", 'Con. Notes - Conversion'!B2276 = "9. Any person (substitution for securities etc.)"),
'Con. Notes - Conversion'!C2276,
IF(
'Con. Notes - Conversion'!B2276 = "",
#N/A,
'Con. Notes - Conversion'!B2276)
)</f>
        <v>#N/A</v>
      </c>
      <c r="G2276" t="e">
        <f>IF(
OR('Con. Notes - No Conversion'!B2276 = "8. Transferee of restricted securities", 'Con. Notes - No Conversion'!B2276 = "9. Any person (substitution for securities etc.)"),
'Con. Notes - No Conversion'!C2276,
IF(
'Con. Notes - No Conversion'!B2276 = "",
#N/A,
'Con. Notes - No Conversion'!B2276)
)</f>
        <v>#N/A</v>
      </c>
    </row>
    <row r="2277" spans="1:7" x14ac:dyDescent="0.25">
      <c r="A2277" t="e">
        <f>IF(
OR(Shares!B2277 = "8. Transferee of restricted securities", Shares!B2277 = "9. Any person (substitution for securities etc.)"),
Shares!C2277,
IF(
Shares!B2277 = "",
#N/A,
Shares!B2277)
)</f>
        <v>#N/A</v>
      </c>
      <c r="B2277" t="e">
        <f>IF(
OR('Shares - LTR - Granted'!B2277 = "8. Transferee of restricted securities", 'Shares - LTR - Granted'!B2277 = "9. Any person (substitution for securities etc.)"),
'Shares - LTR - Granted'!C2277,
IF(
'Shares - LTR - Granted'!B2277 = "",
#N/A,
'Shares - LTR - Granted'!B2277)
)</f>
        <v>#N/A</v>
      </c>
      <c r="C2277" t="e">
        <f>IF(
OR('Performance Securities'!B2277 = "8. Transferee of restricted securities", 'Performance Securities'!B2277 = "9. Any person (substitution for securities etc.)"),
'Performance Securities'!C2277,
IF(
'Performance Securities'!B2277 = "",
#N/A,
'Performance Securities'!B2277)
)</f>
        <v>#N/A</v>
      </c>
      <c r="D2277" t="e">
        <f>IF(
OR('Options or Warrants'!B2277 = "8. Transferee of restricted securities", 'Options or Warrants'!B2277 = "9. Any person (substitution for securities etc.)"),
'Options or Warrants'!C2277,
IF(
'Options or Warrants'!B2277 = "",
#N/A,
'Options or Warrants'!B2277)
)</f>
        <v>#N/A</v>
      </c>
      <c r="E2277" t="e">
        <f>IF(
OR('Options - Free Attaching'!B2277 = "8. Transferee of restricted securities", 'Options - Free Attaching'!B2277 = "9. Any person (substitution for securities etc.)"),
'Options - Free Attaching'!C2277,
IF(
'Options - Free Attaching'!B2277 = "",
#N/A,
'Options - Free Attaching'!B2277)
)</f>
        <v>#N/A</v>
      </c>
      <c r="F2277" t="e">
        <f>IF(
OR('Con. Notes - Conversion'!B2277 = "8. Transferee of restricted securities", 'Con. Notes - Conversion'!B2277 = "9. Any person (substitution for securities etc.)"),
'Con. Notes - Conversion'!C2277,
IF(
'Con. Notes - Conversion'!B2277 = "",
#N/A,
'Con. Notes - Conversion'!B2277)
)</f>
        <v>#N/A</v>
      </c>
      <c r="G2277" t="e">
        <f>IF(
OR('Con. Notes - No Conversion'!B2277 = "8. Transferee of restricted securities", 'Con. Notes - No Conversion'!B2277 = "9. Any person (substitution for securities etc.)"),
'Con. Notes - No Conversion'!C2277,
IF(
'Con. Notes - No Conversion'!B2277 = "",
#N/A,
'Con. Notes - No Conversion'!B2277)
)</f>
        <v>#N/A</v>
      </c>
    </row>
    <row r="2278" spans="1:7" x14ac:dyDescent="0.25">
      <c r="A2278" t="e">
        <f>IF(
OR(Shares!B2278 = "8. Transferee of restricted securities", Shares!B2278 = "9. Any person (substitution for securities etc.)"),
Shares!C2278,
IF(
Shares!B2278 = "",
#N/A,
Shares!B2278)
)</f>
        <v>#N/A</v>
      </c>
      <c r="B2278" t="e">
        <f>IF(
OR('Shares - LTR - Granted'!B2278 = "8. Transferee of restricted securities", 'Shares - LTR - Granted'!B2278 = "9. Any person (substitution for securities etc.)"),
'Shares - LTR - Granted'!C2278,
IF(
'Shares - LTR - Granted'!B2278 = "",
#N/A,
'Shares - LTR - Granted'!B2278)
)</f>
        <v>#N/A</v>
      </c>
      <c r="C2278" t="e">
        <f>IF(
OR('Performance Securities'!B2278 = "8. Transferee of restricted securities", 'Performance Securities'!B2278 = "9. Any person (substitution for securities etc.)"),
'Performance Securities'!C2278,
IF(
'Performance Securities'!B2278 = "",
#N/A,
'Performance Securities'!B2278)
)</f>
        <v>#N/A</v>
      </c>
      <c r="D2278" t="e">
        <f>IF(
OR('Options or Warrants'!B2278 = "8. Transferee of restricted securities", 'Options or Warrants'!B2278 = "9. Any person (substitution for securities etc.)"),
'Options or Warrants'!C2278,
IF(
'Options or Warrants'!B2278 = "",
#N/A,
'Options or Warrants'!B2278)
)</f>
        <v>#N/A</v>
      </c>
      <c r="E2278" t="e">
        <f>IF(
OR('Options - Free Attaching'!B2278 = "8. Transferee of restricted securities", 'Options - Free Attaching'!B2278 = "9. Any person (substitution for securities etc.)"),
'Options - Free Attaching'!C2278,
IF(
'Options - Free Attaching'!B2278 = "",
#N/A,
'Options - Free Attaching'!B2278)
)</f>
        <v>#N/A</v>
      </c>
      <c r="F2278" t="e">
        <f>IF(
OR('Con. Notes - Conversion'!B2278 = "8. Transferee of restricted securities", 'Con. Notes - Conversion'!B2278 = "9. Any person (substitution for securities etc.)"),
'Con. Notes - Conversion'!C2278,
IF(
'Con. Notes - Conversion'!B2278 = "",
#N/A,
'Con. Notes - Conversion'!B2278)
)</f>
        <v>#N/A</v>
      </c>
      <c r="G2278" t="e">
        <f>IF(
OR('Con. Notes - No Conversion'!B2278 = "8. Transferee of restricted securities", 'Con. Notes - No Conversion'!B2278 = "9. Any person (substitution for securities etc.)"),
'Con. Notes - No Conversion'!C2278,
IF(
'Con. Notes - No Conversion'!B2278 = "",
#N/A,
'Con. Notes - No Conversion'!B2278)
)</f>
        <v>#N/A</v>
      </c>
    </row>
    <row r="2279" spans="1:7" x14ac:dyDescent="0.25">
      <c r="A2279" t="e">
        <f>IF(
OR(Shares!B2279 = "8. Transferee of restricted securities", Shares!B2279 = "9. Any person (substitution for securities etc.)"),
Shares!C2279,
IF(
Shares!B2279 = "",
#N/A,
Shares!B2279)
)</f>
        <v>#N/A</v>
      </c>
      <c r="B2279" t="e">
        <f>IF(
OR('Shares - LTR - Granted'!B2279 = "8. Transferee of restricted securities", 'Shares - LTR - Granted'!B2279 = "9. Any person (substitution for securities etc.)"),
'Shares - LTR - Granted'!C2279,
IF(
'Shares - LTR - Granted'!B2279 = "",
#N/A,
'Shares - LTR - Granted'!B2279)
)</f>
        <v>#N/A</v>
      </c>
      <c r="C2279" t="e">
        <f>IF(
OR('Performance Securities'!B2279 = "8. Transferee of restricted securities", 'Performance Securities'!B2279 = "9. Any person (substitution for securities etc.)"),
'Performance Securities'!C2279,
IF(
'Performance Securities'!B2279 = "",
#N/A,
'Performance Securities'!B2279)
)</f>
        <v>#N/A</v>
      </c>
      <c r="D2279" t="e">
        <f>IF(
OR('Options or Warrants'!B2279 = "8. Transferee of restricted securities", 'Options or Warrants'!B2279 = "9. Any person (substitution for securities etc.)"),
'Options or Warrants'!C2279,
IF(
'Options or Warrants'!B2279 = "",
#N/A,
'Options or Warrants'!B2279)
)</f>
        <v>#N/A</v>
      </c>
      <c r="E2279" t="e">
        <f>IF(
OR('Options - Free Attaching'!B2279 = "8. Transferee of restricted securities", 'Options - Free Attaching'!B2279 = "9. Any person (substitution for securities etc.)"),
'Options - Free Attaching'!C2279,
IF(
'Options - Free Attaching'!B2279 = "",
#N/A,
'Options - Free Attaching'!B2279)
)</f>
        <v>#N/A</v>
      </c>
      <c r="F2279" t="e">
        <f>IF(
OR('Con. Notes - Conversion'!B2279 = "8. Transferee of restricted securities", 'Con. Notes - Conversion'!B2279 = "9. Any person (substitution for securities etc.)"),
'Con. Notes - Conversion'!C2279,
IF(
'Con. Notes - Conversion'!B2279 = "",
#N/A,
'Con. Notes - Conversion'!B2279)
)</f>
        <v>#N/A</v>
      </c>
      <c r="G2279" t="e">
        <f>IF(
OR('Con. Notes - No Conversion'!B2279 = "8. Transferee of restricted securities", 'Con. Notes - No Conversion'!B2279 = "9. Any person (substitution for securities etc.)"),
'Con. Notes - No Conversion'!C2279,
IF(
'Con. Notes - No Conversion'!B2279 = "",
#N/A,
'Con. Notes - No Conversion'!B2279)
)</f>
        <v>#N/A</v>
      </c>
    </row>
    <row r="2280" spans="1:7" x14ac:dyDescent="0.25">
      <c r="A2280" t="e">
        <f>IF(
OR(Shares!B2280 = "8. Transferee of restricted securities", Shares!B2280 = "9. Any person (substitution for securities etc.)"),
Shares!C2280,
IF(
Shares!B2280 = "",
#N/A,
Shares!B2280)
)</f>
        <v>#N/A</v>
      </c>
      <c r="B2280" t="e">
        <f>IF(
OR('Shares - LTR - Granted'!B2280 = "8. Transferee of restricted securities", 'Shares - LTR - Granted'!B2280 = "9. Any person (substitution for securities etc.)"),
'Shares - LTR - Granted'!C2280,
IF(
'Shares - LTR - Granted'!B2280 = "",
#N/A,
'Shares - LTR - Granted'!B2280)
)</f>
        <v>#N/A</v>
      </c>
      <c r="C2280" t="e">
        <f>IF(
OR('Performance Securities'!B2280 = "8. Transferee of restricted securities", 'Performance Securities'!B2280 = "9. Any person (substitution for securities etc.)"),
'Performance Securities'!C2280,
IF(
'Performance Securities'!B2280 = "",
#N/A,
'Performance Securities'!B2280)
)</f>
        <v>#N/A</v>
      </c>
      <c r="D2280" t="e">
        <f>IF(
OR('Options or Warrants'!B2280 = "8. Transferee of restricted securities", 'Options or Warrants'!B2280 = "9. Any person (substitution for securities etc.)"),
'Options or Warrants'!C2280,
IF(
'Options or Warrants'!B2280 = "",
#N/A,
'Options or Warrants'!B2280)
)</f>
        <v>#N/A</v>
      </c>
      <c r="E2280" t="e">
        <f>IF(
OR('Options - Free Attaching'!B2280 = "8. Transferee of restricted securities", 'Options - Free Attaching'!B2280 = "9. Any person (substitution for securities etc.)"),
'Options - Free Attaching'!C2280,
IF(
'Options - Free Attaching'!B2280 = "",
#N/A,
'Options - Free Attaching'!B2280)
)</f>
        <v>#N/A</v>
      </c>
      <c r="F2280" t="e">
        <f>IF(
OR('Con. Notes - Conversion'!B2280 = "8. Transferee of restricted securities", 'Con. Notes - Conversion'!B2280 = "9. Any person (substitution for securities etc.)"),
'Con. Notes - Conversion'!C2280,
IF(
'Con. Notes - Conversion'!B2280 = "",
#N/A,
'Con. Notes - Conversion'!B2280)
)</f>
        <v>#N/A</v>
      </c>
      <c r="G2280" t="e">
        <f>IF(
OR('Con. Notes - No Conversion'!B2280 = "8. Transferee of restricted securities", 'Con. Notes - No Conversion'!B2280 = "9. Any person (substitution for securities etc.)"),
'Con. Notes - No Conversion'!C2280,
IF(
'Con. Notes - No Conversion'!B2280 = "",
#N/A,
'Con. Notes - No Conversion'!B2280)
)</f>
        <v>#N/A</v>
      </c>
    </row>
    <row r="2281" spans="1:7" x14ac:dyDescent="0.25">
      <c r="A2281" t="e">
        <f>IF(
OR(Shares!B2281 = "8. Transferee of restricted securities", Shares!B2281 = "9. Any person (substitution for securities etc.)"),
Shares!C2281,
IF(
Shares!B2281 = "",
#N/A,
Shares!B2281)
)</f>
        <v>#N/A</v>
      </c>
      <c r="B2281" t="e">
        <f>IF(
OR('Shares - LTR - Granted'!B2281 = "8. Transferee of restricted securities", 'Shares - LTR - Granted'!B2281 = "9. Any person (substitution for securities etc.)"),
'Shares - LTR - Granted'!C2281,
IF(
'Shares - LTR - Granted'!B2281 = "",
#N/A,
'Shares - LTR - Granted'!B2281)
)</f>
        <v>#N/A</v>
      </c>
      <c r="C2281" t="e">
        <f>IF(
OR('Performance Securities'!B2281 = "8. Transferee of restricted securities", 'Performance Securities'!B2281 = "9. Any person (substitution for securities etc.)"),
'Performance Securities'!C2281,
IF(
'Performance Securities'!B2281 = "",
#N/A,
'Performance Securities'!B2281)
)</f>
        <v>#N/A</v>
      </c>
      <c r="D2281" t="e">
        <f>IF(
OR('Options or Warrants'!B2281 = "8. Transferee of restricted securities", 'Options or Warrants'!B2281 = "9. Any person (substitution for securities etc.)"),
'Options or Warrants'!C2281,
IF(
'Options or Warrants'!B2281 = "",
#N/A,
'Options or Warrants'!B2281)
)</f>
        <v>#N/A</v>
      </c>
      <c r="E2281" t="e">
        <f>IF(
OR('Options - Free Attaching'!B2281 = "8. Transferee of restricted securities", 'Options - Free Attaching'!B2281 = "9. Any person (substitution for securities etc.)"),
'Options - Free Attaching'!C2281,
IF(
'Options - Free Attaching'!B2281 = "",
#N/A,
'Options - Free Attaching'!B2281)
)</f>
        <v>#N/A</v>
      </c>
      <c r="F2281" t="e">
        <f>IF(
OR('Con. Notes - Conversion'!B2281 = "8. Transferee of restricted securities", 'Con. Notes - Conversion'!B2281 = "9. Any person (substitution for securities etc.)"),
'Con. Notes - Conversion'!C2281,
IF(
'Con. Notes - Conversion'!B2281 = "",
#N/A,
'Con. Notes - Conversion'!B2281)
)</f>
        <v>#N/A</v>
      </c>
      <c r="G2281" t="e">
        <f>IF(
OR('Con. Notes - No Conversion'!B2281 = "8. Transferee of restricted securities", 'Con. Notes - No Conversion'!B2281 = "9. Any person (substitution for securities etc.)"),
'Con. Notes - No Conversion'!C2281,
IF(
'Con. Notes - No Conversion'!B2281 = "",
#N/A,
'Con. Notes - No Conversion'!B2281)
)</f>
        <v>#N/A</v>
      </c>
    </row>
    <row r="2282" spans="1:7" x14ac:dyDescent="0.25">
      <c r="A2282" t="e">
        <f>IF(
OR(Shares!B2282 = "8. Transferee of restricted securities", Shares!B2282 = "9. Any person (substitution for securities etc.)"),
Shares!C2282,
IF(
Shares!B2282 = "",
#N/A,
Shares!B2282)
)</f>
        <v>#N/A</v>
      </c>
      <c r="B2282" t="e">
        <f>IF(
OR('Shares - LTR - Granted'!B2282 = "8. Transferee of restricted securities", 'Shares - LTR - Granted'!B2282 = "9. Any person (substitution for securities etc.)"),
'Shares - LTR - Granted'!C2282,
IF(
'Shares - LTR - Granted'!B2282 = "",
#N/A,
'Shares - LTR - Granted'!B2282)
)</f>
        <v>#N/A</v>
      </c>
      <c r="C2282" t="e">
        <f>IF(
OR('Performance Securities'!B2282 = "8. Transferee of restricted securities", 'Performance Securities'!B2282 = "9. Any person (substitution for securities etc.)"),
'Performance Securities'!C2282,
IF(
'Performance Securities'!B2282 = "",
#N/A,
'Performance Securities'!B2282)
)</f>
        <v>#N/A</v>
      </c>
      <c r="D2282" t="e">
        <f>IF(
OR('Options or Warrants'!B2282 = "8. Transferee of restricted securities", 'Options or Warrants'!B2282 = "9. Any person (substitution for securities etc.)"),
'Options or Warrants'!C2282,
IF(
'Options or Warrants'!B2282 = "",
#N/A,
'Options or Warrants'!B2282)
)</f>
        <v>#N/A</v>
      </c>
      <c r="E2282" t="e">
        <f>IF(
OR('Options - Free Attaching'!B2282 = "8. Transferee of restricted securities", 'Options - Free Attaching'!B2282 = "9. Any person (substitution for securities etc.)"),
'Options - Free Attaching'!C2282,
IF(
'Options - Free Attaching'!B2282 = "",
#N/A,
'Options - Free Attaching'!B2282)
)</f>
        <v>#N/A</v>
      </c>
      <c r="F2282" t="e">
        <f>IF(
OR('Con. Notes - Conversion'!B2282 = "8. Transferee of restricted securities", 'Con. Notes - Conversion'!B2282 = "9. Any person (substitution for securities etc.)"),
'Con. Notes - Conversion'!C2282,
IF(
'Con. Notes - Conversion'!B2282 = "",
#N/A,
'Con. Notes - Conversion'!B2282)
)</f>
        <v>#N/A</v>
      </c>
      <c r="G2282" t="e">
        <f>IF(
OR('Con. Notes - No Conversion'!B2282 = "8. Transferee of restricted securities", 'Con. Notes - No Conversion'!B2282 = "9. Any person (substitution for securities etc.)"),
'Con. Notes - No Conversion'!C2282,
IF(
'Con. Notes - No Conversion'!B2282 = "",
#N/A,
'Con. Notes - No Conversion'!B2282)
)</f>
        <v>#N/A</v>
      </c>
    </row>
    <row r="2283" spans="1:7" x14ac:dyDescent="0.25">
      <c r="A2283" t="e">
        <f>IF(
OR(Shares!B2283 = "8. Transferee of restricted securities", Shares!B2283 = "9. Any person (substitution for securities etc.)"),
Shares!C2283,
IF(
Shares!B2283 = "",
#N/A,
Shares!B2283)
)</f>
        <v>#N/A</v>
      </c>
      <c r="B2283" t="e">
        <f>IF(
OR('Shares - LTR - Granted'!B2283 = "8. Transferee of restricted securities", 'Shares - LTR - Granted'!B2283 = "9. Any person (substitution for securities etc.)"),
'Shares - LTR - Granted'!C2283,
IF(
'Shares - LTR - Granted'!B2283 = "",
#N/A,
'Shares - LTR - Granted'!B2283)
)</f>
        <v>#N/A</v>
      </c>
      <c r="C2283" t="e">
        <f>IF(
OR('Performance Securities'!B2283 = "8. Transferee of restricted securities", 'Performance Securities'!B2283 = "9. Any person (substitution for securities etc.)"),
'Performance Securities'!C2283,
IF(
'Performance Securities'!B2283 = "",
#N/A,
'Performance Securities'!B2283)
)</f>
        <v>#N/A</v>
      </c>
      <c r="D2283" t="e">
        <f>IF(
OR('Options or Warrants'!B2283 = "8. Transferee of restricted securities", 'Options or Warrants'!B2283 = "9. Any person (substitution for securities etc.)"),
'Options or Warrants'!C2283,
IF(
'Options or Warrants'!B2283 = "",
#N/A,
'Options or Warrants'!B2283)
)</f>
        <v>#N/A</v>
      </c>
      <c r="E2283" t="e">
        <f>IF(
OR('Options - Free Attaching'!B2283 = "8. Transferee of restricted securities", 'Options - Free Attaching'!B2283 = "9. Any person (substitution for securities etc.)"),
'Options - Free Attaching'!C2283,
IF(
'Options - Free Attaching'!B2283 = "",
#N/A,
'Options - Free Attaching'!B2283)
)</f>
        <v>#N/A</v>
      </c>
      <c r="F2283" t="e">
        <f>IF(
OR('Con. Notes - Conversion'!B2283 = "8. Transferee of restricted securities", 'Con. Notes - Conversion'!B2283 = "9. Any person (substitution for securities etc.)"),
'Con. Notes - Conversion'!C2283,
IF(
'Con. Notes - Conversion'!B2283 = "",
#N/A,
'Con. Notes - Conversion'!B2283)
)</f>
        <v>#N/A</v>
      </c>
      <c r="G2283" t="e">
        <f>IF(
OR('Con. Notes - No Conversion'!B2283 = "8. Transferee of restricted securities", 'Con. Notes - No Conversion'!B2283 = "9. Any person (substitution for securities etc.)"),
'Con. Notes - No Conversion'!C2283,
IF(
'Con. Notes - No Conversion'!B2283 = "",
#N/A,
'Con. Notes - No Conversion'!B2283)
)</f>
        <v>#N/A</v>
      </c>
    </row>
    <row r="2284" spans="1:7" x14ac:dyDescent="0.25">
      <c r="A2284" t="e">
        <f>IF(
OR(Shares!B2284 = "8. Transferee of restricted securities", Shares!B2284 = "9. Any person (substitution for securities etc.)"),
Shares!C2284,
IF(
Shares!B2284 = "",
#N/A,
Shares!B2284)
)</f>
        <v>#N/A</v>
      </c>
      <c r="B2284" t="e">
        <f>IF(
OR('Shares - LTR - Granted'!B2284 = "8. Transferee of restricted securities", 'Shares - LTR - Granted'!B2284 = "9. Any person (substitution for securities etc.)"),
'Shares - LTR - Granted'!C2284,
IF(
'Shares - LTR - Granted'!B2284 = "",
#N/A,
'Shares - LTR - Granted'!B2284)
)</f>
        <v>#N/A</v>
      </c>
      <c r="C2284" t="e">
        <f>IF(
OR('Performance Securities'!B2284 = "8. Transferee of restricted securities", 'Performance Securities'!B2284 = "9. Any person (substitution for securities etc.)"),
'Performance Securities'!C2284,
IF(
'Performance Securities'!B2284 = "",
#N/A,
'Performance Securities'!B2284)
)</f>
        <v>#N/A</v>
      </c>
      <c r="D2284" t="e">
        <f>IF(
OR('Options or Warrants'!B2284 = "8. Transferee of restricted securities", 'Options or Warrants'!B2284 = "9. Any person (substitution for securities etc.)"),
'Options or Warrants'!C2284,
IF(
'Options or Warrants'!B2284 = "",
#N/A,
'Options or Warrants'!B2284)
)</f>
        <v>#N/A</v>
      </c>
      <c r="E2284" t="e">
        <f>IF(
OR('Options - Free Attaching'!B2284 = "8. Transferee of restricted securities", 'Options - Free Attaching'!B2284 = "9. Any person (substitution for securities etc.)"),
'Options - Free Attaching'!C2284,
IF(
'Options - Free Attaching'!B2284 = "",
#N/A,
'Options - Free Attaching'!B2284)
)</f>
        <v>#N/A</v>
      </c>
      <c r="F2284" t="e">
        <f>IF(
OR('Con. Notes - Conversion'!B2284 = "8. Transferee of restricted securities", 'Con. Notes - Conversion'!B2284 = "9. Any person (substitution for securities etc.)"),
'Con. Notes - Conversion'!C2284,
IF(
'Con. Notes - Conversion'!B2284 = "",
#N/A,
'Con. Notes - Conversion'!B2284)
)</f>
        <v>#N/A</v>
      </c>
      <c r="G2284" t="e">
        <f>IF(
OR('Con. Notes - No Conversion'!B2284 = "8. Transferee of restricted securities", 'Con. Notes - No Conversion'!B2284 = "9. Any person (substitution for securities etc.)"),
'Con. Notes - No Conversion'!C2284,
IF(
'Con. Notes - No Conversion'!B2284 = "",
#N/A,
'Con. Notes - No Conversion'!B2284)
)</f>
        <v>#N/A</v>
      </c>
    </row>
    <row r="2285" spans="1:7" x14ac:dyDescent="0.25">
      <c r="A2285" t="e">
        <f>IF(
OR(Shares!B2285 = "8. Transferee of restricted securities", Shares!B2285 = "9. Any person (substitution for securities etc.)"),
Shares!C2285,
IF(
Shares!B2285 = "",
#N/A,
Shares!B2285)
)</f>
        <v>#N/A</v>
      </c>
      <c r="B2285" t="e">
        <f>IF(
OR('Shares - LTR - Granted'!B2285 = "8. Transferee of restricted securities", 'Shares - LTR - Granted'!B2285 = "9. Any person (substitution for securities etc.)"),
'Shares - LTR - Granted'!C2285,
IF(
'Shares - LTR - Granted'!B2285 = "",
#N/A,
'Shares - LTR - Granted'!B2285)
)</f>
        <v>#N/A</v>
      </c>
      <c r="C2285" t="e">
        <f>IF(
OR('Performance Securities'!B2285 = "8. Transferee of restricted securities", 'Performance Securities'!B2285 = "9. Any person (substitution for securities etc.)"),
'Performance Securities'!C2285,
IF(
'Performance Securities'!B2285 = "",
#N/A,
'Performance Securities'!B2285)
)</f>
        <v>#N/A</v>
      </c>
      <c r="D2285" t="e">
        <f>IF(
OR('Options or Warrants'!B2285 = "8. Transferee of restricted securities", 'Options or Warrants'!B2285 = "9. Any person (substitution for securities etc.)"),
'Options or Warrants'!C2285,
IF(
'Options or Warrants'!B2285 = "",
#N/A,
'Options or Warrants'!B2285)
)</f>
        <v>#N/A</v>
      </c>
      <c r="E2285" t="e">
        <f>IF(
OR('Options - Free Attaching'!B2285 = "8. Transferee of restricted securities", 'Options - Free Attaching'!B2285 = "9. Any person (substitution for securities etc.)"),
'Options - Free Attaching'!C2285,
IF(
'Options - Free Attaching'!B2285 = "",
#N/A,
'Options - Free Attaching'!B2285)
)</f>
        <v>#N/A</v>
      </c>
      <c r="F2285" t="e">
        <f>IF(
OR('Con. Notes - Conversion'!B2285 = "8. Transferee of restricted securities", 'Con. Notes - Conversion'!B2285 = "9. Any person (substitution for securities etc.)"),
'Con. Notes - Conversion'!C2285,
IF(
'Con. Notes - Conversion'!B2285 = "",
#N/A,
'Con. Notes - Conversion'!B2285)
)</f>
        <v>#N/A</v>
      </c>
      <c r="G2285" t="e">
        <f>IF(
OR('Con. Notes - No Conversion'!B2285 = "8. Transferee of restricted securities", 'Con. Notes - No Conversion'!B2285 = "9. Any person (substitution for securities etc.)"),
'Con. Notes - No Conversion'!C2285,
IF(
'Con. Notes - No Conversion'!B2285 = "",
#N/A,
'Con. Notes - No Conversion'!B2285)
)</f>
        <v>#N/A</v>
      </c>
    </row>
    <row r="2286" spans="1:7" x14ac:dyDescent="0.25">
      <c r="A2286" t="e">
        <f>IF(
OR(Shares!B2286 = "8. Transferee of restricted securities", Shares!B2286 = "9. Any person (substitution for securities etc.)"),
Shares!C2286,
IF(
Shares!B2286 = "",
#N/A,
Shares!B2286)
)</f>
        <v>#N/A</v>
      </c>
      <c r="B2286" t="e">
        <f>IF(
OR('Shares - LTR - Granted'!B2286 = "8. Transferee of restricted securities", 'Shares - LTR - Granted'!B2286 = "9. Any person (substitution for securities etc.)"),
'Shares - LTR - Granted'!C2286,
IF(
'Shares - LTR - Granted'!B2286 = "",
#N/A,
'Shares - LTR - Granted'!B2286)
)</f>
        <v>#N/A</v>
      </c>
      <c r="C2286" t="e">
        <f>IF(
OR('Performance Securities'!B2286 = "8. Transferee of restricted securities", 'Performance Securities'!B2286 = "9. Any person (substitution for securities etc.)"),
'Performance Securities'!C2286,
IF(
'Performance Securities'!B2286 = "",
#N/A,
'Performance Securities'!B2286)
)</f>
        <v>#N/A</v>
      </c>
      <c r="D2286" t="e">
        <f>IF(
OR('Options or Warrants'!B2286 = "8. Transferee of restricted securities", 'Options or Warrants'!B2286 = "9. Any person (substitution for securities etc.)"),
'Options or Warrants'!C2286,
IF(
'Options or Warrants'!B2286 = "",
#N/A,
'Options or Warrants'!B2286)
)</f>
        <v>#N/A</v>
      </c>
      <c r="E2286" t="e">
        <f>IF(
OR('Options - Free Attaching'!B2286 = "8. Transferee of restricted securities", 'Options - Free Attaching'!B2286 = "9. Any person (substitution for securities etc.)"),
'Options - Free Attaching'!C2286,
IF(
'Options - Free Attaching'!B2286 = "",
#N/A,
'Options - Free Attaching'!B2286)
)</f>
        <v>#N/A</v>
      </c>
      <c r="F2286" t="e">
        <f>IF(
OR('Con. Notes - Conversion'!B2286 = "8. Transferee of restricted securities", 'Con. Notes - Conversion'!B2286 = "9. Any person (substitution for securities etc.)"),
'Con. Notes - Conversion'!C2286,
IF(
'Con. Notes - Conversion'!B2286 = "",
#N/A,
'Con. Notes - Conversion'!B2286)
)</f>
        <v>#N/A</v>
      </c>
      <c r="G2286" t="e">
        <f>IF(
OR('Con. Notes - No Conversion'!B2286 = "8. Transferee of restricted securities", 'Con. Notes - No Conversion'!B2286 = "9. Any person (substitution for securities etc.)"),
'Con. Notes - No Conversion'!C2286,
IF(
'Con. Notes - No Conversion'!B2286 = "",
#N/A,
'Con. Notes - No Conversion'!B2286)
)</f>
        <v>#N/A</v>
      </c>
    </row>
    <row r="2287" spans="1:7" x14ac:dyDescent="0.25">
      <c r="A2287" t="e">
        <f>IF(
OR(Shares!B2287 = "8. Transferee of restricted securities", Shares!B2287 = "9. Any person (substitution for securities etc.)"),
Shares!C2287,
IF(
Shares!B2287 = "",
#N/A,
Shares!B2287)
)</f>
        <v>#N/A</v>
      </c>
      <c r="B2287" t="e">
        <f>IF(
OR('Shares - LTR - Granted'!B2287 = "8. Transferee of restricted securities", 'Shares - LTR - Granted'!B2287 = "9. Any person (substitution for securities etc.)"),
'Shares - LTR - Granted'!C2287,
IF(
'Shares - LTR - Granted'!B2287 = "",
#N/A,
'Shares - LTR - Granted'!B2287)
)</f>
        <v>#N/A</v>
      </c>
      <c r="C2287" t="e">
        <f>IF(
OR('Performance Securities'!B2287 = "8. Transferee of restricted securities", 'Performance Securities'!B2287 = "9. Any person (substitution for securities etc.)"),
'Performance Securities'!C2287,
IF(
'Performance Securities'!B2287 = "",
#N/A,
'Performance Securities'!B2287)
)</f>
        <v>#N/A</v>
      </c>
      <c r="D2287" t="e">
        <f>IF(
OR('Options or Warrants'!B2287 = "8. Transferee of restricted securities", 'Options or Warrants'!B2287 = "9. Any person (substitution for securities etc.)"),
'Options or Warrants'!C2287,
IF(
'Options or Warrants'!B2287 = "",
#N/A,
'Options or Warrants'!B2287)
)</f>
        <v>#N/A</v>
      </c>
      <c r="E2287" t="e">
        <f>IF(
OR('Options - Free Attaching'!B2287 = "8. Transferee of restricted securities", 'Options - Free Attaching'!B2287 = "9. Any person (substitution for securities etc.)"),
'Options - Free Attaching'!C2287,
IF(
'Options - Free Attaching'!B2287 = "",
#N/A,
'Options - Free Attaching'!B2287)
)</f>
        <v>#N/A</v>
      </c>
      <c r="F2287" t="e">
        <f>IF(
OR('Con. Notes - Conversion'!B2287 = "8. Transferee of restricted securities", 'Con. Notes - Conversion'!B2287 = "9. Any person (substitution for securities etc.)"),
'Con. Notes - Conversion'!C2287,
IF(
'Con. Notes - Conversion'!B2287 = "",
#N/A,
'Con. Notes - Conversion'!B2287)
)</f>
        <v>#N/A</v>
      </c>
      <c r="G2287" t="e">
        <f>IF(
OR('Con. Notes - No Conversion'!B2287 = "8. Transferee of restricted securities", 'Con. Notes - No Conversion'!B2287 = "9. Any person (substitution for securities etc.)"),
'Con. Notes - No Conversion'!C2287,
IF(
'Con. Notes - No Conversion'!B2287 = "",
#N/A,
'Con. Notes - No Conversion'!B2287)
)</f>
        <v>#N/A</v>
      </c>
    </row>
    <row r="2288" spans="1:7" x14ac:dyDescent="0.25">
      <c r="A2288" t="e">
        <f>IF(
OR(Shares!B2288 = "8. Transferee of restricted securities", Shares!B2288 = "9. Any person (substitution for securities etc.)"),
Shares!C2288,
IF(
Shares!B2288 = "",
#N/A,
Shares!B2288)
)</f>
        <v>#N/A</v>
      </c>
      <c r="B2288" t="e">
        <f>IF(
OR('Shares - LTR - Granted'!B2288 = "8. Transferee of restricted securities", 'Shares - LTR - Granted'!B2288 = "9. Any person (substitution for securities etc.)"),
'Shares - LTR - Granted'!C2288,
IF(
'Shares - LTR - Granted'!B2288 = "",
#N/A,
'Shares - LTR - Granted'!B2288)
)</f>
        <v>#N/A</v>
      </c>
      <c r="C2288" t="e">
        <f>IF(
OR('Performance Securities'!B2288 = "8. Transferee of restricted securities", 'Performance Securities'!B2288 = "9. Any person (substitution for securities etc.)"),
'Performance Securities'!C2288,
IF(
'Performance Securities'!B2288 = "",
#N/A,
'Performance Securities'!B2288)
)</f>
        <v>#N/A</v>
      </c>
      <c r="D2288" t="e">
        <f>IF(
OR('Options or Warrants'!B2288 = "8. Transferee of restricted securities", 'Options or Warrants'!B2288 = "9. Any person (substitution for securities etc.)"),
'Options or Warrants'!C2288,
IF(
'Options or Warrants'!B2288 = "",
#N/A,
'Options or Warrants'!B2288)
)</f>
        <v>#N/A</v>
      </c>
      <c r="E2288" t="e">
        <f>IF(
OR('Options - Free Attaching'!B2288 = "8. Transferee of restricted securities", 'Options - Free Attaching'!B2288 = "9. Any person (substitution for securities etc.)"),
'Options - Free Attaching'!C2288,
IF(
'Options - Free Attaching'!B2288 = "",
#N/A,
'Options - Free Attaching'!B2288)
)</f>
        <v>#N/A</v>
      </c>
      <c r="F2288" t="e">
        <f>IF(
OR('Con. Notes - Conversion'!B2288 = "8. Transferee of restricted securities", 'Con. Notes - Conversion'!B2288 = "9. Any person (substitution for securities etc.)"),
'Con. Notes - Conversion'!C2288,
IF(
'Con. Notes - Conversion'!B2288 = "",
#N/A,
'Con. Notes - Conversion'!B2288)
)</f>
        <v>#N/A</v>
      </c>
      <c r="G2288" t="e">
        <f>IF(
OR('Con. Notes - No Conversion'!B2288 = "8. Transferee of restricted securities", 'Con. Notes - No Conversion'!B2288 = "9. Any person (substitution for securities etc.)"),
'Con. Notes - No Conversion'!C2288,
IF(
'Con. Notes - No Conversion'!B2288 = "",
#N/A,
'Con. Notes - No Conversion'!B2288)
)</f>
        <v>#N/A</v>
      </c>
    </row>
    <row r="2289" spans="1:7" x14ac:dyDescent="0.25">
      <c r="A2289" t="e">
        <f>IF(
OR(Shares!B2289 = "8. Transferee of restricted securities", Shares!B2289 = "9. Any person (substitution for securities etc.)"),
Shares!C2289,
IF(
Shares!B2289 = "",
#N/A,
Shares!B2289)
)</f>
        <v>#N/A</v>
      </c>
      <c r="B2289" t="e">
        <f>IF(
OR('Shares - LTR - Granted'!B2289 = "8. Transferee of restricted securities", 'Shares - LTR - Granted'!B2289 = "9. Any person (substitution for securities etc.)"),
'Shares - LTR - Granted'!C2289,
IF(
'Shares - LTR - Granted'!B2289 = "",
#N/A,
'Shares - LTR - Granted'!B2289)
)</f>
        <v>#N/A</v>
      </c>
      <c r="C2289" t="e">
        <f>IF(
OR('Performance Securities'!B2289 = "8. Transferee of restricted securities", 'Performance Securities'!B2289 = "9. Any person (substitution for securities etc.)"),
'Performance Securities'!C2289,
IF(
'Performance Securities'!B2289 = "",
#N/A,
'Performance Securities'!B2289)
)</f>
        <v>#N/A</v>
      </c>
      <c r="D2289" t="e">
        <f>IF(
OR('Options or Warrants'!B2289 = "8. Transferee of restricted securities", 'Options or Warrants'!B2289 = "9. Any person (substitution for securities etc.)"),
'Options or Warrants'!C2289,
IF(
'Options or Warrants'!B2289 = "",
#N/A,
'Options or Warrants'!B2289)
)</f>
        <v>#N/A</v>
      </c>
      <c r="E2289" t="e">
        <f>IF(
OR('Options - Free Attaching'!B2289 = "8. Transferee of restricted securities", 'Options - Free Attaching'!B2289 = "9. Any person (substitution for securities etc.)"),
'Options - Free Attaching'!C2289,
IF(
'Options - Free Attaching'!B2289 = "",
#N/A,
'Options - Free Attaching'!B2289)
)</f>
        <v>#N/A</v>
      </c>
      <c r="F2289" t="e">
        <f>IF(
OR('Con. Notes - Conversion'!B2289 = "8. Transferee of restricted securities", 'Con. Notes - Conversion'!B2289 = "9. Any person (substitution for securities etc.)"),
'Con. Notes - Conversion'!C2289,
IF(
'Con. Notes - Conversion'!B2289 = "",
#N/A,
'Con. Notes - Conversion'!B2289)
)</f>
        <v>#N/A</v>
      </c>
      <c r="G2289" t="e">
        <f>IF(
OR('Con. Notes - No Conversion'!B2289 = "8. Transferee of restricted securities", 'Con. Notes - No Conversion'!B2289 = "9. Any person (substitution for securities etc.)"),
'Con. Notes - No Conversion'!C2289,
IF(
'Con. Notes - No Conversion'!B2289 = "",
#N/A,
'Con. Notes - No Conversion'!B2289)
)</f>
        <v>#N/A</v>
      </c>
    </row>
    <row r="2290" spans="1:7" x14ac:dyDescent="0.25">
      <c r="A2290" t="e">
        <f>IF(
OR(Shares!B2290 = "8. Transferee of restricted securities", Shares!B2290 = "9. Any person (substitution for securities etc.)"),
Shares!C2290,
IF(
Shares!B2290 = "",
#N/A,
Shares!B2290)
)</f>
        <v>#N/A</v>
      </c>
      <c r="B2290" t="e">
        <f>IF(
OR('Shares - LTR - Granted'!B2290 = "8. Transferee of restricted securities", 'Shares - LTR - Granted'!B2290 = "9. Any person (substitution for securities etc.)"),
'Shares - LTR - Granted'!C2290,
IF(
'Shares - LTR - Granted'!B2290 = "",
#N/A,
'Shares - LTR - Granted'!B2290)
)</f>
        <v>#N/A</v>
      </c>
      <c r="C2290" t="e">
        <f>IF(
OR('Performance Securities'!B2290 = "8. Transferee of restricted securities", 'Performance Securities'!B2290 = "9. Any person (substitution for securities etc.)"),
'Performance Securities'!C2290,
IF(
'Performance Securities'!B2290 = "",
#N/A,
'Performance Securities'!B2290)
)</f>
        <v>#N/A</v>
      </c>
      <c r="D2290" t="e">
        <f>IF(
OR('Options or Warrants'!B2290 = "8. Transferee of restricted securities", 'Options or Warrants'!B2290 = "9. Any person (substitution for securities etc.)"),
'Options or Warrants'!C2290,
IF(
'Options or Warrants'!B2290 = "",
#N/A,
'Options or Warrants'!B2290)
)</f>
        <v>#N/A</v>
      </c>
      <c r="E2290" t="e">
        <f>IF(
OR('Options - Free Attaching'!B2290 = "8. Transferee of restricted securities", 'Options - Free Attaching'!B2290 = "9. Any person (substitution for securities etc.)"),
'Options - Free Attaching'!C2290,
IF(
'Options - Free Attaching'!B2290 = "",
#N/A,
'Options - Free Attaching'!B2290)
)</f>
        <v>#N/A</v>
      </c>
      <c r="F2290" t="e">
        <f>IF(
OR('Con. Notes - Conversion'!B2290 = "8. Transferee of restricted securities", 'Con. Notes - Conversion'!B2290 = "9. Any person (substitution for securities etc.)"),
'Con. Notes - Conversion'!C2290,
IF(
'Con. Notes - Conversion'!B2290 = "",
#N/A,
'Con. Notes - Conversion'!B2290)
)</f>
        <v>#N/A</v>
      </c>
      <c r="G2290" t="e">
        <f>IF(
OR('Con. Notes - No Conversion'!B2290 = "8. Transferee of restricted securities", 'Con. Notes - No Conversion'!B2290 = "9. Any person (substitution for securities etc.)"),
'Con. Notes - No Conversion'!C2290,
IF(
'Con. Notes - No Conversion'!B2290 = "",
#N/A,
'Con. Notes - No Conversion'!B2290)
)</f>
        <v>#N/A</v>
      </c>
    </row>
    <row r="2291" spans="1:7" x14ac:dyDescent="0.25">
      <c r="A2291" t="e">
        <f>IF(
OR(Shares!B2291 = "8. Transferee of restricted securities", Shares!B2291 = "9. Any person (substitution for securities etc.)"),
Shares!C2291,
IF(
Shares!B2291 = "",
#N/A,
Shares!B2291)
)</f>
        <v>#N/A</v>
      </c>
      <c r="B2291" t="e">
        <f>IF(
OR('Shares - LTR - Granted'!B2291 = "8. Transferee of restricted securities", 'Shares - LTR - Granted'!B2291 = "9. Any person (substitution for securities etc.)"),
'Shares - LTR - Granted'!C2291,
IF(
'Shares - LTR - Granted'!B2291 = "",
#N/A,
'Shares - LTR - Granted'!B2291)
)</f>
        <v>#N/A</v>
      </c>
      <c r="C2291" t="e">
        <f>IF(
OR('Performance Securities'!B2291 = "8. Transferee of restricted securities", 'Performance Securities'!B2291 = "9. Any person (substitution for securities etc.)"),
'Performance Securities'!C2291,
IF(
'Performance Securities'!B2291 = "",
#N/A,
'Performance Securities'!B2291)
)</f>
        <v>#N/A</v>
      </c>
      <c r="D2291" t="e">
        <f>IF(
OR('Options or Warrants'!B2291 = "8. Transferee of restricted securities", 'Options or Warrants'!B2291 = "9. Any person (substitution for securities etc.)"),
'Options or Warrants'!C2291,
IF(
'Options or Warrants'!B2291 = "",
#N/A,
'Options or Warrants'!B2291)
)</f>
        <v>#N/A</v>
      </c>
      <c r="E2291" t="e">
        <f>IF(
OR('Options - Free Attaching'!B2291 = "8. Transferee of restricted securities", 'Options - Free Attaching'!B2291 = "9. Any person (substitution for securities etc.)"),
'Options - Free Attaching'!C2291,
IF(
'Options - Free Attaching'!B2291 = "",
#N/A,
'Options - Free Attaching'!B2291)
)</f>
        <v>#N/A</v>
      </c>
      <c r="F2291" t="e">
        <f>IF(
OR('Con. Notes - Conversion'!B2291 = "8. Transferee of restricted securities", 'Con. Notes - Conversion'!B2291 = "9. Any person (substitution for securities etc.)"),
'Con. Notes - Conversion'!C2291,
IF(
'Con. Notes - Conversion'!B2291 = "",
#N/A,
'Con. Notes - Conversion'!B2291)
)</f>
        <v>#N/A</v>
      </c>
      <c r="G2291" t="e">
        <f>IF(
OR('Con. Notes - No Conversion'!B2291 = "8. Transferee of restricted securities", 'Con. Notes - No Conversion'!B2291 = "9. Any person (substitution for securities etc.)"),
'Con. Notes - No Conversion'!C2291,
IF(
'Con. Notes - No Conversion'!B2291 = "",
#N/A,
'Con. Notes - No Conversion'!B2291)
)</f>
        <v>#N/A</v>
      </c>
    </row>
    <row r="2292" spans="1:7" x14ac:dyDescent="0.25">
      <c r="A2292" t="e">
        <f>IF(
OR(Shares!B2292 = "8. Transferee of restricted securities", Shares!B2292 = "9. Any person (substitution for securities etc.)"),
Shares!C2292,
IF(
Shares!B2292 = "",
#N/A,
Shares!B2292)
)</f>
        <v>#N/A</v>
      </c>
      <c r="B2292" t="e">
        <f>IF(
OR('Shares - LTR - Granted'!B2292 = "8. Transferee of restricted securities", 'Shares - LTR - Granted'!B2292 = "9. Any person (substitution for securities etc.)"),
'Shares - LTR - Granted'!C2292,
IF(
'Shares - LTR - Granted'!B2292 = "",
#N/A,
'Shares - LTR - Granted'!B2292)
)</f>
        <v>#N/A</v>
      </c>
      <c r="C2292" t="e">
        <f>IF(
OR('Performance Securities'!B2292 = "8. Transferee of restricted securities", 'Performance Securities'!B2292 = "9. Any person (substitution for securities etc.)"),
'Performance Securities'!C2292,
IF(
'Performance Securities'!B2292 = "",
#N/A,
'Performance Securities'!B2292)
)</f>
        <v>#N/A</v>
      </c>
      <c r="D2292" t="e">
        <f>IF(
OR('Options or Warrants'!B2292 = "8. Transferee of restricted securities", 'Options or Warrants'!B2292 = "9. Any person (substitution for securities etc.)"),
'Options or Warrants'!C2292,
IF(
'Options or Warrants'!B2292 = "",
#N/A,
'Options or Warrants'!B2292)
)</f>
        <v>#N/A</v>
      </c>
      <c r="E2292" t="e">
        <f>IF(
OR('Options - Free Attaching'!B2292 = "8. Transferee of restricted securities", 'Options - Free Attaching'!B2292 = "9. Any person (substitution for securities etc.)"),
'Options - Free Attaching'!C2292,
IF(
'Options - Free Attaching'!B2292 = "",
#N/A,
'Options - Free Attaching'!B2292)
)</f>
        <v>#N/A</v>
      </c>
      <c r="F2292" t="e">
        <f>IF(
OR('Con. Notes - Conversion'!B2292 = "8. Transferee of restricted securities", 'Con. Notes - Conversion'!B2292 = "9. Any person (substitution for securities etc.)"),
'Con. Notes - Conversion'!C2292,
IF(
'Con. Notes - Conversion'!B2292 = "",
#N/A,
'Con. Notes - Conversion'!B2292)
)</f>
        <v>#N/A</v>
      </c>
      <c r="G2292" t="e">
        <f>IF(
OR('Con. Notes - No Conversion'!B2292 = "8. Transferee of restricted securities", 'Con. Notes - No Conversion'!B2292 = "9. Any person (substitution for securities etc.)"),
'Con. Notes - No Conversion'!C2292,
IF(
'Con. Notes - No Conversion'!B2292 = "",
#N/A,
'Con. Notes - No Conversion'!B2292)
)</f>
        <v>#N/A</v>
      </c>
    </row>
    <row r="2293" spans="1:7" x14ac:dyDescent="0.25">
      <c r="A2293" t="e">
        <f>IF(
OR(Shares!B2293 = "8. Transferee of restricted securities", Shares!B2293 = "9. Any person (substitution for securities etc.)"),
Shares!C2293,
IF(
Shares!B2293 = "",
#N/A,
Shares!B2293)
)</f>
        <v>#N/A</v>
      </c>
      <c r="B2293" t="e">
        <f>IF(
OR('Shares - LTR - Granted'!B2293 = "8. Transferee of restricted securities", 'Shares - LTR - Granted'!B2293 = "9. Any person (substitution for securities etc.)"),
'Shares - LTR - Granted'!C2293,
IF(
'Shares - LTR - Granted'!B2293 = "",
#N/A,
'Shares - LTR - Granted'!B2293)
)</f>
        <v>#N/A</v>
      </c>
      <c r="C2293" t="e">
        <f>IF(
OR('Performance Securities'!B2293 = "8. Transferee of restricted securities", 'Performance Securities'!B2293 = "9. Any person (substitution for securities etc.)"),
'Performance Securities'!C2293,
IF(
'Performance Securities'!B2293 = "",
#N/A,
'Performance Securities'!B2293)
)</f>
        <v>#N/A</v>
      </c>
      <c r="D2293" t="e">
        <f>IF(
OR('Options or Warrants'!B2293 = "8. Transferee of restricted securities", 'Options or Warrants'!B2293 = "9. Any person (substitution for securities etc.)"),
'Options or Warrants'!C2293,
IF(
'Options or Warrants'!B2293 = "",
#N/A,
'Options or Warrants'!B2293)
)</f>
        <v>#N/A</v>
      </c>
      <c r="E2293" t="e">
        <f>IF(
OR('Options - Free Attaching'!B2293 = "8. Transferee of restricted securities", 'Options - Free Attaching'!B2293 = "9. Any person (substitution for securities etc.)"),
'Options - Free Attaching'!C2293,
IF(
'Options - Free Attaching'!B2293 = "",
#N/A,
'Options - Free Attaching'!B2293)
)</f>
        <v>#N/A</v>
      </c>
      <c r="F2293" t="e">
        <f>IF(
OR('Con. Notes - Conversion'!B2293 = "8. Transferee of restricted securities", 'Con. Notes - Conversion'!B2293 = "9. Any person (substitution for securities etc.)"),
'Con. Notes - Conversion'!C2293,
IF(
'Con. Notes - Conversion'!B2293 = "",
#N/A,
'Con. Notes - Conversion'!B2293)
)</f>
        <v>#N/A</v>
      </c>
      <c r="G2293" t="e">
        <f>IF(
OR('Con. Notes - No Conversion'!B2293 = "8. Transferee of restricted securities", 'Con. Notes - No Conversion'!B2293 = "9. Any person (substitution for securities etc.)"),
'Con. Notes - No Conversion'!C2293,
IF(
'Con. Notes - No Conversion'!B2293 = "",
#N/A,
'Con. Notes - No Conversion'!B2293)
)</f>
        <v>#N/A</v>
      </c>
    </row>
    <row r="2294" spans="1:7" x14ac:dyDescent="0.25">
      <c r="A2294" t="e">
        <f>IF(
OR(Shares!B2294 = "8. Transferee of restricted securities", Shares!B2294 = "9. Any person (substitution for securities etc.)"),
Shares!C2294,
IF(
Shares!B2294 = "",
#N/A,
Shares!B2294)
)</f>
        <v>#N/A</v>
      </c>
      <c r="B2294" t="e">
        <f>IF(
OR('Shares - LTR - Granted'!B2294 = "8. Transferee of restricted securities", 'Shares - LTR - Granted'!B2294 = "9. Any person (substitution for securities etc.)"),
'Shares - LTR - Granted'!C2294,
IF(
'Shares - LTR - Granted'!B2294 = "",
#N/A,
'Shares - LTR - Granted'!B2294)
)</f>
        <v>#N/A</v>
      </c>
      <c r="C2294" t="e">
        <f>IF(
OR('Performance Securities'!B2294 = "8. Transferee of restricted securities", 'Performance Securities'!B2294 = "9. Any person (substitution for securities etc.)"),
'Performance Securities'!C2294,
IF(
'Performance Securities'!B2294 = "",
#N/A,
'Performance Securities'!B2294)
)</f>
        <v>#N/A</v>
      </c>
      <c r="D2294" t="e">
        <f>IF(
OR('Options or Warrants'!B2294 = "8. Transferee of restricted securities", 'Options or Warrants'!B2294 = "9. Any person (substitution for securities etc.)"),
'Options or Warrants'!C2294,
IF(
'Options or Warrants'!B2294 = "",
#N/A,
'Options or Warrants'!B2294)
)</f>
        <v>#N/A</v>
      </c>
      <c r="E2294" t="e">
        <f>IF(
OR('Options - Free Attaching'!B2294 = "8. Transferee of restricted securities", 'Options - Free Attaching'!B2294 = "9. Any person (substitution for securities etc.)"),
'Options - Free Attaching'!C2294,
IF(
'Options - Free Attaching'!B2294 = "",
#N/A,
'Options - Free Attaching'!B2294)
)</f>
        <v>#N/A</v>
      </c>
      <c r="F2294" t="e">
        <f>IF(
OR('Con. Notes - Conversion'!B2294 = "8. Transferee of restricted securities", 'Con. Notes - Conversion'!B2294 = "9. Any person (substitution for securities etc.)"),
'Con. Notes - Conversion'!C2294,
IF(
'Con. Notes - Conversion'!B2294 = "",
#N/A,
'Con. Notes - Conversion'!B2294)
)</f>
        <v>#N/A</v>
      </c>
      <c r="G2294" t="e">
        <f>IF(
OR('Con. Notes - No Conversion'!B2294 = "8. Transferee of restricted securities", 'Con. Notes - No Conversion'!B2294 = "9. Any person (substitution for securities etc.)"),
'Con. Notes - No Conversion'!C2294,
IF(
'Con. Notes - No Conversion'!B2294 = "",
#N/A,
'Con. Notes - No Conversion'!B2294)
)</f>
        <v>#N/A</v>
      </c>
    </row>
    <row r="2295" spans="1:7" x14ac:dyDescent="0.25">
      <c r="A2295" t="e">
        <f>IF(
OR(Shares!B2295 = "8. Transferee of restricted securities", Shares!B2295 = "9. Any person (substitution for securities etc.)"),
Shares!C2295,
IF(
Shares!B2295 = "",
#N/A,
Shares!B2295)
)</f>
        <v>#N/A</v>
      </c>
      <c r="B2295" t="e">
        <f>IF(
OR('Shares - LTR - Granted'!B2295 = "8. Transferee of restricted securities", 'Shares - LTR - Granted'!B2295 = "9. Any person (substitution for securities etc.)"),
'Shares - LTR - Granted'!C2295,
IF(
'Shares - LTR - Granted'!B2295 = "",
#N/A,
'Shares - LTR - Granted'!B2295)
)</f>
        <v>#N/A</v>
      </c>
      <c r="C2295" t="e">
        <f>IF(
OR('Performance Securities'!B2295 = "8. Transferee of restricted securities", 'Performance Securities'!B2295 = "9. Any person (substitution for securities etc.)"),
'Performance Securities'!C2295,
IF(
'Performance Securities'!B2295 = "",
#N/A,
'Performance Securities'!B2295)
)</f>
        <v>#N/A</v>
      </c>
      <c r="D2295" t="e">
        <f>IF(
OR('Options or Warrants'!B2295 = "8. Transferee of restricted securities", 'Options or Warrants'!B2295 = "9. Any person (substitution for securities etc.)"),
'Options or Warrants'!C2295,
IF(
'Options or Warrants'!B2295 = "",
#N/A,
'Options or Warrants'!B2295)
)</f>
        <v>#N/A</v>
      </c>
      <c r="E2295" t="e">
        <f>IF(
OR('Options - Free Attaching'!B2295 = "8. Transferee of restricted securities", 'Options - Free Attaching'!B2295 = "9. Any person (substitution for securities etc.)"),
'Options - Free Attaching'!C2295,
IF(
'Options - Free Attaching'!B2295 = "",
#N/A,
'Options - Free Attaching'!B2295)
)</f>
        <v>#N/A</v>
      </c>
      <c r="F2295" t="e">
        <f>IF(
OR('Con. Notes - Conversion'!B2295 = "8. Transferee of restricted securities", 'Con. Notes - Conversion'!B2295 = "9. Any person (substitution for securities etc.)"),
'Con. Notes - Conversion'!C2295,
IF(
'Con. Notes - Conversion'!B2295 = "",
#N/A,
'Con. Notes - Conversion'!B2295)
)</f>
        <v>#N/A</v>
      </c>
      <c r="G2295" t="e">
        <f>IF(
OR('Con. Notes - No Conversion'!B2295 = "8. Transferee of restricted securities", 'Con. Notes - No Conversion'!B2295 = "9. Any person (substitution for securities etc.)"),
'Con. Notes - No Conversion'!C2295,
IF(
'Con. Notes - No Conversion'!B2295 = "",
#N/A,
'Con. Notes - No Conversion'!B2295)
)</f>
        <v>#N/A</v>
      </c>
    </row>
    <row r="2296" spans="1:7" x14ac:dyDescent="0.25">
      <c r="A2296" t="e">
        <f>IF(
OR(Shares!B2296 = "8. Transferee of restricted securities", Shares!B2296 = "9. Any person (substitution for securities etc.)"),
Shares!C2296,
IF(
Shares!B2296 = "",
#N/A,
Shares!B2296)
)</f>
        <v>#N/A</v>
      </c>
      <c r="B2296" t="e">
        <f>IF(
OR('Shares - LTR - Granted'!B2296 = "8. Transferee of restricted securities", 'Shares - LTR - Granted'!B2296 = "9. Any person (substitution for securities etc.)"),
'Shares - LTR - Granted'!C2296,
IF(
'Shares - LTR - Granted'!B2296 = "",
#N/A,
'Shares - LTR - Granted'!B2296)
)</f>
        <v>#N/A</v>
      </c>
      <c r="C2296" t="e">
        <f>IF(
OR('Performance Securities'!B2296 = "8. Transferee of restricted securities", 'Performance Securities'!B2296 = "9. Any person (substitution for securities etc.)"),
'Performance Securities'!C2296,
IF(
'Performance Securities'!B2296 = "",
#N/A,
'Performance Securities'!B2296)
)</f>
        <v>#N/A</v>
      </c>
      <c r="D2296" t="e">
        <f>IF(
OR('Options or Warrants'!B2296 = "8. Transferee of restricted securities", 'Options or Warrants'!B2296 = "9. Any person (substitution for securities etc.)"),
'Options or Warrants'!C2296,
IF(
'Options or Warrants'!B2296 = "",
#N/A,
'Options or Warrants'!B2296)
)</f>
        <v>#N/A</v>
      </c>
      <c r="E2296" t="e">
        <f>IF(
OR('Options - Free Attaching'!B2296 = "8. Transferee of restricted securities", 'Options - Free Attaching'!B2296 = "9. Any person (substitution for securities etc.)"),
'Options - Free Attaching'!C2296,
IF(
'Options - Free Attaching'!B2296 = "",
#N/A,
'Options - Free Attaching'!B2296)
)</f>
        <v>#N/A</v>
      </c>
      <c r="F2296" t="e">
        <f>IF(
OR('Con. Notes - Conversion'!B2296 = "8. Transferee of restricted securities", 'Con. Notes - Conversion'!B2296 = "9. Any person (substitution for securities etc.)"),
'Con. Notes - Conversion'!C2296,
IF(
'Con. Notes - Conversion'!B2296 = "",
#N/A,
'Con. Notes - Conversion'!B2296)
)</f>
        <v>#N/A</v>
      </c>
      <c r="G2296" t="e">
        <f>IF(
OR('Con. Notes - No Conversion'!B2296 = "8. Transferee of restricted securities", 'Con. Notes - No Conversion'!B2296 = "9. Any person (substitution for securities etc.)"),
'Con. Notes - No Conversion'!C2296,
IF(
'Con. Notes - No Conversion'!B2296 = "",
#N/A,
'Con. Notes - No Conversion'!B2296)
)</f>
        <v>#N/A</v>
      </c>
    </row>
    <row r="2297" spans="1:7" x14ac:dyDescent="0.25">
      <c r="A2297" t="e">
        <f>IF(
OR(Shares!B2297 = "8. Transferee of restricted securities", Shares!B2297 = "9. Any person (substitution for securities etc.)"),
Shares!C2297,
IF(
Shares!B2297 = "",
#N/A,
Shares!B2297)
)</f>
        <v>#N/A</v>
      </c>
      <c r="B2297" t="e">
        <f>IF(
OR('Shares - LTR - Granted'!B2297 = "8. Transferee of restricted securities", 'Shares - LTR - Granted'!B2297 = "9. Any person (substitution for securities etc.)"),
'Shares - LTR - Granted'!C2297,
IF(
'Shares - LTR - Granted'!B2297 = "",
#N/A,
'Shares - LTR - Granted'!B2297)
)</f>
        <v>#N/A</v>
      </c>
      <c r="C2297" t="e">
        <f>IF(
OR('Performance Securities'!B2297 = "8. Transferee of restricted securities", 'Performance Securities'!B2297 = "9. Any person (substitution for securities etc.)"),
'Performance Securities'!C2297,
IF(
'Performance Securities'!B2297 = "",
#N/A,
'Performance Securities'!B2297)
)</f>
        <v>#N/A</v>
      </c>
      <c r="D2297" t="e">
        <f>IF(
OR('Options or Warrants'!B2297 = "8. Transferee of restricted securities", 'Options or Warrants'!B2297 = "9. Any person (substitution for securities etc.)"),
'Options or Warrants'!C2297,
IF(
'Options or Warrants'!B2297 = "",
#N/A,
'Options or Warrants'!B2297)
)</f>
        <v>#N/A</v>
      </c>
      <c r="E2297" t="e">
        <f>IF(
OR('Options - Free Attaching'!B2297 = "8. Transferee of restricted securities", 'Options - Free Attaching'!B2297 = "9. Any person (substitution for securities etc.)"),
'Options - Free Attaching'!C2297,
IF(
'Options - Free Attaching'!B2297 = "",
#N/A,
'Options - Free Attaching'!B2297)
)</f>
        <v>#N/A</v>
      </c>
      <c r="F2297" t="e">
        <f>IF(
OR('Con. Notes - Conversion'!B2297 = "8. Transferee of restricted securities", 'Con. Notes - Conversion'!B2297 = "9. Any person (substitution for securities etc.)"),
'Con. Notes - Conversion'!C2297,
IF(
'Con. Notes - Conversion'!B2297 = "",
#N/A,
'Con. Notes - Conversion'!B2297)
)</f>
        <v>#N/A</v>
      </c>
      <c r="G2297" t="e">
        <f>IF(
OR('Con. Notes - No Conversion'!B2297 = "8. Transferee of restricted securities", 'Con. Notes - No Conversion'!B2297 = "9. Any person (substitution for securities etc.)"),
'Con. Notes - No Conversion'!C2297,
IF(
'Con. Notes - No Conversion'!B2297 = "",
#N/A,
'Con. Notes - No Conversion'!B2297)
)</f>
        <v>#N/A</v>
      </c>
    </row>
    <row r="2298" spans="1:7" x14ac:dyDescent="0.25">
      <c r="A2298" t="e">
        <f>IF(
OR(Shares!B2298 = "8. Transferee of restricted securities", Shares!B2298 = "9. Any person (substitution for securities etc.)"),
Shares!C2298,
IF(
Shares!B2298 = "",
#N/A,
Shares!B2298)
)</f>
        <v>#N/A</v>
      </c>
      <c r="B2298" t="e">
        <f>IF(
OR('Shares - LTR - Granted'!B2298 = "8. Transferee of restricted securities", 'Shares - LTR - Granted'!B2298 = "9. Any person (substitution for securities etc.)"),
'Shares - LTR - Granted'!C2298,
IF(
'Shares - LTR - Granted'!B2298 = "",
#N/A,
'Shares - LTR - Granted'!B2298)
)</f>
        <v>#N/A</v>
      </c>
      <c r="C2298" t="e">
        <f>IF(
OR('Performance Securities'!B2298 = "8. Transferee of restricted securities", 'Performance Securities'!B2298 = "9. Any person (substitution for securities etc.)"),
'Performance Securities'!C2298,
IF(
'Performance Securities'!B2298 = "",
#N/A,
'Performance Securities'!B2298)
)</f>
        <v>#N/A</v>
      </c>
      <c r="D2298" t="e">
        <f>IF(
OR('Options or Warrants'!B2298 = "8. Transferee of restricted securities", 'Options or Warrants'!B2298 = "9. Any person (substitution for securities etc.)"),
'Options or Warrants'!C2298,
IF(
'Options or Warrants'!B2298 = "",
#N/A,
'Options or Warrants'!B2298)
)</f>
        <v>#N/A</v>
      </c>
      <c r="E2298" t="e">
        <f>IF(
OR('Options - Free Attaching'!B2298 = "8. Transferee of restricted securities", 'Options - Free Attaching'!B2298 = "9. Any person (substitution for securities etc.)"),
'Options - Free Attaching'!C2298,
IF(
'Options - Free Attaching'!B2298 = "",
#N/A,
'Options - Free Attaching'!B2298)
)</f>
        <v>#N/A</v>
      </c>
      <c r="F2298" t="e">
        <f>IF(
OR('Con. Notes - Conversion'!B2298 = "8. Transferee of restricted securities", 'Con. Notes - Conversion'!B2298 = "9. Any person (substitution for securities etc.)"),
'Con. Notes - Conversion'!C2298,
IF(
'Con. Notes - Conversion'!B2298 = "",
#N/A,
'Con. Notes - Conversion'!B2298)
)</f>
        <v>#N/A</v>
      </c>
      <c r="G2298" t="e">
        <f>IF(
OR('Con. Notes - No Conversion'!B2298 = "8. Transferee of restricted securities", 'Con. Notes - No Conversion'!B2298 = "9. Any person (substitution for securities etc.)"),
'Con. Notes - No Conversion'!C2298,
IF(
'Con. Notes - No Conversion'!B2298 = "",
#N/A,
'Con. Notes - No Conversion'!B2298)
)</f>
        <v>#N/A</v>
      </c>
    </row>
    <row r="2299" spans="1:7" x14ac:dyDescent="0.25">
      <c r="A2299" t="e">
        <f>IF(
OR(Shares!B2299 = "8. Transferee of restricted securities", Shares!B2299 = "9. Any person (substitution for securities etc.)"),
Shares!C2299,
IF(
Shares!B2299 = "",
#N/A,
Shares!B2299)
)</f>
        <v>#N/A</v>
      </c>
      <c r="B2299" t="e">
        <f>IF(
OR('Shares - LTR - Granted'!B2299 = "8. Transferee of restricted securities", 'Shares - LTR - Granted'!B2299 = "9. Any person (substitution for securities etc.)"),
'Shares - LTR - Granted'!C2299,
IF(
'Shares - LTR - Granted'!B2299 = "",
#N/A,
'Shares - LTR - Granted'!B2299)
)</f>
        <v>#N/A</v>
      </c>
      <c r="C2299" t="e">
        <f>IF(
OR('Performance Securities'!B2299 = "8. Transferee of restricted securities", 'Performance Securities'!B2299 = "9. Any person (substitution for securities etc.)"),
'Performance Securities'!C2299,
IF(
'Performance Securities'!B2299 = "",
#N/A,
'Performance Securities'!B2299)
)</f>
        <v>#N/A</v>
      </c>
      <c r="D2299" t="e">
        <f>IF(
OR('Options or Warrants'!B2299 = "8. Transferee of restricted securities", 'Options or Warrants'!B2299 = "9. Any person (substitution for securities etc.)"),
'Options or Warrants'!C2299,
IF(
'Options or Warrants'!B2299 = "",
#N/A,
'Options or Warrants'!B2299)
)</f>
        <v>#N/A</v>
      </c>
      <c r="E2299" t="e">
        <f>IF(
OR('Options - Free Attaching'!B2299 = "8. Transferee of restricted securities", 'Options - Free Attaching'!B2299 = "9. Any person (substitution for securities etc.)"),
'Options - Free Attaching'!C2299,
IF(
'Options - Free Attaching'!B2299 = "",
#N/A,
'Options - Free Attaching'!B2299)
)</f>
        <v>#N/A</v>
      </c>
      <c r="F2299" t="e">
        <f>IF(
OR('Con. Notes - Conversion'!B2299 = "8. Transferee of restricted securities", 'Con. Notes - Conversion'!B2299 = "9. Any person (substitution for securities etc.)"),
'Con. Notes - Conversion'!C2299,
IF(
'Con. Notes - Conversion'!B2299 = "",
#N/A,
'Con. Notes - Conversion'!B2299)
)</f>
        <v>#N/A</v>
      </c>
      <c r="G2299" t="e">
        <f>IF(
OR('Con. Notes - No Conversion'!B2299 = "8. Transferee of restricted securities", 'Con. Notes - No Conversion'!B2299 = "9. Any person (substitution for securities etc.)"),
'Con. Notes - No Conversion'!C2299,
IF(
'Con. Notes - No Conversion'!B2299 = "",
#N/A,
'Con. Notes - No Conversion'!B2299)
)</f>
        <v>#N/A</v>
      </c>
    </row>
    <row r="2300" spans="1:7" x14ac:dyDescent="0.25">
      <c r="A2300" t="e">
        <f>IF(
OR(Shares!B2300 = "8. Transferee of restricted securities", Shares!B2300 = "9. Any person (substitution for securities etc.)"),
Shares!C2300,
IF(
Shares!B2300 = "",
#N/A,
Shares!B2300)
)</f>
        <v>#N/A</v>
      </c>
      <c r="B2300" t="e">
        <f>IF(
OR('Shares - LTR - Granted'!B2300 = "8. Transferee of restricted securities", 'Shares - LTR - Granted'!B2300 = "9. Any person (substitution for securities etc.)"),
'Shares - LTR - Granted'!C2300,
IF(
'Shares - LTR - Granted'!B2300 = "",
#N/A,
'Shares - LTR - Granted'!B2300)
)</f>
        <v>#N/A</v>
      </c>
      <c r="C2300" t="e">
        <f>IF(
OR('Performance Securities'!B2300 = "8. Transferee of restricted securities", 'Performance Securities'!B2300 = "9. Any person (substitution for securities etc.)"),
'Performance Securities'!C2300,
IF(
'Performance Securities'!B2300 = "",
#N/A,
'Performance Securities'!B2300)
)</f>
        <v>#N/A</v>
      </c>
      <c r="D2300" t="e">
        <f>IF(
OR('Options or Warrants'!B2300 = "8. Transferee of restricted securities", 'Options or Warrants'!B2300 = "9. Any person (substitution for securities etc.)"),
'Options or Warrants'!C2300,
IF(
'Options or Warrants'!B2300 = "",
#N/A,
'Options or Warrants'!B2300)
)</f>
        <v>#N/A</v>
      </c>
      <c r="E2300" t="e">
        <f>IF(
OR('Options - Free Attaching'!B2300 = "8. Transferee of restricted securities", 'Options - Free Attaching'!B2300 = "9. Any person (substitution for securities etc.)"),
'Options - Free Attaching'!C2300,
IF(
'Options - Free Attaching'!B2300 = "",
#N/A,
'Options - Free Attaching'!B2300)
)</f>
        <v>#N/A</v>
      </c>
      <c r="F2300" t="e">
        <f>IF(
OR('Con. Notes - Conversion'!B2300 = "8. Transferee of restricted securities", 'Con. Notes - Conversion'!B2300 = "9. Any person (substitution for securities etc.)"),
'Con. Notes - Conversion'!C2300,
IF(
'Con. Notes - Conversion'!B2300 = "",
#N/A,
'Con. Notes - Conversion'!B2300)
)</f>
        <v>#N/A</v>
      </c>
      <c r="G2300" t="e">
        <f>IF(
OR('Con. Notes - No Conversion'!B2300 = "8. Transferee of restricted securities", 'Con. Notes - No Conversion'!B2300 = "9. Any person (substitution for securities etc.)"),
'Con. Notes - No Conversion'!C2300,
IF(
'Con. Notes - No Conversion'!B2300 = "",
#N/A,
'Con. Notes - No Conversion'!B2300)
)</f>
        <v>#N/A</v>
      </c>
    </row>
    <row r="2301" spans="1:7" x14ac:dyDescent="0.25">
      <c r="A2301" t="e">
        <f>IF(
OR(Shares!B2301 = "8. Transferee of restricted securities", Shares!B2301 = "9. Any person (substitution for securities etc.)"),
Shares!C2301,
IF(
Shares!B2301 = "",
#N/A,
Shares!B2301)
)</f>
        <v>#N/A</v>
      </c>
      <c r="B2301" t="e">
        <f>IF(
OR('Shares - LTR - Granted'!B2301 = "8. Transferee of restricted securities", 'Shares - LTR - Granted'!B2301 = "9. Any person (substitution for securities etc.)"),
'Shares - LTR - Granted'!C2301,
IF(
'Shares - LTR - Granted'!B2301 = "",
#N/A,
'Shares - LTR - Granted'!B2301)
)</f>
        <v>#N/A</v>
      </c>
      <c r="C2301" t="e">
        <f>IF(
OR('Performance Securities'!B2301 = "8. Transferee of restricted securities", 'Performance Securities'!B2301 = "9. Any person (substitution for securities etc.)"),
'Performance Securities'!C2301,
IF(
'Performance Securities'!B2301 = "",
#N/A,
'Performance Securities'!B2301)
)</f>
        <v>#N/A</v>
      </c>
      <c r="D2301" t="e">
        <f>IF(
OR('Options or Warrants'!B2301 = "8. Transferee of restricted securities", 'Options or Warrants'!B2301 = "9. Any person (substitution for securities etc.)"),
'Options or Warrants'!C2301,
IF(
'Options or Warrants'!B2301 = "",
#N/A,
'Options or Warrants'!B2301)
)</f>
        <v>#N/A</v>
      </c>
      <c r="E2301" t="e">
        <f>IF(
OR('Options - Free Attaching'!B2301 = "8. Transferee of restricted securities", 'Options - Free Attaching'!B2301 = "9. Any person (substitution for securities etc.)"),
'Options - Free Attaching'!C2301,
IF(
'Options - Free Attaching'!B2301 = "",
#N/A,
'Options - Free Attaching'!B2301)
)</f>
        <v>#N/A</v>
      </c>
      <c r="F2301" t="e">
        <f>IF(
OR('Con. Notes - Conversion'!B2301 = "8. Transferee of restricted securities", 'Con. Notes - Conversion'!B2301 = "9. Any person (substitution for securities etc.)"),
'Con. Notes - Conversion'!C2301,
IF(
'Con. Notes - Conversion'!B2301 = "",
#N/A,
'Con. Notes - Conversion'!B2301)
)</f>
        <v>#N/A</v>
      </c>
      <c r="G2301" t="e">
        <f>IF(
OR('Con. Notes - No Conversion'!B2301 = "8. Transferee of restricted securities", 'Con. Notes - No Conversion'!B2301 = "9. Any person (substitution for securities etc.)"),
'Con. Notes - No Conversion'!C2301,
IF(
'Con. Notes - No Conversion'!B2301 = "",
#N/A,
'Con. Notes - No Conversion'!B2301)
)</f>
        <v>#N/A</v>
      </c>
    </row>
    <row r="2302" spans="1:7" x14ac:dyDescent="0.25">
      <c r="A2302" t="e">
        <f>IF(
OR(Shares!B2302 = "8. Transferee of restricted securities", Shares!B2302 = "9. Any person (substitution for securities etc.)"),
Shares!C2302,
IF(
Shares!B2302 = "",
#N/A,
Shares!B2302)
)</f>
        <v>#N/A</v>
      </c>
      <c r="B2302" t="e">
        <f>IF(
OR('Shares - LTR - Granted'!B2302 = "8. Transferee of restricted securities", 'Shares - LTR - Granted'!B2302 = "9. Any person (substitution for securities etc.)"),
'Shares - LTR - Granted'!C2302,
IF(
'Shares - LTR - Granted'!B2302 = "",
#N/A,
'Shares - LTR - Granted'!B2302)
)</f>
        <v>#N/A</v>
      </c>
      <c r="C2302" t="e">
        <f>IF(
OR('Performance Securities'!B2302 = "8. Transferee of restricted securities", 'Performance Securities'!B2302 = "9. Any person (substitution for securities etc.)"),
'Performance Securities'!C2302,
IF(
'Performance Securities'!B2302 = "",
#N/A,
'Performance Securities'!B2302)
)</f>
        <v>#N/A</v>
      </c>
      <c r="D2302" t="e">
        <f>IF(
OR('Options or Warrants'!B2302 = "8. Transferee of restricted securities", 'Options or Warrants'!B2302 = "9. Any person (substitution for securities etc.)"),
'Options or Warrants'!C2302,
IF(
'Options or Warrants'!B2302 = "",
#N/A,
'Options or Warrants'!B2302)
)</f>
        <v>#N/A</v>
      </c>
      <c r="E2302" t="e">
        <f>IF(
OR('Options - Free Attaching'!B2302 = "8. Transferee of restricted securities", 'Options - Free Attaching'!B2302 = "9. Any person (substitution for securities etc.)"),
'Options - Free Attaching'!C2302,
IF(
'Options - Free Attaching'!B2302 = "",
#N/A,
'Options - Free Attaching'!B2302)
)</f>
        <v>#N/A</v>
      </c>
      <c r="F2302" t="e">
        <f>IF(
OR('Con. Notes - Conversion'!B2302 = "8. Transferee of restricted securities", 'Con. Notes - Conversion'!B2302 = "9. Any person (substitution for securities etc.)"),
'Con. Notes - Conversion'!C2302,
IF(
'Con. Notes - Conversion'!B2302 = "",
#N/A,
'Con. Notes - Conversion'!B2302)
)</f>
        <v>#N/A</v>
      </c>
      <c r="G2302" t="e">
        <f>IF(
OR('Con. Notes - No Conversion'!B2302 = "8. Transferee of restricted securities", 'Con. Notes - No Conversion'!B2302 = "9. Any person (substitution for securities etc.)"),
'Con. Notes - No Conversion'!C2302,
IF(
'Con. Notes - No Conversion'!B2302 = "",
#N/A,
'Con. Notes - No Conversion'!B2302)
)</f>
        <v>#N/A</v>
      </c>
    </row>
    <row r="2303" spans="1:7" x14ac:dyDescent="0.25">
      <c r="A2303" t="e">
        <f>IF(
OR(Shares!B2303 = "8. Transferee of restricted securities", Shares!B2303 = "9. Any person (substitution for securities etc.)"),
Shares!C2303,
IF(
Shares!B2303 = "",
#N/A,
Shares!B2303)
)</f>
        <v>#N/A</v>
      </c>
      <c r="B2303" t="e">
        <f>IF(
OR('Shares - LTR - Granted'!B2303 = "8. Transferee of restricted securities", 'Shares - LTR - Granted'!B2303 = "9. Any person (substitution for securities etc.)"),
'Shares - LTR - Granted'!C2303,
IF(
'Shares - LTR - Granted'!B2303 = "",
#N/A,
'Shares - LTR - Granted'!B2303)
)</f>
        <v>#N/A</v>
      </c>
      <c r="C2303" t="e">
        <f>IF(
OR('Performance Securities'!B2303 = "8. Transferee of restricted securities", 'Performance Securities'!B2303 = "9. Any person (substitution for securities etc.)"),
'Performance Securities'!C2303,
IF(
'Performance Securities'!B2303 = "",
#N/A,
'Performance Securities'!B2303)
)</f>
        <v>#N/A</v>
      </c>
      <c r="D2303" t="e">
        <f>IF(
OR('Options or Warrants'!B2303 = "8. Transferee of restricted securities", 'Options or Warrants'!B2303 = "9. Any person (substitution for securities etc.)"),
'Options or Warrants'!C2303,
IF(
'Options or Warrants'!B2303 = "",
#N/A,
'Options or Warrants'!B2303)
)</f>
        <v>#N/A</v>
      </c>
      <c r="E2303" t="e">
        <f>IF(
OR('Options - Free Attaching'!B2303 = "8. Transferee of restricted securities", 'Options - Free Attaching'!B2303 = "9. Any person (substitution for securities etc.)"),
'Options - Free Attaching'!C2303,
IF(
'Options - Free Attaching'!B2303 = "",
#N/A,
'Options - Free Attaching'!B2303)
)</f>
        <v>#N/A</v>
      </c>
      <c r="F2303" t="e">
        <f>IF(
OR('Con. Notes - Conversion'!B2303 = "8. Transferee of restricted securities", 'Con. Notes - Conversion'!B2303 = "9. Any person (substitution for securities etc.)"),
'Con. Notes - Conversion'!C2303,
IF(
'Con. Notes - Conversion'!B2303 = "",
#N/A,
'Con. Notes - Conversion'!B2303)
)</f>
        <v>#N/A</v>
      </c>
      <c r="G2303" t="e">
        <f>IF(
OR('Con. Notes - No Conversion'!B2303 = "8. Transferee of restricted securities", 'Con. Notes - No Conversion'!B2303 = "9. Any person (substitution for securities etc.)"),
'Con. Notes - No Conversion'!C2303,
IF(
'Con. Notes - No Conversion'!B2303 = "",
#N/A,
'Con. Notes - No Conversion'!B2303)
)</f>
        <v>#N/A</v>
      </c>
    </row>
    <row r="2304" spans="1:7" x14ac:dyDescent="0.25">
      <c r="A2304" t="e">
        <f>IF(
OR(Shares!B2304 = "8. Transferee of restricted securities", Shares!B2304 = "9. Any person (substitution for securities etc.)"),
Shares!C2304,
IF(
Shares!B2304 = "",
#N/A,
Shares!B2304)
)</f>
        <v>#N/A</v>
      </c>
      <c r="B2304" t="e">
        <f>IF(
OR('Shares - LTR - Granted'!B2304 = "8. Transferee of restricted securities", 'Shares - LTR - Granted'!B2304 = "9. Any person (substitution for securities etc.)"),
'Shares - LTR - Granted'!C2304,
IF(
'Shares - LTR - Granted'!B2304 = "",
#N/A,
'Shares - LTR - Granted'!B2304)
)</f>
        <v>#N/A</v>
      </c>
      <c r="C2304" t="e">
        <f>IF(
OR('Performance Securities'!B2304 = "8. Transferee of restricted securities", 'Performance Securities'!B2304 = "9. Any person (substitution for securities etc.)"),
'Performance Securities'!C2304,
IF(
'Performance Securities'!B2304 = "",
#N/A,
'Performance Securities'!B2304)
)</f>
        <v>#N/A</v>
      </c>
      <c r="D2304" t="e">
        <f>IF(
OR('Options or Warrants'!B2304 = "8. Transferee of restricted securities", 'Options or Warrants'!B2304 = "9. Any person (substitution for securities etc.)"),
'Options or Warrants'!C2304,
IF(
'Options or Warrants'!B2304 = "",
#N/A,
'Options or Warrants'!B2304)
)</f>
        <v>#N/A</v>
      </c>
      <c r="E2304" t="e">
        <f>IF(
OR('Options - Free Attaching'!B2304 = "8. Transferee of restricted securities", 'Options - Free Attaching'!B2304 = "9. Any person (substitution for securities etc.)"),
'Options - Free Attaching'!C2304,
IF(
'Options - Free Attaching'!B2304 = "",
#N/A,
'Options - Free Attaching'!B2304)
)</f>
        <v>#N/A</v>
      </c>
      <c r="F2304" t="e">
        <f>IF(
OR('Con. Notes - Conversion'!B2304 = "8. Transferee of restricted securities", 'Con. Notes - Conversion'!B2304 = "9. Any person (substitution for securities etc.)"),
'Con. Notes - Conversion'!C2304,
IF(
'Con. Notes - Conversion'!B2304 = "",
#N/A,
'Con. Notes - Conversion'!B2304)
)</f>
        <v>#N/A</v>
      </c>
      <c r="G2304" t="e">
        <f>IF(
OR('Con. Notes - No Conversion'!B2304 = "8. Transferee of restricted securities", 'Con. Notes - No Conversion'!B2304 = "9. Any person (substitution for securities etc.)"),
'Con. Notes - No Conversion'!C2304,
IF(
'Con. Notes - No Conversion'!B2304 = "",
#N/A,
'Con. Notes - No Conversion'!B2304)
)</f>
        <v>#N/A</v>
      </c>
    </row>
    <row r="2305" spans="1:7" x14ac:dyDescent="0.25">
      <c r="A2305" t="e">
        <f>IF(
OR(Shares!B2305 = "8. Transferee of restricted securities", Shares!B2305 = "9. Any person (substitution for securities etc.)"),
Shares!C2305,
IF(
Shares!B2305 = "",
#N/A,
Shares!B2305)
)</f>
        <v>#N/A</v>
      </c>
      <c r="B2305" t="e">
        <f>IF(
OR('Shares - LTR - Granted'!B2305 = "8. Transferee of restricted securities", 'Shares - LTR - Granted'!B2305 = "9. Any person (substitution for securities etc.)"),
'Shares - LTR - Granted'!C2305,
IF(
'Shares - LTR - Granted'!B2305 = "",
#N/A,
'Shares - LTR - Granted'!B2305)
)</f>
        <v>#N/A</v>
      </c>
      <c r="C2305" t="e">
        <f>IF(
OR('Performance Securities'!B2305 = "8. Transferee of restricted securities", 'Performance Securities'!B2305 = "9. Any person (substitution for securities etc.)"),
'Performance Securities'!C2305,
IF(
'Performance Securities'!B2305 = "",
#N/A,
'Performance Securities'!B2305)
)</f>
        <v>#N/A</v>
      </c>
      <c r="D2305" t="e">
        <f>IF(
OR('Options or Warrants'!B2305 = "8. Transferee of restricted securities", 'Options or Warrants'!B2305 = "9. Any person (substitution for securities etc.)"),
'Options or Warrants'!C2305,
IF(
'Options or Warrants'!B2305 = "",
#N/A,
'Options or Warrants'!B2305)
)</f>
        <v>#N/A</v>
      </c>
      <c r="E2305" t="e">
        <f>IF(
OR('Options - Free Attaching'!B2305 = "8. Transferee of restricted securities", 'Options - Free Attaching'!B2305 = "9. Any person (substitution for securities etc.)"),
'Options - Free Attaching'!C2305,
IF(
'Options - Free Attaching'!B2305 = "",
#N/A,
'Options - Free Attaching'!B2305)
)</f>
        <v>#N/A</v>
      </c>
      <c r="F2305" t="e">
        <f>IF(
OR('Con. Notes - Conversion'!B2305 = "8. Transferee of restricted securities", 'Con. Notes - Conversion'!B2305 = "9. Any person (substitution for securities etc.)"),
'Con. Notes - Conversion'!C2305,
IF(
'Con. Notes - Conversion'!B2305 = "",
#N/A,
'Con. Notes - Conversion'!B2305)
)</f>
        <v>#N/A</v>
      </c>
      <c r="G2305" t="e">
        <f>IF(
OR('Con. Notes - No Conversion'!B2305 = "8. Transferee of restricted securities", 'Con. Notes - No Conversion'!B2305 = "9. Any person (substitution for securities etc.)"),
'Con. Notes - No Conversion'!C2305,
IF(
'Con. Notes - No Conversion'!B2305 = "",
#N/A,
'Con. Notes - No Conversion'!B2305)
)</f>
        <v>#N/A</v>
      </c>
    </row>
    <row r="2306" spans="1:7" x14ac:dyDescent="0.25">
      <c r="A2306" t="e">
        <f>IF(
OR(Shares!B2306 = "8. Transferee of restricted securities", Shares!B2306 = "9. Any person (substitution for securities etc.)"),
Shares!C2306,
IF(
Shares!B2306 = "",
#N/A,
Shares!B2306)
)</f>
        <v>#N/A</v>
      </c>
      <c r="B2306" t="e">
        <f>IF(
OR('Shares - LTR - Granted'!B2306 = "8. Transferee of restricted securities", 'Shares - LTR - Granted'!B2306 = "9. Any person (substitution for securities etc.)"),
'Shares - LTR - Granted'!C2306,
IF(
'Shares - LTR - Granted'!B2306 = "",
#N/A,
'Shares - LTR - Granted'!B2306)
)</f>
        <v>#N/A</v>
      </c>
      <c r="C2306" t="e">
        <f>IF(
OR('Performance Securities'!B2306 = "8. Transferee of restricted securities", 'Performance Securities'!B2306 = "9. Any person (substitution for securities etc.)"),
'Performance Securities'!C2306,
IF(
'Performance Securities'!B2306 = "",
#N/A,
'Performance Securities'!B2306)
)</f>
        <v>#N/A</v>
      </c>
      <c r="D2306" t="e">
        <f>IF(
OR('Options or Warrants'!B2306 = "8. Transferee of restricted securities", 'Options or Warrants'!B2306 = "9. Any person (substitution for securities etc.)"),
'Options or Warrants'!C2306,
IF(
'Options or Warrants'!B2306 = "",
#N/A,
'Options or Warrants'!B2306)
)</f>
        <v>#N/A</v>
      </c>
      <c r="E2306" t="e">
        <f>IF(
OR('Options - Free Attaching'!B2306 = "8. Transferee of restricted securities", 'Options - Free Attaching'!B2306 = "9. Any person (substitution for securities etc.)"),
'Options - Free Attaching'!C2306,
IF(
'Options - Free Attaching'!B2306 = "",
#N/A,
'Options - Free Attaching'!B2306)
)</f>
        <v>#N/A</v>
      </c>
      <c r="F2306" t="e">
        <f>IF(
OR('Con. Notes - Conversion'!B2306 = "8. Transferee of restricted securities", 'Con. Notes - Conversion'!B2306 = "9. Any person (substitution for securities etc.)"),
'Con. Notes - Conversion'!C2306,
IF(
'Con. Notes - Conversion'!B2306 = "",
#N/A,
'Con. Notes - Conversion'!B2306)
)</f>
        <v>#N/A</v>
      </c>
      <c r="G2306" t="e">
        <f>IF(
OR('Con. Notes - No Conversion'!B2306 = "8. Transferee of restricted securities", 'Con. Notes - No Conversion'!B2306 = "9. Any person (substitution for securities etc.)"),
'Con. Notes - No Conversion'!C2306,
IF(
'Con. Notes - No Conversion'!B2306 = "",
#N/A,
'Con. Notes - No Conversion'!B2306)
)</f>
        <v>#N/A</v>
      </c>
    </row>
    <row r="2307" spans="1:7" x14ac:dyDescent="0.25">
      <c r="A2307" t="e">
        <f>IF(
OR(Shares!B2307 = "8. Transferee of restricted securities", Shares!B2307 = "9. Any person (substitution for securities etc.)"),
Shares!C2307,
IF(
Shares!B2307 = "",
#N/A,
Shares!B2307)
)</f>
        <v>#N/A</v>
      </c>
      <c r="B2307" t="e">
        <f>IF(
OR('Shares - LTR - Granted'!B2307 = "8. Transferee of restricted securities", 'Shares - LTR - Granted'!B2307 = "9. Any person (substitution for securities etc.)"),
'Shares - LTR - Granted'!C2307,
IF(
'Shares - LTR - Granted'!B2307 = "",
#N/A,
'Shares - LTR - Granted'!B2307)
)</f>
        <v>#N/A</v>
      </c>
      <c r="C2307" t="e">
        <f>IF(
OR('Performance Securities'!B2307 = "8. Transferee of restricted securities", 'Performance Securities'!B2307 = "9. Any person (substitution for securities etc.)"),
'Performance Securities'!C2307,
IF(
'Performance Securities'!B2307 = "",
#N/A,
'Performance Securities'!B2307)
)</f>
        <v>#N/A</v>
      </c>
      <c r="D2307" t="e">
        <f>IF(
OR('Options or Warrants'!B2307 = "8. Transferee of restricted securities", 'Options or Warrants'!B2307 = "9. Any person (substitution for securities etc.)"),
'Options or Warrants'!C2307,
IF(
'Options or Warrants'!B2307 = "",
#N/A,
'Options or Warrants'!B2307)
)</f>
        <v>#N/A</v>
      </c>
      <c r="E2307" t="e">
        <f>IF(
OR('Options - Free Attaching'!B2307 = "8. Transferee of restricted securities", 'Options - Free Attaching'!B2307 = "9. Any person (substitution for securities etc.)"),
'Options - Free Attaching'!C2307,
IF(
'Options - Free Attaching'!B2307 = "",
#N/A,
'Options - Free Attaching'!B2307)
)</f>
        <v>#N/A</v>
      </c>
      <c r="F2307" t="e">
        <f>IF(
OR('Con. Notes - Conversion'!B2307 = "8. Transferee of restricted securities", 'Con. Notes - Conversion'!B2307 = "9. Any person (substitution for securities etc.)"),
'Con. Notes - Conversion'!C2307,
IF(
'Con. Notes - Conversion'!B2307 = "",
#N/A,
'Con. Notes - Conversion'!B2307)
)</f>
        <v>#N/A</v>
      </c>
      <c r="G2307" t="e">
        <f>IF(
OR('Con. Notes - No Conversion'!B2307 = "8. Transferee of restricted securities", 'Con. Notes - No Conversion'!B2307 = "9. Any person (substitution for securities etc.)"),
'Con. Notes - No Conversion'!C2307,
IF(
'Con. Notes - No Conversion'!B2307 = "",
#N/A,
'Con. Notes - No Conversion'!B2307)
)</f>
        <v>#N/A</v>
      </c>
    </row>
    <row r="2308" spans="1:7" x14ac:dyDescent="0.25">
      <c r="A2308" t="e">
        <f>IF(
OR(Shares!B2308 = "8. Transferee of restricted securities", Shares!B2308 = "9. Any person (substitution for securities etc.)"),
Shares!C2308,
IF(
Shares!B2308 = "",
#N/A,
Shares!B2308)
)</f>
        <v>#N/A</v>
      </c>
      <c r="B2308" t="e">
        <f>IF(
OR('Shares - LTR - Granted'!B2308 = "8. Transferee of restricted securities", 'Shares - LTR - Granted'!B2308 = "9. Any person (substitution for securities etc.)"),
'Shares - LTR - Granted'!C2308,
IF(
'Shares - LTR - Granted'!B2308 = "",
#N/A,
'Shares - LTR - Granted'!B2308)
)</f>
        <v>#N/A</v>
      </c>
      <c r="C2308" t="e">
        <f>IF(
OR('Performance Securities'!B2308 = "8. Transferee of restricted securities", 'Performance Securities'!B2308 = "9. Any person (substitution for securities etc.)"),
'Performance Securities'!C2308,
IF(
'Performance Securities'!B2308 = "",
#N/A,
'Performance Securities'!B2308)
)</f>
        <v>#N/A</v>
      </c>
      <c r="D2308" t="e">
        <f>IF(
OR('Options or Warrants'!B2308 = "8. Transferee of restricted securities", 'Options or Warrants'!B2308 = "9. Any person (substitution for securities etc.)"),
'Options or Warrants'!C2308,
IF(
'Options or Warrants'!B2308 = "",
#N/A,
'Options or Warrants'!B2308)
)</f>
        <v>#N/A</v>
      </c>
      <c r="E2308" t="e">
        <f>IF(
OR('Options - Free Attaching'!B2308 = "8. Transferee of restricted securities", 'Options - Free Attaching'!B2308 = "9. Any person (substitution for securities etc.)"),
'Options - Free Attaching'!C2308,
IF(
'Options - Free Attaching'!B2308 = "",
#N/A,
'Options - Free Attaching'!B2308)
)</f>
        <v>#N/A</v>
      </c>
      <c r="F2308" t="e">
        <f>IF(
OR('Con. Notes - Conversion'!B2308 = "8. Transferee of restricted securities", 'Con. Notes - Conversion'!B2308 = "9. Any person (substitution for securities etc.)"),
'Con. Notes - Conversion'!C2308,
IF(
'Con. Notes - Conversion'!B2308 = "",
#N/A,
'Con. Notes - Conversion'!B2308)
)</f>
        <v>#N/A</v>
      </c>
      <c r="G2308" t="e">
        <f>IF(
OR('Con. Notes - No Conversion'!B2308 = "8. Transferee of restricted securities", 'Con. Notes - No Conversion'!B2308 = "9. Any person (substitution for securities etc.)"),
'Con. Notes - No Conversion'!C2308,
IF(
'Con. Notes - No Conversion'!B2308 = "",
#N/A,
'Con. Notes - No Conversion'!B2308)
)</f>
        <v>#N/A</v>
      </c>
    </row>
    <row r="2309" spans="1:7" x14ac:dyDescent="0.25">
      <c r="A2309" t="e">
        <f>IF(
OR(Shares!B2309 = "8. Transferee of restricted securities", Shares!B2309 = "9. Any person (substitution for securities etc.)"),
Shares!C2309,
IF(
Shares!B2309 = "",
#N/A,
Shares!B2309)
)</f>
        <v>#N/A</v>
      </c>
      <c r="B2309" t="e">
        <f>IF(
OR('Shares - LTR - Granted'!B2309 = "8. Transferee of restricted securities", 'Shares - LTR - Granted'!B2309 = "9. Any person (substitution for securities etc.)"),
'Shares - LTR - Granted'!C2309,
IF(
'Shares - LTR - Granted'!B2309 = "",
#N/A,
'Shares - LTR - Granted'!B2309)
)</f>
        <v>#N/A</v>
      </c>
      <c r="C2309" t="e">
        <f>IF(
OR('Performance Securities'!B2309 = "8. Transferee of restricted securities", 'Performance Securities'!B2309 = "9. Any person (substitution for securities etc.)"),
'Performance Securities'!C2309,
IF(
'Performance Securities'!B2309 = "",
#N/A,
'Performance Securities'!B2309)
)</f>
        <v>#N/A</v>
      </c>
      <c r="D2309" t="e">
        <f>IF(
OR('Options or Warrants'!B2309 = "8. Transferee of restricted securities", 'Options or Warrants'!B2309 = "9. Any person (substitution for securities etc.)"),
'Options or Warrants'!C2309,
IF(
'Options or Warrants'!B2309 = "",
#N/A,
'Options or Warrants'!B2309)
)</f>
        <v>#N/A</v>
      </c>
      <c r="E2309" t="e">
        <f>IF(
OR('Options - Free Attaching'!B2309 = "8. Transferee of restricted securities", 'Options - Free Attaching'!B2309 = "9. Any person (substitution for securities etc.)"),
'Options - Free Attaching'!C2309,
IF(
'Options - Free Attaching'!B2309 = "",
#N/A,
'Options - Free Attaching'!B2309)
)</f>
        <v>#N/A</v>
      </c>
      <c r="F2309" t="e">
        <f>IF(
OR('Con. Notes - Conversion'!B2309 = "8. Transferee of restricted securities", 'Con. Notes - Conversion'!B2309 = "9. Any person (substitution for securities etc.)"),
'Con. Notes - Conversion'!C2309,
IF(
'Con. Notes - Conversion'!B2309 = "",
#N/A,
'Con. Notes - Conversion'!B2309)
)</f>
        <v>#N/A</v>
      </c>
      <c r="G2309" t="e">
        <f>IF(
OR('Con. Notes - No Conversion'!B2309 = "8. Transferee of restricted securities", 'Con. Notes - No Conversion'!B2309 = "9. Any person (substitution for securities etc.)"),
'Con. Notes - No Conversion'!C2309,
IF(
'Con. Notes - No Conversion'!B2309 = "",
#N/A,
'Con. Notes - No Conversion'!B2309)
)</f>
        <v>#N/A</v>
      </c>
    </row>
    <row r="2310" spans="1:7" x14ac:dyDescent="0.25">
      <c r="A2310" t="e">
        <f>IF(
OR(Shares!B2310 = "8. Transferee of restricted securities", Shares!B2310 = "9. Any person (substitution for securities etc.)"),
Shares!C2310,
IF(
Shares!B2310 = "",
#N/A,
Shares!B2310)
)</f>
        <v>#N/A</v>
      </c>
      <c r="B2310" t="e">
        <f>IF(
OR('Shares - LTR - Granted'!B2310 = "8. Transferee of restricted securities", 'Shares - LTR - Granted'!B2310 = "9. Any person (substitution for securities etc.)"),
'Shares - LTR - Granted'!C2310,
IF(
'Shares - LTR - Granted'!B2310 = "",
#N/A,
'Shares - LTR - Granted'!B2310)
)</f>
        <v>#N/A</v>
      </c>
      <c r="C2310" t="e">
        <f>IF(
OR('Performance Securities'!B2310 = "8. Transferee of restricted securities", 'Performance Securities'!B2310 = "9. Any person (substitution for securities etc.)"),
'Performance Securities'!C2310,
IF(
'Performance Securities'!B2310 = "",
#N/A,
'Performance Securities'!B2310)
)</f>
        <v>#N/A</v>
      </c>
      <c r="D2310" t="e">
        <f>IF(
OR('Options or Warrants'!B2310 = "8. Transferee of restricted securities", 'Options or Warrants'!B2310 = "9. Any person (substitution for securities etc.)"),
'Options or Warrants'!C2310,
IF(
'Options or Warrants'!B2310 = "",
#N/A,
'Options or Warrants'!B2310)
)</f>
        <v>#N/A</v>
      </c>
      <c r="E2310" t="e">
        <f>IF(
OR('Options - Free Attaching'!B2310 = "8. Transferee of restricted securities", 'Options - Free Attaching'!B2310 = "9. Any person (substitution for securities etc.)"),
'Options - Free Attaching'!C2310,
IF(
'Options - Free Attaching'!B2310 = "",
#N/A,
'Options - Free Attaching'!B2310)
)</f>
        <v>#N/A</v>
      </c>
      <c r="F2310" t="e">
        <f>IF(
OR('Con. Notes - Conversion'!B2310 = "8. Transferee of restricted securities", 'Con. Notes - Conversion'!B2310 = "9. Any person (substitution for securities etc.)"),
'Con. Notes - Conversion'!C2310,
IF(
'Con. Notes - Conversion'!B2310 = "",
#N/A,
'Con. Notes - Conversion'!B2310)
)</f>
        <v>#N/A</v>
      </c>
      <c r="G2310" t="e">
        <f>IF(
OR('Con. Notes - No Conversion'!B2310 = "8. Transferee of restricted securities", 'Con. Notes - No Conversion'!B2310 = "9. Any person (substitution for securities etc.)"),
'Con. Notes - No Conversion'!C2310,
IF(
'Con. Notes - No Conversion'!B2310 = "",
#N/A,
'Con. Notes - No Conversion'!B2310)
)</f>
        <v>#N/A</v>
      </c>
    </row>
    <row r="2311" spans="1:7" x14ac:dyDescent="0.25">
      <c r="A2311" t="e">
        <f>IF(
OR(Shares!B2311 = "8. Transferee of restricted securities", Shares!B2311 = "9. Any person (substitution for securities etc.)"),
Shares!C2311,
IF(
Shares!B2311 = "",
#N/A,
Shares!B2311)
)</f>
        <v>#N/A</v>
      </c>
      <c r="B2311" t="e">
        <f>IF(
OR('Shares - LTR - Granted'!B2311 = "8. Transferee of restricted securities", 'Shares - LTR - Granted'!B2311 = "9. Any person (substitution for securities etc.)"),
'Shares - LTR - Granted'!C2311,
IF(
'Shares - LTR - Granted'!B2311 = "",
#N/A,
'Shares - LTR - Granted'!B2311)
)</f>
        <v>#N/A</v>
      </c>
      <c r="C2311" t="e">
        <f>IF(
OR('Performance Securities'!B2311 = "8. Transferee of restricted securities", 'Performance Securities'!B2311 = "9. Any person (substitution for securities etc.)"),
'Performance Securities'!C2311,
IF(
'Performance Securities'!B2311 = "",
#N/A,
'Performance Securities'!B2311)
)</f>
        <v>#N/A</v>
      </c>
      <c r="D2311" t="e">
        <f>IF(
OR('Options or Warrants'!B2311 = "8. Transferee of restricted securities", 'Options or Warrants'!B2311 = "9. Any person (substitution for securities etc.)"),
'Options or Warrants'!C2311,
IF(
'Options or Warrants'!B2311 = "",
#N/A,
'Options or Warrants'!B2311)
)</f>
        <v>#N/A</v>
      </c>
      <c r="E2311" t="e">
        <f>IF(
OR('Options - Free Attaching'!B2311 = "8. Transferee of restricted securities", 'Options - Free Attaching'!B2311 = "9. Any person (substitution for securities etc.)"),
'Options - Free Attaching'!C2311,
IF(
'Options - Free Attaching'!B2311 = "",
#N/A,
'Options - Free Attaching'!B2311)
)</f>
        <v>#N/A</v>
      </c>
      <c r="F2311" t="e">
        <f>IF(
OR('Con. Notes - Conversion'!B2311 = "8. Transferee of restricted securities", 'Con. Notes - Conversion'!B2311 = "9. Any person (substitution for securities etc.)"),
'Con. Notes - Conversion'!C2311,
IF(
'Con. Notes - Conversion'!B2311 = "",
#N/A,
'Con. Notes - Conversion'!B2311)
)</f>
        <v>#N/A</v>
      </c>
      <c r="G2311" t="e">
        <f>IF(
OR('Con. Notes - No Conversion'!B2311 = "8. Transferee of restricted securities", 'Con. Notes - No Conversion'!B2311 = "9. Any person (substitution for securities etc.)"),
'Con. Notes - No Conversion'!C2311,
IF(
'Con. Notes - No Conversion'!B2311 = "",
#N/A,
'Con. Notes - No Conversion'!B2311)
)</f>
        <v>#N/A</v>
      </c>
    </row>
    <row r="2312" spans="1:7" x14ac:dyDescent="0.25">
      <c r="A2312" t="e">
        <f>IF(
OR(Shares!B2312 = "8. Transferee of restricted securities", Shares!B2312 = "9. Any person (substitution for securities etc.)"),
Shares!C2312,
IF(
Shares!B2312 = "",
#N/A,
Shares!B2312)
)</f>
        <v>#N/A</v>
      </c>
      <c r="B2312" t="e">
        <f>IF(
OR('Shares - LTR - Granted'!B2312 = "8. Transferee of restricted securities", 'Shares - LTR - Granted'!B2312 = "9. Any person (substitution for securities etc.)"),
'Shares - LTR - Granted'!C2312,
IF(
'Shares - LTR - Granted'!B2312 = "",
#N/A,
'Shares - LTR - Granted'!B2312)
)</f>
        <v>#N/A</v>
      </c>
      <c r="C2312" t="e">
        <f>IF(
OR('Performance Securities'!B2312 = "8. Transferee of restricted securities", 'Performance Securities'!B2312 = "9. Any person (substitution for securities etc.)"),
'Performance Securities'!C2312,
IF(
'Performance Securities'!B2312 = "",
#N/A,
'Performance Securities'!B2312)
)</f>
        <v>#N/A</v>
      </c>
      <c r="D2312" t="e">
        <f>IF(
OR('Options or Warrants'!B2312 = "8. Transferee of restricted securities", 'Options or Warrants'!B2312 = "9. Any person (substitution for securities etc.)"),
'Options or Warrants'!C2312,
IF(
'Options or Warrants'!B2312 = "",
#N/A,
'Options or Warrants'!B2312)
)</f>
        <v>#N/A</v>
      </c>
      <c r="E2312" t="e">
        <f>IF(
OR('Options - Free Attaching'!B2312 = "8. Transferee of restricted securities", 'Options - Free Attaching'!B2312 = "9. Any person (substitution for securities etc.)"),
'Options - Free Attaching'!C2312,
IF(
'Options - Free Attaching'!B2312 = "",
#N/A,
'Options - Free Attaching'!B2312)
)</f>
        <v>#N/A</v>
      </c>
      <c r="F2312" t="e">
        <f>IF(
OR('Con. Notes - Conversion'!B2312 = "8. Transferee of restricted securities", 'Con. Notes - Conversion'!B2312 = "9. Any person (substitution for securities etc.)"),
'Con. Notes - Conversion'!C2312,
IF(
'Con. Notes - Conversion'!B2312 = "",
#N/A,
'Con. Notes - Conversion'!B2312)
)</f>
        <v>#N/A</v>
      </c>
      <c r="G2312" t="e">
        <f>IF(
OR('Con. Notes - No Conversion'!B2312 = "8. Transferee of restricted securities", 'Con. Notes - No Conversion'!B2312 = "9. Any person (substitution for securities etc.)"),
'Con. Notes - No Conversion'!C2312,
IF(
'Con. Notes - No Conversion'!B2312 = "",
#N/A,
'Con. Notes - No Conversion'!B2312)
)</f>
        <v>#N/A</v>
      </c>
    </row>
    <row r="2313" spans="1:7" x14ac:dyDescent="0.25">
      <c r="A2313" t="e">
        <f>IF(
OR(Shares!B2313 = "8. Transferee of restricted securities", Shares!B2313 = "9. Any person (substitution for securities etc.)"),
Shares!C2313,
IF(
Shares!B2313 = "",
#N/A,
Shares!B2313)
)</f>
        <v>#N/A</v>
      </c>
      <c r="B2313" t="e">
        <f>IF(
OR('Shares - LTR - Granted'!B2313 = "8. Transferee of restricted securities", 'Shares - LTR - Granted'!B2313 = "9. Any person (substitution for securities etc.)"),
'Shares - LTR - Granted'!C2313,
IF(
'Shares - LTR - Granted'!B2313 = "",
#N/A,
'Shares - LTR - Granted'!B2313)
)</f>
        <v>#N/A</v>
      </c>
      <c r="C2313" t="e">
        <f>IF(
OR('Performance Securities'!B2313 = "8. Transferee of restricted securities", 'Performance Securities'!B2313 = "9. Any person (substitution for securities etc.)"),
'Performance Securities'!C2313,
IF(
'Performance Securities'!B2313 = "",
#N/A,
'Performance Securities'!B2313)
)</f>
        <v>#N/A</v>
      </c>
      <c r="D2313" t="e">
        <f>IF(
OR('Options or Warrants'!B2313 = "8. Transferee of restricted securities", 'Options or Warrants'!B2313 = "9. Any person (substitution for securities etc.)"),
'Options or Warrants'!C2313,
IF(
'Options or Warrants'!B2313 = "",
#N/A,
'Options or Warrants'!B2313)
)</f>
        <v>#N/A</v>
      </c>
      <c r="E2313" t="e">
        <f>IF(
OR('Options - Free Attaching'!B2313 = "8. Transferee of restricted securities", 'Options - Free Attaching'!B2313 = "9. Any person (substitution for securities etc.)"),
'Options - Free Attaching'!C2313,
IF(
'Options - Free Attaching'!B2313 = "",
#N/A,
'Options - Free Attaching'!B2313)
)</f>
        <v>#N/A</v>
      </c>
      <c r="F2313" t="e">
        <f>IF(
OR('Con. Notes - Conversion'!B2313 = "8. Transferee of restricted securities", 'Con. Notes - Conversion'!B2313 = "9. Any person (substitution for securities etc.)"),
'Con. Notes - Conversion'!C2313,
IF(
'Con. Notes - Conversion'!B2313 = "",
#N/A,
'Con. Notes - Conversion'!B2313)
)</f>
        <v>#N/A</v>
      </c>
      <c r="G2313" t="e">
        <f>IF(
OR('Con. Notes - No Conversion'!B2313 = "8. Transferee of restricted securities", 'Con. Notes - No Conversion'!B2313 = "9. Any person (substitution for securities etc.)"),
'Con. Notes - No Conversion'!C2313,
IF(
'Con. Notes - No Conversion'!B2313 = "",
#N/A,
'Con. Notes - No Conversion'!B2313)
)</f>
        <v>#N/A</v>
      </c>
    </row>
    <row r="2314" spans="1:7" x14ac:dyDescent="0.25">
      <c r="A2314" t="e">
        <f>IF(
OR(Shares!B2314 = "8. Transferee of restricted securities", Shares!B2314 = "9. Any person (substitution for securities etc.)"),
Shares!C2314,
IF(
Shares!B2314 = "",
#N/A,
Shares!B2314)
)</f>
        <v>#N/A</v>
      </c>
      <c r="B2314" t="e">
        <f>IF(
OR('Shares - LTR - Granted'!B2314 = "8. Transferee of restricted securities", 'Shares - LTR - Granted'!B2314 = "9. Any person (substitution for securities etc.)"),
'Shares - LTR - Granted'!C2314,
IF(
'Shares - LTR - Granted'!B2314 = "",
#N/A,
'Shares - LTR - Granted'!B2314)
)</f>
        <v>#N/A</v>
      </c>
      <c r="C2314" t="e">
        <f>IF(
OR('Performance Securities'!B2314 = "8. Transferee of restricted securities", 'Performance Securities'!B2314 = "9. Any person (substitution for securities etc.)"),
'Performance Securities'!C2314,
IF(
'Performance Securities'!B2314 = "",
#N/A,
'Performance Securities'!B2314)
)</f>
        <v>#N/A</v>
      </c>
      <c r="D2314" t="e">
        <f>IF(
OR('Options or Warrants'!B2314 = "8. Transferee of restricted securities", 'Options or Warrants'!B2314 = "9. Any person (substitution for securities etc.)"),
'Options or Warrants'!C2314,
IF(
'Options or Warrants'!B2314 = "",
#N/A,
'Options or Warrants'!B2314)
)</f>
        <v>#N/A</v>
      </c>
      <c r="E2314" t="e">
        <f>IF(
OR('Options - Free Attaching'!B2314 = "8. Transferee of restricted securities", 'Options - Free Attaching'!B2314 = "9. Any person (substitution for securities etc.)"),
'Options - Free Attaching'!C2314,
IF(
'Options - Free Attaching'!B2314 = "",
#N/A,
'Options - Free Attaching'!B2314)
)</f>
        <v>#N/A</v>
      </c>
      <c r="F2314" t="e">
        <f>IF(
OR('Con. Notes - Conversion'!B2314 = "8. Transferee of restricted securities", 'Con. Notes - Conversion'!B2314 = "9. Any person (substitution for securities etc.)"),
'Con. Notes - Conversion'!C2314,
IF(
'Con. Notes - Conversion'!B2314 = "",
#N/A,
'Con. Notes - Conversion'!B2314)
)</f>
        <v>#N/A</v>
      </c>
      <c r="G2314" t="e">
        <f>IF(
OR('Con. Notes - No Conversion'!B2314 = "8. Transferee of restricted securities", 'Con. Notes - No Conversion'!B2314 = "9. Any person (substitution for securities etc.)"),
'Con. Notes - No Conversion'!C2314,
IF(
'Con. Notes - No Conversion'!B2314 = "",
#N/A,
'Con. Notes - No Conversion'!B2314)
)</f>
        <v>#N/A</v>
      </c>
    </row>
    <row r="2315" spans="1:7" x14ac:dyDescent="0.25">
      <c r="A2315" t="e">
        <f>IF(
OR(Shares!B2315 = "8. Transferee of restricted securities", Shares!B2315 = "9. Any person (substitution for securities etc.)"),
Shares!C2315,
IF(
Shares!B2315 = "",
#N/A,
Shares!B2315)
)</f>
        <v>#N/A</v>
      </c>
      <c r="B2315" t="e">
        <f>IF(
OR('Shares - LTR - Granted'!B2315 = "8. Transferee of restricted securities", 'Shares - LTR - Granted'!B2315 = "9. Any person (substitution for securities etc.)"),
'Shares - LTR - Granted'!C2315,
IF(
'Shares - LTR - Granted'!B2315 = "",
#N/A,
'Shares - LTR - Granted'!B2315)
)</f>
        <v>#N/A</v>
      </c>
      <c r="C2315" t="e">
        <f>IF(
OR('Performance Securities'!B2315 = "8. Transferee of restricted securities", 'Performance Securities'!B2315 = "9. Any person (substitution for securities etc.)"),
'Performance Securities'!C2315,
IF(
'Performance Securities'!B2315 = "",
#N/A,
'Performance Securities'!B2315)
)</f>
        <v>#N/A</v>
      </c>
      <c r="D2315" t="e">
        <f>IF(
OR('Options or Warrants'!B2315 = "8. Transferee of restricted securities", 'Options or Warrants'!B2315 = "9. Any person (substitution for securities etc.)"),
'Options or Warrants'!C2315,
IF(
'Options or Warrants'!B2315 = "",
#N/A,
'Options or Warrants'!B2315)
)</f>
        <v>#N/A</v>
      </c>
      <c r="E2315" t="e">
        <f>IF(
OR('Options - Free Attaching'!B2315 = "8. Transferee of restricted securities", 'Options - Free Attaching'!B2315 = "9. Any person (substitution for securities etc.)"),
'Options - Free Attaching'!C2315,
IF(
'Options - Free Attaching'!B2315 = "",
#N/A,
'Options - Free Attaching'!B2315)
)</f>
        <v>#N/A</v>
      </c>
      <c r="F2315" t="e">
        <f>IF(
OR('Con. Notes - Conversion'!B2315 = "8. Transferee of restricted securities", 'Con. Notes - Conversion'!B2315 = "9. Any person (substitution for securities etc.)"),
'Con. Notes - Conversion'!C2315,
IF(
'Con. Notes - Conversion'!B2315 = "",
#N/A,
'Con. Notes - Conversion'!B2315)
)</f>
        <v>#N/A</v>
      </c>
      <c r="G2315" t="e">
        <f>IF(
OR('Con. Notes - No Conversion'!B2315 = "8. Transferee of restricted securities", 'Con. Notes - No Conversion'!B2315 = "9. Any person (substitution for securities etc.)"),
'Con. Notes - No Conversion'!C2315,
IF(
'Con. Notes - No Conversion'!B2315 = "",
#N/A,
'Con. Notes - No Conversion'!B2315)
)</f>
        <v>#N/A</v>
      </c>
    </row>
    <row r="2316" spans="1:7" x14ac:dyDescent="0.25">
      <c r="A2316" t="e">
        <f>IF(
OR(Shares!B2316 = "8. Transferee of restricted securities", Shares!B2316 = "9. Any person (substitution for securities etc.)"),
Shares!C2316,
IF(
Shares!B2316 = "",
#N/A,
Shares!B2316)
)</f>
        <v>#N/A</v>
      </c>
      <c r="B2316" t="e">
        <f>IF(
OR('Shares - LTR - Granted'!B2316 = "8. Transferee of restricted securities", 'Shares - LTR - Granted'!B2316 = "9. Any person (substitution for securities etc.)"),
'Shares - LTR - Granted'!C2316,
IF(
'Shares - LTR - Granted'!B2316 = "",
#N/A,
'Shares - LTR - Granted'!B2316)
)</f>
        <v>#N/A</v>
      </c>
      <c r="C2316" t="e">
        <f>IF(
OR('Performance Securities'!B2316 = "8. Transferee of restricted securities", 'Performance Securities'!B2316 = "9. Any person (substitution for securities etc.)"),
'Performance Securities'!C2316,
IF(
'Performance Securities'!B2316 = "",
#N/A,
'Performance Securities'!B2316)
)</f>
        <v>#N/A</v>
      </c>
      <c r="D2316" t="e">
        <f>IF(
OR('Options or Warrants'!B2316 = "8. Transferee of restricted securities", 'Options or Warrants'!B2316 = "9. Any person (substitution for securities etc.)"),
'Options or Warrants'!C2316,
IF(
'Options or Warrants'!B2316 = "",
#N/A,
'Options or Warrants'!B2316)
)</f>
        <v>#N/A</v>
      </c>
      <c r="E2316" t="e">
        <f>IF(
OR('Options - Free Attaching'!B2316 = "8. Transferee of restricted securities", 'Options - Free Attaching'!B2316 = "9. Any person (substitution for securities etc.)"),
'Options - Free Attaching'!C2316,
IF(
'Options - Free Attaching'!B2316 = "",
#N/A,
'Options - Free Attaching'!B2316)
)</f>
        <v>#N/A</v>
      </c>
      <c r="F2316" t="e">
        <f>IF(
OR('Con. Notes - Conversion'!B2316 = "8. Transferee of restricted securities", 'Con. Notes - Conversion'!B2316 = "9. Any person (substitution for securities etc.)"),
'Con. Notes - Conversion'!C2316,
IF(
'Con. Notes - Conversion'!B2316 = "",
#N/A,
'Con. Notes - Conversion'!B2316)
)</f>
        <v>#N/A</v>
      </c>
      <c r="G2316" t="e">
        <f>IF(
OR('Con. Notes - No Conversion'!B2316 = "8. Transferee of restricted securities", 'Con. Notes - No Conversion'!B2316 = "9. Any person (substitution for securities etc.)"),
'Con. Notes - No Conversion'!C2316,
IF(
'Con. Notes - No Conversion'!B2316 = "",
#N/A,
'Con. Notes - No Conversion'!B2316)
)</f>
        <v>#N/A</v>
      </c>
    </row>
    <row r="2317" spans="1:7" x14ac:dyDescent="0.25">
      <c r="A2317" t="e">
        <f>IF(
OR(Shares!B2317 = "8. Transferee of restricted securities", Shares!B2317 = "9. Any person (substitution for securities etc.)"),
Shares!C2317,
IF(
Shares!B2317 = "",
#N/A,
Shares!B2317)
)</f>
        <v>#N/A</v>
      </c>
      <c r="B2317" t="e">
        <f>IF(
OR('Shares - LTR - Granted'!B2317 = "8. Transferee of restricted securities", 'Shares - LTR - Granted'!B2317 = "9. Any person (substitution for securities etc.)"),
'Shares - LTR - Granted'!C2317,
IF(
'Shares - LTR - Granted'!B2317 = "",
#N/A,
'Shares - LTR - Granted'!B2317)
)</f>
        <v>#N/A</v>
      </c>
      <c r="C2317" t="e">
        <f>IF(
OR('Performance Securities'!B2317 = "8. Transferee of restricted securities", 'Performance Securities'!B2317 = "9. Any person (substitution for securities etc.)"),
'Performance Securities'!C2317,
IF(
'Performance Securities'!B2317 = "",
#N/A,
'Performance Securities'!B2317)
)</f>
        <v>#N/A</v>
      </c>
      <c r="D2317" t="e">
        <f>IF(
OR('Options or Warrants'!B2317 = "8. Transferee of restricted securities", 'Options or Warrants'!B2317 = "9. Any person (substitution for securities etc.)"),
'Options or Warrants'!C2317,
IF(
'Options or Warrants'!B2317 = "",
#N/A,
'Options or Warrants'!B2317)
)</f>
        <v>#N/A</v>
      </c>
      <c r="E2317" t="e">
        <f>IF(
OR('Options - Free Attaching'!B2317 = "8. Transferee of restricted securities", 'Options - Free Attaching'!B2317 = "9. Any person (substitution for securities etc.)"),
'Options - Free Attaching'!C2317,
IF(
'Options - Free Attaching'!B2317 = "",
#N/A,
'Options - Free Attaching'!B2317)
)</f>
        <v>#N/A</v>
      </c>
      <c r="F2317" t="e">
        <f>IF(
OR('Con. Notes - Conversion'!B2317 = "8. Transferee of restricted securities", 'Con. Notes - Conversion'!B2317 = "9. Any person (substitution for securities etc.)"),
'Con. Notes - Conversion'!C2317,
IF(
'Con. Notes - Conversion'!B2317 = "",
#N/A,
'Con. Notes - Conversion'!B2317)
)</f>
        <v>#N/A</v>
      </c>
      <c r="G2317" t="e">
        <f>IF(
OR('Con. Notes - No Conversion'!B2317 = "8. Transferee of restricted securities", 'Con. Notes - No Conversion'!B2317 = "9. Any person (substitution for securities etc.)"),
'Con. Notes - No Conversion'!C2317,
IF(
'Con. Notes - No Conversion'!B2317 = "",
#N/A,
'Con. Notes - No Conversion'!B2317)
)</f>
        <v>#N/A</v>
      </c>
    </row>
    <row r="2318" spans="1:7" x14ac:dyDescent="0.25">
      <c r="A2318" t="e">
        <f>IF(
OR(Shares!B2318 = "8. Transferee of restricted securities", Shares!B2318 = "9. Any person (substitution for securities etc.)"),
Shares!C2318,
IF(
Shares!B2318 = "",
#N/A,
Shares!B2318)
)</f>
        <v>#N/A</v>
      </c>
      <c r="B2318" t="e">
        <f>IF(
OR('Shares - LTR - Granted'!B2318 = "8. Transferee of restricted securities", 'Shares - LTR - Granted'!B2318 = "9. Any person (substitution for securities etc.)"),
'Shares - LTR - Granted'!C2318,
IF(
'Shares - LTR - Granted'!B2318 = "",
#N/A,
'Shares - LTR - Granted'!B2318)
)</f>
        <v>#N/A</v>
      </c>
      <c r="C2318" t="e">
        <f>IF(
OR('Performance Securities'!B2318 = "8. Transferee of restricted securities", 'Performance Securities'!B2318 = "9. Any person (substitution for securities etc.)"),
'Performance Securities'!C2318,
IF(
'Performance Securities'!B2318 = "",
#N/A,
'Performance Securities'!B2318)
)</f>
        <v>#N/A</v>
      </c>
      <c r="D2318" t="e">
        <f>IF(
OR('Options or Warrants'!B2318 = "8. Transferee of restricted securities", 'Options or Warrants'!B2318 = "9. Any person (substitution for securities etc.)"),
'Options or Warrants'!C2318,
IF(
'Options or Warrants'!B2318 = "",
#N/A,
'Options or Warrants'!B2318)
)</f>
        <v>#N/A</v>
      </c>
      <c r="E2318" t="e">
        <f>IF(
OR('Options - Free Attaching'!B2318 = "8. Transferee of restricted securities", 'Options - Free Attaching'!B2318 = "9. Any person (substitution for securities etc.)"),
'Options - Free Attaching'!C2318,
IF(
'Options - Free Attaching'!B2318 = "",
#N/A,
'Options - Free Attaching'!B2318)
)</f>
        <v>#N/A</v>
      </c>
      <c r="F2318" t="e">
        <f>IF(
OR('Con. Notes - Conversion'!B2318 = "8. Transferee of restricted securities", 'Con. Notes - Conversion'!B2318 = "9. Any person (substitution for securities etc.)"),
'Con. Notes - Conversion'!C2318,
IF(
'Con. Notes - Conversion'!B2318 = "",
#N/A,
'Con. Notes - Conversion'!B2318)
)</f>
        <v>#N/A</v>
      </c>
      <c r="G2318" t="e">
        <f>IF(
OR('Con. Notes - No Conversion'!B2318 = "8. Transferee of restricted securities", 'Con. Notes - No Conversion'!B2318 = "9. Any person (substitution for securities etc.)"),
'Con. Notes - No Conversion'!C2318,
IF(
'Con. Notes - No Conversion'!B2318 = "",
#N/A,
'Con. Notes - No Conversion'!B2318)
)</f>
        <v>#N/A</v>
      </c>
    </row>
    <row r="2319" spans="1:7" x14ac:dyDescent="0.25">
      <c r="A2319" t="e">
        <f>IF(
OR(Shares!B2319 = "8. Transferee of restricted securities", Shares!B2319 = "9. Any person (substitution for securities etc.)"),
Shares!C2319,
IF(
Shares!B2319 = "",
#N/A,
Shares!B2319)
)</f>
        <v>#N/A</v>
      </c>
      <c r="B2319" t="e">
        <f>IF(
OR('Shares - LTR - Granted'!B2319 = "8. Transferee of restricted securities", 'Shares - LTR - Granted'!B2319 = "9. Any person (substitution for securities etc.)"),
'Shares - LTR - Granted'!C2319,
IF(
'Shares - LTR - Granted'!B2319 = "",
#N/A,
'Shares - LTR - Granted'!B2319)
)</f>
        <v>#N/A</v>
      </c>
      <c r="C2319" t="e">
        <f>IF(
OR('Performance Securities'!B2319 = "8. Transferee of restricted securities", 'Performance Securities'!B2319 = "9. Any person (substitution for securities etc.)"),
'Performance Securities'!C2319,
IF(
'Performance Securities'!B2319 = "",
#N/A,
'Performance Securities'!B2319)
)</f>
        <v>#N/A</v>
      </c>
      <c r="D2319" t="e">
        <f>IF(
OR('Options or Warrants'!B2319 = "8. Transferee of restricted securities", 'Options or Warrants'!B2319 = "9. Any person (substitution for securities etc.)"),
'Options or Warrants'!C2319,
IF(
'Options or Warrants'!B2319 = "",
#N/A,
'Options or Warrants'!B2319)
)</f>
        <v>#N/A</v>
      </c>
      <c r="E2319" t="e">
        <f>IF(
OR('Options - Free Attaching'!B2319 = "8. Transferee of restricted securities", 'Options - Free Attaching'!B2319 = "9. Any person (substitution for securities etc.)"),
'Options - Free Attaching'!C2319,
IF(
'Options - Free Attaching'!B2319 = "",
#N/A,
'Options - Free Attaching'!B2319)
)</f>
        <v>#N/A</v>
      </c>
      <c r="F2319" t="e">
        <f>IF(
OR('Con. Notes - Conversion'!B2319 = "8. Transferee of restricted securities", 'Con. Notes - Conversion'!B2319 = "9. Any person (substitution for securities etc.)"),
'Con. Notes - Conversion'!C2319,
IF(
'Con. Notes - Conversion'!B2319 = "",
#N/A,
'Con. Notes - Conversion'!B2319)
)</f>
        <v>#N/A</v>
      </c>
      <c r="G2319" t="e">
        <f>IF(
OR('Con. Notes - No Conversion'!B2319 = "8. Transferee of restricted securities", 'Con. Notes - No Conversion'!B2319 = "9. Any person (substitution for securities etc.)"),
'Con. Notes - No Conversion'!C2319,
IF(
'Con. Notes - No Conversion'!B2319 = "",
#N/A,
'Con. Notes - No Conversion'!B2319)
)</f>
        <v>#N/A</v>
      </c>
    </row>
    <row r="2320" spans="1:7" x14ac:dyDescent="0.25">
      <c r="A2320" t="e">
        <f>IF(
OR(Shares!B2320 = "8. Transferee of restricted securities", Shares!B2320 = "9. Any person (substitution for securities etc.)"),
Shares!C2320,
IF(
Shares!B2320 = "",
#N/A,
Shares!B2320)
)</f>
        <v>#N/A</v>
      </c>
      <c r="B2320" t="e">
        <f>IF(
OR('Shares - LTR - Granted'!B2320 = "8. Transferee of restricted securities", 'Shares - LTR - Granted'!B2320 = "9. Any person (substitution for securities etc.)"),
'Shares - LTR - Granted'!C2320,
IF(
'Shares - LTR - Granted'!B2320 = "",
#N/A,
'Shares - LTR - Granted'!B2320)
)</f>
        <v>#N/A</v>
      </c>
      <c r="C2320" t="e">
        <f>IF(
OR('Performance Securities'!B2320 = "8. Transferee of restricted securities", 'Performance Securities'!B2320 = "9. Any person (substitution for securities etc.)"),
'Performance Securities'!C2320,
IF(
'Performance Securities'!B2320 = "",
#N/A,
'Performance Securities'!B2320)
)</f>
        <v>#N/A</v>
      </c>
      <c r="D2320" t="e">
        <f>IF(
OR('Options or Warrants'!B2320 = "8. Transferee of restricted securities", 'Options or Warrants'!B2320 = "9. Any person (substitution for securities etc.)"),
'Options or Warrants'!C2320,
IF(
'Options or Warrants'!B2320 = "",
#N/A,
'Options or Warrants'!B2320)
)</f>
        <v>#N/A</v>
      </c>
      <c r="E2320" t="e">
        <f>IF(
OR('Options - Free Attaching'!B2320 = "8. Transferee of restricted securities", 'Options - Free Attaching'!B2320 = "9. Any person (substitution for securities etc.)"),
'Options - Free Attaching'!C2320,
IF(
'Options - Free Attaching'!B2320 = "",
#N/A,
'Options - Free Attaching'!B2320)
)</f>
        <v>#N/A</v>
      </c>
      <c r="F2320" t="e">
        <f>IF(
OR('Con. Notes - Conversion'!B2320 = "8. Transferee of restricted securities", 'Con. Notes - Conversion'!B2320 = "9. Any person (substitution for securities etc.)"),
'Con. Notes - Conversion'!C2320,
IF(
'Con. Notes - Conversion'!B2320 = "",
#N/A,
'Con. Notes - Conversion'!B2320)
)</f>
        <v>#N/A</v>
      </c>
      <c r="G2320" t="e">
        <f>IF(
OR('Con. Notes - No Conversion'!B2320 = "8. Transferee of restricted securities", 'Con. Notes - No Conversion'!B2320 = "9. Any person (substitution for securities etc.)"),
'Con. Notes - No Conversion'!C2320,
IF(
'Con. Notes - No Conversion'!B2320 = "",
#N/A,
'Con. Notes - No Conversion'!B2320)
)</f>
        <v>#N/A</v>
      </c>
    </row>
    <row r="2321" spans="1:7" x14ac:dyDescent="0.25">
      <c r="A2321" t="e">
        <f>IF(
OR(Shares!B2321 = "8. Transferee of restricted securities", Shares!B2321 = "9. Any person (substitution for securities etc.)"),
Shares!C2321,
IF(
Shares!B2321 = "",
#N/A,
Shares!B2321)
)</f>
        <v>#N/A</v>
      </c>
      <c r="B2321" t="e">
        <f>IF(
OR('Shares - LTR - Granted'!B2321 = "8. Transferee of restricted securities", 'Shares - LTR - Granted'!B2321 = "9. Any person (substitution for securities etc.)"),
'Shares - LTR - Granted'!C2321,
IF(
'Shares - LTR - Granted'!B2321 = "",
#N/A,
'Shares - LTR - Granted'!B2321)
)</f>
        <v>#N/A</v>
      </c>
      <c r="C2321" t="e">
        <f>IF(
OR('Performance Securities'!B2321 = "8. Transferee of restricted securities", 'Performance Securities'!B2321 = "9. Any person (substitution for securities etc.)"),
'Performance Securities'!C2321,
IF(
'Performance Securities'!B2321 = "",
#N/A,
'Performance Securities'!B2321)
)</f>
        <v>#N/A</v>
      </c>
      <c r="D2321" t="e">
        <f>IF(
OR('Options or Warrants'!B2321 = "8. Transferee of restricted securities", 'Options or Warrants'!B2321 = "9. Any person (substitution for securities etc.)"),
'Options or Warrants'!C2321,
IF(
'Options or Warrants'!B2321 = "",
#N/A,
'Options or Warrants'!B2321)
)</f>
        <v>#N/A</v>
      </c>
      <c r="E2321" t="e">
        <f>IF(
OR('Options - Free Attaching'!B2321 = "8. Transferee of restricted securities", 'Options - Free Attaching'!B2321 = "9. Any person (substitution for securities etc.)"),
'Options - Free Attaching'!C2321,
IF(
'Options - Free Attaching'!B2321 = "",
#N/A,
'Options - Free Attaching'!B2321)
)</f>
        <v>#N/A</v>
      </c>
      <c r="F2321" t="e">
        <f>IF(
OR('Con. Notes - Conversion'!B2321 = "8. Transferee of restricted securities", 'Con. Notes - Conversion'!B2321 = "9. Any person (substitution for securities etc.)"),
'Con. Notes - Conversion'!C2321,
IF(
'Con. Notes - Conversion'!B2321 = "",
#N/A,
'Con. Notes - Conversion'!B2321)
)</f>
        <v>#N/A</v>
      </c>
      <c r="G2321" t="e">
        <f>IF(
OR('Con. Notes - No Conversion'!B2321 = "8. Transferee of restricted securities", 'Con. Notes - No Conversion'!B2321 = "9. Any person (substitution for securities etc.)"),
'Con. Notes - No Conversion'!C2321,
IF(
'Con. Notes - No Conversion'!B2321 = "",
#N/A,
'Con. Notes - No Conversion'!B2321)
)</f>
        <v>#N/A</v>
      </c>
    </row>
    <row r="2322" spans="1:7" x14ac:dyDescent="0.25">
      <c r="A2322" t="e">
        <f>IF(
OR(Shares!B2322 = "8. Transferee of restricted securities", Shares!B2322 = "9. Any person (substitution for securities etc.)"),
Shares!C2322,
IF(
Shares!B2322 = "",
#N/A,
Shares!B2322)
)</f>
        <v>#N/A</v>
      </c>
      <c r="B2322" t="e">
        <f>IF(
OR('Shares - LTR - Granted'!B2322 = "8. Transferee of restricted securities", 'Shares - LTR - Granted'!B2322 = "9. Any person (substitution for securities etc.)"),
'Shares - LTR - Granted'!C2322,
IF(
'Shares - LTR - Granted'!B2322 = "",
#N/A,
'Shares - LTR - Granted'!B2322)
)</f>
        <v>#N/A</v>
      </c>
      <c r="C2322" t="e">
        <f>IF(
OR('Performance Securities'!B2322 = "8. Transferee of restricted securities", 'Performance Securities'!B2322 = "9. Any person (substitution for securities etc.)"),
'Performance Securities'!C2322,
IF(
'Performance Securities'!B2322 = "",
#N/A,
'Performance Securities'!B2322)
)</f>
        <v>#N/A</v>
      </c>
      <c r="D2322" t="e">
        <f>IF(
OR('Options or Warrants'!B2322 = "8. Transferee of restricted securities", 'Options or Warrants'!B2322 = "9. Any person (substitution for securities etc.)"),
'Options or Warrants'!C2322,
IF(
'Options or Warrants'!B2322 = "",
#N/A,
'Options or Warrants'!B2322)
)</f>
        <v>#N/A</v>
      </c>
      <c r="E2322" t="e">
        <f>IF(
OR('Options - Free Attaching'!B2322 = "8. Transferee of restricted securities", 'Options - Free Attaching'!B2322 = "9. Any person (substitution for securities etc.)"),
'Options - Free Attaching'!C2322,
IF(
'Options - Free Attaching'!B2322 = "",
#N/A,
'Options - Free Attaching'!B2322)
)</f>
        <v>#N/A</v>
      </c>
      <c r="F2322" t="e">
        <f>IF(
OR('Con. Notes - Conversion'!B2322 = "8. Transferee of restricted securities", 'Con. Notes - Conversion'!B2322 = "9. Any person (substitution for securities etc.)"),
'Con. Notes - Conversion'!C2322,
IF(
'Con. Notes - Conversion'!B2322 = "",
#N/A,
'Con. Notes - Conversion'!B2322)
)</f>
        <v>#N/A</v>
      </c>
      <c r="G2322" t="e">
        <f>IF(
OR('Con. Notes - No Conversion'!B2322 = "8. Transferee of restricted securities", 'Con. Notes - No Conversion'!B2322 = "9. Any person (substitution for securities etc.)"),
'Con. Notes - No Conversion'!C2322,
IF(
'Con. Notes - No Conversion'!B2322 = "",
#N/A,
'Con. Notes - No Conversion'!B2322)
)</f>
        <v>#N/A</v>
      </c>
    </row>
    <row r="2323" spans="1:7" x14ac:dyDescent="0.25">
      <c r="A2323" t="e">
        <f>IF(
OR(Shares!B2323 = "8. Transferee of restricted securities", Shares!B2323 = "9. Any person (substitution for securities etc.)"),
Shares!C2323,
IF(
Shares!B2323 = "",
#N/A,
Shares!B2323)
)</f>
        <v>#N/A</v>
      </c>
      <c r="B2323" t="e">
        <f>IF(
OR('Shares - LTR - Granted'!B2323 = "8. Transferee of restricted securities", 'Shares - LTR - Granted'!B2323 = "9. Any person (substitution for securities etc.)"),
'Shares - LTR - Granted'!C2323,
IF(
'Shares - LTR - Granted'!B2323 = "",
#N/A,
'Shares - LTR - Granted'!B2323)
)</f>
        <v>#N/A</v>
      </c>
      <c r="C2323" t="e">
        <f>IF(
OR('Performance Securities'!B2323 = "8. Transferee of restricted securities", 'Performance Securities'!B2323 = "9. Any person (substitution for securities etc.)"),
'Performance Securities'!C2323,
IF(
'Performance Securities'!B2323 = "",
#N/A,
'Performance Securities'!B2323)
)</f>
        <v>#N/A</v>
      </c>
      <c r="D2323" t="e">
        <f>IF(
OR('Options or Warrants'!B2323 = "8. Transferee of restricted securities", 'Options or Warrants'!B2323 = "9. Any person (substitution for securities etc.)"),
'Options or Warrants'!C2323,
IF(
'Options or Warrants'!B2323 = "",
#N/A,
'Options or Warrants'!B2323)
)</f>
        <v>#N/A</v>
      </c>
      <c r="E2323" t="e">
        <f>IF(
OR('Options - Free Attaching'!B2323 = "8. Transferee of restricted securities", 'Options - Free Attaching'!B2323 = "9. Any person (substitution for securities etc.)"),
'Options - Free Attaching'!C2323,
IF(
'Options - Free Attaching'!B2323 = "",
#N/A,
'Options - Free Attaching'!B2323)
)</f>
        <v>#N/A</v>
      </c>
      <c r="F2323" t="e">
        <f>IF(
OR('Con. Notes - Conversion'!B2323 = "8. Transferee of restricted securities", 'Con. Notes - Conversion'!B2323 = "9. Any person (substitution for securities etc.)"),
'Con. Notes - Conversion'!C2323,
IF(
'Con. Notes - Conversion'!B2323 = "",
#N/A,
'Con. Notes - Conversion'!B2323)
)</f>
        <v>#N/A</v>
      </c>
      <c r="G2323" t="e">
        <f>IF(
OR('Con. Notes - No Conversion'!B2323 = "8. Transferee of restricted securities", 'Con. Notes - No Conversion'!B2323 = "9. Any person (substitution for securities etc.)"),
'Con. Notes - No Conversion'!C2323,
IF(
'Con. Notes - No Conversion'!B2323 = "",
#N/A,
'Con. Notes - No Conversion'!B2323)
)</f>
        <v>#N/A</v>
      </c>
    </row>
    <row r="2324" spans="1:7" x14ac:dyDescent="0.25">
      <c r="A2324" t="e">
        <f>IF(
OR(Shares!B2324 = "8. Transferee of restricted securities", Shares!B2324 = "9. Any person (substitution for securities etc.)"),
Shares!C2324,
IF(
Shares!B2324 = "",
#N/A,
Shares!B2324)
)</f>
        <v>#N/A</v>
      </c>
      <c r="B2324" t="e">
        <f>IF(
OR('Shares - LTR - Granted'!B2324 = "8. Transferee of restricted securities", 'Shares - LTR - Granted'!B2324 = "9. Any person (substitution for securities etc.)"),
'Shares - LTR - Granted'!C2324,
IF(
'Shares - LTR - Granted'!B2324 = "",
#N/A,
'Shares - LTR - Granted'!B2324)
)</f>
        <v>#N/A</v>
      </c>
      <c r="C2324" t="e">
        <f>IF(
OR('Performance Securities'!B2324 = "8. Transferee of restricted securities", 'Performance Securities'!B2324 = "9. Any person (substitution for securities etc.)"),
'Performance Securities'!C2324,
IF(
'Performance Securities'!B2324 = "",
#N/A,
'Performance Securities'!B2324)
)</f>
        <v>#N/A</v>
      </c>
      <c r="D2324" t="e">
        <f>IF(
OR('Options or Warrants'!B2324 = "8. Transferee of restricted securities", 'Options or Warrants'!B2324 = "9. Any person (substitution for securities etc.)"),
'Options or Warrants'!C2324,
IF(
'Options or Warrants'!B2324 = "",
#N/A,
'Options or Warrants'!B2324)
)</f>
        <v>#N/A</v>
      </c>
      <c r="E2324" t="e">
        <f>IF(
OR('Options - Free Attaching'!B2324 = "8. Transferee of restricted securities", 'Options - Free Attaching'!B2324 = "9. Any person (substitution for securities etc.)"),
'Options - Free Attaching'!C2324,
IF(
'Options - Free Attaching'!B2324 = "",
#N/A,
'Options - Free Attaching'!B2324)
)</f>
        <v>#N/A</v>
      </c>
      <c r="F2324" t="e">
        <f>IF(
OR('Con. Notes - Conversion'!B2324 = "8. Transferee of restricted securities", 'Con. Notes - Conversion'!B2324 = "9. Any person (substitution for securities etc.)"),
'Con. Notes - Conversion'!C2324,
IF(
'Con. Notes - Conversion'!B2324 = "",
#N/A,
'Con. Notes - Conversion'!B2324)
)</f>
        <v>#N/A</v>
      </c>
      <c r="G2324" t="e">
        <f>IF(
OR('Con. Notes - No Conversion'!B2324 = "8. Transferee of restricted securities", 'Con. Notes - No Conversion'!B2324 = "9. Any person (substitution for securities etc.)"),
'Con. Notes - No Conversion'!C2324,
IF(
'Con. Notes - No Conversion'!B2324 = "",
#N/A,
'Con. Notes - No Conversion'!B2324)
)</f>
        <v>#N/A</v>
      </c>
    </row>
    <row r="2325" spans="1:7" x14ac:dyDescent="0.25">
      <c r="A2325" t="e">
        <f>IF(
OR(Shares!B2325 = "8. Transferee of restricted securities", Shares!B2325 = "9. Any person (substitution for securities etc.)"),
Shares!C2325,
IF(
Shares!B2325 = "",
#N/A,
Shares!B2325)
)</f>
        <v>#N/A</v>
      </c>
      <c r="B2325" t="e">
        <f>IF(
OR('Shares - LTR - Granted'!B2325 = "8. Transferee of restricted securities", 'Shares - LTR - Granted'!B2325 = "9. Any person (substitution for securities etc.)"),
'Shares - LTR - Granted'!C2325,
IF(
'Shares - LTR - Granted'!B2325 = "",
#N/A,
'Shares - LTR - Granted'!B2325)
)</f>
        <v>#N/A</v>
      </c>
      <c r="C2325" t="e">
        <f>IF(
OR('Performance Securities'!B2325 = "8. Transferee of restricted securities", 'Performance Securities'!B2325 = "9. Any person (substitution for securities etc.)"),
'Performance Securities'!C2325,
IF(
'Performance Securities'!B2325 = "",
#N/A,
'Performance Securities'!B2325)
)</f>
        <v>#N/A</v>
      </c>
      <c r="D2325" t="e">
        <f>IF(
OR('Options or Warrants'!B2325 = "8. Transferee of restricted securities", 'Options or Warrants'!B2325 = "9. Any person (substitution for securities etc.)"),
'Options or Warrants'!C2325,
IF(
'Options or Warrants'!B2325 = "",
#N/A,
'Options or Warrants'!B2325)
)</f>
        <v>#N/A</v>
      </c>
      <c r="E2325" t="e">
        <f>IF(
OR('Options - Free Attaching'!B2325 = "8. Transferee of restricted securities", 'Options - Free Attaching'!B2325 = "9. Any person (substitution for securities etc.)"),
'Options - Free Attaching'!C2325,
IF(
'Options - Free Attaching'!B2325 = "",
#N/A,
'Options - Free Attaching'!B2325)
)</f>
        <v>#N/A</v>
      </c>
      <c r="F2325" t="e">
        <f>IF(
OR('Con. Notes - Conversion'!B2325 = "8. Transferee of restricted securities", 'Con. Notes - Conversion'!B2325 = "9. Any person (substitution for securities etc.)"),
'Con. Notes - Conversion'!C2325,
IF(
'Con. Notes - Conversion'!B2325 = "",
#N/A,
'Con. Notes - Conversion'!B2325)
)</f>
        <v>#N/A</v>
      </c>
      <c r="G2325" t="e">
        <f>IF(
OR('Con. Notes - No Conversion'!B2325 = "8. Transferee of restricted securities", 'Con. Notes - No Conversion'!B2325 = "9. Any person (substitution for securities etc.)"),
'Con. Notes - No Conversion'!C2325,
IF(
'Con. Notes - No Conversion'!B2325 = "",
#N/A,
'Con. Notes - No Conversion'!B2325)
)</f>
        <v>#N/A</v>
      </c>
    </row>
    <row r="2326" spans="1:7" x14ac:dyDescent="0.25">
      <c r="A2326" t="e">
        <f>IF(
OR(Shares!B2326 = "8. Transferee of restricted securities", Shares!B2326 = "9. Any person (substitution for securities etc.)"),
Shares!C2326,
IF(
Shares!B2326 = "",
#N/A,
Shares!B2326)
)</f>
        <v>#N/A</v>
      </c>
      <c r="B2326" t="e">
        <f>IF(
OR('Shares - LTR - Granted'!B2326 = "8. Transferee of restricted securities", 'Shares - LTR - Granted'!B2326 = "9. Any person (substitution for securities etc.)"),
'Shares - LTR - Granted'!C2326,
IF(
'Shares - LTR - Granted'!B2326 = "",
#N/A,
'Shares - LTR - Granted'!B2326)
)</f>
        <v>#N/A</v>
      </c>
      <c r="C2326" t="e">
        <f>IF(
OR('Performance Securities'!B2326 = "8. Transferee of restricted securities", 'Performance Securities'!B2326 = "9. Any person (substitution for securities etc.)"),
'Performance Securities'!C2326,
IF(
'Performance Securities'!B2326 = "",
#N/A,
'Performance Securities'!B2326)
)</f>
        <v>#N/A</v>
      </c>
      <c r="D2326" t="e">
        <f>IF(
OR('Options or Warrants'!B2326 = "8. Transferee of restricted securities", 'Options or Warrants'!B2326 = "9. Any person (substitution for securities etc.)"),
'Options or Warrants'!C2326,
IF(
'Options or Warrants'!B2326 = "",
#N/A,
'Options or Warrants'!B2326)
)</f>
        <v>#N/A</v>
      </c>
      <c r="E2326" t="e">
        <f>IF(
OR('Options - Free Attaching'!B2326 = "8. Transferee of restricted securities", 'Options - Free Attaching'!B2326 = "9. Any person (substitution for securities etc.)"),
'Options - Free Attaching'!C2326,
IF(
'Options - Free Attaching'!B2326 = "",
#N/A,
'Options - Free Attaching'!B2326)
)</f>
        <v>#N/A</v>
      </c>
      <c r="F2326" t="e">
        <f>IF(
OR('Con. Notes - Conversion'!B2326 = "8. Transferee of restricted securities", 'Con. Notes - Conversion'!B2326 = "9. Any person (substitution for securities etc.)"),
'Con. Notes - Conversion'!C2326,
IF(
'Con. Notes - Conversion'!B2326 = "",
#N/A,
'Con. Notes - Conversion'!B2326)
)</f>
        <v>#N/A</v>
      </c>
      <c r="G2326" t="e">
        <f>IF(
OR('Con. Notes - No Conversion'!B2326 = "8. Transferee of restricted securities", 'Con. Notes - No Conversion'!B2326 = "9. Any person (substitution for securities etc.)"),
'Con. Notes - No Conversion'!C2326,
IF(
'Con. Notes - No Conversion'!B2326 = "",
#N/A,
'Con. Notes - No Conversion'!B2326)
)</f>
        <v>#N/A</v>
      </c>
    </row>
    <row r="2327" spans="1:7" x14ac:dyDescent="0.25">
      <c r="A2327" t="e">
        <f>IF(
OR(Shares!B2327 = "8. Transferee of restricted securities", Shares!B2327 = "9. Any person (substitution for securities etc.)"),
Shares!C2327,
IF(
Shares!B2327 = "",
#N/A,
Shares!B2327)
)</f>
        <v>#N/A</v>
      </c>
      <c r="B2327" t="e">
        <f>IF(
OR('Shares - LTR - Granted'!B2327 = "8. Transferee of restricted securities", 'Shares - LTR - Granted'!B2327 = "9. Any person (substitution for securities etc.)"),
'Shares - LTR - Granted'!C2327,
IF(
'Shares - LTR - Granted'!B2327 = "",
#N/A,
'Shares - LTR - Granted'!B2327)
)</f>
        <v>#N/A</v>
      </c>
      <c r="C2327" t="e">
        <f>IF(
OR('Performance Securities'!B2327 = "8. Transferee of restricted securities", 'Performance Securities'!B2327 = "9. Any person (substitution for securities etc.)"),
'Performance Securities'!C2327,
IF(
'Performance Securities'!B2327 = "",
#N/A,
'Performance Securities'!B2327)
)</f>
        <v>#N/A</v>
      </c>
      <c r="D2327" t="e">
        <f>IF(
OR('Options or Warrants'!B2327 = "8. Transferee of restricted securities", 'Options or Warrants'!B2327 = "9. Any person (substitution for securities etc.)"),
'Options or Warrants'!C2327,
IF(
'Options or Warrants'!B2327 = "",
#N/A,
'Options or Warrants'!B2327)
)</f>
        <v>#N/A</v>
      </c>
      <c r="E2327" t="e">
        <f>IF(
OR('Options - Free Attaching'!B2327 = "8. Transferee of restricted securities", 'Options - Free Attaching'!B2327 = "9. Any person (substitution for securities etc.)"),
'Options - Free Attaching'!C2327,
IF(
'Options - Free Attaching'!B2327 = "",
#N/A,
'Options - Free Attaching'!B2327)
)</f>
        <v>#N/A</v>
      </c>
      <c r="F2327" t="e">
        <f>IF(
OR('Con. Notes - Conversion'!B2327 = "8. Transferee of restricted securities", 'Con. Notes - Conversion'!B2327 = "9. Any person (substitution for securities etc.)"),
'Con. Notes - Conversion'!C2327,
IF(
'Con. Notes - Conversion'!B2327 = "",
#N/A,
'Con. Notes - Conversion'!B2327)
)</f>
        <v>#N/A</v>
      </c>
      <c r="G2327" t="e">
        <f>IF(
OR('Con. Notes - No Conversion'!B2327 = "8. Transferee of restricted securities", 'Con. Notes - No Conversion'!B2327 = "9. Any person (substitution for securities etc.)"),
'Con. Notes - No Conversion'!C2327,
IF(
'Con. Notes - No Conversion'!B2327 = "",
#N/A,
'Con. Notes - No Conversion'!B2327)
)</f>
        <v>#N/A</v>
      </c>
    </row>
    <row r="2328" spans="1:7" x14ac:dyDescent="0.25">
      <c r="A2328" t="e">
        <f>IF(
OR(Shares!B2328 = "8. Transferee of restricted securities", Shares!B2328 = "9. Any person (substitution for securities etc.)"),
Shares!C2328,
IF(
Shares!B2328 = "",
#N/A,
Shares!B2328)
)</f>
        <v>#N/A</v>
      </c>
      <c r="B2328" t="e">
        <f>IF(
OR('Shares - LTR - Granted'!B2328 = "8. Transferee of restricted securities", 'Shares - LTR - Granted'!B2328 = "9. Any person (substitution for securities etc.)"),
'Shares - LTR - Granted'!C2328,
IF(
'Shares - LTR - Granted'!B2328 = "",
#N/A,
'Shares - LTR - Granted'!B2328)
)</f>
        <v>#N/A</v>
      </c>
      <c r="C2328" t="e">
        <f>IF(
OR('Performance Securities'!B2328 = "8. Transferee of restricted securities", 'Performance Securities'!B2328 = "9. Any person (substitution for securities etc.)"),
'Performance Securities'!C2328,
IF(
'Performance Securities'!B2328 = "",
#N/A,
'Performance Securities'!B2328)
)</f>
        <v>#N/A</v>
      </c>
      <c r="D2328" t="e">
        <f>IF(
OR('Options or Warrants'!B2328 = "8. Transferee of restricted securities", 'Options or Warrants'!B2328 = "9. Any person (substitution for securities etc.)"),
'Options or Warrants'!C2328,
IF(
'Options or Warrants'!B2328 = "",
#N/A,
'Options or Warrants'!B2328)
)</f>
        <v>#N/A</v>
      </c>
      <c r="E2328" t="e">
        <f>IF(
OR('Options - Free Attaching'!B2328 = "8. Transferee of restricted securities", 'Options - Free Attaching'!B2328 = "9. Any person (substitution for securities etc.)"),
'Options - Free Attaching'!C2328,
IF(
'Options - Free Attaching'!B2328 = "",
#N/A,
'Options - Free Attaching'!B2328)
)</f>
        <v>#N/A</v>
      </c>
      <c r="F2328" t="e">
        <f>IF(
OR('Con. Notes - Conversion'!B2328 = "8. Transferee of restricted securities", 'Con. Notes - Conversion'!B2328 = "9. Any person (substitution for securities etc.)"),
'Con. Notes - Conversion'!C2328,
IF(
'Con. Notes - Conversion'!B2328 = "",
#N/A,
'Con. Notes - Conversion'!B2328)
)</f>
        <v>#N/A</v>
      </c>
      <c r="G2328" t="e">
        <f>IF(
OR('Con. Notes - No Conversion'!B2328 = "8. Transferee of restricted securities", 'Con. Notes - No Conversion'!B2328 = "9. Any person (substitution for securities etc.)"),
'Con. Notes - No Conversion'!C2328,
IF(
'Con. Notes - No Conversion'!B2328 = "",
#N/A,
'Con. Notes - No Conversion'!B2328)
)</f>
        <v>#N/A</v>
      </c>
    </row>
    <row r="2329" spans="1:7" x14ac:dyDescent="0.25">
      <c r="A2329" t="e">
        <f>IF(
OR(Shares!B2329 = "8. Transferee of restricted securities", Shares!B2329 = "9. Any person (substitution for securities etc.)"),
Shares!C2329,
IF(
Shares!B2329 = "",
#N/A,
Shares!B2329)
)</f>
        <v>#N/A</v>
      </c>
      <c r="B2329" t="e">
        <f>IF(
OR('Shares - LTR - Granted'!B2329 = "8. Transferee of restricted securities", 'Shares - LTR - Granted'!B2329 = "9. Any person (substitution for securities etc.)"),
'Shares - LTR - Granted'!C2329,
IF(
'Shares - LTR - Granted'!B2329 = "",
#N/A,
'Shares - LTR - Granted'!B2329)
)</f>
        <v>#N/A</v>
      </c>
      <c r="C2329" t="e">
        <f>IF(
OR('Performance Securities'!B2329 = "8. Transferee of restricted securities", 'Performance Securities'!B2329 = "9. Any person (substitution for securities etc.)"),
'Performance Securities'!C2329,
IF(
'Performance Securities'!B2329 = "",
#N/A,
'Performance Securities'!B2329)
)</f>
        <v>#N/A</v>
      </c>
      <c r="D2329" t="e">
        <f>IF(
OR('Options or Warrants'!B2329 = "8. Transferee of restricted securities", 'Options or Warrants'!B2329 = "9. Any person (substitution for securities etc.)"),
'Options or Warrants'!C2329,
IF(
'Options or Warrants'!B2329 = "",
#N/A,
'Options or Warrants'!B2329)
)</f>
        <v>#N/A</v>
      </c>
      <c r="E2329" t="e">
        <f>IF(
OR('Options - Free Attaching'!B2329 = "8. Transferee of restricted securities", 'Options - Free Attaching'!B2329 = "9. Any person (substitution for securities etc.)"),
'Options - Free Attaching'!C2329,
IF(
'Options - Free Attaching'!B2329 = "",
#N/A,
'Options - Free Attaching'!B2329)
)</f>
        <v>#N/A</v>
      </c>
      <c r="F2329" t="e">
        <f>IF(
OR('Con. Notes - Conversion'!B2329 = "8. Transferee of restricted securities", 'Con. Notes - Conversion'!B2329 = "9. Any person (substitution for securities etc.)"),
'Con. Notes - Conversion'!C2329,
IF(
'Con. Notes - Conversion'!B2329 = "",
#N/A,
'Con. Notes - Conversion'!B2329)
)</f>
        <v>#N/A</v>
      </c>
      <c r="G2329" t="e">
        <f>IF(
OR('Con. Notes - No Conversion'!B2329 = "8. Transferee of restricted securities", 'Con. Notes - No Conversion'!B2329 = "9. Any person (substitution for securities etc.)"),
'Con. Notes - No Conversion'!C2329,
IF(
'Con. Notes - No Conversion'!B2329 = "",
#N/A,
'Con. Notes - No Conversion'!B2329)
)</f>
        <v>#N/A</v>
      </c>
    </row>
    <row r="2330" spans="1:7" x14ac:dyDescent="0.25">
      <c r="A2330" t="e">
        <f>IF(
OR(Shares!B2330 = "8. Transferee of restricted securities", Shares!B2330 = "9. Any person (substitution for securities etc.)"),
Shares!C2330,
IF(
Shares!B2330 = "",
#N/A,
Shares!B2330)
)</f>
        <v>#N/A</v>
      </c>
      <c r="B2330" t="e">
        <f>IF(
OR('Shares - LTR - Granted'!B2330 = "8. Transferee of restricted securities", 'Shares - LTR - Granted'!B2330 = "9. Any person (substitution for securities etc.)"),
'Shares - LTR - Granted'!C2330,
IF(
'Shares - LTR - Granted'!B2330 = "",
#N/A,
'Shares - LTR - Granted'!B2330)
)</f>
        <v>#N/A</v>
      </c>
      <c r="C2330" t="e">
        <f>IF(
OR('Performance Securities'!B2330 = "8. Transferee of restricted securities", 'Performance Securities'!B2330 = "9. Any person (substitution for securities etc.)"),
'Performance Securities'!C2330,
IF(
'Performance Securities'!B2330 = "",
#N/A,
'Performance Securities'!B2330)
)</f>
        <v>#N/A</v>
      </c>
      <c r="D2330" t="e">
        <f>IF(
OR('Options or Warrants'!B2330 = "8. Transferee of restricted securities", 'Options or Warrants'!B2330 = "9. Any person (substitution for securities etc.)"),
'Options or Warrants'!C2330,
IF(
'Options or Warrants'!B2330 = "",
#N/A,
'Options or Warrants'!B2330)
)</f>
        <v>#N/A</v>
      </c>
      <c r="E2330" t="e">
        <f>IF(
OR('Options - Free Attaching'!B2330 = "8. Transferee of restricted securities", 'Options - Free Attaching'!B2330 = "9. Any person (substitution for securities etc.)"),
'Options - Free Attaching'!C2330,
IF(
'Options - Free Attaching'!B2330 = "",
#N/A,
'Options - Free Attaching'!B2330)
)</f>
        <v>#N/A</v>
      </c>
      <c r="F2330" t="e">
        <f>IF(
OR('Con. Notes - Conversion'!B2330 = "8. Transferee of restricted securities", 'Con. Notes - Conversion'!B2330 = "9. Any person (substitution for securities etc.)"),
'Con. Notes - Conversion'!C2330,
IF(
'Con. Notes - Conversion'!B2330 = "",
#N/A,
'Con. Notes - Conversion'!B2330)
)</f>
        <v>#N/A</v>
      </c>
      <c r="G2330" t="e">
        <f>IF(
OR('Con. Notes - No Conversion'!B2330 = "8. Transferee of restricted securities", 'Con. Notes - No Conversion'!B2330 = "9. Any person (substitution for securities etc.)"),
'Con. Notes - No Conversion'!C2330,
IF(
'Con. Notes - No Conversion'!B2330 = "",
#N/A,
'Con. Notes - No Conversion'!B2330)
)</f>
        <v>#N/A</v>
      </c>
    </row>
    <row r="2331" spans="1:7" x14ac:dyDescent="0.25">
      <c r="A2331" t="e">
        <f>IF(
OR(Shares!B2331 = "8. Transferee of restricted securities", Shares!B2331 = "9. Any person (substitution for securities etc.)"),
Shares!C2331,
IF(
Shares!B2331 = "",
#N/A,
Shares!B2331)
)</f>
        <v>#N/A</v>
      </c>
      <c r="B2331" t="e">
        <f>IF(
OR('Shares - LTR - Granted'!B2331 = "8. Transferee of restricted securities", 'Shares - LTR - Granted'!B2331 = "9. Any person (substitution for securities etc.)"),
'Shares - LTR - Granted'!C2331,
IF(
'Shares - LTR - Granted'!B2331 = "",
#N/A,
'Shares - LTR - Granted'!B2331)
)</f>
        <v>#N/A</v>
      </c>
      <c r="C2331" t="e">
        <f>IF(
OR('Performance Securities'!B2331 = "8. Transferee of restricted securities", 'Performance Securities'!B2331 = "9. Any person (substitution for securities etc.)"),
'Performance Securities'!C2331,
IF(
'Performance Securities'!B2331 = "",
#N/A,
'Performance Securities'!B2331)
)</f>
        <v>#N/A</v>
      </c>
      <c r="D2331" t="e">
        <f>IF(
OR('Options or Warrants'!B2331 = "8. Transferee of restricted securities", 'Options or Warrants'!B2331 = "9. Any person (substitution for securities etc.)"),
'Options or Warrants'!C2331,
IF(
'Options or Warrants'!B2331 = "",
#N/A,
'Options or Warrants'!B2331)
)</f>
        <v>#N/A</v>
      </c>
      <c r="E2331" t="e">
        <f>IF(
OR('Options - Free Attaching'!B2331 = "8. Transferee of restricted securities", 'Options - Free Attaching'!B2331 = "9. Any person (substitution for securities etc.)"),
'Options - Free Attaching'!C2331,
IF(
'Options - Free Attaching'!B2331 = "",
#N/A,
'Options - Free Attaching'!B2331)
)</f>
        <v>#N/A</v>
      </c>
      <c r="F2331" t="e">
        <f>IF(
OR('Con. Notes - Conversion'!B2331 = "8. Transferee of restricted securities", 'Con. Notes - Conversion'!B2331 = "9. Any person (substitution for securities etc.)"),
'Con. Notes - Conversion'!C2331,
IF(
'Con. Notes - Conversion'!B2331 = "",
#N/A,
'Con. Notes - Conversion'!B2331)
)</f>
        <v>#N/A</v>
      </c>
      <c r="G2331" t="e">
        <f>IF(
OR('Con. Notes - No Conversion'!B2331 = "8. Transferee of restricted securities", 'Con. Notes - No Conversion'!B2331 = "9. Any person (substitution for securities etc.)"),
'Con. Notes - No Conversion'!C2331,
IF(
'Con. Notes - No Conversion'!B2331 = "",
#N/A,
'Con. Notes - No Conversion'!B2331)
)</f>
        <v>#N/A</v>
      </c>
    </row>
    <row r="2332" spans="1:7" x14ac:dyDescent="0.25">
      <c r="A2332" t="e">
        <f>IF(
OR(Shares!B2332 = "8. Transferee of restricted securities", Shares!B2332 = "9. Any person (substitution for securities etc.)"),
Shares!C2332,
IF(
Shares!B2332 = "",
#N/A,
Shares!B2332)
)</f>
        <v>#N/A</v>
      </c>
      <c r="B2332" t="e">
        <f>IF(
OR('Shares - LTR - Granted'!B2332 = "8. Transferee of restricted securities", 'Shares - LTR - Granted'!B2332 = "9. Any person (substitution for securities etc.)"),
'Shares - LTR - Granted'!C2332,
IF(
'Shares - LTR - Granted'!B2332 = "",
#N/A,
'Shares - LTR - Granted'!B2332)
)</f>
        <v>#N/A</v>
      </c>
      <c r="C2332" t="e">
        <f>IF(
OR('Performance Securities'!B2332 = "8. Transferee of restricted securities", 'Performance Securities'!B2332 = "9. Any person (substitution for securities etc.)"),
'Performance Securities'!C2332,
IF(
'Performance Securities'!B2332 = "",
#N/A,
'Performance Securities'!B2332)
)</f>
        <v>#N/A</v>
      </c>
      <c r="D2332" t="e">
        <f>IF(
OR('Options or Warrants'!B2332 = "8. Transferee of restricted securities", 'Options or Warrants'!B2332 = "9. Any person (substitution for securities etc.)"),
'Options or Warrants'!C2332,
IF(
'Options or Warrants'!B2332 = "",
#N/A,
'Options or Warrants'!B2332)
)</f>
        <v>#N/A</v>
      </c>
      <c r="E2332" t="e">
        <f>IF(
OR('Options - Free Attaching'!B2332 = "8. Transferee of restricted securities", 'Options - Free Attaching'!B2332 = "9. Any person (substitution for securities etc.)"),
'Options - Free Attaching'!C2332,
IF(
'Options - Free Attaching'!B2332 = "",
#N/A,
'Options - Free Attaching'!B2332)
)</f>
        <v>#N/A</v>
      </c>
      <c r="F2332" t="e">
        <f>IF(
OR('Con. Notes - Conversion'!B2332 = "8. Transferee of restricted securities", 'Con. Notes - Conversion'!B2332 = "9. Any person (substitution for securities etc.)"),
'Con. Notes - Conversion'!C2332,
IF(
'Con. Notes - Conversion'!B2332 = "",
#N/A,
'Con. Notes - Conversion'!B2332)
)</f>
        <v>#N/A</v>
      </c>
      <c r="G2332" t="e">
        <f>IF(
OR('Con. Notes - No Conversion'!B2332 = "8. Transferee of restricted securities", 'Con. Notes - No Conversion'!B2332 = "9. Any person (substitution for securities etc.)"),
'Con. Notes - No Conversion'!C2332,
IF(
'Con. Notes - No Conversion'!B2332 = "",
#N/A,
'Con. Notes - No Conversion'!B2332)
)</f>
        <v>#N/A</v>
      </c>
    </row>
    <row r="2333" spans="1:7" x14ac:dyDescent="0.25">
      <c r="A2333" t="e">
        <f>IF(
OR(Shares!B2333 = "8. Transferee of restricted securities", Shares!B2333 = "9. Any person (substitution for securities etc.)"),
Shares!C2333,
IF(
Shares!B2333 = "",
#N/A,
Shares!B2333)
)</f>
        <v>#N/A</v>
      </c>
      <c r="B2333" t="e">
        <f>IF(
OR('Shares - LTR - Granted'!B2333 = "8. Transferee of restricted securities", 'Shares - LTR - Granted'!B2333 = "9. Any person (substitution for securities etc.)"),
'Shares - LTR - Granted'!C2333,
IF(
'Shares - LTR - Granted'!B2333 = "",
#N/A,
'Shares - LTR - Granted'!B2333)
)</f>
        <v>#N/A</v>
      </c>
      <c r="C2333" t="e">
        <f>IF(
OR('Performance Securities'!B2333 = "8. Transferee of restricted securities", 'Performance Securities'!B2333 = "9. Any person (substitution for securities etc.)"),
'Performance Securities'!C2333,
IF(
'Performance Securities'!B2333 = "",
#N/A,
'Performance Securities'!B2333)
)</f>
        <v>#N/A</v>
      </c>
      <c r="D2333" t="e">
        <f>IF(
OR('Options or Warrants'!B2333 = "8. Transferee of restricted securities", 'Options or Warrants'!B2333 = "9. Any person (substitution for securities etc.)"),
'Options or Warrants'!C2333,
IF(
'Options or Warrants'!B2333 = "",
#N/A,
'Options or Warrants'!B2333)
)</f>
        <v>#N/A</v>
      </c>
      <c r="E2333" t="e">
        <f>IF(
OR('Options - Free Attaching'!B2333 = "8. Transferee of restricted securities", 'Options - Free Attaching'!B2333 = "9. Any person (substitution for securities etc.)"),
'Options - Free Attaching'!C2333,
IF(
'Options - Free Attaching'!B2333 = "",
#N/A,
'Options - Free Attaching'!B2333)
)</f>
        <v>#N/A</v>
      </c>
      <c r="F2333" t="e">
        <f>IF(
OR('Con. Notes - Conversion'!B2333 = "8. Transferee of restricted securities", 'Con. Notes - Conversion'!B2333 = "9. Any person (substitution for securities etc.)"),
'Con. Notes - Conversion'!C2333,
IF(
'Con. Notes - Conversion'!B2333 = "",
#N/A,
'Con. Notes - Conversion'!B2333)
)</f>
        <v>#N/A</v>
      </c>
      <c r="G2333" t="e">
        <f>IF(
OR('Con. Notes - No Conversion'!B2333 = "8. Transferee of restricted securities", 'Con. Notes - No Conversion'!B2333 = "9. Any person (substitution for securities etc.)"),
'Con. Notes - No Conversion'!C2333,
IF(
'Con. Notes - No Conversion'!B2333 = "",
#N/A,
'Con. Notes - No Conversion'!B2333)
)</f>
        <v>#N/A</v>
      </c>
    </row>
    <row r="2334" spans="1:7" x14ac:dyDescent="0.25">
      <c r="A2334" t="e">
        <f>IF(
OR(Shares!B2334 = "8. Transferee of restricted securities", Shares!B2334 = "9. Any person (substitution for securities etc.)"),
Shares!C2334,
IF(
Shares!B2334 = "",
#N/A,
Shares!B2334)
)</f>
        <v>#N/A</v>
      </c>
      <c r="B2334" t="e">
        <f>IF(
OR('Shares - LTR - Granted'!B2334 = "8. Transferee of restricted securities", 'Shares - LTR - Granted'!B2334 = "9. Any person (substitution for securities etc.)"),
'Shares - LTR - Granted'!C2334,
IF(
'Shares - LTR - Granted'!B2334 = "",
#N/A,
'Shares - LTR - Granted'!B2334)
)</f>
        <v>#N/A</v>
      </c>
      <c r="C2334" t="e">
        <f>IF(
OR('Performance Securities'!B2334 = "8. Transferee of restricted securities", 'Performance Securities'!B2334 = "9. Any person (substitution for securities etc.)"),
'Performance Securities'!C2334,
IF(
'Performance Securities'!B2334 = "",
#N/A,
'Performance Securities'!B2334)
)</f>
        <v>#N/A</v>
      </c>
      <c r="D2334" t="e">
        <f>IF(
OR('Options or Warrants'!B2334 = "8. Transferee of restricted securities", 'Options or Warrants'!B2334 = "9. Any person (substitution for securities etc.)"),
'Options or Warrants'!C2334,
IF(
'Options or Warrants'!B2334 = "",
#N/A,
'Options or Warrants'!B2334)
)</f>
        <v>#N/A</v>
      </c>
      <c r="E2334" t="e">
        <f>IF(
OR('Options - Free Attaching'!B2334 = "8. Transferee of restricted securities", 'Options - Free Attaching'!B2334 = "9. Any person (substitution for securities etc.)"),
'Options - Free Attaching'!C2334,
IF(
'Options - Free Attaching'!B2334 = "",
#N/A,
'Options - Free Attaching'!B2334)
)</f>
        <v>#N/A</v>
      </c>
      <c r="F2334" t="e">
        <f>IF(
OR('Con. Notes - Conversion'!B2334 = "8. Transferee of restricted securities", 'Con. Notes - Conversion'!B2334 = "9. Any person (substitution for securities etc.)"),
'Con. Notes - Conversion'!C2334,
IF(
'Con. Notes - Conversion'!B2334 = "",
#N/A,
'Con. Notes - Conversion'!B2334)
)</f>
        <v>#N/A</v>
      </c>
      <c r="G2334" t="e">
        <f>IF(
OR('Con. Notes - No Conversion'!B2334 = "8. Transferee of restricted securities", 'Con. Notes - No Conversion'!B2334 = "9. Any person (substitution for securities etc.)"),
'Con. Notes - No Conversion'!C2334,
IF(
'Con. Notes - No Conversion'!B2334 = "",
#N/A,
'Con. Notes - No Conversion'!B2334)
)</f>
        <v>#N/A</v>
      </c>
    </row>
    <row r="2335" spans="1:7" x14ac:dyDescent="0.25">
      <c r="A2335" t="e">
        <f>IF(
OR(Shares!B2335 = "8. Transferee of restricted securities", Shares!B2335 = "9. Any person (substitution for securities etc.)"),
Shares!C2335,
IF(
Shares!B2335 = "",
#N/A,
Shares!B2335)
)</f>
        <v>#N/A</v>
      </c>
      <c r="B2335" t="e">
        <f>IF(
OR('Shares - LTR - Granted'!B2335 = "8. Transferee of restricted securities", 'Shares - LTR - Granted'!B2335 = "9. Any person (substitution for securities etc.)"),
'Shares - LTR - Granted'!C2335,
IF(
'Shares - LTR - Granted'!B2335 = "",
#N/A,
'Shares - LTR - Granted'!B2335)
)</f>
        <v>#N/A</v>
      </c>
      <c r="C2335" t="e">
        <f>IF(
OR('Performance Securities'!B2335 = "8. Transferee of restricted securities", 'Performance Securities'!B2335 = "9. Any person (substitution for securities etc.)"),
'Performance Securities'!C2335,
IF(
'Performance Securities'!B2335 = "",
#N/A,
'Performance Securities'!B2335)
)</f>
        <v>#N/A</v>
      </c>
      <c r="D2335" t="e">
        <f>IF(
OR('Options or Warrants'!B2335 = "8. Transferee of restricted securities", 'Options or Warrants'!B2335 = "9. Any person (substitution for securities etc.)"),
'Options or Warrants'!C2335,
IF(
'Options or Warrants'!B2335 = "",
#N/A,
'Options or Warrants'!B2335)
)</f>
        <v>#N/A</v>
      </c>
      <c r="E2335" t="e">
        <f>IF(
OR('Options - Free Attaching'!B2335 = "8. Transferee of restricted securities", 'Options - Free Attaching'!B2335 = "9. Any person (substitution for securities etc.)"),
'Options - Free Attaching'!C2335,
IF(
'Options - Free Attaching'!B2335 = "",
#N/A,
'Options - Free Attaching'!B2335)
)</f>
        <v>#N/A</v>
      </c>
      <c r="F2335" t="e">
        <f>IF(
OR('Con. Notes - Conversion'!B2335 = "8. Transferee of restricted securities", 'Con. Notes - Conversion'!B2335 = "9. Any person (substitution for securities etc.)"),
'Con. Notes - Conversion'!C2335,
IF(
'Con. Notes - Conversion'!B2335 = "",
#N/A,
'Con. Notes - Conversion'!B2335)
)</f>
        <v>#N/A</v>
      </c>
      <c r="G2335" t="e">
        <f>IF(
OR('Con. Notes - No Conversion'!B2335 = "8. Transferee of restricted securities", 'Con. Notes - No Conversion'!B2335 = "9. Any person (substitution for securities etc.)"),
'Con. Notes - No Conversion'!C2335,
IF(
'Con. Notes - No Conversion'!B2335 = "",
#N/A,
'Con. Notes - No Conversion'!B2335)
)</f>
        <v>#N/A</v>
      </c>
    </row>
    <row r="2336" spans="1:7" x14ac:dyDescent="0.25">
      <c r="A2336" t="e">
        <f>IF(
OR(Shares!B2336 = "8. Transferee of restricted securities", Shares!B2336 = "9. Any person (substitution for securities etc.)"),
Shares!C2336,
IF(
Shares!B2336 = "",
#N/A,
Shares!B2336)
)</f>
        <v>#N/A</v>
      </c>
      <c r="B2336" t="e">
        <f>IF(
OR('Shares - LTR - Granted'!B2336 = "8. Transferee of restricted securities", 'Shares - LTR - Granted'!B2336 = "9. Any person (substitution for securities etc.)"),
'Shares - LTR - Granted'!C2336,
IF(
'Shares - LTR - Granted'!B2336 = "",
#N/A,
'Shares - LTR - Granted'!B2336)
)</f>
        <v>#N/A</v>
      </c>
      <c r="C2336" t="e">
        <f>IF(
OR('Performance Securities'!B2336 = "8. Transferee of restricted securities", 'Performance Securities'!B2336 = "9. Any person (substitution for securities etc.)"),
'Performance Securities'!C2336,
IF(
'Performance Securities'!B2336 = "",
#N/A,
'Performance Securities'!B2336)
)</f>
        <v>#N/A</v>
      </c>
      <c r="D2336" t="e">
        <f>IF(
OR('Options or Warrants'!B2336 = "8. Transferee of restricted securities", 'Options or Warrants'!B2336 = "9. Any person (substitution for securities etc.)"),
'Options or Warrants'!C2336,
IF(
'Options or Warrants'!B2336 = "",
#N/A,
'Options or Warrants'!B2336)
)</f>
        <v>#N/A</v>
      </c>
      <c r="E2336" t="e">
        <f>IF(
OR('Options - Free Attaching'!B2336 = "8. Transferee of restricted securities", 'Options - Free Attaching'!B2336 = "9. Any person (substitution for securities etc.)"),
'Options - Free Attaching'!C2336,
IF(
'Options - Free Attaching'!B2336 = "",
#N/A,
'Options - Free Attaching'!B2336)
)</f>
        <v>#N/A</v>
      </c>
      <c r="F2336" t="e">
        <f>IF(
OR('Con. Notes - Conversion'!B2336 = "8. Transferee of restricted securities", 'Con. Notes - Conversion'!B2336 = "9. Any person (substitution for securities etc.)"),
'Con. Notes - Conversion'!C2336,
IF(
'Con. Notes - Conversion'!B2336 = "",
#N/A,
'Con. Notes - Conversion'!B2336)
)</f>
        <v>#N/A</v>
      </c>
      <c r="G2336" t="e">
        <f>IF(
OR('Con. Notes - No Conversion'!B2336 = "8. Transferee of restricted securities", 'Con. Notes - No Conversion'!B2336 = "9. Any person (substitution for securities etc.)"),
'Con. Notes - No Conversion'!C2336,
IF(
'Con. Notes - No Conversion'!B2336 = "",
#N/A,
'Con. Notes - No Conversion'!B2336)
)</f>
        <v>#N/A</v>
      </c>
    </row>
    <row r="2337" spans="1:7" x14ac:dyDescent="0.25">
      <c r="A2337" t="e">
        <f>IF(
OR(Shares!B2337 = "8. Transferee of restricted securities", Shares!B2337 = "9. Any person (substitution for securities etc.)"),
Shares!C2337,
IF(
Shares!B2337 = "",
#N/A,
Shares!B2337)
)</f>
        <v>#N/A</v>
      </c>
      <c r="B2337" t="e">
        <f>IF(
OR('Shares - LTR - Granted'!B2337 = "8. Transferee of restricted securities", 'Shares - LTR - Granted'!B2337 = "9. Any person (substitution for securities etc.)"),
'Shares - LTR - Granted'!C2337,
IF(
'Shares - LTR - Granted'!B2337 = "",
#N/A,
'Shares - LTR - Granted'!B2337)
)</f>
        <v>#N/A</v>
      </c>
      <c r="C2337" t="e">
        <f>IF(
OR('Performance Securities'!B2337 = "8. Transferee of restricted securities", 'Performance Securities'!B2337 = "9. Any person (substitution for securities etc.)"),
'Performance Securities'!C2337,
IF(
'Performance Securities'!B2337 = "",
#N/A,
'Performance Securities'!B2337)
)</f>
        <v>#N/A</v>
      </c>
      <c r="D2337" t="e">
        <f>IF(
OR('Options or Warrants'!B2337 = "8. Transferee of restricted securities", 'Options or Warrants'!B2337 = "9. Any person (substitution for securities etc.)"),
'Options or Warrants'!C2337,
IF(
'Options or Warrants'!B2337 = "",
#N/A,
'Options or Warrants'!B2337)
)</f>
        <v>#N/A</v>
      </c>
      <c r="E2337" t="e">
        <f>IF(
OR('Options - Free Attaching'!B2337 = "8. Transferee of restricted securities", 'Options - Free Attaching'!B2337 = "9. Any person (substitution for securities etc.)"),
'Options - Free Attaching'!C2337,
IF(
'Options - Free Attaching'!B2337 = "",
#N/A,
'Options - Free Attaching'!B2337)
)</f>
        <v>#N/A</v>
      </c>
      <c r="F2337" t="e">
        <f>IF(
OR('Con. Notes - Conversion'!B2337 = "8. Transferee of restricted securities", 'Con. Notes - Conversion'!B2337 = "9. Any person (substitution for securities etc.)"),
'Con. Notes - Conversion'!C2337,
IF(
'Con. Notes - Conversion'!B2337 = "",
#N/A,
'Con. Notes - Conversion'!B2337)
)</f>
        <v>#N/A</v>
      </c>
      <c r="G2337" t="e">
        <f>IF(
OR('Con. Notes - No Conversion'!B2337 = "8. Transferee of restricted securities", 'Con. Notes - No Conversion'!B2337 = "9. Any person (substitution for securities etc.)"),
'Con. Notes - No Conversion'!C2337,
IF(
'Con. Notes - No Conversion'!B2337 = "",
#N/A,
'Con. Notes - No Conversion'!B2337)
)</f>
        <v>#N/A</v>
      </c>
    </row>
    <row r="2338" spans="1:7" x14ac:dyDescent="0.25">
      <c r="A2338" t="e">
        <f>IF(
OR(Shares!B2338 = "8. Transferee of restricted securities", Shares!B2338 = "9. Any person (substitution for securities etc.)"),
Shares!C2338,
IF(
Shares!B2338 = "",
#N/A,
Shares!B2338)
)</f>
        <v>#N/A</v>
      </c>
      <c r="B2338" t="e">
        <f>IF(
OR('Shares - LTR - Granted'!B2338 = "8. Transferee of restricted securities", 'Shares - LTR - Granted'!B2338 = "9. Any person (substitution for securities etc.)"),
'Shares - LTR - Granted'!C2338,
IF(
'Shares - LTR - Granted'!B2338 = "",
#N/A,
'Shares - LTR - Granted'!B2338)
)</f>
        <v>#N/A</v>
      </c>
      <c r="C2338" t="e">
        <f>IF(
OR('Performance Securities'!B2338 = "8. Transferee of restricted securities", 'Performance Securities'!B2338 = "9. Any person (substitution for securities etc.)"),
'Performance Securities'!C2338,
IF(
'Performance Securities'!B2338 = "",
#N/A,
'Performance Securities'!B2338)
)</f>
        <v>#N/A</v>
      </c>
      <c r="D2338" t="e">
        <f>IF(
OR('Options or Warrants'!B2338 = "8. Transferee of restricted securities", 'Options or Warrants'!B2338 = "9. Any person (substitution for securities etc.)"),
'Options or Warrants'!C2338,
IF(
'Options or Warrants'!B2338 = "",
#N/A,
'Options or Warrants'!B2338)
)</f>
        <v>#N/A</v>
      </c>
      <c r="E2338" t="e">
        <f>IF(
OR('Options - Free Attaching'!B2338 = "8. Transferee of restricted securities", 'Options - Free Attaching'!B2338 = "9. Any person (substitution for securities etc.)"),
'Options - Free Attaching'!C2338,
IF(
'Options - Free Attaching'!B2338 = "",
#N/A,
'Options - Free Attaching'!B2338)
)</f>
        <v>#N/A</v>
      </c>
      <c r="F2338" t="e">
        <f>IF(
OR('Con. Notes - Conversion'!B2338 = "8. Transferee of restricted securities", 'Con. Notes - Conversion'!B2338 = "9. Any person (substitution for securities etc.)"),
'Con. Notes - Conversion'!C2338,
IF(
'Con. Notes - Conversion'!B2338 = "",
#N/A,
'Con. Notes - Conversion'!B2338)
)</f>
        <v>#N/A</v>
      </c>
      <c r="G2338" t="e">
        <f>IF(
OR('Con. Notes - No Conversion'!B2338 = "8. Transferee of restricted securities", 'Con. Notes - No Conversion'!B2338 = "9. Any person (substitution for securities etc.)"),
'Con. Notes - No Conversion'!C2338,
IF(
'Con. Notes - No Conversion'!B2338 = "",
#N/A,
'Con. Notes - No Conversion'!B2338)
)</f>
        <v>#N/A</v>
      </c>
    </row>
    <row r="2339" spans="1:7" x14ac:dyDescent="0.25">
      <c r="A2339" t="e">
        <f>IF(
OR(Shares!B2339 = "8. Transferee of restricted securities", Shares!B2339 = "9. Any person (substitution for securities etc.)"),
Shares!C2339,
IF(
Shares!B2339 = "",
#N/A,
Shares!B2339)
)</f>
        <v>#N/A</v>
      </c>
      <c r="B2339" t="e">
        <f>IF(
OR('Shares - LTR - Granted'!B2339 = "8. Transferee of restricted securities", 'Shares - LTR - Granted'!B2339 = "9. Any person (substitution for securities etc.)"),
'Shares - LTR - Granted'!C2339,
IF(
'Shares - LTR - Granted'!B2339 = "",
#N/A,
'Shares - LTR - Granted'!B2339)
)</f>
        <v>#N/A</v>
      </c>
      <c r="C2339" t="e">
        <f>IF(
OR('Performance Securities'!B2339 = "8. Transferee of restricted securities", 'Performance Securities'!B2339 = "9. Any person (substitution for securities etc.)"),
'Performance Securities'!C2339,
IF(
'Performance Securities'!B2339 = "",
#N/A,
'Performance Securities'!B2339)
)</f>
        <v>#N/A</v>
      </c>
      <c r="D2339" t="e">
        <f>IF(
OR('Options or Warrants'!B2339 = "8. Transferee of restricted securities", 'Options or Warrants'!B2339 = "9. Any person (substitution for securities etc.)"),
'Options or Warrants'!C2339,
IF(
'Options or Warrants'!B2339 = "",
#N/A,
'Options or Warrants'!B2339)
)</f>
        <v>#N/A</v>
      </c>
      <c r="E2339" t="e">
        <f>IF(
OR('Options - Free Attaching'!B2339 = "8. Transferee of restricted securities", 'Options - Free Attaching'!B2339 = "9. Any person (substitution for securities etc.)"),
'Options - Free Attaching'!C2339,
IF(
'Options - Free Attaching'!B2339 = "",
#N/A,
'Options - Free Attaching'!B2339)
)</f>
        <v>#N/A</v>
      </c>
      <c r="F2339" t="e">
        <f>IF(
OR('Con. Notes - Conversion'!B2339 = "8. Transferee of restricted securities", 'Con. Notes - Conversion'!B2339 = "9. Any person (substitution for securities etc.)"),
'Con. Notes - Conversion'!C2339,
IF(
'Con. Notes - Conversion'!B2339 = "",
#N/A,
'Con. Notes - Conversion'!B2339)
)</f>
        <v>#N/A</v>
      </c>
      <c r="G2339" t="e">
        <f>IF(
OR('Con. Notes - No Conversion'!B2339 = "8. Transferee of restricted securities", 'Con. Notes - No Conversion'!B2339 = "9. Any person (substitution for securities etc.)"),
'Con. Notes - No Conversion'!C2339,
IF(
'Con. Notes - No Conversion'!B2339 = "",
#N/A,
'Con. Notes - No Conversion'!B2339)
)</f>
        <v>#N/A</v>
      </c>
    </row>
    <row r="2340" spans="1:7" x14ac:dyDescent="0.25">
      <c r="A2340" t="e">
        <f>IF(
OR(Shares!B2340 = "8. Transferee of restricted securities", Shares!B2340 = "9. Any person (substitution for securities etc.)"),
Shares!C2340,
IF(
Shares!B2340 = "",
#N/A,
Shares!B2340)
)</f>
        <v>#N/A</v>
      </c>
      <c r="B2340" t="e">
        <f>IF(
OR('Shares - LTR - Granted'!B2340 = "8. Transferee of restricted securities", 'Shares - LTR - Granted'!B2340 = "9. Any person (substitution for securities etc.)"),
'Shares - LTR - Granted'!C2340,
IF(
'Shares - LTR - Granted'!B2340 = "",
#N/A,
'Shares - LTR - Granted'!B2340)
)</f>
        <v>#N/A</v>
      </c>
      <c r="C2340" t="e">
        <f>IF(
OR('Performance Securities'!B2340 = "8. Transferee of restricted securities", 'Performance Securities'!B2340 = "9. Any person (substitution for securities etc.)"),
'Performance Securities'!C2340,
IF(
'Performance Securities'!B2340 = "",
#N/A,
'Performance Securities'!B2340)
)</f>
        <v>#N/A</v>
      </c>
      <c r="D2340" t="e">
        <f>IF(
OR('Options or Warrants'!B2340 = "8. Transferee of restricted securities", 'Options or Warrants'!B2340 = "9. Any person (substitution for securities etc.)"),
'Options or Warrants'!C2340,
IF(
'Options or Warrants'!B2340 = "",
#N/A,
'Options or Warrants'!B2340)
)</f>
        <v>#N/A</v>
      </c>
      <c r="E2340" t="e">
        <f>IF(
OR('Options - Free Attaching'!B2340 = "8. Transferee of restricted securities", 'Options - Free Attaching'!B2340 = "9. Any person (substitution for securities etc.)"),
'Options - Free Attaching'!C2340,
IF(
'Options - Free Attaching'!B2340 = "",
#N/A,
'Options - Free Attaching'!B2340)
)</f>
        <v>#N/A</v>
      </c>
      <c r="F2340" t="e">
        <f>IF(
OR('Con. Notes - Conversion'!B2340 = "8. Transferee of restricted securities", 'Con. Notes - Conversion'!B2340 = "9. Any person (substitution for securities etc.)"),
'Con. Notes - Conversion'!C2340,
IF(
'Con. Notes - Conversion'!B2340 = "",
#N/A,
'Con. Notes - Conversion'!B2340)
)</f>
        <v>#N/A</v>
      </c>
      <c r="G2340" t="e">
        <f>IF(
OR('Con. Notes - No Conversion'!B2340 = "8. Transferee of restricted securities", 'Con. Notes - No Conversion'!B2340 = "9. Any person (substitution for securities etc.)"),
'Con. Notes - No Conversion'!C2340,
IF(
'Con. Notes - No Conversion'!B2340 = "",
#N/A,
'Con. Notes - No Conversion'!B2340)
)</f>
        <v>#N/A</v>
      </c>
    </row>
    <row r="2341" spans="1:7" x14ac:dyDescent="0.25">
      <c r="A2341" t="e">
        <f>IF(
OR(Shares!B2341 = "8. Transferee of restricted securities", Shares!B2341 = "9. Any person (substitution for securities etc.)"),
Shares!C2341,
IF(
Shares!B2341 = "",
#N/A,
Shares!B2341)
)</f>
        <v>#N/A</v>
      </c>
      <c r="B2341" t="e">
        <f>IF(
OR('Shares - LTR - Granted'!B2341 = "8. Transferee of restricted securities", 'Shares - LTR - Granted'!B2341 = "9. Any person (substitution for securities etc.)"),
'Shares - LTR - Granted'!C2341,
IF(
'Shares - LTR - Granted'!B2341 = "",
#N/A,
'Shares - LTR - Granted'!B2341)
)</f>
        <v>#N/A</v>
      </c>
      <c r="C2341" t="e">
        <f>IF(
OR('Performance Securities'!B2341 = "8. Transferee of restricted securities", 'Performance Securities'!B2341 = "9. Any person (substitution for securities etc.)"),
'Performance Securities'!C2341,
IF(
'Performance Securities'!B2341 = "",
#N/A,
'Performance Securities'!B2341)
)</f>
        <v>#N/A</v>
      </c>
      <c r="D2341" t="e">
        <f>IF(
OR('Options or Warrants'!B2341 = "8. Transferee of restricted securities", 'Options or Warrants'!B2341 = "9. Any person (substitution for securities etc.)"),
'Options or Warrants'!C2341,
IF(
'Options or Warrants'!B2341 = "",
#N/A,
'Options or Warrants'!B2341)
)</f>
        <v>#N/A</v>
      </c>
      <c r="E2341" t="e">
        <f>IF(
OR('Options - Free Attaching'!B2341 = "8. Transferee of restricted securities", 'Options - Free Attaching'!B2341 = "9. Any person (substitution for securities etc.)"),
'Options - Free Attaching'!C2341,
IF(
'Options - Free Attaching'!B2341 = "",
#N/A,
'Options - Free Attaching'!B2341)
)</f>
        <v>#N/A</v>
      </c>
      <c r="F2341" t="e">
        <f>IF(
OR('Con. Notes - Conversion'!B2341 = "8. Transferee of restricted securities", 'Con. Notes - Conversion'!B2341 = "9. Any person (substitution for securities etc.)"),
'Con. Notes - Conversion'!C2341,
IF(
'Con. Notes - Conversion'!B2341 = "",
#N/A,
'Con. Notes - Conversion'!B2341)
)</f>
        <v>#N/A</v>
      </c>
      <c r="G2341" t="e">
        <f>IF(
OR('Con. Notes - No Conversion'!B2341 = "8. Transferee of restricted securities", 'Con. Notes - No Conversion'!B2341 = "9. Any person (substitution for securities etc.)"),
'Con. Notes - No Conversion'!C2341,
IF(
'Con. Notes - No Conversion'!B2341 = "",
#N/A,
'Con. Notes - No Conversion'!B2341)
)</f>
        <v>#N/A</v>
      </c>
    </row>
    <row r="2342" spans="1:7" x14ac:dyDescent="0.25">
      <c r="A2342" t="e">
        <f>IF(
OR(Shares!B2342 = "8. Transferee of restricted securities", Shares!B2342 = "9. Any person (substitution for securities etc.)"),
Shares!C2342,
IF(
Shares!B2342 = "",
#N/A,
Shares!B2342)
)</f>
        <v>#N/A</v>
      </c>
      <c r="B2342" t="e">
        <f>IF(
OR('Shares - LTR - Granted'!B2342 = "8. Transferee of restricted securities", 'Shares - LTR - Granted'!B2342 = "9. Any person (substitution for securities etc.)"),
'Shares - LTR - Granted'!C2342,
IF(
'Shares - LTR - Granted'!B2342 = "",
#N/A,
'Shares - LTR - Granted'!B2342)
)</f>
        <v>#N/A</v>
      </c>
      <c r="C2342" t="e">
        <f>IF(
OR('Performance Securities'!B2342 = "8. Transferee of restricted securities", 'Performance Securities'!B2342 = "9. Any person (substitution for securities etc.)"),
'Performance Securities'!C2342,
IF(
'Performance Securities'!B2342 = "",
#N/A,
'Performance Securities'!B2342)
)</f>
        <v>#N/A</v>
      </c>
      <c r="D2342" t="e">
        <f>IF(
OR('Options or Warrants'!B2342 = "8. Transferee of restricted securities", 'Options or Warrants'!B2342 = "9. Any person (substitution for securities etc.)"),
'Options or Warrants'!C2342,
IF(
'Options or Warrants'!B2342 = "",
#N/A,
'Options or Warrants'!B2342)
)</f>
        <v>#N/A</v>
      </c>
      <c r="E2342" t="e">
        <f>IF(
OR('Options - Free Attaching'!B2342 = "8. Transferee of restricted securities", 'Options - Free Attaching'!B2342 = "9. Any person (substitution for securities etc.)"),
'Options - Free Attaching'!C2342,
IF(
'Options - Free Attaching'!B2342 = "",
#N/A,
'Options - Free Attaching'!B2342)
)</f>
        <v>#N/A</v>
      </c>
      <c r="F2342" t="e">
        <f>IF(
OR('Con. Notes - Conversion'!B2342 = "8. Transferee of restricted securities", 'Con. Notes - Conversion'!B2342 = "9. Any person (substitution for securities etc.)"),
'Con. Notes - Conversion'!C2342,
IF(
'Con. Notes - Conversion'!B2342 = "",
#N/A,
'Con. Notes - Conversion'!B2342)
)</f>
        <v>#N/A</v>
      </c>
      <c r="G2342" t="e">
        <f>IF(
OR('Con. Notes - No Conversion'!B2342 = "8. Transferee of restricted securities", 'Con. Notes - No Conversion'!B2342 = "9. Any person (substitution for securities etc.)"),
'Con. Notes - No Conversion'!C2342,
IF(
'Con. Notes - No Conversion'!B2342 = "",
#N/A,
'Con. Notes - No Conversion'!B2342)
)</f>
        <v>#N/A</v>
      </c>
    </row>
    <row r="2343" spans="1:7" x14ac:dyDescent="0.25">
      <c r="A2343" t="e">
        <f>IF(
OR(Shares!B2343 = "8. Transferee of restricted securities", Shares!B2343 = "9. Any person (substitution for securities etc.)"),
Shares!C2343,
IF(
Shares!B2343 = "",
#N/A,
Shares!B2343)
)</f>
        <v>#N/A</v>
      </c>
      <c r="B2343" t="e">
        <f>IF(
OR('Shares - LTR - Granted'!B2343 = "8. Transferee of restricted securities", 'Shares - LTR - Granted'!B2343 = "9. Any person (substitution for securities etc.)"),
'Shares - LTR - Granted'!C2343,
IF(
'Shares - LTR - Granted'!B2343 = "",
#N/A,
'Shares - LTR - Granted'!B2343)
)</f>
        <v>#N/A</v>
      </c>
      <c r="C2343" t="e">
        <f>IF(
OR('Performance Securities'!B2343 = "8. Transferee of restricted securities", 'Performance Securities'!B2343 = "9. Any person (substitution for securities etc.)"),
'Performance Securities'!C2343,
IF(
'Performance Securities'!B2343 = "",
#N/A,
'Performance Securities'!B2343)
)</f>
        <v>#N/A</v>
      </c>
      <c r="D2343" t="e">
        <f>IF(
OR('Options or Warrants'!B2343 = "8. Transferee of restricted securities", 'Options or Warrants'!B2343 = "9. Any person (substitution for securities etc.)"),
'Options or Warrants'!C2343,
IF(
'Options or Warrants'!B2343 = "",
#N/A,
'Options or Warrants'!B2343)
)</f>
        <v>#N/A</v>
      </c>
      <c r="E2343" t="e">
        <f>IF(
OR('Options - Free Attaching'!B2343 = "8. Transferee of restricted securities", 'Options - Free Attaching'!B2343 = "9. Any person (substitution for securities etc.)"),
'Options - Free Attaching'!C2343,
IF(
'Options - Free Attaching'!B2343 = "",
#N/A,
'Options - Free Attaching'!B2343)
)</f>
        <v>#N/A</v>
      </c>
      <c r="F2343" t="e">
        <f>IF(
OR('Con. Notes - Conversion'!B2343 = "8. Transferee of restricted securities", 'Con. Notes - Conversion'!B2343 = "9. Any person (substitution for securities etc.)"),
'Con. Notes - Conversion'!C2343,
IF(
'Con. Notes - Conversion'!B2343 = "",
#N/A,
'Con. Notes - Conversion'!B2343)
)</f>
        <v>#N/A</v>
      </c>
      <c r="G2343" t="e">
        <f>IF(
OR('Con. Notes - No Conversion'!B2343 = "8. Transferee of restricted securities", 'Con. Notes - No Conversion'!B2343 = "9. Any person (substitution for securities etc.)"),
'Con. Notes - No Conversion'!C2343,
IF(
'Con. Notes - No Conversion'!B2343 = "",
#N/A,
'Con. Notes - No Conversion'!B2343)
)</f>
        <v>#N/A</v>
      </c>
    </row>
    <row r="2344" spans="1:7" x14ac:dyDescent="0.25">
      <c r="A2344" t="e">
        <f>IF(
OR(Shares!B2344 = "8. Transferee of restricted securities", Shares!B2344 = "9. Any person (substitution for securities etc.)"),
Shares!C2344,
IF(
Shares!B2344 = "",
#N/A,
Shares!B2344)
)</f>
        <v>#N/A</v>
      </c>
      <c r="B2344" t="e">
        <f>IF(
OR('Shares - LTR - Granted'!B2344 = "8. Transferee of restricted securities", 'Shares - LTR - Granted'!B2344 = "9. Any person (substitution for securities etc.)"),
'Shares - LTR - Granted'!C2344,
IF(
'Shares - LTR - Granted'!B2344 = "",
#N/A,
'Shares - LTR - Granted'!B2344)
)</f>
        <v>#N/A</v>
      </c>
      <c r="C2344" t="e">
        <f>IF(
OR('Performance Securities'!B2344 = "8. Transferee of restricted securities", 'Performance Securities'!B2344 = "9. Any person (substitution for securities etc.)"),
'Performance Securities'!C2344,
IF(
'Performance Securities'!B2344 = "",
#N/A,
'Performance Securities'!B2344)
)</f>
        <v>#N/A</v>
      </c>
      <c r="D2344" t="e">
        <f>IF(
OR('Options or Warrants'!B2344 = "8. Transferee of restricted securities", 'Options or Warrants'!B2344 = "9. Any person (substitution for securities etc.)"),
'Options or Warrants'!C2344,
IF(
'Options or Warrants'!B2344 = "",
#N/A,
'Options or Warrants'!B2344)
)</f>
        <v>#N/A</v>
      </c>
      <c r="E2344" t="e">
        <f>IF(
OR('Options - Free Attaching'!B2344 = "8. Transferee of restricted securities", 'Options - Free Attaching'!B2344 = "9. Any person (substitution for securities etc.)"),
'Options - Free Attaching'!C2344,
IF(
'Options - Free Attaching'!B2344 = "",
#N/A,
'Options - Free Attaching'!B2344)
)</f>
        <v>#N/A</v>
      </c>
      <c r="F2344" t="e">
        <f>IF(
OR('Con. Notes - Conversion'!B2344 = "8. Transferee of restricted securities", 'Con. Notes - Conversion'!B2344 = "9. Any person (substitution for securities etc.)"),
'Con. Notes - Conversion'!C2344,
IF(
'Con. Notes - Conversion'!B2344 = "",
#N/A,
'Con. Notes - Conversion'!B2344)
)</f>
        <v>#N/A</v>
      </c>
      <c r="G2344" t="e">
        <f>IF(
OR('Con. Notes - No Conversion'!B2344 = "8. Transferee of restricted securities", 'Con. Notes - No Conversion'!B2344 = "9. Any person (substitution for securities etc.)"),
'Con. Notes - No Conversion'!C2344,
IF(
'Con. Notes - No Conversion'!B2344 = "",
#N/A,
'Con. Notes - No Conversion'!B2344)
)</f>
        <v>#N/A</v>
      </c>
    </row>
    <row r="2345" spans="1:7" x14ac:dyDescent="0.25">
      <c r="A2345" t="e">
        <f>IF(
OR(Shares!B2345 = "8. Transferee of restricted securities", Shares!B2345 = "9. Any person (substitution for securities etc.)"),
Shares!C2345,
IF(
Shares!B2345 = "",
#N/A,
Shares!B2345)
)</f>
        <v>#N/A</v>
      </c>
      <c r="B2345" t="e">
        <f>IF(
OR('Shares - LTR - Granted'!B2345 = "8. Transferee of restricted securities", 'Shares - LTR - Granted'!B2345 = "9. Any person (substitution for securities etc.)"),
'Shares - LTR - Granted'!C2345,
IF(
'Shares - LTR - Granted'!B2345 = "",
#N/A,
'Shares - LTR - Granted'!B2345)
)</f>
        <v>#N/A</v>
      </c>
      <c r="C2345" t="e">
        <f>IF(
OR('Performance Securities'!B2345 = "8. Transferee of restricted securities", 'Performance Securities'!B2345 = "9. Any person (substitution for securities etc.)"),
'Performance Securities'!C2345,
IF(
'Performance Securities'!B2345 = "",
#N/A,
'Performance Securities'!B2345)
)</f>
        <v>#N/A</v>
      </c>
      <c r="D2345" t="e">
        <f>IF(
OR('Options or Warrants'!B2345 = "8. Transferee of restricted securities", 'Options or Warrants'!B2345 = "9. Any person (substitution for securities etc.)"),
'Options or Warrants'!C2345,
IF(
'Options or Warrants'!B2345 = "",
#N/A,
'Options or Warrants'!B2345)
)</f>
        <v>#N/A</v>
      </c>
      <c r="E2345" t="e">
        <f>IF(
OR('Options - Free Attaching'!B2345 = "8. Transferee of restricted securities", 'Options - Free Attaching'!B2345 = "9. Any person (substitution for securities etc.)"),
'Options - Free Attaching'!C2345,
IF(
'Options - Free Attaching'!B2345 = "",
#N/A,
'Options - Free Attaching'!B2345)
)</f>
        <v>#N/A</v>
      </c>
      <c r="F2345" t="e">
        <f>IF(
OR('Con. Notes - Conversion'!B2345 = "8. Transferee of restricted securities", 'Con. Notes - Conversion'!B2345 = "9. Any person (substitution for securities etc.)"),
'Con. Notes - Conversion'!C2345,
IF(
'Con. Notes - Conversion'!B2345 = "",
#N/A,
'Con. Notes - Conversion'!B2345)
)</f>
        <v>#N/A</v>
      </c>
      <c r="G2345" t="e">
        <f>IF(
OR('Con. Notes - No Conversion'!B2345 = "8. Transferee of restricted securities", 'Con. Notes - No Conversion'!B2345 = "9. Any person (substitution for securities etc.)"),
'Con. Notes - No Conversion'!C2345,
IF(
'Con. Notes - No Conversion'!B2345 = "",
#N/A,
'Con. Notes - No Conversion'!B2345)
)</f>
        <v>#N/A</v>
      </c>
    </row>
    <row r="2346" spans="1:7" x14ac:dyDescent="0.25">
      <c r="A2346" t="e">
        <f>IF(
OR(Shares!B2346 = "8. Transferee of restricted securities", Shares!B2346 = "9. Any person (substitution for securities etc.)"),
Shares!C2346,
IF(
Shares!B2346 = "",
#N/A,
Shares!B2346)
)</f>
        <v>#N/A</v>
      </c>
      <c r="B2346" t="e">
        <f>IF(
OR('Shares - LTR - Granted'!B2346 = "8. Transferee of restricted securities", 'Shares - LTR - Granted'!B2346 = "9. Any person (substitution for securities etc.)"),
'Shares - LTR - Granted'!C2346,
IF(
'Shares - LTR - Granted'!B2346 = "",
#N/A,
'Shares - LTR - Granted'!B2346)
)</f>
        <v>#N/A</v>
      </c>
      <c r="C2346" t="e">
        <f>IF(
OR('Performance Securities'!B2346 = "8. Transferee of restricted securities", 'Performance Securities'!B2346 = "9. Any person (substitution for securities etc.)"),
'Performance Securities'!C2346,
IF(
'Performance Securities'!B2346 = "",
#N/A,
'Performance Securities'!B2346)
)</f>
        <v>#N/A</v>
      </c>
      <c r="D2346" t="e">
        <f>IF(
OR('Options or Warrants'!B2346 = "8. Transferee of restricted securities", 'Options or Warrants'!B2346 = "9. Any person (substitution for securities etc.)"),
'Options or Warrants'!C2346,
IF(
'Options or Warrants'!B2346 = "",
#N/A,
'Options or Warrants'!B2346)
)</f>
        <v>#N/A</v>
      </c>
      <c r="E2346" t="e">
        <f>IF(
OR('Options - Free Attaching'!B2346 = "8. Transferee of restricted securities", 'Options - Free Attaching'!B2346 = "9. Any person (substitution for securities etc.)"),
'Options - Free Attaching'!C2346,
IF(
'Options - Free Attaching'!B2346 = "",
#N/A,
'Options - Free Attaching'!B2346)
)</f>
        <v>#N/A</v>
      </c>
      <c r="F2346" t="e">
        <f>IF(
OR('Con. Notes - Conversion'!B2346 = "8. Transferee of restricted securities", 'Con. Notes - Conversion'!B2346 = "9. Any person (substitution for securities etc.)"),
'Con. Notes - Conversion'!C2346,
IF(
'Con. Notes - Conversion'!B2346 = "",
#N/A,
'Con. Notes - Conversion'!B2346)
)</f>
        <v>#N/A</v>
      </c>
      <c r="G2346" t="e">
        <f>IF(
OR('Con. Notes - No Conversion'!B2346 = "8. Transferee of restricted securities", 'Con. Notes - No Conversion'!B2346 = "9. Any person (substitution for securities etc.)"),
'Con. Notes - No Conversion'!C2346,
IF(
'Con. Notes - No Conversion'!B2346 = "",
#N/A,
'Con. Notes - No Conversion'!B2346)
)</f>
        <v>#N/A</v>
      </c>
    </row>
    <row r="2347" spans="1:7" x14ac:dyDescent="0.25">
      <c r="A2347" t="e">
        <f>IF(
OR(Shares!B2347 = "8. Transferee of restricted securities", Shares!B2347 = "9. Any person (substitution for securities etc.)"),
Shares!C2347,
IF(
Shares!B2347 = "",
#N/A,
Shares!B2347)
)</f>
        <v>#N/A</v>
      </c>
      <c r="B2347" t="e">
        <f>IF(
OR('Shares - LTR - Granted'!B2347 = "8. Transferee of restricted securities", 'Shares - LTR - Granted'!B2347 = "9. Any person (substitution for securities etc.)"),
'Shares - LTR - Granted'!C2347,
IF(
'Shares - LTR - Granted'!B2347 = "",
#N/A,
'Shares - LTR - Granted'!B2347)
)</f>
        <v>#N/A</v>
      </c>
      <c r="C2347" t="e">
        <f>IF(
OR('Performance Securities'!B2347 = "8. Transferee of restricted securities", 'Performance Securities'!B2347 = "9. Any person (substitution for securities etc.)"),
'Performance Securities'!C2347,
IF(
'Performance Securities'!B2347 = "",
#N/A,
'Performance Securities'!B2347)
)</f>
        <v>#N/A</v>
      </c>
      <c r="D2347" t="e">
        <f>IF(
OR('Options or Warrants'!B2347 = "8. Transferee of restricted securities", 'Options or Warrants'!B2347 = "9. Any person (substitution for securities etc.)"),
'Options or Warrants'!C2347,
IF(
'Options or Warrants'!B2347 = "",
#N/A,
'Options or Warrants'!B2347)
)</f>
        <v>#N/A</v>
      </c>
      <c r="E2347" t="e">
        <f>IF(
OR('Options - Free Attaching'!B2347 = "8. Transferee of restricted securities", 'Options - Free Attaching'!B2347 = "9. Any person (substitution for securities etc.)"),
'Options - Free Attaching'!C2347,
IF(
'Options - Free Attaching'!B2347 = "",
#N/A,
'Options - Free Attaching'!B2347)
)</f>
        <v>#N/A</v>
      </c>
      <c r="F2347" t="e">
        <f>IF(
OR('Con. Notes - Conversion'!B2347 = "8. Transferee of restricted securities", 'Con. Notes - Conversion'!B2347 = "9. Any person (substitution for securities etc.)"),
'Con. Notes - Conversion'!C2347,
IF(
'Con. Notes - Conversion'!B2347 = "",
#N/A,
'Con. Notes - Conversion'!B2347)
)</f>
        <v>#N/A</v>
      </c>
      <c r="G2347" t="e">
        <f>IF(
OR('Con. Notes - No Conversion'!B2347 = "8. Transferee of restricted securities", 'Con. Notes - No Conversion'!B2347 = "9. Any person (substitution for securities etc.)"),
'Con. Notes - No Conversion'!C2347,
IF(
'Con. Notes - No Conversion'!B2347 = "",
#N/A,
'Con. Notes - No Conversion'!B2347)
)</f>
        <v>#N/A</v>
      </c>
    </row>
    <row r="2348" spans="1:7" x14ac:dyDescent="0.25">
      <c r="A2348" t="e">
        <f>IF(
OR(Shares!B2348 = "8. Transferee of restricted securities", Shares!B2348 = "9. Any person (substitution for securities etc.)"),
Shares!C2348,
IF(
Shares!B2348 = "",
#N/A,
Shares!B2348)
)</f>
        <v>#N/A</v>
      </c>
      <c r="B2348" t="e">
        <f>IF(
OR('Shares - LTR - Granted'!B2348 = "8. Transferee of restricted securities", 'Shares - LTR - Granted'!B2348 = "9. Any person (substitution for securities etc.)"),
'Shares - LTR - Granted'!C2348,
IF(
'Shares - LTR - Granted'!B2348 = "",
#N/A,
'Shares - LTR - Granted'!B2348)
)</f>
        <v>#N/A</v>
      </c>
      <c r="C2348" t="e">
        <f>IF(
OR('Performance Securities'!B2348 = "8. Transferee of restricted securities", 'Performance Securities'!B2348 = "9. Any person (substitution for securities etc.)"),
'Performance Securities'!C2348,
IF(
'Performance Securities'!B2348 = "",
#N/A,
'Performance Securities'!B2348)
)</f>
        <v>#N/A</v>
      </c>
      <c r="D2348" t="e">
        <f>IF(
OR('Options or Warrants'!B2348 = "8. Transferee of restricted securities", 'Options or Warrants'!B2348 = "9. Any person (substitution for securities etc.)"),
'Options or Warrants'!C2348,
IF(
'Options or Warrants'!B2348 = "",
#N/A,
'Options or Warrants'!B2348)
)</f>
        <v>#N/A</v>
      </c>
      <c r="E2348" t="e">
        <f>IF(
OR('Options - Free Attaching'!B2348 = "8. Transferee of restricted securities", 'Options - Free Attaching'!B2348 = "9. Any person (substitution for securities etc.)"),
'Options - Free Attaching'!C2348,
IF(
'Options - Free Attaching'!B2348 = "",
#N/A,
'Options - Free Attaching'!B2348)
)</f>
        <v>#N/A</v>
      </c>
      <c r="F2348" t="e">
        <f>IF(
OR('Con. Notes - Conversion'!B2348 = "8. Transferee of restricted securities", 'Con. Notes - Conversion'!B2348 = "9. Any person (substitution for securities etc.)"),
'Con. Notes - Conversion'!C2348,
IF(
'Con. Notes - Conversion'!B2348 = "",
#N/A,
'Con. Notes - Conversion'!B2348)
)</f>
        <v>#N/A</v>
      </c>
      <c r="G2348" t="e">
        <f>IF(
OR('Con. Notes - No Conversion'!B2348 = "8. Transferee of restricted securities", 'Con. Notes - No Conversion'!B2348 = "9. Any person (substitution for securities etc.)"),
'Con. Notes - No Conversion'!C2348,
IF(
'Con. Notes - No Conversion'!B2348 = "",
#N/A,
'Con. Notes - No Conversion'!B2348)
)</f>
        <v>#N/A</v>
      </c>
    </row>
    <row r="2349" spans="1:7" x14ac:dyDescent="0.25">
      <c r="A2349" t="e">
        <f>IF(
OR(Shares!B2349 = "8. Transferee of restricted securities", Shares!B2349 = "9. Any person (substitution for securities etc.)"),
Shares!C2349,
IF(
Shares!B2349 = "",
#N/A,
Shares!B2349)
)</f>
        <v>#N/A</v>
      </c>
      <c r="B2349" t="e">
        <f>IF(
OR('Shares - LTR - Granted'!B2349 = "8. Transferee of restricted securities", 'Shares - LTR - Granted'!B2349 = "9. Any person (substitution for securities etc.)"),
'Shares - LTR - Granted'!C2349,
IF(
'Shares - LTR - Granted'!B2349 = "",
#N/A,
'Shares - LTR - Granted'!B2349)
)</f>
        <v>#N/A</v>
      </c>
      <c r="C2349" t="e">
        <f>IF(
OR('Performance Securities'!B2349 = "8. Transferee of restricted securities", 'Performance Securities'!B2349 = "9. Any person (substitution for securities etc.)"),
'Performance Securities'!C2349,
IF(
'Performance Securities'!B2349 = "",
#N/A,
'Performance Securities'!B2349)
)</f>
        <v>#N/A</v>
      </c>
      <c r="D2349" t="e">
        <f>IF(
OR('Options or Warrants'!B2349 = "8. Transferee of restricted securities", 'Options or Warrants'!B2349 = "9. Any person (substitution for securities etc.)"),
'Options or Warrants'!C2349,
IF(
'Options or Warrants'!B2349 = "",
#N/A,
'Options or Warrants'!B2349)
)</f>
        <v>#N/A</v>
      </c>
      <c r="E2349" t="e">
        <f>IF(
OR('Options - Free Attaching'!B2349 = "8. Transferee of restricted securities", 'Options - Free Attaching'!B2349 = "9. Any person (substitution for securities etc.)"),
'Options - Free Attaching'!C2349,
IF(
'Options - Free Attaching'!B2349 = "",
#N/A,
'Options - Free Attaching'!B2349)
)</f>
        <v>#N/A</v>
      </c>
      <c r="F2349" t="e">
        <f>IF(
OR('Con. Notes - Conversion'!B2349 = "8. Transferee of restricted securities", 'Con. Notes - Conversion'!B2349 = "9. Any person (substitution for securities etc.)"),
'Con. Notes - Conversion'!C2349,
IF(
'Con. Notes - Conversion'!B2349 = "",
#N/A,
'Con. Notes - Conversion'!B2349)
)</f>
        <v>#N/A</v>
      </c>
      <c r="G2349" t="e">
        <f>IF(
OR('Con. Notes - No Conversion'!B2349 = "8. Transferee of restricted securities", 'Con. Notes - No Conversion'!B2349 = "9. Any person (substitution for securities etc.)"),
'Con. Notes - No Conversion'!C2349,
IF(
'Con. Notes - No Conversion'!B2349 = "",
#N/A,
'Con. Notes - No Conversion'!B2349)
)</f>
        <v>#N/A</v>
      </c>
    </row>
    <row r="2350" spans="1:7" x14ac:dyDescent="0.25">
      <c r="A2350" t="e">
        <f>IF(
OR(Shares!B2350 = "8. Transferee of restricted securities", Shares!B2350 = "9. Any person (substitution for securities etc.)"),
Shares!C2350,
IF(
Shares!B2350 = "",
#N/A,
Shares!B2350)
)</f>
        <v>#N/A</v>
      </c>
      <c r="B2350" t="e">
        <f>IF(
OR('Shares - LTR - Granted'!B2350 = "8. Transferee of restricted securities", 'Shares - LTR - Granted'!B2350 = "9. Any person (substitution for securities etc.)"),
'Shares - LTR - Granted'!C2350,
IF(
'Shares - LTR - Granted'!B2350 = "",
#N/A,
'Shares - LTR - Granted'!B2350)
)</f>
        <v>#N/A</v>
      </c>
      <c r="C2350" t="e">
        <f>IF(
OR('Performance Securities'!B2350 = "8. Transferee of restricted securities", 'Performance Securities'!B2350 = "9. Any person (substitution for securities etc.)"),
'Performance Securities'!C2350,
IF(
'Performance Securities'!B2350 = "",
#N/A,
'Performance Securities'!B2350)
)</f>
        <v>#N/A</v>
      </c>
      <c r="D2350" t="e">
        <f>IF(
OR('Options or Warrants'!B2350 = "8. Transferee of restricted securities", 'Options or Warrants'!B2350 = "9. Any person (substitution for securities etc.)"),
'Options or Warrants'!C2350,
IF(
'Options or Warrants'!B2350 = "",
#N/A,
'Options or Warrants'!B2350)
)</f>
        <v>#N/A</v>
      </c>
      <c r="E2350" t="e">
        <f>IF(
OR('Options - Free Attaching'!B2350 = "8. Transferee of restricted securities", 'Options - Free Attaching'!B2350 = "9. Any person (substitution for securities etc.)"),
'Options - Free Attaching'!C2350,
IF(
'Options - Free Attaching'!B2350 = "",
#N/A,
'Options - Free Attaching'!B2350)
)</f>
        <v>#N/A</v>
      </c>
      <c r="F2350" t="e">
        <f>IF(
OR('Con. Notes - Conversion'!B2350 = "8. Transferee of restricted securities", 'Con. Notes - Conversion'!B2350 = "9. Any person (substitution for securities etc.)"),
'Con. Notes - Conversion'!C2350,
IF(
'Con. Notes - Conversion'!B2350 = "",
#N/A,
'Con. Notes - Conversion'!B2350)
)</f>
        <v>#N/A</v>
      </c>
      <c r="G2350" t="e">
        <f>IF(
OR('Con. Notes - No Conversion'!B2350 = "8. Transferee of restricted securities", 'Con. Notes - No Conversion'!B2350 = "9. Any person (substitution for securities etc.)"),
'Con. Notes - No Conversion'!C2350,
IF(
'Con. Notes - No Conversion'!B2350 = "",
#N/A,
'Con. Notes - No Conversion'!B2350)
)</f>
        <v>#N/A</v>
      </c>
    </row>
    <row r="2351" spans="1:7" x14ac:dyDescent="0.25">
      <c r="A2351" t="e">
        <f>IF(
OR(Shares!B2351 = "8. Transferee of restricted securities", Shares!B2351 = "9. Any person (substitution for securities etc.)"),
Shares!C2351,
IF(
Shares!B2351 = "",
#N/A,
Shares!B2351)
)</f>
        <v>#N/A</v>
      </c>
      <c r="B2351" t="e">
        <f>IF(
OR('Shares - LTR - Granted'!B2351 = "8. Transferee of restricted securities", 'Shares - LTR - Granted'!B2351 = "9. Any person (substitution for securities etc.)"),
'Shares - LTR - Granted'!C2351,
IF(
'Shares - LTR - Granted'!B2351 = "",
#N/A,
'Shares - LTR - Granted'!B2351)
)</f>
        <v>#N/A</v>
      </c>
      <c r="C2351" t="e">
        <f>IF(
OR('Performance Securities'!B2351 = "8. Transferee of restricted securities", 'Performance Securities'!B2351 = "9. Any person (substitution for securities etc.)"),
'Performance Securities'!C2351,
IF(
'Performance Securities'!B2351 = "",
#N/A,
'Performance Securities'!B2351)
)</f>
        <v>#N/A</v>
      </c>
      <c r="D2351" t="e">
        <f>IF(
OR('Options or Warrants'!B2351 = "8. Transferee of restricted securities", 'Options or Warrants'!B2351 = "9. Any person (substitution for securities etc.)"),
'Options or Warrants'!C2351,
IF(
'Options or Warrants'!B2351 = "",
#N/A,
'Options or Warrants'!B2351)
)</f>
        <v>#N/A</v>
      </c>
      <c r="E2351" t="e">
        <f>IF(
OR('Options - Free Attaching'!B2351 = "8. Transferee of restricted securities", 'Options - Free Attaching'!B2351 = "9. Any person (substitution for securities etc.)"),
'Options - Free Attaching'!C2351,
IF(
'Options - Free Attaching'!B2351 = "",
#N/A,
'Options - Free Attaching'!B2351)
)</f>
        <v>#N/A</v>
      </c>
      <c r="F2351" t="e">
        <f>IF(
OR('Con. Notes - Conversion'!B2351 = "8. Transferee of restricted securities", 'Con. Notes - Conversion'!B2351 = "9. Any person (substitution for securities etc.)"),
'Con. Notes - Conversion'!C2351,
IF(
'Con. Notes - Conversion'!B2351 = "",
#N/A,
'Con. Notes - Conversion'!B2351)
)</f>
        <v>#N/A</v>
      </c>
      <c r="G2351" t="e">
        <f>IF(
OR('Con. Notes - No Conversion'!B2351 = "8. Transferee of restricted securities", 'Con. Notes - No Conversion'!B2351 = "9. Any person (substitution for securities etc.)"),
'Con. Notes - No Conversion'!C2351,
IF(
'Con. Notes - No Conversion'!B2351 = "",
#N/A,
'Con. Notes - No Conversion'!B2351)
)</f>
        <v>#N/A</v>
      </c>
    </row>
    <row r="2352" spans="1:7" x14ac:dyDescent="0.25">
      <c r="A2352" t="e">
        <f>IF(
OR(Shares!B2352 = "8. Transferee of restricted securities", Shares!B2352 = "9. Any person (substitution for securities etc.)"),
Shares!C2352,
IF(
Shares!B2352 = "",
#N/A,
Shares!B2352)
)</f>
        <v>#N/A</v>
      </c>
      <c r="B2352" t="e">
        <f>IF(
OR('Shares - LTR - Granted'!B2352 = "8. Transferee of restricted securities", 'Shares - LTR - Granted'!B2352 = "9. Any person (substitution for securities etc.)"),
'Shares - LTR - Granted'!C2352,
IF(
'Shares - LTR - Granted'!B2352 = "",
#N/A,
'Shares - LTR - Granted'!B2352)
)</f>
        <v>#N/A</v>
      </c>
      <c r="C2352" t="e">
        <f>IF(
OR('Performance Securities'!B2352 = "8. Transferee of restricted securities", 'Performance Securities'!B2352 = "9. Any person (substitution for securities etc.)"),
'Performance Securities'!C2352,
IF(
'Performance Securities'!B2352 = "",
#N/A,
'Performance Securities'!B2352)
)</f>
        <v>#N/A</v>
      </c>
      <c r="D2352" t="e">
        <f>IF(
OR('Options or Warrants'!B2352 = "8. Transferee of restricted securities", 'Options or Warrants'!B2352 = "9. Any person (substitution for securities etc.)"),
'Options or Warrants'!C2352,
IF(
'Options or Warrants'!B2352 = "",
#N/A,
'Options or Warrants'!B2352)
)</f>
        <v>#N/A</v>
      </c>
      <c r="E2352" t="e">
        <f>IF(
OR('Options - Free Attaching'!B2352 = "8. Transferee of restricted securities", 'Options - Free Attaching'!B2352 = "9. Any person (substitution for securities etc.)"),
'Options - Free Attaching'!C2352,
IF(
'Options - Free Attaching'!B2352 = "",
#N/A,
'Options - Free Attaching'!B2352)
)</f>
        <v>#N/A</v>
      </c>
      <c r="F2352" t="e">
        <f>IF(
OR('Con. Notes - Conversion'!B2352 = "8. Transferee of restricted securities", 'Con. Notes - Conversion'!B2352 = "9. Any person (substitution for securities etc.)"),
'Con. Notes - Conversion'!C2352,
IF(
'Con. Notes - Conversion'!B2352 = "",
#N/A,
'Con. Notes - Conversion'!B2352)
)</f>
        <v>#N/A</v>
      </c>
      <c r="G2352" t="e">
        <f>IF(
OR('Con. Notes - No Conversion'!B2352 = "8. Transferee of restricted securities", 'Con. Notes - No Conversion'!B2352 = "9. Any person (substitution for securities etc.)"),
'Con. Notes - No Conversion'!C2352,
IF(
'Con. Notes - No Conversion'!B2352 = "",
#N/A,
'Con. Notes - No Conversion'!B2352)
)</f>
        <v>#N/A</v>
      </c>
    </row>
    <row r="2353" spans="1:7" x14ac:dyDescent="0.25">
      <c r="A2353" t="e">
        <f>IF(
OR(Shares!B2353 = "8. Transferee of restricted securities", Shares!B2353 = "9. Any person (substitution for securities etc.)"),
Shares!C2353,
IF(
Shares!B2353 = "",
#N/A,
Shares!B2353)
)</f>
        <v>#N/A</v>
      </c>
      <c r="B2353" t="e">
        <f>IF(
OR('Shares - LTR - Granted'!B2353 = "8. Transferee of restricted securities", 'Shares - LTR - Granted'!B2353 = "9. Any person (substitution for securities etc.)"),
'Shares - LTR - Granted'!C2353,
IF(
'Shares - LTR - Granted'!B2353 = "",
#N/A,
'Shares - LTR - Granted'!B2353)
)</f>
        <v>#N/A</v>
      </c>
      <c r="C2353" t="e">
        <f>IF(
OR('Performance Securities'!B2353 = "8. Transferee of restricted securities", 'Performance Securities'!B2353 = "9. Any person (substitution for securities etc.)"),
'Performance Securities'!C2353,
IF(
'Performance Securities'!B2353 = "",
#N/A,
'Performance Securities'!B2353)
)</f>
        <v>#N/A</v>
      </c>
      <c r="D2353" t="e">
        <f>IF(
OR('Options or Warrants'!B2353 = "8. Transferee of restricted securities", 'Options or Warrants'!B2353 = "9. Any person (substitution for securities etc.)"),
'Options or Warrants'!C2353,
IF(
'Options or Warrants'!B2353 = "",
#N/A,
'Options or Warrants'!B2353)
)</f>
        <v>#N/A</v>
      </c>
      <c r="E2353" t="e">
        <f>IF(
OR('Options - Free Attaching'!B2353 = "8. Transferee of restricted securities", 'Options - Free Attaching'!B2353 = "9. Any person (substitution for securities etc.)"),
'Options - Free Attaching'!C2353,
IF(
'Options - Free Attaching'!B2353 = "",
#N/A,
'Options - Free Attaching'!B2353)
)</f>
        <v>#N/A</v>
      </c>
      <c r="F2353" t="e">
        <f>IF(
OR('Con. Notes - Conversion'!B2353 = "8. Transferee of restricted securities", 'Con. Notes - Conversion'!B2353 = "9. Any person (substitution for securities etc.)"),
'Con. Notes - Conversion'!C2353,
IF(
'Con. Notes - Conversion'!B2353 = "",
#N/A,
'Con. Notes - Conversion'!B2353)
)</f>
        <v>#N/A</v>
      </c>
      <c r="G2353" t="e">
        <f>IF(
OR('Con. Notes - No Conversion'!B2353 = "8. Transferee of restricted securities", 'Con. Notes - No Conversion'!B2353 = "9. Any person (substitution for securities etc.)"),
'Con. Notes - No Conversion'!C2353,
IF(
'Con. Notes - No Conversion'!B2353 = "",
#N/A,
'Con. Notes - No Conversion'!B2353)
)</f>
        <v>#N/A</v>
      </c>
    </row>
    <row r="2354" spans="1:7" x14ac:dyDescent="0.25">
      <c r="A2354" t="e">
        <f>IF(
OR(Shares!B2354 = "8. Transferee of restricted securities", Shares!B2354 = "9. Any person (substitution for securities etc.)"),
Shares!C2354,
IF(
Shares!B2354 = "",
#N/A,
Shares!B2354)
)</f>
        <v>#N/A</v>
      </c>
      <c r="B2354" t="e">
        <f>IF(
OR('Shares - LTR - Granted'!B2354 = "8. Transferee of restricted securities", 'Shares - LTR - Granted'!B2354 = "9. Any person (substitution for securities etc.)"),
'Shares - LTR - Granted'!C2354,
IF(
'Shares - LTR - Granted'!B2354 = "",
#N/A,
'Shares - LTR - Granted'!B2354)
)</f>
        <v>#N/A</v>
      </c>
      <c r="C2354" t="e">
        <f>IF(
OR('Performance Securities'!B2354 = "8. Transferee of restricted securities", 'Performance Securities'!B2354 = "9. Any person (substitution for securities etc.)"),
'Performance Securities'!C2354,
IF(
'Performance Securities'!B2354 = "",
#N/A,
'Performance Securities'!B2354)
)</f>
        <v>#N/A</v>
      </c>
      <c r="D2354" t="e">
        <f>IF(
OR('Options or Warrants'!B2354 = "8. Transferee of restricted securities", 'Options or Warrants'!B2354 = "9. Any person (substitution for securities etc.)"),
'Options or Warrants'!C2354,
IF(
'Options or Warrants'!B2354 = "",
#N/A,
'Options or Warrants'!B2354)
)</f>
        <v>#N/A</v>
      </c>
      <c r="E2354" t="e">
        <f>IF(
OR('Options - Free Attaching'!B2354 = "8. Transferee of restricted securities", 'Options - Free Attaching'!B2354 = "9. Any person (substitution for securities etc.)"),
'Options - Free Attaching'!C2354,
IF(
'Options - Free Attaching'!B2354 = "",
#N/A,
'Options - Free Attaching'!B2354)
)</f>
        <v>#N/A</v>
      </c>
      <c r="F2354" t="e">
        <f>IF(
OR('Con. Notes - Conversion'!B2354 = "8. Transferee of restricted securities", 'Con. Notes - Conversion'!B2354 = "9. Any person (substitution for securities etc.)"),
'Con. Notes - Conversion'!C2354,
IF(
'Con. Notes - Conversion'!B2354 = "",
#N/A,
'Con. Notes - Conversion'!B2354)
)</f>
        <v>#N/A</v>
      </c>
      <c r="G2354" t="e">
        <f>IF(
OR('Con. Notes - No Conversion'!B2354 = "8. Transferee of restricted securities", 'Con. Notes - No Conversion'!B2354 = "9. Any person (substitution for securities etc.)"),
'Con. Notes - No Conversion'!C2354,
IF(
'Con. Notes - No Conversion'!B2354 = "",
#N/A,
'Con. Notes - No Conversion'!B2354)
)</f>
        <v>#N/A</v>
      </c>
    </row>
    <row r="2355" spans="1:7" x14ac:dyDescent="0.25">
      <c r="A2355" t="e">
        <f>IF(
OR(Shares!B2355 = "8. Transferee of restricted securities", Shares!B2355 = "9. Any person (substitution for securities etc.)"),
Shares!C2355,
IF(
Shares!B2355 = "",
#N/A,
Shares!B2355)
)</f>
        <v>#N/A</v>
      </c>
      <c r="B2355" t="e">
        <f>IF(
OR('Shares - LTR - Granted'!B2355 = "8. Transferee of restricted securities", 'Shares - LTR - Granted'!B2355 = "9. Any person (substitution for securities etc.)"),
'Shares - LTR - Granted'!C2355,
IF(
'Shares - LTR - Granted'!B2355 = "",
#N/A,
'Shares - LTR - Granted'!B2355)
)</f>
        <v>#N/A</v>
      </c>
      <c r="C2355" t="e">
        <f>IF(
OR('Performance Securities'!B2355 = "8. Transferee of restricted securities", 'Performance Securities'!B2355 = "9. Any person (substitution for securities etc.)"),
'Performance Securities'!C2355,
IF(
'Performance Securities'!B2355 = "",
#N/A,
'Performance Securities'!B2355)
)</f>
        <v>#N/A</v>
      </c>
      <c r="D2355" t="e">
        <f>IF(
OR('Options or Warrants'!B2355 = "8. Transferee of restricted securities", 'Options or Warrants'!B2355 = "9. Any person (substitution for securities etc.)"),
'Options or Warrants'!C2355,
IF(
'Options or Warrants'!B2355 = "",
#N/A,
'Options or Warrants'!B2355)
)</f>
        <v>#N/A</v>
      </c>
      <c r="E2355" t="e">
        <f>IF(
OR('Options - Free Attaching'!B2355 = "8. Transferee of restricted securities", 'Options - Free Attaching'!B2355 = "9. Any person (substitution for securities etc.)"),
'Options - Free Attaching'!C2355,
IF(
'Options - Free Attaching'!B2355 = "",
#N/A,
'Options - Free Attaching'!B2355)
)</f>
        <v>#N/A</v>
      </c>
      <c r="F2355" t="e">
        <f>IF(
OR('Con. Notes - Conversion'!B2355 = "8. Transferee of restricted securities", 'Con. Notes - Conversion'!B2355 = "9. Any person (substitution for securities etc.)"),
'Con. Notes - Conversion'!C2355,
IF(
'Con. Notes - Conversion'!B2355 = "",
#N/A,
'Con. Notes - Conversion'!B2355)
)</f>
        <v>#N/A</v>
      </c>
      <c r="G2355" t="e">
        <f>IF(
OR('Con. Notes - No Conversion'!B2355 = "8. Transferee of restricted securities", 'Con. Notes - No Conversion'!B2355 = "9. Any person (substitution for securities etc.)"),
'Con. Notes - No Conversion'!C2355,
IF(
'Con. Notes - No Conversion'!B2355 = "",
#N/A,
'Con. Notes - No Conversion'!B2355)
)</f>
        <v>#N/A</v>
      </c>
    </row>
    <row r="2356" spans="1:7" x14ac:dyDescent="0.25">
      <c r="A2356" t="e">
        <f>IF(
OR(Shares!B2356 = "8. Transferee of restricted securities", Shares!B2356 = "9. Any person (substitution for securities etc.)"),
Shares!C2356,
IF(
Shares!B2356 = "",
#N/A,
Shares!B2356)
)</f>
        <v>#N/A</v>
      </c>
      <c r="B2356" t="e">
        <f>IF(
OR('Shares - LTR - Granted'!B2356 = "8. Transferee of restricted securities", 'Shares - LTR - Granted'!B2356 = "9. Any person (substitution for securities etc.)"),
'Shares - LTR - Granted'!C2356,
IF(
'Shares - LTR - Granted'!B2356 = "",
#N/A,
'Shares - LTR - Granted'!B2356)
)</f>
        <v>#N/A</v>
      </c>
      <c r="C2356" t="e">
        <f>IF(
OR('Performance Securities'!B2356 = "8. Transferee of restricted securities", 'Performance Securities'!B2356 = "9. Any person (substitution for securities etc.)"),
'Performance Securities'!C2356,
IF(
'Performance Securities'!B2356 = "",
#N/A,
'Performance Securities'!B2356)
)</f>
        <v>#N/A</v>
      </c>
      <c r="D2356" t="e">
        <f>IF(
OR('Options or Warrants'!B2356 = "8. Transferee of restricted securities", 'Options or Warrants'!B2356 = "9. Any person (substitution for securities etc.)"),
'Options or Warrants'!C2356,
IF(
'Options or Warrants'!B2356 = "",
#N/A,
'Options or Warrants'!B2356)
)</f>
        <v>#N/A</v>
      </c>
      <c r="E2356" t="e">
        <f>IF(
OR('Options - Free Attaching'!B2356 = "8. Transferee of restricted securities", 'Options - Free Attaching'!B2356 = "9. Any person (substitution for securities etc.)"),
'Options - Free Attaching'!C2356,
IF(
'Options - Free Attaching'!B2356 = "",
#N/A,
'Options - Free Attaching'!B2356)
)</f>
        <v>#N/A</v>
      </c>
      <c r="F2356" t="e">
        <f>IF(
OR('Con. Notes - Conversion'!B2356 = "8. Transferee of restricted securities", 'Con. Notes - Conversion'!B2356 = "9. Any person (substitution for securities etc.)"),
'Con. Notes - Conversion'!C2356,
IF(
'Con. Notes - Conversion'!B2356 = "",
#N/A,
'Con. Notes - Conversion'!B2356)
)</f>
        <v>#N/A</v>
      </c>
      <c r="G2356" t="e">
        <f>IF(
OR('Con. Notes - No Conversion'!B2356 = "8. Transferee of restricted securities", 'Con. Notes - No Conversion'!B2356 = "9. Any person (substitution for securities etc.)"),
'Con. Notes - No Conversion'!C2356,
IF(
'Con. Notes - No Conversion'!B2356 = "",
#N/A,
'Con. Notes - No Conversion'!B2356)
)</f>
        <v>#N/A</v>
      </c>
    </row>
    <row r="2357" spans="1:7" x14ac:dyDescent="0.25">
      <c r="A2357" t="e">
        <f>IF(
OR(Shares!B2357 = "8. Transferee of restricted securities", Shares!B2357 = "9. Any person (substitution for securities etc.)"),
Shares!C2357,
IF(
Shares!B2357 = "",
#N/A,
Shares!B2357)
)</f>
        <v>#N/A</v>
      </c>
      <c r="B2357" t="e">
        <f>IF(
OR('Shares - LTR - Granted'!B2357 = "8. Transferee of restricted securities", 'Shares - LTR - Granted'!B2357 = "9. Any person (substitution for securities etc.)"),
'Shares - LTR - Granted'!C2357,
IF(
'Shares - LTR - Granted'!B2357 = "",
#N/A,
'Shares - LTR - Granted'!B2357)
)</f>
        <v>#N/A</v>
      </c>
      <c r="C2357" t="e">
        <f>IF(
OR('Performance Securities'!B2357 = "8. Transferee of restricted securities", 'Performance Securities'!B2357 = "9. Any person (substitution for securities etc.)"),
'Performance Securities'!C2357,
IF(
'Performance Securities'!B2357 = "",
#N/A,
'Performance Securities'!B2357)
)</f>
        <v>#N/A</v>
      </c>
      <c r="D2357" t="e">
        <f>IF(
OR('Options or Warrants'!B2357 = "8. Transferee of restricted securities", 'Options or Warrants'!B2357 = "9. Any person (substitution for securities etc.)"),
'Options or Warrants'!C2357,
IF(
'Options or Warrants'!B2357 = "",
#N/A,
'Options or Warrants'!B2357)
)</f>
        <v>#N/A</v>
      </c>
      <c r="E2357" t="e">
        <f>IF(
OR('Options - Free Attaching'!B2357 = "8. Transferee of restricted securities", 'Options - Free Attaching'!B2357 = "9. Any person (substitution for securities etc.)"),
'Options - Free Attaching'!C2357,
IF(
'Options - Free Attaching'!B2357 = "",
#N/A,
'Options - Free Attaching'!B2357)
)</f>
        <v>#N/A</v>
      </c>
      <c r="F2357" t="e">
        <f>IF(
OR('Con. Notes - Conversion'!B2357 = "8. Transferee of restricted securities", 'Con. Notes - Conversion'!B2357 = "9. Any person (substitution for securities etc.)"),
'Con. Notes - Conversion'!C2357,
IF(
'Con. Notes - Conversion'!B2357 = "",
#N/A,
'Con. Notes - Conversion'!B2357)
)</f>
        <v>#N/A</v>
      </c>
      <c r="G2357" t="e">
        <f>IF(
OR('Con. Notes - No Conversion'!B2357 = "8. Transferee of restricted securities", 'Con. Notes - No Conversion'!B2357 = "9. Any person (substitution for securities etc.)"),
'Con. Notes - No Conversion'!C2357,
IF(
'Con. Notes - No Conversion'!B2357 = "",
#N/A,
'Con. Notes - No Conversion'!B2357)
)</f>
        <v>#N/A</v>
      </c>
    </row>
    <row r="2358" spans="1:7" x14ac:dyDescent="0.25">
      <c r="A2358" t="e">
        <f>IF(
OR(Shares!B2358 = "8. Transferee of restricted securities", Shares!B2358 = "9. Any person (substitution for securities etc.)"),
Shares!C2358,
IF(
Shares!B2358 = "",
#N/A,
Shares!B2358)
)</f>
        <v>#N/A</v>
      </c>
      <c r="B2358" t="e">
        <f>IF(
OR('Shares - LTR - Granted'!B2358 = "8. Transferee of restricted securities", 'Shares - LTR - Granted'!B2358 = "9. Any person (substitution for securities etc.)"),
'Shares - LTR - Granted'!C2358,
IF(
'Shares - LTR - Granted'!B2358 = "",
#N/A,
'Shares - LTR - Granted'!B2358)
)</f>
        <v>#N/A</v>
      </c>
      <c r="C2358" t="e">
        <f>IF(
OR('Performance Securities'!B2358 = "8. Transferee of restricted securities", 'Performance Securities'!B2358 = "9. Any person (substitution for securities etc.)"),
'Performance Securities'!C2358,
IF(
'Performance Securities'!B2358 = "",
#N/A,
'Performance Securities'!B2358)
)</f>
        <v>#N/A</v>
      </c>
      <c r="D2358" t="e">
        <f>IF(
OR('Options or Warrants'!B2358 = "8. Transferee of restricted securities", 'Options or Warrants'!B2358 = "9. Any person (substitution for securities etc.)"),
'Options or Warrants'!C2358,
IF(
'Options or Warrants'!B2358 = "",
#N/A,
'Options or Warrants'!B2358)
)</f>
        <v>#N/A</v>
      </c>
      <c r="E2358" t="e">
        <f>IF(
OR('Options - Free Attaching'!B2358 = "8. Transferee of restricted securities", 'Options - Free Attaching'!B2358 = "9. Any person (substitution for securities etc.)"),
'Options - Free Attaching'!C2358,
IF(
'Options - Free Attaching'!B2358 = "",
#N/A,
'Options - Free Attaching'!B2358)
)</f>
        <v>#N/A</v>
      </c>
      <c r="F2358" t="e">
        <f>IF(
OR('Con. Notes - Conversion'!B2358 = "8. Transferee of restricted securities", 'Con. Notes - Conversion'!B2358 = "9. Any person (substitution for securities etc.)"),
'Con. Notes - Conversion'!C2358,
IF(
'Con. Notes - Conversion'!B2358 = "",
#N/A,
'Con. Notes - Conversion'!B2358)
)</f>
        <v>#N/A</v>
      </c>
      <c r="G2358" t="e">
        <f>IF(
OR('Con. Notes - No Conversion'!B2358 = "8. Transferee of restricted securities", 'Con. Notes - No Conversion'!B2358 = "9. Any person (substitution for securities etc.)"),
'Con. Notes - No Conversion'!C2358,
IF(
'Con. Notes - No Conversion'!B2358 = "",
#N/A,
'Con. Notes - No Conversion'!B2358)
)</f>
        <v>#N/A</v>
      </c>
    </row>
    <row r="2359" spans="1:7" x14ac:dyDescent="0.25">
      <c r="A2359" t="e">
        <f>IF(
OR(Shares!B2359 = "8. Transferee of restricted securities", Shares!B2359 = "9. Any person (substitution for securities etc.)"),
Shares!C2359,
IF(
Shares!B2359 = "",
#N/A,
Shares!B2359)
)</f>
        <v>#N/A</v>
      </c>
      <c r="B2359" t="e">
        <f>IF(
OR('Shares - LTR - Granted'!B2359 = "8. Transferee of restricted securities", 'Shares - LTR - Granted'!B2359 = "9. Any person (substitution for securities etc.)"),
'Shares - LTR - Granted'!C2359,
IF(
'Shares - LTR - Granted'!B2359 = "",
#N/A,
'Shares - LTR - Granted'!B2359)
)</f>
        <v>#N/A</v>
      </c>
      <c r="C2359" t="e">
        <f>IF(
OR('Performance Securities'!B2359 = "8. Transferee of restricted securities", 'Performance Securities'!B2359 = "9. Any person (substitution for securities etc.)"),
'Performance Securities'!C2359,
IF(
'Performance Securities'!B2359 = "",
#N/A,
'Performance Securities'!B2359)
)</f>
        <v>#N/A</v>
      </c>
      <c r="D2359" t="e">
        <f>IF(
OR('Options or Warrants'!B2359 = "8. Transferee of restricted securities", 'Options or Warrants'!B2359 = "9. Any person (substitution for securities etc.)"),
'Options or Warrants'!C2359,
IF(
'Options or Warrants'!B2359 = "",
#N/A,
'Options or Warrants'!B2359)
)</f>
        <v>#N/A</v>
      </c>
      <c r="E2359" t="e">
        <f>IF(
OR('Options - Free Attaching'!B2359 = "8. Transferee of restricted securities", 'Options - Free Attaching'!B2359 = "9. Any person (substitution for securities etc.)"),
'Options - Free Attaching'!C2359,
IF(
'Options - Free Attaching'!B2359 = "",
#N/A,
'Options - Free Attaching'!B2359)
)</f>
        <v>#N/A</v>
      </c>
      <c r="F2359" t="e">
        <f>IF(
OR('Con. Notes - Conversion'!B2359 = "8. Transferee of restricted securities", 'Con. Notes - Conversion'!B2359 = "9. Any person (substitution for securities etc.)"),
'Con. Notes - Conversion'!C2359,
IF(
'Con. Notes - Conversion'!B2359 = "",
#N/A,
'Con. Notes - Conversion'!B2359)
)</f>
        <v>#N/A</v>
      </c>
      <c r="G2359" t="e">
        <f>IF(
OR('Con. Notes - No Conversion'!B2359 = "8. Transferee of restricted securities", 'Con. Notes - No Conversion'!B2359 = "9. Any person (substitution for securities etc.)"),
'Con. Notes - No Conversion'!C2359,
IF(
'Con. Notes - No Conversion'!B2359 = "",
#N/A,
'Con. Notes - No Conversion'!B2359)
)</f>
        <v>#N/A</v>
      </c>
    </row>
    <row r="2360" spans="1:7" x14ac:dyDescent="0.25">
      <c r="A2360" t="e">
        <f>IF(
OR(Shares!B2360 = "8. Transferee of restricted securities", Shares!B2360 = "9. Any person (substitution for securities etc.)"),
Shares!C2360,
IF(
Shares!B2360 = "",
#N/A,
Shares!B2360)
)</f>
        <v>#N/A</v>
      </c>
      <c r="B2360" t="e">
        <f>IF(
OR('Shares - LTR - Granted'!B2360 = "8. Transferee of restricted securities", 'Shares - LTR - Granted'!B2360 = "9. Any person (substitution for securities etc.)"),
'Shares - LTR - Granted'!C2360,
IF(
'Shares - LTR - Granted'!B2360 = "",
#N/A,
'Shares - LTR - Granted'!B2360)
)</f>
        <v>#N/A</v>
      </c>
      <c r="C2360" t="e">
        <f>IF(
OR('Performance Securities'!B2360 = "8. Transferee of restricted securities", 'Performance Securities'!B2360 = "9. Any person (substitution for securities etc.)"),
'Performance Securities'!C2360,
IF(
'Performance Securities'!B2360 = "",
#N/A,
'Performance Securities'!B2360)
)</f>
        <v>#N/A</v>
      </c>
      <c r="D2360" t="e">
        <f>IF(
OR('Options or Warrants'!B2360 = "8. Transferee of restricted securities", 'Options or Warrants'!B2360 = "9. Any person (substitution for securities etc.)"),
'Options or Warrants'!C2360,
IF(
'Options or Warrants'!B2360 = "",
#N/A,
'Options or Warrants'!B2360)
)</f>
        <v>#N/A</v>
      </c>
      <c r="E2360" t="e">
        <f>IF(
OR('Options - Free Attaching'!B2360 = "8. Transferee of restricted securities", 'Options - Free Attaching'!B2360 = "9. Any person (substitution for securities etc.)"),
'Options - Free Attaching'!C2360,
IF(
'Options - Free Attaching'!B2360 = "",
#N/A,
'Options - Free Attaching'!B2360)
)</f>
        <v>#N/A</v>
      </c>
      <c r="F2360" t="e">
        <f>IF(
OR('Con. Notes - Conversion'!B2360 = "8. Transferee of restricted securities", 'Con. Notes - Conversion'!B2360 = "9. Any person (substitution for securities etc.)"),
'Con. Notes - Conversion'!C2360,
IF(
'Con. Notes - Conversion'!B2360 = "",
#N/A,
'Con. Notes - Conversion'!B2360)
)</f>
        <v>#N/A</v>
      </c>
      <c r="G2360" t="e">
        <f>IF(
OR('Con. Notes - No Conversion'!B2360 = "8. Transferee of restricted securities", 'Con. Notes - No Conversion'!B2360 = "9. Any person (substitution for securities etc.)"),
'Con. Notes - No Conversion'!C2360,
IF(
'Con. Notes - No Conversion'!B2360 = "",
#N/A,
'Con. Notes - No Conversion'!B2360)
)</f>
        <v>#N/A</v>
      </c>
    </row>
    <row r="2361" spans="1:7" x14ac:dyDescent="0.25">
      <c r="A2361" t="e">
        <f>IF(
OR(Shares!B2361 = "8. Transferee of restricted securities", Shares!B2361 = "9. Any person (substitution for securities etc.)"),
Shares!C2361,
IF(
Shares!B2361 = "",
#N/A,
Shares!B2361)
)</f>
        <v>#N/A</v>
      </c>
      <c r="B2361" t="e">
        <f>IF(
OR('Shares - LTR - Granted'!B2361 = "8. Transferee of restricted securities", 'Shares - LTR - Granted'!B2361 = "9. Any person (substitution for securities etc.)"),
'Shares - LTR - Granted'!C2361,
IF(
'Shares - LTR - Granted'!B2361 = "",
#N/A,
'Shares - LTR - Granted'!B2361)
)</f>
        <v>#N/A</v>
      </c>
      <c r="C2361" t="e">
        <f>IF(
OR('Performance Securities'!B2361 = "8. Transferee of restricted securities", 'Performance Securities'!B2361 = "9. Any person (substitution for securities etc.)"),
'Performance Securities'!C2361,
IF(
'Performance Securities'!B2361 = "",
#N/A,
'Performance Securities'!B2361)
)</f>
        <v>#N/A</v>
      </c>
      <c r="D2361" t="e">
        <f>IF(
OR('Options or Warrants'!B2361 = "8. Transferee of restricted securities", 'Options or Warrants'!B2361 = "9. Any person (substitution for securities etc.)"),
'Options or Warrants'!C2361,
IF(
'Options or Warrants'!B2361 = "",
#N/A,
'Options or Warrants'!B2361)
)</f>
        <v>#N/A</v>
      </c>
      <c r="E2361" t="e">
        <f>IF(
OR('Options - Free Attaching'!B2361 = "8. Transferee of restricted securities", 'Options - Free Attaching'!B2361 = "9. Any person (substitution for securities etc.)"),
'Options - Free Attaching'!C2361,
IF(
'Options - Free Attaching'!B2361 = "",
#N/A,
'Options - Free Attaching'!B2361)
)</f>
        <v>#N/A</v>
      </c>
      <c r="F2361" t="e">
        <f>IF(
OR('Con. Notes - Conversion'!B2361 = "8. Transferee of restricted securities", 'Con. Notes - Conversion'!B2361 = "9. Any person (substitution for securities etc.)"),
'Con. Notes - Conversion'!C2361,
IF(
'Con. Notes - Conversion'!B2361 = "",
#N/A,
'Con. Notes - Conversion'!B2361)
)</f>
        <v>#N/A</v>
      </c>
      <c r="G2361" t="e">
        <f>IF(
OR('Con. Notes - No Conversion'!B2361 = "8. Transferee of restricted securities", 'Con. Notes - No Conversion'!B2361 = "9. Any person (substitution for securities etc.)"),
'Con. Notes - No Conversion'!C2361,
IF(
'Con. Notes - No Conversion'!B2361 = "",
#N/A,
'Con. Notes - No Conversion'!B2361)
)</f>
        <v>#N/A</v>
      </c>
    </row>
    <row r="2362" spans="1:7" x14ac:dyDescent="0.25">
      <c r="A2362" t="e">
        <f>IF(
OR(Shares!B2362 = "8. Transferee of restricted securities", Shares!B2362 = "9. Any person (substitution for securities etc.)"),
Shares!C2362,
IF(
Shares!B2362 = "",
#N/A,
Shares!B2362)
)</f>
        <v>#N/A</v>
      </c>
      <c r="B2362" t="e">
        <f>IF(
OR('Shares - LTR - Granted'!B2362 = "8. Transferee of restricted securities", 'Shares - LTR - Granted'!B2362 = "9. Any person (substitution for securities etc.)"),
'Shares - LTR - Granted'!C2362,
IF(
'Shares - LTR - Granted'!B2362 = "",
#N/A,
'Shares - LTR - Granted'!B2362)
)</f>
        <v>#N/A</v>
      </c>
      <c r="C2362" t="e">
        <f>IF(
OR('Performance Securities'!B2362 = "8. Transferee of restricted securities", 'Performance Securities'!B2362 = "9. Any person (substitution for securities etc.)"),
'Performance Securities'!C2362,
IF(
'Performance Securities'!B2362 = "",
#N/A,
'Performance Securities'!B2362)
)</f>
        <v>#N/A</v>
      </c>
      <c r="D2362" t="e">
        <f>IF(
OR('Options or Warrants'!B2362 = "8. Transferee of restricted securities", 'Options or Warrants'!B2362 = "9. Any person (substitution for securities etc.)"),
'Options or Warrants'!C2362,
IF(
'Options or Warrants'!B2362 = "",
#N/A,
'Options or Warrants'!B2362)
)</f>
        <v>#N/A</v>
      </c>
      <c r="E2362" t="e">
        <f>IF(
OR('Options - Free Attaching'!B2362 = "8. Transferee of restricted securities", 'Options - Free Attaching'!B2362 = "9. Any person (substitution for securities etc.)"),
'Options - Free Attaching'!C2362,
IF(
'Options - Free Attaching'!B2362 = "",
#N/A,
'Options - Free Attaching'!B2362)
)</f>
        <v>#N/A</v>
      </c>
      <c r="F2362" t="e">
        <f>IF(
OR('Con. Notes - Conversion'!B2362 = "8. Transferee of restricted securities", 'Con. Notes - Conversion'!B2362 = "9. Any person (substitution for securities etc.)"),
'Con. Notes - Conversion'!C2362,
IF(
'Con. Notes - Conversion'!B2362 = "",
#N/A,
'Con. Notes - Conversion'!B2362)
)</f>
        <v>#N/A</v>
      </c>
      <c r="G2362" t="e">
        <f>IF(
OR('Con. Notes - No Conversion'!B2362 = "8. Transferee of restricted securities", 'Con. Notes - No Conversion'!B2362 = "9. Any person (substitution for securities etc.)"),
'Con. Notes - No Conversion'!C2362,
IF(
'Con. Notes - No Conversion'!B2362 = "",
#N/A,
'Con. Notes - No Conversion'!B2362)
)</f>
        <v>#N/A</v>
      </c>
    </row>
    <row r="2363" spans="1:7" x14ac:dyDescent="0.25">
      <c r="A2363" t="e">
        <f>IF(
OR(Shares!B2363 = "8. Transferee of restricted securities", Shares!B2363 = "9. Any person (substitution for securities etc.)"),
Shares!C2363,
IF(
Shares!B2363 = "",
#N/A,
Shares!B2363)
)</f>
        <v>#N/A</v>
      </c>
      <c r="B2363" t="e">
        <f>IF(
OR('Shares - LTR - Granted'!B2363 = "8. Transferee of restricted securities", 'Shares - LTR - Granted'!B2363 = "9. Any person (substitution for securities etc.)"),
'Shares - LTR - Granted'!C2363,
IF(
'Shares - LTR - Granted'!B2363 = "",
#N/A,
'Shares - LTR - Granted'!B2363)
)</f>
        <v>#N/A</v>
      </c>
      <c r="C2363" t="e">
        <f>IF(
OR('Performance Securities'!B2363 = "8. Transferee of restricted securities", 'Performance Securities'!B2363 = "9. Any person (substitution for securities etc.)"),
'Performance Securities'!C2363,
IF(
'Performance Securities'!B2363 = "",
#N/A,
'Performance Securities'!B2363)
)</f>
        <v>#N/A</v>
      </c>
      <c r="D2363" t="e">
        <f>IF(
OR('Options or Warrants'!B2363 = "8. Transferee of restricted securities", 'Options or Warrants'!B2363 = "9. Any person (substitution for securities etc.)"),
'Options or Warrants'!C2363,
IF(
'Options or Warrants'!B2363 = "",
#N/A,
'Options or Warrants'!B2363)
)</f>
        <v>#N/A</v>
      </c>
      <c r="E2363" t="e">
        <f>IF(
OR('Options - Free Attaching'!B2363 = "8. Transferee of restricted securities", 'Options - Free Attaching'!B2363 = "9. Any person (substitution for securities etc.)"),
'Options - Free Attaching'!C2363,
IF(
'Options - Free Attaching'!B2363 = "",
#N/A,
'Options - Free Attaching'!B2363)
)</f>
        <v>#N/A</v>
      </c>
      <c r="F2363" t="e">
        <f>IF(
OR('Con. Notes - Conversion'!B2363 = "8. Transferee of restricted securities", 'Con. Notes - Conversion'!B2363 = "9. Any person (substitution for securities etc.)"),
'Con. Notes - Conversion'!C2363,
IF(
'Con. Notes - Conversion'!B2363 = "",
#N/A,
'Con. Notes - Conversion'!B2363)
)</f>
        <v>#N/A</v>
      </c>
      <c r="G2363" t="e">
        <f>IF(
OR('Con. Notes - No Conversion'!B2363 = "8. Transferee of restricted securities", 'Con. Notes - No Conversion'!B2363 = "9. Any person (substitution for securities etc.)"),
'Con. Notes - No Conversion'!C2363,
IF(
'Con. Notes - No Conversion'!B2363 = "",
#N/A,
'Con. Notes - No Conversion'!B2363)
)</f>
        <v>#N/A</v>
      </c>
    </row>
    <row r="2364" spans="1:7" x14ac:dyDescent="0.25">
      <c r="A2364" t="e">
        <f>IF(
OR(Shares!B2364 = "8. Transferee of restricted securities", Shares!B2364 = "9. Any person (substitution for securities etc.)"),
Shares!C2364,
IF(
Shares!B2364 = "",
#N/A,
Shares!B2364)
)</f>
        <v>#N/A</v>
      </c>
      <c r="B2364" t="e">
        <f>IF(
OR('Shares - LTR - Granted'!B2364 = "8. Transferee of restricted securities", 'Shares - LTR - Granted'!B2364 = "9. Any person (substitution for securities etc.)"),
'Shares - LTR - Granted'!C2364,
IF(
'Shares - LTR - Granted'!B2364 = "",
#N/A,
'Shares - LTR - Granted'!B2364)
)</f>
        <v>#N/A</v>
      </c>
      <c r="C2364" t="e">
        <f>IF(
OR('Performance Securities'!B2364 = "8. Transferee of restricted securities", 'Performance Securities'!B2364 = "9. Any person (substitution for securities etc.)"),
'Performance Securities'!C2364,
IF(
'Performance Securities'!B2364 = "",
#N/A,
'Performance Securities'!B2364)
)</f>
        <v>#N/A</v>
      </c>
      <c r="D2364" t="e">
        <f>IF(
OR('Options or Warrants'!B2364 = "8. Transferee of restricted securities", 'Options or Warrants'!B2364 = "9. Any person (substitution for securities etc.)"),
'Options or Warrants'!C2364,
IF(
'Options or Warrants'!B2364 = "",
#N/A,
'Options or Warrants'!B2364)
)</f>
        <v>#N/A</v>
      </c>
      <c r="E2364" t="e">
        <f>IF(
OR('Options - Free Attaching'!B2364 = "8. Transferee of restricted securities", 'Options - Free Attaching'!B2364 = "9. Any person (substitution for securities etc.)"),
'Options - Free Attaching'!C2364,
IF(
'Options - Free Attaching'!B2364 = "",
#N/A,
'Options - Free Attaching'!B2364)
)</f>
        <v>#N/A</v>
      </c>
      <c r="F2364" t="e">
        <f>IF(
OR('Con. Notes - Conversion'!B2364 = "8. Transferee of restricted securities", 'Con. Notes - Conversion'!B2364 = "9. Any person (substitution for securities etc.)"),
'Con. Notes - Conversion'!C2364,
IF(
'Con. Notes - Conversion'!B2364 = "",
#N/A,
'Con. Notes - Conversion'!B2364)
)</f>
        <v>#N/A</v>
      </c>
      <c r="G2364" t="e">
        <f>IF(
OR('Con. Notes - No Conversion'!B2364 = "8. Transferee of restricted securities", 'Con. Notes - No Conversion'!B2364 = "9. Any person (substitution for securities etc.)"),
'Con. Notes - No Conversion'!C2364,
IF(
'Con. Notes - No Conversion'!B2364 = "",
#N/A,
'Con. Notes - No Conversion'!B2364)
)</f>
        <v>#N/A</v>
      </c>
    </row>
    <row r="2365" spans="1:7" x14ac:dyDescent="0.25">
      <c r="A2365" t="e">
        <f>IF(
OR(Shares!B2365 = "8. Transferee of restricted securities", Shares!B2365 = "9. Any person (substitution for securities etc.)"),
Shares!C2365,
IF(
Shares!B2365 = "",
#N/A,
Shares!B2365)
)</f>
        <v>#N/A</v>
      </c>
      <c r="B2365" t="e">
        <f>IF(
OR('Shares - LTR - Granted'!B2365 = "8. Transferee of restricted securities", 'Shares - LTR - Granted'!B2365 = "9. Any person (substitution for securities etc.)"),
'Shares - LTR - Granted'!C2365,
IF(
'Shares - LTR - Granted'!B2365 = "",
#N/A,
'Shares - LTR - Granted'!B2365)
)</f>
        <v>#N/A</v>
      </c>
      <c r="C2365" t="e">
        <f>IF(
OR('Performance Securities'!B2365 = "8. Transferee of restricted securities", 'Performance Securities'!B2365 = "9. Any person (substitution for securities etc.)"),
'Performance Securities'!C2365,
IF(
'Performance Securities'!B2365 = "",
#N/A,
'Performance Securities'!B2365)
)</f>
        <v>#N/A</v>
      </c>
      <c r="D2365" t="e">
        <f>IF(
OR('Options or Warrants'!B2365 = "8. Transferee of restricted securities", 'Options or Warrants'!B2365 = "9. Any person (substitution for securities etc.)"),
'Options or Warrants'!C2365,
IF(
'Options or Warrants'!B2365 = "",
#N/A,
'Options or Warrants'!B2365)
)</f>
        <v>#N/A</v>
      </c>
      <c r="E2365" t="e">
        <f>IF(
OR('Options - Free Attaching'!B2365 = "8. Transferee of restricted securities", 'Options - Free Attaching'!B2365 = "9. Any person (substitution for securities etc.)"),
'Options - Free Attaching'!C2365,
IF(
'Options - Free Attaching'!B2365 = "",
#N/A,
'Options - Free Attaching'!B2365)
)</f>
        <v>#N/A</v>
      </c>
      <c r="F2365" t="e">
        <f>IF(
OR('Con. Notes - Conversion'!B2365 = "8. Transferee of restricted securities", 'Con. Notes - Conversion'!B2365 = "9. Any person (substitution for securities etc.)"),
'Con. Notes - Conversion'!C2365,
IF(
'Con. Notes - Conversion'!B2365 = "",
#N/A,
'Con. Notes - Conversion'!B2365)
)</f>
        <v>#N/A</v>
      </c>
      <c r="G2365" t="e">
        <f>IF(
OR('Con. Notes - No Conversion'!B2365 = "8. Transferee of restricted securities", 'Con. Notes - No Conversion'!B2365 = "9. Any person (substitution for securities etc.)"),
'Con. Notes - No Conversion'!C2365,
IF(
'Con. Notes - No Conversion'!B2365 = "",
#N/A,
'Con. Notes - No Conversion'!B2365)
)</f>
        <v>#N/A</v>
      </c>
    </row>
    <row r="2366" spans="1:7" x14ac:dyDescent="0.25">
      <c r="A2366" t="e">
        <f>IF(
OR(Shares!B2366 = "8. Transferee of restricted securities", Shares!B2366 = "9. Any person (substitution for securities etc.)"),
Shares!C2366,
IF(
Shares!B2366 = "",
#N/A,
Shares!B2366)
)</f>
        <v>#N/A</v>
      </c>
      <c r="B2366" t="e">
        <f>IF(
OR('Shares - LTR - Granted'!B2366 = "8. Transferee of restricted securities", 'Shares - LTR - Granted'!B2366 = "9. Any person (substitution for securities etc.)"),
'Shares - LTR - Granted'!C2366,
IF(
'Shares - LTR - Granted'!B2366 = "",
#N/A,
'Shares - LTR - Granted'!B2366)
)</f>
        <v>#N/A</v>
      </c>
      <c r="C2366" t="e">
        <f>IF(
OR('Performance Securities'!B2366 = "8. Transferee of restricted securities", 'Performance Securities'!B2366 = "9. Any person (substitution for securities etc.)"),
'Performance Securities'!C2366,
IF(
'Performance Securities'!B2366 = "",
#N/A,
'Performance Securities'!B2366)
)</f>
        <v>#N/A</v>
      </c>
      <c r="D2366" t="e">
        <f>IF(
OR('Options or Warrants'!B2366 = "8. Transferee of restricted securities", 'Options or Warrants'!B2366 = "9. Any person (substitution for securities etc.)"),
'Options or Warrants'!C2366,
IF(
'Options or Warrants'!B2366 = "",
#N/A,
'Options or Warrants'!B2366)
)</f>
        <v>#N/A</v>
      </c>
      <c r="E2366" t="e">
        <f>IF(
OR('Options - Free Attaching'!B2366 = "8. Transferee of restricted securities", 'Options - Free Attaching'!B2366 = "9. Any person (substitution for securities etc.)"),
'Options - Free Attaching'!C2366,
IF(
'Options - Free Attaching'!B2366 = "",
#N/A,
'Options - Free Attaching'!B2366)
)</f>
        <v>#N/A</v>
      </c>
      <c r="F2366" t="e">
        <f>IF(
OR('Con. Notes - Conversion'!B2366 = "8. Transferee of restricted securities", 'Con. Notes - Conversion'!B2366 = "9. Any person (substitution for securities etc.)"),
'Con. Notes - Conversion'!C2366,
IF(
'Con. Notes - Conversion'!B2366 = "",
#N/A,
'Con. Notes - Conversion'!B2366)
)</f>
        <v>#N/A</v>
      </c>
      <c r="G2366" t="e">
        <f>IF(
OR('Con. Notes - No Conversion'!B2366 = "8. Transferee of restricted securities", 'Con. Notes - No Conversion'!B2366 = "9. Any person (substitution for securities etc.)"),
'Con. Notes - No Conversion'!C2366,
IF(
'Con. Notes - No Conversion'!B2366 = "",
#N/A,
'Con. Notes - No Conversion'!B2366)
)</f>
        <v>#N/A</v>
      </c>
    </row>
    <row r="2367" spans="1:7" x14ac:dyDescent="0.25">
      <c r="A2367" t="e">
        <f>IF(
OR(Shares!B2367 = "8. Transferee of restricted securities", Shares!B2367 = "9. Any person (substitution for securities etc.)"),
Shares!C2367,
IF(
Shares!B2367 = "",
#N/A,
Shares!B2367)
)</f>
        <v>#N/A</v>
      </c>
      <c r="B2367" t="e">
        <f>IF(
OR('Shares - LTR - Granted'!B2367 = "8. Transferee of restricted securities", 'Shares - LTR - Granted'!B2367 = "9. Any person (substitution for securities etc.)"),
'Shares - LTR - Granted'!C2367,
IF(
'Shares - LTR - Granted'!B2367 = "",
#N/A,
'Shares - LTR - Granted'!B2367)
)</f>
        <v>#N/A</v>
      </c>
      <c r="C2367" t="e">
        <f>IF(
OR('Performance Securities'!B2367 = "8. Transferee of restricted securities", 'Performance Securities'!B2367 = "9. Any person (substitution for securities etc.)"),
'Performance Securities'!C2367,
IF(
'Performance Securities'!B2367 = "",
#N/A,
'Performance Securities'!B2367)
)</f>
        <v>#N/A</v>
      </c>
      <c r="D2367" t="e">
        <f>IF(
OR('Options or Warrants'!B2367 = "8. Transferee of restricted securities", 'Options or Warrants'!B2367 = "9. Any person (substitution for securities etc.)"),
'Options or Warrants'!C2367,
IF(
'Options or Warrants'!B2367 = "",
#N/A,
'Options or Warrants'!B2367)
)</f>
        <v>#N/A</v>
      </c>
      <c r="E2367" t="e">
        <f>IF(
OR('Options - Free Attaching'!B2367 = "8. Transferee of restricted securities", 'Options - Free Attaching'!B2367 = "9. Any person (substitution for securities etc.)"),
'Options - Free Attaching'!C2367,
IF(
'Options - Free Attaching'!B2367 = "",
#N/A,
'Options - Free Attaching'!B2367)
)</f>
        <v>#N/A</v>
      </c>
      <c r="F2367" t="e">
        <f>IF(
OR('Con. Notes - Conversion'!B2367 = "8. Transferee of restricted securities", 'Con. Notes - Conversion'!B2367 = "9. Any person (substitution for securities etc.)"),
'Con. Notes - Conversion'!C2367,
IF(
'Con. Notes - Conversion'!B2367 = "",
#N/A,
'Con. Notes - Conversion'!B2367)
)</f>
        <v>#N/A</v>
      </c>
      <c r="G2367" t="e">
        <f>IF(
OR('Con. Notes - No Conversion'!B2367 = "8. Transferee of restricted securities", 'Con. Notes - No Conversion'!B2367 = "9. Any person (substitution for securities etc.)"),
'Con. Notes - No Conversion'!C2367,
IF(
'Con. Notes - No Conversion'!B2367 = "",
#N/A,
'Con. Notes - No Conversion'!B2367)
)</f>
        <v>#N/A</v>
      </c>
    </row>
    <row r="2368" spans="1:7" x14ac:dyDescent="0.25">
      <c r="A2368" t="e">
        <f>IF(
OR(Shares!B2368 = "8. Transferee of restricted securities", Shares!B2368 = "9. Any person (substitution for securities etc.)"),
Shares!C2368,
IF(
Shares!B2368 = "",
#N/A,
Shares!B2368)
)</f>
        <v>#N/A</v>
      </c>
      <c r="B2368" t="e">
        <f>IF(
OR('Shares - LTR - Granted'!B2368 = "8. Transferee of restricted securities", 'Shares - LTR - Granted'!B2368 = "9. Any person (substitution for securities etc.)"),
'Shares - LTR - Granted'!C2368,
IF(
'Shares - LTR - Granted'!B2368 = "",
#N/A,
'Shares - LTR - Granted'!B2368)
)</f>
        <v>#N/A</v>
      </c>
      <c r="C2368" t="e">
        <f>IF(
OR('Performance Securities'!B2368 = "8. Transferee of restricted securities", 'Performance Securities'!B2368 = "9. Any person (substitution for securities etc.)"),
'Performance Securities'!C2368,
IF(
'Performance Securities'!B2368 = "",
#N/A,
'Performance Securities'!B2368)
)</f>
        <v>#N/A</v>
      </c>
      <c r="D2368" t="e">
        <f>IF(
OR('Options or Warrants'!B2368 = "8. Transferee of restricted securities", 'Options or Warrants'!B2368 = "9. Any person (substitution for securities etc.)"),
'Options or Warrants'!C2368,
IF(
'Options or Warrants'!B2368 = "",
#N/A,
'Options or Warrants'!B2368)
)</f>
        <v>#N/A</v>
      </c>
      <c r="E2368" t="e">
        <f>IF(
OR('Options - Free Attaching'!B2368 = "8. Transferee of restricted securities", 'Options - Free Attaching'!B2368 = "9. Any person (substitution for securities etc.)"),
'Options - Free Attaching'!C2368,
IF(
'Options - Free Attaching'!B2368 = "",
#N/A,
'Options - Free Attaching'!B2368)
)</f>
        <v>#N/A</v>
      </c>
      <c r="F2368" t="e">
        <f>IF(
OR('Con. Notes - Conversion'!B2368 = "8. Transferee of restricted securities", 'Con. Notes - Conversion'!B2368 = "9. Any person (substitution for securities etc.)"),
'Con. Notes - Conversion'!C2368,
IF(
'Con. Notes - Conversion'!B2368 = "",
#N/A,
'Con. Notes - Conversion'!B2368)
)</f>
        <v>#N/A</v>
      </c>
      <c r="G2368" t="e">
        <f>IF(
OR('Con. Notes - No Conversion'!B2368 = "8. Transferee of restricted securities", 'Con. Notes - No Conversion'!B2368 = "9. Any person (substitution for securities etc.)"),
'Con. Notes - No Conversion'!C2368,
IF(
'Con. Notes - No Conversion'!B2368 = "",
#N/A,
'Con. Notes - No Conversion'!B2368)
)</f>
        <v>#N/A</v>
      </c>
    </row>
    <row r="2369" spans="1:7" x14ac:dyDescent="0.25">
      <c r="A2369" t="e">
        <f>IF(
OR(Shares!B2369 = "8. Transferee of restricted securities", Shares!B2369 = "9. Any person (substitution for securities etc.)"),
Shares!C2369,
IF(
Shares!B2369 = "",
#N/A,
Shares!B2369)
)</f>
        <v>#N/A</v>
      </c>
      <c r="B2369" t="e">
        <f>IF(
OR('Shares - LTR - Granted'!B2369 = "8. Transferee of restricted securities", 'Shares - LTR - Granted'!B2369 = "9. Any person (substitution for securities etc.)"),
'Shares - LTR - Granted'!C2369,
IF(
'Shares - LTR - Granted'!B2369 = "",
#N/A,
'Shares - LTR - Granted'!B2369)
)</f>
        <v>#N/A</v>
      </c>
      <c r="C2369" t="e">
        <f>IF(
OR('Performance Securities'!B2369 = "8. Transferee of restricted securities", 'Performance Securities'!B2369 = "9. Any person (substitution for securities etc.)"),
'Performance Securities'!C2369,
IF(
'Performance Securities'!B2369 = "",
#N/A,
'Performance Securities'!B2369)
)</f>
        <v>#N/A</v>
      </c>
      <c r="D2369" t="e">
        <f>IF(
OR('Options or Warrants'!B2369 = "8. Transferee of restricted securities", 'Options or Warrants'!B2369 = "9. Any person (substitution for securities etc.)"),
'Options or Warrants'!C2369,
IF(
'Options or Warrants'!B2369 = "",
#N/A,
'Options or Warrants'!B2369)
)</f>
        <v>#N/A</v>
      </c>
      <c r="E2369" t="e">
        <f>IF(
OR('Options - Free Attaching'!B2369 = "8. Transferee of restricted securities", 'Options - Free Attaching'!B2369 = "9. Any person (substitution for securities etc.)"),
'Options - Free Attaching'!C2369,
IF(
'Options - Free Attaching'!B2369 = "",
#N/A,
'Options - Free Attaching'!B2369)
)</f>
        <v>#N/A</v>
      </c>
      <c r="F2369" t="e">
        <f>IF(
OR('Con. Notes - Conversion'!B2369 = "8. Transferee of restricted securities", 'Con. Notes - Conversion'!B2369 = "9. Any person (substitution for securities etc.)"),
'Con. Notes - Conversion'!C2369,
IF(
'Con. Notes - Conversion'!B2369 = "",
#N/A,
'Con. Notes - Conversion'!B2369)
)</f>
        <v>#N/A</v>
      </c>
      <c r="G2369" t="e">
        <f>IF(
OR('Con. Notes - No Conversion'!B2369 = "8. Transferee of restricted securities", 'Con. Notes - No Conversion'!B2369 = "9. Any person (substitution for securities etc.)"),
'Con. Notes - No Conversion'!C2369,
IF(
'Con. Notes - No Conversion'!B2369 = "",
#N/A,
'Con. Notes - No Conversion'!B2369)
)</f>
        <v>#N/A</v>
      </c>
    </row>
    <row r="2370" spans="1:7" x14ac:dyDescent="0.25">
      <c r="A2370" t="e">
        <f>IF(
OR(Shares!B2370 = "8. Transferee of restricted securities", Shares!B2370 = "9. Any person (substitution for securities etc.)"),
Shares!C2370,
IF(
Shares!B2370 = "",
#N/A,
Shares!B2370)
)</f>
        <v>#N/A</v>
      </c>
      <c r="B2370" t="e">
        <f>IF(
OR('Shares - LTR - Granted'!B2370 = "8. Transferee of restricted securities", 'Shares - LTR - Granted'!B2370 = "9. Any person (substitution for securities etc.)"),
'Shares - LTR - Granted'!C2370,
IF(
'Shares - LTR - Granted'!B2370 = "",
#N/A,
'Shares - LTR - Granted'!B2370)
)</f>
        <v>#N/A</v>
      </c>
      <c r="C2370" t="e">
        <f>IF(
OR('Performance Securities'!B2370 = "8. Transferee of restricted securities", 'Performance Securities'!B2370 = "9. Any person (substitution for securities etc.)"),
'Performance Securities'!C2370,
IF(
'Performance Securities'!B2370 = "",
#N/A,
'Performance Securities'!B2370)
)</f>
        <v>#N/A</v>
      </c>
      <c r="D2370" t="e">
        <f>IF(
OR('Options or Warrants'!B2370 = "8. Transferee of restricted securities", 'Options or Warrants'!B2370 = "9. Any person (substitution for securities etc.)"),
'Options or Warrants'!C2370,
IF(
'Options or Warrants'!B2370 = "",
#N/A,
'Options or Warrants'!B2370)
)</f>
        <v>#N/A</v>
      </c>
      <c r="E2370" t="e">
        <f>IF(
OR('Options - Free Attaching'!B2370 = "8. Transferee of restricted securities", 'Options - Free Attaching'!B2370 = "9. Any person (substitution for securities etc.)"),
'Options - Free Attaching'!C2370,
IF(
'Options - Free Attaching'!B2370 = "",
#N/A,
'Options - Free Attaching'!B2370)
)</f>
        <v>#N/A</v>
      </c>
      <c r="F2370" t="e">
        <f>IF(
OR('Con. Notes - Conversion'!B2370 = "8. Transferee of restricted securities", 'Con. Notes - Conversion'!B2370 = "9. Any person (substitution for securities etc.)"),
'Con. Notes - Conversion'!C2370,
IF(
'Con. Notes - Conversion'!B2370 = "",
#N/A,
'Con. Notes - Conversion'!B2370)
)</f>
        <v>#N/A</v>
      </c>
      <c r="G2370" t="e">
        <f>IF(
OR('Con. Notes - No Conversion'!B2370 = "8. Transferee of restricted securities", 'Con. Notes - No Conversion'!B2370 = "9. Any person (substitution for securities etc.)"),
'Con. Notes - No Conversion'!C2370,
IF(
'Con. Notes - No Conversion'!B2370 = "",
#N/A,
'Con. Notes - No Conversion'!B2370)
)</f>
        <v>#N/A</v>
      </c>
    </row>
    <row r="2371" spans="1:7" x14ac:dyDescent="0.25">
      <c r="A2371" t="e">
        <f>IF(
OR(Shares!B2371 = "8. Transferee of restricted securities", Shares!B2371 = "9. Any person (substitution for securities etc.)"),
Shares!C2371,
IF(
Shares!B2371 = "",
#N/A,
Shares!B2371)
)</f>
        <v>#N/A</v>
      </c>
      <c r="B2371" t="e">
        <f>IF(
OR('Shares - LTR - Granted'!B2371 = "8. Transferee of restricted securities", 'Shares - LTR - Granted'!B2371 = "9. Any person (substitution for securities etc.)"),
'Shares - LTR - Granted'!C2371,
IF(
'Shares - LTR - Granted'!B2371 = "",
#N/A,
'Shares - LTR - Granted'!B2371)
)</f>
        <v>#N/A</v>
      </c>
      <c r="C2371" t="e">
        <f>IF(
OR('Performance Securities'!B2371 = "8. Transferee of restricted securities", 'Performance Securities'!B2371 = "9. Any person (substitution for securities etc.)"),
'Performance Securities'!C2371,
IF(
'Performance Securities'!B2371 = "",
#N/A,
'Performance Securities'!B2371)
)</f>
        <v>#N/A</v>
      </c>
      <c r="D2371" t="e">
        <f>IF(
OR('Options or Warrants'!B2371 = "8. Transferee of restricted securities", 'Options or Warrants'!B2371 = "9. Any person (substitution for securities etc.)"),
'Options or Warrants'!C2371,
IF(
'Options or Warrants'!B2371 = "",
#N/A,
'Options or Warrants'!B2371)
)</f>
        <v>#N/A</v>
      </c>
      <c r="E2371" t="e">
        <f>IF(
OR('Options - Free Attaching'!B2371 = "8. Transferee of restricted securities", 'Options - Free Attaching'!B2371 = "9. Any person (substitution for securities etc.)"),
'Options - Free Attaching'!C2371,
IF(
'Options - Free Attaching'!B2371 = "",
#N/A,
'Options - Free Attaching'!B2371)
)</f>
        <v>#N/A</v>
      </c>
      <c r="F2371" t="e">
        <f>IF(
OR('Con. Notes - Conversion'!B2371 = "8. Transferee of restricted securities", 'Con. Notes - Conversion'!B2371 = "9. Any person (substitution for securities etc.)"),
'Con. Notes - Conversion'!C2371,
IF(
'Con. Notes - Conversion'!B2371 = "",
#N/A,
'Con. Notes - Conversion'!B2371)
)</f>
        <v>#N/A</v>
      </c>
      <c r="G2371" t="e">
        <f>IF(
OR('Con. Notes - No Conversion'!B2371 = "8. Transferee of restricted securities", 'Con. Notes - No Conversion'!B2371 = "9. Any person (substitution for securities etc.)"),
'Con. Notes - No Conversion'!C2371,
IF(
'Con. Notes - No Conversion'!B2371 = "",
#N/A,
'Con. Notes - No Conversion'!B2371)
)</f>
        <v>#N/A</v>
      </c>
    </row>
    <row r="2372" spans="1:7" x14ac:dyDescent="0.25">
      <c r="A2372" t="e">
        <f>IF(
OR(Shares!B2372 = "8. Transferee of restricted securities", Shares!B2372 = "9. Any person (substitution for securities etc.)"),
Shares!C2372,
IF(
Shares!B2372 = "",
#N/A,
Shares!B2372)
)</f>
        <v>#N/A</v>
      </c>
      <c r="B2372" t="e">
        <f>IF(
OR('Shares - LTR - Granted'!B2372 = "8. Transferee of restricted securities", 'Shares - LTR - Granted'!B2372 = "9. Any person (substitution for securities etc.)"),
'Shares - LTR - Granted'!C2372,
IF(
'Shares - LTR - Granted'!B2372 = "",
#N/A,
'Shares - LTR - Granted'!B2372)
)</f>
        <v>#N/A</v>
      </c>
      <c r="C2372" t="e">
        <f>IF(
OR('Performance Securities'!B2372 = "8. Transferee of restricted securities", 'Performance Securities'!B2372 = "9. Any person (substitution for securities etc.)"),
'Performance Securities'!C2372,
IF(
'Performance Securities'!B2372 = "",
#N/A,
'Performance Securities'!B2372)
)</f>
        <v>#N/A</v>
      </c>
      <c r="D2372" t="e">
        <f>IF(
OR('Options or Warrants'!B2372 = "8. Transferee of restricted securities", 'Options or Warrants'!B2372 = "9. Any person (substitution for securities etc.)"),
'Options or Warrants'!C2372,
IF(
'Options or Warrants'!B2372 = "",
#N/A,
'Options or Warrants'!B2372)
)</f>
        <v>#N/A</v>
      </c>
      <c r="E2372" t="e">
        <f>IF(
OR('Options - Free Attaching'!B2372 = "8. Transferee of restricted securities", 'Options - Free Attaching'!B2372 = "9. Any person (substitution for securities etc.)"),
'Options - Free Attaching'!C2372,
IF(
'Options - Free Attaching'!B2372 = "",
#N/A,
'Options - Free Attaching'!B2372)
)</f>
        <v>#N/A</v>
      </c>
      <c r="F2372" t="e">
        <f>IF(
OR('Con. Notes - Conversion'!B2372 = "8. Transferee of restricted securities", 'Con. Notes - Conversion'!B2372 = "9. Any person (substitution for securities etc.)"),
'Con. Notes - Conversion'!C2372,
IF(
'Con. Notes - Conversion'!B2372 = "",
#N/A,
'Con. Notes - Conversion'!B2372)
)</f>
        <v>#N/A</v>
      </c>
      <c r="G2372" t="e">
        <f>IF(
OR('Con. Notes - No Conversion'!B2372 = "8. Transferee of restricted securities", 'Con. Notes - No Conversion'!B2372 = "9. Any person (substitution for securities etc.)"),
'Con. Notes - No Conversion'!C2372,
IF(
'Con. Notes - No Conversion'!B2372 = "",
#N/A,
'Con. Notes - No Conversion'!B2372)
)</f>
        <v>#N/A</v>
      </c>
    </row>
    <row r="2373" spans="1:7" x14ac:dyDescent="0.25">
      <c r="A2373" t="e">
        <f>IF(
OR(Shares!B2373 = "8. Transferee of restricted securities", Shares!B2373 = "9. Any person (substitution for securities etc.)"),
Shares!C2373,
IF(
Shares!B2373 = "",
#N/A,
Shares!B2373)
)</f>
        <v>#N/A</v>
      </c>
      <c r="B2373" t="e">
        <f>IF(
OR('Shares - LTR - Granted'!B2373 = "8. Transferee of restricted securities", 'Shares - LTR - Granted'!B2373 = "9. Any person (substitution for securities etc.)"),
'Shares - LTR - Granted'!C2373,
IF(
'Shares - LTR - Granted'!B2373 = "",
#N/A,
'Shares - LTR - Granted'!B2373)
)</f>
        <v>#N/A</v>
      </c>
      <c r="C2373" t="e">
        <f>IF(
OR('Performance Securities'!B2373 = "8. Transferee of restricted securities", 'Performance Securities'!B2373 = "9. Any person (substitution for securities etc.)"),
'Performance Securities'!C2373,
IF(
'Performance Securities'!B2373 = "",
#N/A,
'Performance Securities'!B2373)
)</f>
        <v>#N/A</v>
      </c>
      <c r="D2373" t="e">
        <f>IF(
OR('Options or Warrants'!B2373 = "8. Transferee of restricted securities", 'Options or Warrants'!B2373 = "9. Any person (substitution for securities etc.)"),
'Options or Warrants'!C2373,
IF(
'Options or Warrants'!B2373 = "",
#N/A,
'Options or Warrants'!B2373)
)</f>
        <v>#N/A</v>
      </c>
      <c r="E2373" t="e">
        <f>IF(
OR('Options - Free Attaching'!B2373 = "8. Transferee of restricted securities", 'Options - Free Attaching'!B2373 = "9. Any person (substitution for securities etc.)"),
'Options - Free Attaching'!C2373,
IF(
'Options - Free Attaching'!B2373 = "",
#N/A,
'Options - Free Attaching'!B2373)
)</f>
        <v>#N/A</v>
      </c>
      <c r="F2373" t="e">
        <f>IF(
OR('Con. Notes - Conversion'!B2373 = "8. Transferee of restricted securities", 'Con. Notes - Conversion'!B2373 = "9. Any person (substitution for securities etc.)"),
'Con. Notes - Conversion'!C2373,
IF(
'Con. Notes - Conversion'!B2373 = "",
#N/A,
'Con. Notes - Conversion'!B2373)
)</f>
        <v>#N/A</v>
      </c>
      <c r="G2373" t="e">
        <f>IF(
OR('Con. Notes - No Conversion'!B2373 = "8. Transferee of restricted securities", 'Con. Notes - No Conversion'!B2373 = "9. Any person (substitution for securities etc.)"),
'Con. Notes - No Conversion'!C2373,
IF(
'Con. Notes - No Conversion'!B2373 = "",
#N/A,
'Con. Notes - No Conversion'!B2373)
)</f>
        <v>#N/A</v>
      </c>
    </row>
    <row r="2374" spans="1:7" x14ac:dyDescent="0.25">
      <c r="A2374" t="e">
        <f>IF(
OR(Shares!B2374 = "8. Transferee of restricted securities", Shares!B2374 = "9. Any person (substitution for securities etc.)"),
Shares!C2374,
IF(
Shares!B2374 = "",
#N/A,
Shares!B2374)
)</f>
        <v>#N/A</v>
      </c>
      <c r="B2374" t="e">
        <f>IF(
OR('Shares - LTR - Granted'!B2374 = "8. Transferee of restricted securities", 'Shares - LTR - Granted'!B2374 = "9. Any person (substitution for securities etc.)"),
'Shares - LTR - Granted'!C2374,
IF(
'Shares - LTR - Granted'!B2374 = "",
#N/A,
'Shares - LTR - Granted'!B2374)
)</f>
        <v>#N/A</v>
      </c>
      <c r="C2374" t="e">
        <f>IF(
OR('Performance Securities'!B2374 = "8. Transferee of restricted securities", 'Performance Securities'!B2374 = "9. Any person (substitution for securities etc.)"),
'Performance Securities'!C2374,
IF(
'Performance Securities'!B2374 = "",
#N/A,
'Performance Securities'!B2374)
)</f>
        <v>#N/A</v>
      </c>
      <c r="D2374" t="e">
        <f>IF(
OR('Options or Warrants'!B2374 = "8. Transferee of restricted securities", 'Options or Warrants'!B2374 = "9. Any person (substitution for securities etc.)"),
'Options or Warrants'!C2374,
IF(
'Options or Warrants'!B2374 = "",
#N/A,
'Options or Warrants'!B2374)
)</f>
        <v>#N/A</v>
      </c>
      <c r="E2374" t="e">
        <f>IF(
OR('Options - Free Attaching'!B2374 = "8. Transferee of restricted securities", 'Options - Free Attaching'!B2374 = "9. Any person (substitution for securities etc.)"),
'Options - Free Attaching'!C2374,
IF(
'Options - Free Attaching'!B2374 = "",
#N/A,
'Options - Free Attaching'!B2374)
)</f>
        <v>#N/A</v>
      </c>
      <c r="F2374" t="e">
        <f>IF(
OR('Con. Notes - Conversion'!B2374 = "8. Transferee of restricted securities", 'Con. Notes - Conversion'!B2374 = "9. Any person (substitution for securities etc.)"),
'Con. Notes - Conversion'!C2374,
IF(
'Con. Notes - Conversion'!B2374 = "",
#N/A,
'Con. Notes - Conversion'!B2374)
)</f>
        <v>#N/A</v>
      </c>
      <c r="G2374" t="e">
        <f>IF(
OR('Con. Notes - No Conversion'!B2374 = "8. Transferee of restricted securities", 'Con. Notes - No Conversion'!B2374 = "9. Any person (substitution for securities etc.)"),
'Con. Notes - No Conversion'!C2374,
IF(
'Con. Notes - No Conversion'!B2374 = "",
#N/A,
'Con. Notes - No Conversion'!B2374)
)</f>
        <v>#N/A</v>
      </c>
    </row>
    <row r="2375" spans="1:7" x14ac:dyDescent="0.25">
      <c r="A2375" t="e">
        <f>IF(
OR(Shares!B2375 = "8. Transferee of restricted securities", Shares!B2375 = "9. Any person (substitution for securities etc.)"),
Shares!C2375,
IF(
Shares!B2375 = "",
#N/A,
Shares!B2375)
)</f>
        <v>#N/A</v>
      </c>
      <c r="B2375" t="e">
        <f>IF(
OR('Shares - LTR - Granted'!B2375 = "8. Transferee of restricted securities", 'Shares - LTR - Granted'!B2375 = "9. Any person (substitution for securities etc.)"),
'Shares - LTR - Granted'!C2375,
IF(
'Shares - LTR - Granted'!B2375 = "",
#N/A,
'Shares - LTR - Granted'!B2375)
)</f>
        <v>#N/A</v>
      </c>
      <c r="C2375" t="e">
        <f>IF(
OR('Performance Securities'!B2375 = "8. Transferee of restricted securities", 'Performance Securities'!B2375 = "9. Any person (substitution for securities etc.)"),
'Performance Securities'!C2375,
IF(
'Performance Securities'!B2375 = "",
#N/A,
'Performance Securities'!B2375)
)</f>
        <v>#N/A</v>
      </c>
      <c r="D2375" t="e">
        <f>IF(
OR('Options or Warrants'!B2375 = "8. Transferee of restricted securities", 'Options or Warrants'!B2375 = "9. Any person (substitution for securities etc.)"),
'Options or Warrants'!C2375,
IF(
'Options or Warrants'!B2375 = "",
#N/A,
'Options or Warrants'!B2375)
)</f>
        <v>#N/A</v>
      </c>
      <c r="E2375" t="e">
        <f>IF(
OR('Options - Free Attaching'!B2375 = "8. Transferee of restricted securities", 'Options - Free Attaching'!B2375 = "9. Any person (substitution for securities etc.)"),
'Options - Free Attaching'!C2375,
IF(
'Options - Free Attaching'!B2375 = "",
#N/A,
'Options - Free Attaching'!B2375)
)</f>
        <v>#N/A</v>
      </c>
      <c r="F2375" t="e">
        <f>IF(
OR('Con. Notes - Conversion'!B2375 = "8. Transferee of restricted securities", 'Con. Notes - Conversion'!B2375 = "9. Any person (substitution for securities etc.)"),
'Con. Notes - Conversion'!C2375,
IF(
'Con. Notes - Conversion'!B2375 = "",
#N/A,
'Con. Notes - Conversion'!B2375)
)</f>
        <v>#N/A</v>
      </c>
      <c r="G2375" t="e">
        <f>IF(
OR('Con. Notes - No Conversion'!B2375 = "8. Transferee of restricted securities", 'Con. Notes - No Conversion'!B2375 = "9. Any person (substitution for securities etc.)"),
'Con. Notes - No Conversion'!C2375,
IF(
'Con. Notes - No Conversion'!B2375 = "",
#N/A,
'Con. Notes - No Conversion'!B2375)
)</f>
        <v>#N/A</v>
      </c>
    </row>
    <row r="2376" spans="1:7" x14ac:dyDescent="0.25">
      <c r="A2376" t="e">
        <f>IF(
OR(Shares!B2376 = "8. Transferee of restricted securities", Shares!B2376 = "9. Any person (substitution for securities etc.)"),
Shares!C2376,
IF(
Shares!B2376 = "",
#N/A,
Shares!B2376)
)</f>
        <v>#N/A</v>
      </c>
      <c r="B2376" t="e">
        <f>IF(
OR('Shares - LTR - Granted'!B2376 = "8. Transferee of restricted securities", 'Shares - LTR - Granted'!B2376 = "9. Any person (substitution for securities etc.)"),
'Shares - LTR - Granted'!C2376,
IF(
'Shares - LTR - Granted'!B2376 = "",
#N/A,
'Shares - LTR - Granted'!B2376)
)</f>
        <v>#N/A</v>
      </c>
      <c r="C2376" t="e">
        <f>IF(
OR('Performance Securities'!B2376 = "8. Transferee of restricted securities", 'Performance Securities'!B2376 = "9. Any person (substitution for securities etc.)"),
'Performance Securities'!C2376,
IF(
'Performance Securities'!B2376 = "",
#N/A,
'Performance Securities'!B2376)
)</f>
        <v>#N/A</v>
      </c>
      <c r="D2376" t="e">
        <f>IF(
OR('Options or Warrants'!B2376 = "8. Transferee of restricted securities", 'Options or Warrants'!B2376 = "9. Any person (substitution for securities etc.)"),
'Options or Warrants'!C2376,
IF(
'Options or Warrants'!B2376 = "",
#N/A,
'Options or Warrants'!B2376)
)</f>
        <v>#N/A</v>
      </c>
      <c r="E2376" t="e">
        <f>IF(
OR('Options - Free Attaching'!B2376 = "8. Transferee of restricted securities", 'Options - Free Attaching'!B2376 = "9. Any person (substitution for securities etc.)"),
'Options - Free Attaching'!C2376,
IF(
'Options - Free Attaching'!B2376 = "",
#N/A,
'Options - Free Attaching'!B2376)
)</f>
        <v>#N/A</v>
      </c>
      <c r="F2376" t="e">
        <f>IF(
OR('Con. Notes - Conversion'!B2376 = "8. Transferee of restricted securities", 'Con. Notes - Conversion'!B2376 = "9. Any person (substitution for securities etc.)"),
'Con. Notes - Conversion'!C2376,
IF(
'Con. Notes - Conversion'!B2376 = "",
#N/A,
'Con. Notes - Conversion'!B2376)
)</f>
        <v>#N/A</v>
      </c>
      <c r="G2376" t="e">
        <f>IF(
OR('Con. Notes - No Conversion'!B2376 = "8. Transferee of restricted securities", 'Con. Notes - No Conversion'!B2376 = "9. Any person (substitution for securities etc.)"),
'Con. Notes - No Conversion'!C2376,
IF(
'Con. Notes - No Conversion'!B2376 = "",
#N/A,
'Con. Notes - No Conversion'!B2376)
)</f>
        <v>#N/A</v>
      </c>
    </row>
    <row r="2377" spans="1:7" x14ac:dyDescent="0.25">
      <c r="A2377" t="e">
        <f>IF(
OR(Shares!B2377 = "8. Transferee of restricted securities", Shares!B2377 = "9. Any person (substitution for securities etc.)"),
Shares!C2377,
IF(
Shares!B2377 = "",
#N/A,
Shares!B2377)
)</f>
        <v>#N/A</v>
      </c>
      <c r="B2377" t="e">
        <f>IF(
OR('Shares - LTR - Granted'!B2377 = "8. Transferee of restricted securities", 'Shares - LTR - Granted'!B2377 = "9. Any person (substitution for securities etc.)"),
'Shares - LTR - Granted'!C2377,
IF(
'Shares - LTR - Granted'!B2377 = "",
#N/A,
'Shares - LTR - Granted'!B2377)
)</f>
        <v>#N/A</v>
      </c>
      <c r="C2377" t="e">
        <f>IF(
OR('Performance Securities'!B2377 = "8. Transferee of restricted securities", 'Performance Securities'!B2377 = "9. Any person (substitution for securities etc.)"),
'Performance Securities'!C2377,
IF(
'Performance Securities'!B2377 = "",
#N/A,
'Performance Securities'!B2377)
)</f>
        <v>#N/A</v>
      </c>
      <c r="D2377" t="e">
        <f>IF(
OR('Options or Warrants'!B2377 = "8. Transferee of restricted securities", 'Options or Warrants'!B2377 = "9. Any person (substitution for securities etc.)"),
'Options or Warrants'!C2377,
IF(
'Options or Warrants'!B2377 = "",
#N/A,
'Options or Warrants'!B2377)
)</f>
        <v>#N/A</v>
      </c>
      <c r="E2377" t="e">
        <f>IF(
OR('Options - Free Attaching'!B2377 = "8. Transferee of restricted securities", 'Options - Free Attaching'!B2377 = "9. Any person (substitution for securities etc.)"),
'Options - Free Attaching'!C2377,
IF(
'Options - Free Attaching'!B2377 = "",
#N/A,
'Options - Free Attaching'!B2377)
)</f>
        <v>#N/A</v>
      </c>
      <c r="F2377" t="e">
        <f>IF(
OR('Con. Notes - Conversion'!B2377 = "8. Transferee of restricted securities", 'Con. Notes - Conversion'!B2377 = "9. Any person (substitution for securities etc.)"),
'Con. Notes - Conversion'!C2377,
IF(
'Con. Notes - Conversion'!B2377 = "",
#N/A,
'Con. Notes - Conversion'!B2377)
)</f>
        <v>#N/A</v>
      </c>
      <c r="G2377" t="e">
        <f>IF(
OR('Con. Notes - No Conversion'!B2377 = "8. Transferee of restricted securities", 'Con. Notes - No Conversion'!B2377 = "9. Any person (substitution for securities etc.)"),
'Con. Notes - No Conversion'!C2377,
IF(
'Con. Notes - No Conversion'!B2377 = "",
#N/A,
'Con. Notes - No Conversion'!B2377)
)</f>
        <v>#N/A</v>
      </c>
    </row>
    <row r="2378" spans="1:7" x14ac:dyDescent="0.25">
      <c r="A2378" t="e">
        <f>IF(
OR(Shares!B2378 = "8. Transferee of restricted securities", Shares!B2378 = "9. Any person (substitution for securities etc.)"),
Shares!C2378,
IF(
Shares!B2378 = "",
#N/A,
Shares!B2378)
)</f>
        <v>#N/A</v>
      </c>
      <c r="B2378" t="e">
        <f>IF(
OR('Shares - LTR - Granted'!B2378 = "8. Transferee of restricted securities", 'Shares - LTR - Granted'!B2378 = "9. Any person (substitution for securities etc.)"),
'Shares - LTR - Granted'!C2378,
IF(
'Shares - LTR - Granted'!B2378 = "",
#N/A,
'Shares - LTR - Granted'!B2378)
)</f>
        <v>#N/A</v>
      </c>
      <c r="C2378" t="e">
        <f>IF(
OR('Performance Securities'!B2378 = "8. Transferee of restricted securities", 'Performance Securities'!B2378 = "9. Any person (substitution for securities etc.)"),
'Performance Securities'!C2378,
IF(
'Performance Securities'!B2378 = "",
#N/A,
'Performance Securities'!B2378)
)</f>
        <v>#N/A</v>
      </c>
      <c r="D2378" t="e">
        <f>IF(
OR('Options or Warrants'!B2378 = "8. Transferee of restricted securities", 'Options or Warrants'!B2378 = "9. Any person (substitution for securities etc.)"),
'Options or Warrants'!C2378,
IF(
'Options or Warrants'!B2378 = "",
#N/A,
'Options or Warrants'!B2378)
)</f>
        <v>#N/A</v>
      </c>
      <c r="E2378" t="e">
        <f>IF(
OR('Options - Free Attaching'!B2378 = "8. Transferee of restricted securities", 'Options - Free Attaching'!B2378 = "9. Any person (substitution for securities etc.)"),
'Options - Free Attaching'!C2378,
IF(
'Options - Free Attaching'!B2378 = "",
#N/A,
'Options - Free Attaching'!B2378)
)</f>
        <v>#N/A</v>
      </c>
      <c r="F2378" t="e">
        <f>IF(
OR('Con. Notes - Conversion'!B2378 = "8. Transferee of restricted securities", 'Con. Notes - Conversion'!B2378 = "9. Any person (substitution for securities etc.)"),
'Con. Notes - Conversion'!C2378,
IF(
'Con. Notes - Conversion'!B2378 = "",
#N/A,
'Con. Notes - Conversion'!B2378)
)</f>
        <v>#N/A</v>
      </c>
      <c r="G2378" t="e">
        <f>IF(
OR('Con. Notes - No Conversion'!B2378 = "8. Transferee of restricted securities", 'Con. Notes - No Conversion'!B2378 = "9. Any person (substitution for securities etc.)"),
'Con. Notes - No Conversion'!C2378,
IF(
'Con. Notes - No Conversion'!B2378 = "",
#N/A,
'Con. Notes - No Conversion'!B2378)
)</f>
        <v>#N/A</v>
      </c>
    </row>
    <row r="2379" spans="1:7" x14ac:dyDescent="0.25">
      <c r="A2379" t="e">
        <f>IF(
OR(Shares!B2379 = "8. Transferee of restricted securities", Shares!B2379 = "9. Any person (substitution for securities etc.)"),
Shares!C2379,
IF(
Shares!B2379 = "",
#N/A,
Shares!B2379)
)</f>
        <v>#N/A</v>
      </c>
      <c r="B2379" t="e">
        <f>IF(
OR('Shares - LTR - Granted'!B2379 = "8. Transferee of restricted securities", 'Shares - LTR - Granted'!B2379 = "9. Any person (substitution for securities etc.)"),
'Shares - LTR - Granted'!C2379,
IF(
'Shares - LTR - Granted'!B2379 = "",
#N/A,
'Shares - LTR - Granted'!B2379)
)</f>
        <v>#N/A</v>
      </c>
      <c r="C2379" t="e">
        <f>IF(
OR('Performance Securities'!B2379 = "8. Transferee of restricted securities", 'Performance Securities'!B2379 = "9. Any person (substitution for securities etc.)"),
'Performance Securities'!C2379,
IF(
'Performance Securities'!B2379 = "",
#N/A,
'Performance Securities'!B2379)
)</f>
        <v>#N/A</v>
      </c>
      <c r="D2379" t="e">
        <f>IF(
OR('Options or Warrants'!B2379 = "8. Transferee of restricted securities", 'Options or Warrants'!B2379 = "9. Any person (substitution for securities etc.)"),
'Options or Warrants'!C2379,
IF(
'Options or Warrants'!B2379 = "",
#N/A,
'Options or Warrants'!B2379)
)</f>
        <v>#N/A</v>
      </c>
      <c r="E2379" t="e">
        <f>IF(
OR('Options - Free Attaching'!B2379 = "8. Transferee of restricted securities", 'Options - Free Attaching'!B2379 = "9. Any person (substitution for securities etc.)"),
'Options - Free Attaching'!C2379,
IF(
'Options - Free Attaching'!B2379 = "",
#N/A,
'Options - Free Attaching'!B2379)
)</f>
        <v>#N/A</v>
      </c>
      <c r="F2379" t="e">
        <f>IF(
OR('Con. Notes - Conversion'!B2379 = "8. Transferee of restricted securities", 'Con. Notes - Conversion'!B2379 = "9. Any person (substitution for securities etc.)"),
'Con. Notes - Conversion'!C2379,
IF(
'Con. Notes - Conversion'!B2379 = "",
#N/A,
'Con. Notes - Conversion'!B2379)
)</f>
        <v>#N/A</v>
      </c>
      <c r="G2379" t="e">
        <f>IF(
OR('Con. Notes - No Conversion'!B2379 = "8. Transferee of restricted securities", 'Con. Notes - No Conversion'!B2379 = "9. Any person (substitution for securities etc.)"),
'Con. Notes - No Conversion'!C2379,
IF(
'Con. Notes - No Conversion'!B2379 = "",
#N/A,
'Con. Notes - No Conversion'!B2379)
)</f>
        <v>#N/A</v>
      </c>
    </row>
    <row r="2380" spans="1:7" x14ac:dyDescent="0.25">
      <c r="A2380" t="e">
        <f>IF(
OR(Shares!B2380 = "8. Transferee of restricted securities", Shares!B2380 = "9. Any person (substitution for securities etc.)"),
Shares!C2380,
IF(
Shares!B2380 = "",
#N/A,
Shares!B2380)
)</f>
        <v>#N/A</v>
      </c>
      <c r="B2380" t="e">
        <f>IF(
OR('Shares - LTR - Granted'!B2380 = "8. Transferee of restricted securities", 'Shares - LTR - Granted'!B2380 = "9. Any person (substitution for securities etc.)"),
'Shares - LTR - Granted'!C2380,
IF(
'Shares - LTR - Granted'!B2380 = "",
#N/A,
'Shares - LTR - Granted'!B2380)
)</f>
        <v>#N/A</v>
      </c>
      <c r="C2380" t="e">
        <f>IF(
OR('Performance Securities'!B2380 = "8. Transferee of restricted securities", 'Performance Securities'!B2380 = "9. Any person (substitution for securities etc.)"),
'Performance Securities'!C2380,
IF(
'Performance Securities'!B2380 = "",
#N/A,
'Performance Securities'!B2380)
)</f>
        <v>#N/A</v>
      </c>
      <c r="D2380" t="e">
        <f>IF(
OR('Options or Warrants'!B2380 = "8. Transferee of restricted securities", 'Options or Warrants'!B2380 = "9. Any person (substitution for securities etc.)"),
'Options or Warrants'!C2380,
IF(
'Options or Warrants'!B2380 = "",
#N/A,
'Options or Warrants'!B2380)
)</f>
        <v>#N/A</v>
      </c>
      <c r="E2380" t="e">
        <f>IF(
OR('Options - Free Attaching'!B2380 = "8. Transferee of restricted securities", 'Options - Free Attaching'!B2380 = "9. Any person (substitution for securities etc.)"),
'Options - Free Attaching'!C2380,
IF(
'Options - Free Attaching'!B2380 = "",
#N/A,
'Options - Free Attaching'!B2380)
)</f>
        <v>#N/A</v>
      </c>
      <c r="F2380" t="e">
        <f>IF(
OR('Con. Notes - Conversion'!B2380 = "8. Transferee of restricted securities", 'Con. Notes - Conversion'!B2380 = "9. Any person (substitution for securities etc.)"),
'Con. Notes - Conversion'!C2380,
IF(
'Con. Notes - Conversion'!B2380 = "",
#N/A,
'Con. Notes - Conversion'!B2380)
)</f>
        <v>#N/A</v>
      </c>
      <c r="G2380" t="e">
        <f>IF(
OR('Con. Notes - No Conversion'!B2380 = "8. Transferee of restricted securities", 'Con. Notes - No Conversion'!B2380 = "9. Any person (substitution for securities etc.)"),
'Con. Notes - No Conversion'!C2380,
IF(
'Con. Notes - No Conversion'!B2380 = "",
#N/A,
'Con. Notes - No Conversion'!B2380)
)</f>
        <v>#N/A</v>
      </c>
    </row>
    <row r="2381" spans="1:7" x14ac:dyDescent="0.25">
      <c r="A2381" t="e">
        <f>IF(
OR(Shares!B2381 = "8. Transferee of restricted securities", Shares!B2381 = "9. Any person (substitution for securities etc.)"),
Shares!C2381,
IF(
Shares!B2381 = "",
#N/A,
Shares!B2381)
)</f>
        <v>#N/A</v>
      </c>
      <c r="B2381" t="e">
        <f>IF(
OR('Shares - LTR - Granted'!B2381 = "8. Transferee of restricted securities", 'Shares - LTR - Granted'!B2381 = "9. Any person (substitution for securities etc.)"),
'Shares - LTR - Granted'!C2381,
IF(
'Shares - LTR - Granted'!B2381 = "",
#N/A,
'Shares - LTR - Granted'!B2381)
)</f>
        <v>#N/A</v>
      </c>
      <c r="C2381" t="e">
        <f>IF(
OR('Performance Securities'!B2381 = "8. Transferee of restricted securities", 'Performance Securities'!B2381 = "9. Any person (substitution for securities etc.)"),
'Performance Securities'!C2381,
IF(
'Performance Securities'!B2381 = "",
#N/A,
'Performance Securities'!B2381)
)</f>
        <v>#N/A</v>
      </c>
      <c r="D2381" t="e">
        <f>IF(
OR('Options or Warrants'!B2381 = "8. Transferee of restricted securities", 'Options or Warrants'!B2381 = "9. Any person (substitution for securities etc.)"),
'Options or Warrants'!C2381,
IF(
'Options or Warrants'!B2381 = "",
#N/A,
'Options or Warrants'!B2381)
)</f>
        <v>#N/A</v>
      </c>
      <c r="E2381" t="e">
        <f>IF(
OR('Options - Free Attaching'!B2381 = "8. Transferee of restricted securities", 'Options - Free Attaching'!B2381 = "9. Any person (substitution for securities etc.)"),
'Options - Free Attaching'!C2381,
IF(
'Options - Free Attaching'!B2381 = "",
#N/A,
'Options - Free Attaching'!B2381)
)</f>
        <v>#N/A</v>
      </c>
      <c r="F2381" t="e">
        <f>IF(
OR('Con. Notes - Conversion'!B2381 = "8. Transferee of restricted securities", 'Con. Notes - Conversion'!B2381 = "9. Any person (substitution for securities etc.)"),
'Con. Notes - Conversion'!C2381,
IF(
'Con. Notes - Conversion'!B2381 = "",
#N/A,
'Con. Notes - Conversion'!B2381)
)</f>
        <v>#N/A</v>
      </c>
      <c r="G2381" t="e">
        <f>IF(
OR('Con. Notes - No Conversion'!B2381 = "8. Transferee of restricted securities", 'Con. Notes - No Conversion'!B2381 = "9. Any person (substitution for securities etc.)"),
'Con. Notes - No Conversion'!C2381,
IF(
'Con. Notes - No Conversion'!B2381 = "",
#N/A,
'Con. Notes - No Conversion'!B2381)
)</f>
        <v>#N/A</v>
      </c>
    </row>
    <row r="2382" spans="1:7" x14ac:dyDescent="0.25">
      <c r="A2382" t="e">
        <f>IF(
OR(Shares!B2382 = "8. Transferee of restricted securities", Shares!B2382 = "9. Any person (substitution for securities etc.)"),
Shares!C2382,
IF(
Shares!B2382 = "",
#N/A,
Shares!B2382)
)</f>
        <v>#N/A</v>
      </c>
      <c r="B2382" t="e">
        <f>IF(
OR('Shares - LTR - Granted'!B2382 = "8. Transferee of restricted securities", 'Shares - LTR - Granted'!B2382 = "9. Any person (substitution for securities etc.)"),
'Shares - LTR - Granted'!C2382,
IF(
'Shares - LTR - Granted'!B2382 = "",
#N/A,
'Shares - LTR - Granted'!B2382)
)</f>
        <v>#N/A</v>
      </c>
      <c r="C2382" t="e">
        <f>IF(
OR('Performance Securities'!B2382 = "8. Transferee of restricted securities", 'Performance Securities'!B2382 = "9. Any person (substitution for securities etc.)"),
'Performance Securities'!C2382,
IF(
'Performance Securities'!B2382 = "",
#N/A,
'Performance Securities'!B2382)
)</f>
        <v>#N/A</v>
      </c>
      <c r="D2382" t="e">
        <f>IF(
OR('Options or Warrants'!B2382 = "8. Transferee of restricted securities", 'Options or Warrants'!B2382 = "9. Any person (substitution for securities etc.)"),
'Options or Warrants'!C2382,
IF(
'Options or Warrants'!B2382 = "",
#N/A,
'Options or Warrants'!B2382)
)</f>
        <v>#N/A</v>
      </c>
      <c r="E2382" t="e">
        <f>IF(
OR('Options - Free Attaching'!B2382 = "8. Transferee of restricted securities", 'Options - Free Attaching'!B2382 = "9. Any person (substitution for securities etc.)"),
'Options - Free Attaching'!C2382,
IF(
'Options - Free Attaching'!B2382 = "",
#N/A,
'Options - Free Attaching'!B2382)
)</f>
        <v>#N/A</v>
      </c>
      <c r="F2382" t="e">
        <f>IF(
OR('Con. Notes - Conversion'!B2382 = "8. Transferee of restricted securities", 'Con. Notes - Conversion'!B2382 = "9. Any person (substitution for securities etc.)"),
'Con. Notes - Conversion'!C2382,
IF(
'Con. Notes - Conversion'!B2382 = "",
#N/A,
'Con. Notes - Conversion'!B2382)
)</f>
        <v>#N/A</v>
      </c>
      <c r="G2382" t="e">
        <f>IF(
OR('Con. Notes - No Conversion'!B2382 = "8. Transferee of restricted securities", 'Con. Notes - No Conversion'!B2382 = "9. Any person (substitution for securities etc.)"),
'Con. Notes - No Conversion'!C2382,
IF(
'Con. Notes - No Conversion'!B2382 = "",
#N/A,
'Con. Notes - No Conversion'!B2382)
)</f>
        <v>#N/A</v>
      </c>
    </row>
    <row r="2383" spans="1:7" x14ac:dyDescent="0.25">
      <c r="A2383" t="e">
        <f>IF(
OR(Shares!B2383 = "8. Transferee of restricted securities", Shares!B2383 = "9. Any person (substitution for securities etc.)"),
Shares!C2383,
IF(
Shares!B2383 = "",
#N/A,
Shares!B2383)
)</f>
        <v>#N/A</v>
      </c>
      <c r="B2383" t="e">
        <f>IF(
OR('Shares - LTR - Granted'!B2383 = "8. Transferee of restricted securities", 'Shares - LTR - Granted'!B2383 = "9. Any person (substitution for securities etc.)"),
'Shares - LTR - Granted'!C2383,
IF(
'Shares - LTR - Granted'!B2383 = "",
#N/A,
'Shares - LTR - Granted'!B2383)
)</f>
        <v>#N/A</v>
      </c>
      <c r="C2383" t="e">
        <f>IF(
OR('Performance Securities'!B2383 = "8. Transferee of restricted securities", 'Performance Securities'!B2383 = "9. Any person (substitution for securities etc.)"),
'Performance Securities'!C2383,
IF(
'Performance Securities'!B2383 = "",
#N/A,
'Performance Securities'!B2383)
)</f>
        <v>#N/A</v>
      </c>
      <c r="D2383" t="e">
        <f>IF(
OR('Options or Warrants'!B2383 = "8. Transferee of restricted securities", 'Options or Warrants'!B2383 = "9. Any person (substitution for securities etc.)"),
'Options or Warrants'!C2383,
IF(
'Options or Warrants'!B2383 = "",
#N/A,
'Options or Warrants'!B2383)
)</f>
        <v>#N/A</v>
      </c>
      <c r="E2383" t="e">
        <f>IF(
OR('Options - Free Attaching'!B2383 = "8. Transferee of restricted securities", 'Options - Free Attaching'!B2383 = "9. Any person (substitution for securities etc.)"),
'Options - Free Attaching'!C2383,
IF(
'Options - Free Attaching'!B2383 = "",
#N/A,
'Options - Free Attaching'!B2383)
)</f>
        <v>#N/A</v>
      </c>
      <c r="F2383" t="e">
        <f>IF(
OR('Con. Notes - Conversion'!B2383 = "8. Transferee of restricted securities", 'Con. Notes - Conversion'!B2383 = "9. Any person (substitution for securities etc.)"),
'Con. Notes - Conversion'!C2383,
IF(
'Con. Notes - Conversion'!B2383 = "",
#N/A,
'Con. Notes - Conversion'!B2383)
)</f>
        <v>#N/A</v>
      </c>
      <c r="G2383" t="e">
        <f>IF(
OR('Con. Notes - No Conversion'!B2383 = "8. Transferee of restricted securities", 'Con. Notes - No Conversion'!B2383 = "9. Any person (substitution for securities etc.)"),
'Con. Notes - No Conversion'!C2383,
IF(
'Con. Notes - No Conversion'!B2383 = "",
#N/A,
'Con. Notes - No Conversion'!B2383)
)</f>
        <v>#N/A</v>
      </c>
    </row>
    <row r="2384" spans="1:7" x14ac:dyDescent="0.25">
      <c r="A2384" t="e">
        <f>IF(
OR(Shares!B2384 = "8. Transferee of restricted securities", Shares!B2384 = "9. Any person (substitution for securities etc.)"),
Shares!C2384,
IF(
Shares!B2384 = "",
#N/A,
Shares!B2384)
)</f>
        <v>#N/A</v>
      </c>
      <c r="B2384" t="e">
        <f>IF(
OR('Shares - LTR - Granted'!B2384 = "8. Transferee of restricted securities", 'Shares - LTR - Granted'!B2384 = "9. Any person (substitution for securities etc.)"),
'Shares - LTR - Granted'!C2384,
IF(
'Shares - LTR - Granted'!B2384 = "",
#N/A,
'Shares - LTR - Granted'!B2384)
)</f>
        <v>#N/A</v>
      </c>
      <c r="C2384" t="e">
        <f>IF(
OR('Performance Securities'!B2384 = "8. Transferee of restricted securities", 'Performance Securities'!B2384 = "9. Any person (substitution for securities etc.)"),
'Performance Securities'!C2384,
IF(
'Performance Securities'!B2384 = "",
#N/A,
'Performance Securities'!B2384)
)</f>
        <v>#N/A</v>
      </c>
      <c r="D2384" t="e">
        <f>IF(
OR('Options or Warrants'!B2384 = "8. Transferee of restricted securities", 'Options or Warrants'!B2384 = "9. Any person (substitution for securities etc.)"),
'Options or Warrants'!C2384,
IF(
'Options or Warrants'!B2384 = "",
#N/A,
'Options or Warrants'!B2384)
)</f>
        <v>#N/A</v>
      </c>
      <c r="E2384" t="e">
        <f>IF(
OR('Options - Free Attaching'!B2384 = "8. Transferee of restricted securities", 'Options - Free Attaching'!B2384 = "9. Any person (substitution for securities etc.)"),
'Options - Free Attaching'!C2384,
IF(
'Options - Free Attaching'!B2384 = "",
#N/A,
'Options - Free Attaching'!B2384)
)</f>
        <v>#N/A</v>
      </c>
      <c r="F2384" t="e">
        <f>IF(
OR('Con. Notes - Conversion'!B2384 = "8. Transferee of restricted securities", 'Con. Notes - Conversion'!B2384 = "9. Any person (substitution for securities etc.)"),
'Con. Notes - Conversion'!C2384,
IF(
'Con. Notes - Conversion'!B2384 = "",
#N/A,
'Con. Notes - Conversion'!B2384)
)</f>
        <v>#N/A</v>
      </c>
      <c r="G2384" t="e">
        <f>IF(
OR('Con. Notes - No Conversion'!B2384 = "8. Transferee of restricted securities", 'Con. Notes - No Conversion'!B2384 = "9. Any person (substitution for securities etc.)"),
'Con. Notes - No Conversion'!C2384,
IF(
'Con. Notes - No Conversion'!B2384 = "",
#N/A,
'Con. Notes - No Conversion'!B2384)
)</f>
        <v>#N/A</v>
      </c>
    </row>
    <row r="2385" spans="1:7" x14ac:dyDescent="0.25">
      <c r="A2385" t="e">
        <f>IF(
OR(Shares!B2385 = "8. Transferee of restricted securities", Shares!B2385 = "9. Any person (substitution for securities etc.)"),
Shares!C2385,
IF(
Shares!B2385 = "",
#N/A,
Shares!B2385)
)</f>
        <v>#N/A</v>
      </c>
      <c r="B2385" t="e">
        <f>IF(
OR('Shares - LTR - Granted'!B2385 = "8. Transferee of restricted securities", 'Shares - LTR - Granted'!B2385 = "9. Any person (substitution for securities etc.)"),
'Shares - LTR - Granted'!C2385,
IF(
'Shares - LTR - Granted'!B2385 = "",
#N/A,
'Shares - LTR - Granted'!B2385)
)</f>
        <v>#N/A</v>
      </c>
      <c r="C2385" t="e">
        <f>IF(
OR('Performance Securities'!B2385 = "8. Transferee of restricted securities", 'Performance Securities'!B2385 = "9. Any person (substitution for securities etc.)"),
'Performance Securities'!C2385,
IF(
'Performance Securities'!B2385 = "",
#N/A,
'Performance Securities'!B2385)
)</f>
        <v>#N/A</v>
      </c>
      <c r="D2385" t="e">
        <f>IF(
OR('Options or Warrants'!B2385 = "8. Transferee of restricted securities", 'Options or Warrants'!B2385 = "9. Any person (substitution for securities etc.)"),
'Options or Warrants'!C2385,
IF(
'Options or Warrants'!B2385 = "",
#N/A,
'Options or Warrants'!B2385)
)</f>
        <v>#N/A</v>
      </c>
      <c r="E2385" t="e">
        <f>IF(
OR('Options - Free Attaching'!B2385 = "8. Transferee of restricted securities", 'Options - Free Attaching'!B2385 = "9. Any person (substitution for securities etc.)"),
'Options - Free Attaching'!C2385,
IF(
'Options - Free Attaching'!B2385 = "",
#N/A,
'Options - Free Attaching'!B2385)
)</f>
        <v>#N/A</v>
      </c>
      <c r="F2385" t="e">
        <f>IF(
OR('Con. Notes - Conversion'!B2385 = "8. Transferee of restricted securities", 'Con. Notes - Conversion'!B2385 = "9. Any person (substitution for securities etc.)"),
'Con. Notes - Conversion'!C2385,
IF(
'Con. Notes - Conversion'!B2385 = "",
#N/A,
'Con. Notes - Conversion'!B2385)
)</f>
        <v>#N/A</v>
      </c>
      <c r="G2385" t="e">
        <f>IF(
OR('Con. Notes - No Conversion'!B2385 = "8. Transferee of restricted securities", 'Con. Notes - No Conversion'!B2385 = "9. Any person (substitution for securities etc.)"),
'Con. Notes - No Conversion'!C2385,
IF(
'Con. Notes - No Conversion'!B2385 = "",
#N/A,
'Con. Notes - No Conversion'!B2385)
)</f>
        <v>#N/A</v>
      </c>
    </row>
    <row r="2386" spans="1:7" x14ac:dyDescent="0.25">
      <c r="A2386" t="e">
        <f>IF(
OR(Shares!B2386 = "8. Transferee of restricted securities", Shares!B2386 = "9. Any person (substitution for securities etc.)"),
Shares!C2386,
IF(
Shares!B2386 = "",
#N/A,
Shares!B2386)
)</f>
        <v>#N/A</v>
      </c>
      <c r="B2386" t="e">
        <f>IF(
OR('Shares - LTR - Granted'!B2386 = "8. Transferee of restricted securities", 'Shares - LTR - Granted'!B2386 = "9. Any person (substitution for securities etc.)"),
'Shares - LTR - Granted'!C2386,
IF(
'Shares - LTR - Granted'!B2386 = "",
#N/A,
'Shares - LTR - Granted'!B2386)
)</f>
        <v>#N/A</v>
      </c>
      <c r="C2386" t="e">
        <f>IF(
OR('Performance Securities'!B2386 = "8. Transferee of restricted securities", 'Performance Securities'!B2386 = "9. Any person (substitution for securities etc.)"),
'Performance Securities'!C2386,
IF(
'Performance Securities'!B2386 = "",
#N/A,
'Performance Securities'!B2386)
)</f>
        <v>#N/A</v>
      </c>
      <c r="D2386" t="e">
        <f>IF(
OR('Options or Warrants'!B2386 = "8. Transferee of restricted securities", 'Options or Warrants'!B2386 = "9. Any person (substitution for securities etc.)"),
'Options or Warrants'!C2386,
IF(
'Options or Warrants'!B2386 = "",
#N/A,
'Options or Warrants'!B2386)
)</f>
        <v>#N/A</v>
      </c>
      <c r="E2386" t="e">
        <f>IF(
OR('Options - Free Attaching'!B2386 = "8. Transferee of restricted securities", 'Options - Free Attaching'!B2386 = "9. Any person (substitution for securities etc.)"),
'Options - Free Attaching'!C2386,
IF(
'Options - Free Attaching'!B2386 = "",
#N/A,
'Options - Free Attaching'!B2386)
)</f>
        <v>#N/A</v>
      </c>
      <c r="F2386" t="e">
        <f>IF(
OR('Con. Notes - Conversion'!B2386 = "8. Transferee of restricted securities", 'Con. Notes - Conversion'!B2386 = "9. Any person (substitution for securities etc.)"),
'Con. Notes - Conversion'!C2386,
IF(
'Con. Notes - Conversion'!B2386 = "",
#N/A,
'Con. Notes - Conversion'!B2386)
)</f>
        <v>#N/A</v>
      </c>
      <c r="G2386" t="e">
        <f>IF(
OR('Con. Notes - No Conversion'!B2386 = "8. Transferee of restricted securities", 'Con. Notes - No Conversion'!B2386 = "9. Any person (substitution for securities etc.)"),
'Con. Notes - No Conversion'!C2386,
IF(
'Con. Notes - No Conversion'!B2386 = "",
#N/A,
'Con. Notes - No Conversion'!B2386)
)</f>
        <v>#N/A</v>
      </c>
    </row>
    <row r="2387" spans="1:7" x14ac:dyDescent="0.25">
      <c r="A2387" t="e">
        <f>IF(
OR(Shares!B2387 = "8. Transferee of restricted securities", Shares!B2387 = "9. Any person (substitution for securities etc.)"),
Shares!C2387,
IF(
Shares!B2387 = "",
#N/A,
Shares!B2387)
)</f>
        <v>#N/A</v>
      </c>
      <c r="B2387" t="e">
        <f>IF(
OR('Shares - LTR - Granted'!B2387 = "8. Transferee of restricted securities", 'Shares - LTR - Granted'!B2387 = "9. Any person (substitution for securities etc.)"),
'Shares - LTR - Granted'!C2387,
IF(
'Shares - LTR - Granted'!B2387 = "",
#N/A,
'Shares - LTR - Granted'!B2387)
)</f>
        <v>#N/A</v>
      </c>
      <c r="C2387" t="e">
        <f>IF(
OR('Performance Securities'!B2387 = "8. Transferee of restricted securities", 'Performance Securities'!B2387 = "9. Any person (substitution for securities etc.)"),
'Performance Securities'!C2387,
IF(
'Performance Securities'!B2387 = "",
#N/A,
'Performance Securities'!B2387)
)</f>
        <v>#N/A</v>
      </c>
      <c r="D2387" t="e">
        <f>IF(
OR('Options or Warrants'!B2387 = "8. Transferee of restricted securities", 'Options or Warrants'!B2387 = "9. Any person (substitution for securities etc.)"),
'Options or Warrants'!C2387,
IF(
'Options or Warrants'!B2387 = "",
#N/A,
'Options or Warrants'!B2387)
)</f>
        <v>#N/A</v>
      </c>
      <c r="E2387" t="e">
        <f>IF(
OR('Options - Free Attaching'!B2387 = "8. Transferee of restricted securities", 'Options - Free Attaching'!B2387 = "9. Any person (substitution for securities etc.)"),
'Options - Free Attaching'!C2387,
IF(
'Options - Free Attaching'!B2387 = "",
#N/A,
'Options - Free Attaching'!B2387)
)</f>
        <v>#N/A</v>
      </c>
      <c r="F2387" t="e">
        <f>IF(
OR('Con. Notes - Conversion'!B2387 = "8. Transferee of restricted securities", 'Con. Notes - Conversion'!B2387 = "9. Any person (substitution for securities etc.)"),
'Con. Notes - Conversion'!C2387,
IF(
'Con. Notes - Conversion'!B2387 = "",
#N/A,
'Con. Notes - Conversion'!B2387)
)</f>
        <v>#N/A</v>
      </c>
      <c r="G2387" t="e">
        <f>IF(
OR('Con. Notes - No Conversion'!B2387 = "8. Transferee of restricted securities", 'Con. Notes - No Conversion'!B2387 = "9. Any person (substitution for securities etc.)"),
'Con. Notes - No Conversion'!C2387,
IF(
'Con. Notes - No Conversion'!B2387 = "",
#N/A,
'Con. Notes - No Conversion'!B2387)
)</f>
        <v>#N/A</v>
      </c>
    </row>
    <row r="2388" spans="1:7" x14ac:dyDescent="0.25">
      <c r="A2388" t="e">
        <f>IF(
OR(Shares!B2388 = "8. Transferee of restricted securities", Shares!B2388 = "9. Any person (substitution for securities etc.)"),
Shares!C2388,
IF(
Shares!B2388 = "",
#N/A,
Shares!B2388)
)</f>
        <v>#N/A</v>
      </c>
      <c r="B2388" t="e">
        <f>IF(
OR('Shares - LTR - Granted'!B2388 = "8. Transferee of restricted securities", 'Shares - LTR - Granted'!B2388 = "9. Any person (substitution for securities etc.)"),
'Shares - LTR - Granted'!C2388,
IF(
'Shares - LTR - Granted'!B2388 = "",
#N/A,
'Shares - LTR - Granted'!B2388)
)</f>
        <v>#N/A</v>
      </c>
      <c r="C2388" t="e">
        <f>IF(
OR('Performance Securities'!B2388 = "8. Transferee of restricted securities", 'Performance Securities'!B2388 = "9. Any person (substitution for securities etc.)"),
'Performance Securities'!C2388,
IF(
'Performance Securities'!B2388 = "",
#N/A,
'Performance Securities'!B2388)
)</f>
        <v>#N/A</v>
      </c>
      <c r="D2388" t="e">
        <f>IF(
OR('Options or Warrants'!B2388 = "8. Transferee of restricted securities", 'Options or Warrants'!B2388 = "9. Any person (substitution for securities etc.)"),
'Options or Warrants'!C2388,
IF(
'Options or Warrants'!B2388 = "",
#N/A,
'Options or Warrants'!B2388)
)</f>
        <v>#N/A</v>
      </c>
      <c r="E2388" t="e">
        <f>IF(
OR('Options - Free Attaching'!B2388 = "8. Transferee of restricted securities", 'Options - Free Attaching'!B2388 = "9. Any person (substitution for securities etc.)"),
'Options - Free Attaching'!C2388,
IF(
'Options - Free Attaching'!B2388 = "",
#N/A,
'Options - Free Attaching'!B2388)
)</f>
        <v>#N/A</v>
      </c>
      <c r="F2388" t="e">
        <f>IF(
OR('Con. Notes - Conversion'!B2388 = "8. Transferee of restricted securities", 'Con. Notes - Conversion'!B2388 = "9. Any person (substitution for securities etc.)"),
'Con. Notes - Conversion'!C2388,
IF(
'Con. Notes - Conversion'!B2388 = "",
#N/A,
'Con. Notes - Conversion'!B2388)
)</f>
        <v>#N/A</v>
      </c>
      <c r="G2388" t="e">
        <f>IF(
OR('Con. Notes - No Conversion'!B2388 = "8. Transferee of restricted securities", 'Con. Notes - No Conversion'!B2388 = "9. Any person (substitution for securities etc.)"),
'Con. Notes - No Conversion'!C2388,
IF(
'Con. Notes - No Conversion'!B2388 = "",
#N/A,
'Con. Notes - No Conversion'!B2388)
)</f>
        <v>#N/A</v>
      </c>
    </row>
    <row r="2389" spans="1:7" x14ac:dyDescent="0.25">
      <c r="A2389" t="e">
        <f>IF(
OR(Shares!B2389 = "8. Transferee of restricted securities", Shares!B2389 = "9. Any person (substitution for securities etc.)"),
Shares!C2389,
IF(
Shares!B2389 = "",
#N/A,
Shares!B2389)
)</f>
        <v>#N/A</v>
      </c>
      <c r="B2389" t="e">
        <f>IF(
OR('Shares - LTR - Granted'!B2389 = "8. Transferee of restricted securities", 'Shares - LTR - Granted'!B2389 = "9. Any person (substitution for securities etc.)"),
'Shares - LTR - Granted'!C2389,
IF(
'Shares - LTR - Granted'!B2389 = "",
#N/A,
'Shares - LTR - Granted'!B2389)
)</f>
        <v>#N/A</v>
      </c>
      <c r="C2389" t="e">
        <f>IF(
OR('Performance Securities'!B2389 = "8. Transferee of restricted securities", 'Performance Securities'!B2389 = "9. Any person (substitution for securities etc.)"),
'Performance Securities'!C2389,
IF(
'Performance Securities'!B2389 = "",
#N/A,
'Performance Securities'!B2389)
)</f>
        <v>#N/A</v>
      </c>
      <c r="D2389" t="e">
        <f>IF(
OR('Options or Warrants'!B2389 = "8. Transferee of restricted securities", 'Options or Warrants'!B2389 = "9. Any person (substitution for securities etc.)"),
'Options or Warrants'!C2389,
IF(
'Options or Warrants'!B2389 = "",
#N/A,
'Options or Warrants'!B2389)
)</f>
        <v>#N/A</v>
      </c>
      <c r="E2389" t="e">
        <f>IF(
OR('Options - Free Attaching'!B2389 = "8. Transferee of restricted securities", 'Options - Free Attaching'!B2389 = "9. Any person (substitution for securities etc.)"),
'Options - Free Attaching'!C2389,
IF(
'Options - Free Attaching'!B2389 = "",
#N/A,
'Options - Free Attaching'!B2389)
)</f>
        <v>#N/A</v>
      </c>
      <c r="F2389" t="e">
        <f>IF(
OR('Con. Notes - Conversion'!B2389 = "8. Transferee of restricted securities", 'Con. Notes - Conversion'!B2389 = "9. Any person (substitution for securities etc.)"),
'Con. Notes - Conversion'!C2389,
IF(
'Con. Notes - Conversion'!B2389 = "",
#N/A,
'Con. Notes - Conversion'!B2389)
)</f>
        <v>#N/A</v>
      </c>
      <c r="G2389" t="e">
        <f>IF(
OR('Con. Notes - No Conversion'!B2389 = "8. Transferee of restricted securities", 'Con. Notes - No Conversion'!B2389 = "9. Any person (substitution for securities etc.)"),
'Con. Notes - No Conversion'!C2389,
IF(
'Con. Notes - No Conversion'!B2389 = "",
#N/A,
'Con. Notes - No Conversion'!B2389)
)</f>
        <v>#N/A</v>
      </c>
    </row>
    <row r="2390" spans="1:7" x14ac:dyDescent="0.25">
      <c r="A2390" t="e">
        <f>IF(
OR(Shares!B2390 = "8. Transferee of restricted securities", Shares!B2390 = "9. Any person (substitution for securities etc.)"),
Shares!C2390,
IF(
Shares!B2390 = "",
#N/A,
Shares!B2390)
)</f>
        <v>#N/A</v>
      </c>
      <c r="B2390" t="e">
        <f>IF(
OR('Shares - LTR - Granted'!B2390 = "8. Transferee of restricted securities", 'Shares - LTR - Granted'!B2390 = "9. Any person (substitution for securities etc.)"),
'Shares - LTR - Granted'!C2390,
IF(
'Shares - LTR - Granted'!B2390 = "",
#N/A,
'Shares - LTR - Granted'!B2390)
)</f>
        <v>#N/A</v>
      </c>
      <c r="C2390" t="e">
        <f>IF(
OR('Performance Securities'!B2390 = "8. Transferee of restricted securities", 'Performance Securities'!B2390 = "9. Any person (substitution for securities etc.)"),
'Performance Securities'!C2390,
IF(
'Performance Securities'!B2390 = "",
#N/A,
'Performance Securities'!B2390)
)</f>
        <v>#N/A</v>
      </c>
      <c r="D2390" t="e">
        <f>IF(
OR('Options or Warrants'!B2390 = "8. Transferee of restricted securities", 'Options or Warrants'!B2390 = "9. Any person (substitution for securities etc.)"),
'Options or Warrants'!C2390,
IF(
'Options or Warrants'!B2390 = "",
#N/A,
'Options or Warrants'!B2390)
)</f>
        <v>#N/A</v>
      </c>
      <c r="E2390" t="e">
        <f>IF(
OR('Options - Free Attaching'!B2390 = "8. Transferee of restricted securities", 'Options - Free Attaching'!B2390 = "9. Any person (substitution for securities etc.)"),
'Options - Free Attaching'!C2390,
IF(
'Options - Free Attaching'!B2390 = "",
#N/A,
'Options - Free Attaching'!B2390)
)</f>
        <v>#N/A</v>
      </c>
      <c r="F2390" t="e">
        <f>IF(
OR('Con. Notes - Conversion'!B2390 = "8. Transferee of restricted securities", 'Con. Notes - Conversion'!B2390 = "9. Any person (substitution for securities etc.)"),
'Con. Notes - Conversion'!C2390,
IF(
'Con. Notes - Conversion'!B2390 = "",
#N/A,
'Con. Notes - Conversion'!B2390)
)</f>
        <v>#N/A</v>
      </c>
      <c r="G2390" t="e">
        <f>IF(
OR('Con. Notes - No Conversion'!B2390 = "8. Transferee of restricted securities", 'Con. Notes - No Conversion'!B2390 = "9. Any person (substitution for securities etc.)"),
'Con. Notes - No Conversion'!C2390,
IF(
'Con. Notes - No Conversion'!B2390 = "",
#N/A,
'Con. Notes - No Conversion'!B2390)
)</f>
        <v>#N/A</v>
      </c>
    </row>
    <row r="2391" spans="1:7" x14ac:dyDescent="0.25">
      <c r="A2391" t="e">
        <f>IF(
OR(Shares!B2391 = "8. Transferee of restricted securities", Shares!B2391 = "9. Any person (substitution for securities etc.)"),
Shares!C2391,
IF(
Shares!B2391 = "",
#N/A,
Shares!B2391)
)</f>
        <v>#N/A</v>
      </c>
      <c r="B2391" t="e">
        <f>IF(
OR('Shares - LTR - Granted'!B2391 = "8. Transferee of restricted securities", 'Shares - LTR - Granted'!B2391 = "9. Any person (substitution for securities etc.)"),
'Shares - LTR - Granted'!C2391,
IF(
'Shares - LTR - Granted'!B2391 = "",
#N/A,
'Shares - LTR - Granted'!B2391)
)</f>
        <v>#N/A</v>
      </c>
      <c r="C2391" t="e">
        <f>IF(
OR('Performance Securities'!B2391 = "8. Transferee of restricted securities", 'Performance Securities'!B2391 = "9. Any person (substitution for securities etc.)"),
'Performance Securities'!C2391,
IF(
'Performance Securities'!B2391 = "",
#N/A,
'Performance Securities'!B2391)
)</f>
        <v>#N/A</v>
      </c>
      <c r="D2391" t="e">
        <f>IF(
OR('Options or Warrants'!B2391 = "8. Transferee of restricted securities", 'Options or Warrants'!B2391 = "9. Any person (substitution for securities etc.)"),
'Options or Warrants'!C2391,
IF(
'Options or Warrants'!B2391 = "",
#N/A,
'Options or Warrants'!B2391)
)</f>
        <v>#N/A</v>
      </c>
      <c r="E2391" t="e">
        <f>IF(
OR('Options - Free Attaching'!B2391 = "8. Transferee of restricted securities", 'Options - Free Attaching'!B2391 = "9. Any person (substitution for securities etc.)"),
'Options - Free Attaching'!C2391,
IF(
'Options - Free Attaching'!B2391 = "",
#N/A,
'Options - Free Attaching'!B2391)
)</f>
        <v>#N/A</v>
      </c>
      <c r="F2391" t="e">
        <f>IF(
OR('Con. Notes - Conversion'!B2391 = "8. Transferee of restricted securities", 'Con. Notes - Conversion'!B2391 = "9. Any person (substitution for securities etc.)"),
'Con. Notes - Conversion'!C2391,
IF(
'Con. Notes - Conversion'!B2391 = "",
#N/A,
'Con. Notes - Conversion'!B2391)
)</f>
        <v>#N/A</v>
      </c>
      <c r="G2391" t="e">
        <f>IF(
OR('Con. Notes - No Conversion'!B2391 = "8. Transferee of restricted securities", 'Con. Notes - No Conversion'!B2391 = "9. Any person (substitution for securities etc.)"),
'Con. Notes - No Conversion'!C2391,
IF(
'Con. Notes - No Conversion'!B2391 = "",
#N/A,
'Con. Notes - No Conversion'!B2391)
)</f>
        <v>#N/A</v>
      </c>
    </row>
    <row r="2392" spans="1:7" x14ac:dyDescent="0.25">
      <c r="A2392" t="e">
        <f>IF(
OR(Shares!B2392 = "8. Transferee of restricted securities", Shares!B2392 = "9. Any person (substitution for securities etc.)"),
Shares!C2392,
IF(
Shares!B2392 = "",
#N/A,
Shares!B2392)
)</f>
        <v>#N/A</v>
      </c>
      <c r="B2392" t="e">
        <f>IF(
OR('Shares - LTR - Granted'!B2392 = "8. Transferee of restricted securities", 'Shares - LTR - Granted'!B2392 = "9. Any person (substitution for securities etc.)"),
'Shares - LTR - Granted'!C2392,
IF(
'Shares - LTR - Granted'!B2392 = "",
#N/A,
'Shares - LTR - Granted'!B2392)
)</f>
        <v>#N/A</v>
      </c>
      <c r="C2392" t="e">
        <f>IF(
OR('Performance Securities'!B2392 = "8. Transferee of restricted securities", 'Performance Securities'!B2392 = "9. Any person (substitution for securities etc.)"),
'Performance Securities'!C2392,
IF(
'Performance Securities'!B2392 = "",
#N/A,
'Performance Securities'!B2392)
)</f>
        <v>#N/A</v>
      </c>
      <c r="D2392" t="e">
        <f>IF(
OR('Options or Warrants'!B2392 = "8. Transferee of restricted securities", 'Options or Warrants'!B2392 = "9. Any person (substitution for securities etc.)"),
'Options or Warrants'!C2392,
IF(
'Options or Warrants'!B2392 = "",
#N/A,
'Options or Warrants'!B2392)
)</f>
        <v>#N/A</v>
      </c>
      <c r="E2392" t="e">
        <f>IF(
OR('Options - Free Attaching'!B2392 = "8. Transferee of restricted securities", 'Options - Free Attaching'!B2392 = "9. Any person (substitution for securities etc.)"),
'Options - Free Attaching'!C2392,
IF(
'Options - Free Attaching'!B2392 = "",
#N/A,
'Options - Free Attaching'!B2392)
)</f>
        <v>#N/A</v>
      </c>
      <c r="F2392" t="e">
        <f>IF(
OR('Con. Notes - Conversion'!B2392 = "8. Transferee of restricted securities", 'Con. Notes - Conversion'!B2392 = "9. Any person (substitution for securities etc.)"),
'Con. Notes - Conversion'!C2392,
IF(
'Con. Notes - Conversion'!B2392 = "",
#N/A,
'Con. Notes - Conversion'!B2392)
)</f>
        <v>#N/A</v>
      </c>
      <c r="G2392" t="e">
        <f>IF(
OR('Con. Notes - No Conversion'!B2392 = "8. Transferee of restricted securities", 'Con. Notes - No Conversion'!B2392 = "9. Any person (substitution for securities etc.)"),
'Con. Notes - No Conversion'!C2392,
IF(
'Con. Notes - No Conversion'!B2392 = "",
#N/A,
'Con. Notes - No Conversion'!B2392)
)</f>
        <v>#N/A</v>
      </c>
    </row>
    <row r="2393" spans="1:7" x14ac:dyDescent="0.25">
      <c r="A2393" t="e">
        <f>IF(
OR(Shares!B2393 = "8. Transferee of restricted securities", Shares!B2393 = "9. Any person (substitution for securities etc.)"),
Shares!C2393,
IF(
Shares!B2393 = "",
#N/A,
Shares!B2393)
)</f>
        <v>#N/A</v>
      </c>
      <c r="B2393" t="e">
        <f>IF(
OR('Shares - LTR - Granted'!B2393 = "8. Transferee of restricted securities", 'Shares - LTR - Granted'!B2393 = "9. Any person (substitution for securities etc.)"),
'Shares - LTR - Granted'!C2393,
IF(
'Shares - LTR - Granted'!B2393 = "",
#N/A,
'Shares - LTR - Granted'!B2393)
)</f>
        <v>#N/A</v>
      </c>
      <c r="C2393" t="e">
        <f>IF(
OR('Performance Securities'!B2393 = "8. Transferee of restricted securities", 'Performance Securities'!B2393 = "9. Any person (substitution for securities etc.)"),
'Performance Securities'!C2393,
IF(
'Performance Securities'!B2393 = "",
#N/A,
'Performance Securities'!B2393)
)</f>
        <v>#N/A</v>
      </c>
      <c r="D2393" t="e">
        <f>IF(
OR('Options or Warrants'!B2393 = "8. Transferee of restricted securities", 'Options or Warrants'!B2393 = "9. Any person (substitution for securities etc.)"),
'Options or Warrants'!C2393,
IF(
'Options or Warrants'!B2393 = "",
#N/A,
'Options or Warrants'!B2393)
)</f>
        <v>#N/A</v>
      </c>
      <c r="E2393" t="e">
        <f>IF(
OR('Options - Free Attaching'!B2393 = "8. Transferee of restricted securities", 'Options - Free Attaching'!B2393 = "9. Any person (substitution for securities etc.)"),
'Options - Free Attaching'!C2393,
IF(
'Options - Free Attaching'!B2393 = "",
#N/A,
'Options - Free Attaching'!B2393)
)</f>
        <v>#N/A</v>
      </c>
      <c r="F2393" t="e">
        <f>IF(
OR('Con. Notes - Conversion'!B2393 = "8. Transferee of restricted securities", 'Con. Notes - Conversion'!B2393 = "9. Any person (substitution for securities etc.)"),
'Con. Notes - Conversion'!C2393,
IF(
'Con. Notes - Conversion'!B2393 = "",
#N/A,
'Con. Notes - Conversion'!B2393)
)</f>
        <v>#N/A</v>
      </c>
      <c r="G2393" t="e">
        <f>IF(
OR('Con. Notes - No Conversion'!B2393 = "8. Transferee of restricted securities", 'Con. Notes - No Conversion'!B2393 = "9. Any person (substitution for securities etc.)"),
'Con. Notes - No Conversion'!C2393,
IF(
'Con. Notes - No Conversion'!B2393 = "",
#N/A,
'Con. Notes - No Conversion'!B2393)
)</f>
        <v>#N/A</v>
      </c>
    </row>
    <row r="2394" spans="1:7" x14ac:dyDescent="0.25">
      <c r="A2394" t="e">
        <f>IF(
OR(Shares!B2394 = "8. Transferee of restricted securities", Shares!B2394 = "9. Any person (substitution for securities etc.)"),
Shares!C2394,
IF(
Shares!B2394 = "",
#N/A,
Shares!B2394)
)</f>
        <v>#N/A</v>
      </c>
      <c r="B2394" t="e">
        <f>IF(
OR('Shares - LTR - Granted'!B2394 = "8. Transferee of restricted securities", 'Shares - LTR - Granted'!B2394 = "9. Any person (substitution for securities etc.)"),
'Shares - LTR - Granted'!C2394,
IF(
'Shares - LTR - Granted'!B2394 = "",
#N/A,
'Shares - LTR - Granted'!B2394)
)</f>
        <v>#N/A</v>
      </c>
      <c r="C2394" t="e">
        <f>IF(
OR('Performance Securities'!B2394 = "8. Transferee of restricted securities", 'Performance Securities'!B2394 = "9. Any person (substitution for securities etc.)"),
'Performance Securities'!C2394,
IF(
'Performance Securities'!B2394 = "",
#N/A,
'Performance Securities'!B2394)
)</f>
        <v>#N/A</v>
      </c>
      <c r="D2394" t="e">
        <f>IF(
OR('Options or Warrants'!B2394 = "8. Transferee of restricted securities", 'Options or Warrants'!B2394 = "9. Any person (substitution for securities etc.)"),
'Options or Warrants'!C2394,
IF(
'Options or Warrants'!B2394 = "",
#N/A,
'Options or Warrants'!B2394)
)</f>
        <v>#N/A</v>
      </c>
      <c r="E2394" t="e">
        <f>IF(
OR('Options - Free Attaching'!B2394 = "8. Transferee of restricted securities", 'Options - Free Attaching'!B2394 = "9. Any person (substitution for securities etc.)"),
'Options - Free Attaching'!C2394,
IF(
'Options - Free Attaching'!B2394 = "",
#N/A,
'Options - Free Attaching'!B2394)
)</f>
        <v>#N/A</v>
      </c>
      <c r="F2394" t="e">
        <f>IF(
OR('Con. Notes - Conversion'!B2394 = "8. Transferee of restricted securities", 'Con. Notes - Conversion'!B2394 = "9. Any person (substitution for securities etc.)"),
'Con. Notes - Conversion'!C2394,
IF(
'Con. Notes - Conversion'!B2394 = "",
#N/A,
'Con. Notes - Conversion'!B2394)
)</f>
        <v>#N/A</v>
      </c>
      <c r="G2394" t="e">
        <f>IF(
OR('Con. Notes - No Conversion'!B2394 = "8. Transferee of restricted securities", 'Con. Notes - No Conversion'!B2394 = "9. Any person (substitution for securities etc.)"),
'Con. Notes - No Conversion'!C2394,
IF(
'Con. Notes - No Conversion'!B2394 = "",
#N/A,
'Con. Notes - No Conversion'!B2394)
)</f>
        <v>#N/A</v>
      </c>
    </row>
    <row r="2395" spans="1:7" x14ac:dyDescent="0.25">
      <c r="A2395" t="e">
        <f>IF(
OR(Shares!B2395 = "8. Transferee of restricted securities", Shares!B2395 = "9. Any person (substitution for securities etc.)"),
Shares!C2395,
IF(
Shares!B2395 = "",
#N/A,
Shares!B2395)
)</f>
        <v>#N/A</v>
      </c>
      <c r="B2395" t="e">
        <f>IF(
OR('Shares - LTR - Granted'!B2395 = "8. Transferee of restricted securities", 'Shares - LTR - Granted'!B2395 = "9. Any person (substitution for securities etc.)"),
'Shares - LTR - Granted'!C2395,
IF(
'Shares - LTR - Granted'!B2395 = "",
#N/A,
'Shares - LTR - Granted'!B2395)
)</f>
        <v>#N/A</v>
      </c>
      <c r="C2395" t="e">
        <f>IF(
OR('Performance Securities'!B2395 = "8. Transferee of restricted securities", 'Performance Securities'!B2395 = "9. Any person (substitution for securities etc.)"),
'Performance Securities'!C2395,
IF(
'Performance Securities'!B2395 = "",
#N/A,
'Performance Securities'!B2395)
)</f>
        <v>#N/A</v>
      </c>
      <c r="D2395" t="e">
        <f>IF(
OR('Options or Warrants'!B2395 = "8. Transferee of restricted securities", 'Options or Warrants'!B2395 = "9. Any person (substitution for securities etc.)"),
'Options or Warrants'!C2395,
IF(
'Options or Warrants'!B2395 = "",
#N/A,
'Options or Warrants'!B2395)
)</f>
        <v>#N/A</v>
      </c>
      <c r="E2395" t="e">
        <f>IF(
OR('Options - Free Attaching'!B2395 = "8. Transferee of restricted securities", 'Options - Free Attaching'!B2395 = "9. Any person (substitution for securities etc.)"),
'Options - Free Attaching'!C2395,
IF(
'Options - Free Attaching'!B2395 = "",
#N/A,
'Options - Free Attaching'!B2395)
)</f>
        <v>#N/A</v>
      </c>
      <c r="F2395" t="e">
        <f>IF(
OR('Con. Notes - Conversion'!B2395 = "8. Transferee of restricted securities", 'Con. Notes - Conversion'!B2395 = "9. Any person (substitution for securities etc.)"),
'Con. Notes - Conversion'!C2395,
IF(
'Con. Notes - Conversion'!B2395 = "",
#N/A,
'Con. Notes - Conversion'!B2395)
)</f>
        <v>#N/A</v>
      </c>
      <c r="G2395" t="e">
        <f>IF(
OR('Con. Notes - No Conversion'!B2395 = "8. Transferee of restricted securities", 'Con. Notes - No Conversion'!B2395 = "9. Any person (substitution for securities etc.)"),
'Con. Notes - No Conversion'!C2395,
IF(
'Con. Notes - No Conversion'!B2395 = "",
#N/A,
'Con. Notes - No Conversion'!B2395)
)</f>
        <v>#N/A</v>
      </c>
    </row>
    <row r="2396" spans="1:7" x14ac:dyDescent="0.25">
      <c r="A2396" t="e">
        <f>IF(
OR(Shares!B2396 = "8. Transferee of restricted securities", Shares!B2396 = "9. Any person (substitution for securities etc.)"),
Shares!C2396,
IF(
Shares!B2396 = "",
#N/A,
Shares!B2396)
)</f>
        <v>#N/A</v>
      </c>
      <c r="B2396" t="e">
        <f>IF(
OR('Shares - LTR - Granted'!B2396 = "8. Transferee of restricted securities", 'Shares - LTR - Granted'!B2396 = "9. Any person (substitution for securities etc.)"),
'Shares - LTR - Granted'!C2396,
IF(
'Shares - LTR - Granted'!B2396 = "",
#N/A,
'Shares - LTR - Granted'!B2396)
)</f>
        <v>#N/A</v>
      </c>
      <c r="C2396" t="e">
        <f>IF(
OR('Performance Securities'!B2396 = "8. Transferee of restricted securities", 'Performance Securities'!B2396 = "9. Any person (substitution for securities etc.)"),
'Performance Securities'!C2396,
IF(
'Performance Securities'!B2396 = "",
#N/A,
'Performance Securities'!B2396)
)</f>
        <v>#N/A</v>
      </c>
      <c r="D2396" t="e">
        <f>IF(
OR('Options or Warrants'!B2396 = "8. Transferee of restricted securities", 'Options or Warrants'!B2396 = "9. Any person (substitution for securities etc.)"),
'Options or Warrants'!C2396,
IF(
'Options or Warrants'!B2396 = "",
#N/A,
'Options or Warrants'!B2396)
)</f>
        <v>#N/A</v>
      </c>
      <c r="E2396" t="e">
        <f>IF(
OR('Options - Free Attaching'!B2396 = "8. Transferee of restricted securities", 'Options - Free Attaching'!B2396 = "9. Any person (substitution for securities etc.)"),
'Options - Free Attaching'!C2396,
IF(
'Options - Free Attaching'!B2396 = "",
#N/A,
'Options - Free Attaching'!B2396)
)</f>
        <v>#N/A</v>
      </c>
      <c r="F2396" t="e">
        <f>IF(
OR('Con. Notes - Conversion'!B2396 = "8. Transferee of restricted securities", 'Con. Notes - Conversion'!B2396 = "9. Any person (substitution for securities etc.)"),
'Con. Notes - Conversion'!C2396,
IF(
'Con. Notes - Conversion'!B2396 = "",
#N/A,
'Con. Notes - Conversion'!B2396)
)</f>
        <v>#N/A</v>
      </c>
      <c r="G2396" t="e">
        <f>IF(
OR('Con. Notes - No Conversion'!B2396 = "8. Transferee of restricted securities", 'Con. Notes - No Conversion'!B2396 = "9. Any person (substitution for securities etc.)"),
'Con. Notes - No Conversion'!C2396,
IF(
'Con. Notes - No Conversion'!B2396 = "",
#N/A,
'Con. Notes - No Conversion'!B2396)
)</f>
        <v>#N/A</v>
      </c>
    </row>
    <row r="2397" spans="1:7" x14ac:dyDescent="0.25">
      <c r="A2397" t="e">
        <f>IF(
OR(Shares!B2397 = "8. Transferee of restricted securities", Shares!B2397 = "9. Any person (substitution for securities etc.)"),
Shares!C2397,
IF(
Shares!B2397 = "",
#N/A,
Shares!B2397)
)</f>
        <v>#N/A</v>
      </c>
      <c r="B2397" t="e">
        <f>IF(
OR('Shares - LTR - Granted'!B2397 = "8. Transferee of restricted securities", 'Shares - LTR - Granted'!B2397 = "9. Any person (substitution for securities etc.)"),
'Shares - LTR - Granted'!C2397,
IF(
'Shares - LTR - Granted'!B2397 = "",
#N/A,
'Shares - LTR - Granted'!B2397)
)</f>
        <v>#N/A</v>
      </c>
      <c r="C2397" t="e">
        <f>IF(
OR('Performance Securities'!B2397 = "8. Transferee of restricted securities", 'Performance Securities'!B2397 = "9. Any person (substitution for securities etc.)"),
'Performance Securities'!C2397,
IF(
'Performance Securities'!B2397 = "",
#N/A,
'Performance Securities'!B2397)
)</f>
        <v>#N/A</v>
      </c>
      <c r="D2397" t="e">
        <f>IF(
OR('Options or Warrants'!B2397 = "8. Transferee of restricted securities", 'Options or Warrants'!B2397 = "9. Any person (substitution for securities etc.)"),
'Options or Warrants'!C2397,
IF(
'Options or Warrants'!B2397 = "",
#N/A,
'Options or Warrants'!B2397)
)</f>
        <v>#N/A</v>
      </c>
      <c r="E2397" t="e">
        <f>IF(
OR('Options - Free Attaching'!B2397 = "8. Transferee of restricted securities", 'Options - Free Attaching'!B2397 = "9. Any person (substitution for securities etc.)"),
'Options - Free Attaching'!C2397,
IF(
'Options - Free Attaching'!B2397 = "",
#N/A,
'Options - Free Attaching'!B2397)
)</f>
        <v>#N/A</v>
      </c>
      <c r="F2397" t="e">
        <f>IF(
OR('Con. Notes - Conversion'!B2397 = "8. Transferee of restricted securities", 'Con. Notes - Conversion'!B2397 = "9. Any person (substitution for securities etc.)"),
'Con. Notes - Conversion'!C2397,
IF(
'Con. Notes - Conversion'!B2397 = "",
#N/A,
'Con. Notes - Conversion'!B2397)
)</f>
        <v>#N/A</v>
      </c>
      <c r="G2397" t="e">
        <f>IF(
OR('Con. Notes - No Conversion'!B2397 = "8. Transferee of restricted securities", 'Con. Notes - No Conversion'!B2397 = "9. Any person (substitution for securities etc.)"),
'Con. Notes - No Conversion'!C2397,
IF(
'Con. Notes - No Conversion'!B2397 = "",
#N/A,
'Con. Notes - No Conversion'!B2397)
)</f>
        <v>#N/A</v>
      </c>
    </row>
    <row r="2398" spans="1:7" x14ac:dyDescent="0.25">
      <c r="A2398" t="e">
        <f>IF(
OR(Shares!B2398 = "8. Transferee of restricted securities", Shares!B2398 = "9. Any person (substitution for securities etc.)"),
Shares!C2398,
IF(
Shares!B2398 = "",
#N/A,
Shares!B2398)
)</f>
        <v>#N/A</v>
      </c>
      <c r="B2398" t="e">
        <f>IF(
OR('Shares - LTR - Granted'!B2398 = "8. Transferee of restricted securities", 'Shares - LTR - Granted'!B2398 = "9. Any person (substitution for securities etc.)"),
'Shares - LTR - Granted'!C2398,
IF(
'Shares - LTR - Granted'!B2398 = "",
#N/A,
'Shares - LTR - Granted'!B2398)
)</f>
        <v>#N/A</v>
      </c>
      <c r="C2398" t="e">
        <f>IF(
OR('Performance Securities'!B2398 = "8. Transferee of restricted securities", 'Performance Securities'!B2398 = "9. Any person (substitution for securities etc.)"),
'Performance Securities'!C2398,
IF(
'Performance Securities'!B2398 = "",
#N/A,
'Performance Securities'!B2398)
)</f>
        <v>#N/A</v>
      </c>
      <c r="D2398" t="e">
        <f>IF(
OR('Options or Warrants'!B2398 = "8. Transferee of restricted securities", 'Options or Warrants'!B2398 = "9. Any person (substitution for securities etc.)"),
'Options or Warrants'!C2398,
IF(
'Options or Warrants'!B2398 = "",
#N/A,
'Options or Warrants'!B2398)
)</f>
        <v>#N/A</v>
      </c>
      <c r="E2398" t="e">
        <f>IF(
OR('Options - Free Attaching'!B2398 = "8. Transferee of restricted securities", 'Options - Free Attaching'!B2398 = "9. Any person (substitution for securities etc.)"),
'Options - Free Attaching'!C2398,
IF(
'Options - Free Attaching'!B2398 = "",
#N/A,
'Options - Free Attaching'!B2398)
)</f>
        <v>#N/A</v>
      </c>
      <c r="F2398" t="e">
        <f>IF(
OR('Con. Notes - Conversion'!B2398 = "8. Transferee of restricted securities", 'Con. Notes - Conversion'!B2398 = "9. Any person (substitution for securities etc.)"),
'Con. Notes - Conversion'!C2398,
IF(
'Con. Notes - Conversion'!B2398 = "",
#N/A,
'Con. Notes - Conversion'!B2398)
)</f>
        <v>#N/A</v>
      </c>
      <c r="G2398" t="e">
        <f>IF(
OR('Con. Notes - No Conversion'!B2398 = "8. Transferee of restricted securities", 'Con. Notes - No Conversion'!B2398 = "9. Any person (substitution for securities etc.)"),
'Con. Notes - No Conversion'!C2398,
IF(
'Con. Notes - No Conversion'!B2398 = "",
#N/A,
'Con. Notes - No Conversion'!B2398)
)</f>
        <v>#N/A</v>
      </c>
    </row>
    <row r="2399" spans="1:7" x14ac:dyDescent="0.25">
      <c r="A2399" t="e">
        <f>IF(
OR(Shares!B2399 = "8. Transferee of restricted securities", Shares!B2399 = "9. Any person (substitution for securities etc.)"),
Shares!C2399,
IF(
Shares!B2399 = "",
#N/A,
Shares!B2399)
)</f>
        <v>#N/A</v>
      </c>
      <c r="B2399" t="e">
        <f>IF(
OR('Shares - LTR - Granted'!B2399 = "8. Transferee of restricted securities", 'Shares - LTR - Granted'!B2399 = "9. Any person (substitution for securities etc.)"),
'Shares - LTR - Granted'!C2399,
IF(
'Shares - LTR - Granted'!B2399 = "",
#N/A,
'Shares - LTR - Granted'!B2399)
)</f>
        <v>#N/A</v>
      </c>
      <c r="C2399" t="e">
        <f>IF(
OR('Performance Securities'!B2399 = "8. Transferee of restricted securities", 'Performance Securities'!B2399 = "9. Any person (substitution for securities etc.)"),
'Performance Securities'!C2399,
IF(
'Performance Securities'!B2399 = "",
#N/A,
'Performance Securities'!B2399)
)</f>
        <v>#N/A</v>
      </c>
      <c r="D2399" t="e">
        <f>IF(
OR('Options or Warrants'!B2399 = "8. Transferee of restricted securities", 'Options or Warrants'!B2399 = "9. Any person (substitution for securities etc.)"),
'Options or Warrants'!C2399,
IF(
'Options or Warrants'!B2399 = "",
#N/A,
'Options or Warrants'!B2399)
)</f>
        <v>#N/A</v>
      </c>
      <c r="E2399" t="e">
        <f>IF(
OR('Options - Free Attaching'!B2399 = "8. Transferee of restricted securities", 'Options - Free Attaching'!B2399 = "9. Any person (substitution for securities etc.)"),
'Options - Free Attaching'!C2399,
IF(
'Options - Free Attaching'!B2399 = "",
#N/A,
'Options - Free Attaching'!B2399)
)</f>
        <v>#N/A</v>
      </c>
      <c r="F2399" t="e">
        <f>IF(
OR('Con. Notes - Conversion'!B2399 = "8. Transferee of restricted securities", 'Con. Notes - Conversion'!B2399 = "9. Any person (substitution for securities etc.)"),
'Con. Notes - Conversion'!C2399,
IF(
'Con. Notes - Conversion'!B2399 = "",
#N/A,
'Con. Notes - Conversion'!B2399)
)</f>
        <v>#N/A</v>
      </c>
      <c r="G2399" t="e">
        <f>IF(
OR('Con. Notes - No Conversion'!B2399 = "8. Transferee of restricted securities", 'Con. Notes - No Conversion'!B2399 = "9. Any person (substitution for securities etc.)"),
'Con. Notes - No Conversion'!C2399,
IF(
'Con. Notes - No Conversion'!B2399 = "",
#N/A,
'Con. Notes - No Conversion'!B2399)
)</f>
        <v>#N/A</v>
      </c>
    </row>
    <row r="2400" spans="1:7" x14ac:dyDescent="0.25">
      <c r="A2400" t="e">
        <f>IF(
OR(Shares!B2400 = "8. Transferee of restricted securities", Shares!B2400 = "9. Any person (substitution for securities etc.)"),
Shares!C2400,
IF(
Shares!B2400 = "",
#N/A,
Shares!B2400)
)</f>
        <v>#N/A</v>
      </c>
      <c r="B2400" t="e">
        <f>IF(
OR('Shares - LTR - Granted'!B2400 = "8. Transferee of restricted securities", 'Shares - LTR - Granted'!B2400 = "9. Any person (substitution for securities etc.)"),
'Shares - LTR - Granted'!C2400,
IF(
'Shares - LTR - Granted'!B2400 = "",
#N/A,
'Shares - LTR - Granted'!B2400)
)</f>
        <v>#N/A</v>
      </c>
      <c r="C2400" t="e">
        <f>IF(
OR('Performance Securities'!B2400 = "8. Transferee of restricted securities", 'Performance Securities'!B2400 = "9. Any person (substitution for securities etc.)"),
'Performance Securities'!C2400,
IF(
'Performance Securities'!B2400 = "",
#N/A,
'Performance Securities'!B2400)
)</f>
        <v>#N/A</v>
      </c>
      <c r="D2400" t="e">
        <f>IF(
OR('Options or Warrants'!B2400 = "8. Transferee of restricted securities", 'Options or Warrants'!B2400 = "9. Any person (substitution for securities etc.)"),
'Options or Warrants'!C2400,
IF(
'Options or Warrants'!B2400 = "",
#N/A,
'Options or Warrants'!B2400)
)</f>
        <v>#N/A</v>
      </c>
      <c r="E2400" t="e">
        <f>IF(
OR('Options - Free Attaching'!B2400 = "8. Transferee of restricted securities", 'Options - Free Attaching'!B2400 = "9. Any person (substitution for securities etc.)"),
'Options - Free Attaching'!C2400,
IF(
'Options - Free Attaching'!B2400 = "",
#N/A,
'Options - Free Attaching'!B2400)
)</f>
        <v>#N/A</v>
      </c>
      <c r="F2400" t="e">
        <f>IF(
OR('Con. Notes - Conversion'!B2400 = "8. Transferee of restricted securities", 'Con. Notes - Conversion'!B2400 = "9. Any person (substitution for securities etc.)"),
'Con. Notes - Conversion'!C2400,
IF(
'Con. Notes - Conversion'!B2400 = "",
#N/A,
'Con. Notes - Conversion'!B2400)
)</f>
        <v>#N/A</v>
      </c>
      <c r="G2400" t="e">
        <f>IF(
OR('Con. Notes - No Conversion'!B2400 = "8. Transferee of restricted securities", 'Con. Notes - No Conversion'!B2400 = "9. Any person (substitution for securities etc.)"),
'Con. Notes - No Conversion'!C2400,
IF(
'Con. Notes - No Conversion'!B2400 = "",
#N/A,
'Con. Notes - No Conversion'!B2400)
)</f>
        <v>#N/A</v>
      </c>
    </row>
    <row r="2401" spans="1:7" x14ac:dyDescent="0.25">
      <c r="A2401" t="e">
        <f>IF(
OR(Shares!B2401 = "8. Transferee of restricted securities", Shares!B2401 = "9. Any person (substitution for securities etc.)"),
Shares!C2401,
IF(
Shares!B2401 = "",
#N/A,
Shares!B2401)
)</f>
        <v>#N/A</v>
      </c>
      <c r="B2401" t="e">
        <f>IF(
OR('Shares - LTR - Granted'!B2401 = "8. Transferee of restricted securities", 'Shares - LTR - Granted'!B2401 = "9. Any person (substitution for securities etc.)"),
'Shares - LTR - Granted'!C2401,
IF(
'Shares - LTR - Granted'!B2401 = "",
#N/A,
'Shares - LTR - Granted'!B2401)
)</f>
        <v>#N/A</v>
      </c>
      <c r="C2401" t="e">
        <f>IF(
OR('Performance Securities'!B2401 = "8. Transferee of restricted securities", 'Performance Securities'!B2401 = "9. Any person (substitution for securities etc.)"),
'Performance Securities'!C2401,
IF(
'Performance Securities'!B2401 = "",
#N/A,
'Performance Securities'!B2401)
)</f>
        <v>#N/A</v>
      </c>
      <c r="D2401" t="e">
        <f>IF(
OR('Options or Warrants'!B2401 = "8. Transferee of restricted securities", 'Options or Warrants'!B2401 = "9. Any person (substitution for securities etc.)"),
'Options or Warrants'!C2401,
IF(
'Options or Warrants'!B2401 = "",
#N/A,
'Options or Warrants'!B2401)
)</f>
        <v>#N/A</v>
      </c>
      <c r="E2401" t="e">
        <f>IF(
OR('Options - Free Attaching'!B2401 = "8. Transferee of restricted securities", 'Options - Free Attaching'!B2401 = "9. Any person (substitution for securities etc.)"),
'Options - Free Attaching'!C2401,
IF(
'Options - Free Attaching'!B2401 = "",
#N/A,
'Options - Free Attaching'!B2401)
)</f>
        <v>#N/A</v>
      </c>
      <c r="F2401" t="e">
        <f>IF(
OR('Con. Notes - Conversion'!B2401 = "8. Transferee of restricted securities", 'Con. Notes - Conversion'!B2401 = "9. Any person (substitution for securities etc.)"),
'Con. Notes - Conversion'!C2401,
IF(
'Con. Notes - Conversion'!B2401 = "",
#N/A,
'Con. Notes - Conversion'!B2401)
)</f>
        <v>#N/A</v>
      </c>
      <c r="G2401" t="e">
        <f>IF(
OR('Con. Notes - No Conversion'!B2401 = "8. Transferee of restricted securities", 'Con. Notes - No Conversion'!B2401 = "9. Any person (substitution for securities etc.)"),
'Con. Notes - No Conversion'!C2401,
IF(
'Con. Notes - No Conversion'!B2401 = "",
#N/A,
'Con. Notes - No Conversion'!B2401)
)</f>
        <v>#N/A</v>
      </c>
    </row>
    <row r="2402" spans="1:7" x14ac:dyDescent="0.25">
      <c r="A2402" t="e">
        <f>IF(
OR(Shares!B2402 = "8. Transferee of restricted securities", Shares!B2402 = "9. Any person (substitution for securities etc.)"),
Shares!C2402,
IF(
Shares!B2402 = "",
#N/A,
Shares!B2402)
)</f>
        <v>#N/A</v>
      </c>
      <c r="B2402" t="e">
        <f>IF(
OR('Shares - LTR - Granted'!B2402 = "8. Transferee of restricted securities", 'Shares - LTR - Granted'!B2402 = "9. Any person (substitution for securities etc.)"),
'Shares - LTR - Granted'!C2402,
IF(
'Shares - LTR - Granted'!B2402 = "",
#N/A,
'Shares - LTR - Granted'!B2402)
)</f>
        <v>#N/A</v>
      </c>
      <c r="C2402" t="e">
        <f>IF(
OR('Performance Securities'!B2402 = "8. Transferee of restricted securities", 'Performance Securities'!B2402 = "9. Any person (substitution for securities etc.)"),
'Performance Securities'!C2402,
IF(
'Performance Securities'!B2402 = "",
#N/A,
'Performance Securities'!B2402)
)</f>
        <v>#N/A</v>
      </c>
      <c r="D2402" t="e">
        <f>IF(
OR('Options or Warrants'!B2402 = "8. Transferee of restricted securities", 'Options or Warrants'!B2402 = "9. Any person (substitution for securities etc.)"),
'Options or Warrants'!C2402,
IF(
'Options or Warrants'!B2402 = "",
#N/A,
'Options or Warrants'!B2402)
)</f>
        <v>#N/A</v>
      </c>
      <c r="E2402" t="e">
        <f>IF(
OR('Options - Free Attaching'!B2402 = "8. Transferee of restricted securities", 'Options - Free Attaching'!B2402 = "9. Any person (substitution for securities etc.)"),
'Options - Free Attaching'!C2402,
IF(
'Options - Free Attaching'!B2402 = "",
#N/A,
'Options - Free Attaching'!B2402)
)</f>
        <v>#N/A</v>
      </c>
      <c r="F2402" t="e">
        <f>IF(
OR('Con. Notes - Conversion'!B2402 = "8. Transferee of restricted securities", 'Con. Notes - Conversion'!B2402 = "9. Any person (substitution for securities etc.)"),
'Con. Notes - Conversion'!C2402,
IF(
'Con. Notes - Conversion'!B2402 = "",
#N/A,
'Con. Notes - Conversion'!B2402)
)</f>
        <v>#N/A</v>
      </c>
      <c r="G2402" t="e">
        <f>IF(
OR('Con. Notes - No Conversion'!B2402 = "8. Transferee of restricted securities", 'Con. Notes - No Conversion'!B2402 = "9. Any person (substitution for securities etc.)"),
'Con. Notes - No Conversion'!C2402,
IF(
'Con. Notes - No Conversion'!B2402 = "",
#N/A,
'Con. Notes - No Conversion'!B2402)
)</f>
        <v>#N/A</v>
      </c>
    </row>
    <row r="2403" spans="1:7" x14ac:dyDescent="0.25">
      <c r="A2403" t="e">
        <f>IF(
OR(Shares!B2403 = "8. Transferee of restricted securities", Shares!B2403 = "9. Any person (substitution for securities etc.)"),
Shares!C2403,
IF(
Shares!B2403 = "",
#N/A,
Shares!B2403)
)</f>
        <v>#N/A</v>
      </c>
      <c r="B2403" t="e">
        <f>IF(
OR('Shares - LTR - Granted'!B2403 = "8. Transferee of restricted securities", 'Shares - LTR - Granted'!B2403 = "9. Any person (substitution for securities etc.)"),
'Shares - LTR - Granted'!C2403,
IF(
'Shares - LTR - Granted'!B2403 = "",
#N/A,
'Shares - LTR - Granted'!B2403)
)</f>
        <v>#N/A</v>
      </c>
      <c r="C2403" t="e">
        <f>IF(
OR('Performance Securities'!B2403 = "8. Transferee of restricted securities", 'Performance Securities'!B2403 = "9. Any person (substitution for securities etc.)"),
'Performance Securities'!C2403,
IF(
'Performance Securities'!B2403 = "",
#N/A,
'Performance Securities'!B2403)
)</f>
        <v>#N/A</v>
      </c>
      <c r="D2403" t="e">
        <f>IF(
OR('Options or Warrants'!B2403 = "8. Transferee of restricted securities", 'Options or Warrants'!B2403 = "9. Any person (substitution for securities etc.)"),
'Options or Warrants'!C2403,
IF(
'Options or Warrants'!B2403 = "",
#N/A,
'Options or Warrants'!B2403)
)</f>
        <v>#N/A</v>
      </c>
      <c r="E2403" t="e">
        <f>IF(
OR('Options - Free Attaching'!B2403 = "8. Transferee of restricted securities", 'Options - Free Attaching'!B2403 = "9. Any person (substitution for securities etc.)"),
'Options - Free Attaching'!C2403,
IF(
'Options - Free Attaching'!B2403 = "",
#N/A,
'Options - Free Attaching'!B2403)
)</f>
        <v>#N/A</v>
      </c>
      <c r="F2403" t="e">
        <f>IF(
OR('Con. Notes - Conversion'!B2403 = "8. Transferee of restricted securities", 'Con. Notes - Conversion'!B2403 = "9. Any person (substitution for securities etc.)"),
'Con. Notes - Conversion'!C2403,
IF(
'Con. Notes - Conversion'!B2403 = "",
#N/A,
'Con. Notes - Conversion'!B2403)
)</f>
        <v>#N/A</v>
      </c>
      <c r="G2403" t="e">
        <f>IF(
OR('Con. Notes - No Conversion'!B2403 = "8. Transferee of restricted securities", 'Con. Notes - No Conversion'!B2403 = "9. Any person (substitution for securities etc.)"),
'Con. Notes - No Conversion'!C2403,
IF(
'Con. Notes - No Conversion'!B2403 = "",
#N/A,
'Con. Notes - No Conversion'!B2403)
)</f>
        <v>#N/A</v>
      </c>
    </row>
    <row r="2404" spans="1:7" x14ac:dyDescent="0.25">
      <c r="A2404" t="e">
        <f>IF(
OR(Shares!B2404 = "8. Transferee of restricted securities", Shares!B2404 = "9. Any person (substitution for securities etc.)"),
Shares!C2404,
IF(
Shares!B2404 = "",
#N/A,
Shares!B2404)
)</f>
        <v>#N/A</v>
      </c>
      <c r="B2404" t="e">
        <f>IF(
OR('Shares - LTR - Granted'!B2404 = "8. Transferee of restricted securities", 'Shares - LTR - Granted'!B2404 = "9. Any person (substitution for securities etc.)"),
'Shares - LTR - Granted'!C2404,
IF(
'Shares - LTR - Granted'!B2404 = "",
#N/A,
'Shares - LTR - Granted'!B2404)
)</f>
        <v>#N/A</v>
      </c>
      <c r="C2404" t="e">
        <f>IF(
OR('Performance Securities'!B2404 = "8. Transferee of restricted securities", 'Performance Securities'!B2404 = "9. Any person (substitution for securities etc.)"),
'Performance Securities'!C2404,
IF(
'Performance Securities'!B2404 = "",
#N/A,
'Performance Securities'!B2404)
)</f>
        <v>#N/A</v>
      </c>
      <c r="D2404" t="e">
        <f>IF(
OR('Options or Warrants'!B2404 = "8. Transferee of restricted securities", 'Options or Warrants'!B2404 = "9. Any person (substitution for securities etc.)"),
'Options or Warrants'!C2404,
IF(
'Options or Warrants'!B2404 = "",
#N/A,
'Options or Warrants'!B2404)
)</f>
        <v>#N/A</v>
      </c>
      <c r="E2404" t="e">
        <f>IF(
OR('Options - Free Attaching'!B2404 = "8. Transferee of restricted securities", 'Options - Free Attaching'!B2404 = "9. Any person (substitution for securities etc.)"),
'Options - Free Attaching'!C2404,
IF(
'Options - Free Attaching'!B2404 = "",
#N/A,
'Options - Free Attaching'!B2404)
)</f>
        <v>#N/A</v>
      </c>
      <c r="F2404" t="e">
        <f>IF(
OR('Con. Notes - Conversion'!B2404 = "8. Transferee of restricted securities", 'Con. Notes - Conversion'!B2404 = "9. Any person (substitution for securities etc.)"),
'Con. Notes - Conversion'!C2404,
IF(
'Con. Notes - Conversion'!B2404 = "",
#N/A,
'Con. Notes - Conversion'!B2404)
)</f>
        <v>#N/A</v>
      </c>
      <c r="G2404" t="e">
        <f>IF(
OR('Con. Notes - No Conversion'!B2404 = "8. Transferee of restricted securities", 'Con. Notes - No Conversion'!B2404 = "9. Any person (substitution for securities etc.)"),
'Con. Notes - No Conversion'!C2404,
IF(
'Con. Notes - No Conversion'!B2404 = "",
#N/A,
'Con. Notes - No Conversion'!B2404)
)</f>
        <v>#N/A</v>
      </c>
    </row>
    <row r="2405" spans="1:7" x14ac:dyDescent="0.25">
      <c r="A2405" t="e">
        <f>IF(
OR(Shares!B2405 = "8. Transferee of restricted securities", Shares!B2405 = "9. Any person (substitution for securities etc.)"),
Shares!C2405,
IF(
Shares!B2405 = "",
#N/A,
Shares!B2405)
)</f>
        <v>#N/A</v>
      </c>
      <c r="B2405" t="e">
        <f>IF(
OR('Shares - LTR - Granted'!B2405 = "8. Transferee of restricted securities", 'Shares - LTR - Granted'!B2405 = "9. Any person (substitution for securities etc.)"),
'Shares - LTR - Granted'!C2405,
IF(
'Shares - LTR - Granted'!B2405 = "",
#N/A,
'Shares - LTR - Granted'!B2405)
)</f>
        <v>#N/A</v>
      </c>
      <c r="C2405" t="e">
        <f>IF(
OR('Performance Securities'!B2405 = "8. Transferee of restricted securities", 'Performance Securities'!B2405 = "9. Any person (substitution for securities etc.)"),
'Performance Securities'!C2405,
IF(
'Performance Securities'!B2405 = "",
#N/A,
'Performance Securities'!B2405)
)</f>
        <v>#N/A</v>
      </c>
      <c r="D2405" t="e">
        <f>IF(
OR('Options or Warrants'!B2405 = "8. Transferee of restricted securities", 'Options or Warrants'!B2405 = "9. Any person (substitution for securities etc.)"),
'Options or Warrants'!C2405,
IF(
'Options or Warrants'!B2405 = "",
#N/A,
'Options or Warrants'!B2405)
)</f>
        <v>#N/A</v>
      </c>
      <c r="E2405" t="e">
        <f>IF(
OR('Options - Free Attaching'!B2405 = "8. Transferee of restricted securities", 'Options - Free Attaching'!B2405 = "9. Any person (substitution for securities etc.)"),
'Options - Free Attaching'!C2405,
IF(
'Options - Free Attaching'!B2405 = "",
#N/A,
'Options - Free Attaching'!B2405)
)</f>
        <v>#N/A</v>
      </c>
      <c r="F2405" t="e">
        <f>IF(
OR('Con. Notes - Conversion'!B2405 = "8. Transferee of restricted securities", 'Con. Notes - Conversion'!B2405 = "9. Any person (substitution for securities etc.)"),
'Con. Notes - Conversion'!C2405,
IF(
'Con. Notes - Conversion'!B2405 = "",
#N/A,
'Con. Notes - Conversion'!B2405)
)</f>
        <v>#N/A</v>
      </c>
      <c r="G2405" t="e">
        <f>IF(
OR('Con. Notes - No Conversion'!B2405 = "8. Transferee of restricted securities", 'Con. Notes - No Conversion'!B2405 = "9. Any person (substitution for securities etc.)"),
'Con. Notes - No Conversion'!C2405,
IF(
'Con. Notes - No Conversion'!B2405 = "",
#N/A,
'Con. Notes - No Conversion'!B2405)
)</f>
        <v>#N/A</v>
      </c>
    </row>
    <row r="2406" spans="1:7" x14ac:dyDescent="0.25">
      <c r="A2406" t="e">
        <f>IF(
OR(Shares!B2406 = "8. Transferee of restricted securities", Shares!B2406 = "9. Any person (substitution for securities etc.)"),
Shares!C2406,
IF(
Shares!B2406 = "",
#N/A,
Shares!B2406)
)</f>
        <v>#N/A</v>
      </c>
      <c r="B2406" t="e">
        <f>IF(
OR('Shares - LTR - Granted'!B2406 = "8. Transferee of restricted securities", 'Shares - LTR - Granted'!B2406 = "9. Any person (substitution for securities etc.)"),
'Shares - LTR - Granted'!C2406,
IF(
'Shares - LTR - Granted'!B2406 = "",
#N/A,
'Shares - LTR - Granted'!B2406)
)</f>
        <v>#N/A</v>
      </c>
      <c r="C2406" t="e">
        <f>IF(
OR('Performance Securities'!B2406 = "8. Transferee of restricted securities", 'Performance Securities'!B2406 = "9. Any person (substitution for securities etc.)"),
'Performance Securities'!C2406,
IF(
'Performance Securities'!B2406 = "",
#N/A,
'Performance Securities'!B2406)
)</f>
        <v>#N/A</v>
      </c>
      <c r="D2406" t="e">
        <f>IF(
OR('Options or Warrants'!B2406 = "8. Transferee of restricted securities", 'Options or Warrants'!B2406 = "9. Any person (substitution for securities etc.)"),
'Options or Warrants'!C2406,
IF(
'Options or Warrants'!B2406 = "",
#N/A,
'Options or Warrants'!B2406)
)</f>
        <v>#N/A</v>
      </c>
      <c r="E2406" t="e">
        <f>IF(
OR('Options - Free Attaching'!B2406 = "8. Transferee of restricted securities", 'Options - Free Attaching'!B2406 = "9. Any person (substitution for securities etc.)"),
'Options - Free Attaching'!C2406,
IF(
'Options - Free Attaching'!B2406 = "",
#N/A,
'Options - Free Attaching'!B2406)
)</f>
        <v>#N/A</v>
      </c>
      <c r="F2406" t="e">
        <f>IF(
OR('Con. Notes - Conversion'!B2406 = "8. Transferee of restricted securities", 'Con. Notes - Conversion'!B2406 = "9. Any person (substitution for securities etc.)"),
'Con. Notes - Conversion'!C2406,
IF(
'Con. Notes - Conversion'!B2406 = "",
#N/A,
'Con. Notes - Conversion'!B2406)
)</f>
        <v>#N/A</v>
      </c>
      <c r="G2406" t="e">
        <f>IF(
OR('Con. Notes - No Conversion'!B2406 = "8. Transferee of restricted securities", 'Con. Notes - No Conversion'!B2406 = "9. Any person (substitution for securities etc.)"),
'Con. Notes - No Conversion'!C2406,
IF(
'Con. Notes - No Conversion'!B2406 = "",
#N/A,
'Con. Notes - No Conversion'!B2406)
)</f>
        <v>#N/A</v>
      </c>
    </row>
    <row r="2407" spans="1:7" x14ac:dyDescent="0.25">
      <c r="A2407" t="e">
        <f>IF(
OR(Shares!B2407 = "8. Transferee of restricted securities", Shares!B2407 = "9. Any person (substitution for securities etc.)"),
Shares!C2407,
IF(
Shares!B2407 = "",
#N/A,
Shares!B2407)
)</f>
        <v>#N/A</v>
      </c>
      <c r="B2407" t="e">
        <f>IF(
OR('Shares - LTR - Granted'!B2407 = "8. Transferee of restricted securities", 'Shares - LTR - Granted'!B2407 = "9. Any person (substitution for securities etc.)"),
'Shares - LTR - Granted'!C2407,
IF(
'Shares - LTR - Granted'!B2407 = "",
#N/A,
'Shares - LTR - Granted'!B2407)
)</f>
        <v>#N/A</v>
      </c>
      <c r="C2407" t="e">
        <f>IF(
OR('Performance Securities'!B2407 = "8. Transferee of restricted securities", 'Performance Securities'!B2407 = "9. Any person (substitution for securities etc.)"),
'Performance Securities'!C2407,
IF(
'Performance Securities'!B2407 = "",
#N/A,
'Performance Securities'!B2407)
)</f>
        <v>#N/A</v>
      </c>
      <c r="D2407" t="e">
        <f>IF(
OR('Options or Warrants'!B2407 = "8. Transferee of restricted securities", 'Options or Warrants'!B2407 = "9. Any person (substitution for securities etc.)"),
'Options or Warrants'!C2407,
IF(
'Options or Warrants'!B2407 = "",
#N/A,
'Options or Warrants'!B2407)
)</f>
        <v>#N/A</v>
      </c>
      <c r="E2407" t="e">
        <f>IF(
OR('Options - Free Attaching'!B2407 = "8. Transferee of restricted securities", 'Options - Free Attaching'!B2407 = "9. Any person (substitution for securities etc.)"),
'Options - Free Attaching'!C2407,
IF(
'Options - Free Attaching'!B2407 = "",
#N/A,
'Options - Free Attaching'!B2407)
)</f>
        <v>#N/A</v>
      </c>
      <c r="F2407" t="e">
        <f>IF(
OR('Con. Notes - Conversion'!B2407 = "8. Transferee of restricted securities", 'Con. Notes - Conversion'!B2407 = "9. Any person (substitution for securities etc.)"),
'Con. Notes - Conversion'!C2407,
IF(
'Con. Notes - Conversion'!B2407 = "",
#N/A,
'Con. Notes - Conversion'!B2407)
)</f>
        <v>#N/A</v>
      </c>
      <c r="G2407" t="e">
        <f>IF(
OR('Con. Notes - No Conversion'!B2407 = "8. Transferee of restricted securities", 'Con. Notes - No Conversion'!B2407 = "9. Any person (substitution for securities etc.)"),
'Con. Notes - No Conversion'!C2407,
IF(
'Con. Notes - No Conversion'!B2407 = "",
#N/A,
'Con. Notes - No Conversion'!B2407)
)</f>
        <v>#N/A</v>
      </c>
    </row>
    <row r="2408" spans="1:7" x14ac:dyDescent="0.25">
      <c r="A2408" t="e">
        <f>IF(
OR(Shares!B2408 = "8. Transferee of restricted securities", Shares!B2408 = "9. Any person (substitution for securities etc.)"),
Shares!C2408,
IF(
Shares!B2408 = "",
#N/A,
Shares!B2408)
)</f>
        <v>#N/A</v>
      </c>
      <c r="B2408" t="e">
        <f>IF(
OR('Shares - LTR - Granted'!B2408 = "8. Transferee of restricted securities", 'Shares - LTR - Granted'!B2408 = "9. Any person (substitution for securities etc.)"),
'Shares - LTR - Granted'!C2408,
IF(
'Shares - LTR - Granted'!B2408 = "",
#N/A,
'Shares - LTR - Granted'!B2408)
)</f>
        <v>#N/A</v>
      </c>
      <c r="C2408" t="e">
        <f>IF(
OR('Performance Securities'!B2408 = "8. Transferee of restricted securities", 'Performance Securities'!B2408 = "9. Any person (substitution for securities etc.)"),
'Performance Securities'!C2408,
IF(
'Performance Securities'!B2408 = "",
#N/A,
'Performance Securities'!B2408)
)</f>
        <v>#N/A</v>
      </c>
      <c r="D2408" t="e">
        <f>IF(
OR('Options or Warrants'!B2408 = "8. Transferee of restricted securities", 'Options or Warrants'!B2408 = "9. Any person (substitution for securities etc.)"),
'Options or Warrants'!C2408,
IF(
'Options or Warrants'!B2408 = "",
#N/A,
'Options or Warrants'!B2408)
)</f>
        <v>#N/A</v>
      </c>
      <c r="E2408" t="e">
        <f>IF(
OR('Options - Free Attaching'!B2408 = "8. Transferee of restricted securities", 'Options - Free Attaching'!B2408 = "9. Any person (substitution for securities etc.)"),
'Options - Free Attaching'!C2408,
IF(
'Options - Free Attaching'!B2408 = "",
#N/A,
'Options - Free Attaching'!B2408)
)</f>
        <v>#N/A</v>
      </c>
      <c r="F2408" t="e">
        <f>IF(
OR('Con. Notes - Conversion'!B2408 = "8. Transferee of restricted securities", 'Con. Notes - Conversion'!B2408 = "9. Any person (substitution for securities etc.)"),
'Con. Notes - Conversion'!C2408,
IF(
'Con. Notes - Conversion'!B2408 = "",
#N/A,
'Con. Notes - Conversion'!B2408)
)</f>
        <v>#N/A</v>
      </c>
      <c r="G2408" t="e">
        <f>IF(
OR('Con. Notes - No Conversion'!B2408 = "8. Transferee of restricted securities", 'Con. Notes - No Conversion'!B2408 = "9. Any person (substitution for securities etc.)"),
'Con. Notes - No Conversion'!C2408,
IF(
'Con. Notes - No Conversion'!B2408 = "",
#N/A,
'Con. Notes - No Conversion'!B2408)
)</f>
        <v>#N/A</v>
      </c>
    </row>
    <row r="2409" spans="1:7" x14ac:dyDescent="0.25">
      <c r="A2409" t="e">
        <f>IF(
OR(Shares!B2409 = "8. Transferee of restricted securities", Shares!B2409 = "9. Any person (substitution for securities etc.)"),
Shares!C2409,
IF(
Shares!B2409 = "",
#N/A,
Shares!B2409)
)</f>
        <v>#N/A</v>
      </c>
      <c r="B2409" t="e">
        <f>IF(
OR('Shares - LTR - Granted'!B2409 = "8. Transferee of restricted securities", 'Shares - LTR - Granted'!B2409 = "9. Any person (substitution for securities etc.)"),
'Shares - LTR - Granted'!C2409,
IF(
'Shares - LTR - Granted'!B2409 = "",
#N/A,
'Shares - LTR - Granted'!B2409)
)</f>
        <v>#N/A</v>
      </c>
      <c r="C2409" t="e">
        <f>IF(
OR('Performance Securities'!B2409 = "8. Transferee of restricted securities", 'Performance Securities'!B2409 = "9. Any person (substitution for securities etc.)"),
'Performance Securities'!C2409,
IF(
'Performance Securities'!B2409 = "",
#N/A,
'Performance Securities'!B2409)
)</f>
        <v>#N/A</v>
      </c>
      <c r="D2409" t="e">
        <f>IF(
OR('Options or Warrants'!B2409 = "8. Transferee of restricted securities", 'Options or Warrants'!B2409 = "9. Any person (substitution for securities etc.)"),
'Options or Warrants'!C2409,
IF(
'Options or Warrants'!B2409 = "",
#N/A,
'Options or Warrants'!B2409)
)</f>
        <v>#N/A</v>
      </c>
      <c r="E2409" t="e">
        <f>IF(
OR('Options - Free Attaching'!B2409 = "8. Transferee of restricted securities", 'Options - Free Attaching'!B2409 = "9. Any person (substitution for securities etc.)"),
'Options - Free Attaching'!C2409,
IF(
'Options - Free Attaching'!B2409 = "",
#N/A,
'Options - Free Attaching'!B2409)
)</f>
        <v>#N/A</v>
      </c>
      <c r="F2409" t="e">
        <f>IF(
OR('Con. Notes - Conversion'!B2409 = "8. Transferee of restricted securities", 'Con. Notes - Conversion'!B2409 = "9. Any person (substitution for securities etc.)"),
'Con. Notes - Conversion'!C2409,
IF(
'Con. Notes - Conversion'!B2409 = "",
#N/A,
'Con. Notes - Conversion'!B2409)
)</f>
        <v>#N/A</v>
      </c>
      <c r="G2409" t="e">
        <f>IF(
OR('Con. Notes - No Conversion'!B2409 = "8. Transferee of restricted securities", 'Con. Notes - No Conversion'!B2409 = "9. Any person (substitution for securities etc.)"),
'Con. Notes - No Conversion'!C2409,
IF(
'Con. Notes - No Conversion'!B2409 = "",
#N/A,
'Con. Notes - No Conversion'!B2409)
)</f>
        <v>#N/A</v>
      </c>
    </row>
    <row r="2410" spans="1:7" x14ac:dyDescent="0.25">
      <c r="A2410" t="e">
        <f>IF(
OR(Shares!B2410 = "8. Transferee of restricted securities", Shares!B2410 = "9. Any person (substitution for securities etc.)"),
Shares!C2410,
IF(
Shares!B2410 = "",
#N/A,
Shares!B2410)
)</f>
        <v>#N/A</v>
      </c>
      <c r="B2410" t="e">
        <f>IF(
OR('Shares - LTR - Granted'!B2410 = "8. Transferee of restricted securities", 'Shares - LTR - Granted'!B2410 = "9. Any person (substitution for securities etc.)"),
'Shares - LTR - Granted'!C2410,
IF(
'Shares - LTR - Granted'!B2410 = "",
#N/A,
'Shares - LTR - Granted'!B2410)
)</f>
        <v>#N/A</v>
      </c>
      <c r="C2410" t="e">
        <f>IF(
OR('Performance Securities'!B2410 = "8. Transferee of restricted securities", 'Performance Securities'!B2410 = "9. Any person (substitution for securities etc.)"),
'Performance Securities'!C2410,
IF(
'Performance Securities'!B2410 = "",
#N/A,
'Performance Securities'!B2410)
)</f>
        <v>#N/A</v>
      </c>
      <c r="D2410" t="e">
        <f>IF(
OR('Options or Warrants'!B2410 = "8. Transferee of restricted securities", 'Options or Warrants'!B2410 = "9. Any person (substitution for securities etc.)"),
'Options or Warrants'!C2410,
IF(
'Options or Warrants'!B2410 = "",
#N/A,
'Options or Warrants'!B2410)
)</f>
        <v>#N/A</v>
      </c>
      <c r="E2410" t="e">
        <f>IF(
OR('Options - Free Attaching'!B2410 = "8. Transferee of restricted securities", 'Options - Free Attaching'!B2410 = "9. Any person (substitution for securities etc.)"),
'Options - Free Attaching'!C2410,
IF(
'Options - Free Attaching'!B2410 = "",
#N/A,
'Options - Free Attaching'!B2410)
)</f>
        <v>#N/A</v>
      </c>
      <c r="F2410" t="e">
        <f>IF(
OR('Con. Notes - Conversion'!B2410 = "8. Transferee of restricted securities", 'Con. Notes - Conversion'!B2410 = "9. Any person (substitution for securities etc.)"),
'Con. Notes - Conversion'!C2410,
IF(
'Con. Notes - Conversion'!B2410 = "",
#N/A,
'Con. Notes - Conversion'!B2410)
)</f>
        <v>#N/A</v>
      </c>
      <c r="G2410" t="e">
        <f>IF(
OR('Con. Notes - No Conversion'!B2410 = "8. Transferee of restricted securities", 'Con. Notes - No Conversion'!B2410 = "9. Any person (substitution for securities etc.)"),
'Con. Notes - No Conversion'!C2410,
IF(
'Con. Notes - No Conversion'!B2410 = "",
#N/A,
'Con. Notes - No Conversion'!B2410)
)</f>
        <v>#N/A</v>
      </c>
    </row>
    <row r="2411" spans="1:7" x14ac:dyDescent="0.25">
      <c r="A2411" t="e">
        <f>IF(
OR(Shares!B2411 = "8. Transferee of restricted securities", Shares!B2411 = "9. Any person (substitution for securities etc.)"),
Shares!C2411,
IF(
Shares!B2411 = "",
#N/A,
Shares!B2411)
)</f>
        <v>#N/A</v>
      </c>
      <c r="B2411" t="e">
        <f>IF(
OR('Shares - LTR - Granted'!B2411 = "8. Transferee of restricted securities", 'Shares - LTR - Granted'!B2411 = "9. Any person (substitution for securities etc.)"),
'Shares - LTR - Granted'!C2411,
IF(
'Shares - LTR - Granted'!B2411 = "",
#N/A,
'Shares - LTR - Granted'!B2411)
)</f>
        <v>#N/A</v>
      </c>
      <c r="C2411" t="e">
        <f>IF(
OR('Performance Securities'!B2411 = "8. Transferee of restricted securities", 'Performance Securities'!B2411 = "9. Any person (substitution for securities etc.)"),
'Performance Securities'!C2411,
IF(
'Performance Securities'!B2411 = "",
#N/A,
'Performance Securities'!B2411)
)</f>
        <v>#N/A</v>
      </c>
      <c r="D2411" t="e">
        <f>IF(
OR('Options or Warrants'!B2411 = "8. Transferee of restricted securities", 'Options or Warrants'!B2411 = "9. Any person (substitution for securities etc.)"),
'Options or Warrants'!C2411,
IF(
'Options or Warrants'!B2411 = "",
#N/A,
'Options or Warrants'!B2411)
)</f>
        <v>#N/A</v>
      </c>
      <c r="E2411" t="e">
        <f>IF(
OR('Options - Free Attaching'!B2411 = "8. Transferee of restricted securities", 'Options - Free Attaching'!B2411 = "9. Any person (substitution for securities etc.)"),
'Options - Free Attaching'!C2411,
IF(
'Options - Free Attaching'!B2411 = "",
#N/A,
'Options - Free Attaching'!B2411)
)</f>
        <v>#N/A</v>
      </c>
      <c r="F2411" t="e">
        <f>IF(
OR('Con. Notes - Conversion'!B2411 = "8. Transferee of restricted securities", 'Con. Notes - Conversion'!B2411 = "9. Any person (substitution for securities etc.)"),
'Con. Notes - Conversion'!C2411,
IF(
'Con. Notes - Conversion'!B2411 = "",
#N/A,
'Con. Notes - Conversion'!B2411)
)</f>
        <v>#N/A</v>
      </c>
      <c r="G2411" t="e">
        <f>IF(
OR('Con. Notes - No Conversion'!B2411 = "8. Transferee of restricted securities", 'Con. Notes - No Conversion'!B2411 = "9. Any person (substitution for securities etc.)"),
'Con. Notes - No Conversion'!C2411,
IF(
'Con. Notes - No Conversion'!B2411 = "",
#N/A,
'Con. Notes - No Conversion'!B2411)
)</f>
        <v>#N/A</v>
      </c>
    </row>
    <row r="2412" spans="1:7" x14ac:dyDescent="0.25">
      <c r="A2412" t="e">
        <f>IF(
OR(Shares!B2412 = "8. Transferee of restricted securities", Shares!B2412 = "9. Any person (substitution for securities etc.)"),
Shares!C2412,
IF(
Shares!B2412 = "",
#N/A,
Shares!B2412)
)</f>
        <v>#N/A</v>
      </c>
      <c r="B2412" t="e">
        <f>IF(
OR('Shares - LTR - Granted'!B2412 = "8. Transferee of restricted securities", 'Shares - LTR - Granted'!B2412 = "9. Any person (substitution for securities etc.)"),
'Shares - LTR - Granted'!C2412,
IF(
'Shares - LTR - Granted'!B2412 = "",
#N/A,
'Shares - LTR - Granted'!B2412)
)</f>
        <v>#N/A</v>
      </c>
      <c r="C2412" t="e">
        <f>IF(
OR('Performance Securities'!B2412 = "8. Transferee of restricted securities", 'Performance Securities'!B2412 = "9. Any person (substitution for securities etc.)"),
'Performance Securities'!C2412,
IF(
'Performance Securities'!B2412 = "",
#N/A,
'Performance Securities'!B2412)
)</f>
        <v>#N/A</v>
      </c>
      <c r="D2412" t="e">
        <f>IF(
OR('Options or Warrants'!B2412 = "8. Transferee of restricted securities", 'Options or Warrants'!B2412 = "9. Any person (substitution for securities etc.)"),
'Options or Warrants'!C2412,
IF(
'Options or Warrants'!B2412 = "",
#N/A,
'Options or Warrants'!B2412)
)</f>
        <v>#N/A</v>
      </c>
      <c r="E2412" t="e">
        <f>IF(
OR('Options - Free Attaching'!B2412 = "8. Transferee of restricted securities", 'Options - Free Attaching'!B2412 = "9. Any person (substitution for securities etc.)"),
'Options - Free Attaching'!C2412,
IF(
'Options - Free Attaching'!B2412 = "",
#N/A,
'Options - Free Attaching'!B2412)
)</f>
        <v>#N/A</v>
      </c>
      <c r="F2412" t="e">
        <f>IF(
OR('Con. Notes - Conversion'!B2412 = "8. Transferee of restricted securities", 'Con. Notes - Conversion'!B2412 = "9. Any person (substitution for securities etc.)"),
'Con. Notes - Conversion'!C2412,
IF(
'Con. Notes - Conversion'!B2412 = "",
#N/A,
'Con. Notes - Conversion'!B2412)
)</f>
        <v>#N/A</v>
      </c>
      <c r="G2412" t="e">
        <f>IF(
OR('Con. Notes - No Conversion'!B2412 = "8. Transferee of restricted securities", 'Con. Notes - No Conversion'!B2412 = "9. Any person (substitution for securities etc.)"),
'Con. Notes - No Conversion'!C2412,
IF(
'Con. Notes - No Conversion'!B2412 = "",
#N/A,
'Con. Notes - No Conversion'!B2412)
)</f>
        <v>#N/A</v>
      </c>
    </row>
    <row r="2413" spans="1:7" x14ac:dyDescent="0.25">
      <c r="A2413" t="e">
        <f>IF(
OR(Shares!B2413 = "8. Transferee of restricted securities", Shares!B2413 = "9. Any person (substitution for securities etc.)"),
Shares!C2413,
IF(
Shares!B2413 = "",
#N/A,
Shares!B2413)
)</f>
        <v>#N/A</v>
      </c>
      <c r="B2413" t="e">
        <f>IF(
OR('Shares - LTR - Granted'!B2413 = "8. Transferee of restricted securities", 'Shares - LTR - Granted'!B2413 = "9. Any person (substitution for securities etc.)"),
'Shares - LTR - Granted'!C2413,
IF(
'Shares - LTR - Granted'!B2413 = "",
#N/A,
'Shares - LTR - Granted'!B2413)
)</f>
        <v>#N/A</v>
      </c>
      <c r="C2413" t="e">
        <f>IF(
OR('Performance Securities'!B2413 = "8. Transferee of restricted securities", 'Performance Securities'!B2413 = "9. Any person (substitution for securities etc.)"),
'Performance Securities'!C2413,
IF(
'Performance Securities'!B2413 = "",
#N/A,
'Performance Securities'!B2413)
)</f>
        <v>#N/A</v>
      </c>
      <c r="D2413" t="e">
        <f>IF(
OR('Options or Warrants'!B2413 = "8. Transferee of restricted securities", 'Options or Warrants'!B2413 = "9. Any person (substitution for securities etc.)"),
'Options or Warrants'!C2413,
IF(
'Options or Warrants'!B2413 = "",
#N/A,
'Options or Warrants'!B2413)
)</f>
        <v>#N/A</v>
      </c>
      <c r="E2413" t="e">
        <f>IF(
OR('Options - Free Attaching'!B2413 = "8. Transferee of restricted securities", 'Options - Free Attaching'!B2413 = "9. Any person (substitution for securities etc.)"),
'Options - Free Attaching'!C2413,
IF(
'Options - Free Attaching'!B2413 = "",
#N/A,
'Options - Free Attaching'!B2413)
)</f>
        <v>#N/A</v>
      </c>
      <c r="F2413" t="e">
        <f>IF(
OR('Con. Notes - Conversion'!B2413 = "8. Transferee of restricted securities", 'Con. Notes - Conversion'!B2413 = "9. Any person (substitution for securities etc.)"),
'Con. Notes - Conversion'!C2413,
IF(
'Con. Notes - Conversion'!B2413 = "",
#N/A,
'Con. Notes - Conversion'!B2413)
)</f>
        <v>#N/A</v>
      </c>
      <c r="G2413" t="e">
        <f>IF(
OR('Con. Notes - No Conversion'!B2413 = "8. Transferee of restricted securities", 'Con. Notes - No Conversion'!B2413 = "9. Any person (substitution for securities etc.)"),
'Con. Notes - No Conversion'!C2413,
IF(
'Con. Notes - No Conversion'!B2413 = "",
#N/A,
'Con. Notes - No Conversion'!B2413)
)</f>
        <v>#N/A</v>
      </c>
    </row>
    <row r="2414" spans="1:7" x14ac:dyDescent="0.25">
      <c r="A2414" t="e">
        <f>IF(
OR(Shares!B2414 = "8. Transferee of restricted securities", Shares!B2414 = "9. Any person (substitution for securities etc.)"),
Shares!C2414,
IF(
Shares!B2414 = "",
#N/A,
Shares!B2414)
)</f>
        <v>#N/A</v>
      </c>
      <c r="B2414" t="e">
        <f>IF(
OR('Shares - LTR - Granted'!B2414 = "8. Transferee of restricted securities", 'Shares - LTR - Granted'!B2414 = "9. Any person (substitution for securities etc.)"),
'Shares - LTR - Granted'!C2414,
IF(
'Shares - LTR - Granted'!B2414 = "",
#N/A,
'Shares - LTR - Granted'!B2414)
)</f>
        <v>#N/A</v>
      </c>
      <c r="C2414" t="e">
        <f>IF(
OR('Performance Securities'!B2414 = "8. Transferee of restricted securities", 'Performance Securities'!B2414 = "9. Any person (substitution for securities etc.)"),
'Performance Securities'!C2414,
IF(
'Performance Securities'!B2414 = "",
#N/A,
'Performance Securities'!B2414)
)</f>
        <v>#N/A</v>
      </c>
      <c r="D2414" t="e">
        <f>IF(
OR('Options or Warrants'!B2414 = "8. Transferee of restricted securities", 'Options or Warrants'!B2414 = "9. Any person (substitution for securities etc.)"),
'Options or Warrants'!C2414,
IF(
'Options or Warrants'!B2414 = "",
#N/A,
'Options or Warrants'!B2414)
)</f>
        <v>#N/A</v>
      </c>
      <c r="E2414" t="e">
        <f>IF(
OR('Options - Free Attaching'!B2414 = "8. Transferee of restricted securities", 'Options - Free Attaching'!B2414 = "9. Any person (substitution for securities etc.)"),
'Options - Free Attaching'!C2414,
IF(
'Options - Free Attaching'!B2414 = "",
#N/A,
'Options - Free Attaching'!B2414)
)</f>
        <v>#N/A</v>
      </c>
      <c r="F2414" t="e">
        <f>IF(
OR('Con. Notes - Conversion'!B2414 = "8. Transferee of restricted securities", 'Con. Notes - Conversion'!B2414 = "9. Any person (substitution for securities etc.)"),
'Con. Notes - Conversion'!C2414,
IF(
'Con. Notes - Conversion'!B2414 = "",
#N/A,
'Con. Notes - Conversion'!B2414)
)</f>
        <v>#N/A</v>
      </c>
      <c r="G2414" t="e">
        <f>IF(
OR('Con. Notes - No Conversion'!B2414 = "8. Transferee of restricted securities", 'Con. Notes - No Conversion'!B2414 = "9. Any person (substitution for securities etc.)"),
'Con. Notes - No Conversion'!C2414,
IF(
'Con. Notes - No Conversion'!B2414 = "",
#N/A,
'Con. Notes - No Conversion'!B2414)
)</f>
        <v>#N/A</v>
      </c>
    </row>
    <row r="2415" spans="1:7" x14ac:dyDescent="0.25">
      <c r="A2415" t="e">
        <f>IF(
OR(Shares!B2415 = "8. Transferee of restricted securities", Shares!B2415 = "9. Any person (substitution for securities etc.)"),
Shares!C2415,
IF(
Shares!B2415 = "",
#N/A,
Shares!B2415)
)</f>
        <v>#N/A</v>
      </c>
      <c r="B2415" t="e">
        <f>IF(
OR('Shares - LTR - Granted'!B2415 = "8. Transferee of restricted securities", 'Shares - LTR - Granted'!B2415 = "9. Any person (substitution for securities etc.)"),
'Shares - LTR - Granted'!C2415,
IF(
'Shares - LTR - Granted'!B2415 = "",
#N/A,
'Shares - LTR - Granted'!B2415)
)</f>
        <v>#N/A</v>
      </c>
      <c r="C2415" t="e">
        <f>IF(
OR('Performance Securities'!B2415 = "8. Transferee of restricted securities", 'Performance Securities'!B2415 = "9. Any person (substitution for securities etc.)"),
'Performance Securities'!C2415,
IF(
'Performance Securities'!B2415 = "",
#N/A,
'Performance Securities'!B2415)
)</f>
        <v>#N/A</v>
      </c>
      <c r="D2415" t="e">
        <f>IF(
OR('Options or Warrants'!B2415 = "8. Transferee of restricted securities", 'Options or Warrants'!B2415 = "9. Any person (substitution for securities etc.)"),
'Options or Warrants'!C2415,
IF(
'Options or Warrants'!B2415 = "",
#N/A,
'Options or Warrants'!B2415)
)</f>
        <v>#N/A</v>
      </c>
      <c r="E2415" t="e">
        <f>IF(
OR('Options - Free Attaching'!B2415 = "8. Transferee of restricted securities", 'Options - Free Attaching'!B2415 = "9. Any person (substitution for securities etc.)"),
'Options - Free Attaching'!C2415,
IF(
'Options - Free Attaching'!B2415 = "",
#N/A,
'Options - Free Attaching'!B2415)
)</f>
        <v>#N/A</v>
      </c>
      <c r="F2415" t="e">
        <f>IF(
OR('Con. Notes - Conversion'!B2415 = "8. Transferee of restricted securities", 'Con. Notes - Conversion'!B2415 = "9. Any person (substitution for securities etc.)"),
'Con. Notes - Conversion'!C2415,
IF(
'Con. Notes - Conversion'!B2415 = "",
#N/A,
'Con. Notes - Conversion'!B2415)
)</f>
        <v>#N/A</v>
      </c>
      <c r="G2415" t="e">
        <f>IF(
OR('Con. Notes - No Conversion'!B2415 = "8. Transferee of restricted securities", 'Con. Notes - No Conversion'!B2415 = "9. Any person (substitution for securities etc.)"),
'Con. Notes - No Conversion'!C2415,
IF(
'Con. Notes - No Conversion'!B2415 = "",
#N/A,
'Con. Notes - No Conversion'!B2415)
)</f>
        <v>#N/A</v>
      </c>
    </row>
    <row r="2416" spans="1:7" x14ac:dyDescent="0.25">
      <c r="A2416" t="e">
        <f>IF(
OR(Shares!B2416 = "8. Transferee of restricted securities", Shares!B2416 = "9. Any person (substitution for securities etc.)"),
Shares!C2416,
IF(
Shares!B2416 = "",
#N/A,
Shares!B2416)
)</f>
        <v>#N/A</v>
      </c>
      <c r="B2416" t="e">
        <f>IF(
OR('Shares - LTR - Granted'!B2416 = "8. Transferee of restricted securities", 'Shares - LTR - Granted'!B2416 = "9. Any person (substitution for securities etc.)"),
'Shares - LTR - Granted'!C2416,
IF(
'Shares - LTR - Granted'!B2416 = "",
#N/A,
'Shares - LTR - Granted'!B2416)
)</f>
        <v>#N/A</v>
      </c>
      <c r="C2416" t="e">
        <f>IF(
OR('Performance Securities'!B2416 = "8. Transferee of restricted securities", 'Performance Securities'!B2416 = "9. Any person (substitution for securities etc.)"),
'Performance Securities'!C2416,
IF(
'Performance Securities'!B2416 = "",
#N/A,
'Performance Securities'!B2416)
)</f>
        <v>#N/A</v>
      </c>
      <c r="D2416" t="e">
        <f>IF(
OR('Options or Warrants'!B2416 = "8. Transferee of restricted securities", 'Options or Warrants'!B2416 = "9. Any person (substitution for securities etc.)"),
'Options or Warrants'!C2416,
IF(
'Options or Warrants'!B2416 = "",
#N/A,
'Options or Warrants'!B2416)
)</f>
        <v>#N/A</v>
      </c>
      <c r="E2416" t="e">
        <f>IF(
OR('Options - Free Attaching'!B2416 = "8. Transferee of restricted securities", 'Options - Free Attaching'!B2416 = "9. Any person (substitution for securities etc.)"),
'Options - Free Attaching'!C2416,
IF(
'Options - Free Attaching'!B2416 = "",
#N/A,
'Options - Free Attaching'!B2416)
)</f>
        <v>#N/A</v>
      </c>
      <c r="F2416" t="e">
        <f>IF(
OR('Con. Notes - Conversion'!B2416 = "8. Transferee of restricted securities", 'Con. Notes - Conversion'!B2416 = "9. Any person (substitution for securities etc.)"),
'Con. Notes - Conversion'!C2416,
IF(
'Con. Notes - Conversion'!B2416 = "",
#N/A,
'Con. Notes - Conversion'!B2416)
)</f>
        <v>#N/A</v>
      </c>
      <c r="G2416" t="e">
        <f>IF(
OR('Con. Notes - No Conversion'!B2416 = "8. Transferee of restricted securities", 'Con. Notes - No Conversion'!B2416 = "9. Any person (substitution for securities etc.)"),
'Con. Notes - No Conversion'!C2416,
IF(
'Con. Notes - No Conversion'!B2416 = "",
#N/A,
'Con. Notes - No Conversion'!B2416)
)</f>
        <v>#N/A</v>
      </c>
    </row>
    <row r="2417" spans="1:7" x14ac:dyDescent="0.25">
      <c r="A2417" t="e">
        <f>IF(
OR(Shares!B2417 = "8. Transferee of restricted securities", Shares!B2417 = "9. Any person (substitution for securities etc.)"),
Shares!C2417,
IF(
Shares!B2417 = "",
#N/A,
Shares!B2417)
)</f>
        <v>#N/A</v>
      </c>
      <c r="B2417" t="e">
        <f>IF(
OR('Shares - LTR - Granted'!B2417 = "8. Transferee of restricted securities", 'Shares - LTR - Granted'!B2417 = "9. Any person (substitution for securities etc.)"),
'Shares - LTR - Granted'!C2417,
IF(
'Shares - LTR - Granted'!B2417 = "",
#N/A,
'Shares - LTR - Granted'!B2417)
)</f>
        <v>#N/A</v>
      </c>
      <c r="C2417" t="e">
        <f>IF(
OR('Performance Securities'!B2417 = "8. Transferee of restricted securities", 'Performance Securities'!B2417 = "9. Any person (substitution for securities etc.)"),
'Performance Securities'!C2417,
IF(
'Performance Securities'!B2417 = "",
#N/A,
'Performance Securities'!B2417)
)</f>
        <v>#N/A</v>
      </c>
      <c r="D2417" t="e">
        <f>IF(
OR('Options or Warrants'!B2417 = "8. Transferee of restricted securities", 'Options or Warrants'!B2417 = "9. Any person (substitution for securities etc.)"),
'Options or Warrants'!C2417,
IF(
'Options or Warrants'!B2417 = "",
#N/A,
'Options or Warrants'!B2417)
)</f>
        <v>#N/A</v>
      </c>
      <c r="E2417" t="e">
        <f>IF(
OR('Options - Free Attaching'!B2417 = "8. Transferee of restricted securities", 'Options - Free Attaching'!B2417 = "9. Any person (substitution for securities etc.)"),
'Options - Free Attaching'!C2417,
IF(
'Options - Free Attaching'!B2417 = "",
#N/A,
'Options - Free Attaching'!B2417)
)</f>
        <v>#N/A</v>
      </c>
      <c r="F2417" t="e">
        <f>IF(
OR('Con. Notes - Conversion'!B2417 = "8. Transferee of restricted securities", 'Con. Notes - Conversion'!B2417 = "9. Any person (substitution for securities etc.)"),
'Con. Notes - Conversion'!C2417,
IF(
'Con. Notes - Conversion'!B2417 = "",
#N/A,
'Con. Notes - Conversion'!B2417)
)</f>
        <v>#N/A</v>
      </c>
      <c r="G2417" t="e">
        <f>IF(
OR('Con. Notes - No Conversion'!B2417 = "8. Transferee of restricted securities", 'Con. Notes - No Conversion'!B2417 = "9. Any person (substitution for securities etc.)"),
'Con. Notes - No Conversion'!C2417,
IF(
'Con. Notes - No Conversion'!B2417 = "",
#N/A,
'Con. Notes - No Conversion'!B2417)
)</f>
        <v>#N/A</v>
      </c>
    </row>
    <row r="2418" spans="1:7" x14ac:dyDescent="0.25">
      <c r="A2418" t="e">
        <f>IF(
OR(Shares!B2418 = "8. Transferee of restricted securities", Shares!B2418 = "9. Any person (substitution for securities etc.)"),
Shares!C2418,
IF(
Shares!B2418 = "",
#N/A,
Shares!B2418)
)</f>
        <v>#N/A</v>
      </c>
      <c r="B2418" t="e">
        <f>IF(
OR('Shares - LTR - Granted'!B2418 = "8. Transferee of restricted securities", 'Shares - LTR - Granted'!B2418 = "9. Any person (substitution for securities etc.)"),
'Shares - LTR - Granted'!C2418,
IF(
'Shares - LTR - Granted'!B2418 = "",
#N/A,
'Shares - LTR - Granted'!B2418)
)</f>
        <v>#N/A</v>
      </c>
      <c r="C2418" t="e">
        <f>IF(
OR('Performance Securities'!B2418 = "8. Transferee of restricted securities", 'Performance Securities'!B2418 = "9. Any person (substitution for securities etc.)"),
'Performance Securities'!C2418,
IF(
'Performance Securities'!B2418 = "",
#N/A,
'Performance Securities'!B2418)
)</f>
        <v>#N/A</v>
      </c>
      <c r="D2418" t="e">
        <f>IF(
OR('Options or Warrants'!B2418 = "8. Transferee of restricted securities", 'Options or Warrants'!B2418 = "9. Any person (substitution for securities etc.)"),
'Options or Warrants'!C2418,
IF(
'Options or Warrants'!B2418 = "",
#N/A,
'Options or Warrants'!B2418)
)</f>
        <v>#N/A</v>
      </c>
      <c r="E2418" t="e">
        <f>IF(
OR('Options - Free Attaching'!B2418 = "8. Transferee of restricted securities", 'Options - Free Attaching'!B2418 = "9. Any person (substitution for securities etc.)"),
'Options - Free Attaching'!C2418,
IF(
'Options - Free Attaching'!B2418 = "",
#N/A,
'Options - Free Attaching'!B2418)
)</f>
        <v>#N/A</v>
      </c>
      <c r="F2418" t="e">
        <f>IF(
OR('Con. Notes - Conversion'!B2418 = "8. Transferee of restricted securities", 'Con. Notes - Conversion'!B2418 = "9. Any person (substitution for securities etc.)"),
'Con. Notes - Conversion'!C2418,
IF(
'Con. Notes - Conversion'!B2418 = "",
#N/A,
'Con. Notes - Conversion'!B2418)
)</f>
        <v>#N/A</v>
      </c>
      <c r="G2418" t="e">
        <f>IF(
OR('Con. Notes - No Conversion'!B2418 = "8. Transferee of restricted securities", 'Con. Notes - No Conversion'!B2418 = "9. Any person (substitution for securities etc.)"),
'Con. Notes - No Conversion'!C2418,
IF(
'Con. Notes - No Conversion'!B2418 = "",
#N/A,
'Con. Notes - No Conversion'!B2418)
)</f>
        <v>#N/A</v>
      </c>
    </row>
    <row r="2419" spans="1:7" x14ac:dyDescent="0.25">
      <c r="A2419" t="e">
        <f>IF(
OR(Shares!B2419 = "8. Transferee of restricted securities", Shares!B2419 = "9. Any person (substitution for securities etc.)"),
Shares!C2419,
IF(
Shares!B2419 = "",
#N/A,
Shares!B2419)
)</f>
        <v>#N/A</v>
      </c>
      <c r="B2419" t="e">
        <f>IF(
OR('Shares - LTR - Granted'!B2419 = "8. Transferee of restricted securities", 'Shares - LTR - Granted'!B2419 = "9. Any person (substitution for securities etc.)"),
'Shares - LTR - Granted'!C2419,
IF(
'Shares - LTR - Granted'!B2419 = "",
#N/A,
'Shares - LTR - Granted'!B2419)
)</f>
        <v>#N/A</v>
      </c>
      <c r="C2419" t="e">
        <f>IF(
OR('Performance Securities'!B2419 = "8. Transferee of restricted securities", 'Performance Securities'!B2419 = "9. Any person (substitution for securities etc.)"),
'Performance Securities'!C2419,
IF(
'Performance Securities'!B2419 = "",
#N/A,
'Performance Securities'!B2419)
)</f>
        <v>#N/A</v>
      </c>
      <c r="D2419" t="e">
        <f>IF(
OR('Options or Warrants'!B2419 = "8. Transferee of restricted securities", 'Options or Warrants'!B2419 = "9. Any person (substitution for securities etc.)"),
'Options or Warrants'!C2419,
IF(
'Options or Warrants'!B2419 = "",
#N/A,
'Options or Warrants'!B2419)
)</f>
        <v>#N/A</v>
      </c>
      <c r="E2419" t="e">
        <f>IF(
OR('Options - Free Attaching'!B2419 = "8. Transferee of restricted securities", 'Options - Free Attaching'!B2419 = "9. Any person (substitution for securities etc.)"),
'Options - Free Attaching'!C2419,
IF(
'Options - Free Attaching'!B2419 = "",
#N/A,
'Options - Free Attaching'!B2419)
)</f>
        <v>#N/A</v>
      </c>
      <c r="F2419" t="e">
        <f>IF(
OR('Con. Notes - Conversion'!B2419 = "8. Transferee of restricted securities", 'Con. Notes - Conversion'!B2419 = "9. Any person (substitution for securities etc.)"),
'Con. Notes - Conversion'!C2419,
IF(
'Con. Notes - Conversion'!B2419 = "",
#N/A,
'Con. Notes - Conversion'!B2419)
)</f>
        <v>#N/A</v>
      </c>
      <c r="G2419" t="e">
        <f>IF(
OR('Con. Notes - No Conversion'!B2419 = "8. Transferee of restricted securities", 'Con. Notes - No Conversion'!B2419 = "9. Any person (substitution for securities etc.)"),
'Con. Notes - No Conversion'!C2419,
IF(
'Con. Notes - No Conversion'!B2419 = "",
#N/A,
'Con. Notes - No Conversion'!B2419)
)</f>
        <v>#N/A</v>
      </c>
    </row>
    <row r="2420" spans="1:7" x14ac:dyDescent="0.25">
      <c r="A2420" t="e">
        <f>IF(
OR(Shares!B2420 = "8. Transferee of restricted securities", Shares!B2420 = "9. Any person (substitution for securities etc.)"),
Shares!C2420,
IF(
Shares!B2420 = "",
#N/A,
Shares!B2420)
)</f>
        <v>#N/A</v>
      </c>
      <c r="B2420" t="e">
        <f>IF(
OR('Shares - LTR - Granted'!B2420 = "8. Transferee of restricted securities", 'Shares - LTR - Granted'!B2420 = "9. Any person (substitution for securities etc.)"),
'Shares - LTR - Granted'!C2420,
IF(
'Shares - LTR - Granted'!B2420 = "",
#N/A,
'Shares - LTR - Granted'!B2420)
)</f>
        <v>#N/A</v>
      </c>
      <c r="C2420" t="e">
        <f>IF(
OR('Performance Securities'!B2420 = "8. Transferee of restricted securities", 'Performance Securities'!B2420 = "9. Any person (substitution for securities etc.)"),
'Performance Securities'!C2420,
IF(
'Performance Securities'!B2420 = "",
#N/A,
'Performance Securities'!B2420)
)</f>
        <v>#N/A</v>
      </c>
      <c r="D2420" t="e">
        <f>IF(
OR('Options or Warrants'!B2420 = "8. Transferee of restricted securities", 'Options or Warrants'!B2420 = "9. Any person (substitution for securities etc.)"),
'Options or Warrants'!C2420,
IF(
'Options or Warrants'!B2420 = "",
#N/A,
'Options or Warrants'!B2420)
)</f>
        <v>#N/A</v>
      </c>
      <c r="E2420" t="e">
        <f>IF(
OR('Options - Free Attaching'!B2420 = "8. Transferee of restricted securities", 'Options - Free Attaching'!B2420 = "9. Any person (substitution for securities etc.)"),
'Options - Free Attaching'!C2420,
IF(
'Options - Free Attaching'!B2420 = "",
#N/A,
'Options - Free Attaching'!B2420)
)</f>
        <v>#N/A</v>
      </c>
      <c r="F2420" t="e">
        <f>IF(
OR('Con. Notes - Conversion'!B2420 = "8. Transferee of restricted securities", 'Con. Notes - Conversion'!B2420 = "9. Any person (substitution for securities etc.)"),
'Con. Notes - Conversion'!C2420,
IF(
'Con. Notes - Conversion'!B2420 = "",
#N/A,
'Con. Notes - Conversion'!B2420)
)</f>
        <v>#N/A</v>
      </c>
      <c r="G2420" t="e">
        <f>IF(
OR('Con. Notes - No Conversion'!B2420 = "8. Transferee of restricted securities", 'Con. Notes - No Conversion'!B2420 = "9. Any person (substitution for securities etc.)"),
'Con. Notes - No Conversion'!C2420,
IF(
'Con. Notes - No Conversion'!B2420 = "",
#N/A,
'Con. Notes - No Conversion'!B2420)
)</f>
        <v>#N/A</v>
      </c>
    </row>
    <row r="2421" spans="1:7" x14ac:dyDescent="0.25">
      <c r="A2421" t="e">
        <f>IF(
OR(Shares!B2421 = "8. Transferee of restricted securities", Shares!B2421 = "9. Any person (substitution for securities etc.)"),
Shares!C2421,
IF(
Shares!B2421 = "",
#N/A,
Shares!B2421)
)</f>
        <v>#N/A</v>
      </c>
      <c r="B2421" t="e">
        <f>IF(
OR('Shares - LTR - Granted'!B2421 = "8. Transferee of restricted securities", 'Shares - LTR - Granted'!B2421 = "9. Any person (substitution for securities etc.)"),
'Shares - LTR - Granted'!C2421,
IF(
'Shares - LTR - Granted'!B2421 = "",
#N/A,
'Shares - LTR - Granted'!B2421)
)</f>
        <v>#N/A</v>
      </c>
      <c r="C2421" t="e">
        <f>IF(
OR('Performance Securities'!B2421 = "8. Transferee of restricted securities", 'Performance Securities'!B2421 = "9. Any person (substitution for securities etc.)"),
'Performance Securities'!C2421,
IF(
'Performance Securities'!B2421 = "",
#N/A,
'Performance Securities'!B2421)
)</f>
        <v>#N/A</v>
      </c>
      <c r="D2421" t="e">
        <f>IF(
OR('Options or Warrants'!B2421 = "8. Transferee of restricted securities", 'Options or Warrants'!B2421 = "9. Any person (substitution for securities etc.)"),
'Options or Warrants'!C2421,
IF(
'Options or Warrants'!B2421 = "",
#N/A,
'Options or Warrants'!B2421)
)</f>
        <v>#N/A</v>
      </c>
      <c r="E2421" t="e">
        <f>IF(
OR('Options - Free Attaching'!B2421 = "8. Transferee of restricted securities", 'Options - Free Attaching'!B2421 = "9. Any person (substitution for securities etc.)"),
'Options - Free Attaching'!C2421,
IF(
'Options - Free Attaching'!B2421 = "",
#N/A,
'Options - Free Attaching'!B2421)
)</f>
        <v>#N/A</v>
      </c>
      <c r="F2421" t="e">
        <f>IF(
OR('Con. Notes - Conversion'!B2421 = "8. Transferee of restricted securities", 'Con. Notes - Conversion'!B2421 = "9. Any person (substitution for securities etc.)"),
'Con. Notes - Conversion'!C2421,
IF(
'Con. Notes - Conversion'!B2421 = "",
#N/A,
'Con. Notes - Conversion'!B2421)
)</f>
        <v>#N/A</v>
      </c>
      <c r="G2421" t="e">
        <f>IF(
OR('Con. Notes - No Conversion'!B2421 = "8. Transferee of restricted securities", 'Con. Notes - No Conversion'!B2421 = "9. Any person (substitution for securities etc.)"),
'Con. Notes - No Conversion'!C2421,
IF(
'Con. Notes - No Conversion'!B2421 = "",
#N/A,
'Con. Notes - No Conversion'!B2421)
)</f>
        <v>#N/A</v>
      </c>
    </row>
    <row r="2422" spans="1:7" x14ac:dyDescent="0.25">
      <c r="A2422" t="e">
        <f>IF(
OR(Shares!B2422 = "8. Transferee of restricted securities", Shares!B2422 = "9. Any person (substitution for securities etc.)"),
Shares!C2422,
IF(
Shares!B2422 = "",
#N/A,
Shares!B2422)
)</f>
        <v>#N/A</v>
      </c>
      <c r="B2422" t="e">
        <f>IF(
OR('Shares - LTR - Granted'!B2422 = "8. Transferee of restricted securities", 'Shares - LTR - Granted'!B2422 = "9. Any person (substitution for securities etc.)"),
'Shares - LTR - Granted'!C2422,
IF(
'Shares - LTR - Granted'!B2422 = "",
#N/A,
'Shares - LTR - Granted'!B2422)
)</f>
        <v>#N/A</v>
      </c>
      <c r="C2422" t="e">
        <f>IF(
OR('Performance Securities'!B2422 = "8. Transferee of restricted securities", 'Performance Securities'!B2422 = "9. Any person (substitution for securities etc.)"),
'Performance Securities'!C2422,
IF(
'Performance Securities'!B2422 = "",
#N/A,
'Performance Securities'!B2422)
)</f>
        <v>#N/A</v>
      </c>
      <c r="D2422" t="e">
        <f>IF(
OR('Options or Warrants'!B2422 = "8. Transferee of restricted securities", 'Options or Warrants'!B2422 = "9. Any person (substitution for securities etc.)"),
'Options or Warrants'!C2422,
IF(
'Options or Warrants'!B2422 = "",
#N/A,
'Options or Warrants'!B2422)
)</f>
        <v>#N/A</v>
      </c>
      <c r="E2422" t="e">
        <f>IF(
OR('Options - Free Attaching'!B2422 = "8. Transferee of restricted securities", 'Options - Free Attaching'!B2422 = "9. Any person (substitution for securities etc.)"),
'Options - Free Attaching'!C2422,
IF(
'Options - Free Attaching'!B2422 = "",
#N/A,
'Options - Free Attaching'!B2422)
)</f>
        <v>#N/A</v>
      </c>
      <c r="F2422" t="e">
        <f>IF(
OR('Con. Notes - Conversion'!B2422 = "8. Transferee of restricted securities", 'Con. Notes - Conversion'!B2422 = "9. Any person (substitution for securities etc.)"),
'Con. Notes - Conversion'!C2422,
IF(
'Con. Notes - Conversion'!B2422 = "",
#N/A,
'Con. Notes - Conversion'!B2422)
)</f>
        <v>#N/A</v>
      </c>
      <c r="G2422" t="e">
        <f>IF(
OR('Con. Notes - No Conversion'!B2422 = "8. Transferee of restricted securities", 'Con. Notes - No Conversion'!B2422 = "9. Any person (substitution for securities etc.)"),
'Con. Notes - No Conversion'!C2422,
IF(
'Con. Notes - No Conversion'!B2422 = "",
#N/A,
'Con. Notes - No Conversion'!B2422)
)</f>
        <v>#N/A</v>
      </c>
    </row>
    <row r="2423" spans="1:7" x14ac:dyDescent="0.25">
      <c r="A2423" t="e">
        <f>IF(
OR(Shares!B2423 = "8. Transferee of restricted securities", Shares!B2423 = "9. Any person (substitution for securities etc.)"),
Shares!C2423,
IF(
Shares!B2423 = "",
#N/A,
Shares!B2423)
)</f>
        <v>#N/A</v>
      </c>
      <c r="B2423" t="e">
        <f>IF(
OR('Shares - LTR - Granted'!B2423 = "8. Transferee of restricted securities", 'Shares - LTR - Granted'!B2423 = "9. Any person (substitution for securities etc.)"),
'Shares - LTR - Granted'!C2423,
IF(
'Shares - LTR - Granted'!B2423 = "",
#N/A,
'Shares - LTR - Granted'!B2423)
)</f>
        <v>#N/A</v>
      </c>
      <c r="C2423" t="e">
        <f>IF(
OR('Performance Securities'!B2423 = "8. Transferee of restricted securities", 'Performance Securities'!B2423 = "9. Any person (substitution for securities etc.)"),
'Performance Securities'!C2423,
IF(
'Performance Securities'!B2423 = "",
#N/A,
'Performance Securities'!B2423)
)</f>
        <v>#N/A</v>
      </c>
      <c r="D2423" t="e">
        <f>IF(
OR('Options or Warrants'!B2423 = "8. Transferee of restricted securities", 'Options or Warrants'!B2423 = "9. Any person (substitution for securities etc.)"),
'Options or Warrants'!C2423,
IF(
'Options or Warrants'!B2423 = "",
#N/A,
'Options or Warrants'!B2423)
)</f>
        <v>#N/A</v>
      </c>
      <c r="E2423" t="e">
        <f>IF(
OR('Options - Free Attaching'!B2423 = "8. Transferee of restricted securities", 'Options - Free Attaching'!B2423 = "9. Any person (substitution for securities etc.)"),
'Options - Free Attaching'!C2423,
IF(
'Options - Free Attaching'!B2423 = "",
#N/A,
'Options - Free Attaching'!B2423)
)</f>
        <v>#N/A</v>
      </c>
      <c r="F2423" t="e">
        <f>IF(
OR('Con. Notes - Conversion'!B2423 = "8. Transferee of restricted securities", 'Con. Notes - Conversion'!B2423 = "9. Any person (substitution for securities etc.)"),
'Con. Notes - Conversion'!C2423,
IF(
'Con. Notes - Conversion'!B2423 = "",
#N/A,
'Con. Notes - Conversion'!B2423)
)</f>
        <v>#N/A</v>
      </c>
      <c r="G2423" t="e">
        <f>IF(
OR('Con. Notes - No Conversion'!B2423 = "8. Transferee of restricted securities", 'Con. Notes - No Conversion'!B2423 = "9. Any person (substitution for securities etc.)"),
'Con. Notes - No Conversion'!C2423,
IF(
'Con. Notes - No Conversion'!B2423 = "",
#N/A,
'Con. Notes - No Conversion'!B2423)
)</f>
        <v>#N/A</v>
      </c>
    </row>
    <row r="2424" spans="1:7" x14ac:dyDescent="0.25">
      <c r="A2424" t="e">
        <f>IF(
OR(Shares!B2424 = "8. Transferee of restricted securities", Shares!B2424 = "9. Any person (substitution for securities etc.)"),
Shares!C2424,
IF(
Shares!B2424 = "",
#N/A,
Shares!B2424)
)</f>
        <v>#N/A</v>
      </c>
      <c r="B2424" t="e">
        <f>IF(
OR('Shares - LTR - Granted'!B2424 = "8. Transferee of restricted securities", 'Shares - LTR - Granted'!B2424 = "9. Any person (substitution for securities etc.)"),
'Shares - LTR - Granted'!C2424,
IF(
'Shares - LTR - Granted'!B2424 = "",
#N/A,
'Shares - LTR - Granted'!B2424)
)</f>
        <v>#N/A</v>
      </c>
      <c r="C2424" t="e">
        <f>IF(
OR('Performance Securities'!B2424 = "8. Transferee of restricted securities", 'Performance Securities'!B2424 = "9. Any person (substitution for securities etc.)"),
'Performance Securities'!C2424,
IF(
'Performance Securities'!B2424 = "",
#N/A,
'Performance Securities'!B2424)
)</f>
        <v>#N/A</v>
      </c>
      <c r="D2424" t="e">
        <f>IF(
OR('Options or Warrants'!B2424 = "8. Transferee of restricted securities", 'Options or Warrants'!B2424 = "9. Any person (substitution for securities etc.)"),
'Options or Warrants'!C2424,
IF(
'Options or Warrants'!B2424 = "",
#N/A,
'Options or Warrants'!B2424)
)</f>
        <v>#N/A</v>
      </c>
      <c r="E2424" t="e">
        <f>IF(
OR('Options - Free Attaching'!B2424 = "8. Transferee of restricted securities", 'Options - Free Attaching'!B2424 = "9. Any person (substitution for securities etc.)"),
'Options - Free Attaching'!C2424,
IF(
'Options - Free Attaching'!B2424 = "",
#N/A,
'Options - Free Attaching'!B2424)
)</f>
        <v>#N/A</v>
      </c>
      <c r="F2424" t="e">
        <f>IF(
OR('Con. Notes - Conversion'!B2424 = "8. Transferee of restricted securities", 'Con. Notes - Conversion'!B2424 = "9. Any person (substitution for securities etc.)"),
'Con. Notes - Conversion'!C2424,
IF(
'Con. Notes - Conversion'!B2424 = "",
#N/A,
'Con. Notes - Conversion'!B2424)
)</f>
        <v>#N/A</v>
      </c>
      <c r="G2424" t="e">
        <f>IF(
OR('Con. Notes - No Conversion'!B2424 = "8. Transferee of restricted securities", 'Con. Notes - No Conversion'!B2424 = "9. Any person (substitution for securities etc.)"),
'Con. Notes - No Conversion'!C2424,
IF(
'Con. Notes - No Conversion'!B2424 = "",
#N/A,
'Con. Notes - No Conversion'!B2424)
)</f>
        <v>#N/A</v>
      </c>
    </row>
    <row r="2425" spans="1:7" x14ac:dyDescent="0.25">
      <c r="A2425" t="e">
        <f>IF(
OR(Shares!B2425 = "8. Transferee of restricted securities", Shares!B2425 = "9. Any person (substitution for securities etc.)"),
Shares!C2425,
IF(
Shares!B2425 = "",
#N/A,
Shares!B2425)
)</f>
        <v>#N/A</v>
      </c>
      <c r="B2425" t="e">
        <f>IF(
OR('Shares - LTR - Granted'!B2425 = "8. Transferee of restricted securities", 'Shares - LTR - Granted'!B2425 = "9. Any person (substitution for securities etc.)"),
'Shares - LTR - Granted'!C2425,
IF(
'Shares - LTR - Granted'!B2425 = "",
#N/A,
'Shares - LTR - Granted'!B2425)
)</f>
        <v>#N/A</v>
      </c>
      <c r="C2425" t="e">
        <f>IF(
OR('Performance Securities'!B2425 = "8. Transferee of restricted securities", 'Performance Securities'!B2425 = "9. Any person (substitution for securities etc.)"),
'Performance Securities'!C2425,
IF(
'Performance Securities'!B2425 = "",
#N/A,
'Performance Securities'!B2425)
)</f>
        <v>#N/A</v>
      </c>
      <c r="D2425" t="e">
        <f>IF(
OR('Options or Warrants'!B2425 = "8. Transferee of restricted securities", 'Options or Warrants'!B2425 = "9. Any person (substitution for securities etc.)"),
'Options or Warrants'!C2425,
IF(
'Options or Warrants'!B2425 = "",
#N/A,
'Options or Warrants'!B2425)
)</f>
        <v>#N/A</v>
      </c>
      <c r="E2425" t="e">
        <f>IF(
OR('Options - Free Attaching'!B2425 = "8. Transferee of restricted securities", 'Options - Free Attaching'!B2425 = "9. Any person (substitution for securities etc.)"),
'Options - Free Attaching'!C2425,
IF(
'Options - Free Attaching'!B2425 = "",
#N/A,
'Options - Free Attaching'!B2425)
)</f>
        <v>#N/A</v>
      </c>
      <c r="F2425" t="e">
        <f>IF(
OR('Con. Notes - Conversion'!B2425 = "8. Transferee of restricted securities", 'Con. Notes - Conversion'!B2425 = "9. Any person (substitution for securities etc.)"),
'Con. Notes - Conversion'!C2425,
IF(
'Con. Notes - Conversion'!B2425 = "",
#N/A,
'Con. Notes - Conversion'!B2425)
)</f>
        <v>#N/A</v>
      </c>
      <c r="G2425" t="e">
        <f>IF(
OR('Con. Notes - No Conversion'!B2425 = "8. Transferee of restricted securities", 'Con. Notes - No Conversion'!B2425 = "9. Any person (substitution for securities etc.)"),
'Con. Notes - No Conversion'!C2425,
IF(
'Con. Notes - No Conversion'!B2425 = "",
#N/A,
'Con. Notes - No Conversion'!B2425)
)</f>
        <v>#N/A</v>
      </c>
    </row>
    <row r="2426" spans="1:7" x14ac:dyDescent="0.25">
      <c r="A2426" t="e">
        <f>IF(
OR(Shares!B2426 = "8. Transferee of restricted securities", Shares!B2426 = "9. Any person (substitution for securities etc.)"),
Shares!C2426,
IF(
Shares!B2426 = "",
#N/A,
Shares!B2426)
)</f>
        <v>#N/A</v>
      </c>
      <c r="B2426" t="e">
        <f>IF(
OR('Shares - LTR - Granted'!B2426 = "8. Transferee of restricted securities", 'Shares - LTR - Granted'!B2426 = "9. Any person (substitution for securities etc.)"),
'Shares - LTR - Granted'!C2426,
IF(
'Shares - LTR - Granted'!B2426 = "",
#N/A,
'Shares - LTR - Granted'!B2426)
)</f>
        <v>#N/A</v>
      </c>
      <c r="C2426" t="e">
        <f>IF(
OR('Performance Securities'!B2426 = "8. Transferee of restricted securities", 'Performance Securities'!B2426 = "9. Any person (substitution for securities etc.)"),
'Performance Securities'!C2426,
IF(
'Performance Securities'!B2426 = "",
#N/A,
'Performance Securities'!B2426)
)</f>
        <v>#N/A</v>
      </c>
      <c r="D2426" t="e">
        <f>IF(
OR('Options or Warrants'!B2426 = "8. Transferee of restricted securities", 'Options or Warrants'!B2426 = "9. Any person (substitution for securities etc.)"),
'Options or Warrants'!C2426,
IF(
'Options or Warrants'!B2426 = "",
#N/A,
'Options or Warrants'!B2426)
)</f>
        <v>#N/A</v>
      </c>
      <c r="E2426" t="e">
        <f>IF(
OR('Options - Free Attaching'!B2426 = "8. Transferee of restricted securities", 'Options - Free Attaching'!B2426 = "9. Any person (substitution for securities etc.)"),
'Options - Free Attaching'!C2426,
IF(
'Options - Free Attaching'!B2426 = "",
#N/A,
'Options - Free Attaching'!B2426)
)</f>
        <v>#N/A</v>
      </c>
      <c r="F2426" t="e">
        <f>IF(
OR('Con. Notes - Conversion'!B2426 = "8. Transferee of restricted securities", 'Con. Notes - Conversion'!B2426 = "9. Any person (substitution for securities etc.)"),
'Con. Notes - Conversion'!C2426,
IF(
'Con. Notes - Conversion'!B2426 = "",
#N/A,
'Con. Notes - Conversion'!B2426)
)</f>
        <v>#N/A</v>
      </c>
      <c r="G2426" t="e">
        <f>IF(
OR('Con. Notes - No Conversion'!B2426 = "8. Transferee of restricted securities", 'Con. Notes - No Conversion'!B2426 = "9. Any person (substitution for securities etc.)"),
'Con. Notes - No Conversion'!C2426,
IF(
'Con. Notes - No Conversion'!B2426 = "",
#N/A,
'Con. Notes - No Conversion'!B2426)
)</f>
        <v>#N/A</v>
      </c>
    </row>
    <row r="2427" spans="1:7" x14ac:dyDescent="0.25">
      <c r="A2427" t="e">
        <f>IF(
OR(Shares!B2427 = "8. Transferee of restricted securities", Shares!B2427 = "9. Any person (substitution for securities etc.)"),
Shares!C2427,
IF(
Shares!B2427 = "",
#N/A,
Shares!B2427)
)</f>
        <v>#N/A</v>
      </c>
      <c r="B2427" t="e">
        <f>IF(
OR('Shares - LTR - Granted'!B2427 = "8. Transferee of restricted securities", 'Shares - LTR - Granted'!B2427 = "9. Any person (substitution for securities etc.)"),
'Shares - LTR - Granted'!C2427,
IF(
'Shares - LTR - Granted'!B2427 = "",
#N/A,
'Shares - LTR - Granted'!B2427)
)</f>
        <v>#N/A</v>
      </c>
      <c r="C2427" t="e">
        <f>IF(
OR('Performance Securities'!B2427 = "8. Transferee of restricted securities", 'Performance Securities'!B2427 = "9. Any person (substitution for securities etc.)"),
'Performance Securities'!C2427,
IF(
'Performance Securities'!B2427 = "",
#N/A,
'Performance Securities'!B2427)
)</f>
        <v>#N/A</v>
      </c>
      <c r="D2427" t="e">
        <f>IF(
OR('Options or Warrants'!B2427 = "8. Transferee of restricted securities", 'Options or Warrants'!B2427 = "9. Any person (substitution for securities etc.)"),
'Options or Warrants'!C2427,
IF(
'Options or Warrants'!B2427 = "",
#N/A,
'Options or Warrants'!B2427)
)</f>
        <v>#N/A</v>
      </c>
      <c r="E2427" t="e">
        <f>IF(
OR('Options - Free Attaching'!B2427 = "8. Transferee of restricted securities", 'Options - Free Attaching'!B2427 = "9. Any person (substitution for securities etc.)"),
'Options - Free Attaching'!C2427,
IF(
'Options - Free Attaching'!B2427 = "",
#N/A,
'Options - Free Attaching'!B2427)
)</f>
        <v>#N/A</v>
      </c>
      <c r="F2427" t="e">
        <f>IF(
OR('Con. Notes - Conversion'!B2427 = "8. Transferee of restricted securities", 'Con. Notes - Conversion'!B2427 = "9. Any person (substitution for securities etc.)"),
'Con. Notes - Conversion'!C2427,
IF(
'Con. Notes - Conversion'!B2427 = "",
#N/A,
'Con. Notes - Conversion'!B2427)
)</f>
        <v>#N/A</v>
      </c>
      <c r="G2427" t="e">
        <f>IF(
OR('Con. Notes - No Conversion'!B2427 = "8. Transferee of restricted securities", 'Con. Notes - No Conversion'!B2427 = "9. Any person (substitution for securities etc.)"),
'Con. Notes - No Conversion'!C2427,
IF(
'Con. Notes - No Conversion'!B2427 = "",
#N/A,
'Con. Notes - No Conversion'!B2427)
)</f>
        <v>#N/A</v>
      </c>
    </row>
    <row r="2428" spans="1:7" x14ac:dyDescent="0.25">
      <c r="A2428" t="e">
        <f>IF(
OR(Shares!B2428 = "8. Transferee of restricted securities", Shares!B2428 = "9. Any person (substitution for securities etc.)"),
Shares!C2428,
IF(
Shares!B2428 = "",
#N/A,
Shares!B2428)
)</f>
        <v>#N/A</v>
      </c>
      <c r="B2428" t="e">
        <f>IF(
OR('Shares - LTR - Granted'!B2428 = "8. Transferee of restricted securities", 'Shares - LTR - Granted'!B2428 = "9. Any person (substitution for securities etc.)"),
'Shares - LTR - Granted'!C2428,
IF(
'Shares - LTR - Granted'!B2428 = "",
#N/A,
'Shares - LTR - Granted'!B2428)
)</f>
        <v>#N/A</v>
      </c>
      <c r="C2428" t="e">
        <f>IF(
OR('Performance Securities'!B2428 = "8. Transferee of restricted securities", 'Performance Securities'!B2428 = "9. Any person (substitution for securities etc.)"),
'Performance Securities'!C2428,
IF(
'Performance Securities'!B2428 = "",
#N/A,
'Performance Securities'!B2428)
)</f>
        <v>#N/A</v>
      </c>
      <c r="D2428" t="e">
        <f>IF(
OR('Options or Warrants'!B2428 = "8. Transferee of restricted securities", 'Options or Warrants'!B2428 = "9. Any person (substitution for securities etc.)"),
'Options or Warrants'!C2428,
IF(
'Options or Warrants'!B2428 = "",
#N/A,
'Options or Warrants'!B2428)
)</f>
        <v>#N/A</v>
      </c>
      <c r="E2428" t="e">
        <f>IF(
OR('Options - Free Attaching'!B2428 = "8. Transferee of restricted securities", 'Options - Free Attaching'!B2428 = "9. Any person (substitution for securities etc.)"),
'Options - Free Attaching'!C2428,
IF(
'Options - Free Attaching'!B2428 = "",
#N/A,
'Options - Free Attaching'!B2428)
)</f>
        <v>#N/A</v>
      </c>
      <c r="F2428" t="e">
        <f>IF(
OR('Con. Notes - Conversion'!B2428 = "8. Transferee of restricted securities", 'Con. Notes - Conversion'!B2428 = "9. Any person (substitution for securities etc.)"),
'Con. Notes - Conversion'!C2428,
IF(
'Con. Notes - Conversion'!B2428 = "",
#N/A,
'Con. Notes - Conversion'!B2428)
)</f>
        <v>#N/A</v>
      </c>
      <c r="G2428" t="e">
        <f>IF(
OR('Con. Notes - No Conversion'!B2428 = "8. Transferee of restricted securities", 'Con. Notes - No Conversion'!B2428 = "9. Any person (substitution for securities etc.)"),
'Con. Notes - No Conversion'!C2428,
IF(
'Con. Notes - No Conversion'!B2428 = "",
#N/A,
'Con. Notes - No Conversion'!B2428)
)</f>
        <v>#N/A</v>
      </c>
    </row>
    <row r="2429" spans="1:7" x14ac:dyDescent="0.25">
      <c r="A2429" t="e">
        <f>IF(
OR(Shares!B2429 = "8. Transferee of restricted securities", Shares!B2429 = "9. Any person (substitution for securities etc.)"),
Shares!C2429,
IF(
Shares!B2429 = "",
#N/A,
Shares!B2429)
)</f>
        <v>#N/A</v>
      </c>
      <c r="B2429" t="e">
        <f>IF(
OR('Shares - LTR - Granted'!B2429 = "8. Transferee of restricted securities", 'Shares - LTR - Granted'!B2429 = "9. Any person (substitution for securities etc.)"),
'Shares - LTR - Granted'!C2429,
IF(
'Shares - LTR - Granted'!B2429 = "",
#N/A,
'Shares - LTR - Granted'!B2429)
)</f>
        <v>#N/A</v>
      </c>
      <c r="C2429" t="e">
        <f>IF(
OR('Performance Securities'!B2429 = "8. Transferee of restricted securities", 'Performance Securities'!B2429 = "9. Any person (substitution for securities etc.)"),
'Performance Securities'!C2429,
IF(
'Performance Securities'!B2429 = "",
#N/A,
'Performance Securities'!B2429)
)</f>
        <v>#N/A</v>
      </c>
      <c r="D2429" t="e">
        <f>IF(
OR('Options or Warrants'!B2429 = "8. Transferee of restricted securities", 'Options or Warrants'!B2429 = "9. Any person (substitution for securities etc.)"),
'Options or Warrants'!C2429,
IF(
'Options or Warrants'!B2429 = "",
#N/A,
'Options or Warrants'!B2429)
)</f>
        <v>#N/A</v>
      </c>
      <c r="E2429" t="e">
        <f>IF(
OR('Options - Free Attaching'!B2429 = "8. Transferee of restricted securities", 'Options - Free Attaching'!B2429 = "9. Any person (substitution for securities etc.)"),
'Options - Free Attaching'!C2429,
IF(
'Options - Free Attaching'!B2429 = "",
#N/A,
'Options - Free Attaching'!B2429)
)</f>
        <v>#N/A</v>
      </c>
      <c r="F2429" t="e">
        <f>IF(
OR('Con. Notes - Conversion'!B2429 = "8. Transferee of restricted securities", 'Con. Notes - Conversion'!B2429 = "9. Any person (substitution for securities etc.)"),
'Con. Notes - Conversion'!C2429,
IF(
'Con. Notes - Conversion'!B2429 = "",
#N/A,
'Con. Notes - Conversion'!B2429)
)</f>
        <v>#N/A</v>
      </c>
      <c r="G2429" t="e">
        <f>IF(
OR('Con. Notes - No Conversion'!B2429 = "8. Transferee of restricted securities", 'Con. Notes - No Conversion'!B2429 = "9. Any person (substitution for securities etc.)"),
'Con. Notes - No Conversion'!C2429,
IF(
'Con. Notes - No Conversion'!B2429 = "",
#N/A,
'Con. Notes - No Conversion'!B2429)
)</f>
        <v>#N/A</v>
      </c>
    </row>
    <row r="2430" spans="1:7" x14ac:dyDescent="0.25">
      <c r="A2430" t="e">
        <f>IF(
OR(Shares!B2430 = "8. Transferee of restricted securities", Shares!B2430 = "9. Any person (substitution for securities etc.)"),
Shares!C2430,
IF(
Shares!B2430 = "",
#N/A,
Shares!B2430)
)</f>
        <v>#N/A</v>
      </c>
      <c r="B2430" t="e">
        <f>IF(
OR('Shares - LTR - Granted'!B2430 = "8. Transferee of restricted securities", 'Shares - LTR - Granted'!B2430 = "9. Any person (substitution for securities etc.)"),
'Shares - LTR - Granted'!C2430,
IF(
'Shares - LTR - Granted'!B2430 = "",
#N/A,
'Shares - LTR - Granted'!B2430)
)</f>
        <v>#N/A</v>
      </c>
      <c r="C2430" t="e">
        <f>IF(
OR('Performance Securities'!B2430 = "8. Transferee of restricted securities", 'Performance Securities'!B2430 = "9. Any person (substitution for securities etc.)"),
'Performance Securities'!C2430,
IF(
'Performance Securities'!B2430 = "",
#N/A,
'Performance Securities'!B2430)
)</f>
        <v>#N/A</v>
      </c>
      <c r="D2430" t="e">
        <f>IF(
OR('Options or Warrants'!B2430 = "8. Transferee of restricted securities", 'Options or Warrants'!B2430 = "9. Any person (substitution for securities etc.)"),
'Options or Warrants'!C2430,
IF(
'Options or Warrants'!B2430 = "",
#N/A,
'Options or Warrants'!B2430)
)</f>
        <v>#N/A</v>
      </c>
      <c r="E2430" t="e">
        <f>IF(
OR('Options - Free Attaching'!B2430 = "8. Transferee of restricted securities", 'Options - Free Attaching'!B2430 = "9. Any person (substitution for securities etc.)"),
'Options - Free Attaching'!C2430,
IF(
'Options - Free Attaching'!B2430 = "",
#N/A,
'Options - Free Attaching'!B2430)
)</f>
        <v>#N/A</v>
      </c>
      <c r="F2430" t="e">
        <f>IF(
OR('Con. Notes - Conversion'!B2430 = "8. Transferee of restricted securities", 'Con. Notes - Conversion'!B2430 = "9. Any person (substitution for securities etc.)"),
'Con. Notes - Conversion'!C2430,
IF(
'Con. Notes - Conversion'!B2430 = "",
#N/A,
'Con. Notes - Conversion'!B2430)
)</f>
        <v>#N/A</v>
      </c>
      <c r="G2430" t="e">
        <f>IF(
OR('Con. Notes - No Conversion'!B2430 = "8. Transferee of restricted securities", 'Con. Notes - No Conversion'!B2430 = "9. Any person (substitution for securities etc.)"),
'Con. Notes - No Conversion'!C2430,
IF(
'Con. Notes - No Conversion'!B2430 = "",
#N/A,
'Con. Notes - No Conversion'!B2430)
)</f>
        <v>#N/A</v>
      </c>
    </row>
    <row r="2431" spans="1:7" x14ac:dyDescent="0.25">
      <c r="A2431" t="e">
        <f>IF(
OR(Shares!B2431 = "8. Transferee of restricted securities", Shares!B2431 = "9. Any person (substitution for securities etc.)"),
Shares!C2431,
IF(
Shares!B2431 = "",
#N/A,
Shares!B2431)
)</f>
        <v>#N/A</v>
      </c>
      <c r="B2431" t="e">
        <f>IF(
OR('Shares - LTR - Granted'!B2431 = "8. Transferee of restricted securities", 'Shares - LTR - Granted'!B2431 = "9. Any person (substitution for securities etc.)"),
'Shares - LTR - Granted'!C2431,
IF(
'Shares - LTR - Granted'!B2431 = "",
#N/A,
'Shares - LTR - Granted'!B2431)
)</f>
        <v>#N/A</v>
      </c>
      <c r="C2431" t="e">
        <f>IF(
OR('Performance Securities'!B2431 = "8. Transferee of restricted securities", 'Performance Securities'!B2431 = "9. Any person (substitution for securities etc.)"),
'Performance Securities'!C2431,
IF(
'Performance Securities'!B2431 = "",
#N/A,
'Performance Securities'!B2431)
)</f>
        <v>#N/A</v>
      </c>
      <c r="D2431" t="e">
        <f>IF(
OR('Options or Warrants'!B2431 = "8. Transferee of restricted securities", 'Options or Warrants'!B2431 = "9. Any person (substitution for securities etc.)"),
'Options or Warrants'!C2431,
IF(
'Options or Warrants'!B2431 = "",
#N/A,
'Options or Warrants'!B2431)
)</f>
        <v>#N/A</v>
      </c>
      <c r="E2431" t="e">
        <f>IF(
OR('Options - Free Attaching'!B2431 = "8. Transferee of restricted securities", 'Options - Free Attaching'!B2431 = "9. Any person (substitution for securities etc.)"),
'Options - Free Attaching'!C2431,
IF(
'Options - Free Attaching'!B2431 = "",
#N/A,
'Options - Free Attaching'!B2431)
)</f>
        <v>#N/A</v>
      </c>
      <c r="F2431" t="e">
        <f>IF(
OR('Con. Notes - Conversion'!B2431 = "8. Transferee of restricted securities", 'Con. Notes - Conversion'!B2431 = "9. Any person (substitution for securities etc.)"),
'Con. Notes - Conversion'!C2431,
IF(
'Con. Notes - Conversion'!B2431 = "",
#N/A,
'Con. Notes - Conversion'!B2431)
)</f>
        <v>#N/A</v>
      </c>
      <c r="G2431" t="e">
        <f>IF(
OR('Con. Notes - No Conversion'!B2431 = "8. Transferee of restricted securities", 'Con. Notes - No Conversion'!B2431 = "9. Any person (substitution for securities etc.)"),
'Con. Notes - No Conversion'!C2431,
IF(
'Con. Notes - No Conversion'!B2431 = "",
#N/A,
'Con. Notes - No Conversion'!B2431)
)</f>
        <v>#N/A</v>
      </c>
    </row>
    <row r="2432" spans="1:7" x14ac:dyDescent="0.25">
      <c r="A2432" t="e">
        <f>IF(
OR(Shares!B2432 = "8. Transferee of restricted securities", Shares!B2432 = "9. Any person (substitution for securities etc.)"),
Shares!C2432,
IF(
Shares!B2432 = "",
#N/A,
Shares!B2432)
)</f>
        <v>#N/A</v>
      </c>
      <c r="B2432" t="e">
        <f>IF(
OR('Shares - LTR - Granted'!B2432 = "8. Transferee of restricted securities", 'Shares - LTR - Granted'!B2432 = "9. Any person (substitution for securities etc.)"),
'Shares - LTR - Granted'!C2432,
IF(
'Shares - LTR - Granted'!B2432 = "",
#N/A,
'Shares - LTR - Granted'!B2432)
)</f>
        <v>#N/A</v>
      </c>
      <c r="C2432" t="e">
        <f>IF(
OR('Performance Securities'!B2432 = "8. Transferee of restricted securities", 'Performance Securities'!B2432 = "9. Any person (substitution for securities etc.)"),
'Performance Securities'!C2432,
IF(
'Performance Securities'!B2432 = "",
#N/A,
'Performance Securities'!B2432)
)</f>
        <v>#N/A</v>
      </c>
      <c r="D2432" t="e">
        <f>IF(
OR('Options or Warrants'!B2432 = "8. Transferee of restricted securities", 'Options or Warrants'!B2432 = "9. Any person (substitution for securities etc.)"),
'Options or Warrants'!C2432,
IF(
'Options or Warrants'!B2432 = "",
#N/A,
'Options or Warrants'!B2432)
)</f>
        <v>#N/A</v>
      </c>
      <c r="E2432" t="e">
        <f>IF(
OR('Options - Free Attaching'!B2432 = "8. Transferee of restricted securities", 'Options - Free Attaching'!B2432 = "9. Any person (substitution for securities etc.)"),
'Options - Free Attaching'!C2432,
IF(
'Options - Free Attaching'!B2432 = "",
#N/A,
'Options - Free Attaching'!B2432)
)</f>
        <v>#N/A</v>
      </c>
      <c r="F2432" t="e">
        <f>IF(
OR('Con. Notes - Conversion'!B2432 = "8. Transferee of restricted securities", 'Con. Notes - Conversion'!B2432 = "9. Any person (substitution for securities etc.)"),
'Con. Notes - Conversion'!C2432,
IF(
'Con. Notes - Conversion'!B2432 = "",
#N/A,
'Con. Notes - Conversion'!B2432)
)</f>
        <v>#N/A</v>
      </c>
      <c r="G2432" t="e">
        <f>IF(
OR('Con. Notes - No Conversion'!B2432 = "8. Transferee of restricted securities", 'Con. Notes - No Conversion'!B2432 = "9. Any person (substitution for securities etc.)"),
'Con. Notes - No Conversion'!C2432,
IF(
'Con. Notes - No Conversion'!B2432 = "",
#N/A,
'Con. Notes - No Conversion'!B2432)
)</f>
        <v>#N/A</v>
      </c>
    </row>
    <row r="2433" spans="1:7" x14ac:dyDescent="0.25">
      <c r="A2433" t="e">
        <f>IF(
OR(Shares!B2433 = "8. Transferee of restricted securities", Shares!B2433 = "9. Any person (substitution for securities etc.)"),
Shares!C2433,
IF(
Shares!B2433 = "",
#N/A,
Shares!B2433)
)</f>
        <v>#N/A</v>
      </c>
      <c r="B2433" t="e">
        <f>IF(
OR('Shares - LTR - Granted'!B2433 = "8. Transferee of restricted securities", 'Shares - LTR - Granted'!B2433 = "9. Any person (substitution for securities etc.)"),
'Shares - LTR - Granted'!C2433,
IF(
'Shares - LTR - Granted'!B2433 = "",
#N/A,
'Shares - LTR - Granted'!B2433)
)</f>
        <v>#N/A</v>
      </c>
      <c r="C2433" t="e">
        <f>IF(
OR('Performance Securities'!B2433 = "8. Transferee of restricted securities", 'Performance Securities'!B2433 = "9. Any person (substitution for securities etc.)"),
'Performance Securities'!C2433,
IF(
'Performance Securities'!B2433 = "",
#N/A,
'Performance Securities'!B2433)
)</f>
        <v>#N/A</v>
      </c>
      <c r="D2433" t="e">
        <f>IF(
OR('Options or Warrants'!B2433 = "8. Transferee of restricted securities", 'Options or Warrants'!B2433 = "9. Any person (substitution for securities etc.)"),
'Options or Warrants'!C2433,
IF(
'Options or Warrants'!B2433 = "",
#N/A,
'Options or Warrants'!B2433)
)</f>
        <v>#N/A</v>
      </c>
      <c r="E2433" t="e">
        <f>IF(
OR('Options - Free Attaching'!B2433 = "8. Transferee of restricted securities", 'Options - Free Attaching'!B2433 = "9. Any person (substitution for securities etc.)"),
'Options - Free Attaching'!C2433,
IF(
'Options - Free Attaching'!B2433 = "",
#N/A,
'Options - Free Attaching'!B2433)
)</f>
        <v>#N/A</v>
      </c>
      <c r="F2433" t="e">
        <f>IF(
OR('Con. Notes - Conversion'!B2433 = "8. Transferee of restricted securities", 'Con. Notes - Conversion'!B2433 = "9. Any person (substitution for securities etc.)"),
'Con. Notes - Conversion'!C2433,
IF(
'Con. Notes - Conversion'!B2433 = "",
#N/A,
'Con. Notes - Conversion'!B2433)
)</f>
        <v>#N/A</v>
      </c>
      <c r="G2433" t="e">
        <f>IF(
OR('Con. Notes - No Conversion'!B2433 = "8. Transferee of restricted securities", 'Con. Notes - No Conversion'!B2433 = "9. Any person (substitution for securities etc.)"),
'Con. Notes - No Conversion'!C2433,
IF(
'Con. Notes - No Conversion'!B2433 = "",
#N/A,
'Con. Notes - No Conversion'!B2433)
)</f>
        <v>#N/A</v>
      </c>
    </row>
    <row r="2434" spans="1:7" x14ac:dyDescent="0.25">
      <c r="A2434" t="e">
        <f>IF(
OR(Shares!B2434 = "8. Transferee of restricted securities", Shares!B2434 = "9. Any person (substitution for securities etc.)"),
Shares!C2434,
IF(
Shares!B2434 = "",
#N/A,
Shares!B2434)
)</f>
        <v>#N/A</v>
      </c>
      <c r="B2434" t="e">
        <f>IF(
OR('Shares - LTR - Granted'!B2434 = "8. Transferee of restricted securities", 'Shares - LTR - Granted'!B2434 = "9. Any person (substitution for securities etc.)"),
'Shares - LTR - Granted'!C2434,
IF(
'Shares - LTR - Granted'!B2434 = "",
#N/A,
'Shares - LTR - Granted'!B2434)
)</f>
        <v>#N/A</v>
      </c>
      <c r="C2434" t="e">
        <f>IF(
OR('Performance Securities'!B2434 = "8. Transferee of restricted securities", 'Performance Securities'!B2434 = "9. Any person (substitution for securities etc.)"),
'Performance Securities'!C2434,
IF(
'Performance Securities'!B2434 = "",
#N/A,
'Performance Securities'!B2434)
)</f>
        <v>#N/A</v>
      </c>
      <c r="D2434" t="e">
        <f>IF(
OR('Options or Warrants'!B2434 = "8. Transferee of restricted securities", 'Options or Warrants'!B2434 = "9. Any person (substitution for securities etc.)"),
'Options or Warrants'!C2434,
IF(
'Options or Warrants'!B2434 = "",
#N/A,
'Options or Warrants'!B2434)
)</f>
        <v>#N/A</v>
      </c>
      <c r="E2434" t="e">
        <f>IF(
OR('Options - Free Attaching'!B2434 = "8. Transferee of restricted securities", 'Options - Free Attaching'!B2434 = "9. Any person (substitution for securities etc.)"),
'Options - Free Attaching'!C2434,
IF(
'Options - Free Attaching'!B2434 = "",
#N/A,
'Options - Free Attaching'!B2434)
)</f>
        <v>#N/A</v>
      </c>
      <c r="F2434" t="e">
        <f>IF(
OR('Con. Notes - Conversion'!B2434 = "8. Transferee of restricted securities", 'Con. Notes - Conversion'!B2434 = "9. Any person (substitution for securities etc.)"),
'Con. Notes - Conversion'!C2434,
IF(
'Con. Notes - Conversion'!B2434 = "",
#N/A,
'Con. Notes - Conversion'!B2434)
)</f>
        <v>#N/A</v>
      </c>
      <c r="G2434" t="e">
        <f>IF(
OR('Con. Notes - No Conversion'!B2434 = "8. Transferee of restricted securities", 'Con. Notes - No Conversion'!B2434 = "9. Any person (substitution for securities etc.)"),
'Con. Notes - No Conversion'!C2434,
IF(
'Con. Notes - No Conversion'!B2434 = "",
#N/A,
'Con. Notes - No Conversion'!B2434)
)</f>
        <v>#N/A</v>
      </c>
    </row>
    <row r="2435" spans="1:7" x14ac:dyDescent="0.25">
      <c r="A2435" t="e">
        <f>IF(
OR(Shares!B2435 = "8. Transferee of restricted securities", Shares!B2435 = "9. Any person (substitution for securities etc.)"),
Shares!C2435,
IF(
Shares!B2435 = "",
#N/A,
Shares!B2435)
)</f>
        <v>#N/A</v>
      </c>
      <c r="B2435" t="e">
        <f>IF(
OR('Shares - LTR - Granted'!B2435 = "8. Transferee of restricted securities", 'Shares - LTR - Granted'!B2435 = "9. Any person (substitution for securities etc.)"),
'Shares - LTR - Granted'!C2435,
IF(
'Shares - LTR - Granted'!B2435 = "",
#N/A,
'Shares - LTR - Granted'!B2435)
)</f>
        <v>#N/A</v>
      </c>
      <c r="C2435" t="e">
        <f>IF(
OR('Performance Securities'!B2435 = "8. Transferee of restricted securities", 'Performance Securities'!B2435 = "9. Any person (substitution for securities etc.)"),
'Performance Securities'!C2435,
IF(
'Performance Securities'!B2435 = "",
#N/A,
'Performance Securities'!B2435)
)</f>
        <v>#N/A</v>
      </c>
      <c r="D2435" t="e">
        <f>IF(
OR('Options or Warrants'!B2435 = "8. Transferee of restricted securities", 'Options or Warrants'!B2435 = "9. Any person (substitution for securities etc.)"),
'Options or Warrants'!C2435,
IF(
'Options or Warrants'!B2435 = "",
#N/A,
'Options or Warrants'!B2435)
)</f>
        <v>#N/A</v>
      </c>
      <c r="E2435" t="e">
        <f>IF(
OR('Options - Free Attaching'!B2435 = "8. Transferee of restricted securities", 'Options - Free Attaching'!B2435 = "9. Any person (substitution for securities etc.)"),
'Options - Free Attaching'!C2435,
IF(
'Options - Free Attaching'!B2435 = "",
#N/A,
'Options - Free Attaching'!B2435)
)</f>
        <v>#N/A</v>
      </c>
      <c r="F2435" t="e">
        <f>IF(
OR('Con. Notes - Conversion'!B2435 = "8. Transferee of restricted securities", 'Con. Notes - Conversion'!B2435 = "9. Any person (substitution for securities etc.)"),
'Con. Notes - Conversion'!C2435,
IF(
'Con. Notes - Conversion'!B2435 = "",
#N/A,
'Con. Notes - Conversion'!B2435)
)</f>
        <v>#N/A</v>
      </c>
      <c r="G2435" t="e">
        <f>IF(
OR('Con. Notes - No Conversion'!B2435 = "8. Transferee of restricted securities", 'Con. Notes - No Conversion'!B2435 = "9. Any person (substitution for securities etc.)"),
'Con. Notes - No Conversion'!C2435,
IF(
'Con. Notes - No Conversion'!B2435 = "",
#N/A,
'Con. Notes - No Conversion'!B2435)
)</f>
        <v>#N/A</v>
      </c>
    </row>
    <row r="2436" spans="1:7" x14ac:dyDescent="0.25">
      <c r="A2436" t="e">
        <f>IF(
OR(Shares!B2436 = "8. Transferee of restricted securities", Shares!B2436 = "9. Any person (substitution for securities etc.)"),
Shares!C2436,
IF(
Shares!B2436 = "",
#N/A,
Shares!B2436)
)</f>
        <v>#N/A</v>
      </c>
      <c r="B2436" t="e">
        <f>IF(
OR('Shares - LTR - Granted'!B2436 = "8. Transferee of restricted securities", 'Shares - LTR - Granted'!B2436 = "9. Any person (substitution for securities etc.)"),
'Shares - LTR - Granted'!C2436,
IF(
'Shares - LTR - Granted'!B2436 = "",
#N/A,
'Shares - LTR - Granted'!B2436)
)</f>
        <v>#N/A</v>
      </c>
      <c r="C2436" t="e">
        <f>IF(
OR('Performance Securities'!B2436 = "8. Transferee of restricted securities", 'Performance Securities'!B2436 = "9. Any person (substitution for securities etc.)"),
'Performance Securities'!C2436,
IF(
'Performance Securities'!B2436 = "",
#N/A,
'Performance Securities'!B2436)
)</f>
        <v>#N/A</v>
      </c>
      <c r="D2436" t="e">
        <f>IF(
OR('Options or Warrants'!B2436 = "8. Transferee of restricted securities", 'Options or Warrants'!B2436 = "9. Any person (substitution for securities etc.)"),
'Options or Warrants'!C2436,
IF(
'Options or Warrants'!B2436 = "",
#N/A,
'Options or Warrants'!B2436)
)</f>
        <v>#N/A</v>
      </c>
      <c r="E2436" t="e">
        <f>IF(
OR('Options - Free Attaching'!B2436 = "8. Transferee of restricted securities", 'Options - Free Attaching'!B2436 = "9. Any person (substitution for securities etc.)"),
'Options - Free Attaching'!C2436,
IF(
'Options - Free Attaching'!B2436 = "",
#N/A,
'Options - Free Attaching'!B2436)
)</f>
        <v>#N/A</v>
      </c>
      <c r="F2436" t="e">
        <f>IF(
OR('Con. Notes - Conversion'!B2436 = "8. Transferee of restricted securities", 'Con. Notes - Conversion'!B2436 = "9. Any person (substitution for securities etc.)"),
'Con. Notes - Conversion'!C2436,
IF(
'Con. Notes - Conversion'!B2436 = "",
#N/A,
'Con. Notes - Conversion'!B2436)
)</f>
        <v>#N/A</v>
      </c>
      <c r="G2436" t="e">
        <f>IF(
OR('Con. Notes - No Conversion'!B2436 = "8. Transferee of restricted securities", 'Con. Notes - No Conversion'!B2436 = "9. Any person (substitution for securities etc.)"),
'Con. Notes - No Conversion'!C2436,
IF(
'Con. Notes - No Conversion'!B2436 = "",
#N/A,
'Con. Notes - No Conversion'!B2436)
)</f>
        <v>#N/A</v>
      </c>
    </row>
    <row r="2437" spans="1:7" x14ac:dyDescent="0.25">
      <c r="A2437" t="e">
        <f>IF(
OR(Shares!B2437 = "8. Transferee of restricted securities", Shares!B2437 = "9. Any person (substitution for securities etc.)"),
Shares!C2437,
IF(
Shares!B2437 = "",
#N/A,
Shares!B2437)
)</f>
        <v>#N/A</v>
      </c>
      <c r="B2437" t="e">
        <f>IF(
OR('Shares - LTR - Granted'!B2437 = "8. Transferee of restricted securities", 'Shares - LTR - Granted'!B2437 = "9. Any person (substitution for securities etc.)"),
'Shares - LTR - Granted'!C2437,
IF(
'Shares - LTR - Granted'!B2437 = "",
#N/A,
'Shares - LTR - Granted'!B2437)
)</f>
        <v>#N/A</v>
      </c>
      <c r="C2437" t="e">
        <f>IF(
OR('Performance Securities'!B2437 = "8. Transferee of restricted securities", 'Performance Securities'!B2437 = "9. Any person (substitution for securities etc.)"),
'Performance Securities'!C2437,
IF(
'Performance Securities'!B2437 = "",
#N/A,
'Performance Securities'!B2437)
)</f>
        <v>#N/A</v>
      </c>
      <c r="D2437" t="e">
        <f>IF(
OR('Options or Warrants'!B2437 = "8. Transferee of restricted securities", 'Options or Warrants'!B2437 = "9. Any person (substitution for securities etc.)"),
'Options or Warrants'!C2437,
IF(
'Options or Warrants'!B2437 = "",
#N/A,
'Options or Warrants'!B2437)
)</f>
        <v>#N/A</v>
      </c>
      <c r="E2437" t="e">
        <f>IF(
OR('Options - Free Attaching'!B2437 = "8. Transferee of restricted securities", 'Options - Free Attaching'!B2437 = "9. Any person (substitution for securities etc.)"),
'Options - Free Attaching'!C2437,
IF(
'Options - Free Attaching'!B2437 = "",
#N/A,
'Options - Free Attaching'!B2437)
)</f>
        <v>#N/A</v>
      </c>
      <c r="F2437" t="e">
        <f>IF(
OR('Con. Notes - Conversion'!B2437 = "8. Transferee of restricted securities", 'Con. Notes - Conversion'!B2437 = "9. Any person (substitution for securities etc.)"),
'Con. Notes - Conversion'!C2437,
IF(
'Con. Notes - Conversion'!B2437 = "",
#N/A,
'Con. Notes - Conversion'!B2437)
)</f>
        <v>#N/A</v>
      </c>
      <c r="G2437" t="e">
        <f>IF(
OR('Con. Notes - No Conversion'!B2437 = "8. Transferee of restricted securities", 'Con. Notes - No Conversion'!B2437 = "9. Any person (substitution for securities etc.)"),
'Con. Notes - No Conversion'!C2437,
IF(
'Con. Notes - No Conversion'!B2437 = "",
#N/A,
'Con. Notes - No Conversion'!B2437)
)</f>
        <v>#N/A</v>
      </c>
    </row>
    <row r="2438" spans="1:7" x14ac:dyDescent="0.25">
      <c r="A2438" t="e">
        <f>IF(
OR(Shares!B2438 = "8. Transferee of restricted securities", Shares!B2438 = "9. Any person (substitution for securities etc.)"),
Shares!C2438,
IF(
Shares!B2438 = "",
#N/A,
Shares!B2438)
)</f>
        <v>#N/A</v>
      </c>
      <c r="B2438" t="e">
        <f>IF(
OR('Shares - LTR - Granted'!B2438 = "8. Transferee of restricted securities", 'Shares - LTR - Granted'!B2438 = "9. Any person (substitution for securities etc.)"),
'Shares - LTR - Granted'!C2438,
IF(
'Shares - LTR - Granted'!B2438 = "",
#N/A,
'Shares - LTR - Granted'!B2438)
)</f>
        <v>#N/A</v>
      </c>
      <c r="C2438" t="e">
        <f>IF(
OR('Performance Securities'!B2438 = "8. Transferee of restricted securities", 'Performance Securities'!B2438 = "9. Any person (substitution for securities etc.)"),
'Performance Securities'!C2438,
IF(
'Performance Securities'!B2438 = "",
#N/A,
'Performance Securities'!B2438)
)</f>
        <v>#N/A</v>
      </c>
      <c r="D2438" t="e">
        <f>IF(
OR('Options or Warrants'!B2438 = "8. Transferee of restricted securities", 'Options or Warrants'!B2438 = "9. Any person (substitution for securities etc.)"),
'Options or Warrants'!C2438,
IF(
'Options or Warrants'!B2438 = "",
#N/A,
'Options or Warrants'!B2438)
)</f>
        <v>#N/A</v>
      </c>
      <c r="E2438" t="e">
        <f>IF(
OR('Options - Free Attaching'!B2438 = "8. Transferee of restricted securities", 'Options - Free Attaching'!B2438 = "9. Any person (substitution for securities etc.)"),
'Options - Free Attaching'!C2438,
IF(
'Options - Free Attaching'!B2438 = "",
#N/A,
'Options - Free Attaching'!B2438)
)</f>
        <v>#N/A</v>
      </c>
      <c r="F2438" t="e">
        <f>IF(
OR('Con. Notes - Conversion'!B2438 = "8. Transferee of restricted securities", 'Con. Notes - Conversion'!B2438 = "9. Any person (substitution for securities etc.)"),
'Con. Notes - Conversion'!C2438,
IF(
'Con. Notes - Conversion'!B2438 = "",
#N/A,
'Con. Notes - Conversion'!B2438)
)</f>
        <v>#N/A</v>
      </c>
      <c r="G2438" t="e">
        <f>IF(
OR('Con. Notes - No Conversion'!B2438 = "8. Transferee of restricted securities", 'Con. Notes - No Conversion'!B2438 = "9. Any person (substitution for securities etc.)"),
'Con. Notes - No Conversion'!C2438,
IF(
'Con. Notes - No Conversion'!B2438 = "",
#N/A,
'Con. Notes - No Conversion'!B2438)
)</f>
        <v>#N/A</v>
      </c>
    </row>
    <row r="2439" spans="1:7" x14ac:dyDescent="0.25">
      <c r="A2439" t="e">
        <f>IF(
OR(Shares!B2439 = "8. Transferee of restricted securities", Shares!B2439 = "9. Any person (substitution for securities etc.)"),
Shares!C2439,
IF(
Shares!B2439 = "",
#N/A,
Shares!B2439)
)</f>
        <v>#N/A</v>
      </c>
      <c r="B2439" t="e">
        <f>IF(
OR('Shares - LTR - Granted'!B2439 = "8. Transferee of restricted securities", 'Shares - LTR - Granted'!B2439 = "9. Any person (substitution for securities etc.)"),
'Shares - LTR - Granted'!C2439,
IF(
'Shares - LTR - Granted'!B2439 = "",
#N/A,
'Shares - LTR - Granted'!B2439)
)</f>
        <v>#N/A</v>
      </c>
      <c r="C2439" t="e">
        <f>IF(
OR('Performance Securities'!B2439 = "8. Transferee of restricted securities", 'Performance Securities'!B2439 = "9. Any person (substitution for securities etc.)"),
'Performance Securities'!C2439,
IF(
'Performance Securities'!B2439 = "",
#N/A,
'Performance Securities'!B2439)
)</f>
        <v>#N/A</v>
      </c>
      <c r="D2439" t="e">
        <f>IF(
OR('Options or Warrants'!B2439 = "8. Transferee of restricted securities", 'Options or Warrants'!B2439 = "9. Any person (substitution for securities etc.)"),
'Options or Warrants'!C2439,
IF(
'Options or Warrants'!B2439 = "",
#N/A,
'Options or Warrants'!B2439)
)</f>
        <v>#N/A</v>
      </c>
      <c r="E2439" t="e">
        <f>IF(
OR('Options - Free Attaching'!B2439 = "8. Transferee of restricted securities", 'Options - Free Attaching'!B2439 = "9. Any person (substitution for securities etc.)"),
'Options - Free Attaching'!C2439,
IF(
'Options - Free Attaching'!B2439 = "",
#N/A,
'Options - Free Attaching'!B2439)
)</f>
        <v>#N/A</v>
      </c>
      <c r="F2439" t="e">
        <f>IF(
OR('Con. Notes - Conversion'!B2439 = "8. Transferee of restricted securities", 'Con. Notes - Conversion'!B2439 = "9. Any person (substitution for securities etc.)"),
'Con. Notes - Conversion'!C2439,
IF(
'Con. Notes - Conversion'!B2439 = "",
#N/A,
'Con. Notes - Conversion'!B2439)
)</f>
        <v>#N/A</v>
      </c>
      <c r="G2439" t="e">
        <f>IF(
OR('Con. Notes - No Conversion'!B2439 = "8. Transferee of restricted securities", 'Con. Notes - No Conversion'!B2439 = "9. Any person (substitution for securities etc.)"),
'Con. Notes - No Conversion'!C2439,
IF(
'Con. Notes - No Conversion'!B2439 = "",
#N/A,
'Con. Notes - No Conversion'!B2439)
)</f>
        <v>#N/A</v>
      </c>
    </row>
    <row r="2440" spans="1:7" x14ac:dyDescent="0.25">
      <c r="A2440" t="e">
        <f>IF(
OR(Shares!B2440 = "8. Transferee of restricted securities", Shares!B2440 = "9. Any person (substitution for securities etc.)"),
Shares!C2440,
IF(
Shares!B2440 = "",
#N/A,
Shares!B2440)
)</f>
        <v>#N/A</v>
      </c>
      <c r="B2440" t="e">
        <f>IF(
OR('Shares - LTR - Granted'!B2440 = "8. Transferee of restricted securities", 'Shares - LTR - Granted'!B2440 = "9. Any person (substitution for securities etc.)"),
'Shares - LTR - Granted'!C2440,
IF(
'Shares - LTR - Granted'!B2440 = "",
#N/A,
'Shares - LTR - Granted'!B2440)
)</f>
        <v>#N/A</v>
      </c>
      <c r="C2440" t="e">
        <f>IF(
OR('Performance Securities'!B2440 = "8. Transferee of restricted securities", 'Performance Securities'!B2440 = "9. Any person (substitution for securities etc.)"),
'Performance Securities'!C2440,
IF(
'Performance Securities'!B2440 = "",
#N/A,
'Performance Securities'!B2440)
)</f>
        <v>#N/A</v>
      </c>
      <c r="D2440" t="e">
        <f>IF(
OR('Options or Warrants'!B2440 = "8. Transferee of restricted securities", 'Options or Warrants'!B2440 = "9. Any person (substitution for securities etc.)"),
'Options or Warrants'!C2440,
IF(
'Options or Warrants'!B2440 = "",
#N/A,
'Options or Warrants'!B2440)
)</f>
        <v>#N/A</v>
      </c>
      <c r="E2440" t="e">
        <f>IF(
OR('Options - Free Attaching'!B2440 = "8. Transferee of restricted securities", 'Options - Free Attaching'!B2440 = "9. Any person (substitution for securities etc.)"),
'Options - Free Attaching'!C2440,
IF(
'Options - Free Attaching'!B2440 = "",
#N/A,
'Options - Free Attaching'!B2440)
)</f>
        <v>#N/A</v>
      </c>
      <c r="F2440" t="e">
        <f>IF(
OR('Con. Notes - Conversion'!B2440 = "8. Transferee of restricted securities", 'Con. Notes - Conversion'!B2440 = "9. Any person (substitution for securities etc.)"),
'Con. Notes - Conversion'!C2440,
IF(
'Con. Notes - Conversion'!B2440 = "",
#N/A,
'Con. Notes - Conversion'!B2440)
)</f>
        <v>#N/A</v>
      </c>
      <c r="G2440" t="e">
        <f>IF(
OR('Con. Notes - No Conversion'!B2440 = "8. Transferee of restricted securities", 'Con. Notes - No Conversion'!B2440 = "9. Any person (substitution for securities etc.)"),
'Con. Notes - No Conversion'!C2440,
IF(
'Con. Notes - No Conversion'!B2440 = "",
#N/A,
'Con. Notes - No Conversion'!B2440)
)</f>
        <v>#N/A</v>
      </c>
    </row>
    <row r="2441" spans="1:7" x14ac:dyDescent="0.25">
      <c r="A2441" t="e">
        <f>IF(
OR(Shares!B2441 = "8. Transferee of restricted securities", Shares!B2441 = "9. Any person (substitution for securities etc.)"),
Shares!C2441,
IF(
Shares!B2441 = "",
#N/A,
Shares!B2441)
)</f>
        <v>#N/A</v>
      </c>
      <c r="B2441" t="e">
        <f>IF(
OR('Shares - LTR - Granted'!B2441 = "8. Transferee of restricted securities", 'Shares - LTR - Granted'!B2441 = "9. Any person (substitution for securities etc.)"),
'Shares - LTR - Granted'!C2441,
IF(
'Shares - LTR - Granted'!B2441 = "",
#N/A,
'Shares - LTR - Granted'!B2441)
)</f>
        <v>#N/A</v>
      </c>
      <c r="C2441" t="e">
        <f>IF(
OR('Performance Securities'!B2441 = "8. Transferee of restricted securities", 'Performance Securities'!B2441 = "9. Any person (substitution for securities etc.)"),
'Performance Securities'!C2441,
IF(
'Performance Securities'!B2441 = "",
#N/A,
'Performance Securities'!B2441)
)</f>
        <v>#N/A</v>
      </c>
      <c r="D2441" t="e">
        <f>IF(
OR('Options or Warrants'!B2441 = "8. Transferee of restricted securities", 'Options or Warrants'!B2441 = "9. Any person (substitution for securities etc.)"),
'Options or Warrants'!C2441,
IF(
'Options or Warrants'!B2441 = "",
#N/A,
'Options or Warrants'!B2441)
)</f>
        <v>#N/A</v>
      </c>
      <c r="E2441" t="e">
        <f>IF(
OR('Options - Free Attaching'!B2441 = "8. Transferee of restricted securities", 'Options - Free Attaching'!B2441 = "9. Any person (substitution for securities etc.)"),
'Options - Free Attaching'!C2441,
IF(
'Options - Free Attaching'!B2441 = "",
#N/A,
'Options - Free Attaching'!B2441)
)</f>
        <v>#N/A</v>
      </c>
      <c r="F2441" t="e">
        <f>IF(
OR('Con. Notes - Conversion'!B2441 = "8. Transferee of restricted securities", 'Con. Notes - Conversion'!B2441 = "9. Any person (substitution for securities etc.)"),
'Con. Notes - Conversion'!C2441,
IF(
'Con. Notes - Conversion'!B2441 = "",
#N/A,
'Con. Notes - Conversion'!B2441)
)</f>
        <v>#N/A</v>
      </c>
      <c r="G2441" t="e">
        <f>IF(
OR('Con. Notes - No Conversion'!B2441 = "8. Transferee of restricted securities", 'Con. Notes - No Conversion'!B2441 = "9. Any person (substitution for securities etc.)"),
'Con. Notes - No Conversion'!C2441,
IF(
'Con. Notes - No Conversion'!B2441 = "",
#N/A,
'Con. Notes - No Conversion'!B2441)
)</f>
        <v>#N/A</v>
      </c>
    </row>
    <row r="2442" spans="1:7" x14ac:dyDescent="0.25">
      <c r="A2442" t="e">
        <f>IF(
OR(Shares!B2442 = "8. Transferee of restricted securities", Shares!B2442 = "9. Any person (substitution for securities etc.)"),
Shares!C2442,
IF(
Shares!B2442 = "",
#N/A,
Shares!B2442)
)</f>
        <v>#N/A</v>
      </c>
      <c r="B2442" t="e">
        <f>IF(
OR('Shares - LTR - Granted'!B2442 = "8. Transferee of restricted securities", 'Shares - LTR - Granted'!B2442 = "9. Any person (substitution for securities etc.)"),
'Shares - LTR - Granted'!C2442,
IF(
'Shares - LTR - Granted'!B2442 = "",
#N/A,
'Shares - LTR - Granted'!B2442)
)</f>
        <v>#N/A</v>
      </c>
      <c r="C2442" t="e">
        <f>IF(
OR('Performance Securities'!B2442 = "8. Transferee of restricted securities", 'Performance Securities'!B2442 = "9. Any person (substitution for securities etc.)"),
'Performance Securities'!C2442,
IF(
'Performance Securities'!B2442 = "",
#N/A,
'Performance Securities'!B2442)
)</f>
        <v>#N/A</v>
      </c>
      <c r="D2442" t="e">
        <f>IF(
OR('Options or Warrants'!B2442 = "8. Transferee of restricted securities", 'Options or Warrants'!B2442 = "9. Any person (substitution for securities etc.)"),
'Options or Warrants'!C2442,
IF(
'Options or Warrants'!B2442 = "",
#N/A,
'Options or Warrants'!B2442)
)</f>
        <v>#N/A</v>
      </c>
      <c r="E2442" t="e">
        <f>IF(
OR('Options - Free Attaching'!B2442 = "8. Transferee of restricted securities", 'Options - Free Attaching'!B2442 = "9. Any person (substitution for securities etc.)"),
'Options - Free Attaching'!C2442,
IF(
'Options - Free Attaching'!B2442 = "",
#N/A,
'Options - Free Attaching'!B2442)
)</f>
        <v>#N/A</v>
      </c>
      <c r="F2442" t="e">
        <f>IF(
OR('Con. Notes - Conversion'!B2442 = "8. Transferee of restricted securities", 'Con. Notes - Conversion'!B2442 = "9. Any person (substitution for securities etc.)"),
'Con. Notes - Conversion'!C2442,
IF(
'Con. Notes - Conversion'!B2442 = "",
#N/A,
'Con. Notes - Conversion'!B2442)
)</f>
        <v>#N/A</v>
      </c>
      <c r="G2442" t="e">
        <f>IF(
OR('Con. Notes - No Conversion'!B2442 = "8. Transferee of restricted securities", 'Con. Notes - No Conversion'!B2442 = "9. Any person (substitution for securities etc.)"),
'Con. Notes - No Conversion'!C2442,
IF(
'Con. Notes - No Conversion'!B2442 = "",
#N/A,
'Con. Notes - No Conversion'!B2442)
)</f>
        <v>#N/A</v>
      </c>
    </row>
    <row r="2443" spans="1:7" x14ac:dyDescent="0.25">
      <c r="A2443" t="e">
        <f>IF(
OR(Shares!B2443 = "8. Transferee of restricted securities", Shares!B2443 = "9. Any person (substitution for securities etc.)"),
Shares!C2443,
IF(
Shares!B2443 = "",
#N/A,
Shares!B2443)
)</f>
        <v>#N/A</v>
      </c>
      <c r="B2443" t="e">
        <f>IF(
OR('Shares - LTR - Granted'!B2443 = "8. Transferee of restricted securities", 'Shares - LTR - Granted'!B2443 = "9. Any person (substitution for securities etc.)"),
'Shares - LTR - Granted'!C2443,
IF(
'Shares - LTR - Granted'!B2443 = "",
#N/A,
'Shares - LTR - Granted'!B2443)
)</f>
        <v>#N/A</v>
      </c>
      <c r="C2443" t="e">
        <f>IF(
OR('Performance Securities'!B2443 = "8. Transferee of restricted securities", 'Performance Securities'!B2443 = "9. Any person (substitution for securities etc.)"),
'Performance Securities'!C2443,
IF(
'Performance Securities'!B2443 = "",
#N/A,
'Performance Securities'!B2443)
)</f>
        <v>#N/A</v>
      </c>
      <c r="D2443" t="e">
        <f>IF(
OR('Options or Warrants'!B2443 = "8. Transferee of restricted securities", 'Options or Warrants'!B2443 = "9. Any person (substitution for securities etc.)"),
'Options or Warrants'!C2443,
IF(
'Options or Warrants'!B2443 = "",
#N/A,
'Options or Warrants'!B2443)
)</f>
        <v>#N/A</v>
      </c>
      <c r="E2443" t="e">
        <f>IF(
OR('Options - Free Attaching'!B2443 = "8. Transferee of restricted securities", 'Options - Free Attaching'!B2443 = "9. Any person (substitution for securities etc.)"),
'Options - Free Attaching'!C2443,
IF(
'Options - Free Attaching'!B2443 = "",
#N/A,
'Options - Free Attaching'!B2443)
)</f>
        <v>#N/A</v>
      </c>
      <c r="F2443" t="e">
        <f>IF(
OR('Con. Notes - Conversion'!B2443 = "8. Transferee of restricted securities", 'Con. Notes - Conversion'!B2443 = "9. Any person (substitution for securities etc.)"),
'Con. Notes - Conversion'!C2443,
IF(
'Con. Notes - Conversion'!B2443 = "",
#N/A,
'Con. Notes - Conversion'!B2443)
)</f>
        <v>#N/A</v>
      </c>
      <c r="G2443" t="e">
        <f>IF(
OR('Con. Notes - No Conversion'!B2443 = "8. Transferee of restricted securities", 'Con. Notes - No Conversion'!B2443 = "9. Any person (substitution for securities etc.)"),
'Con. Notes - No Conversion'!C2443,
IF(
'Con. Notes - No Conversion'!B2443 = "",
#N/A,
'Con. Notes - No Conversion'!B2443)
)</f>
        <v>#N/A</v>
      </c>
    </row>
    <row r="2444" spans="1:7" x14ac:dyDescent="0.25">
      <c r="A2444" t="e">
        <f>IF(
OR(Shares!B2444 = "8. Transferee of restricted securities", Shares!B2444 = "9. Any person (substitution for securities etc.)"),
Shares!C2444,
IF(
Shares!B2444 = "",
#N/A,
Shares!B2444)
)</f>
        <v>#N/A</v>
      </c>
      <c r="B2444" t="e">
        <f>IF(
OR('Shares - LTR - Granted'!B2444 = "8. Transferee of restricted securities", 'Shares - LTR - Granted'!B2444 = "9. Any person (substitution for securities etc.)"),
'Shares - LTR - Granted'!C2444,
IF(
'Shares - LTR - Granted'!B2444 = "",
#N/A,
'Shares - LTR - Granted'!B2444)
)</f>
        <v>#N/A</v>
      </c>
      <c r="C2444" t="e">
        <f>IF(
OR('Performance Securities'!B2444 = "8. Transferee of restricted securities", 'Performance Securities'!B2444 = "9. Any person (substitution for securities etc.)"),
'Performance Securities'!C2444,
IF(
'Performance Securities'!B2444 = "",
#N/A,
'Performance Securities'!B2444)
)</f>
        <v>#N/A</v>
      </c>
      <c r="D2444" t="e">
        <f>IF(
OR('Options or Warrants'!B2444 = "8. Transferee of restricted securities", 'Options or Warrants'!B2444 = "9. Any person (substitution for securities etc.)"),
'Options or Warrants'!C2444,
IF(
'Options or Warrants'!B2444 = "",
#N/A,
'Options or Warrants'!B2444)
)</f>
        <v>#N/A</v>
      </c>
      <c r="E2444" t="e">
        <f>IF(
OR('Options - Free Attaching'!B2444 = "8. Transferee of restricted securities", 'Options - Free Attaching'!B2444 = "9. Any person (substitution for securities etc.)"),
'Options - Free Attaching'!C2444,
IF(
'Options - Free Attaching'!B2444 = "",
#N/A,
'Options - Free Attaching'!B2444)
)</f>
        <v>#N/A</v>
      </c>
      <c r="F2444" t="e">
        <f>IF(
OR('Con. Notes - Conversion'!B2444 = "8. Transferee of restricted securities", 'Con. Notes - Conversion'!B2444 = "9. Any person (substitution for securities etc.)"),
'Con. Notes - Conversion'!C2444,
IF(
'Con. Notes - Conversion'!B2444 = "",
#N/A,
'Con. Notes - Conversion'!B2444)
)</f>
        <v>#N/A</v>
      </c>
      <c r="G2444" t="e">
        <f>IF(
OR('Con. Notes - No Conversion'!B2444 = "8. Transferee of restricted securities", 'Con. Notes - No Conversion'!B2444 = "9. Any person (substitution for securities etc.)"),
'Con. Notes - No Conversion'!C2444,
IF(
'Con. Notes - No Conversion'!B2444 = "",
#N/A,
'Con. Notes - No Conversion'!B2444)
)</f>
        <v>#N/A</v>
      </c>
    </row>
    <row r="2445" spans="1:7" x14ac:dyDescent="0.25">
      <c r="A2445" t="e">
        <f>IF(
OR(Shares!B2445 = "8. Transferee of restricted securities", Shares!B2445 = "9. Any person (substitution for securities etc.)"),
Shares!C2445,
IF(
Shares!B2445 = "",
#N/A,
Shares!B2445)
)</f>
        <v>#N/A</v>
      </c>
      <c r="B2445" t="e">
        <f>IF(
OR('Shares - LTR - Granted'!B2445 = "8. Transferee of restricted securities", 'Shares - LTR - Granted'!B2445 = "9. Any person (substitution for securities etc.)"),
'Shares - LTR - Granted'!C2445,
IF(
'Shares - LTR - Granted'!B2445 = "",
#N/A,
'Shares - LTR - Granted'!B2445)
)</f>
        <v>#N/A</v>
      </c>
      <c r="C2445" t="e">
        <f>IF(
OR('Performance Securities'!B2445 = "8. Transferee of restricted securities", 'Performance Securities'!B2445 = "9. Any person (substitution for securities etc.)"),
'Performance Securities'!C2445,
IF(
'Performance Securities'!B2445 = "",
#N/A,
'Performance Securities'!B2445)
)</f>
        <v>#N/A</v>
      </c>
      <c r="D2445" t="e">
        <f>IF(
OR('Options or Warrants'!B2445 = "8. Transferee of restricted securities", 'Options or Warrants'!B2445 = "9. Any person (substitution for securities etc.)"),
'Options or Warrants'!C2445,
IF(
'Options or Warrants'!B2445 = "",
#N/A,
'Options or Warrants'!B2445)
)</f>
        <v>#N/A</v>
      </c>
      <c r="E2445" t="e">
        <f>IF(
OR('Options - Free Attaching'!B2445 = "8. Transferee of restricted securities", 'Options - Free Attaching'!B2445 = "9. Any person (substitution for securities etc.)"),
'Options - Free Attaching'!C2445,
IF(
'Options - Free Attaching'!B2445 = "",
#N/A,
'Options - Free Attaching'!B2445)
)</f>
        <v>#N/A</v>
      </c>
      <c r="F2445" t="e">
        <f>IF(
OR('Con. Notes - Conversion'!B2445 = "8. Transferee of restricted securities", 'Con. Notes - Conversion'!B2445 = "9. Any person (substitution for securities etc.)"),
'Con. Notes - Conversion'!C2445,
IF(
'Con. Notes - Conversion'!B2445 = "",
#N/A,
'Con. Notes - Conversion'!B2445)
)</f>
        <v>#N/A</v>
      </c>
      <c r="G2445" t="e">
        <f>IF(
OR('Con. Notes - No Conversion'!B2445 = "8. Transferee of restricted securities", 'Con. Notes - No Conversion'!B2445 = "9. Any person (substitution for securities etc.)"),
'Con. Notes - No Conversion'!C2445,
IF(
'Con. Notes - No Conversion'!B2445 = "",
#N/A,
'Con. Notes - No Conversion'!B2445)
)</f>
        <v>#N/A</v>
      </c>
    </row>
    <row r="2446" spans="1:7" x14ac:dyDescent="0.25">
      <c r="A2446" t="e">
        <f>IF(
OR(Shares!B2446 = "8. Transferee of restricted securities", Shares!B2446 = "9. Any person (substitution for securities etc.)"),
Shares!C2446,
IF(
Shares!B2446 = "",
#N/A,
Shares!B2446)
)</f>
        <v>#N/A</v>
      </c>
      <c r="B2446" t="e">
        <f>IF(
OR('Shares - LTR - Granted'!B2446 = "8. Transferee of restricted securities", 'Shares - LTR - Granted'!B2446 = "9. Any person (substitution for securities etc.)"),
'Shares - LTR - Granted'!C2446,
IF(
'Shares - LTR - Granted'!B2446 = "",
#N/A,
'Shares - LTR - Granted'!B2446)
)</f>
        <v>#N/A</v>
      </c>
      <c r="C2446" t="e">
        <f>IF(
OR('Performance Securities'!B2446 = "8. Transferee of restricted securities", 'Performance Securities'!B2446 = "9. Any person (substitution for securities etc.)"),
'Performance Securities'!C2446,
IF(
'Performance Securities'!B2446 = "",
#N/A,
'Performance Securities'!B2446)
)</f>
        <v>#N/A</v>
      </c>
      <c r="D2446" t="e">
        <f>IF(
OR('Options or Warrants'!B2446 = "8. Transferee of restricted securities", 'Options or Warrants'!B2446 = "9. Any person (substitution for securities etc.)"),
'Options or Warrants'!C2446,
IF(
'Options or Warrants'!B2446 = "",
#N/A,
'Options or Warrants'!B2446)
)</f>
        <v>#N/A</v>
      </c>
      <c r="E2446" t="e">
        <f>IF(
OR('Options - Free Attaching'!B2446 = "8. Transferee of restricted securities", 'Options - Free Attaching'!B2446 = "9. Any person (substitution for securities etc.)"),
'Options - Free Attaching'!C2446,
IF(
'Options - Free Attaching'!B2446 = "",
#N/A,
'Options - Free Attaching'!B2446)
)</f>
        <v>#N/A</v>
      </c>
      <c r="F2446" t="e">
        <f>IF(
OR('Con. Notes - Conversion'!B2446 = "8. Transferee of restricted securities", 'Con. Notes - Conversion'!B2446 = "9. Any person (substitution for securities etc.)"),
'Con. Notes - Conversion'!C2446,
IF(
'Con. Notes - Conversion'!B2446 = "",
#N/A,
'Con. Notes - Conversion'!B2446)
)</f>
        <v>#N/A</v>
      </c>
      <c r="G2446" t="e">
        <f>IF(
OR('Con. Notes - No Conversion'!B2446 = "8. Transferee of restricted securities", 'Con. Notes - No Conversion'!B2446 = "9. Any person (substitution for securities etc.)"),
'Con. Notes - No Conversion'!C2446,
IF(
'Con. Notes - No Conversion'!B2446 = "",
#N/A,
'Con. Notes - No Conversion'!B2446)
)</f>
        <v>#N/A</v>
      </c>
    </row>
    <row r="2447" spans="1:7" x14ac:dyDescent="0.25">
      <c r="A2447" t="e">
        <f>IF(
OR(Shares!B2447 = "8. Transferee of restricted securities", Shares!B2447 = "9. Any person (substitution for securities etc.)"),
Shares!C2447,
IF(
Shares!B2447 = "",
#N/A,
Shares!B2447)
)</f>
        <v>#N/A</v>
      </c>
      <c r="B2447" t="e">
        <f>IF(
OR('Shares - LTR - Granted'!B2447 = "8. Transferee of restricted securities", 'Shares - LTR - Granted'!B2447 = "9. Any person (substitution for securities etc.)"),
'Shares - LTR - Granted'!C2447,
IF(
'Shares - LTR - Granted'!B2447 = "",
#N/A,
'Shares - LTR - Granted'!B2447)
)</f>
        <v>#N/A</v>
      </c>
      <c r="C2447" t="e">
        <f>IF(
OR('Performance Securities'!B2447 = "8. Transferee of restricted securities", 'Performance Securities'!B2447 = "9. Any person (substitution for securities etc.)"),
'Performance Securities'!C2447,
IF(
'Performance Securities'!B2447 = "",
#N/A,
'Performance Securities'!B2447)
)</f>
        <v>#N/A</v>
      </c>
      <c r="D2447" t="e">
        <f>IF(
OR('Options or Warrants'!B2447 = "8. Transferee of restricted securities", 'Options or Warrants'!B2447 = "9. Any person (substitution for securities etc.)"),
'Options or Warrants'!C2447,
IF(
'Options or Warrants'!B2447 = "",
#N/A,
'Options or Warrants'!B2447)
)</f>
        <v>#N/A</v>
      </c>
      <c r="E2447" t="e">
        <f>IF(
OR('Options - Free Attaching'!B2447 = "8. Transferee of restricted securities", 'Options - Free Attaching'!B2447 = "9. Any person (substitution for securities etc.)"),
'Options - Free Attaching'!C2447,
IF(
'Options - Free Attaching'!B2447 = "",
#N/A,
'Options - Free Attaching'!B2447)
)</f>
        <v>#N/A</v>
      </c>
      <c r="F2447" t="e">
        <f>IF(
OR('Con. Notes - Conversion'!B2447 = "8. Transferee of restricted securities", 'Con. Notes - Conversion'!B2447 = "9. Any person (substitution for securities etc.)"),
'Con. Notes - Conversion'!C2447,
IF(
'Con. Notes - Conversion'!B2447 = "",
#N/A,
'Con. Notes - Conversion'!B2447)
)</f>
        <v>#N/A</v>
      </c>
      <c r="G2447" t="e">
        <f>IF(
OR('Con. Notes - No Conversion'!B2447 = "8. Transferee of restricted securities", 'Con. Notes - No Conversion'!B2447 = "9. Any person (substitution for securities etc.)"),
'Con. Notes - No Conversion'!C2447,
IF(
'Con. Notes - No Conversion'!B2447 = "",
#N/A,
'Con. Notes - No Conversion'!B2447)
)</f>
        <v>#N/A</v>
      </c>
    </row>
    <row r="2448" spans="1:7" x14ac:dyDescent="0.25">
      <c r="A2448" t="e">
        <f>IF(
OR(Shares!B2448 = "8. Transferee of restricted securities", Shares!B2448 = "9. Any person (substitution for securities etc.)"),
Shares!C2448,
IF(
Shares!B2448 = "",
#N/A,
Shares!B2448)
)</f>
        <v>#N/A</v>
      </c>
      <c r="B2448" t="e">
        <f>IF(
OR('Shares - LTR - Granted'!B2448 = "8. Transferee of restricted securities", 'Shares - LTR - Granted'!B2448 = "9. Any person (substitution for securities etc.)"),
'Shares - LTR - Granted'!C2448,
IF(
'Shares - LTR - Granted'!B2448 = "",
#N/A,
'Shares - LTR - Granted'!B2448)
)</f>
        <v>#N/A</v>
      </c>
      <c r="C2448" t="e">
        <f>IF(
OR('Performance Securities'!B2448 = "8. Transferee of restricted securities", 'Performance Securities'!B2448 = "9. Any person (substitution for securities etc.)"),
'Performance Securities'!C2448,
IF(
'Performance Securities'!B2448 = "",
#N/A,
'Performance Securities'!B2448)
)</f>
        <v>#N/A</v>
      </c>
      <c r="D2448" t="e">
        <f>IF(
OR('Options or Warrants'!B2448 = "8. Transferee of restricted securities", 'Options or Warrants'!B2448 = "9. Any person (substitution for securities etc.)"),
'Options or Warrants'!C2448,
IF(
'Options or Warrants'!B2448 = "",
#N/A,
'Options or Warrants'!B2448)
)</f>
        <v>#N/A</v>
      </c>
      <c r="E2448" t="e">
        <f>IF(
OR('Options - Free Attaching'!B2448 = "8. Transferee of restricted securities", 'Options - Free Attaching'!B2448 = "9. Any person (substitution for securities etc.)"),
'Options - Free Attaching'!C2448,
IF(
'Options - Free Attaching'!B2448 = "",
#N/A,
'Options - Free Attaching'!B2448)
)</f>
        <v>#N/A</v>
      </c>
      <c r="F2448" t="e">
        <f>IF(
OR('Con. Notes - Conversion'!B2448 = "8. Transferee of restricted securities", 'Con. Notes - Conversion'!B2448 = "9. Any person (substitution for securities etc.)"),
'Con. Notes - Conversion'!C2448,
IF(
'Con. Notes - Conversion'!B2448 = "",
#N/A,
'Con. Notes - Conversion'!B2448)
)</f>
        <v>#N/A</v>
      </c>
      <c r="G2448" t="e">
        <f>IF(
OR('Con. Notes - No Conversion'!B2448 = "8. Transferee of restricted securities", 'Con. Notes - No Conversion'!B2448 = "9. Any person (substitution for securities etc.)"),
'Con. Notes - No Conversion'!C2448,
IF(
'Con. Notes - No Conversion'!B2448 = "",
#N/A,
'Con. Notes - No Conversion'!B2448)
)</f>
        <v>#N/A</v>
      </c>
    </row>
    <row r="2449" spans="1:7" x14ac:dyDescent="0.25">
      <c r="A2449" t="e">
        <f>IF(
OR(Shares!B2449 = "8. Transferee of restricted securities", Shares!B2449 = "9. Any person (substitution for securities etc.)"),
Shares!C2449,
IF(
Shares!B2449 = "",
#N/A,
Shares!B2449)
)</f>
        <v>#N/A</v>
      </c>
      <c r="B2449" t="e">
        <f>IF(
OR('Shares - LTR - Granted'!B2449 = "8. Transferee of restricted securities", 'Shares - LTR - Granted'!B2449 = "9. Any person (substitution for securities etc.)"),
'Shares - LTR - Granted'!C2449,
IF(
'Shares - LTR - Granted'!B2449 = "",
#N/A,
'Shares - LTR - Granted'!B2449)
)</f>
        <v>#N/A</v>
      </c>
      <c r="C2449" t="e">
        <f>IF(
OR('Performance Securities'!B2449 = "8. Transferee of restricted securities", 'Performance Securities'!B2449 = "9. Any person (substitution for securities etc.)"),
'Performance Securities'!C2449,
IF(
'Performance Securities'!B2449 = "",
#N/A,
'Performance Securities'!B2449)
)</f>
        <v>#N/A</v>
      </c>
      <c r="D2449" t="e">
        <f>IF(
OR('Options or Warrants'!B2449 = "8. Transferee of restricted securities", 'Options or Warrants'!B2449 = "9. Any person (substitution for securities etc.)"),
'Options or Warrants'!C2449,
IF(
'Options or Warrants'!B2449 = "",
#N/A,
'Options or Warrants'!B2449)
)</f>
        <v>#N/A</v>
      </c>
      <c r="E2449" t="e">
        <f>IF(
OR('Options - Free Attaching'!B2449 = "8. Transferee of restricted securities", 'Options - Free Attaching'!B2449 = "9. Any person (substitution for securities etc.)"),
'Options - Free Attaching'!C2449,
IF(
'Options - Free Attaching'!B2449 = "",
#N/A,
'Options - Free Attaching'!B2449)
)</f>
        <v>#N/A</v>
      </c>
      <c r="F2449" t="e">
        <f>IF(
OR('Con. Notes - Conversion'!B2449 = "8. Transferee of restricted securities", 'Con. Notes - Conversion'!B2449 = "9. Any person (substitution for securities etc.)"),
'Con. Notes - Conversion'!C2449,
IF(
'Con. Notes - Conversion'!B2449 = "",
#N/A,
'Con. Notes - Conversion'!B2449)
)</f>
        <v>#N/A</v>
      </c>
      <c r="G2449" t="e">
        <f>IF(
OR('Con. Notes - No Conversion'!B2449 = "8. Transferee of restricted securities", 'Con. Notes - No Conversion'!B2449 = "9. Any person (substitution for securities etc.)"),
'Con. Notes - No Conversion'!C2449,
IF(
'Con. Notes - No Conversion'!B2449 = "",
#N/A,
'Con. Notes - No Conversion'!B2449)
)</f>
        <v>#N/A</v>
      </c>
    </row>
    <row r="2450" spans="1:7" x14ac:dyDescent="0.25">
      <c r="A2450" t="e">
        <f>IF(
OR(Shares!B2450 = "8. Transferee of restricted securities", Shares!B2450 = "9. Any person (substitution for securities etc.)"),
Shares!C2450,
IF(
Shares!B2450 = "",
#N/A,
Shares!B2450)
)</f>
        <v>#N/A</v>
      </c>
      <c r="B2450" t="e">
        <f>IF(
OR('Shares - LTR - Granted'!B2450 = "8. Transferee of restricted securities", 'Shares - LTR - Granted'!B2450 = "9. Any person (substitution for securities etc.)"),
'Shares - LTR - Granted'!C2450,
IF(
'Shares - LTR - Granted'!B2450 = "",
#N/A,
'Shares - LTR - Granted'!B2450)
)</f>
        <v>#N/A</v>
      </c>
      <c r="C2450" t="e">
        <f>IF(
OR('Performance Securities'!B2450 = "8. Transferee of restricted securities", 'Performance Securities'!B2450 = "9. Any person (substitution for securities etc.)"),
'Performance Securities'!C2450,
IF(
'Performance Securities'!B2450 = "",
#N/A,
'Performance Securities'!B2450)
)</f>
        <v>#N/A</v>
      </c>
      <c r="D2450" t="e">
        <f>IF(
OR('Options or Warrants'!B2450 = "8. Transferee of restricted securities", 'Options or Warrants'!B2450 = "9. Any person (substitution for securities etc.)"),
'Options or Warrants'!C2450,
IF(
'Options or Warrants'!B2450 = "",
#N/A,
'Options or Warrants'!B2450)
)</f>
        <v>#N/A</v>
      </c>
      <c r="E2450" t="e">
        <f>IF(
OR('Options - Free Attaching'!B2450 = "8. Transferee of restricted securities", 'Options - Free Attaching'!B2450 = "9. Any person (substitution for securities etc.)"),
'Options - Free Attaching'!C2450,
IF(
'Options - Free Attaching'!B2450 = "",
#N/A,
'Options - Free Attaching'!B2450)
)</f>
        <v>#N/A</v>
      </c>
      <c r="F2450" t="e">
        <f>IF(
OR('Con. Notes - Conversion'!B2450 = "8. Transferee of restricted securities", 'Con. Notes - Conversion'!B2450 = "9. Any person (substitution for securities etc.)"),
'Con. Notes - Conversion'!C2450,
IF(
'Con. Notes - Conversion'!B2450 = "",
#N/A,
'Con. Notes - Conversion'!B2450)
)</f>
        <v>#N/A</v>
      </c>
      <c r="G2450" t="e">
        <f>IF(
OR('Con. Notes - No Conversion'!B2450 = "8. Transferee of restricted securities", 'Con. Notes - No Conversion'!B2450 = "9. Any person (substitution for securities etc.)"),
'Con. Notes - No Conversion'!C2450,
IF(
'Con. Notes - No Conversion'!B2450 = "",
#N/A,
'Con. Notes - No Conversion'!B2450)
)</f>
        <v>#N/A</v>
      </c>
    </row>
    <row r="2451" spans="1:7" x14ac:dyDescent="0.25">
      <c r="A2451" t="e">
        <f>IF(
OR(Shares!B2451 = "8. Transferee of restricted securities", Shares!B2451 = "9. Any person (substitution for securities etc.)"),
Shares!C2451,
IF(
Shares!B2451 = "",
#N/A,
Shares!B2451)
)</f>
        <v>#N/A</v>
      </c>
      <c r="B2451" t="e">
        <f>IF(
OR('Shares - LTR - Granted'!B2451 = "8. Transferee of restricted securities", 'Shares - LTR - Granted'!B2451 = "9. Any person (substitution for securities etc.)"),
'Shares - LTR - Granted'!C2451,
IF(
'Shares - LTR - Granted'!B2451 = "",
#N/A,
'Shares - LTR - Granted'!B2451)
)</f>
        <v>#N/A</v>
      </c>
      <c r="C2451" t="e">
        <f>IF(
OR('Performance Securities'!B2451 = "8. Transferee of restricted securities", 'Performance Securities'!B2451 = "9. Any person (substitution for securities etc.)"),
'Performance Securities'!C2451,
IF(
'Performance Securities'!B2451 = "",
#N/A,
'Performance Securities'!B2451)
)</f>
        <v>#N/A</v>
      </c>
      <c r="D2451" t="e">
        <f>IF(
OR('Options or Warrants'!B2451 = "8. Transferee of restricted securities", 'Options or Warrants'!B2451 = "9. Any person (substitution for securities etc.)"),
'Options or Warrants'!C2451,
IF(
'Options or Warrants'!B2451 = "",
#N/A,
'Options or Warrants'!B2451)
)</f>
        <v>#N/A</v>
      </c>
      <c r="E2451" t="e">
        <f>IF(
OR('Options - Free Attaching'!B2451 = "8. Transferee of restricted securities", 'Options - Free Attaching'!B2451 = "9. Any person (substitution for securities etc.)"),
'Options - Free Attaching'!C2451,
IF(
'Options - Free Attaching'!B2451 = "",
#N/A,
'Options - Free Attaching'!B2451)
)</f>
        <v>#N/A</v>
      </c>
      <c r="F2451" t="e">
        <f>IF(
OR('Con. Notes - Conversion'!B2451 = "8. Transferee of restricted securities", 'Con. Notes - Conversion'!B2451 = "9. Any person (substitution for securities etc.)"),
'Con. Notes - Conversion'!C2451,
IF(
'Con. Notes - Conversion'!B2451 = "",
#N/A,
'Con. Notes - Conversion'!B2451)
)</f>
        <v>#N/A</v>
      </c>
      <c r="G2451" t="e">
        <f>IF(
OR('Con. Notes - No Conversion'!B2451 = "8. Transferee of restricted securities", 'Con. Notes - No Conversion'!B2451 = "9. Any person (substitution for securities etc.)"),
'Con. Notes - No Conversion'!C2451,
IF(
'Con. Notes - No Conversion'!B2451 = "",
#N/A,
'Con. Notes - No Conversion'!B2451)
)</f>
        <v>#N/A</v>
      </c>
    </row>
    <row r="2452" spans="1:7" x14ac:dyDescent="0.25">
      <c r="A2452" t="e">
        <f>IF(
OR(Shares!B2452 = "8. Transferee of restricted securities", Shares!B2452 = "9. Any person (substitution for securities etc.)"),
Shares!C2452,
IF(
Shares!B2452 = "",
#N/A,
Shares!B2452)
)</f>
        <v>#N/A</v>
      </c>
      <c r="B2452" t="e">
        <f>IF(
OR('Shares - LTR - Granted'!B2452 = "8. Transferee of restricted securities", 'Shares - LTR - Granted'!B2452 = "9. Any person (substitution for securities etc.)"),
'Shares - LTR - Granted'!C2452,
IF(
'Shares - LTR - Granted'!B2452 = "",
#N/A,
'Shares - LTR - Granted'!B2452)
)</f>
        <v>#N/A</v>
      </c>
      <c r="C2452" t="e">
        <f>IF(
OR('Performance Securities'!B2452 = "8. Transferee of restricted securities", 'Performance Securities'!B2452 = "9. Any person (substitution for securities etc.)"),
'Performance Securities'!C2452,
IF(
'Performance Securities'!B2452 = "",
#N/A,
'Performance Securities'!B2452)
)</f>
        <v>#N/A</v>
      </c>
      <c r="D2452" t="e">
        <f>IF(
OR('Options or Warrants'!B2452 = "8. Transferee of restricted securities", 'Options or Warrants'!B2452 = "9. Any person (substitution for securities etc.)"),
'Options or Warrants'!C2452,
IF(
'Options or Warrants'!B2452 = "",
#N/A,
'Options or Warrants'!B2452)
)</f>
        <v>#N/A</v>
      </c>
      <c r="E2452" t="e">
        <f>IF(
OR('Options - Free Attaching'!B2452 = "8. Transferee of restricted securities", 'Options - Free Attaching'!B2452 = "9. Any person (substitution for securities etc.)"),
'Options - Free Attaching'!C2452,
IF(
'Options - Free Attaching'!B2452 = "",
#N/A,
'Options - Free Attaching'!B2452)
)</f>
        <v>#N/A</v>
      </c>
      <c r="F2452" t="e">
        <f>IF(
OR('Con. Notes - Conversion'!B2452 = "8. Transferee of restricted securities", 'Con. Notes - Conversion'!B2452 = "9. Any person (substitution for securities etc.)"),
'Con. Notes - Conversion'!C2452,
IF(
'Con. Notes - Conversion'!B2452 = "",
#N/A,
'Con. Notes - Conversion'!B2452)
)</f>
        <v>#N/A</v>
      </c>
      <c r="G2452" t="e">
        <f>IF(
OR('Con. Notes - No Conversion'!B2452 = "8. Transferee of restricted securities", 'Con. Notes - No Conversion'!B2452 = "9. Any person (substitution for securities etc.)"),
'Con. Notes - No Conversion'!C2452,
IF(
'Con. Notes - No Conversion'!B2452 = "",
#N/A,
'Con. Notes - No Conversion'!B2452)
)</f>
        <v>#N/A</v>
      </c>
    </row>
    <row r="2453" spans="1:7" x14ac:dyDescent="0.25">
      <c r="A2453" t="e">
        <f>IF(
OR(Shares!B2453 = "8. Transferee of restricted securities", Shares!B2453 = "9. Any person (substitution for securities etc.)"),
Shares!C2453,
IF(
Shares!B2453 = "",
#N/A,
Shares!B2453)
)</f>
        <v>#N/A</v>
      </c>
      <c r="B2453" t="e">
        <f>IF(
OR('Shares - LTR - Granted'!B2453 = "8. Transferee of restricted securities", 'Shares - LTR - Granted'!B2453 = "9. Any person (substitution for securities etc.)"),
'Shares - LTR - Granted'!C2453,
IF(
'Shares - LTR - Granted'!B2453 = "",
#N/A,
'Shares - LTR - Granted'!B2453)
)</f>
        <v>#N/A</v>
      </c>
      <c r="C2453" t="e">
        <f>IF(
OR('Performance Securities'!B2453 = "8. Transferee of restricted securities", 'Performance Securities'!B2453 = "9. Any person (substitution for securities etc.)"),
'Performance Securities'!C2453,
IF(
'Performance Securities'!B2453 = "",
#N/A,
'Performance Securities'!B2453)
)</f>
        <v>#N/A</v>
      </c>
      <c r="D2453" t="e">
        <f>IF(
OR('Options or Warrants'!B2453 = "8. Transferee of restricted securities", 'Options or Warrants'!B2453 = "9. Any person (substitution for securities etc.)"),
'Options or Warrants'!C2453,
IF(
'Options or Warrants'!B2453 = "",
#N/A,
'Options or Warrants'!B2453)
)</f>
        <v>#N/A</v>
      </c>
      <c r="E2453" t="e">
        <f>IF(
OR('Options - Free Attaching'!B2453 = "8. Transferee of restricted securities", 'Options - Free Attaching'!B2453 = "9. Any person (substitution for securities etc.)"),
'Options - Free Attaching'!C2453,
IF(
'Options - Free Attaching'!B2453 = "",
#N/A,
'Options - Free Attaching'!B2453)
)</f>
        <v>#N/A</v>
      </c>
      <c r="F2453" t="e">
        <f>IF(
OR('Con. Notes - Conversion'!B2453 = "8. Transferee of restricted securities", 'Con. Notes - Conversion'!B2453 = "9. Any person (substitution for securities etc.)"),
'Con. Notes - Conversion'!C2453,
IF(
'Con. Notes - Conversion'!B2453 = "",
#N/A,
'Con. Notes - Conversion'!B2453)
)</f>
        <v>#N/A</v>
      </c>
      <c r="G2453" t="e">
        <f>IF(
OR('Con. Notes - No Conversion'!B2453 = "8. Transferee of restricted securities", 'Con. Notes - No Conversion'!B2453 = "9. Any person (substitution for securities etc.)"),
'Con. Notes - No Conversion'!C2453,
IF(
'Con. Notes - No Conversion'!B2453 = "",
#N/A,
'Con. Notes - No Conversion'!B2453)
)</f>
        <v>#N/A</v>
      </c>
    </row>
    <row r="2454" spans="1:7" x14ac:dyDescent="0.25">
      <c r="A2454" t="e">
        <f>IF(
OR(Shares!B2454 = "8. Transferee of restricted securities", Shares!B2454 = "9. Any person (substitution for securities etc.)"),
Shares!C2454,
IF(
Shares!B2454 = "",
#N/A,
Shares!B2454)
)</f>
        <v>#N/A</v>
      </c>
      <c r="B2454" t="e">
        <f>IF(
OR('Shares - LTR - Granted'!B2454 = "8. Transferee of restricted securities", 'Shares - LTR - Granted'!B2454 = "9. Any person (substitution for securities etc.)"),
'Shares - LTR - Granted'!C2454,
IF(
'Shares - LTR - Granted'!B2454 = "",
#N/A,
'Shares - LTR - Granted'!B2454)
)</f>
        <v>#N/A</v>
      </c>
      <c r="C2454" t="e">
        <f>IF(
OR('Performance Securities'!B2454 = "8. Transferee of restricted securities", 'Performance Securities'!B2454 = "9. Any person (substitution for securities etc.)"),
'Performance Securities'!C2454,
IF(
'Performance Securities'!B2454 = "",
#N/A,
'Performance Securities'!B2454)
)</f>
        <v>#N/A</v>
      </c>
      <c r="D2454" t="e">
        <f>IF(
OR('Options or Warrants'!B2454 = "8. Transferee of restricted securities", 'Options or Warrants'!B2454 = "9. Any person (substitution for securities etc.)"),
'Options or Warrants'!C2454,
IF(
'Options or Warrants'!B2454 = "",
#N/A,
'Options or Warrants'!B2454)
)</f>
        <v>#N/A</v>
      </c>
      <c r="E2454" t="e">
        <f>IF(
OR('Options - Free Attaching'!B2454 = "8. Transferee of restricted securities", 'Options - Free Attaching'!B2454 = "9. Any person (substitution for securities etc.)"),
'Options - Free Attaching'!C2454,
IF(
'Options - Free Attaching'!B2454 = "",
#N/A,
'Options - Free Attaching'!B2454)
)</f>
        <v>#N/A</v>
      </c>
      <c r="F2454" t="e">
        <f>IF(
OR('Con. Notes - Conversion'!B2454 = "8. Transferee of restricted securities", 'Con. Notes - Conversion'!B2454 = "9. Any person (substitution for securities etc.)"),
'Con. Notes - Conversion'!C2454,
IF(
'Con. Notes - Conversion'!B2454 = "",
#N/A,
'Con. Notes - Conversion'!B2454)
)</f>
        <v>#N/A</v>
      </c>
      <c r="G2454" t="e">
        <f>IF(
OR('Con. Notes - No Conversion'!B2454 = "8. Transferee of restricted securities", 'Con. Notes - No Conversion'!B2454 = "9. Any person (substitution for securities etc.)"),
'Con. Notes - No Conversion'!C2454,
IF(
'Con. Notes - No Conversion'!B2454 = "",
#N/A,
'Con. Notes - No Conversion'!B2454)
)</f>
        <v>#N/A</v>
      </c>
    </row>
    <row r="2455" spans="1:7" x14ac:dyDescent="0.25">
      <c r="A2455" t="e">
        <f>IF(
OR(Shares!B2455 = "8. Transferee of restricted securities", Shares!B2455 = "9. Any person (substitution for securities etc.)"),
Shares!C2455,
IF(
Shares!B2455 = "",
#N/A,
Shares!B2455)
)</f>
        <v>#N/A</v>
      </c>
      <c r="B2455" t="e">
        <f>IF(
OR('Shares - LTR - Granted'!B2455 = "8. Transferee of restricted securities", 'Shares - LTR - Granted'!B2455 = "9. Any person (substitution for securities etc.)"),
'Shares - LTR - Granted'!C2455,
IF(
'Shares - LTR - Granted'!B2455 = "",
#N/A,
'Shares - LTR - Granted'!B2455)
)</f>
        <v>#N/A</v>
      </c>
      <c r="C2455" t="e">
        <f>IF(
OR('Performance Securities'!B2455 = "8. Transferee of restricted securities", 'Performance Securities'!B2455 = "9. Any person (substitution for securities etc.)"),
'Performance Securities'!C2455,
IF(
'Performance Securities'!B2455 = "",
#N/A,
'Performance Securities'!B2455)
)</f>
        <v>#N/A</v>
      </c>
      <c r="D2455" t="e">
        <f>IF(
OR('Options or Warrants'!B2455 = "8. Transferee of restricted securities", 'Options or Warrants'!B2455 = "9. Any person (substitution for securities etc.)"),
'Options or Warrants'!C2455,
IF(
'Options or Warrants'!B2455 = "",
#N/A,
'Options or Warrants'!B2455)
)</f>
        <v>#N/A</v>
      </c>
      <c r="E2455" t="e">
        <f>IF(
OR('Options - Free Attaching'!B2455 = "8. Transferee of restricted securities", 'Options - Free Attaching'!B2455 = "9. Any person (substitution for securities etc.)"),
'Options - Free Attaching'!C2455,
IF(
'Options - Free Attaching'!B2455 = "",
#N/A,
'Options - Free Attaching'!B2455)
)</f>
        <v>#N/A</v>
      </c>
      <c r="F2455" t="e">
        <f>IF(
OR('Con. Notes - Conversion'!B2455 = "8. Transferee of restricted securities", 'Con. Notes - Conversion'!B2455 = "9. Any person (substitution for securities etc.)"),
'Con. Notes - Conversion'!C2455,
IF(
'Con. Notes - Conversion'!B2455 = "",
#N/A,
'Con. Notes - Conversion'!B2455)
)</f>
        <v>#N/A</v>
      </c>
      <c r="G2455" t="e">
        <f>IF(
OR('Con. Notes - No Conversion'!B2455 = "8. Transferee of restricted securities", 'Con. Notes - No Conversion'!B2455 = "9. Any person (substitution for securities etc.)"),
'Con. Notes - No Conversion'!C2455,
IF(
'Con. Notes - No Conversion'!B2455 = "",
#N/A,
'Con. Notes - No Conversion'!B2455)
)</f>
        <v>#N/A</v>
      </c>
    </row>
    <row r="2456" spans="1:7" x14ac:dyDescent="0.25">
      <c r="A2456" t="e">
        <f>IF(
OR(Shares!B2456 = "8. Transferee of restricted securities", Shares!B2456 = "9. Any person (substitution for securities etc.)"),
Shares!C2456,
IF(
Shares!B2456 = "",
#N/A,
Shares!B2456)
)</f>
        <v>#N/A</v>
      </c>
      <c r="B2456" t="e">
        <f>IF(
OR('Shares - LTR - Granted'!B2456 = "8. Transferee of restricted securities", 'Shares - LTR - Granted'!B2456 = "9. Any person (substitution for securities etc.)"),
'Shares - LTR - Granted'!C2456,
IF(
'Shares - LTR - Granted'!B2456 = "",
#N/A,
'Shares - LTR - Granted'!B2456)
)</f>
        <v>#N/A</v>
      </c>
      <c r="C2456" t="e">
        <f>IF(
OR('Performance Securities'!B2456 = "8. Transferee of restricted securities", 'Performance Securities'!B2456 = "9. Any person (substitution for securities etc.)"),
'Performance Securities'!C2456,
IF(
'Performance Securities'!B2456 = "",
#N/A,
'Performance Securities'!B2456)
)</f>
        <v>#N/A</v>
      </c>
      <c r="D2456" t="e">
        <f>IF(
OR('Options or Warrants'!B2456 = "8. Transferee of restricted securities", 'Options or Warrants'!B2456 = "9. Any person (substitution for securities etc.)"),
'Options or Warrants'!C2456,
IF(
'Options or Warrants'!B2456 = "",
#N/A,
'Options or Warrants'!B2456)
)</f>
        <v>#N/A</v>
      </c>
      <c r="E2456" t="e">
        <f>IF(
OR('Options - Free Attaching'!B2456 = "8. Transferee of restricted securities", 'Options - Free Attaching'!B2456 = "9. Any person (substitution for securities etc.)"),
'Options - Free Attaching'!C2456,
IF(
'Options - Free Attaching'!B2456 = "",
#N/A,
'Options - Free Attaching'!B2456)
)</f>
        <v>#N/A</v>
      </c>
      <c r="F2456" t="e">
        <f>IF(
OR('Con. Notes - Conversion'!B2456 = "8. Transferee of restricted securities", 'Con. Notes - Conversion'!B2456 = "9. Any person (substitution for securities etc.)"),
'Con. Notes - Conversion'!C2456,
IF(
'Con. Notes - Conversion'!B2456 = "",
#N/A,
'Con. Notes - Conversion'!B2456)
)</f>
        <v>#N/A</v>
      </c>
      <c r="G2456" t="e">
        <f>IF(
OR('Con. Notes - No Conversion'!B2456 = "8. Transferee of restricted securities", 'Con. Notes - No Conversion'!B2456 = "9. Any person (substitution for securities etc.)"),
'Con. Notes - No Conversion'!C2456,
IF(
'Con. Notes - No Conversion'!B2456 = "",
#N/A,
'Con. Notes - No Conversion'!B2456)
)</f>
        <v>#N/A</v>
      </c>
    </row>
    <row r="2457" spans="1:7" x14ac:dyDescent="0.25">
      <c r="A2457" t="e">
        <f>IF(
OR(Shares!B2457 = "8. Transferee of restricted securities", Shares!B2457 = "9. Any person (substitution for securities etc.)"),
Shares!C2457,
IF(
Shares!B2457 = "",
#N/A,
Shares!B2457)
)</f>
        <v>#N/A</v>
      </c>
      <c r="B2457" t="e">
        <f>IF(
OR('Shares - LTR - Granted'!B2457 = "8. Transferee of restricted securities", 'Shares - LTR - Granted'!B2457 = "9. Any person (substitution for securities etc.)"),
'Shares - LTR - Granted'!C2457,
IF(
'Shares - LTR - Granted'!B2457 = "",
#N/A,
'Shares - LTR - Granted'!B2457)
)</f>
        <v>#N/A</v>
      </c>
      <c r="C2457" t="e">
        <f>IF(
OR('Performance Securities'!B2457 = "8. Transferee of restricted securities", 'Performance Securities'!B2457 = "9. Any person (substitution for securities etc.)"),
'Performance Securities'!C2457,
IF(
'Performance Securities'!B2457 = "",
#N/A,
'Performance Securities'!B2457)
)</f>
        <v>#N/A</v>
      </c>
      <c r="D2457" t="e">
        <f>IF(
OR('Options or Warrants'!B2457 = "8. Transferee of restricted securities", 'Options or Warrants'!B2457 = "9. Any person (substitution for securities etc.)"),
'Options or Warrants'!C2457,
IF(
'Options or Warrants'!B2457 = "",
#N/A,
'Options or Warrants'!B2457)
)</f>
        <v>#N/A</v>
      </c>
      <c r="E2457" t="e">
        <f>IF(
OR('Options - Free Attaching'!B2457 = "8. Transferee of restricted securities", 'Options - Free Attaching'!B2457 = "9. Any person (substitution for securities etc.)"),
'Options - Free Attaching'!C2457,
IF(
'Options - Free Attaching'!B2457 = "",
#N/A,
'Options - Free Attaching'!B2457)
)</f>
        <v>#N/A</v>
      </c>
      <c r="F2457" t="e">
        <f>IF(
OR('Con. Notes - Conversion'!B2457 = "8. Transferee of restricted securities", 'Con. Notes - Conversion'!B2457 = "9. Any person (substitution for securities etc.)"),
'Con. Notes - Conversion'!C2457,
IF(
'Con. Notes - Conversion'!B2457 = "",
#N/A,
'Con. Notes - Conversion'!B2457)
)</f>
        <v>#N/A</v>
      </c>
      <c r="G2457" t="e">
        <f>IF(
OR('Con. Notes - No Conversion'!B2457 = "8. Transferee of restricted securities", 'Con. Notes - No Conversion'!B2457 = "9. Any person (substitution for securities etc.)"),
'Con. Notes - No Conversion'!C2457,
IF(
'Con. Notes - No Conversion'!B2457 = "",
#N/A,
'Con. Notes - No Conversion'!B2457)
)</f>
        <v>#N/A</v>
      </c>
    </row>
    <row r="2458" spans="1:7" x14ac:dyDescent="0.25">
      <c r="A2458" t="e">
        <f>IF(
OR(Shares!B2458 = "8. Transferee of restricted securities", Shares!B2458 = "9. Any person (substitution for securities etc.)"),
Shares!C2458,
IF(
Shares!B2458 = "",
#N/A,
Shares!B2458)
)</f>
        <v>#N/A</v>
      </c>
      <c r="B2458" t="e">
        <f>IF(
OR('Shares - LTR - Granted'!B2458 = "8. Transferee of restricted securities", 'Shares - LTR - Granted'!B2458 = "9. Any person (substitution for securities etc.)"),
'Shares - LTR - Granted'!C2458,
IF(
'Shares - LTR - Granted'!B2458 = "",
#N/A,
'Shares - LTR - Granted'!B2458)
)</f>
        <v>#N/A</v>
      </c>
      <c r="C2458" t="e">
        <f>IF(
OR('Performance Securities'!B2458 = "8. Transferee of restricted securities", 'Performance Securities'!B2458 = "9. Any person (substitution for securities etc.)"),
'Performance Securities'!C2458,
IF(
'Performance Securities'!B2458 = "",
#N/A,
'Performance Securities'!B2458)
)</f>
        <v>#N/A</v>
      </c>
      <c r="D2458" t="e">
        <f>IF(
OR('Options or Warrants'!B2458 = "8. Transferee of restricted securities", 'Options or Warrants'!B2458 = "9. Any person (substitution for securities etc.)"),
'Options or Warrants'!C2458,
IF(
'Options or Warrants'!B2458 = "",
#N/A,
'Options or Warrants'!B2458)
)</f>
        <v>#N/A</v>
      </c>
      <c r="E2458" t="e">
        <f>IF(
OR('Options - Free Attaching'!B2458 = "8. Transferee of restricted securities", 'Options - Free Attaching'!B2458 = "9. Any person (substitution for securities etc.)"),
'Options - Free Attaching'!C2458,
IF(
'Options - Free Attaching'!B2458 = "",
#N/A,
'Options - Free Attaching'!B2458)
)</f>
        <v>#N/A</v>
      </c>
      <c r="F2458" t="e">
        <f>IF(
OR('Con. Notes - Conversion'!B2458 = "8. Transferee of restricted securities", 'Con. Notes - Conversion'!B2458 = "9. Any person (substitution for securities etc.)"),
'Con. Notes - Conversion'!C2458,
IF(
'Con. Notes - Conversion'!B2458 = "",
#N/A,
'Con. Notes - Conversion'!B2458)
)</f>
        <v>#N/A</v>
      </c>
      <c r="G2458" t="e">
        <f>IF(
OR('Con. Notes - No Conversion'!B2458 = "8. Transferee of restricted securities", 'Con. Notes - No Conversion'!B2458 = "9. Any person (substitution for securities etc.)"),
'Con. Notes - No Conversion'!C2458,
IF(
'Con. Notes - No Conversion'!B2458 = "",
#N/A,
'Con. Notes - No Conversion'!B2458)
)</f>
        <v>#N/A</v>
      </c>
    </row>
    <row r="2459" spans="1:7" x14ac:dyDescent="0.25">
      <c r="A2459" t="e">
        <f>IF(
OR(Shares!B2459 = "8. Transferee of restricted securities", Shares!B2459 = "9. Any person (substitution for securities etc.)"),
Shares!C2459,
IF(
Shares!B2459 = "",
#N/A,
Shares!B2459)
)</f>
        <v>#N/A</v>
      </c>
      <c r="B2459" t="e">
        <f>IF(
OR('Shares - LTR - Granted'!B2459 = "8. Transferee of restricted securities", 'Shares - LTR - Granted'!B2459 = "9. Any person (substitution for securities etc.)"),
'Shares - LTR - Granted'!C2459,
IF(
'Shares - LTR - Granted'!B2459 = "",
#N/A,
'Shares - LTR - Granted'!B2459)
)</f>
        <v>#N/A</v>
      </c>
      <c r="C2459" t="e">
        <f>IF(
OR('Performance Securities'!B2459 = "8. Transferee of restricted securities", 'Performance Securities'!B2459 = "9. Any person (substitution for securities etc.)"),
'Performance Securities'!C2459,
IF(
'Performance Securities'!B2459 = "",
#N/A,
'Performance Securities'!B2459)
)</f>
        <v>#N/A</v>
      </c>
      <c r="D2459" t="e">
        <f>IF(
OR('Options or Warrants'!B2459 = "8. Transferee of restricted securities", 'Options or Warrants'!B2459 = "9. Any person (substitution for securities etc.)"),
'Options or Warrants'!C2459,
IF(
'Options or Warrants'!B2459 = "",
#N/A,
'Options or Warrants'!B2459)
)</f>
        <v>#N/A</v>
      </c>
      <c r="E2459" t="e">
        <f>IF(
OR('Options - Free Attaching'!B2459 = "8. Transferee of restricted securities", 'Options - Free Attaching'!B2459 = "9. Any person (substitution for securities etc.)"),
'Options - Free Attaching'!C2459,
IF(
'Options - Free Attaching'!B2459 = "",
#N/A,
'Options - Free Attaching'!B2459)
)</f>
        <v>#N/A</v>
      </c>
      <c r="F2459" t="e">
        <f>IF(
OR('Con. Notes - Conversion'!B2459 = "8. Transferee of restricted securities", 'Con. Notes - Conversion'!B2459 = "9. Any person (substitution for securities etc.)"),
'Con. Notes - Conversion'!C2459,
IF(
'Con. Notes - Conversion'!B2459 = "",
#N/A,
'Con. Notes - Conversion'!B2459)
)</f>
        <v>#N/A</v>
      </c>
      <c r="G2459" t="e">
        <f>IF(
OR('Con. Notes - No Conversion'!B2459 = "8. Transferee of restricted securities", 'Con. Notes - No Conversion'!B2459 = "9. Any person (substitution for securities etc.)"),
'Con. Notes - No Conversion'!C2459,
IF(
'Con. Notes - No Conversion'!B2459 = "",
#N/A,
'Con. Notes - No Conversion'!B2459)
)</f>
        <v>#N/A</v>
      </c>
    </row>
    <row r="2460" spans="1:7" x14ac:dyDescent="0.25">
      <c r="A2460" t="e">
        <f>IF(
OR(Shares!B2460 = "8. Transferee of restricted securities", Shares!B2460 = "9. Any person (substitution for securities etc.)"),
Shares!C2460,
IF(
Shares!B2460 = "",
#N/A,
Shares!B2460)
)</f>
        <v>#N/A</v>
      </c>
      <c r="B2460" t="e">
        <f>IF(
OR('Shares - LTR - Granted'!B2460 = "8. Transferee of restricted securities", 'Shares - LTR - Granted'!B2460 = "9. Any person (substitution for securities etc.)"),
'Shares - LTR - Granted'!C2460,
IF(
'Shares - LTR - Granted'!B2460 = "",
#N/A,
'Shares - LTR - Granted'!B2460)
)</f>
        <v>#N/A</v>
      </c>
      <c r="C2460" t="e">
        <f>IF(
OR('Performance Securities'!B2460 = "8. Transferee of restricted securities", 'Performance Securities'!B2460 = "9. Any person (substitution for securities etc.)"),
'Performance Securities'!C2460,
IF(
'Performance Securities'!B2460 = "",
#N/A,
'Performance Securities'!B2460)
)</f>
        <v>#N/A</v>
      </c>
      <c r="D2460" t="e">
        <f>IF(
OR('Options or Warrants'!B2460 = "8. Transferee of restricted securities", 'Options or Warrants'!B2460 = "9. Any person (substitution for securities etc.)"),
'Options or Warrants'!C2460,
IF(
'Options or Warrants'!B2460 = "",
#N/A,
'Options or Warrants'!B2460)
)</f>
        <v>#N/A</v>
      </c>
      <c r="E2460" t="e">
        <f>IF(
OR('Options - Free Attaching'!B2460 = "8. Transferee of restricted securities", 'Options - Free Attaching'!B2460 = "9. Any person (substitution for securities etc.)"),
'Options - Free Attaching'!C2460,
IF(
'Options - Free Attaching'!B2460 = "",
#N/A,
'Options - Free Attaching'!B2460)
)</f>
        <v>#N/A</v>
      </c>
      <c r="F2460" t="e">
        <f>IF(
OR('Con. Notes - Conversion'!B2460 = "8. Transferee of restricted securities", 'Con. Notes - Conversion'!B2460 = "9. Any person (substitution for securities etc.)"),
'Con. Notes - Conversion'!C2460,
IF(
'Con. Notes - Conversion'!B2460 = "",
#N/A,
'Con. Notes - Conversion'!B2460)
)</f>
        <v>#N/A</v>
      </c>
      <c r="G2460" t="e">
        <f>IF(
OR('Con. Notes - No Conversion'!B2460 = "8. Transferee of restricted securities", 'Con. Notes - No Conversion'!B2460 = "9. Any person (substitution for securities etc.)"),
'Con. Notes - No Conversion'!C2460,
IF(
'Con. Notes - No Conversion'!B2460 = "",
#N/A,
'Con. Notes - No Conversion'!B2460)
)</f>
        <v>#N/A</v>
      </c>
    </row>
    <row r="2461" spans="1:7" x14ac:dyDescent="0.25">
      <c r="A2461" t="e">
        <f>IF(
OR(Shares!B2461 = "8. Transferee of restricted securities", Shares!B2461 = "9. Any person (substitution for securities etc.)"),
Shares!C2461,
IF(
Shares!B2461 = "",
#N/A,
Shares!B2461)
)</f>
        <v>#N/A</v>
      </c>
      <c r="B2461" t="e">
        <f>IF(
OR('Shares - LTR - Granted'!B2461 = "8. Transferee of restricted securities", 'Shares - LTR - Granted'!B2461 = "9. Any person (substitution for securities etc.)"),
'Shares - LTR - Granted'!C2461,
IF(
'Shares - LTR - Granted'!B2461 = "",
#N/A,
'Shares - LTR - Granted'!B2461)
)</f>
        <v>#N/A</v>
      </c>
      <c r="C2461" t="e">
        <f>IF(
OR('Performance Securities'!B2461 = "8. Transferee of restricted securities", 'Performance Securities'!B2461 = "9. Any person (substitution for securities etc.)"),
'Performance Securities'!C2461,
IF(
'Performance Securities'!B2461 = "",
#N/A,
'Performance Securities'!B2461)
)</f>
        <v>#N/A</v>
      </c>
      <c r="D2461" t="e">
        <f>IF(
OR('Options or Warrants'!B2461 = "8. Transferee of restricted securities", 'Options or Warrants'!B2461 = "9. Any person (substitution for securities etc.)"),
'Options or Warrants'!C2461,
IF(
'Options or Warrants'!B2461 = "",
#N/A,
'Options or Warrants'!B2461)
)</f>
        <v>#N/A</v>
      </c>
      <c r="E2461" t="e">
        <f>IF(
OR('Options - Free Attaching'!B2461 = "8. Transferee of restricted securities", 'Options - Free Attaching'!B2461 = "9. Any person (substitution for securities etc.)"),
'Options - Free Attaching'!C2461,
IF(
'Options - Free Attaching'!B2461 = "",
#N/A,
'Options - Free Attaching'!B2461)
)</f>
        <v>#N/A</v>
      </c>
      <c r="F2461" t="e">
        <f>IF(
OR('Con. Notes - Conversion'!B2461 = "8. Transferee of restricted securities", 'Con. Notes - Conversion'!B2461 = "9. Any person (substitution for securities etc.)"),
'Con. Notes - Conversion'!C2461,
IF(
'Con. Notes - Conversion'!B2461 = "",
#N/A,
'Con. Notes - Conversion'!B2461)
)</f>
        <v>#N/A</v>
      </c>
      <c r="G2461" t="e">
        <f>IF(
OR('Con. Notes - No Conversion'!B2461 = "8. Transferee of restricted securities", 'Con. Notes - No Conversion'!B2461 = "9. Any person (substitution for securities etc.)"),
'Con. Notes - No Conversion'!C2461,
IF(
'Con. Notes - No Conversion'!B2461 = "",
#N/A,
'Con. Notes - No Conversion'!B2461)
)</f>
        <v>#N/A</v>
      </c>
    </row>
    <row r="2462" spans="1:7" x14ac:dyDescent="0.25">
      <c r="A2462" t="e">
        <f>IF(
OR(Shares!B2462 = "8. Transferee of restricted securities", Shares!B2462 = "9. Any person (substitution for securities etc.)"),
Shares!C2462,
IF(
Shares!B2462 = "",
#N/A,
Shares!B2462)
)</f>
        <v>#N/A</v>
      </c>
      <c r="B2462" t="e">
        <f>IF(
OR('Shares - LTR - Granted'!B2462 = "8. Transferee of restricted securities", 'Shares - LTR - Granted'!B2462 = "9. Any person (substitution for securities etc.)"),
'Shares - LTR - Granted'!C2462,
IF(
'Shares - LTR - Granted'!B2462 = "",
#N/A,
'Shares - LTR - Granted'!B2462)
)</f>
        <v>#N/A</v>
      </c>
      <c r="C2462" t="e">
        <f>IF(
OR('Performance Securities'!B2462 = "8. Transferee of restricted securities", 'Performance Securities'!B2462 = "9. Any person (substitution for securities etc.)"),
'Performance Securities'!C2462,
IF(
'Performance Securities'!B2462 = "",
#N/A,
'Performance Securities'!B2462)
)</f>
        <v>#N/A</v>
      </c>
      <c r="D2462" t="e">
        <f>IF(
OR('Options or Warrants'!B2462 = "8. Transferee of restricted securities", 'Options or Warrants'!B2462 = "9. Any person (substitution for securities etc.)"),
'Options or Warrants'!C2462,
IF(
'Options or Warrants'!B2462 = "",
#N/A,
'Options or Warrants'!B2462)
)</f>
        <v>#N/A</v>
      </c>
      <c r="E2462" t="e">
        <f>IF(
OR('Options - Free Attaching'!B2462 = "8. Transferee of restricted securities", 'Options - Free Attaching'!B2462 = "9. Any person (substitution for securities etc.)"),
'Options - Free Attaching'!C2462,
IF(
'Options - Free Attaching'!B2462 = "",
#N/A,
'Options - Free Attaching'!B2462)
)</f>
        <v>#N/A</v>
      </c>
      <c r="F2462" t="e">
        <f>IF(
OR('Con. Notes - Conversion'!B2462 = "8. Transferee of restricted securities", 'Con. Notes - Conversion'!B2462 = "9. Any person (substitution for securities etc.)"),
'Con. Notes - Conversion'!C2462,
IF(
'Con. Notes - Conversion'!B2462 = "",
#N/A,
'Con. Notes - Conversion'!B2462)
)</f>
        <v>#N/A</v>
      </c>
      <c r="G2462" t="e">
        <f>IF(
OR('Con. Notes - No Conversion'!B2462 = "8. Transferee of restricted securities", 'Con. Notes - No Conversion'!B2462 = "9. Any person (substitution for securities etc.)"),
'Con. Notes - No Conversion'!C2462,
IF(
'Con. Notes - No Conversion'!B2462 = "",
#N/A,
'Con. Notes - No Conversion'!B2462)
)</f>
        <v>#N/A</v>
      </c>
    </row>
    <row r="2463" spans="1:7" x14ac:dyDescent="0.25">
      <c r="A2463" t="e">
        <f>IF(
OR(Shares!B2463 = "8. Transferee of restricted securities", Shares!B2463 = "9. Any person (substitution for securities etc.)"),
Shares!C2463,
IF(
Shares!B2463 = "",
#N/A,
Shares!B2463)
)</f>
        <v>#N/A</v>
      </c>
      <c r="B2463" t="e">
        <f>IF(
OR('Shares - LTR - Granted'!B2463 = "8. Transferee of restricted securities", 'Shares - LTR - Granted'!B2463 = "9. Any person (substitution for securities etc.)"),
'Shares - LTR - Granted'!C2463,
IF(
'Shares - LTR - Granted'!B2463 = "",
#N/A,
'Shares - LTR - Granted'!B2463)
)</f>
        <v>#N/A</v>
      </c>
      <c r="C2463" t="e">
        <f>IF(
OR('Performance Securities'!B2463 = "8. Transferee of restricted securities", 'Performance Securities'!B2463 = "9. Any person (substitution for securities etc.)"),
'Performance Securities'!C2463,
IF(
'Performance Securities'!B2463 = "",
#N/A,
'Performance Securities'!B2463)
)</f>
        <v>#N/A</v>
      </c>
      <c r="D2463" t="e">
        <f>IF(
OR('Options or Warrants'!B2463 = "8. Transferee of restricted securities", 'Options or Warrants'!B2463 = "9. Any person (substitution for securities etc.)"),
'Options or Warrants'!C2463,
IF(
'Options or Warrants'!B2463 = "",
#N/A,
'Options or Warrants'!B2463)
)</f>
        <v>#N/A</v>
      </c>
      <c r="E2463" t="e">
        <f>IF(
OR('Options - Free Attaching'!B2463 = "8. Transferee of restricted securities", 'Options - Free Attaching'!B2463 = "9. Any person (substitution for securities etc.)"),
'Options - Free Attaching'!C2463,
IF(
'Options - Free Attaching'!B2463 = "",
#N/A,
'Options - Free Attaching'!B2463)
)</f>
        <v>#N/A</v>
      </c>
      <c r="F2463" t="e">
        <f>IF(
OR('Con. Notes - Conversion'!B2463 = "8. Transferee of restricted securities", 'Con. Notes - Conversion'!B2463 = "9. Any person (substitution for securities etc.)"),
'Con. Notes - Conversion'!C2463,
IF(
'Con. Notes - Conversion'!B2463 = "",
#N/A,
'Con. Notes - Conversion'!B2463)
)</f>
        <v>#N/A</v>
      </c>
      <c r="G2463" t="e">
        <f>IF(
OR('Con. Notes - No Conversion'!B2463 = "8. Transferee of restricted securities", 'Con. Notes - No Conversion'!B2463 = "9. Any person (substitution for securities etc.)"),
'Con. Notes - No Conversion'!C2463,
IF(
'Con. Notes - No Conversion'!B2463 = "",
#N/A,
'Con. Notes - No Conversion'!B2463)
)</f>
        <v>#N/A</v>
      </c>
    </row>
    <row r="2464" spans="1:7" x14ac:dyDescent="0.25">
      <c r="A2464" t="e">
        <f>IF(
OR(Shares!B2464 = "8. Transferee of restricted securities", Shares!B2464 = "9. Any person (substitution for securities etc.)"),
Shares!C2464,
IF(
Shares!B2464 = "",
#N/A,
Shares!B2464)
)</f>
        <v>#N/A</v>
      </c>
      <c r="B2464" t="e">
        <f>IF(
OR('Shares - LTR - Granted'!B2464 = "8. Transferee of restricted securities", 'Shares - LTR - Granted'!B2464 = "9. Any person (substitution for securities etc.)"),
'Shares - LTR - Granted'!C2464,
IF(
'Shares - LTR - Granted'!B2464 = "",
#N/A,
'Shares - LTR - Granted'!B2464)
)</f>
        <v>#N/A</v>
      </c>
      <c r="C2464" t="e">
        <f>IF(
OR('Performance Securities'!B2464 = "8. Transferee of restricted securities", 'Performance Securities'!B2464 = "9. Any person (substitution for securities etc.)"),
'Performance Securities'!C2464,
IF(
'Performance Securities'!B2464 = "",
#N/A,
'Performance Securities'!B2464)
)</f>
        <v>#N/A</v>
      </c>
      <c r="D2464" t="e">
        <f>IF(
OR('Options or Warrants'!B2464 = "8. Transferee of restricted securities", 'Options or Warrants'!B2464 = "9. Any person (substitution for securities etc.)"),
'Options or Warrants'!C2464,
IF(
'Options or Warrants'!B2464 = "",
#N/A,
'Options or Warrants'!B2464)
)</f>
        <v>#N/A</v>
      </c>
      <c r="E2464" t="e">
        <f>IF(
OR('Options - Free Attaching'!B2464 = "8. Transferee of restricted securities", 'Options - Free Attaching'!B2464 = "9. Any person (substitution for securities etc.)"),
'Options - Free Attaching'!C2464,
IF(
'Options - Free Attaching'!B2464 = "",
#N/A,
'Options - Free Attaching'!B2464)
)</f>
        <v>#N/A</v>
      </c>
      <c r="F2464" t="e">
        <f>IF(
OR('Con. Notes - Conversion'!B2464 = "8. Transferee of restricted securities", 'Con. Notes - Conversion'!B2464 = "9. Any person (substitution for securities etc.)"),
'Con. Notes - Conversion'!C2464,
IF(
'Con. Notes - Conversion'!B2464 = "",
#N/A,
'Con. Notes - Conversion'!B2464)
)</f>
        <v>#N/A</v>
      </c>
      <c r="G2464" t="e">
        <f>IF(
OR('Con. Notes - No Conversion'!B2464 = "8. Transferee of restricted securities", 'Con. Notes - No Conversion'!B2464 = "9. Any person (substitution for securities etc.)"),
'Con. Notes - No Conversion'!C2464,
IF(
'Con. Notes - No Conversion'!B2464 = "",
#N/A,
'Con. Notes - No Conversion'!B2464)
)</f>
        <v>#N/A</v>
      </c>
    </row>
    <row r="2465" spans="1:7" x14ac:dyDescent="0.25">
      <c r="A2465" t="e">
        <f>IF(
OR(Shares!B2465 = "8. Transferee of restricted securities", Shares!B2465 = "9. Any person (substitution for securities etc.)"),
Shares!C2465,
IF(
Shares!B2465 = "",
#N/A,
Shares!B2465)
)</f>
        <v>#N/A</v>
      </c>
      <c r="B2465" t="e">
        <f>IF(
OR('Shares - LTR - Granted'!B2465 = "8. Transferee of restricted securities", 'Shares - LTR - Granted'!B2465 = "9. Any person (substitution for securities etc.)"),
'Shares - LTR - Granted'!C2465,
IF(
'Shares - LTR - Granted'!B2465 = "",
#N/A,
'Shares - LTR - Granted'!B2465)
)</f>
        <v>#N/A</v>
      </c>
      <c r="C2465" t="e">
        <f>IF(
OR('Performance Securities'!B2465 = "8. Transferee of restricted securities", 'Performance Securities'!B2465 = "9. Any person (substitution for securities etc.)"),
'Performance Securities'!C2465,
IF(
'Performance Securities'!B2465 = "",
#N/A,
'Performance Securities'!B2465)
)</f>
        <v>#N/A</v>
      </c>
      <c r="D2465" t="e">
        <f>IF(
OR('Options or Warrants'!B2465 = "8. Transferee of restricted securities", 'Options or Warrants'!B2465 = "9. Any person (substitution for securities etc.)"),
'Options or Warrants'!C2465,
IF(
'Options or Warrants'!B2465 = "",
#N/A,
'Options or Warrants'!B2465)
)</f>
        <v>#N/A</v>
      </c>
      <c r="E2465" t="e">
        <f>IF(
OR('Options - Free Attaching'!B2465 = "8. Transferee of restricted securities", 'Options - Free Attaching'!B2465 = "9. Any person (substitution for securities etc.)"),
'Options - Free Attaching'!C2465,
IF(
'Options - Free Attaching'!B2465 = "",
#N/A,
'Options - Free Attaching'!B2465)
)</f>
        <v>#N/A</v>
      </c>
      <c r="F2465" t="e">
        <f>IF(
OR('Con. Notes - Conversion'!B2465 = "8. Transferee of restricted securities", 'Con. Notes - Conversion'!B2465 = "9. Any person (substitution for securities etc.)"),
'Con. Notes - Conversion'!C2465,
IF(
'Con. Notes - Conversion'!B2465 = "",
#N/A,
'Con. Notes - Conversion'!B2465)
)</f>
        <v>#N/A</v>
      </c>
      <c r="G2465" t="e">
        <f>IF(
OR('Con. Notes - No Conversion'!B2465 = "8. Transferee of restricted securities", 'Con. Notes - No Conversion'!B2465 = "9. Any person (substitution for securities etc.)"),
'Con. Notes - No Conversion'!C2465,
IF(
'Con. Notes - No Conversion'!B2465 = "",
#N/A,
'Con. Notes - No Conversion'!B2465)
)</f>
        <v>#N/A</v>
      </c>
    </row>
    <row r="2466" spans="1:7" x14ac:dyDescent="0.25">
      <c r="A2466" t="e">
        <f>IF(
OR(Shares!B2466 = "8. Transferee of restricted securities", Shares!B2466 = "9. Any person (substitution for securities etc.)"),
Shares!C2466,
IF(
Shares!B2466 = "",
#N/A,
Shares!B2466)
)</f>
        <v>#N/A</v>
      </c>
      <c r="B2466" t="e">
        <f>IF(
OR('Shares - LTR - Granted'!B2466 = "8. Transferee of restricted securities", 'Shares - LTR - Granted'!B2466 = "9. Any person (substitution for securities etc.)"),
'Shares - LTR - Granted'!C2466,
IF(
'Shares - LTR - Granted'!B2466 = "",
#N/A,
'Shares - LTR - Granted'!B2466)
)</f>
        <v>#N/A</v>
      </c>
      <c r="C2466" t="e">
        <f>IF(
OR('Performance Securities'!B2466 = "8. Transferee of restricted securities", 'Performance Securities'!B2466 = "9. Any person (substitution for securities etc.)"),
'Performance Securities'!C2466,
IF(
'Performance Securities'!B2466 = "",
#N/A,
'Performance Securities'!B2466)
)</f>
        <v>#N/A</v>
      </c>
      <c r="D2466" t="e">
        <f>IF(
OR('Options or Warrants'!B2466 = "8. Transferee of restricted securities", 'Options or Warrants'!B2466 = "9. Any person (substitution for securities etc.)"),
'Options or Warrants'!C2466,
IF(
'Options or Warrants'!B2466 = "",
#N/A,
'Options or Warrants'!B2466)
)</f>
        <v>#N/A</v>
      </c>
      <c r="E2466" t="e">
        <f>IF(
OR('Options - Free Attaching'!B2466 = "8. Transferee of restricted securities", 'Options - Free Attaching'!B2466 = "9. Any person (substitution for securities etc.)"),
'Options - Free Attaching'!C2466,
IF(
'Options - Free Attaching'!B2466 = "",
#N/A,
'Options - Free Attaching'!B2466)
)</f>
        <v>#N/A</v>
      </c>
      <c r="F2466" t="e">
        <f>IF(
OR('Con. Notes - Conversion'!B2466 = "8. Transferee of restricted securities", 'Con. Notes - Conversion'!B2466 = "9. Any person (substitution for securities etc.)"),
'Con. Notes - Conversion'!C2466,
IF(
'Con. Notes - Conversion'!B2466 = "",
#N/A,
'Con. Notes - Conversion'!B2466)
)</f>
        <v>#N/A</v>
      </c>
      <c r="G2466" t="e">
        <f>IF(
OR('Con. Notes - No Conversion'!B2466 = "8. Transferee of restricted securities", 'Con. Notes - No Conversion'!B2466 = "9. Any person (substitution for securities etc.)"),
'Con. Notes - No Conversion'!C2466,
IF(
'Con. Notes - No Conversion'!B2466 = "",
#N/A,
'Con. Notes - No Conversion'!B2466)
)</f>
        <v>#N/A</v>
      </c>
    </row>
    <row r="2467" spans="1:7" x14ac:dyDescent="0.25">
      <c r="A2467" t="e">
        <f>IF(
OR(Shares!B2467 = "8. Transferee of restricted securities", Shares!B2467 = "9. Any person (substitution for securities etc.)"),
Shares!C2467,
IF(
Shares!B2467 = "",
#N/A,
Shares!B2467)
)</f>
        <v>#N/A</v>
      </c>
      <c r="B2467" t="e">
        <f>IF(
OR('Shares - LTR - Granted'!B2467 = "8. Transferee of restricted securities", 'Shares - LTR - Granted'!B2467 = "9. Any person (substitution for securities etc.)"),
'Shares - LTR - Granted'!C2467,
IF(
'Shares - LTR - Granted'!B2467 = "",
#N/A,
'Shares - LTR - Granted'!B2467)
)</f>
        <v>#N/A</v>
      </c>
      <c r="C2467" t="e">
        <f>IF(
OR('Performance Securities'!B2467 = "8. Transferee of restricted securities", 'Performance Securities'!B2467 = "9. Any person (substitution for securities etc.)"),
'Performance Securities'!C2467,
IF(
'Performance Securities'!B2467 = "",
#N/A,
'Performance Securities'!B2467)
)</f>
        <v>#N/A</v>
      </c>
      <c r="D2467" t="e">
        <f>IF(
OR('Options or Warrants'!B2467 = "8. Transferee of restricted securities", 'Options or Warrants'!B2467 = "9. Any person (substitution for securities etc.)"),
'Options or Warrants'!C2467,
IF(
'Options or Warrants'!B2467 = "",
#N/A,
'Options or Warrants'!B2467)
)</f>
        <v>#N/A</v>
      </c>
      <c r="E2467" t="e">
        <f>IF(
OR('Options - Free Attaching'!B2467 = "8. Transferee of restricted securities", 'Options - Free Attaching'!B2467 = "9. Any person (substitution for securities etc.)"),
'Options - Free Attaching'!C2467,
IF(
'Options - Free Attaching'!B2467 = "",
#N/A,
'Options - Free Attaching'!B2467)
)</f>
        <v>#N/A</v>
      </c>
      <c r="F2467" t="e">
        <f>IF(
OR('Con. Notes - Conversion'!B2467 = "8. Transferee of restricted securities", 'Con. Notes - Conversion'!B2467 = "9. Any person (substitution for securities etc.)"),
'Con. Notes - Conversion'!C2467,
IF(
'Con. Notes - Conversion'!B2467 = "",
#N/A,
'Con. Notes - Conversion'!B2467)
)</f>
        <v>#N/A</v>
      </c>
      <c r="G2467" t="e">
        <f>IF(
OR('Con. Notes - No Conversion'!B2467 = "8. Transferee of restricted securities", 'Con. Notes - No Conversion'!B2467 = "9. Any person (substitution for securities etc.)"),
'Con. Notes - No Conversion'!C2467,
IF(
'Con. Notes - No Conversion'!B2467 = "",
#N/A,
'Con. Notes - No Conversion'!B2467)
)</f>
        <v>#N/A</v>
      </c>
    </row>
    <row r="2468" spans="1:7" x14ac:dyDescent="0.25">
      <c r="A2468" t="e">
        <f>IF(
OR(Shares!B2468 = "8. Transferee of restricted securities", Shares!B2468 = "9. Any person (substitution for securities etc.)"),
Shares!C2468,
IF(
Shares!B2468 = "",
#N/A,
Shares!B2468)
)</f>
        <v>#N/A</v>
      </c>
      <c r="B2468" t="e">
        <f>IF(
OR('Shares - LTR - Granted'!B2468 = "8. Transferee of restricted securities", 'Shares - LTR - Granted'!B2468 = "9. Any person (substitution for securities etc.)"),
'Shares - LTR - Granted'!C2468,
IF(
'Shares - LTR - Granted'!B2468 = "",
#N/A,
'Shares - LTR - Granted'!B2468)
)</f>
        <v>#N/A</v>
      </c>
      <c r="C2468" t="e">
        <f>IF(
OR('Performance Securities'!B2468 = "8. Transferee of restricted securities", 'Performance Securities'!B2468 = "9. Any person (substitution for securities etc.)"),
'Performance Securities'!C2468,
IF(
'Performance Securities'!B2468 = "",
#N/A,
'Performance Securities'!B2468)
)</f>
        <v>#N/A</v>
      </c>
      <c r="D2468" t="e">
        <f>IF(
OR('Options or Warrants'!B2468 = "8. Transferee of restricted securities", 'Options or Warrants'!B2468 = "9. Any person (substitution for securities etc.)"),
'Options or Warrants'!C2468,
IF(
'Options or Warrants'!B2468 = "",
#N/A,
'Options or Warrants'!B2468)
)</f>
        <v>#N/A</v>
      </c>
      <c r="E2468" t="e">
        <f>IF(
OR('Options - Free Attaching'!B2468 = "8. Transferee of restricted securities", 'Options - Free Attaching'!B2468 = "9. Any person (substitution for securities etc.)"),
'Options - Free Attaching'!C2468,
IF(
'Options - Free Attaching'!B2468 = "",
#N/A,
'Options - Free Attaching'!B2468)
)</f>
        <v>#N/A</v>
      </c>
      <c r="F2468" t="e">
        <f>IF(
OR('Con. Notes - Conversion'!B2468 = "8. Transferee of restricted securities", 'Con. Notes - Conversion'!B2468 = "9. Any person (substitution for securities etc.)"),
'Con. Notes - Conversion'!C2468,
IF(
'Con. Notes - Conversion'!B2468 = "",
#N/A,
'Con. Notes - Conversion'!B2468)
)</f>
        <v>#N/A</v>
      </c>
      <c r="G2468" t="e">
        <f>IF(
OR('Con. Notes - No Conversion'!B2468 = "8. Transferee of restricted securities", 'Con. Notes - No Conversion'!B2468 = "9. Any person (substitution for securities etc.)"),
'Con. Notes - No Conversion'!C2468,
IF(
'Con. Notes - No Conversion'!B2468 = "",
#N/A,
'Con. Notes - No Conversion'!B2468)
)</f>
        <v>#N/A</v>
      </c>
    </row>
    <row r="2469" spans="1:7" x14ac:dyDescent="0.25">
      <c r="A2469" t="e">
        <f>IF(
OR(Shares!B2469 = "8. Transferee of restricted securities", Shares!B2469 = "9. Any person (substitution for securities etc.)"),
Shares!C2469,
IF(
Shares!B2469 = "",
#N/A,
Shares!B2469)
)</f>
        <v>#N/A</v>
      </c>
      <c r="B2469" t="e">
        <f>IF(
OR('Shares - LTR - Granted'!B2469 = "8. Transferee of restricted securities", 'Shares - LTR - Granted'!B2469 = "9. Any person (substitution for securities etc.)"),
'Shares - LTR - Granted'!C2469,
IF(
'Shares - LTR - Granted'!B2469 = "",
#N/A,
'Shares - LTR - Granted'!B2469)
)</f>
        <v>#N/A</v>
      </c>
      <c r="C2469" t="e">
        <f>IF(
OR('Performance Securities'!B2469 = "8. Transferee of restricted securities", 'Performance Securities'!B2469 = "9. Any person (substitution for securities etc.)"),
'Performance Securities'!C2469,
IF(
'Performance Securities'!B2469 = "",
#N/A,
'Performance Securities'!B2469)
)</f>
        <v>#N/A</v>
      </c>
      <c r="D2469" t="e">
        <f>IF(
OR('Options or Warrants'!B2469 = "8. Transferee of restricted securities", 'Options or Warrants'!B2469 = "9. Any person (substitution for securities etc.)"),
'Options or Warrants'!C2469,
IF(
'Options or Warrants'!B2469 = "",
#N/A,
'Options or Warrants'!B2469)
)</f>
        <v>#N/A</v>
      </c>
      <c r="E2469" t="e">
        <f>IF(
OR('Options - Free Attaching'!B2469 = "8. Transferee of restricted securities", 'Options - Free Attaching'!B2469 = "9. Any person (substitution for securities etc.)"),
'Options - Free Attaching'!C2469,
IF(
'Options - Free Attaching'!B2469 = "",
#N/A,
'Options - Free Attaching'!B2469)
)</f>
        <v>#N/A</v>
      </c>
      <c r="F2469" t="e">
        <f>IF(
OR('Con. Notes - Conversion'!B2469 = "8. Transferee of restricted securities", 'Con. Notes - Conversion'!B2469 = "9. Any person (substitution for securities etc.)"),
'Con. Notes - Conversion'!C2469,
IF(
'Con. Notes - Conversion'!B2469 = "",
#N/A,
'Con. Notes - Conversion'!B2469)
)</f>
        <v>#N/A</v>
      </c>
      <c r="G2469" t="e">
        <f>IF(
OR('Con. Notes - No Conversion'!B2469 = "8. Transferee of restricted securities", 'Con. Notes - No Conversion'!B2469 = "9. Any person (substitution for securities etc.)"),
'Con. Notes - No Conversion'!C2469,
IF(
'Con. Notes - No Conversion'!B2469 = "",
#N/A,
'Con. Notes - No Conversion'!B2469)
)</f>
        <v>#N/A</v>
      </c>
    </row>
    <row r="2470" spans="1:7" x14ac:dyDescent="0.25">
      <c r="A2470" t="e">
        <f>IF(
OR(Shares!B2470 = "8. Transferee of restricted securities", Shares!B2470 = "9. Any person (substitution for securities etc.)"),
Shares!C2470,
IF(
Shares!B2470 = "",
#N/A,
Shares!B2470)
)</f>
        <v>#N/A</v>
      </c>
      <c r="B2470" t="e">
        <f>IF(
OR('Shares - LTR - Granted'!B2470 = "8. Transferee of restricted securities", 'Shares - LTR - Granted'!B2470 = "9. Any person (substitution for securities etc.)"),
'Shares - LTR - Granted'!C2470,
IF(
'Shares - LTR - Granted'!B2470 = "",
#N/A,
'Shares - LTR - Granted'!B2470)
)</f>
        <v>#N/A</v>
      </c>
      <c r="C2470" t="e">
        <f>IF(
OR('Performance Securities'!B2470 = "8. Transferee of restricted securities", 'Performance Securities'!B2470 = "9. Any person (substitution for securities etc.)"),
'Performance Securities'!C2470,
IF(
'Performance Securities'!B2470 = "",
#N/A,
'Performance Securities'!B2470)
)</f>
        <v>#N/A</v>
      </c>
      <c r="D2470" t="e">
        <f>IF(
OR('Options or Warrants'!B2470 = "8. Transferee of restricted securities", 'Options or Warrants'!B2470 = "9. Any person (substitution for securities etc.)"),
'Options or Warrants'!C2470,
IF(
'Options or Warrants'!B2470 = "",
#N/A,
'Options or Warrants'!B2470)
)</f>
        <v>#N/A</v>
      </c>
      <c r="E2470" t="e">
        <f>IF(
OR('Options - Free Attaching'!B2470 = "8. Transferee of restricted securities", 'Options - Free Attaching'!B2470 = "9. Any person (substitution for securities etc.)"),
'Options - Free Attaching'!C2470,
IF(
'Options - Free Attaching'!B2470 = "",
#N/A,
'Options - Free Attaching'!B2470)
)</f>
        <v>#N/A</v>
      </c>
      <c r="F2470" t="e">
        <f>IF(
OR('Con. Notes - Conversion'!B2470 = "8. Transferee of restricted securities", 'Con. Notes - Conversion'!B2470 = "9. Any person (substitution for securities etc.)"),
'Con. Notes - Conversion'!C2470,
IF(
'Con. Notes - Conversion'!B2470 = "",
#N/A,
'Con. Notes - Conversion'!B2470)
)</f>
        <v>#N/A</v>
      </c>
      <c r="G2470" t="e">
        <f>IF(
OR('Con. Notes - No Conversion'!B2470 = "8. Transferee of restricted securities", 'Con. Notes - No Conversion'!B2470 = "9. Any person (substitution for securities etc.)"),
'Con. Notes - No Conversion'!C2470,
IF(
'Con. Notes - No Conversion'!B2470 = "",
#N/A,
'Con. Notes - No Conversion'!B2470)
)</f>
        <v>#N/A</v>
      </c>
    </row>
    <row r="2471" spans="1:7" x14ac:dyDescent="0.25">
      <c r="A2471" t="e">
        <f>IF(
OR(Shares!B2471 = "8. Transferee of restricted securities", Shares!B2471 = "9. Any person (substitution for securities etc.)"),
Shares!C2471,
IF(
Shares!B2471 = "",
#N/A,
Shares!B2471)
)</f>
        <v>#N/A</v>
      </c>
      <c r="B2471" t="e">
        <f>IF(
OR('Shares - LTR - Granted'!B2471 = "8. Transferee of restricted securities", 'Shares - LTR - Granted'!B2471 = "9. Any person (substitution for securities etc.)"),
'Shares - LTR - Granted'!C2471,
IF(
'Shares - LTR - Granted'!B2471 = "",
#N/A,
'Shares - LTR - Granted'!B2471)
)</f>
        <v>#N/A</v>
      </c>
      <c r="C2471" t="e">
        <f>IF(
OR('Performance Securities'!B2471 = "8. Transferee of restricted securities", 'Performance Securities'!B2471 = "9. Any person (substitution for securities etc.)"),
'Performance Securities'!C2471,
IF(
'Performance Securities'!B2471 = "",
#N/A,
'Performance Securities'!B2471)
)</f>
        <v>#N/A</v>
      </c>
      <c r="D2471" t="e">
        <f>IF(
OR('Options or Warrants'!B2471 = "8. Transferee of restricted securities", 'Options or Warrants'!B2471 = "9. Any person (substitution for securities etc.)"),
'Options or Warrants'!C2471,
IF(
'Options or Warrants'!B2471 = "",
#N/A,
'Options or Warrants'!B2471)
)</f>
        <v>#N/A</v>
      </c>
      <c r="E2471" t="e">
        <f>IF(
OR('Options - Free Attaching'!B2471 = "8. Transferee of restricted securities", 'Options - Free Attaching'!B2471 = "9. Any person (substitution for securities etc.)"),
'Options - Free Attaching'!C2471,
IF(
'Options - Free Attaching'!B2471 = "",
#N/A,
'Options - Free Attaching'!B2471)
)</f>
        <v>#N/A</v>
      </c>
      <c r="F2471" t="e">
        <f>IF(
OR('Con. Notes - Conversion'!B2471 = "8. Transferee of restricted securities", 'Con. Notes - Conversion'!B2471 = "9. Any person (substitution for securities etc.)"),
'Con. Notes - Conversion'!C2471,
IF(
'Con. Notes - Conversion'!B2471 = "",
#N/A,
'Con. Notes - Conversion'!B2471)
)</f>
        <v>#N/A</v>
      </c>
      <c r="G2471" t="e">
        <f>IF(
OR('Con. Notes - No Conversion'!B2471 = "8. Transferee of restricted securities", 'Con. Notes - No Conversion'!B2471 = "9. Any person (substitution for securities etc.)"),
'Con. Notes - No Conversion'!C2471,
IF(
'Con. Notes - No Conversion'!B2471 = "",
#N/A,
'Con. Notes - No Conversion'!B2471)
)</f>
        <v>#N/A</v>
      </c>
    </row>
    <row r="2472" spans="1:7" x14ac:dyDescent="0.25">
      <c r="A2472" t="e">
        <f>IF(
OR(Shares!B2472 = "8. Transferee of restricted securities", Shares!B2472 = "9. Any person (substitution for securities etc.)"),
Shares!C2472,
IF(
Shares!B2472 = "",
#N/A,
Shares!B2472)
)</f>
        <v>#N/A</v>
      </c>
      <c r="B2472" t="e">
        <f>IF(
OR('Shares - LTR - Granted'!B2472 = "8. Transferee of restricted securities", 'Shares - LTR - Granted'!B2472 = "9. Any person (substitution for securities etc.)"),
'Shares - LTR - Granted'!C2472,
IF(
'Shares - LTR - Granted'!B2472 = "",
#N/A,
'Shares - LTR - Granted'!B2472)
)</f>
        <v>#N/A</v>
      </c>
      <c r="C2472" t="e">
        <f>IF(
OR('Performance Securities'!B2472 = "8. Transferee of restricted securities", 'Performance Securities'!B2472 = "9. Any person (substitution for securities etc.)"),
'Performance Securities'!C2472,
IF(
'Performance Securities'!B2472 = "",
#N/A,
'Performance Securities'!B2472)
)</f>
        <v>#N/A</v>
      </c>
      <c r="D2472" t="e">
        <f>IF(
OR('Options or Warrants'!B2472 = "8. Transferee of restricted securities", 'Options or Warrants'!B2472 = "9. Any person (substitution for securities etc.)"),
'Options or Warrants'!C2472,
IF(
'Options or Warrants'!B2472 = "",
#N/A,
'Options or Warrants'!B2472)
)</f>
        <v>#N/A</v>
      </c>
      <c r="E2472" t="e">
        <f>IF(
OR('Options - Free Attaching'!B2472 = "8. Transferee of restricted securities", 'Options - Free Attaching'!B2472 = "9. Any person (substitution for securities etc.)"),
'Options - Free Attaching'!C2472,
IF(
'Options - Free Attaching'!B2472 = "",
#N/A,
'Options - Free Attaching'!B2472)
)</f>
        <v>#N/A</v>
      </c>
      <c r="F2472" t="e">
        <f>IF(
OR('Con. Notes - Conversion'!B2472 = "8. Transferee of restricted securities", 'Con. Notes - Conversion'!B2472 = "9. Any person (substitution for securities etc.)"),
'Con. Notes - Conversion'!C2472,
IF(
'Con. Notes - Conversion'!B2472 = "",
#N/A,
'Con. Notes - Conversion'!B2472)
)</f>
        <v>#N/A</v>
      </c>
      <c r="G2472" t="e">
        <f>IF(
OR('Con. Notes - No Conversion'!B2472 = "8. Transferee of restricted securities", 'Con. Notes - No Conversion'!B2472 = "9. Any person (substitution for securities etc.)"),
'Con. Notes - No Conversion'!C2472,
IF(
'Con. Notes - No Conversion'!B2472 = "",
#N/A,
'Con. Notes - No Conversion'!B2472)
)</f>
        <v>#N/A</v>
      </c>
    </row>
    <row r="2473" spans="1:7" x14ac:dyDescent="0.25">
      <c r="A2473" t="e">
        <f>IF(
OR(Shares!B2473 = "8. Transferee of restricted securities", Shares!B2473 = "9. Any person (substitution for securities etc.)"),
Shares!C2473,
IF(
Shares!B2473 = "",
#N/A,
Shares!B2473)
)</f>
        <v>#N/A</v>
      </c>
      <c r="B2473" t="e">
        <f>IF(
OR('Shares - LTR - Granted'!B2473 = "8. Transferee of restricted securities", 'Shares - LTR - Granted'!B2473 = "9. Any person (substitution for securities etc.)"),
'Shares - LTR - Granted'!C2473,
IF(
'Shares - LTR - Granted'!B2473 = "",
#N/A,
'Shares - LTR - Granted'!B2473)
)</f>
        <v>#N/A</v>
      </c>
      <c r="C2473" t="e">
        <f>IF(
OR('Performance Securities'!B2473 = "8. Transferee of restricted securities", 'Performance Securities'!B2473 = "9. Any person (substitution for securities etc.)"),
'Performance Securities'!C2473,
IF(
'Performance Securities'!B2473 = "",
#N/A,
'Performance Securities'!B2473)
)</f>
        <v>#N/A</v>
      </c>
      <c r="D2473" t="e">
        <f>IF(
OR('Options or Warrants'!B2473 = "8. Transferee of restricted securities", 'Options or Warrants'!B2473 = "9. Any person (substitution for securities etc.)"),
'Options or Warrants'!C2473,
IF(
'Options or Warrants'!B2473 = "",
#N/A,
'Options or Warrants'!B2473)
)</f>
        <v>#N/A</v>
      </c>
      <c r="E2473" t="e">
        <f>IF(
OR('Options - Free Attaching'!B2473 = "8. Transferee of restricted securities", 'Options - Free Attaching'!B2473 = "9. Any person (substitution for securities etc.)"),
'Options - Free Attaching'!C2473,
IF(
'Options - Free Attaching'!B2473 = "",
#N/A,
'Options - Free Attaching'!B2473)
)</f>
        <v>#N/A</v>
      </c>
      <c r="F2473" t="e">
        <f>IF(
OR('Con. Notes - Conversion'!B2473 = "8. Transferee of restricted securities", 'Con. Notes - Conversion'!B2473 = "9. Any person (substitution for securities etc.)"),
'Con. Notes - Conversion'!C2473,
IF(
'Con. Notes - Conversion'!B2473 = "",
#N/A,
'Con. Notes - Conversion'!B2473)
)</f>
        <v>#N/A</v>
      </c>
      <c r="G2473" t="e">
        <f>IF(
OR('Con. Notes - No Conversion'!B2473 = "8. Transferee of restricted securities", 'Con. Notes - No Conversion'!B2473 = "9. Any person (substitution for securities etc.)"),
'Con. Notes - No Conversion'!C2473,
IF(
'Con. Notes - No Conversion'!B2473 = "",
#N/A,
'Con. Notes - No Conversion'!B2473)
)</f>
        <v>#N/A</v>
      </c>
    </row>
    <row r="2474" spans="1:7" x14ac:dyDescent="0.25">
      <c r="A2474" t="e">
        <f>IF(
OR(Shares!B2474 = "8. Transferee of restricted securities", Shares!B2474 = "9. Any person (substitution for securities etc.)"),
Shares!C2474,
IF(
Shares!B2474 = "",
#N/A,
Shares!B2474)
)</f>
        <v>#N/A</v>
      </c>
      <c r="B2474" t="e">
        <f>IF(
OR('Shares - LTR - Granted'!B2474 = "8. Transferee of restricted securities", 'Shares - LTR - Granted'!B2474 = "9. Any person (substitution for securities etc.)"),
'Shares - LTR - Granted'!C2474,
IF(
'Shares - LTR - Granted'!B2474 = "",
#N/A,
'Shares - LTR - Granted'!B2474)
)</f>
        <v>#N/A</v>
      </c>
      <c r="C2474" t="e">
        <f>IF(
OR('Performance Securities'!B2474 = "8. Transferee of restricted securities", 'Performance Securities'!B2474 = "9. Any person (substitution for securities etc.)"),
'Performance Securities'!C2474,
IF(
'Performance Securities'!B2474 = "",
#N/A,
'Performance Securities'!B2474)
)</f>
        <v>#N/A</v>
      </c>
      <c r="D2474" t="e">
        <f>IF(
OR('Options or Warrants'!B2474 = "8. Transferee of restricted securities", 'Options or Warrants'!B2474 = "9. Any person (substitution for securities etc.)"),
'Options or Warrants'!C2474,
IF(
'Options or Warrants'!B2474 = "",
#N/A,
'Options or Warrants'!B2474)
)</f>
        <v>#N/A</v>
      </c>
      <c r="E2474" t="e">
        <f>IF(
OR('Options - Free Attaching'!B2474 = "8. Transferee of restricted securities", 'Options - Free Attaching'!B2474 = "9. Any person (substitution for securities etc.)"),
'Options - Free Attaching'!C2474,
IF(
'Options - Free Attaching'!B2474 = "",
#N/A,
'Options - Free Attaching'!B2474)
)</f>
        <v>#N/A</v>
      </c>
      <c r="F2474" t="e">
        <f>IF(
OR('Con. Notes - Conversion'!B2474 = "8. Transferee of restricted securities", 'Con. Notes - Conversion'!B2474 = "9. Any person (substitution for securities etc.)"),
'Con. Notes - Conversion'!C2474,
IF(
'Con. Notes - Conversion'!B2474 = "",
#N/A,
'Con. Notes - Conversion'!B2474)
)</f>
        <v>#N/A</v>
      </c>
      <c r="G2474" t="e">
        <f>IF(
OR('Con. Notes - No Conversion'!B2474 = "8. Transferee of restricted securities", 'Con. Notes - No Conversion'!B2474 = "9. Any person (substitution for securities etc.)"),
'Con. Notes - No Conversion'!C2474,
IF(
'Con. Notes - No Conversion'!B2474 = "",
#N/A,
'Con. Notes - No Conversion'!B2474)
)</f>
        <v>#N/A</v>
      </c>
    </row>
    <row r="2475" spans="1:7" x14ac:dyDescent="0.25">
      <c r="A2475" t="e">
        <f>IF(
OR(Shares!B2475 = "8. Transferee of restricted securities", Shares!B2475 = "9. Any person (substitution for securities etc.)"),
Shares!C2475,
IF(
Shares!B2475 = "",
#N/A,
Shares!B2475)
)</f>
        <v>#N/A</v>
      </c>
      <c r="B2475" t="e">
        <f>IF(
OR('Shares - LTR - Granted'!B2475 = "8. Transferee of restricted securities", 'Shares - LTR - Granted'!B2475 = "9. Any person (substitution for securities etc.)"),
'Shares - LTR - Granted'!C2475,
IF(
'Shares - LTR - Granted'!B2475 = "",
#N/A,
'Shares - LTR - Granted'!B2475)
)</f>
        <v>#N/A</v>
      </c>
      <c r="C2475" t="e">
        <f>IF(
OR('Performance Securities'!B2475 = "8. Transferee of restricted securities", 'Performance Securities'!B2475 = "9. Any person (substitution for securities etc.)"),
'Performance Securities'!C2475,
IF(
'Performance Securities'!B2475 = "",
#N/A,
'Performance Securities'!B2475)
)</f>
        <v>#N/A</v>
      </c>
      <c r="D2475" t="e">
        <f>IF(
OR('Options or Warrants'!B2475 = "8. Transferee of restricted securities", 'Options or Warrants'!B2475 = "9. Any person (substitution for securities etc.)"),
'Options or Warrants'!C2475,
IF(
'Options or Warrants'!B2475 = "",
#N/A,
'Options or Warrants'!B2475)
)</f>
        <v>#N/A</v>
      </c>
      <c r="E2475" t="e">
        <f>IF(
OR('Options - Free Attaching'!B2475 = "8. Transferee of restricted securities", 'Options - Free Attaching'!B2475 = "9. Any person (substitution for securities etc.)"),
'Options - Free Attaching'!C2475,
IF(
'Options - Free Attaching'!B2475 = "",
#N/A,
'Options - Free Attaching'!B2475)
)</f>
        <v>#N/A</v>
      </c>
      <c r="F2475" t="e">
        <f>IF(
OR('Con. Notes - Conversion'!B2475 = "8. Transferee of restricted securities", 'Con. Notes - Conversion'!B2475 = "9. Any person (substitution for securities etc.)"),
'Con. Notes - Conversion'!C2475,
IF(
'Con. Notes - Conversion'!B2475 = "",
#N/A,
'Con. Notes - Conversion'!B2475)
)</f>
        <v>#N/A</v>
      </c>
      <c r="G2475" t="e">
        <f>IF(
OR('Con. Notes - No Conversion'!B2475 = "8. Transferee of restricted securities", 'Con. Notes - No Conversion'!B2475 = "9. Any person (substitution for securities etc.)"),
'Con. Notes - No Conversion'!C2475,
IF(
'Con. Notes - No Conversion'!B2475 = "",
#N/A,
'Con. Notes - No Conversion'!B2475)
)</f>
        <v>#N/A</v>
      </c>
    </row>
    <row r="2476" spans="1:7" x14ac:dyDescent="0.25">
      <c r="A2476" t="e">
        <f>IF(
OR(Shares!B2476 = "8. Transferee of restricted securities", Shares!B2476 = "9. Any person (substitution for securities etc.)"),
Shares!C2476,
IF(
Shares!B2476 = "",
#N/A,
Shares!B2476)
)</f>
        <v>#N/A</v>
      </c>
      <c r="B2476" t="e">
        <f>IF(
OR('Shares - LTR - Granted'!B2476 = "8. Transferee of restricted securities", 'Shares - LTR - Granted'!B2476 = "9. Any person (substitution for securities etc.)"),
'Shares - LTR - Granted'!C2476,
IF(
'Shares - LTR - Granted'!B2476 = "",
#N/A,
'Shares - LTR - Granted'!B2476)
)</f>
        <v>#N/A</v>
      </c>
      <c r="C2476" t="e">
        <f>IF(
OR('Performance Securities'!B2476 = "8. Transferee of restricted securities", 'Performance Securities'!B2476 = "9. Any person (substitution for securities etc.)"),
'Performance Securities'!C2476,
IF(
'Performance Securities'!B2476 = "",
#N/A,
'Performance Securities'!B2476)
)</f>
        <v>#N/A</v>
      </c>
      <c r="D2476" t="e">
        <f>IF(
OR('Options or Warrants'!B2476 = "8. Transferee of restricted securities", 'Options or Warrants'!B2476 = "9. Any person (substitution for securities etc.)"),
'Options or Warrants'!C2476,
IF(
'Options or Warrants'!B2476 = "",
#N/A,
'Options or Warrants'!B2476)
)</f>
        <v>#N/A</v>
      </c>
      <c r="E2476" t="e">
        <f>IF(
OR('Options - Free Attaching'!B2476 = "8. Transferee of restricted securities", 'Options - Free Attaching'!B2476 = "9. Any person (substitution for securities etc.)"),
'Options - Free Attaching'!C2476,
IF(
'Options - Free Attaching'!B2476 = "",
#N/A,
'Options - Free Attaching'!B2476)
)</f>
        <v>#N/A</v>
      </c>
      <c r="F2476" t="e">
        <f>IF(
OR('Con. Notes - Conversion'!B2476 = "8. Transferee of restricted securities", 'Con. Notes - Conversion'!B2476 = "9. Any person (substitution for securities etc.)"),
'Con. Notes - Conversion'!C2476,
IF(
'Con. Notes - Conversion'!B2476 = "",
#N/A,
'Con. Notes - Conversion'!B2476)
)</f>
        <v>#N/A</v>
      </c>
      <c r="G2476" t="e">
        <f>IF(
OR('Con. Notes - No Conversion'!B2476 = "8. Transferee of restricted securities", 'Con. Notes - No Conversion'!B2476 = "9. Any person (substitution for securities etc.)"),
'Con. Notes - No Conversion'!C2476,
IF(
'Con. Notes - No Conversion'!B2476 = "",
#N/A,
'Con. Notes - No Conversion'!B2476)
)</f>
        <v>#N/A</v>
      </c>
    </row>
    <row r="2477" spans="1:7" x14ac:dyDescent="0.25">
      <c r="A2477" t="e">
        <f>IF(
OR(Shares!B2477 = "8. Transferee of restricted securities", Shares!B2477 = "9. Any person (substitution for securities etc.)"),
Shares!C2477,
IF(
Shares!B2477 = "",
#N/A,
Shares!B2477)
)</f>
        <v>#N/A</v>
      </c>
      <c r="B2477" t="e">
        <f>IF(
OR('Shares - LTR - Granted'!B2477 = "8. Transferee of restricted securities", 'Shares - LTR - Granted'!B2477 = "9. Any person (substitution for securities etc.)"),
'Shares - LTR - Granted'!C2477,
IF(
'Shares - LTR - Granted'!B2477 = "",
#N/A,
'Shares - LTR - Granted'!B2477)
)</f>
        <v>#N/A</v>
      </c>
      <c r="C2477" t="e">
        <f>IF(
OR('Performance Securities'!B2477 = "8. Transferee of restricted securities", 'Performance Securities'!B2477 = "9. Any person (substitution for securities etc.)"),
'Performance Securities'!C2477,
IF(
'Performance Securities'!B2477 = "",
#N/A,
'Performance Securities'!B2477)
)</f>
        <v>#N/A</v>
      </c>
      <c r="D2477" t="e">
        <f>IF(
OR('Options or Warrants'!B2477 = "8. Transferee of restricted securities", 'Options or Warrants'!B2477 = "9. Any person (substitution for securities etc.)"),
'Options or Warrants'!C2477,
IF(
'Options or Warrants'!B2477 = "",
#N/A,
'Options or Warrants'!B2477)
)</f>
        <v>#N/A</v>
      </c>
      <c r="E2477" t="e">
        <f>IF(
OR('Options - Free Attaching'!B2477 = "8. Transferee of restricted securities", 'Options - Free Attaching'!B2477 = "9. Any person (substitution for securities etc.)"),
'Options - Free Attaching'!C2477,
IF(
'Options - Free Attaching'!B2477 = "",
#N/A,
'Options - Free Attaching'!B2477)
)</f>
        <v>#N/A</v>
      </c>
      <c r="F2477" t="e">
        <f>IF(
OR('Con. Notes - Conversion'!B2477 = "8. Transferee of restricted securities", 'Con. Notes - Conversion'!B2477 = "9. Any person (substitution for securities etc.)"),
'Con. Notes - Conversion'!C2477,
IF(
'Con. Notes - Conversion'!B2477 = "",
#N/A,
'Con. Notes - Conversion'!B2477)
)</f>
        <v>#N/A</v>
      </c>
      <c r="G2477" t="e">
        <f>IF(
OR('Con. Notes - No Conversion'!B2477 = "8. Transferee of restricted securities", 'Con. Notes - No Conversion'!B2477 = "9. Any person (substitution for securities etc.)"),
'Con. Notes - No Conversion'!C2477,
IF(
'Con. Notes - No Conversion'!B2477 = "",
#N/A,
'Con. Notes - No Conversion'!B2477)
)</f>
        <v>#N/A</v>
      </c>
    </row>
    <row r="2478" spans="1:7" x14ac:dyDescent="0.25">
      <c r="A2478" t="e">
        <f>IF(
OR(Shares!B2478 = "8. Transferee of restricted securities", Shares!B2478 = "9. Any person (substitution for securities etc.)"),
Shares!C2478,
IF(
Shares!B2478 = "",
#N/A,
Shares!B2478)
)</f>
        <v>#N/A</v>
      </c>
      <c r="B2478" t="e">
        <f>IF(
OR('Shares - LTR - Granted'!B2478 = "8. Transferee of restricted securities", 'Shares - LTR - Granted'!B2478 = "9. Any person (substitution for securities etc.)"),
'Shares - LTR - Granted'!C2478,
IF(
'Shares - LTR - Granted'!B2478 = "",
#N/A,
'Shares - LTR - Granted'!B2478)
)</f>
        <v>#N/A</v>
      </c>
      <c r="C2478" t="e">
        <f>IF(
OR('Performance Securities'!B2478 = "8. Transferee of restricted securities", 'Performance Securities'!B2478 = "9. Any person (substitution for securities etc.)"),
'Performance Securities'!C2478,
IF(
'Performance Securities'!B2478 = "",
#N/A,
'Performance Securities'!B2478)
)</f>
        <v>#N/A</v>
      </c>
      <c r="D2478" t="e">
        <f>IF(
OR('Options or Warrants'!B2478 = "8. Transferee of restricted securities", 'Options or Warrants'!B2478 = "9. Any person (substitution for securities etc.)"),
'Options or Warrants'!C2478,
IF(
'Options or Warrants'!B2478 = "",
#N/A,
'Options or Warrants'!B2478)
)</f>
        <v>#N/A</v>
      </c>
      <c r="E2478" t="e">
        <f>IF(
OR('Options - Free Attaching'!B2478 = "8. Transferee of restricted securities", 'Options - Free Attaching'!B2478 = "9. Any person (substitution for securities etc.)"),
'Options - Free Attaching'!C2478,
IF(
'Options - Free Attaching'!B2478 = "",
#N/A,
'Options - Free Attaching'!B2478)
)</f>
        <v>#N/A</v>
      </c>
      <c r="F2478" t="e">
        <f>IF(
OR('Con. Notes - Conversion'!B2478 = "8. Transferee of restricted securities", 'Con. Notes - Conversion'!B2478 = "9. Any person (substitution for securities etc.)"),
'Con. Notes - Conversion'!C2478,
IF(
'Con. Notes - Conversion'!B2478 = "",
#N/A,
'Con. Notes - Conversion'!B2478)
)</f>
        <v>#N/A</v>
      </c>
      <c r="G2478" t="e">
        <f>IF(
OR('Con. Notes - No Conversion'!B2478 = "8. Transferee of restricted securities", 'Con. Notes - No Conversion'!B2478 = "9. Any person (substitution for securities etc.)"),
'Con. Notes - No Conversion'!C2478,
IF(
'Con. Notes - No Conversion'!B2478 = "",
#N/A,
'Con. Notes - No Conversion'!B2478)
)</f>
        <v>#N/A</v>
      </c>
    </row>
    <row r="2479" spans="1:7" x14ac:dyDescent="0.25">
      <c r="A2479" t="e">
        <f>IF(
OR(Shares!B2479 = "8. Transferee of restricted securities", Shares!B2479 = "9. Any person (substitution for securities etc.)"),
Shares!C2479,
IF(
Shares!B2479 = "",
#N/A,
Shares!B2479)
)</f>
        <v>#N/A</v>
      </c>
      <c r="B2479" t="e">
        <f>IF(
OR('Shares - LTR - Granted'!B2479 = "8. Transferee of restricted securities", 'Shares - LTR - Granted'!B2479 = "9. Any person (substitution for securities etc.)"),
'Shares - LTR - Granted'!C2479,
IF(
'Shares - LTR - Granted'!B2479 = "",
#N/A,
'Shares - LTR - Granted'!B2479)
)</f>
        <v>#N/A</v>
      </c>
      <c r="C2479" t="e">
        <f>IF(
OR('Performance Securities'!B2479 = "8. Transferee of restricted securities", 'Performance Securities'!B2479 = "9. Any person (substitution for securities etc.)"),
'Performance Securities'!C2479,
IF(
'Performance Securities'!B2479 = "",
#N/A,
'Performance Securities'!B2479)
)</f>
        <v>#N/A</v>
      </c>
      <c r="D2479" t="e">
        <f>IF(
OR('Options or Warrants'!B2479 = "8. Transferee of restricted securities", 'Options or Warrants'!B2479 = "9. Any person (substitution for securities etc.)"),
'Options or Warrants'!C2479,
IF(
'Options or Warrants'!B2479 = "",
#N/A,
'Options or Warrants'!B2479)
)</f>
        <v>#N/A</v>
      </c>
      <c r="E2479" t="e">
        <f>IF(
OR('Options - Free Attaching'!B2479 = "8. Transferee of restricted securities", 'Options - Free Attaching'!B2479 = "9. Any person (substitution for securities etc.)"),
'Options - Free Attaching'!C2479,
IF(
'Options - Free Attaching'!B2479 = "",
#N/A,
'Options - Free Attaching'!B2479)
)</f>
        <v>#N/A</v>
      </c>
      <c r="F2479" t="e">
        <f>IF(
OR('Con. Notes - Conversion'!B2479 = "8. Transferee of restricted securities", 'Con. Notes - Conversion'!B2479 = "9. Any person (substitution for securities etc.)"),
'Con. Notes - Conversion'!C2479,
IF(
'Con. Notes - Conversion'!B2479 = "",
#N/A,
'Con. Notes - Conversion'!B2479)
)</f>
        <v>#N/A</v>
      </c>
      <c r="G2479" t="e">
        <f>IF(
OR('Con. Notes - No Conversion'!B2479 = "8. Transferee of restricted securities", 'Con. Notes - No Conversion'!B2479 = "9. Any person (substitution for securities etc.)"),
'Con. Notes - No Conversion'!C2479,
IF(
'Con. Notes - No Conversion'!B2479 = "",
#N/A,
'Con. Notes - No Conversion'!B2479)
)</f>
        <v>#N/A</v>
      </c>
    </row>
    <row r="2480" spans="1:7" x14ac:dyDescent="0.25">
      <c r="A2480" t="e">
        <f>IF(
OR(Shares!B2480 = "8. Transferee of restricted securities", Shares!B2480 = "9. Any person (substitution for securities etc.)"),
Shares!C2480,
IF(
Shares!B2480 = "",
#N/A,
Shares!B2480)
)</f>
        <v>#N/A</v>
      </c>
      <c r="B2480" t="e">
        <f>IF(
OR('Shares - LTR - Granted'!B2480 = "8. Transferee of restricted securities", 'Shares - LTR - Granted'!B2480 = "9. Any person (substitution for securities etc.)"),
'Shares - LTR - Granted'!C2480,
IF(
'Shares - LTR - Granted'!B2480 = "",
#N/A,
'Shares - LTR - Granted'!B2480)
)</f>
        <v>#N/A</v>
      </c>
      <c r="C2480" t="e">
        <f>IF(
OR('Performance Securities'!B2480 = "8. Transferee of restricted securities", 'Performance Securities'!B2480 = "9. Any person (substitution for securities etc.)"),
'Performance Securities'!C2480,
IF(
'Performance Securities'!B2480 = "",
#N/A,
'Performance Securities'!B2480)
)</f>
        <v>#N/A</v>
      </c>
      <c r="D2480" t="e">
        <f>IF(
OR('Options or Warrants'!B2480 = "8. Transferee of restricted securities", 'Options or Warrants'!B2480 = "9. Any person (substitution for securities etc.)"),
'Options or Warrants'!C2480,
IF(
'Options or Warrants'!B2480 = "",
#N/A,
'Options or Warrants'!B2480)
)</f>
        <v>#N/A</v>
      </c>
      <c r="E2480" t="e">
        <f>IF(
OR('Options - Free Attaching'!B2480 = "8. Transferee of restricted securities", 'Options - Free Attaching'!B2480 = "9. Any person (substitution for securities etc.)"),
'Options - Free Attaching'!C2480,
IF(
'Options - Free Attaching'!B2480 = "",
#N/A,
'Options - Free Attaching'!B2480)
)</f>
        <v>#N/A</v>
      </c>
      <c r="F2480" t="e">
        <f>IF(
OR('Con. Notes - Conversion'!B2480 = "8. Transferee of restricted securities", 'Con. Notes - Conversion'!B2480 = "9. Any person (substitution for securities etc.)"),
'Con. Notes - Conversion'!C2480,
IF(
'Con. Notes - Conversion'!B2480 = "",
#N/A,
'Con. Notes - Conversion'!B2480)
)</f>
        <v>#N/A</v>
      </c>
      <c r="G2480" t="e">
        <f>IF(
OR('Con. Notes - No Conversion'!B2480 = "8. Transferee of restricted securities", 'Con. Notes - No Conversion'!B2480 = "9. Any person (substitution for securities etc.)"),
'Con. Notes - No Conversion'!C2480,
IF(
'Con. Notes - No Conversion'!B2480 = "",
#N/A,
'Con. Notes - No Conversion'!B2480)
)</f>
        <v>#N/A</v>
      </c>
    </row>
    <row r="2481" spans="1:7" x14ac:dyDescent="0.25">
      <c r="A2481" t="e">
        <f>IF(
OR(Shares!B2481 = "8. Transferee of restricted securities", Shares!B2481 = "9. Any person (substitution for securities etc.)"),
Shares!C2481,
IF(
Shares!B2481 = "",
#N/A,
Shares!B2481)
)</f>
        <v>#N/A</v>
      </c>
      <c r="B2481" t="e">
        <f>IF(
OR('Shares - LTR - Granted'!B2481 = "8. Transferee of restricted securities", 'Shares - LTR - Granted'!B2481 = "9. Any person (substitution for securities etc.)"),
'Shares - LTR - Granted'!C2481,
IF(
'Shares - LTR - Granted'!B2481 = "",
#N/A,
'Shares - LTR - Granted'!B2481)
)</f>
        <v>#N/A</v>
      </c>
      <c r="C2481" t="e">
        <f>IF(
OR('Performance Securities'!B2481 = "8. Transferee of restricted securities", 'Performance Securities'!B2481 = "9. Any person (substitution for securities etc.)"),
'Performance Securities'!C2481,
IF(
'Performance Securities'!B2481 = "",
#N/A,
'Performance Securities'!B2481)
)</f>
        <v>#N/A</v>
      </c>
      <c r="D2481" t="e">
        <f>IF(
OR('Options or Warrants'!B2481 = "8. Transferee of restricted securities", 'Options or Warrants'!B2481 = "9. Any person (substitution for securities etc.)"),
'Options or Warrants'!C2481,
IF(
'Options or Warrants'!B2481 = "",
#N/A,
'Options or Warrants'!B2481)
)</f>
        <v>#N/A</v>
      </c>
      <c r="E2481" t="e">
        <f>IF(
OR('Options - Free Attaching'!B2481 = "8. Transferee of restricted securities", 'Options - Free Attaching'!B2481 = "9. Any person (substitution for securities etc.)"),
'Options - Free Attaching'!C2481,
IF(
'Options - Free Attaching'!B2481 = "",
#N/A,
'Options - Free Attaching'!B2481)
)</f>
        <v>#N/A</v>
      </c>
      <c r="F2481" t="e">
        <f>IF(
OR('Con. Notes - Conversion'!B2481 = "8. Transferee of restricted securities", 'Con. Notes - Conversion'!B2481 = "9. Any person (substitution for securities etc.)"),
'Con. Notes - Conversion'!C2481,
IF(
'Con. Notes - Conversion'!B2481 = "",
#N/A,
'Con. Notes - Conversion'!B2481)
)</f>
        <v>#N/A</v>
      </c>
      <c r="G2481" t="e">
        <f>IF(
OR('Con. Notes - No Conversion'!B2481 = "8. Transferee of restricted securities", 'Con. Notes - No Conversion'!B2481 = "9. Any person (substitution for securities etc.)"),
'Con. Notes - No Conversion'!C2481,
IF(
'Con. Notes - No Conversion'!B2481 = "",
#N/A,
'Con. Notes - No Conversion'!B2481)
)</f>
        <v>#N/A</v>
      </c>
    </row>
    <row r="2482" spans="1:7" x14ac:dyDescent="0.25">
      <c r="A2482" t="e">
        <f>IF(
OR(Shares!B2482 = "8. Transferee of restricted securities", Shares!B2482 = "9. Any person (substitution for securities etc.)"),
Shares!C2482,
IF(
Shares!B2482 = "",
#N/A,
Shares!B2482)
)</f>
        <v>#N/A</v>
      </c>
      <c r="B2482" t="e">
        <f>IF(
OR('Shares - LTR - Granted'!B2482 = "8. Transferee of restricted securities", 'Shares - LTR - Granted'!B2482 = "9. Any person (substitution for securities etc.)"),
'Shares - LTR - Granted'!C2482,
IF(
'Shares - LTR - Granted'!B2482 = "",
#N/A,
'Shares - LTR - Granted'!B2482)
)</f>
        <v>#N/A</v>
      </c>
      <c r="C2482" t="e">
        <f>IF(
OR('Performance Securities'!B2482 = "8. Transferee of restricted securities", 'Performance Securities'!B2482 = "9. Any person (substitution for securities etc.)"),
'Performance Securities'!C2482,
IF(
'Performance Securities'!B2482 = "",
#N/A,
'Performance Securities'!B2482)
)</f>
        <v>#N/A</v>
      </c>
      <c r="D2482" t="e">
        <f>IF(
OR('Options or Warrants'!B2482 = "8. Transferee of restricted securities", 'Options or Warrants'!B2482 = "9. Any person (substitution for securities etc.)"),
'Options or Warrants'!C2482,
IF(
'Options or Warrants'!B2482 = "",
#N/A,
'Options or Warrants'!B2482)
)</f>
        <v>#N/A</v>
      </c>
      <c r="E2482" t="e">
        <f>IF(
OR('Options - Free Attaching'!B2482 = "8. Transferee of restricted securities", 'Options - Free Attaching'!B2482 = "9. Any person (substitution for securities etc.)"),
'Options - Free Attaching'!C2482,
IF(
'Options - Free Attaching'!B2482 = "",
#N/A,
'Options - Free Attaching'!B2482)
)</f>
        <v>#N/A</v>
      </c>
      <c r="F2482" t="e">
        <f>IF(
OR('Con. Notes - Conversion'!B2482 = "8. Transferee of restricted securities", 'Con. Notes - Conversion'!B2482 = "9. Any person (substitution for securities etc.)"),
'Con. Notes - Conversion'!C2482,
IF(
'Con. Notes - Conversion'!B2482 = "",
#N/A,
'Con. Notes - Conversion'!B2482)
)</f>
        <v>#N/A</v>
      </c>
      <c r="G2482" t="e">
        <f>IF(
OR('Con. Notes - No Conversion'!B2482 = "8. Transferee of restricted securities", 'Con. Notes - No Conversion'!B2482 = "9. Any person (substitution for securities etc.)"),
'Con. Notes - No Conversion'!C2482,
IF(
'Con. Notes - No Conversion'!B2482 = "",
#N/A,
'Con. Notes - No Conversion'!B2482)
)</f>
        <v>#N/A</v>
      </c>
    </row>
    <row r="2483" spans="1:7" x14ac:dyDescent="0.25">
      <c r="A2483" t="e">
        <f>IF(
OR(Shares!B2483 = "8. Transferee of restricted securities", Shares!B2483 = "9. Any person (substitution for securities etc.)"),
Shares!C2483,
IF(
Shares!B2483 = "",
#N/A,
Shares!B2483)
)</f>
        <v>#N/A</v>
      </c>
      <c r="B2483" t="e">
        <f>IF(
OR('Shares - LTR - Granted'!B2483 = "8. Transferee of restricted securities", 'Shares - LTR - Granted'!B2483 = "9. Any person (substitution for securities etc.)"),
'Shares - LTR - Granted'!C2483,
IF(
'Shares - LTR - Granted'!B2483 = "",
#N/A,
'Shares - LTR - Granted'!B2483)
)</f>
        <v>#N/A</v>
      </c>
      <c r="C2483" t="e">
        <f>IF(
OR('Performance Securities'!B2483 = "8. Transferee of restricted securities", 'Performance Securities'!B2483 = "9. Any person (substitution for securities etc.)"),
'Performance Securities'!C2483,
IF(
'Performance Securities'!B2483 = "",
#N/A,
'Performance Securities'!B2483)
)</f>
        <v>#N/A</v>
      </c>
      <c r="D2483" t="e">
        <f>IF(
OR('Options or Warrants'!B2483 = "8. Transferee of restricted securities", 'Options or Warrants'!B2483 = "9. Any person (substitution for securities etc.)"),
'Options or Warrants'!C2483,
IF(
'Options or Warrants'!B2483 = "",
#N/A,
'Options or Warrants'!B2483)
)</f>
        <v>#N/A</v>
      </c>
      <c r="E2483" t="e">
        <f>IF(
OR('Options - Free Attaching'!B2483 = "8. Transferee of restricted securities", 'Options - Free Attaching'!B2483 = "9. Any person (substitution for securities etc.)"),
'Options - Free Attaching'!C2483,
IF(
'Options - Free Attaching'!B2483 = "",
#N/A,
'Options - Free Attaching'!B2483)
)</f>
        <v>#N/A</v>
      </c>
      <c r="F2483" t="e">
        <f>IF(
OR('Con. Notes - Conversion'!B2483 = "8. Transferee of restricted securities", 'Con. Notes - Conversion'!B2483 = "9. Any person (substitution for securities etc.)"),
'Con. Notes - Conversion'!C2483,
IF(
'Con. Notes - Conversion'!B2483 = "",
#N/A,
'Con. Notes - Conversion'!B2483)
)</f>
        <v>#N/A</v>
      </c>
      <c r="G2483" t="e">
        <f>IF(
OR('Con. Notes - No Conversion'!B2483 = "8. Transferee of restricted securities", 'Con. Notes - No Conversion'!B2483 = "9. Any person (substitution for securities etc.)"),
'Con. Notes - No Conversion'!C2483,
IF(
'Con. Notes - No Conversion'!B2483 = "",
#N/A,
'Con. Notes - No Conversion'!B2483)
)</f>
        <v>#N/A</v>
      </c>
    </row>
    <row r="2484" spans="1:7" x14ac:dyDescent="0.25">
      <c r="A2484" t="e">
        <f>IF(
OR(Shares!B2484 = "8. Transferee of restricted securities", Shares!B2484 = "9. Any person (substitution for securities etc.)"),
Shares!C2484,
IF(
Shares!B2484 = "",
#N/A,
Shares!B2484)
)</f>
        <v>#N/A</v>
      </c>
      <c r="B2484" t="e">
        <f>IF(
OR('Shares - LTR - Granted'!B2484 = "8. Transferee of restricted securities", 'Shares - LTR - Granted'!B2484 = "9. Any person (substitution for securities etc.)"),
'Shares - LTR - Granted'!C2484,
IF(
'Shares - LTR - Granted'!B2484 = "",
#N/A,
'Shares - LTR - Granted'!B2484)
)</f>
        <v>#N/A</v>
      </c>
      <c r="C2484" t="e">
        <f>IF(
OR('Performance Securities'!B2484 = "8. Transferee of restricted securities", 'Performance Securities'!B2484 = "9. Any person (substitution for securities etc.)"),
'Performance Securities'!C2484,
IF(
'Performance Securities'!B2484 = "",
#N/A,
'Performance Securities'!B2484)
)</f>
        <v>#N/A</v>
      </c>
      <c r="D2484" t="e">
        <f>IF(
OR('Options or Warrants'!B2484 = "8. Transferee of restricted securities", 'Options or Warrants'!B2484 = "9. Any person (substitution for securities etc.)"),
'Options or Warrants'!C2484,
IF(
'Options or Warrants'!B2484 = "",
#N/A,
'Options or Warrants'!B2484)
)</f>
        <v>#N/A</v>
      </c>
      <c r="E2484" t="e">
        <f>IF(
OR('Options - Free Attaching'!B2484 = "8. Transferee of restricted securities", 'Options - Free Attaching'!B2484 = "9. Any person (substitution for securities etc.)"),
'Options - Free Attaching'!C2484,
IF(
'Options - Free Attaching'!B2484 = "",
#N/A,
'Options - Free Attaching'!B2484)
)</f>
        <v>#N/A</v>
      </c>
      <c r="F2484" t="e">
        <f>IF(
OR('Con. Notes - Conversion'!B2484 = "8. Transferee of restricted securities", 'Con. Notes - Conversion'!B2484 = "9. Any person (substitution for securities etc.)"),
'Con. Notes - Conversion'!C2484,
IF(
'Con. Notes - Conversion'!B2484 = "",
#N/A,
'Con. Notes - Conversion'!B2484)
)</f>
        <v>#N/A</v>
      </c>
      <c r="G2484" t="e">
        <f>IF(
OR('Con. Notes - No Conversion'!B2484 = "8. Transferee of restricted securities", 'Con. Notes - No Conversion'!B2484 = "9. Any person (substitution for securities etc.)"),
'Con. Notes - No Conversion'!C2484,
IF(
'Con. Notes - No Conversion'!B2484 = "",
#N/A,
'Con. Notes - No Conversion'!B2484)
)</f>
        <v>#N/A</v>
      </c>
    </row>
    <row r="2485" spans="1:7" x14ac:dyDescent="0.25">
      <c r="A2485" t="e">
        <f>IF(
OR(Shares!B2485 = "8. Transferee of restricted securities", Shares!B2485 = "9. Any person (substitution for securities etc.)"),
Shares!C2485,
IF(
Shares!B2485 = "",
#N/A,
Shares!B2485)
)</f>
        <v>#N/A</v>
      </c>
      <c r="B2485" t="e">
        <f>IF(
OR('Shares - LTR - Granted'!B2485 = "8. Transferee of restricted securities", 'Shares - LTR - Granted'!B2485 = "9. Any person (substitution for securities etc.)"),
'Shares - LTR - Granted'!C2485,
IF(
'Shares - LTR - Granted'!B2485 = "",
#N/A,
'Shares - LTR - Granted'!B2485)
)</f>
        <v>#N/A</v>
      </c>
      <c r="C2485" t="e">
        <f>IF(
OR('Performance Securities'!B2485 = "8. Transferee of restricted securities", 'Performance Securities'!B2485 = "9. Any person (substitution for securities etc.)"),
'Performance Securities'!C2485,
IF(
'Performance Securities'!B2485 = "",
#N/A,
'Performance Securities'!B2485)
)</f>
        <v>#N/A</v>
      </c>
      <c r="D2485" t="e">
        <f>IF(
OR('Options or Warrants'!B2485 = "8. Transferee of restricted securities", 'Options or Warrants'!B2485 = "9. Any person (substitution for securities etc.)"),
'Options or Warrants'!C2485,
IF(
'Options or Warrants'!B2485 = "",
#N/A,
'Options or Warrants'!B2485)
)</f>
        <v>#N/A</v>
      </c>
      <c r="E2485" t="e">
        <f>IF(
OR('Options - Free Attaching'!B2485 = "8. Transferee of restricted securities", 'Options - Free Attaching'!B2485 = "9. Any person (substitution for securities etc.)"),
'Options - Free Attaching'!C2485,
IF(
'Options - Free Attaching'!B2485 = "",
#N/A,
'Options - Free Attaching'!B2485)
)</f>
        <v>#N/A</v>
      </c>
      <c r="F2485" t="e">
        <f>IF(
OR('Con. Notes - Conversion'!B2485 = "8. Transferee of restricted securities", 'Con. Notes - Conversion'!B2485 = "9. Any person (substitution for securities etc.)"),
'Con. Notes - Conversion'!C2485,
IF(
'Con. Notes - Conversion'!B2485 = "",
#N/A,
'Con. Notes - Conversion'!B2485)
)</f>
        <v>#N/A</v>
      </c>
      <c r="G2485" t="e">
        <f>IF(
OR('Con. Notes - No Conversion'!B2485 = "8. Transferee of restricted securities", 'Con. Notes - No Conversion'!B2485 = "9. Any person (substitution for securities etc.)"),
'Con. Notes - No Conversion'!C2485,
IF(
'Con. Notes - No Conversion'!B2485 = "",
#N/A,
'Con. Notes - No Conversion'!B2485)
)</f>
        <v>#N/A</v>
      </c>
    </row>
    <row r="2486" spans="1:7" x14ac:dyDescent="0.25">
      <c r="A2486" t="e">
        <f>IF(
OR(Shares!B2486 = "8. Transferee of restricted securities", Shares!B2486 = "9. Any person (substitution for securities etc.)"),
Shares!C2486,
IF(
Shares!B2486 = "",
#N/A,
Shares!B2486)
)</f>
        <v>#N/A</v>
      </c>
      <c r="B2486" t="e">
        <f>IF(
OR('Shares - LTR - Granted'!B2486 = "8. Transferee of restricted securities", 'Shares - LTR - Granted'!B2486 = "9. Any person (substitution for securities etc.)"),
'Shares - LTR - Granted'!C2486,
IF(
'Shares - LTR - Granted'!B2486 = "",
#N/A,
'Shares - LTR - Granted'!B2486)
)</f>
        <v>#N/A</v>
      </c>
      <c r="C2486" t="e">
        <f>IF(
OR('Performance Securities'!B2486 = "8. Transferee of restricted securities", 'Performance Securities'!B2486 = "9. Any person (substitution for securities etc.)"),
'Performance Securities'!C2486,
IF(
'Performance Securities'!B2486 = "",
#N/A,
'Performance Securities'!B2486)
)</f>
        <v>#N/A</v>
      </c>
      <c r="D2486" t="e">
        <f>IF(
OR('Options or Warrants'!B2486 = "8. Transferee of restricted securities", 'Options or Warrants'!B2486 = "9. Any person (substitution for securities etc.)"),
'Options or Warrants'!C2486,
IF(
'Options or Warrants'!B2486 = "",
#N/A,
'Options or Warrants'!B2486)
)</f>
        <v>#N/A</v>
      </c>
      <c r="E2486" t="e">
        <f>IF(
OR('Options - Free Attaching'!B2486 = "8. Transferee of restricted securities", 'Options - Free Attaching'!B2486 = "9. Any person (substitution for securities etc.)"),
'Options - Free Attaching'!C2486,
IF(
'Options - Free Attaching'!B2486 = "",
#N/A,
'Options - Free Attaching'!B2486)
)</f>
        <v>#N/A</v>
      </c>
      <c r="F2486" t="e">
        <f>IF(
OR('Con. Notes - Conversion'!B2486 = "8. Transferee of restricted securities", 'Con. Notes - Conversion'!B2486 = "9. Any person (substitution for securities etc.)"),
'Con. Notes - Conversion'!C2486,
IF(
'Con. Notes - Conversion'!B2486 = "",
#N/A,
'Con. Notes - Conversion'!B2486)
)</f>
        <v>#N/A</v>
      </c>
      <c r="G2486" t="e">
        <f>IF(
OR('Con. Notes - No Conversion'!B2486 = "8. Transferee of restricted securities", 'Con. Notes - No Conversion'!B2486 = "9. Any person (substitution for securities etc.)"),
'Con. Notes - No Conversion'!C2486,
IF(
'Con. Notes - No Conversion'!B2486 = "",
#N/A,
'Con. Notes - No Conversion'!B2486)
)</f>
        <v>#N/A</v>
      </c>
    </row>
    <row r="2487" spans="1:7" x14ac:dyDescent="0.25">
      <c r="A2487" t="e">
        <f>IF(
OR(Shares!B2487 = "8. Transferee of restricted securities", Shares!B2487 = "9. Any person (substitution for securities etc.)"),
Shares!C2487,
IF(
Shares!B2487 = "",
#N/A,
Shares!B2487)
)</f>
        <v>#N/A</v>
      </c>
      <c r="B2487" t="e">
        <f>IF(
OR('Shares - LTR - Granted'!B2487 = "8. Transferee of restricted securities", 'Shares - LTR - Granted'!B2487 = "9. Any person (substitution for securities etc.)"),
'Shares - LTR - Granted'!C2487,
IF(
'Shares - LTR - Granted'!B2487 = "",
#N/A,
'Shares - LTR - Granted'!B2487)
)</f>
        <v>#N/A</v>
      </c>
      <c r="C2487" t="e">
        <f>IF(
OR('Performance Securities'!B2487 = "8. Transferee of restricted securities", 'Performance Securities'!B2487 = "9. Any person (substitution for securities etc.)"),
'Performance Securities'!C2487,
IF(
'Performance Securities'!B2487 = "",
#N/A,
'Performance Securities'!B2487)
)</f>
        <v>#N/A</v>
      </c>
      <c r="D2487" t="e">
        <f>IF(
OR('Options or Warrants'!B2487 = "8. Transferee of restricted securities", 'Options or Warrants'!B2487 = "9. Any person (substitution for securities etc.)"),
'Options or Warrants'!C2487,
IF(
'Options or Warrants'!B2487 = "",
#N/A,
'Options or Warrants'!B2487)
)</f>
        <v>#N/A</v>
      </c>
      <c r="E2487" t="e">
        <f>IF(
OR('Options - Free Attaching'!B2487 = "8. Transferee of restricted securities", 'Options - Free Attaching'!B2487 = "9. Any person (substitution for securities etc.)"),
'Options - Free Attaching'!C2487,
IF(
'Options - Free Attaching'!B2487 = "",
#N/A,
'Options - Free Attaching'!B2487)
)</f>
        <v>#N/A</v>
      </c>
      <c r="F2487" t="e">
        <f>IF(
OR('Con. Notes - Conversion'!B2487 = "8. Transferee of restricted securities", 'Con. Notes - Conversion'!B2487 = "9. Any person (substitution for securities etc.)"),
'Con. Notes - Conversion'!C2487,
IF(
'Con. Notes - Conversion'!B2487 = "",
#N/A,
'Con. Notes - Conversion'!B2487)
)</f>
        <v>#N/A</v>
      </c>
      <c r="G2487" t="e">
        <f>IF(
OR('Con. Notes - No Conversion'!B2487 = "8. Transferee of restricted securities", 'Con. Notes - No Conversion'!B2487 = "9. Any person (substitution for securities etc.)"),
'Con. Notes - No Conversion'!C2487,
IF(
'Con. Notes - No Conversion'!B2487 = "",
#N/A,
'Con. Notes - No Conversion'!B2487)
)</f>
        <v>#N/A</v>
      </c>
    </row>
    <row r="2488" spans="1:7" x14ac:dyDescent="0.25">
      <c r="A2488" t="e">
        <f>IF(
OR(Shares!B2488 = "8. Transferee of restricted securities", Shares!B2488 = "9. Any person (substitution for securities etc.)"),
Shares!C2488,
IF(
Shares!B2488 = "",
#N/A,
Shares!B2488)
)</f>
        <v>#N/A</v>
      </c>
      <c r="B2488" t="e">
        <f>IF(
OR('Shares - LTR - Granted'!B2488 = "8. Transferee of restricted securities", 'Shares - LTR - Granted'!B2488 = "9. Any person (substitution for securities etc.)"),
'Shares - LTR - Granted'!C2488,
IF(
'Shares - LTR - Granted'!B2488 = "",
#N/A,
'Shares - LTR - Granted'!B2488)
)</f>
        <v>#N/A</v>
      </c>
      <c r="C2488" t="e">
        <f>IF(
OR('Performance Securities'!B2488 = "8. Transferee of restricted securities", 'Performance Securities'!B2488 = "9. Any person (substitution for securities etc.)"),
'Performance Securities'!C2488,
IF(
'Performance Securities'!B2488 = "",
#N/A,
'Performance Securities'!B2488)
)</f>
        <v>#N/A</v>
      </c>
      <c r="D2488" t="e">
        <f>IF(
OR('Options or Warrants'!B2488 = "8. Transferee of restricted securities", 'Options or Warrants'!B2488 = "9. Any person (substitution for securities etc.)"),
'Options or Warrants'!C2488,
IF(
'Options or Warrants'!B2488 = "",
#N/A,
'Options or Warrants'!B2488)
)</f>
        <v>#N/A</v>
      </c>
      <c r="E2488" t="e">
        <f>IF(
OR('Options - Free Attaching'!B2488 = "8. Transferee of restricted securities", 'Options - Free Attaching'!B2488 = "9. Any person (substitution for securities etc.)"),
'Options - Free Attaching'!C2488,
IF(
'Options - Free Attaching'!B2488 = "",
#N/A,
'Options - Free Attaching'!B2488)
)</f>
        <v>#N/A</v>
      </c>
      <c r="F2488" t="e">
        <f>IF(
OR('Con. Notes - Conversion'!B2488 = "8. Transferee of restricted securities", 'Con. Notes - Conversion'!B2488 = "9. Any person (substitution for securities etc.)"),
'Con. Notes - Conversion'!C2488,
IF(
'Con. Notes - Conversion'!B2488 = "",
#N/A,
'Con. Notes - Conversion'!B2488)
)</f>
        <v>#N/A</v>
      </c>
      <c r="G2488" t="e">
        <f>IF(
OR('Con. Notes - No Conversion'!B2488 = "8. Transferee of restricted securities", 'Con. Notes - No Conversion'!B2488 = "9. Any person (substitution for securities etc.)"),
'Con. Notes - No Conversion'!C2488,
IF(
'Con. Notes - No Conversion'!B2488 = "",
#N/A,
'Con. Notes - No Conversion'!B2488)
)</f>
        <v>#N/A</v>
      </c>
    </row>
    <row r="2489" spans="1:7" x14ac:dyDescent="0.25">
      <c r="A2489" t="e">
        <f>IF(
OR(Shares!B2489 = "8. Transferee of restricted securities", Shares!B2489 = "9. Any person (substitution for securities etc.)"),
Shares!C2489,
IF(
Shares!B2489 = "",
#N/A,
Shares!B2489)
)</f>
        <v>#N/A</v>
      </c>
      <c r="B2489" t="e">
        <f>IF(
OR('Shares - LTR - Granted'!B2489 = "8. Transferee of restricted securities", 'Shares - LTR - Granted'!B2489 = "9. Any person (substitution for securities etc.)"),
'Shares - LTR - Granted'!C2489,
IF(
'Shares - LTR - Granted'!B2489 = "",
#N/A,
'Shares - LTR - Granted'!B2489)
)</f>
        <v>#N/A</v>
      </c>
      <c r="C2489" t="e">
        <f>IF(
OR('Performance Securities'!B2489 = "8. Transferee of restricted securities", 'Performance Securities'!B2489 = "9. Any person (substitution for securities etc.)"),
'Performance Securities'!C2489,
IF(
'Performance Securities'!B2489 = "",
#N/A,
'Performance Securities'!B2489)
)</f>
        <v>#N/A</v>
      </c>
      <c r="D2489" t="e">
        <f>IF(
OR('Options or Warrants'!B2489 = "8. Transferee of restricted securities", 'Options or Warrants'!B2489 = "9. Any person (substitution for securities etc.)"),
'Options or Warrants'!C2489,
IF(
'Options or Warrants'!B2489 = "",
#N/A,
'Options or Warrants'!B2489)
)</f>
        <v>#N/A</v>
      </c>
      <c r="E2489" t="e">
        <f>IF(
OR('Options - Free Attaching'!B2489 = "8. Transferee of restricted securities", 'Options - Free Attaching'!B2489 = "9. Any person (substitution for securities etc.)"),
'Options - Free Attaching'!C2489,
IF(
'Options - Free Attaching'!B2489 = "",
#N/A,
'Options - Free Attaching'!B2489)
)</f>
        <v>#N/A</v>
      </c>
      <c r="F2489" t="e">
        <f>IF(
OR('Con. Notes - Conversion'!B2489 = "8. Transferee of restricted securities", 'Con. Notes - Conversion'!B2489 = "9. Any person (substitution for securities etc.)"),
'Con. Notes - Conversion'!C2489,
IF(
'Con. Notes - Conversion'!B2489 = "",
#N/A,
'Con. Notes - Conversion'!B2489)
)</f>
        <v>#N/A</v>
      </c>
      <c r="G2489" t="e">
        <f>IF(
OR('Con. Notes - No Conversion'!B2489 = "8. Transferee of restricted securities", 'Con. Notes - No Conversion'!B2489 = "9. Any person (substitution for securities etc.)"),
'Con. Notes - No Conversion'!C2489,
IF(
'Con. Notes - No Conversion'!B2489 = "",
#N/A,
'Con. Notes - No Conversion'!B2489)
)</f>
        <v>#N/A</v>
      </c>
    </row>
    <row r="2490" spans="1:7" x14ac:dyDescent="0.25">
      <c r="A2490" t="e">
        <f>IF(
OR(Shares!B2490 = "8. Transferee of restricted securities", Shares!B2490 = "9. Any person (substitution for securities etc.)"),
Shares!C2490,
IF(
Shares!B2490 = "",
#N/A,
Shares!B2490)
)</f>
        <v>#N/A</v>
      </c>
      <c r="B2490" t="e">
        <f>IF(
OR('Shares - LTR - Granted'!B2490 = "8. Transferee of restricted securities", 'Shares - LTR - Granted'!B2490 = "9. Any person (substitution for securities etc.)"),
'Shares - LTR - Granted'!C2490,
IF(
'Shares - LTR - Granted'!B2490 = "",
#N/A,
'Shares - LTR - Granted'!B2490)
)</f>
        <v>#N/A</v>
      </c>
      <c r="C2490" t="e">
        <f>IF(
OR('Performance Securities'!B2490 = "8. Transferee of restricted securities", 'Performance Securities'!B2490 = "9. Any person (substitution for securities etc.)"),
'Performance Securities'!C2490,
IF(
'Performance Securities'!B2490 = "",
#N/A,
'Performance Securities'!B2490)
)</f>
        <v>#N/A</v>
      </c>
      <c r="D2490" t="e">
        <f>IF(
OR('Options or Warrants'!B2490 = "8. Transferee of restricted securities", 'Options or Warrants'!B2490 = "9. Any person (substitution for securities etc.)"),
'Options or Warrants'!C2490,
IF(
'Options or Warrants'!B2490 = "",
#N/A,
'Options or Warrants'!B2490)
)</f>
        <v>#N/A</v>
      </c>
      <c r="E2490" t="e">
        <f>IF(
OR('Options - Free Attaching'!B2490 = "8. Transferee of restricted securities", 'Options - Free Attaching'!B2490 = "9. Any person (substitution for securities etc.)"),
'Options - Free Attaching'!C2490,
IF(
'Options - Free Attaching'!B2490 = "",
#N/A,
'Options - Free Attaching'!B2490)
)</f>
        <v>#N/A</v>
      </c>
      <c r="F2490" t="e">
        <f>IF(
OR('Con. Notes - Conversion'!B2490 = "8. Transferee of restricted securities", 'Con. Notes - Conversion'!B2490 = "9. Any person (substitution for securities etc.)"),
'Con. Notes - Conversion'!C2490,
IF(
'Con. Notes - Conversion'!B2490 = "",
#N/A,
'Con. Notes - Conversion'!B2490)
)</f>
        <v>#N/A</v>
      </c>
      <c r="G2490" t="e">
        <f>IF(
OR('Con. Notes - No Conversion'!B2490 = "8. Transferee of restricted securities", 'Con. Notes - No Conversion'!B2490 = "9. Any person (substitution for securities etc.)"),
'Con. Notes - No Conversion'!C2490,
IF(
'Con. Notes - No Conversion'!B2490 = "",
#N/A,
'Con. Notes - No Conversion'!B2490)
)</f>
        <v>#N/A</v>
      </c>
    </row>
    <row r="2491" spans="1:7" x14ac:dyDescent="0.25">
      <c r="A2491" t="e">
        <f>IF(
OR(Shares!B2491 = "8. Transferee of restricted securities", Shares!B2491 = "9. Any person (substitution for securities etc.)"),
Shares!C2491,
IF(
Shares!B2491 = "",
#N/A,
Shares!B2491)
)</f>
        <v>#N/A</v>
      </c>
      <c r="B2491" t="e">
        <f>IF(
OR('Shares - LTR - Granted'!B2491 = "8. Transferee of restricted securities", 'Shares - LTR - Granted'!B2491 = "9. Any person (substitution for securities etc.)"),
'Shares - LTR - Granted'!C2491,
IF(
'Shares - LTR - Granted'!B2491 = "",
#N/A,
'Shares - LTR - Granted'!B2491)
)</f>
        <v>#N/A</v>
      </c>
      <c r="C2491" t="e">
        <f>IF(
OR('Performance Securities'!B2491 = "8. Transferee of restricted securities", 'Performance Securities'!B2491 = "9. Any person (substitution for securities etc.)"),
'Performance Securities'!C2491,
IF(
'Performance Securities'!B2491 = "",
#N/A,
'Performance Securities'!B2491)
)</f>
        <v>#N/A</v>
      </c>
      <c r="D2491" t="e">
        <f>IF(
OR('Options or Warrants'!B2491 = "8. Transferee of restricted securities", 'Options or Warrants'!B2491 = "9. Any person (substitution for securities etc.)"),
'Options or Warrants'!C2491,
IF(
'Options or Warrants'!B2491 = "",
#N/A,
'Options or Warrants'!B2491)
)</f>
        <v>#N/A</v>
      </c>
      <c r="E2491" t="e">
        <f>IF(
OR('Options - Free Attaching'!B2491 = "8. Transferee of restricted securities", 'Options - Free Attaching'!B2491 = "9. Any person (substitution for securities etc.)"),
'Options - Free Attaching'!C2491,
IF(
'Options - Free Attaching'!B2491 = "",
#N/A,
'Options - Free Attaching'!B2491)
)</f>
        <v>#N/A</v>
      </c>
      <c r="F2491" t="e">
        <f>IF(
OR('Con. Notes - Conversion'!B2491 = "8. Transferee of restricted securities", 'Con. Notes - Conversion'!B2491 = "9. Any person (substitution for securities etc.)"),
'Con. Notes - Conversion'!C2491,
IF(
'Con. Notes - Conversion'!B2491 = "",
#N/A,
'Con. Notes - Conversion'!B2491)
)</f>
        <v>#N/A</v>
      </c>
      <c r="G2491" t="e">
        <f>IF(
OR('Con. Notes - No Conversion'!B2491 = "8. Transferee of restricted securities", 'Con. Notes - No Conversion'!B2491 = "9. Any person (substitution for securities etc.)"),
'Con. Notes - No Conversion'!C2491,
IF(
'Con. Notes - No Conversion'!B2491 = "",
#N/A,
'Con. Notes - No Conversion'!B2491)
)</f>
        <v>#N/A</v>
      </c>
    </row>
    <row r="2492" spans="1:7" x14ac:dyDescent="0.25">
      <c r="A2492" t="e">
        <f>IF(
OR(Shares!B2492 = "8. Transferee of restricted securities", Shares!B2492 = "9. Any person (substitution for securities etc.)"),
Shares!C2492,
IF(
Shares!B2492 = "",
#N/A,
Shares!B2492)
)</f>
        <v>#N/A</v>
      </c>
      <c r="B2492" t="e">
        <f>IF(
OR('Shares - LTR - Granted'!B2492 = "8. Transferee of restricted securities", 'Shares - LTR - Granted'!B2492 = "9. Any person (substitution for securities etc.)"),
'Shares - LTR - Granted'!C2492,
IF(
'Shares - LTR - Granted'!B2492 = "",
#N/A,
'Shares - LTR - Granted'!B2492)
)</f>
        <v>#N/A</v>
      </c>
      <c r="C2492" t="e">
        <f>IF(
OR('Performance Securities'!B2492 = "8. Transferee of restricted securities", 'Performance Securities'!B2492 = "9. Any person (substitution for securities etc.)"),
'Performance Securities'!C2492,
IF(
'Performance Securities'!B2492 = "",
#N/A,
'Performance Securities'!B2492)
)</f>
        <v>#N/A</v>
      </c>
      <c r="D2492" t="e">
        <f>IF(
OR('Options or Warrants'!B2492 = "8. Transferee of restricted securities", 'Options or Warrants'!B2492 = "9. Any person (substitution for securities etc.)"),
'Options or Warrants'!C2492,
IF(
'Options or Warrants'!B2492 = "",
#N/A,
'Options or Warrants'!B2492)
)</f>
        <v>#N/A</v>
      </c>
      <c r="E2492" t="e">
        <f>IF(
OR('Options - Free Attaching'!B2492 = "8. Transferee of restricted securities", 'Options - Free Attaching'!B2492 = "9. Any person (substitution for securities etc.)"),
'Options - Free Attaching'!C2492,
IF(
'Options - Free Attaching'!B2492 = "",
#N/A,
'Options - Free Attaching'!B2492)
)</f>
        <v>#N/A</v>
      </c>
      <c r="F2492" t="e">
        <f>IF(
OR('Con. Notes - Conversion'!B2492 = "8. Transferee of restricted securities", 'Con. Notes - Conversion'!B2492 = "9. Any person (substitution for securities etc.)"),
'Con. Notes - Conversion'!C2492,
IF(
'Con. Notes - Conversion'!B2492 = "",
#N/A,
'Con. Notes - Conversion'!B2492)
)</f>
        <v>#N/A</v>
      </c>
      <c r="G2492" t="e">
        <f>IF(
OR('Con. Notes - No Conversion'!B2492 = "8. Transferee of restricted securities", 'Con. Notes - No Conversion'!B2492 = "9. Any person (substitution for securities etc.)"),
'Con. Notes - No Conversion'!C2492,
IF(
'Con. Notes - No Conversion'!B2492 = "",
#N/A,
'Con. Notes - No Conversion'!B2492)
)</f>
        <v>#N/A</v>
      </c>
    </row>
    <row r="2493" spans="1:7" x14ac:dyDescent="0.25">
      <c r="A2493" t="e">
        <f>IF(
OR(Shares!B2493 = "8. Transferee of restricted securities", Shares!B2493 = "9. Any person (substitution for securities etc.)"),
Shares!C2493,
IF(
Shares!B2493 = "",
#N/A,
Shares!B2493)
)</f>
        <v>#N/A</v>
      </c>
      <c r="B2493" t="e">
        <f>IF(
OR('Shares - LTR - Granted'!B2493 = "8. Transferee of restricted securities", 'Shares - LTR - Granted'!B2493 = "9. Any person (substitution for securities etc.)"),
'Shares - LTR - Granted'!C2493,
IF(
'Shares - LTR - Granted'!B2493 = "",
#N/A,
'Shares - LTR - Granted'!B2493)
)</f>
        <v>#N/A</v>
      </c>
      <c r="C2493" t="e">
        <f>IF(
OR('Performance Securities'!B2493 = "8. Transferee of restricted securities", 'Performance Securities'!B2493 = "9. Any person (substitution for securities etc.)"),
'Performance Securities'!C2493,
IF(
'Performance Securities'!B2493 = "",
#N/A,
'Performance Securities'!B2493)
)</f>
        <v>#N/A</v>
      </c>
      <c r="D2493" t="e">
        <f>IF(
OR('Options or Warrants'!B2493 = "8. Transferee of restricted securities", 'Options or Warrants'!B2493 = "9. Any person (substitution for securities etc.)"),
'Options or Warrants'!C2493,
IF(
'Options or Warrants'!B2493 = "",
#N/A,
'Options or Warrants'!B2493)
)</f>
        <v>#N/A</v>
      </c>
      <c r="E2493" t="e">
        <f>IF(
OR('Options - Free Attaching'!B2493 = "8. Transferee of restricted securities", 'Options - Free Attaching'!B2493 = "9. Any person (substitution for securities etc.)"),
'Options - Free Attaching'!C2493,
IF(
'Options - Free Attaching'!B2493 = "",
#N/A,
'Options - Free Attaching'!B2493)
)</f>
        <v>#N/A</v>
      </c>
      <c r="F2493" t="e">
        <f>IF(
OR('Con. Notes - Conversion'!B2493 = "8. Transferee of restricted securities", 'Con. Notes - Conversion'!B2493 = "9. Any person (substitution for securities etc.)"),
'Con. Notes - Conversion'!C2493,
IF(
'Con. Notes - Conversion'!B2493 = "",
#N/A,
'Con. Notes - Conversion'!B2493)
)</f>
        <v>#N/A</v>
      </c>
      <c r="G2493" t="e">
        <f>IF(
OR('Con. Notes - No Conversion'!B2493 = "8. Transferee of restricted securities", 'Con. Notes - No Conversion'!B2493 = "9. Any person (substitution for securities etc.)"),
'Con. Notes - No Conversion'!C2493,
IF(
'Con. Notes - No Conversion'!B2493 = "",
#N/A,
'Con. Notes - No Conversion'!B2493)
)</f>
        <v>#N/A</v>
      </c>
    </row>
    <row r="2494" spans="1:7" x14ac:dyDescent="0.25">
      <c r="A2494" t="e">
        <f>IF(
OR(Shares!B2494 = "8. Transferee of restricted securities", Shares!B2494 = "9. Any person (substitution for securities etc.)"),
Shares!C2494,
IF(
Shares!B2494 = "",
#N/A,
Shares!B2494)
)</f>
        <v>#N/A</v>
      </c>
      <c r="B2494" t="e">
        <f>IF(
OR('Shares - LTR - Granted'!B2494 = "8. Transferee of restricted securities", 'Shares - LTR - Granted'!B2494 = "9. Any person (substitution for securities etc.)"),
'Shares - LTR - Granted'!C2494,
IF(
'Shares - LTR - Granted'!B2494 = "",
#N/A,
'Shares - LTR - Granted'!B2494)
)</f>
        <v>#N/A</v>
      </c>
      <c r="C2494" t="e">
        <f>IF(
OR('Performance Securities'!B2494 = "8. Transferee of restricted securities", 'Performance Securities'!B2494 = "9. Any person (substitution for securities etc.)"),
'Performance Securities'!C2494,
IF(
'Performance Securities'!B2494 = "",
#N/A,
'Performance Securities'!B2494)
)</f>
        <v>#N/A</v>
      </c>
      <c r="D2494" t="e">
        <f>IF(
OR('Options or Warrants'!B2494 = "8. Transferee of restricted securities", 'Options or Warrants'!B2494 = "9. Any person (substitution for securities etc.)"),
'Options or Warrants'!C2494,
IF(
'Options or Warrants'!B2494 = "",
#N/A,
'Options or Warrants'!B2494)
)</f>
        <v>#N/A</v>
      </c>
      <c r="E2494" t="e">
        <f>IF(
OR('Options - Free Attaching'!B2494 = "8. Transferee of restricted securities", 'Options - Free Attaching'!B2494 = "9. Any person (substitution for securities etc.)"),
'Options - Free Attaching'!C2494,
IF(
'Options - Free Attaching'!B2494 = "",
#N/A,
'Options - Free Attaching'!B2494)
)</f>
        <v>#N/A</v>
      </c>
      <c r="F2494" t="e">
        <f>IF(
OR('Con. Notes - Conversion'!B2494 = "8. Transferee of restricted securities", 'Con. Notes - Conversion'!B2494 = "9. Any person (substitution for securities etc.)"),
'Con. Notes - Conversion'!C2494,
IF(
'Con. Notes - Conversion'!B2494 = "",
#N/A,
'Con. Notes - Conversion'!B2494)
)</f>
        <v>#N/A</v>
      </c>
      <c r="G2494" t="e">
        <f>IF(
OR('Con. Notes - No Conversion'!B2494 = "8. Transferee of restricted securities", 'Con. Notes - No Conversion'!B2494 = "9. Any person (substitution for securities etc.)"),
'Con. Notes - No Conversion'!C2494,
IF(
'Con. Notes - No Conversion'!B2494 = "",
#N/A,
'Con. Notes - No Conversion'!B2494)
)</f>
        <v>#N/A</v>
      </c>
    </row>
    <row r="2495" spans="1:7" x14ac:dyDescent="0.25">
      <c r="A2495" t="e">
        <f>IF(
OR(Shares!B2495 = "8. Transferee of restricted securities", Shares!B2495 = "9. Any person (substitution for securities etc.)"),
Shares!C2495,
IF(
Shares!B2495 = "",
#N/A,
Shares!B2495)
)</f>
        <v>#N/A</v>
      </c>
      <c r="B2495" t="e">
        <f>IF(
OR('Shares - LTR - Granted'!B2495 = "8. Transferee of restricted securities", 'Shares - LTR - Granted'!B2495 = "9. Any person (substitution for securities etc.)"),
'Shares - LTR - Granted'!C2495,
IF(
'Shares - LTR - Granted'!B2495 = "",
#N/A,
'Shares - LTR - Granted'!B2495)
)</f>
        <v>#N/A</v>
      </c>
      <c r="C2495" t="e">
        <f>IF(
OR('Performance Securities'!B2495 = "8. Transferee of restricted securities", 'Performance Securities'!B2495 = "9. Any person (substitution for securities etc.)"),
'Performance Securities'!C2495,
IF(
'Performance Securities'!B2495 = "",
#N/A,
'Performance Securities'!B2495)
)</f>
        <v>#N/A</v>
      </c>
      <c r="D2495" t="e">
        <f>IF(
OR('Options or Warrants'!B2495 = "8. Transferee of restricted securities", 'Options or Warrants'!B2495 = "9. Any person (substitution for securities etc.)"),
'Options or Warrants'!C2495,
IF(
'Options or Warrants'!B2495 = "",
#N/A,
'Options or Warrants'!B2495)
)</f>
        <v>#N/A</v>
      </c>
      <c r="E2495" t="e">
        <f>IF(
OR('Options - Free Attaching'!B2495 = "8. Transferee of restricted securities", 'Options - Free Attaching'!B2495 = "9. Any person (substitution for securities etc.)"),
'Options - Free Attaching'!C2495,
IF(
'Options - Free Attaching'!B2495 = "",
#N/A,
'Options - Free Attaching'!B2495)
)</f>
        <v>#N/A</v>
      </c>
      <c r="F2495" t="e">
        <f>IF(
OR('Con. Notes - Conversion'!B2495 = "8. Transferee of restricted securities", 'Con. Notes - Conversion'!B2495 = "9. Any person (substitution for securities etc.)"),
'Con. Notes - Conversion'!C2495,
IF(
'Con. Notes - Conversion'!B2495 = "",
#N/A,
'Con. Notes - Conversion'!B2495)
)</f>
        <v>#N/A</v>
      </c>
      <c r="G2495" t="e">
        <f>IF(
OR('Con. Notes - No Conversion'!B2495 = "8. Transferee of restricted securities", 'Con. Notes - No Conversion'!B2495 = "9. Any person (substitution for securities etc.)"),
'Con. Notes - No Conversion'!C2495,
IF(
'Con. Notes - No Conversion'!B2495 = "",
#N/A,
'Con. Notes - No Conversion'!B2495)
)</f>
        <v>#N/A</v>
      </c>
    </row>
    <row r="2496" spans="1:7" x14ac:dyDescent="0.25">
      <c r="A2496" t="e">
        <f>IF(
OR(Shares!B2496 = "8. Transferee of restricted securities", Shares!B2496 = "9. Any person (substitution for securities etc.)"),
Shares!C2496,
IF(
Shares!B2496 = "",
#N/A,
Shares!B2496)
)</f>
        <v>#N/A</v>
      </c>
      <c r="B2496" t="e">
        <f>IF(
OR('Shares - LTR - Granted'!B2496 = "8. Transferee of restricted securities", 'Shares - LTR - Granted'!B2496 = "9. Any person (substitution for securities etc.)"),
'Shares - LTR - Granted'!C2496,
IF(
'Shares - LTR - Granted'!B2496 = "",
#N/A,
'Shares - LTR - Granted'!B2496)
)</f>
        <v>#N/A</v>
      </c>
      <c r="C2496" t="e">
        <f>IF(
OR('Performance Securities'!B2496 = "8. Transferee of restricted securities", 'Performance Securities'!B2496 = "9. Any person (substitution for securities etc.)"),
'Performance Securities'!C2496,
IF(
'Performance Securities'!B2496 = "",
#N/A,
'Performance Securities'!B2496)
)</f>
        <v>#N/A</v>
      </c>
      <c r="D2496" t="e">
        <f>IF(
OR('Options or Warrants'!B2496 = "8. Transferee of restricted securities", 'Options or Warrants'!B2496 = "9. Any person (substitution for securities etc.)"),
'Options or Warrants'!C2496,
IF(
'Options or Warrants'!B2496 = "",
#N/A,
'Options or Warrants'!B2496)
)</f>
        <v>#N/A</v>
      </c>
      <c r="E2496" t="e">
        <f>IF(
OR('Options - Free Attaching'!B2496 = "8. Transferee of restricted securities", 'Options - Free Attaching'!B2496 = "9. Any person (substitution for securities etc.)"),
'Options - Free Attaching'!C2496,
IF(
'Options - Free Attaching'!B2496 = "",
#N/A,
'Options - Free Attaching'!B2496)
)</f>
        <v>#N/A</v>
      </c>
      <c r="F2496" t="e">
        <f>IF(
OR('Con. Notes - Conversion'!B2496 = "8. Transferee of restricted securities", 'Con. Notes - Conversion'!B2496 = "9. Any person (substitution for securities etc.)"),
'Con. Notes - Conversion'!C2496,
IF(
'Con. Notes - Conversion'!B2496 = "",
#N/A,
'Con. Notes - Conversion'!B2496)
)</f>
        <v>#N/A</v>
      </c>
      <c r="G2496" t="e">
        <f>IF(
OR('Con. Notes - No Conversion'!B2496 = "8. Transferee of restricted securities", 'Con. Notes - No Conversion'!B2496 = "9. Any person (substitution for securities etc.)"),
'Con. Notes - No Conversion'!C2496,
IF(
'Con. Notes - No Conversion'!B2496 = "",
#N/A,
'Con. Notes - No Conversion'!B2496)
)</f>
        <v>#N/A</v>
      </c>
    </row>
    <row r="2497" spans="1:7" x14ac:dyDescent="0.25">
      <c r="A2497" t="e">
        <f>IF(
OR(Shares!B2497 = "8. Transferee of restricted securities", Shares!B2497 = "9. Any person (substitution for securities etc.)"),
Shares!C2497,
IF(
Shares!B2497 = "",
#N/A,
Shares!B2497)
)</f>
        <v>#N/A</v>
      </c>
      <c r="B2497" t="e">
        <f>IF(
OR('Shares - LTR - Granted'!B2497 = "8. Transferee of restricted securities", 'Shares - LTR - Granted'!B2497 = "9. Any person (substitution for securities etc.)"),
'Shares - LTR - Granted'!C2497,
IF(
'Shares - LTR - Granted'!B2497 = "",
#N/A,
'Shares - LTR - Granted'!B2497)
)</f>
        <v>#N/A</v>
      </c>
      <c r="C2497" t="e">
        <f>IF(
OR('Performance Securities'!B2497 = "8. Transferee of restricted securities", 'Performance Securities'!B2497 = "9. Any person (substitution for securities etc.)"),
'Performance Securities'!C2497,
IF(
'Performance Securities'!B2497 = "",
#N/A,
'Performance Securities'!B2497)
)</f>
        <v>#N/A</v>
      </c>
      <c r="D2497" t="e">
        <f>IF(
OR('Options or Warrants'!B2497 = "8. Transferee of restricted securities", 'Options or Warrants'!B2497 = "9. Any person (substitution for securities etc.)"),
'Options or Warrants'!C2497,
IF(
'Options or Warrants'!B2497 = "",
#N/A,
'Options or Warrants'!B2497)
)</f>
        <v>#N/A</v>
      </c>
      <c r="E2497" t="e">
        <f>IF(
OR('Options - Free Attaching'!B2497 = "8. Transferee of restricted securities", 'Options - Free Attaching'!B2497 = "9. Any person (substitution for securities etc.)"),
'Options - Free Attaching'!C2497,
IF(
'Options - Free Attaching'!B2497 = "",
#N/A,
'Options - Free Attaching'!B2497)
)</f>
        <v>#N/A</v>
      </c>
      <c r="F2497" t="e">
        <f>IF(
OR('Con. Notes - Conversion'!B2497 = "8. Transferee of restricted securities", 'Con. Notes - Conversion'!B2497 = "9. Any person (substitution for securities etc.)"),
'Con. Notes - Conversion'!C2497,
IF(
'Con. Notes - Conversion'!B2497 = "",
#N/A,
'Con. Notes - Conversion'!B2497)
)</f>
        <v>#N/A</v>
      </c>
      <c r="G2497" t="e">
        <f>IF(
OR('Con. Notes - No Conversion'!B2497 = "8. Transferee of restricted securities", 'Con. Notes - No Conversion'!B2497 = "9. Any person (substitution for securities etc.)"),
'Con. Notes - No Conversion'!C2497,
IF(
'Con. Notes - No Conversion'!B2497 = "",
#N/A,
'Con. Notes - No Conversion'!B2497)
)</f>
        <v>#N/A</v>
      </c>
    </row>
    <row r="2498" spans="1:7" x14ac:dyDescent="0.25">
      <c r="A2498" t="e">
        <f>IF(
OR(Shares!B2498 = "8. Transferee of restricted securities", Shares!B2498 = "9. Any person (substitution for securities etc.)"),
Shares!C2498,
IF(
Shares!B2498 = "",
#N/A,
Shares!B2498)
)</f>
        <v>#N/A</v>
      </c>
      <c r="B2498" t="e">
        <f>IF(
OR('Shares - LTR - Granted'!B2498 = "8. Transferee of restricted securities", 'Shares - LTR - Granted'!B2498 = "9. Any person (substitution for securities etc.)"),
'Shares - LTR - Granted'!C2498,
IF(
'Shares - LTR - Granted'!B2498 = "",
#N/A,
'Shares - LTR - Granted'!B2498)
)</f>
        <v>#N/A</v>
      </c>
      <c r="C2498" t="e">
        <f>IF(
OR('Performance Securities'!B2498 = "8. Transferee of restricted securities", 'Performance Securities'!B2498 = "9. Any person (substitution for securities etc.)"),
'Performance Securities'!C2498,
IF(
'Performance Securities'!B2498 = "",
#N/A,
'Performance Securities'!B2498)
)</f>
        <v>#N/A</v>
      </c>
      <c r="D2498" t="e">
        <f>IF(
OR('Options or Warrants'!B2498 = "8. Transferee of restricted securities", 'Options or Warrants'!B2498 = "9. Any person (substitution for securities etc.)"),
'Options or Warrants'!C2498,
IF(
'Options or Warrants'!B2498 = "",
#N/A,
'Options or Warrants'!B2498)
)</f>
        <v>#N/A</v>
      </c>
      <c r="E2498" t="e">
        <f>IF(
OR('Options - Free Attaching'!B2498 = "8. Transferee of restricted securities", 'Options - Free Attaching'!B2498 = "9. Any person (substitution for securities etc.)"),
'Options - Free Attaching'!C2498,
IF(
'Options - Free Attaching'!B2498 = "",
#N/A,
'Options - Free Attaching'!B2498)
)</f>
        <v>#N/A</v>
      </c>
      <c r="F2498" t="e">
        <f>IF(
OR('Con. Notes - Conversion'!B2498 = "8. Transferee of restricted securities", 'Con. Notes - Conversion'!B2498 = "9. Any person (substitution for securities etc.)"),
'Con. Notes - Conversion'!C2498,
IF(
'Con. Notes - Conversion'!B2498 = "",
#N/A,
'Con. Notes - Conversion'!B2498)
)</f>
        <v>#N/A</v>
      </c>
      <c r="G2498" t="e">
        <f>IF(
OR('Con. Notes - No Conversion'!B2498 = "8. Transferee of restricted securities", 'Con. Notes - No Conversion'!B2498 = "9. Any person (substitution for securities etc.)"),
'Con. Notes - No Conversion'!C2498,
IF(
'Con. Notes - No Conversion'!B2498 = "",
#N/A,
'Con. Notes - No Conversion'!B2498)
)</f>
        <v>#N/A</v>
      </c>
    </row>
    <row r="2499" spans="1:7" x14ac:dyDescent="0.25">
      <c r="A2499" t="e">
        <f>IF(
OR(Shares!B2499 = "8. Transferee of restricted securities", Shares!B2499 = "9. Any person (substitution for securities etc.)"),
Shares!C2499,
IF(
Shares!B2499 = "",
#N/A,
Shares!B2499)
)</f>
        <v>#N/A</v>
      </c>
      <c r="B2499" t="e">
        <f>IF(
OR('Shares - LTR - Granted'!B2499 = "8. Transferee of restricted securities", 'Shares - LTR - Granted'!B2499 = "9. Any person (substitution for securities etc.)"),
'Shares - LTR - Granted'!C2499,
IF(
'Shares - LTR - Granted'!B2499 = "",
#N/A,
'Shares - LTR - Granted'!B2499)
)</f>
        <v>#N/A</v>
      </c>
      <c r="C2499" t="e">
        <f>IF(
OR('Performance Securities'!B2499 = "8. Transferee of restricted securities", 'Performance Securities'!B2499 = "9. Any person (substitution for securities etc.)"),
'Performance Securities'!C2499,
IF(
'Performance Securities'!B2499 = "",
#N/A,
'Performance Securities'!B2499)
)</f>
        <v>#N/A</v>
      </c>
      <c r="D2499" t="e">
        <f>IF(
OR('Options or Warrants'!B2499 = "8. Transferee of restricted securities", 'Options or Warrants'!B2499 = "9. Any person (substitution for securities etc.)"),
'Options or Warrants'!C2499,
IF(
'Options or Warrants'!B2499 = "",
#N/A,
'Options or Warrants'!B2499)
)</f>
        <v>#N/A</v>
      </c>
      <c r="E2499" t="e">
        <f>IF(
OR('Options - Free Attaching'!B2499 = "8. Transferee of restricted securities", 'Options - Free Attaching'!B2499 = "9. Any person (substitution for securities etc.)"),
'Options - Free Attaching'!C2499,
IF(
'Options - Free Attaching'!B2499 = "",
#N/A,
'Options - Free Attaching'!B2499)
)</f>
        <v>#N/A</v>
      </c>
      <c r="F2499" t="e">
        <f>IF(
OR('Con. Notes - Conversion'!B2499 = "8. Transferee of restricted securities", 'Con. Notes - Conversion'!B2499 = "9. Any person (substitution for securities etc.)"),
'Con. Notes - Conversion'!C2499,
IF(
'Con. Notes - Conversion'!B2499 = "",
#N/A,
'Con. Notes - Conversion'!B2499)
)</f>
        <v>#N/A</v>
      </c>
      <c r="G2499" t="e">
        <f>IF(
OR('Con. Notes - No Conversion'!B2499 = "8. Transferee of restricted securities", 'Con. Notes - No Conversion'!B2499 = "9. Any person (substitution for securities etc.)"),
'Con. Notes - No Conversion'!C2499,
IF(
'Con. Notes - No Conversion'!B2499 = "",
#N/A,
'Con. Notes - No Conversion'!B2499)
)</f>
        <v>#N/A</v>
      </c>
    </row>
    <row r="2500" spans="1:7" x14ac:dyDescent="0.25">
      <c r="A2500" t="e">
        <f>IF(
OR(Shares!B2500 = "8. Transferee of restricted securities", Shares!B2500 = "9. Any person (substitution for securities etc.)"),
Shares!C2500,
IF(
Shares!B2500 = "",
#N/A,
Shares!B2500)
)</f>
        <v>#N/A</v>
      </c>
      <c r="B2500" t="e">
        <f>IF(
OR('Shares - LTR - Granted'!B2500 = "8. Transferee of restricted securities", 'Shares - LTR - Granted'!B2500 = "9. Any person (substitution for securities etc.)"),
'Shares - LTR - Granted'!C2500,
IF(
'Shares - LTR - Granted'!B2500 = "",
#N/A,
'Shares - LTR - Granted'!B2500)
)</f>
        <v>#N/A</v>
      </c>
      <c r="C2500" t="e">
        <f>IF(
OR('Performance Securities'!B2500 = "8. Transferee of restricted securities", 'Performance Securities'!B2500 = "9. Any person (substitution for securities etc.)"),
'Performance Securities'!C2500,
IF(
'Performance Securities'!B2500 = "",
#N/A,
'Performance Securities'!B2500)
)</f>
        <v>#N/A</v>
      </c>
      <c r="D2500" t="e">
        <f>IF(
OR('Options or Warrants'!B2500 = "8. Transferee of restricted securities", 'Options or Warrants'!B2500 = "9. Any person (substitution for securities etc.)"),
'Options or Warrants'!C2500,
IF(
'Options or Warrants'!B2500 = "",
#N/A,
'Options or Warrants'!B2500)
)</f>
        <v>#N/A</v>
      </c>
      <c r="E2500" t="e">
        <f>IF(
OR('Options - Free Attaching'!B2500 = "8. Transferee of restricted securities", 'Options - Free Attaching'!B2500 = "9. Any person (substitution for securities etc.)"),
'Options - Free Attaching'!C2500,
IF(
'Options - Free Attaching'!B2500 = "",
#N/A,
'Options - Free Attaching'!B2500)
)</f>
        <v>#N/A</v>
      </c>
      <c r="F2500" t="e">
        <f>IF(
OR('Con. Notes - Conversion'!B2500 = "8. Transferee of restricted securities", 'Con. Notes - Conversion'!B2500 = "9. Any person (substitution for securities etc.)"),
'Con. Notes - Conversion'!C2500,
IF(
'Con. Notes - Conversion'!B2500 = "",
#N/A,
'Con. Notes - Conversion'!B2500)
)</f>
        <v>#N/A</v>
      </c>
      <c r="G2500" t="e">
        <f>IF(
OR('Con. Notes - No Conversion'!B2500 = "8. Transferee of restricted securities", 'Con. Notes - No Conversion'!B2500 = "9. Any person (substitution for securities etc.)"),
'Con. Notes - No Conversion'!C2500,
IF(
'Con. Notes - No Conversion'!B2500 = "",
#N/A,
'Con. Notes - No Conversion'!B2500)
)</f>
        <v>#N/A</v>
      </c>
    </row>
    <row r="2501" spans="1:7" x14ac:dyDescent="0.25">
      <c r="A2501" t="e">
        <f>IF(
OR(Shares!B2501 = "8. Transferee of restricted securities", Shares!B2501 = "9. Any person (substitution for securities etc.)"),
Shares!C2501,
IF(
Shares!B2501 = "",
#N/A,
Shares!B2501)
)</f>
        <v>#N/A</v>
      </c>
      <c r="B2501" t="e">
        <f>IF(
OR('Shares - LTR - Granted'!B2501 = "8. Transferee of restricted securities", 'Shares - LTR - Granted'!B2501 = "9. Any person (substitution for securities etc.)"),
'Shares - LTR - Granted'!C2501,
IF(
'Shares - LTR - Granted'!B2501 = "",
#N/A,
'Shares - LTR - Granted'!B2501)
)</f>
        <v>#N/A</v>
      </c>
      <c r="C2501" t="e">
        <f>IF(
OR('Performance Securities'!B2501 = "8. Transferee of restricted securities", 'Performance Securities'!B2501 = "9. Any person (substitution for securities etc.)"),
'Performance Securities'!C2501,
IF(
'Performance Securities'!B2501 = "",
#N/A,
'Performance Securities'!B2501)
)</f>
        <v>#N/A</v>
      </c>
      <c r="D2501" t="e">
        <f>IF(
OR('Options or Warrants'!B2501 = "8. Transferee of restricted securities", 'Options or Warrants'!B2501 = "9. Any person (substitution for securities etc.)"),
'Options or Warrants'!C2501,
IF(
'Options or Warrants'!B2501 = "",
#N/A,
'Options or Warrants'!B2501)
)</f>
        <v>#N/A</v>
      </c>
      <c r="E2501" t="e">
        <f>IF(
OR('Options - Free Attaching'!B2501 = "8. Transferee of restricted securities", 'Options - Free Attaching'!B2501 = "9. Any person (substitution for securities etc.)"),
'Options - Free Attaching'!C2501,
IF(
'Options - Free Attaching'!B2501 = "",
#N/A,
'Options - Free Attaching'!B2501)
)</f>
        <v>#N/A</v>
      </c>
      <c r="F2501" t="e">
        <f>IF(
OR('Con. Notes - Conversion'!B2501 = "8. Transferee of restricted securities", 'Con. Notes - Conversion'!B2501 = "9. Any person (substitution for securities etc.)"),
'Con. Notes - Conversion'!C2501,
IF(
'Con. Notes - Conversion'!B2501 = "",
#N/A,
'Con. Notes - Conversion'!B2501)
)</f>
        <v>#N/A</v>
      </c>
      <c r="G2501" t="e">
        <f>IF(
OR('Con. Notes - No Conversion'!B2501 = "8. Transferee of restricted securities", 'Con. Notes - No Conversion'!B2501 = "9. Any person (substitution for securities etc.)"),
'Con. Notes - No Conversion'!C2501,
IF(
'Con. Notes - No Conversion'!B2501 = "",
#N/A,
'Con. Notes - No Conversion'!B2501)
)</f>
        <v>#N/A</v>
      </c>
    </row>
    <row r="2502" spans="1:7" x14ac:dyDescent="0.25">
      <c r="A2502" t="e">
        <f>IF(
OR(Shares!B2502 = "8. Transferee of restricted securities", Shares!B2502 = "9. Any person (substitution for securities etc.)"),
Shares!C2502,
IF(
Shares!B2502 = "",
#N/A,
Shares!B2502)
)</f>
        <v>#N/A</v>
      </c>
      <c r="B2502" t="e">
        <f>IF(
OR('Shares - LTR - Granted'!B2502 = "8. Transferee of restricted securities", 'Shares - LTR - Granted'!B2502 = "9. Any person (substitution for securities etc.)"),
'Shares - LTR - Granted'!C2502,
IF(
'Shares - LTR - Granted'!B2502 = "",
#N/A,
'Shares - LTR - Granted'!B2502)
)</f>
        <v>#N/A</v>
      </c>
      <c r="C2502" t="e">
        <f>IF(
OR('Performance Securities'!B2502 = "8. Transferee of restricted securities", 'Performance Securities'!B2502 = "9. Any person (substitution for securities etc.)"),
'Performance Securities'!C2502,
IF(
'Performance Securities'!B2502 = "",
#N/A,
'Performance Securities'!B2502)
)</f>
        <v>#N/A</v>
      </c>
      <c r="D2502" t="e">
        <f>IF(
OR('Options or Warrants'!B2502 = "8. Transferee of restricted securities", 'Options or Warrants'!B2502 = "9. Any person (substitution for securities etc.)"),
'Options or Warrants'!C2502,
IF(
'Options or Warrants'!B2502 = "",
#N/A,
'Options or Warrants'!B2502)
)</f>
        <v>#N/A</v>
      </c>
      <c r="E2502" t="e">
        <f>IF(
OR('Options - Free Attaching'!B2502 = "8. Transferee of restricted securities", 'Options - Free Attaching'!B2502 = "9. Any person (substitution for securities etc.)"),
'Options - Free Attaching'!C2502,
IF(
'Options - Free Attaching'!B2502 = "",
#N/A,
'Options - Free Attaching'!B2502)
)</f>
        <v>#N/A</v>
      </c>
      <c r="F2502" t="e">
        <f>IF(
OR('Con. Notes - Conversion'!B2502 = "8. Transferee of restricted securities", 'Con. Notes - Conversion'!B2502 = "9. Any person (substitution for securities etc.)"),
'Con. Notes - Conversion'!C2502,
IF(
'Con. Notes - Conversion'!B2502 = "",
#N/A,
'Con. Notes - Conversion'!B2502)
)</f>
        <v>#N/A</v>
      </c>
      <c r="G2502" t="e">
        <f>IF(
OR('Con. Notes - No Conversion'!B2502 = "8. Transferee of restricted securities", 'Con. Notes - No Conversion'!B2502 = "9. Any person (substitution for securities etc.)"),
'Con. Notes - No Conversion'!C2502,
IF(
'Con. Notes - No Conversion'!B2502 = "",
#N/A,
'Con. Notes - No Conversion'!B2502)
)</f>
        <v>#N/A</v>
      </c>
    </row>
    <row r="2503" spans="1:7" x14ac:dyDescent="0.25">
      <c r="A2503" t="e">
        <f>IF(
OR(Shares!B2503 = "8. Transferee of restricted securities", Shares!B2503 = "9. Any person (substitution for securities etc.)"),
Shares!C2503,
IF(
Shares!B2503 = "",
#N/A,
Shares!B2503)
)</f>
        <v>#N/A</v>
      </c>
      <c r="B2503" t="e">
        <f>IF(
OR('Shares - LTR - Granted'!B2503 = "8. Transferee of restricted securities", 'Shares - LTR - Granted'!B2503 = "9. Any person (substitution for securities etc.)"),
'Shares - LTR - Granted'!C2503,
IF(
'Shares - LTR - Granted'!B2503 = "",
#N/A,
'Shares - LTR - Granted'!B2503)
)</f>
        <v>#N/A</v>
      </c>
      <c r="C2503" t="e">
        <f>IF(
OR('Performance Securities'!B2503 = "8. Transferee of restricted securities", 'Performance Securities'!B2503 = "9. Any person (substitution for securities etc.)"),
'Performance Securities'!C2503,
IF(
'Performance Securities'!B2503 = "",
#N/A,
'Performance Securities'!B2503)
)</f>
        <v>#N/A</v>
      </c>
      <c r="D2503" t="e">
        <f>IF(
OR('Options or Warrants'!B2503 = "8. Transferee of restricted securities", 'Options or Warrants'!B2503 = "9. Any person (substitution for securities etc.)"),
'Options or Warrants'!C2503,
IF(
'Options or Warrants'!B2503 = "",
#N/A,
'Options or Warrants'!B2503)
)</f>
        <v>#N/A</v>
      </c>
      <c r="E2503" t="e">
        <f>IF(
OR('Options - Free Attaching'!B2503 = "8. Transferee of restricted securities", 'Options - Free Attaching'!B2503 = "9. Any person (substitution for securities etc.)"),
'Options - Free Attaching'!C2503,
IF(
'Options - Free Attaching'!B2503 = "",
#N/A,
'Options - Free Attaching'!B2503)
)</f>
        <v>#N/A</v>
      </c>
      <c r="F2503" t="e">
        <f>IF(
OR('Con. Notes - Conversion'!B2503 = "8. Transferee of restricted securities", 'Con. Notes - Conversion'!B2503 = "9. Any person (substitution for securities etc.)"),
'Con. Notes - Conversion'!C2503,
IF(
'Con. Notes - Conversion'!B2503 = "",
#N/A,
'Con. Notes - Conversion'!B2503)
)</f>
        <v>#N/A</v>
      </c>
      <c r="G2503" t="e">
        <f>IF(
OR('Con. Notes - No Conversion'!B2503 = "8. Transferee of restricted securities", 'Con. Notes - No Conversion'!B2503 = "9. Any person (substitution for securities etc.)"),
'Con. Notes - No Conversion'!C2503,
IF(
'Con. Notes - No Conversion'!B2503 = "",
#N/A,
'Con. Notes - No Conversion'!B2503)
)</f>
        <v>#N/A</v>
      </c>
    </row>
    <row r="2504" spans="1:7" x14ac:dyDescent="0.25">
      <c r="A2504" t="e">
        <f>IF(
OR(Shares!B2504 = "8. Transferee of restricted securities", Shares!B2504 = "9. Any person (substitution for securities etc.)"),
Shares!C2504,
IF(
Shares!B2504 = "",
#N/A,
Shares!B2504)
)</f>
        <v>#N/A</v>
      </c>
      <c r="B2504" t="e">
        <f>IF(
OR('Shares - LTR - Granted'!B2504 = "8. Transferee of restricted securities", 'Shares - LTR - Granted'!B2504 = "9. Any person (substitution for securities etc.)"),
'Shares - LTR - Granted'!C2504,
IF(
'Shares - LTR - Granted'!B2504 = "",
#N/A,
'Shares - LTR - Granted'!B2504)
)</f>
        <v>#N/A</v>
      </c>
      <c r="C2504" t="e">
        <f>IF(
OR('Performance Securities'!B2504 = "8. Transferee of restricted securities", 'Performance Securities'!B2504 = "9. Any person (substitution for securities etc.)"),
'Performance Securities'!C2504,
IF(
'Performance Securities'!B2504 = "",
#N/A,
'Performance Securities'!B2504)
)</f>
        <v>#N/A</v>
      </c>
      <c r="D2504" t="e">
        <f>IF(
OR('Options or Warrants'!B2504 = "8. Transferee of restricted securities", 'Options or Warrants'!B2504 = "9. Any person (substitution for securities etc.)"),
'Options or Warrants'!C2504,
IF(
'Options or Warrants'!B2504 = "",
#N/A,
'Options or Warrants'!B2504)
)</f>
        <v>#N/A</v>
      </c>
      <c r="E2504" t="e">
        <f>IF(
OR('Options - Free Attaching'!B2504 = "8. Transferee of restricted securities", 'Options - Free Attaching'!B2504 = "9. Any person (substitution for securities etc.)"),
'Options - Free Attaching'!C2504,
IF(
'Options - Free Attaching'!B2504 = "",
#N/A,
'Options - Free Attaching'!B2504)
)</f>
        <v>#N/A</v>
      </c>
      <c r="F2504" t="e">
        <f>IF(
OR('Con. Notes - Conversion'!B2504 = "8. Transferee of restricted securities", 'Con. Notes - Conversion'!B2504 = "9. Any person (substitution for securities etc.)"),
'Con. Notes - Conversion'!C2504,
IF(
'Con. Notes - Conversion'!B2504 = "",
#N/A,
'Con. Notes - Conversion'!B2504)
)</f>
        <v>#N/A</v>
      </c>
      <c r="G2504" t="e">
        <f>IF(
OR('Con. Notes - No Conversion'!B2504 = "8. Transferee of restricted securities", 'Con. Notes - No Conversion'!B2504 = "9. Any person (substitution for securities etc.)"),
'Con. Notes - No Conversion'!C2504,
IF(
'Con. Notes - No Conversion'!B2504 = "",
#N/A,
'Con. Notes - No Conversion'!B2504)
)</f>
        <v>#N/A</v>
      </c>
    </row>
    <row r="2505" spans="1:7" x14ac:dyDescent="0.25">
      <c r="A2505" t="e">
        <f>IF(
OR(Shares!B2505 = "8. Transferee of restricted securities", Shares!B2505 = "9. Any person (substitution for securities etc.)"),
Shares!C2505,
IF(
Shares!B2505 = "",
#N/A,
Shares!B2505)
)</f>
        <v>#N/A</v>
      </c>
      <c r="B2505" t="e">
        <f>IF(
OR('Shares - LTR - Granted'!B2505 = "8. Transferee of restricted securities", 'Shares - LTR - Granted'!B2505 = "9. Any person (substitution for securities etc.)"),
'Shares - LTR - Granted'!C2505,
IF(
'Shares - LTR - Granted'!B2505 = "",
#N/A,
'Shares - LTR - Granted'!B2505)
)</f>
        <v>#N/A</v>
      </c>
      <c r="C2505" t="e">
        <f>IF(
OR('Performance Securities'!B2505 = "8. Transferee of restricted securities", 'Performance Securities'!B2505 = "9. Any person (substitution for securities etc.)"),
'Performance Securities'!C2505,
IF(
'Performance Securities'!B2505 = "",
#N/A,
'Performance Securities'!B2505)
)</f>
        <v>#N/A</v>
      </c>
      <c r="D2505" t="e">
        <f>IF(
OR('Options or Warrants'!B2505 = "8. Transferee of restricted securities", 'Options or Warrants'!B2505 = "9. Any person (substitution for securities etc.)"),
'Options or Warrants'!C2505,
IF(
'Options or Warrants'!B2505 = "",
#N/A,
'Options or Warrants'!B2505)
)</f>
        <v>#N/A</v>
      </c>
      <c r="E2505" t="e">
        <f>IF(
OR('Options - Free Attaching'!B2505 = "8. Transferee of restricted securities", 'Options - Free Attaching'!B2505 = "9. Any person (substitution for securities etc.)"),
'Options - Free Attaching'!C2505,
IF(
'Options - Free Attaching'!B2505 = "",
#N/A,
'Options - Free Attaching'!B2505)
)</f>
        <v>#N/A</v>
      </c>
      <c r="F2505" t="e">
        <f>IF(
OR('Con. Notes - Conversion'!B2505 = "8. Transferee of restricted securities", 'Con. Notes - Conversion'!B2505 = "9. Any person (substitution for securities etc.)"),
'Con. Notes - Conversion'!C2505,
IF(
'Con. Notes - Conversion'!B2505 = "",
#N/A,
'Con. Notes - Conversion'!B2505)
)</f>
        <v>#N/A</v>
      </c>
      <c r="G2505" t="e">
        <f>IF(
OR('Con. Notes - No Conversion'!B2505 = "8. Transferee of restricted securities", 'Con. Notes - No Conversion'!B2505 = "9. Any person (substitution for securities etc.)"),
'Con. Notes - No Conversion'!C2505,
IF(
'Con. Notes - No Conversion'!B2505 = "",
#N/A,
'Con. Notes - No Conversion'!B2505)
)</f>
        <v>#N/A</v>
      </c>
    </row>
    <row r="2506" spans="1:7" x14ac:dyDescent="0.25">
      <c r="A2506" t="e">
        <f>IF(
OR(Shares!B2506 = "8. Transferee of restricted securities", Shares!B2506 = "9. Any person (substitution for securities etc.)"),
Shares!C2506,
IF(
Shares!B2506 = "",
#N/A,
Shares!B2506)
)</f>
        <v>#N/A</v>
      </c>
      <c r="B2506" t="e">
        <f>IF(
OR('Shares - LTR - Granted'!B2506 = "8. Transferee of restricted securities", 'Shares - LTR - Granted'!B2506 = "9. Any person (substitution for securities etc.)"),
'Shares - LTR - Granted'!C2506,
IF(
'Shares - LTR - Granted'!B2506 = "",
#N/A,
'Shares - LTR - Granted'!B2506)
)</f>
        <v>#N/A</v>
      </c>
      <c r="C2506" t="e">
        <f>IF(
OR('Performance Securities'!B2506 = "8. Transferee of restricted securities", 'Performance Securities'!B2506 = "9. Any person (substitution for securities etc.)"),
'Performance Securities'!C2506,
IF(
'Performance Securities'!B2506 = "",
#N/A,
'Performance Securities'!B2506)
)</f>
        <v>#N/A</v>
      </c>
      <c r="D2506" t="e">
        <f>IF(
OR('Options or Warrants'!B2506 = "8. Transferee of restricted securities", 'Options or Warrants'!B2506 = "9. Any person (substitution for securities etc.)"),
'Options or Warrants'!C2506,
IF(
'Options or Warrants'!B2506 = "",
#N/A,
'Options or Warrants'!B2506)
)</f>
        <v>#N/A</v>
      </c>
      <c r="E2506" t="e">
        <f>IF(
OR('Options - Free Attaching'!B2506 = "8. Transferee of restricted securities", 'Options - Free Attaching'!B2506 = "9. Any person (substitution for securities etc.)"),
'Options - Free Attaching'!C2506,
IF(
'Options - Free Attaching'!B2506 = "",
#N/A,
'Options - Free Attaching'!B2506)
)</f>
        <v>#N/A</v>
      </c>
      <c r="F2506" t="e">
        <f>IF(
OR('Con. Notes - Conversion'!B2506 = "8. Transferee of restricted securities", 'Con. Notes - Conversion'!B2506 = "9. Any person (substitution for securities etc.)"),
'Con. Notes - Conversion'!C2506,
IF(
'Con. Notes - Conversion'!B2506 = "",
#N/A,
'Con. Notes - Conversion'!B2506)
)</f>
        <v>#N/A</v>
      </c>
      <c r="G2506" t="e">
        <f>IF(
OR('Con. Notes - No Conversion'!B2506 = "8. Transferee of restricted securities", 'Con. Notes - No Conversion'!B2506 = "9. Any person (substitution for securities etc.)"),
'Con. Notes - No Conversion'!C2506,
IF(
'Con. Notes - No Conversion'!B2506 = "",
#N/A,
'Con. Notes - No Conversion'!B2506)
)</f>
        <v>#N/A</v>
      </c>
    </row>
    <row r="2507" spans="1:7" x14ac:dyDescent="0.25">
      <c r="A2507" t="e">
        <f>IF(
OR(Shares!B2507 = "8. Transferee of restricted securities", Shares!B2507 = "9. Any person (substitution for securities etc.)"),
Shares!C2507,
IF(
Shares!B2507 = "",
#N/A,
Shares!B2507)
)</f>
        <v>#N/A</v>
      </c>
      <c r="B2507" t="e">
        <f>IF(
OR('Shares - LTR - Granted'!B2507 = "8. Transferee of restricted securities", 'Shares - LTR - Granted'!B2507 = "9. Any person (substitution for securities etc.)"),
'Shares - LTR - Granted'!C2507,
IF(
'Shares - LTR - Granted'!B2507 = "",
#N/A,
'Shares - LTR - Granted'!B2507)
)</f>
        <v>#N/A</v>
      </c>
      <c r="C2507" t="e">
        <f>IF(
OR('Performance Securities'!B2507 = "8. Transferee of restricted securities", 'Performance Securities'!B2507 = "9. Any person (substitution for securities etc.)"),
'Performance Securities'!C2507,
IF(
'Performance Securities'!B2507 = "",
#N/A,
'Performance Securities'!B2507)
)</f>
        <v>#N/A</v>
      </c>
      <c r="D2507" t="e">
        <f>IF(
OR('Options or Warrants'!B2507 = "8. Transferee of restricted securities", 'Options or Warrants'!B2507 = "9. Any person (substitution for securities etc.)"),
'Options or Warrants'!C2507,
IF(
'Options or Warrants'!B2507 = "",
#N/A,
'Options or Warrants'!B2507)
)</f>
        <v>#N/A</v>
      </c>
      <c r="E2507" t="e">
        <f>IF(
OR('Options - Free Attaching'!B2507 = "8. Transferee of restricted securities", 'Options - Free Attaching'!B2507 = "9. Any person (substitution for securities etc.)"),
'Options - Free Attaching'!C2507,
IF(
'Options - Free Attaching'!B2507 = "",
#N/A,
'Options - Free Attaching'!B2507)
)</f>
        <v>#N/A</v>
      </c>
      <c r="F2507" t="e">
        <f>IF(
OR('Con. Notes - Conversion'!B2507 = "8. Transferee of restricted securities", 'Con. Notes - Conversion'!B2507 = "9. Any person (substitution for securities etc.)"),
'Con. Notes - Conversion'!C2507,
IF(
'Con. Notes - Conversion'!B2507 = "",
#N/A,
'Con. Notes - Conversion'!B2507)
)</f>
        <v>#N/A</v>
      </c>
      <c r="G2507" t="e">
        <f>IF(
OR('Con. Notes - No Conversion'!B2507 = "8. Transferee of restricted securities", 'Con. Notes - No Conversion'!B2507 = "9. Any person (substitution for securities etc.)"),
'Con. Notes - No Conversion'!C2507,
IF(
'Con. Notes - No Conversion'!B2507 = "",
#N/A,
'Con. Notes - No Conversion'!B2507)
)</f>
        <v>#N/A</v>
      </c>
    </row>
    <row r="2508" spans="1:7" x14ac:dyDescent="0.25">
      <c r="A2508" t="e">
        <f>IF(
OR(Shares!B2508 = "8. Transferee of restricted securities", Shares!B2508 = "9. Any person (substitution for securities etc.)"),
Shares!C2508,
IF(
Shares!B2508 = "",
#N/A,
Shares!B2508)
)</f>
        <v>#N/A</v>
      </c>
      <c r="B2508" t="e">
        <f>IF(
OR('Shares - LTR - Granted'!B2508 = "8. Transferee of restricted securities", 'Shares - LTR - Granted'!B2508 = "9. Any person (substitution for securities etc.)"),
'Shares - LTR - Granted'!C2508,
IF(
'Shares - LTR - Granted'!B2508 = "",
#N/A,
'Shares - LTR - Granted'!B2508)
)</f>
        <v>#N/A</v>
      </c>
      <c r="C2508" t="e">
        <f>IF(
OR('Performance Securities'!B2508 = "8. Transferee of restricted securities", 'Performance Securities'!B2508 = "9. Any person (substitution for securities etc.)"),
'Performance Securities'!C2508,
IF(
'Performance Securities'!B2508 = "",
#N/A,
'Performance Securities'!B2508)
)</f>
        <v>#N/A</v>
      </c>
      <c r="D2508" t="e">
        <f>IF(
OR('Options or Warrants'!B2508 = "8. Transferee of restricted securities", 'Options or Warrants'!B2508 = "9. Any person (substitution for securities etc.)"),
'Options or Warrants'!C2508,
IF(
'Options or Warrants'!B2508 = "",
#N/A,
'Options or Warrants'!B2508)
)</f>
        <v>#N/A</v>
      </c>
      <c r="E2508" t="e">
        <f>IF(
OR('Options - Free Attaching'!B2508 = "8. Transferee of restricted securities", 'Options - Free Attaching'!B2508 = "9. Any person (substitution for securities etc.)"),
'Options - Free Attaching'!C2508,
IF(
'Options - Free Attaching'!B2508 = "",
#N/A,
'Options - Free Attaching'!B2508)
)</f>
        <v>#N/A</v>
      </c>
      <c r="F2508" t="e">
        <f>IF(
OR('Con. Notes - Conversion'!B2508 = "8. Transferee of restricted securities", 'Con. Notes - Conversion'!B2508 = "9. Any person (substitution for securities etc.)"),
'Con. Notes - Conversion'!C2508,
IF(
'Con. Notes - Conversion'!B2508 = "",
#N/A,
'Con. Notes - Conversion'!B2508)
)</f>
        <v>#N/A</v>
      </c>
      <c r="G2508" t="e">
        <f>IF(
OR('Con. Notes - No Conversion'!B2508 = "8. Transferee of restricted securities", 'Con. Notes - No Conversion'!B2508 = "9. Any person (substitution for securities etc.)"),
'Con. Notes - No Conversion'!C2508,
IF(
'Con. Notes - No Conversion'!B2508 = "",
#N/A,
'Con. Notes - No Conversion'!B2508)
)</f>
        <v>#N/A</v>
      </c>
    </row>
    <row r="2509" spans="1:7" x14ac:dyDescent="0.25">
      <c r="A2509" t="e">
        <f>IF(
OR(Shares!B2509 = "8. Transferee of restricted securities", Shares!B2509 = "9. Any person (substitution for securities etc.)"),
Shares!C2509,
IF(
Shares!B2509 = "",
#N/A,
Shares!B2509)
)</f>
        <v>#N/A</v>
      </c>
      <c r="B2509" t="e">
        <f>IF(
OR('Shares - LTR - Granted'!B2509 = "8. Transferee of restricted securities", 'Shares - LTR - Granted'!B2509 = "9. Any person (substitution for securities etc.)"),
'Shares - LTR - Granted'!C2509,
IF(
'Shares - LTR - Granted'!B2509 = "",
#N/A,
'Shares - LTR - Granted'!B2509)
)</f>
        <v>#N/A</v>
      </c>
      <c r="C2509" t="e">
        <f>IF(
OR('Performance Securities'!B2509 = "8. Transferee of restricted securities", 'Performance Securities'!B2509 = "9. Any person (substitution for securities etc.)"),
'Performance Securities'!C2509,
IF(
'Performance Securities'!B2509 = "",
#N/A,
'Performance Securities'!B2509)
)</f>
        <v>#N/A</v>
      </c>
      <c r="D2509" t="e">
        <f>IF(
OR('Options or Warrants'!B2509 = "8. Transferee of restricted securities", 'Options or Warrants'!B2509 = "9. Any person (substitution for securities etc.)"),
'Options or Warrants'!C2509,
IF(
'Options or Warrants'!B2509 = "",
#N/A,
'Options or Warrants'!B2509)
)</f>
        <v>#N/A</v>
      </c>
      <c r="E2509" t="e">
        <f>IF(
OR('Options - Free Attaching'!B2509 = "8. Transferee of restricted securities", 'Options - Free Attaching'!B2509 = "9. Any person (substitution for securities etc.)"),
'Options - Free Attaching'!C2509,
IF(
'Options - Free Attaching'!B2509 = "",
#N/A,
'Options - Free Attaching'!B2509)
)</f>
        <v>#N/A</v>
      </c>
      <c r="F2509" t="e">
        <f>IF(
OR('Con. Notes - Conversion'!B2509 = "8. Transferee of restricted securities", 'Con. Notes - Conversion'!B2509 = "9. Any person (substitution for securities etc.)"),
'Con. Notes - Conversion'!C2509,
IF(
'Con. Notes - Conversion'!B2509 = "",
#N/A,
'Con. Notes - Conversion'!B2509)
)</f>
        <v>#N/A</v>
      </c>
      <c r="G2509" t="e">
        <f>IF(
OR('Con. Notes - No Conversion'!B2509 = "8. Transferee of restricted securities", 'Con. Notes - No Conversion'!B2509 = "9. Any person (substitution for securities etc.)"),
'Con. Notes - No Conversion'!C2509,
IF(
'Con. Notes - No Conversion'!B2509 = "",
#N/A,
'Con. Notes - No Conversion'!B2509)
)</f>
        <v>#N/A</v>
      </c>
    </row>
    <row r="2510" spans="1:7" x14ac:dyDescent="0.25">
      <c r="A2510" t="e">
        <f>IF(
OR(Shares!B2510 = "8. Transferee of restricted securities", Shares!B2510 = "9. Any person (substitution for securities etc.)"),
Shares!C2510,
IF(
Shares!B2510 = "",
#N/A,
Shares!B2510)
)</f>
        <v>#N/A</v>
      </c>
      <c r="B2510" t="e">
        <f>IF(
OR('Shares - LTR - Granted'!B2510 = "8. Transferee of restricted securities", 'Shares - LTR - Granted'!B2510 = "9. Any person (substitution for securities etc.)"),
'Shares - LTR - Granted'!C2510,
IF(
'Shares - LTR - Granted'!B2510 = "",
#N/A,
'Shares - LTR - Granted'!B2510)
)</f>
        <v>#N/A</v>
      </c>
      <c r="C2510" t="e">
        <f>IF(
OR('Performance Securities'!B2510 = "8. Transferee of restricted securities", 'Performance Securities'!B2510 = "9. Any person (substitution for securities etc.)"),
'Performance Securities'!C2510,
IF(
'Performance Securities'!B2510 = "",
#N/A,
'Performance Securities'!B2510)
)</f>
        <v>#N/A</v>
      </c>
      <c r="D2510" t="e">
        <f>IF(
OR('Options or Warrants'!B2510 = "8. Transferee of restricted securities", 'Options or Warrants'!B2510 = "9. Any person (substitution for securities etc.)"),
'Options or Warrants'!C2510,
IF(
'Options or Warrants'!B2510 = "",
#N/A,
'Options or Warrants'!B2510)
)</f>
        <v>#N/A</v>
      </c>
      <c r="E2510" t="e">
        <f>IF(
OR('Options - Free Attaching'!B2510 = "8. Transferee of restricted securities", 'Options - Free Attaching'!B2510 = "9. Any person (substitution for securities etc.)"),
'Options - Free Attaching'!C2510,
IF(
'Options - Free Attaching'!B2510 = "",
#N/A,
'Options - Free Attaching'!B2510)
)</f>
        <v>#N/A</v>
      </c>
      <c r="F2510" t="e">
        <f>IF(
OR('Con. Notes - Conversion'!B2510 = "8. Transferee of restricted securities", 'Con. Notes - Conversion'!B2510 = "9. Any person (substitution for securities etc.)"),
'Con. Notes - Conversion'!C2510,
IF(
'Con. Notes - Conversion'!B2510 = "",
#N/A,
'Con. Notes - Conversion'!B2510)
)</f>
        <v>#N/A</v>
      </c>
      <c r="G2510" t="e">
        <f>IF(
OR('Con. Notes - No Conversion'!B2510 = "8. Transferee of restricted securities", 'Con. Notes - No Conversion'!B2510 = "9. Any person (substitution for securities etc.)"),
'Con. Notes - No Conversion'!C2510,
IF(
'Con. Notes - No Conversion'!B2510 = "",
#N/A,
'Con. Notes - No Conversion'!B2510)
)</f>
        <v>#N/A</v>
      </c>
    </row>
    <row r="2511" spans="1:7" x14ac:dyDescent="0.25">
      <c r="A2511" t="e">
        <f>IF(
OR(Shares!B2511 = "8. Transferee of restricted securities", Shares!B2511 = "9. Any person (substitution for securities etc.)"),
Shares!C2511,
IF(
Shares!B2511 = "",
#N/A,
Shares!B2511)
)</f>
        <v>#N/A</v>
      </c>
      <c r="B2511" t="e">
        <f>IF(
OR('Shares - LTR - Granted'!B2511 = "8. Transferee of restricted securities", 'Shares - LTR - Granted'!B2511 = "9. Any person (substitution for securities etc.)"),
'Shares - LTR - Granted'!C2511,
IF(
'Shares - LTR - Granted'!B2511 = "",
#N/A,
'Shares - LTR - Granted'!B2511)
)</f>
        <v>#N/A</v>
      </c>
      <c r="C2511" t="e">
        <f>IF(
OR('Performance Securities'!B2511 = "8. Transferee of restricted securities", 'Performance Securities'!B2511 = "9. Any person (substitution for securities etc.)"),
'Performance Securities'!C2511,
IF(
'Performance Securities'!B2511 = "",
#N/A,
'Performance Securities'!B2511)
)</f>
        <v>#N/A</v>
      </c>
      <c r="D2511" t="e">
        <f>IF(
OR('Options or Warrants'!B2511 = "8. Transferee of restricted securities", 'Options or Warrants'!B2511 = "9. Any person (substitution for securities etc.)"),
'Options or Warrants'!C2511,
IF(
'Options or Warrants'!B2511 = "",
#N/A,
'Options or Warrants'!B2511)
)</f>
        <v>#N/A</v>
      </c>
      <c r="E2511" t="e">
        <f>IF(
OR('Options - Free Attaching'!B2511 = "8. Transferee of restricted securities", 'Options - Free Attaching'!B2511 = "9. Any person (substitution for securities etc.)"),
'Options - Free Attaching'!C2511,
IF(
'Options - Free Attaching'!B2511 = "",
#N/A,
'Options - Free Attaching'!B2511)
)</f>
        <v>#N/A</v>
      </c>
      <c r="F2511" t="e">
        <f>IF(
OR('Con. Notes - Conversion'!B2511 = "8. Transferee of restricted securities", 'Con. Notes - Conversion'!B2511 = "9. Any person (substitution for securities etc.)"),
'Con. Notes - Conversion'!C2511,
IF(
'Con. Notes - Conversion'!B2511 = "",
#N/A,
'Con. Notes - Conversion'!B2511)
)</f>
        <v>#N/A</v>
      </c>
      <c r="G2511" t="e">
        <f>IF(
OR('Con. Notes - No Conversion'!B2511 = "8. Transferee of restricted securities", 'Con. Notes - No Conversion'!B2511 = "9. Any person (substitution for securities etc.)"),
'Con. Notes - No Conversion'!C2511,
IF(
'Con. Notes - No Conversion'!B2511 = "",
#N/A,
'Con. Notes - No Conversion'!B2511)
)</f>
        <v>#N/A</v>
      </c>
    </row>
    <row r="2512" spans="1:7" x14ac:dyDescent="0.25">
      <c r="A2512" t="e">
        <f>IF(
OR(Shares!B2512 = "8. Transferee of restricted securities", Shares!B2512 = "9. Any person (substitution for securities etc.)"),
Shares!C2512,
IF(
Shares!B2512 = "",
#N/A,
Shares!B2512)
)</f>
        <v>#N/A</v>
      </c>
      <c r="B2512" t="e">
        <f>IF(
OR('Shares - LTR - Granted'!B2512 = "8. Transferee of restricted securities", 'Shares - LTR - Granted'!B2512 = "9. Any person (substitution for securities etc.)"),
'Shares - LTR - Granted'!C2512,
IF(
'Shares - LTR - Granted'!B2512 = "",
#N/A,
'Shares - LTR - Granted'!B2512)
)</f>
        <v>#N/A</v>
      </c>
      <c r="C2512" t="e">
        <f>IF(
OR('Performance Securities'!B2512 = "8. Transferee of restricted securities", 'Performance Securities'!B2512 = "9. Any person (substitution for securities etc.)"),
'Performance Securities'!C2512,
IF(
'Performance Securities'!B2512 = "",
#N/A,
'Performance Securities'!B2512)
)</f>
        <v>#N/A</v>
      </c>
      <c r="D2512" t="e">
        <f>IF(
OR('Options or Warrants'!B2512 = "8. Transferee of restricted securities", 'Options or Warrants'!B2512 = "9. Any person (substitution for securities etc.)"),
'Options or Warrants'!C2512,
IF(
'Options or Warrants'!B2512 = "",
#N/A,
'Options or Warrants'!B2512)
)</f>
        <v>#N/A</v>
      </c>
      <c r="E2512" t="e">
        <f>IF(
OR('Options - Free Attaching'!B2512 = "8. Transferee of restricted securities", 'Options - Free Attaching'!B2512 = "9. Any person (substitution for securities etc.)"),
'Options - Free Attaching'!C2512,
IF(
'Options - Free Attaching'!B2512 = "",
#N/A,
'Options - Free Attaching'!B2512)
)</f>
        <v>#N/A</v>
      </c>
      <c r="F2512" t="e">
        <f>IF(
OR('Con. Notes - Conversion'!B2512 = "8. Transferee of restricted securities", 'Con. Notes - Conversion'!B2512 = "9. Any person (substitution for securities etc.)"),
'Con. Notes - Conversion'!C2512,
IF(
'Con. Notes - Conversion'!B2512 = "",
#N/A,
'Con. Notes - Conversion'!B2512)
)</f>
        <v>#N/A</v>
      </c>
      <c r="G2512" t="e">
        <f>IF(
OR('Con. Notes - No Conversion'!B2512 = "8. Transferee of restricted securities", 'Con. Notes - No Conversion'!B2512 = "9. Any person (substitution for securities etc.)"),
'Con. Notes - No Conversion'!C2512,
IF(
'Con. Notes - No Conversion'!B2512 = "",
#N/A,
'Con. Notes - No Conversion'!B2512)
)</f>
        <v>#N/A</v>
      </c>
    </row>
    <row r="2513" spans="1:7" x14ac:dyDescent="0.25">
      <c r="A2513" t="e">
        <f>IF(
OR(Shares!B2513 = "8. Transferee of restricted securities", Shares!B2513 = "9. Any person (substitution for securities etc.)"),
Shares!C2513,
IF(
Shares!B2513 = "",
#N/A,
Shares!B2513)
)</f>
        <v>#N/A</v>
      </c>
      <c r="B2513" t="e">
        <f>IF(
OR('Shares - LTR - Granted'!B2513 = "8. Transferee of restricted securities", 'Shares - LTR - Granted'!B2513 = "9. Any person (substitution for securities etc.)"),
'Shares - LTR - Granted'!C2513,
IF(
'Shares - LTR - Granted'!B2513 = "",
#N/A,
'Shares - LTR - Granted'!B2513)
)</f>
        <v>#N/A</v>
      </c>
      <c r="C2513" t="e">
        <f>IF(
OR('Performance Securities'!B2513 = "8. Transferee of restricted securities", 'Performance Securities'!B2513 = "9. Any person (substitution for securities etc.)"),
'Performance Securities'!C2513,
IF(
'Performance Securities'!B2513 = "",
#N/A,
'Performance Securities'!B2513)
)</f>
        <v>#N/A</v>
      </c>
      <c r="D2513" t="e">
        <f>IF(
OR('Options or Warrants'!B2513 = "8. Transferee of restricted securities", 'Options or Warrants'!B2513 = "9. Any person (substitution for securities etc.)"),
'Options or Warrants'!C2513,
IF(
'Options or Warrants'!B2513 = "",
#N/A,
'Options or Warrants'!B2513)
)</f>
        <v>#N/A</v>
      </c>
      <c r="E2513" t="e">
        <f>IF(
OR('Options - Free Attaching'!B2513 = "8. Transferee of restricted securities", 'Options - Free Attaching'!B2513 = "9. Any person (substitution for securities etc.)"),
'Options - Free Attaching'!C2513,
IF(
'Options - Free Attaching'!B2513 = "",
#N/A,
'Options - Free Attaching'!B2513)
)</f>
        <v>#N/A</v>
      </c>
      <c r="F2513" t="e">
        <f>IF(
OR('Con. Notes - Conversion'!B2513 = "8. Transferee of restricted securities", 'Con. Notes - Conversion'!B2513 = "9. Any person (substitution for securities etc.)"),
'Con. Notes - Conversion'!C2513,
IF(
'Con. Notes - Conversion'!B2513 = "",
#N/A,
'Con. Notes - Conversion'!B2513)
)</f>
        <v>#N/A</v>
      </c>
      <c r="G2513" t="e">
        <f>IF(
OR('Con. Notes - No Conversion'!B2513 = "8. Transferee of restricted securities", 'Con. Notes - No Conversion'!B2513 = "9. Any person (substitution for securities etc.)"),
'Con. Notes - No Conversion'!C2513,
IF(
'Con. Notes - No Conversion'!B2513 = "",
#N/A,
'Con. Notes - No Conversion'!B2513)
)</f>
        <v>#N/A</v>
      </c>
    </row>
    <row r="2514" spans="1:7" x14ac:dyDescent="0.25">
      <c r="A2514" t="e">
        <f>IF(
OR(Shares!B2514 = "8. Transferee of restricted securities", Shares!B2514 = "9. Any person (substitution for securities etc.)"),
Shares!C2514,
IF(
Shares!B2514 = "",
#N/A,
Shares!B2514)
)</f>
        <v>#N/A</v>
      </c>
      <c r="B2514" t="e">
        <f>IF(
OR('Shares - LTR - Granted'!B2514 = "8. Transferee of restricted securities", 'Shares - LTR - Granted'!B2514 = "9. Any person (substitution for securities etc.)"),
'Shares - LTR - Granted'!C2514,
IF(
'Shares - LTR - Granted'!B2514 = "",
#N/A,
'Shares - LTR - Granted'!B2514)
)</f>
        <v>#N/A</v>
      </c>
      <c r="C2514" t="e">
        <f>IF(
OR('Performance Securities'!B2514 = "8. Transferee of restricted securities", 'Performance Securities'!B2514 = "9. Any person (substitution for securities etc.)"),
'Performance Securities'!C2514,
IF(
'Performance Securities'!B2514 = "",
#N/A,
'Performance Securities'!B2514)
)</f>
        <v>#N/A</v>
      </c>
      <c r="D2514" t="e">
        <f>IF(
OR('Options or Warrants'!B2514 = "8. Transferee of restricted securities", 'Options or Warrants'!B2514 = "9. Any person (substitution for securities etc.)"),
'Options or Warrants'!C2514,
IF(
'Options or Warrants'!B2514 = "",
#N/A,
'Options or Warrants'!B2514)
)</f>
        <v>#N/A</v>
      </c>
      <c r="E2514" t="e">
        <f>IF(
OR('Options - Free Attaching'!B2514 = "8. Transferee of restricted securities", 'Options - Free Attaching'!B2514 = "9. Any person (substitution for securities etc.)"),
'Options - Free Attaching'!C2514,
IF(
'Options - Free Attaching'!B2514 = "",
#N/A,
'Options - Free Attaching'!B2514)
)</f>
        <v>#N/A</v>
      </c>
      <c r="F2514" t="e">
        <f>IF(
OR('Con. Notes - Conversion'!B2514 = "8. Transferee of restricted securities", 'Con. Notes - Conversion'!B2514 = "9. Any person (substitution for securities etc.)"),
'Con. Notes - Conversion'!C2514,
IF(
'Con. Notes - Conversion'!B2514 = "",
#N/A,
'Con. Notes - Conversion'!B2514)
)</f>
        <v>#N/A</v>
      </c>
      <c r="G2514" t="e">
        <f>IF(
OR('Con. Notes - No Conversion'!B2514 = "8. Transferee of restricted securities", 'Con. Notes - No Conversion'!B2514 = "9. Any person (substitution for securities etc.)"),
'Con. Notes - No Conversion'!C2514,
IF(
'Con. Notes - No Conversion'!B2514 = "",
#N/A,
'Con. Notes - No Conversion'!B2514)
)</f>
        <v>#N/A</v>
      </c>
    </row>
    <row r="2515" spans="1:7" x14ac:dyDescent="0.25">
      <c r="A2515" t="e">
        <f>IF(
OR(Shares!B2515 = "8. Transferee of restricted securities", Shares!B2515 = "9. Any person (substitution for securities etc.)"),
Shares!C2515,
IF(
Shares!B2515 = "",
#N/A,
Shares!B2515)
)</f>
        <v>#N/A</v>
      </c>
      <c r="B2515" t="e">
        <f>IF(
OR('Shares - LTR - Granted'!B2515 = "8. Transferee of restricted securities", 'Shares - LTR - Granted'!B2515 = "9. Any person (substitution for securities etc.)"),
'Shares - LTR - Granted'!C2515,
IF(
'Shares - LTR - Granted'!B2515 = "",
#N/A,
'Shares - LTR - Granted'!B2515)
)</f>
        <v>#N/A</v>
      </c>
      <c r="C2515" t="e">
        <f>IF(
OR('Performance Securities'!B2515 = "8. Transferee of restricted securities", 'Performance Securities'!B2515 = "9. Any person (substitution for securities etc.)"),
'Performance Securities'!C2515,
IF(
'Performance Securities'!B2515 = "",
#N/A,
'Performance Securities'!B2515)
)</f>
        <v>#N/A</v>
      </c>
      <c r="D2515" t="e">
        <f>IF(
OR('Options or Warrants'!B2515 = "8. Transferee of restricted securities", 'Options or Warrants'!B2515 = "9. Any person (substitution for securities etc.)"),
'Options or Warrants'!C2515,
IF(
'Options or Warrants'!B2515 = "",
#N/A,
'Options or Warrants'!B2515)
)</f>
        <v>#N/A</v>
      </c>
      <c r="E2515" t="e">
        <f>IF(
OR('Options - Free Attaching'!B2515 = "8. Transferee of restricted securities", 'Options - Free Attaching'!B2515 = "9. Any person (substitution for securities etc.)"),
'Options - Free Attaching'!C2515,
IF(
'Options - Free Attaching'!B2515 = "",
#N/A,
'Options - Free Attaching'!B2515)
)</f>
        <v>#N/A</v>
      </c>
      <c r="F2515" t="e">
        <f>IF(
OR('Con. Notes - Conversion'!B2515 = "8. Transferee of restricted securities", 'Con. Notes - Conversion'!B2515 = "9. Any person (substitution for securities etc.)"),
'Con. Notes - Conversion'!C2515,
IF(
'Con. Notes - Conversion'!B2515 = "",
#N/A,
'Con. Notes - Conversion'!B2515)
)</f>
        <v>#N/A</v>
      </c>
      <c r="G2515" t="e">
        <f>IF(
OR('Con. Notes - No Conversion'!B2515 = "8. Transferee of restricted securities", 'Con. Notes - No Conversion'!B2515 = "9. Any person (substitution for securities etc.)"),
'Con. Notes - No Conversion'!C2515,
IF(
'Con. Notes - No Conversion'!B2515 = "",
#N/A,
'Con. Notes - No Conversion'!B2515)
)</f>
        <v>#N/A</v>
      </c>
    </row>
    <row r="2516" spans="1:7" x14ac:dyDescent="0.25">
      <c r="A2516" t="e">
        <f>IF(
OR(Shares!B2516 = "8. Transferee of restricted securities", Shares!B2516 = "9. Any person (substitution for securities etc.)"),
Shares!C2516,
IF(
Shares!B2516 = "",
#N/A,
Shares!B2516)
)</f>
        <v>#N/A</v>
      </c>
      <c r="B2516" t="e">
        <f>IF(
OR('Shares - LTR - Granted'!B2516 = "8. Transferee of restricted securities", 'Shares - LTR - Granted'!B2516 = "9. Any person (substitution for securities etc.)"),
'Shares - LTR - Granted'!C2516,
IF(
'Shares - LTR - Granted'!B2516 = "",
#N/A,
'Shares - LTR - Granted'!B2516)
)</f>
        <v>#N/A</v>
      </c>
      <c r="C2516" t="e">
        <f>IF(
OR('Performance Securities'!B2516 = "8. Transferee of restricted securities", 'Performance Securities'!B2516 = "9. Any person (substitution for securities etc.)"),
'Performance Securities'!C2516,
IF(
'Performance Securities'!B2516 = "",
#N/A,
'Performance Securities'!B2516)
)</f>
        <v>#N/A</v>
      </c>
      <c r="D2516" t="e">
        <f>IF(
OR('Options or Warrants'!B2516 = "8. Transferee of restricted securities", 'Options or Warrants'!B2516 = "9. Any person (substitution for securities etc.)"),
'Options or Warrants'!C2516,
IF(
'Options or Warrants'!B2516 = "",
#N/A,
'Options or Warrants'!B2516)
)</f>
        <v>#N/A</v>
      </c>
      <c r="E2516" t="e">
        <f>IF(
OR('Options - Free Attaching'!B2516 = "8. Transferee of restricted securities", 'Options - Free Attaching'!B2516 = "9. Any person (substitution for securities etc.)"),
'Options - Free Attaching'!C2516,
IF(
'Options - Free Attaching'!B2516 = "",
#N/A,
'Options - Free Attaching'!B2516)
)</f>
        <v>#N/A</v>
      </c>
      <c r="F2516" t="e">
        <f>IF(
OR('Con. Notes - Conversion'!B2516 = "8. Transferee of restricted securities", 'Con. Notes - Conversion'!B2516 = "9. Any person (substitution for securities etc.)"),
'Con. Notes - Conversion'!C2516,
IF(
'Con. Notes - Conversion'!B2516 = "",
#N/A,
'Con. Notes - Conversion'!B2516)
)</f>
        <v>#N/A</v>
      </c>
      <c r="G2516" t="e">
        <f>IF(
OR('Con. Notes - No Conversion'!B2516 = "8. Transferee of restricted securities", 'Con. Notes - No Conversion'!B2516 = "9. Any person (substitution for securities etc.)"),
'Con. Notes - No Conversion'!C2516,
IF(
'Con. Notes - No Conversion'!B2516 = "",
#N/A,
'Con. Notes - No Conversion'!B2516)
)</f>
        <v>#N/A</v>
      </c>
    </row>
    <row r="2517" spans="1:7" x14ac:dyDescent="0.25">
      <c r="A2517" t="e">
        <f>IF(
OR(Shares!B2517 = "8. Transferee of restricted securities", Shares!B2517 = "9. Any person (substitution for securities etc.)"),
Shares!C2517,
IF(
Shares!B2517 = "",
#N/A,
Shares!B2517)
)</f>
        <v>#N/A</v>
      </c>
      <c r="B2517" t="e">
        <f>IF(
OR('Shares - LTR - Granted'!B2517 = "8. Transferee of restricted securities", 'Shares - LTR - Granted'!B2517 = "9. Any person (substitution for securities etc.)"),
'Shares - LTR - Granted'!C2517,
IF(
'Shares - LTR - Granted'!B2517 = "",
#N/A,
'Shares - LTR - Granted'!B2517)
)</f>
        <v>#N/A</v>
      </c>
      <c r="C2517" t="e">
        <f>IF(
OR('Performance Securities'!B2517 = "8. Transferee of restricted securities", 'Performance Securities'!B2517 = "9. Any person (substitution for securities etc.)"),
'Performance Securities'!C2517,
IF(
'Performance Securities'!B2517 = "",
#N/A,
'Performance Securities'!B2517)
)</f>
        <v>#N/A</v>
      </c>
      <c r="D2517" t="e">
        <f>IF(
OR('Options or Warrants'!B2517 = "8. Transferee of restricted securities", 'Options or Warrants'!B2517 = "9. Any person (substitution for securities etc.)"),
'Options or Warrants'!C2517,
IF(
'Options or Warrants'!B2517 = "",
#N/A,
'Options or Warrants'!B2517)
)</f>
        <v>#N/A</v>
      </c>
      <c r="E2517" t="e">
        <f>IF(
OR('Options - Free Attaching'!B2517 = "8. Transferee of restricted securities", 'Options - Free Attaching'!B2517 = "9. Any person (substitution for securities etc.)"),
'Options - Free Attaching'!C2517,
IF(
'Options - Free Attaching'!B2517 = "",
#N/A,
'Options - Free Attaching'!B2517)
)</f>
        <v>#N/A</v>
      </c>
      <c r="F2517" t="e">
        <f>IF(
OR('Con. Notes - Conversion'!B2517 = "8. Transferee of restricted securities", 'Con. Notes - Conversion'!B2517 = "9. Any person (substitution for securities etc.)"),
'Con. Notes - Conversion'!C2517,
IF(
'Con. Notes - Conversion'!B2517 = "",
#N/A,
'Con. Notes - Conversion'!B2517)
)</f>
        <v>#N/A</v>
      </c>
      <c r="G2517" t="e">
        <f>IF(
OR('Con. Notes - No Conversion'!B2517 = "8. Transferee of restricted securities", 'Con. Notes - No Conversion'!B2517 = "9. Any person (substitution for securities etc.)"),
'Con. Notes - No Conversion'!C2517,
IF(
'Con. Notes - No Conversion'!B2517 = "",
#N/A,
'Con. Notes - No Conversion'!B2517)
)</f>
        <v>#N/A</v>
      </c>
    </row>
    <row r="2518" spans="1:7" x14ac:dyDescent="0.25">
      <c r="A2518" t="e">
        <f>IF(
OR(Shares!B2518 = "8. Transferee of restricted securities", Shares!B2518 = "9. Any person (substitution for securities etc.)"),
Shares!C2518,
IF(
Shares!B2518 = "",
#N/A,
Shares!B2518)
)</f>
        <v>#N/A</v>
      </c>
      <c r="B2518" t="e">
        <f>IF(
OR('Shares - LTR - Granted'!B2518 = "8. Transferee of restricted securities", 'Shares - LTR - Granted'!B2518 = "9. Any person (substitution for securities etc.)"),
'Shares - LTR - Granted'!C2518,
IF(
'Shares - LTR - Granted'!B2518 = "",
#N/A,
'Shares - LTR - Granted'!B2518)
)</f>
        <v>#N/A</v>
      </c>
      <c r="C2518" t="e">
        <f>IF(
OR('Performance Securities'!B2518 = "8. Transferee of restricted securities", 'Performance Securities'!B2518 = "9. Any person (substitution for securities etc.)"),
'Performance Securities'!C2518,
IF(
'Performance Securities'!B2518 = "",
#N/A,
'Performance Securities'!B2518)
)</f>
        <v>#N/A</v>
      </c>
      <c r="D2518" t="e">
        <f>IF(
OR('Options or Warrants'!B2518 = "8. Transferee of restricted securities", 'Options or Warrants'!B2518 = "9. Any person (substitution for securities etc.)"),
'Options or Warrants'!C2518,
IF(
'Options or Warrants'!B2518 = "",
#N/A,
'Options or Warrants'!B2518)
)</f>
        <v>#N/A</v>
      </c>
      <c r="E2518" t="e">
        <f>IF(
OR('Options - Free Attaching'!B2518 = "8. Transferee of restricted securities", 'Options - Free Attaching'!B2518 = "9. Any person (substitution for securities etc.)"),
'Options - Free Attaching'!C2518,
IF(
'Options - Free Attaching'!B2518 = "",
#N/A,
'Options - Free Attaching'!B2518)
)</f>
        <v>#N/A</v>
      </c>
      <c r="F2518" t="e">
        <f>IF(
OR('Con. Notes - Conversion'!B2518 = "8. Transferee of restricted securities", 'Con. Notes - Conversion'!B2518 = "9. Any person (substitution for securities etc.)"),
'Con. Notes - Conversion'!C2518,
IF(
'Con. Notes - Conversion'!B2518 = "",
#N/A,
'Con. Notes - Conversion'!B2518)
)</f>
        <v>#N/A</v>
      </c>
      <c r="G2518" t="e">
        <f>IF(
OR('Con. Notes - No Conversion'!B2518 = "8. Transferee of restricted securities", 'Con. Notes - No Conversion'!B2518 = "9. Any person (substitution for securities etc.)"),
'Con. Notes - No Conversion'!C2518,
IF(
'Con. Notes - No Conversion'!B2518 = "",
#N/A,
'Con. Notes - No Conversion'!B2518)
)</f>
        <v>#N/A</v>
      </c>
    </row>
    <row r="2519" spans="1:7" x14ac:dyDescent="0.25">
      <c r="A2519" t="e">
        <f>IF(
OR(Shares!B2519 = "8. Transferee of restricted securities", Shares!B2519 = "9. Any person (substitution for securities etc.)"),
Shares!C2519,
IF(
Shares!B2519 = "",
#N/A,
Shares!B2519)
)</f>
        <v>#N/A</v>
      </c>
      <c r="B2519" t="e">
        <f>IF(
OR('Shares - LTR - Granted'!B2519 = "8. Transferee of restricted securities", 'Shares - LTR - Granted'!B2519 = "9. Any person (substitution for securities etc.)"),
'Shares - LTR - Granted'!C2519,
IF(
'Shares - LTR - Granted'!B2519 = "",
#N/A,
'Shares - LTR - Granted'!B2519)
)</f>
        <v>#N/A</v>
      </c>
      <c r="C2519" t="e">
        <f>IF(
OR('Performance Securities'!B2519 = "8. Transferee of restricted securities", 'Performance Securities'!B2519 = "9. Any person (substitution for securities etc.)"),
'Performance Securities'!C2519,
IF(
'Performance Securities'!B2519 = "",
#N/A,
'Performance Securities'!B2519)
)</f>
        <v>#N/A</v>
      </c>
      <c r="D2519" t="e">
        <f>IF(
OR('Options or Warrants'!B2519 = "8. Transferee of restricted securities", 'Options or Warrants'!B2519 = "9. Any person (substitution for securities etc.)"),
'Options or Warrants'!C2519,
IF(
'Options or Warrants'!B2519 = "",
#N/A,
'Options or Warrants'!B2519)
)</f>
        <v>#N/A</v>
      </c>
      <c r="E2519" t="e">
        <f>IF(
OR('Options - Free Attaching'!B2519 = "8. Transferee of restricted securities", 'Options - Free Attaching'!B2519 = "9. Any person (substitution for securities etc.)"),
'Options - Free Attaching'!C2519,
IF(
'Options - Free Attaching'!B2519 = "",
#N/A,
'Options - Free Attaching'!B2519)
)</f>
        <v>#N/A</v>
      </c>
      <c r="F2519" t="e">
        <f>IF(
OR('Con. Notes - Conversion'!B2519 = "8. Transferee of restricted securities", 'Con. Notes - Conversion'!B2519 = "9. Any person (substitution for securities etc.)"),
'Con. Notes - Conversion'!C2519,
IF(
'Con. Notes - Conversion'!B2519 = "",
#N/A,
'Con. Notes - Conversion'!B2519)
)</f>
        <v>#N/A</v>
      </c>
      <c r="G2519" t="e">
        <f>IF(
OR('Con. Notes - No Conversion'!B2519 = "8. Transferee of restricted securities", 'Con. Notes - No Conversion'!B2519 = "9. Any person (substitution for securities etc.)"),
'Con. Notes - No Conversion'!C2519,
IF(
'Con. Notes - No Conversion'!B2519 = "",
#N/A,
'Con. Notes - No Conversion'!B2519)
)</f>
        <v>#N/A</v>
      </c>
    </row>
    <row r="2520" spans="1:7" x14ac:dyDescent="0.25">
      <c r="A2520" t="e">
        <f>IF(
OR(Shares!B2520 = "8. Transferee of restricted securities", Shares!B2520 = "9. Any person (substitution for securities etc.)"),
Shares!C2520,
IF(
Shares!B2520 = "",
#N/A,
Shares!B2520)
)</f>
        <v>#N/A</v>
      </c>
      <c r="B2520" t="e">
        <f>IF(
OR('Shares - LTR - Granted'!B2520 = "8. Transferee of restricted securities", 'Shares - LTR - Granted'!B2520 = "9. Any person (substitution for securities etc.)"),
'Shares - LTR - Granted'!C2520,
IF(
'Shares - LTR - Granted'!B2520 = "",
#N/A,
'Shares - LTR - Granted'!B2520)
)</f>
        <v>#N/A</v>
      </c>
      <c r="C2520" t="e">
        <f>IF(
OR('Performance Securities'!B2520 = "8. Transferee of restricted securities", 'Performance Securities'!B2520 = "9. Any person (substitution for securities etc.)"),
'Performance Securities'!C2520,
IF(
'Performance Securities'!B2520 = "",
#N/A,
'Performance Securities'!B2520)
)</f>
        <v>#N/A</v>
      </c>
      <c r="D2520" t="e">
        <f>IF(
OR('Options or Warrants'!B2520 = "8. Transferee of restricted securities", 'Options or Warrants'!B2520 = "9. Any person (substitution for securities etc.)"),
'Options or Warrants'!C2520,
IF(
'Options or Warrants'!B2520 = "",
#N/A,
'Options or Warrants'!B2520)
)</f>
        <v>#N/A</v>
      </c>
      <c r="E2520" t="e">
        <f>IF(
OR('Options - Free Attaching'!B2520 = "8. Transferee of restricted securities", 'Options - Free Attaching'!B2520 = "9. Any person (substitution for securities etc.)"),
'Options - Free Attaching'!C2520,
IF(
'Options - Free Attaching'!B2520 = "",
#N/A,
'Options - Free Attaching'!B2520)
)</f>
        <v>#N/A</v>
      </c>
      <c r="F2520" t="e">
        <f>IF(
OR('Con. Notes - Conversion'!B2520 = "8. Transferee of restricted securities", 'Con. Notes - Conversion'!B2520 = "9. Any person (substitution for securities etc.)"),
'Con. Notes - Conversion'!C2520,
IF(
'Con. Notes - Conversion'!B2520 = "",
#N/A,
'Con. Notes - Conversion'!B2520)
)</f>
        <v>#N/A</v>
      </c>
      <c r="G2520" t="e">
        <f>IF(
OR('Con. Notes - No Conversion'!B2520 = "8. Transferee of restricted securities", 'Con. Notes - No Conversion'!B2520 = "9. Any person (substitution for securities etc.)"),
'Con. Notes - No Conversion'!C2520,
IF(
'Con. Notes - No Conversion'!B2520 = "",
#N/A,
'Con. Notes - No Conversion'!B2520)
)</f>
        <v>#N/A</v>
      </c>
    </row>
    <row r="2521" spans="1:7" x14ac:dyDescent="0.25">
      <c r="A2521" t="e">
        <f>IF(
OR(Shares!B2521 = "8. Transferee of restricted securities", Shares!B2521 = "9. Any person (substitution for securities etc.)"),
Shares!C2521,
IF(
Shares!B2521 = "",
#N/A,
Shares!B2521)
)</f>
        <v>#N/A</v>
      </c>
      <c r="B2521" t="e">
        <f>IF(
OR('Shares - LTR - Granted'!B2521 = "8. Transferee of restricted securities", 'Shares - LTR - Granted'!B2521 = "9. Any person (substitution for securities etc.)"),
'Shares - LTR - Granted'!C2521,
IF(
'Shares - LTR - Granted'!B2521 = "",
#N/A,
'Shares - LTR - Granted'!B2521)
)</f>
        <v>#N/A</v>
      </c>
      <c r="C2521" t="e">
        <f>IF(
OR('Performance Securities'!B2521 = "8. Transferee of restricted securities", 'Performance Securities'!B2521 = "9. Any person (substitution for securities etc.)"),
'Performance Securities'!C2521,
IF(
'Performance Securities'!B2521 = "",
#N/A,
'Performance Securities'!B2521)
)</f>
        <v>#N/A</v>
      </c>
      <c r="D2521" t="e">
        <f>IF(
OR('Options or Warrants'!B2521 = "8. Transferee of restricted securities", 'Options or Warrants'!B2521 = "9. Any person (substitution for securities etc.)"),
'Options or Warrants'!C2521,
IF(
'Options or Warrants'!B2521 = "",
#N/A,
'Options or Warrants'!B2521)
)</f>
        <v>#N/A</v>
      </c>
      <c r="E2521" t="e">
        <f>IF(
OR('Options - Free Attaching'!B2521 = "8. Transferee of restricted securities", 'Options - Free Attaching'!B2521 = "9. Any person (substitution for securities etc.)"),
'Options - Free Attaching'!C2521,
IF(
'Options - Free Attaching'!B2521 = "",
#N/A,
'Options - Free Attaching'!B2521)
)</f>
        <v>#N/A</v>
      </c>
      <c r="F2521" t="e">
        <f>IF(
OR('Con. Notes - Conversion'!B2521 = "8. Transferee of restricted securities", 'Con. Notes - Conversion'!B2521 = "9. Any person (substitution for securities etc.)"),
'Con. Notes - Conversion'!C2521,
IF(
'Con. Notes - Conversion'!B2521 = "",
#N/A,
'Con. Notes - Conversion'!B2521)
)</f>
        <v>#N/A</v>
      </c>
      <c r="G2521" t="e">
        <f>IF(
OR('Con. Notes - No Conversion'!B2521 = "8. Transferee of restricted securities", 'Con. Notes - No Conversion'!B2521 = "9. Any person (substitution for securities etc.)"),
'Con. Notes - No Conversion'!C2521,
IF(
'Con. Notes - No Conversion'!B2521 = "",
#N/A,
'Con. Notes - No Conversion'!B2521)
)</f>
        <v>#N/A</v>
      </c>
    </row>
    <row r="2522" spans="1:7" x14ac:dyDescent="0.25">
      <c r="A2522" t="e">
        <f>IF(
OR(Shares!B2522 = "8. Transferee of restricted securities", Shares!B2522 = "9. Any person (substitution for securities etc.)"),
Shares!C2522,
IF(
Shares!B2522 = "",
#N/A,
Shares!B2522)
)</f>
        <v>#N/A</v>
      </c>
      <c r="B2522" t="e">
        <f>IF(
OR('Shares - LTR - Granted'!B2522 = "8. Transferee of restricted securities", 'Shares - LTR - Granted'!B2522 = "9. Any person (substitution for securities etc.)"),
'Shares - LTR - Granted'!C2522,
IF(
'Shares - LTR - Granted'!B2522 = "",
#N/A,
'Shares - LTR - Granted'!B2522)
)</f>
        <v>#N/A</v>
      </c>
      <c r="C2522" t="e">
        <f>IF(
OR('Performance Securities'!B2522 = "8. Transferee of restricted securities", 'Performance Securities'!B2522 = "9. Any person (substitution for securities etc.)"),
'Performance Securities'!C2522,
IF(
'Performance Securities'!B2522 = "",
#N/A,
'Performance Securities'!B2522)
)</f>
        <v>#N/A</v>
      </c>
      <c r="D2522" t="e">
        <f>IF(
OR('Options or Warrants'!B2522 = "8. Transferee of restricted securities", 'Options or Warrants'!B2522 = "9. Any person (substitution for securities etc.)"),
'Options or Warrants'!C2522,
IF(
'Options or Warrants'!B2522 = "",
#N/A,
'Options or Warrants'!B2522)
)</f>
        <v>#N/A</v>
      </c>
      <c r="E2522" t="e">
        <f>IF(
OR('Options - Free Attaching'!B2522 = "8. Transferee of restricted securities", 'Options - Free Attaching'!B2522 = "9. Any person (substitution for securities etc.)"),
'Options - Free Attaching'!C2522,
IF(
'Options - Free Attaching'!B2522 = "",
#N/A,
'Options - Free Attaching'!B2522)
)</f>
        <v>#N/A</v>
      </c>
      <c r="F2522" t="e">
        <f>IF(
OR('Con. Notes - Conversion'!B2522 = "8. Transferee of restricted securities", 'Con. Notes - Conversion'!B2522 = "9. Any person (substitution for securities etc.)"),
'Con. Notes - Conversion'!C2522,
IF(
'Con. Notes - Conversion'!B2522 = "",
#N/A,
'Con. Notes - Conversion'!B2522)
)</f>
        <v>#N/A</v>
      </c>
      <c r="G2522" t="e">
        <f>IF(
OR('Con. Notes - No Conversion'!B2522 = "8. Transferee of restricted securities", 'Con. Notes - No Conversion'!B2522 = "9. Any person (substitution for securities etc.)"),
'Con. Notes - No Conversion'!C2522,
IF(
'Con. Notes - No Conversion'!B2522 = "",
#N/A,
'Con. Notes - No Conversion'!B2522)
)</f>
        <v>#N/A</v>
      </c>
    </row>
    <row r="2523" spans="1:7" x14ac:dyDescent="0.25">
      <c r="A2523" t="e">
        <f>IF(
OR(Shares!B2523 = "8. Transferee of restricted securities", Shares!B2523 = "9. Any person (substitution for securities etc.)"),
Shares!C2523,
IF(
Shares!B2523 = "",
#N/A,
Shares!B2523)
)</f>
        <v>#N/A</v>
      </c>
      <c r="B2523" t="e">
        <f>IF(
OR('Shares - LTR - Granted'!B2523 = "8. Transferee of restricted securities", 'Shares - LTR - Granted'!B2523 = "9. Any person (substitution for securities etc.)"),
'Shares - LTR - Granted'!C2523,
IF(
'Shares - LTR - Granted'!B2523 = "",
#N/A,
'Shares - LTR - Granted'!B2523)
)</f>
        <v>#N/A</v>
      </c>
      <c r="C2523" t="e">
        <f>IF(
OR('Performance Securities'!B2523 = "8. Transferee of restricted securities", 'Performance Securities'!B2523 = "9. Any person (substitution for securities etc.)"),
'Performance Securities'!C2523,
IF(
'Performance Securities'!B2523 = "",
#N/A,
'Performance Securities'!B2523)
)</f>
        <v>#N/A</v>
      </c>
      <c r="D2523" t="e">
        <f>IF(
OR('Options or Warrants'!B2523 = "8. Transferee of restricted securities", 'Options or Warrants'!B2523 = "9. Any person (substitution for securities etc.)"),
'Options or Warrants'!C2523,
IF(
'Options or Warrants'!B2523 = "",
#N/A,
'Options or Warrants'!B2523)
)</f>
        <v>#N/A</v>
      </c>
      <c r="E2523" t="e">
        <f>IF(
OR('Options - Free Attaching'!B2523 = "8. Transferee of restricted securities", 'Options - Free Attaching'!B2523 = "9. Any person (substitution for securities etc.)"),
'Options - Free Attaching'!C2523,
IF(
'Options - Free Attaching'!B2523 = "",
#N/A,
'Options - Free Attaching'!B2523)
)</f>
        <v>#N/A</v>
      </c>
      <c r="F2523" t="e">
        <f>IF(
OR('Con. Notes - Conversion'!B2523 = "8. Transferee of restricted securities", 'Con. Notes - Conversion'!B2523 = "9. Any person (substitution for securities etc.)"),
'Con. Notes - Conversion'!C2523,
IF(
'Con. Notes - Conversion'!B2523 = "",
#N/A,
'Con. Notes - Conversion'!B2523)
)</f>
        <v>#N/A</v>
      </c>
      <c r="G2523" t="e">
        <f>IF(
OR('Con. Notes - No Conversion'!B2523 = "8. Transferee of restricted securities", 'Con. Notes - No Conversion'!B2523 = "9. Any person (substitution for securities etc.)"),
'Con. Notes - No Conversion'!C2523,
IF(
'Con. Notes - No Conversion'!B2523 = "",
#N/A,
'Con. Notes - No Conversion'!B2523)
)</f>
        <v>#N/A</v>
      </c>
    </row>
    <row r="2524" spans="1:7" x14ac:dyDescent="0.25">
      <c r="A2524" t="e">
        <f>IF(
OR(Shares!B2524 = "8. Transferee of restricted securities", Shares!B2524 = "9. Any person (substitution for securities etc.)"),
Shares!C2524,
IF(
Shares!B2524 = "",
#N/A,
Shares!B2524)
)</f>
        <v>#N/A</v>
      </c>
      <c r="B2524" t="e">
        <f>IF(
OR('Shares - LTR - Granted'!B2524 = "8. Transferee of restricted securities", 'Shares - LTR - Granted'!B2524 = "9. Any person (substitution for securities etc.)"),
'Shares - LTR - Granted'!C2524,
IF(
'Shares - LTR - Granted'!B2524 = "",
#N/A,
'Shares - LTR - Granted'!B2524)
)</f>
        <v>#N/A</v>
      </c>
      <c r="C2524" t="e">
        <f>IF(
OR('Performance Securities'!B2524 = "8. Transferee of restricted securities", 'Performance Securities'!B2524 = "9. Any person (substitution for securities etc.)"),
'Performance Securities'!C2524,
IF(
'Performance Securities'!B2524 = "",
#N/A,
'Performance Securities'!B2524)
)</f>
        <v>#N/A</v>
      </c>
      <c r="D2524" t="e">
        <f>IF(
OR('Options or Warrants'!B2524 = "8. Transferee of restricted securities", 'Options or Warrants'!B2524 = "9. Any person (substitution for securities etc.)"),
'Options or Warrants'!C2524,
IF(
'Options or Warrants'!B2524 = "",
#N/A,
'Options or Warrants'!B2524)
)</f>
        <v>#N/A</v>
      </c>
      <c r="E2524" t="e">
        <f>IF(
OR('Options - Free Attaching'!B2524 = "8. Transferee of restricted securities", 'Options - Free Attaching'!B2524 = "9. Any person (substitution for securities etc.)"),
'Options - Free Attaching'!C2524,
IF(
'Options - Free Attaching'!B2524 = "",
#N/A,
'Options - Free Attaching'!B2524)
)</f>
        <v>#N/A</v>
      </c>
      <c r="F2524" t="e">
        <f>IF(
OR('Con. Notes - Conversion'!B2524 = "8. Transferee of restricted securities", 'Con. Notes - Conversion'!B2524 = "9. Any person (substitution for securities etc.)"),
'Con. Notes - Conversion'!C2524,
IF(
'Con. Notes - Conversion'!B2524 = "",
#N/A,
'Con. Notes - Conversion'!B2524)
)</f>
        <v>#N/A</v>
      </c>
      <c r="G2524" t="e">
        <f>IF(
OR('Con. Notes - No Conversion'!B2524 = "8. Transferee of restricted securities", 'Con. Notes - No Conversion'!B2524 = "9. Any person (substitution for securities etc.)"),
'Con. Notes - No Conversion'!C2524,
IF(
'Con. Notes - No Conversion'!B2524 = "",
#N/A,
'Con. Notes - No Conversion'!B2524)
)</f>
        <v>#N/A</v>
      </c>
    </row>
    <row r="2525" spans="1:7" x14ac:dyDescent="0.25">
      <c r="A2525" t="e">
        <f>IF(
OR(Shares!B2525 = "8. Transferee of restricted securities", Shares!B2525 = "9. Any person (substitution for securities etc.)"),
Shares!C2525,
IF(
Shares!B2525 = "",
#N/A,
Shares!B2525)
)</f>
        <v>#N/A</v>
      </c>
      <c r="B2525" t="e">
        <f>IF(
OR('Shares - LTR - Granted'!B2525 = "8. Transferee of restricted securities", 'Shares - LTR - Granted'!B2525 = "9. Any person (substitution for securities etc.)"),
'Shares - LTR - Granted'!C2525,
IF(
'Shares - LTR - Granted'!B2525 = "",
#N/A,
'Shares - LTR - Granted'!B2525)
)</f>
        <v>#N/A</v>
      </c>
      <c r="C2525" t="e">
        <f>IF(
OR('Performance Securities'!B2525 = "8. Transferee of restricted securities", 'Performance Securities'!B2525 = "9. Any person (substitution for securities etc.)"),
'Performance Securities'!C2525,
IF(
'Performance Securities'!B2525 = "",
#N/A,
'Performance Securities'!B2525)
)</f>
        <v>#N/A</v>
      </c>
      <c r="D2525" t="e">
        <f>IF(
OR('Options or Warrants'!B2525 = "8. Transferee of restricted securities", 'Options or Warrants'!B2525 = "9. Any person (substitution for securities etc.)"),
'Options or Warrants'!C2525,
IF(
'Options or Warrants'!B2525 = "",
#N/A,
'Options or Warrants'!B2525)
)</f>
        <v>#N/A</v>
      </c>
      <c r="E2525" t="e">
        <f>IF(
OR('Options - Free Attaching'!B2525 = "8. Transferee of restricted securities", 'Options - Free Attaching'!B2525 = "9. Any person (substitution for securities etc.)"),
'Options - Free Attaching'!C2525,
IF(
'Options - Free Attaching'!B2525 = "",
#N/A,
'Options - Free Attaching'!B2525)
)</f>
        <v>#N/A</v>
      </c>
      <c r="F2525" t="e">
        <f>IF(
OR('Con. Notes - Conversion'!B2525 = "8. Transferee of restricted securities", 'Con. Notes - Conversion'!B2525 = "9. Any person (substitution for securities etc.)"),
'Con. Notes - Conversion'!C2525,
IF(
'Con. Notes - Conversion'!B2525 = "",
#N/A,
'Con. Notes - Conversion'!B2525)
)</f>
        <v>#N/A</v>
      </c>
      <c r="G2525" t="e">
        <f>IF(
OR('Con. Notes - No Conversion'!B2525 = "8. Transferee of restricted securities", 'Con. Notes - No Conversion'!B2525 = "9. Any person (substitution for securities etc.)"),
'Con. Notes - No Conversion'!C2525,
IF(
'Con. Notes - No Conversion'!B2525 = "",
#N/A,
'Con. Notes - No Conversion'!B2525)
)</f>
        <v>#N/A</v>
      </c>
    </row>
    <row r="2526" spans="1:7" x14ac:dyDescent="0.25">
      <c r="A2526" t="e">
        <f>IF(
OR(Shares!B2526 = "8. Transferee of restricted securities", Shares!B2526 = "9. Any person (substitution for securities etc.)"),
Shares!C2526,
IF(
Shares!B2526 = "",
#N/A,
Shares!B2526)
)</f>
        <v>#N/A</v>
      </c>
      <c r="B2526" t="e">
        <f>IF(
OR('Shares - LTR - Granted'!B2526 = "8. Transferee of restricted securities", 'Shares - LTR - Granted'!B2526 = "9. Any person (substitution for securities etc.)"),
'Shares - LTR - Granted'!C2526,
IF(
'Shares - LTR - Granted'!B2526 = "",
#N/A,
'Shares - LTR - Granted'!B2526)
)</f>
        <v>#N/A</v>
      </c>
      <c r="C2526" t="e">
        <f>IF(
OR('Performance Securities'!B2526 = "8. Transferee of restricted securities", 'Performance Securities'!B2526 = "9. Any person (substitution for securities etc.)"),
'Performance Securities'!C2526,
IF(
'Performance Securities'!B2526 = "",
#N/A,
'Performance Securities'!B2526)
)</f>
        <v>#N/A</v>
      </c>
      <c r="D2526" t="e">
        <f>IF(
OR('Options or Warrants'!B2526 = "8. Transferee of restricted securities", 'Options or Warrants'!B2526 = "9. Any person (substitution for securities etc.)"),
'Options or Warrants'!C2526,
IF(
'Options or Warrants'!B2526 = "",
#N/A,
'Options or Warrants'!B2526)
)</f>
        <v>#N/A</v>
      </c>
      <c r="E2526" t="e">
        <f>IF(
OR('Options - Free Attaching'!B2526 = "8. Transferee of restricted securities", 'Options - Free Attaching'!B2526 = "9. Any person (substitution for securities etc.)"),
'Options - Free Attaching'!C2526,
IF(
'Options - Free Attaching'!B2526 = "",
#N/A,
'Options - Free Attaching'!B2526)
)</f>
        <v>#N/A</v>
      </c>
      <c r="F2526" t="e">
        <f>IF(
OR('Con. Notes - Conversion'!B2526 = "8. Transferee of restricted securities", 'Con. Notes - Conversion'!B2526 = "9. Any person (substitution for securities etc.)"),
'Con. Notes - Conversion'!C2526,
IF(
'Con. Notes - Conversion'!B2526 = "",
#N/A,
'Con. Notes - Conversion'!B2526)
)</f>
        <v>#N/A</v>
      </c>
      <c r="G2526" t="e">
        <f>IF(
OR('Con. Notes - No Conversion'!B2526 = "8. Transferee of restricted securities", 'Con. Notes - No Conversion'!B2526 = "9. Any person (substitution for securities etc.)"),
'Con. Notes - No Conversion'!C2526,
IF(
'Con. Notes - No Conversion'!B2526 = "",
#N/A,
'Con. Notes - No Conversion'!B2526)
)</f>
        <v>#N/A</v>
      </c>
    </row>
    <row r="2527" spans="1:7" x14ac:dyDescent="0.25">
      <c r="A2527" t="e">
        <f>IF(
OR(Shares!B2527 = "8. Transferee of restricted securities", Shares!B2527 = "9. Any person (substitution for securities etc.)"),
Shares!C2527,
IF(
Shares!B2527 = "",
#N/A,
Shares!B2527)
)</f>
        <v>#N/A</v>
      </c>
      <c r="B2527" t="e">
        <f>IF(
OR('Shares - LTR - Granted'!B2527 = "8. Transferee of restricted securities", 'Shares - LTR - Granted'!B2527 = "9. Any person (substitution for securities etc.)"),
'Shares - LTR - Granted'!C2527,
IF(
'Shares - LTR - Granted'!B2527 = "",
#N/A,
'Shares - LTR - Granted'!B2527)
)</f>
        <v>#N/A</v>
      </c>
      <c r="C2527" t="e">
        <f>IF(
OR('Performance Securities'!B2527 = "8. Transferee of restricted securities", 'Performance Securities'!B2527 = "9. Any person (substitution for securities etc.)"),
'Performance Securities'!C2527,
IF(
'Performance Securities'!B2527 = "",
#N/A,
'Performance Securities'!B2527)
)</f>
        <v>#N/A</v>
      </c>
      <c r="D2527" t="e">
        <f>IF(
OR('Options or Warrants'!B2527 = "8. Transferee of restricted securities", 'Options or Warrants'!B2527 = "9. Any person (substitution for securities etc.)"),
'Options or Warrants'!C2527,
IF(
'Options or Warrants'!B2527 = "",
#N/A,
'Options or Warrants'!B2527)
)</f>
        <v>#N/A</v>
      </c>
      <c r="E2527" t="e">
        <f>IF(
OR('Options - Free Attaching'!B2527 = "8. Transferee of restricted securities", 'Options - Free Attaching'!B2527 = "9. Any person (substitution for securities etc.)"),
'Options - Free Attaching'!C2527,
IF(
'Options - Free Attaching'!B2527 = "",
#N/A,
'Options - Free Attaching'!B2527)
)</f>
        <v>#N/A</v>
      </c>
      <c r="F2527" t="e">
        <f>IF(
OR('Con. Notes - Conversion'!B2527 = "8. Transferee of restricted securities", 'Con. Notes - Conversion'!B2527 = "9. Any person (substitution for securities etc.)"),
'Con. Notes - Conversion'!C2527,
IF(
'Con. Notes - Conversion'!B2527 = "",
#N/A,
'Con. Notes - Conversion'!B2527)
)</f>
        <v>#N/A</v>
      </c>
      <c r="G2527" t="e">
        <f>IF(
OR('Con. Notes - No Conversion'!B2527 = "8. Transferee of restricted securities", 'Con. Notes - No Conversion'!B2527 = "9. Any person (substitution for securities etc.)"),
'Con. Notes - No Conversion'!C2527,
IF(
'Con. Notes - No Conversion'!B2527 = "",
#N/A,
'Con. Notes - No Conversion'!B2527)
)</f>
        <v>#N/A</v>
      </c>
    </row>
    <row r="2528" spans="1:7" x14ac:dyDescent="0.25">
      <c r="A2528" t="e">
        <f>IF(
OR(Shares!B2528 = "8. Transferee of restricted securities", Shares!B2528 = "9. Any person (substitution for securities etc.)"),
Shares!C2528,
IF(
Shares!B2528 = "",
#N/A,
Shares!B2528)
)</f>
        <v>#N/A</v>
      </c>
      <c r="B2528" t="e">
        <f>IF(
OR('Shares - LTR - Granted'!B2528 = "8. Transferee of restricted securities", 'Shares - LTR - Granted'!B2528 = "9. Any person (substitution for securities etc.)"),
'Shares - LTR - Granted'!C2528,
IF(
'Shares - LTR - Granted'!B2528 = "",
#N/A,
'Shares - LTR - Granted'!B2528)
)</f>
        <v>#N/A</v>
      </c>
      <c r="C2528" t="e">
        <f>IF(
OR('Performance Securities'!B2528 = "8. Transferee of restricted securities", 'Performance Securities'!B2528 = "9. Any person (substitution for securities etc.)"),
'Performance Securities'!C2528,
IF(
'Performance Securities'!B2528 = "",
#N/A,
'Performance Securities'!B2528)
)</f>
        <v>#N/A</v>
      </c>
      <c r="D2528" t="e">
        <f>IF(
OR('Options or Warrants'!B2528 = "8. Transferee of restricted securities", 'Options or Warrants'!B2528 = "9. Any person (substitution for securities etc.)"),
'Options or Warrants'!C2528,
IF(
'Options or Warrants'!B2528 = "",
#N/A,
'Options or Warrants'!B2528)
)</f>
        <v>#N/A</v>
      </c>
      <c r="E2528" t="e">
        <f>IF(
OR('Options - Free Attaching'!B2528 = "8. Transferee of restricted securities", 'Options - Free Attaching'!B2528 = "9. Any person (substitution for securities etc.)"),
'Options - Free Attaching'!C2528,
IF(
'Options - Free Attaching'!B2528 = "",
#N/A,
'Options - Free Attaching'!B2528)
)</f>
        <v>#N/A</v>
      </c>
      <c r="F2528" t="e">
        <f>IF(
OR('Con. Notes - Conversion'!B2528 = "8. Transferee of restricted securities", 'Con. Notes - Conversion'!B2528 = "9. Any person (substitution for securities etc.)"),
'Con. Notes - Conversion'!C2528,
IF(
'Con. Notes - Conversion'!B2528 = "",
#N/A,
'Con. Notes - Conversion'!B2528)
)</f>
        <v>#N/A</v>
      </c>
      <c r="G2528" t="e">
        <f>IF(
OR('Con. Notes - No Conversion'!B2528 = "8. Transferee of restricted securities", 'Con. Notes - No Conversion'!B2528 = "9. Any person (substitution for securities etc.)"),
'Con. Notes - No Conversion'!C2528,
IF(
'Con. Notes - No Conversion'!B2528 = "",
#N/A,
'Con. Notes - No Conversion'!B2528)
)</f>
        <v>#N/A</v>
      </c>
    </row>
    <row r="2529" spans="1:7" x14ac:dyDescent="0.25">
      <c r="A2529" t="e">
        <f>IF(
OR(Shares!B2529 = "8. Transferee of restricted securities", Shares!B2529 = "9. Any person (substitution for securities etc.)"),
Shares!C2529,
IF(
Shares!B2529 = "",
#N/A,
Shares!B2529)
)</f>
        <v>#N/A</v>
      </c>
      <c r="B2529" t="e">
        <f>IF(
OR('Shares - LTR - Granted'!B2529 = "8. Transferee of restricted securities", 'Shares - LTR - Granted'!B2529 = "9. Any person (substitution for securities etc.)"),
'Shares - LTR - Granted'!C2529,
IF(
'Shares - LTR - Granted'!B2529 = "",
#N/A,
'Shares - LTR - Granted'!B2529)
)</f>
        <v>#N/A</v>
      </c>
      <c r="C2529" t="e">
        <f>IF(
OR('Performance Securities'!B2529 = "8. Transferee of restricted securities", 'Performance Securities'!B2529 = "9. Any person (substitution for securities etc.)"),
'Performance Securities'!C2529,
IF(
'Performance Securities'!B2529 = "",
#N/A,
'Performance Securities'!B2529)
)</f>
        <v>#N/A</v>
      </c>
      <c r="D2529" t="e">
        <f>IF(
OR('Options or Warrants'!B2529 = "8. Transferee of restricted securities", 'Options or Warrants'!B2529 = "9. Any person (substitution for securities etc.)"),
'Options or Warrants'!C2529,
IF(
'Options or Warrants'!B2529 = "",
#N/A,
'Options or Warrants'!B2529)
)</f>
        <v>#N/A</v>
      </c>
      <c r="E2529" t="e">
        <f>IF(
OR('Options - Free Attaching'!B2529 = "8. Transferee of restricted securities", 'Options - Free Attaching'!B2529 = "9. Any person (substitution for securities etc.)"),
'Options - Free Attaching'!C2529,
IF(
'Options - Free Attaching'!B2529 = "",
#N/A,
'Options - Free Attaching'!B2529)
)</f>
        <v>#N/A</v>
      </c>
      <c r="F2529" t="e">
        <f>IF(
OR('Con. Notes - Conversion'!B2529 = "8. Transferee of restricted securities", 'Con. Notes - Conversion'!B2529 = "9. Any person (substitution for securities etc.)"),
'Con. Notes - Conversion'!C2529,
IF(
'Con. Notes - Conversion'!B2529 = "",
#N/A,
'Con. Notes - Conversion'!B2529)
)</f>
        <v>#N/A</v>
      </c>
      <c r="G2529" t="e">
        <f>IF(
OR('Con. Notes - No Conversion'!B2529 = "8. Transferee of restricted securities", 'Con. Notes - No Conversion'!B2529 = "9. Any person (substitution for securities etc.)"),
'Con. Notes - No Conversion'!C2529,
IF(
'Con. Notes - No Conversion'!B2529 = "",
#N/A,
'Con. Notes - No Conversion'!B2529)
)</f>
        <v>#N/A</v>
      </c>
    </row>
    <row r="2530" spans="1:7" x14ac:dyDescent="0.25">
      <c r="A2530" t="e">
        <f>IF(
OR(Shares!B2530 = "8. Transferee of restricted securities", Shares!B2530 = "9. Any person (substitution for securities etc.)"),
Shares!C2530,
IF(
Shares!B2530 = "",
#N/A,
Shares!B2530)
)</f>
        <v>#N/A</v>
      </c>
      <c r="B2530" t="e">
        <f>IF(
OR('Shares - LTR - Granted'!B2530 = "8. Transferee of restricted securities", 'Shares - LTR - Granted'!B2530 = "9. Any person (substitution for securities etc.)"),
'Shares - LTR - Granted'!C2530,
IF(
'Shares - LTR - Granted'!B2530 = "",
#N/A,
'Shares - LTR - Granted'!B2530)
)</f>
        <v>#N/A</v>
      </c>
      <c r="C2530" t="e">
        <f>IF(
OR('Performance Securities'!B2530 = "8. Transferee of restricted securities", 'Performance Securities'!B2530 = "9. Any person (substitution for securities etc.)"),
'Performance Securities'!C2530,
IF(
'Performance Securities'!B2530 = "",
#N/A,
'Performance Securities'!B2530)
)</f>
        <v>#N/A</v>
      </c>
      <c r="D2530" t="e">
        <f>IF(
OR('Options or Warrants'!B2530 = "8. Transferee of restricted securities", 'Options or Warrants'!B2530 = "9. Any person (substitution for securities etc.)"),
'Options or Warrants'!C2530,
IF(
'Options or Warrants'!B2530 = "",
#N/A,
'Options or Warrants'!B2530)
)</f>
        <v>#N/A</v>
      </c>
      <c r="E2530" t="e">
        <f>IF(
OR('Options - Free Attaching'!B2530 = "8. Transferee of restricted securities", 'Options - Free Attaching'!B2530 = "9. Any person (substitution for securities etc.)"),
'Options - Free Attaching'!C2530,
IF(
'Options - Free Attaching'!B2530 = "",
#N/A,
'Options - Free Attaching'!B2530)
)</f>
        <v>#N/A</v>
      </c>
      <c r="F2530" t="e">
        <f>IF(
OR('Con. Notes - Conversion'!B2530 = "8. Transferee of restricted securities", 'Con. Notes - Conversion'!B2530 = "9. Any person (substitution for securities etc.)"),
'Con. Notes - Conversion'!C2530,
IF(
'Con. Notes - Conversion'!B2530 = "",
#N/A,
'Con. Notes - Conversion'!B2530)
)</f>
        <v>#N/A</v>
      </c>
      <c r="G2530" t="e">
        <f>IF(
OR('Con. Notes - No Conversion'!B2530 = "8. Transferee of restricted securities", 'Con. Notes - No Conversion'!B2530 = "9. Any person (substitution for securities etc.)"),
'Con. Notes - No Conversion'!C2530,
IF(
'Con. Notes - No Conversion'!B2530 = "",
#N/A,
'Con. Notes - No Conversion'!B2530)
)</f>
        <v>#N/A</v>
      </c>
    </row>
    <row r="2531" spans="1:7" x14ac:dyDescent="0.25">
      <c r="A2531" t="e">
        <f>IF(
OR(Shares!B2531 = "8. Transferee of restricted securities", Shares!B2531 = "9. Any person (substitution for securities etc.)"),
Shares!C2531,
IF(
Shares!B2531 = "",
#N/A,
Shares!B2531)
)</f>
        <v>#N/A</v>
      </c>
      <c r="B2531" t="e">
        <f>IF(
OR('Shares - LTR - Granted'!B2531 = "8. Transferee of restricted securities", 'Shares - LTR - Granted'!B2531 = "9. Any person (substitution for securities etc.)"),
'Shares - LTR - Granted'!C2531,
IF(
'Shares - LTR - Granted'!B2531 = "",
#N/A,
'Shares - LTR - Granted'!B2531)
)</f>
        <v>#N/A</v>
      </c>
      <c r="C2531" t="e">
        <f>IF(
OR('Performance Securities'!B2531 = "8. Transferee of restricted securities", 'Performance Securities'!B2531 = "9. Any person (substitution for securities etc.)"),
'Performance Securities'!C2531,
IF(
'Performance Securities'!B2531 = "",
#N/A,
'Performance Securities'!B2531)
)</f>
        <v>#N/A</v>
      </c>
      <c r="D2531" t="e">
        <f>IF(
OR('Options or Warrants'!B2531 = "8. Transferee of restricted securities", 'Options or Warrants'!B2531 = "9. Any person (substitution for securities etc.)"),
'Options or Warrants'!C2531,
IF(
'Options or Warrants'!B2531 = "",
#N/A,
'Options or Warrants'!B2531)
)</f>
        <v>#N/A</v>
      </c>
      <c r="E2531" t="e">
        <f>IF(
OR('Options - Free Attaching'!B2531 = "8. Transferee of restricted securities", 'Options - Free Attaching'!B2531 = "9. Any person (substitution for securities etc.)"),
'Options - Free Attaching'!C2531,
IF(
'Options - Free Attaching'!B2531 = "",
#N/A,
'Options - Free Attaching'!B2531)
)</f>
        <v>#N/A</v>
      </c>
      <c r="F2531" t="e">
        <f>IF(
OR('Con. Notes - Conversion'!B2531 = "8. Transferee of restricted securities", 'Con. Notes - Conversion'!B2531 = "9. Any person (substitution for securities etc.)"),
'Con. Notes - Conversion'!C2531,
IF(
'Con. Notes - Conversion'!B2531 = "",
#N/A,
'Con. Notes - Conversion'!B2531)
)</f>
        <v>#N/A</v>
      </c>
      <c r="G2531" t="e">
        <f>IF(
OR('Con. Notes - No Conversion'!B2531 = "8. Transferee of restricted securities", 'Con. Notes - No Conversion'!B2531 = "9. Any person (substitution for securities etc.)"),
'Con. Notes - No Conversion'!C2531,
IF(
'Con. Notes - No Conversion'!B2531 = "",
#N/A,
'Con. Notes - No Conversion'!B2531)
)</f>
        <v>#N/A</v>
      </c>
    </row>
    <row r="2532" spans="1:7" x14ac:dyDescent="0.25">
      <c r="A2532" t="e">
        <f>IF(
OR(Shares!B2532 = "8. Transferee of restricted securities", Shares!B2532 = "9. Any person (substitution for securities etc.)"),
Shares!C2532,
IF(
Shares!B2532 = "",
#N/A,
Shares!B2532)
)</f>
        <v>#N/A</v>
      </c>
      <c r="B2532" t="e">
        <f>IF(
OR('Shares - LTR - Granted'!B2532 = "8. Transferee of restricted securities", 'Shares - LTR - Granted'!B2532 = "9. Any person (substitution for securities etc.)"),
'Shares - LTR - Granted'!C2532,
IF(
'Shares - LTR - Granted'!B2532 = "",
#N/A,
'Shares - LTR - Granted'!B2532)
)</f>
        <v>#N/A</v>
      </c>
      <c r="C2532" t="e">
        <f>IF(
OR('Performance Securities'!B2532 = "8. Transferee of restricted securities", 'Performance Securities'!B2532 = "9. Any person (substitution for securities etc.)"),
'Performance Securities'!C2532,
IF(
'Performance Securities'!B2532 = "",
#N/A,
'Performance Securities'!B2532)
)</f>
        <v>#N/A</v>
      </c>
      <c r="D2532" t="e">
        <f>IF(
OR('Options or Warrants'!B2532 = "8. Transferee of restricted securities", 'Options or Warrants'!B2532 = "9. Any person (substitution for securities etc.)"),
'Options or Warrants'!C2532,
IF(
'Options or Warrants'!B2532 = "",
#N/A,
'Options or Warrants'!B2532)
)</f>
        <v>#N/A</v>
      </c>
      <c r="E2532" t="e">
        <f>IF(
OR('Options - Free Attaching'!B2532 = "8. Transferee of restricted securities", 'Options - Free Attaching'!B2532 = "9. Any person (substitution for securities etc.)"),
'Options - Free Attaching'!C2532,
IF(
'Options - Free Attaching'!B2532 = "",
#N/A,
'Options - Free Attaching'!B2532)
)</f>
        <v>#N/A</v>
      </c>
      <c r="F2532" t="e">
        <f>IF(
OR('Con. Notes - Conversion'!B2532 = "8. Transferee of restricted securities", 'Con. Notes - Conversion'!B2532 = "9. Any person (substitution for securities etc.)"),
'Con. Notes - Conversion'!C2532,
IF(
'Con. Notes - Conversion'!B2532 = "",
#N/A,
'Con. Notes - Conversion'!B2532)
)</f>
        <v>#N/A</v>
      </c>
      <c r="G2532" t="e">
        <f>IF(
OR('Con. Notes - No Conversion'!B2532 = "8. Transferee of restricted securities", 'Con. Notes - No Conversion'!B2532 = "9. Any person (substitution for securities etc.)"),
'Con. Notes - No Conversion'!C2532,
IF(
'Con. Notes - No Conversion'!B2532 = "",
#N/A,
'Con. Notes - No Conversion'!B2532)
)</f>
        <v>#N/A</v>
      </c>
    </row>
    <row r="2533" spans="1:7" x14ac:dyDescent="0.25">
      <c r="A2533" t="e">
        <f>IF(
OR(Shares!B2533 = "8. Transferee of restricted securities", Shares!B2533 = "9. Any person (substitution for securities etc.)"),
Shares!C2533,
IF(
Shares!B2533 = "",
#N/A,
Shares!B2533)
)</f>
        <v>#N/A</v>
      </c>
      <c r="B2533" t="e">
        <f>IF(
OR('Shares - LTR - Granted'!B2533 = "8. Transferee of restricted securities", 'Shares - LTR - Granted'!B2533 = "9. Any person (substitution for securities etc.)"),
'Shares - LTR - Granted'!C2533,
IF(
'Shares - LTR - Granted'!B2533 = "",
#N/A,
'Shares - LTR - Granted'!B2533)
)</f>
        <v>#N/A</v>
      </c>
      <c r="C2533" t="e">
        <f>IF(
OR('Performance Securities'!B2533 = "8. Transferee of restricted securities", 'Performance Securities'!B2533 = "9. Any person (substitution for securities etc.)"),
'Performance Securities'!C2533,
IF(
'Performance Securities'!B2533 = "",
#N/A,
'Performance Securities'!B2533)
)</f>
        <v>#N/A</v>
      </c>
      <c r="D2533" t="e">
        <f>IF(
OR('Options or Warrants'!B2533 = "8. Transferee of restricted securities", 'Options or Warrants'!B2533 = "9. Any person (substitution for securities etc.)"),
'Options or Warrants'!C2533,
IF(
'Options or Warrants'!B2533 = "",
#N/A,
'Options or Warrants'!B2533)
)</f>
        <v>#N/A</v>
      </c>
      <c r="E2533" t="e">
        <f>IF(
OR('Options - Free Attaching'!B2533 = "8. Transferee of restricted securities", 'Options - Free Attaching'!B2533 = "9. Any person (substitution for securities etc.)"),
'Options - Free Attaching'!C2533,
IF(
'Options - Free Attaching'!B2533 = "",
#N/A,
'Options - Free Attaching'!B2533)
)</f>
        <v>#N/A</v>
      </c>
      <c r="F2533" t="e">
        <f>IF(
OR('Con. Notes - Conversion'!B2533 = "8. Transferee of restricted securities", 'Con. Notes - Conversion'!B2533 = "9. Any person (substitution for securities etc.)"),
'Con. Notes - Conversion'!C2533,
IF(
'Con. Notes - Conversion'!B2533 = "",
#N/A,
'Con. Notes - Conversion'!B2533)
)</f>
        <v>#N/A</v>
      </c>
      <c r="G2533" t="e">
        <f>IF(
OR('Con. Notes - No Conversion'!B2533 = "8. Transferee of restricted securities", 'Con. Notes - No Conversion'!B2533 = "9. Any person (substitution for securities etc.)"),
'Con. Notes - No Conversion'!C2533,
IF(
'Con. Notes - No Conversion'!B2533 = "",
#N/A,
'Con. Notes - No Conversion'!B2533)
)</f>
        <v>#N/A</v>
      </c>
    </row>
    <row r="2534" spans="1:7" x14ac:dyDescent="0.25">
      <c r="A2534" t="e">
        <f>IF(
OR(Shares!B2534 = "8. Transferee of restricted securities", Shares!B2534 = "9. Any person (substitution for securities etc.)"),
Shares!C2534,
IF(
Shares!B2534 = "",
#N/A,
Shares!B2534)
)</f>
        <v>#N/A</v>
      </c>
      <c r="B2534" t="e">
        <f>IF(
OR('Shares - LTR - Granted'!B2534 = "8. Transferee of restricted securities", 'Shares - LTR - Granted'!B2534 = "9. Any person (substitution for securities etc.)"),
'Shares - LTR - Granted'!C2534,
IF(
'Shares - LTR - Granted'!B2534 = "",
#N/A,
'Shares - LTR - Granted'!B2534)
)</f>
        <v>#N/A</v>
      </c>
      <c r="C2534" t="e">
        <f>IF(
OR('Performance Securities'!B2534 = "8. Transferee of restricted securities", 'Performance Securities'!B2534 = "9. Any person (substitution for securities etc.)"),
'Performance Securities'!C2534,
IF(
'Performance Securities'!B2534 = "",
#N/A,
'Performance Securities'!B2534)
)</f>
        <v>#N/A</v>
      </c>
      <c r="D2534" t="e">
        <f>IF(
OR('Options or Warrants'!B2534 = "8. Transferee of restricted securities", 'Options or Warrants'!B2534 = "9. Any person (substitution for securities etc.)"),
'Options or Warrants'!C2534,
IF(
'Options or Warrants'!B2534 = "",
#N/A,
'Options or Warrants'!B2534)
)</f>
        <v>#N/A</v>
      </c>
      <c r="E2534" t="e">
        <f>IF(
OR('Options - Free Attaching'!B2534 = "8. Transferee of restricted securities", 'Options - Free Attaching'!B2534 = "9. Any person (substitution for securities etc.)"),
'Options - Free Attaching'!C2534,
IF(
'Options - Free Attaching'!B2534 = "",
#N/A,
'Options - Free Attaching'!B2534)
)</f>
        <v>#N/A</v>
      </c>
      <c r="F2534" t="e">
        <f>IF(
OR('Con. Notes - Conversion'!B2534 = "8. Transferee of restricted securities", 'Con. Notes - Conversion'!B2534 = "9. Any person (substitution for securities etc.)"),
'Con. Notes - Conversion'!C2534,
IF(
'Con. Notes - Conversion'!B2534 = "",
#N/A,
'Con. Notes - Conversion'!B2534)
)</f>
        <v>#N/A</v>
      </c>
      <c r="G2534" t="e">
        <f>IF(
OR('Con. Notes - No Conversion'!B2534 = "8. Transferee of restricted securities", 'Con. Notes - No Conversion'!B2534 = "9. Any person (substitution for securities etc.)"),
'Con. Notes - No Conversion'!C2534,
IF(
'Con. Notes - No Conversion'!B2534 = "",
#N/A,
'Con. Notes - No Conversion'!B2534)
)</f>
        <v>#N/A</v>
      </c>
    </row>
    <row r="2535" spans="1:7" x14ac:dyDescent="0.25">
      <c r="A2535" t="e">
        <f>IF(
OR(Shares!B2535 = "8. Transferee of restricted securities", Shares!B2535 = "9. Any person (substitution for securities etc.)"),
Shares!C2535,
IF(
Shares!B2535 = "",
#N/A,
Shares!B2535)
)</f>
        <v>#N/A</v>
      </c>
      <c r="B2535" t="e">
        <f>IF(
OR('Shares - LTR - Granted'!B2535 = "8. Transferee of restricted securities", 'Shares - LTR - Granted'!B2535 = "9. Any person (substitution for securities etc.)"),
'Shares - LTR - Granted'!C2535,
IF(
'Shares - LTR - Granted'!B2535 = "",
#N/A,
'Shares - LTR - Granted'!B2535)
)</f>
        <v>#N/A</v>
      </c>
      <c r="C2535" t="e">
        <f>IF(
OR('Performance Securities'!B2535 = "8. Transferee of restricted securities", 'Performance Securities'!B2535 = "9. Any person (substitution for securities etc.)"),
'Performance Securities'!C2535,
IF(
'Performance Securities'!B2535 = "",
#N/A,
'Performance Securities'!B2535)
)</f>
        <v>#N/A</v>
      </c>
      <c r="D2535" t="e">
        <f>IF(
OR('Options or Warrants'!B2535 = "8. Transferee of restricted securities", 'Options or Warrants'!B2535 = "9. Any person (substitution for securities etc.)"),
'Options or Warrants'!C2535,
IF(
'Options or Warrants'!B2535 = "",
#N/A,
'Options or Warrants'!B2535)
)</f>
        <v>#N/A</v>
      </c>
      <c r="E2535" t="e">
        <f>IF(
OR('Options - Free Attaching'!B2535 = "8. Transferee of restricted securities", 'Options - Free Attaching'!B2535 = "9. Any person (substitution for securities etc.)"),
'Options - Free Attaching'!C2535,
IF(
'Options - Free Attaching'!B2535 = "",
#N/A,
'Options - Free Attaching'!B2535)
)</f>
        <v>#N/A</v>
      </c>
      <c r="F2535" t="e">
        <f>IF(
OR('Con. Notes - Conversion'!B2535 = "8. Transferee of restricted securities", 'Con. Notes - Conversion'!B2535 = "9. Any person (substitution for securities etc.)"),
'Con. Notes - Conversion'!C2535,
IF(
'Con. Notes - Conversion'!B2535 = "",
#N/A,
'Con. Notes - Conversion'!B2535)
)</f>
        <v>#N/A</v>
      </c>
      <c r="G2535" t="e">
        <f>IF(
OR('Con. Notes - No Conversion'!B2535 = "8. Transferee of restricted securities", 'Con. Notes - No Conversion'!B2535 = "9. Any person (substitution for securities etc.)"),
'Con. Notes - No Conversion'!C2535,
IF(
'Con. Notes - No Conversion'!B2535 = "",
#N/A,
'Con. Notes - No Conversion'!B2535)
)</f>
        <v>#N/A</v>
      </c>
    </row>
    <row r="2536" spans="1:7" x14ac:dyDescent="0.25">
      <c r="A2536" t="e">
        <f>IF(
OR(Shares!B2536 = "8. Transferee of restricted securities", Shares!B2536 = "9. Any person (substitution for securities etc.)"),
Shares!C2536,
IF(
Shares!B2536 = "",
#N/A,
Shares!B2536)
)</f>
        <v>#N/A</v>
      </c>
      <c r="B2536" t="e">
        <f>IF(
OR('Shares - LTR - Granted'!B2536 = "8. Transferee of restricted securities", 'Shares - LTR - Granted'!B2536 = "9. Any person (substitution for securities etc.)"),
'Shares - LTR - Granted'!C2536,
IF(
'Shares - LTR - Granted'!B2536 = "",
#N/A,
'Shares - LTR - Granted'!B2536)
)</f>
        <v>#N/A</v>
      </c>
      <c r="C2536" t="e">
        <f>IF(
OR('Performance Securities'!B2536 = "8. Transferee of restricted securities", 'Performance Securities'!B2536 = "9. Any person (substitution for securities etc.)"),
'Performance Securities'!C2536,
IF(
'Performance Securities'!B2536 = "",
#N/A,
'Performance Securities'!B2536)
)</f>
        <v>#N/A</v>
      </c>
      <c r="D2536" t="e">
        <f>IF(
OR('Options or Warrants'!B2536 = "8. Transferee of restricted securities", 'Options or Warrants'!B2536 = "9. Any person (substitution for securities etc.)"),
'Options or Warrants'!C2536,
IF(
'Options or Warrants'!B2536 = "",
#N/A,
'Options or Warrants'!B2536)
)</f>
        <v>#N/A</v>
      </c>
      <c r="E2536" t="e">
        <f>IF(
OR('Options - Free Attaching'!B2536 = "8. Transferee of restricted securities", 'Options - Free Attaching'!B2536 = "9. Any person (substitution for securities etc.)"),
'Options - Free Attaching'!C2536,
IF(
'Options - Free Attaching'!B2536 = "",
#N/A,
'Options - Free Attaching'!B2536)
)</f>
        <v>#N/A</v>
      </c>
      <c r="F2536" t="e">
        <f>IF(
OR('Con. Notes - Conversion'!B2536 = "8. Transferee of restricted securities", 'Con. Notes - Conversion'!B2536 = "9. Any person (substitution for securities etc.)"),
'Con. Notes - Conversion'!C2536,
IF(
'Con. Notes - Conversion'!B2536 = "",
#N/A,
'Con. Notes - Conversion'!B2536)
)</f>
        <v>#N/A</v>
      </c>
      <c r="G2536" t="e">
        <f>IF(
OR('Con. Notes - No Conversion'!B2536 = "8. Transferee of restricted securities", 'Con. Notes - No Conversion'!B2536 = "9. Any person (substitution for securities etc.)"),
'Con. Notes - No Conversion'!C2536,
IF(
'Con. Notes - No Conversion'!B2536 = "",
#N/A,
'Con. Notes - No Conversion'!B2536)
)</f>
        <v>#N/A</v>
      </c>
    </row>
    <row r="2537" spans="1:7" x14ac:dyDescent="0.25">
      <c r="A2537" t="e">
        <f>IF(
OR(Shares!B2537 = "8. Transferee of restricted securities", Shares!B2537 = "9. Any person (substitution for securities etc.)"),
Shares!C2537,
IF(
Shares!B2537 = "",
#N/A,
Shares!B2537)
)</f>
        <v>#N/A</v>
      </c>
      <c r="B2537" t="e">
        <f>IF(
OR('Shares - LTR - Granted'!B2537 = "8. Transferee of restricted securities", 'Shares - LTR - Granted'!B2537 = "9. Any person (substitution for securities etc.)"),
'Shares - LTR - Granted'!C2537,
IF(
'Shares - LTR - Granted'!B2537 = "",
#N/A,
'Shares - LTR - Granted'!B2537)
)</f>
        <v>#N/A</v>
      </c>
      <c r="C2537" t="e">
        <f>IF(
OR('Performance Securities'!B2537 = "8. Transferee of restricted securities", 'Performance Securities'!B2537 = "9. Any person (substitution for securities etc.)"),
'Performance Securities'!C2537,
IF(
'Performance Securities'!B2537 = "",
#N/A,
'Performance Securities'!B2537)
)</f>
        <v>#N/A</v>
      </c>
      <c r="D2537" t="e">
        <f>IF(
OR('Options or Warrants'!B2537 = "8. Transferee of restricted securities", 'Options or Warrants'!B2537 = "9. Any person (substitution for securities etc.)"),
'Options or Warrants'!C2537,
IF(
'Options or Warrants'!B2537 = "",
#N/A,
'Options or Warrants'!B2537)
)</f>
        <v>#N/A</v>
      </c>
      <c r="E2537" t="e">
        <f>IF(
OR('Options - Free Attaching'!B2537 = "8. Transferee of restricted securities", 'Options - Free Attaching'!B2537 = "9. Any person (substitution for securities etc.)"),
'Options - Free Attaching'!C2537,
IF(
'Options - Free Attaching'!B2537 = "",
#N/A,
'Options - Free Attaching'!B2537)
)</f>
        <v>#N/A</v>
      </c>
      <c r="F2537" t="e">
        <f>IF(
OR('Con. Notes - Conversion'!B2537 = "8. Transferee of restricted securities", 'Con. Notes - Conversion'!B2537 = "9. Any person (substitution for securities etc.)"),
'Con. Notes - Conversion'!C2537,
IF(
'Con. Notes - Conversion'!B2537 = "",
#N/A,
'Con. Notes - Conversion'!B2537)
)</f>
        <v>#N/A</v>
      </c>
      <c r="G2537" t="e">
        <f>IF(
OR('Con. Notes - No Conversion'!B2537 = "8. Transferee of restricted securities", 'Con. Notes - No Conversion'!B2537 = "9. Any person (substitution for securities etc.)"),
'Con. Notes - No Conversion'!C2537,
IF(
'Con. Notes - No Conversion'!B2537 = "",
#N/A,
'Con. Notes - No Conversion'!B2537)
)</f>
        <v>#N/A</v>
      </c>
    </row>
    <row r="2538" spans="1:7" x14ac:dyDescent="0.25">
      <c r="A2538" t="e">
        <f>IF(
OR(Shares!B2538 = "8. Transferee of restricted securities", Shares!B2538 = "9. Any person (substitution for securities etc.)"),
Shares!C2538,
IF(
Shares!B2538 = "",
#N/A,
Shares!B2538)
)</f>
        <v>#N/A</v>
      </c>
      <c r="B2538" t="e">
        <f>IF(
OR('Shares - LTR - Granted'!B2538 = "8. Transferee of restricted securities", 'Shares - LTR - Granted'!B2538 = "9. Any person (substitution for securities etc.)"),
'Shares - LTR - Granted'!C2538,
IF(
'Shares - LTR - Granted'!B2538 = "",
#N/A,
'Shares - LTR - Granted'!B2538)
)</f>
        <v>#N/A</v>
      </c>
      <c r="C2538" t="e">
        <f>IF(
OR('Performance Securities'!B2538 = "8. Transferee of restricted securities", 'Performance Securities'!B2538 = "9. Any person (substitution for securities etc.)"),
'Performance Securities'!C2538,
IF(
'Performance Securities'!B2538 = "",
#N/A,
'Performance Securities'!B2538)
)</f>
        <v>#N/A</v>
      </c>
      <c r="D2538" t="e">
        <f>IF(
OR('Options or Warrants'!B2538 = "8. Transferee of restricted securities", 'Options or Warrants'!B2538 = "9. Any person (substitution for securities etc.)"),
'Options or Warrants'!C2538,
IF(
'Options or Warrants'!B2538 = "",
#N/A,
'Options or Warrants'!B2538)
)</f>
        <v>#N/A</v>
      </c>
      <c r="E2538" t="e">
        <f>IF(
OR('Options - Free Attaching'!B2538 = "8. Transferee of restricted securities", 'Options - Free Attaching'!B2538 = "9. Any person (substitution for securities etc.)"),
'Options - Free Attaching'!C2538,
IF(
'Options - Free Attaching'!B2538 = "",
#N/A,
'Options - Free Attaching'!B2538)
)</f>
        <v>#N/A</v>
      </c>
      <c r="F2538" t="e">
        <f>IF(
OR('Con. Notes - Conversion'!B2538 = "8. Transferee of restricted securities", 'Con. Notes - Conversion'!B2538 = "9. Any person (substitution for securities etc.)"),
'Con. Notes - Conversion'!C2538,
IF(
'Con. Notes - Conversion'!B2538 = "",
#N/A,
'Con. Notes - Conversion'!B2538)
)</f>
        <v>#N/A</v>
      </c>
      <c r="G2538" t="e">
        <f>IF(
OR('Con. Notes - No Conversion'!B2538 = "8. Transferee of restricted securities", 'Con. Notes - No Conversion'!B2538 = "9. Any person (substitution for securities etc.)"),
'Con. Notes - No Conversion'!C2538,
IF(
'Con. Notes - No Conversion'!B2538 = "",
#N/A,
'Con. Notes - No Conversion'!B2538)
)</f>
        <v>#N/A</v>
      </c>
    </row>
    <row r="2539" spans="1:7" x14ac:dyDescent="0.25">
      <c r="A2539" t="e">
        <f>IF(
OR(Shares!B2539 = "8. Transferee of restricted securities", Shares!B2539 = "9. Any person (substitution for securities etc.)"),
Shares!C2539,
IF(
Shares!B2539 = "",
#N/A,
Shares!B2539)
)</f>
        <v>#N/A</v>
      </c>
      <c r="B2539" t="e">
        <f>IF(
OR('Shares - LTR - Granted'!B2539 = "8. Transferee of restricted securities", 'Shares - LTR - Granted'!B2539 = "9. Any person (substitution for securities etc.)"),
'Shares - LTR - Granted'!C2539,
IF(
'Shares - LTR - Granted'!B2539 = "",
#N/A,
'Shares - LTR - Granted'!B2539)
)</f>
        <v>#N/A</v>
      </c>
      <c r="C2539" t="e">
        <f>IF(
OR('Performance Securities'!B2539 = "8. Transferee of restricted securities", 'Performance Securities'!B2539 = "9. Any person (substitution for securities etc.)"),
'Performance Securities'!C2539,
IF(
'Performance Securities'!B2539 = "",
#N/A,
'Performance Securities'!B2539)
)</f>
        <v>#N/A</v>
      </c>
      <c r="D2539" t="e">
        <f>IF(
OR('Options or Warrants'!B2539 = "8. Transferee of restricted securities", 'Options or Warrants'!B2539 = "9. Any person (substitution for securities etc.)"),
'Options or Warrants'!C2539,
IF(
'Options or Warrants'!B2539 = "",
#N/A,
'Options or Warrants'!B2539)
)</f>
        <v>#N/A</v>
      </c>
      <c r="E2539" t="e">
        <f>IF(
OR('Options - Free Attaching'!B2539 = "8. Transferee of restricted securities", 'Options - Free Attaching'!B2539 = "9. Any person (substitution for securities etc.)"),
'Options - Free Attaching'!C2539,
IF(
'Options - Free Attaching'!B2539 = "",
#N/A,
'Options - Free Attaching'!B2539)
)</f>
        <v>#N/A</v>
      </c>
      <c r="F2539" t="e">
        <f>IF(
OR('Con. Notes - Conversion'!B2539 = "8. Transferee of restricted securities", 'Con. Notes - Conversion'!B2539 = "9. Any person (substitution for securities etc.)"),
'Con. Notes - Conversion'!C2539,
IF(
'Con. Notes - Conversion'!B2539 = "",
#N/A,
'Con. Notes - Conversion'!B2539)
)</f>
        <v>#N/A</v>
      </c>
      <c r="G2539" t="e">
        <f>IF(
OR('Con. Notes - No Conversion'!B2539 = "8. Transferee of restricted securities", 'Con. Notes - No Conversion'!B2539 = "9. Any person (substitution for securities etc.)"),
'Con. Notes - No Conversion'!C2539,
IF(
'Con. Notes - No Conversion'!B2539 = "",
#N/A,
'Con. Notes - No Conversion'!B2539)
)</f>
        <v>#N/A</v>
      </c>
    </row>
    <row r="2540" spans="1:7" x14ac:dyDescent="0.25">
      <c r="A2540" t="e">
        <f>IF(
OR(Shares!B2540 = "8. Transferee of restricted securities", Shares!B2540 = "9. Any person (substitution for securities etc.)"),
Shares!C2540,
IF(
Shares!B2540 = "",
#N/A,
Shares!B2540)
)</f>
        <v>#N/A</v>
      </c>
      <c r="B2540" t="e">
        <f>IF(
OR('Shares - LTR - Granted'!B2540 = "8. Transferee of restricted securities", 'Shares - LTR - Granted'!B2540 = "9. Any person (substitution for securities etc.)"),
'Shares - LTR - Granted'!C2540,
IF(
'Shares - LTR - Granted'!B2540 = "",
#N/A,
'Shares - LTR - Granted'!B2540)
)</f>
        <v>#N/A</v>
      </c>
      <c r="C2540" t="e">
        <f>IF(
OR('Performance Securities'!B2540 = "8. Transferee of restricted securities", 'Performance Securities'!B2540 = "9. Any person (substitution for securities etc.)"),
'Performance Securities'!C2540,
IF(
'Performance Securities'!B2540 = "",
#N/A,
'Performance Securities'!B2540)
)</f>
        <v>#N/A</v>
      </c>
      <c r="D2540" t="e">
        <f>IF(
OR('Options or Warrants'!B2540 = "8. Transferee of restricted securities", 'Options or Warrants'!B2540 = "9. Any person (substitution for securities etc.)"),
'Options or Warrants'!C2540,
IF(
'Options or Warrants'!B2540 = "",
#N/A,
'Options or Warrants'!B2540)
)</f>
        <v>#N/A</v>
      </c>
      <c r="E2540" t="e">
        <f>IF(
OR('Options - Free Attaching'!B2540 = "8. Transferee of restricted securities", 'Options - Free Attaching'!B2540 = "9. Any person (substitution for securities etc.)"),
'Options - Free Attaching'!C2540,
IF(
'Options - Free Attaching'!B2540 = "",
#N/A,
'Options - Free Attaching'!B2540)
)</f>
        <v>#N/A</v>
      </c>
      <c r="F2540" t="e">
        <f>IF(
OR('Con. Notes - Conversion'!B2540 = "8. Transferee of restricted securities", 'Con. Notes - Conversion'!B2540 = "9. Any person (substitution for securities etc.)"),
'Con. Notes - Conversion'!C2540,
IF(
'Con. Notes - Conversion'!B2540 = "",
#N/A,
'Con. Notes - Conversion'!B2540)
)</f>
        <v>#N/A</v>
      </c>
      <c r="G2540" t="e">
        <f>IF(
OR('Con. Notes - No Conversion'!B2540 = "8. Transferee of restricted securities", 'Con. Notes - No Conversion'!B2540 = "9. Any person (substitution for securities etc.)"),
'Con. Notes - No Conversion'!C2540,
IF(
'Con. Notes - No Conversion'!B2540 = "",
#N/A,
'Con. Notes - No Conversion'!B2540)
)</f>
        <v>#N/A</v>
      </c>
    </row>
    <row r="2541" spans="1:7" x14ac:dyDescent="0.25">
      <c r="A2541" t="e">
        <f>IF(
OR(Shares!B2541 = "8. Transferee of restricted securities", Shares!B2541 = "9. Any person (substitution for securities etc.)"),
Shares!C2541,
IF(
Shares!B2541 = "",
#N/A,
Shares!B2541)
)</f>
        <v>#N/A</v>
      </c>
      <c r="B2541" t="e">
        <f>IF(
OR('Shares - LTR - Granted'!B2541 = "8. Transferee of restricted securities", 'Shares - LTR - Granted'!B2541 = "9. Any person (substitution for securities etc.)"),
'Shares - LTR - Granted'!C2541,
IF(
'Shares - LTR - Granted'!B2541 = "",
#N/A,
'Shares - LTR - Granted'!B2541)
)</f>
        <v>#N/A</v>
      </c>
      <c r="C2541" t="e">
        <f>IF(
OR('Performance Securities'!B2541 = "8. Transferee of restricted securities", 'Performance Securities'!B2541 = "9. Any person (substitution for securities etc.)"),
'Performance Securities'!C2541,
IF(
'Performance Securities'!B2541 = "",
#N/A,
'Performance Securities'!B2541)
)</f>
        <v>#N/A</v>
      </c>
      <c r="D2541" t="e">
        <f>IF(
OR('Options or Warrants'!B2541 = "8. Transferee of restricted securities", 'Options or Warrants'!B2541 = "9. Any person (substitution for securities etc.)"),
'Options or Warrants'!C2541,
IF(
'Options or Warrants'!B2541 = "",
#N/A,
'Options or Warrants'!B2541)
)</f>
        <v>#N/A</v>
      </c>
      <c r="E2541" t="e">
        <f>IF(
OR('Options - Free Attaching'!B2541 = "8. Transferee of restricted securities", 'Options - Free Attaching'!B2541 = "9. Any person (substitution for securities etc.)"),
'Options - Free Attaching'!C2541,
IF(
'Options - Free Attaching'!B2541 = "",
#N/A,
'Options - Free Attaching'!B2541)
)</f>
        <v>#N/A</v>
      </c>
      <c r="F2541" t="e">
        <f>IF(
OR('Con. Notes - Conversion'!B2541 = "8. Transferee of restricted securities", 'Con. Notes - Conversion'!B2541 = "9. Any person (substitution for securities etc.)"),
'Con. Notes - Conversion'!C2541,
IF(
'Con. Notes - Conversion'!B2541 = "",
#N/A,
'Con. Notes - Conversion'!B2541)
)</f>
        <v>#N/A</v>
      </c>
      <c r="G2541" t="e">
        <f>IF(
OR('Con. Notes - No Conversion'!B2541 = "8. Transferee of restricted securities", 'Con. Notes - No Conversion'!B2541 = "9. Any person (substitution for securities etc.)"),
'Con. Notes - No Conversion'!C2541,
IF(
'Con. Notes - No Conversion'!B2541 = "",
#N/A,
'Con. Notes - No Conversion'!B2541)
)</f>
        <v>#N/A</v>
      </c>
    </row>
    <row r="2542" spans="1:7" x14ac:dyDescent="0.25">
      <c r="A2542" t="e">
        <f>IF(
OR(Shares!B2542 = "8. Transferee of restricted securities", Shares!B2542 = "9. Any person (substitution for securities etc.)"),
Shares!C2542,
IF(
Shares!B2542 = "",
#N/A,
Shares!B2542)
)</f>
        <v>#N/A</v>
      </c>
      <c r="B2542" t="e">
        <f>IF(
OR('Shares - LTR - Granted'!B2542 = "8. Transferee of restricted securities", 'Shares - LTR - Granted'!B2542 = "9. Any person (substitution for securities etc.)"),
'Shares - LTR - Granted'!C2542,
IF(
'Shares - LTR - Granted'!B2542 = "",
#N/A,
'Shares - LTR - Granted'!B2542)
)</f>
        <v>#N/A</v>
      </c>
      <c r="C2542" t="e">
        <f>IF(
OR('Performance Securities'!B2542 = "8. Transferee of restricted securities", 'Performance Securities'!B2542 = "9. Any person (substitution for securities etc.)"),
'Performance Securities'!C2542,
IF(
'Performance Securities'!B2542 = "",
#N/A,
'Performance Securities'!B2542)
)</f>
        <v>#N/A</v>
      </c>
      <c r="D2542" t="e">
        <f>IF(
OR('Options or Warrants'!B2542 = "8. Transferee of restricted securities", 'Options or Warrants'!B2542 = "9. Any person (substitution for securities etc.)"),
'Options or Warrants'!C2542,
IF(
'Options or Warrants'!B2542 = "",
#N/A,
'Options or Warrants'!B2542)
)</f>
        <v>#N/A</v>
      </c>
      <c r="E2542" t="e">
        <f>IF(
OR('Options - Free Attaching'!B2542 = "8. Transferee of restricted securities", 'Options - Free Attaching'!B2542 = "9. Any person (substitution for securities etc.)"),
'Options - Free Attaching'!C2542,
IF(
'Options - Free Attaching'!B2542 = "",
#N/A,
'Options - Free Attaching'!B2542)
)</f>
        <v>#N/A</v>
      </c>
      <c r="F2542" t="e">
        <f>IF(
OR('Con. Notes - Conversion'!B2542 = "8. Transferee of restricted securities", 'Con. Notes - Conversion'!B2542 = "9. Any person (substitution for securities etc.)"),
'Con. Notes - Conversion'!C2542,
IF(
'Con. Notes - Conversion'!B2542 = "",
#N/A,
'Con. Notes - Conversion'!B2542)
)</f>
        <v>#N/A</v>
      </c>
      <c r="G2542" t="e">
        <f>IF(
OR('Con. Notes - No Conversion'!B2542 = "8. Transferee of restricted securities", 'Con. Notes - No Conversion'!B2542 = "9. Any person (substitution for securities etc.)"),
'Con. Notes - No Conversion'!C2542,
IF(
'Con. Notes - No Conversion'!B2542 = "",
#N/A,
'Con. Notes - No Conversion'!B2542)
)</f>
        <v>#N/A</v>
      </c>
    </row>
    <row r="2543" spans="1:7" x14ac:dyDescent="0.25">
      <c r="A2543" t="e">
        <f>IF(
OR(Shares!B2543 = "8. Transferee of restricted securities", Shares!B2543 = "9. Any person (substitution for securities etc.)"),
Shares!C2543,
IF(
Shares!B2543 = "",
#N/A,
Shares!B2543)
)</f>
        <v>#N/A</v>
      </c>
      <c r="B2543" t="e">
        <f>IF(
OR('Shares - LTR - Granted'!B2543 = "8. Transferee of restricted securities", 'Shares - LTR - Granted'!B2543 = "9. Any person (substitution for securities etc.)"),
'Shares - LTR - Granted'!C2543,
IF(
'Shares - LTR - Granted'!B2543 = "",
#N/A,
'Shares - LTR - Granted'!B2543)
)</f>
        <v>#N/A</v>
      </c>
      <c r="C2543" t="e">
        <f>IF(
OR('Performance Securities'!B2543 = "8. Transferee of restricted securities", 'Performance Securities'!B2543 = "9. Any person (substitution for securities etc.)"),
'Performance Securities'!C2543,
IF(
'Performance Securities'!B2543 = "",
#N/A,
'Performance Securities'!B2543)
)</f>
        <v>#N/A</v>
      </c>
      <c r="D2543" t="e">
        <f>IF(
OR('Options or Warrants'!B2543 = "8. Transferee of restricted securities", 'Options or Warrants'!B2543 = "9. Any person (substitution for securities etc.)"),
'Options or Warrants'!C2543,
IF(
'Options or Warrants'!B2543 = "",
#N/A,
'Options or Warrants'!B2543)
)</f>
        <v>#N/A</v>
      </c>
      <c r="E2543" t="e">
        <f>IF(
OR('Options - Free Attaching'!B2543 = "8. Transferee of restricted securities", 'Options - Free Attaching'!B2543 = "9. Any person (substitution for securities etc.)"),
'Options - Free Attaching'!C2543,
IF(
'Options - Free Attaching'!B2543 = "",
#N/A,
'Options - Free Attaching'!B2543)
)</f>
        <v>#N/A</v>
      </c>
      <c r="F2543" t="e">
        <f>IF(
OR('Con. Notes - Conversion'!B2543 = "8. Transferee of restricted securities", 'Con. Notes - Conversion'!B2543 = "9. Any person (substitution for securities etc.)"),
'Con. Notes - Conversion'!C2543,
IF(
'Con. Notes - Conversion'!B2543 = "",
#N/A,
'Con. Notes - Conversion'!B2543)
)</f>
        <v>#N/A</v>
      </c>
      <c r="G2543" t="e">
        <f>IF(
OR('Con. Notes - No Conversion'!B2543 = "8. Transferee of restricted securities", 'Con. Notes - No Conversion'!B2543 = "9. Any person (substitution for securities etc.)"),
'Con. Notes - No Conversion'!C2543,
IF(
'Con. Notes - No Conversion'!B2543 = "",
#N/A,
'Con. Notes - No Conversion'!B2543)
)</f>
        <v>#N/A</v>
      </c>
    </row>
    <row r="2544" spans="1:7" x14ac:dyDescent="0.25">
      <c r="A2544" t="e">
        <f>IF(
OR(Shares!B2544 = "8. Transferee of restricted securities", Shares!B2544 = "9. Any person (substitution for securities etc.)"),
Shares!C2544,
IF(
Shares!B2544 = "",
#N/A,
Shares!B2544)
)</f>
        <v>#N/A</v>
      </c>
      <c r="B2544" t="e">
        <f>IF(
OR('Shares - LTR - Granted'!B2544 = "8. Transferee of restricted securities", 'Shares - LTR - Granted'!B2544 = "9. Any person (substitution for securities etc.)"),
'Shares - LTR - Granted'!C2544,
IF(
'Shares - LTR - Granted'!B2544 = "",
#N/A,
'Shares - LTR - Granted'!B2544)
)</f>
        <v>#N/A</v>
      </c>
      <c r="C2544" t="e">
        <f>IF(
OR('Performance Securities'!B2544 = "8. Transferee of restricted securities", 'Performance Securities'!B2544 = "9. Any person (substitution for securities etc.)"),
'Performance Securities'!C2544,
IF(
'Performance Securities'!B2544 = "",
#N/A,
'Performance Securities'!B2544)
)</f>
        <v>#N/A</v>
      </c>
      <c r="D2544" t="e">
        <f>IF(
OR('Options or Warrants'!B2544 = "8. Transferee of restricted securities", 'Options or Warrants'!B2544 = "9. Any person (substitution for securities etc.)"),
'Options or Warrants'!C2544,
IF(
'Options or Warrants'!B2544 = "",
#N/A,
'Options or Warrants'!B2544)
)</f>
        <v>#N/A</v>
      </c>
      <c r="E2544" t="e">
        <f>IF(
OR('Options - Free Attaching'!B2544 = "8. Transferee of restricted securities", 'Options - Free Attaching'!B2544 = "9. Any person (substitution for securities etc.)"),
'Options - Free Attaching'!C2544,
IF(
'Options - Free Attaching'!B2544 = "",
#N/A,
'Options - Free Attaching'!B2544)
)</f>
        <v>#N/A</v>
      </c>
      <c r="F2544" t="e">
        <f>IF(
OR('Con. Notes - Conversion'!B2544 = "8. Transferee of restricted securities", 'Con. Notes - Conversion'!B2544 = "9. Any person (substitution for securities etc.)"),
'Con. Notes - Conversion'!C2544,
IF(
'Con. Notes - Conversion'!B2544 = "",
#N/A,
'Con. Notes - Conversion'!B2544)
)</f>
        <v>#N/A</v>
      </c>
      <c r="G2544" t="e">
        <f>IF(
OR('Con. Notes - No Conversion'!B2544 = "8. Transferee of restricted securities", 'Con. Notes - No Conversion'!B2544 = "9. Any person (substitution for securities etc.)"),
'Con. Notes - No Conversion'!C2544,
IF(
'Con. Notes - No Conversion'!B2544 = "",
#N/A,
'Con. Notes - No Conversion'!B2544)
)</f>
        <v>#N/A</v>
      </c>
    </row>
    <row r="2545" spans="1:7" x14ac:dyDescent="0.25">
      <c r="A2545" t="e">
        <f>IF(
OR(Shares!B2545 = "8. Transferee of restricted securities", Shares!B2545 = "9. Any person (substitution for securities etc.)"),
Shares!C2545,
IF(
Shares!B2545 = "",
#N/A,
Shares!B2545)
)</f>
        <v>#N/A</v>
      </c>
      <c r="B2545" t="e">
        <f>IF(
OR('Shares - LTR - Granted'!B2545 = "8. Transferee of restricted securities", 'Shares - LTR - Granted'!B2545 = "9. Any person (substitution for securities etc.)"),
'Shares - LTR - Granted'!C2545,
IF(
'Shares - LTR - Granted'!B2545 = "",
#N/A,
'Shares - LTR - Granted'!B2545)
)</f>
        <v>#N/A</v>
      </c>
      <c r="C2545" t="e">
        <f>IF(
OR('Performance Securities'!B2545 = "8. Transferee of restricted securities", 'Performance Securities'!B2545 = "9. Any person (substitution for securities etc.)"),
'Performance Securities'!C2545,
IF(
'Performance Securities'!B2545 = "",
#N/A,
'Performance Securities'!B2545)
)</f>
        <v>#N/A</v>
      </c>
      <c r="D2545" t="e">
        <f>IF(
OR('Options or Warrants'!B2545 = "8. Transferee of restricted securities", 'Options or Warrants'!B2545 = "9. Any person (substitution for securities etc.)"),
'Options or Warrants'!C2545,
IF(
'Options or Warrants'!B2545 = "",
#N/A,
'Options or Warrants'!B2545)
)</f>
        <v>#N/A</v>
      </c>
      <c r="E2545" t="e">
        <f>IF(
OR('Options - Free Attaching'!B2545 = "8. Transferee of restricted securities", 'Options - Free Attaching'!B2545 = "9. Any person (substitution for securities etc.)"),
'Options - Free Attaching'!C2545,
IF(
'Options - Free Attaching'!B2545 = "",
#N/A,
'Options - Free Attaching'!B2545)
)</f>
        <v>#N/A</v>
      </c>
      <c r="F2545" t="e">
        <f>IF(
OR('Con. Notes - Conversion'!B2545 = "8. Transferee of restricted securities", 'Con. Notes - Conversion'!B2545 = "9. Any person (substitution for securities etc.)"),
'Con. Notes - Conversion'!C2545,
IF(
'Con. Notes - Conversion'!B2545 = "",
#N/A,
'Con. Notes - Conversion'!B2545)
)</f>
        <v>#N/A</v>
      </c>
      <c r="G2545" t="e">
        <f>IF(
OR('Con. Notes - No Conversion'!B2545 = "8. Transferee of restricted securities", 'Con. Notes - No Conversion'!B2545 = "9. Any person (substitution for securities etc.)"),
'Con. Notes - No Conversion'!C2545,
IF(
'Con. Notes - No Conversion'!B2545 = "",
#N/A,
'Con. Notes - No Conversion'!B2545)
)</f>
        <v>#N/A</v>
      </c>
    </row>
    <row r="2546" spans="1:7" x14ac:dyDescent="0.25">
      <c r="A2546" t="e">
        <f>IF(
OR(Shares!B2546 = "8. Transferee of restricted securities", Shares!B2546 = "9. Any person (substitution for securities etc.)"),
Shares!C2546,
IF(
Shares!B2546 = "",
#N/A,
Shares!B2546)
)</f>
        <v>#N/A</v>
      </c>
      <c r="B2546" t="e">
        <f>IF(
OR('Shares - LTR - Granted'!B2546 = "8. Transferee of restricted securities", 'Shares - LTR - Granted'!B2546 = "9. Any person (substitution for securities etc.)"),
'Shares - LTR - Granted'!C2546,
IF(
'Shares - LTR - Granted'!B2546 = "",
#N/A,
'Shares - LTR - Granted'!B2546)
)</f>
        <v>#N/A</v>
      </c>
      <c r="C2546" t="e">
        <f>IF(
OR('Performance Securities'!B2546 = "8. Transferee of restricted securities", 'Performance Securities'!B2546 = "9. Any person (substitution for securities etc.)"),
'Performance Securities'!C2546,
IF(
'Performance Securities'!B2546 = "",
#N/A,
'Performance Securities'!B2546)
)</f>
        <v>#N/A</v>
      </c>
      <c r="D2546" t="e">
        <f>IF(
OR('Options or Warrants'!B2546 = "8. Transferee of restricted securities", 'Options or Warrants'!B2546 = "9. Any person (substitution for securities etc.)"),
'Options or Warrants'!C2546,
IF(
'Options or Warrants'!B2546 = "",
#N/A,
'Options or Warrants'!B2546)
)</f>
        <v>#N/A</v>
      </c>
      <c r="E2546" t="e">
        <f>IF(
OR('Options - Free Attaching'!B2546 = "8. Transferee of restricted securities", 'Options - Free Attaching'!B2546 = "9. Any person (substitution for securities etc.)"),
'Options - Free Attaching'!C2546,
IF(
'Options - Free Attaching'!B2546 = "",
#N/A,
'Options - Free Attaching'!B2546)
)</f>
        <v>#N/A</v>
      </c>
      <c r="F2546" t="e">
        <f>IF(
OR('Con. Notes - Conversion'!B2546 = "8. Transferee of restricted securities", 'Con. Notes - Conversion'!B2546 = "9. Any person (substitution for securities etc.)"),
'Con. Notes - Conversion'!C2546,
IF(
'Con. Notes - Conversion'!B2546 = "",
#N/A,
'Con. Notes - Conversion'!B2546)
)</f>
        <v>#N/A</v>
      </c>
      <c r="G2546" t="e">
        <f>IF(
OR('Con. Notes - No Conversion'!B2546 = "8. Transferee of restricted securities", 'Con. Notes - No Conversion'!B2546 = "9. Any person (substitution for securities etc.)"),
'Con. Notes - No Conversion'!C2546,
IF(
'Con. Notes - No Conversion'!B2546 = "",
#N/A,
'Con. Notes - No Conversion'!B2546)
)</f>
        <v>#N/A</v>
      </c>
    </row>
    <row r="2547" spans="1:7" x14ac:dyDescent="0.25">
      <c r="A2547" t="e">
        <f>IF(
OR(Shares!B2547 = "8. Transferee of restricted securities", Shares!B2547 = "9. Any person (substitution for securities etc.)"),
Shares!C2547,
IF(
Shares!B2547 = "",
#N/A,
Shares!B2547)
)</f>
        <v>#N/A</v>
      </c>
      <c r="B2547" t="e">
        <f>IF(
OR('Shares - LTR - Granted'!B2547 = "8. Transferee of restricted securities", 'Shares - LTR - Granted'!B2547 = "9. Any person (substitution for securities etc.)"),
'Shares - LTR - Granted'!C2547,
IF(
'Shares - LTR - Granted'!B2547 = "",
#N/A,
'Shares - LTR - Granted'!B2547)
)</f>
        <v>#N/A</v>
      </c>
      <c r="C2547" t="e">
        <f>IF(
OR('Performance Securities'!B2547 = "8. Transferee of restricted securities", 'Performance Securities'!B2547 = "9. Any person (substitution for securities etc.)"),
'Performance Securities'!C2547,
IF(
'Performance Securities'!B2547 = "",
#N/A,
'Performance Securities'!B2547)
)</f>
        <v>#N/A</v>
      </c>
      <c r="D2547" t="e">
        <f>IF(
OR('Options or Warrants'!B2547 = "8. Transferee of restricted securities", 'Options or Warrants'!B2547 = "9. Any person (substitution for securities etc.)"),
'Options or Warrants'!C2547,
IF(
'Options or Warrants'!B2547 = "",
#N/A,
'Options or Warrants'!B2547)
)</f>
        <v>#N/A</v>
      </c>
      <c r="E2547" t="e">
        <f>IF(
OR('Options - Free Attaching'!B2547 = "8. Transferee of restricted securities", 'Options - Free Attaching'!B2547 = "9. Any person (substitution for securities etc.)"),
'Options - Free Attaching'!C2547,
IF(
'Options - Free Attaching'!B2547 = "",
#N/A,
'Options - Free Attaching'!B2547)
)</f>
        <v>#N/A</v>
      </c>
      <c r="F2547" t="e">
        <f>IF(
OR('Con. Notes - Conversion'!B2547 = "8. Transferee of restricted securities", 'Con. Notes - Conversion'!B2547 = "9. Any person (substitution for securities etc.)"),
'Con. Notes - Conversion'!C2547,
IF(
'Con. Notes - Conversion'!B2547 = "",
#N/A,
'Con. Notes - Conversion'!B2547)
)</f>
        <v>#N/A</v>
      </c>
      <c r="G2547" t="e">
        <f>IF(
OR('Con. Notes - No Conversion'!B2547 = "8. Transferee of restricted securities", 'Con. Notes - No Conversion'!B2547 = "9. Any person (substitution for securities etc.)"),
'Con. Notes - No Conversion'!C2547,
IF(
'Con. Notes - No Conversion'!B2547 = "",
#N/A,
'Con. Notes - No Conversion'!B2547)
)</f>
        <v>#N/A</v>
      </c>
    </row>
    <row r="2548" spans="1:7" x14ac:dyDescent="0.25">
      <c r="A2548" t="e">
        <f>IF(
OR(Shares!B2548 = "8. Transferee of restricted securities", Shares!B2548 = "9. Any person (substitution for securities etc.)"),
Shares!C2548,
IF(
Shares!B2548 = "",
#N/A,
Shares!B2548)
)</f>
        <v>#N/A</v>
      </c>
      <c r="B2548" t="e">
        <f>IF(
OR('Shares - LTR - Granted'!B2548 = "8. Transferee of restricted securities", 'Shares - LTR - Granted'!B2548 = "9. Any person (substitution for securities etc.)"),
'Shares - LTR - Granted'!C2548,
IF(
'Shares - LTR - Granted'!B2548 = "",
#N/A,
'Shares - LTR - Granted'!B2548)
)</f>
        <v>#N/A</v>
      </c>
      <c r="C2548" t="e">
        <f>IF(
OR('Performance Securities'!B2548 = "8. Transferee of restricted securities", 'Performance Securities'!B2548 = "9. Any person (substitution for securities etc.)"),
'Performance Securities'!C2548,
IF(
'Performance Securities'!B2548 = "",
#N/A,
'Performance Securities'!B2548)
)</f>
        <v>#N/A</v>
      </c>
      <c r="D2548" t="e">
        <f>IF(
OR('Options or Warrants'!B2548 = "8. Transferee of restricted securities", 'Options or Warrants'!B2548 = "9. Any person (substitution for securities etc.)"),
'Options or Warrants'!C2548,
IF(
'Options or Warrants'!B2548 = "",
#N/A,
'Options or Warrants'!B2548)
)</f>
        <v>#N/A</v>
      </c>
      <c r="E2548" t="e">
        <f>IF(
OR('Options - Free Attaching'!B2548 = "8. Transferee of restricted securities", 'Options - Free Attaching'!B2548 = "9. Any person (substitution for securities etc.)"),
'Options - Free Attaching'!C2548,
IF(
'Options - Free Attaching'!B2548 = "",
#N/A,
'Options - Free Attaching'!B2548)
)</f>
        <v>#N/A</v>
      </c>
      <c r="F2548" t="e">
        <f>IF(
OR('Con. Notes - Conversion'!B2548 = "8. Transferee of restricted securities", 'Con. Notes - Conversion'!B2548 = "9. Any person (substitution for securities etc.)"),
'Con. Notes - Conversion'!C2548,
IF(
'Con. Notes - Conversion'!B2548 = "",
#N/A,
'Con. Notes - Conversion'!B2548)
)</f>
        <v>#N/A</v>
      </c>
      <c r="G2548" t="e">
        <f>IF(
OR('Con. Notes - No Conversion'!B2548 = "8. Transferee of restricted securities", 'Con. Notes - No Conversion'!B2548 = "9. Any person (substitution for securities etc.)"),
'Con. Notes - No Conversion'!C2548,
IF(
'Con. Notes - No Conversion'!B2548 = "",
#N/A,
'Con. Notes - No Conversion'!B2548)
)</f>
        <v>#N/A</v>
      </c>
    </row>
    <row r="2549" spans="1:7" x14ac:dyDescent="0.25">
      <c r="A2549" t="e">
        <f>IF(
OR(Shares!B2549 = "8. Transferee of restricted securities", Shares!B2549 = "9. Any person (substitution for securities etc.)"),
Shares!C2549,
IF(
Shares!B2549 = "",
#N/A,
Shares!B2549)
)</f>
        <v>#N/A</v>
      </c>
      <c r="B2549" t="e">
        <f>IF(
OR('Shares - LTR - Granted'!B2549 = "8. Transferee of restricted securities", 'Shares - LTR - Granted'!B2549 = "9. Any person (substitution for securities etc.)"),
'Shares - LTR - Granted'!C2549,
IF(
'Shares - LTR - Granted'!B2549 = "",
#N/A,
'Shares - LTR - Granted'!B2549)
)</f>
        <v>#N/A</v>
      </c>
      <c r="C2549" t="e">
        <f>IF(
OR('Performance Securities'!B2549 = "8. Transferee of restricted securities", 'Performance Securities'!B2549 = "9. Any person (substitution for securities etc.)"),
'Performance Securities'!C2549,
IF(
'Performance Securities'!B2549 = "",
#N/A,
'Performance Securities'!B2549)
)</f>
        <v>#N/A</v>
      </c>
      <c r="D2549" t="e">
        <f>IF(
OR('Options or Warrants'!B2549 = "8. Transferee of restricted securities", 'Options or Warrants'!B2549 = "9. Any person (substitution for securities etc.)"),
'Options or Warrants'!C2549,
IF(
'Options or Warrants'!B2549 = "",
#N/A,
'Options or Warrants'!B2549)
)</f>
        <v>#N/A</v>
      </c>
      <c r="E2549" t="e">
        <f>IF(
OR('Options - Free Attaching'!B2549 = "8. Transferee of restricted securities", 'Options - Free Attaching'!B2549 = "9. Any person (substitution for securities etc.)"),
'Options - Free Attaching'!C2549,
IF(
'Options - Free Attaching'!B2549 = "",
#N/A,
'Options - Free Attaching'!B2549)
)</f>
        <v>#N/A</v>
      </c>
      <c r="F2549" t="e">
        <f>IF(
OR('Con. Notes - Conversion'!B2549 = "8. Transferee of restricted securities", 'Con. Notes - Conversion'!B2549 = "9. Any person (substitution for securities etc.)"),
'Con. Notes - Conversion'!C2549,
IF(
'Con. Notes - Conversion'!B2549 = "",
#N/A,
'Con. Notes - Conversion'!B2549)
)</f>
        <v>#N/A</v>
      </c>
      <c r="G2549" t="e">
        <f>IF(
OR('Con. Notes - No Conversion'!B2549 = "8. Transferee of restricted securities", 'Con. Notes - No Conversion'!B2549 = "9. Any person (substitution for securities etc.)"),
'Con. Notes - No Conversion'!C2549,
IF(
'Con. Notes - No Conversion'!B2549 = "",
#N/A,
'Con. Notes - No Conversion'!B2549)
)</f>
        <v>#N/A</v>
      </c>
    </row>
    <row r="2550" spans="1:7" x14ac:dyDescent="0.25">
      <c r="A2550" t="e">
        <f>IF(
OR(Shares!B2550 = "8. Transferee of restricted securities", Shares!B2550 = "9. Any person (substitution for securities etc.)"),
Shares!C2550,
IF(
Shares!B2550 = "",
#N/A,
Shares!B2550)
)</f>
        <v>#N/A</v>
      </c>
      <c r="B2550" t="e">
        <f>IF(
OR('Shares - LTR - Granted'!B2550 = "8. Transferee of restricted securities", 'Shares - LTR - Granted'!B2550 = "9. Any person (substitution for securities etc.)"),
'Shares - LTR - Granted'!C2550,
IF(
'Shares - LTR - Granted'!B2550 = "",
#N/A,
'Shares - LTR - Granted'!B2550)
)</f>
        <v>#N/A</v>
      </c>
      <c r="C2550" t="e">
        <f>IF(
OR('Performance Securities'!B2550 = "8. Transferee of restricted securities", 'Performance Securities'!B2550 = "9. Any person (substitution for securities etc.)"),
'Performance Securities'!C2550,
IF(
'Performance Securities'!B2550 = "",
#N/A,
'Performance Securities'!B2550)
)</f>
        <v>#N/A</v>
      </c>
      <c r="D2550" t="e">
        <f>IF(
OR('Options or Warrants'!B2550 = "8. Transferee of restricted securities", 'Options or Warrants'!B2550 = "9. Any person (substitution for securities etc.)"),
'Options or Warrants'!C2550,
IF(
'Options or Warrants'!B2550 = "",
#N/A,
'Options or Warrants'!B2550)
)</f>
        <v>#N/A</v>
      </c>
      <c r="E2550" t="e">
        <f>IF(
OR('Options - Free Attaching'!B2550 = "8. Transferee of restricted securities", 'Options - Free Attaching'!B2550 = "9. Any person (substitution for securities etc.)"),
'Options - Free Attaching'!C2550,
IF(
'Options - Free Attaching'!B2550 = "",
#N/A,
'Options - Free Attaching'!B2550)
)</f>
        <v>#N/A</v>
      </c>
      <c r="F2550" t="e">
        <f>IF(
OR('Con. Notes - Conversion'!B2550 = "8. Transferee of restricted securities", 'Con. Notes - Conversion'!B2550 = "9. Any person (substitution for securities etc.)"),
'Con. Notes - Conversion'!C2550,
IF(
'Con. Notes - Conversion'!B2550 = "",
#N/A,
'Con. Notes - Conversion'!B2550)
)</f>
        <v>#N/A</v>
      </c>
      <c r="G2550" t="e">
        <f>IF(
OR('Con. Notes - No Conversion'!B2550 = "8. Transferee of restricted securities", 'Con. Notes - No Conversion'!B2550 = "9. Any person (substitution for securities etc.)"),
'Con. Notes - No Conversion'!C2550,
IF(
'Con. Notes - No Conversion'!B2550 = "",
#N/A,
'Con. Notes - No Conversion'!B2550)
)</f>
        <v>#N/A</v>
      </c>
    </row>
    <row r="2551" spans="1:7" x14ac:dyDescent="0.25">
      <c r="A2551" t="e">
        <f>IF(
OR(Shares!B2551 = "8. Transferee of restricted securities", Shares!B2551 = "9. Any person (substitution for securities etc.)"),
Shares!C2551,
IF(
Shares!B2551 = "",
#N/A,
Shares!B2551)
)</f>
        <v>#N/A</v>
      </c>
      <c r="B2551" t="e">
        <f>IF(
OR('Shares - LTR - Granted'!B2551 = "8. Transferee of restricted securities", 'Shares - LTR - Granted'!B2551 = "9. Any person (substitution for securities etc.)"),
'Shares - LTR - Granted'!C2551,
IF(
'Shares - LTR - Granted'!B2551 = "",
#N/A,
'Shares - LTR - Granted'!B2551)
)</f>
        <v>#N/A</v>
      </c>
      <c r="C2551" t="e">
        <f>IF(
OR('Performance Securities'!B2551 = "8. Transferee of restricted securities", 'Performance Securities'!B2551 = "9. Any person (substitution for securities etc.)"),
'Performance Securities'!C2551,
IF(
'Performance Securities'!B2551 = "",
#N/A,
'Performance Securities'!B2551)
)</f>
        <v>#N/A</v>
      </c>
      <c r="D2551" t="e">
        <f>IF(
OR('Options or Warrants'!B2551 = "8. Transferee of restricted securities", 'Options or Warrants'!B2551 = "9. Any person (substitution for securities etc.)"),
'Options or Warrants'!C2551,
IF(
'Options or Warrants'!B2551 = "",
#N/A,
'Options or Warrants'!B2551)
)</f>
        <v>#N/A</v>
      </c>
      <c r="E2551" t="e">
        <f>IF(
OR('Options - Free Attaching'!B2551 = "8. Transferee of restricted securities", 'Options - Free Attaching'!B2551 = "9. Any person (substitution for securities etc.)"),
'Options - Free Attaching'!C2551,
IF(
'Options - Free Attaching'!B2551 = "",
#N/A,
'Options - Free Attaching'!B2551)
)</f>
        <v>#N/A</v>
      </c>
      <c r="F2551" t="e">
        <f>IF(
OR('Con. Notes - Conversion'!B2551 = "8. Transferee of restricted securities", 'Con. Notes - Conversion'!B2551 = "9. Any person (substitution for securities etc.)"),
'Con. Notes - Conversion'!C2551,
IF(
'Con. Notes - Conversion'!B2551 = "",
#N/A,
'Con. Notes - Conversion'!B2551)
)</f>
        <v>#N/A</v>
      </c>
      <c r="G2551" t="e">
        <f>IF(
OR('Con. Notes - No Conversion'!B2551 = "8. Transferee of restricted securities", 'Con. Notes - No Conversion'!B2551 = "9. Any person (substitution for securities etc.)"),
'Con. Notes - No Conversion'!C2551,
IF(
'Con. Notes - No Conversion'!B2551 = "",
#N/A,
'Con. Notes - No Conversion'!B2551)
)</f>
        <v>#N/A</v>
      </c>
    </row>
    <row r="2552" spans="1:7" x14ac:dyDescent="0.25">
      <c r="A2552" t="e">
        <f>IF(
OR(Shares!B2552 = "8. Transferee of restricted securities", Shares!B2552 = "9. Any person (substitution for securities etc.)"),
Shares!C2552,
IF(
Shares!B2552 = "",
#N/A,
Shares!B2552)
)</f>
        <v>#N/A</v>
      </c>
      <c r="B2552" t="e">
        <f>IF(
OR('Shares - LTR - Granted'!B2552 = "8. Transferee of restricted securities", 'Shares - LTR - Granted'!B2552 = "9. Any person (substitution for securities etc.)"),
'Shares - LTR - Granted'!C2552,
IF(
'Shares - LTR - Granted'!B2552 = "",
#N/A,
'Shares - LTR - Granted'!B2552)
)</f>
        <v>#N/A</v>
      </c>
      <c r="C2552" t="e">
        <f>IF(
OR('Performance Securities'!B2552 = "8. Transferee of restricted securities", 'Performance Securities'!B2552 = "9. Any person (substitution for securities etc.)"),
'Performance Securities'!C2552,
IF(
'Performance Securities'!B2552 = "",
#N/A,
'Performance Securities'!B2552)
)</f>
        <v>#N/A</v>
      </c>
      <c r="D2552" t="e">
        <f>IF(
OR('Options or Warrants'!B2552 = "8. Transferee of restricted securities", 'Options or Warrants'!B2552 = "9. Any person (substitution for securities etc.)"),
'Options or Warrants'!C2552,
IF(
'Options or Warrants'!B2552 = "",
#N/A,
'Options or Warrants'!B2552)
)</f>
        <v>#N/A</v>
      </c>
      <c r="E2552" t="e">
        <f>IF(
OR('Options - Free Attaching'!B2552 = "8. Transferee of restricted securities", 'Options - Free Attaching'!B2552 = "9. Any person (substitution for securities etc.)"),
'Options - Free Attaching'!C2552,
IF(
'Options - Free Attaching'!B2552 = "",
#N/A,
'Options - Free Attaching'!B2552)
)</f>
        <v>#N/A</v>
      </c>
      <c r="F2552" t="e">
        <f>IF(
OR('Con. Notes - Conversion'!B2552 = "8. Transferee of restricted securities", 'Con. Notes - Conversion'!B2552 = "9. Any person (substitution for securities etc.)"),
'Con. Notes - Conversion'!C2552,
IF(
'Con. Notes - Conversion'!B2552 = "",
#N/A,
'Con. Notes - Conversion'!B2552)
)</f>
        <v>#N/A</v>
      </c>
      <c r="G2552" t="e">
        <f>IF(
OR('Con. Notes - No Conversion'!B2552 = "8. Transferee of restricted securities", 'Con. Notes - No Conversion'!B2552 = "9. Any person (substitution for securities etc.)"),
'Con. Notes - No Conversion'!C2552,
IF(
'Con. Notes - No Conversion'!B2552 = "",
#N/A,
'Con. Notes - No Conversion'!B2552)
)</f>
        <v>#N/A</v>
      </c>
    </row>
    <row r="2553" spans="1:7" x14ac:dyDescent="0.25">
      <c r="A2553" t="e">
        <f>IF(
OR(Shares!B2553 = "8. Transferee of restricted securities", Shares!B2553 = "9. Any person (substitution for securities etc.)"),
Shares!C2553,
IF(
Shares!B2553 = "",
#N/A,
Shares!B2553)
)</f>
        <v>#N/A</v>
      </c>
      <c r="B2553" t="e">
        <f>IF(
OR('Shares - LTR - Granted'!B2553 = "8. Transferee of restricted securities", 'Shares - LTR - Granted'!B2553 = "9. Any person (substitution for securities etc.)"),
'Shares - LTR - Granted'!C2553,
IF(
'Shares - LTR - Granted'!B2553 = "",
#N/A,
'Shares - LTR - Granted'!B2553)
)</f>
        <v>#N/A</v>
      </c>
      <c r="C2553" t="e">
        <f>IF(
OR('Performance Securities'!B2553 = "8. Transferee of restricted securities", 'Performance Securities'!B2553 = "9. Any person (substitution for securities etc.)"),
'Performance Securities'!C2553,
IF(
'Performance Securities'!B2553 = "",
#N/A,
'Performance Securities'!B2553)
)</f>
        <v>#N/A</v>
      </c>
      <c r="D2553" t="e">
        <f>IF(
OR('Options or Warrants'!B2553 = "8. Transferee of restricted securities", 'Options or Warrants'!B2553 = "9. Any person (substitution for securities etc.)"),
'Options or Warrants'!C2553,
IF(
'Options or Warrants'!B2553 = "",
#N/A,
'Options or Warrants'!B2553)
)</f>
        <v>#N/A</v>
      </c>
      <c r="E2553" t="e">
        <f>IF(
OR('Options - Free Attaching'!B2553 = "8. Transferee of restricted securities", 'Options - Free Attaching'!B2553 = "9. Any person (substitution for securities etc.)"),
'Options - Free Attaching'!C2553,
IF(
'Options - Free Attaching'!B2553 = "",
#N/A,
'Options - Free Attaching'!B2553)
)</f>
        <v>#N/A</v>
      </c>
      <c r="F2553" t="e">
        <f>IF(
OR('Con. Notes - Conversion'!B2553 = "8. Transferee of restricted securities", 'Con. Notes - Conversion'!B2553 = "9. Any person (substitution for securities etc.)"),
'Con. Notes - Conversion'!C2553,
IF(
'Con. Notes - Conversion'!B2553 = "",
#N/A,
'Con. Notes - Conversion'!B2553)
)</f>
        <v>#N/A</v>
      </c>
      <c r="G2553" t="e">
        <f>IF(
OR('Con. Notes - No Conversion'!B2553 = "8. Transferee of restricted securities", 'Con. Notes - No Conversion'!B2553 = "9. Any person (substitution for securities etc.)"),
'Con. Notes - No Conversion'!C2553,
IF(
'Con. Notes - No Conversion'!B2553 = "",
#N/A,
'Con. Notes - No Conversion'!B2553)
)</f>
        <v>#N/A</v>
      </c>
    </row>
    <row r="2554" spans="1:7" x14ac:dyDescent="0.25">
      <c r="A2554" t="e">
        <f>IF(
OR(Shares!B2554 = "8. Transferee of restricted securities", Shares!B2554 = "9. Any person (substitution for securities etc.)"),
Shares!C2554,
IF(
Shares!B2554 = "",
#N/A,
Shares!B2554)
)</f>
        <v>#N/A</v>
      </c>
      <c r="B2554" t="e">
        <f>IF(
OR('Shares - LTR - Granted'!B2554 = "8. Transferee of restricted securities", 'Shares - LTR - Granted'!B2554 = "9. Any person (substitution for securities etc.)"),
'Shares - LTR - Granted'!C2554,
IF(
'Shares - LTR - Granted'!B2554 = "",
#N/A,
'Shares - LTR - Granted'!B2554)
)</f>
        <v>#N/A</v>
      </c>
      <c r="C2554" t="e">
        <f>IF(
OR('Performance Securities'!B2554 = "8. Transferee of restricted securities", 'Performance Securities'!B2554 = "9. Any person (substitution for securities etc.)"),
'Performance Securities'!C2554,
IF(
'Performance Securities'!B2554 = "",
#N/A,
'Performance Securities'!B2554)
)</f>
        <v>#N/A</v>
      </c>
      <c r="D2554" t="e">
        <f>IF(
OR('Options or Warrants'!B2554 = "8. Transferee of restricted securities", 'Options or Warrants'!B2554 = "9. Any person (substitution for securities etc.)"),
'Options or Warrants'!C2554,
IF(
'Options or Warrants'!B2554 = "",
#N/A,
'Options or Warrants'!B2554)
)</f>
        <v>#N/A</v>
      </c>
      <c r="E2554" t="e">
        <f>IF(
OR('Options - Free Attaching'!B2554 = "8. Transferee of restricted securities", 'Options - Free Attaching'!B2554 = "9. Any person (substitution for securities etc.)"),
'Options - Free Attaching'!C2554,
IF(
'Options - Free Attaching'!B2554 = "",
#N/A,
'Options - Free Attaching'!B2554)
)</f>
        <v>#N/A</v>
      </c>
      <c r="F2554" t="e">
        <f>IF(
OR('Con. Notes - Conversion'!B2554 = "8. Transferee of restricted securities", 'Con. Notes - Conversion'!B2554 = "9. Any person (substitution for securities etc.)"),
'Con. Notes - Conversion'!C2554,
IF(
'Con. Notes - Conversion'!B2554 = "",
#N/A,
'Con. Notes - Conversion'!B2554)
)</f>
        <v>#N/A</v>
      </c>
      <c r="G2554" t="e">
        <f>IF(
OR('Con. Notes - No Conversion'!B2554 = "8. Transferee of restricted securities", 'Con. Notes - No Conversion'!B2554 = "9. Any person (substitution for securities etc.)"),
'Con. Notes - No Conversion'!C2554,
IF(
'Con. Notes - No Conversion'!B2554 = "",
#N/A,
'Con. Notes - No Conversion'!B2554)
)</f>
        <v>#N/A</v>
      </c>
    </row>
    <row r="2555" spans="1:7" x14ac:dyDescent="0.25">
      <c r="A2555" t="e">
        <f>IF(
OR(Shares!B2555 = "8. Transferee of restricted securities", Shares!B2555 = "9. Any person (substitution for securities etc.)"),
Shares!C2555,
IF(
Shares!B2555 = "",
#N/A,
Shares!B2555)
)</f>
        <v>#N/A</v>
      </c>
      <c r="B2555" t="e">
        <f>IF(
OR('Shares - LTR - Granted'!B2555 = "8. Transferee of restricted securities", 'Shares - LTR - Granted'!B2555 = "9. Any person (substitution for securities etc.)"),
'Shares - LTR - Granted'!C2555,
IF(
'Shares - LTR - Granted'!B2555 = "",
#N/A,
'Shares - LTR - Granted'!B2555)
)</f>
        <v>#N/A</v>
      </c>
      <c r="C2555" t="e">
        <f>IF(
OR('Performance Securities'!B2555 = "8. Transferee of restricted securities", 'Performance Securities'!B2555 = "9. Any person (substitution for securities etc.)"),
'Performance Securities'!C2555,
IF(
'Performance Securities'!B2555 = "",
#N/A,
'Performance Securities'!B2555)
)</f>
        <v>#N/A</v>
      </c>
      <c r="D2555" t="e">
        <f>IF(
OR('Options or Warrants'!B2555 = "8. Transferee of restricted securities", 'Options or Warrants'!B2555 = "9. Any person (substitution for securities etc.)"),
'Options or Warrants'!C2555,
IF(
'Options or Warrants'!B2555 = "",
#N/A,
'Options or Warrants'!B2555)
)</f>
        <v>#N/A</v>
      </c>
      <c r="E2555" t="e">
        <f>IF(
OR('Options - Free Attaching'!B2555 = "8. Transferee of restricted securities", 'Options - Free Attaching'!B2555 = "9. Any person (substitution for securities etc.)"),
'Options - Free Attaching'!C2555,
IF(
'Options - Free Attaching'!B2555 = "",
#N/A,
'Options - Free Attaching'!B2555)
)</f>
        <v>#N/A</v>
      </c>
      <c r="F2555" t="e">
        <f>IF(
OR('Con. Notes - Conversion'!B2555 = "8. Transferee of restricted securities", 'Con. Notes - Conversion'!B2555 = "9. Any person (substitution for securities etc.)"),
'Con. Notes - Conversion'!C2555,
IF(
'Con. Notes - Conversion'!B2555 = "",
#N/A,
'Con. Notes - Conversion'!B2555)
)</f>
        <v>#N/A</v>
      </c>
      <c r="G2555" t="e">
        <f>IF(
OR('Con. Notes - No Conversion'!B2555 = "8. Transferee of restricted securities", 'Con. Notes - No Conversion'!B2555 = "9. Any person (substitution for securities etc.)"),
'Con. Notes - No Conversion'!C2555,
IF(
'Con. Notes - No Conversion'!B2555 = "",
#N/A,
'Con. Notes - No Conversion'!B2555)
)</f>
        <v>#N/A</v>
      </c>
    </row>
    <row r="2556" spans="1:7" x14ac:dyDescent="0.25">
      <c r="A2556" t="e">
        <f>IF(
OR(Shares!B2556 = "8. Transferee of restricted securities", Shares!B2556 = "9. Any person (substitution for securities etc.)"),
Shares!C2556,
IF(
Shares!B2556 = "",
#N/A,
Shares!B2556)
)</f>
        <v>#N/A</v>
      </c>
      <c r="B2556" t="e">
        <f>IF(
OR('Shares - LTR - Granted'!B2556 = "8. Transferee of restricted securities", 'Shares - LTR - Granted'!B2556 = "9. Any person (substitution for securities etc.)"),
'Shares - LTR - Granted'!C2556,
IF(
'Shares - LTR - Granted'!B2556 = "",
#N/A,
'Shares - LTR - Granted'!B2556)
)</f>
        <v>#N/A</v>
      </c>
      <c r="C2556" t="e">
        <f>IF(
OR('Performance Securities'!B2556 = "8. Transferee of restricted securities", 'Performance Securities'!B2556 = "9. Any person (substitution for securities etc.)"),
'Performance Securities'!C2556,
IF(
'Performance Securities'!B2556 = "",
#N/A,
'Performance Securities'!B2556)
)</f>
        <v>#N/A</v>
      </c>
      <c r="D2556" t="e">
        <f>IF(
OR('Options or Warrants'!B2556 = "8. Transferee of restricted securities", 'Options or Warrants'!B2556 = "9. Any person (substitution for securities etc.)"),
'Options or Warrants'!C2556,
IF(
'Options or Warrants'!B2556 = "",
#N/A,
'Options or Warrants'!B2556)
)</f>
        <v>#N/A</v>
      </c>
      <c r="E2556" t="e">
        <f>IF(
OR('Options - Free Attaching'!B2556 = "8. Transferee of restricted securities", 'Options - Free Attaching'!B2556 = "9. Any person (substitution for securities etc.)"),
'Options - Free Attaching'!C2556,
IF(
'Options - Free Attaching'!B2556 = "",
#N/A,
'Options - Free Attaching'!B2556)
)</f>
        <v>#N/A</v>
      </c>
      <c r="F2556" t="e">
        <f>IF(
OR('Con. Notes - Conversion'!B2556 = "8. Transferee of restricted securities", 'Con. Notes - Conversion'!B2556 = "9. Any person (substitution for securities etc.)"),
'Con. Notes - Conversion'!C2556,
IF(
'Con. Notes - Conversion'!B2556 = "",
#N/A,
'Con. Notes - Conversion'!B2556)
)</f>
        <v>#N/A</v>
      </c>
      <c r="G2556" t="e">
        <f>IF(
OR('Con. Notes - No Conversion'!B2556 = "8. Transferee of restricted securities", 'Con. Notes - No Conversion'!B2556 = "9. Any person (substitution for securities etc.)"),
'Con. Notes - No Conversion'!C2556,
IF(
'Con. Notes - No Conversion'!B2556 = "",
#N/A,
'Con. Notes - No Conversion'!B2556)
)</f>
        <v>#N/A</v>
      </c>
    </row>
    <row r="2557" spans="1:7" x14ac:dyDescent="0.25">
      <c r="A2557" t="e">
        <f>IF(
OR(Shares!B2557 = "8. Transferee of restricted securities", Shares!B2557 = "9. Any person (substitution for securities etc.)"),
Shares!C2557,
IF(
Shares!B2557 = "",
#N/A,
Shares!B2557)
)</f>
        <v>#N/A</v>
      </c>
      <c r="B2557" t="e">
        <f>IF(
OR('Shares - LTR - Granted'!B2557 = "8. Transferee of restricted securities", 'Shares - LTR - Granted'!B2557 = "9. Any person (substitution for securities etc.)"),
'Shares - LTR - Granted'!C2557,
IF(
'Shares - LTR - Granted'!B2557 = "",
#N/A,
'Shares - LTR - Granted'!B2557)
)</f>
        <v>#N/A</v>
      </c>
      <c r="C2557" t="e">
        <f>IF(
OR('Performance Securities'!B2557 = "8. Transferee of restricted securities", 'Performance Securities'!B2557 = "9. Any person (substitution for securities etc.)"),
'Performance Securities'!C2557,
IF(
'Performance Securities'!B2557 = "",
#N/A,
'Performance Securities'!B2557)
)</f>
        <v>#N/A</v>
      </c>
      <c r="D2557" t="e">
        <f>IF(
OR('Options or Warrants'!B2557 = "8. Transferee of restricted securities", 'Options or Warrants'!B2557 = "9. Any person (substitution for securities etc.)"),
'Options or Warrants'!C2557,
IF(
'Options or Warrants'!B2557 = "",
#N/A,
'Options or Warrants'!B2557)
)</f>
        <v>#N/A</v>
      </c>
      <c r="E2557" t="e">
        <f>IF(
OR('Options - Free Attaching'!B2557 = "8. Transferee of restricted securities", 'Options - Free Attaching'!B2557 = "9. Any person (substitution for securities etc.)"),
'Options - Free Attaching'!C2557,
IF(
'Options - Free Attaching'!B2557 = "",
#N/A,
'Options - Free Attaching'!B2557)
)</f>
        <v>#N/A</v>
      </c>
      <c r="F2557" t="e">
        <f>IF(
OR('Con. Notes - Conversion'!B2557 = "8. Transferee of restricted securities", 'Con. Notes - Conversion'!B2557 = "9. Any person (substitution for securities etc.)"),
'Con. Notes - Conversion'!C2557,
IF(
'Con. Notes - Conversion'!B2557 = "",
#N/A,
'Con. Notes - Conversion'!B2557)
)</f>
        <v>#N/A</v>
      </c>
      <c r="G2557" t="e">
        <f>IF(
OR('Con. Notes - No Conversion'!B2557 = "8. Transferee of restricted securities", 'Con. Notes - No Conversion'!B2557 = "9. Any person (substitution for securities etc.)"),
'Con. Notes - No Conversion'!C2557,
IF(
'Con. Notes - No Conversion'!B2557 = "",
#N/A,
'Con. Notes - No Conversion'!B2557)
)</f>
        <v>#N/A</v>
      </c>
    </row>
    <row r="2558" spans="1:7" x14ac:dyDescent="0.25">
      <c r="A2558" t="e">
        <f>IF(
OR(Shares!B2558 = "8. Transferee of restricted securities", Shares!B2558 = "9. Any person (substitution for securities etc.)"),
Shares!C2558,
IF(
Shares!B2558 = "",
#N/A,
Shares!B2558)
)</f>
        <v>#N/A</v>
      </c>
      <c r="B2558" t="e">
        <f>IF(
OR('Shares - LTR - Granted'!B2558 = "8. Transferee of restricted securities", 'Shares - LTR - Granted'!B2558 = "9. Any person (substitution for securities etc.)"),
'Shares - LTR - Granted'!C2558,
IF(
'Shares - LTR - Granted'!B2558 = "",
#N/A,
'Shares - LTR - Granted'!B2558)
)</f>
        <v>#N/A</v>
      </c>
      <c r="C2558" t="e">
        <f>IF(
OR('Performance Securities'!B2558 = "8. Transferee of restricted securities", 'Performance Securities'!B2558 = "9. Any person (substitution for securities etc.)"),
'Performance Securities'!C2558,
IF(
'Performance Securities'!B2558 = "",
#N/A,
'Performance Securities'!B2558)
)</f>
        <v>#N/A</v>
      </c>
      <c r="D2558" t="e">
        <f>IF(
OR('Options or Warrants'!B2558 = "8. Transferee of restricted securities", 'Options or Warrants'!B2558 = "9. Any person (substitution for securities etc.)"),
'Options or Warrants'!C2558,
IF(
'Options or Warrants'!B2558 = "",
#N/A,
'Options or Warrants'!B2558)
)</f>
        <v>#N/A</v>
      </c>
      <c r="E2558" t="e">
        <f>IF(
OR('Options - Free Attaching'!B2558 = "8. Transferee of restricted securities", 'Options - Free Attaching'!B2558 = "9. Any person (substitution for securities etc.)"),
'Options - Free Attaching'!C2558,
IF(
'Options - Free Attaching'!B2558 = "",
#N/A,
'Options - Free Attaching'!B2558)
)</f>
        <v>#N/A</v>
      </c>
      <c r="F2558" t="e">
        <f>IF(
OR('Con. Notes - Conversion'!B2558 = "8. Transferee of restricted securities", 'Con. Notes - Conversion'!B2558 = "9. Any person (substitution for securities etc.)"),
'Con. Notes - Conversion'!C2558,
IF(
'Con. Notes - Conversion'!B2558 = "",
#N/A,
'Con. Notes - Conversion'!B2558)
)</f>
        <v>#N/A</v>
      </c>
      <c r="G2558" t="e">
        <f>IF(
OR('Con. Notes - No Conversion'!B2558 = "8. Transferee of restricted securities", 'Con. Notes - No Conversion'!B2558 = "9. Any person (substitution for securities etc.)"),
'Con. Notes - No Conversion'!C2558,
IF(
'Con. Notes - No Conversion'!B2558 = "",
#N/A,
'Con. Notes - No Conversion'!B2558)
)</f>
        <v>#N/A</v>
      </c>
    </row>
    <row r="2559" spans="1:7" x14ac:dyDescent="0.25">
      <c r="A2559" t="e">
        <f>IF(
OR(Shares!B2559 = "8. Transferee of restricted securities", Shares!B2559 = "9. Any person (substitution for securities etc.)"),
Shares!C2559,
IF(
Shares!B2559 = "",
#N/A,
Shares!B2559)
)</f>
        <v>#N/A</v>
      </c>
      <c r="B2559" t="e">
        <f>IF(
OR('Shares - LTR - Granted'!B2559 = "8. Transferee of restricted securities", 'Shares - LTR - Granted'!B2559 = "9. Any person (substitution for securities etc.)"),
'Shares - LTR - Granted'!C2559,
IF(
'Shares - LTR - Granted'!B2559 = "",
#N/A,
'Shares - LTR - Granted'!B2559)
)</f>
        <v>#N/A</v>
      </c>
      <c r="C2559" t="e">
        <f>IF(
OR('Performance Securities'!B2559 = "8. Transferee of restricted securities", 'Performance Securities'!B2559 = "9. Any person (substitution for securities etc.)"),
'Performance Securities'!C2559,
IF(
'Performance Securities'!B2559 = "",
#N/A,
'Performance Securities'!B2559)
)</f>
        <v>#N/A</v>
      </c>
      <c r="D2559" t="e">
        <f>IF(
OR('Options or Warrants'!B2559 = "8. Transferee of restricted securities", 'Options or Warrants'!B2559 = "9. Any person (substitution for securities etc.)"),
'Options or Warrants'!C2559,
IF(
'Options or Warrants'!B2559 = "",
#N/A,
'Options or Warrants'!B2559)
)</f>
        <v>#N/A</v>
      </c>
      <c r="E2559" t="e">
        <f>IF(
OR('Options - Free Attaching'!B2559 = "8. Transferee of restricted securities", 'Options - Free Attaching'!B2559 = "9. Any person (substitution for securities etc.)"),
'Options - Free Attaching'!C2559,
IF(
'Options - Free Attaching'!B2559 = "",
#N/A,
'Options - Free Attaching'!B2559)
)</f>
        <v>#N/A</v>
      </c>
      <c r="F2559" t="e">
        <f>IF(
OR('Con. Notes - Conversion'!B2559 = "8. Transferee of restricted securities", 'Con. Notes - Conversion'!B2559 = "9. Any person (substitution for securities etc.)"),
'Con. Notes - Conversion'!C2559,
IF(
'Con. Notes - Conversion'!B2559 = "",
#N/A,
'Con. Notes - Conversion'!B2559)
)</f>
        <v>#N/A</v>
      </c>
      <c r="G2559" t="e">
        <f>IF(
OR('Con. Notes - No Conversion'!B2559 = "8. Transferee of restricted securities", 'Con. Notes - No Conversion'!B2559 = "9. Any person (substitution for securities etc.)"),
'Con. Notes - No Conversion'!C2559,
IF(
'Con. Notes - No Conversion'!B2559 = "",
#N/A,
'Con. Notes - No Conversion'!B2559)
)</f>
        <v>#N/A</v>
      </c>
    </row>
    <row r="2560" spans="1:7" x14ac:dyDescent="0.25">
      <c r="A2560" t="e">
        <f>IF(
OR(Shares!B2560 = "8. Transferee of restricted securities", Shares!B2560 = "9. Any person (substitution for securities etc.)"),
Shares!C2560,
IF(
Shares!B2560 = "",
#N/A,
Shares!B2560)
)</f>
        <v>#N/A</v>
      </c>
      <c r="B2560" t="e">
        <f>IF(
OR('Shares - LTR - Granted'!B2560 = "8. Transferee of restricted securities", 'Shares - LTR - Granted'!B2560 = "9. Any person (substitution for securities etc.)"),
'Shares - LTR - Granted'!C2560,
IF(
'Shares - LTR - Granted'!B2560 = "",
#N/A,
'Shares - LTR - Granted'!B2560)
)</f>
        <v>#N/A</v>
      </c>
      <c r="C2560" t="e">
        <f>IF(
OR('Performance Securities'!B2560 = "8. Transferee of restricted securities", 'Performance Securities'!B2560 = "9. Any person (substitution for securities etc.)"),
'Performance Securities'!C2560,
IF(
'Performance Securities'!B2560 = "",
#N/A,
'Performance Securities'!B2560)
)</f>
        <v>#N/A</v>
      </c>
      <c r="D2560" t="e">
        <f>IF(
OR('Options or Warrants'!B2560 = "8. Transferee of restricted securities", 'Options or Warrants'!B2560 = "9. Any person (substitution for securities etc.)"),
'Options or Warrants'!C2560,
IF(
'Options or Warrants'!B2560 = "",
#N/A,
'Options or Warrants'!B2560)
)</f>
        <v>#N/A</v>
      </c>
      <c r="E2560" t="e">
        <f>IF(
OR('Options - Free Attaching'!B2560 = "8. Transferee of restricted securities", 'Options - Free Attaching'!B2560 = "9. Any person (substitution for securities etc.)"),
'Options - Free Attaching'!C2560,
IF(
'Options - Free Attaching'!B2560 = "",
#N/A,
'Options - Free Attaching'!B2560)
)</f>
        <v>#N/A</v>
      </c>
      <c r="F2560" t="e">
        <f>IF(
OR('Con. Notes - Conversion'!B2560 = "8. Transferee of restricted securities", 'Con. Notes - Conversion'!B2560 = "9. Any person (substitution for securities etc.)"),
'Con. Notes - Conversion'!C2560,
IF(
'Con. Notes - Conversion'!B2560 = "",
#N/A,
'Con. Notes - Conversion'!B2560)
)</f>
        <v>#N/A</v>
      </c>
      <c r="G2560" t="e">
        <f>IF(
OR('Con. Notes - No Conversion'!B2560 = "8. Transferee of restricted securities", 'Con. Notes - No Conversion'!B2560 = "9. Any person (substitution for securities etc.)"),
'Con. Notes - No Conversion'!C2560,
IF(
'Con. Notes - No Conversion'!B2560 = "",
#N/A,
'Con. Notes - No Conversion'!B2560)
)</f>
        <v>#N/A</v>
      </c>
    </row>
    <row r="2561" spans="1:7" x14ac:dyDescent="0.25">
      <c r="A2561" t="e">
        <f>IF(
OR(Shares!B2561 = "8. Transferee of restricted securities", Shares!B2561 = "9. Any person (substitution for securities etc.)"),
Shares!C2561,
IF(
Shares!B2561 = "",
#N/A,
Shares!B2561)
)</f>
        <v>#N/A</v>
      </c>
      <c r="B2561" t="e">
        <f>IF(
OR('Shares - LTR - Granted'!B2561 = "8. Transferee of restricted securities", 'Shares - LTR - Granted'!B2561 = "9. Any person (substitution for securities etc.)"),
'Shares - LTR - Granted'!C2561,
IF(
'Shares - LTR - Granted'!B2561 = "",
#N/A,
'Shares - LTR - Granted'!B2561)
)</f>
        <v>#N/A</v>
      </c>
      <c r="C2561" t="e">
        <f>IF(
OR('Performance Securities'!B2561 = "8. Transferee of restricted securities", 'Performance Securities'!B2561 = "9. Any person (substitution for securities etc.)"),
'Performance Securities'!C2561,
IF(
'Performance Securities'!B2561 = "",
#N/A,
'Performance Securities'!B2561)
)</f>
        <v>#N/A</v>
      </c>
      <c r="D2561" t="e">
        <f>IF(
OR('Options or Warrants'!B2561 = "8. Transferee of restricted securities", 'Options or Warrants'!B2561 = "9. Any person (substitution for securities etc.)"),
'Options or Warrants'!C2561,
IF(
'Options or Warrants'!B2561 = "",
#N/A,
'Options or Warrants'!B2561)
)</f>
        <v>#N/A</v>
      </c>
      <c r="E2561" t="e">
        <f>IF(
OR('Options - Free Attaching'!B2561 = "8. Transferee of restricted securities", 'Options - Free Attaching'!B2561 = "9. Any person (substitution for securities etc.)"),
'Options - Free Attaching'!C2561,
IF(
'Options - Free Attaching'!B2561 = "",
#N/A,
'Options - Free Attaching'!B2561)
)</f>
        <v>#N/A</v>
      </c>
      <c r="F2561" t="e">
        <f>IF(
OR('Con. Notes - Conversion'!B2561 = "8. Transferee of restricted securities", 'Con. Notes - Conversion'!B2561 = "9. Any person (substitution for securities etc.)"),
'Con. Notes - Conversion'!C2561,
IF(
'Con. Notes - Conversion'!B2561 = "",
#N/A,
'Con. Notes - Conversion'!B2561)
)</f>
        <v>#N/A</v>
      </c>
      <c r="G2561" t="e">
        <f>IF(
OR('Con. Notes - No Conversion'!B2561 = "8. Transferee of restricted securities", 'Con. Notes - No Conversion'!B2561 = "9. Any person (substitution for securities etc.)"),
'Con. Notes - No Conversion'!C2561,
IF(
'Con. Notes - No Conversion'!B2561 = "",
#N/A,
'Con. Notes - No Conversion'!B2561)
)</f>
        <v>#N/A</v>
      </c>
    </row>
    <row r="2562" spans="1:7" x14ac:dyDescent="0.25">
      <c r="A2562" t="e">
        <f>IF(
OR(Shares!B2562 = "8. Transferee of restricted securities", Shares!B2562 = "9. Any person (substitution for securities etc.)"),
Shares!C2562,
IF(
Shares!B2562 = "",
#N/A,
Shares!B2562)
)</f>
        <v>#N/A</v>
      </c>
      <c r="B2562" t="e">
        <f>IF(
OR('Shares - LTR - Granted'!B2562 = "8. Transferee of restricted securities", 'Shares - LTR - Granted'!B2562 = "9. Any person (substitution for securities etc.)"),
'Shares - LTR - Granted'!C2562,
IF(
'Shares - LTR - Granted'!B2562 = "",
#N/A,
'Shares - LTR - Granted'!B2562)
)</f>
        <v>#N/A</v>
      </c>
      <c r="C2562" t="e">
        <f>IF(
OR('Performance Securities'!B2562 = "8. Transferee of restricted securities", 'Performance Securities'!B2562 = "9. Any person (substitution for securities etc.)"),
'Performance Securities'!C2562,
IF(
'Performance Securities'!B2562 = "",
#N/A,
'Performance Securities'!B2562)
)</f>
        <v>#N/A</v>
      </c>
      <c r="D2562" t="e">
        <f>IF(
OR('Options or Warrants'!B2562 = "8. Transferee of restricted securities", 'Options or Warrants'!B2562 = "9. Any person (substitution for securities etc.)"),
'Options or Warrants'!C2562,
IF(
'Options or Warrants'!B2562 = "",
#N/A,
'Options or Warrants'!B2562)
)</f>
        <v>#N/A</v>
      </c>
      <c r="E2562" t="e">
        <f>IF(
OR('Options - Free Attaching'!B2562 = "8. Transferee of restricted securities", 'Options - Free Attaching'!B2562 = "9. Any person (substitution for securities etc.)"),
'Options - Free Attaching'!C2562,
IF(
'Options - Free Attaching'!B2562 = "",
#N/A,
'Options - Free Attaching'!B2562)
)</f>
        <v>#N/A</v>
      </c>
      <c r="F2562" t="e">
        <f>IF(
OR('Con. Notes - Conversion'!B2562 = "8. Transferee of restricted securities", 'Con. Notes - Conversion'!B2562 = "9. Any person (substitution for securities etc.)"),
'Con. Notes - Conversion'!C2562,
IF(
'Con. Notes - Conversion'!B2562 = "",
#N/A,
'Con. Notes - Conversion'!B2562)
)</f>
        <v>#N/A</v>
      </c>
      <c r="G2562" t="e">
        <f>IF(
OR('Con. Notes - No Conversion'!B2562 = "8. Transferee of restricted securities", 'Con. Notes - No Conversion'!B2562 = "9. Any person (substitution for securities etc.)"),
'Con. Notes - No Conversion'!C2562,
IF(
'Con. Notes - No Conversion'!B2562 = "",
#N/A,
'Con. Notes - No Conversion'!B2562)
)</f>
        <v>#N/A</v>
      </c>
    </row>
    <row r="2563" spans="1:7" x14ac:dyDescent="0.25">
      <c r="A2563" t="e">
        <f>IF(
OR(Shares!B2563 = "8. Transferee of restricted securities", Shares!B2563 = "9. Any person (substitution for securities etc.)"),
Shares!C2563,
IF(
Shares!B2563 = "",
#N/A,
Shares!B2563)
)</f>
        <v>#N/A</v>
      </c>
      <c r="B2563" t="e">
        <f>IF(
OR('Shares - LTR - Granted'!B2563 = "8. Transferee of restricted securities", 'Shares - LTR - Granted'!B2563 = "9. Any person (substitution for securities etc.)"),
'Shares - LTR - Granted'!C2563,
IF(
'Shares - LTR - Granted'!B2563 = "",
#N/A,
'Shares - LTR - Granted'!B2563)
)</f>
        <v>#N/A</v>
      </c>
      <c r="C2563" t="e">
        <f>IF(
OR('Performance Securities'!B2563 = "8. Transferee of restricted securities", 'Performance Securities'!B2563 = "9. Any person (substitution for securities etc.)"),
'Performance Securities'!C2563,
IF(
'Performance Securities'!B2563 = "",
#N/A,
'Performance Securities'!B2563)
)</f>
        <v>#N/A</v>
      </c>
      <c r="D2563" t="e">
        <f>IF(
OR('Options or Warrants'!B2563 = "8. Transferee of restricted securities", 'Options or Warrants'!B2563 = "9. Any person (substitution for securities etc.)"),
'Options or Warrants'!C2563,
IF(
'Options or Warrants'!B2563 = "",
#N/A,
'Options or Warrants'!B2563)
)</f>
        <v>#N/A</v>
      </c>
      <c r="E2563" t="e">
        <f>IF(
OR('Options - Free Attaching'!B2563 = "8. Transferee of restricted securities", 'Options - Free Attaching'!B2563 = "9. Any person (substitution for securities etc.)"),
'Options - Free Attaching'!C2563,
IF(
'Options - Free Attaching'!B2563 = "",
#N/A,
'Options - Free Attaching'!B2563)
)</f>
        <v>#N/A</v>
      </c>
      <c r="F2563" t="e">
        <f>IF(
OR('Con. Notes - Conversion'!B2563 = "8. Transferee of restricted securities", 'Con. Notes - Conversion'!B2563 = "9. Any person (substitution for securities etc.)"),
'Con. Notes - Conversion'!C2563,
IF(
'Con. Notes - Conversion'!B2563 = "",
#N/A,
'Con. Notes - Conversion'!B2563)
)</f>
        <v>#N/A</v>
      </c>
      <c r="G2563" t="e">
        <f>IF(
OR('Con. Notes - No Conversion'!B2563 = "8. Transferee of restricted securities", 'Con. Notes - No Conversion'!B2563 = "9. Any person (substitution for securities etc.)"),
'Con. Notes - No Conversion'!C2563,
IF(
'Con. Notes - No Conversion'!B2563 = "",
#N/A,
'Con. Notes - No Conversion'!B2563)
)</f>
        <v>#N/A</v>
      </c>
    </row>
    <row r="2564" spans="1:7" x14ac:dyDescent="0.25">
      <c r="A2564" t="e">
        <f>IF(
OR(Shares!B2564 = "8. Transferee of restricted securities", Shares!B2564 = "9. Any person (substitution for securities etc.)"),
Shares!C2564,
IF(
Shares!B2564 = "",
#N/A,
Shares!B2564)
)</f>
        <v>#N/A</v>
      </c>
      <c r="B2564" t="e">
        <f>IF(
OR('Shares - LTR - Granted'!B2564 = "8. Transferee of restricted securities", 'Shares - LTR - Granted'!B2564 = "9. Any person (substitution for securities etc.)"),
'Shares - LTR - Granted'!C2564,
IF(
'Shares - LTR - Granted'!B2564 = "",
#N/A,
'Shares - LTR - Granted'!B2564)
)</f>
        <v>#N/A</v>
      </c>
      <c r="C2564" t="e">
        <f>IF(
OR('Performance Securities'!B2564 = "8. Transferee of restricted securities", 'Performance Securities'!B2564 = "9. Any person (substitution for securities etc.)"),
'Performance Securities'!C2564,
IF(
'Performance Securities'!B2564 = "",
#N/A,
'Performance Securities'!B2564)
)</f>
        <v>#N/A</v>
      </c>
      <c r="D2564" t="e">
        <f>IF(
OR('Options or Warrants'!B2564 = "8. Transferee of restricted securities", 'Options or Warrants'!B2564 = "9. Any person (substitution for securities etc.)"),
'Options or Warrants'!C2564,
IF(
'Options or Warrants'!B2564 = "",
#N/A,
'Options or Warrants'!B2564)
)</f>
        <v>#N/A</v>
      </c>
      <c r="E2564" t="e">
        <f>IF(
OR('Options - Free Attaching'!B2564 = "8. Transferee of restricted securities", 'Options - Free Attaching'!B2564 = "9. Any person (substitution for securities etc.)"),
'Options - Free Attaching'!C2564,
IF(
'Options - Free Attaching'!B2564 = "",
#N/A,
'Options - Free Attaching'!B2564)
)</f>
        <v>#N/A</v>
      </c>
      <c r="F2564" t="e">
        <f>IF(
OR('Con. Notes - Conversion'!B2564 = "8. Transferee of restricted securities", 'Con. Notes - Conversion'!B2564 = "9. Any person (substitution for securities etc.)"),
'Con. Notes - Conversion'!C2564,
IF(
'Con. Notes - Conversion'!B2564 = "",
#N/A,
'Con. Notes - Conversion'!B2564)
)</f>
        <v>#N/A</v>
      </c>
      <c r="G2564" t="e">
        <f>IF(
OR('Con. Notes - No Conversion'!B2564 = "8. Transferee of restricted securities", 'Con. Notes - No Conversion'!B2564 = "9. Any person (substitution for securities etc.)"),
'Con. Notes - No Conversion'!C2564,
IF(
'Con. Notes - No Conversion'!B2564 = "",
#N/A,
'Con. Notes - No Conversion'!B2564)
)</f>
        <v>#N/A</v>
      </c>
    </row>
    <row r="2565" spans="1:7" x14ac:dyDescent="0.25">
      <c r="A2565" t="e">
        <f>IF(
OR(Shares!B2565 = "8. Transferee of restricted securities", Shares!B2565 = "9. Any person (substitution for securities etc.)"),
Shares!C2565,
IF(
Shares!B2565 = "",
#N/A,
Shares!B2565)
)</f>
        <v>#N/A</v>
      </c>
      <c r="B2565" t="e">
        <f>IF(
OR('Shares - LTR - Granted'!B2565 = "8. Transferee of restricted securities", 'Shares - LTR - Granted'!B2565 = "9. Any person (substitution for securities etc.)"),
'Shares - LTR - Granted'!C2565,
IF(
'Shares - LTR - Granted'!B2565 = "",
#N/A,
'Shares - LTR - Granted'!B2565)
)</f>
        <v>#N/A</v>
      </c>
      <c r="C2565" t="e">
        <f>IF(
OR('Performance Securities'!B2565 = "8. Transferee of restricted securities", 'Performance Securities'!B2565 = "9. Any person (substitution for securities etc.)"),
'Performance Securities'!C2565,
IF(
'Performance Securities'!B2565 = "",
#N/A,
'Performance Securities'!B2565)
)</f>
        <v>#N/A</v>
      </c>
      <c r="D2565" t="e">
        <f>IF(
OR('Options or Warrants'!B2565 = "8. Transferee of restricted securities", 'Options or Warrants'!B2565 = "9. Any person (substitution for securities etc.)"),
'Options or Warrants'!C2565,
IF(
'Options or Warrants'!B2565 = "",
#N/A,
'Options or Warrants'!B2565)
)</f>
        <v>#N/A</v>
      </c>
      <c r="E2565" t="e">
        <f>IF(
OR('Options - Free Attaching'!B2565 = "8. Transferee of restricted securities", 'Options - Free Attaching'!B2565 = "9. Any person (substitution for securities etc.)"),
'Options - Free Attaching'!C2565,
IF(
'Options - Free Attaching'!B2565 = "",
#N/A,
'Options - Free Attaching'!B2565)
)</f>
        <v>#N/A</v>
      </c>
      <c r="F2565" t="e">
        <f>IF(
OR('Con. Notes - Conversion'!B2565 = "8. Transferee of restricted securities", 'Con. Notes - Conversion'!B2565 = "9. Any person (substitution for securities etc.)"),
'Con. Notes - Conversion'!C2565,
IF(
'Con. Notes - Conversion'!B2565 = "",
#N/A,
'Con. Notes - Conversion'!B2565)
)</f>
        <v>#N/A</v>
      </c>
      <c r="G2565" t="e">
        <f>IF(
OR('Con. Notes - No Conversion'!B2565 = "8. Transferee of restricted securities", 'Con. Notes - No Conversion'!B2565 = "9. Any person (substitution for securities etc.)"),
'Con. Notes - No Conversion'!C2565,
IF(
'Con. Notes - No Conversion'!B2565 = "",
#N/A,
'Con. Notes - No Conversion'!B2565)
)</f>
        <v>#N/A</v>
      </c>
    </row>
    <row r="2566" spans="1:7" x14ac:dyDescent="0.25">
      <c r="A2566" t="e">
        <f>IF(
OR(Shares!B2566 = "8. Transferee of restricted securities", Shares!B2566 = "9. Any person (substitution for securities etc.)"),
Shares!C2566,
IF(
Shares!B2566 = "",
#N/A,
Shares!B2566)
)</f>
        <v>#N/A</v>
      </c>
      <c r="B2566" t="e">
        <f>IF(
OR('Shares - LTR - Granted'!B2566 = "8. Transferee of restricted securities", 'Shares - LTR - Granted'!B2566 = "9. Any person (substitution for securities etc.)"),
'Shares - LTR - Granted'!C2566,
IF(
'Shares - LTR - Granted'!B2566 = "",
#N/A,
'Shares - LTR - Granted'!B2566)
)</f>
        <v>#N/A</v>
      </c>
      <c r="C2566" t="e">
        <f>IF(
OR('Performance Securities'!B2566 = "8. Transferee of restricted securities", 'Performance Securities'!B2566 = "9. Any person (substitution for securities etc.)"),
'Performance Securities'!C2566,
IF(
'Performance Securities'!B2566 = "",
#N/A,
'Performance Securities'!B2566)
)</f>
        <v>#N/A</v>
      </c>
      <c r="D2566" t="e">
        <f>IF(
OR('Options or Warrants'!B2566 = "8. Transferee of restricted securities", 'Options or Warrants'!B2566 = "9. Any person (substitution for securities etc.)"),
'Options or Warrants'!C2566,
IF(
'Options or Warrants'!B2566 = "",
#N/A,
'Options or Warrants'!B2566)
)</f>
        <v>#N/A</v>
      </c>
      <c r="E2566" t="e">
        <f>IF(
OR('Options - Free Attaching'!B2566 = "8. Transferee of restricted securities", 'Options - Free Attaching'!B2566 = "9. Any person (substitution for securities etc.)"),
'Options - Free Attaching'!C2566,
IF(
'Options - Free Attaching'!B2566 = "",
#N/A,
'Options - Free Attaching'!B2566)
)</f>
        <v>#N/A</v>
      </c>
      <c r="F2566" t="e">
        <f>IF(
OR('Con. Notes - Conversion'!B2566 = "8. Transferee of restricted securities", 'Con. Notes - Conversion'!B2566 = "9. Any person (substitution for securities etc.)"),
'Con. Notes - Conversion'!C2566,
IF(
'Con. Notes - Conversion'!B2566 = "",
#N/A,
'Con. Notes - Conversion'!B2566)
)</f>
        <v>#N/A</v>
      </c>
      <c r="G2566" t="e">
        <f>IF(
OR('Con. Notes - No Conversion'!B2566 = "8. Transferee of restricted securities", 'Con. Notes - No Conversion'!B2566 = "9. Any person (substitution for securities etc.)"),
'Con. Notes - No Conversion'!C2566,
IF(
'Con. Notes - No Conversion'!B2566 = "",
#N/A,
'Con. Notes - No Conversion'!B2566)
)</f>
        <v>#N/A</v>
      </c>
    </row>
    <row r="2567" spans="1:7" x14ac:dyDescent="0.25">
      <c r="A2567" t="e">
        <f>IF(
OR(Shares!B2567 = "8. Transferee of restricted securities", Shares!B2567 = "9. Any person (substitution for securities etc.)"),
Shares!C2567,
IF(
Shares!B2567 = "",
#N/A,
Shares!B2567)
)</f>
        <v>#N/A</v>
      </c>
      <c r="B2567" t="e">
        <f>IF(
OR('Shares - LTR - Granted'!B2567 = "8. Transferee of restricted securities", 'Shares - LTR - Granted'!B2567 = "9. Any person (substitution for securities etc.)"),
'Shares - LTR - Granted'!C2567,
IF(
'Shares - LTR - Granted'!B2567 = "",
#N/A,
'Shares - LTR - Granted'!B2567)
)</f>
        <v>#N/A</v>
      </c>
      <c r="C2567" t="e">
        <f>IF(
OR('Performance Securities'!B2567 = "8. Transferee of restricted securities", 'Performance Securities'!B2567 = "9. Any person (substitution for securities etc.)"),
'Performance Securities'!C2567,
IF(
'Performance Securities'!B2567 = "",
#N/A,
'Performance Securities'!B2567)
)</f>
        <v>#N/A</v>
      </c>
      <c r="D2567" t="e">
        <f>IF(
OR('Options or Warrants'!B2567 = "8. Transferee of restricted securities", 'Options or Warrants'!B2567 = "9. Any person (substitution for securities etc.)"),
'Options or Warrants'!C2567,
IF(
'Options or Warrants'!B2567 = "",
#N/A,
'Options or Warrants'!B2567)
)</f>
        <v>#N/A</v>
      </c>
      <c r="E2567" t="e">
        <f>IF(
OR('Options - Free Attaching'!B2567 = "8. Transferee of restricted securities", 'Options - Free Attaching'!B2567 = "9. Any person (substitution for securities etc.)"),
'Options - Free Attaching'!C2567,
IF(
'Options - Free Attaching'!B2567 = "",
#N/A,
'Options - Free Attaching'!B2567)
)</f>
        <v>#N/A</v>
      </c>
      <c r="F2567" t="e">
        <f>IF(
OR('Con. Notes - Conversion'!B2567 = "8. Transferee of restricted securities", 'Con. Notes - Conversion'!B2567 = "9. Any person (substitution for securities etc.)"),
'Con. Notes - Conversion'!C2567,
IF(
'Con. Notes - Conversion'!B2567 = "",
#N/A,
'Con. Notes - Conversion'!B2567)
)</f>
        <v>#N/A</v>
      </c>
      <c r="G2567" t="e">
        <f>IF(
OR('Con. Notes - No Conversion'!B2567 = "8. Transferee of restricted securities", 'Con. Notes - No Conversion'!B2567 = "9. Any person (substitution for securities etc.)"),
'Con. Notes - No Conversion'!C2567,
IF(
'Con. Notes - No Conversion'!B2567 = "",
#N/A,
'Con. Notes - No Conversion'!B2567)
)</f>
        <v>#N/A</v>
      </c>
    </row>
    <row r="2568" spans="1:7" x14ac:dyDescent="0.25">
      <c r="A2568" t="e">
        <f>IF(
OR(Shares!B2568 = "8. Transferee of restricted securities", Shares!B2568 = "9. Any person (substitution for securities etc.)"),
Shares!C2568,
IF(
Shares!B2568 = "",
#N/A,
Shares!B2568)
)</f>
        <v>#N/A</v>
      </c>
      <c r="B2568" t="e">
        <f>IF(
OR('Shares - LTR - Granted'!B2568 = "8. Transferee of restricted securities", 'Shares - LTR - Granted'!B2568 = "9. Any person (substitution for securities etc.)"),
'Shares - LTR - Granted'!C2568,
IF(
'Shares - LTR - Granted'!B2568 = "",
#N/A,
'Shares - LTR - Granted'!B2568)
)</f>
        <v>#N/A</v>
      </c>
      <c r="C2568" t="e">
        <f>IF(
OR('Performance Securities'!B2568 = "8. Transferee of restricted securities", 'Performance Securities'!B2568 = "9. Any person (substitution for securities etc.)"),
'Performance Securities'!C2568,
IF(
'Performance Securities'!B2568 = "",
#N/A,
'Performance Securities'!B2568)
)</f>
        <v>#N/A</v>
      </c>
      <c r="D2568" t="e">
        <f>IF(
OR('Options or Warrants'!B2568 = "8. Transferee of restricted securities", 'Options or Warrants'!B2568 = "9. Any person (substitution for securities etc.)"),
'Options or Warrants'!C2568,
IF(
'Options or Warrants'!B2568 = "",
#N/A,
'Options or Warrants'!B2568)
)</f>
        <v>#N/A</v>
      </c>
      <c r="E2568" t="e">
        <f>IF(
OR('Options - Free Attaching'!B2568 = "8. Transferee of restricted securities", 'Options - Free Attaching'!B2568 = "9. Any person (substitution for securities etc.)"),
'Options - Free Attaching'!C2568,
IF(
'Options - Free Attaching'!B2568 = "",
#N/A,
'Options - Free Attaching'!B2568)
)</f>
        <v>#N/A</v>
      </c>
      <c r="F2568" t="e">
        <f>IF(
OR('Con. Notes - Conversion'!B2568 = "8. Transferee of restricted securities", 'Con. Notes - Conversion'!B2568 = "9. Any person (substitution for securities etc.)"),
'Con. Notes - Conversion'!C2568,
IF(
'Con. Notes - Conversion'!B2568 = "",
#N/A,
'Con. Notes - Conversion'!B2568)
)</f>
        <v>#N/A</v>
      </c>
      <c r="G2568" t="e">
        <f>IF(
OR('Con. Notes - No Conversion'!B2568 = "8. Transferee of restricted securities", 'Con. Notes - No Conversion'!B2568 = "9. Any person (substitution for securities etc.)"),
'Con. Notes - No Conversion'!C2568,
IF(
'Con. Notes - No Conversion'!B2568 = "",
#N/A,
'Con. Notes - No Conversion'!B2568)
)</f>
        <v>#N/A</v>
      </c>
    </row>
    <row r="2569" spans="1:7" x14ac:dyDescent="0.25">
      <c r="A2569" t="e">
        <f>IF(
OR(Shares!B2569 = "8. Transferee of restricted securities", Shares!B2569 = "9. Any person (substitution for securities etc.)"),
Shares!C2569,
IF(
Shares!B2569 = "",
#N/A,
Shares!B2569)
)</f>
        <v>#N/A</v>
      </c>
      <c r="B2569" t="e">
        <f>IF(
OR('Shares - LTR - Granted'!B2569 = "8. Transferee of restricted securities", 'Shares - LTR - Granted'!B2569 = "9. Any person (substitution for securities etc.)"),
'Shares - LTR - Granted'!C2569,
IF(
'Shares - LTR - Granted'!B2569 = "",
#N/A,
'Shares - LTR - Granted'!B2569)
)</f>
        <v>#N/A</v>
      </c>
      <c r="C2569" t="e">
        <f>IF(
OR('Performance Securities'!B2569 = "8. Transferee of restricted securities", 'Performance Securities'!B2569 = "9. Any person (substitution for securities etc.)"),
'Performance Securities'!C2569,
IF(
'Performance Securities'!B2569 = "",
#N/A,
'Performance Securities'!B2569)
)</f>
        <v>#N/A</v>
      </c>
      <c r="D2569" t="e">
        <f>IF(
OR('Options or Warrants'!B2569 = "8. Transferee of restricted securities", 'Options or Warrants'!B2569 = "9. Any person (substitution for securities etc.)"),
'Options or Warrants'!C2569,
IF(
'Options or Warrants'!B2569 = "",
#N/A,
'Options or Warrants'!B2569)
)</f>
        <v>#N/A</v>
      </c>
      <c r="E2569" t="e">
        <f>IF(
OR('Options - Free Attaching'!B2569 = "8. Transferee of restricted securities", 'Options - Free Attaching'!B2569 = "9. Any person (substitution for securities etc.)"),
'Options - Free Attaching'!C2569,
IF(
'Options - Free Attaching'!B2569 = "",
#N/A,
'Options - Free Attaching'!B2569)
)</f>
        <v>#N/A</v>
      </c>
      <c r="F2569" t="e">
        <f>IF(
OR('Con. Notes - Conversion'!B2569 = "8. Transferee of restricted securities", 'Con. Notes - Conversion'!B2569 = "9. Any person (substitution for securities etc.)"),
'Con. Notes - Conversion'!C2569,
IF(
'Con. Notes - Conversion'!B2569 = "",
#N/A,
'Con. Notes - Conversion'!B2569)
)</f>
        <v>#N/A</v>
      </c>
      <c r="G2569" t="e">
        <f>IF(
OR('Con. Notes - No Conversion'!B2569 = "8. Transferee of restricted securities", 'Con. Notes - No Conversion'!B2569 = "9. Any person (substitution for securities etc.)"),
'Con. Notes - No Conversion'!C2569,
IF(
'Con. Notes - No Conversion'!B2569 = "",
#N/A,
'Con. Notes - No Conversion'!B2569)
)</f>
        <v>#N/A</v>
      </c>
    </row>
    <row r="2570" spans="1:7" x14ac:dyDescent="0.25">
      <c r="A2570" t="e">
        <f>IF(
OR(Shares!B2570 = "8. Transferee of restricted securities", Shares!B2570 = "9. Any person (substitution for securities etc.)"),
Shares!C2570,
IF(
Shares!B2570 = "",
#N/A,
Shares!B2570)
)</f>
        <v>#N/A</v>
      </c>
      <c r="B2570" t="e">
        <f>IF(
OR('Shares - LTR - Granted'!B2570 = "8. Transferee of restricted securities", 'Shares - LTR - Granted'!B2570 = "9. Any person (substitution for securities etc.)"),
'Shares - LTR - Granted'!C2570,
IF(
'Shares - LTR - Granted'!B2570 = "",
#N/A,
'Shares - LTR - Granted'!B2570)
)</f>
        <v>#N/A</v>
      </c>
      <c r="C2570" t="e">
        <f>IF(
OR('Performance Securities'!B2570 = "8. Transferee of restricted securities", 'Performance Securities'!B2570 = "9. Any person (substitution for securities etc.)"),
'Performance Securities'!C2570,
IF(
'Performance Securities'!B2570 = "",
#N/A,
'Performance Securities'!B2570)
)</f>
        <v>#N/A</v>
      </c>
      <c r="D2570" t="e">
        <f>IF(
OR('Options or Warrants'!B2570 = "8. Transferee of restricted securities", 'Options or Warrants'!B2570 = "9. Any person (substitution for securities etc.)"),
'Options or Warrants'!C2570,
IF(
'Options or Warrants'!B2570 = "",
#N/A,
'Options or Warrants'!B2570)
)</f>
        <v>#N/A</v>
      </c>
      <c r="E2570" t="e">
        <f>IF(
OR('Options - Free Attaching'!B2570 = "8. Transferee of restricted securities", 'Options - Free Attaching'!B2570 = "9. Any person (substitution for securities etc.)"),
'Options - Free Attaching'!C2570,
IF(
'Options - Free Attaching'!B2570 = "",
#N/A,
'Options - Free Attaching'!B2570)
)</f>
        <v>#N/A</v>
      </c>
      <c r="F2570" t="e">
        <f>IF(
OR('Con. Notes - Conversion'!B2570 = "8. Transferee of restricted securities", 'Con. Notes - Conversion'!B2570 = "9. Any person (substitution for securities etc.)"),
'Con. Notes - Conversion'!C2570,
IF(
'Con. Notes - Conversion'!B2570 = "",
#N/A,
'Con. Notes - Conversion'!B2570)
)</f>
        <v>#N/A</v>
      </c>
      <c r="G2570" t="e">
        <f>IF(
OR('Con. Notes - No Conversion'!B2570 = "8. Transferee of restricted securities", 'Con. Notes - No Conversion'!B2570 = "9. Any person (substitution for securities etc.)"),
'Con. Notes - No Conversion'!C2570,
IF(
'Con. Notes - No Conversion'!B2570 = "",
#N/A,
'Con. Notes - No Conversion'!B2570)
)</f>
        <v>#N/A</v>
      </c>
    </row>
    <row r="2571" spans="1:7" x14ac:dyDescent="0.25">
      <c r="A2571" t="e">
        <f>IF(
OR(Shares!B2571 = "8. Transferee of restricted securities", Shares!B2571 = "9. Any person (substitution for securities etc.)"),
Shares!C2571,
IF(
Shares!B2571 = "",
#N/A,
Shares!B2571)
)</f>
        <v>#N/A</v>
      </c>
      <c r="B2571" t="e">
        <f>IF(
OR('Shares - LTR - Granted'!B2571 = "8. Transferee of restricted securities", 'Shares - LTR - Granted'!B2571 = "9. Any person (substitution for securities etc.)"),
'Shares - LTR - Granted'!C2571,
IF(
'Shares - LTR - Granted'!B2571 = "",
#N/A,
'Shares - LTR - Granted'!B2571)
)</f>
        <v>#N/A</v>
      </c>
      <c r="C2571" t="e">
        <f>IF(
OR('Performance Securities'!B2571 = "8. Transferee of restricted securities", 'Performance Securities'!B2571 = "9. Any person (substitution for securities etc.)"),
'Performance Securities'!C2571,
IF(
'Performance Securities'!B2571 = "",
#N/A,
'Performance Securities'!B2571)
)</f>
        <v>#N/A</v>
      </c>
      <c r="D2571" t="e">
        <f>IF(
OR('Options or Warrants'!B2571 = "8. Transferee of restricted securities", 'Options or Warrants'!B2571 = "9. Any person (substitution for securities etc.)"),
'Options or Warrants'!C2571,
IF(
'Options or Warrants'!B2571 = "",
#N/A,
'Options or Warrants'!B2571)
)</f>
        <v>#N/A</v>
      </c>
      <c r="E2571" t="e">
        <f>IF(
OR('Options - Free Attaching'!B2571 = "8. Transferee of restricted securities", 'Options - Free Attaching'!B2571 = "9. Any person (substitution for securities etc.)"),
'Options - Free Attaching'!C2571,
IF(
'Options - Free Attaching'!B2571 = "",
#N/A,
'Options - Free Attaching'!B2571)
)</f>
        <v>#N/A</v>
      </c>
      <c r="F2571" t="e">
        <f>IF(
OR('Con. Notes - Conversion'!B2571 = "8. Transferee of restricted securities", 'Con. Notes - Conversion'!B2571 = "9. Any person (substitution for securities etc.)"),
'Con. Notes - Conversion'!C2571,
IF(
'Con. Notes - Conversion'!B2571 = "",
#N/A,
'Con. Notes - Conversion'!B2571)
)</f>
        <v>#N/A</v>
      </c>
      <c r="G2571" t="e">
        <f>IF(
OR('Con. Notes - No Conversion'!B2571 = "8. Transferee of restricted securities", 'Con. Notes - No Conversion'!B2571 = "9. Any person (substitution for securities etc.)"),
'Con. Notes - No Conversion'!C2571,
IF(
'Con. Notes - No Conversion'!B2571 = "",
#N/A,
'Con. Notes - No Conversion'!B2571)
)</f>
        <v>#N/A</v>
      </c>
    </row>
    <row r="2572" spans="1:7" x14ac:dyDescent="0.25">
      <c r="A2572" t="e">
        <f>IF(
OR(Shares!B2572 = "8. Transferee of restricted securities", Shares!B2572 = "9. Any person (substitution for securities etc.)"),
Shares!C2572,
IF(
Shares!B2572 = "",
#N/A,
Shares!B2572)
)</f>
        <v>#N/A</v>
      </c>
      <c r="B2572" t="e">
        <f>IF(
OR('Shares - LTR - Granted'!B2572 = "8. Transferee of restricted securities", 'Shares - LTR - Granted'!B2572 = "9. Any person (substitution for securities etc.)"),
'Shares - LTR - Granted'!C2572,
IF(
'Shares - LTR - Granted'!B2572 = "",
#N/A,
'Shares - LTR - Granted'!B2572)
)</f>
        <v>#N/A</v>
      </c>
      <c r="C2572" t="e">
        <f>IF(
OR('Performance Securities'!B2572 = "8. Transferee of restricted securities", 'Performance Securities'!B2572 = "9. Any person (substitution for securities etc.)"),
'Performance Securities'!C2572,
IF(
'Performance Securities'!B2572 = "",
#N/A,
'Performance Securities'!B2572)
)</f>
        <v>#N/A</v>
      </c>
      <c r="D2572" t="e">
        <f>IF(
OR('Options or Warrants'!B2572 = "8. Transferee of restricted securities", 'Options or Warrants'!B2572 = "9. Any person (substitution for securities etc.)"),
'Options or Warrants'!C2572,
IF(
'Options or Warrants'!B2572 = "",
#N/A,
'Options or Warrants'!B2572)
)</f>
        <v>#N/A</v>
      </c>
      <c r="E2572" t="e">
        <f>IF(
OR('Options - Free Attaching'!B2572 = "8. Transferee of restricted securities", 'Options - Free Attaching'!B2572 = "9. Any person (substitution for securities etc.)"),
'Options - Free Attaching'!C2572,
IF(
'Options - Free Attaching'!B2572 = "",
#N/A,
'Options - Free Attaching'!B2572)
)</f>
        <v>#N/A</v>
      </c>
      <c r="F2572" t="e">
        <f>IF(
OR('Con. Notes - Conversion'!B2572 = "8. Transferee of restricted securities", 'Con. Notes - Conversion'!B2572 = "9. Any person (substitution for securities etc.)"),
'Con. Notes - Conversion'!C2572,
IF(
'Con. Notes - Conversion'!B2572 = "",
#N/A,
'Con. Notes - Conversion'!B2572)
)</f>
        <v>#N/A</v>
      </c>
      <c r="G2572" t="e">
        <f>IF(
OR('Con. Notes - No Conversion'!B2572 = "8. Transferee of restricted securities", 'Con. Notes - No Conversion'!B2572 = "9. Any person (substitution for securities etc.)"),
'Con. Notes - No Conversion'!C2572,
IF(
'Con. Notes - No Conversion'!B2572 = "",
#N/A,
'Con. Notes - No Conversion'!B2572)
)</f>
        <v>#N/A</v>
      </c>
    </row>
    <row r="2573" spans="1:7" x14ac:dyDescent="0.25">
      <c r="A2573" t="e">
        <f>IF(
OR(Shares!B2573 = "8. Transferee of restricted securities", Shares!B2573 = "9. Any person (substitution for securities etc.)"),
Shares!C2573,
IF(
Shares!B2573 = "",
#N/A,
Shares!B2573)
)</f>
        <v>#N/A</v>
      </c>
      <c r="B2573" t="e">
        <f>IF(
OR('Shares - LTR - Granted'!B2573 = "8. Transferee of restricted securities", 'Shares - LTR - Granted'!B2573 = "9. Any person (substitution for securities etc.)"),
'Shares - LTR - Granted'!C2573,
IF(
'Shares - LTR - Granted'!B2573 = "",
#N/A,
'Shares - LTR - Granted'!B2573)
)</f>
        <v>#N/A</v>
      </c>
      <c r="C2573" t="e">
        <f>IF(
OR('Performance Securities'!B2573 = "8. Transferee of restricted securities", 'Performance Securities'!B2573 = "9. Any person (substitution for securities etc.)"),
'Performance Securities'!C2573,
IF(
'Performance Securities'!B2573 = "",
#N/A,
'Performance Securities'!B2573)
)</f>
        <v>#N/A</v>
      </c>
      <c r="D2573" t="e">
        <f>IF(
OR('Options or Warrants'!B2573 = "8. Transferee of restricted securities", 'Options or Warrants'!B2573 = "9. Any person (substitution for securities etc.)"),
'Options or Warrants'!C2573,
IF(
'Options or Warrants'!B2573 = "",
#N/A,
'Options or Warrants'!B2573)
)</f>
        <v>#N/A</v>
      </c>
      <c r="E2573" t="e">
        <f>IF(
OR('Options - Free Attaching'!B2573 = "8. Transferee of restricted securities", 'Options - Free Attaching'!B2573 = "9. Any person (substitution for securities etc.)"),
'Options - Free Attaching'!C2573,
IF(
'Options - Free Attaching'!B2573 = "",
#N/A,
'Options - Free Attaching'!B2573)
)</f>
        <v>#N/A</v>
      </c>
      <c r="F2573" t="e">
        <f>IF(
OR('Con. Notes - Conversion'!B2573 = "8. Transferee of restricted securities", 'Con. Notes - Conversion'!B2573 = "9. Any person (substitution for securities etc.)"),
'Con. Notes - Conversion'!C2573,
IF(
'Con. Notes - Conversion'!B2573 = "",
#N/A,
'Con. Notes - Conversion'!B2573)
)</f>
        <v>#N/A</v>
      </c>
      <c r="G2573" t="e">
        <f>IF(
OR('Con. Notes - No Conversion'!B2573 = "8. Transferee of restricted securities", 'Con. Notes - No Conversion'!B2573 = "9. Any person (substitution for securities etc.)"),
'Con. Notes - No Conversion'!C2573,
IF(
'Con. Notes - No Conversion'!B2573 = "",
#N/A,
'Con. Notes - No Conversion'!B2573)
)</f>
        <v>#N/A</v>
      </c>
    </row>
    <row r="2574" spans="1:7" x14ac:dyDescent="0.25">
      <c r="A2574" t="e">
        <f>IF(
OR(Shares!B2574 = "8. Transferee of restricted securities", Shares!B2574 = "9. Any person (substitution for securities etc.)"),
Shares!C2574,
IF(
Shares!B2574 = "",
#N/A,
Shares!B2574)
)</f>
        <v>#N/A</v>
      </c>
      <c r="B2574" t="e">
        <f>IF(
OR('Shares - LTR - Granted'!B2574 = "8. Transferee of restricted securities", 'Shares - LTR - Granted'!B2574 = "9. Any person (substitution for securities etc.)"),
'Shares - LTR - Granted'!C2574,
IF(
'Shares - LTR - Granted'!B2574 = "",
#N/A,
'Shares - LTR - Granted'!B2574)
)</f>
        <v>#N/A</v>
      </c>
      <c r="C2574" t="e">
        <f>IF(
OR('Performance Securities'!B2574 = "8. Transferee of restricted securities", 'Performance Securities'!B2574 = "9. Any person (substitution for securities etc.)"),
'Performance Securities'!C2574,
IF(
'Performance Securities'!B2574 = "",
#N/A,
'Performance Securities'!B2574)
)</f>
        <v>#N/A</v>
      </c>
      <c r="D2574" t="e">
        <f>IF(
OR('Options or Warrants'!B2574 = "8. Transferee of restricted securities", 'Options or Warrants'!B2574 = "9. Any person (substitution for securities etc.)"),
'Options or Warrants'!C2574,
IF(
'Options or Warrants'!B2574 = "",
#N/A,
'Options or Warrants'!B2574)
)</f>
        <v>#N/A</v>
      </c>
      <c r="E2574" t="e">
        <f>IF(
OR('Options - Free Attaching'!B2574 = "8. Transferee of restricted securities", 'Options - Free Attaching'!B2574 = "9. Any person (substitution for securities etc.)"),
'Options - Free Attaching'!C2574,
IF(
'Options - Free Attaching'!B2574 = "",
#N/A,
'Options - Free Attaching'!B2574)
)</f>
        <v>#N/A</v>
      </c>
      <c r="F2574" t="e">
        <f>IF(
OR('Con. Notes - Conversion'!B2574 = "8. Transferee of restricted securities", 'Con. Notes - Conversion'!B2574 = "9. Any person (substitution for securities etc.)"),
'Con. Notes - Conversion'!C2574,
IF(
'Con. Notes - Conversion'!B2574 = "",
#N/A,
'Con. Notes - Conversion'!B2574)
)</f>
        <v>#N/A</v>
      </c>
      <c r="G2574" t="e">
        <f>IF(
OR('Con. Notes - No Conversion'!B2574 = "8. Transferee of restricted securities", 'Con. Notes - No Conversion'!B2574 = "9. Any person (substitution for securities etc.)"),
'Con. Notes - No Conversion'!C2574,
IF(
'Con. Notes - No Conversion'!B2574 = "",
#N/A,
'Con. Notes - No Conversion'!B2574)
)</f>
        <v>#N/A</v>
      </c>
    </row>
    <row r="2575" spans="1:7" x14ac:dyDescent="0.25">
      <c r="A2575" t="e">
        <f>IF(
OR(Shares!B2575 = "8. Transferee of restricted securities", Shares!B2575 = "9. Any person (substitution for securities etc.)"),
Shares!C2575,
IF(
Shares!B2575 = "",
#N/A,
Shares!B2575)
)</f>
        <v>#N/A</v>
      </c>
      <c r="B2575" t="e">
        <f>IF(
OR('Shares - LTR - Granted'!B2575 = "8. Transferee of restricted securities", 'Shares - LTR - Granted'!B2575 = "9. Any person (substitution for securities etc.)"),
'Shares - LTR - Granted'!C2575,
IF(
'Shares - LTR - Granted'!B2575 = "",
#N/A,
'Shares - LTR - Granted'!B2575)
)</f>
        <v>#N/A</v>
      </c>
      <c r="C2575" t="e">
        <f>IF(
OR('Performance Securities'!B2575 = "8. Transferee of restricted securities", 'Performance Securities'!B2575 = "9. Any person (substitution for securities etc.)"),
'Performance Securities'!C2575,
IF(
'Performance Securities'!B2575 = "",
#N/A,
'Performance Securities'!B2575)
)</f>
        <v>#N/A</v>
      </c>
      <c r="D2575" t="e">
        <f>IF(
OR('Options or Warrants'!B2575 = "8. Transferee of restricted securities", 'Options or Warrants'!B2575 = "9. Any person (substitution for securities etc.)"),
'Options or Warrants'!C2575,
IF(
'Options or Warrants'!B2575 = "",
#N/A,
'Options or Warrants'!B2575)
)</f>
        <v>#N/A</v>
      </c>
      <c r="E2575" t="e">
        <f>IF(
OR('Options - Free Attaching'!B2575 = "8. Transferee of restricted securities", 'Options - Free Attaching'!B2575 = "9. Any person (substitution for securities etc.)"),
'Options - Free Attaching'!C2575,
IF(
'Options - Free Attaching'!B2575 = "",
#N/A,
'Options - Free Attaching'!B2575)
)</f>
        <v>#N/A</v>
      </c>
      <c r="F2575" t="e">
        <f>IF(
OR('Con. Notes - Conversion'!B2575 = "8. Transferee of restricted securities", 'Con. Notes - Conversion'!B2575 = "9. Any person (substitution for securities etc.)"),
'Con. Notes - Conversion'!C2575,
IF(
'Con. Notes - Conversion'!B2575 = "",
#N/A,
'Con. Notes - Conversion'!B2575)
)</f>
        <v>#N/A</v>
      </c>
      <c r="G2575" t="e">
        <f>IF(
OR('Con. Notes - No Conversion'!B2575 = "8. Transferee of restricted securities", 'Con. Notes - No Conversion'!B2575 = "9. Any person (substitution for securities etc.)"),
'Con. Notes - No Conversion'!C2575,
IF(
'Con. Notes - No Conversion'!B2575 = "",
#N/A,
'Con. Notes - No Conversion'!B2575)
)</f>
        <v>#N/A</v>
      </c>
    </row>
    <row r="2576" spans="1:7" x14ac:dyDescent="0.25">
      <c r="A2576" t="e">
        <f>IF(
OR(Shares!B2576 = "8. Transferee of restricted securities", Shares!B2576 = "9. Any person (substitution for securities etc.)"),
Shares!C2576,
IF(
Shares!B2576 = "",
#N/A,
Shares!B2576)
)</f>
        <v>#N/A</v>
      </c>
      <c r="B2576" t="e">
        <f>IF(
OR('Shares - LTR - Granted'!B2576 = "8. Transferee of restricted securities", 'Shares - LTR - Granted'!B2576 = "9. Any person (substitution for securities etc.)"),
'Shares - LTR - Granted'!C2576,
IF(
'Shares - LTR - Granted'!B2576 = "",
#N/A,
'Shares - LTR - Granted'!B2576)
)</f>
        <v>#N/A</v>
      </c>
      <c r="C2576" t="e">
        <f>IF(
OR('Performance Securities'!B2576 = "8. Transferee of restricted securities", 'Performance Securities'!B2576 = "9. Any person (substitution for securities etc.)"),
'Performance Securities'!C2576,
IF(
'Performance Securities'!B2576 = "",
#N/A,
'Performance Securities'!B2576)
)</f>
        <v>#N/A</v>
      </c>
      <c r="D2576" t="e">
        <f>IF(
OR('Options or Warrants'!B2576 = "8. Transferee of restricted securities", 'Options or Warrants'!B2576 = "9. Any person (substitution for securities etc.)"),
'Options or Warrants'!C2576,
IF(
'Options or Warrants'!B2576 = "",
#N/A,
'Options or Warrants'!B2576)
)</f>
        <v>#N/A</v>
      </c>
      <c r="E2576" t="e">
        <f>IF(
OR('Options - Free Attaching'!B2576 = "8. Transferee of restricted securities", 'Options - Free Attaching'!B2576 = "9. Any person (substitution for securities etc.)"),
'Options - Free Attaching'!C2576,
IF(
'Options - Free Attaching'!B2576 = "",
#N/A,
'Options - Free Attaching'!B2576)
)</f>
        <v>#N/A</v>
      </c>
      <c r="F2576" t="e">
        <f>IF(
OR('Con. Notes - Conversion'!B2576 = "8. Transferee of restricted securities", 'Con. Notes - Conversion'!B2576 = "9. Any person (substitution for securities etc.)"),
'Con. Notes - Conversion'!C2576,
IF(
'Con. Notes - Conversion'!B2576 = "",
#N/A,
'Con. Notes - Conversion'!B2576)
)</f>
        <v>#N/A</v>
      </c>
      <c r="G2576" t="e">
        <f>IF(
OR('Con. Notes - No Conversion'!B2576 = "8. Transferee of restricted securities", 'Con. Notes - No Conversion'!B2576 = "9. Any person (substitution for securities etc.)"),
'Con. Notes - No Conversion'!C2576,
IF(
'Con. Notes - No Conversion'!B2576 = "",
#N/A,
'Con. Notes - No Conversion'!B2576)
)</f>
        <v>#N/A</v>
      </c>
    </row>
    <row r="2577" spans="1:7" x14ac:dyDescent="0.25">
      <c r="A2577" t="e">
        <f>IF(
OR(Shares!B2577 = "8. Transferee of restricted securities", Shares!B2577 = "9. Any person (substitution for securities etc.)"),
Shares!C2577,
IF(
Shares!B2577 = "",
#N/A,
Shares!B2577)
)</f>
        <v>#N/A</v>
      </c>
      <c r="B2577" t="e">
        <f>IF(
OR('Shares - LTR - Granted'!B2577 = "8. Transferee of restricted securities", 'Shares - LTR - Granted'!B2577 = "9. Any person (substitution for securities etc.)"),
'Shares - LTR - Granted'!C2577,
IF(
'Shares - LTR - Granted'!B2577 = "",
#N/A,
'Shares - LTR - Granted'!B2577)
)</f>
        <v>#N/A</v>
      </c>
      <c r="C2577" t="e">
        <f>IF(
OR('Performance Securities'!B2577 = "8. Transferee of restricted securities", 'Performance Securities'!B2577 = "9. Any person (substitution for securities etc.)"),
'Performance Securities'!C2577,
IF(
'Performance Securities'!B2577 = "",
#N/A,
'Performance Securities'!B2577)
)</f>
        <v>#N/A</v>
      </c>
      <c r="D2577" t="e">
        <f>IF(
OR('Options or Warrants'!B2577 = "8. Transferee of restricted securities", 'Options or Warrants'!B2577 = "9. Any person (substitution for securities etc.)"),
'Options or Warrants'!C2577,
IF(
'Options or Warrants'!B2577 = "",
#N/A,
'Options or Warrants'!B2577)
)</f>
        <v>#N/A</v>
      </c>
      <c r="E2577" t="e">
        <f>IF(
OR('Options - Free Attaching'!B2577 = "8. Transferee of restricted securities", 'Options - Free Attaching'!B2577 = "9. Any person (substitution for securities etc.)"),
'Options - Free Attaching'!C2577,
IF(
'Options - Free Attaching'!B2577 = "",
#N/A,
'Options - Free Attaching'!B2577)
)</f>
        <v>#N/A</v>
      </c>
      <c r="F2577" t="e">
        <f>IF(
OR('Con. Notes - Conversion'!B2577 = "8. Transferee of restricted securities", 'Con. Notes - Conversion'!B2577 = "9. Any person (substitution for securities etc.)"),
'Con. Notes - Conversion'!C2577,
IF(
'Con. Notes - Conversion'!B2577 = "",
#N/A,
'Con. Notes - Conversion'!B2577)
)</f>
        <v>#N/A</v>
      </c>
      <c r="G2577" t="e">
        <f>IF(
OR('Con. Notes - No Conversion'!B2577 = "8. Transferee of restricted securities", 'Con. Notes - No Conversion'!B2577 = "9. Any person (substitution for securities etc.)"),
'Con. Notes - No Conversion'!C2577,
IF(
'Con. Notes - No Conversion'!B2577 = "",
#N/A,
'Con. Notes - No Conversion'!B2577)
)</f>
        <v>#N/A</v>
      </c>
    </row>
    <row r="2578" spans="1:7" x14ac:dyDescent="0.25">
      <c r="A2578" t="e">
        <f>IF(
OR(Shares!B2578 = "8. Transferee of restricted securities", Shares!B2578 = "9. Any person (substitution for securities etc.)"),
Shares!C2578,
IF(
Shares!B2578 = "",
#N/A,
Shares!B2578)
)</f>
        <v>#N/A</v>
      </c>
      <c r="B2578" t="e">
        <f>IF(
OR('Shares - LTR - Granted'!B2578 = "8. Transferee of restricted securities", 'Shares - LTR - Granted'!B2578 = "9. Any person (substitution for securities etc.)"),
'Shares - LTR - Granted'!C2578,
IF(
'Shares - LTR - Granted'!B2578 = "",
#N/A,
'Shares - LTR - Granted'!B2578)
)</f>
        <v>#N/A</v>
      </c>
      <c r="C2578" t="e">
        <f>IF(
OR('Performance Securities'!B2578 = "8. Transferee of restricted securities", 'Performance Securities'!B2578 = "9. Any person (substitution for securities etc.)"),
'Performance Securities'!C2578,
IF(
'Performance Securities'!B2578 = "",
#N/A,
'Performance Securities'!B2578)
)</f>
        <v>#N/A</v>
      </c>
      <c r="D2578" t="e">
        <f>IF(
OR('Options or Warrants'!B2578 = "8. Transferee of restricted securities", 'Options or Warrants'!B2578 = "9. Any person (substitution for securities etc.)"),
'Options or Warrants'!C2578,
IF(
'Options or Warrants'!B2578 = "",
#N/A,
'Options or Warrants'!B2578)
)</f>
        <v>#N/A</v>
      </c>
      <c r="E2578" t="e">
        <f>IF(
OR('Options - Free Attaching'!B2578 = "8. Transferee of restricted securities", 'Options - Free Attaching'!B2578 = "9. Any person (substitution for securities etc.)"),
'Options - Free Attaching'!C2578,
IF(
'Options - Free Attaching'!B2578 = "",
#N/A,
'Options - Free Attaching'!B2578)
)</f>
        <v>#N/A</v>
      </c>
      <c r="F2578" t="e">
        <f>IF(
OR('Con. Notes - Conversion'!B2578 = "8. Transferee of restricted securities", 'Con. Notes - Conversion'!B2578 = "9. Any person (substitution for securities etc.)"),
'Con. Notes - Conversion'!C2578,
IF(
'Con. Notes - Conversion'!B2578 = "",
#N/A,
'Con. Notes - Conversion'!B2578)
)</f>
        <v>#N/A</v>
      </c>
      <c r="G2578" t="e">
        <f>IF(
OR('Con. Notes - No Conversion'!B2578 = "8. Transferee of restricted securities", 'Con. Notes - No Conversion'!B2578 = "9. Any person (substitution for securities etc.)"),
'Con. Notes - No Conversion'!C2578,
IF(
'Con. Notes - No Conversion'!B2578 = "",
#N/A,
'Con. Notes - No Conversion'!B2578)
)</f>
        <v>#N/A</v>
      </c>
    </row>
    <row r="2579" spans="1:7" x14ac:dyDescent="0.25">
      <c r="A2579" t="e">
        <f>IF(
OR(Shares!B2579 = "8. Transferee of restricted securities", Shares!B2579 = "9. Any person (substitution for securities etc.)"),
Shares!C2579,
IF(
Shares!B2579 = "",
#N/A,
Shares!B2579)
)</f>
        <v>#N/A</v>
      </c>
      <c r="B2579" t="e">
        <f>IF(
OR('Shares - LTR - Granted'!B2579 = "8. Transferee of restricted securities", 'Shares - LTR - Granted'!B2579 = "9. Any person (substitution for securities etc.)"),
'Shares - LTR - Granted'!C2579,
IF(
'Shares - LTR - Granted'!B2579 = "",
#N/A,
'Shares - LTR - Granted'!B2579)
)</f>
        <v>#N/A</v>
      </c>
      <c r="C2579" t="e">
        <f>IF(
OR('Performance Securities'!B2579 = "8. Transferee of restricted securities", 'Performance Securities'!B2579 = "9. Any person (substitution for securities etc.)"),
'Performance Securities'!C2579,
IF(
'Performance Securities'!B2579 = "",
#N/A,
'Performance Securities'!B2579)
)</f>
        <v>#N/A</v>
      </c>
      <c r="D2579" t="e">
        <f>IF(
OR('Options or Warrants'!B2579 = "8. Transferee of restricted securities", 'Options or Warrants'!B2579 = "9. Any person (substitution for securities etc.)"),
'Options or Warrants'!C2579,
IF(
'Options or Warrants'!B2579 = "",
#N/A,
'Options or Warrants'!B2579)
)</f>
        <v>#N/A</v>
      </c>
      <c r="E2579" t="e">
        <f>IF(
OR('Options - Free Attaching'!B2579 = "8. Transferee of restricted securities", 'Options - Free Attaching'!B2579 = "9. Any person (substitution for securities etc.)"),
'Options - Free Attaching'!C2579,
IF(
'Options - Free Attaching'!B2579 = "",
#N/A,
'Options - Free Attaching'!B2579)
)</f>
        <v>#N/A</v>
      </c>
      <c r="F2579" t="e">
        <f>IF(
OR('Con. Notes - Conversion'!B2579 = "8. Transferee of restricted securities", 'Con. Notes - Conversion'!B2579 = "9. Any person (substitution for securities etc.)"),
'Con. Notes - Conversion'!C2579,
IF(
'Con. Notes - Conversion'!B2579 = "",
#N/A,
'Con. Notes - Conversion'!B2579)
)</f>
        <v>#N/A</v>
      </c>
      <c r="G2579" t="e">
        <f>IF(
OR('Con. Notes - No Conversion'!B2579 = "8. Transferee of restricted securities", 'Con. Notes - No Conversion'!B2579 = "9. Any person (substitution for securities etc.)"),
'Con. Notes - No Conversion'!C2579,
IF(
'Con. Notes - No Conversion'!B2579 = "",
#N/A,
'Con. Notes - No Conversion'!B2579)
)</f>
        <v>#N/A</v>
      </c>
    </row>
    <row r="2580" spans="1:7" x14ac:dyDescent="0.25">
      <c r="A2580" t="e">
        <f>IF(
OR(Shares!B2580 = "8. Transferee of restricted securities", Shares!B2580 = "9. Any person (substitution for securities etc.)"),
Shares!C2580,
IF(
Shares!B2580 = "",
#N/A,
Shares!B2580)
)</f>
        <v>#N/A</v>
      </c>
      <c r="B2580" t="e">
        <f>IF(
OR('Shares - LTR - Granted'!B2580 = "8. Transferee of restricted securities", 'Shares - LTR - Granted'!B2580 = "9. Any person (substitution for securities etc.)"),
'Shares - LTR - Granted'!C2580,
IF(
'Shares - LTR - Granted'!B2580 = "",
#N/A,
'Shares - LTR - Granted'!B2580)
)</f>
        <v>#N/A</v>
      </c>
      <c r="C2580" t="e">
        <f>IF(
OR('Performance Securities'!B2580 = "8. Transferee of restricted securities", 'Performance Securities'!B2580 = "9. Any person (substitution for securities etc.)"),
'Performance Securities'!C2580,
IF(
'Performance Securities'!B2580 = "",
#N/A,
'Performance Securities'!B2580)
)</f>
        <v>#N/A</v>
      </c>
      <c r="D2580" t="e">
        <f>IF(
OR('Options or Warrants'!B2580 = "8. Transferee of restricted securities", 'Options or Warrants'!B2580 = "9. Any person (substitution for securities etc.)"),
'Options or Warrants'!C2580,
IF(
'Options or Warrants'!B2580 = "",
#N/A,
'Options or Warrants'!B2580)
)</f>
        <v>#N/A</v>
      </c>
      <c r="E2580" t="e">
        <f>IF(
OR('Options - Free Attaching'!B2580 = "8. Transferee of restricted securities", 'Options - Free Attaching'!B2580 = "9. Any person (substitution for securities etc.)"),
'Options - Free Attaching'!C2580,
IF(
'Options - Free Attaching'!B2580 = "",
#N/A,
'Options - Free Attaching'!B2580)
)</f>
        <v>#N/A</v>
      </c>
      <c r="F2580" t="e">
        <f>IF(
OR('Con. Notes - Conversion'!B2580 = "8. Transferee of restricted securities", 'Con. Notes - Conversion'!B2580 = "9. Any person (substitution for securities etc.)"),
'Con. Notes - Conversion'!C2580,
IF(
'Con. Notes - Conversion'!B2580 = "",
#N/A,
'Con. Notes - Conversion'!B2580)
)</f>
        <v>#N/A</v>
      </c>
      <c r="G2580" t="e">
        <f>IF(
OR('Con. Notes - No Conversion'!B2580 = "8. Transferee of restricted securities", 'Con. Notes - No Conversion'!B2580 = "9. Any person (substitution for securities etc.)"),
'Con. Notes - No Conversion'!C2580,
IF(
'Con. Notes - No Conversion'!B2580 = "",
#N/A,
'Con. Notes - No Conversion'!B2580)
)</f>
        <v>#N/A</v>
      </c>
    </row>
    <row r="2581" spans="1:7" x14ac:dyDescent="0.25">
      <c r="A2581" t="e">
        <f>IF(
OR(Shares!B2581 = "8. Transferee of restricted securities", Shares!B2581 = "9. Any person (substitution for securities etc.)"),
Shares!C2581,
IF(
Shares!B2581 = "",
#N/A,
Shares!B2581)
)</f>
        <v>#N/A</v>
      </c>
      <c r="B2581" t="e">
        <f>IF(
OR('Shares - LTR - Granted'!B2581 = "8. Transferee of restricted securities", 'Shares - LTR - Granted'!B2581 = "9. Any person (substitution for securities etc.)"),
'Shares - LTR - Granted'!C2581,
IF(
'Shares - LTR - Granted'!B2581 = "",
#N/A,
'Shares - LTR - Granted'!B2581)
)</f>
        <v>#N/A</v>
      </c>
      <c r="C2581" t="e">
        <f>IF(
OR('Performance Securities'!B2581 = "8. Transferee of restricted securities", 'Performance Securities'!B2581 = "9. Any person (substitution for securities etc.)"),
'Performance Securities'!C2581,
IF(
'Performance Securities'!B2581 = "",
#N/A,
'Performance Securities'!B2581)
)</f>
        <v>#N/A</v>
      </c>
      <c r="D2581" t="e">
        <f>IF(
OR('Options or Warrants'!B2581 = "8. Transferee of restricted securities", 'Options or Warrants'!B2581 = "9. Any person (substitution for securities etc.)"),
'Options or Warrants'!C2581,
IF(
'Options or Warrants'!B2581 = "",
#N/A,
'Options or Warrants'!B2581)
)</f>
        <v>#N/A</v>
      </c>
      <c r="E2581" t="e">
        <f>IF(
OR('Options - Free Attaching'!B2581 = "8. Transferee of restricted securities", 'Options - Free Attaching'!B2581 = "9. Any person (substitution for securities etc.)"),
'Options - Free Attaching'!C2581,
IF(
'Options - Free Attaching'!B2581 = "",
#N/A,
'Options - Free Attaching'!B2581)
)</f>
        <v>#N/A</v>
      </c>
      <c r="F2581" t="e">
        <f>IF(
OR('Con. Notes - Conversion'!B2581 = "8. Transferee of restricted securities", 'Con. Notes - Conversion'!B2581 = "9. Any person (substitution for securities etc.)"),
'Con. Notes - Conversion'!C2581,
IF(
'Con. Notes - Conversion'!B2581 = "",
#N/A,
'Con. Notes - Conversion'!B2581)
)</f>
        <v>#N/A</v>
      </c>
      <c r="G2581" t="e">
        <f>IF(
OR('Con. Notes - No Conversion'!B2581 = "8. Transferee of restricted securities", 'Con. Notes - No Conversion'!B2581 = "9. Any person (substitution for securities etc.)"),
'Con. Notes - No Conversion'!C2581,
IF(
'Con. Notes - No Conversion'!B2581 = "",
#N/A,
'Con. Notes - No Conversion'!B2581)
)</f>
        <v>#N/A</v>
      </c>
    </row>
    <row r="2582" spans="1:7" x14ac:dyDescent="0.25">
      <c r="A2582" t="e">
        <f>IF(
OR(Shares!B2582 = "8. Transferee of restricted securities", Shares!B2582 = "9. Any person (substitution for securities etc.)"),
Shares!C2582,
IF(
Shares!B2582 = "",
#N/A,
Shares!B2582)
)</f>
        <v>#N/A</v>
      </c>
      <c r="B2582" t="e">
        <f>IF(
OR('Shares - LTR - Granted'!B2582 = "8. Transferee of restricted securities", 'Shares - LTR - Granted'!B2582 = "9. Any person (substitution for securities etc.)"),
'Shares - LTR - Granted'!C2582,
IF(
'Shares - LTR - Granted'!B2582 = "",
#N/A,
'Shares - LTR - Granted'!B2582)
)</f>
        <v>#N/A</v>
      </c>
      <c r="C2582" t="e">
        <f>IF(
OR('Performance Securities'!B2582 = "8. Transferee of restricted securities", 'Performance Securities'!B2582 = "9. Any person (substitution for securities etc.)"),
'Performance Securities'!C2582,
IF(
'Performance Securities'!B2582 = "",
#N/A,
'Performance Securities'!B2582)
)</f>
        <v>#N/A</v>
      </c>
      <c r="D2582" t="e">
        <f>IF(
OR('Options or Warrants'!B2582 = "8. Transferee of restricted securities", 'Options or Warrants'!B2582 = "9. Any person (substitution for securities etc.)"),
'Options or Warrants'!C2582,
IF(
'Options or Warrants'!B2582 = "",
#N/A,
'Options or Warrants'!B2582)
)</f>
        <v>#N/A</v>
      </c>
      <c r="E2582" t="e">
        <f>IF(
OR('Options - Free Attaching'!B2582 = "8. Transferee of restricted securities", 'Options - Free Attaching'!B2582 = "9. Any person (substitution for securities etc.)"),
'Options - Free Attaching'!C2582,
IF(
'Options - Free Attaching'!B2582 = "",
#N/A,
'Options - Free Attaching'!B2582)
)</f>
        <v>#N/A</v>
      </c>
      <c r="F2582" t="e">
        <f>IF(
OR('Con. Notes - Conversion'!B2582 = "8. Transferee of restricted securities", 'Con. Notes - Conversion'!B2582 = "9. Any person (substitution for securities etc.)"),
'Con. Notes - Conversion'!C2582,
IF(
'Con. Notes - Conversion'!B2582 = "",
#N/A,
'Con. Notes - Conversion'!B2582)
)</f>
        <v>#N/A</v>
      </c>
      <c r="G2582" t="e">
        <f>IF(
OR('Con. Notes - No Conversion'!B2582 = "8. Transferee of restricted securities", 'Con. Notes - No Conversion'!B2582 = "9. Any person (substitution for securities etc.)"),
'Con. Notes - No Conversion'!C2582,
IF(
'Con. Notes - No Conversion'!B2582 = "",
#N/A,
'Con. Notes - No Conversion'!B2582)
)</f>
        <v>#N/A</v>
      </c>
    </row>
    <row r="2583" spans="1:7" x14ac:dyDescent="0.25">
      <c r="A2583" t="e">
        <f>IF(
OR(Shares!B2583 = "8. Transferee of restricted securities", Shares!B2583 = "9. Any person (substitution for securities etc.)"),
Shares!C2583,
IF(
Shares!B2583 = "",
#N/A,
Shares!B2583)
)</f>
        <v>#N/A</v>
      </c>
      <c r="B2583" t="e">
        <f>IF(
OR('Shares - LTR - Granted'!B2583 = "8. Transferee of restricted securities", 'Shares - LTR - Granted'!B2583 = "9. Any person (substitution for securities etc.)"),
'Shares - LTR - Granted'!C2583,
IF(
'Shares - LTR - Granted'!B2583 = "",
#N/A,
'Shares - LTR - Granted'!B2583)
)</f>
        <v>#N/A</v>
      </c>
      <c r="C2583" t="e">
        <f>IF(
OR('Performance Securities'!B2583 = "8. Transferee of restricted securities", 'Performance Securities'!B2583 = "9. Any person (substitution for securities etc.)"),
'Performance Securities'!C2583,
IF(
'Performance Securities'!B2583 = "",
#N/A,
'Performance Securities'!B2583)
)</f>
        <v>#N/A</v>
      </c>
      <c r="D2583" t="e">
        <f>IF(
OR('Options or Warrants'!B2583 = "8. Transferee of restricted securities", 'Options or Warrants'!B2583 = "9. Any person (substitution for securities etc.)"),
'Options or Warrants'!C2583,
IF(
'Options or Warrants'!B2583 = "",
#N/A,
'Options or Warrants'!B2583)
)</f>
        <v>#N/A</v>
      </c>
      <c r="E2583" t="e">
        <f>IF(
OR('Options - Free Attaching'!B2583 = "8. Transferee of restricted securities", 'Options - Free Attaching'!B2583 = "9. Any person (substitution for securities etc.)"),
'Options - Free Attaching'!C2583,
IF(
'Options - Free Attaching'!B2583 = "",
#N/A,
'Options - Free Attaching'!B2583)
)</f>
        <v>#N/A</v>
      </c>
      <c r="F2583" t="e">
        <f>IF(
OR('Con. Notes - Conversion'!B2583 = "8. Transferee of restricted securities", 'Con. Notes - Conversion'!B2583 = "9. Any person (substitution for securities etc.)"),
'Con. Notes - Conversion'!C2583,
IF(
'Con. Notes - Conversion'!B2583 = "",
#N/A,
'Con. Notes - Conversion'!B2583)
)</f>
        <v>#N/A</v>
      </c>
      <c r="G2583" t="e">
        <f>IF(
OR('Con. Notes - No Conversion'!B2583 = "8. Transferee of restricted securities", 'Con. Notes - No Conversion'!B2583 = "9. Any person (substitution for securities etc.)"),
'Con. Notes - No Conversion'!C2583,
IF(
'Con. Notes - No Conversion'!B2583 = "",
#N/A,
'Con. Notes - No Conversion'!B2583)
)</f>
        <v>#N/A</v>
      </c>
    </row>
    <row r="2584" spans="1:7" x14ac:dyDescent="0.25">
      <c r="A2584" t="e">
        <f>IF(
OR(Shares!B2584 = "8. Transferee of restricted securities", Shares!B2584 = "9. Any person (substitution for securities etc.)"),
Shares!C2584,
IF(
Shares!B2584 = "",
#N/A,
Shares!B2584)
)</f>
        <v>#N/A</v>
      </c>
      <c r="B2584" t="e">
        <f>IF(
OR('Shares - LTR - Granted'!B2584 = "8. Transferee of restricted securities", 'Shares - LTR - Granted'!B2584 = "9. Any person (substitution for securities etc.)"),
'Shares - LTR - Granted'!C2584,
IF(
'Shares - LTR - Granted'!B2584 = "",
#N/A,
'Shares - LTR - Granted'!B2584)
)</f>
        <v>#N/A</v>
      </c>
      <c r="C2584" t="e">
        <f>IF(
OR('Performance Securities'!B2584 = "8. Transferee of restricted securities", 'Performance Securities'!B2584 = "9. Any person (substitution for securities etc.)"),
'Performance Securities'!C2584,
IF(
'Performance Securities'!B2584 = "",
#N/A,
'Performance Securities'!B2584)
)</f>
        <v>#N/A</v>
      </c>
      <c r="D2584" t="e">
        <f>IF(
OR('Options or Warrants'!B2584 = "8. Transferee of restricted securities", 'Options or Warrants'!B2584 = "9. Any person (substitution for securities etc.)"),
'Options or Warrants'!C2584,
IF(
'Options or Warrants'!B2584 = "",
#N/A,
'Options or Warrants'!B2584)
)</f>
        <v>#N/A</v>
      </c>
      <c r="E2584" t="e">
        <f>IF(
OR('Options - Free Attaching'!B2584 = "8. Transferee of restricted securities", 'Options - Free Attaching'!B2584 = "9. Any person (substitution for securities etc.)"),
'Options - Free Attaching'!C2584,
IF(
'Options - Free Attaching'!B2584 = "",
#N/A,
'Options - Free Attaching'!B2584)
)</f>
        <v>#N/A</v>
      </c>
      <c r="F2584" t="e">
        <f>IF(
OR('Con. Notes - Conversion'!B2584 = "8. Transferee of restricted securities", 'Con. Notes - Conversion'!B2584 = "9. Any person (substitution for securities etc.)"),
'Con. Notes - Conversion'!C2584,
IF(
'Con. Notes - Conversion'!B2584 = "",
#N/A,
'Con. Notes - Conversion'!B2584)
)</f>
        <v>#N/A</v>
      </c>
      <c r="G2584" t="e">
        <f>IF(
OR('Con. Notes - No Conversion'!B2584 = "8. Transferee of restricted securities", 'Con. Notes - No Conversion'!B2584 = "9. Any person (substitution for securities etc.)"),
'Con. Notes - No Conversion'!C2584,
IF(
'Con. Notes - No Conversion'!B2584 = "",
#N/A,
'Con. Notes - No Conversion'!B2584)
)</f>
        <v>#N/A</v>
      </c>
    </row>
    <row r="2585" spans="1:7" x14ac:dyDescent="0.25">
      <c r="A2585" t="e">
        <f>IF(
OR(Shares!B2585 = "8. Transferee of restricted securities", Shares!B2585 = "9. Any person (substitution for securities etc.)"),
Shares!C2585,
IF(
Shares!B2585 = "",
#N/A,
Shares!B2585)
)</f>
        <v>#N/A</v>
      </c>
      <c r="B2585" t="e">
        <f>IF(
OR('Shares - LTR - Granted'!B2585 = "8. Transferee of restricted securities", 'Shares - LTR - Granted'!B2585 = "9. Any person (substitution for securities etc.)"),
'Shares - LTR - Granted'!C2585,
IF(
'Shares - LTR - Granted'!B2585 = "",
#N/A,
'Shares - LTR - Granted'!B2585)
)</f>
        <v>#N/A</v>
      </c>
      <c r="C2585" t="e">
        <f>IF(
OR('Performance Securities'!B2585 = "8. Transferee of restricted securities", 'Performance Securities'!B2585 = "9. Any person (substitution for securities etc.)"),
'Performance Securities'!C2585,
IF(
'Performance Securities'!B2585 = "",
#N/A,
'Performance Securities'!B2585)
)</f>
        <v>#N/A</v>
      </c>
      <c r="D2585" t="e">
        <f>IF(
OR('Options or Warrants'!B2585 = "8. Transferee of restricted securities", 'Options or Warrants'!B2585 = "9. Any person (substitution for securities etc.)"),
'Options or Warrants'!C2585,
IF(
'Options or Warrants'!B2585 = "",
#N/A,
'Options or Warrants'!B2585)
)</f>
        <v>#N/A</v>
      </c>
      <c r="E2585" t="e">
        <f>IF(
OR('Options - Free Attaching'!B2585 = "8. Transferee of restricted securities", 'Options - Free Attaching'!B2585 = "9. Any person (substitution for securities etc.)"),
'Options - Free Attaching'!C2585,
IF(
'Options - Free Attaching'!B2585 = "",
#N/A,
'Options - Free Attaching'!B2585)
)</f>
        <v>#N/A</v>
      </c>
      <c r="F2585" t="e">
        <f>IF(
OR('Con. Notes - Conversion'!B2585 = "8. Transferee of restricted securities", 'Con. Notes - Conversion'!B2585 = "9. Any person (substitution for securities etc.)"),
'Con. Notes - Conversion'!C2585,
IF(
'Con. Notes - Conversion'!B2585 = "",
#N/A,
'Con. Notes - Conversion'!B2585)
)</f>
        <v>#N/A</v>
      </c>
      <c r="G2585" t="e">
        <f>IF(
OR('Con. Notes - No Conversion'!B2585 = "8. Transferee of restricted securities", 'Con. Notes - No Conversion'!B2585 = "9. Any person (substitution for securities etc.)"),
'Con. Notes - No Conversion'!C2585,
IF(
'Con. Notes - No Conversion'!B2585 = "",
#N/A,
'Con. Notes - No Conversion'!B2585)
)</f>
        <v>#N/A</v>
      </c>
    </row>
    <row r="2586" spans="1:7" x14ac:dyDescent="0.25">
      <c r="A2586" t="e">
        <f>IF(
OR(Shares!B2586 = "8. Transferee of restricted securities", Shares!B2586 = "9. Any person (substitution for securities etc.)"),
Shares!C2586,
IF(
Shares!B2586 = "",
#N/A,
Shares!B2586)
)</f>
        <v>#N/A</v>
      </c>
      <c r="B2586" t="e">
        <f>IF(
OR('Shares - LTR - Granted'!B2586 = "8. Transferee of restricted securities", 'Shares - LTR - Granted'!B2586 = "9. Any person (substitution for securities etc.)"),
'Shares - LTR - Granted'!C2586,
IF(
'Shares - LTR - Granted'!B2586 = "",
#N/A,
'Shares - LTR - Granted'!B2586)
)</f>
        <v>#N/A</v>
      </c>
      <c r="C2586" t="e">
        <f>IF(
OR('Performance Securities'!B2586 = "8. Transferee of restricted securities", 'Performance Securities'!B2586 = "9. Any person (substitution for securities etc.)"),
'Performance Securities'!C2586,
IF(
'Performance Securities'!B2586 = "",
#N/A,
'Performance Securities'!B2586)
)</f>
        <v>#N/A</v>
      </c>
      <c r="D2586" t="e">
        <f>IF(
OR('Options or Warrants'!B2586 = "8. Transferee of restricted securities", 'Options or Warrants'!B2586 = "9. Any person (substitution for securities etc.)"),
'Options or Warrants'!C2586,
IF(
'Options or Warrants'!B2586 = "",
#N/A,
'Options or Warrants'!B2586)
)</f>
        <v>#N/A</v>
      </c>
      <c r="E2586" t="e">
        <f>IF(
OR('Options - Free Attaching'!B2586 = "8. Transferee of restricted securities", 'Options - Free Attaching'!B2586 = "9. Any person (substitution for securities etc.)"),
'Options - Free Attaching'!C2586,
IF(
'Options - Free Attaching'!B2586 = "",
#N/A,
'Options - Free Attaching'!B2586)
)</f>
        <v>#N/A</v>
      </c>
      <c r="F2586" t="e">
        <f>IF(
OR('Con. Notes - Conversion'!B2586 = "8. Transferee of restricted securities", 'Con. Notes - Conversion'!B2586 = "9. Any person (substitution for securities etc.)"),
'Con. Notes - Conversion'!C2586,
IF(
'Con. Notes - Conversion'!B2586 = "",
#N/A,
'Con. Notes - Conversion'!B2586)
)</f>
        <v>#N/A</v>
      </c>
      <c r="G2586" t="e">
        <f>IF(
OR('Con. Notes - No Conversion'!B2586 = "8. Transferee of restricted securities", 'Con. Notes - No Conversion'!B2586 = "9. Any person (substitution for securities etc.)"),
'Con. Notes - No Conversion'!C2586,
IF(
'Con. Notes - No Conversion'!B2586 = "",
#N/A,
'Con. Notes - No Conversion'!B2586)
)</f>
        <v>#N/A</v>
      </c>
    </row>
    <row r="2587" spans="1:7" x14ac:dyDescent="0.25">
      <c r="A2587" t="e">
        <f>IF(
OR(Shares!B2587 = "8. Transferee of restricted securities", Shares!B2587 = "9. Any person (substitution for securities etc.)"),
Shares!C2587,
IF(
Shares!B2587 = "",
#N/A,
Shares!B2587)
)</f>
        <v>#N/A</v>
      </c>
      <c r="B2587" t="e">
        <f>IF(
OR('Shares - LTR - Granted'!B2587 = "8. Transferee of restricted securities", 'Shares - LTR - Granted'!B2587 = "9. Any person (substitution for securities etc.)"),
'Shares - LTR - Granted'!C2587,
IF(
'Shares - LTR - Granted'!B2587 = "",
#N/A,
'Shares - LTR - Granted'!B2587)
)</f>
        <v>#N/A</v>
      </c>
      <c r="C2587" t="e">
        <f>IF(
OR('Performance Securities'!B2587 = "8. Transferee of restricted securities", 'Performance Securities'!B2587 = "9. Any person (substitution for securities etc.)"),
'Performance Securities'!C2587,
IF(
'Performance Securities'!B2587 = "",
#N/A,
'Performance Securities'!B2587)
)</f>
        <v>#N/A</v>
      </c>
      <c r="D2587" t="e">
        <f>IF(
OR('Options or Warrants'!B2587 = "8. Transferee of restricted securities", 'Options or Warrants'!B2587 = "9. Any person (substitution for securities etc.)"),
'Options or Warrants'!C2587,
IF(
'Options or Warrants'!B2587 = "",
#N/A,
'Options or Warrants'!B2587)
)</f>
        <v>#N/A</v>
      </c>
      <c r="E2587" t="e">
        <f>IF(
OR('Options - Free Attaching'!B2587 = "8. Transferee of restricted securities", 'Options - Free Attaching'!B2587 = "9. Any person (substitution for securities etc.)"),
'Options - Free Attaching'!C2587,
IF(
'Options - Free Attaching'!B2587 = "",
#N/A,
'Options - Free Attaching'!B2587)
)</f>
        <v>#N/A</v>
      </c>
      <c r="F2587" t="e">
        <f>IF(
OR('Con. Notes - Conversion'!B2587 = "8. Transferee of restricted securities", 'Con. Notes - Conversion'!B2587 = "9. Any person (substitution for securities etc.)"),
'Con. Notes - Conversion'!C2587,
IF(
'Con. Notes - Conversion'!B2587 = "",
#N/A,
'Con. Notes - Conversion'!B2587)
)</f>
        <v>#N/A</v>
      </c>
      <c r="G2587" t="e">
        <f>IF(
OR('Con. Notes - No Conversion'!B2587 = "8. Transferee of restricted securities", 'Con. Notes - No Conversion'!B2587 = "9. Any person (substitution for securities etc.)"),
'Con. Notes - No Conversion'!C2587,
IF(
'Con. Notes - No Conversion'!B2587 = "",
#N/A,
'Con. Notes - No Conversion'!B2587)
)</f>
        <v>#N/A</v>
      </c>
    </row>
    <row r="2588" spans="1:7" x14ac:dyDescent="0.25">
      <c r="A2588" t="e">
        <f>IF(
OR(Shares!B2588 = "8. Transferee of restricted securities", Shares!B2588 = "9. Any person (substitution for securities etc.)"),
Shares!C2588,
IF(
Shares!B2588 = "",
#N/A,
Shares!B2588)
)</f>
        <v>#N/A</v>
      </c>
      <c r="B2588" t="e">
        <f>IF(
OR('Shares - LTR - Granted'!B2588 = "8. Transferee of restricted securities", 'Shares - LTR - Granted'!B2588 = "9. Any person (substitution for securities etc.)"),
'Shares - LTR - Granted'!C2588,
IF(
'Shares - LTR - Granted'!B2588 = "",
#N/A,
'Shares - LTR - Granted'!B2588)
)</f>
        <v>#N/A</v>
      </c>
      <c r="C2588" t="e">
        <f>IF(
OR('Performance Securities'!B2588 = "8. Transferee of restricted securities", 'Performance Securities'!B2588 = "9. Any person (substitution for securities etc.)"),
'Performance Securities'!C2588,
IF(
'Performance Securities'!B2588 = "",
#N/A,
'Performance Securities'!B2588)
)</f>
        <v>#N/A</v>
      </c>
      <c r="D2588" t="e">
        <f>IF(
OR('Options or Warrants'!B2588 = "8. Transferee of restricted securities", 'Options or Warrants'!B2588 = "9. Any person (substitution for securities etc.)"),
'Options or Warrants'!C2588,
IF(
'Options or Warrants'!B2588 = "",
#N/A,
'Options or Warrants'!B2588)
)</f>
        <v>#N/A</v>
      </c>
      <c r="E2588" t="e">
        <f>IF(
OR('Options - Free Attaching'!B2588 = "8. Transferee of restricted securities", 'Options - Free Attaching'!B2588 = "9. Any person (substitution for securities etc.)"),
'Options - Free Attaching'!C2588,
IF(
'Options - Free Attaching'!B2588 = "",
#N/A,
'Options - Free Attaching'!B2588)
)</f>
        <v>#N/A</v>
      </c>
      <c r="F2588" t="e">
        <f>IF(
OR('Con. Notes - Conversion'!B2588 = "8. Transferee of restricted securities", 'Con. Notes - Conversion'!B2588 = "9. Any person (substitution for securities etc.)"),
'Con. Notes - Conversion'!C2588,
IF(
'Con. Notes - Conversion'!B2588 = "",
#N/A,
'Con. Notes - Conversion'!B2588)
)</f>
        <v>#N/A</v>
      </c>
      <c r="G2588" t="e">
        <f>IF(
OR('Con. Notes - No Conversion'!B2588 = "8. Transferee of restricted securities", 'Con. Notes - No Conversion'!B2588 = "9. Any person (substitution for securities etc.)"),
'Con. Notes - No Conversion'!C2588,
IF(
'Con. Notes - No Conversion'!B2588 = "",
#N/A,
'Con. Notes - No Conversion'!B2588)
)</f>
        <v>#N/A</v>
      </c>
    </row>
    <row r="2589" spans="1:7" x14ac:dyDescent="0.25">
      <c r="A2589" t="e">
        <f>IF(
OR(Shares!B2589 = "8. Transferee of restricted securities", Shares!B2589 = "9. Any person (substitution for securities etc.)"),
Shares!C2589,
IF(
Shares!B2589 = "",
#N/A,
Shares!B2589)
)</f>
        <v>#N/A</v>
      </c>
      <c r="B2589" t="e">
        <f>IF(
OR('Shares - LTR - Granted'!B2589 = "8. Transferee of restricted securities", 'Shares - LTR - Granted'!B2589 = "9. Any person (substitution for securities etc.)"),
'Shares - LTR - Granted'!C2589,
IF(
'Shares - LTR - Granted'!B2589 = "",
#N/A,
'Shares - LTR - Granted'!B2589)
)</f>
        <v>#N/A</v>
      </c>
      <c r="C2589" t="e">
        <f>IF(
OR('Performance Securities'!B2589 = "8. Transferee of restricted securities", 'Performance Securities'!B2589 = "9. Any person (substitution for securities etc.)"),
'Performance Securities'!C2589,
IF(
'Performance Securities'!B2589 = "",
#N/A,
'Performance Securities'!B2589)
)</f>
        <v>#N/A</v>
      </c>
      <c r="D2589" t="e">
        <f>IF(
OR('Options or Warrants'!B2589 = "8. Transferee of restricted securities", 'Options or Warrants'!B2589 = "9. Any person (substitution for securities etc.)"),
'Options or Warrants'!C2589,
IF(
'Options or Warrants'!B2589 = "",
#N/A,
'Options or Warrants'!B2589)
)</f>
        <v>#N/A</v>
      </c>
      <c r="E2589" t="e">
        <f>IF(
OR('Options - Free Attaching'!B2589 = "8. Transferee of restricted securities", 'Options - Free Attaching'!B2589 = "9. Any person (substitution for securities etc.)"),
'Options - Free Attaching'!C2589,
IF(
'Options - Free Attaching'!B2589 = "",
#N/A,
'Options - Free Attaching'!B2589)
)</f>
        <v>#N/A</v>
      </c>
      <c r="F2589" t="e">
        <f>IF(
OR('Con. Notes - Conversion'!B2589 = "8. Transferee of restricted securities", 'Con. Notes - Conversion'!B2589 = "9. Any person (substitution for securities etc.)"),
'Con. Notes - Conversion'!C2589,
IF(
'Con. Notes - Conversion'!B2589 = "",
#N/A,
'Con. Notes - Conversion'!B2589)
)</f>
        <v>#N/A</v>
      </c>
      <c r="G2589" t="e">
        <f>IF(
OR('Con. Notes - No Conversion'!B2589 = "8. Transferee of restricted securities", 'Con. Notes - No Conversion'!B2589 = "9. Any person (substitution for securities etc.)"),
'Con. Notes - No Conversion'!C2589,
IF(
'Con. Notes - No Conversion'!B2589 = "",
#N/A,
'Con. Notes - No Conversion'!B2589)
)</f>
        <v>#N/A</v>
      </c>
    </row>
    <row r="2590" spans="1:7" x14ac:dyDescent="0.25">
      <c r="A2590" t="e">
        <f>IF(
OR(Shares!B2590 = "8. Transferee of restricted securities", Shares!B2590 = "9. Any person (substitution for securities etc.)"),
Shares!C2590,
IF(
Shares!B2590 = "",
#N/A,
Shares!B2590)
)</f>
        <v>#N/A</v>
      </c>
      <c r="B2590" t="e">
        <f>IF(
OR('Shares - LTR - Granted'!B2590 = "8. Transferee of restricted securities", 'Shares - LTR - Granted'!B2590 = "9. Any person (substitution for securities etc.)"),
'Shares - LTR - Granted'!C2590,
IF(
'Shares - LTR - Granted'!B2590 = "",
#N/A,
'Shares - LTR - Granted'!B2590)
)</f>
        <v>#N/A</v>
      </c>
      <c r="C2590" t="e">
        <f>IF(
OR('Performance Securities'!B2590 = "8. Transferee of restricted securities", 'Performance Securities'!B2590 = "9. Any person (substitution for securities etc.)"),
'Performance Securities'!C2590,
IF(
'Performance Securities'!B2590 = "",
#N/A,
'Performance Securities'!B2590)
)</f>
        <v>#N/A</v>
      </c>
      <c r="D2590" t="e">
        <f>IF(
OR('Options or Warrants'!B2590 = "8. Transferee of restricted securities", 'Options or Warrants'!B2590 = "9. Any person (substitution for securities etc.)"),
'Options or Warrants'!C2590,
IF(
'Options or Warrants'!B2590 = "",
#N/A,
'Options or Warrants'!B2590)
)</f>
        <v>#N/A</v>
      </c>
      <c r="E2590" t="e">
        <f>IF(
OR('Options - Free Attaching'!B2590 = "8. Transferee of restricted securities", 'Options - Free Attaching'!B2590 = "9. Any person (substitution for securities etc.)"),
'Options - Free Attaching'!C2590,
IF(
'Options - Free Attaching'!B2590 = "",
#N/A,
'Options - Free Attaching'!B2590)
)</f>
        <v>#N/A</v>
      </c>
      <c r="F2590" t="e">
        <f>IF(
OR('Con. Notes - Conversion'!B2590 = "8. Transferee of restricted securities", 'Con. Notes - Conversion'!B2590 = "9. Any person (substitution for securities etc.)"),
'Con. Notes - Conversion'!C2590,
IF(
'Con. Notes - Conversion'!B2590 = "",
#N/A,
'Con. Notes - Conversion'!B2590)
)</f>
        <v>#N/A</v>
      </c>
      <c r="G2590" t="e">
        <f>IF(
OR('Con. Notes - No Conversion'!B2590 = "8. Transferee of restricted securities", 'Con. Notes - No Conversion'!B2590 = "9. Any person (substitution for securities etc.)"),
'Con. Notes - No Conversion'!C2590,
IF(
'Con. Notes - No Conversion'!B2590 = "",
#N/A,
'Con. Notes - No Conversion'!B2590)
)</f>
        <v>#N/A</v>
      </c>
    </row>
    <row r="2591" spans="1:7" x14ac:dyDescent="0.25">
      <c r="A2591" t="e">
        <f>IF(
OR(Shares!B2591 = "8. Transferee of restricted securities", Shares!B2591 = "9. Any person (substitution for securities etc.)"),
Shares!C2591,
IF(
Shares!B2591 = "",
#N/A,
Shares!B2591)
)</f>
        <v>#N/A</v>
      </c>
      <c r="B2591" t="e">
        <f>IF(
OR('Shares - LTR - Granted'!B2591 = "8. Transferee of restricted securities", 'Shares - LTR - Granted'!B2591 = "9. Any person (substitution for securities etc.)"),
'Shares - LTR - Granted'!C2591,
IF(
'Shares - LTR - Granted'!B2591 = "",
#N/A,
'Shares - LTR - Granted'!B2591)
)</f>
        <v>#N/A</v>
      </c>
      <c r="C2591" t="e">
        <f>IF(
OR('Performance Securities'!B2591 = "8. Transferee of restricted securities", 'Performance Securities'!B2591 = "9. Any person (substitution for securities etc.)"),
'Performance Securities'!C2591,
IF(
'Performance Securities'!B2591 = "",
#N/A,
'Performance Securities'!B2591)
)</f>
        <v>#N/A</v>
      </c>
      <c r="D2591" t="e">
        <f>IF(
OR('Options or Warrants'!B2591 = "8. Transferee of restricted securities", 'Options or Warrants'!B2591 = "9. Any person (substitution for securities etc.)"),
'Options or Warrants'!C2591,
IF(
'Options or Warrants'!B2591 = "",
#N/A,
'Options or Warrants'!B2591)
)</f>
        <v>#N/A</v>
      </c>
      <c r="E2591" t="e">
        <f>IF(
OR('Options - Free Attaching'!B2591 = "8. Transferee of restricted securities", 'Options - Free Attaching'!B2591 = "9. Any person (substitution for securities etc.)"),
'Options - Free Attaching'!C2591,
IF(
'Options - Free Attaching'!B2591 = "",
#N/A,
'Options - Free Attaching'!B2591)
)</f>
        <v>#N/A</v>
      </c>
      <c r="F2591" t="e">
        <f>IF(
OR('Con. Notes - Conversion'!B2591 = "8. Transferee of restricted securities", 'Con. Notes - Conversion'!B2591 = "9. Any person (substitution for securities etc.)"),
'Con. Notes - Conversion'!C2591,
IF(
'Con. Notes - Conversion'!B2591 = "",
#N/A,
'Con. Notes - Conversion'!B2591)
)</f>
        <v>#N/A</v>
      </c>
      <c r="G2591" t="e">
        <f>IF(
OR('Con. Notes - No Conversion'!B2591 = "8. Transferee of restricted securities", 'Con. Notes - No Conversion'!B2591 = "9. Any person (substitution for securities etc.)"),
'Con. Notes - No Conversion'!C2591,
IF(
'Con. Notes - No Conversion'!B2591 = "",
#N/A,
'Con. Notes - No Conversion'!B2591)
)</f>
        <v>#N/A</v>
      </c>
    </row>
    <row r="2592" spans="1:7" x14ac:dyDescent="0.25">
      <c r="A2592" t="e">
        <f>IF(
OR(Shares!B2592 = "8. Transferee of restricted securities", Shares!B2592 = "9. Any person (substitution for securities etc.)"),
Shares!C2592,
IF(
Shares!B2592 = "",
#N/A,
Shares!B2592)
)</f>
        <v>#N/A</v>
      </c>
      <c r="B2592" t="e">
        <f>IF(
OR('Shares - LTR - Granted'!B2592 = "8. Transferee of restricted securities", 'Shares - LTR - Granted'!B2592 = "9. Any person (substitution for securities etc.)"),
'Shares - LTR - Granted'!C2592,
IF(
'Shares - LTR - Granted'!B2592 = "",
#N/A,
'Shares - LTR - Granted'!B2592)
)</f>
        <v>#N/A</v>
      </c>
      <c r="C2592" t="e">
        <f>IF(
OR('Performance Securities'!B2592 = "8. Transferee of restricted securities", 'Performance Securities'!B2592 = "9. Any person (substitution for securities etc.)"),
'Performance Securities'!C2592,
IF(
'Performance Securities'!B2592 = "",
#N/A,
'Performance Securities'!B2592)
)</f>
        <v>#N/A</v>
      </c>
      <c r="D2592" t="e">
        <f>IF(
OR('Options or Warrants'!B2592 = "8. Transferee of restricted securities", 'Options or Warrants'!B2592 = "9. Any person (substitution for securities etc.)"),
'Options or Warrants'!C2592,
IF(
'Options or Warrants'!B2592 = "",
#N/A,
'Options or Warrants'!B2592)
)</f>
        <v>#N/A</v>
      </c>
      <c r="E2592" t="e">
        <f>IF(
OR('Options - Free Attaching'!B2592 = "8. Transferee of restricted securities", 'Options - Free Attaching'!B2592 = "9. Any person (substitution for securities etc.)"),
'Options - Free Attaching'!C2592,
IF(
'Options - Free Attaching'!B2592 = "",
#N/A,
'Options - Free Attaching'!B2592)
)</f>
        <v>#N/A</v>
      </c>
      <c r="F2592" t="e">
        <f>IF(
OR('Con. Notes - Conversion'!B2592 = "8. Transferee of restricted securities", 'Con. Notes - Conversion'!B2592 = "9. Any person (substitution for securities etc.)"),
'Con. Notes - Conversion'!C2592,
IF(
'Con. Notes - Conversion'!B2592 = "",
#N/A,
'Con. Notes - Conversion'!B2592)
)</f>
        <v>#N/A</v>
      </c>
      <c r="G2592" t="e">
        <f>IF(
OR('Con. Notes - No Conversion'!B2592 = "8. Transferee of restricted securities", 'Con. Notes - No Conversion'!B2592 = "9. Any person (substitution for securities etc.)"),
'Con. Notes - No Conversion'!C2592,
IF(
'Con. Notes - No Conversion'!B2592 = "",
#N/A,
'Con. Notes - No Conversion'!B2592)
)</f>
        <v>#N/A</v>
      </c>
    </row>
    <row r="2593" spans="1:7" x14ac:dyDescent="0.25">
      <c r="A2593" t="e">
        <f>IF(
OR(Shares!B2593 = "8. Transferee of restricted securities", Shares!B2593 = "9. Any person (substitution for securities etc.)"),
Shares!C2593,
IF(
Shares!B2593 = "",
#N/A,
Shares!B2593)
)</f>
        <v>#N/A</v>
      </c>
      <c r="B2593" t="e">
        <f>IF(
OR('Shares - LTR - Granted'!B2593 = "8. Transferee of restricted securities", 'Shares - LTR - Granted'!B2593 = "9. Any person (substitution for securities etc.)"),
'Shares - LTR - Granted'!C2593,
IF(
'Shares - LTR - Granted'!B2593 = "",
#N/A,
'Shares - LTR - Granted'!B2593)
)</f>
        <v>#N/A</v>
      </c>
      <c r="C2593" t="e">
        <f>IF(
OR('Performance Securities'!B2593 = "8. Transferee of restricted securities", 'Performance Securities'!B2593 = "9. Any person (substitution for securities etc.)"),
'Performance Securities'!C2593,
IF(
'Performance Securities'!B2593 = "",
#N/A,
'Performance Securities'!B2593)
)</f>
        <v>#N/A</v>
      </c>
      <c r="D2593" t="e">
        <f>IF(
OR('Options or Warrants'!B2593 = "8. Transferee of restricted securities", 'Options or Warrants'!B2593 = "9. Any person (substitution for securities etc.)"),
'Options or Warrants'!C2593,
IF(
'Options or Warrants'!B2593 = "",
#N/A,
'Options or Warrants'!B2593)
)</f>
        <v>#N/A</v>
      </c>
      <c r="E2593" t="e">
        <f>IF(
OR('Options - Free Attaching'!B2593 = "8. Transferee of restricted securities", 'Options - Free Attaching'!B2593 = "9. Any person (substitution for securities etc.)"),
'Options - Free Attaching'!C2593,
IF(
'Options - Free Attaching'!B2593 = "",
#N/A,
'Options - Free Attaching'!B2593)
)</f>
        <v>#N/A</v>
      </c>
      <c r="F2593" t="e">
        <f>IF(
OR('Con. Notes - Conversion'!B2593 = "8. Transferee of restricted securities", 'Con. Notes - Conversion'!B2593 = "9. Any person (substitution for securities etc.)"),
'Con. Notes - Conversion'!C2593,
IF(
'Con. Notes - Conversion'!B2593 = "",
#N/A,
'Con. Notes - Conversion'!B2593)
)</f>
        <v>#N/A</v>
      </c>
      <c r="G2593" t="e">
        <f>IF(
OR('Con. Notes - No Conversion'!B2593 = "8. Transferee of restricted securities", 'Con. Notes - No Conversion'!B2593 = "9. Any person (substitution for securities etc.)"),
'Con. Notes - No Conversion'!C2593,
IF(
'Con. Notes - No Conversion'!B2593 = "",
#N/A,
'Con. Notes - No Conversion'!B2593)
)</f>
        <v>#N/A</v>
      </c>
    </row>
    <row r="2594" spans="1:7" x14ac:dyDescent="0.25">
      <c r="A2594" t="e">
        <f>IF(
OR(Shares!B2594 = "8. Transferee of restricted securities", Shares!B2594 = "9. Any person (substitution for securities etc.)"),
Shares!C2594,
IF(
Shares!B2594 = "",
#N/A,
Shares!B2594)
)</f>
        <v>#N/A</v>
      </c>
      <c r="B2594" t="e">
        <f>IF(
OR('Shares - LTR - Granted'!B2594 = "8. Transferee of restricted securities", 'Shares - LTR - Granted'!B2594 = "9. Any person (substitution for securities etc.)"),
'Shares - LTR - Granted'!C2594,
IF(
'Shares - LTR - Granted'!B2594 = "",
#N/A,
'Shares - LTR - Granted'!B2594)
)</f>
        <v>#N/A</v>
      </c>
      <c r="C2594" t="e">
        <f>IF(
OR('Performance Securities'!B2594 = "8. Transferee of restricted securities", 'Performance Securities'!B2594 = "9. Any person (substitution for securities etc.)"),
'Performance Securities'!C2594,
IF(
'Performance Securities'!B2594 = "",
#N/A,
'Performance Securities'!B2594)
)</f>
        <v>#N/A</v>
      </c>
      <c r="D2594" t="e">
        <f>IF(
OR('Options or Warrants'!B2594 = "8. Transferee of restricted securities", 'Options or Warrants'!B2594 = "9. Any person (substitution for securities etc.)"),
'Options or Warrants'!C2594,
IF(
'Options or Warrants'!B2594 = "",
#N/A,
'Options or Warrants'!B2594)
)</f>
        <v>#N/A</v>
      </c>
      <c r="E2594" t="e">
        <f>IF(
OR('Options - Free Attaching'!B2594 = "8. Transferee of restricted securities", 'Options - Free Attaching'!B2594 = "9. Any person (substitution for securities etc.)"),
'Options - Free Attaching'!C2594,
IF(
'Options - Free Attaching'!B2594 = "",
#N/A,
'Options - Free Attaching'!B2594)
)</f>
        <v>#N/A</v>
      </c>
      <c r="F2594" t="e">
        <f>IF(
OR('Con. Notes - Conversion'!B2594 = "8. Transferee of restricted securities", 'Con. Notes - Conversion'!B2594 = "9. Any person (substitution for securities etc.)"),
'Con. Notes - Conversion'!C2594,
IF(
'Con. Notes - Conversion'!B2594 = "",
#N/A,
'Con. Notes - Conversion'!B2594)
)</f>
        <v>#N/A</v>
      </c>
      <c r="G2594" t="e">
        <f>IF(
OR('Con. Notes - No Conversion'!B2594 = "8. Transferee of restricted securities", 'Con. Notes - No Conversion'!B2594 = "9. Any person (substitution for securities etc.)"),
'Con. Notes - No Conversion'!C2594,
IF(
'Con. Notes - No Conversion'!B2594 = "",
#N/A,
'Con. Notes - No Conversion'!B2594)
)</f>
        <v>#N/A</v>
      </c>
    </row>
    <row r="2595" spans="1:7" x14ac:dyDescent="0.25">
      <c r="A2595" t="e">
        <f>IF(
OR(Shares!B2595 = "8. Transferee of restricted securities", Shares!B2595 = "9. Any person (substitution for securities etc.)"),
Shares!C2595,
IF(
Shares!B2595 = "",
#N/A,
Shares!B2595)
)</f>
        <v>#N/A</v>
      </c>
      <c r="B2595" t="e">
        <f>IF(
OR('Shares - LTR - Granted'!B2595 = "8. Transferee of restricted securities", 'Shares - LTR - Granted'!B2595 = "9. Any person (substitution for securities etc.)"),
'Shares - LTR - Granted'!C2595,
IF(
'Shares - LTR - Granted'!B2595 = "",
#N/A,
'Shares - LTR - Granted'!B2595)
)</f>
        <v>#N/A</v>
      </c>
      <c r="C2595" t="e">
        <f>IF(
OR('Performance Securities'!B2595 = "8. Transferee of restricted securities", 'Performance Securities'!B2595 = "9. Any person (substitution for securities etc.)"),
'Performance Securities'!C2595,
IF(
'Performance Securities'!B2595 = "",
#N/A,
'Performance Securities'!B2595)
)</f>
        <v>#N/A</v>
      </c>
      <c r="D2595" t="e">
        <f>IF(
OR('Options or Warrants'!B2595 = "8. Transferee of restricted securities", 'Options or Warrants'!B2595 = "9. Any person (substitution for securities etc.)"),
'Options or Warrants'!C2595,
IF(
'Options or Warrants'!B2595 = "",
#N/A,
'Options or Warrants'!B2595)
)</f>
        <v>#N/A</v>
      </c>
      <c r="E2595" t="e">
        <f>IF(
OR('Options - Free Attaching'!B2595 = "8. Transferee of restricted securities", 'Options - Free Attaching'!B2595 = "9. Any person (substitution for securities etc.)"),
'Options - Free Attaching'!C2595,
IF(
'Options - Free Attaching'!B2595 = "",
#N/A,
'Options - Free Attaching'!B2595)
)</f>
        <v>#N/A</v>
      </c>
      <c r="F2595" t="e">
        <f>IF(
OR('Con. Notes - Conversion'!B2595 = "8. Transferee of restricted securities", 'Con. Notes - Conversion'!B2595 = "9. Any person (substitution for securities etc.)"),
'Con. Notes - Conversion'!C2595,
IF(
'Con. Notes - Conversion'!B2595 = "",
#N/A,
'Con. Notes - Conversion'!B2595)
)</f>
        <v>#N/A</v>
      </c>
      <c r="G2595" t="e">
        <f>IF(
OR('Con. Notes - No Conversion'!B2595 = "8. Transferee of restricted securities", 'Con. Notes - No Conversion'!B2595 = "9. Any person (substitution for securities etc.)"),
'Con. Notes - No Conversion'!C2595,
IF(
'Con. Notes - No Conversion'!B2595 = "",
#N/A,
'Con. Notes - No Conversion'!B2595)
)</f>
        <v>#N/A</v>
      </c>
    </row>
    <row r="2596" spans="1:7" x14ac:dyDescent="0.25">
      <c r="A2596" t="e">
        <f>IF(
OR(Shares!B2596 = "8. Transferee of restricted securities", Shares!B2596 = "9. Any person (substitution for securities etc.)"),
Shares!C2596,
IF(
Shares!B2596 = "",
#N/A,
Shares!B2596)
)</f>
        <v>#N/A</v>
      </c>
      <c r="B2596" t="e">
        <f>IF(
OR('Shares - LTR - Granted'!B2596 = "8. Transferee of restricted securities", 'Shares - LTR - Granted'!B2596 = "9. Any person (substitution for securities etc.)"),
'Shares - LTR - Granted'!C2596,
IF(
'Shares - LTR - Granted'!B2596 = "",
#N/A,
'Shares - LTR - Granted'!B2596)
)</f>
        <v>#N/A</v>
      </c>
      <c r="C2596" t="e">
        <f>IF(
OR('Performance Securities'!B2596 = "8. Transferee of restricted securities", 'Performance Securities'!B2596 = "9. Any person (substitution for securities etc.)"),
'Performance Securities'!C2596,
IF(
'Performance Securities'!B2596 = "",
#N/A,
'Performance Securities'!B2596)
)</f>
        <v>#N/A</v>
      </c>
      <c r="D2596" t="e">
        <f>IF(
OR('Options or Warrants'!B2596 = "8. Transferee of restricted securities", 'Options or Warrants'!B2596 = "9. Any person (substitution for securities etc.)"),
'Options or Warrants'!C2596,
IF(
'Options or Warrants'!B2596 = "",
#N/A,
'Options or Warrants'!B2596)
)</f>
        <v>#N/A</v>
      </c>
      <c r="E2596" t="e">
        <f>IF(
OR('Options - Free Attaching'!B2596 = "8. Transferee of restricted securities", 'Options - Free Attaching'!B2596 = "9. Any person (substitution for securities etc.)"),
'Options - Free Attaching'!C2596,
IF(
'Options - Free Attaching'!B2596 = "",
#N/A,
'Options - Free Attaching'!B2596)
)</f>
        <v>#N/A</v>
      </c>
      <c r="F2596" t="e">
        <f>IF(
OR('Con. Notes - Conversion'!B2596 = "8. Transferee of restricted securities", 'Con. Notes - Conversion'!B2596 = "9. Any person (substitution for securities etc.)"),
'Con. Notes - Conversion'!C2596,
IF(
'Con. Notes - Conversion'!B2596 = "",
#N/A,
'Con. Notes - Conversion'!B2596)
)</f>
        <v>#N/A</v>
      </c>
      <c r="G2596" t="e">
        <f>IF(
OR('Con. Notes - No Conversion'!B2596 = "8. Transferee of restricted securities", 'Con. Notes - No Conversion'!B2596 = "9. Any person (substitution for securities etc.)"),
'Con. Notes - No Conversion'!C2596,
IF(
'Con. Notes - No Conversion'!B2596 = "",
#N/A,
'Con. Notes - No Conversion'!B2596)
)</f>
        <v>#N/A</v>
      </c>
    </row>
    <row r="2597" spans="1:7" x14ac:dyDescent="0.25">
      <c r="A2597" t="e">
        <f>IF(
OR(Shares!B2597 = "8. Transferee of restricted securities", Shares!B2597 = "9. Any person (substitution for securities etc.)"),
Shares!C2597,
IF(
Shares!B2597 = "",
#N/A,
Shares!B2597)
)</f>
        <v>#N/A</v>
      </c>
      <c r="B2597" t="e">
        <f>IF(
OR('Shares - LTR - Granted'!B2597 = "8. Transferee of restricted securities", 'Shares - LTR - Granted'!B2597 = "9. Any person (substitution for securities etc.)"),
'Shares - LTR - Granted'!C2597,
IF(
'Shares - LTR - Granted'!B2597 = "",
#N/A,
'Shares - LTR - Granted'!B2597)
)</f>
        <v>#N/A</v>
      </c>
      <c r="C2597" t="e">
        <f>IF(
OR('Performance Securities'!B2597 = "8. Transferee of restricted securities", 'Performance Securities'!B2597 = "9. Any person (substitution for securities etc.)"),
'Performance Securities'!C2597,
IF(
'Performance Securities'!B2597 = "",
#N/A,
'Performance Securities'!B2597)
)</f>
        <v>#N/A</v>
      </c>
      <c r="D2597" t="e">
        <f>IF(
OR('Options or Warrants'!B2597 = "8. Transferee of restricted securities", 'Options or Warrants'!B2597 = "9. Any person (substitution for securities etc.)"),
'Options or Warrants'!C2597,
IF(
'Options or Warrants'!B2597 = "",
#N/A,
'Options or Warrants'!B2597)
)</f>
        <v>#N/A</v>
      </c>
      <c r="E2597" t="e">
        <f>IF(
OR('Options - Free Attaching'!B2597 = "8. Transferee of restricted securities", 'Options - Free Attaching'!B2597 = "9. Any person (substitution for securities etc.)"),
'Options - Free Attaching'!C2597,
IF(
'Options - Free Attaching'!B2597 = "",
#N/A,
'Options - Free Attaching'!B2597)
)</f>
        <v>#N/A</v>
      </c>
      <c r="F2597" t="e">
        <f>IF(
OR('Con. Notes - Conversion'!B2597 = "8. Transferee of restricted securities", 'Con. Notes - Conversion'!B2597 = "9. Any person (substitution for securities etc.)"),
'Con. Notes - Conversion'!C2597,
IF(
'Con. Notes - Conversion'!B2597 = "",
#N/A,
'Con. Notes - Conversion'!B2597)
)</f>
        <v>#N/A</v>
      </c>
      <c r="G2597" t="e">
        <f>IF(
OR('Con. Notes - No Conversion'!B2597 = "8. Transferee of restricted securities", 'Con. Notes - No Conversion'!B2597 = "9. Any person (substitution for securities etc.)"),
'Con. Notes - No Conversion'!C2597,
IF(
'Con. Notes - No Conversion'!B2597 = "",
#N/A,
'Con. Notes - No Conversion'!B2597)
)</f>
        <v>#N/A</v>
      </c>
    </row>
    <row r="2598" spans="1:7" x14ac:dyDescent="0.25">
      <c r="A2598" t="e">
        <f>IF(
OR(Shares!B2598 = "8. Transferee of restricted securities", Shares!B2598 = "9. Any person (substitution for securities etc.)"),
Shares!C2598,
IF(
Shares!B2598 = "",
#N/A,
Shares!B2598)
)</f>
        <v>#N/A</v>
      </c>
      <c r="B2598" t="e">
        <f>IF(
OR('Shares - LTR - Granted'!B2598 = "8. Transferee of restricted securities", 'Shares - LTR - Granted'!B2598 = "9. Any person (substitution for securities etc.)"),
'Shares - LTR - Granted'!C2598,
IF(
'Shares - LTR - Granted'!B2598 = "",
#N/A,
'Shares - LTR - Granted'!B2598)
)</f>
        <v>#N/A</v>
      </c>
      <c r="C2598" t="e">
        <f>IF(
OR('Performance Securities'!B2598 = "8. Transferee of restricted securities", 'Performance Securities'!B2598 = "9. Any person (substitution for securities etc.)"),
'Performance Securities'!C2598,
IF(
'Performance Securities'!B2598 = "",
#N/A,
'Performance Securities'!B2598)
)</f>
        <v>#N/A</v>
      </c>
      <c r="D2598" t="e">
        <f>IF(
OR('Options or Warrants'!B2598 = "8. Transferee of restricted securities", 'Options or Warrants'!B2598 = "9. Any person (substitution for securities etc.)"),
'Options or Warrants'!C2598,
IF(
'Options or Warrants'!B2598 = "",
#N/A,
'Options or Warrants'!B2598)
)</f>
        <v>#N/A</v>
      </c>
      <c r="E2598" t="e">
        <f>IF(
OR('Options - Free Attaching'!B2598 = "8. Transferee of restricted securities", 'Options - Free Attaching'!B2598 = "9. Any person (substitution for securities etc.)"),
'Options - Free Attaching'!C2598,
IF(
'Options - Free Attaching'!B2598 = "",
#N/A,
'Options - Free Attaching'!B2598)
)</f>
        <v>#N/A</v>
      </c>
      <c r="F2598" t="e">
        <f>IF(
OR('Con. Notes - Conversion'!B2598 = "8. Transferee of restricted securities", 'Con. Notes - Conversion'!B2598 = "9. Any person (substitution for securities etc.)"),
'Con. Notes - Conversion'!C2598,
IF(
'Con. Notes - Conversion'!B2598 = "",
#N/A,
'Con. Notes - Conversion'!B2598)
)</f>
        <v>#N/A</v>
      </c>
      <c r="G2598" t="e">
        <f>IF(
OR('Con. Notes - No Conversion'!B2598 = "8. Transferee of restricted securities", 'Con. Notes - No Conversion'!B2598 = "9. Any person (substitution for securities etc.)"),
'Con. Notes - No Conversion'!C2598,
IF(
'Con. Notes - No Conversion'!B2598 = "",
#N/A,
'Con. Notes - No Conversion'!B2598)
)</f>
        <v>#N/A</v>
      </c>
    </row>
    <row r="2599" spans="1:7" x14ac:dyDescent="0.25">
      <c r="A2599" t="e">
        <f>IF(
OR(Shares!B2599 = "8. Transferee of restricted securities", Shares!B2599 = "9. Any person (substitution for securities etc.)"),
Shares!C2599,
IF(
Shares!B2599 = "",
#N/A,
Shares!B2599)
)</f>
        <v>#N/A</v>
      </c>
      <c r="B2599" t="e">
        <f>IF(
OR('Shares - LTR - Granted'!B2599 = "8. Transferee of restricted securities", 'Shares - LTR - Granted'!B2599 = "9. Any person (substitution for securities etc.)"),
'Shares - LTR - Granted'!C2599,
IF(
'Shares - LTR - Granted'!B2599 = "",
#N/A,
'Shares - LTR - Granted'!B2599)
)</f>
        <v>#N/A</v>
      </c>
      <c r="C2599" t="e">
        <f>IF(
OR('Performance Securities'!B2599 = "8. Transferee of restricted securities", 'Performance Securities'!B2599 = "9. Any person (substitution for securities etc.)"),
'Performance Securities'!C2599,
IF(
'Performance Securities'!B2599 = "",
#N/A,
'Performance Securities'!B2599)
)</f>
        <v>#N/A</v>
      </c>
      <c r="D2599" t="e">
        <f>IF(
OR('Options or Warrants'!B2599 = "8. Transferee of restricted securities", 'Options or Warrants'!B2599 = "9. Any person (substitution for securities etc.)"),
'Options or Warrants'!C2599,
IF(
'Options or Warrants'!B2599 = "",
#N/A,
'Options or Warrants'!B2599)
)</f>
        <v>#N/A</v>
      </c>
      <c r="E2599" t="e">
        <f>IF(
OR('Options - Free Attaching'!B2599 = "8. Transferee of restricted securities", 'Options - Free Attaching'!B2599 = "9. Any person (substitution for securities etc.)"),
'Options - Free Attaching'!C2599,
IF(
'Options - Free Attaching'!B2599 = "",
#N/A,
'Options - Free Attaching'!B2599)
)</f>
        <v>#N/A</v>
      </c>
      <c r="F2599" t="e">
        <f>IF(
OR('Con. Notes - Conversion'!B2599 = "8. Transferee of restricted securities", 'Con. Notes - Conversion'!B2599 = "9. Any person (substitution for securities etc.)"),
'Con. Notes - Conversion'!C2599,
IF(
'Con. Notes - Conversion'!B2599 = "",
#N/A,
'Con. Notes - Conversion'!B2599)
)</f>
        <v>#N/A</v>
      </c>
      <c r="G2599" t="e">
        <f>IF(
OR('Con. Notes - No Conversion'!B2599 = "8. Transferee of restricted securities", 'Con. Notes - No Conversion'!B2599 = "9. Any person (substitution for securities etc.)"),
'Con. Notes - No Conversion'!C2599,
IF(
'Con. Notes - No Conversion'!B2599 = "",
#N/A,
'Con. Notes - No Conversion'!B2599)
)</f>
        <v>#N/A</v>
      </c>
    </row>
    <row r="2600" spans="1:7" x14ac:dyDescent="0.25">
      <c r="A2600" t="e">
        <f>IF(
OR(Shares!B2600 = "8. Transferee of restricted securities", Shares!B2600 = "9. Any person (substitution for securities etc.)"),
Shares!C2600,
IF(
Shares!B2600 = "",
#N/A,
Shares!B2600)
)</f>
        <v>#N/A</v>
      </c>
      <c r="B2600" t="e">
        <f>IF(
OR('Shares - LTR - Granted'!B2600 = "8. Transferee of restricted securities", 'Shares - LTR - Granted'!B2600 = "9. Any person (substitution for securities etc.)"),
'Shares - LTR - Granted'!C2600,
IF(
'Shares - LTR - Granted'!B2600 = "",
#N/A,
'Shares - LTR - Granted'!B2600)
)</f>
        <v>#N/A</v>
      </c>
      <c r="C2600" t="e">
        <f>IF(
OR('Performance Securities'!B2600 = "8. Transferee of restricted securities", 'Performance Securities'!B2600 = "9. Any person (substitution for securities etc.)"),
'Performance Securities'!C2600,
IF(
'Performance Securities'!B2600 = "",
#N/A,
'Performance Securities'!B2600)
)</f>
        <v>#N/A</v>
      </c>
      <c r="D2600" t="e">
        <f>IF(
OR('Options or Warrants'!B2600 = "8. Transferee of restricted securities", 'Options or Warrants'!B2600 = "9. Any person (substitution for securities etc.)"),
'Options or Warrants'!C2600,
IF(
'Options or Warrants'!B2600 = "",
#N/A,
'Options or Warrants'!B2600)
)</f>
        <v>#N/A</v>
      </c>
      <c r="E2600" t="e">
        <f>IF(
OR('Options - Free Attaching'!B2600 = "8. Transferee of restricted securities", 'Options - Free Attaching'!B2600 = "9. Any person (substitution for securities etc.)"),
'Options - Free Attaching'!C2600,
IF(
'Options - Free Attaching'!B2600 = "",
#N/A,
'Options - Free Attaching'!B2600)
)</f>
        <v>#N/A</v>
      </c>
      <c r="F2600" t="e">
        <f>IF(
OR('Con. Notes - Conversion'!B2600 = "8. Transferee of restricted securities", 'Con. Notes - Conversion'!B2600 = "9. Any person (substitution for securities etc.)"),
'Con. Notes - Conversion'!C2600,
IF(
'Con. Notes - Conversion'!B2600 = "",
#N/A,
'Con. Notes - Conversion'!B2600)
)</f>
        <v>#N/A</v>
      </c>
      <c r="G2600" t="e">
        <f>IF(
OR('Con. Notes - No Conversion'!B2600 = "8. Transferee of restricted securities", 'Con. Notes - No Conversion'!B2600 = "9. Any person (substitution for securities etc.)"),
'Con. Notes - No Conversion'!C2600,
IF(
'Con. Notes - No Conversion'!B2600 = "",
#N/A,
'Con. Notes - No Conversion'!B2600)
)</f>
        <v>#N/A</v>
      </c>
    </row>
    <row r="2601" spans="1:7" x14ac:dyDescent="0.25">
      <c r="A2601" t="e">
        <f>IF(
OR(Shares!B2601 = "8. Transferee of restricted securities", Shares!B2601 = "9. Any person (substitution for securities etc.)"),
Shares!C2601,
IF(
Shares!B2601 = "",
#N/A,
Shares!B2601)
)</f>
        <v>#N/A</v>
      </c>
      <c r="B2601" t="e">
        <f>IF(
OR('Shares - LTR - Granted'!B2601 = "8. Transferee of restricted securities", 'Shares - LTR - Granted'!B2601 = "9. Any person (substitution for securities etc.)"),
'Shares - LTR - Granted'!C2601,
IF(
'Shares - LTR - Granted'!B2601 = "",
#N/A,
'Shares - LTR - Granted'!B2601)
)</f>
        <v>#N/A</v>
      </c>
      <c r="C2601" t="e">
        <f>IF(
OR('Performance Securities'!B2601 = "8. Transferee of restricted securities", 'Performance Securities'!B2601 = "9. Any person (substitution for securities etc.)"),
'Performance Securities'!C2601,
IF(
'Performance Securities'!B2601 = "",
#N/A,
'Performance Securities'!B2601)
)</f>
        <v>#N/A</v>
      </c>
      <c r="D2601" t="e">
        <f>IF(
OR('Options or Warrants'!B2601 = "8. Transferee of restricted securities", 'Options or Warrants'!B2601 = "9. Any person (substitution for securities etc.)"),
'Options or Warrants'!C2601,
IF(
'Options or Warrants'!B2601 = "",
#N/A,
'Options or Warrants'!B2601)
)</f>
        <v>#N/A</v>
      </c>
      <c r="E2601" t="e">
        <f>IF(
OR('Options - Free Attaching'!B2601 = "8. Transferee of restricted securities", 'Options - Free Attaching'!B2601 = "9. Any person (substitution for securities etc.)"),
'Options - Free Attaching'!C2601,
IF(
'Options - Free Attaching'!B2601 = "",
#N/A,
'Options - Free Attaching'!B2601)
)</f>
        <v>#N/A</v>
      </c>
      <c r="F2601" t="e">
        <f>IF(
OR('Con. Notes - Conversion'!B2601 = "8. Transferee of restricted securities", 'Con. Notes - Conversion'!B2601 = "9. Any person (substitution for securities etc.)"),
'Con. Notes - Conversion'!C2601,
IF(
'Con. Notes - Conversion'!B2601 = "",
#N/A,
'Con. Notes - Conversion'!B2601)
)</f>
        <v>#N/A</v>
      </c>
      <c r="G2601" t="e">
        <f>IF(
OR('Con. Notes - No Conversion'!B2601 = "8. Transferee of restricted securities", 'Con. Notes - No Conversion'!B2601 = "9. Any person (substitution for securities etc.)"),
'Con. Notes - No Conversion'!C2601,
IF(
'Con. Notes - No Conversion'!B2601 = "",
#N/A,
'Con. Notes - No Conversion'!B2601)
)</f>
        <v>#N/A</v>
      </c>
    </row>
    <row r="2602" spans="1:7" x14ac:dyDescent="0.25">
      <c r="A2602" t="e">
        <f>IF(
OR(Shares!B2602 = "8. Transferee of restricted securities", Shares!B2602 = "9. Any person (substitution for securities etc.)"),
Shares!C2602,
IF(
Shares!B2602 = "",
#N/A,
Shares!B2602)
)</f>
        <v>#N/A</v>
      </c>
      <c r="B2602" t="e">
        <f>IF(
OR('Shares - LTR - Granted'!B2602 = "8. Transferee of restricted securities", 'Shares - LTR - Granted'!B2602 = "9. Any person (substitution for securities etc.)"),
'Shares - LTR - Granted'!C2602,
IF(
'Shares - LTR - Granted'!B2602 = "",
#N/A,
'Shares - LTR - Granted'!B2602)
)</f>
        <v>#N/A</v>
      </c>
      <c r="C2602" t="e">
        <f>IF(
OR('Performance Securities'!B2602 = "8. Transferee of restricted securities", 'Performance Securities'!B2602 = "9. Any person (substitution for securities etc.)"),
'Performance Securities'!C2602,
IF(
'Performance Securities'!B2602 = "",
#N/A,
'Performance Securities'!B2602)
)</f>
        <v>#N/A</v>
      </c>
      <c r="D2602" t="e">
        <f>IF(
OR('Options or Warrants'!B2602 = "8. Transferee of restricted securities", 'Options or Warrants'!B2602 = "9. Any person (substitution for securities etc.)"),
'Options or Warrants'!C2602,
IF(
'Options or Warrants'!B2602 = "",
#N/A,
'Options or Warrants'!B2602)
)</f>
        <v>#N/A</v>
      </c>
      <c r="E2602" t="e">
        <f>IF(
OR('Options - Free Attaching'!B2602 = "8. Transferee of restricted securities", 'Options - Free Attaching'!B2602 = "9. Any person (substitution for securities etc.)"),
'Options - Free Attaching'!C2602,
IF(
'Options - Free Attaching'!B2602 = "",
#N/A,
'Options - Free Attaching'!B2602)
)</f>
        <v>#N/A</v>
      </c>
      <c r="F2602" t="e">
        <f>IF(
OR('Con. Notes - Conversion'!B2602 = "8. Transferee of restricted securities", 'Con. Notes - Conversion'!B2602 = "9. Any person (substitution for securities etc.)"),
'Con. Notes - Conversion'!C2602,
IF(
'Con. Notes - Conversion'!B2602 = "",
#N/A,
'Con. Notes - Conversion'!B2602)
)</f>
        <v>#N/A</v>
      </c>
      <c r="G2602" t="e">
        <f>IF(
OR('Con. Notes - No Conversion'!B2602 = "8. Transferee of restricted securities", 'Con. Notes - No Conversion'!B2602 = "9. Any person (substitution for securities etc.)"),
'Con. Notes - No Conversion'!C2602,
IF(
'Con. Notes - No Conversion'!B2602 = "",
#N/A,
'Con. Notes - No Conversion'!B2602)
)</f>
        <v>#N/A</v>
      </c>
    </row>
    <row r="2603" spans="1:7" x14ac:dyDescent="0.25">
      <c r="A2603" t="e">
        <f>IF(
OR(Shares!B2603 = "8. Transferee of restricted securities", Shares!B2603 = "9. Any person (substitution for securities etc.)"),
Shares!C2603,
IF(
Shares!B2603 = "",
#N/A,
Shares!B2603)
)</f>
        <v>#N/A</v>
      </c>
      <c r="B2603" t="e">
        <f>IF(
OR('Shares - LTR - Granted'!B2603 = "8. Transferee of restricted securities", 'Shares - LTR - Granted'!B2603 = "9. Any person (substitution for securities etc.)"),
'Shares - LTR - Granted'!C2603,
IF(
'Shares - LTR - Granted'!B2603 = "",
#N/A,
'Shares - LTR - Granted'!B2603)
)</f>
        <v>#N/A</v>
      </c>
      <c r="C2603" t="e">
        <f>IF(
OR('Performance Securities'!B2603 = "8. Transferee of restricted securities", 'Performance Securities'!B2603 = "9. Any person (substitution for securities etc.)"),
'Performance Securities'!C2603,
IF(
'Performance Securities'!B2603 = "",
#N/A,
'Performance Securities'!B2603)
)</f>
        <v>#N/A</v>
      </c>
      <c r="D2603" t="e">
        <f>IF(
OR('Options or Warrants'!B2603 = "8. Transferee of restricted securities", 'Options or Warrants'!B2603 = "9. Any person (substitution for securities etc.)"),
'Options or Warrants'!C2603,
IF(
'Options or Warrants'!B2603 = "",
#N/A,
'Options or Warrants'!B2603)
)</f>
        <v>#N/A</v>
      </c>
      <c r="E2603" t="e">
        <f>IF(
OR('Options - Free Attaching'!B2603 = "8. Transferee of restricted securities", 'Options - Free Attaching'!B2603 = "9. Any person (substitution for securities etc.)"),
'Options - Free Attaching'!C2603,
IF(
'Options - Free Attaching'!B2603 = "",
#N/A,
'Options - Free Attaching'!B2603)
)</f>
        <v>#N/A</v>
      </c>
      <c r="F2603" t="e">
        <f>IF(
OR('Con. Notes - Conversion'!B2603 = "8. Transferee of restricted securities", 'Con. Notes - Conversion'!B2603 = "9. Any person (substitution for securities etc.)"),
'Con. Notes - Conversion'!C2603,
IF(
'Con. Notes - Conversion'!B2603 = "",
#N/A,
'Con. Notes - Conversion'!B2603)
)</f>
        <v>#N/A</v>
      </c>
      <c r="G2603" t="e">
        <f>IF(
OR('Con. Notes - No Conversion'!B2603 = "8. Transferee of restricted securities", 'Con. Notes - No Conversion'!B2603 = "9. Any person (substitution for securities etc.)"),
'Con. Notes - No Conversion'!C2603,
IF(
'Con. Notes - No Conversion'!B2603 = "",
#N/A,
'Con. Notes - No Conversion'!B2603)
)</f>
        <v>#N/A</v>
      </c>
    </row>
    <row r="2604" spans="1:7" x14ac:dyDescent="0.25">
      <c r="A2604" t="e">
        <f>IF(
OR(Shares!B2604 = "8. Transferee of restricted securities", Shares!B2604 = "9. Any person (substitution for securities etc.)"),
Shares!C2604,
IF(
Shares!B2604 = "",
#N/A,
Shares!B2604)
)</f>
        <v>#N/A</v>
      </c>
      <c r="B2604" t="e">
        <f>IF(
OR('Shares - LTR - Granted'!B2604 = "8. Transferee of restricted securities", 'Shares - LTR - Granted'!B2604 = "9. Any person (substitution for securities etc.)"),
'Shares - LTR - Granted'!C2604,
IF(
'Shares - LTR - Granted'!B2604 = "",
#N/A,
'Shares - LTR - Granted'!B2604)
)</f>
        <v>#N/A</v>
      </c>
      <c r="C2604" t="e">
        <f>IF(
OR('Performance Securities'!B2604 = "8. Transferee of restricted securities", 'Performance Securities'!B2604 = "9. Any person (substitution for securities etc.)"),
'Performance Securities'!C2604,
IF(
'Performance Securities'!B2604 = "",
#N/A,
'Performance Securities'!B2604)
)</f>
        <v>#N/A</v>
      </c>
      <c r="D2604" t="e">
        <f>IF(
OR('Options or Warrants'!B2604 = "8. Transferee of restricted securities", 'Options or Warrants'!B2604 = "9. Any person (substitution for securities etc.)"),
'Options or Warrants'!C2604,
IF(
'Options or Warrants'!B2604 = "",
#N/A,
'Options or Warrants'!B2604)
)</f>
        <v>#N/A</v>
      </c>
      <c r="E2604" t="e">
        <f>IF(
OR('Options - Free Attaching'!B2604 = "8. Transferee of restricted securities", 'Options - Free Attaching'!B2604 = "9. Any person (substitution for securities etc.)"),
'Options - Free Attaching'!C2604,
IF(
'Options - Free Attaching'!B2604 = "",
#N/A,
'Options - Free Attaching'!B2604)
)</f>
        <v>#N/A</v>
      </c>
      <c r="F2604" t="e">
        <f>IF(
OR('Con. Notes - Conversion'!B2604 = "8. Transferee of restricted securities", 'Con. Notes - Conversion'!B2604 = "9. Any person (substitution for securities etc.)"),
'Con. Notes - Conversion'!C2604,
IF(
'Con. Notes - Conversion'!B2604 = "",
#N/A,
'Con. Notes - Conversion'!B2604)
)</f>
        <v>#N/A</v>
      </c>
      <c r="G2604" t="e">
        <f>IF(
OR('Con. Notes - No Conversion'!B2604 = "8. Transferee of restricted securities", 'Con. Notes - No Conversion'!B2604 = "9. Any person (substitution for securities etc.)"),
'Con. Notes - No Conversion'!C2604,
IF(
'Con. Notes - No Conversion'!B2604 = "",
#N/A,
'Con. Notes - No Conversion'!B2604)
)</f>
        <v>#N/A</v>
      </c>
    </row>
    <row r="2605" spans="1:7" x14ac:dyDescent="0.25">
      <c r="A2605" t="e">
        <f>IF(
OR(Shares!B2605 = "8. Transferee of restricted securities", Shares!B2605 = "9. Any person (substitution for securities etc.)"),
Shares!C2605,
IF(
Shares!B2605 = "",
#N/A,
Shares!B2605)
)</f>
        <v>#N/A</v>
      </c>
      <c r="B2605" t="e">
        <f>IF(
OR('Shares - LTR - Granted'!B2605 = "8. Transferee of restricted securities", 'Shares - LTR - Granted'!B2605 = "9. Any person (substitution for securities etc.)"),
'Shares - LTR - Granted'!C2605,
IF(
'Shares - LTR - Granted'!B2605 = "",
#N/A,
'Shares - LTR - Granted'!B2605)
)</f>
        <v>#N/A</v>
      </c>
      <c r="C2605" t="e">
        <f>IF(
OR('Performance Securities'!B2605 = "8. Transferee of restricted securities", 'Performance Securities'!B2605 = "9. Any person (substitution for securities etc.)"),
'Performance Securities'!C2605,
IF(
'Performance Securities'!B2605 = "",
#N/A,
'Performance Securities'!B2605)
)</f>
        <v>#N/A</v>
      </c>
      <c r="D2605" t="e">
        <f>IF(
OR('Options or Warrants'!B2605 = "8. Transferee of restricted securities", 'Options or Warrants'!B2605 = "9. Any person (substitution for securities etc.)"),
'Options or Warrants'!C2605,
IF(
'Options or Warrants'!B2605 = "",
#N/A,
'Options or Warrants'!B2605)
)</f>
        <v>#N/A</v>
      </c>
      <c r="E2605" t="e">
        <f>IF(
OR('Options - Free Attaching'!B2605 = "8. Transferee of restricted securities", 'Options - Free Attaching'!B2605 = "9. Any person (substitution for securities etc.)"),
'Options - Free Attaching'!C2605,
IF(
'Options - Free Attaching'!B2605 = "",
#N/A,
'Options - Free Attaching'!B2605)
)</f>
        <v>#N/A</v>
      </c>
      <c r="F2605" t="e">
        <f>IF(
OR('Con. Notes - Conversion'!B2605 = "8. Transferee of restricted securities", 'Con. Notes - Conversion'!B2605 = "9. Any person (substitution for securities etc.)"),
'Con. Notes - Conversion'!C2605,
IF(
'Con. Notes - Conversion'!B2605 = "",
#N/A,
'Con. Notes - Conversion'!B2605)
)</f>
        <v>#N/A</v>
      </c>
      <c r="G2605" t="e">
        <f>IF(
OR('Con. Notes - No Conversion'!B2605 = "8. Transferee of restricted securities", 'Con. Notes - No Conversion'!B2605 = "9. Any person (substitution for securities etc.)"),
'Con. Notes - No Conversion'!C2605,
IF(
'Con. Notes - No Conversion'!B2605 = "",
#N/A,
'Con. Notes - No Conversion'!B2605)
)</f>
        <v>#N/A</v>
      </c>
    </row>
    <row r="2606" spans="1:7" x14ac:dyDescent="0.25">
      <c r="A2606" t="e">
        <f>IF(
OR(Shares!B2606 = "8. Transferee of restricted securities", Shares!B2606 = "9. Any person (substitution for securities etc.)"),
Shares!C2606,
IF(
Shares!B2606 = "",
#N/A,
Shares!B2606)
)</f>
        <v>#N/A</v>
      </c>
      <c r="B2606" t="e">
        <f>IF(
OR('Shares - LTR - Granted'!B2606 = "8. Transferee of restricted securities", 'Shares - LTR - Granted'!B2606 = "9. Any person (substitution for securities etc.)"),
'Shares - LTR - Granted'!C2606,
IF(
'Shares - LTR - Granted'!B2606 = "",
#N/A,
'Shares - LTR - Granted'!B2606)
)</f>
        <v>#N/A</v>
      </c>
      <c r="C2606" t="e">
        <f>IF(
OR('Performance Securities'!B2606 = "8. Transferee of restricted securities", 'Performance Securities'!B2606 = "9. Any person (substitution for securities etc.)"),
'Performance Securities'!C2606,
IF(
'Performance Securities'!B2606 = "",
#N/A,
'Performance Securities'!B2606)
)</f>
        <v>#N/A</v>
      </c>
      <c r="D2606" t="e">
        <f>IF(
OR('Options or Warrants'!B2606 = "8. Transferee of restricted securities", 'Options or Warrants'!B2606 = "9. Any person (substitution for securities etc.)"),
'Options or Warrants'!C2606,
IF(
'Options or Warrants'!B2606 = "",
#N/A,
'Options or Warrants'!B2606)
)</f>
        <v>#N/A</v>
      </c>
      <c r="E2606" t="e">
        <f>IF(
OR('Options - Free Attaching'!B2606 = "8. Transferee of restricted securities", 'Options - Free Attaching'!B2606 = "9. Any person (substitution for securities etc.)"),
'Options - Free Attaching'!C2606,
IF(
'Options - Free Attaching'!B2606 = "",
#N/A,
'Options - Free Attaching'!B2606)
)</f>
        <v>#N/A</v>
      </c>
      <c r="F2606" t="e">
        <f>IF(
OR('Con. Notes - Conversion'!B2606 = "8. Transferee of restricted securities", 'Con. Notes - Conversion'!B2606 = "9. Any person (substitution for securities etc.)"),
'Con. Notes - Conversion'!C2606,
IF(
'Con. Notes - Conversion'!B2606 = "",
#N/A,
'Con. Notes - Conversion'!B2606)
)</f>
        <v>#N/A</v>
      </c>
      <c r="G2606" t="e">
        <f>IF(
OR('Con. Notes - No Conversion'!B2606 = "8. Transferee of restricted securities", 'Con. Notes - No Conversion'!B2606 = "9. Any person (substitution for securities etc.)"),
'Con. Notes - No Conversion'!C2606,
IF(
'Con. Notes - No Conversion'!B2606 = "",
#N/A,
'Con. Notes - No Conversion'!B2606)
)</f>
        <v>#N/A</v>
      </c>
    </row>
    <row r="2607" spans="1:7" x14ac:dyDescent="0.25">
      <c r="A2607" t="e">
        <f>IF(
OR(Shares!B2607 = "8. Transferee of restricted securities", Shares!B2607 = "9. Any person (substitution for securities etc.)"),
Shares!C2607,
IF(
Shares!B2607 = "",
#N/A,
Shares!B2607)
)</f>
        <v>#N/A</v>
      </c>
      <c r="B2607" t="e">
        <f>IF(
OR('Shares - LTR - Granted'!B2607 = "8. Transferee of restricted securities", 'Shares - LTR - Granted'!B2607 = "9. Any person (substitution for securities etc.)"),
'Shares - LTR - Granted'!C2607,
IF(
'Shares - LTR - Granted'!B2607 = "",
#N/A,
'Shares - LTR - Granted'!B2607)
)</f>
        <v>#N/A</v>
      </c>
      <c r="C2607" t="e">
        <f>IF(
OR('Performance Securities'!B2607 = "8. Transferee of restricted securities", 'Performance Securities'!B2607 = "9. Any person (substitution for securities etc.)"),
'Performance Securities'!C2607,
IF(
'Performance Securities'!B2607 = "",
#N/A,
'Performance Securities'!B2607)
)</f>
        <v>#N/A</v>
      </c>
      <c r="D2607" t="e">
        <f>IF(
OR('Options or Warrants'!B2607 = "8. Transferee of restricted securities", 'Options or Warrants'!B2607 = "9. Any person (substitution for securities etc.)"),
'Options or Warrants'!C2607,
IF(
'Options or Warrants'!B2607 = "",
#N/A,
'Options or Warrants'!B2607)
)</f>
        <v>#N/A</v>
      </c>
      <c r="E2607" t="e">
        <f>IF(
OR('Options - Free Attaching'!B2607 = "8. Transferee of restricted securities", 'Options - Free Attaching'!B2607 = "9. Any person (substitution for securities etc.)"),
'Options - Free Attaching'!C2607,
IF(
'Options - Free Attaching'!B2607 = "",
#N/A,
'Options - Free Attaching'!B2607)
)</f>
        <v>#N/A</v>
      </c>
      <c r="F2607" t="e">
        <f>IF(
OR('Con. Notes - Conversion'!B2607 = "8. Transferee of restricted securities", 'Con. Notes - Conversion'!B2607 = "9. Any person (substitution for securities etc.)"),
'Con. Notes - Conversion'!C2607,
IF(
'Con. Notes - Conversion'!B2607 = "",
#N/A,
'Con. Notes - Conversion'!B2607)
)</f>
        <v>#N/A</v>
      </c>
      <c r="G2607" t="e">
        <f>IF(
OR('Con. Notes - No Conversion'!B2607 = "8. Transferee of restricted securities", 'Con. Notes - No Conversion'!B2607 = "9. Any person (substitution for securities etc.)"),
'Con. Notes - No Conversion'!C2607,
IF(
'Con. Notes - No Conversion'!B2607 = "",
#N/A,
'Con. Notes - No Conversion'!B2607)
)</f>
        <v>#N/A</v>
      </c>
    </row>
    <row r="2608" spans="1:7" x14ac:dyDescent="0.25">
      <c r="A2608" t="e">
        <f>IF(
OR(Shares!B2608 = "8. Transferee of restricted securities", Shares!B2608 = "9. Any person (substitution for securities etc.)"),
Shares!C2608,
IF(
Shares!B2608 = "",
#N/A,
Shares!B2608)
)</f>
        <v>#N/A</v>
      </c>
      <c r="B2608" t="e">
        <f>IF(
OR('Shares - LTR - Granted'!B2608 = "8. Transferee of restricted securities", 'Shares - LTR - Granted'!B2608 = "9. Any person (substitution for securities etc.)"),
'Shares - LTR - Granted'!C2608,
IF(
'Shares - LTR - Granted'!B2608 = "",
#N/A,
'Shares - LTR - Granted'!B2608)
)</f>
        <v>#N/A</v>
      </c>
      <c r="C2608" t="e">
        <f>IF(
OR('Performance Securities'!B2608 = "8. Transferee of restricted securities", 'Performance Securities'!B2608 = "9. Any person (substitution for securities etc.)"),
'Performance Securities'!C2608,
IF(
'Performance Securities'!B2608 = "",
#N/A,
'Performance Securities'!B2608)
)</f>
        <v>#N/A</v>
      </c>
      <c r="D2608" t="e">
        <f>IF(
OR('Options or Warrants'!B2608 = "8. Transferee of restricted securities", 'Options or Warrants'!B2608 = "9. Any person (substitution for securities etc.)"),
'Options or Warrants'!C2608,
IF(
'Options or Warrants'!B2608 = "",
#N/A,
'Options or Warrants'!B2608)
)</f>
        <v>#N/A</v>
      </c>
      <c r="E2608" t="e">
        <f>IF(
OR('Options - Free Attaching'!B2608 = "8. Transferee of restricted securities", 'Options - Free Attaching'!B2608 = "9. Any person (substitution for securities etc.)"),
'Options - Free Attaching'!C2608,
IF(
'Options - Free Attaching'!B2608 = "",
#N/A,
'Options - Free Attaching'!B2608)
)</f>
        <v>#N/A</v>
      </c>
      <c r="F2608" t="e">
        <f>IF(
OR('Con. Notes - Conversion'!B2608 = "8. Transferee of restricted securities", 'Con. Notes - Conversion'!B2608 = "9. Any person (substitution for securities etc.)"),
'Con. Notes - Conversion'!C2608,
IF(
'Con. Notes - Conversion'!B2608 = "",
#N/A,
'Con. Notes - Conversion'!B2608)
)</f>
        <v>#N/A</v>
      </c>
      <c r="G2608" t="e">
        <f>IF(
OR('Con. Notes - No Conversion'!B2608 = "8. Transferee of restricted securities", 'Con. Notes - No Conversion'!B2608 = "9. Any person (substitution for securities etc.)"),
'Con. Notes - No Conversion'!C2608,
IF(
'Con. Notes - No Conversion'!B2608 = "",
#N/A,
'Con. Notes - No Conversion'!B2608)
)</f>
        <v>#N/A</v>
      </c>
    </row>
    <row r="2609" spans="1:7" x14ac:dyDescent="0.25">
      <c r="A2609" t="e">
        <f>IF(
OR(Shares!B2609 = "8. Transferee of restricted securities", Shares!B2609 = "9. Any person (substitution for securities etc.)"),
Shares!C2609,
IF(
Shares!B2609 = "",
#N/A,
Shares!B2609)
)</f>
        <v>#N/A</v>
      </c>
      <c r="B2609" t="e">
        <f>IF(
OR('Shares - LTR - Granted'!B2609 = "8. Transferee of restricted securities", 'Shares - LTR - Granted'!B2609 = "9. Any person (substitution for securities etc.)"),
'Shares - LTR - Granted'!C2609,
IF(
'Shares - LTR - Granted'!B2609 = "",
#N/A,
'Shares - LTR - Granted'!B2609)
)</f>
        <v>#N/A</v>
      </c>
      <c r="C2609" t="e">
        <f>IF(
OR('Performance Securities'!B2609 = "8. Transferee of restricted securities", 'Performance Securities'!B2609 = "9. Any person (substitution for securities etc.)"),
'Performance Securities'!C2609,
IF(
'Performance Securities'!B2609 = "",
#N/A,
'Performance Securities'!B2609)
)</f>
        <v>#N/A</v>
      </c>
      <c r="D2609" t="e">
        <f>IF(
OR('Options or Warrants'!B2609 = "8. Transferee of restricted securities", 'Options or Warrants'!B2609 = "9. Any person (substitution for securities etc.)"),
'Options or Warrants'!C2609,
IF(
'Options or Warrants'!B2609 = "",
#N/A,
'Options or Warrants'!B2609)
)</f>
        <v>#N/A</v>
      </c>
      <c r="E2609" t="e">
        <f>IF(
OR('Options - Free Attaching'!B2609 = "8. Transferee of restricted securities", 'Options - Free Attaching'!B2609 = "9. Any person (substitution for securities etc.)"),
'Options - Free Attaching'!C2609,
IF(
'Options - Free Attaching'!B2609 = "",
#N/A,
'Options - Free Attaching'!B2609)
)</f>
        <v>#N/A</v>
      </c>
      <c r="F2609" t="e">
        <f>IF(
OR('Con. Notes - Conversion'!B2609 = "8. Transferee of restricted securities", 'Con. Notes - Conversion'!B2609 = "9. Any person (substitution for securities etc.)"),
'Con. Notes - Conversion'!C2609,
IF(
'Con. Notes - Conversion'!B2609 = "",
#N/A,
'Con. Notes - Conversion'!B2609)
)</f>
        <v>#N/A</v>
      </c>
      <c r="G2609" t="e">
        <f>IF(
OR('Con. Notes - No Conversion'!B2609 = "8. Transferee of restricted securities", 'Con. Notes - No Conversion'!B2609 = "9. Any person (substitution for securities etc.)"),
'Con. Notes - No Conversion'!C2609,
IF(
'Con. Notes - No Conversion'!B2609 = "",
#N/A,
'Con. Notes - No Conversion'!B2609)
)</f>
        <v>#N/A</v>
      </c>
    </row>
    <row r="2610" spans="1:7" x14ac:dyDescent="0.25">
      <c r="A2610" t="e">
        <f>IF(
OR(Shares!B2610 = "8. Transferee of restricted securities", Shares!B2610 = "9. Any person (substitution for securities etc.)"),
Shares!C2610,
IF(
Shares!B2610 = "",
#N/A,
Shares!B2610)
)</f>
        <v>#N/A</v>
      </c>
      <c r="B2610" t="e">
        <f>IF(
OR('Shares - LTR - Granted'!B2610 = "8. Transferee of restricted securities", 'Shares - LTR - Granted'!B2610 = "9. Any person (substitution for securities etc.)"),
'Shares - LTR - Granted'!C2610,
IF(
'Shares - LTR - Granted'!B2610 = "",
#N/A,
'Shares - LTR - Granted'!B2610)
)</f>
        <v>#N/A</v>
      </c>
      <c r="C2610" t="e">
        <f>IF(
OR('Performance Securities'!B2610 = "8. Transferee of restricted securities", 'Performance Securities'!B2610 = "9. Any person (substitution for securities etc.)"),
'Performance Securities'!C2610,
IF(
'Performance Securities'!B2610 = "",
#N/A,
'Performance Securities'!B2610)
)</f>
        <v>#N/A</v>
      </c>
      <c r="D2610" t="e">
        <f>IF(
OR('Options or Warrants'!B2610 = "8. Transferee of restricted securities", 'Options or Warrants'!B2610 = "9. Any person (substitution for securities etc.)"),
'Options or Warrants'!C2610,
IF(
'Options or Warrants'!B2610 = "",
#N/A,
'Options or Warrants'!B2610)
)</f>
        <v>#N/A</v>
      </c>
      <c r="E2610" t="e">
        <f>IF(
OR('Options - Free Attaching'!B2610 = "8. Transferee of restricted securities", 'Options - Free Attaching'!B2610 = "9. Any person (substitution for securities etc.)"),
'Options - Free Attaching'!C2610,
IF(
'Options - Free Attaching'!B2610 = "",
#N/A,
'Options - Free Attaching'!B2610)
)</f>
        <v>#N/A</v>
      </c>
      <c r="F2610" t="e">
        <f>IF(
OR('Con. Notes - Conversion'!B2610 = "8. Transferee of restricted securities", 'Con. Notes - Conversion'!B2610 = "9. Any person (substitution for securities etc.)"),
'Con. Notes - Conversion'!C2610,
IF(
'Con. Notes - Conversion'!B2610 = "",
#N/A,
'Con. Notes - Conversion'!B2610)
)</f>
        <v>#N/A</v>
      </c>
      <c r="G2610" t="e">
        <f>IF(
OR('Con. Notes - No Conversion'!B2610 = "8. Transferee of restricted securities", 'Con. Notes - No Conversion'!B2610 = "9. Any person (substitution for securities etc.)"),
'Con. Notes - No Conversion'!C2610,
IF(
'Con. Notes - No Conversion'!B2610 = "",
#N/A,
'Con. Notes - No Conversion'!B2610)
)</f>
        <v>#N/A</v>
      </c>
    </row>
    <row r="2611" spans="1:7" x14ac:dyDescent="0.25">
      <c r="A2611" t="e">
        <f>IF(
OR(Shares!B2611 = "8. Transferee of restricted securities", Shares!B2611 = "9. Any person (substitution for securities etc.)"),
Shares!C2611,
IF(
Shares!B2611 = "",
#N/A,
Shares!B2611)
)</f>
        <v>#N/A</v>
      </c>
      <c r="B2611" t="e">
        <f>IF(
OR('Shares - LTR - Granted'!B2611 = "8. Transferee of restricted securities", 'Shares - LTR - Granted'!B2611 = "9. Any person (substitution for securities etc.)"),
'Shares - LTR - Granted'!C2611,
IF(
'Shares - LTR - Granted'!B2611 = "",
#N/A,
'Shares - LTR - Granted'!B2611)
)</f>
        <v>#N/A</v>
      </c>
      <c r="C2611" t="e">
        <f>IF(
OR('Performance Securities'!B2611 = "8. Transferee of restricted securities", 'Performance Securities'!B2611 = "9. Any person (substitution for securities etc.)"),
'Performance Securities'!C2611,
IF(
'Performance Securities'!B2611 = "",
#N/A,
'Performance Securities'!B2611)
)</f>
        <v>#N/A</v>
      </c>
      <c r="D2611" t="e">
        <f>IF(
OR('Options or Warrants'!B2611 = "8. Transferee of restricted securities", 'Options or Warrants'!B2611 = "9. Any person (substitution for securities etc.)"),
'Options or Warrants'!C2611,
IF(
'Options or Warrants'!B2611 = "",
#N/A,
'Options or Warrants'!B2611)
)</f>
        <v>#N/A</v>
      </c>
      <c r="E2611" t="e">
        <f>IF(
OR('Options - Free Attaching'!B2611 = "8. Transferee of restricted securities", 'Options - Free Attaching'!B2611 = "9. Any person (substitution for securities etc.)"),
'Options - Free Attaching'!C2611,
IF(
'Options - Free Attaching'!B2611 = "",
#N/A,
'Options - Free Attaching'!B2611)
)</f>
        <v>#N/A</v>
      </c>
      <c r="F2611" t="e">
        <f>IF(
OR('Con. Notes - Conversion'!B2611 = "8. Transferee of restricted securities", 'Con. Notes - Conversion'!B2611 = "9. Any person (substitution for securities etc.)"),
'Con. Notes - Conversion'!C2611,
IF(
'Con. Notes - Conversion'!B2611 = "",
#N/A,
'Con. Notes - Conversion'!B2611)
)</f>
        <v>#N/A</v>
      </c>
      <c r="G2611" t="e">
        <f>IF(
OR('Con. Notes - No Conversion'!B2611 = "8. Transferee of restricted securities", 'Con. Notes - No Conversion'!B2611 = "9. Any person (substitution for securities etc.)"),
'Con. Notes - No Conversion'!C2611,
IF(
'Con. Notes - No Conversion'!B2611 = "",
#N/A,
'Con. Notes - No Conversion'!B2611)
)</f>
        <v>#N/A</v>
      </c>
    </row>
    <row r="2612" spans="1:7" x14ac:dyDescent="0.25">
      <c r="A2612" t="e">
        <f>IF(
OR(Shares!B2612 = "8. Transferee of restricted securities", Shares!B2612 = "9. Any person (substitution for securities etc.)"),
Shares!C2612,
IF(
Shares!B2612 = "",
#N/A,
Shares!B2612)
)</f>
        <v>#N/A</v>
      </c>
      <c r="B2612" t="e">
        <f>IF(
OR('Shares - LTR - Granted'!B2612 = "8. Transferee of restricted securities", 'Shares - LTR - Granted'!B2612 = "9. Any person (substitution for securities etc.)"),
'Shares - LTR - Granted'!C2612,
IF(
'Shares - LTR - Granted'!B2612 = "",
#N/A,
'Shares - LTR - Granted'!B2612)
)</f>
        <v>#N/A</v>
      </c>
      <c r="C2612" t="e">
        <f>IF(
OR('Performance Securities'!B2612 = "8. Transferee of restricted securities", 'Performance Securities'!B2612 = "9. Any person (substitution for securities etc.)"),
'Performance Securities'!C2612,
IF(
'Performance Securities'!B2612 = "",
#N/A,
'Performance Securities'!B2612)
)</f>
        <v>#N/A</v>
      </c>
      <c r="D2612" t="e">
        <f>IF(
OR('Options or Warrants'!B2612 = "8. Transferee of restricted securities", 'Options or Warrants'!B2612 = "9. Any person (substitution for securities etc.)"),
'Options or Warrants'!C2612,
IF(
'Options or Warrants'!B2612 = "",
#N/A,
'Options or Warrants'!B2612)
)</f>
        <v>#N/A</v>
      </c>
      <c r="E2612" t="e">
        <f>IF(
OR('Options - Free Attaching'!B2612 = "8. Transferee of restricted securities", 'Options - Free Attaching'!B2612 = "9. Any person (substitution for securities etc.)"),
'Options - Free Attaching'!C2612,
IF(
'Options - Free Attaching'!B2612 = "",
#N/A,
'Options - Free Attaching'!B2612)
)</f>
        <v>#N/A</v>
      </c>
      <c r="F2612" t="e">
        <f>IF(
OR('Con. Notes - Conversion'!B2612 = "8. Transferee of restricted securities", 'Con. Notes - Conversion'!B2612 = "9. Any person (substitution for securities etc.)"),
'Con. Notes - Conversion'!C2612,
IF(
'Con. Notes - Conversion'!B2612 = "",
#N/A,
'Con. Notes - Conversion'!B2612)
)</f>
        <v>#N/A</v>
      </c>
      <c r="G2612" t="e">
        <f>IF(
OR('Con. Notes - No Conversion'!B2612 = "8. Transferee of restricted securities", 'Con. Notes - No Conversion'!B2612 = "9. Any person (substitution for securities etc.)"),
'Con. Notes - No Conversion'!C2612,
IF(
'Con. Notes - No Conversion'!B2612 = "",
#N/A,
'Con. Notes - No Conversion'!B2612)
)</f>
        <v>#N/A</v>
      </c>
    </row>
    <row r="2613" spans="1:7" x14ac:dyDescent="0.25">
      <c r="A2613" t="e">
        <f>IF(
OR(Shares!B2613 = "8. Transferee of restricted securities", Shares!B2613 = "9. Any person (substitution for securities etc.)"),
Shares!C2613,
IF(
Shares!B2613 = "",
#N/A,
Shares!B2613)
)</f>
        <v>#N/A</v>
      </c>
      <c r="B2613" t="e">
        <f>IF(
OR('Shares - LTR - Granted'!B2613 = "8. Transferee of restricted securities", 'Shares - LTR - Granted'!B2613 = "9. Any person (substitution for securities etc.)"),
'Shares - LTR - Granted'!C2613,
IF(
'Shares - LTR - Granted'!B2613 = "",
#N/A,
'Shares - LTR - Granted'!B2613)
)</f>
        <v>#N/A</v>
      </c>
      <c r="C2613" t="e">
        <f>IF(
OR('Performance Securities'!B2613 = "8. Transferee of restricted securities", 'Performance Securities'!B2613 = "9. Any person (substitution for securities etc.)"),
'Performance Securities'!C2613,
IF(
'Performance Securities'!B2613 = "",
#N/A,
'Performance Securities'!B2613)
)</f>
        <v>#N/A</v>
      </c>
      <c r="D2613" t="e">
        <f>IF(
OR('Options or Warrants'!B2613 = "8. Transferee of restricted securities", 'Options or Warrants'!B2613 = "9. Any person (substitution for securities etc.)"),
'Options or Warrants'!C2613,
IF(
'Options or Warrants'!B2613 = "",
#N/A,
'Options or Warrants'!B2613)
)</f>
        <v>#N/A</v>
      </c>
      <c r="E2613" t="e">
        <f>IF(
OR('Options - Free Attaching'!B2613 = "8. Transferee of restricted securities", 'Options - Free Attaching'!B2613 = "9. Any person (substitution for securities etc.)"),
'Options - Free Attaching'!C2613,
IF(
'Options - Free Attaching'!B2613 = "",
#N/A,
'Options - Free Attaching'!B2613)
)</f>
        <v>#N/A</v>
      </c>
      <c r="F2613" t="e">
        <f>IF(
OR('Con. Notes - Conversion'!B2613 = "8. Transferee of restricted securities", 'Con. Notes - Conversion'!B2613 = "9. Any person (substitution for securities etc.)"),
'Con. Notes - Conversion'!C2613,
IF(
'Con. Notes - Conversion'!B2613 = "",
#N/A,
'Con. Notes - Conversion'!B2613)
)</f>
        <v>#N/A</v>
      </c>
      <c r="G2613" t="e">
        <f>IF(
OR('Con. Notes - No Conversion'!B2613 = "8. Transferee of restricted securities", 'Con. Notes - No Conversion'!B2613 = "9. Any person (substitution for securities etc.)"),
'Con. Notes - No Conversion'!C2613,
IF(
'Con. Notes - No Conversion'!B2613 = "",
#N/A,
'Con. Notes - No Conversion'!B2613)
)</f>
        <v>#N/A</v>
      </c>
    </row>
    <row r="2614" spans="1:7" x14ac:dyDescent="0.25">
      <c r="A2614" t="e">
        <f>IF(
OR(Shares!B2614 = "8. Transferee of restricted securities", Shares!B2614 = "9. Any person (substitution for securities etc.)"),
Shares!C2614,
IF(
Shares!B2614 = "",
#N/A,
Shares!B2614)
)</f>
        <v>#N/A</v>
      </c>
      <c r="B2614" t="e">
        <f>IF(
OR('Shares - LTR - Granted'!B2614 = "8. Transferee of restricted securities", 'Shares - LTR - Granted'!B2614 = "9. Any person (substitution for securities etc.)"),
'Shares - LTR - Granted'!C2614,
IF(
'Shares - LTR - Granted'!B2614 = "",
#N/A,
'Shares - LTR - Granted'!B2614)
)</f>
        <v>#N/A</v>
      </c>
      <c r="C2614" t="e">
        <f>IF(
OR('Performance Securities'!B2614 = "8. Transferee of restricted securities", 'Performance Securities'!B2614 = "9. Any person (substitution for securities etc.)"),
'Performance Securities'!C2614,
IF(
'Performance Securities'!B2614 = "",
#N/A,
'Performance Securities'!B2614)
)</f>
        <v>#N/A</v>
      </c>
      <c r="D2614" t="e">
        <f>IF(
OR('Options or Warrants'!B2614 = "8. Transferee of restricted securities", 'Options or Warrants'!B2614 = "9. Any person (substitution for securities etc.)"),
'Options or Warrants'!C2614,
IF(
'Options or Warrants'!B2614 = "",
#N/A,
'Options or Warrants'!B2614)
)</f>
        <v>#N/A</v>
      </c>
      <c r="E2614" t="e">
        <f>IF(
OR('Options - Free Attaching'!B2614 = "8. Transferee of restricted securities", 'Options - Free Attaching'!B2614 = "9. Any person (substitution for securities etc.)"),
'Options - Free Attaching'!C2614,
IF(
'Options - Free Attaching'!B2614 = "",
#N/A,
'Options - Free Attaching'!B2614)
)</f>
        <v>#N/A</v>
      </c>
      <c r="F2614" t="e">
        <f>IF(
OR('Con. Notes - Conversion'!B2614 = "8. Transferee of restricted securities", 'Con. Notes - Conversion'!B2614 = "9. Any person (substitution for securities etc.)"),
'Con. Notes - Conversion'!C2614,
IF(
'Con. Notes - Conversion'!B2614 = "",
#N/A,
'Con. Notes - Conversion'!B2614)
)</f>
        <v>#N/A</v>
      </c>
      <c r="G2614" t="e">
        <f>IF(
OR('Con. Notes - No Conversion'!B2614 = "8. Transferee of restricted securities", 'Con. Notes - No Conversion'!B2614 = "9. Any person (substitution for securities etc.)"),
'Con. Notes - No Conversion'!C2614,
IF(
'Con. Notes - No Conversion'!B2614 = "",
#N/A,
'Con. Notes - No Conversion'!B2614)
)</f>
        <v>#N/A</v>
      </c>
    </row>
    <row r="2615" spans="1:7" x14ac:dyDescent="0.25">
      <c r="A2615" t="e">
        <f>IF(
OR(Shares!B2615 = "8. Transferee of restricted securities", Shares!B2615 = "9. Any person (substitution for securities etc.)"),
Shares!C2615,
IF(
Shares!B2615 = "",
#N/A,
Shares!B2615)
)</f>
        <v>#N/A</v>
      </c>
      <c r="B2615" t="e">
        <f>IF(
OR('Shares - LTR - Granted'!B2615 = "8. Transferee of restricted securities", 'Shares - LTR - Granted'!B2615 = "9. Any person (substitution for securities etc.)"),
'Shares - LTR - Granted'!C2615,
IF(
'Shares - LTR - Granted'!B2615 = "",
#N/A,
'Shares - LTR - Granted'!B2615)
)</f>
        <v>#N/A</v>
      </c>
      <c r="C2615" t="e">
        <f>IF(
OR('Performance Securities'!B2615 = "8. Transferee of restricted securities", 'Performance Securities'!B2615 = "9. Any person (substitution for securities etc.)"),
'Performance Securities'!C2615,
IF(
'Performance Securities'!B2615 = "",
#N/A,
'Performance Securities'!B2615)
)</f>
        <v>#N/A</v>
      </c>
      <c r="D2615" t="e">
        <f>IF(
OR('Options or Warrants'!B2615 = "8. Transferee of restricted securities", 'Options or Warrants'!B2615 = "9. Any person (substitution for securities etc.)"),
'Options or Warrants'!C2615,
IF(
'Options or Warrants'!B2615 = "",
#N/A,
'Options or Warrants'!B2615)
)</f>
        <v>#N/A</v>
      </c>
      <c r="E2615" t="e">
        <f>IF(
OR('Options - Free Attaching'!B2615 = "8. Transferee of restricted securities", 'Options - Free Attaching'!B2615 = "9. Any person (substitution for securities etc.)"),
'Options - Free Attaching'!C2615,
IF(
'Options - Free Attaching'!B2615 = "",
#N/A,
'Options - Free Attaching'!B2615)
)</f>
        <v>#N/A</v>
      </c>
      <c r="F2615" t="e">
        <f>IF(
OR('Con. Notes - Conversion'!B2615 = "8. Transferee of restricted securities", 'Con. Notes - Conversion'!B2615 = "9. Any person (substitution for securities etc.)"),
'Con. Notes - Conversion'!C2615,
IF(
'Con. Notes - Conversion'!B2615 = "",
#N/A,
'Con. Notes - Conversion'!B2615)
)</f>
        <v>#N/A</v>
      </c>
      <c r="G2615" t="e">
        <f>IF(
OR('Con. Notes - No Conversion'!B2615 = "8. Transferee of restricted securities", 'Con. Notes - No Conversion'!B2615 = "9. Any person (substitution for securities etc.)"),
'Con. Notes - No Conversion'!C2615,
IF(
'Con. Notes - No Conversion'!B2615 = "",
#N/A,
'Con. Notes - No Conversion'!B2615)
)</f>
        <v>#N/A</v>
      </c>
    </row>
    <row r="2616" spans="1:7" x14ac:dyDescent="0.25">
      <c r="A2616" t="e">
        <f>IF(
OR(Shares!B2616 = "8. Transferee of restricted securities", Shares!B2616 = "9. Any person (substitution for securities etc.)"),
Shares!C2616,
IF(
Shares!B2616 = "",
#N/A,
Shares!B2616)
)</f>
        <v>#N/A</v>
      </c>
      <c r="B2616" t="e">
        <f>IF(
OR('Shares - LTR - Granted'!B2616 = "8. Transferee of restricted securities", 'Shares - LTR - Granted'!B2616 = "9. Any person (substitution for securities etc.)"),
'Shares - LTR - Granted'!C2616,
IF(
'Shares - LTR - Granted'!B2616 = "",
#N/A,
'Shares - LTR - Granted'!B2616)
)</f>
        <v>#N/A</v>
      </c>
      <c r="C2616" t="e">
        <f>IF(
OR('Performance Securities'!B2616 = "8. Transferee of restricted securities", 'Performance Securities'!B2616 = "9. Any person (substitution for securities etc.)"),
'Performance Securities'!C2616,
IF(
'Performance Securities'!B2616 = "",
#N/A,
'Performance Securities'!B2616)
)</f>
        <v>#N/A</v>
      </c>
      <c r="D2616" t="e">
        <f>IF(
OR('Options or Warrants'!B2616 = "8. Transferee of restricted securities", 'Options or Warrants'!B2616 = "9. Any person (substitution for securities etc.)"),
'Options or Warrants'!C2616,
IF(
'Options or Warrants'!B2616 = "",
#N/A,
'Options or Warrants'!B2616)
)</f>
        <v>#N/A</v>
      </c>
      <c r="E2616" t="e">
        <f>IF(
OR('Options - Free Attaching'!B2616 = "8. Transferee of restricted securities", 'Options - Free Attaching'!B2616 = "9. Any person (substitution for securities etc.)"),
'Options - Free Attaching'!C2616,
IF(
'Options - Free Attaching'!B2616 = "",
#N/A,
'Options - Free Attaching'!B2616)
)</f>
        <v>#N/A</v>
      </c>
      <c r="F2616" t="e">
        <f>IF(
OR('Con. Notes - Conversion'!B2616 = "8. Transferee of restricted securities", 'Con. Notes - Conversion'!B2616 = "9. Any person (substitution for securities etc.)"),
'Con. Notes - Conversion'!C2616,
IF(
'Con. Notes - Conversion'!B2616 = "",
#N/A,
'Con. Notes - Conversion'!B2616)
)</f>
        <v>#N/A</v>
      </c>
      <c r="G2616" t="e">
        <f>IF(
OR('Con. Notes - No Conversion'!B2616 = "8. Transferee of restricted securities", 'Con. Notes - No Conversion'!B2616 = "9. Any person (substitution for securities etc.)"),
'Con. Notes - No Conversion'!C2616,
IF(
'Con. Notes - No Conversion'!B2616 = "",
#N/A,
'Con. Notes - No Conversion'!B2616)
)</f>
        <v>#N/A</v>
      </c>
    </row>
    <row r="2617" spans="1:7" x14ac:dyDescent="0.25">
      <c r="A2617" t="e">
        <f>IF(
OR(Shares!B2617 = "8. Transferee of restricted securities", Shares!B2617 = "9. Any person (substitution for securities etc.)"),
Shares!C2617,
IF(
Shares!B2617 = "",
#N/A,
Shares!B2617)
)</f>
        <v>#N/A</v>
      </c>
      <c r="B2617" t="e">
        <f>IF(
OR('Shares - LTR - Granted'!B2617 = "8. Transferee of restricted securities", 'Shares - LTR - Granted'!B2617 = "9. Any person (substitution for securities etc.)"),
'Shares - LTR - Granted'!C2617,
IF(
'Shares - LTR - Granted'!B2617 = "",
#N/A,
'Shares - LTR - Granted'!B2617)
)</f>
        <v>#N/A</v>
      </c>
      <c r="C2617" t="e">
        <f>IF(
OR('Performance Securities'!B2617 = "8. Transferee of restricted securities", 'Performance Securities'!B2617 = "9. Any person (substitution for securities etc.)"),
'Performance Securities'!C2617,
IF(
'Performance Securities'!B2617 = "",
#N/A,
'Performance Securities'!B2617)
)</f>
        <v>#N/A</v>
      </c>
      <c r="D2617" t="e">
        <f>IF(
OR('Options or Warrants'!B2617 = "8. Transferee of restricted securities", 'Options or Warrants'!B2617 = "9. Any person (substitution for securities etc.)"),
'Options or Warrants'!C2617,
IF(
'Options or Warrants'!B2617 = "",
#N/A,
'Options or Warrants'!B2617)
)</f>
        <v>#N/A</v>
      </c>
      <c r="E2617" t="e">
        <f>IF(
OR('Options - Free Attaching'!B2617 = "8. Transferee of restricted securities", 'Options - Free Attaching'!B2617 = "9. Any person (substitution for securities etc.)"),
'Options - Free Attaching'!C2617,
IF(
'Options - Free Attaching'!B2617 = "",
#N/A,
'Options - Free Attaching'!B2617)
)</f>
        <v>#N/A</v>
      </c>
      <c r="F2617" t="e">
        <f>IF(
OR('Con. Notes - Conversion'!B2617 = "8. Transferee of restricted securities", 'Con. Notes - Conversion'!B2617 = "9. Any person (substitution for securities etc.)"),
'Con. Notes - Conversion'!C2617,
IF(
'Con. Notes - Conversion'!B2617 = "",
#N/A,
'Con. Notes - Conversion'!B2617)
)</f>
        <v>#N/A</v>
      </c>
      <c r="G2617" t="e">
        <f>IF(
OR('Con. Notes - No Conversion'!B2617 = "8. Transferee of restricted securities", 'Con. Notes - No Conversion'!B2617 = "9. Any person (substitution for securities etc.)"),
'Con. Notes - No Conversion'!C2617,
IF(
'Con. Notes - No Conversion'!B2617 = "",
#N/A,
'Con. Notes - No Conversion'!B2617)
)</f>
        <v>#N/A</v>
      </c>
    </row>
    <row r="2618" spans="1:7" x14ac:dyDescent="0.25">
      <c r="A2618" t="e">
        <f>IF(
OR(Shares!B2618 = "8. Transferee of restricted securities", Shares!B2618 = "9. Any person (substitution for securities etc.)"),
Shares!C2618,
IF(
Shares!B2618 = "",
#N/A,
Shares!B2618)
)</f>
        <v>#N/A</v>
      </c>
      <c r="B2618" t="e">
        <f>IF(
OR('Shares - LTR - Granted'!B2618 = "8. Transferee of restricted securities", 'Shares - LTR - Granted'!B2618 = "9. Any person (substitution for securities etc.)"),
'Shares - LTR - Granted'!C2618,
IF(
'Shares - LTR - Granted'!B2618 = "",
#N/A,
'Shares - LTR - Granted'!B2618)
)</f>
        <v>#N/A</v>
      </c>
      <c r="C2618" t="e">
        <f>IF(
OR('Performance Securities'!B2618 = "8. Transferee of restricted securities", 'Performance Securities'!B2618 = "9. Any person (substitution for securities etc.)"),
'Performance Securities'!C2618,
IF(
'Performance Securities'!B2618 = "",
#N/A,
'Performance Securities'!B2618)
)</f>
        <v>#N/A</v>
      </c>
      <c r="D2618" t="e">
        <f>IF(
OR('Options or Warrants'!B2618 = "8. Transferee of restricted securities", 'Options or Warrants'!B2618 = "9. Any person (substitution for securities etc.)"),
'Options or Warrants'!C2618,
IF(
'Options or Warrants'!B2618 = "",
#N/A,
'Options or Warrants'!B2618)
)</f>
        <v>#N/A</v>
      </c>
      <c r="E2618" t="e">
        <f>IF(
OR('Options - Free Attaching'!B2618 = "8. Transferee of restricted securities", 'Options - Free Attaching'!B2618 = "9. Any person (substitution for securities etc.)"),
'Options - Free Attaching'!C2618,
IF(
'Options - Free Attaching'!B2618 = "",
#N/A,
'Options - Free Attaching'!B2618)
)</f>
        <v>#N/A</v>
      </c>
      <c r="F2618" t="e">
        <f>IF(
OR('Con. Notes - Conversion'!B2618 = "8. Transferee of restricted securities", 'Con. Notes - Conversion'!B2618 = "9. Any person (substitution for securities etc.)"),
'Con. Notes - Conversion'!C2618,
IF(
'Con. Notes - Conversion'!B2618 = "",
#N/A,
'Con. Notes - Conversion'!B2618)
)</f>
        <v>#N/A</v>
      </c>
      <c r="G2618" t="e">
        <f>IF(
OR('Con. Notes - No Conversion'!B2618 = "8. Transferee of restricted securities", 'Con. Notes - No Conversion'!B2618 = "9. Any person (substitution for securities etc.)"),
'Con. Notes - No Conversion'!C2618,
IF(
'Con. Notes - No Conversion'!B2618 = "",
#N/A,
'Con. Notes - No Conversion'!B2618)
)</f>
        <v>#N/A</v>
      </c>
    </row>
    <row r="2619" spans="1:7" x14ac:dyDescent="0.25">
      <c r="A2619" t="e">
        <f>IF(
OR(Shares!B2619 = "8. Transferee of restricted securities", Shares!B2619 = "9. Any person (substitution for securities etc.)"),
Shares!C2619,
IF(
Shares!B2619 = "",
#N/A,
Shares!B2619)
)</f>
        <v>#N/A</v>
      </c>
      <c r="B2619" t="e">
        <f>IF(
OR('Shares - LTR - Granted'!B2619 = "8. Transferee of restricted securities", 'Shares - LTR - Granted'!B2619 = "9. Any person (substitution for securities etc.)"),
'Shares - LTR - Granted'!C2619,
IF(
'Shares - LTR - Granted'!B2619 = "",
#N/A,
'Shares - LTR - Granted'!B2619)
)</f>
        <v>#N/A</v>
      </c>
      <c r="C2619" t="e">
        <f>IF(
OR('Performance Securities'!B2619 = "8. Transferee of restricted securities", 'Performance Securities'!B2619 = "9. Any person (substitution for securities etc.)"),
'Performance Securities'!C2619,
IF(
'Performance Securities'!B2619 = "",
#N/A,
'Performance Securities'!B2619)
)</f>
        <v>#N/A</v>
      </c>
      <c r="D2619" t="e">
        <f>IF(
OR('Options or Warrants'!B2619 = "8. Transferee of restricted securities", 'Options or Warrants'!B2619 = "9. Any person (substitution for securities etc.)"),
'Options or Warrants'!C2619,
IF(
'Options or Warrants'!B2619 = "",
#N/A,
'Options or Warrants'!B2619)
)</f>
        <v>#N/A</v>
      </c>
      <c r="E2619" t="e">
        <f>IF(
OR('Options - Free Attaching'!B2619 = "8. Transferee of restricted securities", 'Options - Free Attaching'!B2619 = "9. Any person (substitution for securities etc.)"),
'Options - Free Attaching'!C2619,
IF(
'Options - Free Attaching'!B2619 = "",
#N/A,
'Options - Free Attaching'!B2619)
)</f>
        <v>#N/A</v>
      </c>
      <c r="F2619" t="e">
        <f>IF(
OR('Con. Notes - Conversion'!B2619 = "8. Transferee of restricted securities", 'Con. Notes - Conversion'!B2619 = "9. Any person (substitution for securities etc.)"),
'Con. Notes - Conversion'!C2619,
IF(
'Con. Notes - Conversion'!B2619 = "",
#N/A,
'Con. Notes - Conversion'!B2619)
)</f>
        <v>#N/A</v>
      </c>
      <c r="G2619" t="e">
        <f>IF(
OR('Con. Notes - No Conversion'!B2619 = "8. Transferee of restricted securities", 'Con. Notes - No Conversion'!B2619 = "9. Any person (substitution for securities etc.)"),
'Con. Notes - No Conversion'!C2619,
IF(
'Con. Notes - No Conversion'!B2619 = "",
#N/A,
'Con. Notes - No Conversion'!B2619)
)</f>
        <v>#N/A</v>
      </c>
    </row>
    <row r="2620" spans="1:7" x14ac:dyDescent="0.25">
      <c r="A2620" t="e">
        <f>IF(
OR(Shares!B2620 = "8. Transferee of restricted securities", Shares!B2620 = "9. Any person (substitution for securities etc.)"),
Shares!C2620,
IF(
Shares!B2620 = "",
#N/A,
Shares!B2620)
)</f>
        <v>#N/A</v>
      </c>
      <c r="B2620" t="e">
        <f>IF(
OR('Shares - LTR - Granted'!B2620 = "8. Transferee of restricted securities", 'Shares - LTR - Granted'!B2620 = "9. Any person (substitution for securities etc.)"),
'Shares - LTR - Granted'!C2620,
IF(
'Shares - LTR - Granted'!B2620 = "",
#N/A,
'Shares - LTR - Granted'!B2620)
)</f>
        <v>#N/A</v>
      </c>
      <c r="C2620" t="e">
        <f>IF(
OR('Performance Securities'!B2620 = "8. Transferee of restricted securities", 'Performance Securities'!B2620 = "9. Any person (substitution for securities etc.)"),
'Performance Securities'!C2620,
IF(
'Performance Securities'!B2620 = "",
#N/A,
'Performance Securities'!B2620)
)</f>
        <v>#N/A</v>
      </c>
      <c r="D2620" t="e">
        <f>IF(
OR('Options or Warrants'!B2620 = "8. Transferee of restricted securities", 'Options or Warrants'!B2620 = "9. Any person (substitution for securities etc.)"),
'Options or Warrants'!C2620,
IF(
'Options or Warrants'!B2620 = "",
#N/A,
'Options or Warrants'!B2620)
)</f>
        <v>#N/A</v>
      </c>
      <c r="E2620" t="e">
        <f>IF(
OR('Options - Free Attaching'!B2620 = "8. Transferee of restricted securities", 'Options - Free Attaching'!B2620 = "9. Any person (substitution for securities etc.)"),
'Options - Free Attaching'!C2620,
IF(
'Options - Free Attaching'!B2620 = "",
#N/A,
'Options - Free Attaching'!B2620)
)</f>
        <v>#N/A</v>
      </c>
      <c r="F2620" t="e">
        <f>IF(
OR('Con. Notes - Conversion'!B2620 = "8. Transferee of restricted securities", 'Con. Notes - Conversion'!B2620 = "9. Any person (substitution for securities etc.)"),
'Con. Notes - Conversion'!C2620,
IF(
'Con. Notes - Conversion'!B2620 = "",
#N/A,
'Con. Notes - Conversion'!B2620)
)</f>
        <v>#N/A</v>
      </c>
      <c r="G2620" t="e">
        <f>IF(
OR('Con. Notes - No Conversion'!B2620 = "8. Transferee of restricted securities", 'Con. Notes - No Conversion'!B2620 = "9. Any person (substitution for securities etc.)"),
'Con. Notes - No Conversion'!C2620,
IF(
'Con. Notes - No Conversion'!B2620 = "",
#N/A,
'Con. Notes - No Conversion'!B2620)
)</f>
        <v>#N/A</v>
      </c>
    </row>
    <row r="2621" spans="1:7" x14ac:dyDescent="0.25">
      <c r="A2621" t="e">
        <f>IF(
OR(Shares!B2621 = "8. Transferee of restricted securities", Shares!B2621 = "9. Any person (substitution for securities etc.)"),
Shares!C2621,
IF(
Shares!B2621 = "",
#N/A,
Shares!B2621)
)</f>
        <v>#N/A</v>
      </c>
      <c r="B2621" t="e">
        <f>IF(
OR('Shares - LTR - Granted'!B2621 = "8. Transferee of restricted securities", 'Shares - LTR - Granted'!B2621 = "9. Any person (substitution for securities etc.)"),
'Shares - LTR - Granted'!C2621,
IF(
'Shares - LTR - Granted'!B2621 = "",
#N/A,
'Shares - LTR - Granted'!B2621)
)</f>
        <v>#N/A</v>
      </c>
      <c r="C2621" t="e">
        <f>IF(
OR('Performance Securities'!B2621 = "8. Transferee of restricted securities", 'Performance Securities'!B2621 = "9. Any person (substitution for securities etc.)"),
'Performance Securities'!C2621,
IF(
'Performance Securities'!B2621 = "",
#N/A,
'Performance Securities'!B2621)
)</f>
        <v>#N/A</v>
      </c>
      <c r="D2621" t="e">
        <f>IF(
OR('Options or Warrants'!B2621 = "8. Transferee of restricted securities", 'Options or Warrants'!B2621 = "9. Any person (substitution for securities etc.)"),
'Options or Warrants'!C2621,
IF(
'Options or Warrants'!B2621 = "",
#N/A,
'Options or Warrants'!B2621)
)</f>
        <v>#N/A</v>
      </c>
      <c r="E2621" t="e">
        <f>IF(
OR('Options - Free Attaching'!B2621 = "8. Transferee of restricted securities", 'Options - Free Attaching'!B2621 = "9. Any person (substitution for securities etc.)"),
'Options - Free Attaching'!C2621,
IF(
'Options - Free Attaching'!B2621 = "",
#N/A,
'Options - Free Attaching'!B2621)
)</f>
        <v>#N/A</v>
      </c>
      <c r="F2621" t="e">
        <f>IF(
OR('Con. Notes - Conversion'!B2621 = "8. Transferee of restricted securities", 'Con. Notes - Conversion'!B2621 = "9. Any person (substitution for securities etc.)"),
'Con. Notes - Conversion'!C2621,
IF(
'Con. Notes - Conversion'!B2621 = "",
#N/A,
'Con. Notes - Conversion'!B2621)
)</f>
        <v>#N/A</v>
      </c>
      <c r="G2621" t="e">
        <f>IF(
OR('Con. Notes - No Conversion'!B2621 = "8. Transferee of restricted securities", 'Con. Notes - No Conversion'!B2621 = "9. Any person (substitution for securities etc.)"),
'Con. Notes - No Conversion'!C2621,
IF(
'Con. Notes - No Conversion'!B2621 = "",
#N/A,
'Con. Notes - No Conversion'!B2621)
)</f>
        <v>#N/A</v>
      </c>
    </row>
    <row r="2622" spans="1:7" x14ac:dyDescent="0.25">
      <c r="A2622" t="e">
        <f>IF(
OR(Shares!B2622 = "8. Transferee of restricted securities", Shares!B2622 = "9. Any person (substitution for securities etc.)"),
Shares!C2622,
IF(
Shares!B2622 = "",
#N/A,
Shares!B2622)
)</f>
        <v>#N/A</v>
      </c>
      <c r="B2622" t="e">
        <f>IF(
OR('Shares - LTR - Granted'!B2622 = "8. Transferee of restricted securities", 'Shares - LTR - Granted'!B2622 = "9. Any person (substitution for securities etc.)"),
'Shares - LTR - Granted'!C2622,
IF(
'Shares - LTR - Granted'!B2622 = "",
#N/A,
'Shares - LTR - Granted'!B2622)
)</f>
        <v>#N/A</v>
      </c>
      <c r="C2622" t="e">
        <f>IF(
OR('Performance Securities'!B2622 = "8. Transferee of restricted securities", 'Performance Securities'!B2622 = "9. Any person (substitution for securities etc.)"),
'Performance Securities'!C2622,
IF(
'Performance Securities'!B2622 = "",
#N/A,
'Performance Securities'!B2622)
)</f>
        <v>#N/A</v>
      </c>
      <c r="D2622" t="e">
        <f>IF(
OR('Options or Warrants'!B2622 = "8. Transferee of restricted securities", 'Options or Warrants'!B2622 = "9. Any person (substitution for securities etc.)"),
'Options or Warrants'!C2622,
IF(
'Options or Warrants'!B2622 = "",
#N/A,
'Options or Warrants'!B2622)
)</f>
        <v>#N/A</v>
      </c>
      <c r="E2622" t="e">
        <f>IF(
OR('Options - Free Attaching'!B2622 = "8. Transferee of restricted securities", 'Options - Free Attaching'!B2622 = "9. Any person (substitution for securities etc.)"),
'Options - Free Attaching'!C2622,
IF(
'Options - Free Attaching'!B2622 = "",
#N/A,
'Options - Free Attaching'!B2622)
)</f>
        <v>#N/A</v>
      </c>
      <c r="F2622" t="e">
        <f>IF(
OR('Con. Notes - Conversion'!B2622 = "8. Transferee of restricted securities", 'Con. Notes - Conversion'!B2622 = "9. Any person (substitution for securities etc.)"),
'Con. Notes - Conversion'!C2622,
IF(
'Con. Notes - Conversion'!B2622 = "",
#N/A,
'Con. Notes - Conversion'!B2622)
)</f>
        <v>#N/A</v>
      </c>
      <c r="G2622" t="e">
        <f>IF(
OR('Con. Notes - No Conversion'!B2622 = "8. Transferee of restricted securities", 'Con. Notes - No Conversion'!B2622 = "9. Any person (substitution for securities etc.)"),
'Con. Notes - No Conversion'!C2622,
IF(
'Con. Notes - No Conversion'!B2622 = "",
#N/A,
'Con. Notes - No Conversion'!B2622)
)</f>
        <v>#N/A</v>
      </c>
    </row>
    <row r="2623" spans="1:7" x14ac:dyDescent="0.25">
      <c r="A2623" t="e">
        <f>IF(
OR(Shares!B2623 = "8. Transferee of restricted securities", Shares!B2623 = "9. Any person (substitution for securities etc.)"),
Shares!C2623,
IF(
Shares!B2623 = "",
#N/A,
Shares!B2623)
)</f>
        <v>#N/A</v>
      </c>
      <c r="B2623" t="e">
        <f>IF(
OR('Shares - LTR - Granted'!B2623 = "8. Transferee of restricted securities", 'Shares - LTR - Granted'!B2623 = "9. Any person (substitution for securities etc.)"),
'Shares - LTR - Granted'!C2623,
IF(
'Shares - LTR - Granted'!B2623 = "",
#N/A,
'Shares - LTR - Granted'!B2623)
)</f>
        <v>#N/A</v>
      </c>
      <c r="C2623" t="e">
        <f>IF(
OR('Performance Securities'!B2623 = "8. Transferee of restricted securities", 'Performance Securities'!B2623 = "9. Any person (substitution for securities etc.)"),
'Performance Securities'!C2623,
IF(
'Performance Securities'!B2623 = "",
#N/A,
'Performance Securities'!B2623)
)</f>
        <v>#N/A</v>
      </c>
      <c r="D2623" t="e">
        <f>IF(
OR('Options or Warrants'!B2623 = "8. Transferee of restricted securities", 'Options or Warrants'!B2623 = "9. Any person (substitution for securities etc.)"),
'Options or Warrants'!C2623,
IF(
'Options or Warrants'!B2623 = "",
#N/A,
'Options or Warrants'!B2623)
)</f>
        <v>#N/A</v>
      </c>
      <c r="E2623" t="e">
        <f>IF(
OR('Options - Free Attaching'!B2623 = "8. Transferee of restricted securities", 'Options - Free Attaching'!B2623 = "9. Any person (substitution for securities etc.)"),
'Options - Free Attaching'!C2623,
IF(
'Options - Free Attaching'!B2623 = "",
#N/A,
'Options - Free Attaching'!B2623)
)</f>
        <v>#N/A</v>
      </c>
      <c r="F2623" t="e">
        <f>IF(
OR('Con. Notes - Conversion'!B2623 = "8. Transferee of restricted securities", 'Con. Notes - Conversion'!B2623 = "9. Any person (substitution for securities etc.)"),
'Con. Notes - Conversion'!C2623,
IF(
'Con. Notes - Conversion'!B2623 = "",
#N/A,
'Con. Notes - Conversion'!B2623)
)</f>
        <v>#N/A</v>
      </c>
      <c r="G2623" t="e">
        <f>IF(
OR('Con. Notes - No Conversion'!B2623 = "8. Transferee of restricted securities", 'Con. Notes - No Conversion'!B2623 = "9. Any person (substitution for securities etc.)"),
'Con. Notes - No Conversion'!C2623,
IF(
'Con. Notes - No Conversion'!B2623 = "",
#N/A,
'Con. Notes - No Conversion'!B2623)
)</f>
        <v>#N/A</v>
      </c>
    </row>
    <row r="2624" spans="1:7" x14ac:dyDescent="0.25">
      <c r="A2624" t="e">
        <f>IF(
OR(Shares!B2624 = "8. Transferee of restricted securities", Shares!B2624 = "9. Any person (substitution for securities etc.)"),
Shares!C2624,
IF(
Shares!B2624 = "",
#N/A,
Shares!B2624)
)</f>
        <v>#N/A</v>
      </c>
      <c r="B2624" t="e">
        <f>IF(
OR('Shares - LTR - Granted'!B2624 = "8. Transferee of restricted securities", 'Shares - LTR - Granted'!B2624 = "9. Any person (substitution for securities etc.)"),
'Shares - LTR - Granted'!C2624,
IF(
'Shares - LTR - Granted'!B2624 = "",
#N/A,
'Shares - LTR - Granted'!B2624)
)</f>
        <v>#N/A</v>
      </c>
      <c r="C2624" t="e">
        <f>IF(
OR('Performance Securities'!B2624 = "8. Transferee of restricted securities", 'Performance Securities'!B2624 = "9. Any person (substitution for securities etc.)"),
'Performance Securities'!C2624,
IF(
'Performance Securities'!B2624 = "",
#N/A,
'Performance Securities'!B2624)
)</f>
        <v>#N/A</v>
      </c>
      <c r="D2624" t="e">
        <f>IF(
OR('Options or Warrants'!B2624 = "8. Transferee of restricted securities", 'Options or Warrants'!B2624 = "9. Any person (substitution for securities etc.)"),
'Options or Warrants'!C2624,
IF(
'Options or Warrants'!B2624 = "",
#N/A,
'Options or Warrants'!B2624)
)</f>
        <v>#N/A</v>
      </c>
      <c r="E2624" t="e">
        <f>IF(
OR('Options - Free Attaching'!B2624 = "8. Transferee of restricted securities", 'Options - Free Attaching'!B2624 = "9. Any person (substitution for securities etc.)"),
'Options - Free Attaching'!C2624,
IF(
'Options - Free Attaching'!B2624 = "",
#N/A,
'Options - Free Attaching'!B2624)
)</f>
        <v>#N/A</v>
      </c>
      <c r="F2624" t="e">
        <f>IF(
OR('Con. Notes - Conversion'!B2624 = "8. Transferee of restricted securities", 'Con. Notes - Conversion'!B2624 = "9. Any person (substitution for securities etc.)"),
'Con. Notes - Conversion'!C2624,
IF(
'Con. Notes - Conversion'!B2624 = "",
#N/A,
'Con. Notes - Conversion'!B2624)
)</f>
        <v>#N/A</v>
      </c>
      <c r="G2624" t="e">
        <f>IF(
OR('Con. Notes - No Conversion'!B2624 = "8. Transferee of restricted securities", 'Con. Notes - No Conversion'!B2624 = "9. Any person (substitution for securities etc.)"),
'Con. Notes - No Conversion'!C2624,
IF(
'Con. Notes - No Conversion'!B2624 = "",
#N/A,
'Con. Notes - No Conversion'!B2624)
)</f>
        <v>#N/A</v>
      </c>
    </row>
    <row r="2625" spans="1:7" x14ac:dyDescent="0.25">
      <c r="A2625" t="e">
        <f>IF(
OR(Shares!B2625 = "8. Transferee of restricted securities", Shares!B2625 = "9. Any person (substitution for securities etc.)"),
Shares!C2625,
IF(
Shares!B2625 = "",
#N/A,
Shares!B2625)
)</f>
        <v>#N/A</v>
      </c>
      <c r="B2625" t="e">
        <f>IF(
OR('Shares - LTR - Granted'!B2625 = "8. Transferee of restricted securities", 'Shares - LTR - Granted'!B2625 = "9. Any person (substitution for securities etc.)"),
'Shares - LTR - Granted'!C2625,
IF(
'Shares - LTR - Granted'!B2625 = "",
#N/A,
'Shares - LTR - Granted'!B2625)
)</f>
        <v>#N/A</v>
      </c>
      <c r="C2625" t="e">
        <f>IF(
OR('Performance Securities'!B2625 = "8. Transferee of restricted securities", 'Performance Securities'!B2625 = "9. Any person (substitution for securities etc.)"),
'Performance Securities'!C2625,
IF(
'Performance Securities'!B2625 = "",
#N/A,
'Performance Securities'!B2625)
)</f>
        <v>#N/A</v>
      </c>
      <c r="D2625" t="e">
        <f>IF(
OR('Options or Warrants'!B2625 = "8. Transferee of restricted securities", 'Options or Warrants'!B2625 = "9. Any person (substitution for securities etc.)"),
'Options or Warrants'!C2625,
IF(
'Options or Warrants'!B2625 = "",
#N/A,
'Options or Warrants'!B2625)
)</f>
        <v>#N/A</v>
      </c>
      <c r="E2625" t="e">
        <f>IF(
OR('Options - Free Attaching'!B2625 = "8. Transferee of restricted securities", 'Options - Free Attaching'!B2625 = "9. Any person (substitution for securities etc.)"),
'Options - Free Attaching'!C2625,
IF(
'Options - Free Attaching'!B2625 = "",
#N/A,
'Options - Free Attaching'!B2625)
)</f>
        <v>#N/A</v>
      </c>
      <c r="F2625" t="e">
        <f>IF(
OR('Con. Notes - Conversion'!B2625 = "8. Transferee of restricted securities", 'Con. Notes - Conversion'!B2625 = "9. Any person (substitution for securities etc.)"),
'Con. Notes - Conversion'!C2625,
IF(
'Con. Notes - Conversion'!B2625 = "",
#N/A,
'Con. Notes - Conversion'!B2625)
)</f>
        <v>#N/A</v>
      </c>
      <c r="G2625" t="e">
        <f>IF(
OR('Con. Notes - No Conversion'!B2625 = "8. Transferee of restricted securities", 'Con. Notes - No Conversion'!B2625 = "9. Any person (substitution for securities etc.)"),
'Con. Notes - No Conversion'!C2625,
IF(
'Con. Notes - No Conversion'!B2625 = "",
#N/A,
'Con. Notes - No Conversion'!B2625)
)</f>
        <v>#N/A</v>
      </c>
    </row>
    <row r="2626" spans="1:7" x14ac:dyDescent="0.25">
      <c r="A2626" t="e">
        <f>IF(
OR(Shares!B2626 = "8. Transferee of restricted securities", Shares!B2626 = "9. Any person (substitution for securities etc.)"),
Shares!C2626,
IF(
Shares!B2626 = "",
#N/A,
Shares!B2626)
)</f>
        <v>#N/A</v>
      </c>
      <c r="B2626" t="e">
        <f>IF(
OR('Shares - LTR - Granted'!B2626 = "8. Transferee of restricted securities", 'Shares - LTR - Granted'!B2626 = "9. Any person (substitution for securities etc.)"),
'Shares - LTR - Granted'!C2626,
IF(
'Shares - LTR - Granted'!B2626 = "",
#N/A,
'Shares - LTR - Granted'!B2626)
)</f>
        <v>#N/A</v>
      </c>
      <c r="C2626" t="e">
        <f>IF(
OR('Performance Securities'!B2626 = "8. Transferee of restricted securities", 'Performance Securities'!B2626 = "9. Any person (substitution for securities etc.)"),
'Performance Securities'!C2626,
IF(
'Performance Securities'!B2626 = "",
#N/A,
'Performance Securities'!B2626)
)</f>
        <v>#N/A</v>
      </c>
      <c r="D2626" t="e">
        <f>IF(
OR('Options or Warrants'!B2626 = "8. Transferee of restricted securities", 'Options or Warrants'!B2626 = "9. Any person (substitution for securities etc.)"),
'Options or Warrants'!C2626,
IF(
'Options or Warrants'!B2626 = "",
#N/A,
'Options or Warrants'!B2626)
)</f>
        <v>#N/A</v>
      </c>
      <c r="E2626" t="e">
        <f>IF(
OR('Options - Free Attaching'!B2626 = "8. Transferee of restricted securities", 'Options - Free Attaching'!B2626 = "9. Any person (substitution for securities etc.)"),
'Options - Free Attaching'!C2626,
IF(
'Options - Free Attaching'!B2626 = "",
#N/A,
'Options - Free Attaching'!B2626)
)</f>
        <v>#N/A</v>
      </c>
      <c r="F2626" t="e">
        <f>IF(
OR('Con. Notes - Conversion'!B2626 = "8. Transferee of restricted securities", 'Con. Notes - Conversion'!B2626 = "9. Any person (substitution for securities etc.)"),
'Con. Notes - Conversion'!C2626,
IF(
'Con. Notes - Conversion'!B2626 = "",
#N/A,
'Con. Notes - Conversion'!B2626)
)</f>
        <v>#N/A</v>
      </c>
      <c r="G2626" t="e">
        <f>IF(
OR('Con. Notes - No Conversion'!B2626 = "8. Transferee of restricted securities", 'Con. Notes - No Conversion'!B2626 = "9. Any person (substitution for securities etc.)"),
'Con. Notes - No Conversion'!C2626,
IF(
'Con. Notes - No Conversion'!B2626 = "",
#N/A,
'Con. Notes - No Conversion'!B2626)
)</f>
        <v>#N/A</v>
      </c>
    </row>
    <row r="2627" spans="1:7" x14ac:dyDescent="0.25">
      <c r="A2627" t="e">
        <f>IF(
OR(Shares!B2627 = "8. Transferee of restricted securities", Shares!B2627 = "9. Any person (substitution for securities etc.)"),
Shares!C2627,
IF(
Shares!B2627 = "",
#N/A,
Shares!B2627)
)</f>
        <v>#N/A</v>
      </c>
      <c r="B2627" t="e">
        <f>IF(
OR('Shares - LTR - Granted'!B2627 = "8. Transferee of restricted securities", 'Shares - LTR - Granted'!B2627 = "9. Any person (substitution for securities etc.)"),
'Shares - LTR - Granted'!C2627,
IF(
'Shares - LTR - Granted'!B2627 = "",
#N/A,
'Shares - LTR - Granted'!B2627)
)</f>
        <v>#N/A</v>
      </c>
      <c r="C2627" t="e">
        <f>IF(
OR('Performance Securities'!B2627 = "8. Transferee of restricted securities", 'Performance Securities'!B2627 = "9. Any person (substitution for securities etc.)"),
'Performance Securities'!C2627,
IF(
'Performance Securities'!B2627 = "",
#N/A,
'Performance Securities'!B2627)
)</f>
        <v>#N/A</v>
      </c>
      <c r="D2627" t="e">
        <f>IF(
OR('Options or Warrants'!B2627 = "8. Transferee of restricted securities", 'Options or Warrants'!B2627 = "9. Any person (substitution for securities etc.)"),
'Options or Warrants'!C2627,
IF(
'Options or Warrants'!B2627 = "",
#N/A,
'Options or Warrants'!B2627)
)</f>
        <v>#N/A</v>
      </c>
      <c r="E2627" t="e">
        <f>IF(
OR('Options - Free Attaching'!B2627 = "8. Transferee of restricted securities", 'Options - Free Attaching'!B2627 = "9. Any person (substitution for securities etc.)"),
'Options - Free Attaching'!C2627,
IF(
'Options - Free Attaching'!B2627 = "",
#N/A,
'Options - Free Attaching'!B2627)
)</f>
        <v>#N/A</v>
      </c>
      <c r="F2627" t="e">
        <f>IF(
OR('Con. Notes - Conversion'!B2627 = "8. Transferee of restricted securities", 'Con. Notes - Conversion'!B2627 = "9. Any person (substitution for securities etc.)"),
'Con. Notes - Conversion'!C2627,
IF(
'Con. Notes - Conversion'!B2627 = "",
#N/A,
'Con. Notes - Conversion'!B2627)
)</f>
        <v>#N/A</v>
      </c>
      <c r="G2627" t="e">
        <f>IF(
OR('Con. Notes - No Conversion'!B2627 = "8. Transferee of restricted securities", 'Con. Notes - No Conversion'!B2627 = "9. Any person (substitution for securities etc.)"),
'Con. Notes - No Conversion'!C2627,
IF(
'Con. Notes - No Conversion'!B2627 = "",
#N/A,
'Con. Notes - No Conversion'!B2627)
)</f>
        <v>#N/A</v>
      </c>
    </row>
    <row r="2628" spans="1:7" x14ac:dyDescent="0.25">
      <c r="A2628" t="e">
        <f>IF(
OR(Shares!B2628 = "8. Transferee of restricted securities", Shares!B2628 = "9. Any person (substitution for securities etc.)"),
Shares!C2628,
IF(
Shares!B2628 = "",
#N/A,
Shares!B2628)
)</f>
        <v>#N/A</v>
      </c>
      <c r="B2628" t="e">
        <f>IF(
OR('Shares - LTR - Granted'!B2628 = "8. Transferee of restricted securities", 'Shares - LTR - Granted'!B2628 = "9. Any person (substitution for securities etc.)"),
'Shares - LTR - Granted'!C2628,
IF(
'Shares - LTR - Granted'!B2628 = "",
#N/A,
'Shares - LTR - Granted'!B2628)
)</f>
        <v>#N/A</v>
      </c>
      <c r="C2628" t="e">
        <f>IF(
OR('Performance Securities'!B2628 = "8. Transferee of restricted securities", 'Performance Securities'!B2628 = "9. Any person (substitution for securities etc.)"),
'Performance Securities'!C2628,
IF(
'Performance Securities'!B2628 = "",
#N/A,
'Performance Securities'!B2628)
)</f>
        <v>#N/A</v>
      </c>
      <c r="D2628" t="e">
        <f>IF(
OR('Options or Warrants'!B2628 = "8. Transferee of restricted securities", 'Options or Warrants'!B2628 = "9. Any person (substitution for securities etc.)"),
'Options or Warrants'!C2628,
IF(
'Options or Warrants'!B2628 = "",
#N/A,
'Options or Warrants'!B2628)
)</f>
        <v>#N/A</v>
      </c>
      <c r="E2628" t="e">
        <f>IF(
OR('Options - Free Attaching'!B2628 = "8. Transferee of restricted securities", 'Options - Free Attaching'!B2628 = "9. Any person (substitution for securities etc.)"),
'Options - Free Attaching'!C2628,
IF(
'Options - Free Attaching'!B2628 = "",
#N/A,
'Options - Free Attaching'!B2628)
)</f>
        <v>#N/A</v>
      </c>
      <c r="F2628" t="e">
        <f>IF(
OR('Con. Notes - Conversion'!B2628 = "8. Transferee of restricted securities", 'Con. Notes - Conversion'!B2628 = "9. Any person (substitution for securities etc.)"),
'Con. Notes - Conversion'!C2628,
IF(
'Con. Notes - Conversion'!B2628 = "",
#N/A,
'Con. Notes - Conversion'!B2628)
)</f>
        <v>#N/A</v>
      </c>
      <c r="G2628" t="e">
        <f>IF(
OR('Con. Notes - No Conversion'!B2628 = "8. Transferee of restricted securities", 'Con. Notes - No Conversion'!B2628 = "9. Any person (substitution for securities etc.)"),
'Con. Notes - No Conversion'!C2628,
IF(
'Con. Notes - No Conversion'!B2628 = "",
#N/A,
'Con. Notes - No Conversion'!B2628)
)</f>
        <v>#N/A</v>
      </c>
    </row>
    <row r="2629" spans="1:7" x14ac:dyDescent="0.25">
      <c r="A2629" t="e">
        <f>IF(
OR(Shares!B2629 = "8. Transferee of restricted securities", Shares!B2629 = "9. Any person (substitution for securities etc.)"),
Shares!C2629,
IF(
Shares!B2629 = "",
#N/A,
Shares!B2629)
)</f>
        <v>#N/A</v>
      </c>
      <c r="B2629" t="e">
        <f>IF(
OR('Shares - LTR - Granted'!B2629 = "8. Transferee of restricted securities", 'Shares - LTR - Granted'!B2629 = "9. Any person (substitution for securities etc.)"),
'Shares - LTR - Granted'!C2629,
IF(
'Shares - LTR - Granted'!B2629 = "",
#N/A,
'Shares - LTR - Granted'!B2629)
)</f>
        <v>#N/A</v>
      </c>
      <c r="C2629" t="e">
        <f>IF(
OR('Performance Securities'!B2629 = "8. Transferee of restricted securities", 'Performance Securities'!B2629 = "9. Any person (substitution for securities etc.)"),
'Performance Securities'!C2629,
IF(
'Performance Securities'!B2629 = "",
#N/A,
'Performance Securities'!B2629)
)</f>
        <v>#N/A</v>
      </c>
      <c r="D2629" t="e">
        <f>IF(
OR('Options or Warrants'!B2629 = "8. Transferee of restricted securities", 'Options or Warrants'!B2629 = "9. Any person (substitution for securities etc.)"),
'Options or Warrants'!C2629,
IF(
'Options or Warrants'!B2629 = "",
#N/A,
'Options or Warrants'!B2629)
)</f>
        <v>#N/A</v>
      </c>
      <c r="E2629" t="e">
        <f>IF(
OR('Options - Free Attaching'!B2629 = "8. Transferee of restricted securities", 'Options - Free Attaching'!B2629 = "9. Any person (substitution for securities etc.)"),
'Options - Free Attaching'!C2629,
IF(
'Options - Free Attaching'!B2629 = "",
#N/A,
'Options - Free Attaching'!B2629)
)</f>
        <v>#N/A</v>
      </c>
      <c r="F2629" t="e">
        <f>IF(
OR('Con. Notes - Conversion'!B2629 = "8. Transferee of restricted securities", 'Con. Notes - Conversion'!B2629 = "9. Any person (substitution for securities etc.)"),
'Con. Notes - Conversion'!C2629,
IF(
'Con. Notes - Conversion'!B2629 = "",
#N/A,
'Con. Notes - Conversion'!B2629)
)</f>
        <v>#N/A</v>
      </c>
      <c r="G2629" t="e">
        <f>IF(
OR('Con. Notes - No Conversion'!B2629 = "8. Transferee of restricted securities", 'Con. Notes - No Conversion'!B2629 = "9. Any person (substitution for securities etc.)"),
'Con. Notes - No Conversion'!C2629,
IF(
'Con. Notes - No Conversion'!B2629 = "",
#N/A,
'Con. Notes - No Conversion'!B2629)
)</f>
        <v>#N/A</v>
      </c>
    </row>
    <row r="2630" spans="1:7" x14ac:dyDescent="0.25">
      <c r="A2630" t="e">
        <f>IF(
OR(Shares!B2630 = "8. Transferee of restricted securities", Shares!B2630 = "9. Any person (substitution for securities etc.)"),
Shares!C2630,
IF(
Shares!B2630 = "",
#N/A,
Shares!B2630)
)</f>
        <v>#N/A</v>
      </c>
      <c r="B2630" t="e">
        <f>IF(
OR('Shares - LTR - Granted'!B2630 = "8. Transferee of restricted securities", 'Shares - LTR - Granted'!B2630 = "9. Any person (substitution for securities etc.)"),
'Shares - LTR - Granted'!C2630,
IF(
'Shares - LTR - Granted'!B2630 = "",
#N/A,
'Shares - LTR - Granted'!B2630)
)</f>
        <v>#N/A</v>
      </c>
      <c r="C2630" t="e">
        <f>IF(
OR('Performance Securities'!B2630 = "8. Transferee of restricted securities", 'Performance Securities'!B2630 = "9. Any person (substitution for securities etc.)"),
'Performance Securities'!C2630,
IF(
'Performance Securities'!B2630 = "",
#N/A,
'Performance Securities'!B2630)
)</f>
        <v>#N/A</v>
      </c>
      <c r="D2630" t="e">
        <f>IF(
OR('Options or Warrants'!B2630 = "8. Transferee of restricted securities", 'Options or Warrants'!B2630 = "9. Any person (substitution for securities etc.)"),
'Options or Warrants'!C2630,
IF(
'Options or Warrants'!B2630 = "",
#N/A,
'Options or Warrants'!B2630)
)</f>
        <v>#N/A</v>
      </c>
      <c r="E2630" t="e">
        <f>IF(
OR('Options - Free Attaching'!B2630 = "8. Transferee of restricted securities", 'Options - Free Attaching'!B2630 = "9. Any person (substitution for securities etc.)"),
'Options - Free Attaching'!C2630,
IF(
'Options - Free Attaching'!B2630 = "",
#N/A,
'Options - Free Attaching'!B2630)
)</f>
        <v>#N/A</v>
      </c>
      <c r="F2630" t="e">
        <f>IF(
OR('Con. Notes - Conversion'!B2630 = "8. Transferee of restricted securities", 'Con. Notes - Conversion'!B2630 = "9. Any person (substitution for securities etc.)"),
'Con. Notes - Conversion'!C2630,
IF(
'Con. Notes - Conversion'!B2630 = "",
#N/A,
'Con. Notes - Conversion'!B2630)
)</f>
        <v>#N/A</v>
      </c>
      <c r="G2630" t="e">
        <f>IF(
OR('Con. Notes - No Conversion'!B2630 = "8. Transferee of restricted securities", 'Con. Notes - No Conversion'!B2630 = "9. Any person (substitution for securities etc.)"),
'Con. Notes - No Conversion'!C2630,
IF(
'Con. Notes - No Conversion'!B2630 = "",
#N/A,
'Con. Notes - No Conversion'!B2630)
)</f>
        <v>#N/A</v>
      </c>
    </row>
    <row r="2631" spans="1:7" x14ac:dyDescent="0.25">
      <c r="A2631" t="e">
        <f>IF(
OR(Shares!B2631 = "8. Transferee of restricted securities", Shares!B2631 = "9. Any person (substitution for securities etc.)"),
Shares!C2631,
IF(
Shares!B2631 = "",
#N/A,
Shares!B2631)
)</f>
        <v>#N/A</v>
      </c>
      <c r="B2631" t="e">
        <f>IF(
OR('Shares - LTR - Granted'!B2631 = "8. Transferee of restricted securities", 'Shares - LTR - Granted'!B2631 = "9. Any person (substitution for securities etc.)"),
'Shares - LTR - Granted'!C2631,
IF(
'Shares - LTR - Granted'!B2631 = "",
#N/A,
'Shares - LTR - Granted'!B2631)
)</f>
        <v>#N/A</v>
      </c>
      <c r="C2631" t="e">
        <f>IF(
OR('Performance Securities'!B2631 = "8. Transferee of restricted securities", 'Performance Securities'!B2631 = "9. Any person (substitution for securities etc.)"),
'Performance Securities'!C2631,
IF(
'Performance Securities'!B2631 = "",
#N/A,
'Performance Securities'!B2631)
)</f>
        <v>#N/A</v>
      </c>
      <c r="D2631" t="e">
        <f>IF(
OR('Options or Warrants'!B2631 = "8. Transferee of restricted securities", 'Options or Warrants'!B2631 = "9. Any person (substitution for securities etc.)"),
'Options or Warrants'!C2631,
IF(
'Options or Warrants'!B2631 = "",
#N/A,
'Options or Warrants'!B2631)
)</f>
        <v>#N/A</v>
      </c>
      <c r="E2631" t="e">
        <f>IF(
OR('Options - Free Attaching'!B2631 = "8. Transferee of restricted securities", 'Options - Free Attaching'!B2631 = "9. Any person (substitution for securities etc.)"),
'Options - Free Attaching'!C2631,
IF(
'Options - Free Attaching'!B2631 = "",
#N/A,
'Options - Free Attaching'!B2631)
)</f>
        <v>#N/A</v>
      </c>
      <c r="F2631" t="e">
        <f>IF(
OR('Con. Notes - Conversion'!B2631 = "8. Transferee of restricted securities", 'Con. Notes - Conversion'!B2631 = "9. Any person (substitution for securities etc.)"),
'Con. Notes - Conversion'!C2631,
IF(
'Con. Notes - Conversion'!B2631 = "",
#N/A,
'Con. Notes - Conversion'!B2631)
)</f>
        <v>#N/A</v>
      </c>
      <c r="G2631" t="e">
        <f>IF(
OR('Con. Notes - No Conversion'!B2631 = "8. Transferee of restricted securities", 'Con. Notes - No Conversion'!B2631 = "9. Any person (substitution for securities etc.)"),
'Con. Notes - No Conversion'!C2631,
IF(
'Con. Notes - No Conversion'!B2631 = "",
#N/A,
'Con. Notes - No Conversion'!B2631)
)</f>
        <v>#N/A</v>
      </c>
    </row>
    <row r="2632" spans="1:7" x14ac:dyDescent="0.25">
      <c r="A2632" t="e">
        <f>IF(
OR(Shares!B2632 = "8. Transferee of restricted securities", Shares!B2632 = "9. Any person (substitution for securities etc.)"),
Shares!C2632,
IF(
Shares!B2632 = "",
#N/A,
Shares!B2632)
)</f>
        <v>#N/A</v>
      </c>
      <c r="B2632" t="e">
        <f>IF(
OR('Shares - LTR - Granted'!B2632 = "8. Transferee of restricted securities", 'Shares - LTR - Granted'!B2632 = "9. Any person (substitution for securities etc.)"),
'Shares - LTR - Granted'!C2632,
IF(
'Shares - LTR - Granted'!B2632 = "",
#N/A,
'Shares - LTR - Granted'!B2632)
)</f>
        <v>#N/A</v>
      </c>
      <c r="C2632" t="e">
        <f>IF(
OR('Performance Securities'!B2632 = "8. Transferee of restricted securities", 'Performance Securities'!B2632 = "9. Any person (substitution for securities etc.)"),
'Performance Securities'!C2632,
IF(
'Performance Securities'!B2632 = "",
#N/A,
'Performance Securities'!B2632)
)</f>
        <v>#N/A</v>
      </c>
      <c r="D2632" t="e">
        <f>IF(
OR('Options or Warrants'!B2632 = "8. Transferee of restricted securities", 'Options or Warrants'!B2632 = "9. Any person (substitution for securities etc.)"),
'Options or Warrants'!C2632,
IF(
'Options or Warrants'!B2632 = "",
#N/A,
'Options or Warrants'!B2632)
)</f>
        <v>#N/A</v>
      </c>
      <c r="E2632" t="e">
        <f>IF(
OR('Options - Free Attaching'!B2632 = "8. Transferee of restricted securities", 'Options - Free Attaching'!B2632 = "9. Any person (substitution for securities etc.)"),
'Options - Free Attaching'!C2632,
IF(
'Options - Free Attaching'!B2632 = "",
#N/A,
'Options - Free Attaching'!B2632)
)</f>
        <v>#N/A</v>
      </c>
      <c r="F2632" t="e">
        <f>IF(
OR('Con. Notes - Conversion'!B2632 = "8. Transferee of restricted securities", 'Con. Notes - Conversion'!B2632 = "9. Any person (substitution for securities etc.)"),
'Con. Notes - Conversion'!C2632,
IF(
'Con. Notes - Conversion'!B2632 = "",
#N/A,
'Con. Notes - Conversion'!B2632)
)</f>
        <v>#N/A</v>
      </c>
      <c r="G2632" t="e">
        <f>IF(
OR('Con. Notes - No Conversion'!B2632 = "8. Transferee of restricted securities", 'Con. Notes - No Conversion'!B2632 = "9. Any person (substitution for securities etc.)"),
'Con. Notes - No Conversion'!C2632,
IF(
'Con. Notes - No Conversion'!B2632 = "",
#N/A,
'Con. Notes - No Conversion'!B2632)
)</f>
        <v>#N/A</v>
      </c>
    </row>
    <row r="2633" spans="1:7" x14ac:dyDescent="0.25">
      <c r="A2633" t="e">
        <f>IF(
OR(Shares!B2633 = "8. Transferee of restricted securities", Shares!B2633 = "9. Any person (substitution for securities etc.)"),
Shares!C2633,
IF(
Shares!B2633 = "",
#N/A,
Shares!B2633)
)</f>
        <v>#N/A</v>
      </c>
      <c r="B2633" t="e">
        <f>IF(
OR('Shares - LTR - Granted'!B2633 = "8. Transferee of restricted securities", 'Shares - LTR - Granted'!B2633 = "9. Any person (substitution for securities etc.)"),
'Shares - LTR - Granted'!C2633,
IF(
'Shares - LTR - Granted'!B2633 = "",
#N/A,
'Shares - LTR - Granted'!B2633)
)</f>
        <v>#N/A</v>
      </c>
      <c r="C2633" t="e">
        <f>IF(
OR('Performance Securities'!B2633 = "8. Transferee of restricted securities", 'Performance Securities'!B2633 = "9. Any person (substitution for securities etc.)"),
'Performance Securities'!C2633,
IF(
'Performance Securities'!B2633 = "",
#N/A,
'Performance Securities'!B2633)
)</f>
        <v>#N/A</v>
      </c>
      <c r="D2633" t="e">
        <f>IF(
OR('Options or Warrants'!B2633 = "8. Transferee of restricted securities", 'Options or Warrants'!B2633 = "9. Any person (substitution for securities etc.)"),
'Options or Warrants'!C2633,
IF(
'Options or Warrants'!B2633 = "",
#N/A,
'Options or Warrants'!B2633)
)</f>
        <v>#N/A</v>
      </c>
      <c r="E2633" t="e">
        <f>IF(
OR('Options - Free Attaching'!B2633 = "8. Transferee of restricted securities", 'Options - Free Attaching'!B2633 = "9. Any person (substitution for securities etc.)"),
'Options - Free Attaching'!C2633,
IF(
'Options - Free Attaching'!B2633 = "",
#N/A,
'Options - Free Attaching'!B2633)
)</f>
        <v>#N/A</v>
      </c>
      <c r="F2633" t="e">
        <f>IF(
OR('Con. Notes - Conversion'!B2633 = "8. Transferee of restricted securities", 'Con. Notes - Conversion'!B2633 = "9. Any person (substitution for securities etc.)"),
'Con. Notes - Conversion'!C2633,
IF(
'Con. Notes - Conversion'!B2633 = "",
#N/A,
'Con. Notes - Conversion'!B2633)
)</f>
        <v>#N/A</v>
      </c>
      <c r="G2633" t="e">
        <f>IF(
OR('Con. Notes - No Conversion'!B2633 = "8. Transferee of restricted securities", 'Con. Notes - No Conversion'!B2633 = "9. Any person (substitution for securities etc.)"),
'Con. Notes - No Conversion'!C2633,
IF(
'Con. Notes - No Conversion'!B2633 = "",
#N/A,
'Con. Notes - No Conversion'!B2633)
)</f>
        <v>#N/A</v>
      </c>
    </row>
    <row r="2634" spans="1:7" x14ac:dyDescent="0.25">
      <c r="A2634" t="e">
        <f>IF(
OR(Shares!B2634 = "8. Transferee of restricted securities", Shares!B2634 = "9. Any person (substitution for securities etc.)"),
Shares!C2634,
IF(
Shares!B2634 = "",
#N/A,
Shares!B2634)
)</f>
        <v>#N/A</v>
      </c>
      <c r="B2634" t="e">
        <f>IF(
OR('Shares - LTR - Granted'!B2634 = "8. Transferee of restricted securities", 'Shares - LTR - Granted'!B2634 = "9. Any person (substitution for securities etc.)"),
'Shares - LTR - Granted'!C2634,
IF(
'Shares - LTR - Granted'!B2634 = "",
#N/A,
'Shares - LTR - Granted'!B2634)
)</f>
        <v>#N/A</v>
      </c>
      <c r="C2634" t="e">
        <f>IF(
OR('Performance Securities'!B2634 = "8. Transferee of restricted securities", 'Performance Securities'!B2634 = "9. Any person (substitution for securities etc.)"),
'Performance Securities'!C2634,
IF(
'Performance Securities'!B2634 = "",
#N/A,
'Performance Securities'!B2634)
)</f>
        <v>#N/A</v>
      </c>
      <c r="D2634" t="e">
        <f>IF(
OR('Options or Warrants'!B2634 = "8. Transferee of restricted securities", 'Options or Warrants'!B2634 = "9. Any person (substitution for securities etc.)"),
'Options or Warrants'!C2634,
IF(
'Options or Warrants'!B2634 = "",
#N/A,
'Options or Warrants'!B2634)
)</f>
        <v>#N/A</v>
      </c>
      <c r="E2634" t="e">
        <f>IF(
OR('Options - Free Attaching'!B2634 = "8. Transferee of restricted securities", 'Options - Free Attaching'!B2634 = "9. Any person (substitution for securities etc.)"),
'Options - Free Attaching'!C2634,
IF(
'Options - Free Attaching'!B2634 = "",
#N/A,
'Options - Free Attaching'!B2634)
)</f>
        <v>#N/A</v>
      </c>
      <c r="F2634" t="e">
        <f>IF(
OR('Con. Notes - Conversion'!B2634 = "8. Transferee of restricted securities", 'Con. Notes - Conversion'!B2634 = "9. Any person (substitution for securities etc.)"),
'Con. Notes - Conversion'!C2634,
IF(
'Con. Notes - Conversion'!B2634 = "",
#N/A,
'Con. Notes - Conversion'!B2634)
)</f>
        <v>#N/A</v>
      </c>
      <c r="G2634" t="e">
        <f>IF(
OR('Con. Notes - No Conversion'!B2634 = "8. Transferee of restricted securities", 'Con. Notes - No Conversion'!B2634 = "9. Any person (substitution for securities etc.)"),
'Con. Notes - No Conversion'!C2634,
IF(
'Con. Notes - No Conversion'!B2634 = "",
#N/A,
'Con. Notes - No Conversion'!B2634)
)</f>
        <v>#N/A</v>
      </c>
    </row>
    <row r="2635" spans="1:7" x14ac:dyDescent="0.25">
      <c r="A2635" t="e">
        <f>IF(
OR(Shares!B2635 = "8. Transferee of restricted securities", Shares!B2635 = "9. Any person (substitution for securities etc.)"),
Shares!C2635,
IF(
Shares!B2635 = "",
#N/A,
Shares!B2635)
)</f>
        <v>#N/A</v>
      </c>
      <c r="B2635" t="e">
        <f>IF(
OR('Shares - LTR - Granted'!B2635 = "8. Transferee of restricted securities", 'Shares - LTR - Granted'!B2635 = "9. Any person (substitution for securities etc.)"),
'Shares - LTR - Granted'!C2635,
IF(
'Shares - LTR - Granted'!B2635 = "",
#N/A,
'Shares - LTR - Granted'!B2635)
)</f>
        <v>#N/A</v>
      </c>
      <c r="C2635" t="e">
        <f>IF(
OR('Performance Securities'!B2635 = "8. Transferee of restricted securities", 'Performance Securities'!B2635 = "9. Any person (substitution for securities etc.)"),
'Performance Securities'!C2635,
IF(
'Performance Securities'!B2635 = "",
#N/A,
'Performance Securities'!B2635)
)</f>
        <v>#N/A</v>
      </c>
      <c r="D2635" t="e">
        <f>IF(
OR('Options or Warrants'!B2635 = "8. Transferee of restricted securities", 'Options or Warrants'!B2635 = "9. Any person (substitution for securities etc.)"),
'Options or Warrants'!C2635,
IF(
'Options or Warrants'!B2635 = "",
#N/A,
'Options or Warrants'!B2635)
)</f>
        <v>#N/A</v>
      </c>
      <c r="E2635" t="e">
        <f>IF(
OR('Options - Free Attaching'!B2635 = "8. Transferee of restricted securities", 'Options - Free Attaching'!B2635 = "9. Any person (substitution for securities etc.)"),
'Options - Free Attaching'!C2635,
IF(
'Options - Free Attaching'!B2635 = "",
#N/A,
'Options - Free Attaching'!B2635)
)</f>
        <v>#N/A</v>
      </c>
      <c r="F2635" t="e">
        <f>IF(
OR('Con. Notes - Conversion'!B2635 = "8. Transferee of restricted securities", 'Con. Notes - Conversion'!B2635 = "9. Any person (substitution for securities etc.)"),
'Con. Notes - Conversion'!C2635,
IF(
'Con. Notes - Conversion'!B2635 = "",
#N/A,
'Con. Notes - Conversion'!B2635)
)</f>
        <v>#N/A</v>
      </c>
      <c r="G2635" t="e">
        <f>IF(
OR('Con. Notes - No Conversion'!B2635 = "8. Transferee of restricted securities", 'Con. Notes - No Conversion'!B2635 = "9. Any person (substitution for securities etc.)"),
'Con. Notes - No Conversion'!C2635,
IF(
'Con. Notes - No Conversion'!B2635 = "",
#N/A,
'Con. Notes - No Conversion'!B2635)
)</f>
        <v>#N/A</v>
      </c>
    </row>
    <row r="2636" spans="1:7" x14ac:dyDescent="0.25">
      <c r="A2636" t="e">
        <f>IF(
OR(Shares!B2636 = "8. Transferee of restricted securities", Shares!B2636 = "9. Any person (substitution for securities etc.)"),
Shares!C2636,
IF(
Shares!B2636 = "",
#N/A,
Shares!B2636)
)</f>
        <v>#N/A</v>
      </c>
      <c r="B2636" t="e">
        <f>IF(
OR('Shares - LTR - Granted'!B2636 = "8. Transferee of restricted securities", 'Shares - LTR - Granted'!B2636 = "9. Any person (substitution for securities etc.)"),
'Shares - LTR - Granted'!C2636,
IF(
'Shares - LTR - Granted'!B2636 = "",
#N/A,
'Shares - LTR - Granted'!B2636)
)</f>
        <v>#N/A</v>
      </c>
      <c r="C2636" t="e">
        <f>IF(
OR('Performance Securities'!B2636 = "8. Transferee of restricted securities", 'Performance Securities'!B2636 = "9. Any person (substitution for securities etc.)"),
'Performance Securities'!C2636,
IF(
'Performance Securities'!B2636 = "",
#N/A,
'Performance Securities'!B2636)
)</f>
        <v>#N/A</v>
      </c>
      <c r="D2636" t="e">
        <f>IF(
OR('Options or Warrants'!B2636 = "8. Transferee of restricted securities", 'Options or Warrants'!B2636 = "9. Any person (substitution for securities etc.)"),
'Options or Warrants'!C2636,
IF(
'Options or Warrants'!B2636 = "",
#N/A,
'Options or Warrants'!B2636)
)</f>
        <v>#N/A</v>
      </c>
      <c r="E2636" t="e">
        <f>IF(
OR('Options - Free Attaching'!B2636 = "8. Transferee of restricted securities", 'Options - Free Attaching'!B2636 = "9. Any person (substitution for securities etc.)"),
'Options - Free Attaching'!C2636,
IF(
'Options - Free Attaching'!B2636 = "",
#N/A,
'Options - Free Attaching'!B2636)
)</f>
        <v>#N/A</v>
      </c>
      <c r="F2636" t="e">
        <f>IF(
OR('Con. Notes - Conversion'!B2636 = "8. Transferee of restricted securities", 'Con. Notes - Conversion'!B2636 = "9. Any person (substitution for securities etc.)"),
'Con. Notes - Conversion'!C2636,
IF(
'Con. Notes - Conversion'!B2636 = "",
#N/A,
'Con. Notes - Conversion'!B2636)
)</f>
        <v>#N/A</v>
      </c>
      <c r="G2636" t="e">
        <f>IF(
OR('Con. Notes - No Conversion'!B2636 = "8. Transferee of restricted securities", 'Con. Notes - No Conversion'!B2636 = "9. Any person (substitution for securities etc.)"),
'Con. Notes - No Conversion'!C2636,
IF(
'Con. Notes - No Conversion'!B2636 = "",
#N/A,
'Con. Notes - No Conversion'!B2636)
)</f>
        <v>#N/A</v>
      </c>
    </row>
    <row r="2637" spans="1:7" x14ac:dyDescent="0.25">
      <c r="A2637" t="e">
        <f>IF(
OR(Shares!B2637 = "8. Transferee of restricted securities", Shares!B2637 = "9. Any person (substitution for securities etc.)"),
Shares!C2637,
IF(
Shares!B2637 = "",
#N/A,
Shares!B2637)
)</f>
        <v>#N/A</v>
      </c>
      <c r="B2637" t="e">
        <f>IF(
OR('Shares - LTR - Granted'!B2637 = "8. Transferee of restricted securities", 'Shares - LTR - Granted'!B2637 = "9. Any person (substitution for securities etc.)"),
'Shares - LTR - Granted'!C2637,
IF(
'Shares - LTR - Granted'!B2637 = "",
#N/A,
'Shares - LTR - Granted'!B2637)
)</f>
        <v>#N/A</v>
      </c>
      <c r="C2637" t="e">
        <f>IF(
OR('Performance Securities'!B2637 = "8. Transferee of restricted securities", 'Performance Securities'!B2637 = "9. Any person (substitution for securities etc.)"),
'Performance Securities'!C2637,
IF(
'Performance Securities'!B2637 = "",
#N/A,
'Performance Securities'!B2637)
)</f>
        <v>#N/A</v>
      </c>
      <c r="D2637" t="e">
        <f>IF(
OR('Options or Warrants'!B2637 = "8. Transferee of restricted securities", 'Options or Warrants'!B2637 = "9. Any person (substitution for securities etc.)"),
'Options or Warrants'!C2637,
IF(
'Options or Warrants'!B2637 = "",
#N/A,
'Options or Warrants'!B2637)
)</f>
        <v>#N/A</v>
      </c>
      <c r="E2637" t="e">
        <f>IF(
OR('Options - Free Attaching'!B2637 = "8. Transferee of restricted securities", 'Options - Free Attaching'!B2637 = "9. Any person (substitution for securities etc.)"),
'Options - Free Attaching'!C2637,
IF(
'Options - Free Attaching'!B2637 = "",
#N/A,
'Options - Free Attaching'!B2637)
)</f>
        <v>#N/A</v>
      </c>
      <c r="F2637" t="e">
        <f>IF(
OR('Con. Notes - Conversion'!B2637 = "8. Transferee of restricted securities", 'Con. Notes - Conversion'!B2637 = "9. Any person (substitution for securities etc.)"),
'Con. Notes - Conversion'!C2637,
IF(
'Con. Notes - Conversion'!B2637 = "",
#N/A,
'Con. Notes - Conversion'!B2637)
)</f>
        <v>#N/A</v>
      </c>
      <c r="G2637" t="e">
        <f>IF(
OR('Con. Notes - No Conversion'!B2637 = "8. Transferee of restricted securities", 'Con. Notes - No Conversion'!B2637 = "9. Any person (substitution for securities etc.)"),
'Con. Notes - No Conversion'!C2637,
IF(
'Con. Notes - No Conversion'!B2637 = "",
#N/A,
'Con. Notes - No Conversion'!B2637)
)</f>
        <v>#N/A</v>
      </c>
    </row>
    <row r="2638" spans="1:7" x14ac:dyDescent="0.25">
      <c r="A2638" t="e">
        <f>IF(
OR(Shares!B2638 = "8. Transferee of restricted securities", Shares!B2638 = "9. Any person (substitution for securities etc.)"),
Shares!C2638,
IF(
Shares!B2638 = "",
#N/A,
Shares!B2638)
)</f>
        <v>#N/A</v>
      </c>
      <c r="B2638" t="e">
        <f>IF(
OR('Shares - LTR - Granted'!B2638 = "8. Transferee of restricted securities", 'Shares - LTR - Granted'!B2638 = "9. Any person (substitution for securities etc.)"),
'Shares - LTR - Granted'!C2638,
IF(
'Shares - LTR - Granted'!B2638 = "",
#N/A,
'Shares - LTR - Granted'!B2638)
)</f>
        <v>#N/A</v>
      </c>
      <c r="C2638" t="e">
        <f>IF(
OR('Performance Securities'!B2638 = "8. Transferee of restricted securities", 'Performance Securities'!B2638 = "9. Any person (substitution for securities etc.)"),
'Performance Securities'!C2638,
IF(
'Performance Securities'!B2638 = "",
#N/A,
'Performance Securities'!B2638)
)</f>
        <v>#N/A</v>
      </c>
      <c r="D2638" t="e">
        <f>IF(
OR('Options or Warrants'!B2638 = "8. Transferee of restricted securities", 'Options or Warrants'!B2638 = "9. Any person (substitution for securities etc.)"),
'Options or Warrants'!C2638,
IF(
'Options or Warrants'!B2638 = "",
#N/A,
'Options or Warrants'!B2638)
)</f>
        <v>#N/A</v>
      </c>
      <c r="E2638" t="e">
        <f>IF(
OR('Options - Free Attaching'!B2638 = "8. Transferee of restricted securities", 'Options - Free Attaching'!B2638 = "9. Any person (substitution for securities etc.)"),
'Options - Free Attaching'!C2638,
IF(
'Options - Free Attaching'!B2638 = "",
#N/A,
'Options - Free Attaching'!B2638)
)</f>
        <v>#N/A</v>
      </c>
      <c r="F2638" t="e">
        <f>IF(
OR('Con. Notes - Conversion'!B2638 = "8. Transferee of restricted securities", 'Con. Notes - Conversion'!B2638 = "9. Any person (substitution for securities etc.)"),
'Con. Notes - Conversion'!C2638,
IF(
'Con. Notes - Conversion'!B2638 = "",
#N/A,
'Con. Notes - Conversion'!B2638)
)</f>
        <v>#N/A</v>
      </c>
      <c r="G2638" t="e">
        <f>IF(
OR('Con. Notes - No Conversion'!B2638 = "8. Transferee of restricted securities", 'Con. Notes - No Conversion'!B2638 = "9. Any person (substitution for securities etc.)"),
'Con. Notes - No Conversion'!C2638,
IF(
'Con. Notes - No Conversion'!B2638 = "",
#N/A,
'Con. Notes - No Conversion'!B2638)
)</f>
        <v>#N/A</v>
      </c>
    </row>
    <row r="2639" spans="1:7" x14ac:dyDescent="0.25">
      <c r="A2639" t="e">
        <f>IF(
OR(Shares!B2639 = "8. Transferee of restricted securities", Shares!B2639 = "9. Any person (substitution for securities etc.)"),
Shares!C2639,
IF(
Shares!B2639 = "",
#N/A,
Shares!B2639)
)</f>
        <v>#N/A</v>
      </c>
      <c r="B2639" t="e">
        <f>IF(
OR('Shares - LTR - Granted'!B2639 = "8. Transferee of restricted securities", 'Shares - LTR - Granted'!B2639 = "9. Any person (substitution for securities etc.)"),
'Shares - LTR - Granted'!C2639,
IF(
'Shares - LTR - Granted'!B2639 = "",
#N/A,
'Shares - LTR - Granted'!B2639)
)</f>
        <v>#N/A</v>
      </c>
      <c r="C2639" t="e">
        <f>IF(
OR('Performance Securities'!B2639 = "8. Transferee of restricted securities", 'Performance Securities'!B2639 = "9. Any person (substitution for securities etc.)"),
'Performance Securities'!C2639,
IF(
'Performance Securities'!B2639 = "",
#N/A,
'Performance Securities'!B2639)
)</f>
        <v>#N/A</v>
      </c>
      <c r="D2639" t="e">
        <f>IF(
OR('Options or Warrants'!B2639 = "8. Transferee of restricted securities", 'Options or Warrants'!B2639 = "9. Any person (substitution for securities etc.)"),
'Options or Warrants'!C2639,
IF(
'Options or Warrants'!B2639 = "",
#N/A,
'Options or Warrants'!B2639)
)</f>
        <v>#N/A</v>
      </c>
      <c r="E2639" t="e">
        <f>IF(
OR('Options - Free Attaching'!B2639 = "8. Transferee of restricted securities", 'Options - Free Attaching'!B2639 = "9. Any person (substitution for securities etc.)"),
'Options - Free Attaching'!C2639,
IF(
'Options - Free Attaching'!B2639 = "",
#N/A,
'Options - Free Attaching'!B2639)
)</f>
        <v>#N/A</v>
      </c>
      <c r="F2639" t="e">
        <f>IF(
OR('Con. Notes - Conversion'!B2639 = "8. Transferee of restricted securities", 'Con. Notes - Conversion'!B2639 = "9. Any person (substitution for securities etc.)"),
'Con. Notes - Conversion'!C2639,
IF(
'Con. Notes - Conversion'!B2639 = "",
#N/A,
'Con. Notes - Conversion'!B2639)
)</f>
        <v>#N/A</v>
      </c>
      <c r="G2639" t="e">
        <f>IF(
OR('Con. Notes - No Conversion'!B2639 = "8. Transferee of restricted securities", 'Con. Notes - No Conversion'!B2639 = "9. Any person (substitution for securities etc.)"),
'Con. Notes - No Conversion'!C2639,
IF(
'Con. Notes - No Conversion'!B2639 = "",
#N/A,
'Con. Notes - No Conversion'!B2639)
)</f>
        <v>#N/A</v>
      </c>
    </row>
    <row r="2640" spans="1:7" x14ac:dyDescent="0.25">
      <c r="A2640" t="e">
        <f>IF(
OR(Shares!B2640 = "8. Transferee of restricted securities", Shares!B2640 = "9. Any person (substitution for securities etc.)"),
Shares!C2640,
IF(
Shares!B2640 = "",
#N/A,
Shares!B2640)
)</f>
        <v>#N/A</v>
      </c>
      <c r="B2640" t="e">
        <f>IF(
OR('Shares - LTR - Granted'!B2640 = "8. Transferee of restricted securities", 'Shares - LTR - Granted'!B2640 = "9. Any person (substitution for securities etc.)"),
'Shares - LTR - Granted'!C2640,
IF(
'Shares - LTR - Granted'!B2640 = "",
#N/A,
'Shares - LTR - Granted'!B2640)
)</f>
        <v>#N/A</v>
      </c>
      <c r="C2640" t="e">
        <f>IF(
OR('Performance Securities'!B2640 = "8. Transferee of restricted securities", 'Performance Securities'!B2640 = "9. Any person (substitution for securities etc.)"),
'Performance Securities'!C2640,
IF(
'Performance Securities'!B2640 = "",
#N/A,
'Performance Securities'!B2640)
)</f>
        <v>#N/A</v>
      </c>
      <c r="D2640" t="e">
        <f>IF(
OR('Options or Warrants'!B2640 = "8. Transferee of restricted securities", 'Options or Warrants'!B2640 = "9. Any person (substitution for securities etc.)"),
'Options or Warrants'!C2640,
IF(
'Options or Warrants'!B2640 = "",
#N/A,
'Options or Warrants'!B2640)
)</f>
        <v>#N/A</v>
      </c>
      <c r="E2640" t="e">
        <f>IF(
OR('Options - Free Attaching'!B2640 = "8. Transferee of restricted securities", 'Options - Free Attaching'!B2640 = "9. Any person (substitution for securities etc.)"),
'Options - Free Attaching'!C2640,
IF(
'Options - Free Attaching'!B2640 = "",
#N/A,
'Options - Free Attaching'!B2640)
)</f>
        <v>#N/A</v>
      </c>
      <c r="F2640" t="e">
        <f>IF(
OR('Con. Notes - Conversion'!B2640 = "8. Transferee of restricted securities", 'Con. Notes - Conversion'!B2640 = "9. Any person (substitution for securities etc.)"),
'Con. Notes - Conversion'!C2640,
IF(
'Con. Notes - Conversion'!B2640 = "",
#N/A,
'Con. Notes - Conversion'!B2640)
)</f>
        <v>#N/A</v>
      </c>
      <c r="G2640" t="e">
        <f>IF(
OR('Con. Notes - No Conversion'!B2640 = "8. Transferee of restricted securities", 'Con. Notes - No Conversion'!B2640 = "9. Any person (substitution for securities etc.)"),
'Con. Notes - No Conversion'!C2640,
IF(
'Con. Notes - No Conversion'!B2640 = "",
#N/A,
'Con. Notes - No Conversion'!B2640)
)</f>
        <v>#N/A</v>
      </c>
    </row>
    <row r="2641" spans="1:7" x14ac:dyDescent="0.25">
      <c r="A2641" t="e">
        <f>IF(
OR(Shares!B2641 = "8. Transferee of restricted securities", Shares!B2641 = "9. Any person (substitution for securities etc.)"),
Shares!C2641,
IF(
Shares!B2641 = "",
#N/A,
Shares!B2641)
)</f>
        <v>#N/A</v>
      </c>
      <c r="B2641" t="e">
        <f>IF(
OR('Shares - LTR - Granted'!B2641 = "8. Transferee of restricted securities", 'Shares - LTR - Granted'!B2641 = "9. Any person (substitution for securities etc.)"),
'Shares - LTR - Granted'!C2641,
IF(
'Shares - LTR - Granted'!B2641 = "",
#N/A,
'Shares - LTR - Granted'!B2641)
)</f>
        <v>#N/A</v>
      </c>
      <c r="C2641" t="e">
        <f>IF(
OR('Performance Securities'!B2641 = "8. Transferee of restricted securities", 'Performance Securities'!B2641 = "9. Any person (substitution for securities etc.)"),
'Performance Securities'!C2641,
IF(
'Performance Securities'!B2641 = "",
#N/A,
'Performance Securities'!B2641)
)</f>
        <v>#N/A</v>
      </c>
      <c r="D2641" t="e">
        <f>IF(
OR('Options or Warrants'!B2641 = "8. Transferee of restricted securities", 'Options or Warrants'!B2641 = "9. Any person (substitution for securities etc.)"),
'Options or Warrants'!C2641,
IF(
'Options or Warrants'!B2641 = "",
#N/A,
'Options or Warrants'!B2641)
)</f>
        <v>#N/A</v>
      </c>
      <c r="E2641" t="e">
        <f>IF(
OR('Options - Free Attaching'!B2641 = "8. Transferee of restricted securities", 'Options - Free Attaching'!B2641 = "9. Any person (substitution for securities etc.)"),
'Options - Free Attaching'!C2641,
IF(
'Options - Free Attaching'!B2641 = "",
#N/A,
'Options - Free Attaching'!B2641)
)</f>
        <v>#N/A</v>
      </c>
      <c r="F2641" t="e">
        <f>IF(
OR('Con. Notes - Conversion'!B2641 = "8. Transferee of restricted securities", 'Con. Notes - Conversion'!B2641 = "9. Any person (substitution for securities etc.)"),
'Con. Notes - Conversion'!C2641,
IF(
'Con. Notes - Conversion'!B2641 = "",
#N/A,
'Con. Notes - Conversion'!B2641)
)</f>
        <v>#N/A</v>
      </c>
      <c r="G2641" t="e">
        <f>IF(
OR('Con. Notes - No Conversion'!B2641 = "8. Transferee of restricted securities", 'Con. Notes - No Conversion'!B2641 = "9. Any person (substitution for securities etc.)"),
'Con. Notes - No Conversion'!C2641,
IF(
'Con. Notes - No Conversion'!B2641 = "",
#N/A,
'Con. Notes - No Conversion'!B2641)
)</f>
        <v>#N/A</v>
      </c>
    </row>
    <row r="2642" spans="1:7" x14ac:dyDescent="0.25">
      <c r="A2642" t="e">
        <f>IF(
OR(Shares!B2642 = "8. Transferee of restricted securities", Shares!B2642 = "9. Any person (substitution for securities etc.)"),
Shares!C2642,
IF(
Shares!B2642 = "",
#N/A,
Shares!B2642)
)</f>
        <v>#N/A</v>
      </c>
      <c r="B2642" t="e">
        <f>IF(
OR('Shares - LTR - Granted'!B2642 = "8. Transferee of restricted securities", 'Shares - LTR - Granted'!B2642 = "9. Any person (substitution for securities etc.)"),
'Shares - LTR - Granted'!C2642,
IF(
'Shares - LTR - Granted'!B2642 = "",
#N/A,
'Shares - LTR - Granted'!B2642)
)</f>
        <v>#N/A</v>
      </c>
      <c r="C2642" t="e">
        <f>IF(
OR('Performance Securities'!B2642 = "8. Transferee of restricted securities", 'Performance Securities'!B2642 = "9. Any person (substitution for securities etc.)"),
'Performance Securities'!C2642,
IF(
'Performance Securities'!B2642 = "",
#N/A,
'Performance Securities'!B2642)
)</f>
        <v>#N/A</v>
      </c>
      <c r="D2642" t="e">
        <f>IF(
OR('Options or Warrants'!B2642 = "8. Transferee of restricted securities", 'Options or Warrants'!B2642 = "9. Any person (substitution for securities etc.)"),
'Options or Warrants'!C2642,
IF(
'Options or Warrants'!B2642 = "",
#N/A,
'Options or Warrants'!B2642)
)</f>
        <v>#N/A</v>
      </c>
      <c r="E2642" t="e">
        <f>IF(
OR('Options - Free Attaching'!B2642 = "8. Transferee of restricted securities", 'Options - Free Attaching'!B2642 = "9. Any person (substitution for securities etc.)"),
'Options - Free Attaching'!C2642,
IF(
'Options - Free Attaching'!B2642 = "",
#N/A,
'Options - Free Attaching'!B2642)
)</f>
        <v>#N/A</v>
      </c>
      <c r="F2642" t="e">
        <f>IF(
OR('Con. Notes - Conversion'!B2642 = "8. Transferee of restricted securities", 'Con. Notes - Conversion'!B2642 = "9. Any person (substitution for securities etc.)"),
'Con. Notes - Conversion'!C2642,
IF(
'Con. Notes - Conversion'!B2642 = "",
#N/A,
'Con. Notes - Conversion'!B2642)
)</f>
        <v>#N/A</v>
      </c>
      <c r="G2642" t="e">
        <f>IF(
OR('Con. Notes - No Conversion'!B2642 = "8. Transferee of restricted securities", 'Con. Notes - No Conversion'!B2642 = "9. Any person (substitution for securities etc.)"),
'Con. Notes - No Conversion'!C2642,
IF(
'Con. Notes - No Conversion'!B2642 = "",
#N/A,
'Con. Notes - No Conversion'!B2642)
)</f>
        <v>#N/A</v>
      </c>
    </row>
    <row r="2643" spans="1:7" x14ac:dyDescent="0.25">
      <c r="A2643" t="e">
        <f>IF(
OR(Shares!B2643 = "8. Transferee of restricted securities", Shares!B2643 = "9. Any person (substitution for securities etc.)"),
Shares!C2643,
IF(
Shares!B2643 = "",
#N/A,
Shares!B2643)
)</f>
        <v>#N/A</v>
      </c>
      <c r="B2643" t="e">
        <f>IF(
OR('Shares - LTR - Granted'!B2643 = "8. Transferee of restricted securities", 'Shares - LTR - Granted'!B2643 = "9. Any person (substitution for securities etc.)"),
'Shares - LTR - Granted'!C2643,
IF(
'Shares - LTR - Granted'!B2643 = "",
#N/A,
'Shares - LTR - Granted'!B2643)
)</f>
        <v>#N/A</v>
      </c>
      <c r="C2643" t="e">
        <f>IF(
OR('Performance Securities'!B2643 = "8. Transferee of restricted securities", 'Performance Securities'!B2643 = "9. Any person (substitution for securities etc.)"),
'Performance Securities'!C2643,
IF(
'Performance Securities'!B2643 = "",
#N/A,
'Performance Securities'!B2643)
)</f>
        <v>#N/A</v>
      </c>
      <c r="D2643" t="e">
        <f>IF(
OR('Options or Warrants'!B2643 = "8. Transferee of restricted securities", 'Options or Warrants'!B2643 = "9. Any person (substitution for securities etc.)"),
'Options or Warrants'!C2643,
IF(
'Options or Warrants'!B2643 = "",
#N/A,
'Options or Warrants'!B2643)
)</f>
        <v>#N/A</v>
      </c>
      <c r="E2643" t="e">
        <f>IF(
OR('Options - Free Attaching'!B2643 = "8. Transferee of restricted securities", 'Options - Free Attaching'!B2643 = "9. Any person (substitution for securities etc.)"),
'Options - Free Attaching'!C2643,
IF(
'Options - Free Attaching'!B2643 = "",
#N/A,
'Options - Free Attaching'!B2643)
)</f>
        <v>#N/A</v>
      </c>
      <c r="F2643" t="e">
        <f>IF(
OR('Con. Notes - Conversion'!B2643 = "8. Transferee of restricted securities", 'Con. Notes - Conversion'!B2643 = "9. Any person (substitution for securities etc.)"),
'Con. Notes - Conversion'!C2643,
IF(
'Con. Notes - Conversion'!B2643 = "",
#N/A,
'Con. Notes - Conversion'!B2643)
)</f>
        <v>#N/A</v>
      </c>
      <c r="G2643" t="e">
        <f>IF(
OR('Con. Notes - No Conversion'!B2643 = "8. Transferee of restricted securities", 'Con. Notes - No Conversion'!B2643 = "9. Any person (substitution for securities etc.)"),
'Con. Notes - No Conversion'!C2643,
IF(
'Con. Notes - No Conversion'!B2643 = "",
#N/A,
'Con. Notes - No Conversion'!B2643)
)</f>
        <v>#N/A</v>
      </c>
    </row>
    <row r="2644" spans="1:7" x14ac:dyDescent="0.25">
      <c r="A2644" t="e">
        <f>IF(
OR(Shares!B2644 = "8. Transferee of restricted securities", Shares!B2644 = "9. Any person (substitution for securities etc.)"),
Shares!C2644,
IF(
Shares!B2644 = "",
#N/A,
Shares!B2644)
)</f>
        <v>#N/A</v>
      </c>
      <c r="B2644" t="e">
        <f>IF(
OR('Shares - LTR - Granted'!B2644 = "8. Transferee of restricted securities", 'Shares - LTR - Granted'!B2644 = "9. Any person (substitution for securities etc.)"),
'Shares - LTR - Granted'!C2644,
IF(
'Shares - LTR - Granted'!B2644 = "",
#N/A,
'Shares - LTR - Granted'!B2644)
)</f>
        <v>#N/A</v>
      </c>
      <c r="C2644" t="e">
        <f>IF(
OR('Performance Securities'!B2644 = "8. Transferee of restricted securities", 'Performance Securities'!B2644 = "9. Any person (substitution for securities etc.)"),
'Performance Securities'!C2644,
IF(
'Performance Securities'!B2644 = "",
#N/A,
'Performance Securities'!B2644)
)</f>
        <v>#N/A</v>
      </c>
      <c r="D2644" t="e">
        <f>IF(
OR('Options or Warrants'!B2644 = "8. Transferee of restricted securities", 'Options or Warrants'!B2644 = "9. Any person (substitution for securities etc.)"),
'Options or Warrants'!C2644,
IF(
'Options or Warrants'!B2644 = "",
#N/A,
'Options or Warrants'!B2644)
)</f>
        <v>#N/A</v>
      </c>
      <c r="E2644" t="e">
        <f>IF(
OR('Options - Free Attaching'!B2644 = "8. Transferee of restricted securities", 'Options - Free Attaching'!B2644 = "9. Any person (substitution for securities etc.)"),
'Options - Free Attaching'!C2644,
IF(
'Options - Free Attaching'!B2644 = "",
#N/A,
'Options - Free Attaching'!B2644)
)</f>
        <v>#N/A</v>
      </c>
      <c r="F2644" t="e">
        <f>IF(
OR('Con. Notes - Conversion'!B2644 = "8. Transferee of restricted securities", 'Con. Notes - Conversion'!B2644 = "9. Any person (substitution for securities etc.)"),
'Con. Notes - Conversion'!C2644,
IF(
'Con. Notes - Conversion'!B2644 = "",
#N/A,
'Con. Notes - Conversion'!B2644)
)</f>
        <v>#N/A</v>
      </c>
      <c r="G2644" t="e">
        <f>IF(
OR('Con. Notes - No Conversion'!B2644 = "8. Transferee of restricted securities", 'Con. Notes - No Conversion'!B2644 = "9. Any person (substitution for securities etc.)"),
'Con. Notes - No Conversion'!C2644,
IF(
'Con. Notes - No Conversion'!B2644 = "",
#N/A,
'Con. Notes - No Conversion'!B2644)
)</f>
        <v>#N/A</v>
      </c>
    </row>
    <row r="2645" spans="1:7" x14ac:dyDescent="0.25">
      <c r="A2645" t="e">
        <f>IF(
OR(Shares!B2645 = "8. Transferee of restricted securities", Shares!B2645 = "9. Any person (substitution for securities etc.)"),
Shares!C2645,
IF(
Shares!B2645 = "",
#N/A,
Shares!B2645)
)</f>
        <v>#N/A</v>
      </c>
      <c r="B2645" t="e">
        <f>IF(
OR('Shares - LTR - Granted'!B2645 = "8. Transferee of restricted securities", 'Shares - LTR - Granted'!B2645 = "9. Any person (substitution for securities etc.)"),
'Shares - LTR - Granted'!C2645,
IF(
'Shares - LTR - Granted'!B2645 = "",
#N/A,
'Shares - LTR - Granted'!B2645)
)</f>
        <v>#N/A</v>
      </c>
      <c r="C2645" t="e">
        <f>IF(
OR('Performance Securities'!B2645 = "8. Transferee of restricted securities", 'Performance Securities'!B2645 = "9. Any person (substitution for securities etc.)"),
'Performance Securities'!C2645,
IF(
'Performance Securities'!B2645 = "",
#N/A,
'Performance Securities'!B2645)
)</f>
        <v>#N/A</v>
      </c>
      <c r="D2645" t="e">
        <f>IF(
OR('Options or Warrants'!B2645 = "8. Transferee of restricted securities", 'Options or Warrants'!B2645 = "9. Any person (substitution for securities etc.)"),
'Options or Warrants'!C2645,
IF(
'Options or Warrants'!B2645 = "",
#N/A,
'Options or Warrants'!B2645)
)</f>
        <v>#N/A</v>
      </c>
      <c r="E2645" t="e">
        <f>IF(
OR('Options - Free Attaching'!B2645 = "8. Transferee of restricted securities", 'Options - Free Attaching'!B2645 = "9. Any person (substitution for securities etc.)"),
'Options - Free Attaching'!C2645,
IF(
'Options - Free Attaching'!B2645 = "",
#N/A,
'Options - Free Attaching'!B2645)
)</f>
        <v>#N/A</v>
      </c>
      <c r="F2645" t="e">
        <f>IF(
OR('Con. Notes - Conversion'!B2645 = "8. Transferee of restricted securities", 'Con. Notes - Conversion'!B2645 = "9. Any person (substitution for securities etc.)"),
'Con. Notes - Conversion'!C2645,
IF(
'Con. Notes - Conversion'!B2645 = "",
#N/A,
'Con. Notes - Conversion'!B2645)
)</f>
        <v>#N/A</v>
      </c>
      <c r="G2645" t="e">
        <f>IF(
OR('Con. Notes - No Conversion'!B2645 = "8. Transferee of restricted securities", 'Con. Notes - No Conversion'!B2645 = "9. Any person (substitution for securities etc.)"),
'Con. Notes - No Conversion'!C2645,
IF(
'Con. Notes - No Conversion'!B2645 = "",
#N/A,
'Con. Notes - No Conversion'!B2645)
)</f>
        <v>#N/A</v>
      </c>
    </row>
    <row r="2646" spans="1:7" x14ac:dyDescent="0.25">
      <c r="A2646" t="e">
        <f>IF(
OR(Shares!B2646 = "8. Transferee of restricted securities", Shares!B2646 = "9. Any person (substitution for securities etc.)"),
Shares!C2646,
IF(
Shares!B2646 = "",
#N/A,
Shares!B2646)
)</f>
        <v>#N/A</v>
      </c>
      <c r="B2646" t="e">
        <f>IF(
OR('Shares - LTR - Granted'!B2646 = "8. Transferee of restricted securities", 'Shares - LTR - Granted'!B2646 = "9. Any person (substitution for securities etc.)"),
'Shares - LTR - Granted'!C2646,
IF(
'Shares - LTR - Granted'!B2646 = "",
#N/A,
'Shares - LTR - Granted'!B2646)
)</f>
        <v>#N/A</v>
      </c>
      <c r="C2646" t="e">
        <f>IF(
OR('Performance Securities'!B2646 = "8. Transferee of restricted securities", 'Performance Securities'!B2646 = "9. Any person (substitution for securities etc.)"),
'Performance Securities'!C2646,
IF(
'Performance Securities'!B2646 = "",
#N/A,
'Performance Securities'!B2646)
)</f>
        <v>#N/A</v>
      </c>
      <c r="D2646" t="e">
        <f>IF(
OR('Options or Warrants'!B2646 = "8. Transferee of restricted securities", 'Options or Warrants'!B2646 = "9. Any person (substitution for securities etc.)"),
'Options or Warrants'!C2646,
IF(
'Options or Warrants'!B2646 = "",
#N/A,
'Options or Warrants'!B2646)
)</f>
        <v>#N/A</v>
      </c>
      <c r="E2646" t="e">
        <f>IF(
OR('Options - Free Attaching'!B2646 = "8. Transferee of restricted securities", 'Options - Free Attaching'!B2646 = "9. Any person (substitution for securities etc.)"),
'Options - Free Attaching'!C2646,
IF(
'Options - Free Attaching'!B2646 = "",
#N/A,
'Options - Free Attaching'!B2646)
)</f>
        <v>#N/A</v>
      </c>
      <c r="F2646" t="e">
        <f>IF(
OR('Con. Notes - Conversion'!B2646 = "8. Transferee of restricted securities", 'Con. Notes - Conversion'!B2646 = "9. Any person (substitution for securities etc.)"),
'Con. Notes - Conversion'!C2646,
IF(
'Con. Notes - Conversion'!B2646 = "",
#N/A,
'Con. Notes - Conversion'!B2646)
)</f>
        <v>#N/A</v>
      </c>
      <c r="G2646" t="e">
        <f>IF(
OR('Con. Notes - No Conversion'!B2646 = "8. Transferee of restricted securities", 'Con. Notes - No Conversion'!B2646 = "9. Any person (substitution for securities etc.)"),
'Con. Notes - No Conversion'!C2646,
IF(
'Con. Notes - No Conversion'!B2646 = "",
#N/A,
'Con. Notes - No Conversion'!B2646)
)</f>
        <v>#N/A</v>
      </c>
    </row>
    <row r="2647" spans="1:7" x14ac:dyDescent="0.25">
      <c r="A2647" t="e">
        <f>IF(
OR(Shares!B2647 = "8. Transferee of restricted securities", Shares!B2647 = "9. Any person (substitution for securities etc.)"),
Shares!C2647,
IF(
Shares!B2647 = "",
#N/A,
Shares!B2647)
)</f>
        <v>#N/A</v>
      </c>
      <c r="B2647" t="e">
        <f>IF(
OR('Shares - LTR - Granted'!B2647 = "8. Transferee of restricted securities", 'Shares - LTR - Granted'!B2647 = "9. Any person (substitution for securities etc.)"),
'Shares - LTR - Granted'!C2647,
IF(
'Shares - LTR - Granted'!B2647 = "",
#N/A,
'Shares - LTR - Granted'!B2647)
)</f>
        <v>#N/A</v>
      </c>
      <c r="C2647" t="e">
        <f>IF(
OR('Performance Securities'!B2647 = "8. Transferee of restricted securities", 'Performance Securities'!B2647 = "9. Any person (substitution for securities etc.)"),
'Performance Securities'!C2647,
IF(
'Performance Securities'!B2647 = "",
#N/A,
'Performance Securities'!B2647)
)</f>
        <v>#N/A</v>
      </c>
      <c r="D2647" t="e">
        <f>IF(
OR('Options or Warrants'!B2647 = "8. Transferee of restricted securities", 'Options or Warrants'!B2647 = "9. Any person (substitution for securities etc.)"),
'Options or Warrants'!C2647,
IF(
'Options or Warrants'!B2647 = "",
#N/A,
'Options or Warrants'!B2647)
)</f>
        <v>#N/A</v>
      </c>
      <c r="E2647" t="e">
        <f>IF(
OR('Options - Free Attaching'!B2647 = "8. Transferee of restricted securities", 'Options - Free Attaching'!B2647 = "9. Any person (substitution for securities etc.)"),
'Options - Free Attaching'!C2647,
IF(
'Options - Free Attaching'!B2647 = "",
#N/A,
'Options - Free Attaching'!B2647)
)</f>
        <v>#N/A</v>
      </c>
      <c r="F2647" t="e">
        <f>IF(
OR('Con. Notes - Conversion'!B2647 = "8. Transferee of restricted securities", 'Con. Notes - Conversion'!B2647 = "9. Any person (substitution for securities etc.)"),
'Con. Notes - Conversion'!C2647,
IF(
'Con. Notes - Conversion'!B2647 = "",
#N/A,
'Con. Notes - Conversion'!B2647)
)</f>
        <v>#N/A</v>
      </c>
      <c r="G2647" t="e">
        <f>IF(
OR('Con. Notes - No Conversion'!B2647 = "8. Transferee of restricted securities", 'Con. Notes - No Conversion'!B2647 = "9. Any person (substitution for securities etc.)"),
'Con. Notes - No Conversion'!C2647,
IF(
'Con. Notes - No Conversion'!B2647 = "",
#N/A,
'Con. Notes - No Conversion'!B2647)
)</f>
        <v>#N/A</v>
      </c>
    </row>
    <row r="2648" spans="1:7" x14ac:dyDescent="0.25">
      <c r="A2648" t="e">
        <f>IF(
OR(Shares!B2648 = "8. Transferee of restricted securities", Shares!B2648 = "9. Any person (substitution for securities etc.)"),
Shares!C2648,
IF(
Shares!B2648 = "",
#N/A,
Shares!B2648)
)</f>
        <v>#N/A</v>
      </c>
      <c r="B2648" t="e">
        <f>IF(
OR('Shares - LTR - Granted'!B2648 = "8. Transferee of restricted securities", 'Shares - LTR - Granted'!B2648 = "9. Any person (substitution for securities etc.)"),
'Shares - LTR - Granted'!C2648,
IF(
'Shares - LTR - Granted'!B2648 = "",
#N/A,
'Shares - LTR - Granted'!B2648)
)</f>
        <v>#N/A</v>
      </c>
      <c r="C2648" t="e">
        <f>IF(
OR('Performance Securities'!B2648 = "8. Transferee of restricted securities", 'Performance Securities'!B2648 = "9. Any person (substitution for securities etc.)"),
'Performance Securities'!C2648,
IF(
'Performance Securities'!B2648 = "",
#N/A,
'Performance Securities'!B2648)
)</f>
        <v>#N/A</v>
      </c>
      <c r="D2648" t="e">
        <f>IF(
OR('Options or Warrants'!B2648 = "8. Transferee of restricted securities", 'Options or Warrants'!B2648 = "9. Any person (substitution for securities etc.)"),
'Options or Warrants'!C2648,
IF(
'Options or Warrants'!B2648 = "",
#N/A,
'Options or Warrants'!B2648)
)</f>
        <v>#N/A</v>
      </c>
      <c r="E2648" t="e">
        <f>IF(
OR('Options - Free Attaching'!B2648 = "8. Transferee of restricted securities", 'Options - Free Attaching'!B2648 = "9. Any person (substitution for securities etc.)"),
'Options - Free Attaching'!C2648,
IF(
'Options - Free Attaching'!B2648 = "",
#N/A,
'Options - Free Attaching'!B2648)
)</f>
        <v>#N/A</v>
      </c>
      <c r="F2648" t="e">
        <f>IF(
OR('Con. Notes - Conversion'!B2648 = "8. Transferee of restricted securities", 'Con. Notes - Conversion'!B2648 = "9. Any person (substitution for securities etc.)"),
'Con. Notes - Conversion'!C2648,
IF(
'Con. Notes - Conversion'!B2648 = "",
#N/A,
'Con. Notes - Conversion'!B2648)
)</f>
        <v>#N/A</v>
      </c>
      <c r="G2648" t="e">
        <f>IF(
OR('Con. Notes - No Conversion'!B2648 = "8. Transferee of restricted securities", 'Con. Notes - No Conversion'!B2648 = "9. Any person (substitution for securities etc.)"),
'Con. Notes - No Conversion'!C2648,
IF(
'Con. Notes - No Conversion'!B2648 = "",
#N/A,
'Con. Notes - No Conversion'!B2648)
)</f>
        <v>#N/A</v>
      </c>
    </row>
    <row r="2649" spans="1:7" x14ac:dyDescent="0.25">
      <c r="A2649" t="e">
        <f>IF(
OR(Shares!B2649 = "8. Transferee of restricted securities", Shares!B2649 = "9. Any person (substitution for securities etc.)"),
Shares!C2649,
IF(
Shares!B2649 = "",
#N/A,
Shares!B2649)
)</f>
        <v>#N/A</v>
      </c>
      <c r="B2649" t="e">
        <f>IF(
OR('Shares - LTR - Granted'!B2649 = "8. Transferee of restricted securities", 'Shares - LTR - Granted'!B2649 = "9. Any person (substitution for securities etc.)"),
'Shares - LTR - Granted'!C2649,
IF(
'Shares - LTR - Granted'!B2649 = "",
#N/A,
'Shares - LTR - Granted'!B2649)
)</f>
        <v>#N/A</v>
      </c>
      <c r="C2649" t="e">
        <f>IF(
OR('Performance Securities'!B2649 = "8. Transferee of restricted securities", 'Performance Securities'!B2649 = "9. Any person (substitution for securities etc.)"),
'Performance Securities'!C2649,
IF(
'Performance Securities'!B2649 = "",
#N/A,
'Performance Securities'!B2649)
)</f>
        <v>#N/A</v>
      </c>
      <c r="D2649" t="e">
        <f>IF(
OR('Options or Warrants'!B2649 = "8. Transferee of restricted securities", 'Options or Warrants'!B2649 = "9. Any person (substitution for securities etc.)"),
'Options or Warrants'!C2649,
IF(
'Options or Warrants'!B2649 = "",
#N/A,
'Options or Warrants'!B2649)
)</f>
        <v>#N/A</v>
      </c>
      <c r="E2649" t="e">
        <f>IF(
OR('Options - Free Attaching'!B2649 = "8. Transferee of restricted securities", 'Options - Free Attaching'!B2649 = "9. Any person (substitution for securities etc.)"),
'Options - Free Attaching'!C2649,
IF(
'Options - Free Attaching'!B2649 = "",
#N/A,
'Options - Free Attaching'!B2649)
)</f>
        <v>#N/A</v>
      </c>
      <c r="F2649" t="e">
        <f>IF(
OR('Con. Notes - Conversion'!B2649 = "8. Transferee of restricted securities", 'Con. Notes - Conversion'!B2649 = "9. Any person (substitution for securities etc.)"),
'Con. Notes - Conversion'!C2649,
IF(
'Con. Notes - Conversion'!B2649 = "",
#N/A,
'Con. Notes - Conversion'!B2649)
)</f>
        <v>#N/A</v>
      </c>
      <c r="G2649" t="e">
        <f>IF(
OR('Con. Notes - No Conversion'!B2649 = "8. Transferee of restricted securities", 'Con. Notes - No Conversion'!B2649 = "9. Any person (substitution for securities etc.)"),
'Con. Notes - No Conversion'!C2649,
IF(
'Con. Notes - No Conversion'!B2649 = "",
#N/A,
'Con. Notes - No Conversion'!B2649)
)</f>
        <v>#N/A</v>
      </c>
    </row>
    <row r="2650" spans="1:7" x14ac:dyDescent="0.25">
      <c r="A2650" t="e">
        <f>IF(
OR(Shares!B2650 = "8. Transferee of restricted securities", Shares!B2650 = "9. Any person (substitution for securities etc.)"),
Shares!C2650,
IF(
Shares!B2650 = "",
#N/A,
Shares!B2650)
)</f>
        <v>#N/A</v>
      </c>
      <c r="B2650" t="e">
        <f>IF(
OR('Shares - LTR - Granted'!B2650 = "8. Transferee of restricted securities", 'Shares - LTR - Granted'!B2650 = "9. Any person (substitution for securities etc.)"),
'Shares - LTR - Granted'!C2650,
IF(
'Shares - LTR - Granted'!B2650 = "",
#N/A,
'Shares - LTR - Granted'!B2650)
)</f>
        <v>#N/A</v>
      </c>
      <c r="C2650" t="e">
        <f>IF(
OR('Performance Securities'!B2650 = "8. Transferee of restricted securities", 'Performance Securities'!B2650 = "9. Any person (substitution for securities etc.)"),
'Performance Securities'!C2650,
IF(
'Performance Securities'!B2650 = "",
#N/A,
'Performance Securities'!B2650)
)</f>
        <v>#N/A</v>
      </c>
      <c r="D2650" t="e">
        <f>IF(
OR('Options or Warrants'!B2650 = "8. Transferee of restricted securities", 'Options or Warrants'!B2650 = "9. Any person (substitution for securities etc.)"),
'Options or Warrants'!C2650,
IF(
'Options or Warrants'!B2650 = "",
#N/A,
'Options or Warrants'!B2650)
)</f>
        <v>#N/A</v>
      </c>
      <c r="E2650" t="e">
        <f>IF(
OR('Options - Free Attaching'!B2650 = "8. Transferee of restricted securities", 'Options - Free Attaching'!B2650 = "9. Any person (substitution for securities etc.)"),
'Options - Free Attaching'!C2650,
IF(
'Options - Free Attaching'!B2650 = "",
#N/A,
'Options - Free Attaching'!B2650)
)</f>
        <v>#N/A</v>
      </c>
      <c r="F2650" t="e">
        <f>IF(
OR('Con. Notes - Conversion'!B2650 = "8. Transferee of restricted securities", 'Con. Notes - Conversion'!B2650 = "9. Any person (substitution for securities etc.)"),
'Con. Notes - Conversion'!C2650,
IF(
'Con. Notes - Conversion'!B2650 = "",
#N/A,
'Con. Notes - Conversion'!B2650)
)</f>
        <v>#N/A</v>
      </c>
      <c r="G2650" t="e">
        <f>IF(
OR('Con. Notes - No Conversion'!B2650 = "8. Transferee of restricted securities", 'Con. Notes - No Conversion'!B2650 = "9. Any person (substitution for securities etc.)"),
'Con. Notes - No Conversion'!C2650,
IF(
'Con. Notes - No Conversion'!B2650 = "",
#N/A,
'Con. Notes - No Conversion'!B2650)
)</f>
        <v>#N/A</v>
      </c>
    </row>
    <row r="2651" spans="1:7" x14ac:dyDescent="0.25">
      <c r="A2651" t="e">
        <f>IF(
OR(Shares!B2651 = "8. Transferee of restricted securities", Shares!B2651 = "9. Any person (substitution for securities etc.)"),
Shares!C2651,
IF(
Shares!B2651 = "",
#N/A,
Shares!B2651)
)</f>
        <v>#N/A</v>
      </c>
      <c r="B2651" t="e">
        <f>IF(
OR('Shares - LTR - Granted'!B2651 = "8. Transferee of restricted securities", 'Shares - LTR - Granted'!B2651 = "9. Any person (substitution for securities etc.)"),
'Shares - LTR - Granted'!C2651,
IF(
'Shares - LTR - Granted'!B2651 = "",
#N/A,
'Shares - LTR - Granted'!B2651)
)</f>
        <v>#N/A</v>
      </c>
      <c r="C2651" t="e">
        <f>IF(
OR('Performance Securities'!B2651 = "8. Transferee of restricted securities", 'Performance Securities'!B2651 = "9. Any person (substitution for securities etc.)"),
'Performance Securities'!C2651,
IF(
'Performance Securities'!B2651 = "",
#N/A,
'Performance Securities'!B2651)
)</f>
        <v>#N/A</v>
      </c>
      <c r="D2651" t="e">
        <f>IF(
OR('Options or Warrants'!B2651 = "8. Transferee of restricted securities", 'Options or Warrants'!B2651 = "9. Any person (substitution for securities etc.)"),
'Options or Warrants'!C2651,
IF(
'Options or Warrants'!B2651 = "",
#N/A,
'Options or Warrants'!B2651)
)</f>
        <v>#N/A</v>
      </c>
      <c r="E2651" t="e">
        <f>IF(
OR('Options - Free Attaching'!B2651 = "8. Transferee of restricted securities", 'Options - Free Attaching'!B2651 = "9. Any person (substitution for securities etc.)"),
'Options - Free Attaching'!C2651,
IF(
'Options - Free Attaching'!B2651 = "",
#N/A,
'Options - Free Attaching'!B2651)
)</f>
        <v>#N/A</v>
      </c>
      <c r="F2651" t="e">
        <f>IF(
OR('Con. Notes - Conversion'!B2651 = "8. Transferee of restricted securities", 'Con. Notes - Conversion'!B2651 = "9. Any person (substitution for securities etc.)"),
'Con. Notes - Conversion'!C2651,
IF(
'Con. Notes - Conversion'!B2651 = "",
#N/A,
'Con. Notes - Conversion'!B2651)
)</f>
        <v>#N/A</v>
      </c>
      <c r="G2651" t="e">
        <f>IF(
OR('Con. Notes - No Conversion'!B2651 = "8. Transferee of restricted securities", 'Con. Notes - No Conversion'!B2651 = "9. Any person (substitution for securities etc.)"),
'Con. Notes - No Conversion'!C2651,
IF(
'Con. Notes - No Conversion'!B2651 = "",
#N/A,
'Con. Notes - No Conversion'!B2651)
)</f>
        <v>#N/A</v>
      </c>
    </row>
    <row r="2652" spans="1:7" x14ac:dyDescent="0.25">
      <c r="A2652" t="e">
        <f>IF(
OR(Shares!B2652 = "8. Transferee of restricted securities", Shares!B2652 = "9. Any person (substitution for securities etc.)"),
Shares!C2652,
IF(
Shares!B2652 = "",
#N/A,
Shares!B2652)
)</f>
        <v>#N/A</v>
      </c>
      <c r="B2652" t="e">
        <f>IF(
OR('Shares - LTR - Granted'!B2652 = "8. Transferee of restricted securities", 'Shares - LTR - Granted'!B2652 = "9. Any person (substitution for securities etc.)"),
'Shares - LTR - Granted'!C2652,
IF(
'Shares - LTR - Granted'!B2652 = "",
#N/A,
'Shares - LTR - Granted'!B2652)
)</f>
        <v>#N/A</v>
      </c>
      <c r="C2652" t="e">
        <f>IF(
OR('Performance Securities'!B2652 = "8. Transferee of restricted securities", 'Performance Securities'!B2652 = "9. Any person (substitution for securities etc.)"),
'Performance Securities'!C2652,
IF(
'Performance Securities'!B2652 = "",
#N/A,
'Performance Securities'!B2652)
)</f>
        <v>#N/A</v>
      </c>
      <c r="D2652" t="e">
        <f>IF(
OR('Options or Warrants'!B2652 = "8. Transferee of restricted securities", 'Options or Warrants'!B2652 = "9. Any person (substitution for securities etc.)"),
'Options or Warrants'!C2652,
IF(
'Options or Warrants'!B2652 = "",
#N/A,
'Options or Warrants'!B2652)
)</f>
        <v>#N/A</v>
      </c>
      <c r="E2652" t="e">
        <f>IF(
OR('Options - Free Attaching'!B2652 = "8. Transferee of restricted securities", 'Options - Free Attaching'!B2652 = "9. Any person (substitution for securities etc.)"),
'Options - Free Attaching'!C2652,
IF(
'Options - Free Attaching'!B2652 = "",
#N/A,
'Options - Free Attaching'!B2652)
)</f>
        <v>#N/A</v>
      </c>
      <c r="F2652" t="e">
        <f>IF(
OR('Con. Notes - Conversion'!B2652 = "8. Transferee of restricted securities", 'Con. Notes - Conversion'!B2652 = "9. Any person (substitution for securities etc.)"),
'Con. Notes - Conversion'!C2652,
IF(
'Con. Notes - Conversion'!B2652 = "",
#N/A,
'Con. Notes - Conversion'!B2652)
)</f>
        <v>#N/A</v>
      </c>
      <c r="G2652" t="e">
        <f>IF(
OR('Con. Notes - No Conversion'!B2652 = "8. Transferee of restricted securities", 'Con. Notes - No Conversion'!B2652 = "9. Any person (substitution for securities etc.)"),
'Con. Notes - No Conversion'!C2652,
IF(
'Con. Notes - No Conversion'!B2652 = "",
#N/A,
'Con. Notes - No Conversion'!B2652)
)</f>
        <v>#N/A</v>
      </c>
    </row>
    <row r="2653" spans="1:7" x14ac:dyDescent="0.25">
      <c r="A2653" t="e">
        <f>IF(
OR(Shares!B2653 = "8. Transferee of restricted securities", Shares!B2653 = "9. Any person (substitution for securities etc.)"),
Shares!C2653,
IF(
Shares!B2653 = "",
#N/A,
Shares!B2653)
)</f>
        <v>#N/A</v>
      </c>
      <c r="B2653" t="e">
        <f>IF(
OR('Shares - LTR - Granted'!B2653 = "8. Transferee of restricted securities", 'Shares - LTR - Granted'!B2653 = "9. Any person (substitution for securities etc.)"),
'Shares - LTR - Granted'!C2653,
IF(
'Shares - LTR - Granted'!B2653 = "",
#N/A,
'Shares - LTR - Granted'!B2653)
)</f>
        <v>#N/A</v>
      </c>
      <c r="C2653" t="e">
        <f>IF(
OR('Performance Securities'!B2653 = "8. Transferee of restricted securities", 'Performance Securities'!B2653 = "9. Any person (substitution for securities etc.)"),
'Performance Securities'!C2653,
IF(
'Performance Securities'!B2653 = "",
#N/A,
'Performance Securities'!B2653)
)</f>
        <v>#N/A</v>
      </c>
      <c r="D2653" t="e">
        <f>IF(
OR('Options or Warrants'!B2653 = "8. Transferee of restricted securities", 'Options or Warrants'!B2653 = "9. Any person (substitution for securities etc.)"),
'Options or Warrants'!C2653,
IF(
'Options or Warrants'!B2653 = "",
#N/A,
'Options or Warrants'!B2653)
)</f>
        <v>#N/A</v>
      </c>
      <c r="E2653" t="e">
        <f>IF(
OR('Options - Free Attaching'!B2653 = "8. Transferee of restricted securities", 'Options - Free Attaching'!B2653 = "9. Any person (substitution for securities etc.)"),
'Options - Free Attaching'!C2653,
IF(
'Options - Free Attaching'!B2653 = "",
#N/A,
'Options - Free Attaching'!B2653)
)</f>
        <v>#N/A</v>
      </c>
      <c r="F2653" t="e">
        <f>IF(
OR('Con. Notes - Conversion'!B2653 = "8. Transferee of restricted securities", 'Con. Notes - Conversion'!B2653 = "9. Any person (substitution for securities etc.)"),
'Con. Notes - Conversion'!C2653,
IF(
'Con. Notes - Conversion'!B2653 = "",
#N/A,
'Con. Notes - Conversion'!B2653)
)</f>
        <v>#N/A</v>
      </c>
      <c r="G2653" t="e">
        <f>IF(
OR('Con. Notes - No Conversion'!B2653 = "8. Transferee of restricted securities", 'Con. Notes - No Conversion'!B2653 = "9. Any person (substitution for securities etc.)"),
'Con. Notes - No Conversion'!C2653,
IF(
'Con. Notes - No Conversion'!B2653 = "",
#N/A,
'Con. Notes - No Conversion'!B2653)
)</f>
        <v>#N/A</v>
      </c>
    </row>
    <row r="2654" spans="1:7" x14ac:dyDescent="0.25">
      <c r="A2654" t="e">
        <f>IF(
OR(Shares!B2654 = "8. Transferee of restricted securities", Shares!B2654 = "9. Any person (substitution for securities etc.)"),
Shares!C2654,
IF(
Shares!B2654 = "",
#N/A,
Shares!B2654)
)</f>
        <v>#N/A</v>
      </c>
      <c r="B2654" t="e">
        <f>IF(
OR('Shares - LTR - Granted'!B2654 = "8. Transferee of restricted securities", 'Shares - LTR - Granted'!B2654 = "9. Any person (substitution for securities etc.)"),
'Shares - LTR - Granted'!C2654,
IF(
'Shares - LTR - Granted'!B2654 = "",
#N/A,
'Shares - LTR - Granted'!B2654)
)</f>
        <v>#N/A</v>
      </c>
      <c r="C2654" t="e">
        <f>IF(
OR('Performance Securities'!B2654 = "8. Transferee of restricted securities", 'Performance Securities'!B2654 = "9. Any person (substitution for securities etc.)"),
'Performance Securities'!C2654,
IF(
'Performance Securities'!B2654 = "",
#N/A,
'Performance Securities'!B2654)
)</f>
        <v>#N/A</v>
      </c>
      <c r="D2654" t="e">
        <f>IF(
OR('Options or Warrants'!B2654 = "8. Transferee of restricted securities", 'Options or Warrants'!B2654 = "9. Any person (substitution for securities etc.)"),
'Options or Warrants'!C2654,
IF(
'Options or Warrants'!B2654 = "",
#N/A,
'Options or Warrants'!B2654)
)</f>
        <v>#N/A</v>
      </c>
      <c r="E2654" t="e">
        <f>IF(
OR('Options - Free Attaching'!B2654 = "8. Transferee of restricted securities", 'Options - Free Attaching'!B2654 = "9. Any person (substitution for securities etc.)"),
'Options - Free Attaching'!C2654,
IF(
'Options - Free Attaching'!B2654 = "",
#N/A,
'Options - Free Attaching'!B2654)
)</f>
        <v>#N/A</v>
      </c>
      <c r="F2654" t="e">
        <f>IF(
OR('Con. Notes - Conversion'!B2654 = "8. Transferee of restricted securities", 'Con. Notes - Conversion'!B2654 = "9. Any person (substitution for securities etc.)"),
'Con. Notes - Conversion'!C2654,
IF(
'Con. Notes - Conversion'!B2654 = "",
#N/A,
'Con. Notes - Conversion'!B2654)
)</f>
        <v>#N/A</v>
      </c>
      <c r="G2654" t="e">
        <f>IF(
OR('Con. Notes - No Conversion'!B2654 = "8. Transferee of restricted securities", 'Con. Notes - No Conversion'!B2654 = "9. Any person (substitution for securities etc.)"),
'Con. Notes - No Conversion'!C2654,
IF(
'Con. Notes - No Conversion'!B2654 = "",
#N/A,
'Con. Notes - No Conversion'!B2654)
)</f>
        <v>#N/A</v>
      </c>
    </row>
    <row r="2655" spans="1:7" x14ac:dyDescent="0.25">
      <c r="A2655" t="e">
        <f>IF(
OR(Shares!B2655 = "8. Transferee of restricted securities", Shares!B2655 = "9. Any person (substitution for securities etc.)"),
Shares!C2655,
IF(
Shares!B2655 = "",
#N/A,
Shares!B2655)
)</f>
        <v>#N/A</v>
      </c>
      <c r="B2655" t="e">
        <f>IF(
OR('Shares - LTR - Granted'!B2655 = "8. Transferee of restricted securities", 'Shares - LTR - Granted'!B2655 = "9. Any person (substitution for securities etc.)"),
'Shares - LTR - Granted'!C2655,
IF(
'Shares - LTR - Granted'!B2655 = "",
#N/A,
'Shares - LTR - Granted'!B2655)
)</f>
        <v>#N/A</v>
      </c>
      <c r="C2655" t="e">
        <f>IF(
OR('Performance Securities'!B2655 = "8. Transferee of restricted securities", 'Performance Securities'!B2655 = "9. Any person (substitution for securities etc.)"),
'Performance Securities'!C2655,
IF(
'Performance Securities'!B2655 = "",
#N/A,
'Performance Securities'!B2655)
)</f>
        <v>#N/A</v>
      </c>
      <c r="D2655" t="e">
        <f>IF(
OR('Options or Warrants'!B2655 = "8. Transferee of restricted securities", 'Options or Warrants'!B2655 = "9. Any person (substitution for securities etc.)"),
'Options or Warrants'!C2655,
IF(
'Options or Warrants'!B2655 = "",
#N/A,
'Options or Warrants'!B2655)
)</f>
        <v>#N/A</v>
      </c>
      <c r="E2655" t="e">
        <f>IF(
OR('Options - Free Attaching'!B2655 = "8. Transferee of restricted securities", 'Options - Free Attaching'!B2655 = "9. Any person (substitution for securities etc.)"),
'Options - Free Attaching'!C2655,
IF(
'Options - Free Attaching'!B2655 = "",
#N/A,
'Options - Free Attaching'!B2655)
)</f>
        <v>#N/A</v>
      </c>
      <c r="F2655" t="e">
        <f>IF(
OR('Con. Notes - Conversion'!B2655 = "8. Transferee of restricted securities", 'Con. Notes - Conversion'!B2655 = "9. Any person (substitution for securities etc.)"),
'Con. Notes - Conversion'!C2655,
IF(
'Con. Notes - Conversion'!B2655 = "",
#N/A,
'Con. Notes - Conversion'!B2655)
)</f>
        <v>#N/A</v>
      </c>
      <c r="G2655" t="e">
        <f>IF(
OR('Con. Notes - No Conversion'!B2655 = "8. Transferee of restricted securities", 'Con. Notes - No Conversion'!B2655 = "9. Any person (substitution for securities etc.)"),
'Con. Notes - No Conversion'!C2655,
IF(
'Con. Notes - No Conversion'!B2655 = "",
#N/A,
'Con. Notes - No Conversion'!B2655)
)</f>
        <v>#N/A</v>
      </c>
    </row>
    <row r="2656" spans="1:7" x14ac:dyDescent="0.25">
      <c r="A2656" t="e">
        <f>IF(
OR(Shares!B2656 = "8. Transferee of restricted securities", Shares!B2656 = "9. Any person (substitution for securities etc.)"),
Shares!C2656,
IF(
Shares!B2656 = "",
#N/A,
Shares!B2656)
)</f>
        <v>#N/A</v>
      </c>
      <c r="B2656" t="e">
        <f>IF(
OR('Shares - LTR - Granted'!B2656 = "8. Transferee of restricted securities", 'Shares - LTR - Granted'!B2656 = "9. Any person (substitution for securities etc.)"),
'Shares - LTR - Granted'!C2656,
IF(
'Shares - LTR - Granted'!B2656 = "",
#N/A,
'Shares - LTR - Granted'!B2656)
)</f>
        <v>#N/A</v>
      </c>
      <c r="C2656" t="e">
        <f>IF(
OR('Performance Securities'!B2656 = "8. Transferee of restricted securities", 'Performance Securities'!B2656 = "9. Any person (substitution for securities etc.)"),
'Performance Securities'!C2656,
IF(
'Performance Securities'!B2656 = "",
#N/A,
'Performance Securities'!B2656)
)</f>
        <v>#N/A</v>
      </c>
      <c r="D2656" t="e">
        <f>IF(
OR('Options or Warrants'!B2656 = "8. Transferee of restricted securities", 'Options or Warrants'!B2656 = "9. Any person (substitution for securities etc.)"),
'Options or Warrants'!C2656,
IF(
'Options or Warrants'!B2656 = "",
#N/A,
'Options or Warrants'!B2656)
)</f>
        <v>#N/A</v>
      </c>
      <c r="E2656" t="e">
        <f>IF(
OR('Options - Free Attaching'!B2656 = "8. Transferee of restricted securities", 'Options - Free Attaching'!B2656 = "9. Any person (substitution for securities etc.)"),
'Options - Free Attaching'!C2656,
IF(
'Options - Free Attaching'!B2656 = "",
#N/A,
'Options - Free Attaching'!B2656)
)</f>
        <v>#N/A</v>
      </c>
      <c r="F2656" t="e">
        <f>IF(
OR('Con. Notes - Conversion'!B2656 = "8. Transferee of restricted securities", 'Con. Notes - Conversion'!B2656 = "9. Any person (substitution for securities etc.)"),
'Con. Notes - Conversion'!C2656,
IF(
'Con. Notes - Conversion'!B2656 = "",
#N/A,
'Con. Notes - Conversion'!B2656)
)</f>
        <v>#N/A</v>
      </c>
      <c r="G2656" t="e">
        <f>IF(
OR('Con. Notes - No Conversion'!B2656 = "8. Transferee of restricted securities", 'Con. Notes - No Conversion'!B2656 = "9. Any person (substitution for securities etc.)"),
'Con. Notes - No Conversion'!C2656,
IF(
'Con. Notes - No Conversion'!B2656 = "",
#N/A,
'Con. Notes - No Conversion'!B2656)
)</f>
        <v>#N/A</v>
      </c>
    </row>
    <row r="2657" spans="1:7" x14ac:dyDescent="0.25">
      <c r="A2657" t="e">
        <f>IF(
OR(Shares!B2657 = "8. Transferee of restricted securities", Shares!B2657 = "9. Any person (substitution for securities etc.)"),
Shares!C2657,
IF(
Shares!B2657 = "",
#N/A,
Shares!B2657)
)</f>
        <v>#N/A</v>
      </c>
      <c r="B2657" t="e">
        <f>IF(
OR('Shares - LTR - Granted'!B2657 = "8. Transferee of restricted securities", 'Shares - LTR - Granted'!B2657 = "9. Any person (substitution for securities etc.)"),
'Shares - LTR - Granted'!C2657,
IF(
'Shares - LTR - Granted'!B2657 = "",
#N/A,
'Shares - LTR - Granted'!B2657)
)</f>
        <v>#N/A</v>
      </c>
      <c r="C2657" t="e">
        <f>IF(
OR('Performance Securities'!B2657 = "8. Transferee of restricted securities", 'Performance Securities'!B2657 = "9. Any person (substitution for securities etc.)"),
'Performance Securities'!C2657,
IF(
'Performance Securities'!B2657 = "",
#N/A,
'Performance Securities'!B2657)
)</f>
        <v>#N/A</v>
      </c>
      <c r="D2657" t="e">
        <f>IF(
OR('Options or Warrants'!B2657 = "8. Transferee of restricted securities", 'Options or Warrants'!B2657 = "9. Any person (substitution for securities etc.)"),
'Options or Warrants'!C2657,
IF(
'Options or Warrants'!B2657 = "",
#N/A,
'Options or Warrants'!B2657)
)</f>
        <v>#N/A</v>
      </c>
      <c r="E2657" t="e">
        <f>IF(
OR('Options - Free Attaching'!B2657 = "8. Transferee of restricted securities", 'Options - Free Attaching'!B2657 = "9. Any person (substitution for securities etc.)"),
'Options - Free Attaching'!C2657,
IF(
'Options - Free Attaching'!B2657 = "",
#N/A,
'Options - Free Attaching'!B2657)
)</f>
        <v>#N/A</v>
      </c>
      <c r="F2657" t="e">
        <f>IF(
OR('Con. Notes - Conversion'!B2657 = "8. Transferee of restricted securities", 'Con. Notes - Conversion'!B2657 = "9. Any person (substitution for securities etc.)"),
'Con. Notes - Conversion'!C2657,
IF(
'Con. Notes - Conversion'!B2657 = "",
#N/A,
'Con. Notes - Conversion'!B2657)
)</f>
        <v>#N/A</v>
      </c>
      <c r="G2657" t="e">
        <f>IF(
OR('Con. Notes - No Conversion'!B2657 = "8. Transferee of restricted securities", 'Con. Notes - No Conversion'!B2657 = "9. Any person (substitution for securities etc.)"),
'Con. Notes - No Conversion'!C2657,
IF(
'Con. Notes - No Conversion'!B2657 = "",
#N/A,
'Con. Notes - No Conversion'!B2657)
)</f>
        <v>#N/A</v>
      </c>
    </row>
    <row r="2658" spans="1:7" x14ac:dyDescent="0.25">
      <c r="A2658" t="e">
        <f>IF(
OR(Shares!B2658 = "8. Transferee of restricted securities", Shares!B2658 = "9. Any person (substitution for securities etc.)"),
Shares!C2658,
IF(
Shares!B2658 = "",
#N/A,
Shares!B2658)
)</f>
        <v>#N/A</v>
      </c>
      <c r="B2658" t="e">
        <f>IF(
OR('Shares - LTR - Granted'!B2658 = "8. Transferee of restricted securities", 'Shares - LTR - Granted'!B2658 = "9. Any person (substitution for securities etc.)"),
'Shares - LTR - Granted'!C2658,
IF(
'Shares - LTR - Granted'!B2658 = "",
#N/A,
'Shares - LTR - Granted'!B2658)
)</f>
        <v>#N/A</v>
      </c>
      <c r="C2658" t="e">
        <f>IF(
OR('Performance Securities'!B2658 = "8. Transferee of restricted securities", 'Performance Securities'!B2658 = "9. Any person (substitution for securities etc.)"),
'Performance Securities'!C2658,
IF(
'Performance Securities'!B2658 = "",
#N/A,
'Performance Securities'!B2658)
)</f>
        <v>#N/A</v>
      </c>
      <c r="D2658" t="e">
        <f>IF(
OR('Options or Warrants'!B2658 = "8. Transferee of restricted securities", 'Options or Warrants'!B2658 = "9. Any person (substitution for securities etc.)"),
'Options or Warrants'!C2658,
IF(
'Options or Warrants'!B2658 = "",
#N/A,
'Options or Warrants'!B2658)
)</f>
        <v>#N/A</v>
      </c>
      <c r="E2658" t="e">
        <f>IF(
OR('Options - Free Attaching'!B2658 = "8. Transferee of restricted securities", 'Options - Free Attaching'!B2658 = "9. Any person (substitution for securities etc.)"),
'Options - Free Attaching'!C2658,
IF(
'Options - Free Attaching'!B2658 = "",
#N/A,
'Options - Free Attaching'!B2658)
)</f>
        <v>#N/A</v>
      </c>
      <c r="F2658" t="e">
        <f>IF(
OR('Con. Notes - Conversion'!B2658 = "8. Transferee of restricted securities", 'Con. Notes - Conversion'!B2658 = "9. Any person (substitution for securities etc.)"),
'Con. Notes - Conversion'!C2658,
IF(
'Con. Notes - Conversion'!B2658 = "",
#N/A,
'Con. Notes - Conversion'!B2658)
)</f>
        <v>#N/A</v>
      </c>
      <c r="G2658" t="e">
        <f>IF(
OR('Con. Notes - No Conversion'!B2658 = "8. Transferee of restricted securities", 'Con. Notes - No Conversion'!B2658 = "9. Any person (substitution for securities etc.)"),
'Con. Notes - No Conversion'!C2658,
IF(
'Con. Notes - No Conversion'!B2658 = "",
#N/A,
'Con. Notes - No Conversion'!B2658)
)</f>
        <v>#N/A</v>
      </c>
    </row>
    <row r="2659" spans="1:7" x14ac:dyDescent="0.25">
      <c r="A2659" t="e">
        <f>IF(
OR(Shares!B2659 = "8. Transferee of restricted securities", Shares!B2659 = "9. Any person (substitution for securities etc.)"),
Shares!C2659,
IF(
Shares!B2659 = "",
#N/A,
Shares!B2659)
)</f>
        <v>#N/A</v>
      </c>
      <c r="B2659" t="e">
        <f>IF(
OR('Shares - LTR - Granted'!B2659 = "8. Transferee of restricted securities", 'Shares - LTR - Granted'!B2659 = "9. Any person (substitution for securities etc.)"),
'Shares - LTR - Granted'!C2659,
IF(
'Shares - LTR - Granted'!B2659 = "",
#N/A,
'Shares - LTR - Granted'!B2659)
)</f>
        <v>#N/A</v>
      </c>
      <c r="C2659" t="e">
        <f>IF(
OR('Performance Securities'!B2659 = "8. Transferee of restricted securities", 'Performance Securities'!B2659 = "9. Any person (substitution for securities etc.)"),
'Performance Securities'!C2659,
IF(
'Performance Securities'!B2659 = "",
#N/A,
'Performance Securities'!B2659)
)</f>
        <v>#N/A</v>
      </c>
      <c r="D2659" t="e">
        <f>IF(
OR('Options or Warrants'!B2659 = "8. Transferee of restricted securities", 'Options or Warrants'!B2659 = "9. Any person (substitution for securities etc.)"),
'Options or Warrants'!C2659,
IF(
'Options or Warrants'!B2659 = "",
#N/A,
'Options or Warrants'!B2659)
)</f>
        <v>#N/A</v>
      </c>
      <c r="E2659" t="e">
        <f>IF(
OR('Options - Free Attaching'!B2659 = "8. Transferee of restricted securities", 'Options - Free Attaching'!B2659 = "9. Any person (substitution for securities etc.)"),
'Options - Free Attaching'!C2659,
IF(
'Options - Free Attaching'!B2659 = "",
#N/A,
'Options - Free Attaching'!B2659)
)</f>
        <v>#N/A</v>
      </c>
      <c r="F2659" t="e">
        <f>IF(
OR('Con. Notes - Conversion'!B2659 = "8. Transferee of restricted securities", 'Con. Notes - Conversion'!B2659 = "9. Any person (substitution for securities etc.)"),
'Con. Notes - Conversion'!C2659,
IF(
'Con. Notes - Conversion'!B2659 = "",
#N/A,
'Con. Notes - Conversion'!B2659)
)</f>
        <v>#N/A</v>
      </c>
      <c r="G2659" t="e">
        <f>IF(
OR('Con. Notes - No Conversion'!B2659 = "8. Transferee of restricted securities", 'Con. Notes - No Conversion'!B2659 = "9. Any person (substitution for securities etc.)"),
'Con. Notes - No Conversion'!C2659,
IF(
'Con. Notes - No Conversion'!B2659 = "",
#N/A,
'Con. Notes - No Conversion'!B2659)
)</f>
        <v>#N/A</v>
      </c>
    </row>
    <row r="2660" spans="1:7" x14ac:dyDescent="0.25">
      <c r="A2660" t="e">
        <f>IF(
OR(Shares!B2660 = "8. Transferee of restricted securities", Shares!B2660 = "9. Any person (substitution for securities etc.)"),
Shares!C2660,
IF(
Shares!B2660 = "",
#N/A,
Shares!B2660)
)</f>
        <v>#N/A</v>
      </c>
      <c r="B2660" t="e">
        <f>IF(
OR('Shares - LTR - Granted'!B2660 = "8. Transferee of restricted securities", 'Shares - LTR - Granted'!B2660 = "9. Any person (substitution for securities etc.)"),
'Shares - LTR - Granted'!C2660,
IF(
'Shares - LTR - Granted'!B2660 = "",
#N/A,
'Shares - LTR - Granted'!B2660)
)</f>
        <v>#N/A</v>
      </c>
      <c r="C2660" t="e">
        <f>IF(
OR('Performance Securities'!B2660 = "8. Transferee of restricted securities", 'Performance Securities'!B2660 = "9. Any person (substitution for securities etc.)"),
'Performance Securities'!C2660,
IF(
'Performance Securities'!B2660 = "",
#N/A,
'Performance Securities'!B2660)
)</f>
        <v>#N/A</v>
      </c>
      <c r="D2660" t="e">
        <f>IF(
OR('Options or Warrants'!B2660 = "8. Transferee of restricted securities", 'Options or Warrants'!B2660 = "9. Any person (substitution for securities etc.)"),
'Options or Warrants'!C2660,
IF(
'Options or Warrants'!B2660 = "",
#N/A,
'Options or Warrants'!B2660)
)</f>
        <v>#N/A</v>
      </c>
      <c r="E2660" t="e">
        <f>IF(
OR('Options - Free Attaching'!B2660 = "8. Transferee of restricted securities", 'Options - Free Attaching'!B2660 = "9. Any person (substitution for securities etc.)"),
'Options - Free Attaching'!C2660,
IF(
'Options - Free Attaching'!B2660 = "",
#N/A,
'Options - Free Attaching'!B2660)
)</f>
        <v>#N/A</v>
      </c>
      <c r="F2660" t="e">
        <f>IF(
OR('Con. Notes - Conversion'!B2660 = "8. Transferee of restricted securities", 'Con. Notes - Conversion'!B2660 = "9. Any person (substitution for securities etc.)"),
'Con. Notes - Conversion'!C2660,
IF(
'Con. Notes - Conversion'!B2660 = "",
#N/A,
'Con. Notes - Conversion'!B2660)
)</f>
        <v>#N/A</v>
      </c>
      <c r="G2660" t="e">
        <f>IF(
OR('Con. Notes - No Conversion'!B2660 = "8. Transferee of restricted securities", 'Con. Notes - No Conversion'!B2660 = "9. Any person (substitution for securities etc.)"),
'Con. Notes - No Conversion'!C2660,
IF(
'Con. Notes - No Conversion'!B2660 = "",
#N/A,
'Con. Notes - No Conversion'!B2660)
)</f>
        <v>#N/A</v>
      </c>
    </row>
    <row r="2661" spans="1:7" x14ac:dyDescent="0.25">
      <c r="A2661" t="e">
        <f>IF(
OR(Shares!B2661 = "8. Transferee of restricted securities", Shares!B2661 = "9. Any person (substitution for securities etc.)"),
Shares!C2661,
IF(
Shares!B2661 = "",
#N/A,
Shares!B2661)
)</f>
        <v>#N/A</v>
      </c>
      <c r="B2661" t="e">
        <f>IF(
OR('Shares - LTR - Granted'!B2661 = "8. Transferee of restricted securities", 'Shares - LTR - Granted'!B2661 = "9. Any person (substitution for securities etc.)"),
'Shares - LTR - Granted'!C2661,
IF(
'Shares - LTR - Granted'!B2661 = "",
#N/A,
'Shares - LTR - Granted'!B2661)
)</f>
        <v>#N/A</v>
      </c>
      <c r="C2661" t="e">
        <f>IF(
OR('Performance Securities'!B2661 = "8. Transferee of restricted securities", 'Performance Securities'!B2661 = "9. Any person (substitution for securities etc.)"),
'Performance Securities'!C2661,
IF(
'Performance Securities'!B2661 = "",
#N/A,
'Performance Securities'!B2661)
)</f>
        <v>#N/A</v>
      </c>
      <c r="D2661" t="e">
        <f>IF(
OR('Options or Warrants'!B2661 = "8. Transferee of restricted securities", 'Options or Warrants'!B2661 = "9. Any person (substitution for securities etc.)"),
'Options or Warrants'!C2661,
IF(
'Options or Warrants'!B2661 = "",
#N/A,
'Options or Warrants'!B2661)
)</f>
        <v>#N/A</v>
      </c>
      <c r="E2661" t="e">
        <f>IF(
OR('Options - Free Attaching'!B2661 = "8. Transferee of restricted securities", 'Options - Free Attaching'!B2661 = "9. Any person (substitution for securities etc.)"),
'Options - Free Attaching'!C2661,
IF(
'Options - Free Attaching'!B2661 = "",
#N/A,
'Options - Free Attaching'!B2661)
)</f>
        <v>#N/A</v>
      </c>
      <c r="F2661" t="e">
        <f>IF(
OR('Con. Notes - Conversion'!B2661 = "8. Transferee of restricted securities", 'Con. Notes - Conversion'!B2661 = "9. Any person (substitution for securities etc.)"),
'Con. Notes - Conversion'!C2661,
IF(
'Con. Notes - Conversion'!B2661 = "",
#N/A,
'Con. Notes - Conversion'!B2661)
)</f>
        <v>#N/A</v>
      </c>
      <c r="G2661" t="e">
        <f>IF(
OR('Con. Notes - No Conversion'!B2661 = "8. Transferee of restricted securities", 'Con. Notes - No Conversion'!B2661 = "9. Any person (substitution for securities etc.)"),
'Con. Notes - No Conversion'!C2661,
IF(
'Con. Notes - No Conversion'!B2661 = "",
#N/A,
'Con. Notes - No Conversion'!B2661)
)</f>
        <v>#N/A</v>
      </c>
    </row>
    <row r="2662" spans="1:7" x14ac:dyDescent="0.25">
      <c r="A2662" t="e">
        <f>IF(
OR(Shares!B2662 = "8. Transferee of restricted securities", Shares!B2662 = "9. Any person (substitution for securities etc.)"),
Shares!C2662,
IF(
Shares!B2662 = "",
#N/A,
Shares!B2662)
)</f>
        <v>#N/A</v>
      </c>
      <c r="B2662" t="e">
        <f>IF(
OR('Shares - LTR - Granted'!B2662 = "8. Transferee of restricted securities", 'Shares - LTR - Granted'!B2662 = "9. Any person (substitution for securities etc.)"),
'Shares - LTR - Granted'!C2662,
IF(
'Shares - LTR - Granted'!B2662 = "",
#N/A,
'Shares - LTR - Granted'!B2662)
)</f>
        <v>#N/A</v>
      </c>
      <c r="C2662" t="e">
        <f>IF(
OR('Performance Securities'!B2662 = "8. Transferee of restricted securities", 'Performance Securities'!B2662 = "9. Any person (substitution for securities etc.)"),
'Performance Securities'!C2662,
IF(
'Performance Securities'!B2662 = "",
#N/A,
'Performance Securities'!B2662)
)</f>
        <v>#N/A</v>
      </c>
      <c r="D2662" t="e">
        <f>IF(
OR('Options or Warrants'!B2662 = "8. Transferee of restricted securities", 'Options or Warrants'!B2662 = "9. Any person (substitution for securities etc.)"),
'Options or Warrants'!C2662,
IF(
'Options or Warrants'!B2662 = "",
#N/A,
'Options or Warrants'!B2662)
)</f>
        <v>#N/A</v>
      </c>
      <c r="E2662" t="e">
        <f>IF(
OR('Options - Free Attaching'!B2662 = "8. Transferee of restricted securities", 'Options - Free Attaching'!B2662 = "9. Any person (substitution for securities etc.)"),
'Options - Free Attaching'!C2662,
IF(
'Options - Free Attaching'!B2662 = "",
#N/A,
'Options - Free Attaching'!B2662)
)</f>
        <v>#N/A</v>
      </c>
      <c r="F2662" t="e">
        <f>IF(
OR('Con. Notes - Conversion'!B2662 = "8. Transferee of restricted securities", 'Con. Notes - Conversion'!B2662 = "9. Any person (substitution for securities etc.)"),
'Con. Notes - Conversion'!C2662,
IF(
'Con. Notes - Conversion'!B2662 = "",
#N/A,
'Con. Notes - Conversion'!B2662)
)</f>
        <v>#N/A</v>
      </c>
      <c r="G2662" t="e">
        <f>IF(
OR('Con. Notes - No Conversion'!B2662 = "8. Transferee of restricted securities", 'Con. Notes - No Conversion'!B2662 = "9. Any person (substitution for securities etc.)"),
'Con. Notes - No Conversion'!C2662,
IF(
'Con. Notes - No Conversion'!B2662 = "",
#N/A,
'Con. Notes - No Conversion'!B2662)
)</f>
        <v>#N/A</v>
      </c>
    </row>
    <row r="2663" spans="1:7" x14ac:dyDescent="0.25">
      <c r="A2663" t="e">
        <f>IF(
OR(Shares!B2663 = "8. Transferee of restricted securities", Shares!B2663 = "9. Any person (substitution for securities etc.)"),
Shares!C2663,
IF(
Shares!B2663 = "",
#N/A,
Shares!B2663)
)</f>
        <v>#N/A</v>
      </c>
      <c r="B2663" t="e">
        <f>IF(
OR('Shares - LTR - Granted'!B2663 = "8. Transferee of restricted securities", 'Shares - LTR - Granted'!B2663 = "9. Any person (substitution for securities etc.)"),
'Shares - LTR - Granted'!C2663,
IF(
'Shares - LTR - Granted'!B2663 = "",
#N/A,
'Shares - LTR - Granted'!B2663)
)</f>
        <v>#N/A</v>
      </c>
      <c r="C2663" t="e">
        <f>IF(
OR('Performance Securities'!B2663 = "8. Transferee of restricted securities", 'Performance Securities'!B2663 = "9. Any person (substitution for securities etc.)"),
'Performance Securities'!C2663,
IF(
'Performance Securities'!B2663 = "",
#N/A,
'Performance Securities'!B2663)
)</f>
        <v>#N/A</v>
      </c>
      <c r="D2663" t="e">
        <f>IF(
OR('Options or Warrants'!B2663 = "8. Transferee of restricted securities", 'Options or Warrants'!B2663 = "9. Any person (substitution for securities etc.)"),
'Options or Warrants'!C2663,
IF(
'Options or Warrants'!B2663 = "",
#N/A,
'Options or Warrants'!B2663)
)</f>
        <v>#N/A</v>
      </c>
      <c r="E2663" t="e">
        <f>IF(
OR('Options - Free Attaching'!B2663 = "8. Transferee of restricted securities", 'Options - Free Attaching'!B2663 = "9. Any person (substitution for securities etc.)"),
'Options - Free Attaching'!C2663,
IF(
'Options - Free Attaching'!B2663 = "",
#N/A,
'Options - Free Attaching'!B2663)
)</f>
        <v>#N/A</v>
      </c>
      <c r="F2663" t="e">
        <f>IF(
OR('Con. Notes - Conversion'!B2663 = "8. Transferee of restricted securities", 'Con. Notes - Conversion'!B2663 = "9. Any person (substitution for securities etc.)"),
'Con. Notes - Conversion'!C2663,
IF(
'Con. Notes - Conversion'!B2663 = "",
#N/A,
'Con. Notes - Conversion'!B2663)
)</f>
        <v>#N/A</v>
      </c>
      <c r="G2663" t="e">
        <f>IF(
OR('Con. Notes - No Conversion'!B2663 = "8. Transferee of restricted securities", 'Con. Notes - No Conversion'!B2663 = "9. Any person (substitution for securities etc.)"),
'Con. Notes - No Conversion'!C2663,
IF(
'Con. Notes - No Conversion'!B2663 = "",
#N/A,
'Con. Notes - No Conversion'!B2663)
)</f>
        <v>#N/A</v>
      </c>
    </row>
    <row r="2664" spans="1:7" x14ac:dyDescent="0.25">
      <c r="A2664" t="e">
        <f>IF(
OR(Shares!B2664 = "8. Transferee of restricted securities", Shares!B2664 = "9. Any person (substitution for securities etc.)"),
Shares!C2664,
IF(
Shares!B2664 = "",
#N/A,
Shares!B2664)
)</f>
        <v>#N/A</v>
      </c>
      <c r="B2664" t="e">
        <f>IF(
OR('Shares - LTR - Granted'!B2664 = "8. Transferee of restricted securities", 'Shares - LTR - Granted'!B2664 = "9. Any person (substitution for securities etc.)"),
'Shares - LTR - Granted'!C2664,
IF(
'Shares - LTR - Granted'!B2664 = "",
#N/A,
'Shares - LTR - Granted'!B2664)
)</f>
        <v>#N/A</v>
      </c>
      <c r="C2664" t="e">
        <f>IF(
OR('Performance Securities'!B2664 = "8. Transferee of restricted securities", 'Performance Securities'!B2664 = "9. Any person (substitution for securities etc.)"),
'Performance Securities'!C2664,
IF(
'Performance Securities'!B2664 = "",
#N/A,
'Performance Securities'!B2664)
)</f>
        <v>#N/A</v>
      </c>
      <c r="D2664" t="e">
        <f>IF(
OR('Options or Warrants'!B2664 = "8. Transferee of restricted securities", 'Options or Warrants'!B2664 = "9. Any person (substitution for securities etc.)"),
'Options or Warrants'!C2664,
IF(
'Options or Warrants'!B2664 = "",
#N/A,
'Options or Warrants'!B2664)
)</f>
        <v>#N/A</v>
      </c>
      <c r="E2664" t="e">
        <f>IF(
OR('Options - Free Attaching'!B2664 = "8. Transferee of restricted securities", 'Options - Free Attaching'!B2664 = "9. Any person (substitution for securities etc.)"),
'Options - Free Attaching'!C2664,
IF(
'Options - Free Attaching'!B2664 = "",
#N/A,
'Options - Free Attaching'!B2664)
)</f>
        <v>#N/A</v>
      </c>
      <c r="F2664" t="e">
        <f>IF(
OR('Con. Notes - Conversion'!B2664 = "8. Transferee of restricted securities", 'Con. Notes - Conversion'!B2664 = "9. Any person (substitution for securities etc.)"),
'Con. Notes - Conversion'!C2664,
IF(
'Con. Notes - Conversion'!B2664 = "",
#N/A,
'Con. Notes - Conversion'!B2664)
)</f>
        <v>#N/A</v>
      </c>
      <c r="G2664" t="e">
        <f>IF(
OR('Con. Notes - No Conversion'!B2664 = "8. Transferee of restricted securities", 'Con. Notes - No Conversion'!B2664 = "9. Any person (substitution for securities etc.)"),
'Con. Notes - No Conversion'!C2664,
IF(
'Con. Notes - No Conversion'!B2664 = "",
#N/A,
'Con. Notes - No Conversion'!B2664)
)</f>
        <v>#N/A</v>
      </c>
    </row>
    <row r="2665" spans="1:7" x14ac:dyDescent="0.25">
      <c r="A2665" t="e">
        <f>IF(
OR(Shares!B2665 = "8. Transferee of restricted securities", Shares!B2665 = "9. Any person (substitution for securities etc.)"),
Shares!C2665,
IF(
Shares!B2665 = "",
#N/A,
Shares!B2665)
)</f>
        <v>#N/A</v>
      </c>
      <c r="B2665" t="e">
        <f>IF(
OR('Shares - LTR - Granted'!B2665 = "8. Transferee of restricted securities", 'Shares - LTR - Granted'!B2665 = "9. Any person (substitution for securities etc.)"),
'Shares - LTR - Granted'!C2665,
IF(
'Shares - LTR - Granted'!B2665 = "",
#N/A,
'Shares - LTR - Granted'!B2665)
)</f>
        <v>#N/A</v>
      </c>
      <c r="C2665" t="e">
        <f>IF(
OR('Performance Securities'!B2665 = "8. Transferee of restricted securities", 'Performance Securities'!B2665 = "9. Any person (substitution for securities etc.)"),
'Performance Securities'!C2665,
IF(
'Performance Securities'!B2665 = "",
#N/A,
'Performance Securities'!B2665)
)</f>
        <v>#N/A</v>
      </c>
      <c r="D2665" t="e">
        <f>IF(
OR('Options or Warrants'!B2665 = "8. Transferee of restricted securities", 'Options or Warrants'!B2665 = "9. Any person (substitution for securities etc.)"),
'Options or Warrants'!C2665,
IF(
'Options or Warrants'!B2665 = "",
#N/A,
'Options or Warrants'!B2665)
)</f>
        <v>#N/A</v>
      </c>
      <c r="E2665" t="e">
        <f>IF(
OR('Options - Free Attaching'!B2665 = "8. Transferee of restricted securities", 'Options - Free Attaching'!B2665 = "9. Any person (substitution for securities etc.)"),
'Options - Free Attaching'!C2665,
IF(
'Options - Free Attaching'!B2665 = "",
#N/A,
'Options - Free Attaching'!B2665)
)</f>
        <v>#N/A</v>
      </c>
      <c r="F2665" t="e">
        <f>IF(
OR('Con. Notes - Conversion'!B2665 = "8. Transferee of restricted securities", 'Con. Notes - Conversion'!B2665 = "9. Any person (substitution for securities etc.)"),
'Con. Notes - Conversion'!C2665,
IF(
'Con. Notes - Conversion'!B2665 = "",
#N/A,
'Con. Notes - Conversion'!B2665)
)</f>
        <v>#N/A</v>
      </c>
      <c r="G2665" t="e">
        <f>IF(
OR('Con. Notes - No Conversion'!B2665 = "8. Transferee of restricted securities", 'Con. Notes - No Conversion'!B2665 = "9. Any person (substitution for securities etc.)"),
'Con. Notes - No Conversion'!C2665,
IF(
'Con. Notes - No Conversion'!B2665 = "",
#N/A,
'Con. Notes - No Conversion'!B2665)
)</f>
        <v>#N/A</v>
      </c>
    </row>
    <row r="2666" spans="1:7" x14ac:dyDescent="0.25">
      <c r="A2666" t="e">
        <f>IF(
OR(Shares!B2666 = "8. Transferee of restricted securities", Shares!B2666 = "9. Any person (substitution for securities etc.)"),
Shares!C2666,
IF(
Shares!B2666 = "",
#N/A,
Shares!B2666)
)</f>
        <v>#N/A</v>
      </c>
      <c r="B2666" t="e">
        <f>IF(
OR('Shares - LTR - Granted'!B2666 = "8. Transferee of restricted securities", 'Shares - LTR - Granted'!B2666 = "9. Any person (substitution for securities etc.)"),
'Shares - LTR - Granted'!C2666,
IF(
'Shares - LTR - Granted'!B2666 = "",
#N/A,
'Shares - LTR - Granted'!B2666)
)</f>
        <v>#N/A</v>
      </c>
      <c r="C2666" t="e">
        <f>IF(
OR('Performance Securities'!B2666 = "8. Transferee of restricted securities", 'Performance Securities'!B2666 = "9. Any person (substitution for securities etc.)"),
'Performance Securities'!C2666,
IF(
'Performance Securities'!B2666 = "",
#N/A,
'Performance Securities'!B2666)
)</f>
        <v>#N/A</v>
      </c>
      <c r="D2666" t="e">
        <f>IF(
OR('Options or Warrants'!B2666 = "8. Transferee of restricted securities", 'Options or Warrants'!B2666 = "9. Any person (substitution for securities etc.)"),
'Options or Warrants'!C2666,
IF(
'Options or Warrants'!B2666 = "",
#N/A,
'Options or Warrants'!B2666)
)</f>
        <v>#N/A</v>
      </c>
      <c r="E2666" t="e">
        <f>IF(
OR('Options - Free Attaching'!B2666 = "8. Transferee of restricted securities", 'Options - Free Attaching'!B2666 = "9. Any person (substitution for securities etc.)"),
'Options - Free Attaching'!C2666,
IF(
'Options - Free Attaching'!B2666 = "",
#N/A,
'Options - Free Attaching'!B2666)
)</f>
        <v>#N/A</v>
      </c>
      <c r="F2666" t="e">
        <f>IF(
OR('Con. Notes - Conversion'!B2666 = "8. Transferee of restricted securities", 'Con. Notes - Conversion'!B2666 = "9. Any person (substitution for securities etc.)"),
'Con. Notes - Conversion'!C2666,
IF(
'Con. Notes - Conversion'!B2666 = "",
#N/A,
'Con. Notes - Conversion'!B2666)
)</f>
        <v>#N/A</v>
      </c>
      <c r="G2666" t="e">
        <f>IF(
OR('Con. Notes - No Conversion'!B2666 = "8. Transferee of restricted securities", 'Con. Notes - No Conversion'!B2666 = "9. Any person (substitution for securities etc.)"),
'Con. Notes - No Conversion'!C2666,
IF(
'Con. Notes - No Conversion'!B2666 = "",
#N/A,
'Con. Notes - No Conversion'!B2666)
)</f>
        <v>#N/A</v>
      </c>
    </row>
    <row r="2667" spans="1:7" x14ac:dyDescent="0.25">
      <c r="A2667" t="e">
        <f>IF(
OR(Shares!B2667 = "8. Transferee of restricted securities", Shares!B2667 = "9. Any person (substitution for securities etc.)"),
Shares!C2667,
IF(
Shares!B2667 = "",
#N/A,
Shares!B2667)
)</f>
        <v>#N/A</v>
      </c>
      <c r="B2667" t="e">
        <f>IF(
OR('Shares - LTR - Granted'!B2667 = "8. Transferee of restricted securities", 'Shares - LTR - Granted'!B2667 = "9. Any person (substitution for securities etc.)"),
'Shares - LTR - Granted'!C2667,
IF(
'Shares - LTR - Granted'!B2667 = "",
#N/A,
'Shares - LTR - Granted'!B2667)
)</f>
        <v>#N/A</v>
      </c>
      <c r="C2667" t="e">
        <f>IF(
OR('Performance Securities'!B2667 = "8. Transferee of restricted securities", 'Performance Securities'!B2667 = "9. Any person (substitution for securities etc.)"),
'Performance Securities'!C2667,
IF(
'Performance Securities'!B2667 = "",
#N/A,
'Performance Securities'!B2667)
)</f>
        <v>#N/A</v>
      </c>
      <c r="D2667" t="e">
        <f>IF(
OR('Options or Warrants'!B2667 = "8. Transferee of restricted securities", 'Options or Warrants'!B2667 = "9. Any person (substitution for securities etc.)"),
'Options or Warrants'!C2667,
IF(
'Options or Warrants'!B2667 = "",
#N/A,
'Options or Warrants'!B2667)
)</f>
        <v>#N/A</v>
      </c>
      <c r="E2667" t="e">
        <f>IF(
OR('Options - Free Attaching'!B2667 = "8. Transferee of restricted securities", 'Options - Free Attaching'!B2667 = "9. Any person (substitution for securities etc.)"),
'Options - Free Attaching'!C2667,
IF(
'Options - Free Attaching'!B2667 = "",
#N/A,
'Options - Free Attaching'!B2667)
)</f>
        <v>#N/A</v>
      </c>
      <c r="F2667" t="e">
        <f>IF(
OR('Con. Notes - Conversion'!B2667 = "8. Transferee of restricted securities", 'Con. Notes - Conversion'!B2667 = "9. Any person (substitution for securities etc.)"),
'Con. Notes - Conversion'!C2667,
IF(
'Con. Notes - Conversion'!B2667 = "",
#N/A,
'Con. Notes - Conversion'!B2667)
)</f>
        <v>#N/A</v>
      </c>
      <c r="G2667" t="e">
        <f>IF(
OR('Con. Notes - No Conversion'!B2667 = "8. Transferee of restricted securities", 'Con. Notes - No Conversion'!B2667 = "9. Any person (substitution for securities etc.)"),
'Con. Notes - No Conversion'!C2667,
IF(
'Con. Notes - No Conversion'!B2667 = "",
#N/A,
'Con. Notes - No Conversion'!B2667)
)</f>
        <v>#N/A</v>
      </c>
    </row>
    <row r="2668" spans="1:7" x14ac:dyDescent="0.25">
      <c r="A2668" t="e">
        <f>IF(
OR(Shares!B2668 = "8. Transferee of restricted securities", Shares!B2668 = "9. Any person (substitution for securities etc.)"),
Shares!C2668,
IF(
Shares!B2668 = "",
#N/A,
Shares!B2668)
)</f>
        <v>#N/A</v>
      </c>
      <c r="B2668" t="e">
        <f>IF(
OR('Shares - LTR - Granted'!B2668 = "8. Transferee of restricted securities", 'Shares - LTR - Granted'!B2668 = "9. Any person (substitution for securities etc.)"),
'Shares - LTR - Granted'!C2668,
IF(
'Shares - LTR - Granted'!B2668 = "",
#N/A,
'Shares - LTR - Granted'!B2668)
)</f>
        <v>#N/A</v>
      </c>
      <c r="C2668" t="e">
        <f>IF(
OR('Performance Securities'!B2668 = "8. Transferee of restricted securities", 'Performance Securities'!B2668 = "9. Any person (substitution for securities etc.)"),
'Performance Securities'!C2668,
IF(
'Performance Securities'!B2668 = "",
#N/A,
'Performance Securities'!B2668)
)</f>
        <v>#N/A</v>
      </c>
      <c r="D2668" t="e">
        <f>IF(
OR('Options or Warrants'!B2668 = "8. Transferee of restricted securities", 'Options or Warrants'!B2668 = "9. Any person (substitution for securities etc.)"),
'Options or Warrants'!C2668,
IF(
'Options or Warrants'!B2668 = "",
#N/A,
'Options or Warrants'!B2668)
)</f>
        <v>#N/A</v>
      </c>
      <c r="E2668" t="e">
        <f>IF(
OR('Options - Free Attaching'!B2668 = "8. Transferee of restricted securities", 'Options - Free Attaching'!B2668 = "9. Any person (substitution for securities etc.)"),
'Options - Free Attaching'!C2668,
IF(
'Options - Free Attaching'!B2668 = "",
#N/A,
'Options - Free Attaching'!B2668)
)</f>
        <v>#N/A</v>
      </c>
      <c r="F2668" t="e">
        <f>IF(
OR('Con. Notes - Conversion'!B2668 = "8. Transferee of restricted securities", 'Con. Notes - Conversion'!B2668 = "9. Any person (substitution for securities etc.)"),
'Con. Notes - Conversion'!C2668,
IF(
'Con. Notes - Conversion'!B2668 = "",
#N/A,
'Con. Notes - Conversion'!B2668)
)</f>
        <v>#N/A</v>
      </c>
      <c r="G2668" t="e">
        <f>IF(
OR('Con. Notes - No Conversion'!B2668 = "8. Transferee of restricted securities", 'Con. Notes - No Conversion'!B2668 = "9. Any person (substitution for securities etc.)"),
'Con. Notes - No Conversion'!C2668,
IF(
'Con. Notes - No Conversion'!B2668 = "",
#N/A,
'Con. Notes - No Conversion'!B2668)
)</f>
        <v>#N/A</v>
      </c>
    </row>
    <row r="2669" spans="1:7" x14ac:dyDescent="0.25">
      <c r="A2669" t="e">
        <f>IF(
OR(Shares!B2669 = "8. Transferee of restricted securities", Shares!B2669 = "9. Any person (substitution for securities etc.)"),
Shares!C2669,
IF(
Shares!B2669 = "",
#N/A,
Shares!B2669)
)</f>
        <v>#N/A</v>
      </c>
      <c r="B2669" t="e">
        <f>IF(
OR('Shares - LTR - Granted'!B2669 = "8. Transferee of restricted securities", 'Shares - LTR - Granted'!B2669 = "9. Any person (substitution for securities etc.)"),
'Shares - LTR - Granted'!C2669,
IF(
'Shares - LTR - Granted'!B2669 = "",
#N/A,
'Shares - LTR - Granted'!B2669)
)</f>
        <v>#N/A</v>
      </c>
      <c r="C2669" t="e">
        <f>IF(
OR('Performance Securities'!B2669 = "8. Transferee of restricted securities", 'Performance Securities'!B2669 = "9. Any person (substitution for securities etc.)"),
'Performance Securities'!C2669,
IF(
'Performance Securities'!B2669 = "",
#N/A,
'Performance Securities'!B2669)
)</f>
        <v>#N/A</v>
      </c>
      <c r="D2669" t="e">
        <f>IF(
OR('Options or Warrants'!B2669 = "8. Transferee of restricted securities", 'Options or Warrants'!B2669 = "9. Any person (substitution for securities etc.)"),
'Options or Warrants'!C2669,
IF(
'Options or Warrants'!B2669 = "",
#N/A,
'Options or Warrants'!B2669)
)</f>
        <v>#N/A</v>
      </c>
      <c r="E2669" t="e">
        <f>IF(
OR('Options - Free Attaching'!B2669 = "8. Transferee of restricted securities", 'Options - Free Attaching'!B2669 = "9. Any person (substitution for securities etc.)"),
'Options - Free Attaching'!C2669,
IF(
'Options - Free Attaching'!B2669 = "",
#N/A,
'Options - Free Attaching'!B2669)
)</f>
        <v>#N/A</v>
      </c>
      <c r="F2669" t="e">
        <f>IF(
OR('Con. Notes - Conversion'!B2669 = "8. Transferee of restricted securities", 'Con. Notes - Conversion'!B2669 = "9. Any person (substitution for securities etc.)"),
'Con. Notes - Conversion'!C2669,
IF(
'Con. Notes - Conversion'!B2669 = "",
#N/A,
'Con. Notes - Conversion'!B2669)
)</f>
        <v>#N/A</v>
      </c>
      <c r="G2669" t="e">
        <f>IF(
OR('Con. Notes - No Conversion'!B2669 = "8. Transferee of restricted securities", 'Con. Notes - No Conversion'!B2669 = "9. Any person (substitution for securities etc.)"),
'Con. Notes - No Conversion'!C2669,
IF(
'Con. Notes - No Conversion'!B2669 = "",
#N/A,
'Con. Notes - No Conversion'!B2669)
)</f>
        <v>#N/A</v>
      </c>
    </row>
    <row r="2670" spans="1:7" x14ac:dyDescent="0.25">
      <c r="A2670" t="e">
        <f>IF(
OR(Shares!B2670 = "8. Transferee of restricted securities", Shares!B2670 = "9. Any person (substitution for securities etc.)"),
Shares!C2670,
IF(
Shares!B2670 = "",
#N/A,
Shares!B2670)
)</f>
        <v>#N/A</v>
      </c>
      <c r="B2670" t="e">
        <f>IF(
OR('Shares - LTR - Granted'!B2670 = "8. Transferee of restricted securities", 'Shares - LTR - Granted'!B2670 = "9. Any person (substitution for securities etc.)"),
'Shares - LTR - Granted'!C2670,
IF(
'Shares - LTR - Granted'!B2670 = "",
#N/A,
'Shares - LTR - Granted'!B2670)
)</f>
        <v>#N/A</v>
      </c>
      <c r="C2670" t="e">
        <f>IF(
OR('Performance Securities'!B2670 = "8. Transferee of restricted securities", 'Performance Securities'!B2670 = "9. Any person (substitution for securities etc.)"),
'Performance Securities'!C2670,
IF(
'Performance Securities'!B2670 = "",
#N/A,
'Performance Securities'!B2670)
)</f>
        <v>#N/A</v>
      </c>
      <c r="D2670" t="e">
        <f>IF(
OR('Options or Warrants'!B2670 = "8. Transferee of restricted securities", 'Options or Warrants'!B2670 = "9. Any person (substitution for securities etc.)"),
'Options or Warrants'!C2670,
IF(
'Options or Warrants'!B2670 = "",
#N/A,
'Options or Warrants'!B2670)
)</f>
        <v>#N/A</v>
      </c>
      <c r="E2670" t="e">
        <f>IF(
OR('Options - Free Attaching'!B2670 = "8. Transferee of restricted securities", 'Options - Free Attaching'!B2670 = "9. Any person (substitution for securities etc.)"),
'Options - Free Attaching'!C2670,
IF(
'Options - Free Attaching'!B2670 = "",
#N/A,
'Options - Free Attaching'!B2670)
)</f>
        <v>#N/A</v>
      </c>
      <c r="F2670" t="e">
        <f>IF(
OR('Con. Notes - Conversion'!B2670 = "8. Transferee of restricted securities", 'Con. Notes - Conversion'!B2670 = "9. Any person (substitution for securities etc.)"),
'Con. Notes - Conversion'!C2670,
IF(
'Con. Notes - Conversion'!B2670 = "",
#N/A,
'Con. Notes - Conversion'!B2670)
)</f>
        <v>#N/A</v>
      </c>
      <c r="G2670" t="e">
        <f>IF(
OR('Con. Notes - No Conversion'!B2670 = "8. Transferee of restricted securities", 'Con. Notes - No Conversion'!B2670 = "9. Any person (substitution for securities etc.)"),
'Con. Notes - No Conversion'!C2670,
IF(
'Con. Notes - No Conversion'!B2670 = "",
#N/A,
'Con. Notes - No Conversion'!B2670)
)</f>
        <v>#N/A</v>
      </c>
    </row>
    <row r="2671" spans="1:7" x14ac:dyDescent="0.25">
      <c r="A2671" t="e">
        <f>IF(
OR(Shares!B2671 = "8. Transferee of restricted securities", Shares!B2671 = "9. Any person (substitution for securities etc.)"),
Shares!C2671,
IF(
Shares!B2671 = "",
#N/A,
Shares!B2671)
)</f>
        <v>#N/A</v>
      </c>
      <c r="B2671" t="e">
        <f>IF(
OR('Shares - LTR - Granted'!B2671 = "8. Transferee of restricted securities", 'Shares - LTR - Granted'!B2671 = "9. Any person (substitution for securities etc.)"),
'Shares - LTR - Granted'!C2671,
IF(
'Shares - LTR - Granted'!B2671 = "",
#N/A,
'Shares - LTR - Granted'!B2671)
)</f>
        <v>#N/A</v>
      </c>
      <c r="C2671" t="e">
        <f>IF(
OR('Performance Securities'!B2671 = "8. Transferee of restricted securities", 'Performance Securities'!B2671 = "9. Any person (substitution for securities etc.)"),
'Performance Securities'!C2671,
IF(
'Performance Securities'!B2671 = "",
#N/A,
'Performance Securities'!B2671)
)</f>
        <v>#N/A</v>
      </c>
      <c r="D2671" t="e">
        <f>IF(
OR('Options or Warrants'!B2671 = "8. Transferee of restricted securities", 'Options or Warrants'!B2671 = "9. Any person (substitution for securities etc.)"),
'Options or Warrants'!C2671,
IF(
'Options or Warrants'!B2671 = "",
#N/A,
'Options or Warrants'!B2671)
)</f>
        <v>#N/A</v>
      </c>
      <c r="E2671" t="e">
        <f>IF(
OR('Options - Free Attaching'!B2671 = "8. Transferee of restricted securities", 'Options - Free Attaching'!B2671 = "9. Any person (substitution for securities etc.)"),
'Options - Free Attaching'!C2671,
IF(
'Options - Free Attaching'!B2671 = "",
#N/A,
'Options - Free Attaching'!B2671)
)</f>
        <v>#N/A</v>
      </c>
      <c r="F2671" t="e">
        <f>IF(
OR('Con. Notes - Conversion'!B2671 = "8. Transferee of restricted securities", 'Con. Notes - Conversion'!B2671 = "9. Any person (substitution for securities etc.)"),
'Con. Notes - Conversion'!C2671,
IF(
'Con. Notes - Conversion'!B2671 = "",
#N/A,
'Con. Notes - Conversion'!B2671)
)</f>
        <v>#N/A</v>
      </c>
      <c r="G2671" t="e">
        <f>IF(
OR('Con. Notes - No Conversion'!B2671 = "8. Transferee of restricted securities", 'Con. Notes - No Conversion'!B2671 = "9. Any person (substitution for securities etc.)"),
'Con. Notes - No Conversion'!C2671,
IF(
'Con. Notes - No Conversion'!B2671 = "",
#N/A,
'Con. Notes - No Conversion'!B2671)
)</f>
        <v>#N/A</v>
      </c>
    </row>
    <row r="2672" spans="1:7" x14ac:dyDescent="0.25">
      <c r="A2672" t="e">
        <f>IF(
OR(Shares!B2672 = "8. Transferee of restricted securities", Shares!B2672 = "9. Any person (substitution for securities etc.)"),
Shares!C2672,
IF(
Shares!B2672 = "",
#N/A,
Shares!B2672)
)</f>
        <v>#N/A</v>
      </c>
      <c r="B2672" t="e">
        <f>IF(
OR('Shares - LTR - Granted'!B2672 = "8. Transferee of restricted securities", 'Shares - LTR - Granted'!B2672 = "9. Any person (substitution for securities etc.)"),
'Shares - LTR - Granted'!C2672,
IF(
'Shares - LTR - Granted'!B2672 = "",
#N/A,
'Shares - LTR - Granted'!B2672)
)</f>
        <v>#N/A</v>
      </c>
      <c r="C2672" t="e">
        <f>IF(
OR('Performance Securities'!B2672 = "8. Transferee of restricted securities", 'Performance Securities'!B2672 = "9. Any person (substitution for securities etc.)"),
'Performance Securities'!C2672,
IF(
'Performance Securities'!B2672 = "",
#N/A,
'Performance Securities'!B2672)
)</f>
        <v>#N/A</v>
      </c>
      <c r="D2672" t="e">
        <f>IF(
OR('Options or Warrants'!B2672 = "8. Transferee of restricted securities", 'Options or Warrants'!B2672 = "9. Any person (substitution for securities etc.)"),
'Options or Warrants'!C2672,
IF(
'Options or Warrants'!B2672 = "",
#N/A,
'Options or Warrants'!B2672)
)</f>
        <v>#N/A</v>
      </c>
      <c r="E2672" t="e">
        <f>IF(
OR('Options - Free Attaching'!B2672 = "8. Transferee of restricted securities", 'Options - Free Attaching'!B2672 = "9. Any person (substitution for securities etc.)"),
'Options - Free Attaching'!C2672,
IF(
'Options - Free Attaching'!B2672 = "",
#N/A,
'Options - Free Attaching'!B2672)
)</f>
        <v>#N/A</v>
      </c>
      <c r="F2672" t="e">
        <f>IF(
OR('Con. Notes - Conversion'!B2672 = "8. Transferee of restricted securities", 'Con. Notes - Conversion'!B2672 = "9. Any person (substitution for securities etc.)"),
'Con. Notes - Conversion'!C2672,
IF(
'Con. Notes - Conversion'!B2672 = "",
#N/A,
'Con. Notes - Conversion'!B2672)
)</f>
        <v>#N/A</v>
      </c>
      <c r="G2672" t="e">
        <f>IF(
OR('Con. Notes - No Conversion'!B2672 = "8. Transferee of restricted securities", 'Con. Notes - No Conversion'!B2672 = "9. Any person (substitution for securities etc.)"),
'Con. Notes - No Conversion'!C2672,
IF(
'Con. Notes - No Conversion'!B2672 = "",
#N/A,
'Con. Notes - No Conversion'!B2672)
)</f>
        <v>#N/A</v>
      </c>
    </row>
    <row r="2673" spans="1:7" x14ac:dyDescent="0.25">
      <c r="A2673" t="e">
        <f>IF(
OR(Shares!B2673 = "8. Transferee of restricted securities", Shares!B2673 = "9. Any person (substitution for securities etc.)"),
Shares!C2673,
IF(
Shares!B2673 = "",
#N/A,
Shares!B2673)
)</f>
        <v>#N/A</v>
      </c>
      <c r="B2673" t="e">
        <f>IF(
OR('Shares - LTR - Granted'!B2673 = "8. Transferee of restricted securities", 'Shares - LTR - Granted'!B2673 = "9. Any person (substitution for securities etc.)"),
'Shares - LTR - Granted'!C2673,
IF(
'Shares - LTR - Granted'!B2673 = "",
#N/A,
'Shares - LTR - Granted'!B2673)
)</f>
        <v>#N/A</v>
      </c>
      <c r="C2673" t="e">
        <f>IF(
OR('Performance Securities'!B2673 = "8. Transferee of restricted securities", 'Performance Securities'!B2673 = "9. Any person (substitution for securities etc.)"),
'Performance Securities'!C2673,
IF(
'Performance Securities'!B2673 = "",
#N/A,
'Performance Securities'!B2673)
)</f>
        <v>#N/A</v>
      </c>
      <c r="D2673" t="e">
        <f>IF(
OR('Options or Warrants'!B2673 = "8. Transferee of restricted securities", 'Options or Warrants'!B2673 = "9. Any person (substitution for securities etc.)"),
'Options or Warrants'!C2673,
IF(
'Options or Warrants'!B2673 = "",
#N/A,
'Options or Warrants'!B2673)
)</f>
        <v>#N/A</v>
      </c>
      <c r="E2673" t="e">
        <f>IF(
OR('Options - Free Attaching'!B2673 = "8. Transferee of restricted securities", 'Options - Free Attaching'!B2673 = "9. Any person (substitution for securities etc.)"),
'Options - Free Attaching'!C2673,
IF(
'Options - Free Attaching'!B2673 = "",
#N/A,
'Options - Free Attaching'!B2673)
)</f>
        <v>#N/A</v>
      </c>
      <c r="F2673" t="e">
        <f>IF(
OR('Con. Notes - Conversion'!B2673 = "8. Transferee of restricted securities", 'Con. Notes - Conversion'!B2673 = "9. Any person (substitution for securities etc.)"),
'Con. Notes - Conversion'!C2673,
IF(
'Con. Notes - Conversion'!B2673 = "",
#N/A,
'Con. Notes - Conversion'!B2673)
)</f>
        <v>#N/A</v>
      </c>
      <c r="G2673" t="e">
        <f>IF(
OR('Con. Notes - No Conversion'!B2673 = "8. Transferee of restricted securities", 'Con. Notes - No Conversion'!B2673 = "9. Any person (substitution for securities etc.)"),
'Con. Notes - No Conversion'!C2673,
IF(
'Con. Notes - No Conversion'!B2673 = "",
#N/A,
'Con. Notes - No Conversion'!B2673)
)</f>
        <v>#N/A</v>
      </c>
    </row>
    <row r="2674" spans="1:7" x14ac:dyDescent="0.25">
      <c r="A2674" t="e">
        <f>IF(
OR(Shares!B2674 = "8. Transferee of restricted securities", Shares!B2674 = "9. Any person (substitution for securities etc.)"),
Shares!C2674,
IF(
Shares!B2674 = "",
#N/A,
Shares!B2674)
)</f>
        <v>#N/A</v>
      </c>
      <c r="B2674" t="e">
        <f>IF(
OR('Shares - LTR - Granted'!B2674 = "8. Transferee of restricted securities", 'Shares - LTR - Granted'!B2674 = "9. Any person (substitution for securities etc.)"),
'Shares - LTR - Granted'!C2674,
IF(
'Shares - LTR - Granted'!B2674 = "",
#N/A,
'Shares - LTR - Granted'!B2674)
)</f>
        <v>#N/A</v>
      </c>
      <c r="C2674" t="e">
        <f>IF(
OR('Performance Securities'!B2674 = "8. Transferee of restricted securities", 'Performance Securities'!B2674 = "9. Any person (substitution for securities etc.)"),
'Performance Securities'!C2674,
IF(
'Performance Securities'!B2674 = "",
#N/A,
'Performance Securities'!B2674)
)</f>
        <v>#N/A</v>
      </c>
      <c r="D2674" t="e">
        <f>IF(
OR('Options or Warrants'!B2674 = "8. Transferee of restricted securities", 'Options or Warrants'!B2674 = "9. Any person (substitution for securities etc.)"),
'Options or Warrants'!C2674,
IF(
'Options or Warrants'!B2674 = "",
#N/A,
'Options or Warrants'!B2674)
)</f>
        <v>#N/A</v>
      </c>
      <c r="E2674" t="e">
        <f>IF(
OR('Options - Free Attaching'!B2674 = "8. Transferee of restricted securities", 'Options - Free Attaching'!B2674 = "9. Any person (substitution for securities etc.)"),
'Options - Free Attaching'!C2674,
IF(
'Options - Free Attaching'!B2674 = "",
#N/A,
'Options - Free Attaching'!B2674)
)</f>
        <v>#N/A</v>
      </c>
      <c r="F2674" t="e">
        <f>IF(
OR('Con. Notes - Conversion'!B2674 = "8. Transferee of restricted securities", 'Con. Notes - Conversion'!B2674 = "9. Any person (substitution for securities etc.)"),
'Con. Notes - Conversion'!C2674,
IF(
'Con. Notes - Conversion'!B2674 = "",
#N/A,
'Con. Notes - Conversion'!B2674)
)</f>
        <v>#N/A</v>
      </c>
      <c r="G2674" t="e">
        <f>IF(
OR('Con. Notes - No Conversion'!B2674 = "8. Transferee of restricted securities", 'Con. Notes - No Conversion'!B2674 = "9. Any person (substitution for securities etc.)"),
'Con. Notes - No Conversion'!C2674,
IF(
'Con. Notes - No Conversion'!B2674 = "",
#N/A,
'Con. Notes - No Conversion'!B2674)
)</f>
        <v>#N/A</v>
      </c>
    </row>
    <row r="2675" spans="1:7" x14ac:dyDescent="0.25">
      <c r="A2675" t="e">
        <f>IF(
OR(Shares!B2675 = "8. Transferee of restricted securities", Shares!B2675 = "9. Any person (substitution for securities etc.)"),
Shares!C2675,
IF(
Shares!B2675 = "",
#N/A,
Shares!B2675)
)</f>
        <v>#N/A</v>
      </c>
      <c r="B2675" t="e">
        <f>IF(
OR('Shares - LTR - Granted'!B2675 = "8. Transferee of restricted securities", 'Shares - LTR - Granted'!B2675 = "9. Any person (substitution for securities etc.)"),
'Shares - LTR - Granted'!C2675,
IF(
'Shares - LTR - Granted'!B2675 = "",
#N/A,
'Shares - LTR - Granted'!B2675)
)</f>
        <v>#N/A</v>
      </c>
      <c r="C2675" t="e">
        <f>IF(
OR('Performance Securities'!B2675 = "8. Transferee of restricted securities", 'Performance Securities'!B2675 = "9. Any person (substitution for securities etc.)"),
'Performance Securities'!C2675,
IF(
'Performance Securities'!B2675 = "",
#N/A,
'Performance Securities'!B2675)
)</f>
        <v>#N/A</v>
      </c>
      <c r="D2675" t="e">
        <f>IF(
OR('Options or Warrants'!B2675 = "8. Transferee of restricted securities", 'Options or Warrants'!B2675 = "9. Any person (substitution for securities etc.)"),
'Options or Warrants'!C2675,
IF(
'Options or Warrants'!B2675 = "",
#N/A,
'Options or Warrants'!B2675)
)</f>
        <v>#N/A</v>
      </c>
      <c r="E2675" t="e">
        <f>IF(
OR('Options - Free Attaching'!B2675 = "8. Transferee of restricted securities", 'Options - Free Attaching'!B2675 = "9. Any person (substitution for securities etc.)"),
'Options - Free Attaching'!C2675,
IF(
'Options - Free Attaching'!B2675 = "",
#N/A,
'Options - Free Attaching'!B2675)
)</f>
        <v>#N/A</v>
      </c>
      <c r="F2675" t="e">
        <f>IF(
OR('Con. Notes - Conversion'!B2675 = "8. Transferee of restricted securities", 'Con. Notes - Conversion'!B2675 = "9. Any person (substitution for securities etc.)"),
'Con. Notes - Conversion'!C2675,
IF(
'Con. Notes - Conversion'!B2675 = "",
#N/A,
'Con. Notes - Conversion'!B2675)
)</f>
        <v>#N/A</v>
      </c>
      <c r="G2675" t="e">
        <f>IF(
OR('Con. Notes - No Conversion'!B2675 = "8. Transferee of restricted securities", 'Con. Notes - No Conversion'!B2675 = "9. Any person (substitution for securities etc.)"),
'Con. Notes - No Conversion'!C2675,
IF(
'Con. Notes - No Conversion'!B2675 = "",
#N/A,
'Con. Notes - No Conversion'!B2675)
)</f>
        <v>#N/A</v>
      </c>
    </row>
    <row r="2676" spans="1:7" x14ac:dyDescent="0.25">
      <c r="A2676" t="e">
        <f>IF(
OR(Shares!B2676 = "8. Transferee of restricted securities", Shares!B2676 = "9. Any person (substitution for securities etc.)"),
Shares!C2676,
IF(
Shares!B2676 = "",
#N/A,
Shares!B2676)
)</f>
        <v>#N/A</v>
      </c>
      <c r="B2676" t="e">
        <f>IF(
OR('Shares - LTR - Granted'!B2676 = "8. Transferee of restricted securities", 'Shares - LTR - Granted'!B2676 = "9. Any person (substitution for securities etc.)"),
'Shares - LTR - Granted'!C2676,
IF(
'Shares - LTR - Granted'!B2676 = "",
#N/A,
'Shares - LTR - Granted'!B2676)
)</f>
        <v>#N/A</v>
      </c>
      <c r="C2676" t="e">
        <f>IF(
OR('Performance Securities'!B2676 = "8. Transferee of restricted securities", 'Performance Securities'!B2676 = "9. Any person (substitution for securities etc.)"),
'Performance Securities'!C2676,
IF(
'Performance Securities'!B2676 = "",
#N/A,
'Performance Securities'!B2676)
)</f>
        <v>#N/A</v>
      </c>
      <c r="D2676" t="e">
        <f>IF(
OR('Options or Warrants'!B2676 = "8. Transferee of restricted securities", 'Options or Warrants'!B2676 = "9. Any person (substitution for securities etc.)"),
'Options or Warrants'!C2676,
IF(
'Options or Warrants'!B2676 = "",
#N/A,
'Options or Warrants'!B2676)
)</f>
        <v>#N/A</v>
      </c>
      <c r="E2676" t="e">
        <f>IF(
OR('Options - Free Attaching'!B2676 = "8. Transferee of restricted securities", 'Options - Free Attaching'!B2676 = "9. Any person (substitution for securities etc.)"),
'Options - Free Attaching'!C2676,
IF(
'Options - Free Attaching'!B2676 = "",
#N/A,
'Options - Free Attaching'!B2676)
)</f>
        <v>#N/A</v>
      </c>
      <c r="F2676" t="e">
        <f>IF(
OR('Con. Notes - Conversion'!B2676 = "8. Transferee of restricted securities", 'Con. Notes - Conversion'!B2676 = "9. Any person (substitution for securities etc.)"),
'Con. Notes - Conversion'!C2676,
IF(
'Con. Notes - Conversion'!B2676 = "",
#N/A,
'Con. Notes - Conversion'!B2676)
)</f>
        <v>#N/A</v>
      </c>
      <c r="G2676" t="e">
        <f>IF(
OR('Con. Notes - No Conversion'!B2676 = "8. Transferee of restricted securities", 'Con. Notes - No Conversion'!B2676 = "9. Any person (substitution for securities etc.)"),
'Con. Notes - No Conversion'!C2676,
IF(
'Con. Notes - No Conversion'!B2676 = "",
#N/A,
'Con. Notes - No Conversion'!B2676)
)</f>
        <v>#N/A</v>
      </c>
    </row>
    <row r="2677" spans="1:7" x14ac:dyDescent="0.25">
      <c r="A2677" t="e">
        <f>IF(
OR(Shares!B2677 = "8. Transferee of restricted securities", Shares!B2677 = "9. Any person (substitution for securities etc.)"),
Shares!C2677,
IF(
Shares!B2677 = "",
#N/A,
Shares!B2677)
)</f>
        <v>#N/A</v>
      </c>
      <c r="B2677" t="e">
        <f>IF(
OR('Shares - LTR - Granted'!B2677 = "8. Transferee of restricted securities", 'Shares - LTR - Granted'!B2677 = "9. Any person (substitution for securities etc.)"),
'Shares - LTR - Granted'!C2677,
IF(
'Shares - LTR - Granted'!B2677 = "",
#N/A,
'Shares - LTR - Granted'!B2677)
)</f>
        <v>#N/A</v>
      </c>
      <c r="C2677" t="e">
        <f>IF(
OR('Performance Securities'!B2677 = "8. Transferee of restricted securities", 'Performance Securities'!B2677 = "9. Any person (substitution for securities etc.)"),
'Performance Securities'!C2677,
IF(
'Performance Securities'!B2677 = "",
#N/A,
'Performance Securities'!B2677)
)</f>
        <v>#N/A</v>
      </c>
      <c r="D2677" t="e">
        <f>IF(
OR('Options or Warrants'!B2677 = "8. Transferee of restricted securities", 'Options or Warrants'!B2677 = "9. Any person (substitution for securities etc.)"),
'Options or Warrants'!C2677,
IF(
'Options or Warrants'!B2677 = "",
#N/A,
'Options or Warrants'!B2677)
)</f>
        <v>#N/A</v>
      </c>
      <c r="E2677" t="e">
        <f>IF(
OR('Options - Free Attaching'!B2677 = "8. Transferee of restricted securities", 'Options - Free Attaching'!B2677 = "9. Any person (substitution for securities etc.)"),
'Options - Free Attaching'!C2677,
IF(
'Options - Free Attaching'!B2677 = "",
#N/A,
'Options - Free Attaching'!B2677)
)</f>
        <v>#N/A</v>
      </c>
      <c r="F2677" t="e">
        <f>IF(
OR('Con. Notes - Conversion'!B2677 = "8. Transferee of restricted securities", 'Con. Notes - Conversion'!B2677 = "9. Any person (substitution for securities etc.)"),
'Con. Notes - Conversion'!C2677,
IF(
'Con. Notes - Conversion'!B2677 = "",
#N/A,
'Con. Notes - Conversion'!B2677)
)</f>
        <v>#N/A</v>
      </c>
      <c r="G2677" t="e">
        <f>IF(
OR('Con. Notes - No Conversion'!B2677 = "8. Transferee of restricted securities", 'Con. Notes - No Conversion'!B2677 = "9. Any person (substitution for securities etc.)"),
'Con. Notes - No Conversion'!C2677,
IF(
'Con. Notes - No Conversion'!B2677 = "",
#N/A,
'Con. Notes - No Conversion'!B2677)
)</f>
        <v>#N/A</v>
      </c>
    </row>
    <row r="2678" spans="1:7" x14ac:dyDescent="0.25">
      <c r="A2678" t="e">
        <f>IF(
OR(Shares!B2678 = "8. Transferee of restricted securities", Shares!B2678 = "9. Any person (substitution for securities etc.)"),
Shares!C2678,
IF(
Shares!B2678 = "",
#N/A,
Shares!B2678)
)</f>
        <v>#N/A</v>
      </c>
      <c r="B2678" t="e">
        <f>IF(
OR('Shares - LTR - Granted'!B2678 = "8. Transferee of restricted securities", 'Shares - LTR - Granted'!B2678 = "9. Any person (substitution for securities etc.)"),
'Shares - LTR - Granted'!C2678,
IF(
'Shares - LTR - Granted'!B2678 = "",
#N/A,
'Shares - LTR - Granted'!B2678)
)</f>
        <v>#N/A</v>
      </c>
      <c r="C2678" t="e">
        <f>IF(
OR('Performance Securities'!B2678 = "8. Transferee of restricted securities", 'Performance Securities'!B2678 = "9. Any person (substitution for securities etc.)"),
'Performance Securities'!C2678,
IF(
'Performance Securities'!B2678 = "",
#N/A,
'Performance Securities'!B2678)
)</f>
        <v>#N/A</v>
      </c>
      <c r="D2678" t="e">
        <f>IF(
OR('Options or Warrants'!B2678 = "8. Transferee of restricted securities", 'Options or Warrants'!B2678 = "9. Any person (substitution for securities etc.)"),
'Options or Warrants'!C2678,
IF(
'Options or Warrants'!B2678 = "",
#N/A,
'Options or Warrants'!B2678)
)</f>
        <v>#N/A</v>
      </c>
      <c r="E2678" t="e">
        <f>IF(
OR('Options - Free Attaching'!B2678 = "8. Transferee of restricted securities", 'Options - Free Attaching'!B2678 = "9. Any person (substitution for securities etc.)"),
'Options - Free Attaching'!C2678,
IF(
'Options - Free Attaching'!B2678 = "",
#N/A,
'Options - Free Attaching'!B2678)
)</f>
        <v>#N/A</v>
      </c>
      <c r="F2678" t="e">
        <f>IF(
OR('Con. Notes - Conversion'!B2678 = "8. Transferee of restricted securities", 'Con. Notes - Conversion'!B2678 = "9. Any person (substitution for securities etc.)"),
'Con. Notes - Conversion'!C2678,
IF(
'Con. Notes - Conversion'!B2678 = "",
#N/A,
'Con. Notes - Conversion'!B2678)
)</f>
        <v>#N/A</v>
      </c>
      <c r="G2678" t="e">
        <f>IF(
OR('Con. Notes - No Conversion'!B2678 = "8. Transferee of restricted securities", 'Con. Notes - No Conversion'!B2678 = "9. Any person (substitution for securities etc.)"),
'Con. Notes - No Conversion'!C2678,
IF(
'Con. Notes - No Conversion'!B2678 = "",
#N/A,
'Con. Notes - No Conversion'!B2678)
)</f>
        <v>#N/A</v>
      </c>
    </row>
    <row r="2679" spans="1:7" x14ac:dyDescent="0.25">
      <c r="A2679" t="e">
        <f>IF(
OR(Shares!B2679 = "8. Transferee of restricted securities", Shares!B2679 = "9. Any person (substitution for securities etc.)"),
Shares!C2679,
IF(
Shares!B2679 = "",
#N/A,
Shares!B2679)
)</f>
        <v>#N/A</v>
      </c>
      <c r="B2679" t="e">
        <f>IF(
OR('Shares - LTR - Granted'!B2679 = "8. Transferee of restricted securities", 'Shares - LTR - Granted'!B2679 = "9. Any person (substitution for securities etc.)"),
'Shares - LTR - Granted'!C2679,
IF(
'Shares - LTR - Granted'!B2679 = "",
#N/A,
'Shares - LTR - Granted'!B2679)
)</f>
        <v>#N/A</v>
      </c>
      <c r="C2679" t="e">
        <f>IF(
OR('Performance Securities'!B2679 = "8. Transferee of restricted securities", 'Performance Securities'!B2679 = "9. Any person (substitution for securities etc.)"),
'Performance Securities'!C2679,
IF(
'Performance Securities'!B2679 = "",
#N/A,
'Performance Securities'!B2679)
)</f>
        <v>#N/A</v>
      </c>
      <c r="D2679" t="e">
        <f>IF(
OR('Options or Warrants'!B2679 = "8. Transferee of restricted securities", 'Options or Warrants'!B2679 = "9. Any person (substitution for securities etc.)"),
'Options or Warrants'!C2679,
IF(
'Options or Warrants'!B2679 = "",
#N/A,
'Options or Warrants'!B2679)
)</f>
        <v>#N/A</v>
      </c>
      <c r="E2679" t="e">
        <f>IF(
OR('Options - Free Attaching'!B2679 = "8. Transferee of restricted securities", 'Options - Free Attaching'!B2679 = "9. Any person (substitution for securities etc.)"),
'Options - Free Attaching'!C2679,
IF(
'Options - Free Attaching'!B2679 = "",
#N/A,
'Options - Free Attaching'!B2679)
)</f>
        <v>#N/A</v>
      </c>
      <c r="F2679" t="e">
        <f>IF(
OR('Con. Notes - Conversion'!B2679 = "8. Transferee of restricted securities", 'Con. Notes - Conversion'!B2679 = "9. Any person (substitution for securities etc.)"),
'Con. Notes - Conversion'!C2679,
IF(
'Con. Notes - Conversion'!B2679 = "",
#N/A,
'Con. Notes - Conversion'!B2679)
)</f>
        <v>#N/A</v>
      </c>
      <c r="G2679" t="e">
        <f>IF(
OR('Con. Notes - No Conversion'!B2679 = "8. Transferee of restricted securities", 'Con. Notes - No Conversion'!B2679 = "9. Any person (substitution for securities etc.)"),
'Con. Notes - No Conversion'!C2679,
IF(
'Con. Notes - No Conversion'!B2679 = "",
#N/A,
'Con. Notes - No Conversion'!B2679)
)</f>
        <v>#N/A</v>
      </c>
    </row>
    <row r="2680" spans="1:7" x14ac:dyDescent="0.25">
      <c r="A2680" t="e">
        <f>IF(
OR(Shares!B2680 = "8. Transferee of restricted securities", Shares!B2680 = "9. Any person (substitution for securities etc.)"),
Shares!C2680,
IF(
Shares!B2680 = "",
#N/A,
Shares!B2680)
)</f>
        <v>#N/A</v>
      </c>
      <c r="B2680" t="e">
        <f>IF(
OR('Shares - LTR - Granted'!B2680 = "8. Transferee of restricted securities", 'Shares - LTR - Granted'!B2680 = "9. Any person (substitution for securities etc.)"),
'Shares - LTR - Granted'!C2680,
IF(
'Shares - LTR - Granted'!B2680 = "",
#N/A,
'Shares - LTR - Granted'!B2680)
)</f>
        <v>#N/A</v>
      </c>
      <c r="C2680" t="e">
        <f>IF(
OR('Performance Securities'!B2680 = "8. Transferee of restricted securities", 'Performance Securities'!B2680 = "9. Any person (substitution for securities etc.)"),
'Performance Securities'!C2680,
IF(
'Performance Securities'!B2680 = "",
#N/A,
'Performance Securities'!B2680)
)</f>
        <v>#N/A</v>
      </c>
      <c r="D2680" t="e">
        <f>IF(
OR('Options or Warrants'!B2680 = "8. Transferee of restricted securities", 'Options or Warrants'!B2680 = "9. Any person (substitution for securities etc.)"),
'Options or Warrants'!C2680,
IF(
'Options or Warrants'!B2680 = "",
#N/A,
'Options or Warrants'!B2680)
)</f>
        <v>#N/A</v>
      </c>
      <c r="E2680" t="e">
        <f>IF(
OR('Options - Free Attaching'!B2680 = "8. Transferee of restricted securities", 'Options - Free Attaching'!B2680 = "9. Any person (substitution for securities etc.)"),
'Options - Free Attaching'!C2680,
IF(
'Options - Free Attaching'!B2680 = "",
#N/A,
'Options - Free Attaching'!B2680)
)</f>
        <v>#N/A</v>
      </c>
      <c r="F2680" t="e">
        <f>IF(
OR('Con. Notes - Conversion'!B2680 = "8. Transferee of restricted securities", 'Con. Notes - Conversion'!B2680 = "9. Any person (substitution for securities etc.)"),
'Con. Notes - Conversion'!C2680,
IF(
'Con. Notes - Conversion'!B2680 = "",
#N/A,
'Con. Notes - Conversion'!B2680)
)</f>
        <v>#N/A</v>
      </c>
      <c r="G2680" t="e">
        <f>IF(
OR('Con. Notes - No Conversion'!B2680 = "8. Transferee of restricted securities", 'Con. Notes - No Conversion'!B2680 = "9. Any person (substitution for securities etc.)"),
'Con. Notes - No Conversion'!C2680,
IF(
'Con. Notes - No Conversion'!B2680 = "",
#N/A,
'Con. Notes - No Conversion'!B2680)
)</f>
        <v>#N/A</v>
      </c>
    </row>
    <row r="2681" spans="1:7" x14ac:dyDescent="0.25">
      <c r="A2681" t="e">
        <f>IF(
OR(Shares!B2681 = "8. Transferee of restricted securities", Shares!B2681 = "9. Any person (substitution for securities etc.)"),
Shares!C2681,
IF(
Shares!B2681 = "",
#N/A,
Shares!B2681)
)</f>
        <v>#N/A</v>
      </c>
      <c r="B2681" t="e">
        <f>IF(
OR('Shares - LTR - Granted'!B2681 = "8. Transferee of restricted securities", 'Shares - LTR - Granted'!B2681 = "9. Any person (substitution for securities etc.)"),
'Shares - LTR - Granted'!C2681,
IF(
'Shares - LTR - Granted'!B2681 = "",
#N/A,
'Shares - LTR - Granted'!B2681)
)</f>
        <v>#N/A</v>
      </c>
      <c r="C2681" t="e">
        <f>IF(
OR('Performance Securities'!B2681 = "8. Transferee of restricted securities", 'Performance Securities'!B2681 = "9. Any person (substitution for securities etc.)"),
'Performance Securities'!C2681,
IF(
'Performance Securities'!B2681 = "",
#N/A,
'Performance Securities'!B2681)
)</f>
        <v>#N/A</v>
      </c>
      <c r="D2681" t="e">
        <f>IF(
OR('Options or Warrants'!B2681 = "8. Transferee of restricted securities", 'Options or Warrants'!B2681 = "9. Any person (substitution for securities etc.)"),
'Options or Warrants'!C2681,
IF(
'Options or Warrants'!B2681 = "",
#N/A,
'Options or Warrants'!B2681)
)</f>
        <v>#N/A</v>
      </c>
      <c r="E2681" t="e">
        <f>IF(
OR('Options - Free Attaching'!B2681 = "8. Transferee of restricted securities", 'Options - Free Attaching'!B2681 = "9. Any person (substitution for securities etc.)"),
'Options - Free Attaching'!C2681,
IF(
'Options - Free Attaching'!B2681 = "",
#N/A,
'Options - Free Attaching'!B2681)
)</f>
        <v>#N/A</v>
      </c>
      <c r="F2681" t="e">
        <f>IF(
OR('Con. Notes - Conversion'!B2681 = "8. Transferee of restricted securities", 'Con. Notes - Conversion'!B2681 = "9. Any person (substitution for securities etc.)"),
'Con. Notes - Conversion'!C2681,
IF(
'Con. Notes - Conversion'!B2681 = "",
#N/A,
'Con. Notes - Conversion'!B2681)
)</f>
        <v>#N/A</v>
      </c>
      <c r="G2681" t="e">
        <f>IF(
OR('Con. Notes - No Conversion'!B2681 = "8. Transferee of restricted securities", 'Con. Notes - No Conversion'!B2681 = "9. Any person (substitution for securities etc.)"),
'Con. Notes - No Conversion'!C2681,
IF(
'Con. Notes - No Conversion'!B2681 = "",
#N/A,
'Con. Notes - No Conversion'!B2681)
)</f>
        <v>#N/A</v>
      </c>
    </row>
    <row r="2682" spans="1:7" x14ac:dyDescent="0.25">
      <c r="A2682" t="e">
        <f>IF(
OR(Shares!B2682 = "8. Transferee of restricted securities", Shares!B2682 = "9. Any person (substitution for securities etc.)"),
Shares!C2682,
IF(
Shares!B2682 = "",
#N/A,
Shares!B2682)
)</f>
        <v>#N/A</v>
      </c>
      <c r="B2682" t="e">
        <f>IF(
OR('Shares - LTR - Granted'!B2682 = "8. Transferee of restricted securities", 'Shares - LTR - Granted'!B2682 = "9. Any person (substitution for securities etc.)"),
'Shares - LTR - Granted'!C2682,
IF(
'Shares - LTR - Granted'!B2682 = "",
#N/A,
'Shares - LTR - Granted'!B2682)
)</f>
        <v>#N/A</v>
      </c>
      <c r="C2682" t="e">
        <f>IF(
OR('Performance Securities'!B2682 = "8. Transferee of restricted securities", 'Performance Securities'!B2682 = "9. Any person (substitution for securities etc.)"),
'Performance Securities'!C2682,
IF(
'Performance Securities'!B2682 = "",
#N/A,
'Performance Securities'!B2682)
)</f>
        <v>#N/A</v>
      </c>
      <c r="D2682" t="e">
        <f>IF(
OR('Options or Warrants'!B2682 = "8. Transferee of restricted securities", 'Options or Warrants'!B2682 = "9. Any person (substitution for securities etc.)"),
'Options or Warrants'!C2682,
IF(
'Options or Warrants'!B2682 = "",
#N/A,
'Options or Warrants'!B2682)
)</f>
        <v>#N/A</v>
      </c>
      <c r="E2682" t="e">
        <f>IF(
OR('Options - Free Attaching'!B2682 = "8. Transferee of restricted securities", 'Options - Free Attaching'!B2682 = "9. Any person (substitution for securities etc.)"),
'Options - Free Attaching'!C2682,
IF(
'Options - Free Attaching'!B2682 = "",
#N/A,
'Options - Free Attaching'!B2682)
)</f>
        <v>#N/A</v>
      </c>
      <c r="F2682" t="e">
        <f>IF(
OR('Con. Notes - Conversion'!B2682 = "8. Transferee of restricted securities", 'Con. Notes - Conversion'!B2682 = "9. Any person (substitution for securities etc.)"),
'Con. Notes - Conversion'!C2682,
IF(
'Con. Notes - Conversion'!B2682 = "",
#N/A,
'Con. Notes - Conversion'!B2682)
)</f>
        <v>#N/A</v>
      </c>
      <c r="G2682" t="e">
        <f>IF(
OR('Con. Notes - No Conversion'!B2682 = "8. Transferee of restricted securities", 'Con. Notes - No Conversion'!B2682 = "9. Any person (substitution for securities etc.)"),
'Con. Notes - No Conversion'!C2682,
IF(
'Con. Notes - No Conversion'!B2682 = "",
#N/A,
'Con. Notes - No Conversion'!B2682)
)</f>
        <v>#N/A</v>
      </c>
    </row>
    <row r="2683" spans="1:7" x14ac:dyDescent="0.25">
      <c r="A2683" t="e">
        <f>IF(
OR(Shares!B2683 = "8. Transferee of restricted securities", Shares!B2683 = "9. Any person (substitution for securities etc.)"),
Shares!C2683,
IF(
Shares!B2683 = "",
#N/A,
Shares!B2683)
)</f>
        <v>#N/A</v>
      </c>
      <c r="B2683" t="e">
        <f>IF(
OR('Shares - LTR - Granted'!B2683 = "8. Transferee of restricted securities", 'Shares - LTR - Granted'!B2683 = "9. Any person (substitution for securities etc.)"),
'Shares - LTR - Granted'!C2683,
IF(
'Shares - LTR - Granted'!B2683 = "",
#N/A,
'Shares - LTR - Granted'!B2683)
)</f>
        <v>#N/A</v>
      </c>
      <c r="C2683" t="e">
        <f>IF(
OR('Performance Securities'!B2683 = "8. Transferee of restricted securities", 'Performance Securities'!B2683 = "9. Any person (substitution for securities etc.)"),
'Performance Securities'!C2683,
IF(
'Performance Securities'!B2683 = "",
#N/A,
'Performance Securities'!B2683)
)</f>
        <v>#N/A</v>
      </c>
      <c r="D2683" t="e">
        <f>IF(
OR('Options or Warrants'!B2683 = "8. Transferee of restricted securities", 'Options or Warrants'!B2683 = "9. Any person (substitution for securities etc.)"),
'Options or Warrants'!C2683,
IF(
'Options or Warrants'!B2683 = "",
#N/A,
'Options or Warrants'!B2683)
)</f>
        <v>#N/A</v>
      </c>
      <c r="E2683" t="e">
        <f>IF(
OR('Options - Free Attaching'!B2683 = "8. Transferee of restricted securities", 'Options - Free Attaching'!B2683 = "9. Any person (substitution for securities etc.)"),
'Options - Free Attaching'!C2683,
IF(
'Options - Free Attaching'!B2683 = "",
#N/A,
'Options - Free Attaching'!B2683)
)</f>
        <v>#N/A</v>
      </c>
      <c r="F2683" t="e">
        <f>IF(
OR('Con. Notes - Conversion'!B2683 = "8. Transferee of restricted securities", 'Con. Notes - Conversion'!B2683 = "9. Any person (substitution for securities etc.)"),
'Con. Notes - Conversion'!C2683,
IF(
'Con. Notes - Conversion'!B2683 = "",
#N/A,
'Con. Notes - Conversion'!B2683)
)</f>
        <v>#N/A</v>
      </c>
      <c r="G2683" t="e">
        <f>IF(
OR('Con. Notes - No Conversion'!B2683 = "8. Transferee of restricted securities", 'Con. Notes - No Conversion'!B2683 = "9. Any person (substitution for securities etc.)"),
'Con. Notes - No Conversion'!C2683,
IF(
'Con. Notes - No Conversion'!B2683 = "",
#N/A,
'Con. Notes - No Conversion'!B2683)
)</f>
        <v>#N/A</v>
      </c>
    </row>
    <row r="2684" spans="1:7" x14ac:dyDescent="0.25">
      <c r="A2684" t="e">
        <f>IF(
OR(Shares!B2684 = "8. Transferee of restricted securities", Shares!B2684 = "9. Any person (substitution for securities etc.)"),
Shares!C2684,
IF(
Shares!B2684 = "",
#N/A,
Shares!B2684)
)</f>
        <v>#N/A</v>
      </c>
      <c r="B2684" t="e">
        <f>IF(
OR('Shares - LTR - Granted'!B2684 = "8. Transferee of restricted securities", 'Shares - LTR - Granted'!B2684 = "9. Any person (substitution for securities etc.)"),
'Shares - LTR - Granted'!C2684,
IF(
'Shares - LTR - Granted'!B2684 = "",
#N/A,
'Shares - LTR - Granted'!B2684)
)</f>
        <v>#N/A</v>
      </c>
      <c r="C2684" t="e">
        <f>IF(
OR('Performance Securities'!B2684 = "8. Transferee of restricted securities", 'Performance Securities'!B2684 = "9. Any person (substitution for securities etc.)"),
'Performance Securities'!C2684,
IF(
'Performance Securities'!B2684 = "",
#N/A,
'Performance Securities'!B2684)
)</f>
        <v>#N/A</v>
      </c>
      <c r="D2684" t="e">
        <f>IF(
OR('Options or Warrants'!B2684 = "8. Transferee of restricted securities", 'Options or Warrants'!B2684 = "9. Any person (substitution for securities etc.)"),
'Options or Warrants'!C2684,
IF(
'Options or Warrants'!B2684 = "",
#N/A,
'Options or Warrants'!B2684)
)</f>
        <v>#N/A</v>
      </c>
      <c r="E2684" t="e">
        <f>IF(
OR('Options - Free Attaching'!B2684 = "8. Transferee of restricted securities", 'Options - Free Attaching'!B2684 = "9. Any person (substitution for securities etc.)"),
'Options - Free Attaching'!C2684,
IF(
'Options - Free Attaching'!B2684 = "",
#N/A,
'Options - Free Attaching'!B2684)
)</f>
        <v>#N/A</v>
      </c>
      <c r="F2684" t="e">
        <f>IF(
OR('Con. Notes - Conversion'!B2684 = "8. Transferee of restricted securities", 'Con. Notes - Conversion'!B2684 = "9. Any person (substitution for securities etc.)"),
'Con. Notes - Conversion'!C2684,
IF(
'Con. Notes - Conversion'!B2684 = "",
#N/A,
'Con. Notes - Conversion'!B2684)
)</f>
        <v>#N/A</v>
      </c>
      <c r="G2684" t="e">
        <f>IF(
OR('Con. Notes - No Conversion'!B2684 = "8. Transferee of restricted securities", 'Con. Notes - No Conversion'!B2684 = "9. Any person (substitution for securities etc.)"),
'Con. Notes - No Conversion'!C2684,
IF(
'Con. Notes - No Conversion'!B2684 = "",
#N/A,
'Con. Notes - No Conversion'!B2684)
)</f>
        <v>#N/A</v>
      </c>
    </row>
    <row r="2685" spans="1:7" x14ac:dyDescent="0.25">
      <c r="A2685" t="e">
        <f>IF(
OR(Shares!B2685 = "8. Transferee of restricted securities", Shares!B2685 = "9. Any person (substitution for securities etc.)"),
Shares!C2685,
IF(
Shares!B2685 = "",
#N/A,
Shares!B2685)
)</f>
        <v>#N/A</v>
      </c>
      <c r="B2685" t="e">
        <f>IF(
OR('Shares - LTR - Granted'!B2685 = "8. Transferee of restricted securities", 'Shares - LTR - Granted'!B2685 = "9. Any person (substitution for securities etc.)"),
'Shares - LTR - Granted'!C2685,
IF(
'Shares - LTR - Granted'!B2685 = "",
#N/A,
'Shares - LTR - Granted'!B2685)
)</f>
        <v>#N/A</v>
      </c>
      <c r="C2685" t="e">
        <f>IF(
OR('Performance Securities'!B2685 = "8. Transferee of restricted securities", 'Performance Securities'!B2685 = "9. Any person (substitution for securities etc.)"),
'Performance Securities'!C2685,
IF(
'Performance Securities'!B2685 = "",
#N/A,
'Performance Securities'!B2685)
)</f>
        <v>#N/A</v>
      </c>
      <c r="D2685" t="e">
        <f>IF(
OR('Options or Warrants'!B2685 = "8. Transferee of restricted securities", 'Options or Warrants'!B2685 = "9. Any person (substitution for securities etc.)"),
'Options or Warrants'!C2685,
IF(
'Options or Warrants'!B2685 = "",
#N/A,
'Options or Warrants'!B2685)
)</f>
        <v>#N/A</v>
      </c>
      <c r="E2685" t="e">
        <f>IF(
OR('Options - Free Attaching'!B2685 = "8. Transferee of restricted securities", 'Options - Free Attaching'!B2685 = "9. Any person (substitution for securities etc.)"),
'Options - Free Attaching'!C2685,
IF(
'Options - Free Attaching'!B2685 = "",
#N/A,
'Options - Free Attaching'!B2685)
)</f>
        <v>#N/A</v>
      </c>
      <c r="F2685" t="e">
        <f>IF(
OR('Con. Notes - Conversion'!B2685 = "8. Transferee of restricted securities", 'Con. Notes - Conversion'!B2685 = "9. Any person (substitution for securities etc.)"),
'Con. Notes - Conversion'!C2685,
IF(
'Con. Notes - Conversion'!B2685 = "",
#N/A,
'Con. Notes - Conversion'!B2685)
)</f>
        <v>#N/A</v>
      </c>
      <c r="G2685" t="e">
        <f>IF(
OR('Con. Notes - No Conversion'!B2685 = "8. Transferee of restricted securities", 'Con. Notes - No Conversion'!B2685 = "9. Any person (substitution for securities etc.)"),
'Con. Notes - No Conversion'!C2685,
IF(
'Con. Notes - No Conversion'!B2685 = "",
#N/A,
'Con. Notes - No Conversion'!B2685)
)</f>
        <v>#N/A</v>
      </c>
    </row>
    <row r="2686" spans="1:7" x14ac:dyDescent="0.25">
      <c r="A2686" t="e">
        <f>IF(
OR(Shares!B2686 = "8. Transferee of restricted securities", Shares!B2686 = "9. Any person (substitution for securities etc.)"),
Shares!C2686,
IF(
Shares!B2686 = "",
#N/A,
Shares!B2686)
)</f>
        <v>#N/A</v>
      </c>
      <c r="B2686" t="e">
        <f>IF(
OR('Shares - LTR - Granted'!B2686 = "8. Transferee of restricted securities", 'Shares - LTR - Granted'!B2686 = "9. Any person (substitution for securities etc.)"),
'Shares - LTR - Granted'!C2686,
IF(
'Shares - LTR - Granted'!B2686 = "",
#N/A,
'Shares - LTR - Granted'!B2686)
)</f>
        <v>#N/A</v>
      </c>
      <c r="C2686" t="e">
        <f>IF(
OR('Performance Securities'!B2686 = "8. Transferee of restricted securities", 'Performance Securities'!B2686 = "9. Any person (substitution for securities etc.)"),
'Performance Securities'!C2686,
IF(
'Performance Securities'!B2686 = "",
#N/A,
'Performance Securities'!B2686)
)</f>
        <v>#N/A</v>
      </c>
      <c r="D2686" t="e">
        <f>IF(
OR('Options or Warrants'!B2686 = "8. Transferee of restricted securities", 'Options or Warrants'!B2686 = "9. Any person (substitution for securities etc.)"),
'Options or Warrants'!C2686,
IF(
'Options or Warrants'!B2686 = "",
#N/A,
'Options or Warrants'!B2686)
)</f>
        <v>#N/A</v>
      </c>
      <c r="E2686" t="e">
        <f>IF(
OR('Options - Free Attaching'!B2686 = "8. Transferee of restricted securities", 'Options - Free Attaching'!B2686 = "9. Any person (substitution for securities etc.)"),
'Options - Free Attaching'!C2686,
IF(
'Options - Free Attaching'!B2686 = "",
#N/A,
'Options - Free Attaching'!B2686)
)</f>
        <v>#N/A</v>
      </c>
      <c r="F2686" t="e">
        <f>IF(
OR('Con. Notes - Conversion'!B2686 = "8. Transferee of restricted securities", 'Con. Notes - Conversion'!B2686 = "9. Any person (substitution for securities etc.)"),
'Con. Notes - Conversion'!C2686,
IF(
'Con. Notes - Conversion'!B2686 = "",
#N/A,
'Con. Notes - Conversion'!B2686)
)</f>
        <v>#N/A</v>
      </c>
      <c r="G2686" t="e">
        <f>IF(
OR('Con. Notes - No Conversion'!B2686 = "8. Transferee of restricted securities", 'Con. Notes - No Conversion'!B2686 = "9. Any person (substitution for securities etc.)"),
'Con. Notes - No Conversion'!C2686,
IF(
'Con. Notes - No Conversion'!B2686 = "",
#N/A,
'Con. Notes - No Conversion'!B2686)
)</f>
        <v>#N/A</v>
      </c>
    </row>
    <row r="2687" spans="1:7" x14ac:dyDescent="0.25">
      <c r="A2687" t="e">
        <f>IF(
OR(Shares!B2687 = "8. Transferee of restricted securities", Shares!B2687 = "9. Any person (substitution for securities etc.)"),
Shares!C2687,
IF(
Shares!B2687 = "",
#N/A,
Shares!B2687)
)</f>
        <v>#N/A</v>
      </c>
      <c r="B2687" t="e">
        <f>IF(
OR('Shares - LTR - Granted'!B2687 = "8. Transferee of restricted securities", 'Shares - LTR - Granted'!B2687 = "9. Any person (substitution for securities etc.)"),
'Shares - LTR - Granted'!C2687,
IF(
'Shares - LTR - Granted'!B2687 = "",
#N/A,
'Shares - LTR - Granted'!B2687)
)</f>
        <v>#N/A</v>
      </c>
      <c r="C2687" t="e">
        <f>IF(
OR('Performance Securities'!B2687 = "8. Transferee of restricted securities", 'Performance Securities'!B2687 = "9. Any person (substitution for securities etc.)"),
'Performance Securities'!C2687,
IF(
'Performance Securities'!B2687 = "",
#N/A,
'Performance Securities'!B2687)
)</f>
        <v>#N/A</v>
      </c>
      <c r="D2687" t="e">
        <f>IF(
OR('Options or Warrants'!B2687 = "8. Transferee of restricted securities", 'Options or Warrants'!B2687 = "9. Any person (substitution for securities etc.)"),
'Options or Warrants'!C2687,
IF(
'Options or Warrants'!B2687 = "",
#N/A,
'Options or Warrants'!B2687)
)</f>
        <v>#N/A</v>
      </c>
      <c r="E2687" t="e">
        <f>IF(
OR('Options - Free Attaching'!B2687 = "8. Transferee of restricted securities", 'Options - Free Attaching'!B2687 = "9. Any person (substitution for securities etc.)"),
'Options - Free Attaching'!C2687,
IF(
'Options - Free Attaching'!B2687 = "",
#N/A,
'Options - Free Attaching'!B2687)
)</f>
        <v>#N/A</v>
      </c>
      <c r="F2687" t="e">
        <f>IF(
OR('Con. Notes - Conversion'!B2687 = "8. Transferee of restricted securities", 'Con. Notes - Conversion'!B2687 = "9. Any person (substitution for securities etc.)"),
'Con. Notes - Conversion'!C2687,
IF(
'Con. Notes - Conversion'!B2687 = "",
#N/A,
'Con. Notes - Conversion'!B2687)
)</f>
        <v>#N/A</v>
      </c>
      <c r="G2687" t="e">
        <f>IF(
OR('Con. Notes - No Conversion'!B2687 = "8. Transferee of restricted securities", 'Con. Notes - No Conversion'!B2687 = "9. Any person (substitution for securities etc.)"),
'Con. Notes - No Conversion'!C2687,
IF(
'Con. Notes - No Conversion'!B2687 = "",
#N/A,
'Con. Notes - No Conversion'!B2687)
)</f>
        <v>#N/A</v>
      </c>
    </row>
    <row r="2688" spans="1:7" x14ac:dyDescent="0.25">
      <c r="A2688" t="e">
        <f>IF(
OR(Shares!B2688 = "8. Transferee of restricted securities", Shares!B2688 = "9. Any person (substitution for securities etc.)"),
Shares!C2688,
IF(
Shares!B2688 = "",
#N/A,
Shares!B2688)
)</f>
        <v>#N/A</v>
      </c>
      <c r="B2688" t="e">
        <f>IF(
OR('Shares - LTR - Granted'!B2688 = "8. Transferee of restricted securities", 'Shares - LTR - Granted'!B2688 = "9. Any person (substitution for securities etc.)"),
'Shares - LTR - Granted'!C2688,
IF(
'Shares - LTR - Granted'!B2688 = "",
#N/A,
'Shares - LTR - Granted'!B2688)
)</f>
        <v>#N/A</v>
      </c>
      <c r="C2688" t="e">
        <f>IF(
OR('Performance Securities'!B2688 = "8. Transferee of restricted securities", 'Performance Securities'!B2688 = "9. Any person (substitution for securities etc.)"),
'Performance Securities'!C2688,
IF(
'Performance Securities'!B2688 = "",
#N/A,
'Performance Securities'!B2688)
)</f>
        <v>#N/A</v>
      </c>
      <c r="D2688" t="e">
        <f>IF(
OR('Options or Warrants'!B2688 = "8. Transferee of restricted securities", 'Options or Warrants'!B2688 = "9. Any person (substitution for securities etc.)"),
'Options or Warrants'!C2688,
IF(
'Options or Warrants'!B2688 = "",
#N/A,
'Options or Warrants'!B2688)
)</f>
        <v>#N/A</v>
      </c>
      <c r="E2688" t="e">
        <f>IF(
OR('Options - Free Attaching'!B2688 = "8. Transferee of restricted securities", 'Options - Free Attaching'!B2688 = "9. Any person (substitution for securities etc.)"),
'Options - Free Attaching'!C2688,
IF(
'Options - Free Attaching'!B2688 = "",
#N/A,
'Options - Free Attaching'!B2688)
)</f>
        <v>#N/A</v>
      </c>
      <c r="F2688" t="e">
        <f>IF(
OR('Con. Notes - Conversion'!B2688 = "8. Transferee of restricted securities", 'Con. Notes - Conversion'!B2688 = "9. Any person (substitution for securities etc.)"),
'Con. Notes - Conversion'!C2688,
IF(
'Con. Notes - Conversion'!B2688 = "",
#N/A,
'Con. Notes - Conversion'!B2688)
)</f>
        <v>#N/A</v>
      </c>
      <c r="G2688" t="e">
        <f>IF(
OR('Con. Notes - No Conversion'!B2688 = "8. Transferee of restricted securities", 'Con. Notes - No Conversion'!B2688 = "9. Any person (substitution for securities etc.)"),
'Con. Notes - No Conversion'!C2688,
IF(
'Con. Notes - No Conversion'!B2688 = "",
#N/A,
'Con. Notes - No Conversion'!B2688)
)</f>
        <v>#N/A</v>
      </c>
    </row>
    <row r="2689" spans="1:7" x14ac:dyDescent="0.25">
      <c r="A2689" t="e">
        <f>IF(
OR(Shares!B2689 = "8. Transferee of restricted securities", Shares!B2689 = "9. Any person (substitution for securities etc.)"),
Shares!C2689,
IF(
Shares!B2689 = "",
#N/A,
Shares!B2689)
)</f>
        <v>#N/A</v>
      </c>
      <c r="B2689" t="e">
        <f>IF(
OR('Shares - LTR - Granted'!B2689 = "8. Transferee of restricted securities", 'Shares - LTR - Granted'!B2689 = "9. Any person (substitution for securities etc.)"),
'Shares - LTR - Granted'!C2689,
IF(
'Shares - LTR - Granted'!B2689 = "",
#N/A,
'Shares - LTR - Granted'!B2689)
)</f>
        <v>#N/A</v>
      </c>
      <c r="C2689" t="e">
        <f>IF(
OR('Performance Securities'!B2689 = "8. Transferee of restricted securities", 'Performance Securities'!B2689 = "9. Any person (substitution for securities etc.)"),
'Performance Securities'!C2689,
IF(
'Performance Securities'!B2689 = "",
#N/A,
'Performance Securities'!B2689)
)</f>
        <v>#N/A</v>
      </c>
      <c r="D2689" t="e">
        <f>IF(
OR('Options or Warrants'!B2689 = "8. Transferee of restricted securities", 'Options or Warrants'!B2689 = "9. Any person (substitution for securities etc.)"),
'Options or Warrants'!C2689,
IF(
'Options or Warrants'!B2689 = "",
#N/A,
'Options or Warrants'!B2689)
)</f>
        <v>#N/A</v>
      </c>
      <c r="E2689" t="e">
        <f>IF(
OR('Options - Free Attaching'!B2689 = "8. Transferee of restricted securities", 'Options - Free Attaching'!B2689 = "9. Any person (substitution for securities etc.)"),
'Options - Free Attaching'!C2689,
IF(
'Options - Free Attaching'!B2689 = "",
#N/A,
'Options - Free Attaching'!B2689)
)</f>
        <v>#N/A</v>
      </c>
      <c r="F2689" t="e">
        <f>IF(
OR('Con. Notes - Conversion'!B2689 = "8. Transferee of restricted securities", 'Con. Notes - Conversion'!B2689 = "9. Any person (substitution for securities etc.)"),
'Con. Notes - Conversion'!C2689,
IF(
'Con. Notes - Conversion'!B2689 = "",
#N/A,
'Con. Notes - Conversion'!B2689)
)</f>
        <v>#N/A</v>
      </c>
      <c r="G2689" t="e">
        <f>IF(
OR('Con. Notes - No Conversion'!B2689 = "8. Transferee of restricted securities", 'Con. Notes - No Conversion'!B2689 = "9. Any person (substitution for securities etc.)"),
'Con. Notes - No Conversion'!C2689,
IF(
'Con. Notes - No Conversion'!B2689 = "",
#N/A,
'Con. Notes - No Conversion'!B2689)
)</f>
        <v>#N/A</v>
      </c>
    </row>
    <row r="2690" spans="1:7" x14ac:dyDescent="0.25">
      <c r="A2690" t="e">
        <f>IF(
OR(Shares!B2690 = "8. Transferee of restricted securities", Shares!B2690 = "9. Any person (substitution for securities etc.)"),
Shares!C2690,
IF(
Shares!B2690 = "",
#N/A,
Shares!B2690)
)</f>
        <v>#N/A</v>
      </c>
      <c r="B2690" t="e">
        <f>IF(
OR('Shares - LTR - Granted'!B2690 = "8. Transferee of restricted securities", 'Shares - LTR - Granted'!B2690 = "9. Any person (substitution for securities etc.)"),
'Shares - LTR - Granted'!C2690,
IF(
'Shares - LTR - Granted'!B2690 = "",
#N/A,
'Shares - LTR - Granted'!B2690)
)</f>
        <v>#N/A</v>
      </c>
      <c r="C2690" t="e">
        <f>IF(
OR('Performance Securities'!B2690 = "8. Transferee of restricted securities", 'Performance Securities'!B2690 = "9. Any person (substitution for securities etc.)"),
'Performance Securities'!C2690,
IF(
'Performance Securities'!B2690 = "",
#N/A,
'Performance Securities'!B2690)
)</f>
        <v>#N/A</v>
      </c>
      <c r="D2690" t="e">
        <f>IF(
OR('Options or Warrants'!B2690 = "8. Transferee of restricted securities", 'Options or Warrants'!B2690 = "9. Any person (substitution for securities etc.)"),
'Options or Warrants'!C2690,
IF(
'Options or Warrants'!B2690 = "",
#N/A,
'Options or Warrants'!B2690)
)</f>
        <v>#N/A</v>
      </c>
      <c r="E2690" t="e">
        <f>IF(
OR('Options - Free Attaching'!B2690 = "8. Transferee of restricted securities", 'Options - Free Attaching'!B2690 = "9. Any person (substitution for securities etc.)"),
'Options - Free Attaching'!C2690,
IF(
'Options - Free Attaching'!B2690 = "",
#N/A,
'Options - Free Attaching'!B2690)
)</f>
        <v>#N/A</v>
      </c>
      <c r="F2690" t="e">
        <f>IF(
OR('Con. Notes - Conversion'!B2690 = "8. Transferee of restricted securities", 'Con. Notes - Conversion'!B2690 = "9. Any person (substitution for securities etc.)"),
'Con. Notes - Conversion'!C2690,
IF(
'Con. Notes - Conversion'!B2690 = "",
#N/A,
'Con. Notes - Conversion'!B2690)
)</f>
        <v>#N/A</v>
      </c>
      <c r="G2690" t="e">
        <f>IF(
OR('Con. Notes - No Conversion'!B2690 = "8. Transferee of restricted securities", 'Con. Notes - No Conversion'!B2690 = "9. Any person (substitution for securities etc.)"),
'Con. Notes - No Conversion'!C2690,
IF(
'Con. Notes - No Conversion'!B2690 = "",
#N/A,
'Con. Notes - No Conversion'!B2690)
)</f>
        <v>#N/A</v>
      </c>
    </row>
    <row r="2691" spans="1:7" x14ac:dyDescent="0.25">
      <c r="A2691" t="e">
        <f>IF(
OR(Shares!B2691 = "8. Transferee of restricted securities", Shares!B2691 = "9. Any person (substitution for securities etc.)"),
Shares!C2691,
IF(
Shares!B2691 = "",
#N/A,
Shares!B2691)
)</f>
        <v>#N/A</v>
      </c>
      <c r="B2691" t="e">
        <f>IF(
OR('Shares - LTR - Granted'!B2691 = "8. Transferee of restricted securities", 'Shares - LTR - Granted'!B2691 = "9. Any person (substitution for securities etc.)"),
'Shares - LTR - Granted'!C2691,
IF(
'Shares - LTR - Granted'!B2691 = "",
#N/A,
'Shares - LTR - Granted'!B2691)
)</f>
        <v>#N/A</v>
      </c>
      <c r="C2691" t="e">
        <f>IF(
OR('Performance Securities'!B2691 = "8. Transferee of restricted securities", 'Performance Securities'!B2691 = "9. Any person (substitution for securities etc.)"),
'Performance Securities'!C2691,
IF(
'Performance Securities'!B2691 = "",
#N/A,
'Performance Securities'!B2691)
)</f>
        <v>#N/A</v>
      </c>
      <c r="D2691" t="e">
        <f>IF(
OR('Options or Warrants'!B2691 = "8. Transferee of restricted securities", 'Options or Warrants'!B2691 = "9. Any person (substitution for securities etc.)"),
'Options or Warrants'!C2691,
IF(
'Options or Warrants'!B2691 = "",
#N/A,
'Options or Warrants'!B2691)
)</f>
        <v>#N/A</v>
      </c>
      <c r="E2691" t="e">
        <f>IF(
OR('Options - Free Attaching'!B2691 = "8. Transferee of restricted securities", 'Options - Free Attaching'!B2691 = "9. Any person (substitution for securities etc.)"),
'Options - Free Attaching'!C2691,
IF(
'Options - Free Attaching'!B2691 = "",
#N/A,
'Options - Free Attaching'!B2691)
)</f>
        <v>#N/A</v>
      </c>
      <c r="F2691" t="e">
        <f>IF(
OR('Con. Notes - Conversion'!B2691 = "8. Transferee of restricted securities", 'Con. Notes - Conversion'!B2691 = "9. Any person (substitution for securities etc.)"),
'Con. Notes - Conversion'!C2691,
IF(
'Con. Notes - Conversion'!B2691 = "",
#N/A,
'Con. Notes - Conversion'!B2691)
)</f>
        <v>#N/A</v>
      </c>
      <c r="G2691" t="e">
        <f>IF(
OR('Con. Notes - No Conversion'!B2691 = "8. Transferee of restricted securities", 'Con. Notes - No Conversion'!B2691 = "9. Any person (substitution for securities etc.)"),
'Con. Notes - No Conversion'!C2691,
IF(
'Con. Notes - No Conversion'!B2691 = "",
#N/A,
'Con. Notes - No Conversion'!B2691)
)</f>
        <v>#N/A</v>
      </c>
    </row>
    <row r="2692" spans="1:7" x14ac:dyDescent="0.25">
      <c r="A2692" t="e">
        <f>IF(
OR(Shares!B2692 = "8. Transferee of restricted securities", Shares!B2692 = "9. Any person (substitution for securities etc.)"),
Shares!C2692,
IF(
Shares!B2692 = "",
#N/A,
Shares!B2692)
)</f>
        <v>#N/A</v>
      </c>
      <c r="B2692" t="e">
        <f>IF(
OR('Shares - LTR - Granted'!B2692 = "8. Transferee of restricted securities", 'Shares - LTR - Granted'!B2692 = "9. Any person (substitution for securities etc.)"),
'Shares - LTR - Granted'!C2692,
IF(
'Shares - LTR - Granted'!B2692 = "",
#N/A,
'Shares - LTR - Granted'!B2692)
)</f>
        <v>#N/A</v>
      </c>
      <c r="C2692" t="e">
        <f>IF(
OR('Performance Securities'!B2692 = "8. Transferee of restricted securities", 'Performance Securities'!B2692 = "9. Any person (substitution for securities etc.)"),
'Performance Securities'!C2692,
IF(
'Performance Securities'!B2692 = "",
#N/A,
'Performance Securities'!B2692)
)</f>
        <v>#N/A</v>
      </c>
      <c r="D2692" t="e">
        <f>IF(
OR('Options or Warrants'!B2692 = "8. Transferee of restricted securities", 'Options or Warrants'!B2692 = "9. Any person (substitution for securities etc.)"),
'Options or Warrants'!C2692,
IF(
'Options or Warrants'!B2692 = "",
#N/A,
'Options or Warrants'!B2692)
)</f>
        <v>#N/A</v>
      </c>
      <c r="E2692" t="e">
        <f>IF(
OR('Options - Free Attaching'!B2692 = "8. Transferee of restricted securities", 'Options - Free Attaching'!B2692 = "9. Any person (substitution for securities etc.)"),
'Options - Free Attaching'!C2692,
IF(
'Options - Free Attaching'!B2692 = "",
#N/A,
'Options - Free Attaching'!B2692)
)</f>
        <v>#N/A</v>
      </c>
      <c r="F2692" t="e">
        <f>IF(
OR('Con. Notes - Conversion'!B2692 = "8. Transferee of restricted securities", 'Con. Notes - Conversion'!B2692 = "9. Any person (substitution for securities etc.)"),
'Con. Notes - Conversion'!C2692,
IF(
'Con. Notes - Conversion'!B2692 = "",
#N/A,
'Con. Notes - Conversion'!B2692)
)</f>
        <v>#N/A</v>
      </c>
      <c r="G2692" t="e">
        <f>IF(
OR('Con. Notes - No Conversion'!B2692 = "8. Transferee of restricted securities", 'Con. Notes - No Conversion'!B2692 = "9. Any person (substitution for securities etc.)"),
'Con. Notes - No Conversion'!C2692,
IF(
'Con. Notes - No Conversion'!B2692 = "",
#N/A,
'Con. Notes - No Conversion'!B2692)
)</f>
        <v>#N/A</v>
      </c>
    </row>
    <row r="2693" spans="1:7" x14ac:dyDescent="0.25">
      <c r="A2693" t="e">
        <f>IF(
OR(Shares!B2693 = "8. Transferee of restricted securities", Shares!B2693 = "9. Any person (substitution for securities etc.)"),
Shares!C2693,
IF(
Shares!B2693 = "",
#N/A,
Shares!B2693)
)</f>
        <v>#N/A</v>
      </c>
      <c r="B2693" t="e">
        <f>IF(
OR('Shares - LTR - Granted'!B2693 = "8. Transferee of restricted securities", 'Shares - LTR - Granted'!B2693 = "9. Any person (substitution for securities etc.)"),
'Shares - LTR - Granted'!C2693,
IF(
'Shares - LTR - Granted'!B2693 = "",
#N/A,
'Shares - LTR - Granted'!B2693)
)</f>
        <v>#N/A</v>
      </c>
      <c r="C2693" t="e">
        <f>IF(
OR('Performance Securities'!B2693 = "8. Transferee of restricted securities", 'Performance Securities'!B2693 = "9. Any person (substitution for securities etc.)"),
'Performance Securities'!C2693,
IF(
'Performance Securities'!B2693 = "",
#N/A,
'Performance Securities'!B2693)
)</f>
        <v>#N/A</v>
      </c>
      <c r="D2693" t="e">
        <f>IF(
OR('Options or Warrants'!B2693 = "8. Transferee of restricted securities", 'Options or Warrants'!B2693 = "9. Any person (substitution for securities etc.)"),
'Options or Warrants'!C2693,
IF(
'Options or Warrants'!B2693 = "",
#N/A,
'Options or Warrants'!B2693)
)</f>
        <v>#N/A</v>
      </c>
      <c r="E2693" t="e">
        <f>IF(
OR('Options - Free Attaching'!B2693 = "8. Transferee of restricted securities", 'Options - Free Attaching'!B2693 = "9. Any person (substitution for securities etc.)"),
'Options - Free Attaching'!C2693,
IF(
'Options - Free Attaching'!B2693 = "",
#N/A,
'Options - Free Attaching'!B2693)
)</f>
        <v>#N/A</v>
      </c>
      <c r="F2693" t="e">
        <f>IF(
OR('Con. Notes - Conversion'!B2693 = "8. Transferee of restricted securities", 'Con. Notes - Conversion'!B2693 = "9. Any person (substitution for securities etc.)"),
'Con. Notes - Conversion'!C2693,
IF(
'Con. Notes - Conversion'!B2693 = "",
#N/A,
'Con. Notes - Conversion'!B2693)
)</f>
        <v>#N/A</v>
      </c>
      <c r="G2693" t="e">
        <f>IF(
OR('Con. Notes - No Conversion'!B2693 = "8. Transferee of restricted securities", 'Con. Notes - No Conversion'!B2693 = "9. Any person (substitution for securities etc.)"),
'Con. Notes - No Conversion'!C2693,
IF(
'Con. Notes - No Conversion'!B2693 = "",
#N/A,
'Con. Notes - No Conversion'!B2693)
)</f>
        <v>#N/A</v>
      </c>
    </row>
    <row r="2694" spans="1:7" x14ac:dyDescent="0.25">
      <c r="A2694" t="e">
        <f>IF(
OR(Shares!B2694 = "8. Transferee of restricted securities", Shares!B2694 = "9. Any person (substitution for securities etc.)"),
Shares!C2694,
IF(
Shares!B2694 = "",
#N/A,
Shares!B2694)
)</f>
        <v>#N/A</v>
      </c>
      <c r="B2694" t="e">
        <f>IF(
OR('Shares - LTR - Granted'!B2694 = "8. Transferee of restricted securities", 'Shares - LTR - Granted'!B2694 = "9. Any person (substitution for securities etc.)"),
'Shares - LTR - Granted'!C2694,
IF(
'Shares - LTR - Granted'!B2694 = "",
#N/A,
'Shares - LTR - Granted'!B2694)
)</f>
        <v>#N/A</v>
      </c>
      <c r="C2694" t="e">
        <f>IF(
OR('Performance Securities'!B2694 = "8. Transferee of restricted securities", 'Performance Securities'!B2694 = "9. Any person (substitution for securities etc.)"),
'Performance Securities'!C2694,
IF(
'Performance Securities'!B2694 = "",
#N/A,
'Performance Securities'!B2694)
)</f>
        <v>#N/A</v>
      </c>
      <c r="D2694" t="e">
        <f>IF(
OR('Options or Warrants'!B2694 = "8. Transferee of restricted securities", 'Options or Warrants'!B2694 = "9. Any person (substitution for securities etc.)"),
'Options or Warrants'!C2694,
IF(
'Options or Warrants'!B2694 = "",
#N/A,
'Options or Warrants'!B2694)
)</f>
        <v>#N/A</v>
      </c>
      <c r="E2694" t="e">
        <f>IF(
OR('Options - Free Attaching'!B2694 = "8. Transferee of restricted securities", 'Options - Free Attaching'!B2694 = "9. Any person (substitution for securities etc.)"),
'Options - Free Attaching'!C2694,
IF(
'Options - Free Attaching'!B2694 = "",
#N/A,
'Options - Free Attaching'!B2694)
)</f>
        <v>#N/A</v>
      </c>
      <c r="F2694" t="e">
        <f>IF(
OR('Con. Notes - Conversion'!B2694 = "8. Transferee of restricted securities", 'Con. Notes - Conversion'!B2694 = "9. Any person (substitution for securities etc.)"),
'Con. Notes - Conversion'!C2694,
IF(
'Con. Notes - Conversion'!B2694 = "",
#N/A,
'Con. Notes - Conversion'!B2694)
)</f>
        <v>#N/A</v>
      </c>
      <c r="G2694" t="e">
        <f>IF(
OR('Con. Notes - No Conversion'!B2694 = "8. Transferee of restricted securities", 'Con. Notes - No Conversion'!B2694 = "9. Any person (substitution for securities etc.)"),
'Con. Notes - No Conversion'!C2694,
IF(
'Con. Notes - No Conversion'!B2694 = "",
#N/A,
'Con. Notes - No Conversion'!B2694)
)</f>
        <v>#N/A</v>
      </c>
    </row>
    <row r="2695" spans="1:7" x14ac:dyDescent="0.25">
      <c r="A2695" t="e">
        <f>IF(
OR(Shares!B2695 = "8. Transferee of restricted securities", Shares!B2695 = "9. Any person (substitution for securities etc.)"),
Shares!C2695,
IF(
Shares!B2695 = "",
#N/A,
Shares!B2695)
)</f>
        <v>#N/A</v>
      </c>
      <c r="B2695" t="e">
        <f>IF(
OR('Shares - LTR - Granted'!B2695 = "8. Transferee of restricted securities", 'Shares - LTR - Granted'!B2695 = "9. Any person (substitution for securities etc.)"),
'Shares - LTR - Granted'!C2695,
IF(
'Shares - LTR - Granted'!B2695 = "",
#N/A,
'Shares - LTR - Granted'!B2695)
)</f>
        <v>#N/A</v>
      </c>
      <c r="C2695" t="e">
        <f>IF(
OR('Performance Securities'!B2695 = "8. Transferee of restricted securities", 'Performance Securities'!B2695 = "9. Any person (substitution for securities etc.)"),
'Performance Securities'!C2695,
IF(
'Performance Securities'!B2695 = "",
#N/A,
'Performance Securities'!B2695)
)</f>
        <v>#N/A</v>
      </c>
      <c r="D2695" t="e">
        <f>IF(
OR('Options or Warrants'!B2695 = "8. Transferee of restricted securities", 'Options or Warrants'!B2695 = "9. Any person (substitution for securities etc.)"),
'Options or Warrants'!C2695,
IF(
'Options or Warrants'!B2695 = "",
#N/A,
'Options or Warrants'!B2695)
)</f>
        <v>#N/A</v>
      </c>
      <c r="E2695" t="e">
        <f>IF(
OR('Options - Free Attaching'!B2695 = "8. Transferee of restricted securities", 'Options - Free Attaching'!B2695 = "9. Any person (substitution for securities etc.)"),
'Options - Free Attaching'!C2695,
IF(
'Options - Free Attaching'!B2695 = "",
#N/A,
'Options - Free Attaching'!B2695)
)</f>
        <v>#N/A</v>
      </c>
      <c r="F2695" t="e">
        <f>IF(
OR('Con. Notes - Conversion'!B2695 = "8. Transferee of restricted securities", 'Con. Notes - Conversion'!B2695 = "9. Any person (substitution for securities etc.)"),
'Con. Notes - Conversion'!C2695,
IF(
'Con. Notes - Conversion'!B2695 = "",
#N/A,
'Con. Notes - Conversion'!B2695)
)</f>
        <v>#N/A</v>
      </c>
      <c r="G2695" t="e">
        <f>IF(
OR('Con. Notes - No Conversion'!B2695 = "8. Transferee of restricted securities", 'Con. Notes - No Conversion'!B2695 = "9. Any person (substitution for securities etc.)"),
'Con. Notes - No Conversion'!C2695,
IF(
'Con. Notes - No Conversion'!B2695 = "",
#N/A,
'Con. Notes - No Conversion'!B2695)
)</f>
        <v>#N/A</v>
      </c>
    </row>
    <row r="2696" spans="1:7" x14ac:dyDescent="0.25">
      <c r="A2696" t="e">
        <f>IF(
OR(Shares!B2696 = "8. Transferee of restricted securities", Shares!B2696 = "9. Any person (substitution for securities etc.)"),
Shares!C2696,
IF(
Shares!B2696 = "",
#N/A,
Shares!B2696)
)</f>
        <v>#N/A</v>
      </c>
      <c r="B2696" t="e">
        <f>IF(
OR('Shares - LTR - Granted'!B2696 = "8. Transferee of restricted securities", 'Shares - LTR - Granted'!B2696 = "9. Any person (substitution for securities etc.)"),
'Shares - LTR - Granted'!C2696,
IF(
'Shares - LTR - Granted'!B2696 = "",
#N/A,
'Shares - LTR - Granted'!B2696)
)</f>
        <v>#N/A</v>
      </c>
      <c r="C2696" t="e">
        <f>IF(
OR('Performance Securities'!B2696 = "8. Transferee of restricted securities", 'Performance Securities'!B2696 = "9. Any person (substitution for securities etc.)"),
'Performance Securities'!C2696,
IF(
'Performance Securities'!B2696 = "",
#N/A,
'Performance Securities'!B2696)
)</f>
        <v>#N/A</v>
      </c>
      <c r="D2696" t="e">
        <f>IF(
OR('Options or Warrants'!B2696 = "8. Transferee of restricted securities", 'Options or Warrants'!B2696 = "9. Any person (substitution for securities etc.)"),
'Options or Warrants'!C2696,
IF(
'Options or Warrants'!B2696 = "",
#N/A,
'Options or Warrants'!B2696)
)</f>
        <v>#N/A</v>
      </c>
      <c r="E2696" t="e">
        <f>IF(
OR('Options - Free Attaching'!B2696 = "8. Transferee of restricted securities", 'Options - Free Attaching'!B2696 = "9. Any person (substitution for securities etc.)"),
'Options - Free Attaching'!C2696,
IF(
'Options - Free Attaching'!B2696 = "",
#N/A,
'Options - Free Attaching'!B2696)
)</f>
        <v>#N/A</v>
      </c>
      <c r="F2696" t="e">
        <f>IF(
OR('Con. Notes - Conversion'!B2696 = "8. Transferee of restricted securities", 'Con. Notes - Conversion'!B2696 = "9. Any person (substitution for securities etc.)"),
'Con. Notes - Conversion'!C2696,
IF(
'Con. Notes - Conversion'!B2696 = "",
#N/A,
'Con. Notes - Conversion'!B2696)
)</f>
        <v>#N/A</v>
      </c>
      <c r="G2696" t="e">
        <f>IF(
OR('Con. Notes - No Conversion'!B2696 = "8. Transferee of restricted securities", 'Con. Notes - No Conversion'!B2696 = "9. Any person (substitution for securities etc.)"),
'Con. Notes - No Conversion'!C2696,
IF(
'Con. Notes - No Conversion'!B2696 = "",
#N/A,
'Con. Notes - No Conversion'!B2696)
)</f>
        <v>#N/A</v>
      </c>
    </row>
    <row r="2697" spans="1:7" x14ac:dyDescent="0.25">
      <c r="A2697" t="e">
        <f>IF(
OR(Shares!B2697 = "8. Transferee of restricted securities", Shares!B2697 = "9. Any person (substitution for securities etc.)"),
Shares!C2697,
IF(
Shares!B2697 = "",
#N/A,
Shares!B2697)
)</f>
        <v>#N/A</v>
      </c>
      <c r="B2697" t="e">
        <f>IF(
OR('Shares - LTR - Granted'!B2697 = "8. Transferee of restricted securities", 'Shares - LTR - Granted'!B2697 = "9. Any person (substitution for securities etc.)"),
'Shares - LTR - Granted'!C2697,
IF(
'Shares - LTR - Granted'!B2697 = "",
#N/A,
'Shares - LTR - Granted'!B2697)
)</f>
        <v>#N/A</v>
      </c>
      <c r="C2697" t="e">
        <f>IF(
OR('Performance Securities'!B2697 = "8. Transferee of restricted securities", 'Performance Securities'!B2697 = "9. Any person (substitution for securities etc.)"),
'Performance Securities'!C2697,
IF(
'Performance Securities'!B2697 = "",
#N/A,
'Performance Securities'!B2697)
)</f>
        <v>#N/A</v>
      </c>
      <c r="D2697" t="e">
        <f>IF(
OR('Options or Warrants'!B2697 = "8. Transferee of restricted securities", 'Options or Warrants'!B2697 = "9. Any person (substitution for securities etc.)"),
'Options or Warrants'!C2697,
IF(
'Options or Warrants'!B2697 = "",
#N/A,
'Options or Warrants'!B2697)
)</f>
        <v>#N/A</v>
      </c>
      <c r="E2697" t="e">
        <f>IF(
OR('Options - Free Attaching'!B2697 = "8. Transferee of restricted securities", 'Options - Free Attaching'!B2697 = "9. Any person (substitution for securities etc.)"),
'Options - Free Attaching'!C2697,
IF(
'Options - Free Attaching'!B2697 = "",
#N/A,
'Options - Free Attaching'!B2697)
)</f>
        <v>#N/A</v>
      </c>
      <c r="F2697" t="e">
        <f>IF(
OR('Con. Notes - Conversion'!B2697 = "8. Transferee of restricted securities", 'Con. Notes - Conversion'!B2697 = "9. Any person (substitution for securities etc.)"),
'Con. Notes - Conversion'!C2697,
IF(
'Con. Notes - Conversion'!B2697 = "",
#N/A,
'Con. Notes - Conversion'!B2697)
)</f>
        <v>#N/A</v>
      </c>
      <c r="G2697" t="e">
        <f>IF(
OR('Con. Notes - No Conversion'!B2697 = "8. Transferee of restricted securities", 'Con. Notes - No Conversion'!B2697 = "9. Any person (substitution for securities etc.)"),
'Con. Notes - No Conversion'!C2697,
IF(
'Con. Notes - No Conversion'!B2697 = "",
#N/A,
'Con. Notes - No Conversion'!B2697)
)</f>
        <v>#N/A</v>
      </c>
    </row>
    <row r="2698" spans="1:7" x14ac:dyDescent="0.25">
      <c r="A2698" t="e">
        <f>IF(
OR(Shares!B2698 = "8. Transferee of restricted securities", Shares!B2698 = "9. Any person (substitution for securities etc.)"),
Shares!C2698,
IF(
Shares!B2698 = "",
#N/A,
Shares!B2698)
)</f>
        <v>#N/A</v>
      </c>
      <c r="B2698" t="e">
        <f>IF(
OR('Shares - LTR - Granted'!B2698 = "8. Transferee of restricted securities", 'Shares - LTR - Granted'!B2698 = "9. Any person (substitution for securities etc.)"),
'Shares - LTR - Granted'!C2698,
IF(
'Shares - LTR - Granted'!B2698 = "",
#N/A,
'Shares - LTR - Granted'!B2698)
)</f>
        <v>#N/A</v>
      </c>
      <c r="C2698" t="e">
        <f>IF(
OR('Performance Securities'!B2698 = "8. Transferee of restricted securities", 'Performance Securities'!B2698 = "9. Any person (substitution for securities etc.)"),
'Performance Securities'!C2698,
IF(
'Performance Securities'!B2698 = "",
#N/A,
'Performance Securities'!B2698)
)</f>
        <v>#N/A</v>
      </c>
      <c r="D2698" t="e">
        <f>IF(
OR('Options or Warrants'!B2698 = "8. Transferee of restricted securities", 'Options or Warrants'!B2698 = "9. Any person (substitution for securities etc.)"),
'Options or Warrants'!C2698,
IF(
'Options or Warrants'!B2698 = "",
#N/A,
'Options or Warrants'!B2698)
)</f>
        <v>#N/A</v>
      </c>
      <c r="E2698" t="e">
        <f>IF(
OR('Options - Free Attaching'!B2698 = "8. Transferee of restricted securities", 'Options - Free Attaching'!B2698 = "9. Any person (substitution for securities etc.)"),
'Options - Free Attaching'!C2698,
IF(
'Options - Free Attaching'!B2698 = "",
#N/A,
'Options - Free Attaching'!B2698)
)</f>
        <v>#N/A</v>
      </c>
      <c r="F2698" t="e">
        <f>IF(
OR('Con. Notes - Conversion'!B2698 = "8. Transferee of restricted securities", 'Con. Notes - Conversion'!B2698 = "9. Any person (substitution for securities etc.)"),
'Con. Notes - Conversion'!C2698,
IF(
'Con. Notes - Conversion'!B2698 = "",
#N/A,
'Con. Notes - Conversion'!B2698)
)</f>
        <v>#N/A</v>
      </c>
      <c r="G2698" t="e">
        <f>IF(
OR('Con. Notes - No Conversion'!B2698 = "8. Transferee of restricted securities", 'Con. Notes - No Conversion'!B2698 = "9. Any person (substitution for securities etc.)"),
'Con. Notes - No Conversion'!C2698,
IF(
'Con. Notes - No Conversion'!B2698 = "",
#N/A,
'Con. Notes - No Conversion'!B2698)
)</f>
        <v>#N/A</v>
      </c>
    </row>
    <row r="2699" spans="1:7" x14ac:dyDescent="0.25">
      <c r="A2699" t="e">
        <f>IF(
OR(Shares!B2699 = "8. Transferee of restricted securities", Shares!B2699 = "9. Any person (substitution for securities etc.)"),
Shares!C2699,
IF(
Shares!B2699 = "",
#N/A,
Shares!B2699)
)</f>
        <v>#N/A</v>
      </c>
      <c r="B2699" t="e">
        <f>IF(
OR('Shares - LTR - Granted'!B2699 = "8. Transferee of restricted securities", 'Shares - LTR - Granted'!B2699 = "9. Any person (substitution for securities etc.)"),
'Shares - LTR - Granted'!C2699,
IF(
'Shares - LTR - Granted'!B2699 = "",
#N/A,
'Shares - LTR - Granted'!B2699)
)</f>
        <v>#N/A</v>
      </c>
      <c r="C2699" t="e">
        <f>IF(
OR('Performance Securities'!B2699 = "8. Transferee of restricted securities", 'Performance Securities'!B2699 = "9. Any person (substitution for securities etc.)"),
'Performance Securities'!C2699,
IF(
'Performance Securities'!B2699 = "",
#N/A,
'Performance Securities'!B2699)
)</f>
        <v>#N/A</v>
      </c>
      <c r="D2699" t="e">
        <f>IF(
OR('Options or Warrants'!B2699 = "8. Transferee of restricted securities", 'Options or Warrants'!B2699 = "9. Any person (substitution for securities etc.)"),
'Options or Warrants'!C2699,
IF(
'Options or Warrants'!B2699 = "",
#N/A,
'Options or Warrants'!B2699)
)</f>
        <v>#N/A</v>
      </c>
      <c r="E2699" t="e">
        <f>IF(
OR('Options - Free Attaching'!B2699 = "8. Transferee of restricted securities", 'Options - Free Attaching'!B2699 = "9. Any person (substitution for securities etc.)"),
'Options - Free Attaching'!C2699,
IF(
'Options - Free Attaching'!B2699 = "",
#N/A,
'Options - Free Attaching'!B2699)
)</f>
        <v>#N/A</v>
      </c>
      <c r="F2699" t="e">
        <f>IF(
OR('Con. Notes - Conversion'!B2699 = "8. Transferee of restricted securities", 'Con. Notes - Conversion'!B2699 = "9. Any person (substitution for securities etc.)"),
'Con. Notes - Conversion'!C2699,
IF(
'Con. Notes - Conversion'!B2699 = "",
#N/A,
'Con. Notes - Conversion'!B2699)
)</f>
        <v>#N/A</v>
      </c>
      <c r="G2699" t="e">
        <f>IF(
OR('Con. Notes - No Conversion'!B2699 = "8. Transferee of restricted securities", 'Con. Notes - No Conversion'!B2699 = "9. Any person (substitution for securities etc.)"),
'Con. Notes - No Conversion'!C2699,
IF(
'Con. Notes - No Conversion'!B2699 = "",
#N/A,
'Con. Notes - No Conversion'!B2699)
)</f>
        <v>#N/A</v>
      </c>
    </row>
    <row r="2700" spans="1:7" x14ac:dyDescent="0.25">
      <c r="A2700" t="e">
        <f>IF(
OR(Shares!B2700 = "8. Transferee of restricted securities", Shares!B2700 = "9. Any person (substitution for securities etc.)"),
Shares!C2700,
IF(
Shares!B2700 = "",
#N/A,
Shares!B2700)
)</f>
        <v>#N/A</v>
      </c>
      <c r="B2700" t="e">
        <f>IF(
OR('Shares - LTR - Granted'!B2700 = "8. Transferee of restricted securities", 'Shares - LTR - Granted'!B2700 = "9. Any person (substitution for securities etc.)"),
'Shares - LTR - Granted'!C2700,
IF(
'Shares - LTR - Granted'!B2700 = "",
#N/A,
'Shares - LTR - Granted'!B2700)
)</f>
        <v>#N/A</v>
      </c>
      <c r="C2700" t="e">
        <f>IF(
OR('Performance Securities'!B2700 = "8. Transferee of restricted securities", 'Performance Securities'!B2700 = "9. Any person (substitution for securities etc.)"),
'Performance Securities'!C2700,
IF(
'Performance Securities'!B2700 = "",
#N/A,
'Performance Securities'!B2700)
)</f>
        <v>#N/A</v>
      </c>
      <c r="D2700" t="e">
        <f>IF(
OR('Options or Warrants'!B2700 = "8. Transferee of restricted securities", 'Options or Warrants'!B2700 = "9. Any person (substitution for securities etc.)"),
'Options or Warrants'!C2700,
IF(
'Options or Warrants'!B2700 = "",
#N/A,
'Options or Warrants'!B2700)
)</f>
        <v>#N/A</v>
      </c>
      <c r="E2700" t="e">
        <f>IF(
OR('Options - Free Attaching'!B2700 = "8. Transferee of restricted securities", 'Options - Free Attaching'!B2700 = "9. Any person (substitution for securities etc.)"),
'Options - Free Attaching'!C2700,
IF(
'Options - Free Attaching'!B2700 = "",
#N/A,
'Options - Free Attaching'!B2700)
)</f>
        <v>#N/A</v>
      </c>
      <c r="F2700" t="e">
        <f>IF(
OR('Con. Notes - Conversion'!B2700 = "8. Transferee of restricted securities", 'Con. Notes - Conversion'!B2700 = "9. Any person (substitution for securities etc.)"),
'Con. Notes - Conversion'!C2700,
IF(
'Con. Notes - Conversion'!B2700 = "",
#N/A,
'Con. Notes - Conversion'!B2700)
)</f>
        <v>#N/A</v>
      </c>
      <c r="G2700" t="e">
        <f>IF(
OR('Con. Notes - No Conversion'!B2700 = "8. Transferee of restricted securities", 'Con. Notes - No Conversion'!B2700 = "9. Any person (substitution for securities etc.)"),
'Con. Notes - No Conversion'!C2700,
IF(
'Con. Notes - No Conversion'!B2700 = "",
#N/A,
'Con. Notes - No Conversion'!B2700)
)</f>
        <v>#N/A</v>
      </c>
    </row>
    <row r="2701" spans="1:7" x14ac:dyDescent="0.25">
      <c r="A2701" t="e">
        <f>IF(
OR(Shares!B2701 = "8. Transferee of restricted securities", Shares!B2701 = "9. Any person (substitution for securities etc.)"),
Shares!C2701,
IF(
Shares!B2701 = "",
#N/A,
Shares!B2701)
)</f>
        <v>#N/A</v>
      </c>
      <c r="B2701" t="e">
        <f>IF(
OR('Shares - LTR - Granted'!B2701 = "8. Transferee of restricted securities", 'Shares - LTR - Granted'!B2701 = "9. Any person (substitution for securities etc.)"),
'Shares - LTR - Granted'!C2701,
IF(
'Shares - LTR - Granted'!B2701 = "",
#N/A,
'Shares - LTR - Granted'!B2701)
)</f>
        <v>#N/A</v>
      </c>
      <c r="C2701" t="e">
        <f>IF(
OR('Performance Securities'!B2701 = "8. Transferee of restricted securities", 'Performance Securities'!B2701 = "9. Any person (substitution for securities etc.)"),
'Performance Securities'!C2701,
IF(
'Performance Securities'!B2701 = "",
#N/A,
'Performance Securities'!B2701)
)</f>
        <v>#N/A</v>
      </c>
      <c r="D2701" t="e">
        <f>IF(
OR('Options or Warrants'!B2701 = "8. Transferee of restricted securities", 'Options or Warrants'!B2701 = "9. Any person (substitution for securities etc.)"),
'Options or Warrants'!C2701,
IF(
'Options or Warrants'!B2701 = "",
#N/A,
'Options or Warrants'!B2701)
)</f>
        <v>#N/A</v>
      </c>
      <c r="E2701" t="e">
        <f>IF(
OR('Options - Free Attaching'!B2701 = "8. Transferee of restricted securities", 'Options - Free Attaching'!B2701 = "9. Any person (substitution for securities etc.)"),
'Options - Free Attaching'!C2701,
IF(
'Options - Free Attaching'!B2701 = "",
#N/A,
'Options - Free Attaching'!B2701)
)</f>
        <v>#N/A</v>
      </c>
      <c r="F2701" t="e">
        <f>IF(
OR('Con. Notes - Conversion'!B2701 = "8. Transferee of restricted securities", 'Con. Notes - Conversion'!B2701 = "9. Any person (substitution for securities etc.)"),
'Con. Notes - Conversion'!C2701,
IF(
'Con. Notes - Conversion'!B2701 = "",
#N/A,
'Con. Notes - Conversion'!B2701)
)</f>
        <v>#N/A</v>
      </c>
      <c r="G2701" t="e">
        <f>IF(
OR('Con. Notes - No Conversion'!B2701 = "8. Transferee of restricted securities", 'Con. Notes - No Conversion'!B2701 = "9. Any person (substitution for securities etc.)"),
'Con. Notes - No Conversion'!C2701,
IF(
'Con. Notes - No Conversion'!B2701 = "",
#N/A,
'Con. Notes - No Conversion'!B2701)
)</f>
        <v>#N/A</v>
      </c>
    </row>
    <row r="2702" spans="1:7" x14ac:dyDescent="0.25">
      <c r="A2702" t="e">
        <f>IF(
OR(Shares!B2702 = "8. Transferee of restricted securities", Shares!B2702 = "9. Any person (substitution for securities etc.)"),
Shares!C2702,
IF(
Shares!B2702 = "",
#N/A,
Shares!B2702)
)</f>
        <v>#N/A</v>
      </c>
      <c r="B2702" t="e">
        <f>IF(
OR('Shares - LTR - Granted'!B2702 = "8. Transferee of restricted securities", 'Shares - LTR - Granted'!B2702 = "9. Any person (substitution for securities etc.)"),
'Shares - LTR - Granted'!C2702,
IF(
'Shares - LTR - Granted'!B2702 = "",
#N/A,
'Shares - LTR - Granted'!B2702)
)</f>
        <v>#N/A</v>
      </c>
      <c r="C2702" t="e">
        <f>IF(
OR('Performance Securities'!B2702 = "8. Transferee of restricted securities", 'Performance Securities'!B2702 = "9. Any person (substitution for securities etc.)"),
'Performance Securities'!C2702,
IF(
'Performance Securities'!B2702 = "",
#N/A,
'Performance Securities'!B2702)
)</f>
        <v>#N/A</v>
      </c>
      <c r="D2702" t="e">
        <f>IF(
OR('Options or Warrants'!B2702 = "8. Transferee of restricted securities", 'Options or Warrants'!B2702 = "9. Any person (substitution for securities etc.)"),
'Options or Warrants'!C2702,
IF(
'Options or Warrants'!B2702 = "",
#N/A,
'Options or Warrants'!B2702)
)</f>
        <v>#N/A</v>
      </c>
      <c r="E2702" t="e">
        <f>IF(
OR('Options - Free Attaching'!B2702 = "8. Transferee of restricted securities", 'Options - Free Attaching'!B2702 = "9. Any person (substitution for securities etc.)"),
'Options - Free Attaching'!C2702,
IF(
'Options - Free Attaching'!B2702 = "",
#N/A,
'Options - Free Attaching'!B2702)
)</f>
        <v>#N/A</v>
      </c>
      <c r="F2702" t="e">
        <f>IF(
OR('Con. Notes - Conversion'!B2702 = "8. Transferee of restricted securities", 'Con. Notes - Conversion'!B2702 = "9. Any person (substitution for securities etc.)"),
'Con. Notes - Conversion'!C2702,
IF(
'Con. Notes - Conversion'!B2702 = "",
#N/A,
'Con. Notes - Conversion'!B2702)
)</f>
        <v>#N/A</v>
      </c>
      <c r="G2702" t="e">
        <f>IF(
OR('Con. Notes - No Conversion'!B2702 = "8. Transferee of restricted securities", 'Con. Notes - No Conversion'!B2702 = "9. Any person (substitution for securities etc.)"),
'Con. Notes - No Conversion'!C2702,
IF(
'Con. Notes - No Conversion'!B2702 = "",
#N/A,
'Con. Notes - No Conversion'!B2702)
)</f>
        <v>#N/A</v>
      </c>
    </row>
    <row r="2703" spans="1:7" x14ac:dyDescent="0.25">
      <c r="A2703" t="e">
        <f>IF(
OR(Shares!B2703 = "8. Transferee of restricted securities", Shares!B2703 = "9. Any person (substitution for securities etc.)"),
Shares!C2703,
IF(
Shares!B2703 = "",
#N/A,
Shares!B2703)
)</f>
        <v>#N/A</v>
      </c>
      <c r="B2703" t="e">
        <f>IF(
OR('Shares - LTR - Granted'!B2703 = "8. Transferee of restricted securities", 'Shares - LTR - Granted'!B2703 = "9. Any person (substitution for securities etc.)"),
'Shares - LTR - Granted'!C2703,
IF(
'Shares - LTR - Granted'!B2703 = "",
#N/A,
'Shares - LTR - Granted'!B2703)
)</f>
        <v>#N/A</v>
      </c>
      <c r="C2703" t="e">
        <f>IF(
OR('Performance Securities'!B2703 = "8. Transferee of restricted securities", 'Performance Securities'!B2703 = "9. Any person (substitution for securities etc.)"),
'Performance Securities'!C2703,
IF(
'Performance Securities'!B2703 = "",
#N/A,
'Performance Securities'!B2703)
)</f>
        <v>#N/A</v>
      </c>
      <c r="D2703" t="e">
        <f>IF(
OR('Options or Warrants'!B2703 = "8. Transferee of restricted securities", 'Options or Warrants'!B2703 = "9. Any person (substitution for securities etc.)"),
'Options or Warrants'!C2703,
IF(
'Options or Warrants'!B2703 = "",
#N/A,
'Options or Warrants'!B2703)
)</f>
        <v>#N/A</v>
      </c>
      <c r="E2703" t="e">
        <f>IF(
OR('Options - Free Attaching'!B2703 = "8. Transferee of restricted securities", 'Options - Free Attaching'!B2703 = "9. Any person (substitution for securities etc.)"),
'Options - Free Attaching'!C2703,
IF(
'Options - Free Attaching'!B2703 = "",
#N/A,
'Options - Free Attaching'!B2703)
)</f>
        <v>#N/A</v>
      </c>
      <c r="F2703" t="e">
        <f>IF(
OR('Con. Notes - Conversion'!B2703 = "8. Transferee of restricted securities", 'Con. Notes - Conversion'!B2703 = "9. Any person (substitution for securities etc.)"),
'Con. Notes - Conversion'!C2703,
IF(
'Con. Notes - Conversion'!B2703 = "",
#N/A,
'Con. Notes - Conversion'!B2703)
)</f>
        <v>#N/A</v>
      </c>
      <c r="G2703" t="e">
        <f>IF(
OR('Con. Notes - No Conversion'!B2703 = "8. Transferee of restricted securities", 'Con. Notes - No Conversion'!B2703 = "9. Any person (substitution for securities etc.)"),
'Con. Notes - No Conversion'!C2703,
IF(
'Con. Notes - No Conversion'!B2703 = "",
#N/A,
'Con. Notes - No Conversion'!B2703)
)</f>
        <v>#N/A</v>
      </c>
    </row>
    <row r="2704" spans="1:7" x14ac:dyDescent="0.25">
      <c r="A2704" t="e">
        <f>IF(
OR(Shares!B2704 = "8. Transferee of restricted securities", Shares!B2704 = "9. Any person (substitution for securities etc.)"),
Shares!C2704,
IF(
Shares!B2704 = "",
#N/A,
Shares!B2704)
)</f>
        <v>#N/A</v>
      </c>
      <c r="B2704" t="e">
        <f>IF(
OR('Shares - LTR - Granted'!B2704 = "8. Transferee of restricted securities", 'Shares - LTR - Granted'!B2704 = "9. Any person (substitution for securities etc.)"),
'Shares - LTR - Granted'!C2704,
IF(
'Shares - LTR - Granted'!B2704 = "",
#N/A,
'Shares - LTR - Granted'!B2704)
)</f>
        <v>#N/A</v>
      </c>
      <c r="C2704" t="e">
        <f>IF(
OR('Performance Securities'!B2704 = "8. Transferee of restricted securities", 'Performance Securities'!B2704 = "9. Any person (substitution for securities etc.)"),
'Performance Securities'!C2704,
IF(
'Performance Securities'!B2704 = "",
#N/A,
'Performance Securities'!B2704)
)</f>
        <v>#N/A</v>
      </c>
      <c r="D2704" t="e">
        <f>IF(
OR('Options or Warrants'!B2704 = "8. Transferee of restricted securities", 'Options or Warrants'!B2704 = "9. Any person (substitution for securities etc.)"),
'Options or Warrants'!C2704,
IF(
'Options or Warrants'!B2704 = "",
#N/A,
'Options or Warrants'!B2704)
)</f>
        <v>#N/A</v>
      </c>
      <c r="E2704" t="e">
        <f>IF(
OR('Options - Free Attaching'!B2704 = "8. Transferee of restricted securities", 'Options - Free Attaching'!B2704 = "9. Any person (substitution for securities etc.)"),
'Options - Free Attaching'!C2704,
IF(
'Options - Free Attaching'!B2704 = "",
#N/A,
'Options - Free Attaching'!B2704)
)</f>
        <v>#N/A</v>
      </c>
      <c r="F2704" t="e">
        <f>IF(
OR('Con. Notes - Conversion'!B2704 = "8. Transferee of restricted securities", 'Con. Notes - Conversion'!B2704 = "9. Any person (substitution for securities etc.)"),
'Con. Notes - Conversion'!C2704,
IF(
'Con. Notes - Conversion'!B2704 = "",
#N/A,
'Con. Notes - Conversion'!B2704)
)</f>
        <v>#N/A</v>
      </c>
      <c r="G2704" t="e">
        <f>IF(
OR('Con. Notes - No Conversion'!B2704 = "8. Transferee of restricted securities", 'Con. Notes - No Conversion'!B2704 = "9. Any person (substitution for securities etc.)"),
'Con. Notes - No Conversion'!C2704,
IF(
'Con. Notes - No Conversion'!B2704 = "",
#N/A,
'Con. Notes - No Conversion'!B2704)
)</f>
        <v>#N/A</v>
      </c>
    </row>
    <row r="2705" spans="1:7" x14ac:dyDescent="0.25">
      <c r="A2705" t="e">
        <f>IF(
OR(Shares!B2705 = "8. Transferee of restricted securities", Shares!B2705 = "9. Any person (substitution for securities etc.)"),
Shares!C2705,
IF(
Shares!B2705 = "",
#N/A,
Shares!B2705)
)</f>
        <v>#N/A</v>
      </c>
      <c r="B2705" t="e">
        <f>IF(
OR('Shares - LTR - Granted'!B2705 = "8. Transferee of restricted securities", 'Shares - LTR - Granted'!B2705 = "9. Any person (substitution for securities etc.)"),
'Shares - LTR - Granted'!C2705,
IF(
'Shares - LTR - Granted'!B2705 = "",
#N/A,
'Shares - LTR - Granted'!B2705)
)</f>
        <v>#N/A</v>
      </c>
      <c r="C2705" t="e">
        <f>IF(
OR('Performance Securities'!B2705 = "8. Transferee of restricted securities", 'Performance Securities'!B2705 = "9. Any person (substitution for securities etc.)"),
'Performance Securities'!C2705,
IF(
'Performance Securities'!B2705 = "",
#N/A,
'Performance Securities'!B2705)
)</f>
        <v>#N/A</v>
      </c>
      <c r="D2705" t="e">
        <f>IF(
OR('Options or Warrants'!B2705 = "8. Transferee of restricted securities", 'Options or Warrants'!B2705 = "9. Any person (substitution for securities etc.)"),
'Options or Warrants'!C2705,
IF(
'Options or Warrants'!B2705 = "",
#N/A,
'Options or Warrants'!B2705)
)</f>
        <v>#N/A</v>
      </c>
      <c r="E2705" t="e">
        <f>IF(
OR('Options - Free Attaching'!B2705 = "8. Transferee of restricted securities", 'Options - Free Attaching'!B2705 = "9. Any person (substitution for securities etc.)"),
'Options - Free Attaching'!C2705,
IF(
'Options - Free Attaching'!B2705 = "",
#N/A,
'Options - Free Attaching'!B2705)
)</f>
        <v>#N/A</v>
      </c>
      <c r="F2705" t="e">
        <f>IF(
OR('Con. Notes - Conversion'!B2705 = "8. Transferee of restricted securities", 'Con. Notes - Conversion'!B2705 = "9. Any person (substitution for securities etc.)"),
'Con. Notes - Conversion'!C2705,
IF(
'Con. Notes - Conversion'!B2705 = "",
#N/A,
'Con. Notes - Conversion'!B2705)
)</f>
        <v>#N/A</v>
      </c>
      <c r="G2705" t="e">
        <f>IF(
OR('Con. Notes - No Conversion'!B2705 = "8. Transferee of restricted securities", 'Con. Notes - No Conversion'!B2705 = "9. Any person (substitution for securities etc.)"),
'Con. Notes - No Conversion'!C2705,
IF(
'Con. Notes - No Conversion'!B2705 = "",
#N/A,
'Con. Notes - No Conversion'!B2705)
)</f>
        <v>#N/A</v>
      </c>
    </row>
    <row r="2706" spans="1:7" x14ac:dyDescent="0.25">
      <c r="A2706" t="e">
        <f>IF(
OR(Shares!B2706 = "8. Transferee of restricted securities", Shares!B2706 = "9. Any person (substitution for securities etc.)"),
Shares!C2706,
IF(
Shares!B2706 = "",
#N/A,
Shares!B2706)
)</f>
        <v>#N/A</v>
      </c>
      <c r="B2706" t="e">
        <f>IF(
OR('Shares - LTR - Granted'!B2706 = "8. Transferee of restricted securities", 'Shares - LTR - Granted'!B2706 = "9. Any person (substitution for securities etc.)"),
'Shares - LTR - Granted'!C2706,
IF(
'Shares - LTR - Granted'!B2706 = "",
#N/A,
'Shares - LTR - Granted'!B2706)
)</f>
        <v>#N/A</v>
      </c>
      <c r="C2706" t="e">
        <f>IF(
OR('Performance Securities'!B2706 = "8. Transferee of restricted securities", 'Performance Securities'!B2706 = "9. Any person (substitution for securities etc.)"),
'Performance Securities'!C2706,
IF(
'Performance Securities'!B2706 = "",
#N/A,
'Performance Securities'!B2706)
)</f>
        <v>#N/A</v>
      </c>
      <c r="D2706" t="e">
        <f>IF(
OR('Options or Warrants'!B2706 = "8. Transferee of restricted securities", 'Options or Warrants'!B2706 = "9. Any person (substitution for securities etc.)"),
'Options or Warrants'!C2706,
IF(
'Options or Warrants'!B2706 = "",
#N/A,
'Options or Warrants'!B2706)
)</f>
        <v>#N/A</v>
      </c>
      <c r="E2706" t="e">
        <f>IF(
OR('Options - Free Attaching'!B2706 = "8. Transferee of restricted securities", 'Options - Free Attaching'!B2706 = "9. Any person (substitution for securities etc.)"),
'Options - Free Attaching'!C2706,
IF(
'Options - Free Attaching'!B2706 = "",
#N/A,
'Options - Free Attaching'!B2706)
)</f>
        <v>#N/A</v>
      </c>
      <c r="F2706" t="e">
        <f>IF(
OR('Con. Notes - Conversion'!B2706 = "8. Transferee of restricted securities", 'Con. Notes - Conversion'!B2706 = "9. Any person (substitution for securities etc.)"),
'Con. Notes - Conversion'!C2706,
IF(
'Con. Notes - Conversion'!B2706 = "",
#N/A,
'Con. Notes - Conversion'!B2706)
)</f>
        <v>#N/A</v>
      </c>
      <c r="G2706" t="e">
        <f>IF(
OR('Con. Notes - No Conversion'!B2706 = "8. Transferee of restricted securities", 'Con. Notes - No Conversion'!B2706 = "9. Any person (substitution for securities etc.)"),
'Con. Notes - No Conversion'!C2706,
IF(
'Con. Notes - No Conversion'!B2706 = "",
#N/A,
'Con. Notes - No Conversion'!B2706)
)</f>
        <v>#N/A</v>
      </c>
    </row>
    <row r="2707" spans="1:7" x14ac:dyDescent="0.25">
      <c r="A2707" t="e">
        <f>IF(
OR(Shares!B2707 = "8. Transferee of restricted securities", Shares!B2707 = "9. Any person (substitution for securities etc.)"),
Shares!C2707,
IF(
Shares!B2707 = "",
#N/A,
Shares!B2707)
)</f>
        <v>#N/A</v>
      </c>
      <c r="B2707" t="e">
        <f>IF(
OR('Shares - LTR - Granted'!B2707 = "8. Transferee of restricted securities", 'Shares - LTR - Granted'!B2707 = "9. Any person (substitution for securities etc.)"),
'Shares - LTR - Granted'!C2707,
IF(
'Shares - LTR - Granted'!B2707 = "",
#N/A,
'Shares - LTR - Granted'!B2707)
)</f>
        <v>#N/A</v>
      </c>
      <c r="C2707" t="e">
        <f>IF(
OR('Performance Securities'!B2707 = "8. Transferee of restricted securities", 'Performance Securities'!B2707 = "9. Any person (substitution for securities etc.)"),
'Performance Securities'!C2707,
IF(
'Performance Securities'!B2707 = "",
#N/A,
'Performance Securities'!B2707)
)</f>
        <v>#N/A</v>
      </c>
      <c r="D2707" t="e">
        <f>IF(
OR('Options or Warrants'!B2707 = "8. Transferee of restricted securities", 'Options or Warrants'!B2707 = "9. Any person (substitution for securities etc.)"),
'Options or Warrants'!C2707,
IF(
'Options or Warrants'!B2707 = "",
#N/A,
'Options or Warrants'!B2707)
)</f>
        <v>#N/A</v>
      </c>
      <c r="E2707" t="e">
        <f>IF(
OR('Options - Free Attaching'!B2707 = "8. Transferee of restricted securities", 'Options - Free Attaching'!B2707 = "9. Any person (substitution for securities etc.)"),
'Options - Free Attaching'!C2707,
IF(
'Options - Free Attaching'!B2707 = "",
#N/A,
'Options - Free Attaching'!B2707)
)</f>
        <v>#N/A</v>
      </c>
      <c r="F2707" t="e">
        <f>IF(
OR('Con. Notes - Conversion'!B2707 = "8. Transferee of restricted securities", 'Con. Notes - Conversion'!B2707 = "9. Any person (substitution for securities etc.)"),
'Con. Notes - Conversion'!C2707,
IF(
'Con. Notes - Conversion'!B2707 = "",
#N/A,
'Con. Notes - Conversion'!B2707)
)</f>
        <v>#N/A</v>
      </c>
      <c r="G2707" t="e">
        <f>IF(
OR('Con. Notes - No Conversion'!B2707 = "8. Transferee of restricted securities", 'Con. Notes - No Conversion'!B2707 = "9. Any person (substitution for securities etc.)"),
'Con. Notes - No Conversion'!C2707,
IF(
'Con. Notes - No Conversion'!B2707 = "",
#N/A,
'Con. Notes - No Conversion'!B2707)
)</f>
        <v>#N/A</v>
      </c>
    </row>
    <row r="2708" spans="1:7" x14ac:dyDescent="0.25">
      <c r="A2708" t="e">
        <f>IF(
OR(Shares!B2708 = "8. Transferee of restricted securities", Shares!B2708 = "9. Any person (substitution for securities etc.)"),
Shares!C2708,
IF(
Shares!B2708 = "",
#N/A,
Shares!B2708)
)</f>
        <v>#N/A</v>
      </c>
      <c r="B2708" t="e">
        <f>IF(
OR('Shares - LTR - Granted'!B2708 = "8. Transferee of restricted securities", 'Shares - LTR - Granted'!B2708 = "9. Any person (substitution for securities etc.)"),
'Shares - LTR - Granted'!C2708,
IF(
'Shares - LTR - Granted'!B2708 = "",
#N/A,
'Shares - LTR - Granted'!B2708)
)</f>
        <v>#N/A</v>
      </c>
      <c r="C2708" t="e">
        <f>IF(
OR('Performance Securities'!B2708 = "8. Transferee of restricted securities", 'Performance Securities'!B2708 = "9. Any person (substitution for securities etc.)"),
'Performance Securities'!C2708,
IF(
'Performance Securities'!B2708 = "",
#N/A,
'Performance Securities'!B2708)
)</f>
        <v>#N/A</v>
      </c>
      <c r="D2708" t="e">
        <f>IF(
OR('Options or Warrants'!B2708 = "8. Transferee of restricted securities", 'Options or Warrants'!B2708 = "9. Any person (substitution for securities etc.)"),
'Options or Warrants'!C2708,
IF(
'Options or Warrants'!B2708 = "",
#N/A,
'Options or Warrants'!B2708)
)</f>
        <v>#N/A</v>
      </c>
      <c r="E2708" t="e">
        <f>IF(
OR('Options - Free Attaching'!B2708 = "8. Transferee of restricted securities", 'Options - Free Attaching'!B2708 = "9. Any person (substitution for securities etc.)"),
'Options - Free Attaching'!C2708,
IF(
'Options - Free Attaching'!B2708 = "",
#N/A,
'Options - Free Attaching'!B2708)
)</f>
        <v>#N/A</v>
      </c>
      <c r="F2708" t="e">
        <f>IF(
OR('Con. Notes - Conversion'!B2708 = "8. Transferee of restricted securities", 'Con. Notes - Conversion'!B2708 = "9. Any person (substitution for securities etc.)"),
'Con. Notes - Conversion'!C2708,
IF(
'Con. Notes - Conversion'!B2708 = "",
#N/A,
'Con. Notes - Conversion'!B2708)
)</f>
        <v>#N/A</v>
      </c>
      <c r="G2708" t="e">
        <f>IF(
OR('Con. Notes - No Conversion'!B2708 = "8. Transferee of restricted securities", 'Con. Notes - No Conversion'!B2708 = "9. Any person (substitution for securities etc.)"),
'Con. Notes - No Conversion'!C2708,
IF(
'Con. Notes - No Conversion'!B2708 = "",
#N/A,
'Con. Notes - No Conversion'!B2708)
)</f>
        <v>#N/A</v>
      </c>
    </row>
    <row r="2709" spans="1:7" x14ac:dyDescent="0.25">
      <c r="A2709" t="e">
        <f>IF(
OR(Shares!B2709 = "8. Transferee of restricted securities", Shares!B2709 = "9. Any person (substitution for securities etc.)"),
Shares!C2709,
IF(
Shares!B2709 = "",
#N/A,
Shares!B2709)
)</f>
        <v>#N/A</v>
      </c>
      <c r="B2709" t="e">
        <f>IF(
OR('Shares - LTR - Granted'!B2709 = "8. Transferee of restricted securities", 'Shares - LTR - Granted'!B2709 = "9. Any person (substitution for securities etc.)"),
'Shares - LTR - Granted'!C2709,
IF(
'Shares - LTR - Granted'!B2709 = "",
#N/A,
'Shares - LTR - Granted'!B2709)
)</f>
        <v>#N/A</v>
      </c>
      <c r="C2709" t="e">
        <f>IF(
OR('Performance Securities'!B2709 = "8. Transferee of restricted securities", 'Performance Securities'!B2709 = "9. Any person (substitution for securities etc.)"),
'Performance Securities'!C2709,
IF(
'Performance Securities'!B2709 = "",
#N/A,
'Performance Securities'!B2709)
)</f>
        <v>#N/A</v>
      </c>
      <c r="D2709" t="e">
        <f>IF(
OR('Options or Warrants'!B2709 = "8. Transferee of restricted securities", 'Options or Warrants'!B2709 = "9. Any person (substitution for securities etc.)"),
'Options or Warrants'!C2709,
IF(
'Options or Warrants'!B2709 = "",
#N/A,
'Options or Warrants'!B2709)
)</f>
        <v>#N/A</v>
      </c>
      <c r="E2709" t="e">
        <f>IF(
OR('Options - Free Attaching'!B2709 = "8. Transferee of restricted securities", 'Options - Free Attaching'!B2709 = "9. Any person (substitution for securities etc.)"),
'Options - Free Attaching'!C2709,
IF(
'Options - Free Attaching'!B2709 = "",
#N/A,
'Options - Free Attaching'!B2709)
)</f>
        <v>#N/A</v>
      </c>
      <c r="F2709" t="e">
        <f>IF(
OR('Con. Notes - Conversion'!B2709 = "8. Transferee of restricted securities", 'Con. Notes - Conversion'!B2709 = "9. Any person (substitution for securities etc.)"),
'Con. Notes - Conversion'!C2709,
IF(
'Con. Notes - Conversion'!B2709 = "",
#N/A,
'Con. Notes - Conversion'!B2709)
)</f>
        <v>#N/A</v>
      </c>
      <c r="G2709" t="e">
        <f>IF(
OR('Con. Notes - No Conversion'!B2709 = "8. Transferee of restricted securities", 'Con. Notes - No Conversion'!B2709 = "9. Any person (substitution for securities etc.)"),
'Con. Notes - No Conversion'!C2709,
IF(
'Con. Notes - No Conversion'!B2709 = "",
#N/A,
'Con. Notes - No Conversion'!B2709)
)</f>
        <v>#N/A</v>
      </c>
    </row>
    <row r="2710" spans="1:7" x14ac:dyDescent="0.25">
      <c r="A2710" t="e">
        <f>IF(
OR(Shares!B2710 = "8. Transferee of restricted securities", Shares!B2710 = "9. Any person (substitution for securities etc.)"),
Shares!C2710,
IF(
Shares!B2710 = "",
#N/A,
Shares!B2710)
)</f>
        <v>#N/A</v>
      </c>
      <c r="B2710" t="e">
        <f>IF(
OR('Shares - LTR - Granted'!B2710 = "8. Transferee of restricted securities", 'Shares - LTR - Granted'!B2710 = "9. Any person (substitution for securities etc.)"),
'Shares - LTR - Granted'!C2710,
IF(
'Shares - LTR - Granted'!B2710 = "",
#N/A,
'Shares - LTR - Granted'!B2710)
)</f>
        <v>#N/A</v>
      </c>
      <c r="C2710" t="e">
        <f>IF(
OR('Performance Securities'!B2710 = "8. Transferee of restricted securities", 'Performance Securities'!B2710 = "9. Any person (substitution for securities etc.)"),
'Performance Securities'!C2710,
IF(
'Performance Securities'!B2710 = "",
#N/A,
'Performance Securities'!B2710)
)</f>
        <v>#N/A</v>
      </c>
      <c r="D2710" t="e">
        <f>IF(
OR('Options or Warrants'!B2710 = "8. Transferee of restricted securities", 'Options or Warrants'!B2710 = "9. Any person (substitution for securities etc.)"),
'Options or Warrants'!C2710,
IF(
'Options or Warrants'!B2710 = "",
#N/A,
'Options or Warrants'!B2710)
)</f>
        <v>#N/A</v>
      </c>
      <c r="E2710" t="e">
        <f>IF(
OR('Options - Free Attaching'!B2710 = "8. Transferee of restricted securities", 'Options - Free Attaching'!B2710 = "9. Any person (substitution for securities etc.)"),
'Options - Free Attaching'!C2710,
IF(
'Options - Free Attaching'!B2710 = "",
#N/A,
'Options - Free Attaching'!B2710)
)</f>
        <v>#N/A</v>
      </c>
      <c r="F2710" t="e">
        <f>IF(
OR('Con. Notes - Conversion'!B2710 = "8. Transferee of restricted securities", 'Con. Notes - Conversion'!B2710 = "9. Any person (substitution for securities etc.)"),
'Con. Notes - Conversion'!C2710,
IF(
'Con. Notes - Conversion'!B2710 = "",
#N/A,
'Con. Notes - Conversion'!B2710)
)</f>
        <v>#N/A</v>
      </c>
      <c r="G2710" t="e">
        <f>IF(
OR('Con. Notes - No Conversion'!B2710 = "8. Transferee of restricted securities", 'Con. Notes - No Conversion'!B2710 = "9. Any person (substitution for securities etc.)"),
'Con. Notes - No Conversion'!C2710,
IF(
'Con. Notes - No Conversion'!B2710 = "",
#N/A,
'Con. Notes - No Conversion'!B2710)
)</f>
        <v>#N/A</v>
      </c>
    </row>
    <row r="2711" spans="1:7" x14ac:dyDescent="0.25">
      <c r="A2711" t="e">
        <f>IF(
OR(Shares!B2711 = "8. Transferee of restricted securities", Shares!B2711 = "9. Any person (substitution for securities etc.)"),
Shares!C2711,
IF(
Shares!B2711 = "",
#N/A,
Shares!B2711)
)</f>
        <v>#N/A</v>
      </c>
      <c r="B2711" t="e">
        <f>IF(
OR('Shares - LTR - Granted'!B2711 = "8. Transferee of restricted securities", 'Shares - LTR - Granted'!B2711 = "9. Any person (substitution for securities etc.)"),
'Shares - LTR - Granted'!C2711,
IF(
'Shares - LTR - Granted'!B2711 = "",
#N/A,
'Shares - LTR - Granted'!B2711)
)</f>
        <v>#N/A</v>
      </c>
      <c r="C2711" t="e">
        <f>IF(
OR('Performance Securities'!B2711 = "8. Transferee of restricted securities", 'Performance Securities'!B2711 = "9. Any person (substitution for securities etc.)"),
'Performance Securities'!C2711,
IF(
'Performance Securities'!B2711 = "",
#N/A,
'Performance Securities'!B2711)
)</f>
        <v>#N/A</v>
      </c>
      <c r="D2711" t="e">
        <f>IF(
OR('Options or Warrants'!B2711 = "8. Transferee of restricted securities", 'Options or Warrants'!B2711 = "9. Any person (substitution for securities etc.)"),
'Options or Warrants'!C2711,
IF(
'Options or Warrants'!B2711 = "",
#N/A,
'Options or Warrants'!B2711)
)</f>
        <v>#N/A</v>
      </c>
      <c r="E2711" t="e">
        <f>IF(
OR('Options - Free Attaching'!B2711 = "8. Transferee of restricted securities", 'Options - Free Attaching'!B2711 = "9. Any person (substitution for securities etc.)"),
'Options - Free Attaching'!C2711,
IF(
'Options - Free Attaching'!B2711 = "",
#N/A,
'Options - Free Attaching'!B2711)
)</f>
        <v>#N/A</v>
      </c>
      <c r="F2711" t="e">
        <f>IF(
OR('Con. Notes - Conversion'!B2711 = "8. Transferee of restricted securities", 'Con. Notes - Conversion'!B2711 = "9. Any person (substitution for securities etc.)"),
'Con. Notes - Conversion'!C2711,
IF(
'Con. Notes - Conversion'!B2711 = "",
#N/A,
'Con. Notes - Conversion'!B2711)
)</f>
        <v>#N/A</v>
      </c>
      <c r="G2711" t="e">
        <f>IF(
OR('Con. Notes - No Conversion'!B2711 = "8. Transferee of restricted securities", 'Con. Notes - No Conversion'!B2711 = "9. Any person (substitution for securities etc.)"),
'Con. Notes - No Conversion'!C2711,
IF(
'Con. Notes - No Conversion'!B2711 = "",
#N/A,
'Con. Notes - No Conversion'!B2711)
)</f>
        <v>#N/A</v>
      </c>
    </row>
    <row r="2712" spans="1:7" x14ac:dyDescent="0.25">
      <c r="A2712" t="e">
        <f>IF(
OR(Shares!B2712 = "8. Transferee of restricted securities", Shares!B2712 = "9. Any person (substitution for securities etc.)"),
Shares!C2712,
IF(
Shares!B2712 = "",
#N/A,
Shares!B2712)
)</f>
        <v>#N/A</v>
      </c>
      <c r="B2712" t="e">
        <f>IF(
OR('Shares - LTR - Granted'!B2712 = "8. Transferee of restricted securities", 'Shares - LTR - Granted'!B2712 = "9. Any person (substitution for securities etc.)"),
'Shares - LTR - Granted'!C2712,
IF(
'Shares - LTR - Granted'!B2712 = "",
#N/A,
'Shares - LTR - Granted'!B2712)
)</f>
        <v>#N/A</v>
      </c>
      <c r="C2712" t="e">
        <f>IF(
OR('Performance Securities'!B2712 = "8. Transferee of restricted securities", 'Performance Securities'!B2712 = "9. Any person (substitution for securities etc.)"),
'Performance Securities'!C2712,
IF(
'Performance Securities'!B2712 = "",
#N/A,
'Performance Securities'!B2712)
)</f>
        <v>#N/A</v>
      </c>
      <c r="D2712" t="e">
        <f>IF(
OR('Options or Warrants'!B2712 = "8. Transferee of restricted securities", 'Options or Warrants'!B2712 = "9. Any person (substitution for securities etc.)"),
'Options or Warrants'!C2712,
IF(
'Options or Warrants'!B2712 = "",
#N/A,
'Options or Warrants'!B2712)
)</f>
        <v>#N/A</v>
      </c>
      <c r="E2712" t="e">
        <f>IF(
OR('Options - Free Attaching'!B2712 = "8. Transferee of restricted securities", 'Options - Free Attaching'!B2712 = "9. Any person (substitution for securities etc.)"),
'Options - Free Attaching'!C2712,
IF(
'Options - Free Attaching'!B2712 = "",
#N/A,
'Options - Free Attaching'!B2712)
)</f>
        <v>#N/A</v>
      </c>
      <c r="F2712" t="e">
        <f>IF(
OR('Con. Notes - Conversion'!B2712 = "8. Transferee of restricted securities", 'Con. Notes - Conversion'!B2712 = "9. Any person (substitution for securities etc.)"),
'Con. Notes - Conversion'!C2712,
IF(
'Con. Notes - Conversion'!B2712 = "",
#N/A,
'Con. Notes - Conversion'!B2712)
)</f>
        <v>#N/A</v>
      </c>
      <c r="G2712" t="e">
        <f>IF(
OR('Con. Notes - No Conversion'!B2712 = "8. Transferee of restricted securities", 'Con. Notes - No Conversion'!B2712 = "9. Any person (substitution for securities etc.)"),
'Con. Notes - No Conversion'!C2712,
IF(
'Con. Notes - No Conversion'!B2712 = "",
#N/A,
'Con. Notes - No Conversion'!B2712)
)</f>
        <v>#N/A</v>
      </c>
    </row>
    <row r="2713" spans="1:7" x14ac:dyDescent="0.25">
      <c r="A2713" t="e">
        <f>IF(
OR(Shares!B2713 = "8. Transferee of restricted securities", Shares!B2713 = "9. Any person (substitution for securities etc.)"),
Shares!C2713,
IF(
Shares!B2713 = "",
#N/A,
Shares!B2713)
)</f>
        <v>#N/A</v>
      </c>
      <c r="B2713" t="e">
        <f>IF(
OR('Shares - LTR - Granted'!B2713 = "8. Transferee of restricted securities", 'Shares - LTR - Granted'!B2713 = "9. Any person (substitution for securities etc.)"),
'Shares - LTR - Granted'!C2713,
IF(
'Shares - LTR - Granted'!B2713 = "",
#N/A,
'Shares - LTR - Granted'!B2713)
)</f>
        <v>#N/A</v>
      </c>
      <c r="C2713" t="e">
        <f>IF(
OR('Performance Securities'!B2713 = "8. Transferee of restricted securities", 'Performance Securities'!B2713 = "9. Any person (substitution for securities etc.)"),
'Performance Securities'!C2713,
IF(
'Performance Securities'!B2713 = "",
#N/A,
'Performance Securities'!B2713)
)</f>
        <v>#N/A</v>
      </c>
      <c r="D2713" t="e">
        <f>IF(
OR('Options or Warrants'!B2713 = "8. Transferee of restricted securities", 'Options or Warrants'!B2713 = "9. Any person (substitution for securities etc.)"),
'Options or Warrants'!C2713,
IF(
'Options or Warrants'!B2713 = "",
#N/A,
'Options or Warrants'!B2713)
)</f>
        <v>#N/A</v>
      </c>
      <c r="E2713" t="e">
        <f>IF(
OR('Options - Free Attaching'!B2713 = "8. Transferee of restricted securities", 'Options - Free Attaching'!B2713 = "9. Any person (substitution for securities etc.)"),
'Options - Free Attaching'!C2713,
IF(
'Options - Free Attaching'!B2713 = "",
#N/A,
'Options - Free Attaching'!B2713)
)</f>
        <v>#N/A</v>
      </c>
      <c r="F2713" t="e">
        <f>IF(
OR('Con. Notes - Conversion'!B2713 = "8. Transferee of restricted securities", 'Con. Notes - Conversion'!B2713 = "9. Any person (substitution for securities etc.)"),
'Con. Notes - Conversion'!C2713,
IF(
'Con. Notes - Conversion'!B2713 = "",
#N/A,
'Con. Notes - Conversion'!B2713)
)</f>
        <v>#N/A</v>
      </c>
      <c r="G2713" t="e">
        <f>IF(
OR('Con. Notes - No Conversion'!B2713 = "8. Transferee of restricted securities", 'Con. Notes - No Conversion'!B2713 = "9. Any person (substitution for securities etc.)"),
'Con. Notes - No Conversion'!C2713,
IF(
'Con. Notes - No Conversion'!B2713 = "",
#N/A,
'Con. Notes - No Conversion'!B2713)
)</f>
        <v>#N/A</v>
      </c>
    </row>
    <row r="2714" spans="1:7" x14ac:dyDescent="0.25">
      <c r="A2714" t="e">
        <f>IF(
OR(Shares!B2714 = "8. Transferee of restricted securities", Shares!B2714 = "9. Any person (substitution for securities etc.)"),
Shares!C2714,
IF(
Shares!B2714 = "",
#N/A,
Shares!B2714)
)</f>
        <v>#N/A</v>
      </c>
      <c r="B2714" t="e">
        <f>IF(
OR('Shares - LTR - Granted'!B2714 = "8. Transferee of restricted securities", 'Shares - LTR - Granted'!B2714 = "9. Any person (substitution for securities etc.)"),
'Shares - LTR - Granted'!C2714,
IF(
'Shares - LTR - Granted'!B2714 = "",
#N/A,
'Shares - LTR - Granted'!B2714)
)</f>
        <v>#N/A</v>
      </c>
      <c r="C2714" t="e">
        <f>IF(
OR('Performance Securities'!B2714 = "8. Transferee of restricted securities", 'Performance Securities'!B2714 = "9. Any person (substitution for securities etc.)"),
'Performance Securities'!C2714,
IF(
'Performance Securities'!B2714 = "",
#N/A,
'Performance Securities'!B2714)
)</f>
        <v>#N/A</v>
      </c>
      <c r="D2714" t="e">
        <f>IF(
OR('Options or Warrants'!B2714 = "8. Transferee of restricted securities", 'Options or Warrants'!B2714 = "9. Any person (substitution for securities etc.)"),
'Options or Warrants'!C2714,
IF(
'Options or Warrants'!B2714 = "",
#N/A,
'Options or Warrants'!B2714)
)</f>
        <v>#N/A</v>
      </c>
      <c r="E2714" t="e">
        <f>IF(
OR('Options - Free Attaching'!B2714 = "8. Transferee of restricted securities", 'Options - Free Attaching'!B2714 = "9. Any person (substitution for securities etc.)"),
'Options - Free Attaching'!C2714,
IF(
'Options - Free Attaching'!B2714 = "",
#N/A,
'Options - Free Attaching'!B2714)
)</f>
        <v>#N/A</v>
      </c>
      <c r="F2714" t="e">
        <f>IF(
OR('Con. Notes - Conversion'!B2714 = "8. Transferee of restricted securities", 'Con. Notes - Conversion'!B2714 = "9. Any person (substitution for securities etc.)"),
'Con. Notes - Conversion'!C2714,
IF(
'Con. Notes - Conversion'!B2714 = "",
#N/A,
'Con. Notes - Conversion'!B2714)
)</f>
        <v>#N/A</v>
      </c>
      <c r="G2714" t="e">
        <f>IF(
OR('Con. Notes - No Conversion'!B2714 = "8. Transferee of restricted securities", 'Con. Notes - No Conversion'!B2714 = "9. Any person (substitution for securities etc.)"),
'Con. Notes - No Conversion'!C2714,
IF(
'Con. Notes - No Conversion'!B2714 = "",
#N/A,
'Con. Notes - No Conversion'!B2714)
)</f>
        <v>#N/A</v>
      </c>
    </row>
    <row r="2715" spans="1:7" x14ac:dyDescent="0.25">
      <c r="A2715" t="e">
        <f>IF(
OR(Shares!B2715 = "8. Transferee of restricted securities", Shares!B2715 = "9. Any person (substitution for securities etc.)"),
Shares!C2715,
IF(
Shares!B2715 = "",
#N/A,
Shares!B2715)
)</f>
        <v>#N/A</v>
      </c>
      <c r="B2715" t="e">
        <f>IF(
OR('Shares - LTR - Granted'!B2715 = "8. Transferee of restricted securities", 'Shares - LTR - Granted'!B2715 = "9. Any person (substitution for securities etc.)"),
'Shares - LTR - Granted'!C2715,
IF(
'Shares - LTR - Granted'!B2715 = "",
#N/A,
'Shares - LTR - Granted'!B2715)
)</f>
        <v>#N/A</v>
      </c>
      <c r="C2715" t="e">
        <f>IF(
OR('Performance Securities'!B2715 = "8. Transferee of restricted securities", 'Performance Securities'!B2715 = "9. Any person (substitution for securities etc.)"),
'Performance Securities'!C2715,
IF(
'Performance Securities'!B2715 = "",
#N/A,
'Performance Securities'!B2715)
)</f>
        <v>#N/A</v>
      </c>
      <c r="D2715" t="e">
        <f>IF(
OR('Options or Warrants'!B2715 = "8. Transferee of restricted securities", 'Options or Warrants'!B2715 = "9. Any person (substitution for securities etc.)"),
'Options or Warrants'!C2715,
IF(
'Options or Warrants'!B2715 = "",
#N/A,
'Options or Warrants'!B2715)
)</f>
        <v>#N/A</v>
      </c>
      <c r="E2715" t="e">
        <f>IF(
OR('Options - Free Attaching'!B2715 = "8. Transferee of restricted securities", 'Options - Free Attaching'!B2715 = "9. Any person (substitution for securities etc.)"),
'Options - Free Attaching'!C2715,
IF(
'Options - Free Attaching'!B2715 = "",
#N/A,
'Options - Free Attaching'!B2715)
)</f>
        <v>#N/A</v>
      </c>
      <c r="F2715" t="e">
        <f>IF(
OR('Con. Notes - Conversion'!B2715 = "8. Transferee of restricted securities", 'Con. Notes - Conversion'!B2715 = "9. Any person (substitution for securities etc.)"),
'Con. Notes - Conversion'!C2715,
IF(
'Con. Notes - Conversion'!B2715 = "",
#N/A,
'Con. Notes - Conversion'!B2715)
)</f>
        <v>#N/A</v>
      </c>
      <c r="G2715" t="e">
        <f>IF(
OR('Con. Notes - No Conversion'!B2715 = "8. Transferee of restricted securities", 'Con. Notes - No Conversion'!B2715 = "9. Any person (substitution for securities etc.)"),
'Con. Notes - No Conversion'!C2715,
IF(
'Con. Notes - No Conversion'!B2715 = "",
#N/A,
'Con. Notes - No Conversion'!B2715)
)</f>
        <v>#N/A</v>
      </c>
    </row>
    <row r="2716" spans="1:7" x14ac:dyDescent="0.25">
      <c r="A2716" t="e">
        <f>IF(
OR(Shares!B2716 = "8. Transferee of restricted securities", Shares!B2716 = "9. Any person (substitution for securities etc.)"),
Shares!C2716,
IF(
Shares!B2716 = "",
#N/A,
Shares!B2716)
)</f>
        <v>#N/A</v>
      </c>
      <c r="B2716" t="e">
        <f>IF(
OR('Shares - LTR - Granted'!B2716 = "8. Transferee of restricted securities", 'Shares - LTR - Granted'!B2716 = "9. Any person (substitution for securities etc.)"),
'Shares - LTR - Granted'!C2716,
IF(
'Shares - LTR - Granted'!B2716 = "",
#N/A,
'Shares - LTR - Granted'!B2716)
)</f>
        <v>#N/A</v>
      </c>
      <c r="C2716" t="e">
        <f>IF(
OR('Performance Securities'!B2716 = "8. Transferee of restricted securities", 'Performance Securities'!B2716 = "9. Any person (substitution for securities etc.)"),
'Performance Securities'!C2716,
IF(
'Performance Securities'!B2716 = "",
#N/A,
'Performance Securities'!B2716)
)</f>
        <v>#N/A</v>
      </c>
      <c r="D2716" t="e">
        <f>IF(
OR('Options or Warrants'!B2716 = "8. Transferee of restricted securities", 'Options or Warrants'!B2716 = "9. Any person (substitution for securities etc.)"),
'Options or Warrants'!C2716,
IF(
'Options or Warrants'!B2716 = "",
#N/A,
'Options or Warrants'!B2716)
)</f>
        <v>#N/A</v>
      </c>
      <c r="E2716" t="e">
        <f>IF(
OR('Options - Free Attaching'!B2716 = "8. Transferee of restricted securities", 'Options - Free Attaching'!B2716 = "9. Any person (substitution for securities etc.)"),
'Options - Free Attaching'!C2716,
IF(
'Options - Free Attaching'!B2716 = "",
#N/A,
'Options - Free Attaching'!B2716)
)</f>
        <v>#N/A</v>
      </c>
      <c r="F2716" t="e">
        <f>IF(
OR('Con. Notes - Conversion'!B2716 = "8. Transferee of restricted securities", 'Con. Notes - Conversion'!B2716 = "9. Any person (substitution for securities etc.)"),
'Con. Notes - Conversion'!C2716,
IF(
'Con. Notes - Conversion'!B2716 = "",
#N/A,
'Con. Notes - Conversion'!B2716)
)</f>
        <v>#N/A</v>
      </c>
      <c r="G2716" t="e">
        <f>IF(
OR('Con. Notes - No Conversion'!B2716 = "8. Transferee of restricted securities", 'Con. Notes - No Conversion'!B2716 = "9. Any person (substitution for securities etc.)"),
'Con. Notes - No Conversion'!C2716,
IF(
'Con. Notes - No Conversion'!B2716 = "",
#N/A,
'Con. Notes - No Conversion'!B2716)
)</f>
        <v>#N/A</v>
      </c>
    </row>
    <row r="2717" spans="1:7" x14ac:dyDescent="0.25">
      <c r="A2717" t="e">
        <f>IF(
OR(Shares!B2717 = "8. Transferee of restricted securities", Shares!B2717 = "9. Any person (substitution for securities etc.)"),
Shares!C2717,
IF(
Shares!B2717 = "",
#N/A,
Shares!B2717)
)</f>
        <v>#N/A</v>
      </c>
      <c r="B2717" t="e">
        <f>IF(
OR('Shares - LTR - Granted'!B2717 = "8. Transferee of restricted securities", 'Shares - LTR - Granted'!B2717 = "9. Any person (substitution for securities etc.)"),
'Shares - LTR - Granted'!C2717,
IF(
'Shares - LTR - Granted'!B2717 = "",
#N/A,
'Shares - LTR - Granted'!B2717)
)</f>
        <v>#N/A</v>
      </c>
      <c r="C2717" t="e">
        <f>IF(
OR('Performance Securities'!B2717 = "8. Transferee of restricted securities", 'Performance Securities'!B2717 = "9. Any person (substitution for securities etc.)"),
'Performance Securities'!C2717,
IF(
'Performance Securities'!B2717 = "",
#N/A,
'Performance Securities'!B2717)
)</f>
        <v>#N/A</v>
      </c>
      <c r="D2717" t="e">
        <f>IF(
OR('Options or Warrants'!B2717 = "8. Transferee of restricted securities", 'Options or Warrants'!B2717 = "9. Any person (substitution for securities etc.)"),
'Options or Warrants'!C2717,
IF(
'Options or Warrants'!B2717 = "",
#N/A,
'Options or Warrants'!B2717)
)</f>
        <v>#N/A</v>
      </c>
      <c r="E2717" t="e">
        <f>IF(
OR('Options - Free Attaching'!B2717 = "8. Transferee of restricted securities", 'Options - Free Attaching'!B2717 = "9. Any person (substitution for securities etc.)"),
'Options - Free Attaching'!C2717,
IF(
'Options - Free Attaching'!B2717 = "",
#N/A,
'Options - Free Attaching'!B2717)
)</f>
        <v>#N/A</v>
      </c>
      <c r="F2717" t="e">
        <f>IF(
OR('Con. Notes - Conversion'!B2717 = "8. Transferee of restricted securities", 'Con. Notes - Conversion'!B2717 = "9. Any person (substitution for securities etc.)"),
'Con. Notes - Conversion'!C2717,
IF(
'Con. Notes - Conversion'!B2717 = "",
#N/A,
'Con. Notes - Conversion'!B2717)
)</f>
        <v>#N/A</v>
      </c>
      <c r="G2717" t="e">
        <f>IF(
OR('Con. Notes - No Conversion'!B2717 = "8. Transferee of restricted securities", 'Con. Notes - No Conversion'!B2717 = "9. Any person (substitution for securities etc.)"),
'Con. Notes - No Conversion'!C2717,
IF(
'Con. Notes - No Conversion'!B2717 = "",
#N/A,
'Con. Notes - No Conversion'!B2717)
)</f>
        <v>#N/A</v>
      </c>
    </row>
    <row r="2718" spans="1:7" x14ac:dyDescent="0.25">
      <c r="A2718" t="e">
        <f>IF(
OR(Shares!B2718 = "8. Transferee of restricted securities", Shares!B2718 = "9. Any person (substitution for securities etc.)"),
Shares!C2718,
IF(
Shares!B2718 = "",
#N/A,
Shares!B2718)
)</f>
        <v>#N/A</v>
      </c>
      <c r="B2718" t="e">
        <f>IF(
OR('Shares - LTR - Granted'!B2718 = "8. Transferee of restricted securities", 'Shares - LTR - Granted'!B2718 = "9. Any person (substitution for securities etc.)"),
'Shares - LTR - Granted'!C2718,
IF(
'Shares - LTR - Granted'!B2718 = "",
#N/A,
'Shares - LTR - Granted'!B2718)
)</f>
        <v>#N/A</v>
      </c>
      <c r="C2718" t="e">
        <f>IF(
OR('Performance Securities'!B2718 = "8. Transferee of restricted securities", 'Performance Securities'!B2718 = "9. Any person (substitution for securities etc.)"),
'Performance Securities'!C2718,
IF(
'Performance Securities'!B2718 = "",
#N/A,
'Performance Securities'!B2718)
)</f>
        <v>#N/A</v>
      </c>
      <c r="D2718" t="e">
        <f>IF(
OR('Options or Warrants'!B2718 = "8. Transferee of restricted securities", 'Options or Warrants'!B2718 = "9. Any person (substitution for securities etc.)"),
'Options or Warrants'!C2718,
IF(
'Options or Warrants'!B2718 = "",
#N/A,
'Options or Warrants'!B2718)
)</f>
        <v>#N/A</v>
      </c>
      <c r="E2718" t="e">
        <f>IF(
OR('Options - Free Attaching'!B2718 = "8. Transferee of restricted securities", 'Options - Free Attaching'!B2718 = "9. Any person (substitution for securities etc.)"),
'Options - Free Attaching'!C2718,
IF(
'Options - Free Attaching'!B2718 = "",
#N/A,
'Options - Free Attaching'!B2718)
)</f>
        <v>#N/A</v>
      </c>
      <c r="F2718" t="e">
        <f>IF(
OR('Con. Notes - Conversion'!B2718 = "8. Transferee of restricted securities", 'Con. Notes - Conversion'!B2718 = "9. Any person (substitution for securities etc.)"),
'Con. Notes - Conversion'!C2718,
IF(
'Con. Notes - Conversion'!B2718 = "",
#N/A,
'Con. Notes - Conversion'!B2718)
)</f>
        <v>#N/A</v>
      </c>
      <c r="G2718" t="e">
        <f>IF(
OR('Con. Notes - No Conversion'!B2718 = "8. Transferee of restricted securities", 'Con. Notes - No Conversion'!B2718 = "9. Any person (substitution for securities etc.)"),
'Con. Notes - No Conversion'!C2718,
IF(
'Con. Notes - No Conversion'!B2718 = "",
#N/A,
'Con. Notes - No Conversion'!B2718)
)</f>
        <v>#N/A</v>
      </c>
    </row>
    <row r="2719" spans="1:7" x14ac:dyDescent="0.25">
      <c r="A2719" t="e">
        <f>IF(
OR(Shares!B2719 = "8. Transferee of restricted securities", Shares!B2719 = "9. Any person (substitution for securities etc.)"),
Shares!C2719,
IF(
Shares!B2719 = "",
#N/A,
Shares!B2719)
)</f>
        <v>#N/A</v>
      </c>
      <c r="B2719" t="e">
        <f>IF(
OR('Shares - LTR - Granted'!B2719 = "8. Transferee of restricted securities", 'Shares - LTR - Granted'!B2719 = "9. Any person (substitution for securities etc.)"),
'Shares - LTR - Granted'!C2719,
IF(
'Shares - LTR - Granted'!B2719 = "",
#N/A,
'Shares - LTR - Granted'!B2719)
)</f>
        <v>#N/A</v>
      </c>
      <c r="C2719" t="e">
        <f>IF(
OR('Performance Securities'!B2719 = "8. Transferee of restricted securities", 'Performance Securities'!B2719 = "9. Any person (substitution for securities etc.)"),
'Performance Securities'!C2719,
IF(
'Performance Securities'!B2719 = "",
#N/A,
'Performance Securities'!B2719)
)</f>
        <v>#N/A</v>
      </c>
      <c r="D2719" t="e">
        <f>IF(
OR('Options or Warrants'!B2719 = "8. Transferee of restricted securities", 'Options or Warrants'!B2719 = "9. Any person (substitution for securities etc.)"),
'Options or Warrants'!C2719,
IF(
'Options or Warrants'!B2719 = "",
#N/A,
'Options or Warrants'!B2719)
)</f>
        <v>#N/A</v>
      </c>
      <c r="E2719" t="e">
        <f>IF(
OR('Options - Free Attaching'!B2719 = "8. Transferee of restricted securities", 'Options - Free Attaching'!B2719 = "9. Any person (substitution for securities etc.)"),
'Options - Free Attaching'!C2719,
IF(
'Options - Free Attaching'!B2719 = "",
#N/A,
'Options - Free Attaching'!B2719)
)</f>
        <v>#N/A</v>
      </c>
      <c r="F2719" t="e">
        <f>IF(
OR('Con. Notes - Conversion'!B2719 = "8. Transferee of restricted securities", 'Con. Notes - Conversion'!B2719 = "9. Any person (substitution for securities etc.)"),
'Con. Notes - Conversion'!C2719,
IF(
'Con. Notes - Conversion'!B2719 = "",
#N/A,
'Con. Notes - Conversion'!B2719)
)</f>
        <v>#N/A</v>
      </c>
      <c r="G2719" t="e">
        <f>IF(
OR('Con. Notes - No Conversion'!B2719 = "8. Transferee of restricted securities", 'Con. Notes - No Conversion'!B2719 = "9. Any person (substitution for securities etc.)"),
'Con. Notes - No Conversion'!C2719,
IF(
'Con. Notes - No Conversion'!B2719 = "",
#N/A,
'Con. Notes - No Conversion'!B2719)
)</f>
        <v>#N/A</v>
      </c>
    </row>
    <row r="2720" spans="1:7" x14ac:dyDescent="0.25">
      <c r="A2720" t="e">
        <f>IF(
OR(Shares!B2720 = "8. Transferee of restricted securities", Shares!B2720 = "9. Any person (substitution for securities etc.)"),
Shares!C2720,
IF(
Shares!B2720 = "",
#N/A,
Shares!B2720)
)</f>
        <v>#N/A</v>
      </c>
      <c r="B2720" t="e">
        <f>IF(
OR('Shares - LTR - Granted'!B2720 = "8. Transferee of restricted securities", 'Shares - LTR - Granted'!B2720 = "9. Any person (substitution for securities etc.)"),
'Shares - LTR - Granted'!C2720,
IF(
'Shares - LTR - Granted'!B2720 = "",
#N/A,
'Shares - LTR - Granted'!B2720)
)</f>
        <v>#N/A</v>
      </c>
      <c r="C2720" t="e">
        <f>IF(
OR('Performance Securities'!B2720 = "8. Transferee of restricted securities", 'Performance Securities'!B2720 = "9. Any person (substitution for securities etc.)"),
'Performance Securities'!C2720,
IF(
'Performance Securities'!B2720 = "",
#N/A,
'Performance Securities'!B2720)
)</f>
        <v>#N/A</v>
      </c>
      <c r="D2720" t="e">
        <f>IF(
OR('Options or Warrants'!B2720 = "8. Transferee of restricted securities", 'Options or Warrants'!B2720 = "9. Any person (substitution for securities etc.)"),
'Options or Warrants'!C2720,
IF(
'Options or Warrants'!B2720 = "",
#N/A,
'Options or Warrants'!B2720)
)</f>
        <v>#N/A</v>
      </c>
      <c r="E2720" t="e">
        <f>IF(
OR('Options - Free Attaching'!B2720 = "8. Transferee of restricted securities", 'Options - Free Attaching'!B2720 = "9. Any person (substitution for securities etc.)"),
'Options - Free Attaching'!C2720,
IF(
'Options - Free Attaching'!B2720 = "",
#N/A,
'Options - Free Attaching'!B2720)
)</f>
        <v>#N/A</v>
      </c>
      <c r="F2720" t="e">
        <f>IF(
OR('Con. Notes - Conversion'!B2720 = "8. Transferee of restricted securities", 'Con. Notes - Conversion'!B2720 = "9. Any person (substitution for securities etc.)"),
'Con. Notes - Conversion'!C2720,
IF(
'Con. Notes - Conversion'!B2720 = "",
#N/A,
'Con. Notes - Conversion'!B2720)
)</f>
        <v>#N/A</v>
      </c>
      <c r="G2720" t="e">
        <f>IF(
OR('Con. Notes - No Conversion'!B2720 = "8. Transferee of restricted securities", 'Con. Notes - No Conversion'!B2720 = "9. Any person (substitution for securities etc.)"),
'Con. Notes - No Conversion'!C2720,
IF(
'Con. Notes - No Conversion'!B2720 = "",
#N/A,
'Con. Notes - No Conversion'!B2720)
)</f>
        <v>#N/A</v>
      </c>
    </row>
    <row r="2721" spans="1:7" x14ac:dyDescent="0.25">
      <c r="A2721" t="e">
        <f>IF(
OR(Shares!B2721 = "8. Transferee of restricted securities", Shares!B2721 = "9. Any person (substitution for securities etc.)"),
Shares!C2721,
IF(
Shares!B2721 = "",
#N/A,
Shares!B2721)
)</f>
        <v>#N/A</v>
      </c>
      <c r="B2721" t="e">
        <f>IF(
OR('Shares - LTR - Granted'!B2721 = "8. Transferee of restricted securities", 'Shares - LTR - Granted'!B2721 = "9. Any person (substitution for securities etc.)"),
'Shares - LTR - Granted'!C2721,
IF(
'Shares - LTR - Granted'!B2721 = "",
#N/A,
'Shares - LTR - Granted'!B2721)
)</f>
        <v>#N/A</v>
      </c>
      <c r="C2721" t="e">
        <f>IF(
OR('Performance Securities'!B2721 = "8. Transferee of restricted securities", 'Performance Securities'!B2721 = "9. Any person (substitution for securities etc.)"),
'Performance Securities'!C2721,
IF(
'Performance Securities'!B2721 = "",
#N/A,
'Performance Securities'!B2721)
)</f>
        <v>#N/A</v>
      </c>
      <c r="D2721" t="e">
        <f>IF(
OR('Options or Warrants'!B2721 = "8. Transferee of restricted securities", 'Options or Warrants'!B2721 = "9. Any person (substitution for securities etc.)"),
'Options or Warrants'!C2721,
IF(
'Options or Warrants'!B2721 = "",
#N/A,
'Options or Warrants'!B2721)
)</f>
        <v>#N/A</v>
      </c>
      <c r="E2721" t="e">
        <f>IF(
OR('Options - Free Attaching'!B2721 = "8. Transferee of restricted securities", 'Options - Free Attaching'!B2721 = "9. Any person (substitution for securities etc.)"),
'Options - Free Attaching'!C2721,
IF(
'Options - Free Attaching'!B2721 = "",
#N/A,
'Options - Free Attaching'!B2721)
)</f>
        <v>#N/A</v>
      </c>
      <c r="F2721" t="e">
        <f>IF(
OR('Con. Notes - Conversion'!B2721 = "8. Transferee of restricted securities", 'Con. Notes - Conversion'!B2721 = "9. Any person (substitution for securities etc.)"),
'Con. Notes - Conversion'!C2721,
IF(
'Con. Notes - Conversion'!B2721 = "",
#N/A,
'Con. Notes - Conversion'!B2721)
)</f>
        <v>#N/A</v>
      </c>
      <c r="G2721" t="e">
        <f>IF(
OR('Con. Notes - No Conversion'!B2721 = "8. Transferee of restricted securities", 'Con. Notes - No Conversion'!B2721 = "9. Any person (substitution for securities etc.)"),
'Con. Notes - No Conversion'!C2721,
IF(
'Con. Notes - No Conversion'!B2721 = "",
#N/A,
'Con. Notes - No Conversion'!B2721)
)</f>
        <v>#N/A</v>
      </c>
    </row>
    <row r="2722" spans="1:7" x14ac:dyDescent="0.25">
      <c r="A2722" t="e">
        <f>IF(
OR(Shares!B2722 = "8. Transferee of restricted securities", Shares!B2722 = "9. Any person (substitution for securities etc.)"),
Shares!C2722,
IF(
Shares!B2722 = "",
#N/A,
Shares!B2722)
)</f>
        <v>#N/A</v>
      </c>
      <c r="B2722" t="e">
        <f>IF(
OR('Shares - LTR - Granted'!B2722 = "8. Transferee of restricted securities", 'Shares - LTR - Granted'!B2722 = "9. Any person (substitution for securities etc.)"),
'Shares - LTR - Granted'!C2722,
IF(
'Shares - LTR - Granted'!B2722 = "",
#N/A,
'Shares - LTR - Granted'!B2722)
)</f>
        <v>#N/A</v>
      </c>
      <c r="C2722" t="e">
        <f>IF(
OR('Performance Securities'!B2722 = "8. Transferee of restricted securities", 'Performance Securities'!B2722 = "9. Any person (substitution for securities etc.)"),
'Performance Securities'!C2722,
IF(
'Performance Securities'!B2722 = "",
#N/A,
'Performance Securities'!B2722)
)</f>
        <v>#N/A</v>
      </c>
      <c r="D2722" t="e">
        <f>IF(
OR('Options or Warrants'!B2722 = "8. Transferee of restricted securities", 'Options or Warrants'!B2722 = "9. Any person (substitution for securities etc.)"),
'Options or Warrants'!C2722,
IF(
'Options or Warrants'!B2722 = "",
#N/A,
'Options or Warrants'!B2722)
)</f>
        <v>#N/A</v>
      </c>
      <c r="E2722" t="e">
        <f>IF(
OR('Options - Free Attaching'!B2722 = "8. Transferee of restricted securities", 'Options - Free Attaching'!B2722 = "9. Any person (substitution for securities etc.)"),
'Options - Free Attaching'!C2722,
IF(
'Options - Free Attaching'!B2722 = "",
#N/A,
'Options - Free Attaching'!B2722)
)</f>
        <v>#N/A</v>
      </c>
      <c r="F2722" t="e">
        <f>IF(
OR('Con. Notes - Conversion'!B2722 = "8. Transferee of restricted securities", 'Con. Notes - Conversion'!B2722 = "9. Any person (substitution for securities etc.)"),
'Con. Notes - Conversion'!C2722,
IF(
'Con. Notes - Conversion'!B2722 = "",
#N/A,
'Con. Notes - Conversion'!B2722)
)</f>
        <v>#N/A</v>
      </c>
      <c r="G2722" t="e">
        <f>IF(
OR('Con. Notes - No Conversion'!B2722 = "8. Transferee of restricted securities", 'Con. Notes - No Conversion'!B2722 = "9. Any person (substitution for securities etc.)"),
'Con. Notes - No Conversion'!C2722,
IF(
'Con. Notes - No Conversion'!B2722 = "",
#N/A,
'Con. Notes - No Conversion'!B2722)
)</f>
        <v>#N/A</v>
      </c>
    </row>
    <row r="2723" spans="1:7" x14ac:dyDescent="0.25">
      <c r="A2723" t="e">
        <f>IF(
OR(Shares!B2723 = "8. Transferee of restricted securities", Shares!B2723 = "9. Any person (substitution for securities etc.)"),
Shares!C2723,
IF(
Shares!B2723 = "",
#N/A,
Shares!B2723)
)</f>
        <v>#N/A</v>
      </c>
      <c r="B2723" t="e">
        <f>IF(
OR('Shares - LTR - Granted'!B2723 = "8. Transferee of restricted securities", 'Shares - LTR - Granted'!B2723 = "9. Any person (substitution for securities etc.)"),
'Shares - LTR - Granted'!C2723,
IF(
'Shares - LTR - Granted'!B2723 = "",
#N/A,
'Shares - LTR - Granted'!B2723)
)</f>
        <v>#N/A</v>
      </c>
      <c r="C2723" t="e">
        <f>IF(
OR('Performance Securities'!B2723 = "8. Transferee of restricted securities", 'Performance Securities'!B2723 = "9. Any person (substitution for securities etc.)"),
'Performance Securities'!C2723,
IF(
'Performance Securities'!B2723 = "",
#N/A,
'Performance Securities'!B2723)
)</f>
        <v>#N/A</v>
      </c>
      <c r="D2723" t="e">
        <f>IF(
OR('Options or Warrants'!B2723 = "8. Transferee of restricted securities", 'Options or Warrants'!B2723 = "9. Any person (substitution for securities etc.)"),
'Options or Warrants'!C2723,
IF(
'Options or Warrants'!B2723 = "",
#N/A,
'Options or Warrants'!B2723)
)</f>
        <v>#N/A</v>
      </c>
      <c r="E2723" t="e">
        <f>IF(
OR('Options - Free Attaching'!B2723 = "8. Transferee of restricted securities", 'Options - Free Attaching'!B2723 = "9. Any person (substitution for securities etc.)"),
'Options - Free Attaching'!C2723,
IF(
'Options - Free Attaching'!B2723 = "",
#N/A,
'Options - Free Attaching'!B2723)
)</f>
        <v>#N/A</v>
      </c>
      <c r="F2723" t="e">
        <f>IF(
OR('Con. Notes - Conversion'!B2723 = "8. Transferee of restricted securities", 'Con. Notes - Conversion'!B2723 = "9. Any person (substitution for securities etc.)"),
'Con. Notes - Conversion'!C2723,
IF(
'Con. Notes - Conversion'!B2723 = "",
#N/A,
'Con. Notes - Conversion'!B2723)
)</f>
        <v>#N/A</v>
      </c>
      <c r="G2723" t="e">
        <f>IF(
OR('Con. Notes - No Conversion'!B2723 = "8. Transferee of restricted securities", 'Con. Notes - No Conversion'!B2723 = "9. Any person (substitution for securities etc.)"),
'Con. Notes - No Conversion'!C2723,
IF(
'Con. Notes - No Conversion'!B2723 = "",
#N/A,
'Con. Notes - No Conversion'!B2723)
)</f>
        <v>#N/A</v>
      </c>
    </row>
    <row r="2724" spans="1:7" x14ac:dyDescent="0.25">
      <c r="A2724" t="e">
        <f>IF(
OR(Shares!B2724 = "8. Transferee of restricted securities", Shares!B2724 = "9. Any person (substitution for securities etc.)"),
Shares!C2724,
IF(
Shares!B2724 = "",
#N/A,
Shares!B2724)
)</f>
        <v>#N/A</v>
      </c>
      <c r="B2724" t="e">
        <f>IF(
OR('Shares - LTR - Granted'!B2724 = "8. Transferee of restricted securities", 'Shares - LTR - Granted'!B2724 = "9. Any person (substitution for securities etc.)"),
'Shares - LTR - Granted'!C2724,
IF(
'Shares - LTR - Granted'!B2724 = "",
#N/A,
'Shares - LTR - Granted'!B2724)
)</f>
        <v>#N/A</v>
      </c>
      <c r="C2724" t="e">
        <f>IF(
OR('Performance Securities'!B2724 = "8. Transferee of restricted securities", 'Performance Securities'!B2724 = "9. Any person (substitution for securities etc.)"),
'Performance Securities'!C2724,
IF(
'Performance Securities'!B2724 = "",
#N/A,
'Performance Securities'!B2724)
)</f>
        <v>#N/A</v>
      </c>
      <c r="D2724" t="e">
        <f>IF(
OR('Options or Warrants'!B2724 = "8. Transferee of restricted securities", 'Options or Warrants'!B2724 = "9. Any person (substitution for securities etc.)"),
'Options or Warrants'!C2724,
IF(
'Options or Warrants'!B2724 = "",
#N/A,
'Options or Warrants'!B2724)
)</f>
        <v>#N/A</v>
      </c>
      <c r="E2724" t="e">
        <f>IF(
OR('Options - Free Attaching'!B2724 = "8. Transferee of restricted securities", 'Options - Free Attaching'!B2724 = "9. Any person (substitution for securities etc.)"),
'Options - Free Attaching'!C2724,
IF(
'Options - Free Attaching'!B2724 = "",
#N/A,
'Options - Free Attaching'!B2724)
)</f>
        <v>#N/A</v>
      </c>
      <c r="F2724" t="e">
        <f>IF(
OR('Con. Notes - Conversion'!B2724 = "8. Transferee of restricted securities", 'Con. Notes - Conversion'!B2724 = "9. Any person (substitution for securities etc.)"),
'Con. Notes - Conversion'!C2724,
IF(
'Con. Notes - Conversion'!B2724 = "",
#N/A,
'Con. Notes - Conversion'!B2724)
)</f>
        <v>#N/A</v>
      </c>
      <c r="G2724" t="e">
        <f>IF(
OR('Con. Notes - No Conversion'!B2724 = "8. Transferee of restricted securities", 'Con. Notes - No Conversion'!B2724 = "9. Any person (substitution for securities etc.)"),
'Con. Notes - No Conversion'!C2724,
IF(
'Con. Notes - No Conversion'!B2724 = "",
#N/A,
'Con. Notes - No Conversion'!B2724)
)</f>
        <v>#N/A</v>
      </c>
    </row>
    <row r="2725" spans="1:7" x14ac:dyDescent="0.25">
      <c r="A2725" t="e">
        <f>IF(
OR(Shares!B2725 = "8. Transferee of restricted securities", Shares!B2725 = "9. Any person (substitution for securities etc.)"),
Shares!C2725,
IF(
Shares!B2725 = "",
#N/A,
Shares!B2725)
)</f>
        <v>#N/A</v>
      </c>
      <c r="B2725" t="e">
        <f>IF(
OR('Shares - LTR - Granted'!B2725 = "8. Transferee of restricted securities", 'Shares - LTR - Granted'!B2725 = "9. Any person (substitution for securities etc.)"),
'Shares - LTR - Granted'!C2725,
IF(
'Shares - LTR - Granted'!B2725 = "",
#N/A,
'Shares - LTR - Granted'!B2725)
)</f>
        <v>#N/A</v>
      </c>
      <c r="C2725" t="e">
        <f>IF(
OR('Performance Securities'!B2725 = "8. Transferee of restricted securities", 'Performance Securities'!B2725 = "9. Any person (substitution for securities etc.)"),
'Performance Securities'!C2725,
IF(
'Performance Securities'!B2725 = "",
#N/A,
'Performance Securities'!B2725)
)</f>
        <v>#N/A</v>
      </c>
      <c r="D2725" t="e">
        <f>IF(
OR('Options or Warrants'!B2725 = "8. Transferee of restricted securities", 'Options or Warrants'!B2725 = "9. Any person (substitution for securities etc.)"),
'Options or Warrants'!C2725,
IF(
'Options or Warrants'!B2725 = "",
#N/A,
'Options or Warrants'!B2725)
)</f>
        <v>#N/A</v>
      </c>
      <c r="E2725" t="e">
        <f>IF(
OR('Options - Free Attaching'!B2725 = "8. Transferee of restricted securities", 'Options - Free Attaching'!B2725 = "9. Any person (substitution for securities etc.)"),
'Options - Free Attaching'!C2725,
IF(
'Options - Free Attaching'!B2725 = "",
#N/A,
'Options - Free Attaching'!B2725)
)</f>
        <v>#N/A</v>
      </c>
      <c r="F2725" t="e">
        <f>IF(
OR('Con. Notes - Conversion'!B2725 = "8. Transferee of restricted securities", 'Con. Notes - Conversion'!B2725 = "9. Any person (substitution for securities etc.)"),
'Con. Notes - Conversion'!C2725,
IF(
'Con. Notes - Conversion'!B2725 = "",
#N/A,
'Con. Notes - Conversion'!B2725)
)</f>
        <v>#N/A</v>
      </c>
      <c r="G2725" t="e">
        <f>IF(
OR('Con. Notes - No Conversion'!B2725 = "8. Transferee of restricted securities", 'Con. Notes - No Conversion'!B2725 = "9. Any person (substitution for securities etc.)"),
'Con. Notes - No Conversion'!C2725,
IF(
'Con. Notes - No Conversion'!B2725 = "",
#N/A,
'Con. Notes - No Conversion'!B2725)
)</f>
        <v>#N/A</v>
      </c>
    </row>
    <row r="2726" spans="1:7" x14ac:dyDescent="0.25">
      <c r="A2726" t="e">
        <f>IF(
OR(Shares!B2726 = "8. Transferee of restricted securities", Shares!B2726 = "9. Any person (substitution for securities etc.)"),
Shares!C2726,
IF(
Shares!B2726 = "",
#N/A,
Shares!B2726)
)</f>
        <v>#N/A</v>
      </c>
      <c r="B2726" t="e">
        <f>IF(
OR('Shares - LTR - Granted'!B2726 = "8. Transferee of restricted securities", 'Shares - LTR - Granted'!B2726 = "9. Any person (substitution for securities etc.)"),
'Shares - LTR - Granted'!C2726,
IF(
'Shares - LTR - Granted'!B2726 = "",
#N/A,
'Shares - LTR - Granted'!B2726)
)</f>
        <v>#N/A</v>
      </c>
      <c r="C2726" t="e">
        <f>IF(
OR('Performance Securities'!B2726 = "8. Transferee of restricted securities", 'Performance Securities'!B2726 = "9. Any person (substitution for securities etc.)"),
'Performance Securities'!C2726,
IF(
'Performance Securities'!B2726 = "",
#N/A,
'Performance Securities'!B2726)
)</f>
        <v>#N/A</v>
      </c>
      <c r="D2726" t="e">
        <f>IF(
OR('Options or Warrants'!B2726 = "8. Transferee of restricted securities", 'Options or Warrants'!B2726 = "9. Any person (substitution for securities etc.)"),
'Options or Warrants'!C2726,
IF(
'Options or Warrants'!B2726 = "",
#N/A,
'Options or Warrants'!B2726)
)</f>
        <v>#N/A</v>
      </c>
      <c r="E2726" t="e">
        <f>IF(
OR('Options - Free Attaching'!B2726 = "8. Transferee of restricted securities", 'Options - Free Attaching'!B2726 = "9. Any person (substitution for securities etc.)"),
'Options - Free Attaching'!C2726,
IF(
'Options - Free Attaching'!B2726 = "",
#N/A,
'Options - Free Attaching'!B2726)
)</f>
        <v>#N/A</v>
      </c>
      <c r="F2726" t="e">
        <f>IF(
OR('Con. Notes - Conversion'!B2726 = "8. Transferee of restricted securities", 'Con. Notes - Conversion'!B2726 = "9. Any person (substitution for securities etc.)"),
'Con. Notes - Conversion'!C2726,
IF(
'Con. Notes - Conversion'!B2726 = "",
#N/A,
'Con. Notes - Conversion'!B2726)
)</f>
        <v>#N/A</v>
      </c>
      <c r="G2726" t="e">
        <f>IF(
OR('Con. Notes - No Conversion'!B2726 = "8. Transferee of restricted securities", 'Con. Notes - No Conversion'!B2726 = "9. Any person (substitution for securities etc.)"),
'Con. Notes - No Conversion'!C2726,
IF(
'Con. Notes - No Conversion'!B2726 = "",
#N/A,
'Con. Notes - No Conversion'!B2726)
)</f>
        <v>#N/A</v>
      </c>
    </row>
    <row r="2727" spans="1:7" x14ac:dyDescent="0.25">
      <c r="A2727" t="e">
        <f>IF(
OR(Shares!B2727 = "8. Transferee of restricted securities", Shares!B2727 = "9. Any person (substitution for securities etc.)"),
Shares!C2727,
IF(
Shares!B2727 = "",
#N/A,
Shares!B2727)
)</f>
        <v>#N/A</v>
      </c>
      <c r="B2727" t="e">
        <f>IF(
OR('Shares - LTR - Granted'!B2727 = "8. Transferee of restricted securities", 'Shares - LTR - Granted'!B2727 = "9. Any person (substitution for securities etc.)"),
'Shares - LTR - Granted'!C2727,
IF(
'Shares - LTR - Granted'!B2727 = "",
#N/A,
'Shares - LTR - Granted'!B2727)
)</f>
        <v>#N/A</v>
      </c>
      <c r="C2727" t="e">
        <f>IF(
OR('Performance Securities'!B2727 = "8. Transferee of restricted securities", 'Performance Securities'!B2727 = "9. Any person (substitution for securities etc.)"),
'Performance Securities'!C2727,
IF(
'Performance Securities'!B2727 = "",
#N/A,
'Performance Securities'!B2727)
)</f>
        <v>#N/A</v>
      </c>
      <c r="D2727" t="e">
        <f>IF(
OR('Options or Warrants'!B2727 = "8. Transferee of restricted securities", 'Options or Warrants'!B2727 = "9. Any person (substitution for securities etc.)"),
'Options or Warrants'!C2727,
IF(
'Options or Warrants'!B2727 = "",
#N/A,
'Options or Warrants'!B2727)
)</f>
        <v>#N/A</v>
      </c>
      <c r="E2727" t="e">
        <f>IF(
OR('Options - Free Attaching'!B2727 = "8. Transferee of restricted securities", 'Options - Free Attaching'!B2727 = "9. Any person (substitution for securities etc.)"),
'Options - Free Attaching'!C2727,
IF(
'Options - Free Attaching'!B2727 = "",
#N/A,
'Options - Free Attaching'!B2727)
)</f>
        <v>#N/A</v>
      </c>
      <c r="F2727" t="e">
        <f>IF(
OR('Con. Notes - Conversion'!B2727 = "8. Transferee of restricted securities", 'Con. Notes - Conversion'!B2727 = "9. Any person (substitution for securities etc.)"),
'Con. Notes - Conversion'!C2727,
IF(
'Con. Notes - Conversion'!B2727 = "",
#N/A,
'Con. Notes - Conversion'!B2727)
)</f>
        <v>#N/A</v>
      </c>
      <c r="G2727" t="e">
        <f>IF(
OR('Con. Notes - No Conversion'!B2727 = "8. Transferee of restricted securities", 'Con. Notes - No Conversion'!B2727 = "9. Any person (substitution for securities etc.)"),
'Con. Notes - No Conversion'!C2727,
IF(
'Con. Notes - No Conversion'!B2727 = "",
#N/A,
'Con. Notes - No Conversion'!B2727)
)</f>
        <v>#N/A</v>
      </c>
    </row>
    <row r="2728" spans="1:7" x14ac:dyDescent="0.25">
      <c r="A2728" t="e">
        <f>IF(
OR(Shares!B2728 = "8. Transferee of restricted securities", Shares!B2728 = "9. Any person (substitution for securities etc.)"),
Shares!C2728,
IF(
Shares!B2728 = "",
#N/A,
Shares!B2728)
)</f>
        <v>#N/A</v>
      </c>
      <c r="B2728" t="e">
        <f>IF(
OR('Shares - LTR - Granted'!B2728 = "8. Transferee of restricted securities", 'Shares - LTR - Granted'!B2728 = "9. Any person (substitution for securities etc.)"),
'Shares - LTR - Granted'!C2728,
IF(
'Shares - LTR - Granted'!B2728 = "",
#N/A,
'Shares - LTR - Granted'!B2728)
)</f>
        <v>#N/A</v>
      </c>
      <c r="C2728" t="e">
        <f>IF(
OR('Performance Securities'!B2728 = "8. Transferee of restricted securities", 'Performance Securities'!B2728 = "9. Any person (substitution for securities etc.)"),
'Performance Securities'!C2728,
IF(
'Performance Securities'!B2728 = "",
#N/A,
'Performance Securities'!B2728)
)</f>
        <v>#N/A</v>
      </c>
      <c r="D2728" t="e">
        <f>IF(
OR('Options or Warrants'!B2728 = "8. Transferee of restricted securities", 'Options or Warrants'!B2728 = "9. Any person (substitution for securities etc.)"),
'Options or Warrants'!C2728,
IF(
'Options or Warrants'!B2728 = "",
#N/A,
'Options or Warrants'!B2728)
)</f>
        <v>#N/A</v>
      </c>
      <c r="E2728" t="e">
        <f>IF(
OR('Options - Free Attaching'!B2728 = "8. Transferee of restricted securities", 'Options - Free Attaching'!B2728 = "9. Any person (substitution for securities etc.)"),
'Options - Free Attaching'!C2728,
IF(
'Options - Free Attaching'!B2728 = "",
#N/A,
'Options - Free Attaching'!B2728)
)</f>
        <v>#N/A</v>
      </c>
      <c r="F2728" t="e">
        <f>IF(
OR('Con. Notes - Conversion'!B2728 = "8. Transferee of restricted securities", 'Con. Notes - Conversion'!B2728 = "9. Any person (substitution for securities etc.)"),
'Con. Notes - Conversion'!C2728,
IF(
'Con. Notes - Conversion'!B2728 = "",
#N/A,
'Con. Notes - Conversion'!B2728)
)</f>
        <v>#N/A</v>
      </c>
      <c r="G2728" t="e">
        <f>IF(
OR('Con. Notes - No Conversion'!B2728 = "8. Transferee of restricted securities", 'Con. Notes - No Conversion'!B2728 = "9. Any person (substitution for securities etc.)"),
'Con. Notes - No Conversion'!C2728,
IF(
'Con. Notes - No Conversion'!B2728 = "",
#N/A,
'Con. Notes - No Conversion'!B2728)
)</f>
        <v>#N/A</v>
      </c>
    </row>
    <row r="2729" spans="1:7" x14ac:dyDescent="0.25">
      <c r="A2729" t="e">
        <f>IF(
OR(Shares!B2729 = "8. Transferee of restricted securities", Shares!B2729 = "9. Any person (substitution for securities etc.)"),
Shares!C2729,
IF(
Shares!B2729 = "",
#N/A,
Shares!B2729)
)</f>
        <v>#N/A</v>
      </c>
      <c r="B2729" t="e">
        <f>IF(
OR('Shares - LTR - Granted'!B2729 = "8. Transferee of restricted securities", 'Shares - LTR - Granted'!B2729 = "9. Any person (substitution for securities etc.)"),
'Shares - LTR - Granted'!C2729,
IF(
'Shares - LTR - Granted'!B2729 = "",
#N/A,
'Shares - LTR - Granted'!B2729)
)</f>
        <v>#N/A</v>
      </c>
      <c r="C2729" t="e">
        <f>IF(
OR('Performance Securities'!B2729 = "8. Transferee of restricted securities", 'Performance Securities'!B2729 = "9. Any person (substitution for securities etc.)"),
'Performance Securities'!C2729,
IF(
'Performance Securities'!B2729 = "",
#N/A,
'Performance Securities'!B2729)
)</f>
        <v>#N/A</v>
      </c>
      <c r="D2729" t="e">
        <f>IF(
OR('Options or Warrants'!B2729 = "8. Transferee of restricted securities", 'Options or Warrants'!B2729 = "9. Any person (substitution for securities etc.)"),
'Options or Warrants'!C2729,
IF(
'Options or Warrants'!B2729 = "",
#N/A,
'Options or Warrants'!B2729)
)</f>
        <v>#N/A</v>
      </c>
      <c r="E2729" t="e">
        <f>IF(
OR('Options - Free Attaching'!B2729 = "8. Transferee of restricted securities", 'Options - Free Attaching'!B2729 = "9. Any person (substitution for securities etc.)"),
'Options - Free Attaching'!C2729,
IF(
'Options - Free Attaching'!B2729 = "",
#N/A,
'Options - Free Attaching'!B2729)
)</f>
        <v>#N/A</v>
      </c>
      <c r="F2729" t="e">
        <f>IF(
OR('Con. Notes - Conversion'!B2729 = "8. Transferee of restricted securities", 'Con. Notes - Conversion'!B2729 = "9. Any person (substitution for securities etc.)"),
'Con. Notes - Conversion'!C2729,
IF(
'Con. Notes - Conversion'!B2729 = "",
#N/A,
'Con. Notes - Conversion'!B2729)
)</f>
        <v>#N/A</v>
      </c>
      <c r="G2729" t="e">
        <f>IF(
OR('Con. Notes - No Conversion'!B2729 = "8. Transferee of restricted securities", 'Con. Notes - No Conversion'!B2729 = "9. Any person (substitution for securities etc.)"),
'Con. Notes - No Conversion'!C2729,
IF(
'Con. Notes - No Conversion'!B2729 = "",
#N/A,
'Con. Notes - No Conversion'!B2729)
)</f>
        <v>#N/A</v>
      </c>
    </row>
    <row r="2730" spans="1:7" x14ac:dyDescent="0.25">
      <c r="A2730" t="e">
        <f>IF(
OR(Shares!B2730 = "8. Transferee of restricted securities", Shares!B2730 = "9. Any person (substitution for securities etc.)"),
Shares!C2730,
IF(
Shares!B2730 = "",
#N/A,
Shares!B2730)
)</f>
        <v>#N/A</v>
      </c>
      <c r="B2730" t="e">
        <f>IF(
OR('Shares - LTR - Granted'!B2730 = "8. Transferee of restricted securities", 'Shares - LTR - Granted'!B2730 = "9. Any person (substitution for securities etc.)"),
'Shares - LTR - Granted'!C2730,
IF(
'Shares - LTR - Granted'!B2730 = "",
#N/A,
'Shares - LTR - Granted'!B2730)
)</f>
        <v>#N/A</v>
      </c>
      <c r="C2730" t="e">
        <f>IF(
OR('Performance Securities'!B2730 = "8. Transferee of restricted securities", 'Performance Securities'!B2730 = "9. Any person (substitution for securities etc.)"),
'Performance Securities'!C2730,
IF(
'Performance Securities'!B2730 = "",
#N/A,
'Performance Securities'!B2730)
)</f>
        <v>#N/A</v>
      </c>
      <c r="D2730" t="e">
        <f>IF(
OR('Options or Warrants'!B2730 = "8. Transferee of restricted securities", 'Options or Warrants'!B2730 = "9. Any person (substitution for securities etc.)"),
'Options or Warrants'!C2730,
IF(
'Options or Warrants'!B2730 = "",
#N/A,
'Options or Warrants'!B2730)
)</f>
        <v>#N/A</v>
      </c>
      <c r="E2730" t="e">
        <f>IF(
OR('Options - Free Attaching'!B2730 = "8. Transferee of restricted securities", 'Options - Free Attaching'!B2730 = "9. Any person (substitution for securities etc.)"),
'Options - Free Attaching'!C2730,
IF(
'Options - Free Attaching'!B2730 = "",
#N/A,
'Options - Free Attaching'!B2730)
)</f>
        <v>#N/A</v>
      </c>
      <c r="F2730" t="e">
        <f>IF(
OR('Con. Notes - Conversion'!B2730 = "8. Transferee of restricted securities", 'Con. Notes - Conversion'!B2730 = "9. Any person (substitution for securities etc.)"),
'Con. Notes - Conversion'!C2730,
IF(
'Con. Notes - Conversion'!B2730 = "",
#N/A,
'Con. Notes - Conversion'!B2730)
)</f>
        <v>#N/A</v>
      </c>
      <c r="G2730" t="e">
        <f>IF(
OR('Con. Notes - No Conversion'!B2730 = "8. Transferee of restricted securities", 'Con. Notes - No Conversion'!B2730 = "9. Any person (substitution for securities etc.)"),
'Con. Notes - No Conversion'!C2730,
IF(
'Con. Notes - No Conversion'!B2730 = "",
#N/A,
'Con. Notes - No Conversion'!B2730)
)</f>
        <v>#N/A</v>
      </c>
    </row>
    <row r="2731" spans="1:7" x14ac:dyDescent="0.25">
      <c r="A2731" t="e">
        <f>IF(
OR(Shares!B2731 = "8. Transferee of restricted securities", Shares!B2731 = "9. Any person (substitution for securities etc.)"),
Shares!C2731,
IF(
Shares!B2731 = "",
#N/A,
Shares!B2731)
)</f>
        <v>#N/A</v>
      </c>
      <c r="B2731" t="e">
        <f>IF(
OR('Shares - LTR - Granted'!B2731 = "8. Transferee of restricted securities", 'Shares - LTR - Granted'!B2731 = "9. Any person (substitution for securities etc.)"),
'Shares - LTR - Granted'!C2731,
IF(
'Shares - LTR - Granted'!B2731 = "",
#N/A,
'Shares - LTR - Granted'!B2731)
)</f>
        <v>#N/A</v>
      </c>
      <c r="C2731" t="e">
        <f>IF(
OR('Performance Securities'!B2731 = "8. Transferee of restricted securities", 'Performance Securities'!B2731 = "9. Any person (substitution for securities etc.)"),
'Performance Securities'!C2731,
IF(
'Performance Securities'!B2731 = "",
#N/A,
'Performance Securities'!B2731)
)</f>
        <v>#N/A</v>
      </c>
      <c r="D2731" t="e">
        <f>IF(
OR('Options or Warrants'!B2731 = "8. Transferee of restricted securities", 'Options or Warrants'!B2731 = "9. Any person (substitution for securities etc.)"),
'Options or Warrants'!C2731,
IF(
'Options or Warrants'!B2731 = "",
#N/A,
'Options or Warrants'!B2731)
)</f>
        <v>#N/A</v>
      </c>
      <c r="E2731" t="e">
        <f>IF(
OR('Options - Free Attaching'!B2731 = "8. Transferee of restricted securities", 'Options - Free Attaching'!B2731 = "9. Any person (substitution for securities etc.)"),
'Options - Free Attaching'!C2731,
IF(
'Options - Free Attaching'!B2731 = "",
#N/A,
'Options - Free Attaching'!B2731)
)</f>
        <v>#N/A</v>
      </c>
      <c r="F2731" t="e">
        <f>IF(
OR('Con. Notes - Conversion'!B2731 = "8. Transferee of restricted securities", 'Con. Notes - Conversion'!B2731 = "9. Any person (substitution for securities etc.)"),
'Con. Notes - Conversion'!C2731,
IF(
'Con. Notes - Conversion'!B2731 = "",
#N/A,
'Con. Notes - Conversion'!B2731)
)</f>
        <v>#N/A</v>
      </c>
      <c r="G2731" t="e">
        <f>IF(
OR('Con. Notes - No Conversion'!B2731 = "8. Transferee of restricted securities", 'Con. Notes - No Conversion'!B2731 = "9. Any person (substitution for securities etc.)"),
'Con. Notes - No Conversion'!C2731,
IF(
'Con. Notes - No Conversion'!B2731 = "",
#N/A,
'Con. Notes - No Conversion'!B2731)
)</f>
        <v>#N/A</v>
      </c>
    </row>
    <row r="2732" spans="1:7" x14ac:dyDescent="0.25">
      <c r="A2732" t="e">
        <f>IF(
OR(Shares!B2732 = "8. Transferee of restricted securities", Shares!B2732 = "9. Any person (substitution for securities etc.)"),
Shares!C2732,
IF(
Shares!B2732 = "",
#N/A,
Shares!B2732)
)</f>
        <v>#N/A</v>
      </c>
      <c r="B2732" t="e">
        <f>IF(
OR('Shares - LTR - Granted'!B2732 = "8. Transferee of restricted securities", 'Shares - LTR - Granted'!B2732 = "9. Any person (substitution for securities etc.)"),
'Shares - LTR - Granted'!C2732,
IF(
'Shares - LTR - Granted'!B2732 = "",
#N/A,
'Shares - LTR - Granted'!B2732)
)</f>
        <v>#N/A</v>
      </c>
      <c r="C2732" t="e">
        <f>IF(
OR('Performance Securities'!B2732 = "8. Transferee of restricted securities", 'Performance Securities'!B2732 = "9. Any person (substitution for securities etc.)"),
'Performance Securities'!C2732,
IF(
'Performance Securities'!B2732 = "",
#N/A,
'Performance Securities'!B2732)
)</f>
        <v>#N/A</v>
      </c>
      <c r="D2732" t="e">
        <f>IF(
OR('Options or Warrants'!B2732 = "8. Transferee of restricted securities", 'Options or Warrants'!B2732 = "9. Any person (substitution for securities etc.)"),
'Options or Warrants'!C2732,
IF(
'Options or Warrants'!B2732 = "",
#N/A,
'Options or Warrants'!B2732)
)</f>
        <v>#N/A</v>
      </c>
      <c r="E2732" t="e">
        <f>IF(
OR('Options - Free Attaching'!B2732 = "8. Transferee of restricted securities", 'Options - Free Attaching'!B2732 = "9. Any person (substitution for securities etc.)"),
'Options - Free Attaching'!C2732,
IF(
'Options - Free Attaching'!B2732 = "",
#N/A,
'Options - Free Attaching'!B2732)
)</f>
        <v>#N/A</v>
      </c>
      <c r="F2732" t="e">
        <f>IF(
OR('Con. Notes - Conversion'!B2732 = "8. Transferee of restricted securities", 'Con. Notes - Conversion'!B2732 = "9. Any person (substitution for securities etc.)"),
'Con. Notes - Conversion'!C2732,
IF(
'Con. Notes - Conversion'!B2732 = "",
#N/A,
'Con. Notes - Conversion'!B2732)
)</f>
        <v>#N/A</v>
      </c>
      <c r="G2732" t="e">
        <f>IF(
OR('Con. Notes - No Conversion'!B2732 = "8. Transferee of restricted securities", 'Con. Notes - No Conversion'!B2732 = "9. Any person (substitution for securities etc.)"),
'Con. Notes - No Conversion'!C2732,
IF(
'Con. Notes - No Conversion'!B2732 = "",
#N/A,
'Con. Notes - No Conversion'!B2732)
)</f>
        <v>#N/A</v>
      </c>
    </row>
    <row r="2733" spans="1:7" x14ac:dyDescent="0.25">
      <c r="A2733" t="e">
        <f>IF(
OR(Shares!B2733 = "8. Transferee of restricted securities", Shares!B2733 = "9. Any person (substitution for securities etc.)"),
Shares!C2733,
IF(
Shares!B2733 = "",
#N/A,
Shares!B2733)
)</f>
        <v>#N/A</v>
      </c>
      <c r="B2733" t="e">
        <f>IF(
OR('Shares - LTR - Granted'!B2733 = "8. Transferee of restricted securities", 'Shares - LTR - Granted'!B2733 = "9. Any person (substitution for securities etc.)"),
'Shares - LTR - Granted'!C2733,
IF(
'Shares - LTR - Granted'!B2733 = "",
#N/A,
'Shares - LTR - Granted'!B2733)
)</f>
        <v>#N/A</v>
      </c>
      <c r="C2733" t="e">
        <f>IF(
OR('Performance Securities'!B2733 = "8. Transferee of restricted securities", 'Performance Securities'!B2733 = "9. Any person (substitution for securities etc.)"),
'Performance Securities'!C2733,
IF(
'Performance Securities'!B2733 = "",
#N/A,
'Performance Securities'!B2733)
)</f>
        <v>#N/A</v>
      </c>
      <c r="D2733" t="e">
        <f>IF(
OR('Options or Warrants'!B2733 = "8. Transferee of restricted securities", 'Options or Warrants'!B2733 = "9. Any person (substitution for securities etc.)"),
'Options or Warrants'!C2733,
IF(
'Options or Warrants'!B2733 = "",
#N/A,
'Options or Warrants'!B2733)
)</f>
        <v>#N/A</v>
      </c>
      <c r="E2733" t="e">
        <f>IF(
OR('Options - Free Attaching'!B2733 = "8. Transferee of restricted securities", 'Options - Free Attaching'!B2733 = "9. Any person (substitution for securities etc.)"),
'Options - Free Attaching'!C2733,
IF(
'Options - Free Attaching'!B2733 = "",
#N/A,
'Options - Free Attaching'!B2733)
)</f>
        <v>#N/A</v>
      </c>
      <c r="F2733" t="e">
        <f>IF(
OR('Con. Notes - Conversion'!B2733 = "8. Transferee of restricted securities", 'Con. Notes - Conversion'!B2733 = "9. Any person (substitution for securities etc.)"),
'Con. Notes - Conversion'!C2733,
IF(
'Con. Notes - Conversion'!B2733 = "",
#N/A,
'Con. Notes - Conversion'!B2733)
)</f>
        <v>#N/A</v>
      </c>
      <c r="G2733" t="e">
        <f>IF(
OR('Con. Notes - No Conversion'!B2733 = "8. Transferee of restricted securities", 'Con. Notes - No Conversion'!B2733 = "9. Any person (substitution for securities etc.)"),
'Con. Notes - No Conversion'!C2733,
IF(
'Con. Notes - No Conversion'!B2733 = "",
#N/A,
'Con. Notes - No Conversion'!B2733)
)</f>
        <v>#N/A</v>
      </c>
    </row>
    <row r="2734" spans="1:7" x14ac:dyDescent="0.25">
      <c r="A2734" t="e">
        <f>IF(
OR(Shares!B2734 = "8. Transferee of restricted securities", Shares!B2734 = "9. Any person (substitution for securities etc.)"),
Shares!C2734,
IF(
Shares!B2734 = "",
#N/A,
Shares!B2734)
)</f>
        <v>#N/A</v>
      </c>
      <c r="B2734" t="e">
        <f>IF(
OR('Shares - LTR - Granted'!B2734 = "8. Transferee of restricted securities", 'Shares - LTR - Granted'!B2734 = "9. Any person (substitution for securities etc.)"),
'Shares - LTR - Granted'!C2734,
IF(
'Shares - LTR - Granted'!B2734 = "",
#N/A,
'Shares - LTR - Granted'!B2734)
)</f>
        <v>#N/A</v>
      </c>
      <c r="C2734" t="e">
        <f>IF(
OR('Performance Securities'!B2734 = "8. Transferee of restricted securities", 'Performance Securities'!B2734 = "9. Any person (substitution for securities etc.)"),
'Performance Securities'!C2734,
IF(
'Performance Securities'!B2734 = "",
#N/A,
'Performance Securities'!B2734)
)</f>
        <v>#N/A</v>
      </c>
      <c r="D2734" t="e">
        <f>IF(
OR('Options or Warrants'!B2734 = "8. Transferee of restricted securities", 'Options or Warrants'!B2734 = "9. Any person (substitution for securities etc.)"),
'Options or Warrants'!C2734,
IF(
'Options or Warrants'!B2734 = "",
#N/A,
'Options or Warrants'!B2734)
)</f>
        <v>#N/A</v>
      </c>
      <c r="E2734" t="e">
        <f>IF(
OR('Options - Free Attaching'!B2734 = "8. Transferee of restricted securities", 'Options - Free Attaching'!B2734 = "9. Any person (substitution for securities etc.)"),
'Options - Free Attaching'!C2734,
IF(
'Options - Free Attaching'!B2734 = "",
#N/A,
'Options - Free Attaching'!B2734)
)</f>
        <v>#N/A</v>
      </c>
      <c r="F2734" t="e">
        <f>IF(
OR('Con. Notes - Conversion'!B2734 = "8. Transferee of restricted securities", 'Con. Notes - Conversion'!B2734 = "9. Any person (substitution for securities etc.)"),
'Con. Notes - Conversion'!C2734,
IF(
'Con. Notes - Conversion'!B2734 = "",
#N/A,
'Con. Notes - Conversion'!B2734)
)</f>
        <v>#N/A</v>
      </c>
      <c r="G2734" t="e">
        <f>IF(
OR('Con. Notes - No Conversion'!B2734 = "8. Transferee of restricted securities", 'Con. Notes - No Conversion'!B2734 = "9. Any person (substitution for securities etc.)"),
'Con. Notes - No Conversion'!C2734,
IF(
'Con. Notes - No Conversion'!B2734 = "",
#N/A,
'Con. Notes - No Conversion'!B2734)
)</f>
        <v>#N/A</v>
      </c>
    </row>
    <row r="2735" spans="1:7" x14ac:dyDescent="0.25">
      <c r="A2735" t="e">
        <f>IF(
OR(Shares!B2735 = "8. Transferee of restricted securities", Shares!B2735 = "9. Any person (substitution for securities etc.)"),
Shares!C2735,
IF(
Shares!B2735 = "",
#N/A,
Shares!B2735)
)</f>
        <v>#N/A</v>
      </c>
      <c r="B2735" t="e">
        <f>IF(
OR('Shares - LTR - Granted'!B2735 = "8. Transferee of restricted securities", 'Shares - LTR - Granted'!B2735 = "9. Any person (substitution for securities etc.)"),
'Shares - LTR - Granted'!C2735,
IF(
'Shares - LTR - Granted'!B2735 = "",
#N/A,
'Shares - LTR - Granted'!B2735)
)</f>
        <v>#N/A</v>
      </c>
      <c r="C2735" t="e">
        <f>IF(
OR('Performance Securities'!B2735 = "8. Transferee of restricted securities", 'Performance Securities'!B2735 = "9. Any person (substitution for securities etc.)"),
'Performance Securities'!C2735,
IF(
'Performance Securities'!B2735 = "",
#N/A,
'Performance Securities'!B2735)
)</f>
        <v>#N/A</v>
      </c>
      <c r="D2735" t="e">
        <f>IF(
OR('Options or Warrants'!B2735 = "8. Transferee of restricted securities", 'Options or Warrants'!B2735 = "9. Any person (substitution for securities etc.)"),
'Options or Warrants'!C2735,
IF(
'Options or Warrants'!B2735 = "",
#N/A,
'Options or Warrants'!B2735)
)</f>
        <v>#N/A</v>
      </c>
      <c r="E2735" t="e">
        <f>IF(
OR('Options - Free Attaching'!B2735 = "8. Transferee of restricted securities", 'Options - Free Attaching'!B2735 = "9. Any person (substitution for securities etc.)"),
'Options - Free Attaching'!C2735,
IF(
'Options - Free Attaching'!B2735 = "",
#N/A,
'Options - Free Attaching'!B2735)
)</f>
        <v>#N/A</v>
      </c>
      <c r="F2735" t="e">
        <f>IF(
OR('Con. Notes - Conversion'!B2735 = "8. Transferee of restricted securities", 'Con. Notes - Conversion'!B2735 = "9. Any person (substitution for securities etc.)"),
'Con. Notes - Conversion'!C2735,
IF(
'Con. Notes - Conversion'!B2735 = "",
#N/A,
'Con. Notes - Conversion'!B2735)
)</f>
        <v>#N/A</v>
      </c>
      <c r="G2735" t="e">
        <f>IF(
OR('Con. Notes - No Conversion'!B2735 = "8. Transferee of restricted securities", 'Con. Notes - No Conversion'!B2735 = "9. Any person (substitution for securities etc.)"),
'Con. Notes - No Conversion'!C2735,
IF(
'Con. Notes - No Conversion'!B2735 = "",
#N/A,
'Con. Notes - No Conversion'!B2735)
)</f>
        <v>#N/A</v>
      </c>
    </row>
    <row r="2736" spans="1:7" x14ac:dyDescent="0.25">
      <c r="A2736" t="e">
        <f>IF(
OR(Shares!B2736 = "8. Transferee of restricted securities", Shares!B2736 = "9. Any person (substitution for securities etc.)"),
Shares!C2736,
IF(
Shares!B2736 = "",
#N/A,
Shares!B2736)
)</f>
        <v>#N/A</v>
      </c>
      <c r="B2736" t="e">
        <f>IF(
OR('Shares - LTR - Granted'!B2736 = "8. Transferee of restricted securities", 'Shares - LTR - Granted'!B2736 = "9. Any person (substitution for securities etc.)"),
'Shares - LTR - Granted'!C2736,
IF(
'Shares - LTR - Granted'!B2736 = "",
#N/A,
'Shares - LTR - Granted'!B2736)
)</f>
        <v>#N/A</v>
      </c>
      <c r="C2736" t="e">
        <f>IF(
OR('Performance Securities'!B2736 = "8. Transferee of restricted securities", 'Performance Securities'!B2736 = "9. Any person (substitution for securities etc.)"),
'Performance Securities'!C2736,
IF(
'Performance Securities'!B2736 = "",
#N/A,
'Performance Securities'!B2736)
)</f>
        <v>#N/A</v>
      </c>
      <c r="D2736" t="e">
        <f>IF(
OR('Options or Warrants'!B2736 = "8. Transferee of restricted securities", 'Options or Warrants'!B2736 = "9. Any person (substitution for securities etc.)"),
'Options or Warrants'!C2736,
IF(
'Options or Warrants'!B2736 = "",
#N/A,
'Options or Warrants'!B2736)
)</f>
        <v>#N/A</v>
      </c>
      <c r="E2736" t="e">
        <f>IF(
OR('Options - Free Attaching'!B2736 = "8. Transferee of restricted securities", 'Options - Free Attaching'!B2736 = "9. Any person (substitution for securities etc.)"),
'Options - Free Attaching'!C2736,
IF(
'Options - Free Attaching'!B2736 = "",
#N/A,
'Options - Free Attaching'!B2736)
)</f>
        <v>#N/A</v>
      </c>
      <c r="F2736" t="e">
        <f>IF(
OR('Con. Notes - Conversion'!B2736 = "8. Transferee of restricted securities", 'Con. Notes - Conversion'!B2736 = "9. Any person (substitution for securities etc.)"),
'Con. Notes - Conversion'!C2736,
IF(
'Con. Notes - Conversion'!B2736 = "",
#N/A,
'Con. Notes - Conversion'!B2736)
)</f>
        <v>#N/A</v>
      </c>
      <c r="G2736" t="e">
        <f>IF(
OR('Con. Notes - No Conversion'!B2736 = "8. Transferee of restricted securities", 'Con. Notes - No Conversion'!B2736 = "9. Any person (substitution for securities etc.)"),
'Con. Notes - No Conversion'!C2736,
IF(
'Con. Notes - No Conversion'!B2736 = "",
#N/A,
'Con. Notes - No Conversion'!B2736)
)</f>
        <v>#N/A</v>
      </c>
    </row>
    <row r="2737" spans="1:7" x14ac:dyDescent="0.25">
      <c r="A2737" t="e">
        <f>IF(
OR(Shares!B2737 = "8. Transferee of restricted securities", Shares!B2737 = "9. Any person (substitution for securities etc.)"),
Shares!C2737,
IF(
Shares!B2737 = "",
#N/A,
Shares!B2737)
)</f>
        <v>#N/A</v>
      </c>
      <c r="B2737" t="e">
        <f>IF(
OR('Shares - LTR - Granted'!B2737 = "8. Transferee of restricted securities", 'Shares - LTR - Granted'!B2737 = "9. Any person (substitution for securities etc.)"),
'Shares - LTR - Granted'!C2737,
IF(
'Shares - LTR - Granted'!B2737 = "",
#N/A,
'Shares - LTR - Granted'!B2737)
)</f>
        <v>#N/A</v>
      </c>
      <c r="C2737" t="e">
        <f>IF(
OR('Performance Securities'!B2737 = "8. Transferee of restricted securities", 'Performance Securities'!B2737 = "9. Any person (substitution for securities etc.)"),
'Performance Securities'!C2737,
IF(
'Performance Securities'!B2737 = "",
#N/A,
'Performance Securities'!B2737)
)</f>
        <v>#N/A</v>
      </c>
      <c r="D2737" t="e">
        <f>IF(
OR('Options or Warrants'!B2737 = "8. Transferee of restricted securities", 'Options or Warrants'!B2737 = "9. Any person (substitution for securities etc.)"),
'Options or Warrants'!C2737,
IF(
'Options or Warrants'!B2737 = "",
#N/A,
'Options or Warrants'!B2737)
)</f>
        <v>#N/A</v>
      </c>
      <c r="E2737" t="e">
        <f>IF(
OR('Options - Free Attaching'!B2737 = "8. Transferee of restricted securities", 'Options - Free Attaching'!B2737 = "9. Any person (substitution for securities etc.)"),
'Options - Free Attaching'!C2737,
IF(
'Options - Free Attaching'!B2737 = "",
#N/A,
'Options - Free Attaching'!B2737)
)</f>
        <v>#N/A</v>
      </c>
      <c r="F2737" t="e">
        <f>IF(
OR('Con. Notes - Conversion'!B2737 = "8. Transferee of restricted securities", 'Con. Notes - Conversion'!B2737 = "9. Any person (substitution for securities etc.)"),
'Con. Notes - Conversion'!C2737,
IF(
'Con. Notes - Conversion'!B2737 = "",
#N/A,
'Con. Notes - Conversion'!B2737)
)</f>
        <v>#N/A</v>
      </c>
      <c r="G2737" t="e">
        <f>IF(
OR('Con. Notes - No Conversion'!B2737 = "8. Transferee of restricted securities", 'Con. Notes - No Conversion'!B2737 = "9. Any person (substitution for securities etc.)"),
'Con. Notes - No Conversion'!C2737,
IF(
'Con. Notes - No Conversion'!B2737 = "",
#N/A,
'Con. Notes - No Conversion'!B2737)
)</f>
        <v>#N/A</v>
      </c>
    </row>
    <row r="2738" spans="1:7" x14ac:dyDescent="0.25">
      <c r="A2738" t="e">
        <f>IF(
OR(Shares!B2738 = "8. Transferee of restricted securities", Shares!B2738 = "9. Any person (substitution for securities etc.)"),
Shares!C2738,
IF(
Shares!B2738 = "",
#N/A,
Shares!B2738)
)</f>
        <v>#N/A</v>
      </c>
      <c r="B2738" t="e">
        <f>IF(
OR('Shares - LTR - Granted'!B2738 = "8. Transferee of restricted securities", 'Shares - LTR - Granted'!B2738 = "9. Any person (substitution for securities etc.)"),
'Shares - LTR - Granted'!C2738,
IF(
'Shares - LTR - Granted'!B2738 = "",
#N/A,
'Shares - LTR - Granted'!B2738)
)</f>
        <v>#N/A</v>
      </c>
      <c r="C2738" t="e">
        <f>IF(
OR('Performance Securities'!B2738 = "8. Transferee of restricted securities", 'Performance Securities'!B2738 = "9. Any person (substitution for securities etc.)"),
'Performance Securities'!C2738,
IF(
'Performance Securities'!B2738 = "",
#N/A,
'Performance Securities'!B2738)
)</f>
        <v>#N/A</v>
      </c>
      <c r="D2738" t="e">
        <f>IF(
OR('Options or Warrants'!B2738 = "8. Transferee of restricted securities", 'Options or Warrants'!B2738 = "9. Any person (substitution for securities etc.)"),
'Options or Warrants'!C2738,
IF(
'Options or Warrants'!B2738 = "",
#N/A,
'Options or Warrants'!B2738)
)</f>
        <v>#N/A</v>
      </c>
      <c r="E2738" t="e">
        <f>IF(
OR('Options - Free Attaching'!B2738 = "8. Transferee of restricted securities", 'Options - Free Attaching'!B2738 = "9. Any person (substitution for securities etc.)"),
'Options - Free Attaching'!C2738,
IF(
'Options - Free Attaching'!B2738 = "",
#N/A,
'Options - Free Attaching'!B2738)
)</f>
        <v>#N/A</v>
      </c>
      <c r="F2738" t="e">
        <f>IF(
OR('Con. Notes - Conversion'!B2738 = "8. Transferee of restricted securities", 'Con. Notes - Conversion'!B2738 = "9. Any person (substitution for securities etc.)"),
'Con. Notes - Conversion'!C2738,
IF(
'Con. Notes - Conversion'!B2738 = "",
#N/A,
'Con. Notes - Conversion'!B2738)
)</f>
        <v>#N/A</v>
      </c>
      <c r="G2738" t="e">
        <f>IF(
OR('Con. Notes - No Conversion'!B2738 = "8. Transferee of restricted securities", 'Con. Notes - No Conversion'!B2738 = "9. Any person (substitution for securities etc.)"),
'Con. Notes - No Conversion'!C2738,
IF(
'Con. Notes - No Conversion'!B2738 = "",
#N/A,
'Con. Notes - No Conversion'!B2738)
)</f>
        <v>#N/A</v>
      </c>
    </row>
    <row r="2739" spans="1:7" x14ac:dyDescent="0.25">
      <c r="A2739" t="e">
        <f>IF(
OR(Shares!B2739 = "8. Transferee of restricted securities", Shares!B2739 = "9. Any person (substitution for securities etc.)"),
Shares!C2739,
IF(
Shares!B2739 = "",
#N/A,
Shares!B2739)
)</f>
        <v>#N/A</v>
      </c>
      <c r="B2739" t="e">
        <f>IF(
OR('Shares - LTR - Granted'!B2739 = "8. Transferee of restricted securities", 'Shares - LTR - Granted'!B2739 = "9. Any person (substitution for securities etc.)"),
'Shares - LTR - Granted'!C2739,
IF(
'Shares - LTR - Granted'!B2739 = "",
#N/A,
'Shares - LTR - Granted'!B2739)
)</f>
        <v>#N/A</v>
      </c>
      <c r="C2739" t="e">
        <f>IF(
OR('Performance Securities'!B2739 = "8. Transferee of restricted securities", 'Performance Securities'!B2739 = "9. Any person (substitution for securities etc.)"),
'Performance Securities'!C2739,
IF(
'Performance Securities'!B2739 = "",
#N/A,
'Performance Securities'!B2739)
)</f>
        <v>#N/A</v>
      </c>
      <c r="D2739" t="e">
        <f>IF(
OR('Options or Warrants'!B2739 = "8. Transferee of restricted securities", 'Options or Warrants'!B2739 = "9. Any person (substitution for securities etc.)"),
'Options or Warrants'!C2739,
IF(
'Options or Warrants'!B2739 = "",
#N/A,
'Options or Warrants'!B2739)
)</f>
        <v>#N/A</v>
      </c>
      <c r="E2739" t="e">
        <f>IF(
OR('Options - Free Attaching'!B2739 = "8. Transferee of restricted securities", 'Options - Free Attaching'!B2739 = "9. Any person (substitution for securities etc.)"),
'Options - Free Attaching'!C2739,
IF(
'Options - Free Attaching'!B2739 = "",
#N/A,
'Options - Free Attaching'!B2739)
)</f>
        <v>#N/A</v>
      </c>
      <c r="F2739" t="e">
        <f>IF(
OR('Con. Notes - Conversion'!B2739 = "8. Transferee of restricted securities", 'Con. Notes - Conversion'!B2739 = "9. Any person (substitution for securities etc.)"),
'Con. Notes - Conversion'!C2739,
IF(
'Con. Notes - Conversion'!B2739 = "",
#N/A,
'Con. Notes - Conversion'!B2739)
)</f>
        <v>#N/A</v>
      </c>
      <c r="G2739" t="e">
        <f>IF(
OR('Con. Notes - No Conversion'!B2739 = "8. Transferee of restricted securities", 'Con. Notes - No Conversion'!B2739 = "9. Any person (substitution for securities etc.)"),
'Con. Notes - No Conversion'!C2739,
IF(
'Con. Notes - No Conversion'!B2739 = "",
#N/A,
'Con. Notes - No Conversion'!B2739)
)</f>
        <v>#N/A</v>
      </c>
    </row>
    <row r="2740" spans="1:7" x14ac:dyDescent="0.25">
      <c r="A2740" t="e">
        <f>IF(
OR(Shares!B2740 = "8. Transferee of restricted securities", Shares!B2740 = "9. Any person (substitution for securities etc.)"),
Shares!C2740,
IF(
Shares!B2740 = "",
#N/A,
Shares!B2740)
)</f>
        <v>#N/A</v>
      </c>
      <c r="B2740" t="e">
        <f>IF(
OR('Shares - LTR - Granted'!B2740 = "8. Transferee of restricted securities", 'Shares - LTR - Granted'!B2740 = "9. Any person (substitution for securities etc.)"),
'Shares - LTR - Granted'!C2740,
IF(
'Shares - LTR - Granted'!B2740 = "",
#N/A,
'Shares - LTR - Granted'!B2740)
)</f>
        <v>#N/A</v>
      </c>
      <c r="C2740" t="e">
        <f>IF(
OR('Performance Securities'!B2740 = "8. Transferee of restricted securities", 'Performance Securities'!B2740 = "9. Any person (substitution for securities etc.)"),
'Performance Securities'!C2740,
IF(
'Performance Securities'!B2740 = "",
#N/A,
'Performance Securities'!B2740)
)</f>
        <v>#N/A</v>
      </c>
      <c r="D2740" t="e">
        <f>IF(
OR('Options or Warrants'!B2740 = "8. Transferee of restricted securities", 'Options or Warrants'!B2740 = "9. Any person (substitution for securities etc.)"),
'Options or Warrants'!C2740,
IF(
'Options or Warrants'!B2740 = "",
#N/A,
'Options or Warrants'!B2740)
)</f>
        <v>#N/A</v>
      </c>
      <c r="E2740" t="e">
        <f>IF(
OR('Options - Free Attaching'!B2740 = "8. Transferee of restricted securities", 'Options - Free Attaching'!B2740 = "9. Any person (substitution for securities etc.)"),
'Options - Free Attaching'!C2740,
IF(
'Options - Free Attaching'!B2740 = "",
#N/A,
'Options - Free Attaching'!B2740)
)</f>
        <v>#N/A</v>
      </c>
      <c r="F2740" t="e">
        <f>IF(
OR('Con. Notes - Conversion'!B2740 = "8. Transferee of restricted securities", 'Con. Notes - Conversion'!B2740 = "9. Any person (substitution for securities etc.)"),
'Con. Notes - Conversion'!C2740,
IF(
'Con. Notes - Conversion'!B2740 = "",
#N/A,
'Con. Notes - Conversion'!B2740)
)</f>
        <v>#N/A</v>
      </c>
      <c r="G2740" t="e">
        <f>IF(
OR('Con. Notes - No Conversion'!B2740 = "8. Transferee of restricted securities", 'Con. Notes - No Conversion'!B2740 = "9. Any person (substitution for securities etc.)"),
'Con. Notes - No Conversion'!C2740,
IF(
'Con. Notes - No Conversion'!B2740 = "",
#N/A,
'Con. Notes - No Conversion'!B2740)
)</f>
        <v>#N/A</v>
      </c>
    </row>
    <row r="2741" spans="1:7" x14ac:dyDescent="0.25">
      <c r="A2741" t="e">
        <f>IF(
OR(Shares!B2741 = "8. Transferee of restricted securities", Shares!B2741 = "9. Any person (substitution for securities etc.)"),
Shares!C2741,
IF(
Shares!B2741 = "",
#N/A,
Shares!B2741)
)</f>
        <v>#N/A</v>
      </c>
      <c r="B2741" t="e">
        <f>IF(
OR('Shares - LTR - Granted'!B2741 = "8. Transferee of restricted securities", 'Shares - LTR - Granted'!B2741 = "9. Any person (substitution for securities etc.)"),
'Shares - LTR - Granted'!C2741,
IF(
'Shares - LTR - Granted'!B2741 = "",
#N/A,
'Shares - LTR - Granted'!B2741)
)</f>
        <v>#N/A</v>
      </c>
      <c r="C2741" t="e">
        <f>IF(
OR('Performance Securities'!B2741 = "8. Transferee of restricted securities", 'Performance Securities'!B2741 = "9. Any person (substitution for securities etc.)"),
'Performance Securities'!C2741,
IF(
'Performance Securities'!B2741 = "",
#N/A,
'Performance Securities'!B2741)
)</f>
        <v>#N/A</v>
      </c>
      <c r="D2741" t="e">
        <f>IF(
OR('Options or Warrants'!B2741 = "8. Transferee of restricted securities", 'Options or Warrants'!B2741 = "9. Any person (substitution for securities etc.)"),
'Options or Warrants'!C2741,
IF(
'Options or Warrants'!B2741 = "",
#N/A,
'Options or Warrants'!B2741)
)</f>
        <v>#N/A</v>
      </c>
      <c r="E2741" t="e">
        <f>IF(
OR('Options - Free Attaching'!B2741 = "8. Transferee of restricted securities", 'Options - Free Attaching'!B2741 = "9. Any person (substitution for securities etc.)"),
'Options - Free Attaching'!C2741,
IF(
'Options - Free Attaching'!B2741 = "",
#N/A,
'Options - Free Attaching'!B2741)
)</f>
        <v>#N/A</v>
      </c>
      <c r="F2741" t="e">
        <f>IF(
OR('Con. Notes - Conversion'!B2741 = "8. Transferee of restricted securities", 'Con. Notes - Conversion'!B2741 = "9. Any person (substitution for securities etc.)"),
'Con. Notes - Conversion'!C2741,
IF(
'Con. Notes - Conversion'!B2741 = "",
#N/A,
'Con. Notes - Conversion'!B2741)
)</f>
        <v>#N/A</v>
      </c>
      <c r="G2741" t="e">
        <f>IF(
OR('Con. Notes - No Conversion'!B2741 = "8. Transferee of restricted securities", 'Con. Notes - No Conversion'!B2741 = "9. Any person (substitution for securities etc.)"),
'Con. Notes - No Conversion'!C2741,
IF(
'Con. Notes - No Conversion'!B2741 = "",
#N/A,
'Con. Notes - No Conversion'!B2741)
)</f>
        <v>#N/A</v>
      </c>
    </row>
    <row r="2742" spans="1:7" x14ac:dyDescent="0.25">
      <c r="A2742" t="e">
        <f>IF(
OR(Shares!B2742 = "8. Transferee of restricted securities", Shares!B2742 = "9. Any person (substitution for securities etc.)"),
Shares!C2742,
IF(
Shares!B2742 = "",
#N/A,
Shares!B2742)
)</f>
        <v>#N/A</v>
      </c>
      <c r="B2742" t="e">
        <f>IF(
OR('Shares - LTR - Granted'!B2742 = "8. Transferee of restricted securities", 'Shares - LTR - Granted'!B2742 = "9. Any person (substitution for securities etc.)"),
'Shares - LTR - Granted'!C2742,
IF(
'Shares - LTR - Granted'!B2742 = "",
#N/A,
'Shares - LTR - Granted'!B2742)
)</f>
        <v>#N/A</v>
      </c>
      <c r="C2742" t="e">
        <f>IF(
OR('Performance Securities'!B2742 = "8. Transferee of restricted securities", 'Performance Securities'!B2742 = "9. Any person (substitution for securities etc.)"),
'Performance Securities'!C2742,
IF(
'Performance Securities'!B2742 = "",
#N/A,
'Performance Securities'!B2742)
)</f>
        <v>#N/A</v>
      </c>
      <c r="D2742" t="e">
        <f>IF(
OR('Options or Warrants'!B2742 = "8. Transferee of restricted securities", 'Options or Warrants'!B2742 = "9. Any person (substitution for securities etc.)"),
'Options or Warrants'!C2742,
IF(
'Options or Warrants'!B2742 = "",
#N/A,
'Options or Warrants'!B2742)
)</f>
        <v>#N/A</v>
      </c>
      <c r="E2742" t="e">
        <f>IF(
OR('Options - Free Attaching'!B2742 = "8. Transferee of restricted securities", 'Options - Free Attaching'!B2742 = "9. Any person (substitution for securities etc.)"),
'Options - Free Attaching'!C2742,
IF(
'Options - Free Attaching'!B2742 = "",
#N/A,
'Options - Free Attaching'!B2742)
)</f>
        <v>#N/A</v>
      </c>
      <c r="F2742" t="e">
        <f>IF(
OR('Con. Notes - Conversion'!B2742 = "8. Transferee of restricted securities", 'Con. Notes - Conversion'!B2742 = "9. Any person (substitution for securities etc.)"),
'Con. Notes - Conversion'!C2742,
IF(
'Con. Notes - Conversion'!B2742 = "",
#N/A,
'Con. Notes - Conversion'!B2742)
)</f>
        <v>#N/A</v>
      </c>
      <c r="G2742" t="e">
        <f>IF(
OR('Con. Notes - No Conversion'!B2742 = "8. Transferee of restricted securities", 'Con. Notes - No Conversion'!B2742 = "9. Any person (substitution for securities etc.)"),
'Con. Notes - No Conversion'!C2742,
IF(
'Con. Notes - No Conversion'!B2742 = "",
#N/A,
'Con. Notes - No Conversion'!B2742)
)</f>
        <v>#N/A</v>
      </c>
    </row>
    <row r="2743" spans="1:7" x14ac:dyDescent="0.25">
      <c r="A2743" t="e">
        <f>IF(
OR(Shares!B2743 = "8. Transferee of restricted securities", Shares!B2743 = "9. Any person (substitution for securities etc.)"),
Shares!C2743,
IF(
Shares!B2743 = "",
#N/A,
Shares!B2743)
)</f>
        <v>#N/A</v>
      </c>
      <c r="B2743" t="e">
        <f>IF(
OR('Shares - LTR - Granted'!B2743 = "8. Transferee of restricted securities", 'Shares - LTR - Granted'!B2743 = "9. Any person (substitution for securities etc.)"),
'Shares - LTR - Granted'!C2743,
IF(
'Shares - LTR - Granted'!B2743 = "",
#N/A,
'Shares - LTR - Granted'!B2743)
)</f>
        <v>#N/A</v>
      </c>
      <c r="C2743" t="e">
        <f>IF(
OR('Performance Securities'!B2743 = "8. Transferee of restricted securities", 'Performance Securities'!B2743 = "9. Any person (substitution for securities etc.)"),
'Performance Securities'!C2743,
IF(
'Performance Securities'!B2743 = "",
#N/A,
'Performance Securities'!B2743)
)</f>
        <v>#N/A</v>
      </c>
      <c r="D2743" t="e">
        <f>IF(
OR('Options or Warrants'!B2743 = "8. Transferee of restricted securities", 'Options or Warrants'!B2743 = "9. Any person (substitution for securities etc.)"),
'Options or Warrants'!C2743,
IF(
'Options or Warrants'!B2743 = "",
#N/A,
'Options or Warrants'!B2743)
)</f>
        <v>#N/A</v>
      </c>
      <c r="E2743" t="e">
        <f>IF(
OR('Options - Free Attaching'!B2743 = "8. Transferee of restricted securities", 'Options - Free Attaching'!B2743 = "9. Any person (substitution for securities etc.)"),
'Options - Free Attaching'!C2743,
IF(
'Options - Free Attaching'!B2743 = "",
#N/A,
'Options - Free Attaching'!B2743)
)</f>
        <v>#N/A</v>
      </c>
      <c r="F2743" t="e">
        <f>IF(
OR('Con. Notes - Conversion'!B2743 = "8. Transferee of restricted securities", 'Con. Notes - Conversion'!B2743 = "9. Any person (substitution for securities etc.)"),
'Con. Notes - Conversion'!C2743,
IF(
'Con. Notes - Conversion'!B2743 = "",
#N/A,
'Con. Notes - Conversion'!B2743)
)</f>
        <v>#N/A</v>
      </c>
      <c r="G2743" t="e">
        <f>IF(
OR('Con. Notes - No Conversion'!B2743 = "8. Transferee of restricted securities", 'Con. Notes - No Conversion'!B2743 = "9. Any person (substitution for securities etc.)"),
'Con. Notes - No Conversion'!C2743,
IF(
'Con. Notes - No Conversion'!B2743 = "",
#N/A,
'Con. Notes - No Conversion'!B2743)
)</f>
        <v>#N/A</v>
      </c>
    </row>
    <row r="2744" spans="1:7" x14ac:dyDescent="0.25">
      <c r="A2744" t="e">
        <f>IF(
OR(Shares!B2744 = "8. Transferee of restricted securities", Shares!B2744 = "9. Any person (substitution for securities etc.)"),
Shares!C2744,
IF(
Shares!B2744 = "",
#N/A,
Shares!B2744)
)</f>
        <v>#N/A</v>
      </c>
      <c r="B2744" t="e">
        <f>IF(
OR('Shares - LTR - Granted'!B2744 = "8. Transferee of restricted securities", 'Shares - LTR - Granted'!B2744 = "9. Any person (substitution for securities etc.)"),
'Shares - LTR - Granted'!C2744,
IF(
'Shares - LTR - Granted'!B2744 = "",
#N/A,
'Shares - LTR - Granted'!B2744)
)</f>
        <v>#N/A</v>
      </c>
      <c r="C2744" t="e">
        <f>IF(
OR('Performance Securities'!B2744 = "8. Transferee of restricted securities", 'Performance Securities'!B2744 = "9. Any person (substitution for securities etc.)"),
'Performance Securities'!C2744,
IF(
'Performance Securities'!B2744 = "",
#N/A,
'Performance Securities'!B2744)
)</f>
        <v>#N/A</v>
      </c>
      <c r="D2744" t="e">
        <f>IF(
OR('Options or Warrants'!B2744 = "8. Transferee of restricted securities", 'Options or Warrants'!B2744 = "9. Any person (substitution for securities etc.)"),
'Options or Warrants'!C2744,
IF(
'Options or Warrants'!B2744 = "",
#N/A,
'Options or Warrants'!B2744)
)</f>
        <v>#N/A</v>
      </c>
      <c r="E2744" t="e">
        <f>IF(
OR('Options - Free Attaching'!B2744 = "8. Transferee of restricted securities", 'Options - Free Attaching'!B2744 = "9. Any person (substitution for securities etc.)"),
'Options - Free Attaching'!C2744,
IF(
'Options - Free Attaching'!B2744 = "",
#N/A,
'Options - Free Attaching'!B2744)
)</f>
        <v>#N/A</v>
      </c>
      <c r="F2744" t="e">
        <f>IF(
OR('Con. Notes - Conversion'!B2744 = "8. Transferee of restricted securities", 'Con. Notes - Conversion'!B2744 = "9. Any person (substitution for securities etc.)"),
'Con. Notes - Conversion'!C2744,
IF(
'Con. Notes - Conversion'!B2744 = "",
#N/A,
'Con. Notes - Conversion'!B2744)
)</f>
        <v>#N/A</v>
      </c>
      <c r="G2744" t="e">
        <f>IF(
OR('Con. Notes - No Conversion'!B2744 = "8. Transferee of restricted securities", 'Con. Notes - No Conversion'!B2744 = "9. Any person (substitution for securities etc.)"),
'Con. Notes - No Conversion'!C2744,
IF(
'Con. Notes - No Conversion'!B2744 = "",
#N/A,
'Con. Notes - No Conversion'!B2744)
)</f>
        <v>#N/A</v>
      </c>
    </row>
    <row r="2745" spans="1:7" x14ac:dyDescent="0.25">
      <c r="A2745" t="e">
        <f>IF(
OR(Shares!B2745 = "8. Transferee of restricted securities", Shares!B2745 = "9. Any person (substitution for securities etc.)"),
Shares!C2745,
IF(
Shares!B2745 = "",
#N/A,
Shares!B2745)
)</f>
        <v>#N/A</v>
      </c>
      <c r="B2745" t="e">
        <f>IF(
OR('Shares - LTR - Granted'!B2745 = "8. Transferee of restricted securities", 'Shares - LTR - Granted'!B2745 = "9. Any person (substitution for securities etc.)"),
'Shares - LTR - Granted'!C2745,
IF(
'Shares - LTR - Granted'!B2745 = "",
#N/A,
'Shares - LTR - Granted'!B2745)
)</f>
        <v>#N/A</v>
      </c>
      <c r="C2745" t="e">
        <f>IF(
OR('Performance Securities'!B2745 = "8. Transferee of restricted securities", 'Performance Securities'!B2745 = "9. Any person (substitution for securities etc.)"),
'Performance Securities'!C2745,
IF(
'Performance Securities'!B2745 = "",
#N/A,
'Performance Securities'!B2745)
)</f>
        <v>#N/A</v>
      </c>
      <c r="D2745" t="e">
        <f>IF(
OR('Options or Warrants'!B2745 = "8. Transferee of restricted securities", 'Options or Warrants'!B2745 = "9. Any person (substitution for securities etc.)"),
'Options or Warrants'!C2745,
IF(
'Options or Warrants'!B2745 = "",
#N/A,
'Options or Warrants'!B2745)
)</f>
        <v>#N/A</v>
      </c>
      <c r="E2745" t="e">
        <f>IF(
OR('Options - Free Attaching'!B2745 = "8. Transferee of restricted securities", 'Options - Free Attaching'!B2745 = "9. Any person (substitution for securities etc.)"),
'Options - Free Attaching'!C2745,
IF(
'Options - Free Attaching'!B2745 = "",
#N/A,
'Options - Free Attaching'!B2745)
)</f>
        <v>#N/A</v>
      </c>
      <c r="F2745" t="e">
        <f>IF(
OR('Con. Notes - Conversion'!B2745 = "8. Transferee of restricted securities", 'Con. Notes - Conversion'!B2745 = "9. Any person (substitution for securities etc.)"),
'Con. Notes - Conversion'!C2745,
IF(
'Con. Notes - Conversion'!B2745 = "",
#N/A,
'Con. Notes - Conversion'!B2745)
)</f>
        <v>#N/A</v>
      </c>
      <c r="G2745" t="e">
        <f>IF(
OR('Con. Notes - No Conversion'!B2745 = "8. Transferee of restricted securities", 'Con. Notes - No Conversion'!B2745 = "9. Any person (substitution for securities etc.)"),
'Con. Notes - No Conversion'!C2745,
IF(
'Con. Notes - No Conversion'!B2745 = "",
#N/A,
'Con. Notes - No Conversion'!B2745)
)</f>
        <v>#N/A</v>
      </c>
    </row>
    <row r="2746" spans="1:7" x14ac:dyDescent="0.25">
      <c r="A2746" t="e">
        <f>IF(
OR(Shares!B2746 = "8. Transferee of restricted securities", Shares!B2746 = "9. Any person (substitution for securities etc.)"),
Shares!C2746,
IF(
Shares!B2746 = "",
#N/A,
Shares!B2746)
)</f>
        <v>#N/A</v>
      </c>
      <c r="B2746" t="e">
        <f>IF(
OR('Shares - LTR - Granted'!B2746 = "8. Transferee of restricted securities", 'Shares - LTR - Granted'!B2746 = "9. Any person (substitution for securities etc.)"),
'Shares - LTR - Granted'!C2746,
IF(
'Shares - LTR - Granted'!B2746 = "",
#N/A,
'Shares - LTR - Granted'!B2746)
)</f>
        <v>#N/A</v>
      </c>
      <c r="C2746" t="e">
        <f>IF(
OR('Performance Securities'!B2746 = "8. Transferee of restricted securities", 'Performance Securities'!B2746 = "9. Any person (substitution for securities etc.)"),
'Performance Securities'!C2746,
IF(
'Performance Securities'!B2746 = "",
#N/A,
'Performance Securities'!B2746)
)</f>
        <v>#N/A</v>
      </c>
      <c r="D2746" t="e">
        <f>IF(
OR('Options or Warrants'!B2746 = "8. Transferee of restricted securities", 'Options or Warrants'!B2746 = "9. Any person (substitution for securities etc.)"),
'Options or Warrants'!C2746,
IF(
'Options or Warrants'!B2746 = "",
#N/A,
'Options or Warrants'!B2746)
)</f>
        <v>#N/A</v>
      </c>
      <c r="E2746" t="e">
        <f>IF(
OR('Options - Free Attaching'!B2746 = "8. Transferee of restricted securities", 'Options - Free Attaching'!B2746 = "9. Any person (substitution for securities etc.)"),
'Options - Free Attaching'!C2746,
IF(
'Options - Free Attaching'!B2746 = "",
#N/A,
'Options - Free Attaching'!B2746)
)</f>
        <v>#N/A</v>
      </c>
      <c r="F2746" t="e">
        <f>IF(
OR('Con. Notes - Conversion'!B2746 = "8. Transferee of restricted securities", 'Con. Notes - Conversion'!B2746 = "9. Any person (substitution for securities etc.)"),
'Con. Notes - Conversion'!C2746,
IF(
'Con. Notes - Conversion'!B2746 = "",
#N/A,
'Con. Notes - Conversion'!B2746)
)</f>
        <v>#N/A</v>
      </c>
      <c r="G2746" t="e">
        <f>IF(
OR('Con. Notes - No Conversion'!B2746 = "8. Transferee of restricted securities", 'Con. Notes - No Conversion'!B2746 = "9. Any person (substitution for securities etc.)"),
'Con. Notes - No Conversion'!C2746,
IF(
'Con. Notes - No Conversion'!B2746 = "",
#N/A,
'Con. Notes - No Conversion'!B2746)
)</f>
        <v>#N/A</v>
      </c>
    </row>
    <row r="2747" spans="1:7" x14ac:dyDescent="0.25">
      <c r="A2747" t="e">
        <f>IF(
OR(Shares!B2747 = "8. Transferee of restricted securities", Shares!B2747 = "9. Any person (substitution for securities etc.)"),
Shares!C2747,
IF(
Shares!B2747 = "",
#N/A,
Shares!B2747)
)</f>
        <v>#N/A</v>
      </c>
      <c r="B2747" t="e">
        <f>IF(
OR('Shares - LTR - Granted'!B2747 = "8. Transferee of restricted securities", 'Shares - LTR - Granted'!B2747 = "9. Any person (substitution for securities etc.)"),
'Shares - LTR - Granted'!C2747,
IF(
'Shares - LTR - Granted'!B2747 = "",
#N/A,
'Shares - LTR - Granted'!B2747)
)</f>
        <v>#N/A</v>
      </c>
      <c r="C2747" t="e">
        <f>IF(
OR('Performance Securities'!B2747 = "8. Transferee of restricted securities", 'Performance Securities'!B2747 = "9. Any person (substitution for securities etc.)"),
'Performance Securities'!C2747,
IF(
'Performance Securities'!B2747 = "",
#N/A,
'Performance Securities'!B2747)
)</f>
        <v>#N/A</v>
      </c>
      <c r="D2747" t="e">
        <f>IF(
OR('Options or Warrants'!B2747 = "8. Transferee of restricted securities", 'Options or Warrants'!B2747 = "9. Any person (substitution for securities etc.)"),
'Options or Warrants'!C2747,
IF(
'Options or Warrants'!B2747 = "",
#N/A,
'Options or Warrants'!B2747)
)</f>
        <v>#N/A</v>
      </c>
      <c r="E2747" t="e">
        <f>IF(
OR('Options - Free Attaching'!B2747 = "8. Transferee of restricted securities", 'Options - Free Attaching'!B2747 = "9. Any person (substitution for securities etc.)"),
'Options - Free Attaching'!C2747,
IF(
'Options - Free Attaching'!B2747 = "",
#N/A,
'Options - Free Attaching'!B2747)
)</f>
        <v>#N/A</v>
      </c>
      <c r="F2747" t="e">
        <f>IF(
OR('Con. Notes - Conversion'!B2747 = "8. Transferee of restricted securities", 'Con. Notes - Conversion'!B2747 = "9. Any person (substitution for securities etc.)"),
'Con. Notes - Conversion'!C2747,
IF(
'Con. Notes - Conversion'!B2747 = "",
#N/A,
'Con. Notes - Conversion'!B2747)
)</f>
        <v>#N/A</v>
      </c>
      <c r="G2747" t="e">
        <f>IF(
OR('Con. Notes - No Conversion'!B2747 = "8. Transferee of restricted securities", 'Con. Notes - No Conversion'!B2747 = "9. Any person (substitution for securities etc.)"),
'Con. Notes - No Conversion'!C2747,
IF(
'Con. Notes - No Conversion'!B2747 = "",
#N/A,
'Con. Notes - No Conversion'!B2747)
)</f>
        <v>#N/A</v>
      </c>
    </row>
    <row r="2748" spans="1:7" x14ac:dyDescent="0.25">
      <c r="A2748" t="e">
        <f>IF(
OR(Shares!B2748 = "8. Transferee of restricted securities", Shares!B2748 = "9. Any person (substitution for securities etc.)"),
Shares!C2748,
IF(
Shares!B2748 = "",
#N/A,
Shares!B2748)
)</f>
        <v>#N/A</v>
      </c>
      <c r="B2748" t="e">
        <f>IF(
OR('Shares - LTR - Granted'!B2748 = "8. Transferee of restricted securities", 'Shares - LTR - Granted'!B2748 = "9. Any person (substitution for securities etc.)"),
'Shares - LTR - Granted'!C2748,
IF(
'Shares - LTR - Granted'!B2748 = "",
#N/A,
'Shares - LTR - Granted'!B2748)
)</f>
        <v>#N/A</v>
      </c>
      <c r="C2748" t="e">
        <f>IF(
OR('Performance Securities'!B2748 = "8. Transferee of restricted securities", 'Performance Securities'!B2748 = "9. Any person (substitution for securities etc.)"),
'Performance Securities'!C2748,
IF(
'Performance Securities'!B2748 = "",
#N/A,
'Performance Securities'!B2748)
)</f>
        <v>#N/A</v>
      </c>
      <c r="D2748" t="e">
        <f>IF(
OR('Options or Warrants'!B2748 = "8. Transferee of restricted securities", 'Options or Warrants'!B2748 = "9. Any person (substitution for securities etc.)"),
'Options or Warrants'!C2748,
IF(
'Options or Warrants'!B2748 = "",
#N/A,
'Options or Warrants'!B2748)
)</f>
        <v>#N/A</v>
      </c>
      <c r="E2748" t="e">
        <f>IF(
OR('Options - Free Attaching'!B2748 = "8. Transferee of restricted securities", 'Options - Free Attaching'!B2748 = "9. Any person (substitution for securities etc.)"),
'Options - Free Attaching'!C2748,
IF(
'Options - Free Attaching'!B2748 = "",
#N/A,
'Options - Free Attaching'!B2748)
)</f>
        <v>#N/A</v>
      </c>
      <c r="F2748" t="e">
        <f>IF(
OR('Con. Notes - Conversion'!B2748 = "8. Transferee of restricted securities", 'Con. Notes - Conversion'!B2748 = "9. Any person (substitution for securities etc.)"),
'Con. Notes - Conversion'!C2748,
IF(
'Con. Notes - Conversion'!B2748 = "",
#N/A,
'Con. Notes - Conversion'!B2748)
)</f>
        <v>#N/A</v>
      </c>
      <c r="G2748" t="e">
        <f>IF(
OR('Con. Notes - No Conversion'!B2748 = "8. Transferee of restricted securities", 'Con. Notes - No Conversion'!B2748 = "9. Any person (substitution for securities etc.)"),
'Con. Notes - No Conversion'!C2748,
IF(
'Con. Notes - No Conversion'!B2748 = "",
#N/A,
'Con. Notes - No Conversion'!B2748)
)</f>
        <v>#N/A</v>
      </c>
    </row>
    <row r="2749" spans="1:7" x14ac:dyDescent="0.25">
      <c r="A2749" t="e">
        <f>IF(
OR(Shares!B2749 = "8. Transferee of restricted securities", Shares!B2749 = "9. Any person (substitution for securities etc.)"),
Shares!C2749,
IF(
Shares!B2749 = "",
#N/A,
Shares!B2749)
)</f>
        <v>#N/A</v>
      </c>
      <c r="B2749" t="e">
        <f>IF(
OR('Shares - LTR - Granted'!B2749 = "8. Transferee of restricted securities", 'Shares - LTR - Granted'!B2749 = "9. Any person (substitution for securities etc.)"),
'Shares - LTR - Granted'!C2749,
IF(
'Shares - LTR - Granted'!B2749 = "",
#N/A,
'Shares - LTR - Granted'!B2749)
)</f>
        <v>#N/A</v>
      </c>
      <c r="C2749" t="e">
        <f>IF(
OR('Performance Securities'!B2749 = "8. Transferee of restricted securities", 'Performance Securities'!B2749 = "9. Any person (substitution for securities etc.)"),
'Performance Securities'!C2749,
IF(
'Performance Securities'!B2749 = "",
#N/A,
'Performance Securities'!B2749)
)</f>
        <v>#N/A</v>
      </c>
      <c r="D2749" t="e">
        <f>IF(
OR('Options or Warrants'!B2749 = "8. Transferee of restricted securities", 'Options or Warrants'!B2749 = "9. Any person (substitution for securities etc.)"),
'Options or Warrants'!C2749,
IF(
'Options or Warrants'!B2749 = "",
#N/A,
'Options or Warrants'!B2749)
)</f>
        <v>#N/A</v>
      </c>
      <c r="E2749" t="e">
        <f>IF(
OR('Options - Free Attaching'!B2749 = "8. Transferee of restricted securities", 'Options - Free Attaching'!B2749 = "9. Any person (substitution for securities etc.)"),
'Options - Free Attaching'!C2749,
IF(
'Options - Free Attaching'!B2749 = "",
#N/A,
'Options - Free Attaching'!B2749)
)</f>
        <v>#N/A</v>
      </c>
      <c r="F2749" t="e">
        <f>IF(
OR('Con. Notes - Conversion'!B2749 = "8. Transferee of restricted securities", 'Con. Notes - Conversion'!B2749 = "9. Any person (substitution for securities etc.)"),
'Con. Notes - Conversion'!C2749,
IF(
'Con. Notes - Conversion'!B2749 = "",
#N/A,
'Con. Notes - Conversion'!B2749)
)</f>
        <v>#N/A</v>
      </c>
      <c r="G2749" t="e">
        <f>IF(
OR('Con. Notes - No Conversion'!B2749 = "8. Transferee of restricted securities", 'Con. Notes - No Conversion'!B2749 = "9. Any person (substitution for securities etc.)"),
'Con. Notes - No Conversion'!C2749,
IF(
'Con. Notes - No Conversion'!B2749 = "",
#N/A,
'Con. Notes - No Conversion'!B2749)
)</f>
        <v>#N/A</v>
      </c>
    </row>
    <row r="2750" spans="1:7" x14ac:dyDescent="0.25">
      <c r="A2750" t="e">
        <f>IF(
OR(Shares!B2750 = "8. Transferee of restricted securities", Shares!B2750 = "9. Any person (substitution for securities etc.)"),
Shares!C2750,
IF(
Shares!B2750 = "",
#N/A,
Shares!B2750)
)</f>
        <v>#N/A</v>
      </c>
      <c r="B2750" t="e">
        <f>IF(
OR('Shares - LTR - Granted'!B2750 = "8. Transferee of restricted securities", 'Shares - LTR - Granted'!B2750 = "9. Any person (substitution for securities etc.)"),
'Shares - LTR - Granted'!C2750,
IF(
'Shares - LTR - Granted'!B2750 = "",
#N/A,
'Shares - LTR - Granted'!B2750)
)</f>
        <v>#N/A</v>
      </c>
      <c r="C2750" t="e">
        <f>IF(
OR('Performance Securities'!B2750 = "8. Transferee of restricted securities", 'Performance Securities'!B2750 = "9. Any person (substitution for securities etc.)"),
'Performance Securities'!C2750,
IF(
'Performance Securities'!B2750 = "",
#N/A,
'Performance Securities'!B2750)
)</f>
        <v>#N/A</v>
      </c>
      <c r="D2750" t="e">
        <f>IF(
OR('Options or Warrants'!B2750 = "8. Transferee of restricted securities", 'Options or Warrants'!B2750 = "9. Any person (substitution for securities etc.)"),
'Options or Warrants'!C2750,
IF(
'Options or Warrants'!B2750 = "",
#N/A,
'Options or Warrants'!B2750)
)</f>
        <v>#N/A</v>
      </c>
      <c r="E2750" t="e">
        <f>IF(
OR('Options - Free Attaching'!B2750 = "8. Transferee of restricted securities", 'Options - Free Attaching'!B2750 = "9. Any person (substitution for securities etc.)"),
'Options - Free Attaching'!C2750,
IF(
'Options - Free Attaching'!B2750 = "",
#N/A,
'Options - Free Attaching'!B2750)
)</f>
        <v>#N/A</v>
      </c>
      <c r="F2750" t="e">
        <f>IF(
OR('Con. Notes - Conversion'!B2750 = "8. Transferee of restricted securities", 'Con. Notes - Conversion'!B2750 = "9. Any person (substitution for securities etc.)"),
'Con. Notes - Conversion'!C2750,
IF(
'Con. Notes - Conversion'!B2750 = "",
#N/A,
'Con. Notes - Conversion'!B2750)
)</f>
        <v>#N/A</v>
      </c>
      <c r="G2750" t="e">
        <f>IF(
OR('Con. Notes - No Conversion'!B2750 = "8. Transferee of restricted securities", 'Con. Notes - No Conversion'!B2750 = "9. Any person (substitution for securities etc.)"),
'Con. Notes - No Conversion'!C2750,
IF(
'Con. Notes - No Conversion'!B2750 = "",
#N/A,
'Con. Notes - No Conversion'!B2750)
)</f>
        <v>#N/A</v>
      </c>
    </row>
    <row r="2751" spans="1:7" x14ac:dyDescent="0.25">
      <c r="A2751" t="e">
        <f>IF(
OR(Shares!B2751 = "8. Transferee of restricted securities", Shares!B2751 = "9. Any person (substitution for securities etc.)"),
Shares!C2751,
IF(
Shares!B2751 = "",
#N/A,
Shares!B2751)
)</f>
        <v>#N/A</v>
      </c>
      <c r="B2751" t="e">
        <f>IF(
OR('Shares - LTR - Granted'!B2751 = "8. Transferee of restricted securities", 'Shares - LTR - Granted'!B2751 = "9. Any person (substitution for securities etc.)"),
'Shares - LTR - Granted'!C2751,
IF(
'Shares - LTR - Granted'!B2751 = "",
#N/A,
'Shares - LTR - Granted'!B2751)
)</f>
        <v>#N/A</v>
      </c>
      <c r="C2751" t="e">
        <f>IF(
OR('Performance Securities'!B2751 = "8. Transferee of restricted securities", 'Performance Securities'!B2751 = "9. Any person (substitution for securities etc.)"),
'Performance Securities'!C2751,
IF(
'Performance Securities'!B2751 = "",
#N/A,
'Performance Securities'!B2751)
)</f>
        <v>#N/A</v>
      </c>
      <c r="D2751" t="e">
        <f>IF(
OR('Options or Warrants'!B2751 = "8. Transferee of restricted securities", 'Options or Warrants'!B2751 = "9. Any person (substitution for securities etc.)"),
'Options or Warrants'!C2751,
IF(
'Options or Warrants'!B2751 = "",
#N/A,
'Options or Warrants'!B2751)
)</f>
        <v>#N/A</v>
      </c>
      <c r="E2751" t="e">
        <f>IF(
OR('Options - Free Attaching'!B2751 = "8. Transferee of restricted securities", 'Options - Free Attaching'!B2751 = "9. Any person (substitution for securities etc.)"),
'Options - Free Attaching'!C2751,
IF(
'Options - Free Attaching'!B2751 = "",
#N/A,
'Options - Free Attaching'!B2751)
)</f>
        <v>#N/A</v>
      </c>
      <c r="F2751" t="e">
        <f>IF(
OR('Con. Notes - Conversion'!B2751 = "8. Transferee of restricted securities", 'Con. Notes - Conversion'!B2751 = "9. Any person (substitution for securities etc.)"),
'Con. Notes - Conversion'!C2751,
IF(
'Con. Notes - Conversion'!B2751 = "",
#N/A,
'Con. Notes - Conversion'!B2751)
)</f>
        <v>#N/A</v>
      </c>
      <c r="G2751" t="e">
        <f>IF(
OR('Con. Notes - No Conversion'!B2751 = "8. Transferee of restricted securities", 'Con. Notes - No Conversion'!B2751 = "9. Any person (substitution for securities etc.)"),
'Con. Notes - No Conversion'!C2751,
IF(
'Con. Notes - No Conversion'!B2751 = "",
#N/A,
'Con. Notes - No Conversion'!B2751)
)</f>
        <v>#N/A</v>
      </c>
    </row>
    <row r="2752" spans="1:7" x14ac:dyDescent="0.25">
      <c r="A2752" t="e">
        <f>IF(
OR(Shares!B2752 = "8. Transferee of restricted securities", Shares!B2752 = "9. Any person (substitution for securities etc.)"),
Shares!C2752,
IF(
Shares!B2752 = "",
#N/A,
Shares!B2752)
)</f>
        <v>#N/A</v>
      </c>
      <c r="B2752" t="e">
        <f>IF(
OR('Shares - LTR - Granted'!B2752 = "8. Transferee of restricted securities", 'Shares - LTR - Granted'!B2752 = "9. Any person (substitution for securities etc.)"),
'Shares - LTR - Granted'!C2752,
IF(
'Shares - LTR - Granted'!B2752 = "",
#N/A,
'Shares - LTR - Granted'!B2752)
)</f>
        <v>#N/A</v>
      </c>
      <c r="C2752" t="e">
        <f>IF(
OR('Performance Securities'!B2752 = "8. Transferee of restricted securities", 'Performance Securities'!B2752 = "9. Any person (substitution for securities etc.)"),
'Performance Securities'!C2752,
IF(
'Performance Securities'!B2752 = "",
#N/A,
'Performance Securities'!B2752)
)</f>
        <v>#N/A</v>
      </c>
      <c r="D2752" t="e">
        <f>IF(
OR('Options or Warrants'!B2752 = "8. Transferee of restricted securities", 'Options or Warrants'!B2752 = "9. Any person (substitution for securities etc.)"),
'Options or Warrants'!C2752,
IF(
'Options or Warrants'!B2752 = "",
#N/A,
'Options or Warrants'!B2752)
)</f>
        <v>#N/A</v>
      </c>
      <c r="E2752" t="e">
        <f>IF(
OR('Options - Free Attaching'!B2752 = "8. Transferee of restricted securities", 'Options - Free Attaching'!B2752 = "9. Any person (substitution for securities etc.)"),
'Options - Free Attaching'!C2752,
IF(
'Options - Free Attaching'!B2752 = "",
#N/A,
'Options - Free Attaching'!B2752)
)</f>
        <v>#N/A</v>
      </c>
      <c r="F2752" t="e">
        <f>IF(
OR('Con. Notes - Conversion'!B2752 = "8. Transferee of restricted securities", 'Con. Notes - Conversion'!B2752 = "9. Any person (substitution for securities etc.)"),
'Con. Notes - Conversion'!C2752,
IF(
'Con. Notes - Conversion'!B2752 = "",
#N/A,
'Con. Notes - Conversion'!B2752)
)</f>
        <v>#N/A</v>
      </c>
      <c r="G2752" t="e">
        <f>IF(
OR('Con. Notes - No Conversion'!B2752 = "8. Transferee of restricted securities", 'Con. Notes - No Conversion'!B2752 = "9. Any person (substitution for securities etc.)"),
'Con. Notes - No Conversion'!C2752,
IF(
'Con. Notes - No Conversion'!B2752 = "",
#N/A,
'Con. Notes - No Conversion'!B2752)
)</f>
        <v>#N/A</v>
      </c>
    </row>
    <row r="2753" spans="1:7" x14ac:dyDescent="0.25">
      <c r="A2753" t="e">
        <f>IF(
OR(Shares!B2753 = "8. Transferee of restricted securities", Shares!B2753 = "9. Any person (substitution for securities etc.)"),
Shares!C2753,
IF(
Shares!B2753 = "",
#N/A,
Shares!B2753)
)</f>
        <v>#N/A</v>
      </c>
      <c r="B2753" t="e">
        <f>IF(
OR('Shares - LTR - Granted'!B2753 = "8. Transferee of restricted securities", 'Shares - LTR - Granted'!B2753 = "9. Any person (substitution for securities etc.)"),
'Shares - LTR - Granted'!C2753,
IF(
'Shares - LTR - Granted'!B2753 = "",
#N/A,
'Shares - LTR - Granted'!B2753)
)</f>
        <v>#N/A</v>
      </c>
      <c r="C2753" t="e">
        <f>IF(
OR('Performance Securities'!B2753 = "8. Transferee of restricted securities", 'Performance Securities'!B2753 = "9. Any person (substitution for securities etc.)"),
'Performance Securities'!C2753,
IF(
'Performance Securities'!B2753 = "",
#N/A,
'Performance Securities'!B2753)
)</f>
        <v>#N/A</v>
      </c>
      <c r="D2753" t="e">
        <f>IF(
OR('Options or Warrants'!B2753 = "8. Transferee of restricted securities", 'Options or Warrants'!B2753 = "9. Any person (substitution for securities etc.)"),
'Options or Warrants'!C2753,
IF(
'Options or Warrants'!B2753 = "",
#N/A,
'Options or Warrants'!B2753)
)</f>
        <v>#N/A</v>
      </c>
      <c r="E2753" t="e">
        <f>IF(
OR('Options - Free Attaching'!B2753 = "8. Transferee of restricted securities", 'Options - Free Attaching'!B2753 = "9. Any person (substitution for securities etc.)"),
'Options - Free Attaching'!C2753,
IF(
'Options - Free Attaching'!B2753 = "",
#N/A,
'Options - Free Attaching'!B2753)
)</f>
        <v>#N/A</v>
      </c>
      <c r="F2753" t="e">
        <f>IF(
OR('Con. Notes - Conversion'!B2753 = "8. Transferee of restricted securities", 'Con. Notes - Conversion'!B2753 = "9. Any person (substitution for securities etc.)"),
'Con. Notes - Conversion'!C2753,
IF(
'Con. Notes - Conversion'!B2753 = "",
#N/A,
'Con. Notes - Conversion'!B2753)
)</f>
        <v>#N/A</v>
      </c>
      <c r="G2753" t="e">
        <f>IF(
OR('Con. Notes - No Conversion'!B2753 = "8. Transferee of restricted securities", 'Con. Notes - No Conversion'!B2753 = "9. Any person (substitution for securities etc.)"),
'Con. Notes - No Conversion'!C2753,
IF(
'Con. Notes - No Conversion'!B2753 = "",
#N/A,
'Con. Notes - No Conversion'!B2753)
)</f>
        <v>#N/A</v>
      </c>
    </row>
    <row r="2754" spans="1:7" x14ac:dyDescent="0.25">
      <c r="A2754" t="e">
        <f>IF(
OR(Shares!B2754 = "8. Transferee of restricted securities", Shares!B2754 = "9. Any person (substitution for securities etc.)"),
Shares!C2754,
IF(
Shares!B2754 = "",
#N/A,
Shares!B2754)
)</f>
        <v>#N/A</v>
      </c>
      <c r="B2754" t="e">
        <f>IF(
OR('Shares - LTR - Granted'!B2754 = "8. Transferee of restricted securities", 'Shares - LTR - Granted'!B2754 = "9. Any person (substitution for securities etc.)"),
'Shares - LTR - Granted'!C2754,
IF(
'Shares - LTR - Granted'!B2754 = "",
#N/A,
'Shares - LTR - Granted'!B2754)
)</f>
        <v>#N/A</v>
      </c>
      <c r="C2754" t="e">
        <f>IF(
OR('Performance Securities'!B2754 = "8. Transferee of restricted securities", 'Performance Securities'!B2754 = "9. Any person (substitution for securities etc.)"),
'Performance Securities'!C2754,
IF(
'Performance Securities'!B2754 = "",
#N/A,
'Performance Securities'!B2754)
)</f>
        <v>#N/A</v>
      </c>
      <c r="D2754" t="e">
        <f>IF(
OR('Options or Warrants'!B2754 = "8. Transferee of restricted securities", 'Options or Warrants'!B2754 = "9. Any person (substitution for securities etc.)"),
'Options or Warrants'!C2754,
IF(
'Options or Warrants'!B2754 = "",
#N/A,
'Options or Warrants'!B2754)
)</f>
        <v>#N/A</v>
      </c>
      <c r="E2754" t="e">
        <f>IF(
OR('Options - Free Attaching'!B2754 = "8. Transferee of restricted securities", 'Options - Free Attaching'!B2754 = "9. Any person (substitution for securities etc.)"),
'Options - Free Attaching'!C2754,
IF(
'Options - Free Attaching'!B2754 = "",
#N/A,
'Options - Free Attaching'!B2754)
)</f>
        <v>#N/A</v>
      </c>
      <c r="F2754" t="e">
        <f>IF(
OR('Con. Notes - Conversion'!B2754 = "8. Transferee of restricted securities", 'Con. Notes - Conversion'!B2754 = "9. Any person (substitution for securities etc.)"),
'Con. Notes - Conversion'!C2754,
IF(
'Con. Notes - Conversion'!B2754 = "",
#N/A,
'Con. Notes - Conversion'!B2754)
)</f>
        <v>#N/A</v>
      </c>
      <c r="G2754" t="e">
        <f>IF(
OR('Con. Notes - No Conversion'!B2754 = "8. Transferee of restricted securities", 'Con. Notes - No Conversion'!B2754 = "9. Any person (substitution for securities etc.)"),
'Con. Notes - No Conversion'!C2754,
IF(
'Con. Notes - No Conversion'!B2754 = "",
#N/A,
'Con. Notes - No Conversion'!B2754)
)</f>
        <v>#N/A</v>
      </c>
    </row>
    <row r="2755" spans="1:7" x14ac:dyDescent="0.25">
      <c r="A2755" t="e">
        <f>IF(
OR(Shares!B2755 = "8. Transferee of restricted securities", Shares!B2755 = "9. Any person (substitution for securities etc.)"),
Shares!C2755,
IF(
Shares!B2755 = "",
#N/A,
Shares!B2755)
)</f>
        <v>#N/A</v>
      </c>
      <c r="B2755" t="e">
        <f>IF(
OR('Shares - LTR - Granted'!B2755 = "8. Transferee of restricted securities", 'Shares - LTR - Granted'!B2755 = "9. Any person (substitution for securities etc.)"),
'Shares - LTR - Granted'!C2755,
IF(
'Shares - LTR - Granted'!B2755 = "",
#N/A,
'Shares - LTR - Granted'!B2755)
)</f>
        <v>#N/A</v>
      </c>
      <c r="C2755" t="e">
        <f>IF(
OR('Performance Securities'!B2755 = "8. Transferee of restricted securities", 'Performance Securities'!B2755 = "9. Any person (substitution for securities etc.)"),
'Performance Securities'!C2755,
IF(
'Performance Securities'!B2755 = "",
#N/A,
'Performance Securities'!B2755)
)</f>
        <v>#N/A</v>
      </c>
      <c r="D2755" t="e">
        <f>IF(
OR('Options or Warrants'!B2755 = "8. Transferee of restricted securities", 'Options or Warrants'!B2755 = "9. Any person (substitution for securities etc.)"),
'Options or Warrants'!C2755,
IF(
'Options or Warrants'!B2755 = "",
#N/A,
'Options or Warrants'!B2755)
)</f>
        <v>#N/A</v>
      </c>
      <c r="E2755" t="e">
        <f>IF(
OR('Options - Free Attaching'!B2755 = "8. Transferee of restricted securities", 'Options - Free Attaching'!B2755 = "9. Any person (substitution for securities etc.)"),
'Options - Free Attaching'!C2755,
IF(
'Options - Free Attaching'!B2755 = "",
#N/A,
'Options - Free Attaching'!B2755)
)</f>
        <v>#N/A</v>
      </c>
      <c r="F2755" t="e">
        <f>IF(
OR('Con. Notes - Conversion'!B2755 = "8. Transferee of restricted securities", 'Con. Notes - Conversion'!B2755 = "9. Any person (substitution for securities etc.)"),
'Con. Notes - Conversion'!C2755,
IF(
'Con. Notes - Conversion'!B2755 = "",
#N/A,
'Con. Notes - Conversion'!B2755)
)</f>
        <v>#N/A</v>
      </c>
      <c r="G2755" t="e">
        <f>IF(
OR('Con. Notes - No Conversion'!B2755 = "8. Transferee of restricted securities", 'Con. Notes - No Conversion'!B2755 = "9. Any person (substitution for securities etc.)"),
'Con. Notes - No Conversion'!C2755,
IF(
'Con. Notes - No Conversion'!B2755 = "",
#N/A,
'Con. Notes - No Conversion'!B2755)
)</f>
        <v>#N/A</v>
      </c>
    </row>
    <row r="2756" spans="1:7" x14ac:dyDescent="0.25">
      <c r="A2756" t="e">
        <f>IF(
OR(Shares!B2756 = "8. Transferee of restricted securities", Shares!B2756 = "9. Any person (substitution for securities etc.)"),
Shares!C2756,
IF(
Shares!B2756 = "",
#N/A,
Shares!B2756)
)</f>
        <v>#N/A</v>
      </c>
      <c r="B2756" t="e">
        <f>IF(
OR('Shares - LTR - Granted'!B2756 = "8. Transferee of restricted securities", 'Shares - LTR - Granted'!B2756 = "9. Any person (substitution for securities etc.)"),
'Shares - LTR - Granted'!C2756,
IF(
'Shares - LTR - Granted'!B2756 = "",
#N/A,
'Shares - LTR - Granted'!B2756)
)</f>
        <v>#N/A</v>
      </c>
      <c r="C2756" t="e">
        <f>IF(
OR('Performance Securities'!B2756 = "8. Transferee of restricted securities", 'Performance Securities'!B2756 = "9. Any person (substitution for securities etc.)"),
'Performance Securities'!C2756,
IF(
'Performance Securities'!B2756 = "",
#N/A,
'Performance Securities'!B2756)
)</f>
        <v>#N/A</v>
      </c>
      <c r="D2756" t="e">
        <f>IF(
OR('Options or Warrants'!B2756 = "8. Transferee of restricted securities", 'Options or Warrants'!B2756 = "9. Any person (substitution for securities etc.)"),
'Options or Warrants'!C2756,
IF(
'Options or Warrants'!B2756 = "",
#N/A,
'Options or Warrants'!B2756)
)</f>
        <v>#N/A</v>
      </c>
      <c r="E2756" t="e">
        <f>IF(
OR('Options - Free Attaching'!B2756 = "8. Transferee of restricted securities", 'Options - Free Attaching'!B2756 = "9. Any person (substitution for securities etc.)"),
'Options - Free Attaching'!C2756,
IF(
'Options - Free Attaching'!B2756 = "",
#N/A,
'Options - Free Attaching'!B2756)
)</f>
        <v>#N/A</v>
      </c>
      <c r="F2756" t="e">
        <f>IF(
OR('Con. Notes - Conversion'!B2756 = "8. Transferee of restricted securities", 'Con. Notes - Conversion'!B2756 = "9. Any person (substitution for securities etc.)"),
'Con. Notes - Conversion'!C2756,
IF(
'Con. Notes - Conversion'!B2756 = "",
#N/A,
'Con. Notes - Conversion'!B2756)
)</f>
        <v>#N/A</v>
      </c>
      <c r="G2756" t="e">
        <f>IF(
OR('Con. Notes - No Conversion'!B2756 = "8. Transferee of restricted securities", 'Con. Notes - No Conversion'!B2756 = "9. Any person (substitution for securities etc.)"),
'Con. Notes - No Conversion'!C2756,
IF(
'Con. Notes - No Conversion'!B2756 = "",
#N/A,
'Con. Notes - No Conversion'!B2756)
)</f>
        <v>#N/A</v>
      </c>
    </row>
    <row r="2757" spans="1:7" x14ac:dyDescent="0.25">
      <c r="A2757" t="e">
        <f>IF(
OR(Shares!B2757 = "8. Transferee of restricted securities", Shares!B2757 = "9. Any person (substitution for securities etc.)"),
Shares!C2757,
IF(
Shares!B2757 = "",
#N/A,
Shares!B2757)
)</f>
        <v>#N/A</v>
      </c>
      <c r="B2757" t="e">
        <f>IF(
OR('Shares - LTR - Granted'!B2757 = "8. Transferee of restricted securities", 'Shares - LTR - Granted'!B2757 = "9. Any person (substitution for securities etc.)"),
'Shares - LTR - Granted'!C2757,
IF(
'Shares - LTR - Granted'!B2757 = "",
#N/A,
'Shares - LTR - Granted'!B2757)
)</f>
        <v>#N/A</v>
      </c>
      <c r="C2757" t="e">
        <f>IF(
OR('Performance Securities'!B2757 = "8. Transferee of restricted securities", 'Performance Securities'!B2757 = "9. Any person (substitution for securities etc.)"),
'Performance Securities'!C2757,
IF(
'Performance Securities'!B2757 = "",
#N/A,
'Performance Securities'!B2757)
)</f>
        <v>#N/A</v>
      </c>
      <c r="D2757" t="e">
        <f>IF(
OR('Options or Warrants'!B2757 = "8. Transferee of restricted securities", 'Options or Warrants'!B2757 = "9. Any person (substitution for securities etc.)"),
'Options or Warrants'!C2757,
IF(
'Options or Warrants'!B2757 = "",
#N/A,
'Options or Warrants'!B2757)
)</f>
        <v>#N/A</v>
      </c>
      <c r="E2757" t="e">
        <f>IF(
OR('Options - Free Attaching'!B2757 = "8. Transferee of restricted securities", 'Options - Free Attaching'!B2757 = "9. Any person (substitution for securities etc.)"),
'Options - Free Attaching'!C2757,
IF(
'Options - Free Attaching'!B2757 = "",
#N/A,
'Options - Free Attaching'!B2757)
)</f>
        <v>#N/A</v>
      </c>
      <c r="F2757" t="e">
        <f>IF(
OR('Con. Notes - Conversion'!B2757 = "8. Transferee of restricted securities", 'Con. Notes - Conversion'!B2757 = "9. Any person (substitution for securities etc.)"),
'Con. Notes - Conversion'!C2757,
IF(
'Con. Notes - Conversion'!B2757 = "",
#N/A,
'Con. Notes - Conversion'!B2757)
)</f>
        <v>#N/A</v>
      </c>
      <c r="G2757" t="e">
        <f>IF(
OR('Con. Notes - No Conversion'!B2757 = "8. Transferee of restricted securities", 'Con. Notes - No Conversion'!B2757 = "9. Any person (substitution for securities etc.)"),
'Con. Notes - No Conversion'!C2757,
IF(
'Con. Notes - No Conversion'!B2757 = "",
#N/A,
'Con. Notes - No Conversion'!B2757)
)</f>
        <v>#N/A</v>
      </c>
    </row>
    <row r="2758" spans="1:7" x14ac:dyDescent="0.25">
      <c r="A2758" t="e">
        <f>IF(
OR(Shares!B2758 = "8. Transferee of restricted securities", Shares!B2758 = "9. Any person (substitution for securities etc.)"),
Shares!C2758,
IF(
Shares!B2758 = "",
#N/A,
Shares!B2758)
)</f>
        <v>#N/A</v>
      </c>
      <c r="B2758" t="e">
        <f>IF(
OR('Shares - LTR - Granted'!B2758 = "8. Transferee of restricted securities", 'Shares - LTR - Granted'!B2758 = "9. Any person (substitution for securities etc.)"),
'Shares - LTR - Granted'!C2758,
IF(
'Shares - LTR - Granted'!B2758 = "",
#N/A,
'Shares - LTR - Granted'!B2758)
)</f>
        <v>#N/A</v>
      </c>
      <c r="C2758" t="e">
        <f>IF(
OR('Performance Securities'!B2758 = "8. Transferee of restricted securities", 'Performance Securities'!B2758 = "9. Any person (substitution for securities etc.)"),
'Performance Securities'!C2758,
IF(
'Performance Securities'!B2758 = "",
#N/A,
'Performance Securities'!B2758)
)</f>
        <v>#N/A</v>
      </c>
      <c r="D2758" t="e">
        <f>IF(
OR('Options or Warrants'!B2758 = "8. Transferee of restricted securities", 'Options or Warrants'!B2758 = "9. Any person (substitution for securities etc.)"),
'Options or Warrants'!C2758,
IF(
'Options or Warrants'!B2758 = "",
#N/A,
'Options or Warrants'!B2758)
)</f>
        <v>#N/A</v>
      </c>
      <c r="E2758" t="e">
        <f>IF(
OR('Options - Free Attaching'!B2758 = "8. Transferee of restricted securities", 'Options - Free Attaching'!B2758 = "9. Any person (substitution for securities etc.)"),
'Options - Free Attaching'!C2758,
IF(
'Options - Free Attaching'!B2758 = "",
#N/A,
'Options - Free Attaching'!B2758)
)</f>
        <v>#N/A</v>
      </c>
      <c r="F2758" t="e">
        <f>IF(
OR('Con. Notes - Conversion'!B2758 = "8. Transferee of restricted securities", 'Con. Notes - Conversion'!B2758 = "9. Any person (substitution for securities etc.)"),
'Con. Notes - Conversion'!C2758,
IF(
'Con. Notes - Conversion'!B2758 = "",
#N/A,
'Con. Notes - Conversion'!B2758)
)</f>
        <v>#N/A</v>
      </c>
      <c r="G2758" t="e">
        <f>IF(
OR('Con. Notes - No Conversion'!B2758 = "8. Transferee of restricted securities", 'Con. Notes - No Conversion'!B2758 = "9. Any person (substitution for securities etc.)"),
'Con. Notes - No Conversion'!C2758,
IF(
'Con. Notes - No Conversion'!B2758 = "",
#N/A,
'Con. Notes - No Conversion'!B2758)
)</f>
        <v>#N/A</v>
      </c>
    </row>
    <row r="2759" spans="1:7" x14ac:dyDescent="0.25">
      <c r="A2759" t="e">
        <f>IF(
OR(Shares!B2759 = "8. Transferee of restricted securities", Shares!B2759 = "9. Any person (substitution for securities etc.)"),
Shares!C2759,
IF(
Shares!B2759 = "",
#N/A,
Shares!B2759)
)</f>
        <v>#N/A</v>
      </c>
      <c r="B2759" t="e">
        <f>IF(
OR('Shares - LTR - Granted'!B2759 = "8. Transferee of restricted securities", 'Shares - LTR - Granted'!B2759 = "9. Any person (substitution for securities etc.)"),
'Shares - LTR - Granted'!C2759,
IF(
'Shares - LTR - Granted'!B2759 = "",
#N/A,
'Shares - LTR - Granted'!B2759)
)</f>
        <v>#N/A</v>
      </c>
      <c r="C2759" t="e">
        <f>IF(
OR('Performance Securities'!B2759 = "8. Transferee of restricted securities", 'Performance Securities'!B2759 = "9. Any person (substitution for securities etc.)"),
'Performance Securities'!C2759,
IF(
'Performance Securities'!B2759 = "",
#N/A,
'Performance Securities'!B2759)
)</f>
        <v>#N/A</v>
      </c>
      <c r="D2759" t="e">
        <f>IF(
OR('Options or Warrants'!B2759 = "8. Transferee of restricted securities", 'Options or Warrants'!B2759 = "9. Any person (substitution for securities etc.)"),
'Options or Warrants'!C2759,
IF(
'Options or Warrants'!B2759 = "",
#N/A,
'Options or Warrants'!B2759)
)</f>
        <v>#N/A</v>
      </c>
      <c r="E2759" t="e">
        <f>IF(
OR('Options - Free Attaching'!B2759 = "8. Transferee of restricted securities", 'Options - Free Attaching'!B2759 = "9. Any person (substitution for securities etc.)"),
'Options - Free Attaching'!C2759,
IF(
'Options - Free Attaching'!B2759 = "",
#N/A,
'Options - Free Attaching'!B2759)
)</f>
        <v>#N/A</v>
      </c>
      <c r="F2759" t="e">
        <f>IF(
OR('Con. Notes - Conversion'!B2759 = "8. Transferee of restricted securities", 'Con. Notes - Conversion'!B2759 = "9. Any person (substitution for securities etc.)"),
'Con. Notes - Conversion'!C2759,
IF(
'Con. Notes - Conversion'!B2759 = "",
#N/A,
'Con. Notes - Conversion'!B2759)
)</f>
        <v>#N/A</v>
      </c>
      <c r="G2759" t="e">
        <f>IF(
OR('Con. Notes - No Conversion'!B2759 = "8. Transferee of restricted securities", 'Con. Notes - No Conversion'!B2759 = "9. Any person (substitution for securities etc.)"),
'Con. Notes - No Conversion'!C2759,
IF(
'Con. Notes - No Conversion'!B2759 = "",
#N/A,
'Con. Notes - No Conversion'!B2759)
)</f>
        <v>#N/A</v>
      </c>
    </row>
    <row r="2760" spans="1:7" x14ac:dyDescent="0.25">
      <c r="A2760" t="e">
        <f>IF(
OR(Shares!B2760 = "8. Transferee of restricted securities", Shares!B2760 = "9. Any person (substitution for securities etc.)"),
Shares!C2760,
IF(
Shares!B2760 = "",
#N/A,
Shares!B2760)
)</f>
        <v>#N/A</v>
      </c>
      <c r="B2760" t="e">
        <f>IF(
OR('Shares - LTR - Granted'!B2760 = "8. Transferee of restricted securities", 'Shares - LTR - Granted'!B2760 = "9. Any person (substitution for securities etc.)"),
'Shares - LTR - Granted'!C2760,
IF(
'Shares - LTR - Granted'!B2760 = "",
#N/A,
'Shares - LTR - Granted'!B2760)
)</f>
        <v>#N/A</v>
      </c>
      <c r="C2760" t="e">
        <f>IF(
OR('Performance Securities'!B2760 = "8. Transferee of restricted securities", 'Performance Securities'!B2760 = "9. Any person (substitution for securities etc.)"),
'Performance Securities'!C2760,
IF(
'Performance Securities'!B2760 = "",
#N/A,
'Performance Securities'!B2760)
)</f>
        <v>#N/A</v>
      </c>
      <c r="D2760" t="e">
        <f>IF(
OR('Options or Warrants'!B2760 = "8. Transferee of restricted securities", 'Options or Warrants'!B2760 = "9. Any person (substitution for securities etc.)"),
'Options or Warrants'!C2760,
IF(
'Options or Warrants'!B2760 = "",
#N/A,
'Options or Warrants'!B2760)
)</f>
        <v>#N/A</v>
      </c>
      <c r="E2760" t="e">
        <f>IF(
OR('Options - Free Attaching'!B2760 = "8. Transferee of restricted securities", 'Options - Free Attaching'!B2760 = "9. Any person (substitution for securities etc.)"),
'Options - Free Attaching'!C2760,
IF(
'Options - Free Attaching'!B2760 = "",
#N/A,
'Options - Free Attaching'!B2760)
)</f>
        <v>#N/A</v>
      </c>
      <c r="F2760" t="e">
        <f>IF(
OR('Con. Notes - Conversion'!B2760 = "8. Transferee of restricted securities", 'Con. Notes - Conversion'!B2760 = "9. Any person (substitution for securities etc.)"),
'Con. Notes - Conversion'!C2760,
IF(
'Con. Notes - Conversion'!B2760 = "",
#N/A,
'Con. Notes - Conversion'!B2760)
)</f>
        <v>#N/A</v>
      </c>
      <c r="G2760" t="e">
        <f>IF(
OR('Con. Notes - No Conversion'!B2760 = "8. Transferee of restricted securities", 'Con. Notes - No Conversion'!B2760 = "9. Any person (substitution for securities etc.)"),
'Con. Notes - No Conversion'!C2760,
IF(
'Con. Notes - No Conversion'!B2760 = "",
#N/A,
'Con. Notes - No Conversion'!B2760)
)</f>
        <v>#N/A</v>
      </c>
    </row>
    <row r="2761" spans="1:7" x14ac:dyDescent="0.25">
      <c r="A2761" t="e">
        <f>IF(
OR(Shares!B2761 = "8. Transferee of restricted securities", Shares!B2761 = "9. Any person (substitution for securities etc.)"),
Shares!C2761,
IF(
Shares!B2761 = "",
#N/A,
Shares!B2761)
)</f>
        <v>#N/A</v>
      </c>
      <c r="B2761" t="e">
        <f>IF(
OR('Shares - LTR - Granted'!B2761 = "8. Transferee of restricted securities", 'Shares - LTR - Granted'!B2761 = "9. Any person (substitution for securities etc.)"),
'Shares - LTR - Granted'!C2761,
IF(
'Shares - LTR - Granted'!B2761 = "",
#N/A,
'Shares - LTR - Granted'!B2761)
)</f>
        <v>#N/A</v>
      </c>
      <c r="C2761" t="e">
        <f>IF(
OR('Performance Securities'!B2761 = "8. Transferee of restricted securities", 'Performance Securities'!B2761 = "9. Any person (substitution for securities etc.)"),
'Performance Securities'!C2761,
IF(
'Performance Securities'!B2761 = "",
#N/A,
'Performance Securities'!B2761)
)</f>
        <v>#N/A</v>
      </c>
      <c r="D2761" t="e">
        <f>IF(
OR('Options or Warrants'!B2761 = "8. Transferee of restricted securities", 'Options or Warrants'!B2761 = "9. Any person (substitution for securities etc.)"),
'Options or Warrants'!C2761,
IF(
'Options or Warrants'!B2761 = "",
#N/A,
'Options or Warrants'!B2761)
)</f>
        <v>#N/A</v>
      </c>
      <c r="E2761" t="e">
        <f>IF(
OR('Options - Free Attaching'!B2761 = "8. Transferee of restricted securities", 'Options - Free Attaching'!B2761 = "9. Any person (substitution for securities etc.)"),
'Options - Free Attaching'!C2761,
IF(
'Options - Free Attaching'!B2761 = "",
#N/A,
'Options - Free Attaching'!B2761)
)</f>
        <v>#N/A</v>
      </c>
      <c r="F2761" t="e">
        <f>IF(
OR('Con. Notes - Conversion'!B2761 = "8. Transferee of restricted securities", 'Con. Notes - Conversion'!B2761 = "9. Any person (substitution for securities etc.)"),
'Con. Notes - Conversion'!C2761,
IF(
'Con. Notes - Conversion'!B2761 = "",
#N/A,
'Con. Notes - Conversion'!B2761)
)</f>
        <v>#N/A</v>
      </c>
      <c r="G2761" t="e">
        <f>IF(
OR('Con. Notes - No Conversion'!B2761 = "8. Transferee of restricted securities", 'Con. Notes - No Conversion'!B2761 = "9. Any person (substitution for securities etc.)"),
'Con. Notes - No Conversion'!C2761,
IF(
'Con. Notes - No Conversion'!B2761 = "",
#N/A,
'Con. Notes - No Conversion'!B2761)
)</f>
        <v>#N/A</v>
      </c>
    </row>
    <row r="2762" spans="1:7" x14ac:dyDescent="0.25">
      <c r="A2762" t="e">
        <f>IF(
OR(Shares!B2762 = "8. Transferee of restricted securities", Shares!B2762 = "9. Any person (substitution for securities etc.)"),
Shares!C2762,
IF(
Shares!B2762 = "",
#N/A,
Shares!B2762)
)</f>
        <v>#N/A</v>
      </c>
      <c r="B2762" t="e">
        <f>IF(
OR('Shares - LTR - Granted'!B2762 = "8. Transferee of restricted securities", 'Shares - LTR - Granted'!B2762 = "9. Any person (substitution for securities etc.)"),
'Shares - LTR - Granted'!C2762,
IF(
'Shares - LTR - Granted'!B2762 = "",
#N/A,
'Shares - LTR - Granted'!B2762)
)</f>
        <v>#N/A</v>
      </c>
      <c r="C2762" t="e">
        <f>IF(
OR('Performance Securities'!B2762 = "8. Transferee of restricted securities", 'Performance Securities'!B2762 = "9. Any person (substitution for securities etc.)"),
'Performance Securities'!C2762,
IF(
'Performance Securities'!B2762 = "",
#N/A,
'Performance Securities'!B2762)
)</f>
        <v>#N/A</v>
      </c>
      <c r="D2762" t="e">
        <f>IF(
OR('Options or Warrants'!B2762 = "8. Transferee of restricted securities", 'Options or Warrants'!B2762 = "9. Any person (substitution for securities etc.)"),
'Options or Warrants'!C2762,
IF(
'Options or Warrants'!B2762 = "",
#N/A,
'Options or Warrants'!B2762)
)</f>
        <v>#N/A</v>
      </c>
      <c r="E2762" t="e">
        <f>IF(
OR('Options - Free Attaching'!B2762 = "8. Transferee of restricted securities", 'Options - Free Attaching'!B2762 = "9. Any person (substitution for securities etc.)"),
'Options - Free Attaching'!C2762,
IF(
'Options - Free Attaching'!B2762 = "",
#N/A,
'Options - Free Attaching'!B2762)
)</f>
        <v>#N/A</v>
      </c>
      <c r="F2762" t="e">
        <f>IF(
OR('Con. Notes - Conversion'!B2762 = "8. Transferee of restricted securities", 'Con. Notes - Conversion'!B2762 = "9. Any person (substitution for securities etc.)"),
'Con. Notes - Conversion'!C2762,
IF(
'Con. Notes - Conversion'!B2762 = "",
#N/A,
'Con. Notes - Conversion'!B2762)
)</f>
        <v>#N/A</v>
      </c>
      <c r="G2762" t="e">
        <f>IF(
OR('Con. Notes - No Conversion'!B2762 = "8. Transferee of restricted securities", 'Con. Notes - No Conversion'!B2762 = "9. Any person (substitution for securities etc.)"),
'Con. Notes - No Conversion'!C2762,
IF(
'Con. Notes - No Conversion'!B2762 = "",
#N/A,
'Con. Notes - No Conversion'!B2762)
)</f>
        <v>#N/A</v>
      </c>
    </row>
    <row r="2763" spans="1:7" x14ac:dyDescent="0.25">
      <c r="A2763" t="e">
        <f>IF(
OR(Shares!B2763 = "8. Transferee of restricted securities", Shares!B2763 = "9. Any person (substitution for securities etc.)"),
Shares!C2763,
IF(
Shares!B2763 = "",
#N/A,
Shares!B2763)
)</f>
        <v>#N/A</v>
      </c>
      <c r="B2763" t="e">
        <f>IF(
OR('Shares - LTR - Granted'!B2763 = "8. Transferee of restricted securities", 'Shares - LTR - Granted'!B2763 = "9. Any person (substitution for securities etc.)"),
'Shares - LTR - Granted'!C2763,
IF(
'Shares - LTR - Granted'!B2763 = "",
#N/A,
'Shares - LTR - Granted'!B2763)
)</f>
        <v>#N/A</v>
      </c>
      <c r="C2763" t="e">
        <f>IF(
OR('Performance Securities'!B2763 = "8. Transferee of restricted securities", 'Performance Securities'!B2763 = "9. Any person (substitution for securities etc.)"),
'Performance Securities'!C2763,
IF(
'Performance Securities'!B2763 = "",
#N/A,
'Performance Securities'!B2763)
)</f>
        <v>#N/A</v>
      </c>
      <c r="D2763" t="e">
        <f>IF(
OR('Options or Warrants'!B2763 = "8. Transferee of restricted securities", 'Options or Warrants'!B2763 = "9. Any person (substitution for securities etc.)"),
'Options or Warrants'!C2763,
IF(
'Options or Warrants'!B2763 = "",
#N/A,
'Options or Warrants'!B2763)
)</f>
        <v>#N/A</v>
      </c>
      <c r="E2763" t="e">
        <f>IF(
OR('Options - Free Attaching'!B2763 = "8. Transferee of restricted securities", 'Options - Free Attaching'!B2763 = "9. Any person (substitution for securities etc.)"),
'Options - Free Attaching'!C2763,
IF(
'Options - Free Attaching'!B2763 = "",
#N/A,
'Options - Free Attaching'!B2763)
)</f>
        <v>#N/A</v>
      </c>
      <c r="F2763" t="e">
        <f>IF(
OR('Con. Notes - Conversion'!B2763 = "8. Transferee of restricted securities", 'Con. Notes - Conversion'!B2763 = "9. Any person (substitution for securities etc.)"),
'Con. Notes - Conversion'!C2763,
IF(
'Con. Notes - Conversion'!B2763 = "",
#N/A,
'Con. Notes - Conversion'!B2763)
)</f>
        <v>#N/A</v>
      </c>
      <c r="G2763" t="e">
        <f>IF(
OR('Con. Notes - No Conversion'!B2763 = "8. Transferee of restricted securities", 'Con. Notes - No Conversion'!B2763 = "9. Any person (substitution for securities etc.)"),
'Con. Notes - No Conversion'!C2763,
IF(
'Con. Notes - No Conversion'!B2763 = "",
#N/A,
'Con. Notes - No Conversion'!B2763)
)</f>
        <v>#N/A</v>
      </c>
    </row>
    <row r="2764" spans="1:7" x14ac:dyDescent="0.25">
      <c r="A2764" t="e">
        <f>IF(
OR(Shares!B2764 = "8. Transferee of restricted securities", Shares!B2764 = "9. Any person (substitution for securities etc.)"),
Shares!C2764,
IF(
Shares!B2764 = "",
#N/A,
Shares!B2764)
)</f>
        <v>#N/A</v>
      </c>
      <c r="B2764" t="e">
        <f>IF(
OR('Shares - LTR - Granted'!B2764 = "8. Transferee of restricted securities", 'Shares - LTR - Granted'!B2764 = "9. Any person (substitution for securities etc.)"),
'Shares - LTR - Granted'!C2764,
IF(
'Shares - LTR - Granted'!B2764 = "",
#N/A,
'Shares - LTR - Granted'!B2764)
)</f>
        <v>#N/A</v>
      </c>
      <c r="C2764" t="e">
        <f>IF(
OR('Performance Securities'!B2764 = "8. Transferee of restricted securities", 'Performance Securities'!B2764 = "9. Any person (substitution for securities etc.)"),
'Performance Securities'!C2764,
IF(
'Performance Securities'!B2764 = "",
#N/A,
'Performance Securities'!B2764)
)</f>
        <v>#N/A</v>
      </c>
      <c r="D2764" t="e">
        <f>IF(
OR('Options or Warrants'!B2764 = "8. Transferee of restricted securities", 'Options or Warrants'!B2764 = "9. Any person (substitution for securities etc.)"),
'Options or Warrants'!C2764,
IF(
'Options or Warrants'!B2764 = "",
#N/A,
'Options or Warrants'!B2764)
)</f>
        <v>#N/A</v>
      </c>
      <c r="E2764" t="e">
        <f>IF(
OR('Options - Free Attaching'!B2764 = "8. Transferee of restricted securities", 'Options - Free Attaching'!B2764 = "9. Any person (substitution for securities etc.)"),
'Options - Free Attaching'!C2764,
IF(
'Options - Free Attaching'!B2764 = "",
#N/A,
'Options - Free Attaching'!B2764)
)</f>
        <v>#N/A</v>
      </c>
      <c r="F2764" t="e">
        <f>IF(
OR('Con. Notes - Conversion'!B2764 = "8. Transferee of restricted securities", 'Con. Notes - Conversion'!B2764 = "9. Any person (substitution for securities etc.)"),
'Con. Notes - Conversion'!C2764,
IF(
'Con. Notes - Conversion'!B2764 = "",
#N/A,
'Con. Notes - Conversion'!B2764)
)</f>
        <v>#N/A</v>
      </c>
      <c r="G2764" t="e">
        <f>IF(
OR('Con. Notes - No Conversion'!B2764 = "8. Transferee of restricted securities", 'Con. Notes - No Conversion'!B2764 = "9. Any person (substitution for securities etc.)"),
'Con. Notes - No Conversion'!C2764,
IF(
'Con. Notes - No Conversion'!B2764 = "",
#N/A,
'Con. Notes - No Conversion'!B2764)
)</f>
        <v>#N/A</v>
      </c>
    </row>
    <row r="2765" spans="1:7" x14ac:dyDescent="0.25">
      <c r="A2765" t="e">
        <f>IF(
OR(Shares!B2765 = "8. Transferee of restricted securities", Shares!B2765 = "9. Any person (substitution for securities etc.)"),
Shares!C2765,
IF(
Shares!B2765 = "",
#N/A,
Shares!B2765)
)</f>
        <v>#N/A</v>
      </c>
      <c r="B2765" t="e">
        <f>IF(
OR('Shares - LTR - Granted'!B2765 = "8. Transferee of restricted securities", 'Shares - LTR - Granted'!B2765 = "9. Any person (substitution for securities etc.)"),
'Shares - LTR - Granted'!C2765,
IF(
'Shares - LTR - Granted'!B2765 = "",
#N/A,
'Shares - LTR - Granted'!B2765)
)</f>
        <v>#N/A</v>
      </c>
      <c r="C2765" t="e">
        <f>IF(
OR('Performance Securities'!B2765 = "8. Transferee of restricted securities", 'Performance Securities'!B2765 = "9. Any person (substitution for securities etc.)"),
'Performance Securities'!C2765,
IF(
'Performance Securities'!B2765 = "",
#N/A,
'Performance Securities'!B2765)
)</f>
        <v>#N/A</v>
      </c>
      <c r="D2765" t="e">
        <f>IF(
OR('Options or Warrants'!B2765 = "8. Transferee of restricted securities", 'Options or Warrants'!B2765 = "9. Any person (substitution for securities etc.)"),
'Options or Warrants'!C2765,
IF(
'Options or Warrants'!B2765 = "",
#N/A,
'Options or Warrants'!B2765)
)</f>
        <v>#N/A</v>
      </c>
      <c r="E2765" t="e">
        <f>IF(
OR('Options - Free Attaching'!B2765 = "8. Transferee of restricted securities", 'Options - Free Attaching'!B2765 = "9. Any person (substitution for securities etc.)"),
'Options - Free Attaching'!C2765,
IF(
'Options - Free Attaching'!B2765 = "",
#N/A,
'Options - Free Attaching'!B2765)
)</f>
        <v>#N/A</v>
      </c>
      <c r="F2765" t="e">
        <f>IF(
OR('Con. Notes - Conversion'!B2765 = "8. Transferee of restricted securities", 'Con. Notes - Conversion'!B2765 = "9. Any person (substitution for securities etc.)"),
'Con. Notes - Conversion'!C2765,
IF(
'Con. Notes - Conversion'!B2765 = "",
#N/A,
'Con. Notes - Conversion'!B2765)
)</f>
        <v>#N/A</v>
      </c>
      <c r="G2765" t="e">
        <f>IF(
OR('Con. Notes - No Conversion'!B2765 = "8. Transferee of restricted securities", 'Con. Notes - No Conversion'!B2765 = "9. Any person (substitution for securities etc.)"),
'Con. Notes - No Conversion'!C2765,
IF(
'Con. Notes - No Conversion'!B2765 = "",
#N/A,
'Con. Notes - No Conversion'!B2765)
)</f>
        <v>#N/A</v>
      </c>
    </row>
    <row r="2766" spans="1:7" x14ac:dyDescent="0.25">
      <c r="A2766" t="e">
        <f>IF(
OR(Shares!B2766 = "8. Transferee of restricted securities", Shares!B2766 = "9. Any person (substitution for securities etc.)"),
Shares!C2766,
IF(
Shares!B2766 = "",
#N/A,
Shares!B2766)
)</f>
        <v>#N/A</v>
      </c>
      <c r="B2766" t="e">
        <f>IF(
OR('Shares - LTR - Granted'!B2766 = "8. Transferee of restricted securities", 'Shares - LTR - Granted'!B2766 = "9. Any person (substitution for securities etc.)"),
'Shares - LTR - Granted'!C2766,
IF(
'Shares - LTR - Granted'!B2766 = "",
#N/A,
'Shares - LTR - Granted'!B2766)
)</f>
        <v>#N/A</v>
      </c>
      <c r="C2766" t="e">
        <f>IF(
OR('Performance Securities'!B2766 = "8. Transferee of restricted securities", 'Performance Securities'!B2766 = "9. Any person (substitution for securities etc.)"),
'Performance Securities'!C2766,
IF(
'Performance Securities'!B2766 = "",
#N/A,
'Performance Securities'!B2766)
)</f>
        <v>#N/A</v>
      </c>
      <c r="D2766" t="e">
        <f>IF(
OR('Options or Warrants'!B2766 = "8. Transferee of restricted securities", 'Options or Warrants'!B2766 = "9. Any person (substitution for securities etc.)"),
'Options or Warrants'!C2766,
IF(
'Options or Warrants'!B2766 = "",
#N/A,
'Options or Warrants'!B2766)
)</f>
        <v>#N/A</v>
      </c>
      <c r="E2766" t="e">
        <f>IF(
OR('Options - Free Attaching'!B2766 = "8. Transferee of restricted securities", 'Options - Free Attaching'!B2766 = "9. Any person (substitution for securities etc.)"),
'Options - Free Attaching'!C2766,
IF(
'Options - Free Attaching'!B2766 = "",
#N/A,
'Options - Free Attaching'!B2766)
)</f>
        <v>#N/A</v>
      </c>
      <c r="F2766" t="e">
        <f>IF(
OR('Con. Notes - Conversion'!B2766 = "8. Transferee of restricted securities", 'Con. Notes - Conversion'!B2766 = "9. Any person (substitution for securities etc.)"),
'Con. Notes - Conversion'!C2766,
IF(
'Con. Notes - Conversion'!B2766 = "",
#N/A,
'Con. Notes - Conversion'!B2766)
)</f>
        <v>#N/A</v>
      </c>
      <c r="G2766" t="e">
        <f>IF(
OR('Con. Notes - No Conversion'!B2766 = "8. Transferee of restricted securities", 'Con. Notes - No Conversion'!B2766 = "9. Any person (substitution for securities etc.)"),
'Con. Notes - No Conversion'!C2766,
IF(
'Con. Notes - No Conversion'!B2766 = "",
#N/A,
'Con. Notes - No Conversion'!B2766)
)</f>
        <v>#N/A</v>
      </c>
    </row>
    <row r="2767" spans="1:7" x14ac:dyDescent="0.25">
      <c r="A2767" t="e">
        <f>IF(
OR(Shares!B2767 = "8. Transferee of restricted securities", Shares!B2767 = "9. Any person (substitution for securities etc.)"),
Shares!C2767,
IF(
Shares!B2767 = "",
#N/A,
Shares!B2767)
)</f>
        <v>#N/A</v>
      </c>
      <c r="B2767" t="e">
        <f>IF(
OR('Shares - LTR - Granted'!B2767 = "8. Transferee of restricted securities", 'Shares - LTR - Granted'!B2767 = "9. Any person (substitution for securities etc.)"),
'Shares - LTR - Granted'!C2767,
IF(
'Shares - LTR - Granted'!B2767 = "",
#N/A,
'Shares - LTR - Granted'!B2767)
)</f>
        <v>#N/A</v>
      </c>
      <c r="C2767" t="e">
        <f>IF(
OR('Performance Securities'!B2767 = "8. Transferee of restricted securities", 'Performance Securities'!B2767 = "9. Any person (substitution for securities etc.)"),
'Performance Securities'!C2767,
IF(
'Performance Securities'!B2767 = "",
#N/A,
'Performance Securities'!B2767)
)</f>
        <v>#N/A</v>
      </c>
      <c r="D2767" t="e">
        <f>IF(
OR('Options or Warrants'!B2767 = "8. Transferee of restricted securities", 'Options or Warrants'!B2767 = "9. Any person (substitution for securities etc.)"),
'Options or Warrants'!C2767,
IF(
'Options or Warrants'!B2767 = "",
#N/A,
'Options or Warrants'!B2767)
)</f>
        <v>#N/A</v>
      </c>
      <c r="E2767" t="e">
        <f>IF(
OR('Options - Free Attaching'!B2767 = "8. Transferee of restricted securities", 'Options - Free Attaching'!B2767 = "9. Any person (substitution for securities etc.)"),
'Options - Free Attaching'!C2767,
IF(
'Options - Free Attaching'!B2767 = "",
#N/A,
'Options - Free Attaching'!B2767)
)</f>
        <v>#N/A</v>
      </c>
      <c r="F2767" t="e">
        <f>IF(
OR('Con. Notes - Conversion'!B2767 = "8. Transferee of restricted securities", 'Con. Notes - Conversion'!B2767 = "9. Any person (substitution for securities etc.)"),
'Con. Notes - Conversion'!C2767,
IF(
'Con. Notes - Conversion'!B2767 = "",
#N/A,
'Con. Notes - Conversion'!B2767)
)</f>
        <v>#N/A</v>
      </c>
      <c r="G2767" t="e">
        <f>IF(
OR('Con. Notes - No Conversion'!B2767 = "8. Transferee of restricted securities", 'Con. Notes - No Conversion'!B2767 = "9. Any person (substitution for securities etc.)"),
'Con. Notes - No Conversion'!C2767,
IF(
'Con. Notes - No Conversion'!B2767 = "",
#N/A,
'Con. Notes - No Conversion'!B2767)
)</f>
        <v>#N/A</v>
      </c>
    </row>
    <row r="2768" spans="1:7" x14ac:dyDescent="0.25">
      <c r="A2768" t="e">
        <f>IF(
OR(Shares!B2768 = "8. Transferee of restricted securities", Shares!B2768 = "9. Any person (substitution for securities etc.)"),
Shares!C2768,
IF(
Shares!B2768 = "",
#N/A,
Shares!B2768)
)</f>
        <v>#N/A</v>
      </c>
      <c r="B2768" t="e">
        <f>IF(
OR('Shares - LTR - Granted'!B2768 = "8. Transferee of restricted securities", 'Shares - LTR - Granted'!B2768 = "9. Any person (substitution for securities etc.)"),
'Shares - LTR - Granted'!C2768,
IF(
'Shares - LTR - Granted'!B2768 = "",
#N/A,
'Shares - LTR - Granted'!B2768)
)</f>
        <v>#N/A</v>
      </c>
      <c r="C2768" t="e">
        <f>IF(
OR('Performance Securities'!B2768 = "8. Transferee of restricted securities", 'Performance Securities'!B2768 = "9. Any person (substitution for securities etc.)"),
'Performance Securities'!C2768,
IF(
'Performance Securities'!B2768 = "",
#N/A,
'Performance Securities'!B2768)
)</f>
        <v>#N/A</v>
      </c>
      <c r="D2768" t="e">
        <f>IF(
OR('Options or Warrants'!B2768 = "8. Transferee of restricted securities", 'Options or Warrants'!B2768 = "9. Any person (substitution for securities etc.)"),
'Options or Warrants'!C2768,
IF(
'Options or Warrants'!B2768 = "",
#N/A,
'Options or Warrants'!B2768)
)</f>
        <v>#N/A</v>
      </c>
      <c r="E2768" t="e">
        <f>IF(
OR('Options - Free Attaching'!B2768 = "8. Transferee of restricted securities", 'Options - Free Attaching'!B2768 = "9. Any person (substitution for securities etc.)"),
'Options - Free Attaching'!C2768,
IF(
'Options - Free Attaching'!B2768 = "",
#N/A,
'Options - Free Attaching'!B2768)
)</f>
        <v>#N/A</v>
      </c>
      <c r="F2768" t="e">
        <f>IF(
OR('Con. Notes - Conversion'!B2768 = "8. Transferee of restricted securities", 'Con. Notes - Conversion'!B2768 = "9. Any person (substitution for securities etc.)"),
'Con. Notes - Conversion'!C2768,
IF(
'Con. Notes - Conversion'!B2768 = "",
#N/A,
'Con. Notes - Conversion'!B2768)
)</f>
        <v>#N/A</v>
      </c>
      <c r="G2768" t="e">
        <f>IF(
OR('Con. Notes - No Conversion'!B2768 = "8. Transferee of restricted securities", 'Con. Notes - No Conversion'!B2768 = "9. Any person (substitution for securities etc.)"),
'Con. Notes - No Conversion'!C2768,
IF(
'Con. Notes - No Conversion'!B2768 = "",
#N/A,
'Con. Notes - No Conversion'!B2768)
)</f>
        <v>#N/A</v>
      </c>
    </row>
    <row r="2769" spans="1:7" x14ac:dyDescent="0.25">
      <c r="A2769" t="e">
        <f>IF(
OR(Shares!B2769 = "8. Transferee of restricted securities", Shares!B2769 = "9. Any person (substitution for securities etc.)"),
Shares!C2769,
IF(
Shares!B2769 = "",
#N/A,
Shares!B2769)
)</f>
        <v>#N/A</v>
      </c>
      <c r="B2769" t="e">
        <f>IF(
OR('Shares - LTR - Granted'!B2769 = "8. Transferee of restricted securities", 'Shares - LTR - Granted'!B2769 = "9. Any person (substitution for securities etc.)"),
'Shares - LTR - Granted'!C2769,
IF(
'Shares - LTR - Granted'!B2769 = "",
#N/A,
'Shares - LTR - Granted'!B2769)
)</f>
        <v>#N/A</v>
      </c>
      <c r="C2769" t="e">
        <f>IF(
OR('Performance Securities'!B2769 = "8. Transferee of restricted securities", 'Performance Securities'!B2769 = "9. Any person (substitution for securities etc.)"),
'Performance Securities'!C2769,
IF(
'Performance Securities'!B2769 = "",
#N/A,
'Performance Securities'!B2769)
)</f>
        <v>#N/A</v>
      </c>
      <c r="D2769" t="e">
        <f>IF(
OR('Options or Warrants'!B2769 = "8. Transferee of restricted securities", 'Options or Warrants'!B2769 = "9. Any person (substitution for securities etc.)"),
'Options or Warrants'!C2769,
IF(
'Options or Warrants'!B2769 = "",
#N/A,
'Options or Warrants'!B2769)
)</f>
        <v>#N/A</v>
      </c>
      <c r="E2769" t="e">
        <f>IF(
OR('Options - Free Attaching'!B2769 = "8. Transferee of restricted securities", 'Options - Free Attaching'!B2769 = "9. Any person (substitution for securities etc.)"),
'Options - Free Attaching'!C2769,
IF(
'Options - Free Attaching'!B2769 = "",
#N/A,
'Options - Free Attaching'!B2769)
)</f>
        <v>#N/A</v>
      </c>
      <c r="F2769" t="e">
        <f>IF(
OR('Con. Notes - Conversion'!B2769 = "8. Transferee of restricted securities", 'Con. Notes - Conversion'!B2769 = "9. Any person (substitution for securities etc.)"),
'Con. Notes - Conversion'!C2769,
IF(
'Con. Notes - Conversion'!B2769 = "",
#N/A,
'Con. Notes - Conversion'!B2769)
)</f>
        <v>#N/A</v>
      </c>
      <c r="G2769" t="e">
        <f>IF(
OR('Con. Notes - No Conversion'!B2769 = "8. Transferee of restricted securities", 'Con. Notes - No Conversion'!B2769 = "9. Any person (substitution for securities etc.)"),
'Con. Notes - No Conversion'!C2769,
IF(
'Con. Notes - No Conversion'!B2769 = "",
#N/A,
'Con. Notes - No Conversion'!B2769)
)</f>
        <v>#N/A</v>
      </c>
    </row>
    <row r="2770" spans="1:7" x14ac:dyDescent="0.25">
      <c r="A2770" t="e">
        <f>IF(
OR(Shares!B2770 = "8. Transferee of restricted securities", Shares!B2770 = "9. Any person (substitution for securities etc.)"),
Shares!C2770,
IF(
Shares!B2770 = "",
#N/A,
Shares!B2770)
)</f>
        <v>#N/A</v>
      </c>
      <c r="B2770" t="e">
        <f>IF(
OR('Shares - LTR - Granted'!B2770 = "8. Transferee of restricted securities", 'Shares - LTR - Granted'!B2770 = "9. Any person (substitution for securities etc.)"),
'Shares - LTR - Granted'!C2770,
IF(
'Shares - LTR - Granted'!B2770 = "",
#N/A,
'Shares - LTR - Granted'!B2770)
)</f>
        <v>#N/A</v>
      </c>
      <c r="C2770" t="e">
        <f>IF(
OR('Performance Securities'!B2770 = "8. Transferee of restricted securities", 'Performance Securities'!B2770 = "9. Any person (substitution for securities etc.)"),
'Performance Securities'!C2770,
IF(
'Performance Securities'!B2770 = "",
#N/A,
'Performance Securities'!B2770)
)</f>
        <v>#N/A</v>
      </c>
      <c r="D2770" t="e">
        <f>IF(
OR('Options or Warrants'!B2770 = "8. Transferee of restricted securities", 'Options or Warrants'!B2770 = "9. Any person (substitution for securities etc.)"),
'Options or Warrants'!C2770,
IF(
'Options or Warrants'!B2770 = "",
#N/A,
'Options or Warrants'!B2770)
)</f>
        <v>#N/A</v>
      </c>
      <c r="E2770" t="e">
        <f>IF(
OR('Options - Free Attaching'!B2770 = "8. Transferee of restricted securities", 'Options - Free Attaching'!B2770 = "9. Any person (substitution for securities etc.)"),
'Options - Free Attaching'!C2770,
IF(
'Options - Free Attaching'!B2770 = "",
#N/A,
'Options - Free Attaching'!B2770)
)</f>
        <v>#N/A</v>
      </c>
      <c r="F2770" t="e">
        <f>IF(
OR('Con. Notes - Conversion'!B2770 = "8. Transferee of restricted securities", 'Con. Notes - Conversion'!B2770 = "9. Any person (substitution for securities etc.)"),
'Con. Notes - Conversion'!C2770,
IF(
'Con. Notes - Conversion'!B2770 = "",
#N/A,
'Con. Notes - Conversion'!B2770)
)</f>
        <v>#N/A</v>
      </c>
      <c r="G2770" t="e">
        <f>IF(
OR('Con. Notes - No Conversion'!B2770 = "8. Transferee of restricted securities", 'Con. Notes - No Conversion'!B2770 = "9. Any person (substitution for securities etc.)"),
'Con. Notes - No Conversion'!C2770,
IF(
'Con. Notes - No Conversion'!B2770 = "",
#N/A,
'Con. Notes - No Conversion'!B2770)
)</f>
        <v>#N/A</v>
      </c>
    </row>
    <row r="2771" spans="1:7" x14ac:dyDescent="0.25">
      <c r="A2771" t="e">
        <f>IF(
OR(Shares!B2771 = "8. Transferee of restricted securities", Shares!B2771 = "9. Any person (substitution for securities etc.)"),
Shares!C2771,
IF(
Shares!B2771 = "",
#N/A,
Shares!B2771)
)</f>
        <v>#N/A</v>
      </c>
      <c r="B2771" t="e">
        <f>IF(
OR('Shares - LTR - Granted'!B2771 = "8. Transferee of restricted securities", 'Shares - LTR - Granted'!B2771 = "9. Any person (substitution for securities etc.)"),
'Shares - LTR - Granted'!C2771,
IF(
'Shares - LTR - Granted'!B2771 = "",
#N/A,
'Shares - LTR - Granted'!B2771)
)</f>
        <v>#N/A</v>
      </c>
      <c r="C2771" t="e">
        <f>IF(
OR('Performance Securities'!B2771 = "8. Transferee of restricted securities", 'Performance Securities'!B2771 = "9. Any person (substitution for securities etc.)"),
'Performance Securities'!C2771,
IF(
'Performance Securities'!B2771 = "",
#N/A,
'Performance Securities'!B2771)
)</f>
        <v>#N/A</v>
      </c>
      <c r="D2771" t="e">
        <f>IF(
OR('Options or Warrants'!B2771 = "8. Transferee of restricted securities", 'Options or Warrants'!B2771 = "9. Any person (substitution for securities etc.)"),
'Options or Warrants'!C2771,
IF(
'Options or Warrants'!B2771 = "",
#N/A,
'Options or Warrants'!B2771)
)</f>
        <v>#N/A</v>
      </c>
      <c r="E2771" t="e">
        <f>IF(
OR('Options - Free Attaching'!B2771 = "8. Transferee of restricted securities", 'Options - Free Attaching'!B2771 = "9. Any person (substitution for securities etc.)"),
'Options - Free Attaching'!C2771,
IF(
'Options - Free Attaching'!B2771 = "",
#N/A,
'Options - Free Attaching'!B2771)
)</f>
        <v>#N/A</v>
      </c>
      <c r="F2771" t="e">
        <f>IF(
OR('Con. Notes - Conversion'!B2771 = "8. Transferee of restricted securities", 'Con. Notes - Conversion'!B2771 = "9. Any person (substitution for securities etc.)"),
'Con. Notes - Conversion'!C2771,
IF(
'Con. Notes - Conversion'!B2771 = "",
#N/A,
'Con. Notes - Conversion'!B2771)
)</f>
        <v>#N/A</v>
      </c>
      <c r="G2771" t="e">
        <f>IF(
OR('Con. Notes - No Conversion'!B2771 = "8. Transferee of restricted securities", 'Con. Notes - No Conversion'!B2771 = "9. Any person (substitution for securities etc.)"),
'Con. Notes - No Conversion'!C2771,
IF(
'Con. Notes - No Conversion'!B2771 = "",
#N/A,
'Con. Notes - No Conversion'!B2771)
)</f>
        <v>#N/A</v>
      </c>
    </row>
    <row r="2772" spans="1:7" x14ac:dyDescent="0.25">
      <c r="A2772" t="e">
        <f>IF(
OR(Shares!B2772 = "8. Transferee of restricted securities", Shares!B2772 = "9. Any person (substitution for securities etc.)"),
Shares!C2772,
IF(
Shares!B2772 = "",
#N/A,
Shares!B2772)
)</f>
        <v>#N/A</v>
      </c>
      <c r="B2772" t="e">
        <f>IF(
OR('Shares - LTR - Granted'!B2772 = "8. Transferee of restricted securities", 'Shares - LTR - Granted'!B2772 = "9. Any person (substitution for securities etc.)"),
'Shares - LTR - Granted'!C2772,
IF(
'Shares - LTR - Granted'!B2772 = "",
#N/A,
'Shares - LTR - Granted'!B2772)
)</f>
        <v>#N/A</v>
      </c>
      <c r="C2772" t="e">
        <f>IF(
OR('Performance Securities'!B2772 = "8. Transferee of restricted securities", 'Performance Securities'!B2772 = "9. Any person (substitution for securities etc.)"),
'Performance Securities'!C2772,
IF(
'Performance Securities'!B2772 = "",
#N/A,
'Performance Securities'!B2772)
)</f>
        <v>#N/A</v>
      </c>
      <c r="D2772" t="e">
        <f>IF(
OR('Options or Warrants'!B2772 = "8. Transferee of restricted securities", 'Options or Warrants'!B2772 = "9. Any person (substitution for securities etc.)"),
'Options or Warrants'!C2772,
IF(
'Options or Warrants'!B2772 = "",
#N/A,
'Options or Warrants'!B2772)
)</f>
        <v>#N/A</v>
      </c>
      <c r="E2772" t="e">
        <f>IF(
OR('Options - Free Attaching'!B2772 = "8. Transferee of restricted securities", 'Options - Free Attaching'!B2772 = "9. Any person (substitution for securities etc.)"),
'Options - Free Attaching'!C2772,
IF(
'Options - Free Attaching'!B2772 = "",
#N/A,
'Options - Free Attaching'!B2772)
)</f>
        <v>#N/A</v>
      </c>
      <c r="F2772" t="e">
        <f>IF(
OR('Con. Notes - Conversion'!B2772 = "8. Transferee of restricted securities", 'Con. Notes - Conversion'!B2772 = "9. Any person (substitution for securities etc.)"),
'Con. Notes - Conversion'!C2772,
IF(
'Con. Notes - Conversion'!B2772 = "",
#N/A,
'Con. Notes - Conversion'!B2772)
)</f>
        <v>#N/A</v>
      </c>
      <c r="G2772" t="e">
        <f>IF(
OR('Con. Notes - No Conversion'!B2772 = "8. Transferee of restricted securities", 'Con. Notes - No Conversion'!B2772 = "9. Any person (substitution for securities etc.)"),
'Con. Notes - No Conversion'!C2772,
IF(
'Con. Notes - No Conversion'!B2772 = "",
#N/A,
'Con. Notes - No Conversion'!B2772)
)</f>
        <v>#N/A</v>
      </c>
    </row>
    <row r="2773" spans="1:7" x14ac:dyDescent="0.25">
      <c r="A2773" t="e">
        <f>IF(
OR(Shares!B2773 = "8. Transferee of restricted securities", Shares!B2773 = "9. Any person (substitution for securities etc.)"),
Shares!C2773,
IF(
Shares!B2773 = "",
#N/A,
Shares!B2773)
)</f>
        <v>#N/A</v>
      </c>
      <c r="B2773" t="e">
        <f>IF(
OR('Shares - LTR - Granted'!B2773 = "8. Transferee of restricted securities", 'Shares - LTR - Granted'!B2773 = "9. Any person (substitution for securities etc.)"),
'Shares - LTR - Granted'!C2773,
IF(
'Shares - LTR - Granted'!B2773 = "",
#N/A,
'Shares - LTR - Granted'!B2773)
)</f>
        <v>#N/A</v>
      </c>
      <c r="C2773" t="e">
        <f>IF(
OR('Performance Securities'!B2773 = "8. Transferee of restricted securities", 'Performance Securities'!B2773 = "9. Any person (substitution for securities etc.)"),
'Performance Securities'!C2773,
IF(
'Performance Securities'!B2773 = "",
#N/A,
'Performance Securities'!B2773)
)</f>
        <v>#N/A</v>
      </c>
      <c r="D2773" t="e">
        <f>IF(
OR('Options or Warrants'!B2773 = "8. Transferee of restricted securities", 'Options or Warrants'!B2773 = "9. Any person (substitution for securities etc.)"),
'Options or Warrants'!C2773,
IF(
'Options or Warrants'!B2773 = "",
#N/A,
'Options or Warrants'!B2773)
)</f>
        <v>#N/A</v>
      </c>
      <c r="E2773" t="e">
        <f>IF(
OR('Options - Free Attaching'!B2773 = "8. Transferee of restricted securities", 'Options - Free Attaching'!B2773 = "9. Any person (substitution for securities etc.)"),
'Options - Free Attaching'!C2773,
IF(
'Options - Free Attaching'!B2773 = "",
#N/A,
'Options - Free Attaching'!B2773)
)</f>
        <v>#N/A</v>
      </c>
      <c r="F2773" t="e">
        <f>IF(
OR('Con. Notes - Conversion'!B2773 = "8. Transferee of restricted securities", 'Con. Notes - Conversion'!B2773 = "9. Any person (substitution for securities etc.)"),
'Con. Notes - Conversion'!C2773,
IF(
'Con. Notes - Conversion'!B2773 = "",
#N/A,
'Con. Notes - Conversion'!B2773)
)</f>
        <v>#N/A</v>
      </c>
      <c r="G2773" t="e">
        <f>IF(
OR('Con. Notes - No Conversion'!B2773 = "8. Transferee of restricted securities", 'Con. Notes - No Conversion'!B2773 = "9. Any person (substitution for securities etc.)"),
'Con. Notes - No Conversion'!C2773,
IF(
'Con. Notes - No Conversion'!B2773 = "",
#N/A,
'Con. Notes - No Conversion'!B2773)
)</f>
        <v>#N/A</v>
      </c>
    </row>
    <row r="2774" spans="1:7" x14ac:dyDescent="0.25">
      <c r="A2774" t="e">
        <f>IF(
OR(Shares!B2774 = "8. Transferee of restricted securities", Shares!B2774 = "9. Any person (substitution for securities etc.)"),
Shares!C2774,
IF(
Shares!B2774 = "",
#N/A,
Shares!B2774)
)</f>
        <v>#N/A</v>
      </c>
      <c r="B2774" t="e">
        <f>IF(
OR('Shares - LTR - Granted'!B2774 = "8. Transferee of restricted securities", 'Shares - LTR - Granted'!B2774 = "9. Any person (substitution for securities etc.)"),
'Shares - LTR - Granted'!C2774,
IF(
'Shares - LTR - Granted'!B2774 = "",
#N/A,
'Shares - LTR - Granted'!B2774)
)</f>
        <v>#N/A</v>
      </c>
      <c r="C2774" t="e">
        <f>IF(
OR('Performance Securities'!B2774 = "8. Transferee of restricted securities", 'Performance Securities'!B2774 = "9. Any person (substitution for securities etc.)"),
'Performance Securities'!C2774,
IF(
'Performance Securities'!B2774 = "",
#N/A,
'Performance Securities'!B2774)
)</f>
        <v>#N/A</v>
      </c>
      <c r="D2774" t="e">
        <f>IF(
OR('Options or Warrants'!B2774 = "8. Transferee of restricted securities", 'Options or Warrants'!B2774 = "9. Any person (substitution for securities etc.)"),
'Options or Warrants'!C2774,
IF(
'Options or Warrants'!B2774 = "",
#N/A,
'Options or Warrants'!B2774)
)</f>
        <v>#N/A</v>
      </c>
      <c r="E2774" t="e">
        <f>IF(
OR('Options - Free Attaching'!B2774 = "8. Transferee of restricted securities", 'Options - Free Attaching'!B2774 = "9. Any person (substitution for securities etc.)"),
'Options - Free Attaching'!C2774,
IF(
'Options - Free Attaching'!B2774 = "",
#N/A,
'Options - Free Attaching'!B2774)
)</f>
        <v>#N/A</v>
      </c>
      <c r="F2774" t="e">
        <f>IF(
OR('Con. Notes - Conversion'!B2774 = "8. Transferee of restricted securities", 'Con. Notes - Conversion'!B2774 = "9. Any person (substitution for securities etc.)"),
'Con. Notes - Conversion'!C2774,
IF(
'Con. Notes - Conversion'!B2774 = "",
#N/A,
'Con. Notes - Conversion'!B2774)
)</f>
        <v>#N/A</v>
      </c>
      <c r="G2774" t="e">
        <f>IF(
OR('Con. Notes - No Conversion'!B2774 = "8. Transferee of restricted securities", 'Con. Notes - No Conversion'!B2774 = "9. Any person (substitution for securities etc.)"),
'Con. Notes - No Conversion'!C2774,
IF(
'Con. Notes - No Conversion'!B2774 = "",
#N/A,
'Con. Notes - No Conversion'!B2774)
)</f>
        <v>#N/A</v>
      </c>
    </row>
    <row r="2775" spans="1:7" x14ac:dyDescent="0.25">
      <c r="A2775" t="e">
        <f>IF(
OR(Shares!B2775 = "8. Transferee of restricted securities", Shares!B2775 = "9. Any person (substitution for securities etc.)"),
Shares!C2775,
IF(
Shares!B2775 = "",
#N/A,
Shares!B2775)
)</f>
        <v>#N/A</v>
      </c>
      <c r="B2775" t="e">
        <f>IF(
OR('Shares - LTR - Granted'!B2775 = "8. Transferee of restricted securities", 'Shares - LTR - Granted'!B2775 = "9. Any person (substitution for securities etc.)"),
'Shares - LTR - Granted'!C2775,
IF(
'Shares - LTR - Granted'!B2775 = "",
#N/A,
'Shares - LTR - Granted'!B2775)
)</f>
        <v>#N/A</v>
      </c>
      <c r="C2775" t="e">
        <f>IF(
OR('Performance Securities'!B2775 = "8. Transferee of restricted securities", 'Performance Securities'!B2775 = "9. Any person (substitution for securities etc.)"),
'Performance Securities'!C2775,
IF(
'Performance Securities'!B2775 = "",
#N/A,
'Performance Securities'!B2775)
)</f>
        <v>#N/A</v>
      </c>
      <c r="D2775" t="e">
        <f>IF(
OR('Options or Warrants'!B2775 = "8. Transferee of restricted securities", 'Options or Warrants'!B2775 = "9. Any person (substitution for securities etc.)"),
'Options or Warrants'!C2775,
IF(
'Options or Warrants'!B2775 = "",
#N/A,
'Options or Warrants'!B2775)
)</f>
        <v>#N/A</v>
      </c>
      <c r="E2775" t="e">
        <f>IF(
OR('Options - Free Attaching'!B2775 = "8. Transferee of restricted securities", 'Options - Free Attaching'!B2775 = "9. Any person (substitution for securities etc.)"),
'Options - Free Attaching'!C2775,
IF(
'Options - Free Attaching'!B2775 = "",
#N/A,
'Options - Free Attaching'!B2775)
)</f>
        <v>#N/A</v>
      </c>
      <c r="F2775" t="e">
        <f>IF(
OR('Con. Notes - Conversion'!B2775 = "8. Transferee of restricted securities", 'Con. Notes - Conversion'!B2775 = "9. Any person (substitution for securities etc.)"),
'Con. Notes - Conversion'!C2775,
IF(
'Con. Notes - Conversion'!B2775 = "",
#N/A,
'Con. Notes - Conversion'!B2775)
)</f>
        <v>#N/A</v>
      </c>
      <c r="G2775" t="e">
        <f>IF(
OR('Con. Notes - No Conversion'!B2775 = "8. Transferee of restricted securities", 'Con. Notes - No Conversion'!B2775 = "9. Any person (substitution for securities etc.)"),
'Con. Notes - No Conversion'!C2775,
IF(
'Con. Notes - No Conversion'!B2775 = "",
#N/A,
'Con. Notes - No Conversion'!B2775)
)</f>
        <v>#N/A</v>
      </c>
    </row>
    <row r="2776" spans="1:7" x14ac:dyDescent="0.25">
      <c r="A2776" t="e">
        <f>IF(
OR(Shares!B2776 = "8. Transferee of restricted securities", Shares!B2776 = "9. Any person (substitution for securities etc.)"),
Shares!C2776,
IF(
Shares!B2776 = "",
#N/A,
Shares!B2776)
)</f>
        <v>#N/A</v>
      </c>
      <c r="B2776" t="e">
        <f>IF(
OR('Shares - LTR - Granted'!B2776 = "8. Transferee of restricted securities", 'Shares - LTR - Granted'!B2776 = "9. Any person (substitution for securities etc.)"),
'Shares - LTR - Granted'!C2776,
IF(
'Shares - LTR - Granted'!B2776 = "",
#N/A,
'Shares - LTR - Granted'!B2776)
)</f>
        <v>#N/A</v>
      </c>
      <c r="C2776" t="e">
        <f>IF(
OR('Performance Securities'!B2776 = "8. Transferee of restricted securities", 'Performance Securities'!B2776 = "9. Any person (substitution for securities etc.)"),
'Performance Securities'!C2776,
IF(
'Performance Securities'!B2776 = "",
#N/A,
'Performance Securities'!B2776)
)</f>
        <v>#N/A</v>
      </c>
      <c r="D2776" t="e">
        <f>IF(
OR('Options or Warrants'!B2776 = "8. Transferee of restricted securities", 'Options or Warrants'!B2776 = "9. Any person (substitution for securities etc.)"),
'Options or Warrants'!C2776,
IF(
'Options or Warrants'!B2776 = "",
#N/A,
'Options or Warrants'!B2776)
)</f>
        <v>#N/A</v>
      </c>
      <c r="E2776" t="e">
        <f>IF(
OR('Options - Free Attaching'!B2776 = "8. Transferee of restricted securities", 'Options - Free Attaching'!B2776 = "9. Any person (substitution for securities etc.)"),
'Options - Free Attaching'!C2776,
IF(
'Options - Free Attaching'!B2776 = "",
#N/A,
'Options - Free Attaching'!B2776)
)</f>
        <v>#N/A</v>
      </c>
      <c r="F2776" t="e">
        <f>IF(
OR('Con. Notes - Conversion'!B2776 = "8. Transferee of restricted securities", 'Con. Notes - Conversion'!B2776 = "9. Any person (substitution for securities etc.)"),
'Con. Notes - Conversion'!C2776,
IF(
'Con. Notes - Conversion'!B2776 = "",
#N/A,
'Con. Notes - Conversion'!B2776)
)</f>
        <v>#N/A</v>
      </c>
      <c r="G2776" t="e">
        <f>IF(
OR('Con. Notes - No Conversion'!B2776 = "8. Transferee of restricted securities", 'Con. Notes - No Conversion'!B2776 = "9. Any person (substitution for securities etc.)"),
'Con. Notes - No Conversion'!C2776,
IF(
'Con. Notes - No Conversion'!B2776 = "",
#N/A,
'Con. Notes - No Conversion'!B2776)
)</f>
        <v>#N/A</v>
      </c>
    </row>
    <row r="2777" spans="1:7" x14ac:dyDescent="0.25">
      <c r="A2777" t="e">
        <f>IF(
OR(Shares!B2777 = "8. Transferee of restricted securities", Shares!B2777 = "9. Any person (substitution for securities etc.)"),
Shares!C2777,
IF(
Shares!B2777 = "",
#N/A,
Shares!B2777)
)</f>
        <v>#N/A</v>
      </c>
      <c r="B2777" t="e">
        <f>IF(
OR('Shares - LTR - Granted'!B2777 = "8. Transferee of restricted securities", 'Shares - LTR - Granted'!B2777 = "9. Any person (substitution for securities etc.)"),
'Shares - LTR - Granted'!C2777,
IF(
'Shares - LTR - Granted'!B2777 = "",
#N/A,
'Shares - LTR - Granted'!B2777)
)</f>
        <v>#N/A</v>
      </c>
      <c r="C2777" t="e">
        <f>IF(
OR('Performance Securities'!B2777 = "8. Transferee of restricted securities", 'Performance Securities'!B2777 = "9. Any person (substitution for securities etc.)"),
'Performance Securities'!C2777,
IF(
'Performance Securities'!B2777 = "",
#N/A,
'Performance Securities'!B2777)
)</f>
        <v>#N/A</v>
      </c>
      <c r="D2777" t="e">
        <f>IF(
OR('Options or Warrants'!B2777 = "8. Transferee of restricted securities", 'Options or Warrants'!B2777 = "9. Any person (substitution for securities etc.)"),
'Options or Warrants'!C2777,
IF(
'Options or Warrants'!B2777 = "",
#N/A,
'Options or Warrants'!B2777)
)</f>
        <v>#N/A</v>
      </c>
      <c r="E2777" t="e">
        <f>IF(
OR('Options - Free Attaching'!B2777 = "8. Transferee of restricted securities", 'Options - Free Attaching'!B2777 = "9. Any person (substitution for securities etc.)"),
'Options - Free Attaching'!C2777,
IF(
'Options - Free Attaching'!B2777 = "",
#N/A,
'Options - Free Attaching'!B2777)
)</f>
        <v>#N/A</v>
      </c>
      <c r="F2777" t="e">
        <f>IF(
OR('Con. Notes - Conversion'!B2777 = "8. Transferee of restricted securities", 'Con. Notes - Conversion'!B2777 = "9. Any person (substitution for securities etc.)"),
'Con. Notes - Conversion'!C2777,
IF(
'Con. Notes - Conversion'!B2777 = "",
#N/A,
'Con. Notes - Conversion'!B2777)
)</f>
        <v>#N/A</v>
      </c>
      <c r="G2777" t="e">
        <f>IF(
OR('Con. Notes - No Conversion'!B2777 = "8. Transferee of restricted securities", 'Con. Notes - No Conversion'!B2777 = "9. Any person (substitution for securities etc.)"),
'Con. Notes - No Conversion'!C2777,
IF(
'Con. Notes - No Conversion'!B2777 = "",
#N/A,
'Con. Notes - No Conversion'!B2777)
)</f>
        <v>#N/A</v>
      </c>
    </row>
    <row r="2778" spans="1:7" x14ac:dyDescent="0.25">
      <c r="A2778" t="e">
        <f>IF(
OR(Shares!B2778 = "8. Transferee of restricted securities", Shares!B2778 = "9. Any person (substitution for securities etc.)"),
Shares!C2778,
IF(
Shares!B2778 = "",
#N/A,
Shares!B2778)
)</f>
        <v>#N/A</v>
      </c>
      <c r="B2778" t="e">
        <f>IF(
OR('Shares - LTR - Granted'!B2778 = "8. Transferee of restricted securities", 'Shares - LTR - Granted'!B2778 = "9. Any person (substitution for securities etc.)"),
'Shares - LTR - Granted'!C2778,
IF(
'Shares - LTR - Granted'!B2778 = "",
#N/A,
'Shares - LTR - Granted'!B2778)
)</f>
        <v>#N/A</v>
      </c>
      <c r="C2778" t="e">
        <f>IF(
OR('Performance Securities'!B2778 = "8. Transferee of restricted securities", 'Performance Securities'!B2778 = "9. Any person (substitution for securities etc.)"),
'Performance Securities'!C2778,
IF(
'Performance Securities'!B2778 = "",
#N/A,
'Performance Securities'!B2778)
)</f>
        <v>#N/A</v>
      </c>
      <c r="D2778" t="e">
        <f>IF(
OR('Options or Warrants'!B2778 = "8. Transferee of restricted securities", 'Options or Warrants'!B2778 = "9. Any person (substitution for securities etc.)"),
'Options or Warrants'!C2778,
IF(
'Options or Warrants'!B2778 = "",
#N/A,
'Options or Warrants'!B2778)
)</f>
        <v>#N/A</v>
      </c>
      <c r="E2778" t="e">
        <f>IF(
OR('Options - Free Attaching'!B2778 = "8. Transferee of restricted securities", 'Options - Free Attaching'!B2778 = "9. Any person (substitution for securities etc.)"),
'Options - Free Attaching'!C2778,
IF(
'Options - Free Attaching'!B2778 = "",
#N/A,
'Options - Free Attaching'!B2778)
)</f>
        <v>#N/A</v>
      </c>
      <c r="F2778" t="e">
        <f>IF(
OR('Con. Notes - Conversion'!B2778 = "8. Transferee of restricted securities", 'Con. Notes - Conversion'!B2778 = "9. Any person (substitution for securities etc.)"),
'Con. Notes - Conversion'!C2778,
IF(
'Con. Notes - Conversion'!B2778 = "",
#N/A,
'Con. Notes - Conversion'!B2778)
)</f>
        <v>#N/A</v>
      </c>
      <c r="G2778" t="e">
        <f>IF(
OR('Con. Notes - No Conversion'!B2778 = "8. Transferee of restricted securities", 'Con. Notes - No Conversion'!B2778 = "9. Any person (substitution for securities etc.)"),
'Con. Notes - No Conversion'!C2778,
IF(
'Con. Notes - No Conversion'!B2778 = "",
#N/A,
'Con. Notes - No Conversion'!B2778)
)</f>
        <v>#N/A</v>
      </c>
    </row>
    <row r="2779" spans="1:7" x14ac:dyDescent="0.25">
      <c r="A2779" t="e">
        <f>IF(
OR(Shares!B2779 = "8. Transferee of restricted securities", Shares!B2779 = "9. Any person (substitution for securities etc.)"),
Shares!C2779,
IF(
Shares!B2779 = "",
#N/A,
Shares!B2779)
)</f>
        <v>#N/A</v>
      </c>
      <c r="B2779" t="e">
        <f>IF(
OR('Shares - LTR - Granted'!B2779 = "8. Transferee of restricted securities", 'Shares - LTR - Granted'!B2779 = "9. Any person (substitution for securities etc.)"),
'Shares - LTR - Granted'!C2779,
IF(
'Shares - LTR - Granted'!B2779 = "",
#N/A,
'Shares - LTR - Granted'!B2779)
)</f>
        <v>#N/A</v>
      </c>
      <c r="C2779" t="e">
        <f>IF(
OR('Performance Securities'!B2779 = "8. Transferee of restricted securities", 'Performance Securities'!B2779 = "9. Any person (substitution for securities etc.)"),
'Performance Securities'!C2779,
IF(
'Performance Securities'!B2779 = "",
#N/A,
'Performance Securities'!B2779)
)</f>
        <v>#N/A</v>
      </c>
      <c r="D2779" t="e">
        <f>IF(
OR('Options or Warrants'!B2779 = "8. Transferee of restricted securities", 'Options or Warrants'!B2779 = "9. Any person (substitution for securities etc.)"),
'Options or Warrants'!C2779,
IF(
'Options or Warrants'!B2779 = "",
#N/A,
'Options or Warrants'!B2779)
)</f>
        <v>#N/A</v>
      </c>
      <c r="E2779" t="e">
        <f>IF(
OR('Options - Free Attaching'!B2779 = "8. Transferee of restricted securities", 'Options - Free Attaching'!B2779 = "9. Any person (substitution for securities etc.)"),
'Options - Free Attaching'!C2779,
IF(
'Options - Free Attaching'!B2779 = "",
#N/A,
'Options - Free Attaching'!B2779)
)</f>
        <v>#N/A</v>
      </c>
      <c r="F2779" t="e">
        <f>IF(
OR('Con. Notes - Conversion'!B2779 = "8. Transferee of restricted securities", 'Con. Notes - Conversion'!B2779 = "9. Any person (substitution for securities etc.)"),
'Con. Notes - Conversion'!C2779,
IF(
'Con. Notes - Conversion'!B2779 = "",
#N/A,
'Con. Notes - Conversion'!B2779)
)</f>
        <v>#N/A</v>
      </c>
      <c r="G2779" t="e">
        <f>IF(
OR('Con. Notes - No Conversion'!B2779 = "8. Transferee of restricted securities", 'Con. Notes - No Conversion'!B2779 = "9. Any person (substitution for securities etc.)"),
'Con. Notes - No Conversion'!C2779,
IF(
'Con. Notes - No Conversion'!B2779 = "",
#N/A,
'Con. Notes - No Conversion'!B2779)
)</f>
        <v>#N/A</v>
      </c>
    </row>
    <row r="2780" spans="1:7" x14ac:dyDescent="0.25">
      <c r="A2780" t="e">
        <f>IF(
OR(Shares!B2780 = "8. Transferee of restricted securities", Shares!B2780 = "9. Any person (substitution for securities etc.)"),
Shares!C2780,
IF(
Shares!B2780 = "",
#N/A,
Shares!B2780)
)</f>
        <v>#N/A</v>
      </c>
      <c r="B2780" t="e">
        <f>IF(
OR('Shares - LTR - Granted'!B2780 = "8. Transferee of restricted securities", 'Shares - LTR - Granted'!B2780 = "9. Any person (substitution for securities etc.)"),
'Shares - LTR - Granted'!C2780,
IF(
'Shares - LTR - Granted'!B2780 = "",
#N/A,
'Shares - LTR - Granted'!B2780)
)</f>
        <v>#N/A</v>
      </c>
      <c r="C2780" t="e">
        <f>IF(
OR('Performance Securities'!B2780 = "8. Transferee of restricted securities", 'Performance Securities'!B2780 = "9. Any person (substitution for securities etc.)"),
'Performance Securities'!C2780,
IF(
'Performance Securities'!B2780 = "",
#N/A,
'Performance Securities'!B2780)
)</f>
        <v>#N/A</v>
      </c>
      <c r="D2780" t="e">
        <f>IF(
OR('Options or Warrants'!B2780 = "8. Transferee of restricted securities", 'Options or Warrants'!B2780 = "9. Any person (substitution for securities etc.)"),
'Options or Warrants'!C2780,
IF(
'Options or Warrants'!B2780 = "",
#N/A,
'Options or Warrants'!B2780)
)</f>
        <v>#N/A</v>
      </c>
      <c r="E2780" t="e">
        <f>IF(
OR('Options - Free Attaching'!B2780 = "8. Transferee of restricted securities", 'Options - Free Attaching'!B2780 = "9. Any person (substitution for securities etc.)"),
'Options - Free Attaching'!C2780,
IF(
'Options - Free Attaching'!B2780 = "",
#N/A,
'Options - Free Attaching'!B2780)
)</f>
        <v>#N/A</v>
      </c>
      <c r="F2780" t="e">
        <f>IF(
OR('Con. Notes - Conversion'!B2780 = "8. Transferee of restricted securities", 'Con. Notes - Conversion'!B2780 = "9. Any person (substitution for securities etc.)"),
'Con. Notes - Conversion'!C2780,
IF(
'Con. Notes - Conversion'!B2780 = "",
#N/A,
'Con. Notes - Conversion'!B2780)
)</f>
        <v>#N/A</v>
      </c>
      <c r="G2780" t="e">
        <f>IF(
OR('Con. Notes - No Conversion'!B2780 = "8. Transferee of restricted securities", 'Con. Notes - No Conversion'!B2780 = "9. Any person (substitution for securities etc.)"),
'Con. Notes - No Conversion'!C2780,
IF(
'Con. Notes - No Conversion'!B2780 = "",
#N/A,
'Con. Notes - No Conversion'!B2780)
)</f>
        <v>#N/A</v>
      </c>
    </row>
    <row r="2781" spans="1:7" x14ac:dyDescent="0.25">
      <c r="A2781" t="e">
        <f>IF(
OR(Shares!B2781 = "8. Transferee of restricted securities", Shares!B2781 = "9. Any person (substitution for securities etc.)"),
Shares!C2781,
IF(
Shares!B2781 = "",
#N/A,
Shares!B2781)
)</f>
        <v>#N/A</v>
      </c>
      <c r="B2781" t="e">
        <f>IF(
OR('Shares - LTR - Granted'!B2781 = "8. Transferee of restricted securities", 'Shares - LTR - Granted'!B2781 = "9. Any person (substitution for securities etc.)"),
'Shares - LTR - Granted'!C2781,
IF(
'Shares - LTR - Granted'!B2781 = "",
#N/A,
'Shares - LTR - Granted'!B2781)
)</f>
        <v>#N/A</v>
      </c>
      <c r="C2781" t="e">
        <f>IF(
OR('Performance Securities'!B2781 = "8. Transferee of restricted securities", 'Performance Securities'!B2781 = "9. Any person (substitution for securities etc.)"),
'Performance Securities'!C2781,
IF(
'Performance Securities'!B2781 = "",
#N/A,
'Performance Securities'!B2781)
)</f>
        <v>#N/A</v>
      </c>
      <c r="D2781" t="e">
        <f>IF(
OR('Options or Warrants'!B2781 = "8. Transferee of restricted securities", 'Options or Warrants'!B2781 = "9. Any person (substitution for securities etc.)"),
'Options or Warrants'!C2781,
IF(
'Options or Warrants'!B2781 = "",
#N/A,
'Options or Warrants'!B2781)
)</f>
        <v>#N/A</v>
      </c>
      <c r="E2781" t="e">
        <f>IF(
OR('Options - Free Attaching'!B2781 = "8. Transferee of restricted securities", 'Options - Free Attaching'!B2781 = "9. Any person (substitution for securities etc.)"),
'Options - Free Attaching'!C2781,
IF(
'Options - Free Attaching'!B2781 = "",
#N/A,
'Options - Free Attaching'!B2781)
)</f>
        <v>#N/A</v>
      </c>
      <c r="F2781" t="e">
        <f>IF(
OR('Con. Notes - Conversion'!B2781 = "8. Transferee of restricted securities", 'Con. Notes - Conversion'!B2781 = "9. Any person (substitution for securities etc.)"),
'Con. Notes - Conversion'!C2781,
IF(
'Con. Notes - Conversion'!B2781 = "",
#N/A,
'Con. Notes - Conversion'!B2781)
)</f>
        <v>#N/A</v>
      </c>
      <c r="G2781" t="e">
        <f>IF(
OR('Con. Notes - No Conversion'!B2781 = "8. Transferee of restricted securities", 'Con. Notes - No Conversion'!B2781 = "9. Any person (substitution for securities etc.)"),
'Con. Notes - No Conversion'!C2781,
IF(
'Con. Notes - No Conversion'!B2781 = "",
#N/A,
'Con. Notes - No Conversion'!B2781)
)</f>
        <v>#N/A</v>
      </c>
    </row>
    <row r="2782" spans="1:7" x14ac:dyDescent="0.25">
      <c r="A2782" t="e">
        <f>IF(
OR(Shares!B2782 = "8. Transferee of restricted securities", Shares!B2782 = "9. Any person (substitution for securities etc.)"),
Shares!C2782,
IF(
Shares!B2782 = "",
#N/A,
Shares!B2782)
)</f>
        <v>#N/A</v>
      </c>
      <c r="B2782" t="e">
        <f>IF(
OR('Shares - LTR - Granted'!B2782 = "8. Transferee of restricted securities", 'Shares - LTR - Granted'!B2782 = "9. Any person (substitution for securities etc.)"),
'Shares - LTR - Granted'!C2782,
IF(
'Shares - LTR - Granted'!B2782 = "",
#N/A,
'Shares - LTR - Granted'!B2782)
)</f>
        <v>#N/A</v>
      </c>
      <c r="C2782" t="e">
        <f>IF(
OR('Performance Securities'!B2782 = "8. Transferee of restricted securities", 'Performance Securities'!B2782 = "9. Any person (substitution for securities etc.)"),
'Performance Securities'!C2782,
IF(
'Performance Securities'!B2782 = "",
#N/A,
'Performance Securities'!B2782)
)</f>
        <v>#N/A</v>
      </c>
      <c r="D2782" t="e">
        <f>IF(
OR('Options or Warrants'!B2782 = "8. Transferee of restricted securities", 'Options or Warrants'!B2782 = "9. Any person (substitution for securities etc.)"),
'Options or Warrants'!C2782,
IF(
'Options or Warrants'!B2782 = "",
#N/A,
'Options or Warrants'!B2782)
)</f>
        <v>#N/A</v>
      </c>
      <c r="E2782" t="e">
        <f>IF(
OR('Options - Free Attaching'!B2782 = "8. Transferee of restricted securities", 'Options - Free Attaching'!B2782 = "9. Any person (substitution for securities etc.)"),
'Options - Free Attaching'!C2782,
IF(
'Options - Free Attaching'!B2782 = "",
#N/A,
'Options - Free Attaching'!B2782)
)</f>
        <v>#N/A</v>
      </c>
      <c r="F2782" t="e">
        <f>IF(
OR('Con. Notes - Conversion'!B2782 = "8. Transferee of restricted securities", 'Con. Notes - Conversion'!B2782 = "9. Any person (substitution for securities etc.)"),
'Con. Notes - Conversion'!C2782,
IF(
'Con. Notes - Conversion'!B2782 = "",
#N/A,
'Con. Notes - Conversion'!B2782)
)</f>
        <v>#N/A</v>
      </c>
      <c r="G2782" t="e">
        <f>IF(
OR('Con. Notes - No Conversion'!B2782 = "8. Transferee of restricted securities", 'Con. Notes - No Conversion'!B2782 = "9. Any person (substitution for securities etc.)"),
'Con. Notes - No Conversion'!C2782,
IF(
'Con. Notes - No Conversion'!B2782 = "",
#N/A,
'Con. Notes - No Conversion'!B2782)
)</f>
        <v>#N/A</v>
      </c>
    </row>
    <row r="2783" spans="1:7" x14ac:dyDescent="0.25">
      <c r="A2783" t="e">
        <f>IF(
OR(Shares!B2783 = "8. Transferee of restricted securities", Shares!B2783 = "9. Any person (substitution for securities etc.)"),
Shares!C2783,
IF(
Shares!B2783 = "",
#N/A,
Shares!B2783)
)</f>
        <v>#N/A</v>
      </c>
      <c r="B2783" t="e">
        <f>IF(
OR('Shares - LTR - Granted'!B2783 = "8. Transferee of restricted securities", 'Shares - LTR - Granted'!B2783 = "9. Any person (substitution for securities etc.)"),
'Shares - LTR - Granted'!C2783,
IF(
'Shares - LTR - Granted'!B2783 = "",
#N/A,
'Shares - LTR - Granted'!B2783)
)</f>
        <v>#N/A</v>
      </c>
      <c r="C2783" t="e">
        <f>IF(
OR('Performance Securities'!B2783 = "8. Transferee of restricted securities", 'Performance Securities'!B2783 = "9. Any person (substitution for securities etc.)"),
'Performance Securities'!C2783,
IF(
'Performance Securities'!B2783 = "",
#N/A,
'Performance Securities'!B2783)
)</f>
        <v>#N/A</v>
      </c>
      <c r="D2783" t="e">
        <f>IF(
OR('Options or Warrants'!B2783 = "8. Transferee of restricted securities", 'Options or Warrants'!B2783 = "9. Any person (substitution for securities etc.)"),
'Options or Warrants'!C2783,
IF(
'Options or Warrants'!B2783 = "",
#N/A,
'Options or Warrants'!B2783)
)</f>
        <v>#N/A</v>
      </c>
      <c r="E2783" t="e">
        <f>IF(
OR('Options - Free Attaching'!B2783 = "8. Transferee of restricted securities", 'Options - Free Attaching'!B2783 = "9. Any person (substitution for securities etc.)"),
'Options - Free Attaching'!C2783,
IF(
'Options - Free Attaching'!B2783 = "",
#N/A,
'Options - Free Attaching'!B2783)
)</f>
        <v>#N/A</v>
      </c>
      <c r="F2783" t="e">
        <f>IF(
OR('Con. Notes - Conversion'!B2783 = "8. Transferee of restricted securities", 'Con. Notes - Conversion'!B2783 = "9. Any person (substitution for securities etc.)"),
'Con. Notes - Conversion'!C2783,
IF(
'Con. Notes - Conversion'!B2783 = "",
#N/A,
'Con. Notes - Conversion'!B2783)
)</f>
        <v>#N/A</v>
      </c>
      <c r="G2783" t="e">
        <f>IF(
OR('Con. Notes - No Conversion'!B2783 = "8. Transferee of restricted securities", 'Con. Notes - No Conversion'!B2783 = "9. Any person (substitution for securities etc.)"),
'Con. Notes - No Conversion'!C2783,
IF(
'Con. Notes - No Conversion'!B2783 = "",
#N/A,
'Con. Notes - No Conversion'!B2783)
)</f>
        <v>#N/A</v>
      </c>
    </row>
    <row r="2784" spans="1:7" x14ac:dyDescent="0.25">
      <c r="A2784" t="e">
        <f>IF(
OR(Shares!B2784 = "8. Transferee of restricted securities", Shares!B2784 = "9. Any person (substitution for securities etc.)"),
Shares!C2784,
IF(
Shares!B2784 = "",
#N/A,
Shares!B2784)
)</f>
        <v>#N/A</v>
      </c>
      <c r="B2784" t="e">
        <f>IF(
OR('Shares - LTR - Granted'!B2784 = "8. Transferee of restricted securities", 'Shares - LTR - Granted'!B2784 = "9. Any person (substitution for securities etc.)"),
'Shares - LTR - Granted'!C2784,
IF(
'Shares - LTR - Granted'!B2784 = "",
#N/A,
'Shares - LTR - Granted'!B2784)
)</f>
        <v>#N/A</v>
      </c>
      <c r="C2784" t="e">
        <f>IF(
OR('Performance Securities'!B2784 = "8. Transferee of restricted securities", 'Performance Securities'!B2784 = "9. Any person (substitution for securities etc.)"),
'Performance Securities'!C2784,
IF(
'Performance Securities'!B2784 = "",
#N/A,
'Performance Securities'!B2784)
)</f>
        <v>#N/A</v>
      </c>
      <c r="D2784" t="e">
        <f>IF(
OR('Options or Warrants'!B2784 = "8. Transferee of restricted securities", 'Options or Warrants'!B2784 = "9. Any person (substitution for securities etc.)"),
'Options or Warrants'!C2784,
IF(
'Options or Warrants'!B2784 = "",
#N/A,
'Options or Warrants'!B2784)
)</f>
        <v>#N/A</v>
      </c>
      <c r="E2784" t="e">
        <f>IF(
OR('Options - Free Attaching'!B2784 = "8. Transferee of restricted securities", 'Options - Free Attaching'!B2784 = "9. Any person (substitution for securities etc.)"),
'Options - Free Attaching'!C2784,
IF(
'Options - Free Attaching'!B2784 = "",
#N/A,
'Options - Free Attaching'!B2784)
)</f>
        <v>#N/A</v>
      </c>
      <c r="F2784" t="e">
        <f>IF(
OR('Con. Notes - Conversion'!B2784 = "8. Transferee of restricted securities", 'Con. Notes - Conversion'!B2784 = "9. Any person (substitution for securities etc.)"),
'Con. Notes - Conversion'!C2784,
IF(
'Con. Notes - Conversion'!B2784 = "",
#N/A,
'Con. Notes - Conversion'!B2784)
)</f>
        <v>#N/A</v>
      </c>
      <c r="G2784" t="e">
        <f>IF(
OR('Con. Notes - No Conversion'!B2784 = "8. Transferee of restricted securities", 'Con. Notes - No Conversion'!B2784 = "9. Any person (substitution for securities etc.)"),
'Con. Notes - No Conversion'!C2784,
IF(
'Con. Notes - No Conversion'!B2784 = "",
#N/A,
'Con. Notes - No Conversion'!B2784)
)</f>
        <v>#N/A</v>
      </c>
    </row>
    <row r="2785" spans="1:7" x14ac:dyDescent="0.25">
      <c r="A2785" t="e">
        <f>IF(
OR(Shares!B2785 = "8. Transferee of restricted securities", Shares!B2785 = "9. Any person (substitution for securities etc.)"),
Shares!C2785,
IF(
Shares!B2785 = "",
#N/A,
Shares!B2785)
)</f>
        <v>#N/A</v>
      </c>
      <c r="B2785" t="e">
        <f>IF(
OR('Shares - LTR - Granted'!B2785 = "8. Transferee of restricted securities", 'Shares - LTR - Granted'!B2785 = "9. Any person (substitution for securities etc.)"),
'Shares - LTR - Granted'!C2785,
IF(
'Shares - LTR - Granted'!B2785 = "",
#N/A,
'Shares - LTR - Granted'!B2785)
)</f>
        <v>#N/A</v>
      </c>
      <c r="C2785" t="e">
        <f>IF(
OR('Performance Securities'!B2785 = "8. Transferee of restricted securities", 'Performance Securities'!B2785 = "9. Any person (substitution for securities etc.)"),
'Performance Securities'!C2785,
IF(
'Performance Securities'!B2785 = "",
#N/A,
'Performance Securities'!B2785)
)</f>
        <v>#N/A</v>
      </c>
      <c r="D2785" t="e">
        <f>IF(
OR('Options or Warrants'!B2785 = "8. Transferee of restricted securities", 'Options or Warrants'!B2785 = "9. Any person (substitution for securities etc.)"),
'Options or Warrants'!C2785,
IF(
'Options or Warrants'!B2785 = "",
#N/A,
'Options or Warrants'!B2785)
)</f>
        <v>#N/A</v>
      </c>
      <c r="E2785" t="e">
        <f>IF(
OR('Options - Free Attaching'!B2785 = "8. Transferee of restricted securities", 'Options - Free Attaching'!B2785 = "9. Any person (substitution for securities etc.)"),
'Options - Free Attaching'!C2785,
IF(
'Options - Free Attaching'!B2785 = "",
#N/A,
'Options - Free Attaching'!B2785)
)</f>
        <v>#N/A</v>
      </c>
      <c r="F2785" t="e">
        <f>IF(
OR('Con. Notes - Conversion'!B2785 = "8. Transferee of restricted securities", 'Con. Notes - Conversion'!B2785 = "9. Any person (substitution for securities etc.)"),
'Con. Notes - Conversion'!C2785,
IF(
'Con. Notes - Conversion'!B2785 = "",
#N/A,
'Con. Notes - Conversion'!B2785)
)</f>
        <v>#N/A</v>
      </c>
      <c r="G2785" t="e">
        <f>IF(
OR('Con. Notes - No Conversion'!B2785 = "8. Transferee of restricted securities", 'Con. Notes - No Conversion'!B2785 = "9. Any person (substitution for securities etc.)"),
'Con. Notes - No Conversion'!C2785,
IF(
'Con. Notes - No Conversion'!B2785 = "",
#N/A,
'Con. Notes - No Conversion'!B2785)
)</f>
        <v>#N/A</v>
      </c>
    </row>
    <row r="2786" spans="1:7" x14ac:dyDescent="0.25">
      <c r="A2786" t="e">
        <f>IF(
OR(Shares!B2786 = "8. Transferee of restricted securities", Shares!B2786 = "9. Any person (substitution for securities etc.)"),
Shares!C2786,
IF(
Shares!B2786 = "",
#N/A,
Shares!B2786)
)</f>
        <v>#N/A</v>
      </c>
      <c r="B2786" t="e">
        <f>IF(
OR('Shares - LTR - Granted'!B2786 = "8. Transferee of restricted securities", 'Shares - LTR - Granted'!B2786 = "9. Any person (substitution for securities etc.)"),
'Shares - LTR - Granted'!C2786,
IF(
'Shares - LTR - Granted'!B2786 = "",
#N/A,
'Shares - LTR - Granted'!B2786)
)</f>
        <v>#N/A</v>
      </c>
      <c r="C2786" t="e">
        <f>IF(
OR('Performance Securities'!B2786 = "8. Transferee of restricted securities", 'Performance Securities'!B2786 = "9. Any person (substitution for securities etc.)"),
'Performance Securities'!C2786,
IF(
'Performance Securities'!B2786 = "",
#N/A,
'Performance Securities'!B2786)
)</f>
        <v>#N/A</v>
      </c>
      <c r="D2786" t="e">
        <f>IF(
OR('Options or Warrants'!B2786 = "8. Transferee of restricted securities", 'Options or Warrants'!B2786 = "9. Any person (substitution for securities etc.)"),
'Options or Warrants'!C2786,
IF(
'Options or Warrants'!B2786 = "",
#N/A,
'Options or Warrants'!B2786)
)</f>
        <v>#N/A</v>
      </c>
      <c r="E2786" t="e">
        <f>IF(
OR('Options - Free Attaching'!B2786 = "8. Transferee of restricted securities", 'Options - Free Attaching'!B2786 = "9. Any person (substitution for securities etc.)"),
'Options - Free Attaching'!C2786,
IF(
'Options - Free Attaching'!B2786 = "",
#N/A,
'Options - Free Attaching'!B2786)
)</f>
        <v>#N/A</v>
      </c>
      <c r="F2786" t="e">
        <f>IF(
OR('Con. Notes - Conversion'!B2786 = "8. Transferee of restricted securities", 'Con. Notes - Conversion'!B2786 = "9. Any person (substitution for securities etc.)"),
'Con. Notes - Conversion'!C2786,
IF(
'Con. Notes - Conversion'!B2786 = "",
#N/A,
'Con. Notes - Conversion'!B2786)
)</f>
        <v>#N/A</v>
      </c>
      <c r="G2786" t="e">
        <f>IF(
OR('Con. Notes - No Conversion'!B2786 = "8. Transferee of restricted securities", 'Con. Notes - No Conversion'!B2786 = "9. Any person (substitution for securities etc.)"),
'Con. Notes - No Conversion'!C2786,
IF(
'Con. Notes - No Conversion'!B2786 = "",
#N/A,
'Con. Notes - No Conversion'!B2786)
)</f>
        <v>#N/A</v>
      </c>
    </row>
    <row r="2787" spans="1:7" x14ac:dyDescent="0.25">
      <c r="A2787" t="e">
        <f>IF(
OR(Shares!B2787 = "8. Transferee of restricted securities", Shares!B2787 = "9. Any person (substitution for securities etc.)"),
Shares!C2787,
IF(
Shares!B2787 = "",
#N/A,
Shares!B2787)
)</f>
        <v>#N/A</v>
      </c>
      <c r="B2787" t="e">
        <f>IF(
OR('Shares - LTR - Granted'!B2787 = "8. Transferee of restricted securities", 'Shares - LTR - Granted'!B2787 = "9. Any person (substitution for securities etc.)"),
'Shares - LTR - Granted'!C2787,
IF(
'Shares - LTR - Granted'!B2787 = "",
#N/A,
'Shares - LTR - Granted'!B2787)
)</f>
        <v>#N/A</v>
      </c>
      <c r="C2787" t="e">
        <f>IF(
OR('Performance Securities'!B2787 = "8. Transferee of restricted securities", 'Performance Securities'!B2787 = "9. Any person (substitution for securities etc.)"),
'Performance Securities'!C2787,
IF(
'Performance Securities'!B2787 = "",
#N/A,
'Performance Securities'!B2787)
)</f>
        <v>#N/A</v>
      </c>
      <c r="D2787" t="e">
        <f>IF(
OR('Options or Warrants'!B2787 = "8. Transferee of restricted securities", 'Options or Warrants'!B2787 = "9. Any person (substitution for securities etc.)"),
'Options or Warrants'!C2787,
IF(
'Options or Warrants'!B2787 = "",
#N/A,
'Options or Warrants'!B2787)
)</f>
        <v>#N/A</v>
      </c>
      <c r="E2787" t="e">
        <f>IF(
OR('Options - Free Attaching'!B2787 = "8. Transferee of restricted securities", 'Options - Free Attaching'!B2787 = "9. Any person (substitution for securities etc.)"),
'Options - Free Attaching'!C2787,
IF(
'Options - Free Attaching'!B2787 = "",
#N/A,
'Options - Free Attaching'!B2787)
)</f>
        <v>#N/A</v>
      </c>
      <c r="F2787" t="e">
        <f>IF(
OR('Con. Notes - Conversion'!B2787 = "8. Transferee of restricted securities", 'Con. Notes - Conversion'!B2787 = "9. Any person (substitution for securities etc.)"),
'Con. Notes - Conversion'!C2787,
IF(
'Con. Notes - Conversion'!B2787 = "",
#N/A,
'Con. Notes - Conversion'!B2787)
)</f>
        <v>#N/A</v>
      </c>
      <c r="G2787" t="e">
        <f>IF(
OR('Con. Notes - No Conversion'!B2787 = "8. Transferee of restricted securities", 'Con. Notes - No Conversion'!B2787 = "9. Any person (substitution for securities etc.)"),
'Con. Notes - No Conversion'!C2787,
IF(
'Con. Notes - No Conversion'!B2787 = "",
#N/A,
'Con. Notes - No Conversion'!B2787)
)</f>
        <v>#N/A</v>
      </c>
    </row>
    <row r="2788" spans="1:7" x14ac:dyDescent="0.25">
      <c r="A2788" t="e">
        <f>IF(
OR(Shares!B2788 = "8. Transferee of restricted securities", Shares!B2788 = "9. Any person (substitution for securities etc.)"),
Shares!C2788,
IF(
Shares!B2788 = "",
#N/A,
Shares!B2788)
)</f>
        <v>#N/A</v>
      </c>
      <c r="B2788" t="e">
        <f>IF(
OR('Shares - LTR - Granted'!B2788 = "8. Transferee of restricted securities", 'Shares - LTR - Granted'!B2788 = "9. Any person (substitution for securities etc.)"),
'Shares - LTR - Granted'!C2788,
IF(
'Shares - LTR - Granted'!B2788 = "",
#N/A,
'Shares - LTR - Granted'!B2788)
)</f>
        <v>#N/A</v>
      </c>
      <c r="C2788" t="e">
        <f>IF(
OR('Performance Securities'!B2788 = "8. Transferee of restricted securities", 'Performance Securities'!B2788 = "9. Any person (substitution for securities etc.)"),
'Performance Securities'!C2788,
IF(
'Performance Securities'!B2788 = "",
#N/A,
'Performance Securities'!B2788)
)</f>
        <v>#N/A</v>
      </c>
      <c r="D2788" t="e">
        <f>IF(
OR('Options or Warrants'!B2788 = "8. Transferee of restricted securities", 'Options or Warrants'!B2788 = "9. Any person (substitution for securities etc.)"),
'Options or Warrants'!C2788,
IF(
'Options or Warrants'!B2788 = "",
#N/A,
'Options or Warrants'!B2788)
)</f>
        <v>#N/A</v>
      </c>
      <c r="E2788" t="e">
        <f>IF(
OR('Options - Free Attaching'!B2788 = "8. Transferee of restricted securities", 'Options - Free Attaching'!B2788 = "9. Any person (substitution for securities etc.)"),
'Options - Free Attaching'!C2788,
IF(
'Options - Free Attaching'!B2788 = "",
#N/A,
'Options - Free Attaching'!B2788)
)</f>
        <v>#N/A</v>
      </c>
      <c r="F2788" t="e">
        <f>IF(
OR('Con. Notes - Conversion'!B2788 = "8. Transferee of restricted securities", 'Con. Notes - Conversion'!B2788 = "9. Any person (substitution for securities etc.)"),
'Con. Notes - Conversion'!C2788,
IF(
'Con. Notes - Conversion'!B2788 = "",
#N/A,
'Con. Notes - Conversion'!B2788)
)</f>
        <v>#N/A</v>
      </c>
      <c r="G2788" t="e">
        <f>IF(
OR('Con. Notes - No Conversion'!B2788 = "8. Transferee of restricted securities", 'Con. Notes - No Conversion'!B2788 = "9. Any person (substitution for securities etc.)"),
'Con. Notes - No Conversion'!C2788,
IF(
'Con. Notes - No Conversion'!B2788 = "",
#N/A,
'Con. Notes - No Conversion'!B2788)
)</f>
        <v>#N/A</v>
      </c>
    </row>
    <row r="2789" spans="1:7" x14ac:dyDescent="0.25">
      <c r="A2789" t="e">
        <f>IF(
OR(Shares!B2789 = "8. Transferee of restricted securities", Shares!B2789 = "9. Any person (substitution for securities etc.)"),
Shares!C2789,
IF(
Shares!B2789 = "",
#N/A,
Shares!B2789)
)</f>
        <v>#N/A</v>
      </c>
      <c r="B2789" t="e">
        <f>IF(
OR('Shares - LTR - Granted'!B2789 = "8. Transferee of restricted securities", 'Shares - LTR - Granted'!B2789 = "9. Any person (substitution for securities etc.)"),
'Shares - LTR - Granted'!C2789,
IF(
'Shares - LTR - Granted'!B2789 = "",
#N/A,
'Shares - LTR - Granted'!B2789)
)</f>
        <v>#N/A</v>
      </c>
      <c r="C2789" t="e">
        <f>IF(
OR('Performance Securities'!B2789 = "8. Transferee of restricted securities", 'Performance Securities'!B2789 = "9. Any person (substitution for securities etc.)"),
'Performance Securities'!C2789,
IF(
'Performance Securities'!B2789 = "",
#N/A,
'Performance Securities'!B2789)
)</f>
        <v>#N/A</v>
      </c>
      <c r="D2789" t="e">
        <f>IF(
OR('Options or Warrants'!B2789 = "8. Transferee of restricted securities", 'Options or Warrants'!B2789 = "9. Any person (substitution for securities etc.)"),
'Options or Warrants'!C2789,
IF(
'Options or Warrants'!B2789 = "",
#N/A,
'Options or Warrants'!B2789)
)</f>
        <v>#N/A</v>
      </c>
      <c r="E2789" t="e">
        <f>IF(
OR('Options - Free Attaching'!B2789 = "8. Transferee of restricted securities", 'Options - Free Attaching'!B2789 = "9. Any person (substitution for securities etc.)"),
'Options - Free Attaching'!C2789,
IF(
'Options - Free Attaching'!B2789 = "",
#N/A,
'Options - Free Attaching'!B2789)
)</f>
        <v>#N/A</v>
      </c>
      <c r="F2789" t="e">
        <f>IF(
OR('Con. Notes - Conversion'!B2789 = "8. Transferee of restricted securities", 'Con. Notes - Conversion'!B2789 = "9. Any person (substitution for securities etc.)"),
'Con. Notes - Conversion'!C2789,
IF(
'Con. Notes - Conversion'!B2789 = "",
#N/A,
'Con. Notes - Conversion'!B2789)
)</f>
        <v>#N/A</v>
      </c>
      <c r="G2789" t="e">
        <f>IF(
OR('Con. Notes - No Conversion'!B2789 = "8. Transferee of restricted securities", 'Con. Notes - No Conversion'!B2789 = "9. Any person (substitution for securities etc.)"),
'Con. Notes - No Conversion'!C2789,
IF(
'Con. Notes - No Conversion'!B2789 = "",
#N/A,
'Con. Notes - No Conversion'!B2789)
)</f>
        <v>#N/A</v>
      </c>
    </row>
    <row r="2790" spans="1:7" x14ac:dyDescent="0.25">
      <c r="A2790" t="e">
        <f>IF(
OR(Shares!B2790 = "8. Transferee of restricted securities", Shares!B2790 = "9. Any person (substitution for securities etc.)"),
Shares!C2790,
IF(
Shares!B2790 = "",
#N/A,
Shares!B2790)
)</f>
        <v>#N/A</v>
      </c>
      <c r="B2790" t="e">
        <f>IF(
OR('Shares - LTR - Granted'!B2790 = "8. Transferee of restricted securities", 'Shares - LTR - Granted'!B2790 = "9. Any person (substitution for securities etc.)"),
'Shares - LTR - Granted'!C2790,
IF(
'Shares - LTR - Granted'!B2790 = "",
#N/A,
'Shares - LTR - Granted'!B2790)
)</f>
        <v>#N/A</v>
      </c>
      <c r="C2790" t="e">
        <f>IF(
OR('Performance Securities'!B2790 = "8. Transferee of restricted securities", 'Performance Securities'!B2790 = "9. Any person (substitution for securities etc.)"),
'Performance Securities'!C2790,
IF(
'Performance Securities'!B2790 = "",
#N/A,
'Performance Securities'!B2790)
)</f>
        <v>#N/A</v>
      </c>
      <c r="D2790" t="e">
        <f>IF(
OR('Options or Warrants'!B2790 = "8. Transferee of restricted securities", 'Options or Warrants'!B2790 = "9. Any person (substitution for securities etc.)"),
'Options or Warrants'!C2790,
IF(
'Options or Warrants'!B2790 = "",
#N/A,
'Options or Warrants'!B2790)
)</f>
        <v>#N/A</v>
      </c>
      <c r="E2790" t="e">
        <f>IF(
OR('Options - Free Attaching'!B2790 = "8. Transferee of restricted securities", 'Options - Free Attaching'!B2790 = "9. Any person (substitution for securities etc.)"),
'Options - Free Attaching'!C2790,
IF(
'Options - Free Attaching'!B2790 = "",
#N/A,
'Options - Free Attaching'!B2790)
)</f>
        <v>#N/A</v>
      </c>
      <c r="F2790" t="e">
        <f>IF(
OR('Con. Notes - Conversion'!B2790 = "8. Transferee of restricted securities", 'Con. Notes - Conversion'!B2790 = "9. Any person (substitution for securities etc.)"),
'Con. Notes - Conversion'!C2790,
IF(
'Con. Notes - Conversion'!B2790 = "",
#N/A,
'Con. Notes - Conversion'!B2790)
)</f>
        <v>#N/A</v>
      </c>
      <c r="G2790" t="e">
        <f>IF(
OR('Con. Notes - No Conversion'!B2790 = "8. Transferee of restricted securities", 'Con. Notes - No Conversion'!B2790 = "9. Any person (substitution for securities etc.)"),
'Con. Notes - No Conversion'!C2790,
IF(
'Con. Notes - No Conversion'!B2790 = "",
#N/A,
'Con. Notes - No Conversion'!B2790)
)</f>
        <v>#N/A</v>
      </c>
    </row>
    <row r="2791" spans="1:7" x14ac:dyDescent="0.25">
      <c r="A2791" t="e">
        <f>IF(
OR(Shares!B2791 = "8. Transferee of restricted securities", Shares!B2791 = "9. Any person (substitution for securities etc.)"),
Shares!C2791,
IF(
Shares!B2791 = "",
#N/A,
Shares!B2791)
)</f>
        <v>#N/A</v>
      </c>
      <c r="B2791" t="e">
        <f>IF(
OR('Shares - LTR - Granted'!B2791 = "8. Transferee of restricted securities", 'Shares - LTR - Granted'!B2791 = "9. Any person (substitution for securities etc.)"),
'Shares - LTR - Granted'!C2791,
IF(
'Shares - LTR - Granted'!B2791 = "",
#N/A,
'Shares - LTR - Granted'!B2791)
)</f>
        <v>#N/A</v>
      </c>
      <c r="C2791" t="e">
        <f>IF(
OR('Performance Securities'!B2791 = "8. Transferee of restricted securities", 'Performance Securities'!B2791 = "9. Any person (substitution for securities etc.)"),
'Performance Securities'!C2791,
IF(
'Performance Securities'!B2791 = "",
#N/A,
'Performance Securities'!B2791)
)</f>
        <v>#N/A</v>
      </c>
      <c r="D2791" t="e">
        <f>IF(
OR('Options or Warrants'!B2791 = "8. Transferee of restricted securities", 'Options or Warrants'!B2791 = "9. Any person (substitution for securities etc.)"),
'Options or Warrants'!C2791,
IF(
'Options or Warrants'!B2791 = "",
#N/A,
'Options or Warrants'!B2791)
)</f>
        <v>#N/A</v>
      </c>
      <c r="E2791" t="e">
        <f>IF(
OR('Options - Free Attaching'!B2791 = "8. Transferee of restricted securities", 'Options - Free Attaching'!B2791 = "9. Any person (substitution for securities etc.)"),
'Options - Free Attaching'!C2791,
IF(
'Options - Free Attaching'!B2791 = "",
#N/A,
'Options - Free Attaching'!B2791)
)</f>
        <v>#N/A</v>
      </c>
      <c r="F2791" t="e">
        <f>IF(
OR('Con. Notes - Conversion'!B2791 = "8. Transferee of restricted securities", 'Con. Notes - Conversion'!B2791 = "9. Any person (substitution for securities etc.)"),
'Con. Notes - Conversion'!C2791,
IF(
'Con. Notes - Conversion'!B2791 = "",
#N/A,
'Con. Notes - Conversion'!B2791)
)</f>
        <v>#N/A</v>
      </c>
      <c r="G2791" t="e">
        <f>IF(
OR('Con. Notes - No Conversion'!B2791 = "8. Transferee of restricted securities", 'Con. Notes - No Conversion'!B2791 = "9. Any person (substitution for securities etc.)"),
'Con. Notes - No Conversion'!C2791,
IF(
'Con. Notes - No Conversion'!B2791 = "",
#N/A,
'Con. Notes - No Conversion'!B2791)
)</f>
        <v>#N/A</v>
      </c>
    </row>
    <row r="2792" spans="1:7" x14ac:dyDescent="0.25">
      <c r="A2792" t="e">
        <f>IF(
OR(Shares!B2792 = "8. Transferee of restricted securities", Shares!B2792 = "9. Any person (substitution for securities etc.)"),
Shares!C2792,
IF(
Shares!B2792 = "",
#N/A,
Shares!B2792)
)</f>
        <v>#N/A</v>
      </c>
      <c r="B2792" t="e">
        <f>IF(
OR('Shares - LTR - Granted'!B2792 = "8. Transferee of restricted securities", 'Shares - LTR - Granted'!B2792 = "9. Any person (substitution for securities etc.)"),
'Shares - LTR - Granted'!C2792,
IF(
'Shares - LTR - Granted'!B2792 = "",
#N/A,
'Shares - LTR - Granted'!B2792)
)</f>
        <v>#N/A</v>
      </c>
      <c r="C2792" t="e">
        <f>IF(
OR('Performance Securities'!B2792 = "8. Transferee of restricted securities", 'Performance Securities'!B2792 = "9. Any person (substitution for securities etc.)"),
'Performance Securities'!C2792,
IF(
'Performance Securities'!B2792 = "",
#N/A,
'Performance Securities'!B2792)
)</f>
        <v>#N/A</v>
      </c>
      <c r="D2792" t="e">
        <f>IF(
OR('Options or Warrants'!B2792 = "8. Transferee of restricted securities", 'Options or Warrants'!B2792 = "9. Any person (substitution for securities etc.)"),
'Options or Warrants'!C2792,
IF(
'Options or Warrants'!B2792 = "",
#N/A,
'Options or Warrants'!B2792)
)</f>
        <v>#N/A</v>
      </c>
      <c r="E2792" t="e">
        <f>IF(
OR('Options - Free Attaching'!B2792 = "8. Transferee of restricted securities", 'Options - Free Attaching'!B2792 = "9. Any person (substitution for securities etc.)"),
'Options - Free Attaching'!C2792,
IF(
'Options - Free Attaching'!B2792 = "",
#N/A,
'Options - Free Attaching'!B2792)
)</f>
        <v>#N/A</v>
      </c>
      <c r="F2792" t="e">
        <f>IF(
OR('Con. Notes - Conversion'!B2792 = "8. Transferee of restricted securities", 'Con. Notes - Conversion'!B2792 = "9. Any person (substitution for securities etc.)"),
'Con. Notes - Conversion'!C2792,
IF(
'Con. Notes - Conversion'!B2792 = "",
#N/A,
'Con. Notes - Conversion'!B2792)
)</f>
        <v>#N/A</v>
      </c>
      <c r="G2792" t="e">
        <f>IF(
OR('Con. Notes - No Conversion'!B2792 = "8. Transferee of restricted securities", 'Con. Notes - No Conversion'!B2792 = "9. Any person (substitution for securities etc.)"),
'Con. Notes - No Conversion'!C2792,
IF(
'Con. Notes - No Conversion'!B2792 = "",
#N/A,
'Con. Notes - No Conversion'!B2792)
)</f>
        <v>#N/A</v>
      </c>
    </row>
    <row r="2793" spans="1:7" x14ac:dyDescent="0.25">
      <c r="A2793" t="e">
        <f>IF(
OR(Shares!B2793 = "8. Transferee of restricted securities", Shares!B2793 = "9. Any person (substitution for securities etc.)"),
Shares!C2793,
IF(
Shares!B2793 = "",
#N/A,
Shares!B2793)
)</f>
        <v>#N/A</v>
      </c>
      <c r="B2793" t="e">
        <f>IF(
OR('Shares - LTR - Granted'!B2793 = "8. Transferee of restricted securities", 'Shares - LTR - Granted'!B2793 = "9. Any person (substitution for securities etc.)"),
'Shares - LTR - Granted'!C2793,
IF(
'Shares - LTR - Granted'!B2793 = "",
#N/A,
'Shares - LTR - Granted'!B2793)
)</f>
        <v>#N/A</v>
      </c>
      <c r="C2793" t="e">
        <f>IF(
OR('Performance Securities'!B2793 = "8. Transferee of restricted securities", 'Performance Securities'!B2793 = "9. Any person (substitution for securities etc.)"),
'Performance Securities'!C2793,
IF(
'Performance Securities'!B2793 = "",
#N/A,
'Performance Securities'!B2793)
)</f>
        <v>#N/A</v>
      </c>
      <c r="D2793" t="e">
        <f>IF(
OR('Options or Warrants'!B2793 = "8. Transferee of restricted securities", 'Options or Warrants'!B2793 = "9. Any person (substitution for securities etc.)"),
'Options or Warrants'!C2793,
IF(
'Options or Warrants'!B2793 = "",
#N/A,
'Options or Warrants'!B2793)
)</f>
        <v>#N/A</v>
      </c>
      <c r="E2793" t="e">
        <f>IF(
OR('Options - Free Attaching'!B2793 = "8. Transferee of restricted securities", 'Options - Free Attaching'!B2793 = "9. Any person (substitution for securities etc.)"),
'Options - Free Attaching'!C2793,
IF(
'Options - Free Attaching'!B2793 = "",
#N/A,
'Options - Free Attaching'!B2793)
)</f>
        <v>#N/A</v>
      </c>
      <c r="F2793" t="e">
        <f>IF(
OR('Con. Notes - Conversion'!B2793 = "8. Transferee of restricted securities", 'Con. Notes - Conversion'!B2793 = "9. Any person (substitution for securities etc.)"),
'Con. Notes - Conversion'!C2793,
IF(
'Con. Notes - Conversion'!B2793 = "",
#N/A,
'Con. Notes - Conversion'!B2793)
)</f>
        <v>#N/A</v>
      </c>
      <c r="G2793" t="e">
        <f>IF(
OR('Con. Notes - No Conversion'!B2793 = "8. Transferee of restricted securities", 'Con. Notes - No Conversion'!B2793 = "9. Any person (substitution for securities etc.)"),
'Con. Notes - No Conversion'!C2793,
IF(
'Con. Notes - No Conversion'!B2793 = "",
#N/A,
'Con. Notes - No Conversion'!B2793)
)</f>
        <v>#N/A</v>
      </c>
    </row>
    <row r="2794" spans="1:7" x14ac:dyDescent="0.25">
      <c r="A2794" t="e">
        <f>IF(
OR(Shares!B2794 = "8. Transferee of restricted securities", Shares!B2794 = "9. Any person (substitution for securities etc.)"),
Shares!C2794,
IF(
Shares!B2794 = "",
#N/A,
Shares!B2794)
)</f>
        <v>#N/A</v>
      </c>
      <c r="B2794" t="e">
        <f>IF(
OR('Shares - LTR - Granted'!B2794 = "8. Transferee of restricted securities", 'Shares - LTR - Granted'!B2794 = "9. Any person (substitution for securities etc.)"),
'Shares - LTR - Granted'!C2794,
IF(
'Shares - LTR - Granted'!B2794 = "",
#N/A,
'Shares - LTR - Granted'!B2794)
)</f>
        <v>#N/A</v>
      </c>
      <c r="C2794" t="e">
        <f>IF(
OR('Performance Securities'!B2794 = "8. Transferee of restricted securities", 'Performance Securities'!B2794 = "9. Any person (substitution for securities etc.)"),
'Performance Securities'!C2794,
IF(
'Performance Securities'!B2794 = "",
#N/A,
'Performance Securities'!B2794)
)</f>
        <v>#N/A</v>
      </c>
      <c r="D2794" t="e">
        <f>IF(
OR('Options or Warrants'!B2794 = "8. Transferee of restricted securities", 'Options or Warrants'!B2794 = "9. Any person (substitution for securities etc.)"),
'Options or Warrants'!C2794,
IF(
'Options or Warrants'!B2794 = "",
#N/A,
'Options or Warrants'!B2794)
)</f>
        <v>#N/A</v>
      </c>
      <c r="E2794" t="e">
        <f>IF(
OR('Options - Free Attaching'!B2794 = "8. Transferee of restricted securities", 'Options - Free Attaching'!B2794 = "9. Any person (substitution for securities etc.)"),
'Options - Free Attaching'!C2794,
IF(
'Options - Free Attaching'!B2794 = "",
#N/A,
'Options - Free Attaching'!B2794)
)</f>
        <v>#N/A</v>
      </c>
      <c r="F2794" t="e">
        <f>IF(
OR('Con. Notes - Conversion'!B2794 = "8. Transferee of restricted securities", 'Con. Notes - Conversion'!B2794 = "9. Any person (substitution for securities etc.)"),
'Con. Notes - Conversion'!C2794,
IF(
'Con. Notes - Conversion'!B2794 = "",
#N/A,
'Con. Notes - Conversion'!B2794)
)</f>
        <v>#N/A</v>
      </c>
      <c r="G2794" t="e">
        <f>IF(
OR('Con. Notes - No Conversion'!B2794 = "8. Transferee of restricted securities", 'Con. Notes - No Conversion'!B2794 = "9. Any person (substitution for securities etc.)"),
'Con. Notes - No Conversion'!C2794,
IF(
'Con. Notes - No Conversion'!B2794 = "",
#N/A,
'Con. Notes - No Conversion'!B2794)
)</f>
        <v>#N/A</v>
      </c>
    </row>
    <row r="2795" spans="1:7" x14ac:dyDescent="0.25">
      <c r="A2795" t="e">
        <f>IF(
OR(Shares!B2795 = "8. Transferee of restricted securities", Shares!B2795 = "9. Any person (substitution for securities etc.)"),
Shares!C2795,
IF(
Shares!B2795 = "",
#N/A,
Shares!B2795)
)</f>
        <v>#N/A</v>
      </c>
      <c r="B2795" t="e">
        <f>IF(
OR('Shares - LTR - Granted'!B2795 = "8. Transferee of restricted securities", 'Shares - LTR - Granted'!B2795 = "9. Any person (substitution for securities etc.)"),
'Shares - LTR - Granted'!C2795,
IF(
'Shares - LTR - Granted'!B2795 = "",
#N/A,
'Shares - LTR - Granted'!B2795)
)</f>
        <v>#N/A</v>
      </c>
      <c r="C2795" t="e">
        <f>IF(
OR('Performance Securities'!B2795 = "8. Transferee of restricted securities", 'Performance Securities'!B2795 = "9. Any person (substitution for securities etc.)"),
'Performance Securities'!C2795,
IF(
'Performance Securities'!B2795 = "",
#N/A,
'Performance Securities'!B2795)
)</f>
        <v>#N/A</v>
      </c>
      <c r="D2795" t="e">
        <f>IF(
OR('Options or Warrants'!B2795 = "8. Transferee of restricted securities", 'Options or Warrants'!B2795 = "9. Any person (substitution for securities etc.)"),
'Options or Warrants'!C2795,
IF(
'Options or Warrants'!B2795 = "",
#N/A,
'Options or Warrants'!B2795)
)</f>
        <v>#N/A</v>
      </c>
      <c r="E2795" t="e">
        <f>IF(
OR('Options - Free Attaching'!B2795 = "8. Transferee of restricted securities", 'Options - Free Attaching'!B2795 = "9. Any person (substitution for securities etc.)"),
'Options - Free Attaching'!C2795,
IF(
'Options - Free Attaching'!B2795 = "",
#N/A,
'Options - Free Attaching'!B2795)
)</f>
        <v>#N/A</v>
      </c>
      <c r="F2795" t="e">
        <f>IF(
OR('Con. Notes - Conversion'!B2795 = "8. Transferee of restricted securities", 'Con. Notes - Conversion'!B2795 = "9. Any person (substitution for securities etc.)"),
'Con. Notes - Conversion'!C2795,
IF(
'Con. Notes - Conversion'!B2795 = "",
#N/A,
'Con. Notes - Conversion'!B2795)
)</f>
        <v>#N/A</v>
      </c>
      <c r="G2795" t="e">
        <f>IF(
OR('Con. Notes - No Conversion'!B2795 = "8. Transferee of restricted securities", 'Con. Notes - No Conversion'!B2795 = "9. Any person (substitution for securities etc.)"),
'Con. Notes - No Conversion'!C2795,
IF(
'Con. Notes - No Conversion'!B2795 = "",
#N/A,
'Con. Notes - No Conversion'!B2795)
)</f>
        <v>#N/A</v>
      </c>
    </row>
    <row r="2796" spans="1:7" x14ac:dyDescent="0.25">
      <c r="A2796" t="e">
        <f>IF(
OR(Shares!B2796 = "8. Transferee of restricted securities", Shares!B2796 = "9. Any person (substitution for securities etc.)"),
Shares!C2796,
IF(
Shares!B2796 = "",
#N/A,
Shares!B2796)
)</f>
        <v>#N/A</v>
      </c>
      <c r="B2796" t="e">
        <f>IF(
OR('Shares - LTR - Granted'!B2796 = "8. Transferee of restricted securities", 'Shares - LTR - Granted'!B2796 = "9. Any person (substitution for securities etc.)"),
'Shares - LTR - Granted'!C2796,
IF(
'Shares - LTR - Granted'!B2796 = "",
#N/A,
'Shares - LTR - Granted'!B2796)
)</f>
        <v>#N/A</v>
      </c>
      <c r="C2796" t="e">
        <f>IF(
OR('Performance Securities'!B2796 = "8. Transferee of restricted securities", 'Performance Securities'!B2796 = "9. Any person (substitution for securities etc.)"),
'Performance Securities'!C2796,
IF(
'Performance Securities'!B2796 = "",
#N/A,
'Performance Securities'!B2796)
)</f>
        <v>#N/A</v>
      </c>
      <c r="D2796" t="e">
        <f>IF(
OR('Options or Warrants'!B2796 = "8. Transferee of restricted securities", 'Options or Warrants'!B2796 = "9. Any person (substitution for securities etc.)"),
'Options or Warrants'!C2796,
IF(
'Options or Warrants'!B2796 = "",
#N/A,
'Options or Warrants'!B2796)
)</f>
        <v>#N/A</v>
      </c>
      <c r="E2796" t="e">
        <f>IF(
OR('Options - Free Attaching'!B2796 = "8. Transferee of restricted securities", 'Options - Free Attaching'!B2796 = "9. Any person (substitution for securities etc.)"),
'Options - Free Attaching'!C2796,
IF(
'Options - Free Attaching'!B2796 = "",
#N/A,
'Options - Free Attaching'!B2796)
)</f>
        <v>#N/A</v>
      </c>
      <c r="F2796" t="e">
        <f>IF(
OR('Con. Notes - Conversion'!B2796 = "8. Transferee of restricted securities", 'Con. Notes - Conversion'!B2796 = "9. Any person (substitution for securities etc.)"),
'Con. Notes - Conversion'!C2796,
IF(
'Con. Notes - Conversion'!B2796 = "",
#N/A,
'Con. Notes - Conversion'!B2796)
)</f>
        <v>#N/A</v>
      </c>
      <c r="G2796" t="e">
        <f>IF(
OR('Con. Notes - No Conversion'!B2796 = "8. Transferee of restricted securities", 'Con. Notes - No Conversion'!B2796 = "9. Any person (substitution for securities etc.)"),
'Con. Notes - No Conversion'!C2796,
IF(
'Con. Notes - No Conversion'!B2796 = "",
#N/A,
'Con. Notes - No Conversion'!B2796)
)</f>
        <v>#N/A</v>
      </c>
    </row>
    <row r="2797" spans="1:7" x14ac:dyDescent="0.25">
      <c r="A2797" t="e">
        <f>IF(
OR(Shares!B2797 = "8. Transferee of restricted securities", Shares!B2797 = "9. Any person (substitution for securities etc.)"),
Shares!C2797,
IF(
Shares!B2797 = "",
#N/A,
Shares!B2797)
)</f>
        <v>#N/A</v>
      </c>
      <c r="B2797" t="e">
        <f>IF(
OR('Shares - LTR - Granted'!B2797 = "8. Transferee of restricted securities", 'Shares - LTR - Granted'!B2797 = "9. Any person (substitution for securities etc.)"),
'Shares - LTR - Granted'!C2797,
IF(
'Shares - LTR - Granted'!B2797 = "",
#N/A,
'Shares - LTR - Granted'!B2797)
)</f>
        <v>#N/A</v>
      </c>
      <c r="C2797" t="e">
        <f>IF(
OR('Performance Securities'!B2797 = "8. Transferee of restricted securities", 'Performance Securities'!B2797 = "9. Any person (substitution for securities etc.)"),
'Performance Securities'!C2797,
IF(
'Performance Securities'!B2797 = "",
#N/A,
'Performance Securities'!B2797)
)</f>
        <v>#N/A</v>
      </c>
      <c r="D2797" t="e">
        <f>IF(
OR('Options or Warrants'!B2797 = "8. Transferee of restricted securities", 'Options or Warrants'!B2797 = "9. Any person (substitution for securities etc.)"),
'Options or Warrants'!C2797,
IF(
'Options or Warrants'!B2797 = "",
#N/A,
'Options or Warrants'!B2797)
)</f>
        <v>#N/A</v>
      </c>
      <c r="E2797" t="e">
        <f>IF(
OR('Options - Free Attaching'!B2797 = "8. Transferee of restricted securities", 'Options - Free Attaching'!B2797 = "9. Any person (substitution for securities etc.)"),
'Options - Free Attaching'!C2797,
IF(
'Options - Free Attaching'!B2797 = "",
#N/A,
'Options - Free Attaching'!B2797)
)</f>
        <v>#N/A</v>
      </c>
      <c r="F2797" t="e">
        <f>IF(
OR('Con. Notes - Conversion'!B2797 = "8. Transferee of restricted securities", 'Con. Notes - Conversion'!B2797 = "9. Any person (substitution for securities etc.)"),
'Con. Notes - Conversion'!C2797,
IF(
'Con. Notes - Conversion'!B2797 = "",
#N/A,
'Con. Notes - Conversion'!B2797)
)</f>
        <v>#N/A</v>
      </c>
      <c r="G2797" t="e">
        <f>IF(
OR('Con. Notes - No Conversion'!B2797 = "8. Transferee of restricted securities", 'Con. Notes - No Conversion'!B2797 = "9. Any person (substitution for securities etc.)"),
'Con. Notes - No Conversion'!C2797,
IF(
'Con. Notes - No Conversion'!B2797 = "",
#N/A,
'Con. Notes - No Conversion'!B2797)
)</f>
        <v>#N/A</v>
      </c>
    </row>
    <row r="2798" spans="1:7" x14ac:dyDescent="0.25">
      <c r="A2798" t="e">
        <f>IF(
OR(Shares!B2798 = "8. Transferee of restricted securities", Shares!B2798 = "9. Any person (substitution for securities etc.)"),
Shares!C2798,
IF(
Shares!B2798 = "",
#N/A,
Shares!B2798)
)</f>
        <v>#N/A</v>
      </c>
      <c r="B2798" t="e">
        <f>IF(
OR('Shares - LTR - Granted'!B2798 = "8. Transferee of restricted securities", 'Shares - LTR - Granted'!B2798 = "9. Any person (substitution for securities etc.)"),
'Shares - LTR - Granted'!C2798,
IF(
'Shares - LTR - Granted'!B2798 = "",
#N/A,
'Shares - LTR - Granted'!B2798)
)</f>
        <v>#N/A</v>
      </c>
      <c r="C2798" t="e">
        <f>IF(
OR('Performance Securities'!B2798 = "8. Transferee of restricted securities", 'Performance Securities'!B2798 = "9. Any person (substitution for securities etc.)"),
'Performance Securities'!C2798,
IF(
'Performance Securities'!B2798 = "",
#N/A,
'Performance Securities'!B2798)
)</f>
        <v>#N/A</v>
      </c>
      <c r="D2798" t="e">
        <f>IF(
OR('Options or Warrants'!B2798 = "8. Transferee of restricted securities", 'Options or Warrants'!B2798 = "9. Any person (substitution for securities etc.)"),
'Options or Warrants'!C2798,
IF(
'Options or Warrants'!B2798 = "",
#N/A,
'Options or Warrants'!B2798)
)</f>
        <v>#N/A</v>
      </c>
      <c r="E2798" t="e">
        <f>IF(
OR('Options - Free Attaching'!B2798 = "8. Transferee of restricted securities", 'Options - Free Attaching'!B2798 = "9. Any person (substitution for securities etc.)"),
'Options - Free Attaching'!C2798,
IF(
'Options - Free Attaching'!B2798 = "",
#N/A,
'Options - Free Attaching'!B2798)
)</f>
        <v>#N/A</v>
      </c>
      <c r="F2798" t="e">
        <f>IF(
OR('Con. Notes - Conversion'!B2798 = "8. Transferee of restricted securities", 'Con. Notes - Conversion'!B2798 = "9. Any person (substitution for securities etc.)"),
'Con. Notes - Conversion'!C2798,
IF(
'Con. Notes - Conversion'!B2798 = "",
#N/A,
'Con. Notes - Conversion'!B2798)
)</f>
        <v>#N/A</v>
      </c>
      <c r="G2798" t="e">
        <f>IF(
OR('Con. Notes - No Conversion'!B2798 = "8. Transferee of restricted securities", 'Con. Notes - No Conversion'!B2798 = "9. Any person (substitution for securities etc.)"),
'Con. Notes - No Conversion'!C2798,
IF(
'Con. Notes - No Conversion'!B2798 = "",
#N/A,
'Con. Notes - No Conversion'!B2798)
)</f>
        <v>#N/A</v>
      </c>
    </row>
    <row r="2799" spans="1:7" x14ac:dyDescent="0.25">
      <c r="A2799" t="e">
        <f>IF(
OR(Shares!B2799 = "8. Transferee of restricted securities", Shares!B2799 = "9. Any person (substitution for securities etc.)"),
Shares!C2799,
IF(
Shares!B2799 = "",
#N/A,
Shares!B2799)
)</f>
        <v>#N/A</v>
      </c>
      <c r="B2799" t="e">
        <f>IF(
OR('Shares - LTR - Granted'!B2799 = "8. Transferee of restricted securities", 'Shares - LTR - Granted'!B2799 = "9. Any person (substitution for securities etc.)"),
'Shares - LTR - Granted'!C2799,
IF(
'Shares - LTR - Granted'!B2799 = "",
#N/A,
'Shares - LTR - Granted'!B2799)
)</f>
        <v>#N/A</v>
      </c>
      <c r="C2799" t="e">
        <f>IF(
OR('Performance Securities'!B2799 = "8. Transferee of restricted securities", 'Performance Securities'!B2799 = "9. Any person (substitution for securities etc.)"),
'Performance Securities'!C2799,
IF(
'Performance Securities'!B2799 = "",
#N/A,
'Performance Securities'!B2799)
)</f>
        <v>#N/A</v>
      </c>
      <c r="D2799" t="e">
        <f>IF(
OR('Options or Warrants'!B2799 = "8. Transferee of restricted securities", 'Options or Warrants'!B2799 = "9. Any person (substitution for securities etc.)"),
'Options or Warrants'!C2799,
IF(
'Options or Warrants'!B2799 = "",
#N/A,
'Options or Warrants'!B2799)
)</f>
        <v>#N/A</v>
      </c>
      <c r="E2799" t="e">
        <f>IF(
OR('Options - Free Attaching'!B2799 = "8. Transferee of restricted securities", 'Options - Free Attaching'!B2799 = "9. Any person (substitution for securities etc.)"),
'Options - Free Attaching'!C2799,
IF(
'Options - Free Attaching'!B2799 = "",
#N/A,
'Options - Free Attaching'!B2799)
)</f>
        <v>#N/A</v>
      </c>
      <c r="F2799" t="e">
        <f>IF(
OR('Con. Notes - Conversion'!B2799 = "8. Transferee of restricted securities", 'Con. Notes - Conversion'!B2799 = "9. Any person (substitution for securities etc.)"),
'Con. Notes - Conversion'!C2799,
IF(
'Con. Notes - Conversion'!B2799 = "",
#N/A,
'Con. Notes - Conversion'!B2799)
)</f>
        <v>#N/A</v>
      </c>
      <c r="G2799" t="e">
        <f>IF(
OR('Con. Notes - No Conversion'!B2799 = "8. Transferee of restricted securities", 'Con. Notes - No Conversion'!B2799 = "9. Any person (substitution for securities etc.)"),
'Con. Notes - No Conversion'!C2799,
IF(
'Con. Notes - No Conversion'!B2799 = "",
#N/A,
'Con. Notes - No Conversion'!B2799)
)</f>
        <v>#N/A</v>
      </c>
    </row>
    <row r="2800" spans="1:7" x14ac:dyDescent="0.25">
      <c r="A2800" t="e">
        <f>IF(
OR(Shares!B2800 = "8. Transferee of restricted securities", Shares!B2800 = "9. Any person (substitution for securities etc.)"),
Shares!C2800,
IF(
Shares!B2800 = "",
#N/A,
Shares!B2800)
)</f>
        <v>#N/A</v>
      </c>
      <c r="B2800" t="e">
        <f>IF(
OR('Shares - LTR - Granted'!B2800 = "8. Transferee of restricted securities", 'Shares - LTR - Granted'!B2800 = "9. Any person (substitution for securities etc.)"),
'Shares - LTR - Granted'!C2800,
IF(
'Shares - LTR - Granted'!B2800 = "",
#N/A,
'Shares - LTR - Granted'!B2800)
)</f>
        <v>#N/A</v>
      </c>
      <c r="C2800" t="e">
        <f>IF(
OR('Performance Securities'!B2800 = "8. Transferee of restricted securities", 'Performance Securities'!B2800 = "9. Any person (substitution for securities etc.)"),
'Performance Securities'!C2800,
IF(
'Performance Securities'!B2800 = "",
#N/A,
'Performance Securities'!B2800)
)</f>
        <v>#N/A</v>
      </c>
      <c r="D2800" t="e">
        <f>IF(
OR('Options or Warrants'!B2800 = "8. Transferee of restricted securities", 'Options or Warrants'!B2800 = "9. Any person (substitution for securities etc.)"),
'Options or Warrants'!C2800,
IF(
'Options or Warrants'!B2800 = "",
#N/A,
'Options or Warrants'!B2800)
)</f>
        <v>#N/A</v>
      </c>
      <c r="E2800" t="e">
        <f>IF(
OR('Options - Free Attaching'!B2800 = "8. Transferee of restricted securities", 'Options - Free Attaching'!B2800 = "9. Any person (substitution for securities etc.)"),
'Options - Free Attaching'!C2800,
IF(
'Options - Free Attaching'!B2800 = "",
#N/A,
'Options - Free Attaching'!B2800)
)</f>
        <v>#N/A</v>
      </c>
      <c r="F2800" t="e">
        <f>IF(
OR('Con. Notes - Conversion'!B2800 = "8. Transferee of restricted securities", 'Con. Notes - Conversion'!B2800 = "9. Any person (substitution for securities etc.)"),
'Con. Notes - Conversion'!C2800,
IF(
'Con. Notes - Conversion'!B2800 = "",
#N/A,
'Con. Notes - Conversion'!B2800)
)</f>
        <v>#N/A</v>
      </c>
      <c r="G2800" t="e">
        <f>IF(
OR('Con. Notes - No Conversion'!B2800 = "8. Transferee of restricted securities", 'Con. Notes - No Conversion'!B2800 = "9. Any person (substitution for securities etc.)"),
'Con. Notes - No Conversion'!C2800,
IF(
'Con. Notes - No Conversion'!B2800 = "",
#N/A,
'Con. Notes - No Conversion'!B2800)
)</f>
        <v>#N/A</v>
      </c>
    </row>
    <row r="2801" spans="1:7" x14ac:dyDescent="0.25">
      <c r="A2801" t="e">
        <f>IF(
OR(Shares!B2801 = "8. Transferee of restricted securities", Shares!B2801 = "9. Any person (substitution for securities etc.)"),
Shares!C2801,
IF(
Shares!B2801 = "",
#N/A,
Shares!B2801)
)</f>
        <v>#N/A</v>
      </c>
      <c r="B2801" t="e">
        <f>IF(
OR('Shares - LTR - Granted'!B2801 = "8. Transferee of restricted securities", 'Shares - LTR - Granted'!B2801 = "9. Any person (substitution for securities etc.)"),
'Shares - LTR - Granted'!C2801,
IF(
'Shares - LTR - Granted'!B2801 = "",
#N/A,
'Shares - LTR - Granted'!B2801)
)</f>
        <v>#N/A</v>
      </c>
      <c r="C2801" t="e">
        <f>IF(
OR('Performance Securities'!B2801 = "8. Transferee of restricted securities", 'Performance Securities'!B2801 = "9. Any person (substitution for securities etc.)"),
'Performance Securities'!C2801,
IF(
'Performance Securities'!B2801 = "",
#N/A,
'Performance Securities'!B2801)
)</f>
        <v>#N/A</v>
      </c>
      <c r="D2801" t="e">
        <f>IF(
OR('Options or Warrants'!B2801 = "8. Transferee of restricted securities", 'Options or Warrants'!B2801 = "9. Any person (substitution for securities etc.)"),
'Options or Warrants'!C2801,
IF(
'Options or Warrants'!B2801 = "",
#N/A,
'Options or Warrants'!B2801)
)</f>
        <v>#N/A</v>
      </c>
      <c r="E2801" t="e">
        <f>IF(
OR('Options - Free Attaching'!B2801 = "8. Transferee of restricted securities", 'Options - Free Attaching'!B2801 = "9. Any person (substitution for securities etc.)"),
'Options - Free Attaching'!C2801,
IF(
'Options - Free Attaching'!B2801 = "",
#N/A,
'Options - Free Attaching'!B2801)
)</f>
        <v>#N/A</v>
      </c>
      <c r="F2801" t="e">
        <f>IF(
OR('Con. Notes - Conversion'!B2801 = "8. Transferee of restricted securities", 'Con. Notes - Conversion'!B2801 = "9. Any person (substitution for securities etc.)"),
'Con. Notes - Conversion'!C2801,
IF(
'Con. Notes - Conversion'!B2801 = "",
#N/A,
'Con. Notes - Conversion'!B2801)
)</f>
        <v>#N/A</v>
      </c>
      <c r="G2801" t="e">
        <f>IF(
OR('Con. Notes - No Conversion'!B2801 = "8. Transferee of restricted securities", 'Con. Notes - No Conversion'!B2801 = "9. Any person (substitution for securities etc.)"),
'Con. Notes - No Conversion'!C2801,
IF(
'Con. Notes - No Conversion'!B2801 = "",
#N/A,
'Con. Notes - No Conversion'!B2801)
)</f>
        <v>#N/A</v>
      </c>
    </row>
    <row r="2802" spans="1:7" x14ac:dyDescent="0.25">
      <c r="A2802" t="e">
        <f>IF(
OR(Shares!B2802 = "8. Transferee of restricted securities", Shares!B2802 = "9. Any person (substitution for securities etc.)"),
Shares!C2802,
IF(
Shares!B2802 = "",
#N/A,
Shares!B2802)
)</f>
        <v>#N/A</v>
      </c>
      <c r="B2802" t="e">
        <f>IF(
OR('Shares - LTR - Granted'!B2802 = "8. Transferee of restricted securities", 'Shares - LTR - Granted'!B2802 = "9. Any person (substitution for securities etc.)"),
'Shares - LTR - Granted'!C2802,
IF(
'Shares - LTR - Granted'!B2802 = "",
#N/A,
'Shares - LTR - Granted'!B2802)
)</f>
        <v>#N/A</v>
      </c>
      <c r="C2802" t="e">
        <f>IF(
OR('Performance Securities'!B2802 = "8. Transferee of restricted securities", 'Performance Securities'!B2802 = "9. Any person (substitution for securities etc.)"),
'Performance Securities'!C2802,
IF(
'Performance Securities'!B2802 = "",
#N/A,
'Performance Securities'!B2802)
)</f>
        <v>#N/A</v>
      </c>
      <c r="D2802" t="e">
        <f>IF(
OR('Options or Warrants'!B2802 = "8. Transferee of restricted securities", 'Options or Warrants'!B2802 = "9. Any person (substitution for securities etc.)"),
'Options or Warrants'!C2802,
IF(
'Options or Warrants'!B2802 = "",
#N/A,
'Options or Warrants'!B2802)
)</f>
        <v>#N/A</v>
      </c>
      <c r="E2802" t="e">
        <f>IF(
OR('Options - Free Attaching'!B2802 = "8. Transferee of restricted securities", 'Options - Free Attaching'!B2802 = "9. Any person (substitution for securities etc.)"),
'Options - Free Attaching'!C2802,
IF(
'Options - Free Attaching'!B2802 = "",
#N/A,
'Options - Free Attaching'!B2802)
)</f>
        <v>#N/A</v>
      </c>
      <c r="F2802" t="e">
        <f>IF(
OR('Con. Notes - Conversion'!B2802 = "8. Transferee of restricted securities", 'Con. Notes - Conversion'!B2802 = "9. Any person (substitution for securities etc.)"),
'Con. Notes - Conversion'!C2802,
IF(
'Con. Notes - Conversion'!B2802 = "",
#N/A,
'Con. Notes - Conversion'!B2802)
)</f>
        <v>#N/A</v>
      </c>
      <c r="G2802" t="e">
        <f>IF(
OR('Con. Notes - No Conversion'!B2802 = "8. Transferee of restricted securities", 'Con. Notes - No Conversion'!B2802 = "9. Any person (substitution for securities etc.)"),
'Con. Notes - No Conversion'!C2802,
IF(
'Con. Notes - No Conversion'!B2802 = "",
#N/A,
'Con. Notes - No Conversion'!B2802)
)</f>
        <v>#N/A</v>
      </c>
    </row>
    <row r="2803" spans="1:7" x14ac:dyDescent="0.25">
      <c r="A2803" t="e">
        <f>IF(
OR(Shares!B2803 = "8. Transferee of restricted securities", Shares!B2803 = "9. Any person (substitution for securities etc.)"),
Shares!C2803,
IF(
Shares!B2803 = "",
#N/A,
Shares!B2803)
)</f>
        <v>#N/A</v>
      </c>
      <c r="B2803" t="e">
        <f>IF(
OR('Shares - LTR - Granted'!B2803 = "8. Transferee of restricted securities", 'Shares - LTR - Granted'!B2803 = "9. Any person (substitution for securities etc.)"),
'Shares - LTR - Granted'!C2803,
IF(
'Shares - LTR - Granted'!B2803 = "",
#N/A,
'Shares - LTR - Granted'!B2803)
)</f>
        <v>#N/A</v>
      </c>
      <c r="C2803" t="e">
        <f>IF(
OR('Performance Securities'!B2803 = "8. Transferee of restricted securities", 'Performance Securities'!B2803 = "9. Any person (substitution for securities etc.)"),
'Performance Securities'!C2803,
IF(
'Performance Securities'!B2803 = "",
#N/A,
'Performance Securities'!B2803)
)</f>
        <v>#N/A</v>
      </c>
      <c r="D2803" t="e">
        <f>IF(
OR('Options or Warrants'!B2803 = "8. Transferee of restricted securities", 'Options or Warrants'!B2803 = "9. Any person (substitution for securities etc.)"),
'Options or Warrants'!C2803,
IF(
'Options or Warrants'!B2803 = "",
#N/A,
'Options or Warrants'!B2803)
)</f>
        <v>#N/A</v>
      </c>
      <c r="E2803" t="e">
        <f>IF(
OR('Options - Free Attaching'!B2803 = "8. Transferee of restricted securities", 'Options - Free Attaching'!B2803 = "9. Any person (substitution for securities etc.)"),
'Options - Free Attaching'!C2803,
IF(
'Options - Free Attaching'!B2803 = "",
#N/A,
'Options - Free Attaching'!B2803)
)</f>
        <v>#N/A</v>
      </c>
      <c r="F2803" t="e">
        <f>IF(
OR('Con. Notes - Conversion'!B2803 = "8. Transferee of restricted securities", 'Con. Notes - Conversion'!B2803 = "9. Any person (substitution for securities etc.)"),
'Con. Notes - Conversion'!C2803,
IF(
'Con. Notes - Conversion'!B2803 = "",
#N/A,
'Con. Notes - Conversion'!B2803)
)</f>
        <v>#N/A</v>
      </c>
      <c r="G2803" t="e">
        <f>IF(
OR('Con. Notes - No Conversion'!B2803 = "8. Transferee of restricted securities", 'Con. Notes - No Conversion'!B2803 = "9. Any person (substitution for securities etc.)"),
'Con. Notes - No Conversion'!C2803,
IF(
'Con. Notes - No Conversion'!B2803 = "",
#N/A,
'Con. Notes - No Conversion'!B2803)
)</f>
        <v>#N/A</v>
      </c>
    </row>
    <row r="2804" spans="1:7" x14ac:dyDescent="0.25">
      <c r="A2804" t="e">
        <f>IF(
OR(Shares!B2804 = "8. Transferee of restricted securities", Shares!B2804 = "9. Any person (substitution for securities etc.)"),
Shares!C2804,
IF(
Shares!B2804 = "",
#N/A,
Shares!B2804)
)</f>
        <v>#N/A</v>
      </c>
      <c r="B2804" t="e">
        <f>IF(
OR('Shares - LTR - Granted'!B2804 = "8. Transferee of restricted securities", 'Shares - LTR - Granted'!B2804 = "9. Any person (substitution for securities etc.)"),
'Shares - LTR - Granted'!C2804,
IF(
'Shares - LTR - Granted'!B2804 = "",
#N/A,
'Shares - LTR - Granted'!B2804)
)</f>
        <v>#N/A</v>
      </c>
      <c r="C2804" t="e">
        <f>IF(
OR('Performance Securities'!B2804 = "8. Transferee of restricted securities", 'Performance Securities'!B2804 = "9. Any person (substitution for securities etc.)"),
'Performance Securities'!C2804,
IF(
'Performance Securities'!B2804 = "",
#N/A,
'Performance Securities'!B2804)
)</f>
        <v>#N/A</v>
      </c>
      <c r="D2804" t="e">
        <f>IF(
OR('Options or Warrants'!B2804 = "8. Transferee of restricted securities", 'Options or Warrants'!B2804 = "9. Any person (substitution for securities etc.)"),
'Options or Warrants'!C2804,
IF(
'Options or Warrants'!B2804 = "",
#N/A,
'Options or Warrants'!B2804)
)</f>
        <v>#N/A</v>
      </c>
      <c r="E2804" t="e">
        <f>IF(
OR('Options - Free Attaching'!B2804 = "8. Transferee of restricted securities", 'Options - Free Attaching'!B2804 = "9. Any person (substitution for securities etc.)"),
'Options - Free Attaching'!C2804,
IF(
'Options - Free Attaching'!B2804 = "",
#N/A,
'Options - Free Attaching'!B2804)
)</f>
        <v>#N/A</v>
      </c>
      <c r="F2804" t="e">
        <f>IF(
OR('Con. Notes - Conversion'!B2804 = "8. Transferee of restricted securities", 'Con. Notes - Conversion'!B2804 = "9. Any person (substitution for securities etc.)"),
'Con. Notes - Conversion'!C2804,
IF(
'Con. Notes - Conversion'!B2804 = "",
#N/A,
'Con. Notes - Conversion'!B2804)
)</f>
        <v>#N/A</v>
      </c>
      <c r="G2804" t="e">
        <f>IF(
OR('Con. Notes - No Conversion'!B2804 = "8. Transferee of restricted securities", 'Con. Notes - No Conversion'!B2804 = "9. Any person (substitution for securities etc.)"),
'Con. Notes - No Conversion'!C2804,
IF(
'Con. Notes - No Conversion'!B2804 = "",
#N/A,
'Con. Notes - No Conversion'!B2804)
)</f>
        <v>#N/A</v>
      </c>
    </row>
    <row r="2805" spans="1:7" x14ac:dyDescent="0.25">
      <c r="A2805" t="e">
        <f>IF(
OR(Shares!B2805 = "8. Transferee of restricted securities", Shares!B2805 = "9. Any person (substitution for securities etc.)"),
Shares!C2805,
IF(
Shares!B2805 = "",
#N/A,
Shares!B2805)
)</f>
        <v>#N/A</v>
      </c>
      <c r="B2805" t="e">
        <f>IF(
OR('Shares - LTR - Granted'!B2805 = "8. Transferee of restricted securities", 'Shares - LTR - Granted'!B2805 = "9. Any person (substitution for securities etc.)"),
'Shares - LTR - Granted'!C2805,
IF(
'Shares - LTR - Granted'!B2805 = "",
#N/A,
'Shares - LTR - Granted'!B2805)
)</f>
        <v>#N/A</v>
      </c>
      <c r="C2805" t="e">
        <f>IF(
OR('Performance Securities'!B2805 = "8. Transferee of restricted securities", 'Performance Securities'!B2805 = "9. Any person (substitution for securities etc.)"),
'Performance Securities'!C2805,
IF(
'Performance Securities'!B2805 = "",
#N/A,
'Performance Securities'!B2805)
)</f>
        <v>#N/A</v>
      </c>
      <c r="D2805" t="e">
        <f>IF(
OR('Options or Warrants'!B2805 = "8. Transferee of restricted securities", 'Options or Warrants'!B2805 = "9. Any person (substitution for securities etc.)"),
'Options or Warrants'!C2805,
IF(
'Options or Warrants'!B2805 = "",
#N/A,
'Options or Warrants'!B2805)
)</f>
        <v>#N/A</v>
      </c>
      <c r="E2805" t="e">
        <f>IF(
OR('Options - Free Attaching'!B2805 = "8. Transferee of restricted securities", 'Options - Free Attaching'!B2805 = "9. Any person (substitution for securities etc.)"),
'Options - Free Attaching'!C2805,
IF(
'Options - Free Attaching'!B2805 = "",
#N/A,
'Options - Free Attaching'!B2805)
)</f>
        <v>#N/A</v>
      </c>
      <c r="F2805" t="e">
        <f>IF(
OR('Con. Notes - Conversion'!B2805 = "8. Transferee of restricted securities", 'Con. Notes - Conversion'!B2805 = "9. Any person (substitution for securities etc.)"),
'Con. Notes - Conversion'!C2805,
IF(
'Con. Notes - Conversion'!B2805 = "",
#N/A,
'Con. Notes - Conversion'!B2805)
)</f>
        <v>#N/A</v>
      </c>
      <c r="G2805" t="e">
        <f>IF(
OR('Con. Notes - No Conversion'!B2805 = "8. Transferee of restricted securities", 'Con. Notes - No Conversion'!B2805 = "9. Any person (substitution for securities etc.)"),
'Con. Notes - No Conversion'!C2805,
IF(
'Con. Notes - No Conversion'!B2805 = "",
#N/A,
'Con. Notes - No Conversion'!B2805)
)</f>
        <v>#N/A</v>
      </c>
    </row>
    <row r="2806" spans="1:7" x14ac:dyDescent="0.25">
      <c r="A2806" t="e">
        <f>IF(
OR(Shares!B2806 = "8. Transferee of restricted securities", Shares!B2806 = "9. Any person (substitution for securities etc.)"),
Shares!C2806,
IF(
Shares!B2806 = "",
#N/A,
Shares!B2806)
)</f>
        <v>#N/A</v>
      </c>
      <c r="B2806" t="e">
        <f>IF(
OR('Shares - LTR - Granted'!B2806 = "8. Transferee of restricted securities", 'Shares - LTR - Granted'!B2806 = "9. Any person (substitution for securities etc.)"),
'Shares - LTR - Granted'!C2806,
IF(
'Shares - LTR - Granted'!B2806 = "",
#N/A,
'Shares - LTR - Granted'!B2806)
)</f>
        <v>#N/A</v>
      </c>
      <c r="C2806" t="e">
        <f>IF(
OR('Performance Securities'!B2806 = "8. Transferee of restricted securities", 'Performance Securities'!B2806 = "9. Any person (substitution for securities etc.)"),
'Performance Securities'!C2806,
IF(
'Performance Securities'!B2806 = "",
#N/A,
'Performance Securities'!B2806)
)</f>
        <v>#N/A</v>
      </c>
      <c r="D2806" t="e">
        <f>IF(
OR('Options or Warrants'!B2806 = "8. Transferee of restricted securities", 'Options or Warrants'!B2806 = "9. Any person (substitution for securities etc.)"),
'Options or Warrants'!C2806,
IF(
'Options or Warrants'!B2806 = "",
#N/A,
'Options or Warrants'!B2806)
)</f>
        <v>#N/A</v>
      </c>
      <c r="E2806" t="e">
        <f>IF(
OR('Options - Free Attaching'!B2806 = "8. Transferee of restricted securities", 'Options - Free Attaching'!B2806 = "9. Any person (substitution for securities etc.)"),
'Options - Free Attaching'!C2806,
IF(
'Options - Free Attaching'!B2806 = "",
#N/A,
'Options - Free Attaching'!B2806)
)</f>
        <v>#N/A</v>
      </c>
      <c r="F2806" t="e">
        <f>IF(
OR('Con. Notes - Conversion'!B2806 = "8. Transferee of restricted securities", 'Con. Notes - Conversion'!B2806 = "9. Any person (substitution for securities etc.)"),
'Con. Notes - Conversion'!C2806,
IF(
'Con. Notes - Conversion'!B2806 = "",
#N/A,
'Con. Notes - Conversion'!B2806)
)</f>
        <v>#N/A</v>
      </c>
      <c r="G2806" t="e">
        <f>IF(
OR('Con. Notes - No Conversion'!B2806 = "8. Transferee of restricted securities", 'Con. Notes - No Conversion'!B2806 = "9. Any person (substitution for securities etc.)"),
'Con. Notes - No Conversion'!C2806,
IF(
'Con. Notes - No Conversion'!B2806 = "",
#N/A,
'Con. Notes - No Conversion'!B2806)
)</f>
        <v>#N/A</v>
      </c>
    </row>
    <row r="2807" spans="1:7" x14ac:dyDescent="0.25">
      <c r="A2807" t="e">
        <f>IF(
OR(Shares!B2807 = "8. Transferee of restricted securities", Shares!B2807 = "9. Any person (substitution for securities etc.)"),
Shares!C2807,
IF(
Shares!B2807 = "",
#N/A,
Shares!B2807)
)</f>
        <v>#N/A</v>
      </c>
      <c r="B2807" t="e">
        <f>IF(
OR('Shares - LTR - Granted'!B2807 = "8. Transferee of restricted securities", 'Shares - LTR - Granted'!B2807 = "9. Any person (substitution for securities etc.)"),
'Shares - LTR - Granted'!C2807,
IF(
'Shares - LTR - Granted'!B2807 = "",
#N/A,
'Shares - LTR - Granted'!B2807)
)</f>
        <v>#N/A</v>
      </c>
      <c r="C2807" t="e">
        <f>IF(
OR('Performance Securities'!B2807 = "8. Transferee of restricted securities", 'Performance Securities'!B2807 = "9. Any person (substitution for securities etc.)"),
'Performance Securities'!C2807,
IF(
'Performance Securities'!B2807 = "",
#N/A,
'Performance Securities'!B2807)
)</f>
        <v>#N/A</v>
      </c>
      <c r="D2807" t="e">
        <f>IF(
OR('Options or Warrants'!B2807 = "8. Transferee of restricted securities", 'Options or Warrants'!B2807 = "9. Any person (substitution for securities etc.)"),
'Options or Warrants'!C2807,
IF(
'Options or Warrants'!B2807 = "",
#N/A,
'Options or Warrants'!B2807)
)</f>
        <v>#N/A</v>
      </c>
      <c r="E2807" t="e">
        <f>IF(
OR('Options - Free Attaching'!B2807 = "8. Transferee of restricted securities", 'Options - Free Attaching'!B2807 = "9. Any person (substitution for securities etc.)"),
'Options - Free Attaching'!C2807,
IF(
'Options - Free Attaching'!B2807 = "",
#N/A,
'Options - Free Attaching'!B2807)
)</f>
        <v>#N/A</v>
      </c>
      <c r="F2807" t="e">
        <f>IF(
OR('Con. Notes - Conversion'!B2807 = "8. Transferee of restricted securities", 'Con. Notes - Conversion'!B2807 = "9. Any person (substitution for securities etc.)"),
'Con. Notes - Conversion'!C2807,
IF(
'Con. Notes - Conversion'!B2807 = "",
#N/A,
'Con. Notes - Conversion'!B2807)
)</f>
        <v>#N/A</v>
      </c>
      <c r="G2807" t="e">
        <f>IF(
OR('Con. Notes - No Conversion'!B2807 = "8. Transferee of restricted securities", 'Con. Notes - No Conversion'!B2807 = "9. Any person (substitution for securities etc.)"),
'Con. Notes - No Conversion'!C2807,
IF(
'Con. Notes - No Conversion'!B2807 = "",
#N/A,
'Con. Notes - No Conversion'!B2807)
)</f>
        <v>#N/A</v>
      </c>
    </row>
    <row r="2808" spans="1:7" x14ac:dyDescent="0.25">
      <c r="A2808" t="e">
        <f>IF(
OR(Shares!B2808 = "8. Transferee of restricted securities", Shares!B2808 = "9. Any person (substitution for securities etc.)"),
Shares!C2808,
IF(
Shares!B2808 = "",
#N/A,
Shares!B2808)
)</f>
        <v>#N/A</v>
      </c>
      <c r="B2808" t="e">
        <f>IF(
OR('Shares - LTR - Granted'!B2808 = "8. Transferee of restricted securities", 'Shares - LTR - Granted'!B2808 = "9. Any person (substitution for securities etc.)"),
'Shares - LTR - Granted'!C2808,
IF(
'Shares - LTR - Granted'!B2808 = "",
#N/A,
'Shares - LTR - Granted'!B2808)
)</f>
        <v>#N/A</v>
      </c>
      <c r="C2808" t="e">
        <f>IF(
OR('Performance Securities'!B2808 = "8. Transferee of restricted securities", 'Performance Securities'!B2808 = "9. Any person (substitution for securities etc.)"),
'Performance Securities'!C2808,
IF(
'Performance Securities'!B2808 = "",
#N/A,
'Performance Securities'!B2808)
)</f>
        <v>#N/A</v>
      </c>
      <c r="D2808" t="e">
        <f>IF(
OR('Options or Warrants'!B2808 = "8. Transferee of restricted securities", 'Options or Warrants'!B2808 = "9. Any person (substitution for securities etc.)"),
'Options or Warrants'!C2808,
IF(
'Options or Warrants'!B2808 = "",
#N/A,
'Options or Warrants'!B2808)
)</f>
        <v>#N/A</v>
      </c>
      <c r="E2808" t="e">
        <f>IF(
OR('Options - Free Attaching'!B2808 = "8. Transferee of restricted securities", 'Options - Free Attaching'!B2808 = "9. Any person (substitution for securities etc.)"),
'Options - Free Attaching'!C2808,
IF(
'Options - Free Attaching'!B2808 = "",
#N/A,
'Options - Free Attaching'!B2808)
)</f>
        <v>#N/A</v>
      </c>
      <c r="F2808" t="e">
        <f>IF(
OR('Con. Notes - Conversion'!B2808 = "8. Transferee of restricted securities", 'Con. Notes - Conversion'!B2808 = "9. Any person (substitution for securities etc.)"),
'Con. Notes - Conversion'!C2808,
IF(
'Con. Notes - Conversion'!B2808 = "",
#N/A,
'Con. Notes - Conversion'!B2808)
)</f>
        <v>#N/A</v>
      </c>
      <c r="G2808" t="e">
        <f>IF(
OR('Con. Notes - No Conversion'!B2808 = "8. Transferee of restricted securities", 'Con. Notes - No Conversion'!B2808 = "9. Any person (substitution for securities etc.)"),
'Con. Notes - No Conversion'!C2808,
IF(
'Con. Notes - No Conversion'!B2808 = "",
#N/A,
'Con. Notes - No Conversion'!B2808)
)</f>
        <v>#N/A</v>
      </c>
    </row>
    <row r="2809" spans="1:7" x14ac:dyDescent="0.25">
      <c r="A2809" t="e">
        <f>IF(
OR(Shares!B2809 = "8. Transferee of restricted securities", Shares!B2809 = "9. Any person (substitution for securities etc.)"),
Shares!C2809,
IF(
Shares!B2809 = "",
#N/A,
Shares!B2809)
)</f>
        <v>#N/A</v>
      </c>
      <c r="B2809" t="e">
        <f>IF(
OR('Shares - LTR - Granted'!B2809 = "8. Transferee of restricted securities", 'Shares - LTR - Granted'!B2809 = "9. Any person (substitution for securities etc.)"),
'Shares - LTR - Granted'!C2809,
IF(
'Shares - LTR - Granted'!B2809 = "",
#N/A,
'Shares - LTR - Granted'!B2809)
)</f>
        <v>#N/A</v>
      </c>
      <c r="C2809" t="e">
        <f>IF(
OR('Performance Securities'!B2809 = "8. Transferee of restricted securities", 'Performance Securities'!B2809 = "9. Any person (substitution for securities etc.)"),
'Performance Securities'!C2809,
IF(
'Performance Securities'!B2809 = "",
#N/A,
'Performance Securities'!B2809)
)</f>
        <v>#N/A</v>
      </c>
      <c r="D2809" t="e">
        <f>IF(
OR('Options or Warrants'!B2809 = "8. Transferee of restricted securities", 'Options or Warrants'!B2809 = "9. Any person (substitution for securities etc.)"),
'Options or Warrants'!C2809,
IF(
'Options or Warrants'!B2809 = "",
#N/A,
'Options or Warrants'!B2809)
)</f>
        <v>#N/A</v>
      </c>
      <c r="E2809" t="e">
        <f>IF(
OR('Options - Free Attaching'!B2809 = "8. Transferee of restricted securities", 'Options - Free Attaching'!B2809 = "9. Any person (substitution for securities etc.)"),
'Options - Free Attaching'!C2809,
IF(
'Options - Free Attaching'!B2809 = "",
#N/A,
'Options - Free Attaching'!B2809)
)</f>
        <v>#N/A</v>
      </c>
      <c r="F2809" t="e">
        <f>IF(
OR('Con. Notes - Conversion'!B2809 = "8. Transferee of restricted securities", 'Con. Notes - Conversion'!B2809 = "9. Any person (substitution for securities etc.)"),
'Con. Notes - Conversion'!C2809,
IF(
'Con. Notes - Conversion'!B2809 = "",
#N/A,
'Con. Notes - Conversion'!B2809)
)</f>
        <v>#N/A</v>
      </c>
      <c r="G2809" t="e">
        <f>IF(
OR('Con. Notes - No Conversion'!B2809 = "8. Transferee of restricted securities", 'Con. Notes - No Conversion'!B2809 = "9. Any person (substitution for securities etc.)"),
'Con. Notes - No Conversion'!C2809,
IF(
'Con. Notes - No Conversion'!B2809 = "",
#N/A,
'Con. Notes - No Conversion'!B2809)
)</f>
        <v>#N/A</v>
      </c>
    </row>
    <row r="2810" spans="1:7" x14ac:dyDescent="0.25">
      <c r="A2810" t="e">
        <f>IF(
OR(Shares!B2810 = "8. Transferee of restricted securities", Shares!B2810 = "9. Any person (substitution for securities etc.)"),
Shares!C2810,
IF(
Shares!B2810 = "",
#N/A,
Shares!B2810)
)</f>
        <v>#N/A</v>
      </c>
      <c r="B2810" t="e">
        <f>IF(
OR('Shares - LTR - Granted'!B2810 = "8. Transferee of restricted securities", 'Shares - LTR - Granted'!B2810 = "9. Any person (substitution for securities etc.)"),
'Shares - LTR - Granted'!C2810,
IF(
'Shares - LTR - Granted'!B2810 = "",
#N/A,
'Shares - LTR - Granted'!B2810)
)</f>
        <v>#N/A</v>
      </c>
      <c r="C2810" t="e">
        <f>IF(
OR('Performance Securities'!B2810 = "8. Transferee of restricted securities", 'Performance Securities'!B2810 = "9. Any person (substitution for securities etc.)"),
'Performance Securities'!C2810,
IF(
'Performance Securities'!B2810 = "",
#N/A,
'Performance Securities'!B2810)
)</f>
        <v>#N/A</v>
      </c>
      <c r="D2810" t="e">
        <f>IF(
OR('Options or Warrants'!B2810 = "8. Transferee of restricted securities", 'Options or Warrants'!B2810 = "9. Any person (substitution for securities etc.)"),
'Options or Warrants'!C2810,
IF(
'Options or Warrants'!B2810 = "",
#N/A,
'Options or Warrants'!B2810)
)</f>
        <v>#N/A</v>
      </c>
      <c r="E2810" t="e">
        <f>IF(
OR('Options - Free Attaching'!B2810 = "8. Transferee of restricted securities", 'Options - Free Attaching'!B2810 = "9. Any person (substitution for securities etc.)"),
'Options - Free Attaching'!C2810,
IF(
'Options - Free Attaching'!B2810 = "",
#N/A,
'Options - Free Attaching'!B2810)
)</f>
        <v>#N/A</v>
      </c>
      <c r="F2810" t="e">
        <f>IF(
OR('Con. Notes - Conversion'!B2810 = "8. Transferee of restricted securities", 'Con. Notes - Conversion'!B2810 = "9. Any person (substitution for securities etc.)"),
'Con. Notes - Conversion'!C2810,
IF(
'Con. Notes - Conversion'!B2810 = "",
#N/A,
'Con. Notes - Conversion'!B2810)
)</f>
        <v>#N/A</v>
      </c>
      <c r="G2810" t="e">
        <f>IF(
OR('Con. Notes - No Conversion'!B2810 = "8. Transferee of restricted securities", 'Con. Notes - No Conversion'!B2810 = "9. Any person (substitution for securities etc.)"),
'Con. Notes - No Conversion'!C2810,
IF(
'Con. Notes - No Conversion'!B2810 = "",
#N/A,
'Con. Notes - No Conversion'!B2810)
)</f>
        <v>#N/A</v>
      </c>
    </row>
    <row r="2811" spans="1:7" x14ac:dyDescent="0.25">
      <c r="A2811" t="e">
        <f>IF(
OR(Shares!B2811 = "8. Transferee of restricted securities", Shares!B2811 = "9. Any person (substitution for securities etc.)"),
Shares!C2811,
IF(
Shares!B2811 = "",
#N/A,
Shares!B2811)
)</f>
        <v>#N/A</v>
      </c>
      <c r="B2811" t="e">
        <f>IF(
OR('Shares - LTR - Granted'!B2811 = "8. Transferee of restricted securities", 'Shares - LTR - Granted'!B2811 = "9. Any person (substitution for securities etc.)"),
'Shares - LTR - Granted'!C2811,
IF(
'Shares - LTR - Granted'!B2811 = "",
#N/A,
'Shares - LTR - Granted'!B2811)
)</f>
        <v>#N/A</v>
      </c>
      <c r="C2811" t="e">
        <f>IF(
OR('Performance Securities'!B2811 = "8. Transferee of restricted securities", 'Performance Securities'!B2811 = "9. Any person (substitution for securities etc.)"),
'Performance Securities'!C2811,
IF(
'Performance Securities'!B2811 = "",
#N/A,
'Performance Securities'!B2811)
)</f>
        <v>#N/A</v>
      </c>
      <c r="D2811" t="e">
        <f>IF(
OR('Options or Warrants'!B2811 = "8. Transferee of restricted securities", 'Options or Warrants'!B2811 = "9. Any person (substitution for securities etc.)"),
'Options or Warrants'!C2811,
IF(
'Options or Warrants'!B2811 = "",
#N/A,
'Options or Warrants'!B2811)
)</f>
        <v>#N/A</v>
      </c>
      <c r="E2811" t="e">
        <f>IF(
OR('Options - Free Attaching'!B2811 = "8. Transferee of restricted securities", 'Options - Free Attaching'!B2811 = "9. Any person (substitution for securities etc.)"),
'Options - Free Attaching'!C2811,
IF(
'Options - Free Attaching'!B2811 = "",
#N/A,
'Options - Free Attaching'!B2811)
)</f>
        <v>#N/A</v>
      </c>
      <c r="F2811" t="e">
        <f>IF(
OR('Con. Notes - Conversion'!B2811 = "8. Transferee of restricted securities", 'Con. Notes - Conversion'!B2811 = "9. Any person (substitution for securities etc.)"),
'Con. Notes - Conversion'!C2811,
IF(
'Con. Notes - Conversion'!B2811 = "",
#N/A,
'Con. Notes - Conversion'!B2811)
)</f>
        <v>#N/A</v>
      </c>
      <c r="G2811" t="e">
        <f>IF(
OR('Con. Notes - No Conversion'!B2811 = "8. Transferee of restricted securities", 'Con. Notes - No Conversion'!B2811 = "9. Any person (substitution for securities etc.)"),
'Con. Notes - No Conversion'!C2811,
IF(
'Con. Notes - No Conversion'!B2811 = "",
#N/A,
'Con. Notes - No Conversion'!B2811)
)</f>
        <v>#N/A</v>
      </c>
    </row>
    <row r="2812" spans="1:7" x14ac:dyDescent="0.25">
      <c r="A2812" t="e">
        <f>IF(
OR(Shares!B2812 = "8. Transferee of restricted securities", Shares!B2812 = "9. Any person (substitution for securities etc.)"),
Shares!C2812,
IF(
Shares!B2812 = "",
#N/A,
Shares!B2812)
)</f>
        <v>#N/A</v>
      </c>
      <c r="B2812" t="e">
        <f>IF(
OR('Shares - LTR - Granted'!B2812 = "8. Transferee of restricted securities", 'Shares - LTR - Granted'!B2812 = "9. Any person (substitution for securities etc.)"),
'Shares - LTR - Granted'!C2812,
IF(
'Shares - LTR - Granted'!B2812 = "",
#N/A,
'Shares - LTR - Granted'!B2812)
)</f>
        <v>#N/A</v>
      </c>
      <c r="C2812" t="e">
        <f>IF(
OR('Performance Securities'!B2812 = "8. Transferee of restricted securities", 'Performance Securities'!B2812 = "9. Any person (substitution for securities etc.)"),
'Performance Securities'!C2812,
IF(
'Performance Securities'!B2812 = "",
#N/A,
'Performance Securities'!B2812)
)</f>
        <v>#N/A</v>
      </c>
      <c r="D2812" t="e">
        <f>IF(
OR('Options or Warrants'!B2812 = "8. Transferee of restricted securities", 'Options or Warrants'!B2812 = "9. Any person (substitution for securities etc.)"),
'Options or Warrants'!C2812,
IF(
'Options or Warrants'!B2812 = "",
#N/A,
'Options or Warrants'!B2812)
)</f>
        <v>#N/A</v>
      </c>
      <c r="E2812" t="e">
        <f>IF(
OR('Options - Free Attaching'!B2812 = "8. Transferee of restricted securities", 'Options - Free Attaching'!B2812 = "9. Any person (substitution for securities etc.)"),
'Options - Free Attaching'!C2812,
IF(
'Options - Free Attaching'!B2812 = "",
#N/A,
'Options - Free Attaching'!B2812)
)</f>
        <v>#N/A</v>
      </c>
      <c r="F2812" t="e">
        <f>IF(
OR('Con. Notes - Conversion'!B2812 = "8. Transferee of restricted securities", 'Con. Notes - Conversion'!B2812 = "9. Any person (substitution for securities etc.)"),
'Con. Notes - Conversion'!C2812,
IF(
'Con. Notes - Conversion'!B2812 = "",
#N/A,
'Con. Notes - Conversion'!B2812)
)</f>
        <v>#N/A</v>
      </c>
      <c r="G2812" t="e">
        <f>IF(
OR('Con. Notes - No Conversion'!B2812 = "8. Transferee of restricted securities", 'Con. Notes - No Conversion'!B2812 = "9. Any person (substitution for securities etc.)"),
'Con. Notes - No Conversion'!C2812,
IF(
'Con. Notes - No Conversion'!B2812 = "",
#N/A,
'Con. Notes - No Conversion'!B2812)
)</f>
        <v>#N/A</v>
      </c>
    </row>
    <row r="2813" spans="1:7" x14ac:dyDescent="0.25">
      <c r="A2813" t="e">
        <f>IF(
OR(Shares!B2813 = "8. Transferee of restricted securities", Shares!B2813 = "9. Any person (substitution for securities etc.)"),
Shares!C2813,
IF(
Shares!B2813 = "",
#N/A,
Shares!B2813)
)</f>
        <v>#N/A</v>
      </c>
      <c r="B2813" t="e">
        <f>IF(
OR('Shares - LTR - Granted'!B2813 = "8. Transferee of restricted securities", 'Shares - LTR - Granted'!B2813 = "9. Any person (substitution for securities etc.)"),
'Shares - LTR - Granted'!C2813,
IF(
'Shares - LTR - Granted'!B2813 = "",
#N/A,
'Shares - LTR - Granted'!B2813)
)</f>
        <v>#N/A</v>
      </c>
      <c r="C2813" t="e">
        <f>IF(
OR('Performance Securities'!B2813 = "8. Transferee of restricted securities", 'Performance Securities'!B2813 = "9. Any person (substitution for securities etc.)"),
'Performance Securities'!C2813,
IF(
'Performance Securities'!B2813 = "",
#N/A,
'Performance Securities'!B2813)
)</f>
        <v>#N/A</v>
      </c>
      <c r="D2813" t="e">
        <f>IF(
OR('Options or Warrants'!B2813 = "8. Transferee of restricted securities", 'Options or Warrants'!B2813 = "9. Any person (substitution for securities etc.)"),
'Options or Warrants'!C2813,
IF(
'Options or Warrants'!B2813 = "",
#N/A,
'Options or Warrants'!B2813)
)</f>
        <v>#N/A</v>
      </c>
      <c r="E2813" t="e">
        <f>IF(
OR('Options - Free Attaching'!B2813 = "8. Transferee of restricted securities", 'Options - Free Attaching'!B2813 = "9. Any person (substitution for securities etc.)"),
'Options - Free Attaching'!C2813,
IF(
'Options - Free Attaching'!B2813 = "",
#N/A,
'Options - Free Attaching'!B2813)
)</f>
        <v>#N/A</v>
      </c>
      <c r="F2813" t="e">
        <f>IF(
OR('Con. Notes - Conversion'!B2813 = "8. Transferee of restricted securities", 'Con. Notes - Conversion'!B2813 = "9. Any person (substitution for securities etc.)"),
'Con. Notes - Conversion'!C2813,
IF(
'Con. Notes - Conversion'!B2813 = "",
#N/A,
'Con. Notes - Conversion'!B2813)
)</f>
        <v>#N/A</v>
      </c>
      <c r="G2813" t="e">
        <f>IF(
OR('Con. Notes - No Conversion'!B2813 = "8. Transferee of restricted securities", 'Con. Notes - No Conversion'!B2813 = "9. Any person (substitution for securities etc.)"),
'Con. Notes - No Conversion'!C2813,
IF(
'Con. Notes - No Conversion'!B2813 = "",
#N/A,
'Con. Notes - No Conversion'!B2813)
)</f>
        <v>#N/A</v>
      </c>
    </row>
    <row r="2814" spans="1:7" x14ac:dyDescent="0.25">
      <c r="A2814" t="e">
        <f>IF(
OR(Shares!B2814 = "8. Transferee of restricted securities", Shares!B2814 = "9. Any person (substitution for securities etc.)"),
Shares!C2814,
IF(
Shares!B2814 = "",
#N/A,
Shares!B2814)
)</f>
        <v>#N/A</v>
      </c>
      <c r="B2814" t="e">
        <f>IF(
OR('Shares - LTR - Granted'!B2814 = "8. Transferee of restricted securities", 'Shares - LTR - Granted'!B2814 = "9. Any person (substitution for securities etc.)"),
'Shares - LTR - Granted'!C2814,
IF(
'Shares - LTR - Granted'!B2814 = "",
#N/A,
'Shares - LTR - Granted'!B2814)
)</f>
        <v>#N/A</v>
      </c>
      <c r="C2814" t="e">
        <f>IF(
OR('Performance Securities'!B2814 = "8. Transferee of restricted securities", 'Performance Securities'!B2814 = "9. Any person (substitution for securities etc.)"),
'Performance Securities'!C2814,
IF(
'Performance Securities'!B2814 = "",
#N/A,
'Performance Securities'!B2814)
)</f>
        <v>#N/A</v>
      </c>
      <c r="D2814" t="e">
        <f>IF(
OR('Options or Warrants'!B2814 = "8. Transferee of restricted securities", 'Options or Warrants'!B2814 = "9. Any person (substitution for securities etc.)"),
'Options or Warrants'!C2814,
IF(
'Options or Warrants'!B2814 = "",
#N/A,
'Options or Warrants'!B2814)
)</f>
        <v>#N/A</v>
      </c>
      <c r="E2814" t="e">
        <f>IF(
OR('Options - Free Attaching'!B2814 = "8. Transferee of restricted securities", 'Options - Free Attaching'!B2814 = "9. Any person (substitution for securities etc.)"),
'Options - Free Attaching'!C2814,
IF(
'Options - Free Attaching'!B2814 = "",
#N/A,
'Options - Free Attaching'!B2814)
)</f>
        <v>#N/A</v>
      </c>
      <c r="F2814" t="e">
        <f>IF(
OR('Con. Notes - Conversion'!B2814 = "8. Transferee of restricted securities", 'Con. Notes - Conversion'!B2814 = "9. Any person (substitution for securities etc.)"),
'Con. Notes - Conversion'!C2814,
IF(
'Con. Notes - Conversion'!B2814 = "",
#N/A,
'Con. Notes - Conversion'!B2814)
)</f>
        <v>#N/A</v>
      </c>
      <c r="G2814" t="e">
        <f>IF(
OR('Con. Notes - No Conversion'!B2814 = "8. Transferee of restricted securities", 'Con. Notes - No Conversion'!B2814 = "9. Any person (substitution for securities etc.)"),
'Con. Notes - No Conversion'!C2814,
IF(
'Con. Notes - No Conversion'!B2814 = "",
#N/A,
'Con. Notes - No Conversion'!B2814)
)</f>
        <v>#N/A</v>
      </c>
    </row>
    <row r="2815" spans="1:7" x14ac:dyDescent="0.25">
      <c r="A2815" t="e">
        <f>IF(
OR(Shares!B2815 = "8. Transferee of restricted securities", Shares!B2815 = "9. Any person (substitution for securities etc.)"),
Shares!C2815,
IF(
Shares!B2815 = "",
#N/A,
Shares!B2815)
)</f>
        <v>#N/A</v>
      </c>
      <c r="B2815" t="e">
        <f>IF(
OR('Shares - LTR - Granted'!B2815 = "8. Transferee of restricted securities", 'Shares - LTR - Granted'!B2815 = "9. Any person (substitution for securities etc.)"),
'Shares - LTR - Granted'!C2815,
IF(
'Shares - LTR - Granted'!B2815 = "",
#N/A,
'Shares - LTR - Granted'!B2815)
)</f>
        <v>#N/A</v>
      </c>
      <c r="C2815" t="e">
        <f>IF(
OR('Performance Securities'!B2815 = "8. Transferee of restricted securities", 'Performance Securities'!B2815 = "9. Any person (substitution for securities etc.)"),
'Performance Securities'!C2815,
IF(
'Performance Securities'!B2815 = "",
#N/A,
'Performance Securities'!B2815)
)</f>
        <v>#N/A</v>
      </c>
      <c r="D2815" t="e">
        <f>IF(
OR('Options or Warrants'!B2815 = "8. Transferee of restricted securities", 'Options or Warrants'!B2815 = "9. Any person (substitution for securities etc.)"),
'Options or Warrants'!C2815,
IF(
'Options or Warrants'!B2815 = "",
#N/A,
'Options or Warrants'!B2815)
)</f>
        <v>#N/A</v>
      </c>
      <c r="E2815" t="e">
        <f>IF(
OR('Options - Free Attaching'!B2815 = "8. Transferee of restricted securities", 'Options - Free Attaching'!B2815 = "9. Any person (substitution for securities etc.)"),
'Options - Free Attaching'!C2815,
IF(
'Options - Free Attaching'!B2815 = "",
#N/A,
'Options - Free Attaching'!B2815)
)</f>
        <v>#N/A</v>
      </c>
      <c r="F2815" t="e">
        <f>IF(
OR('Con. Notes - Conversion'!B2815 = "8. Transferee of restricted securities", 'Con. Notes - Conversion'!B2815 = "9. Any person (substitution for securities etc.)"),
'Con. Notes - Conversion'!C2815,
IF(
'Con. Notes - Conversion'!B2815 = "",
#N/A,
'Con. Notes - Conversion'!B2815)
)</f>
        <v>#N/A</v>
      </c>
      <c r="G2815" t="e">
        <f>IF(
OR('Con. Notes - No Conversion'!B2815 = "8. Transferee of restricted securities", 'Con. Notes - No Conversion'!B2815 = "9. Any person (substitution for securities etc.)"),
'Con. Notes - No Conversion'!C2815,
IF(
'Con. Notes - No Conversion'!B2815 = "",
#N/A,
'Con. Notes - No Conversion'!B2815)
)</f>
        <v>#N/A</v>
      </c>
    </row>
    <row r="2816" spans="1:7" x14ac:dyDescent="0.25">
      <c r="A2816" t="e">
        <f>IF(
OR(Shares!B2816 = "8. Transferee of restricted securities", Shares!B2816 = "9. Any person (substitution for securities etc.)"),
Shares!C2816,
IF(
Shares!B2816 = "",
#N/A,
Shares!B2816)
)</f>
        <v>#N/A</v>
      </c>
      <c r="B2816" t="e">
        <f>IF(
OR('Shares - LTR - Granted'!B2816 = "8. Transferee of restricted securities", 'Shares - LTR - Granted'!B2816 = "9. Any person (substitution for securities etc.)"),
'Shares - LTR - Granted'!C2816,
IF(
'Shares - LTR - Granted'!B2816 = "",
#N/A,
'Shares - LTR - Granted'!B2816)
)</f>
        <v>#N/A</v>
      </c>
      <c r="C2816" t="e">
        <f>IF(
OR('Performance Securities'!B2816 = "8. Transferee of restricted securities", 'Performance Securities'!B2816 = "9. Any person (substitution for securities etc.)"),
'Performance Securities'!C2816,
IF(
'Performance Securities'!B2816 = "",
#N/A,
'Performance Securities'!B2816)
)</f>
        <v>#N/A</v>
      </c>
      <c r="D2816" t="e">
        <f>IF(
OR('Options or Warrants'!B2816 = "8. Transferee of restricted securities", 'Options or Warrants'!B2816 = "9. Any person (substitution for securities etc.)"),
'Options or Warrants'!C2816,
IF(
'Options or Warrants'!B2816 = "",
#N/A,
'Options or Warrants'!B2816)
)</f>
        <v>#N/A</v>
      </c>
      <c r="E2816" t="e">
        <f>IF(
OR('Options - Free Attaching'!B2816 = "8. Transferee of restricted securities", 'Options - Free Attaching'!B2816 = "9. Any person (substitution for securities etc.)"),
'Options - Free Attaching'!C2816,
IF(
'Options - Free Attaching'!B2816 = "",
#N/A,
'Options - Free Attaching'!B2816)
)</f>
        <v>#N/A</v>
      </c>
      <c r="F2816" t="e">
        <f>IF(
OR('Con. Notes - Conversion'!B2816 = "8. Transferee of restricted securities", 'Con. Notes - Conversion'!B2816 = "9. Any person (substitution for securities etc.)"),
'Con. Notes - Conversion'!C2816,
IF(
'Con. Notes - Conversion'!B2816 = "",
#N/A,
'Con. Notes - Conversion'!B2816)
)</f>
        <v>#N/A</v>
      </c>
      <c r="G2816" t="e">
        <f>IF(
OR('Con. Notes - No Conversion'!B2816 = "8. Transferee of restricted securities", 'Con. Notes - No Conversion'!B2816 = "9. Any person (substitution for securities etc.)"),
'Con. Notes - No Conversion'!C2816,
IF(
'Con. Notes - No Conversion'!B2816 = "",
#N/A,
'Con. Notes - No Conversion'!B2816)
)</f>
        <v>#N/A</v>
      </c>
    </row>
    <row r="2817" spans="1:7" x14ac:dyDescent="0.25">
      <c r="A2817" t="e">
        <f>IF(
OR(Shares!B2817 = "8. Transferee of restricted securities", Shares!B2817 = "9. Any person (substitution for securities etc.)"),
Shares!C2817,
IF(
Shares!B2817 = "",
#N/A,
Shares!B2817)
)</f>
        <v>#N/A</v>
      </c>
      <c r="B2817" t="e">
        <f>IF(
OR('Shares - LTR - Granted'!B2817 = "8. Transferee of restricted securities", 'Shares - LTR - Granted'!B2817 = "9. Any person (substitution for securities etc.)"),
'Shares - LTR - Granted'!C2817,
IF(
'Shares - LTR - Granted'!B2817 = "",
#N/A,
'Shares - LTR - Granted'!B2817)
)</f>
        <v>#N/A</v>
      </c>
      <c r="C2817" t="e">
        <f>IF(
OR('Performance Securities'!B2817 = "8. Transferee of restricted securities", 'Performance Securities'!B2817 = "9. Any person (substitution for securities etc.)"),
'Performance Securities'!C2817,
IF(
'Performance Securities'!B2817 = "",
#N/A,
'Performance Securities'!B2817)
)</f>
        <v>#N/A</v>
      </c>
      <c r="D2817" t="e">
        <f>IF(
OR('Options or Warrants'!B2817 = "8. Transferee of restricted securities", 'Options or Warrants'!B2817 = "9. Any person (substitution for securities etc.)"),
'Options or Warrants'!C2817,
IF(
'Options or Warrants'!B2817 = "",
#N/A,
'Options or Warrants'!B2817)
)</f>
        <v>#N/A</v>
      </c>
      <c r="E2817" t="e">
        <f>IF(
OR('Options - Free Attaching'!B2817 = "8. Transferee of restricted securities", 'Options - Free Attaching'!B2817 = "9. Any person (substitution for securities etc.)"),
'Options - Free Attaching'!C2817,
IF(
'Options - Free Attaching'!B2817 = "",
#N/A,
'Options - Free Attaching'!B2817)
)</f>
        <v>#N/A</v>
      </c>
      <c r="F2817" t="e">
        <f>IF(
OR('Con. Notes - Conversion'!B2817 = "8. Transferee of restricted securities", 'Con. Notes - Conversion'!B2817 = "9. Any person (substitution for securities etc.)"),
'Con. Notes - Conversion'!C2817,
IF(
'Con. Notes - Conversion'!B2817 = "",
#N/A,
'Con. Notes - Conversion'!B2817)
)</f>
        <v>#N/A</v>
      </c>
      <c r="G2817" t="e">
        <f>IF(
OR('Con. Notes - No Conversion'!B2817 = "8. Transferee of restricted securities", 'Con. Notes - No Conversion'!B2817 = "9. Any person (substitution for securities etc.)"),
'Con. Notes - No Conversion'!C2817,
IF(
'Con. Notes - No Conversion'!B2817 = "",
#N/A,
'Con. Notes - No Conversion'!B2817)
)</f>
        <v>#N/A</v>
      </c>
    </row>
    <row r="2818" spans="1:7" x14ac:dyDescent="0.25">
      <c r="A2818" t="e">
        <f>IF(
OR(Shares!B2818 = "8. Transferee of restricted securities", Shares!B2818 = "9. Any person (substitution for securities etc.)"),
Shares!C2818,
IF(
Shares!B2818 = "",
#N/A,
Shares!B2818)
)</f>
        <v>#N/A</v>
      </c>
      <c r="B2818" t="e">
        <f>IF(
OR('Shares - LTR - Granted'!B2818 = "8. Transferee of restricted securities", 'Shares - LTR - Granted'!B2818 = "9. Any person (substitution for securities etc.)"),
'Shares - LTR - Granted'!C2818,
IF(
'Shares - LTR - Granted'!B2818 = "",
#N/A,
'Shares - LTR - Granted'!B2818)
)</f>
        <v>#N/A</v>
      </c>
      <c r="C2818" t="e">
        <f>IF(
OR('Performance Securities'!B2818 = "8. Transferee of restricted securities", 'Performance Securities'!B2818 = "9. Any person (substitution for securities etc.)"),
'Performance Securities'!C2818,
IF(
'Performance Securities'!B2818 = "",
#N/A,
'Performance Securities'!B2818)
)</f>
        <v>#N/A</v>
      </c>
      <c r="D2818" t="e">
        <f>IF(
OR('Options or Warrants'!B2818 = "8. Transferee of restricted securities", 'Options or Warrants'!B2818 = "9. Any person (substitution for securities etc.)"),
'Options or Warrants'!C2818,
IF(
'Options or Warrants'!B2818 = "",
#N/A,
'Options or Warrants'!B2818)
)</f>
        <v>#N/A</v>
      </c>
      <c r="E2818" t="e">
        <f>IF(
OR('Options - Free Attaching'!B2818 = "8. Transferee of restricted securities", 'Options - Free Attaching'!B2818 = "9. Any person (substitution for securities etc.)"),
'Options - Free Attaching'!C2818,
IF(
'Options - Free Attaching'!B2818 = "",
#N/A,
'Options - Free Attaching'!B2818)
)</f>
        <v>#N/A</v>
      </c>
      <c r="F2818" t="e">
        <f>IF(
OR('Con. Notes - Conversion'!B2818 = "8. Transferee of restricted securities", 'Con. Notes - Conversion'!B2818 = "9. Any person (substitution for securities etc.)"),
'Con. Notes - Conversion'!C2818,
IF(
'Con. Notes - Conversion'!B2818 = "",
#N/A,
'Con. Notes - Conversion'!B2818)
)</f>
        <v>#N/A</v>
      </c>
      <c r="G2818" t="e">
        <f>IF(
OR('Con. Notes - No Conversion'!B2818 = "8. Transferee of restricted securities", 'Con. Notes - No Conversion'!B2818 = "9. Any person (substitution for securities etc.)"),
'Con. Notes - No Conversion'!C2818,
IF(
'Con. Notes - No Conversion'!B2818 = "",
#N/A,
'Con. Notes - No Conversion'!B2818)
)</f>
        <v>#N/A</v>
      </c>
    </row>
    <row r="2819" spans="1:7" x14ac:dyDescent="0.25">
      <c r="A2819" t="e">
        <f>IF(
OR(Shares!B2819 = "8. Transferee of restricted securities", Shares!B2819 = "9. Any person (substitution for securities etc.)"),
Shares!C2819,
IF(
Shares!B2819 = "",
#N/A,
Shares!B2819)
)</f>
        <v>#N/A</v>
      </c>
      <c r="B2819" t="e">
        <f>IF(
OR('Shares - LTR - Granted'!B2819 = "8. Transferee of restricted securities", 'Shares - LTR - Granted'!B2819 = "9. Any person (substitution for securities etc.)"),
'Shares - LTR - Granted'!C2819,
IF(
'Shares - LTR - Granted'!B2819 = "",
#N/A,
'Shares - LTR - Granted'!B2819)
)</f>
        <v>#N/A</v>
      </c>
      <c r="C2819" t="e">
        <f>IF(
OR('Performance Securities'!B2819 = "8. Transferee of restricted securities", 'Performance Securities'!B2819 = "9. Any person (substitution for securities etc.)"),
'Performance Securities'!C2819,
IF(
'Performance Securities'!B2819 = "",
#N/A,
'Performance Securities'!B2819)
)</f>
        <v>#N/A</v>
      </c>
      <c r="D2819" t="e">
        <f>IF(
OR('Options or Warrants'!B2819 = "8. Transferee of restricted securities", 'Options or Warrants'!B2819 = "9. Any person (substitution for securities etc.)"),
'Options or Warrants'!C2819,
IF(
'Options or Warrants'!B2819 = "",
#N/A,
'Options or Warrants'!B2819)
)</f>
        <v>#N/A</v>
      </c>
      <c r="E2819" t="e">
        <f>IF(
OR('Options - Free Attaching'!B2819 = "8. Transferee of restricted securities", 'Options - Free Attaching'!B2819 = "9. Any person (substitution for securities etc.)"),
'Options - Free Attaching'!C2819,
IF(
'Options - Free Attaching'!B2819 = "",
#N/A,
'Options - Free Attaching'!B2819)
)</f>
        <v>#N/A</v>
      </c>
      <c r="F2819" t="e">
        <f>IF(
OR('Con. Notes - Conversion'!B2819 = "8. Transferee of restricted securities", 'Con. Notes - Conversion'!B2819 = "9. Any person (substitution for securities etc.)"),
'Con. Notes - Conversion'!C2819,
IF(
'Con. Notes - Conversion'!B2819 = "",
#N/A,
'Con. Notes - Conversion'!B2819)
)</f>
        <v>#N/A</v>
      </c>
      <c r="G2819" t="e">
        <f>IF(
OR('Con. Notes - No Conversion'!B2819 = "8. Transferee of restricted securities", 'Con. Notes - No Conversion'!B2819 = "9. Any person (substitution for securities etc.)"),
'Con. Notes - No Conversion'!C2819,
IF(
'Con. Notes - No Conversion'!B2819 = "",
#N/A,
'Con. Notes - No Conversion'!B2819)
)</f>
        <v>#N/A</v>
      </c>
    </row>
    <row r="2820" spans="1:7" x14ac:dyDescent="0.25">
      <c r="A2820" t="e">
        <f>IF(
OR(Shares!B2820 = "8. Transferee of restricted securities", Shares!B2820 = "9. Any person (substitution for securities etc.)"),
Shares!C2820,
IF(
Shares!B2820 = "",
#N/A,
Shares!B2820)
)</f>
        <v>#N/A</v>
      </c>
      <c r="B2820" t="e">
        <f>IF(
OR('Shares - LTR - Granted'!B2820 = "8. Transferee of restricted securities", 'Shares - LTR - Granted'!B2820 = "9. Any person (substitution for securities etc.)"),
'Shares - LTR - Granted'!C2820,
IF(
'Shares - LTR - Granted'!B2820 = "",
#N/A,
'Shares - LTR - Granted'!B2820)
)</f>
        <v>#N/A</v>
      </c>
      <c r="C2820" t="e">
        <f>IF(
OR('Performance Securities'!B2820 = "8. Transferee of restricted securities", 'Performance Securities'!B2820 = "9. Any person (substitution for securities etc.)"),
'Performance Securities'!C2820,
IF(
'Performance Securities'!B2820 = "",
#N/A,
'Performance Securities'!B2820)
)</f>
        <v>#N/A</v>
      </c>
      <c r="D2820" t="e">
        <f>IF(
OR('Options or Warrants'!B2820 = "8. Transferee of restricted securities", 'Options or Warrants'!B2820 = "9. Any person (substitution for securities etc.)"),
'Options or Warrants'!C2820,
IF(
'Options or Warrants'!B2820 = "",
#N/A,
'Options or Warrants'!B2820)
)</f>
        <v>#N/A</v>
      </c>
      <c r="E2820" t="e">
        <f>IF(
OR('Options - Free Attaching'!B2820 = "8. Transferee of restricted securities", 'Options - Free Attaching'!B2820 = "9. Any person (substitution for securities etc.)"),
'Options - Free Attaching'!C2820,
IF(
'Options - Free Attaching'!B2820 = "",
#N/A,
'Options - Free Attaching'!B2820)
)</f>
        <v>#N/A</v>
      </c>
      <c r="F2820" t="e">
        <f>IF(
OR('Con. Notes - Conversion'!B2820 = "8. Transferee of restricted securities", 'Con. Notes - Conversion'!B2820 = "9. Any person (substitution for securities etc.)"),
'Con. Notes - Conversion'!C2820,
IF(
'Con. Notes - Conversion'!B2820 = "",
#N/A,
'Con. Notes - Conversion'!B2820)
)</f>
        <v>#N/A</v>
      </c>
      <c r="G2820" t="e">
        <f>IF(
OR('Con. Notes - No Conversion'!B2820 = "8. Transferee of restricted securities", 'Con. Notes - No Conversion'!B2820 = "9. Any person (substitution for securities etc.)"),
'Con. Notes - No Conversion'!C2820,
IF(
'Con. Notes - No Conversion'!B2820 = "",
#N/A,
'Con. Notes - No Conversion'!B2820)
)</f>
        <v>#N/A</v>
      </c>
    </row>
    <row r="2821" spans="1:7" x14ac:dyDescent="0.25">
      <c r="A2821" t="e">
        <f>IF(
OR(Shares!B2821 = "8. Transferee of restricted securities", Shares!B2821 = "9. Any person (substitution for securities etc.)"),
Shares!C2821,
IF(
Shares!B2821 = "",
#N/A,
Shares!B2821)
)</f>
        <v>#N/A</v>
      </c>
      <c r="B2821" t="e">
        <f>IF(
OR('Shares - LTR - Granted'!B2821 = "8. Transferee of restricted securities", 'Shares - LTR - Granted'!B2821 = "9. Any person (substitution for securities etc.)"),
'Shares - LTR - Granted'!C2821,
IF(
'Shares - LTR - Granted'!B2821 = "",
#N/A,
'Shares - LTR - Granted'!B2821)
)</f>
        <v>#N/A</v>
      </c>
      <c r="C2821" t="e">
        <f>IF(
OR('Performance Securities'!B2821 = "8. Transferee of restricted securities", 'Performance Securities'!B2821 = "9. Any person (substitution for securities etc.)"),
'Performance Securities'!C2821,
IF(
'Performance Securities'!B2821 = "",
#N/A,
'Performance Securities'!B2821)
)</f>
        <v>#N/A</v>
      </c>
      <c r="D2821" t="e">
        <f>IF(
OR('Options or Warrants'!B2821 = "8. Transferee of restricted securities", 'Options or Warrants'!B2821 = "9. Any person (substitution for securities etc.)"),
'Options or Warrants'!C2821,
IF(
'Options or Warrants'!B2821 = "",
#N/A,
'Options or Warrants'!B2821)
)</f>
        <v>#N/A</v>
      </c>
      <c r="E2821" t="e">
        <f>IF(
OR('Options - Free Attaching'!B2821 = "8. Transferee of restricted securities", 'Options - Free Attaching'!B2821 = "9. Any person (substitution for securities etc.)"),
'Options - Free Attaching'!C2821,
IF(
'Options - Free Attaching'!B2821 = "",
#N/A,
'Options - Free Attaching'!B2821)
)</f>
        <v>#N/A</v>
      </c>
      <c r="F2821" t="e">
        <f>IF(
OR('Con. Notes - Conversion'!B2821 = "8. Transferee of restricted securities", 'Con. Notes - Conversion'!B2821 = "9. Any person (substitution for securities etc.)"),
'Con. Notes - Conversion'!C2821,
IF(
'Con. Notes - Conversion'!B2821 = "",
#N/A,
'Con. Notes - Conversion'!B2821)
)</f>
        <v>#N/A</v>
      </c>
      <c r="G2821" t="e">
        <f>IF(
OR('Con. Notes - No Conversion'!B2821 = "8. Transferee of restricted securities", 'Con. Notes - No Conversion'!B2821 = "9. Any person (substitution for securities etc.)"),
'Con. Notes - No Conversion'!C2821,
IF(
'Con. Notes - No Conversion'!B2821 = "",
#N/A,
'Con. Notes - No Conversion'!B2821)
)</f>
        <v>#N/A</v>
      </c>
    </row>
    <row r="2822" spans="1:7" x14ac:dyDescent="0.25">
      <c r="A2822" t="e">
        <f>IF(
OR(Shares!B2822 = "8. Transferee of restricted securities", Shares!B2822 = "9. Any person (substitution for securities etc.)"),
Shares!C2822,
IF(
Shares!B2822 = "",
#N/A,
Shares!B2822)
)</f>
        <v>#N/A</v>
      </c>
      <c r="B2822" t="e">
        <f>IF(
OR('Shares - LTR - Granted'!B2822 = "8. Transferee of restricted securities", 'Shares - LTR - Granted'!B2822 = "9. Any person (substitution for securities etc.)"),
'Shares - LTR - Granted'!C2822,
IF(
'Shares - LTR - Granted'!B2822 = "",
#N/A,
'Shares - LTR - Granted'!B2822)
)</f>
        <v>#N/A</v>
      </c>
      <c r="C2822" t="e">
        <f>IF(
OR('Performance Securities'!B2822 = "8. Transferee of restricted securities", 'Performance Securities'!B2822 = "9. Any person (substitution for securities etc.)"),
'Performance Securities'!C2822,
IF(
'Performance Securities'!B2822 = "",
#N/A,
'Performance Securities'!B2822)
)</f>
        <v>#N/A</v>
      </c>
      <c r="D2822" t="e">
        <f>IF(
OR('Options or Warrants'!B2822 = "8. Transferee of restricted securities", 'Options or Warrants'!B2822 = "9. Any person (substitution for securities etc.)"),
'Options or Warrants'!C2822,
IF(
'Options or Warrants'!B2822 = "",
#N/A,
'Options or Warrants'!B2822)
)</f>
        <v>#N/A</v>
      </c>
      <c r="E2822" t="e">
        <f>IF(
OR('Options - Free Attaching'!B2822 = "8. Transferee of restricted securities", 'Options - Free Attaching'!B2822 = "9. Any person (substitution for securities etc.)"),
'Options - Free Attaching'!C2822,
IF(
'Options - Free Attaching'!B2822 = "",
#N/A,
'Options - Free Attaching'!B2822)
)</f>
        <v>#N/A</v>
      </c>
      <c r="F2822" t="e">
        <f>IF(
OR('Con. Notes - Conversion'!B2822 = "8. Transferee of restricted securities", 'Con. Notes - Conversion'!B2822 = "9. Any person (substitution for securities etc.)"),
'Con. Notes - Conversion'!C2822,
IF(
'Con. Notes - Conversion'!B2822 = "",
#N/A,
'Con. Notes - Conversion'!B2822)
)</f>
        <v>#N/A</v>
      </c>
      <c r="G2822" t="e">
        <f>IF(
OR('Con. Notes - No Conversion'!B2822 = "8. Transferee of restricted securities", 'Con. Notes - No Conversion'!B2822 = "9. Any person (substitution for securities etc.)"),
'Con. Notes - No Conversion'!C2822,
IF(
'Con. Notes - No Conversion'!B2822 = "",
#N/A,
'Con. Notes - No Conversion'!B2822)
)</f>
        <v>#N/A</v>
      </c>
    </row>
    <row r="2823" spans="1:7" x14ac:dyDescent="0.25">
      <c r="A2823" t="e">
        <f>IF(
OR(Shares!B2823 = "8. Transferee of restricted securities", Shares!B2823 = "9. Any person (substitution for securities etc.)"),
Shares!C2823,
IF(
Shares!B2823 = "",
#N/A,
Shares!B2823)
)</f>
        <v>#N/A</v>
      </c>
      <c r="B2823" t="e">
        <f>IF(
OR('Shares - LTR - Granted'!B2823 = "8. Transferee of restricted securities", 'Shares - LTR - Granted'!B2823 = "9. Any person (substitution for securities etc.)"),
'Shares - LTR - Granted'!C2823,
IF(
'Shares - LTR - Granted'!B2823 = "",
#N/A,
'Shares - LTR - Granted'!B2823)
)</f>
        <v>#N/A</v>
      </c>
      <c r="C2823" t="e">
        <f>IF(
OR('Performance Securities'!B2823 = "8. Transferee of restricted securities", 'Performance Securities'!B2823 = "9. Any person (substitution for securities etc.)"),
'Performance Securities'!C2823,
IF(
'Performance Securities'!B2823 = "",
#N/A,
'Performance Securities'!B2823)
)</f>
        <v>#N/A</v>
      </c>
      <c r="D2823" t="e">
        <f>IF(
OR('Options or Warrants'!B2823 = "8. Transferee of restricted securities", 'Options or Warrants'!B2823 = "9. Any person (substitution for securities etc.)"),
'Options or Warrants'!C2823,
IF(
'Options or Warrants'!B2823 = "",
#N/A,
'Options or Warrants'!B2823)
)</f>
        <v>#N/A</v>
      </c>
      <c r="E2823" t="e">
        <f>IF(
OR('Options - Free Attaching'!B2823 = "8. Transferee of restricted securities", 'Options - Free Attaching'!B2823 = "9. Any person (substitution for securities etc.)"),
'Options - Free Attaching'!C2823,
IF(
'Options - Free Attaching'!B2823 = "",
#N/A,
'Options - Free Attaching'!B2823)
)</f>
        <v>#N/A</v>
      </c>
      <c r="F2823" t="e">
        <f>IF(
OR('Con. Notes - Conversion'!B2823 = "8. Transferee of restricted securities", 'Con. Notes - Conversion'!B2823 = "9. Any person (substitution for securities etc.)"),
'Con. Notes - Conversion'!C2823,
IF(
'Con. Notes - Conversion'!B2823 = "",
#N/A,
'Con. Notes - Conversion'!B2823)
)</f>
        <v>#N/A</v>
      </c>
      <c r="G2823" t="e">
        <f>IF(
OR('Con. Notes - No Conversion'!B2823 = "8. Transferee of restricted securities", 'Con. Notes - No Conversion'!B2823 = "9. Any person (substitution for securities etc.)"),
'Con. Notes - No Conversion'!C2823,
IF(
'Con. Notes - No Conversion'!B2823 = "",
#N/A,
'Con. Notes - No Conversion'!B2823)
)</f>
        <v>#N/A</v>
      </c>
    </row>
    <row r="2824" spans="1:7" x14ac:dyDescent="0.25">
      <c r="A2824" t="e">
        <f>IF(
OR(Shares!B2824 = "8. Transferee of restricted securities", Shares!B2824 = "9. Any person (substitution for securities etc.)"),
Shares!C2824,
IF(
Shares!B2824 = "",
#N/A,
Shares!B2824)
)</f>
        <v>#N/A</v>
      </c>
      <c r="B2824" t="e">
        <f>IF(
OR('Shares - LTR - Granted'!B2824 = "8. Transferee of restricted securities", 'Shares - LTR - Granted'!B2824 = "9. Any person (substitution for securities etc.)"),
'Shares - LTR - Granted'!C2824,
IF(
'Shares - LTR - Granted'!B2824 = "",
#N/A,
'Shares - LTR - Granted'!B2824)
)</f>
        <v>#N/A</v>
      </c>
      <c r="C2824" t="e">
        <f>IF(
OR('Performance Securities'!B2824 = "8. Transferee of restricted securities", 'Performance Securities'!B2824 = "9. Any person (substitution for securities etc.)"),
'Performance Securities'!C2824,
IF(
'Performance Securities'!B2824 = "",
#N/A,
'Performance Securities'!B2824)
)</f>
        <v>#N/A</v>
      </c>
      <c r="D2824" t="e">
        <f>IF(
OR('Options or Warrants'!B2824 = "8. Transferee of restricted securities", 'Options or Warrants'!B2824 = "9. Any person (substitution for securities etc.)"),
'Options or Warrants'!C2824,
IF(
'Options or Warrants'!B2824 = "",
#N/A,
'Options or Warrants'!B2824)
)</f>
        <v>#N/A</v>
      </c>
      <c r="E2824" t="e">
        <f>IF(
OR('Options - Free Attaching'!B2824 = "8. Transferee of restricted securities", 'Options - Free Attaching'!B2824 = "9. Any person (substitution for securities etc.)"),
'Options - Free Attaching'!C2824,
IF(
'Options - Free Attaching'!B2824 = "",
#N/A,
'Options - Free Attaching'!B2824)
)</f>
        <v>#N/A</v>
      </c>
      <c r="F2824" t="e">
        <f>IF(
OR('Con. Notes - Conversion'!B2824 = "8. Transferee of restricted securities", 'Con. Notes - Conversion'!B2824 = "9. Any person (substitution for securities etc.)"),
'Con. Notes - Conversion'!C2824,
IF(
'Con. Notes - Conversion'!B2824 = "",
#N/A,
'Con. Notes - Conversion'!B2824)
)</f>
        <v>#N/A</v>
      </c>
      <c r="G2824" t="e">
        <f>IF(
OR('Con. Notes - No Conversion'!B2824 = "8. Transferee of restricted securities", 'Con. Notes - No Conversion'!B2824 = "9. Any person (substitution for securities etc.)"),
'Con. Notes - No Conversion'!C2824,
IF(
'Con. Notes - No Conversion'!B2824 = "",
#N/A,
'Con. Notes - No Conversion'!B2824)
)</f>
        <v>#N/A</v>
      </c>
    </row>
    <row r="2825" spans="1:7" x14ac:dyDescent="0.25">
      <c r="A2825" t="e">
        <f>IF(
OR(Shares!B2825 = "8. Transferee of restricted securities", Shares!B2825 = "9. Any person (substitution for securities etc.)"),
Shares!C2825,
IF(
Shares!B2825 = "",
#N/A,
Shares!B2825)
)</f>
        <v>#N/A</v>
      </c>
      <c r="B2825" t="e">
        <f>IF(
OR('Shares - LTR - Granted'!B2825 = "8. Transferee of restricted securities", 'Shares - LTR - Granted'!B2825 = "9. Any person (substitution for securities etc.)"),
'Shares - LTR - Granted'!C2825,
IF(
'Shares - LTR - Granted'!B2825 = "",
#N/A,
'Shares - LTR - Granted'!B2825)
)</f>
        <v>#N/A</v>
      </c>
      <c r="C2825" t="e">
        <f>IF(
OR('Performance Securities'!B2825 = "8. Transferee of restricted securities", 'Performance Securities'!B2825 = "9. Any person (substitution for securities etc.)"),
'Performance Securities'!C2825,
IF(
'Performance Securities'!B2825 = "",
#N/A,
'Performance Securities'!B2825)
)</f>
        <v>#N/A</v>
      </c>
      <c r="D2825" t="e">
        <f>IF(
OR('Options or Warrants'!B2825 = "8. Transferee of restricted securities", 'Options or Warrants'!B2825 = "9. Any person (substitution for securities etc.)"),
'Options or Warrants'!C2825,
IF(
'Options or Warrants'!B2825 = "",
#N/A,
'Options or Warrants'!B2825)
)</f>
        <v>#N/A</v>
      </c>
      <c r="E2825" t="e">
        <f>IF(
OR('Options - Free Attaching'!B2825 = "8. Transferee of restricted securities", 'Options - Free Attaching'!B2825 = "9. Any person (substitution for securities etc.)"),
'Options - Free Attaching'!C2825,
IF(
'Options - Free Attaching'!B2825 = "",
#N/A,
'Options - Free Attaching'!B2825)
)</f>
        <v>#N/A</v>
      </c>
      <c r="F2825" t="e">
        <f>IF(
OR('Con. Notes - Conversion'!B2825 = "8. Transferee of restricted securities", 'Con. Notes - Conversion'!B2825 = "9. Any person (substitution for securities etc.)"),
'Con. Notes - Conversion'!C2825,
IF(
'Con. Notes - Conversion'!B2825 = "",
#N/A,
'Con. Notes - Conversion'!B2825)
)</f>
        <v>#N/A</v>
      </c>
      <c r="G2825" t="e">
        <f>IF(
OR('Con. Notes - No Conversion'!B2825 = "8. Transferee of restricted securities", 'Con. Notes - No Conversion'!B2825 = "9. Any person (substitution for securities etc.)"),
'Con. Notes - No Conversion'!C2825,
IF(
'Con. Notes - No Conversion'!B2825 = "",
#N/A,
'Con. Notes - No Conversion'!B2825)
)</f>
        <v>#N/A</v>
      </c>
    </row>
    <row r="2826" spans="1:7" x14ac:dyDescent="0.25">
      <c r="A2826" t="e">
        <f>IF(
OR(Shares!B2826 = "8. Transferee of restricted securities", Shares!B2826 = "9. Any person (substitution for securities etc.)"),
Shares!C2826,
IF(
Shares!B2826 = "",
#N/A,
Shares!B2826)
)</f>
        <v>#N/A</v>
      </c>
      <c r="B2826" t="e">
        <f>IF(
OR('Shares - LTR - Granted'!B2826 = "8. Transferee of restricted securities", 'Shares - LTR - Granted'!B2826 = "9. Any person (substitution for securities etc.)"),
'Shares - LTR - Granted'!C2826,
IF(
'Shares - LTR - Granted'!B2826 = "",
#N/A,
'Shares - LTR - Granted'!B2826)
)</f>
        <v>#N/A</v>
      </c>
      <c r="C2826" t="e">
        <f>IF(
OR('Performance Securities'!B2826 = "8. Transferee of restricted securities", 'Performance Securities'!B2826 = "9. Any person (substitution for securities etc.)"),
'Performance Securities'!C2826,
IF(
'Performance Securities'!B2826 = "",
#N/A,
'Performance Securities'!B2826)
)</f>
        <v>#N/A</v>
      </c>
      <c r="D2826" t="e">
        <f>IF(
OR('Options or Warrants'!B2826 = "8. Transferee of restricted securities", 'Options or Warrants'!B2826 = "9. Any person (substitution for securities etc.)"),
'Options or Warrants'!C2826,
IF(
'Options or Warrants'!B2826 = "",
#N/A,
'Options or Warrants'!B2826)
)</f>
        <v>#N/A</v>
      </c>
      <c r="E2826" t="e">
        <f>IF(
OR('Options - Free Attaching'!B2826 = "8. Transferee of restricted securities", 'Options - Free Attaching'!B2826 = "9. Any person (substitution for securities etc.)"),
'Options - Free Attaching'!C2826,
IF(
'Options - Free Attaching'!B2826 = "",
#N/A,
'Options - Free Attaching'!B2826)
)</f>
        <v>#N/A</v>
      </c>
      <c r="F2826" t="e">
        <f>IF(
OR('Con. Notes - Conversion'!B2826 = "8. Transferee of restricted securities", 'Con. Notes - Conversion'!B2826 = "9. Any person (substitution for securities etc.)"),
'Con. Notes - Conversion'!C2826,
IF(
'Con. Notes - Conversion'!B2826 = "",
#N/A,
'Con. Notes - Conversion'!B2826)
)</f>
        <v>#N/A</v>
      </c>
      <c r="G2826" t="e">
        <f>IF(
OR('Con. Notes - No Conversion'!B2826 = "8. Transferee of restricted securities", 'Con. Notes - No Conversion'!B2826 = "9. Any person (substitution for securities etc.)"),
'Con. Notes - No Conversion'!C2826,
IF(
'Con. Notes - No Conversion'!B2826 = "",
#N/A,
'Con. Notes - No Conversion'!B2826)
)</f>
        <v>#N/A</v>
      </c>
    </row>
    <row r="2827" spans="1:7" x14ac:dyDescent="0.25">
      <c r="A2827" t="e">
        <f>IF(
OR(Shares!B2827 = "8. Transferee of restricted securities", Shares!B2827 = "9. Any person (substitution for securities etc.)"),
Shares!C2827,
IF(
Shares!B2827 = "",
#N/A,
Shares!B2827)
)</f>
        <v>#N/A</v>
      </c>
      <c r="B2827" t="e">
        <f>IF(
OR('Shares - LTR - Granted'!B2827 = "8. Transferee of restricted securities", 'Shares - LTR - Granted'!B2827 = "9. Any person (substitution for securities etc.)"),
'Shares - LTR - Granted'!C2827,
IF(
'Shares - LTR - Granted'!B2827 = "",
#N/A,
'Shares - LTR - Granted'!B2827)
)</f>
        <v>#N/A</v>
      </c>
      <c r="C2827" t="e">
        <f>IF(
OR('Performance Securities'!B2827 = "8. Transferee of restricted securities", 'Performance Securities'!B2827 = "9. Any person (substitution for securities etc.)"),
'Performance Securities'!C2827,
IF(
'Performance Securities'!B2827 = "",
#N/A,
'Performance Securities'!B2827)
)</f>
        <v>#N/A</v>
      </c>
      <c r="D2827" t="e">
        <f>IF(
OR('Options or Warrants'!B2827 = "8. Transferee of restricted securities", 'Options or Warrants'!B2827 = "9. Any person (substitution for securities etc.)"),
'Options or Warrants'!C2827,
IF(
'Options or Warrants'!B2827 = "",
#N/A,
'Options or Warrants'!B2827)
)</f>
        <v>#N/A</v>
      </c>
      <c r="E2827" t="e">
        <f>IF(
OR('Options - Free Attaching'!B2827 = "8. Transferee of restricted securities", 'Options - Free Attaching'!B2827 = "9. Any person (substitution for securities etc.)"),
'Options - Free Attaching'!C2827,
IF(
'Options - Free Attaching'!B2827 = "",
#N/A,
'Options - Free Attaching'!B2827)
)</f>
        <v>#N/A</v>
      </c>
      <c r="F2827" t="e">
        <f>IF(
OR('Con. Notes - Conversion'!B2827 = "8. Transferee of restricted securities", 'Con. Notes - Conversion'!B2827 = "9. Any person (substitution for securities etc.)"),
'Con. Notes - Conversion'!C2827,
IF(
'Con. Notes - Conversion'!B2827 = "",
#N/A,
'Con. Notes - Conversion'!B2827)
)</f>
        <v>#N/A</v>
      </c>
      <c r="G2827" t="e">
        <f>IF(
OR('Con. Notes - No Conversion'!B2827 = "8. Transferee of restricted securities", 'Con. Notes - No Conversion'!B2827 = "9. Any person (substitution for securities etc.)"),
'Con. Notes - No Conversion'!C2827,
IF(
'Con. Notes - No Conversion'!B2827 = "",
#N/A,
'Con. Notes - No Conversion'!B2827)
)</f>
        <v>#N/A</v>
      </c>
    </row>
    <row r="2828" spans="1:7" x14ac:dyDescent="0.25">
      <c r="A2828" t="e">
        <f>IF(
OR(Shares!B2828 = "8. Transferee of restricted securities", Shares!B2828 = "9. Any person (substitution for securities etc.)"),
Shares!C2828,
IF(
Shares!B2828 = "",
#N/A,
Shares!B2828)
)</f>
        <v>#N/A</v>
      </c>
      <c r="B2828" t="e">
        <f>IF(
OR('Shares - LTR - Granted'!B2828 = "8. Transferee of restricted securities", 'Shares - LTR - Granted'!B2828 = "9. Any person (substitution for securities etc.)"),
'Shares - LTR - Granted'!C2828,
IF(
'Shares - LTR - Granted'!B2828 = "",
#N/A,
'Shares - LTR - Granted'!B2828)
)</f>
        <v>#N/A</v>
      </c>
      <c r="C2828" t="e">
        <f>IF(
OR('Performance Securities'!B2828 = "8. Transferee of restricted securities", 'Performance Securities'!B2828 = "9. Any person (substitution for securities etc.)"),
'Performance Securities'!C2828,
IF(
'Performance Securities'!B2828 = "",
#N/A,
'Performance Securities'!B2828)
)</f>
        <v>#N/A</v>
      </c>
      <c r="D2828" t="e">
        <f>IF(
OR('Options or Warrants'!B2828 = "8. Transferee of restricted securities", 'Options or Warrants'!B2828 = "9. Any person (substitution for securities etc.)"),
'Options or Warrants'!C2828,
IF(
'Options or Warrants'!B2828 = "",
#N/A,
'Options or Warrants'!B2828)
)</f>
        <v>#N/A</v>
      </c>
      <c r="E2828" t="e">
        <f>IF(
OR('Options - Free Attaching'!B2828 = "8. Transferee of restricted securities", 'Options - Free Attaching'!B2828 = "9. Any person (substitution for securities etc.)"),
'Options - Free Attaching'!C2828,
IF(
'Options - Free Attaching'!B2828 = "",
#N/A,
'Options - Free Attaching'!B2828)
)</f>
        <v>#N/A</v>
      </c>
      <c r="F2828" t="e">
        <f>IF(
OR('Con. Notes - Conversion'!B2828 = "8. Transferee of restricted securities", 'Con. Notes - Conversion'!B2828 = "9. Any person (substitution for securities etc.)"),
'Con. Notes - Conversion'!C2828,
IF(
'Con. Notes - Conversion'!B2828 = "",
#N/A,
'Con. Notes - Conversion'!B2828)
)</f>
        <v>#N/A</v>
      </c>
      <c r="G2828" t="e">
        <f>IF(
OR('Con. Notes - No Conversion'!B2828 = "8. Transferee of restricted securities", 'Con. Notes - No Conversion'!B2828 = "9. Any person (substitution for securities etc.)"),
'Con. Notes - No Conversion'!C2828,
IF(
'Con. Notes - No Conversion'!B2828 = "",
#N/A,
'Con. Notes - No Conversion'!B2828)
)</f>
        <v>#N/A</v>
      </c>
    </row>
    <row r="2829" spans="1:7" x14ac:dyDescent="0.25">
      <c r="A2829" t="e">
        <f>IF(
OR(Shares!B2829 = "8. Transferee of restricted securities", Shares!B2829 = "9. Any person (substitution for securities etc.)"),
Shares!C2829,
IF(
Shares!B2829 = "",
#N/A,
Shares!B2829)
)</f>
        <v>#N/A</v>
      </c>
      <c r="B2829" t="e">
        <f>IF(
OR('Shares - LTR - Granted'!B2829 = "8. Transferee of restricted securities", 'Shares - LTR - Granted'!B2829 = "9. Any person (substitution for securities etc.)"),
'Shares - LTR - Granted'!C2829,
IF(
'Shares - LTR - Granted'!B2829 = "",
#N/A,
'Shares - LTR - Granted'!B2829)
)</f>
        <v>#N/A</v>
      </c>
      <c r="C2829" t="e">
        <f>IF(
OR('Performance Securities'!B2829 = "8. Transferee of restricted securities", 'Performance Securities'!B2829 = "9. Any person (substitution for securities etc.)"),
'Performance Securities'!C2829,
IF(
'Performance Securities'!B2829 = "",
#N/A,
'Performance Securities'!B2829)
)</f>
        <v>#N/A</v>
      </c>
      <c r="D2829" t="e">
        <f>IF(
OR('Options or Warrants'!B2829 = "8. Transferee of restricted securities", 'Options or Warrants'!B2829 = "9. Any person (substitution for securities etc.)"),
'Options or Warrants'!C2829,
IF(
'Options or Warrants'!B2829 = "",
#N/A,
'Options or Warrants'!B2829)
)</f>
        <v>#N/A</v>
      </c>
      <c r="E2829" t="e">
        <f>IF(
OR('Options - Free Attaching'!B2829 = "8. Transferee of restricted securities", 'Options - Free Attaching'!B2829 = "9. Any person (substitution for securities etc.)"),
'Options - Free Attaching'!C2829,
IF(
'Options - Free Attaching'!B2829 = "",
#N/A,
'Options - Free Attaching'!B2829)
)</f>
        <v>#N/A</v>
      </c>
      <c r="F2829" t="e">
        <f>IF(
OR('Con. Notes - Conversion'!B2829 = "8. Transferee of restricted securities", 'Con. Notes - Conversion'!B2829 = "9. Any person (substitution for securities etc.)"),
'Con. Notes - Conversion'!C2829,
IF(
'Con. Notes - Conversion'!B2829 = "",
#N/A,
'Con. Notes - Conversion'!B2829)
)</f>
        <v>#N/A</v>
      </c>
      <c r="G2829" t="e">
        <f>IF(
OR('Con. Notes - No Conversion'!B2829 = "8. Transferee of restricted securities", 'Con. Notes - No Conversion'!B2829 = "9. Any person (substitution for securities etc.)"),
'Con. Notes - No Conversion'!C2829,
IF(
'Con. Notes - No Conversion'!B2829 = "",
#N/A,
'Con. Notes - No Conversion'!B2829)
)</f>
        <v>#N/A</v>
      </c>
    </row>
    <row r="2830" spans="1:7" x14ac:dyDescent="0.25">
      <c r="A2830" t="e">
        <f>IF(
OR(Shares!B2830 = "8. Transferee of restricted securities", Shares!B2830 = "9. Any person (substitution for securities etc.)"),
Shares!C2830,
IF(
Shares!B2830 = "",
#N/A,
Shares!B2830)
)</f>
        <v>#N/A</v>
      </c>
      <c r="B2830" t="e">
        <f>IF(
OR('Shares - LTR - Granted'!B2830 = "8. Transferee of restricted securities", 'Shares - LTR - Granted'!B2830 = "9. Any person (substitution for securities etc.)"),
'Shares - LTR - Granted'!C2830,
IF(
'Shares - LTR - Granted'!B2830 = "",
#N/A,
'Shares - LTR - Granted'!B2830)
)</f>
        <v>#N/A</v>
      </c>
      <c r="C2830" t="e">
        <f>IF(
OR('Performance Securities'!B2830 = "8. Transferee of restricted securities", 'Performance Securities'!B2830 = "9. Any person (substitution for securities etc.)"),
'Performance Securities'!C2830,
IF(
'Performance Securities'!B2830 = "",
#N/A,
'Performance Securities'!B2830)
)</f>
        <v>#N/A</v>
      </c>
      <c r="D2830" t="e">
        <f>IF(
OR('Options or Warrants'!B2830 = "8. Transferee of restricted securities", 'Options or Warrants'!B2830 = "9. Any person (substitution for securities etc.)"),
'Options or Warrants'!C2830,
IF(
'Options or Warrants'!B2830 = "",
#N/A,
'Options or Warrants'!B2830)
)</f>
        <v>#N/A</v>
      </c>
      <c r="E2830" t="e">
        <f>IF(
OR('Options - Free Attaching'!B2830 = "8. Transferee of restricted securities", 'Options - Free Attaching'!B2830 = "9. Any person (substitution for securities etc.)"),
'Options - Free Attaching'!C2830,
IF(
'Options - Free Attaching'!B2830 = "",
#N/A,
'Options - Free Attaching'!B2830)
)</f>
        <v>#N/A</v>
      </c>
      <c r="F2830" t="e">
        <f>IF(
OR('Con. Notes - Conversion'!B2830 = "8. Transferee of restricted securities", 'Con. Notes - Conversion'!B2830 = "9. Any person (substitution for securities etc.)"),
'Con. Notes - Conversion'!C2830,
IF(
'Con. Notes - Conversion'!B2830 = "",
#N/A,
'Con. Notes - Conversion'!B2830)
)</f>
        <v>#N/A</v>
      </c>
      <c r="G2830" t="e">
        <f>IF(
OR('Con. Notes - No Conversion'!B2830 = "8. Transferee of restricted securities", 'Con. Notes - No Conversion'!B2830 = "9. Any person (substitution for securities etc.)"),
'Con. Notes - No Conversion'!C2830,
IF(
'Con. Notes - No Conversion'!B2830 = "",
#N/A,
'Con. Notes - No Conversion'!B2830)
)</f>
        <v>#N/A</v>
      </c>
    </row>
    <row r="2831" spans="1:7" x14ac:dyDescent="0.25">
      <c r="A2831" t="e">
        <f>IF(
OR(Shares!B2831 = "8. Transferee of restricted securities", Shares!B2831 = "9. Any person (substitution for securities etc.)"),
Shares!C2831,
IF(
Shares!B2831 = "",
#N/A,
Shares!B2831)
)</f>
        <v>#N/A</v>
      </c>
      <c r="B2831" t="e">
        <f>IF(
OR('Shares - LTR - Granted'!B2831 = "8. Transferee of restricted securities", 'Shares - LTR - Granted'!B2831 = "9. Any person (substitution for securities etc.)"),
'Shares - LTR - Granted'!C2831,
IF(
'Shares - LTR - Granted'!B2831 = "",
#N/A,
'Shares - LTR - Granted'!B2831)
)</f>
        <v>#N/A</v>
      </c>
      <c r="C2831" t="e">
        <f>IF(
OR('Performance Securities'!B2831 = "8. Transferee of restricted securities", 'Performance Securities'!B2831 = "9. Any person (substitution for securities etc.)"),
'Performance Securities'!C2831,
IF(
'Performance Securities'!B2831 = "",
#N/A,
'Performance Securities'!B2831)
)</f>
        <v>#N/A</v>
      </c>
      <c r="D2831" t="e">
        <f>IF(
OR('Options or Warrants'!B2831 = "8. Transferee of restricted securities", 'Options or Warrants'!B2831 = "9. Any person (substitution for securities etc.)"),
'Options or Warrants'!C2831,
IF(
'Options or Warrants'!B2831 = "",
#N/A,
'Options or Warrants'!B2831)
)</f>
        <v>#N/A</v>
      </c>
      <c r="E2831" t="e">
        <f>IF(
OR('Options - Free Attaching'!B2831 = "8. Transferee of restricted securities", 'Options - Free Attaching'!B2831 = "9. Any person (substitution for securities etc.)"),
'Options - Free Attaching'!C2831,
IF(
'Options - Free Attaching'!B2831 = "",
#N/A,
'Options - Free Attaching'!B2831)
)</f>
        <v>#N/A</v>
      </c>
      <c r="F2831" t="e">
        <f>IF(
OR('Con. Notes - Conversion'!B2831 = "8. Transferee of restricted securities", 'Con. Notes - Conversion'!B2831 = "9. Any person (substitution for securities etc.)"),
'Con. Notes - Conversion'!C2831,
IF(
'Con. Notes - Conversion'!B2831 = "",
#N/A,
'Con. Notes - Conversion'!B2831)
)</f>
        <v>#N/A</v>
      </c>
      <c r="G2831" t="e">
        <f>IF(
OR('Con. Notes - No Conversion'!B2831 = "8. Transferee of restricted securities", 'Con. Notes - No Conversion'!B2831 = "9. Any person (substitution for securities etc.)"),
'Con. Notes - No Conversion'!C2831,
IF(
'Con. Notes - No Conversion'!B2831 = "",
#N/A,
'Con. Notes - No Conversion'!B2831)
)</f>
        <v>#N/A</v>
      </c>
    </row>
    <row r="2832" spans="1:7" x14ac:dyDescent="0.25">
      <c r="A2832" t="e">
        <f>IF(
OR(Shares!B2832 = "8. Transferee of restricted securities", Shares!B2832 = "9. Any person (substitution for securities etc.)"),
Shares!C2832,
IF(
Shares!B2832 = "",
#N/A,
Shares!B2832)
)</f>
        <v>#N/A</v>
      </c>
      <c r="B2832" t="e">
        <f>IF(
OR('Shares - LTR - Granted'!B2832 = "8. Transferee of restricted securities", 'Shares - LTR - Granted'!B2832 = "9. Any person (substitution for securities etc.)"),
'Shares - LTR - Granted'!C2832,
IF(
'Shares - LTR - Granted'!B2832 = "",
#N/A,
'Shares - LTR - Granted'!B2832)
)</f>
        <v>#N/A</v>
      </c>
      <c r="C2832" t="e">
        <f>IF(
OR('Performance Securities'!B2832 = "8. Transferee of restricted securities", 'Performance Securities'!B2832 = "9. Any person (substitution for securities etc.)"),
'Performance Securities'!C2832,
IF(
'Performance Securities'!B2832 = "",
#N/A,
'Performance Securities'!B2832)
)</f>
        <v>#N/A</v>
      </c>
      <c r="D2832" t="e">
        <f>IF(
OR('Options or Warrants'!B2832 = "8. Transferee of restricted securities", 'Options or Warrants'!B2832 = "9. Any person (substitution for securities etc.)"),
'Options or Warrants'!C2832,
IF(
'Options or Warrants'!B2832 = "",
#N/A,
'Options or Warrants'!B2832)
)</f>
        <v>#N/A</v>
      </c>
      <c r="E2832" t="e">
        <f>IF(
OR('Options - Free Attaching'!B2832 = "8. Transferee of restricted securities", 'Options - Free Attaching'!B2832 = "9. Any person (substitution for securities etc.)"),
'Options - Free Attaching'!C2832,
IF(
'Options - Free Attaching'!B2832 = "",
#N/A,
'Options - Free Attaching'!B2832)
)</f>
        <v>#N/A</v>
      </c>
      <c r="F2832" t="e">
        <f>IF(
OR('Con. Notes - Conversion'!B2832 = "8. Transferee of restricted securities", 'Con. Notes - Conversion'!B2832 = "9. Any person (substitution for securities etc.)"),
'Con. Notes - Conversion'!C2832,
IF(
'Con. Notes - Conversion'!B2832 = "",
#N/A,
'Con. Notes - Conversion'!B2832)
)</f>
        <v>#N/A</v>
      </c>
      <c r="G2832" t="e">
        <f>IF(
OR('Con. Notes - No Conversion'!B2832 = "8. Transferee of restricted securities", 'Con. Notes - No Conversion'!B2832 = "9. Any person (substitution for securities etc.)"),
'Con. Notes - No Conversion'!C2832,
IF(
'Con. Notes - No Conversion'!B2832 = "",
#N/A,
'Con. Notes - No Conversion'!B2832)
)</f>
        <v>#N/A</v>
      </c>
    </row>
    <row r="2833" spans="1:7" x14ac:dyDescent="0.25">
      <c r="A2833" t="e">
        <f>IF(
OR(Shares!B2833 = "8. Transferee of restricted securities", Shares!B2833 = "9. Any person (substitution for securities etc.)"),
Shares!C2833,
IF(
Shares!B2833 = "",
#N/A,
Shares!B2833)
)</f>
        <v>#N/A</v>
      </c>
      <c r="B2833" t="e">
        <f>IF(
OR('Shares - LTR - Granted'!B2833 = "8. Transferee of restricted securities", 'Shares - LTR - Granted'!B2833 = "9. Any person (substitution for securities etc.)"),
'Shares - LTR - Granted'!C2833,
IF(
'Shares - LTR - Granted'!B2833 = "",
#N/A,
'Shares - LTR - Granted'!B2833)
)</f>
        <v>#N/A</v>
      </c>
      <c r="C2833" t="e">
        <f>IF(
OR('Performance Securities'!B2833 = "8. Transferee of restricted securities", 'Performance Securities'!B2833 = "9. Any person (substitution for securities etc.)"),
'Performance Securities'!C2833,
IF(
'Performance Securities'!B2833 = "",
#N/A,
'Performance Securities'!B2833)
)</f>
        <v>#N/A</v>
      </c>
      <c r="D2833" t="e">
        <f>IF(
OR('Options or Warrants'!B2833 = "8. Transferee of restricted securities", 'Options or Warrants'!B2833 = "9. Any person (substitution for securities etc.)"),
'Options or Warrants'!C2833,
IF(
'Options or Warrants'!B2833 = "",
#N/A,
'Options or Warrants'!B2833)
)</f>
        <v>#N/A</v>
      </c>
      <c r="E2833" t="e">
        <f>IF(
OR('Options - Free Attaching'!B2833 = "8. Transferee of restricted securities", 'Options - Free Attaching'!B2833 = "9. Any person (substitution for securities etc.)"),
'Options - Free Attaching'!C2833,
IF(
'Options - Free Attaching'!B2833 = "",
#N/A,
'Options - Free Attaching'!B2833)
)</f>
        <v>#N/A</v>
      </c>
      <c r="F2833" t="e">
        <f>IF(
OR('Con. Notes - Conversion'!B2833 = "8. Transferee of restricted securities", 'Con. Notes - Conversion'!B2833 = "9. Any person (substitution for securities etc.)"),
'Con. Notes - Conversion'!C2833,
IF(
'Con. Notes - Conversion'!B2833 = "",
#N/A,
'Con. Notes - Conversion'!B2833)
)</f>
        <v>#N/A</v>
      </c>
      <c r="G2833" t="e">
        <f>IF(
OR('Con. Notes - No Conversion'!B2833 = "8. Transferee of restricted securities", 'Con. Notes - No Conversion'!B2833 = "9. Any person (substitution for securities etc.)"),
'Con. Notes - No Conversion'!C2833,
IF(
'Con. Notes - No Conversion'!B2833 = "",
#N/A,
'Con. Notes - No Conversion'!B2833)
)</f>
        <v>#N/A</v>
      </c>
    </row>
    <row r="2834" spans="1:7" x14ac:dyDescent="0.25">
      <c r="A2834" t="e">
        <f>IF(
OR(Shares!B2834 = "8. Transferee of restricted securities", Shares!B2834 = "9. Any person (substitution for securities etc.)"),
Shares!C2834,
IF(
Shares!B2834 = "",
#N/A,
Shares!B2834)
)</f>
        <v>#N/A</v>
      </c>
      <c r="B2834" t="e">
        <f>IF(
OR('Shares - LTR - Granted'!B2834 = "8. Transferee of restricted securities", 'Shares - LTR - Granted'!B2834 = "9. Any person (substitution for securities etc.)"),
'Shares - LTR - Granted'!C2834,
IF(
'Shares - LTR - Granted'!B2834 = "",
#N/A,
'Shares - LTR - Granted'!B2834)
)</f>
        <v>#N/A</v>
      </c>
      <c r="C2834" t="e">
        <f>IF(
OR('Performance Securities'!B2834 = "8. Transferee of restricted securities", 'Performance Securities'!B2834 = "9. Any person (substitution for securities etc.)"),
'Performance Securities'!C2834,
IF(
'Performance Securities'!B2834 = "",
#N/A,
'Performance Securities'!B2834)
)</f>
        <v>#N/A</v>
      </c>
      <c r="D2834" t="e">
        <f>IF(
OR('Options or Warrants'!B2834 = "8. Transferee of restricted securities", 'Options or Warrants'!B2834 = "9. Any person (substitution for securities etc.)"),
'Options or Warrants'!C2834,
IF(
'Options or Warrants'!B2834 = "",
#N/A,
'Options or Warrants'!B2834)
)</f>
        <v>#N/A</v>
      </c>
      <c r="E2834" t="e">
        <f>IF(
OR('Options - Free Attaching'!B2834 = "8. Transferee of restricted securities", 'Options - Free Attaching'!B2834 = "9. Any person (substitution for securities etc.)"),
'Options - Free Attaching'!C2834,
IF(
'Options - Free Attaching'!B2834 = "",
#N/A,
'Options - Free Attaching'!B2834)
)</f>
        <v>#N/A</v>
      </c>
      <c r="F2834" t="e">
        <f>IF(
OR('Con. Notes - Conversion'!B2834 = "8. Transferee of restricted securities", 'Con. Notes - Conversion'!B2834 = "9. Any person (substitution for securities etc.)"),
'Con. Notes - Conversion'!C2834,
IF(
'Con. Notes - Conversion'!B2834 = "",
#N/A,
'Con. Notes - Conversion'!B2834)
)</f>
        <v>#N/A</v>
      </c>
      <c r="G2834" t="e">
        <f>IF(
OR('Con. Notes - No Conversion'!B2834 = "8. Transferee of restricted securities", 'Con. Notes - No Conversion'!B2834 = "9. Any person (substitution for securities etc.)"),
'Con. Notes - No Conversion'!C2834,
IF(
'Con. Notes - No Conversion'!B2834 = "",
#N/A,
'Con. Notes - No Conversion'!B2834)
)</f>
        <v>#N/A</v>
      </c>
    </row>
    <row r="2835" spans="1:7" x14ac:dyDescent="0.25">
      <c r="A2835" t="e">
        <f>IF(
OR(Shares!B2835 = "8. Transferee of restricted securities", Shares!B2835 = "9. Any person (substitution for securities etc.)"),
Shares!C2835,
IF(
Shares!B2835 = "",
#N/A,
Shares!B2835)
)</f>
        <v>#N/A</v>
      </c>
      <c r="B2835" t="e">
        <f>IF(
OR('Shares - LTR - Granted'!B2835 = "8. Transferee of restricted securities", 'Shares - LTR - Granted'!B2835 = "9. Any person (substitution for securities etc.)"),
'Shares - LTR - Granted'!C2835,
IF(
'Shares - LTR - Granted'!B2835 = "",
#N/A,
'Shares - LTR - Granted'!B2835)
)</f>
        <v>#N/A</v>
      </c>
      <c r="C2835" t="e">
        <f>IF(
OR('Performance Securities'!B2835 = "8. Transferee of restricted securities", 'Performance Securities'!B2835 = "9. Any person (substitution for securities etc.)"),
'Performance Securities'!C2835,
IF(
'Performance Securities'!B2835 = "",
#N/A,
'Performance Securities'!B2835)
)</f>
        <v>#N/A</v>
      </c>
      <c r="D2835" t="e">
        <f>IF(
OR('Options or Warrants'!B2835 = "8. Transferee of restricted securities", 'Options or Warrants'!B2835 = "9. Any person (substitution for securities etc.)"),
'Options or Warrants'!C2835,
IF(
'Options or Warrants'!B2835 = "",
#N/A,
'Options or Warrants'!B2835)
)</f>
        <v>#N/A</v>
      </c>
      <c r="E2835" t="e">
        <f>IF(
OR('Options - Free Attaching'!B2835 = "8. Transferee of restricted securities", 'Options - Free Attaching'!B2835 = "9. Any person (substitution for securities etc.)"),
'Options - Free Attaching'!C2835,
IF(
'Options - Free Attaching'!B2835 = "",
#N/A,
'Options - Free Attaching'!B2835)
)</f>
        <v>#N/A</v>
      </c>
      <c r="F2835" t="e">
        <f>IF(
OR('Con. Notes - Conversion'!B2835 = "8. Transferee of restricted securities", 'Con. Notes - Conversion'!B2835 = "9. Any person (substitution for securities etc.)"),
'Con. Notes - Conversion'!C2835,
IF(
'Con. Notes - Conversion'!B2835 = "",
#N/A,
'Con. Notes - Conversion'!B2835)
)</f>
        <v>#N/A</v>
      </c>
      <c r="G2835" t="e">
        <f>IF(
OR('Con. Notes - No Conversion'!B2835 = "8. Transferee of restricted securities", 'Con. Notes - No Conversion'!B2835 = "9. Any person (substitution for securities etc.)"),
'Con. Notes - No Conversion'!C2835,
IF(
'Con. Notes - No Conversion'!B2835 = "",
#N/A,
'Con. Notes - No Conversion'!B2835)
)</f>
        <v>#N/A</v>
      </c>
    </row>
    <row r="2836" spans="1:7" x14ac:dyDescent="0.25">
      <c r="A2836" t="e">
        <f>IF(
OR(Shares!B2836 = "8. Transferee of restricted securities", Shares!B2836 = "9. Any person (substitution for securities etc.)"),
Shares!C2836,
IF(
Shares!B2836 = "",
#N/A,
Shares!B2836)
)</f>
        <v>#N/A</v>
      </c>
      <c r="B2836" t="e">
        <f>IF(
OR('Shares - LTR - Granted'!B2836 = "8. Transferee of restricted securities", 'Shares - LTR - Granted'!B2836 = "9. Any person (substitution for securities etc.)"),
'Shares - LTR - Granted'!C2836,
IF(
'Shares - LTR - Granted'!B2836 = "",
#N/A,
'Shares - LTR - Granted'!B2836)
)</f>
        <v>#N/A</v>
      </c>
      <c r="C2836" t="e">
        <f>IF(
OR('Performance Securities'!B2836 = "8. Transferee of restricted securities", 'Performance Securities'!B2836 = "9. Any person (substitution for securities etc.)"),
'Performance Securities'!C2836,
IF(
'Performance Securities'!B2836 = "",
#N/A,
'Performance Securities'!B2836)
)</f>
        <v>#N/A</v>
      </c>
      <c r="D2836" t="e">
        <f>IF(
OR('Options or Warrants'!B2836 = "8. Transferee of restricted securities", 'Options or Warrants'!B2836 = "9. Any person (substitution for securities etc.)"),
'Options or Warrants'!C2836,
IF(
'Options or Warrants'!B2836 = "",
#N/A,
'Options or Warrants'!B2836)
)</f>
        <v>#N/A</v>
      </c>
      <c r="E2836" t="e">
        <f>IF(
OR('Options - Free Attaching'!B2836 = "8. Transferee of restricted securities", 'Options - Free Attaching'!B2836 = "9. Any person (substitution for securities etc.)"),
'Options - Free Attaching'!C2836,
IF(
'Options - Free Attaching'!B2836 = "",
#N/A,
'Options - Free Attaching'!B2836)
)</f>
        <v>#N/A</v>
      </c>
      <c r="F2836" t="e">
        <f>IF(
OR('Con. Notes - Conversion'!B2836 = "8. Transferee of restricted securities", 'Con. Notes - Conversion'!B2836 = "9. Any person (substitution for securities etc.)"),
'Con. Notes - Conversion'!C2836,
IF(
'Con. Notes - Conversion'!B2836 = "",
#N/A,
'Con. Notes - Conversion'!B2836)
)</f>
        <v>#N/A</v>
      </c>
      <c r="G2836" t="e">
        <f>IF(
OR('Con. Notes - No Conversion'!B2836 = "8. Transferee of restricted securities", 'Con. Notes - No Conversion'!B2836 = "9. Any person (substitution for securities etc.)"),
'Con. Notes - No Conversion'!C2836,
IF(
'Con. Notes - No Conversion'!B2836 = "",
#N/A,
'Con. Notes - No Conversion'!B2836)
)</f>
        <v>#N/A</v>
      </c>
    </row>
    <row r="2837" spans="1:7" x14ac:dyDescent="0.25">
      <c r="A2837" t="e">
        <f>IF(
OR(Shares!B2837 = "8. Transferee of restricted securities", Shares!B2837 = "9. Any person (substitution for securities etc.)"),
Shares!C2837,
IF(
Shares!B2837 = "",
#N/A,
Shares!B2837)
)</f>
        <v>#N/A</v>
      </c>
      <c r="B2837" t="e">
        <f>IF(
OR('Shares - LTR - Granted'!B2837 = "8. Transferee of restricted securities", 'Shares - LTR - Granted'!B2837 = "9. Any person (substitution for securities etc.)"),
'Shares - LTR - Granted'!C2837,
IF(
'Shares - LTR - Granted'!B2837 = "",
#N/A,
'Shares - LTR - Granted'!B2837)
)</f>
        <v>#N/A</v>
      </c>
      <c r="C2837" t="e">
        <f>IF(
OR('Performance Securities'!B2837 = "8. Transferee of restricted securities", 'Performance Securities'!B2837 = "9. Any person (substitution for securities etc.)"),
'Performance Securities'!C2837,
IF(
'Performance Securities'!B2837 = "",
#N/A,
'Performance Securities'!B2837)
)</f>
        <v>#N/A</v>
      </c>
      <c r="D2837" t="e">
        <f>IF(
OR('Options or Warrants'!B2837 = "8. Transferee of restricted securities", 'Options or Warrants'!B2837 = "9. Any person (substitution for securities etc.)"),
'Options or Warrants'!C2837,
IF(
'Options or Warrants'!B2837 = "",
#N/A,
'Options or Warrants'!B2837)
)</f>
        <v>#N/A</v>
      </c>
      <c r="E2837" t="e">
        <f>IF(
OR('Options - Free Attaching'!B2837 = "8. Transferee of restricted securities", 'Options - Free Attaching'!B2837 = "9. Any person (substitution for securities etc.)"),
'Options - Free Attaching'!C2837,
IF(
'Options - Free Attaching'!B2837 = "",
#N/A,
'Options - Free Attaching'!B2837)
)</f>
        <v>#N/A</v>
      </c>
      <c r="F2837" t="e">
        <f>IF(
OR('Con. Notes - Conversion'!B2837 = "8. Transferee of restricted securities", 'Con. Notes - Conversion'!B2837 = "9. Any person (substitution for securities etc.)"),
'Con. Notes - Conversion'!C2837,
IF(
'Con. Notes - Conversion'!B2837 = "",
#N/A,
'Con. Notes - Conversion'!B2837)
)</f>
        <v>#N/A</v>
      </c>
      <c r="G2837" t="e">
        <f>IF(
OR('Con. Notes - No Conversion'!B2837 = "8. Transferee of restricted securities", 'Con. Notes - No Conversion'!B2837 = "9. Any person (substitution for securities etc.)"),
'Con. Notes - No Conversion'!C2837,
IF(
'Con. Notes - No Conversion'!B2837 = "",
#N/A,
'Con. Notes - No Conversion'!B2837)
)</f>
        <v>#N/A</v>
      </c>
    </row>
    <row r="2838" spans="1:7" x14ac:dyDescent="0.25">
      <c r="A2838" t="e">
        <f>IF(
OR(Shares!B2838 = "8. Transferee of restricted securities", Shares!B2838 = "9. Any person (substitution for securities etc.)"),
Shares!C2838,
IF(
Shares!B2838 = "",
#N/A,
Shares!B2838)
)</f>
        <v>#N/A</v>
      </c>
      <c r="B2838" t="e">
        <f>IF(
OR('Shares - LTR - Granted'!B2838 = "8. Transferee of restricted securities", 'Shares - LTR - Granted'!B2838 = "9. Any person (substitution for securities etc.)"),
'Shares - LTR - Granted'!C2838,
IF(
'Shares - LTR - Granted'!B2838 = "",
#N/A,
'Shares - LTR - Granted'!B2838)
)</f>
        <v>#N/A</v>
      </c>
      <c r="C2838" t="e">
        <f>IF(
OR('Performance Securities'!B2838 = "8. Transferee of restricted securities", 'Performance Securities'!B2838 = "9. Any person (substitution for securities etc.)"),
'Performance Securities'!C2838,
IF(
'Performance Securities'!B2838 = "",
#N/A,
'Performance Securities'!B2838)
)</f>
        <v>#N/A</v>
      </c>
      <c r="D2838" t="e">
        <f>IF(
OR('Options or Warrants'!B2838 = "8. Transferee of restricted securities", 'Options or Warrants'!B2838 = "9. Any person (substitution for securities etc.)"),
'Options or Warrants'!C2838,
IF(
'Options or Warrants'!B2838 = "",
#N/A,
'Options or Warrants'!B2838)
)</f>
        <v>#N/A</v>
      </c>
      <c r="E2838" t="e">
        <f>IF(
OR('Options - Free Attaching'!B2838 = "8. Transferee of restricted securities", 'Options - Free Attaching'!B2838 = "9. Any person (substitution for securities etc.)"),
'Options - Free Attaching'!C2838,
IF(
'Options - Free Attaching'!B2838 = "",
#N/A,
'Options - Free Attaching'!B2838)
)</f>
        <v>#N/A</v>
      </c>
      <c r="F2838" t="e">
        <f>IF(
OR('Con. Notes - Conversion'!B2838 = "8. Transferee of restricted securities", 'Con. Notes - Conversion'!B2838 = "9. Any person (substitution for securities etc.)"),
'Con. Notes - Conversion'!C2838,
IF(
'Con. Notes - Conversion'!B2838 = "",
#N/A,
'Con. Notes - Conversion'!B2838)
)</f>
        <v>#N/A</v>
      </c>
      <c r="G2838" t="e">
        <f>IF(
OR('Con. Notes - No Conversion'!B2838 = "8. Transferee of restricted securities", 'Con. Notes - No Conversion'!B2838 = "9. Any person (substitution for securities etc.)"),
'Con. Notes - No Conversion'!C2838,
IF(
'Con. Notes - No Conversion'!B2838 = "",
#N/A,
'Con. Notes - No Conversion'!B2838)
)</f>
        <v>#N/A</v>
      </c>
    </row>
    <row r="2839" spans="1:7" x14ac:dyDescent="0.25">
      <c r="A2839" t="e">
        <f>IF(
OR(Shares!B2839 = "8. Transferee of restricted securities", Shares!B2839 = "9. Any person (substitution for securities etc.)"),
Shares!C2839,
IF(
Shares!B2839 = "",
#N/A,
Shares!B2839)
)</f>
        <v>#N/A</v>
      </c>
      <c r="B2839" t="e">
        <f>IF(
OR('Shares - LTR - Granted'!B2839 = "8. Transferee of restricted securities", 'Shares - LTR - Granted'!B2839 = "9. Any person (substitution for securities etc.)"),
'Shares - LTR - Granted'!C2839,
IF(
'Shares - LTR - Granted'!B2839 = "",
#N/A,
'Shares - LTR - Granted'!B2839)
)</f>
        <v>#N/A</v>
      </c>
      <c r="C2839" t="e">
        <f>IF(
OR('Performance Securities'!B2839 = "8. Transferee of restricted securities", 'Performance Securities'!B2839 = "9. Any person (substitution for securities etc.)"),
'Performance Securities'!C2839,
IF(
'Performance Securities'!B2839 = "",
#N/A,
'Performance Securities'!B2839)
)</f>
        <v>#N/A</v>
      </c>
      <c r="D2839" t="e">
        <f>IF(
OR('Options or Warrants'!B2839 = "8. Transferee of restricted securities", 'Options or Warrants'!B2839 = "9. Any person (substitution for securities etc.)"),
'Options or Warrants'!C2839,
IF(
'Options or Warrants'!B2839 = "",
#N/A,
'Options or Warrants'!B2839)
)</f>
        <v>#N/A</v>
      </c>
      <c r="E2839" t="e">
        <f>IF(
OR('Options - Free Attaching'!B2839 = "8. Transferee of restricted securities", 'Options - Free Attaching'!B2839 = "9. Any person (substitution for securities etc.)"),
'Options - Free Attaching'!C2839,
IF(
'Options - Free Attaching'!B2839 = "",
#N/A,
'Options - Free Attaching'!B2839)
)</f>
        <v>#N/A</v>
      </c>
      <c r="F2839" t="e">
        <f>IF(
OR('Con. Notes - Conversion'!B2839 = "8. Transferee of restricted securities", 'Con. Notes - Conversion'!B2839 = "9. Any person (substitution for securities etc.)"),
'Con. Notes - Conversion'!C2839,
IF(
'Con. Notes - Conversion'!B2839 = "",
#N/A,
'Con. Notes - Conversion'!B2839)
)</f>
        <v>#N/A</v>
      </c>
      <c r="G2839" t="e">
        <f>IF(
OR('Con. Notes - No Conversion'!B2839 = "8. Transferee of restricted securities", 'Con. Notes - No Conversion'!B2839 = "9. Any person (substitution for securities etc.)"),
'Con. Notes - No Conversion'!C2839,
IF(
'Con. Notes - No Conversion'!B2839 = "",
#N/A,
'Con. Notes - No Conversion'!B2839)
)</f>
        <v>#N/A</v>
      </c>
    </row>
    <row r="2840" spans="1:7" x14ac:dyDescent="0.25">
      <c r="A2840" t="e">
        <f>IF(
OR(Shares!B2840 = "8. Transferee of restricted securities", Shares!B2840 = "9. Any person (substitution for securities etc.)"),
Shares!C2840,
IF(
Shares!B2840 = "",
#N/A,
Shares!B2840)
)</f>
        <v>#N/A</v>
      </c>
      <c r="B2840" t="e">
        <f>IF(
OR('Shares - LTR - Granted'!B2840 = "8. Transferee of restricted securities", 'Shares - LTR - Granted'!B2840 = "9. Any person (substitution for securities etc.)"),
'Shares - LTR - Granted'!C2840,
IF(
'Shares - LTR - Granted'!B2840 = "",
#N/A,
'Shares - LTR - Granted'!B2840)
)</f>
        <v>#N/A</v>
      </c>
      <c r="C2840" t="e">
        <f>IF(
OR('Performance Securities'!B2840 = "8. Transferee of restricted securities", 'Performance Securities'!B2840 = "9. Any person (substitution for securities etc.)"),
'Performance Securities'!C2840,
IF(
'Performance Securities'!B2840 = "",
#N/A,
'Performance Securities'!B2840)
)</f>
        <v>#N/A</v>
      </c>
      <c r="D2840" t="e">
        <f>IF(
OR('Options or Warrants'!B2840 = "8. Transferee of restricted securities", 'Options or Warrants'!B2840 = "9. Any person (substitution for securities etc.)"),
'Options or Warrants'!C2840,
IF(
'Options or Warrants'!B2840 = "",
#N/A,
'Options or Warrants'!B2840)
)</f>
        <v>#N/A</v>
      </c>
      <c r="E2840" t="e">
        <f>IF(
OR('Options - Free Attaching'!B2840 = "8. Transferee of restricted securities", 'Options - Free Attaching'!B2840 = "9. Any person (substitution for securities etc.)"),
'Options - Free Attaching'!C2840,
IF(
'Options - Free Attaching'!B2840 = "",
#N/A,
'Options - Free Attaching'!B2840)
)</f>
        <v>#N/A</v>
      </c>
      <c r="F2840" t="e">
        <f>IF(
OR('Con. Notes - Conversion'!B2840 = "8. Transferee of restricted securities", 'Con. Notes - Conversion'!B2840 = "9. Any person (substitution for securities etc.)"),
'Con. Notes - Conversion'!C2840,
IF(
'Con. Notes - Conversion'!B2840 = "",
#N/A,
'Con. Notes - Conversion'!B2840)
)</f>
        <v>#N/A</v>
      </c>
      <c r="G2840" t="e">
        <f>IF(
OR('Con. Notes - No Conversion'!B2840 = "8. Transferee of restricted securities", 'Con. Notes - No Conversion'!B2840 = "9. Any person (substitution for securities etc.)"),
'Con. Notes - No Conversion'!C2840,
IF(
'Con. Notes - No Conversion'!B2840 = "",
#N/A,
'Con. Notes - No Conversion'!B2840)
)</f>
        <v>#N/A</v>
      </c>
    </row>
    <row r="2841" spans="1:7" x14ac:dyDescent="0.25">
      <c r="A2841" t="e">
        <f>IF(
OR(Shares!B2841 = "8. Transferee of restricted securities", Shares!B2841 = "9. Any person (substitution for securities etc.)"),
Shares!C2841,
IF(
Shares!B2841 = "",
#N/A,
Shares!B2841)
)</f>
        <v>#N/A</v>
      </c>
      <c r="B2841" t="e">
        <f>IF(
OR('Shares - LTR - Granted'!B2841 = "8. Transferee of restricted securities", 'Shares - LTR - Granted'!B2841 = "9. Any person (substitution for securities etc.)"),
'Shares - LTR - Granted'!C2841,
IF(
'Shares - LTR - Granted'!B2841 = "",
#N/A,
'Shares - LTR - Granted'!B2841)
)</f>
        <v>#N/A</v>
      </c>
      <c r="C2841" t="e">
        <f>IF(
OR('Performance Securities'!B2841 = "8. Transferee of restricted securities", 'Performance Securities'!B2841 = "9. Any person (substitution for securities etc.)"),
'Performance Securities'!C2841,
IF(
'Performance Securities'!B2841 = "",
#N/A,
'Performance Securities'!B2841)
)</f>
        <v>#N/A</v>
      </c>
      <c r="D2841" t="e">
        <f>IF(
OR('Options or Warrants'!B2841 = "8. Transferee of restricted securities", 'Options or Warrants'!B2841 = "9. Any person (substitution for securities etc.)"),
'Options or Warrants'!C2841,
IF(
'Options or Warrants'!B2841 = "",
#N/A,
'Options or Warrants'!B2841)
)</f>
        <v>#N/A</v>
      </c>
      <c r="E2841" t="e">
        <f>IF(
OR('Options - Free Attaching'!B2841 = "8. Transferee of restricted securities", 'Options - Free Attaching'!B2841 = "9. Any person (substitution for securities etc.)"),
'Options - Free Attaching'!C2841,
IF(
'Options - Free Attaching'!B2841 = "",
#N/A,
'Options - Free Attaching'!B2841)
)</f>
        <v>#N/A</v>
      </c>
      <c r="F2841" t="e">
        <f>IF(
OR('Con. Notes - Conversion'!B2841 = "8. Transferee of restricted securities", 'Con. Notes - Conversion'!B2841 = "9. Any person (substitution for securities etc.)"),
'Con. Notes - Conversion'!C2841,
IF(
'Con. Notes - Conversion'!B2841 = "",
#N/A,
'Con. Notes - Conversion'!B2841)
)</f>
        <v>#N/A</v>
      </c>
      <c r="G2841" t="e">
        <f>IF(
OR('Con. Notes - No Conversion'!B2841 = "8. Transferee of restricted securities", 'Con. Notes - No Conversion'!B2841 = "9. Any person (substitution for securities etc.)"),
'Con. Notes - No Conversion'!C2841,
IF(
'Con. Notes - No Conversion'!B2841 = "",
#N/A,
'Con. Notes - No Conversion'!B2841)
)</f>
        <v>#N/A</v>
      </c>
    </row>
    <row r="2842" spans="1:7" x14ac:dyDescent="0.25">
      <c r="A2842" t="e">
        <f>IF(
OR(Shares!B2842 = "8. Transferee of restricted securities", Shares!B2842 = "9. Any person (substitution for securities etc.)"),
Shares!C2842,
IF(
Shares!B2842 = "",
#N/A,
Shares!B2842)
)</f>
        <v>#N/A</v>
      </c>
      <c r="B2842" t="e">
        <f>IF(
OR('Shares - LTR - Granted'!B2842 = "8. Transferee of restricted securities", 'Shares - LTR - Granted'!B2842 = "9. Any person (substitution for securities etc.)"),
'Shares - LTR - Granted'!C2842,
IF(
'Shares - LTR - Granted'!B2842 = "",
#N/A,
'Shares - LTR - Granted'!B2842)
)</f>
        <v>#N/A</v>
      </c>
      <c r="C2842" t="e">
        <f>IF(
OR('Performance Securities'!B2842 = "8. Transferee of restricted securities", 'Performance Securities'!B2842 = "9. Any person (substitution for securities etc.)"),
'Performance Securities'!C2842,
IF(
'Performance Securities'!B2842 = "",
#N/A,
'Performance Securities'!B2842)
)</f>
        <v>#N/A</v>
      </c>
      <c r="D2842" t="e">
        <f>IF(
OR('Options or Warrants'!B2842 = "8. Transferee of restricted securities", 'Options or Warrants'!B2842 = "9. Any person (substitution for securities etc.)"),
'Options or Warrants'!C2842,
IF(
'Options or Warrants'!B2842 = "",
#N/A,
'Options or Warrants'!B2842)
)</f>
        <v>#N/A</v>
      </c>
      <c r="E2842" t="e">
        <f>IF(
OR('Options - Free Attaching'!B2842 = "8. Transferee of restricted securities", 'Options - Free Attaching'!B2842 = "9. Any person (substitution for securities etc.)"),
'Options - Free Attaching'!C2842,
IF(
'Options - Free Attaching'!B2842 = "",
#N/A,
'Options - Free Attaching'!B2842)
)</f>
        <v>#N/A</v>
      </c>
      <c r="F2842" t="e">
        <f>IF(
OR('Con. Notes - Conversion'!B2842 = "8. Transferee of restricted securities", 'Con. Notes - Conversion'!B2842 = "9. Any person (substitution for securities etc.)"),
'Con. Notes - Conversion'!C2842,
IF(
'Con. Notes - Conversion'!B2842 = "",
#N/A,
'Con. Notes - Conversion'!B2842)
)</f>
        <v>#N/A</v>
      </c>
      <c r="G2842" t="e">
        <f>IF(
OR('Con. Notes - No Conversion'!B2842 = "8. Transferee of restricted securities", 'Con. Notes - No Conversion'!B2842 = "9. Any person (substitution for securities etc.)"),
'Con. Notes - No Conversion'!C2842,
IF(
'Con. Notes - No Conversion'!B2842 = "",
#N/A,
'Con. Notes - No Conversion'!B2842)
)</f>
        <v>#N/A</v>
      </c>
    </row>
    <row r="2843" spans="1:7" x14ac:dyDescent="0.25">
      <c r="A2843" t="e">
        <f>IF(
OR(Shares!B2843 = "8. Transferee of restricted securities", Shares!B2843 = "9. Any person (substitution for securities etc.)"),
Shares!C2843,
IF(
Shares!B2843 = "",
#N/A,
Shares!B2843)
)</f>
        <v>#N/A</v>
      </c>
      <c r="B2843" t="e">
        <f>IF(
OR('Shares - LTR - Granted'!B2843 = "8. Transferee of restricted securities", 'Shares - LTR - Granted'!B2843 = "9. Any person (substitution for securities etc.)"),
'Shares - LTR - Granted'!C2843,
IF(
'Shares - LTR - Granted'!B2843 = "",
#N/A,
'Shares - LTR - Granted'!B2843)
)</f>
        <v>#N/A</v>
      </c>
      <c r="C2843" t="e">
        <f>IF(
OR('Performance Securities'!B2843 = "8. Transferee of restricted securities", 'Performance Securities'!B2843 = "9. Any person (substitution for securities etc.)"),
'Performance Securities'!C2843,
IF(
'Performance Securities'!B2843 = "",
#N/A,
'Performance Securities'!B2843)
)</f>
        <v>#N/A</v>
      </c>
      <c r="D2843" t="e">
        <f>IF(
OR('Options or Warrants'!B2843 = "8. Transferee of restricted securities", 'Options or Warrants'!B2843 = "9. Any person (substitution for securities etc.)"),
'Options or Warrants'!C2843,
IF(
'Options or Warrants'!B2843 = "",
#N/A,
'Options or Warrants'!B2843)
)</f>
        <v>#N/A</v>
      </c>
      <c r="E2843" t="e">
        <f>IF(
OR('Options - Free Attaching'!B2843 = "8. Transferee of restricted securities", 'Options - Free Attaching'!B2843 = "9. Any person (substitution for securities etc.)"),
'Options - Free Attaching'!C2843,
IF(
'Options - Free Attaching'!B2843 = "",
#N/A,
'Options - Free Attaching'!B2843)
)</f>
        <v>#N/A</v>
      </c>
      <c r="F2843" t="e">
        <f>IF(
OR('Con. Notes - Conversion'!B2843 = "8. Transferee of restricted securities", 'Con. Notes - Conversion'!B2843 = "9. Any person (substitution for securities etc.)"),
'Con. Notes - Conversion'!C2843,
IF(
'Con. Notes - Conversion'!B2843 = "",
#N/A,
'Con. Notes - Conversion'!B2843)
)</f>
        <v>#N/A</v>
      </c>
      <c r="G2843" t="e">
        <f>IF(
OR('Con. Notes - No Conversion'!B2843 = "8. Transferee of restricted securities", 'Con. Notes - No Conversion'!B2843 = "9. Any person (substitution for securities etc.)"),
'Con. Notes - No Conversion'!C2843,
IF(
'Con. Notes - No Conversion'!B2843 = "",
#N/A,
'Con. Notes - No Conversion'!B2843)
)</f>
        <v>#N/A</v>
      </c>
    </row>
    <row r="2844" spans="1:7" x14ac:dyDescent="0.25">
      <c r="A2844" t="e">
        <f>IF(
OR(Shares!B2844 = "8. Transferee of restricted securities", Shares!B2844 = "9. Any person (substitution for securities etc.)"),
Shares!C2844,
IF(
Shares!B2844 = "",
#N/A,
Shares!B2844)
)</f>
        <v>#N/A</v>
      </c>
      <c r="B2844" t="e">
        <f>IF(
OR('Shares - LTR - Granted'!B2844 = "8. Transferee of restricted securities", 'Shares - LTR - Granted'!B2844 = "9. Any person (substitution for securities etc.)"),
'Shares - LTR - Granted'!C2844,
IF(
'Shares - LTR - Granted'!B2844 = "",
#N/A,
'Shares - LTR - Granted'!B2844)
)</f>
        <v>#N/A</v>
      </c>
      <c r="C2844" t="e">
        <f>IF(
OR('Performance Securities'!B2844 = "8. Transferee of restricted securities", 'Performance Securities'!B2844 = "9. Any person (substitution for securities etc.)"),
'Performance Securities'!C2844,
IF(
'Performance Securities'!B2844 = "",
#N/A,
'Performance Securities'!B2844)
)</f>
        <v>#N/A</v>
      </c>
      <c r="D2844" t="e">
        <f>IF(
OR('Options or Warrants'!B2844 = "8. Transferee of restricted securities", 'Options or Warrants'!B2844 = "9. Any person (substitution for securities etc.)"),
'Options or Warrants'!C2844,
IF(
'Options or Warrants'!B2844 = "",
#N/A,
'Options or Warrants'!B2844)
)</f>
        <v>#N/A</v>
      </c>
      <c r="E2844" t="e">
        <f>IF(
OR('Options - Free Attaching'!B2844 = "8. Transferee of restricted securities", 'Options - Free Attaching'!B2844 = "9. Any person (substitution for securities etc.)"),
'Options - Free Attaching'!C2844,
IF(
'Options - Free Attaching'!B2844 = "",
#N/A,
'Options - Free Attaching'!B2844)
)</f>
        <v>#N/A</v>
      </c>
      <c r="F2844" t="e">
        <f>IF(
OR('Con. Notes - Conversion'!B2844 = "8. Transferee of restricted securities", 'Con. Notes - Conversion'!B2844 = "9. Any person (substitution for securities etc.)"),
'Con. Notes - Conversion'!C2844,
IF(
'Con. Notes - Conversion'!B2844 = "",
#N/A,
'Con. Notes - Conversion'!B2844)
)</f>
        <v>#N/A</v>
      </c>
      <c r="G2844" t="e">
        <f>IF(
OR('Con. Notes - No Conversion'!B2844 = "8. Transferee of restricted securities", 'Con. Notes - No Conversion'!B2844 = "9. Any person (substitution for securities etc.)"),
'Con. Notes - No Conversion'!C2844,
IF(
'Con. Notes - No Conversion'!B2844 = "",
#N/A,
'Con. Notes - No Conversion'!B2844)
)</f>
        <v>#N/A</v>
      </c>
    </row>
    <row r="2845" spans="1:7" x14ac:dyDescent="0.25">
      <c r="A2845" t="e">
        <f>IF(
OR(Shares!B2845 = "8. Transferee of restricted securities", Shares!B2845 = "9. Any person (substitution for securities etc.)"),
Shares!C2845,
IF(
Shares!B2845 = "",
#N/A,
Shares!B2845)
)</f>
        <v>#N/A</v>
      </c>
      <c r="B2845" t="e">
        <f>IF(
OR('Shares - LTR - Granted'!B2845 = "8. Transferee of restricted securities", 'Shares - LTR - Granted'!B2845 = "9. Any person (substitution for securities etc.)"),
'Shares - LTR - Granted'!C2845,
IF(
'Shares - LTR - Granted'!B2845 = "",
#N/A,
'Shares - LTR - Granted'!B2845)
)</f>
        <v>#N/A</v>
      </c>
      <c r="C2845" t="e">
        <f>IF(
OR('Performance Securities'!B2845 = "8. Transferee of restricted securities", 'Performance Securities'!B2845 = "9. Any person (substitution for securities etc.)"),
'Performance Securities'!C2845,
IF(
'Performance Securities'!B2845 = "",
#N/A,
'Performance Securities'!B2845)
)</f>
        <v>#N/A</v>
      </c>
      <c r="D2845" t="e">
        <f>IF(
OR('Options or Warrants'!B2845 = "8. Transferee of restricted securities", 'Options or Warrants'!B2845 = "9. Any person (substitution for securities etc.)"),
'Options or Warrants'!C2845,
IF(
'Options or Warrants'!B2845 = "",
#N/A,
'Options or Warrants'!B2845)
)</f>
        <v>#N/A</v>
      </c>
      <c r="E2845" t="e">
        <f>IF(
OR('Options - Free Attaching'!B2845 = "8. Transferee of restricted securities", 'Options - Free Attaching'!B2845 = "9. Any person (substitution for securities etc.)"),
'Options - Free Attaching'!C2845,
IF(
'Options - Free Attaching'!B2845 = "",
#N/A,
'Options - Free Attaching'!B2845)
)</f>
        <v>#N/A</v>
      </c>
      <c r="F2845" t="e">
        <f>IF(
OR('Con. Notes - Conversion'!B2845 = "8. Transferee of restricted securities", 'Con. Notes - Conversion'!B2845 = "9. Any person (substitution for securities etc.)"),
'Con. Notes - Conversion'!C2845,
IF(
'Con. Notes - Conversion'!B2845 = "",
#N/A,
'Con. Notes - Conversion'!B2845)
)</f>
        <v>#N/A</v>
      </c>
      <c r="G2845" t="e">
        <f>IF(
OR('Con. Notes - No Conversion'!B2845 = "8. Transferee of restricted securities", 'Con. Notes - No Conversion'!B2845 = "9. Any person (substitution for securities etc.)"),
'Con. Notes - No Conversion'!C2845,
IF(
'Con. Notes - No Conversion'!B2845 = "",
#N/A,
'Con. Notes - No Conversion'!B2845)
)</f>
        <v>#N/A</v>
      </c>
    </row>
    <row r="2846" spans="1:7" x14ac:dyDescent="0.25">
      <c r="A2846" t="e">
        <f>IF(
OR(Shares!B2846 = "8. Transferee of restricted securities", Shares!B2846 = "9. Any person (substitution for securities etc.)"),
Shares!C2846,
IF(
Shares!B2846 = "",
#N/A,
Shares!B2846)
)</f>
        <v>#N/A</v>
      </c>
      <c r="B2846" t="e">
        <f>IF(
OR('Shares - LTR - Granted'!B2846 = "8. Transferee of restricted securities", 'Shares - LTR - Granted'!B2846 = "9. Any person (substitution for securities etc.)"),
'Shares - LTR - Granted'!C2846,
IF(
'Shares - LTR - Granted'!B2846 = "",
#N/A,
'Shares - LTR - Granted'!B2846)
)</f>
        <v>#N/A</v>
      </c>
      <c r="C2846" t="e">
        <f>IF(
OR('Performance Securities'!B2846 = "8. Transferee of restricted securities", 'Performance Securities'!B2846 = "9. Any person (substitution for securities etc.)"),
'Performance Securities'!C2846,
IF(
'Performance Securities'!B2846 = "",
#N/A,
'Performance Securities'!B2846)
)</f>
        <v>#N/A</v>
      </c>
      <c r="D2846" t="e">
        <f>IF(
OR('Options or Warrants'!B2846 = "8. Transferee of restricted securities", 'Options or Warrants'!B2846 = "9. Any person (substitution for securities etc.)"),
'Options or Warrants'!C2846,
IF(
'Options or Warrants'!B2846 = "",
#N/A,
'Options or Warrants'!B2846)
)</f>
        <v>#N/A</v>
      </c>
      <c r="E2846" t="e">
        <f>IF(
OR('Options - Free Attaching'!B2846 = "8. Transferee of restricted securities", 'Options - Free Attaching'!B2846 = "9. Any person (substitution for securities etc.)"),
'Options - Free Attaching'!C2846,
IF(
'Options - Free Attaching'!B2846 = "",
#N/A,
'Options - Free Attaching'!B2846)
)</f>
        <v>#N/A</v>
      </c>
      <c r="F2846" t="e">
        <f>IF(
OR('Con. Notes - Conversion'!B2846 = "8. Transferee of restricted securities", 'Con. Notes - Conversion'!B2846 = "9. Any person (substitution for securities etc.)"),
'Con. Notes - Conversion'!C2846,
IF(
'Con. Notes - Conversion'!B2846 = "",
#N/A,
'Con. Notes - Conversion'!B2846)
)</f>
        <v>#N/A</v>
      </c>
      <c r="G2846" t="e">
        <f>IF(
OR('Con. Notes - No Conversion'!B2846 = "8. Transferee of restricted securities", 'Con. Notes - No Conversion'!B2846 = "9. Any person (substitution for securities etc.)"),
'Con. Notes - No Conversion'!C2846,
IF(
'Con. Notes - No Conversion'!B2846 = "",
#N/A,
'Con. Notes - No Conversion'!B2846)
)</f>
        <v>#N/A</v>
      </c>
    </row>
    <row r="2847" spans="1:7" x14ac:dyDescent="0.25">
      <c r="A2847" t="e">
        <f>IF(
OR(Shares!B2847 = "8. Transferee of restricted securities", Shares!B2847 = "9. Any person (substitution for securities etc.)"),
Shares!C2847,
IF(
Shares!B2847 = "",
#N/A,
Shares!B2847)
)</f>
        <v>#N/A</v>
      </c>
      <c r="B2847" t="e">
        <f>IF(
OR('Shares - LTR - Granted'!B2847 = "8. Transferee of restricted securities", 'Shares - LTR - Granted'!B2847 = "9. Any person (substitution for securities etc.)"),
'Shares - LTR - Granted'!C2847,
IF(
'Shares - LTR - Granted'!B2847 = "",
#N/A,
'Shares - LTR - Granted'!B2847)
)</f>
        <v>#N/A</v>
      </c>
      <c r="C2847" t="e">
        <f>IF(
OR('Performance Securities'!B2847 = "8. Transferee of restricted securities", 'Performance Securities'!B2847 = "9. Any person (substitution for securities etc.)"),
'Performance Securities'!C2847,
IF(
'Performance Securities'!B2847 = "",
#N/A,
'Performance Securities'!B2847)
)</f>
        <v>#N/A</v>
      </c>
      <c r="D2847" t="e">
        <f>IF(
OR('Options or Warrants'!B2847 = "8. Transferee of restricted securities", 'Options or Warrants'!B2847 = "9. Any person (substitution for securities etc.)"),
'Options or Warrants'!C2847,
IF(
'Options or Warrants'!B2847 = "",
#N/A,
'Options or Warrants'!B2847)
)</f>
        <v>#N/A</v>
      </c>
      <c r="E2847" t="e">
        <f>IF(
OR('Options - Free Attaching'!B2847 = "8. Transferee of restricted securities", 'Options - Free Attaching'!B2847 = "9. Any person (substitution for securities etc.)"),
'Options - Free Attaching'!C2847,
IF(
'Options - Free Attaching'!B2847 = "",
#N/A,
'Options - Free Attaching'!B2847)
)</f>
        <v>#N/A</v>
      </c>
      <c r="F2847" t="e">
        <f>IF(
OR('Con. Notes - Conversion'!B2847 = "8. Transferee of restricted securities", 'Con. Notes - Conversion'!B2847 = "9. Any person (substitution for securities etc.)"),
'Con. Notes - Conversion'!C2847,
IF(
'Con. Notes - Conversion'!B2847 = "",
#N/A,
'Con. Notes - Conversion'!B2847)
)</f>
        <v>#N/A</v>
      </c>
      <c r="G2847" t="e">
        <f>IF(
OR('Con. Notes - No Conversion'!B2847 = "8. Transferee of restricted securities", 'Con. Notes - No Conversion'!B2847 = "9. Any person (substitution for securities etc.)"),
'Con. Notes - No Conversion'!C2847,
IF(
'Con. Notes - No Conversion'!B2847 = "",
#N/A,
'Con. Notes - No Conversion'!B2847)
)</f>
        <v>#N/A</v>
      </c>
    </row>
    <row r="2848" spans="1:7" x14ac:dyDescent="0.25">
      <c r="A2848" t="e">
        <f>IF(
OR(Shares!B2848 = "8. Transferee of restricted securities", Shares!B2848 = "9. Any person (substitution for securities etc.)"),
Shares!C2848,
IF(
Shares!B2848 = "",
#N/A,
Shares!B2848)
)</f>
        <v>#N/A</v>
      </c>
      <c r="B2848" t="e">
        <f>IF(
OR('Shares - LTR - Granted'!B2848 = "8. Transferee of restricted securities", 'Shares - LTR - Granted'!B2848 = "9. Any person (substitution for securities etc.)"),
'Shares - LTR - Granted'!C2848,
IF(
'Shares - LTR - Granted'!B2848 = "",
#N/A,
'Shares - LTR - Granted'!B2848)
)</f>
        <v>#N/A</v>
      </c>
      <c r="C2848" t="e">
        <f>IF(
OR('Performance Securities'!B2848 = "8. Transferee of restricted securities", 'Performance Securities'!B2848 = "9. Any person (substitution for securities etc.)"),
'Performance Securities'!C2848,
IF(
'Performance Securities'!B2848 = "",
#N/A,
'Performance Securities'!B2848)
)</f>
        <v>#N/A</v>
      </c>
      <c r="D2848" t="e">
        <f>IF(
OR('Options or Warrants'!B2848 = "8. Transferee of restricted securities", 'Options or Warrants'!B2848 = "9. Any person (substitution for securities etc.)"),
'Options or Warrants'!C2848,
IF(
'Options or Warrants'!B2848 = "",
#N/A,
'Options or Warrants'!B2848)
)</f>
        <v>#N/A</v>
      </c>
      <c r="E2848" t="e">
        <f>IF(
OR('Options - Free Attaching'!B2848 = "8. Transferee of restricted securities", 'Options - Free Attaching'!B2848 = "9. Any person (substitution for securities etc.)"),
'Options - Free Attaching'!C2848,
IF(
'Options - Free Attaching'!B2848 = "",
#N/A,
'Options - Free Attaching'!B2848)
)</f>
        <v>#N/A</v>
      </c>
      <c r="F2848" t="e">
        <f>IF(
OR('Con. Notes - Conversion'!B2848 = "8. Transferee of restricted securities", 'Con. Notes - Conversion'!B2848 = "9. Any person (substitution for securities etc.)"),
'Con. Notes - Conversion'!C2848,
IF(
'Con. Notes - Conversion'!B2848 = "",
#N/A,
'Con. Notes - Conversion'!B2848)
)</f>
        <v>#N/A</v>
      </c>
      <c r="G2848" t="e">
        <f>IF(
OR('Con. Notes - No Conversion'!B2848 = "8. Transferee of restricted securities", 'Con. Notes - No Conversion'!B2848 = "9. Any person (substitution for securities etc.)"),
'Con. Notes - No Conversion'!C2848,
IF(
'Con. Notes - No Conversion'!B2848 = "",
#N/A,
'Con. Notes - No Conversion'!B2848)
)</f>
        <v>#N/A</v>
      </c>
    </row>
    <row r="2849" spans="1:7" x14ac:dyDescent="0.25">
      <c r="A2849" t="e">
        <f>IF(
OR(Shares!B2849 = "8. Transferee of restricted securities", Shares!B2849 = "9. Any person (substitution for securities etc.)"),
Shares!C2849,
IF(
Shares!B2849 = "",
#N/A,
Shares!B2849)
)</f>
        <v>#N/A</v>
      </c>
      <c r="B2849" t="e">
        <f>IF(
OR('Shares - LTR - Granted'!B2849 = "8. Transferee of restricted securities", 'Shares - LTR - Granted'!B2849 = "9. Any person (substitution for securities etc.)"),
'Shares - LTR - Granted'!C2849,
IF(
'Shares - LTR - Granted'!B2849 = "",
#N/A,
'Shares - LTR - Granted'!B2849)
)</f>
        <v>#N/A</v>
      </c>
      <c r="C2849" t="e">
        <f>IF(
OR('Performance Securities'!B2849 = "8. Transferee of restricted securities", 'Performance Securities'!B2849 = "9. Any person (substitution for securities etc.)"),
'Performance Securities'!C2849,
IF(
'Performance Securities'!B2849 = "",
#N/A,
'Performance Securities'!B2849)
)</f>
        <v>#N/A</v>
      </c>
      <c r="D2849" t="e">
        <f>IF(
OR('Options or Warrants'!B2849 = "8. Transferee of restricted securities", 'Options or Warrants'!B2849 = "9. Any person (substitution for securities etc.)"),
'Options or Warrants'!C2849,
IF(
'Options or Warrants'!B2849 = "",
#N/A,
'Options or Warrants'!B2849)
)</f>
        <v>#N/A</v>
      </c>
      <c r="E2849" t="e">
        <f>IF(
OR('Options - Free Attaching'!B2849 = "8. Transferee of restricted securities", 'Options - Free Attaching'!B2849 = "9. Any person (substitution for securities etc.)"),
'Options - Free Attaching'!C2849,
IF(
'Options - Free Attaching'!B2849 = "",
#N/A,
'Options - Free Attaching'!B2849)
)</f>
        <v>#N/A</v>
      </c>
      <c r="F2849" t="e">
        <f>IF(
OR('Con. Notes - Conversion'!B2849 = "8. Transferee of restricted securities", 'Con. Notes - Conversion'!B2849 = "9. Any person (substitution for securities etc.)"),
'Con. Notes - Conversion'!C2849,
IF(
'Con. Notes - Conversion'!B2849 = "",
#N/A,
'Con. Notes - Conversion'!B2849)
)</f>
        <v>#N/A</v>
      </c>
      <c r="G2849" t="e">
        <f>IF(
OR('Con. Notes - No Conversion'!B2849 = "8. Transferee of restricted securities", 'Con. Notes - No Conversion'!B2849 = "9. Any person (substitution for securities etc.)"),
'Con. Notes - No Conversion'!C2849,
IF(
'Con. Notes - No Conversion'!B2849 = "",
#N/A,
'Con. Notes - No Conversion'!B2849)
)</f>
        <v>#N/A</v>
      </c>
    </row>
    <row r="2850" spans="1:7" x14ac:dyDescent="0.25">
      <c r="A2850" t="e">
        <f>IF(
OR(Shares!B2850 = "8. Transferee of restricted securities", Shares!B2850 = "9. Any person (substitution for securities etc.)"),
Shares!C2850,
IF(
Shares!B2850 = "",
#N/A,
Shares!B2850)
)</f>
        <v>#N/A</v>
      </c>
      <c r="B2850" t="e">
        <f>IF(
OR('Shares - LTR - Granted'!B2850 = "8. Transferee of restricted securities", 'Shares - LTR - Granted'!B2850 = "9. Any person (substitution for securities etc.)"),
'Shares - LTR - Granted'!C2850,
IF(
'Shares - LTR - Granted'!B2850 = "",
#N/A,
'Shares - LTR - Granted'!B2850)
)</f>
        <v>#N/A</v>
      </c>
      <c r="C2850" t="e">
        <f>IF(
OR('Performance Securities'!B2850 = "8. Transferee of restricted securities", 'Performance Securities'!B2850 = "9. Any person (substitution for securities etc.)"),
'Performance Securities'!C2850,
IF(
'Performance Securities'!B2850 = "",
#N/A,
'Performance Securities'!B2850)
)</f>
        <v>#N/A</v>
      </c>
      <c r="D2850" t="e">
        <f>IF(
OR('Options or Warrants'!B2850 = "8. Transferee of restricted securities", 'Options or Warrants'!B2850 = "9. Any person (substitution for securities etc.)"),
'Options or Warrants'!C2850,
IF(
'Options or Warrants'!B2850 = "",
#N/A,
'Options or Warrants'!B2850)
)</f>
        <v>#N/A</v>
      </c>
      <c r="E2850" t="e">
        <f>IF(
OR('Options - Free Attaching'!B2850 = "8. Transferee of restricted securities", 'Options - Free Attaching'!B2850 = "9. Any person (substitution for securities etc.)"),
'Options - Free Attaching'!C2850,
IF(
'Options - Free Attaching'!B2850 = "",
#N/A,
'Options - Free Attaching'!B2850)
)</f>
        <v>#N/A</v>
      </c>
      <c r="F2850" t="e">
        <f>IF(
OR('Con. Notes - Conversion'!B2850 = "8. Transferee of restricted securities", 'Con. Notes - Conversion'!B2850 = "9. Any person (substitution for securities etc.)"),
'Con. Notes - Conversion'!C2850,
IF(
'Con. Notes - Conversion'!B2850 = "",
#N/A,
'Con. Notes - Conversion'!B2850)
)</f>
        <v>#N/A</v>
      </c>
      <c r="G2850" t="e">
        <f>IF(
OR('Con. Notes - No Conversion'!B2850 = "8. Transferee of restricted securities", 'Con. Notes - No Conversion'!B2850 = "9. Any person (substitution for securities etc.)"),
'Con. Notes - No Conversion'!C2850,
IF(
'Con. Notes - No Conversion'!B2850 = "",
#N/A,
'Con. Notes - No Conversion'!B2850)
)</f>
        <v>#N/A</v>
      </c>
    </row>
    <row r="2851" spans="1:7" x14ac:dyDescent="0.25">
      <c r="A2851" t="e">
        <f>IF(
OR(Shares!B2851 = "8. Transferee of restricted securities", Shares!B2851 = "9. Any person (substitution for securities etc.)"),
Shares!C2851,
IF(
Shares!B2851 = "",
#N/A,
Shares!B2851)
)</f>
        <v>#N/A</v>
      </c>
      <c r="B2851" t="e">
        <f>IF(
OR('Shares - LTR - Granted'!B2851 = "8. Transferee of restricted securities", 'Shares - LTR - Granted'!B2851 = "9. Any person (substitution for securities etc.)"),
'Shares - LTR - Granted'!C2851,
IF(
'Shares - LTR - Granted'!B2851 = "",
#N/A,
'Shares - LTR - Granted'!B2851)
)</f>
        <v>#N/A</v>
      </c>
      <c r="C2851" t="e">
        <f>IF(
OR('Performance Securities'!B2851 = "8. Transferee of restricted securities", 'Performance Securities'!B2851 = "9. Any person (substitution for securities etc.)"),
'Performance Securities'!C2851,
IF(
'Performance Securities'!B2851 = "",
#N/A,
'Performance Securities'!B2851)
)</f>
        <v>#N/A</v>
      </c>
      <c r="D2851" t="e">
        <f>IF(
OR('Options or Warrants'!B2851 = "8. Transferee of restricted securities", 'Options or Warrants'!B2851 = "9. Any person (substitution for securities etc.)"),
'Options or Warrants'!C2851,
IF(
'Options or Warrants'!B2851 = "",
#N/A,
'Options or Warrants'!B2851)
)</f>
        <v>#N/A</v>
      </c>
      <c r="E2851" t="e">
        <f>IF(
OR('Options - Free Attaching'!B2851 = "8. Transferee of restricted securities", 'Options - Free Attaching'!B2851 = "9. Any person (substitution for securities etc.)"),
'Options - Free Attaching'!C2851,
IF(
'Options - Free Attaching'!B2851 = "",
#N/A,
'Options - Free Attaching'!B2851)
)</f>
        <v>#N/A</v>
      </c>
      <c r="F2851" t="e">
        <f>IF(
OR('Con. Notes - Conversion'!B2851 = "8. Transferee of restricted securities", 'Con. Notes - Conversion'!B2851 = "9. Any person (substitution for securities etc.)"),
'Con. Notes - Conversion'!C2851,
IF(
'Con. Notes - Conversion'!B2851 = "",
#N/A,
'Con. Notes - Conversion'!B2851)
)</f>
        <v>#N/A</v>
      </c>
      <c r="G2851" t="e">
        <f>IF(
OR('Con. Notes - No Conversion'!B2851 = "8. Transferee of restricted securities", 'Con. Notes - No Conversion'!B2851 = "9. Any person (substitution for securities etc.)"),
'Con. Notes - No Conversion'!C2851,
IF(
'Con. Notes - No Conversion'!B2851 = "",
#N/A,
'Con. Notes - No Conversion'!B2851)
)</f>
        <v>#N/A</v>
      </c>
    </row>
    <row r="2852" spans="1:7" x14ac:dyDescent="0.25">
      <c r="A2852" t="e">
        <f>IF(
OR(Shares!B2852 = "8. Transferee of restricted securities", Shares!B2852 = "9. Any person (substitution for securities etc.)"),
Shares!C2852,
IF(
Shares!B2852 = "",
#N/A,
Shares!B2852)
)</f>
        <v>#N/A</v>
      </c>
      <c r="B2852" t="e">
        <f>IF(
OR('Shares - LTR - Granted'!B2852 = "8. Transferee of restricted securities", 'Shares - LTR - Granted'!B2852 = "9. Any person (substitution for securities etc.)"),
'Shares - LTR - Granted'!C2852,
IF(
'Shares - LTR - Granted'!B2852 = "",
#N/A,
'Shares - LTR - Granted'!B2852)
)</f>
        <v>#N/A</v>
      </c>
      <c r="C2852" t="e">
        <f>IF(
OR('Performance Securities'!B2852 = "8. Transferee of restricted securities", 'Performance Securities'!B2852 = "9. Any person (substitution for securities etc.)"),
'Performance Securities'!C2852,
IF(
'Performance Securities'!B2852 = "",
#N/A,
'Performance Securities'!B2852)
)</f>
        <v>#N/A</v>
      </c>
      <c r="D2852" t="e">
        <f>IF(
OR('Options or Warrants'!B2852 = "8. Transferee of restricted securities", 'Options or Warrants'!B2852 = "9. Any person (substitution for securities etc.)"),
'Options or Warrants'!C2852,
IF(
'Options or Warrants'!B2852 = "",
#N/A,
'Options or Warrants'!B2852)
)</f>
        <v>#N/A</v>
      </c>
      <c r="E2852" t="e">
        <f>IF(
OR('Options - Free Attaching'!B2852 = "8. Transferee of restricted securities", 'Options - Free Attaching'!B2852 = "9. Any person (substitution for securities etc.)"),
'Options - Free Attaching'!C2852,
IF(
'Options - Free Attaching'!B2852 = "",
#N/A,
'Options - Free Attaching'!B2852)
)</f>
        <v>#N/A</v>
      </c>
      <c r="F2852" t="e">
        <f>IF(
OR('Con. Notes - Conversion'!B2852 = "8. Transferee of restricted securities", 'Con. Notes - Conversion'!B2852 = "9. Any person (substitution for securities etc.)"),
'Con. Notes - Conversion'!C2852,
IF(
'Con. Notes - Conversion'!B2852 = "",
#N/A,
'Con. Notes - Conversion'!B2852)
)</f>
        <v>#N/A</v>
      </c>
      <c r="G2852" t="e">
        <f>IF(
OR('Con. Notes - No Conversion'!B2852 = "8. Transferee of restricted securities", 'Con. Notes - No Conversion'!B2852 = "9. Any person (substitution for securities etc.)"),
'Con. Notes - No Conversion'!C2852,
IF(
'Con. Notes - No Conversion'!B2852 = "",
#N/A,
'Con. Notes - No Conversion'!B2852)
)</f>
        <v>#N/A</v>
      </c>
    </row>
    <row r="2853" spans="1:7" x14ac:dyDescent="0.25">
      <c r="A2853" t="e">
        <f>IF(
OR(Shares!B2853 = "8. Transferee of restricted securities", Shares!B2853 = "9. Any person (substitution for securities etc.)"),
Shares!C2853,
IF(
Shares!B2853 = "",
#N/A,
Shares!B2853)
)</f>
        <v>#N/A</v>
      </c>
      <c r="B2853" t="e">
        <f>IF(
OR('Shares - LTR - Granted'!B2853 = "8. Transferee of restricted securities", 'Shares - LTR - Granted'!B2853 = "9. Any person (substitution for securities etc.)"),
'Shares - LTR - Granted'!C2853,
IF(
'Shares - LTR - Granted'!B2853 = "",
#N/A,
'Shares - LTR - Granted'!B2853)
)</f>
        <v>#N/A</v>
      </c>
      <c r="C2853" t="e">
        <f>IF(
OR('Performance Securities'!B2853 = "8. Transferee of restricted securities", 'Performance Securities'!B2853 = "9. Any person (substitution for securities etc.)"),
'Performance Securities'!C2853,
IF(
'Performance Securities'!B2853 = "",
#N/A,
'Performance Securities'!B2853)
)</f>
        <v>#N/A</v>
      </c>
      <c r="D2853" t="e">
        <f>IF(
OR('Options or Warrants'!B2853 = "8. Transferee of restricted securities", 'Options or Warrants'!B2853 = "9. Any person (substitution for securities etc.)"),
'Options or Warrants'!C2853,
IF(
'Options or Warrants'!B2853 = "",
#N/A,
'Options or Warrants'!B2853)
)</f>
        <v>#N/A</v>
      </c>
      <c r="E2853" t="e">
        <f>IF(
OR('Options - Free Attaching'!B2853 = "8. Transferee of restricted securities", 'Options - Free Attaching'!B2853 = "9. Any person (substitution for securities etc.)"),
'Options - Free Attaching'!C2853,
IF(
'Options - Free Attaching'!B2853 = "",
#N/A,
'Options - Free Attaching'!B2853)
)</f>
        <v>#N/A</v>
      </c>
      <c r="F2853" t="e">
        <f>IF(
OR('Con. Notes - Conversion'!B2853 = "8. Transferee of restricted securities", 'Con. Notes - Conversion'!B2853 = "9. Any person (substitution for securities etc.)"),
'Con. Notes - Conversion'!C2853,
IF(
'Con. Notes - Conversion'!B2853 = "",
#N/A,
'Con. Notes - Conversion'!B2853)
)</f>
        <v>#N/A</v>
      </c>
      <c r="G2853" t="e">
        <f>IF(
OR('Con. Notes - No Conversion'!B2853 = "8. Transferee of restricted securities", 'Con. Notes - No Conversion'!B2853 = "9. Any person (substitution for securities etc.)"),
'Con. Notes - No Conversion'!C2853,
IF(
'Con. Notes - No Conversion'!B2853 = "",
#N/A,
'Con. Notes - No Conversion'!B2853)
)</f>
        <v>#N/A</v>
      </c>
    </row>
    <row r="2854" spans="1:7" x14ac:dyDescent="0.25">
      <c r="A2854" t="e">
        <f>IF(
OR(Shares!B2854 = "8. Transferee of restricted securities", Shares!B2854 = "9. Any person (substitution for securities etc.)"),
Shares!C2854,
IF(
Shares!B2854 = "",
#N/A,
Shares!B2854)
)</f>
        <v>#N/A</v>
      </c>
      <c r="B2854" t="e">
        <f>IF(
OR('Shares - LTR - Granted'!B2854 = "8. Transferee of restricted securities", 'Shares - LTR - Granted'!B2854 = "9. Any person (substitution for securities etc.)"),
'Shares - LTR - Granted'!C2854,
IF(
'Shares - LTR - Granted'!B2854 = "",
#N/A,
'Shares - LTR - Granted'!B2854)
)</f>
        <v>#N/A</v>
      </c>
      <c r="C2854" t="e">
        <f>IF(
OR('Performance Securities'!B2854 = "8. Transferee of restricted securities", 'Performance Securities'!B2854 = "9. Any person (substitution for securities etc.)"),
'Performance Securities'!C2854,
IF(
'Performance Securities'!B2854 = "",
#N/A,
'Performance Securities'!B2854)
)</f>
        <v>#N/A</v>
      </c>
      <c r="D2854" t="e">
        <f>IF(
OR('Options or Warrants'!B2854 = "8. Transferee of restricted securities", 'Options or Warrants'!B2854 = "9. Any person (substitution for securities etc.)"),
'Options or Warrants'!C2854,
IF(
'Options or Warrants'!B2854 = "",
#N/A,
'Options or Warrants'!B2854)
)</f>
        <v>#N/A</v>
      </c>
      <c r="E2854" t="e">
        <f>IF(
OR('Options - Free Attaching'!B2854 = "8. Transferee of restricted securities", 'Options - Free Attaching'!B2854 = "9. Any person (substitution for securities etc.)"),
'Options - Free Attaching'!C2854,
IF(
'Options - Free Attaching'!B2854 = "",
#N/A,
'Options - Free Attaching'!B2854)
)</f>
        <v>#N/A</v>
      </c>
      <c r="F2854" t="e">
        <f>IF(
OR('Con. Notes - Conversion'!B2854 = "8. Transferee of restricted securities", 'Con. Notes - Conversion'!B2854 = "9. Any person (substitution for securities etc.)"),
'Con. Notes - Conversion'!C2854,
IF(
'Con. Notes - Conversion'!B2854 = "",
#N/A,
'Con. Notes - Conversion'!B2854)
)</f>
        <v>#N/A</v>
      </c>
      <c r="G2854" t="e">
        <f>IF(
OR('Con. Notes - No Conversion'!B2854 = "8. Transferee of restricted securities", 'Con. Notes - No Conversion'!B2854 = "9. Any person (substitution for securities etc.)"),
'Con. Notes - No Conversion'!C2854,
IF(
'Con. Notes - No Conversion'!B2854 = "",
#N/A,
'Con. Notes - No Conversion'!B2854)
)</f>
        <v>#N/A</v>
      </c>
    </row>
    <row r="2855" spans="1:7" x14ac:dyDescent="0.25">
      <c r="A2855" t="e">
        <f>IF(
OR(Shares!B2855 = "8. Transferee of restricted securities", Shares!B2855 = "9. Any person (substitution for securities etc.)"),
Shares!C2855,
IF(
Shares!B2855 = "",
#N/A,
Shares!B2855)
)</f>
        <v>#N/A</v>
      </c>
      <c r="B2855" t="e">
        <f>IF(
OR('Shares - LTR - Granted'!B2855 = "8. Transferee of restricted securities", 'Shares - LTR - Granted'!B2855 = "9. Any person (substitution for securities etc.)"),
'Shares - LTR - Granted'!C2855,
IF(
'Shares - LTR - Granted'!B2855 = "",
#N/A,
'Shares - LTR - Granted'!B2855)
)</f>
        <v>#N/A</v>
      </c>
      <c r="C2855" t="e">
        <f>IF(
OR('Performance Securities'!B2855 = "8. Transferee of restricted securities", 'Performance Securities'!B2855 = "9. Any person (substitution for securities etc.)"),
'Performance Securities'!C2855,
IF(
'Performance Securities'!B2855 = "",
#N/A,
'Performance Securities'!B2855)
)</f>
        <v>#N/A</v>
      </c>
      <c r="D2855" t="e">
        <f>IF(
OR('Options or Warrants'!B2855 = "8. Transferee of restricted securities", 'Options or Warrants'!B2855 = "9. Any person (substitution for securities etc.)"),
'Options or Warrants'!C2855,
IF(
'Options or Warrants'!B2855 = "",
#N/A,
'Options or Warrants'!B2855)
)</f>
        <v>#N/A</v>
      </c>
      <c r="E2855" t="e">
        <f>IF(
OR('Options - Free Attaching'!B2855 = "8. Transferee of restricted securities", 'Options - Free Attaching'!B2855 = "9. Any person (substitution for securities etc.)"),
'Options - Free Attaching'!C2855,
IF(
'Options - Free Attaching'!B2855 = "",
#N/A,
'Options - Free Attaching'!B2855)
)</f>
        <v>#N/A</v>
      </c>
      <c r="F2855" t="e">
        <f>IF(
OR('Con. Notes - Conversion'!B2855 = "8. Transferee of restricted securities", 'Con. Notes - Conversion'!B2855 = "9. Any person (substitution for securities etc.)"),
'Con. Notes - Conversion'!C2855,
IF(
'Con. Notes - Conversion'!B2855 = "",
#N/A,
'Con. Notes - Conversion'!B2855)
)</f>
        <v>#N/A</v>
      </c>
      <c r="G2855" t="e">
        <f>IF(
OR('Con. Notes - No Conversion'!B2855 = "8. Transferee of restricted securities", 'Con. Notes - No Conversion'!B2855 = "9. Any person (substitution for securities etc.)"),
'Con. Notes - No Conversion'!C2855,
IF(
'Con. Notes - No Conversion'!B2855 = "",
#N/A,
'Con. Notes - No Conversion'!B2855)
)</f>
        <v>#N/A</v>
      </c>
    </row>
    <row r="2856" spans="1:7" x14ac:dyDescent="0.25">
      <c r="A2856" t="e">
        <f>IF(
OR(Shares!B2856 = "8. Transferee of restricted securities", Shares!B2856 = "9. Any person (substitution for securities etc.)"),
Shares!C2856,
IF(
Shares!B2856 = "",
#N/A,
Shares!B2856)
)</f>
        <v>#N/A</v>
      </c>
      <c r="B2856" t="e">
        <f>IF(
OR('Shares - LTR - Granted'!B2856 = "8. Transferee of restricted securities", 'Shares - LTR - Granted'!B2856 = "9. Any person (substitution for securities etc.)"),
'Shares - LTR - Granted'!C2856,
IF(
'Shares - LTR - Granted'!B2856 = "",
#N/A,
'Shares - LTR - Granted'!B2856)
)</f>
        <v>#N/A</v>
      </c>
      <c r="C2856" t="e">
        <f>IF(
OR('Performance Securities'!B2856 = "8. Transferee of restricted securities", 'Performance Securities'!B2856 = "9. Any person (substitution for securities etc.)"),
'Performance Securities'!C2856,
IF(
'Performance Securities'!B2856 = "",
#N/A,
'Performance Securities'!B2856)
)</f>
        <v>#N/A</v>
      </c>
      <c r="D2856" t="e">
        <f>IF(
OR('Options or Warrants'!B2856 = "8. Transferee of restricted securities", 'Options or Warrants'!B2856 = "9. Any person (substitution for securities etc.)"),
'Options or Warrants'!C2856,
IF(
'Options or Warrants'!B2856 = "",
#N/A,
'Options or Warrants'!B2856)
)</f>
        <v>#N/A</v>
      </c>
      <c r="E2856" t="e">
        <f>IF(
OR('Options - Free Attaching'!B2856 = "8. Transferee of restricted securities", 'Options - Free Attaching'!B2856 = "9. Any person (substitution for securities etc.)"),
'Options - Free Attaching'!C2856,
IF(
'Options - Free Attaching'!B2856 = "",
#N/A,
'Options - Free Attaching'!B2856)
)</f>
        <v>#N/A</v>
      </c>
      <c r="F2856" t="e">
        <f>IF(
OR('Con. Notes - Conversion'!B2856 = "8. Transferee of restricted securities", 'Con. Notes - Conversion'!B2856 = "9. Any person (substitution for securities etc.)"),
'Con. Notes - Conversion'!C2856,
IF(
'Con. Notes - Conversion'!B2856 = "",
#N/A,
'Con. Notes - Conversion'!B2856)
)</f>
        <v>#N/A</v>
      </c>
      <c r="G2856" t="e">
        <f>IF(
OR('Con. Notes - No Conversion'!B2856 = "8. Transferee of restricted securities", 'Con. Notes - No Conversion'!B2856 = "9. Any person (substitution for securities etc.)"),
'Con. Notes - No Conversion'!C2856,
IF(
'Con. Notes - No Conversion'!B2856 = "",
#N/A,
'Con. Notes - No Conversion'!B2856)
)</f>
        <v>#N/A</v>
      </c>
    </row>
    <row r="2857" spans="1:7" x14ac:dyDescent="0.25">
      <c r="A2857" t="e">
        <f>IF(
OR(Shares!B2857 = "8. Transferee of restricted securities", Shares!B2857 = "9. Any person (substitution for securities etc.)"),
Shares!C2857,
IF(
Shares!B2857 = "",
#N/A,
Shares!B2857)
)</f>
        <v>#N/A</v>
      </c>
      <c r="B2857" t="e">
        <f>IF(
OR('Shares - LTR - Granted'!B2857 = "8. Transferee of restricted securities", 'Shares - LTR - Granted'!B2857 = "9. Any person (substitution for securities etc.)"),
'Shares - LTR - Granted'!C2857,
IF(
'Shares - LTR - Granted'!B2857 = "",
#N/A,
'Shares - LTR - Granted'!B2857)
)</f>
        <v>#N/A</v>
      </c>
      <c r="C2857" t="e">
        <f>IF(
OR('Performance Securities'!B2857 = "8. Transferee of restricted securities", 'Performance Securities'!B2857 = "9. Any person (substitution for securities etc.)"),
'Performance Securities'!C2857,
IF(
'Performance Securities'!B2857 = "",
#N/A,
'Performance Securities'!B2857)
)</f>
        <v>#N/A</v>
      </c>
      <c r="D2857" t="e">
        <f>IF(
OR('Options or Warrants'!B2857 = "8. Transferee of restricted securities", 'Options or Warrants'!B2857 = "9. Any person (substitution for securities etc.)"),
'Options or Warrants'!C2857,
IF(
'Options or Warrants'!B2857 = "",
#N/A,
'Options or Warrants'!B2857)
)</f>
        <v>#N/A</v>
      </c>
      <c r="E2857" t="e">
        <f>IF(
OR('Options - Free Attaching'!B2857 = "8. Transferee of restricted securities", 'Options - Free Attaching'!B2857 = "9. Any person (substitution for securities etc.)"),
'Options - Free Attaching'!C2857,
IF(
'Options - Free Attaching'!B2857 = "",
#N/A,
'Options - Free Attaching'!B2857)
)</f>
        <v>#N/A</v>
      </c>
      <c r="F2857" t="e">
        <f>IF(
OR('Con. Notes - Conversion'!B2857 = "8. Transferee of restricted securities", 'Con. Notes - Conversion'!B2857 = "9. Any person (substitution for securities etc.)"),
'Con. Notes - Conversion'!C2857,
IF(
'Con. Notes - Conversion'!B2857 = "",
#N/A,
'Con. Notes - Conversion'!B2857)
)</f>
        <v>#N/A</v>
      </c>
      <c r="G2857" t="e">
        <f>IF(
OR('Con. Notes - No Conversion'!B2857 = "8. Transferee of restricted securities", 'Con. Notes - No Conversion'!B2857 = "9. Any person (substitution for securities etc.)"),
'Con. Notes - No Conversion'!C2857,
IF(
'Con. Notes - No Conversion'!B2857 = "",
#N/A,
'Con. Notes - No Conversion'!B2857)
)</f>
        <v>#N/A</v>
      </c>
    </row>
    <row r="2858" spans="1:7" x14ac:dyDescent="0.25">
      <c r="A2858" t="e">
        <f>IF(
OR(Shares!B2858 = "8. Transferee of restricted securities", Shares!B2858 = "9. Any person (substitution for securities etc.)"),
Shares!C2858,
IF(
Shares!B2858 = "",
#N/A,
Shares!B2858)
)</f>
        <v>#N/A</v>
      </c>
      <c r="B2858" t="e">
        <f>IF(
OR('Shares - LTR - Granted'!B2858 = "8. Transferee of restricted securities", 'Shares - LTR - Granted'!B2858 = "9. Any person (substitution for securities etc.)"),
'Shares - LTR - Granted'!C2858,
IF(
'Shares - LTR - Granted'!B2858 = "",
#N/A,
'Shares - LTR - Granted'!B2858)
)</f>
        <v>#N/A</v>
      </c>
      <c r="C2858" t="e">
        <f>IF(
OR('Performance Securities'!B2858 = "8. Transferee of restricted securities", 'Performance Securities'!B2858 = "9. Any person (substitution for securities etc.)"),
'Performance Securities'!C2858,
IF(
'Performance Securities'!B2858 = "",
#N/A,
'Performance Securities'!B2858)
)</f>
        <v>#N/A</v>
      </c>
      <c r="D2858" t="e">
        <f>IF(
OR('Options or Warrants'!B2858 = "8. Transferee of restricted securities", 'Options or Warrants'!B2858 = "9. Any person (substitution for securities etc.)"),
'Options or Warrants'!C2858,
IF(
'Options or Warrants'!B2858 = "",
#N/A,
'Options or Warrants'!B2858)
)</f>
        <v>#N/A</v>
      </c>
      <c r="E2858" t="e">
        <f>IF(
OR('Options - Free Attaching'!B2858 = "8. Transferee of restricted securities", 'Options - Free Attaching'!B2858 = "9. Any person (substitution for securities etc.)"),
'Options - Free Attaching'!C2858,
IF(
'Options - Free Attaching'!B2858 = "",
#N/A,
'Options - Free Attaching'!B2858)
)</f>
        <v>#N/A</v>
      </c>
      <c r="F2858" t="e">
        <f>IF(
OR('Con. Notes - Conversion'!B2858 = "8. Transferee of restricted securities", 'Con. Notes - Conversion'!B2858 = "9. Any person (substitution for securities etc.)"),
'Con. Notes - Conversion'!C2858,
IF(
'Con. Notes - Conversion'!B2858 = "",
#N/A,
'Con. Notes - Conversion'!B2858)
)</f>
        <v>#N/A</v>
      </c>
      <c r="G2858" t="e">
        <f>IF(
OR('Con. Notes - No Conversion'!B2858 = "8. Transferee of restricted securities", 'Con. Notes - No Conversion'!B2858 = "9. Any person (substitution for securities etc.)"),
'Con. Notes - No Conversion'!C2858,
IF(
'Con. Notes - No Conversion'!B2858 = "",
#N/A,
'Con. Notes - No Conversion'!B2858)
)</f>
        <v>#N/A</v>
      </c>
    </row>
    <row r="2859" spans="1:7" x14ac:dyDescent="0.25">
      <c r="A2859" t="e">
        <f>IF(
OR(Shares!B2859 = "8. Transferee of restricted securities", Shares!B2859 = "9. Any person (substitution for securities etc.)"),
Shares!C2859,
IF(
Shares!B2859 = "",
#N/A,
Shares!B2859)
)</f>
        <v>#N/A</v>
      </c>
      <c r="B2859" t="e">
        <f>IF(
OR('Shares - LTR - Granted'!B2859 = "8. Transferee of restricted securities", 'Shares - LTR - Granted'!B2859 = "9. Any person (substitution for securities etc.)"),
'Shares - LTR - Granted'!C2859,
IF(
'Shares - LTR - Granted'!B2859 = "",
#N/A,
'Shares - LTR - Granted'!B2859)
)</f>
        <v>#N/A</v>
      </c>
      <c r="C2859" t="e">
        <f>IF(
OR('Performance Securities'!B2859 = "8. Transferee of restricted securities", 'Performance Securities'!B2859 = "9. Any person (substitution for securities etc.)"),
'Performance Securities'!C2859,
IF(
'Performance Securities'!B2859 = "",
#N/A,
'Performance Securities'!B2859)
)</f>
        <v>#N/A</v>
      </c>
      <c r="D2859" t="e">
        <f>IF(
OR('Options or Warrants'!B2859 = "8. Transferee of restricted securities", 'Options or Warrants'!B2859 = "9. Any person (substitution for securities etc.)"),
'Options or Warrants'!C2859,
IF(
'Options or Warrants'!B2859 = "",
#N/A,
'Options or Warrants'!B2859)
)</f>
        <v>#N/A</v>
      </c>
      <c r="E2859" t="e">
        <f>IF(
OR('Options - Free Attaching'!B2859 = "8. Transferee of restricted securities", 'Options - Free Attaching'!B2859 = "9. Any person (substitution for securities etc.)"),
'Options - Free Attaching'!C2859,
IF(
'Options - Free Attaching'!B2859 = "",
#N/A,
'Options - Free Attaching'!B2859)
)</f>
        <v>#N/A</v>
      </c>
      <c r="F2859" t="e">
        <f>IF(
OR('Con. Notes - Conversion'!B2859 = "8. Transferee of restricted securities", 'Con. Notes - Conversion'!B2859 = "9. Any person (substitution for securities etc.)"),
'Con. Notes - Conversion'!C2859,
IF(
'Con. Notes - Conversion'!B2859 = "",
#N/A,
'Con. Notes - Conversion'!B2859)
)</f>
        <v>#N/A</v>
      </c>
      <c r="G2859" t="e">
        <f>IF(
OR('Con. Notes - No Conversion'!B2859 = "8. Transferee of restricted securities", 'Con. Notes - No Conversion'!B2859 = "9. Any person (substitution for securities etc.)"),
'Con. Notes - No Conversion'!C2859,
IF(
'Con. Notes - No Conversion'!B2859 = "",
#N/A,
'Con. Notes - No Conversion'!B2859)
)</f>
        <v>#N/A</v>
      </c>
    </row>
    <row r="2860" spans="1:7" x14ac:dyDescent="0.25">
      <c r="A2860" t="e">
        <f>IF(
OR(Shares!B2860 = "8. Transferee of restricted securities", Shares!B2860 = "9. Any person (substitution for securities etc.)"),
Shares!C2860,
IF(
Shares!B2860 = "",
#N/A,
Shares!B2860)
)</f>
        <v>#N/A</v>
      </c>
      <c r="B2860" t="e">
        <f>IF(
OR('Shares - LTR - Granted'!B2860 = "8. Transferee of restricted securities", 'Shares - LTR - Granted'!B2860 = "9. Any person (substitution for securities etc.)"),
'Shares - LTR - Granted'!C2860,
IF(
'Shares - LTR - Granted'!B2860 = "",
#N/A,
'Shares - LTR - Granted'!B2860)
)</f>
        <v>#N/A</v>
      </c>
      <c r="C2860" t="e">
        <f>IF(
OR('Performance Securities'!B2860 = "8. Transferee of restricted securities", 'Performance Securities'!B2860 = "9. Any person (substitution for securities etc.)"),
'Performance Securities'!C2860,
IF(
'Performance Securities'!B2860 = "",
#N/A,
'Performance Securities'!B2860)
)</f>
        <v>#N/A</v>
      </c>
      <c r="D2860" t="e">
        <f>IF(
OR('Options or Warrants'!B2860 = "8. Transferee of restricted securities", 'Options or Warrants'!B2860 = "9. Any person (substitution for securities etc.)"),
'Options or Warrants'!C2860,
IF(
'Options or Warrants'!B2860 = "",
#N/A,
'Options or Warrants'!B2860)
)</f>
        <v>#N/A</v>
      </c>
      <c r="E2860" t="e">
        <f>IF(
OR('Options - Free Attaching'!B2860 = "8. Transferee of restricted securities", 'Options - Free Attaching'!B2860 = "9. Any person (substitution for securities etc.)"),
'Options - Free Attaching'!C2860,
IF(
'Options - Free Attaching'!B2860 = "",
#N/A,
'Options - Free Attaching'!B2860)
)</f>
        <v>#N/A</v>
      </c>
      <c r="F2860" t="e">
        <f>IF(
OR('Con. Notes - Conversion'!B2860 = "8. Transferee of restricted securities", 'Con. Notes - Conversion'!B2860 = "9. Any person (substitution for securities etc.)"),
'Con. Notes - Conversion'!C2860,
IF(
'Con. Notes - Conversion'!B2860 = "",
#N/A,
'Con. Notes - Conversion'!B2860)
)</f>
        <v>#N/A</v>
      </c>
      <c r="G2860" t="e">
        <f>IF(
OR('Con. Notes - No Conversion'!B2860 = "8. Transferee of restricted securities", 'Con. Notes - No Conversion'!B2860 = "9. Any person (substitution for securities etc.)"),
'Con. Notes - No Conversion'!C2860,
IF(
'Con. Notes - No Conversion'!B2860 = "",
#N/A,
'Con. Notes - No Conversion'!B2860)
)</f>
        <v>#N/A</v>
      </c>
    </row>
    <row r="2861" spans="1:7" x14ac:dyDescent="0.25">
      <c r="A2861" t="e">
        <f>IF(
OR(Shares!B2861 = "8. Transferee of restricted securities", Shares!B2861 = "9. Any person (substitution for securities etc.)"),
Shares!C2861,
IF(
Shares!B2861 = "",
#N/A,
Shares!B2861)
)</f>
        <v>#N/A</v>
      </c>
      <c r="B2861" t="e">
        <f>IF(
OR('Shares - LTR - Granted'!B2861 = "8. Transferee of restricted securities", 'Shares - LTR - Granted'!B2861 = "9. Any person (substitution for securities etc.)"),
'Shares - LTR - Granted'!C2861,
IF(
'Shares - LTR - Granted'!B2861 = "",
#N/A,
'Shares - LTR - Granted'!B2861)
)</f>
        <v>#N/A</v>
      </c>
      <c r="C2861" t="e">
        <f>IF(
OR('Performance Securities'!B2861 = "8. Transferee of restricted securities", 'Performance Securities'!B2861 = "9. Any person (substitution for securities etc.)"),
'Performance Securities'!C2861,
IF(
'Performance Securities'!B2861 = "",
#N/A,
'Performance Securities'!B2861)
)</f>
        <v>#N/A</v>
      </c>
      <c r="D2861" t="e">
        <f>IF(
OR('Options or Warrants'!B2861 = "8. Transferee of restricted securities", 'Options or Warrants'!B2861 = "9. Any person (substitution for securities etc.)"),
'Options or Warrants'!C2861,
IF(
'Options or Warrants'!B2861 = "",
#N/A,
'Options or Warrants'!B2861)
)</f>
        <v>#N/A</v>
      </c>
      <c r="E2861" t="e">
        <f>IF(
OR('Options - Free Attaching'!B2861 = "8. Transferee of restricted securities", 'Options - Free Attaching'!B2861 = "9. Any person (substitution for securities etc.)"),
'Options - Free Attaching'!C2861,
IF(
'Options - Free Attaching'!B2861 = "",
#N/A,
'Options - Free Attaching'!B2861)
)</f>
        <v>#N/A</v>
      </c>
      <c r="F2861" t="e">
        <f>IF(
OR('Con. Notes - Conversion'!B2861 = "8. Transferee of restricted securities", 'Con. Notes - Conversion'!B2861 = "9. Any person (substitution for securities etc.)"),
'Con. Notes - Conversion'!C2861,
IF(
'Con. Notes - Conversion'!B2861 = "",
#N/A,
'Con. Notes - Conversion'!B2861)
)</f>
        <v>#N/A</v>
      </c>
      <c r="G2861" t="e">
        <f>IF(
OR('Con. Notes - No Conversion'!B2861 = "8. Transferee of restricted securities", 'Con. Notes - No Conversion'!B2861 = "9. Any person (substitution for securities etc.)"),
'Con. Notes - No Conversion'!C2861,
IF(
'Con. Notes - No Conversion'!B2861 = "",
#N/A,
'Con. Notes - No Conversion'!B2861)
)</f>
        <v>#N/A</v>
      </c>
    </row>
    <row r="2862" spans="1:7" x14ac:dyDescent="0.25">
      <c r="A2862" t="e">
        <f>IF(
OR(Shares!B2862 = "8. Transferee of restricted securities", Shares!B2862 = "9. Any person (substitution for securities etc.)"),
Shares!C2862,
IF(
Shares!B2862 = "",
#N/A,
Shares!B2862)
)</f>
        <v>#N/A</v>
      </c>
      <c r="B2862" t="e">
        <f>IF(
OR('Shares - LTR - Granted'!B2862 = "8. Transferee of restricted securities", 'Shares - LTR - Granted'!B2862 = "9. Any person (substitution for securities etc.)"),
'Shares - LTR - Granted'!C2862,
IF(
'Shares - LTR - Granted'!B2862 = "",
#N/A,
'Shares - LTR - Granted'!B2862)
)</f>
        <v>#N/A</v>
      </c>
      <c r="C2862" t="e">
        <f>IF(
OR('Performance Securities'!B2862 = "8. Transferee of restricted securities", 'Performance Securities'!B2862 = "9. Any person (substitution for securities etc.)"),
'Performance Securities'!C2862,
IF(
'Performance Securities'!B2862 = "",
#N/A,
'Performance Securities'!B2862)
)</f>
        <v>#N/A</v>
      </c>
      <c r="D2862" t="e">
        <f>IF(
OR('Options or Warrants'!B2862 = "8. Transferee of restricted securities", 'Options or Warrants'!B2862 = "9. Any person (substitution for securities etc.)"),
'Options or Warrants'!C2862,
IF(
'Options or Warrants'!B2862 = "",
#N/A,
'Options or Warrants'!B2862)
)</f>
        <v>#N/A</v>
      </c>
      <c r="E2862" t="e">
        <f>IF(
OR('Options - Free Attaching'!B2862 = "8. Transferee of restricted securities", 'Options - Free Attaching'!B2862 = "9. Any person (substitution for securities etc.)"),
'Options - Free Attaching'!C2862,
IF(
'Options - Free Attaching'!B2862 = "",
#N/A,
'Options - Free Attaching'!B2862)
)</f>
        <v>#N/A</v>
      </c>
      <c r="F2862" t="e">
        <f>IF(
OR('Con. Notes - Conversion'!B2862 = "8. Transferee of restricted securities", 'Con. Notes - Conversion'!B2862 = "9. Any person (substitution for securities etc.)"),
'Con. Notes - Conversion'!C2862,
IF(
'Con. Notes - Conversion'!B2862 = "",
#N/A,
'Con. Notes - Conversion'!B2862)
)</f>
        <v>#N/A</v>
      </c>
      <c r="G2862" t="e">
        <f>IF(
OR('Con. Notes - No Conversion'!B2862 = "8. Transferee of restricted securities", 'Con. Notes - No Conversion'!B2862 = "9. Any person (substitution for securities etc.)"),
'Con. Notes - No Conversion'!C2862,
IF(
'Con. Notes - No Conversion'!B2862 = "",
#N/A,
'Con. Notes - No Conversion'!B2862)
)</f>
        <v>#N/A</v>
      </c>
    </row>
    <row r="2863" spans="1:7" x14ac:dyDescent="0.25">
      <c r="A2863" t="e">
        <f>IF(
OR(Shares!B2863 = "8. Transferee of restricted securities", Shares!B2863 = "9. Any person (substitution for securities etc.)"),
Shares!C2863,
IF(
Shares!B2863 = "",
#N/A,
Shares!B2863)
)</f>
        <v>#N/A</v>
      </c>
      <c r="B2863" t="e">
        <f>IF(
OR('Shares - LTR - Granted'!B2863 = "8. Transferee of restricted securities", 'Shares - LTR - Granted'!B2863 = "9. Any person (substitution for securities etc.)"),
'Shares - LTR - Granted'!C2863,
IF(
'Shares - LTR - Granted'!B2863 = "",
#N/A,
'Shares - LTR - Granted'!B2863)
)</f>
        <v>#N/A</v>
      </c>
      <c r="C2863" t="e">
        <f>IF(
OR('Performance Securities'!B2863 = "8. Transferee of restricted securities", 'Performance Securities'!B2863 = "9. Any person (substitution for securities etc.)"),
'Performance Securities'!C2863,
IF(
'Performance Securities'!B2863 = "",
#N/A,
'Performance Securities'!B2863)
)</f>
        <v>#N/A</v>
      </c>
      <c r="D2863" t="e">
        <f>IF(
OR('Options or Warrants'!B2863 = "8. Transferee of restricted securities", 'Options or Warrants'!B2863 = "9. Any person (substitution for securities etc.)"),
'Options or Warrants'!C2863,
IF(
'Options or Warrants'!B2863 = "",
#N/A,
'Options or Warrants'!B2863)
)</f>
        <v>#N/A</v>
      </c>
      <c r="E2863" t="e">
        <f>IF(
OR('Options - Free Attaching'!B2863 = "8. Transferee of restricted securities", 'Options - Free Attaching'!B2863 = "9. Any person (substitution for securities etc.)"),
'Options - Free Attaching'!C2863,
IF(
'Options - Free Attaching'!B2863 = "",
#N/A,
'Options - Free Attaching'!B2863)
)</f>
        <v>#N/A</v>
      </c>
      <c r="F2863" t="e">
        <f>IF(
OR('Con. Notes - Conversion'!B2863 = "8. Transferee of restricted securities", 'Con. Notes - Conversion'!B2863 = "9. Any person (substitution for securities etc.)"),
'Con. Notes - Conversion'!C2863,
IF(
'Con. Notes - Conversion'!B2863 = "",
#N/A,
'Con. Notes - Conversion'!B2863)
)</f>
        <v>#N/A</v>
      </c>
      <c r="G2863" t="e">
        <f>IF(
OR('Con. Notes - No Conversion'!B2863 = "8. Transferee of restricted securities", 'Con. Notes - No Conversion'!B2863 = "9. Any person (substitution for securities etc.)"),
'Con. Notes - No Conversion'!C2863,
IF(
'Con. Notes - No Conversion'!B2863 = "",
#N/A,
'Con. Notes - No Conversion'!B2863)
)</f>
        <v>#N/A</v>
      </c>
    </row>
    <row r="2864" spans="1:7" x14ac:dyDescent="0.25">
      <c r="A2864" t="e">
        <f>IF(
OR(Shares!B2864 = "8. Transferee of restricted securities", Shares!B2864 = "9. Any person (substitution for securities etc.)"),
Shares!C2864,
IF(
Shares!B2864 = "",
#N/A,
Shares!B2864)
)</f>
        <v>#N/A</v>
      </c>
      <c r="B2864" t="e">
        <f>IF(
OR('Shares - LTR - Granted'!B2864 = "8. Transferee of restricted securities", 'Shares - LTR - Granted'!B2864 = "9. Any person (substitution for securities etc.)"),
'Shares - LTR - Granted'!C2864,
IF(
'Shares - LTR - Granted'!B2864 = "",
#N/A,
'Shares - LTR - Granted'!B2864)
)</f>
        <v>#N/A</v>
      </c>
      <c r="C2864" t="e">
        <f>IF(
OR('Performance Securities'!B2864 = "8. Transferee of restricted securities", 'Performance Securities'!B2864 = "9. Any person (substitution for securities etc.)"),
'Performance Securities'!C2864,
IF(
'Performance Securities'!B2864 = "",
#N/A,
'Performance Securities'!B2864)
)</f>
        <v>#N/A</v>
      </c>
      <c r="D2864" t="e">
        <f>IF(
OR('Options or Warrants'!B2864 = "8. Transferee of restricted securities", 'Options or Warrants'!B2864 = "9. Any person (substitution for securities etc.)"),
'Options or Warrants'!C2864,
IF(
'Options or Warrants'!B2864 = "",
#N/A,
'Options or Warrants'!B2864)
)</f>
        <v>#N/A</v>
      </c>
      <c r="E2864" t="e">
        <f>IF(
OR('Options - Free Attaching'!B2864 = "8. Transferee of restricted securities", 'Options - Free Attaching'!B2864 = "9. Any person (substitution for securities etc.)"),
'Options - Free Attaching'!C2864,
IF(
'Options - Free Attaching'!B2864 = "",
#N/A,
'Options - Free Attaching'!B2864)
)</f>
        <v>#N/A</v>
      </c>
      <c r="F2864" t="e">
        <f>IF(
OR('Con. Notes - Conversion'!B2864 = "8. Transferee of restricted securities", 'Con. Notes - Conversion'!B2864 = "9. Any person (substitution for securities etc.)"),
'Con. Notes - Conversion'!C2864,
IF(
'Con. Notes - Conversion'!B2864 = "",
#N/A,
'Con. Notes - Conversion'!B2864)
)</f>
        <v>#N/A</v>
      </c>
      <c r="G2864" t="e">
        <f>IF(
OR('Con. Notes - No Conversion'!B2864 = "8. Transferee of restricted securities", 'Con. Notes - No Conversion'!B2864 = "9. Any person (substitution for securities etc.)"),
'Con. Notes - No Conversion'!C2864,
IF(
'Con. Notes - No Conversion'!B2864 = "",
#N/A,
'Con. Notes - No Conversion'!B2864)
)</f>
        <v>#N/A</v>
      </c>
    </row>
    <row r="2865" spans="1:7" x14ac:dyDescent="0.25">
      <c r="A2865" t="e">
        <f>IF(
OR(Shares!B2865 = "8. Transferee of restricted securities", Shares!B2865 = "9. Any person (substitution for securities etc.)"),
Shares!C2865,
IF(
Shares!B2865 = "",
#N/A,
Shares!B2865)
)</f>
        <v>#N/A</v>
      </c>
      <c r="B2865" t="e">
        <f>IF(
OR('Shares - LTR - Granted'!B2865 = "8. Transferee of restricted securities", 'Shares - LTR - Granted'!B2865 = "9. Any person (substitution for securities etc.)"),
'Shares - LTR - Granted'!C2865,
IF(
'Shares - LTR - Granted'!B2865 = "",
#N/A,
'Shares - LTR - Granted'!B2865)
)</f>
        <v>#N/A</v>
      </c>
      <c r="C2865" t="e">
        <f>IF(
OR('Performance Securities'!B2865 = "8. Transferee of restricted securities", 'Performance Securities'!B2865 = "9. Any person (substitution for securities etc.)"),
'Performance Securities'!C2865,
IF(
'Performance Securities'!B2865 = "",
#N/A,
'Performance Securities'!B2865)
)</f>
        <v>#N/A</v>
      </c>
      <c r="D2865" t="e">
        <f>IF(
OR('Options or Warrants'!B2865 = "8. Transferee of restricted securities", 'Options or Warrants'!B2865 = "9. Any person (substitution for securities etc.)"),
'Options or Warrants'!C2865,
IF(
'Options or Warrants'!B2865 = "",
#N/A,
'Options or Warrants'!B2865)
)</f>
        <v>#N/A</v>
      </c>
      <c r="E2865" t="e">
        <f>IF(
OR('Options - Free Attaching'!B2865 = "8. Transferee of restricted securities", 'Options - Free Attaching'!B2865 = "9. Any person (substitution for securities etc.)"),
'Options - Free Attaching'!C2865,
IF(
'Options - Free Attaching'!B2865 = "",
#N/A,
'Options - Free Attaching'!B2865)
)</f>
        <v>#N/A</v>
      </c>
      <c r="F2865" t="e">
        <f>IF(
OR('Con. Notes - Conversion'!B2865 = "8. Transferee of restricted securities", 'Con. Notes - Conversion'!B2865 = "9. Any person (substitution for securities etc.)"),
'Con. Notes - Conversion'!C2865,
IF(
'Con. Notes - Conversion'!B2865 = "",
#N/A,
'Con. Notes - Conversion'!B2865)
)</f>
        <v>#N/A</v>
      </c>
      <c r="G2865" t="e">
        <f>IF(
OR('Con. Notes - No Conversion'!B2865 = "8. Transferee of restricted securities", 'Con. Notes - No Conversion'!B2865 = "9. Any person (substitution for securities etc.)"),
'Con. Notes - No Conversion'!C2865,
IF(
'Con. Notes - No Conversion'!B2865 = "",
#N/A,
'Con. Notes - No Conversion'!B2865)
)</f>
        <v>#N/A</v>
      </c>
    </row>
    <row r="2866" spans="1:7" x14ac:dyDescent="0.25">
      <c r="A2866" t="e">
        <f>IF(
OR(Shares!B2866 = "8. Transferee of restricted securities", Shares!B2866 = "9. Any person (substitution for securities etc.)"),
Shares!C2866,
IF(
Shares!B2866 = "",
#N/A,
Shares!B2866)
)</f>
        <v>#N/A</v>
      </c>
      <c r="B2866" t="e">
        <f>IF(
OR('Shares - LTR - Granted'!B2866 = "8. Transferee of restricted securities", 'Shares - LTR - Granted'!B2866 = "9. Any person (substitution for securities etc.)"),
'Shares - LTR - Granted'!C2866,
IF(
'Shares - LTR - Granted'!B2866 = "",
#N/A,
'Shares - LTR - Granted'!B2866)
)</f>
        <v>#N/A</v>
      </c>
      <c r="C2866" t="e">
        <f>IF(
OR('Performance Securities'!B2866 = "8. Transferee of restricted securities", 'Performance Securities'!B2866 = "9. Any person (substitution for securities etc.)"),
'Performance Securities'!C2866,
IF(
'Performance Securities'!B2866 = "",
#N/A,
'Performance Securities'!B2866)
)</f>
        <v>#N/A</v>
      </c>
      <c r="D2866" t="e">
        <f>IF(
OR('Options or Warrants'!B2866 = "8. Transferee of restricted securities", 'Options or Warrants'!B2866 = "9. Any person (substitution for securities etc.)"),
'Options or Warrants'!C2866,
IF(
'Options or Warrants'!B2866 = "",
#N/A,
'Options or Warrants'!B2866)
)</f>
        <v>#N/A</v>
      </c>
      <c r="E2866" t="e">
        <f>IF(
OR('Options - Free Attaching'!B2866 = "8. Transferee of restricted securities", 'Options - Free Attaching'!B2866 = "9. Any person (substitution for securities etc.)"),
'Options - Free Attaching'!C2866,
IF(
'Options - Free Attaching'!B2866 = "",
#N/A,
'Options - Free Attaching'!B2866)
)</f>
        <v>#N/A</v>
      </c>
      <c r="F2866" t="e">
        <f>IF(
OR('Con. Notes - Conversion'!B2866 = "8. Transferee of restricted securities", 'Con. Notes - Conversion'!B2866 = "9. Any person (substitution for securities etc.)"),
'Con. Notes - Conversion'!C2866,
IF(
'Con. Notes - Conversion'!B2866 = "",
#N/A,
'Con. Notes - Conversion'!B2866)
)</f>
        <v>#N/A</v>
      </c>
      <c r="G2866" t="e">
        <f>IF(
OR('Con. Notes - No Conversion'!B2866 = "8. Transferee of restricted securities", 'Con. Notes - No Conversion'!B2866 = "9. Any person (substitution for securities etc.)"),
'Con. Notes - No Conversion'!C2866,
IF(
'Con. Notes - No Conversion'!B2866 = "",
#N/A,
'Con. Notes - No Conversion'!B2866)
)</f>
        <v>#N/A</v>
      </c>
    </row>
    <row r="2867" spans="1:7" x14ac:dyDescent="0.25">
      <c r="A2867" t="e">
        <f>IF(
OR(Shares!B2867 = "8. Transferee of restricted securities", Shares!B2867 = "9. Any person (substitution for securities etc.)"),
Shares!C2867,
IF(
Shares!B2867 = "",
#N/A,
Shares!B2867)
)</f>
        <v>#N/A</v>
      </c>
      <c r="B2867" t="e">
        <f>IF(
OR('Shares - LTR - Granted'!B2867 = "8. Transferee of restricted securities", 'Shares - LTR - Granted'!B2867 = "9. Any person (substitution for securities etc.)"),
'Shares - LTR - Granted'!C2867,
IF(
'Shares - LTR - Granted'!B2867 = "",
#N/A,
'Shares - LTR - Granted'!B2867)
)</f>
        <v>#N/A</v>
      </c>
      <c r="C2867" t="e">
        <f>IF(
OR('Performance Securities'!B2867 = "8. Transferee of restricted securities", 'Performance Securities'!B2867 = "9. Any person (substitution for securities etc.)"),
'Performance Securities'!C2867,
IF(
'Performance Securities'!B2867 = "",
#N/A,
'Performance Securities'!B2867)
)</f>
        <v>#N/A</v>
      </c>
      <c r="D2867" t="e">
        <f>IF(
OR('Options or Warrants'!B2867 = "8. Transferee of restricted securities", 'Options or Warrants'!B2867 = "9. Any person (substitution for securities etc.)"),
'Options or Warrants'!C2867,
IF(
'Options or Warrants'!B2867 = "",
#N/A,
'Options or Warrants'!B2867)
)</f>
        <v>#N/A</v>
      </c>
      <c r="E2867" t="e">
        <f>IF(
OR('Options - Free Attaching'!B2867 = "8. Transferee of restricted securities", 'Options - Free Attaching'!B2867 = "9. Any person (substitution for securities etc.)"),
'Options - Free Attaching'!C2867,
IF(
'Options - Free Attaching'!B2867 = "",
#N/A,
'Options - Free Attaching'!B2867)
)</f>
        <v>#N/A</v>
      </c>
      <c r="F2867" t="e">
        <f>IF(
OR('Con. Notes - Conversion'!B2867 = "8. Transferee of restricted securities", 'Con. Notes - Conversion'!B2867 = "9. Any person (substitution for securities etc.)"),
'Con. Notes - Conversion'!C2867,
IF(
'Con. Notes - Conversion'!B2867 = "",
#N/A,
'Con. Notes - Conversion'!B2867)
)</f>
        <v>#N/A</v>
      </c>
      <c r="G2867" t="e">
        <f>IF(
OR('Con. Notes - No Conversion'!B2867 = "8. Transferee of restricted securities", 'Con. Notes - No Conversion'!B2867 = "9. Any person (substitution for securities etc.)"),
'Con. Notes - No Conversion'!C2867,
IF(
'Con. Notes - No Conversion'!B2867 = "",
#N/A,
'Con. Notes - No Conversion'!B2867)
)</f>
        <v>#N/A</v>
      </c>
    </row>
    <row r="2868" spans="1:7" x14ac:dyDescent="0.25">
      <c r="A2868" t="e">
        <f>IF(
OR(Shares!B2868 = "8. Transferee of restricted securities", Shares!B2868 = "9. Any person (substitution for securities etc.)"),
Shares!C2868,
IF(
Shares!B2868 = "",
#N/A,
Shares!B2868)
)</f>
        <v>#N/A</v>
      </c>
      <c r="B2868" t="e">
        <f>IF(
OR('Shares - LTR - Granted'!B2868 = "8. Transferee of restricted securities", 'Shares - LTR - Granted'!B2868 = "9. Any person (substitution for securities etc.)"),
'Shares - LTR - Granted'!C2868,
IF(
'Shares - LTR - Granted'!B2868 = "",
#N/A,
'Shares - LTR - Granted'!B2868)
)</f>
        <v>#N/A</v>
      </c>
      <c r="C2868" t="e">
        <f>IF(
OR('Performance Securities'!B2868 = "8. Transferee of restricted securities", 'Performance Securities'!B2868 = "9. Any person (substitution for securities etc.)"),
'Performance Securities'!C2868,
IF(
'Performance Securities'!B2868 = "",
#N/A,
'Performance Securities'!B2868)
)</f>
        <v>#N/A</v>
      </c>
      <c r="D2868" t="e">
        <f>IF(
OR('Options or Warrants'!B2868 = "8. Transferee of restricted securities", 'Options or Warrants'!B2868 = "9. Any person (substitution for securities etc.)"),
'Options or Warrants'!C2868,
IF(
'Options or Warrants'!B2868 = "",
#N/A,
'Options or Warrants'!B2868)
)</f>
        <v>#N/A</v>
      </c>
      <c r="E2868" t="e">
        <f>IF(
OR('Options - Free Attaching'!B2868 = "8. Transferee of restricted securities", 'Options - Free Attaching'!B2868 = "9. Any person (substitution for securities etc.)"),
'Options - Free Attaching'!C2868,
IF(
'Options - Free Attaching'!B2868 = "",
#N/A,
'Options - Free Attaching'!B2868)
)</f>
        <v>#N/A</v>
      </c>
      <c r="F2868" t="e">
        <f>IF(
OR('Con. Notes - Conversion'!B2868 = "8. Transferee of restricted securities", 'Con. Notes - Conversion'!B2868 = "9. Any person (substitution for securities etc.)"),
'Con. Notes - Conversion'!C2868,
IF(
'Con. Notes - Conversion'!B2868 = "",
#N/A,
'Con. Notes - Conversion'!B2868)
)</f>
        <v>#N/A</v>
      </c>
      <c r="G2868" t="e">
        <f>IF(
OR('Con. Notes - No Conversion'!B2868 = "8. Transferee of restricted securities", 'Con. Notes - No Conversion'!B2868 = "9. Any person (substitution for securities etc.)"),
'Con. Notes - No Conversion'!C2868,
IF(
'Con. Notes - No Conversion'!B2868 = "",
#N/A,
'Con. Notes - No Conversion'!B2868)
)</f>
        <v>#N/A</v>
      </c>
    </row>
    <row r="2869" spans="1:7" x14ac:dyDescent="0.25">
      <c r="A2869" t="e">
        <f>IF(
OR(Shares!B2869 = "8. Transferee of restricted securities", Shares!B2869 = "9. Any person (substitution for securities etc.)"),
Shares!C2869,
IF(
Shares!B2869 = "",
#N/A,
Shares!B2869)
)</f>
        <v>#N/A</v>
      </c>
      <c r="B2869" t="e">
        <f>IF(
OR('Shares - LTR - Granted'!B2869 = "8. Transferee of restricted securities", 'Shares - LTR - Granted'!B2869 = "9. Any person (substitution for securities etc.)"),
'Shares - LTR - Granted'!C2869,
IF(
'Shares - LTR - Granted'!B2869 = "",
#N/A,
'Shares - LTR - Granted'!B2869)
)</f>
        <v>#N/A</v>
      </c>
      <c r="C2869" t="e">
        <f>IF(
OR('Performance Securities'!B2869 = "8. Transferee of restricted securities", 'Performance Securities'!B2869 = "9. Any person (substitution for securities etc.)"),
'Performance Securities'!C2869,
IF(
'Performance Securities'!B2869 = "",
#N/A,
'Performance Securities'!B2869)
)</f>
        <v>#N/A</v>
      </c>
      <c r="D2869" t="e">
        <f>IF(
OR('Options or Warrants'!B2869 = "8. Transferee of restricted securities", 'Options or Warrants'!B2869 = "9. Any person (substitution for securities etc.)"),
'Options or Warrants'!C2869,
IF(
'Options or Warrants'!B2869 = "",
#N/A,
'Options or Warrants'!B2869)
)</f>
        <v>#N/A</v>
      </c>
      <c r="E2869" t="e">
        <f>IF(
OR('Options - Free Attaching'!B2869 = "8. Transferee of restricted securities", 'Options - Free Attaching'!B2869 = "9. Any person (substitution for securities etc.)"),
'Options - Free Attaching'!C2869,
IF(
'Options - Free Attaching'!B2869 = "",
#N/A,
'Options - Free Attaching'!B2869)
)</f>
        <v>#N/A</v>
      </c>
      <c r="F2869" t="e">
        <f>IF(
OR('Con. Notes - Conversion'!B2869 = "8. Transferee of restricted securities", 'Con. Notes - Conversion'!B2869 = "9. Any person (substitution for securities etc.)"),
'Con. Notes - Conversion'!C2869,
IF(
'Con. Notes - Conversion'!B2869 = "",
#N/A,
'Con. Notes - Conversion'!B2869)
)</f>
        <v>#N/A</v>
      </c>
      <c r="G2869" t="e">
        <f>IF(
OR('Con. Notes - No Conversion'!B2869 = "8. Transferee of restricted securities", 'Con. Notes - No Conversion'!B2869 = "9. Any person (substitution for securities etc.)"),
'Con. Notes - No Conversion'!C2869,
IF(
'Con. Notes - No Conversion'!B2869 = "",
#N/A,
'Con. Notes - No Conversion'!B2869)
)</f>
        <v>#N/A</v>
      </c>
    </row>
    <row r="2870" spans="1:7" x14ac:dyDescent="0.25">
      <c r="A2870" t="e">
        <f>IF(
OR(Shares!B2870 = "8. Transferee of restricted securities", Shares!B2870 = "9. Any person (substitution for securities etc.)"),
Shares!C2870,
IF(
Shares!B2870 = "",
#N/A,
Shares!B2870)
)</f>
        <v>#N/A</v>
      </c>
      <c r="B2870" t="e">
        <f>IF(
OR('Shares - LTR - Granted'!B2870 = "8. Transferee of restricted securities", 'Shares - LTR - Granted'!B2870 = "9. Any person (substitution for securities etc.)"),
'Shares - LTR - Granted'!C2870,
IF(
'Shares - LTR - Granted'!B2870 = "",
#N/A,
'Shares - LTR - Granted'!B2870)
)</f>
        <v>#N/A</v>
      </c>
      <c r="C2870" t="e">
        <f>IF(
OR('Performance Securities'!B2870 = "8. Transferee of restricted securities", 'Performance Securities'!B2870 = "9. Any person (substitution for securities etc.)"),
'Performance Securities'!C2870,
IF(
'Performance Securities'!B2870 = "",
#N/A,
'Performance Securities'!B2870)
)</f>
        <v>#N/A</v>
      </c>
      <c r="D2870" t="e">
        <f>IF(
OR('Options or Warrants'!B2870 = "8. Transferee of restricted securities", 'Options or Warrants'!B2870 = "9. Any person (substitution for securities etc.)"),
'Options or Warrants'!C2870,
IF(
'Options or Warrants'!B2870 = "",
#N/A,
'Options or Warrants'!B2870)
)</f>
        <v>#N/A</v>
      </c>
      <c r="E2870" t="e">
        <f>IF(
OR('Options - Free Attaching'!B2870 = "8. Transferee of restricted securities", 'Options - Free Attaching'!B2870 = "9. Any person (substitution for securities etc.)"),
'Options - Free Attaching'!C2870,
IF(
'Options - Free Attaching'!B2870 = "",
#N/A,
'Options - Free Attaching'!B2870)
)</f>
        <v>#N/A</v>
      </c>
      <c r="F2870" t="e">
        <f>IF(
OR('Con. Notes - Conversion'!B2870 = "8. Transferee of restricted securities", 'Con. Notes - Conversion'!B2870 = "9. Any person (substitution for securities etc.)"),
'Con. Notes - Conversion'!C2870,
IF(
'Con. Notes - Conversion'!B2870 = "",
#N/A,
'Con. Notes - Conversion'!B2870)
)</f>
        <v>#N/A</v>
      </c>
      <c r="G2870" t="e">
        <f>IF(
OR('Con. Notes - No Conversion'!B2870 = "8. Transferee of restricted securities", 'Con. Notes - No Conversion'!B2870 = "9. Any person (substitution for securities etc.)"),
'Con. Notes - No Conversion'!C2870,
IF(
'Con. Notes - No Conversion'!B2870 = "",
#N/A,
'Con. Notes - No Conversion'!B2870)
)</f>
        <v>#N/A</v>
      </c>
    </row>
    <row r="2871" spans="1:7" x14ac:dyDescent="0.25">
      <c r="A2871" t="e">
        <f>IF(
OR(Shares!B2871 = "8. Transferee of restricted securities", Shares!B2871 = "9. Any person (substitution for securities etc.)"),
Shares!C2871,
IF(
Shares!B2871 = "",
#N/A,
Shares!B2871)
)</f>
        <v>#N/A</v>
      </c>
      <c r="B2871" t="e">
        <f>IF(
OR('Shares - LTR - Granted'!B2871 = "8. Transferee of restricted securities", 'Shares - LTR - Granted'!B2871 = "9. Any person (substitution for securities etc.)"),
'Shares - LTR - Granted'!C2871,
IF(
'Shares - LTR - Granted'!B2871 = "",
#N/A,
'Shares - LTR - Granted'!B2871)
)</f>
        <v>#N/A</v>
      </c>
      <c r="C2871" t="e">
        <f>IF(
OR('Performance Securities'!B2871 = "8. Transferee of restricted securities", 'Performance Securities'!B2871 = "9. Any person (substitution for securities etc.)"),
'Performance Securities'!C2871,
IF(
'Performance Securities'!B2871 = "",
#N/A,
'Performance Securities'!B2871)
)</f>
        <v>#N/A</v>
      </c>
      <c r="D2871" t="e">
        <f>IF(
OR('Options or Warrants'!B2871 = "8. Transferee of restricted securities", 'Options or Warrants'!B2871 = "9. Any person (substitution for securities etc.)"),
'Options or Warrants'!C2871,
IF(
'Options or Warrants'!B2871 = "",
#N/A,
'Options or Warrants'!B2871)
)</f>
        <v>#N/A</v>
      </c>
      <c r="E2871" t="e">
        <f>IF(
OR('Options - Free Attaching'!B2871 = "8. Transferee of restricted securities", 'Options - Free Attaching'!B2871 = "9. Any person (substitution for securities etc.)"),
'Options - Free Attaching'!C2871,
IF(
'Options - Free Attaching'!B2871 = "",
#N/A,
'Options - Free Attaching'!B2871)
)</f>
        <v>#N/A</v>
      </c>
      <c r="F2871" t="e">
        <f>IF(
OR('Con. Notes - Conversion'!B2871 = "8. Transferee of restricted securities", 'Con. Notes - Conversion'!B2871 = "9. Any person (substitution for securities etc.)"),
'Con. Notes - Conversion'!C2871,
IF(
'Con. Notes - Conversion'!B2871 = "",
#N/A,
'Con. Notes - Conversion'!B2871)
)</f>
        <v>#N/A</v>
      </c>
      <c r="G2871" t="e">
        <f>IF(
OR('Con. Notes - No Conversion'!B2871 = "8. Transferee of restricted securities", 'Con. Notes - No Conversion'!B2871 = "9. Any person (substitution for securities etc.)"),
'Con. Notes - No Conversion'!C2871,
IF(
'Con. Notes - No Conversion'!B2871 = "",
#N/A,
'Con. Notes - No Conversion'!B2871)
)</f>
        <v>#N/A</v>
      </c>
    </row>
    <row r="2872" spans="1:7" x14ac:dyDescent="0.25">
      <c r="A2872" t="e">
        <f>IF(
OR(Shares!B2872 = "8. Transferee of restricted securities", Shares!B2872 = "9. Any person (substitution for securities etc.)"),
Shares!C2872,
IF(
Shares!B2872 = "",
#N/A,
Shares!B2872)
)</f>
        <v>#N/A</v>
      </c>
      <c r="B2872" t="e">
        <f>IF(
OR('Shares - LTR - Granted'!B2872 = "8. Transferee of restricted securities", 'Shares - LTR - Granted'!B2872 = "9. Any person (substitution for securities etc.)"),
'Shares - LTR - Granted'!C2872,
IF(
'Shares - LTR - Granted'!B2872 = "",
#N/A,
'Shares - LTR - Granted'!B2872)
)</f>
        <v>#N/A</v>
      </c>
      <c r="C2872" t="e">
        <f>IF(
OR('Performance Securities'!B2872 = "8. Transferee of restricted securities", 'Performance Securities'!B2872 = "9. Any person (substitution for securities etc.)"),
'Performance Securities'!C2872,
IF(
'Performance Securities'!B2872 = "",
#N/A,
'Performance Securities'!B2872)
)</f>
        <v>#N/A</v>
      </c>
      <c r="D2872" t="e">
        <f>IF(
OR('Options or Warrants'!B2872 = "8. Transferee of restricted securities", 'Options or Warrants'!B2872 = "9. Any person (substitution for securities etc.)"),
'Options or Warrants'!C2872,
IF(
'Options or Warrants'!B2872 = "",
#N/A,
'Options or Warrants'!B2872)
)</f>
        <v>#N/A</v>
      </c>
      <c r="E2872" t="e">
        <f>IF(
OR('Options - Free Attaching'!B2872 = "8. Transferee of restricted securities", 'Options - Free Attaching'!B2872 = "9. Any person (substitution for securities etc.)"),
'Options - Free Attaching'!C2872,
IF(
'Options - Free Attaching'!B2872 = "",
#N/A,
'Options - Free Attaching'!B2872)
)</f>
        <v>#N/A</v>
      </c>
      <c r="F2872" t="e">
        <f>IF(
OR('Con. Notes - Conversion'!B2872 = "8. Transferee of restricted securities", 'Con. Notes - Conversion'!B2872 = "9. Any person (substitution for securities etc.)"),
'Con. Notes - Conversion'!C2872,
IF(
'Con. Notes - Conversion'!B2872 = "",
#N/A,
'Con. Notes - Conversion'!B2872)
)</f>
        <v>#N/A</v>
      </c>
      <c r="G2872" t="e">
        <f>IF(
OR('Con. Notes - No Conversion'!B2872 = "8. Transferee of restricted securities", 'Con. Notes - No Conversion'!B2872 = "9. Any person (substitution for securities etc.)"),
'Con. Notes - No Conversion'!C2872,
IF(
'Con. Notes - No Conversion'!B2872 = "",
#N/A,
'Con. Notes - No Conversion'!B2872)
)</f>
        <v>#N/A</v>
      </c>
    </row>
    <row r="2873" spans="1:7" x14ac:dyDescent="0.25">
      <c r="A2873" t="e">
        <f>IF(
OR(Shares!B2873 = "8. Transferee of restricted securities", Shares!B2873 = "9. Any person (substitution for securities etc.)"),
Shares!C2873,
IF(
Shares!B2873 = "",
#N/A,
Shares!B2873)
)</f>
        <v>#N/A</v>
      </c>
      <c r="B2873" t="e">
        <f>IF(
OR('Shares - LTR - Granted'!B2873 = "8. Transferee of restricted securities", 'Shares - LTR - Granted'!B2873 = "9. Any person (substitution for securities etc.)"),
'Shares - LTR - Granted'!C2873,
IF(
'Shares - LTR - Granted'!B2873 = "",
#N/A,
'Shares - LTR - Granted'!B2873)
)</f>
        <v>#N/A</v>
      </c>
      <c r="C2873" t="e">
        <f>IF(
OR('Performance Securities'!B2873 = "8. Transferee of restricted securities", 'Performance Securities'!B2873 = "9. Any person (substitution for securities etc.)"),
'Performance Securities'!C2873,
IF(
'Performance Securities'!B2873 = "",
#N/A,
'Performance Securities'!B2873)
)</f>
        <v>#N/A</v>
      </c>
      <c r="D2873" t="e">
        <f>IF(
OR('Options or Warrants'!B2873 = "8. Transferee of restricted securities", 'Options or Warrants'!B2873 = "9. Any person (substitution for securities etc.)"),
'Options or Warrants'!C2873,
IF(
'Options or Warrants'!B2873 = "",
#N/A,
'Options or Warrants'!B2873)
)</f>
        <v>#N/A</v>
      </c>
      <c r="E2873" t="e">
        <f>IF(
OR('Options - Free Attaching'!B2873 = "8. Transferee of restricted securities", 'Options - Free Attaching'!B2873 = "9. Any person (substitution for securities etc.)"),
'Options - Free Attaching'!C2873,
IF(
'Options - Free Attaching'!B2873 = "",
#N/A,
'Options - Free Attaching'!B2873)
)</f>
        <v>#N/A</v>
      </c>
      <c r="F2873" t="e">
        <f>IF(
OR('Con. Notes - Conversion'!B2873 = "8. Transferee of restricted securities", 'Con. Notes - Conversion'!B2873 = "9. Any person (substitution for securities etc.)"),
'Con. Notes - Conversion'!C2873,
IF(
'Con. Notes - Conversion'!B2873 = "",
#N/A,
'Con. Notes - Conversion'!B2873)
)</f>
        <v>#N/A</v>
      </c>
      <c r="G2873" t="e">
        <f>IF(
OR('Con. Notes - No Conversion'!B2873 = "8. Transferee of restricted securities", 'Con. Notes - No Conversion'!B2873 = "9. Any person (substitution for securities etc.)"),
'Con. Notes - No Conversion'!C2873,
IF(
'Con. Notes - No Conversion'!B2873 = "",
#N/A,
'Con. Notes - No Conversion'!B2873)
)</f>
        <v>#N/A</v>
      </c>
    </row>
    <row r="2874" spans="1:7" x14ac:dyDescent="0.25">
      <c r="A2874" t="e">
        <f>IF(
OR(Shares!B2874 = "8. Transferee of restricted securities", Shares!B2874 = "9. Any person (substitution for securities etc.)"),
Shares!C2874,
IF(
Shares!B2874 = "",
#N/A,
Shares!B2874)
)</f>
        <v>#N/A</v>
      </c>
      <c r="B2874" t="e">
        <f>IF(
OR('Shares - LTR - Granted'!B2874 = "8. Transferee of restricted securities", 'Shares - LTR - Granted'!B2874 = "9. Any person (substitution for securities etc.)"),
'Shares - LTR - Granted'!C2874,
IF(
'Shares - LTR - Granted'!B2874 = "",
#N/A,
'Shares - LTR - Granted'!B2874)
)</f>
        <v>#N/A</v>
      </c>
      <c r="C2874" t="e">
        <f>IF(
OR('Performance Securities'!B2874 = "8. Transferee of restricted securities", 'Performance Securities'!B2874 = "9. Any person (substitution for securities etc.)"),
'Performance Securities'!C2874,
IF(
'Performance Securities'!B2874 = "",
#N/A,
'Performance Securities'!B2874)
)</f>
        <v>#N/A</v>
      </c>
      <c r="D2874" t="e">
        <f>IF(
OR('Options or Warrants'!B2874 = "8. Transferee of restricted securities", 'Options or Warrants'!B2874 = "9. Any person (substitution for securities etc.)"),
'Options or Warrants'!C2874,
IF(
'Options or Warrants'!B2874 = "",
#N/A,
'Options or Warrants'!B2874)
)</f>
        <v>#N/A</v>
      </c>
      <c r="E2874" t="e">
        <f>IF(
OR('Options - Free Attaching'!B2874 = "8. Transferee of restricted securities", 'Options - Free Attaching'!B2874 = "9. Any person (substitution for securities etc.)"),
'Options - Free Attaching'!C2874,
IF(
'Options - Free Attaching'!B2874 = "",
#N/A,
'Options - Free Attaching'!B2874)
)</f>
        <v>#N/A</v>
      </c>
      <c r="F2874" t="e">
        <f>IF(
OR('Con. Notes - Conversion'!B2874 = "8. Transferee of restricted securities", 'Con. Notes - Conversion'!B2874 = "9. Any person (substitution for securities etc.)"),
'Con. Notes - Conversion'!C2874,
IF(
'Con. Notes - Conversion'!B2874 = "",
#N/A,
'Con. Notes - Conversion'!B2874)
)</f>
        <v>#N/A</v>
      </c>
      <c r="G2874" t="e">
        <f>IF(
OR('Con. Notes - No Conversion'!B2874 = "8. Transferee of restricted securities", 'Con. Notes - No Conversion'!B2874 = "9. Any person (substitution for securities etc.)"),
'Con. Notes - No Conversion'!C2874,
IF(
'Con. Notes - No Conversion'!B2874 = "",
#N/A,
'Con. Notes - No Conversion'!B2874)
)</f>
        <v>#N/A</v>
      </c>
    </row>
    <row r="2875" spans="1:7" x14ac:dyDescent="0.25">
      <c r="A2875" t="e">
        <f>IF(
OR(Shares!B2875 = "8. Transferee of restricted securities", Shares!B2875 = "9. Any person (substitution for securities etc.)"),
Shares!C2875,
IF(
Shares!B2875 = "",
#N/A,
Shares!B2875)
)</f>
        <v>#N/A</v>
      </c>
      <c r="B2875" t="e">
        <f>IF(
OR('Shares - LTR - Granted'!B2875 = "8. Transferee of restricted securities", 'Shares - LTR - Granted'!B2875 = "9. Any person (substitution for securities etc.)"),
'Shares - LTR - Granted'!C2875,
IF(
'Shares - LTR - Granted'!B2875 = "",
#N/A,
'Shares - LTR - Granted'!B2875)
)</f>
        <v>#N/A</v>
      </c>
      <c r="C2875" t="e">
        <f>IF(
OR('Performance Securities'!B2875 = "8. Transferee of restricted securities", 'Performance Securities'!B2875 = "9. Any person (substitution for securities etc.)"),
'Performance Securities'!C2875,
IF(
'Performance Securities'!B2875 = "",
#N/A,
'Performance Securities'!B2875)
)</f>
        <v>#N/A</v>
      </c>
      <c r="D2875" t="e">
        <f>IF(
OR('Options or Warrants'!B2875 = "8. Transferee of restricted securities", 'Options or Warrants'!B2875 = "9. Any person (substitution for securities etc.)"),
'Options or Warrants'!C2875,
IF(
'Options or Warrants'!B2875 = "",
#N/A,
'Options or Warrants'!B2875)
)</f>
        <v>#N/A</v>
      </c>
      <c r="E2875" t="e">
        <f>IF(
OR('Options - Free Attaching'!B2875 = "8. Transferee of restricted securities", 'Options - Free Attaching'!B2875 = "9. Any person (substitution for securities etc.)"),
'Options - Free Attaching'!C2875,
IF(
'Options - Free Attaching'!B2875 = "",
#N/A,
'Options - Free Attaching'!B2875)
)</f>
        <v>#N/A</v>
      </c>
      <c r="F2875" t="e">
        <f>IF(
OR('Con. Notes - Conversion'!B2875 = "8. Transferee of restricted securities", 'Con. Notes - Conversion'!B2875 = "9. Any person (substitution for securities etc.)"),
'Con. Notes - Conversion'!C2875,
IF(
'Con. Notes - Conversion'!B2875 = "",
#N/A,
'Con. Notes - Conversion'!B2875)
)</f>
        <v>#N/A</v>
      </c>
      <c r="G2875" t="e">
        <f>IF(
OR('Con. Notes - No Conversion'!B2875 = "8. Transferee of restricted securities", 'Con. Notes - No Conversion'!B2875 = "9. Any person (substitution for securities etc.)"),
'Con. Notes - No Conversion'!C2875,
IF(
'Con. Notes - No Conversion'!B2875 = "",
#N/A,
'Con. Notes - No Conversion'!B2875)
)</f>
        <v>#N/A</v>
      </c>
    </row>
    <row r="2876" spans="1:7" x14ac:dyDescent="0.25">
      <c r="A2876" t="e">
        <f>IF(
OR(Shares!B2876 = "8. Transferee of restricted securities", Shares!B2876 = "9. Any person (substitution for securities etc.)"),
Shares!C2876,
IF(
Shares!B2876 = "",
#N/A,
Shares!B2876)
)</f>
        <v>#N/A</v>
      </c>
      <c r="B2876" t="e">
        <f>IF(
OR('Shares - LTR - Granted'!B2876 = "8. Transferee of restricted securities", 'Shares - LTR - Granted'!B2876 = "9. Any person (substitution for securities etc.)"),
'Shares - LTR - Granted'!C2876,
IF(
'Shares - LTR - Granted'!B2876 = "",
#N/A,
'Shares - LTR - Granted'!B2876)
)</f>
        <v>#N/A</v>
      </c>
      <c r="C2876" t="e">
        <f>IF(
OR('Performance Securities'!B2876 = "8. Transferee of restricted securities", 'Performance Securities'!B2876 = "9. Any person (substitution for securities etc.)"),
'Performance Securities'!C2876,
IF(
'Performance Securities'!B2876 = "",
#N/A,
'Performance Securities'!B2876)
)</f>
        <v>#N/A</v>
      </c>
      <c r="D2876" t="e">
        <f>IF(
OR('Options or Warrants'!B2876 = "8. Transferee of restricted securities", 'Options or Warrants'!B2876 = "9. Any person (substitution for securities etc.)"),
'Options or Warrants'!C2876,
IF(
'Options or Warrants'!B2876 = "",
#N/A,
'Options or Warrants'!B2876)
)</f>
        <v>#N/A</v>
      </c>
      <c r="E2876" t="e">
        <f>IF(
OR('Options - Free Attaching'!B2876 = "8. Transferee of restricted securities", 'Options - Free Attaching'!B2876 = "9. Any person (substitution for securities etc.)"),
'Options - Free Attaching'!C2876,
IF(
'Options - Free Attaching'!B2876 = "",
#N/A,
'Options - Free Attaching'!B2876)
)</f>
        <v>#N/A</v>
      </c>
      <c r="F2876" t="e">
        <f>IF(
OR('Con. Notes - Conversion'!B2876 = "8. Transferee of restricted securities", 'Con. Notes - Conversion'!B2876 = "9. Any person (substitution for securities etc.)"),
'Con. Notes - Conversion'!C2876,
IF(
'Con. Notes - Conversion'!B2876 = "",
#N/A,
'Con. Notes - Conversion'!B2876)
)</f>
        <v>#N/A</v>
      </c>
      <c r="G2876" t="e">
        <f>IF(
OR('Con. Notes - No Conversion'!B2876 = "8. Transferee of restricted securities", 'Con. Notes - No Conversion'!B2876 = "9. Any person (substitution for securities etc.)"),
'Con. Notes - No Conversion'!C2876,
IF(
'Con. Notes - No Conversion'!B2876 = "",
#N/A,
'Con. Notes - No Conversion'!B2876)
)</f>
        <v>#N/A</v>
      </c>
    </row>
    <row r="2877" spans="1:7" x14ac:dyDescent="0.25">
      <c r="A2877" t="e">
        <f>IF(
OR(Shares!B2877 = "8. Transferee of restricted securities", Shares!B2877 = "9. Any person (substitution for securities etc.)"),
Shares!C2877,
IF(
Shares!B2877 = "",
#N/A,
Shares!B2877)
)</f>
        <v>#N/A</v>
      </c>
      <c r="B2877" t="e">
        <f>IF(
OR('Shares - LTR - Granted'!B2877 = "8. Transferee of restricted securities", 'Shares - LTR - Granted'!B2877 = "9. Any person (substitution for securities etc.)"),
'Shares - LTR - Granted'!C2877,
IF(
'Shares - LTR - Granted'!B2877 = "",
#N/A,
'Shares - LTR - Granted'!B2877)
)</f>
        <v>#N/A</v>
      </c>
      <c r="C2877" t="e">
        <f>IF(
OR('Performance Securities'!B2877 = "8. Transferee of restricted securities", 'Performance Securities'!B2877 = "9. Any person (substitution for securities etc.)"),
'Performance Securities'!C2877,
IF(
'Performance Securities'!B2877 = "",
#N/A,
'Performance Securities'!B2877)
)</f>
        <v>#N/A</v>
      </c>
      <c r="D2877" t="e">
        <f>IF(
OR('Options or Warrants'!B2877 = "8. Transferee of restricted securities", 'Options or Warrants'!B2877 = "9. Any person (substitution for securities etc.)"),
'Options or Warrants'!C2877,
IF(
'Options or Warrants'!B2877 = "",
#N/A,
'Options or Warrants'!B2877)
)</f>
        <v>#N/A</v>
      </c>
      <c r="E2877" t="e">
        <f>IF(
OR('Options - Free Attaching'!B2877 = "8. Transferee of restricted securities", 'Options - Free Attaching'!B2877 = "9. Any person (substitution for securities etc.)"),
'Options - Free Attaching'!C2877,
IF(
'Options - Free Attaching'!B2877 = "",
#N/A,
'Options - Free Attaching'!B2877)
)</f>
        <v>#N/A</v>
      </c>
      <c r="F2877" t="e">
        <f>IF(
OR('Con. Notes - Conversion'!B2877 = "8. Transferee of restricted securities", 'Con. Notes - Conversion'!B2877 = "9. Any person (substitution for securities etc.)"),
'Con. Notes - Conversion'!C2877,
IF(
'Con. Notes - Conversion'!B2877 = "",
#N/A,
'Con. Notes - Conversion'!B2877)
)</f>
        <v>#N/A</v>
      </c>
      <c r="G2877" t="e">
        <f>IF(
OR('Con. Notes - No Conversion'!B2877 = "8. Transferee of restricted securities", 'Con. Notes - No Conversion'!B2877 = "9. Any person (substitution for securities etc.)"),
'Con. Notes - No Conversion'!C2877,
IF(
'Con. Notes - No Conversion'!B2877 = "",
#N/A,
'Con. Notes - No Conversion'!B2877)
)</f>
        <v>#N/A</v>
      </c>
    </row>
    <row r="2878" spans="1:7" x14ac:dyDescent="0.25">
      <c r="A2878" t="e">
        <f>IF(
OR(Shares!B2878 = "8. Transferee of restricted securities", Shares!B2878 = "9. Any person (substitution for securities etc.)"),
Shares!C2878,
IF(
Shares!B2878 = "",
#N/A,
Shares!B2878)
)</f>
        <v>#N/A</v>
      </c>
      <c r="B2878" t="e">
        <f>IF(
OR('Shares - LTR - Granted'!B2878 = "8. Transferee of restricted securities", 'Shares - LTR - Granted'!B2878 = "9. Any person (substitution for securities etc.)"),
'Shares - LTR - Granted'!C2878,
IF(
'Shares - LTR - Granted'!B2878 = "",
#N/A,
'Shares - LTR - Granted'!B2878)
)</f>
        <v>#N/A</v>
      </c>
      <c r="C2878" t="e">
        <f>IF(
OR('Performance Securities'!B2878 = "8. Transferee of restricted securities", 'Performance Securities'!B2878 = "9. Any person (substitution for securities etc.)"),
'Performance Securities'!C2878,
IF(
'Performance Securities'!B2878 = "",
#N/A,
'Performance Securities'!B2878)
)</f>
        <v>#N/A</v>
      </c>
      <c r="D2878" t="e">
        <f>IF(
OR('Options or Warrants'!B2878 = "8. Transferee of restricted securities", 'Options or Warrants'!B2878 = "9. Any person (substitution for securities etc.)"),
'Options or Warrants'!C2878,
IF(
'Options or Warrants'!B2878 = "",
#N/A,
'Options or Warrants'!B2878)
)</f>
        <v>#N/A</v>
      </c>
      <c r="E2878" t="e">
        <f>IF(
OR('Options - Free Attaching'!B2878 = "8. Transferee of restricted securities", 'Options - Free Attaching'!B2878 = "9. Any person (substitution for securities etc.)"),
'Options - Free Attaching'!C2878,
IF(
'Options - Free Attaching'!B2878 = "",
#N/A,
'Options - Free Attaching'!B2878)
)</f>
        <v>#N/A</v>
      </c>
      <c r="F2878" t="e">
        <f>IF(
OR('Con. Notes - Conversion'!B2878 = "8. Transferee of restricted securities", 'Con. Notes - Conversion'!B2878 = "9. Any person (substitution for securities etc.)"),
'Con. Notes - Conversion'!C2878,
IF(
'Con. Notes - Conversion'!B2878 = "",
#N/A,
'Con. Notes - Conversion'!B2878)
)</f>
        <v>#N/A</v>
      </c>
      <c r="G2878" t="e">
        <f>IF(
OR('Con. Notes - No Conversion'!B2878 = "8. Transferee of restricted securities", 'Con. Notes - No Conversion'!B2878 = "9. Any person (substitution for securities etc.)"),
'Con. Notes - No Conversion'!C2878,
IF(
'Con. Notes - No Conversion'!B2878 = "",
#N/A,
'Con. Notes - No Conversion'!B2878)
)</f>
        <v>#N/A</v>
      </c>
    </row>
    <row r="2879" spans="1:7" x14ac:dyDescent="0.25">
      <c r="A2879" t="e">
        <f>IF(
OR(Shares!B2879 = "8. Transferee of restricted securities", Shares!B2879 = "9. Any person (substitution for securities etc.)"),
Shares!C2879,
IF(
Shares!B2879 = "",
#N/A,
Shares!B2879)
)</f>
        <v>#N/A</v>
      </c>
      <c r="B2879" t="e">
        <f>IF(
OR('Shares - LTR - Granted'!B2879 = "8. Transferee of restricted securities", 'Shares - LTR - Granted'!B2879 = "9. Any person (substitution for securities etc.)"),
'Shares - LTR - Granted'!C2879,
IF(
'Shares - LTR - Granted'!B2879 = "",
#N/A,
'Shares - LTR - Granted'!B2879)
)</f>
        <v>#N/A</v>
      </c>
      <c r="C2879" t="e">
        <f>IF(
OR('Performance Securities'!B2879 = "8. Transferee of restricted securities", 'Performance Securities'!B2879 = "9. Any person (substitution for securities etc.)"),
'Performance Securities'!C2879,
IF(
'Performance Securities'!B2879 = "",
#N/A,
'Performance Securities'!B2879)
)</f>
        <v>#N/A</v>
      </c>
      <c r="D2879" t="e">
        <f>IF(
OR('Options or Warrants'!B2879 = "8. Transferee of restricted securities", 'Options or Warrants'!B2879 = "9. Any person (substitution for securities etc.)"),
'Options or Warrants'!C2879,
IF(
'Options or Warrants'!B2879 = "",
#N/A,
'Options or Warrants'!B2879)
)</f>
        <v>#N/A</v>
      </c>
      <c r="E2879" t="e">
        <f>IF(
OR('Options - Free Attaching'!B2879 = "8. Transferee of restricted securities", 'Options - Free Attaching'!B2879 = "9. Any person (substitution for securities etc.)"),
'Options - Free Attaching'!C2879,
IF(
'Options - Free Attaching'!B2879 = "",
#N/A,
'Options - Free Attaching'!B2879)
)</f>
        <v>#N/A</v>
      </c>
      <c r="F2879" t="e">
        <f>IF(
OR('Con. Notes - Conversion'!B2879 = "8. Transferee of restricted securities", 'Con. Notes - Conversion'!B2879 = "9. Any person (substitution for securities etc.)"),
'Con. Notes - Conversion'!C2879,
IF(
'Con. Notes - Conversion'!B2879 = "",
#N/A,
'Con. Notes - Conversion'!B2879)
)</f>
        <v>#N/A</v>
      </c>
      <c r="G2879" t="e">
        <f>IF(
OR('Con. Notes - No Conversion'!B2879 = "8. Transferee of restricted securities", 'Con. Notes - No Conversion'!B2879 = "9. Any person (substitution for securities etc.)"),
'Con. Notes - No Conversion'!C2879,
IF(
'Con. Notes - No Conversion'!B2879 = "",
#N/A,
'Con. Notes - No Conversion'!B2879)
)</f>
        <v>#N/A</v>
      </c>
    </row>
    <row r="2880" spans="1:7" x14ac:dyDescent="0.25">
      <c r="A2880" t="e">
        <f>IF(
OR(Shares!B2880 = "8. Transferee of restricted securities", Shares!B2880 = "9. Any person (substitution for securities etc.)"),
Shares!C2880,
IF(
Shares!B2880 = "",
#N/A,
Shares!B2880)
)</f>
        <v>#N/A</v>
      </c>
      <c r="B2880" t="e">
        <f>IF(
OR('Shares - LTR - Granted'!B2880 = "8. Transferee of restricted securities", 'Shares - LTR - Granted'!B2880 = "9. Any person (substitution for securities etc.)"),
'Shares - LTR - Granted'!C2880,
IF(
'Shares - LTR - Granted'!B2880 = "",
#N/A,
'Shares - LTR - Granted'!B2880)
)</f>
        <v>#N/A</v>
      </c>
      <c r="C2880" t="e">
        <f>IF(
OR('Performance Securities'!B2880 = "8. Transferee of restricted securities", 'Performance Securities'!B2880 = "9. Any person (substitution for securities etc.)"),
'Performance Securities'!C2880,
IF(
'Performance Securities'!B2880 = "",
#N/A,
'Performance Securities'!B2880)
)</f>
        <v>#N/A</v>
      </c>
      <c r="D2880" t="e">
        <f>IF(
OR('Options or Warrants'!B2880 = "8. Transferee of restricted securities", 'Options or Warrants'!B2880 = "9. Any person (substitution for securities etc.)"),
'Options or Warrants'!C2880,
IF(
'Options or Warrants'!B2880 = "",
#N/A,
'Options or Warrants'!B2880)
)</f>
        <v>#N/A</v>
      </c>
      <c r="E2880" t="e">
        <f>IF(
OR('Options - Free Attaching'!B2880 = "8. Transferee of restricted securities", 'Options - Free Attaching'!B2880 = "9. Any person (substitution for securities etc.)"),
'Options - Free Attaching'!C2880,
IF(
'Options - Free Attaching'!B2880 = "",
#N/A,
'Options - Free Attaching'!B2880)
)</f>
        <v>#N/A</v>
      </c>
      <c r="F2880" t="e">
        <f>IF(
OR('Con. Notes - Conversion'!B2880 = "8. Transferee of restricted securities", 'Con. Notes - Conversion'!B2880 = "9. Any person (substitution for securities etc.)"),
'Con. Notes - Conversion'!C2880,
IF(
'Con. Notes - Conversion'!B2880 = "",
#N/A,
'Con. Notes - Conversion'!B2880)
)</f>
        <v>#N/A</v>
      </c>
      <c r="G2880" t="e">
        <f>IF(
OR('Con. Notes - No Conversion'!B2880 = "8. Transferee of restricted securities", 'Con. Notes - No Conversion'!B2880 = "9. Any person (substitution for securities etc.)"),
'Con. Notes - No Conversion'!C2880,
IF(
'Con. Notes - No Conversion'!B2880 = "",
#N/A,
'Con. Notes - No Conversion'!B2880)
)</f>
        <v>#N/A</v>
      </c>
    </row>
    <row r="2881" spans="1:7" x14ac:dyDescent="0.25">
      <c r="A2881" t="e">
        <f>IF(
OR(Shares!B2881 = "8. Transferee of restricted securities", Shares!B2881 = "9. Any person (substitution for securities etc.)"),
Shares!C2881,
IF(
Shares!B2881 = "",
#N/A,
Shares!B2881)
)</f>
        <v>#N/A</v>
      </c>
      <c r="B2881" t="e">
        <f>IF(
OR('Shares - LTR - Granted'!B2881 = "8. Transferee of restricted securities", 'Shares - LTR - Granted'!B2881 = "9. Any person (substitution for securities etc.)"),
'Shares - LTR - Granted'!C2881,
IF(
'Shares - LTR - Granted'!B2881 = "",
#N/A,
'Shares - LTR - Granted'!B2881)
)</f>
        <v>#N/A</v>
      </c>
      <c r="C2881" t="e">
        <f>IF(
OR('Performance Securities'!B2881 = "8. Transferee of restricted securities", 'Performance Securities'!B2881 = "9. Any person (substitution for securities etc.)"),
'Performance Securities'!C2881,
IF(
'Performance Securities'!B2881 = "",
#N/A,
'Performance Securities'!B2881)
)</f>
        <v>#N/A</v>
      </c>
      <c r="D2881" t="e">
        <f>IF(
OR('Options or Warrants'!B2881 = "8. Transferee of restricted securities", 'Options or Warrants'!B2881 = "9. Any person (substitution for securities etc.)"),
'Options or Warrants'!C2881,
IF(
'Options or Warrants'!B2881 = "",
#N/A,
'Options or Warrants'!B2881)
)</f>
        <v>#N/A</v>
      </c>
      <c r="E2881" t="e">
        <f>IF(
OR('Options - Free Attaching'!B2881 = "8. Transferee of restricted securities", 'Options - Free Attaching'!B2881 = "9. Any person (substitution for securities etc.)"),
'Options - Free Attaching'!C2881,
IF(
'Options - Free Attaching'!B2881 = "",
#N/A,
'Options - Free Attaching'!B2881)
)</f>
        <v>#N/A</v>
      </c>
      <c r="F2881" t="e">
        <f>IF(
OR('Con. Notes - Conversion'!B2881 = "8. Transferee of restricted securities", 'Con. Notes - Conversion'!B2881 = "9. Any person (substitution for securities etc.)"),
'Con. Notes - Conversion'!C2881,
IF(
'Con. Notes - Conversion'!B2881 = "",
#N/A,
'Con. Notes - Conversion'!B2881)
)</f>
        <v>#N/A</v>
      </c>
      <c r="G2881" t="e">
        <f>IF(
OR('Con. Notes - No Conversion'!B2881 = "8. Transferee of restricted securities", 'Con. Notes - No Conversion'!B2881 = "9. Any person (substitution for securities etc.)"),
'Con. Notes - No Conversion'!C2881,
IF(
'Con. Notes - No Conversion'!B2881 = "",
#N/A,
'Con. Notes - No Conversion'!B2881)
)</f>
        <v>#N/A</v>
      </c>
    </row>
    <row r="2882" spans="1:7" x14ac:dyDescent="0.25">
      <c r="A2882" t="e">
        <f>IF(
OR(Shares!B2882 = "8. Transferee of restricted securities", Shares!B2882 = "9. Any person (substitution for securities etc.)"),
Shares!C2882,
IF(
Shares!B2882 = "",
#N/A,
Shares!B2882)
)</f>
        <v>#N/A</v>
      </c>
      <c r="B2882" t="e">
        <f>IF(
OR('Shares - LTR - Granted'!B2882 = "8. Transferee of restricted securities", 'Shares - LTR - Granted'!B2882 = "9. Any person (substitution for securities etc.)"),
'Shares - LTR - Granted'!C2882,
IF(
'Shares - LTR - Granted'!B2882 = "",
#N/A,
'Shares - LTR - Granted'!B2882)
)</f>
        <v>#N/A</v>
      </c>
      <c r="C2882" t="e">
        <f>IF(
OR('Performance Securities'!B2882 = "8. Transferee of restricted securities", 'Performance Securities'!B2882 = "9. Any person (substitution for securities etc.)"),
'Performance Securities'!C2882,
IF(
'Performance Securities'!B2882 = "",
#N/A,
'Performance Securities'!B2882)
)</f>
        <v>#N/A</v>
      </c>
      <c r="D2882" t="e">
        <f>IF(
OR('Options or Warrants'!B2882 = "8. Transferee of restricted securities", 'Options or Warrants'!B2882 = "9. Any person (substitution for securities etc.)"),
'Options or Warrants'!C2882,
IF(
'Options or Warrants'!B2882 = "",
#N/A,
'Options or Warrants'!B2882)
)</f>
        <v>#N/A</v>
      </c>
      <c r="E2882" t="e">
        <f>IF(
OR('Options - Free Attaching'!B2882 = "8. Transferee of restricted securities", 'Options - Free Attaching'!B2882 = "9. Any person (substitution for securities etc.)"),
'Options - Free Attaching'!C2882,
IF(
'Options - Free Attaching'!B2882 = "",
#N/A,
'Options - Free Attaching'!B2882)
)</f>
        <v>#N/A</v>
      </c>
      <c r="F2882" t="e">
        <f>IF(
OR('Con. Notes - Conversion'!B2882 = "8. Transferee of restricted securities", 'Con. Notes - Conversion'!B2882 = "9. Any person (substitution for securities etc.)"),
'Con. Notes - Conversion'!C2882,
IF(
'Con. Notes - Conversion'!B2882 = "",
#N/A,
'Con. Notes - Conversion'!B2882)
)</f>
        <v>#N/A</v>
      </c>
      <c r="G2882" t="e">
        <f>IF(
OR('Con. Notes - No Conversion'!B2882 = "8. Transferee of restricted securities", 'Con. Notes - No Conversion'!B2882 = "9. Any person (substitution for securities etc.)"),
'Con. Notes - No Conversion'!C2882,
IF(
'Con. Notes - No Conversion'!B2882 = "",
#N/A,
'Con. Notes - No Conversion'!B2882)
)</f>
        <v>#N/A</v>
      </c>
    </row>
    <row r="2883" spans="1:7" x14ac:dyDescent="0.25">
      <c r="A2883" t="e">
        <f>IF(
OR(Shares!B2883 = "8. Transferee of restricted securities", Shares!B2883 = "9. Any person (substitution for securities etc.)"),
Shares!C2883,
IF(
Shares!B2883 = "",
#N/A,
Shares!B2883)
)</f>
        <v>#N/A</v>
      </c>
      <c r="B2883" t="e">
        <f>IF(
OR('Shares - LTR - Granted'!B2883 = "8. Transferee of restricted securities", 'Shares - LTR - Granted'!B2883 = "9. Any person (substitution for securities etc.)"),
'Shares - LTR - Granted'!C2883,
IF(
'Shares - LTR - Granted'!B2883 = "",
#N/A,
'Shares - LTR - Granted'!B2883)
)</f>
        <v>#N/A</v>
      </c>
      <c r="C2883" t="e">
        <f>IF(
OR('Performance Securities'!B2883 = "8. Transferee of restricted securities", 'Performance Securities'!B2883 = "9. Any person (substitution for securities etc.)"),
'Performance Securities'!C2883,
IF(
'Performance Securities'!B2883 = "",
#N/A,
'Performance Securities'!B2883)
)</f>
        <v>#N/A</v>
      </c>
      <c r="D2883" t="e">
        <f>IF(
OR('Options or Warrants'!B2883 = "8. Transferee of restricted securities", 'Options or Warrants'!B2883 = "9. Any person (substitution for securities etc.)"),
'Options or Warrants'!C2883,
IF(
'Options or Warrants'!B2883 = "",
#N/A,
'Options or Warrants'!B2883)
)</f>
        <v>#N/A</v>
      </c>
      <c r="E2883" t="e">
        <f>IF(
OR('Options - Free Attaching'!B2883 = "8. Transferee of restricted securities", 'Options - Free Attaching'!B2883 = "9. Any person (substitution for securities etc.)"),
'Options - Free Attaching'!C2883,
IF(
'Options - Free Attaching'!B2883 = "",
#N/A,
'Options - Free Attaching'!B2883)
)</f>
        <v>#N/A</v>
      </c>
      <c r="F2883" t="e">
        <f>IF(
OR('Con. Notes - Conversion'!B2883 = "8. Transferee of restricted securities", 'Con. Notes - Conversion'!B2883 = "9. Any person (substitution for securities etc.)"),
'Con. Notes - Conversion'!C2883,
IF(
'Con. Notes - Conversion'!B2883 = "",
#N/A,
'Con. Notes - Conversion'!B2883)
)</f>
        <v>#N/A</v>
      </c>
      <c r="G2883" t="e">
        <f>IF(
OR('Con. Notes - No Conversion'!B2883 = "8. Transferee of restricted securities", 'Con. Notes - No Conversion'!B2883 = "9. Any person (substitution for securities etc.)"),
'Con. Notes - No Conversion'!C2883,
IF(
'Con. Notes - No Conversion'!B2883 = "",
#N/A,
'Con. Notes - No Conversion'!B2883)
)</f>
        <v>#N/A</v>
      </c>
    </row>
    <row r="2884" spans="1:7" x14ac:dyDescent="0.25">
      <c r="A2884" t="e">
        <f>IF(
OR(Shares!B2884 = "8. Transferee of restricted securities", Shares!B2884 = "9. Any person (substitution for securities etc.)"),
Shares!C2884,
IF(
Shares!B2884 = "",
#N/A,
Shares!B2884)
)</f>
        <v>#N/A</v>
      </c>
      <c r="B2884" t="e">
        <f>IF(
OR('Shares - LTR - Granted'!B2884 = "8. Transferee of restricted securities", 'Shares - LTR - Granted'!B2884 = "9. Any person (substitution for securities etc.)"),
'Shares - LTR - Granted'!C2884,
IF(
'Shares - LTR - Granted'!B2884 = "",
#N/A,
'Shares - LTR - Granted'!B2884)
)</f>
        <v>#N/A</v>
      </c>
      <c r="C2884" t="e">
        <f>IF(
OR('Performance Securities'!B2884 = "8. Transferee of restricted securities", 'Performance Securities'!B2884 = "9. Any person (substitution for securities etc.)"),
'Performance Securities'!C2884,
IF(
'Performance Securities'!B2884 = "",
#N/A,
'Performance Securities'!B2884)
)</f>
        <v>#N/A</v>
      </c>
      <c r="D2884" t="e">
        <f>IF(
OR('Options or Warrants'!B2884 = "8. Transferee of restricted securities", 'Options or Warrants'!B2884 = "9. Any person (substitution for securities etc.)"),
'Options or Warrants'!C2884,
IF(
'Options or Warrants'!B2884 = "",
#N/A,
'Options or Warrants'!B2884)
)</f>
        <v>#N/A</v>
      </c>
      <c r="E2884" t="e">
        <f>IF(
OR('Options - Free Attaching'!B2884 = "8. Transferee of restricted securities", 'Options - Free Attaching'!B2884 = "9. Any person (substitution for securities etc.)"),
'Options - Free Attaching'!C2884,
IF(
'Options - Free Attaching'!B2884 = "",
#N/A,
'Options - Free Attaching'!B2884)
)</f>
        <v>#N/A</v>
      </c>
      <c r="F2884" t="e">
        <f>IF(
OR('Con. Notes - Conversion'!B2884 = "8. Transferee of restricted securities", 'Con. Notes - Conversion'!B2884 = "9. Any person (substitution for securities etc.)"),
'Con. Notes - Conversion'!C2884,
IF(
'Con. Notes - Conversion'!B2884 = "",
#N/A,
'Con. Notes - Conversion'!B2884)
)</f>
        <v>#N/A</v>
      </c>
      <c r="G2884" t="e">
        <f>IF(
OR('Con. Notes - No Conversion'!B2884 = "8. Transferee of restricted securities", 'Con. Notes - No Conversion'!B2884 = "9. Any person (substitution for securities etc.)"),
'Con. Notes - No Conversion'!C2884,
IF(
'Con. Notes - No Conversion'!B2884 = "",
#N/A,
'Con. Notes - No Conversion'!B2884)
)</f>
        <v>#N/A</v>
      </c>
    </row>
    <row r="2885" spans="1:7" x14ac:dyDescent="0.25">
      <c r="A2885" t="e">
        <f>IF(
OR(Shares!B2885 = "8. Transferee of restricted securities", Shares!B2885 = "9. Any person (substitution for securities etc.)"),
Shares!C2885,
IF(
Shares!B2885 = "",
#N/A,
Shares!B2885)
)</f>
        <v>#N/A</v>
      </c>
      <c r="B2885" t="e">
        <f>IF(
OR('Shares - LTR - Granted'!B2885 = "8. Transferee of restricted securities", 'Shares - LTR - Granted'!B2885 = "9. Any person (substitution for securities etc.)"),
'Shares - LTR - Granted'!C2885,
IF(
'Shares - LTR - Granted'!B2885 = "",
#N/A,
'Shares - LTR - Granted'!B2885)
)</f>
        <v>#N/A</v>
      </c>
      <c r="C2885" t="e">
        <f>IF(
OR('Performance Securities'!B2885 = "8. Transferee of restricted securities", 'Performance Securities'!B2885 = "9. Any person (substitution for securities etc.)"),
'Performance Securities'!C2885,
IF(
'Performance Securities'!B2885 = "",
#N/A,
'Performance Securities'!B2885)
)</f>
        <v>#N/A</v>
      </c>
      <c r="D2885" t="e">
        <f>IF(
OR('Options or Warrants'!B2885 = "8. Transferee of restricted securities", 'Options or Warrants'!B2885 = "9. Any person (substitution for securities etc.)"),
'Options or Warrants'!C2885,
IF(
'Options or Warrants'!B2885 = "",
#N/A,
'Options or Warrants'!B2885)
)</f>
        <v>#N/A</v>
      </c>
      <c r="E2885" t="e">
        <f>IF(
OR('Options - Free Attaching'!B2885 = "8. Transferee of restricted securities", 'Options - Free Attaching'!B2885 = "9. Any person (substitution for securities etc.)"),
'Options - Free Attaching'!C2885,
IF(
'Options - Free Attaching'!B2885 = "",
#N/A,
'Options - Free Attaching'!B2885)
)</f>
        <v>#N/A</v>
      </c>
      <c r="F2885" t="e">
        <f>IF(
OR('Con. Notes - Conversion'!B2885 = "8. Transferee of restricted securities", 'Con. Notes - Conversion'!B2885 = "9. Any person (substitution for securities etc.)"),
'Con. Notes - Conversion'!C2885,
IF(
'Con. Notes - Conversion'!B2885 = "",
#N/A,
'Con. Notes - Conversion'!B2885)
)</f>
        <v>#N/A</v>
      </c>
      <c r="G2885" t="e">
        <f>IF(
OR('Con. Notes - No Conversion'!B2885 = "8. Transferee of restricted securities", 'Con. Notes - No Conversion'!B2885 = "9. Any person (substitution for securities etc.)"),
'Con. Notes - No Conversion'!C2885,
IF(
'Con. Notes - No Conversion'!B2885 = "",
#N/A,
'Con. Notes - No Conversion'!B2885)
)</f>
        <v>#N/A</v>
      </c>
    </row>
    <row r="2886" spans="1:7" x14ac:dyDescent="0.25">
      <c r="A2886" t="e">
        <f>IF(
OR(Shares!B2886 = "8. Transferee of restricted securities", Shares!B2886 = "9. Any person (substitution for securities etc.)"),
Shares!C2886,
IF(
Shares!B2886 = "",
#N/A,
Shares!B2886)
)</f>
        <v>#N/A</v>
      </c>
      <c r="B2886" t="e">
        <f>IF(
OR('Shares - LTR - Granted'!B2886 = "8. Transferee of restricted securities", 'Shares - LTR - Granted'!B2886 = "9. Any person (substitution for securities etc.)"),
'Shares - LTR - Granted'!C2886,
IF(
'Shares - LTR - Granted'!B2886 = "",
#N/A,
'Shares - LTR - Granted'!B2886)
)</f>
        <v>#N/A</v>
      </c>
      <c r="C2886" t="e">
        <f>IF(
OR('Performance Securities'!B2886 = "8. Transferee of restricted securities", 'Performance Securities'!B2886 = "9. Any person (substitution for securities etc.)"),
'Performance Securities'!C2886,
IF(
'Performance Securities'!B2886 = "",
#N/A,
'Performance Securities'!B2886)
)</f>
        <v>#N/A</v>
      </c>
      <c r="D2886" t="e">
        <f>IF(
OR('Options or Warrants'!B2886 = "8. Transferee of restricted securities", 'Options or Warrants'!B2886 = "9. Any person (substitution for securities etc.)"),
'Options or Warrants'!C2886,
IF(
'Options or Warrants'!B2886 = "",
#N/A,
'Options or Warrants'!B2886)
)</f>
        <v>#N/A</v>
      </c>
      <c r="E2886" t="e">
        <f>IF(
OR('Options - Free Attaching'!B2886 = "8. Transferee of restricted securities", 'Options - Free Attaching'!B2886 = "9. Any person (substitution for securities etc.)"),
'Options - Free Attaching'!C2886,
IF(
'Options - Free Attaching'!B2886 = "",
#N/A,
'Options - Free Attaching'!B2886)
)</f>
        <v>#N/A</v>
      </c>
      <c r="F2886" t="e">
        <f>IF(
OR('Con. Notes - Conversion'!B2886 = "8. Transferee of restricted securities", 'Con. Notes - Conversion'!B2886 = "9. Any person (substitution for securities etc.)"),
'Con. Notes - Conversion'!C2886,
IF(
'Con. Notes - Conversion'!B2886 = "",
#N/A,
'Con. Notes - Conversion'!B2886)
)</f>
        <v>#N/A</v>
      </c>
      <c r="G2886" t="e">
        <f>IF(
OR('Con. Notes - No Conversion'!B2886 = "8. Transferee of restricted securities", 'Con. Notes - No Conversion'!B2886 = "9. Any person (substitution for securities etc.)"),
'Con. Notes - No Conversion'!C2886,
IF(
'Con. Notes - No Conversion'!B2886 = "",
#N/A,
'Con. Notes - No Conversion'!B2886)
)</f>
        <v>#N/A</v>
      </c>
    </row>
    <row r="2887" spans="1:7" x14ac:dyDescent="0.25">
      <c r="A2887" t="e">
        <f>IF(
OR(Shares!B2887 = "8. Transferee of restricted securities", Shares!B2887 = "9. Any person (substitution for securities etc.)"),
Shares!C2887,
IF(
Shares!B2887 = "",
#N/A,
Shares!B2887)
)</f>
        <v>#N/A</v>
      </c>
      <c r="B2887" t="e">
        <f>IF(
OR('Shares - LTR - Granted'!B2887 = "8. Transferee of restricted securities", 'Shares - LTR - Granted'!B2887 = "9. Any person (substitution for securities etc.)"),
'Shares - LTR - Granted'!C2887,
IF(
'Shares - LTR - Granted'!B2887 = "",
#N/A,
'Shares - LTR - Granted'!B2887)
)</f>
        <v>#N/A</v>
      </c>
      <c r="C2887" t="e">
        <f>IF(
OR('Performance Securities'!B2887 = "8. Transferee of restricted securities", 'Performance Securities'!B2887 = "9. Any person (substitution for securities etc.)"),
'Performance Securities'!C2887,
IF(
'Performance Securities'!B2887 = "",
#N/A,
'Performance Securities'!B2887)
)</f>
        <v>#N/A</v>
      </c>
      <c r="D2887" t="e">
        <f>IF(
OR('Options or Warrants'!B2887 = "8. Transferee of restricted securities", 'Options or Warrants'!B2887 = "9. Any person (substitution for securities etc.)"),
'Options or Warrants'!C2887,
IF(
'Options or Warrants'!B2887 = "",
#N/A,
'Options or Warrants'!B2887)
)</f>
        <v>#N/A</v>
      </c>
      <c r="E2887" t="e">
        <f>IF(
OR('Options - Free Attaching'!B2887 = "8. Transferee of restricted securities", 'Options - Free Attaching'!B2887 = "9. Any person (substitution for securities etc.)"),
'Options - Free Attaching'!C2887,
IF(
'Options - Free Attaching'!B2887 = "",
#N/A,
'Options - Free Attaching'!B2887)
)</f>
        <v>#N/A</v>
      </c>
      <c r="F2887" t="e">
        <f>IF(
OR('Con. Notes - Conversion'!B2887 = "8. Transferee of restricted securities", 'Con. Notes - Conversion'!B2887 = "9. Any person (substitution for securities etc.)"),
'Con. Notes - Conversion'!C2887,
IF(
'Con. Notes - Conversion'!B2887 = "",
#N/A,
'Con. Notes - Conversion'!B2887)
)</f>
        <v>#N/A</v>
      </c>
      <c r="G2887" t="e">
        <f>IF(
OR('Con. Notes - No Conversion'!B2887 = "8. Transferee of restricted securities", 'Con. Notes - No Conversion'!B2887 = "9. Any person (substitution for securities etc.)"),
'Con. Notes - No Conversion'!C2887,
IF(
'Con. Notes - No Conversion'!B2887 = "",
#N/A,
'Con. Notes - No Conversion'!B2887)
)</f>
        <v>#N/A</v>
      </c>
    </row>
    <row r="2888" spans="1:7" x14ac:dyDescent="0.25">
      <c r="A2888" t="e">
        <f>IF(
OR(Shares!B2888 = "8. Transferee of restricted securities", Shares!B2888 = "9. Any person (substitution for securities etc.)"),
Shares!C2888,
IF(
Shares!B2888 = "",
#N/A,
Shares!B2888)
)</f>
        <v>#N/A</v>
      </c>
      <c r="B2888" t="e">
        <f>IF(
OR('Shares - LTR - Granted'!B2888 = "8. Transferee of restricted securities", 'Shares - LTR - Granted'!B2888 = "9. Any person (substitution for securities etc.)"),
'Shares - LTR - Granted'!C2888,
IF(
'Shares - LTR - Granted'!B2888 = "",
#N/A,
'Shares - LTR - Granted'!B2888)
)</f>
        <v>#N/A</v>
      </c>
      <c r="C2888" t="e">
        <f>IF(
OR('Performance Securities'!B2888 = "8. Transferee of restricted securities", 'Performance Securities'!B2888 = "9. Any person (substitution for securities etc.)"),
'Performance Securities'!C2888,
IF(
'Performance Securities'!B2888 = "",
#N/A,
'Performance Securities'!B2888)
)</f>
        <v>#N/A</v>
      </c>
      <c r="D2888" t="e">
        <f>IF(
OR('Options or Warrants'!B2888 = "8. Transferee of restricted securities", 'Options or Warrants'!B2888 = "9. Any person (substitution for securities etc.)"),
'Options or Warrants'!C2888,
IF(
'Options or Warrants'!B2888 = "",
#N/A,
'Options or Warrants'!B2888)
)</f>
        <v>#N/A</v>
      </c>
      <c r="E2888" t="e">
        <f>IF(
OR('Options - Free Attaching'!B2888 = "8. Transferee of restricted securities", 'Options - Free Attaching'!B2888 = "9. Any person (substitution for securities etc.)"),
'Options - Free Attaching'!C2888,
IF(
'Options - Free Attaching'!B2888 = "",
#N/A,
'Options - Free Attaching'!B2888)
)</f>
        <v>#N/A</v>
      </c>
      <c r="F2888" t="e">
        <f>IF(
OR('Con. Notes - Conversion'!B2888 = "8. Transferee of restricted securities", 'Con. Notes - Conversion'!B2888 = "9. Any person (substitution for securities etc.)"),
'Con. Notes - Conversion'!C2888,
IF(
'Con. Notes - Conversion'!B2888 = "",
#N/A,
'Con. Notes - Conversion'!B2888)
)</f>
        <v>#N/A</v>
      </c>
      <c r="G2888" t="e">
        <f>IF(
OR('Con. Notes - No Conversion'!B2888 = "8. Transferee of restricted securities", 'Con. Notes - No Conversion'!B2888 = "9. Any person (substitution for securities etc.)"),
'Con. Notes - No Conversion'!C2888,
IF(
'Con. Notes - No Conversion'!B2888 = "",
#N/A,
'Con. Notes - No Conversion'!B2888)
)</f>
        <v>#N/A</v>
      </c>
    </row>
    <row r="2889" spans="1:7" x14ac:dyDescent="0.25">
      <c r="A2889" t="e">
        <f>IF(
OR(Shares!B2889 = "8. Transferee of restricted securities", Shares!B2889 = "9. Any person (substitution for securities etc.)"),
Shares!C2889,
IF(
Shares!B2889 = "",
#N/A,
Shares!B2889)
)</f>
        <v>#N/A</v>
      </c>
      <c r="B2889" t="e">
        <f>IF(
OR('Shares - LTR - Granted'!B2889 = "8. Transferee of restricted securities", 'Shares - LTR - Granted'!B2889 = "9. Any person (substitution for securities etc.)"),
'Shares - LTR - Granted'!C2889,
IF(
'Shares - LTR - Granted'!B2889 = "",
#N/A,
'Shares - LTR - Granted'!B2889)
)</f>
        <v>#N/A</v>
      </c>
      <c r="C2889" t="e">
        <f>IF(
OR('Performance Securities'!B2889 = "8. Transferee of restricted securities", 'Performance Securities'!B2889 = "9. Any person (substitution for securities etc.)"),
'Performance Securities'!C2889,
IF(
'Performance Securities'!B2889 = "",
#N/A,
'Performance Securities'!B2889)
)</f>
        <v>#N/A</v>
      </c>
      <c r="D2889" t="e">
        <f>IF(
OR('Options or Warrants'!B2889 = "8. Transferee of restricted securities", 'Options or Warrants'!B2889 = "9. Any person (substitution for securities etc.)"),
'Options or Warrants'!C2889,
IF(
'Options or Warrants'!B2889 = "",
#N/A,
'Options or Warrants'!B2889)
)</f>
        <v>#N/A</v>
      </c>
      <c r="E2889" t="e">
        <f>IF(
OR('Options - Free Attaching'!B2889 = "8. Transferee of restricted securities", 'Options - Free Attaching'!B2889 = "9. Any person (substitution for securities etc.)"),
'Options - Free Attaching'!C2889,
IF(
'Options - Free Attaching'!B2889 = "",
#N/A,
'Options - Free Attaching'!B2889)
)</f>
        <v>#N/A</v>
      </c>
      <c r="F2889" t="e">
        <f>IF(
OR('Con. Notes - Conversion'!B2889 = "8. Transferee of restricted securities", 'Con. Notes - Conversion'!B2889 = "9. Any person (substitution for securities etc.)"),
'Con. Notes - Conversion'!C2889,
IF(
'Con. Notes - Conversion'!B2889 = "",
#N/A,
'Con. Notes - Conversion'!B2889)
)</f>
        <v>#N/A</v>
      </c>
      <c r="G2889" t="e">
        <f>IF(
OR('Con. Notes - No Conversion'!B2889 = "8. Transferee of restricted securities", 'Con. Notes - No Conversion'!B2889 = "9. Any person (substitution for securities etc.)"),
'Con. Notes - No Conversion'!C2889,
IF(
'Con. Notes - No Conversion'!B2889 = "",
#N/A,
'Con. Notes - No Conversion'!B2889)
)</f>
        <v>#N/A</v>
      </c>
    </row>
    <row r="2890" spans="1:7" x14ac:dyDescent="0.25">
      <c r="A2890" t="e">
        <f>IF(
OR(Shares!B2890 = "8. Transferee of restricted securities", Shares!B2890 = "9. Any person (substitution for securities etc.)"),
Shares!C2890,
IF(
Shares!B2890 = "",
#N/A,
Shares!B2890)
)</f>
        <v>#N/A</v>
      </c>
      <c r="B2890" t="e">
        <f>IF(
OR('Shares - LTR - Granted'!B2890 = "8. Transferee of restricted securities", 'Shares - LTR - Granted'!B2890 = "9. Any person (substitution for securities etc.)"),
'Shares - LTR - Granted'!C2890,
IF(
'Shares - LTR - Granted'!B2890 = "",
#N/A,
'Shares - LTR - Granted'!B2890)
)</f>
        <v>#N/A</v>
      </c>
      <c r="C2890" t="e">
        <f>IF(
OR('Performance Securities'!B2890 = "8. Transferee of restricted securities", 'Performance Securities'!B2890 = "9. Any person (substitution for securities etc.)"),
'Performance Securities'!C2890,
IF(
'Performance Securities'!B2890 = "",
#N/A,
'Performance Securities'!B2890)
)</f>
        <v>#N/A</v>
      </c>
      <c r="D2890" t="e">
        <f>IF(
OR('Options or Warrants'!B2890 = "8. Transferee of restricted securities", 'Options or Warrants'!B2890 = "9. Any person (substitution for securities etc.)"),
'Options or Warrants'!C2890,
IF(
'Options or Warrants'!B2890 = "",
#N/A,
'Options or Warrants'!B2890)
)</f>
        <v>#N/A</v>
      </c>
      <c r="E2890" t="e">
        <f>IF(
OR('Options - Free Attaching'!B2890 = "8. Transferee of restricted securities", 'Options - Free Attaching'!B2890 = "9. Any person (substitution for securities etc.)"),
'Options - Free Attaching'!C2890,
IF(
'Options - Free Attaching'!B2890 = "",
#N/A,
'Options - Free Attaching'!B2890)
)</f>
        <v>#N/A</v>
      </c>
      <c r="F2890" t="e">
        <f>IF(
OR('Con. Notes - Conversion'!B2890 = "8. Transferee of restricted securities", 'Con. Notes - Conversion'!B2890 = "9. Any person (substitution for securities etc.)"),
'Con. Notes - Conversion'!C2890,
IF(
'Con. Notes - Conversion'!B2890 = "",
#N/A,
'Con. Notes - Conversion'!B2890)
)</f>
        <v>#N/A</v>
      </c>
      <c r="G2890" t="e">
        <f>IF(
OR('Con. Notes - No Conversion'!B2890 = "8. Transferee of restricted securities", 'Con. Notes - No Conversion'!B2890 = "9. Any person (substitution for securities etc.)"),
'Con. Notes - No Conversion'!C2890,
IF(
'Con. Notes - No Conversion'!B2890 = "",
#N/A,
'Con. Notes - No Conversion'!B2890)
)</f>
        <v>#N/A</v>
      </c>
    </row>
    <row r="2891" spans="1:7" x14ac:dyDescent="0.25">
      <c r="A2891" t="e">
        <f>IF(
OR(Shares!B2891 = "8. Transferee of restricted securities", Shares!B2891 = "9. Any person (substitution for securities etc.)"),
Shares!C2891,
IF(
Shares!B2891 = "",
#N/A,
Shares!B2891)
)</f>
        <v>#N/A</v>
      </c>
      <c r="B2891" t="e">
        <f>IF(
OR('Shares - LTR - Granted'!B2891 = "8. Transferee of restricted securities", 'Shares - LTR - Granted'!B2891 = "9. Any person (substitution for securities etc.)"),
'Shares - LTR - Granted'!C2891,
IF(
'Shares - LTR - Granted'!B2891 = "",
#N/A,
'Shares - LTR - Granted'!B2891)
)</f>
        <v>#N/A</v>
      </c>
      <c r="C2891" t="e">
        <f>IF(
OR('Performance Securities'!B2891 = "8. Transferee of restricted securities", 'Performance Securities'!B2891 = "9. Any person (substitution for securities etc.)"),
'Performance Securities'!C2891,
IF(
'Performance Securities'!B2891 = "",
#N/A,
'Performance Securities'!B2891)
)</f>
        <v>#N/A</v>
      </c>
      <c r="D2891" t="e">
        <f>IF(
OR('Options or Warrants'!B2891 = "8. Transferee of restricted securities", 'Options or Warrants'!B2891 = "9. Any person (substitution for securities etc.)"),
'Options or Warrants'!C2891,
IF(
'Options or Warrants'!B2891 = "",
#N/A,
'Options or Warrants'!B2891)
)</f>
        <v>#N/A</v>
      </c>
      <c r="E2891" t="e">
        <f>IF(
OR('Options - Free Attaching'!B2891 = "8. Transferee of restricted securities", 'Options - Free Attaching'!B2891 = "9. Any person (substitution for securities etc.)"),
'Options - Free Attaching'!C2891,
IF(
'Options - Free Attaching'!B2891 = "",
#N/A,
'Options - Free Attaching'!B2891)
)</f>
        <v>#N/A</v>
      </c>
      <c r="F2891" t="e">
        <f>IF(
OR('Con. Notes - Conversion'!B2891 = "8. Transferee of restricted securities", 'Con. Notes - Conversion'!B2891 = "9. Any person (substitution for securities etc.)"),
'Con. Notes - Conversion'!C2891,
IF(
'Con. Notes - Conversion'!B2891 = "",
#N/A,
'Con. Notes - Conversion'!B2891)
)</f>
        <v>#N/A</v>
      </c>
      <c r="G2891" t="e">
        <f>IF(
OR('Con. Notes - No Conversion'!B2891 = "8. Transferee of restricted securities", 'Con. Notes - No Conversion'!B2891 = "9. Any person (substitution for securities etc.)"),
'Con. Notes - No Conversion'!C2891,
IF(
'Con. Notes - No Conversion'!B2891 = "",
#N/A,
'Con. Notes - No Conversion'!B2891)
)</f>
        <v>#N/A</v>
      </c>
    </row>
    <row r="2892" spans="1:7" x14ac:dyDescent="0.25">
      <c r="A2892" t="e">
        <f>IF(
OR(Shares!B2892 = "8. Transferee of restricted securities", Shares!B2892 = "9. Any person (substitution for securities etc.)"),
Shares!C2892,
IF(
Shares!B2892 = "",
#N/A,
Shares!B2892)
)</f>
        <v>#N/A</v>
      </c>
      <c r="B2892" t="e">
        <f>IF(
OR('Shares - LTR - Granted'!B2892 = "8. Transferee of restricted securities", 'Shares - LTR - Granted'!B2892 = "9. Any person (substitution for securities etc.)"),
'Shares - LTR - Granted'!C2892,
IF(
'Shares - LTR - Granted'!B2892 = "",
#N/A,
'Shares - LTR - Granted'!B2892)
)</f>
        <v>#N/A</v>
      </c>
      <c r="C2892" t="e">
        <f>IF(
OR('Performance Securities'!B2892 = "8. Transferee of restricted securities", 'Performance Securities'!B2892 = "9. Any person (substitution for securities etc.)"),
'Performance Securities'!C2892,
IF(
'Performance Securities'!B2892 = "",
#N/A,
'Performance Securities'!B2892)
)</f>
        <v>#N/A</v>
      </c>
      <c r="D2892" t="e">
        <f>IF(
OR('Options or Warrants'!B2892 = "8. Transferee of restricted securities", 'Options or Warrants'!B2892 = "9. Any person (substitution for securities etc.)"),
'Options or Warrants'!C2892,
IF(
'Options or Warrants'!B2892 = "",
#N/A,
'Options or Warrants'!B2892)
)</f>
        <v>#N/A</v>
      </c>
      <c r="E2892" t="e">
        <f>IF(
OR('Options - Free Attaching'!B2892 = "8. Transferee of restricted securities", 'Options - Free Attaching'!B2892 = "9. Any person (substitution for securities etc.)"),
'Options - Free Attaching'!C2892,
IF(
'Options - Free Attaching'!B2892 = "",
#N/A,
'Options - Free Attaching'!B2892)
)</f>
        <v>#N/A</v>
      </c>
      <c r="F2892" t="e">
        <f>IF(
OR('Con. Notes - Conversion'!B2892 = "8. Transferee of restricted securities", 'Con. Notes - Conversion'!B2892 = "9. Any person (substitution for securities etc.)"),
'Con. Notes - Conversion'!C2892,
IF(
'Con. Notes - Conversion'!B2892 = "",
#N/A,
'Con. Notes - Conversion'!B2892)
)</f>
        <v>#N/A</v>
      </c>
      <c r="G2892" t="e">
        <f>IF(
OR('Con. Notes - No Conversion'!B2892 = "8. Transferee of restricted securities", 'Con. Notes - No Conversion'!B2892 = "9. Any person (substitution for securities etc.)"),
'Con. Notes - No Conversion'!C2892,
IF(
'Con. Notes - No Conversion'!B2892 = "",
#N/A,
'Con. Notes - No Conversion'!B2892)
)</f>
        <v>#N/A</v>
      </c>
    </row>
    <row r="2893" spans="1:7" x14ac:dyDescent="0.25">
      <c r="A2893" t="e">
        <f>IF(
OR(Shares!B2893 = "8. Transferee of restricted securities", Shares!B2893 = "9. Any person (substitution for securities etc.)"),
Shares!C2893,
IF(
Shares!B2893 = "",
#N/A,
Shares!B2893)
)</f>
        <v>#N/A</v>
      </c>
      <c r="B2893" t="e">
        <f>IF(
OR('Shares - LTR - Granted'!B2893 = "8. Transferee of restricted securities", 'Shares - LTR - Granted'!B2893 = "9. Any person (substitution for securities etc.)"),
'Shares - LTR - Granted'!C2893,
IF(
'Shares - LTR - Granted'!B2893 = "",
#N/A,
'Shares - LTR - Granted'!B2893)
)</f>
        <v>#N/A</v>
      </c>
      <c r="C2893" t="e">
        <f>IF(
OR('Performance Securities'!B2893 = "8. Transferee of restricted securities", 'Performance Securities'!B2893 = "9. Any person (substitution for securities etc.)"),
'Performance Securities'!C2893,
IF(
'Performance Securities'!B2893 = "",
#N/A,
'Performance Securities'!B2893)
)</f>
        <v>#N/A</v>
      </c>
      <c r="D2893" t="e">
        <f>IF(
OR('Options or Warrants'!B2893 = "8. Transferee of restricted securities", 'Options or Warrants'!B2893 = "9. Any person (substitution for securities etc.)"),
'Options or Warrants'!C2893,
IF(
'Options or Warrants'!B2893 = "",
#N/A,
'Options or Warrants'!B2893)
)</f>
        <v>#N/A</v>
      </c>
      <c r="E2893" t="e">
        <f>IF(
OR('Options - Free Attaching'!B2893 = "8. Transferee of restricted securities", 'Options - Free Attaching'!B2893 = "9. Any person (substitution for securities etc.)"),
'Options - Free Attaching'!C2893,
IF(
'Options - Free Attaching'!B2893 = "",
#N/A,
'Options - Free Attaching'!B2893)
)</f>
        <v>#N/A</v>
      </c>
      <c r="F2893" t="e">
        <f>IF(
OR('Con. Notes - Conversion'!B2893 = "8. Transferee of restricted securities", 'Con. Notes - Conversion'!B2893 = "9. Any person (substitution for securities etc.)"),
'Con. Notes - Conversion'!C2893,
IF(
'Con. Notes - Conversion'!B2893 = "",
#N/A,
'Con. Notes - Conversion'!B2893)
)</f>
        <v>#N/A</v>
      </c>
      <c r="G2893" t="e">
        <f>IF(
OR('Con. Notes - No Conversion'!B2893 = "8. Transferee of restricted securities", 'Con. Notes - No Conversion'!B2893 = "9. Any person (substitution for securities etc.)"),
'Con. Notes - No Conversion'!C2893,
IF(
'Con. Notes - No Conversion'!B2893 = "",
#N/A,
'Con. Notes - No Conversion'!B2893)
)</f>
        <v>#N/A</v>
      </c>
    </row>
    <row r="2894" spans="1:7" x14ac:dyDescent="0.25">
      <c r="A2894" t="e">
        <f>IF(
OR(Shares!B2894 = "8. Transferee of restricted securities", Shares!B2894 = "9. Any person (substitution for securities etc.)"),
Shares!C2894,
IF(
Shares!B2894 = "",
#N/A,
Shares!B2894)
)</f>
        <v>#N/A</v>
      </c>
      <c r="B2894" t="e">
        <f>IF(
OR('Shares - LTR - Granted'!B2894 = "8. Transferee of restricted securities", 'Shares - LTR - Granted'!B2894 = "9. Any person (substitution for securities etc.)"),
'Shares - LTR - Granted'!C2894,
IF(
'Shares - LTR - Granted'!B2894 = "",
#N/A,
'Shares - LTR - Granted'!B2894)
)</f>
        <v>#N/A</v>
      </c>
      <c r="C2894" t="e">
        <f>IF(
OR('Performance Securities'!B2894 = "8. Transferee of restricted securities", 'Performance Securities'!B2894 = "9. Any person (substitution for securities etc.)"),
'Performance Securities'!C2894,
IF(
'Performance Securities'!B2894 = "",
#N/A,
'Performance Securities'!B2894)
)</f>
        <v>#N/A</v>
      </c>
      <c r="D2894" t="e">
        <f>IF(
OR('Options or Warrants'!B2894 = "8. Transferee of restricted securities", 'Options or Warrants'!B2894 = "9. Any person (substitution for securities etc.)"),
'Options or Warrants'!C2894,
IF(
'Options or Warrants'!B2894 = "",
#N/A,
'Options or Warrants'!B2894)
)</f>
        <v>#N/A</v>
      </c>
      <c r="E2894" t="e">
        <f>IF(
OR('Options - Free Attaching'!B2894 = "8. Transferee of restricted securities", 'Options - Free Attaching'!B2894 = "9. Any person (substitution for securities etc.)"),
'Options - Free Attaching'!C2894,
IF(
'Options - Free Attaching'!B2894 = "",
#N/A,
'Options - Free Attaching'!B2894)
)</f>
        <v>#N/A</v>
      </c>
      <c r="F2894" t="e">
        <f>IF(
OR('Con. Notes - Conversion'!B2894 = "8. Transferee of restricted securities", 'Con. Notes - Conversion'!B2894 = "9. Any person (substitution for securities etc.)"),
'Con. Notes - Conversion'!C2894,
IF(
'Con. Notes - Conversion'!B2894 = "",
#N/A,
'Con. Notes - Conversion'!B2894)
)</f>
        <v>#N/A</v>
      </c>
      <c r="G2894" t="e">
        <f>IF(
OR('Con. Notes - No Conversion'!B2894 = "8. Transferee of restricted securities", 'Con. Notes - No Conversion'!B2894 = "9. Any person (substitution for securities etc.)"),
'Con. Notes - No Conversion'!C2894,
IF(
'Con. Notes - No Conversion'!B2894 = "",
#N/A,
'Con. Notes - No Conversion'!B2894)
)</f>
        <v>#N/A</v>
      </c>
    </row>
    <row r="2895" spans="1:7" x14ac:dyDescent="0.25">
      <c r="A2895" t="e">
        <f>IF(
OR(Shares!B2895 = "8. Transferee of restricted securities", Shares!B2895 = "9. Any person (substitution for securities etc.)"),
Shares!C2895,
IF(
Shares!B2895 = "",
#N/A,
Shares!B2895)
)</f>
        <v>#N/A</v>
      </c>
      <c r="B2895" t="e">
        <f>IF(
OR('Shares - LTR - Granted'!B2895 = "8. Transferee of restricted securities", 'Shares - LTR - Granted'!B2895 = "9. Any person (substitution for securities etc.)"),
'Shares - LTR - Granted'!C2895,
IF(
'Shares - LTR - Granted'!B2895 = "",
#N/A,
'Shares - LTR - Granted'!B2895)
)</f>
        <v>#N/A</v>
      </c>
      <c r="C2895" t="e">
        <f>IF(
OR('Performance Securities'!B2895 = "8. Transferee of restricted securities", 'Performance Securities'!B2895 = "9. Any person (substitution for securities etc.)"),
'Performance Securities'!C2895,
IF(
'Performance Securities'!B2895 = "",
#N/A,
'Performance Securities'!B2895)
)</f>
        <v>#N/A</v>
      </c>
      <c r="D2895" t="e">
        <f>IF(
OR('Options or Warrants'!B2895 = "8. Transferee of restricted securities", 'Options or Warrants'!B2895 = "9. Any person (substitution for securities etc.)"),
'Options or Warrants'!C2895,
IF(
'Options or Warrants'!B2895 = "",
#N/A,
'Options or Warrants'!B2895)
)</f>
        <v>#N/A</v>
      </c>
      <c r="E2895" t="e">
        <f>IF(
OR('Options - Free Attaching'!B2895 = "8. Transferee of restricted securities", 'Options - Free Attaching'!B2895 = "9. Any person (substitution for securities etc.)"),
'Options - Free Attaching'!C2895,
IF(
'Options - Free Attaching'!B2895 = "",
#N/A,
'Options - Free Attaching'!B2895)
)</f>
        <v>#N/A</v>
      </c>
      <c r="F2895" t="e">
        <f>IF(
OR('Con. Notes - Conversion'!B2895 = "8. Transferee of restricted securities", 'Con. Notes - Conversion'!B2895 = "9. Any person (substitution for securities etc.)"),
'Con. Notes - Conversion'!C2895,
IF(
'Con. Notes - Conversion'!B2895 = "",
#N/A,
'Con. Notes - Conversion'!B2895)
)</f>
        <v>#N/A</v>
      </c>
      <c r="G2895" t="e">
        <f>IF(
OR('Con. Notes - No Conversion'!B2895 = "8. Transferee of restricted securities", 'Con. Notes - No Conversion'!B2895 = "9. Any person (substitution for securities etc.)"),
'Con. Notes - No Conversion'!C2895,
IF(
'Con. Notes - No Conversion'!B2895 = "",
#N/A,
'Con. Notes - No Conversion'!B2895)
)</f>
        <v>#N/A</v>
      </c>
    </row>
    <row r="2896" spans="1:7" x14ac:dyDescent="0.25">
      <c r="A2896" t="e">
        <f>IF(
OR(Shares!B2896 = "8. Transferee of restricted securities", Shares!B2896 = "9. Any person (substitution for securities etc.)"),
Shares!C2896,
IF(
Shares!B2896 = "",
#N/A,
Shares!B2896)
)</f>
        <v>#N/A</v>
      </c>
      <c r="B2896" t="e">
        <f>IF(
OR('Shares - LTR - Granted'!B2896 = "8. Transferee of restricted securities", 'Shares - LTR - Granted'!B2896 = "9. Any person (substitution for securities etc.)"),
'Shares - LTR - Granted'!C2896,
IF(
'Shares - LTR - Granted'!B2896 = "",
#N/A,
'Shares - LTR - Granted'!B2896)
)</f>
        <v>#N/A</v>
      </c>
      <c r="C2896" t="e">
        <f>IF(
OR('Performance Securities'!B2896 = "8. Transferee of restricted securities", 'Performance Securities'!B2896 = "9. Any person (substitution for securities etc.)"),
'Performance Securities'!C2896,
IF(
'Performance Securities'!B2896 = "",
#N/A,
'Performance Securities'!B2896)
)</f>
        <v>#N/A</v>
      </c>
      <c r="D2896" t="e">
        <f>IF(
OR('Options or Warrants'!B2896 = "8. Transferee of restricted securities", 'Options or Warrants'!B2896 = "9. Any person (substitution for securities etc.)"),
'Options or Warrants'!C2896,
IF(
'Options or Warrants'!B2896 = "",
#N/A,
'Options or Warrants'!B2896)
)</f>
        <v>#N/A</v>
      </c>
      <c r="E2896" t="e">
        <f>IF(
OR('Options - Free Attaching'!B2896 = "8. Transferee of restricted securities", 'Options - Free Attaching'!B2896 = "9. Any person (substitution for securities etc.)"),
'Options - Free Attaching'!C2896,
IF(
'Options - Free Attaching'!B2896 = "",
#N/A,
'Options - Free Attaching'!B2896)
)</f>
        <v>#N/A</v>
      </c>
      <c r="F2896" t="e">
        <f>IF(
OR('Con. Notes - Conversion'!B2896 = "8. Transferee of restricted securities", 'Con. Notes - Conversion'!B2896 = "9. Any person (substitution for securities etc.)"),
'Con. Notes - Conversion'!C2896,
IF(
'Con. Notes - Conversion'!B2896 = "",
#N/A,
'Con. Notes - Conversion'!B2896)
)</f>
        <v>#N/A</v>
      </c>
      <c r="G2896" t="e">
        <f>IF(
OR('Con. Notes - No Conversion'!B2896 = "8. Transferee of restricted securities", 'Con. Notes - No Conversion'!B2896 = "9. Any person (substitution for securities etc.)"),
'Con. Notes - No Conversion'!C2896,
IF(
'Con. Notes - No Conversion'!B2896 = "",
#N/A,
'Con. Notes - No Conversion'!B2896)
)</f>
        <v>#N/A</v>
      </c>
    </row>
    <row r="2897" spans="1:7" x14ac:dyDescent="0.25">
      <c r="A2897" t="e">
        <f>IF(
OR(Shares!B2897 = "8. Transferee of restricted securities", Shares!B2897 = "9. Any person (substitution for securities etc.)"),
Shares!C2897,
IF(
Shares!B2897 = "",
#N/A,
Shares!B2897)
)</f>
        <v>#N/A</v>
      </c>
      <c r="B2897" t="e">
        <f>IF(
OR('Shares - LTR - Granted'!B2897 = "8. Transferee of restricted securities", 'Shares - LTR - Granted'!B2897 = "9. Any person (substitution for securities etc.)"),
'Shares - LTR - Granted'!C2897,
IF(
'Shares - LTR - Granted'!B2897 = "",
#N/A,
'Shares - LTR - Granted'!B2897)
)</f>
        <v>#N/A</v>
      </c>
      <c r="C2897" t="e">
        <f>IF(
OR('Performance Securities'!B2897 = "8. Transferee of restricted securities", 'Performance Securities'!B2897 = "9. Any person (substitution for securities etc.)"),
'Performance Securities'!C2897,
IF(
'Performance Securities'!B2897 = "",
#N/A,
'Performance Securities'!B2897)
)</f>
        <v>#N/A</v>
      </c>
      <c r="D2897" t="e">
        <f>IF(
OR('Options or Warrants'!B2897 = "8. Transferee of restricted securities", 'Options or Warrants'!B2897 = "9. Any person (substitution for securities etc.)"),
'Options or Warrants'!C2897,
IF(
'Options or Warrants'!B2897 = "",
#N/A,
'Options or Warrants'!B2897)
)</f>
        <v>#N/A</v>
      </c>
      <c r="E2897" t="e">
        <f>IF(
OR('Options - Free Attaching'!B2897 = "8. Transferee of restricted securities", 'Options - Free Attaching'!B2897 = "9. Any person (substitution for securities etc.)"),
'Options - Free Attaching'!C2897,
IF(
'Options - Free Attaching'!B2897 = "",
#N/A,
'Options - Free Attaching'!B2897)
)</f>
        <v>#N/A</v>
      </c>
      <c r="F2897" t="e">
        <f>IF(
OR('Con. Notes - Conversion'!B2897 = "8. Transferee of restricted securities", 'Con. Notes - Conversion'!B2897 = "9. Any person (substitution for securities etc.)"),
'Con. Notes - Conversion'!C2897,
IF(
'Con. Notes - Conversion'!B2897 = "",
#N/A,
'Con. Notes - Conversion'!B2897)
)</f>
        <v>#N/A</v>
      </c>
      <c r="G2897" t="e">
        <f>IF(
OR('Con. Notes - No Conversion'!B2897 = "8. Transferee of restricted securities", 'Con. Notes - No Conversion'!B2897 = "9. Any person (substitution for securities etc.)"),
'Con. Notes - No Conversion'!C2897,
IF(
'Con. Notes - No Conversion'!B2897 = "",
#N/A,
'Con. Notes - No Conversion'!B2897)
)</f>
        <v>#N/A</v>
      </c>
    </row>
    <row r="2898" spans="1:7" x14ac:dyDescent="0.25">
      <c r="A2898" t="e">
        <f>IF(
OR(Shares!B2898 = "8. Transferee of restricted securities", Shares!B2898 = "9. Any person (substitution for securities etc.)"),
Shares!C2898,
IF(
Shares!B2898 = "",
#N/A,
Shares!B2898)
)</f>
        <v>#N/A</v>
      </c>
      <c r="B2898" t="e">
        <f>IF(
OR('Shares - LTR - Granted'!B2898 = "8. Transferee of restricted securities", 'Shares - LTR - Granted'!B2898 = "9. Any person (substitution for securities etc.)"),
'Shares - LTR - Granted'!C2898,
IF(
'Shares - LTR - Granted'!B2898 = "",
#N/A,
'Shares - LTR - Granted'!B2898)
)</f>
        <v>#N/A</v>
      </c>
      <c r="C2898" t="e">
        <f>IF(
OR('Performance Securities'!B2898 = "8. Transferee of restricted securities", 'Performance Securities'!B2898 = "9. Any person (substitution for securities etc.)"),
'Performance Securities'!C2898,
IF(
'Performance Securities'!B2898 = "",
#N/A,
'Performance Securities'!B2898)
)</f>
        <v>#N/A</v>
      </c>
      <c r="D2898" t="e">
        <f>IF(
OR('Options or Warrants'!B2898 = "8. Transferee of restricted securities", 'Options or Warrants'!B2898 = "9. Any person (substitution for securities etc.)"),
'Options or Warrants'!C2898,
IF(
'Options or Warrants'!B2898 = "",
#N/A,
'Options or Warrants'!B2898)
)</f>
        <v>#N/A</v>
      </c>
      <c r="E2898" t="e">
        <f>IF(
OR('Options - Free Attaching'!B2898 = "8. Transferee of restricted securities", 'Options - Free Attaching'!B2898 = "9. Any person (substitution for securities etc.)"),
'Options - Free Attaching'!C2898,
IF(
'Options - Free Attaching'!B2898 = "",
#N/A,
'Options - Free Attaching'!B2898)
)</f>
        <v>#N/A</v>
      </c>
      <c r="F2898" t="e">
        <f>IF(
OR('Con. Notes - Conversion'!B2898 = "8. Transferee of restricted securities", 'Con. Notes - Conversion'!B2898 = "9. Any person (substitution for securities etc.)"),
'Con. Notes - Conversion'!C2898,
IF(
'Con. Notes - Conversion'!B2898 = "",
#N/A,
'Con. Notes - Conversion'!B2898)
)</f>
        <v>#N/A</v>
      </c>
      <c r="G2898" t="e">
        <f>IF(
OR('Con. Notes - No Conversion'!B2898 = "8. Transferee of restricted securities", 'Con. Notes - No Conversion'!B2898 = "9. Any person (substitution for securities etc.)"),
'Con. Notes - No Conversion'!C2898,
IF(
'Con. Notes - No Conversion'!B2898 = "",
#N/A,
'Con. Notes - No Conversion'!B2898)
)</f>
        <v>#N/A</v>
      </c>
    </row>
    <row r="2899" spans="1:7" x14ac:dyDescent="0.25">
      <c r="A2899" t="e">
        <f>IF(
OR(Shares!B2899 = "8. Transferee of restricted securities", Shares!B2899 = "9. Any person (substitution for securities etc.)"),
Shares!C2899,
IF(
Shares!B2899 = "",
#N/A,
Shares!B2899)
)</f>
        <v>#N/A</v>
      </c>
      <c r="B2899" t="e">
        <f>IF(
OR('Shares - LTR - Granted'!B2899 = "8. Transferee of restricted securities", 'Shares - LTR - Granted'!B2899 = "9. Any person (substitution for securities etc.)"),
'Shares - LTR - Granted'!C2899,
IF(
'Shares - LTR - Granted'!B2899 = "",
#N/A,
'Shares - LTR - Granted'!B2899)
)</f>
        <v>#N/A</v>
      </c>
      <c r="C2899" t="e">
        <f>IF(
OR('Performance Securities'!B2899 = "8. Transferee of restricted securities", 'Performance Securities'!B2899 = "9. Any person (substitution for securities etc.)"),
'Performance Securities'!C2899,
IF(
'Performance Securities'!B2899 = "",
#N/A,
'Performance Securities'!B2899)
)</f>
        <v>#N/A</v>
      </c>
      <c r="D2899" t="e">
        <f>IF(
OR('Options or Warrants'!B2899 = "8. Transferee of restricted securities", 'Options or Warrants'!B2899 = "9. Any person (substitution for securities etc.)"),
'Options or Warrants'!C2899,
IF(
'Options or Warrants'!B2899 = "",
#N/A,
'Options or Warrants'!B2899)
)</f>
        <v>#N/A</v>
      </c>
      <c r="E2899" t="e">
        <f>IF(
OR('Options - Free Attaching'!B2899 = "8. Transferee of restricted securities", 'Options - Free Attaching'!B2899 = "9. Any person (substitution for securities etc.)"),
'Options - Free Attaching'!C2899,
IF(
'Options - Free Attaching'!B2899 = "",
#N/A,
'Options - Free Attaching'!B2899)
)</f>
        <v>#N/A</v>
      </c>
      <c r="F2899" t="e">
        <f>IF(
OR('Con. Notes - Conversion'!B2899 = "8. Transferee of restricted securities", 'Con. Notes - Conversion'!B2899 = "9. Any person (substitution for securities etc.)"),
'Con. Notes - Conversion'!C2899,
IF(
'Con. Notes - Conversion'!B2899 = "",
#N/A,
'Con. Notes - Conversion'!B2899)
)</f>
        <v>#N/A</v>
      </c>
      <c r="G2899" t="e">
        <f>IF(
OR('Con. Notes - No Conversion'!B2899 = "8. Transferee of restricted securities", 'Con. Notes - No Conversion'!B2899 = "9. Any person (substitution for securities etc.)"),
'Con. Notes - No Conversion'!C2899,
IF(
'Con. Notes - No Conversion'!B2899 = "",
#N/A,
'Con. Notes - No Conversion'!B2899)
)</f>
        <v>#N/A</v>
      </c>
    </row>
    <row r="2900" spans="1:7" x14ac:dyDescent="0.25">
      <c r="A2900" t="e">
        <f>IF(
OR(Shares!B2900 = "8. Transferee of restricted securities", Shares!B2900 = "9. Any person (substitution for securities etc.)"),
Shares!C2900,
IF(
Shares!B2900 = "",
#N/A,
Shares!B2900)
)</f>
        <v>#N/A</v>
      </c>
      <c r="B2900" t="e">
        <f>IF(
OR('Shares - LTR - Granted'!B2900 = "8. Transferee of restricted securities", 'Shares - LTR - Granted'!B2900 = "9. Any person (substitution for securities etc.)"),
'Shares - LTR - Granted'!C2900,
IF(
'Shares - LTR - Granted'!B2900 = "",
#N/A,
'Shares - LTR - Granted'!B2900)
)</f>
        <v>#N/A</v>
      </c>
      <c r="C2900" t="e">
        <f>IF(
OR('Performance Securities'!B2900 = "8. Transferee of restricted securities", 'Performance Securities'!B2900 = "9. Any person (substitution for securities etc.)"),
'Performance Securities'!C2900,
IF(
'Performance Securities'!B2900 = "",
#N/A,
'Performance Securities'!B2900)
)</f>
        <v>#N/A</v>
      </c>
      <c r="D2900" t="e">
        <f>IF(
OR('Options or Warrants'!B2900 = "8. Transferee of restricted securities", 'Options or Warrants'!B2900 = "9. Any person (substitution for securities etc.)"),
'Options or Warrants'!C2900,
IF(
'Options or Warrants'!B2900 = "",
#N/A,
'Options or Warrants'!B2900)
)</f>
        <v>#N/A</v>
      </c>
      <c r="E2900" t="e">
        <f>IF(
OR('Options - Free Attaching'!B2900 = "8. Transferee of restricted securities", 'Options - Free Attaching'!B2900 = "9. Any person (substitution for securities etc.)"),
'Options - Free Attaching'!C2900,
IF(
'Options - Free Attaching'!B2900 = "",
#N/A,
'Options - Free Attaching'!B2900)
)</f>
        <v>#N/A</v>
      </c>
      <c r="F2900" t="e">
        <f>IF(
OR('Con. Notes - Conversion'!B2900 = "8. Transferee of restricted securities", 'Con. Notes - Conversion'!B2900 = "9. Any person (substitution for securities etc.)"),
'Con. Notes - Conversion'!C2900,
IF(
'Con. Notes - Conversion'!B2900 = "",
#N/A,
'Con. Notes - Conversion'!B2900)
)</f>
        <v>#N/A</v>
      </c>
      <c r="G2900" t="e">
        <f>IF(
OR('Con. Notes - No Conversion'!B2900 = "8. Transferee of restricted securities", 'Con. Notes - No Conversion'!B2900 = "9. Any person (substitution for securities etc.)"),
'Con. Notes - No Conversion'!C2900,
IF(
'Con. Notes - No Conversion'!B2900 = "",
#N/A,
'Con. Notes - No Conversion'!B2900)
)</f>
        <v>#N/A</v>
      </c>
    </row>
    <row r="2901" spans="1:7" x14ac:dyDescent="0.25">
      <c r="A2901" t="e">
        <f>IF(
OR(Shares!B2901 = "8. Transferee of restricted securities", Shares!B2901 = "9. Any person (substitution for securities etc.)"),
Shares!C2901,
IF(
Shares!B2901 = "",
#N/A,
Shares!B2901)
)</f>
        <v>#N/A</v>
      </c>
      <c r="B2901" t="e">
        <f>IF(
OR('Shares - LTR - Granted'!B2901 = "8. Transferee of restricted securities", 'Shares - LTR - Granted'!B2901 = "9. Any person (substitution for securities etc.)"),
'Shares - LTR - Granted'!C2901,
IF(
'Shares - LTR - Granted'!B2901 = "",
#N/A,
'Shares - LTR - Granted'!B2901)
)</f>
        <v>#N/A</v>
      </c>
      <c r="C2901" t="e">
        <f>IF(
OR('Performance Securities'!B2901 = "8. Transferee of restricted securities", 'Performance Securities'!B2901 = "9. Any person (substitution for securities etc.)"),
'Performance Securities'!C2901,
IF(
'Performance Securities'!B2901 = "",
#N/A,
'Performance Securities'!B2901)
)</f>
        <v>#N/A</v>
      </c>
      <c r="D2901" t="e">
        <f>IF(
OR('Options or Warrants'!B2901 = "8. Transferee of restricted securities", 'Options or Warrants'!B2901 = "9. Any person (substitution for securities etc.)"),
'Options or Warrants'!C2901,
IF(
'Options or Warrants'!B2901 = "",
#N/A,
'Options or Warrants'!B2901)
)</f>
        <v>#N/A</v>
      </c>
      <c r="E2901" t="e">
        <f>IF(
OR('Options - Free Attaching'!B2901 = "8. Transferee of restricted securities", 'Options - Free Attaching'!B2901 = "9. Any person (substitution for securities etc.)"),
'Options - Free Attaching'!C2901,
IF(
'Options - Free Attaching'!B2901 = "",
#N/A,
'Options - Free Attaching'!B2901)
)</f>
        <v>#N/A</v>
      </c>
      <c r="F2901" t="e">
        <f>IF(
OR('Con. Notes - Conversion'!B2901 = "8. Transferee of restricted securities", 'Con. Notes - Conversion'!B2901 = "9. Any person (substitution for securities etc.)"),
'Con. Notes - Conversion'!C2901,
IF(
'Con. Notes - Conversion'!B2901 = "",
#N/A,
'Con. Notes - Conversion'!B2901)
)</f>
        <v>#N/A</v>
      </c>
      <c r="G2901" t="e">
        <f>IF(
OR('Con. Notes - No Conversion'!B2901 = "8. Transferee of restricted securities", 'Con. Notes - No Conversion'!B2901 = "9. Any person (substitution for securities etc.)"),
'Con. Notes - No Conversion'!C2901,
IF(
'Con. Notes - No Conversion'!B2901 = "",
#N/A,
'Con. Notes - No Conversion'!B2901)
)</f>
        <v>#N/A</v>
      </c>
    </row>
    <row r="2902" spans="1:7" x14ac:dyDescent="0.25">
      <c r="A2902" t="e">
        <f>IF(
OR(Shares!B2902 = "8. Transferee of restricted securities", Shares!B2902 = "9. Any person (substitution for securities etc.)"),
Shares!C2902,
IF(
Shares!B2902 = "",
#N/A,
Shares!B2902)
)</f>
        <v>#N/A</v>
      </c>
      <c r="B2902" t="e">
        <f>IF(
OR('Shares - LTR - Granted'!B2902 = "8. Transferee of restricted securities", 'Shares - LTR - Granted'!B2902 = "9. Any person (substitution for securities etc.)"),
'Shares - LTR - Granted'!C2902,
IF(
'Shares - LTR - Granted'!B2902 = "",
#N/A,
'Shares - LTR - Granted'!B2902)
)</f>
        <v>#N/A</v>
      </c>
      <c r="C2902" t="e">
        <f>IF(
OR('Performance Securities'!B2902 = "8. Transferee of restricted securities", 'Performance Securities'!B2902 = "9. Any person (substitution for securities etc.)"),
'Performance Securities'!C2902,
IF(
'Performance Securities'!B2902 = "",
#N/A,
'Performance Securities'!B2902)
)</f>
        <v>#N/A</v>
      </c>
      <c r="D2902" t="e">
        <f>IF(
OR('Options or Warrants'!B2902 = "8. Transferee of restricted securities", 'Options or Warrants'!B2902 = "9. Any person (substitution for securities etc.)"),
'Options or Warrants'!C2902,
IF(
'Options or Warrants'!B2902 = "",
#N/A,
'Options or Warrants'!B2902)
)</f>
        <v>#N/A</v>
      </c>
      <c r="E2902" t="e">
        <f>IF(
OR('Options - Free Attaching'!B2902 = "8. Transferee of restricted securities", 'Options - Free Attaching'!B2902 = "9. Any person (substitution for securities etc.)"),
'Options - Free Attaching'!C2902,
IF(
'Options - Free Attaching'!B2902 = "",
#N/A,
'Options - Free Attaching'!B2902)
)</f>
        <v>#N/A</v>
      </c>
      <c r="F2902" t="e">
        <f>IF(
OR('Con. Notes - Conversion'!B2902 = "8. Transferee of restricted securities", 'Con. Notes - Conversion'!B2902 = "9. Any person (substitution for securities etc.)"),
'Con. Notes - Conversion'!C2902,
IF(
'Con. Notes - Conversion'!B2902 = "",
#N/A,
'Con. Notes - Conversion'!B2902)
)</f>
        <v>#N/A</v>
      </c>
      <c r="G2902" t="e">
        <f>IF(
OR('Con. Notes - No Conversion'!B2902 = "8. Transferee of restricted securities", 'Con. Notes - No Conversion'!B2902 = "9. Any person (substitution for securities etc.)"),
'Con. Notes - No Conversion'!C2902,
IF(
'Con. Notes - No Conversion'!B2902 = "",
#N/A,
'Con. Notes - No Conversion'!B2902)
)</f>
        <v>#N/A</v>
      </c>
    </row>
    <row r="2903" spans="1:7" x14ac:dyDescent="0.25">
      <c r="A2903" t="e">
        <f>IF(
OR(Shares!B2903 = "8. Transferee of restricted securities", Shares!B2903 = "9. Any person (substitution for securities etc.)"),
Shares!C2903,
IF(
Shares!B2903 = "",
#N/A,
Shares!B2903)
)</f>
        <v>#N/A</v>
      </c>
      <c r="B2903" t="e">
        <f>IF(
OR('Shares - LTR - Granted'!B2903 = "8. Transferee of restricted securities", 'Shares - LTR - Granted'!B2903 = "9. Any person (substitution for securities etc.)"),
'Shares - LTR - Granted'!C2903,
IF(
'Shares - LTR - Granted'!B2903 = "",
#N/A,
'Shares - LTR - Granted'!B2903)
)</f>
        <v>#N/A</v>
      </c>
      <c r="C2903" t="e">
        <f>IF(
OR('Performance Securities'!B2903 = "8. Transferee of restricted securities", 'Performance Securities'!B2903 = "9. Any person (substitution for securities etc.)"),
'Performance Securities'!C2903,
IF(
'Performance Securities'!B2903 = "",
#N/A,
'Performance Securities'!B2903)
)</f>
        <v>#N/A</v>
      </c>
      <c r="D2903" t="e">
        <f>IF(
OR('Options or Warrants'!B2903 = "8. Transferee of restricted securities", 'Options or Warrants'!B2903 = "9. Any person (substitution for securities etc.)"),
'Options or Warrants'!C2903,
IF(
'Options or Warrants'!B2903 = "",
#N/A,
'Options or Warrants'!B2903)
)</f>
        <v>#N/A</v>
      </c>
      <c r="E2903" t="e">
        <f>IF(
OR('Options - Free Attaching'!B2903 = "8. Transferee of restricted securities", 'Options - Free Attaching'!B2903 = "9. Any person (substitution for securities etc.)"),
'Options - Free Attaching'!C2903,
IF(
'Options - Free Attaching'!B2903 = "",
#N/A,
'Options - Free Attaching'!B2903)
)</f>
        <v>#N/A</v>
      </c>
      <c r="F2903" t="e">
        <f>IF(
OR('Con. Notes - Conversion'!B2903 = "8. Transferee of restricted securities", 'Con. Notes - Conversion'!B2903 = "9. Any person (substitution for securities etc.)"),
'Con. Notes - Conversion'!C2903,
IF(
'Con. Notes - Conversion'!B2903 = "",
#N/A,
'Con. Notes - Conversion'!B2903)
)</f>
        <v>#N/A</v>
      </c>
      <c r="G2903" t="e">
        <f>IF(
OR('Con. Notes - No Conversion'!B2903 = "8. Transferee of restricted securities", 'Con. Notes - No Conversion'!B2903 = "9. Any person (substitution for securities etc.)"),
'Con. Notes - No Conversion'!C2903,
IF(
'Con. Notes - No Conversion'!B2903 = "",
#N/A,
'Con. Notes - No Conversion'!B2903)
)</f>
        <v>#N/A</v>
      </c>
    </row>
    <row r="2904" spans="1:7" x14ac:dyDescent="0.25">
      <c r="A2904" t="e">
        <f>IF(
OR(Shares!B2904 = "8. Transferee of restricted securities", Shares!B2904 = "9. Any person (substitution for securities etc.)"),
Shares!C2904,
IF(
Shares!B2904 = "",
#N/A,
Shares!B2904)
)</f>
        <v>#N/A</v>
      </c>
      <c r="B2904" t="e">
        <f>IF(
OR('Shares - LTR - Granted'!B2904 = "8. Transferee of restricted securities", 'Shares - LTR - Granted'!B2904 = "9. Any person (substitution for securities etc.)"),
'Shares - LTR - Granted'!C2904,
IF(
'Shares - LTR - Granted'!B2904 = "",
#N/A,
'Shares - LTR - Granted'!B2904)
)</f>
        <v>#N/A</v>
      </c>
      <c r="C2904" t="e">
        <f>IF(
OR('Performance Securities'!B2904 = "8. Transferee of restricted securities", 'Performance Securities'!B2904 = "9. Any person (substitution for securities etc.)"),
'Performance Securities'!C2904,
IF(
'Performance Securities'!B2904 = "",
#N/A,
'Performance Securities'!B2904)
)</f>
        <v>#N/A</v>
      </c>
      <c r="D2904" t="e">
        <f>IF(
OR('Options or Warrants'!B2904 = "8. Transferee of restricted securities", 'Options or Warrants'!B2904 = "9. Any person (substitution for securities etc.)"),
'Options or Warrants'!C2904,
IF(
'Options or Warrants'!B2904 = "",
#N/A,
'Options or Warrants'!B2904)
)</f>
        <v>#N/A</v>
      </c>
      <c r="E2904" t="e">
        <f>IF(
OR('Options - Free Attaching'!B2904 = "8. Transferee of restricted securities", 'Options - Free Attaching'!B2904 = "9. Any person (substitution for securities etc.)"),
'Options - Free Attaching'!C2904,
IF(
'Options - Free Attaching'!B2904 = "",
#N/A,
'Options - Free Attaching'!B2904)
)</f>
        <v>#N/A</v>
      </c>
      <c r="F2904" t="e">
        <f>IF(
OR('Con. Notes - Conversion'!B2904 = "8. Transferee of restricted securities", 'Con. Notes - Conversion'!B2904 = "9. Any person (substitution for securities etc.)"),
'Con. Notes - Conversion'!C2904,
IF(
'Con. Notes - Conversion'!B2904 = "",
#N/A,
'Con. Notes - Conversion'!B2904)
)</f>
        <v>#N/A</v>
      </c>
      <c r="G2904" t="e">
        <f>IF(
OR('Con. Notes - No Conversion'!B2904 = "8. Transferee of restricted securities", 'Con. Notes - No Conversion'!B2904 = "9. Any person (substitution for securities etc.)"),
'Con. Notes - No Conversion'!C2904,
IF(
'Con. Notes - No Conversion'!B2904 = "",
#N/A,
'Con. Notes - No Conversion'!B2904)
)</f>
        <v>#N/A</v>
      </c>
    </row>
    <row r="2905" spans="1:7" x14ac:dyDescent="0.25">
      <c r="A2905" t="e">
        <f>IF(
OR(Shares!B2905 = "8. Transferee of restricted securities", Shares!B2905 = "9. Any person (substitution for securities etc.)"),
Shares!C2905,
IF(
Shares!B2905 = "",
#N/A,
Shares!B2905)
)</f>
        <v>#N/A</v>
      </c>
      <c r="B2905" t="e">
        <f>IF(
OR('Shares - LTR - Granted'!B2905 = "8. Transferee of restricted securities", 'Shares - LTR - Granted'!B2905 = "9. Any person (substitution for securities etc.)"),
'Shares - LTR - Granted'!C2905,
IF(
'Shares - LTR - Granted'!B2905 = "",
#N/A,
'Shares - LTR - Granted'!B2905)
)</f>
        <v>#N/A</v>
      </c>
      <c r="C2905" t="e">
        <f>IF(
OR('Performance Securities'!B2905 = "8. Transferee of restricted securities", 'Performance Securities'!B2905 = "9. Any person (substitution for securities etc.)"),
'Performance Securities'!C2905,
IF(
'Performance Securities'!B2905 = "",
#N/A,
'Performance Securities'!B2905)
)</f>
        <v>#N/A</v>
      </c>
      <c r="D2905" t="e">
        <f>IF(
OR('Options or Warrants'!B2905 = "8. Transferee of restricted securities", 'Options or Warrants'!B2905 = "9. Any person (substitution for securities etc.)"),
'Options or Warrants'!C2905,
IF(
'Options or Warrants'!B2905 = "",
#N/A,
'Options or Warrants'!B2905)
)</f>
        <v>#N/A</v>
      </c>
      <c r="E2905" t="e">
        <f>IF(
OR('Options - Free Attaching'!B2905 = "8. Transferee of restricted securities", 'Options - Free Attaching'!B2905 = "9. Any person (substitution for securities etc.)"),
'Options - Free Attaching'!C2905,
IF(
'Options - Free Attaching'!B2905 = "",
#N/A,
'Options - Free Attaching'!B2905)
)</f>
        <v>#N/A</v>
      </c>
      <c r="F2905" t="e">
        <f>IF(
OR('Con. Notes - Conversion'!B2905 = "8. Transferee of restricted securities", 'Con. Notes - Conversion'!B2905 = "9. Any person (substitution for securities etc.)"),
'Con. Notes - Conversion'!C2905,
IF(
'Con. Notes - Conversion'!B2905 = "",
#N/A,
'Con. Notes - Conversion'!B2905)
)</f>
        <v>#N/A</v>
      </c>
      <c r="G2905" t="e">
        <f>IF(
OR('Con. Notes - No Conversion'!B2905 = "8. Transferee of restricted securities", 'Con. Notes - No Conversion'!B2905 = "9. Any person (substitution for securities etc.)"),
'Con. Notes - No Conversion'!C2905,
IF(
'Con. Notes - No Conversion'!B2905 = "",
#N/A,
'Con. Notes - No Conversion'!B2905)
)</f>
        <v>#N/A</v>
      </c>
    </row>
    <row r="2906" spans="1:7" x14ac:dyDescent="0.25">
      <c r="A2906" t="e">
        <f>IF(
OR(Shares!B2906 = "8. Transferee of restricted securities", Shares!B2906 = "9. Any person (substitution for securities etc.)"),
Shares!C2906,
IF(
Shares!B2906 = "",
#N/A,
Shares!B2906)
)</f>
        <v>#N/A</v>
      </c>
      <c r="B2906" t="e">
        <f>IF(
OR('Shares - LTR - Granted'!B2906 = "8. Transferee of restricted securities", 'Shares - LTR - Granted'!B2906 = "9. Any person (substitution for securities etc.)"),
'Shares - LTR - Granted'!C2906,
IF(
'Shares - LTR - Granted'!B2906 = "",
#N/A,
'Shares - LTR - Granted'!B2906)
)</f>
        <v>#N/A</v>
      </c>
      <c r="C2906" t="e">
        <f>IF(
OR('Performance Securities'!B2906 = "8. Transferee of restricted securities", 'Performance Securities'!B2906 = "9. Any person (substitution for securities etc.)"),
'Performance Securities'!C2906,
IF(
'Performance Securities'!B2906 = "",
#N/A,
'Performance Securities'!B2906)
)</f>
        <v>#N/A</v>
      </c>
      <c r="D2906" t="e">
        <f>IF(
OR('Options or Warrants'!B2906 = "8. Transferee of restricted securities", 'Options or Warrants'!B2906 = "9. Any person (substitution for securities etc.)"),
'Options or Warrants'!C2906,
IF(
'Options or Warrants'!B2906 = "",
#N/A,
'Options or Warrants'!B2906)
)</f>
        <v>#N/A</v>
      </c>
      <c r="E2906" t="e">
        <f>IF(
OR('Options - Free Attaching'!B2906 = "8. Transferee of restricted securities", 'Options - Free Attaching'!B2906 = "9. Any person (substitution for securities etc.)"),
'Options - Free Attaching'!C2906,
IF(
'Options - Free Attaching'!B2906 = "",
#N/A,
'Options - Free Attaching'!B2906)
)</f>
        <v>#N/A</v>
      </c>
      <c r="F2906" t="e">
        <f>IF(
OR('Con. Notes - Conversion'!B2906 = "8. Transferee of restricted securities", 'Con. Notes - Conversion'!B2906 = "9. Any person (substitution for securities etc.)"),
'Con. Notes - Conversion'!C2906,
IF(
'Con. Notes - Conversion'!B2906 = "",
#N/A,
'Con. Notes - Conversion'!B2906)
)</f>
        <v>#N/A</v>
      </c>
      <c r="G2906" t="e">
        <f>IF(
OR('Con. Notes - No Conversion'!B2906 = "8. Transferee of restricted securities", 'Con. Notes - No Conversion'!B2906 = "9. Any person (substitution for securities etc.)"),
'Con. Notes - No Conversion'!C2906,
IF(
'Con. Notes - No Conversion'!B2906 = "",
#N/A,
'Con. Notes - No Conversion'!B2906)
)</f>
        <v>#N/A</v>
      </c>
    </row>
    <row r="2907" spans="1:7" x14ac:dyDescent="0.25">
      <c r="A2907" t="e">
        <f>IF(
OR(Shares!B2907 = "8. Transferee of restricted securities", Shares!B2907 = "9. Any person (substitution for securities etc.)"),
Shares!C2907,
IF(
Shares!B2907 = "",
#N/A,
Shares!B2907)
)</f>
        <v>#N/A</v>
      </c>
      <c r="B2907" t="e">
        <f>IF(
OR('Shares - LTR - Granted'!B2907 = "8. Transferee of restricted securities", 'Shares - LTR - Granted'!B2907 = "9. Any person (substitution for securities etc.)"),
'Shares - LTR - Granted'!C2907,
IF(
'Shares - LTR - Granted'!B2907 = "",
#N/A,
'Shares - LTR - Granted'!B2907)
)</f>
        <v>#N/A</v>
      </c>
      <c r="C2907" t="e">
        <f>IF(
OR('Performance Securities'!B2907 = "8. Transferee of restricted securities", 'Performance Securities'!B2907 = "9. Any person (substitution for securities etc.)"),
'Performance Securities'!C2907,
IF(
'Performance Securities'!B2907 = "",
#N/A,
'Performance Securities'!B2907)
)</f>
        <v>#N/A</v>
      </c>
      <c r="D2907" t="e">
        <f>IF(
OR('Options or Warrants'!B2907 = "8. Transferee of restricted securities", 'Options or Warrants'!B2907 = "9. Any person (substitution for securities etc.)"),
'Options or Warrants'!C2907,
IF(
'Options or Warrants'!B2907 = "",
#N/A,
'Options or Warrants'!B2907)
)</f>
        <v>#N/A</v>
      </c>
      <c r="E2907" t="e">
        <f>IF(
OR('Options - Free Attaching'!B2907 = "8. Transferee of restricted securities", 'Options - Free Attaching'!B2907 = "9. Any person (substitution for securities etc.)"),
'Options - Free Attaching'!C2907,
IF(
'Options - Free Attaching'!B2907 = "",
#N/A,
'Options - Free Attaching'!B2907)
)</f>
        <v>#N/A</v>
      </c>
      <c r="F2907" t="e">
        <f>IF(
OR('Con. Notes - Conversion'!B2907 = "8. Transferee of restricted securities", 'Con. Notes - Conversion'!B2907 = "9. Any person (substitution for securities etc.)"),
'Con. Notes - Conversion'!C2907,
IF(
'Con. Notes - Conversion'!B2907 = "",
#N/A,
'Con. Notes - Conversion'!B2907)
)</f>
        <v>#N/A</v>
      </c>
      <c r="G2907" t="e">
        <f>IF(
OR('Con. Notes - No Conversion'!B2907 = "8. Transferee of restricted securities", 'Con. Notes - No Conversion'!B2907 = "9. Any person (substitution for securities etc.)"),
'Con. Notes - No Conversion'!C2907,
IF(
'Con. Notes - No Conversion'!B2907 = "",
#N/A,
'Con. Notes - No Conversion'!B2907)
)</f>
        <v>#N/A</v>
      </c>
    </row>
    <row r="2908" spans="1:7" x14ac:dyDescent="0.25">
      <c r="A2908" t="e">
        <f>IF(
OR(Shares!B2908 = "8. Transferee of restricted securities", Shares!B2908 = "9. Any person (substitution for securities etc.)"),
Shares!C2908,
IF(
Shares!B2908 = "",
#N/A,
Shares!B2908)
)</f>
        <v>#N/A</v>
      </c>
      <c r="B2908" t="e">
        <f>IF(
OR('Shares - LTR - Granted'!B2908 = "8. Transferee of restricted securities", 'Shares - LTR - Granted'!B2908 = "9. Any person (substitution for securities etc.)"),
'Shares - LTR - Granted'!C2908,
IF(
'Shares - LTR - Granted'!B2908 = "",
#N/A,
'Shares - LTR - Granted'!B2908)
)</f>
        <v>#N/A</v>
      </c>
      <c r="C2908" t="e">
        <f>IF(
OR('Performance Securities'!B2908 = "8. Transferee of restricted securities", 'Performance Securities'!B2908 = "9. Any person (substitution for securities etc.)"),
'Performance Securities'!C2908,
IF(
'Performance Securities'!B2908 = "",
#N/A,
'Performance Securities'!B2908)
)</f>
        <v>#N/A</v>
      </c>
      <c r="D2908" t="e">
        <f>IF(
OR('Options or Warrants'!B2908 = "8. Transferee of restricted securities", 'Options or Warrants'!B2908 = "9. Any person (substitution for securities etc.)"),
'Options or Warrants'!C2908,
IF(
'Options or Warrants'!B2908 = "",
#N/A,
'Options or Warrants'!B2908)
)</f>
        <v>#N/A</v>
      </c>
      <c r="E2908" t="e">
        <f>IF(
OR('Options - Free Attaching'!B2908 = "8. Transferee of restricted securities", 'Options - Free Attaching'!B2908 = "9. Any person (substitution for securities etc.)"),
'Options - Free Attaching'!C2908,
IF(
'Options - Free Attaching'!B2908 = "",
#N/A,
'Options - Free Attaching'!B2908)
)</f>
        <v>#N/A</v>
      </c>
      <c r="F2908" t="e">
        <f>IF(
OR('Con. Notes - Conversion'!B2908 = "8. Transferee of restricted securities", 'Con. Notes - Conversion'!B2908 = "9. Any person (substitution for securities etc.)"),
'Con. Notes - Conversion'!C2908,
IF(
'Con. Notes - Conversion'!B2908 = "",
#N/A,
'Con. Notes - Conversion'!B2908)
)</f>
        <v>#N/A</v>
      </c>
      <c r="G2908" t="e">
        <f>IF(
OR('Con. Notes - No Conversion'!B2908 = "8. Transferee of restricted securities", 'Con. Notes - No Conversion'!B2908 = "9. Any person (substitution for securities etc.)"),
'Con. Notes - No Conversion'!C2908,
IF(
'Con. Notes - No Conversion'!B2908 = "",
#N/A,
'Con. Notes - No Conversion'!B2908)
)</f>
        <v>#N/A</v>
      </c>
    </row>
    <row r="2909" spans="1:7" x14ac:dyDescent="0.25">
      <c r="A2909" t="e">
        <f>IF(
OR(Shares!B2909 = "8. Transferee of restricted securities", Shares!B2909 = "9. Any person (substitution for securities etc.)"),
Shares!C2909,
IF(
Shares!B2909 = "",
#N/A,
Shares!B2909)
)</f>
        <v>#N/A</v>
      </c>
      <c r="B2909" t="e">
        <f>IF(
OR('Shares - LTR - Granted'!B2909 = "8. Transferee of restricted securities", 'Shares - LTR - Granted'!B2909 = "9. Any person (substitution for securities etc.)"),
'Shares - LTR - Granted'!C2909,
IF(
'Shares - LTR - Granted'!B2909 = "",
#N/A,
'Shares - LTR - Granted'!B2909)
)</f>
        <v>#N/A</v>
      </c>
      <c r="C2909" t="e">
        <f>IF(
OR('Performance Securities'!B2909 = "8. Transferee of restricted securities", 'Performance Securities'!B2909 = "9. Any person (substitution for securities etc.)"),
'Performance Securities'!C2909,
IF(
'Performance Securities'!B2909 = "",
#N/A,
'Performance Securities'!B2909)
)</f>
        <v>#N/A</v>
      </c>
      <c r="D2909" t="e">
        <f>IF(
OR('Options or Warrants'!B2909 = "8. Transferee of restricted securities", 'Options or Warrants'!B2909 = "9. Any person (substitution for securities etc.)"),
'Options or Warrants'!C2909,
IF(
'Options or Warrants'!B2909 = "",
#N/A,
'Options or Warrants'!B2909)
)</f>
        <v>#N/A</v>
      </c>
      <c r="E2909" t="e">
        <f>IF(
OR('Options - Free Attaching'!B2909 = "8. Transferee of restricted securities", 'Options - Free Attaching'!B2909 = "9. Any person (substitution for securities etc.)"),
'Options - Free Attaching'!C2909,
IF(
'Options - Free Attaching'!B2909 = "",
#N/A,
'Options - Free Attaching'!B2909)
)</f>
        <v>#N/A</v>
      </c>
      <c r="F2909" t="e">
        <f>IF(
OR('Con. Notes - Conversion'!B2909 = "8. Transferee of restricted securities", 'Con. Notes - Conversion'!B2909 = "9. Any person (substitution for securities etc.)"),
'Con. Notes - Conversion'!C2909,
IF(
'Con. Notes - Conversion'!B2909 = "",
#N/A,
'Con. Notes - Conversion'!B2909)
)</f>
        <v>#N/A</v>
      </c>
      <c r="G2909" t="e">
        <f>IF(
OR('Con. Notes - No Conversion'!B2909 = "8. Transferee of restricted securities", 'Con. Notes - No Conversion'!B2909 = "9. Any person (substitution for securities etc.)"),
'Con. Notes - No Conversion'!C2909,
IF(
'Con. Notes - No Conversion'!B2909 = "",
#N/A,
'Con. Notes - No Conversion'!B2909)
)</f>
        <v>#N/A</v>
      </c>
    </row>
    <row r="2910" spans="1:7" x14ac:dyDescent="0.25">
      <c r="A2910" t="e">
        <f>IF(
OR(Shares!B2910 = "8. Transferee of restricted securities", Shares!B2910 = "9. Any person (substitution for securities etc.)"),
Shares!C2910,
IF(
Shares!B2910 = "",
#N/A,
Shares!B2910)
)</f>
        <v>#N/A</v>
      </c>
      <c r="B2910" t="e">
        <f>IF(
OR('Shares - LTR - Granted'!B2910 = "8. Transferee of restricted securities", 'Shares - LTR - Granted'!B2910 = "9. Any person (substitution for securities etc.)"),
'Shares - LTR - Granted'!C2910,
IF(
'Shares - LTR - Granted'!B2910 = "",
#N/A,
'Shares - LTR - Granted'!B2910)
)</f>
        <v>#N/A</v>
      </c>
      <c r="C2910" t="e">
        <f>IF(
OR('Performance Securities'!B2910 = "8. Transferee of restricted securities", 'Performance Securities'!B2910 = "9. Any person (substitution for securities etc.)"),
'Performance Securities'!C2910,
IF(
'Performance Securities'!B2910 = "",
#N/A,
'Performance Securities'!B2910)
)</f>
        <v>#N/A</v>
      </c>
      <c r="D2910" t="e">
        <f>IF(
OR('Options or Warrants'!B2910 = "8. Transferee of restricted securities", 'Options or Warrants'!B2910 = "9. Any person (substitution for securities etc.)"),
'Options or Warrants'!C2910,
IF(
'Options or Warrants'!B2910 = "",
#N/A,
'Options or Warrants'!B2910)
)</f>
        <v>#N/A</v>
      </c>
      <c r="E2910" t="e">
        <f>IF(
OR('Options - Free Attaching'!B2910 = "8. Transferee of restricted securities", 'Options - Free Attaching'!B2910 = "9. Any person (substitution for securities etc.)"),
'Options - Free Attaching'!C2910,
IF(
'Options - Free Attaching'!B2910 = "",
#N/A,
'Options - Free Attaching'!B2910)
)</f>
        <v>#N/A</v>
      </c>
      <c r="F2910" t="e">
        <f>IF(
OR('Con. Notes - Conversion'!B2910 = "8. Transferee of restricted securities", 'Con. Notes - Conversion'!B2910 = "9. Any person (substitution for securities etc.)"),
'Con. Notes - Conversion'!C2910,
IF(
'Con. Notes - Conversion'!B2910 = "",
#N/A,
'Con. Notes - Conversion'!B2910)
)</f>
        <v>#N/A</v>
      </c>
      <c r="G2910" t="e">
        <f>IF(
OR('Con. Notes - No Conversion'!B2910 = "8. Transferee of restricted securities", 'Con. Notes - No Conversion'!B2910 = "9. Any person (substitution for securities etc.)"),
'Con. Notes - No Conversion'!C2910,
IF(
'Con. Notes - No Conversion'!B2910 = "",
#N/A,
'Con. Notes - No Conversion'!B2910)
)</f>
        <v>#N/A</v>
      </c>
    </row>
    <row r="2911" spans="1:7" x14ac:dyDescent="0.25">
      <c r="A2911" t="e">
        <f>IF(
OR(Shares!B2911 = "8. Transferee of restricted securities", Shares!B2911 = "9. Any person (substitution for securities etc.)"),
Shares!C2911,
IF(
Shares!B2911 = "",
#N/A,
Shares!B2911)
)</f>
        <v>#N/A</v>
      </c>
      <c r="B2911" t="e">
        <f>IF(
OR('Shares - LTR - Granted'!B2911 = "8. Transferee of restricted securities", 'Shares - LTR - Granted'!B2911 = "9. Any person (substitution for securities etc.)"),
'Shares - LTR - Granted'!C2911,
IF(
'Shares - LTR - Granted'!B2911 = "",
#N/A,
'Shares - LTR - Granted'!B2911)
)</f>
        <v>#N/A</v>
      </c>
      <c r="C2911" t="e">
        <f>IF(
OR('Performance Securities'!B2911 = "8. Transferee of restricted securities", 'Performance Securities'!B2911 = "9. Any person (substitution for securities etc.)"),
'Performance Securities'!C2911,
IF(
'Performance Securities'!B2911 = "",
#N/A,
'Performance Securities'!B2911)
)</f>
        <v>#N/A</v>
      </c>
      <c r="D2911" t="e">
        <f>IF(
OR('Options or Warrants'!B2911 = "8. Transferee of restricted securities", 'Options or Warrants'!B2911 = "9. Any person (substitution for securities etc.)"),
'Options or Warrants'!C2911,
IF(
'Options or Warrants'!B2911 = "",
#N/A,
'Options or Warrants'!B2911)
)</f>
        <v>#N/A</v>
      </c>
      <c r="E2911" t="e">
        <f>IF(
OR('Options - Free Attaching'!B2911 = "8. Transferee of restricted securities", 'Options - Free Attaching'!B2911 = "9. Any person (substitution for securities etc.)"),
'Options - Free Attaching'!C2911,
IF(
'Options - Free Attaching'!B2911 = "",
#N/A,
'Options - Free Attaching'!B2911)
)</f>
        <v>#N/A</v>
      </c>
      <c r="F2911" t="e">
        <f>IF(
OR('Con. Notes - Conversion'!B2911 = "8. Transferee of restricted securities", 'Con. Notes - Conversion'!B2911 = "9. Any person (substitution for securities etc.)"),
'Con. Notes - Conversion'!C2911,
IF(
'Con. Notes - Conversion'!B2911 = "",
#N/A,
'Con. Notes - Conversion'!B2911)
)</f>
        <v>#N/A</v>
      </c>
      <c r="G2911" t="e">
        <f>IF(
OR('Con. Notes - No Conversion'!B2911 = "8. Transferee of restricted securities", 'Con. Notes - No Conversion'!B2911 = "9. Any person (substitution for securities etc.)"),
'Con. Notes - No Conversion'!C2911,
IF(
'Con. Notes - No Conversion'!B2911 = "",
#N/A,
'Con. Notes - No Conversion'!B2911)
)</f>
        <v>#N/A</v>
      </c>
    </row>
    <row r="2912" spans="1:7" x14ac:dyDescent="0.25">
      <c r="A2912" t="e">
        <f>IF(
OR(Shares!B2912 = "8. Transferee of restricted securities", Shares!B2912 = "9. Any person (substitution for securities etc.)"),
Shares!C2912,
IF(
Shares!B2912 = "",
#N/A,
Shares!B2912)
)</f>
        <v>#N/A</v>
      </c>
      <c r="B2912" t="e">
        <f>IF(
OR('Shares - LTR - Granted'!B2912 = "8. Transferee of restricted securities", 'Shares - LTR - Granted'!B2912 = "9. Any person (substitution for securities etc.)"),
'Shares - LTR - Granted'!C2912,
IF(
'Shares - LTR - Granted'!B2912 = "",
#N/A,
'Shares - LTR - Granted'!B2912)
)</f>
        <v>#N/A</v>
      </c>
      <c r="C2912" t="e">
        <f>IF(
OR('Performance Securities'!B2912 = "8. Transferee of restricted securities", 'Performance Securities'!B2912 = "9. Any person (substitution for securities etc.)"),
'Performance Securities'!C2912,
IF(
'Performance Securities'!B2912 = "",
#N/A,
'Performance Securities'!B2912)
)</f>
        <v>#N/A</v>
      </c>
      <c r="D2912" t="e">
        <f>IF(
OR('Options or Warrants'!B2912 = "8. Transferee of restricted securities", 'Options or Warrants'!B2912 = "9. Any person (substitution for securities etc.)"),
'Options or Warrants'!C2912,
IF(
'Options or Warrants'!B2912 = "",
#N/A,
'Options or Warrants'!B2912)
)</f>
        <v>#N/A</v>
      </c>
      <c r="E2912" t="e">
        <f>IF(
OR('Options - Free Attaching'!B2912 = "8. Transferee of restricted securities", 'Options - Free Attaching'!B2912 = "9. Any person (substitution for securities etc.)"),
'Options - Free Attaching'!C2912,
IF(
'Options - Free Attaching'!B2912 = "",
#N/A,
'Options - Free Attaching'!B2912)
)</f>
        <v>#N/A</v>
      </c>
      <c r="F2912" t="e">
        <f>IF(
OR('Con. Notes - Conversion'!B2912 = "8. Transferee of restricted securities", 'Con. Notes - Conversion'!B2912 = "9. Any person (substitution for securities etc.)"),
'Con. Notes - Conversion'!C2912,
IF(
'Con. Notes - Conversion'!B2912 = "",
#N/A,
'Con. Notes - Conversion'!B2912)
)</f>
        <v>#N/A</v>
      </c>
      <c r="G2912" t="e">
        <f>IF(
OR('Con. Notes - No Conversion'!B2912 = "8. Transferee of restricted securities", 'Con. Notes - No Conversion'!B2912 = "9. Any person (substitution for securities etc.)"),
'Con. Notes - No Conversion'!C2912,
IF(
'Con. Notes - No Conversion'!B2912 = "",
#N/A,
'Con. Notes - No Conversion'!B2912)
)</f>
        <v>#N/A</v>
      </c>
    </row>
    <row r="2913" spans="1:7" x14ac:dyDescent="0.25">
      <c r="A2913" t="e">
        <f>IF(
OR(Shares!B2913 = "8. Transferee of restricted securities", Shares!B2913 = "9. Any person (substitution for securities etc.)"),
Shares!C2913,
IF(
Shares!B2913 = "",
#N/A,
Shares!B2913)
)</f>
        <v>#N/A</v>
      </c>
      <c r="B2913" t="e">
        <f>IF(
OR('Shares - LTR - Granted'!B2913 = "8. Transferee of restricted securities", 'Shares - LTR - Granted'!B2913 = "9. Any person (substitution for securities etc.)"),
'Shares - LTR - Granted'!C2913,
IF(
'Shares - LTR - Granted'!B2913 = "",
#N/A,
'Shares - LTR - Granted'!B2913)
)</f>
        <v>#N/A</v>
      </c>
      <c r="C2913" t="e">
        <f>IF(
OR('Performance Securities'!B2913 = "8. Transferee of restricted securities", 'Performance Securities'!B2913 = "9. Any person (substitution for securities etc.)"),
'Performance Securities'!C2913,
IF(
'Performance Securities'!B2913 = "",
#N/A,
'Performance Securities'!B2913)
)</f>
        <v>#N/A</v>
      </c>
      <c r="D2913" t="e">
        <f>IF(
OR('Options or Warrants'!B2913 = "8. Transferee of restricted securities", 'Options or Warrants'!B2913 = "9. Any person (substitution for securities etc.)"),
'Options or Warrants'!C2913,
IF(
'Options or Warrants'!B2913 = "",
#N/A,
'Options or Warrants'!B2913)
)</f>
        <v>#N/A</v>
      </c>
      <c r="E2913" t="e">
        <f>IF(
OR('Options - Free Attaching'!B2913 = "8. Transferee of restricted securities", 'Options - Free Attaching'!B2913 = "9. Any person (substitution for securities etc.)"),
'Options - Free Attaching'!C2913,
IF(
'Options - Free Attaching'!B2913 = "",
#N/A,
'Options - Free Attaching'!B2913)
)</f>
        <v>#N/A</v>
      </c>
      <c r="F2913" t="e">
        <f>IF(
OR('Con. Notes - Conversion'!B2913 = "8. Transferee of restricted securities", 'Con. Notes - Conversion'!B2913 = "9. Any person (substitution for securities etc.)"),
'Con. Notes - Conversion'!C2913,
IF(
'Con. Notes - Conversion'!B2913 = "",
#N/A,
'Con. Notes - Conversion'!B2913)
)</f>
        <v>#N/A</v>
      </c>
      <c r="G2913" t="e">
        <f>IF(
OR('Con. Notes - No Conversion'!B2913 = "8. Transferee of restricted securities", 'Con. Notes - No Conversion'!B2913 = "9. Any person (substitution for securities etc.)"),
'Con. Notes - No Conversion'!C2913,
IF(
'Con. Notes - No Conversion'!B2913 = "",
#N/A,
'Con. Notes - No Conversion'!B2913)
)</f>
        <v>#N/A</v>
      </c>
    </row>
    <row r="2914" spans="1:7" x14ac:dyDescent="0.25">
      <c r="A2914" t="e">
        <f>IF(
OR(Shares!B2914 = "8. Transferee of restricted securities", Shares!B2914 = "9. Any person (substitution for securities etc.)"),
Shares!C2914,
IF(
Shares!B2914 = "",
#N/A,
Shares!B2914)
)</f>
        <v>#N/A</v>
      </c>
      <c r="B2914" t="e">
        <f>IF(
OR('Shares - LTR - Granted'!B2914 = "8. Transferee of restricted securities", 'Shares - LTR - Granted'!B2914 = "9. Any person (substitution for securities etc.)"),
'Shares - LTR - Granted'!C2914,
IF(
'Shares - LTR - Granted'!B2914 = "",
#N/A,
'Shares - LTR - Granted'!B2914)
)</f>
        <v>#N/A</v>
      </c>
      <c r="C2914" t="e">
        <f>IF(
OR('Performance Securities'!B2914 = "8. Transferee of restricted securities", 'Performance Securities'!B2914 = "9. Any person (substitution for securities etc.)"),
'Performance Securities'!C2914,
IF(
'Performance Securities'!B2914 = "",
#N/A,
'Performance Securities'!B2914)
)</f>
        <v>#N/A</v>
      </c>
      <c r="D2914" t="e">
        <f>IF(
OR('Options or Warrants'!B2914 = "8. Transferee of restricted securities", 'Options or Warrants'!B2914 = "9. Any person (substitution for securities etc.)"),
'Options or Warrants'!C2914,
IF(
'Options or Warrants'!B2914 = "",
#N/A,
'Options or Warrants'!B2914)
)</f>
        <v>#N/A</v>
      </c>
      <c r="E2914" t="e">
        <f>IF(
OR('Options - Free Attaching'!B2914 = "8. Transferee of restricted securities", 'Options - Free Attaching'!B2914 = "9. Any person (substitution for securities etc.)"),
'Options - Free Attaching'!C2914,
IF(
'Options - Free Attaching'!B2914 = "",
#N/A,
'Options - Free Attaching'!B2914)
)</f>
        <v>#N/A</v>
      </c>
      <c r="F2914" t="e">
        <f>IF(
OR('Con. Notes - Conversion'!B2914 = "8. Transferee of restricted securities", 'Con. Notes - Conversion'!B2914 = "9. Any person (substitution for securities etc.)"),
'Con. Notes - Conversion'!C2914,
IF(
'Con. Notes - Conversion'!B2914 = "",
#N/A,
'Con. Notes - Conversion'!B2914)
)</f>
        <v>#N/A</v>
      </c>
      <c r="G2914" t="e">
        <f>IF(
OR('Con. Notes - No Conversion'!B2914 = "8. Transferee of restricted securities", 'Con. Notes - No Conversion'!B2914 = "9. Any person (substitution for securities etc.)"),
'Con. Notes - No Conversion'!C2914,
IF(
'Con. Notes - No Conversion'!B2914 = "",
#N/A,
'Con. Notes - No Conversion'!B2914)
)</f>
        <v>#N/A</v>
      </c>
    </row>
    <row r="2915" spans="1:7" x14ac:dyDescent="0.25">
      <c r="A2915" t="e">
        <f>IF(
OR(Shares!B2915 = "8. Transferee of restricted securities", Shares!B2915 = "9. Any person (substitution for securities etc.)"),
Shares!C2915,
IF(
Shares!B2915 = "",
#N/A,
Shares!B2915)
)</f>
        <v>#N/A</v>
      </c>
      <c r="B2915" t="e">
        <f>IF(
OR('Shares - LTR - Granted'!B2915 = "8. Transferee of restricted securities", 'Shares - LTR - Granted'!B2915 = "9. Any person (substitution for securities etc.)"),
'Shares - LTR - Granted'!C2915,
IF(
'Shares - LTR - Granted'!B2915 = "",
#N/A,
'Shares - LTR - Granted'!B2915)
)</f>
        <v>#N/A</v>
      </c>
      <c r="C2915" t="e">
        <f>IF(
OR('Performance Securities'!B2915 = "8. Transferee of restricted securities", 'Performance Securities'!B2915 = "9. Any person (substitution for securities etc.)"),
'Performance Securities'!C2915,
IF(
'Performance Securities'!B2915 = "",
#N/A,
'Performance Securities'!B2915)
)</f>
        <v>#N/A</v>
      </c>
      <c r="D2915" t="e">
        <f>IF(
OR('Options or Warrants'!B2915 = "8. Transferee of restricted securities", 'Options or Warrants'!B2915 = "9. Any person (substitution for securities etc.)"),
'Options or Warrants'!C2915,
IF(
'Options or Warrants'!B2915 = "",
#N/A,
'Options or Warrants'!B2915)
)</f>
        <v>#N/A</v>
      </c>
      <c r="E2915" t="e">
        <f>IF(
OR('Options - Free Attaching'!B2915 = "8. Transferee of restricted securities", 'Options - Free Attaching'!B2915 = "9. Any person (substitution for securities etc.)"),
'Options - Free Attaching'!C2915,
IF(
'Options - Free Attaching'!B2915 = "",
#N/A,
'Options - Free Attaching'!B2915)
)</f>
        <v>#N/A</v>
      </c>
      <c r="F2915" t="e">
        <f>IF(
OR('Con. Notes - Conversion'!B2915 = "8. Transferee of restricted securities", 'Con. Notes - Conversion'!B2915 = "9. Any person (substitution for securities etc.)"),
'Con. Notes - Conversion'!C2915,
IF(
'Con. Notes - Conversion'!B2915 = "",
#N/A,
'Con. Notes - Conversion'!B2915)
)</f>
        <v>#N/A</v>
      </c>
      <c r="G2915" t="e">
        <f>IF(
OR('Con. Notes - No Conversion'!B2915 = "8. Transferee of restricted securities", 'Con. Notes - No Conversion'!B2915 = "9. Any person (substitution for securities etc.)"),
'Con. Notes - No Conversion'!C2915,
IF(
'Con. Notes - No Conversion'!B2915 = "",
#N/A,
'Con. Notes - No Conversion'!B2915)
)</f>
        <v>#N/A</v>
      </c>
    </row>
    <row r="2916" spans="1:7" x14ac:dyDescent="0.25">
      <c r="A2916" t="e">
        <f>IF(
OR(Shares!B2916 = "8. Transferee of restricted securities", Shares!B2916 = "9. Any person (substitution for securities etc.)"),
Shares!C2916,
IF(
Shares!B2916 = "",
#N/A,
Shares!B2916)
)</f>
        <v>#N/A</v>
      </c>
      <c r="B2916" t="e">
        <f>IF(
OR('Shares - LTR - Granted'!B2916 = "8. Transferee of restricted securities", 'Shares - LTR - Granted'!B2916 = "9. Any person (substitution for securities etc.)"),
'Shares - LTR - Granted'!C2916,
IF(
'Shares - LTR - Granted'!B2916 = "",
#N/A,
'Shares - LTR - Granted'!B2916)
)</f>
        <v>#N/A</v>
      </c>
      <c r="C2916" t="e">
        <f>IF(
OR('Performance Securities'!B2916 = "8. Transferee of restricted securities", 'Performance Securities'!B2916 = "9. Any person (substitution for securities etc.)"),
'Performance Securities'!C2916,
IF(
'Performance Securities'!B2916 = "",
#N/A,
'Performance Securities'!B2916)
)</f>
        <v>#N/A</v>
      </c>
      <c r="D2916" t="e">
        <f>IF(
OR('Options or Warrants'!B2916 = "8. Transferee of restricted securities", 'Options or Warrants'!B2916 = "9. Any person (substitution for securities etc.)"),
'Options or Warrants'!C2916,
IF(
'Options or Warrants'!B2916 = "",
#N/A,
'Options or Warrants'!B2916)
)</f>
        <v>#N/A</v>
      </c>
      <c r="E2916" t="e">
        <f>IF(
OR('Options - Free Attaching'!B2916 = "8. Transferee of restricted securities", 'Options - Free Attaching'!B2916 = "9. Any person (substitution for securities etc.)"),
'Options - Free Attaching'!C2916,
IF(
'Options - Free Attaching'!B2916 = "",
#N/A,
'Options - Free Attaching'!B2916)
)</f>
        <v>#N/A</v>
      </c>
      <c r="F2916" t="e">
        <f>IF(
OR('Con. Notes - Conversion'!B2916 = "8. Transferee of restricted securities", 'Con. Notes - Conversion'!B2916 = "9. Any person (substitution for securities etc.)"),
'Con. Notes - Conversion'!C2916,
IF(
'Con. Notes - Conversion'!B2916 = "",
#N/A,
'Con. Notes - Conversion'!B2916)
)</f>
        <v>#N/A</v>
      </c>
      <c r="G2916" t="e">
        <f>IF(
OR('Con. Notes - No Conversion'!B2916 = "8. Transferee of restricted securities", 'Con. Notes - No Conversion'!B2916 = "9. Any person (substitution for securities etc.)"),
'Con. Notes - No Conversion'!C2916,
IF(
'Con. Notes - No Conversion'!B2916 = "",
#N/A,
'Con. Notes - No Conversion'!B2916)
)</f>
        <v>#N/A</v>
      </c>
    </row>
    <row r="2917" spans="1:7" x14ac:dyDescent="0.25">
      <c r="A2917" t="e">
        <f>IF(
OR(Shares!B2917 = "8. Transferee of restricted securities", Shares!B2917 = "9. Any person (substitution for securities etc.)"),
Shares!C2917,
IF(
Shares!B2917 = "",
#N/A,
Shares!B2917)
)</f>
        <v>#N/A</v>
      </c>
      <c r="B2917" t="e">
        <f>IF(
OR('Shares - LTR - Granted'!B2917 = "8. Transferee of restricted securities", 'Shares - LTR - Granted'!B2917 = "9. Any person (substitution for securities etc.)"),
'Shares - LTR - Granted'!C2917,
IF(
'Shares - LTR - Granted'!B2917 = "",
#N/A,
'Shares - LTR - Granted'!B2917)
)</f>
        <v>#N/A</v>
      </c>
      <c r="C2917" t="e">
        <f>IF(
OR('Performance Securities'!B2917 = "8. Transferee of restricted securities", 'Performance Securities'!B2917 = "9. Any person (substitution for securities etc.)"),
'Performance Securities'!C2917,
IF(
'Performance Securities'!B2917 = "",
#N/A,
'Performance Securities'!B2917)
)</f>
        <v>#N/A</v>
      </c>
      <c r="D2917" t="e">
        <f>IF(
OR('Options or Warrants'!B2917 = "8. Transferee of restricted securities", 'Options or Warrants'!B2917 = "9. Any person (substitution for securities etc.)"),
'Options or Warrants'!C2917,
IF(
'Options or Warrants'!B2917 = "",
#N/A,
'Options or Warrants'!B2917)
)</f>
        <v>#N/A</v>
      </c>
      <c r="E2917" t="e">
        <f>IF(
OR('Options - Free Attaching'!B2917 = "8. Transferee of restricted securities", 'Options - Free Attaching'!B2917 = "9. Any person (substitution for securities etc.)"),
'Options - Free Attaching'!C2917,
IF(
'Options - Free Attaching'!B2917 = "",
#N/A,
'Options - Free Attaching'!B2917)
)</f>
        <v>#N/A</v>
      </c>
      <c r="F2917" t="e">
        <f>IF(
OR('Con. Notes - Conversion'!B2917 = "8. Transferee of restricted securities", 'Con. Notes - Conversion'!B2917 = "9. Any person (substitution for securities etc.)"),
'Con. Notes - Conversion'!C2917,
IF(
'Con. Notes - Conversion'!B2917 = "",
#N/A,
'Con. Notes - Conversion'!B2917)
)</f>
        <v>#N/A</v>
      </c>
      <c r="G2917" t="e">
        <f>IF(
OR('Con. Notes - No Conversion'!B2917 = "8. Transferee of restricted securities", 'Con. Notes - No Conversion'!B2917 = "9. Any person (substitution for securities etc.)"),
'Con. Notes - No Conversion'!C2917,
IF(
'Con. Notes - No Conversion'!B2917 = "",
#N/A,
'Con. Notes - No Conversion'!B2917)
)</f>
        <v>#N/A</v>
      </c>
    </row>
    <row r="2918" spans="1:7" x14ac:dyDescent="0.25">
      <c r="A2918" t="e">
        <f>IF(
OR(Shares!B2918 = "8. Transferee of restricted securities", Shares!B2918 = "9. Any person (substitution for securities etc.)"),
Shares!C2918,
IF(
Shares!B2918 = "",
#N/A,
Shares!B2918)
)</f>
        <v>#N/A</v>
      </c>
      <c r="B2918" t="e">
        <f>IF(
OR('Shares - LTR - Granted'!B2918 = "8. Transferee of restricted securities", 'Shares - LTR - Granted'!B2918 = "9. Any person (substitution for securities etc.)"),
'Shares - LTR - Granted'!C2918,
IF(
'Shares - LTR - Granted'!B2918 = "",
#N/A,
'Shares - LTR - Granted'!B2918)
)</f>
        <v>#N/A</v>
      </c>
      <c r="C2918" t="e">
        <f>IF(
OR('Performance Securities'!B2918 = "8. Transferee of restricted securities", 'Performance Securities'!B2918 = "9. Any person (substitution for securities etc.)"),
'Performance Securities'!C2918,
IF(
'Performance Securities'!B2918 = "",
#N/A,
'Performance Securities'!B2918)
)</f>
        <v>#N/A</v>
      </c>
      <c r="D2918" t="e">
        <f>IF(
OR('Options or Warrants'!B2918 = "8. Transferee of restricted securities", 'Options or Warrants'!B2918 = "9. Any person (substitution for securities etc.)"),
'Options or Warrants'!C2918,
IF(
'Options or Warrants'!B2918 = "",
#N/A,
'Options or Warrants'!B2918)
)</f>
        <v>#N/A</v>
      </c>
      <c r="E2918" t="e">
        <f>IF(
OR('Options - Free Attaching'!B2918 = "8. Transferee of restricted securities", 'Options - Free Attaching'!B2918 = "9. Any person (substitution for securities etc.)"),
'Options - Free Attaching'!C2918,
IF(
'Options - Free Attaching'!B2918 = "",
#N/A,
'Options - Free Attaching'!B2918)
)</f>
        <v>#N/A</v>
      </c>
      <c r="F2918" t="e">
        <f>IF(
OR('Con. Notes - Conversion'!B2918 = "8. Transferee of restricted securities", 'Con. Notes - Conversion'!B2918 = "9. Any person (substitution for securities etc.)"),
'Con. Notes - Conversion'!C2918,
IF(
'Con. Notes - Conversion'!B2918 = "",
#N/A,
'Con. Notes - Conversion'!B2918)
)</f>
        <v>#N/A</v>
      </c>
      <c r="G2918" t="e">
        <f>IF(
OR('Con. Notes - No Conversion'!B2918 = "8. Transferee of restricted securities", 'Con. Notes - No Conversion'!B2918 = "9. Any person (substitution for securities etc.)"),
'Con. Notes - No Conversion'!C2918,
IF(
'Con. Notes - No Conversion'!B2918 = "",
#N/A,
'Con. Notes - No Conversion'!B2918)
)</f>
        <v>#N/A</v>
      </c>
    </row>
    <row r="2919" spans="1:7" x14ac:dyDescent="0.25">
      <c r="A2919" t="e">
        <f>IF(
OR(Shares!B2919 = "8. Transferee of restricted securities", Shares!B2919 = "9. Any person (substitution for securities etc.)"),
Shares!C2919,
IF(
Shares!B2919 = "",
#N/A,
Shares!B2919)
)</f>
        <v>#N/A</v>
      </c>
      <c r="B2919" t="e">
        <f>IF(
OR('Shares - LTR - Granted'!B2919 = "8. Transferee of restricted securities", 'Shares - LTR - Granted'!B2919 = "9. Any person (substitution for securities etc.)"),
'Shares - LTR - Granted'!C2919,
IF(
'Shares - LTR - Granted'!B2919 = "",
#N/A,
'Shares - LTR - Granted'!B2919)
)</f>
        <v>#N/A</v>
      </c>
      <c r="C2919" t="e">
        <f>IF(
OR('Performance Securities'!B2919 = "8. Transferee of restricted securities", 'Performance Securities'!B2919 = "9. Any person (substitution for securities etc.)"),
'Performance Securities'!C2919,
IF(
'Performance Securities'!B2919 = "",
#N/A,
'Performance Securities'!B2919)
)</f>
        <v>#N/A</v>
      </c>
      <c r="D2919" t="e">
        <f>IF(
OR('Options or Warrants'!B2919 = "8. Transferee of restricted securities", 'Options or Warrants'!B2919 = "9. Any person (substitution for securities etc.)"),
'Options or Warrants'!C2919,
IF(
'Options or Warrants'!B2919 = "",
#N/A,
'Options or Warrants'!B2919)
)</f>
        <v>#N/A</v>
      </c>
      <c r="E2919" t="e">
        <f>IF(
OR('Options - Free Attaching'!B2919 = "8. Transferee of restricted securities", 'Options - Free Attaching'!B2919 = "9. Any person (substitution for securities etc.)"),
'Options - Free Attaching'!C2919,
IF(
'Options - Free Attaching'!B2919 = "",
#N/A,
'Options - Free Attaching'!B2919)
)</f>
        <v>#N/A</v>
      </c>
      <c r="F2919" t="e">
        <f>IF(
OR('Con. Notes - Conversion'!B2919 = "8. Transferee of restricted securities", 'Con. Notes - Conversion'!B2919 = "9. Any person (substitution for securities etc.)"),
'Con. Notes - Conversion'!C2919,
IF(
'Con. Notes - Conversion'!B2919 = "",
#N/A,
'Con. Notes - Conversion'!B2919)
)</f>
        <v>#N/A</v>
      </c>
      <c r="G2919" t="e">
        <f>IF(
OR('Con. Notes - No Conversion'!B2919 = "8. Transferee of restricted securities", 'Con. Notes - No Conversion'!B2919 = "9. Any person (substitution for securities etc.)"),
'Con. Notes - No Conversion'!C2919,
IF(
'Con. Notes - No Conversion'!B2919 = "",
#N/A,
'Con. Notes - No Conversion'!B2919)
)</f>
        <v>#N/A</v>
      </c>
    </row>
    <row r="2920" spans="1:7" x14ac:dyDescent="0.25">
      <c r="A2920" t="e">
        <f>IF(
OR(Shares!B2920 = "8. Transferee of restricted securities", Shares!B2920 = "9. Any person (substitution for securities etc.)"),
Shares!C2920,
IF(
Shares!B2920 = "",
#N/A,
Shares!B2920)
)</f>
        <v>#N/A</v>
      </c>
      <c r="B2920" t="e">
        <f>IF(
OR('Shares - LTR - Granted'!B2920 = "8. Transferee of restricted securities", 'Shares - LTR - Granted'!B2920 = "9. Any person (substitution for securities etc.)"),
'Shares - LTR - Granted'!C2920,
IF(
'Shares - LTR - Granted'!B2920 = "",
#N/A,
'Shares - LTR - Granted'!B2920)
)</f>
        <v>#N/A</v>
      </c>
      <c r="C2920" t="e">
        <f>IF(
OR('Performance Securities'!B2920 = "8. Transferee of restricted securities", 'Performance Securities'!B2920 = "9. Any person (substitution for securities etc.)"),
'Performance Securities'!C2920,
IF(
'Performance Securities'!B2920 = "",
#N/A,
'Performance Securities'!B2920)
)</f>
        <v>#N/A</v>
      </c>
      <c r="D2920" t="e">
        <f>IF(
OR('Options or Warrants'!B2920 = "8. Transferee of restricted securities", 'Options or Warrants'!B2920 = "9. Any person (substitution for securities etc.)"),
'Options or Warrants'!C2920,
IF(
'Options or Warrants'!B2920 = "",
#N/A,
'Options or Warrants'!B2920)
)</f>
        <v>#N/A</v>
      </c>
      <c r="E2920" t="e">
        <f>IF(
OR('Options - Free Attaching'!B2920 = "8. Transferee of restricted securities", 'Options - Free Attaching'!B2920 = "9. Any person (substitution for securities etc.)"),
'Options - Free Attaching'!C2920,
IF(
'Options - Free Attaching'!B2920 = "",
#N/A,
'Options - Free Attaching'!B2920)
)</f>
        <v>#N/A</v>
      </c>
      <c r="F2920" t="e">
        <f>IF(
OR('Con. Notes - Conversion'!B2920 = "8. Transferee of restricted securities", 'Con. Notes - Conversion'!B2920 = "9. Any person (substitution for securities etc.)"),
'Con. Notes - Conversion'!C2920,
IF(
'Con. Notes - Conversion'!B2920 = "",
#N/A,
'Con. Notes - Conversion'!B2920)
)</f>
        <v>#N/A</v>
      </c>
      <c r="G2920" t="e">
        <f>IF(
OR('Con. Notes - No Conversion'!B2920 = "8. Transferee of restricted securities", 'Con. Notes - No Conversion'!B2920 = "9. Any person (substitution for securities etc.)"),
'Con. Notes - No Conversion'!C2920,
IF(
'Con. Notes - No Conversion'!B2920 = "",
#N/A,
'Con. Notes - No Conversion'!B2920)
)</f>
        <v>#N/A</v>
      </c>
    </row>
    <row r="2921" spans="1:7" x14ac:dyDescent="0.25">
      <c r="A2921" t="e">
        <f>IF(
OR(Shares!B2921 = "8. Transferee of restricted securities", Shares!B2921 = "9. Any person (substitution for securities etc.)"),
Shares!C2921,
IF(
Shares!B2921 = "",
#N/A,
Shares!B2921)
)</f>
        <v>#N/A</v>
      </c>
      <c r="B2921" t="e">
        <f>IF(
OR('Shares - LTR - Granted'!B2921 = "8. Transferee of restricted securities", 'Shares - LTR - Granted'!B2921 = "9. Any person (substitution for securities etc.)"),
'Shares - LTR - Granted'!C2921,
IF(
'Shares - LTR - Granted'!B2921 = "",
#N/A,
'Shares - LTR - Granted'!B2921)
)</f>
        <v>#N/A</v>
      </c>
      <c r="C2921" t="e">
        <f>IF(
OR('Performance Securities'!B2921 = "8. Transferee of restricted securities", 'Performance Securities'!B2921 = "9. Any person (substitution for securities etc.)"),
'Performance Securities'!C2921,
IF(
'Performance Securities'!B2921 = "",
#N/A,
'Performance Securities'!B2921)
)</f>
        <v>#N/A</v>
      </c>
      <c r="D2921" t="e">
        <f>IF(
OR('Options or Warrants'!B2921 = "8. Transferee of restricted securities", 'Options or Warrants'!B2921 = "9. Any person (substitution for securities etc.)"),
'Options or Warrants'!C2921,
IF(
'Options or Warrants'!B2921 = "",
#N/A,
'Options or Warrants'!B2921)
)</f>
        <v>#N/A</v>
      </c>
      <c r="E2921" t="e">
        <f>IF(
OR('Options - Free Attaching'!B2921 = "8. Transferee of restricted securities", 'Options - Free Attaching'!B2921 = "9. Any person (substitution for securities etc.)"),
'Options - Free Attaching'!C2921,
IF(
'Options - Free Attaching'!B2921 = "",
#N/A,
'Options - Free Attaching'!B2921)
)</f>
        <v>#N/A</v>
      </c>
      <c r="F2921" t="e">
        <f>IF(
OR('Con. Notes - Conversion'!B2921 = "8. Transferee of restricted securities", 'Con. Notes - Conversion'!B2921 = "9. Any person (substitution for securities etc.)"),
'Con. Notes - Conversion'!C2921,
IF(
'Con. Notes - Conversion'!B2921 = "",
#N/A,
'Con. Notes - Conversion'!B2921)
)</f>
        <v>#N/A</v>
      </c>
      <c r="G2921" t="e">
        <f>IF(
OR('Con. Notes - No Conversion'!B2921 = "8. Transferee of restricted securities", 'Con. Notes - No Conversion'!B2921 = "9. Any person (substitution for securities etc.)"),
'Con. Notes - No Conversion'!C2921,
IF(
'Con. Notes - No Conversion'!B2921 = "",
#N/A,
'Con. Notes - No Conversion'!B2921)
)</f>
        <v>#N/A</v>
      </c>
    </row>
    <row r="2922" spans="1:7" x14ac:dyDescent="0.25">
      <c r="A2922" t="e">
        <f>IF(
OR(Shares!B2922 = "8. Transferee of restricted securities", Shares!B2922 = "9. Any person (substitution for securities etc.)"),
Shares!C2922,
IF(
Shares!B2922 = "",
#N/A,
Shares!B2922)
)</f>
        <v>#N/A</v>
      </c>
      <c r="B2922" t="e">
        <f>IF(
OR('Shares - LTR - Granted'!B2922 = "8. Transferee of restricted securities", 'Shares - LTR - Granted'!B2922 = "9. Any person (substitution for securities etc.)"),
'Shares - LTR - Granted'!C2922,
IF(
'Shares - LTR - Granted'!B2922 = "",
#N/A,
'Shares - LTR - Granted'!B2922)
)</f>
        <v>#N/A</v>
      </c>
      <c r="C2922" t="e">
        <f>IF(
OR('Performance Securities'!B2922 = "8. Transferee of restricted securities", 'Performance Securities'!B2922 = "9. Any person (substitution for securities etc.)"),
'Performance Securities'!C2922,
IF(
'Performance Securities'!B2922 = "",
#N/A,
'Performance Securities'!B2922)
)</f>
        <v>#N/A</v>
      </c>
      <c r="D2922" t="e">
        <f>IF(
OR('Options or Warrants'!B2922 = "8. Transferee of restricted securities", 'Options or Warrants'!B2922 = "9. Any person (substitution for securities etc.)"),
'Options or Warrants'!C2922,
IF(
'Options or Warrants'!B2922 = "",
#N/A,
'Options or Warrants'!B2922)
)</f>
        <v>#N/A</v>
      </c>
      <c r="E2922" t="e">
        <f>IF(
OR('Options - Free Attaching'!B2922 = "8. Transferee of restricted securities", 'Options - Free Attaching'!B2922 = "9. Any person (substitution for securities etc.)"),
'Options - Free Attaching'!C2922,
IF(
'Options - Free Attaching'!B2922 = "",
#N/A,
'Options - Free Attaching'!B2922)
)</f>
        <v>#N/A</v>
      </c>
      <c r="F2922" t="e">
        <f>IF(
OR('Con. Notes - Conversion'!B2922 = "8. Transferee of restricted securities", 'Con. Notes - Conversion'!B2922 = "9. Any person (substitution for securities etc.)"),
'Con. Notes - Conversion'!C2922,
IF(
'Con. Notes - Conversion'!B2922 = "",
#N/A,
'Con. Notes - Conversion'!B2922)
)</f>
        <v>#N/A</v>
      </c>
      <c r="G2922" t="e">
        <f>IF(
OR('Con. Notes - No Conversion'!B2922 = "8. Transferee of restricted securities", 'Con. Notes - No Conversion'!B2922 = "9. Any person (substitution for securities etc.)"),
'Con. Notes - No Conversion'!C2922,
IF(
'Con. Notes - No Conversion'!B2922 = "",
#N/A,
'Con. Notes - No Conversion'!B2922)
)</f>
        <v>#N/A</v>
      </c>
    </row>
    <row r="2923" spans="1:7" x14ac:dyDescent="0.25">
      <c r="A2923" t="e">
        <f>IF(
OR(Shares!B2923 = "8. Transferee of restricted securities", Shares!B2923 = "9. Any person (substitution for securities etc.)"),
Shares!C2923,
IF(
Shares!B2923 = "",
#N/A,
Shares!B2923)
)</f>
        <v>#N/A</v>
      </c>
      <c r="B2923" t="e">
        <f>IF(
OR('Shares - LTR - Granted'!B2923 = "8. Transferee of restricted securities", 'Shares - LTR - Granted'!B2923 = "9. Any person (substitution for securities etc.)"),
'Shares - LTR - Granted'!C2923,
IF(
'Shares - LTR - Granted'!B2923 = "",
#N/A,
'Shares - LTR - Granted'!B2923)
)</f>
        <v>#N/A</v>
      </c>
      <c r="C2923" t="e">
        <f>IF(
OR('Performance Securities'!B2923 = "8. Transferee of restricted securities", 'Performance Securities'!B2923 = "9. Any person (substitution for securities etc.)"),
'Performance Securities'!C2923,
IF(
'Performance Securities'!B2923 = "",
#N/A,
'Performance Securities'!B2923)
)</f>
        <v>#N/A</v>
      </c>
      <c r="D2923" t="e">
        <f>IF(
OR('Options or Warrants'!B2923 = "8. Transferee of restricted securities", 'Options or Warrants'!B2923 = "9. Any person (substitution for securities etc.)"),
'Options or Warrants'!C2923,
IF(
'Options or Warrants'!B2923 = "",
#N/A,
'Options or Warrants'!B2923)
)</f>
        <v>#N/A</v>
      </c>
      <c r="E2923" t="e">
        <f>IF(
OR('Options - Free Attaching'!B2923 = "8. Transferee of restricted securities", 'Options - Free Attaching'!B2923 = "9. Any person (substitution for securities etc.)"),
'Options - Free Attaching'!C2923,
IF(
'Options - Free Attaching'!B2923 = "",
#N/A,
'Options - Free Attaching'!B2923)
)</f>
        <v>#N/A</v>
      </c>
      <c r="F2923" t="e">
        <f>IF(
OR('Con. Notes - Conversion'!B2923 = "8. Transferee of restricted securities", 'Con. Notes - Conversion'!B2923 = "9. Any person (substitution for securities etc.)"),
'Con. Notes - Conversion'!C2923,
IF(
'Con. Notes - Conversion'!B2923 = "",
#N/A,
'Con. Notes - Conversion'!B2923)
)</f>
        <v>#N/A</v>
      </c>
      <c r="G2923" t="e">
        <f>IF(
OR('Con. Notes - No Conversion'!B2923 = "8. Transferee of restricted securities", 'Con. Notes - No Conversion'!B2923 = "9. Any person (substitution for securities etc.)"),
'Con. Notes - No Conversion'!C2923,
IF(
'Con. Notes - No Conversion'!B2923 = "",
#N/A,
'Con. Notes - No Conversion'!B2923)
)</f>
        <v>#N/A</v>
      </c>
    </row>
    <row r="2924" spans="1:7" x14ac:dyDescent="0.25">
      <c r="A2924" t="e">
        <f>IF(
OR(Shares!B2924 = "8. Transferee of restricted securities", Shares!B2924 = "9. Any person (substitution for securities etc.)"),
Shares!C2924,
IF(
Shares!B2924 = "",
#N/A,
Shares!B2924)
)</f>
        <v>#N/A</v>
      </c>
      <c r="B2924" t="e">
        <f>IF(
OR('Shares - LTR - Granted'!B2924 = "8. Transferee of restricted securities", 'Shares - LTR - Granted'!B2924 = "9. Any person (substitution for securities etc.)"),
'Shares - LTR - Granted'!C2924,
IF(
'Shares - LTR - Granted'!B2924 = "",
#N/A,
'Shares - LTR - Granted'!B2924)
)</f>
        <v>#N/A</v>
      </c>
      <c r="C2924" t="e">
        <f>IF(
OR('Performance Securities'!B2924 = "8. Transferee of restricted securities", 'Performance Securities'!B2924 = "9. Any person (substitution for securities etc.)"),
'Performance Securities'!C2924,
IF(
'Performance Securities'!B2924 = "",
#N/A,
'Performance Securities'!B2924)
)</f>
        <v>#N/A</v>
      </c>
      <c r="D2924" t="e">
        <f>IF(
OR('Options or Warrants'!B2924 = "8. Transferee of restricted securities", 'Options or Warrants'!B2924 = "9. Any person (substitution for securities etc.)"),
'Options or Warrants'!C2924,
IF(
'Options or Warrants'!B2924 = "",
#N/A,
'Options or Warrants'!B2924)
)</f>
        <v>#N/A</v>
      </c>
      <c r="E2924" t="e">
        <f>IF(
OR('Options - Free Attaching'!B2924 = "8. Transferee of restricted securities", 'Options - Free Attaching'!B2924 = "9. Any person (substitution for securities etc.)"),
'Options - Free Attaching'!C2924,
IF(
'Options - Free Attaching'!B2924 = "",
#N/A,
'Options - Free Attaching'!B2924)
)</f>
        <v>#N/A</v>
      </c>
      <c r="F2924" t="e">
        <f>IF(
OR('Con. Notes - Conversion'!B2924 = "8. Transferee of restricted securities", 'Con. Notes - Conversion'!B2924 = "9. Any person (substitution for securities etc.)"),
'Con. Notes - Conversion'!C2924,
IF(
'Con. Notes - Conversion'!B2924 = "",
#N/A,
'Con. Notes - Conversion'!B2924)
)</f>
        <v>#N/A</v>
      </c>
      <c r="G2924" t="e">
        <f>IF(
OR('Con. Notes - No Conversion'!B2924 = "8. Transferee of restricted securities", 'Con. Notes - No Conversion'!B2924 = "9. Any person (substitution for securities etc.)"),
'Con. Notes - No Conversion'!C2924,
IF(
'Con. Notes - No Conversion'!B2924 = "",
#N/A,
'Con. Notes - No Conversion'!B2924)
)</f>
        <v>#N/A</v>
      </c>
    </row>
    <row r="2925" spans="1:7" x14ac:dyDescent="0.25">
      <c r="A2925" t="e">
        <f>IF(
OR(Shares!B2925 = "8. Transferee of restricted securities", Shares!B2925 = "9. Any person (substitution for securities etc.)"),
Shares!C2925,
IF(
Shares!B2925 = "",
#N/A,
Shares!B2925)
)</f>
        <v>#N/A</v>
      </c>
      <c r="B2925" t="e">
        <f>IF(
OR('Shares - LTR - Granted'!B2925 = "8. Transferee of restricted securities", 'Shares - LTR - Granted'!B2925 = "9. Any person (substitution for securities etc.)"),
'Shares - LTR - Granted'!C2925,
IF(
'Shares - LTR - Granted'!B2925 = "",
#N/A,
'Shares - LTR - Granted'!B2925)
)</f>
        <v>#N/A</v>
      </c>
      <c r="C2925" t="e">
        <f>IF(
OR('Performance Securities'!B2925 = "8. Transferee of restricted securities", 'Performance Securities'!B2925 = "9. Any person (substitution for securities etc.)"),
'Performance Securities'!C2925,
IF(
'Performance Securities'!B2925 = "",
#N/A,
'Performance Securities'!B2925)
)</f>
        <v>#N/A</v>
      </c>
      <c r="D2925" t="e">
        <f>IF(
OR('Options or Warrants'!B2925 = "8. Transferee of restricted securities", 'Options or Warrants'!B2925 = "9. Any person (substitution for securities etc.)"),
'Options or Warrants'!C2925,
IF(
'Options or Warrants'!B2925 = "",
#N/A,
'Options or Warrants'!B2925)
)</f>
        <v>#N/A</v>
      </c>
      <c r="E2925" t="e">
        <f>IF(
OR('Options - Free Attaching'!B2925 = "8. Transferee of restricted securities", 'Options - Free Attaching'!B2925 = "9. Any person (substitution for securities etc.)"),
'Options - Free Attaching'!C2925,
IF(
'Options - Free Attaching'!B2925 = "",
#N/A,
'Options - Free Attaching'!B2925)
)</f>
        <v>#N/A</v>
      </c>
      <c r="F2925" t="e">
        <f>IF(
OR('Con. Notes - Conversion'!B2925 = "8. Transferee of restricted securities", 'Con. Notes - Conversion'!B2925 = "9. Any person (substitution for securities etc.)"),
'Con. Notes - Conversion'!C2925,
IF(
'Con. Notes - Conversion'!B2925 = "",
#N/A,
'Con. Notes - Conversion'!B2925)
)</f>
        <v>#N/A</v>
      </c>
      <c r="G2925" t="e">
        <f>IF(
OR('Con. Notes - No Conversion'!B2925 = "8. Transferee of restricted securities", 'Con. Notes - No Conversion'!B2925 = "9. Any person (substitution for securities etc.)"),
'Con. Notes - No Conversion'!C2925,
IF(
'Con. Notes - No Conversion'!B2925 = "",
#N/A,
'Con. Notes - No Conversion'!B2925)
)</f>
        <v>#N/A</v>
      </c>
    </row>
    <row r="2926" spans="1:7" x14ac:dyDescent="0.25">
      <c r="A2926" t="e">
        <f>IF(
OR(Shares!B2926 = "8. Transferee of restricted securities", Shares!B2926 = "9. Any person (substitution for securities etc.)"),
Shares!C2926,
IF(
Shares!B2926 = "",
#N/A,
Shares!B2926)
)</f>
        <v>#N/A</v>
      </c>
      <c r="B2926" t="e">
        <f>IF(
OR('Shares - LTR - Granted'!B2926 = "8. Transferee of restricted securities", 'Shares - LTR - Granted'!B2926 = "9. Any person (substitution for securities etc.)"),
'Shares - LTR - Granted'!C2926,
IF(
'Shares - LTR - Granted'!B2926 = "",
#N/A,
'Shares - LTR - Granted'!B2926)
)</f>
        <v>#N/A</v>
      </c>
      <c r="C2926" t="e">
        <f>IF(
OR('Performance Securities'!B2926 = "8. Transferee of restricted securities", 'Performance Securities'!B2926 = "9. Any person (substitution for securities etc.)"),
'Performance Securities'!C2926,
IF(
'Performance Securities'!B2926 = "",
#N/A,
'Performance Securities'!B2926)
)</f>
        <v>#N/A</v>
      </c>
      <c r="D2926" t="e">
        <f>IF(
OR('Options or Warrants'!B2926 = "8. Transferee of restricted securities", 'Options or Warrants'!B2926 = "9. Any person (substitution for securities etc.)"),
'Options or Warrants'!C2926,
IF(
'Options or Warrants'!B2926 = "",
#N/A,
'Options or Warrants'!B2926)
)</f>
        <v>#N/A</v>
      </c>
      <c r="E2926" t="e">
        <f>IF(
OR('Options - Free Attaching'!B2926 = "8. Transferee of restricted securities", 'Options - Free Attaching'!B2926 = "9. Any person (substitution for securities etc.)"),
'Options - Free Attaching'!C2926,
IF(
'Options - Free Attaching'!B2926 = "",
#N/A,
'Options - Free Attaching'!B2926)
)</f>
        <v>#N/A</v>
      </c>
      <c r="F2926" t="e">
        <f>IF(
OR('Con. Notes - Conversion'!B2926 = "8. Transferee of restricted securities", 'Con. Notes - Conversion'!B2926 = "9. Any person (substitution for securities etc.)"),
'Con. Notes - Conversion'!C2926,
IF(
'Con. Notes - Conversion'!B2926 = "",
#N/A,
'Con. Notes - Conversion'!B2926)
)</f>
        <v>#N/A</v>
      </c>
      <c r="G2926" t="e">
        <f>IF(
OR('Con. Notes - No Conversion'!B2926 = "8. Transferee of restricted securities", 'Con. Notes - No Conversion'!B2926 = "9. Any person (substitution for securities etc.)"),
'Con. Notes - No Conversion'!C2926,
IF(
'Con. Notes - No Conversion'!B2926 = "",
#N/A,
'Con. Notes - No Conversion'!B2926)
)</f>
        <v>#N/A</v>
      </c>
    </row>
    <row r="2927" spans="1:7" x14ac:dyDescent="0.25">
      <c r="A2927" t="e">
        <f>IF(
OR(Shares!B2927 = "8. Transferee of restricted securities", Shares!B2927 = "9. Any person (substitution for securities etc.)"),
Shares!C2927,
IF(
Shares!B2927 = "",
#N/A,
Shares!B2927)
)</f>
        <v>#N/A</v>
      </c>
      <c r="B2927" t="e">
        <f>IF(
OR('Shares - LTR - Granted'!B2927 = "8. Transferee of restricted securities", 'Shares - LTR - Granted'!B2927 = "9. Any person (substitution for securities etc.)"),
'Shares - LTR - Granted'!C2927,
IF(
'Shares - LTR - Granted'!B2927 = "",
#N/A,
'Shares - LTR - Granted'!B2927)
)</f>
        <v>#N/A</v>
      </c>
      <c r="C2927" t="e">
        <f>IF(
OR('Performance Securities'!B2927 = "8. Transferee of restricted securities", 'Performance Securities'!B2927 = "9. Any person (substitution for securities etc.)"),
'Performance Securities'!C2927,
IF(
'Performance Securities'!B2927 = "",
#N/A,
'Performance Securities'!B2927)
)</f>
        <v>#N/A</v>
      </c>
      <c r="D2927" t="e">
        <f>IF(
OR('Options or Warrants'!B2927 = "8. Transferee of restricted securities", 'Options or Warrants'!B2927 = "9. Any person (substitution for securities etc.)"),
'Options or Warrants'!C2927,
IF(
'Options or Warrants'!B2927 = "",
#N/A,
'Options or Warrants'!B2927)
)</f>
        <v>#N/A</v>
      </c>
      <c r="E2927" t="e">
        <f>IF(
OR('Options - Free Attaching'!B2927 = "8. Transferee of restricted securities", 'Options - Free Attaching'!B2927 = "9. Any person (substitution for securities etc.)"),
'Options - Free Attaching'!C2927,
IF(
'Options - Free Attaching'!B2927 = "",
#N/A,
'Options - Free Attaching'!B2927)
)</f>
        <v>#N/A</v>
      </c>
      <c r="F2927" t="e">
        <f>IF(
OR('Con. Notes - Conversion'!B2927 = "8. Transferee of restricted securities", 'Con. Notes - Conversion'!B2927 = "9. Any person (substitution for securities etc.)"),
'Con. Notes - Conversion'!C2927,
IF(
'Con. Notes - Conversion'!B2927 = "",
#N/A,
'Con. Notes - Conversion'!B2927)
)</f>
        <v>#N/A</v>
      </c>
      <c r="G2927" t="e">
        <f>IF(
OR('Con. Notes - No Conversion'!B2927 = "8. Transferee of restricted securities", 'Con. Notes - No Conversion'!B2927 = "9. Any person (substitution for securities etc.)"),
'Con. Notes - No Conversion'!C2927,
IF(
'Con. Notes - No Conversion'!B2927 = "",
#N/A,
'Con. Notes - No Conversion'!B2927)
)</f>
        <v>#N/A</v>
      </c>
    </row>
    <row r="2928" spans="1:7" x14ac:dyDescent="0.25">
      <c r="A2928" t="e">
        <f>IF(
OR(Shares!B2928 = "8. Transferee of restricted securities", Shares!B2928 = "9. Any person (substitution for securities etc.)"),
Shares!C2928,
IF(
Shares!B2928 = "",
#N/A,
Shares!B2928)
)</f>
        <v>#N/A</v>
      </c>
      <c r="B2928" t="e">
        <f>IF(
OR('Shares - LTR - Granted'!B2928 = "8. Transferee of restricted securities", 'Shares - LTR - Granted'!B2928 = "9. Any person (substitution for securities etc.)"),
'Shares - LTR - Granted'!C2928,
IF(
'Shares - LTR - Granted'!B2928 = "",
#N/A,
'Shares - LTR - Granted'!B2928)
)</f>
        <v>#N/A</v>
      </c>
      <c r="C2928" t="e">
        <f>IF(
OR('Performance Securities'!B2928 = "8. Transferee of restricted securities", 'Performance Securities'!B2928 = "9. Any person (substitution for securities etc.)"),
'Performance Securities'!C2928,
IF(
'Performance Securities'!B2928 = "",
#N/A,
'Performance Securities'!B2928)
)</f>
        <v>#N/A</v>
      </c>
      <c r="D2928" t="e">
        <f>IF(
OR('Options or Warrants'!B2928 = "8. Transferee of restricted securities", 'Options or Warrants'!B2928 = "9. Any person (substitution for securities etc.)"),
'Options or Warrants'!C2928,
IF(
'Options or Warrants'!B2928 = "",
#N/A,
'Options or Warrants'!B2928)
)</f>
        <v>#N/A</v>
      </c>
      <c r="E2928" t="e">
        <f>IF(
OR('Options - Free Attaching'!B2928 = "8. Transferee of restricted securities", 'Options - Free Attaching'!B2928 = "9. Any person (substitution for securities etc.)"),
'Options - Free Attaching'!C2928,
IF(
'Options - Free Attaching'!B2928 = "",
#N/A,
'Options - Free Attaching'!B2928)
)</f>
        <v>#N/A</v>
      </c>
      <c r="F2928" t="e">
        <f>IF(
OR('Con. Notes - Conversion'!B2928 = "8. Transferee of restricted securities", 'Con. Notes - Conversion'!B2928 = "9. Any person (substitution for securities etc.)"),
'Con. Notes - Conversion'!C2928,
IF(
'Con. Notes - Conversion'!B2928 = "",
#N/A,
'Con. Notes - Conversion'!B2928)
)</f>
        <v>#N/A</v>
      </c>
      <c r="G2928" t="e">
        <f>IF(
OR('Con. Notes - No Conversion'!B2928 = "8. Transferee of restricted securities", 'Con. Notes - No Conversion'!B2928 = "9. Any person (substitution for securities etc.)"),
'Con. Notes - No Conversion'!C2928,
IF(
'Con. Notes - No Conversion'!B2928 = "",
#N/A,
'Con. Notes - No Conversion'!B2928)
)</f>
        <v>#N/A</v>
      </c>
    </row>
    <row r="2929" spans="1:7" x14ac:dyDescent="0.25">
      <c r="A2929" t="e">
        <f>IF(
OR(Shares!B2929 = "8. Transferee of restricted securities", Shares!B2929 = "9. Any person (substitution for securities etc.)"),
Shares!C2929,
IF(
Shares!B2929 = "",
#N/A,
Shares!B2929)
)</f>
        <v>#N/A</v>
      </c>
      <c r="B2929" t="e">
        <f>IF(
OR('Shares - LTR - Granted'!B2929 = "8. Transferee of restricted securities", 'Shares - LTR - Granted'!B2929 = "9. Any person (substitution for securities etc.)"),
'Shares - LTR - Granted'!C2929,
IF(
'Shares - LTR - Granted'!B2929 = "",
#N/A,
'Shares - LTR - Granted'!B2929)
)</f>
        <v>#N/A</v>
      </c>
      <c r="C2929" t="e">
        <f>IF(
OR('Performance Securities'!B2929 = "8. Transferee of restricted securities", 'Performance Securities'!B2929 = "9. Any person (substitution for securities etc.)"),
'Performance Securities'!C2929,
IF(
'Performance Securities'!B2929 = "",
#N/A,
'Performance Securities'!B2929)
)</f>
        <v>#N/A</v>
      </c>
      <c r="D2929" t="e">
        <f>IF(
OR('Options or Warrants'!B2929 = "8. Transferee of restricted securities", 'Options or Warrants'!B2929 = "9. Any person (substitution for securities etc.)"),
'Options or Warrants'!C2929,
IF(
'Options or Warrants'!B2929 = "",
#N/A,
'Options or Warrants'!B2929)
)</f>
        <v>#N/A</v>
      </c>
      <c r="E2929" t="e">
        <f>IF(
OR('Options - Free Attaching'!B2929 = "8. Transferee of restricted securities", 'Options - Free Attaching'!B2929 = "9. Any person (substitution for securities etc.)"),
'Options - Free Attaching'!C2929,
IF(
'Options - Free Attaching'!B2929 = "",
#N/A,
'Options - Free Attaching'!B2929)
)</f>
        <v>#N/A</v>
      </c>
      <c r="F2929" t="e">
        <f>IF(
OR('Con. Notes - Conversion'!B2929 = "8. Transferee of restricted securities", 'Con. Notes - Conversion'!B2929 = "9. Any person (substitution for securities etc.)"),
'Con. Notes - Conversion'!C2929,
IF(
'Con. Notes - Conversion'!B2929 = "",
#N/A,
'Con. Notes - Conversion'!B2929)
)</f>
        <v>#N/A</v>
      </c>
      <c r="G2929" t="e">
        <f>IF(
OR('Con. Notes - No Conversion'!B2929 = "8. Transferee of restricted securities", 'Con. Notes - No Conversion'!B2929 = "9. Any person (substitution for securities etc.)"),
'Con. Notes - No Conversion'!C2929,
IF(
'Con. Notes - No Conversion'!B2929 = "",
#N/A,
'Con. Notes - No Conversion'!B2929)
)</f>
        <v>#N/A</v>
      </c>
    </row>
    <row r="2930" spans="1:7" x14ac:dyDescent="0.25">
      <c r="A2930" t="e">
        <f>IF(
OR(Shares!B2930 = "8. Transferee of restricted securities", Shares!B2930 = "9. Any person (substitution for securities etc.)"),
Shares!C2930,
IF(
Shares!B2930 = "",
#N/A,
Shares!B2930)
)</f>
        <v>#N/A</v>
      </c>
      <c r="B2930" t="e">
        <f>IF(
OR('Shares - LTR - Granted'!B2930 = "8. Transferee of restricted securities", 'Shares - LTR - Granted'!B2930 = "9. Any person (substitution for securities etc.)"),
'Shares - LTR - Granted'!C2930,
IF(
'Shares - LTR - Granted'!B2930 = "",
#N/A,
'Shares - LTR - Granted'!B2930)
)</f>
        <v>#N/A</v>
      </c>
      <c r="C2930" t="e">
        <f>IF(
OR('Performance Securities'!B2930 = "8. Transferee of restricted securities", 'Performance Securities'!B2930 = "9. Any person (substitution for securities etc.)"),
'Performance Securities'!C2930,
IF(
'Performance Securities'!B2930 = "",
#N/A,
'Performance Securities'!B2930)
)</f>
        <v>#N/A</v>
      </c>
      <c r="D2930" t="e">
        <f>IF(
OR('Options or Warrants'!B2930 = "8. Transferee of restricted securities", 'Options or Warrants'!B2930 = "9. Any person (substitution for securities etc.)"),
'Options or Warrants'!C2930,
IF(
'Options or Warrants'!B2930 = "",
#N/A,
'Options or Warrants'!B2930)
)</f>
        <v>#N/A</v>
      </c>
      <c r="E2930" t="e">
        <f>IF(
OR('Options - Free Attaching'!B2930 = "8. Transferee of restricted securities", 'Options - Free Attaching'!B2930 = "9. Any person (substitution for securities etc.)"),
'Options - Free Attaching'!C2930,
IF(
'Options - Free Attaching'!B2930 = "",
#N/A,
'Options - Free Attaching'!B2930)
)</f>
        <v>#N/A</v>
      </c>
      <c r="F2930" t="e">
        <f>IF(
OR('Con. Notes - Conversion'!B2930 = "8. Transferee of restricted securities", 'Con. Notes - Conversion'!B2930 = "9. Any person (substitution for securities etc.)"),
'Con. Notes - Conversion'!C2930,
IF(
'Con. Notes - Conversion'!B2930 = "",
#N/A,
'Con. Notes - Conversion'!B2930)
)</f>
        <v>#N/A</v>
      </c>
      <c r="G2930" t="e">
        <f>IF(
OR('Con. Notes - No Conversion'!B2930 = "8. Transferee of restricted securities", 'Con. Notes - No Conversion'!B2930 = "9. Any person (substitution for securities etc.)"),
'Con. Notes - No Conversion'!C2930,
IF(
'Con. Notes - No Conversion'!B2930 = "",
#N/A,
'Con. Notes - No Conversion'!B2930)
)</f>
        <v>#N/A</v>
      </c>
    </row>
    <row r="2931" spans="1:7" x14ac:dyDescent="0.25">
      <c r="A2931" t="e">
        <f>IF(
OR(Shares!B2931 = "8. Transferee of restricted securities", Shares!B2931 = "9. Any person (substitution for securities etc.)"),
Shares!C2931,
IF(
Shares!B2931 = "",
#N/A,
Shares!B2931)
)</f>
        <v>#N/A</v>
      </c>
      <c r="B2931" t="e">
        <f>IF(
OR('Shares - LTR - Granted'!B2931 = "8. Transferee of restricted securities", 'Shares - LTR - Granted'!B2931 = "9. Any person (substitution for securities etc.)"),
'Shares - LTR - Granted'!C2931,
IF(
'Shares - LTR - Granted'!B2931 = "",
#N/A,
'Shares - LTR - Granted'!B2931)
)</f>
        <v>#N/A</v>
      </c>
      <c r="C2931" t="e">
        <f>IF(
OR('Performance Securities'!B2931 = "8. Transferee of restricted securities", 'Performance Securities'!B2931 = "9. Any person (substitution for securities etc.)"),
'Performance Securities'!C2931,
IF(
'Performance Securities'!B2931 = "",
#N/A,
'Performance Securities'!B2931)
)</f>
        <v>#N/A</v>
      </c>
      <c r="D2931" t="e">
        <f>IF(
OR('Options or Warrants'!B2931 = "8. Transferee of restricted securities", 'Options or Warrants'!B2931 = "9. Any person (substitution for securities etc.)"),
'Options or Warrants'!C2931,
IF(
'Options or Warrants'!B2931 = "",
#N/A,
'Options or Warrants'!B2931)
)</f>
        <v>#N/A</v>
      </c>
      <c r="E2931" t="e">
        <f>IF(
OR('Options - Free Attaching'!B2931 = "8. Transferee of restricted securities", 'Options - Free Attaching'!B2931 = "9. Any person (substitution for securities etc.)"),
'Options - Free Attaching'!C2931,
IF(
'Options - Free Attaching'!B2931 = "",
#N/A,
'Options - Free Attaching'!B2931)
)</f>
        <v>#N/A</v>
      </c>
      <c r="F2931" t="e">
        <f>IF(
OR('Con. Notes - Conversion'!B2931 = "8. Transferee of restricted securities", 'Con. Notes - Conversion'!B2931 = "9. Any person (substitution for securities etc.)"),
'Con. Notes - Conversion'!C2931,
IF(
'Con. Notes - Conversion'!B2931 = "",
#N/A,
'Con. Notes - Conversion'!B2931)
)</f>
        <v>#N/A</v>
      </c>
      <c r="G2931" t="e">
        <f>IF(
OR('Con. Notes - No Conversion'!B2931 = "8. Transferee of restricted securities", 'Con. Notes - No Conversion'!B2931 = "9. Any person (substitution for securities etc.)"),
'Con. Notes - No Conversion'!C2931,
IF(
'Con. Notes - No Conversion'!B2931 = "",
#N/A,
'Con. Notes - No Conversion'!B2931)
)</f>
        <v>#N/A</v>
      </c>
    </row>
    <row r="2932" spans="1:7" x14ac:dyDescent="0.25">
      <c r="A2932" t="e">
        <f>IF(
OR(Shares!B2932 = "8. Transferee of restricted securities", Shares!B2932 = "9. Any person (substitution for securities etc.)"),
Shares!C2932,
IF(
Shares!B2932 = "",
#N/A,
Shares!B2932)
)</f>
        <v>#N/A</v>
      </c>
      <c r="B2932" t="e">
        <f>IF(
OR('Shares - LTR - Granted'!B2932 = "8. Transferee of restricted securities", 'Shares - LTR - Granted'!B2932 = "9. Any person (substitution for securities etc.)"),
'Shares - LTR - Granted'!C2932,
IF(
'Shares - LTR - Granted'!B2932 = "",
#N/A,
'Shares - LTR - Granted'!B2932)
)</f>
        <v>#N/A</v>
      </c>
      <c r="C2932" t="e">
        <f>IF(
OR('Performance Securities'!B2932 = "8. Transferee of restricted securities", 'Performance Securities'!B2932 = "9. Any person (substitution for securities etc.)"),
'Performance Securities'!C2932,
IF(
'Performance Securities'!B2932 = "",
#N/A,
'Performance Securities'!B2932)
)</f>
        <v>#N/A</v>
      </c>
      <c r="D2932" t="e">
        <f>IF(
OR('Options or Warrants'!B2932 = "8. Transferee of restricted securities", 'Options or Warrants'!B2932 = "9. Any person (substitution for securities etc.)"),
'Options or Warrants'!C2932,
IF(
'Options or Warrants'!B2932 = "",
#N/A,
'Options or Warrants'!B2932)
)</f>
        <v>#N/A</v>
      </c>
      <c r="E2932" t="e">
        <f>IF(
OR('Options - Free Attaching'!B2932 = "8. Transferee of restricted securities", 'Options - Free Attaching'!B2932 = "9. Any person (substitution for securities etc.)"),
'Options - Free Attaching'!C2932,
IF(
'Options - Free Attaching'!B2932 = "",
#N/A,
'Options - Free Attaching'!B2932)
)</f>
        <v>#N/A</v>
      </c>
      <c r="F2932" t="e">
        <f>IF(
OR('Con. Notes - Conversion'!B2932 = "8. Transferee of restricted securities", 'Con. Notes - Conversion'!B2932 = "9. Any person (substitution for securities etc.)"),
'Con. Notes - Conversion'!C2932,
IF(
'Con. Notes - Conversion'!B2932 = "",
#N/A,
'Con. Notes - Conversion'!B2932)
)</f>
        <v>#N/A</v>
      </c>
      <c r="G2932" t="e">
        <f>IF(
OR('Con. Notes - No Conversion'!B2932 = "8. Transferee of restricted securities", 'Con. Notes - No Conversion'!B2932 = "9. Any person (substitution for securities etc.)"),
'Con. Notes - No Conversion'!C2932,
IF(
'Con. Notes - No Conversion'!B2932 = "",
#N/A,
'Con. Notes - No Conversion'!B2932)
)</f>
        <v>#N/A</v>
      </c>
    </row>
    <row r="2933" spans="1:7" x14ac:dyDescent="0.25">
      <c r="A2933" t="e">
        <f>IF(
OR(Shares!B2933 = "8. Transferee of restricted securities", Shares!B2933 = "9. Any person (substitution for securities etc.)"),
Shares!C2933,
IF(
Shares!B2933 = "",
#N/A,
Shares!B2933)
)</f>
        <v>#N/A</v>
      </c>
      <c r="B2933" t="e">
        <f>IF(
OR('Shares - LTR - Granted'!B2933 = "8. Transferee of restricted securities", 'Shares - LTR - Granted'!B2933 = "9. Any person (substitution for securities etc.)"),
'Shares - LTR - Granted'!C2933,
IF(
'Shares - LTR - Granted'!B2933 = "",
#N/A,
'Shares - LTR - Granted'!B2933)
)</f>
        <v>#N/A</v>
      </c>
      <c r="C2933" t="e">
        <f>IF(
OR('Performance Securities'!B2933 = "8. Transferee of restricted securities", 'Performance Securities'!B2933 = "9. Any person (substitution for securities etc.)"),
'Performance Securities'!C2933,
IF(
'Performance Securities'!B2933 = "",
#N/A,
'Performance Securities'!B2933)
)</f>
        <v>#N/A</v>
      </c>
      <c r="D2933" t="e">
        <f>IF(
OR('Options or Warrants'!B2933 = "8. Transferee of restricted securities", 'Options or Warrants'!B2933 = "9. Any person (substitution for securities etc.)"),
'Options or Warrants'!C2933,
IF(
'Options or Warrants'!B2933 = "",
#N/A,
'Options or Warrants'!B2933)
)</f>
        <v>#N/A</v>
      </c>
      <c r="E2933" t="e">
        <f>IF(
OR('Options - Free Attaching'!B2933 = "8. Transferee of restricted securities", 'Options - Free Attaching'!B2933 = "9. Any person (substitution for securities etc.)"),
'Options - Free Attaching'!C2933,
IF(
'Options - Free Attaching'!B2933 = "",
#N/A,
'Options - Free Attaching'!B2933)
)</f>
        <v>#N/A</v>
      </c>
      <c r="F2933" t="e">
        <f>IF(
OR('Con. Notes - Conversion'!B2933 = "8. Transferee of restricted securities", 'Con. Notes - Conversion'!B2933 = "9. Any person (substitution for securities etc.)"),
'Con. Notes - Conversion'!C2933,
IF(
'Con. Notes - Conversion'!B2933 = "",
#N/A,
'Con. Notes - Conversion'!B2933)
)</f>
        <v>#N/A</v>
      </c>
      <c r="G2933" t="e">
        <f>IF(
OR('Con. Notes - No Conversion'!B2933 = "8. Transferee of restricted securities", 'Con. Notes - No Conversion'!B2933 = "9. Any person (substitution for securities etc.)"),
'Con. Notes - No Conversion'!C2933,
IF(
'Con. Notes - No Conversion'!B2933 = "",
#N/A,
'Con. Notes - No Conversion'!B2933)
)</f>
        <v>#N/A</v>
      </c>
    </row>
    <row r="2934" spans="1:7" x14ac:dyDescent="0.25">
      <c r="A2934" t="e">
        <f>IF(
OR(Shares!B2934 = "8. Transferee of restricted securities", Shares!B2934 = "9. Any person (substitution for securities etc.)"),
Shares!C2934,
IF(
Shares!B2934 = "",
#N/A,
Shares!B2934)
)</f>
        <v>#N/A</v>
      </c>
      <c r="B2934" t="e">
        <f>IF(
OR('Shares - LTR - Granted'!B2934 = "8. Transferee of restricted securities", 'Shares - LTR - Granted'!B2934 = "9. Any person (substitution for securities etc.)"),
'Shares - LTR - Granted'!C2934,
IF(
'Shares - LTR - Granted'!B2934 = "",
#N/A,
'Shares - LTR - Granted'!B2934)
)</f>
        <v>#N/A</v>
      </c>
      <c r="C2934" t="e">
        <f>IF(
OR('Performance Securities'!B2934 = "8. Transferee of restricted securities", 'Performance Securities'!B2934 = "9. Any person (substitution for securities etc.)"),
'Performance Securities'!C2934,
IF(
'Performance Securities'!B2934 = "",
#N/A,
'Performance Securities'!B2934)
)</f>
        <v>#N/A</v>
      </c>
      <c r="D2934" t="e">
        <f>IF(
OR('Options or Warrants'!B2934 = "8. Transferee of restricted securities", 'Options or Warrants'!B2934 = "9. Any person (substitution for securities etc.)"),
'Options or Warrants'!C2934,
IF(
'Options or Warrants'!B2934 = "",
#N/A,
'Options or Warrants'!B2934)
)</f>
        <v>#N/A</v>
      </c>
      <c r="E2934" t="e">
        <f>IF(
OR('Options - Free Attaching'!B2934 = "8. Transferee of restricted securities", 'Options - Free Attaching'!B2934 = "9. Any person (substitution for securities etc.)"),
'Options - Free Attaching'!C2934,
IF(
'Options - Free Attaching'!B2934 = "",
#N/A,
'Options - Free Attaching'!B2934)
)</f>
        <v>#N/A</v>
      </c>
      <c r="F2934" t="e">
        <f>IF(
OR('Con. Notes - Conversion'!B2934 = "8. Transferee of restricted securities", 'Con. Notes - Conversion'!B2934 = "9. Any person (substitution for securities etc.)"),
'Con. Notes - Conversion'!C2934,
IF(
'Con. Notes - Conversion'!B2934 = "",
#N/A,
'Con. Notes - Conversion'!B2934)
)</f>
        <v>#N/A</v>
      </c>
      <c r="G2934" t="e">
        <f>IF(
OR('Con. Notes - No Conversion'!B2934 = "8. Transferee of restricted securities", 'Con. Notes - No Conversion'!B2934 = "9. Any person (substitution for securities etc.)"),
'Con. Notes - No Conversion'!C2934,
IF(
'Con. Notes - No Conversion'!B2934 = "",
#N/A,
'Con. Notes - No Conversion'!B2934)
)</f>
        <v>#N/A</v>
      </c>
    </row>
    <row r="2935" spans="1:7" x14ac:dyDescent="0.25">
      <c r="A2935" t="e">
        <f>IF(
OR(Shares!B2935 = "8. Transferee of restricted securities", Shares!B2935 = "9. Any person (substitution for securities etc.)"),
Shares!C2935,
IF(
Shares!B2935 = "",
#N/A,
Shares!B2935)
)</f>
        <v>#N/A</v>
      </c>
      <c r="B2935" t="e">
        <f>IF(
OR('Shares - LTR - Granted'!B2935 = "8. Transferee of restricted securities", 'Shares - LTR - Granted'!B2935 = "9. Any person (substitution for securities etc.)"),
'Shares - LTR - Granted'!C2935,
IF(
'Shares - LTR - Granted'!B2935 = "",
#N/A,
'Shares - LTR - Granted'!B2935)
)</f>
        <v>#N/A</v>
      </c>
      <c r="C2935" t="e">
        <f>IF(
OR('Performance Securities'!B2935 = "8. Transferee of restricted securities", 'Performance Securities'!B2935 = "9. Any person (substitution for securities etc.)"),
'Performance Securities'!C2935,
IF(
'Performance Securities'!B2935 = "",
#N/A,
'Performance Securities'!B2935)
)</f>
        <v>#N/A</v>
      </c>
      <c r="D2935" t="e">
        <f>IF(
OR('Options or Warrants'!B2935 = "8. Transferee of restricted securities", 'Options or Warrants'!B2935 = "9. Any person (substitution for securities etc.)"),
'Options or Warrants'!C2935,
IF(
'Options or Warrants'!B2935 = "",
#N/A,
'Options or Warrants'!B2935)
)</f>
        <v>#N/A</v>
      </c>
      <c r="E2935" t="e">
        <f>IF(
OR('Options - Free Attaching'!B2935 = "8. Transferee of restricted securities", 'Options - Free Attaching'!B2935 = "9. Any person (substitution for securities etc.)"),
'Options - Free Attaching'!C2935,
IF(
'Options - Free Attaching'!B2935 = "",
#N/A,
'Options - Free Attaching'!B2935)
)</f>
        <v>#N/A</v>
      </c>
      <c r="F2935" t="e">
        <f>IF(
OR('Con. Notes - Conversion'!B2935 = "8. Transferee of restricted securities", 'Con. Notes - Conversion'!B2935 = "9. Any person (substitution for securities etc.)"),
'Con. Notes - Conversion'!C2935,
IF(
'Con. Notes - Conversion'!B2935 = "",
#N/A,
'Con. Notes - Conversion'!B2935)
)</f>
        <v>#N/A</v>
      </c>
      <c r="G2935" t="e">
        <f>IF(
OR('Con. Notes - No Conversion'!B2935 = "8. Transferee of restricted securities", 'Con. Notes - No Conversion'!B2935 = "9. Any person (substitution for securities etc.)"),
'Con. Notes - No Conversion'!C2935,
IF(
'Con. Notes - No Conversion'!B2935 = "",
#N/A,
'Con. Notes - No Conversion'!B2935)
)</f>
        <v>#N/A</v>
      </c>
    </row>
    <row r="2936" spans="1:7" x14ac:dyDescent="0.25">
      <c r="A2936" t="e">
        <f>IF(
OR(Shares!B2936 = "8. Transferee of restricted securities", Shares!B2936 = "9. Any person (substitution for securities etc.)"),
Shares!C2936,
IF(
Shares!B2936 = "",
#N/A,
Shares!B2936)
)</f>
        <v>#N/A</v>
      </c>
      <c r="B2936" t="e">
        <f>IF(
OR('Shares - LTR - Granted'!B2936 = "8. Transferee of restricted securities", 'Shares - LTR - Granted'!B2936 = "9. Any person (substitution for securities etc.)"),
'Shares - LTR - Granted'!C2936,
IF(
'Shares - LTR - Granted'!B2936 = "",
#N/A,
'Shares - LTR - Granted'!B2936)
)</f>
        <v>#N/A</v>
      </c>
      <c r="C2936" t="e">
        <f>IF(
OR('Performance Securities'!B2936 = "8. Transferee of restricted securities", 'Performance Securities'!B2936 = "9. Any person (substitution for securities etc.)"),
'Performance Securities'!C2936,
IF(
'Performance Securities'!B2936 = "",
#N/A,
'Performance Securities'!B2936)
)</f>
        <v>#N/A</v>
      </c>
      <c r="D2936" t="e">
        <f>IF(
OR('Options or Warrants'!B2936 = "8. Transferee of restricted securities", 'Options or Warrants'!B2936 = "9. Any person (substitution for securities etc.)"),
'Options or Warrants'!C2936,
IF(
'Options or Warrants'!B2936 = "",
#N/A,
'Options or Warrants'!B2936)
)</f>
        <v>#N/A</v>
      </c>
      <c r="E2936" t="e">
        <f>IF(
OR('Options - Free Attaching'!B2936 = "8. Transferee of restricted securities", 'Options - Free Attaching'!B2936 = "9. Any person (substitution for securities etc.)"),
'Options - Free Attaching'!C2936,
IF(
'Options - Free Attaching'!B2936 = "",
#N/A,
'Options - Free Attaching'!B2936)
)</f>
        <v>#N/A</v>
      </c>
      <c r="F2936" t="e">
        <f>IF(
OR('Con. Notes - Conversion'!B2936 = "8. Transferee of restricted securities", 'Con. Notes - Conversion'!B2936 = "9. Any person (substitution for securities etc.)"),
'Con. Notes - Conversion'!C2936,
IF(
'Con. Notes - Conversion'!B2936 = "",
#N/A,
'Con. Notes - Conversion'!B2936)
)</f>
        <v>#N/A</v>
      </c>
      <c r="G2936" t="e">
        <f>IF(
OR('Con. Notes - No Conversion'!B2936 = "8. Transferee of restricted securities", 'Con. Notes - No Conversion'!B2936 = "9. Any person (substitution for securities etc.)"),
'Con. Notes - No Conversion'!C2936,
IF(
'Con. Notes - No Conversion'!B2936 = "",
#N/A,
'Con. Notes - No Conversion'!B2936)
)</f>
        <v>#N/A</v>
      </c>
    </row>
    <row r="2937" spans="1:7" x14ac:dyDescent="0.25">
      <c r="A2937" t="e">
        <f>IF(
OR(Shares!B2937 = "8. Transferee of restricted securities", Shares!B2937 = "9. Any person (substitution for securities etc.)"),
Shares!C2937,
IF(
Shares!B2937 = "",
#N/A,
Shares!B2937)
)</f>
        <v>#N/A</v>
      </c>
      <c r="B2937" t="e">
        <f>IF(
OR('Shares - LTR - Granted'!B2937 = "8. Transferee of restricted securities", 'Shares - LTR - Granted'!B2937 = "9. Any person (substitution for securities etc.)"),
'Shares - LTR - Granted'!C2937,
IF(
'Shares - LTR - Granted'!B2937 = "",
#N/A,
'Shares - LTR - Granted'!B2937)
)</f>
        <v>#N/A</v>
      </c>
      <c r="C2937" t="e">
        <f>IF(
OR('Performance Securities'!B2937 = "8. Transferee of restricted securities", 'Performance Securities'!B2937 = "9. Any person (substitution for securities etc.)"),
'Performance Securities'!C2937,
IF(
'Performance Securities'!B2937 = "",
#N/A,
'Performance Securities'!B2937)
)</f>
        <v>#N/A</v>
      </c>
      <c r="D2937" t="e">
        <f>IF(
OR('Options or Warrants'!B2937 = "8. Transferee of restricted securities", 'Options or Warrants'!B2937 = "9. Any person (substitution for securities etc.)"),
'Options or Warrants'!C2937,
IF(
'Options or Warrants'!B2937 = "",
#N/A,
'Options or Warrants'!B2937)
)</f>
        <v>#N/A</v>
      </c>
      <c r="E2937" t="e">
        <f>IF(
OR('Options - Free Attaching'!B2937 = "8. Transferee of restricted securities", 'Options - Free Attaching'!B2937 = "9. Any person (substitution for securities etc.)"),
'Options - Free Attaching'!C2937,
IF(
'Options - Free Attaching'!B2937 = "",
#N/A,
'Options - Free Attaching'!B2937)
)</f>
        <v>#N/A</v>
      </c>
      <c r="F2937" t="e">
        <f>IF(
OR('Con. Notes - Conversion'!B2937 = "8. Transferee of restricted securities", 'Con. Notes - Conversion'!B2937 = "9. Any person (substitution for securities etc.)"),
'Con. Notes - Conversion'!C2937,
IF(
'Con. Notes - Conversion'!B2937 = "",
#N/A,
'Con. Notes - Conversion'!B2937)
)</f>
        <v>#N/A</v>
      </c>
      <c r="G2937" t="e">
        <f>IF(
OR('Con. Notes - No Conversion'!B2937 = "8. Transferee of restricted securities", 'Con. Notes - No Conversion'!B2937 = "9. Any person (substitution for securities etc.)"),
'Con. Notes - No Conversion'!C2937,
IF(
'Con. Notes - No Conversion'!B2937 = "",
#N/A,
'Con. Notes - No Conversion'!B2937)
)</f>
        <v>#N/A</v>
      </c>
    </row>
    <row r="2938" spans="1:7" x14ac:dyDescent="0.25">
      <c r="A2938" t="e">
        <f>IF(
OR(Shares!B2938 = "8. Transferee of restricted securities", Shares!B2938 = "9. Any person (substitution for securities etc.)"),
Shares!C2938,
IF(
Shares!B2938 = "",
#N/A,
Shares!B2938)
)</f>
        <v>#N/A</v>
      </c>
      <c r="B2938" t="e">
        <f>IF(
OR('Shares - LTR - Granted'!B2938 = "8. Transferee of restricted securities", 'Shares - LTR - Granted'!B2938 = "9. Any person (substitution for securities etc.)"),
'Shares - LTR - Granted'!C2938,
IF(
'Shares - LTR - Granted'!B2938 = "",
#N/A,
'Shares - LTR - Granted'!B2938)
)</f>
        <v>#N/A</v>
      </c>
      <c r="C2938" t="e">
        <f>IF(
OR('Performance Securities'!B2938 = "8. Transferee of restricted securities", 'Performance Securities'!B2938 = "9. Any person (substitution for securities etc.)"),
'Performance Securities'!C2938,
IF(
'Performance Securities'!B2938 = "",
#N/A,
'Performance Securities'!B2938)
)</f>
        <v>#N/A</v>
      </c>
      <c r="D2938" t="e">
        <f>IF(
OR('Options or Warrants'!B2938 = "8. Transferee of restricted securities", 'Options or Warrants'!B2938 = "9. Any person (substitution for securities etc.)"),
'Options or Warrants'!C2938,
IF(
'Options or Warrants'!B2938 = "",
#N/A,
'Options or Warrants'!B2938)
)</f>
        <v>#N/A</v>
      </c>
      <c r="E2938" t="e">
        <f>IF(
OR('Options - Free Attaching'!B2938 = "8. Transferee of restricted securities", 'Options - Free Attaching'!B2938 = "9. Any person (substitution for securities etc.)"),
'Options - Free Attaching'!C2938,
IF(
'Options - Free Attaching'!B2938 = "",
#N/A,
'Options - Free Attaching'!B2938)
)</f>
        <v>#N/A</v>
      </c>
      <c r="F2938" t="e">
        <f>IF(
OR('Con. Notes - Conversion'!B2938 = "8. Transferee of restricted securities", 'Con. Notes - Conversion'!B2938 = "9. Any person (substitution for securities etc.)"),
'Con. Notes - Conversion'!C2938,
IF(
'Con. Notes - Conversion'!B2938 = "",
#N/A,
'Con. Notes - Conversion'!B2938)
)</f>
        <v>#N/A</v>
      </c>
      <c r="G2938" t="e">
        <f>IF(
OR('Con. Notes - No Conversion'!B2938 = "8. Transferee of restricted securities", 'Con. Notes - No Conversion'!B2938 = "9. Any person (substitution for securities etc.)"),
'Con. Notes - No Conversion'!C2938,
IF(
'Con. Notes - No Conversion'!B2938 = "",
#N/A,
'Con. Notes - No Conversion'!B2938)
)</f>
        <v>#N/A</v>
      </c>
    </row>
    <row r="2939" spans="1:7" x14ac:dyDescent="0.25">
      <c r="A2939" t="e">
        <f>IF(
OR(Shares!B2939 = "8. Transferee of restricted securities", Shares!B2939 = "9. Any person (substitution for securities etc.)"),
Shares!C2939,
IF(
Shares!B2939 = "",
#N/A,
Shares!B2939)
)</f>
        <v>#N/A</v>
      </c>
      <c r="B2939" t="e">
        <f>IF(
OR('Shares - LTR - Granted'!B2939 = "8. Transferee of restricted securities", 'Shares - LTR - Granted'!B2939 = "9. Any person (substitution for securities etc.)"),
'Shares - LTR - Granted'!C2939,
IF(
'Shares - LTR - Granted'!B2939 = "",
#N/A,
'Shares - LTR - Granted'!B2939)
)</f>
        <v>#N/A</v>
      </c>
      <c r="C2939" t="e">
        <f>IF(
OR('Performance Securities'!B2939 = "8. Transferee of restricted securities", 'Performance Securities'!B2939 = "9. Any person (substitution for securities etc.)"),
'Performance Securities'!C2939,
IF(
'Performance Securities'!B2939 = "",
#N/A,
'Performance Securities'!B2939)
)</f>
        <v>#N/A</v>
      </c>
      <c r="D2939" t="e">
        <f>IF(
OR('Options or Warrants'!B2939 = "8. Transferee of restricted securities", 'Options or Warrants'!B2939 = "9. Any person (substitution for securities etc.)"),
'Options or Warrants'!C2939,
IF(
'Options or Warrants'!B2939 = "",
#N/A,
'Options or Warrants'!B2939)
)</f>
        <v>#N/A</v>
      </c>
      <c r="E2939" t="e">
        <f>IF(
OR('Options - Free Attaching'!B2939 = "8. Transferee of restricted securities", 'Options - Free Attaching'!B2939 = "9. Any person (substitution for securities etc.)"),
'Options - Free Attaching'!C2939,
IF(
'Options - Free Attaching'!B2939 = "",
#N/A,
'Options - Free Attaching'!B2939)
)</f>
        <v>#N/A</v>
      </c>
      <c r="F2939" t="e">
        <f>IF(
OR('Con. Notes - Conversion'!B2939 = "8. Transferee of restricted securities", 'Con. Notes - Conversion'!B2939 = "9. Any person (substitution for securities etc.)"),
'Con. Notes - Conversion'!C2939,
IF(
'Con. Notes - Conversion'!B2939 = "",
#N/A,
'Con. Notes - Conversion'!B2939)
)</f>
        <v>#N/A</v>
      </c>
      <c r="G2939" t="e">
        <f>IF(
OR('Con. Notes - No Conversion'!B2939 = "8. Transferee of restricted securities", 'Con. Notes - No Conversion'!B2939 = "9. Any person (substitution for securities etc.)"),
'Con. Notes - No Conversion'!C2939,
IF(
'Con. Notes - No Conversion'!B2939 = "",
#N/A,
'Con. Notes - No Conversion'!B2939)
)</f>
        <v>#N/A</v>
      </c>
    </row>
    <row r="2940" spans="1:7" x14ac:dyDescent="0.25">
      <c r="A2940" t="e">
        <f>IF(
OR(Shares!B2940 = "8. Transferee of restricted securities", Shares!B2940 = "9. Any person (substitution for securities etc.)"),
Shares!C2940,
IF(
Shares!B2940 = "",
#N/A,
Shares!B2940)
)</f>
        <v>#N/A</v>
      </c>
      <c r="B2940" t="e">
        <f>IF(
OR('Shares - LTR - Granted'!B2940 = "8. Transferee of restricted securities", 'Shares - LTR - Granted'!B2940 = "9. Any person (substitution for securities etc.)"),
'Shares - LTR - Granted'!C2940,
IF(
'Shares - LTR - Granted'!B2940 = "",
#N/A,
'Shares - LTR - Granted'!B2940)
)</f>
        <v>#N/A</v>
      </c>
      <c r="C2940" t="e">
        <f>IF(
OR('Performance Securities'!B2940 = "8. Transferee of restricted securities", 'Performance Securities'!B2940 = "9. Any person (substitution for securities etc.)"),
'Performance Securities'!C2940,
IF(
'Performance Securities'!B2940 = "",
#N/A,
'Performance Securities'!B2940)
)</f>
        <v>#N/A</v>
      </c>
      <c r="D2940" t="e">
        <f>IF(
OR('Options or Warrants'!B2940 = "8. Transferee of restricted securities", 'Options or Warrants'!B2940 = "9. Any person (substitution for securities etc.)"),
'Options or Warrants'!C2940,
IF(
'Options or Warrants'!B2940 = "",
#N/A,
'Options or Warrants'!B2940)
)</f>
        <v>#N/A</v>
      </c>
      <c r="E2940" t="e">
        <f>IF(
OR('Options - Free Attaching'!B2940 = "8. Transferee of restricted securities", 'Options - Free Attaching'!B2940 = "9. Any person (substitution for securities etc.)"),
'Options - Free Attaching'!C2940,
IF(
'Options - Free Attaching'!B2940 = "",
#N/A,
'Options - Free Attaching'!B2940)
)</f>
        <v>#N/A</v>
      </c>
      <c r="F2940" t="e">
        <f>IF(
OR('Con. Notes - Conversion'!B2940 = "8. Transferee of restricted securities", 'Con. Notes - Conversion'!B2940 = "9. Any person (substitution for securities etc.)"),
'Con. Notes - Conversion'!C2940,
IF(
'Con. Notes - Conversion'!B2940 = "",
#N/A,
'Con. Notes - Conversion'!B2940)
)</f>
        <v>#N/A</v>
      </c>
      <c r="G2940" t="e">
        <f>IF(
OR('Con. Notes - No Conversion'!B2940 = "8. Transferee of restricted securities", 'Con. Notes - No Conversion'!B2940 = "9. Any person (substitution for securities etc.)"),
'Con. Notes - No Conversion'!C2940,
IF(
'Con. Notes - No Conversion'!B2940 = "",
#N/A,
'Con. Notes - No Conversion'!B2940)
)</f>
        <v>#N/A</v>
      </c>
    </row>
    <row r="2941" spans="1:7" x14ac:dyDescent="0.25">
      <c r="A2941" t="e">
        <f>IF(
OR(Shares!B2941 = "8. Transferee of restricted securities", Shares!B2941 = "9. Any person (substitution for securities etc.)"),
Shares!C2941,
IF(
Shares!B2941 = "",
#N/A,
Shares!B2941)
)</f>
        <v>#N/A</v>
      </c>
      <c r="B2941" t="e">
        <f>IF(
OR('Shares - LTR - Granted'!B2941 = "8. Transferee of restricted securities", 'Shares - LTR - Granted'!B2941 = "9. Any person (substitution for securities etc.)"),
'Shares - LTR - Granted'!C2941,
IF(
'Shares - LTR - Granted'!B2941 = "",
#N/A,
'Shares - LTR - Granted'!B2941)
)</f>
        <v>#N/A</v>
      </c>
      <c r="C2941" t="e">
        <f>IF(
OR('Performance Securities'!B2941 = "8. Transferee of restricted securities", 'Performance Securities'!B2941 = "9. Any person (substitution for securities etc.)"),
'Performance Securities'!C2941,
IF(
'Performance Securities'!B2941 = "",
#N/A,
'Performance Securities'!B2941)
)</f>
        <v>#N/A</v>
      </c>
      <c r="D2941" t="e">
        <f>IF(
OR('Options or Warrants'!B2941 = "8. Transferee of restricted securities", 'Options or Warrants'!B2941 = "9. Any person (substitution for securities etc.)"),
'Options or Warrants'!C2941,
IF(
'Options or Warrants'!B2941 = "",
#N/A,
'Options or Warrants'!B2941)
)</f>
        <v>#N/A</v>
      </c>
      <c r="E2941" t="e">
        <f>IF(
OR('Options - Free Attaching'!B2941 = "8. Transferee of restricted securities", 'Options - Free Attaching'!B2941 = "9. Any person (substitution for securities etc.)"),
'Options - Free Attaching'!C2941,
IF(
'Options - Free Attaching'!B2941 = "",
#N/A,
'Options - Free Attaching'!B2941)
)</f>
        <v>#N/A</v>
      </c>
      <c r="F2941" t="e">
        <f>IF(
OR('Con. Notes - Conversion'!B2941 = "8. Transferee of restricted securities", 'Con. Notes - Conversion'!B2941 = "9. Any person (substitution for securities etc.)"),
'Con. Notes - Conversion'!C2941,
IF(
'Con. Notes - Conversion'!B2941 = "",
#N/A,
'Con. Notes - Conversion'!B2941)
)</f>
        <v>#N/A</v>
      </c>
      <c r="G2941" t="e">
        <f>IF(
OR('Con. Notes - No Conversion'!B2941 = "8. Transferee of restricted securities", 'Con. Notes - No Conversion'!B2941 = "9. Any person (substitution for securities etc.)"),
'Con. Notes - No Conversion'!C2941,
IF(
'Con. Notes - No Conversion'!B2941 = "",
#N/A,
'Con. Notes - No Conversion'!B2941)
)</f>
        <v>#N/A</v>
      </c>
    </row>
    <row r="2942" spans="1:7" x14ac:dyDescent="0.25">
      <c r="A2942" t="e">
        <f>IF(
OR(Shares!B2942 = "8. Transferee of restricted securities", Shares!B2942 = "9. Any person (substitution for securities etc.)"),
Shares!C2942,
IF(
Shares!B2942 = "",
#N/A,
Shares!B2942)
)</f>
        <v>#N/A</v>
      </c>
      <c r="B2942" t="e">
        <f>IF(
OR('Shares - LTR - Granted'!B2942 = "8. Transferee of restricted securities", 'Shares - LTR - Granted'!B2942 = "9. Any person (substitution for securities etc.)"),
'Shares - LTR - Granted'!C2942,
IF(
'Shares - LTR - Granted'!B2942 = "",
#N/A,
'Shares - LTR - Granted'!B2942)
)</f>
        <v>#N/A</v>
      </c>
      <c r="C2942" t="e">
        <f>IF(
OR('Performance Securities'!B2942 = "8. Transferee of restricted securities", 'Performance Securities'!B2942 = "9. Any person (substitution for securities etc.)"),
'Performance Securities'!C2942,
IF(
'Performance Securities'!B2942 = "",
#N/A,
'Performance Securities'!B2942)
)</f>
        <v>#N/A</v>
      </c>
      <c r="D2942" t="e">
        <f>IF(
OR('Options or Warrants'!B2942 = "8. Transferee of restricted securities", 'Options or Warrants'!B2942 = "9. Any person (substitution for securities etc.)"),
'Options or Warrants'!C2942,
IF(
'Options or Warrants'!B2942 = "",
#N/A,
'Options or Warrants'!B2942)
)</f>
        <v>#N/A</v>
      </c>
      <c r="E2942" t="e">
        <f>IF(
OR('Options - Free Attaching'!B2942 = "8. Transferee of restricted securities", 'Options - Free Attaching'!B2942 = "9. Any person (substitution for securities etc.)"),
'Options - Free Attaching'!C2942,
IF(
'Options - Free Attaching'!B2942 = "",
#N/A,
'Options - Free Attaching'!B2942)
)</f>
        <v>#N/A</v>
      </c>
      <c r="F2942" t="e">
        <f>IF(
OR('Con. Notes - Conversion'!B2942 = "8. Transferee of restricted securities", 'Con. Notes - Conversion'!B2942 = "9. Any person (substitution for securities etc.)"),
'Con. Notes - Conversion'!C2942,
IF(
'Con. Notes - Conversion'!B2942 = "",
#N/A,
'Con. Notes - Conversion'!B2942)
)</f>
        <v>#N/A</v>
      </c>
      <c r="G2942" t="e">
        <f>IF(
OR('Con. Notes - No Conversion'!B2942 = "8. Transferee of restricted securities", 'Con. Notes - No Conversion'!B2942 = "9. Any person (substitution for securities etc.)"),
'Con. Notes - No Conversion'!C2942,
IF(
'Con. Notes - No Conversion'!B2942 = "",
#N/A,
'Con. Notes - No Conversion'!B2942)
)</f>
        <v>#N/A</v>
      </c>
    </row>
    <row r="2943" spans="1:7" x14ac:dyDescent="0.25">
      <c r="A2943" t="e">
        <f>IF(
OR(Shares!B2943 = "8. Transferee of restricted securities", Shares!B2943 = "9. Any person (substitution for securities etc.)"),
Shares!C2943,
IF(
Shares!B2943 = "",
#N/A,
Shares!B2943)
)</f>
        <v>#N/A</v>
      </c>
      <c r="B2943" t="e">
        <f>IF(
OR('Shares - LTR - Granted'!B2943 = "8. Transferee of restricted securities", 'Shares - LTR - Granted'!B2943 = "9. Any person (substitution for securities etc.)"),
'Shares - LTR - Granted'!C2943,
IF(
'Shares - LTR - Granted'!B2943 = "",
#N/A,
'Shares - LTR - Granted'!B2943)
)</f>
        <v>#N/A</v>
      </c>
      <c r="C2943" t="e">
        <f>IF(
OR('Performance Securities'!B2943 = "8. Transferee of restricted securities", 'Performance Securities'!B2943 = "9. Any person (substitution for securities etc.)"),
'Performance Securities'!C2943,
IF(
'Performance Securities'!B2943 = "",
#N/A,
'Performance Securities'!B2943)
)</f>
        <v>#N/A</v>
      </c>
      <c r="D2943" t="e">
        <f>IF(
OR('Options or Warrants'!B2943 = "8. Transferee of restricted securities", 'Options or Warrants'!B2943 = "9. Any person (substitution for securities etc.)"),
'Options or Warrants'!C2943,
IF(
'Options or Warrants'!B2943 = "",
#N/A,
'Options or Warrants'!B2943)
)</f>
        <v>#N/A</v>
      </c>
      <c r="E2943" t="e">
        <f>IF(
OR('Options - Free Attaching'!B2943 = "8. Transferee of restricted securities", 'Options - Free Attaching'!B2943 = "9. Any person (substitution for securities etc.)"),
'Options - Free Attaching'!C2943,
IF(
'Options - Free Attaching'!B2943 = "",
#N/A,
'Options - Free Attaching'!B2943)
)</f>
        <v>#N/A</v>
      </c>
      <c r="F2943" t="e">
        <f>IF(
OR('Con. Notes - Conversion'!B2943 = "8. Transferee of restricted securities", 'Con. Notes - Conversion'!B2943 = "9. Any person (substitution for securities etc.)"),
'Con. Notes - Conversion'!C2943,
IF(
'Con. Notes - Conversion'!B2943 = "",
#N/A,
'Con. Notes - Conversion'!B2943)
)</f>
        <v>#N/A</v>
      </c>
      <c r="G2943" t="e">
        <f>IF(
OR('Con. Notes - No Conversion'!B2943 = "8. Transferee of restricted securities", 'Con. Notes - No Conversion'!B2943 = "9. Any person (substitution for securities etc.)"),
'Con. Notes - No Conversion'!C2943,
IF(
'Con. Notes - No Conversion'!B2943 = "",
#N/A,
'Con. Notes - No Conversion'!B2943)
)</f>
        <v>#N/A</v>
      </c>
    </row>
    <row r="2944" spans="1:7" x14ac:dyDescent="0.25">
      <c r="A2944" t="e">
        <f>IF(
OR(Shares!B2944 = "8. Transferee of restricted securities", Shares!B2944 = "9. Any person (substitution for securities etc.)"),
Shares!C2944,
IF(
Shares!B2944 = "",
#N/A,
Shares!B2944)
)</f>
        <v>#N/A</v>
      </c>
      <c r="B2944" t="e">
        <f>IF(
OR('Shares - LTR - Granted'!B2944 = "8. Transferee of restricted securities", 'Shares - LTR - Granted'!B2944 = "9. Any person (substitution for securities etc.)"),
'Shares - LTR - Granted'!C2944,
IF(
'Shares - LTR - Granted'!B2944 = "",
#N/A,
'Shares - LTR - Granted'!B2944)
)</f>
        <v>#N/A</v>
      </c>
      <c r="C2944" t="e">
        <f>IF(
OR('Performance Securities'!B2944 = "8. Transferee of restricted securities", 'Performance Securities'!B2944 = "9. Any person (substitution for securities etc.)"),
'Performance Securities'!C2944,
IF(
'Performance Securities'!B2944 = "",
#N/A,
'Performance Securities'!B2944)
)</f>
        <v>#N/A</v>
      </c>
      <c r="D2944" t="e">
        <f>IF(
OR('Options or Warrants'!B2944 = "8. Transferee of restricted securities", 'Options or Warrants'!B2944 = "9. Any person (substitution for securities etc.)"),
'Options or Warrants'!C2944,
IF(
'Options or Warrants'!B2944 = "",
#N/A,
'Options or Warrants'!B2944)
)</f>
        <v>#N/A</v>
      </c>
      <c r="E2944" t="e">
        <f>IF(
OR('Options - Free Attaching'!B2944 = "8. Transferee of restricted securities", 'Options - Free Attaching'!B2944 = "9. Any person (substitution for securities etc.)"),
'Options - Free Attaching'!C2944,
IF(
'Options - Free Attaching'!B2944 = "",
#N/A,
'Options - Free Attaching'!B2944)
)</f>
        <v>#N/A</v>
      </c>
      <c r="F2944" t="e">
        <f>IF(
OR('Con. Notes - Conversion'!B2944 = "8. Transferee of restricted securities", 'Con. Notes - Conversion'!B2944 = "9. Any person (substitution for securities etc.)"),
'Con. Notes - Conversion'!C2944,
IF(
'Con. Notes - Conversion'!B2944 = "",
#N/A,
'Con. Notes - Conversion'!B2944)
)</f>
        <v>#N/A</v>
      </c>
      <c r="G2944" t="e">
        <f>IF(
OR('Con. Notes - No Conversion'!B2944 = "8. Transferee of restricted securities", 'Con. Notes - No Conversion'!B2944 = "9. Any person (substitution for securities etc.)"),
'Con. Notes - No Conversion'!C2944,
IF(
'Con. Notes - No Conversion'!B2944 = "",
#N/A,
'Con. Notes - No Conversion'!B2944)
)</f>
        <v>#N/A</v>
      </c>
    </row>
    <row r="2945" spans="1:7" x14ac:dyDescent="0.25">
      <c r="A2945" t="e">
        <f>IF(
OR(Shares!B2945 = "8. Transferee of restricted securities", Shares!B2945 = "9. Any person (substitution for securities etc.)"),
Shares!C2945,
IF(
Shares!B2945 = "",
#N/A,
Shares!B2945)
)</f>
        <v>#N/A</v>
      </c>
      <c r="B2945" t="e">
        <f>IF(
OR('Shares - LTR - Granted'!B2945 = "8. Transferee of restricted securities", 'Shares - LTR - Granted'!B2945 = "9. Any person (substitution for securities etc.)"),
'Shares - LTR - Granted'!C2945,
IF(
'Shares - LTR - Granted'!B2945 = "",
#N/A,
'Shares - LTR - Granted'!B2945)
)</f>
        <v>#N/A</v>
      </c>
      <c r="C2945" t="e">
        <f>IF(
OR('Performance Securities'!B2945 = "8. Transferee of restricted securities", 'Performance Securities'!B2945 = "9. Any person (substitution for securities etc.)"),
'Performance Securities'!C2945,
IF(
'Performance Securities'!B2945 = "",
#N/A,
'Performance Securities'!B2945)
)</f>
        <v>#N/A</v>
      </c>
      <c r="D2945" t="e">
        <f>IF(
OR('Options or Warrants'!B2945 = "8. Transferee of restricted securities", 'Options or Warrants'!B2945 = "9. Any person (substitution for securities etc.)"),
'Options or Warrants'!C2945,
IF(
'Options or Warrants'!B2945 = "",
#N/A,
'Options or Warrants'!B2945)
)</f>
        <v>#N/A</v>
      </c>
      <c r="E2945" t="e">
        <f>IF(
OR('Options - Free Attaching'!B2945 = "8. Transferee of restricted securities", 'Options - Free Attaching'!B2945 = "9. Any person (substitution for securities etc.)"),
'Options - Free Attaching'!C2945,
IF(
'Options - Free Attaching'!B2945 = "",
#N/A,
'Options - Free Attaching'!B2945)
)</f>
        <v>#N/A</v>
      </c>
      <c r="F2945" t="e">
        <f>IF(
OR('Con. Notes - Conversion'!B2945 = "8. Transferee of restricted securities", 'Con. Notes - Conversion'!B2945 = "9. Any person (substitution for securities etc.)"),
'Con. Notes - Conversion'!C2945,
IF(
'Con. Notes - Conversion'!B2945 = "",
#N/A,
'Con. Notes - Conversion'!B2945)
)</f>
        <v>#N/A</v>
      </c>
      <c r="G2945" t="e">
        <f>IF(
OR('Con. Notes - No Conversion'!B2945 = "8. Transferee of restricted securities", 'Con. Notes - No Conversion'!B2945 = "9. Any person (substitution for securities etc.)"),
'Con. Notes - No Conversion'!C2945,
IF(
'Con. Notes - No Conversion'!B2945 = "",
#N/A,
'Con. Notes - No Conversion'!B2945)
)</f>
        <v>#N/A</v>
      </c>
    </row>
    <row r="2946" spans="1:7" x14ac:dyDescent="0.25">
      <c r="A2946" t="e">
        <f>IF(
OR(Shares!B2946 = "8. Transferee of restricted securities", Shares!B2946 = "9. Any person (substitution for securities etc.)"),
Shares!C2946,
IF(
Shares!B2946 = "",
#N/A,
Shares!B2946)
)</f>
        <v>#N/A</v>
      </c>
      <c r="B2946" t="e">
        <f>IF(
OR('Shares - LTR - Granted'!B2946 = "8. Transferee of restricted securities", 'Shares - LTR - Granted'!B2946 = "9. Any person (substitution for securities etc.)"),
'Shares - LTR - Granted'!C2946,
IF(
'Shares - LTR - Granted'!B2946 = "",
#N/A,
'Shares - LTR - Granted'!B2946)
)</f>
        <v>#N/A</v>
      </c>
      <c r="C2946" t="e">
        <f>IF(
OR('Performance Securities'!B2946 = "8. Transferee of restricted securities", 'Performance Securities'!B2946 = "9. Any person (substitution for securities etc.)"),
'Performance Securities'!C2946,
IF(
'Performance Securities'!B2946 = "",
#N/A,
'Performance Securities'!B2946)
)</f>
        <v>#N/A</v>
      </c>
      <c r="D2946" t="e">
        <f>IF(
OR('Options or Warrants'!B2946 = "8. Transferee of restricted securities", 'Options or Warrants'!B2946 = "9. Any person (substitution for securities etc.)"),
'Options or Warrants'!C2946,
IF(
'Options or Warrants'!B2946 = "",
#N/A,
'Options or Warrants'!B2946)
)</f>
        <v>#N/A</v>
      </c>
      <c r="E2946" t="e">
        <f>IF(
OR('Options - Free Attaching'!B2946 = "8. Transferee of restricted securities", 'Options - Free Attaching'!B2946 = "9. Any person (substitution for securities etc.)"),
'Options - Free Attaching'!C2946,
IF(
'Options - Free Attaching'!B2946 = "",
#N/A,
'Options - Free Attaching'!B2946)
)</f>
        <v>#N/A</v>
      </c>
      <c r="F2946" t="e">
        <f>IF(
OR('Con. Notes - Conversion'!B2946 = "8. Transferee of restricted securities", 'Con. Notes - Conversion'!B2946 = "9. Any person (substitution for securities etc.)"),
'Con. Notes - Conversion'!C2946,
IF(
'Con. Notes - Conversion'!B2946 = "",
#N/A,
'Con. Notes - Conversion'!B2946)
)</f>
        <v>#N/A</v>
      </c>
      <c r="G2946" t="e">
        <f>IF(
OR('Con. Notes - No Conversion'!B2946 = "8. Transferee of restricted securities", 'Con. Notes - No Conversion'!B2946 = "9. Any person (substitution for securities etc.)"),
'Con. Notes - No Conversion'!C2946,
IF(
'Con. Notes - No Conversion'!B2946 = "",
#N/A,
'Con. Notes - No Conversion'!B2946)
)</f>
        <v>#N/A</v>
      </c>
    </row>
    <row r="2947" spans="1:7" x14ac:dyDescent="0.25">
      <c r="A2947" t="e">
        <f>IF(
OR(Shares!B2947 = "8. Transferee of restricted securities", Shares!B2947 = "9. Any person (substitution for securities etc.)"),
Shares!C2947,
IF(
Shares!B2947 = "",
#N/A,
Shares!B2947)
)</f>
        <v>#N/A</v>
      </c>
      <c r="B2947" t="e">
        <f>IF(
OR('Shares - LTR - Granted'!B2947 = "8. Transferee of restricted securities", 'Shares - LTR - Granted'!B2947 = "9. Any person (substitution for securities etc.)"),
'Shares - LTR - Granted'!C2947,
IF(
'Shares - LTR - Granted'!B2947 = "",
#N/A,
'Shares - LTR - Granted'!B2947)
)</f>
        <v>#N/A</v>
      </c>
      <c r="C2947" t="e">
        <f>IF(
OR('Performance Securities'!B2947 = "8. Transferee of restricted securities", 'Performance Securities'!B2947 = "9. Any person (substitution for securities etc.)"),
'Performance Securities'!C2947,
IF(
'Performance Securities'!B2947 = "",
#N/A,
'Performance Securities'!B2947)
)</f>
        <v>#N/A</v>
      </c>
      <c r="D2947" t="e">
        <f>IF(
OR('Options or Warrants'!B2947 = "8. Transferee of restricted securities", 'Options or Warrants'!B2947 = "9. Any person (substitution for securities etc.)"),
'Options or Warrants'!C2947,
IF(
'Options or Warrants'!B2947 = "",
#N/A,
'Options or Warrants'!B2947)
)</f>
        <v>#N/A</v>
      </c>
      <c r="E2947" t="e">
        <f>IF(
OR('Options - Free Attaching'!B2947 = "8. Transferee of restricted securities", 'Options - Free Attaching'!B2947 = "9. Any person (substitution for securities etc.)"),
'Options - Free Attaching'!C2947,
IF(
'Options - Free Attaching'!B2947 = "",
#N/A,
'Options - Free Attaching'!B2947)
)</f>
        <v>#N/A</v>
      </c>
      <c r="F2947" t="e">
        <f>IF(
OR('Con. Notes - Conversion'!B2947 = "8. Transferee of restricted securities", 'Con. Notes - Conversion'!B2947 = "9. Any person (substitution for securities etc.)"),
'Con. Notes - Conversion'!C2947,
IF(
'Con. Notes - Conversion'!B2947 = "",
#N/A,
'Con. Notes - Conversion'!B2947)
)</f>
        <v>#N/A</v>
      </c>
      <c r="G2947" t="e">
        <f>IF(
OR('Con. Notes - No Conversion'!B2947 = "8. Transferee of restricted securities", 'Con. Notes - No Conversion'!B2947 = "9. Any person (substitution for securities etc.)"),
'Con. Notes - No Conversion'!C2947,
IF(
'Con. Notes - No Conversion'!B2947 = "",
#N/A,
'Con. Notes - No Conversion'!B2947)
)</f>
        <v>#N/A</v>
      </c>
    </row>
    <row r="2948" spans="1:7" x14ac:dyDescent="0.25">
      <c r="A2948" t="e">
        <f>IF(
OR(Shares!B2948 = "8. Transferee of restricted securities", Shares!B2948 = "9. Any person (substitution for securities etc.)"),
Shares!C2948,
IF(
Shares!B2948 = "",
#N/A,
Shares!B2948)
)</f>
        <v>#N/A</v>
      </c>
      <c r="B2948" t="e">
        <f>IF(
OR('Shares - LTR - Granted'!B2948 = "8. Transferee of restricted securities", 'Shares - LTR - Granted'!B2948 = "9. Any person (substitution for securities etc.)"),
'Shares - LTR - Granted'!C2948,
IF(
'Shares - LTR - Granted'!B2948 = "",
#N/A,
'Shares - LTR - Granted'!B2948)
)</f>
        <v>#N/A</v>
      </c>
      <c r="C2948" t="e">
        <f>IF(
OR('Performance Securities'!B2948 = "8. Transferee of restricted securities", 'Performance Securities'!B2948 = "9. Any person (substitution for securities etc.)"),
'Performance Securities'!C2948,
IF(
'Performance Securities'!B2948 = "",
#N/A,
'Performance Securities'!B2948)
)</f>
        <v>#N/A</v>
      </c>
      <c r="D2948" t="e">
        <f>IF(
OR('Options or Warrants'!B2948 = "8. Transferee of restricted securities", 'Options or Warrants'!B2948 = "9. Any person (substitution for securities etc.)"),
'Options or Warrants'!C2948,
IF(
'Options or Warrants'!B2948 = "",
#N/A,
'Options or Warrants'!B2948)
)</f>
        <v>#N/A</v>
      </c>
      <c r="E2948" t="e">
        <f>IF(
OR('Options - Free Attaching'!B2948 = "8. Transferee of restricted securities", 'Options - Free Attaching'!B2948 = "9. Any person (substitution for securities etc.)"),
'Options - Free Attaching'!C2948,
IF(
'Options - Free Attaching'!B2948 = "",
#N/A,
'Options - Free Attaching'!B2948)
)</f>
        <v>#N/A</v>
      </c>
      <c r="F2948" t="e">
        <f>IF(
OR('Con. Notes - Conversion'!B2948 = "8. Transferee of restricted securities", 'Con. Notes - Conversion'!B2948 = "9. Any person (substitution for securities etc.)"),
'Con. Notes - Conversion'!C2948,
IF(
'Con. Notes - Conversion'!B2948 = "",
#N/A,
'Con. Notes - Conversion'!B2948)
)</f>
        <v>#N/A</v>
      </c>
      <c r="G2948" t="e">
        <f>IF(
OR('Con. Notes - No Conversion'!B2948 = "8. Transferee of restricted securities", 'Con. Notes - No Conversion'!B2948 = "9. Any person (substitution for securities etc.)"),
'Con. Notes - No Conversion'!C2948,
IF(
'Con. Notes - No Conversion'!B2948 = "",
#N/A,
'Con. Notes - No Conversion'!B2948)
)</f>
        <v>#N/A</v>
      </c>
    </row>
    <row r="2949" spans="1:7" x14ac:dyDescent="0.25">
      <c r="A2949" t="e">
        <f>IF(
OR(Shares!B2949 = "8. Transferee of restricted securities", Shares!B2949 = "9. Any person (substitution for securities etc.)"),
Shares!C2949,
IF(
Shares!B2949 = "",
#N/A,
Shares!B2949)
)</f>
        <v>#N/A</v>
      </c>
      <c r="B2949" t="e">
        <f>IF(
OR('Shares - LTR - Granted'!B2949 = "8. Transferee of restricted securities", 'Shares - LTR - Granted'!B2949 = "9. Any person (substitution for securities etc.)"),
'Shares - LTR - Granted'!C2949,
IF(
'Shares - LTR - Granted'!B2949 = "",
#N/A,
'Shares - LTR - Granted'!B2949)
)</f>
        <v>#N/A</v>
      </c>
      <c r="C2949" t="e">
        <f>IF(
OR('Performance Securities'!B2949 = "8. Transferee of restricted securities", 'Performance Securities'!B2949 = "9. Any person (substitution for securities etc.)"),
'Performance Securities'!C2949,
IF(
'Performance Securities'!B2949 = "",
#N/A,
'Performance Securities'!B2949)
)</f>
        <v>#N/A</v>
      </c>
      <c r="D2949" t="e">
        <f>IF(
OR('Options or Warrants'!B2949 = "8. Transferee of restricted securities", 'Options or Warrants'!B2949 = "9. Any person (substitution for securities etc.)"),
'Options or Warrants'!C2949,
IF(
'Options or Warrants'!B2949 = "",
#N/A,
'Options or Warrants'!B2949)
)</f>
        <v>#N/A</v>
      </c>
      <c r="E2949" t="e">
        <f>IF(
OR('Options - Free Attaching'!B2949 = "8. Transferee of restricted securities", 'Options - Free Attaching'!B2949 = "9. Any person (substitution for securities etc.)"),
'Options - Free Attaching'!C2949,
IF(
'Options - Free Attaching'!B2949 = "",
#N/A,
'Options - Free Attaching'!B2949)
)</f>
        <v>#N/A</v>
      </c>
      <c r="F2949" t="e">
        <f>IF(
OR('Con. Notes - Conversion'!B2949 = "8. Transferee of restricted securities", 'Con. Notes - Conversion'!B2949 = "9. Any person (substitution for securities etc.)"),
'Con. Notes - Conversion'!C2949,
IF(
'Con. Notes - Conversion'!B2949 = "",
#N/A,
'Con. Notes - Conversion'!B2949)
)</f>
        <v>#N/A</v>
      </c>
      <c r="G2949" t="e">
        <f>IF(
OR('Con. Notes - No Conversion'!B2949 = "8. Transferee of restricted securities", 'Con. Notes - No Conversion'!B2949 = "9. Any person (substitution for securities etc.)"),
'Con. Notes - No Conversion'!C2949,
IF(
'Con. Notes - No Conversion'!B2949 = "",
#N/A,
'Con. Notes - No Conversion'!B2949)
)</f>
        <v>#N/A</v>
      </c>
    </row>
    <row r="2950" spans="1:7" x14ac:dyDescent="0.25">
      <c r="A2950" t="e">
        <f>IF(
OR(Shares!B2950 = "8. Transferee of restricted securities", Shares!B2950 = "9. Any person (substitution for securities etc.)"),
Shares!C2950,
IF(
Shares!B2950 = "",
#N/A,
Shares!B2950)
)</f>
        <v>#N/A</v>
      </c>
      <c r="B2950" t="e">
        <f>IF(
OR('Shares - LTR - Granted'!B2950 = "8. Transferee of restricted securities", 'Shares - LTR - Granted'!B2950 = "9. Any person (substitution for securities etc.)"),
'Shares - LTR - Granted'!C2950,
IF(
'Shares - LTR - Granted'!B2950 = "",
#N/A,
'Shares - LTR - Granted'!B2950)
)</f>
        <v>#N/A</v>
      </c>
      <c r="C2950" t="e">
        <f>IF(
OR('Performance Securities'!B2950 = "8. Transferee of restricted securities", 'Performance Securities'!B2950 = "9. Any person (substitution for securities etc.)"),
'Performance Securities'!C2950,
IF(
'Performance Securities'!B2950 = "",
#N/A,
'Performance Securities'!B2950)
)</f>
        <v>#N/A</v>
      </c>
      <c r="D2950" t="e">
        <f>IF(
OR('Options or Warrants'!B2950 = "8. Transferee of restricted securities", 'Options or Warrants'!B2950 = "9. Any person (substitution for securities etc.)"),
'Options or Warrants'!C2950,
IF(
'Options or Warrants'!B2950 = "",
#N/A,
'Options or Warrants'!B2950)
)</f>
        <v>#N/A</v>
      </c>
      <c r="E2950" t="e">
        <f>IF(
OR('Options - Free Attaching'!B2950 = "8. Transferee of restricted securities", 'Options - Free Attaching'!B2950 = "9. Any person (substitution for securities etc.)"),
'Options - Free Attaching'!C2950,
IF(
'Options - Free Attaching'!B2950 = "",
#N/A,
'Options - Free Attaching'!B2950)
)</f>
        <v>#N/A</v>
      </c>
      <c r="F2950" t="e">
        <f>IF(
OR('Con. Notes - Conversion'!B2950 = "8. Transferee of restricted securities", 'Con. Notes - Conversion'!B2950 = "9. Any person (substitution for securities etc.)"),
'Con. Notes - Conversion'!C2950,
IF(
'Con. Notes - Conversion'!B2950 = "",
#N/A,
'Con. Notes - Conversion'!B2950)
)</f>
        <v>#N/A</v>
      </c>
      <c r="G2950" t="e">
        <f>IF(
OR('Con. Notes - No Conversion'!B2950 = "8. Transferee of restricted securities", 'Con. Notes - No Conversion'!B2950 = "9. Any person (substitution for securities etc.)"),
'Con. Notes - No Conversion'!C2950,
IF(
'Con. Notes - No Conversion'!B2950 = "",
#N/A,
'Con. Notes - No Conversion'!B2950)
)</f>
        <v>#N/A</v>
      </c>
    </row>
    <row r="2951" spans="1:7" x14ac:dyDescent="0.25">
      <c r="A2951" t="e">
        <f>IF(
OR(Shares!B2951 = "8. Transferee of restricted securities", Shares!B2951 = "9. Any person (substitution for securities etc.)"),
Shares!C2951,
IF(
Shares!B2951 = "",
#N/A,
Shares!B2951)
)</f>
        <v>#N/A</v>
      </c>
      <c r="B2951" t="e">
        <f>IF(
OR('Shares - LTR - Granted'!B2951 = "8. Transferee of restricted securities", 'Shares - LTR - Granted'!B2951 = "9. Any person (substitution for securities etc.)"),
'Shares - LTR - Granted'!C2951,
IF(
'Shares - LTR - Granted'!B2951 = "",
#N/A,
'Shares - LTR - Granted'!B2951)
)</f>
        <v>#N/A</v>
      </c>
      <c r="C2951" t="e">
        <f>IF(
OR('Performance Securities'!B2951 = "8. Transferee of restricted securities", 'Performance Securities'!B2951 = "9. Any person (substitution for securities etc.)"),
'Performance Securities'!C2951,
IF(
'Performance Securities'!B2951 = "",
#N/A,
'Performance Securities'!B2951)
)</f>
        <v>#N/A</v>
      </c>
      <c r="D2951" t="e">
        <f>IF(
OR('Options or Warrants'!B2951 = "8. Transferee of restricted securities", 'Options or Warrants'!B2951 = "9. Any person (substitution for securities etc.)"),
'Options or Warrants'!C2951,
IF(
'Options or Warrants'!B2951 = "",
#N/A,
'Options or Warrants'!B2951)
)</f>
        <v>#N/A</v>
      </c>
      <c r="E2951" t="e">
        <f>IF(
OR('Options - Free Attaching'!B2951 = "8. Transferee of restricted securities", 'Options - Free Attaching'!B2951 = "9. Any person (substitution for securities etc.)"),
'Options - Free Attaching'!C2951,
IF(
'Options - Free Attaching'!B2951 = "",
#N/A,
'Options - Free Attaching'!B2951)
)</f>
        <v>#N/A</v>
      </c>
      <c r="F2951" t="e">
        <f>IF(
OR('Con. Notes - Conversion'!B2951 = "8. Transferee of restricted securities", 'Con. Notes - Conversion'!B2951 = "9. Any person (substitution for securities etc.)"),
'Con. Notes - Conversion'!C2951,
IF(
'Con. Notes - Conversion'!B2951 = "",
#N/A,
'Con. Notes - Conversion'!B2951)
)</f>
        <v>#N/A</v>
      </c>
      <c r="G2951" t="e">
        <f>IF(
OR('Con. Notes - No Conversion'!B2951 = "8. Transferee of restricted securities", 'Con. Notes - No Conversion'!B2951 = "9. Any person (substitution for securities etc.)"),
'Con. Notes - No Conversion'!C2951,
IF(
'Con. Notes - No Conversion'!B2951 = "",
#N/A,
'Con. Notes - No Conversion'!B2951)
)</f>
        <v>#N/A</v>
      </c>
    </row>
    <row r="2952" spans="1:7" x14ac:dyDescent="0.25">
      <c r="A2952" t="e">
        <f>IF(
OR(Shares!B2952 = "8. Transferee of restricted securities", Shares!B2952 = "9. Any person (substitution for securities etc.)"),
Shares!C2952,
IF(
Shares!B2952 = "",
#N/A,
Shares!B2952)
)</f>
        <v>#N/A</v>
      </c>
      <c r="B2952" t="e">
        <f>IF(
OR('Shares - LTR - Granted'!B2952 = "8. Transferee of restricted securities", 'Shares - LTR - Granted'!B2952 = "9. Any person (substitution for securities etc.)"),
'Shares - LTR - Granted'!C2952,
IF(
'Shares - LTR - Granted'!B2952 = "",
#N/A,
'Shares - LTR - Granted'!B2952)
)</f>
        <v>#N/A</v>
      </c>
      <c r="C2952" t="e">
        <f>IF(
OR('Performance Securities'!B2952 = "8. Transferee of restricted securities", 'Performance Securities'!B2952 = "9. Any person (substitution for securities etc.)"),
'Performance Securities'!C2952,
IF(
'Performance Securities'!B2952 = "",
#N/A,
'Performance Securities'!B2952)
)</f>
        <v>#N/A</v>
      </c>
      <c r="D2952" t="e">
        <f>IF(
OR('Options or Warrants'!B2952 = "8. Transferee of restricted securities", 'Options or Warrants'!B2952 = "9. Any person (substitution for securities etc.)"),
'Options or Warrants'!C2952,
IF(
'Options or Warrants'!B2952 = "",
#N/A,
'Options or Warrants'!B2952)
)</f>
        <v>#N/A</v>
      </c>
      <c r="E2952" t="e">
        <f>IF(
OR('Options - Free Attaching'!B2952 = "8. Transferee of restricted securities", 'Options - Free Attaching'!B2952 = "9. Any person (substitution for securities etc.)"),
'Options - Free Attaching'!C2952,
IF(
'Options - Free Attaching'!B2952 = "",
#N/A,
'Options - Free Attaching'!B2952)
)</f>
        <v>#N/A</v>
      </c>
      <c r="F2952" t="e">
        <f>IF(
OR('Con. Notes - Conversion'!B2952 = "8. Transferee of restricted securities", 'Con. Notes - Conversion'!B2952 = "9. Any person (substitution for securities etc.)"),
'Con. Notes - Conversion'!C2952,
IF(
'Con. Notes - Conversion'!B2952 = "",
#N/A,
'Con. Notes - Conversion'!B2952)
)</f>
        <v>#N/A</v>
      </c>
      <c r="G2952" t="e">
        <f>IF(
OR('Con. Notes - No Conversion'!B2952 = "8. Transferee of restricted securities", 'Con. Notes - No Conversion'!B2952 = "9. Any person (substitution for securities etc.)"),
'Con. Notes - No Conversion'!C2952,
IF(
'Con. Notes - No Conversion'!B2952 = "",
#N/A,
'Con. Notes - No Conversion'!B2952)
)</f>
        <v>#N/A</v>
      </c>
    </row>
    <row r="2953" spans="1:7" x14ac:dyDescent="0.25">
      <c r="A2953" t="e">
        <f>IF(
OR(Shares!B2953 = "8. Transferee of restricted securities", Shares!B2953 = "9. Any person (substitution for securities etc.)"),
Shares!C2953,
IF(
Shares!B2953 = "",
#N/A,
Shares!B2953)
)</f>
        <v>#N/A</v>
      </c>
      <c r="B2953" t="e">
        <f>IF(
OR('Shares - LTR - Granted'!B2953 = "8. Transferee of restricted securities", 'Shares - LTR - Granted'!B2953 = "9. Any person (substitution for securities etc.)"),
'Shares - LTR - Granted'!C2953,
IF(
'Shares - LTR - Granted'!B2953 = "",
#N/A,
'Shares - LTR - Granted'!B2953)
)</f>
        <v>#N/A</v>
      </c>
      <c r="C2953" t="e">
        <f>IF(
OR('Performance Securities'!B2953 = "8. Transferee of restricted securities", 'Performance Securities'!B2953 = "9. Any person (substitution for securities etc.)"),
'Performance Securities'!C2953,
IF(
'Performance Securities'!B2953 = "",
#N/A,
'Performance Securities'!B2953)
)</f>
        <v>#N/A</v>
      </c>
      <c r="D2953" t="e">
        <f>IF(
OR('Options or Warrants'!B2953 = "8. Transferee of restricted securities", 'Options or Warrants'!B2953 = "9. Any person (substitution for securities etc.)"),
'Options or Warrants'!C2953,
IF(
'Options or Warrants'!B2953 = "",
#N/A,
'Options or Warrants'!B2953)
)</f>
        <v>#N/A</v>
      </c>
      <c r="E2953" t="e">
        <f>IF(
OR('Options - Free Attaching'!B2953 = "8. Transferee of restricted securities", 'Options - Free Attaching'!B2953 = "9. Any person (substitution for securities etc.)"),
'Options - Free Attaching'!C2953,
IF(
'Options - Free Attaching'!B2953 = "",
#N/A,
'Options - Free Attaching'!B2953)
)</f>
        <v>#N/A</v>
      </c>
      <c r="F2953" t="e">
        <f>IF(
OR('Con. Notes - Conversion'!B2953 = "8. Transferee of restricted securities", 'Con. Notes - Conversion'!B2953 = "9. Any person (substitution for securities etc.)"),
'Con. Notes - Conversion'!C2953,
IF(
'Con. Notes - Conversion'!B2953 = "",
#N/A,
'Con. Notes - Conversion'!B2953)
)</f>
        <v>#N/A</v>
      </c>
      <c r="G2953" t="e">
        <f>IF(
OR('Con. Notes - No Conversion'!B2953 = "8. Transferee of restricted securities", 'Con. Notes - No Conversion'!B2953 = "9. Any person (substitution for securities etc.)"),
'Con. Notes - No Conversion'!C2953,
IF(
'Con. Notes - No Conversion'!B2953 = "",
#N/A,
'Con. Notes - No Conversion'!B2953)
)</f>
        <v>#N/A</v>
      </c>
    </row>
    <row r="2954" spans="1:7" x14ac:dyDescent="0.25">
      <c r="A2954" t="e">
        <f>IF(
OR(Shares!B2954 = "8. Transferee of restricted securities", Shares!B2954 = "9. Any person (substitution for securities etc.)"),
Shares!C2954,
IF(
Shares!B2954 = "",
#N/A,
Shares!B2954)
)</f>
        <v>#N/A</v>
      </c>
      <c r="B2954" t="e">
        <f>IF(
OR('Shares - LTR - Granted'!B2954 = "8. Transferee of restricted securities", 'Shares - LTR - Granted'!B2954 = "9. Any person (substitution for securities etc.)"),
'Shares - LTR - Granted'!C2954,
IF(
'Shares - LTR - Granted'!B2954 = "",
#N/A,
'Shares - LTR - Granted'!B2954)
)</f>
        <v>#N/A</v>
      </c>
      <c r="C2954" t="e">
        <f>IF(
OR('Performance Securities'!B2954 = "8. Transferee of restricted securities", 'Performance Securities'!B2954 = "9. Any person (substitution for securities etc.)"),
'Performance Securities'!C2954,
IF(
'Performance Securities'!B2954 = "",
#N/A,
'Performance Securities'!B2954)
)</f>
        <v>#N/A</v>
      </c>
      <c r="D2954" t="e">
        <f>IF(
OR('Options or Warrants'!B2954 = "8. Transferee of restricted securities", 'Options or Warrants'!B2954 = "9. Any person (substitution for securities etc.)"),
'Options or Warrants'!C2954,
IF(
'Options or Warrants'!B2954 = "",
#N/A,
'Options or Warrants'!B2954)
)</f>
        <v>#N/A</v>
      </c>
      <c r="E2954" t="e">
        <f>IF(
OR('Options - Free Attaching'!B2954 = "8. Transferee of restricted securities", 'Options - Free Attaching'!B2954 = "9. Any person (substitution for securities etc.)"),
'Options - Free Attaching'!C2954,
IF(
'Options - Free Attaching'!B2954 = "",
#N/A,
'Options - Free Attaching'!B2954)
)</f>
        <v>#N/A</v>
      </c>
      <c r="F2954" t="e">
        <f>IF(
OR('Con. Notes - Conversion'!B2954 = "8. Transferee of restricted securities", 'Con. Notes - Conversion'!B2954 = "9. Any person (substitution for securities etc.)"),
'Con. Notes - Conversion'!C2954,
IF(
'Con. Notes - Conversion'!B2954 = "",
#N/A,
'Con. Notes - Conversion'!B2954)
)</f>
        <v>#N/A</v>
      </c>
      <c r="G2954" t="e">
        <f>IF(
OR('Con. Notes - No Conversion'!B2954 = "8. Transferee of restricted securities", 'Con. Notes - No Conversion'!B2954 = "9. Any person (substitution for securities etc.)"),
'Con. Notes - No Conversion'!C2954,
IF(
'Con. Notes - No Conversion'!B2954 = "",
#N/A,
'Con. Notes - No Conversion'!B2954)
)</f>
        <v>#N/A</v>
      </c>
    </row>
    <row r="2955" spans="1:7" x14ac:dyDescent="0.25">
      <c r="A2955" t="e">
        <f>IF(
OR(Shares!B2955 = "8. Transferee of restricted securities", Shares!B2955 = "9. Any person (substitution for securities etc.)"),
Shares!C2955,
IF(
Shares!B2955 = "",
#N/A,
Shares!B2955)
)</f>
        <v>#N/A</v>
      </c>
      <c r="B2955" t="e">
        <f>IF(
OR('Shares - LTR - Granted'!B2955 = "8. Transferee of restricted securities", 'Shares - LTR - Granted'!B2955 = "9. Any person (substitution for securities etc.)"),
'Shares - LTR - Granted'!C2955,
IF(
'Shares - LTR - Granted'!B2955 = "",
#N/A,
'Shares - LTR - Granted'!B2955)
)</f>
        <v>#N/A</v>
      </c>
      <c r="C2955" t="e">
        <f>IF(
OR('Performance Securities'!B2955 = "8. Transferee of restricted securities", 'Performance Securities'!B2955 = "9. Any person (substitution for securities etc.)"),
'Performance Securities'!C2955,
IF(
'Performance Securities'!B2955 = "",
#N/A,
'Performance Securities'!B2955)
)</f>
        <v>#N/A</v>
      </c>
      <c r="D2955" t="e">
        <f>IF(
OR('Options or Warrants'!B2955 = "8. Transferee of restricted securities", 'Options or Warrants'!B2955 = "9. Any person (substitution for securities etc.)"),
'Options or Warrants'!C2955,
IF(
'Options or Warrants'!B2955 = "",
#N/A,
'Options or Warrants'!B2955)
)</f>
        <v>#N/A</v>
      </c>
      <c r="E2955" t="e">
        <f>IF(
OR('Options - Free Attaching'!B2955 = "8. Transferee of restricted securities", 'Options - Free Attaching'!B2955 = "9. Any person (substitution for securities etc.)"),
'Options - Free Attaching'!C2955,
IF(
'Options - Free Attaching'!B2955 = "",
#N/A,
'Options - Free Attaching'!B2955)
)</f>
        <v>#N/A</v>
      </c>
      <c r="F2955" t="e">
        <f>IF(
OR('Con. Notes - Conversion'!B2955 = "8. Transferee of restricted securities", 'Con. Notes - Conversion'!B2955 = "9. Any person (substitution for securities etc.)"),
'Con. Notes - Conversion'!C2955,
IF(
'Con. Notes - Conversion'!B2955 = "",
#N/A,
'Con. Notes - Conversion'!B2955)
)</f>
        <v>#N/A</v>
      </c>
      <c r="G2955" t="e">
        <f>IF(
OR('Con. Notes - No Conversion'!B2955 = "8. Transferee of restricted securities", 'Con. Notes - No Conversion'!B2955 = "9. Any person (substitution for securities etc.)"),
'Con. Notes - No Conversion'!C2955,
IF(
'Con. Notes - No Conversion'!B2955 = "",
#N/A,
'Con. Notes - No Conversion'!B2955)
)</f>
        <v>#N/A</v>
      </c>
    </row>
    <row r="2956" spans="1:7" x14ac:dyDescent="0.25">
      <c r="A2956" t="e">
        <f>IF(
OR(Shares!B2956 = "8. Transferee of restricted securities", Shares!B2956 = "9. Any person (substitution for securities etc.)"),
Shares!C2956,
IF(
Shares!B2956 = "",
#N/A,
Shares!B2956)
)</f>
        <v>#N/A</v>
      </c>
      <c r="B2956" t="e">
        <f>IF(
OR('Shares - LTR - Granted'!B2956 = "8. Transferee of restricted securities", 'Shares - LTR - Granted'!B2956 = "9. Any person (substitution for securities etc.)"),
'Shares - LTR - Granted'!C2956,
IF(
'Shares - LTR - Granted'!B2956 = "",
#N/A,
'Shares - LTR - Granted'!B2956)
)</f>
        <v>#N/A</v>
      </c>
      <c r="C2956" t="e">
        <f>IF(
OR('Performance Securities'!B2956 = "8. Transferee of restricted securities", 'Performance Securities'!B2956 = "9. Any person (substitution for securities etc.)"),
'Performance Securities'!C2956,
IF(
'Performance Securities'!B2956 = "",
#N/A,
'Performance Securities'!B2956)
)</f>
        <v>#N/A</v>
      </c>
      <c r="D2956" t="e">
        <f>IF(
OR('Options or Warrants'!B2956 = "8. Transferee of restricted securities", 'Options or Warrants'!B2956 = "9. Any person (substitution for securities etc.)"),
'Options or Warrants'!C2956,
IF(
'Options or Warrants'!B2956 = "",
#N/A,
'Options or Warrants'!B2956)
)</f>
        <v>#N/A</v>
      </c>
      <c r="E2956" t="e">
        <f>IF(
OR('Options - Free Attaching'!B2956 = "8. Transferee of restricted securities", 'Options - Free Attaching'!B2956 = "9. Any person (substitution for securities etc.)"),
'Options - Free Attaching'!C2956,
IF(
'Options - Free Attaching'!B2956 = "",
#N/A,
'Options - Free Attaching'!B2956)
)</f>
        <v>#N/A</v>
      </c>
      <c r="F2956" t="e">
        <f>IF(
OR('Con. Notes - Conversion'!B2956 = "8. Transferee of restricted securities", 'Con. Notes - Conversion'!B2956 = "9. Any person (substitution for securities etc.)"),
'Con. Notes - Conversion'!C2956,
IF(
'Con. Notes - Conversion'!B2956 = "",
#N/A,
'Con. Notes - Conversion'!B2956)
)</f>
        <v>#N/A</v>
      </c>
      <c r="G2956" t="e">
        <f>IF(
OR('Con. Notes - No Conversion'!B2956 = "8. Transferee of restricted securities", 'Con. Notes - No Conversion'!B2956 = "9. Any person (substitution for securities etc.)"),
'Con. Notes - No Conversion'!C2956,
IF(
'Con. Notes - No Conversion'!B2956 = "",
#N/A,
'Con. Notes - No Conversion'!B2956)
)</f>
        <v>#N/A</v>
      </c>
    </row>
    <row r="2957" spans="1:7" x14ac:dyDescent="0.25">
      <c r="A2957" t="e">
        <f>IF(
OR(Shares!B2957 = "8. Transferee of restricted securities", Shares!B2957 = "9. Any person (substitution for securities etc.)"),
Shares!C2957,
IF(
Shares!B2957 = "",
#N/A,
Shares!B2957)
)</f>
        <v>#N/A</v>
      </c>
      <c r="B2957" t="e">
        <f>IF(
OR('Shares - LTR - Granted'!B2957 = "8. Transferee of restricted securities", 'Shares - LTR - Granted'!B2957 = "9. Any person (substitution for securities etc.)"),
'Shares - LTR - Granted'!C2957,
IF(
'Shares - LTR - Granted'!B2957 = "",
#N/A,
'Shares - LTR - Granted'!B2957)
)</f>
        <v>#N/A</v>
      </c>
      <c r="C2957" t="e">
        <f>IF(
OR('Performance Securities'!B2957 = "8. Transferee of restricted securities", 'Performance Securities'!B2957 = "9. Any person (substitution for securities etc.)"),
'Performance Securities'!C2957,
IF(
'Performance Securities'!B2957 = "",
#N/A,
'Performance Securities'!B2957)
)</f>
        <v>#N/A</v>
      </c>
      <c r="D2957" t="e">
        <f>IF(
OR('Options or Warrants'!B2957 = "8. Transferee of restricted securities", 'Options or Warrants'!B2957 = "9. Any person (substitution for securities etc.)"),
'Options or Warrants'!C2957,
IF(
'Options or Warrants'!B2957 = "",
#N/A,
'Options or Warrants'!B2957)
)</f>
        <v>#N/A</v>
      </c>
      <c r="E2957" t="e">
        <f>IF(
OR('Options - Free Attaching'!B2957 = "8. Transferee of restricted securities", 'Options - Free Attaching'!B2957 = "9. Any person (substitution for securities etc.)"),
'Options - Free Attaching'!C2957,
IF(
'Options - Free Attaching'!B2957 = "",
#N/A,
'Options - Free Attaching'!B2957)
)</f>
        <v>#N/A</v>
      </c>
      <c r="F2957" t="e">
        <f>IF(
OR('Con. Notes - Conversion'!B2957 = "8. Transferee of restricted securities", 'Con. Notes - Conversion'!B2957 = "9. Any person (substitution for securities etc.)"),
'Con. Notes - Conversion'!C2957,
IF(
'Con. Notes - Conversion'!B2957 = "",
#N/A,
'Con. Notes - Conversion'!B2957)
)</f>
        <v>#N/A</v>
      </c>
      <c r="G2957" t="e">
        <f>IF(
OR('Con. Notes - No Conversion'!B2957 = "8. Transferee of restricted securities", 'Con. Notes - No Conversion'!B2957 = "9. Any person (substitution for securities etc.)"),
'Con. Notes - No Conversion'!C2957,
IF(
'Con. Notes - No Conversion'!B2957 = "",
#N/A,
'Con. Notes - No Conversion'!B2957)
)</f>
        <v>#N/A</v>
      </c>
    </row>
    <row r="2958" spans="1:7" x14ac:dyDescent="0.25">
      <c r="A2958" t="e">
        <f>IF(
OR(Shares!B2958 = "8. Transferee of restricted securities", Shares!B2958 = "9. Any person (substitution for securities etc.)"),
Shares!C2958,
IF(
Shares!B2958 = "",
#N/A,
Shares!B2958)
)</f>
        <v>#N/A</v>
      </c>
      <c r="B2958" t="e">
        <f>IF(
OR('Shares - LTR - Granted'!B2958 = "8. Transferee of restricted securities", 'Shares - LTR - Granted'!B2958 = "9. Any person (substitution for securities etc.)"),
'Shares - LTR - Granted'!C2958,
IF(
'Shares - LTR - Granted'!B2958 = "",
#N/A,
'Shares - LTR - Granted'!B2958)
)</f>
        <v>#N/A</v>
      </c>
      <c r="C2958" t="e">
        <f>IF(
OR('Performance Securities'!B2958 = "8. Transferee of restricted securities", 'Performance Securities'!B2958 = "9. Any person (substitution for securities etc.)"),
'Performance Securities'!C2958,
IF(
'Performance Securities'!B2958 = "",
#N/A,
'Performance Securities'!B2958)
)</f>
        <v>#N/A</v>
      </c>
      <c r="D2958" t="e">
        <f>IF(
OR('Options or Warrants'!B2958 = "8. Transferee of restricted securities", 'Options or Warrants'!B2958 = "9. Any person (substitution for securities etc.)"),
'Options or Warrants'!C2958,
IF(
'Options or Warrants'!B2958 = "",
#N/A,
'Options or Warrants'!B2958)
)</f>
        <v>#N/A</v>
      </c>
      <c r="E2958" t="e">
        <f>IF(
OR('Options - Free Attaching'!B2958 = "8. Transferee of restricted securities", 'Options - Free Attaching'!B2958 = "9. Any person (substitution for securities etc.)"),
'Options - Free Attaching'!C2958,
IF(
'Options - Free Attaching'!B2958 = "",
#N/A,
'Options - Free Attaching'!B2958)
)</f>
        <v>#N/A</v>
      </c>
      <c r="F2958" t="e">
        <f>IF(
OR('Con. Notes - Conversion'!B2958 = "8. Transferee of restricted securities", 'Con. Notes - Conversion'!B2958 = "9. Any person (substitution for securities etc.)"),
'Con. Notes - Conversion'!C2958,
IF(
'Con. Notes - Conversion'!B2958 = "",
#N/A,
'Con. Notes - Conversion'!B2958)
)</f>
        <v>#N/A</v>
      </c>
      <c r="G2958" t="e">
        <f>IF(
OR('Con. Notes - No Conversion'!B2958 = "8. Transferee of restricted securities", 'Con. Notes - No Conversion'!B2958 = "9. Any person (substitution for securities etc.)"),
'Con. Notes - No Conversion'!C2958,
IF(
'Con. Notes - No Conversion'!B2958 = "",
#N/A,
'Con. Notes - No Conversion'!B2958)
)</f>
        <v>#N/A</v>
      </c>
    </row>
    <row r="2959" spans="1:7" x14ac:dyDescent="0.25">
      <c r="A2959" t="e">
        <f>IF(
OR(Shares!B2959 = "8. Transferee of restricted securities", Shares!B2959 = "9. Any person (substitution for securities etc.)"),
Shares!C2959,
IF(
Shares!B2959 = "",
#N/A,
Shares!B2959)
)</f>
        <v>#N/A</v>
      </c>
      <c r="B2959" t="e">
        <f>IF(
OR('Shares - LTR - Granted'!B2959 = "8. Transferee of restricted securities", 'Shares - LTR - Granted'!B2959 = "9. Any person (substitution for securities etc.)"),
'Shares - LTR - Granted'!C2959,
IF(
'Shares - LTR - Granted'!B2959 = "",
#N/A,
'Shares - LTR - Granted'!B2959)
)</f>
        <v>#N/A</v>
      </c>
      <c r="C2959" t="e">
        <f>IF(
OR('Performance Securities'!B2959 = "8. Transferee of restricted securities", 'Performance Securities'!B2959 = "9. Any person (substitution for securities etc.)"),
'Performance Securities'!C2959,
IF(
'Performance Securities'!B2959 = "",
#N/A,
'Performance Securities'!B2959)
)</f>
        <v>#N/A</v>
      </c>
      <c r="D2959" t="e">
        <f>IF(
OR('Options or Warrants'!B2959 = "8. Transferee of restricted securities", 'Options or Warrants'!B2959 = "9. Any person (substitution for securities etc.)"),
'Options or Warrants'!C2959,
IF(
'Options or Warrants'!B2959 = "",
#N/A,
'Options or Warrants'!B2959)
)</f>
        <v>#N/A</v>
      </c>
      <c r="E2959" t="e">
        <f>IF(
OR('Options - Free Attaching'!B2959 = "8. Transferee of restricted securities", 'Options - Free Attaching'!B2959 = "9. Any person (substitution for securities etc.)"),
'Options - Free Attaching'!C2959,
IF(
'Options - Free Attaching'!B2959 = "",
#N/A,
'Options - Free Attaching'!B2959)
)</f>
        <v>#N/A</v>
      </c>
      <c r="F2959" t="e">
        <f>IF(
OR('Con. Notes - Conversion'!B2959 = "8. Transferee of restricted securities", 'Con. Notes - Conversion'!B2959 = "9. Any person (substitution for securities etc.)"),
'Con. Notes - Conversion'!C2959,
IF(
'Con. Notes - Conversion'!B2959 = "",
#N/A,
'Con. Notes - Conversion'!B2959)
)</f>
        <v>#N/A</v>
      </c>
      <c r="G2959" t="e">
        <f>IF(
OR('Con. Notes - No Conversion'!B2959 = "8. Transferee of restricted securities", 'Con. Notes - No Conversion'!B2959 = "9. Any person (substitution for securities etc.)"),
'Con. Notes - No Conversion'!C2959,
IF(
'Con. Notes - No Conversion'!B2959 = "",
#N/A,
'Con. Notes - No Conversion'!B2959)
)</f>
        <v>#N/A</v>
      </c>
    </row>
    <row r="2960" spans="1:7" x14ac:dyDescent="0.25">
      <c r="A2960" t="e">
        <f>IF(
OR(Shares!B2960 = "8. Transferee of restricted securities", Shares!B2960 = "9. Any person (substitution for securities etc.)"),
Shares!C2960,
IF(
Shares!B2960 = "",
#N/A,
Shares!B2960)
)</f>
        <v>#N/A</v>
      </c>
      <c r="B2960" t="e">
        <f>IF(
OR('Shares - LTR - Granted'!B2960 = "8. Transferee of restricted securities", 'Shares - LTR - Granted'!B2960 = "9. Any person (substitution for securities etc.)"),
'Shares - LTR - Granted'!C2960,
IF(
'Shares - LTR - Granted'!B2960 = "",
#N/A,
'Shares - LTR - Granted'!B2960)
)</f>
        <v>#N/A</v>
      </c>
      <c r="C2960" t="e">
        <f>IF(
OR('Performance Securities'!B2960 = "8. Transferee of restricted securities", 'Performance Securities'!B2960 = "9. Any person (substitution for securities etc.)"),
'Performance Securities'!C2960,
IF(
'Performance Securities'!B2960 = "",
#N/A,
'Performance Securities'!B2960)
)</f>
        <v>#N/A</v>
      </c>
      <c r="D2960" t="e">
        <f>IF(
OR('Options or Warrants'!B2960 = "8. Transferee of restricted securities", 'Options or Warrants'!B2960 = "9. Any person (substitution for securities etc.)"),
'Options or Warrants'!C2960,
IF(
'Options or Warrants'!B2960 = "",
#N/A,
'Options or Warrants'!B2960)
)</f>
        <v>#N/A</v>
      </c>
      <c r="E2960" t="e">
        <f>IF(
OR('Options - Free Attaching'!B2960 = "8. Transferee of restricted securities", 'Options - Free Attaching'!B2960 = "9. Any person (substitution for securities etc.)"),
'Options - Free Attaching'!C2960,
IF(
'Options - Free Attaching'!B2960 = "",
#N/A,
'Options - Free Attaching'!B2960)
)</f>
        <v>#N/A</v>
      </c>
      <c r="F2960" t="e">
        <f>IF(
OR('Con. Notes - Conversion'!B2960 = "8. Transferee of restricted securities", 'Con. Notes - Conversion'!B2960 = "9. Any person (substitution for securities etc.)"),
'Con. Notes - Conversion'!C2960,
IF(
'Con. Notes - Conversion'!B2960 = "",
#N/A,
'Con. Notes - Conversion'!B2960)
)</f>
        <v>#N/A</v>
      </c>
      <c r="G2960" t="e">
        <f>IF(
OR('Con. Notes - No Conversion'!B2960 = "8. Transferee of restricted securities", 'Con. Notes - No Conversion'!B2960 = "9. Any person (substitution for securities etc.)"),
'Con. Notes - No Conversion'!C2960,
IF(
'Con. Notes - No Conversion'!B2960 = "",
#N/A,
'Con. Notes - No Conversion'!B2960)
)</f>
        <v>#N/A</v>
      </c>
    </row>
    <row r="2961" spans="1:7" x14ac:dyDescent="0.25">
      <c r="A2961" t="e">
        <f>IF(
OR(Shares!B2961 = "8. Transferee of restricted securities", Shares!B2961 = "9. Any person (substitution for securities etc.)"),
Shares!C2961,
IF(
Shares!B2961 = "",
#N/A,
Shares!B2961)
)</f>
        <v>#N/A</v>
      </c>
      <c r="B2961" t="e">
        <f>IF(
OR('Shares - LTR - Granted'!B2961 = "8. Transferee of restricted securities", 'Shares - LTR - Granted'!B2961 = "9. Any person (substitution for securities etc.)"),
'Shares - LTR - Granted'!C2961,
IF(
'Shares - LTR - Granted'!B2961 = "",
#N/A,
'Shares - LTR - Granted'!B2961)
)</f>
        <v>#N/A</v>
      </c>
      <c r="C2961" t="e">
        <f>IF(
OR('Performance Securities'!B2961 = "8. Transferee of restricted securities", 'Performance Securities'!B2961 = "9. Any person (substitution for securities etc.)"),
'Performance Securities'!C2961,
IF(
'Performance Securities'!B2961 = "",
#N/A,
'Performance Securities'!B2961)
)</f>
        <v>#N/A</v>
      </c>
      <c r="D2961" t="e">
        <f>IF(
OR('Options or Warrants'!B2961 = "8. Transferee of restricted securities", 'Options or Warrants'!B2961 = "9. Any person (substitution for securities etc.)"),
'Options or Warrants'!C2961,
IF(
'Options or Warrants'!B2961 = "",
#N/A,
'Options or Warrants'!B2961)
)</f>
        <v>#N/A</v>
      </c>
      <c r="E2961" t="e">
        <f>IF(
OR('Options - Free Attaching'!B2961 = "8. Transferee of restricted securities", 'Options - Free Attaching'!B2961 = "9. Any person (substitution for securities etc.)"),
'Options - Free Attaching'!C2961,
IF(
'Options - Free Attaching'!B2961 = "",
#N/A,
'Options - Free Attaching'!B2961)
)</f>
        <v>#N/A</v>
      </c>
      <c r="F2961" t="e">
        <f>IF(
OR('Con. Notes - Conversion'!B2961 = "8. Transferee of restricted securities", 'Con. Notes - Conversion'!B2961 = "9. Any person (substitution for securities etc.)"),
'Con. Notes - Conversion'!C2961,
IF(
'Con. Notes - Conversion'!B2961 = "",
#N/A,
'Con. Notes - Conversion'!B2961)
)</f>
        <v>#N/A</v>
      </c>
      <c r="G2961" t="e">
        <f>IF(
OR('Con. Notes - No Conversion'!B2961 = "8. Transferee of restricted securities", 'Con. Notes - No Conversion'!B2961 = "9. Any person (substitution for securities etc.)"),
'Con. Notes - No Conversion'!C2961,
IF(
'Con. Notes - No Conversion'!B2961 = "",
#N/A,
'Con. Notes - No Conversion'!B2961)
)</f>
        <v>#N/A</v>
      </c>
    </row>
    <row r="2962" spans="1:7" x14ac:dyDescent="0.25">
      <c r="A2962" t="e">
        <f>IF(
OR(Shares!B2962 = "8. Transferee of restricted securities", Shares!B2962 = "9. Any person (substitution for securities etc.)"),
Shares!C2962,
IF(
Shares!B2962 = "",
#N/A,
Shares!B2962)
)</f>
        <v>#N/A</v>
      </c>
      <c r="B2962" t="e">
        <f>IF(
OR('Shares - LTR - Granted'!B2962 = "8. Transferee of restricted securities", 'Shares - LTR - Granted'!B2962 = "9. Any person (substitution for securities etc.)"),
'Shares - LTR - Granted'!C2962,
IF(
'Shares - LTR - Granted'!B2962 = "",
#N/A,
'Shares - LTR - Granted'!B2962)
)</f>
        <v>#N/A</v>
      </c>
      <c r="C2962" t="e">
        <f>IF(
OR('Performance Securities'!B2962 = "8. Transferee of restricted securities", 'Performance Securities'!B2962 = "9. Any person (substitution for securities etc.)"),
'Performance Securities'!C2962,
IF(
'Performance Securities'!B2962 = "",
#N/A,
'Performance Securities'!B2962)
)</f>
        <v>#N/A</v>
      </c>
      <c r="D2962" t="e">
        <f>IF(
OR('Options or Warrants'!B2962 = "8. Transferee of restricted securities", 'Options or Warrants'!B2962 = "9. Any person (substitution for securities etc.)"),
'Options or Warrants'!C2962,
IF(
'Options or Warrants'!B2962 = "",
#N/A,
'Options or Warrants'!B2962)
)</f>
        <v>#N/A</v>
      </c>
      <c r="E2962" t="e">
        <f>IF(
OR('Options - Free Attaching'!B2962 = "8. Transferee of restricted securities", 'Options - Free Attaching'!B2962 = "9. Any person (substitution for securities etc.)"),
'Options - Free Attaching'!C2962,
IF(
'Options - Free Attaching'!B2962 = "",
#N/A,
'Options - Free Attaching'!B2962)
)</f>
        <v>#N/A</v>
      </c>
      <c r="F2962" t="e">
        <f>IF(
OR('Con. Notes - Conversion'!B2962 = "8. Transferee of restricted securities", 'Con. Notes - Conversion'!B2962 = "9. Any person (substitution for securities etc.)"),
'Con. Notes - Conversion'!C2962,
IF(
'Con. Notes - Conversion'!B2962 = "",
#N/A,
'Con. Notes - Conversion'!B2962)
)</f>
        <v>#N/A</v>
      </c>
      <c r="G2962" t="e">
        <f>IF(
OR('Con. Notes - No Conversion'!B2962 = "8. Transferee of restricted securities", 'Con. Notes - No Conversion'!B2962 = "9. Any person (substitution for securities etc.)"),
'Con. Notes - No Conversion'!C2962,
IF(
'Con. Notes - No Conversion'!B2962 = "",
#N/A,
'Con. Notes - No Conversion'!B2962)
)</f>
        <v>#N/A</v>
      </c>
    </row>
    <row r="2963" spans="1:7" x14ac:dyDescent="0.25">
      <c r="A2963" t="e">
        <f>IF(
OR(Shares!B2963 = "8. Transferee of restricted securities", Shares!B2963 = "9. Any person (substitution for securities etc.)"),
Shares!C2963,
IF(
Shares!B2963 = "",
#N/A,
Shares!B2963)
)</f>
        <v>#N/A</v>
      </c>
      <c r="B2963" t="e">
        <f>IF(
OR('Shares - LTR - Granted'!B2963 = "8. Transferee of restricted securities", 'Shares - LTR - Granted'!B2963 = "9. Any person (substitution for securities etc.)"),
'Shares - LTR - Granted'!C2963,
IF(
'Shares - LTR - Granted'!B2963 = "",
#N/A,
'Shares - LTR - Granted'!B2963)
)</f>
        <v>#N/A</v>
      </c>
      <c r="C2963" t="e">
        <f>IF(
OR('Performance Securities'!B2963 = "8. Transferee of restricted securities", 'Performance Securities'!B2963 = "9. Any person (substitution for securities etc.)"),
'Performance Securities'!C2963,
IF(
'Performance Securities'!B2963 = "",
#N/A,
'Performance Securities'!B2963)
)</f>
        <v>#N/A</v>
      </c>
      <c r="D2963" t="e">
        <f>IF(
OR('Options or Warrants'!B2963 = "8. Transferee of restricted securities", 'Options or Warrants'!B2963 = "9. Any person (substitution for securities etc.)"),
'Options or Warrants'!C2963,
IF(
'Options or Warrants'!B2963 = "",
#N/A,
'Options or Warrants'!B2963)
)</f>
        <v>#N/A</v>
      </c>
      <c r="E2963" t="e">
        <f>IF(
OR('Options - Free Attaching'!B2963 = "8. Transferee of restricted securities", 'Options - Free Attaching'!B2963 = "9. Any person (substitution for securities etc.)"),
'Options - Free Attaching'!C2963,
IF(
'Options - Free Attaching'!B2963 = "",
#N/A,
'Options - Free Attaching'!B2963)
)</f>
        <v>#N/A</v>
      </c>
      <c r="F2963" t="e">
        <f>IF(
OR('Con. Notes - Conversion'!B2963 = "8. Transferee of restricted securities", 'Con. Notes - Conversion'!B2963 = "9. Any person (substitution for securities etc.)"),
'Con. Notes - Conversion'!C2963,
IF(
'Con. Notes - Conversion'!B2963 = "",
#N/A,
'Con. Notes - Conversion'!B2963)
)</f>
        <v>#N/A</v>
      </c>
      <c r="G2963" t="e">
        <f>IF(
OR('Con. Notes - No Conversion'!B2963 = "8. Transferee of restricted securities", 'Con. Notes - No Conversion'!B2963 = "9. Any person (substitution for securities etc.)"),
'Con. Notes - No Conversion'!C2963,
IF(
'Con. Notes - No Conversion'!B2963 = "",
#N/A,
'Con. Notes - No Conversion'!B2963)
)</f>
        <v>#N/A</v>
      </c>
    </row>
    <row r="2964" spans="1:7" x14ac:dyDescent="0.25">
      <c r="A2964" t="e">
        <f>IF(
OR(Shares!B2964 = "8. Transferee of restricted securities", Shares!B2964 = "9. Any person (substitution for securities etc.)"),
Shares!C2964,
IF(
Shares!B2964 = "",
#N/A,
Shares!B2964)
)</f>
        <v>#N/A</v>
      </c>
      <c r="B2964" t="e">
        <f>IF(
OR('Shares - LTR - Granted'!B2964 = "8. Transferee of restricted securities", 'Shares - LTR - Granted'!B2964 = "9. Any person (substitution for securities etc.)"),
'Shares - LTR - Granted'!C2964,
IF(
'Shares - LTR - Granted'!B2964 = "",
#N/A,
'Shares - LTR - Granted'!B2964)
)</f>
        <v>#N/A</v>
      </c>
      <c r="C2964" t="e">
        <f>IF(
OR('Performance Securities'!B2964 = "8. Transferee of restricted securities", 'Performance Securities'!B2964 = "9. Any person (substitution for securities etc.)"),
'Performance Securities'!C2964,
IF(
'Performance Securities'!B2964 = "",
#N/A,
'Performance Securities'!B2964)
)</f>
        <v>#N/A</v>
      </c>
      <c r="D2964" t="e">
        <f>IF(
OR('Options or Warrants'!B2964 = "8. Transferee of restricted securities", 'Options or Warrants'!B2964 = "9. Any person (substitution for securities etc.)"),
'Options or Warrants'!C2964,
IF(
'Options or Warrants'!B2964 = "",
#N/A,
'Options or Warrants'!B2964)
)</f>
        <v>#N/A</v>
      </c>
      <c r="E2964" t="e">
        <f>IF(
OR('Options - Free Attaching'!B2964 = "8. Transferee of restricted securities", 'Options - Free Attaching'!B2964 = "9. Any person (substitution for securities etc.)"),
'Options - Free Attaching'!C2964,
IF(
'Options - Free Attaching'!B2964 = "",
#N/A,
'Options - Free Attaching'!B2964)
)</f>
        <v>#N/A</v>
      </c>
      <c r="F2964" t="e">
        <f>IF(
OR('Con. Notes - Conversion'!B2964 = "8. Transferee of restricted securities", 'Con. Notes - Conversion'!B2964 = "9. Any person (substitution for securities etc.)"),
'Con. Notes - Conversion'!C2964,
IF(
'Con. Notes - Conversion'!B2964 = "",
#N/A,
'Con. Notes - Conversion'!B2964)
)</f>
        <v>#N/A</v>
      </c>
      <c r="G2964" t="e">
        <f>IF(
OR('Con. Notes - No Conversion'!B2964 = "8. Transferee of restricted securities", 'Con. Notes - No Conversion'!B2964 = "9. Any person (substitution for securities etc.)"),
'Con. Notes - No Conversion'!C2964,
IF(
'Con. Notes - No Conversion'!B2964 = "",
#N/A,
'Con. Notes - No Conversion'!B2964)
)</f>
        <v>#N/A</v>
      </c>
    </row>
    <row r="2965" spans="1:7" x14ac:dyDescent="0.25">
      <c r="A2965" t="e">
        <f>IF(
OR(Shares!B2965 = "8. Transferee of restricted securities", Shares!B2965 = "9. Any person (substitution for securities etc.)"),
Shares!C2965,
IF(
Shares!B2965 = "",
#N/A,
Shares!B2965)
)</f>
        <v>#N/A</v>
      </c>
      <c r="B2965" t="e">
        <f>IF(
OR('Shares - LTR - Granted'!B2965 = "8. Transferee of restricted securities", 'Shares - LTR - Granted'!B2965 = "9. Any person (substitution for securities etc.)"),
'Shares - LTR - Granted'!C2965,
IF(
'Shares - LTR - Granted'!B2965 = "",
#N/A,
'Shares - LTR - Granted'!B2965)
)</f>
        <v>#N/A</v>
      </c>
      <c r="C2965" t="e">
        <f>IF(
OR('Performance Securities'!B2965 = "8. Transferee of restricted securities", 'Performance Securities'!B2965 = "9. Any person (substitution for securities etc.)"),
'Performance Securities'!C2965,
IF(
'Performance Securities'!B2965 = "",
#N/A,
'Performance Securities'!B2965)
)</f>
        <v>#N/A</v>
      </c>
      <c r="D2965" t="e">
        <f>IF(
OR('Options or Warrants'!B2965 = "8. Transferee of restricted securities", 'Options or Warrants'!B2965 = "9. Any person (substitution for securities etc.)"),
'Options or Warrants'!C2965,
IF(
'Options or Warrants'!B2965 = "",
#N/A,
'Options or Warrants'!B2965)
)</f>
        <v>#N/A</v>
      </c>
      <c r="E2965" t="e">
        <f>IF(
OR('Options - Free Attaching'!B2965 = "8. Transferee of restricted securities", 'Options - Free Attaching'!B2965 = "9. Any person (substitution for securities etc.)"),
'Options - Free Attaching'!C2965,
IF(
'Options - Free Attaching'!B2965 = "",
#N/A,
'Options - Free Attaching'!B2965)
)</f>
        <v>#N/A</v>
      </c>
      <c r="F2965" t="e">
        <f>IF(
OR('Con. Notes - Conversion'!B2965 = "8. Transferee of restricted securities", 'Con. Notes - Conversion'!B2965 = "9. Any person (substitution for securities etc.)"),
'Con. Notes - Conversion'!C2965,
IF(
'Con. Notes - Conversion'!B2965 = "",
#N/A,
'Con. Notes - Conversion'!B2965)
)</f>
        <v>#N/A</v>
      </c>
      <c r="G2965" t="e">
        <f>IF(
OR('Con. Notes - No Conversion'!B2965 = "8. Transferee of restricted securities", 'Con. Notes - No Conversion'!B2965 = "9. Any person (substitution for securities etc.)"),
'Con. Notes - No Conversion'!C2965,
IF(
'Con. Notes - No Conversion'!B2965 = "",
#N/A,
'Con. Notes - No Conversion'!B2965)
)</f>
        <v>#N/A</v>
      </c>
    </row>
    <row r="2966" spans="1:7" x14ac:dyDescent="0.25">
      <c r="A2966" t="e">
        <f>IF(
OR(Shares!B2966 = "8. Transferee of restricted securities", Shares!B2966 = "9. Any person (substitution for securities etc.)"),
Shares!C2966,
IF(
Shares!B2966 = "",
#N/A,
Shares!B2966)
)</f>
        <v>#N/A</v>
      </c>
      <c r="B2966" t="e">
        <f>IF(
OR('Shares - LTR - Granted'!B2966 = "8. Transferee of restricted securities", 'Shares - LTR - Granted'!B2966 = "9. Any person (substitution for securities etc.)"),
'Shares - LTR - Granted'!C2966,
IF(
'Shares - LTR - Granted'!B2966 = "",
#N/A,
'Shares - LTR - Granted'!B2966)
)</f>
        <v>#N/A</v>
      </c>
      <c r="C2966" t="e">
        <f>IF(
OR('Performance Securities'!B2966 = "8. Transferee of restricted securities", 'Performance Securities'!B2966 = "9. Any person (substitution for securities etc.)"),
'Performance Securities'!C2966,
IF(
'Performance Securities'!B2966 = "",
#N/A,
'Performance Securities'!B2966)
)</f>
        <v>#N/A</v>
      </c>
      <c r="D2966" t="e">
        <f>IF(
OR('Options or Warrants'!B2966 = "8. Transferee of restricted securities", 'Options or Warrants'!B2966 = "9. Any person (substitution for securities etc.)"),
'Options or Warrants'!C2966,
IF(
'Options or Warrants'!B2966 = "",
#N/A,
'Options or Warrants'!B2966)
)</f>
        <v>#N/A</v>
      </c>
      <c r="E2966" t="e">
        <f>IF(
OR('Options - Free Attaching'!B2966 = "8. Transferee of restricted securities", 'Options - Free Attaching'!B2966 = "9. Any person (substitution for securities etc.)"),
'Options - Free Attaching'!C2966,
IF(
'Options - Free Attaching'!B2966 = "",
#N/A,
'Options - Free Attaching'!B2966)
)</f>
        <v>#N/A</v>
      </c>
      <c r="F2966" t="e">
        <f>IF(
OR('Con. Notes - Conversion'!B2966 = "8. Transferee of restricted securities", 'Con. Notes - Conversion'!B2966 = "9. Any person (substitution for securities etc.)"),
'Con. Notes - Conversion'!C2966,
IF(
'Con. Notes - Conversion'!B2966 = "",
#N/A,
'Con. Notes - Conversion'!B2966)
)</f>
        <v>#N/A</v>
      </c>
      <c r="G2966" t="e">
        <f>IF(
OR('Con. Notes - No Conversion'!B2966 = "8. Transferee of restricted securities", 'Con. Notes - No Conversion'!B2966 = "9. Any person (substitution for securities etc.)"),
'Con. Notes - No Conversion'!C2966,
IF(
'Con. Notes - No Conversion'!B2966 = "",
#N/A,
'Con. Notes - No Conversion'!B2966)
)</f>
        <v>#N/A</v>
      </c>
    </row>
    <row r="2967" spans="1:7" x14ac:dyDescent="0.25">
      <c r="A2967" t="e">
        <f>IF(
OR(Shares!B2967 = "8. Transferee of restricted securities", Shares!B2967 = "9. Any person (substitution for securities etc.)"),
Shares!C2967,
IF(
Shares!B2967 = "",
#N/A,
Shares!B2967)
)</f>
        <v>#N/A</v>
      </c>
      <c r="B2967" t="e">
        <f>IF(
OR('Shares - LTR - Granted'!B2967 = "8. Transferee of restricted securities", 'Shares - LTR - Granted'!B2967 = "9. Any person (substitution for securities etc.)"),
'Shares - LTR - Granted'!C2967,
IF(
'Shares - LTR - Granted'!B2967 = "",
#N/A,
'Shares - LTR - Granted'!B2967)
)</f>
        <v>#N/A</v>
      </c>
      <c r="C2967" t="e">
        <f>IF(
OR('Performance Securities'!B2967 = "8. Transferee of restricted securities", 'Performance Securities'!B2967 = "9. Any person (substitution for securities etc.)"),
'Performance Securities'!C2967,
IF(
'Performance Securities'!B2967 = "",
#N/A,
'Performance Securities'!B2967)
)</f>
        <v>#N/A</v>
      </c>
      <c r="D2967" t="e">
        <f>IF(
OR('Options or Warrants'!B2967 = "8. Transferee of restricted securities", 'Options or Warrants'!B2967 = "9. Any person (substitution for securities etc.)"),
'Options or Warrants'!C2967,
IF(
'Options or Warrants'!B2967 = "",
#N/A,
'Options or Warrants'!B2967)
)</f>
        <v>#N/A</v>
      </c>
      <c r="E2967" t="e">
        <f>IF(
OR('Options - Free Attaching'!B2967 = "8. Transferee of restricted securities", 'Options - Free Attaching'!B2967 = "9. Any person (substitution for securities etc.)"),
'Options - Free Attaching'!C2967,
IF(
'Options - Free Attaching'!B2967 = "",
#N/A,
'Options - Free Attaching'!B2967)
)</f>
        <v>#N/A</v>
      </c>
      <c r="F2967" t="e">
        <f>IF(
OR('Con. Notes - Conversion'!B2967 = "8. Transferee of restricted securities", 'Con. Notes - Conversion'!B2967 = "9. Any person (substitution for securities etc.)"),
'Con. Notes - Conversion'!C2967,
IF(
'Con. Notes - Conversion'!B2967 = "",
#N/A,
'Con. Notes - Conversion'!B2967)
)</f>
        <v>#N/A</v>
      </c>
      <c r="G2967" t="e">
        <f>IF(
OR('Con. Notes - No Conversion'!B2967 = "8. Transferee of restricted securities", 'Con. Notes - No Conversion'!B2967 = "9. Any person (substitution for securities etc.)"),
'Con. Notes - No Conversion'!C2967,
IF(
'Con. Notes - No Conversion'!B2967 = "",
#N/A,
'Con. Notes - No Conversion'!B2967)
)</f>
        <v>#N/A</v>
      </c>
    </row>
    <row r="2968" spans="1:7" x14ac:dyDescent="0.25">
      <c r="A2968" t="e">
        <f>IF(
OR(Shares!B2968 = "8. Transferee of restricted securities", Shares!B2968 = "9. Any person (substitution for securities etc.)"),
Shares!C2968,
IF(
Shares!B2968 = "",
#N/A,
Shares!B2968)
)</f>
        <v>#N/A</v>
      </c>
      <c r="B2968" t="e">
        <f>IF(
OR('Shares - LTR - Granted'!B2968 = "8. Transferee of restricted securities", 'Shares - LTR - Granted'!B2968 = "9. Any person (substitution for securities etc.)"),
'Shares - LTR - Granted'!C2968,
IF(
'Shares - LTR - Granted'!B2968 = "",
#N/A,
'Shares - LTR - Granted'!B2968)
)</f>
        <v>#N/A</v>
      </c>
      <c r="C2968" t="e">
        <f>IF(
OR('Performance Securities'!B2968 = "8. Transferee of restricted securities", 'Performance Securities'!B2968 = "9. Any person (substitution for securities etc.)"),
'Performance Securities'!C2968,
IF(
'Performance Securities'!B2968 = "",
#N/A,
'Performance Securities'!B2968)
)</f>
        <v>#N/A</v>
      </c>
      <c r="D2968" t="e">
        <f>IF(
OR('Options or Warrants'!B2968 = "8. Transferee of restricted securities", 'Options or Warrants'!B2968 = "9. Any person (substitution for securities etc.)"),
'Options or Warrants'!C2968,
IF(
'Options or Warrants'!B2968 = "",
#N/A,
'Options or Warrants'!B2968)
)</f>
        <v>#N/A</v>
      </c>
      <c r="E2968" t="e">
        <f>IF(
OR('Options - Free Attaching'!B2968 = "8. Transferee of restricted securities", 'Options - Free Attaching'!B2968 = "9. Any person (substitution for securities etc.)"),
'Options - Free Attaching'!C2968,
IF(
'Options - Free Attaching'!B2968 = "",
#N/A,
'Options - Free Attaching'!B2968)
)</f>
        <v>#N/A</v>
      </c>
      <c r="F2968" t="e">
        <f>IF(
OR('Con. Notes - Conversion'!B2968 = "8. Transferee of restricted securities", 'Con. Notes - Conversion'!B2968 = "9. Any person (substitution for securities etc.)"),
'Con. Notes - Conversion'!C2968,
IF(
'Con. Notes - Conversion'!B2968 = "",
#N/A,
'Con. Notes - Conversion'!B2968)
)</f>
        <v>#N/A</v>
      </c>
      <c r="G2968" t="e">
        <f>IF(
OR('Con. Notes - No Conversion'!B2968 = "8. Transferee of restricted securities", 'Con. Notes - No Conversion'!B2968 = "9. Any person (substitution for securities etc.)"),
'Con. Notes - No Conversion'!C2968,
IF(
'Con. Notes - No Conversion'!B2968 = "",
#N/A,
'Con. Notes - No Conversion'!B2968)
)</f>
        <v>#N/A</v>
      </c>
    </row>
    <row r="2969" spans="1:7" x14ac:dyDescent="0.25">
      <c r="A2969" t="e">
        <f>IF(
OR(Shares!B2969 = "8. Transferee of restricted securities", Shares!B2969 = "9. Any person (substitution for securities etc.)"),
Shares!C2969,
IF(
Shares!B2969 = "",
#N/A,
Shares!B2969)
)</f>
        <v>#N/A</v>
      </c>
      <c r="B2969" t="e">
        <f>IF(
OR('Shares - LTR - Granted'!B2969 = "8. Transferee of restricted securities", 'Shares - LTR - Granted'!B2969 = "9. Any person (substitution for securities etc.)"),
'Shares - LTR - Granted'!C2969,
IF(
'Shares - LTR - Granted'!B2969 = "",
#N/A,
'Shares - LTR - Granted'!B2969)
)</f>
        <v>#N/A</v>
      </c>
      <c r="C2969" t="e">
        <f>IF(
OR('Performance Securities'!B2969 = "8. Transferee of restricted securities", 'Performance Securities'!B2969 = "9. Any person (substitution for securities etc.)"),
'Performance Securities'!C2969,
IF(
'Performance Securities'!B2969 = "",
#N/A,
'Performance Securities'!B2969)
)</f>
        <v>#N/A</v>
      </c>
      <c r="D2969" t="e">
        <f>IF(
OR('Options or Warrants'!B2969 = "8. Transferee of restricted securities", 'Options or Warrants'!B2969 = "9. Any person (substitution for securities etc.)"),
'Options or Warrants'!C2969,
IF(
'Options or Warrants'!B2969 = "",
#N/A,
'Options or Warrants'!B2969)
)</f>
        <v>#N/A</v>
      </c>
      <c r="E2969" t="e">
        <f>IF(
OR('Options - Free Attaching'!B2969 = "8. Transferee of restricted securities", 'Options - Free Attaching'!B2969 = "9. Any person (substitution for securities etc.)"),
'Options - Free Attaching'!C2969,
IF(
'Options - Free Attaching'!B2969 = "",
#N/A,
'Options - Free Attaching'!B2969)
)</f>
        <v>#N/A</v>
      </c>
      <c r="F2969" t="e">
        <f>IF(
OR('Con. Notes - Conversion'!B2969 = "8. Transferee of restricted securities", 'Con. Notes - Conversion'!B2969 = "9. Any person (substitution for securities etc.)"),
'Con. Notes - Conversion'!C2969,
IF(
'Con. Notes - Conversion'!B2969 = "",
#N/A,
'Con. Notes - Conversion'!B2969)
)</f>
        <v>#N/A</v>
      </c>
      <c r="G2969" t="e">
        <f>IF(
OR('Con. Notes - No Conversion'!B2969 = "8. Transferee of restricted securities", 'Con. Notes - No Conversion'!B2969 = "9. Any person (substitution for securities etc.)"),
'Con. Notes - No Conversion'!C2969,
IF(
'Con. Notes - No Conversion'!B2969 = "",
#N/A,
'Con. Notes - No Conversion'!B2969)
)</f>
        <v>#N/A</v>
      </c>
    </row>
    <row r="2970" spans="1:7" x14ac:dyDescent="0.25">
      <c r="A2970" t="e">
        <f>IF(
OR(Shares!B2970 = "8. Transferee of restricted securities", Shares!B2970 = "9. Any person (substitution for securities etc.)"),
Shares!C2970,
IF(
Shares!B2970 = "",
#N/A,
Shares!B2970)
)</f>
        <v>#N/A</v>
      </c>
      <c r="B2970" t="e">
        <f>IF(
OR('Shares - LTR - Granted'!B2970 = "8. Transferee of restricted securities", 'Shares - LTR - Granted'!B2970 = "9. Any person (substitution for securities etc.)"),
'Shares - LTR - Granted'!C2970,
IF(
'Shares - LTR - Granted'!B2970 = "",
#N/A,
'Shares - LTR - Granted'!B2970)
)</f>
        <v>#N/A</v>
      </c>
      <c r="C2970" t="e">
        <f>IF(
OR('Performance Securities'!B2970 = "8. Transferee of restricted securities", 'Performance Securities'!B2970 = "9. Any person (substitution for securities etc.)"),
'Performance Securities'!C2970,
IF(
'Performance Securities'!B2970 = "",
#N/A,
'Performance Securities'!B2970)
)</f>
        <v>#N/A</v>
      </c>
      <c r="D2970" t="e">
        <f>IF(
OR('Options or Warrants'!B2970 = "8. Transferee of restricted securities", 'Options or Warrants'!B2970 = "9. Any person (substitution for securities etc.)"),
'Options or Warrants'!C2970,
IF(
'Options or Warrants'!B2970 = "",
#N/A,
'Options or Warrants'!B2970)
)</f>
        <v>#N/A</v>
      </c>
      <c r="E2970" t="e">
        <f>IF(
OR('Options - Free Attaching'!B2970 = "8. Transferee of restricted securities", 'Options - Free Attaching'!B2970 = "9. Any person (substitution for securities etc.)"),
'Options - Free Attaching'!C2970,
IF(
'Options - Free Attaching'!B2970 = "",
#N/A,
'Options - Free Attaching'!B2970)
)</f>
        <v>#N/A</v>
      </c>
      <c r="F2970" t="e">
        <f>IF(
OR('Con. Notes - Conversion'!B2970 = "8. Transferee of restricted securities", 'Con. Notes - Conversion'!B2970 = "9. Any person (substitution for securities etc.)"),
'Con. Notes - Conversion'!C2970,
IF(
'Con. Notes - Conversion'!B2970 = "",
#N/A,
'Con. Notes - Conversion'!B2970)
)</f>
        <v>#N/A</v>
      </c>
      <c r="G2970" t="e">
        <f>IF(
OR('Con. Notes - No Conversion'!B2970 = "8. Transferee of restricted securities", 'Con. Notes - No Conversion'!B2970 = "9. Any person (substitution for securities etc.)"),
'Con. Notes - No Conversion'!C2970,
IF(
'Con. Notes - No Conversion'!B2970 = "",
#N/A,
'Con. Notes - No Conversion'!B2970)
)</f>
        <v>#N/A</v>
      </c>
    </row>
    <row r="2971" spans="1:7" x14ac:dyDescent="0.25">
      <c r="A2971" t="e">
        <f>IF(
OR(Shares!B2971 = "8. Transferee of restricted securities", Shares!B2971 = "9. Any person (substitution for securities etc.)"),
Shares!C2971,
IF(
Shares!B2971 = "",
#N/A,
Shares!B2971)
)</f>
        <v>#N/A</v>
      </c>
      <c r="B2971" t="e">
        <f>IF(
OR('Shares - LTR - Granted'!B2971 = "8. Transferee of restricted securities", 'Shares - LTR - Granted'!B2971 = "9. Any person (substitution for securities etc.)"),
'Shares - LTR - Granted'!C2971,
IF(
'Shares - LTR - Granted'!B2971 = "",
#N/A,
'Shares - LTR - Granted'!B2971)
)</f>
        <v>#N/A</v>
      </c>
      <c r="C2971" t="e">
        <f>IF(
OR('Performance Securities'!B2971 = "8. Transferee of restricted securities", 'Performance Securities'!B2971 = "9. Any person (substitution for securities etc.)"),
'Performance Securities'!C2971,
IF(
'Performance Securities'!B2971 = "",
#N/A,
'Performance Securities'!B2971)
)</f>
        <v>#N/A</v>
      </c>
      <c r="D2971" t="e">
        <f>IF(
OR('Options or Warrants'!B2971 = "8. Transferee of restricted securities", 'Options or Warrants'!B2971 = "9. Any person (substitution for securities etc.)"),
'Options or Warrants'!C2971,
IF(
'Options or Warrants'!B2971 = "",
#N/A,
'Options or Warrants'!B2971)
)</f>
        <v>#N/A</v>
      </c>
      <c r="E2971" t="e">
        <f>IF(
OR('Options - Free Attaching'!B2971 = "8. Transferee of restricted securities", 'Options - Free Attaching'!B2971 = "9. Any person (substitution for securities etc.)"),
'Options - Free Attaching'!C2971,
IF(
'Options - Free Attaching'!B2971 = "",
#N/A,
'Options - Free Attaching'!B2971)
)</f>
        <v>#N/A</v>
      </c>
      <c r="F2971" t="e">
        <f>IF(
OR('Con. Notes - Conversion'!B2971 = "8. Transferee of restricted securities", 'Con. Notes - Conversion'!B2971 = "9. Any person (substitution for securities etc.)"),
'Con. Notes - Conversion'!C2971,
IF(
'Con. Notes - Conversion'!B2971 = "",
#N/A,
'Con. Notes - Conversion'!B2971)
)</f>
        <v>#N/A</v>
      </c>
      <c r="G2971" t="e">
        <f>IF(
OR('Con. Notes - No Conversion'!B2971 = "8. Transferee of restricted securities", 'Con. Notes - No Conversion'!B2971 = "9. Any person (substitution for securities etc.)"),
'Con. Notes - No Conversion'!C2971,
IF(
'Con. Notes - No Conversion'!B2971 = "",
#N/A,
'Con. Notes - No Conversion'!B2971)
)</f>
        <v>#N/A</v>
      </c>
    </row>
    <row r="2972" spans="1:7" x14ac:dyDescent="0.25">
      <c r="A2972" t="e">
        <f>IF(
OR(Shares!B2972 = "8. Transferee of restricted securities", Shares!B2972 = "9. Any person (substitution for securities etc.)"),
Shares!C2972,
IF(
Shares!B2972 = "",
#N/A,
Shares!B2972)
)</f>
        <v>#N/A</v>
      </c>
      <c r="B2972" t="e">
        <f>IF(
OR('Shares - LTR - Granted'!B2972 = "8. Transferee of restricted securities", 'Shares - LTR - Granted'!B2972 = "9. Any person (substitution for securities etc.)"),
'Shares - LTR - Granted'!C2972,
IF(
'Shares - LTR - Granted'!B2972 = "",
#N/A,
'Shares - LTR - Granted'!B2972)
)</f>
        <v>#N/A</v>
      </c>
      <c r="C2972" t="e">
        <f>IF(
OR('Performance Securities'!B2972 = "8. Transferee of restricted securities", 'Performance Securities'!B2972 = "9. Any person (substitution for securities etc.)"),
'Performance Securities'!C2972,
IF(
'Performance Securities'!B2972 = "",
#N/A,
'Performance Securities'!B2972)
)</f>
        <v>#N/A</v>
      </c>
      <c r="D2972" t="e">
        <f>IF(
OR('Options or Warrants'!B2972 = "8. Transferee of restricted securities", 'Options or Warrants'!B2972 = "9. Any person (substitution for securities etc.)"),
'Options or Warrants'!C2972,
IF(
'Options or Warrants'!B2972 = "",
#N/A,
'Options or Warrants'!B2972)
)</f>
        <v>#N/A</v>
      </c>
      <c r="E2972" t="e">
        <f>IF(
OR('Options - Free Attaching'!B2972 = "8. Transferee of restricted securities", 'Options - Free Attaching'!B2972 = "9. Any person (substitution for securities etc.)"),
'Options - Free Attaching'!C2972,
IF(
'Options - Free Attaching'!B2972 = "",
#N/A,
'Options - Free Attaching'!B2972)
)</f>
        <v>#N/A</v>
      </c>
      <c r="F2972" t="e">
        <f>IF(
OR('Con. Notes - Conversion'!B2972 = "8. Transferee of restricted securities", 'Con. Notes - Conversion'!B2972 = "9. Any person (substitution for securities etc.)"),
'Con. Notes - Conversion'!C2972,
IF(
'Con. Notes - Conversion'!B2972 = "",
#N/A,
'Con. Notes - Conversion'!B2972)
)</f>
        <v>#N/A</v>
      </c>
      <c r="G2972" t="e">
        <f>IF(
OR('Con. Notes - No Conversion'!B2972 = "8. Transferee of restricted securities", 'Con. Notes - No Conversion'!B2972 = "9. Any person (substitution for securities etc.)"),
'Con. Notes - No Conversion'!C2972,
IF(
'Con. Notes - No Conversion'!B2972 = "",
#N/A,
'Con. Notes - No Conversion'!B2972)
)</f>
        <v>#N/A</v>
      </c>
    </row>
    <row r="2973" spans="1:7" x14ac:dyDescent="0.25">
      <c r="A2973" t="e">
        <f>IF(
OR(Shares!B2973 = "8. Transferee of restricted securities", Shares!B2973 = "9. Any person (substitution for securities etc.)"),
Shares!C2973,
IF(
Shares!B2973 = "",
#N/A,
Shares!B2973)
)</f>
        <v>#N/A</v>
      </c>
      <c r="B2973" t="e">
        <f>IF(
OR('Shares - LTR - Granted'!B2973 = "8. Transferee of restricted securities", 'Shares - LTR - Granted'!B2973 = "9. Any person (substitution for securities etc.)"),
'Shares - LTR - Granted'!C2973,
IF(
'Shares - LTR - Granted'!B2973 = "",
#N/A,
'Shares - LTR - Granted'!B2973)
)</f>
        <v>#N/A</v>
      </c>
      <c r="C2973" t="e">
        <f>IF(
OR('Performance Securities'!B2973 = "8. Transferee of restricted securities", 'Performance Securities'!B2973 = "9. Any person (substitution for securities etc.)"),
'Performance Securities'!C2973,
IF(
'Performance Securities'!B2973 = "",
#N/A,
'Performance Securities'!B2973)
)</f>
        <v>#N/A</v>
      </c>
      <c r="D2973" t="e">
        <f>IF(
OR('Options or Warrants'!B2973 = "8. Transferee of restricted securities", 'Options or Warrants'!B2973 = "9. Any person (substitution for securities etc.)"),
'Options or Warrants'!C2973,
IF(
'Options or Warrants'!B2973 = "",
#N/A,
'Options or Warrants'!B2973)
)</f>
        <v>#N/A</v>
      </c>
      <c r="E2973" t="e">
        <f>IF(
OR('Options - Free Attaching'!B2973 = "8. Transferee of restricted securities", 'Options - Free Attaching'!B2973 = "9. Any person (substitution for securities etc.)"),
'Options - Free Attaching'!C2973,
IF(
'Options - Free Attaching'!B2973 = "",
#N/A,
'Options - Free Attaching'!B2973)
)</f>
        <v>#N/A</v>
      </c>
      <c r="F2973" t="e">
        <f>IF(
OR('Con. Notes - Conversion'!B2973 = "8. Transferee of restricted securities", 'Con. Notes - Conversion'!B2973 = "9. Any person (substitution for securities etc.)"),
'Con. Notes - Conversion'!C2973,
IF(
'Con. Notes - Conversion'!B2973 = "",
#N/A,
'Con. Notes - Conversion'!B2973)
)</f>
        <v>#N/A</v>
      </c>
      <c r="G2973" t="e">
        <f>IF(
OR('Con. Notes - No Conversion'!B2973 = "8. Transferee of restricted securities", 'Con. Notes - No Conversion'!B2973 = "9. Any person (substitution for securities etc.)"),
'Con. Notes - No Conversion'!C2973,
IF(
'Con. Notes - No Conversion'!B2973 = "",
#N/A,
'Con. Notes - No Conversion'!B2973)
)</f>
        <v>#N/A</v>
      </c>
    </row>
    <row r="2974" spans="1:7" x14ac:dyDescent="0.25">
      <c r="A2974" t="e">
        <f>IF(
OR(Shares!B2974 = "8. Transferee of restricted securities", Shares!B2974 = "9. Any person (substitution for securities etc.)"),
Shares!C2974,
IF(
Shares!B2974 = "",
#N/A,
Shares!B2974)
)</f>
        <v>#N/A</v>
      </c>
      <c r="B2974" t="e">
        <f>IF(
OR('Shares - LTR - Granted'!B2974 = "8. Transferee of restricted securities", 'Shares - LTR - Granted'!B2974 = "9. Any person (substitution for securities etc.)"),
'Shares - LTR - Granted'!C2974,
IF(
'Shares - LTR - Granted'!B2974 = "",
#N/A,
'Shares - LTR - Granted'!B2974)
)</f>
        <v>#N/A</v>
      </c>
      <c r="C2974" t="e">
        <f>IF(
OR('Performance Securities'!B2974 = "8. Transferee of restricted securities", 'Performance Securities'!B2974 = "9. Any person (substitution for securities etc.)"),
'Performance Securities'!C2974,
IF(
'Performance Securities'!B2974 = "",
#N/A,
'Performance Securities'!B2974)
)</f>
        <v>#N/A</v>
      </c>
      <c r="D2974" t="e">
        <f>IF(
OR('Options or Warrants'!B2974 = "8. Transferee of restricted securities", 'Options or Warrants'!B2974 = "9. Any person (substitution for securities etc.)"),
'Options or Warrants'!C2974,
IF(
'Options or Warrants'!B2974 = "",
#N/A,
'Options or Warrants'!B2974)
)</f>
        <v>#N/A</v>
      </c>
      <c r="E2974" t="e">
        <f>IF(
OR('Options - Free Attaching'!B2974 = "8. Transferee of restricted securities", 'Options - Free Attaching'!B2974 = "9. Any person (substitution for securities etc.)"),
'Options - Free Attaching'!C2974,
IF(
'Options - Free Attaching'!B2974 = "",
#N/A,
'Options - Free Attaching'!B2974)
)</f>
        <v>#N/A</v>
      </c>
      <c r="F2974" t="e">
        <f>IF(
OR('Con. Notes - Conversion'!B2974 = "8. Transferee of restricted securities", 'Con. Notes - Conversion'!B2974 = "9. Any person (substitution for securities etc.)"),
'Con. Notes - Conversion'!C2974,
IF(
'Con. Notes - Conversion'!B2974 = "",
#N/A,
'Con. Notes - Conversion'!B2974)
)</f>
        <v>#N/A</v>
      </c>
      <c r="G2974" t="e">
        <f>IF(
OR('Con. Notes - No Conversion'!B2974 = "8. Transferee of restricted securities", 'Con. Notes - No Conversion'!B2974 = "9. Any person (substitution for securities etc.)"),
'Con. Notes - No Conversion'!C2974,
IF(
'Con. Notes - No Conversion'!B2974 = "",
#N/A,
'Con. Notes - No Conversion'!B2974)
)</f>
        <v>#N/A</v>
      </c>
    </row>
    <row r="2975" spans="1:7" x14ac:dyDescent="0.25">
      <c r="A2975" t="e">
        <f>IF(
OR(Shares!B2975 = "8. Transferee of restricted securities", Shares!B2975 = "9. Any person (substitution for securities etc.)"),
Shares!C2975,
IF(
Shares!B2975 = "",
#N/A,
Shares!B2975)
)</f>
        <v>#N/A</v>
      </c>
      <c r="B2975" t="e">
        <f>IF(
OR('Shares - LTR - Granted'!B2975 = "8. Transferee of restricted securities", 'Shares - LTR - Granted'!B2975 = "9. Any person (substitution for securities etc.)"),
'Shares - LTR - Granted'!C2975,
IF(
'Shares - LTR - Granted'!B2975 = "",
#N/A,
'Shares - LTR - Granted'!B2975)
)</f>
        <v>#N/A</v>
      </c>
      <c r="C2975" t="e">
        <f>IF(
OR('Performance Securities'!B2975 = "8. Transferee of restricted securities", 'Performance Securities'!B2975 = "9. Any person (substitution for securities etc.)"),
'Performance Securities'!C2975,
IF(
'Performance Securities'!B2975 = "",
#N/A,
'Performance Securities'!B2975)
)</f>
        <v>#N/A</v>
      </c>
      <c r="D2975" t="e">
        <f>IF(
OR('Options or Warrants'!B2975 = "8. Transferee of restricted securities", 'Options or Warrants'!B2975 = "9. Any person (substitution for securities etc.)"),
'Options or Warrants'!C2975,
IF(
'Options or Warrants'!B2975 = "",
#N/A,
'Options or Warrants'!B2975)
)</f>
        <v>#N/A</v>
      </c>
      <c r="E2975" t="e">
        <f>IF(
OR('Options - Free Attaching'!B2975 = "8. Transferee of restricted securities", 'Options - Free Attaching'!B2975 = "9. Any person (substitution for securities etc.)"),
'Options - Free Attaching'!C2975,
IF(
'Options - Free Attaching'!B2975 = "",
#N/A,
'Options - Free Attaching'!B2975)
)</f>
        <v>#N/A</v>
      </c>
      <c r="F2975" t="e">
        <f>IF(
OR('Con. Notes - Conversion'!B2975 = "8. Transferee of restricted securities", 'Con. Notes - Conversion'!B2975 = "9. Any person (substitution for securities etc.)"),
'Con. Notes - Conversion'!C2975,
IF(
'Con. Notes - Conversion'!B2975 = "",
#N/A,
'Con. Notes - Conversion'!B2975)
)</f>
        <v>#N/A</v>
      </c>
      <c r="G2975" t="e">
        <f>IF(
OR('Con. Notes - No Conversion'!B2975 = "8. Transferee of restricted securities", 'Con. Notes - No Conversion'!B2975 = "9. Any person (substitution for securities etc.)"),
'Con. Notes - No Conversion'!C2975,
IF(
'Con. Notes - No Conversion'!B2975 = "",
#N/A,
'Con. Notes - No Conversion'!B2975)
)</f>
        <v>#N/A</v>
      </c>
    </row>
    <row r="2976" spans="1:7" x14ac:dyDescent="0.25">
      <c r="A2976" t="e">
        <f>IF(
OR(Shares!B2976 = "8. Transferee of restricted securities", Shares!B2976 = "9. Any person (substitution for securities etc.)"),
Shares!C2976,
IF(
Shares!B2976 = "",
#N/A,
Shares!B2976)
)</f>
        <v>#N/A</v>
      </c>
      <c r="B2976" t="e">
        <f>IF(
OR('Shares - LTR - Granted'!B2976 = "8. Transferee of restricted securities", 'Shares - LTR - Granted'!B2976 = "9. Any person (substitution for securities etc.)"),
'Shares - LTR - Granted'!C2976,
IF(
'Shares - LTR - Granted'!B2976 = "",
#N/A,
'Shares - LTR - Granted'!B2976)
)</f>
        <v>#N/A</v>
      </c>
      <c r="C2976" t="e">
        <f>IF(
OR('Performance Securities'!B2976 = "8. Transferee of restricted securities", 'Performance Securities'!B2976 = "9. Any person (substitution for securities etc.)"),
'Performance Securities'!C2976,
IF(
'Performance Securities'!B2976 = "",
#N/A,
'Performance Securities'!B2976)
)</f>
        <v>#N/A</v>
      </c>
      <c r="D2976" t="e">
        <f>IF(
OR('Options or Warrants'!B2976 = "8. Transferee of restricted securities", 'Options or Warrants'!B2976 = "9. Any person (substitution for securities etc.)"),
'Options or Warrants'!C2976,
IF(
'Options or Warrants'!B2976 = "",
#N/A,
'Options or Warrants'!B2976)
)</f>
        <v>#N/A</v>
      </c>
      <c r="E2976" t="e">
        <f>IF(
OR('Options - Free Attaching'!B2976 = "8. Transferee of restricted securities", 'Options - Free Attaching'!B2976 = "9. Any person (substitution for securities etc.)"),
'Options - Free Attaching'!C2976,
IF(
'Options - Free Attaching'!B2976 = "",
#N/A,
'Options - Free Attaching'!B2976)
)</f>
        <v>#N/A</v>
      </c>
      <c r="F2976" t="e">
        <f>IF(
OR('Con. Notes - Conversion'!B2976 = "8. Transferee of restricted securities", 'Con. Notes - Conversion'!B2976 = "9. Any person (substitution for securities etc.)"),
'Con. Notes - Conversion'!C2976,
IF(
'Con. Notes - Conversion'!B2976 = "",
#N/A,
'Con. Notes - Conversion'!B2976)
)</f>
        <v>#N/A</v>
      </c>
      <c r="G2976" t="e">
        <f>IF(
OR('Con. Notes - No Conversion'!B2976 = "8. Transferee of restricted securities", 'Con. Notes - No Conversion'!B2976 = "9. Any person (substitution for securities etc.)"),
'Con. Notes - No Conversion'!C2976,
IF(
'Con. Notes - No Conversion'!B2976 = "",
#N/A,
'Con. Notes - No Conversion'!B2976)
)</f>
        <v>#N/A</v>
      </c>
    </row>
    <row r="2977" spans="1:7" x14ac:dyDescent="0.25">
      <c r="A2977" t="e">
        <f>IF(
OR(Shares!B2977 = "8. Transferee of restricted securities", Shares!B2977 = "9. Any person (substitution for securities etc.)"),
Shares!C2977,
IF(
Shares!B2977 = "",
#N/A,
Shares!B2977)
)</f>
        <v>#N/A</v>
      </c>
      <c r="B2977" t="e">
        <f>IF(
OR('Shares - LTR - Granted'!B2977 = "8. Transferee of restricted securities", 'Shares - LTR - Granted'!B2977 = "9. Any person (substitution for securities etc.)"),
'Shares - LTR - Granted'!C2977,
IF(
'Shares - LTR - Granted'!B2977 = "",
#N/A,
'Shares - LTR - Granted'!B2977)
)</f>
        <v>#N/A</v>
      </c>
      <c r="C2977" t="e">
        <f>IF(
OR('Performance Securities'!B2977 = "8. Transferee of restricted securities", 'Performance Securities'!B2977 = "9. Any person (substitution for securities etc.)"),
'Performance Securities'!C2977,
IF(
'Performance Securities'!B2977 = "",
#N/A,
'Performance Securities'!B2977)
)</f>
        <v>#N/A</v>
      </c>
      <c r="D2977" t="e">
        <f>IF(
OR('Options or Warrants'!B2977 = "8. Transferee of restricted securities", 'Options or Warrants'!B2977 = "9. Any person (substitution for securities etc.)"),
'Options or Warrants'!C2977,
IF(
'Options or Warrants'!B2977 = "",
#N/A,
'Options or Warrants'!B2977)
)</f>
        <v>#N/A</v>
      </c>
      <c r="E2977" t="e">
        <f>IF(
OR('Options - Free Attaching'!B2977 = "8. Transferee of restricted securities", 'Options - Free Attaching'!B2977 = "9. Any person (substitution for securities etc.)"),
'Options - Free Attaching'!C2977,
IF(
'Options - Free Attaching'!B2977 = "",
#N/A,
'Options - Free Attaching'!B2977)
)</f>
        <v>#N/A</v>
      </c>
      <c r="F2977" t="e">
        <f>IF(
OR('Con. Notes - Conversion'!B2977 = "8. Transferee of restricted securities", 'Con. Notes - Conversion'!B2977 = "9. Any person (substitution for securities etc.)"),
'Con. Notes - Conversion'!C2977,
IF(
'Con. Notes - Conversion'!B2977 = "",
#N/A,
'Con. Notes - Conversion'!B2977)
)</f>
        <v>#N/A</v>
      </c>
      <c r="G2977" t="e">
        <f>IF(
OR('Con. Notes - No Conversion'!B2977 = "8. Transferee of restricted securities", 'Con. Notes - No Conversion'!B2977 = "9. Any person (substitution for securities etc.)"),
'Con. Notes - No Conversion'!C2977,
IF(
'Con. Notes - No Conversion'!B2977 = "",
#N/A,
'Con. Notes - No Conversion'!B2977)
)</f>
        <v>#N/A</v>
      </c>
    </row>
    <row r="2978" spans="1:7" x14ac:dyDescent="0.25">
      <c r="A2978" t="e">
        <f>IF(
OR(Shares!B2978 = "8. Transferee of restricted securities", Shares!B2978 = "9. Any person (substitution for securities etc.)"),
Shares!C2978,
IF(
Shares!B2978 = "",
#N/A,
Shares!B2978)
)</f>
        <v>#N/A</v>
      </c>
      <c r="B2978" t="e">
        <f>IF(
OR('Shares - LTR - Granted'!B2978 = "8. Transferee of restricted securities", 'Shares - LTR - Granted'!B2978 = "9. Any person (substitution for securities etc.)"),
'Shares - LTR - Granted'!C2978,
IF(
'Shares - LTR - Granted'!B2978 = "",
#N/A,
'Shares - LTR - Granted'!B2978)
)</f>
        <v>#N/A</v>
      </c>
      <c r="C2978" t="e">
        <f>IF(
OR('Performance Securities'!B2978 = "8. Transferee of restricted securities", 'Performance Securities'!B2978 = "9. Any person (substitution for securities etc.)"),
'Performance Securities'!C2978,
IF(
'Performance Securities'!B2978 = "",
#N/A,
'Performance Securities'!B2978)
)</f>
        <v>#N/A</v>
      </c>
      <c r="D2978" t="e">
        <f>IF(
OR('Options or Warrants'!B2978 = "8. Transferee of restricted securities", 'Options or Warrants'!B2978 = "9. Any person (substitution for securities etc.)"),
'Options or Warrants'!C2978,
IF(
'Options or Warrants'!B2978 = "",
#N/A,
'Options or Warrants'!B2978)
)</f>
        <v>#N/A</v>
      </c>
      <c r="E2978" t="e">
        <f>IF(
OR('Options - Free Attaching'!B2978 = "8. Transferee of restricted securities", 'Options - Free Attaching'!B2978 = "9. Any person (substitution for securities etc.)"),
'Options - Free Attaching'!C2978,
IF(
'Options - Free Attaching'!B2978 = "",
#N/A,
'Options - Free Attaching'!B2978)
)</f>
        <v>#N/A</v>
      </c>
      <c r="F2978" t="e">
        <f>IF(
OR('Con. Notes - Conversion'!B2978 = "8. Transferee of restricted securities", 'Con. Notes - Conversion'!B2978 = "9. Any person (substitution for securities etc.)"),
'Con. Notes - Conversion'!C2978,
IF(
'Con. Notes - Conversion'!B2978 = "",
#N/A,
'Con. Notes - Conversion'!B2978)
)</f>
        <v>#N/A</v>
      </c>
      <c r="G2978" t="e">
        <f>IF(
OR('Con. Notes - No Conversion'!B2978 = "8. Transferee of restricted securities", 'Con. Notes - No Conversion'!B2978 = "9. Any person (substitution for securities etc.)"),
'Con. Notes - No Conversion'!C2978,
IF(
'Con. Notes - No Conversion'!B2978 = "",
#N/A,
'Con. Notes - No Conversion'!B2978)
)</f>
        <v>#N/A</v>
      </c>
    </row>
    <row r="2979" spans="1:7" x14ac:dyDescent="0.25">
      <c r="A2979" t="e">
        <f>IF(
OR(Shares!B2979 = "8. Transferee of restricted securities", Shares!B2979 = "9. Any person (substitution for securities etc.)"),
Shares!C2979,
IF(
Shares!B2979 = "",
#N/A,
Shares!B2979)
)</f>
        <v>#N/A</v>
      </c>
      <c r="B2979" t="e">
        <f>IF(
OR('Shares - LTR - Granted'!B2979 = "8. Transferee of restricted securities", 'Shares - LTR - Granted'!B2979 = "9. Any person (substitution for securities etc.)"),
'Shares - LTR - Granted'!C2979,
IF(
'Shares - LTR - Granted'!B2979 = "",
#N/A,
'Shares - LTR - Granted'!B2979)
)</f>
        <v>#N/A</v>
      </c>
      <c r="C2979" t="e">
        <f>IF(
OR('Performance Securities'!B2979 = "8. Transferee of restricted securities", 'Performance Securities'!B2979 = "9. Any person (substitution for securities etc.)"),
'Performance Securities'!C2979,
IF(
'Performance Securities'!B2979 = "",
#N/A,
'Performance Securities'!B2979)
)</f>
        <v>#N/A</v>
      </c>
      <c r="D2979" t="e">
        <f>IF(
OR('Options or Warrants'!B2979 = "8. Transferee of restricted securities", 'Options or Warrants'!B2979 = "9. Any person (substitution for securities etc.)"),
'Options or Warrants'!C2979,
IF(
'Options or Warrants'!B2979 = "",
#N/A,
'Options or Warrants'!B2979)
)</f>
        <v>#N/A</v>
      </c>
      <c r="E2979" t="e">
        <f>IF(
OR('Options - Free Attaching'!B2979 = "8. Transferee of restricted securities", 'Options - Free Attaching'!B2979 = "9. Any person (substitution for securities etc.)"),
'Options - Free Attaching'!C2979,
IF(
'Options - Free Attaching'!B2979 = "",
#N/A,
'Options - Free Attaching'!B2979)
)</f>
        <v>#N/A</v>
      </c>
      <c r="F2979" t="e">
        <f>IF(
OR('Con. Notes - Conversion'!B2979 = "8. Transferee of restricted securities", 'Con. Notes - Conversion'!B2979 = "9. Any person (substitution for securities etc.)"),
'Con. Notes - Conversion'!C2979,
IF(
'Con. Notes - Conversion'!B2979 = "",
#N/A,
'Con. Notes - Conversion'!B2979)
)</f>
        <v>#N/A</v>
      </c>
      <c r="G2979" t="e">
        <f>IF(
OR('Con. Notes - No Conversion'!B2979 = "8. Transferee of restricted securities", 'Con. Notes - No Conversion'!B2979 = "9. Any person (substitution for securities etc.)"),
'Con. Notes - No Conversion'!C2979,
IF(
'Con. Notes - No Conversion'!B2979 = "",
#N/A,
'Con. Notes - No Conversion'!B2979)
)</f>
        <v>#N/A</v>
      </c>
    </row>
    <row r="2980" spans="1:7" x14ac:dyDescent="0.25">
      <c r="A2980" t="e">
        <f>IF(
OR(Shares!B2980 = "8. Transferee of restricted securities", Shares!B2980 = "9. Any person (substitution for securities etc.)"),
Shares!C2980,
IF(
Shares!B2980 = "",
#N/A,
Shares!B2980)
)</f>
        <v>#N/A</v>
      </c>
      <c r="B2980" t="e">
        <f>IF(
OR('Shares - LTR - Granted'!B2980 = "8. Transferee of restricted securities", 'Shares - LTR - Granted'!B2980 = "9. Any person (substitution for securities etc.)"),
'Shares - LTR - Granted'!C2980,
IF(
'Shares - LTR - Granted'!B2980 = "",
#N/A,
'Shares - LTR - Granted'!B2980)
)</f>
        <v>#N/A</v>
      </c>
      <c r="C2980" t="e">
        <f>IF(
OR('Performance Securities'!B2980 = "8. Transferee of restricted securities", 'Performance Securities'!B2980 = "9. Any person (substitution for securities etc.)"),
'Performance Securities'!C2980,
IF(
'Performance Securities'!B2980 = "",
#N/A,
'Performance Securities'!B2980)
)</f>
        <v>#N/A</v>
      </c>
      <c r="D2980" t="e">
        <f>IF(
OR('Options or Warrants'!B2980 = "8. Transferee of restricted securities", 'Options or Warrants'!B2980 = "9. Any person (substitution for securities etc.)"),
'Options or Warrants'!C2980,
IF(
'Options or Warrants'!B2980 = "",
#N/A,
'Options or Warrants'!B2980)
)</f>
        <v>#N/A</v>
      </c>
      <c r="E2980" t="e">
        <f>IF(
OR('Options - Free Attaching'!B2980 = "8. Transferee of restricted securities", 'Options - Free Attaching'!B2980 = "9. Any person (substitution for securities etc.)"),
'Options - Free Attaching'!C2980,
IF(
'Options - Free Attaching'!B2980 = "",
#N/A,
'Options - Free Attaching'!B2980)
)</f>
        <v>#N/A</v>
      </c>
      <c r="F2980" t="e">
        <f>IF(
OR('Con. Notes - Conversion'!B2980 = "8. Transferee of restricted securities", 'Con. Notes - Conversion'!B2980 = "9. Any person (substitution for securities etc.)"),
'Con. Notes - Conversion'!C2980,
IF(
'Con. Notes - Conversion'!B2980 = "",
#N/A,
'Con. Notes - Conversion'!B2980)
)</f>
        <v>#N/A</v>
      </c>
      <c r="G2980" t="e">
        <f>IF(
OR('Con. Notes - No Conversion'!B2980 = "8. Transferee of restricted securities", 'Con. Notes - No Conversion'!B2980 = "9. Any person (substitution for securities etc.)"),
'Con. Notes - No Conversion'!C2980,
IF(
'Con. Notes - No Conversion'!B2980 = "",
#N/A,
'Con. Notes - No Conversion'!B2980)
)</f>
        <v>#N/A</v>
      </c>
    </row>
    <row r="2981" spans="1:7" x14ac:dyDescent="0.25">
      <c r="A2981" t="e">
        <f>IF(
OR(Shares!B2981 = "8. Transferee of restricted securities", Shares!B2981 = "9. Any person (substitution for securities etc.)"),
Shares!C2981,
IF(
Shares!B2981 = "",
#N/A,
Shares!B2981)
)</f>
        <v>#N/A</v>
      </c>
      <c r="B2981" t="e">
        <f>IF(
OR('Shares - LTR - Granted'!B2981 = "8. Transferee of restricted securities", 'Shares - LTR - Granted'!B2981 = "9. Any person (substitution for securities etc.)"),
'Shares - LTR - Granted'!C2981,
IF(
'Shares - LTR - Granted'!B2981 = "",
#N/A,
'Shares - LTR - Granted'!B2981)
)</f>
        <v>#N/A</v>
      </c>
      <c r="C2981" t="e">
        <f>IF(
OR('Performance Securities'!B2981 = "8. Transferee of restricted securities", 'Performance Securities'!B2981 = "9. Any person (substitution for securities etc.)"),
'Performance Securities'!C2981,
IF(
'Performance Securities'!B2981 = "",
#N/A,
'Performance Securities'!B2981)
)</f>
        <v>#N/A</v>
      </c>
      <c r="D2981" t="e">
        <f>IF(
OR('Options or Warrants'!B2981 = "8. Transferee of restricted securities", 'Options or Warrants'!B2981 = "9. Any person (substitution for securities etc.)"),
'Options or Warrants'!C2981,
IF(
'Options or Warrants'!B2981 = "",
#N/A,
'Options or Warrants'!B2981)
)</f>
        <v>#N/A</v>
      </c>
      <c r="E2981" t="e">
        <f>IF(
OR('Options - Free Attaching'!B2981 = "8. Transferee of restricted securities", 'Options - Free Attaching'!B2981 = "9. Any person (substitution for securities etc.)"),
'Options - Free Attaching'!C2981,
IF(
'Options - Free Attaching'!B2981 = "",
#N/A,
'Options - Free Attaching'!B2981)
)</f>
        <v>#N/A</v>
      </c>
      <c r="F2981" t="e">
        <f>IF(
OR('Con. Notes - Conversion'!B2981 = "8. Transferee of restricted securities", 'Con. Notes - Conversion'!B2981 = "9. Any person (substitution for securities etc.)"),
'Con. Notes - Conversion'!C2981,
IF(
'Con. Notes - Conversion'!B2981 = "",
#N/A,
'Con. Notes - Conversion'!B2981)
)</f>
        <v>#N/A</v>
      </c>
      <c r="G2981" t="e">
        <f>IF(
OR('Con. Notes - No Conversion'!B2981 = "8. Transferee of restricted securities", 'Con. Notes - No Conversion'!B2981 = "9. Any person (substitution for securities etc.)"),
'Con. Notes - No Conversion'!C2981,
IF(
'Con. Notes - No Conversion'!B2981 = "",
#N/A,
'Con. Notes - No Conversion'!B2981)
)</f>
        <v>#N/A</v>
      </c>
    </row>
    <row r="2982" spans="1:7" x14ac:dyDescent="0.25">
      <c r="A2982" t="e">
        <f>IF(
OR(Shares!B2982 = "8. Transferee of restricted securities", Shares!B2982 = "9. Any person (substitution for securities etc.)"),
Shares!C2982,
IF(
Shares!B2982 = "",
#N/A,
Shares!B2982)
)</f>
        <v>#N/A</v>
      </c>
      <c r="B2982" t="e">
        <f>IF(
OR('Shares - LTR - Granted'!B2982 = "8. Transferee of restricted securities", 'Shares - LTR - Granted'!B2982 = "9. Any person (substitution for securities etc.)"),
'Shares - LTR - Granted'!C2982,
IF(
'Shares - LTR - Granted'!B2982 = "",
#N/A,
'Shares - LTR - Granted'!B2982)
)</f>
        <v>#N/A</v>
      </c>
      <c r="C2982" t="e">
        <f>IF(
OR('Performance Securities'!B2982 = "8. Transferee of restricted securities", 'Performance Securities'!B2982 = "9. Any person (substitution for securities etc.)"),
'Performance Securities'!C2982,
IF(
'Performance Securities'!B2982 = "",
#N/A,
'Performance Securities'!B2982)
)</f>
        <v>#N/A</v>
      </c>
      <c r="D2982" t="e">
        <f>IF(
OR('Options or Warrants'!B2982 = "8. Transferee of restricted securities", 'Options or Warrants'!B2982 = "9. Any person (substitution for securities etc.)"),
'Options or Warrants'!C2982,
IF(
'Options or Warrants'!B2982 = "",
#N/A,
'Options or Warrants'!B2982)
)</f>
        <v>#N/A</v>
      </c>
      <c r="E2982" t="e">
        <f>IF(
OR('Options - Free Attaching'!B2982 = "8. Transferee of restricted securities", 'Options - Free Attaching'!B2982 = "9. Any person (substitution for securities etc.)"),
'Options - Free Attaching'!C2982,
IF(
'Options - Free Attaching'!B2982 = "",
#N/A,
'Options - Free Attaching'!B2982)
)</f>
        <v>#N/A</v>
      </c>
      <c r="F2982" t="e">
        <f>IF(
OR('Con. Notes - Conversion'!B2982 = "8. Transferee of restricted securities", 'Con. Notes - Conversion'!B2982 = "9. Any person (substitution for securities etc.)"),
'Con. Notes - Conversion'!C2982,
IF(
'Con. Notes - Conversion'!B2982 = "",
#N/A,
'Con. Notes - Conversion'!B2982)
)</f>
        <v>#N/A</v>
      </c>
      <c r="G2982" t="e">
        <f>IF(
OR('Con. Notes - No Conversion'!B2982 = "8. Transferee of restricted securities", 'Con. Notes - No Conversion'!B2982 = "9. Any person (substitution for securities etc.)"),
'Con. Notes - No Conversion'!C2982,
IF(
'Con. Notes - No Conversion'!B2982 = "",
#N/A,
'Con. Notes - No Conversion'!B2982)
)</f>
        <v>#N/A</v>
      </c>
    </row>
    <row r="2983" spans="1:7" x14ac:dyDescent="0.25">
      <c r="A2983" t="e">
        <f>IF(
OR(Shares!B2983 = "8. Transferee of restricted securities", Shares!B2983 = "9. Any person (substitution for securities etc.)"),
Shares!C2983,
IF(
Shares!B2983 = "",
#N/A,
Shares!B2983)
)</f>
        <v>#N/A</v>
      </c>
      <c r="B2983" t="e">
        <f>IF(
OR('Shares - LTR - Granted'!B2983 = "8. Transferee of restricted securities", 'Shares - LTR - Granted'!B2983 = "9. Any person (substitution for securities etc.)"),
'Shares - LTR - Granted'!C2983,
IF(
'Shares - LTR - Granted'!B2983 = "",
#N/A,
'Shares - LTR - Granted'!B2983)
)</f>
        <v>#N/A</v>
      </c>
      <c r="C2983" t="e">
        <f>IF(
OR('Performance Securities'!B2983 = "8. Transferee of restricted securities", 'Performance Securities'!B2983 = "9. Any person (substitution for securities etc.)"),
'Performance Securities'!C2983,
IF(
'Performance Securities'!B2983 = "",
#N/A,
'Performance Securities'!B2983)
)</f>
        <v>#N/A</v>
      </c>
      <c r="D2983" t="e">
        <f>IF(
OR('Options or Warrants'!B2983 = "8. Transferee of restricted securities", 'Options or Warrants'!B2983 = "9. Any person (substitution for securities etc.)"),
'Options or Warrants'!C2983,
IF(
'Options or Warrants'!B2983 = "",
#N/A,
'Options or Warrants'!B2983)
)</f>
        <v>#N/A</v>
      </c>
      <c r="E2983" t="e">
        <f>IF(
OR('Options - Free Attaching'!B2983 = "8. Transferee of restricted securities", 'Options - Free Attaching'!B2983 = "9. Any person (substitution for securities etc.)"),
'Options - Free Attaching'!C2983,
IF(
'Options - Free Attaching'!B2983 = "",
#N/A,
'Options - Free Attaching'!B2983)
)</f>
        <v>#N/A</v>
      </c>
      <c r="F2983" t="e">
        <f>IF(
OR('Con. Notes - Conversion'!B2983 = "8. Transferee of restricted securities", 'Con. Notes - Conversion'!B2983 = "9. Any person (substitution for securities etc.)"),
'Con. Notes - Conversion'!C2983,
IF(
'Con. Notes - Conversion'!B2983 = "",
#N/A,
'Con. Notes - Conversion'!B2983)
)</f>
        <v>#N/A</v>
      </c>
      <c r="G2983" t="e">
        <f>IF(
OR('Con. Notes - No Conversion'!B2983 = "8. Transferee of restricted securities", 'Con. Notes - No Conversion'!B2983 = "9. Any person (substitution for securities etc.)"),
'Con. Notes - No Conversion'!C2983,
IF(
'Con. Notes - No Conversion'!B2983 = "",
#N/A,
'Con. Notes - No Conversion'!B2983)
)</f>
        <v>#N/A</v>
      </c>
    </row>
    <row r="2984" spans="1:7" x14ac:dyDescent="0.25">
      <c r="A2984" t="e">
        <f>IF(
OR(Shares!B2984 = "8. Transferee of restricted securities", Shares!B2984 = "9. Any person (substitution for securities etc.)"),
Shares!C2984,
IF(
Shares!B2984 = "",
#N/A,
Shares!B2984)
)</f>
        <v>#N/A</v>
      </c>
      <c r="B2984" t="e">
        <f>IF(
OR('Shares - LTR - Granted'!B2984 = "8. Transferee of restricted securities", 'Shares - LTR - Granted'!B2984 = "9. Any person (substitution for securities etc.)"),
'Shares - LTR - Granted'!C2984,
IF(
'Shares - LTR - Granted'!B2984 = "",
#N/A,
'Shares - LTR - Granted'!B2984)
)</f>
        <v>#N/A</v>
      </c>
      <c r="C2984" t="e">
        <f>IF(
OR('Performance Securities'!B2984 = "8. Transferee of restricted securities", 'Performance Securities'!B2984 = "9. Any person (substitution for securities etc.)"),
'Performance Securities'!C2984,
IF(
'Performance Securities'!B2984 = "",
#N/A,
'Performance Securities'!B2984)
)</f>
        <v>#N/A</v>
      </c>
      <c r="D2984" t="e">
        <f>IF(
OR('Options or Warrants'!B2984 = "8. Transferee of restricted securities", 'Options or Warrants'!B2984 = "9. Any person (substitution for securities etc.)"),
'Options or Warrants'!C2984,
IF(
'Options or Warrants'!B2984 = "",
#N/A,
'Options or Warrants'!B2984)
)</f>
        <v>#N/A</v>
      </c>
      <c r="E2984" t="e">
        <f>IF(
OR('Options - Free Attaching'!B2984 = "8. Transferee of restricted securities", 'Options - Free Attaching'!B2984 = "9. Any person (substitution for securities etc.)"),
'Options - Free Attaching'!C2984,
IF(
'Options - Free Attaching'!B2984 = "",
#N/A,
'Options - Free Attaching'!B2984)
)</f>
        <v>#N/A</v>
      </c>
      <c r="F2984" t="e">
        <f>IF(
OR('Con. Notes - Conversion'!B2984 = "8. Transferee of restricted securities", 'Con. Notes - Conversion'!B2984 = "9. Any person (substitution for securities etc.)"),
'Con. Notes - Conversion'!C2984,
IF(
'Con. Notes - Conversion'!B2984 = "",
#N/A,
'Con. Notes - Conversion'!B2984)
)</f>
        <v>#N/A</v>
      </c>
      <c r="G2984" t="e">
        <f>IF(
OR('Con. Notes - No Conversion'!B2984 = "8. Transferee of restricted securities", 'Con. Notes - No Conversion'!B2984 = "9. Any person (substitution for securities etc.)"),
'Con. Notes - No Conversion'!C2984,
IF(
'Con. Notes - No Conversion'!B2984 = "",
#N/A,
'Con. Notes - No Conversion'!B2984)
)</f>
        <v>#N/A</v>
      </c>
    </row>
    <row r="2985" spans="1:7" x14ac:dyDescent="0.25">
      <c r="A2985" t="e">
        <f>IF(
OR(Shares!B2985 = "8. Transferee of restricted securities", Shares!B2985 = "9. Any person (substitution for securities etc.)"),
Shares!C2985,
IF(
Shares!B2985 = "",
#N/A,
Shares!B2985)
)</f>
        <v>#N/A</v>
      </c>
      <c r="B2985" t="e">
        <f>IF(
OR('Shares - LTR - Granted'!B2985 = "8. Transferee of restricted securities", 'Shares - LTR - Granted'!B2985 = "9. Any person (substitution for securities etc.)"),
'Shares - LTR - Granted'!C2985,
IF(
'Shares - LTR - Granted'!B2985 = "",
#N/A,
'Shares - LTR - Granted'!B2985)
)</f>
        <v>#N/A</v>
      </c>
      <c r="C2985" t="e">
        <f>IF(
OR('Performance Securities'!B2985 = "8. Transferee of restricted securities", 'Performance Securities'!B2985 = "9. Any person (substitution for securities etc.)"),
'Performance Securities'!C2985,
IF(
'Performance Securities'!B2985 = "",
#N/A,
'Performance Securities'!B2985)
)</f>
        <v>#N/A</v>
      </c>
      <c r="D2985" t="e">
        <f>IF(
OR('Options or Warrants'!B2985 = "8. Transferee of restricted securities", 'Options or Warrants'!B2985 = "9. Any person (substitution for securities etc.)"),
'Options or Warrants'!C2985,
IF(
'Options or Warrants'!B2985 = "",
#N/A,
'Options or Warrants'!B2985)
)</f>
        <v>#N/A</v>
      </c>
      <c r="E2985" t="e">
        <f>IF(
OR('Options - Free Attaching'!B2985 = "8. Transferee of restricted securities", 'Options - Free Attaching'!B2985 = "9. Any person (substitution for securities etc.)"),
'Options - Free Attaching'!C2985,
IF(
'Options - Free Attaching'!B2985 = "",
#N/A,
'Options - Free Attaching'!B2985)
)</f>
        <v>#N/A</v>
      </c>
      <c r="F2985" t="e">
        <f>IF(
OR('Con. Notes - Conversion'!B2985 = "8. Transferee of restricted securities", 'Con. Notes - Conversion'!B2985 = "9. Any person (substitution for securities etc.)"),
'Con. Notes - Conversion'!C2985,
IF(
'Con. Notes - Conversion'!B2985 = "",
#N/A,
'Con. Notes - Conversion'!B2985)
)</f>
        <v>#N/A</v>
      </c>
      <c r="G2985" t="e">
        <f>IF(
OR('Con. Notes - No Conversion'!B2985 = "8. Transferee of restricted securities", 'Con. Notes - No Conversion'!B2985 = "9. Any person (substitution for securities etc.)"),
'Con. Notes - No Conversion'!C2985,
IF(
'Con. Notes - No Conversion'!B2985 = "",
#N/A,
'Con. Notes - No Conversion'!B2985)
)</f>
        <v>#N/A</v>
      </c>
    </row>
    <row r="2986" spans="1:7" x14ac:dyDescent="0.25">
      <c r="A2986" t="e">
        <f>IF(
OR(Shares!B2986 = "8. Transferee of restricted securities", Shares!B2986 = "9. Any person (substitution for securities etc.)"),
Shares!C2986,
IF(
Shares!B2986 = "",
#N/A,
Shares!B2986)
)</f>
        <v>#N/A</v>
      </c>
      <c r="B2986" t="e">
        <f>IF(
OR('Shares - LTR - Granted'!B2986 = "8. Transferee of restricted securities", 'Shares - LTR - Granted'!B2986 = "9. Any person (substitution for securities etc.)"),
'Shares - LTR - Granted'!C2986,
IF(
'Shares - LTR - Granted'!B2986 = "",
#N/A,
'Shares - LTR - Granted'!B2986)
)</f>
        <v>#N/A</v>
      </c>
      <c r="C2986" t="e">
        <f>IF(
OR('Performance Securities'!B2986 = "8. Transferee of restricted securities", 'Performance Securities'!B2986 = "9. Any person (substitution for securities etc.)"),
'Performance Securities'!C2986,
IF(
'Performance Securities'!B2986 = "",
#N/A,
'Performance Securities'!B2986)
)</f>
        <v>#N/A</v>
      </c>
      <c r="D2986" t="e">
        <f>IF(
OR('Options or Warrants'!B2986 = "8. Transferee of restricted securities", 'Options or Warrants'!B2986 = "9. Any person (substitution for securities etc.)"),
'Options or Warrants'!C2986,
IF(
'Options or Warrants'!B2986 = "",
#N/A,
'Options or Warrants'!B2986)
)</f>
        <v>#N/A</v>
      </c>
      <c r="E2986" t="e">
        <f>IF(
OR('Options - Free Attaching'!B2986 = "8. Transferee of restricted securities", 'Options - Free Attaching'!B2986 = "9. Any person (substitution for securities etc.)"),
'Options - Free Attaching'!C2986,
IF(
'Options - Free Attaching'!B2986 = "",
#N/A,
'Options - Free Attaching'!B2986)
)</f>
        <v>#N/A</v>
      </c>
      <c r="F2986" t="e">
        <f>IF(
OR('Con. Notes - Conversion'!B2986 = "8. Transferee of restricted securities", 'Con. Notes - Conversion'!B2986 = "9. Any person (substitution for securities etc.)"),
'Con. Notes - Conversion'!C2986,
IF(
'Con. Notes - Conversion'!B2986 = "",
#N/A,
'Con. Notes - Conversion'!B2986)
)</f>
        <v>#N/A</v>
      </c>
      <c r="G2986" t="e">
        <f>IF(
OR('Con. Notes - No Conversion'!B2986 = "8. Transferee of restricted securities", 'Con. Notes - No Conversion'!B2986 = "9. Any person (substitution for securities etc.)"),
'Con. Notes - No Conversion'!C2986,
IF(
'Con. Notes - No Conversion'!B2986 = "",
#N/A,
'Con. Notes - No Conversion'!B2986)
)</f>
        <v>#N/A</v>
      </c>
    </row>
    <row r="2987" spans="1:7" x14ac:dyDescent="0.25">
      <c r="A2987" t="e">
        <f>IF(
OR(Shares!B2987 = "8. Transferee of restricted securities", Shares!B2987 = "9. Any person (substitution for securities etc.)"),
Shares!C2987,
IF(
Shares!B2987 = "",
#N/A,
Shares!B2987)
)</f>
        <v>#N/A</v>
      </c>
      <c r="B2987" t="e">
        <f>IF(
OR('Shares - LTR - Granted'!B2987 = "8. Transferee of restricted securities", 'Shares - LTR - Granted'!B2987 = "9. Any person (substitution for securities etc.)"),
'Shares - LTR - Granted'!C2987,
IF(
'Shares - LTR - Granted'!B2987 = "",
#N/A,
'Shares - LTR - Granted'!B2987)
)</f>
        <v>#N/A</v>
      </c>
      <c r="C2987" t="e">
        <f>IF(
OR('Performance Securities'!B2987 = "8. Transferee of restricted securities", 'Performance Securities'!B2987 = "9. Any person (substitution for securities etc.)"),
'Performance Securities'!C2987,
IF(
'Performance Securities'!B2987 = "",
#N/A,
'Performance Securities'!B2987)
)</f>
        <v>#N/A</v>
      </c>
      <c r="D2987" t="e">
        <f>IF(
OR('Options or Warrants'!B2987 = "8. Transferee of restricted securities", 'Options or Warrants'!B2987 = "9. Any person (substitution for securities etc.)"),
'Options or Warrants'!C2987,
IF(
'Options or Warrants'!B2987 = "",
#N/A,
'Options or Warrants'!B2987)
)</f>
        <v>#N/A</v>
      </c>
      <c r="E2987" t="e">
        <f>IF(
OR('Options - Free Attaching'!B2987 = "8. Transferee of restricted securities", 'Options - Free Attaching'!B2987 = "9. Any person (substitution for securities etc.)"),
'Options - Free Attaching'!C2987,
IF(
'Options - Free Attaching'!B2987 = "",
#N/A,
'Options - Free Attaching'!B2987)
)</f>
        <v>#N/A</v>
      </c>
      <c r="F2987" t="e">
        <f>IF(
OR('Con. Notes - Conversion'!B2987 = "8. Transferee of restricted securities", 'Con. Notes - Conversion'!B2987 = "9. Any person (substitution for securities etc.)"),
'Con. Notes - Conversion'!C2987,
IF(
'Con. Notes - Conversion'!B2987 = "",
#N/A,
'Con. Notes - Conversion'!B2987)
)</f>
        <v>#N/A</v>
      </c>
      <c r="G2987" t="e">
        <f>IF(
OR('Con. Notes - No Conversion'!B2987 = "8. Transferee of restricted securities", 'Con. Notes - No Conversion'!B2987 = "9. Any person (substitution for securities etc.)"),
'Con. Notes - No Conversion'!C2987,
IF(
'Con. Notes - No Conversion'!B2987 = "",
#N/A,
'Con. Notes - No Conversion'!B2987)
)</f>
        <v>#N/A</v>
      </c>
    </row>
    <row r="2988" spans="1:7" x14ac:dyDescent="0.25">
      <c r="A2988" t="e">
        <f>IF(
OR(Shares!B2988 = "8. Transferee of restricted securities", Shares!B2988 = "9. Any person (substitution for securities etc.)"),
Shares!C2988,
IF(
Shares!B2988 = "",
#N/A,
Shares!B2988)
)</f>
        <v>#N/A</v>
      </c>
      <c r="B2988" t="e">
        <f>IF(
OR('Shares - LTR - Granted'!B2988 = "8. Transferee of restricted securities", 'Shares - LTR - Granted'!B2988 = "9. Any person (substitution for securities etc.)"),
'Shares - LTR - Granted'!C2988,
IF(
'Shares - LTR - Granted'!B2988 = "",
#N/A,
'Shares - LTR - Granted'!B2988)
)</f>
        <v>#N/A</v>
      </c>
      <c r="C2988" t="e">
        <f>IF(
OR('Performance Securities'!B2988 = "8. Transferee of restricted securities", 'Performance Securities'!B2988 = "9. Any person (substitution for securities etc.)"),
'Performance Securities'!C2988,
IF(
'Performance Securities'!B2988 = "",
#N/A,
'Performance Securities'!B2988)
)</f>
        <v>#N/A</v>
      </c>
      <c r="D2988" t="e">
        <f>IF(
OR('Options or Warrants'!B2988 = "8. Transferee of restricted securities", 'Options or Warrants'!B2988 = "9. Any person (substitution for securities etc.)"),
'Options or Warrants'!C2988,
IF(
'Options or Warrants'!B2988 = "",
#N/A,
'Options or Warrants'!B2988)
)</f>
        <v>#N/A</v>
      </c>
      <c r="E2988" t="e">
        <f>IF(
OR('Options - Free Attaching'!B2988 = "8. Transferee of restricted securities", 'Options - Free Attaching'!B2988 = "9. Any person (substitution for securities etc.)"),
'Options - Free Attaching'!C2988,
IF(
'Options - Free Attaching'!B2988 = "",
#N/A,
'Options - Free Attaching'!B2988)
)</f>
        <v>#N/A</v>
      </c>
      <c r="F2988" t="e">
        <f>IF(
OR('Con. Notes - Conversion'!B2988 = "8. Transferee of restricted securities", 'Con. Notes - Conversion'!B2988 = "9. Any person (substitution for securities etc.)"),
'Con. Notes - Conversion'!C2988,
IF(
'Con. Notes - Conversion'!B2988 = "",
#N/A,
'Con. Notes - Conversion'!B2988)
)</f>
        <v>#N/A</v>
      </c>
      <c r="G2988" t="e">
        <f>IF(
OR('Con. Notes - No Conversion'!B2988 = "8. Transferee of restricted securities", 'Con. Notes - No Conversion'!B2988 = "9. Any person (substitution for securities etc.)"),
'Con. Notes - No Conversion'!C2988,
IF(
'Con. Notes - No Conversion'!B2988 = "",
#N/A,
'Con. Notes - No Conversion'!B2988)
)</f>
        <v>#N/A</v>
      </c>
    </row>
    <row r="2989" spans="1:7" x14ac:dyDescent="0.25">
      <c r="A2989" t="e">
        <f>IF(
OR(Shares!B2989 = "8. Transferee of restricted securities", Shares!B2989 = "9. Any person (substitution for securities etc.)"),
Shares!C2989,
IF(
Shares!B2989 = "",
#N/A,
Shares!B2989)
)</f>
        <v>#N/A</v>
      </c>
      <c r="B2989" t="e">
        <f>IF(
OR('Shares - LTR - Granted'!B2989 = "8. Transferee of restricted securities", 'Shares - LTR - Granted'!B2989 = "9. Any person (substitution for securities etc.)"),
'Shares - LTR - Granted'!C2989,
IF(
'Shares - LTR - Granted'!B2989 = "",
#N/A,
'Shares - LTR - Granted'!B2989)
)</f>
        <v>#N/A</v>
      </c>
      <c r="C2989" t="e">
        <f>IF(
OR('Performance Securities'!B2989 = "8. Transferee of restricted securities", 'Performance Securities'!B2989 = "9. Any person (substitution for securities etc.)"),
'Performance Securities'!C2989,
IF(
'Performance Securities'!B2989 = "",
#N/A,
'Performance Securities'!B2989)
)</f>
        <v>#N/A</v>
      </c>
      <c r="D2989" t="e">
        <f>IF(
OR('Options or Warrants'!B2989 = "8. Transferee of restricted securities", 'Options or Warrants'!B2989 = "9. Any person (substitution for securities etc.)"),
'Options or Warrants'!C2989,
IF(
'Options or Warrants'!B2989 = "",
#N/A,
'Options or Warrants'!B2989)
)</f>
        <v>#N/A</v>
      </c>
      <c r="E2989" t="e">
        <f>IF(
OR('Options - Free Attaching'!B2989 = "8. Transferee of restricted securities", 'Options - Free Attaching'!B2989 = "9. Any person (substitution for securities etc.)"),
'Options - Free Attaching'!C2989,
IF(
'Options - Free Attaching'!B2989 = "",
#N/A,
'Options - Free Attaching'!B2989)
)</f>
        <v>#N/A</v>
      </c>
      <c r="F2989" t="e">
        <f>IF(
OR('Con. Notes - Conversion'!B2989 = "8. Transferee of restricted securities", 'Con. Notes - Conversion'!B2989 = "9. Any person (substitution for securities etc.)"),
'Con. Notes - Conversion'!C2989,
IF(
'Con. Notes - Conversion'!B2989 = "",
#N/A,
'Con. Notes - Conversion'!B2989)
)</f>
        <v>#N/A</v>
      </c>
      <c r="G2989" t="e">
        <f>IF(
OR('Con. Notes - No Conversion'!B2989 = "8. Transferee of restricted securities", 'Con. Notes - No Conversion'!B2989 = "9. Any person (substitution for securities etc.)"),
'Con. Notes - No Conversion'!C2989,
IF(
'Con. Notes - No Conversion'!B2989 = "",
#N/A,
'Con. Notes - No Conversion'!B2989)
)</f>
        <v>#N/A</v>
      </c>
    </row>
    <row r="2990" spans="1:7" x14ac:dyDescent="0.25">
      <c r="A2990" t="e">
        <f>IF(
OR(Shares!B2990 = "8. Transferee of restricted securities", Shares!B2990 = "9. Any person (substitution for securities etc.)"),
Shares!C2990,
IF(
Shares!B2990 = "",
#N/A,
Shares!B2990)
)</f>
        <v>#N/A</v>
      </c>
      <c r="B2990" t="e">
        <f>IF(
OR('Shares - LTR - Granted'!B2990 = "8. Transferee of restricted securities", 'Shares - LTR - Granted'!B2990 = "9. Any person (substitution for securities etc.)"),
'Shares - LTR - Granted'!C2990,
IF(
'Shares - LTR - Granted'!B2990 = "",
#N/A,
'Shares - LTR - Granted'!B2990)
)</f>
        <v>#N/A</v>
      </c>
      <c r="C2990" t="e">
        <f>IF(
OR('Performance Securities'!B2990 = "8. Transferee of restricted securities", 'Performance Securities'!B2990 = "9. Any person (substitution for securities etc.)"),
'Performance Securities'!C2990,
IF(
'Performance Securities'!B2990 = "",
#N/A,
'Performance Securities'!B2990)
)</f>
        <v>#N/A</v>
      </c>
      <c r="D2990" t="e">
        <f>IF(
OR('Options or Warrants'!B2990 = "8. Transferee of restricted securities", 'Options or Warrants'!B2990 = "9. Any person (substitution for securities etc.)"),
'Options or Warrants'!C2990,
IF(
'Options or Warrants'!B2990 = "",
#N/A,
'Options or Warrants'!B2990)
)</f>
        <v>#N/A</v>
      </c>
      <c r="E2990" t="e">
        <f>IF(
OR('Options - Free Attaching'!B2990 = "8. Transferee of restricted securities", 'Options - Free Attaching'!B2990 = "9. Any person (substitution for securities etc.)"),
'Options - Free Attaching'!C2990,
IF(
'Options - Free Attaching'!B2990 = "",
#N/A,
'Options - Free Attaching'!B2990)
)</f>
        <v>#N/A</v>
      </c>
      <c r="F2990" t="e">
        <f>IF(
OR('Con. Notes - Conversion'!B2990 = "8. Transferee of restricted securities", 'Con. Notes - Conversion'!B2990 = "9. Any person (substitution for securities etc.)"),
'Con. Notes - Conversion'!C2990,
IF(
'Con. Notes - Conversion'!B2990 = "",
#N/A,
'Con. Notes - Conversion'!B2990)
)</f>
        <v>#N/A</v>
      </c>
      <c r="G2990" t="e">
        <f>IF(
OR('Con. Notes - No Conversion'!B2990 = "8. Transferee of restricted securities", 'Con. Notes - No Conversion'!B2990 = "9. Any person (substitution for securities etc.)"),
'Con. Notes - No Conversion'!C2990,
IF(
'Con. Notes - No Conversion'!B2990 = "",
#N/A,
'Con. Notes - No Conversion'!B2990)
)</f>
        <v>#N/A</v>
      </c>
    </row>
    <row r="2991" spans="1:7" x14ac:dyDescent="0.25">
      <c r="A2991" t="e">
        <f>IF(
OR(Shares!B2991 = "8. Transferee of restricted securities", Shares!B2991 = "9. Any person (substitution for securities etc.)"),
Shares!C2991,
IF(
Shares!B2991 = "",
#N/A,
Shares!B2991)
)</f>
        <v>#N/A</v>
      </c>
      <c r="B2991" t="e">
        <f>IF(
OR('Shares - LTR - Granted'!B2991 = "8. Transferee of restricted securities", 'Shares - LTR - Granted'!B2991 = "9. Any person (substitution for securities etc.)"),
'Shares - LTR - Granted'!C2991,
IF(
'Shares - LTR - Granted'!B2991 = "",
#N/A,
'Shares - LTR - Granted'!B2991)
)</f>
        <v>#N/A</v>
      </c>
      <c r="C2991" t="e">
        <f>IF(
OR('Performance Securities'!B2991 = "8. Transferee of restricted securities", 'Performance Securities'!B2991 = "9. Any person (substitution for securities etc.)"),
'Performance Securities'!C2991,
IF(
'Performance Securities'!B2991 = "",
#N/A,
'Performance Securities'!B2991)
)</f>
        <v>#N/A</v>
      </c>
      <c r="D2991" t="e">
        <f>IF(
OR('Options or Warrants'!B2991 = "8. Transferee of restricted securities", 'Options or Warrants'!B2991 = "9. Any person (substitution for securities etc.)"),
'Options or Warrants'!C2991,
IF(
'Options or Warrants'!B2991 = "",
#N/A,
'Options or Warrants'!B2991)
)</f>
        <v>#N/A</v>
      </c>
      <c r="E2991" t="e">
        <f>IF(
OR('Options - Free Attaching'!B2991 = "8. Transferee of restricted securities", 'Options - Free Attaching'!B2991 = "9. Any person (substitution for securities etc.)"),
'Options - Free Attaching'!C2991,
IF(
'Options - Free Attaching'!B2991 = "",
#N/A,
'Options - Free Attaching'!B2991)
)</f>
        <v>#N/A</v>
      </c>
      <c r="F2991" t="e">
        <f>IF(
OR('Con. Notes - Conversion'!B2991 = "8. Transferee of restricted securities", 'Con. Notes - Conversion'!B2991 = "9. Any person (substitution for securities etc.)"),
'Con. Notes - Conversion'!C2991,
IF(
'Con. Notes - Conversion'!B2991 = "",
#N/A,
'Con. Notes - Conversion'!B2991)
)</f>
        <v>#N/A</v>
      </c>
      <c r="G2991" t="e">
        <f>IF(
OR('Con. Notes - No Conversion'!B2991 = "8. Transferee of restricted securities", 'Con. Notes - No Conversion'!B2991 = "9. Any person (substitution for securities etc.)"),
'Con. Notes - No Conversion'!C2991,
IF(
'Con. Notes - No Conversion'!B2991 = "",
#N/A,
'Con. Notes - No Conversion'!B2991)
)</f>
        <v>#N/A</v>
      </c>
    </row>
    <row r="2992" spans="1:7" x14ac:dyDescent="0.25">
      <c r="A2992" t="e">
        <f>IF(
OR(Shares!B2992 = "8. Transferee of restricted securities", Shares!B2992 = "9. Any person (substitution for securities etc.)"),
Shares!C2992,
IF(
Shares!B2992 = "",
#N/A,
Shares!B2992)
)</f>
        <v>#N/A</v>
      </c>
      <c r="B2992" t="e">
        <f>IF(
OR('Shares - LTR - Granted'!B2992 = "8. Transferee of restricted securities", 'Shares - LTR - Granted'!B2992 = "9. Any person (substitution for securities etc.)"),
'Shares - LTR - Granted'!C2992,
IF(
'Shares - LTR - Granted'!B2992 = "",
#N/A,
'Shares - LTR - Granted'!B2992)
)</f>
        <v>#N/A</v>
      </c>
      <c r="C2992" t="e">
        <f>IF(
OR('Performance Securities'!B2992 = "8. Transferee of restricted securities", 'Performance Securities'!B2992 = "9. Any person (substitution for securities etc.)"),
'Performance Securities'!C2992,
IF(
'Performance Securities'!B2992 = "",
#N/A,
'Performance Securities'!B2992)
)</f>
        <v>#N/A</v>
      </c>
      <c r="D2992" t="e">
        <f>IF(
OR('Options or Warrants'!B2992 = "8. Transferee of restricted securities", 'Options or Warrants'!B2992 = "9. Any person (substitution for securities etc.)"),
'Options or Warrants'!C2992,
IF(
'Options or Warrants'!B2992 = "",
#N/A,
'Options or Warrants'!B2992)
)</f>
        <v>#N/A</v>
      </c>
      <c r="E2992" t="e">
        <f>IF(
OR('Options - Free Attaching'!B2992 = "8. Transferee of restricted securities", 'Options - Free Attaching'!B2992 = "9. Any person (substitution for securities etc.)"),
'Options - Free Attaching'!C2992,
IF(
'Options - Free Attaching'!B2992 = "",
#N/A,
'Options - Free Attaching'!B2992)
)</f>
        <v>#N/A</v>
      </c>
      <c r="F2992" t="e">
        <f>IF(
OR('Con. Notes - Conversion'!B2992 = "8. Transferee of restricted securities", 'Con. Notes - Conversion'!B2992 = "9. Any person (substitution for securities etc.)"),
'Con. Notes - Conversion'!C2992,
IF(
'Con. Notes - Conversion'!B2992 = "",
#N/A,
'Con. Notes - Conversion'!B2992)
)</f>
        <v>#N/A</v>
      </c>
      <c r="G2992" t="e">
        <f>IF(
OR('Con. Notes - No Conversion'!B2992 = "8. Transferee of restricted securities", 'Con. Notes - No Conversion'!B2992 = "9. Any person (substitution for securities etc.)"),
'Con. Notes - No Conversion'!C2992,
IF(
'Con. Notes - No Conversion'!B2992 = "",
#N/A,
'Con. Notes - No Conversion'!B2992)
)</f>
        <v>#N/A</v>
      </c>
    </row>
    <row r="2993" spans="1:7" x14ac:dyDescent="0.25">
      <c r="A2993" t="e">
        <f>IF(
OR(Shares!B2993 = "8. Transferee of restricted securities", Shares!B2993 = "9. Any person (substitution for securities etc.)"),
Shares!C2993,
IF(
Shares!B2993 = "",
#N/A,
Shares!B2993)
)</f>
        <v>#N/A</v>
      </c>
      <c r="B2993" t="e">
        <f>IF(
OR('Shares - LTR - Granted'!B2993 = "8. Transferee of restricted securities", 'Shares - LTR - Granted'!B2993 = "9. Any person (substitution for securities etc.)"),
'Shares - LTR - Granted'!C2993,
IF(
'Shares - LTR - Granted'!B2993 = "",
#N/A,
'Shares - LTR - Granted'!B2993)
)</f>
        <v>#N/A</v>
      </c>
      <c r="C2993" t="e">
        <f>IF(
OR('Performance Securities'!B2993 = "8. Transferee of restricted securities", 'Performance Securities'!B2993 = "9. Any person (substitution for securities etc.)"),
'Performance Securities'!C2993,
IF(
'Performance Securities'!B2993 = "",
#N/A,
'Performance Securities'!B2993)
)</f>
        <v>#N/A</v>
      </c>
      <c r="D2993" t="e">
        <f>IF(
OR('Options or Warrants'!B2993 = "8. Transferee of restricted securities", 'Options or Warrants'!B2993 = "9. Any person (substitution for securities etc.)"),
'Options or Warrants'!C2993,
IF(
'Options or Warrants'!B2993 = "",
#N/A,
'Options or Warrants'!B2993)
)</f>
        <v>#N/A</v>
      </c>
      <c r="E2993" t="e">
        <f>IF(
OR('Options - Free Attaching'!B2993 = "8. Transferee of restricted securities", 'Options - Free Attaching'!B2993 = "9. Any person (substitution for securities etc.)"),
'Options - Free Attaching'!C2993,
IF(
'Options - Free Attaching'!B2993 = "",
#N/A,
'Options - Free Attaching'!B2993)
)</f>
        <v>#N/A</v>
      </c>
      <c r="F2993" t="e">
        <f>IF(
OR('Con. Notes - Conversion'!B2993 = "8. Transferee of restricted securities", 'Con. Notes - Conversion'!B2993 = "9. Any person (substitution for securities etc.)"),
'Con. Notes - Conversion'!C2993,
IF(
'Con. Notes - Conversion'!B2993 = "",
#N/A,
'Con. Notes - Conversion'!B2993)
)</f>
        <v>#N/A</v>
      </c>
      <c r="G2993" t="e">
        <f>IF(
OR('Con. Notes - No Conversion'!B2993 = "8. Transferee of restricted securities", 'Con. Notes - No Conversion'!B2993 = "9. Any person (substitution for securities etc.)"),
'Con. Notes - No Conversion'!C2993,
IF(
'Con. Notes - No Conversion'!B2993 = "",
#N/A,
'Con. Notes - No Conversion'!B2993)
)</f>
        <v>#N/A</v>
      </c>
    </row>
    <row r="2994" spans="1:7" x14ac:dyDescent="0.25">
      <c r="A2994" t="e">
        <f>IF(
OR(Shares!B2994 = "8. Transferee of restricted securities", Shares!B2994 = "9. Any person (substitution for securities etc.)"),
Shares!C2994,
IF(
Shares!B2994 = "",
#N/A,
Shares!B2994)
)</f>
        <v>#N/A</v>
      </c>
      <c r="B2994" t="e">
        <f>IF(
OR('Shares - LTR - Granted'!B2994 = "8. Transferee of restricted securities", 'Shares - LTR - Granted'!B2994 = "9. Any person (substitution for securities etc.)"),
'Shares - LTR - Granted'!C2994,
IF(
'Shares - LTR - Granted'!B2994 = "",
#N/A,
'Shares - LTR - Granted'!B2994)
)</f>
        <v>#N/A</v>
      </c>
      <c r="C2994" t="e">
        <f>IF(
OR('Performance Securities'!B2994 = "8. Transferee of restricted securities", 'Performance Securities'!B2994 = "9. Any person (substitution for securities etc.)"),
'Performance Securities'!C2994,
IF(
'Performance Securities'!B2994 = "",
#N/A,
'Performance Securities'!B2994)
)</f>
        <v>#N/A</v>
      </c>
      <c r="D2994" t="e">
        <f>IF(
OR('Options or Warrants'!B2994 = "8. Transferee of restricted securities", 'Options or Warrants'!B2994 = "9. Any person (substitution for securities etc.)"),
'Options or Warrants'!C2994,
IF(
'Options or Warrants'!B2994 = "",
#N/A,
'Options or Warrants'!B2994)
)</f>
        <v>#N/A</v>
      </c>
      <c r="E2994" t="e">
        <f>IF(
OR('Options - Free Attaching'!B2994 = "8. Transferee of restricted securities", 'Options - Free Attaching'!B2994 = "9. Any person (substitution for securities etc.)"),
'Options - Free Attaching'!C2994,
IF(
'Options - Free Attaching'!B2994 = "",
#N/A,
'Options - Free Attaching'!B2994)
)</f>
        <v>#N/A</v>
      </c>
      <c r="F2994" t="e">
        <f>IF(
OR('Con. Notes - Conversion'!B2994 = "8. Transferee of restricted securities", 'Con. Notes - Conversion'!B2994 = "9. Any person (substitution for securities etc.)"),
'Con. Notes - Conversion'!C2994,
IF(
'Con. Notes - Conversion'!B2994 = "",
#N/A,
'Con. Notes - Conversion'!B2994)
)</f>
        <v>#N/A</v>
      </c>
      <c r="G2994" t="e">
        <f>IF(
OR('Con. Notes - No Conversion'!B2994 = "8. Transferee of restricted securities", 'Con. Notes - No Conversion'!B2994 = "9. Any person (substitution for securities etc.)"),
'Con. Notes - No Conversion'!C2994,
IF(
'Con. Notes - No Conversion'!B2994 = "",
#N/A,
'Con. Notes - No Conversion'!B2994)
)</f>
        <v>#N/A</v>
      </c>
    </row>
    <row r="2995" spans="1:7" x14ac:dyDescent="0.25">
      <c r="A2995" t="e">
        <f>IF(
OR(Shares!B2995 = "8. Transferee of restricted securities", Shares!B2995 = "9. Any person (substitution for securities etc.)"),
Shares!C2995,
IF(
Shares!B2995 = "",
#N/A,
Shares!B2995)
)</f>
        <v>#N/A</v>
      </c>
      <c r="B2995" t="e">
        <f>IF(
OR('Shares - LTR - Granted'!B2995 = "8. Transferee of restricted securities", 'Shares - LTR - Granted'!B2995 = "9. Any person (substitution for securities etc.)"),
'Shares - LTR - Granted'!C2995,
IF(
'Shares - LTR - Granted'!B2995 = "",
#N/A,
'Shares - LTR - Granted'!B2995)
)</f>
        <v>#N/A</v>
      </c>
      <c r="C2995" t="e">
        <f>IF(
OR('Performance Securities'!B2995 = "8. Transferee of restricted securities", 'Performance Securities'!B2995 = "9. Any person (substitution for securities etc.)"),
'Performance Securities'!C2995,
IF(
'Performance Securities'!B2995 = "",
#N/A,
'Performance Securities'!B2995)
)</f>
        <v>#N/A</v>
      </c>
      <c r="D2995" t="e">
        <f>IF(
OR('Options or Warrants'!B2995 = "8. Transferee of restricted securities", 'Options or Warrants'!B2995 = "9. Any person (substitution for securities etc.)"),
'Options or Warrants'!C2995,
IF(
'Options or Warrants'!B2995 = "",
#N/A,
'Options or Warrants'!B2995)
)</f>
        <v>#N/A</v>
      </c>
      <c r="E2995" t="e">
        <f>IF(
OR('Options - Free Attaching'!B2995 = "8. Transferee of restricted securities", 'Options - Free Attaching'!B2995 = "9. Any person (substitution for securities etc.)"),
'Options - Free Attaching'!C2995,
IF(
'Options - Free Attaching'!B2995 = "",
#N/A,
'Options - Free Attaching'!B2995)
)</f>
        <v>#N/A</v>
      </c>
      <c r="F2995" t="e">
        <f>IF(
OR('Con. Notes - Conversion'!B2995 = "8. Transferee of restricted securities", 'Con. Notes - Conversion'!B2995 = "9. Any person (substitution for securities etc.)"),
'Con. Notes - Conversion'!C2995,
IF(
'Con. Notes - Conversion'!B2995 = "",
#N/A,
'Con. Notes - Conversion'!B2995)
)</f>
        <v>#N/A</v>
      </c>
      <c r="G2995" t="e">
        <f>IF(
OR('Con. Notes - No Conversion'!B2995 = "8. Transferee of restricted securities", 'Con. Notes - No Conversion'!B2995 = "9. Any person (substitution for securities etc.)"),
'Con. Notes - No Conversion'!C2995,
IF(
'Con. Notes - No Conversion'!B2995 = "",
#N/A,
'Con. Notes - No Conversion'!B2995)
)</f>
        <v>#N/A</v>
      </c>
    </row>
    <row r="2996" spans="1:7" x14ac:dyDescent="0.25">
      <c r="A2996" t="e">
        <f>IF(
OR(Shares!B2996 = "8. Transferee of restricted securities", Shares!B2996 = "9. Any person (substitution for securities etc.)"),
Shares!C2996,
IF(
Shares!B2996 = "",
#N/A,
Shares!B2996)
)</f>
        <v>#N/A</v>
      </c>
      <c r="B2996" t="e">
        <f>IF(
OR('Shares - LTR - Granted'!B2996 = "8. Transferee of restricted securities", 'Shares - LTR - Granted'!B2996 = "9. Any person (substitution for securities etc.)"),
'Shares - LTR - Granted'!C2996,
IF(
'Shares - LTR - Granted'!B2996 = "",
#N/A,
'Shares - LTR - Granted'!B2996)
)</f>
        <v>#N/A</v>
      </c>
      <c r="C2996" t="e">
        <f>IF(
OR('Performance Securities'!B2996 = "8. Transferee of restricted securities", 'Performance Securities'!B2996 = "9. Any person (substitution for securities etc.)"),
'Performance Securities'!C2996,
IF(
'Performance Securities'!B2996 = "",
#N/A,
'Performance Securities'!B2996)
)</f>
        <v>#N/A</v>
      </c>
      <c r="D2996" t="e">
        <f>IF(
OR('Options or Warrants'!B2996 = "8. Transferee of restricted securities", 'Options or Warrants'!B2996 = "9. Any person (substitution for securities etc.)"),
'Options or Warrants'!C2996,
IF(
'Options or Warrants'!B2996 = "",
#N/A,
'Options or Warrants'!B2996)
)</f>
        <v>#N/A</v>
      </c>
      <c r="E2996" t="e">
        <f>IF(
OR('Options - Free Attaching'!B2996 = "8. Transferee of restricted securities", 'Options - Free Attaching'!B2996 = "9. Any person (substitution for securities etc.)"),
'Options - Free Attaching'!C2996,
IF(
'Options - Free Attaching'!B2996 = "",
#N/A,
'Options - Free Attaching'!B2996)
)</f>
        <v>#N/A</v>
      </c>
      <c r="F2996" t="e">
        <f>IF(
OR('Con. Notes - Conversion'!B2996 = "8. Transferee of restricted securities", 'Con. Notes - Conversion'!B2996 = "9. Any person (substitution for securities etc.)"),
'Con. Notes - Conversion'!C2996,
IF(
'Con. Notes - Conversion'!B2996 = "",
#N/A,
'Con. Notes - Conversion'!B2996)
)</f>
        <v>#N/A</v>
      </c>
      <c r="G2996" t="e">
        <f>IF(
OR('Con. Notes - No Conversion'!B2996 = "8. Transferee of restricted securities", 'Con. Notes - No Conversion'!B2996 = "9. Any person (substitution for securities etc.)"),
'Con. Notes - No Conversion'!C2996,
IF(
'Con. Notes - No Conversion'!B2996 = "",
#N/A,
'Con. Notes - No Conversion'!B2996)
)</f>
        <v>#N/A</v>
      </c>
    </row>
    <row r="2997" spans="1:7" x14ac:dyDescent="0.25">
      <c r="A2997" t="e">
        <f>IF(
OR(Shares!B2997 = "8. Transferee of restricted securities", Shares!B2997 = "9. Any person (substitution for securities etc.)"),
Shares!C2997,
IF(
Shares!B2997 = "",
#N/A,
Shares!B2997)
)</f>
        <v>#N/A</v>
      </c>
      <c r="B2997" t="e">
        <f>IF(
OR('Shares - LTR - Granted'!B2997 = "8. Transferee of restricted securities", 'Shares - LTR - Granted'!B2997 = "9. Any person (substitution for securities etc.)"),
'Shares - LTR - Granted'!C2997,
IF(
'Shares - LTR - Granted'!B2997 = "",
#N/A,
'Shares - LTR - Granted'!B2997)
)</f>
        <v>#N/A</v>
      </c>
      <c r="C2997" t="e">
        <f>IF(
OR('Performance Securities'!B2997 = "8. Transferee of restricted securities", 'Performance Securities'!B2997 = "9. Any person (substitution for securities etc.)"),
'Performance Securities'!C2997,
IF(
'Performance Securities'!B2997 = "",
#N/A,
'Performance Securities'!B2997)
)</f>
        <v>#N/A</v>
      </c>
      <c r="D2997" t="e">
        <f>IF(
OR('Options or Warrants'!B2997 = "8. Transferee of restricted securities", 'Options or Warrants'!B2997 = "9. Any person (substitution for securities etc.)"),
'Options or Warrants'!C2997,
IF(
'Options or Warrants'!B2997 = "",
#N/A,
'Options or Warrants'!B2997)
)</f>
        <v>#N/A</v>
      </c>
      <c r="E2997" t="e">
        <f>IF(
OR('Options - Free Attaching'!B2997 = "8. Transferee of restricted securities", 'Options - Free Attaching'!B2997 = "9. Any person (substitution for securities etc.)"),
'Options - Free Attaching'!C2997,
IF(
'Options - Free Attaching'!B2997 = "",
#N/A,
'Options - Free Attaching'!B2997)
)</f>
        <v>#N/A</v>
      </c>
      <c r="F2997" t="e">
        <f>IF(
OR('Con. Notes - Conversion'!B2997 = "8. Transferee of restricted securities", 'Con. Notes - Conversion'!B2997 = "9. Any person (substitution for securities etc.)"),
'Con. Notes - Conversion'!C2997,
IF(
'Con. Notes - Conversion'!B2997 = "",
#N/A,
'Con. Notes - Conversion'!B2997)
)</f>
        <v>#N/A</v>
      </c>
      <c r="G2997" t="e">
        <f>IF(
OR('Con. Notes - No Conversion'!B2997 = "8. Transferee of restricted securities", 'Con. Notes - No Conversion'!B2997 = "9. Any person (substitution for securities etc.)"),
'Con. Notes - No Conversion'!C2997,
IF(
'Con. Notes - No Conversion'!B2997 = "",
#N/A,
'Con. Notes - No Conversion'!B2997)
)</f>
        <v>#N/A</v>
      </c>
    </row>
    <row r="2998" spans="1:7" x14ac:dyDescent="0.25">
      <c r="A2998" t="e">
        <f>IF(
OR(Shares!B2998 = "8. Transferee of restricted securities", Shares!B2998 = "9. Any person (substitution for securities etc.)"),
Shares!C2998,
IF(
Shares!B2998 = "",
#N/A,
Shares!B2998)
)</f>
        <v>#N/A</v>
      </c>
      <c r="B2998" t="e">
        <f>IF(
OR('Shares - LTR - Granted'!B2998 = "8. Transferee of restricted securities", 'Shares - LTR - Granted'!B2998 = "9. Any person (substitution for securities etc.)"),
'Shares - LTR - Granted'!C2998,
IF(
'Shares - LTR - Granted'!B2998 = "",
#N/A,
'Shares - LTR - Granted'!B2998)
)</f>
        <v>#N/A</v>
      </c>
      <c r="C2998" t="e">
        <f>IF(
OR('Performance Securities'!B2998 = "8. Transferee of restricted securities", 'Performance Securities'!B2998 = "9. Any person (substitution for securities etc.)"),
'Performance Securities'!C2998,
IF(
'Performance Securities'!B2998 = "",
#N/A,
'Performance Securities'!B2998)
)</f>
        <v>#N/A</v>
      </c>
      <c r="D2998" t="e">
        <f>IF(
OR('Options or Warrants'!B2998 = "8. Transferee of restricted securities", 'Options or Warrants'!B2998 = "9. Any person (substitution for securities etc.)"),
'Options or Warrants'!C2998,
IF(
'Options or Warrants'!B2998 = "",
#N/A,
'Options or Warrants'!B2998)
)</f>
        <v>#N/A</v>
      </c>
      <c r="E2998" t="e">
        <f>IF(
OR('Options - Free Attaching'!B2998 = "8. Transferee of restricted securities", 'Options - Free Attaching'!B2998 = "9. Any person (substitution for securities etc.)"),
'Options - Free Attaching'!C2998,
IF(
'Options - Free Attaching'!B2998 = "",
#N/A,
'Options - Free Attaching'!B2998)
)</f>
        <v>#N/A</v>
      </c>
      <c r="F2998" t="e">
        <f>IF(
OR('Con. Notes - Conversion'!B2998 = "8. Transferee of restricted securities", 'Con. Notes - Conversion'!B2998 = "9. Any person (substitution for securities etc.)"),
'Con. Notes - Conversion'!C2998,
IF(
'Con. Notes - Conversion'!B2998 = "",
#N/A,
'Con. Notes - Conversion'!B2998)
)</f>
        <v>#N/A</v>
      </c>
      <c r="G2998" t="e">
        <f>IF(
OR('Con. Notes - No Conversion'!B2998 = "8. Transferee of restricted securities", 'Con. Notes - No Conversion'!B2998 = "9. Any person (substitution for securities etc.)"),
'Con. Notes - No Conversion'!C2998,
IF(
'Con. Notes - No Conversion'!B2998 = "",
#N/A,
'Con. Notes - No Conversion'!B2998)
)</f>
        <v>#N/A</v>
      </c>
    </row>
    <row r="2999" spans="1:7" x14ac:dyDescent="0.25">
      <c r="A2999" t="e">
        <f>IF(
OR(Shares!B2999 = "8. Transferee of restricted securities", Shares!B2999 = "9. Any person (substitution for securities etc.)"),
Shares!C2999,
IF(
Shares!B2999 = "",
#N/A,
Shares!B2999)
)</f>
        <v>#N/A</v>
      </c>
      <c r="B2999" t="e">
        <f>IF(
OR('Shares - LTR - Granted'!B2999 = "8. Transferee of restricted securities", 'Shares - LTR - Granted'!B2999 = "9. Any person (substitution for securities etc.)"),
'Shares - LTR - Granted'!C2999,
IF(
'Shares - LTR - Granted'!B2999 = "",
#N/A,
'Shares - LTR - Granted'!B2999)
)</f>
        <v>#N/A</v>
      </c>
      <c r="C2999" t="e">
        <f>IF(
OR('Performance Securities'!B2999 = "8. Transferee of restricted securities", 'Performance Securities'!B2999 = "9. Any person (substitution for securities etc.)"),
'Performance Securities'!C2999,
IF(
'Performance Securities'!B2999 = "",
#N/A,
'Performance Securities'!B2999)
)</f>
        <v>#N/A</v>
      </c>
      <c r="D2999" t="e">
        <f>IF(
OR('Options or Warrants'!B2999 = "8. Transferee of restricted securities", 'Options or Warrants'!B2999 = "9. Any person (substitution for securities etc.)"),
'Options or Warrants'!C2999,
IF(
'Options or Warrants'!B2999 = "",
#N/A,
'Options or Warrants'!B2999)
)</f>
        <v>#N/A</v>
      </c>
      <c r="E2999" t="e">
        <f>IF(
OR('Options - Free Attaching'!B2999 = "8. Transferee of restricted securities", 'Options - Free Attaching'!B2999 = "9. Any person (substitution for securities etc.)"),
'Options - Free Attaching'!C2999,
IF(
'Options - Free Attaching'!B2999 = "",
#N/A,
'Options - Free Attaching'!B2999)
)</f>
        <v>#N/A</v>
      </c>
      <c r="F2999" t="e">
        <f>IF(
OR('Con. Notes - Conversion'!B2999 = "8. Transferee of restricted securities", 'Con. Notes - Conversion'!B2999 = "9. Any person (substitution for securities etc.)"),
'Con. Notes - Conversion'!C2999,
IF(
'Con. Notes - Conversion'!B2999 = "",
#N/A,
'Con. Notes - Conversion'!B2999)
)</f>
        <v>#N/A</v>
      </c>
      <c r="G2999" t="e">
        <f>IF(
OR('Con. Notes - No Conversion'!B2999 = "8. Transferee of restricted securities", 'Con. Notes - No Conversion'!B2999 = "9. Any person (substitution for securities etc.)"),
'Con. Notes - No Conversion'!C2999,
IF(
'Con. Notes - No Conversion'!B2999 = "",
#N/A,
'Con. Notes - No Conversion'!B2999)
)</f>
        <v>#N/A</v>
      </c>
    </row>
    <row r="3000" spans="1:7" x14ac:dyDescent="0.25">
      <c r="A3000" t="e">
        <f>IF(
OR(Shares!B3000 = "8. Transferee of restricted securities", Shares!B3000 = "9. Any person (substitution for securities etc.)"),
Shares!C3000,
IF(
Shares!B3000 = "",
#N/A,
Shares!B3000)
)</f>
        <v>#N/A</v>
      </c>
      <c r="B3000" t="e">
        <f>IF(
OR('Shares - LTR - Granted'!B3000 = "8. Transferee of restricted securities", 'Shares - LTR - Granted'!B3000 = "9. Any person (substitution for securities etc.)"),
'Shares - LTR - Granted'!C3000,
IF(
'Shares - LTR - Granted'!B3000 = "",
#N/A,
'Shares - LTR - Granted'!B3000)
)</f>
        <v>#N/A</v>
      </c>
      <c r="C3000" t="e">
        <f>IF(
OR('Performance Securities'!B3000 = "8. Transferee of restricted securities", 'Performance Securities'!B3000 = "9. Any person (substitution for securities etc.)"),
'Performance Securities'!C3000,
IF(
'Performance Securities'!B3000 = "",
#N/A,
'Performance Securities'!B3000)
)</f>
        <v>#N/A</v>
      </c>
      <c r="D3000" t="e">
        <f>IF(
OR('Options or Warrants'!B3000 = "8. Transferee of restricted securities", 'Options or Warrants'!B3000 = "9. Any person (substitution for securities etc.)"),
'Options or Warrants'!C3000,
IF(
'Options or Warrants'!B3000 = "",
#N/A,
'Options or Warrants'!B3000)
)</f>
        <v>#N/A</v>
      </c>
      <c r="E3000" t="e">
        <f>IF(
OR('Options - Free Attaching'!B3000 = "8. Transferee of restricted securities", 'Options - Free Attaching'!B3000 = "9. Any person (substitution for securities etc.)"),
'Options - Free Attaching'!C3000,
IF(
'Options - Free Attaching'!B3000 = "",
#N/A,
'Options - Free Attaching'!B3000)
)</f>
        <v>#N/A</v>
      </c>
      <c r="F3000" t="e">
        <f>IF(
OR('Con. Notes - Conversion'!B3000 = "8. Transferee of restricted securities", 'Con. Notes - Conversion'!B3000 = "9. Any person (substitution for securities etc.)"),
'Con. Notes - Conversion'!C3000,
IF(
'Con. Notes - Conversion'!B3000 = "",
#N/A,
'Con. Notes - Conversion'!B3000)
)</f>
        <v>#N/A</v>
      </c>
      <c r="G3000" t="e">
        <f>IF(
OR('Con. Notes - No Conversion'!B3000 = "8. Transferee of restricted securities", 'Con. Notes - No Conversion'!B3000 = "9. Any person (substitution for securities etc.)"),
'Con. Notes - No Conversion'!C3000,
IF(
'Con. Notes - No Conversion'!B3000 = "",
#N/A,
'Con. Notes - No Conversion'!B3000)
)</f>
        <v>#N/A</v>
      </c>
    </row>
    <row r="3001" spans="1:7" x14ac:dyDescent="0.25">
      <c r="A3001" t="e">
        <f>IF(
OR(Shares!B3001 = "8. Transferee of restricted securities", Shares!B3001 = "9. Any person (substitution for securities etc.)"),
Shares!C3001,
IF(
Shares!B3001 = "",
#N/A,
Shares!B3001)
)</f>
        <v>#N/A</v>
      </c>
      <c r="B3001" t="e">
        <f>IF(
OR('Shares - LTR - Granted'!B3001 = "8. Transferee of restricted securities", 'Shares - LTR - Granted'!B3001 = "9. Any person (substitution for securities etc.)"),
'Shares - LTR - Granted'!C3001,
IF(
'Shares - LTR - Granted'!B3001 = "",
#N/A,
'Shares - LTR - Granted'!B3001)
)</f>
        <v>#N/A</v>
      </c>
      <c r="C3001" t="e">
        <f>IF(
OR('Performance Securities'!B3001 = "8. Transferee of restricted securities", 'Performance Securities'!B3001 = "9. Any person (substitution for securities etc.)"),
'Performance Securities'!C3001,
IF(
'Performance Securities'!B3001 = "",
#N/A,
'Performance Securities'!B3001)
)</f>
        <v>#N/A</v>
      </c>
      <c r="D3001" t="e">
        <f>IF(
OR('Options or Warrants'!B3001 = "8. Transferee of restricted securities", 'Options or Warrants'!B3001 = "9. Any person (substitution for securities etc.)"),
'Options or Warrants'!C3001,
IF(
'Options or Warrants'!B3001 = "",
#N/A,
'Options or Warrants'!B3001)
)</f>
        <v>#N/A</v>
      </c>
      <c r="E3001" t="e">
        <f>IF(
OR('Options - Free Attaching'!B3001 = "8. Transferee of restricted securities", 'Options - Free Attaching'!B3001 = "9. Any person (substitution for securities etc.)"),
'Options - Free Attaching'!C3001,
IF(
'Options - Free Attaching'!B3001 = "",
#N/A,
'Options - Free Attaching'!B3001)
)</f>
        <v>#N/A</v>
      </c>
      <c r="F3001" t="e">
        <f>IF(
OR('Con. Notes - Conversion'!B3001 = "8. Transferee of restricted securities", 'Con. Notes - Conversion'!B3001 = "9. Any person (substitution for securities etc.)"),
'Con. Notes - Conversion'!C3001,
IF(
'Con. Notes - Conversion'!B3001 = "",
#N/A,
'Con. Notes - Conversion'!B3001)
)</f>
        <v>#N/A</v>
      </c>
      <c r="G3001" t="e">
        <f>IF(
OR('Con. Notes - No Conversion'!B3001 = "8. Transferee of restricted securities", 'Con. Notes - No Conversion'!B3001 = "9. Any person (substitution for securities etc.)"),
'Con. Notes - No Conversion'!C3001,
IF(
'Con. Notes - No Conversion'!B3001 = "",
#N/A,
'Con. Notes - No Conversion'!B3001)
)</f>
        <v>#N/A</v>
      </c>
    </row>
    <row r="3002" spans="1:7" x14ac:dyDescent="0.25">
      <c r="A3002" t="e">
        <f>IF(
OR(Shares!B3002 = "8. Transferee of restricted securities", Shares!B3002 = "9. Any person (substitution for securities etc.)"),
Shares!C3002,
IF(
Shares!B3002 = "",
#N/A,
Shares!B3002)
)</f>
        <v>#N/A</v>
      </c>
      <c r="B3002" t="e">
        <f>IF(
OR('Shares - LTR - Granted'!B3002 = "8. Transferee of restricted securities", 'Shares - LTR - Granted'!B3002 = "9. Any person (substitution for securities etc.)"),
'Shares - LTR - Granted'!C3002,
IF(
'Shares - LTR - Granted'!B3002 = "",
#N/A,
'Shares - LTR - Granted'!B3002)
)</f>
        <v>#N/A</v>
      </c>
      <c r="C3002" t="e">
        <f>IF(
OR('Performance Securities'!B3002 = "8. Transferee of restricted securities", 'Performance Securities'!B3002 = "9. Any person (substitution for securities etc.)"),
'Performance Securities'!C3002,
IF(
'Performance Securities'!B3002 = "",
#N/A,
'Performance Securities'!B3002)
)</f>
        <v>#N/A</v>
      </c>
      <c r="D3002" t="e">
        <f>IF(
OR('Options or Warrants'!B3002 = "8. Transferee of restricted securities", 'Options or Warrants'!B3002 = "9. Any person (substitution for securities etc.)"),
'Options or Warrants'!C3002,
IF(
'Options or Warrants'!B3002 = "",
#N/A,
'Options or Warrants'!B3002)
)</f>
        <v>#N/A</v>
      </c>
      <c r="E3002" t="e">
        <f>IF(
OR('Options - Free Attaching'!B3002 = "8. Transferee of restricted securities", 'Options - Free Attaching'!B3002 = "9. Any person (substitution for securities etc.)"),
'Options - Free Attaching'!C3002,
IF(
'Options - Free Attaching'!B3002 = "",
#N/A,
'Options - Free Attaching'!B3002)
)</f>
        <v>#N/A</v>
      </c>
      <c r="F3002" t="e">
        <f>IF(
OR('Con. Notes - Conversion'!B3002 = "8. Transferee of restricted securities", 'Con. Notes - Conversion'!B3002 = "9. Any person (substitution for securities etc.)"),
'Con. Notes - Conversion'!C3002,
IF(
'Con. Notes - Conversion'!B3002 = "",
#N/A,
'Con. Notes - Conversion'!B3002)
)</f>
        <v>#N/A</v>
      </c>
      <c r="G3002" t="e">
        <f>IF(
OR('Con. Notes - No Conversion'!B3002 = "8. Transferee of restricted securities", 'Con. Notes - No Conversion'!B3002 = "9. Any person (substitution for securities etc.)"),
'Con. Notes - No Conversion'!C3002,
IF(
'Con. Notes - No Conversion'!B3002 = "",
#N/A,
'Con. Notes - No Conversion'!B3002)
)</f>
        <v>#N/A</v>
      </c>
    </row>
    <row r="3003" spans="1:7" x14ac:dyDescent="0.25">
      <c r="A3003" t="e">
        <f>IF(
OR(Shares!B3003 = "8. Transferee of restricted securities", Shares!B3003 = "9. Any person (substitution for securities etc.)"),
Shares!C3003,
IF(
Shares!B3003 = "",
#N/A,
Shares!B3003)
)</f>
        <v>#N/A</v>
      </c>
      <c r="B3003" t="e">
        <f>IF(
OR('Shares - LTR - Granted'!B3003 = "8. Transferee of restricted securities", 'Shares - LTR - Granted'!B3003 = "9. Any person (substitution for securities etc.)"),
'Shares - LTR - Granted'!C3003,
IF(
'Shares - LTR - Granted'!B3003 = "",
#N/A,
'Shares - LTR - Granted'!B3003)
)</f>
        <v>#N/A</v>
      </c>
      <c r="C3003" t="e">
        <f>IF(
OR('Performance Securities'!B3003 = "8. Transferee of restricted securities", 'Performance Securities'!B3003 = "9. Any person (substitution for securities etc.)"),
'Performance Securities'!C3003,
IF(
'Performance Securities'!B3003 = "",
#N/A,
'Performance Securities'!B3003)
)</f>
        <v>#N/A</v>
      </c>
      <c r="D3003" t="e">
        <f>IF(
OR('Options or Warrants'!B3003 = "8. Transferee of restricted securities", 'Options or Warrants'!B3003 = "9. Any person (substitution for securities etc.)"),
'Options or Warrants'!C3003,
IF(
'Options or Warrants'!B3003 = "",
#N/A,
'Options or Warrants'!B3003)
)</f>
        <v>#N/A</v>
      </c>
      <c r="E3003" t="e">
        <f>IF(
OR('Options - Free Attaching'!B3003 = "8. Transferee of restricted securities", 'Options - Free Attaching'!B3003 = "9. Any person (substitution for securities etc.)"),
'Options - Free Attaching'!C3003,
IF(
'Options - Free Attaching'!B3003 = "",
#N/A,
'Options - Free Attaching'!B3003)
)</f>
        <v>#N/A</v>
      </c>
      <c r="F3003" t="e">
        <f>IF(
OR('Con. Notes - Conversion'!B3003 = "8. Transferee of restricted securities", 'Con. Notes - Conversion'!B3003 = "9. Any person (substitution for securities etc.)"),
'Con. Notes - Conversion'!C3003,
IF(
'Con. Notes - Conversion'!B3003 = "",
#N/A,
'Con. Notes - Conversion'!B3003)
)</f>
        <v>#N/A</v>
      </c>
      <c r="G3003" t="e">
        <f>IF(
OR('Con. Notes - No Conversion'!B3003 = "8. Transferee of restricted securities", 'Con. Notes - No Conversion'!B3003 = "9. Any person (substitution for securities etc.)"),
'Con. Notes - No Conversion'!C3003,
IF(
'Con. Notes - No Conversion'!B3003 = "",
#N/A,
'Con. Notes - No Conversion'!B3003)
)</f>
        <v>#N/A</v>
      </c>
    </row>
    <row r="3004" spans="1:7" x14ac:dyDescent="0.25">
      <c r="A3004" t="e">
        <f>IF(
OR(Shares!B3004 = "8. Transferee of restricted securities", Shares!B3004 = "9. Any person (substitution for securities etc.)"),
Shares!C3004,
IF(
Shares!B3004 = "",
#N/A,
Shares!B3004)
)</f>
        <v>#N/A</v>
      </c>
      <c r="B3004" t="e">
        <f>IF(
OR('Shares - LTR - Granted'!B3004 = "8. Transferee of restricted securities", 'Shares - LTR - Granted'!B3004 = "9. Any person (substitution for securities etc.)"),
'Shares - LTR - Granted'!C3004,
IF(
'Shares - LTR - Granted'!B3004 = "",
#N/A,
'Shares - LTR - Granted'!B3004)
)</f>
        <v>#N/A</v>
      </c>
      <c r="C3004" t="e">
        <f>IF(
OR('Performance Securities'!B3004 = "8. Transferee of restricted securities", 'Performance Securities'!B3004 = "9. Any person (substitution for securities etc.)"),
'Performance Securities'!C3004,
IF(
'Performance Securities'!B3004 = "",
#N/A,
'Performance Securities'!B3004)
)</f>
        <v>#N/A</v>
      </c>
      <c r="D3004" t="e">
        <f>IF(
OR('Options or Warrants'!B3004 = "8. Transferee of restricted securities", 'Options or Warrants'!B3004 = "9. Any person (substitution for securities etc.)"),
'Options or Warrants'!C3004,
IF(
'Options or Warrants'!B3004 = "",
#N/A,
'Options or Warrants'!B3004)
)</f>
        <v>#N/A</v>
      </c>
      <c r="E3004" t="e">
        <f>IF(
OR('Options - Free Attaching'!B3004 = "8. Transferee of restricted securities", 'Options - Free Attaching'!B3004 = "9. Any person (substitution for securities etc.)"),
'Options - Free Attaching'!C3004,
IF(
'Options - Free Attaching'!B3004 = "",
#N/A,
'Options - Free Attaching'!B3004)
)</f>
        <v>#N/A</v>
      </c>
      <c r="F3004" t="e">
        <f>IF(
OR('Con. Notes - Conversion'!B3004 = "8. Transferee of restricted securities", 'Con. Notes - Conversion'!B3004 = "9. Any person (substitution for securities etc.)"),
'Con. Notes - Conversion'!C3004,
IF(
'Con. Notes - Conversion'!B3004 = "",
#N/A,
'Con. Notes - Conversion'!B3004)
)</f>
        <v>#N/A</v>
      </c>
      <c r="G3004" t="e">
        <f>IF(
OR('Con. Notes - No Conversion'!B3004 = "8. Transferee of restricted securities", 'Con. Notes - No Conversion'!B3004 = "9. Any person (substitution for securities etc.)"),
'Con. Notes - No Conversion'!C3004,
IF(
'Con. Notes - No Conversion'!B3004 = "",
#N/A,
'Con. Notes - No Conversion'!B3004)
)</f>
        <v>#N/A</v>
      </c>
    </row>
    <row r="3005" spans="1:7" x14ac:dyDescent="0.25">
      <c r="A3005" t="e">
        <f>IF(
OR(Shares!B3005 = "8. Transferee of restricted securities", Shares!B3005 = "9. Any person (substitution for securities etc.)"),
Shares!C3005,
IF(
Shares!B3005 = "",
#N/A,
Shares!B3005)
)</f>
        <v>#N/A</v>
      </c>
      <c r="B3005" t="e">
        <f>IF(
OR('Shares - LTR - Granted'!B3005 = "8. Transferee of restricted securities", 'Shares - LTR - Granted'!B3005 = "9. Any person (substitution for securities etc.)"),
'Shares - LTR - Granted'!C3005,
IF(
'Shares - LTR - Granted'!B3005 = "",
#N/A,
'Shares - LTR - Granted'!B3005)
)</f>
        <v>#N/A</v>
      </c>
      <c r="C3005" t="e">
        <f>IF(
OR('Performance Securities'!B3005 = "8. Transferee of restricted securities", 'Performance Securities'!B3005 = "9. Any person (substitution for securities etc.)"),
'Performance Securities'!C3005,
IF(
'Performance Securities'!B3005 = "",
#N/A,
'Performance Securities'!B3005)
)</f>
        <v>#N/A</v>
      </c>
      <c r="D3005" t="e">
        <f>IF(
OR('Options or Warrants'!B3005 = "8. Transferee of restricted securities", 'Options or Warrants'!B3005 = "9. Any person (substitution for securities etc.)"),
'Options or Warrants'!C3005,
IF(
'Options or Warrants'!B3005 = "",
#N/A,
'Options or Warrants'!B3005)
)</f>
        <v>#N/A</v>
      </c>
      <c r="E3005" t="e">
        <f>IF(
OR('Options - Free Attaching'!B3005 = "8. Transferee of restricted securities", 'Options - Free Attaching'!B3005 = "9. Any person (substitution for securities etc.)"),
'Options - Free Attaching'!C3005,
IF(
'Options - Free Attaching'!B3005 = "",
#N/A,
'Options - Free Attaching'!B3005)
)</f>
        <v>#N/A</v>
      </c>
      <c r="F3005" t="e">
        <f>IF(
OR('Con. Notes - Conversion'!B3005 = "8. Transferee of restricted securities", 'Con. Notes - Conversion'!B3005 = "9. Any person (substitution for securities etc.)"),
'Con. Notes - Conversion'!C3005,
IF(
'Con. Notes - Conversion'!B3005 = "",
#N/A,
'Con. Notes - Conversion'!B3005)
)</f>
        <v>#N/A</v>
      </c>
      <c r="G3005" t="e">
        <f>IF(
OR('Con. Notes - No Conversion'!B3005 = "8. Transferee of restricted securities", 'Con. Notes - No Conversion'!B3005 = "9. Any person (substitution for securities etc.)"),
'Con. Notes - No Conversion'!C3005,
IF(
'Con. Notes - No Conversion'!B3005 = "",
#N/A,
'Con. Notes - No Conversion'!B3005)
)</f>
        <v>#N/A</v>
      </c>
    </row>
    <row r="3006" spans="1:7" x14ac:dyDescent="0.25">
      <c r="A3006" t="e">
        <f>IF(
OR(Shares!B3006 = "8. Transferee of restricted securities", Shares!B3006 = "9. Any person (substitution for securities etc.)"),
Shares!C3006,
IF(
Shares!B3006 = "",
#N/A,
Shares!B3006)
)</f>
        <v>#N/A</v>
      </c>
      <c r="B3006" t="e">
        <f>IF(
OR('Shares - LTR - Granted'!B3006 = "8. Transferee of restricted securities", 'Shares - LTR - Granted'!B3006 = "9. Any person (substitution for securities etc.)"),
'Shares - LTR - Granted'!C3006,
IF(
'Shares - LTR - Granted'!B3006 = "",
#N/A,
'Shares - LTR - Granted'!B3006)
)</f>
        <v>#N/A</v>
      </c>
      <c r="C3006" t="e">
        <f>IF(
OR('Performance Securities'!B3006 = "8. Transferee of restricted securities", 'Performance Securities'!B3006 = "9. Any person (substitution for securities etc.)"),
'Performance Securities'!C3006,
IF(
'Performance Securities'!B3006 = "",
#N/A,
'Performance Securities'!B3006)
)</f>
        <v>#N/A</v>
      </c>
      <c r="D3006" t="e">
        <f>IF(
OR('Options or Warrants'!B3006 = "8. Transferee of restricted securities", 'Options or Warrants'!B3006 = "9. Any person (substitution for securities etc.)"),
'Options or Warrants'!C3006,
IF(
'Options or Warrants'!B3006 = "",
#N/A,
'Options or Warrants'!B3006)
)</f>
        <v>#N/A</v>
      </c>
      <c r="E3006" t="e">
        <f>IF(
OR('Options - Free Attaching'!B3006 = "8. Transferee of restricted securities", 'Options - Free Attaching'!B3006 = "9. Any person (substitution for securities etc.)"),
'Options - Free Attaching'!C3006,
IF(
'Options - Free Attaching'!B3006 = "",
#N/A,
'Options - Free Attaching'!B3006)
)</f>
        <v>#N/A</v>
      </c>
      <c r="F3006" t="e">
        <f>IF(
OR('Con. Notes - Conversion'!B3006 = "8. Transferee of restricted securities", 'Con. Notes - Conversion'!B3006 = "9. Any person (substitution for securities etc.)"),
'Con. Notes - Conversion'!C3006,
IF(
'Con. Notes - Conversion'!B3006 = "",
#N/A,
'Con. Notes - Conversion'!B3006)
)</f>
        <v>#N/A</v>
      </c>
      <c r="G3006" t="e">
        <f>IF(
OR('Con. Notes - No Conversion'!B3006 = "8. Transferee of restricted securities", 'Con. Notes - No Conversion'!B3006 = "9. Any person (substitution for securities etc.)"),
'Con. Notes - No Conversion'!C3006,
IF(
'Con. Notes - No Conversion'!B3006 = "",
#N/A,
'Con. Notes - No Conversion'!B3006)
)</f>
        <v>#N/A</v>
      </c>
    </row>
    <row r="3007" spans="1:7" x14ac:dyDescent="0.25">
      <c r="A3007" t="e">
        <f>IF(
OR(Shares!B3007 = "8. Transferee of restricted securities", Shares!B3007 = "9. Any person (substitution for securities etc.)"),
Shares!C3007,
IF(
Shares!B3007 = "",
#N/A,
Shares!B3007)
)</f>
        <v>#N/A</v>
      </c>
      <c r="B3007" t="e">
        <f>IF(
OR('Shares - LTR - Granted'!B3007 = "8. Transferee of restricted securities", 'Shares - LTR - Granted'!B3007 = "9. Any person (substitution for securities etc.)"),
'Shares - LTR - Granted'!C3007,
IF(
'Shares - LTR - Granted'!B3007 = "",
#N/A,
'Shares - LTR - Granted'!B3007)
)</f>
        <v>#N/A</v>
      </c>
      <c r="C3007" t="e">
        <f>IF(
OR('Performance Securities'!B3007 = "8. Transferee of restricted securities", 'Performance Securities'!B3007 = "9. Any person (substitution for securities etc.)"),
'Performance Securities'!C3007,
IF(
'Performance Securities'!B3007 = "",
#N/A,
'Performance Securities'!B3007)
)</f>
        <v>#N/A</v>
      </c>
      <c r="D3007" t="e">
        <f>IF(
OR('Options or Warrants'!B3007 = "8. Transferee of restricted securities", 'Options or Warrants'!B3007 = "9. Any person (substitution for securities etc.)"),
'Options or Warrants'!C3007,
IF(
'Options or Warrants'!B3007 = "",
#N/A,
'Options or Warrants'!B3007)
)</f>
        <v>#N/A</v>
      </c>
      <c r="E3007" t="e">
        <f>IF(
OR('Options - Free Attaching'!B3007 = "8. Transferee of restricted securities", 'Options - Free Attaching'!B3007 = "9. Any person (substitution for securities etc.)"),
'Options - Free Attaching'!C3007,
IF(
'Options - Free Attaching'!B3007 = "",
#N/A,
'Options - Free Attaching'!B3007)
)</f>
        <v>#N/A</v>
      </c>
      <c r="F3007" t="e">
        <f>IF(
OR('Con. Notes - Conversion'!B3007 = "8. Transferee of restricted securities", 'Con. Notes - Conversion'!B3007 = "9. Any person (substitution for securities etc.)"),
'Con. Notes - Conversion'!C3007,
IF(
'Con. Notes - Conversion'!B3007 = "",
#N/A,
'Con. Notes - Conversion'!B3007)
)</f>
        <v>#N/A</v>
      </c>
      <c r="G3007" t="e">
        <f>IF(
OR('Con. Notes - No Conversion'!B3007 = "8. Transferee of restricted securities", 'Con. Notes - No Conversion'!B3007 = "9. Any person (substitution for securities etc.)"),
'Con. Notes - No Conversion'!C3007,
IF(
'Con. Notes - No Conversion'!B3007 = "",
#N/A,
'Con. Notes - No Conversion'!B3007)
)</f>
        <v>#N/A</v>
      </c>
    </row>
    <row r="3008" spans="1:7" x14ac:dyDescent="0.25">
      <c r="A3008" t="e">
        <f>IF(
OR(Shares!B3008 = "8. Transferee of restricted securities", Shares!B3008 = "9. Any person (substitution for securities etc.)"),
Shares!C3008,
IF(
Shares!B3008 = "",
#N/A,
Shares!B3008)
)</f>
        <v>#N/A</v>
      </c>
      <c r="B3008" t="e">
        <f>IF(
OR('Shares - LTR - Granted'!B3008 = "8. Transferee of restricted securities", 'Shares - LTR - Granted'!B3008 = "9. Any person (substitution for securities etc.)"),
'Shares - LTR - Granted'!C3008,
IF(
'Shares - LTR - Granted'!B3008 = "",
#N/A,
'Shares - LTR - Granted'!B3008)
)</f>
        <v>#N/A</v>
      </c>
      <c r="C3008" t="e">
        <f>IF(
OR('Performance Securities'!B3008 = "8. Transferee of restricted securities", 'Performance Securities'!B3008 = "9. Any person (substitution for securities etc.)"),
'Performance Securities'!C3008,
IF(
'Performance Securities'!B3008 = "",
#N/A,
'Performance Securities'!B3008)
)</f>
        <v>#N/A</v>
      </c>
      <c r="D3008" t="e">
        <f>IF(
OR('Options or Warrants'!B3008 = "8. Transferee of restricted securities", 'Options or Warrants'!B3008 = "9. Any person (substitution for securities etc.)"),
'Options or Warrants'!C3008,
IF(
'Options or Warrants'!B3008 = "",
#N/A,
'Options or Warrants'!B3008)
)</f>
        <v>#N/A</v>
      </c>
      <c r="E3008" t="e">
        <f>IF(
OR('Options - Free Attaching'!B3008 = "8. Transferee of restricted securities", 'Options - Free Attaching'!B3008 = "9. Any person (substitution for securities etc.)"),
'Options - Free Attaching'!C3008,
IF(
'Options - Free Attaching'!B3008 = "",
#N/A,
'Options - Free Attaching'!B3008)
)</f>
        <v>#N/A</v>
      </c>
      <c r="F3008" t="e">
        <f>IF(
OR('Con. Notes - Conversion'!B3008 = "8. Transferee of restricted securities", 'Con. Notes - Conversion'!B3008 = "9. Any person (substitution for securities etc.)"),
'Con. Notes - Conversion'!C3008,
IF(
'Con. Notes - Conversion'!B3008 = "",
#N/A,
'Con. Notes - Conversion'!B3008)
)</f>
        <v>#N/A</v>
      </c>
      <c r="G3008" t="e">
        <f>IF(
OR('Con. Notes - No Conversion'!B3008 = "8. Transferee of restricted securities", 'Con. Notes - No Conversion'!B3008 = "9. Any person (substitution for securities etc.)"),
'Con. Notes - No Conversion'!C3008,
IF(
'Con. Notes - No Conversion'!B3008 = "",
#N/A,
'Con. Notes - No Conversion'!B3008)
)</f>
        <v>#N/A</v>
      </c>
    </row>
    <row r="3009" spans="1:7" x14ac:dyDescent="0.25">
      <c r="A3009" t="e">
        <f>IF(
OR(Shares!B3009 = "8. Transferee of restricted securities", Shares!B3009 = "9. Any person (substitution for securities etc.)"),
Shares!C3009,
IF(
Shares!B3009 = "",
#N/A,
Shares!B3009)
)</f>
        <v>#N/A</v>
      </c>
      <c r="B3009" t="e">
        <f>IF(
OR('Shares - LTR - Granted'!B3009 = "8. Transferee of restricted securities", 'Shares - LTR - Granted'!B3009 = "9. Any person (substitution for securities etc.)"),
'Shares - LTR - Granted'!C3009,
IF(
'Shares - LTR - Granted'!B3009 = "",
#N/A,
'Shares - LTR - Granted'!B3009)
)</f>
        <v>#N/A</v>
      </c>
      <c r="C3009" t="e">
        <f>IF(
OR('Performance Securities'!B3009 = "8. Transferee of restricted securities", 'Performance Securities'!B3009 = "9. Any person (substitution for securities etc.)"),
'Performance Securities'!C3009,
IF(
'Performance Securities'!B3009 = "",
#N/A,
'Performance Securities'!B3009)
)</f>
        <v>#N/A</v>
      </c>
      <c r="D3009" t="e">
        <f>IF(
OR('Options or Warrants'!B3009 = "8. Transferee of restricted securities", 'Options or Warrants'!B3009 = "9. Any person (substitution for securities etc.)"),
'Options or Warrants'!C3009,
IF(
'Options or Warrants'!B3009 = "",
#N/A,
'Options or Warrants'!B3009)
)</f>
        <v>#N/A</v>
      </c>
      <c r="E3009" t="e">
        <f>IF(
OR('Options - Free Attaching'!B3009 = "8. Transferee of restricted securities", 'Options - Free Attaching'!B3009 = "9. Any person (substitution for securities etc.)"),
'Options - Free Attaching'!C3009,
IF(
'Options - Free Attaching'!B3009 = "",
#N/A,
'Options - Free Attaching'!B3009)
)</f>
        <v>#N/A</v>
      </c>
      <c r="F3009" t="e">
        <f>IF(
OR('Con. Notes - Conversion'!B3009 = "8. Transferee of restricted securities", 'Con. Notes - Conversion'!B3009 = "9. Any person (substitution for securities etc.)"),
'Con. Notes - Conversion'!C3009,
IF(
'Con. Notes - Conversion'!B3009 = "",
#N/A,
'Con. Notes - Conversion'!B3009)
)</f>
        <v>#N/A</v>
      </c>
      <c r="G3009" t="e">
        <f>IF(
OR('Con. Notes - No Conversion'!B3009 = "8. Transferee of restricted securities", 'Con. Notes - No Conversion'!B3009 = "9. Any person (substitution for securities etc.)"),
'Con. Notes - No Conversion'!C3009,
IF(
'Con. Notes - No Conversion'!B3009 = "",
#N/A,
'Con. Notes - No Conversion'!B3009)
)</f>
        <v>#N/A</v>
      </c>
    </row>
    <row r="3010" spans="1:7" x14ac:dyDescent="0.25">
      <c r="A3010" t="e">
        <f>IF(
OR(Shares!B3010 = "8. Transferee of restricted securities", Shares!B3010 = "9. Any person (substitution for securities etc.)"),
Shares!C3010,
IF(
Shares!B3010 = "",
#N/A,
Shares!B3010)
)</f>
        <v>#N/A</v>
      </c>
      <c r="B3010" t="e">
        <f>IF(
OR('Shares - LTR - Granted'!B3010 = "8. Transferee of restricted securities", 'Shares - LTR - Granted'!B3010 = "9. Any person (substitution for securities etc.)"),
'Shares - LTR - Granted'!C3010,
IF(
'Shares - LTR - Granted'!B3010 = "",
#N/A,
'Shares - LTR - Granted'!B3010)
)</f>
        <v>#N/A</v>
      </c>
      <c r="C3010" t="e">
        <f>IF(
OR('Performance Securities'!B3010 = "8. Transferee of restricted securities", 'Performance Securities'!B3010 = "9. Any person (substitution for securities etc.)"),
'Performance Securities'!C3010,
IF(
'Performance Securities'!B3010 = "",
#N/A,
'Performance Securities'!B3010)
)</f>
        <v>#N/A</v>
      </c>
      <c r="D3010" t="e">
        <f>IF(
OR('Options or Warrants'!B3010 = "8. Transferee of restricted securities", 'Options or Warrants'!B3010 = "9. Any person (substitution for securities etc.)"),
'Options or Warrants'!C3010,
IF(
'Options or Warrants'!B3010 = "",
#N/A,
'Options or Warrants'!B3010)
)</f>
        <v>#N/A</v>
      </c>
      <c r="E3010" t="e">
        <f>IF(
OR('Options - Free Attaching'!B3010 = "8. Transferee of restricted securities", 'Options - Free Attaching'!B3010 = "9. Any person (substitution for securities etc.)"),
'Options - Free Attaching'!C3010,
IF(
'Options - Free Attaching'!B3010 = "",
#N/A,
'Options - Free Attaching'!B3010)
)</f>
        <v>#N/A</v>
      </c>
      <c r="F3010" t="e">
        <f>IF(
OR('Con. Notes - Conversion'!B3010 = "8. Transferee of restricted securities", 'Con. Notes - Conversion'!B3010 = "9. Any person (substitution for securities etc.)"),
'Con. Notes - Conversion'!C3010,
IF(
'Con. Notes - Conversion'!B3010 = "",
#N/A,
'Con. Notes - Conversion'!B3010)
)</f>
        <v>#N/A</v>
      </c>
      <c r="G3010" t="e">
        <f>IF(
OR('Con. Notes - No Conversion'!B3010 = "8. Transferee of restricted securities", 'Con. Notes - No Conversion'!B3010 = "9. Any person (substitution for securities etc.)"),
'Con. Notes - No Conversion'!C3010,
IF(
'Con. Notes - No Conversion'!B3010 = "",
#N/A,
'Con. Notes - No Conversion'!B3010)
)</f>
        <v>#N/A</v>
      </c>
    </row>
    <row r="3011" spans="1:7" x14ac:dyDescent="0.25">
      <c r="A3011" t="e">
        <f>IF(
OR(Shares!B3011 = "8. Transferee of restricted securities", Shares!B3011 = "9. Any person (substitution for securities etc.)"),
Shares!C3011,
IF(
Shares!B3011 = "",
#N/A,
Shares!B3011)
)</f>
        <v>#N/A</v>
      </c>
      <c r="B3011" t="e">
        <f>IF(
OR('Shares - LTR - Granted'!B3011 = "8. Transferee of restricted securities", 'Shares - LTR - Granted'!B3011 = "9. Any person (substitution for securities etc.)"),
'Shares - LTR - Granted'!C3011,
IF(
'Shares - LTR - Granted'!B3011 = "",
#N/A,
'Shares - LTR - Granted'!B3011)
)</f>
        <v>#N/A</v>
      </c>
      <c r="C3011" t="e">
        <f>IF(
OR('Performance Securities'!B3011 = "8. Transferee of restricted securities", 'Performance Securities'!B3011 = "9. Any person (substitution for securities etc.)"),
'Performance Securities'!C3011,
IF(
'Performance Securities'!B3011 = "",
#N/A,
'Performance Securities'!B3011)
)</f>
        <v>#N/A</v>
      </c>
      <c r="D3011" t="e">
        <f>IF(
OR('Options or Warrants'!B3011 = "8. Transferee of restricted securities", 'Options or Warrants'!B3011 = "9. Any person (substitution for securities etc.)"),
'Options or Warrants'!C3011,
IF(
'Options or Warrants'!B3011 = "",
#N/A,
'Options or Warrants'!B3011)
)</f>
        <v>#N/A</v>
      </c>
      <c r="E3011" t="e">
        <f>IF(
OR('Options - Free Attaching'!B3011 = "8. Transferee of restricted securities", 'Options - Free Attaching'!B3011 = "9. Any person (substitution for securities etc.)"),
'Options - Free Attaching'!C3011,
IF(
'Options - Free Attaching'!B3011 = "",
#N/A,
'Options - Free Attaching'!B3011)
)</f>
        <v>#N/A</v>
      </c>
      <c r="F3011" t="e">
        <f>IF(
OR('Con. Notes - Conversion'!B3011 = "8. Transferee of restricted securities", 'Con. Notes - Conversion'!B3011 = "9. Any person (substitution for securities etc.)"),
'Con. Notes - Conversion'!C3011,
IF(
'Con. Notes - Conversion'!B3011 = "",
#N/A,
'Con. Notes - Conversion'!B3011)
)</f>
        <v>#N/A</v>
      </c>
      <c r="G3011" t="e">
        <f>IF(
OR('Con. Notes - No Conversion'!B3011 = "8. Transferee of restricted securities", 'Con. Notes - No Conversion'!B3011 = "9. Any person (substitution for securities etc.)"),
'Con. Notes - No Conversion'!C3011,
IF(
'Con. Notes - No Conversion'!B3011 = "",
#N/A,
'Con. Notes - No Conversion'!B3011)
)</f>
        <v>#N/A</v>
      </c>
    </row>
    <row r="3012" spans="1:7" x14ac:dyDescent="0.25">
      <c r="A3012" t="e">
        <f>IF(
OR(Shares!B3012 = "8. Transferee of restricted securities", Shares!B3012 = "9. Any person (substitution for securities etc.)"),
Shares!C3012,
IF(
Shares!B3012 = "",
#N/A,
Shares!B3012)
)</f>
        <v>#N/A</v>
      </c>
      <c r="B3012" t="e">
        <f>IF(
OR('Shares - LTR - Granted'!B3012 = "8. Transferee of restricted securities", 'Shares - LTR - Granted'!B3012 = "9. Any person (substitution for securities etc.)"),
'Shares - LTR - Granted'!C3012,
IF(
'Shares - LTR - Granted'!B3012 = "",
#N/A,
'Shares - LTR - Granted'!B3012)
)</f>
        <v>#N/A</v>
      </c>
      <c r="C3012" t="e">
        <f>IF(
OR('Performance Securities'!B3012 = "8. Transferee of restricted securities", 'Performance Securities'!B3012 = "9. Any person (substitution for securities etc.)"),
'Performance Securities'!C3012,
IF(
'Performance Securities'!B3012 = "",
#N/A,
'Performance Securities'!B3012)
)</f>
        <v>#N/A</v>
      </c>
      <c r="D3012" t="e">
        <f>IF(
OR('Options or Warrants'!B3012 = "8. Transferee of restricted securities", 'Options or Warrants'!B3012 = "9. Any person (substitution for securities etc.)"),
'Options or Warrants'!C3012,
IF(
'Options or Warrants'!B3012 = "",
#N/A,
'Options or Warrants'!B3012)
)</f>
        <v>#N/A</v>
      </c>
      <c r="E3012" t="e">
        <f>IF(
OR('Options - Free Attaching'!B3012 = "8. Transferee of restricted securities", 'Options - Free Attaching'!B3012 = "9. Any person (substitution for securities etc.)"),
'Options - Free Attaching'!C3012,
IF(
'Options - Free Attaching'!B3012 = "",
#N/A,
'Options - Free Attaching'!B3012)
)</f>
        <v>#N/A</v>
      </c>
      <c r="F3012" t="e">
        <f>IF(
OR('Con. Notes - Conversion'!B3012 = "8. Transferee of restricted securities", 'Con. Notes - Conversion'!B3012 = "9. Any person (substitution for securities etc.)"),
'Con. Notes - Conversion'!C3012,
IF(
'Con. Notes - Conversion'!B3012 = "",
#N/A,
'Con. Notes - Conversion'!B3012)
)</f>
        <v>#N/A</v>
      </c>
      <c r="G3012" t="e">
        <f>IF(
OR('Con. Notes - No Conversion'!B3012 = "8. Transferee of restricted securities", 'Con. Notes - No Conversion'!B3012 = "9. Any person (substitution for securities etc.)"),
'Con. Notes - No Conversion'!C3012,
IF(
'Con. Notes - No Conversion'!B3012 = "",
#N/A,
'Con. Notes - No Conversion'!B3012)
)</f>
        <v>#N/A</v>
      </c>
    </row>
    <row r="3013" spans="1:7" x14ac:dyDescent="0.25">
      <c r="A3013" t="e">
        <f>IF(
OR(Shares!B3013 = "8. Transferee of restricted securities", Shares!B3013 = "9. Any person (substitution for securities etc.)"),
Shares!C3013,
IF(
Shares!B3013 = "",
#N/A,
Shares!B3013)
)</f>
        <v>#N/A</v>
      </c>
      <c r="B3013" t="e">
        <f>IF(
OR('Shares - LTR - Granted'!B3013 = "8. Transferee of restricted securities", 'Shares - LTR - Granted'!B3013 = "9. Any person (substitution for securities etc.)"),
'Shares - LTR - Granted'!C3013,
IF(
'Shares - LTR - Granted'!B3013 = "",
#N/A,
'Shares - LTR - Granted'!B3013)
)</f>
        <v>#N/A</v>
      </c>
      <c r="C3013" t="e">
        <f>IF(
OR('Performance Securities'!B3013 = "8. Transferee of restricted securities", 'Performance Securities'!B3013 = "9. Any person (substitution for securities etc.)"),
'Performance Securities'!C3013,
IF(
'Performance Securities'!B3013 = "",
#N/A,
'Performance Securities'!B3013)
)</f>
        <v>#N/A</v>
      </c>
      <c r="D3013" t="e">
        <f>IF(
OR('Options or Warrants'!B3013 = "8. Transferee of restricted securities", 'Options or Warrants'!B3013 = "9. Any person (substitution for securities etc.)"),
'Options or Warrants'!C3013,
IF(
'Options or Warrants'!B3013 = "",
#N/A,
'Options or Warrants'!B3013)
)</f>
        <v>#N/A</v>
      </c>
      <c r="E3013" t="e">
        <f>IF(
OR('Options - Free Attaching'!B3013 = "8. Transferee of restricted securities", 'Options - Free Attaching'!B3013 = "9. Any person (substitution for securities etc.)"),
'Options - Free Attaching'!C3013,
IF(
'Options - Free Attaching'!B3013 = "",
#N/A,
'Options - Free Attaching'!B3013)
)</f>
        <v>#N/A</v>
      </c>
      <c r="F3013" t="e">
        <f>IF(
OR('Con. Notes - Conversion'!B3013 = "8. Transferee of restricted securities", 'Con. Notes - Conversion'!B3013 = "9. Any person (substitution for securities etc.)"),
'Con. Notes - Conversion'!C3013,
IF(
'Con. Notes - Conversion'!B3013 = "",
#N/A,
'Con. Notes - Conversion'!B3013)
)</f>
        <v>#N/A</v>
      </c>
      <c r="G3013" t="e">
        <f>IF(
OR('Con. Notes - No Conversion'!B3013 = "8. Transferee of restricted securities", 'Con. Notes - No Conversion'!B3013 = "9. Any person (substitution for securities etc.)"),
'Con. Notes - No Conversion'!C3013,
IF(
'Con. Notes - No Conversion'!B3013 = "",
#N/A,
'Con. Notes - No Conversion'!B3013)
)</f>
        <v>#N/A</v>
      </c>
    </row>
    <row r="3014" spans="1:7" x14ac:dyDescent="0.25">
      <c r="A3014" t="e">
        <f>IF(
OR(Shares!B3014 = "8. Transferee of restricted securities", Shares!B3014 = "9. Any person (substitution for securities etc.)"),
Shares!C3014,
IF(
Shares!B3014 = "",
#N/A,
Shares!B3014)
)</f>
        <v>#N/A</v>
      </c>
      <c r="B3014" t="e">
        <f>IF(
OR('Shares - LTR - Granted'!B3014 = "8. Transferee of restricted securities", 'Shares - LTR - Granted'!B3014 = "9. Any person (substitution for securities etc.)"),
'Shares - LTR - Granted'!C3014,
IF(
'Shares - LTR - Granted'!B3014 = "",
#N/A,
'Shares - LTR - Granted'!B3014)
)</f>
        <v>#N/A</v>
      </c>
      <c r="C3014" t="e">
        <f>IF(
OR('Performance Securities'!B3014 = "8. Transferee of restricted securities", 'Performance Securities'!B3014 = "9. Any person (substitution for securities etc.)"),
'Performance Securities'!C3014,
IF(
'Performance Securities'!B3014 = "",
#N/A,
'Performance Securities'!B3014)
)</f>
        <v>#N/A</v>
      </c>
      <c r="D3014" t="e">
        <f>IF(
OR('Options or Warrants'!B3014 = "8. Transferee of restricted securities", 'Options or Warrants'!B3014 = "9. Any person (substitution for securities etc.)"),
'Options or Warrants'!C3014,
IF(
'Options or Warrants'!B3014 = "",
#N/A,
'Options or Warrants'!B3014)
)</f>
        <v>#N/A</v>
      </c>
      <c r="E3014" t="e">
        <f>IF(
OR('Options - Free Attaching'!B3014 = "8. Transferee of restricted securities", 'Options - Free Attaching'!B3014 = "9. Any person (substitution for securities etc.)"),
'Options - Free Attaching'!C3014,
IF(
'Options - Free Attaching'!B3014 = "",
#N/A,
'Options - Free Attaching'!B3014)
)</f>
        <v>#N/A</v>
      </c>
      <c r="F3014" t="e">
        <f>IF(
OR('Con. Notes - Conversion'!B3014 = "8. Transferee of restricted securities", 'Con. Notes - Conversion'!B3014 = "9. Any person (substitution for securities etc.)"),
'Con. Notes - Conversion'!C3014,
IF(
'Con. Notes - Conversion'!B3014 = "",
#N/A,
'Con. Notes - Conversion'!B3014)
)</f>
        <v>#N/A</v>
      </c>
      <c r="G3014" t="e">
        <f>IF(
OR('Con. Notes - No Conversion'!B3014 = "8. Transferee of restricted securities", 'Con. Notes - No Conversion'!B3014 = "9. Any person (substitution for securities etc.)"),
'Con. Notes - No Conversion'!C3014,
IF(
'Con. Notes - No Conversion'!B3014 = "",
#N/A,
'Con. Notes - No Conversion'!B3014)
)</f>
        <v>#N/A</v>
      </c>
    </row>
    <row r="3015" spans="1:7" x14ac:dyDescent="0.25">
      <c r="A3015" t="e">
        <f>IF(
OR(Shares!B3015 = "8. Transferee of restricted securities", Shares!B3015 = "9. Any person (substitution for securities etc.)"),
Shares!C3015,
IF(
Shares!B3015 = "",
#N/A,
Shares!B3015)
)</f>
        <v>#N/A</v>
      </c>
      <c r="B3015" t="e">
        <f>IF(
OR('Shares - LTR - Granted'!B3015 = "8. Transferee of restricted securities", 'Shares - LTR - Granted'!B3015 = "9. Any person (substitution for securities etc.)"),
'Shares - LTR - Granted'!C3015,
IF(
'Shares - LTR - Granted'!B3015 = "",
#N/A,
'Shares - LTR - Granted'!B3015)
)</f>
        <v>#N/A</v>
      </c>
      <c r="C3015" t="e">
        <f>IF(
OR('Performance Securities'!B3015 = "8. Transferee of restricted securities", 'Performance Securities'!B3015 = "9. Any person (substitution for securities etc.)"),
'Performance Securities'!C3015,
IF(
'Performance Securities'!B3015 = "",
#N/A,
'Performance Securities'!B3015)
)</f>
        <v>#N/A</v>
      </c>
      <c r="D3015" t="e">
        <f>IF(
OR('Options or Warrants'!B3015 = "8. Transferee of restricted securities", 'Options or Warrants'!B3015 = "9. Any person (substitution for securities etc.)"),
'Options or Warrants'!C3015,
IF(
'Options or Warrants'!B3015 = "",
#N/A,
'Options or Warrants'!B3015)
)</f>
        <v>#N/A</v>
      </c>
      <c r="E3015" t="e">
        <f>IF(
OR('Options - Free Attaching'!B3015 = "8. Transferee of restricted securities", 'Options - Free Attaching'!B3015 = "9. Any person (substitution for securities etc.)"),
'Options - Free Attaching'!C3015,
IF(
'Options - Free Attaching'!B3015 = "",
#N/A,
'Options - Free Attaching'!B3015)
)</f>
        <v>#N/A</v>
      </c>
      <c r="F3015" t="e">
        <f>IF(
OR('Con. Notes - Conversion'!B3015 = "8. Transferee of restricted securities", 'Con. Notes - Conversion'!B3015 = "9. Any person (substitution for securities etc.)"),
'Con. Notes - Conversion'!C3015,
IF(
'Con. Notes - Conversion'!B3015 = "",
#N/A,
'Con. Notes - Conversion'!B3015)
)</f>
        <v>#N/A</v>
      </c>
      <c r="G3015" t="e">
        <f>IF(
OR('Con. Notes - No Conversion'!B3015 = "8. Transferee of restricted securities", 'Con. Notes - No Conversion'!B3015 = "9. Any person (substitution for securities etc.)"),
'Con. Notes - No Conversion'!C3015,
IF(
'Con. Notes - No Conversion'!B3015 = "",
#N/A,
'Con. Notes - No Conversion'!B3015)
)</f>
        <v>#N/A</v>
      </c>
    </row>
    <row r="3016" spans="1:7" x14ac:dyDescent="0.25">
      <c r="A3016" t="e">
        <f>IF(
OR(Shares!B3016 = "8. Transferee of restricted securities", Shares!B3016 = "9. Any person (substitution for securities etc.)"),
Shares!C3016,
IF(
Shares!B3016 = "",
#N/A,
Shares!B3016)
)</f>
        <v>#N/A</v>
      </c>
      <c r="B3016" t="e">
        <f>IF(
OR('Shares - LTR - Granted'!B3016 = "8. Transferee of restricted securities", 'Shares - LTR - Granted'!B3016 = "9. Any person (substitution for securities etc.)"),
'Shares - LTR - Granted'!C3016,
IF(
'Shares - LTR - Granted'!B3016 = "",
#N/A,
'Shares - LTR - Granted'!B3016)
)</f>
        <v>#N/A</v>
      </c>
      <c r="C3016" t="e">
        <f>IF(
OR('Performance Securities'!B3016 = "8. Transferee of restricted securities", 'Performance Securities'!B3016 = "9. Any person (substitution for securities etc.)"),
'Performance Securities'!C3016,
IF(
'Performance Securities'!B3016 = "",
#N/A,
'Performance Securities'!B3016)
)</f>
        <v>#N/A</v>
      </c>
      <c r="D3016" t="e">
        <f>IF(
OR('Options or Warrants'!B3016 = "8. Transferee of restricted securities", 'Options or Warrants'!B3016 = "9. Any person (substitution for securities etc.)"),
'Options or Warrants'!C3016,
IF(
'Options or Warrants'!B3016 = "",
#N/A,
'Options or Warrants'!B3016)
)</f>
        <v>#N/A</v>
      </c>
      <c r="E3016" t="e">
        <f>IF(
OR('Options - Free Attaching'!B3016 = "8. Transferee of restricted securities", 'Options - Free Attaching'!B3016 = "9. Any person (substitution for securities etc.)"),
'Options - Free Attaching'!C3016,
IF(
'Options - Free Attaching'!B3016 = "",
#N/A,
'Options - Free Attaching'!B3016)
)</f>
        <v>#N/A</v>
      </c>
      <c r="F3016" t="e">
        <f>IF(
OR('Con. Notes - Conversion'!B3016 = "8. Transferee of restricted securities", 'Con. Notes - Conversion'!B3016 = "9. Any person (substitution for securities etc.)"),
'Con. Notes - Conversion'!C3016,
IF(
'Con. Notes - Conversion'!B3016 = "",
#N/A,
'Con. Notes - Conversion'!B3016)
)</f>
        <v>#N/A</v>
      </c>
      <c r="G3016" t="e">
        <f>IF(
OR('Con. Notes - No Conversion'!B3016 = "8. Transferee of restricted securities", 'Con. Notes - No Conversion'!B3016 = "9. Any person (substitution for securities etc.)"),
'Con. Notes - No Conversion'!C3016,
IF(
'Con. Notes - No Conversion'!B3016 = "",
#N/A,
'Con. Notes - No Conversion'!B3016)
)</f>
        <v>#N/A</v>
      </c>
    </row>
    <row r="3017" spans="1:7" x14ac:dyDescent="0.25">
      <c r="A3017" t="e">
        <f>IF(
OR(Shares!B3017 = "8. Transferee of restricted securities", Shares!B3017 = "9. Any person (substitution for securities etc.)"),
Shares!C3017,
IF(
Shares!B3017 = "",
#N/A,
Shares!B3017)
)</f>
        <v>#N/A</v>
      </c>
      <c r="B3017" t="e">
        <f>IF(
OR('Shares - LTR - Granted'!B3017 = "8. Transferee of restricted securities", 'Shares - LTR - Granted'!B3017 = "9. Any person (substitution for securities etc.)"),
'Shares - LTR - Granted'!C3017,
IF(
'Shares - LTR - Granted'!B3017 = "",
#N/A,
'Shares - LTR - Granted'!B3017)
)</f>
        <v>#N/A</v>
      </c>
      <c r="C3017" t="e">
        <f>IF(
OR('Performance Securities'!B3017 = "8. Transferee of restricted securities", 'Performance Securities'!B3017 = "9. Any person (substitution for securities etc.)"),
'Performance Securities'!C3017,
IF(
'Performance Securities'!B3017 = "",
#N/A,
'Performance Securities'!B3017)
)</f>
        <v>#N/A</v>
      </c>
      <c r="D3017" t="e">
        <f>IF(
OR('Options or Warrants'!B3017 = "8. Transferee of restricted securities", 'Options or Warrants'!B3017 = "9. Any person (substitution for securities etc.)"),
'Options or Warrants'!C3017,
IF(
'Options or Warrants'!B3017 = "",
#N/A,
'Options or Warrants'!B3017)
)</f>
        <v>#N/A</v>
      </c>
      <c r="E3017" t="e">
        <f>IF(
OR('Options - Free Attaching'!B3017 = "8. Transferee of restricted securities", 'Options - Free Attaching'!B3017 = "9. Any person (substitution for securities etc.)"),
'Options - Free Attaching'!C3017,
IF(
'Options - Free Attaching'!B3017 = "",
#N/A,
'Options - Free Attaching'!B3017)
)</f>
        <v>#N/A</v>
      </c>
      <c r="F3017" t="e">
        <f>IF(
OR('Con. Notes - Conversion'!B3017 = "8. Transferee of restricted securities", 'Con. Notes - Conversion'!B3017 = "9. Any person (substitution for securities etc.)"),
'Con. Notes - Conversion'!C3017,
IF(
'Con. Notes - Conversion'!B3017 = "",
#N/A,
'Con. Notes - Conversion'!B3017)
)</f>
        <v>#N/A</v>
      </c>
      <c r="G3017" t="e">
        <f>IF(
OR('Con. Notes - No Conversion'!B3017 = "8. Transferee of restricted securities", 'Con. Notes - No Conversion'!B3017 = "9. Any person (substitution for securities etc.)"),
'Con. Notes - No Conversion'!C3017,
IF(
'Con. Notes - No Conversion'!B3017 = "",
#N/A,
'Con. Notes - No Conversion'!B3017)
)</f>
        <v>#N/A</v>
      </c>
    </row>
    <row r="3018" spans="1:7" x14ac:dyDescent="0.25">
      <c r="A3018" t="e">
        <f>IF(
OR(Shares!B3018 = "8. Transferee of restricted securities", Shares!B3018 = "9. Any person (substitution for securities etc.)"),
Shares!C3018,
IF(
Shares!B3018 = "",
#N/A,
Shares!B3018)
)</f>
        <v>#N/A</v>
      </c>
      <c r="B3018" t="e">
        <f>IF(
OR('Shares - LTR - Granted'!B3018 = "8. Transferee of restricted securities", 'Shares - LTR - Granted'!B3018 = "9. Any person (substitution for securities etc.)"),
'Shares - LTR - Granted'!C3018,
IF(
'Shares - LTR - Granted'!B3018 = "",
#N/A,
'Shares - LTR - Granted'!B3018)
)</f>
        <v>#N/A</v>
      </c>
      <c r="C3018" t="e">
        <f>IF(
OR('Performance Securities'!B3018 = "8. Transferee of restricted securities", 'Performance Securities'!B3018 = "9. Any person (substitution for securities etc.)"),
'Performance Securities'!C3018,
IF(
'Performance Securities'!B3018 = "",
#N/A,
'Performance Securities'!B3018)
)</f>
        <v>#N/A</v>
      </c>
      <c r="D3018" t="e">
        <f>IF(
OR('Options or Warrants'!B3018 = "8. Transferee of restricted securities", 'Options or Warrants'!B3018 = "9. Any person (substitution for securities etc.)"),
'Options or Warrants'!C3018,
IF(
'Options or Warrants'!B3018 = "",
#N/A,
'Options or Warrants'!B3018)
)</f>
        <v>#N/A</v>
      </c>
      <c r="E3018" t="e">
        <f>IF(
OR('Options - Free Attaching'!B3018 = "8. Transferee of restricted securities", 'Options - Free Attaching'!B3018 = "9. Any person (substitution for securities etc.)"),
'Options - Free Attaching'!C3018,
IF(
'Options - Free Attaching'!B3018 = "",
#N/A,
'Options - Free Attaching'!B3018)
)</f>
        <v>#N/A</v>
      </c>
      <c r="F3018" t="e">
        <f>IF(
OR('Con. Notes - Conversion'!B3018 = "8. Transferee of restricted securities", 'Con. Notes - Conversion'!B3018 = "9. Any person (substitution for securities etc.)"),
'Con. Notes - Conversion'!C3018,
IF(
'Con. Notes - Conversion'!B3018 = "",
#N/A,
'Con. Notes - Conversion'!B3018)
)</f>
        <v>#N/A</v>
      </c>
      <c r="G3018" t="e">
        <f>IF(
OR('Con. Notes - No Conversion'!B3018 = "8. Transferee of restricted securities", 'Con. Notes - No Conversion'!B3018 = "9. Any person (substitution for securities etc.)"),
'Con. Notes - No Conversion'!C3018,
IF(
'Con. Notes - No Conversion'!B3018 = "",
#N/A,
'Con. Notes - No Conversion'!B3018)
)</f>
        <v>#N/A</v>
      </c>
    </row>
    <row r="3019" spans="1:7" x14ac:dyDescent="0.25">
      <c r="A3019" t="e">
        <f>IF(
OR(Shares!B3019 = "8. Transferee of restricted securities", Shares!B3019 = "9. Any person (substitution for securities etc.)"),
Shares!C3019,
IF(
Shares!B3019 = "",
#N/A,
Shares!B3019)
)</f>
        <v>#N/A</v>
      </c>
      <c r="B3019" t="e">
        <f>IF(
OR('Shares - LTR - Granted'!B3019 = "8. Transferee of restricted securities", 'Shares - LTR - Granted'!B3019 = "9. Any person (substitution for securities etc.)"),
'Shares - LTR - Granted'!C3019,
IF(
'Shares - LTR - Granted'!B3019 = "",
#N/A,
'Shares - LTR - Granted'!B3019)
)</f>
        <v>#N/A</v>
      </c>
      <c r="C3019" t="e">
        <f>IF(
OR('Performance Securities'!B3019 = "8. Transferee of restricted securities", 'Performance Securities'!B3019 = "9. Any person (substitution for securities etc.)"),
'Performance Securities'!C3019,
IF(
'Performance Securities'!B3019 = "",
#N/A,
'Performance Securities'!B3019)
)</f>
        <v>#N/A</v>
      </c>
      <c r="D3019" t="e">
        <f>IF(
OR('Options or Warrants'!B3019 = "8. Transferee of restricted securities", 'Options or Warrants'!B3019 = "9. Any person (substitution for securities etc.)"),
'Options or Warrants'!C3019,
IF(
'Options or Warrants'!B3019 = "",
#N/A,
'Options or Warrants'!B3019)
)</f>
        <v>#N/A</v>
      </c>
      <c r="E3019" t="e">
        <f>IF(
OR('Options - Free Attaching'!B3019 = "8. Transferee of restricted securities", 'Options - Free Attaching'!B3019 = "9. Any person (substitution for securities etc.)"),
'Options - Free Attaching'!C3019,
IF(
'Options - Free Attaching'!B3019 = "",
#N/A,
'Options - Free Attaching'!B3019)
)</f>
        <v>#N/A</v>
      </c>
      <c r="F3019" t="e">
        <f>IF(
OR('Con. Notes - Conversion'!B3019 = "8. Transferee of restricted securities", 'Con. Notes - Conversion'!B3019 = "9. Any person (substitution for securities etc.)"),
'Con. Notes - Conversion'!C3019,
IF(
'Con. Notes - Conversion'!B3019 = "",
#N/A,
'Con. Notes - Conversion'!B3019)
)</f>
        <v>#N/A</v>
      </c>
      <c r="G3019" t="e">
        <f>IF(
OR('Con. Notes - No Conversion'!B3019 = "8. Transferee of restricted securities", 'Con. Notes - No Conversion'!B3019 = "9. Any person (substitution for securities etc.)"),
'Con. Notes - No Conversion'!C3019,
IF(
'Con. Notes - No Conversion'!B3019 = "",
#N/A,
'Con. Notes - No Conversion'!B3019)
)</f>
        <v>#N/A</v>
      </c>
    </row>
    <row r="3020" spans="1:7" x14ac:dyDescent="0.25">
      <c r="A3020" t="e">
        <f>IF(
OR(Shares!B3020 = "8. Transferee of restricted securities", Shares!B3020 = "9. Any person (substitution for securities etc.)"),
Shares!C3020,
IF(
Shares!B3020 = "",
#N/A,
Shares!B3020)
)</f>
        <v>#N/A</v>
      </c>
      <c r="B3020" t="e">
        <f>IF(
OR('Shares - LTR - Granted'!B3020 = "8. Transferee of restricted securities", 'Shares - LTR - Granted'!B3020 = "9. Any person (substitution for securities etc.)"),
'Shares - LTR - Granted'!C3020,
IF(
'Shares - LTR - Granted'!B3020 = "",
#N/A,
'Shares - LTR - Granted'!B3020)
)</f>
        <v>#N/A</v>
      </c>
      <c r="C3020" t="e">
        <f>IF(
OR('Performance Securities'!B3020 = "8. Transferee of restricted securities", 'Performance Securities'!B3020 = "9. Any person (substitution for securities etc.)"),
'Performance Securities'!C3020,
IF(
'Performance Securities'!B3020 = "",
#N/A,
'Performance Securities'!B3020)
)</f>
        <v>#N/A</v>
      </c>
      <c r="D3020" t="e">
        <f>IF(
OR('Options or Warrants'!B3020 = "8. Transferee of restricted securities", 'Options or Warrants'!B3020 = "9. Any person (substitution for securities etc.)"),
'Options or Warrants'!C3020,
IF(
'Options or Warrants'!B3020 = "",
#N/A,
'Options or Warrants'!B3020)
)</f>
        <v>#N/A</v>
      </c>
      <c r="E3020" t="e">
        <f>IF(
OR('Options - Free Attaching'!B3020 = "8. Transferee of restricted securities", 'Options - Free Attaching'!B3020 = "9. Any person (substitution for securities etc.)"),
'Options - Free Attaching'!C3020,
IF(
'Options - Free Attaching'!B3020 = "",
#N/A,
'Options - Free Attaching'!B3020)
)</f>
        <v>#N/A</v>
      </c>
      <c r="F3020" t="e">
        <f>IF(
OR('Con. Notes - Conversion'!B3020 = "8. Transferee of restricted securities", 'Con. Notes - Conversion'!B3020 = "9. Any person (substitution for securities etc.)"),
'Con. Notes - Conversion'!C3020,
IF(
'Con. Notes - Conversion'!B3020 = "",
#N/A,
'Con. Notes - Conversion'!B3020)
)</f>
        <v>#N/A</v>
      </c>
      <c r="G3020" t="e">
        <f>IF(
OR('Con. Notes - No Conversion'!B3020 = "8. Transferee of restricted securities", 'Con. Notes - No Conversion'!B3020 = "9. Any person (substitution for securities etc.)"),
'Con. Notes - No Conversion'!C3020,
IF(
'Con. Notes - No Conversion'!B3020 = "",
#N/A,
'Con. Notes - No Conversion'!B3020)
)</f>
        <v>#N/A</v>
      </c>
    </row>
    <row r="3021" spans="1:7" x14ac:dyDescent="0.25">
      <c r="A3021" t="e">
        <f>IF(
OR(Shares!B3021 = "8. Transferee of restricted securities", Shares!B3021 = "9. Any person (substitution for securities etc.)"),
Shares!C3021,
IF(
Shares!B3021 = "",
#N/A,
Shares!B3021)
)</f>
        <v>#N/A</v>
      </c>
      <c r="B3021" t="e">
        <f>IF(
OR('Shares - LTR - Granted'!B3021 = "8. Transferee of restricted securities", 'Shares - LTR - Granted'!B3021 = "9. Any person (substitution for securities etc.)"),
'Shares - LTR - Granted'!C3021,
IF(
'Shares - LTR - Granted'!B3021 = "",
#N/A,
'Shares - LTR - Granted'!B3021)
)</f>
        <v>#N/A</v>
      </c>
      <c r="C3021" t="e">
        <f>IF(
OR('Performance Securities'!B3021 = "8. Transferee of restricted securities", 'Performance Securities'!B3021 = "9. Any person (substitution for securities etc.)"),
'Performance Securities'!C3021,
IF(
'Performance Securities'!B3021 = "",
#N/A,
'Performance Securities'!B3021)
)</f>
        <v>#N/A</v>
      </c>
      <c r="D3021" t="e">
        <f>IF(
OR('Options or Warrants'!B3021 = "8. Transferee of restricted securities", 'Options or Warrants'!B3021 = "9. Any person (substitution for securities etc.)"),
'Options or Warrants'!C3021,
IF(
'Options or Warrants'!B3021 = "",
#N/A,
'Options or Warrants'!B3021)
)</f>
        <v>#N/A</v>
      </c>
      <c r="E3021" t="e">
        <f>IF(
OR('Options - Free Attaching'!B3021 = "8. Transferee of restricted securities", 'Options - Free Attaching'!B3021 = "9. Any person (substitution for securities etc.)"),
'Options - Free Attaching'!C3021,
IF(
'Options - Free Attaching'!B3021 = "",
#N/A,
'Options - Free Attaching'!B3021)
)</f>
        <v>#N/A</v>
      </c>
      <c r="F3021" t="e">
        <f>IF(
OR('Con. Notes - Conversion'!B3021 = "8. Transferee of restricted securities", 'Con. Notes - Conversion'!B3021 = "9. Any person (substitution for securities etc.)"),
'Con. Notes - Conversion'!C3021,
IF(
'Con. Notes - Conversion'!B3021 = "",
#N/A,
'Con. Notes - Conversion'!B3021)
)</f>
        <v>#N/A</v>
      </c>
      <c r="G3021" t="e">
        <f>IF(
OR('Con. Notes - No Conversion'!B3021 = "8. Transferee of restricted securities", 'Con. Notes - No Conversion'!B3021 = "9. Any person (substitution for securities etc.)"),
'Con. Notes - No Conversion'!C3021,
IF(
'Con. Notes - No Conversion'!B3021 = "",
#N/A,
'Con. Notes - No Conversion'!B3021)
)</f>
        <v>#N/A</v>
      </c>
    </row>
    <row r="3022" spans="1:7" x14ac:dyDescent="0.25">
      <c r="A3022" t="e">
        <f>IF(
OR(Shares!B3022 = "8. Transferee of restricted securities", Shares!B3022 = "9. Any person (substitution for securities etc.)"),
Shares!C3022,
IF(
Shares!B3022 = "",
#N/A,
Shares!B3022)
)</f>
        <v>#N/A</v>
      </c>
      <c r="B3022" t="e">
        <f>IF(
OR('Shares - LTR - Granted'!B3022 = "8. Transferee of restricted securities", 'Shares - LTR - Granted'!B3022 = "9. Any person (substitution for securities etc.)"),
'Shares - LTR - Granted'!C3022,
IF(
'Shares - LTR - Granted'!B3022 = "",
#N/A,
'Shares - LTR - Granted'!B3022)
)</f>
        <v>#N/A</v>
      </c>
      <c r="C3022" t="e">
        <f>IF(
OR('Performance Securities'!B3022 = "8. Transferee of restricted securities", 'Performance Securities'!B3022 = "9. Any person (substitution for securities etc.)"),
'Performance Securities'!C3022,
IF(
'Performance Securities'!B3022 = "",
#N/A,
'Performance Securities'!B3022)
)</f>
        <v>#N/A</v>
      </c>
      <c r="D3022" t="e">
        <f>IF(
OR('Options or Warrants'!B3022 = "8. Transferee of restricted securities", 'Options or Warrants'!B3022 = "9. Any person (substitution for securities etc.)"),
'Options or Warrants'!C3022,
IF(
'Options or Warrants'!B3022 = "",
#N/A,
'Options or Warrants'!B3022)
)</f>
        <v>#N/A</v>
      </c>
      <c r="E3022" t="e">
        <f>IF(
OR('Options - Free Attaching'!B3022 = "8. Transferee of restricted securities", 'Options - Free Attaching'!B3022 = "9. Any person (substitution for securities etc.)"),
'Options - Free Attaching'!C3022,
IF(
'Options - Free Attaching'!B3022 = "",
#N/A,
'Options - Free Attaching'!B3022)
)</f>
        <v>#N/A</v>
      </c>
      <c r="F3022" t="e">
        <f>IF(
OR('Con. Notes - Conversion'!B3022 = "8. Transferee of restricted securities", 'Con. Notes - Conversion'!B3022 = "9. Any person (substitution for securities etc.)"),
'Con. Notes - Conversion'!C3022,
IF(
'Con. Notes - Conversion'!B3022 = "",
#N/A,
'Con. Notes - Conversion'!B3022)
)</f>
        <v>#N/A</v>
      </c>
      <c r="G3022" t="e">
        <f>IF(
OR('Con. Notes - No Conversion'!B3022 = "8. Transferee of restricted securities", 'Con. Notes - No Conversion'!B3022 = "9. Any person (substitution for securities etc.)"),
'Con. Notes - No Conversion'!C3022,
IF(
'Con. Notes - No Conversion'!B3022 = "",
#N/A,
'Con. Notes - No Conversion'!B3022)
)</f>
        <v>#N/A</v>
      </c>
    </row>
    <row r="3023" spans="1:7" x14ac:dyDescent="0.25">
      <c r="A3023" t="e">
        <f>IF(
OR(Shares!B3023 = "8. Transferee of restricted securities", Shares!B3023 = "9. Any person (substitution for securities etc.)"),
Shares!C3023,
IF(
Shares!B3023 = "",
#N/A,
Shares!B3023)
)</f>
        <v>#N/A</v>
      </c>
      <c r="B3023" t="e">
        <f>IF(
OR('Shares - LTR - Granted'!B3023 = "8. Transferee of restricted securities", 'Shares - LTR - Granted'!B3023 = "9. Any person (substitution for securities etc.)"),
'Shares - LTR - Granted'!C3023,
IF(
'Shares - LTR - Granted'!B3023 = "",
#N/A,
'Shares - LTR - Granted'!B3023)
)</f>
        <v>#N/A</v>
      </c>
      <c r="C3023" t="e">
        <f>IF(
OR('Performance Securities'!B3023 = "8. Transferee of restricted securities", 'Performance Securities'!B3023 = "9. Any person (substitution for securities etc.)"),
'Performance Securities'!C3023,
IF(
'Performance Securities'!B3023 = "",
#N/A,
'Performance Securities'!B3023)
)</f>
        <v>#N/A</v>
      </c>
      <c r="D3023" t="e">
        <f>IF(
OR('Options or Warrants'!B3023 = "8. Transferee of restricted securities", 'Options or Warrants'!B3023 = "9. Any person (substitution for securities etc.)"),
'Options or Warrants'!C3023,
IF(
'Options or Warrants'!B3023 = "",
#N/A,
'Options or Warrants'!B3023)
)</f>
        <v>#N/A</v>
      </c>
      <c r="E3023" t="e">
        <f>IF(
OR('Options - Free Attaching'!B3023 = "8. Transferee of restricted securities", 'Options - Free Attaching'!B3023 = "9. Any person (substitution for securities etc.)"),
'Options - Free Attaching'!C3023,
IF(
'Options - Free Attaching'!B3023 = "",
#N/A,
'Options - Free Attaching'!B3023)
)</f>
        <v>#N/A</v>
      </c>
      <c r="F3023" t="e">
        <f>IF(
OR('Con. Notes - Conversion'!B3023 = "8. Transferee of restricted securities", 'Con. Notes - Conversion'!B3023 = "9. Any person (substitution for securities etc.)"),
'Con. Notes - Conversion'!C3023,
IF(
'Con. Notes - Conversion'!B3023 = "",
#N/A,
'Con. Notes - Conversion'!B3023)
)</f>
        <v>#N/A</v>
      </c>
      <c r="G3023" t="e">
        <f>IF(
OR('Con. Notes - No Conversion'!B3023 = "8. Transferee of restricted securities", 'Con. Notes - No Conversion'!B3023 = "9. Any person (substitution for securities etc.)"),
'Con. Notes - No Conversion'!C3023,
IF(
'Con. Notes - No Conversion'!B3023 = "",
#N/A,
'Con. Notes - No Conversion'!B3023)
)</f>
        <v>#N/A</v>
      </c>
    </row>
    <row r="3024" spans="1:7" x14ac:dyDescent="0.25">
      <c r="A3024" t="e">
        <f>IF(
OR(Shares!B3024 = "8. Transferee of restricted securities", Shares!B3024 = "9. Any person (substitution for securities etc.)"),
Shares!C3024,
IF(
Shares!B3024 = "",
#N/A,
Shares!B3024)
)</f>
        <v>#N/A</v>
      </c>
      <c r="B3024" t="e">
        <f>IF(
OR('Shares - LTR - Granted'!B3024 = "8. Transferee of restricted securities", 'Shares - LTR - Granted'!B3024 = "9. Any person (substitution for securities etc.)"),
'Shares - LTR - Granted'!C3024,
IF(
'Shares - LTR - Granted'!B3024 = "",
#N/A,
'Shares - LTR - Granted'!B3024)
)</f>
        <v>#N/A</v>
      </c>
      <c r="C3024" t="e">
        <f>IF(
OR('Performance Securities'!B3024 = "8. Transferee of restricted securities", 'Performance Securities'!B3024 = "9. Any person (substitution for securities etc.)"),
'Performance Securities'!C3024,
IF(
'Performance Securities'!B3024 = "",
#N/A,
'Performance Securities'!B3024)
)</f>
        <v>#N/A</v>
      </c>
      <c r="D3024" t="e">
        <f>IF(
OR('Options or Warrants'!B3024 = "8. Transferee of restricted securities", 'Options or Warrants'!B3024 = "9. Any person (substitution for securities etc.)"),
'Options or Warrants'!C3024,
IF(
'Options or Warrants'!B3024 = "",
#N/A,
'Options or Warrants'!B3024)
)</f>
        <v>#N/A</v>
      </c>
      <c r="E3024" t="e">
        <f>IF(
OR('Options - Free Attaching'!B3024 = "8. Transferee of restricted securities", 'Options - Free Attaching'!B3024 = "9. Any person (substitution for securities etc.)"),
'Options - Free Attaching'!C3024,
IF(
'Options - Free Attaching'!B3024 = "",
#N/A,
'Options - Free Attaching'!B3024)
)</f>
        <v>#N/A</v>
      </c>
      <c r="F3024" t="e">
        <f>IF(
OR('Con. Notes - Conversion'!B3024 = "8. Transferee of restricted securities", 'Con. Notes - Conversion'!B3024 = "9. Any person (substitution for securities etc.)"),
'Con. Notes - Conversion'!C3024,
IF(
'Con. Notes - Conversion'!B3024 = "",
#N/A,
'Con. Notes - Conversion'!B3024)
)</f>
        <v>#N/A</v>
      </c>
      <c r="G3024" t="e">
        <f>IF(
OR('Con. Notes - No Conversion'!B3024 = "8. Transferee of restricted securities", 'Con. Notes - No Conversion'!B3024 = "9. Any person (substitution for securities etc.)"),
'Con. Notes - No Conversion'!C3024,
IF(
'Con. Notes - No Conversion'!B3024 = "",
#N/A,
'Con. Notes - No Conversion'!B3024)
)</f>
        <v>#N/A</v>
      </c>
    </row>
    <row r="3025" spans="1:7" x14ac:dyDescent="0.25">
      <c r="A3025" t="e">
        <f>IF(
OR(Shares!B3025 = "8. Transferee of restricted securities", Shares!B3025 = "9. Any person (substitution for securities etc.)"),
Shares!C3025,
IF(
Shares!B3025 = "",
#N/A,
Shares!B3025)
)</f>
        <v>#N/A</v>
      </c>
      <c r="B3025" t="e">
        <f>IF(
OR('Shares - LTR - Granted'!B3025 = "8. Transferee of restricted securities", 'Shares - LTR - Granted'!B3025 = "9. Any person (substitution for securities etc.)"),
'Shares - LTR - Granted'!C3025,
IF(
'Shares - LTR - Granted'!B3025 = "",
#N/A,
'Shares - LTR - Granted'!B3025)
)</f>
        <v>#N/A</v>
      </c>
      <c r="C3025" t="e">
        <f>IF(
OR('Performance Securities'!B3025 = "8. Transferee of restricted securities", 'Performance Securities'!B3025 = "9. Any person (substitution for securities etc.)"),
'Performance Securities'!C3025,
IF(
'Performance Securities'!B3025 = "",
#N/A,
'Performance Securities'!B3025)
)</f>
        <v>#N/A</v>
      </c>
      <c r="D3025" t="e">
        <f>IF(
OR('Options or Warrants'!B3025 = "8. Transferee of restricted securities", 'Options or Warrants'!B3025 = "9. Any person (substitution for securities etc.)"),
'Options or Warrants'!C3025,
IF(
'Options or Warrants'!B3025 = "",
#N/A,
'Options or Warrants'!B3025)
)</f>
        <v>#N/A</v>
      </c>
      <c r="E3025" t="e">
        <f>IF(
OR('Options - Free Attaching'!B3025 = "8. Transferee of restricted securities", 'Options - Free Attaching'!B3025 = "9. Any person (substitution for securities etc.)"),
'Options - Free Attaching'!C3025,
IF(
'Options - Free Attaching'!B3025 = "",
#N/A,
'Options - Free Attaching'!B3025)
)</f>
        <v>#N/A</v>
      </c>
      <c r="F3025" t="e">
        <f>IF(
OR('Con. Notes - Conversion'!B3025 = "8. Transferee of restricted securities", 'Con. Notes - Conversion'!B3025 = "9. Any person (substitution for securities etc.)"),
'Con. Notes - Conversion'!C3025,
IF(
'Con. Notes - Conversion'!B3025 = "",
#N/A,
'Con. Notes - Conversion'!B3025)
)</f>
        <v>#N/A</v>
      </c>
      <c r="G3025" t="e">
        <f>IF(
OR('Con. Notes - No Conversion'!B3025 = "8. Transferee of restricted securities", 'Con. Notes - No Conversion'!B3025 = "9. Any person (substitution for securities etc.)"),
'Con. Notes - No Conversion'!C3025,
IF(
'Con. Notes - No Conversion'!B3025 = "",
#N/A,
'Con. Notes - No Conversion'!B3025)
)</f>
        <v>#N/A</v>
      </c>
    </row>
    <row r="3026" spans="1:7" x14ac:dyDescent="0.25">
      <c r="A3026" t="e">
        <f>IF(
OR(Shares!B3026 = "8. Transferee of restricted securities", Shares!B3026 = "9. Any person (substitution for securities etc.)"),
Shares!C3026,
IF(
Shares!B3026 = "",
#N/A,
Shares!B3026)
)</f>
        <v>#N/A</v>
      </c>
      <c r="B3026" t="e">
        <f>IF(
OR('Shares - LTR - Granted'!B3026 = "8. Transferee of restricted securities", 'Shares - LTR - Granted'!B3026 = "9. Any person (substitution for securities etc.)"),
'Shares - LTR - Granted'!C3026,
IF(
'Shares - LTR - Granted'!B3026 = "",
#N/A,
'Shares - LTR - Granted'!B3026)
)</f>
        <v>#N/A</v>
      </c>
      <c r="C3026" t="e">
        <f>IF(
OR('Performance Securities'!B3026 = "8. Transferee of restricted securities", 'Performance Securities'!B3026 = "9. Any person (substitution for securities etc.)"),
'Performance Securities'!C3026,
IF(
'Performance Securities'!B3026 = "",
#N/A,
'Performance Securities'!B3026)
)</f>
        <v>#N/A</v>
      </c>
      <c r="D3026" t="e">
        <f>IF(
OR('Options or Warrants'!B3026 = "8. Transferee of restricted securities", 'Options or Warrants'!B3026 = "9. Any person (substitution for securities etc.)"),
'Options or Warrants'!C3026,
IF(
'Options or Warrants'!B3026 = "",
#N/A,
'Options or Warrants'!B3026)
)</f>
        <v>#N/A</v>
      </c>
      <c r="E3026" t="e">
        <f>IF(
OR('Options - Free Attaching'!B3026 = "8. Transferee of restricted securities", 'Options - Free Attaching'!B3026 = "9. Any person (substitution for securities etc.)"),
'Options - Free Attaching'!C3026,
IF(
'Options - Free Attaching'!B3026 = "",
#N/A,
'Options - Free Attaching'!B3026)
)</f>
        <v>#N/A</v>
      </c>
      <c r="F3026" t="e">
        <f>IF(
OR('Con. Notes - Conversion'!B3026 = "8. Transferee of restricted securities", 'Con. Notes - Conversion'!B3026 = "9. Any person (substitution for securities etc.)"),
'Con. Notes - Conversion'!C3026,
IF(
'Con. Notes - Conversion'!B3026 = "",
#N/A,
'Con. Notes - Conversion'!B3026)
)</f>
        <v>#N/A</v>
      </c>
      <c r="G3026" t="e">
        <f>IF(
OR('Con. Notes - No Conversion'!B3026 = "8. Transferee of restricted securities", 'Con. Notes - No Conversion'!B3026 = "9. Any person (substitution for securities etc.)"),
'Con. Notes - No Conversion'!C3026,
IF(
'Con. Notes - No Conversion'!B3026 = "",
#N/A,
'Con. Notes - No Conversion'!B3026)
)</f>
        <v>#N/A</v>
      </c>
    </row>
    <row r="3027" spans="1:7" x14ac:dyDescent="0.25">
      <c r="A3027" t="e">
        <f>IF(
OR(Shares!B3027 = "8. Transferee of restricted securities", Shares!B3027 = "9. Any person (substitution for securities etc.)"),
Shares!C3027,
IF(
Shares!B3027 = "",
#N/A,
Shares!B3027)
)</f>
        <v>#N/A</v>
      </c>
      <c r="B3027" t="e">
        <f>IF(
OR('Shares - LTR - Granted'!B3027 = "8. Transferee of restricted securities", 'Shares - LTR - Granted'!B3027 = "9. Any person (substitution for securities etc.)"),
'Shares - LTR - Granted'!C3027,
IF(
'Shares - LTR - Granted'!B3027 = "",
#N/A,
'Shares - LTR - Granted'!B3027)
)</f>
        <v>#N/A</v>
      </c>
      <c r="C3027" t="e">
        <f>IF(
OR('Performance Securities'!B3027 = "8. Transferee of restricted securities", 'Performance Securities'!B3027 = "9. Any person (substitution for securities etc.)"),
'Performance Securities'!C3027,
IF(
'Performance Securities'!B3027 = "",
#N/A,
'Performance Securities'!B3027)
)</f>
        <v>#N/A</v>
      </c>
      <c r="D3027" t="e">
        <f>IF(
OR('Options or Warrants'!B3027 = "8. Transferee of restricted securities", 'Options or Warrants'!B3027 = "9. Any person (substitution for securities etc.)"),
'Options or Warrants'!C3027,
IF(
'Options or Warrants'!B3027 = "",
#N/A,
'Options or Warrants'!B3027)
)</f>
        <v>#N/A</v>
      </c>
      <c r="E3027" t="e">
        <f>IF(
OR('Options - Free Attaching'!B3027 = "8. Transferee of restricted securities", 'Options - Free Attaching'!B3027 = "9. Any person (substitution for securities etc.)"),
'Options - Free Attaching'!C3027,
IF(
'Options - Free Attaching'!B3027 = "",
#N/A,
'Options - Free Attaching'!B3027)
)</f>
        <v>#N/A</v>
      </c>
      <c r="F3027" t="e">
        <f>IF(
OR('Con. Notes - Conversion'!B3027 = "8. Transferee of restricted securities", 'Con. Notes - Conversion'!B3027 = "9. Any person (substitution for securities etc.)"),
'Con. Notes - Conversion'!C3027,
IF(
'Con. Notes - Conversion'!B3027 = "",
#N/A,
'Con. Notes - Conversion'!B3027)
)</f>
        <v>#N/A</v>
      </c>
      <c r="G3027" t="e">
        <f>IF(
OR('Con. Notes - No Conversion'!B3027 = "8. Transferee of restricted securities", 'Con. Notes - No Conversion'!B3027 = "9. Any person (substitution for securities etc.)"),
'Con. Notes - No Conversion'!C3027,
IF(
'Con. Notes - No Conversion'!B3027 = "",
#N/A,
'Con. Notes - No Conversion'!B3027)
)</f>
        <v>#N/A</v>
      </c>
    </row>
    <row r="3028" spans="1:7" x14ac:dyDescent="0.25">
      <c r="A3028" t="e">
        <f>IF(
OR(Shares!B3028 = "8. Transferee of restricted securities", Shares!B3028 = "9. Any person (substitution for securities etc.)"),
Shares!C3028,
IF(
Shares!B3028 = "",
#N/A,
Shares!B3028)
)</f>
        <v>#N/A</v>
      </c>
      <c r="B3028" t="e">
        <f>IF(
OR('Shares - LTR - Granted'!B3028 = "8. Transferee of restricted securities", 'Shares - LTR - Granted'!B3028 = "9. Any person (substitution for securities etc.)"),
'Shares - LTR - Granted'!C3028,
IF(
'Shares - LTR - Granted'!B3028 = "",
#N/A,
'Shares - LTR - Granted'!B3028)
)</f>
        <v>#N/A</v>
      </c>
      <c r="C3028" t="e">
        <f>IF(
OR('Performance Securities'!B3028 = "8. Transferee of restricted securities", 'Performance Securities'!B3028 = "9. Any person (substitution for securities etc.)"),
'Performance Securities'!C3028,
IF(
'Performance Securities'!B3028 = "",
#N/A,
'Performance Securities'!B3028)
)</f>
        <v>#N/A</v>
      </c>
      <c r="D3028" t="e">
        <f>IF(
OR('Options or Warrants'!B3028 = "8. Transferee of restricted securities", 'Options or Warrants'!B3028 = "9. Any person (substitution for securities etc.)"),
'Options or Warrants'!C3028,
IF(
'Options or Warrants'!B3028 = "",
#N/A,
'Options or Warrants'!B3028)
)</f>
        <v>#N/A</v>
      </c>
      <c r="E3028" t="e">
        <f>IF(
OR('Options - Free Attaching'!B3028 = "8. Transferee of restricted securities", 'Options - Free Attaching'!B3028 = "9. Any person (substitution for securities etc.)"),
'Options - Free Attaching'!C3028,
IF(
'Options - Free Attaching'!B3028 = "",
#N/A,
'Options - Free Attaching'!B3028)
)</f>
        <v>#N/A</v>
      </c>
      <c r="F3028" t="e">
        <f>IF(
OR('Con. Notes - Conversion'!B3028 = "8. Transferee of restricted securities", 'Con. Notes - Conversion'!B3028 = "9. Any person (substitution for securities etc.)"),
'Con. Notes - Conversion'!C3028,
IF(
'Con. Notes - Conversion'!B3028 = "",
#N/A,
'Con. Notes - Conversion'!B3028)
)</f>
        <v>#N/A</v>
      </c>
      <c r="G3028" t="e">
        <f>IF(
OR('Con. Notes - No Conversion'!B3028 = "8. Transferee of restricted securities", 'Con. Notes - No Conversion'!B3028 = "9. Any person (substitution for securities etc.)"),
'Con. Notes - No Conversion'!C3028,
IF(
'Con. Notes - No Conversion'!B3028 = "",
#N/A,
'Con. Notes - No Conversion'!B3028)
)</f>
        <v>#N/A</v>
      </c>
    </row>
    <row r="3029" spans="1:7" x14ac:dyDescent="0.25">
      <c r="A3029" t="e">
        <f>IF(
OR(Shares!B3029 = "8. Transferee of restricted securities", Shares!B3029 = "9. Any person (substitution for securities etc.)"),
Shares!C3029,
IF(
Shares!B3029 = "",
#N/A,
Shares!B3029)
)</f>
        <v>#N/A</v>
      </c>
      <c r="B3029" t="e">
        <f>IF(
OR('Shares - LTR - Granted'!B3029 = "8. Transferee of restricted securities", 'Shares - LTR - Granted'!B3029 = "9. Any person (substitution for securities etc.)"),
'Shares - LTR - Granted'!C3029,
IF(
'Shares - LTR - Granted'!B3029 = "",
#N/A,
'Shares - LTR - Granted'!B3029)
)</f>
        <v>#N/A</v>
      </c>
      <c r="C3029" t="e">
        <f>IF(
OR('Performance Securities'!B3029 = "8. Transferee of restricted securities", 'Performance Securities'!B3029 = "9. Any person (substitution for securities etc.)"),
'Performance Securities'!C3029,
IF(
'Performance Securities'!B3029 = "",
#N/A,
'Performance Securities'!B3029)
)</f>
        <v>#N/A</v>
      </c>
      <c r="D3029" t="e">
        <f>IF(
OR('Options or Warrants'!B3029 = "8. Transferee of restricted securities", 'Options or Warrants'!B3029 = "9. Any person (substitution for securities etc.)"),
'Options or Warrants'!C3029,
IF(
'Options or Warrants'!B3029 = "",
#N/A,
'Options or Warrants'!B3029)
)</f>
        <v>#N/A</v>
      </c>
      <c r="E3029" t="e">
        <f>IF(
OR('Options - Free Attaching'!B3029 = "8. Transferee of restricted securities", 'Options - Free Attaching'!B3029 = "9. Any person (substitution for securities etc.)"),
'Options - Free Attaching'!C3029,
IF(
'Options - Free Attaching'!B3029 = "",
#N/A,
'Options - Free Attaching'!B3029)
)</f>
        <v>#N/A</v>
      </c>
      <c r="F3029" t="e">
        <f>IF(
OR('Con. Notes - Conversion'!B3029 = "8. Transferee of restricted securities", 'Con. Notes - Conversion'!B3029 = "9. Any person (substitution for securities etc.)"),
'Con. Notes - Conversion'!C3029,
IF(
'Con. Notes - Conversion'!B3029 = "",
#N/A,
'Con. Notes - Conversion'!B3029)
)</f>
        <v>#N/A</v>
      </c>
      <c r="G3029" t="e">
        <f>IF(
OR('Con. Notes - No Conversion'!B3029 = "8. Transferee of restricted securities", 'Con. Notes - No Conversion'!B3029 = "9. Any person (substitution for securities etc.)"),
'Con. Notes - No Conversion'!C3029,
IF(
'Con. Notes - No Conversion'!B3029 = "",
#N/A,
'Con. Notes - No Conversion'!B3029)
)</f>
        <v>#N/A</v>
      </c>
    </row>
    <row r="3030" spans="1:7" x14ac:dyDescent="0.25">
      <c r="A3030" t="e">
        <f>IF(
OR(Shares!B3030 = "8. Transferee of restricted securities", Shares!B3030 = "9. Any person (substitution for securities etc.)"),
Shares!C3030,
IF(
Shares!B3030 = "",
#N/A,
Shares!B3030)
)</f>
        <v>#N/A</v>
      </c>
      <c r="B3030" t="e">
        <f>IF(
OR('Shares - LTR - Granted'!B3030 = "8. Transferee of restricted securities", 'Shares - LTR - Granted'!B3030 = "9. Any person (substitution for securities etc.)"),
'Shares - LTR - Granted'!C3030,
IF(
'Shares - LTR - Granted'!B3030 = "",
#N/A,
'Shares - LTR - Granted'!B3030)
)</f>
        <v>#N/A</v>
      </c>
      <c r="C3030" t="e">
        <f>IF(
OR('Performance Securities'!B3030 = "8. Transferee of restricted securities", 'Performance Securities'!B3030 = "9. Any person (substitution for securities etc.)"),
'Performance Securities'!C3030,
IF(
'Performance Securities'!B3030 = "",
#N/A,
'Performance Securities'!B3030)
)</f>
        <v>#N/A</v>
      </c>
      <c r="D3030" t="e">
        <f>IF(
OR('Options or Warrants'!B3030 = "8. Transferee of restricted securities", 'Options or Warrants'!B3030 = "9. Any person (substitution for securities etc.)"),
'Options or Warrants'!C3030,
IF(
'Options or Warrants'!B3030 = "",
#N/A,
'Options or Warrants'!B3030)
)</f>
        <v>#N/A</v>
      </c>
      <c r="E3030" t="e">
        <f>IF(
OR('Options - Free Attaching'!B3030 = "8. Transferee of restricted securities", 'Options - Free Attaching'!B3030 = "9. Any person (substitution for securities etc.)"),
'Options - Free Attaching'!C3030,
IF(
'Options - Free Attaching'!B3030 = "",
#N/A,
'Options - Free Attaching'!B3030)
)</f>
        <v>#N/A</v>
      </c>
      <c r="F3030" t="e">
        <f>IF(
OR('Con. Notes - Conversion'!B3030 = "8. Transferee of restricted securities", 'Con. Notes - Conversion'!B3030 = "9. Any person (substitution for securities etc.)"),
'Con. Notes - Conversion'!C3030,
IF(
'Con. Notes - Conversion'!B3030 = "",
#N/A,
'Con. Notes - Conversion'!B3030)
)</f>
        <v>#N/A</v>
      </c>
      <c r="G3030" t="e">
        <f>IF(
OR('Con. Notes - No Conversion'!B3030 = "8. Transferee of restricted securities", 'Con. Notes - No Conversion'!B3030 = "9. Any person (substitution for securities etc.)"),
'Con. Notes - No Conversion'!C3030,
IF(
'Con. Notes - No Conversion'!B3030 = "",
#N/A,
'Con. Notes - No Conversion'!B3030)
)</f>
        <v>#N/A</v>
      </c>
    </row>
    <row r="3031" spans="1:7" x14ac:dyDescent="0.25">
      <c r="A3031" t="e">
        <f>IF(
OR(Shares!B3031 = "8. Transferee of restricted securities", Shares!B3031 = "9. Any person (substitution for securities etc.)"),
Shares!C3031,
IF(
Shares!B3031 = "",
#N/A,
Shares!B3031)
)</f>
        <v>#N/A</v>
      </c>
      <c r="B3031" t="e">
        <f>IF(
OR('Shares - LTR - Granted'!B3031 = "8. Transferee of restricted securities", 'Shares - LTR - Granted'!B3031 = "9. Any person (substitution for securities etc.)"),
'Shares - LTR - Granted'!C3031,
IF(
'Shares - LTR - Granted'!B3031 = "",
#N/A,
'Shares - LTR - Granted'!B3031)
)</f>
        <v>#N/A</v>
      </c>
      <c r="C3031" t="e">
        <f>IF(
OR('Performance Securities'!B3031 = "8. Transferee of restricted securities", 'Performance Securities'!B3031 = "9. Any person (substitution for securities etc.)"),
'Performance Securities'!C3031,
IF(
'Performance Securities'!B3031 = "",
#N/A,
'Performance Securities'!B3031)
)</f>
        <v>#N/A</v>
      </c>
      <c r="D3031" t="e">
        <f>IF(
OR('Options or Warrants'!B3031 = "8. Transferee of restricted securities", 'Options or Warrants'!B3031 = "9. Any person (substitution for securities etc.)"),
'Options or Warrants'!C3031,
IF(
'Options or Warrants'!B3031 = "",
#N/A,
'Options or Warrants'!B3031)
)</f>
        <v>#N/A</v>
      </c>
      <c r="E3031" t="e">
        <f>IF(
OR('Options - Free Attaching'!B3031 = "8. Transferee of restricted securities", 'Options - Free Attaching'!B3031 = "9. Any person (substitution for securities etc.)"),
'Options - Free Attaching'!C3031,
IF(
'Options - Free Attaching'!B3031 = "",
#N/A,
'Options - Free Attaching'!B3031)
)</f>
        <v>#N/A</v>
      </c>
      <c r="F3031" t="e">
        <f>IF(
OR('Con. Notes - Conversion'!B3031 = "8. Transferee of restricted securities", 'Con. Notes - Conversion'!B3031 = "9. Any person (substitution for securities etc.)"),
'Con. Notes - Conversion'!C3031,
IF(
'Con. Notes - Conversion'!B3031 = "",
#N/A,
'Con. Notes - Conversion'!B3031)
)</f>
        <v>#N/A</v>
      </c>
      <c r="G3031" t="e">
        <f>IF(
OR('Con. Notes - No Conversion'!B3031 = "8. Transferee of restricted securities", 'Con. Notes - No Conversion'!B3031 = "9. Any person (substitution for securities etc.)"),
'Con. Notes - No Conversion'!C3031,
IF(
'Con. Notes - No Conversion'!B3031 = "",
#N/A,
'Con. Notes - No Conversion'!B3031)
)</f>
        <v>#N/A</v>
      </c>
    </row>
    <row r="3032" spans="1:7" x14ac:dyDescent="0.25">
      <c r="A3032" t="e">
        <f>IF(
OR(Shares!B3032 = "8. Transferee of restricted securities", Shares!B3032 = "9. Any person (substitution for securities etc.)"),
Shares!C3032,
IF(
Shares!B3032 = "",
#N/A,
Shares!B3032)
)</f>
        <v>#N/A</v>
      </c>
      <c r="B3032" t="e">
        <f>IF(
OR('Shares - LTR - Granted'!B3032 = "8. Transferee of restricted securities", 'Shares - LTR - Granted'!B3032 = "9. Any person (substitution for securities etc.)"),
'Shares - LTR - Granted'!C3032,
IF(
'Shares - LTR - Granted'!B3032 = "",
#N/A,
'Shares - LTR - Granted'!B3032)
)</f>
        <v>#N/A</v>
      </c>
      <c r="C3032" t="e">
        <f>IF(
OR('Performance Securities'!B3032 = "8. Transferee of restricted securities", 'Performance Securities'!B3032 = "9. Any person (substitution for securities etc.)"),
'Performance Securities'!C3032,
IF(
'Performance Securities'!B3032 = "",
#N/A,
'Performance Securities'!B3032)
)</f>
        <v>#N/A</v>
      </c>
      <c r="D3032" t="e">
        <f>IF(
OR('Options or Warrants'!B3032 = "8. Transferee of restricted securities", 'Options or Warrants'!B3032 = "9. Any person (substitution for securities etc.)"),
'Options or Warrants'!C3032,
IF(
'Options or Warrants'!B3032 = "",
#N/A,
'Options or Warrants'!B3032)
)</f>
        <v>#N/A</v>
      </c>
      <c r="E3032" t="e">
        <f>IF(
OR('Options - Free Attaching'!B3032 = "8. Transferee of restricted securities", 'Options - Free Attaching'!B3032 = "9. Any person (substitution for securities etc.)"),
'Options - Free Attaching'!C3032,
IF(
'Options - Free Attaching'!B3032 = "",
#N/A,
'Options - Free Attaching'!B3032)
)</f>
        <v>#N/A</v>
      </c>
      <c r="F3032" t="e">
        <f>IF(
OR('Con. Notes - Conversion'!B3032 = "8. Transferee of restricted securities", 'Con. Notes - Conversion'!B3032 = "9. Any person (substitution for securities etc.)"),
'Con. Notes - Conversion'!C3032,
IF(
'Con. Notes - Conversion'!B3032 = "",
#N/A,
'Con. Notes - Conversion'!B3032)
)</f>
        <v>#N/A</v>
      </c>
      <c r="G3032" t="e">
        <f>IF(
OR('Con. Notes - No Conversion'!B3032 = "8. Transferee of restricted securities", 'Con. Notes - No Conversion'!B3032 = "9. Any person (substitution for securities etc.)"),
'Con. Notes - No Conversion'!C3032,
IF(
'Con. Notes - No Conversion'!B3032 = "",
#N/A,
'Con. Notes - No Conversion'!B3032)
)</f>
        <v>#N/A</v>
      </c>
    </row>
    <row r="3033" spans="1:7" x14ac:dyDescent="0.25">
      <c r="A3033" t="e">
        <f>IF(
OR(Shares!B3033 = "8. Transferee of restricted securities", Shares!B3033 = "9. Any person (substitution for securities etc.)"),
Shares!C3033,
IF(
Shares!B3033 = "",
#N/A,
Shares!B3033)
)</f>
        <v>#N/A</v>
      </c>
      <c r="B3033" t="e">
        <f>IF(
OR('Shares - LTR - Granted'!B3033 = "8. Transferee of restricted securities", 'Shares - LTR - Granted'!B3033 = "9. Any person (substitution for securities etc.)"),
'Shares - LTR - Granted'!C3033,
IF(
'Shares - LTR - Granted'!B3033 = "",
#N/A,
'Shares - LTR - Granted'!B3033)
)</f>
        <v>#N/A</v>
      </c>
      <c r="C3033" t="e">
        <f>IF(
OR('Performance Securities'!B3033 = "8. Transferee of restricted securities", 'Performance Securities'!B3033 = "9. Any person (substitution for securities etc.)"),
'Performance Securities'!C3033,
IF(
'Performance Securities'!B3033 = "",
#N/A,
'Performance Securities'!B3033)
)</f>
        <v>#N/A</v>
      </c>
      <c r="D3033" t="e">
        <f>IF(
OR('Options or Warrants'!B3033 = "8. Transferee of restricted securities", 'Options or Warrants'!B3033 = "9. Any person (substitution for securities etc.)"),
'Options or Warrants'!C3033,
IF(
'Options or Warrants'!B3033 = "",
#N/A,
'Options or Warrants'!B3033)
)</f>
        <v>#N/A</v>
      </c>
      <c r="E3033" t="e">
        <f>IF(
OR('Options - Free Attaching'!B3033 = "8. Transferee of restricted securities", 'Options - Free Attaching'!B3033 = "9. Any person (substitution for securities etc.)"),
'Options - Free Attaching'!C3033,
IF(
'Options - Free Attaching'!B3033 = "",
#N/A,
'Options - Free Attaching'!B3033)
)</f>
        <v>#N/A</v>
      </c>
      <c r="F3033" t="e">
        <f>IF(
OR('Con. Notes - Conversion'!B3033 = "8. Transferee of restricted securities", 'Con. Notes - Conversion'!B3033 = "9. Any person (substitution for securities etc.)"),
'Con. Notes - Conversion'!C3033,
IF(
'Con. Notes - Conversion'!B3033 = "",
#N/A,
'Con. Notes - Conversion'!B3033)
)</f>
        <v>#N/A</v>
      </c>
      <c r="G3033" t="e">
        <f>IF(
OR('Con. Notes - No Conversion'!B3033 = "8. Transferee of restricted securities", 'Con. Notes - No Conversion'!B3033 = "9. Any person (substitution for securities etc.)"),
'Con. Notes - No Conversion'!C3033,
IF(
'Con. Notes - No Conversion'!B3033 = "",
#N/A,
'Con. Notes - No Conversion'!B3033)
)</f>
        <v>#N/A</v>
      </c>
    </row>
    <row r="3034" spans="1:7" x14ac:dyDescent="0.25">
      <c r="A3034" t="e">
        <f>IF(
OR(Shares!B3034 = "8. Transferee of restricted securities", Shares!B3034 = "9. Any person (substitution for securities etc.)"),
Shares!C3034,
IF(
Shares!B3034 = "",
#N/A,
Shares!B3034)
)</f>
        <v>#N/A</v>
      </c>
      <c r="B3034" t="e">
        <f>IF(
OR('Shares - LTR - Granted'!B3034 = "8. Transferee of restricted securities", 'Shares - LTR - Granted'!B3034 = "9. Any person (substitution for securities etc.)"),
'Shares - LTR - Granted'!C3034,
IF(
'Shares - LTR - Granted'!B3034 = "",
#N/A,
'Shares - LTR - Granted'!B3034)
)</f>
        <v>#N/A</v>
      </c>
      <c r="C3034" t="e">
        <f>IF(
OR('Performance Securities'!B3034 = "8. Transferee of restricted securities", 'Performance Securities'!B3034 = "9. Any person (substitution for securities etc.)"),
'Performance Securities'!C3034,
IF(
'Performance Securities'!B3034 = "",
#N/A,
'Performance Securities'!B3034)
)</f>
        <v>#N/A</v>
      </c>
      <c r="D3034" t="e">
        <f>IF(
OR('Options or Warrants'!B3034 = "8. Transferee of restricted securities", 'Options or Warrants'!B3034 = "9. Any person (substitution for securities etc.)"),
'Options or Warrants'!C3034,
IF(
'Options or Warrants'!B3034 = "",
#N/A,
'Options or Warrants'!B3034)
)</f>
        <v>#N/A</v>
      </c>
      <c r="E3034" t="e">
        <f>IF(
OR('Options - Free Attaching'!B3034 = "8. Transferee of restricted securities", 'Options - Free Attaching'!B3034 = "9. Any person (substitution for securities etc.)"),
'Options - Free Attaching'!C3034,
IF(
'Options - Free Attaching'!B3034 = "",
#N/A,
'Options - Free Attaching'!B3034)
)</f>
        <v>#N/A</v>
      </c>
      <c r="F3034" t="e">
        <f>IF(
OR('Con. Notes - Conversion'!B3034 = "8. Transferee of restricted securities", 'Con. Notes - Conversion'!B3034 = "9. Any person (substitution for securities etc.)"),
'Con. Notes - Conversion'!C3034,
IF(
'Con. Notes - Conversion'!B3034 = "",
#N/A,
'Con. Notes - Conversion'!B3034)
)</f>
        <v>#N/A</v>
      </c>
      <c r="G3034" t="e">
        <f>IF(
OR('Con. Notes - No Conversion'!B3034 = "8. Transferee of restricted securities", 'Con. Notes - No Conversion'!B3034 = "9. Any person (substitution for securities etc.)"),
'Con. Notes - No Conversion'!C3034,
IF(
'Con. Notes - No Conversion'!B3034 = "",
#N/A,
'Con. Notes - No Conversion'!B3034)
)</f>
        <v>#N/A</v>
      </c>
    </row>
    <row r="3035" spans="1:7" x14ac:dyDescent="0.25">
      <c r="A3035" t="e">
        <f>IF(
OR(Shares!B3035 = "8. Transferee of restricted securities", Shares!B3035 = "9. Any person (substitution for securities etc.)"),
Shares!C3035,
IF(
Shares!B3035 = "",
#N/A,
Shares!B3035)
)</f>
        <v>#N/A</v>
      </c>
      <c r="B3035" t="e">
        <f>IF(
OR('Shares - LTR - Granted'!B3035 = "8. Transferee of restricted securities", 'Shares - LTR - Granted'!B3035 = "9. Any person (substitution for securities etc.)"),
'Shares - LTR - Granted'!C3035,
IF(
'Shares - LTR - Granted'!B3035 = "",
#N/A,
'Shares - LTR - Granted'!B3035)
)</f>
        <v>#N/A</v>
      </c>
      <c r="C3035" t="e">
        <f>IF(
OR('Performance Securities'!B3035 = "8. Transferee of restricted securities", 'Performance Securities'!B3035 = "9. Any person (substitution for securities etc.)"),
'Performance Securities'!C3035,
IF(
'Performance Securities'!B3035 = "",
#N/A,
'Performance Securities'!B3035)
)</f>
        <v>#N/A</v>
      </c>
      <c r="D3035" t="e">
        <f>IF(
OR('Options or Warrants'!B3035 = "8. Transferee of restricted securities", 'Options or Warrants'!B3035 = "9. Any person (substitution for securities etc.)"),
'Options or Warrants'!C3035,
IF(
'Options or Warrants'!B3035 = "",
#N/A,
'Options or Warrants'!B3035)
)</f>
        <v>#N/A</v>
      </c>
      <c r="E3035" t="e">
        <f>IF(
OR('Options - Free Attaching'!B3035 = "8. Transferee of restricted securities", 'Options - Free Attaching'!B3035 = "9. Any person (substitution for securities etc.)"),
'Options - Free Attaching'!C3035,
IF(
'Options - Free Attaching'!B3035 = "",
#N/A,
'Options - Free Attaching'!B3035)
)</f>
        <v>#N/A</v>
      </c>
      <c r="F3035" t="e">
        <f>IF(
OR('Con. Notes - Conversion'!B3035 = "8. Transferee of restricted securities", 'Con. Notes - Conversion'!B3035 = "9. Any person (substitution for securities etc.)"),
'Con. Notes - Conversion'!C3035,
IF(
'Con. Notes - Conversion'!B3035 = "",
#N/A,
'Con. Notes - Conversion'!B3035)
)</f>
        <v>#N/A</v>
      </c>
      <c r="G3035" t="e">
        <f>IF(
OR('Con. Notes - No Conversion'!B3035 = "8. Transferee of restricted securities", 'Con. Notes - No Conversion'!B3035 = "9. Any person (substitution for securities etc.)"),
'Con. Notes - No Conversion'!C3035,
IF(
'Con. Notes - No Conversion'!B3035 = "",
#N/A,
'Con. Notes - No Conversion'!B3035)
)</f>
        <v>#N/A</v>
      </c>
    </row>
    <row r="3036" spans="1:7" x14ac:dyDescent="0.25">
      <c r="A3036" t="e">
        <f>IF(
OR(Shares!B3036 = "8. Transferee of restricted securities", Shares!B3036 = "9. Any person (substitution for securities etc.)"),
Shares!C3036,
IF(
Shares!B3036 = "",
#N/A,
Shares!B3036)
)</f>
        <v>#N/A</v>
      </c>
      <c r="B3036" t="e">
        <f>IF(
OR('Shares - LTR - Granted'!B3036 = "8. Transferee of restricted securities", 'Shares - LTR - Granted'!B3036 = "9. Any person (substitution for securities etc.)"),
'Shares - LTR - Granted'!C3036,
IF(
'Shares - LTR - Granted'!B3036 = "",
#N/A,
'Shares - LTR - Granted'!B3036)
)</f>
        <v>#N/A</v>
      </c>
      <c r="C3036" t="e">
        <f>IF(
OR('Performance Securities'!B3036 = "8. Transferee of restricted securities", 'Performance Securities'!B3036 = "9. Any person (substitution for securities etc.)"),
'Performance Securities'!C3036,
IF(
'Performance Securities'!B3036 = "",
#N/A,
'Performance Securities'!B3036)
)</f>
        <v>#N/A</v>
      </c>
      <c r="D3036" t="e">
        <f>IF(
OR('Options or Warrants'!B3036 = "8. Transferee of restricted securities", 'Options or Warrants'!B3036 = "9. Any person (substitution for securities etc.)"),
'Options or Warrants'!C3036,
IF(
'Options or Warrants'!B3036 = "",
#N/A,
'Options or Warrants'!B3036)
)</f>
        <v>#N/A</v>
      </c>
      <c r="E3036" t="e">
        <f>IF(
OR('Options - Free Attaching'!B3036 = "8. Transferee of restricted securities", 'Options - Free Attaching'!B3036 = "9. Any person (substitution for securities etc.)"),
'Options - Free Attaching'!C3036,
IF(
'Options - Free Attaching'!B3036 = "",
#N/A,
'Options - Free Attaching'!B3036)
)</f>
        <v>#N/A</v>
      </c>
      <c r="F3036" t="e">
        <f>IF(
OR('Con. Notes - Conversion'!B3036 = "8. Transferee of restricted securities", 'Con. Notes - Conversion'!B3036 = "9. Any person (substitution for securities etc.)"),
'Con. Notes - Conversion'!C3036,
IF(
'Con. Notes - Conversion'!B3036 = "",
#N/A,
'Con. Notes - Conversion'!B3036)
)</f>
        <v>#N/A</v>
      </c>
      <c r="G3036" t="e">
        <f>IF(
OR('Con. Notes - No Conversion'!B3036 = "8. Transferee of restricted securities", 'Con. Notes - No Conversion'!B3036 = "9. Any person (substitution for securities etc.)"),
'Con. Notes - No Conversion'!C3036,
IF(
'Con. Notes - No Conversion'!B3036 = "",
#N/A,
'Con. Notes - No Conversion'!B3036)
)</f>
        <v>#N/A</v>
      </c>
    </row>
    <row r="3037" spans="1:7" x14ac:dyDescent="0.25">
      <c r="A3037" t="e">
        <f>IF(
OR(Shares!B3037 = "8. Transferee of restricted securities", Shares!B3037 = "9. Any person (substitution for securities etc.)"),
Shares!C3037,
IF(
Shares!B3037 = "",
#N/A,
Shares!B3037)
)</f>
        <v>#N/A</v>
      </c>
      <c r="B3037" t="e">
        <f>IF(
OR('Shares - LTR - Granted'!B3037 = "8. Transferee of restricted securities", 'Shares - LTR - Granted'!B3037 = "9. Any person (substitution for securities etc.)"),
'Shares - LTR - Granted'!C3037,
IF(
'Shares - LTR - Granted'!B3037 = "",
#N/A,
'Shares - LTR - Granted'!B3037)
)</f>
        <v>#N/A</v>
      </c>
      <c r="C3037" t="e">
        <f>IF(
OR('Performance Securities'!B3037 = "8. Transferee of restricted securities", 'Performance Securities'!B3037 = "9. Any person (substitution for securities etc.)"),
'Performance Securities'!C3037,
IF(
'Performance Securities'!B3037 = "",
#N/A,
'Performance Securities'!B3037)
)</f>
        <v>#N/A</v>
      </c>
      <c r="D3037" t="e">
        <f>IF(
OR('Options or Warrants'!B3037 = "8. Transferee of restricted securities", 'Options or Warrants'!B3037 = "9. Any person (substitution for securities etc.)"),
'Options or Warrants'!C3037,
IF(
'Options or Warrants'!B3037 = "",
#N/A,
'Options or Warrants'!B3037)
)</f>
        <v>#N/A</v>
      </c>
      <c r="E3037" t="e">
        <f>IF(
OR('Options - Free Attaching'!B3037 = "8. Transferee of restricted securities", 'Options - Free Attaching'!B3037 = "9. Any person (substitution for securities etc.)"),
'Options - Free Attaching'!C3037,
IF(
'Options - Free Attaching'!B3037 = "",
#N/A,
'Options - Free Attaching'!B3037)
)</f>
        <v>#N/A</v>
      </c>
      <c r="F3037" t="e">
        <f>IF(
OR('Con. Notes - Conversion'!B3037 = "8. Transferee of restricted securities", 'Con. Notes - Conversion'!B3037 = "9. Any person (substitution for securities etc.)"),
'Con. Notes - Conversion'!C3037,
IF(
'Con. Notes - Conversion'!B3037 = "",
#N/A,
'Con. Notes - Conversion'!B3037)
)</f>
        <v>#N/A</v>
      </c>
      <c r="G3037" t="e">
        <f>IF(
OR('Con. Notes - No Conversion'!B3037 = "8. Transferee of restricted securities", 'Con. Notes - No Conversion'!B3037 = "9. Any person (substitution for securities etc.)"),
'Con. Notes - No Conversion'!C3037,
IF(
'Con. Notes - No Conversion'!B3037 = "",
#N/A,
'Con. Notes - No Conversion'!B3037)
)</f>
        <v>#N/A</v>
      </c>
    </row>
    <row r="3038" spans="1:7" x14ac:dyDescent="0.25">
      <c r="A3038" t="e">
        <f>IF(
OR(Shares!B3038 = "8. Transferee of restricted securities", Shares!B3038 = "9. Any person (substitution for securities etc.)"),
Shares!C3038,
IF(
Shares!B3038 = "",
#N/A,
Shares!B3038)
)</f>
        <v>#N/A</v>
      </c>
      <c r="B3038" t="e">
        <f>IF(
OR('Shares - LTR - Granted'!B3038 = "8. Transferee of restricted securities", 'Shares - LTR - Granted'!B3038 = "9. Any person (substitution for securities etc.)"),
'Shares - LTR - Granted'!C3038,
IF(
'Shares - LTR - Granted'!B3038 = "",
#N/A,
'Shares - LTR - Granted'!B3038)
)</f>
        <v>#N/A</v>
      </c>
      <c r="C3038" t="e">
        <f>IF(
OR('Performance Securities'!B3038 = "8. Transferee of restricted securities", 'Performance Securities'!B3038 = "9. Any person (substitution for securities etc.)"),
'Performance Securities'!C3038,
IF(
'Performance Securities'!B3038 = "",
#N/A,
'Performance Securities'!B3038)
)</f>
        <v>#N/A</v>
      </c>
      <c r="D3038" t="e">
        <f>IF(
OR('Options or Warrants'!B3038 = "8. Transferee of restricted securities", 'Options or Warrants'!B3038 = "9. Any person (substitution for securities etc.)"),
'Options or Warrants'!C3038,
IF(
'Options or Warrants'!B3038 = "",
#N/A,
'Options or Warrants'!B3038)
)</f>
        <v>#N/A</v>
      </c>
      <c r="E3038" t="e">
        <f>IF(
OR('Options - Free Attaching'!B3038 = "8. Transferee of restricted securities", 'Options - Free Attaching'!B3038 = "9. Any person (substitution for securities etc.)"),
'Options - Free Attaching'!C3038,
IF(
'Options - Free Attaching'!B3038 = "",
#N/A,
'Options - Free Attaching'!B3038)
)</f>
        <v>#N/A</v>
      </c>
      <c r="F3038" t="e">
        <f>IF(
OR('Con. Notes - Conversion'!B3038 = "8. Transferee of restricted securities", 'Con. Notes - Conversion'!B3038 = "9. Any person (substitution for securities etc.)"),
'Con. Notes - Conversion'!C3038,
IF(
'Con. Notes - Conversion'!B3038 = "",
#N/A,
'Con. Notes - Conversion'!B3038)
)</f>
        <v>#N/A</v>
      </c>
      <c r="G3038" t="e">
        <f>IF(
OR('Con. Notes - No Conversion'!B3038 = "8. Transferee of restricted securities", 'Con. Notes - No Conversion'!B3038 = "9. Any person (substitution for securities etc.)"),
'Con. Notes - No Conversion'!C3038,
IF(
'Con. Notes - No Conversion'!B3038 = "",
#N/A,
'Con. Notes - No Conversion'!B3038)
)</f>
        <v>#N/A</v>
      </c>
    </row>
    <row r="3039" spans="1:7" x14ac:dyDescent="0.25">
      <c r="A3039" t="e">
        <f>IF(
OR(Shares!B3039 = "8. Transferee of restricted securities", Shares!B3039 = "9. Any person (substitution for securities etc.)"),
Shares!C3039,
IF(
Shares!B3039 = "",
#N/A,
Shares!B3039)
)</f>
        <v>#N/A</v>
      </c>
      <c r="B3039" t="e">
        <f>IF(
OR('Shares - LTR - Granted'!B3039 = "8. Transferee of restricted securities", 'Shares - LTR - Granted'!B3039 = "9. Any person (substitution for securities etc.)"),
'Shares - LTR - Granted'!C3039,
IF(
'Shares - LTR - Granted'!B3039 = "",
#N/A,
'Shares - LTR - Granted'!B3039)
)</f>
        <v>#N/A</v>
      </c>
      <c r="C3039" t="e">
        <f>IF(
OR('Performance Securities'!B3039 = "8. Transferee of restricted securities", 'Performance Securities'!B3039 = "9. Any person (substitution for securities etc.)"),
'Performance Securities'!C3039,
IF(
'Performance Securities'!B3039 = "",
#N/A,
'Performance Securities'!B3039)
)</f>
        <v>#N/A</v>
      </c>
      <c r="D3039" t="e">
        <f>IF(
OR('Options or Warrants'!B3039 = "8. Transferee of restricted securities", 'Options or Warrants'!B3039 = "9. Any person (substitution for securities etc.)"),
'Options or Warrants'!C3039,
IF(
'Options or Warrants'!B3039 = "",
#N/A,
'Options or Warrants'!B3039)
)</f>
        <v>#N/A</v>
      </c>
      <c r="E3039" t="e">
        <f>IF(
OR('Options - Free Attaching'!B3039 = "8. Transferee of restricted securities", 'Options - Free Attaching'!B3039 = "9. Any person (substitution for securities etc.)"),
'Options - Free Attaching'!C3039,
IF(
'Options - Free Attaching'!B3039 = "",
#N/A,
'Options - Free Attaching'!B3039)
)</f>
        <v>#N/A</v>
      </c>
      <c r="F3039" t="e">
        <f>IF(
OR('Con. Notes - Conversion'!B3039 = "8. Transferee of restricted securities", 'Con. Notes - Conversion'!B3039 = "9. Any person (substitution for securities etc.)"),
'Con. Notes - Conversion'!C3039,
IF(
'Con. Notes - Conversion'!B3039 = "",
#N/A,
'Con. Notes - Conversion'!B3039)
)</f>
        <v>#N/A</v>
      </c>
      <c r="G3039" t="e">
        <f>IF(
OR('Con. Notes - No Conversion'!B3039 = "8. Transferee of restricted securities", 'Con. Notes - No Conversion'!B3039 = "9. Any person (substitution for securities etc.)"),
'Con. Notes - No Conversion'!C3039,
IF(
'Con. Notes - No Conversion'!B3039 = "",
#N/A,
'Con. Notes - No Conversion'!B3039)
)</f>
        <v>#N/A</v>
      </c>
    </row>
    <row r="3040" spans="1:7" x14ac:dyDescent="0.25">
      <c r="A3040" t="e">
        <f>IF(
OR(Shares!B3040 = "8. Transferee of restricted securities", Shares!B3040 = "9. Any person (substitution for securities etc.)"),
Shares!C3040,
IF(
Shares!B3040 = "",
#N/A,
Shares!B3040)
)</f>
        <v>#N/A</v>
      </c>
      <c r="B3040" t="e">
        <f>IF(
OR('Shares - LTR - Granted'!B3040 = "8. Transferee of restricted securities", 'Shares - LTR - Granted'!B3040 = "9. Any person (substitution for securities etc.)"),
'Shares - LTR - Granted'!C3040,
IF(
'Shares - LTR - Granted'!B3040 = "",
#N/A,
'Shares - LTR - Granted'!B3040)
)</f>
        <v>#N/A</v>
      </c>
      <c r="C3040" t="e">
        <f>IF(
OR('Performance Securities'!B3040 = "8. Transferee of restricted securities", 'Performance Securities'!B3040 = "9. Any person (substitution for securities etc.)"),
'Performance Securities'!C3040,
IF(
'Performance Securities'!B3040 = "",
#N/A,
'Performance Securities'!B3040)
)</f>
        <v>#N/A</v>
      </c>
      <c r="D3040" t="e">
        <f>IF(
OR('Options or Warrants'!B3040 = "8. Transferee of restricted securities", 'Options or Warrants'!B3040 = "9. Any person (substitution for securities etc.)"),
'Options or Warrants'!C3040,
IF(
'Options or Warrants'!B3040 = "",
#N/A,
'Options or Warrants'!B3040)
)</f>
        <v>#N/A</v>
      </c>
      <c r="E3040" t="e">
        <f>IF(
OR('Options - Free Attaching'!B3040 = "8. Transferee of restricted securities", 'Options - Free Attaching'!B3040 = "9. Any person (substitution for securities etc.)"),
'Options - Free Attaching'!C3040,
IF(
'Options - Free Attaching'!B3040 = "",
#N/A,
'Options - Free Attaching'!B3040)
)</f>
        <v>#N/A</v>
      </c>
      <c r="F3040" t="e">
        <f>IF(
OR('Con. Notes - Conversion'!B3040 = "8. Transferee of restricted securities", 'Con. Notes - Conversion'!B3040 = "9. Any person (substitution for securities etc.)"),
'Con. Notes - Conversion'!C3040,
IF(
'Con. Notes - Conversion'!B3040 = "",
#N/A,
'Con. Notes - Conversion'!B3040)
)</f>
        <v>#N/A</v>
      </c>
      <c r="G3040" t="e">
        <f>IF(
OR('Con. Notes - No Conversion'!B3040 = "8. Transferee of restricted securities", 'Con. Notes - No Conversion'!B3040 = "9. Any person (substitution for securities etc.)"),
'Con. Notes - No Conversion'!C3040,
IF(
'Con. Notes - No Conversion'!B3040 = "",
#N/A,
'Con. Notes - No Conversion'!B3040)
)</f>
        <v>#N/A</v>
      </c>
    </row>
    <row r="3041" spans="1:7" x14ac:dyDescent="0.25">
      <c r="A3041" t="e">
        <f>IF(
OR(Shares!B3041 = "8. Transferee of restricted securities", Shares!B3041 = "9. Any person (substitution for securities etc.)"),
Shares!C3041,
IF(
Shares!B3041 = "",
#N/A,
Shares!B3041)
)</f>
        <v>#N/A</v>
      </c>
      <c r="B3041" t="e">
        <f>IF(
OR('Shares - LTR - Granted'!B3041 = "8. Transferee of restricted securities", 'Shares - LTR - Granted'!B3041 = "9. Any person (substitution for securities etc.)"),
'Shares - LTR - Granted'!C3041,
IF(
'Shares - LTR - Granted'!B3041 = "",
#N/A,
'Shares - LTR - Granted'!B3041)
)</f>
        <v>#N/A</v>
      </c>
      <c r="C3041" t="e">
        <f>IF(
OR('Performance Securities'!B3041 = "8. Transferee of restricted securities", 'Performance Securities'!B3041 = "9. Any person (substitution for securities etc.)"),
'Performance Securities'!C3041,
IF(
'Performance Securities'!B3041 = "",
#N/A,
'Performance Securities'!B3041)
)</f>
        <v>#N/A</v>
      </c>
      <c r="D3041" t="e">
        <f>IF(
OR('Options or Warrants'!B3041 = "8. Transferee of restricted securities", 'Options or Warrants'!B3041 = "9. Any person (substitution for securities etc.)"),
'Options or Warrants'!C3041,
IF(
'Options or Warrants'!B3041 = "",
#N/A,
'Options or Warrants'!B3041)
)</f>
        <v>#N/A</v>
      </c>
      <c r="E3041" t="e">
        <f>IF(
OR('Options - Free Attaching'!B3041 = "8. Transferee of restricted securities", 'Options - Free Attaching'!B3041 = "9. Any person (substitution for securities etc.)"),
'Options - Free Attaching'!C3041,
IF(
'Options - Free Attaching'!B3041 = "",
#N/A,
'Options - Free Attaching'!B3041)
)</f>
        <v>#N/A</v>
      </c>
      <c r="F3041" t="e">
        <f>IF(
OR('Con. Notes - Conversion'!B3041 = "8. Transferee of restricted securities", 'Con. Notes - Conversion'!B3041 = "9. Any person (substitution for securities etc.)"),
'Con. Notes - Conversion'!C3041,
IF(
'Con. Notes - Conversion'!B3041 = "",
#N/A,
'Con. Notes - Conversion'!B3041)
)</f>
        <v>#N/A</v>
      </c>
      <c r="G3041" t="e">
        <f>IF(
OR('Con. Notes - No Conversion'!B3041 = "8. Transferee of restricted securities", 'Con. Notes - No Conversion'!B3041 = "9. Any person (substitution for securities etc.)"),
'Con. Notes - No Conversion'!C3041,
IF(
'Con. Notes - No Conversion'!B3041 = "",
#N/A,
'Con. Notes - No Conversion'!B3041)
)</f>
        <v>#N/A</v>
      </c>
    </row>
    <row r="3042" spans="1:7" x14ac:dyDescent="0.25">
      <c r="A3042" t="e">
        <f>IF(
OR(Shares!B3042 = "8. Transferee of restricted securities", Shares!B3042 = "9. Any person (substitution for securities etc.)"),
Shares!C3042,
IF(
Shares!B3042 = "",
#N/A,
Shares!B3042)
)</f>
        <v>#N/A</v>
      </c>
      <c r="B3042" t="e">
        <f>IF(
OR('Shares - LTR - Granted'!B3042 = "8. Transferee of restricted securities", 'Shares - LTR - Granted'!B3042 = "9. Any person (substitution for securities etc.)"),
'Shares - LTR - Granted'!C3042,
IF(
'Shares - LTR - Granted'!B3042 = "",
#N/A,
'Shares - LTR - Granted'!B3042)
)</f>
        <v>#N/A</v>
      </c>
      <c r="C3042" t="e">
        <f>IF(
OR('Performance Securities'!B3042 = "8. Transferee of restricted securities", 'Performance Securities'!B3042 = "9. Any person (substitution for securities etc.)"),
'Performance Securities'!C3042,
IF(
'Performance Securities'!B3042 = "",
#N/A,
'Performance Securities'!B3042)
)</f>
        <v>#N/A</v>
      </c>
      <c r="D3042" t="e">
        <f>IF(
OR('Options or Warrants'!B3042 = "8. Transferee of restricted securities", 'Options or Warrants'!B3042 = "9. Any person (substitution for securities etc.)"),
'Options or Warrants'!C3042,
IF(
'Options or Warrants'!B3042 = "",
#N/A,
'Options or Warrants'!B3042)
)</f>
        <v>#N/A</v>
      </c>
      <c r="E3042" t="e">
        <f>IF(
OR('Options - Free Attaching'!B3042 = "8. Transferee of restricted securities", 'Options - Free Attaching'!B3042 = "9. Any person (substitution for securities etc.)"),
'Options - Free Attaching'!C3042,
IF(
'Options - Free Attaching'!B3042 = "",
#N/A,
'Options - Free Attaching'!B3042)
)</f>
        <v>#N/A</v>
      </c>
      <c r="F3042" t="e">
        <f>IF(
OR('Con. Notes - Conversion'!B3042 = "8. Transferee of restricted securities", 'Con. Notes - Conversion'!B3042 = "9. Any person (substitution for securities etc.)"),
'Con. Notes - Conversion'!C3042,
IF(
'Con. Notes - Conversion'!B3042 = "",
#N/A,
'Con. Notes - Conversion'!B3042)
)</f>
        <v>#N/A</v>
      </c>
      <c r="G3042" t="e">
        <f>IF(
OR('Con. Notes - No Conversion'!B3042 = "8. Transferee of restricted securities", 'Con. Notes - No Conversion'!B3042 = "9. Any person (substitution for securities etc.)"),
'Con. Notes - No Conversion'!C3042,
IF(
'Con. Notes - No Conversion'!B3042 = "",
#N/A,
'Con. Notes - No Conversion'!B3042)
)</f>
        <v>#N/A</v>
      </c>
    </row>
    <row r="3043" spans="1:7" x14ac:dyDescent="0.25">
      <c r="A3043" t="e">
        <f>IF(
OR(Shares!B3043 = "8. Transferee of restricted securities", Shares!B3043 = "9. Any person (substitution for securities etc.)"),
Shares!C3043,
IF(
Shares!B3043 = "",
#N/A,
Shares!B3043)
)</f>
        <v>#N/A</v>
      </c>
      <c r="B3043" t="e">
        <f>IF(
OR('Shares - LTR - Granted'!B3043 = "8. Transferee of restricted securities", 'Shares - LTR - Granted'!B3043 = "9. Any person (substitution for securities etc.)"),
'Shares - LTR - Granted'!C3043,
IF(
'Shares - LTR - Granted'!B3043 = "",
#N/A,
'Shares - LTR - Granted'!B3043)
)</f>
        <v>#N/A</v>
      </c>
      <c r="C3043" t="e">
        <f>IF(
OR('Performance Securities'!B3043 = "8. Transferee of restricted securities", 'Performance Securities'!B3043 = "9. Any person (substitution for securities etc.)"),
'Performance Securities'!C3043,
IF(
'Performance Securities'!B3043 = "",
#N/A,
'Performance Securities'!B3043)
)</f>
        <v>#N/A</v>
      </c>
      <c r="D3043" t="e">
        <f>IF(
OR('Options or Warrants'!B3043 = "8. Transferee of restricted securities", 'Options or Warrants'!B3043 = "9. Any person (substitution for securities etc.)"),
'Options or Warrants'!C3043,
IF(
'Options or Warrants'!B3043 = "",
#N/A,
'Options or Warrants'!B3043)
)</f>
        <v>#N/A</v>
      </c>
      <c r="E3043" t="e">
        <f>IF(
OR('Options - Free Attaching'!B3043 = "8. Transferee of restricted securities", 'Options - Free Attaching'!B3043 = "9. Any person (substitution for securities etc.)"),
'Options - Free Attaching'!C3043,
IF(
'Options - Free Attaching'!B3043 = "",
#N/A,
'Options - Free Attaching'!B3043)
)</f>
        <v>#N/A</v>
      </c>
      <c r="F3043" t="e">
        <f>IF(
OR('Con. Notes - Conversion'!B3043 = "8. Transferee of restricted securities", 'Con. Notes - Conversion'!B3043 = "9. Any person (substitution for securities etc.)"),
'Con. Notes - Conversion'!C3043,
IF(
'Con. Notes - Conversion'!B3043 = "",
#N/A,
'Con. Notes - Conversion'!B3043)
)</f>
        <v>#N/A</v>
      </c>
      <c r="G3043" t="e">
        <f>IF(
OR('Con. Notes - No Conversion'!B3043 = "8. Transferee of restricted securities", 'Con. Notes - No Conversion'!B3043 = "9. Any person (substitution for securities etc.)"),
'Con. Notes - No Conversion'!C3043,
IF(
'Con. Notes - No Conversion'!B3043 = "",
#N/A,
'Con. Notes - No Conversion'!B3043)
)</f>
        <v>#N/A</v>
      </c>
    </row>
    <row r="3044" spans="1:7" x14ac:dyDescent="0.25">
      <c r="A3044" t="e">
        <f>IF(
OR(Shares!B3044 = "8. Transferee of restricted securities", Shares!B3044 = "9. Any person (substitution for securities etc.)"),
Shares!C3044,
IF(
Shares!B3044 = "",
#N/A,
Shares!B3044)
)</f>
        <v>#N/A</v>
      </c>
      <c r="B3044" t="e">
        <f>IF(
OR('Shares - LTR - Granted'!B3044 = "8. Transferee of restricted securities", 'Shares - LTR - Granted'!B3044 = "9. Any person (substitution for securities etc.)"),
'Shares - LTR - Granted'!C3044,
IF(
'Shares - LTR - Granted'!B3044 = "",
#N/A,
'Shares - LTR - Granted'!B3044)
)</f>
        <v>#N/A</v>
      </c>
      <c r="C3044" t="e">
        <f>IF(
OR('Performance Securities'!B3044 = "8. Transferee of restricted securities", 'Performance Securities'!B3044 = "9. Any person (substitution for securities etc.)"),
'Performance Securities'!C3044,
IF(
'Performance Securities'!B3044 = "",
#N/A,
'Performance Securities'!B3044)
)</f>
        <v>#N/A</v>
      </c>
      <c r="D3044" t="e">
        <f>IF(
OR('Options or Warrants'!B3044 = "8. Transferee of restricted securities", 'Options or Warrants'!B3044 = "9. Any person (substitution for securities etc.)"),
'Options or Warrants'!C3044,
IF(
'Options or Warrants'!B3044 = "",
#N/A,
'Options or Warrants'!B3044)
)</f>
        <v>#N/A</v>
      </c>
      <c r="E3044" t="e">
        <f>IF(
OR('Options - Free Attaching'!B3044 = "8. Transferee of restricted securities", 'Options - Free Attaching'!B3044 = "9. Any person (substitution for securities etc.)"),
'Options - Free Attaching'!C3044,
IF(
'Options - Free Attaching'!B3044 = "",
#N/A,
'Options - Free Attaching'!B3044)
)</f>
        <v>#N/A</v>
      </c>
      <c r="F3044" t="e">
        <f>IF(
OR('Con. Notes - Conversion'!B3044 = "8. Transferee of restricted securities", 'Con. Notes - Conversion'!B3044 = "9. Any person (substitution for securities etc.)"),
'Con. Notes - Conversion'!C3044,
IF(
'Con. Notes - Conversion'!B3044 = "",
#N/A,
'Con. Notes - Conversion'!B3044)
)</f>
        <v>#N/A</v>
      </c>
      <c r="G3044" t="e">
        <f>IF(
OR('Con. Notes - No Conversion'!B3044 = "8. Transferee of restricted securities", 'Con. Notes - No Conversion'!B3044 = "9. Any person (substitution for securities etc.)"),
'Con. Notes - No Conversion'!C3044,
IF(
'Con. Notes - No Conversion'!B3044 = "",
#N/A,
'Con. Notes - No Conversion'!B3044)
)</f>
        <v>#N/A</v>
      </c>
    </row>
    <row r="3045" spans="1:7" x14ac:dyDescent="0.25">
      <c r="A3045" t="e">
        <f>IF(
OR(Shares!B3045 = "8. Transferee of restricted securities", Shares!B3045 = "9. Any person (substitution for securities etc.)"),
Shares!C3045,
IF(
Shares!B3045 = "",
#N/A,
Shares!B3045)
)</f>
        <v>#N/A</v>
      </c>
      <c r="B3045" t="e">
        <f>IF(
OR('Shares - LTR - Granted'!B3045 = "8. Transferee of restricted securities", 'Shares - LTR - Granted'!B3045 = "9. Any person (substitution for securities etc.)"),
'Shares - LTR - Granted'!C3045,
IF(
'Shares - LTR - Granted'!B3045 = "",
#N/A,
'Shares - LTR - Granted'!B3045)
)</f>
        <v>#N/A</v>
      </c>
      <c r="C3045" t="e">
        <f>IF(
OR('Performance Securities'!B3045 = "8. Transferee of restricted securities", 'Performance Securities'!B3045 = "9. Any person (substitution for securities etc.)"),
'Performance Securities'!C3045,
IF(
'Performance Securities'!B3045 = "",
#N/A,
'Performance Securities'!B3045)
)</f>
        <v>#N/A</v>
      </c>
      <c r="D3045" t="e">
        <f>IF(
OR('Options or Warrants'!B3045 = "8. Transferee of restricted securities", 'Options or Warrants'!B3045 = "9. Any person (substitution for securities etc.)"),
'Options or Warrants'!C3045,
IF(
'Options or Warrants'!B3045 = "",
#N/A,
'Options or Warrants'!B3045)
)</f>
        <v>#N/A</v>
      </c>
      <c r="E3045" t="e">
        <f>IF(
OR('Options - Free Attaching'!B3045 = "8. Transferee of restricted securities", 'Options - Free Attaching'!B3045 = "9. Any person (substitution for securities etc.)"),
'Options - Free Attaching'!C3045,
IF(
'Options - Free Attaching'!B3045 = "",
#N/A,
'Options - Free Attaching'!B3045)
)</f>
        <v>#N/A</v>
      </c>
      <c r="F3045" t="e">
        <f>IF(
OR('Con. Notes - Conversion'!B3045 = "8. Transferee of restricted securities", 'Con. Notes - Conversion'!B3045 = "9. Any person (substitution for securities etc.)"),
'Con. Notes - Conversion'!C3045,
IF(
'Con. Notes - Conversion'!B3045 = "",
#N/A,
'Con. Notes - Conversion'!B3045)
)</f>
        <v>#N/A</v>
      </c>
      <c r="G3045" t="e">
        <f>IF(
OR('Con. Notes - No Conversion'!B3045 = "8. Transferee of restricted securities", 'Con. Notes - No Conversion'!B3045 = "9. Any person (substitution for securities etc.)"),
'Con. Notes - No Conversion'!C3045,
IF(
'Con. Notes - No Conversion'!B3045 = "",
#N/A,
'Con. Notes - No Conversion'!B3045)
)</f>
        <v>#N/A</v>
      </c>
    </row>
    <row r="3046" spans="1:7" x14ac:dyDescent="0.25">
      <c r="A3046" t="e">
        <f>IF(
OR(Shares!B3046 = "8. Transferee of restricted securities", Shares!B3046 = "9. Any person (substitution for securities etc.)"),
Shares!C3046,
IF(
Shares!B3046 = "",
#N/A,
Shares!B3046)
)</f>
        <v>#N/A</v>
      </c>
      <c r="B3046" t="e">
        <f>IF(
OR('Shares - LTR - Granted'!B3046 = "8. Transferee of restricted securities", 'Shares - LTR - Granted'!B3046 = "9. Any person (substitution for securities etc.)"),
'Shares - LTR - Granted'!C3046,
IF(
'Shares - LTR - Granted'!B3046 = "",
#N/A,
'Shares - LTR - Granted'!B3046)
)</f>
        <v>#N/A</v>
      </c>
      <c r="C3046" t="e">
        <f>IF(
OR('Performance Securities'!B3046 = "8. Transferee of restricted securities", 'Performance Securities'!B3046 = "9. Any person (substitution for securities etc.)"),
'Performance Securities'!C3046,
IF(
'Performance Securities'!B3046 = "",
#N/A,
'Performance Securities'!B3046)
)</f>
        <v>#N/A</v>
      </c>
      <c r="D3046" t="e">
        <f>IF(
OR('Options or Warrants'!B3046 = "8. Transferee of restricted securities", 'Options or Warrants'!B3046 = "9. Any person (substitution for securities etc.)"),
'Options or Warrants'!C3046,
IF(
'Options or Warrants'!B3046 = "",
#N/A,
'Options or Warrants'!B3046)
)</f>
        <v>#N/A</v>
      </c>
      <c r="E3046" t="e">
        <f>IF(
OR('Options - Free Attaching'!B3046 = "8. Transferee of restricted securities", 'Options - Free Attaching'!B3046 = "9. Any person (substitution for securities etc.)"),
'Options - Free Attaching'!C3046,
IF(
'Options - Free Attaching'!B3046 = "",
#N/A,
'Options - Free Attaching'!B3046)
)</f>
        <v>#N/A</v>
      </c>
      <c r="F3046" t="e">
        <f>IF(
OR('Con. Notes - Conversion'!B3046 = "8. Transferee of restricted securities", 'Con. Notes - Conversion'!B3046 = "9. Any person (substitution for securities etc.)"),
'Con. Notes - Conversion'!C3046,
IF(
'Con. Notes - Conversion'!B3046 = "",
#N/A,
'Con. Notes - Conversion'!B3046)
)</f>
        <v>#N/A</v>
      </c>
      <c r="G3046" t="e">
        <f>IF(
OR('Con. Notes - No Conversion'!B3046 = "8. Transferee of restricted securities", 'Con. Notes - No Conversion'!B3046 = "9. Any person (substitution for securities etc.)"),
'Con. Notes - No Conversion'!C3046,
IF(
'Con. Notes - No Conversion'!B3046 = "",
#N/A,
'Con. Notes - No Conversion'!B3046)
)</f>
        <v>#N/A</v>
      </c>
    </row>
    <row r="3047" spans="1:7" x14ac:dyDescent="0.25">
      <c r="A3047" t="e">
        <f>IF(
OR(Shares!B3047 = "8. Transferee of restricted securities", Shares!B3047 = "9. Any person (substitution for securities etc.)"),
Shares!C3047,
IF(
Shares!B3047 = "",
#N/A,
Shares!B3047)
)</f>
        <v>#N/A</v>
      </c>
      <c r="B3047" t="e">
        <f>IF(
OR('Shares - LTR - Granted'!B3047 = "8. Transferee of restricted securities", 'Shares - LTR - Granted'!B3047 = "9. Any person (substitution for securities etc.)"),
'Shares - LTR - Granted'!C3047,
IF(
'Shares - LTR - Granted'!B3047 = "",
#N/A,
'Shares - LTR - Granted'!B3047)
)</f>
        <v>#N/A</v>
      </c>
      <c r="C3047" t="e">
        <f>IF(
OR('Performance Securities'!B3047 = "8. Transferee of restricted securities", 'Performance Securities'!B3047 = "9. Any person (substitution for securities etc.)"),
'Performance Securities'!C3047,
IF(
'Performance Securities'!B3047 = "",
#N/A,
'Performance Securities'!B3047)
)</f>
        <v>#N/A</v>
      </c>
      <c r="D3047" t="e">
        <f>IF(
OR('Options or Warrants'!B3047 = "8. Transferee of restricted securities", 'Options or Warrants'!B3047 = "9. Any person (substitution for securities etc.)"),
'Options or Warrants'!C3047,
IF(
'Options or Warrants'!B3047 = "",
#N/A,
'Options or Warrants'!B3047)
)</f>
        <v>#N/A</v>
      </c>
      <c r="E3047" t="e">
        <f>IF(
OR('Options - Free Attaching'!B3047 = "8. Transferee of restricted securities", 'Options - Free Attaching'!B3047 = "9. Any person (substitution for securities etc.)"),
'Options - Free Attaching'!C3047,
IF(
'Options - Free Attaching'!B3047 = "",
#N/A,
'Options - Free Attaching'!B3047)
)</f>
        <v>#N/A</v>
      </c>
      <c r="F3047" t="e">
        <f>IF(
OR('Con. Notes - Conversion'!B3047 = "8. Transferee of restricted securities", 'Con. Notes - Conversion'!B3047 = "9. Any person (substitution for securities etc.)"),
'Con. Notes - Conversion'!C3047,
IF(
'Con. Notes - Conversion'!B3047 = "",
#N/A,
'Con. Notes - Conversion'!B3047)
)</f>
        <v>#N/A</v>
      </c>
      <c r="G3047" t="e">
        <f>IF(
OR('Con. Notes - No Conversion'!B3047 = "8. Transferee of restricted securities", 'Con. Notes - No Conversion'!B3047 = "9. Any person (substitution for securities etc.)"),
'Con. Notes - No Conversion'!C3047,
IF(
'Con. Notes - No Conversion'!B3047 = "",
#N/A,
'Con. Notes - No Conversion'!B3047)
)</f>
        <v>#N/A</v>
      </c>
    </row>
    <row r="3048" spans="1:7" x14ac:dyDescent="0.25">
      <c r="A3048" t="e">
        <f>IF(
OR(Shares!B3048 = "8. Transferee of restricted securities", Shares!B3048 = "9. Any person (substitution for securities etc.)"),
Shares!C3048,
IF(
Shares!B3048 = "",
#N/A,
Shares!B3048)
)</f>
        <v>#N/A</v>
      </c>
      <c r="B3048" t="e">
        <f>IF(
OR('Shares - LTR - Granted'!B3048 = "8. Transferee of restricted securities", 'Shares - LTR - Granted'!B3048 = "9. Any person (substitution for securities etc.)"),
'Shares - LTR - Granted'!C3048,
IF(
'Shares - LTR - Granted'!B3048 = "",
#N/A,
'Shares - LTR - Granted'!B3048)
)</f>
        <v>#N/A</v>
      </c>
      <c r="C3048" t="e">
        <f>IF(
OR('Performance Securities'!B3048 = "8. Transferee of restricted securities", 'Performance Securities'!B3048 = "9. Any person (substitution for securities etc.)"),
'Performance Securities'!C3048,
IF(
'Performance Securities'!B3048 = "",
#N/A,
'Performance Securities'!B3048)
)</f>
        <v>#N/A</v>
      </c>
      <c r="D3048" t="e">
        <f>IF(
OR('Options or Warrants'!B3048 = "8. Transferee of restricted securities", 'Options or Warrants'!B3048 = "9. Any person (substitution for securities etc.)"),
'Options or Warrants'!C3048,
IF(
'Options or Warrants'!B3048 = "",
#N/A,
'Options or Warrants'!B3048)
)</f>
        <v>#N/A</v>
      </c>
      <c r="E3048" t="e">
        <f>IF(
OR('Options - Free Attaching'!B3048 = "8. Transferee of restricted securities", 'Options - Free Attaching'!B3048 = "9. Any person (substitution for securities etc.)"),
'Options - Free Attaching'!C3048,
IF(
'Options - Free Attaching'!B3048 = "",
#N/A,
'Options - Free Attaching'!B3048)
)</f>
        <v>#N/A</v>
      </c>
      <c r="F3048" t="e">
        <f>IF(
OR('Con. Notes - Conversion'!B3048 = "8. Transferee of restricted securities", 'Con. Notes - Conversion'!B3048 = "9. Any person (substitution for securities etc.)"),
'Con. Notes - Conversion'!C3048,
IF(
'Con. Notes - Conversion'!B3048 = "",
#N/A,
'Con. Notes - Conversion'!B3048)
)</f>
        <v>#N/A</v>
      </c>
      <c r="G3048" t="e">
        <f>IF(
OR('Con. Notes - No Conversion'!B3048 = "8. Transferee of restricted securities", 'Con. Notes - No Conversion'!B3048 = "9. Any person (substitution for securities etc.)"),
'Con. Notes - No Conversion'!C3048,
IF(
'Con. Notes - No Conversion'!B3048 = "",
#N/A,
'Con. Notes - No Conversion'!B3048)
)</f>
        <v>#N/A</v>
      </c>
    </row>
    <row r="3049" spans="1:7" x14ac:dyDescent="0.25">
      <c r="A3049" t="e">
        <f>IF(
OR(Shares!B3049 = "8. Transferee of restricted securities", Shares!B3049 = "9. Any person (substitution for securities etc.)"),
Shares!C3049,
IF(
Shares!B3049 = "",
#N/A,
Shares!B3049)
)</f>
        <v>#N/A</v>
      </c>
      <c r="B3049" t="e">
        <f>IF(
OR('Shares - LTR - Granted'!B3049 = "8. Transferee of restricted securities", 'Shares - LTR - Granted'!B3049 = "9. Any person (substitution for securities etc.)"),
'Shares - LTR - Granted'!C3049,
IF(
'Shares - LTR - Granted'!B3049 = "",
#N/A,
'Shares - LTR - Granted'!B3049)
)</f>
        <v>#N/A</v>
      </c>
      <c r="C3049" t="e">
        <f>IF(
OR('Performance Securities'!B3049 = "8. Transferee of restricted securities", 'Performance Securities'!B3049 = "9. Any person (substitution for securities etc.)"),
'Performance Securities'!C3049,
IF(
'Performance Securities'!B3049 = "",
#N/A,
'Performance Securities'!B3049)
)</f>
        <v>#N/A</v>
      </c>
      <c r="D3049" t="e">
        <f>IF(
OR('Options or Warrants'!B3049 = "8. Transferee of restricted securities", 'Options or Warrants'!B3049 = "9. Any person (substitution for securities etc.)"),
'Options or Warrants'!C3049,
IF(
'Options or Warrants'!B3049 = "",
#N/A,
'Options or Warrants'!B3049)
)</f>
        <v>#N/A</v>
      </c>
      <c r="E3049" t="e">
        <f>IF(
OR('Options - Free Attaching'!B3049 = "8. Transferee of restricted securities", 'Options - Free Attaching'!B3049 = "9. Any person (substitution for securities etc.)"),
'Options - Free Attaching'!C3049,
IF(
'Options - Free Attaching'!B3049 = "",
#N/A,
'Options - Free Attaching'!B3049)
)</f>
        <v>#N/A</v>
      </c>
      <c r="F3049" t="e">
        <f>IF(
OR('Con. Notes - Conversion'!B3049 = "8. Transferee of restricted securities", 'Con. Notes - Conversion'!B3049 = "9. Any person (substitution for securities etc.)"),
'Con. Notes - Conversion'!C3049,
IF(
'Con. Notes - Conversion'!B3049 = "",
#N/A,
'Con. Notes - Conversion'!B3049)
)</f>
        <v>#N/A</v>
      </c>
      <c r="G3049" t="e">
        <f>IF(
OR('Con. Notes - No Conversion'!B3049 = "8. Transferee of restricted securities", 'Con. Notes - No Conversion'!B3049 = "9. Any person (substitution for securities etc.)"),
'Con. Notes - No Conversion'!C3049,
IF(
'Con. Notes - No Conversion'!B3049 = "",
#N/A,
'Con. Notes - No Conversion'!B3049)
)</f>
        <v>#N/A</v>
      </c>
    </row>
    <row r="3050" spans="1:7" x14ac:dyDescent="0.25">
      <c r="A3050" t="e">
        <f>IF(
OR(Shares!B3050 = "8. Transferee of restricted securities", Shares!B3050 = "9. Any person (substitution for securities etc.)"),
Shares!C3050,
IF(
Shares!B3050 = "",
#N/A,
Shares!B3050)
)</f>
        <v>#N/A</v>
      </c>
      <c r="B3050" t="e">
        <f>IF(
OR('Shares - LTR - Granted'!B3050 = "8. Transferee of restricted securities", 'Shares - LTR - Granted'!B3050 = "9. Any person (substitution for securities etc.)"),
'Shares - LTR - Granted'!C3050,
IF(
'Shares - LTR - Granted'!B3050 = "",
#N/A,
'Shares - LTR - Granted'!B3050)
)</f>
        <v>#N/A</v>
      </c>
      <c r="C3050" t="e">
        <f>IF(
OR('Performance Securities'!B3050 = "8. Transferee of restricted securities", 'Performance Securities'!B3050 = "9. Any person (substitution for securities etc.)"),
'Performance Securities'!C3050,
IF(
'Performance Securities'!B3050 = "",
#N/A,
'Performance Securities'!B3050)
)</f>
        <v>#N/A</v>
      </c>
      <c r="D3050" t="e">
        <f>IF(
OR('Options or Warrants'!B3050 = "8. Transferee of restricted securities", 'Options or Warrants'!B3050 = "9. Any person (substitution for securities etc.)"),
'Options or Warrants'!C3050,
IF(
'Options or Warrants'!B3050 = "",
#N/A,
'Options or Warrants'!B3050)
)</f>
        <v>#N/A</v>
      </c>
      <c r="E3050" t="e">
        <f>IF(
OR('Options - Free Attaching'!B3050 = "8. Transferee of restricted securities", 'Options - Free Attaching'!B3050 = "9. Any person (substitution for securities etc.)"),
'Options - Free Attaching'!C3050,
IF(
'Options - Free Attaching'!B3050 = "",
#N/A,
'Options - Free Attaching'!B3050)
)</f>
        <v>#N/A</v>
      </c>
      <c r="F3050" t="e">
        <f>IF(
OR('Con. Notes - Conversion'!B3050 = "8. Transferee of restricted securities", 'Con. Notes - Conversion'!B3050 = "9. Any person (substitution for securities etc.)"),
'Con. Notes - Conversion'!C3050,
IF(
'Con. Notes - Conversion'!B3050 = "",
#N/A,
'Con. Notes - Conversion'!B3050)
)</f>
        <v>#N/A</v>
      </c>
      <c r="G3050" t="e">
        <f>IF(
OR('Con. Notes - No Conversion'!B3050 = "8. Transferee of restricted securities", 'Con. Notes - No Conversion'!B3050 = "9. Any person (substitution for securities etc.)"),
'Con. Notes - No Conversion'!C3050,
IF(
'Con. Notes - No Conversion'!B3050 = "",
#N/A,
'Con. Notes - No Conversion'!B3050)
)</f>
        <v>#N/A</v>
      </c>
    </row>
    <row r="3051" spans="1:7" x14ac:dyDescent="0.25">
      <c r="A3051" t="e">
        <f>IF(
OR(Shares!B3051 = "8. Transferee of restricted securities", Shares!B3051 = "9. Any person (substitution for securities etc.)"),
Shares!C3051,
IF(
Shares!B3051 = "",
#N/A,
Shares!B3051)
)</f>
        <v>#N/A</v>
      </c>
      <c r="B3051" t="e">
        <f>IF(
OR('Shares - LTR - Granted'!B3051 = "8. Transferee of restricted securities", 'Shares - LTR - Granted'!B3051 = "9. Any person (substitution for securities etc.)"),
'Shares - LTR - Granted'!C3051,
IF(
'Shares - LTR - Granted'!B3051 = "",
#N/A,
'Shares - LTR - Granted'!B3051)
)</f>
        <v>#N/A</v>
      </c>
      <c r="C3051" t="e">
        <f>IF(
OR('Performance Securities'!B3051 = "8. Transferee of restricted securities", 'Performance Securities'!B3051 = "9. Any person (substitution for securities etc.)"),
'Performance Securities'!C3051,
IF(
'Performance Securities'!B3051 = "",
#N/A,
'Performance Securities'!B3051)
)</f>
        <v>#N/A</v>
      </c>
      <c r="D3051" t="e">
        <f>IF(
OR('Options or Warrants'!B3051 = "8. Transferee of restricted securities", 'Options or Warrants'!B3051 = "9. Any person (substitution for securities etc.)"),
'Options or Warrants'!C3051,
IF(
'Options or Warrants'!B3051 = "",
#N/A,
'Options or Warrants'!B3051)
)</f>
        <v>#N/A</v>
      </c>
      <c r="E3051" t="e">
        <f>IF(
OR('Options - Free Attaching'!B3051 = "8. Transferee of restricted securities", 'Options - Free Attaching'!B3051 = "9. Any person (substitution for securities etc.)"),
'Options - Free Attaching'!C3051,
IF(
'Options - Free Attaching'!B3051 = "",
#N/A,
'Options - Free Attaching'!B3051)
)</f>
        <v>#N/A</v>
      </c>
      <c r="F3051" t="e">
        <f>IF(
OR('Con. Notes - Conversion'!B3051 = "8. Transferee of restricted securities", 'Con. Notes - Conversion'!B3051 = "9. Any person (substitution for securities etc.)"),
'Con. Notes - Conversion'!C3051,
IF(
'Con. Notes - Conversion'!B3051 = "",
#N/A,
'Con. Notes - Conversion'!B3051)
)</f>
        <v>#N/A</v>
      </c>
      <c r="G3051" t="e">
        <f>IF(
OR('Con. Notes - No Conversion'!B3051 = "8. Transferee of restricted securities", 'Con. Notes - No Conversion'!B3051 = "9. Any person (substitution for securities etc.)"),
'Con. Notes - No Conversion'!C3051,
IF(
'Con. Notes - No Conversion'!B3051 = "",
#N/A,
'Con. Notes - No Conversion'!B3051)
)</f>
        <v>#N/A</v>
      </c>
    </row>
    <row r="3052" spans="1:7" x14ac:dyDescent="0.25">
      <c r="A3052" t="e">
        <f>IF(
OR(Shares!B3052 = "8. Transferee of restricted securities", Shares!B3052 = "9. Any person (substitution for securities etc.)"),
Shares!C3052,
IF(
Shares!B3052 = "",
#N/A,
Shares!B3052)
)</f>
        <v>#N/A</v>
      </c>
      <c r="B3052" t="e">
        <f>IF(
OR('Shares - LTR - Granted'!B3052 = "8. Transferee of restricted securities", 'Shares - LTR - Granted'!B3052 = "9. Any person (substitution for securities etc.)"),
'Shares - LTR - Granted'!C3052,
IF(
'Shares - LTR - Granted'!B3052 = "",
#N/A,
'Shares - LTR - Granted'!B3052)
)</f>
        <v>#N/A</v>
      </c>
      <c r="C3052" t="e">
        <f>IF(
OR('Performance Securities'!B3052 = "8. Transferee of restricted securities", 'Performance Securities'!B3052 = "9. Any person (substitution for securities etc.)"),
'Performance Securities'!C3052,
IF(
'Performance Securities'!B3052 = "",
#N/A,
'Performance Securities'!B3052)
)</f>
        <v>#N/A</v>
      </c>
      <c r="D3052" t="e">
        <f>IF(
OR('Options or Warrants'!B3052 = "8. Transferee of restricted securities", 'Options or Warrants'!B3052 = "9. Any person (substitution for securities etc.)"),
'Options or Warrants'!C3052,
IF(
'Options or Warrants'!B3052 = "",
#N/A,
'Options or Warrants'!B3052)
)</f>
        <v>#N/A</v>
      </c>
      <c r="E3052" t="e">
        <f>IF(
OR('Options - Free Attaching'!B3052 = "8. Transferee of restricted securities", 'Options - Free Attaching'!B3052 = "9. Any person (substitution for securities etc.)"),
'Options - Free Attaching'!C3052,
IF(
'Options - Free Attaching'!B3052 = "",
#N/A,
'Options - Free Attaching'!B3052)
)</f>
        <v>#N/A</v>
      </c>
      <c r="F3052" t="e">
        <f>IF(
OR('Con. Notes - Conversion'!B3052 = "8. Transferee of restricted securities", 'Con. Notes - Conversion'!B3052 = "9. Any person (substitution for securities etc.)"),
'Con. Notes - Conversion'!C3052,
IF(
'Con. Notes - Conversion'!B3052 = "",
#N/A,
'Con. Notes - Conversion'!B3052)
)</f>
        <v>#N/A</v>
      </c>
      <c r="G3052" t="e">
        <f>IF(
OR('Con. Notes - No Conversion'!B3052 = "8. Transferee of restricted securities", 'Con. Notes - No Conversion'!B3052 = "9. Any person (substitution for securities etc.)"),
'Con. Notes - No Conversion'!C3052,
IF(
'Con. Notes - No Conversion'!B3052 = "",
#N/A,
'Con. Notes - No Conversion'!B3052)
)</f>
        <v>#N/A</v>
      </c>
    </row>
    <row r="3053" spans="1:7" x14ac:dyDescent="0.25">
      <c r="A3053" t="e">
        <f>IF(
OR(Shares!B3053 = "8. Transferee of restricted securities", Shares!B3053 = "9. Any person (substitution for securities etc.)"),
Shares!C3053,
IF(
Shares!B3053 = "",
#N/A,
Shares!B3053)
)</f>
        <v>#N/A</v>
      </c>
      <c r="B3053" t="e">
        <f>IF(
OR('Shares - LTR - Granted'!B3053 = "8. Transferee of restricted securities", 'Shares - LTR - Granted'!B3053 = "9. Any person (substitution for securities etc.)"),
'Shares - LTR - Granted'!C3053,
IF(
'Shares - LTR - Granted'!B3053 = "",
#N/A,
'Shares - LTR - Granted'!B3053)
)</f>
        <v>#N/A</v>
      </c>
      <c r="C3053" t="e">
        <f>IF(
OR('Performance Securities'!B3053 = "8. Transferee of restricted securities", 'Performance Securities'!B3053 = "9. Any person (substitution for securities etc.)"),
'Performance Securities'!C3053,
IF(
'Performance Securities'!B3053 = "",
#N/A,
'Performance Securities'!B3053)
)</f>
        <v>#N/A</v>
      </c>
      <c r="D3053" t="e">
        <f>IF(
OR('Options or Warrants'!B3053 = "8. Transferee of restricted securities", 'Options or Warrants'!B3053 = "9. Any person (substitution for securities etc.)"),
'Options or Warrants'!C3053,
IF(
'Options or Warrants'!B3053 = "",
#N/A,
'Options or Warrants'!B3053)
)</f>
        <v>#N/A</v>
      </c>
      <c r="E3053" t="e">
        <f>IF(
OR('Options - Free Attaching'!B3053 = "8. Transferee of restricted securities", 'Options - Free Attaching'!B3053 = "9. Any person (substitution for securities etc.)"),
'Options - Free Attaching'!C3053,
IF(
'Options - Free Attaching'!B3053 = "",
#N/A,
'Options - Free Attaching'!B3053)
)</f>
        <v>#N/A</v>
      </c>
      <c r="F3053" t="e">
        <f>IF(
OR('Con. Notes - Conversion'!B3053 = "8. Transferee of restricted securities", 'Con. Notes - Conversion'!B3053 = "9. Any person (substitution for securities etc.)"),
'Con. Notes - Conversion'!C3053,
IF(
'Con. Notes - Conversion'!B3053 = "",
#N/A,
'Con. Notes - Conversion'!B3053)
)</f>
        <v>#N/A</v>
      </c>
      <c r="G3053" t="e">
        <f>IF(
OR('Con. Notes - No Conversion'!B3053 = "8. Transferee of restricted securities", 'Con. Notes - No Conversion'!B3053 = "9. Any person (substitution for securities etc.)"),
'Con. Notes - No Conversion'!C3053,
IF(
'Con. Notes - No Conversion'!B3053 = "",
#N/A,
'Con. Notes - No Conversion'!B3053)
)</f>
        <v>#N/A</v>
      </c>
    </row>
    <row r="3054" spans="1:7" x14ac:dyDescent="0.25">
      <c r="A3054" t="e">
        <f>IF(
OR(Shares!B3054 = "8. Transferee of restricted securities", Shares!B3054 = "9. Any person (substitution for securities etc.)"),
Shares!C3054,
IF(
Shares!B3054 = "",
#N/A,
Shares!B3054)
)</f>
        <v>#N/A</v>
      </c>
      <c r="B3054" t="e">
        <f>IF(
OR('Shares - LTR - Granted'!B3054 = "8. Transferee of restricted securities", 'Shares - LTR - Granted'!B3054 = "9. Any person (substitution for securities etc.)"),
'Shares - LTR - Granted'!C3054,
IF(
'Shares - LTR - Granted'!B3054 = "",
#N/A,
'Shares - LTR - Granted'!B3054)
)</f>
        <v>#N/A</v>
      </c>
      <c r="C3054" t="e">
        <f>IF(
OR('Performance Securities'!B3054 = "8. Transferee of restricted securities", 'Performance Securities'!B3054 = "9. Any person (substitution for securities etc.)"),
'Performance Securities'!C3054,
IF(
'Performance Securities'!B3054 = "",
#N/A,
'Performance Securities'!B3054)
)</f>
        <v>#N/A</v>
      </c>
      <c r="D3054" t="e">
        <f>IF(
OR('Options or Warrants'!B3054 = "8. Transferee of restricted securities", 'Options or Warrants'!B3054 = "9. Any person (substitution for securities etc.)"),
'Options or Warrants'!C3054,
IF(
'Options or Warrants'!B3054 = "",
#N/A,
'Options or Warrants'!B3054)
)</f>
        <v>#N/A</v>
      </c>
      <c r="E3054" t="e">
        <f>IF(
OR('Options - Free Attaching'!B3054 = "8. Transferee of restricted securities", 'Options - Free Attaching'!B3054 = "9. Any person (substitution for securities etc.)"),
'Options - Free Attaching'!C3054,
IF(
'Options - Free Attaching'!B3054 = "",
#N/A,
'Options - Free Attaching'!B3054)
)</f>
        <v>#N/A</v>
      </c>
      <c r="F3054" t="e">
        <f>IF(
OR('Con. Notes - Conversion'!B3054 = "8. Transferee of restricted securities", 'Con. Notes - Conversion'!B3054 = "9. Any person (substitution for securities etc.)"),
'Con. Notes - Conversion'!C3054,
IF(
'Con. Notes - Conversion'!B3054 = "",
#N/A,
'Con. Notes - Conversion'!B3054)
)</f>
        <v>#N/A</v>
      </c>
      <c r="G3054" t="e">
        <f>IF(
OR('Con. Notes - No Conversion'!B3054 = "8. Transferee of restricted securities", 'Con. Notes - No Conversion'!B3054 = "9. Any person (substitution for securities etc.)"),
'Con. Notes - No Conversion'!C3054,
IF(
'Con. Notes - No Conversion'!B3054 = "",
#N/A,
'Con. Notes - No Conversion'!B3054)
)</f>
        <v>#N/A</v>
      </c>
    </row>
    <row r="3055" spans="1:7" x14ac:dyDescent="0.25">
      <c r="A3055" t="e">
        <f>IF(
OR(Shares!B3055 = "8. Transferee of restricted securities", Shares!B3055 = "9. Any person (substitution for securities etc.)"),
Shares!C3055,
IF(
Shares!B3055 = "",
#N/A,
Shares!B3055)
)</f>
        <v>#N/A</v>
      </c>
      <c r="B3055" t="e">
        <f>IF(
OR('Shares - LTR - Granted'!B3055 = "8. Transferee of restricted securities", 'Shares - LTR - Granted'!B3055 = "9. Any person (substitution for securities etc.)"),
'Shares - LTR - Granted'!C3055,
IF(
'Shares - LTR - Granted'!B3055 = "",
#N/A,
'Shares - LTR - Granted'!B3055)
)</f>
        <v>#N/A</v>
      </c>
      <c r="C3055" t="e">
        <f>IF(
OR('Performance Securities'!B3055 = "8. Transferee of restricted securities", 'Performance Securities'!B3055 = "9. Any person (substitution for securities etc.)"),
'Performance Securities'!C3055,
IF(
'Performance Securities'!B3055 = "",
#N/A,
'Performance Securities'!B3055)
)</f>
        <v>#N/A</v>
      </c>
      <c r="D3055" t="e">
        <f>IF(
OR('Options or Warrants'!B3055 = "8. Transferee of restricted securities", 'Options or Warrants'!B3055 = "9. Any person (substitution for securities etc.)"),
'Options or Warrants'!C3055,
IF(
'Options or Warrants'!B3055 = "",
#N/A,
'Options or Warrants'!B3055)
)</f>
        <v>#N/A</v>
      </c>
      <c r="E3055" t="e">
        <f>IF(
OR('Options - Free Attaching'!B3055 = "8. Transferee of restricted securities", 'Options - Free Attaching'!B3055 = "9. Any person (substitution for securities etc.)"),
'Options - Free Attaching'!C3055,
IF(
'Options - Free Attaching'!B3055 = "",
#N/A,
'Options - Free Attaching'!B3055)
)</f>
        <v>#N/A</v>
      </c>
      <c r="F3055" t="e">
        <f>IF(
OR('Con. Notes - Conversion'!B3055 = "8. Transferee of restricted securities", 'Con. Notes - Conversion'!B3055 = "9. Any person (substitution for securities etc.)"),
'Con. Notes - Conversion'!C3055,
IF(
'Con. Notes - Conversion'!B3055 = "",
#N/A,
'Con. Notes - Conversion'!B3055)
)</f>
        <v>#N/A</v>
      </c>
      <c r="G3055" t="e">
        <f>IF(
OR('Con. Notes - No Conversion'!B3055 = "8. Transferee of restricted securities", 'Con. Notes - No Conversion'!B3055 = "9. Any person (substitution for securities etc.)"),
'Con. Notes - No Conversion'!C3055,
IF(
'Con. Notes - No Conversion'!B3055 = "",
#N/A,
'Con. Notes - No Conversion'!B3055)
)</f>
        <v>#N/A</v>
      </c>
    </row>
    <row r="3056" spans="1:7" x14ac:dyDescent="0.25">
      <c r="A3056" t="e">
        <f>IF(
OR(Shares!B3056 = "8. Transferee of restricted securities", Shares!B3056 = "9. Any person (substitution for securities etc.)"),
Shares!C3056,
IF(
Shares!B3056 = "",
#N/A,
Shares!B3056)
)</f>
        <v>#N/A</v>
      </c>
      <c r="B3056" t="e">
        <f>IF(
OR('Shares - LTR - Granted'!B3056 = "8. Transferee of restricted securities", 'Shares - LTR - Granted'!B3056 = "9. Any person (substitution for securities etc.)"),
'Shares - LTR - Granted'!C3056,
IF(
'Shares - LTR - Granted'!B3056 = "",
#N/A,
'Shares - LTR - Granted'!B3056)
)</f>
        <v>#N/A</v>
      </c>
      <c r="C3056" t="e">
        <f>IF(
OR('Performance Securities'!B3056 = "8. Transferee of restricted securities", 'Performance Securities'!B3056 = "9. Any person (substitution for securities etc.)"),
'Performance Securities'!C3056,
IF(
'Performance Securities'!B3056 = "",
#N/A,
'Performance Securities'!B3056)
)</f>
        <v>#N/A</v>
      </c>
      <c r="D3056" t="e">
        <f>IF(
OR('Options or Warrants'!B3056 = "8. Transferee of restricted securities", 'Options or Warrants'!B3056 = "9. Any person (substitution for securities etc.)"),
'Options or Warrants'!C3056,
IF(
'Options or Warrants'!B3056 = "",
#N/A,
'Options or Warrants'!B3056)
)</f>
        <v>#N/A</v>
      </c>
      <c r="E3056" t="e">
        <f>IF(
OR('Options - Free Attaching'!B3056 = "8. Transferee of restricted securities", 'Options - Free Attaching'!B3056 = "9. Any person (substitution for securities etc.)"),
'Options - Free Attaching'!C3056,
IF(
'Options - Free Attaching'!B3056 = "",
#N/A,
'Options - Free Attaching'!B3056)
)</f>
        <v>#N/A</v>
      </c>
      <c r="F3056" t="e">
        <f>IF(
OR('Con. Notes - Conversion'!B3056 = "8. Transferee of restricted securities", 'Con. Notes - Conversion'!B3056 = "9. Any person (substitution for securities etc.)"),
'Con. Notes - Conversion'!C3056,
IF(
'Con. Notes - Conversion'!B3056 = "",
#N/A,
'Con. Notes - Conversion'!B3056)
)</f>
        <v>#N/A</v>
      </c>
      <c r="G3056" t="e">
        <f>IF(
OR('Con. Notes - No Conversion'!B3056 = "8. Transferee of restricted securities", 'Con. Notes - No Conversion'!B3056 = "9. Any person (substitution for securities etc.)"),
'Con. Notes - No Conversion'!C3056,
IF(
'Con. Notes - No Conversion'!B3056 = "",
#N/A,
'Con. Notes - No Conversion'!B3056)
)</f>
        <v>#N/A</v>
      </c>
    </row>
    <row r="3057" spans="1:7" x14ac:dyDescent="0.25">
      <c r="A3057" t="e">
        <f>IF(
OR(Shares!B3057 = "8. Transferee of restricted securities", Shares!B3057 = "9. Any person (substitution for securities etc.)"),
Shares!C3057,
IF(
Shares!B3057 = "",
#N/A,
Shares!B3057)
)</f>
        <v>#N/A</v>
      </c>
      <c r="B3057" t="e">
        <f>IF(
OR('Shares - LTR - Granted'!B3057 = "8. Transferee of restricted securities", 'Shares - LTR - Granted'!B3057 = "9. Any person (substitution for securities etc.)"),
'Shares - LTR - Granted'!C3057,
IF(
'Shares - LTR - Granted'!B3057 = "",
#N/A,
'Shares - LTR - Granted'!B3057)
)</f>
        <v>#N/A</v>
      </c>
      <c r="C3057" t="e">
        <f>IF(
OR('Performance Securities'!B3057 = "8. Transferee of restricted securities", 'Performance Securities'!B3057 = "9. Any person (substitution for securities etc.)"),
'Performance Securities'!C3057,
IF(
'Performance Securities'!B3057 = "",
#N/A,
'Performance Securities'!B3057)
)</f>
        <v>#N/A</v>
      </c>
      <c r="D3057" t="e">
        <f>IF(
OR('Options or Warrants'!B3057 = "8. Transferee of restricted securities", 'Options or Warrants'!B3057 = "9. Any person (substitution for securities etc.)"),
'Options or Warrants'!C3057,
IF(
'Options or Warrants'!B3057 = "",
#N/A,
'Options or Warrants'!B3057)
)</f>
        <v>#N/A</v>
      </c>
      <c r="E3057" t="e">
        <f>IF(
OR('Options - Free Attaching'!B3057 = "8. Transferee of restricted securities", 'Options - Free Attaching'!B3057 = "9. Any person (substitution for securities etc.)"),
'Options - Free Attaching'!C3057,
IF(
'Options - Free Attaching'!B3057 = "",
#N/A,
'Options - Free Attaching'!B3057)
)</f>
        <v>#N/A</v>
      </c>
      <c r="F3057" t="e">
        <f>IF(
OR('Con. Notes - Conversion'!B3057 = "8. Transferee of restricted securities", 'Con. Notes - Conversion'!B3057 = "9. Any person (substitution for securities etc.)"),
'Con. Notes - Conversion'!C3057,
IF(
'Con. Notes - Conversion'!B3057 = "",
#N/A,
'Con. Notes - Conversion'!B3057)
)</f>
        <v>#N/A</v>
      </c>
      <c r="G3057" t="e">
        <f>IF(
OR('Con. Notes - No Conversion'!B3057 = "8. Transferee of restricted securities", 'Con. Notes - No Conversion'!B3057 = "9. Any person (substitution for securities etc.)"),
'Con. Notes - No Conversion'!C3057,
IF(
'Con. Notes - No Conversion'!B3057 = "",
#N/A,
'Con. Notes - No Conversion'!B3057)
)</f>
        <v>#N/A</v>
      </c>
    </row>
    <row r="3058" spans="1:7" x14ac:dyDescent="0.25">
      <c r="A3058" t="e">
        <f>IF(
OR(Shares!B3058 = "8. Transferee of restricted securities", Shares!B3058 = "9. Any person (substitution for securities etc.)"),
Shares!C3058,
IF(
Shares!B3058 = "",
#N/A,
Shares!B3058)
)</f>
        <v>#N/A</v>
      </c>
      <c r="B3058" t="e">
        <f>IF(
OR('Shares - LTR - Granted'!B3058 = "8. Transferee of restricted securities", 'Shares - LTR - Granted'!B3058 = "9. Any person (substitution for securities etc.)"),
'Shares - LTR - Granted'!C3058,
IF(
'Shares - LTR - Granted'!B3058 = "",
#N/A,
'Shares - LTR - Granted'!B3058)
)</f>
        <v>#N/A</v>
      </c>
      <c r="C3058" t="e">
        <f>IF(
OR('Performance Securities'!B3058 = "8. Transferee of restricted securities", 'Performance Securities'!B3058 = "9. Any person (substitution for securities etc.)"),
'Performance Securities'!C3058,
IF(
'Performance Securities'!B3058 = "",
#N/A,
'Performance Securities'!B3058)
)</f>
        <v>#N/A</v>
      </c>
      <c r="D3058" t="e">
        <f>IF(
OR('Options or Warrants'!B3058 = "8. Transferee of restricted securities", 'Options or Warrants'!B3058 = "9. Any person (substitution for securities etc.)"),
'Options or Warrants'!C3058,
IF(
'Options or Warrants'!B3058 = "",
#N/A,
'Options or Warrants'!B3058)
)</f>
        <v>#N/A</v>
      </c>
      <c r="E3058" t="e">
        <f>IF(
OR('Options - Free Attaching'!B3058 = "8. Transferee of restricted securities", 'Options - Free Attaching'!B3058 = "9. Any person (substitution for securities etc.)"),
'Options - Free Attaching'!C3058,
IF(
'Options - Free Attaching'!B3058 = "",
#N/A,
'Options - Free Attaching'!B3058)
)</f>
        <v>#N/A</v>
      </c>
      <c r="F3058" t="e">
        <f>IF(
OR('Con. Notes - Conversion'!B3058 = "8. Transferee of restricted securities", 'Con. Notes - Conversion'!B3058 = "9. Any person (substitution for securities etc.)"),
'Con. Notes - Conversion'!C3058,
IF(
'Con. Notes - Conversion'!B3058 = "",
#N/A,
'Con. Notes - Conversion'!B3058)
)</f>
        <v>#N/A</v>
      </c>
      <c r="G3058" t="e">
        <f>IF(
OR('Con. Notes - No Conversion'!B3058 = "8. Transferee of restricted securities", 'Con. Notes - No Conversion'!B3058 = "9. Any person (substitution for securities etc.)"),
'Con. Notes - No Conversion'!C3058,
IF(
'Con. Notes - No Conversion'!B3058 = "",
#N/A,
'Con. Notes - No Conversion'!B3058)
)</f>
        <v>#N/A</v>
      </c>
    </row>
    <row r="3059" spans="1:7" x14ac:dyDescent="0.25">
      <c r="A3059" t="e">
        <f>IF(
OR(Shares!B3059 = "8. Transferee of restricted securities", Shares!B3059 = "9. Any person (substitution for securities etc.)"),
Shares!C3059,
IF(
Shares!B3059 = "",
#N/A,
Shares!B3059)
)</f>
        <v>#N/A</v>
      </c>
      <c r="B3059" t="e">
        <f>IF(
OR('Shares - LTR - Granted'!B3059 = "8. Transferee of restricted securities", 'Shares - LTR - Granted'!B3059 = "9. Any person (substitution for securities etc.)"),
'Shares - LTR - Granted'!C3059,
IF(
'Shares - LTR - Granted'!B3059 = "",
#N/A,
'Shares - LTR - Granted'!B3059)
)</f>
        <v>#N/A</v>
      </c>
      <c r="C3059" t="e">
        <f>IF(
OR('Performance Securities'!B3059 = "8. Transferee of restricted securities", 'Performance Securities'!B3059 = "9. Any person (substitution for securities etc.)"),
'Performance Securities'!C3059,
IF(
'Performance Securities'!B3059 = "",
#N/A,
'Performance Securities'!B3059)
)</f>
        <v>#N/A</v>
      </c>
      <c r="D3059" t="e">
        <f>IF(
OR('Options or Warrants'!B3059 = "8. Transferee of restricted securities", 'Options or Warrants'!B3059 = "9. Any person (substitution for securities etc.)"),
'Options or Warrants'!C3059,
IF(
'Options or Warrants'!B3059 = "",
#N/A,
'Options or Warrants'!B3059)
)</f>
        <v>#N/A</v>
      </c>
      <c r="E3059" t="e">
        <f>IF(
OR('Options - Free Attaching'!B3059 = "8. Transferee of restricted securities", 'Options - Free Attaching'!B3059 = "9. Any person (substitution for securities etc.)"),
'Options - Free Attaching'!C3059,
IF(
'Options - Free Attaching'!B3059 = "",
#N/A,
'Options - Free Attaching'!B3059)
)</f>
        <v>#N/A</v>
      </c>
      <c r="F3059" t="e">
        <f>IF(
OR('Con. Notes - Conversion'!B3059 = "8. Transferee of restricted securities", 'Con. Notes - Conversion'!B3059 = "9. Any person (substitution for securities etc.)"),
'Con. Notes - Conversion'!C3059,
IF(
'Con. Notes - Conversion'!B3059 = "",
#N/A,
'Con. Notes - Conversion'!B3059)
)</f>
        <v>#N/A</v>
      </c>
      <c r="G3059" t="e">
        <f>IF(
OR('Con. Notes - No Conversion'!B3059 = "8. Transferee of restricted securities", 'Con. Notes - No Conversion'!B3059 = "9. Any person (substitution for securities etc.)"),
'Con. Notes - No Conversion'!C3059,
IF(
'Con. Notes - No Conversion'!B3059 = "",
#N/A,
'Con. Notes - No Conversion'!B3059)
)</f>
        <v>#N/A</v>
      </c>
    </row>
    <row r="3060" spans="1:7" x14ac:dyDescent="0.25">
      <c r="A3060" t="e">
        <f>IF(
OR(Shares!B3060 = "8. Transferee of restricted securities", Shares!B3060 = "9. Any person (substitution for securities etc.)"),
Shares!C3060,
IF(
Shares!B3060 = "",
#N/A,
Shares!B3060)
)</f>
        <v>#N/A</v>
      </c>
      <c r="B3060" t="e">
        <f>IF(
OR('Shares - LTR - Granted'!B3060 = "8. Transferee of restricted securities", 'Shares - LTR - Granted'!B3060 = "9. Any person (substitution for securities etc.)"),
'Shares - LTR - Granted'!C3060,
IF(
'Shares - LTR - Granted'!B3060 = "",
#N/A,
'Shares - LTR - Granted'!B3060)
)</f>
        <v>#N/A</v>
      </c>
      <c r="C3060" t="e">
        <f>IF(
OR('Performance Securities'!B3060 = "8. Transferee of restricted securities", 'Performance Securities'!B3060 = "9. Any person (substitution for securities etc.)"),
'Performance Securities'!C3060,
IF(
'Performance Securities'!B3060 = "",
#N/A,
'Performance Securities'!B3060)
)</f>
        <v>#N/A</v>
      </c>
      <c r="D3060" t="e">
        <f>IF(
OR('Options or Warrants'!B3060 = "8. Transferee of restricted securities", 'Options or Warrants'!B3060 = "9. Any person (substitution for securities etc.)"),
'Options or Warrants'!C3060,
IF(
'Options or Warrants'!B3060 = "",
#N/A,
'Options or Warrants'!B3060)
)</f>
        <v>#N/A</v>
      </c>
      <c r="E3060" t="e">
        <f>IF(
OR('Options - Free Attaching'!B3060 = "8. Transferee of restricted securities", 'Options - Free Attaching'!B3060 = "9. Any person (substitution for securities etc.)"),
'Options - Free Attaching'!C3060,
IF(
'Options - Free Attaching'!B3060 = "",
#N/A,
'Options - Free Attaching'!B3060)
)</f>
        <v>#N/A</v>
      </c>
      <c r="F3060" t="e">
        <f>IF(
OR('Con. Notes - Conversion'!B3060 = "8. Transferee of restricted securities", 'Con. Notes - Conversion'!B3060 = "9. Any person (substitution for securities etc.)"),
'Con. Notes - Conversion'!C3060,
IF(
'Con. Notes - Conversion'!B3060 = "",
#N/A,
'Con. Notes - Conversion'!B3060)
)</f>
        <v>#N/A</v>
      </c>
      <c r="G3060" t="e">
        <f>IF(
OR('Con. Notes - No Conversion'!B3060 = "8. Transferee of restricted securities", 'Con. Notes - No Conversion'!B3060 = "9. Any person (substitution for securities etc.)"),
'Con. Notes - No Conversion'!C3060,
IF(
'Con. Notes - No Conversion'!B3060 = "",
#N/A,
'Con. Notes - No Conversion'!B3060)
)</f>
        <v>#N/A</v>
      </c>
    </row>
    <row r="3061" spans="1:7" x14ac:dyDescent="0.25">
      <c r="A3061" t="e">
        <f>IF(
OR(Shares!B3061 = "8. Transferee of restricted securities", Shares!B3061 = "9. Any person (substitution for securities etc.)"),
Shares!C3061,
IF(
Shares!B3061 = "",
#N/A,
Shares!B3061)
)</f>
        <v>#N/A</v>
      </c>
      <c r="B3061" t="e">
        <f>IF(
OR('Shares - LTR - Granted'!B3061 = "8. Transferee of restricted securities", 'Shares - LTR - Granted'!B3061 = "9. Any person (substitution for securities etc.)"),
'Shares - LTR - Granted'!C3061,
IF(
'Shares - LTR - Granted'!B3061 = "",
#N/A,
'Shares - LTR - Granted'!B3061)
)</f>
        <v>#N/A</v>
      </c>
      <c r="C3061" t="e">
        <f>IF(
OR('Performance Securities'!B3061 = "8. Transferee of restricted securities", 'Performance Securities'!B3061 = "9. Any person (substitution for securities etc.)"),
'Performance Securities'!C3061,
IF(
'Performance Securities'!B3061 = "",
#N/A,
'Performance Securities'!B3061)
)</f>
        <v>#N/A</v>
      </c>
      <c r="D3061" t="e">
        <f>IF(
OR('Options or Warrants'!B3061 = "8. Transferee of restricted securities", 'Options or Warrants'!B3061 = "9. Any person (substitution for securities etc.)"),
'Options or Warrants'!C3061,
IF(
'Options or Warrants'!B3061 = "",
#N/A,
'Options or Warrants'!B3061)
)</f>
        <v>#N/A</v>
      </c>
      <c r="E3061" t="e">
        <f>IF(
OR('Options - Free Attaching'!B3061 = "8. Transferee of restricted securities", 'Options - Free Attaching'!B3061 = "9. Any person (substitution for securities etc.)"),
'Options - Free Attaching'!C3061,
IF(
'Options - Free Attaching'!B3061 = "",
#N/A,
'Options - Free Attaching'!B3061)
)</f>
        <v>#N/A</v>
      </c>
      <c r="F3061" t="e">
        <f>IF(
OR('Con. Notes - Conversion'!B3061 = "8. Transferee of restricted securities", 'Con. Notes - Conversion'!B3061 = "9. Any person (substitution for securities etc.)"),
'Con. Notes - Conversion'!C3061,
IF(
'Con. Notes - Conversion'!B3061 = "",
#N/A,
'Con. Notes - Conversion'!B3061)
)</f>
        <v>#N/A</v>
      </c>
      <c r="G3061" t="e">
        <f>IF(
OR('Con. Notes - No Conversion'!B3061 = "8. Transferee of restricted securities", 'Con. Notes - No Conversion'!B3061 = "9. Any person (substitution for securities etc.)"),
'Con. Notes - No Conversion'!C3061,
IF(
'Con. Notes - No Conversion'!B3061 = "",
#N/A,
'Con. Notes - No Conversion'!B3061)
)</f>
        <v>#N/A</v>
      </c>
    </row>
    <row r="3062" spans="1:7" x14ac:dyDescent="0.25">
      <c r="A3062" t="e">
        <f>IF(
OR(Shares!B3062 = "8. Transferee of restricted securities", Shares!B3062 = "9. Any person (substitution for securities etc.)"),
Shares!C3062,
IF(
Shares!B3062 = "",
#N/A,
Shares!B3062)
)</f>
        <v>#N/A</v>
      </c>
      <c r="B3062" t="e">
        <f>IF(
OR('Shares - LTR - Granted'!B3062 = "8. Transferee of restricted securities", 'Shares - LTR - Granted'!B3062 = "9. Any person (substitution for securities etc.)"),
'Shares - LTR - Granted'!C3062,
IF(
'Shares - LTR - Granted'!B3062 = "",
#N/A,
'Shares - LTR - Granted'!B3062)
)</f>
        <v>#N/A</v>
      </c>
      <c r="C3062" t="e">
        <f>IF(
OR('Performance Securities'!B3062 = "8. Transferee of restricted securities", 'Performance Securities'!B3062 = "9. Any person (substitution for securities etc.)"),
'Performance Securities'!C3062,
IF(
'Performance Securities'!B3062 = "",
#N/A,
'Performance Securities'!B3062)
)</f>
        <v>#N/A</v>
      </c>
      <c r="D3062" t="e">
        <f>IF(
OR('Options or Warrants'!B3062 = "8. Transferee of restricted securities", 'Options or Warrants'!B3062 = "9. Any person (substitution for securities etc.)"),
'Options or Warrants'!C3062,
IF(
'Options or Warrants'!B3062 = "",
#N/A,
'Options or Warrants'!B3062)
)</f>
        <v>#N/A</v>
      </c>
      <c r="E3062" t="e">
        <f>IF(
OR('Options - Free Attaching'!B3062 = "8. Transferee of restricted securities", 'Options - Free Attaching'!B3062 = "9. Any person (substitution for securities etc.)"),
'Options - Free Attaching'!C3062,
IF(
'Options - Free Attaching'!B3062 = "",
#N/A,
'Options - Free Attaching'!B3062)
)</f>
        <v>#N/A</v>
      </c>
      <c r="F3062" t="e">
        <f>IF(
OR('Con. Notes - Conversion'!B3062 = "8. Transferee of restricted securities", 'Con. Notes - Conversion'!B3062 = "9. Any person (substitution for securities etc.)"),
'Con. Notes - Conversion'!C3062,
IF(
'Con. Notes - Conversion'!B3062 = "",
#N/A,
'Con. Notes - Conversion'!B3062)
)</f>
        <v>#N/A</v>
      </c>
      <c r="G3062" t="e">
        <f>IF(
OR('Con. Notes - No Conversion'!B3062 = "8. Transferee of restricted securities", 'Con. Notes - No Conversion'!B3062 = "9. Any person (substitution for securities etc.)"),
'Con. Notes - No Conversion'!C3062,
IF(
'Con. Notes - No Conversion'!B3062 = "",
#N/A,
'Con. Notes - No Conversion'!B3062)
)</f>
        <v>#N/A</v>
      </c>
    </row>
    <row r="3063" spans="1:7" x14ac:dyDescent="0.25">
      <c r="A3063" t="e">
        <f>IF(
OR(Shares!B3063 = "8. Transferee of restricted securities", Shares!B3063 = "9. Any person (substitution for securities etc.)"),
Shares!C3063,
IF(
Shares!B3063 = "",
#N/A,
Shares!B3063)
)</f>
        <v>#N/A</v>
      </c>
      <c r="B3063" t="e">
        <f>IF(
OR('Shares - LTR - Granted'!B3063 = "8. Transferee of restricted securities", 'Shares - LTR - Granted'!B3063 = "9. Any person (substitution for securities etc.)"),
'Shares - LTR - Granted'!C3063,
IF(
'Shares - LTR - Granted'!B3063 = "",
#N/A,
'Shares - LTR - Granted'!B3063)
)</f>
        <v>#N/A</v>
      </c>
      <c r="C3063" t="e">
        <f>IF(
OR('Performance Securities'!B3063 = "8. Transferee of restricted securities", 'Performance Securities'!B3063 = "9. Any person (substitution for securities etc.)"),
'Performance Securities'!C3063,
IF(
'Performance Securities'!B3063 = "",
#N/A,
'Performance Securities'!B3063)
)</f>
        <v>#N/A</v>
      </c>
      <c r="D3063" t="e">
        <f>IF(
OR('Options or Warrants'!B3063 = "8. Transferee of restricted securities", 'Options or Warrants'!B3063 = "9. Any person (substitution for securities etc.)"),
'Options or Warrants'!C3063,
IF(
'Options or Warrants'!B3063 = "",
#N/A,
'Options or Warrants'!B3063)
)</f>
        <v>#N/A</v>
      </c>
      <c r="E3063" t="e">
        <f>IF(
OR('Options - Free Attaching'!B3063 = "8. Transferee of restricted securities", 'Options - Free Attaching'!B3063 = "9. Any person (substitution for securities etc.)"),
'Options - Free Attaching'!C3063,
IF(
'Options - Free Attaching'!B3063 = "",
#N/A,
'Options - Free Attaching'!B3063)
)</f>
        <v>#N/A</v>
      </c>
      <c r="F3063" t="e">
        <f>IF(
OR('Con. Notes - Conversion'!B3063 = "8. Transferee of restricted securities", 'Con. Notes - Conversion'!B3063 = "9. Any person (substitution for securities etc.)"),
'Con. Notes - Conversion'!C3063,
IF(
'Con. Notes - Conversion'!B3063 = "",
#N/A,
'Con. Notes - Conversion'!B3063)
)</f>
        <v>#N/A</v>
      </c>
      <c r="G3063" t="e">
        <f>IF(
OR('Con. Notes - No Conversion'!B3063 = "8. Transferee of restricted securities", 'Con. Notes - No Conversion'!B3063 = "9. Any person (substitution for securities etc.)"),
'Con. Notes - No Conversion'!C3063,
IF(
'Con. Notes - No Conversion'!B3063 = "",
#N/A,
'Con. Notes - No Conversion'!B3063)
)</f>
        <v>#N/A</v>
      </c>
    </row>
    <row r="3064" spans="1:7" x14ac:dyDescent="0.25">
      <c r="A3064" t="e">
        <f>IF(
OR(Shares!B3064 = "8. Transferee of restricted securities", Shares!B3064 = "9. Any person (substitution for securities etc.)"),
Shares!C3064,
IF(
Shares!B3064 = "",
#N/A,
Shares!B3064)
)</f>
        <v>#N/A</v>
      </c>
      <c r="B3064" t="e">
        <f>IF(
OR('Shares - LTR - Granted'!B3064 = "8. Transferee of restricted securities", 'Shares - LTR - Granted'!B3064 = "9. Any person (substitution for securities etc.)"),
'Shares - LTR - Granted'!C3064,
IF(
'Shares - LTR - Granted'!B3064 = "",
#N/A,
'Shares - LTR - Granted'!B3064)
)</f>
        <v>#N/A</v>
      </c>
      <c r="C3064" t="e">
        <f>IF(
OR('Performance Securities'!B3064 = "8. Transferee of restricted securities", 'Performance Securities'!B3064 = "9. Any person (substitution for securities etc.)"),
'Performance Securities'!C3064,
IF(
'Performance Securities'!B3064 = "",
#N/A,
'Performance Securities'!B3064)
)</f>
        <v>#N/A</v>
      </c>
      <c r="D3064" t="e">
        <f>IF(
OR('Options or Warrants'!B3064 = "8. Transferee of restricted securities", 'Options or Warrants'!B3064 = "9. Any person (substitution for securities etc.)"),
'Options or Warrants'!C3064,
IF(
'Options or Warrants'!B3064 = "",
#N/A,
'Options or Warrants'!B3064)
)</f>
        <v>#N/A</v>
      </c>
      <c r="E3064" t="e">
        <f>IF(
OR('Options - Free Attaching'!B3064 = "8. Transferee of restricted securities", 'Options - Free Attaching'!B3064 = "9. Any person (substitution for securities etc.)"),
'Options - Free Attaching'!C3064,
IF(
'Options - Free Attaching'!B3064 = "",
#N/A,
'Options - Free Attaching'!B3064)
)</f>
        <v>#N/A</v>
      </c>
      <c r="F3064" t="e">
        <f>IF(
OR('Con. Notes - Conversion'!B3064 = "8. Transferee of restricted securities", 'Con. Notes - Conversion'!B3064 = "9. Any person (substitution for securities etc.)"),
'Con. Notes - Conversion'!C3064,
IF(
'Con. Notes - Conversion'!B3064 = "",
#N/A,
'Con. Notes - Conversion'!B3064)
)</f>
        <v>#N/A</v>
      </c>
      <c r="G3064" t="e">
        <f>IF(
OR('Con. Notes - No Conversion'!B3064 = "8. Transferee of restricted securities", 'Con. Notes - No Conversion'!B3064 = "9. Any person (substitution for securities etc.)"),
'Con. Notes - No Conversion'!C3064,
IF(
'Con. Notes - No Conversion'!B3064 = "",
#N/A,
'Con. Notes - No Conversion'!B3064)
)</f>
        <v>#N/A</v>
      </c>
    </row>
    <row r="3065" spans="1:7" x14ac:dyDescent="0.25">
      <c r="A3065" t="e">
        <f>IF(
OR(Shares!B3065 = "8. Transferee of restricted securities", Shares!B3065 = "9. Any person (substitution for securities etc.)"),
Shares!C3065,
IF(
Shares!B3065 = "",
#N/A,
Shares!B3065)
)</f>
        <v>#N/A</v>
      </c>
      <c r="B3065" t="e">
        <f>IF(
OR('Shares - LTR - Granted'!B3065 = "8. Transferee of restricted securities", 'Shares - LTR - Granted'!B3065 = "9. Any person (substitution for securities etc.)"),
'Shares - LTR - Granted'!C3065,
IF(
'Shares - LTR - Granted'!B3065 = "",
#N/A,
'Shares - LTR - Granted'!B3065)
)</f>
        <v>#N/A</v>
      </c>
      <c r="C3065" t="e">
        <f>IF(
OR('Performance Securities'!B3065 = "8. Transferee of restricted securities", 'Performance Securities'!B3065 = "9. Any person (substitution for securities etc.)"),
'Performance Securities'!C3065,
IF(
'Performance Securities'!B3065 = "",
#N/A,
'Performance Securities'!B3065)
)</f>
        <v>#N/A</v>
      </c>
      <c r="D3065" t="e">
        <f>IF(
OR('Options or Warrants'!B3065 = "8. Transferee of restricted securities", 'Options or Warrants'!B3065 = "9. Any person (substitution for securities etc.)"),
'Options or Warrants'!C3065,
IF(
'Options or Warrants'!B3065 = "",
#N/A,
'Options or Warrants'!B3065)
)</f>
        <v>#N/A</v>
      </c>
      <c r="E3065" t="e">
        <f>IF(
OR('Options - Free Attaching'!B3065 = "8. Transferee of restricted securities", 'Options - Free Attaching'!B3065 = "9. Any person (substitution for securities etc.)"),
'Options - Free Attaching'!C3065,
IF(
'Options - Free Attaching'!B3065 = "",
#N/A,
'Options - Free Attaching'!B3065)
)</f>
        <v>#N/A</v>
      </c>
      <c r="F3065" t="e">
        <f>IF(
OR('Con. Notes - Conversion'!B3065 = "8. Transferee of restricted securities", 'Con. Notes - Conversion'!B3065 = "9. Any person (substitution for securities etc.)"),
'Con. Notes - Conversion'!C3065,
IF(
'Con. Notes - Conversion'!B3065 = "",
#N/A,
'Con. Notes - Conversion'!B3065)
)</f>
        <v>#N/A</v>
      </c>
      <c r="G3065" t="e">
        <f>IF(
OR('Con. Notes - No Conversion'!B3065 = "8. Transferee of restricted securities", 'Con. Notes - No Conversion'!B3065 = "9. Any person (substitution for securities etc.)"),
'Con. Notes - No Conversion'!C3065,
IF(
'Con. Notes - No Conversion'!B3065 = "",
#N/A,
'Con. Notes - No Conversion'!B3065)
)</f>
        <v>#N/A</v>
      </c>
    </row>
    <row r="3066" spans="1:7" x14ac:dyDescent="0.25">
      <c r="A3066" t="e">
        <f>IF(
OR(Shares!B3066 = "8. Transferee of restricted securities", Shares!B3066 = "9. Any person (substitution for securities etc.)"),
Shares!C3066,
IF(
Shares!B3066 = "",
#N/A,
Shares!B3066)
)</f>
        <v>#N/A</v>
      </c>
      <c r="B3066" t="e">
        <f>IF(
OR('Shares - LTR - Granted'!B3066 = "8. Transferee of restricted securities", 'Shares - LTR - Granted'!B3066 = "9. Any person (substitution for securities etc.)"),
'Shares - LTR - Granted'!C3066,
IF(
'Shares - LTR - Granted'!B3066 = "",
#N/A,
'Shares - LTR - Granted'!B3066)
)</f>
        <v>#N/A</v>
      </c>
      <c r="C3066" t="e">
        <f>IF(
OR('Performance Securities'!B3066 = "8. Transferee of restricted securities", 'Performance Securities'!B3066 = "9. Any person (substitution for securities etc.)"),
'Performance Securities'!C3066,
IF(
'Performance Securities'!B3066 = "",
#N/A,
'Performance Securities'!B3066)
)</f>
        <v>#N/A</v>
      </c>
      <c r="D3066" t="e">
        <f>IF(
OR('Options or Warrants'!B3066 = "8. Transferee of restricted securities", 'Options or Warrants'!B3066 = "9. Any person (substitution for securities etc.)"),
'Options or Warrants'!C3066,
IF(
'Options or Warrants'!B3066 = "",
#N/A,
'Options or Warrants'!B3066)
)</f>
        <v>#N/A</v>
      </c>
      <c r="E3066" t="e">
        <f>IF(
OR('Options - Free Attaching'!B3066 = "8. Transferee of restricted securities", 'Options - Free Attaching'!B3066 = "9. Any person (substitution for securities etc.)"),
'Options - Free Attaching'!C3066,
IF(
'Options - Free Attaching'!B3066 = "",
#N/A,
'Options - Free Attaching'!B3066)
)</f>
        <v>#N/A</v>
      </c>
      <c r="F3066" t="e">
        <f>IF(
OR('Con. Notes - Conversion'!B3066 = "8. Transferee of restricted securities", 'Con. Notes - Conversion'!B3066 = "9. Any person (substitution for securities etc.)"),
'Con. Notes - Conversion'!C3066,
IF(
'Con. Notes - Conversion'!B3066 = "",
#N/A,
'Con. Notes - Conversion'!B3066)
)</f>
        <v>#N/A</v>
      </c>
      <c r="G3066" t="e">
        <f>IF(
OR('Con. Notes - No Conversion'!B3066 = "8. Transferee of restricted securities", 'Con. Notes - No Conversion'!B3066 = "9. Any person (substitution for securities etc.)"),
'Con. Notes - No Conversion'!C3066,
IF(
'Con. Notes - No Conversion'!B3066 = "",
#N/A,
'Con. Notes - No Conversion'!B3066)
)</f>
        <v>#N/A</v>
      </c>
    </row>
    <row r="3067" spans="1:7" x14ac:dyDescent="0.25">
      <c r="A3067" t="e">
        <f>IF(
OR(Shares!B3067 = "8. Transferee of restricted securities", Shares!B3067 = "9. Any person (substitution for securities etc.)"),
Shares!C3067,
IF(
Shares!B3067 = "",
#N/A,
Shares!B3067)
)</f>
        <v>#N/A</v>
      </c>
      <c r="B3067" t="e">
        <f>IF(
OR('Shares - LTR - Granted'!B3067 = "8. Transferee of restricted securities", 'Shares - LTR - Granted'!B3067 = "9. Any person (substitution for securities etc.)"),
'Shares - LTR - Granted'!C3067,
IF(
'Shares - LTR - Granted'!B3067 = "",
#N/A,
'Shares - LTR - Granted'!B3067)
)</f>
        <v>#N/A</v>
      </c>
      <c r="C3067" t="e">
        <f>IF(
OR('Performance Securities'!B3067 = "8. Transferee of restricted securities", 'Performance Securities'!B3067 = "9. Any person (substitution for securities etc.)"),
'Performance Securities'!C3067,
IF(
'Performance Securities'!B3067 = "",
#N/A,
'Performance Securities'!B3067)
)</f>
        <v>#N/A</v>
      </c>
      <c r="D3067" t="e">
        <f>IF(
OR('Options or Warrants'!B3067 = "8. Transferee of restricted securities", 'Options or Warrants'!B3067 = "9. Any person (substitution for securities etc.)"),
'Options or Warrants'!C3067,
IF(
'Options or Warrants'!B3067 = "",
#N/A,
'Options or Warrants'!B3067)
)</f>
        <v>#N/A</v>
      </c>
      <c r="E3067" t="e">
        <f>IF(
OR('Options - Free Attaching'!B3067 = "8. Transferee of restricted securities", 'Options - Free Attaching'!B3067 = "9. Any person (substitution for securities etc.)"),
'Options - Free Attaching'!C3067,
IF(
'Options - Free Attaching'!B3067 = "",
#N/A,
'Options - Free Attaching'!B3067)
)</f>
        <v>#N/A</v>
      </c>
      <c r="F3067" t="e">
        <f>IF(
OR('Con. Notes - Conversion'!B3067 = "8. Transferee of restricted securities", 'Con. Notes - Conversion'!B3067 = "9. Any person (substitution for securities etc.)"),
'Con. Notes - Conversion'!C3067,
IF(
'Con. Notes - Conversion'!B3067 = "",
#N/A,
'Con. Notes - Conversion'!B3067)
)</f>
        <v>#N/A</v>
      </c>
      <c r="G3067" t="e">
        <f>IF(
OR('Con. Notes - No Conversion'!B3067 = "8. Transferee of restricted securities", 'Con. Notes - No Conversion'!B3067 = "9. Any person (substitution for securities etc.)"),
'Con. Notes - No Conversion'!C3067,
IF(
'Con. Notes - No Conversion'!B3067 = "",
#N/A,
'Con. Notes - No Conversion'!B3067)
)</f>
        <v>#N/A</v>
      </c>
    </row>
    <row r="3068" spans="1:7" x14ac:dyDescent="0.25">
      <c r="A3068" t="e">
        <f>IF(
OR(Shares!B3068 = "8. Transferee of restricted securities", Shares!B3068 = "9. Any person (substitution for securities etc.)"),
Shares!C3068,
IF(
Shares!B3068 = "",
#N/A,
Shares!B3068)
)</f>
        <v>#N/A</v>
      </c>
      <c r="B3068" t="e">
        <f>IF(
OR('Shares - LTR - Granted'!B3068 = "8. Transferee of restricted securities", 'Shares - LTR - Granted'!B3068 = "9. Any person (substitution for securities etc.)"),
'Shares - LTR - Granted'!C3068,
IF(
'Shares - LTR - Granted'!B3068 = "",
#N/A,
'Shares - LTR - Granted'!B3068)
)</f>
        <v>#N/A</v>
      </c>
      <c r="C3068" t="e">
        <f>IF(
OR('Performance Securities'!B3068 = "8. Transferee of restricted securities", 'Performance Securities'!B3068 = "9. Any person (substitution for securities etc.)"),
'Performance Securities'!C3068,
IF(
'Performance Securities'!B3068 = "",
#N/A,
'Performance Securities'!B3068)
)</f>
        <v>#N/A</v>
      </c>
      <c r="D3068" t="e">
        <f>IF(
OR('Options or Warrants'!B3068 = "8. Transferee of restricted securities", 'Options or Warrants'!B3068 = "9. Any person (substitution for securities etc.)"),
'Options or Warrants'!C3068,
IF(
'Options or Warrants'!B3068 = "",
#N/A,
'Options or Warrants'!B3068)
)</f>
        <v>#N/A</v>
      </c>
      <c r="E3068" t="e">
        <f>IF(
OR('Options - Free Attaching'!B3068 = "8. Transferee of restricted securities", 'Options - Free Attaching'!B3068 = "9. Any person (substitution for securities etc.)"),
'Options - Free Attaching'!C3068,
IF(
'Options - Free Attaching'!B3068 = "",
#N/A,
'Options - Free Attaching'!B3068)
)</f>
        <v>#N/A</v>
      </c>
      <c r="F3068" t="e">
        <f>IF(
OR('Con. Notes - Conversion'!B3068 = "8. Transferee of restricted securities", 'Con. Notes - Conversion'!B3068 = "9. Any person (substitution for securities etc.)"),
'Con. Notes - Conversion'!C3068,
IF(
'Con. Notes - Conversion'!B3068 = "",
#N/A,
'Con. Notes - Conversion'!B3068)
)</f>
        <v>#N/A</v>
      </c>
      <c r="G3068" t="e">
        <f>IF(
OR('Con. Notes - No Conversion'!B3068 = "8. Transferee of restricted securities", 'Con. Notes - No Conversion'!B3068 = "9. Any person (substitution for securities etc.)"),
'Con. Notes - No Conversion'!C3068,
IF(
'Con. Notes - No Conversion'!B3068 = "",
#N/A,
'Con. Notes - No Conversion'!B3068)
)</f>
        <v>#N/A</v>
      </c>
    </row>
    <row r="3069" spans="1:7" x14ac:dyDescent="0.25">
      <c r="A3069" t="e">
        <f>IF(
OR(Shares!B3069 = "8. Transferee of restricted securities", Shares!B3069 = "9. Any person (substitution for securities etc.)"),
Shares!C3069,
IF(
Shares!B3069 = "",
#N/A,
Shares!B3069)
)</f>
        <v>#N/A</v>
      </c>
      <c r="B3069" t="e">
        <f>IF(
OR('Shares - LTR - Granted'!B3069 = "8. Transferee of restricted securities", 'Shares - LTR - Granted'!B3069 = "9. Any person (substitution for securities etc.)"),
'Shares - LTR - Granted'!C3069,
IF(
'Shares - LTR - Granted'!B3069 = "",
#N/A,
'Shares - LTR - Granted'!B3069)
)</f>
        <v>#N/A</v>
      </c>
      <c r="C3069" t="e">
        <f>IF(
OR('Performance Securities'!B3069 = "8. Transferee of restricted securities", 'Performance Securities'!B3069 = "9. Any person (substitution for securities etc.)"),
'Performance Securities'!C3069,
IF(
'Performance Securities'!B3069 = "",
#N/A,
'Performance Securities'!B3069)
)</f>
        <v>#N/A</v>
      </c>
      <c r="D3069" t="e">
        <f>IF(
OR('Options or Warrants'!B3069 = "8. Transferee of restricted securities", 'Options or Warrants'!B3069 = "9. Any person (substitution for securities etc.)"),
'Options or Warrants'!C3069,
IF(
'Options or Warrants'!B3069 = "",
#N/A,
'Options or Warrants'!B3069)
)</f>
        <v>#N/A</v>
      </c>
      <c r="E3069" t="e">
        <f>IF(
OR('Options - Free Attaching'!B3069 = "8. Transferee of restricted securities", 'Options - Free Attaching'!B3069 = "9. Any person (substitution for securities etc.)"),
'Options - Free Attaching'!C3069,
IF(
'Options - Free Attaching'!B3069 = "",
#N/A,
'Options - Free Attaching'!B3069)
)</f>
        <v>#N/A</v>
      </c>
      <c r="F3069" t="e">
        <f>IF(
OR('Con. Notes - Conversion'!B3069 = "8. Transferee of restricted securities", 'Con. Notes - Conversion'!B3069 = "9. Any person (substitution for securities etc.)"),
'Con. Notes - Conversion'!C3069,
IF(
'Con. Notes - Conversion'!B3069 = "",
#N/A,
'Con. Notes - Conversion'!B3069)
)</f>
        <v>#N/A</v>
      </c>
      <c r="G3069" t="e">
        <f>IF(
OR('Con. Notes - No Conversion'!B3069 = "8. Transferee of restricted securities", 'Con. Notes - No Conversion'!B3069 = "9. Any person (substitution for securities etc.)"),
'Con. Notes - No Conversion'!C3069,
IF(
'Con. Notes - No Conversion'!B3069 = "",
#N/A,
'Con. Notes - No Conversion'!B3069)
)</f>
        <v>#N/A</v>
      </c>
    </row>
    <row r="3070" spans="1:7" x14ac:dyDescent="0.25">
      <c r="A3070" t="e">
        <f>IF(
OR(Shares!B3070 = "8. Transferee of restricted securities", Shares!B3070 = "9. Any person (substitution for securities etc.)"),
Shares!C3070,
IF(
Shares!B3070 = "",
#N/A,
Shares!B3070)
)</f>
        <v>#N/A</v>
      </c>
      <c r="B3070" t="e">
        <f>IF(
OR('Shares - LTR - Granted'!B3070 = "8. Transferee of restricted securities", 'Shares - LTR - Granted'!B3070 = "9. Any person (substitution for securities etc.)"),
'Shares - LTR - Granted'!C3070,
IF(
'Shares - LTR - Granted'!B3070 = "",
#N/A,
'Shares - LTR - Granted'!B3070)
)</f>
        <v>#N/A</v>
      </c>
      <c r="C3070" t="e">
        <f>IF(
OR('Performance Securities'!B3070 = "8. Transferee of restricted securities", 'Performance Securities'!B3070 = "9. Any person (substitution for securities etc.)"),
'Performance Securities'!C3070,
IF(
'Performance Securities'!B3070 = "",
#N/A,
'Performance Securities'!B3070)
)</f>
        <v>#N/A</v>
      </c>
      <c r="D3070" t="e">
        <f>IF(
OR('Options or Warrants'!B3070 = "8. Transferee of restricted securities", 'Options or Warrants'!B3070 = "9. Any person (substitution for securities etc.)"),
'Options or Warrants'!C3070,
IF(
'Options or Warrants'!B3070 = "",
#N/A,
'Options or Warrants'!B3070)
)</f>
        <v>#N/A</v>
      </c>
      <c r="E3070" t="e">
        <f>IF(
OR('Options - Free Attaching'!B3070 = "8. Transferee of restricted securities", 'Options - Free Attaching'!B3070 = "9. Any person (substitution for securities etc.)"),
'Options - Free Attaching'!C3070,
IF(
'Options - Free Attaching'!B3070 = "",
#N/A,
'Options - Free Attaching'!B3070)
)</f>
        <v>#N/A</v>
      </c>
      <c r="F3070" t="e">
        <f>IF(
OR('Con. Notes - Conversion'!B3070 = "8. Transferee of restricted securities", 'Con. Notes - Conversion'!B3070 = "9. Any person (substitution for securities etc.)"),
'Con. Notes - Conversion'!C3070,
IF(
'Con. Notes - Conversion'!B3070 = "",
#N/A,
'Con. Notes - Conversion'!B3070)
)</f>
        <v>#N/A</v>
      </c>
      <c r="G3070" t="e">
        <f>IF(
OR('Con. Notes - No Conversion'!B3070 = "8. Transferee of restricted securities", 'Con. Notes - No Conversion'!B3070 = "9. Any person (substitution for securities etc.)"),
'Con. Notes - No Conversion'!C3070,
IF(
'Con. Notes - No Conversion'!B3070 = "",
#N/A,
'Con. Notes - No Conversion'!B3070)
)</f>
        <v>#N/A</v>
      </c>
    </row>
    <row r="3071" spans="1:7" x14ac:dyDescent="0.25">
      <c r="A3071" t="e">
        <f>IF(
OR(Shares!B3071 = "8. Transferee of restricted securities", Shares!B3071 = "9. Any person (substitution for securities etc.)"),
Shares!C3071,
IF(
Shares!B3071 = "",
#N/A,
Shares!B3071)
)</f>
        <v>#N/A</v>
      </c>
      <c r="B3071" t="e">
        <f>IF(
OR('Shares - LTR - Granted'!B3071 = "8. Transferee of restricted securities", 'Shares - LTR - Granted'!B3071 = "9. Any person (substitution for securities etc.)"),
'Shares - LTR - Granted'!C3071,
IF(
'Shares - LTR - Granted'!B3071 = "",
#N/A,
'Shares - LTR - Granted'!B3071)
)</f>
        <v>#N/A</v>
      </c>
      <c r="C3071" t="e">
        <f>IF(
OR('Performance Securities'!B3071 = "8. Transferee of restricted securities", 'Performance Securities'!B3071 = "9. Any person (substitution for securities etc.)"),
'Performance Securities'!C3071,
IF(
'Performance Securities'!B3071 = "",
#N/A,
'Performance Securities'!B3071)
)</f>
        <v>#N/A</v>
      </c>
      <c r="D3071" t="e">
        <f>IF(
OR('Options or Warrants'!B3071 = "8. Transferee of restricted securities", 'Options or Warrants'!B3071 = "9. Any person (substitution for securities etc.)"),
'Options or Warrants'!C3071,
IF(
'Options or Warrants'!B3071 = "",
#N/A,
'Options or Warrants'!B3071)
)</f>
        <v>#N/A</v>
      </c>
      <c r="E3071" t="e">
        <f>IF(
OR('Options - Free Attaching'!B3071 = "8. Transferee of restricted securities", 'Options - Free Attaching'!B3071 = "9. Any person (substitution for securities etc.)"),
'Options - Free Attaching'!C3071,
IF(
'Options - Free Attaching'!B3071 = "",
#N/A,
'Options - Free Attaching'!B3071)
)</f>
        <v>#N/A</v>
      </c>
      <c r="F3071" t="e">
        <f>IF(
OR('Con. Notes - Conversion'!B3071 = "8. Transferee of restricted securities", 'Con. Notes - Conversion'!B3071 = "9. Any person (substitution for securities etc.)"),
'Con. Notes - Conversion'!C3071,
IF(
'Con. Notes - Conversion'!B3071 = "",
#N/A,
'Con. Notes - Conversion'!B3071)
)</f>
        <v>#N/A</v>
      </c>
      <c r="G3071" t="e">
        <f>IF(
OR('Con. Notes - No Conversion'!B3071 = "8. Transferee of restricted securities", 'Con. Notes - No Conversion'!B3071 = "9. Any person (substitution for securities etc.)"),
'Con. Notes - No Conversion'!C3071,
IF(
'Con. Notes - No Conversion'!B3071 = "",
#N/A,
'Con. Notes - No Conversion'!B3071)
)</f>
        <v>#N/A</v>
      </c>
    </row>
    <row r="3072" spans="1:7" x14ac:dyDescent="0.25">
      <c r="A3072" t="e">
        <f>IF(
OR(Shares!B3072 = "8. Transferee of restricted securities", Shares!B3072 = "9. Any person (substitution for securities etc.)"),
Shares!C3072,
IF(
Shares!B3072 = "",
#N/A,
Shares!B3072)
)</f>
        <v>#N/A</v>
      </c>
      <c r="B3072" t="e">
        <f>IF(
OR('Shares - LTR - Granted'!B3072 = "8. Transferee of restricted securities", 'Shares - LTR - Granted'!B3072 = "9. Any person (substitution for securities etc.)"),
'Shares - LTR - Granted'!C3072,
IF(
'Shares - LTR - Granted'!B3072 = "",
#N/A,
'Shares - LTR - Granted'!B3072)
)</f>
        <v>#N/A</v>
      </c>
      <c r="C3072" t="e">
        <f>IF(
OR('Performance Securities'!B3072 = "8. Transferee of restricted securities", 'Performance Securities'!B3072 = "9. Any person (substitution for securities etc.)"),
'Performance Securities'!C3072,
IF(
'Performance Securities'!B3072 = "",
#N/A,
'Performance Securities'!B3072)
)</f>
        <v>#N/A</v>
      </c>
      <c r="D3072" t="e">
        <f>IF(
OR('Options or Warrants'!B3072 = "8. Transferee of restricted securities", 'Options or Warrants'!B3072 = "9. Any person (substitution for securities etc.)"),
'Options or Warrants'!C3072,
IF(
'Options or Warrants'!B3072 = "",
#N/A,
'Options or Warrants'!B3072)
)</f>
        <v>#N/A</v>
      </c>
      <c r="E3072" t="e">
        <f>IF(
OR('Options - Free Attaching'!B3072 = "8. Transferee of restricted securities", 'Options - Free Attaching'!B3072 = "9. Any person (substitution for securities etc.)"),
'Options - Free Attaching'!C3072,
IF(
'Options - Free Attaching'!B3072 = "",
#N/A,
'Options - Free Attaching'!B3072)
)</f>
        <v>#N/A</v>
      </c>
      <c r="F3072" t="e">
        <f>IF(
OR('Con. Notes - Conversion'!B3072 = "8. Transferee of restricted securities", 'Con. Notes - Conversion'!B3072 = "9. Any person (substitution for securities etc.)"),
'Con. Notes - Conversion'!C3072,
IF(
'Con. Notes - Conversion'!B3072 = "",
#N/A,
'Con. Notes - Conversion'!B3072)
)</f>
        <v>#N/A</v>
      </c>
      <c r="G3072" t="e">
        <f>IF(
OR('Con. Notes - No Conversion'!B3072 = "8. Transferee of restricted securities", 'Con. Notes - No Conversion'!B3072 = "9. Any person (substitution for securities etc.)"),
'Con. Notes - No Conversion'!C3072,
IF(
'Con. Notes - No Conversion'!B3072 = "",
#N/A,
'Con. Notes - No Conversion'!B3072)
)</f>
        <v>#N/A</v>
      </c>
    </row>
    <row r="3073" spans="1:7" x14ac:dyDescent="0.25">
      <c r="A3073" t="e">
        <f>IF(
OR(Shares!B3073 = "8. Transferee of restricted securities", Shares!B3073 = "9. Any person (substitution for securities etc.)"),
Shares!C3073,
IF(
Shares!B3073 = "",
#N/A,
Shares!B3073)
)</f>
        <v>#N/A</v>
      </c>
      <c r="B3073" t="e">
        <f>IF(
OR('Shares - LTR - Granted'!B3073 = "8. Transferee of restricted securities", 'Shares - LTR - Granted'!B3073 = "9. Any person (substitution for securities etc.)"),
'Shares - LTR - Granted'!C3073,
IF(
'Shares - LTR - Granted'!B3073 = "",
#N/A,
'Shares - LTR - Granted'!B3073)
)</f>
        <v>#N/A</v>
      </c>
      <c r="C3073" t="e">
        <f>IF(
OR('Performance Securities'!B3073 = "8. Transferee of restricted securities", 'Performance Securities'!B3073 = "9. Any person (substitution for securities etc.)"),
'Performance Securities'!C3073,
IF(
'Performance Securities'!B3073 = "",
#N/A,
'Performance Securities'!B3073)
)</f>
        <v>#N/A</v>
      </c>
      <c r="D3073" t="e">
        <f>IF(
OR('Options or Warrants'!B3073 = "8. Transferee of restricted securities", 'Options or Warrants'!B3073 = "9. Any person (substitution for securities etc.)"),
'Options or Warrants'!C3073,
IF(
'Options or Warrants'!B3073 = "",
#N/A,
'Options or Warrants'!B3073)
)</f>
        <v>#N/A</v>
      </c>
      <c r="E3073" t="e">
        <f>IF(
OR('Options - Free Attaching'!B3073 = "8. Transferee of restricted securities", 'Options - Free Attaching'!B3073 = "9. Any person (substitution for securities etc.)"),
'Options - Free Attaching'!C3073,
IF(
'Options - Free Attaching'!B3073 = "",
#N/A,
'Options - Free Attaching'!B3073)
)</f>
        <v>#N/A</v>
      </c>
      <c r="F3073" t="e">
        <f>IF(
OR('Con. Notes - Conversion'!B3073 = "8. Transferee of restricted securities", 'Con. Notes - Conversion'!B3073 = "9. Any person (substitution for securities etc.)"),
'Con. Notes - Conversion'!C3073,
IF(
'Con. Notes - Conversion'!B3073 = "",
#N/A,
'Con. Notes - Conversion'!B3073)
)</f>
        <v>#N/A</v>
      </c>
      <c r="G3073" t="e">
        <f>IF(
OR('Con. Notes - No Conversion'!B3073 = "8. Transferee of restricted securities", 'Con. Notes - No Conversion'!B3073 = "9. Any person (substitution for securities etc.)"),
'Con. Notes - No Conversion'!C3073,
IF(
'Con. Notes - No Conversion'!B3073 = "",
#N/A,
'Con. Notes - No Conversion'!B3073)
)</f>
        <v>#N/A</v>
      </c>
    </row>
    <row r="3074" spans="1:7" x14ac:dyDescent="0.25">
      <c r="A3074" t="e">
        <f>IF(
OR(Shares!B3074 = "8. Transferee of restricted securities", Shares!B3074 = "9. Any person (substitution for securities etc.)"),
Shares!C3074,
IF(
Shares!B3074 = "",
#N/A,
Shares!B3074)
)</f>
        <v>#N/A</v>
      </c>
      <c r="B3074" t="e">
        <f>IF(
OR('Shares - LTR - Granted'!B3074 = "8. Transferee of restricted securities", 'Shares - LTR - Granted'!B3074 = "9. Any person (substitution for securities etc.)"),
'Shares - LTR - Granted'!C3074,
IF(
'Shares - LTR - Granted'!B3074 = "",
#N/A,
'Shares - LTR - Granted'!B3074)
)</f>
        <v>#N/A</v>
      </c>
      <c r="C3074" t="e">
        <f>IF(
OR('Performance Securities'!B3074 = "8. Transferee of restricted securities", 'Performance Securities'!B3074 = "9. Any person (substitution for securities etc.)"),
'Performance Securities'!C3074,
IF(
'Performance Securities'!B3074 = "",
#N/A,
'Performance Securities'!B3074)
)</f>
        <v>#N/A</v>
      </c>
      <c r="D3074" t="e">
        <f>IF(
OR('Options or Warrants'!B3074 = "8. Transferee of restricted securities", 'Options or Warrants'!B3074 = "9. Any person (substitution for securities etc.)"),
'Options or Warrants'!C3074,
IF(
'Options or Warrants'!B3074 = "",
#N/A,
'Options or Warrants'!B3074)
)</f>
        <v>#N/A</v>
      </c>
      <c r="E3074" t="e">
        <f>IF(
OR('Options - Free Attaching'!B3074 = "8. Transferee of restricted securities", 'Options - Free Attaching'!B3074 = "9. Any person (substitution for securities etc.)"),
'Options - Free Attaching'!C3074,
IF(
'Options - Free Attaching'!B3074 = "",
#N/A,
'Options - Free Attaching'!B3074)
)</f>
        <v>#N/A</v>
      </c>
      <c r="F3074" t="e">
        <f>IF(
OR('Con. Notes - Conversion'!B3074 = "8. Transferee of restricted securities", 'Con. Notes - Conversion'!B3074 = "9. Any person (substitution for securities etc.)"),
'Con. Notes - Conversion'!C3074,
IF(
'Con. Notes - Conversion'!B3074 = "",
#N/A,
'Con. Notes - Conversion'!B3074)
)</f>
        <v>#N/A</v>
      </c>
      <c r="G3074" t="e">
        <f>IF(
OR('Con. Notes - No Conversion'!B3074 = "8. Transferee of restricted securities", 'Con. Notes - No Conversion'!B3074 = "9. Any person (substitution for securities etc.)"),
'Con. Notes - No Conversion'!C3074,
IF(
'Con. Notes - No Conversion'!B3074 = "",
#N/A,
'Con. Notes - No Conversion'!B3074)
)</f>
        <v>#N/A</v>
      </c>
    </row>
    <row r="3075" spans="1:7" x14ac:dyDescent="0.25">
      <c r="A3075" t="e">
        <f>IF(
OR(Shares!B3075 = "8. Transferee of restricted securities", Shares!B3075 = "9. Any person (substitution for securities etc.)"),
Shares!C3075,
IF(
Shares!B3075 = "",
#N/A,
Shares!B3075)
)</f>
        <v>#N/A</v>
      </c>
      <c r="B3075" t="e">
        <f>IF(
OR('Shares - LTR - Granted'!B3075 = "8. Transferee of restricted securities", 'Shares - LTR - Granted'!B3075 = "9. Any person (substitution for securities etc.)"),
'Shares - LTR - Granted'!C3075,
IF(
'Shares - LTR - Granted'!B3075 = "",
#N/A,
'Shares - LTR - Granted'!B3075)
)</f>
        <v>#N/A</v>
      </c>
      <c r="C3075" t="e">
        <f>IF(
OR('Performance Securities'!B3075 = "8. Transferee of restricted securities", 'Performance Securities'!B3075 = "9. Any person (substitution for securities etc.)"),
'Performance Securities'!C3075,
IF(
'Performance Securities'!B3075 = "",
#N/A,
'Performance Securities'!B3075)
)</f>
        <v>#N/A</v>
      </c>
      <c r="D3075" t="e">
        <f>IF(
OR('Options or Warrants'!B3075 = "8. Transferee of restricted securities", 'Options or Warrants'!B3075 = "9. Any person (substitution for securities etc.)"),
'Options or Warrants'!C3075,
IF(
'Options or Warrants'!B3075 = "",
#N/A,
'Options or Warrants'!B3075)
)</f>
        <v>#N/A</v>
      </c>
      <c r="E3075" t="e">
        <f>IF(
OR('Options - Free Attaching'!B3075 = "8. Transferee of restricted securities", 'Options - Free Attaching'!B3075 = "9. Any person (substitution for securities etc.)"),
'Options - Free Attaching'!C3075,
IF(
'Options - Free Attaching'!B3075 = "",
#N/A,
'Options - Free Attaching'!B3075)
)</f>
        <v>#N/A</v>
      </c>
      <c r="F3075" t="e">
        <f>IF(
OR('Con. Notes - Conversion'!B3075 = "8. Transferee of restricted securities", 'Con. Notes - Conversion'!B3075 = "9. Any person (substitution for securities etc.)"),
'Con. Notes - Conversion'!C3075,
IF(
'Con. Notes - Conversion'!B3075 = "",
#N/A,
'Con. Notes - Conversion'!B3075)
)</f>
        <v>#N/A</v>
      </c>
      <c r="G3075" t="e">
        <f>IF(
OR('Con. Notes - No Conversion'!B3075 = "8. Transferee of restricted securities", 'Con. Notes - No Conversion'!B3075 = "9. Any person (substitution for securities etc.)"),
'Con. Notes - No Conversion'!C3075,
IF(
'Con. Notes - No Conversion'!B3075 = "",
#N/A,
'Con. Notes - No Conversion'!B3075)
)</f>
        <v>#N/A</v>
      </c>
    </row>
    <row r="3076" spans="1:7" x14ac:dyDescent="0.25">
      <c r="A3076" t="e">
        <f>IF(
OR(Shares!B3076 = "8. Transferee of restricted securities", Shares!B3076 = "9. Any person (substitution for securities etc.)"),
Shares!C3076,
IF(
Shares!B3076 = "",
#N/A,
Shares!B3076)
)</f>
        <v>#N/A</v>
      </c>
      <c r="B3076" t="e">
        <f>IF(
OR('Shares - LTR - Granted'!B3076 = "8. Transferee of restricted securities", 'Shares - LTR - Granted'!B3076 = "9. Any person (substitution for securities etc.)"),
'Shares - LTR - Granted'!C3076,
IF(
'Shares - LTR - Granted'!B3076 = "",
#N/A,
'Shares - LTR - Granted'!B3076)
)</f>
        <v>#N/A</v>
      </c>
      <c r="C3076" t="e">
        <f>IF(
OR('Performance Securities'!B3076 = "8. Transferee of restricted securities", 'Performance Securities'!B3076 = "9. Any person (substitution for securities etc.)"),
'Performance Securities'!C3076,
IF(
'Performance Securities'!B3076 = "",
#N/A,
'Performance Securities'!B3076)
)</f>
        <v>#N/A</v>
      </c>
      <c r="D3076" t="e">
        <f>IF(
OR('Options or Warrants'!B3076 = "8. Transferee of restricted securities", 'Options or Warrants'!B3076 = "9. Any person (substitution for securities etc.)"),
'Options or Warrants'!C3076,
IF(
'Options or Warrants'!B3076 = "",
#N/A,
'Options or Warrants'!B3076)
)</f>
        <v>#N/A</v>
      </c>
      <c r="E3076" t="e">
        <f>IF(
OR('Options - Free Attaching'!B3076 = "8. Transferee of restricted securities", 'Options - Free Attaching'!B3076 = "9. Any person (substitution for securities etc.)"),
'Options - Free Attaching'!C3076,
IF(
'Options - Free Attaching'!B3076 = "",
#N/A,
'Options - Free Attaching'!B3076)
)</f>
        <v>#N/A</v>
      </c>
      <c r="F3076" t="e">
        <f>IF(
OR('Con. Notes - Conversion'!B3076 = "8. Transferee of restricted securities", 'Con. Notes - Conversion'!B3076 = "9. Any person (substitution for securities etc.)"),
'Con. Notes - Conversion'!C3076,
IF(
'Con. Notes - Conversion'!B3076 = "",
#N/A,
'Con. Notes - Conversion'!B3076)
)</f>
        <v>#N/A</v>
      </c>
      <c r="G3076" t="e">
        <f>IF(
OR('Con. Notes - No Conversion'!B3076 = "8. Transferee of restricted securities", 'Con. Notes - No Conversion'!B3076 = "9. Any person (substitution for securities etc.)"),
'Con. Notes - No Conversion'!C3076,
IF(
'Con. Notes - No Conversion'!B3076 = "",
#N/A,
'Con. Notes - No Conversion'!B3076)
)</f>
        <v>#N/A</v>
      </c>
    </row>
    <row r="3077" spans="1:7" x14ac:dyDescent="0.25">
      <c r="A3077" t="e">
        <f>IF(
OR(Shares!B3077 = "8. Transferee of restricted securities", Shares!B3077 = "9. Any person (substitution for securities etc.)"),
Shares!C3077,
IF(
Shares!B3077 = "",
#N/A,
Shares!B3077)
)</f>
        <v>#N/A</v>
      </c>
      <c r="B3077" t="e">
        <f>IF(
OR('Shares - LTR - Granted'!B3077 = "8. Transferee of restricted securities", 'Shares - LTR - Granted'!B3077 = "9. Any person (substitution for securities etc.)"),
'Shares - LTR - Granted'!C3077,
IF(
'Shares - LTR - Granted'!B3077 = "",
#N/A,
'Shares - LTR - Granted'!B3077)
)</f>
        <v>#N/A</v>
      </c>
      <c r="C3077" t="e">
        <f>IF(
OR('Performance Securities'!B3077 = "8. Transferee of restricted securities", 'Performance Securities'!B3077 = "9. Any person (substitution for securities etc.)"),
'Performance Securities'!C3077,
IF(
'Performance Securities'!B3077 = "",
#N/A,
'Performance Securities'!B3077)
)</f>
        <v>#N/A</v>
      </c>
      <c r="D3077" t="e">
        <f>IF(
OR('Options or Warrants'!B3077 = "8. Transferee of restricted securities", 'Options or Warrants'!B3077 = "9. Any person (substitution for securities etc.)"),
'Options or Warrants'!C3077,
IF(
'Options or Warrants'!B3077 = "",
#N/A,
'Options or Warrants'!B3077)
)</f>
        <v>#N/A</v>
      </c>
      <c r="E3077" t="e">
        <f>IF(
OR('Options - Free Attaching'!B3077 = "8. Transferee of restricted securities", 'Options - Free Attaching'!B3077 = "9. Any person (substitution for securities etc.)"),
'Options - Free Attaching'!C3077,
IF(
'Options - Free Attaching'!B3077 = "",
#N/A,
'Options - Free Attaching'!B3077)
)</f>
        <v>#N/A</v>
      </c>
      <c r="F3077" t="e">
        <f>IF(
OR('Con. Notes - Conversion'!B3077 = "8. Transferee of restricted securities", 'Con. Notes - Conversion'!B3077 = "9. Any person (substitution for securities etc.)"),
'Con. Notes - Conversion'!C3077,
IF(
'Con. Notes - Conversion'!B3077 = "",
#N/A,
'Con. Notes - Conversion'!B3077)
)</f>
        <v>#N/A</v>
      </c>
      <c r="G3077" t="e">
        <f>IF(
OR('Con. Notes - No Conversion'!B3077 = "8. Transferee of restricted securities", 'Con. Notes - No Conversion'!B3077 = "9. Any person (substitution for securities etc.)"),
'Con. Notes - No Conversion'!C3077,
IF(
'Con. Notes - No Conversion'!B3077 = "",
#N/A,
'Con. Notes - No Conversion'!B3077)
)</f>
        <v>#N/A</v>
      </c>
    </row>
    <row r="3078" spans="1:7" x14ac:dyDescent="0.25">
      <c r="A3078" t="e">
        <f>IF(
OR(Shares!B3078 = "8. Transferee of restricted securities", Shares!B3078 = "9. Any person (substitution for securities etc.)"),
Shares!C3078,
IF(
Shares!B3078 = "",
#N/A,
Shares!B3078)
)</f>
        <v>#N/A</v>
      </c>
      <c r="B3078" t="e">
        <f>IF(
OR('Shares - LTR - Granted'!B3078 = "8. Transferee of restricted securities", 'Shares - LTR - Granted'!B3078 = "9. Any person (substitution for securities etc.)"),
'Shares - LTR - Granted'!C3078,
IF(
'Shares - LTR - Granted'!B3078 = "",
#N/A,
'Shares - LTR - Granted'!B3078)
)</f>
        <v>#N/A</v>
      </c>
      <c r="C3078" t="e">
        <f>IF(
OR('Performance Securities'!B3078 = "8. Transferee of restricted securities", 'Performance Securities'!B3078 = "9. Any person (substitution for securities etc.)"),
'Performance Securities'!C3078,
IF(
'Performance Securities'!B3078 = "",
#N/A,
'Performance Securities'!B3078)
)</f>
        <v>#N/A</v>
      </c>
      <c r="D3078" t="e">
        <f>IF(
OR('Options or Warrants'!B3078 = "8. Transferee of restricted securities", 'Options or Warrants'!B3078 = "9. Any person (substitution for securities etc.)"),
'Options or Warrants'!C3078,
IF(
'Options or Warrants'!B3078 = "",
#N/A,
'Options or Warrants'!B3078)
)</f>
        <v>#N/A</v>
      </c>
      <c r="E3078" t="e">
        <f>IF(
OR('Options - Free Attaching'!B3078 = "8. Transferee of restricted securities", 'Options - Free Attaching'!B3078 = "9. Any person (substitution for securities etc.)"),
'Options - Free Attaching'!C3078,
IF(
'Options - Free Attaching'!B3078 = "",
#N/A,
'Options - Free Attaching'!B3078)
)</f>
        <v>#N/A</v>
      </c>
      <c r="F3078" t="e">
        <f>IF(
OR('Con. Notes - Conversion'!B3078 = "8. Transferee of restricted securities", 'Con. Notes - Conversion'!B3078 = "9. Any person (substitution for securities etc.)"),
'Con. Notes - Conversion'!C3078,
IF(
'Con. Notes - Conversion'!B3078 = "",
#N/A,
'Con. Notes - Conversion'!B3078)
)</f>
        <v>#N/A</v>
      </c>
      <c r="G3078" t="e">
        <f>IF(
OR('Con. Notes - No Conversion'!B3078 = "8. Transferee of restricted securities", 'Con. Notes - No Conversion'!B3078 = "9. Any person (substitution for securities etc.)"),
'Con. Notes - No Conversion'!C3078,
IF(
'Con. Notes - No Conversion'!B3078 = "",
#N/A,
'Con. Notes - No Conversion'!B3078)
)</f>
        <v>#N/A</v>
      </c>
    </row>
    <row r="3079" spans="1:7" x14ac:dyDescent="0.25">
      <c r="A3079" t="e">
        <f>IF(
OR(Shares!B3079 = "8. Transferee of restricted securities", Shares!B3079 = "9. Any person (substitution for securities etc.)"),
Shares!C3079,
IF(
Shares!B3079 = "",
#N/A,
Shares!B3079)
)</f>
        <v>#N/A</v>
      </c>
      <c r="B3079" t="e">
        <f>IF(
OR('Shares - LTR - Granted'!B3079 = "8. Transferee of restricted securities", 'Shares - LTR - Granted'!B3079 = "9. Any person (substitution for securities etc.)"),
'Shares - LTR - Granted'!C3079,
IF(
'Shares - LTR - Granted'!B3079 = "",
#N/A,
'Shares - LTR - Granted'!B3079)
)</f>
        <v>#N/A</v>
      </c>
      <c r="C3079" t="e">
        <f>IF(
OR('Performance Securities'!B3079 = "8. Transferee of restricted securities", 'Performance Securities'!B3079 = "9. Any person (substitution for securities etc.)"),
'Performance Securities'!C3079,
IF(
'Performance Securities'!B3079 = "",
#N/A,
'Performance Securities'!B3079)
)</f>
        <v>#N/A</v>
      </c>
      <c r="D3079" t="e">
        <f>IF(
OR('Options or Warrants'!B3079 = "8. Transferee of restricted securities", 'Options or Warrants'!B3079 = "9. Any person (substitution for securities etc.)"),
'Options or Warrants'!C3079,
IF(
'Options or Warrants'!B3079 = "",
#N/A,
'Options or Warrants'!B3079)
)</f>
        <v>#N/A</v>
      </c>
      <c r="E3079" t="e">
        <f>IF(
OR('Options - Free Attaching'!B3079 = "8. Transferee of restricted securities", 'Options - Free Attaching'!B3079 = "9. Any person (substitution for securities etc.)"),
'Options - Free Attaching'!C3079,
IF(
'Options - Free Attaching'!B3079 = "",
#N/A,
'Options - Free Attaching'!B3079)
)</f>
        <v>#N/A</v>
      </c>
      <c r="F3079" t="e">
        <f>IF(
OR('Con. Notes - Conversion'!B3079 = "8. Transferee of restricted securities", 'Con. Notes - Conversion'!B3079 = "9. Any person (substitution for securities etc.)"),
'Con. Notes - Conversion'!C3079,
IF(
'Con. Notes - Conversion'!B3079 = "",
#N/A,
'Con. Notes - Conversion'!B3079)
)</f>
        <v>#N/A</v>
      </c>
      <c r="G3079" t="e">
        <f>IF(
OR('Con. Notes - No Conversion'!B3079 = "8. Transferee of restricted securities", 'Con. Notes - No Conversion'!B3079 = "9. Any person (substitution for securities etc.)"),
'Con. Notes - No Conversion'!C3079,
IF(
'Con. Notes - No Conversion'!B3079 = "",
#N/A,
'Con. Notes - No Conversion'!B3079)
)</f>
        <v>#N/A</v>
      </c>
    </row>
    <row r="3080" spans="1:7" x14ac:dyDescent="0.25">
      <c r="A3080" t="e">
        <f>IF(
OR(Shares!B3080 = "8. Transferee of restricted securities", Shares!B3080 = "9. Any person (substitution for securities etc.)"),
Shares!C3080,
IF(
Shares!B3080 = "",
#N/A,
Shares!B3080)
)</f>
        <v>#N/A</v>
      </c>
      <c r="B3080" t="e">
        <f>IF(
OR('Shares - LTR - Granted'!B3080 = "8. Transferee of restricted securities", 'Shares - LTR - Granted'!B3080 = "9. Any person (substitution for securities etc.)"),
'Shares - LTR - Granted'!C3080,
IF(
'Shares - LTR - Granted'!B3080 = "",
#N/A,
'Shares - LTR - Granted'!B3080)
)</f>
        <v>#N/A</v>
      </c>
      <c r="C3080" t="e">
        <f>IF(
OR('Performance Securities'!B3080 = "8. Transferee of restricted securities", 'Performance Securities'!B3080 = "9. Any person (substitution for securities etc.)"),
'Performance Securities'!C3080,
IF(
'Performance Securities'!B3080 = "",
#N/A,
'Performance Securities'!B3080)
)</f>
        <v>#N/A</v>
      </c>
      <c r="D3080" t="e">
        <f>IF(
OR('Options or Warrants'!B3080 = "8. Transferee of restricted securities", 'Options or Warrants'!B3080 = "9. Any person (substitution for securities etc.)"),
'Options or Warrants'!C3080,
IF(
'Options or Warrants'!B3080 = "",
#N/A,
'Options or Warrants'!B3080)
)</f>
        <v>#N/A</v>
      </c>
      <c r="E3080" t="e">
        <f>IF(
OR('Options - Free Attaching'!B3080 = "8. Transferee of restricted securities", 'Options - Free Attaching'!B3080 = "9. Any person (substitution for securities etc.)"),
'Options - Free Attaching'!C3080,
IF(
'Options - Free Attaching'!B3080 = "",
#N/A,
'Options - Free Attaching'!B3080)
)</f>
        <v>#N/A</v>
      </c>
      <c r="F3080" t="e">
        <f>IF(
OR('Con. Notes - Conversion'!B3080 = "8. Transferee of restricted securities", 'Con. Notes - Conversion'!B3080 = "9. Any person (substitution for securities etc.)"),
'Con. Notes - Conversion'!C3080,
IF(
'Con. Notes - Conversion'!B3080 = "",
#N/A,
'Con. Notes - Conversion'!B3080)
)</f>
        <v>#N/A</v>
      </c>
      <c r="G3080" t="e">
        <f>IF(
OR('Con. Notes - No Conversion'!B3080 = "8. Transferee of restricted securities", 'Con. Notes - No Conversion'!B3080 = "9. Any person (substitution for securities etc.)"),
'Con. Notes - No Conversion'!C3080,
IF(
'Con. Notes - No Conversion'!B3080 = "",
#N/A,
'Con. Notes - No Conversion'!B3080)
)</f>
        <v>#N/A</v>
      </c>
    </row>
    <row r="3081" spans="1:7" x14ac:dyDescent="0.25">
      <c r="A3081" t="e">
        <f>IF(
OR(Shares!B3081 = "8. Transferee of restricted securities", Shares!B3081 = "9. Any person (substitution for securities etc.)"),
Shares!C3081,
IF(
Shares!B3081 = "",
#N/A,
Shares!B3081)
)</f>
        <v>#N/A</v>
      </c>
      <c r="B3081" t="e">
        <f>IF(
OR('Shares - LTR - Granted'!B3081 = "8. Transferee of restricted securities", 'Shares - LTR - Granted'!B3081 = "9. Any person (substitution for securities etc.)"),
'Shares - LTR - Granted'!C3081,
IF(
'Shares - LTR - Granted'!B3081 = "",
#N/A,
'Shares - LTR - Granted'!B3081)
)</f>
        <v>#N/A</v>
      </c>
      <c r="C3081" t="e">
        <f>IF(
OR('Performance Securities'!B3081 = "8. Transferee of restricted securities", 'Performance Securities'!B3081 = "9. Any person (substitution for securities etc.)"),
'Performance Securities'!C3081,
IF(
'Performance Securities'!B3081 = "",
#N/A,
'Performance Securities'!B3081)
)</f>
        <v>#N/A</v>
      </c>
      <c r="D3081" t="e">
        <f>IF(
OR('Options or Warrants'!B3081 = "8. Transferee of restricted securities", 'Options or Warrants'!B3081 = "9. Any person (substitution for securities etc.)"),
'Options or Warrants'!C3081,
IF(
'Options or Warrants'!B3081 = "",
#N/A,
'Options or Warrants'!B3081)
)</f>
        <v>#N/A</v>
      </c>
      <c r="E3081" t="e">
        <f>IF(
OR('Options - Free Attaching'!B3081 = "8. Transferee of restricted securities", 'Options - Free Attaching'!B3081 = "9. Any person (substitution for securities etc.)"),
'Options - Free Attaching'!C3081,
IF(
'Options - Free Attaching'!B3081 = "",
#N/A,
'Options - Free Attaching'!B3081)
)</f>
        <v>#N/A</v>
      </c>
      <c r="F3081" t="e">
        <f>IF(
OR('Con. Notes - Conversion'!B3081 = "8. Transferee of restricted securities", 'Con. Notes - Conversion'!B3081 = "9. Any person (substitution for securities etc.)"),
'Con. Notes - Conversion'!C3081,
IF(
'Con. Notes - Conversion'!B3081 = "",
#N/A,
'Con. Notes - Conversion'!B3081)
)</f>
        <v>#N/A</v>
      </c>
      <c r="G3081" t="e">
        <f>IF(
OR('Con. Notes - No Conversion'!B3081 = "8. Transferee of restricted securities", 'Con. Notes - No Conversion'!B3081 = "9. Any person (substitution for securities etc.)"),
'Con. Notes - No Conversion'!C3081,
IF(
'Con. Notes - No Conversion'!B3081 = "",
#N/A,
'Con. Notes - No Conversion'!B3081)
)</f>
        <v>#N/A</v>
      </c>
    </row>
    <row r="3082" spans="1:7" x14ac:dyDescent="0.25">
      <c r="A3082" t="e">
        <f>IF(
OR(Shares!B3082 = "8. Transferee of restricted securities", Shares!B3082 = "9. Any person (substitution for securities etc.)"),
Shares!C3082,
IF(
Shares!B3082 = "",
#N/A,
Shares!B3082)
)</f>
        <v>#N/A</v>
      </c>
      <c r="B3082" t="e">
        <f>IF(
OR('Shares - LTR - Granted'!B3082 = "8. Transferee of restricted securities", 'Shares - LTR - Granted'!B3082 = "9. Any person (substitution for securities etc.)"),
'Shares - LTR - Granted'!C3082,
IF(
'Shares - LTR - Granted'!B3082 = "",
#N/A,
'Shares - LTR - Granted'!B3082)
)</f>
        <v>#N/A</v>
      </c>
      <c r="C3082" t="e">
        <f>IF(
OR('Performance Securities'!B3082 = "8. Transferee of restricted securities", 'Performance Securities'!B3082 = "9. Any person (substitution for securities etc.)"),
'Performance Securities'!C3082,
IF(
'Performance Securities'!B3082 = "",
#N/A,
'Performance Securities'!B3082)
)</f>
        <v>#N/A</v>
      </c>
      <c r="D3082" t="e">
        <f>IF(
OR('Options or Warrants'!B3082 = "8. Transferee of restricted securities", 'Options or Warrants'!B3082 = "9. Any person (substitution for securities etc.)"),
'Options or Warrants'!C3082,
IF(
'Options or Warrants'!B3082 = "",
#N/A,
'Options or Warrants'!B3082)
)</f>
        <v>#N/A</v>
      </c>
      <c r="E3082" t="e">
        <f>IF(
OR('Options - Free Attaching'!B3082 = "8. Transferee of restricted securities", 'Options - Free Attaching'!B3082 = "9. Any person (substitution for securities etc.)"),
'Options - Free Attaching'!C3082,
IF(
'Options - Free Attaching'!B3082 = "",
#N/A,
'Options - Free Attaching'!B3082)
)</f>
        <v>#N/A</v>
      </c>
      <c r="F3082" t="e">
        <f>IF(
OR('Con. Notes - Conversion'!B3082 = "8. Transferee of restricted securities", 'Con. Notes - Conversion'!B3082 = "9. Any person (substitution for securities etc.)"),
'Con. Notes - Conversion'!C3082,
IF(
'Con. Notes - Conversion'!B3082 = "",
#N/A,
'Con. Notes - Conversion'!B3082)
)</f>
        <v>#N/A</v>
      </c>
      <c r="G3082" t="e">
        <f>IF(
OR('Con. Notes - No Conversion'!B3082 = "8. Transferee of restricted securities", 'Con. Notes - No Conversion'!B3082 = "9. Any person (substitution for securities etc.)"),
'Con. Notes - No Conversion'!C3082,
IF(
'Con. Notes - No Conversion'!B3082 = "",
#N/A,
'Con. Notes - No Conversion'!B3082)
)</f>
        <v>#N/A</v>
      </c>
    </row>
    <row r="3083" spans="1:7" x14ac:dyDescent="0.25">
      <c r="A3083" t="e">
        <f>IF(
OR(Shares!B3083 = "8. Transferee of restricted securities", Shares!B3083 = "9. Any person (substitution for securities etc.)"),
Shares!C3083,
IF(
Shares!B3083 = "",
#N/A,
Shares!B3083)
)</f>
        <v>#N/A</v>
      </c>
      <c r="B3083" t="e">
        <f>IF(
OR('Shares - LTR - Granted'!B3083 = "8. Transferee of restricted securities", 'Shares - LTR - Granted'!B3083 = "9. Any person (substitution for securities etc.)"),
'Shares - LTR - Granted'!C3083,
IF(
'Shares - LTR - Granted'!B3083 = "",
#N/A,
'Shares - LTR - Granted'!B3083)
)</f>
        <v>#N/A</v>
      </c>
      <c r="C3083" t="e">
        <f>IF(
OR('Performance Securities'!B3083 = "8. Transferee of restricted securities", 'Performance Securities'!B3083 = "9. Any person (substitution for securities etc.)"),
'Performance Securities'!C3083,
IF(
'Performance Securities'!B3083 = "",
#N/A,
'Performance Securities'!B3083)
)</f>
        <v>#N/A</v>
      </c>
      <c r="D3083" t="e">
        <f>IF(
OR('Options or Warrants'!B3083 = "8. Transferee of restricted securities", 'Options or Warrants'!B3083 = "9. Any person (substitution for securities etc.)"),
'Options or Warrants'!C3083,
IF(
'Options or Warrants'!B3083 = "",
#N/A,
'Options or Warrants'!B3083)
)</f>
        <v>#N/A</v>
      </c>
      <c r="E3083" t="e">
        <f>IF(
OR('Options - Free Attaching'!B3083 = "8. Transferee of restricted securities", 'Options - Free Attaching'!B3083 = "9. Any person (substitution for securities etc.)"),
'Options - Free Attaching'!C3083,
IF(
'Options - Free Attaching'!B3083 = "",
#N/A,
'Options - Free Attaching'!B3083)
)</f>
        <v>#N/A</v>
      </c>
      <c r="F3083" t="e">
        <f>IF(
OR('Con. Notes - Conversion'!B3083 = "8. Transferee of restricted securities", 'Con. Notes - Conversion'!B3083 = "9. Any person (substitution for securities etc.)"),
'Con. Notes - Conversion'!C3083,
IF(
'Con. Notes - Conversion'!B3083 = "",
#N/A,
'Con. Notes - Conversion'!B3083)
)</f>
        <v>#N/A</v>
      </c>
      <c r="G3083" t="e">
        <f>IF(
OR('Con. Notes - No Conversion'!B3083 = "8. Transferee of restricted securities", 'Con. Notes - No Conversion'!B3083 = "9. Any person (substitution for securities etc.)"),
'Con. Notes - No Conversion'!C3083,
IF(
'Con. Notes - No Conversion'!B3083 = "",
#N/A,
'Con. Notes - No Conversion'!B3083)
)</f>
        <v>#N/A</v>
      </c>
    </row>
    <row r="3084" spans="1:7" x14ac:dyDescent="0.25">
      <c r="A3084" t="e">
        <f>IF(
OR(Shares!B3084 = "8. Transferee of restricted securities", Shares!B3084 = "9. Any person (substitution for securities etc.)"),
Shares!C3084,
IF(
Shares!B3084 = "",
#N/A,
Shares!B3084)
)</f>
        <v>#N/A</v>
      </c>
      <c r="B3084" t="e">
        <f>IF(
OR('Shares - LTR - Granted'!B3084 = "8. Transferee of restricted securities", 'Shares - LTR - Granted'!B3084 = "9. Any person (substitution for securities etc.)"),
'Shares - LTR - Granted'!C3084,
IF(
'Shares - LTR - Granted'!B3084 = "",
#N/A,
'Shares - LTR - Granted'!B3084)
)</f>
        <v>#N/A</v>
      </c>
      <c r="C3084" t="e">
        <f>IF(
OR('Performance Securities'!B3084 = "8. Transferee of restricted securities", 'Performance Securities'!B3084 = "9. Any person (substitution for securities etc.)"),
'Performance Securities'!C3084,
IF(
'Performance Securities'!B3084 = "",
#N/A,
'Performance Securities'!B3084)
)</f>
        <v>#N/A</v>
      </c>
      <c r="D3084" t="e">
        <f>IF(
OR('Options or Warrants'!B3084 = "8. Transferee of restricted securities", 'Options or Warrants'!B3084 = "9. Any person (substitution for securities etc.)"),
'Options or Warrants'!C3084,
IF(
'Options or Warrants'!B3084 = "",
#N/A,
'Options or Warrants'!B3084)
)</f>
        <v>#N/A</v>
      </c>
      <c r="E3084" t="e">
        <f>IF(
OR('Options - Free Attaching'!B3084 = "8. Transferee of restricted securities", 'Options - Free Attaching'!B3084 = "9. Any person (substitution for securities etc.)"),
'Options - Free Attaching'!C3084,
IF(
'Options - Free Attaching'!B3084 = "",
#N/A,
'Options - Free Attaching'!B3084)
)</f>
        <v>#N/A</v>
      </c>
      <c r="F3084" t="e">
        <f>IF(
OR('Con. Notes - Conversion'!B3084 = "8. Transferee of restricted securities", 'Con. Notes - Conversion'!B3084 = "9. Any person (substitution for securities etc.)"),
'Con. Notes - Conversion'!C3084,
IF(
'Con. Notes - Conversion'!B3084 = "",
#N/A,
'Con. Notes - Conversion'!B3084)
)</f>
        <v>#N/A</v>
      </c>
      <c r="G3084" t="e">
        <f>IF(
OR('Con. Notes - No Conversion'!B3084 = "8. Transferee of restricted securities", 'Con. Notes - No Conversion'!B3084 = "9. Any person (substitution for securities etc.)"),
'Con. Notes - No Conversion'!C3084,
IF(
'Con. Notes - No Conversion'!B3084 = "",
#N/A,
'Con. Notes - No Conversion'!B3084)
)</f>
        <v>#N/A</v>
      </c>
    </row>
    <row r="3085" spans="1:7" x14ac:dyDescent="0.25">
      <c r="A3085" t="e">
        <f>IF(
OR(Shares!B3085 = "8. Transferee of restricted securities", Shares!B3085 = "9. Any person (substitution for securities etc.)"),
Shares!C3085,
IF(
Shares!B3085 = "",
#N/A,
Shares!B3085)
)</f>
        <v>#N/A</v>
      </c>
      <c r="B3085" t="e">
        <f>IF(
OR('Shares - LTR - Granted'!B3085 = "8. Transferee of restricted securities", 'Shares - LTR - Granted'!B3085 = "9. Any person (substitution for securities etc.)"),
'Shares - LTR - Granted'!C3085,
IF(
'Shares - LTR - Granted'!B3085 = "",
#N/A,
'Shares - LTR - Granted'!B3085)
)</f>
        <v>#N/A</v>
      </c>
      <c r="C3085" t="e">
        <f>IF(
OR('Performance Securities'!B3085 = "8. Transferee of restricted securities", 'Performance Securities'!B3085 = "9. Any person (substitution for securities etc.)"),
'Performance Securities'!C3085,
IF(
'Performance Securities'!B3085 = "",
#N/A,
'Performance Securities'!B3085)
)</f>
        <v>#N/A</v>
      </c>
      <c r="D3085" t="e">
        <f>IF(
OR('Options or Warrants'!B3085 = "8. Transferee of restricted securities", 'Options or Warrants'!B3085 = "9. Any person (substitution for securities etc.)"),
'Options or Warrants'!C3085,
IF(
'Options or Warrants'!B3085 = "",
#N/A,
'Options or Warrants'!B3085)
)</f>
        <v>#N/A</v>
      </c>
      <c r="E3085" t="e">
        <f>IF(
OR('Options - Free Attaching'!B3085 = "8. Transferee of restricted securities", 'Options - Free Attaching'!B3085 = "9. Any person (substitution for securities etc.)"),
'Options - Free Attaching'!C3085,
IF(
'Options - Free Attaching'!B3085 = "",
#N/A,
'Options - Free Attaching'!B3085)
)</f>
        <v>#N/A</v>
      </c>
      <c r="F3085" t="e">
        <f>IF(
OR('Con. Notes - Conversion'!B3085 = "8. Transferee of restricted securities", 'Con. Notes - Conversion'!B3085 = "9. Any person (substitution for securities etc.)"),
'Con. Notes - Conversion'!C3085,
IF(
'Con. Notes - Conversion'!B3085 = "",
#N/A,
'Con. Notes - Conversion'!B3085)
)</f>
        <v>#N/A</v>
      </c>
      <c r="G3085" t="e">
        <f>IF(
OR('Con. Notes - No Conversion'!B3085 = "8. Transferee of restricted securities", 'Con. Notes - No Conversion'!B3085 = "9. Any person (substitution for securities etc.)"),
'Con. Notes - No Conversion'!C3085,
IF(
'Con. Notes - No Conversion'!B3085 = "",
#N/A,
'Con. Notes - No Conversion'!B3085)
)</f>
        <v>#N/A</v>
      </c>
    </row>
    <row r="3086" spans="1:7" x14ac:dyDescent="0.25">
      <c r="A3086" t="e">
        <f>IF(
OR(Shares!B3086 = "8. Transferee of restricted securities", Shares!B3086 = "9. Any person (substitution for securities etc.)"),
Shares!C3086,
IF(
Shares!B3086 = "",
#N/A,
Shares!B3086)
)</f>
        <v>#N/A</v>
      </c>
      <c r="B3086" t="e">
        <f>IF(
OR('Shares - LTR - Granted'!B3086 = "8. Transferee of restricted securities", 'Shares - LTR - Granted'!B3086 = "9. Any person (substitution for securities etc.)"),
'Shares - LTR - Granted'!C3086,
IF(
'Shares - LTR - Granted'!B3086 = "",
#N/A,
'Shares - LTR - Granted'!B3086)
)</f>
        <v>#N/A</v>
      </c>
      <c r="C3086" t="e">
        <f>IF(
OR('Performance Securities'!B3086 = "8. Transferee of restricted securities", 'Performance Securities'!B3086 = "9. Any person (substitution for securities etc.)"),
'Performance Securities'!C3086,
IF(
'Performance Securities'!B3086 = "",
#N/A,
'Performance Securities'!B3086)
)</f>
        <v>#N/A</v>
      </c>
      <c r="D3086" t="e">
        <f>IF(
OR('Options or Warrants'!B3086 = "8. Transferee of restricted securities", 'Options or Warrants'!B3086 = "9. Any person (substitution for securities etc.)"),
'Options or Warrants'!C3086,
IF(
'Options or Warrants'!B3086 = "",
#N/A,
'Options or Warrants'!B3086)
)</f>
        <v>#N/A</v>
      </c>
      <c r="E3086" t="e">
        <f>IF(
OR('Options - Free Attaching'!B3086 = "8. Transferee of restricted securities", 'Options - Free Attaching'!B3086 = "9. Any person (substitution for securities etc.)"),
'Options - Free Attaching'!C3086,
IF(
'Options - Free Attaching'!B3086 = "",
#N/A,
'Options - Free Attaching'!B3086)
)</f>
        <v>#N/A</v>
      </c>
      <c r="F3086" t="e">
        <f>IF(
OR('Con. Notes - Conversion'!B3086 = "8. Transferee of restricted securities", 'Con. Notes - Conversion'!B3086 = "9. Any person (substitution for securities etc.)"),
'Con. Notes - Conversion'!C3086,
IF(
'Con. Notes - Conversion'!B3086 = "",
#N/A,
'Con. Notes - Conversion'!B3086)
)</f>
        <v>#N/A</v>
      </c>
      <c r="G3086" t="e">
        <f>IF(
OR('Con. Notes - No Conversion'!B3086 = "8. Transferee of restricted securities", 'Con. Notes - No Conversion'!B3086 = "9. Any person (substitution for securities etc.)"),
'Con. Notes - No Conversion'!C3086,
IF(
'Con. Notes - No Conversion'!B3086 = "",
#N/A,
'Con. Notes - No Conversion'!B3086)
)</f>
        <v>#N/A</v>
      </c>
    </row>
    <row r="3087" spans="1:7" x14ac:dyDescent="0.25">
      <c r="A3087" t="e">
        <f>IF(
OR(Shares!B3087 = "8. Transferee of restricted securities", Shares!B3087 = "9. Any person (substitution for securities etc.)"),
Shares!C3087,
IF(
Shares!B3087 = "",
#N/A,
Shares!B3087)
)</f>
        <v>#N/A</v>
      </c>
      <c r="B3087" t="e">
        <f>IF(
OR('Shares - LTR - Granted'!B3087 = "8. Transferee of restricted securities", 'Shares - LTR - Granted'!B3087 = "9. Any person (substitution for securities etc.)"),
'Shares - LTR - Granted'!C3087,
IF(
'Shares - LTR - Granted'!B3087 = "",
#N/A,
'Shares - LTR - Granted'!B3087)
)</f>
        <v>#N/A</v>
      </c>
      <c r="C3087" t="e">
        <f>IF(
OR('Performance Securities'!B3087 = "8. Transferee of restricted securities", 'Performance Securities'!B3087 = "9. Any person (substitution for securities etc.)"),
'Performance Securities'!C3087,
IF(
'Performance Securities'!B3087 = "",
#N/A,
'Performance Securities'!B3087)
)</f>
        <v>#N/A</v>
      </c>
      <c r="D3087" t="e">
        <f>IF(
OR('Options or Warrants'!B3087 = "8. Transferee of restricted securities", 'Options or Warrants'!B3087 = "9. Any person (substitution for securities etc.)"),
'Options or Warrants'!C3087,
IF(
'Options or Warrants'!B3087 = "",
#N/A,
'Options or Warrants'!B3087)
)</f>
        <v>#N/A</v>
      </c>
      <c r="E3087" t="e">
        <f>IF(
OR('Options - Free Attaching'!B3087 = "8. Transferee of restricted securities", 'Options - Free Attaching'!B3087 = "9. Any person (substitution for securities etc.)"),
'Options - Free Attaching'!C3087,
IF(
'Options - Free Attaching'!B3087 = "",
#N/A,
'Options - Free Attaching'!B3087)
)</f>
        <v>#N/A</v>
      </c>
      <c r="F3087" t="e">
        <f>IF(
OR('Con. Notes - Conversion'!B3087 = "8. Transferee of restricted securities", 'Con. Notes - Conversion'!B3087 = "9. Any person (substitution for securities etc.)"),
'Con. Notes - Conversion'!C3087,
IF(
'Con. Notes - Conversion'!B3087 = "",
#N/A,
'Con. Notes - Conversion'!B3087)
)</f>
        <v>#N/A</v>
      </c>
      <c r="G3087" t="e">
        <f>IF(
OR('Con. Notes - No Conversion'!B3087 = "8. Transferee of restricted securities", 'Con. Notes - No Conversion'!B3087 = "9. Any person (substitution for securities etc.)"),
'Con. Notes - No Conversion'!C3087,
IF(
'Con. Notes - No Conversion'!B3087 = "",
#N/A,
'Con. Notes - No Conversion'!B3087)
)</f>
        <v>#N/A</v>
      </c>
    </row>
    <row r="3088" spans="1:7" x14ac:dyDescent="0.25">
      <c r="A3088" t="e">
        <f>IF(
OR(Shares!B3088 = "8. Transferee of restricted securities", Shares!B3088 = "9. Any person (substitution for securities etc.)"),
Shares!C3088,
IF(
Shares!B3088 = "",
#N/A,
Shares!B3088)
)</f>
        <v>#N/A</v>
      </c>
      <c r="B3088" t="e">
        <f>IF(
OR('Shares - LTR - Granted'!B3088 = "8. Transferee of restricted securities", 'Shares - LTR - Granted'!B3088 = "9. Any person (substitution for securities etc.)"),
'Shares - LTR - Granted'!C3088,
IF(
'Shares - LTR - Granted'!B3088 = "",
#N/A,
'Shares - LTR - Granted'!B3088)
)</f>
        <v>#N/A</v>
      </c>
      <c r="C3088" t="e">
        <f>IF(
OR('Performance Securities'!B3088 = "8. Transferee of restricted securities", 'Performance Securities'!B3088 = "9. Any person (substitution for securities etc.)"),
'Performance Securities'!C3088,
IF(
'Performance Securities'!B3088 = "",
#N/A,
'Performance Securities'!B3088)
)</f>
        <v>#N/A</v>
      </c>
      <c r="D3088" t="e">
        <f>IF(
OR('Options or Warrants'!B3088 = "8. Transferee of restricted securities", 'Options or Warrants'!B3088 = "9. Any person (substitution for securities etc.)"),
'Options or Warrants'!C3088,
IF(
'Options or Warrants'!B3088 = "",
#N/A,
'Options or Warrants'!B3088)
)</f>
        <v>#N/A</v>
      </c>
      <c r="E3088" t="e">
        <f>IF(
OR('Options - Free Attaching'!B3088 = "8. Transferee of restricted securities", 'Options - Free Attaching'!B3088 = "9. Any person (substitution for securities etc.)"),
'Options - Free Attaching'!C3088,
IF(
'Options - Free Attaching'!B3088 = "",
#N/A,
'Options - Free Attaching'!B3088)
)</f>
        <v>#N/A</v>
      </c>
      <c r="F3088" t="e">
        <f>IF(
OR('Con. Notes - Conversion'!B3088 = "8. Transferee of restricted securities", 'Con. Notes - Conversion'!B3088 = "9. Any person (substitution for securities etc.)"),
'Con. Notes - Conversion'!C3088,
IF(
'Con. Notes - Conversion'!B3088 = "",
#N/A,
'Con. Notes - Conversion'!B3088)
)</f>
        <v>#N/A</v>
      </c>
      <c r="G3088" t="e">
        <f>IF(
OR('Con. Notes - No Conversion'!B3088 = "8. Transferee of restricted securities", 'Con. Notes - No Conversion'!B3088 = "9. Any person (substitution for securities etc.)"),
'Con. Notes - No Conversion'!C3088,
IF(
'Con. Notes - No Conversion'!B3088 = "",
#N/A,
'Con. Notes - No Conversion'!B3088)
)</f>
        <v>#N/A</v>
      </c>
    </row>
    <row r="3089" spans="1:7" x14ac:dyDescent="0.25">
      <c r="A3089" t="e">
        <f>IF(
OR(Shares!B3089 = "8. Transferee of restricted securities", Shares!B3089 = "9. Any person (substitution for securities etc.)"),
Shares!C3089,
IF(
Shares!B3089 = "",
#N/A,
Shares!B3089)
)</f>
        <v>#N/A</v>
      </c>
      <c r="B3089" t="e">
        <f>IF(
OR('Shares - LTR - Granted'!B3089 = "8. Transferee of restricted securities", 'Shares - LTR - Granted'!B3089 = "9. Any person (substitution for securities etc.)"),
'Shares - LTR - Granted'!C3089,
IF(
'Shares - LTR - Granted'!B3089 = "",
#N/A,
'Shares - LTR - Granted'!B3089)
)</f>
        <v>#N/A</v>
      </c>
      <c r="C3089" t="e">
        <f>IF(
OR('Performance Securities'!B3089 = "8. Transferee of restricted securities", 'Performance Securities'!B3089 = "9. Any person (substitution for securities etc.)"),
'Performance Securities'!C3089,
IF(
'Performance Securities'!B3089 = "",
#N/A,
'Performance Securities'!B3089)
)</f>
        <v>#N/A</v>
      </c>
      <c r="D3089" t="e">
        <f>IF(
OR('Options or Warrants'!B3089 = "8. Transferee of restricted securities", 'Options or Warrants'!B3089 = "9. Any person (substitution for securities etc.)"),
'Options or Warrants'!C3089,
IF(
'Options or Warrants'!B3089 = "",
#N/A,
'Options or Warrants'!B3089)
)</f>
        <v>#N/A</v>
      </c>
      <c r="E3089" t="e">
        <f>IF(
OR('Options - Free Attaching'!B3089 = "8. Transferee of restricted securities", 'Options - Free Attaching'!B3089 = "9. Any person (substitution for securities etc.)"),
'Options - Free Attaching'!C3089,
IF(
'Options - Free Attaching'!B3089 = "",
#N/A,
'Options - Free Attaching'!B3089)
)</f>
        <v>#N/A</v>
      </c>
      <c r="F3089" t="e">
        <f>IF(
OR('Con. Notes - Conversion'!B3089 = "8. Transferee of restricted securities", 'Con. Notes - Conversion'!B3089 = "9. Any person (substitution for securities etc.)"),
'Con. Notes - Conversion'!C3089,
IF(
'Con. Notes - Conversion'!B3089 = "",
#N/A,
'Con. Notes - Conversion'!B3089)
)</f>
        <v>#N/A</v>
      </c>
      <c r="G3089" t="e">
        <f>IF(
OR('Con. Notes - No Conversion'!B3089 = "8. Transferee of restricted securities", 'Con. Notes - No Conversion'!B3089 = "9. Any person (substitution for securities etc.)"),
'Con. Notes - No Conversion'!C3089,
IF(
'Con. Notes - No Conversion'!B3089 = "",
#N/A,
'Con. Notes - No Conversion'!B3089)
)</f>
        <v>#N/A</v>
      </c>
    </row>
    <row r="3090" spans="1:7" x14ac:dyDescent="0.25">
      <c r="A3090" t="e">
        <f>IF(
OR(Shares!B3090 = "8. Transferee of restricted securities", Shares!B3090 = "9. Any person (substitution for securities etc.)"),
Shares!C3090,
IF(
Shares!B3090 = "",
#N/A,
Shares!B3090)
)</f>
        <v>#N/A</v>
      </c>
      <c r="B3090" t="e">
        <f>IF(
OR('Shares - LTR - Granted'!B3090 = "8. Transferee of restricted securities", 'Shares - LTR - Granted'!B3090 = "9. Any person (substitution for securities etc.)"),
'Shares - LTR - Granted'!C3090,
IF(
'Shares - LTR - Granted'!B3090 = "",
#N/A,
'Shares - LTR - Granted'!B3090)
)</f>
        <v>#N/A</v>
      </c>
      <c r="C3090" t="e">
        <f>IF(
OR('Performance Securities'!B3090 = "8. Transferee of restricted securities", 'Performance Securities'!B3090 = "9. Any person (substitution for securities etc.)"),
'Performance Securities'!C3090,
IF(
'Performance Securities'!B3090 = "",
#N/A,
'Performance Securities'!B3090)
)</f>
        <v>#N/A</v>
      </c>
      <c r="D3090" t="e">
        <f>IF(
OR('Options or Warrants'!B3090 = "8. Transferee of restricted securities", 'Options or Warrants'!B3090 = "9. Any person (substitution for securities etc.)"),
'Options or Warrants'!C3090,
IF(
'Options or Warrants'!B3090 = "",
#N/A,
'Options or Warrants'!B3090)
)</f>
        <v>#N/A</v>
      </c>
      <c r="E3090" t="e">
        <f>IF(
OR('Options - Free Attaching'!B3090 = "8. Transferee of restricted securities", 'Options - Free Attaching'!B3090 = "9. Any person (substitution for securities etc.)"),
'Options - Free Attaching'!C3090,
IF(
'Options - Free Attaching'!B3090 = "",
#N/A,
'Options - Free Attaching'!B3090)
)</f>
        <v>#N/A</v>
      </c>
      <c r="F3090" t="e">
        <f>IF(
OR('Con. Notes - Conversion'!B3090 = "8. Transferee of restricted securities", 'Con. Notes - Conversion'!B3090 = "9. Any person (substitution for securities etc.)"),
'Con. Notes - Conversion'!C3090,
IF(
'Con. Notes - Conversion'!B3090 = "",
#N/A,
'Con. Notes - Conversion'!B3090)
)</f>
        <v>#N/A</v>
      </c>
      <c r="G3090" t="e">
        <f>IF(
OR('Con. Notes - No Conversion'!B3090 = "8. Transferee of restricted securities", 'Con. Notes - No Conversion'!B3090 = "9. Any person (substitution for securities etc.)"),
'Con. Notes - No Conversion'!C3090,
IF(
'Con. Notes - No Conversion'!B3090 = "",
#N/A,
'Con. Notes - No Conversion'!B3090)
)</f>
        <v>#N/A</v>
      </c>
    </row>
    <row r="3091" spans="1:7" x14ac:dyDescent="0.25">
      <c r="A3091" t="e">
        <f>IF(
OR(Shares!B3091 = "8. Transferee of restricted securities", Shares!B3091 = "9. Any person (substitution for securities etc.)"),
Shares!C3091,
IF(
Shares!B3091 = "",
#N/A,
Shares!B3091)
)</f>
        <v>#N/A</v>
      </c>
      <c r="B3091" t="e">
        <f>IF(
OR('Shares - LTR - Granted'!B3091 = "8. Transferee of restricted securities", 'Shares - LTR - Granted'!B3091 = "9. Any person (substitution for securities etc.)"),
'Shares - LTR - Granted'!C3091,
IF(
'Shares - LTR - Granted'!B3091 = "",
#N/A,
'Shares - LTR - Granted'!B3091)
)</f>
        <v>#N/A</v>
      </c>
      <c r="C3091" t="e">
        <f>IF(
OR('Performance Securities'!B3091 = "8. Transferee of restricted securities", 'Performance Securities'!B3091 = "9. Any person (substitution for securities etc.)"),
'Performance Securities'!C3091,
IF(
'Performance Securities'!B3091 = "",
#N/A,
'Performance Securities'!B3091)
)</f>
        <v>#N/A</v>
      </c>
      <c r="D3091" t="e">
        <f>IF(
OR('Options or Warrants'!B3091 = "8. Transferee of restricted securities", 'Options or Warrants'!B3091 = "9. Any person (substitution for securities etc.)"),
'Options or Warrants'!C3091,
IF(
'Options or Warrants'!B3091 = "",
#N/A,
'Options or Warrants'!B3091)
)</f>
        <v>#N/A</v>
      </c>
      <c r="E3091" t="e">
        <f>IF(
OR('Options - Free Attaching'!B3091 = "8. Transferee of restricted securities", 'Options - Free Attaching'!B3091 = "9. Any person (substitution for securities etc.)"),
'Options - Free Attaching'!C3091,
IF(
'Options - Free Attaching'!B3091 = "",
#N/A,
'Options - Free Attaching'!B3091)
)</f>
        <v>#N/A</v>
      </c>
      <c r="F3091" t="e">
        <f>IF(
OR('Con. Notes - Conversion'!B3091 = "8. Transferee of restricted securities", 'Con. Notes - Conversion'!B3091 = "9. Any person (substitution for securities etc.)"),
'Con. Notes - Conversion'!C3091,
IF(
'Con. Notes - Conversion'!B3091 = "",
#N/A,
'Con. Notes - Conversion'!B3091)
)</f>
        <v>#N/A</v>
      </c>
      <c r="G3091" t="e">
        <f>IF(
OR('Con. Notes - No Conversion'!B3091 = "8. Transferee of restricted securities", 'Con. Notes - No Conversion'!B3091 = "9. Any person (substitution for securities etc.)"),
'Con. Notes - No Conversion'!C3091,
IF(
'Con. Notes - No Conversion'!B3091 = "",
#N/A,
'Con. Notes - No Conversion'!B3091)
)</f>
        <v>#N/A</v>
      </c>
    </row>
    <row r="3092" spans="1:7" x14ac:dyDescent="0.25">
      <c r="A3092" t="e">
        <f>IF(
OR(Shares!B3092 = "8. Transferee of restricted securities", Shares!B3092 = "9. Any person (substitution for securities etc.)"),
Shares!C3092,
IF(
Shares!B3092 = "",
#N/A,
Shares!B3092)
)</f>
        <v>#N/A</v>
      </c>
      <c r="B3092" t="e">
        <f>IF(
OR('Shares - LTR - Granted'!B3092 = "8. Transferee of restricted securities", 'Shares - LTR - Granted'!B3092 = "9. Any person (substitution for securities etc.)"),
'Shares - LTR - Granted'!C3092,
IF(
'Shares - LTR - Granted'!B3092 = "",
#N/A,
'Shares - LTR - Granted'!B3092)
)</f>
        <v>#N/A</v>
      </c>
      <c r="C3092" t="e">
        <f>IF(
OR('Performance Securities'!B3092 = "8. Transferee of restricted securities", 'Performance Securities'!B3092 = "9. Any person (substitution for securities etc.)"),
'Performance Securities'!C3092,
IF(
'Performance Securities'!B3092 = "",
#N/A,
'Performance Securities'!B3092)
)</f>
        <v>#N/A</v>
      </c>
      <c r="D3092" t="e">
        <f>IF(
OR('Options or Warrants'!B3092 = "8. Transferee of restricted securities", 'Options or Warrants'!B3092 = "9. Any person (substitution for securities etc.)"),
'Options or Warrants'!C3092,
IF(
'Options or Warrants'!B3092 = "",
#N/A,
'Options or Warrants'!B3092)
)</f>
        <v>#N/A</v>
      </c>
      <c r="E3092" t="e">
        <f>IF(
OR('Options - Free Attaching'!B3092 = "8. Transferee of restricted securities", 'Options - Free Attaching'!B3092 = "9. Any person (substitution for securities etc.)"),
'Options - Free Attaching'!C3092,
IF(
'Options - Free Attaching'!B3092 = "",
#N/A,
'Options - Free Attaching'!B3092)
)</f>
        <v>#N/A</v>
      </c>
      <c r="F3092" t="e">
        <f>IF(
OR('Con. Notes - Conversion'!B3092 = "8. Transferee of restricted securities", 'Con. Notes - Conversion'!B3092 = "9. Any person (substitution for securities etc.)"),
'Con. Notes - Conversion'!C3092,
IF(
'Con. Notes - Conversion'!B3092 = "",
#N/A,
'Con. Notes - Conversion'!B3092)
)</f>
        <v>#N/A</v>
      </c>
      <c r="G3092" t="e">
        <f>IF(
OR('Con. Notes - No Conversion'!B3092 = "8. Transferee of restricted securities", 'Con. Notes - No Conversion'!B3092 = "9. Any person (substitution for securities etc.)"),
'Con. Notes - No Conversion'!C3092,
IF(
'Con. Notes - No Conversion'!B3092 = "",
#N/A,
'Con. Notes - No Conversion'!B3092)
)</f>
        <v>#N/A</v>
      </c>
    </row>
    <row r="3093" spans="1:7" x14ac:dyDescent="0.25">
      <c r="A3093" t="e">
        <f>IF(
OR(Shares!B3093 = "8. Transferee of restricted securities", Shares!B3093 = "9. Any person (substitution for securities etc.)"),
Shares!C3093,
IF(
Shares!B3093 = "",
#N/A,
Shares!B3093)
)</f>
        <v>#N/A</v>
      </c>
      <c r="B3093" t="e">
        <f>IF(
OR('Shares - LTR - Granted'!B3093 = "8. Transferee of restricted securities", 'Shares - LTR - Granted'!B3093 = "9. Any person (substitution for securities etc.)"),
'Shares - LTR - Granted'!C3093,
IF(
'Shares - LTR - Granted'!B3093 = "",
#N/A,
'Shares - LTR - Granted'!B3093)
)</f>
        <v>#N/A</v>
      </c>
      <c r="C3093" t="e">
        <f>IF(
OR('Performance Securities'!B3093 = "8. Transferee of restricted securities", 'Performance Securities'!B3093 = "9. Any person (substitution for securities etc.)"),
'Performance Securities'!C3093,
IF(
'Performance Securities'!B3093 = "",
#N/A,
'Performance Securities'!B3093)
)</f>
        <v>#N/A</v>
      </c>
      <c r="D3093" t="e">
        <f>IF(
OR('Options or Warrants'!B3093 = "8. Transferee of restricted securities", 'Options or Warrants'!B3093 = "9. Any person (substitution for securities etc.)"),
'Options or Warrants'!C3093,
IF(
'Options or Warrants'!B3093 = "",
#N/A,
'Options or Warrants'!B3093)
)</f>
        <v>#N/A</v>
      </c>
      <c r="E3093" t="e">
        <f>IF(
OR('Options - Free Attaching'!B3093 = "8. Transferee of restricted securities", 'Options - Free Attaching'!B3093 = "9. Any person (substitution for securities etc.)"),
'Options - Free Attaching'!C3093,
IF(
'Options - Free Attaching'!B3093 = "",
#N/A,
'Options - Free Attaching'!B3093)
)</f>
        <v>#N/A</v>
      </c>
      <c r="F3093" t="e">
        <f>IF(
OR('Con. Notes - Conversion'!B3093 = "8. Transferee of restricted securities", 'Con. Notes - Conversion'!B3093 = "9. Any person (substitution for securities etc.)"),
'Con. Notes - Conversion'!C3093,
IF(
'Con. Notes - Conversion'!B3093 = "",
#N/A,
'Con. Notes - Conversion'!B3093)
)</f>
        <v>#N/A</v>
      </c>
      <c r="G3093" t="e">
        <f>IF(
OR('Con. Notes - No Conversion'!B3093 = "8. Transferee of restricted securities", 'Con. Notes - No Conversion'!B3093 = "9. Any person (substitution for securities etc.)"),
'Con. Notes - No Conversion'!C3093,
IF(
'Con. Notes - No Conversion'!B3093 = "",
#N/A,
'Con. Notes - No Conversion'!B3093)
)</f>
        <v>#N/A</v>
      </c>
    </row>
    <row r="3094" spans="1:7" x14ac:dyDescent="0.25">
      <c r="A3094" t="e">
        <f>IF(
OR(Shares!B3094 = "8. Transferee of restricted securities", Shares!B3094 = "9. Any person (substitution for securities etc.)"),
Shares!C3094,
IF(
Shares!B3094 = "",
#N/A,
Shares!B3094)
)</f>
        <v>#N/A</v>
      </c>
      <c r="B3094" t="e">
        <f>IF(
OR('Shares - LTR - Granted'!B3094 = "8. Transferee of restricted securities", 'Shares - LTR - Granted'!B3094 = "9. Any person (substitution for securities etc.)"),
'Shares - LTR - Granted'!C3094,
IF(
'Shares - LTR - Granted'!B3094 = "",
#N/A,
'Shares - LTR - Granted'!B3094)
)</f>
        <v>#N/A</v>
      </c>
      <c r="C3094" t="e">
        <f>IF(
OR('Performance Securities'!B3094 = "8. Transferee of restricted securities", 'Performance Securities'!B3094 = "9. Any person (substitution for securities etc.)"),
'Performance Securities'!C3094,
IF(
'Performance Securities'!B3094 = "",
#N/A,
'Performance Securities'!B3094)
)</f>
        <v>#N/A</v>
      </c>
      <c r="D3094" t="e">
        <f>IF(
OR('Options or Warrants'!B3094 = "8. Transferee of restricted securities", 'Options or Warrants'!B3094 = "9. Any person (substitution for securities etc.)"),
'Options or Warrants'!C3094,
IF(
'Options or Warrants'!B3094 = "",
#N/A,
'Options or Warrants'!B3094)
)</f>
        <v>#N/A</v>
      </c>
      <c r="E3094" t="e">
        <f>IF(
OR('Options - Free Attaching'!B3094 = "8. Transferee of restricted securities", 'Options - Free Attaching'!B3094 = "9. Any person (substitution for securities etc.)"),
'Options - Free Attaching'!C3094,
IF(
'Options - Free Attaching'!B3094 = "",
#N/A,
'Options - Free Attaching'!B3094)
)</f>
        <v>#N/A</v>
      </c>
      <c r="F3094" t="e">
        <f>IF(
OR('Con. Notes - Conversion'!B3094 = "8. Transferee of restricted securities", 'Con. Notes - Conversion'!B3094 = "9. Any person (substitution for securities etc.)"),
'Con. Notes - Conversion'!C3094,
IF(
'Con. Notes - Conversion'!B3094 = "",
#N/A,
'Con. Notes - Conversion'!B3094)
)</f>
        <v>#N/A</v>
      </c>
      <c r="G3094" t="e">
        <f>IF(
OR('Con. Notes - No Conversion'!B3094 = "8. Transferee of restricted securities", 'Con. Notes - No Conversion'!B3094 = "9. Any person (substitution for securities etc.)"),
'Con. Notes - No Conversion'!C3094,
IF(
'Con. Notes - No Conversion'!B3094 = "",
#N/A,
'Con. Notes - No Conversion'!B3094)
)</f>
        <v>#N/A</v>
      </c>
    </row>
    <row r="3095" spans="1:7" x14ac:dyDescent="0.25">
      <c r="A3095" t="e">
        <f>IF(
OR(Shares!B3095 = "8. Transferee of restricted securities", Shares!B3095 = "9. Any person (substitution for securities etc.)"),
Shares!C3095,
IF(
Shares!B3095 = "",
#N/A,
Shares!B3095)
)</f>
        <v>#N/A</v>
      </c>
      <c r="B3095" t="e">
        <f>IF(
OR('Shares - LTR - Granted'!B3095 = "8. Transferee of restricted securities", 'Shares - LTR - Granted'!B3095 = "9. Any person (substitution for securities etc.)"),
'Shares - LTR - Granted'!C3095,
IF(
'Shares - LTR - Granted'!B3095 = "",
#N/A,
'Shares - LTR - Granted'!B3095)
)</f>
        <v>#N/A</v>
      </c>
      <c r="C3095" t="e">
        <f>IF(
OR('Performance Securities'!B3095 = "8. Transferee of restricted securities", 'Performance Securities'!B3095 = "9. Any person (substitution for securities etc.)"),
'Performance Securities'!C3095,
IF(
'Performance Securities'!B3095 = "",
#N/A,
'Performance Securities'!B3095)
)</f>
        <v>#N/A</v>
      </c>
      <c r="D3095" t="e">
        <f>IF(
OR('Options or Warrants'!B3095 = "8. Transferee of restricted securities", 'Options or Warrants'!B3095 = "9. Any person (substitution for securities etc.)"),
'Options or Warrants'!C3095,
IF(
'Options or Warrants'!B3095 = "",
#N/A,
'Options or Warrants'!B3095)
)</f>
        <v>#N/A</v>
      </c>
      <c r="E3095" t="e">
        <f>IF(
OR('Options - Free Attaching'!B3095 = "8. Transferee of restricted securities", 'Options - Free Attaching'!B3095 = "9. Any person (substitution for securities etc.)"),
'Options - Free Attaching'!C3095,
IF(
'Options - Free Attaching'!B3095 = "",
#N/A,
'Options - Free Attaching'!B3095)
)</f>
        <v>#N/A</v>
      </c>
      <c r="F3095" t="e">
        <f>IF(
OR('Con. Notes - Conversion'!B3095 = "8. Transferee of restricted securities", 'Con. Notes - Conversion'!B3095 = "9. Any person (substitution for securities etc.)"),
'Con. Notes - Conversion'!C3095,
IF(
'Con. Notes - Conversion'!B3095 = "",
#N/A,
'Con. Notes - Conversion'!B3095)
)</f>
        <v>#N/A</v>
      </c>
      <c r="G3095" t="e">
        <f>IF(
OR('Con. Notes - No Conversion'!B3095 = "8. Transferee of restricted securities", 'Con. Notes - No Conversion'!B3095 = "9. Any person (substitution for securities etc.)"),
'Con. Notes - No Conversion'!C3095,
IF(
'Con. Notes - No Conversion'!B3095 = "",
#N/A,
'Con. Notes - No Conversion'!B3095)
)</f>
        <v>#N/A</v>
      </c>
    </row>
    <row r="3096" spans="1:7" x14ac:dyDescent="0.25">
      <c r="A3096" t="e">
        <f>IF(
OR(Shares!B3096 = "8. Transferee of restricted securities", Shares!B3096 = "9. Any person (substitution for securities etc.)"),
Shares!C3096,
IF(
Shares!B3096 = "",
#N/A,
Shares!B3096)
)</f>
        <v>#N/A</v>
      </c>
      <c r="B3096" t="e">
        <f>IF(
OR('Shares - LTR - Granted'!B3096 = "8. Transferee of restricted securities", 'Shares - LTR - Granted'!B3096 = "9. Any person (substitution for securities etc.)"),
'Shares - LTR - Granted'!C3096,
IF(
'Shares - LTR - Granted'!B3096 = "",
#N/A,
'Shares - LTR - Granted'!B3096)
)</f>
        <v>#N/A</v>
      </c>
      <c r="C3096" t="e">
        <f>IF(
OR('Performance Securities'!B3096 = "8. Transferee of restricted securities", 'Performance Securities'!B3096 = "9. Any person (substitution for securities etc.)"),
'Performance Securities'!C3096,
IF(
'Performance Securities'!B3096 = "",
#N/A,
'Performance Securities'!B3096)
)</f>
        <v>#N/A</v>
      </c>
      <c r="D3096" t="e">
        <f>IF(
OR('Options or Warrants'!B3096 = "8. Transferee of restricted securities", 'Options or Warrants'!B3096 = "9. Any person (substitution for securities etc.)"),
'Options or Warrants'!C3096,
IF(
'Options or Warrants'!B3096 = "",
#N/A,
'Options or Warrants'!B3096)
)</f>
        <v>#N/A</v>
      </c>
      <c r="E3096" t="e">
        <f>IF(
OR('Options - Free Attaching'!B3096 = "8. Transferee of restricted securities", 'Options - Free Attaching'!B3096 = "9. Any person (substitution for securities etc.)"),
'Options - Free Attaching'!C3096,
IF(
'Options - Free Attaching'!B3096 = "",
#N/A,
'Options - Free Attaching'!B3096)
)</f>
        <v>#N/A</v>
      </c>
      <c r="F3096" t="e">
        <f>IF(
OR('Con. Notes - Conversion'!B3096 = "8. Transferee of restricted securities", 'Con. Notes - Conversion'!B3096 = "9. Any person (substitution for securities etc.)"),
'Con. Notes - Conversion'!C3096,
IF(
'Con. Notes - Conversion'!B3096 = "",
#N/A,
'Con. Notes - Conversion'!B3096)
)</f>
        <v>#N/A</v>
      </c>
      <c r="G3096" t="e">
        <f>IF(
OR('Con. Notes - No Conversion'!B3096 = "8. Transferee of restricted securities", 'Con. Notes - No Conversion'!B3096 = "9. Any person (substitution for securities etc.)"),
'Con. Notes - No Conversion'!C3096,
IF(
'Con. Notes - No Conversion'!B3096 = "",
#N/A,
'Con. Notes - No Conversion'!B3096)
)</f>
        <v>#N/A</v>
      </c>
    </row>
    <row r="3097" spans="1:7" x14ac:dyDescent="0.25">
      <c r="A3097" t="e">
        <f>IF(
OR(Shares!B3097 = "8. Transferee of restricted securities", Shares!B3097 = "9. Any person (substitution for securities etc.)"),
Shares!C3097,
IF(
Shares!B3097 = "",
#N/A,
Shares!B3097)
)</f>
        <v>#N/A</v>
      </c>
      <c r="B3097" t="e">
        <f>IF(
OR('Shares - LTR - Granted'!B3097 = "8. Transferee of restricted securities", 'Shares - LTR - Granted'!B3097 = "9. Any person (substitution for securities etc.)"),
'Shares - LTR - Granted'!C3097,
IF(
'Shares - LTR - Granted'!B3097 = "",
#N/A,
'Shares - LTR - Granted'!B3097)
)</f>
        <v>#N/A</v>
      </c>
      <c r="C3097" t="e">
        <f>IF(
OR('Performance Securities'!B3097 = "8. Transferee of restricted securities", 'Performance Securities'!B3097 = "9. Any person (substitution for securities etc.)"),
'Performance Securities'!C3097,
IF(
'Performance Securities'!B3097 = "",
#N/A,
'Performance Securities'!B3097)
)</f>
        <v>#N/A</v>
      </c>
      <c r="D3097" t="e">
        <f>IF(
OR('Options or Warrants'!B3097 = "8. Transferee of restricted securities", 'Options or Warrants'!B3097 = "9. Any person (substitution for securities etc.)"),
'Options or Warrants'!C3097,
IF(
'Options or Warrants'!B3097 = "",
#N/A,
'Options or Warrants'!B3097)
)</f>
        <v>#N/A</v>
      </c>
      <c r="E3097" t="e">
        <f>IF(
OR('Options - Free Attaching'!B3097 = "8. Transferee of restricted securities", 'Options - Free Attaching'!B3097 = "9. Any person (substitution for securities etc.)"),
'Options - Free Attaching'!C3097,
IF(
'Options - Free Attaching'!B3097 = "",
#N/A,
'Options - Free Attaching'!B3097)
)</f>
        <v>#N/A</v>
      </c>
      <c r="F3097" t="e">
        <f>IF(
OR('Con. Notes - Conversion'!B3097 = "8. Transferee of restricted securities", 'Con. Notes - Conversion'!B3097 = "9. Any person (substitution for securities etc.)"),
'Con. Notes - Conversion'!C3097,
IF(
'Con. Notes - Conversion'!B3097 = "",
#N/A,
'Con. Notes - Conversion'!B3097)
)</f>
        <v>#N/A</v>
      </c>
      <c r="G3097" t="e">
        <f>IF(
OR('Con. Notes - No Conversion'!B3097 = "8. Transferee of restricted securities", 'Con. Notes - No Conversion'!B3097 = "9. Any person (substitution for securities etc.)"),
'Con. Notes - No Conversion'!C3097,
IF(
'Con. Notes - No Conversion'!B3097 = "",
#N/A,
'Con. Notes - No Conversion'!B3097)
)</f>
        <v>#N/A</v>
      </c>
    </row>
    <row r="3098" spans="1:7" x14ac:dyDescent="0.25">
      <c r="A3098" t="e">
        <f>IF(
OR(Shares!B3098 = "8. Transferee of restricted securities", Shares!B3098 = "9. Any person (substitution for securities etc.)"),
Shares!C3098,
IF(
Shares!B3098 = "",
#N/A,
Shares!B3098)
)</f>
        <v>#N/A</v>
      </c>
      <c r="B3098" t="e">
        <f>IF(
OR('Shares - LTR - Granted'!B3098 = "8. Transferee of restricted securities", 'Shares - LTR - Granted'!B3098 = "9. Any person (substitution for securities etc.)"),
'Shares - LTR - Granted'!C3098,
IF(
'Shares - LTR - Granted'!B3098 = "",
#N/A,
'Shares - LTR - Granted'!B3098)
)</f>
        <v>#N/A</v>
      </c>
      <c r="C3098" t="e">
        <f>IF(
OR('Performance Securities'!B3098 = "8. Transferee of restricted securities", 'Performance Securities'!B3098 = "9. Any person (substitution for securities etc.)"),
'Performance Securities'!C3098,
IF(
'Performance Securities'!B3098 = "",
#N/A,
'Performance Securities'!B3098)
)</f>
        <v>#N/A</v>
      </c>
      <c r="D3098" t="e">
        <f>IF(
OR('Options or Warrants'!B3098 = "8. Transferee of restricted securities", 'Options or Warrants'!B3098 = "9. Any person (substitution for securities etc.)"),
'Options or Warrants'!C3098,
IF(
'Options or Warrants'!B3098 = "",
#N/A,
'Options or Warrants'!B3098)
)</f>
        <v>#N/A</v>
      </c>
      <c r="E3098" t="e">
        <f>IF(
OR('Options - Free Attaching'!B3098 = "8. Transferee of restricted securities", 'Options - Free Attaching'!B3098 = "9. Any person (substitution for securities etc.)"),
'Options - Free Attaching'!C3098,
IF(
'Options - Free Attaching'!B3098 = "",
#N/A,
'Options - Free Attaching'!B3098)
)</f>
        <v>#N/A</v>
      </c>
      <c r="F3098" t="e">
        <f>IF(
OR('Con. Notes - Conversion'!B3098 = "8. Transferee of restricted securities", 'Con. Notes - Conversion'!B3098 = "9. Any person (substitution for securities etc.)"),
'Con. Notes - Conversion'!C3098,
IF(
'Con. Notes - Conversion'!B3098 = "",
#N/A,
'Con. Notes - Conversion'!B3098)
)</f>
        <v>#N/A</v>
      </c>
      <c r="G3098" t="e">
        <f>IF(
OR('Con. Notes - No Conversion'!B3098 = "8. Transferee of restricted securities", 'Con. Notes - No Conversion'!B3098 = "9. Any person (substitution for securities etc.)"),
'Con. Notes - No Conversion'!C3098,
IF(
'Con. Notes - No Conversion'!B3098 = "",
#N/A,
'Con. Notes - No Conversion'!B3098)
)</f>
        <v>#N/A</v>
      </c>
    </row>
    <row r="3099" spans="1:7" x14ac:dyDescent="0.25">
      <c r="A3099" t="e">
        <f>IF(
OR(Shares!B3099 = "8. Transferee of restricted securities", Shares!B3099 = "9. Any person (substitution for securities etc.)"),
Shares!C3099,
IF(
Shares!B3099 = "",
#N/A,
Shares!B3099)
)</f>
        <v>#N/A</v>
      </c>
      <c r="B3099" t="e">
        <f>IF(
OR('Shares - LTR - Granted'!B3099 = "8. Transferee of restricted securities", 'Shares - LTR - Granted'!B3099 = "9. Any person (substitution for securities etc.)"),
'Shares - LTR - Granted'!C3099,
IF(
'Shares - LTR - Granted'!B3099 = "",
#N/A,
'Shares - LTR - Granted'!B3099)
)</f>
        <v>#N/A</v>
      </c>
      <c r="C3099" t="e">
        <f>IF(
OR('Performance Securities'!B3099 = "8. Transferee of restricted securities", 'Performance Securities'!B3099 = "9. Any person (substitution for securities etc.)"),
'Performance Securities'!C3099,
IF(
'Performance Securities'!B3099 = "",
#N/A,
'Performance Securities'!B3099)
)</f>
        <v>#N/A</v>
      </c>
      <c r="D3099" t="e">
        <f>IF(
OR('Options or Warrants'!B3099 = "8. Transferee of restricted securities", 'Options or Warrants'!B3099 = "9. Any person (substitution for securities etc.)"),
'Options or Warrants'!C3099,
IF(
'Options or Warrants'!B3099 = "",
#N/A,
'Options or Warrants'!B3099)
)</f>
        <v>#N/A</v>
      </c>
      <c r="E3099" t="e">
        <f>IF(
OR('Options - Free Attaching'!B3099 = "8. Transferee of restricted securities", 'Options - Free Attaching'!B3099 = "9. Any person (substitution for securities etc.)"),
'Options - Free Attaching'!C3099,
IF(
'Options - Free Attaching'!B3099 = "",
#N/A,
'Options - Free Attaching'!B3099)
)</f>
        <v>#N/A</v>
      </c>
      <c r="F3099" t="e">
        <f>IF(
OR('Con. Notes - Conversion'!B3099 = "8. Transferee of restricted securities", 'Con. Notes - Conversion'!B3099 = "9. Any person (substitution for securities etc.)"),
'Con. Notes - Conversion'!C3099,
IF(
'Con. Notes - Conversion'!B3099 = "",
#N/A,
'Con. Notes - Conversion'!B3099)
)</f>
        <v>#N/A</v>
      </c>
      <c r="G3099" t="e">
        <f>IF(
OR('Con. Notes - No Conversion'!B3099 = "8. Transferee of restricted securities", 'Con. Notes - No Conversion'!B3099 = "9. Any person (substitution for securities etc.)"),
'Con. Notes - No Conversion'!C3099,
IF(
'Con. Notes - No Conversion'!B3099 = "",
#N/A,
'Con. Notes - No Conversion'!B3099)
)</f>
        <v>#N/A</v>
      </c>
    </row>
    <row r="3100" spans="1:7" x14ac:dyDescent="0.25">
      <c r="A3100" t="e">
        <f>IF(
OR(Shares!B3100 = "8. Transferee of restricted securities", Shares!B3100 = "9. Any person (substitution for securities etc.)"),
Shares!C3100,
IF(
Shares!B3100 = "",
#N/A,
Shares!B3100)
)</f>
        <v>#N/A</v>
      </c>
      <c r="B3100" t="e">
        <f>IF(
OR('Shares - LTR - Granted'!B3100 = "8. Transferee of restricted securities", 'Shares - LTR - Granted'!B3100 = "9. Any person (substitution for securities etc.)"),
'Shares - LTR - Granted'!C3100,
IF(
'Shares - LTR - Granted'!B3100 = "",
#N/A,
'Shares - LTR - Granted'!B3100)
)</f>
        <v>#N/A</v>
      </c>
      <c r="C3100" t="e">
        <f>IF(
OR('Performance Securities'!B3100 = "8. Transferee of restricted securities", 'Performance Securities'!B3100 = "9. Any person (substitution for securities etc.)"),
'Performance Securities'!C3100,
IF(
'Performance Securities'!B3100 = "",
#N/A,
'Performance Securities'!B3100)
)</f>
        <v>#N/A</v>
      </c>
      <c r="D3100" t="e">
        <f>IF(
OR('Options or Warrants'!B3100 = "8. Transferee of restricted securities", 'Options or Warrants'!B3100 = "9. Any person (substitution for securities etc.)"),
'Options or Warrants'!C3100,
IF(
'Options or Warrants'!B3100 = "",
#N/A,
'Options or Warrants'!B3100)
)</f>
        <v>#N/A</v>
      </c>
      <c r="E3100" t="e">
        <f>IF(
OR('Options - Free Attaching'!B3100 = "8. Transferee of restricted securities", 'Options - Free Attaching'!B3100 = "9. Any person (substitution for securities etc.)"),
'Options - Free Attaching'!C3100,
IF(
'Options - Free Attaching'!B3100 = "",
#N/A,
'Options - Free Attaching'!B3100)
)</f>
        <v>#N/A</v>
      </c>
      <c r="F3100" t="e">
        <f>IF(
OR('Con. Notes - Conversion'!B3100 = "8. Transferee of restricted securities", 'Con. Notes - Conversion'!B3100 = "9. Any person (substitution for securities etc.)"),
'Con. Notes - Conversion'!C3100,
IF(
'Con. Notes - Conversion'!B3100 = "",
#N/A,
'Con. Notes - Conversion'!B3100)
)</f>
        <v>#N/A</v>
      </c>
      <c r="G3100" t="e">
        <f>IF(
OR('Con. Notes - No Conversion'!B3100 = "8. Transferee of restricted securities", 'Con. Notes - No Conversion'!B3100 = "9. Any person (substitution for securities etc.)"),
'Con. Notes - No Conversion'!C3100,
IF(
'Con. Notes - No Conversion'!B3100 = "",
#N/A,
'Con. Notes - No Conversion'!B3100)
)</f>
        <v>#N/A</v>
      </c>
    </row>
    <row r="3101" spans="1:7" x14ac:dyDescent="0.25">
      <c r="A3101" t="e">
        <f>IF(
OR(Shares!B3101 = "8. Transferee of restricted securities", Shares!B3101 = "9. Any person (substitution for securities etc.)"),
Shares!C3101,
IF(
Shares!B3101 = "",
#N/A,
Shares!B3101)
)</f>
        <v>#N/A</v>
      </c>
      <c r="B3101" t="e">
        <f>IF(
OR('Shares - LTR - Granted'!B3101 = "8. Transferee of restricted securities", 'Shares - LTR - Granted'!B3101 = "9. Any person (substitution for securities etc.)"),
'Shares - LTR - Granted'!C3101,
IF(
'Shares - LTR - Granted'!B3101 = "",
#N/A,
'Shares - LTR - Granted'!B3101)
)</f>
        <v>#N/A</v>
      </c>
      <c r="C3101" t="e">
        <f>IF(
OR('Performance Securities'!B3101 = "8. Transferee of restricted securities", 'Performance Securities'!B3101 = "9. Any person (substitution for securities etc.)"),
'Performance Securities'!C3101,
IF(
'Performance Securities'!B3101 = "",
#N/A,
'Performance Securities'!B3101)
)</f>
        <v>#N/A</v>
      </c>
      <c r="D3101" t="e">
        <f>IF(
OR('Options or Warrants'!B3101 = "8. Transferee of restricted securities", 'Options or Warrants'!B3101 = "9. Any person (substitution for securities etc.)"),
'Options or Warrants'!C3101,
IF(
'Options or Warrants'!B3101 = "",
#N/A,
'Options or Warrants'!B3101)
)</f>
        <v>#N/A</v>
      </c>
      <c r="E3101" t="e">
        <f>IF(
OR('Options - Free Attaching'!B3101 = "8. Transferee of restricted securities", 'Options - Free Attaching'!B3101 = "9. Any person (substitution for securities etc.)"),
'Options - Free Attaching'!C3101,
IF(
'Options - Free Attaching'!B3101 = "",
#N/A,
'Options - Free Attaching'!B3101)
)</f>
        <v>#N/A</v>
      </c>
      <c r="F3101" t="e">
        <f>IF(
OR('Con. Notes - Conversion'!B3101 = "8. Transferee of restricted securities", 'Con. Notes - Conversion'!B3101 = "9. Any person (substitution for securities etc.)"),
'Con. Notes - Conversion'!C3101,
IF(
'Con. Notes - Conversion'!B3101 = "",
#N/A,
'Con. Notes - Conversion'!B3101)
)</f>
        <v>#N/A</v>
      </c>
      <c r="G3101" t="e">
        <f>IF(
OR('Con. Notes - No Conversion'!B3101 = "8. Transferee of restricted securities", 'Con. Notes - No Conversion'!B3101 = "9. Any person (substitution for securities etc.)"),
'Con. Notes - No Conversion'!C3101,
IF(
'Con. Notes - No Conversion'!B3101 = "",
#N/A,
'Con. Notes - No Conversion'!B3101)
)</f>
        <v>#N/A</v>
      </c>
    </row>
    <row r="3102" spans="1:7" x14ac:dyDescent="0.25">
      <c r="A3102" t="e">
        <f>IF(
OR(Shares!B3102 = "8. Transferee of restricted securities", Shares!B3102 = "9. Any person (substitution for securities etc.)"),
Shares!C3102,
IF(
Shares!B3102 = "",
#N/A,
Shares!B3102)
)</f>
        <v>#N/A</v>
      </c>
      <c r="B3102" t="e">
        <f>IF(
OR('Shares - LTR - Granted'!B3102 = "8. Transferee of restricted securities", 'Shares - LTR - Granted'!B3102 = "9. Any person (substitution for securities etc.)"),
'Shares - LTR - Granted'!C3102,
IF(
'Shares - LTR - Granted'!B3102 = "",
#N/A,
'Shares - LTR - Granted'!B3102)
)</f>
        <v>#N/A</v>
      </c>
      <c r="C3102" t="e">
        <f>IF(
OR('Performance Securities'!B3102 = "8. Transferee of restricted securities", 'Performance Securities'!B3102 = "9. Any person (substitution for securities etc.)"),
'Performance Securities'!C3102,
IF(
'Performance Securities'!B3102 = "",
#N/A,
'Performance Securities'!B3102)
)</f>
        <v>#N/A</v>
      </c>
      <c r="D3102" t="e">
        <f>IF(
OR('Options or Warrants'!B3102 = "8. Transferee of restricted securities", 'Options or Warrants'!B3102 = "9. Any person (substitution for securities etc.)"),
'Options or Warrants'!C3102,
IF(
'Options or Warrants'!B3102 = "",
#N/A,
'Options or Warrants'!B3102)
)</f>
        <v>#N/A</v>
      </c>
      <c r="E3102" t="e">
        <f>IF(
OR('Options - Free Attaching'!B3102 = "8. Transferee of restricted securities", 'Options - Free Attaching'!B3102 = "9. Any person (substitution for securities etc.)"),
'Options - Free Attaching'!C3102,
IF(
'Options - Free Attaching'!B3102 = "",
#N/A,
'Options - Free Attaching'!B3102)
)</f>
        <v>#N/A</v>
      </c>
      <c r="F3102" t="e">
        <f>IF(
OR('Con. Notes - Conversion'!B3102 = "8. Transferee of restricted securities", 'Con. Notes - Conversion'!B3102 = "9. Any person (substitution for securities etc.)"),
'Con. Notes - Conversion'!C3102,
IF(
'Con. Notes - Conversion'!B3102 = "",
#N/A,
'Con. Notes - Conversion'!B3102)
)</f>
        <v>#N/A</v>
      </c>
      <c r="G3102" t="e">
        <f>IF(
OR('Con. Notes - No Conversion'!B3102 = "8. Transferee of restricted securities", 'Con. Notes - No Conversion'!B3102 = "9. Any person (substitution for securities etc.)"),
'Con. Notes - No Conversion'!C3102,
IF(
'Con. Notes - No Conversion'!B3102 = "",
#N/A,
'Con. Notes - No Conversion'!B3102)
)</f>
        <v>#N/A</v>
      </c>
    </row>
    <row r="3103" spans="1:7" x14ac:dyDescent="0.25">
      <c r="A3103" t="e">
        <f>IF(
OR(Shares!B3103 = "8. Transferee of restricted securities", Shares!B3103 = "9. Any person (substitution for securities etc.)"),
Shares!C3103,
IF(
Shares!B3103 = "",
#N/A,
Shares!B3103)
)</f>
        <v>#N/A</v>
      </c>
      <c r="B3103" t="e">
        <f>IF(
OR('Shares - LTR - Granted'!B3103 = "8. Transferee of restricted securities", 'Shares - LTR - Granted'!B3103 = "9. Any person (substitution for securities etc.)"),
'Shares - LTR - Granted'!C3103,
IF(
'Shares - LTR - Granted'!B3103 = "",
#N/A,
'Shares - LTR - Granted'!B3103)
)</f>
        <v>#N/A</v>
      </c>
      <c r="C3103" t="e">
        <f>IF(
OR('Performance Securities'!B3103 = "8. Transferee of restricted securities", 'Performance Securities'!B3103 = "9. Any person (substitution for securities etc.)"),
'Performance Securities'!C3103,
IF(
'Performance Securities'!B3103 = "",
#N/A,
'Performance Securities'!B3103)
)</f>
        <v>#N/A</v>
      </c>
      <c r="D3103" t="e">
        <f>IF(
OR('Options or Warrants'!B3103 = "8. Transferee of restricted securities", 'Options or Warrants'!B3103 = "9. Any person (substitution for securities etc.)"),
'Options or Warrants'!C3103,
IF(
'Options or Warrants'!B3103 = "",
#N/A,
'Options or Warrants'!B3103)
)</f>
        <v>#N/A</v>
      </c>
      <c r="E3103" t="e">
        <f>IF(
OR('Options - Free Attaching'!B3103 = "8. Transferee of restricted securities", 'Options - Free Attaching'!B3103 = "9. Any person (substitution for securities etc.)"),
'Options - Free Attaching'!C3103,
IF(
'Options - Free Attaching'!B3103 = "",
#N/A,
'Options - Free Attaching'!B3103)
)</f>
        <v>#N/A</v>
      </c>
      <c r="F3103" t="e">
        <f>IF(
OR('Con. Notes - Conversion'!B3103 = "8. Transferee of restricted securities", 'Con. Notes - Conversion'!B3103 = "9. Any person (substitution for securities etc.)"),
'Con. Notes - Conversion'!C3103,
IF(
'Con. Notes - Conversion'!B3103 = "",
#N/A,
'Con. Notes - Conversion'!B3103)
)</f>
        <v>#N/A</v>
      </c>
      <c r="G3103" t="e">
        <f>IF(
OR('Con. Notes - No Conversion'!B3103 = "8. Transferee of restricted securities", 'Con. Notes - No Conversion'!B3103 = "9. Any person (substitution for securities etc.)"),
'Con. Notes - No Conversion'!C3103,
IF(
'Con. Notes - No Conversion'!B3103 = "",
#N/A,
'Con. Notes - No Conversion'!B3103)
)</f>
        <v>#N/A</v>
      </c>
    </row>
    <row r="3104" spans="1:7" x14ac:dyDescent="0.25">
      <c r="A3104" t="e">
        <f>IF(
OR(Shares!B3104 = "8. Transferee of restricted securities", Shares!B3104 = "9. Any person (substitution for securities etc.)"),
Shares!C3104,
IF(
Shares!B3104 = "",
#N/A,
Shares!B3104)
)</f>
        <v>#N/A</v>
      </c>
      <c r="B3104" t="e">
        <f>IF(
OR('Shares - LTR - Granted'!B3104 = "8. Transferee of restricted securities", 'Shares - LTR - Granted'!B3104 = "9. Any person (substitution for securities etc.)"),
'Shares - LTR - Granted'!C3104,
IF(
'Shares - LTR - Granted'!B3104 = "",
#N/A,
'Shares - LTR - Granted'!B3104)
)</f>
        <v>#N/A</v>
      </c>
      <c r="C3104" t="e">
        <f>IF(
OR('Performance Securities'!B3104 = "8. Transferee of restricted securities", 'Performance Securities'!B3104 = "9. Any person (substitution for securities etc.)"),
'Performance Securities'!C3104,
IF(
'Performance Securities'!B3104 = "",
#N/A,
'Performance Securities'!B3104)
)</f>
        <v>#N/A</v>
      </c>
      <c r="D3104" t="e">
        <f>IF(
OR('Options or Warrants'!B3104 = "8. Transferee of restricted securities", 'Options or Warrants'!B3104 = "9. Any person (substitution for securities etc.)"),
'Options or Warrants'!C3104,
IF(
'Options or Warrants'!B3104 = "",
#N/A,
'Options or Warrants'!B3104)
)</f>
        <v>#N/A</v>
      </c>
      <c r="E3104" t="e">
        <f>IF(
OR('Options - Free Attaching'!B3104 = "8. Transferee of restricted securities", 'Options - Free Attaching'!B3104 = "9. Any person (substitution for securities etc.)"),
'Options - Free Attaching'!C3104,
IF(
'Options - Free Attaching'!B3104 = "",
#N/A,
'Options - Free Attaching'!B3104)
)</f>
        <v>#N/A</v>
      </c>
      <c r="F3104" t="e">
        <f>IF(
OR('Con. Notes - Conversion'!B3104 = "8. Transferee of restricted securities", 'Con. Notes - Conversion'!B3104 = "9. Any person (substitution for securities etc.)"),
'Con. Notes - Conversion'!C3104,
IF(
'Con. Notes - Conversion'!B3104 = "",
#N/A,
'Con. Notes - Conversion'!B3104)
)</f>
        <v>#N/A</v>
      </c>
      <c r="G3104" t="e">
        <f>IF(
OR('Con. Notes - No Conversion'!B3104 = "8. Transferee of restricted securities", 'Con. Notes - No Conversion'!B3104 = "9. Any person (substitution for securities etc.)"),
'Con. Notes - No Conversion'!C3104,
IF(
'Con. Notes - No Conversion'!B3104 = "",
#N/A,
'Con. Notes - No Conversion'!B3104)
)</f>
        <v>#N/A</v>
      </c>
    </row>
    <row r="3105" spans="1:7" x14ac:dyDescent="0.25">
      <c r="A3105" t="e">
        <f>IF(
OR(Shares!B3105 = "8. Transferee of restricted securities", Shares!B3105 = "9. Any person (substitution for securities etc.)"),
Shares!C3105,
IF(
Shares!B3105 = "",
#N/A,
Shares!B3105)
)</f>
        <v>#N/A</v>
      </c>
      <c r="B3105" t="e">
        <f>IF(
OR('Shares - LTR - Granted'!B3105 = "8. Transferee of restricted securities", 'Shares - LTR - Granted'!B3105 = "9. Any person (substitution for securities etc.)"),
'Shares - LTR - Granted'!C3105,
IF(
'Shares - LTR - Granted'!B3105 = "",
#N/A,
'Shares - LTR - Granted'!B3105)
)</f>
        <v>#N/A</v>
      </c>
      <c r="C3105" t="e">
        <f>IF(
OR('Performance Securities'!B3105 = "8. Transferee of restricted securities", 'Performance Securities'!B3105 = "9. Any person (substitution for securities etc.)"),
'Performance Securities'!C3105,
IF(
'Performance Securities'!B3105 = "",
#N/A,
'Performance Securities'!B3105)
)</f>
        <v>#N/A</v>
      </c>
      <c r="D3105" t="e">
        <f>IF(
OR('Options or Warrants'!B3105 = "8. Transferee of restricted securities", 'Options or Warrants'!B3105 = "9. Any person (substitution for securities etc.)"),
'Options or Warrants'!C3105,
IF(
'Options or Warrants'!B3105 = "",
#N/A,
'Options or Warrants'!B3105)
)</f>
        <v>#N/A</v>
      </c>
      <c r="E3105" t="e">
        <f>IF(
OR('Options - Free Attaching'!B3105 = "8. Transferee of restricted securities", 'Options - Free Attaching'!B3105 = "9. Any person (substitution for securities etc.)"),
'Options - Free Attaching'!C3105,
IF(
'Options - Free Attaching'!B3105 = "",
#N/A,
'Options - Free Attaching'!B3105)
)</f>
        <v>#N/A</v>
      </c>
      <c r="F3105" t="e">
        <f>IF(
OR('Con. Notes - Conversion'!B3105 = "8. Transferee of restricted securities", 'Con. Notes - Conversion'!B3105 = "9. Any person (substitution for securities etc.)"),
'Con. Notes - Conversion'!C3105,
IF(
'Con. Notes - Conversion'!B3105 = "",
#N/A,
'Con. Notes - Conversion'!B3105)
)</f>
        <v>#N/A</v>
      </c>
      <c r="G3105" t="e">
        <f>IF(
OR('Con. Notes - No Conversion'!B3105 = "8. Transferee of restricted securities", 'Con. Notes - No Conversion'!B3105 = "9. Any person (substitution for securities etc.)"),
'Con. Notes - No Conversion'!C3105,
IF(
'Con. Notes - No Conversion'!B3105 = "",
#N/A,
'Con. Notes - No Conversion'!B3105)
)</f>
        <v>#N/A</v>
      </c>
    </row>
    <row r="3106" spans="1:7" x14ac:dyDescent="0.25">
      <c r="A3106" t="e">
        <f>IF(
OR(Shares!B3106 = "8. Transferee of restricted securities", Shares!B3106 = "9. Any person (substitution for securities etc.)"),
Shares!C3106,
IF(
Shares!B3106 = "",
#N/A,
Shares!B3106)
)</f>
        <v>#N/A</v>
      </c>
      <c r="B3106" t="e">
        <f>IF(
OR('Shares - LTR - Granted'!B3106 = "8. Transferee of restricted securities", 'Shares - LTR - Granted'!B3106 = "9. Any person (substitution for securities etc.)"),
'Shares - LTR - Granted'!C3106,
IF(
'Shares - LTR - Granted'!B3106 = "",
#N/A,
'Shares - LTR - Granted'!B3106)
)</f>
        <v>#N/A</v>
      </c>
      <c r="C3106" t="e">
        <f>IF(
OR('Performance Securities'!B3106 = "8. Transferee of restricted securities", 'Performance Securities'!B3106 = "9. Any person (substitution for securities etc.)"),
'Performance Securities'!C3106,
IF(
'Performance Securities'!B3106 = "",
#N/A,
'Performance Securities'!B3106)
)</f>
        <v>#N/A</v>
      </c>
      <c r="D3106" t="e">
        <f>IF(
OR('Options or Warrants'!B3106 = "8. Transferee of restricted securities", 'Options or Warrants'!B3106 = "9. Any person (substitution for securities etc.)"),
'Options or Warrants'!C3106,
IF(
'Options or Warrants'!B3106 = "",
#N/A,
'Options or Warrants'!B3106)
)</f>
        <v>#N/A</v>
      </c>
      <c r="E3106" t="e">
        <f>IF(
OR('Options - Free Attaching'!B3106 = "8. Transferee of restricted securities", 'Options - Free Attaching'!B3106 = "9. Any person (substitution for securities etc.)"),
'Options - Free Attaching'!C3106,
IF(
'Options - Free Attaching'!B3106 = "",
#N/A,
'Options - Free Attaching'!B3106)
)</f>
        <v>#N/A</v>
      </c>
      <c r="F3106" t="e">
        <f>IF(
OR('Con. Notes - Conversion'!B3106 = "8. Transferee of restricted securities", 'Con. Notes - Conversion'!B3106 = "9. Any person (substitution for securities etc.)"),
'Con. Notes - Conversion'!C3106,
IF(
'Con. Notes - Conversion'!B3106 = "",
#N/A,
'Con. Notes - Conversion'!B3106)
)</f>
        <v>#N/A</v>
      </c>
      <c r="G3106" t="e">
        <f>IF(
OR('Con. Notes - No Conversion'!B3106 = "8. Transferee of restricted securities", 'Con. Notes - No Conversion'!B3106 = "9. Any person (substitution for securities etc.)"),
'Con. Notes - No Conversion'!C3106,
IF(
'Con. Notes - No Conversion'!B3106 = "",
#N/A,
'Con. Notes - No Conversion'!B3106)
)</f>
        <v>#N/A</v>
      </c>
    </row>
    <row r="3107" spans="1:7" x14ac:dyDescent="0.25">
      <c r="A3107" t="e">
        <f>IF(
OR(Shares!B3107 = "8. Transferee of restricted securities", Shares!B3107 = "9. Any person (substitution for securities etc.)"),
Shares!C3107,
IF(
Shares!B3107 = "",
#N/A,
Shares!B3107)
)</f>
        <v>#N/A</v>
      </c>
      <c r="B3107" t="e">
        <f>IF(
OR('Shares - LTR - Granted'!B3107 = "8. Transferee of restricted securities", 'Shares - LTR - Granted'!B3107 = "9. Any person (substitution for securities etc.)"),
'Shares - LTR - Granted'!C3107,
IF(
'Shares - LTR - Granted'!B3107 = "",
#N/A,
'Shares - LTR - Granted'!B3107)
)</f>
        <v>#N/A</v>
      </c>
      <c r="C3107" t="e">
        <f>IF(
OR('Performance Securities'!B3107 = "8. Transferee of restricted securities", 'Performance Securities'!B3107 = "9. Any person (substitution for securities etc.)"),
'Performance Securities'!C3107,
IF(
'Performance Securities'!B3107 = "",
#N/A,
'Performance Securities'!B3107)
)</f>
        <v>#N/A</v>
      </c>
      <c r="D3107" t="e">
        <f>IF(
OR('Options or Warrants'!B3107 = "8. Transferee of restricted securities", 'Options or Warrants'!B3107 = "9. Any person (substitution for securities etc.)"),
'Options or Warrants'!C3107,
IF(
'Options or Warrants'!B3107 = "",
#N/A,
'Options or Warrants'!B3107)
)</f>
        <v>#N/A</v>
      </c>
      <c r="E3107" t="e">
        <f>IF(
OR('Options - Free Attaching'!B3107 = "8. Transferee of restricted securities", 'Options - Free Attaching'!B3107 = "9. Any person (substitution for securities etc.)"),
'Options - Free Attaching'!C3107,
IF(
'Options - Free Attaching'!B3107 = "",
#N/A,
'Options - Free Attaching'!B3107)
)</f>
        <v>#N/A</v>
      </c>
      <c r="F3107" t="e">
        <f>IF(
OR('Con. Notes - Conversion'!B3107 = "8. Transferee of restricted securities", 'Con. Notes - Conversion'!B3107 = "9. Any person (substitution for securities etc.)"),
'Con. Notes - Conversion'!C3107,
IF(
'Con. Notes - Conversion'!B3107 = "",
#N/A,
'Con. Notes - Conversion'!B3107)
)</f>
        <v>#N/A</v>
      </c>
      <c r="G3107" t="e">
        <f>IF(
OR('Con. Notes - No Conversion'!B3107 = "8. Transferee of restricted securities", 'Con. Notes - No Conversion'!B3107 = "9. Any person (substitution for securities etc.)"),
'Con. Notes - No Conversion'!C3107,
IF(
'Con. Notes - No Conversion'!B3107 = "",
#N/A,
'Con. Notes - No Conversion'!B3107)
)</f>
        <v>#N/A</v>
      </c>
    </row>
    <row r="3108" spans="1:7" x14ac:dyDescent="0.25">
      <c r="A3108" t="e">
        <f>IF(
OR(Shares!B3108 = "8. Transferee of restricted securities", Shares!B3108 = "9. Any person (substitution for securities etc.)"),
Shares!C3108,
IF(
Shares!B3108 = "",
#N/A,
Shares!B3108)
)</f>
        <v>#N/A</v>
      </c>
      <c r="B3108" t="e">
        <f>IF(
OR('Shares - LTR - Granted'!B3108 = "8. Transferee of restricted securities", 'Shares - LTR - Granted'!B3108 = "9. Any person (substitution for securities etc.)"),
'Shares - LTR - Granted'!C3108,
IF(
'Shares - LTR - Granted'!B3108 = "",
#N/A,
'Shares - LTR - Granted'!B3108)
)</f>
        <v>#N/A</v>
      </c>
      <c r="C3108" t="e">
        <f>IF(
OR('Performance Securities'!B3108 = "8. Transferee of restricted securities", 'Performance Securities'!B3108 = "9. Any person (substitution for securities etc.)"),
'Performance Securities'!C3108,
IF(
'Performance Securities'!B3108 = "",
#N/A,
'Performance Securities'!B3108)
)</f>
        <v>#N/A</v>
      </c>
      <c r="D3108" t="e">
        <f>IF(
OR('Options or Warrants'!B3108 = "8. Transferee of restricted securities", 'Options or Warrants'!B3108 = "9. Any person (substitution for securities etc.)"),
'Options or Warrants'!C3108,
IF(
'Options or Warrants'!B3108 = "",
#N/A,
'Options or Warrants'!B3108)
)</f>
        <v>#N/A</v>
      </c>
      <c r="E3108" t="e">
        <f>IF(
OR('Options - Free Attaching'!B3108 = "8. Transferee of restricted securities", 'Options - Free Attaching'!B3108 = "9. Any person (substitution for securities etc.)"),
'Options - Free Attaching'!C3108,
IF(
'Options - Free Attaching'!B3108 = "",
#N/A,
'Options - Free Attaching'!B3108)
)</f>
        <v>#N/A</v>
      </c>
      <c r="F3108" t="e">
        <f>IF(
OR('Con. Notes - Conversion'!B3108 = "8. Transferee of restricted securities", 'Con. Notes - Conversion'!B3108 = "9. Any person (substitution for securities etc.)"),
'Con. Notes - Conversion'!C3108,
IF(
'Con. Notes - Conversion'!B3108 = "",
#N/A,
'Con. Notes - Conversion'!B3108)
)</f>
        <v>#N/A</v>
      </c>
      <c r="G3108" t="e">
        <f>IF(
OR('Con. Notes - No Conversion'!B3108 = "8. Transferee of restricted securities", 'Con. Notes - No Conversion'!B3108 = "9. Any person (substitution for securities etc.)"),
'Con. Notes - No Conversion'!C3108,
IF(
'Con. Notes - No Conversion'!B3108 = "",
#N/A,
'Con. Notes - No Conversion'!B3108)
)</f>
        <v>#N/A</v>
      </c>
    </row>
    <row r="3109" spans="1:7" x14ac:dyDescent="0.25">
      <c r="A3109" t="e">
        <f>IF(
OR(Shares!B3109 = "8. Transferee of restricted securities", Shares!B3109 = "9. Any person (substitution for securities etc.)"),
Shares!C3109,
IF(
Shares!B3109 = "",
#N/A,
Shares!B3109)
)</f>
        <v>#N/A</v>
      </c>
      <c r="B3109" t="e">
        <f>IF(
OR('Shares - LTR - Granted'!B3109 = "8. Transferee of restricted securities", 'Shares - LTR - Granted'!B3109 = "9. Any person (substitution for securities etc.)"),
'Shares - LTR - Granted'!C3109,
IF(
'Shares - LTR - Granted'!B3109 = "",
#N/A,
'Shares - LTR - Granted'!B3109)
)</f>
        <v>#N/A</v>
      </c>
      <c r="C3109" t="e">
        <f>IF(
OR('Performance Securities'!B3109 = "8. Transferee of restricted securities", 'Performance Securities'!B3109 = "9. Any person (substitution for securities etc.)"),
'Performance Securities'!C3109,
IF(
'Performance Securities'!B3109 = "",
#N/A,
'Performance Securities'!B3109)
)</f>
        <v>#N/A</v>
      </c>
      <c r="D3109" t="e">
        <f>IF(
OR('Options or Warrants'!B3109 = "8. Transferee of restricted securities", 'Options or Warrants'!B3109 = "9. Any person (substitution for securities etc.)"),
'Options or Warrants'!C3109,
IF(
'Options or Warrants'!B3109 = "",
#N/A,
'Options or Warrants'!B3109)
)</f>
        <v>#N/A</v>
      </c>
      <c r="E3109" t="e">
        <f>IF(
OR('Options - Free Attaching'!B3109 = "8. Transferee of restricted securities", 'Options - Free Attaching'!B3109 = "9. Any person (substitution for securities etc.)"),
'Options - Free Attaching'!C3109,
IF(
'Options - Free Attaching'!B3109 = "",
#N/A,
'Options - Free Attaching'!B3109)
)</f>
        <v>#N/A</v>
      </c>
      <c r="F3109" t="e">
        <f>IF(
OR('Con. Notes - Conversion'!B3109 = "8. Transferee of restricted securities", 'Con. Notes - Conversion'!B3109 = "9. Any person (substitution for securities etc.)"),
'Con. Notes - Conversion'!C3109,
IF(
'Con. Notes - Conversion'!B3109 = "",
#N/A,
'Con. Notes - Conversion'!B3109)
)</f>
        <v>#N/A</v>
      </c>
      <c r="G3109" t="e">
        <f>IF(
OR('Con. Notes - No Conversion'!B3109 = "8. Transferee of restricted securities", 'Con. Notes - No Conversion'!B3109 = "9. Any person (substitution for securities etc.)"),
'Con. Notes - No Conversion'!C3109,
IF(
'Con. Notes - No Conversion'!B3109 = "",
#N/A,
'Con. Notes - No Conversion'!B3109)
)</f>
        <v>#N/A</v>
      </c>
    </row>
    <row r="3110" spans="1:7" x14ac:dyDescent="0.25">
      <c r="A3110" t="e">
        <f>IF(
OR(Shares!B3110 = "8. Transferee of restricted securities", Shares!B3110 = "9. Any person (substitution for securities etc.)"),
Shares!C3110,
IF(
Shares!B3110 = "",
#N/A,
Shares!B3110)
)</f>
        <v>#N/A</v>
      </c>
      <c r="B3110" t="e">
        <f>IF(
OR('Shares - LTR - Granted'!B3110 = "8. Transferee of restricted securities", 'Shares - LTR - Granted'!B3110 = "9. Any person (substitution for securities etc.)"),
'Shares - LTR - Granted'!C3110,
IF(
'Shares - LTR - Granted'!B3110 = "",
#N/A,
'Shares - LTR - Granted'!B3110)
)</f>
        <v>#N/A</v>
      </c>
      <c r="C3110" t="e">
        <f>IF(
OR('Performance Securities'!B3110 = "8. Transferee of restricted securities", 'Performance Securities'!B3110 = "9. Any person (substitution for securities etc.)"),
'Performance Securities'!C3110,
IF(
'Performance Securities'!B3110 = "",
#N/A,
'Performance Securities'!B3110)
)</f>
        <v>#N/A</v>
      </c>
      <c r="D3110" t="e">
        <f>IF(
OR('Options or Warrants'!B3110 = "8. Transferee of restricted securities", 'Options or Warrants'!B3110 = "9. Any person (substitution for securities etc.)"),
'Options or Warrants'!C3110,
IF(
'Options or Warrants'!B3110 = "",
#N/A,
'Options or Warrants'!B3110)
)</f>
        <v>#N/A</v>
      </c>
      <c r="E3110" t="e">
        <f>IF(
OR('Options - Free Attaching'!B3110 = "8. Transferee of restricted securities", 'Options - Free Attaching'!B3110 = "9. Any person (substitution for securities etc.)"),
'Options - Free Attaching'!C3110,
IF(
'Options - Free Attaching'!B3110 = "",
#N/A,
'Options - Free Attaching'!B3110)
)</f>
        <v>#N/A</v>
      </c>
      <c r="F3110" t="e">
        <f>IF(
OR('Con. Notes - Conversion'!B3110 = "8. Transferee of restricted securities", 'Con. Notes - Conversion'!B3110 = "9. Any person (substitution for securities etc.)"),
'Con. Notes - Conversion'!C3110,
IF(
'Con. Notes - Conversion'!B3110 = "",
#N/A,
'Con. Notes - Conversion'!B3110)
)</f>
        <v>#N/A</v>
      </c>
      <c r="G3110" t="e">
        <f>IF(
OR('Con. Notes - No Conversion'!B3110 = "8. Transferee of restricted securities", 'Con. Notes - No Conversion'!B3110 = "9. Any person (substitution for securities etc.)"),
'Con. Notes - No Conversion'!C3110,
IF(
'Con. Notes - No Conversion'!B3110 = "",
#N/A,
'Con. Notes - No Conversion'!B3110)
)</f>
        <v>#N/A</v>
      </c>
    </row>
    <row r="3111" spans="1:7" x14ac:dyDescent="0.25">
      <c r="A3111" t="e">
        <f>IF(
OR(Shares!B3111 = "8. Transferee of restricted securities", Shares!B3111 = "9. Any person (substitution for securities etc.)"),
Shares!C3111,
IF(
Shares!B3111 = "",
#N/A,
Shares!B3111)
)</f>
        <v>#N/A</v>
      </c>
      <c r="B3111" t="e">
        <f>IF(
OR('Shares - LTR - Granted'!B3111 = "8. Transferee of restricted securities", 'Shares - LTR - Granted'!B3111 = "9. Any person (substitution for securities etc.)"),
'Shares - LTR - Granted'!C3111,
IF(
'Shares - LTR - Granted'!B3111 = "",
#N/A,
'Shares - LTR - Granted'!B3111)
)</f>
        <v>#N/A</v>
      </c>
      <c r="C3111" t="e">
        <f>IF(
OR('Performance Securities'!B3111 = "8. Transferee of restricted securities", 'Performance Securities'!B3111 = "9. Any person (substitution for securities etc.)"),
'Performance Securities'!C3111,
IF(
'Performance Securities'!B3111 = "",
#N/A,
'Performance Securities'!B3111)
)</f>
        <v>#N/A</v>
      </c>
      <c r="D3111" t="e">
        <f>IF(
OR('Options or Warrants'!B3111 = "8. Transferee of restricted securities", 'Options or Warrants'!B3111 = "9. Any person (substitution for securities etc.)"),
'Options or Warrants'!C3111,
IF(
'Options or Warrants'!B3111 = "",
#N/A,
'Options or Warrants'!B3111)
)</f>
        <v>#N/A</v>
      </c>
      <c r="E3111" t="e">
        <f>IF(
OR('Options - Free Attaching'!B3111 = "8. Transferee of restricted securities", 'Options - Free Attaching'!B3111 = "9. Any person (substitution for securities etc.)"),
'Options - Free Attaching'!C3111,
IF(
'Options - Free Attaching'!B3111 = "",
#N/A,
'Options - Free Attaching'!B3111)
)</f>
        <v>#N/A</v>
      </c>
      <c r="F3111" t="e">
        <f>IF(
OR('Con. Notes - Conversion'!B3111 = "8. Transferee of restricted securities", 'Con. Notes - Conversion'!B3111 = "9. Any person (substitution for securities etc.)"),
'Con. Notes - Conversion'!C3111,
IF(
'Con. Notes - Conversion'!B3111 = "",
#N/A,
'Con. Notes - Conversion'!B3111)
)</f>
        <v>#N/A</v>
      </c>
      <c r="G3111" t="e">
        <f>IF(
OR('Con. Notes - No Conversion'!B3111 = "8. Transferee of restricted securities", 'Con. Notes - No Conversion'!B3111 = "9. Any person (substitution for securities etc.)"),
'Con. Notes - No Conversion'!C3111,
IF(
'Con. Notes - No Conversion'!B3111 = "",
#N/A,
'Con. Notes - No Conversion'!B3111)
)</f>
        <v>#N/A</v>
      </c>
    </row>
    <row r="3112" spans="1:7" x14ac:dyDescent="0.25">
      <c r="A3112" t="e">
        <f>IF(
OR(Shares!B3112 = "8. Transferee of restricted securities", Shares!B3112 = "9. Any person (substitution for securities etc.)"),
Shares!C3112,
IF(
Shares!B3112 = "",
#N/A,
Shares!B3112)
)</f>
        <v>#N/A</v>
      </c>
      <c r="B3112" t="e">
        <f>IF(
OR('Shares - LTR - Granted'!B3112 = "8. Transferee of restricted securities", 'Shares - LTR - Granted'!B3112 = "9. Any person (substitution for securities etc.)"),
'Shares - LTR - Granted'!C3112,
IF(
'Shares - LTR - Granted'!B3112 = "",
#N/A,
'Shares - LTR - Granted'!B3112)
)</f>
        <v>#N/A</v>
      </c>
      <c r="C3112" t="e">
        <f>IF(
OR('Performance Securities'!B3112 = "8. Transferee of restricted securities", 'Performance Securities'!B3112 = "9. Any person (substitution for securities etc.)"),
'Performance Securities'!C3112,
IF(
'Performance Securities'!B3112 = "",
#N/A,
'Performance Securities'!B3112)
)</f>
        <v>#N/A</v>
      </c>
      <c r="D3112" t="e">
        <f>IF(
OR('Options or Warrants'!B3112 = "8. Transferee of restricted securities", 'Options or Warrants'!B3112 = "9. Any person (substitution for securities etc.)"),
'Options or Warrants'!C3112,
IF(
'Options or Warrants'!B3112 = "",
#N/A,
'Options or Warrants'!B3112)
)</f>
        <v>#N/A</v>
      </c>
      <c r="E3112" t="e">
        <f>IF(
OR('Options - Free Attaching'!B3112 = "8. Transferee of restricted securities", 'Options - Free Attaching'!B3112 = "9. Any person (substitution for securities etc.)"),
'Options - Free Attaching'!C3112,
IF(
'Options - Free Attaching'!B3112 = "",
#N/A,
'Options - Free Attaching'!B3112)
)</f>
        <v>#N/A</v>
      </c>
      <c r="F3112" t="e">
        <f>IF(
OR('Con. Notes - Conversion'!B3112 = "8. Transferee of restricted securities", 'Con. Notes - Conversion'!B3112 = "9. Any person (substitution for securities etc.)"),
'Con. Notes - Conversion'!C3112,
IF(
'Con. Notes - Conversion'!B3112 = "",
#N/A,
'Con. Notes - Conversion'!B3112)
)</f>
        <v>#N/A</v>
      </c>
      <c r="G3112" t="e">
        <f>IF(
OR('Con. Notes - No Conversion'!B3112 = "8. Transferee of restricted securities", 'Con. Notes - No Conversion'!B3112 = "9. Any person (substitution for securities etc.)"),
'Con. Notes - No Conversion'!C3112,
IF(
'Con. Notes - No Conversion'!B3112 = "",
#N/A,
'Con. Notes - No Conversion'!B3112)
)</f>
        <v>#N/A</v>
      </c>
    </row>
    <row r="3113" spans="1:7" x14ac:dyDescent="0.25">
      <c r="A3113" t="e">
        <f>IF(
OR(Shares!B3113 = "8. Transferee of restricted securities", Shares!B3113 = "9. Any person (substitution for securities etc.)"),
Shares!C3113,
IF(
Shares!B3113 = "",
#N/A,
Shares!B3113)
)</f>
        <v>#N/A</v>
      </c>
      <c r="B3113" t="e">
        <f>IF(
OR('Shares - LTR - Granted'!B3113 = "8. Transferee of restricted securities", 'Shares - LTR - Granted'!B3113 = "9. Any person (substitution for securities etc.)"),
'Shares - LTR - Granted'!C3113,
IF(
'Shares - LTR - Granted'!B3113 = "",
#N/A,
'Shares - LTR - Granted'!B3113)
)</f>
        <v>#N/A</v>
      </c>
      <c r="C3113" t="e">
        <f>IF(
OR('Performance Securities'!B3113 = "8. Transferee of restricted securities", 'Performance Securities'!B3113 = "9. Any person (substitution for securities etc.)"),
'Performance Securities'!C3113,
IF(
'Performance Securities'!B3113 = "",
#N/A,
'Performance Securities'!B3113)
)</f>
        <v>#N/A</v>
      </c>
      <c r="D3113" t="e">
        <f>IF(
OR('Options or Warrants'!B3113 = "8. Transferee of restricted securities", 'Options or Warrants'!B3113 = "9. Any person (substitution for securities etc.)"),
'Options or Warrants'!C3113,
IF(
'Options or Warrants'!B3113 = "",
#N/A,
'Options or Warrants'!B3113)
)</f>
        <v>#N/A</v>
      </c>
      <c r="E3113" t="e">
        <f>IF(
OR('Options - Free Attaching'!B3113 = "8. Transferee of restricted securities", 'Options - Free Attaching'!B3113 = "9. Any person (substitution for securities etc.)"),
'Options - Free Attaching'!C3113,
IF(
'Options - Free Attaching'!B3113 = "",
#N/A,
'Options - Free Attaching'!B3113)
)</f>
        <v>#N/A</v>
      </c>
      <c r="F3113" t="e">
        <f>IF(
OR('Con. Notes - Conversion'!B3113 = "8. Transferee of restricted securities", 'Con. Notes - Conversion'!B3113 = "9. Any person (substitution for securities etc.)"),
'Con. Notes - Conversion'!C3113,
IF(
'Con. Notes - Conversion'!B3113 = "",
#N/A,
'Con. Notes - Conversion'!B3113)
)</f>
        <v>#N/A</v>
      </c>
      <c r="G3113" t="e">
        <f>IF(
OR('Con. Notes - No Conversion'!B3113 = "8. Transferee of restricted securities", 'Con. Notes - No Conversion'!B3113 = "9. Any person (substitution for securities etc.)"),
'Con. Notes - No Conversion'!C3113,
IF(
'Con. Notes - No Conversion'!B3113 = "",
#N/A,
'Con. Notes - No Conversion'!B3113)
)</f>
        <v>#N/A</v>
      </c>
    </row>
    <row r="3114" spans="1:7" x14ac:dyDescent="0.25">
      <c r="A3114" t="e">
        <f>IF(
OR(Shares!B3114 = "8. Transferee of restricted securities", Shares!B3114 = "9. Any person (substitution for securities etc.)"),
Shares!C3114,
IF(
Shares!B3114 = "",
#N/A,
Shares!B3114)
)</f>
        <v>#N/A</v>
      </c>
      <c r="B3114" t="e">
        <f>IF(
OR('Shares - LTR - Granted'!B3114 = "8. Transferee of restricted securities", 'Shares - LTR - Granted'!B3114 = "9. Any person (substitution for securities etc.)"),
'Shares - LTR - Granted'!C3114,
IF(
'Shares - LTR - Granted'!B3114 = "",
#N/A,
'Shares - LTR - Granted'!B3114)
)</f>
        <v>#N/A</v>
      </c>
      <c r="C3114" t="e">
        <f>IF(
OR('Performance Securities'!B3114 = "8. Transferee of restricted securities", 'Performance Securities'!B3114 = "9. Any person (substitution for securities etc.)"),
'Performance Securities'!C3114,
IF(
'Performance Securities'!B3114 = "",
#N/A,
'Performance Securities'!B3114)
)</f>
        <v>#N/A</v>
      </c>
      <c r="D3114" t="e">
        <f>IF(
OR('Options or Warrants'!B3114 = "8. Transferee of restricted securities", 'Options or Warrants'!B3114 = "9. Any person (substitution for securities etc.)"),
'Options or Warrants'!C3114,
IF(
'Options or Warrants'!B3114 = "",
#N/A,
'Options or Warrants'!B3114)
)</f>
        <v>#N/A</v>
      </c>
      <c r="E3114" t="e">
        <f>IF(
OR('Options - Free Attaching'!B3114 = "8. Transferee of restricted securities", 'Options - Free Attaching'!B3114 = "9. Any person (substitution for securities etc.)"),
'Options - Free Attaching'!C3114,
IF(
'Options - Free Attaching'!B3114 = "",
#N/A,
'Options - Free Attaching'!B3114)
)</f>
        <v>#N/A</v>
      </c>
      <c r="F3114" t="e">
        <f>IF(
OR('Con. Notes - Conversion'!B3114 = "8. Transferee of restricted securities", 'Con. Notes - Conversion'!B3114 = "9. Any person (substitution for securities etc.)"),
'Con. Notes - Conversion'!C3114,
IF(
'Con. Notes - Conversion'!B3114 = "",
#N/A,
'Con. Notes - Conversion'!B3114)
)</f>
        <v>#N/A</v>
      </c>
      <c r="G3114" t="e">
        <f>IF(
OR('Con. Notes - No Conversion'!B3114 = "8. Transferee of restricted securities", 'Con. Notes - No Conversion'!B3114 = "9. Any person (substitution for securities etc.)"),
'Con. Notes - No Conversion'!C3114,
IF(
'Con. Notes - No Conversion'!B3114 = "",
#N/A,
'Con. Notes - No Conversion'!B3114)
)</f>
        <v>#N/A</v>
      </c>
    </row>
    <row r="3115" spans="1:7" x14ac:dyDescent="0.25">
      <c r="A3115" t="e">
        <f>IF(
OR(Shares!B3115 = "8. Transferee of restricted securities", Shares!B3115 = "9. Any person (substitution for securities etc.)"),
Shares!C3115,
IF(
Shares!B3115 = "",
#N/A,
Shares!B3115)
)</f>
        <v>#N/A</v>
      </c>
      <c r="B3115" t="e">
        <f>IF(
OR('Shares - LTR - Granted'!B3115 = "8. Transferee of restricted securities", 'Shares - LTR - Granted'!B3115 = "9. Any person (substitution for securities etc.)"),
'Shares - LTR - Granted'!C3115,
IF(
'Shares - LTR - Granted'!B3115 = "",
#N/A,
'Shares - LTR - Granted'!B3115)
)</f>
        <v>#N/A</v>
      </c>
      <c r="C3115" t="e">
        <f>IF(
OR('Performance Securities'!B3115 = "8. Transferee of restricted securities", 'Performance Securities'!B3115 = "9. Any person (substitution for securities etc.)"),
'Performance Securities'!C3115,
IF(
'Performance Securities'!B3115 = "",
#N/A,
'Performance Securities'!B3115)
)</f>
        <v>#N/A</v>
      </c>
      <c r="D3115" t="e">
        <f>IF(
OR('Options or Warrants'!B3115 = "8. Transferee of restricted securities", 'Options or Warrants'!B3115 = "9. Any person (substitution for securities etc.)"),
'Options or Warrants'!C3115,
IF(
'Options or Warrants'!B3115 = "",
#N/A,
'Options or Warrants'!B3115)
)</f>
        <v>#N/A</v>
      </c>
      <c r="E3115" t="e">
        <f>IF(
OR('Options - Free Attaching'!B3115 = "8. Transferee of restricted securities", 'Options - Free Attaching'!B3115 = "9. Any person (substitution for securities etc.)"),
'Options - Free Attaching'!C3115,
IF(
'Options - Free Attaching'!B3115 = "",
#N/A,
'Options - Free Attaching'!B3115)
)</f>
        <v>#N/A</v>
      </c>
      <c r="F3115" t="e">
        <f>IF(
OR('Con. Notes - Conversion'!B3115 = "8. Transferee of restricted securities", 'Con. Notes - Conversion'!B3115 = "9. Any person (substitution for securities etc.)"),
'Con. Notes - Conversion'!C3115,
IF(
'Con. Notes - Conversion'!B3115 = "",
#N/A,
'Con. Notes - Conversion'!B3115)
)</f>
        <v>#N/A</v>
      </c>
      <c r="G3115" t="e">
        <f>IF(
OR('Con. Notes - No Conversion'!B3115 = "8. Transferee of restricted securities", 'Con. Notes - No Conversion'!B3115 = "9. Any person (substitution for securities etc.)"),
'Con. Notes - No Conversion'!C3115,
IF(
'Con. Notes - No Conversion'!B3115 = "",
#N/A,
'Con. Notes - No Conversion'!B3115)
)</f>
        <v>#N/A</v>
      </c>
    </row>
    <row r="3116" spans="1:7" x14ac:dyDescent="0.25">
      <c r="A3116" t="e">
        <f>IF(
OR(Shares!B3116 = "8. Transferee of restricted securities", Shares!B3116 = "9. Any person (substitution for securities etc.)"),
Shares!C3116,
IF(
Shares!B3116 = "",
#N/A,
Shares!B3116)
)</f>
        <v>#N/A</v>
      </c>
      <c r="B3116" t="e">
        <f>IF(
OR('Shares - LTR - Granted'!B3116 = "8. Transferee of restricted securities", 'Shares - LTR - Granted'!B3116 = "9. Any person (substitution for securities etc.)"),
'Shares - LTR - Granted'!C3116,
IF(
'Shares - LTR - Granted'!B3116 = "",
#N/A,
'Shares - LTR - Granted'!B3116)
)</f>
        <v>#N/A</v>
      </c>
      <c r="C3116" t="e">
        <f>IF(
OR('Performance Securities'!B3116 = "8. Transferee of restricted securities", 'Performance Securities'!B3116 = "9. Any person (substitution for securities etc.)"),
'Performance Securities'!C3116,
IF(
'Performance Securities'!B3116 = "",
#N/A,
'Performance Securities'!B3116)
)</f>
        <v>#N/A</v>
      </c>
      <c r="D3116" t="e">
        <f>IF(
OR('Options or Warrants'!B3116 = "8. Transferee of restricted securities", 'Options or Warrants'!B3116 = "9. Any person (substitution for securities etc.)"),
'Options or Warrants'!C3116,
IF(
'Options or Warrants'!B3116 = "",
#N/A,
'Options or Warrants'!B3116)
)</f>
        <v>#N/A</v>
      </c>
      <c r="E3116" t="e">
        <f>IF(
OR('Options - Free Attaching'!B3116 = "8. Transferee of restricted securities", 'Options - Free Attaching'!B3116 = "9. Any person (substitution for securities etc.)"),
'Options - Free Attaching'!C3116,
IF(
'Options - Free Attaching'!B3116 = "",
#N/A,
'Options - Free Attaching'!B3116)
)</f>
        <v>#N/A</v>
      </c>
      <c r="F3116" t="e">
        <f>IF(
OR('Con. Notes - Conversion'!B3116 = "8. Transferee of restricted securities", 'Con. Notes - Conversion'!B3116 = "9. Any person (substitution for securities etc.)"),
'Con. Notes - Conversion'!C3116,
IF(
'Con. Notes - Conversion'!B3116 = "",
#N/A,
'Con. Notes - Conversion'!B3116)
)</f>
        <v>#N/A</v>
      </c>
      <c r="G3116" t="e">
        <f>IF(
OR('Con. Notes - No Conversion'!B3116 = "8. Transferee of restricted securities", 'Con. Notes - No Conversion'!B3116 = "9. Any person (substitution for securities etc.)"),
'Con. Notes - No Conversion'!C3116,
IF(
'Con. Notes - No Conversion'!B3116 = "",
#N/A,
'Con. Notes - No Conversion'!B3116)
)</f>
        <v>#N/A</v>
      </c>
    </row>
    <row r="3117" spans="1:7" x14ac:dyDescent="0.25">
      <c r="A3117" t="e">
        <f>IF(
OR(Shares!B3117 = "8. Transferee of restricted securities", Shares!B3117 = "9. Any person (substitution for securities etc.)"),
Shares!C3117,
IF(
Shares!B3117 = "",
#N/A,
Shares!B3117)
)</f>
        <v>#N/A</v>
      </c>
      <c r="B3117" t="e">
        <f>IF(
OR('Shares - LTR - Granted'!B3117 = "8. Transferee of restricted securities", 'Shares - LTR - Granted'!B3117 = "9. Any person (substitution for securities etc.)"),
'Shares - LTR - Granted'!C3117,
IF(
'Shares - LTR - Granted'!B3117 = "",
#N/A,
'Shares - LTR - Granted'!B3117)
)</f>
        <v>#N/A</v>
      </c>
      <c r="C3117" t="e">
        <f>IF(
OR('Performance Securities'!B3117 = "8. Transferee of restricted securities", 'Performance Securities'!B3117 = "9. Any person (substitution for securities etc.)"),
'Performance Securities'!C3117,
IF(
'Performance Securities'!B3117 = "",
#N/A,
'Performance Securities'!B3117)
)</f>
        <v>#N/A</v>
      </c>
      <c r="D3117" t="e">
        <f>IF(
OR('Options or Warrants'!B3117 = "8. Transferee of restricted securities", 'Options or Warrants'!B3117 = "9. Any person (substitution for securities etc.)"),
'Options or Warrants'!C3117,
IF(
'Options or Warrants'!B3117 = "",
#N/A,
'Options or Warrants'!B3117)
)</f>
        <v>#N/A</v>
      </c>
      <c r="E3117" t="e">
        <f>IF(
OR('Options - Free Attaching'!B3117 = "8. Transferee of restricted securities", 'Options - Free Attaching'!B3117 = "9. Any person (substitution for securities etc.)"),
'Options - Free Attaching'!C3117,
IF(
'Options - Free Attaching'!B3117 = "",
#N/A,
'Options - Free Attaching'!B3117)
)</f>
        <v>#N/A</v>
      </c>
      <c r="F3117" t="e">
        <f>IF(
OR('Con. Notes - Conversion'!B3117 = "8. Transferee of restricted securities", 'Con. Notes - Conversion'!B3117 = "9. Any person (substitution for securities etc.)"),
'Con. Notes - Conversion'!C3117,
IF(
'Con. Notes - Conversion'!B3117 = "",
#N/A,
'Con. Notes - Conversion'!B3117)
)</f>
        <v>#N/A</v>
      </c>
      <c r="G3117" t="e">
        <f>IF(
OR('Con. Notes - No Conversion'!B3117 = "8. Transferee of restricted securities", 'Con. Notes - No Conversion'!B3117 = "9. Any person (substitution for securities etc.)"),
'Con. Notes - No Conversion'!C3117,
IF(
'Con. Notes - No Conversion'!B3117 = "",
#N/A,
'Con. Notes - No Conversion'!B3117)
)</f>
        <v>#N/A</v>
      </c>
    </row>
    <row r="3118" spans="1:7" x14ac:dyDescent="0.25">
      <c r="A3118" t="e">
        <f>IF(
OR(Shares!B3118 = "8. Transferee of restricted securities", Shares!B3118 = "9. Any person (substitution for securities etc.)"),
Shares!C3118,
IF(
Shares!B3118 = "",
#N/A,
Shares!B3118)
)</f>
        <v>#N/A</v>
      </c>
      <c r="B3118" t="e">
        <f>IF(
OR('Shares - LTR - Granted'!B3118 = "8. Transferee of restricted securities", 'Shares - LTR - Granted'!B3118 = "9. Any person (substitution for securities etc.)"),
'Shares - LTR - Granted'!C3118,
IF(
'Shares - LTR - Granted'!B3118 = "",
#N/A,
'Shares - LTR - Granted'!B3118)
)</f>
        <v>#N/A</v>
      </c>
      <c r="C3118" t="e">
        <f>IF(
OR('Performance Securities'!B3118 = "8. Transferee of restricted securities", 'Performance Securities'!B3118 = "9. Any person (substitution for securities etc.)"),
'Performance Securities'!C3118,
IF(
'Performance Securities'!B3118 = "",
#N/A,
'Performance Securities'!B3118)
)</f>
        <v>#N/A</v>
      </c>
      <c r="D3118" t="e">
        <f>IF(
OR('Options or Warrants'!B3118 = "8. Transferee of restricted securities", 'Options or Warrants'!B3118 = "9. Any person (substitution for securities etc.)"),
'Options or Warrants'!C3118,
IF(
'Options or Warrants'!B3118 = "",
#N/A,
'Options or Warrants'!B3118)
)</f>
        <v>#N/A</v>
      </c>
      <c r="E3118" t="e">
        <f>IF(
OR('Options - Free Attaching'!B3118 = "8. Transferee of restricted securities", 'Options - Free Attaching'!B3118 = "9. Any person (substitution for securities etc.)"),
'Options - Free Attaching'!C3118,
IF(
'Options - Free Attaching'!B3118 = "",
#N/A,
'Options - Free Attaching'!B3118)
)</f>
        <v>#N/A</v>
      </c>
      <c r="F3118" t="e">
        <f>IF(
OR('Con. Notes - Conversion'!B3118 = "8. Transferee of restricted securities", 'Con. Notes - Conversion'!B3118 = "9. Any person (substitution for securities etc.)"),
'Con. Notes - Conversion'!C3118,
IF(
'Con. Notes - Conversion'!B3118 = "",
#N/A,
'Con. Notes - Conversion'!B3118)
)</f>
        <v>#N/A</v>
      </c>
      <c r="G3118" t="e">
        <f>IF(
OR('Con. Notes - No Conversion'!B3118 = "8. Transferee of restricted securities", 'Con. Notes - No Conversion'!B3118 = "9. Any person (substitution for securities etc.)"),
'Con. Notes - No Conversion'!C3118,
IF(
'Con. Notes - No Conversion'!B3118 = "",
#N/A,
'Con. Notes - No Conversion'!B3118)
)</f>
        <v>#N/A</v>
      </c>
    </row>
    <row r="3119" spans="1:7" x14ac:dyDescent="0.25">
      <c r="A3119" t="e">
        <f>IF(
OR(Shares!B3119 = "8. Transferee of restricted securities", Shares!B3119 = "9. Any person (substitution for securities etc.)"),
Shares!C3119,
IF(
Shares!B3119 = "",
#N/A,
Shares!B3119)
)</f>
        <v>#N/A</v>
      </c>
      <c r="B3119" t="e">
        <f>IF(
OR('Shares - LTR - Granted'!B3119 = "8. Transferee of restricted securities", 'Shares - LTR - Granted'!B3119 = "9. Any person (substitution for securities etc.)"),
'Shares - LTR - Granted'!C3119,
IF(
'Shares - LTR - Granted'!B3119 = "",
#N/A,
'Shares - LTR - Granted'!B3119)
)</f>
        <v>#N/A</v>
      </c>
      <c r="C3119" t="e">
        <f>IF(
OR('Performance Securities'!B3119 = "8. Transferee of restricted securities", 'Performance Securities'!B3119 = "9. Any person (substitution for securities etc.)"),
'Performance Securities'!C3119,
IF(
'Performance Securities'!B3119 = "",
#N/A,
'Performance Securities'!B3119)
)</f>
        <v>#N/A</v>
      </c>
      <c r="D3119" t="e">
        <f>IF(
OR('Options or Warrants'!B3119 = "8. Transferee of restricted securities", 'Options or Warrants'!B3119 = "9. Any person (substitution for securities etc.)"),
'Options or Warrants'!C3119,
IF(
'Options or Warrants'!B3119 = "",
#N/A,
'Options or Warrants'!B3119)
)</f>
        <v>#N/A</v>
      </c>
      <c r="E3119" t="e">
        <f>IF(
OR('Options - Free Attaching'!B3119 = "8. Transferee of restricted securities", 'Options - Free Attaching'!B3119 = "9. Any person (substitution for securities etc.)"),
'Options - Free Attaching'!C3119,
IF(
'Options - Free Attaching'!B3119 = "",
#N/A,
'Options - Free Attaching'!B3119)
)</f>
        <v>#N/A</v>
      </c>
      <c r="F3119" t="e">
        <f>IF(
OR('Con. Notes - Conversion'!B3119 = "8. Transferee of restricted securities", 'Con. Notes - Conversion'!B3119 = "9. Any person (substitution for securities etc.)"),
'Con. Notes - Conversion'!C3119,
IF(
'Con. Notes - Conversion'!B3119 = "",
#N/A,
'Con. Notes - Conversion'!B3119)
)</f>
        <v>#N/A</v>
      </c>
      <c r="G3119" t="e">
        <f>IF(
OR('Con. Notes - No Conversion'!B3119 = "8. Transferee of restricted securities", 'Con. Notes - No Conversion'!B3119 = "9. Any person (substitution for securities etc.)"),
'Con. Notes - No Conversion'!C3119,
IF(
'Con. Notes - No Conversion'!B3119 = "",
#N/A,
'Con. Notes - No Conversion'!B3119)
)</f>
        <v>#N/A</v>
      </c>
    </row>
    <row r="3120" spans="1:7" x14ac:dyDescent="0.25">
      <c r="A3120" t="e">
        <f>IF(
OR(Shares!B3120 = "8. Transferee of restricted securities", Shares!B3120 = "9. Any person (substitution for securities etc.)"),
Shares!C3120,
IF(
Shares!B3120 = "",
#N/A,
Shares!B3120)
)</f>
        <v>#N/A</v>
      </c>
      <c r="B3120" t="e">
        <f>IF(
OR('Shares - LTR - Granted'!B3120 = "8. Transferee of restricted securities", 'Shares - LTR - Granted'!B3120 = "9. Any person (substitution for securities etc.)"),
'Shares - LTR - Granted'!C3120,
IF(
'Shares - LTR - Granted'!B3120 = "",
#N/A,
'Shares - LTR - Granted'!B3120)
)</f>
        <v>#N/A</v>
      </c>
      <c r="C3120" t="e">
        <f>IF(
OR('Performance Securities'!B3120 = "8. Transferee of restricted securities", 'Performance Securities'!B3120 = "9. Any person (substitution for securities etc.)"),
'Performance Securities'!C3120,
IF(
'Performance Securities'!B3120 = "",
#N/A,
'Performance Securities'!B3120)
)</f>
        <v>#N/A</v>
      </c>
      <c r="D3120" t="e">
        <f>IF(
OR('Options or Warrants'!B3120 = "8. Transferee of restricted securities", 'Options or Warrants'!B3120 = "9. Any person (substitution for securities etc.)"),
'Options or Warrants'!C3120,
IF(
'Options or Warrants'!B3120 = "",
#N/A,
'Options or Warrants'!B3120)
)</f>
        <v>#N/A</v>
      </c>
      <c r="E3120" t="e">
        <f>IF(
OR('Options - Free Attaching'!B3120 = "8. Transferee of restricted securities", 'Options - Free Attaching'!B3120 = "9. Any person (substitution for securities etc.)"),
'Options - Free Attaching'!C3120,
IF(
'Options - Free Attaching'!B3120 = "",
#N/A,
'Options - Free Attaching'!B3120)
)</f>
        <v>#N/A</v>
      </c>
      <c r="F3120" t="e">
        <f>IF(
OR('Con. Notes - Conversion'!B3120 = "8. Transferee of restricted securities", 'Con. Notes - Conversion'!B3120 = "9. Any person (substitution for securities etc.)"),
'Con. Notes - Conversion'!C3120,
IF(
'Con. Notes - Conversion'!B3120 = "",
#N/A,
'Con. Notes - Conversion'!B3120)
)</f>
        <v>#N/A</v>
      </c>
      <c r="G3120" t="e">
        <f>IF(
OR('Con. Notes - No Conversion'!B3120 = "8. Transferee of restricted securities", 'Con. Notes - No Conversion'!B3120 = "9. Any person (substitution for securities etc.)"),
'Con. Notes - No Conversion'!C3120,
IF(
'Con. Notes - No Conversion'!B3120 = "",
#N/A,
'Con. Notes - No Conversion'!B3120)
)</f>
        <v>#N/A</v>
      </c>
    </row>
    <row r="3121" spans="1:7" x14ac:dyDescent="0.25">
      <c r="A3121" t="e">
        <f>IF(
OR(Shares!B3121 = "8. Transferee of restricted securities", Shares!B3121 = "9. Any person (substitution for securities etc.)"),
Shares!C3121,
IF(
Shares!B3121 = "",
#N/A,
Shares!B3121)
)</f>
        <v>#N/A</v>
      </c>
      <c r="B3121" t="e">
        <f>IF(
OR('Shares - LTR - Granted'!B3121 = "8. Transferee of restricted securities", 'Shares - LTR - Granted'!B3121 = "9. Any person (substitution for securities etc.)"),
'Shares - LTR - Granted'!C3121,
IF(
'Shares - LTR - Granted'!B3121 = "",
#N/A,
'Shares - LTR - Granted'!B3121)
)</f>
        <v>#N/A</v>
      </c>
      <c r="C3121" t="e">
        <f>IF(
OR('Performance Securities'!B3121 = "8. Transferee of restricted securities", 'Performance Securities'!B3121 = "9. Any person (substitution for securities etc.)"),
'Performance Securities'!C3121,
IF(
'Performance Securities'!B3121 = "",
#N/A,
'Performance Securities'!B3121)
)</f>
        <v>#N/A</v>
      </c>
      <c r="D3121" t="e">
        <f>IF(
OR('Options or Warrants'!B3121 = "8. Transferee of restricted securities", 'Options or Warrants'!B3121 = "9. Any person (substitution for securities etc.)"),
'Options or Warrants'!C3121,
IF(
'Options or Warrants'!B3121 = "",
#N/A,
'Options or Warrants'!B3121)
)</f>
        <v>#N/A</v>
      </c>
      <c r="E3121" t="e">
        <f>IF(
OR('Options - Free Attaching'!B3121 = "8. Transferee of restricted securities", 'Options - Free Attaching'!B3121 = "9. Any person (substitution for securities etc.)"),
'Options - Free Attaching'!C3121,
IF(
'Options - Free Attaching'!B3121 = "",
#N/A,
'Options - Free Attaching'!B3121)
)</f>
        <v>#N/A</v>
      </c>
      <c r="F3121" t="e">
        <f>IF(
OR('Con. Notes - Conversion'!B3121 = "8. Transferee of restricted securities", 'Con. Notes - Conversion'!B3121 = "9. Any person (substitution for securities etc.)"),
'Con. Notes - Conversion'!C3121,
IF(
'Con. Notes - Conversion'!B3121 = "",
#N/A,
'Con. Notes - Conversion'!B3121)
)</f>
        <v>#N/A</v>
      </c>
      <c r="G3121" t="e">
        <f>IF(
OR('Con. Notes - No Conversion'!B3121 = "8. Transferee of restricted securities", 'Con. Notes - No Conversion'!B3121 = "9. Any person (substitution for securities etc.)"),
'Con. Notes - No Conversion'!C3121,
IF(
'Con. Notes - No Conversion'!B3121 = "",
#N/A,
'Con. Notes - No Conversion'!B3121)
)</f>
        <v>#N/A</v>
      </c>
    </row>
    <row r="3122" spans="1:7" x14ac:dyDescent="0.25">
      <c r="A3122" t="e">
        <f>IF(
OR(Shares!B3122 = "8. Transferee of restricted securities", Shares!B3122 = "9. Any person (substitution for securities etc.)"),
Shares!C3122,
IF(
Shares!B3122 = "",
#N/A,
Shares!B3122)
)</f>
        <v>#N/A</v>
      </c>
      <c r="B3122" t="e">
        <f>IF(
OR('Shares - LTR - Granted'!B3122 = "8. Transferee of restricted securities", 'Shares - LTR - Granted'!B3122 = "9. Any person (substitution for securities etc.)"),
'Shares - LTR - Granted'!C3122,
IF(
'Shares - LTR - Granted'!B3122 = "",
#N/A,
'Shares - LTR - Granted'!B3122)
)</f>
        <v>#N/A</v>
      </c>
      <c r="C3122" t="e">
        <f>IF(
OR('Performance Securities'!B3122 = "8. Transferee of restricted securities", 'Performance Securities'!B3122 = "9. Any person (substitution for securities etc.)"),
'Performance Securities'!C3122,
IF(
'Performance Securities'!B3122 = "",
#N/A,
'Performance Securities'!B3122)
)</f>
        <v>#N/A</v>
      </c>
      <c r="D3122" t="e">
        <f>IF(
OR('Options or Warrants'!B3122 = "8. Transferee of restricted securities", 'Options or Warrants'!B3122 = "9. Any person (substitution for securities etc.)"),
'Options or Warrants'!C3122,
IF(
'Options or Warrants'!B3122 = "",
#N/A,
'Options or Warrants'!B3122)
)</f>
        <v>#N/A</v>
      </c>
      <c r="E3122" t="e">
        <f>IF(
OR('Options - Free Attaching'!B3122 = "8. Transferee of restricted securities", 'Options - Free Attaching'!B3122 = "9. Any person (substitution for securities etc.)"),
'Options - Free Attaching'!C3122,
IF(
'Options - Free Attaching'!B3122 = "",
#N/A,
'Options - Free Attaching'!B3122)
)</f>
        <v>#N/A</v>
      </c>
      <c r="F3122" t="e">
        <f>IF(
OR('Con. Notes - Conversion'!B3122 = "8. Transferee of restricted securities", 'Con. Notes - Conversion'!B3122 = "9. Any person (substitution for securities etc.)"),
'Con. Notes - Conversion'!C3122,
IF(
'Con. Notes - Conversion'!B3122 = "",
#N/A,
'Con. Notes - Conversion'!B3122)
)</f>
        <v>#N/A</v>
      </c>
      <c r="G3122" t="e">
        <f>IF(
OR('Con. Notes - No Conversion'!B3122 = "8. Transferee of restricted securities", 'Con. Notes - No Conversion'!B3122 = "9. Any person (substitution for securities etc.)"),
'Con. Notes - No Conversion'!C3122,
IF(
'Con. Notes - No Conversion'!B3122 = "",
#N/A,
'Con. Notes - No Conversion'!B3122)
)</f>
        <v>#N/A</v>
      </c>
    </row>
    <row r="3123" spans="1:7" x14ac:dyDescent="0.25">
      <c r="A3123" t="e">
        <f>IF(
OR(Shares!B3123 = "8. Transferee of restricted securities", Shares!B3123 = "9. Any person (substitution for securities etc.)"),
Shares!C3123,
IF(
Shares!B3123 = "",
#N/A,
Shares!B3123)
)</f>
        <v>#N/A</v>
      </c>
      <c r="B3123" t="e">
        <f>IF(
OR('Shares - LTR - Granted'!B3123 = "8. Transferee of restricted securities", 'Shares - LTR - Granted'!B3123 = "9. Any person (substitution for securities etc.)"),
'Shares - LTR - Granted'!C3123,
IF(
'Shares - LTR - Granted'!B3123 = "",
#N/A,
'Shares - LTR - Granted'!B3123)
)</f>
        <v>#N/A</v>
      </c>
      <c r="C3123" t="e">
        <f>IF(
OR('Performance Securities'!B3123 = "8. Transferee of restricted securities", 'Performance Securities'!B3123 = "9. Any person (substitution for securities etc.)"),
'Performance Securities'!C3123,
IF(
'Performance Securities'!B3123 = "",
#N/A,
'Performance Securities'!B3123)
)</f>
        <v>#N/A</v>
      </c>
      <c r="D3123" t="e">
        <f>IF(
OR('Options or Warrants'!B3123 = "8. Transferee of restricted securities", 'Options or Warrants'!B3123 = "9. Any person (substitution for securities etc.)"),
'Options or Warrants'!C3123,
IF(
'Options or Warrants'!B3123 = "",
#N/A,
'Options or Warrants'!B3123)
)</f>
        <v>#N/A</v>
      </c>
      <c r="E3123" t="e">
        <f>IF(
OR('Options - Free Attaching'!B3123 = "8. Transferee of restricted securities", 'Options - Free Attaching'!B3123 = "9. Any person (substitution for securities etc.)"),
'Options - Free Attaching'!C3123,
IF(
'Options - Free Attaching'!B3123 = "",
#N/A,
'Options - Free Attaching'!B3123)
)</f>
        <v>#N/A</v>
      </c>
      <c r="F3123" t="e">
        <f>IF(
OR('Con. Notes - Conversion'!B3123 = "8. Transferee of restricted securities", 'Con. Notes - Conversion'!B3123 = "9. Any person (substitution for securities etc.)"),
'Con. Notes - Conversion'!C3123,
IF(
'Con. Notes - Conversion'!B3123 = "",
#N/A,
'Con. Notes - Conversion'!B3123)
)</f>
        <v>#N/A</v>
      </c>
      <c r="G3123" t="e">
        <f>IF(
OR('Con. Notes - No Conversion'!B3123 = "8. Transferee of restricted securities", 'Con. Notes - No Conversion'!B3123 = "9. Any person (substitution for securities etc.)"),
'Con. Notes - No Conversion'!C3123,
IF(
'Con. Notes - No Conversion'!B3123 = "",
#N/A,
'Con. Notes - No Conversion'!B3123)
)</f>
        <v>#N/A</v>
      </c>
    </row>
    <row r="3124" spans="1:7" x14ac:dyDescent="0.25">
      <c r="A3124" t="e">
        <f>IF(
OR(Shares!B3124 = "8. Transferee of restricted securities", Shares!B3124 = "9. Any person (substitution for securities etc.)"),
Shares!C3124,
IF(
Shares!B3124 = "",
#N/A,
Shares!B3124)
)</f>
        <v>#N/A</v>
      </c>
      <c r="B3124" t="e">
        <f>IF(
OR('Shares - LTR - Granted'!B3124 = "8. Transferee of restricted securities", 'Shares - LTR - Granted'!B3124 = "9. Any person (substitution for securities etc.)"),
'Shares - LTR - Granted'!C3124,
IF(
'Shares - LTR - Granted'!B3124 = "",
#N/A,
'Shares - LTR - Granted'!B3124)
)</f>
        <v>#N/A</v>
      </c>
      <c r="C3124" t="e">
        <f>IF(
OR('Performance Securities'!B3124 = "8. Transferee of restricted securities", 'Performance Securities'!B3124 = "9. Any person (substitution for securities etc.)"),
'Performance Securities'!C3124,
IF(
'Performance Securities'!B3124 = "",
#N/A,
'Performance Securities'!B3124)
)</f>
        <v>#N/A</v>
      </c>
      <c r="D3124" t="e">
        <f>IF(
OR('Options or Warrants'!B3124 = "8. Transferee of restricted securities", 'Options or Warrants'!B3124 = "9. Any person (substitution for securities etc.)"),
'Options or Warrants'!C3124,
IF(
'Options or Warrants'!B3124 = "",
#N/A,
'Options or Warrants'!B3124)
)</f>
        <v>#N/A</v>
      </c>
      <c r="E3124" t="e">
        <f>IF(
OR('Options - Free Attaching'!B3124 = "8. Transferee of restricted securities", 'Options - Free Attaching'!B3124 = "9. Any person (substitution for securities etc.)"),
'Options - Free Attaching'!C3124,
IF(
'Options - Free Attaching'!B3124 = "",
#N/A,
'Options - Free Attaching'!B3124)
)</f>
        <v>#N/A</v>
      </c>
      <c r="F3124" t="e">
        <f>IF(
OR('Con. Notes - Conversion'!B3124 = "8. Transferee of restricted securities", 'Con. Notes - Conversion'!B3124 = "9. Any person (substitution for securities etc.)"),
'Con. Notes - Conversion'!C3124,
IF(
'Con. Notes - Conversion'!B3124 = "",
#N/A,
'Con. Notes - Conversion'!B3124)
)</f>
        <v>#N/A</v>
      </c>
      <c r="G3124" t="e">
        <f>IF(
OR('Con. Notes - No Conversion'!B3124 = "8. Transferee of restricted securities", 'Con. Notes - No Conversion'!B3124 = "9. Any person (substitution for securities etc.)"),
'Con. Notes - No Conversion'!C3124,
IF(
'Con. Notes - No Conversion'!B3124 = "",
#N/A,
'Con. Notes - No Conversion'!B3124)
)</f>
        <v>#N/A</v>
      </c>
    </row>
    <row r="3125" spans="1:7" x14ac:dyDescent="0.25">
      <c r="A3125" t="e">
        <f>IF(
OR(Shares!B3125 = "8. Transferee of restricted securities", Shares!B3125 = "9. Any person (substitution for securities etc.)"),
Shares!C3125,
IF(
Shares!B3125 = "",
#N/A,
Shares!B3125)
)</f>
        <v>#N/A</v>
      </c>
      <c r="B3125" t="e">
        <f>IF(
OR('Shares - LTR - Granted'!B3125 = "8. Transferee of restricted securities", 'Shares - LTR - Granted'!B3125 = "9. Any person (substitution for securities etc.)"),
'Shares - LTR - Granted'!C3125,
IF(
'Shares - LTR - Granted'!B3125 = "",
#N/A,
'Shares - LTR - Granted'!B3125)
)</f>
        <v>#N/A</v>
      </c>
      <c r="C3125" t="e">
        <f>IF(
OR('Performance Securities'!B3125 = "8. Transferee of restricted securities", 'Performance Securities'!B3125 = "9. Any person (substitution for securities etc.)"),
'Performance Securities'!C3125,
IF(
'Performance Securities'!B3125 = "",
#N/A,
'Performance Securities'!B3125)
)</f>
        <v>#N/A</v>
      </c>
      <c r="D3125" t="e">
        <f>IF(
OR('Options or Warrants'!B3125 = "8. Transferee of restricted securities", 'Options or Warrants'!B3125 = "9. Any person (substitution for securities etc.)"),
'Options or Warrants'!C3125,
IF(
'Options or Warrants'!B3125 = "",
#N/A,
'Options or Warrants'!B3125)
)</f>
        <v>#N/A</v>
      </c>
      <c r="E3125" t="e">
        <f>IF(
OR('Options - Free Attaching'!B3125 = "8. Transferee of restricted securities", 'Options - Free Attaching'!B3125 = "9. Any person (substitution for securities etc.)"),
'Options - Free Attaching'!C3125,
IF(
'Options - Free Attaching'!B3125 = "",
#N/A,
'Options - Free Attaching'!B3125)
)</f>
        <v>#N/A</v>
      </c>
      <c r="F3125" t="e">
        <f>IF(
OR('Con. Notes - Conversion'!B3125 = "8. Transferee of restricted securities", 'Con. Notes - Conversion'!B3125 = "9. Any person (substitution for securities etc.)"),
'Con. Notes - Conversion'!C3125,
IF(
'Con. Notes - Conversion'!B3125 = "",
#N/A,
'Con. Notes - Conversion'!B3125)
)</f>
        <v>#N/A</v>
      </c>
      <c r="G3125" t="e">
        <f>IF(
OR('Con. Notes - No Conversion'!B3125 = "8. Transferee of restricted securities", 'Con. Notes - No Conversion'!B3125 = "9. Any person (substitution for securities etc.)"),
'Con. Notes - No Conversion'!C3125,
IF(
'Con. Notes - No Conversion'!B3125 = "",
#N/A,
'Con. Notes - No Conversion'!B3125)
)</f>
        <v>#N/A</v>
      </c>
    </row>
    <row r="3126" spans="1:7" x14ac:dyDescent="0.25">
      <c r="A3126" t="e">
        <f>IF(
OR(Shares!B3126 = "8. Transferee of restricted securities", Shares!B3126 = "9. Any person (substitution for securities etc.)"),
Shares!C3126,
IF(
Shares!B3126 = "",
#N/A,
Shares!B3126)
)</f>
        <v>#N/A</v>
      </c>
      <c r="B3126" t="e">
        <f>IF(
OR('Shares - LTR - Granted'!B3126 = "8. Transferee of restricted securities", 'Shares - LTR - Granted'!B3126 = "9. Any person (substitution for securities etc.)"),
'Shares - LTR - Granted'!C3126,
IF(
'Shares - LTR - Granted'!B3126 = "",
#N/A,
'Shares - LTR - Granted'!B3126)
)</f>
        <v>#N/A</v>
      </c>
      <c r="C3126" t="e">
        <f>IF(
OR('Performance Securities'!B3126 = "8. Transferee of restricted securities", 'Performance Securities'!B3126 = "9. Any person (substitution for securities etc.)"),
'Performance Securities'!C3126,
IF(
'Performance Securities'!B3126 = "",
#N/A,
'Performance Securities'!B3126)
)</f>
        <v>#N/A</v>
      </c>
      <c r="D3126" t="e">
        <f>IF(
OR('Options or Warrants'!B3126 = "8. Transferee of restricted securities", 'Options or Warrants'!B3126 = "9. Any person (substitution for securities etc.)"),
'Options or Warrants'!C3126,
IF(
'Options or Warrants'!B3126 = "",
#N/A,
'Options or Warrants'!B3126)
)</f>
        <v>#N/A</v>
      </c>
      <c r="E3126" t="e">
        <f>IF(
OR('Options - Free Attaching'!B3126 = "8. Transferee of restricted securities", 'Options - Free Attaching'!B3126 = "9. Any person (substitution for securities etc.)"),
'Options - Free Attaching'!C3126,
IF(
'Options - Free Attaching'!B3126 = "",
#N/A,
'Options - Free Attaching'!B3126)
)</f>
        <v>#N/A</v>
      </c>
      <c r="F3126" t="e">
        <f>IF(
OR('Con. Notes - Conversion'!B3126 = "8. Transferee of restricted securities", 'Con. Notes - Conversion'!B3126 = "9. Any person (substitution for securities etc.)"),
'Con. Notes - Conversion'!C3126,
IF(
'Con. Notes - Conversion'!B3126 = "",
#N/A,
'Con. Notes - Conversion'!B3126)
)</f>
        <v>#N/A</v>
      </c>
      <c r="G3126" t="e">
        <f>IF(
OR('Con. Notes - No Conversion'!B3126 = "8. Transferee of restricted securities", 'Con. Notes - No Conversion'!B3126 = "9. Any person (substitution for securities etc.)"),
'Con. Notes - No Conversion'!C3126,
IF(
'Con. Notes - No Conversion'!B3126 = "",
#N/A,
'Con. Notes - No Conversion'!B3126)
)</f>
        <v>#N/A</v>
      </c>
    </row>
    <row r="3127" spans="1:7" x14ac:dyDescent="0.25">
      <c r="A3127" t="e">
        <f>IF(
OR(Shares!B3127 = "8. Transferee of restricted securities", Shares!B3127 = "9. Any person (substitution for securities etc.)"),
Shares!C3127,
IF(
Shares!B3127 = "",
#N/A,
Shares!B3127)
)</f>
        <v>#N/A</v>
      </c>
      <c r="B3127" t="e">
        <f>IF(
OR('Shares - LTR - Granted'!B3127 = "8. Transferee of restricted securities", 'Shares - LTR - Granted'!B3127 = "9. Any person (substitution for securities etc.)"),
'Shares - LTR - Granted'!C3127,
IF(
'Shares - LTR - Granted'!B3127 = "",
#N/A,
'Shares - LTR - Granted'!B3127)
)</f>
        <v>#N/A</v>
      </c>
      <c r="C3127" t="e">
        <f>IF(
OR('Performance Securities'!B3127 = "8. Transferee of restricted securities", 'Performance Securities'!B3127 = "9. Any person (substitution for securities etc.)"),
'Performance Securities'!C3127,
IF(
'Performance Securities'!B3127 = "",
#N/A,
'Performance Securities'!B3127)
)</f>
        <v>#N/A</v>
      </c>
      <c r="D3127" t="e">
        <f>IF(
OR('Options or Warrants'!B3127 = "8. Transferee of restricted securities", 'Options or Warrants'!B3127 = "9. Any person (substitution for securities etc.)"),
'Options or Warrants'!C3127,
IF(
'Options or Warrants'!B3127 = "",
#N/A,
'Options or Warrants'!B3127)
)</f>
        <v>#N/A</v>
      </c>
      <c r="E3127" t="e">
        <f>IF(
OR('Options - Free Attaching'!B3127 = "8. Transferee of restricted securities", 'Options - Free Attaching'!B3127 = "9. Any person (substitution for securities etc.)"),
'Options - Free Attaching'!C3127,
IF(
'Options - Free Attaching'!B3127 = "",
#N/A,
'Options - Free Attaching'!B3127)
)</f>
        <v>#N/A</v>
      </c>
      <c r="F3127" t="e">
        <f>IF(
OR('Con. Notes - Conversion'!B3127 = "8. Transferee of restricted securities", 'Con. Notes - Conversion'!B3127 = "9. Any person (substitution for securities etc.)"),
'Con. Notes - Conversion'!C3127,
IF(
'Con. Notes - Conversion'!B3127 = "",
#N/A,
'Con. Notes - Conversion'!B3127)
)</f>
        <v>#N/A</v>
      </c>
      <c r="G3127" t="e">
        <f>IF(
OR('Con. Notes - No Conversion'!B3127 = "8. Transferee of restricted securities", 'Con. Notes - No Conversion'!B3127 = "9. Any person (substitution for securities etc.)"),
'Con. Notes - No Conversion'!C3127,
IF(
'Con. Notes - No Conversion'!B3127 = "",
#N/A,
'Con. Notes - No Conversion'!B3127)
)</f>
        <v>#N/A</v>
      </c>
    </row>
    <row r="3128" spans="1:7" x14ac:dyDescent="0.25">
      <c r="A3128" t="e">
        <f>IF(
OR(Shares!B3128 = "8. Transferee of restricted securities", Shares!B3128 = "9. Any person (substitution for securities etc.)"),
Shares!C3128,
IF(
Shares!B3128 = "",
#N/A,
Shares!B3128)
)</f>
        <v>#N/A</v>
      </c>
      <c r="B3128" t="e">
        <f>IF(
OR('Shares - LTR - Granted'!B3128 = "8. Transferee of restricted securities", 'Shares - LTR - Granted'!B3128 = "9. Any person (substitution for securities etc.)"),
'Shares - LTR - Granted'!C3128,
IF(
'Shares - LTR - Granted'!B3128 = "",
#N/A,
'Shares - LTR - Granted'!B3128)
)</f>
        <v>#N/A</v>
      </c>
      <c r="C3128" t="e">
        <f>IF(
OR('Performance Securities'!B3128 = "8. Transferee of restricted securities", 'Performance Securities'!B3128 = "9. Any person (substitution for securities etc.)"),
'Performance Securities'!C3128,
IF(
'Performance Securities'!B3128 = "",
#N/A,
'Performance Securities'!B3128)
)</f>
        <v>#N/A</v>
      </c>
      <c r="D3128" t="e">
        <f>IF(
OR('Options or Warrants'!B3128 = "8. Transferee of restricted securities", 'Options or Warrants'!B3128 = "9. Any person (substitution for securities etc.)"),
'Options or Warrants'!C3128,
IF(
'Options or Warrants'!B3128 = "",
#N/A,
'Options or Warrants'!B3128)
)</f>
        <v>#N/A</v>
      </c>
      <c r="E3128" t="e">
        <f>IF(
OR('Options - Free Attaching'!B3128 = "8. Transferee of restricted securities", 'Options - Free Attaching'!B3128 = "9. Any person (substitution for securities etc.)"),
'Options - Free Attaching'!C3128,
IF(
'Options - Free Attaching'!B3128 = "",
#N/A,
'Options - Free Attaching'!B3128)
)</f>
        <v>#N/A</v>
      </c>
      <c r="F3128" t="e">
        <f>IF(
OR('Con. Notes - Conversion'!B3128 = "8. Transferee of restricted securities", 'Con. Notes - Conversion'!B3128 = "9. Any person (substitution for securities etc.)"),
'Con. Notes - Conversion'!C3128,
IF(
'Con. Notes - Conversion'!B3128 = "",
#N/A,
'Con. Notes - Conversion'!B3128)
)</f>
        <v>#N/A</v>
      </c>
      <c r="G3128" t="e">
        <f>IF(
OR('Con. Notes - No Conversion'!B3128 = "8. Transferee of restricted securities", 'Con. Notes - No Conversion'!B3128 = "9. Any person (substitution for securities etc.)"),
'Con. Notes - No Conversion'!C3128,
IF(
'Con. Notes - No Conversion'!B3128 = "",
#N/A,
'Con. Notes - No Conversion'!B3128)
)</f>
        <v>#N/A</v>
      </c>
    </row>
    <row r="3129" spans="1:7" x14ac:dyDescent="0.25">
      <c r="A3129" t="e">
        <f>IF(
OR(Shares!B3129 = "8. Transferee of restricted securities", Shares!B3129 = "9. Any person (substitution for securities etc.)"),
Shares!C3129,
IF(
Shares!B3129 = "",
#N/A,
Shares!B3129)
)</f>
        <v>#N/A</v>
      </c>
      <c r="B3129" t="e">
        <f>IF(
OR('Shares - LTR - Granted'!B3129 = "8. Transferee of restricted securities", 'Shares - LTR - Granted'!B3129 = "9. Any person (substitution for securities etc.)"),
'Shares - LTR - Granted'!C3129,
IF(
'Shares - LTR - Granted'!B3129 = "",
#N/A,
'Shares - LTR - Granted'!B3129)
)</f>
        <v>#N/A</v>
      </c>
      <c r="C3129" t="e">
        <f>IF(
OR('Performance Securities'!B3129 = "8. Transferee of restricted securities", 'Performance Securities'!B3129 = "9. Any person (substitution for securities etc.)"),
'Performance Securities'!C3129,
IF(
'Performance Securities'!B3129 = "",
#N/A,
'Performance Securities'!B3129)
)</f>
        <v>#N/A</v>
      </c>
      <c r="D3129" t="e">
        <f>IF(
OR('Options or Warrants'!B3129 = "8. Transferee of restricted securities", 'Options or Warrants'!B3129 = "9. Any person (substitution for securities etc.)"),
'Options or Warrants'!C3129,
IF(
'Options or Warrants'!B3129 = "",
#N/A,
'Options or Warrants'!B3129)
)</f>
        <v>#N/A</v>
      </c>
      <c r="E3129" t="e">
        <f>IF(
OR('Options - Free Attaching'!B3129 = "8. Transferee of restricted securities", 'Options - Free Attaching'!B3129 = "9. Any person (substitution for securities etc.)"),
'Options - Free Attaching'!C3129,
IF(
'Options - Free Attaching'!B3129 = "",
#N/A,
'Options - Free Attaching'!B3129)
)</f>
        <v>#N/A</v>
      </c>
      <c r="F3129" t="e">
        <f>IF(
OR('Con. Notes - Conversion'!B3129 = "8. Transferee of restricted securities", 'Con. Notes - Conversion'!B3129 = "9. Any person (substitution for securities etc.)"),
'Con. Notes - Conversion'!C3129,
IF(
'Con. Notes - Conversion'!B3129 = "",
#N/A,
'Con. Notes - Conversion'!B3129)
)</f>
        <v>#N/A</v>
      </c>
      <c r="G3129" t="e">
        <f>IF(
OR('Con. Notes - No Conversion'!B3129 = "8. Transferee of restricted securities", 'Con. Notes - No Conversion'!B3129 = "9. Any person (substitution for securities etc.)"),
'Con. Notes - No Conversion'!C3129,
IF(
'Con. Notes - No Conversion'!B3129 = "",
#N/A,
'Con. Notes - No Conversion'!B3129)
)</f>
        <v>#N/A</v>
      </c>
    </row>
    <row r="3130" spans="1:7" x14ac:dyDescent="0.25">
      <c r="A3130" t="e">
        <f>IF(
OR(Shares!B3130 = "8. Transferee of restricted securities", Shares!B3130 = "9. Any person (substitution for securities etc.)"),
Shares!C3130,
IF(
Shares!B3130 = "",
#N/A,
Shares!B3130)
)</f>
        <v>#N/A</v>
      </c>
      <c r="B3130" t="e">
        <f>IF(
OR('Shares - LTR - Granted'!B3130 = "8. Transferee of restricted securities", 'Shares - LTR - Granted'!B3130 = "9. Any person (substitution for securities etc.)"),
'Shares - LTR - Granted'!C3130,
IF(
'Shares - LTR - Granted'!B3130 = "",
#N/A,
'Shares - LTR - Granted'!B3130)
)</f>
        <v>#N/A</v>
      </c>
      <c r="C3130" t="e">
        <f>IF(
OR('Performance Securities'!B3130 = "8. Transferee of restricted securities", 'Performance Securities'!B3130 = "9. Any person (substitution for securities etc.)"),
'Performance Securities'!C3130,
IF(
'Performance Securities'!B3130 = "",
#N/A,
'Performance Securities'!B3130)
)</f>
        <v>#N/A</v>
      </c>
      <c r="D3130" t="e">
        <f>IF(
OR('Options or Warrants'!B3130 = "8. Transferee of restricted securities", 'Options or Warrants'!B3130 = "9. Any person (substitution for securities etc.)"),
'Options or Warrants'!C3130,
IF(
'Options or Warrants'!B3130 = "",
#N/A,
'Options or Warrants'!B3130)
)</f>
        <v>#N/A</v>
      </c>
      <c r="E3130" t="e">
        <f>IF(
OR('Options - Free Attaching'!B3130 = "8. Transferee of restricted securities", 'Options - Free Attaching'!B3130 = "9. Any person (substitution for securities etc.)"),
'Options - Free Attaching'!C3130,
IF(
'Options - Free Attaching'!B3130 = "",
#N/A,
'Options - Free Attaching'!B3130)
)</f>
        <v>#N/A</v>
      </c>
      <c r="F3130" t="e">
        <f>IF(
OR('Con. Notes - Conversion'!B3130 = "8. Transferee of restricted securities", 'Con. Notes - Conversion'!B3130 = "9. Any person (substitution for securities etc.)"),
'Con. Notes - Conversion'!C3130,
IF(
'Con. Notes - Conversion'!B3130 = "",
#N/A,
'Con. Notes - Conversion'!B3130)
)</f>
        <v>#N/A</v>
      </c>
      <c r="G3130" t="e">
        <f>IF(
OR('Con. Notes - No Conversion'!B3130 = "8. Transferee of restricted securities", 'Con. Notes - No Conversion'!B3130 = "9. Any person (substitution for securities etc.)"),
'Con. Notes - No Conversion'!C3130,
IF(
'Con. Notes - No Conversion'!B3130 = "",
#N/A,
'Con. Notes - No Conversion'!B3130)
)</f>
        <v>#N/A</v>
      </c>
    </row>
    <row r="3131" spans="1:7" x14ac:dyDescent="0.25">
      <c r="A3131" t="e">
        <f>IF(
OR(Shares!B3131 = "8. Transferee of restricted securities", Shares!B3131 = "9. Any person (substitution for securities etc.)"),
Shares!C3131,
IF(
Shares!B3131 = "",
#N/A,
Shares!B3131)
)</f>
        <v>#N/A</v>
      </c>
      <c r="B3131" t="e">
        <f>IF(
OR('Shares - LTR - Granted'!B3131 = "8. Transferee of restricted securities", 'Shares - LTR - Granted'!B3131 = "9. Any person (substitution for securities etc.)"),
'Shares - LTR - Granted'!C3131,
IF(
'Shares - LTR - Granted'!B3131 = "",
#N/A,
'Shares - LTR - Granted'!B3131)
)</f>
        <v>#N/A</v>
      </c>
      <c r="C3131" t="e">
        <f>IF(
OR('Performance Securities'!B3131 = "8. Transferee of restricted securities", 'Performance Securities'!B3131 = "9. Any person (substitution for securities etc.)"),
'Performance Securities'!C3131,
IF(
'Performance Securities'!B3131 = "",
#N/A,
'Performance Securities'!B3131)
)</f>
        <v>#N/A</v>
      </c>
      <c r="D3131" t="e">
        <f>IF(
OR('Options or Warrants'!B3131 = "8. Transferee of restricted securities", 'Options or Warrants'!B3131 = "9. Any person (substitution for securities etc.)"),
'Options or Warrants'!C3131,
IF(
'Options or Warrants'!B3131 = "",
#N/A,
'Options or Warrants'!B3131)
)</f>
        <v>#N/A</v>
      </c>
      <c r="E3131" t="e">
        <f>IF(
OR('Options - Free Attaching'!B3131 = "8. Transferee of restricted securities", 'Options - Free Attaching'!B3131 = "9. Any person (substitution for securities etc.)"),
'Options - Free Attaching'!C3131,
IF(
'Options - Free Attaching'!B3131 = "",
#N/A,
'Options - Free Attaching'!B3131)
)</f>
        <v>#N/A</v>
      </c>
      <c r="F3131" t="e">
        <f>IF(
OR('Con. Notes - Conversion'!B3131 = "8. Transferee of restricted securities", 'Con. Notes - Conversion'!B3131 = "9. Any person (substitution for securities etc.)"),
'Con. Notes - Conversion'!C3131,
IF(
'Con. Notes - Conversion'!B3131 = "",
#N/A,
'Con. Notes - Conversion'!B3131)
)</f>
        <v>#N/A</v>
      </c>
      <c r="G3131" t="e">
        <f>IF(
OR('Con. Notes - No Conversion'!B3131 = "8. Transferee of restricted securities", 'Con. Notes - No Conversion'!B3131 = "9. Any person (substitution for securities etc.)"),
'Con. Notes - No Conversion'!C3131,
IF(
'Con. Notes - No Conversion'!B3131 = "",
#N/A,
'Con. Notes - No Conversion'!B3131)
)</f>
        <v>#N/A</v>
      </c>
    </row>
    <row r="3132" spans="1:7" x14ac:dyDescent="0.25">
      <c r="A3132" t="e">
        <f>IF(
OR(Shares!B3132 = "8. Transferee of restricted securities", Shares!B3132 = "9. Any person (substitution for securities etc.)"),
Shares!C3132,
IF(
Shares!B3132 = "",
#N/A,
Shares!B3132)
)</f>
        <v>#N/A</v>
      </c>
      <c r="B3132" t="e">
        <f>IF(
OR('Shares - LTR - Granted'!B3132 = "8. Transferee of restricted securities", 'Shares - LTR - Granted'!B3132 = "9. Any person (substitution for securities etc.)"),
'Shares - LTR - Granted'!C3132,
IF(
'Shares - LTR - Granted'!B3132 = "",
#N/A,
'Shares - LTR - Granted'!B3132)
)</f>
        <v>#N/A</v>
      </c>
      <c r="C3132" t="e">
        <f>IF(
OR('Performance Securities'!B3132 = "8. Transferee of restricted securities", 'Performance Securities'!B3132 = "9. Any person (substitution for securities etc.)"),
'Performance Securities'!C3132,
IF(
'Performance Securities'!B3132 = "",
#N/A,
'Performance Securities'!B3132)
)</f>
        <v>#N/A</v>
      </c>
      <c r="D3132" t="e">
        <f>IF(
OR('Options or Warrants'!B3132 = "8. Transferee of restricted securities", 'Options or Warrants'!B3132 = "9. Any person (substitution for securities etc.)"),
'Options or Warrants'!C3132,
IF(
'Options or Warrants'!B3132 = "",
#N/A,
'Options or Warrants'!B3132)
)</f>
        <v>#N/A</v>
      </c>
      <c r="E3132" t="e">
        <f>IF(
OR('Options - Free Attaching'!B3132 = "8. Transferee of restricted securities", 'Options - Free Attaching'!B3132 = "9. Any person (substitution for securities etc.)"),
'Options - Free Attaching'!C3132,
IF(
'Options - Free Attaching'!B3132 = "",
#N/A,
'Options - Free Attaching'!B3132)
)</f>
        <v>#N/A</v>
      </c>
      <c r="F3132" t="e">
        <f>IF(
OR('Con. Notes - Conversion'!B3132 = "8. Transferee of restricted securities", 'Con. Notes - Conversion'!B3132 = "9. Any person (substitution for securities etc.)"),
'Con. Notes - Conversion'!C3132,
IF(
'Con. Notes - Conversion'!B3132 = "",
#N/A,
'Con. Notes - Conversion'!B3132)
)</f>
        <v>#N/A</v>
      </c>
      <c r="G3132" t="e">
        <f>IF(
OR('Con. Notes - No Conversion'!B3132 = "8. Transferee of restricted securities", 'Con. Notes - No Conversion'!B3132 = "9. Any person (substitution for securities etc.)"),
'Con. Notes - No Conversion'!C3132,
IF(
'Con. Notes - No Conversion'!B3132 = "",
#N/A,
'Con. Notes - No Conversion'!B3132)
)</f>
        <v>#N/A</v>
      </c>
    </row>
    <row r="3133" spans="1:7" x14ac:dyDescent="0.25">
      <c r="A3133" t="e">
        <f>IF(
OR(Shares!B3133 = "8. Transferee of restricted securities", Shares!B3133 = "9. Any person (substitution for securities etc.)"),
Shares!C3133,
IF(
Shares!B3133 = "",
#N/A,
Shares!B3133)
)</f>
        <v>#N/A</v>
      </c>
      <c r="B3133" t="e">
        <f>IF(
OR('Shares - LTR - Granted'!B3133 = "8. Transferee of restricted securities", 'Shares - LTR - Granted'!B3133 = "9. Any person (substitution for securities etc.)"),
'Shares - LTR - Granted'!C3133,
IF(
'Shares - LTR - Granted'!B3133 = "",
#N/A,
'Shares - LTR - Granted'!B3133)
)</f>
        <v>#N/A</v>
      </c>
      <c r="C3133" t="e">
        <f>IF(
OR('Performance Securities'!B3133 = "8. Transferee of restricted securities", 'Performance Securities'!B3133 = "9. Any person (substitution for securities etc.)"),
'Performance Securities'!C3133,
IF(
'Performance Securities'!B3133 = "",
#N/A,
'Performance Securities'!B3133)
)</f>
        <v>#N/A</v>
      </c>
      <c r="D3133" t="e">
        <f>IF(
OR('Options or Warrants'!B3133 = "8. Transferee of restricted securities", 'Options or Warrants'!B3133 = "9. Any person (substitution for securities etc.)"),
'Options or Warrants'!C3133,
IF(
'Options or Warrants'!B3133 = "",
#N/A,
'Options or Warrants'!B3133)
)</f>
        <v>#N/A</v>
      </c>
      <c r="E3133" t="e">
        <f>IF(
OR('Options - Free Attaching'!B3133 = "8. Transferee of restricted securities", 'Options - Free Attaching'!B3133 = "9. Any person (substitution for securities etc.)"),
'Options - Free Attaching'!C3133,
IF(
'Options - Free Attaching'!B3133 = "",
#N/A,
'Options - Free Attaching'!B3133)
)</f>
        <v>#N/A</v>
      </c>
      <c r="F3133" t="e">
        <f>IF(
OR('Con. Notes - Conversion'!B3133 = "8. Transferee of restricted securities", 'Con. Notes - Conversion'!B3133 = "9. Any person (substitution for securities etc.)"),
'Con. Notes - Conversion'!C3133,
IF(
'Con. Notes - Conversion'!B3133 = "",
#N/A,
'Con. Notes - Conversion'!B3133)
)</f>
        <v>#N/A</v>
      </c>
      <c r="G3133" t="e">
        <f>IF(
OR('Con. Notes - No Conversion'!B3133 = "8. Transferee of restricted securities", 'Con. Notes - No Conversion'!B3133 = "9. Any person (substitution for securities etc.)"),
'Con. Notes - No Conversion'!C3133,
IF(
'Con. Notes - No Conversion'!B3133 = "",
#N/A,
'Con. Notes - No Conversion'!B3133)
)</f>
        <v>#N/A</v>
      </c>
    </row>
    <row r="3134" spans="1:7" x14ac:dyDescent="0.25">
      <c r="A3134" t="e">
        <f>IF(
OR(Shares!B3134 = "8. Transferee of restricted securities", Shares!B3134 = "9. Any person (substitution for securities etc.)"),
Shares!C3134,
IF(
Shares!B3134 = "",
#N/A,
Shares!B3134)
)</f>
        <v>#N/A</v>
      </c>
      <c r="B3134" t="e">
        <f>IF(
OR('Shares - LTR - Granted'!B3134 = "8. Transferee of restricted securities", 'Shares - LTR - Granted'!B3134 = "9. Any person (substitution for securities etc.)"),
'Shares - LTR - Granted'!C3134,
IF(
'Shares - LTR - Granted'!B3134 = "",
#N/A,
'Shares - LTR - Granted'!B3134)
)</f>
        <v>#N/A</v>
      </c>
      <c r="C3134" t="e">
        <f>IF(
OR('Performance Securities'!B3134 = "8. Transferee of restricted securities", 'Performance Securities'!B3134 = "9. Any person (substitution for securities etc.)"),
'Performance Securities'!C3134,
IF(
'Performance Securities'!B3134 = "",
#N/A,
'Performance Securities'!B3134)
)</f>
        <v>#N/A</v>
      </c>
      <c r="D3134" t="e">
        <f>IF(
OR('Options or Warrants'!B3134 = "8. Transferee of restricted securities", 'Options or Warrants'!B3134 = "9. Any person (substitution for securities etc.)"),
'Options or Warrants'!C3134,
IF(
'Options or Warrants'!B3134 = "",
#N/A,
'Options or Warrants'!B3134)
)</f>
        <v>#N/A</v>
      </c>
      <c r="E3134" t="e">
        <f>IF(
OR('Options - Free Attaching'!B3134 = "8. Transferee of restricted securities", 'Options - Free Attaching'!B3134 = "9. Any person (substitution for securities etc.)"),
'Options - Free Attaching'!C3134,
IF(
'Options - Free Attaching'!B3134 = "",
#N/A,
'Options - Free Attaching'!B3134)
)</f>
        <v>#N/A</v>
      </c>
      <c r="F3134" t="e">
        <f>IF(
OR('Con. Notes - Conversion'!B3134 = "8. Transferee of restricted securities", 'Con. Notes - Conversion'!B3134 = "9. Any person (substitution for securities etc.)"),
'Con. Notes - Conversion'!C3134,
IF(
'Con. Notes - Conversion'!B3134 = "",
#N/A,
'Con. Notes - Conversion'!B3134)
)</f>
        <v>#N/A</v>
      </c>
      <c r="G3134" t="e">
        <f>IF(
OR('Con. Notes - No Conversion'!B3134 = "8. Transferee of restricted securities", 'Con. Notes - No Conversion'!B3134 = "9. Any person (substitution for securities etc.)"),
'Con. Notes - No Conversion'!C3134,
IF(
'Con. Notes - No Conversion'!B3134 = "",
#N/A,
'Con. Notes - No Conversion'!B3134)
)</f>
        <v>#N/A</v>
      </c>
    </row>
    <row r="3135" spans="1:7" x14ac:dyDescent="0.25">
      <c r="A3135" t="e">
        <f>IF(
OR(Shares!B3135 = "8. Transferee of restricted securities", Shares!B3135 = "9. Any person (substitution for securities etc.)"),
Shares!C3135,
IF(
Shares!B3135 = "",
#N/A,
Shares!B3135)
)</f>
        <v>#N/A</v>
      </c>
      <c r="B3135" t="e">
        <f>IF(
OR('Shares - LTR - Granted'!B3135 = "8. Transferee of restricted securities", 'Shares - LTR - Granted'!B3135 = "9. Any person (substitution for securities etc.)"),
'Shares - LTR - Granted'!C3135,
IF(
'Shares - LTR - Granted'!B3135 = "",
#N/A,
'Shares - LTR - Granted'!B3135)
)</f>
        <v>#N/A</v>
      </c>
      <c r="C3135" t="e">
        <f>IF(
OR('Performance Securities'!B3135 = "8. Transferee of restricted securities", 'Performance Securities'!B3135 = "9. Any person (substitution for securities etc.)"),
'Performance Securities'!C3135,
IF(
'Performance Securities'!B3135 = "",
#N/A,
'Performance Securities'!B3135)
)</f>
        <v>#N/A</v>
      </c>
      <c r="D3135" t="e">
        <f>IF(
OR('Options or Warrants'!B3135 = "8. Transferee of restricted securities", 'Options or Warrants'!B3135 = "9. Any person (substitution for securities etc.)"),
'Options or Warrants'!C3135,
IF(
'Options or Warrants'!B3135 = "",
#N/A,
'Options or Warrants'!B3135)
)</f>
        <v>#N/A</v>
      </c>
      <c r="E3135" t="e">
        <f>IF(
OR('Options - Free Attaching'!B3135 = "8. Transferee of restricted securities", 'Options - Free Attaching'!B3135 = "9. Any person (substitution for securities etc.)"),
'Options - Free Attaching'!C3135,
IF(
'Options - Free Attaching'!B3135 = "",
#N/A,
'Options - Free Attaching'!B3135)
)</f>
        <v>#N/A</v>
      </c>
      <c r="F3135" t="e">
        <f>IF(
OR('Con. Notes - Conversion'!B3135 = "8. Transferee of restricted securities", 'Con. Notes - Conversion'!B3135 = "9. Any person (substitution for securities etc.)"),
'Con. Notes - Conversion'!C3135,
IF(
'Con. Notes - Conversion'!B3135 = "",
#N/A,
'Con. Notes - Conversion'!B3135)
)</f>
        <v>#N/A</v>
      </c>
      <c r="G3135" t="e">
        <f>IF(
OR('Con. Notes - No Conversion'!B3135 = "8. Transferee of restricted securities", 'Con. Notes - No Conversion'!B3135 = "9. Any person (substitution for securities etc.)"),
'Con. Notes - No Conversion'!C3135,
IF(
'Con. Notes - No Conversion'!B3135 = "",
#N/A,
'Con. Notes - No Conversion'!B3135)
)</f>
        <v>#N/A</v>
      </c>
    </row>
    <row r="3136" spans="1:7" x14ac:dyDescent="0.25">
      <c r="A3136" t="e">
        <f>IF(
OR(Shares!B3136 = "8. Transferee of restricted securities", Shares!B3136 = "9. Any person (substitution for securities etc.)"),
Shares!C3136,
IF(
Shares!B3136 = "",
#N/A,
Shares!B3136)
)</f>
        <v>#N/A</v>
      </c>
      <c r="B3136" t="e">
        <f>IF(
OR('Shares - LTR - Granted'!B3136 = "8. Transferee of restricted securities", 'Shares - LTR - Granted'!B3136 = "9. Any person (substitution for securities etc.)"),
'Shares - LTR - Granted'!C3136,
IF(
'Shares - LTR - Granted'!B3136 = "",
#N/A,
'Shares - LTR - Granted'!B3136)
)</f>
        <v>#N/A</v>
      </c>
      <c r="C3136" t="e">
        <f>IF(
OR('Performance Securities'!B3136 = "8. Transferee of restricted securities", 'Performance Securities'!B3136 = "9. Any person (substitution for securities etc.)"),
'Performance Securities'!C3136,
IF(
'Performance Securities'!B3136 = "",
#N/A,
'Performance Securities'!B3136)
)</f>
        <v>#N/A</v>
      </c>
      <c r="D3136" t="e">
        <f>IF(
OR('Options or Warrants'!B3136 = "8. Transferee of restricted securities", 'Options or Warrants'!B3136 = "9. Any person (substitution for securities etc.)"),
'Options or Warrants'!C3136,
IF(
'Options or Warrants'!B3136 = "",
#N/A,
'Options or Warrants'!B3136)
)</f>
        <v>#N/A</v>
      </c>
      <c r="E3136" t="e">
        <f>IF(
OR('Options - Free Attaching'!B3136 = "8. Transferee of restricted securities", 'Options - Free Attaching'!B3136 = "9. Any person (substitution for securities etc.)"),
'Options - Free Attaching'!C3136,
IF(
'Options - Free Attaching'!B3136 = "",
#N/A,
'Options - Free Attaching'!B3136)
)</f>
        <v>#N/A</v>
      </c>
      <c r="F3136" t="e">
        <f>IF(
OR('Con. Notes - Conversion'!B3136 = "8. Transferee of restricted securities", 'Con. Notes - Conversion'!B3136 = "9. Any person (substitution for securities etc.)"),
'Con. Notes - Conversion'!C3136,
IF(
'Con. Notes - Conversion'!B3136 = "",
#N/A,
'Con. Notes - Conversion'!B3136)
)</f>
        <v>#N/A</v>
      </c>
      <c r="G3136" t="e">
        <f>IF(
OR('Con. Notes - No Conversion'!B3136 = "8. Transferee of restricted securities", 'Con. Notes - No Conversion'!B3136 = "9. Any person (substitution for securities etc.)"),
'Con. Notes - No Conversion'!C3136,
IF(
'Con. Notes - No Conversion'!B3136 = "",
#N/A,
'Con. Notes - No Conversion'!B3136)
)</f>
        <v>#N/A</v>
      </c>
    </row>
    <row r="3137" spans="1:7" x14ac:dyDescent="0.25">
      <c r="A3137" t="e">
        <f>IF(
OR(Shares!B3137 = "8. Transferee of restricted securities", Shares!B3137 = "9. Any person (substitution for securities etc.)"),
Shares!C3137,
IF(
Shares!B3137 = "",
#N/A,
Shares!B3137)
)</f>
        <v>#N/A</v>
      </c>
      <c r="B3137" t="e">
        <f>IF(
OR('Shares - LTR - Granted'!B3137 = "8. Transferee of restricted securities", 'Shares - LTR - Granted'!B3137 = "9. Any person (substitution for securities etc.)"),
'Shares - LTR - Granted'!C3137,
IF(
'Shares - LTR - Granted'!B3137 = "",
#N/A,
'Shares - LTR - Granted'!B3137)
)</f>
        <v>#N/A</v>
      </c>
      <c r="C3137" t="e">
        <f>IF(
OR('Performance Securities'!B3137 = "8. Transferee of restricted securities", 'Performance Securities'!B3137 = "9. Any person (substitution for securities etc.)"),
'Performance Securities'!C3137,
IF(
'Performance Securities'!B3137 = "",
#N/A,
'Performance Securities'!B3137)
)</f>
        <v>#N/A</v>
      </c>
      <c r="D3137" t="e">
        <f>IF(
OR('Options or Warrants'!B3137 = "8. Transferee of restricted securities", 'Options or Warrants'!B3137 = "9. Any person (substitution for securities etc.)"),
'Options or Warrants'!C3137,
IF(
'Options or Warrants'!B3137 = "",
#N/A,
'Options or Warrants'!B3137)
)</f>
        <v>#N/A</v>
      </c>
      <c r="E3137" t="e">
        <f>IF(
OR('Options - Free Attaching'!B3137 = "8. Transferee of restricted securities", 'Options - Free Attaching'!B3137 = "9. Any person (substitution for securities etc.)"),
'Options - Free Attaching'!C3137,
IF(
'Options - Free Attaching'!B3137 = "",
#N/A,
'Options - Free Attaching'!B3137)
)</f>
        <v>#N/A</v>
      </c>
      <c r="F3137" t="e">
        <f>IF(
OR('Con. Notes - Conversion'!B3137 = "8. Transferee of restricted securities", 'Con. Notes - Conversion'!B3137 = "9. Any person (substitution for securities etc.)"),
'Con. Notes - Conversion'!C3137,
IF(
'Con. Notes - Conversion'!B3137 = "",
#N/A,
'Con. Notes - Conversion'!B3137)
)</f>
        <v>#N/A</v>
      </c>
      <c r="G3137" t="e">
        <f>IF(
OR('Con. Notes - No Conversion'!B3137 = "8. Transferee of restricted securities", 'Con. Notes - No Conversion'!B3137 = "9. Any person (substitution for securities etc.)"),
'Con. Notes - No Conversion'!C3137,
IF(
'Con. Notes - No Conversion'!B3137 = "",
#N/A,
'Con. Notes - No Conversion'!B3137)
)</f>
        <v>#N/A</v>
      </c>
    </row>
    <row r="3138" spans="1:7" x14ac:dyDescent="0.25">
      <c r="A3138" t="e">
        <f>IF(
OR(Shares!B3138 = "8. Transferee of restricted securities", Shares!B3138 = "9. Any person (substitution for securities etc.)"),
Shares!C3138,
IF(
Shares!B3138 = "",
#N/A,
Shares!B3138)
)</f>
        <v>#N/A</v>
      </c>
      <c r="B3138" t="e">
        <f>IF(
OR('Shares - LTR - Granted'!B3138 = "8. Transferee of restricted securities", 'Shares - LTR - Granted'!B3138 = "9. Any person (substitution for securities etc.)"),
'Shares - LTR - Granted'!C3138,
IF(
'Shares - LTR - Granted'!B3138 = "",
#N/A,
'Shares - LTR - Granted'!B3138)
)</f>
        <v>#N/A</v>
      </c>
      <c r="C3138" t="e">
        <f>IF(
OR('Performance Securities'!B3138 = "8. Transferee of restricted securities", 'Performance Securities'!B3138 = "9. Any person (substitution for securities etc.)"),
'Performance Securities'!C3138,
IF(
'Performance Securities'!B3138 = "",
#N/A,
'Performance Securities'!B3138)
)</f>
        <v>#N/A</v>
      </c>
      <c r="D3138" t="e">
        <f>IF(
OR('Options or Warrants'!B3138 = "8. Transferee of restricted securities", 'Options or Warrants'!B3138 = "9. Any person (substitution for securities etc.)"),
'Options or Warrants'!C3138,
IF(
'Options or Warrants'!B3138 = "",
#N/A,
'Options or Warrants'!B3138)
)</f>
        <v>#N/A</v>
      </c>
      <c r="E3138" t="e">
        <f>IF(
OR('Options - Free Attaching'!B3138 = "8. Transferee of restricted securities", 'Options - Free Attaching'!B3138 = "9. Any person (substitution for securities etc.)"),
'Options - Free Attaching'!C3138,
IF(
'Options - Free Attaching'!B3138 = "",
#N/A,
'Options - Free Attaching'!B3138)
)</f>
        <v>#N/A</v>
      </c>
      <c r="F3138" t="e">
        <f>IF(
OR('Con. Notes - Conversion'!B3138 = "8. Transferee of restricted securities", 'Con. Notes - Conversion'!B3138 = "9. Any person (substitution for securities etc.)"),
'Con. Notes - Conversion'!C3138,
IF(
'Con. Notes - Conversion'!B3138 = "",
#N/A,
'Con. Notes - Conversion'!B3138)
)</f>
        <v>#N/A</v>
      </c>
      <c r="G3138" t="e">
        <f>IF(
OR('Con. Notes - No Conversion'!B3138 = "8. Transferee of restricted securities", 'Con. Notes - No Conversion'!B3138 = "9. Any person (substitution for securities etc.)"),
'Con. Notes - No Conversion'!C3138,
IF(
'Con. Notes - No Conversion'!B3138 = "",
#N/A,
'Con. Notes - No Conversion'!B3138)
)</f>
        <v>#N/A</v>
      </c>
    </row>
    <row r="3139" spans="1:7" x14ac:dyDescent="0.25">
      <c r="A3139" t="e">
        <f>IF(
OR(Shares!B3139 = "8. Transferee of restricted securities", Shares!B3139 = "9. Any person (substitution for securities etc.)"),
Shares!C3139,
IF(
Shares!B3139 = "",
#N/A,
Shares!B3139)
)</f>
        <v>#N/A</v>
      </c>
      <c r="B3139" t="e">
        <f>IF(
OR('Shares - LTR - Granted'!B3139 = "8. Transferee of restricted securities", 'Shares - LTR - Granted'!B3139 = "9. Any person (substitution for securities etc.)"),
'Shares - LTR - Granted'!C3139,
IF(
'Shares - LTR - Granted'!B3139 = "",
#N/A,
'Shares - LTR - Granted'!B3139)
)</f>
        <v>#N/A</v>
      </c>
      <c r="C3139" t="e">
        <f>IF(
OR('Performance Securities'!B3139 = "8. Transferee of restricted securities", 'Performance Securities'!B3139 = "9. Any person (substitution for securities etc.)"),
'Performance Securities'!C3139,
IF(
'Performance Securities'!B3139 = "",
#N/A,
'Performance Securities'!B3139)
)</f>
        <v>#N/A</v>
      </c>
      <c r="D3139" t="e">
        <f>IF(
OR('Options or Warrants'!B3139 = "8. Transferee of restricted securities", 'Options or Warrants'!B3139 = "9. Any person (substitution for securities etc.)"),
'Options or Warrants'!C3139,
IF(
'Options or Warrants'!B3139 = "",
#N/A,
'Options or Warrants'!B3139)
)</f>
        <v>#N/A</v>
      </c>
      <c r="E3139" t="e">
        <f>IF(
OR('Options - Free Attaching'!B3139 = "8. Transferee of restricted securities", 'Options - Free Attaching'!B3139 = "9. Any person (substitution for securities etc.)"),
'Options - Free Attaching'!C3139,
IF(
'Options - Free Attaching'!B3139 = "",
#N/A,
'Options - Free Attaching'!B3139)
)</f>
        <v>#N/A</v>
      </c>
      <c r="F3139" t="e">
        <f>IF(
OR('Con. Notes - Conversion'!B3139 = "8. Transferee of restricted securities", 'Con. Notes - Conversion'!B3139 = "9. Any person (substitution for securities etc.)"),
'Con. Notes - Conversion'!C3139,
IF(
'Con. Notes - Conversion'!B3139 = "",
#N/A,
'Con. Notes - Conversion'!B3139)
)</f>
        <v>#N/A</v>
      </c>
      <c r="G3139" t="e">
        <f>IF(
OR('Con. Notes - No Conversion'!B3139 = "8. Transferee of restricted securities", 'Con. Notes - No Conversion'!B3139 = "9. Any person (substitution for securities etc.)"),
'Con. Notes - No Conversion'!C3139,
IF(
'Con. Notes - No Conversion'!B3139 = "",
#N/A,
'Con. Notes - No Conversion'!B3139)
)</f>
        <v>#N/A</v>
      </c>
    </row>
    <row r="3140" spans="1:7" x14ac:dyDescent="0.25">
      <c r="A3140" t="e">
        <f>IF(
OR(Shares!B3140 = "8. Transferee of restricted securities", Shares!B3140 = "9. Any person (substitution for securities etc.)"),
Shares!C3140,
IF(
Shares!B3140 = "",
#N/A,
Shares!B3140)
)</f>
        <v>#N/A</v>
      </c>
      <c r="B3140" t="e">
        <f>IF(
OR('Shares - LTR - Granted'!B3140 = "8. Transferee of restricted securities", 'Shares - LTR - Granted'!B3140 = "9. Any person (substitution for securities etc.)"),
'Shares - LTR - Granted'!C3140,
IF(
'Shares - LTR - Granted'!B3140 = "",
#N/A,
'Shares - LTR - Granted'!B3140)
)</f>
        <v>#N/A</v>
      </c>
      <c r="C3140" t="e">
        <f>IF(
OR('Performance Securities'!B3140 = "8. Transferee of restricted securities", 'Performance Securities'!B3140 = "9. Any person (substitution for securities etc.)"),
'Performance Securities'!C3140,
IF(
'Performance Securities'!B3140 = "",
#N/A,
'Performance Securities'!B3140)
)</f>
        <v>#N/A</v>
      </c>
      <c r="D3140" t="e">
        <f>IF(
OR('Options or Warrants'!B3140 = "8. Transferee of restricted securities", 'Options or Warrants'!B3140 = "9. Any person (substitution for securities etc.)"),
'Options or Warrants'!C3140,
IF(
'Options or Warrants'!B3140 = "",
#N/A,
'Options or Warrants'!B3140)
)</f>
        <v>#N/A</v>
      </c>
      <c r="E3140" t="e">
        <f>IF(
OR('Options - Free Attaching'!B3140 = "8. Transferee of restricted securities", 'Options - Free Attaching'!B3140 = "9. Any person (substitution for securities etc.)"),
'Options - Free Attaching'!C3140,
IF(
'Options - Free Attaching'!B3140 = "",
#N/A,
'Options - Free Attaching'!B3140)
)</f>
        <v>#N/A</v>
      </c>
      <c r="F3140" t="e">
        <f>IF(
OR('Con. Notes - Conversion'!B3140 = "8. Transferee of restricted securities", 'Con. Notes - Conversion'!B3140 = "9. Any person (substitution for securities etc.)"),
'Con. Notes - Conversion'!C3140,
IF(
'Con. Notes - Conversion'!B3140 = "",
#N/A,
'Con. Notes - Conversion'!B3140)
)</f>
        <v>#N/A</v>
      </c>
      <c r="G3140" t="e">
        <f>IF(
OR('Con. Notes - No Conversion'!B3140 = "8. Transferee of restricted securities", 'Con. Notes - No Conversion'!B3140 = "9. Any person (substitution for securities etc.)"),
'Con. Notes - No Conversion'!C3140,
IF(
'Con. Notes - No Conversion'!B3140 = "",
#N/A,
'Con. Notes - No Conversion'!B3140)
)</f>
        <v>#N/A</v>
      </c>
    </row>
    <row r="3141" spans="1:7" x14ac:dyDescent="0.25">
      <c r="A3141" t="e">
        <f>IF(
OR(Shares!B3141 = "8. Transferee of restricted securities", Shares!B3141 = "9. Any person (substitution for securities etc.)"),
Shares!C3141,
IF(
Shares!B3141 = "",
#N/A,
Shares!B3141)
)</f>
        <v>#N/A</v>
      </c>
      <c r="B3141" t="e">
        <f>IF(
OR('Shares - LTR - Granted'!B3141 = "8. Transferee of restricted securities", 'Shares - LTR - Granted'!B3141 = "9. Any person (substitution for securities etc.)"),
'Shares - LTR - Granted'!C3141,
IF(
'Shares - LTR - Granted'!B3141 = "",
#N/A,
'Shares - LTR - Granted'!B3141)
)</f>
        <v>#N/A</v>
      </c>
      <c r="C3141" t="e">
        <f>IF(
OR('Performance Securities'!B3141 = "8. Transferee of restricted securities", 'Performance Securities'!B3141 = "9. Any person (substitution for securities etc.)"),
'Performance Securities'!C3141,
IF(
'Performance Securities'!B3141 = "",
#N/A,
'Performance Securities'!B3141)
)</f>
        <v>#N/A</v>
      </c>
      <c r="D3141" t="e">
        <f>IF(
OR('Options or Warrants'!B3141 = "8. Transferee of restricted securities", 'Options or Warrants'!B3141 = "9. Any person (substitution for securities etc.)"),
'Options or Warrants'!C3141,
IF(
'Options or Warrants'!B3141 = "",
#N/A,
'Options or Warrants'!B3141)
)</f>
        <v>#N/A</v>
      </c>
      <c r="E3141" t="e">
        <f>IF(
OR('Options - Free Attaching'!B3141 = "8. Transferee of restricted securities", 'Options - Free Attaching'!B3141 = "9. Any person (substitution for securities etc.)"),
'Options - Free Attaching'!C3141,
IF(
'Options - Free Attaching'!B3141 = "",
#N/A,
'Options - Free Attaching'!B3141)
)</f>
        <v>#N/A</v>
      </c>
      <c r="F3141" t="e">
        <f>IF(
OR('Con. Notes - Conversion'!B3141 = "8. Transferee of restricted securities", 'Con. Notes - Conversion'!B3141 = "9. Any person (substitution for securities etc.)"),
'Con. Notes - Conversion'!C3141,
IF(
'Con. Notes - Conversion'!B3141 = "",
#N/A,
'Con. Notes - Conversion'!B3141)
)</f>
        <v>#N/A</v>
      </c>
      <c r="G3141" t="e">
        <f>IF(
OR('Con. Notes - No Conversion'!B3141 = "8. Transferee of restricted securities", 'Con. Notes - No Conversion'!B3141 = "9. Any person (substitution for securities etc.)"),
'Con. Notes - No Conversion'!C3141,
IF(
'Con. Notes - No Conversion'!B3141 = "",
#N/A,
'Con. Notes - No Conversion'!B3141)
)</f>
        <v>#N/A</v>
      </c>
    </row>
    <row r="3142" spans="1:7" x14ac:dyDescent="0.25">
      <c r="A3142" t="e">
        <f>IF(
OR(Shares!B3142 = "8. Transferee of restricted securities", Shares!B3142 = "9. Any person (substitution for securities etc.)"),
Shares!C3142,
IF(
Shares!B3142 = "",
#N/A,
Shares!B3142)
)</f>
        <v>#N/A</v>
      </c>
      <c r="B3142" t="e">
        <f>IF(
OR('Shares - LTR - Granted'!B3142 = "8. Transferee of restricted securities", 'Shares - LTR - Granted'!B3142 = "9. Any person (substitution for securities etc.)"),
'Shares - LTR - Granted'!C3142,
IF(
'Shares - LTR - Granted'!B3142 = "",
#N/A,
'Shares - LTR - Granted'!B3142)
)</f>
        <v>#N/A</v>
      </c>
      <c r="C3142" t="e">
        <f>IF(
OR('Performance Securities'!B3142 = "8. Transferee of restricted securities", 'Performance Securities'!B3142 = "9. Any person (substitution for securities etc.)"),
'Performance Securities'!C3142,
IF(
'Performance Securities'!B3142 = "",
#N/A,
'Performance Securities'!B3142)
)</f>
        <v>#N/A</v>
      </c>
      <c r="D3142" t="e">
        <f>IF(
OR('Options or Warrants'!B3142 = "8. Transferee of restricted securities", 'Options or Warrants'!B3142 = "9. Any person (substitution for securities etc.)"),
'Options or Warrants'!C3142,
IF(
'Options or Warrants'!B3142 = "",
#N/A,
'Options or Warrants'!B3142)
)</f>
        <v>#N/A</v>
      </c>
      <c r="E3142" t="e">
        <f>IF(
OR('Options - Free Attaching'!B3142 = "8. Transferee of restricted securities", 'Options - Free Attaching'!B3142 = "9. Any person (substitution for securities etc.)"),
'Options - Free Attaching'!C3142,
IF(
'Options - Free Attaching'!B3142 = "",
#N/A,
'Options - Free Attaching'!B3142)
)</f>
        <v>#N/A</v>
      </c>
      <c r="F3142" t="e">
        <f>IF(
OR('Con. Notes - Conversion'!B3142 = "8. Transferee of restricted securities", 'Con. Notes - Conversion'!B3142 = "9. Any person (substitution for securities etc.)"),
'Con. Notes - Conversion'!C3142,
IF(
'Con. Notes - Conversion'!B3142 = "",
#N/A,
'Con. Notes - Conversion'!B3142)
)</f>
        <v>#N/A</v>
      </c>
      <c r="G3142" t="e">
        <f>IF(
OR('Con. Notes - No Conversion'!B3142 = "8. Transferee of restricted securities", 'Con. Notes - No Conversion'!B3142 = "9. Any person (substitution for securities etc.)"),
'Con. Notes - No Conversion'!C3142,
IF(
'Con. Notes - No Conversion'!B3142 = "",
#N/A,
'Con. Notes - No Conversion'!B3142)
)</f>
        <v>#N/A</v>
      </c>
    </row>
    <row r="3143" spans="1:7" x14ac:dyDescent="0.25">
      <c r="A3143" t="e">
        <f>IF(
OR(Shares!B3143 = "8. Transferee of restricted securities", Shares!B3143 = "9. Any person (substitution for securities etc.)"),
Shares!C3143,
IF(
Shares!B3143 = "",
#N/A,
Shares!B3143)
)</f>
        <v>#N/A</v>
      </c>
      <c r="B3143" t="e">
        <f>IF(
OR('Shares - LTR - Granted'!B3143 = "8. Transferee of restricted securities", 'Shares - LTR - Granted'!B3143 = "9. Any person (substitution for securities etc.)"),
'Shares - LTR - Granted'!C3143,
IF(
'Shares - LTR - Granted'!B3143 = "",
#N/A,
'Shares - LTR - Granted'!B3143)
)</f>
        <v>#N/A</v>
      </c>
      <c r="C3143" t="e">
        <f>IF(
OR('Performance Securities'!B3143 = "8. Transferee of restricted securities", 'Performance Securities'!B3143 = "9. Any person (substitution for securities etc.)"),
'Performance Securities'!C3143,
IF(
'Performance Securities'!B3143 = "",
#N/A,
'Performance Securities'!B3143)
)</f>
        <v>#N/A</v>
      </c>
      <c r="D3143" t="e">
        <f>IF(
OR('Options or Warrants'!B3143 = "8. Transferee of restricted securities", 'Options or Warrants'!B3143 = "9. Any person (substitution for securities etc.)"),
'Options or Warrants'!C3143,
IF(
'Options or Warrants'!B3143 = "",
#N/A,
'Options or Warrants'!B3143)
)</f>
        <v>#N/A</v>
      </c>
      <c r="E3143" t="e">
        <f>IF(
OR('Options - Free Attaching'!B3143 = "8. Transferee of restricted securities", 'Options - Free Attaching'!B3143 = "9. Any person (substitution for securities etc.)"),
'Options - Free Attaching'!C3143,
IF(
'Options - Free Attaching'!B3143 = "",
#N/A,
'Options - Free Attaching'!B3143)
)</f>
        <v>#N/A</v>
      </c>
      <c r="F3143" t="e">
        <f>IF(
OR('Con. Notes - Conversion'!B3143 = "8. Transferee of restricted securities", 'Con. Notes - Conversion'!B3143 = "9. Any person (substitution for securities etc.)"),
'Con. Notes - Conversion'!C3143,
IF(
'Con. Notes - Conversion'!B3143 = "",
#N/A,
'Con. Notes - Conversion'!B3143)
)</f>
        <v>#N/A</v>
      </c>
      <c r="G3143" t="e">
        <f>IF(
OR('Con. Notes - No Conversion'!B3143 = "8. Transferee of restricted securities", 'Con. Notes - No Conversion'!B3143 = "9. Any person (substitution for securities etc.)"),
'Con. Notes - No Conversion'!C3143,
IF(
'Con. Notes - No Conversion'!B3143 = "",
#N/A,
'Con. Notes - No Conversion'!B3143)
)</f>
        <v>#N/A</v>
      </c>
    </row>
    <row r="3144" spans="1:7" x14ac:dyDescent="0.25">
      <c r="A3144" t="e">
        <f>IF(
OR(Shares!B3144 = "8. Transferee of restricted securities", Shares!B3144 = "9. Any person (substitution for securities etc.)"),
Shares!C3144,
IF(
Shares!B3144 = "",
#N/A,
Shares!B3144)
)</f>
        <v>#N/A</v>
      </c>
      <c r="B3144" t="e">
        <f>IF(
OR('Shares - LTR - Granted'!B3144 = "8. Transferee of restricted securities", 'Shares - LTR - Granted'!B3144 = "9. Any person (substitution for securities etc.)"),
'Shares - LTR - Granted'!C3144,
IF(
'Shares - LTR - Granted'!B3144 = "",
#N/A,
'Shares - LTR - Granted'!B3144)
)</f>
        <v>#N/A</v>
      </c>
      <c r="C3144" t="e">
        <f>IF(
OR('Performance Securities'!B3144 = "8. Transferee of restricted securities", 'Performance Securities'!B3144 = "9. Any person (substitution for securities etc.)"),
'Performance Securities'!C3144,
IF(
'Performance Securities'!B3144 = "",
#N/A,
'Performance Securities'!B3144)
)</f>
        <v>#N/A</v>
      </c>
      <c r="D3144" t="e">
        <f>IF(
OR('Options or Warrants'!B3144 = "8. Transferee of restricted securities", 'Options or Warrants'!B3144 = "9. Any person (substitution for securities etc.)"),
'Options or Warrants'!C3144,
IF(
'Options or Warrants'!B3144 = "",
#N/A,
'Options or Warrants'!B3144)
)</f>
        <v>#N/A</v>
      </c>
      <c r="E3144" t="e">
        <f>IF(
OR('Options - Free Attaching'!B3144 = "8. Transferee of restricted securities", 'Options - Free Attaching'!B3144 = "9. Any person (substitution for securities etc.)"),
'Options - Free Attaching'!C3144,
IF(
'Options - Free Attaching'!B3144 = "",
#N/A,
'Options - Free Attaching'!B3144)
)</f>
        <v>#N/A</v>
      </c>
      <c r="F3144" t="e">
        <f>IF(
OR('Con. Notes - Conversion'!B3144 = "8. Transferee of restricted securities", 'Con. Notes - Conversion'!B3144 = "9. Any person (substitution for securities etc.)"),
'Con. Notes - Conversion'!C3144,
IF(
'Con. Notes - Conversion'!B3144 = "",
#N/A,
'Con. Notes - Conversion'!B3144)
)</f>
        <v>#N/A</v>
      </c>
      <c r="G3144" t="e">
        <f>IF(
OR('Con. Notes - No Conversion'!B3144 = "8. Transferee of restricted securities", 'Con. Notes - No Conversion'!B3144 = "9. Any person (substitution for securities etc.)"),
'Con. Notes - No Conversion'!C3144,
IF(
'Con. Notes - No Conversion'!B3144 = "",
#N/A,
'Con. Notes - No Conversion'!B3144)
)</f>
        <v>#N/A</v>
      </c>
    </row>
    <row r="3145" spans="1:7" x14ac:dyDescent="0.25">
      <c r="A3145" t="e">
        <f>IF(
OR(Shares!B3145 = "8. Transferee of restricted securities", Shares!B3145 = "9. Any person (substitution for securities etc.)"),
Shares!C3145,
IF(
Shares!B3145 = "",
#N/A,
Shares!B3145)
)</f>
        <v>#N/A</v>
      </c>
      <c r="B3145" t="e">
        <f>IF(
OR('Shares - LTR - Granted'!B3145 = "8. Transferee of restricted securities", 'Shares - LTR - Granted'!B3145 = "9. Any person (substitution for securities etc.)"),
'Shares - LTR - Granted'!C3145,
IF(
'Shares - LTR - Granted'!B3145 = "",
#N/A,
'Shares - LTR - Granted'!B3145)
)</f>
        <v>#N/A</v>
      </c>
      <c r="C3145" t="e">
        <f>IF(
OR('Performance Securities'!B3145 = "8. Transferee of restricted securities", 'Performance Securities'!B3145 = "9. Any person (substitution for securities etc.)"),
'Performance Securities'!C3145,
IF(
'Performance Securities'!B3145 = "",
#N/A,
'Performance Securities'!B3145)
)</f>
        <v>#N/A</v>
      </c>
      <c r="D3145" t="e">
        <f>IF(
OR('Options or Warrants'!B3145 = "8. Transferee of restricted securities", 'Options or Warrants'!B3145 = "9. Any person (substitution for securities etc.)"),
'Options or Warrants'!C3145,
IF(
'Options or Warrants'!B3145 = "",
#N/A,
'Options or Warrants'!B3145)
)</f>
        <v>#N/A</v>
      </c>
      <c r="E3145" t="e">
        <f>IF(
OR('Options - Free Attaching'!B3145 = "8. Transferee of restricted securities", 'Options - Free Attaching'!B3145 = "9. Any person (substitution for securities etc.)"),
'Options - Free Attaching'!C3145,
IF(
'Options - Free Attaching'!B3145 = "",
#N/A,
'Options - Free Attaching'!B3145)
)</f>
        <v>#N/A</v>
      </c>
      <c r="F3145" t="e">
        <f>IF(
OR('Con. Notes - Conversion'!B3145 = "8. Transferee of restricted securities", 'Con. Notes - Conversion'!B3145 = "9. Any person (substitution for securities etc.)"),
'Con. Notes - Conversion'!C3145,
IF(
'Con. Notes - Conversion'!B3145 = "",
#N/A,
'Con. Notes - Conversion'!B3145)
)</f>
        <v>#N/A</v>
      </c>
      <c r="G3145" t="e">
        <f>IF(
OR('Con. Notes - No Conversion'!B3145 = "8. Transferee of restricted securities", 'Con. Notes - No Conversion'!B3145 = "9. Any person (substitution for securities etc.)"),
'Con. Notes - No Conversion'!C3145,
IF(
'Con. Notes - No Conversion'!B3145 = "",
#N/A,
'Con. Notes - No Conversion'!B3145)
)</f>
        <v>#N/A</v>
      </c>
    </row>
    <row r="3146" spans="1:7" x14ac:dyDescent="0.25">
      <c r="A3146" t="e">
        <f>IF(
OR(Shares!B3146 = "8. Transferee of restricted securities", Shares!B3146 = "9. Any person (substitution for securities etc.)"),
Shares!C3146,
IF(
Shares!B3146 = "",
#N/A,
Shares!B3146)
)</f>
        <v>#N/A</v>
      </c>
      <c r="B3146" t="e">
        <f>IF(
OR('Shares - LTR - Granted'!B3146 = "8. Transferee of restricted securities", 'Shares - LTR - Granted'!B3146 = "9. Any person (substitution for securities etc.)"),
'Shares - LTR - Granted'!C3146,
IF(
'Shares - LTR - Granted'!B3146 = "",
#N/A,
'Shares - LTR - Granted'!B3146)
)</f>
        <v>#N/A</v>
      </c>
      <c r="C3146" t="e">
        <f>IF(
OR('Performance Securities'!B3146 = "8. Transferee of restricted securities", 'Performance Securities'!B3146 = "9. Any person (substitution for securities etc.)"),
'Performance Securities'!C3146,
IF(
'Performance Securities'!B3146 = "",
#N/A,
'Performance Securities'!B3146)
)</f>
        <v>#N/A</v>
      </c>
      <c r="D3146" t="e">
        <f>IF(
OR('Options or Warrants'!B3146 = "8. Transferee of restricted securities", 'Options or Warrants'!B3146 = "9. Any person (substitution for securities etc.)"),
'Options or Warrants'!C3146,
IF(
'Options or Warrants'!B3146 = "",
#N/A,
'Options or Warrants'!B3146)
)</f>
        <v>#N/A</v>
      </c>
      <c r="E3146" t="e">
        <f>IF(
OR('Options - Free Attaching'!B3146 = "8. Transferee of restricted securities", 'Options - Free Attaching'!B3146 = "9. Any person (substitution for securities etc.)"),
'Options - Free Attaching'!C3146,
IF(
'Options - Free Attaching'!B3146 = "",
#N/A,
'Options - Free Attaching'!B3146)
)</f>
        <v>#N/A</v>
      </c>
      <c r="F3146" t="e">
        <f>IF(
OR('Con. Notes - Conversion'!B3146 = "8. Transferee of restricted securities", 'Con. Notes - Conversion'!B3146 = "9. Any person (substitution for securities etc.)"),
'Con. Notes - Conversion'!C3146,
IF(
'Con. Notes - Conversion'!B3146 = "",
#N/A,
'Con. Notes - Conversion'!B3146)
)</f>
        <v>#N/A</v>
      </c>
      <c r="G3146" t="e">
        <f>IF(
OR('Con. Notes - No Conversion'!B3146 = "8. Transferee of restricted securities", 'Con. Notes - No Conversion'!B3146 = "9. Any person (substitution for securities etc.)"),
'Con. Notes - No Conversion'!C3146,
IF(
'Con. Notes - No Conversion'!B3146 = "",
#N/A,
'Con. Notes - No Conversion'!B3146)
)</f>
        <v>#N/A</v>
      </c>
    </row>
    <row r="3147" spans="1:7" x14ac:dyDescent="0.25">
      <c r="A3147" t="e">
        <f>IF(
OR(Shares!B3147 = "8. Transferee of restricted securities", Shares!B3147 = "9. Any person (substitution for securities etc.)"),
Shares!C3147,
IF(
Shares!B3147 = "",
#N/A,
Shares!B3147)
)</f>
        <v>#N/A</v>
      </c>
      <c r="B3147" t="e">
        <f>IF(
OR('Shares - LTR - Granted'!B3147 = "8. Transferee of restricted securities", 'Shares - LTR - Granted'!B3147 = "9. Any person (substitution for securities etc.)"),
'Shares - LTR - Granted'!C3147,
IF(
'Shares - LTR - Granted'!B3147 = "",
#N/A,
'Shares - LTR - Granted'!B3147)
)</f>
        <v>#N/A</v>
      </c>
      <c r="C3147" t="e">
        <f>IF(
OR('Performance Securities'!B3147 = "8. Transferee of restricted securities", 'Performance Securities'!B3147 = "9. Any person (substitution for securities etc.)"),
'Performance Securities'!C3147,
IF(
'Performance Securities'!B3147 = "",
#N/A,
'Performance Securities'!B3147)
)</f>
        <v>#N/A</v>
      </c>
      <c r="D3147" t="e">
        <f>IF(
OR('Options or Warrants'!B3147 = "8. Transferee of restricted securities", 'Options or Warrants'!B3147 = "9. Any person (substitution for securities etc.)"),
'Options or Warrants'!C3147,
IF(
'Options or Warrants'!B3147 = "",
#N/A,
'Options or Warrants'!B3147)
)</f>
        <v>#N/A</v>
      </c>
      <c r="E3147" t="e">
        <f>IF(
OR('Options - Free Attaching'!B3147 = "8. Transferee of restricted securities", 'Options - Free Attaching'!B3147 = "9. Any person (substitution for securities etc.)"),
'Options - Free Attaching'!C3147,
IF(
'Options - Free Attaching'!B3147 = "",
#N/A,
'Options - Free Attaching'!B3147)
)</f>
        <v>#N/A</v>
      </c>
      <c r="F3147" t="e">
        <f>IF(
OR('Con. Notes - Conversion'!B3147 = "8. Transferee of restricted securities", 'Con. Notes - Conversion'!B3147 = "9. Any person (substitution for securities etc.)"),
'Con. Notes - Conversion'!C3147,
IF(
'Con. Notes - Conversion'!B3147 = "",
#N/A,
'Con. Notes - Conversion'!B3147)
)</f>
        <v>#N/A</v>
      </c>
      <c r="G3147" t="e">
        <f>IF(
OR('Con. Notes - No Conversion'!B3147 = "8. Transferee of restricted securities", 'Con. Notes - No Conversion'!B3147 = "9. Any person (substitution for securities etc.)"),
'Con. Notes - No Conversion'!C3147,
IF(
'Con. Notes - No Conversion'!B3147 = "",
#N/A,
'Con. Notes - No Conversion'!B3147)
)</f>
        <v>#N/A</v>
      </c>
    </row>
    <row r="3148" spans="1:7" x14ac:dyDescent="0.25">
      <c r="A3148" t="e">
        <f>IF(
OR(Shares!B3148 = "8. Transferee of restricted securities", Shares!B3148 = "9. Any person (substitution for securities etc.)"),
Shares!C3148,
IF(
Shares!B3148 = "",
#N/A,
Shares!B3148)
)</f>
        <v>#N/A</v>
      </c>
      <c r="B3148" t="e">
        <f>IF(
OR('Shares - LTR - Granted'!B3148 = "8. Transferee of restricted securities", 'Shares - LTR - Granted'!B3148 = "9. Any person (substitution for securities etc.)"),
'Shares - LTR - Granted'!C3148,
IF(
'Shares - LTR - Granted'!B3148 = "",
#N/A,
'Shares - LTR - Granted'!B3148)
)</f>
        <v>#N/A</v>
      </c>
      <c r="C3148" t="e">
        <f>IF(
OR('Performance Securities'!B3148 = "8. Transferee of restricted securities", 'Performance Securities'!B3148 = "9. Any person (substitution for securities etc.)"),
'Performance Securities'!C3148,
IF(
'Performance Securities'!B3148 = "",
#N/A,
'Performance Securities'!B3148)
)</f>
        <v>#N/A</v>
      </c>
      <c r="D3148" t="e">
        <f>IF(
OR('Options or Warrants'!B3148 = "8. Transferee of restricted securities", 'Options or Warrants'!B3148 = "9. Any person (substitution for securities etc.)"),
'Options or Warrants'!C3148,
IF(
'Options or Warrants'!B3148 = "",
#N/A,
'Options or Warrants'!B3148)
)</f>
        <v>#N/A</v>
      </c>
      <c r="E3148" t="e">
        <f>IF(
OR('Options - Free Attaching'!B3148 = "8. Transferee of restricted securities", 'Options - Free Attaching'!B3148 = "9. Any person (substitution for securities etc.)"),
'Options - Free Attaching'!C3148,
IF(
'Options - Free Attaching'!B3148 = "",
#N/A,
'Options - Free Attaching'!B3148)
)</f>
        <v>#N/A</v>
      </c>
      <c r="F3148" t="e">
        <f>IF(
OR('Con. Notes - Conversion'!B3148 = "8. Transferee of restricted securities", 'Con. Notes - Conversion'!B3148 = "9. Any person (substitution for securities etc.)"),
'Con. Notes - Conversion'!C3148,
IF(
'Con. Notes - Conversion'!B3148 = "",
#N/A,
'Con. Notes - Conversion'!B3148)
)</f>
        <v>#N/A</v>
      </c>
      <c r="G3148" t="e">
        <f>IF(
OR('Con. Notes - No Conversion'!B3148 = "8. Transferee of restricted securities", 'Con. Notes - No Conversion'!B3148 = "9. Any person (substitution for securities etc.)"),
'Con. Notes - No Conversion'!C3148,
IF(
'Con. Notes - No Conversion'!B3148 = "",
#N/A,
'Con. Notes - No Conversion'!B3148)
)</f>
        <v>#N/A</v>
      </c>
    </row>
    <row r="3149" spans="1:7" x14ac:dyDescent="0.25">
      <c r="A3149" t="e">
        <f>IF(
OR(Shares!B3149 = "8. Transferee of restricted securities", Shares!B3149 = "9. Any person (substitution for securities etc.)"),
Shares!C3149,
IF(
Shares!B3149 = "",
#N/A,
Shares!B3149)
)</f>
        <v>#N/A</v>
      </c>
      <c r="B3149" t="e">
        <f>IF(
OR('Shares - LTR - Granted'!B3149 = "8. Transferee of restricted securities", 'Shares - LTR - Granted'!B3149 = "9. Any person (substitution for securities etc.)"),
'Shares - LTR - Granted'!C3149,
IF(
'Shares - LTR - Granted'!B3149 = "",
#N/A,
'Shares - LTR - Granted'!B3149)
)</f>
        <v>#N/A</v>
      </c>
      <c r="C3149" t="e">
        <f>IF(
OR('Performance Securities'!B3149 = "8. Transferee of restricted securities", 'Performance Securities'!B3149 = "9. Any person (substitution for securities etc.)"),
'Performance Securities'!C3149,
IF(
'Performance Securities'!B3149 = "",
#N/A,
'Performance Securities'!B3149)
)</f>
        <v>#N/A</v>
      </c>
      <c r="D3149" t="e">
        <f>IF(
OR('Options or Warrants'!B3149 = "8. Transferee of restricted securities", 'Options or Warrants'!B3149 = "9. Any person (substitution for securities etc.)"),
'Options or Warrants'!C3149,
IF(
'Options or Warrants'!B3149 = "",
#N/A,
'Options or Warrants'!B3149)
)</f>
        <v>#N/A</v>
      </c>
      <c r="E3149" t="e">
        <f>IF(
OR('Options - Free Attaching'!B3149 = "8. Transferee of restricted securities", 'Options - Free Attaching'!B3149 = "9. Any person (substitution for securities etc.)"),
'Options - Free Attaching'!C3149,
IF(
'Options - Free Attaching'!B3149 = "",
#N/A,
'Options - Free Attaching'!B3149)
)</f>
        <v>#N/A</v>
      </c>
      <c r="F3149" t="e">
        <f>IF(
OR('Con. Notes - Conversion'!B3149 = "8. Transferee of restricted securities", 'Con. Notes - Conversion'!B3149 = "9. Any person (substitution for securities etc.)"),
'Con. Notes - Conversion'!C3149,
IF(
'Con. Notes - Conversion'!B3149 = "",
#N/A,
'Con. Notes - Conversion'!B3149)
)</f>
        <v>#N/A</v>
      </c>
      <c r="G3149" t="e">
        <f>IF(
OR('Con. Notes - No Conversion'!B3149 = "8. Transferee of restricted securities", 'Con. Notes - No Conversion'!B3149 = "9. Any person (substitution for securities etc.)"),
'Con. Notes - No Conversion'!C3149,
IF(
'Con. Notes - No Conversion'!B3149 = "",
#N/A,
'Con. Notes - No Conversion'!B3149)
)</f>
        <v>#N/A</v>
      </c>
    </row>
    <row r="3150" spans="1:7" x14ac:dyDescent="0.25">
      <c r="A3150" t="e">
        <f>IF(
OR(Shares!B3150 = "8. Transferee of restricted securities", Shares!B3150 = "9. Any person (substitution for securities etc.)"),
Shares!C3150,
IF(
Shares!B3150 = "",
#N/A,
Shares!B3150)
)</f>
        <v>#N/A</v>
      </c>
      <c r="B3150" t="e">
        <f>IF(
OR('Shares - LTR - Granted'!B3150 = "8. Transferee of restricted securities", 'Shares - LTR - Granted'!B3150 = "9. Any person (substitution for securities etc.)"),
'Shares - LTR - Granted'!C3150,
IF(
'Shares - LTR - Granted'!B3150 = "",
#N/A,
'Shares - LTR - Granted'!B3150)
)</f>
        <v>#N/A</v>
      </c>
      <c r="C3150" t="e">
        <f>IF(
OR('Performance Securities'!B3150 = "8. Transferee of restricted securities", 'Performance Securities'!B3150 = "9. Any person (substitution for securities etc.)"),
'Performance Securities'!C3150,
IF(
'Performance Securities'!B3150 = "",
#N/A,
'Performance Securities'!B3150)
)</f>
        <v>#N/A</v>
      </c>
      <c r="D3150" t="e">
        <f>IF(
OR('Options or Warrants'!B3150 = "8. Transferee of restricted securities", 'Options or Warrants'!B3150 = "9. Any person (substitution for securities etc.)"),
'Options or Warrants'!C3150,
IF(
'Options or Warrants'!B3150 = "",
#N/A,
'Options or Warrants'!B3150)
)</f>
        <v>#N/A</v>
      </c>
      <c r="E3150" t="e">
        <f>IF(
OR('Options - Free Attaching'!B3150 = "8. Transferee of restricted securities", 'Options - Free Attaching'!B3150 = "9. Any person (substitution for securities etc.)"),
'Options - Free Attaching'!C3150,
IF(
'Options - Free Attaching'!B3150 = "",
#N/A,
'Options - Free Attaching'!B3150)
)</f>
        <v>#N/A</v>
      </c>
      <c r="F3150" t="e">
        <f>IF(
OR('Con. Notes - Conversion'!B3150 = "8. Transferee of restricted securities", 'Con. Notes - Conversion'!B3150 = "9. Any person (substitution for securities etc.)"),
'Con. Notes - Conversion'!C3150,
IF(
'Con. Notes - Conversion'!B3150 = "",
#N/A,
'Con. Notes - Conversion'!B3150)
)</f>
        <v>#N/A</v>
      </c>
      <c r="G3150" t="e">
        <f>IF(
OR('Con. Notes - No Conversion'!B3150 = "8. Transferee of restricted securities", 'Con. Notes - No Conversion'!B3150 = "9. Any person (substitution for securities etc.)"),
'Con. Notes - No Conversion'!C3150,
IF(
'Con. Notes - No Conversion'!B3150 = "",
#N/A,
'Con. Notes - No Conversion'!B3150)
)</f>
        <v>#N/A</v>
      </c>
    </row>
    <row r="3151" spans="1:7" x14ac:dyDescent="0.25">
      <c r="A3151" t="e">
        <f>IF(
OR(Shares!B3151 = "8. Transferee of restricted securities", Shares!B3151 = "9. Any person (substitution for securities etc.)"),
Shares!C3151,
IF(
Shares!B3151 = "",
#N/A,
Shares!B3151)
)</f>
        <v>#N/A</v>
      </c>
      <c r="B3151" t="e">
        <f>IF(
OR('Shares - LTR - Granted'!B3151 = "8. Transferee of restricted securities", 'Shares - LTR - Granted'!B3151 = "9. Any person (substitution for securities etc.)"),
'Shares - LTR - Granted'!C3151,
IF(
'Shares - LTR - Granted'!B3151 = "",
#N/A,
'Shares - LTR - Granted'!B3151)
)</f>
        <v>#N/A</v>
      </c>
      <c r="C3151" t="e">
        <f>IF(
OR('Performance Securities'!B3151 = "8. Transferee of restricted securities", 'Performance Securities'!B3151 = "9. Any person (substitution for securities etc.)"),
'Performance Securities'!C3151,
IF(
'Performance Securities'!B3151 = "",
#N/A,
'Performance Securities'!B3151)
)</f>
        <v>#N/A</v>
      </c>
      <c r="D3151" t="e">
        <f>IF(
OR('Options or Warrants'!B3151 = "8. Transferee of restricted securities", 'Options or Warrants'!B3151 = "9. Any person (substitution for securities etc.)"),
'Options or Warrants'!C3151,
IF(
'Options or Warrants'!B3151 = "",
#N/A,
'Options or Warrants'!B3151)
)</f>
        <v>#N/A</v>
      </c>
      <c r="E3151" t="e">
        <f>IF(
OR('Options - Free Attaching'!B3151 = "8. Transferee of restricted securities", 'Options - Free Attaching'!B3151 = "9. Any person (substitution for securities etc.)"),
'Options - Free Attaching'!C3151,
IF(
'Options - Free Attaching'!B3151 = "",
#N/A,
'Options - Free Attaching'!B3151)
)</f>
        <v>#N/A</v>
      </c>
      <c r="F3151" t="e">
        <f>IF(
OR('Con. Notes - Conversion'!B3151 = "8. Transferee of restricted securities", 'Con. Notes - Conversion'!B3151 = "9. Any person (substitution for securities etc.)"),
'Con. Notes - Conversion'!C3151,
IF(
'Con. Notes - Conversion'!B3151 = "",
#N/A,
'Con. Notes - Conversion'!B3151)
)</f>
        <v>#N/A</v>
      </c>
      <c r="G3151" t="e">
        <f>IF(
OR('Con. Notes - No Conversion'!B3151 = "8. Transferee of restricted securities", 'Con. Notes - No Conversion'!B3151 = "9. Any person (substitution for securities etc.)"),
'Con. Notes - No Conversion'!C3151,
IF(
'Con. Notes - No Conversion'!B3151 = "",
#N/A,
'Con. Notes - No Conversion'!B3151)
)</f>
        <v>#N/A</v>
      </c>
    </row>
    <row r="3152" spans="1:7" x14ac:dyDescent="0.25">
      <c r="A3152" t="e">
        <f>IF(
OR(Shares!B3152 = "8. Transferee of restricted securities", Shares!B3152 = "9. Any person (substitution for securities etc.)"),
Shares!C3152,
IF(
Shares!B3152 = "",
#N/A,
Shares!B3152)
)</f>
        <v>#N/A</v>
      </c>
      <c r="B3152" t="e">
        <f>IF(
OR('Shares - LTR - Granted'!B3152 = "8. Transferee of restricted securities", 'Shares - LTR - Granted'!B3152 = "9. Any person (substitution for securities etc.)"),
'Shares - LTR - Granted'!C3152,
IF(
'Shares - LTR - Granted'!B3152 = "",
#N/A,
'Shares - LTR - Granted'!B3152)
)</f>
        <v>#N/A</v>
      </c>
      <c r="C3152" t="e">
        <f>IF(
OR('Performance Securities'!B3152 = "8. Transferee of restricted securities", 'Performance Securities'!B3152 = "9. Any person (substitution for securities etc.)"),
'Performance Securities'!C3152,
IF(
'Performance Securities'!B3152 = "",
#N/A,
'Performance Securities'!B3152)
)</f>
        <v>#N/A</v>
      </c>
      <c r="D3152" t="e">
        <f>IF(
OR('Options or Warrants'!B3152 = "8. Transferee of restricted securities", 'Options or Warrants'!B3152 = "9. Any person (substitution for securities etc.)"),
'Options or Warrants'!C3152,
IF(
'Options or Warrants'!B3152 = "",
#N/A,
'Options or Warrants'!B3152)
)</f>
        <v>#N/A</v>
      </c>
      <c r="E3152" t="e">
        <f>IF(
OR('Options - Free Attaching'!B3152 = "8. Transferee of restricted securities", 'Options - Free Attaching'!B3152 = "9. Any person (substitution for securities etc.)"),
'Options - Free Attaching'!C3152,
IF(
'Options - Free Attaching'!B3152 = "",
#N/A,
'Options - Free Attaching'!B3152)
)</f>
        <v>#N/A</v>
      </c>
      <c r="F3152" t="e">
        <f>IF(
OR('Con. Notes - Conversion'!B3152 = "8. Transferee of restricted securities", 'Con. Notes - Conversion'!B3152 = "9. Any person (substitution for securities etc.)"),
'Con. Notes - Conversion'!C3152,
IF(
'Con. Notes - Conversion'!B3152 = "",
#N/A,
'Con. Notes - Conversion'!B3152)
)</f>
        <v>#N/A</v>
      </c>
      <c r="G3152" t="e">
        <f>IF(
OR('Con. Notes - No Conversion'!B3152 = "8. Transferee of restricted securities", 'Con. Notes - No Conversion'!B3152 = "9. Any person (substitution for securities etc.)"),
'Con. Notes - No Conversion'!C3152,
IF(
'Con. Notes - No Conversion'!B3152 = "",
#N/A,
'Con. Notes - No Conversion'!B3152)
)</f>
        <v>#N/A</v>
      </c>
    </row>
    <row r="3153" spans="1:7" x14ac:dyDescent="0.25">
      <c r="A3153" t="e">
        <f>IF(
OR(Shares!B3153 = "8. Transferee of restricted securities", Shares!B3153 = "9. Any person (substitution for securities etc.)"),
Shares!C3153,
IF(
Shares!B3153 = "",
#N/A,
Shares!B3153)
)</f>
        <v>#N/A</v>
      </c>
      <c r="B3153" t="e">
        <f>IF(
OR('Shares - LTR - Granted'!B3153 = "8. Transferee of restricted securities", 'Shares - LTR - Granted'!B3153 = "9. Any person (substitution for securities etc.)"),
'Shares - LTR - Granted'!C3153,
IF(
'Shares - LTR - Granted'!B3153 = "",
#N/A,
'Shares - LTR - Granted'!B3153)
)</f>
        <v>#N/A</v>
      </c>
      <c r="C3153" t="e">
        <f>IF(
OR('Performance Securities'!B3153 = "8. Transferee of restricted securities", 'Performance Securities'!B3153 = "9. Any person (substitution for securities etc.)"),
'Performance Securities'!C3153,
IF(
'Performance Securities'!B3153 = "",
#N/A,
'Performance Securities'!B3153)
)</f>
        <v>#N/A</v>
      </c>
      <c r="D3153" t="e">
        <f>IF(
OR('Options or Warrants'!B3153 = "8. Transferee of restricted securities", 'Options or Warrants'!B3153 = "9. Any person (substitution for securities etc.)"),
'Options or Warrants'!C3153,
IF(
'Options or Warrants'!B3153 = "",
#N/A,
'Options or Warrants'!B3153)
)</f>
        <v>#N/A</v>
      </c>
      <c r="E3153" t="e">
        <f>IF(
OR('Options - Free Attaching'!B3153 = "8. Transferee of restricted securities", 'Options - Free Attaching'!B3153 = "9. Any person (substitution for securities etc.)"),
'Options - Free Attaching'!C3153,
IF(
'Options - Free Attaching'!B3153 = "",
#N/A,
'Options - Free Attaching'!B3153)
)</f>
        <v>#N/A</v>
      </c>
      <c r="F3153" t="e">
        <f>IF(
OR('Con. Notes - Conversion'!B3153 = "8. Transferee of restricted securities", 'Con. Notes - Conversion'!B3153 = "9. Any person (substitution for securities etc.)"),
'Con. Notes - Conversion'!C3153,
IF(
'Con. Notes - Conversion'!B3153 = "",
#N/A,
'Con. Notes - Conversion'!B3153)
)</f>
        <v>#N/A</v>
      </c>
      <c r="G3153" t="e">
        <f>IF(
OR('Con. Notes - No Conversion'!B3153 = "8. Transferee of restricted securities", 'Con. Notes - No Conversion'!B3153 = "9. Any person (substitution for securities etc.)"),
'Con. Notes - No Conversion'!C3153,
IF(
'Con. Notes - No Conversion'!B3153 = "",
#N/A,
'Con. Notes - No Conversion'!B3153)
)</f>
        <v>#N/A</v>
      </c>
    </row>
    <row r="3154" spans="1:7" x14ac:dyDescent="0.25">
      <c r="A3154" t="e">
        <f>IF(
OR(Shares!B3154 = "8. Transferee of restricted securities", Shares!B3154 = "9. Any person (substitution for securities etc.)"),
Shares!C3154,
IF(
Shares!B3154 = "",
#N/A,
Shares!B3154)
)</f>
        <v>#N/A</v>
      </c>
      <c r="B3154" t="e">
        <f>IF(
OR('Shares - LTR - Granted'!B3154 = "8. Transferee of restricted securities", 'Shares - LTR - Granted'!B3154 = "9. Any person (substitution for securities etc.)"),
'Shares - LTR - Granted'!C3154,
IF(
'Shares - LTR - Granted'!B3154 = "",
#N/A,
'Shares - LTR - Granted'!B3154)
)</f>
        <v>#N/A</v>
      </c>
      <c r="C3154" t="e">
        <f>IF(
OR('Performance Securities'!B3154 = "8. Transferee of restricted securities", 'Performance Securities'!B3154 = "9. Any person (substitution for securities etc.)"),
'Performance Securities'!C3154,
IF(
'Performance Securities'!B3154 = "",
#N/A,
'Performance Securities'!B3154)
)</f>
        <v>#N/A</v>
      </c>
      <c r="D3154" t="e">
        <f>IF(
OR('Options or Warrants'!B3154 = "8. Transferee of restricted securities", 'Options or Warrants'!B3154 = "9. Any person (substitution for securities etc.)"),
'Options or Warrants'!C3154,
IF(
'Options or Warrants'!B3154 = "",
#N/A,
'Options or Warrants'!B3154)
)</f>
        <v>#N/A</v>
      </c>
      <c r="E3154" t="e">
        <f>IF(
OR('Options - Free Attaching'!B3154 = "8. Transferee of restricted securities", 'Options - Free Attaching'!B3154 = "9. Any person (substitution for securities etc.)"),
'Options - Free Attaching'!C3154,
IF(
'Options - Free Attaching'!B3154 = "",
#N/A,
'Options - Free Attaching'!B3154)
)</f>
        <v>#N/A</v>
      </c>
      <c r="F3154" t="e">
        <f>IF(
OR('Con. Notes - Conversion'!B3154 = "8. Transferee of restricted securities", 'Con. Notes - Conversion'!B3154 = "9. Any person (substitution for securities etc.)"),
'Con. Notes - Conversion'!C3154,
IF(
'Con. Notes - Conversion'!B3154 = "",
#N/A,
'Con. Notes - Conversion'!B3154)
)</f>
        <v>#N/A</v>
      </c>
      <c r="G3154" t="e">
        <f>IF(
OR('Con. Notes - No Conversion'!B3154 = "8. Transferee of restricted securities", 'Con. Notes - No Conversion'!B3154 = "9. Any person (substitution for securities etc.)"),
'Con. Notes - No Conversion'!C3154,
IF(
'Con. Notes - No Conversion'!B3154 = "",
#N/A,
'Con. Notes - No Conversion'!B3154)
)</f>
        <v>#N/A</v>
      </c>
    </row>
    <row r="3155" spans="1:7" x14ac:dyDescent="0.25">
      <c r="A3155" t="e">
        <f>IF(
OR(Shares!B3155 = "8. Transferee of restricted securities", Shares!B3155 = "9. Any person (substitution for securities etc.)"),
Shares!C3155,
IF(
Shares!B3155 = "",
#N/A,
Shares!B3155)
)</f>
        <v>#N/A</v>
      </c>
      <c r="B3155" t="e">
        <f>IF(
OR('Shares - LTR - Granted'!B3155 = "8. Transferee of restricted securities", 'Shares - LTR - Granted'!B3155 = "9. Any person (substitution for securities etc.)"),
'Shares - LTR - Granted'!C3155,
IF(
'Shares - LTR - Granted'!B3155 = "",
#N/A,
'Shares - LTR - Granted'!B3155)
)</f>
        <v>#N/A</v>
      </c>
      <c r="C3155" t="e">
        <f>IF(
OR('Performance Securities'!B3155 = "8. Transferee of restricted securities", 'Performance Securities'!B3155 = "9. Any person (substitution for securities etc.)"),
'Performance Securities'!C3155,
IF(
'Performance Securities'!B3155 = "",
#N/A,
'Performance Securities'!B3155)
)</f>
        <v>#N/A</v>
      </c>
      <c r="D3155" t="e">
        <f>IF(
OR('Options or Warrants'!B3155 = "8. Transferee of restricted securities", 'Options or Warrants'!B3155 = "9. Any person (substitution for securities etc.)"),
'Options or Warrants'!C3155,
IF(
'Options or Warrants'!B3155 = "",
#N/A,
'Options or Warrants'!B3155)
)</f>
        <v>#N/A</v>
      </c>
      <c r="E3155" t="e">
        <f>IF(
OR('Options - Free Attaching'!B3155 = "8. Transferee of restricted securities", 'Options - Free Attaching'!B3155 = "9. Any person (substitution for securities etc.)"),
'Options - Free Attaching'!C3155,
IF(
'Options - Free Attaching'!B3155 = "",
#N/A,
'Options - Free Attaching'!B3155)
)</f>
        <v>#N/A</v>
      </c>
      <c r="F3155" t="e">
        <f>IF(
OR('Con. Notes - Conversion'!B3155 = "8. Transferee of restricted securities", 'Con. Notes - Conversion'!B3155 = "9. Any person (substitution for securities etc.)"),
'Con. Notes - Conversion'!C3155,
IF(
'Con. Notes - Conversion'!B3155 = "",
#N/A,
'Con. Notes - Conversion'!B3155)
)</f>
        <v>#N/A</v>
      </c>
      <c r="G3155" t="e">
        <f>IF(
OR('Con. Notes - No Conversion'!B3155 = "8. Transferee of restricted securities", 'Con. Notes - No Conversion'!B3155 = "9. Any person (substitution for securities etc.)"),
'Con. Notes - No Conversion'!C3155,
IF(
'Con. Notes - No Conversion'!B3155 = "",
#N/A,
'Con. Notes - No Conversion'!B3155)
)</f>
        <v>#N/A</v>
      </c>
    </row>
    <row r="3156" spans="1:7" x14ac:dyDescent="0.25">
      <c r="A3156" t="e">
        <f>IF(
OR(Shares!B3156 = "8. Transferee of restricted securities", Shares!B3156 = "9. Any person (substitution for securities etc.)"),
Shares!C3156,
IF(
Shares!B3156 = "",
#N/A,
Shares!B3156)
)</f>
        <v>#N/A</v>
      </c>
      <c r="B3156" t="e">
        <f>IF(
OR('Shares - LTR - Granted'!B3156 = "8. Transferee of restricted securities", 'Shares - LTR - Granted'!B3156 = "9. Any person (substitution for securities etc.)"),
'Shares - LTR - Granted'!C3156,
IF(
'Shares - LTR - Granted'!B3156 = "",
#N/A,
'Shares - LTR - Granted'!B3156)
)</f>
        <v>#N/A</v>
      </c>
      <c r="C3156" t="e">
        <f>IF(
OR('Performance Securities'!B3156 = "8. Transferee of restricted securities", 'Performance Securities'!B3156 = "9. Any person (substitution for securities etc.)"),
'Performance Securities'!C3156,
IF(
'Performance Securities'!B3156 = "",
#N/A,
'Performance Securities'!B3156)
)</f>
        <v>#N/A</v>
      </c>
      <c r="D3156" t="e">
        <f>IF(
OR('Options or Warrants'!B3156 = "8. Transferee of restricted securities", 'Options or Warrants'!B3156 = "9. Any person (substitution for securities etc.)"),
'Options or Warrants'!C3156,
IF(
'Options or Warrants'!B3156 = "",
#N/A,
'Options or Warrants'!B3156)
)</f>
        <v>#N/A</v>
      </c>
      <c r="E3156" t="e">
        <f>IF(
OR('Options - Free Attaching'!B3156 = "8. Transferee of restricted securities", 'Options - Free Attaching'!B3156 = "9. Any person (substitution for securities etc.)"),
'Options - Free Attaching'!C3156,
IF(
'Options - Free Attaching'!B3156 = "",
#N/A,
'Options - Free Attaching'!B3156)
)</f>
        <v>#N/A</v>
      </c>
      <c r="F3156" t="e">
        <f>IF(
OR('Con. Notes - Conversion'!B3156 = "8. Transferee of restricted securities", 'Con. Notes - Conversion'!B3156 = "9. Any person (substitution for securities etc.)"),
'Con. Notes - Conversion'!C3156,
IF(
'Con. Notes - Conversion'!B3156 = "",
#N/A,
'Con. Notes - Conversion'!B3156)
)</f>
        <v>#N/A</v>
      </c>
      <c r="G3156" t="e">
        <f>IF(
OR('Con. Notes - No Conversion'!B3156 = "8. Transferee of restricted securities", 'Con. Notes - No Conversion'!B3156 = "9. Any person (substitution for securities etc.)"),
'Con. Notes - No Conversion'!C3156,
IF(
'Con. Notes - No Conversion'!B3156 = "",
#N/A,
'Con. Notes - No Conversion'!B3156)
)</f>
        <v>#N/A</v>
      </c>
    </row>
    <row r="3157" spans="1:7" x14ac:dyDescent="0.25">
      <c r="A3157" t="e">
        <f>IF(
OR(Shares!B3157 = "8. Transferee of restricted securities", Shares!B3157 = "9. Any person (substitution for securities etc.)"),
Shares!C3157,
IF(
Shares!B3157 = "",
#N/A,
Shares!B3157)
)</f>
        <v>#N/A</v>
      </c>
      <c r="B3157" t="e">
        <f>IF(
OR('Shares - LTR - Granted'!B3157 = "8. Transferee of restricted securities", 'Shares - LTR - Granted'!B3157 = "9. Any person (substitution for securities etc.)"),
'Shares - LTR - Granted'!C3157,
IF(
'Shares - LTR - Granted'!B3157 = "",
#N/A,
'Shares - LTR - Granted'!B3157)
)</f>
        <v>#N/A</v>
      </c>
      <c r="C3157" t="e">
        <f>IF(
OR('Performance Securities'!B3157 = "8. Transferee of restricted securities", 'Performance Securities'!B3157 = "9. Any person (substitution for securities etc.)"),
'Performance Securities'!C3157,
IF(
'Performance Securities'!B3157 = "",
#N/A,
'Performance Securities'!B3157)
)</f>
        <v>#N/A</v>
      </c>
      <c r="D3157" t="e">
        <f>IF(
OR('Options or Warrants'!B3157 = "8. Transferee of restricted securities", 'Options or Warrants'!B3157 = "9. Any person (substitution for securities etc.)"),
'Options or Warrants'!C3157,
IF(
'Options or Warrants'!B3157 = "",
#N/A,
'Options or Warrants'!B3157)
)</f>
        <v>#N/A</v>
      </c>
      <c r="E3157" t="e">
        <f>IF(
OR('Options - Free Attaching'!B3157 = "8. Transferee of restricted securities", 'Options - Free Attaching'!B3157 = "9. Any person (substitution for securities etc.)"),
'Options - Free Attaching'!C3157,
IF(
'Options - Free Attaching'!B3157 = "",
#N/A,
'Options - Free Attaching'!B3157)
)</f>
        <v>#N/A</v>
      </c>
      <c r="F3157" t="e">
        <f>IF(
OR('Con. Notes - Conversion'!B3157 = "8. Transferee of restricted securities", 'Con. Notes - Conversion'!B3157 = "9. Any person (substitution for securities etc.)"),
'Con. Notes - Conversion'!C3157,
IF(
'Con. Notes - Conversion'!B3157 = "",
#N/A,
'Con. Notes - Conversion'!B3157)
)</f>
        <v>#N/A</v>
      </c>
      <c r="G3157" t="e">
        <f>IF(
OR('Con. Notes - No Conversion'!B3157 = "8. Transferee of restricted securities", 'Con. Notes - No Conversion'!B3157 = "9. Any person (substitution for securities etc.)"),
'Con. Notes - No Conversion'!C3157,
IF(
'Con. Notes - No Conversion'!B3157 = "",
#N/A,
'Con. Notes - No Conversion'!B3157)
)</f>
        <v>#N/A</v>
      </c>
    </row>
    <row r="3158" spans="1:7" x14ac:dyDescent="0.25">
      <c r="A3158" t="e">
        <f>IF(
OR(Shares!B3158 = "8. Transferee of restricted securities", Shares!B3158 = "9. Any person (substitution for securities etc.)"),
Shares!C3158,
IF(
Shares!B3158 = "",
#N/A,
Shares!B3158)
)</f>
        <v>#N/A</v>
      </c>
      <c r="B3158" t="e">
        <f>IF(
OR('Shares - LTR - Granted'!B3158 = "8. Transferee of restricted securities", 'Shares - LTR - Granted'!B3158 = "9. Any person (substitution for securities etc.)"),
'Shares - LTR - Granted'!C3158,
IF(
'Shares - LTR - Granted'!B3158 = "",
#N/A,
'Shares - LTR - Granted'!B3158)
)</f>
        <v>#N/A</v>
      </c>
      <c r="C3158" t="e">
        <f>IF(
OR('Performance Securities'!B3158 = "8. Transferee of restricted securities", 'Performance Securities'!B3158 = "9. Any person (substitution for securities etc.)"),
'Performance Securities'!C3158,
IF(
'Performance Securities'!B3158 = "",
#N/A,
'Performance Securities'!B3158)
)</f>
        <v>#N/A</v>
      </c>
      <c r="D3158" t="e">
        <f>IF(
OR('Options or Warrants'!B3158 = "8. Transferee of restricted securities", 'Options or Warrants'!B3158 = "9. Any person (substitution for securities etc.)"),
'Options or Warrants'!C3158,
IF(
'Options or Warrants'!B3158 = "",
#N/A,
'Options or Warrants'!B3158)
)</f>
        <v>#N/A</v>
      </c>
      <c r="E3158" t="e">
        <f>IF(
OR('Options - Free Attaching'!B3158 = "8. Transferee of restricted securities", 'Options - Free Attaching'!B3158 = "9. Any person (substitution for securities etc.)"),
'Options - Free Attaching'!C3158,
IF(
'Options - Free Attaching'!B3158 = "",
#N/A,
'Options - Free Attaching'!B3158)
)</f>
        <v>#N/A</v>
      </c>
      <c r="F3158" t="e">
        <f>IF(
OR('Con. Notes - Conversion'!B3158 = "8. Transferee of restricted securities", 'Con. Notes - Conversion'!B3158 = "9. Any person (substitution for securities etc.)"),
'Con. Notes - Conversion'!C3158,
IF(
'Con. Notes - Conversion'!B3158 = "",
#N/A,
'Con. Notes - Conversion'!B3158)
)</f>
        <v>#N/A</v>
      </c>
      <c r="G3158" t="e">
        <f>IF(
OR('Con. Notes - No Conversion'!B3158 = "8. Transferee of restricted securities", 'Con. Notes - No Conversion'!B3158 = "9. Any person (substitution for securities etc.)"),
'Con. Notes - No Conversion'!C3158,
IF(
'Con. Notes - No Conversion'!B3158 = "",
#N/A,
'Con. Notes - No Conversion'!B3158)
)</f>
        <v>#N/A</v>
      </c>
    </row>
    <row r="3159" spans="1:7" x14ac:dyDescent="0.25">
      <c r="A3159" t="e">
        <f>IF(
OR(Shares!B3159 = "8. Transferee of restricted securities", Shares!B3159 = "9. Any person (substitution for securities etc.)"),
Shares!C3159,
IF(
Shares!B3159 = "",
#N/A,
Shares!B3159)
)</f>
        <v>#N/A</v>
      </c>
      <c r="B3159" t="e">
        <f>IF(
OR('Shares - LTR - Granted'!B3159 = "8. Transferee of restricted securities", 'Shares - LTR - Granted'!B3159 = "9. Any person (substitution for securities etc.)"),
'Shares - LTR - Granted'!C3159,
IF(
'Shares - LTR - Granted'!B3159 = "",
#N/A,
'Shares - LTR - Granted'!B3159)
)</f>
        <v>#N/A</v>
      </c>
      <c r="C3159" t="e">
        <f>IF(
OR('Performance Securities'!B3159 = "8. Transferee of restricted securities", 'Performance Securities'!B3159 = "9. Any person (substitution for securities etc.)"),
'Performance Securities'!C3159,
IF(
'Performance Securities'!B3159 = "",
#N/A,
'Performance Securities'!B3159)
)</f>
        <v>#N/A</v>
      </c>
      <c r="D3159" t="e">
        <f>IF(
OR('Options or Warrants'!B3159 = "8. Transferee of restricted securities", 'Options or Warrants'!B3159 = "9. Any person (substitution for securities etc.)"),
'Options or Warrants'!C3159,
IF(
'Options or Warrants'!B3159 = "",
#N/A,
'Options or Warrants'!B3159)
)</f>
        <v>#N/A</v>
      </c>
      <c r="E3159" t="e">
        <f>IF(
OR('Options - Free Attaching'!B3159 = "8. Transferee of restricted securities", 'Options - Free Attaching'!B3159 = "9. Any person (substitution for securities etc.)"),
'Options - Free Attaching'!C3159,
IF(
'Options - Free Attaching'!B3159 = "",
#N/A,
'Options - Free Attaching'!B3159)
)</f>
        <v>#N/A</v>
      </c>
      <c r="F3159" t="e">
        <f>IF(
OR('Con. Notes - Conversion'!B3159 = "8. Transferee of restricted securities", 'Con. Notes - Conversion'!B3159 = "9. Any person (substitution for securities etc.)"),
'Con. Notes - Conversion'!C3159,
IF(
'Con. Notes - Conversion'!B3159 = "",
#N/A,
'Con. Notes - Conversion'!B3159)
)</f>
        <v>#N/A</v>
      </c>
      <c r="G3159" t="e">
        <f>IF(
OR('Con. Notes - No Conversion'!B3159 = "8. Transferee of restricted securities", 'Con. Notes - No Conversion'!B3159 = "9. Any person (substitution for securities etc.)"),
'Con. Notes - No Conversion'!C3159,
IF(
'Con. Notes - No Conversion'!B3159 = "",
#N/A,
'Con. Notes - No Conversion'!B3159)
)</f>
        <v>#N/A</v>
      </c>
    </row>
    <row r="3160" spans="1:7" x14ac:dyDescent="0.25">
      <c r="A3160" t="e">
        <f>IF(
OR(Shares!B3160 = "8. Transferee of restricted securities", Shares!B3160 = "9. Any person (substitution for securities etc.)"),
Shares!C3160,
IF(
Shares!B3160 = "",
#N/A,
Shares!B3160)
)</f>
        <v>#N/A</v>
      </c>
      <c r="B3160" t="e">
        <f>IF(
OR('Shares - LTR - Granted'!B3160 = "8. Transferee of restricted securities", 'Shares - LTR - Granted'!B3160 = "9. Any person (substitution for securities etc.)"),
'Shares - LTR - Granted'!C3160,
IF(
'Shares - LTR - Granted'!B3160 = "",
#N/A,
'Shares - LTR - Granted'!B3160)
)</f>
        <v>#N/A</v>
      </c>
      <c r="C3160" t="e">
        <f>IF(
OR('Performance Securities'!B3160 = "8. Transferee of restricted securities", 'Performance Securities'!B3160 = "9. Any person (substitution for securities etc.)"),
'Performance Securities'!C3160,
IF(
'Performance Securities'!B3160 = "",
#N/A,
'Performance Securities'!B3160)
)</f>
        <v>#N/A</v>
      </c>
      <c r="D3160" t="e">
        <f>IF(
OR('Options or Warrants'!B3160 = "8. Transferee of restricted securities", 'Options or Warrants'!B3160 = "9. Any person (substitution for securities etc.)"),
'Options or Warrants'!C3160,
IF(
'Options or Warrants'!B3160 = "",
#N/A,
'Options or Warrants'!B3160)
)</f>
        <v>#N/A</v>
      </c>
      <c r="E3160" t="e">
        <f>IF(
OR('Options - Free Attaching'!B3160 = "8. Transferee of restricted securities", 'Options - Free Attaching'!B3160 = "9. Any person (substitution for securities etc.)"),
'Options - Free Attaching'!C3160,
IF(
'Options - Free Attaching'!B3160 = "",
#N/A,
'Options - Free Attaching'!B3160)
)</f>
        <v>#N/A</v>
      </c>
      <c r="F3160" t="e">
        <f>IF(
OR('Con. Notes - Conversion'!B3160 = "8. Transferee of restricted securities", 'Con. Notes - Conversion'!B3160 = "9. Any person (substitution for securities etc.)"),
'Con. Notes - Conversion'!C3160,
IF(
'Con. Notes - Conversion'!B3160 = "",
#N/A,
'Con. Notes - Conversion'!B3160)
)</f>
        <v>#N/A</v>
      </c>
      <c r="G3160" t="e">
        <f>IF(
OR('Con. Notes - No Conversion'!B3160 = "8. Transferee of restricted securities", 'Con. Notes - No Conversion'!B3160 = "9. Any person (substitution for securities etc.)"),
'Con. Notes - No Conversion'!C3160,
IF(
'Con. Notes - No Conversion'!B3160 = "",
#N/A,
'Con. Notes - No Conversion'!B3160)
)</f>
        <v>#N/A</v>
      </c>
    </row>
    <row r="3161" spans="1:7" x14ac:dyDescent="0.25">
      <c r="A3161" t="e">
        <f>IF(
OR(Shares!B3161 = "8. Transferee of restricted securities", Shares!B3161 = "9. Any person (substitution for securities etc.)"),
Shares!C3161,
IF(
Shares!B3161 = "",
#N/A,
Shares!B3161)
)</f>
        <v>#N/A</v>
      </c>
      <c r="B3161" t="e">
        <f>IF(
OR('Shares - LTR - Granted'!B3161 = "8. Transferee of restricted securities", 'Shares - LTR - Granted'!B3161 = "9. Any person (substitution for securities etc.)"),
'Shares - LTR - Granted'!C3161,
IF(
'Shares - LTR - Granted'!B3161 = "",
#N/A,
'Shares - LTR - Granted'!B3161)
)</f>
        <v>#N/A</v>
      </c>
      <c r="C3161" t="e">
        <f>IF(
OR('Performance Securities'!B3161 = "8. Transferee of restricted securities", 'Performance Securities'!B3161 = "9. Any person (substitution for securities etc.)"),
'Performance Securities'!C3161,
IF(
'Performance Securities'!B3161 = "",
#N/A,
'Performance Securities'!B3161)
)</f>
        <v>#N/A</v>
      </c>
      <c r="D3161" t="e">
        <f>IF(
OR('Options or Warrants'!B3161 = "8. Transferee of restricted securities", 'Options or Warrants'!B3161 = "9. Any person (substitution for securities etc.)"),
'Options or Warrants'!C3161,
IF(
'Options or Warrants'!B3161 = "",
#N/A,
'Options or Warrants'!B3161)
)</f>
        <v>#N/A</v>
      </c>
      <c r="E3161" t="e">
        <f>IF(
OR('Options - Free Attaching'!B3161 = "8. Transferee of restricted securities", 'Options - Free Attaching'!B3161 = "9. Any person (substitution for securities etc.)"),
'Options - Free Attaching'!C3161,
IF(
'Options - Free Attaching'!B3161 = "",
#N/A,
'Options - Free Attaching'!B3161)
)</f>
        <v>#N/A</v>
      </c>
      <c r="F3161" t="e">
        <f>IF(
OR('Con. Notes - Conversion'!B3161 = "8. Transferee of restricted securities", 'Con. Notes - Conversion'!B3161 = "9. Any person (substitution for securities etc.)"),
'Con. Notes - Conversion'!C3161,
IF(
'Con. Notes - Conversion'!B3161 = "",
#N/A,
'Con. Notes - Conversion'!B3161)
)</f>
        <v>#N/A</v>
      </c>
      <c r="G3161" t="e">
        <f>IF(
OR('Con. Notes - No Conversion'!B3161 = "8. Transferee of restricted securities", 'Con. Notes - No Conversion'!B3161 = "9. Any person (substitution for securities etc.)"),
'Con. Notes - No Conversion'!C3161,
IF(
'Con. Notes - No Conversion'!B3161 = "",
#N/A,
'Con. Notes - No Conversion'!B3161)
)</f>
        <v>#N/A</v>
      </c>
    </row>
    <row r="3162" spans="1:7" x14ac:dyDescent="0.25">
      <c r="A3162" t="e">
        <f>IF(
OR(Shares!B3162 = "8. Transferee of restricted securities", Shares!B3162 = "9. Any person (substitution for securities etc.)"),
Shares!C3162,
IF(
Shares!B3162 = "",
#N/A,
Shares!B3162)
)</f>
        <v>#N/A</v>
      </c>
      <c r="B3162" t="e">
        <f>IF(
OR('Shares - LTR - Granted'!B3162 = "8. Transferee of restricted securities", 'Shares - LTR - Granted'!B3162 = "9. Any person (substitution for securities etc.)"),
'Shares - LTR - Granted'!C3162,
IF(
'Shares - LTR - Granted'!B3162 = "",
#N/A,
'Shares - LTR - Granted'!B3162)
)</f>
        <v>#N/A</v>
      </c>
      <c r="C3162" t="e">
        <f>IF(
OR('Performance Securities'!B3162 = "8. Transferee of restricted securities", 'Performance Securities'!B3162 = "9. Any person (substitution for securities etc.)"),
'Performance Securities'!C3162,
IF(
'Performance Securities'!B3162 = "",
#N/A,
'Performance Securities'!B3162)
)</f>
        <v>#N/A</v>
      </c>
      <c r="D3162" t="e">
        <f>IF(
OR('Options or Warrants'!B3162 = "8. Transferee of restricted securities", 'Options or Warrants'!B3162 = "9. Any person (substitution for securities etc.)"),
'Options or Warrants'!C3162,
IF(
'Options or Warrants'!B3162 = "",
#N/A,
'Options or Warrants'!B3162)
)</f>
        <v>#N/A</v>
      </c>
      <c r="E3162" t="e">
        <f>IF(
OR('Options - Free Attaching'!B3162 = "8. Transferee of restricted securities", 'Options - Free Attaching'!B3162 = "9. Any person (substitution for securities etc.)"),
'Options - Free Attaching'!C3162,
IF(
'Options - Free Attaching'!B3162 = "",
#N/A,
'Options - Free Attaching'!B3162)
)</f>
        <v>#N/A</v>
      </c>
      <c r="F3162" t="e">
        <f>IF(
OR('Con. Notes - Conversion'!B3162 = "8. Transferee of restricted securities", 'Con. Notes - Conversion'!B3162 = "9. Any person (substitution for securities etc.)"),
'Con. Notes - Conversion'!C3162,
IF(
'Con. Notes - Conversion'!B3162 = "",
#N/A,
'Con. Notes - Conversion'!B3162)
)</f>
        <v>#N/A</v>
      </c>
      <c r="G3162" t="e">
        <f>IF(
OR('Con. Notes - No Conversion'!B3162 = "8. Transferee of restricted securities", 'Con. Notes - No Conversion'!B3162 = "9. Any person (substitution for securities etc.)"),
'Con. Notes - No Conversion'!C3162,
IF(
'Con. Notes - No Conversion'!B3162 = "",
#N/A,
'Con. Notes - No Conversion'!B3162)
)</f>
        <v>#N/A</v>
      </c>
    </row>
    <row r="3163" spans="1:7" x14ac:dyDescent="0.25">
      <c r="A3163" t="e">
        <f>IF(
OR(Shares!B3163 = "8. Transferee of restricted securities", Shares!B3163 = "9. Any person (substitution for securities etc.)"),
Shares!C3163,
IF(
Shares!B3163 = "",
#N/A,
Shares!B3163)
)</f>
        <v>#N/A</v>
      </c>
      <c r="B3163" t="e">
        <f>IF(
OR('Shares - LTR - Granted'!B3163 = "8. Transferee of restricted securities", 'Shares - LTR - Granted'!B3163 = "9. Any person (substitution for securities etc.)"),
'Shares - LTR - Granted'!C3163,
IF(
'Shares - LTR - Granted'!B3163 = "",
#N/A,
'Shares - LTR - Granted'!B3163)
)</f>
        <v>#N/A</v>
      </c>
      <c r="C3163" t="e">
        <f>IF(
OR('Performance Securities'!B3163 = "8. Transferee of restricted securities", 'Performance Securities'!B3163 = "9. Any person (substitution for securities etc.)"),
'Performance Securities'!C3163,
IF(
'Performance Securities'!B3163 = "",
#N/A,
'Performance Securities'!B3163)
)</f>
        <v>#N/A</v>
      </c>
      <c r="D3163" t="e">
        <f>IF(
OR('Options or Warrants'!B3163 = "8. Transferee of restricted securities", 'Options or Warrants'!B3163 = "9. Any person (substitution for securities etc.)"),
'Options or Warrants'!C3163,
IF(
'Options or Warrants'!B3163 = "",
#N/A,
'Options or Warrants'!B3163)
)</f>
        <v>#N/A</v>
      </c>
      <c r="E3163" t="e">
        <f>IF(
OR('Options - Free Attaching'!B3163 = "8. Transferee of restricted securities", 'Options - Free Attaching'!B3163 = "9. Any person (substitution for securities etc.)"),
'Options - Free Attaching'!C3163,
IF(
'Options - Free Attaching'!B3163 = "",
#N/A,
'Options - Free Attaching'!B3163)
)</f>
        <v>#N/A</v>
      </c>
      <c r="F3163" t="e">
        <f>IF(
OR('Con. Notes - Conversion'!B3163 = "8. Transferee of restricted securities", 'Con. Notes - Conversion'!B3163 = "9. Any person (substitution for securities etc.)"),
'Con. Notes - Conversion'!C3163,
IF(
'Con. Notes - Conversion'!B3163 = "",
#N/A,
'Con. Notes - Conversion'!B3163)
)</f>
        <v>#N/A</v>
      </c>
      <c r="G3163" t="e">
        <f>IF(
OR('Con. Notes - No Conversion'!B3163 = "8. Transferee of restricted securities", 'Con. Notes - No Conversion'!B3163 = "9. Any person (substitution for securities etc.)"),
'Con. Notes - No Conversion'!C3163,
IF(
'Con. Notes - No Conversion'!B3163 = "",
#N/A,
'Con. Notes - No Conversion'!B3163)
)</f>
        <v>#N/A</v>
      </c>
    </row>
    <row r="3164" spans="1:7" x14ac:dyDescent="0.25">
      <c r="A3164" t="e">
        <f>IF(
OR(Shares!B3164 = "8. Transferee of restricted securities", Shares!B3164 = "9. Any person (substitution for securities etc.)"),
Shares!C3164,
IF(
Shares!B3164 = "",
#N/A,
Shares!B3164)
)</f>
        <v>#N/A</v>
      </c>
      <c r="B3164" t="e">
        <f>IF(
OR('Shares - LTR - Granted'!B3164 = "8. Transferee of restricted securities", 'Shares - LTR - Granted'!B3164 = "9. Any person (substitution for securities etc.)"),
'Shares - LTR - Granted'!C3164,
IF(
'Shares - LTR - Granted'!B3164 = "",
#N/A,
'Shares - LTR - Granted'!B3164)
)</f>
        <v>#N/A</v>
      </c>
      <c r="C3164" t="e">
        <f>IF(
OR('Performance Securities'!B3164 = "8. Transferee of restricted securities", 'Performance Securities'!B3164 = "9. Any person (substitution for securities etc.)"),
'Performance Securities'!C3164,
IF(
'Performance Securities'!B3164 = "",
#N/A,
'Performance Securities'!B3164)
)</f>
        <v>#N/A</v>
      </c>
      <c r="D3164" t="e">
        <f>IF(
OR('Options or Warrants'!B3164 = "8. Transferee of restricted securities", 'Options or Warrants'!B3164 = "9. Any person (substitution for securities etc.)"),
'Options or Warrants'!C3164,
IF(
'Options or Warrants'!B3164 = "",
#N/A,
'Options or Warrants'!B3164)
)</f>
        <v>#N/A</v>
      </c>
      <c r="E3164" t="e">
        <f>IF(
OR('Options - Free Attaching'!B3164 = "8. Transferee of restricted securities", 'Options - Free Attaching'!B3164 = "9. Any person (substitution for securities etc.)"),
'Options - Free Attaching'!C3164,
IF(
'Options - Free Attaching'!B3164 = "",
#N/A,
'Options - Free Attaching'!B3164)
)</f>
        <v>#N/A</v>
      </c>
      <c r="F3164" t="e">
        <f>IF(
OR('Con. Notes - Conversion'!B3164 = "8. Transferee of restricted securities", 'Con. Notes - Conversion'!B3164 = "9. Any person (substitution for securities etc.)"),
'Con. Notes - Conversion'!C3164,
IF(
'Con. Notes - Conversion'!B3164 = "",
#N/A,
'Con. Notes - Conversion'!B3164)
)</f>
        <v>#N/A</v>
      </c>
      <c r="G3164" t="e">
        <f>IF(
OR('Con. Notes - No Conversion'!B3164 = "8. Transferee of restricted securities", 'Con. Notes - No Conversion'!B3164 = "9. Any person (substitution for securities etc.)"),
'Con. Notes - No Conversion'!C3164,
IF(
'Con. Notes - No Conversion'!B3164 = "",
#N/A,
'Con. Notes - No Conversion'!B3164)
)</f>
        <v>#N/A</v>
      </c>
    </row>
    <row r="3165" spans="1:7" x14ac:dyDescent="0.25">
      <c r="A3165" t="e">
        <f>IF(
OR(Shares!B3165 = "8. Transferee of restricted securities", Shares!B3165 = "9. Any person (substitution for securities etc.)"),
Shares!C3165,
IF(
Shares!B3165 = "",
#N/A,
Shares!B3165)
)</f>
        <v>#N/A</v>
      </c>
      <c r="B3165" t="e">
        <f>IF(
OR('Shares - LTR - Granted'!B3165 = "8. Transferee of restricted securities", 'Shares - LTR - Granted'!B3165 = "9. Any person (substitution for securities etc.)"),
'Shares - LTR - Granted'!C3165,
IF(
'Shares - LTR - Granted'!B3165 = "",
#N/A,
'Shares - LTR - Granted'!B3165)
)</f>
        <v>#N/A</v>
      </c>
      <c r="C3165" t="e">
        <f>IF(
OR('Performance Securities'!B3165 = "8. Transferee of restricted securities", 'Performance Securities'!B3165 = "9. Any person (substitution for securities etc.)"),
'Performance Securities'!C3165,
IF(
'Performance Securities'!B3165 = "",
#N/A,
'Performance Securities'!B3165)
)</f>
        <v>#N/A</v>
      </c>
      <c r="D3165" t="e">
        <f>IF(
OR('Options or Warrants'!B3165 = "8. Transferee of restricted securities", 'Options or Warrants'!B3165 = "9. Any person (substitution for securities etc.)"),
'Options or Warrants'!C3165,
IF(
'Options or Warrants'!B3165 = "",
#N/A,
'Options or Warrants'!B3165)
)</f>
        <v>#N/A</v>
      </c>
      <c r="E3165" t="e">
        <f>IF(
OR('Options - Free Attaching'!B3165 = "8. Transferee of restricted securities", 'Options - Free Attaching'!B3165 = "9. Any person (substitution for securities etc.)"),
'Options - Free Attaching'!C3165,
IF(
'Options - Free Attaching'!B3165 = "",
#N/A,
'Options - Free Attaching'!B3165)
)</f>
        <v>#N/A</v>
      </c>
      <c r="F3165" t="e">
        <f>IF(
OR('Con. Notes - Conversion'!B3165 = "8. Transferee of restricted securities", 'Con. Notes - Conversion'!B3165 = "9. Any person (substitution for securities etc.)"),
'Con. Notes - Conversion'!C3165,
IF(
'Con. Notes - Conversion'!B3165 = "",
#N/A,
'Con. Notes - Conversion'!B3165)
)</f>
        <v>#N/A</v>
      </c>
      <c r="G3165" t="e">
        <f>IF(
OR('Con. Notes - No Conversion'!B3165 = "8. Transferee of restricted securities", 'Con. Notes - No Conversion'!B3165 = "9. Any person (substitution for securities etc.)"),
'Con. Notes - No Conversion'!C3165,
IF(
'Con. Notes - No Conversion'!B3165 = "",
#N/A,
'Con. Notes - No Conversion'!B3165)
)</f>
        <v>#N/A</v>
      </c>
    </row>
    <row r="3166" spans="1:7" x14ac:dyDescent="0.25">
      <c r="A3166" t="e">
        <f>IF(
OR(Shares!B3166 = "8. Transferee of restricted securities", Shares!B3166 = "9. Any person (substitution for securities etc.)"),
Shares!C3166,
IF(
Shares!B3166 = "",
#N/A,
Shares!B3166)
)</f>
        <v>#N/A</v>
      </c>
      <c r="B3166" t="e">
        <f>IF(
OR('Shares - LTR - Granted'!B3166 = "8. Transferee of restricted securities", 'Shares - LTR - Granted'!B3166 = "9. Any person (substitution for securities etc.)"),
'Shares - LTR - Granted'!C3166,
IF(
'Shares - LTR - Granted'!B3166 = "",
#N/A,
'Shares - LTR - Granted'!B3166)
)</f>
        <v>#N/A</v>
      </c>
      <c r="C3166" t="e">
        <f>IF(
OR('Performance Securities'!B3166 = "8. Transferee of restricted securities", 'Performance Securities'!B3166 = "9. Any person (substitution for securities etc.)"),
'Performance Securities'!C3166,
IF(
'Performance Securities'!B3166 = "",
#N/A,
'Performance Securities'!B3166)
)</f>
        <v>#N/A</v>
      </c>
      <c r="D3166" t="e">
        <f>IF(
OR('Options or Warrants'!B3166 = "8. Transferee of restricted securities", 'Options or Warrants'!B3166 = "9. Any person (substitution for securities etc.)"),
'Options or Warrants'!C3166,
IF(
'Options or Warrants'!B3166 = "",
#N/A,
'Options or Warrants'!B3166)
)</f>
        <v>#N/A</v>
      </c>
      <c r="E3166" t="e">
        <f>IF(
OR('Options - Free Attaching'!B3166 = "8. Transferee of restricted securities", 'Options - Free Attaching'!B3166 = "9. Any person (substitution for securities etc.)"),
'Options - Free Attaching'!C3166,
IF(
'Options - Free Attaching'!B3166 = "",
#N/A,
'Options - Free Attaching'!B3166)
)</f>
        <v>#N/A</v>
      </c>
      <c r="F3166" t="e">
        <f>IF(
OR('Con. Notes - Conversion'!B3166 = "8. Transferee of restricted securities", 'Con. Notes - Conversion'!B3166 = "9. Any person (substitution for securities etc.)"),
'Con. Notes - Conversion'!C3166,
IF(
'Con. Notes - Conversion'!B3166 = "",
#N/A,
'Con. Notes - Conversion'!B3166)
)</f>
        <v>#N/A</v>
      </c>
      <c r="G3166" t="e">
        <f>IF(
OR('Con. Notes - No Conversion'!B3166 = "8. Transferee of restricted securities", 'Con. Notes - No Conversion'!B3166 = "9. Any person (substitution for securities etc.)"),
'Con. Notes - No Conversion'!C3166,
IF(
'Con. Notes - No Conversion'!B3166 = "",
#N/A,
'Con. Notes - No Conversion'!B3166)
)</f>
        <v>#N/A</v>
      </c>
    </row>
    <row r="3167" spans="1:7" x14ac:dyDescent="0.25">
      <c r="A3167" t="e">
        <f>IF(
OR(Shares!B3167 = "8. Transferee of restricted securities", Shares!B3167 = "9. Any person (substitution for securities etc.)"),
Shares!C3167,
IF(
Shares!B3167 = "",
#N/A,
Shares!B3167)
)</f>
        <v>#N/A</v>
      </c>
      <c r="B3167" t="e">
        <f>IF(
OR('Shares - LTR - Granted'!B3167 = "8. Transferee of restricted securities", 'Shares - LTR - Granted'!B3167 = "9. Any person (substitution for securities etc.)"),
'Shares - LTR - Granted'!C3167,
IF(
'Shares - LTR - Granted'!B3167 = "",
#N/A,
'Shares - LTR - Granted'!B3167)
)</f>
        <v>#N/A</v>
      </c>
      <c r="C3167" t="e">
        <f>IF(
OR('Performance Securities'!B3167 = "8. Transferee of restricted securities", 'Performance Securities'!B3167 = "9. Any person (substitution for securities etc.)"),
'Performance Securities'!C3167,
IF(
'Performance Securities'!B3167 = "",
#N/A,
'Performance Securities'!B3167)
)</f>
        <v>#N/A</v>
      </c>
      <c r="D3167" t="e">
        <f>IF(
OR('Options or Warrants'!B3167 = "8. Transferee of restricted securities", 'Options or Warrants'!B3167 = "9. Any person (substitution for securities etc.)"),
'Options or Warrants'!C3167,
IF(
'Options or Warrants'!B3167 = "",
#N/A,
'Options or Warrants'!B3167)
)</f>
        <v>#N/A</v>
      </c>
      <c r="E3167" t="e">
        <f>IF(
OR('Options - Free Attaching'!B3167 = "8. Transferee of restricted securities", 'Options - Free Attaching'!B3167 = "9. Any person (substitution for securities etc.)"),
'Options - Free Attaching'!C3167,
IF(
'Options - Free Attaching'!B3167 = "",
#N/A,
'Options - Free Attaching'!B3167)
)</f>
        <v>#N/A</v>
      </c>
      <c r="F3167" t="e">
        <f>IF(
OR('Con. Notes - Conversion'!B3167 = "8. Transferee of restricted securities", 'Con. Notes - Conversion'!B3167 = "9. Any person (substitution for securities etc.)"),
'Con. Notes - Conversion'!C3167,
IF(
'Con. Notes - Conversion'!B3167 = "",
#N/A,
'Con. Notes - Conversion'!B3167)
)</f>
        <v>#N/A</v>
      </c>
      <c r="G3167" t="e">
        <f>IF(
OR('Con. Notes - No Conversion'!B3167 = "8. Transferee of restricted securities", 'Con. Notes - No Conversion'!B3167 = "9. Any person (substitution for securities etc.)"),
'Con. Notes - No Conversion'!C3167,
IF(
'Con. Notes - No Conversion'!B3167 = "",
#N/A,
'Con. Notes - No Conversion'!B3167)
)</f>
        <v>#N/A</v>
      </c>
    </row>
    <row r="3168" spans="1:7" x14ac:dyDescent="0.25">
      <c r="A3168" t="e">
        <f>IF(
OR(Shares!B3168 = "8. Transferee of restricted securities", Shares!B3168 = "9. Any person (substitution for securities etc.)"),
Shares!C3168,
IF(
Shares!B3168 = "",
#N/A,
Shares!B3168)
)</f>
        <v>#N/A</v>
      </c>
      <c r="B3168" t="e">
        <f>IF(
OR('Shares - LTR - Granted'!B3168 = "8. Transferee of restricted securities", 'Shares - LTR - Granted'!B3168 = "9. Any person (substitution for securities etc.)"),
'Shares - LTR - Granted'!C3168,
IF(
'Shares - LTR - Granted'!B3168 = "",
#N/A,
'Shares - LTR - Granted'!B3168)
)</f>
        <v>#N/A</v>
      </c>
      <c r="C3168" t="e">
        <f>IF(
OR('Performance Securities'!B3168 = "8. Transferee of restricted securities", 'Performance Securities'!B3168 = "9. Any person (substitution for securities etc.)"),
'Performance Securities'!C3168,
IF(
'Performance Securities'!B3168 = "",
#N/A,
'Performance Securities'!B3168)
)</f>
        <v>#N/A</v>
      </c>
      <c r="D3168" t="e">
        <f>IF(
OR('Options or Warrants'!B3168 = "8. Transferee of restricted securities", 'Options or Warrants'!B3168 = "9. Any person (substitution for securities etc.)"),
'Options or Warrants'!C3168,
IF(
'Options or Warrants'!B3168 = "",
#N/A,
'Options or Warrants'!B3168)
)</f>
        <v>#N/A</v>
      </c>
      <c r="E3168" t="e">
        <f>IF(
OR('Options - Free Attaching'!B3168 = "8. Transferee of restricted securities", 'Options - Free Attaching'!B3168 = "9. Any person (substitution for securities etc.)"),
'Options - Free Attaching'!C3168,
IF(
'Options - Free Attaching'!B3168 = "",
#N/A,
'Options - Free Attaching'!B3168)
)</f>
        <v>#N/A</v>
      </c>
      <c r="F3168" t="e">
        <f>IF(
OR('Con. Notes - Conversion'!B3168 = "8. Transferee of restricted securities", 'Con. Notes - Conversion'!B3168 = "9. Any person (substitution for securities etc.)"),
'Con. Notes - Conversion'!C3168,
IF(
'Con. Notes - Conversion'!B3168 = "",
#N/A,
'Con. Notes - Conversion'!B3168)
)</f>
        <v>#N/A</v>
      </c>
      <c r="G3168" t="e">
        <f>IF(
OR('Con. Notes - No Conversion'!B3168 = "8. Transferee of restricted securities", 'Con. Notes - No Conversion'!B3168 = "9. Any person (substitution for securities etc.)"),
'Con. Notes - No Conversion'!C3168,
IF(
'Con. Notes - No Conversion'!B3168 = "",
#N/A,
'Con. Notes - No Conversion'!B3168)
)</f>
        <v>#N/A</v>
      </c>
    </row>
    <row r="3169" spans="1:7" x14ac:dyDescent="0.25">
      <c r="A3169" t="e">
        <f>IF(
OR(Shares!B3169 = "8. Transferee of restricted securities", Shares!B3169 = "9. Any person (substitution for securities etc.)"),
Shares!C3169,
IF(
Shares!B3169 = "",
#N/A,
Shares!B3169)
)</f>
        <v>#N/A</v>
      </c>
      <c r="B3169" t="e">
        <f>IF(
OR('Shares - LTR - Granted'!B3169 = "8. Transferee of restricted securities", 'Shares - LTR - Granted'!B3169 = "9. Any person (substitution for securities etc.)"),
'Shares - LTR - Granted'!C3169,
IF(
'Shares - LTR - Granted'!B3169 = "",
#N/A,
'Shares - LTR - Granted'!B3169)
)</f>
        <v>#N/A</v>
      </c>
      <c r="C3169" t="e">
        <f>IF(
OR('Performance Securities'!B3169 = "8. Transferee of restricted securities", 'Performance Securities'!B3169 = "9. Any person (substitution for securities etc.)"),
'Performance Securities'!C3169,
IF(
'Performance Securities'!B3169 = "",
#N/A,
'Performance Securities'!B3169)
)</f>
        <v>#N/A</v>
      </c>
      <c r="D3169" t="e">
        <f>IF(
OR('Options or Warrants'!B3169 = "8. Transferee of restricted securities", 'Options or Warrants'!B3169 = "9. Any person (substitution for securities etc.)"),
'Options or Warrants'!C3169,
IF(
'Options or Warrants'!B3169 = "",
#N/A,
'Options or Warrants'!B3169)
)</f>
        <v>#N/A</v>
      </c>
      <c r="E3169" t="e">
        <f>IF(
OR('Options - Free Attaching'!B3169 = "8. Transferee of restricted securities", 'Options - Free Attaching'!B3169 = "9. Any person (substitution for securities etc.)"),
'Options - Free Attaching'!C3169,
IF(
'Options - Free Attaching'!B3169 = "",
#N/A,
'Options - Free Attaching'!B3169)
)</f>
        <v>#N/A</v>
      </c>
      <c r="F3169" t="e">
        <f>IF(
OR('Con. Notes - Conversion'!B3169 = "8. Transferee of restricted securities", 'Con. Notes - Conversion'!B3169 = "9. Any person (substitution for securities etc.)"),
'Con. Notes - Conversion'!C3169,
IF(
'Con. Notes - Conversion'!B3169 = "",
#N/A,
'Con. Notes - Conversion'!B3169)
)</f>
        <v>#N/A</v>
      </c>
      <c r="G3169" t="e">
        <f>IF(
OR('Con. Notes - No Conversion'!B3169 = "8. Transferee of restricted securities", 'Con. Notes - No Conversion'!B3169 = "9. Any person (substitution for securities etc.)"),
'Con. Notes - No Conversion'!C3169,
IF(
'Con. Notes - No Conversion'!B3169 = "",
#N/A,
'Con. Notes - No Conversion'!B3169)
)</f>
        <v>#N/A</v>
      </c>
    </row>
    <row r="3170" spans="1:7" x14ac:dyDescent="0.25">
      <c r="A3170" t="e">
        <f>IF(
OR(Shares!B3170 = "8. Transferee of restricted securities", Shares!B3170 = "9. Any person (substitution for securities etc.)"),
Shares!C3170,
IF(
Shares!B3170 = "",
#N/A,
Shares!B3170)
)</f>
        <v>#N/A</v>
      </c>
      <c r="B3170" t="e">
        <f>IF(
OR('Shares - LTR - Granted'!B3170 = "8. Transferee of restricted securities", 'Shares - LTR - Granted'!B3170 = "9. Any person (substitution for securities etc.)"),
'Shares - LTR - Granted'!C3170,
IF(
'Shares - LTR - Granted'!B3170 = "",
#N/A,
'Shares - LTR - Granted'!B3170)
)</f>
        <v>#N/A</v>
      </c>
      <c r="C3170" t="e">
        <f>IF(
OR('Performance Securities'!B3170 = "8. Transferee of restricted securities", 'Performance Securities'!B3170 = "9. Any person (substitution for securities etc.)"),
'Performance Securities'!C3170,
IF(
'Performance Securities'!B3170 = "",
#N/A,
'Performance Securities'!B3170)
)</f>
        <v>#N/A</v>
      </c>
      <c r="D3170" t="e">
        <f>IF(
OR('Options or Warrants'!B3170 = "8. Transferee of restricted securities", 'Options or Warrants'!B3170 = "9. Any person (substitution for securities etc.)"),
'Options or Warrants'!C3170,
IF(
'Options or Warrants'!B3170 = "",
#N/A,
'Options or Warrants'!B3170)
)</f>
        <v>#N/A</v>
      </c>
      <c r="E3170" t="e">
        <f>IF(
OR('Options - Free Attaching'!B3170 = "8. Transferee of restricted securities", 'Options - Free Attaching'!B3170 = "9. Any person (substitution for securities etc.)"),
'Options - Free Attaching'!C3170,
IF(
'Options - Free Attaching'!B3170 = "",
#N/A,
'Options - Free Attaching'!B3170)
)</f>
        <v>#N/A</v>
      </c>
      <c r="F3170" t="e">
        <f>IF(
OR('Con. Notes - Conversion'!B3170 = "8. Transferee of restricted securities", 'Con. Notes - Conversion'!B3170 = "9. Any person (substitution for securities etc.)"),
'Con. Notes - Conversion'!C3170,
IF(
'Con. Notes - Conversion'!B3170 = "",
#N/A,
'Con. Notes - Conversion'!B3170)
)</f>
        <v>#N/A</v>
      </c>
      <c r="G3170" t="e">
        <f>IF(
OR('Con. Notes - No Conversion'!B3170 = "8. Transferee of restricted securities", 'Con. Notes - No Conversion'!B3170 = "9. Any person (substitution for securities etc.)"),
'Con. Notes - No Conversion'!C3170,
IF(
'Con. Notes - No Conversion'!B3170 = "",
#N/A,
'Con. Notes - No Conversion'!B3170)
)</f>
        <v>#N/A</v>
      </c>
    </row>
    <row r="3171" spans="1:7" x14ac:dyDescent="0.25">
      <c r="A3171" t="e">
        <f>IF(
OR(Shares!B3171 = "8. Transferee of restricted securities", Shares!B3171 = "9. Any person (substitution for securities etc.)"),
Shares!C3171,
IF(
Shares!B3171 = "",
#N/A,
Shares!B3171)
)</f>
        <v>#N/A</v>
      </c>
      <c r="B3171" t="e">
        <f>IF(
OR('Shares - LTR - Granted'!B3171 = "8. Transferee of restricted securities", 'Shares - LTR - Granted'!B3171 = "9. Any person (substitution for securities etc.)"),
'Shares - LTR - Granted'!C3171,
IF(
'Shares - LTR - Granted'!B3171 = "",
#N/A,
'Shares - LTR - Granted'!B3171)
)</f>
        <v>#N/A</v>
      </c>
      <c r="C3171" t="e">
        <f>IF(
OR('Performance Securities'!B3171 = "8. Transferee of restricted securities", 'Performance Securities'!B3171 = "9. Any person (substitution for securities etc.)"),
'Performance Securities'!C3171,
IF(
'Performance Securities'!B3171 = "",
#N/A,
'Performance Securities'!B3171)
)</f>
        <v>#N/A</v>
      </c>
      <c r="D3171" t="e">
        <f>IF(
OR('Options or Warrants'!B3171 = "8. Transferee of restricted securities", 'Options or Warrants'!B3171 = "9. Any person (substitution for securities etc.)"),
'Options or Warrants'!C3171,
IF(
'Options or Warrants'!B3171 = "",
#N/A,
'Options or Warrants'!B3171)
)</f>
        <v>#N/A</v>
      </c>
      <c r="E3171" t="e">
        <f>IF(
OR('Options - Free Attaching'!B3171 = "8. Transferee of restricted securities", 'Options - Free Attaching'!B3171 = "9. Any person (substitution for securities etc.)"),
'Options - Free Attaching'!C3171,
IF(
'Options - Free Attaching'!B3171 = "",
#N/A,
'Options - Free Attaching'!B3171)
)</f>
        <v>#N/A</v>
      </c>
      <c r="F3171" t="e">
        <f>IF(
OR('Con. Notes - Conversion'!B3171 = "8. Transferee of restricted securities", 'Con. Notes - Conversion'!B3171 = "9. Any person (substitution for securities etc.)"),
'Con. Notes - Conversion'!C3171,
IF(
'Con. Notes - Conversion'!B3171 = "",
#N/A,
'Con. Notes - Conversion'!B3171)
)</f>
        <v>#N/A</v>
      </c>
      <c r="G3171" t="e">
        <f>IF(
OR('Con. Notes - No Conversion'!B3171 = "8. Transferee of restricted securities", 'Con. Notes - No Conversion'!B3171 = "9. Any person (substitution for securities etc.)"),
'Con. Notes - No Conversion'!C3171,
IF(
'Con. Notes - No Conversion'!B3171 = "",
#N/A,
'Con. Notes - No Conversion'!B3171)
)</f>
        <v>#N/A</v>
      </c>
    </row>
    <row r="3172" spans="1:7" x14ac:dyDescent="0.25">
      <c r="A3172" t="e">
        <f>IF(
OR(Shares!B3172 = "8. Transferee of restricted securities", Shares!B3172 = "9. Any person (substitution for securities etc.)"),
Shares!C3172,
IF(
Shares!B3172 = "",
#N/A,
Shares!B3172)
)</f>
        <v>#N/A</v>
      </c>
      <c r="B3172" t="e">
        <f>IF(
OR('Shares - LTR - Granted'!B3172 = "8. Transferee of restricted securities", 'Shares - LTR - Granted'!B3172 = "9. Any person (substitution for securities etc.)"),
'Shares - LTR - Granted'!C3172,
IF(
'Shares - LTR - Granted'!B3172 = "",
#N/A,
'Shares - LTR - Granted'!B3172)
)</f>
        <v>#N/A</v>
      </c>
      <c r="C3172" t="e">
        <f>IF(
OR('Performance Securities'!B3172 = "8. Transferee of restricted securities", 'Performance Securities'!B3172 = "9. Any person (substitution for securities etc.)"),
'Performance Securities'!C3172,
IF(
'Performance Securities'!B3172 = "",
#N/A,
'Performance Securities'!B3172)
)</f>
        <v>#N/A</v>
      </c>
      <c r="D3172" t="e">
        <f>IF(
OR('Options or Warrants'!B3172 = "8. Transferee of restricted securities", 'Options or Warrants'!B3172 = "9. Any person (substitution for securities etc.)"),
'Options or Warrants'!C3172,
IF(
'Options or Warrants'!B3172 = "",
#N/A,
'Options or Warrants'!B3172)
)</f>
        <v>#N/A</v>
      </c>
      <c r="E3172" t="e">
        <f>IF(
OR('Options - Free Attaching'!B3172 = "8. Transferee of restricted securities", 'Options - Free Attaching'!B3172 = "9. Any person (substitution for securities etc.)"),
'Options - Free Attaching'!C3172,
IF(
'Options - Free Attaching'!B3172 = "",
#N/A,
'Options - Free Attaching'!B3172)
)</f>
        <v>#N/A</v>
      </c>
      <c r="F3172" t="e">
        <f>IF(
OR('Con. Notes - Conversion'!B3172 = "8. Transferee of restricted securities", 'Con. Notes - Conversion'!B3172 = "9. Any person (substitution for securities etc.)"),
'Con. Notes - Conversion'!C3172,
IF(
'Con. Notes - Conversion'!B3172 = "",
#N/A,
'Con. Notes - Conversion'!B3172)
)</f>
        <v>#N/A</v>
      </c>
      <c r="G3172" t="e">
        <f>IF(
OR('Con. Notes - No Conversion'!B3172 = "8. Transferee of restricted securities", 'Con. Notes - No Conversion'!B3172 = "9. Any person (substitution for securities etc.)"),
'Con. Notes - No Conversion'!C3172,
IF(
'Con. Notes - No Conversion'!B3172 = "",
#N/A,
'Con. Notes - No Conversion'!B3172)
)</f>
        <v>#N/A</v>
      </c>
    </row>
    <row r="3173" spans="1:7" x14ac:dyDescent="0.25">
      <c r="A3173" t="e">
        <f>IF(
OR(Shares!B3173 = "8. Transferee of restricted securities", Shares!B3173 = "9. Any person (substitution for securities etc.)"),
Shares!C3173,
IF(
Shares!B3173 = "",
#N/A,
Shares!B3173)
)</f>
        <v>#N/A</v>
      </c>
      <c r="B3173" t="e">
        <f>IF(
OR('Shares - LTR - Granted'!B3173 = "8. Transferee of restricted securities", 'Shares - LTR - Granted'!B3173 = "9. Any person (substitution for securities etc.)"),
'Shares - LTR - Granted'!C3173,
IF(
'Shares - LTR - Granted'!B3173 = "",
#N/A,
'Shares - LTR - Granted'!B3173)
)</f>
        <v>#N/A</v>
      </c>
      <c r="C3173" t="e">
        <f>IF(
OR('Performance Securities'!B3173 = "8. Transferee of restricted securities", 'Performance Securities'!B3173 = "9. Any person (substitution for securities etc.)"),
'Performance Securities'!C3173,
IF(
'Performance Securities'!B3173 = "",
#N/A,
'Performance Securities'!B3173)
)</f>
        <v>#N/A</v>
      </c>
      <c r="D3173" t="e">
        <f>IF(
OR('Options or Warrants'!B3173 = "8. Transferee of restricted securities", 'Options or Warrants'!B3173 = "9. Any person (substitution for securities etc.)"),
'Options or Warrants'!C3173,
IF(
'Options or Warrants'!B3173 = "",
#N/A,
'Options or Warrants'!B3173)
)</f>
        <v>#N/A</v>
      </c>
      <c r="E3173" t="e">
        <f>IF(
OR('Options - Free Attaching'!B3173 = "8. Transferee of restricted securities", 'Options - Free Attaching'!B3173 = "9. Any person (substitution for securities etc.)"),
'Options - Free Attaching'!C3173,
IF(
'Options - Free Attaching'!B3173 = "",
#N/A,
'Options - Free Attaching'!B3173)
)</f>
        <v>#N/A</v>
      </c>
      <c r="F3173" t="e">
        <f>IF(
OR('Con. Notes - Conversion'!B3173 = "8. Transferee of restricted securities", 'Con. Notes - Conversion'!B3173 = "9. Any person (substitution for securities etc.)"),
'Con. Notes - Conversion'!C3173,
IF(
'Con. Notes - Conversion'!B3173 = "",
#N/A,
'Con. Notes - Conversion'!B3173)
)</f>
        <v>#N/A</v>
      </c>
      <c r="G3173" t="e">
        <f>IF(
OR('Con. Notes - No Conversion'!B3173 = "8. Transferee of restricted securities", 'Con. Notes - No Conversion'!B3173 = "9. Any person (substitution for securities etc.)"),
'Con. Notes - No Conversion'!C3173,
IF(
'Con. Notes - No Conversion'!B3173 = "",
#N/A,
'Con. Notes - No Conversion'!B3173)
)</f>
        <v>#N/A</v>
      </c>
    </row>
    <row r="3174" spans="1:7" x14ac:dyDescent="0.25">
      <c r="A3174" t="e">
        <f>IF(
OR(Shares!B3174 = "8. Transferee of restricted securities", Shares!B3174 = "9. Any person (substitution for securities etc.)"),
Shares!C3174,
IF(
Shares!B3174 = "",
#N/A,
Shares!B3174)
)</f>
        <v>#N/A</v>
      </c>
      <c r="B3174" t="e">
        <f>IF(
OR('Shares - LTR - Granted'!B3174 = "8. Transferee of restricted securities", 'Shares - LTR - Granted'!B3174 = "9. Any person (substitution for securities etc.)"),
'Shares - LTR - Granted'!C3174,
IF(
'Shares - LTR - Granted'!B3174 = "",
#N/A,
'Shares - LTR - Granted'!B3174)
)</f>
        <v>#N/A</v>
      </c>
      <c r="C3174" t="e">
        <f>IF(
OR('Performance Securities'!B3174 = "8. Transferee of restricted securities", 'Performance Securities'!B3174 = "9. Any person (substitution for securities etc.)"),
'Performance Securities'!C3174,
IF(
'Performance Securities'!B3174 = "",
#N/A,
'Performance Securities'!B3174)
)</f>
        <v>#N/A</v>
      </c>
      <c r="D3174" t="e">
        <f>IF(
OR('Options or Warrants'!B3174 = "8. Transferee of restricted securities", 'Options or Warrants'!B3174 = "9. Any person (substitution for securities etc.)"),
'Options or Warrants'!C3174,
IF(
'Options or Warrants'!B3174 = "",
#N/A,
'Options or Warrants'!B3174)
)</f>
        <v>#N/A</v>
      </c>
      <c r="E3174" t="e">
        <f>IF(
OR('Options - Free Attaching'!B3174 = "8. Transferee of restricted securities", 'Options - Free Attaching'!B3174 = "9. Any person (substitution for securities etc.)"),
'Options - Free Attaching'!C3174,
IF(
'Options - Free Attaching'!B3174 = "",
#N/A,
'Options - Free Attaching'!B3174)
)</f>
        <v>#N/A</v>
      </c>
      <c r="F3174" t="e">
        <f>IF(
OR('Con. Notes - Conversion'!B3174 = "8. Transferee of restricted securities", 'Con. Notes - Conversion'!B3174 = "9. Any person (substitution for securities etc.)"),
'Con. Notes - Conversion'!C3174,
IF(
'Con. Notes - Conversion'!B3174 = "",
#N/A,
'Con. Notes - Conversion'!B3174)
)</f>
        <v>#N/A</v>
      </c>
      <c r="G3174" t="e">
        <f>IF(
OR('Con. Notes - No Conversion'!B3174 = "8. Transferee of restricted securities", 'Con. Notes - No Conversion'!B3174 = "9. Any person (substitution for securities etc.)"),
'Con. Notes - No Conversion'!C3174,
IF(
'Con. Notes - No Conversion'!B3174 = "",
#N/A,
'Con. Notes - No Conversion'!B3174)
)</f>
        <v>#N/A</v>
      </c>
    </row>
    <row r="3175" spans="1:7" x14ac:dyDescent="0.25">
      <c r="A3175" t="e">
        <f>IF(
OR(Shares!B3175 = "8. Transferee of restricted securities", Shares!B3175 = "9. Any person (substitution for securities etc.)"),
Shares!C3175,
IF(
Shares!B3175 = "",
#N/A,
Shares!B3175)
)</f>
        <v>#N/A</v>
      </c>
      <c r="B3175" t="e">
        <f>IF(
OR('Shares - LTR - Granted'!B3175 = "8. Transferee of restricted securities", 'Shares - LTR - Granted'!B3175 = "9. Any person (substitution for securities etc.)"),
'Shares - LTR - Granted'!C3175,
IF(
'Shares - LTR - Granted'!B3175 = "",
#N/A,
'Shares - LTR - Granted'!B3175)
)</f>
        <v>#N/A</v>
      </c>
      <c r="C3175" t="e">
        <f>IF(
OR('Performance Securities'!B3175 = "8. Transferee of restricted securities", 'Performance Securities'!B3175 = "9. Any person (substitution for securities etc.)"),
'Performance Securities'!C3175,
IF(
'Performance Securities'!B3175 = "",
#N/A,
'Performance Securities'!B3175)
)</f>
        <v>#N/A</v>
      </c>
      <c r="D3175" t="e">
        <f>IF(
OR('Options or Warrants'!B3175 = "8. Transferee of restricted securities", 'Options or Warrants'!B3175 = "9. Any person (substitution for securities etc.)"),
'Options or Warrants'!C3175,
IF(
'Options or Warrants'!B3175 = "",
#N/A,
'Options or Warrants'!B3175)
)</f>
        <v>#N/A</v>
      </c>
      <c r="E3175" t="e">
        <f>IF(
OR('Options - Free Attaching'!B3175 = "8. Transferee of restricted securities", 'Options - Free Attaching'!B3175 = "9. Any person (substitution for securities etc.)"),
'Options - Free Attaching'!C3175,
IF(
'Options - Free Attaching'!B3175 = "",
#N/A,
'Options - Free Attaching'!B3175)
)</f>
        <v>#N/A</v>
      </c>
      <c r="F3175" t="e">
        <f>IF(
OR('Con. Notes - Conversion'!B3175 = "8. Transferee of restricted securities", 'Con. Notes - Conversion'!B3175 = "9. Any person (substitution for securities etc.)"),
'Con. Notes - Conversion'!C3175,
IF(
'Con. Notes - Conversion'!B3175 = "",
#N/A,
'Con. Notes - Conversion'!B3175)
)</f>
        <v>#N/A</v>
      </c>
      <c r="G3175" t="e">
        <f>IF(
OR('Con. Notes - No Conversion'!B3175 = "8. Transferee of restricted securities", 'Con. Notes - No Conversion'!B3175 = "9. Any person (substitution for securities etc.)"),
'Con. Notes - No Conversion'!C3175,
IF(
'Con. Notes - No Conversion'!B3175 = "",
#N/A,
'Con. Notes - No Conversion'!B3175)
)</f>
        <v>#N/A</v>
      </c>
    </row>
    <row r="3176" spans="1:7" x14ac:dyDescent="0.25">
      <c r="A3176" t="e">
        <f>IF(
OR(Shares!B3176 = "8. Transferee of restricted securities", Shares!B3176 = "9. Any person (substitution for securities etc.)"),
Shares!C3176,
IF(
Shares!B3176 = "",
#N/A,
Shares!B3176)
)</f>
        <v>#N/A</v>
      </c>
      <c r="B3176" t="e">
        <f>IF(
OR('Shares - LTR - Granted'!B3176 = "8. Transferee of restricted securities", 'Shares - LTR - Granted'!B3176 = "9. Any person (substitution for securities etc.)"),
'Shares - LTR - Granted'!C3176,
IF(
'Shares - LTR - Granted'!B3176 = "",
#N/A,
'Shares - LTR - Granted'!B3176)
)</f>
        <v>#N/A</v>
      </c>
      <c r="C3176" t="e">
        <f>IF(
OR('Performance Securities'!B3176 = "8. Transferee of restricted securities", 'Performance Securities'!B3176 = "9. Any person (substitution for securities etc.)"),
'Performance Securities'!C3176,
IF(
'Performance Securities'!B3176 = "",
#N/A,
'Performance Securities'!B3176)
)</f>
        <v>#N/A</v>
      </c>
      <c r="D3176" t="e">
        <f>IF(
OR('Options or Warrants'!B3176 = "8. Transferee of restricted securities", 'Options or Warrants'!B3176 = "9. Any person (substitution for securities etc.)"),
'Options or Warrants'!C3176,
IF(
'Options or Warrants'!B3176 = "",
#N/A,
'Options or Warrants'!B3176)
)</f>
        <v>#N/A</v>
      </c>
      <c r="E3176" t="e">
        <f>IF(
OR('Options - Free Attaching'!B3176 = "8. Transferee of restricted securities", 'Options - Free Attaching'!B3176 = "9. Any person (substitution for securities etc.)"),
'Options - Free Attaching'!C3176,
IF(
'Options - Free Attaching'!B3176 = "",
#N/A,
'Options - Free Attaching'!B3176)
)</f>
        <v>#N/A</v>
      </c>
      <c r="F3176" t="e">
        <f>IF(
OR('Con. Notes - Conversion'!B3176 = "8. Transferee of restricted securities", 'Con. Notes - Conversion'!B3176 = "9. Any person (substitution for securities etc.)"),
'Con. Notes - Conversion'!C3176,
IF(
'Con. Notes - Conversion'!B3176 = "",
#N/A,
'Con. Notes - Conversion'!B3176)
)</f>
        <v>#N/A</v>
      </c>
      <c r="G3176" t="e">
        <f>IF(
OR('Con. Notes - No Conversion'!B3176 = "8. Transferee of restricted securities", 'Con. Notes - No Conversion'!B3176 = "9. Any person (substitution for securities etc.)"),
'Con. Notes - No Conversion'!C3176,
IF(
'Con. Notes - No Conversion'!B3176 = "",
#N/A,
'Con. Notes - No Conversion'!B3176)
)</f>
        <v>#N/A</v>
      </c>
    </row>
    <row r="3177" spans="1:7" x14ac:dyDescent="0.25">
      <c r="A3177" t="e">
        <f>IF(
OR(Shares!B3177 = "8. Transferee of restricted securities", Shares!B3177 = "9. Any person (substitution for securities etc.)"),
Shares!C3177,
IF(
Shares!B3177 = "",
#N/A,
Shares!B3177)
)</f>
        <v>#N/A</v>
      </c>
      <c r="B3177" t="e">
        <f>IF(
OR('Shares - LTR - Granted'!B3177 = "8. Transferee of restricted securities", 'Shares - LTR - Granted'!B3177 = "9. Any person (substitution for securities etc.)"),
'Shares - LTR - Granted'!C3177,
IF(
'Shares - LTR - Granted'!B3177 = "",
#N/A,
'Shares - LTR - Granted'!B3177)
)</f>
        <v>#N/A</v>
      </c>
      <c r="C3177" t="e">
        <f>IF(
OR('Performance Securities'!B3177 = "8. Transferee of restricted securities", 'Performance Securities'!B3177 = "9. Any person (substitution for securities etc.)"),
'Performance Securities'!C3177,
IF(
'Performance Securities'!B3177 = "",
#N/A,
'Performance Securities'!B3177)
)</f>
        <v>#N/A</v>
      </c>
      <c r="D3177" t="e">
        <f>IF(
OR('Options or Warrants'!B3177 = "8. Transferee of restricted securities", 'Options or Warrants'!B3177 = "9. Any person (substitution for securities etc.)"),
'Options or Warrants'!C3177,
IF(
'Options or Warrants'!B3177 = "",
#N/A,
'Options or Warrants'!B3177)
)</f>
        <v>#N/A</v>
      </c>
      <c r="E3177" t="e">
        <f>IF(
OR('Options - Free Attaching'!B3177 = "8. Transferee of restricted securities", 'Options - Free Attaching'!B3177 = "9. Any person (substitution for securities etc.)"),
'Options - Free Attaching'!C3177,
IF(
'Options - Free Attaching'!B3177 = "",
#N/A,
'Options - Free Attaching'!B3177)
)</f>
        <v>#N/A</v>
      </c>
      <c r="F3177" t="e">
        <f>IF(
OR('Con. Notes - Conversion'!B3177 = "8. Transferee of restricted securities", 'Con. Notes - Conversion'!B3177 = "9. Any person (substitution for securities etc.)"),
'Con. Notes - Conversion'!C3177,
IF(
'Con. Notes - Conversion'!B3177 = "",
#N/A,
'Con. Notes - Conversion'!B3177)
)</f>
        <v>#N/A</v>
      </c>
      <c r="G3177" t="e">
        <f>IF(
OR('Con. Notes - No Conversion'!B3177 = "8. Transferee of restricted securities", 'Con. Notes - No Conversion'!B3177 = "9. Any person (substitution for securities etc.)"),
'Con. Notes - No Conversion'!C3177,
IF(
'Con. Notes - No Conversion'!B3177 = "",
#N/A,
'Con. Notes - No Conversion'!B3177)
)</f>
        <v>#N/A</v>
      </c>
    </row>
    <row r="3178" spans="1:7" x14ac:dyDescent="0.25">
      <c r="A3178" t="e">
        <f>IF(
OR(Shares!B3178 = "8. Transferee of restricted securities", Shares!B3178 = "9. Any person (substitution for securities etc.)"),
Shares!C3178,
IF(
Shares!B3178 = "",
#N/A,
Shares!B3178)
)</f>
        <v>#N/A</v>
      </c>
      <c r="B3178" t="e">
        <f>IF(
OR('Shares - LTR - Granted'!B3178 = "8. Transferee of restricted securities", 'Shares - LTR - Granted'!B3178 = "9. Any person (substitution for securities etc.)"),
'Shares - LTR - Granted'!C3178,
IF(
'Shares - LTR - Granted'!B3178 = "",
#N/A,
'Shares - LTR - Granted'!B3178)
)</f>
        <v>#N/A</v>
      </c>
      <c r="C3178" t="e">
        <f>IF(
OR('Performance Securities'!B3178 = "8. Transferee of restricted securities", 'Performance Securities'!B3178 = "9. Any person (substitution for securities etc.)"),
'Performance Securities'!C3178,
IF(
'Performance Securities'!B3178 = "",
#N/A,
'Performance Securities'!B3178)
)</f>
        <v>#N/A</v>
      </c>
      <c r="D3178" t="e">
        <f>IF(
OR('Options or Warrants'!B3178 = "8. Transferee of restricted securities", 'Options or Warrants'!B3178 = "9. Any person (substitution for securities etc.)"),
'Options or Warrants'!C3178,
IF(
'Options or Warrants'!B3178 = "",
#N/A,
'Options or Warrants'!B3178)
)</f>
        <v>#N/A</v>
      </c>
      <c r="E3178" t="e">
        <f>IF(
OR('Options - Free Attaching'!B3178 = "8. Transferee of restricted securities", 'Options - Free Attaching'!B3178 = "9. Any person (substitution for securities etc.)"),
'Options - Free Attaching'!C3178,
IF(
'Options - Free Attaching'!B3178 = "",
#N/A,
'Options - Free Attaching'!B3178)
)</f>
        <v>#N/A</v>
      </c>
      <c r="F3178" t="e">
        <f>IF(
OR('Con. Notes - Conversion'!B3178 = "8. Transferee of restricted securities", 'Con. Notes - Conversion'!B3178 = "9. Any person (substitution for securities etc.)"),
'Con. Notes - Conversion'!C3178,
IF(
'Con. Notes - Conversion'!B3178 = "",
#N/A,
'Con. Notes - Conversion'!B3178)
)</f>
        <v>#N/A</v>
      </c>
      <c r="G3178" t="e">
        <f>IF(
OR('Con. Notes - No Conversion'!B3178 = "8. Transferee of restricted securities", 'Con. Notes - No Conversion'!B3178 = "9. Any person (substitution for securities etc.)"),
'Con. Notes - No Conversion'!C3178,
IF(
'Con. Notes - No Conversion'!B3178 = "",
#N/A,
'Con. Notes - No Conversion'!B3178)
)</f>
        <v>#N/A</v>
      </c>
    </row>
    <row r="3179" spans="1:7" x14ac:dyDescent="0.25">
      <c r="A3179" t="e">
        <f>IF(
OR(Shares!B3179 = "8. Transferee of restricted securities", Shares!B3179 = "9. Any person (substitution for securities etc.)"),
Shares!C3179,
IF(
Shares!B3179 = "",
#N/A,
Shares!B3179)
)</f>
        <v>#N/A</v>
      </c>
      <c r="B3179" t="e">
        <f>IF(
OR('Shares - LTR - Granted'!B3179 = "8. Transferee of restricted securities", 'Shares - LTR - Granted'!B3179 = "9. Any person (substitution for securities etc.)"),
'Shares - LTR - Granted'!C3179,
IF(
'Shares - LTR - Granted'!B3179 = "",
#N/A,
'Shares - LTR - Granted'!B3179)
)</f>
        <v>#N/A</v>
      </c>
      <c r="C3179" t="e">
        <f>IF(
OR('Performance Securities'!B3179 = "8. Transferee of restricted securities", 'Performance Securities'!B3179 = "9. Any person (substitution for securities etc.)"),
'Performance Securities'!C3179,
IF(
'Performance Securities'!B3179 = "",
#N/A,
'Performance Securities'!B3179)
)</f>
        <v>#N/A</v>
      </c>
      <c r="D3179" t="e">
        <f>IF(
OR('Options or Warrants'!B3179 = "8. Transferee of restricted securities", 'Options or Warrants'!B3179 = "9. Any person (substitution for securities etc.)"),
'Options or Warrants'!C3179,
IF(
'Options or Warrants'!B3179 = "",
#N/A,
'Options or Warrants'!B3179)
)</f>
        <v>#N/A</v>
      </c>
      <c r="E3179" t="e">
        <f>IF(
OR('Options - Free Attaching'!B3179 = "8. Transferee of restricted securities", 'Options - Free Attaching'!B3179 = "9. Any person (substitution for securities etc.)"),
'Options - Free Attaching'!C3179,
IF(
'Options - Free Attaching'!B3179 = "",
#N/A,
'Options - Free Attaching'!B3179)
)</f>
        <v>#N/A</v>
      </c>
      <c r="F3179" t="e">
        <f>IF(
OR('Con. Notes - Conversion'!B3179 = "8. Transferee of restricted securities", 'Con. Notes - Conversion'!B3179 = "9. Any person (substitution for securities etc.)"),
'Con. Notes - Conversion'!C3179,
IF(
'Con. Notes - Conversion'!B3179 = "",
#N/A,
'Con. Notes - Conversion'!B3179)
)</f>
        <v>#N/A</v>
      </c>
      <c r="G3179" t="e">
        <f>IF(
OR('Con. Notes - No Conversion'!B3179 = "8. Transferee of restricted securities", 'Con. Notes - No Conversion'!B3179 = "9. Any person (substitution for securities etc.)"),
'Con. Notes - No Conversion'!C3179,
IF(
'Con. Notes - No Conversion'!B3179 = "",
#N/A,
'Con. Notes - No Conversion'!B3179)
)</f>
        <v>#N/A</v>
      </c>
    </row>
    <row r="3180" spans="1:7" x14ac:dyDescent="0.25">
      <c r="A3180" t="e">
        <f>IF(
OR(Shares!B3180 = "8. Transferee of restricted securities", Shares!B3180 = "9. Any person (substitution for securities etc.)"),
Shares!C3180,
IF(
Shares!B3180 = "",
#N/A,
Shares!B3180)
)</f>
        <v>#N/A</v>
      </c>
      <c r="B3180" t="e">
        <f>IF(
OR('Shares - LTR - Granted'!B3180 = "8. Transferee of restricted securities", 'Shares - LTR - Granted'!B3180 = "9. Any person (substitution for securities etc.)"),
'Shares - LTR - Granted'!C3180,
IF(
'Shares - LTR - Granted'!B3180 = "",
#N/A,
'Shares - LTR - Granted'!B3180)
)</f>
        <v>#N/A</v>
      </c>
      <c r="C3180" t="e">
        <f>IF(
OR('Performance Securities'!B3180 = "8. Transferee of restricted securities", 'Performance Securities'!B3180 = "9. Any person (substitution for securities etc.)"),
'Performance Securities'!C3180,
IF(
'Performance Securities'!B3180 = "",
#N/A,
'Performance Securities'!B3180)
)</f>
        <v>#N/A</v>
      </c>
      <c r="D3180" t="e">
        <f>IF(
OR('Options or Warrants'!B3180 = "8. Transferee of restricted securities", 'Options or Warrants'!B3180 = "9. Any person (substitution for securities etc.)"),
'Options or Warrants'!C3180,
IF(
'Options or Warrants'!B3180 = "",
#N/A,
'Options or Warrants'!B3180)
)</f>
        <v>#N/A</v>
      </c>
      <c r="E3180" t="e">
        <f>IF(
OR('Options - Free Attaching'!B3180 = "8. Transferee of restricted securities", 'Options - Free Attaching'!B3180 = "9. Any person (substitution for securities etc.)"),
'Options - Free Attaching'!C3180,
IF(
'Options - Free Attaching'!B3180 = "",
#N/A,
'Options - Free Attaching'!B3180)
)</f>
        <v>#N/A</v>
      </c>
      <c r="F3180" t="e">
        <f>IF(
OR('Con. Notes - Conversion'!B3180 = "8. Transferee of restricted securities", 'Con. Notes - Conversion'!B3180 = "9. Any person (substitution for securities etc.)"),
'Con. Notes - Conversion'!C3180,
IF(
'Con. Notes - Conversion'!B3180 = "",
#N/A,
'Con. Notes - Conversion'!B3180)
)</f>
        <v>#N/A</v>
      </c>
      <c r="G3180" t="e">
        <f>IF(
OR('Con. Notes - No Conversion'!B3180 = "8. Transferee of restricted securities", 'Con. Notes - No Conversion'!B3180 = "9. Any person (substitution for securities etc.)"),
'Con. Notes - No Conversion'!C3180,
IF(
'Con. Notes - No Conversion'!B3180 = "",
#N/A,
'Con. Notes - No Conversion'!B3180)
)</f>
        <v>#N/A</v>
      </c>
    </row>
    <row r="3181" spans="1:7" x14ac:dyDescent="0.25">
      <c r="A3181" t="e">
        <f>IF(
OR(Shares!B3181 = "8. Transferee of restricted securities", Shares!B3181 = "9. Any person (substitution for securities etc.)"),
Shares!C3181,
IF(
Shares!B3181 = "",
#N/A,
Shares!B3181)
)</f>
        <v>#N/A</v>
      </c>
      <c r="B3181" t="e">
        <f>IF(
OR('Shares - LTR - Granted'!B3181 = "8. Transferee of restricted securities", 'Shares - LTR - Granted'!B3181 = "9. Any person (substitution for securities etc.)"),
'Shares - LTR - Granted'!C3181,
IF(
'Shares - LTR - Granted'!B3181 = "",
#N/A,
'Shares - LTR - Granted'!B3181)
)</f>
        <v>#N/A</v>
      </c>
      <c r="C3181" t="e">
        <f>IF(
OR('Performance Securities'!B3181 = "8. Transferee of restricted securities", 'Performance Securities'!B3181 = "9. Any person (substitution for securities etc.)"),
'Performance Securities'!C3181,
IF(
'Performance Securities'!B3181 = "",
#N/A,
'Performance Securities'!B3181)
)</f>
        <v>#N/A</v>
      </c>
      <c r="D3181" t="e">
        <f>IF(
OR('Options or Warrants'!B3181 = "8. Transferee of restricted securities", 'Options or Warrants'!B3181 = "9. Any person (substitution for securities etc.)"),
'Options or Warrants'!C3181,
IF(
'Options or Warrants'!B3181 = "",
#N/A,
'Options or Warrants'!B3181)
)</f>
        <v>#N/A</v>
      </c>
      <c r="E3181" t="e">
        <f>IF(
OR('Options - Free Attaching'!B3181 = "8. Transferee of restricted securities", 'Options - Free Attaching'!B3181 = "9. Any person (substitution for securities etc.)"),
'Options - Free Attaching'!C3181,
IF(
'Options - Free Attaching'!B3181 = "",
#N/A,
'Options - Free Attaching'!B3181)
)</f>
        <v>#N/A</v>
      </c>
      <c r="F3181" t="e">
        <f>IF(
OR('Con. Notes - Conversion'!B3181 = "8. Transferee of restricted securities", 'Con. Notes - Conversion'!B3181 = "9. Any person (substitution for securities etc.)"),
'Con. Notes - Conversion'!C3181,
IF(
'Con. Notes - Conversion'!B3181 = "",
#N/A,
'Con. Notes - Conversion'!B3181)
)</f>
        <v>#N/A</v>
      </c>
      <c r="G3181" t="e">
        <f>IF(
OR('Con. Notes - No Conversion'!B3181 = "8. Transferee of restricted securities", 'Con. Notes - No Conversion'!B3181 = "9. Any person (substitution for securities etc.)"),
'Con. Notes - No Conversion'!C3181,
IF(
'Con. Notes - No Conversion'!B3181 = "",
#N/A,
'Con. Notes - No Conversion'!B3181)
)</f>
        <v>#N/A</v>
      </c>
    </row>
    <row r="3182" spans="1:7" x14ac:dyDescent="0.25">
      <c r="A3182" t="e">
        <f>IF(
OR(Shares!B3182 = "8. Transferee of restricted securities", Shares!B3182 = "9. Any person (substitution for securities etc.)"),
Shares!C3182,
IF(
Shares!B3182 = "",
#N/A,
Shares!B3182)
)</f>
        <v>#N/A</v>
      </c>
      <c r="B3182" t="e">
        <f>IF(
OR('Shares - LTR - Granted'!B3182 = "8. Transferee of restricted securities", 'Shares - LTR - Granted'!B3182 = "9. Any person (substitution for securities etc.)"),
'Shares - LTR - Granted'!C3182,
IF(
'Shares - LTR - Granted'!B3182 = "",
#N/A,
'Shares - LTR - Granted'!B3182)
)</f>
        <v>#N/A</v>
      </c>
      <c r="C3182" t="e">
        <f>IF(
OR('Performance Securities'!B3182 = "8. Transferee of restricted securities", 'Performance Securities'!B3182 = "9. Any person (substitution for securities etc.)"),
'Performance Securities'!C3182,
IF(
'Performance Securities'!B3182 = "",
#N/A,
'Performance Securities'!B3182)
)</f>
        <v>#N/A</v>
      </c>
      <c r="D3182" t="e">
        <f>IF(
OR('Options or Warrants'!B3182 = "8. Transferee of restricted securities", 'Options or Warrants'!B3182 = "9. Any person (substitution for securities etc.)"),
'Options or Warrants'!C3182,
IF(
'Options or Warrants'!B3182 = "",
#N/A,
'Options or Warrants'!B3182)
)</f>
        <v>#N/A</v>
      </c>
      <c r="E3182" t="e">
        <f>IF(
OR('Options - Free Attaching'!B3182 = "8. Transferee of restricted securities", 'Options - Free Attaching'!B3182 = "9. Any person (substitution for securities etc.)"),
'Options - Free Attaching'!C3182,
IF(
'Options - Free Attaching'!B3182 = "",
#N/A,
'Options - Free Attaching'!B3182)
)</f>
        <v>#N/A</v>
      </c>
      <c r="F3182" t="e">
        <f>IF(
OR('Con. Notes - Conversion'!B3182 = "8. Transferee of restricted securities", 'Con. Notes - Conversion'!B3182 = "9. Any person (substitution for securities etc.)"),
'Con. Notes - Conversion'!C3182,
IF(
'Con. Notes - Conversion'!B3182 = "",
#N/A,
'Con. Notes - Conversion'!B3182)
)</f>
        <v>#N/A</v>
      </c>
      <c r="G3182" t="e">
        <f>IF(
OR('Con. Notes - No Conversion'!B3182 = "8. Transferee of restricted securities", 'Con. Notes - No Conversion'!B3182 = "9. Any person (substitution for securities etc.)"),
'Con. Notes - No Conversion'!C3182,
IF(
'Con. Notes - No Conversion'!B3182 = "",
#N/A,
'Con. Notes - No Conversion'!B3182)
)</f>
        <v>#N/A</v>
      </c>
    </row>
    <row r="3183" spans="1:7" x14ac:dyDescent="0.25">
      <c r="A3183" t="e">
        <f>IF(
OR(Shares!B3183 = "8. Transferee of restricted securities", Shares!B3183 = "9. Any person (substitution for securities etc.)"),
Shares!C3183,
IF(
Shares!B3183 = "",
#N/A,
Shares!B3183)
)</f>
        <v>#N/A</v>
      </c>
      <c r="B3183" t="e">
        <f>IF(
OR('Shares - LTR - Granted'!B3183 = "8. Transferee of restricted securities", 'Shares - LTR - Granted'!B3183 = "9. Any person (substitution for securities etc.)"),
'Shares - LTR - Granted'!C3183,
IF(
'Shares - LTR - Granted'!B3183 = "",
#N/A,
'Shares - LTR - Granted'!B3183)
)</f>
        <v>#N/A</v>
      </c>
      <c r="C3183" t="e">
        <f>IF(
OR('Performance Securities'!B3183 = "8. Transferee of restricted securities", 'Performance Securities'!B3183 = "9. Any person (substitution for securities etc.)"),
'Performance Securities'!C3183,
IF(
'Performance Securities'!B3183 = "",
#N/A,
'Performance Securities'!B3183)
)</f>
        <v>#N/A</v>
      </c>
      <c r="D3183" t="e">
        <f>IF(
OR('Options or Warrants'!B3183 = "8. Transferee of restricted securities", 'Options or Warrants'!B3183 = "9. Any person (substitution for securities etc.)"),
'Options or Warrants'!C3183,
IF(
'Options or Warrants'!B3183 = "",
#N/A,
'Options or Warrants'!B3183)
)</f>
        <v>#N/A</v>
      </c>
      <c r="E3183" t="e">
        <f>IF(
OR('Options - Free Attaching'!B3183 = "8. Transferee of restricted securities", 'Options - Free Attaching'!B3183 = "9. Any person (substitution for securities etc.)"),
'Options - Free Attaching'!C3183,
IF(
'Options - Free Attaching'!B3183 = "",
#N/A,
'Options - Free Attaching'!B3183)
)</f>
        <v>#N/A</v>
      </c>
      <c r="F3183" t="e">
        <f>IF(
OR('Con. Notes - Conversion'!B3183 = "8. Transferee of restricted securities", 'Con. Notes - Conversion'!B3183 = "9. Any person (substitution for securities etc.)"),
'Con. Notes - Conversion'!C3183,
IF(
'Con. Notes - Conversion'!B3183 = "",
#N/A,
'Con. Notes - Conversion'!B3183)
)</f>
        <v>#N/A</v>
      </c>
      <c r="G3183" t="e">
        <f>IF(
OR('Con. Notes - No Conversion'!B3183 = "8. Transferee of restricted securities", 'Con. Notes - No Conversion'!B3183 = "9. Any person (substitution for securities etc.)"),
'Con. Notes - No Conversion'!C3183,
IF(
'Con. Notes - No Conversion'!B3183 = "",
#N/A,
'Con. Notes - No Conversion'!B3183)
)</f>
        <v>#N/A</v>
      </c>
    </row>
    <row r="3184" spans="1:7" x14ac:dyDescent="0.25">
      <c r="A3184" t="e">
        <f>IF(
OR(Shares!B3184 = "8. Transferee of restricted securities", Shares!B3184 = "9. Any person (substitution for securities etc.)"),
Shares!C3184,
IF(
Shares!B3184 = "",
#N/A,
Shares!B3184)
)</f>
        <v>#N/A</v>
      </c>
      <c r="B3184" t="e">
        <f>IF(
OR('Shares - LTR - Granted'!B3184 = "8. Transferee of restricted securities", 'Shares - LTR - Granted'!B3184 = "9. Any person (substitution for securities etc.)"),
'Shares - LTR - Granted'!C3184,
IF(
'Shares - LTR - Granted'!B3184 = "",
#N/A,
'Shares - LTR - Granted'!B3184)
)</f>
        <v>#N/A</v>
      </c>
      <c r="C3184" t="e">
        <f>IF(
OR('Performance Securities'!B3184 = "8. Transferee of restricted securities", 'Performance Securities'!B3184 = "9. Any person (substitution for securities etc.)"),
'Performance Securities'!C3184,
IF(
'Performance Securities'!B3184 = "",
#N/A,
'Performance Securities'!B3184)
)</f>
        <v>#N/A</v>
      </c>
      <c r="D3184" t="e">
        <f>IF(
OR('Options or Warrants'!B3184 = "8. Transferee of restricted securities", 'Options or Warrants'!B3184 = "9. Any person (substitution for securities etc.)"),
'Options or Warrants'!C3184,
IF(
'Options or Warrants'!B3184 = "",
#N/A,
'Options or Warrants'!B3184)
)</f>
        <v>#N/A</v>
      </c>
      <c r="E3184" t="e">
        <f>IF(
OR('Options - Free Attaching'!B3184 = "8. Transferee of restricted securities", 'Options - Free Attaching'!B3184 = "9. Any person (substitution for securities etc.)"),
'Options - Free Attaching'!C3184,
IF(
'Options - Free Attaching'!B3184 = "",
#N/A,
'Options - Free Attaching'!B3184)
)</f>
        <v>#N/A</v>
      </c>
      <c r="F3184" t="e">
        <f>IF(
OR('Con. Notes - Conversion'!B3184 = "8. Transferee of restricted securities", 'Con. Notes - Conversion'!B3184 = "9. Any person (substitution for securities etc.)"),
'Con. Notes - Conversion'!C3184,
IF(
'Con. Notes - Conversion'!B3184 = "",
#N/A,
'Con. Notes - Conversion'!B3184)
)</f>
        <v>#N/A</v>
      </c>
      <c r="G3184" t="e">
        <f>IF(
OR('Con. Notes - No Conversion'!B3184 = "8. Transferee of restricted securities", 'Con. Notes - No Conversion'!B3184 = "9. Any person (substitution for securities etc.)"),
'Con. Notes - No Conversion'!C3184,
IF(
'Con. Notes - No Conversion'!B3184 = "",
#N/A,
'Con. Notes - No Conversion'!B3184)
)</f>
        <v>#N/A</v>
      </c>
    </row>
    <row r="3185" spans="1:7" x14ac:dyDescent="0.25">
      <c r="A3185" t="e">
        <f>IF(
OR(Shares!B3185 = "8. Transferee of restricted securities", Shares!B3185 = "9. Any person (substitution for securities etc.)"),
Shares!C3185,
IF(
Shares!B3185 = "",
#N/A,
Shares!B3185)
)</f>
        <v>#N/A</v>
      </c>
      <c r="B3185" t="e">
        <f>IF(
OR('Shares - LTR - Granted'!B3185 = "8. Transferee of restricted securities", 'Shares - LTR - Granted'!B3185 = "9. Any person (substitution for securities etc.)"),
'Shares - LTR - Granted'!C3185,
IF(
'Shares - LTR - Granted'!B3185 = "",
#N/A,
'Shares - LTR - Granted'!B3185)
)</f>
        <v>#N/A</v>
      </c>
      <c r="C3185" t="e">
        <f>IF(
OR('Performance Securities'!B3185 = "8. Transferee of restricted securities", 'Performance Securities'!B3185 = "9. Any person (substitution for securities etc.)"),
'Performance Securities'!C3185,
IF(
'Performance Securities'!B3185 = "",
#N/A,
'Performance Securities'!B3185)
)</f>
        <v>#N/A</v>
      </c>
      <c r="D3185" t="e">
        <f>IF(
OR('Options or Warrants'!B3185 = "8. Transferee of restricted securities", 'Options or Warrants'!B3185 = "9. Any person (substitution for securities etc.)"),
'Options or Warrants'!C3185,
IF(
'Options or Warrants'!B3185 = "",
#N/A,
'Options or Warrants'!B3185)
)</f>
        <v>#N/A</v>
      </c>
      <c r="E3185" t="e">
        <f>IF(
OR('Options - Free Attaching'!B3185 = "8. Transferee of restricted securities", 'Options - Free Attaching'!B3185 = "9. Any person (substitution for securities etc.)"),
'Options - Free Attaching'!C3185,
IF(
'Options - Free Attaching'!B3185 = "",
#N/A,
'Options - Free Attaching'!B3185)
)</f>
        <v>#N/A</v>
      </c>
      <c r="F3185" t="e">
        <f>IF(
OR('Con. Notes - Conversion'!B3185 = "8. Transferee of restricted securities", 'Con. Notes - Conversion'!B3185 = "9. Any person (substitution for securities etc.)"),
'Con. Notes - Conversion'!C3185,
IF(
'Con. Notes - Conversion'!B3185 = "",
#N/A,
'Con. Notes - Conversion'!B3185)
)</f>
        <v>#N/A</v>
      </c>
      <c r="G3185" t="e">
        <f>IF(
OR('Con. Notes - No Conversion'!B3185 = "8. Transferee of restricted securities", 'Con. Notes - No Conversion'!B3185 = "9. Any person (substitution for securities etc.)"),
'Con. Notes - No Conversion'!C3185,
IF(
'Con. Notes - No Conversion'!B3185 = "",
#N/A,
'Con. Notes - No Conversion'!B3185)
)</f>
        <v>#N/A</v>
      </c>
    </row>
    <row r="3186" spans="1:7" x14ac:dyDescent="0.25">
      <c r="A3186" t="e">
        <f>IF(
OR(Shares!B3186 = "8. Transferee of restricted securities", Shares!B3186 = "9. Any person (substitution for securities etc.)"),
Shares!C3186,
IF(
Shares!B3186 = "",
#N/A,
Shares!B3186)
)</f>
        <v>#N/A</v>
      </c>
      <c r="B3186" t="e">
        <f>IF(
OR('Shares - LTR - Granted'!B3186 = "8. Transferee of restricted securities", 'Shares - LTR - Granted'!B3186 = "9. Any person (substitution for securities etc.)"),
'Shares - LTR - Granted'!C3186,
IF(
'Shares - LTR - Granted'!B3186 = "",
#N/A,
'Shares - LTR - Granted'!B3186)
)</f>
        <v>#N/A</v>
      </c>
      <c r="C3186" t="e">
        <f>IF(
OR('Performance Securities'!B3186 = "8. Transferee of restricted securities", 'Performance Securities'!B3186 = "9. Any person (substitution for securities etc.)"),
'Performance Securities'!C3186,
IF(
'Performance Securities'!B3186 = "",
#N/A,
'Performance Securities'!B3186)
)</f>
        <v>#N/A</v>
      </c>
      <c r="D3186" t="e">
        <f>IF(
OR('Options or Warrants'!B3186 = "8. Transferee of restricted securities", 'Options or Warrants'!B3186 = "9. Any person (substitution for securities etc.)"),
'Options or Warrants'!C3186,
IF(
'Options or Warrants'!B3186 = "",
#N/A,
'Options or Warrants'!B3186)
)</f>
        <v>#N/A</v>
      </c>
      <c r="E3186" t="e">
        <f>IF(
OR('Options - Free Attaching'!B3186 = "8. Transferee of restricted securities", 'Options - Free Attaching'!B3186 = "9. Any person (substitution for securities etc.)"),
'Options - Free Attaching'!C3186,
IF(
'Options - Free Attaching'!B3186 = "",
#N/A,
'Options - Free Attaching'!B3186)
)</f>
        <v>#N/A</v>
      </c>
      <c r="F3186" t="e">
        <f>IF(
OR('Con. Notes - Conversion'!B3186 = "8. Transferee of restricted securities", 'Con. Notes - Conversion'!B3186 = "9. Any person (substitution for securities etc.)"),
'Con. Notes - Conversion'!C3186,
IF(
'Con. Notes - Conversion'!B3186 = "",
#N/A,
'Con. Notes - Conversion'!B3186)
)</f>
        <v>#N/A</v>
      </c>
      <c r="G3186" t="e">
        <f>IF(
OR('Con. Notes - No Conversion'!B3186 = "8. Transferee of restricted securities", 'Con. Notes - No Conversion'!B3186 = "9. Any person (substitution for securities etc.)"),
'Con. Notes - No Conversion'!C3186,
IF(
'Con. Notes - No Conversion'!B3186 = "",
#N/A,
'Con. Notes - No Conversion'!B3186)
)</f>
        <v>#N/A</v>
      </c>
    </row>
    <row r="3187" spans="1:7" x14ac:dyDescent="0.25">
      <c r="A3187" t="e">
        <f>IF(
OR(Shares!B3187 = "8. Transferee of restricted securities", Shares!B3187 = "9. Any person (substitution for securities etc.)"),
Shares!C3187,
IF(
Shares!B3187 = "",
#N/A,
Shares!B3187)
)</f>
        <v>#N/A</v>
      </c>
      <c r="B3187" t="e">
        <f>IF(
OR('Shares - LTR - Granted'!B3187 = "8. Transferee of restricted securities", 'Shares - LTR - Granted'!B3187 = "9. Any person (substitution for securities etc.)"),
'Shares - LTR - Granted'!C3187,
IF(
'Shares - LTR - Granted'!B3187 = "",
#N/A,
'Shares - LTR - Granted'!B3187)
)</f>
        <v>#N/A</v>
      </c>
      <c r="C3187" t="e">
        <f>IF(
OR('Performance Securities'!B3187 = "8. Transferee of restricted securities", 'Performance Securities'!B3187 = "9. Any person (substitution for securities etc.)"),
'Performance Securities'!C3187,
IF(
'Performance Securities'!B3187 = "",
#N/A,
'Performance Securities'!B3187)
)</f>
        <v>#N/A</v>
      </c>
      <c r="D3187" t="e">
        <f>IF(
OR('Options or Warrants'!B3187 = "8. Transferee of restricted securities", 'Options or Warrants'!B3187 = "9. Any person (substitution for securities etc.)"),
'Options or Warrants'!C3187,
IF(
'Options or Warrants'!B3187 = "",
#N/A,
'Options or Warrants'!B3187)
)</f>
        <v>#N/A</v>
      </c>
      <c r="E3187" t="e">
        <f>IF(
OR('Options - Free Attaching'!B3187 = "8. Transferee of restricted securities", 'Options - Free Attaching'!B3187 = "9. Any person (substitution for securities etc.)"),
'Options - Free Attaching'!C3187,
IF(
'Options - Free Attaching'!B3187 = "",
#N/A,
'Options - Free Attaching'!B3187)
)</f>
        <v>#N/A</v>
      </c>
      <c r="F3187" t="e">
        <f>IF(
OR('Con. Notes - Conversion'!B3187 = "8. Transferee of restricted securities", 'Con. Notes - Conversion'!B3187 = "9. Any person (substitution for securities etc.)"),
'Con. Notes - Conversion'!C3187,
IF(
'Con. Notes - Conversion'!B3187 = "",
#N/A,
'Con. Notes - Conversion'!B3187)
)</f>
        <v>#N/A</v>
      </c>
      <c r="G3187" t="e">
        <f>IF(
OR('Con. Notes - No Conversion'!B3187 = "8. Transferee of restricted securities", 'Con. Notes - No Conversion'!B3187 = "9. Any person (substitution for securities etc.)"),
'Con. Notes - No Conversion'!C3187,
IF(
'Con. Notes - No Conversion'!B3187 = "",
#N/A,
'Con. Notes - No Conversion'!B3187)
)</f>
        <v>#N/A</v>
      </c>
    </row>
    <row r="3188" spans="1:7" x14ac:dyDescent="0.25">
      <c r="A3188" t="e">
        <f>IF(
OR(Shares!B3188 = "8. Transferee of restricted securities", Shares!B3188 = "9. Any person (substitution for securities etc.)"),
Shares!C3188,
IF(
Shares!B3188 = "",
#N/A,
Shares!B3188)
)</f>
        <v>#N/A</v>
      </c>
      <c r="B3188" t="e">
        <f>IF(
OR('Shares - LTR - Granted'!B3188 = "8. Transferee of restricted securities", 'Shares - LTR - Granted'!B3188 = "9. Any person (substitution for securities etc.)"),
'Shares - LTR - Granted'!C3188,
IF(
'Shares - LTR - Granted'!B3188 = "",
#N/A,
'Shares - LTR - Granted'!B3188)
)</f>
        <v>#N/A</v>
      </c>
      <c r="C3188" t="e">
        <f>IF(
OR('Performance Securities'!B3188 = "8. Transferee of restricted securities", 'Performance Securities'!B3188 = "9. Any person (substitution for securities etc.)"),
'Performance Securities'!C3188,
IF(
'Performance Securities'!B3188 = "",
#N/A,
'Performance Securities'!B3188)
)</f>
        <v>#N/A</v>
      </c>
      <c r="D3188" t="e">
        <f>IF(
OR('Options or Warrants'!B3188 = "8. Transferee of restricted securities", 'Options or Warrants'!B3188 = "9. Any person (substitution for securities etc.)"),
'Options or Warrants'!C3188,
IF(
'Options or Warrants'!B3188 = "",
#N/A,
'Options or Warrants'!B3188)
)</f>
        <v>#N/A</v>
      </c>
      <c r="E3188" t="e">
        <f>IF(
OR('Options - Free Attaching'!B3188 = "8. Transferee of restricted securities", 'Options - Free Attaching'!B3188 = "9. Any person (substitution for securities etc.)"),
'Options - Free Attaching'!C3188,
IF(
'Options - Free Attaching'!B3188 = "",
#N/A,
'Options - Free Attaching'!B3188)
)</f>
        <v>#N/A</v>
      </c>
      <c r="F3188" t="e">
        <f>IF(
OR('Con. Notes - Conversion'!B3188 = "8. Transferee of restricted securities", 'Con. Notes - Conversion'!B3188 = "9. Any person (substitution for securities etc.)"),
'Con. Notes - Conversion'!C3188,
IF(
'Con. Notes - Conversion'!B3188 = "",
#N/A,
'Con. Notes - Conversion'!B3188)
)</f>
        <v>#N/A</v>
      </c>
      <c r="G3188" t="e">
        <f>IF(
OR('Con. Notes - No Conversion'!B3188 = "8. Transferee of restricted securities", 'Con. Notes - No Conversion'!B3188 = "9. Any person (substitution for securities etc.)"),
'Con. Notes - No Conversion'!C3188,
IF(
'Con. Notes - No Conversion'!B3188 = "",
#N/A,
'Con. Notes - No Conversion'!B3188)
)</f>
        <v>#N/A</v>
      </c>
    </row>
    <row r="3189" spans="1:7" x14ac:dyDescent="0.25">
      <c r="A3189" t="e">
        <f>IF(
OR(Shares!B3189 = "8. Transferee of restricted securities", Shares!B3189 = "9. Any person (substitution for securities etc.)"),
Shares!C3189,
IF(
Shares!B3189 = "",
#N/A,
Shares!B3189)
)</f>
        <v>#N/A</v>
      </c>
      <c r="B3189" t="e">
        <f>IF(
OR('Shares - LTR - Granted'!B3189 = "8. Transferee of restricted securities", 'Shares - LTR - Granted'!B3189 = "9. Any person (substitution for securities etc.)"),
'Shares - LTR - Granted'!C3189,
IF(
'Shares - LTR - Granted'!B3189 = "",
#N/A,
'Shares - LTR - Granted'!B3189)
)</f>
        <v>#N/A</v>
      </c>
      <c r="C3189" t="e">
        <f>IF(
OR('Performance Securities'!B3189 = "8. Transferee of restricted securities", 'Performance Securities'!B3189 = "9. Any person (substitution for securities etc.)"),
'Performance Securities'!C3189,
IF(
'Performance Securities'!B3189 = "",
#N/A,
'Performance Securities'!B3189)
)</f>
        <v>#N/A</v>
      </c>
      <c r="D3189" t="e">
        <f>IF(
OR('Options or Warrants'!B3189 = "8. Transferee of restricted securities", 'Options or Warrants'!B3189 = "9. Any person (substitution for securities etc.)"),
'Options or Warrants'!C3189,
IF(
'Options or Warrants'!B3189 = "",
#N/A,
'Options or Warrants'!B3189)
)</f>
        <v>#N/A</v>
      </c>
      <c r="E3189" t="e">
        <f>IF(
OR('Options - Free Attaching'!B3189 = "8. Transferee of restricted securities", 'Options - Free Attaching'!B3189 = "9. Any person (substitution for securities etc.)"),
'Options - Free Attaching'!C3189,
IF(
'Options - Free Attaching'!B3189 = "",
#N/A,
'Options - Free Attaching'!B3189)
)</f>
        <v>#N/A</v>
      </c>
      <c r="F3189" t="e">
        <f>IF(
OR('Con. Notes - Conversion'!B3189 = "8. Transferee of restricted securities", 'Con. Notes - Conversion'!B3189 = "9. Any person (substitution for securities etc.)"),
'Con. Notes - Conversion'!C3189,
IF(
'Con. Notes - Conversion'!B3189 = "",
#N/A,
'Con. Notes - Conversion'!B3189)
)</f>
        <v>#N/A</v>
      </c>
      <c r="G3189" t="e">
        <f>IF(
OR('Con. Notes - No Conversion'!B3189 = "8. Transferee of restricted securities", 'Con. Notes - No Conversion'!B3189 = "9. Any person (substitution for securities etc.)"),
'Con. Notes - No Conversion'!C3189,
IF(
'Con. Notes - No Conversion'!B3189 = "",
#N/A,
'Con. Notes - No Conversion'!B3189)
)</f>
        <v>#N/A</v>
      </c>
    </row>
    <row r="3190" spans="1:7" x14ac:dyDescent="0.25">
      <c r="A3190" t="e">
        <f>IF(
OR(Shares!B3190 = "8. Transferee of restricted securities", Shares!B3190 = "9. Any person (substitution for securities etc.)"),
Shares!C3190,
IF(
Shares!B3190 = "",
#N/A,
Shares!B3190)
)</f>
        <v>#N/A</v>
      </c>
      <c r="B3190" t="e">
        <f>IF(
OR('Shares - LTR - Granted'!B3190 = "8. Transferee of restricted securities", 'Shares - LTR - Granted'!B3190 = "9. Any person (substitution for securities etc.)"),
'Shares - LTR - Granted'!C3190,
IF(
'Shares - LTR - Granted'!B3190 = "",
#N/A,
'Shares - LTR - Granted'!B3190)
)</f>
        <v>#N/A</v>
      </c>
      <c r="C3190" t="e">
        <f>IF(
OR('Performance Securities'!B3190 = "8. Transferee of restricted securities", 'Performance Securities'!B3190 = "9. Any person (substitution for securities etc.)"),
'Performance Securities'!C3190,
IF(
'Performance Securities'!B3190 = "",
#N/A,
'Performance Securities'!B3190)
)</f>
        <v>#N/A</v>
      </c>
      <c r="D3190" t="e">
        <f>IF(
OR('Options or Warrants'!B3190 = "8. Transferee of restricted securities", 'Options or Warrants'!B3190 = "9. Any person (substitution for securities etc.)"),
'Options or Warrants'!C3190,
IF(
'Options or Warrants'!B3190 = "",
#N/A,
'Options or Warrants'!B3190)
)</f>
        <v>#N/A</v>
      </c>
      <c r="E3190" t="e">
        <f>IF(
OR('Options - Free Attaching'!B3190 = "8. Transferee of restricted securities", 'Options - Free Attaching'!B3190 = "9. Any person (substitution for securities etc.)"),
'Options - Free Attaching'!C3190,
IF(
'Options - Free Attaching'!B3190 = "",
#N/A,
'Options - Free Attaching'!B3190)
)</f>
        <v>#N/A</v>
      </c>
      <c r="F3190" t="e">
        <f>IF(
OR('Con. Notes - Conversion'!B3190 = "8. Transferee of restricted securities", 'Con. Notes - Conversion'!B3190 = "9. Any person (substitution for securities etc.)"),
'Con. Notes - Conversion'!C3190,
IF(
'Con. Notes - Conversion'!B3190 = "",
#N/A,
'Con. Notes - Conversion'!B3190)
)</f>
        <v>#N/A</v>
      </c>
      <c r="G3190" t="e">
        <f>IF(
OR('Con. Notes - No Conversion'!B3190 = "8. Transferee of restricted securities", 'Con. Notes - No Conversion'!B3190 = "9. Any person (substitution for securities etc.)"),
'Con. Notes - No Conversion'!C3190,
IF(
'Con. Notes - No Conversion'!B3190 = "",
#N/A,
'Con. Notes - No Conversion'!B3190)
)</f>
        <v>#N/A</v>
      </c>
    </row>
    <row r="3191" spans="1:7" x14ac:dyDescent="0.25">
      <c r="A3191" t="e">
        <f>IF(
OR(Shares!B3191 = "8. Transferee of restricted securities", Shares!B3191 = "9. Any person (substitution for securities etc.)"),
Shares!C3191,
IF(
Shares!B3191 = "",
#N/A,
Shares!B3191)
)</f>
        <v>#N/A</v>
      </c>
      <c r="B3191" t="e">
        <f>IF(
OR('Shares - LTR - Granted'!B3191 = "8. Transferee of restricted securities", 'Shares - LTR - Granted'!B3191 = "9. Any person (substitution for securities etc.)"),
'Shares - LTR - Granted'!C3191,
IF(
'Shares - LTR - Granted'!B3191 = "",
#N/A,
'Shares - LTR - Granted'!B3191)
)</f>
        <v>#N/A</v>
      </c>
      <c r="C3191" t="e">
        <f>IF(
OR('Performance Securities'!B3191 = "8. Transferee of restricted securities", 'Performance Securities'!B3191 = "9. Any person (substitution for securities etc.)"),
'Performance Securities'!C3191,
IF(
'Performance Securities'!B3191 = "",
#N/A,
'Performance Securities'!B3191)
)</f>
        <v>#N/A</v>
      </c>
      <c r="D3191" t="e">
        <f>IF(
OR('Options or Warrants'!B3191 = "8. Transferee of restricted securities", 'Options or Warrants'!B3191 = "9. Any person (substitution for securities etc.)"),
'Options or Warrants'!C3191,
IF(
'Options or Warrants'!B3191 = "",
#N/A,
'Options or Warrants'!B3191)
)</f>
        <v>#N/A</v>
      </c>
      <c r="E3191" t="e">
        <f>IF(
OR('Options - Free Attaching'!B3191 = "8. Transferee of restricted securities", 'Options - Free Attaching'!B3191 = "9. Any person (substitution for securities etc.)"),
'Options - Free Attaching'!C3191,
IF(
'Options - Free Attaching'!B3191 = "",
#N/A,
'Options - Free Attaching'!B3191)
)</f>
        <v>#N/A</v>
      </c>
      <c r="F3191" t="e">
        <f>IF(
OR('Con. Notes - Conversion'!B3191 = "8. Transferee of restricted securities", 'Con. Notes - Conversion'!B3191 = "9. Any person (substitution for securities etc.)"),
'Con. Notes - Conversion'!C3191,
IF(
'Con. Notes - Conversion'!B3191 = "",
#N/A,
'Con. Notes - Conversion'!B3191)
)</f>
        <v>#N/A</v>
      </c>
      <c r="G3191" t="e">
        <f>IF(
OR('Con. Notes - No Conversion'!B3191 = "8. Transferee of restricted securities", 'Con. Notes - No Conversion'!B3191 = "9. Any person (substitution for securities etc.)"),
'Con. Notes - No Conversion'!C3191,
IF(
'Con. Notes - No Conversion'!B3191 = "",
#N/A,
'Con. Notes - No Conversion'!B3191)
)</f>
        <v>#N/A</v>
      </c>
    </row>
    <row r="3192" spans="1:7" x14ac:dyDescent="0.25">
      <c r="A3192" t="e">
        <f>IF(
OR(Shares!B3192 = "8. Transferee of restricted securities", Shares!B3192 = "9. Any person (substitution for securities etc.)"),
Shares!C3192,
IF(
Shares!B3192 = "",
#N/A,
Shares!B3192)
)</f>
        <v>#N/A</v>
      </c>
      <c r="B3192" t="e">
        <f>IF(
OR('Shares - LTR - Granted'!B3192 = "8. Transferee of restricted securities", 'Shares - LTR - Granted'!B3192 = "9. Any person (substitution for securities etc.)"),
'Shares - LTR - Granted'!C3192,
IF(
'Shares - LTR - Granted'!B3192 = "",
#N/A,
'Shares - LTR - Granted'!B3192)
)</f>
        <v>#N/A</v>
      </c>
      <c r="C3192" t="e">
        <f>IF(
OR('Performance Securities'!B3192 = "8. Transferee of restricted securities", 'Performance Securities'!B3192 = "9. Any person (substitution for securities etc.)"),
'Performance Securities'!C3192,
IF(
'Performance Securities'!B3192 = "",
#N/A,
'Performance Securities'!B3192)
)</f>
        <v>#N/A</v>
      </c>
      <c r="D3192" t="e">
        <f>IF(
OR('Options or Warrants'!B3192 = "8. Transferee of restricted securities", 'Options or Warrants'!B3192 = "9. Any person (substitution for securities etc.)"),
'Options or Warrants'!C3192,
IF(
'Options or Warrants'!B3192 = "",
#N/A,
'Options or Warrants'!B3192)
)</f>
        <v>#N/A</v>
      </c>
      <c r="E3192" t="e">
        <f>IF(
OR('Options - Free Attaching'!B3192 = "8. Transferee of restricted securities", 'Options - Free Attaching'!B3192 = "9. Any person (substitution for securities etc.)"),
'Options - Free Attaching'!C3192,
IF(
'Options - Free Attaching'!B3192 = "",
#N/A,
'Options - Free Attaching'!B3192)
)</f>
        <v>#N/A</v>
      </c>
      <c r="F3192" t="e">
        <f>IF(
OR('Con. Notes - Conversion'!B3192 = "8. Transferee of restricted securities", 'Con. Notes - Conversion'!B3192 = "9. Any person (substitution for securities etc.)"),
'Con. Notes - Conversion'!C3192,
IF(
'Con. Notes - Conversion'!B3192 = "",
#N/A,
'Con. Notes - Conversion'!B3192)
)</f>
        <v>#N/A</v>
      </c>
      <c r="G3192" t="e">
        <f>IF(
OR('Con. Notes - No Conversion'!B3192 = "8. Transferee of restricted securities", 'Con. Notes - No Conversion'!B3192 = "9. Any person (substitution for securities etc.)"),
'Con. Notes - No Conversion'!C3192,
IF(
'Con. Notes - No Conversion'!B3192 = "",
#N/A,
'Con. Notes - No Conversion'!B3192)
)</f>
        <v>#N/A</v>
      </c>
    </row>
    <row r="3193" spans="1:7" x14ac:dyDescent="0.25">
      <c r="A3193" t="e">
        <f>IF(
OR(Shares!B3193 = "8. Transferee of restricted securities", Shares!B3193 = "9. Any person (substitution for securities etc.)"),
Shares!C3193,
IF(
Shares!B3193 = "",
#N/A,
Shares!B3193)
)</f>
        <v>#N/A</v>
      </c>
      <c r="B3193" t="e">
        <f>IF(
OR('Shares - LTR - Granted'!B3193 = "8. Transferee of restricted securities", 'Shares - LTR - Granted'!B3193 = "9. Any person (substitution for securities etc.)"),
'Shares - LTR - Granted'!C3193,
IF(
'Shares - LTR - Granted'!B3193 = "",
#N/A,
'Shares - LTR - Granted'!B3193)
)</f>
        <v>#N/A</v>
      </c>
      <c r="C3193" t="e">
        <f>IF(
OR('Performance Securities'!B3193 = "8. Transferee of restricted securities", 'Performance Securities'!B3193 = "9. Any person (substitution for securities etc.)"),
'Performance Securities'!C3193,
IF(
'Performance Securities'!B3193 = "",
#N/A,
'Performance Securities'!B3193)
)</f>
        <v>#N/A</v>
      </c>
      <c r="D3193" t="e">
        <f>IF(
OR('Options or Warrants'!B3193 = "8. Transferee of restricted securities", 'Options or Warrants'!B3193 = "9. Any person (substitution for securities etc.)"),
'Options or Warrants'!C3193,
IF(
'Options or Warrants'!B3193 = "",
#N/A,
'Options or Warrants'!B3193)
)</f>
        <v>#N/A</v>
      </c>
      <c r="E3193" t="e">
        <f>IF(
OR('Options - Free Attaching'!B3193 = "8. Transferee of restricted securities", 'Options - Free Attaching'!B3193 = "9. Any person (substitution for securities etc.)"),
'Options - Free Attaching'!C3193,
IF(
'Options - Free Attaching'!B3193 = "",
#N/A,
'Options - Free Attaching'!B3193)
)</f>
        <v>#N/A</v>
      </c>
      <c r="F3193" t="e">
        <f>IF(
OR('Con. Notes - Conversion'!B3193 = "8. Transferee of restricted securities", 'Con. Notes - Conversion'!B3193 = "9. Any person (substitution for securities etc.)"),
'Con. Notes - Conversion'!C3193,
IF(
'Con. Notes - Conversion'!B3193 = "",
#N/A,
'Con. Notes - Conversion'!B3193)
)</f>
        <v>#N/A</v>
      </c>
      <c r="G3193" t="e">
        <f>IF(
OR('Con. Notes - No Conversion'!B3193 = "8. Transferee of restricted securities", 'Con. Notes - No Conversion'!B3193 = "9. Any person (substitution for securities etc.)"),
'Con. Notes - No Conversion'!C3193,
IF(
'Con. Notes - No Conversion'!B3193 = "",
#N/A,
'Con. Notes - No Conversion'!B3193)
)</f>
        <v>#N/A</v>
      </c>
    </row>
    <row r="3194" spans="1:7" x14ac:dyDescent="0.25">
      <c r="A3194" t="e">
        <f>IF(
OR(Shares!B3194 = "8. Transferee of restricted securities", Shares!B3194 = "9. Any person (substitution for securities etc.)"),
Shares!C3194,
IF(
Shares!B3194 = "",
#N/A,
Shares!B3194)
)</f>
        <v>#N/A</v>
      </c>
      <c r="B3194" t="e">
        <f>IF(
OR('Shares - LTR - Granted'!B3194 = "8. Transferee of restricted securities", 'Shares - LTR - Granted'!B3194 = "9. Any person (substitution for securities etc.)"),
'Shares - LTR - Granted'!C3194,
IF(
'Shares - LTR - Granted'!B3194 = "",
#N/A,
'Shares - LTR - Granted'!B3194)
)</f>
        <v>#N/A</v>
      </c>
      <c r="C3194" t="e">
        <f>IF(
OR('Performance Securities'!B3194 = "8. Transferee of restricted securities", 'Performance Securities'!B3194 = "9. Any person (substitution for securities etc.)"),
'Performance Securities'!C3194,
IF(
'Performance Securities'!B3194 = "",
#N/A,
'Performance Securities'!B3194)
)</f>
        <v>#N/A</v>
      </c>
      <c r="D3194" t="e">
        <f>IF(
OR('Options or Warrants'!B3194 = "8. Transferee of restricted securities", 'Options or Warrants'!B3194 = "9. Any person (substitution for securities etc.)"),
'Options or Warrants'!C3194,
IF(
'Options or Warrants'!B3194 = "",
#N/A,
'Options or Warrants'!B3194)
)</f>
        <v>#N/A</v>
      </c>
      <c r="E3194" t="e">
        <f>IF(
OR('Options - Free Attaching'!B3194 = "8. Transferee of restricted securities", 'Options - Free Attaching'!B3194 = "9. Any person (substitution for securities etc.)"),
'Options - Free Attaching'!C3194,
IF(
'Options - Free Attaching'!B3194 = "",
#N/A,
'Options - Free Attaching'!B3194)
)</f>
        <v>#N/A</v>
      </c>
      <c r="F3194" t="e">
        <f>IF(
OR('Con. Notes - Conversion'!B3194 = "8. Transferee of restricted securities", 'Con. Notes - Conversion'!B3194 = "9. Any person (substitution for securities etc.)"),
'Con. Notes - Conversion'!C3194,
IF(
'Con. Notes - Conversion'!B3194 = "",
#N/A,
'Con. Notes - Conversion'!B3194)
)</f>
        <v>#N/A</v>
      </c>
      <c r="G3194" t="e">
        <f>IF(
OR('Con. Notes - No Conversion'!B3194 = "8. Transferee of restricted securities", 'Con. Notes - No Conversion'!B3194 = "9. Any person (substitution for securities etc.)"),
'Con. Notes - No Conversion'!C3194,
IF(
'Con. Notes - No Conversion'!B3194 = "",
#N/A,
'Con. Notes - No Conversion'!B3194)
)</f>
        <v>#N/A</v>
      </c>
    </row>
    <row r="3195" spans="1:7" x14ac:dyDescent="0.25">
      <c r="A3195" t="e">
        <f>IF(
OR(Shares!B3195 = "8. Transferee of restricted securities", Shares!B3195 = "9. Any person (substitution for securities etc.)"),
Shares!C3195,
IF(
Shares!B3195 = "",
#N/A,
Shares!B3195)
)</f>
        <v>#N/A</v>
      </c>
      <c r="B3195" t="e">
        <f>IF(
OR('Shares - LTR - Granted'!B3195 = "8. Transferee of restricted securities", 'Shares - LTR - Granted'!B3195 = "9. Any person (substitution for securities etc.)"),
'Shares - LTR - Granted'!C3195,
IF(
'Shares - LTR - Granted'!B3195 = "",
#N/A,
'Shares - LTR - Granted'!B3195)
)</f>
        <v>#N/A</v>
      </c>
      <c r="C3195" t="e">
        <f>IF(
OR('Performance Securities'!B3195 = "8. Transferee of restricted securities", 'Performance Securities'!B3195 = "9. Any person (substitution for securities etc.)"),
'Performance Securities'!C3195,
IF(
'Performance Securities'!B3195 = "",
#N/A,
'Performance Securities'!B3195)
)</f>
        <v>#N/A</v>
      </c>
      <c r="D3195" t="e">
        <f>IF(
OR('Options or Warrants'!B3195 = "8. Transferee of restricted securities", 'Options or Warrants'!B3195 = "9. Any person (substitution for securities etc.)"),
'Options or Warrants'!C3195,
IF(
'Options or Warrants'!B3195 = "",
#N/A,
'Options or Warrants'!B3195)
)</f>
        <v>#N/A</v>
      </c>
      <c r="E3195" t="e">
        <f>IF(
OR('Options - Free Attaching'!B3195 = "8. Transferee of restricted securities", 'Options - Free Attaching'!B3195 = "9. Any person (substitution for securities etc.)"),
'Options - Free Attaching'!C3195,
IF(
'Options - Free Attaching'!B3195 = "",
#N/A,
'Options - Free Attaching'!B3195)
)</f>
        <v>#N/A</v>
      </c>
      <c r="F3195" t="e">
        <f>IF(
OR('Con. Notes - Conversion'!B3195 = "8. Transferee of restricted securities", 'Con. Notes - Conversion'!B3195 = "9. Any person (substitution for securities etc.)"),
'Con. Notes - Conversion'!C3195,
IF(
'Con. Notes - Conversion'!B3195 = "",
#N/A,
'Con. Notes - Conversion'!B3195)
)</f>
        <v>#N/A</v>
      </c>
      <c r="G3195" t="e">
        <f>IF(
OR('Con. Notes - No Conversion'!B3195 = "8. Transferee of restricted securities", 'Con. Notes - No Conversion'!B3195 = "9. Any person (substitution for securities etc.)"),
'Con. Notes - No Conversion'!C3195,
IF(
'Con. Notes - No Conversion'!B3195 = "",
#N/A,
'Con. Notes - No Conversion'!B3195)
)</f>
        <v>#N/A</v>
      </c>
    </row>
    <row r="3196" spans="1:7" x14ac:dyDescent="0.25">
      <c r="A3196" t="e">
        <f>IF(
OR(Shares!B3196 = "8. Transferee of restricted securities", Shares!B3196 = "9. Any person (substitution for securities etc.)"),
Shares!C3196,
IF(
Shares!B3196 = "",
#N/A,
Shares!B3196)
)</f>
        <v>#N/A</v>
      </c>
      <c r="B3196" t="e">
        <f>IF(
OR('Shares - LTR - Granted'!B3196 = "8. Transferee of restricted securities", 'Shares - LTR - Granted'!B3196 = "9. Any person (substitution for securities etc.)"),
'Shares - LTR - Granted'!C3196,
IF(
'Shares - LTR - Granted'!B3196 = "",
#N/A,
'Shares - LTR - Granted'!B3196)
)</f>
        <v>#N/A</v>
      </c>
      <c r="C3196" t="e">
        <f>IF(
OR('Performance Securities'!B3196 = "8. Transferee of restricted securities", 'Performance Securities'!B3196 = "9. Any person (substitution for securities etc.)"),
'Performance Securities'!C3196,
IF(
'Performance Securities'!B3196 = "",
#N/A,
'Performance Securities'!B3196)
)</f>
        <v>#N/A</v>
      </c>
      <c r="D3196" t="e">
        <f>IF(
OR('Options or Warrants'!B3196 = "8. Transferee of restricted securities", 'Options or Warrants'!B3196 = "9. Any person (substitution for securities etc.)"),
'Options or Warrants'!C3196,
IF(
'Options or Warrants'!B3196 = "",
#N/A,
'Options or Warrants'!B3196)
)</f>
        <v>#N/A</v>
      </c>
      <c r="E3196" t="e">
        <f>IF(
OR('Options - Free Attaching'!B3196 = "8. Transferee of restricted securities", 'Options - Free Attaching'!B3196 = "9. Any person (substitution for securities etc.)"),
'Options - Free Attaching'!C3196,
IF(
'Options - Free Attaching'!B3196 = "",
#N/A,
'Options - Free Attaching'!B3196)
)</f>
        <v>#N/A</v>
      </c>
      <c r="F3196" t="e">
        <f>IF(
OR('Con. Notes - Conversion'!B3196 = "8. Transferee of restricted securities", 'Con. Notes - Conversion'!B3196 = "9. Any person (substitution for securities etc.)"),
'Con. Notes - Conversion'!C3196,
IF(
'Con. Notes - Conversion'!B3196 = "",
#N/A,
'Con. Notes - Conversion'!B3196)
)</f>
        <v>#N/A</v>
      </c>
      <c r="G3196" t="e">
        <f>IF(
OR('Con. Notes - No Conversion'!B3196 = "8. Transferee of restricted securities", 'Con. Notes - No Conversion'!B3196 = "9. Any person (substitution for securities etc.)"),
'Con. Notes - No Conversion'!C3196,
IF(
'Con. Notes - No Conversion'!B3196 = "",
#N/A,
'Con. Notes - No Conversion'!B3196)
)</f>
        <v>#N/A</v>
      </c>
    </row>
    <row r="3197" spans="1:7" x14ac:dyDescent="0.25">
      <c r="A3197" t="e">
        <f>IF(
OR(Shares!B3197 = "8. Transferee of restricted securities", Shares!B3197 = "9. Any person (substitution for securities etc.)"),
Shares!C3197,
IF(
Shares!B3197 = "",
#N/A,
Shares!B3197)
)</f>
        <v>#N/A</v>
      </c>
      <c r="B3197" t="e">
        <f>IF(
OR('Shares - LTR - Granted'!B3197 = "8. Transferee of restricted securities", 'Shares - LTR - Granted'!B3197 = "9. Any person (substitution for securities etc.)"),
'Shares - LTR - Granted'!C3197,
IF(
'Shares - LTR - Granted'!B3197 = "",
#N/A,
'Shares - LTR - Granted'!B3197)
)</f>
        <v>#N/A</v>
      </c>
      <c r="C3197" t="e">
        <f>IF(
OR('Performance Securities'!B3197 = "8. Transferee of restricted securities", 'Performance Securities'!B3197 = "9. Any person (substitution for securities etc.)"),
'Performance Securities'!C3197,
IF(
'Performance Securities'!B3197 = "",
#N/A,
'Performance Securities'!B3197)
)</f>
        <v>#N/A</v>
      </c>
      <c r="D3197" t="e">
        <f>IF(
OR('Options or Warrants'!B3197 = "8. Transferee of restricted securities", 'Options or Warrants'!B3197 = "9. Any person (substitution for securities etc.)"),
'Options or Warrants'!C3197,
IF(
'Options or Warrants'!B3197 = "",
#N/A,
'Options or Warrants'!B3197)
)</f>
        <v>#N/A</v>
      </c>
      <c r="E3197" t="e">
        <f>IF(
OR('Options - Free Attaching'!B3197 = "8. Transferee of restricted securities", 'Options - Free Attaching'!B3197 = "9. Any person (substitution for securities etc.)"),
'Options - Free Attaching'!C3197,
IF(
'Options - Free Attaching'!B3197 = "",
#N/A,
'Options - Free Attaching'!B3197)
)</f>
        <v>#N/A</v>
      </c>
      <c r="F3197" t="e">
        <f>IF(
OR('Con. Notes - Conversion'!B3197 = "8. Transferee of restricted securities", 'Con. Notes - Conversion'!B3197 = "9. Any person (substitution for securities etc.)"),
'Con. Notes - Conversion'!C3197,
IF(
'Con. Notes - Conversion'!B3197 = "",
#N/A,
'Con. Notes - Conversion'!B3197)
)</f>
        <v>#N/A</v>
      </c>
      <c r="G3197" t="e">
        <f>IF(
OR('Con. Notes - No Conversion'!B3197 = "8. Transferee of restricted securities", 'Con. Notes - No Conversion'!B3197 = "9. Any person (substitution for securities etc.)"),
'Con. Notes - No Conversion'!C3197,
IF(
'Con. Notes - No Conversion'!B3197 = "",
#N/A,
'Con. Notes - No Conversion'!B3197)
)</f>
        <v>#N/A</v>
      </c>
    </row>
    <row r="3198" spans="1:7" x14ac:dyDescent="0.25">
      <c r="A3198" t="e">
        <f>IF(
OR(Shares!B3198 = "8. Transferee of restricted securities", Shares!B3198 = "9. Any person (substitution for securities etc.)"),
Shares!C3198,
IF(
Shares!B3198 = "",
#N/A,
Shares!B3198)
)</f>
        <v>#N/A</v>
      </c>
      <c r="B3198" t="e">
        <f>IF(
OR('Shares - LTR - Granted'!B3198 = "8. Transferee of restricted securities", 'Shares - LTR - Granted'!B3198 = "9. Any person (substitution for securities etc.)"),
'Shares - LTR - Granted'!C3198,
IF(
'Shares - LTR - Granted'!B3198 = "",
#N/A,
'Shares - LTR - Granted'!B3198)
)</f>
        <v>#N/A</v>
      </c>
      <c r="C3198" t="e">
        <f>IF(
OR('Performance Securities'!B3198 = "8. Transferee of restricted securities", 'Performance Securities'!B3198 = "9. Any person (substitution for securities etc.)"),
'Performance Securities'!C3198,
IF(
'Performance Securities'!B3198 = "",
#N/A,
'Performance Securities'!B3198)
)</f>
        <v>#N/A</v>
      </c>
      <c r="D3198" t="e">
        <f>IF(
OR('Options or Warrants'!B3198 = "8. Transferee of restricted securities", 'Options or Warrants'!B3198 = "9. Any person (substitution for securities etc.)"),
'Options or Warrants'!C3198,
IF(
'Options or Warrants'!B3198 = "",
#N/A,
'Options or Warrants'!B3198)
)</f>
        <v>#N/A</v>
      </c>
      <c r="E3198" t="e">
        <f>IF(
OR('Options - Free Attaching'!B3198 = "8. Transferee of restricted securities", 'Options - Free Attaching'!B3198 = "9. Any person (substitution for securities etc.)"),
'Options - Free Attaching'!C3198,
IF(
'Options - Free Attaching'!B3198 = "",
#N/A,
'Options - Free Attaching'!B3198)
)</f>
        <v>#N/A</v>
      </c>
      <c r="F3198" t="e">
        <f>IF(
OR('Con. Notes - Conversion'!B3198 = "8. Transferee of restricted securities", 'Con. Notes - Conversion'!B3198 = "9. Any person (substitution for securities etc.)"),
'Con. Notes - Conversion'!C3198,
IF(
'Con. Notes - Conversion'!B3198 = "",
#N/A,
'Con. Notes - Conversion'!B3198)
)</f>
        <v>#N/A</v>
      </c>
      <c r="G3198" t="e">
        <f>IF(
OR('Con. Notes - No Conversion'!B3198 = "8. Transferee of restricted securities", 'Con. Notes - No Conversion'!B3198 = "9. Any person (substitution for securities etc.)"),
'Con. Notes - No Conversion'!C3198,
IF(
'Con. Notes - No Conversion'!B3198 = "",
#N/A,
'Con. Notes - No Conversion'!B3198)
)</f>
        <v>#N/A</v>
      </c>
    </row>
    <row r="3199" spans="1:7" x14ac:dyDescent="0.25">
      <c r="A3199" t="e">
        <f>IF(
OR(Shares!B3199 = "8. Transferee of restricted securities", Shares!B3199 = "9. Any person (substitution for securities etc.)"),
Shares!C3199,
IF(
Shares!B3199 = "",
#N/A,
Shares!B3199)
)</f>
        <v>#N/A</v>
      </c>
      <c r="B3199" t="e">
        <f>IF(
OR('Shares - LTR - Granted'!B3199 = "8. Transferee of restricted securities", 'Shares - LTR - Granted'!B3199 = "9. Any person (substitution for securities etc.)"),
'Shares - LTR - Granted'!C3199,
IF(
'Shares - LTR - Granted'!B3199 = "",
#N/A,
'Shares - LTR - Granted'!B3199)
)</f>
        <v>#N/A</v>
      </c>
      <c r="C3199" t="e">
        <f>IF(
OR('Performance Securities'!B3199 = "8. Transferee of restricted securities", 'Performance Securities'!B3199 = "9. Any person (substitution for securities etc.)"),
'Performance Securities'!C3199,
IF(
'Performance Securities'!B3199 = "",
#N/A,
'Performance Securities'!B3199)
)</f>
        <v>#N/A</v>
      </c>
      <c r="D3199" t="e">
        <f>IF(
OR('Options or Warrants'!B3199 = "8. Transferee of restricted securities", 'Options or Warrants'!B3199 = "9. Any person (substitution for securities etc.)"),
'Options or Warrants'!C3199,
IF(
'Options or Warrants'!B3199 = "",
#N/A,
'Options or Warrants'!B3199)
)</f>
        <v>#N/A</v>
      </c>
      <c r="E3199" t="e">
        <f>IF(
OR('Options - Free Attaching'!B3199 = "8. Transferee of restricted securities", 'Options - Free Attaching'!B3199 = "9. Any person (substitution for securities etc.)"),
'Options - Free Attaching'!C3199,
IF(
'Options - Free Attaching'!B3199 = "",
#N/A,
'Options - Free Attaching'!B3199)
)</f>
        <v>#N/A</v>
      </c>
      <c r="F3199" t="e">
        <f>IF(
OR('Con. Notes - Conversion'!B3199 = "8. Transferee of restricted securities", 'Con. Notes - Conversion'!B3199 = "9. Any person (substitution for securities etc.)"),
'Con. Notes - Conversion'!C3199,
IF(
'Con. Notes - Conversion'!B3199 = "",
#N/A,
'Con. Notes - Conversion'!B3199)
)</f>
        <v>#N/A</v>
      </c>
      <c r="G3199" t="e">
        <f>IF(
OR('Con. Notes - No Conversion'!B3199 = "8. Transferee of restricted securities", 'Con. Notes - No Conversion'!B3199 = "9. Any person (substitution for securities etc.)"),
'Con. Notes - No Conversion'!C3199,
IF(
'Con. Notes - No Conversion'!B3199 = "",
#N/A,
'Con. Notes - No Conversion'!B3199)
)</f>
        <v>#N/A</v>
      </c>
    </row>
    <row r="3200" spans="1:7" x14ac:dyDescent="0.25">
      <c r="A3200" t="e">
        <f>IF(
OR(Shares!B3200 = "8. Transferee of restricted securities", Shares!B3200 = "9. Any person (substitution for securities etc.)"),
Shares!C3200,
IF(
Shares!B3200 = "",
#N/A,
Shares!B3200)
)</f>
        <v>#N/A</v>
      </c>
      <c r="B3200" t="e">
        <f>IF(
OR('Shares - LTR - Granted'!B3200 = "8. Transferee of restricted securities", 'Shares - LTR - Granted'!B3200 = "9. Any person (substitution for securities etc.)"),
'Shares - LTR - Granted'!C3200,
IF(
'Shares - LTR - Granted'!B3200 = "",
#N/A,
'Shares - LTR - Granted'!B3200)
)</f>
        <v>#N/A</v>
      </c>
      <c r="C3200" t="e">
        <f>IF(
OR('Performance Securities'!B3200 = "8. Transferee of restricted securities", 'Performance Securities'!B3200 = "9. Any person (substitution for securities etc.)"),
'Performance Securities'!C3200,
IF(
'Performance Securities'!B3200 = "",
#N/A,
'Performance Securities'!B3200)
)</f>
        <v>#N/A</v>
      </c>
      <c r="D3200" t="e">
        <f>IF(
OR('Options or Warrants'!B3200 = "8. Transferee of restricted securities", 'Options or Warrants'!B3200 = "9. Any person (substitution for securities etc.)"),
'Options or Warrants'!C3200,
IF(
'Options or Warrants'!B3200 = "",
#N/A,
'Options or Warrants'!B3200)
)</f>
        <v>#N/A</v>
      </c>
      <c r="E3200" t="e">
        <f>IF(
OR('Options - Free Attaching'!B3200 = "8. Transferee of restricted securities", 'Options - Free Attaching'!B3200 = "9. Any person (substitution for securities etc.)"),
'Options - Free Attaching'!C3200,
IF(
'Options - Free Attaching'!B3200 = "",
#N/A,
'Options - Free Attaching'!B3200)
)</f>
        <v>#N/A</v>
      </c>
      <c r="F3200" t="e">
        <f>IF(
OR('Con. Notes - Conversion'!B3200 = "8. Transferee of restricted securities", 'Con. Notes - Conversion'!B3200 = "9. Any person (substitution for securities etc.)"),
'Con. Notes - Conversion'!C3200,
IF(
'Con. Notes - Conversion'!B3200 = "",
#N/A,
'Con. Notes - Conversion'!B3200)
)</f>
        <v>#N/A</v>
      </c>
      <c r="G3200" t="e">
        <f>IF(
OR('Con. Notes - No Conversion'!B3200 = "8. Transferee of restricted securities", 'Con. Notes - No Conversion'!B3200 = "9. Any person (substitution for securities etc.)"),
'Con. Notes - No Conversion'!C3200,
IF(
'Con. Notes - No Conversion'!B3200 = "",
#N/A,
'Con. Notes - No Conversion'!B3200)
)</f>
        <v>#N/A</v>
      </c>
    </row>
    <row r="3201" spans="1:7" x14ac:dyDescent="0.25">
      <c r="A3201" t="e">
        <f>IF(
OR(Shares!B3201 = "8. Transferee of restricted securities", Shares!B3201 = "9. Any person (substitution for securities etc.)"),
Shares!C3201,
IF(
Shares!B3201 = "",
#N/A,
Shares!B3201)
)</f>
        <v>#N/A</v>
      </c>
      <c r="B3201" t="e">
        <f>IF(
OR('Shares - LTR - Granted'!B3201 = "8. Transferee of restricted securities", 'Shares - LTR - Granted'!B3201 = "9. Any person (substitution for securities etc.)"),
'Shares - LTR - Granted'!C3201,
IF(
'Shares - LTR - Granted'!B3201 = "",
#N/A,
'Shares - LTR - Granted'!B3201)
)</f>
        <v>#N/A</v>
      </c>
      <c r="C3201" t="e">
        <f>IF(
OR('Performance Securities'!B3201 = "8. Transferee of restricted securities", 'Performance Securities'!B3201 = "9. Any person (substitution for securities etc.)"),
'Performance Securities'!C3201,
IF(
'Performance Securities'!B3201 = "",
#N/A,
'Performance Securities'!B3201)
)</f>
        <v>#N/A</v>
      </c>
      <c r="D3201" t="e">
        <f>IF(
OR('Options or Warrants'!B3201 = "8. Transferee of restricted securities", 'Options or Warrants'!B3201 = "9. Any person (substitution for securities etc.)"),
'Options or Warrants'!C3201,
IF(
'Options or Warrants'!B3201 = "",
#N/A,
'Options or Warrants'!B3201)
)</f>
        <v>#N/A</v>
      </c>
      <c r="E3201" t="e">
        <f>IF(
OR('Options - Free Attaching'!B3201 = "8. Transferee of restricted securities", 'Options - Free Attaching'!B3201 = "9. Any person (substitution for securities etc.)"),
'Options - Free Attaching'!C3201,
IF(
'Options - Free Attaching'!B3201 = "",
#N/A,
'Options - Free Attaching'!B3201)
)</f>
        <v>#N/A</v>
      </c>
      <c r="F3201" t="e">
        <f>IF(
OR('Con. Notes - Conversion'!B3201 = "8. Transferee of restricted securities", 'Con. Notes - Conversion'!B3201 = "9. Any person (substitution for securities etc.)"),
'Con. Notes - Conversion'!C3201,
IF(
'Con. Notes - Conversion'!B3201 = "",
#N/A,
'Con. Notes - Conversion'!B3201)
)</f>
        <v>#N/A</v>
      </c>
      <c r="G3201" t="e">
        <f>IF(
OR('Con. Notes - No Conversion'!B3201 = "8. Transferee of restricted securities", 'Con. Notes - No Conversion'!B3201 = "9. Any person (substitution for securities etc.)"),
'Con. Notes - No Conversion'!C3201,
IF(
'Con. Notes - No Conversion'!B3201 = "",
#N/A,
'Con. Notes - No Conversion'!B3201)
)</f>
        <v>#N/A</v>
      </c>
    </row>
    <row r="3202" spans="1:7" x14ac:dyDescent="0.25">
      <c r="A3202" t="e">
        <f>IF(
OR(Shares!B3202 = "8. Transferee of restricted securities", Shares!B3202 = "9. Any person (substitution for securities etc.)"),
Shares!C3202,
IF(
Shares!B3202 = "",
#N/A,
Shares!B3202)
)</f>
        <v>#N/A</v>
      </c>
      <c r="B3202" t="e">
        <f>IF(
OR('Shares - LTR - Granted'!B3202 = "8. Transferee of restricted securities", 'Shares - LTR - Granted'!B3202 = "9. Any person (substitution for securities etc.)"),
'Shares - LTR - Granted'!C3202,
IF(
'Shares - LTR - Granted'!B3202 = "",
#N/A,
'Shares - LTR - Granted'!B3202)
)</f>
        <v>#N/A</v>
      </c>
      <c r="C3202" t="e">
        <f>IF(
OR('Performance Securities'!B3202 = "8. Transferee of restricted securities", 'Performance Securities'!B3202 = "9. Any person (substitution for securities etc.)"),
'Performance Securities'!C3202,
IF(
'Performance Securities'!B3202 = "",
#N/A,
'Performance Securities'!B3202)
)</f>
        <v>#N/A</v>
      </c>
      <c r="D3202" t="e">
        <f>IF(
OR('Options or Warrants'!B3202 = "8. Transferee of restricted securities", 'Options or Warrants'!B3202 = "9. Any person (substitution for securities etc.)"),
'Options or Warrants'!C3202,
IF(
'Options or Warrants'!B3202 = "",
#N/A,
'Options or Warrants'!B3202)
)</f>
        <v>#N/A</v>
      </c>
      <c r="E3202" t="e">
        <f>IF(
OR('Options - Free Attaching'!B3202 = "8. Transferee of restricted securities", 'Options - Free Attaching'!B3202 = "9. Any person (substitution for securities etc.)"),
'Options - Free Attaching'!C3202,
IF(
'Options - Free Attaching'!B3202 = "",
#N/A,
'Options - Free Attaching'!B3202)
)</f>
        <v>#N/A</v>
      </c>
      <c r="F3202" t="e">
        <f>IF(
OR('Con. Notes - Conversion'!B3202 = "8. Transferee of restricted securities", 'Con. Notes - Conversion'!B3202 = "9. Any person (substitution for securities etc.)"),
'Con. Notes - Conversion'!C3202,
IF(
'Con. Notes - Conversion'!B3202 = "",
#N/A,
'Con. Notes - Conversion'!B3202)
)</f>
        <v>#N/A</v>
      </c>
      <c r="G3202" t="e">
        <f>IF(
OR('Con. Notes - No Conversion'!B3202 = "8. Transferee of restricted securities", 'Con. Notes - No Conversion'!B3202 = "9. Any person (substitution for securities etc.)"),
'Con. Notes - No Conversion'!C3202,
IF(
'Con. Notes - No Conversion'!B3202 = "",
#N/A,
'Con. Notes - No Conversion'!B3202)
)</f>
        <v>#N/A</v>
      </c>
    </row>
    <row r="3203" spans="1:7" x14ac:dyDescent="0.25">
      <c r="A3203" t="e">
        <f>IF(
OR(Shares!B3203 = "8. Transferee of restricted securities", Shares!B3203 = "9. Any person (substitution for securities etc.)"),
Shares!C3203,
IF(
Shares!B3203 = "",
#N/A,
Shares!B3203)
)</f>
        <v>#N/A</v>
      </c>
      <c r="B3203" t="e">
        <f>IF(
OR('Shares - LTR - Granted'!B3203 = "8. Transferee of restricted securities", 'Shares - LTR - Granted'!B3203 = "9. Any person (substitution for securities etc.)"),
'Shares - LTR - Granted'!C3203,
IF(
'Shares - LTR - Granted'!B3203 = "",
#N/A,
'Shares - LTR - Granted'!B3203)
)</f>
        <v>#N/A</v>
      </c>
      <c r="C3203" t="e">
        <f>IF(
OR('Performance Securities'!B3203 = "8. Transferee of restricted securities", 'Performance Securities'!B3203 = "9. Any person (substitution for securities etc.)"),
'Performance Securities'!C3203,
IF(
'Performance Securities'!B3203 = "",
#N/A,
'Performance Securities'!B3203)
)</f>
        <v>#N/A</v>
      </c>
      <c r="D3203" t="e">
        <f>IF(
OR('Options or Warrants'!B3203 = "8. Transferee of restricted securities", 'Options or Warrants'!B3203 = "9. Any person (substitution for securities etc.)"),
'Options or Warrants'!C3203,
IF(
'Options or Warrants'!B3203 = "",
#N/A,
'Options or Warrants'!B3203)
)</f>
        <v>#N/A</v>
      </c>
      <c r="E3203" t="e">
        <f>IF(
OR('Options - Free Attaching'!B3203 = "8. Transferee of restricted securities", 'Options - Free Attaching'!B3203 = "9. Any person (substitution for securities etc.)"),
'Options - Free Attaching'!C3203,
IF(
'Options - Free Attaching'!B3203 = "",
#N/A,
'Options - Free Attaching'!B3203)
)</f>
        <v>#N/A</v>
      </c>
      <c r="F3203" t="e">
        <f>IF(
OR('Con. Notes - Conversion'!B3203 = "8. Transferee of restricted securities", 'Con. Notes - Conversion'!B3203 = "9. Any person (substitution for securities etc.)"),
'Con. Notes - Conversion'!C3203,
IF(
'Con. Notes - Conversion'!B3203 = "",
#N/A,
'Con. Notes - Conversion'!B3203)
)</f>
        <v>#N/A</v>
      </c>
      <c r="G3203" t="e">
        <f>IF(
OR('Con. Notes - No Conversion'!B3203 = "8. Transferee of restricted securities", 'Con. Notes - No Conversion'!B3203 = "9. Any person (substitution for securities etc.)"),
'Con. Notes - No Conversion'!C3203,
IF(
'Con. Notes - No Conversion'!B3203 = "",
#N/A,
'Con. Notes - No Conversion'!B3203)
)</f>
        <v>#N/A</v>
      </c>
    </row>
    <row r="3204" spans="1:7" x14ac:dyDescent="0.25">
      <c r="A3204" t="e">
        <f>IF(
OR(Shares!B3204 = "8. Transferee of restricted securities", Shares!B3204 = "9. Any person (substitution for securities etc.)"),
Shares!C3204,
IF(
Shares!B3204 = "",
#N/A,
Shares!B3204)
)</f>
        <v>#N/A</v>
      </c>
      <c r="B3204" t="e">
        <f>IF(
OR('Shares - LTR - Granted'!B3204 = "8. Transferee of restricted securities", 'Shares - LTR - Granted'!B3204 = "9. Any person (substitution for securities etc.)"),
'Shares - LTR - Granted'!C3204,
IF(
'Shares - LTR - Granted'!B3204 = "",
#N/A,
'Shares - LTR - Granted'!B3204)
)</f>
        <v>#N/A</v>
      </c>
      <c r="C3204" t="e">
        <f>IF(
OR('Performance Securities'!B3204 = "8. Transferee of restricted securities", 'Performance Securities'!B3204 = "9. Any person (substitution for securities etc.)"),
'Performance Securities'!C3204,
IF(
'Performance Securities'!B3204 = "",
#N/A,
'Performance Securities'!B3204)
)</f>
        <v>#N/A</v>
      </c>
      <c r="D3204" t="e">
        <f>IF(
OR('Options or Warrants'!B3204 = "8. Transferee of restricted securities", 'Options or Warrants'!B3204 = "9. Any person (substitution for securities etc.)"),
'Options or Warrants'!C3204,
IF(
'Options or Warrants'!B3204 = "",
#N/A,
'Options or Warrants'!B3204)
)</f>
        <v>#N/A</v>
      </c>
      <c r="E3204" t="e">
        <f>IF(
OR('Options - Free Attaching'!B3204 = "8. Transferee of restricted securities", 'Options - Free Attaching'!B3204 = "9. Any person (substitution for securities etc.)"),
'Options - Free Attaching'!C3204,
IF(
'Options - Free Attaching'!B3204 = "",
#N/A,
'Options - Free Attaching'!B3204)
)</f>
        <v>#N/A</v>
      </c>
      <c r="F3204" t="e">
        <f>IF(
OR('Con. Notes - Conversion'!B3204 = "8. Transferee of restricted securities", 'Con. Notes - Conversion'!B3204 = "9. Any person (substitution for securities etc.)"),
'Con. Notes - Conversion'!C3204,
IF(
'Con. Notes - Conversion'!B3204 = "",
#N/A,
'Con. Notes - Conversion'!B3204)
)</f>
        <v>#N/A</v>
      </c>
      <c r="G3204" t="e">
        <f>IF(
OR('Con. Notes - No Conversion'!B3204 = "8. Transferee of restricted securities", 'Con. Notes - No Conversion'!B3204 = "9. Any person (substitution for securities etc.)"),
'Con. Notes - No Conversion'!C3204,
IF(
'Con. Notes - No Conversion'!B3204 = "",
#N/A,
'Con. Notes - No Conversion'!B3204)
)</f>
        <v>#N/A</v>
      </c>
    </row>
    <row r="3205" spans="1:7" x14ac:dyDescent="0.25">
      <c r="A3205" t="e">
        <f>IF(
OR(Shares!B3205 = "8. Transferee of restricted securities", Shares!B3205 = "9. Any person (substitution for securities etc.)"),
Shares!C3205,
IF(
Shares!B3205 = "",
#N/A,
Shares!B3205)
)</f>
        <v>#N/A</v>
      </c>
      <c r="B3205" t="e">
        <f>IF(
OR('Shares - LTR - Granted'!B3205 = "8. Transferee of restricted securities", 'Shares - LTR - Granted'!B3205 = "9. Any person (substitution for securities etc.)"),
'Shares - LTR - Granted'!C3205,
IF(
'Shares - LTR - Granted'!B3205 = "",
#N/A,
'Shares - LTR - Granted'!B3205)
)</f>
        <v>#N/A</v>
      </c>
      <c r="C3205" t="e">
        <f>IF(
OR('Performance Securities'!B3205 = "8. Transferee of restricted securities", 'Performance Securities'!B3205 = "9. Any person (substitution for securities etc.)"),
'Performance Securities'!C3205,
IF(
'Performance Securities'!B3205 = "",
#N/A,
'Performance Securities'!B3205)
)</f>
        <v>#N/A</v>
      </c>
      <c r="D3205" t="e">
        <f>IF(
OR('Options or Warrants'!B3205 = "8. Transferee of restricted securities", 'Options or Warrants'!B3205 = "9. Any person (substitution for securities etc.)"),
'Options or Warrants'!C3205,
IF(
'Options or Warrants'!B3205 = "",
#N/A,
'Options or Warrants'!B3205)
)</f>
        <v>#N/A</v>
      </c>
      <c r="E3205" t="e">
        <f>IF(
OR('Options - Free Attaching'!B3205 = "8. Transferee of restricted securities", 'Options - Free Attaching'!B3205 = "9. Any person (substitution for securities etc.)"),
'Options - Free Attaching'!C3205,
IF(
'Options - Free Attaching'!B3205 = "",
#N/A,
'Options - Free Attaching'!B3205)
)</f>
        <v>#N/A</v>
      </c>
      <c r="F3205" t="e">
        <f>IF(
OR('Con. Notes - Conversion'!B3205 = "8. Transferee of restricted securities", 'Con. Notes - Conversion'!B3205 = "9. Any person (substitution for securities etc.)"),
'Con. Notes - Conversion'!C3205,
IF(
'Con. Notes - Conversion'!B3205 = "",
#N/A,
'Con. Notes - Conversion'!B3205)
)</f>
        <v>#N/A</v>
      </c>
      <c r="G3205" t="e">
        <f>IF(
OR('Con. Notes - No Conversion'!B3205 = "8. Transferee of restricted securities", 'Con. Notes - No Conversion'!B3205 = "9. Any person (substitution for securities etc.)"),
'Con. Notes - No Conversion'!C3205,
IF(
'Con. Notes - No Conversion'!B3205 = "",
#N/A,
'Con. Notes - No Conversion'!B3205)
)</f>
        <v>#N/A</v>
      </c>
    </row>
    <row r="3206" spans="1:7" x14ac:dyDescent="0.25">
      <c r="A3206" t="e">
        <f>IF(
OR(Shares!B3206 = "8. Transferee of restricted securities", Shares!B3206 = "9. Any person (substitution for securities etc.)"),
Shares!C3206,
IF(
Shares!B3206 = "",
#N/A,
Shares!B3206)
)</f>
        <v>#N/A</v>
      </c>
      <c r="B3206" t="e">
        <f>IF(
OR('Shares - LTR - Granted'!B3206 = "8. Transferee of restricted securities", 'Shares - LTR - Granted'!B3206 = "9. Any person (substitution for securities etc.)"),
'Shares - LTR - Granted'!C3206,
IF(
'Shares - LTR - Granted'!B3206 = "",
#N/A,
'Shares - LTR - Granted'!B3206)
)</f>
        <v>#N/A</v>
      </c>
      <c r="C3206" t="e">
        <f>IF(
OR('Performance Securities'!B3206 = "8. Transferee of restricted securities", 'Performance Securities'!B3206 = "9. Any person (substitution for securities etc.)"),
'Performance Securities'!C3206,
IF(
'Performance Securities'!B3206 = "",
#N/A,
'Performance Securities'!B3206)
)</f>
        <v>#N/A</v>
      </c>
      <c r="D3206" t="e">
        <f>IF(
OR('Options or Warrants'!B3206 = "8. Transferee of restricted securities", 'Options or Warrants'!B3206 = "9. Any person (substitution for securities etc.)"),
'Options or Warrants'!C3206,
IF(
'Options or Warrants'!B3206 = "",
#N/A,
'Options or Warrants'!B3206)
)</f>
        <v>#N/A</v>
      </c>
      <c r="E3206" t="e">
        <f>IF(
OR('Options - Free Attaching'!B3206 = "8. Transferee of restricted securities", 'Options - Free Attaching'!B3206 = "9. Any person (substitution for securities etc.)"),
'Options - Free Attaching'!C3206,
IF(
'Options - Free Attaching'!B3206 = "",
#N/A,
'Options - Free Attaching'!B3206)
)</f>
        <v>#N/A</v>
      </c>
      <c r="F3206" t="e">
        <f>IF(
OR('Con. Notes - Conversion'!B3206 = "8. Transferee of restricted securities", 'Con. Notes - Conversion'!B3206 = "9. Any person (substitution for securities etc.)"),
'Con. Notes - Conversion'!C3206,
IF(
'Con. Notes - Conversion'!B3206 = "",
#N/A,
'Con. Notes - Conversion'!B3206)
)</f>
        <v>#N/A</v>
      </c>
      <c r="G3206" t="e">
        <f>IF(
OR('Con. Notes - No Conversion'!B3206 = "8. Transferee of restricted securities", 'Con. Notes - No Conversion'!B3206 = "9. Any person (substitution for securities etc.)"),
'Con. Notes - No Conversion'!C3206,
IF(
'Con. Notes - No Conversion'!B3206 = "",
#N/A,
'Con. Notes - No Conversion'!B3206)
)</f>
        <v>#N/A</v>
      </c>
    </row>
    <row r="3207" spans="1:7" x14ac:dyDescent="0.25">
      <c r="A3207" t="e">
        <f>IF(
OR(Shares!B3207 = "8. Transferee of restricted securities", Shares!B3207 = "9. Any person (substitution for securities etc.)"),
Shares!C3207,
IF(
Shares!B3207 = "",
#N/A,
Shares!B3207)
)</f>
        <v>#N/A</v>
      </c>
      <c r="B3207" t="e">
        <f>IF(
OR('Shares - LTR - Granted'!B3207 = "8. Transferee of restricted securities", 'Shares - LTR - Granted'!B3207 = "9. Any person (substitution for securities etc.)"),
'Shares - LTR - Granted'!C3207,
IF(
'Shares - LTR - Granted'!B3207 = "",
#N/A,
'Shares - LTR - Granted'!B3207)
)</f>
        <v>#N/A</v>
      </c>
      <c r="C3207" t="e">
        <f>IF(
OR('Performance Securities'!B3207 = "8. Transferee of restricted securities", 'Performance Securities'!B3207 = "9. Any person (substitution for securities etc.)"),
'Performance Securities'!C3207,
IF(
'Performance Securities'!B3207 = "",
#N/A,
'Performance Securities'!B3207)
)</f>
        <v>#N/A</v>
      </c>
      <c r="D3207" t="e">
        <f>IF(
OR('Options or Warrants'!B3207 = "8. Transferee of restricted securities", 'Options or Warrants'!B3207 = "9. Any person (substitution for securities etc.)"),
'Options or Warrants'!C3207,
IF(
'Options or Warrants'!B3207 = "",
#N/A,
'Options or Warrants'!B3207)
)</f>
        <v>#N/A</v>
      </c>
      <c r="E3207" t="e">
        <f>IF(
OR('Options - Free Attaching'!B3207 = "8. Transferee of restricted securities", 'Options - Free Attaching'!B3207 = "9. Any person (substitution for securities etc.)"),
'Options - Free Attaching'!C3207,
IF(
'Options - Free Attaching'!B3207 = "",
#N/A,
'Options - Free Attaching'!B3207)
)</f>
        <v>#N/A</v>
      </c>
      <c r="F3207" t="e">
        <f>IF(
OR('Con. Notes - Conversion'!B3207 = "8. Transferee of restricted securities", 'Con. Notes - Conversion'!B3207 = "9. Any person (substitution for securities etc.)"),
'Con. Notes - Conversion'!C3207,
IF(
'Con. Notes - Conversion'!B3207 = "",
#N/A,
'Con. Notes - Conversion'!B3207)
)</f>
        <v>#N/A</v>
      </c>
      <c r="G3207" t="e">
        <f>IF(
OR('Con. Notes - No Conversion'!B3207 = "8. Transferee of restricted securities", 'Con. Notes - No Conversion'!B3207 = "9. Any person (substitution for securities etc.)"),
'Con. Notes - No Conversion'!C3207,
IF(
'Con. Notes - No Conversion'!B3207 = "",
#N/A,
'Con. Notes - No Conversion'!B3207)
)</f>
        <v>#N/A</v>
      </c>
    </row>
    <row r="3208" spans="1:7" x14ac:dyDescent="0.25">
      <c r="A3208" t="e">
        <f>IF(
OR(Shares!B3208 = "8. Transferee of restricted securities", Shares!B3208 = "9. Any person (substitution for securities etc.)"),
Shares!C3208,
IF(
Shares!B3208 = "",
#N/A,
Shares!B3208)
)</f>
        <v>#N/A</v>
      </c>
      <c r="B3208" t="e">
        <f>IF(
OR('Shares - LTR - Granted'!B3208 = "8. Transferee of restricted securities", 'Shares - LTR - Granted'!B3208 = "9. Any person (substitution for securities etc.)"),
'Shares - LTR - Granted'!C3208,
IF(
'Shares - LTR - Granted'!B3208 = "",
#N/A,
'Shares - LTR - Granted'!B3208)
)</f>
        <v>#N/A</v>
      </c>
      <c r="C3208" t="e">
        <f>IF(
OR('Performance Securities'!B3208 = "8. Transferee of restricted securities", 'Performance Securities'!B3208 = "9. Any person (substitution for securities etc.)"),
'Performance Securities'!C3208,
IF(
'Performance Securities'!B3208 = "",
#N/A,
'Performance Securities'!B3208)
)</f>
        <v>#N/A</v>
      </c>
      <c r="D3208" t="e">
        <f>IF(
OR('Options or Warrants'!B3208 = "8. Transferee of restricted securities", 'Options or Warrants'!B3208 = "9. Any person (substitution for securities etc.)"),
'Options or Warrants'!C3208,
IF(
'Options or Warrants'!B3208 = "",
#N/A,
'Options or Warrants'!B3208)
)</f>
        <v>#N/A</v>
      </c>
      <c r="E3208" t="e">
        <f>IF(
OR('Options - Free Attaching'!B3208 = "8. Transferee of restricted securities", 'Options - Free Attaching'!B3208 = "9. Any person (substitution for securities etc.)"),
'Options - Free Attaching'!C3208,
IF(
'Options - Free Attaching'!B3208 = "",
#N/A,
'Options - Free Attaching'!B3208)
)</f>
        <v>#N/A</v>
      </c>
      <c r="F3208" t="e">
        <f>IF(
OR('Con. Notes - Conversion'!B3208 = "8. Transferee of restricted securities", 'Con. Notes - Conversion'!B3208 = "9. Any person (substitution for securities etc.)"),
'Con. Notes - Conversion'!C3208,
IF(
'Con. Notes - Conversion'!B3208 = "",
#N/A,
'Con. Notes - Conversion'!B3208)
)</f>
        <v>#N/A</v>
      </c>
      <c r="G3208" t="e">
        <f>IF(
OR('Con. Notes - No Conversion'!B3208 = "8. Transferee of restricted securities", 'Con. Notes - No Conversion'!B3208 = "9. Any person (substitution for securities etc.)"),
'Con. Notes - No Conversion'!C3208,
IF(
'Con. Notes - No Conversion'!B3208 = "",
#N/A,
'Con. Notes - No Conversion'!B3208)
)</f>
        <v>#N/A</v>
      </c>
    </row>
    <row r="3209" spans="1:7" x14ac:dyDescent="0.25">
      <c r="A3209" t="e">
        <f>IF(
OR(Shares!B3209 = "8. Transferee of restricted securities", Shares!B3209 = "9. Any person (substitution for securities etc.)"),
Shares!C3209,
IF(
Shares!B3209 = "",
#N/A,
Shares!B3209)
)</f>
        <v>#N/A</v>
      </c>
      <c r="B3209" t="e">
        <f>IF(
OR('Shares - LTR - Granted'!B3209 = "8. Transferee of restricted securities", 'Shares - LTR - Granted'!B3209 = "9. Any person (substitution for securities etc.)"),
'Shares - LTR - Granted'!C3209,
IF(
'Shares - LTR - Granted'!B3209 = "",
#N/A,
'Shares - LTR - Granted'!B3209)
)</f>
        <v>#N/A</v>
      </c>
      <c r="C3209" t="e">
        <f>IF(
OR('Performance Securities'!B3209 = "8. Transferee of restricted securities", 'Performance Securities'!B3209 = "9. Any person (substitution for securities etc.)"),
'Performance Securities'!C3209,
IF(
'Performance Securities'!B3209 = "",
#N/A,
'Performance Securities'!B3209)
)</f>
        <v>#N/A</v>
      </c>
      <c r="D3209" t="e">
        <f>IF(
OR('Options or Warrants'!B3209 = "8. Transferee of restricted securities", 'Options or Warrants'!B3209 = "9. Any person (substitution for securities etc.)"),
'Options or Warrants'!C3209,
IF(
'Options or Warrants'!B3209 = "",
#N/A,
'Options or Warrants'!B3209)
)</f>
        <v>#N/A</v>
      </c>
      <c r="E3209" t="e">
        <f>IF(
OR('Options - Free Attaching'!B3209 = "8. Transferee of restricted securities", 'Options - Free Attaching'!B3209 = "9. Any person (substitution for securities etc.)"),
'Options - Free Attaching'!C3209,
IF(
'Options - Free Attaching'!B3209 = "",
#N/A,
'Options - Free Attaching'!B3209)
)</f>
        <v>#N/A</v>
      </c>
      <c r="F3209" t="e">
        <f>IF(
OR('Con. Notes - Conversion'!B3209 = "8. Transferee of restricted securities", 'Con. Notes - Conversion'!B3209 = "9. Any person (substitution for securities etc.)"),
'Con. Notes - Conversion'!C3209,
IF(
'Con. Notes - Conversion'!B3209 = "",
#N/A,
'Con. Notes - Conversion'!B3209)
)</f>
        <v>#N/A</v>
      </c>
      <c r="G3209" t="e">
        <f>IF(
OR('Con. Notes - No Conversion'!B3209 = "8. Transferee of restricted securities", 'Con. Notes - No Conversion'!B3209 = "9. Any person (substitution for securities etc.)"),
'Con. Notes - No Conversion'!C3209,
IF(
'Con. Notes - No Conversion'!B3209 = "",
#N/A,
'Con. Notes - No Conversion'!B3209)
)</f>
        <v>#N/A</v>
      </c>
    </row>
    <row r="3210" spans="1:7" x14ac:dyDescent="0.25">
      <c r="A3210" t="e">
        <f>IF(
OR(Shares!B3210 = "8. Transferee of restricted securities", Shares!B3210 = "9. Any person (substitution for securities etc.)"),
Shares!C3210,
IF(
Shares!B3210 = "",
#N/A,
Shares!B3210)
)</f>
        <v>#N/A</v>
      </c>
      <c r="B3210" t="e">
        <f>IF(
OR('Shares - LTR - Granted'!B3210 = "8. Transferee of restricted securities", 'Shares - LTR - Granted'!B3210 = "9. Any person (substitution for securities etc.)"),
'Shares - LTR - Granted'!C3210,
IF(
'Shares - LTR - Granted'!B3210 = "",
#N/A,
'Shares - LTR - Granted'!B3210)
)</f>
        <v>#N/A</v>
      </c>
      <c r="C3210" t="e">
        <f>IF(
OR('Performance Securities'!B3210 = "8. Transferee of restricted securities", 'Performance Securities'!B3210 = "9. Any person (substitution for securities etc.)"),
'Performance Securities'!C3210,
IF(
'Performance Securities'!B3210 = "",
#N/A,
'Performance Securities'!B3210)
)</f>
        <v>#N/A</v>
      </c>
      <c r="D3210" t="e">
        <f>IF(
OR('Options or Warrants'!B3210 = "8. Transferee of restricted securities", 'Options or Warrants'!B3210 = "9. Any person (substitution for securities etc.)"),
'Options or Warrants'!C3210,
IF(
'Options or Warrants'!B3210 = "",
#N/A,
'Options or Warrants'!B3210)
)</f>
        <v>#N/A</v>
      </c>
      <c r="E3210" t="e">
        <f>IF(
OR('Options - Free Attaching'!B3210 = "8. Transferee of restricted securities", 'Options - Free Attaching'!B3210 = "9. Any person (substitution for securities etc.)"),
'Options - Free Attaching'!C3210,
IF(
'Options - Free Attaching'!B3210 = "",
#N/A,
'Options - Free Attaching'!B3210)
)</f>
        <v>#N/A</v>
      </c>
      <c r="F3210" t="e">
        <f>IF(
OR('Con. Notes - Conversion'!B3210 = "8. Transferee of restricted securities", 'Con. Notes - Conversion'!B3210 = "9. Any person (substitution for securities etc.)"),
'Con. Notes - Conversion'!C3210,
IF(
'Con. Notes - Conversion'!B3210 = "",
#N/A,
'Con. Notes - Conversion'!B3210)
)</f>
        <v>#N/A</v>
      </c>
      <c r="G3210" t="e">
        <f>IF(
OR('Con. Notes - No Conversion'!B3210 = "8. Transferee of restricted securities", 'Con. Notes - No Conversion'!B3210 = "9. Any person (substitution for securities etc.)"),
'Con. Notes - No Conversion'!C3210,
IF(
'Con. Notes - No Conversion'!B3210 = "",
#N/A,
'Con. Notes - No Conversion'!B3210)
)</f>
        <v>#N/A</v>
      </c>
    </row>
    <row r="3211" spans="1:7" x14ac:dyDescent="0.25">
      <c r="A3211" t="e">
        <f>IF(
OR(Shares!B3211 = "8. Transferee of restricted securities", Shares!B3211 = "9. Any person (substitution for securities etc.)"),
Shares!C3211,
IF(
Shares!B3211 = "",
#N/A,
Shares!B3211)
)</f>
        <v>#N/A</v>
      </c>
      <c r="B3211" t="e">
        <f>IF(
OR('Shares - LTR - Granted'!B3211 = "8. Transferee of restricted securities", 'Shares - LTR - Granted'!B3211 = "9. Any person (substitution for securities etc.)"),
'Shares - LTR - Granted'!C3211,
IF(
'Shares - LTR - Granted'!B3211 = "",
#N/A,
'Shares - LTR - Granted'!B3211)
)</f>
        <v>#N/A</v>
      </c>
      <c r="C3211" t="e">
        <f>IF(
OR('Performance Securities'!B3211 = "8. Transferee of restricted securities", 'Performance Securities'!B3211 = "9. Any person (substitution for securities etc.)"),
'Performance Securities'!C3211,
IF(
'Performance Securities'!B3211 = "",
#N/A,
'Performance Securities'!B3211)
)</f>
        <v>#N/A</v>
      </c>
      <c r="D3211" t="e">
        <f>IF(
OR('Options or Warrants'!B3211 = "8. Transferee of restricted securities", 'Options or Warrants'!B3211 = "9. Any person (substitution for securities etc.)"),
'Options or Warrants'!C3211,
IF(
'Options or Warrants'!B3211 = "",
#N/A,
'Options or Warrants'!B3211)
)</f>
        <v>#N/A</v>
      </c>
      <c r="E3211" t="e">
        <f>IF(
OR('Options - Free Attaching'!B3211 = "8. Transferee of restricted securities", 'Options - Free Attaching'!B3211 = "9. Any person (substitution for securities etc.)"),
'Options - Free Attaching'!C3211,
IF(
'Options - Free Attaching'!B3211 = "",
#N/A,
'Options - Free Attaching'!B3211)
)</f>
        <v>#N/A</v>
      </c>
      <c r="F3211" t="e">
        <f>IF(
OR('Con. Notes - Conversion'!B3211 = "8. Transferee of restricted securities", 'Con. Notes - Conversion'!B3211 = "9. Any person (substitution for securities etc.)"),
'Con. Notes - Conversion'!C3211,
IF(
'Con. Notes - Conversion'!B3211 = "",
#N/A,
'Con. Notes - Conversion'!B3211)
)</f>
        <v>#N/A</v>
      </c>
      <c r="G3211" t="e">
        <f>IF(
OR('Con. Notes - No Conversion'!B3211 = "8. Transferee of restricted securities", 'Con. Notes - No Conversion'!B3211 = "9. Any person (substitution for securities etc.)"),
'Con. Notes - No Conversion'!C3211,
IF(
'Con. Notes - No Conversion'!B3211 = "",
#N/A,
'Con. Notes - No Conversion'!B3211)
)</f>
        <v>#N/A</v>
      </c>
    </row>
    <row r="3212" spans="1:7" x14ac:dyDescent="0.25">
      <c r="A3212" t="e">
        <f>IF(
OR(Shares!B3212 = "8. Transferee of restricted securities", Shares!B3212 = "9. Any person (substitution for securities etc.)"),
Shares!C3212,
IF(
Shares!B3212 = "",
#N/A,
Shares!B3212)
)</f>
        <v>#N/A</v>
      </c>
      <c r="B3212" t="e">
        <f>IF(
OR('Shares - LTR - Granted'!B3212 = "8. Transferee of restricted securities", 'Shares - LTR - Granted'!B3212 = "9. Any person (substitution for securities etc.)"),
'Shares - LTR - Granted'!C3212,
IF(
'Shares - LTR - Granted'!B3212 = "",
#N/A,
'Shares - LTR - Granted'!B3212)
)</f>
        <v>#N/A</v>
      </c>
      <c r="C3212" t="e">
        <f>IF(
OR('Performance Securities'!B3212 = "8. Transferee of restricted securities", 'Performance Securities'!B3212 = "9. Any person (substitution for securities etc.)"),
'Performance Securities'!C3212,
IF(
'Performance Securities'!B3212 = "",
#N/A,
'Performance Securities'!B3212)
)</f>
        <v>#N/A</v>
      </c>
      <c r="D3212" t="e">
        <f>IF(
OR('Options or Warrants'!B3212 = "8. Transferee of restricted securities", 'Options or Warrants'!B3212 = "9. Any person (substitution for securities etc.)"),
'Options or Warrants'!C3212,
IF(
'Options or Warrants'!B3212 = "",
#N/A,
'Options or Warrants'!B3212)
)</f>
        <v>#N/A</v>
      </c>
      <c r="E3212" t="e">
        <f>IF(
OR('Options - Free Attaching'!B3212 = "8. Transferee of restricted securities", 'Options - Free Attaching'!B3212 = "9. Any person (substitution for securities etc.)"),
'Options - Free Attaching'!C3212,
IF(
'Options - Free Attaching'!B3212 = "",
#N/A,
'Options - Free Attaching'!B3212)
)</f>
        <v>#N/A</v>
      </c>
      <c r="F3212" t="e">
        <f>IF(
OR('Con. Notes - Conversion'!B3212 = "8. Transferee of restricted securities", 'Con. Notes - Conversion'!B3212 = "9. Any person (substitution for securities etc.)"),
'Con. Notes - Conversion'!C3212,
IF(
'Con. Notes - Conversion'!B3212 = "",
#N/A,
'Con. Notes - Conversion'!B3212)
)</f>
        <v>#N/A</v>
      </c>
      <c r="G3212" t="e">
        <f>IF(
OR('Con. Notes - No Conversion'!B3212 = "8. Transferee of restricted securities", 'Con. Notes - No Conversion'!B3212 = "9. Any person (substitution for securities etc.)"),
'Con. Notes - No Conversion'!C3212,
IF(
'Con. Notes - No Conversion'!B3212 = "",
#N/A,
'Con. Notes - No Conversion'!B3212)
)</f>
        <v>#N/A</v>
      </c>
    </row>
    <row r="3213" spans="1:7" x14ac:dyDescent="0.25">
      <c r="A3213" t="e">
        <f>IF(
OR(Shares!B3213 = "8. Transferee of restricted securities", Shares!B3213 = "9. Any person (substitution for securities etc.)"),
Shares!C3213,
IF(
Shares!B3213 = "",
#N/A,
Shares!B3213)
)</f>
        <v>#N/A</v>
      </c>
      <c r="B3213" t="e">
        <f>IF(
OR('Shares - LTR - Granted'!B3213 = "8. Transferee of restricted securities", 'Shares - LTR - Granted'!B3213 = "9. Any person (substitution for securities etc.)"),
'Shares - LTR - Granted'!C3213,
IF(
'Shares - LTR - Granted'!B3213 = "",
#N/A,
'Shares - LTR - Granted'!B3213)
)</f>
        <v>#N/A</v>
      </c>
      <c r="C3213" t="e">
        <f>IF(
OR('Performance Securities'!B3213 = "8. Transferee of restricted securities", 'Performance Securities'!B3213 = "9. Any person (substitution for securities etc.)"),
'Performance Securities'!C3213,
IF(
'Performance Securities'!B3213 = "",
#N/A,
'Performance Securities'!B3213)
)</f>
        <v>#N/A</v>
      </c>
      <c r="D3213" t="e">
        <f>IF(
OR('Options or Warrants'!B3213 = "8. Transferee of restricted securities", 'Options or Warrants'!B3213 = "9. Any person (substitution for securities etc.)"),
'Options or Warrants'!C3213,
IF(
'Options or Warrants'!B3213 = "",
#N/A,
'Options or Warrants'!B3213)
)</f>
        <v>#N/A</v>
      </c>
      <c r="E3213" t="e">
        <f>IF(
OR('Options - Free Attaching'!B3213 = "8. Transferee of restricted securities", 'Options - Free Attaching'!B3213 = "9. Any person (substitution for securities etc.)"),
'Options - Free Attaching'!C3213,
IF(
'Options - Free Attaching'!B3213 = "",
#N/A,
'Options - Free Attaching'!B3213)
)</f>
        <v>#N/A</v>
      </c>
      <c r="F3213" t="e">
        <f>IF(
OR('Con. Notes - Conversion'!B3213 = "8. Transferee of restricted securities", 'Con. Notes - Conversion'!B3213 = "9. Any person (substitution for securities etc.)"),
'Con. Notes - Conversion'!C3213,
IF(
'Con. Notes - Conversion'!B3213 = "",
#N/A,
'Con. Notes - Conversion'!B3213)
)</f>
        <v>#N/A</v>
      </c>
      <c r="G3213" t="e">
        <f>IF(
OR('Con. Notes - No Conversion'!B3213 = "8. Transferee of restricted securities", 'Con. Notes - No Conversion'!B3213 = "9. Any person (substitution for securities etc.)"),
'Con. Notes - No Conversion'!C3213,
IF(
'Con. Notes - No Conversion'!B3213 = "",
#N/A,
'Con. Notes - No Conversion'!B3213)
)</f>
        <v>#N/A</v>
      </c>
    </row>
    <row r="3214" spans="1:7" x14ac:dyDescent="0.25">
      <c r="A3214" t="e">
        <f>IF(
OR(Shares!B3214 = "8. Transferee of restricted securities", Shares!B3214 = "9. Any person (substitution for securities etc.)"),
Shares!C3214,
IF(
Shares!B3214 = "",
#N/A,
Shares!B3214)
)</f>
        <v>#N/A</v>
      </c>
      <c r="B3214" t="e">
        <f>IF(
OR('Shares - LTR - Granted'!B3214 = "8. Transferee of restricted securities", 'Shares - LTR - Granted'!B3214 = "9. Any person (substitution for securities etc.)"),
'Shares - LTR - Granted'!C3214,
IF(
'Shares - LTR - Granted'!B3214 = "",
#N/A,
'Shares - LTR - Granted'!B3214)
)</f>
        <v>#N/A</v>
      </c>
      <c r="C3214" t="e">
        <f>IF(
OR('Performance Securities'!B3214 = "8. Transferee of restricted securities", 'Performance Securities'!B3214 = "9. Any person (substitution for securities etc.)"),
'Performance Securities'!C3214,
IF(
'Performance Securities'!B3214 = "",
#N/A,
'Performance Securities'!B3214)
)</f>
        <v>#N/A</v>
      </c>
      <c r="D3214" t="e">
        <f>IF(
OR('Options or Warrants'!B3214 = "8. Transferee of restricted securities", 'Options or Warrants'!B3214 = "9. Any person (substitution for securities etc.)"),
'Options or Warrants'!C3214,
IF(
'Options or Warrants'!B3214 = "",
#N/A,
'Options or Warrants'!B3214)
)</f>
        <v>#N/A</v>
      </c>
      <c r="E3214" t="e">
        <f>IF(
OR('Options - Free Attaching'!B3214 = "8. Transferee of restricted securities", 'Options - Free Attaching'!B3214 = "9. Any person (substitution for securities etc.)"),
'Options - Free Attaching'!C3214,
IF(
'Options - Free Attaching'!B3214 = "",
#N/A,
'Options - Free Attaching'!B3214)
)</f>
        <v>#N/A</v>
      </c>
      <c r="F3214" t="e">
        <f>IF(
OR('Con. Notes - Conversion'!B3214 = "8. Transferee of restricted securities", 'Con. Notes - Conversion'!B3214 = "9. Any person (substitution for securities etc.)"),
'Con. Notes - Conversion'!C3214,
IF(
'Con. Notes - Conversion'!B3214 = "",
#N/A,
'Con. Notes - Conversion'!B3214)
)</f>
        <v>#N/A</v>
      </c>
      <c r="G3214" t="e">
        <f>IF(
OR('Con. Notes - No Conversion'!B3214 = "8. Transferee of restricted securities", 'Con. Notes - No Conversion'!B3214 = "9. Any person (substitution for securities etc.)"),
'Con. Notes - No Conversion'!C3214,
IF(
'Con. Notes - No Conversion'!B3214 = "",
#N/A,
'Con. Notes - No Conversion'!B3214)
)</f>
        <v>#N/A</v>
      </c>
    </row>
    <row r="3215" spans="1:7" x14ac:dyDescent="0.25">
      <c r="A3215" t="e">
        <f>IF(
OR(Shares!B3215 = "8. Transferee of restricted securities", Shares!B3215 = "9. Any person (substitution for securities etc.)"),
Shares!C3215,
IF(
Shares!B3215 = "",
#N/A,
Shares!B3215)
)</f>
        <v>#N/A</v>
      </c>
      <c r="B3215" t="e">
        <f>IF(
OR('Shares - LTR - Granted'!B3215 = "8. Transferee of restricted securities", 'Shares - LTR - Granted'!B3215 = "9. Any person (substitution for securities etc.)"),
'Shares - LTR - Granted'!C3215,
IF(
'Shares - LTR - Granted'!B3215 = "",
#N/A,
'Shares - LTR - Granted'!B3215)
)</f>
        <v>#N/A</v>
      </c>
      <c r="C3215" t="e">
        <f>IF(
OR('Performance Securities'!B3215 = "8. Transferee of restricted securities", 'Performance Securities'!B3215 = "9. Any person (substitution for securities etc.)"),
'Performance Securities'!C3215,
IF(
'Performance Securities'!B3215 = "",
#N/A,
'Performance Securities'!B3215)
)</f>
        <v>#N/A</v>
      </c>
      <c r="D3215" t="e">
        <f>IF(
OR('Options or Warrants'!B3215 = "8. Transferee of restricted securities", 'Options or Warrants'!B3215 = "9. Any person (substitution for securities etc.)"),
'Options or Warrants'!C3215,
IF(
'Options or Warrants'!B3215 = "",
#N/A,
'Options or Warrants'!B3215)
)</f>
        <v>#N/A</v>
      </c>
      <c r="E3215" t="e">
        <f>IF(
OR('Options - Free Attaching'!B3215 = "8. Transferee of restricted securities", 'Options - Free Attaching'!B3215 = "9. Any person (substitution for securities etc.)"),
'Options - Free Attaching'!C3215,
IF(
'Options - Free Attaching'!B3215 = "",
#N/A,
'Options - Free Attaching'!B3215)
)</f>
        <v>#N/A</v>
      </c>
      <c r="F3215" t="e">
        <f>IF(
OR('Con. Notes - Conversion'!B3215 = "8. Transferee of restricted securities", 'Con. Notes - Conversion'!B3215 = "9. Any person (substitution for securities etc.)"),
'Con. Notes - Conversion'!C3215,
IF(
'Con. Notes - Conversion'!B3215 = "",
#N/A,
'Con. Notes - Conversion'!B3215)
)</f>
        <v>#N/A</v>
      </c>
      <c r="G3215" t="e">
        <f>IF(
OR('Con. Notes - No Conversion'!B3215 = "8. Transferee of restricted securities", 'Con. Notes - No Conversion'!B3215 = "9. Any person (substitution for securities etc.)"),
'Con. Notes - No Conversion'!C3215,
IF(
'Con. Notes - No Conversion'!B3215 = "",
#N/A,
'Con. Notes - No Conversion'!B3215)
)</f>
        <v>#N/A</v>
      </c>
    </row>
    <row r="3216" spans="1:7" x14ac:dyDescent="0.25">
      <c r="A3216" t="e">
        <f>IF(
OR(Shares!B3216 = "8. Transferee of restricted securities", Shares!B3216 = "9. Any person (substitution for securities etc.)"),
Shares!C3216,
IF(
Shares!B3216 = "",
#N/A,
Shares!B3216)
)</f>
        <v>#N/A</v>
      </c>
      <c r="B3216" t="e">
        <f>IF(
OR('Shares - LTR - Granted'!B3216 = "8. Transferee of restricted securities", 'Shares - LTR - Granted'!B3216 = "9. Any person (substitution for securities etc.)"),
'Shares - LTR - Granted'!C3216,
IF(
'Shares - LTR - Granted'!B3216 = "",
#N/A,
'Shares - LTR - Granted'!B3216)
)</f>
        <v>#N/A</v>
      </c>
      <c r="C3216" t="e">
        <f>IF(
OR('Performance Securities'!B3216 = "8. Transferee of restricted securities", 'Performance Securities'!B3216 = "9. Any person (substitution for securities etc.)"),
'Performance Securities'!C3216,
IF(
'Performance Securities'!B3216 = "",
#N/A,
'Performance Securities'!B3216)
)</f>
        <v>#N/A</v>
      </c>
      <c r="D3216" t="e">
        <f>IF(
OR('Options or Warrants'!B3216 = "8. Transferee of restricted securities", 'Options or Warrants'!B3216 = "9. Any person (substitution for securities etc.)"),
'Options or Warrants'!C3216,
IF(
'Options or Warrants'!B3216 = "",
#N/A,
'Options or Warrants'!B3216)
)</f>
        <v>#N/A</v>
      </c>
      <c r="E3216" t="e">
        <f>IF(
OR('Options - Free Attaching'!B3216 = "8. Transferee of restricted securities", 'Options - Free Attaching'!B3216 = "9. Any person (substitution for securities etc.)"),
'Options - Free Attaching'!C3216,
IF(
'Options - Free Attaching'!B3216 = "",
#N/A,
'Options - Free Attaching'!B3216)
)</f>
        <v>#N/A</v>
      </c>
      <c r="F3216" t="e">
        <f>IF(
OR('Con. Notes - Conversion'!B3216 = "8. Transferee of restricted securities", 'Con. Notes - Conversion'!B3216 = "9. Any person (substitution for securities etc.)"),
'Con. Notes - Conversion'!C3216,
IF(
'Con. Notes - Conversion'!B3216 = "",
#N/A,
'Con. Notes - Conversion'!B3216)
)</f>
        <v>#N/A</v>
      </c>
      <c r="G3216" t="e">
        <f>IF(
OR('Con. Notes - No Conversion'!B3216 = "8. Transferee of restricted securities", 'Con. Notes - No Conversion'!B3216 = "9. Any person (substitution for securities etc.)"),
'Con. Notes - No Conversion'!C3216,
IF(
'Con. Notes - No Conversion'!B3216 = "",
#N/A,
'Con. Notes - No Conversion'!B3216)
)</f>
        <v>#N/A</v>
      </c>
    </row>
    <row r="3217" spans="1:7" x14ac:dyDescent="0.25">
      <c r="A3217" t="e">
        <f>IF(
OR(Shares!B3217 = "8. Transferee of restricted securities", Shares!B3217 = "9. Any person (substitution for securities etc.)"),
Shares!C3217,
IF(
Shares!B3217 = "",
#N/A,
Shares!B3217)
)</f>
        <v>#N/A</v>
      </c>
      <c r="B3217" t="e">
        <f>IF(
OR('Shares - LTR - Granted'!B3217 = "8. Transferee of restricted securities", 'Shares - LTR - Granted'!B3217 = "9. Any person (substitution for securities etc.)"),
'Shares - LTR - Granted'!C3217,
IF(
'Shares - LTR - Granted'!B3217 = "",
#N/A,
'Shares - LTR - Granted'!B3217)
)</f>
        <v>#N/A</v>
      </c>
      <c r="C3217" t="e">
        <f>IF(
OR('Performance Securities'!B3217 = "8. Transferee of restricted securities", 'Performance Securities'!B3217 = "9. Any person (substitution for securities etc.)"),
'Performance Securities'!C3217,
IF(
'Performance Securities'!B3217 = "",
#N/A,
'Performance Securities'!B3217)
)</f>
        <v>#N/A</v>
      </c>
      <c r="D3217" t="e">
        <f>IF(
OR('Options or Warrants'!B3217 = "8. Transferee of restricted securities", 'Options or Warrants'!B3217 = "9. Any person (substitution for securities etc.)"),
'Options or Warrants'!C3217,
IF(
'Options or Warrants'!B3217 = "",
#N/A,
'Options or Warrants'!B3217)
)</f>
        <v>#N/A</v>
      </c>
      <c r="E3217" t="e">
        <f>IF(
OR('Options - Free Attaching'!B3217 = "8. Transferee of restricted securities", 'Options - Free Attaching'!B3217 = "9. Any person (substitution for securities etc.)"),
'Options - Free Attaching'!C3217,
IF(
'Options - Free Attaching'!B3217 = "",
#N/A,
'Options - Free Attaching'!B3217)
)</f>
        <v>#N/A</v>
      </c>
      <c r="F3217" t="e">
        <f>IF(
OR('Con. Notes - Conversion'!B3217 = "8. Transferee of restricted securities", 'Con. Notes - Conversion'!B3217 = "9. Any person (substitution for securities etc.)"),
'Con. Notes - Conversion'!C3217,
IF(
'Con. Notes - Conversion'!B3217 = "",
#N/A,
'Con. Notes - Conversion'!B3217)
)</f>
        <v>#N/A</v>
      </c>
      <c r="G3217" t="e">
        <f>IF(
OR('Con. Notes - No Conversion'!B3217 = "8. Transferee of restricted securities", 'Con. Notes - No Conversion'!B3217 = "9. Any person (substitution for securities etc.)"),
'Con. Notes - No Conversion'!C3217,
IF(
'Con. Notes - No Conversion'!B3217 = "",
#N/A,
'Con. Notes - No Conversion'!B3217)
)</f>
        <v>#N/A</v>
      </c>
    </row>
    <row r="3218" spans="1:7" x14ac:dyDescent="0.25">
      <c r="A3218" t="e">
        <f>IF(
OR(Shares!B3218 = "8. Transferee of restricted securities", Shares!B3218 = "9. Any person (substitution for securities etc.)"),
Shares!C3218,
IF(
Shares!B3218 = "",
#N/A,
Shares!B3218)
)</f>
        <v>#N/A</v>
      </c>
      <c r="B3218" t="e">
        <f>IF(
OR('Shares - LTR - Granted'!B3218 = "8. Transferee of restricted securities", 'Shares - LTR - Granted'!B3218 = "9. Any person (substitution for securities etc.)"),
'Shares - LTR - Granted'!C3218,
IF(
'Shares - LTR - Granted'!B3218 = "",
#N/A,
'Shares - LTR - Granted'!B3218)
)</f>
        <v>#N/A</v>
      </c>
      <c r="C3218" t="e">
        <f>IF(
OR('Performance Securities'!B3218 = "8. Transferee of restricted securities", 'Performance Securities'!B3218 = "9. Any person (substitution for securities etc.)"),
'Performance Securities'!C3218,
IF(
'Performance Securities'!B3218 = "",
#N/A,
'Performance Securities'!B3218)
)</f>
        <v>#N/A</v>
      </c>
      <c r="D3218" t="e">
        <f>IF(
OR('Options or Warrants'!B3218 = "8. Transferee of restricted securities", 'Options or Warrants'!B3218 = "9. Any person (substitution for securities etc.)"),
'Options or Warrants'!C3218,
IF(
'Options or Warrants'!B3218 = "",
#N/A,
'Options or Warrants'!B3218)
)</f>
        <v>#N/A</v>
      </c>
      <c r="E3218" t="e">
        <f>IF(
OR('Options - Free Attaching'!B3218 = "8. Transferee of restricted securities", 'Options - Free Attaching'!B3218 = "9. Any person (substitution for securities etc.)"),
'Options - Free Attaching'!C3218,
IF(
'Options - Free Attaching'!B3218 = "",
#N/A,
'Options - Free Attaching'!B3218)
)</f>
        <v>#N/A</v>
      </c>
      <c r="F3218" t="e">
        <f>IF(
OR('Con. Notes - Conversion'!B3218 = "8. Transferee of restricted securities", 'Con. Notes - Conversion'!B3218 = "9. Any person (substitution for securities etc.)"),
'Con. Notes - Conversion'!C3218,
IF(
'Con. Notes - Conversion'!B3218 = "",
#N/A,
'Con. Notes - Conversion'!B3218)
)</f>
        <v>#N/A</v>
      </c>
      <c r="G3218" t="e">
        <f>IF(
OR('Con. Notes - No Conversion'!B3218 = "8. Transferee of restricted securities", 'Con. Notes - No Conversion'!B3218 = "9. Any person (substitution for securities etc.)"),
'Con. Notes - No Conversion'!C3218,
IF(
'Con. Notes - No Conversion'!B3218 = "",
#N/A,
'Con. Notes - No Conversion'!B3218)
)</f>
        <v>#N/A</v>
      </c>
    </row>
    <row r="3219" spans="1:7" x14ac:dyDescent="0.25">
      <c r="A3219" t="e">
        <f>IF(
OR(Shares!B3219 = "8. Transferee of restricted securities", Shares!B3219 = "9. Any person (substitution for securities etc.)"),
Shares!C3219,
IF(
Shares!B3219 = "",
#N/A,
Shares!B3219)
)</f>
        <v>#N/A</v>
      </c>
      <c r="B3219" t="e">
        <f>IF(
OR('Shares - LTR - Granted'!B3219 = "8. Transferee of restricted securities", 'Shares - LTR - Granted'!B3219 = "9. Any person (substitution for securities etc.)"),
'Shares - LTR - Granted'!C3219,
IF(
'Shares - LTR - Granted'!B3219 = "",
#N/A,
'Shares - LTR - Granted'!B3219)
)</f>
        <v>#N/A</v>
      </c>
      <c r="C3219" t="e">
        <f>IF(
OR('Performance Securities'!B3219 = "8. Transferee of restricted securities", 'Performance Securities'!B3219 = "9. Any person (substitution for securities etc.)"),
'Performance Securities'!C3219,
IF(
'Performance Securities'!B3219 = "",
#N/A,
'Performance Securities'!B3219)
)</f>
        <v>#N/A</v>
      </c>
      <c r="D3219" t="e">
        <f>IF(
OR('Options or Warrants'!B3219 = "8. Transferee of restricted securities", 'Options or Warrants'!B3219 = "9. Any person (substitution for securities etc.)"),
'Options or Warrants'!C3219,
IF(
'Options or Warrants'!B3219 = "",
#N/A,
'Options or Warrants'!B3219)
)</f>
        <v>#N/A</v>
      </c>
      <c r="E3219" t="e">
        <f>IF(
OR('Options - Free Attaching'!B3219 = "8. Transferee of restricted securities", 'Options - Free Attaching'!B3219 = "9. Any person (substitution for securities etc.)"),
'Options - Free Attaching'!C3219,
IF(
'Options - Free Attaching'!B3219 = "",
#N/A,
'Options - Free Attaching'!B3219)
)</f>
        <v>#N/A</v>
      </c>
      <c r="F3219" t="e">
        <f>IF(
OR('Con. Notes - Conversion'!B3219 = "8. Transferee of restricted securities", 'Con. Notes - Conversion'!B3219 = "9. Any person (substitution for securities etc.)"),
'Con. Notes - Conversion'!C3219,
IF(
'Con. Notes - Conversion'!B3219 = "",
#N/A,
'Con. Notes - Conversion'!B3219)
)</f>
        <v>#N/A</v>
      </c>
      <c r="G3219" t="e">
        <f>IF(
OR('Con. Notes - No Conversion'!B3219 = "8. Transferee of restricted securities", 'Con. Notes - No Conversion'!B3219 = "9. Any person (substitution for securities etc.)"),
'Con. Notes - No Conversion'!C3219,
IF(
'Con. Notes - No Conversion'!B3219 = "",
#N/A,
'Con. Notes - No Conversion'!B3219)
)</f>
        <v>#N/A</v>
      </c>
    </row>
    <row r="3220" spans="1:7" x14ac:dyDescent="0.25">
      <c r="A3220" t="e">
        <f>IF(
OR(Shares!B3220 = "8. Transferee of restricted securities", Shares!B3220 = "9. Any person (substitution for securities etc.)"),
Shares!C3220,
IF(
Shares!B3220 = "",
#N/A,
Shares!B3220)
)</f>
        <v>#N/A</v>
      </c>
      <c r="B3220" t="e">
        <f>IF(
OR('Shares - LTR - Granted'!B3220 = "8. Transferee of restricted securities", 'Shares - LTR - Granted'!B3220 = "9. Any person (substitution for securities etc.)"),
'Shares - LTR - Granted'!C3220,
IF(
'Shares - LTR - Granted'!B3220 = "",
#N/A,
'Shares - LTR - Granted'!B3220)
)</f>
        <v>#N/A</v>
      </c>
      <c r="C3220" t="e">
        <f>IF(
OR('Performance Securities'!B3220 = "8. Transferee of restricted securities", 'Performance Securities'!B3220 = "9. Any person (substitution for securities etc.)"),
'Performance Securities'!C3220,
IF(
'Performance Securities'!B3220 = "",
#N/A,
'Performance Securities'!B3220)
)</f>
        <v>#N/A</v>
      </c>
      <c r="D3220" t="e">
        <f>IF(
OR('Options or Warrants'!B3220 = "8. Transferee of restricted securities", 'Options or Warrants'!B3220 = "9. Any person (substitution for securities etc.)"),
'Options or Warrants'!C3220,
IF(
'Options or Warrants'!B3220 = "",
#N/A,
'Options or Warrants'!B3220)
)</f>
        <v>#N/A</v>
      </c>
      <c r="E3220" t="e">
        <f>IF(
OR('Options - Free Attaching'!B3220 = "8. Transferee of restricted securities", 'Options - Free Attaching'!B3220 = "9. Any person (substitution for securities etc.)"),
'Options - Free Attaching'!C3220,
IF(
'Options - Free Attaching'!B3220 = "",
#N/A,
'Options - Free Attaching'!B3220)
)</f>
        <v>#N/A</v>
      </c>
      <c r="F3220" t="e">
        <f>IF(
OR('Con. Notes - Conversion'!B3220 = "8. Transferee of restricted securities", 'Con. Notes - Conversion'!B3220 = "9. Any person (substitution for securities etc.)"),
'Con. Notes - Conversion'!C3220,
IF(
'Con. Notes - Conversion'!B3220 = "",
#N/A,
'Con. Notes - Conversion'!B3220)
)</f>
        <v>#N/A</v>
      </c>
      <c r="G3220" t="e">
        <f>IF(
OR('Con. Notes - No Conversion'!B3220 = "8. Transferee of restricted securities", 'Con. Notes - No Conversion'!B3220 = "9. Any person (substitution for securities etc.)"),
'Con. Notes - No Conversion'!C3220,
IF(
'Con. Notes - No Conversion'!B3220 = "",
#N/A,
'Con. Notes - No Conversion'!B3220)
)</f>
        <v>#N/A</v>
      </c>
    </row>
    <row r="3221" spans="1:7" x14ac:dyDescent="0.25">
      <c r="A3221" t="e">
        <f>IF(
OR(Shares!B3221 = "8. Transferee of restricted securities", Shares!B3221 = "9. Any person (substitution for securities etc.)"),
Shares!C3221,
IF(
Shares!B3221 = "",
#N/A,
Shares!B3221)
)</f>
        <v>#N/A</v>
      </c>
      <c r="B3221" t="e">
        <f>IF(
OR('Shares - LTR - Granted'!B3221 = "8. Transferee of restricted securities", 'Shares - LTR - Granted'!B3221 = "9. Any person (substitution for securities etc.)"),
'Shares - LTR - Granted'!C3221,
IF(
'Shares - LTR - Granted'!B3221 = "",
#N/A,
'Shares - LTR - Granted'!B3221)
)</f>
        <v>#N/A</v>
      </c>
      <c r="C3221" t="e">
        <f>IF(
OR('Performance Securities'!B3221 = "8. Transferee of restricted securities", 'Performance Securities'!B3221 = "9. Any person (substitution for securities etc.)"),
'Performance Securities'!C3221,
IF(
'Performance Securities'!B3221 = "",
#N/A,
'Performance Securities'!B3221)
)</f>
        <v>#N/A</v>
      </c>
      <c r="D3221" t="e">
        <f>IF(
OR('Options or Warrants'!B3221 = "8. Transferee of restricted securities", 'Options or Warrants'!B3221 = "9. Any person (substitution for securities etc.)"),
'Options or Warrants'!C3221,
IF(
'Options or Warrants'!B3221 = "",
#N/A,
'Options or Warrants'!B3221)
)</f>
        <v>#N/A</v>
      </c>
      <c r="E3221" t="e">
        <f>IF(
OR('Options - Free Attaching'!B3221 = "8. Transferee of restricted securities", 'Options - Free Attaching'!B3221 = "9. Any person (substitution for securities etc.)"),
'Options - Free Attaching'!C3221,
IF(
'Options - Free Attaching'!B3221 = "",
#N/A,
'Options - Free Attaching'!B3221)
)</f>
        <v>#N/A</v>
      </c>
      <c r="F3221" t="e">
        <f>IF(
OR('Con. Notes - Conversion'!B3221 = "8. Transferee of restricted securities", 'Con. Notes - Conversion'!B3221 = "9. Any person (substitution for securities etc.)"),
'Con. Notes - Conversion'!C3221,
IF(
'Con. Notes - Conversion'!B3221 = "",
#N/A,
'Con. Notes - Conversion'!B3221)
)</f>
        <v>#N/A</v>
      </c>
      <c r="G3221" t="e">
        <f>IF(
OR('Con. Notes - No Conversion'!B3221 = "8. Transferee of restricted securities", 'Con. Notes - No Conversion'!B3221 = "9. Any person (substitution for securities etc.)"),
'Con. Notes - No Conversion'!C3221,
IF(
'Con. Notes - No Conversion'!B3221 = "",
#N/A,
'Con. Notes - No Conversion'!B3221)
)</f>
        <v>#N/A</v>
      </c>
    </row>
    <row r="3222" spans="1:7" x14ac:dyDescent="0.25">
      <c r="A3222" t="e">
        <f>IF(
OR(Shares!B3222 = "8. Transferee of restricted securities", Shares!B3222 = "9. Any person (substitution for securities etc.)"),
Shares!C3222,
IF(
Shares!B3222 = "",
#N/A,
Shares!B3222)
)</f>
        <v>#N/A</v>
      </c>
      <c r="B3222" t="e">
        <f>IF(
OR('Shares - LTR - Granted'!B3222 = "8. Transferee of restricted securities", 'Shares - LTR - Granted'!B3222 = "9. Any person (substitution for securities etc.)"),
'Shares - LTR - Granted'!C3222,
IF(
'Shares - LTR - Granted'!B3222 = "",
#N/A,
'Shares - LTR - Granted'!B3222)
)</f>
        <v>#N/A</v>
      </c>
      <c r="C3222" t="e">
        <f>IF(
OR('Performance Securities'!B3222 = "8. Transferee of restricted securities", 'Performance Securities'!B3222 = "9. Any person (substitution for securities etc.)"),
'Performance Securities'!C3222,
IF(
'Performance Securities'!B3222 = "",
#N/A,
'Performance Securities'!B3222)
)</f>
        <v>#N/A</v>
      </c>
      <c r="D3222" t="e">
        <f>IF(
OR('Options or Warrants'!B3222 = "8. Transferee of restricted securities", 'Options or Warrants'!B3222 = "9. Any person (substitution for securities etc.)"),
'Options or Warrants'!C3222,
IF(
'Options or Warrants'!B3222 = "",
#N/A,
'Options or Warrants'!B3222)
)</f>
        <v>#N/A</v>
      </c>
      <c r="E3222" t="e">
        <f>IF(
OR('Options - Free Attaching'!B3222 = "8. Transferee of restricted securities", 'Options - Free Attaching'!B3222 = "9. Any person (substitution for securities etc.)"),
'Options - Free Attaching'!C3222,
IF(
'Options - Free Attaching'!B3222 = "",
#N/A,
'Options - Free Attaching'!B3222)
)</f>
        <v>#N/A</v>
      </c>
      <c r="F3222" t="e">
        <f>IF(
OR('Con. Notes - Conversion'!B3222 = "8. Transferee of restricted securities", 'Con. Notes - Conversion'!B3222 = "9. Any person (substitution for securities etc.)"),
'Con. Notes - Conversion'!C3222,
IF(
'Con. Notes - Conversion'!B3222 = "",
#N/A,
'Con. Notes - Conversion'!B3222)
)</f>
        <v>#N/A</v>
      </c>
      <c r="G3222" t="e">
        <f>IF(
OR('Con. Notes - No Conversion'!B3222 = "8. Transferee of restricted securities", 'Con. Notes - No Conversion'!B3222 = "9. Any person (substitution for securities etc.)"),
'Con. Notes - No Conversion'!C3222,
IF(
'Con. Notes - No Conversion'!B3222 = "",
#N/A,
'Con. Notes - No Conversion'!B3222)
)</f>
        <v>#N/A</v>
      </c>
    </row>
    <row r="3223" spans="1:7" x14ac:dyDescent="0.25">
      <c r="A3223" t="e">
        <f>IF(
OR(Shares!B3223 = "8. Transferee of restricted securities", Shares!B3223 = "9. Any person (substitution for securities etc.)"),
Shares!C3223,
IF(
Shares!B3223 = "",
#N/A,
Shares!B3223)
)</f>
        <v>#N/A</v>
      </c>
      <c r="B3223" t="e">
        <f>IF(
OR('Shares - LTR - Granted'!B3223 = "8. Transferee of restricted securities", 'Shares - LTR - Granted'!B3223 = "9. Any person (substitution for securities etc.)"),
'Shares - LTR - Granted'!C3223,
IF(
'Shares - LTR - Granted'!B3223 = "",
#N/A,
'Shares - LTR - Granted'!B3223)
)</f>
        <v>#N/A</v>
      </c>
      <c r="C3223" t="e">
        <f>IF(
OR('Performance Securities'!B3223 = "8. Transferee of restricted securities", 'Performance Securities'!B3223 = "9. Any person (substitution for securities etc.)"),
'Performance Securities'!C3223,
IF(
'Performance Securities'!B3223 = "",
#N/A,
'Performance Securities'!B3223)
)</f>
        <v>#N/A</v>
      </c>
      <c r="D3223" t="e">
        <f>IF(
OR('Options or Warrants'!B3223 = "8. Transferee of restricted securities", 'Options or Warrants'!B3223 = "9. Any person (substitution for securities etc.)"),
'Options or Warrants'!C3223,
IF(
'Options or Warrants'!B3223 = "",
#N/A,
'Options or Warrants'!B3223)
)</f>
        <v>#N/A</v>
      </c>
      <c r="E3223" t="e">
        <f>IF(
OR('Options - Free Attaching'!B3223 = "8. Transferee of restricted securities", 'Options - Free Attaching'!B3223 = "9. Any person (substitution for securities etc.)"),
'Options - Free Attaching'!C3223,
IF(
'Options - Free Attaching'!B3223 = "",
#N/A,
'Options - Free Attaching'!B3223)
)</f>
        <v>#N/A</v>
      </c>
      <c r="F3223" t="e">
        <f>IF(
OR('Con. Notes - Conversion'!B3223 = "8. Transferee of restricted securities", 'Con. Notes - Conversion'!B3223 = "9. Any person (substitution for securities etc.)"),
'Con. Notes - Conversion'!C3223,
IF(
'Con. Notes - Conversion'!B3223 = "",
#N/A,
'Con. Notes - Conversion'!B3223)
)</f>
        <v>#N/A</v>
      </c>
      <c r="G3223" t="e">
        <f>IF(
OR('Con. Notes - No Conversion'!B3223 = "8. Transferee of restricted securities", 'Con. Notes - No Conversion'!B3223 = "9. Any person (substitution for securities etc.)"),
'Con. Notes - No Conversion'!C3223,
IF(
'Con. Notes - No Conversion'!B3223 = "",
#N/A,
'Con. Notes - No Conversion'!B3223)
)</f>
        <v>#N/A</v>
      </c>
    </row>
    <row r="3224" spans="1:7" x14ac:dyDescent="0.25">
      <c r="A3224" t="e">
        <f>IF(
OR(Shares!B3224 = "8. Transferee of restricted securities", Shares!B3224 = "9. Any person (substitution for securities etc.)"),
Shares!C3224,
IF(
Shares!B3224 = "",
#N/A,
Shares!B3224)
)</f>
        <v>#N/A</v>
      </c>
      <c r="B3224" t="e">
        <f>IF(
OR('Shares - LTR - Granted'!B3224 = "8. Transferee of restricted securities", 'Shares - LTR - Granted'!B3224 = "9. Any person (substitution for securities etc.)"),
'Shares - LTR - Granted'!C3224,
IF(
'Shares - LTR - Granted'!B3224 = "",
#N/A,
'Shares - LTR - Granted'!B3224)
)</f>
        <v>#N/A</v>
      </c>
      <c r="C3224" t="e">
        <f>IF(
OR('Performance Securities'!B3224 = "8. Transferee of restricted securities", 'Performance Securities'!B3224 = "9. Any person (substitution for securities etc.)"),
'Performance Securities'!C3224,
IF(
'Performance Securities'!B3224 = "",
#N/A,
'Performance Securities'!B3224)
)</f>
        <v>#N/A</v>
      </c>
      <c r="D3224" t="e">
        <f>IF(
OR('Options or Warrants'!B3224 = "8. Transferee of restricted securities", 'Options or Warrants'!B3224 = "9. Any person (substitution for securities etc.)"),
'Options or Warrants'!C3224,
IF(
'Options or Warrants'!B3224 = "",
#N/A,
'Options or Warrants'!B3224)
)</f>
        <v>#N/A</v>
      </c>
      <c r="E3224" t="e">
        <f>IF(
OR('Options - Free Attaching'!B3224 = "8. Transferee of restricted securities", 'Options - Free Attaching'!B3224 = "9. Any person (substitution for securities etc.)"),
'Options - Free Attaching'!C3224,
IF(
'Options - Free Attaching'!B3224 = "",
#N/A,
'Options - Free Attaching'!B3224)
)</f>
        <v>#N/A</v>
      </c>
      <c r="F3224" t="e">
        <f>IF(
OR('Con. Notes - Conversion'!B3224 = "8. Transferee of restricted securities", 'Con. Notes - Conversion'!B3224 = "9. Any person (substitution for securities etc.)"),
'Con. Notes - Conversion'!C3224,
IF(
'Con. Notes - Conversion'!B3224 = "",
#N/A,
'Con. Notes - Conversion'!B3224)
)</f>
        <v>#N/A</v>
      </c>
      <c r="G3224" t="e">
        <f>IF(
OR('Con. Notes - No Conversion'!B3224 = "8. Transferee of restricted securities", 'Con. Notes - No Conversion'!B3224 = "9. Any person (substitution for securities etc.)"),
'Con. Notes - No Conversion'!C3224,
IF(
'Con. Notes - No Conversion'!B3224 = "",
#N/A,
'Con. Notes - No Conversion'!B3224)
)</f>
        <v>#N/A</v>
      </c>
    </row>
    <row r="3225" spans="1:7" x14ac:dyDescent="0.25">
      <c r="A3225" t="e">
        <f>IF(
OR(Shares!B3225 = "8. Transferee of restricted securities", Shares!B3225 = "9. Any person (substitution for securities etc.)"),
Shares!C3225,
IF(
Shares!B3225 = "",
#N/A,
Shares!B3225)
)</f>
        <v>#N/A</v>
      </c>
      <c r="B3225" t="e">
        <f>IF(
OR('Shares - LTR - Granted'!B3225 = "8. Transferee of restricted securities", 'Shares - LTR - Granted'!B3225 = "9. Any person (substitution for securities etc.)"),
'Shares - LTR - Granted'!C3225,
IF(
'Shares - LTR - Granted'!B3225 = "",
#N/A,
'Shares - LTR - Granted'!B3225)
)</f>
        <v>#N/A</v>
      </c>
      <c r="C3225" t="e">
        <f>IF(
OR('Performance Securities'!B3225 = "8. Transferee of restricted securities", 'Performance Securities'!B3225 = "9. Any person (substitution for securities etc.)"),
'Performance Securities'!C3225,
IF(
'Performance Securities'!B3225 = "",
#N/A,
'Performance Securities'!B3225)
)</f>
        <v>#N/A</v>
      </c>
      <c r="D3225" t="e">
        <f>IF(
OR('Options or Warrants'!B3225 = "8. Transferee of restricted securities", 'Options or Warrants'!B3225 = "9. Any person (substitution for securities etc.)"),
'Options or Warrants'!C3225,
IF(
'Options or Warrants'!B3225 = "",
#N/A,
'Options or Warrants'!B3225)
)</f>
        <v>#N/A</v>
      </c>
      <c r="E3225" t="e">
        <f>IF(
OR('Options - Free Attaching'!B3225 = "8. Transferee of restricted securities", 'Options - Free Attaching'!B3225 = "9. Any person (substitution for securities etc.)"),
'Options - Free Attaching'!C3225,
IF(
'Options - Free Attaching'!B3225 = "",
#N/A,
'Options - Free Attaching'!B3225)
)</f>
        <v>#N/A</v>
      </c>
      <c r="F3225" t="e">
        <f>IF(
OR('Con. Notes - Conversion'!B3225 = "8. Transferee of restricted securities", 'Con. Notes - Conversion'!B3225 = "9. Any person (substitution for securities etc.)"),
'Con. Notes - Conversion'!C3225,
IF(
'Con. Notes - Conversion'!B3225 = "",
#N/A,
'Con. Notes - Conversion'!B3225)
)</f>
        <v>#N/A</v>
      </c>
      <c r="G3225" t="e">
        <f>IF(
OR('Con. Notes - No Conversion'!B3225 = "8. Transferee of restricted securities", 'Con. Notes - No Conversion'!B3225 = "9. Any person (substitution for securities etc.)"),
'Con. Notes - No Conversion'!C3225,
IF(
'Con. Notes - No Conversion'!B3225 = "",
#N/A,
'Con. Notes - No Conversion'!B3225)
)</f>
        <v>#N/A</v>
      </c>
    </row>
    <row r="3226" spans="1:7" x14ac:dyDescent="0.25">
      <c r="A3226" t="e">
        <f>IF(
OR(Shares!B3226 = "8. Transferee of restricted securities", Shares!B3226 = "9. Any person (substitution for securities etc.)"),
Shares!C3226,
IF(
Shares!B3226 = "",
#N/A,
Shares!B3226)
)</f>
        <v>#N/A</v>
      </c>
      <c r="B3226" t="e">
        <f>IF(
OR('Shares - LTR - Granted'!B3226 = "8. Transferee of restricted securities", 'Shares - LTR - Granted'!B3226 = "9. Any person (substitution for securities etc.)"),
'Shares - LTR - Granted'!C3226,
IF(
'Shares - LTR - Granted'!B3226 = "",
#N/A,
'Shares - LTR - Granted'!B3226)
)</f>
        <v>#N/A</v>
      </c>
      <c r="C3226" t="e">
        <f>IF(
OR('Performance Securities'!B3226 = "8. Transferee of restricted securities", 'Performance Securities'!B3226 = "9. Any person (substitution for securities etc.)"),
'Performance Securities'!C3226,
IF(
'Performance Securities'!B3226 = "",
#N/A,
'Performance Securities'!B3226)
)</f>
        <v>#N/A</v>
      </c>
      <c r="D3226" t="e">
        <f>IF(
OR('Options or Warrants'!B3226 = "8. Transferee of restricted securities", 'Options or Warrants'!B3226 = "9. Any person (substitution for securities etc.)"),
'Options or Warrants'!C3226,
IF(
'Options or Warrants'!B3226 = "",
#N/A,
'Options or Warrants'!B3226)
)</f>
        <v>#N/A</v>
      </c>
      <c r="E3226" t="e">
        <f>IF(
OR('Options - Free Attaching'!B3226 = "8. Transferee of restricted securities", 'Options - Free Attaching'!B3226 = "9. Any person (substitution for securities etc.)"),
'Options - Free Attaching'!C3226,
IF(
'Options - Free Attaching'!B3226 = "",
#N/A,
'Options - Free Attaching'!B3226)
)</f>
        <v>#N/A</v>
      </c>
      <c r="F3226" t="e">
        <f>IF(
OR('Con. Notes - Conversion'!B3226 = "8. Transferee of restricted securities", 'Con. Notes - Conversion'!B3226 = "9. Any person (substitution for securities etc.)"),
'Con. Notes - Conversion'!C3226,
IF(
'Con. Notes - Conversion'!B3226 = "",
#N/A,
'Con. Notes - Conversion'!B3226)
)</f>
        <v>#N/A</v>
      </c>
      <c r="G3226" t="e">
        <f>IF(
OR('Con. Notes - No Conversion'!B3226 = "8. Transferee of restricted securities", 'Con. Notes - No Conversion'!B3226 = "9. Any person (substitution for securities etc.)"),
'Con. Notes - No Conversion'!C3226,
IF(
'Con. Notes - No Conversion'!B3226 = "",
#N/A,
'Con. Notes - No Conversion'!B3226)
)</f>
        <v>#N/A</v>
      </c>
    </row>
    <row r="3227" spans="1:7" x14ac:dyDescent="0.25">
      <c r="A3227" t="e">
        <f>IF(
OR(Shares!B3227 = "8. Transferee of restricted securities", Shares!B3227 = "9. Any person (substitution for securities etc.)"),
Shares!C3227,
IF(
Shares!B3227 = "",
#N/A,
Shares!B3227)
)</f>
        <v>#N/A</v>
      </c>
      <c r="B3227" t="e">
        <f>IF(
OR('Shares - LTR - Granted'!B3227 = "8. Transferee of restricted securities", 'Shares - LTR - Granted'!B3227 = "9. Any person (substitution for securities etc.)"),
'Shares - LTR - Granted'!C3227,
IF(
'Shares - LTR - Granted'!B3227 = "",
#N/A,
'Shares - LTR - Granted'!B3227)
)</f>
        <v>#N/A</v>
      </c>
      <c r="C3227" t="e">
        <f>IF(
OR('Performance Securities'!B3227 = "8. Transferee of restricted securities", 'Performance Securities'!B3227 = "9. Any person (substitution for securities etc.)"),
'Performance Securities'!C3227,
IF(
'Performance Securities'!B3227 = "",
#N/A,
'Performance Securities'!B3227)
)</f>
        <v>#N/A</v>
      </c>
      <c r="D3227" t="e">
        <f>IF(
OR('Options or Warrants'!B3227 = "8. Transferee of restricted securities", 'Options or Warrants'!B3227 = "9. Any person (substitution for securities etc.)"),
'Options or Warrants'!C3227,
IF(
'Options or Warrants'!B3227 = "",
#N/A,
'Options or Warrants'!B3227)
)</f>
        <v>#N/A</v>
      </c>
      <c r="E3227" t="e">
        <f>IF(
OR('Options - Free Attaching'!B3227 = "8. Transferee of restricted securities", 'Options - Free Attaching'!B3227 = "9. Any person (substitution for securities etc.)"),
'Options - Free Attaching'!C3227,
IF(
'Options - Free Attaching'!B3227 = "",
#N/A,
'Options - Free Attaching'!B3227)
)</f>
        <v>#N/A</v>
      </c>
      <c r="F3227" t="e">
        <f>IF(
OR('Con. Notes - Conversion'!B3227 = "8. Transferee of restricted securities", 'Con. Notes - Conversion'!B3227 = "9. Any person (substitution for securities etc.)"),
'Con. Notes - Conversion'!C3227,
IF(
'Con. Notes - Conversion'!B3227 = "",
#N/A,
'Con. Notes - Conversion'!B3227)
)</f>
        <v>#N/A</v>
      </c>
      <c r="G3227" t="e">
        <f>IF(
OR('Con. Notes - No Conversion'!B3227 = "8. Transferee of restricted securities", 'Con. Notes - No Conversion'!B3227 = "9. Any person (substitution for securities etc.)"),
'Con. Notes - No Conversion'!C3227,
IF(
'Con. Notes - No Conversion'!B3227 = "",
#N/A,
'Con. Notes - No Conversion'!B3227)
)</f>
        <v>#N/A</v>
      </c>
    </row>
    <row r="3228" spans="1:7" x14ac:dyDescent="0.25">
      <c r="A3228" t="e">
        <f>IF(
OR(Shares!B3228 = "8. Transferee of restricted securities", Shares!B3228 = "9. Any person (substitution for securities etc.)"),
Shares!C3228,
IF(
Shares!B3228 = "",
#N/A,
Shares!B3228)
)</f>
        <v>#N/A</v>
      </c>
      <c r="B3228" t="e">
        <f>IF(
OR('Shares - LTR - Granted'!B3228 = "8. Transferee of restricted securities", 'Shares - LTR - Granted'!B3228 = "9. Any person (substitution for securities etc.)"),
'Shares - LTR - Granted'!C3228,
IF(
'Shares - LTR - Granted'!B3228 = "",
#N/A,
'Shares - LTR - Granted'!B3228)
)</f>
        <v>#N/A</v>
      </c>
      <c r="C3228" t="e">
        <f>IF(
OR('Performance Securities'!B3228 = "8. Transferee of restricted securities", 'Performance Securities'!B3228 = "9. Any person (substitution for securities etc.)"),
'Performance Securities'!C3228,
IF(
'Performance Securities'!B3228 = "",
#N/A,
'Performance Securities'!B3228)
)</f>
        <v>#N/A</v>
      </c>
      <c r="D3228" t="e">
        <f>IF(
OR('Options or Warrants'!B3228 = "8. Transferee of restricted securities", 'Options or Warrants'!B3228 = "9. Any person (substitution for securities etc.)"),
'Options or Warrants'!C3228,
IF(
'Options or Warrants'!B3228 = "",
#N/A,
'Options or Warrants'!B3228)
)</f>
        <v>#N/A</v>
      </c>
      <c r="E3228" t="e">
        <f>IF(
OR('Options - Free Attaching'!B3228 = "8. Transferee of restricted securities", 'Options - Free Attaching'!B3228 = "9. Any person (substitution for securities etc.)"),
'Options - Free Attaching'!C3228,
IF(
'Options - Free Attaching'!B3228 = "",
#N/A,
'Options - Free Attaching'!B3228)
)</f>
        <v>#N/A</v>
      </c>
      <c r="F3228" t="e">
        <f>IF(
OR('Con. Notes - Conversion'!B3228 = "8. Transferee of restricted securities", 'Con. Notes - Conversion'!B3228 = "9. Any person (substitution for securities etc.)"),
'Con. Notes - Conversion'!C3228,
IF(
'Con. Notes - Conversion'!B3228 = "",
#N/A,
'Con. Notes - Conversion'!B3228)
)</f>
        <v>#N/A</v>
      </c>
      <c r="G3228" t="e">
        <f>IF(
OR('Con. Notes - No Conversion'!B3228 = "8. Transferee of restricted securities", 'Con. Notes - No Conversion'!B3228 = "9. Any person (substitution for securities etc.)"),
'Con. Notes - No Conversion'!C3228,
IF(
'Con. Notes - No Conversion'!B3228 = "",
#N/A,
'Con. Notes - No Conversion'!B3228)
)</f>
        <v>#N/A</v>
      </c>
    </row>
    <row r="3229" spans="1:7" x14ac:dyDescent="0.25">
      <c r="A3229" t="e">
        <f>IF(
OR(Shares!B3229 = "8. Transferee of restricted securities", Shares!B3229 = "9. Any person (substitution for securities etc.)"),
Shares!C3229,
IF(
Shares!B3229 = "",
#N/A,
Shares!B3229)
)</f>
        <v>#N/A</v>
      </c>
      <c r="B3229" t="e">
        <f>IF(
OR('Shares - LTR - Granted'!B3229 = "8. Transferee of restricted securities", 'Shares - LTR - Granted'!B3229 = "9. Any person (substitution for securities etc.)"),
'Shares - LTR - Granted'!C3229,
IF(
'Shares - LTR - Granted'!B3229 = "",
#N/A,
'Shares - LTR - Granted'!B3229)
)</f>
        <v>#N/A</v>
      </c>
      <c r="C3229" t="e">
        <f>IF(
OR('Performance Securities'!B3229 = "8. Transferee of restricted securities", 'Performance Securities'!B3229 = "9. Any person (substitution for securities etc.)"),
'Performance Securities'!C3229,
IF(
'Performance Securities'!B3229 = "",
#N/A,
'Performance Securities'!B3229)
)</f>
        <v>#N/A</v>
      </c>
      <c r="D3229" t="e">
        <f>IF(
OR('Options or Warrants'!B3229 = "8. Transferee of restricted securities", 'Options or Warrants'!B3229 = "9. Any person (substitution for securities etc.)"),
'Options or Warrants'!C3229,
IF(
'Options or Warrants'!B3229 = "",
#N/A,
'Options or Warrants'!B3229)
)</f>
        <v>#N/A</v>
      </c>
      <c r="E3229" t="e">
        <f>IF(
OR('Options - Free Attaching'!B3229 = "8. Transferee of restricted securities", 'Options - Free Attaching'!B3229 = "9. Any person (substitution for securities etc.)"),
'Options - Free Attaching'!C3229,
IF(
'Options - Free Attaching'!B3229 = "",
#N/A,
'Options - Free Attaching'!B3229)
)</f>
        <v>#N/A</v>
      </c>
      <c r="F3229" t="e">
        <f>IF(
OR('Con. Notes - Conversion'!B3229 = "8. Transferee of restricted securities", 'Con. Notes - Conversion'!B3229 = "9. Any person (substitution for securities etc.)"),
'Con. Notes - Conversion'!C3229,
IF(
'Con. Notes - Conversion'!B3229 = "",
#N/A,
'Con. Notes - Conversion'!B3229)
)</f>
        <v>#N/A</v>
      </c>
      <c r="G3229" t="e">
        <f>IF(
OR('Con. Notes - No Conversion'!B3229 = "8. Transferee of restricted securities", 'Con. Notes - No Conversion'!B3229 = "9. Any person (substitution for securities etc.)"),
'Con. Notes - No Conversion'!C3229,
IF(
'Con. Notes - No Conversion'!B3229 = "",
#N/A,
'Con. Notes - No Conversion'!B3229)
)</f>
        <v>#N/A</v>
      </c>
    </row>
    <row r="3230" spans="1:7" x14ac:dyDescent="0.25">
      <c r="A3230" t="e">
        <f>IF(
OR(Shares!B3230 = "8. Transferee of restricted securities", Shares!B3230 = "9. Any person (substitution for securities etc.)"),
Shares!C3230,
IF(
Shares!B3230 = "",
#N/A,
Shares!B3230)
)</f>
        <v>#N/A</v>
      </c>
      <c r="B3230" t="e">
        <f>IF(
OR('Shares - LTR - Granted'!B3230 = "8. Transferee of restricted securities", 'Shares - LTR - Granted'!B3230 = "9. Any person (substitution for securities etc.)"),
'Shares - LTR - Granted'!C3230,
IF(
'Shares - LTR - Granted'!B3230 = "",
#N/A,
'Shares - LTR - Granted'!B3230)
)</f>
        <v>#N/A</v>
      </c>
      <c r="C3230" t="e">
        <f>IF(
OR('Performance Securities'!B3230 = "8. Transferee of restricted securities", 'Performance Securities'!B3230 = "9. Any person (substitution for securities etc.)"),
'Performance Securities'!C3230,
IF(
'Performance Securities'!B3230 = "",
#N/A,
'Performance Securities'!B3230)
)</f>
        <v>#N/A</v>
      </c>
      <c r="D3230" t="e">
        <f>IF(
OR('Options or Warrants'!B3230 = "8. Transferee of restricted securities", 'Options or Warrants'!B3230 = "9. Any person (substitution for securities etc.)"),
'Options or Warrants'!C3230,
IF(
'Options or Warrants'!B3230 = "",
#N/A,
'Options or Warrants'!B3230)
)</f>
        <v>#N/A</v>
      </c>
      <c r="E3230" t="e">
        <f>IF(
OR('Options - Free Attaching'!B3230 = "8. Transferee of restricted securities", 'Options - Free Attaching'!B3230 = "9. Any person (substitution for securities etc.)"),
'Options - Free Attaching'!C3230,
IF(
'Options - Free Attaching'!B3230 = "",
#N/A,
'Options - Free Attaching'!B3230)
)</f>
        <v>#N/A</v>
      </c>
      <c r="F3230" t="e">
        <f>IF(
OR('Con. Notes - Conversion'!B3230 = "8. Transferee of restricted securities", 'Con. Notes - Conversion'!B3230 = "9. Any person (substitution for securities etc.)"),
'Con. Notes - Conversion'!C3230,
IF(
'Con. Notes - Conversion'!B3230 = "",
#N/A,
'Con. Notes - Conversion'!B3230)
)</f>
        <v>#N/A</v>
      </c>
      <c r="G3230" t="e">
        <f>IF(
OR('Con. Notes - No Conversion'!B3230 = "8. Transferee of restricted securities", 'Con. Notes - No Conversion'!B3230 = "9. Any person (substitution for securities etc.)"),
'Con. Notes - No Conversion'!C3230,
IF(
'Con. Notes - No Conversion'!B3230 = "",
#N/A,
'Con. Notes - No Conversion'!B3230)
)</f>
        <v>#N/A</v>
      </c>
    </row>
    <row r="3231" spans="1:7" x14ac:dyDescent="0.25">
      <c r="A3231" t="e">
        <f>IF(
OR(Shares!B3231 = "8. Transferee of restricted securities", Shares!B3231 = "9. Any person (substitution for securities etc.)"),
Shares!C3231,
IF(
Shares!B3231 = "",
#N/A,
Shares!B3231)
)</f>
        <v>#N/A</v>
      </c>
      <c r="B3231" t="e">
        <f>IF(
OR('Shares - LTR - Granted'!B3231 = "8. Transferee of restricted securities", 'Shares - LTR - Granted'!B3231 = "9. Any person (substitution for securities etc.)"),
'Shares - LTR - Granted'!C3231,
IF(
'Shares - LTR - Granted'!B3231 = "",
#N/A,
'Shares - LTR - Granted'!B3231)
)</f>
        <v>#N/A</v>
      </c>
      <c r="C3231" t="e">
        <f>IF(
OR('Performance Securities'!B3231 = "8. Transferee of restricted securities", 'Performance Securities'!B3231 = "9. Any person (substitution for securities etc.)"),
'Performance Securities'!C3231,
IF(
'Performance Securities'!B3231 = "",
#N/A,
'Performance Securities'!B3231)
)</f>
        <v>#N/A</v>
      </c>
      <c r="D3231" t="e">
        <f>IF(
OR('Options or Warrants'!B3231 = "8. Transferee of restricted securities", 'Options or Warrants'!B3231 = "9. Any person (substitution for securities etc.)"),
'Options or Warrants'!C3231,
IF(
'Options or Warrants'!B3231 = "",
#N/A,
'Options or Warrants'!B3231)
)</f>
        <v>#N/A</v>
      </c>
      <c r="E3231" t="e">
        <f>IF(
OR('Options - Free Attaching'!B3231 = "8. Transferee of restricted securities", 'Options - Free Attaching'!B3231 = "9. Any person (substitution for securities etc.)"),
'Options - Free Attaching'!C3231,
IF(
'Options - Free Attaching'!B3231 = "",
#N/A,
'Options - Free Attaching'!B3231)
)</f>
        <v>#N/A</v>
      </c>
      <c r="F3231" t="e">
        <f>IF(
OR('Con. Notes - Conversion'!B3231 = "8. Transferee of restricted securities", 'Con. Notes - Conversion'!B3231 = "9. Any person (substitution for securities etc.)"),
'Con. Notes - Conversion'!C3231,
IF(
'Con. Notes - Conversion'!B3231 = "",
#N/A,
'Con. Notes - Conversion'!B3231)
)</f>
        <v>#N/A</v>
      </c>
      <c r="G3231" t="e">
        <f>IF(
OR('Con. Notes - No Conversion'!B3231 = "8. Transferee of restricted securities", 'Con. Notes - No Conversion'!B3231 = "9. Any person (substitution for securities etc.)"),
'Con. Notes - No Conversion'!C3231,
IF(
'Con. Notes - No Conversion'!B3231 = "",
#N/A,
'Con. Notes - No Conversion'!B3231)
)</f>
        <v>#N/A</v>
      </c>
    </row>
    <row r="3232" spans="1:7" x14ac:dyDescent="0.25">
      <c r="A3232" t="e">
        <f>IF(
OR(Shares!B3232 = "8. Transferee of restricted securities", Shares!B3232 = "9. Any person (substitution for securities etc.)"),
Shares!C3232,
IF(
Shares!B3232 = "",
#N/A,
Shares!B3232)
)</f>
        <v>#N/A</v>
      </c>
      <c r="B3232" t="e">
        <f>IF(
OR('Shares - LTR - Granted'!B3232 = "8. Transferee of restricted securities", 'Shares - LTR - Granted'!B3232 = "9. Any person (substitution for securities etc.)"),
'Shares - LTR - Granted'!C3232,
IF(
'Shares - LTR - Granted'!B3232 = "",
#N/A,
'Shares - LTR - Granted'!B3232)
)</f>
        <v>#N/A</v>
      </c>
      <c r="C3232" t="e">
        <f>IF(
OR('Performance Securities'!B3232 = "8. Transferee of restricted securities", 'Performance Securities'!B3232 = "9. Any person (substitution for securities etc.)"),
'Performance Securities'!C3232,
IF(
'Performance Securities'!B3232 = "",
#N/A,
'Performance Securities'!B3232)
)</f>
        <v>#N/A</v>
      </c>
      <c r="D3232" t="e">
        <f>IF(
OR('Options or Warrants'!B3232 = "8. Transferee of restricted securities", 'Options or Warrants'!B3232 = "9. Any person (substitution for securities etc.)"),
'Options or Warrants'!C3232,
IF(
'Options or Warrants'!B3232 = "",
#N/A,
'Options or Warrants'!B3232)
)</f>
        <v>#N/A</v>
      </c>
      <c r="E3232" t="e">
        <f>IF(
OR('Options - Free Attaching'!B3232 = "8. Transferee of restricted securities", 'Options - Free Attaching'!B3232 = "9. Any person (substitution for securities etc.)"),
'Options - Free Attaching'!C3232,
IF(
'Options - Free Attaching'!B3232 = "",
#N/A,
'Options - Free Attaching'!B3232)
)</f>
        <v>#N/A</v>
      </c>
      <c r="F3232" t="e">
        <f>IF(
OR('Con. Notes - Conversion'!B3232 = "8. Transferee of restricted securities", 'Con. Notes - Conversion'!B3232 = "9. Any person (substitution for securities etc.)"),
'Con. Notes - Conversion'!C3232,
IF(
'Con. Notes - Conversion'!B3232 = "",
#N/A,
'Con. Notes - Conversion'!B3232)
)</f>
        <v>#N/A</v>
      </c>
      <c r="G3232" t="e">
        <f>IF(
OR('Con. Notes - No Conversion'!B3232 = "8. Transferee of restricted securities", 'Con. Notes - No Conversion'!B3232 = "9. Any person (substitution for securities etc.)"),
'Con. Notes - No Conversion'!C3232,
IF(
'Con. Notes - No Conversion'!B3232 = "",
#N/A,
'Con. Notes - No Conversion'!B3232)
)</f>
        <v>#N/A</v>
      </c>
    </row>
    <row r="3233" spans="1:7" x14ac:dyDescent="0.25">
      <c r="A3233" t="e">
        <f>IF(
OR(Shares!B3233 = "8. Transferee of restricted securities", Shares!B3233 = "9. Any person (substitution for securities etc.)"),
Shares!C3233,
IF(
Shares!B3233 = "",
#N/A,
Shares!B3233)
)</f>
        <v>#N/A</v>
      </c>
      <c r="B3233" t="e">
        <f>IF(
OR('Shares - LTR - Granted'!B3233 = "8. Transferee of restricted securities", 'Shares - LTR - Granted'!B3233 = "9. Any person (substitution for securities etc.)"),
'Shares - LTR - Granted'!C3233,
IF(
'Shares - LTR - Granted'!B3233 = "",
#N/A,
'Shares - LTR - Granted'!B3233)
)</f>
        <v>#N/A</v>
      </c>
      <c r="C3233" t="e">
        <f>IF(
OR('Performance Securities'!B3233 = "8. Transferee of restricted securities", 'Performance Securities'!B3233 = "9. Any person (substitution for securities etc.)"),
'Performance Securities'!C3233,
IF(
'Performance Securities'!B3233 = "",
#N/A,
'Performance Securities'!B3233)
)</f>
        <v>#N/A</v>
      </c>
      <c r="D3233" t="e">
        <f>IF(
OR('Options or Warrants'!B3233 = "8. Transferee of restricted securities", 'Options or Warrants'!B3233 = "9. Any person (substitution for securities etc.)"),
'Options or Warrants'!C3233,
IF(
'Options or Warrants'!B3233 = "",
#N/A,
'Options or Warrants'!B3233)
)</f>
        <v>#N/A</v>
      </c>
      <c r="E3233" t="e">
        <f>IF(
OR('Options - Free Attaching'!B3233 = "8. Transferee of restricted securities", 'Options - Free Attaching'!B3233 = "9. Any person (substitution for securities etc.)"),
'Options - Free Attaching'!C3233,
IF(
'Options - Free Attaching'!B3233 = "",
#N/A,
'Options - Free Attaching'!B3233)
)</f>
        <v>#N/A</v>
      </c>
      <c r="F3233" t="e">
        <f>IF(
OR('Con. Notes - Conversion'!B3233 = "8. Transferee of restricted securities", 'Con. Notes - Conversion'!B3233 = "9. Any person (substitution for securities etc.)"),
'Con. Notes - Conversion'!C3233,
IF(
'Con. Notes - Conversion'!B3233 = "",
#N/A,
'Con. Notes - Conversion'!B3233)
)</f>
        <v>#N/A</v>
      </c>
      <c r="G3233" t="e">
        <f>IF(
OR('Con. Notes - No Conversion'!B3233 = "8. Transferee of restricted securities", 'Con. Notes - No Conversion'!B3233 = "9. Any person (substitution for securities etc.)"),
'Con. Notes - No Conversion'!C3233,
IF(
'Con. Notes - No Conversion'!B3233 = "",
#N/A,
'Con. Notes - No Conversion'!B3233)
)</f>
        <v>#N/A</v>
      </c>
    </row>
    <row r="3234" spans="1:7" x14ac:dyDescent="0.25">
      <c r="A3234" t="e">
        <f>IF(
OR(Shares!B3234 = "8. Transferee of restricted securities", Shares!B3234 = "9. Any person (substitution for securities etc.)"),
Shares!C3234,
IF(
Shares!B3234 = "",
#N/A,
Shares!B3234)
)</f>
        <v>#N/A</v>
      </c>
      <c r="B3234" t="e">
        <f>IF(
OR('Shares - LTR - Granted'!B3234 = "8. Transferee of restricted securities", 'Shares - LTR - Granted'!B3234 = "9. Any person (substitution for securities etc.)"),
'Shares - LTR - Granted'!C3234,
IF(
'Shares - LTR - Granted'!B3234 = "",
#N/A,
'Shares - LTR - Granted'!B3234)
)</f>
        <v>#N/A</v>
      </c>
      <c r="C3234" t="e">
        <f>IF(
OR('Performance Securities'!B3234 = "8. Transferee of restricted securities", 'Performance Securities'!B3234 = "9. Any person (substitution for securities etc.)"),
'Performance Securities'!C3234,
IF(
'Performance Securities'!B3234 = "",
#N/A,
'Performance Securities'!B3234)
)</f>
        <v>#N/A</v>
      </c>
      <c r="D3234" t="e">
        <f>IF(
OR('Options or Warrants'!B3234 = "8. Transferee of restricted securities", 'Options or Warrants'!B3234 = "9. Any person (substitution for securities etc.)"),
'Options or Warrants'!C3234,
IF(
'Options or Warrants'!B3234 = "",
#N/A,
'Options or Warrants'!B3234)
)</f>
        <v>#N/A</v>
      </c>
      <c r="E3234" t="e">
        <f>IF(
OR('Options - Free Attaching'!B3234 = "8. Transferee of restricted securities", 'Options - Free Attaching'!B3234 = "9. Any person (substitution for securities etc.)"),
'Options - Free Attaching'!C3234,
IF(
'Options - Free Attaching'!B3234 = "",
#N/A,
'Options - Free Attaching'!B3234)
)</f>
        <v>#N/A</v>
      </c>
      <c r="F3234" t="e">
        <f>IF(
OR('Con. Notes - Conversion'!B3234 = "8. Transferee of restricted securities", 'Con. Notes - Conversion'!B3234 = "9. Any person (substitution for securities etc.)"),
'Con. Notes - Conversion'!C3234,
IF(
'Con. Notes - Conversion'!B3234 = "",
#N/A,
'Con. Notes - Conversion'!B3234)
)</f>
        <v>#N/A</v>
      </c>
      <c r="G3234" t="e">
        <f>IF(
OR('Con. Notes - No Conversion'!B3234 = "8. Transferee of restricted securities", 'Con. Notes - No Conversion'!B3234 = "9. Any person (substitution for securities etc.)"),
'Con. Notes - No Conversion'!C3234,
IF(
'Con. Notes - No Conversion'!B3234 = "",
#N/A,
'Con. Notes - No Conversion'!B3234)
)</f>
        <v>#N/A</v>
      </c>
    </row>
    <row r="3235" spans="1:7" x14ac:dyDescent="0.25">
      <c r="A3235" t="e">
        <f>IF(
OR(Shares!B3235 = "8. Transferee of restricted securities", Shares!B3235 = "9. Any person (substitution for securities etc.)"),
Shares!C3235,
IF(
Shares!B3235 = "",
#N/A,
Shares!B3235)
)</f>
        <v>#N/A</v>
      </c>
      <c r="B3235" t="e">
        <f>IF(
OR('Shares - LTR - Granted'!B3235 = "8. Transferee of restricted securities", 'Shares - LTR - Granted'!B3235 = "9. Any person (substitution for securities etc.)"),
'Shares - LTR - Granted'!C3235,
IF(
'Shares - LTR - Granted'!B3235 = "",
#N/A,
'Shares - LTR - Granted'!B3235)
)</f>
        <v>#N/A</v>
      </c>
      <c r="C3235" t="e">
        <f>IF(
OR('Performance Securities'!B3235 = "8. Transferee of restricted securities", 'Performance Securities'!B3235 = "9. Any person (substitution for securities etc.)"),
'Performance Securities'!C3235,
IF(
'Performance Securities'!B3235 = "",
#N/A,
'Performance Securities'!B3235)
)</f>
        <v>#N/A</v>
      </c>
      <c r="D3235" t="e">
        <f>IF(
OR('Options or Warrants'!B3235 = "8. Transferee of restricted securities", 'Options or Warrants'!B3235 = "9. Any person (substitution for securities etc.)"),
'Options or Warrants'!C3235,
IF(
'Options or Warrants'!B3235 = "",
#N/A,
'Options or Warrants'!B3235)
)</f>
        <v>#N/A</v>
      </c>
      <c r="E3235" t="e">
        <f>IF(
OR('Options - Free Attaching'!B3235 = "8. Transferee of restricted securities", 'Options - Free Attaching'!B3235 = "9. Any person (substitution for securities etc.)"),
'Options - Free Attaching'!C3235,
IF(
'Options - Free Attaching'!B3235 = "",
#N/A,
'Options - Free Attaching'!B3235)
)</f>
        <v>#N/A</v>
      </c>
      <c r="F3235" t="e">
        <f>IF(
OR('Con. Notes - Conversion'!B3235 = "8. Transferee of restricted securities", 'Con. Notes - Conversion'!B3235 = "9. Any person (substitution for securities etc.)"),
'Con. Notes - Conversion'!C3235,
IF(
'Con. Notes - Conversion'!B3235 = "",
#N/A,
'Con. Notes - Conversion'!B3235)
)</f>
        <v>#N/A</v>
      </c>
      <c r="G3235" t="e">
        <f>IF(
OR('Con. Notes - No Conversion'!B3235 = "8. Transferee of restricted securities", 'Con. Notes - No Conversion'!B3235 = "9. Any person (substitution for securities etc.)"),
'Con. Notes - No Conversion'!C3235,
IF(
'Con. Notes - No Conversion'!B3235 = "",
#N/A,
'Con. Notes - No Conversion'!B3235)
)</f>
        <v>#N/A</v>
      </c>
    </row>
    <row r="3236" spans="1:7" x14ac:dyDescent="0.25">
      <c r="A3236" t="e">
        <f>IF(
OR(Shares!B3236 = "8. Transferee of restricted securities", Shares!B3236 = "9. Any person (substitution for securities etc.)"),
Shares!C3236,
IF(
Shares!B3236 = "",
#N/A,
Shares!B3236)
)</f>
        <v>#N/A</v>
      </c>
      <c r="B3236" t="e">
        <f>IF(
OR('Shares - LTR - Granted'!B3236 = "8. Transferee of restricted securities", 'Shares - LTR - Granted'!B3236 = "9. Any person (substitution for securities etc.)"),
'Shares - LTR - Granted'!C3236,
IF(
'Shares - LTR - Granted'!B3236 = "",
#N/A,
'Shares - LTR - Granted'!B3236)
)</f>
        <v>#N/A</v>
      </c>
      <c r="C3236" t="e">
        <f>IF(
OR('Performance Securities'!B3236 = "8. Transferee of restricted securities", 'Performance Securities'!B3236 = "9. Any person (substitution for securities etc.)"),
'Performance Securities'!C3236,
IF(
'Performance Securities'!B3236 = "",
#N/A,
'Performance Securities'!B3236)
)</f>
        <v>#N/A</v>
      </c>
      <c r="D3236" t="e">
        <f>IF(
OR('Options or Warrants'!B3236 = "8. Transferee of restricted securities", 'Options or Warrants'!B3236 = "9. Any person (substitution for securities etc.)"),
'Options or Warrants'!C3236,
IF(
'Options or Warrants'!B3236 = "",
#N/A,
'Options or Warrants'!B3236)
)</f>
        <v>#N/A</v>
      </c>
      <c r="E3236" t="e">
        <f>IF(
OR('Options - Free Attaching'!B3236 = "8. Transferee of restricted securities", 'Options - Free Attaching'!B3236 = "9. Any person (substitution for securities etc.)"),
'Options - Free Attaching'!C3236,
IF(
'Options - Free Attaching'!B3236 = "",
#N/A,
'Options - Free Attaching'!B3236)
)</f>
        <v>#N/A</v>
      </c>
      <c r="F3236" t="e">
        <f>IF(
OR('Con. Notes - Conversion'!B3236 = "8. Transferee of restricted securities", 'Con. Notes - Conversion'!B3236 = "9. Any person (substitution for securities etc.)"),
'Con. Notes - Conversion'!C3236,
IF(
'Con. Notes - Conversion'!B3236 = "",
#N/A,
'Con. Notes - Conversion'!B3236)
)</f>
        <v>#N/A</v>
      </c>
      <c r="G3236" t="e">
        <f>IF(
OR('Con. Notes - No Conversion'!B3236 = "8. Transferee of restricted securities", 'Con. Notes - No Conversion'!B3236 = "9. Any person (substitution for securities etc.)"),
'Con. Notes - No Conversion'!C3236,
IF(
'Con. Notes - No Conversion'!B3236 = "",
#N/A,
'Con. Notes - No Conversion'!B3236)
)</f>
        <v>#N/A</v>
      </c>
    </row>
    <row r="3237" spans="1:7" x14ac:dyDescent="0.25">
      <c r="A3237" t="e">
        <f>IF(
OR(Shares!B3237 = "8. Transferee of restricted securities", Shares!B3237 = "9. Any person (substitution for securities etc.)"),
Shares!C3237,
IF(
Shares!B3237 = "",
#N/A,
Shares!B3237)
)</f>
        <v>#N/A</v>
      </c>
      <c r="B3237" t="e">
        <f>IF(
OR('Shares - LTR - Granted'!B3237 = "8. Transferee of restricted securities", 'Shares - LTR - Granted'!B3237 = "9. Any person (substitution for securities etc.)"),
'Shares - LTR - Granted'!C3237,
IF(
'Shares - LTR - Granted'!B3237 = "",
#N/A,
'Shares - LTR - Granted'!B3237)
)</f>
        <v>#N/A</v>
      </c>
      <c r="C3237" t="e">
        <f>IF(
OR('Performance Securities'!B3237 = "8. Transferee of restricted securities", 'Performance Securities'!B3237 = "9. Any person (substitution for securities etc.)"),
'Performance Securities'!C3237,
IF(
'Performance Securities'!B3237 = "",
#N/A,
'Performance Securities'!B3237)
)</f>
        <v>#N/A</v>
      </c>
      <c r="D3237" t="e">
        <f>IF(
OR('Options or Warrants'!B3237 = "8. Transferee of restricted securities", 'Options or Warrants'!B3237 = "9. Any person (substitution for securities etc.)"),
'Options or Warrants'!C3237,
IF(
'Options or Warrants'!B3237 = "",
#N/A,
'Options or Warrants'!B3237)
)</f>
        <v>#N/A</v>
      </c>
      <c r="E3237" t="e">
        <f>IF(
OR('Options - Free Attaching'!B3237 = "8. Transferee of restricted securities", 'Options - Free Attaching'!B3237 = "9. Any person (substitution for securities etc.)"),
'Options - Free Attaching'!C3237,
IF(
'Options - Free Attaching'!B3237 = "",
#N/A,
'Options - Free Attaching'!B3237)
)</f>
        <v>#N/A</v>
      </c>
      <c r="F3237" t="e">
        <f>IF(
OR('Con. Notes - Conversion'!B3237 = "8. Transferee of restricted securities", 'Con. Notes - Conversion'!B3237 = "9. Any person (substitution for securities etc.)"),
'Con. Notes - Conversion'!C3237,
IF(
'Con. Notes - Conversion'!B3237 = "",
#N/A,
'Con. Notes - Conversion'!B3237)
)</f>
        <v>#N/A</v>
      </c>
      <c r="G3237" t="e">
        <f>IF(
OR('Con. Notes - No Conversion'!B3237 = "8. Transferee of restricted securities", 'Con. Notes - No Conversion'!B3237 = "9. Any person (substitution for securities etc.)"),
'Con. Notes - No Conversion'!C3237,
IF(
'Con. Notes - No Conversion'!B3237 = "",
#N/A,
'Con. Notes - No Conversion'!B3237)
)</f>
        <v>#N/A</v>
      </c>
    </row>
    <row r="3238" spans="1:7" x14ac:dyDescent="0.25">
      <c r="A3238" t="e">
        <f>IF(
OR(Shares!B3238 = "8. Transferee of restricted securities", Shares!B3238 = "9. Any person (substitution for securities etc.)"),
Shares!C3238,
IF(
Shares!B3238 = "",
#N/A,
Shares!B3238)
)</f>
        <v>#N/A</v>
      </c>
      <c r="B3238" t="e">
        <f>IF(
OR('Shares - LTR - Granted'!B3238 = "8. Transferee of restricted securities", 'Shares - LTR - Granted'!B3238 = "9. Any person (substitution for securities etc.)"),
'Shares - LTR - Granted'!C3238,
IF(
'Shares - LTR - Granted'!B3238 = "",
#N/A,
'Shares - LTR - Granted'!B3238)
)</f>
        <v>#N/A</v>
      </c>
      <c r="C3238" t="e">
        <f>IF(
OR('Performance Securities'!B3238 = "8. Transferee of restricted securities", 'Performance Securities'!B3238 = "9. Any person (substitution for securities etc.)"),
'Performance Securities'!C3238,
IF(
'Performance Securities'!B3238 = "",
#N/A,
'Performance Securities'!B3238)
)</f>
        <v>#N/A</v>
      </c>
      <c r="D3238" t="e">
        <f>IF(
OR('Options or Warrants'!B3238 = "8. Transferee of restricted securities", 'Options or Warrants'!B3238 = "9. Any person (substitution for securities etc.)"),
'Options or Warrants'!C3238,
IF(
'Options or Warrants'!B3238 = "",
#N/A,
'Options or Warrants'!B3238)
)</f>
        <v>#N/A</v>
      </c>
      <c r="E3238" t="e">
        <f>IF(
OR('Options - Free Attaching'!B3238 = "8. Transferee of restricted securities", 'Options - Free Attaching'!B3238 = "9. Any person (substitution for securities etc.)"),
'Options - Free Attaching'!C3238,
IF(
'Options - Free Attaching'!B3238 = "",
#N/A,
'Options - Free Attaching'!B3238)
)</f>
        <v>#N/A</v>
      </c>
      <c r="F3238" t="e">
        <f>IF(
OR('Con. Notes - Conversion'!B3238 = "8. Transferee of restricted securities", 'Con. Notes - Conversion'!B3238 = "9. Any person (substitution for securities etc.)"),
'Con. Notes - Conversion'!C3238,
IF(
'Con. Notes - Conversion'!B3238 = "",
#N/A,
'Con. Notes - Conversion'!B3238)
)</f>
        <v>#N/A</v>
      </c>
      <c r="G3238" t="e">
        <f>IF(
OR('Con. Notes - No Conversion'!B3238 = "8. Transferee of restricted securities", 'Con. Notes - No Conversion'!B3238 = "9. Any person (substitution for securities etc.)"),
'Con. Notes - No Conversion'!C3238,
IF(
'Con. Notes - No Conversion'!B3238 = "",
#N/A,
'Con. Notes - No Conversion'!B3238)
)</f>
        <v>#N/A</v>
      </c>
    </row>
    <row r="3239" spans="1:7" x14ac:dyDescent="0.25">
      <c r="A3239" t="e">
        <f>IF(
OR(Shares!B3239 = "8. Transferee of restricted securities", Shares!B3239 = "9. Any person (substitution for securities etc.)"),
Shares!C3239,
IF(
Shares!B3239 = "",
#N/A,
Shares!B3239)
)</f>
        <v>#N/A</v>
      </c>
      <c r="B3239" t="e">
        <f>IF(
OR('Shares - LTR - Granted'!B3239 = "8. Transferee of restricted securities", 'Shares - LTR - Granted'!B3239 = "9. Any person (substitution for securities etc.)"),
'Shares - LTR - Granted'!C3239,
IF(
'Shares - LTR - Granted'!B3239 = "",
#N/A,
'Shares - LTR - Granted'!B3239)
)</f>
        <v>#N/A</v>
      </c>
      <c r="C3239" t="e">
        <f>IF(
OR('Performance Securities'!B3239 = "8. Transferee of restricted securities", 'Performance Securities'!B3239 = "9. Any person (substitution for securities etc.)"),
'Performance Securities'!C3239,
IF(
'Performance Securities'!B3239 = "",
#N/A,
'Performance Securities'!B3239)
)</f>
        <v>#N/A</v>
      </c>
      <c r="D3239" t="e">
        <f>IF(
OR('Options or Warrants'!B3239 = "8. Transferee of restricted securities", 'Options or Warrants'!B3239 = "9. Any person (substitution for securities etc.)"),
'Options or Warrants'!C3239,
IF(
'Options or Warrants'!B3239 = "",
#N/A,
'Options or Warrants'!B3239)
)</f>
        <v>#N/A</v>
      </c>
      <c r="E3239" t="e">
        <f>IF(
OR('Options - Free Attaching'!B3239 = "8. Transferee of restricted securities", 'Options - Free Attaching'!B3239 = "9. Any person (substitution for securities etc.)"),
'Options - Free Attaching'!C3239,
IF(
'Options - Free Attaching'!B3239 = "",
#N/A,
'Options - Free Attaching'!B3239)
)</f>
        <v>#N/A</v>
      </c>
      <c r="F3239" t="e">
        <f>IF(
OR('Con. Notes - Conversion'!B3239 = "8. Transferee of restricted securities", 'Con. Notes - Conversion'!B3239 = "9. Any person (substitution for securities etc.)"),
'Con. Notes - Conversion'!C3239,
IF(
'Con. Notes - Conversion'!B3239 = "",
#N/A,
'Con. Notes - Conversion'!B3239)
)</f>
        <v>#N/A</v>
      </c>
      <c r="G3239" t="e">
        <f>IF(
OR('Con. Notes - No Conversion'!B3239 = "8. Transferee of restricted securities", 'Con. Notes - No Conversion'!B3239 = "9. Any person (substitution for securities etc.)"),
'Con. Notes - No Conversion'!C3239,
IF(
'Con. Notes - No Conversion'!B3239 = "",
#N/A,
'Con. Notes - No Conversion'!B3239)
)</f>
        <v>#N/A</v>
      </c>
    </row>
    <row r="3240" spans="1:7" x14ac:dyDescent="0.25">
      <c r="A3240" t="e">
        <f>IF(
OR(Shares!B3240 = "8. Transferee of restricted securities", Shares!B3240 = "9. Any person (substitution for securities etc.)"),
Shares!C3240,
IF(
Shares!B3240 = "",
#N/A,
Shares!B3240)
)</f>
        <v>#N/A</v>
      </c>
      <c r="B3240" t="e">
        <f>IF(
OR('Shares - LTR - Granted'!B3240 = "8. Transferee of restricted securities", 'Shares - LTR - Granted'!B3240 = "9. Any person (substitution for securities etc.)"),
'Shares - LTR - Granted'!C3240,
IF(
'Shares - LTR - Granted'!B3240 = "",
#N/A,
'Shares - LTR - Granted'!B3240)
)</f>
        <v>#N/A</v>
      </c>
      <c r="C3240" t="e">
        <f>IF(
OR('Performance Securities'!B3240 = "8. Transferee of restricted securities", 'Performance Securities'!B3240 = "9. Any person (substitution for securities etc.)"),
'Performance Securities'!C3240,
IF(
'Performance Securities'!B3240 = "",
#N/A,
'Performance Securities'!B3240)
)</f>
        <v>#N/A</v>
      </c>
      <c r="D3240" t="e">
        <f>IF(
OR('Options or Warrants'!B3240 = "8. Transferee of restricted securities", 'Options or Warrants'!B3240 = "9. Any person (substitution for securities etc.)"),
'Options or Warrants'!C3240,
IF(
'Options or Warrants'!B3240 = "",
#N/A,
'Options or Warrants'!B3240)
)</f>
        <v>#N/A</v>
      </c>
      <c r="E3240" t="e">
        <f>IF(
OR('Options - Free Attaching'!B3240 = "8. Transferee of restricted securities", 'Options - Free Attaching'!B3240 = "9. Any person (substitution for securities etc.)"),
'Options - Free Attaching'!C3240,
IF(
'Options - Free Attaching'!B3240 = "",
#N/A,
'Options - Free Attaching'!B3240)
)</f>
        <v>#N/A</v>
      </c>
      <c r="F3240" t="e">
        <f>IF(
OR('Con. Notes - Conversion'!B3240 = "8. Transferee of restricted securities", 'Con. Notes - Conversion'!B3240 = "9. Any person (substitution for securities etc.)"),
'Con. Notes - Conversion'!C3240,
IF(
'Con. Notes - Conversion'!B3240 = "",
#N/A,
'Con. Notes - Conversion'!B3240)
)</f>
        <v>#N/A</v>
      </c>
      <c r="G3240" t="e">
        <f>IF(
OR('Con. Notes - No Conversion'!B3240 = "8. Transferee of restricted securities", 'Con. Notes - No Conversion'!B3240 = "9. Any person (substitution for securities etc.)"),
'Con. Notes - No Conversion'!C3240,
IF(
'Con. Notes - No Conversion'!B3240 = "",
#N/A,
'Con. Notes - No Conversion'!B3240)
)</f>
        <v>#N/A</v>
      </c>
    </row>
    <row r="3241" spans="1:7" x14ac:dyDescent="0.25">
      <c r="A3241" t="e">
        <f>IF(
OR(Shares!B3241 = "8. Transferee of restricted securities", Shares!B3241 = "9. Any person (substitution for securities etc.)"),
Shares!C3241,
IF(
Shares!B3241 = "",
#N/A,
Shares!B3241)
)</f>
        <v>#N/A</v>
      </c>
      <c r="B3241" t="e">
        <f>IF(
OR('Shares - LTR - Granted'!B3241 = "8. Transferee of restricted securities", 'Shares - LTR - Granted'!B3241 = "9. Any person (substitution for securities etc.)"),
'Shares - LTR - Granted'!C3241,
IF(
'Shares - LTR - Granted'!B3241 = "",
#N/A,
'Shares - LTR - Granted'!B3241)
)</f>
        <v>#N/A</v>
      </c>
      <c r="C3241" t="e">
        <f>IF(
OR('Performance Securities'!B3241 = "8. Transferee of restricted securities", 'Performance Securities'!B3241 = "9. Any person (substitution for securities etc.)"),
'Performance Securities'!C3241,
IF(
'Performance Securities'!B3241 = "",
#N/A,
'Performance Securities'!B3241)
)</f>
        <v>#N/A</v>
      </c>
      <c r="D3241" t="e">
        <f>IF(
OR('Options or Warrants'!B3241 = "8. Transferee of restricted securities", 'Options or Warrants'!B3241 = "9. Any person (substitution for securities etc.)"),
'Options or Warrants'!C3241,
IF(
'Options or Warrants'!B3241 = "",
#N/A,
'Options or Warrants'!B3241)
)</f>
        <v>#N/A</v>
      </c>
      <c r="E3241" t="e">
        <f>IF(
OR('Options - Free Attaching'!B3241 = "8. Transferee of restricted securities", 'Options - Free Attaching'!B3241 = "9. Any person (substitution for securities etc.)"),
'Options - Free Attaching'!C3241,
IF(
'Options - Free Attaching'!B3241 = "",
#N/A,
'Options - Free Attaching'!B3241)
)</f>
        <v>#N/A</v>
      </c>
      <c r="F3241" t="e">
        <f>IF(
OR('Con. Notes - Conversion'!B3241 = "8. Transferee of restricted securities", 'Con. Notes - Conversion'!B3241 = "9. Any person (substitution for securities etc.)"),
'Con. Notes - Conversion'!C3241,
IF(
'Con. Notes - Conversion'!B3241 = "",
#N/A,
'Con. Notes - Conversion'!B3241)
)</f>
        <v>#N/A</v>
      </c>
      <c r="G3241" t="e">
        <f>IF(
OR('Con. Notes - No Conversion'!B3241 = "8. Transferee of restricted securities", 'Con. Notes - No Conversion'!B3241 = "9. Any person (substitution for securities etc.)"),
'Con. Notes - No Conversion'!C3241,
IF(
'Con. Notes - No Conversion'!B3241 = "",
#N/A,
'Con. Notes - No Conversion'!B3241)
)</f>
        <v>#N/A</v>
      </c>
    </row>
    <row r="3242" spans="1:7" x14ac:dyDescent="0.25">
      <c r="A3242" t="e">
        <f>IF(
OR(Shares!B3242 = "8. Transferee of restricted securities", Shares!B3242 = "9. Any person (substitution for securities etc.)"),
Shares!C3242,
IF(
Shares!B3242 = "",
#N/A,
Shares!B3242)
)</f>
        <v>#N/A</v>
      </c>
      <c r="B3242" t="e">
        <f>IF(
OR('Shares - LTR - Granted'!B3242 = "8. Transferee of restricted securities", 'Shares - LTR - Granted'!B3242 = "9. Any person (substitution for securities etc.)"),
'Shares - LTR - Granted'!C3242,
IF(
'Shares - LTR - Granted'!B3242 = "",
#N/A,
'Shares - LTR - Granted'!B3242)
)</f>
        <v>#N/A</v>
      </c>
      <c r="C3242" t="e">
        <f>IF(
OR('Performance Securities'!B3242 = "8. Transferee of restricted securities", 'Performance Securities'!B3242 = "9. Any person (substitution for securities etc.)"),
'Performance Securities'!C3242,
IF(
'Performance Securities'!B3242 = "",
#N/A,
'Performance Securities'!B3242)
)</f>
        <v>#N/A</v>
      </c>
      <c r="D3242" t="e">
        <f>IF(
OR('Options or Warrants'!B3242 = "8. Transferee of restricted securities", 'Options or Warrants'!B3242 = "9. Any person (substitution for securities etc.)"),
'Options or Warrants'!C3242,
IF(
'Options or Warrants'!B3242 = "",
#N/A,
'Options or Warrants'!B3242)
)</f>
        <v>#N/A</v>
      </c>
      <c r="E3242" t="e">
        <f>IF(
OR('Options - Free Attaching'!B3242 = "8. Transferee of restricted securities", 'Options - Free Attaching'!B3242 = "9. Any person (substitution for securities etc.)"),
'Options - Free Attaching'!C3242,
IF(
'Options - Free Attaching'!B3242 = "",
#N/A,
'Options - Free Attaching'!B3242)
)</f>
        <v>#N/A</v>
      </c>
      <c r="F3242" t="e">
        <f>IF(
OR('Con. Notes - Conversion'!B3242 = "8. Transferee of restricted securities", 'Con. Notes - Conversion'!B3242 = "9. Any person (substitution for securities etc.)"),
'Con. Notes - Conversion'!C3242,
IF(
'Con. Notes - Conversion'!B3242 = "",
#N/A,
'Con. Notes - Conversion'!B3242)
)</f>
        <v>#N/A</v>
      </c>
      <c r="G3242" t="e">
        <f>IF(
OR('Con. Notes - No Conversion'!B3242 = "8. Transferee of restricted securities", 'Con. Notes - No Conversion'!B3242 = "9. Any person (substitution for securities etc.)"),
'Con. Notes - No Conversion'!C3242,
IF(
'Con. Notes - No Conversion'!B3242 = "",
#N/A,
'Con. Notes - No Conversion'!B3242)
)</f>
        <v>#N/A</v>
      </c>
    </row>
    <row r="3243" spans="1:7" x14ac:dyDescent="0.25">
      <c r="A3243" t="e">
        <f>IF(
OR(Shares!B3243 = "8. Transferee of restricted securities", Shares!B3243 = "9. Any person (substitution for securities etc.)"),
Shares!C3243,
IF(
Shares!B3243 = "",
#N/A,
Shares!B3243)
)</f>
        <v>#N/A</v>
      </c>
      <c r="B3243" t="e">
        <f>IF(
OR('Shares - LTR - Granted'!B3243 = "8. Transferee of restricted securities", 'Shares - LTR - Granted'!B3243 = "9. Any person (substitution for securities etc.)"),
'Shares - LTR - Granted'!C3243,
IF(
'Shares - LTR - Granted'!B3243 = "",
#N/A,
'Shares - LTR - Granted'!B3243)
)</f>
        <v>#N/A</v>
      </c>
      <c r="C3243" t="e">
        <f>IF(
OR('Performance Securities'!B3243 = "8. Transferee of restricted securities", 'Performance Securities'!B3243 = "9. Any person (substitution for securities etc.)"),
'Performance Securities'!C3243,
IF(
'Performance Securities'!B3243 = "",
#N/A,
'Performance Securities'!B3243)
)</f>
        <v>#N/A</v>
      </c>
      <c r="D3243" t="e">
        <f>IF(
OR('Options or Warrants'!B3243 = "8. Transferee of restricted securities", 'Options or Warrants'!B3243 = "9. Any person (substitution for securities etc.)"),
'Options or Warrants'!C3243,
IF(
'Options or Warrants'!B3243 = "",
#N/A,
'Options or Warrants'!B3243)
)</f>
        <v>#N/A</v>
      </c>
      <c r="E3243" t="e">
        <f>IF(
OR('Options - Free Attaching'!B3243 = "8. Transferee of restricted securities", 'Options - Free Attaching'!B3243 = "9. Any person (substitution for securities etc.)"),
'Options - Free Attaching'!C3243,
IF(
'Options - Free Attaching'!B3243 = "",
#N/A,
'Options - Free Attaching'!B3243)
)</f>
        <v>#N/A</v>
      </c>
      <c r="F3243" t="e">
        <f>IF(
OR('Con. Notes - Conversion'!B3243 = "8. Transferee of restricted securities", 'Con. Notes - Conversion'!B3243 = "9. Any person (substitution for securities etc.)"),
'Con. Notes - Conversion'!C3243,
IF(
'Con. Notes - Conversion'!B3243 = "",
#N/A,
'Con. Notes - Conversion'!B3243)
)</f>
        <v>#N/A</v>
      </c>
      <c r="G3243" t="e">
        <f>IF(
OR('Con. Notes - No Conversion'!B3243 = "8. Transferee of restricted securities", 'Con. Notes - No Conversion'!B3243 = "9. Any person (substitution for securities etc.)"),
'Con. Notes - No Conversion'!C3243,
IF(
'Con. Notes - No Conversion'!B3243 = "",
#N/A,
'Con. Notes - No Conversion'!B3243)
)</f>
        <v>#N/A</v>
      </c>
    </row>
    <row r="3244" spans="1:7" x14ac:dyDescent="0.25">
      <c r="A3244" t="e">
        <f>IF(
OR(Shares!B3244 = "8. Transferee of restricted securities", Shares!B3244 = "9. Any person (substitution for securities etc.)"),
Shares!C3244,
IF(
Shares!B3244 = "",
#N/A,
Shares!B3244)
)</f>
        <v>#N/A</v>
      </c>
      <c r="B3244" t="e">
        <f>IF(
OR('Shares - LTR - Granted'!B3244 = "8. Transferee of restricted securities", 'Shares - LTR - Granted'!B3244 = "9. Any person (substitution for securities etc.)"),
'Shares - LTR - Granted'!C3244,
IF(
'Shares - LTR - Granted'!B3244 = "",
#N/A,
'Shares - LTR - Granted'!B3244)
)</f>
        <v>#N/A</v>
      </c>
      <c r="C3244" t="e">
        <f>IF(
OR('Performance Securities'!B3244 = "8. Transferee of restricted securities", 'Performance Securities'!B3244 = "9. Any person (substitution for securities etc.)"),
'Performance Securities'!C3244,
IF(
'Performance Securities'!B3244 = "",
#N/A,
'Performance Securities'!B3244)
)</f>
        <v>#N/A</v>
      </c>
      <c r="D3244" t="e">
        <f>IF(
OR('Options or Warrants'!B3244 = "8. Transferee of restricted securities", 'Options or Warrants'!B3244 = "9. Any person (substitution for securities etc.)"),
'Options or Warrants'!C3244,
IF(
'Options or Warrants'!B3244 = "",
#N/A,
'Options or Warrants'!B3244)
)</f>
        <v>#N/A</v>
      </c>
      <c r="E3244" t="e">
        <f>IF(
OR('Options - Free Attaching'!B3244 = "8. Transferee of restricted securities", 'Options - Free Attaching'!B3244 = "9. Any person (substitution for securities etc.)"),
'Options - Free Attaching'!C3244,
IF(
'Options - Free Attaching'!B3244 = "",
#N/A,
'Options - Free Attaching'!B3244)
)</f>
        <v>#N/A</v>
      </c>
      <c r="F3244" t="e">
        <f>IF(
OR('Con. Notes - Conversion'!B3244 = "8. Transferee of restricted securities", 'Con. Notes - Conversion'!B3244 = "9. Any person (substitution for securities etc.)"),
'Con. Notes - Conversion'!C3244,
IF(
'Con. Notes - Conversion'!B3244 = "",
#N/A,
'Con. Notes - Conversion'!B3244)
)</f>
        <v>#N/A</v>
      </c>
      <c r="G3244" t="e">
        <f>IF(
OR('Con. Notes - No Conversion'!B3244 = "8. Transferee of restricted securities", 'Con. Notes - No Conversion'!B3244 = "9. Any person (substitution for securities etc.)"),
'Con. Notes - No Conversion'!C3244,
IF(
'Con. Notes - No Conversion'!B3244 = "",
#N/A,
'Con. Notes - No Conversion'!B3244)
)</f>
        <v>#N/A</v>
      </c>
    </row>
    <row r="3245" spans="1:7" x14ac:dyDescent="0.25">
      <c r="A3245" t="e">
        <f>IF(
OR(Shares!B3245 = "8. Transferee of restricted securities", Shares!B3245 = "9. Any person (substitution for securities etc.)"),
Shares!C3245,
IF(
Shares!B3245 = "",
#N/A,
Shares!B3245)
)</f>
        <v>#N/A</v>
      </c>
      <c r="B3245" t="e">
        <f>IF(
OR('Shares - LTR - Granted'!B3245 = "8. Transferee of restricted securities", 'Shares - LTR - Granted'!B3245 = "9. Any person (substitution for securities etc.)"),
'Shares - LTR - Granted'!C3245,
IF(
'Shares - LTR - Granted'!B3245 = "",
#N/A,
'Shares - LTR - Granted'!B3245)
)</f>
        <v>#N/A</v>
      </c>
      <c r="C3245" t="e">
        <f>IF(
OR('Performance Securities'!B3245 = "8. Transferee of restricted securities", 'Performance Securities'!B3245 = "9. Any person (substitution for securities etc.)"),
'Performance Securities'!C3245,
IF(
'Performance Securities'!B3245 = "",
#N/A,
'Performance Securities'!B3245)
)</f>
        <v>#N/A</v>
      </c>
      <c r="D3245" t="e">
        <f>IF(
OR('Options or Warrants'!B3245 = "8. Transferee of restricted securities", 'Options or Warrants'!B3245 = "9. Any person (substitution for securities etc.)"),
'Options or Warrants'!C3245,
IF(
'Options or Warrants'!B3245 = "",
#N/A,
'Options or Warrants'!B3245)
)</f>
        <v>#N/A</v>
      </c>
      <c r="E3245" t="e">
        <f>IF(
OR('Options - Free Attaching'!B3245 = "8. Transferee of restricted securities", 'Options - Free Attaching'!B3245 = "9. Any person (substitution for securities etc.)"),
'Options - Free Attaching'!C3245,
IF(
'Options - Free Attaching'!B3245 = "",
#N/A,
'Options - Free Attaching'!B3245)
)</f>
        <v>#N/A</v>
      </c>
      <c r="F3245" t="e">
        <f>IF(
OR('Con. Notes - Conversion'!B3245 = "8. Transferee of restricted securities", 'Con. Notes - Conversion'!B3245 = "9. Any person (substitution for securities etc.)"),
'Con. Notes - Conversion'!C3245,
IF(
'Con. Notes - Conversion'!B3245 = "",
#N/A,
'Con. Notes - Conversion'!B3245)
)</f>
        <v>#N/A</v>
      </c>
      <c r="G3245" t="e">
        <f>IF(
OR('Con. Notes - No Conversion'!B3245 = "8. Transferee of restricted securities", 'Con. Notes - No Conversion'!B3245 = "9. Any person (substitution for securities etc.)"),
'Con. Notes - No Conversion'!C3245,
IF(
'Con. Notes - No Conversion'!B3245 = "",
#N/A,
'Con. Notes - No Conversion'!B3245)
)</f>
        <v>#N/A</v>
      </c>
    </row>
    <row r="3246" spans="1:7" x14ac:dyDescent="0.25">
      <c r="A3246" t="e">
        <f>IF(
OR(Shares!B3246 = "8. Transferee of restricted securities", Shares!B3246 = "9. Any person (substitution for securities etc.)"),
Shares!C3246,
IF(
Shares!B3246 = "",
#N/A,
Shares!B3246)
)</f>
        <v>#N/A</v>
      </c>
      <c r="B3246" t="e">
        <f>IF(
OR('Shares - LTR - Granted'!B3246 = "8. Transferee of restricted securities", 'Shares - LTR - Granted'!B3246 = "9. Any person (substitution for securities etc.)"),
'Shares - LTR - Granted'!C3246,
IF(
'Shares - LTR - Granted'!B3246 = "",
#N/A,
'Shares - LTR - Granted'!B3246)
)</f>
        <v>#N/A</v>
      </c>
      <c r="C3246" t="e">
        <f>IF(
OR('Performance Securities'!B3246 = "8. Transferee of restricted securities", 'Performance Securities'!B3246 = "9. Any person (substitution for securities etc.)"),
'Performance Securities'!C3246,
IF(
'Performance Securities'!B3246 = "",
#N/A,
'Performance Securities'!B3246)
)</f>
        <v>#N/A</v>
      </c>
      <c r="D3246" t="e">
        <f>IF(
OR('Options or Warrants'!B3246 = "8. Transferee of restricted securities", 'Options or Warrants'!B3246 = "9. Any person (substitution for securities etc.)"),
'Options or Warrants'!C3246,
IF(
'Options or Warrants'!B3246 = "",
#N/A,
'Options or Warrants'!B3246)
)</f>
        <v>#N/A</v>
      </c>
      <c r="E3246" t="e">
        <f>IF(
OR('Options - Free Attaching'!B3246 = "8. Transferee of restricted securities", 'Options - Free Attaching'!B3246 = "9. Any person (substitution for securities etc.)"),
'Options - Free Attaching'!C3246,
IF(
'Options - Free Attaching'!B3246 = "",
#N/A,
'Options - Free Attaching'!B3246)
)</f>
        <v>#N/A</v>
      </c>
      <c r="F3246" t="e">
        <f>IF(
OR('Con. Notes - Conversion'!B3246 = "8. Transferee of restricted securities", 'Con. Notes - Conversion'!B3246 = "9. Any person (substitution for securities etc.)"),
'Con. Notes - Conversion'!C3246,
IF(
'Con. Notes - Conversion'!B3246 = "",
#N/A,
'Con. Notes - Conversion'!B3246)
)</f>
        <v>#N/A</v>
      </c>
      <c r="G3246" t="e">
        <f>IF(
OR('Con. Notes - No Conversion'!B3246 = "8. Transferee of restricted securities", 'Con. Notes - No Conversion'!B3246 = "9. Any person (substitution for securities etc.)"),
'Con. Notes - No Conversion'!C3246,
IF(
'Con. Notes - No Conversion'!B3246 = "",
#N/A,
'Con. Notes - No Conversion'!B3246)
)</f>
        <v>#N/A</v>
      </c>
    </row>
    <row r="3247" spans="1:7" x14ac:dyDescent="0.25">
      <c r="A3247" t="e">
        <f>IF(
OR(Shares!B3247 = "8. Transferee of restricted securities", Shares!B3247 = "9. Any person (substitution for securities etc.)"),
Shares!C3247,
IF(
Shares!B3247 = "",
#N/A,
Shares!B3247)
)</f>
        <v>#N/A</v>
      </c>
      <c r="B3247" t="e">
        <f>IF(
OR('Shares - LTR - Granted'!B3247 = "8. Transferee of restricted securities", 'Shares - LTR - Granted'!B3247 = "9. Any person (substitution for securities etc.)"),
'Shares - LTR - Granted'!C3247,
IF(
'Shares - LTR - Granted'!B3247 = "",
#N/A,
'Shares - LTR - Granted'!B3247)
)</f>
        <v>#N/A</v>
      </c>
      <c r="C3247" t="e">
        <f>IF(
OR('Performance Securities'!B3247 = "8. Transferee of restricted securities", 'Performance Securities'!B3247 = "9. Any person (substitution for securities etc.)"),
'Performance Securities'!C3247,
IF(
'Performance Securities'!B3247 = "",
#N/A,
'Performance Securities'!B3247)
)</f>
        <v>#N/A</v>
      </c>
      <c r="D3247" t="e">
        <f>IF(
OR('Options or Warrants'!B3247 = "8. Transferee of restricted securities", 'Options or Warrants'!B3247 = "9. Any person (substitution for securities etc.)"),
'Options or Warrants'!C3247,
IF(
'Options or Warrants'!B3247 = "",
#N/A,
'Options or Warrants'!B3247)
)</f>
        <v>#N/A</v>
      </c>
      <c r="E3247" t="e">
        <f>IF(
OR('Options - Free Attaching'!B3247 = "8. Transferee of restricted securities", 'Options - Free Attaching'!B3247 = "9. Any person (substitution for securities etc.)"),
'Options - Free Attaching'!C3247,
IF(
'Options - Free Attaching'!B3247 = "",
#N/A,
'Options - Free Attaching'!B3247)
)</f>
        <v>#N/A</v>
      </c>
      <c r="F3247" t="e">
        <f>IF(
OR('Con. Notes - Conversion'!B3247 = "8. Transferee of restricted securities", 'Con. Notes - Conversion'!B3247 = "9. Any person (substitution for securities etc.)"),
'Con. Notes - Conversion'!C3247,
IF(
'Con. Notes - Conversion'!B3247 = "",
#N/A,
'Con. Notes - Conversion'!B3247)
)</f>
        <v>#N/A</v>
      </c>
      <c r="G3247" t="e">
        <f>IF(
OR('Con. Notes - No Conversion'!B3247 = "8. Transferee of restricted securities", 'Con. Notes - No Conversion'!B3247 = "9. Any person (substitution for securities etc.)"),
'Con. Notes - No Conversion'!C3247,
IF(
'Con. Notes - No Conversion'!B3247 = "",
#N/A,
'Con. Notes - No Conversion'!B3247)
)</f>
        <v>#N/A</v>
      </c>
    </row>
    <row r="3248" spans="1:7" x14ac:dyDescent="0.25">
      <c r="A3248" t="e">
        <f>IF(
OR(Shares!B3248 = "8. Transferee of restricted securities", Shares!B3248 = "9. Any person (substitution for securities etc.)"),
Shares!C3248,
IF(
Shares!B3248 = "",
#N/A,
Shares!B3248)
)</f>
        <v>#N/A</v>
      </c>
      <c r="B3248" t="e">
        <f>IF(
OR('Shares - LTR - Granted'!B3248 = "8. Transferee of restricted securities", 'Shares - LTR - Granted'!B3248 = "9. Any person (substitution for securities etc.)"),
'Shares - LTR - Granted'!C3248,
IF(
'Shares - LTR - Granted'!B3248 = "",
#N/A,
'Shares - LTR - Granted'!B3248)
)</f>
        <v>#N/A</v>
      </c>
      <c r="C3248" t="e">
        <f>IF(
OR('Performance Securities'!B3248 = "8. Transferee of restricted securities", 'Performance Securities'!B3248 = "9. Any person (substitution for securities etc.)"),
'Performance Securities'!C3248,
IF(
'Performance Securities'!B3248 = "",
#N/A,
'Performance Securities'!B3248)
)</f>
        <v>#N/A</v>
      </c>
      <c r="D3248" t="e">
        <f>IF(
OR('Options or Warrants'!B3248 = "8. Transferee of restricted securities", 'Options or Warrants'!B3248 = "9. Any person (substitution for securities etc.)"),
'Options or Warrants'!C3248,
IF(
'Options or Warrants'!B3248 = "",
#N/A,
'Options or Warrants'!B3248)
)</f>
        <v>#N/A</v>
      </c>
      <c r="E3248" t="e">
        <f>IF(
OR('Options - Free Attaching'!B3248 = "8. Transferee of restricted securities", 'Options - Free Attaching'!B3248 = "9. Any person (substitution for securities etc.)"),
'Options - Free Attaching'!C3248,
IF(
'Options - Free Attaching'!B3248 = "",
#N/A,
'Options - Free Attaching'!B3248)
)</f>
        <v>#N/A</v>
      </c>
      <c r="F3248" t="e">
        <f>IF(
OR('Con. Notes - Conversion'!B3248 = "8. Transferee of restricted securities", 'Con. Notes - Conversion'!B3248 = "9. Any person (substitution for securities etc.)"),
'Con. Notes - Conversion'!C3248,
IF(
'Con. Notes - Conversion'!B3248 = "",
#N/A,
'Con. Notes - Conversion'!B3248)
)</f>
        <v>#N/A</v>
      </c>
      <c r="G3248" t="e">
        <f>IF(
OR('Con. Notes - No Conversion'!B3248 = "8. Transferee of restricted securities", 'Con. Notes - No Conversion'!B3248 = "9. Any person (substitution for securities etc.)"),
'Con. Notes - No Conversion'!C3248,
IF(
'Con. Notes - No Conversion'!B3248 = "",
#N/A,
'Con. Notes - No Conversion'!B3248)
)</f>
        <v>#N/A</v>
      </c>
    </row>
    <row r="3249" spans="1:7" x14ac:dyDescent="0.25">
      <c r="A3249" t="e">
        <f>IF(
OR(Shares!B3249 = "8. Transferee of restricted securities", Shares!B3249 = "9. Any person (substitution for securities etc.)"),
Shares!C3249,
IF(
Shares!B3249 = "",
#N/A,
Shares!B3249)
)</f>
        <v>#N/A</v>
      </c>
      <c r="B3249" t="e">
        <f>IF(
OR('Shares - LTR - Granted'!B3249 = "8. Transferee of restricted securities", 'Shares - LTR - Granted'!B3249 = "9. Any person (substitution for securities etc.)"),
'Shares - LTR - Granted'!C3249,
IF(
'Shares - LTR - Granted'!B3249 = "",
#N/A,
'Shares - LTR - Granted'!B3249)
)</f>
        <v>#N/A</v>
      </c>
      <c r="C3249" t="e">
        <f>IF(
OR('Performance Securities'!B3249 = "8. Transferee of restricted securities", 'Performance Securities'!B3249 = "9. Any person (substitution for securities etc.)"),
'Performance Securities'!C3249,
IF(
'Performance Securities'!B3249 = "",
#N/A,
'Performance Securities'!B3249)
)</f>
        <v>#N/A</v>
      </c>
      <c r="D3249" t="e">
        <f>IF(
OR('Options or Warrants'!B3249 = "8. Transferee of restricted securities", 'Options or Warrants'!B3249 = "9. Any person (substitution for securities etc.)"),
'Options or Warrants'!C3249,
IF(
'Options or Warrants'!B3249 = "",
#N/A,
'Options or Warrants'!B3249)
)</f>
        <v>#N/A</v>
      </c>
      <c r="E3249" t="e">
        <f>IF(
OR('Options - Free Attaching'!B3249 = "8. Transferee of restricted securities", 'Options - Free Attaching'!B3249 = "9. Any person (substitution for securities etc.)"),
'Options - Free Attaching'!C3249,
IF(
'Options - Free Attaching'!B3249 = "",
#N/A,
'Options - Free Attaching'!B3249)
)</f>
        <v>#N/A</v>
      </c>
      <c r="F3249" t="e">
        <f>IF(
OR('Con. Notes - Conversion'!B3249 = "8. Transferee of restricted securities", 'Con. Notes - Conversion'!B3249 = "9. Any person (substitution for securities etc.)"),
'Con. Notes - Conversion'!C3249,
IF(
'Con. Notes - Conversion'!B3249 = "",
#N/A,
'Con. Notes - Conversion'!B3249)
)</f>
        <v>#N/A</v>
      </c>
      <c r="G3249" t="e">
        <f>IF(
OR('Con. Notes - No Conversion'!B3249 = "8. Transferee of restricted securities", 'Con. Notes - No Conversion'!B3249 = "9. Any person (substitution for securities etc.)"),
'Con. Notes - No Conversion'!C3249,
IF(
'Con. Notes - No Conversion'!B3249 = "",
#N/A,
'Con. Notes - No Conversion'!B3249)
)</f>
        <v>#N/A</v>
      </c>
    </row>
    <row r="3250" spans="1:7" x14ac:dyDescent="0.25">
      <c r="A3250" t="e">
        <f>IF(
OR(Shares!B3250 = "8. Transferee of restricted securities", Shares!B3250 = "9. Any person (substitution for securities etc.)"),
Shares!C3250,
IF(
Shares!B3250 = "",
#N/A,
Shares!B3250)
)</f>
        <v>#N/A</v>
      </c>
      <c r="B3250" t="e">
        <f>IF(
OR('Shares - LTR - Granted'!B3250 = "8. Transferee of restricted securities", 'Shares - LTR - Granted'!B3250 = "9. Any person (substitution for securities etc.)"),
'Shares - LTR - Granted'!C3250,
IF(
'Shares - LTR - Granted'!B3250 = "",
#N/A,
'Shares - LTR - Granted'!B3250)
)</f>
        <v>#N/A</v>
      </c>
      <c r="C3250" t="e">
        <f>IF(
OR('Performance Securities'!B3250 = "8. Transferee of restricted securities", 'Performance Securities'!B3250 = "9. Any person (substitution for securities etc.)"),
'Performance Securities'!C3250,
IF(
'Performance Securities'!B3250 = "",
#N/A,
'Performance Securities'!B3250)
)</f>
        <v>#N/A</v>
      </c>
      <c r="D3250" t="e">
        <f>IF(
OR('Options or Warrants'!B3250 = "8. Transferee of restricted securities", 'Options or Warrants'!B3250 = "9. Any person (substitution for securities etc.)"),
'Options or Warrants'!C3250,
IF(
'Options or Warrants'!B3250 = "",
#N/A,
'Options or Warrants'!B3250)
)</f>
        <v>#N/A</v>
      </c>
      <c r="E3250" t="e">
        <f>IF(
OR('Options - Free Attaching'!B3250 = "8. Transferee of restricted securities", 'Options - Free Attaching'!B3250 = "9. Any person (substitution for securities etc.)"),
'Options - Free Attaching'!C3250,
IF(
'Options - Free Attaching'!B3250 = "",
#N/A,
'Options - Free Attaching'!B3250)
)</f>
        <v>#N/A</v>
      </c>
      <c r="F3250" t="e">
        <f>IF(
OR('Con. Notes - Conversion'!B3250 = "8. Transferee of restricted securities", 'Con. Notes - Conversion'!B3250 = "9. Any person (substitution for securities etc.)"),
'Con. Notes - Conversion'!C3250,
IF(
'Con. Notes - Conversion'!B3250 = "",
#N/A,
'Con. Notes - Conversion'!B3250)
)</f>
        <v>#N/A</v>
      </c>
      <c r="G3250" t="e">
        <f>IF(
OR('Con. Notes - No Conversion'!B3250 = "8. Transferee of restricted securities", 'Con. Notes - No Conversion'!B3250 = "9. Any person (substitution for securities etc.)"),
'Con. Notes - No Conversion'!C3250,
IF(
'Con. Notes - No Conversion'!B3250 = "",
#N/A,
'Con. Notes - No Conversion'!B3250)
)</f>
        <v>#N/A</v>
      </c>
    </row>
    <row r="3251" spans="1:7" x14ac:dyDescent="0.25">
      <c r="A3251" t="e">
        <f>IF(
OR(Shares!B3251 = "8. Transferee of restricted securities", Shares!B3251 = "9. Any person (substitution for securities etc.)"),
Shares!C3251,
IF(
Shares!B3251 = "",
#N/A,
Shares!B3251)
)</f>
        <v>#N/A</v>
      </c>
      <c r="B3251" t="e">
        <f>IF(
OR('Shares - LTR - Granted'!B3251 = "8. Transferee of restricted securities", 'Shares - LTR - Granted'!B3251 = "9. Any person (substitution for securities etc.)"),
'Shares - LTR - Granted'!C3251,
IF(
'Shares - LTR - Granted'!B3251 = "",
#N/A,
'Shares - LTR - Granted'!B3251)
)</f>
        <v>#N/A</v>
      </c>
      <c r="C3251" t="e">
        <f>IF(
OR('Performance Securities'!B3251 = "8. Transferee of restricted securities", 'Performance Securities'!B3251 = "9. Any person (substitution for securities etc.)"),
'Performance Securities'!C3251,
IF(
'Performance Securities'!B3251 = "",
#N/A,
'Performance Securities'!B3251)
)</f>
        <v>#N/A</v>
      </c>
      <c r="D3251" t="e">
        <f>IF(
OR('Options or Warrants'!B3251 = "8. Transferee of restricted securities", 'Options or Warrants'!B3251 = "9. Any person (substitution for securities etc.)"),
'Options or Warrants'!C3251,
IF(
'Options or Warrants'!B3251 = "",
#N/A,
'Options or Warrants'!B3251)
)</f>
        <v>#N/A</v>
      </c>
      <c r="E3251" t="e">
        <f>IF(
OR('Options - Free Attaching'!B3251 = "8. Transferee of restricted securities", 'Options - Free Attaching'!B3251 = "9. Any person (substitution for securities etc.)"),
'Options - Free Attaching'!C3251,
IF(
'Options - Free Attaching'!B3251 = "",
#N/A,
'Options - Free Attaching'!B3251)
)</f>
        <v>#N/A</v>
      </c>
      <c r="F3251" t="e">
        <f>IF(
OR('Con. Notes - Conversion'!B3251 = "8. Transferee of restricted securities", 'Con. Notes - Conversion'!B3251 = "9. Any person (substitution for securities etc.)"),
'Con. Notes - Conversion'!C3251,
IF(
'Con. Notes - Conversion'!B3251 = "",
#N/A,
'Con. Notes - Conversion'!B3251)
)</f>
        <v>#N/A</v>
      </c>
      <c r="G3251" t="e">
        <f>IF(
OR('Con. Notes - No Conversion'!B3251 = "8. Transferee of restricted securities", 'Con. Notes - No Conversion'!B3251 = "9. Any person (substitution for securities etc.)"),
'Con. Notes - No Conversion'!C3251,
IF(
'Con. Notes - No Conversion'!B3251 = "",
#N/A,
'Con. Notes - No Conversion'!B3251)
)</f>
        <v>#N/A</v>
      </c>
    </row>
    <row r="3252" spans="1:7" x14ac:dyDescent="0.25">
      <c r="A3252" t="e">
        <f>IF(
OR(Shares!B3252 = "8. Transferee of restricted securities", Shares!B3252 = "9. Any person (substitution for securities etc.)"),
Shares!C3252,
IF(
Shares!B3252 = "",
#N/A,
Shares!B3252)
)</f>
        <v>#N/A</v>
      </c>
      <c r="B3252" t="e">
        <f>IF(
OR('Shares - LTR - Granted'!B3252 = "8. Transferee of restricted securities", 'Shares - LTR - Granted'!B3252 = "9. Any person (substitution for securities etc.)"),
'Shares - LTR - Granted'!C3252,
IF(
'Shares - LTR - Granted'!B3252 = "",
#N/A,
'Shares - LTR - Granted'!B3252)
)</f>
        <v>#N/A</v>
      </c>
      <c r="C3252" t="e">
        <f>IF(
OR('Performance Securities'!B3252 = "8. Transferee of restricted securities", 'Performance Securities'!B3252 = "9. Any person (substitution for securities etc.)"),
'Performance Securities'!C3252,
IF(
'Performance Securities'!B3252 = "",
#N/A,
'Performance Securities'!B3252)
)</f>
        <v>#N/A</v>
      </c>
      <c r="D3252" t="e">
        <f>IF(
OR('Options or Warrants'!B3252 = "8. Transferee of restricted securities", 'Options or Warrants'!B3252 = "9. Any person (substitution for securities etc.)"),
'Options or Warrants'!C3252,
IF(
'Options or Warrants'!B3252 = "",
#N/A,
'Options or Warrants'!B3252)
)</f>
        <v>#N/A</v>
      </c>
      <c r="E3252" t="e">
        <f>IF(
OR('Options - Free Attaching'!B3252 = "8. Transferee of restricted securities", 'Options - Free Attaching'!B3252 = "9. Any person (substitution for securities etc.)"),
'Options - Free Attaching'!C3252,
IF(
'Options - Free Attaching'!B3252 = "",
#N/A,
'Options - Free Attaching'!B3252)
)</f>
        <v>#N/A</v>
      </c>
      <c r="F3252" t="e">
        <f>IF(
OR('Con. Notes - Conversion'!B3252 = "8. Transferee of restricted securities", 'Con. Notes - Conversion'!B3252 = "9. Any person (substitution for securities etc.)"),
'Con. Notes - Conversion'!C3252,
IF(
'Con. Notes - Conversion'!B3252 = "",
#N/A,
'Con. Notes - Conversion'!B3252)
)</f>
        <v>#N/A</v>
      </c>
      <c r="G3252" t="e">
        <f>IF(
OR('Con. Notes - No Conversion'!B3252 = "8. Transferee of restricted securities", 'Con. Notes - No Conversion'!B3252 = "9. Any person (substitution for securities etc.)"),
'Con. Notes - No Conversion'!C3252,
IF(
'Con. Notes - No Conversion'!B3252 = "",
#N/A,
'Con. Notes - No Conversion'!B3252)
)</f>
        <v>#N/A</v>
      </c>
    </row>
    <row r="3253" spans="1:7" x14ac:dyDescent="0.25">
      <c r="A3253" t="e">
        <f>IF(
OR(Shares!B3253 = "8. Transferee of restricted securities", Shares!B3253 = "9. Any person (substitution for securities etc.)"),
Shares!C3253,
IF(
Shares!B3253 = "",
#N/A,
Shares!B3253)
)</f>
        <v>#N/A</v>
      </c>
      <c r="B3253" t="e">
        <f>IF(
OR('Shares - LTR - Granted'!B3253 = "8. Transferee of restricted securities", 'Shares - LTR - Granted'!B3253 = "9. Any person (substitution for securities etc.)"),
'Shares - LTR - Granted'!C3253,
IF(
'Shares - LTR - Granted'!B3253 = "",
#N/A,
'Shares - LTR - Granted'!B3253)
)</f>
        <v>#N/A</v>
      </c>
      <c r="C3253" t="e">
        <f>IF(
OR('Performance Securities'!B3253 = "8. Transferee of restricted securities", 'Performance Securities'!B3253 = "9. Any person (substitution for securities etc.)"),
'Performance Securities'!C3253,
IF(
'Performance Securities'!B3253 = "",
#N/A,
'Performance Securities'!B3253)
)</f>
        <v>#N/A</v>
      </c>
      <c r="D3253" t="e">
        <f>IF(
OR('Options or Warrants'!B3253 = "8. Transferee of restricted securities", 'Options or Warrants'!B3253 = "9. Any person (substitution for securities etc.)"),
'Options or Warrants'!C3253,
IF(
'Options or Warrants'!B3253 = "",
#N/A,
'Options or Warrants'!B3253)
)</f>
        <v>#N/A</v>
      </c>
      <c r="E3253" t="e">
        <f>IF(
OR('Options - Free Attaching'!B3253 = "8. Transferee of restricted securities", 'Options - Free Attaching'!B3253 = "9. Any person (substitution for securities etc.)"),
'Options - Free Attaching'!C3253,
IF(
'Options - Free Attaching'!B3253 = "",
#N/A,
'Options - Free Attaching'!B3253)
)</f>
        <v>#N/A</v>
      </c>
      <c r="F3253" t="e">
        <f>IF(
OR('Con. Notes - Conversion'!B3253 = "8. Transferee of restricted securities", 'Con. Notes - Conversion'!B3253 = "9. Any person (substitution for securities etc.)"),
'Con. Notes - Conversion'!C3253,
IF(
'Con. Notes - Conversion'!B3253 = "",
#N/A,
'Con. Notes - Conversion'!B3253)
)</f>
        <v>#N/A</v>
      </c>
      <c r="G3253" t="e">
        <f>IF(
OR('Con. Notes - No Conversion'!B3253 = "8. Transferee of restricted securities", 'Con. Notes - No Conversion'!B3253 = "9. Any person (substitution for securities etc.)"),
'Con. Notes - No Conversion'!C3253,
IF(
'Con. Notes - No Conversion'!B3253 = "",
#N/A,
'Con. Notes - No Conversion'!B3253)
)</f>
        <v>#N/A</v>
      </c>
    </row>
    <row r="3254" spans="1:7" x14ac:dyDescent="0.25">
      <c r="A3254" t="e">
        <f>IF(
OR(Shares!B3254 = "8. Transferee of restricted securities", Shares!B3254 = "9. Any person (substitution for securities etc.)"),
Shares!C3254,
IF(
Shares!B3254 = "",
#N/A,
Shares!B3254)
)</f>
        <v>#N/A</v>
      </c>
      <c r="B3254" t="e">
        <f>IF(
OR('Shares - LTR - Granted'!B3254 = "8. Transferee of restricted securities", 'Shares - LTR - Granted'!B3254 = "9. Any person (substitution for securities etc.)"),
'Shares - LTR - Granted'!C3254,
IF(
'Shares - LTR - Granted'!B3254 = "",
#N/A,
'Shares - LTR - Granted'!B3254)
)</f>
        <v>#N/A</v>
      </c>
      <c r="C3254" t="e">
        <f>IF(
OR('Performance Securities'!B3254 = "8. Transferee of restricted securities", 'Performance Securities'!B3254 = "9. Any person (substitution for securities etc.)"),
'Performance Securities'!C3254,
IF(
'Performance Securities'!B3254 = "",
#N/A,
'Performance Securities'!B3254)
)</f>
        <v>#N/A</v>
      </c>
      <c r="D3254" t="e">
        <f>IF(
OR('Options or Warrants'!B3254 = "8. Transferee of restricted securities", 'Options or Warrants'!B3254 = "9. Any person (substitution for securities etc.)"),
'Options or Warrants'!C3254,
IF(
'Options or Warrants'!B3254 = "",
#N/A,
'Options or Warrants'!B3254)
)</f>
        <v>#N/A</v>
      </c>
      <c r="E3254" t="e">
        <f>IF(
OR('Options - Free Attaching'!B3254 = "8. Transferee of restricted securities", 'Options - Free Attaching'!B3254 = "9. Any person (substitution for securities etc.)"),
'Options - Free Attaching'!C3254,
IF(
'Options - Free Attaching'!B3254 = "",
#N/A,
'Options - Free Attaching'!B3254)
)</f>
        <v>#N/A</v>
      </c>
      <c r="F3254" t="e">
        <f>IF(
OR('Con. Notes - Conversion'!B3254 = "8. Transferee of restricted securities", 'Con. Notes - Conversion'!B3254 = "9. Any person (substitution for securities etc.)"),
'Con. Notes - Conversion'!C3254,
IF(
'Con. Notes - Conversion'!B3254 = "",
#N/A,
'Con. Notes - Conversion'!B3254)
)</f>
        <v>#N/A</v>
      </c>
      <c r="G3254" t="e">
        <f>IF(
OR('Con. Notes - No Conversion'!B3254 = "8. Transferee of restricted securities", 'Con. Notes - No Conversion'!B3254 = "9. Any person (substitution for securities etc.)"),
'Con. Notes - No Conversion'!C3254,
IF(
'Con. Notes - No Conversion'!B3254 = "",
#N/A,
'Con. Notes - No Conversion'!B3254)
)</f>
        <v>#N/A</v>
      </c>
    </row>
    <row r="3255" spans="1:7" x14ac:dyDescent="0.25">
      <c r="A3255" t="e">
        <f>IF(
OR(Shares!B3255 = "8. Transferee of restricted securities", Shares!B3255 = "9. Any person (substitution for securities etc.)"),
Shares!C3255,
IF(
Shares!B3255 = "",
#N/A,
Shares!B3255)
)</f>
        <v>#N/A</v>
      </c>
      <c r="B3255" t="e">
        <f>IF(
OR('Shares - LTR - Granted'!B3255 = "8. Transferee of restricted securities", 'Shares - LTR - Granted'!B3255 = "9. Any person (substitution for securities etc.)"),
'Shares - LTR - Granted'!C3255,
IF(
'Shares - LTR - Granted'!B3255 = "",
#N/A,
'Shares - LTR - Granted'!B3255)
)</f>
        <v>#N/A</v>
      </c>
      <c r="C3255" t="e">
        <f>IF(
OR('Performance Securities'!B3255 = "8. Transferee of restricted securities", 'Performance Securities'!B3255 = "9. Any person (substitution for securities etc.)"),
'Performance Securities'!C3255,
IF(
'Performance Securities'!B3255 = "",
#N/A,
'Performance Securities'!B3255)
)</f>
        <v>#N/A</v>
      </c>
      <c r="D3255" t="e">
        <f>IF(
OR('Options or Warrants'!B3255 = "8. Transferee of restricted securities", 'Options or Warrants'!B3255 = "9. Any person (substitution for securities etc.)"),
'Options or Warrants'!C3255,
IF(
'Options or Warrants'!B3255 = "",
#N/A,
'Options or Warrants'!B3255)
)</f>
        <v>#N/A</v>
      </c>
      <c r="E3255" t="e">
        <f>IF(
OR('Options - Free Attaching'!B3255 = "8. Transferee of restricted securities", 'Options - Free Attaching'!B3255 = "9. Any person (substitution for securities etc.)"),
'Options - Free Attaching'!C3255,
IF(
'Options - Free Attaching'!B3255 = "",
#N/A,
'Options - Free Attaching'!B3255)
)</f>
        <v>#N/A</v>
      </c>
      <c r="F3255" t="e">
        <f>IF(
OR('Con. Notes - Conversion'!B3255 = "8. Transferee of restricted securities", 'Con. Notes - Conversion'!B3255 = "9. Any person (substitution for securities etc.)"),
'Con. Notes - Conversion'!C3255,
IF(
'Con. Notes - Conversion'!B3255 = "",
#N/A,
'Con. Notes - Conversion'!B3255)
)</f>
        <v>#N/A</v>
      </c>
      <c r="G3255" t="e">
        <f>IF(
OR('Con. Notes - No Conversion'!B3255 = "8. Transferee of restricted securities", 'Con. Notes - No Conversion'!B3255 = "9. Any person (substitution for securities etc.)"),
'Con. Notes - No Conversion'!C3255,
IF(
'Con. Notes - No Conversion'!B3255 = "",
#N/A,
'Con. Notes - No Conversion'!B3255)
)</f>
        <v>#N/A</v>
      </c>
    </row>
    <row r="3256" spans="1:7" x14ac:dyDescent="0.25">
      <c r="A3256" t="e">
        <f>IF(
OR(Shares!B3256 = "8. Transferee of restricted securities", Shares!B3256 = "9. Any person (substitution for securities etc.)"),
Shares!C3256,
IF(
Shares!B3256 = "",
#N/A,
Shares!B3256)
)</f>
        <v>#N/A</v>
      </c>
      <c r="B3256" t="e">
        <f>IF(
OR('Shares - LTR - Granted'!B3256 = "8. Transferee of restricted securities", 'Shares - LTR - Granted'!B3256 = "9. Any person (substitution for securities etc.)"),
'Shares - LTR - Granted'!C3256,
IF(
'Shares - LTR - Granted'!B3256 = "",
#N/A,
'Shares - LTR - Granted'!B3256)
)</f>
        <v>#N/A</v>
      </c>
      <c r="C3256" t="e">
        <f>IF(
OR('Performance Securities'!B3256 = "8. Transferee of restricted securities", 'Performance Securities'!B3256 = "9. Any person (substitution for securities etc.)"),
'Performance Securities'!C3256,
IF(
'Performance Securities'!B3256 = "",
#N/A,
'Performance Securities'!B3256)
)</f>
        <v>#N/A</v>
      </c>
      <c r="D3256" t="e">
        <f>IF(
OR('Options or Warrants'!B3256 = "8. Transferee of restricted securities", 'Options or Warrants'!B3256 = "9. Any person (substitution for securities etc.)"),
'Options or Warrants'!C3256,
IF(
'Options or Warrants'!B3256 = "",
#N/A,
'Options or Warrants'!B3256)
)</f>
        <v>#N/A</v>
      </c>
      <c r="E3256" t="e">
        <f>IF(
OR('Options - Free Attaching'!B3256 = "8. Transferee of restricted securities", 'Options - Free Attaching'!B3256 = "9. Any person (substitution for securities etc.)"),
'Options - Free Attaching'!C3256,
IF(
'Options - Free Attaching'!B3256 = "",
#N/A,
'Options - Free Attaching'!B3256)
)</f>
        <v>#N/A</v>
      </c>
      <c r="F3256" t="e">
        <f>IF(
OR('Con. Notes - Conversion'!B3256 = "8. Transferee of restricted securities", 'Con. Notes - Conversion'!B3256 = "9. Any person (substitution for securities etc.)"),
'Con. Notes - Conversion'!C3256,
IF(
'Con. Notes - Conversion'!B3256 = "",
#N/A,
'Con. Notes - Conversion'!B3256)
)</f>
        <v>#N/A</v>
      </c>
      <c r="G3256" t="e">
        <f>IF(
OR('Con. Notes - No Conversion'!B3256 = "8. Transferee of restricted securities", 'Con. Notes - No Conversion'!B3256 = "9. Any person (substitution for securities etc.)"),
'Con. Notes - No Conversion'!C3256,
IF(
'Con. Notes - No Conversion'!B3256 = "",
#N/A,
'Con. Notes - No Conversion'!B3256)
)</f>
        <v>#N/A</v>
      </c>
    </row>
    <row r="3257" spans="1:7" x14ac:dyDescent="0.25">
      <c r="A3257" t="e">
        <f>IF(
OR(Shares!B3257 = "8. Transferee of restricted securities", Shares!B3257 = "9. Any person (substitution for securities etc.)"),
Shares!C3257,
IF(
Shares!B3257 = "",
#N/A,
Shares!B3257)
)</f>
        <v>#N/A</v>
      </c>
      <c r="B3257" t="e">
        <f>IF(
OR('Shares - LTR - Granted'!B3257 = "8. Transferee of restricted securities", 'Shares - LTR - Granted'!B3257 = "9. Any person (substitution for securities etc.)"),
'Shares - LTR - Granted'!C3257,
IF(
'Shares - LTR - Granted'!B3257 = "",
#N/A,
'Shares - LTR - Granted'!B3257)
)</f>
        <v>#N/A</v>
      </c>
      <c r="C3257" t="e">
        <f>IF(
OR('Performance Securities'!B3257 = "8. Transferee of restricted securities", 'Performance Securities'!B3257 = "9. Any person (substitution for securities etc.)"),
'Performance Securities'!C3257,
IF(
'Performance Securities'!B3257 = "",
#N/A,
'Performance Securities'!B3257)
)</f>
        <v>#N/A</v>
      </c>
      <c r="D3257" t="e">
        <f>IF(
OR('Options or Warrants'!B3257 = "8. Transferee of restricted securities", 'Options or Warrants'!B3257 = "9. Any person (substitution for securities etc.)"),
'Options or Warrants'!C3257,
IF(
'Options or Warrants'!B3257 = "",
#N/A,
'Options or Warrants'!B3257)
)</f>
        <v>#N/A</v>
      </c>
      <c r="E3257" t="e">
        <f>IF(
OR('Options - Free Attaching'!B3257 = "8. Transferee of restricted securities", 'Options - Free Attaching'!B3257 = "9. Any person (substitution for securities etc.)"),
'Options - Free Attaching'!C3257,
IF(
'Options - Free Attaching'!B3257 = "",
#N/A,
'Options - Free Attaching'!B3257)
)</f>
        <v>#N/A</v>
      </c>
      <c r="F3257" t="e">
        <f>IF(
OR('Con. Notes - Conversion'!B3257 = "8. Transferee of restricted securities", 'Con. Notes - Conversion'!B3257 = "9. Any person (substitution for securities etc.)"),
'Con. Notes - Conversion'!C3257,
IF(
'Con. Notes - Conversion'!B3257 = "",
#N/A,
'Con. Notes - Conversion'!B3257)
)</f>
        <v>#N/A</v>
      </c>
      <c r="G3257" t="e">
        <f>IF(
OR('Con. Notes - No Conversion'!B3257 = "8. Transferee of restricted securities", 'Con. Notes - No Conversion'!B3257 = "9. Any person (substitution for securities etc.)"),
'Con. Notes - No Conversion'!C3257,
IF(
'Con. Notes - No Conversion'!B3257 = "",
#N/A,
'Con. Notes - No Conversion'!B3257)
)</f>
        <v>#N/A</v>
      </c>
    </row>
    <row r="3258" spans="1:7" x14ac:dyDescent="0.25">
      <c r="A3258" t="e">
        <f>IF(
OR(Shares!B3258 = "8. Transferee of restricted securities", Shares!B3258 = "9. Any person (substitution for securities etc.)"),
Shares!C3258,
IF(
Shares!B3258 = "",
#N/A,
Shares!B3258)
)</f>
        <v>#N/A</v>
      </c>
      <c r="B3258" t="e">
        <f>IF(
OR('Shares - LTR - Granted'!B3258 = "8. Transferee of restricted securities", 'Shares - LTR - Granted'!B3258 = "9. Any person (substitution for securities etc.)"),
'Shares - LTR - Granted'!C3258,
IF(
'Shares - LTR - Granted'!B3258 = "",
#N/A,
'Shares - LTR - Granted'!B3258)
)</f>
        <v>#N/A</v>
      </c>
      <c r="C3258" t="e">
        <f>IF(
OR('Performance Securities'!B3258 = "8. Transferee of restricted securities", 'Performance Securities'!B3258 = "9. Any person (substitution for securities etc.)"),
'Performance Securities'!C3258,
IF(
'Performance Securities'!B3258 = "",
#N/A,
'Performance Securities'!B3258)
)</f>
        <v>#N/A</v>
      </c>
      <c r="D3258" t="e">
        <f>IF(
OR('Options or Warrants'!B3258 = "8. Transferee of restricted securities", 'Options or Warrants'!B3258 = "9. Any person (substitution for securities etc.)"),
'Options or Warrants'!C3258,
IF(
'Options or Warrants'!B3258 = "",
#N/A,
'Options or Warrants'!B3258)
)</f>
        <v>#N/A</v>
      </c>
      <c r="E3258" t="e">
        <f>IF(
OR('Options - Free Attaching'!B3258 = "8. Transferee of restricted securities", 'Options - Free Attaching'!B3258 = "9. Any person (substitution for securities etc.)"),
'Options - Free Attaching'!C3258,
IF(
'Options - Free Attaching'!B3258 = "",
#N/A,
'Options - Free Attaching'!B3258)
)</f>
        <v>#N/A</v>
      </c>
      <c r="F3258" t="e">
        <f>IF(
OR('Con. Notes - Conversion'!B3258 = "8. Transferee of restricted securities", 'Con. Notes - Conversion'!B3258 = "9. Any person (substitution for securities etc.)"),
'Con. Notes - Conversion'!C3258,
IF(
'Con. Notes - Conversion'!B3258 = "",
#N/A,
'Con. Notes - Conversion'!B3258)
)</f>
        <v>#N/A</v>
      </c>
      <c r="G3258" t="e">
        <f>IF(
OR('Con. Notes - No Conversion'!B3258 = "8. Transferee of restricted securities", 'Con. Notes - No Conversion'!B3258 = "9. Any person (substitution for securities etc.)"),
'Con. Notes - No Conversion'!C3258,
IF(
'Con. Notes - No Conversion'!B3258 = "",
#N/A,
'Con. Notes - No Conversion'!B3258)
)</f>
        <v>#N/A</v>
      </c>
    </row>
    <row r="3259" spans="1:7" x14ac:dyDescent="0.25">
      <c r="A3259" t="e">
        <f>IF(
OR(Shares!B3259 = "8. Transferee of restricted securities", Shares!B3259 = "9. Any person (substitution for securities etc.)"),
Shares!C3259,
IF(
Shares!B3259 = "",
#N/A,
Shares!B3259)
)</f>
        <v>#N/A</v>
      </c>
      <c r="B3259" t="e">
        <f>IF(
OR('Shares - LTR - Granted'!B3259 = "8. Transferee of restricted securities", 'Shares - LTR - Granted'!B3259 = "9. Any person (substitution for securities etc.)"),
'Shares - LTR - Granted'!C3259,
IF(
'Shares - LTR - Granted'!B3259 = "",
#N/A,
'Shares - LTR - Granted'!B3259)
)</f>
        <v>#N/A</v>
      </c>
      <c r="C3259" t="e">
        <f>IF(
OR('Performance Securities'!B3259 = "8. Transferee of restricted securities", 'Performance Securities'!B3259 = "9. Any person (substitution for securities etc.)"),
'Performance Securities'!C3259,
IF(
'Performance Securities'!B3259 = "",
#N/A,
'Performance Securities'!B3259)
)</f>
        <v>#N/A</v>
      </c>
      <c r="D3259" t="e">
        <f>IF(
OR('Options or Warrants'!B3259 = "8. Transferee of restricted securities", 'Options or Warrants'!B3259 = "9. Any person (substitution for securities etc.)"),
'Options or Warrants'!C3259,
IF(
'Options or Warrants'!B3259 = "",
#N/A,
'Options or Warrants'!B3259)
)</f>
        <v>#N/A</v>
      </c>
      <c r="E3259" t="e">
        <f>IF(
OR('Options - Free Attaching'!B3259 = "8. Transferee of restricted securities", 'Options - Free Attaching'!B3259 = "9. Any person (substitution for securities etc.)"),
'Options - Free Attaching'!C3259,
IF(
'Options - Free Attaching'!B3259 = "",
#N/A,
'Options - Free Attaching'!B3259)
)</f>
        <v>#N/A</v>
      </c>
      <c r="F3259" t="e">
        <f>IF(
OR('Con. Notes - Conversion'!B3259 = "8. Transferee of restricted securities", 'Con. Notes - Conversion'!B3259 = "9. Any person (substitution for securities etc.)"),
'Con. Notes - Conversion'!C3259,
IF(
'Con. Notes - Conversion'!B3259 = "",
#N/A,
'Con. Notes - Conversion'!B3259)
)</f>
        <v>#N/A</v>
      </c>
      <c r="G3259" t="e">
        <f>IF(
OR('Con. Notes - No Conversion'!B3259 = "8. Transferee of restricted securities", 'Con. Notes - No Conversion'!B3259 = "9. Any person (substitution for securities etc.)"),
'Con. Notes - No Conversion'!C3259,
IF(
'Con. Notes - No Conversion'!B3259 = "",
#N/A,
'Con. Notes - No Conversion'!B3259)
)</f>
        <v>#N/A</v>
      </c>
    </row>
    <row r="3260" spans="1:7" x14ac:dyDescent="0.25">
      <c r="A3260" t="e">
        <f>IF(
OR(Shares!B3260 = "8. Transferee of restricted securities", Shares!B3260 = "9. Any person (substitution for securities etc.)"),
Shares!C3260,
IF(
Shares!B3260 = "",
#N/A,
Shares!B3260)
)</f>
        <v>#N/A</v>
      </c>
      <c r="B3260" t="e">
        <f>IF(
OR('Shares - LTR - Granted'!B3260 = "8. Transferee of restricted securities", 'Shares - LTR - Granted'!B3260 = "9. Any person (substitution for securities etc.)"),
'Shares - LTR - Granted'!C3260,
IF(
'Shares - LTR - Granted'!B3260 = "",
#N/A,
'Shares - LTR - Granted'!B3260)
)</f>
        <v>#N/A</v>
      </c>
      <c r="C3260" t="e">
        <f>IF(
OR('Performance Securities'!B3260 = "8. Transferee of restricted securities", 'Performance Securities'!B3260 = "9. Any person (substitution for securities etc.)"),
'Performance Securities'!C3260,
IF(
'Performance Securities'!B3260 = "",
#N/A,
'Performance Securities'!B3260)
)</f>
        <v>#N/A</v>
      </c>
      <c r="D3260" t="e">
        <f>IF(
OR('Options or Warrants'!B3260 = "8. Transferee of restricted securities", 'Options or Warrants'!B3260 = "9. Any person (substitution for securities etc.)"),
'Options or Warrants'!C3260,
IF(
'Options or Warrants'!B3260 = "",
#N/A,
'Options or Warrants'!B3260)
)</f>
        <v>#N/A</v>
      </c>
      <c r="E3260" t="e">
        <f>IF(
OR('Options - Free Attaching'!B3260 = "8. Transferee of restricted securities", 'Options - Free Attaching'!B3260 = "9. Any person (substitution for securities etc.)"),
'Options - Free Attaching'!C3260,
IF(
'Options - Free Attaching'!B3260 = "",
#N/A,
'Options - Free Attaching'!B3260)
)</f>
        <v>#N/A</v>
      </c>
      <c r="F3260" t="e">
        <f>IF(
OR('Con. Notes - Conversion'!B3260 = "8. Transferee of restricted securities", 'Con. Notes - Conversion'!B3260 = "9. Any person (substitution for securities etc.)"),
'Con. Notes - Conversion'!C3260,
IF(
'Con. Notes - Conversion'!B3260 = "",
#N/A,
'Con. Notes - Conversion'!B3260)
)</f>
        <v>#N/A</v>
      </c>
      <c r="G3260" t="e">
        <f>IF(
OR('Con. Notes - No Conversion'!B3260 = "8. Transferee of restricted securities", 'Con. Notes - No Conversion'!B3260 = "9. Any person (substitution for securities etc.)"),
'Con. Notes - No Conversion'!C3260,
IF(
'Con. Notes - No Conversion'!B3260 = "",
#N/A,
'Con. Notes - No Conversion'!B3260)
)</f>
        <v>#N/A</v>
      </c>
    </row>
    <row r="3261" spans="1:7" x14ac:dyDescent="0.25">
      <c r="A3261" t="e">
        <f>IF(
OR(Shares!B3261 = "8. Transferee of restricted securities", Shares!B3261 = "9. Any person (substitution for securities etc.)"),
Shares!C3261,
IF(
Shares!B3261 = "",
#N/A,
Shares!B3261)
)</f>
        <v>#N/A</v>
      </c>
      <c r="B3261" t="e">
        <f>IF(
OR('Shares - LTR - Granted'!B3261 = "8. Transferee of restricted securities", 'Shares - LTR - Granted'!B3261 = "9. Any person (substitution for securities etc.)"),
'Shares - LTR - Granted'!C3261,
IF(
'Shares - LTR - Granted'!B3261 = "",
#N/A,
'Shares - LTR - Granted'!B3261)
)</f>
        <v>#N/A</v>
      </c>
      <c r="C3261" t="e">
        <f>IF(
OR('Performance Securities'!B3261 = "8. Transferee of restricted securities", 'Performance Securities'!B3261 = "9. Any person (substitution for securities etc.)"),
'Performance Securities'!C3261,
IF(
'Performance Securities'!B3261 = "",
#N/A,
'Performance Securities'!B3261)
)</f>
        <v>#N/A</v>
      </c>
      <c r="D3261" t="e">
        <f>IF(
OR('Options or Warrants'!B3261 = "8. Transferee of restricted securities", 'Options or Warrants'!B3261 = "9. Any person (substitution for securities etc.)"),
'Options or Warrants'!C3261,
IF(
'Options or Warrants'!B3261 = "",
#N/A,
'Options or Warrants'!B3261)
)</f>
        <v>#N/A</v>
      </c>
      <c r="E3261" t="e">
        <f>IF(
OR('Options - Free Attaching'!B3261 = "8. Transferee of restricted securities", 'Options - Free Attaching'!B3261 = "9. Any person (substitution for securities etc.)"),
'Options - Free Attaching'!C3261,
IF(
'Options - Free Attaching'!B3261 = "",
#N/A,
'Options - Free Attaching'!B3261)
)</f>
        <v>#N/A</v>
      </c>
      <c r="F3261" t="e">
        <f>IF(
OR('Con. Notes - Conversion'!B3261 = "8. Transferee of restricted securities", 'Con. Notes - Conversion'!B3261 = "9. Any person (substitution for securities etc.)"),
'Con. Notes - Conversion'!C3261,
IF(
'Con. Notes - Conversion'!B3261 = "",
#N/A,
'Con. Notes - Conversion'!B3261)
)</f>
        <v>#N/A</v>
      </c>
      <c r="G3261" t="e">
        <f>IF(
OR('Con. Notes - No Conversion'!B3261 = "8. Transferee of restricted securities", 'Con. Notes - No Conversion'!B3261 = "9. Any person (substitution for securities etc.)"),
'Con. Notes - No Conversion'!C3261,
IF(
'Con. Notes - No Conversion'!B3261 = "",
#N/A,
'Con. Notes - No Conversion'!B3261)
)</f>
        <v>#N/A</v>
      </c>
    </row>
    <row r="3262" spans="1:7" x14ac:dyDescent="0.25">
      <c r="A3262" t="e">
        <f>IF(
OR(Shares!B3262 = "8. Transferee of restricted securities", Shares!B3262 = "9. Any person (substitution for securities etc.)"),
Shares!C3262,
IF(
Shares!B3262 = "",
#N/A,
Shares!B3262)
)</f>
        <v>#N/A</v>
      </c>
      <c r="B3262" t="e">
        <f>IF(
OR('Shares - LTR - Granted'!B3262 = "8. Transferee of restricted securities", 'Shares - LTR - Granted'!B3262 = "9. Any person (substitution for securities etc.)"),
'Shares - LTR - Granted'!C3262,
IF(
'Shares - LTR - Granted'!B3262 = "",
#N/A,
'Shares - LTR - Granted'!B3262)
)</f>
        <v>#N/A</v>
      </c>
      <c r="C3262" t="e">
        <f>IF(
OR('Performance Securities'!B3262 = "8. Transferee of restricted securities", 'Performance Securities'!B3262 = "9. Any person (substitution for securities etc.)"),
'Performance Securities'!C3262,
IF(
'Performance Securities'!B3262 = "",
#N/A,
'Performance Securities'!B3262)
)</f>
        <v>#N/A</v>
      </c>
      <c r="D3262" t="e">
        <f>IF(
OR('Options or Warrants'!B3262 = "8. Transferee of restricted securities", 'Options or Warrants'!B3262 = "9. Any person (substitution for securities etc.)"),
'Options or Warrants'!C3262,
IF(
'Options or Warrants'!B3262 = "",
#N/A,
'Options or Warrants'!B3262)
)</f>
        <v>#N/A</v>
      </c>
      <c r="E3262" t="e">
        <f>IF(
OR('Options - Free Attaching'!B3262 = "8. Transferee of restricted securities", 'Options - Free Attaching'!B3262 = "9. Any person (substitution for securities etc.)"),
'Options - Free Attaching'!C3262,
IF(
'Options - Free Attaching'!B3262 = "",
#N/A,
'Options - Free Attaching'!B3262)
)</f>
        <v>#N/A</v>
      </c>
      <c r="F3262" t="e">
        <f>IF(
OR('Con. Notes - Conversion'!B3262 = "8. Transferee of restricted securities", 'Con. Notes - Conversion'!B3262 = "9. Any person (substitution for securities etc.)"),
'Con. Notes - Conversion'!C3262,
IF(
'Con. Notes - Conversion'!B3262 = "",
#N/A,
'Con. Notes - Conversion'!B3262)
)</f>
        <v>#N/A</v>
      </c>
      <c r="G3262" t="e">
        <f>IF(
OR('Con. Notes - No Conversion'!B3262 = "8. Transferee of restricted securities", 'Con. Notes - No Conversion'!B3262 = "9. Any person (substitution for securities etc.)"),
'Con. Notes - No Conversion'!C3262,
IF(
'Con. Notes - No Conversion'!B3262 = "",
#N/A,
'Con. Notes - No Conversion'!B3262)
)</f>
        <v>#N/A</v>
      </c>
    </row>
    <row r="3263" spans="1:7" x14ac:dyDescent="0.25">
      <c r="A3263" t="e">
        <f>IF(
OR(Shares!B3263 = "8. Transferee of restricted securities", Shares!B3263 = "9. Any person (substitution for securities etc.)"),
Shares!C3263,
IF(
Shares!B3263 = "",
#N/A,
Shares!B3263)
)</f>
        <v>#N/A</v>
      </c>
      <c r="B3263" t="e">
        <f>IF(
OR('Shares - LTR - Granted'!B3263 = "8. Transferee of restricted securities", 'Shares - LTR - Granted'!B3263 = "9. Any person (substitution for securities etc.)"),
'Shares - LTR - Granted'!C3263,
IF(
'Shares - LTR - Granted'!B3263 = "",
#N/A,
'Shares - LTR - Granted'!B3263)
)</f>
        <v>#N/A</v>
      </c>
      <c r="C3263" t="e">
        <f>IF(
OR('Performance Securities'!B3263 = "8. Transferee of restricted securities", 'Performance Securities'!B3263 = "9. Any person (substitution for securities etc.)"),
'Performance Securities'!C3263,
IF(
'Performance Securities'!B3263 = "",
#N/A,
'Performance Securities'!B3263)
)</f>
        <v>#N/A</v>
      </c>
      <c r="D3263" t="e">
        <f>IF(
OR('Options or Warrants'!B3263 = "8. Transferee of restricted securities", 'Options or Warrants'!B3263 = "9. Any person (substitution for securities etc.)"),
'Options or Warrants'!C3263,
IF(
'Options or Warrants'!B3263 = "",
#N/A,
'Options or Warrants'!B3263)
)</f>
        <v>#N/A</v>
      </c>
      <c r="E3263" t="e">
        <f>IF(
OR('Options - Free Attaching'!B3263 = "8. Transferee of restricted securities", 'Options - Free Attaching'!B3263 = "9. Any person (substitution for securities etc.)"),
'Options - Free Attaching'!C3263,
IF(
'Options - Free Attaching'!B3263 = "",
#N/A,
'Options - Free Attaching'!B3263)
)</f>
        <v>#N/A</v>
      </c>
      <c r="F3263" t="e">
        <f>IF(
OR('Con. Notes - Conversion'!B3263 = "8. Transferee of restricted securities", 'Con. Notes - Conversion'!B3263 = "9. Any person (substitution for securities etc.)"),
'Con. Notes - Conversion'!C3263,
IF(
'Con. Notes - Conversion'!B3263 = "",
#N/A,
'Con. Notes - Conversion'!B3263)
)</f>
        <v>#N/A</v>
      </c>
      <c r="G3263" t="e">
        <f>IF(
OR('Con. Notes - No Conversion'!B3263 = "8. Transferee of restricted securities", 'Con. Notes - No Conversion'!B3263 = "9. Any person (substitution for securities etc.)"),
'Con. Notes - No Conversion'!C3263,
IF(
'Con. Notes - No Conversion'!B3263 = "",
#N/A,
'Con. Notes - No Conversion'!B3263)
)</f>
        <v>#N/A</v>
      </c>
    </row>
    <row r="3264" spans="1:7" x14ac:dyDescent="0.25">
      <c r="A3264" t="e">
        <f>IF(
OR(Shares!B3264 = "8. Transferee of restricted securities", Shares!B3264 = "9. Any person (substitution for securities etc.)"),
Shares!C3264,
IF(
Shares!B3264 = "",
#N/A,
Shares!B3264)
)</f>
        <v>#N/A</v>
      </c>
      <c r="B3264" t="e">
        <f>IF(
OR('Shares - LTR - Granted'!B3264 = "8. Transferee of restricted securities", 'Shares - LTR - Granted'!B3264 = "9. Any person (substitution for securities etc.)"),
'Shares - LTR - Granted'!C3264,
IF(
'Shares - LTR - Granted'!B3264 = "",
#N/A,
'Shares - LTR - Granted'!B3264)
)</f>
        <v>#N/A</v>
      </c>
      <c r="C3264" t="e">
        <f>IF(
OR('Performance Securities'!B3264 = "8. Transferee of restricted securities", 'Performance Securities'!B3264 = "9. Any person (substitution for securities etc.)"),
'Performance Securities'!C3264,
IF(
'Performance Securities'!B3264 = "",
#N/A,
'Performance Securities'!B3264)
)</f>
        <v>#N/A</v>
      </c>
      <c r="D3264" t="e">
        <f>IF(
OR('Options or Warrants'!B3264 = "8. Transferee of restricted securities", 'Options or Warrants'!B3264 = "9. Any person (substitution for securities etc.)"),
'Options or Warrants'!C3264,
IF(
'Options or Warrants'!B3264 = "",
#N/A,
'Options or Warrants'!B3264)
)</f>
        <v>#N/A</v>
      </c>
      <c r="E3264" t="e">
        <f>IF(
OR('Options - Free Attaching'!B3264 = "8. Transferee of restricted securities", 'Options - Free Attaching'!B3264 = "9. Any person (substitution for securities etc.)"),
'Options - Free Attaching'!C3264,
IF(
'Options - Free Attaching'!B3264 = "",
#N/A,
'Options - Free Attaching'!B3264)
)</f>
        <v>#N/A</v>
      </c>
      <c r="F3264" t="e">
        <f>IF(
OR('Con. Notes - Conversion'!B3264 = "8. Transferee of restricted securities", 'Con. Notes - Conversion'!B3264 = "9. Any person (substitution for securities etc.)"),
'Con. Notes - Conversion'!C3264,
IF(
'Con. Notes - Conversion'!B3264 = "",
#N/A,
'Con. Notes - Conversion'!B3264)
)</f>
        <v>#N/A</v>
      </c>
      <c r="G3264" t="e">
        <f>IF(
OR('Con. Notes - No Conversion'!B3264 = "8. Transferee of restricted securities", 'Con. Notes - No Conversion'!B3264 = "9. Any person (substitution for securities etc.)"),
'Con. Notes - No Conversion'!C3264,
IF(
'Con. Notes - No Conversion'!B3264 = "",
#N/A,
'Con. Notes - No Conversion'!B3264)
)</f>
        <v>#N/A</v>
      </c>
    </row>
    <row r="3265" spans="1:7" x14ac:dyDescent="0.25">
      <c r="A3265" t="e">
        <f>IF(
OR(Shares!B3265 = "8. Transferee of restricted securities", Shares!B3265 = "9. Any person (substitution for securities etc.)"),
Shares!C3265,
IF(
Shares!B3265 = "",
#N/A,
Shares!B3265)
)</f>
        <v>#N/A</v>
      </c>
      <c r="B3265" t="e">
        <f>IF(
OR('Shares - LTR - Granted'!B3265 = "8. Transferee of restricted securities", 'Shares - LTR - Granted'!B3265 = "9. Any person (substitution for securities etc.)"),
'Shares - LTR - Granted'!C3265,
IF(
'Shares - LTR - Granted'!B3265 = "",
#N/A,
'Shares - LTR - Granted'!B3265)
)</f>
        <v>#N/A</v>
      </c>
      <c r="C3265" t="e">
        <f>IF(
OR('Performance Securities'!B3265 = "8. Transferee of restricted securities", 'Performance Securities'!B3265 = "9. Any person (substitution for securities etc.)"),
'Performance Securities'!C3265,
IF(
'Performance Securities'!B3265 = "",
#N/A,
'Performance Securities'!B3265)
)</f>
        <v>#N/A</v>
      </c>
      <c r="D3265" t="e">
        <f>IF(
OR('Options or Warrants'!B3265 = "8. Transferee of restricted securities", 'Options or Warrants'!B3265 = "9. Any person (substitution for securities etc.)"),
'Options or Warrants'!C3265,
IF(
'Options or Warrants'!B3265 = "",
#N/A,
'Options or Warrants'!B3265)
)</f>
        <v>#N/A</v>
      </c>
      <c r="E3265" t="e">
        <f>IF(
OR('Options - Free Attaching'!B3265 = "8. Transferee of restricted securities", 'Options - Free Attaching'!B3265 = "9. Any person (substitution for securities etc.)"),
'Options - Free Attaching'!C3265,
IF(
'Options - Free Attaching'!B3265 = "",
#N/A,
'Options - Free Attaching'!B3265)
)</f>
        <v>#N/A</v>
      </c>
      <c r="F3265" t="e">
        <f>IF(
OR('Con. Notes - Conversion'!B3265 = "8. Transferee of restricted securities", 'Con. Notes - Conversion'!B3265 = "9. Any person (substitution for securities etc.)"),
'Con. Notes - Conversion'!C3265,
IF(
'Con. Notes - Conversion'!B3265 = "",
#N/A,
'Con. Notes - Conversion'!B3265)
)</f>
        <v>#N/A</v>
      </c>
      <c r="G3265" t="e">
        <f>IF(
OR('Con. Notes - No Conversion'!B3265 = "8. Transferee of restricted securities", 'Con. Notes - No Conversion'!B3265 = "9. Any person (substitution for securities etc.)"),
'Con. Notes - No Conversion'!C3265,
IF(
'Con. Notes - No Conversion'!B3265 = "",
#N/A,
'Con. Notes - No Conversion'!B3265)
)</f>
        <v>#N/A</v>
      </c>
    </row>
    <row r="3266" spans="1:7" x14ac:dyDescent="0.25">
      <c r="A3266" t="e">
        <f>IF(
OR(Shares!B3266 = "8. Transferee of restricted securities", Shares!B3266 = "9. Any person (substitution for securities etc.)"),
Shares!C3266,
IF(
Shares!B3266 = "",
#N/A,
Shares!B3266)
)</f>
        <v>#N/A</v>
      </c>
      <c r="B3266" t="e">
        <f>IF(
OR('Shares - LTR - Granted'!B3266 = "8. Transferee of restricted securities", 'Shares - LTR - Granted'!B3266 = "9. Any person (substitution for securities etc.)"),
'Shares - LTR - Granted'!C3266,
IF(
'Shares - LTR - Granted'!B3266 = "",
#N/A,
'Shares - LTR - Granted'!B3266)
)</f>
        <v>#N/A</v>
      </c>
      <c r="C3266" t="e">
        <f>IF(
OR('Performance Securities'!B3266 = "8. Transferee of restricted securities", 'Performance Securities'!B3266 = "9. Any person (substitution for securities etc.)"),
'Performance Securities'!C3266,
IF(
'Performance Securities'!B3266 = "",
#N/A,
'Performance Securities'!B3266)
)</f>
        <v>#N/A</v>
      </c>
      <c r="D3266" t="e">
        <f>IF(
OR('Options or Warrants'!B3266 = "8. Transferee of restricted securities", 'Options or Warrants'!B3266 = "9. Any person (substitution for securities etc.)"),
'Options or Warrants'!C3266,
IF(
'Options or Warrants'!B3266 = "",
#N/A,
'Options or Warrants'!B3266)
)</f>
        <v>#N/A</v>
      </c>
      <c r="E3266" t="e">
        <f>IF(
OR('Options - Free Attaching'!B3266 = "8. Transferee of restricted securities", 'Options - Free Attaching'!B3266 = "9. Any person (substitution for securities etc.)"),
'Options - Free Attaching'!C3266,
IF(
'Options - Free Attaching'!B3266 = "",
#N/A,
'Options - Free Attaching'!B3266)
)</f>
        <v>#N/A</v>
      </c>
      <c r="F3266" t="e">
        <f>IF(
OR('Con. Notes - Conversion'!B3266 = "8. Transferee of restricted securities", 'Con. Notes - Conversion'!B3266 = "9. Any person (substitution for securities etc.)"),
'Con. Notes - Conversion'!C3266,
IF(
'Con. Notes - Conversion'!B3266 = "",
#N/A,
'Con. Notes - Conversion'!B3266)
)</f>
        <v>#N/A</v>
      </c>
      <c r="G3266" t="e">
        <f>IF(
OR('Con. Notes - No Conversion'!B3266 = "8. Transferee of restricted securities", 'Con. Notes - No Conversion'!B3266 = "9. Any person (substitution for securities etc.)"),
'Con. Notes - No Conversion'!C3266,
IF(
'Con. Notes - No Conversion'!B3266 = "",
#N/A,
'Con. Notes - No Conversion'!B3266)
)</f>
        <v>#N/A</v>
      </c>
    </row>
    <row r="3267" spans="1:7" x14ac:dyDescent="0.25">
      <c r="A3267" t="e">
        <f>IF(
OR(Shares!B3267 = "8. Transferee of restricted securities", Shares!B3267 = "9. Any person (substitution for securities etc.)"),
Shares!C3267,
IF(
Shares!B3267 = "",
#N/A,
Shares!B3267)
)</f>
        <v>#N/A</v>
      </c>
      <c r="B3267" t="e">
        <f>IF(
OR('Shares - LTR - Granted'!B3267 = "8. Transferee of restricted securities", 'Shares - LTR - Granted'!B3267 = "9. Any person (substitution for securities etc.)"),
'Shares - LTR - Granted'!C3267,
IF(
'Shares - LTR - Granted'!B3267 = "",
#N/A,
'Shares - LTR - Granted'!B3267)
)</f>
        <v>#N/A</v>
      </c>
      <c r="C3267" t="e">
        <f>IF(
OR('Performance Securities'!B3267 = "8. Transferee of restricted securities", 'Performance Securities'!B3267 = "9. Any person (substitution for securities etc.)"),
'Performance Securities'!C3267,
IF(
'Performance Securities'!B3267 = "",
#N/A,
'Performance Securities'!B3267)
)</f>
        <v>#N/A</v>
      </c>
      <c r="D3267" t="e">
        <f>IF(
OR('Options or Warrants'!B3267 = "8. Transferee of restricted securities", 'Options or Warrants'!B3267 = "9. Any person (substitution for securities etc.)"),
'Options or Warrants'!C3267,
IF(
'Options or Warrants'!B3267 = "",
#N/A,
'Options or Warrants'!B3267)
)</f>
        <v>#N/A</v>
      </c>
      <c r="E3267" t="e">
        <f>IF(
OR('Options - Free Attaching'!B3267 = "8. Transferee of restricted securities", 'Options - Free Attaching'!B3267 = "9. Any person (substitution for securities etc.)"),
'Options - Free Attaching'!C3267,
IF(
'Options - Free Attaching'!B3267 = "",
#N/A,
'Options - Free Attaching'!B3267)
)</f>
        <v>#N/A</v>
      </c>
      <c r="F3267" t="e">
        <f>IF(
OR('Con. Notes - Conversion'!B3267 = "8. Transferee of restricted securities", 'Con. Notes - Conversion'!B3267 = "9. Any person (substitution for securities etc.)"),
'Con. Notes - Conversion'!C3267,
IF(
'Con. Notes - Conversion'!B3267 = "",
#N/A,
'Con. Notes - Conversion'!B3267)
)</f>
        <v>#N/A</v>
      </c>
      <c r="G3267" t="e">
        <f>IF(
OR('Con. Notes - No Conversion'!B3267 = "8. Transferee of restricted securities", 'Con. Notes - No Conversion'!B3267 = "9. Any person (substitution for securities etc.)"),
'Con. Notes - No Conversion'!C3267,
IF(
'Con. Notes - No Conversion'!B3267 = "",
#N/A,
'Con. Notes - No Conversion'!B3267)
)</f>
        <v>#N/A</v>
      </c>
    </row>
    <row r="3268" spans="1:7" x14ac:dyDescent="0.25">
      <c r="A3268" t="e">
        <f>IF(
OR(Shares!B3268 = "8. Transferee of restricted securities", Shares!B3268 = "9. Any person (substitution for securities etc.)"),
Shares!C3268,
IF(
Shares!B3268 = "",
#N/A,
Shares!B3268)
)</f>
        <v>#N/A</v>
      </c>
      <c r="B3268" t="e">
        <f>IF(
OR('Shares - LTR - Granted'!B3268 = "8. Transferee of restricted securities", 'Shares - LTR - Granted'!B3268 = "9. Any person (substitution for securities etc.)"),
'Shares - LTR - Granted'!C3268,
IF(
'Shares - LTR - Granted'!B3268 = "",
#N/A,
'Shares - LTR - Granted'!B3268)
)</f>
        <v>#N/A</v>
      </c>
      <c r="C3268" t="e">
        <f>IF(
OR('Performance Securities'!B3268 = "8. Transferee of restricted securities", 'Performance Securities'!B3268 = "9. Any person (substitution for securities etc.)"),
'Performance Securities'!C3268,
IF(
'Performance Securities'!B3268 = "",
#N/A,
'Performance Securities'!B3268)
)</f>
        <v>#N/A</v>
      </c>
      <c r="D3268" t="e">
        <f>IF(
OR('Options or Warrants'!B3268 = "8. Transferee of restricted securities", 'Options or Warrants'!B3268 = "9. Any person (substitution for securities etc.)"),
'Options or Warrants'!C3268,
IF(
'Options or Warrants'!B3268 = "",
#N/A,
'Options or Warrants'!B3268)
)</f>
        <v>#N/A</v>
      </c>
      <c r="E3268" t="e">
        <f>IF(
OR('Options - Free Attaching'!B3268 = "8. Transferee of restricted securities", 'Options - Free Attaching'!B3268 = "9. Any person (substitution for securities etc.)"),
'Options - Free Attaching'!C3268,
IF(
'Options - Free Attaching'!B3268 = "",
#N/A,
'Options - Free Attaching'!B3268)
)</f>
        <v>#N/A</v>
      </c>
      <c r="F3268" t="e">
        <f>IF(
OR('Con. Notes - Conversion'!B3268 = "8. Transferee of restricted securities", 'Con. Notes - Conversion'!B3268 = "9. Any person (substitution for securities etc.)"),
'Con. Notes - Conversion'!C3268,
IF(
'Con. Notes - Conversion'!B3268 = "",
#N/A,
'Con. Notes - Conversion'!B3268)
)</f>
        <v>#N/A</v>
      </c>
      <c r="G3268" t="e">
        <f>IF(
OR('Con. Notes - No Conversion'!B3268 = "8. Transferee of restricted securities", 'Con. Notes - No Conversion'!B3268 = "9. Any person (substitution for securities etc.)"),
'Con. Notes - No Conversion'!C3268,
IF(
'Con. Notes - No Conversion'!B3268 = "",
#N/A,
'Con. Notes - No Conversion'!B3268)
)</f>
        <v>#N/A</v>
      </c>
    </row>
    <row r="3269" spans="1:7" x14ac:dyDescent="0.25">
      <c r="A3269" t="e">
        <f>IF(
OR(Shares!B3269 = "8. Transferee of restricted securities", Shares!B3269 = "9. Any person (substitution for securities etc.)"),
Shares!C3269,
IF(
Shares!B3269 = "",
#N/A,
Shares!B3269)
)</f>
        <v>#N/A</v>
      </c>
      <c r="B3269" t="e">
        <f>IF(
OR('Shares - LTR - Granted'!B3269 = "8. Transferee of restricted securities", 'Shares - LTR - Granted'!B3269 = "9. Any person (substitution for securities etc.)"),
'Shares - LTR - Granted'!C3269,
IF(
'Shares - LTR - Granted'!B3269 = "",
#N/A,
'Shares - LTR - Granted'!B3269)
)</f>
        <v>#N/A</v>
      </c>
      <c r="C3269" t="e">
        <f>IF(
OR('Performance Securities'!B3269 = "8. Transferee of restricted securities", 'Performance Securities'!B3269 = "9. Any person (substitution for securities etc.)"),
'Performance Securities'!C3269,
IF(
'Performance Securities'!B3269 = "",
#N/A,
'Performance Securities'!B3269)
)</f>
        <v>#N/A</v>
      </c>
      <c r="D3269" t="e">
        <f>IF(
OR('Options or Warrants'!B3269 = "8. Transferee of restricted securities", 'Options or Warrants'!B3269 = "9. Any person (substitution for securities etc.)"),
'Options or Warrants'!C3269,
IF(
'Options or Warrants'!B3269 = "",
#N/A,
'Options or Warrants'!B3269)
)</f>
        <v>#N/A</v>
      </c>
      <c r="E3269" t="e">
        <f>IF(
OR('Options - Free Attaching'!B3269 = "8. Transferee of restricted securities", 'Options - Free Attaching'!B3269 = "9. Any person (substitution for securities etc.)"),
'Options - Free Attaching'!C3269,
IF(
'Options - Free Attaching'!B3269 = "",
#N/A,
'Options - Free Attaching'!B3269)
)</f>
        <v>#N/A</v>
      </c>
      <c r="F3269" t="e">
        <f>IF(
OR('Con. Notes - Conversion'!B3269 = "8. Transferee of restricted securities", 'Con. Notes - Conversion'!B3269 = "9. Any person (substitution for securities etc.)"),
'Con. Notes - Conversion'!C3269,
IF(
'Con. Notes - Conversion'!B3269 = "",
#N/A,
'Con. Notes - Conversion'!B3269)
)</f>
        <v>#N/A</v>
      </c>
      <c r="G3269" t="e">
        <f>IF(
OR('Con. Notes - No Conversion'!B3269 = "8. Transferee of restricted securities", 'Con. Notes - No Conversion'!B3269 = "9. Any person (substitution for securities etc.)"),
'Con. Notes - No Conversion'!C3269,
IF(
'Con. Notes - No Conversion'!B3269 = "",
#N/A,
'Con. Notes - No Conversion'!B3269)
)</f>
        <v>#N/A</v>
      </c>
    </row>
    <row r="3270" spans="1:7" x14ac:dyDescent="0.25">
      <c r="A3270" t="e">
        <f>IF(
OR(Shares!B3270 = "8. Transferee of restricted securities", Shares!B3270 = "9. Any person (substitution for securities etc.)"),
Shares!C3270,
IF(
Shares!B3270 = "",
#N/A,
Shares!B3270)
)</f>
        <v>#N/A</v>
      </c>
      <c r="B3270" t="e">
        <f>IF(
OR('Shares - LTR - Granted'!B3270 = "8. Transferee of restricted securities", 'Shares - LTR - Granted'!B3270 = "9. Any person (substitution for securities etc.)"),
'Shares - LTR - Granted'!C3270,
IF(
'Shares - LTR - Granted'!B3270 = "",
#N/A,
'Shares - LTR - Granted'!B3270)
)</f>
        <v>#N/A</v>
      </c>
      <c r="C3270" t="e">
        <f>IF(
OR('Performance Securities'!B3270 = "8. Transferee of restricted securities", 'Performance Securities'!B3270 = "9. Any person (substitution for securities etc.)"),
'Performance Securities'!C3270,
IF(
'Performance Securities'!B3270 = "",
#N/A,
'Performance Securities'!B3270)
)</f>
        <v>#N/A</v>
      </c>
      <c r="D3270" t="e">
        <f>IF(
OR('Options or Warrants'!B3270 = "8. Transferee of restricted securities", 'Options or Warrants'!B3270 = "9. Any person (substitution for securities etc.)"),
'Options or Warrants'!C3270,
IF(
'Options or Warrants'!B3270 = "",
#N/A,
'Options or Warrants'!B3270)
)</f>
        <v>#N/A</v>
      </c>
      <c r="E3270" t="e">
        <f>IF(
OR('Options - Free Attaching'!B3270 = "8. Transferee of restricted securities", 'Options - Free Attaching'!B3270 = "9. Any person (substitution for securities etc.)"),
'Options - Free Attaching'!C3270,
IF(
'Options - Free Attaching'!B3270 = "",
#N/A,
'Options - Free Attaching'!B3270)
)</f>
        <v>#N/A</v>
      </c>
      <c r="F3270" t="e">
        <f>IF(
OR('Con. Notes - Conversion'!B3270 = "8. Transferee of restricted securities", 'Con. Notes - Conversion'!B3270 = "9. Any person (substitution for securities etc.)"),
'Con. Notes - Conversion'!C3270,
IF(
'Con. Notes - Conversion'!B3270 = "",
#N/A,
'Con. Notes - Conversion'!B3270)
)</f>
        <v>#N/A</v>
      </c>
      <c r="G3270" t="e">
        <f>IF(
OR('Con. Notes - No Conversion'!B3270 = "8. Transferee of restricted securities", 'Con. Notes - No Conversion'!B3270 = "9. Any person (substitution for securities etc.)"),
'Con. Notes - No Conversion'!C3270,
IF(
'Con. Notes - No Conversion'!B3270 = "",
#N/A,
'Con. Notes - No Conversion'!B3270)
)</f>
        <v>#N/A</v>
      </c>
    </row>
    <row r="3271" spans="1:7" x14ac:dyDescent="0.25">
      <c r="A3271" t="e">
        <f>IF(
OR(Shares!B3271 = "8. Transferee of restricted securities", Shares!B3271 = "9. Any person (substitution for securities etc.)"),
Shares!C3271,
IF(
Shares!B3271 = "",
#N/A,
Shares!B3271)
)</f>
        <v>#N/A</v>
      </c>
      <c r="B3271" t="e">
        <f>IF(
OR('Shares - LTR - Granted'!B3271 = "8. Transferee of restricted securities", 'Shares - LTR - Granted'!B3271 = "9. Any person (substitution for securities etc.)"),
'Shares - LTR - Granted'!C3271,
IF(
'Shares - LTR - Granted'!B3271 = "",
#N/A,
'Shares - LTR - Granted'!B3271)
)</f>
        <v>#N/A</v>
      </c>
      <c r="C3271" t="e">
        <f>IF(
OR('Performance Securities'!B3271 = "8. Transferee of restricted securities", 'Performance Securities'!B3271 = "9. Any person (substitution for securities etc.)"),
'Performance Securities'!C3271,
IF(
'Performance Securities'!B3271 = "",
#N/A,
'Performance Securities'!B3271)
)</f>
        <v>#N/A</v>
      </c>
      <c r="D3271" t="e">
        <f>IF(
OR('Options or Warrants'!B3271 = "8. Transferee of restricted securities", 'Options or Warrants'!B3271 = "9. Any person (substitution for securities etc.)"),
'Options or Warrants'!C3271,
IF(
'Options or Warrants'!B3271 = "",
#N/A,
'Options or Warrants'!B3271)
)</f>
        <v>#N/A</v>
      </c>
      <c r="E3271" t="e">
        <f>IF(
OR('Options - Free Attaching'!B3271 = "8. Transferee of restricted securities", 'Options - Free Attaching'!B3271 = "9. Any person (substitution for securities etc.)"),
'Options - Free Attaching'!C3271,
IF(
'Options - Free Attaching'!B3271 = "",
#N/A,
'Options - Free Attaching'!B3271)
)</f>
        <v>#N/A</v>
      </c>
      <c r="F3271" t="e">
        <f>IF(
OR('Con. Notes - Conversion'!B3271 = "8. Transferee of restricted securities", 'Con. Notes - Conversion'!B3271 = "9. Any person (substitution for securities etc.)"),
'Con. Notes - Conversion'!C3271,
IF(
'Con. Notes - Conversion'!B3271 = "",
#N/A,
'Con. Notes - Conversion'!B3271)
)</f>
        <v>#N/A</v>
      </c>
      <c r="G3271" t="e">
        <f>IF(
OR('Con. Notes - No Conversion'!B3271 = "8. Transferee of restricted securities", 'Con. Notes - No Conversion'!B3271 = "9. Any person (substitution for securities etc.)"),
'Con. Notes - No Conversion'!C3271,
IF(
'Con. Notes - No Conversion'!B3271 = "",
#N/A,
'Con. Notes - No Conversion'!B3271)
)</f>
        <v>#N/A</v>
      </c>
    </row>
    <row r="3272" spans="1:7" x14ac:dyDescent="0.25">
      <c r="A3272" t="e">
        <f>IF(
OR(Shares!B3272 = "8. Transferee of restricted securities", Shares!B3272 = "9. Any person (substitution for securities etc.)"),
Shares!C3272,
IF(
Shares!B3272 = "",
#N/A,
Shares!B3272)
)</f>
        <v>#N/A</v>
      </c>
      <c r="B3272" t="e">
        <f>IF(
OR('Shares - LTR - Granted'!B3272 = "8. Transferee of restricted securities", 'Shares - LTR - Granted'!B3272 = "9. Any person (substitution for securities etc.)"),
'Shares - LTR - Granted'!C3272,
IF(
'Shares - LTR - Granted'!B3272 = "",
#N/A,
'Shares - LTR - Granted'!B3272)
)</f>
        <v>#N/A</v>
      </c>
      <c r="C3272" t="e">
        <f>IF(
OR('Performance Securities'!B3272 = "8. Transferee of restricted securities", 'Performance Securities'!B3272 = "9. Any person (substitution for securities etc.)"),
'Performance Securities'!C3272,
IF(
'Performance Securities'!B3272 = "",
#N/A,
'Performance Securities'!B3272)
)</f>
        <v>#N/A</v>
      </c>
      <c r="D3272" t="e">
        <f>IF(
OR('Options or Warrants'!B3272 = "8. Transferee of restricted securities", 'Options or Warrants'!B3272 = "9. Any person (substitution for securities etc.)"),
'Options or Warrants'!C3272,
IF(
'Options or Warrants'!B3272 = "",
#N/A,
'Options or Warrants'!B3272)
)</f>
        <v>#N/A</v>
      </c>
      <c r="E3272" t="e">
        <f>IF(
OR('Options - Free Attaching'!B3272 = "8. Transferee of restricted securities", 'Options - Free Attaching'!B3272 = "9. Any person (substitution for securities etc.)"),
'Options - Free Attaching'!C3272,
IF(
'Options - Free Attaching'!B3272 = "",
#N/A,
'Options - Free Attaching'!B3272)
)</f>
        <v>#N/A</v>
      </c>
      <c r="F3272" t="e">
        <f>IF(
OR('Con. Notes - Conversion'!B3272 = "8. Transferee of restricted securities", 'Con. Notes - Conversion'!B3272 = "9. Any person (substitution for securities etc.)"),
'Con. Notes - Conversion'!C3272,
IF(
'Con. Notes - Conversion'!B3272 = "",
#N/A,
'Con. Notes - Conversion'!B3272)
)</f>
        <v>#N/A</v>
      </c>
      <c r="G3272" t="e">
        <f>IF(
OR('Con. Notes - No Conversion'!B3272 = "8. Transferee of restricted securities", 'Con. Notes - No Conversion'!B3272 = "9. Any person (substitution for securities etc.)"),
'Con. Notes - No Conversion'!C3272,
IF(
'Con. Notes - No Conversion'!B3272 = "",
#N/A,
'Con. Notes - No Conversion'!B3272)
)</f>
        <v>#N/A</v>
      </c>
    </row>
    <row r="3273" spans="1:7" x14ac:dyDescent="0.25">
      <c r="A3273" t="e">
        <f>IF(
OR(Shares!B3273 = "8. Transferee of restricted securities", Shares!B3273 = "9. Any person (substitution for securities etc.)"),
Shares!C3273,
IF(
Shares!B3273 = "",
#N/A,
Shares!B3273)
)</f>
        <v>#N/A</v>
      </c>
      <c r="B3273" t="e">
        <f>IF(
OR('Shares - LTR - Granted'!B3273 = "8. Transferee of restricted securities", 'Shares - LTR - Granted'!B3273 = "9. Any person (substitution for securities etc.)"),
'Shares - LTR - Granted'!C3273,
IF(
'Shares - LTR - Granted'!B3273 = "",
#N/A,
'Shares - LTR - Granted'!B3273)
)</f>
        <v>#N/A</v>
      </c>
      <c r="C3273" t="e">
        <f>IF(
OR('Performance Securities'!B3273 = "8. Transferee of restricted securities", 'Performance Securities'!B3273 = "9. Any person (substitution for securities etc.)"),
'Performance Securities'!C3273,
IF(
'Performance Securities'!B3273 = "",
#N/A,
'Performance Securities'!B3273)
)</f>
        <v>#N/A</v>
      </c>
      <c r="D3273" t="e">
        <f>IF(
OR('Options or Warrants'!B3273 = "8. Transferee of restricted securities", 'Options or Warrants'!B3273 = "9. Any person (substitution for securities etc.)"),
'Options or Warrants'!C3273,
IF(
'Options or Warrants'!B3273 = "",
#N/A,
'Options or Warrants'!B3273)
)</f>
        <v>#N/A</v>
      </c>
      <c r="E3273" t="e">
        <f>IF(
OR('Options - Free Attaching'!B3273 = "8. Transferee of restricted securities", 'Options - Free Attaching'!B3273 = "9. Any person (substitution for securities etc.)"),
'Options - Free Attaching'!C3273,
IF(
'Options - Free Attaching'!B3273 = "",
#N/A,
'Options - Free Attaching'!B3273)
)</f>
        <v>#N/A</v>
      </c>
      <c r="F3273" t="e">
        <f>IF(
OR('Con. Notes - Conversion'!B3273 = "8. Transferee of restricted securities", 'Con. Notes - Conversion'!B3273 = "9. Any person (substitution for securities etc.)"),
'Con. Notes - Conversion'!C3273,
IF(
'Con. Notes - Conversion'!B3273 = "",
#N/A,
'Con. Notes - Conversion'!B3273)
)</f>
        <v>#N/A</v>
      </c>
      <c r="G3273" t="e">
        <f>IF(
OR('Con. Notes - No Conversion'!B3273 = "8. Transferee of restricted securities", 'Con. Notes - No Conversion'!B3273 = "9. Any person (substitution for securities etc.)"),
'Con. Notes - No Conversion'!C3273,
IF(
'Con. Notes - No Conversion'!B3273 = "",
#N/A,
'Con. Notes - No Conversion'!B3273)
)</f>
        <v>#N/A</v>
      </c>
    </row>
    <row r="3274" spans="1:7" x14ac:dyDescent="0.25">
      <c r="A3274" t="e">
        <f>IF(
OR(Shares!B3274 = "8. Transferee of restricted securities", Shares!B3274 = "9. Any person (substitution for securities etc.)"),
Shares!C3274,
IF(
Shares!B3274 = "",
#N/A,
Shares!B3274)
)</f>
        <v>#N/A</v>
      </c>
      <c r="B3274" t="e">
        <f>IF(
OR('Shares - LTR - Granted'!B3274 = "8. Transferee of restricted securities", 'Shares - LTR - Granted'!B3274 = "9. Any person (substitution for securities etc.)"),
'Shares - LTR - Granted'!C3274,
IF(
'Shares - LTR - Granted'!B3274 = "",
#N/A,
'Shares - LTR - Granted'!B3274)
)</f>
        <v>#N/A</v>
      </c>
      <c r="C3274" t="e">
        <f>IF(
OR('Performance Securities'!B3274 = "8. Transferee of restricted securities", 'Performance Securities'!B3274 = "9. Any person (substitution for securities etc.)"),
'Performance Securities'!C3274,
IF(
'Performance Securities'!B3274 = "",
#N/A,
'Performance Securities'!B3274)
)</f>
        <v>#N/A</v>
      </c>
      <c r="D3274" t="e">
        <f>IF(
OR('Options or Warrants'!B3274 = "8. Transferee of restricted securities", 'Options or Warrants'!B3274 = "9. Any person (substitution for securities etc.)"),
'Options or Warrants'!C3274,
IF(
'Options or Warrants'!B3274 = "",
#N/A,
'Options or Warrants'!B3274)
)</f>
        <v>#N/A</v>
      </c>
      <c r="E3274" t="e">
        <f>IF(
OR('Options - Free Attaching'!B3274 = "8. Transferee of restricted securities", 'Options - Free Attaching'!B3274 = "9. Any person (substitution for securities etc.)"),
'Options - Free Attaching'!C3274,
IF(
'Options - Free Attaching'!B3274 = "",
#N/A,
'Options - Free Attaching'!B3274)
)</f>
        <v>#N/A</v>
      </c>
      <c r="F3274" t="e">
        <f>IF(
OR('Con. Notes - Conversion'!B3274 = "8. Transferee of restricted securities", 'Con. Notes - Conversion'!B3274 = "9. Any person (substitution for securities etc.)"),
'Con. Notes - Conversion'!C3274,
IF(
'Con. Notes - Conversion'!B3274 = "",
#N/A,
'Con. Notes - Conversion'!B3274)
)</f>
        <v>#N/A</v>
      </c>
      <c r="G3274" t="e">
        <f>IF(
OR('Con. Notes - No Conversion'!B3274 = "8. Transferee of restricted securities", 'Con. Notes - No Conversion'!B3274 = "9. Any person (substitution for securities etc.)"),
'Con. Notes - No Conversion'!C3274,
IF(
'Con. Notes - No Conversion'!B3274 = "",
#N/A,
'Con. Notes - No Conversion'!B3274)
)</f>
        <v>#N/A</v>
      </c>
    </row>
    <row r="3275" spans="1:7" x14ac:dyDescent="0.25">
      <c r="A3275" t="e">
        <f>IF(
OR(Shares!B3275 = "8. Transferee of restricted securities", Shares!B3275 = "9. Any person (substitution for securities etc.)"),
Shares!C3275,
IF(
Shares!B3275 = "",
#N/A,
Shares!B3275)
)</f>
        <v>#N/A</v>
      </c>
      <c r="B3275" t="e">
        <f>IF(
OR('Shares - LTR - Granted'!B3275 = "8. Transferee of restricted securities", 'Shares - LTR - Granted'!B3275 = "9. Any person (substitution for securities etc.)"),
'Shares - LTR - Granted'!C3275,
IF(
'Shares - LTR - Granted'!B3275 = "",
#N/A,
'Shares - LTR - Granted'!B3275)
)</f>
        <v>#N/A</v>
      </c>
      <c r="C3275" t="e">
        <f>IF(
OR('Performance Securities'!B3275 = "8. Transferee of restricted securities", 'Performance Securities'!B3275 = "9. Any person (substitution for securities etc.)"),
'Performance Securities'!C3275,
IF(
'Performance Securities'!B3275 = "",
#N/A,
'Performance Securities'!B3275)
)</f>
        <v>#N/A</v>
      </c>
      <c r="D3275" t="e">
        <f>IF(
OR('Options or Warrants'!B3275 = "8. Transferee of restricted securities", 'Options or Warrants'!B3275 = "9. Any person (substitution for securities etc.)"),
'Options or Warrants'!C3275,
IF(
'Options or Warrants'!B3275 = "",
#N/A,
'Options or Warrants'!B3275)
)</f>
        <v>#N/A</v>
      </c>
      <c r="E3275" t="e">
        <f>IF(
OR('Options - Free Attaching'!B3275 = "8. Transferee of restricted securities", 'Options - Free Attaching'!B3275 = "9. Any person (substitution for securities etc.)"),
'Options - Free Attaching'!C3275,
IF(
'Options - Free Attaching'!B3275 = "",
#N/A,
'Options - Free Attaching'!B3275)
)</f>
        <v>#N/A</v>
      </c>
      <c r="F3275" t="e">
        <f>IF(
OR('Con. Notes - Conversion'!B3275 = "8. Transferee of restricted securities", 'Con. Notes - Conversion'!B3275 = "9. Any person (substitution for securities etc.)"),
'Con. Notes - Conversion'!C3275,
IF(
'Con. Notes - Conversion'!B3275 = "",
#N/A,
'Con. Notes - Conversion'!B3275)
)</f>
        <v>#N/A</v>
      </c>
      <c r="G3275" t="e">
        <f>IF(
OR('Con. Notes - No Conversion'!B3275 = "8. Transferee of restricted securities", 'Con. Notes - No Conversion'!B3275 = "9. Any person (substitution for securities etc.)"),
'Con. Notes - No Conversion'!C3275,
IF(
'Con. Notes - No Conversion'!B3275 = "",
#N/A,
'Con. Notes - No Conversion'!B3275)
)</f>
        <v>#N/A</v>
      </c>
    </row>
    <row r="3276" spans="1:7" x14ac:dyDescent="0.25">
      <c r="A3276" t="e">
        <f>IF(
OR(Shares!B3276 = "8. Transferee of restricted securities", Shares!B3276 = "9. Any person (substitution for securities etc.)"),
Shares!C3276,
IF(
Shares!B3276 = "",
#N/A,
Shares!B3276)
)</f>
        <v>#N/A</v>
      </c>
      <c r="B3276" t="e">
        <f>IF(
OR('Shares - LTR - Granted'!B3276 = "8. Transferee of restricted securities", 'Shares - LTR - Granted'!B3276 = "9. Any person (substitution for securities etc.)"),
'Shares - LTR - Granted'!C3276,
IF(
'Shares - LTR - Granted'!B3276 = "",
#N/A,
'Shares - LTR - Granted'!B3276)
)</f>
        <v>#N/A</v>
      </c>
      <c r="C3276" t="e">
        <f>IF(
OR('Performance Securities'!B3276 = "8. Transferee of restricted securities", 'Performance Securities'!B3276 = "9. Any person (substitution for securities etc.)"),
'Performance Securities'!C3276,
IF(
'Performance Securities'!B3276 = "",
#N/A,
'Performance Securities'!B3276)
)</f>
        <v>#N/A</v>
      </c>
      <c r="D3276" t="e">
        <f>IF(
OR('Options or Warrants'!B3276 = "8. Transferee of restricted securities", 'Options or Warrants'!B3276 = "9. Any person (substitution for securities etc.)"),
'Options or Warrants'!C3276,
IF(
'Options or Warrants'!B3276 = "",
#N/A,
'Options or Warrants'!B3276)
)</f>
        <v>#N/A</v>
      </c>
      <c r="E3276" t="e">
        <f>IF(
OR('Options - Free Attaching'!B3276 = "8. Transferee of restricted securities", 'Options - Free Attaching'!B3276 = "9. Any person (substitution for securities etc.)"),
'Options - Free Attaching'!C3276,
IF(
'Options - Free Attaching'!B3276 = "",
#N/A,
'Options - Free Attaching'!B3276)
)</f>
        <v>#N/A</v>
      </c>
      <c r="F3276" t="e">
        <f>IF(
OR('Con. Notes - Conversion'!B3276 = "8. Transferee of restricted securities", 'Con. Notes - Conversion'!B3276 = "9. Any person (substitution for securities etc.)"),
'Con. Notes - Conversion'!C3276,
IF(
'Con. Notes - Conversion'!B3276 = "",
#N/A,
'Con. Notes - Conversion'!B3276)
)</f>
        <v>#N/A</v>
      </c>
      <c r="G3276" t="e">
        <f>IF(
OR('Con. Notes - No Conversion'!B3276 = "8. Transferee of restricted securities", 'Con. Notes - No Conversion'!B3276 = "9. Any person (substitution for securities etc.)"),
'Con. Notes - No Conversion'!C3276,
IF(
'Con. Notes - No Conversion'!B3276 = "",
#N/A,
'Con. Notes - No Conversion'!B3276)
)</f>
        <v>#N/A</v>
      </c>
    </row>
    <row r="3277" spans="1:7" x14ac:dyDescent="0.25">
      <c r="A3277" t="e">
        <f>IF(
OR(Shares!B3277 = "8. Transferee of restricted securities", Shares!B3277 = "9. Any person (substitution for securities etc.)"),
Shares!C3277,
IF(
Shares!B3277 = "",
#N/A,
Shares!B3277)
)</f>
        <v>#N/A</v>
      </c>
      <c r="B3277" t="e">
        <f>IF(
OR('Shares - LTR - Granted'!B3277 = "8. Transferee of restricted securities", 'Shares - LTR - Granted'!B3277 = "9. Any person (substitution for securities etc.)"),
'Shares - LTR - Granted'!C3277,
IF(
'Shares - LTR - Granted'!B3277 = "",
#N/A,
'Shares - LTR - Granted'!B3277)
)</f>
        <v>#N/A</v>
      </c>
      <c r="C3277" t="e">
        <f>IF(
OR('Performance Securities'!B3277 = "8. Transferee of restricted securities", 'Performance Securities'!B3277 = "9. Any person (substitution for securities etc.)"),
'Performance Securities'!C3277,
IF(
'Performance Securities'!B3277 = "",
#N/A,
'Performance Securities'!B3277)
)</f>
        <v>#N/A</v>
      </c>
      <c r="D3277" t="e">
        <f>IF(
OR('Options or Warrants'!B3277 = "8. Transferee of restricted securities", 'Options or Warrants'!B3277 = "9. Any person (substitution for securities etc.)"),
'Options or Warrants'!C3277,
IF(
'Options or Warrants'!B3277 = "",
#N/A,
'Options or Warrants'!B3277)
)</f>
        <v>#N/A</v>
      </c>
      <c r="E3277" t="e">
        <f>IF(
OR('Options - Free Attaching'!B3277 = "8. Transferee of restricted securities", 'Options - Free Attaching'!B3277 = "9. Any person (substitution for securities etc.)"),
'Options - Free Attaching'!C3277,
IF(
'Options - Free Attaching'!B3277 = "",
#N/A,
'Options - Free Attaching'!B3277)
)</f>
        <v>#N/A</v>
      </c>
      <c r="F3277" t="e">
        <f>IF(
OR('Con. Notes - Conversion'!B3277 = "8. Transferee of restricted securities", 'Con. Notes - Conversion'!B3277 = "9. Any person (substitution for securities etc.)"),
'Con. Notes - Conversion'!C3277,
IF(
'Con. Notes - Conversion'!B3277 = "",
#N/A,
'Con. Notes - Conversion'!B3277)
)</f>
        <v>#N/A</v>
      </c>
      <c r="G3277" t="e">
        <f>IF(
OR('Con. Notes - No Conversion'!B3277 = "8. Transferee of restricted securities", 'Con. Notes - No Conversion'!B3277 = "9. Any person (substitution for securities etc.)"),
'Con. Notes - No Conversion'!C3277,
IF(
'Con. Notes - No Conversion'!B3277 = "",
#N/A,
'Con. Notes - No Conversion'!B3277)
)</f>
        <v>#N/A</v>
      </c>
    </row>
    <row r="3278" spans="1:7" x14ac:dyDescent="0.25">
      <c r="A3278" t="e">
        <f>IF(
OR(Shares!B3278 = "8. Transferee of restricted securities", Shares!B3278 = "9. Any person (substitution for securities etc.)"),
Shares!C3278,
IF(
Shares!B3278 = "",
#N/A,
Shares!B3278)
)</f>
        <v>#N/A</v>
      </c>
      <c r="B3278" t="e">
        <f>IF(
OR('Shares - LTR - Granted'!B3278 = "8. Transferee of restricted securities", 'Shares - LTR - Granted'!B3278 = "9. Any person (substitution for securities etc.)"),
'Shares - LTR - Granted'!C3278,
IF(
'Shares - LTR - Granted'!B3278 = "",
#N/A,
'Shares - LTR - Granted'!B3278)
)</f>
        <v>#N/A</v>
      </c>
      <c r="C3278" t="e">
        <f>IF(
OR('Performance Securities'!B3278 = "8. Transferee of restricted securities", 'Performance Securities'!B3278 = "9. Any person (substitution for securities etc.)"),
'Performance Securities'!C3278,
IF(
'Performance Securities'!B3278 = "",
#N/A,
'Performance Securities'!B3278)
)</f>
        <v>#N/A</v>
      </c>
      <c r="D3278" t="e">
        <f>IF(
OR('Options or Warrants'!B3278 = "8. Transferee of restricted securities", 'Options or Warrants'!B3278 = "9. Any person (substitution for securities etc.)"),
'Options or Warrants'!C3278,
IF(
'Options or Warrants'!B3278 = "",
#N/A,
'Options or Warrants'!B3278)
)</f>
        <v>#N/A</v>
      </c>
      <c r="E3278" t="e">
        <f>IF(
OR('Options - Free Attaching'!B3278 = "8. Transferee of restricted securities", 'Options - Free Attaching'!B3278 = "9. Any person (substitution for securities etc.)"),
'Options - Free Attaching'!C3278,
IF(
'Options - Free Attaching'!B3278 = "",
#N/A,
'Options - Free Attaching'!B3278)
)</f>
        <v>#N/A</v>
      </c>
      <c r="F3278" t="e">
        <f>IF(
OR('Con. Notes - Conversion'!B3278 = "8. Transferee of restricted securities", 'Con. Notes - Conversion'!B3278 = "9. Any person (substitution for securities etc.)"),
'Con. Notes - Conversion'!C3278,
IF(
'Con. Notes - Conversion'!B3278 = "",
#N/A,
'Con. Notes - Conversion'!B3278)
)</f>
        <v>#N/A</v>
      </c>
      <c r="G3278" t="e">
        <f>IF(
OR('Con. Notes - No Conversion'!B3278 = "8. Transferee of restricted securities", 'Con. Notes - No Conversion'!B3278 = "9. Any person (substitution for securities etc.)"),
'Con. Notes - No Conversion'!C3278,
IF(
'Con. Notes - No Conversion'!B3278 = "",
#N/A,
'Con. Notes - No Conversion'!B3278)
)</f>
        <v>#N/A</v>
      </c>
    </row>
    <row r="3279" spans="1:7" x14ac:dyDescent="0.25">
      <c r="A3279" t="e">
        <f>IF(
OR(Shares!B3279 = "8. Transferee of restricted securities", Shares!B3279 = "9. Any person (substitution for securities etc.)"),
Shares!C3279,
IF(
Shares!B3279 = "",
#N/A,
Shares!B3279)
)</f>
        <v>#N/A</v>
      </c>
      <c r="B3279" t="e">
        <f>IF(
OR('Shares - LTR - Granted'!B3279 = "8. Transferee of restricted securities", 'Shares - LTR - Granted'!B3279 = "9. Any person (substitution for securities etc.)"),
'Shares - LTR - Granted'!C3279,
IF(
'Shares - LTR - Granted'!B3279 = "",
#N/A,
'Shares - LTR - Granted'!B3279)
)</f>
        <v>#N/A</v>
      </c>
      <c r="C3279" t="e">
        <f>IF(
OR('Performance Securities'!B3279 = "8. Transferee of restricted securities", 'Performance Securities'!B3279 = "9. Any person (substitution for securities etc.)"),
'Performance Securities'!C3279,
IF(
'Performance Securities'!B3279 = "",
#N/A,
'Performance Securities'!B3279)
)</f>
        <v>#N/A</v>
      </c>
      <c r="D3279" t="e">
        <f>IF(
OR('Options or Warrants'!B3279 = "8. Transferee of restricted securities", 'Options or Warrants'!B3279 = "9. Any person (substitution for securities etc.)"),
'Options or Warrants'!C3279,
IF(
'Options or Warrants'!B3279 = "",
#N/A,
'Options or Warrants'!B3279)
)</f>
        <v>#N/A</v>
      </c>
      <c r="E3279" t="e">
        <f>IF(
OR('Options - Free Attaching'!B3279 = "8. Transferee of restricted securities", 'Options - Free Attaching'!B3279 = "9. Any person (substitution for securities etc.)"),
'Options - Free Attaching'!C3279,
IF(
'Options - Free Attaching'!B3279 = "",
#N/A,
'Options - Free Attaching'!B3279)
)</f>
        <v>#N/A</v>
      </c>
      <c r="F3279" t="e">
        <f>IF(
OR('Con. Notes - Conversion'!B3279 = "8. Transferee of restricted securities", 'Con. Notes - Conversion'!B3279 = "9. Any person (substitution for securities etc.)"),
'Con. Notes - Conversion'!C3279,
IF(
'Con. Notes - Conversion'!B3279 = "",
#N/A,
'Con. Notes - Conversion'!B3279)
)</f>
        <v>#N/A</v>
      </c>
      <c r="G3279" t="e">
        <f>IF(
OR('Con. Notes - No Conversion'!B3279 = "8. Transferee of restricted securities", 'Con. Notes - No Conversion'!B3279 = "9. Any person (substitution for securities etc.)"),
'Con. Notes - No Conversion'!C3279,
IF(
'Con. Notes - No Conversion'!B3279 = "",
#N/A,
'Con. Notes - No Conversion'!B3279)
)</f>
        <v>#N/A</v>
      </c>
    </row>
    <row r="3280" spans="1:7" x14ac:dyDescent="0.25">
      <c r="A3280" t="e">
        <f>IF(
OR(Shares!B3280 = "8. Transferee of restricted securities", Shares!B3280 = "9. Any person (substitution for securities etc.)"),
Shares!C3280,
IF(
Shares!B3280 = "",
#N/A,
Shares!B3280)
)</f>
        <v>#N/A</v>
      </c>
      <c r="B3280" t="e">
        <f>IF(
OR('Shares - LTR - Granted'!B3280 = "8. Transferee of restricted securities", 'Shares - LTR - Granted'!B3280 = "9. Any person (substitution for securities etc.)"),
'Shares - LTR - Granted'!C3280,
IF(
'Shares - LTR - Granted'!B3280 = "",
#N/A,
'Shares - LTR - Granted'!B3280)
)</f>
        <v>#N/A</v>
      </c>
      <c r="C3280" t="e">
        <f>IF(
OR('Performance Securities'!B3280 = "8. Transferee of restricted securities", 'Performance Securities'!B3280 = "9. Any person (substitution for securities etc.)"),
'Performance Securities'!C3280,
IF(
'Performance Securities'!B3280 = "",
#N/A,
'Performance Securities'!B3280)
)</f>
        <v>#N/A</v>
      </c>
      <c r="D3280" t="e">
        <f>IF(
OR('Options or Warrants'!B3280 = "8. Transferee of restricted securities", 'Options or Warrants'!B3280 = "9. Any person (substitution for securities etc.)"),
'Options or Warrants'!C3280,
IF(
'Options or Warrants'!B3280 = "",
#N/A,
'Options or Warrants'!B3280)
)</f>
        <v>#N/A</v>
      </c>
      <c r="E3280" t="e">
        <f>IF(
OR('Options - Free Attaching'!B3280 = "8. Transferee of restricted securities", 'Options - Free Attaching'!B3280 = "9. Any person (substitution for securities etc.)"),
'Options - Free Attaching'!C3280,
IF(
'Options - Free Attaching'!B3280 = "",
#N/A,
'Options - Free Attaching'!B3280)
)</f>
        <v>#N/A</v>
      </c>
      <c r="F3280" t="e">
        <f>IF(
OR('Con. Notes - Conversion'!B3280 = "8. Transferee of restricted securities", 'Con. Notes - Conversion'!B3280 = "9. Any person (substitution for securities etc.)"),
'Con. Notes - Conversion'!C3280,
IF(
'Con. Notes - Conversion'!B3280 = "",
#N/A,
'Con. Notes - Conversion'!B3280)
)</f>
        <v>#N/A</v>
      </c>
      <c r="G3280" t="e">
        <f>IF(
OR('Con. Notes - No Conversion'!B3280 = "8. Transferee of restricted securities", 'Con. Notes - No Conversion'!B3280 = "9. Any person (substitution for securities etc.)"),
'Con. Notes - No Conversion'!C3280,
IF(
'Con. Notes - No Conversion'!B3280 = "",
#N/A,
'Con. Notes - No Conversion'!B3280)
)</f>
        <v>#N/A</v>
      </c>
    </row>
    <row r="3281" spans="1:7" x14ac:dyDescent="0.25">
      <c r="A3281" t="e">
        <f>IF(
OR(Shares!B3281 = "8. Transferee of restricted securities", Shares!B3281 = "9. Any person (substitution for securities etc.)"),
Shares!C3281,
IF(
Shares!B3281 = "",
#N/A,
Shares!B3281)
)</f>
        <v>#N/A</v>
      </c>
      <c r="B3281" t="e">
        <f>IF(
OR('Shares - LTR - Granted'!B3281 = "8. Transferee of restricted securities", 'Shares - LTR - Granted'!B3281 = "9. Any person (substitution for securities etc.)"),
'Shares - LTR - Granted'!C3281,
IF(
'Shares - LTR - Granted'!B3281 = "",
#N/A,
'Shares - LTR - Granted'!B3281)
)</f>
        <v>#N/A</v>
      </c>
      <c r="C3281" t="e">
        <f>IF(
OR('Performance Securities'!B3281 = "8. Transferee of restricted securities", 'Performance Securities'!B3281 = "9. Any person (substitution for securities etc.)"),
'Performance Securities'!C3281,
IF(
'Performance Securities'!B3281 = "",
#N/A,
'Performance Securities'!B3281)
)</f>
        <v>#N/A</v>
      </c>
      <c r="D3281" t="e">
        <f>IF(
OR('Options or Warrants'!B3281 = "8. Transferee of restricted securities", 'Options or Warrants'!B3281 = "9. Any person (substitution for securities etc.)"),
'Options or Warrants'!C3281,
IF(
'Options or Warrants'!B3281 = "",
#N/A,
'Options or Warrants'!B3281)
)</f>
        <v>#N/A</v>
      </c>
      <c r="E3281" t="e">
        <f>IF(
OR('Options - Free Attaching'!B3281 = "8. Transferee of restricted securities", 'Options - Free Attaching'!B3281 = "9. Any person (substitution for securities etc.)"),
'Options - Free Attaching'!C3281,
IF(
'Options - Free Attaching'!B3281 = "",
#N/A,
'Options - Free Attaching'!B3281)
)</f>
        <v>#N/A</v>
      </c>
      <c r="F3281" t="e">
        <f>IF(
OR('Con. Notes - Conversion'!B3281 = "8. Transferee of restricted securities", 'Con. Notes - Conversion'!B3281 = "9. Any person (substitution for securities etc.)"),
'Con. Notes - Conversion'!C3281,
IF(
'Con. Notes - Conversion'!B3281 = "",
#N/A,
'Con. Notes - Conversion'!B3281)
)</f>
        <v>#N/A</v>
      </c>
      <c r="G3281" t="e">
        <f>IF(
OR('Con. Notes - No Conversion'!B3281 = "8. Transferee of restricted securities", 'Con. Notes - No Conversion'!B3281 = "9. Any person (substitution for securities etc.)"),
'Con. Notes - No Conversion'!C3281,
IF(
'Con. Notes - No Conversion'!B3281 = "",
#N/A,
'Con. Notes - No Conversion'!B3281)
)</f>
        <v>#N/A</v>
      </c>
    </row>
    <row r="3282" spans="1:7" x14ac:dyDescent="0.25">
      <c r="A3282" t="e">
        <f>IF(
OR(Shares!B3282 = "8. Transferee of restricted securities", Shares!B3282 = "9. Any person (substitution for securities etc.)"),
Shares!C3282,
IF(
Shares!B3282 = "",
#N/A,
Shares!B3282)
)</f>
        <v>#N/A</v>
      </c>
      <c r="B3282" t="e">
        <f>IF(
OR('Shares - LTR - Granted'!B3282 = "8. Transferee of restricted securities", 'Shares - LTR - Granted'!B3282 = "9. Any person (substitution for securities etc.)"),
'Shares - LTR - Granted'!C3282,
IF(
'Shares - LTR - Granted'!B3282 = "",
#N/A,
'Shares - LTR - Granted'!B3282)
)</f>
        <v>#N/A</v>
      </c>
      <c r="C3282" t="e">
        <f>IF(
OR('Performance Securities'!B3282 = "8. Transferee of restricted securities", 'Performance Securities'!B3282 = "9. Any person (substitution for securities etc.)"),
'Performance Securities'!C3282,
IF(
'Performance Securities'!B3282 = "",
#N/A,
'Performance Securities'!B3282)
)</f>
        <v>#N/A</v>
      </c>
      <c r="D3282" t="e">
        <f>IF(
OR('Options or Warrants'!B3282 = "8. Transferee of restricted securities", 'Options or Warrants'!B3282 = "9. Any person (substitution for securities etc.)"),
'Options or Warrants'!C3282,
IF(
'Options or Warrants'!B3282 = "",
#N/A,
'Options or Warrants'!B3282)
)</f>
        <v>#N/A</v>
      </c>
      <c r="E3282" t="e">
        <f>IF(
OR('Options - Free Attaching'!B3282 = "8. Transferee of restricted securities", 'Options - Free Attaching'!B3282 = "9. Any person (substitution for securities etc.)"),
'Options - Free Attaching'!C3282,
IF(
'Options - Free Attaching'!B3282 = "",
#N/A,
'Options - Free Attaching'!B3282)
)</f>
        <v>#N/A</v>
      </c>
      <c r="F3282" t="e">
        <f>IF(
OR('Con. Notes - Conversion'!B3282 = "8. Transferee of restricted securities", 'Con. Notes - Conversion'!B3282 = "9. Any person (substitution for securities etc.)"),
'Con. Notes - Conversion'!C3282,
IF(
'Con. Notes - Conversion'!B3282 = "",
#N/A,
'Con. Notes - Conversion'!B3282)
)</f>
        <v>#N/A</v>
      </c>
      <c r="G3282" t="e">
        <f>IF(
OR('Con. Notes - No Conversion'!B3282 = "8. Transferee of restricted securities", 'Con. Notes - No Conversion'!B3282 = "9. Any person (substitution for securities etc.)"),
'Con. Notes - No Conversion'!C3282,
IF(
'Con. Notes - No Conversion'!B3282 = "",
#N/A,
'Con. Notes - No Conversion'!B3282)
)</f>
        <v>#N/A</v>
      </c>
    </row>
    <row r="3283" spans="1:7" x14ac:dyDescent="0.25">
      <c r="A3283" t="e">
        <f>IF(
OR(Shares!B3283 = "8. Transferee of restricted securities", Shares!B3283 = "9. Any person (substitution for securities etc.)"),
Shares!C3283,
IF(
Shares!B3283 = "",
#N/A,
Shares!B3283)
)</f>
        <v>#N/A</v>
      </c>
      <c r="B3283" t="e">
        <f>IF(
OR('Shares - LTR - Granted'!B3283 = "8. Transferee of restricted securities", 'Shares - LTR - Granted'!B3283 = "9. Any person (substitution for securities etc.)"),
'Shares - LTR - Granted'!C3283,
IF(
'Shares - LTR - Granted'!B3283 = "",
#N/A,
'Shares - LTR - Granted'!B3283)
)</f>
        <v>#N/A</v>
      </c>
      <c r="C3283" t="e">
        <f>IF(
OR('Performance Securities'!B3283 = "8. Transferee of restricted securities", 'Performance Securities'!B3283 = "9. Any person (substitution for securities etc.)"),
'Performance Securities'!C3283,
IF(
'Performance Securities'!B3283 = "",
#N/A,
'Performance Securities'!B3283)
)</f>
        <v>#N/A</v>
      </c>
      <c r="D3283" t="e">
        <f>IF(
OR('Options or Warrants'!B3283 = "8. Transferee of restricted securities", 'Options or Warrants'!B3283 = "9. Any person (substitution for securities etc.)"),
'Options or Warrants'!C3283,
IF(
'Options or Warrants'!B3283 = "",
#N/A,
'Options or Warrants'!B3283)
)</f>
        <v>#N/A</v>
      </c>
      <c r="E3283" t="e">
        <f>IF(
OR('Options - Free Attaching'!B3283 = "8. Transferee of restricted securities", 'Options - Free Attaching'!B3283 = "9. Any person (substitution for securities etc.)"),
'Options - Free Attaching'!C3283,
IF(
'Options - Free Attaching'!B3283 = "",
#N/A,
'Options - Free Attaching'!B3283)
)</f>
        <v>#N/A</v>
      </c>
      <c r="F3283" t="e">
        <f>IF(
OR('Con. Notes - Conversion'!B3283 = "8. Transferee of restricted securities", 'Con. Notes - Conversion'!B3283 = "9. Any person (substitution for securities etc.)"),
'Con. Notes - Conversion'!C3283,
IF(
'Con. Notes - Conversion'!B3283 = "",
#N/A,
'Con. Notes - Conversion'!B3283)
)</f>
        <v>#N/A</v>
      </c>
      <c r="G3283" t="e">
        <f>IF(
OR('Con. Notes - No Conversion'!B3283 = "8. Transferee of restricted securities", 'Con. Notes - No Conversion'!B3283 = "9. Any person (substitution for securities etc.)"),
'Con. Notes - No Conversion'!C3283,
IF(
'Con. Notes - No Conversion'!B3283 = "",
#N/A,
'Con. Notes - No Conversion'!B3283)
)</f>
        <v>#N/A</v>
      </c>
    </row>
    <row r="3284" spans="1:7" x14ac:dyDescent="0.25">
      <c r="A3284" t="e">
        <f>IF(
OR(Shares!B3284 = "8. Transferee of restricted securities", Shares!B3284 = "9. Any person (substitution for securities etc.)"),
Shares!C3284,
IF(
Shares!B3284 = "",
#N/A,
Shares!B3284)
)</f>
        <v>#N/A</v>
      </c>
      <c r="B3284" t="e">
        <f>IF(
OR('Shares - LTR - Granted'!B3284 = "8. Transferee of restricted securities", 'Shares - LTR - Granted'!B3284 = "9. Any person (substitution for securities etc.)"),
'Shares - LTR - Granted'!C3284,
IF(
'Shares - LTR - Granted'!B3284 = "",
#N/A,
'Shares - LTR - Granted'!B3284)
)</f>
        <v>#N/A</v>
      </c>
      <c r="C3284" t="e">
        <f>IF(
OR('Performance Securities'!B3284 = "8. Transferee of restricted securities", 'Performance Securities'!B3284 = "9. Any person (substitution for securities etc.)"),
'Performance Securities'!C3284,
IF(
'Performance Securities'!B3284 = "",
#N/A,
'Performance Securities'!B3284)
)</f>
        <v>#N/A</v>
      </c>
      <c r="D3284" t="e">
        <f>IF(
OR('Options or Warrants'!B3284 = "8. Transferee of restricted securities", 'Options or Warrants'!B3284 = "9. Any person (substitution for securities etc.)"),
'Options or Warrants'!C3284,
IF(
'Options or Warrants'!B3284 = "",
#N/A,
'Options or Warrants'!B3284)
)</f>
        <v>#N/A</v>
      </c>
      <c r="E3284" t="e">
        <f>IF(
OR('Options - Free Attaching'!B3284 = "8. Transferee of restricted securities", 'Options - Free Attaching'!B3284 = "9. Any person (substitution for securities etc.)"),
'Options - Free Attaching'!C3284,
IF(
'Options - Free Attaching'!B3284 = "",
#N/A,
'Options - Free Attaching'!B3284)
)</f>
        <v>#N/A</v>
      </c>
      <c r="F3284" t="e">
        <f>IF(
OR('Con. Notes - Conversion'!B3284 = "8. Transferee of restricted securities", 'Con. Notes - Conversion'!B3284 = "9. Any person (substitution for securities etc.)"),
'Con. Notes - Conversion'!C3284,
IF(
'Con. Notes - Conversion'!B3284 = "",
#N/A,
'Con. Notes - Conversion'!B3284)
)</f>
        <v>#N/A</v>
      </c>
      <c r="G3284" t="e">
        <f>IF(
OR('Con. Notes - No Conversion'!B3284 = "8. Transferee of restricted securities", 'Con. Notes - No Conversion'!B3284 = "9. Any person (substitution for securities etc.)"),
'Con. Notes - No Conversion'!C3284,
IF(
'Con. Notes - No Conversion'!B3284 = "",
#N/A,
'Con. Notes - No Conversion'!B3284)
)</f>
        <v>#N/A</v>
      </c>
    </row>
    <row r="3285" spans="1:7" x14ac:dyDescent="0.25">
      <c r="A3285" t="e">
        <f>IF(
OR(Shares!B3285 = "8. Transferee of restricted securities", Shares!B3285 = "9. Any person (substitution for securities etc.)"),
Shares!C3285,
IF(
Shares!B3285 = "",
#N/A,
Shares!B3285)
)</f>
        <v>#N/A</v>
      </c>
      <c r="B3285" t="e">
        <f>IF(
OR('Shares - LTR - Granted'!B3285 = "8. Transferee of restricted securities", 'Shares - LTR - Granted'!B3285 = "9. Any person (substitution for securities etc.)"),
'Shares - LTR - Granted'!C3285,
IF(
'Shares - LTR - Granted'!B3285 = "",
#N/A,
'Shares - LTR - Granted'!B3285)
)</f>
        <v>#N/A</v>
      </c>
      <c r="C3285" t="e">
        <f>IF(
OR('Performance Securities'!B3285 = "8. Transferee of restricted securities", 'Performance Securities'!B3285 = "9. Any person (substitution for securities etc.)"),
'Performance Securities'!C3285,
IF(
'Performance Securities'!B3285 = "",
#N/A,
'Performance Securities'!B3285)
)</f>
        <v>#N/A</v>
      </c>
      <c r="D3285" t="e">
        <f>IF(
OR('Options or Warrants'!B3285 = "8. Transferee of restricted securities", 'Options or Warrants'!B3285 = "9. Any person (substitution for securities etc.)"),
'Options or Warrants'!C3285,
IF(
'Options or Warrants'!B3285 = "",
#N/A,
'Options or Warrants'!B3285)
)</f>
        <v>#N/A</v>
      </c>
      <c r="E3285" t="e">
        <f>IF(
OR('Options - Free Attaching'!B3285 = "8. Transferee of restricted securities", 'Options - Free Attaching'!B3285 = "9. Any person (substitution for securities etc.)"),
'Options - Free Attaching'!C3285,
IF(
'Options - Free Attaching'!B3285 = "",
#N/A,
'Options - Free Attaching'!B3285)
)</f>
        <v>#N/A</v>
      </c>
      <c r="F3285" t="e">
        <f>IF(
OR('Con. Notes - Conversion'!B3285 = "8. Transferee of restricted securities", 'Con. Notes - Conversion'!B3285 = "9. Any person (substitution for securities etc.)"),
'Con. Notes - Conversion'!C3285,
IF(
'Con. Notes - Conversion'!B3285 = "",
#N/A,
'Con. Notes - Conversion'!B3285)
)</f>
        <v>#N/A</v>
      </c>
      <c r="G3285" t="e">
        <f>IF(
OR('Con. Notes - No Conversion'!B3285 = "8. Transferee of restricted securities", 'Con. Notes - No Conversion'!B3285 = "9. Any person (substitution for securities etc.)"),
'Con. Notes - No Conversion'!C3285,
IF(
'Con. Notes - No Conversion'!B3285 = "",
#N/A,
'Con. Notes - No Conversion'!B3285)
)</f>
        <v>#N/A</v>
      </c>
    </row>
    <row r="3286" spans="1:7" x14ac:dyDescent="0.25">
      <c r="A3286" t="e">
        <f>IF(
OR(Shares!B3286 = "8. Transferee of restricted securities", Shares!B3286 = "9. Any person (substitution for securities etc.)"),
Shares!C3286,
IF(
Shares!B3286 = "",
#N/A,
Shares!B3286)
)</f>
        <v>#N/A</v>
      </c>
      <c r="B3286" t="e">
        <f>IF(
OR('Shares - LTR - Granted'!B3286 = "8. Transferee of restricted securities", 'Shares - LTR - Granted'!B3286 = "9. Any person (substitution for securities etc.)"),
'Shares - LTR - Granted'!C3286,
IF(
'Shares - LTR - Granted'!B3286 = "",
#N/A,
'Shares - LTR - Granted'!B3286)
)</f>
        <v>#N/A</v>
      </c>
      <c r="C3286" t="e">
        <f>IF(
OR('Performance Securities'!B3286 = "8. Transferee of restricted securities", 'Performance Securities'!B3286 = "9. Any person (substitution for securities etc.)"),
'Performance Securities'!C3286,
IF(
'Performance Securities'!B3286 = "",
#N/A,
'Performance Securities'!B3286)
)</f>
        <v>#N/A</v>
      </c>
      <c r="D3286" t="e">
        <f>IF(
OR('Options or Warrants'!B3286 = "8. Transferee of restricted securities", 'Options or Warrants'!B3286 = "9. Any person (substitution for securities etc.)"),
'Options or Warrants'!C3286,
IF(
'Options or Warrants'!B3286 = "",
#N/A,
'Options or Warrants'!B3286)
)</f>
        <v>#N/A</v>
      </c>
      <c r="E3286" t="e">
        <f>IF(
OR('Options - Free Attaching'!B3286 = "8. Transferee of restricted securities", 'Options - Free Attaching'!B3286 = "9. Any person (substitution for securities etc.)"),
'Options - Free Attaching'!C3286,
IF(
'Options - Free Attaching'!B3286 = "",
#N/A,
'Options - Free Attaching'!B3286)
)</f>
        <v>#N/A</v>
      </c>
      <c r="F3286" t="e">
        <f>IF(
OR('Con. Notes - Conversion'!B3286 = "8. Transferee of restricted securities", 'Con. Notes - Conversion'!B3286 = "9. Any person (substitution for securities etc.)"),
'Con. Notes - Conversion'!C3286,
IF(
'Con. Notes - Conversion'!B3286 = "",
#N/A,
'Con. Notes - Conversion'!B3286)
)</f>
        <v>#N/A</v>
      </c>
      <c r="G3286" t="e">
        <f>IF(
OR('Con. Notes - No Conversion'!B3286 = "8. Transferee of restricted securities", 'Con. Notes - No Conversion'!B3286 = "9. Any person (substitution for securities etc.)"),
'Con. Notes - No Conversion'!C3286,
IF(
'Con. Notes - No Conversion'!B3286 = "",
#N/A,
'Con. Notes - No Conversion'!B3286)
)</f>
        <v>#N/A</v>
      </c>
    </row>
    <row r="3287" spans="1:7" x14ac:dyDescent="0.25">
      <c r="A3287" t="e">
        <f>IF(
OR(Shares!B3287 = "8. Transferee of restricted securities", Shares!B3287 = "9. Any person (substitution for securities etc.)"),
Shares!C3287,
IF(
Shares!B3287 = "",
#N/A,
Shares!B3287)
)</f>
        <v>#N/A</v>
      </c>
      <c r="B3287" t="e">
        <f>IF(
OR('Shares - LTR - Granted'!B3287 = "8. Transferee of restricted securities", 'Shares - LTR - Granted'!B3287 = "9. Any person (substitution for securities etc.)"),
'Shares - LTR - Granted'!C3287,
IF(
'Shares - LTR - Granted'!B3287 = "",
#N/A,
'Shares - LTR - Granted'!B3287)
)</f>
        <v>#N/A</v>
      </c>
      <c r="C3287" t="e">
        <f>IF(
OR('Performance Securities'!B3287 = "8. Transferee of restricted securities", 'Performance Securities'!B3287 = "9. Any person (substitution for securities etc.)"),
'Performance Securities'!C3287,
IF(
'Performance Securities'!B3287 = "",
#N/A,
'Performance Securities'!B3287)
)</f>
        <v>#N/A</v>
      </c>
      <c r="D3287" t="e">
        <f>IF(
OR('Options or Warrants'!B3287 = "8. Transferee of restricted securities", 'Options or Warrants'!B3287 = "9. Any person (substitution for securities etc.)"),
'Options or Warrants'!C3287,
IF(
'Options or Warrants'!B3287 = "",
#N/A,
'Options or Warrants'!B3287)
)</f>
        <v>#N/A</v>
      </c>
      <c r="E3287" t="e">
        <f>IF(
OR('Options - Free Attaching'!B3287 = "8. Transferee of restricted securities", 'Options - Free Attaching'!B3287 = "9. Any person (substitution for securities etc.)"),
'Options - Free Attaching'!C3287,
IF(
'Options - Free Attaching'!B3287 = "",
#N/A,
'Options - Free Attaching'!B3287)
)</f>
        <v>#N/A</v>
      </c>
      <c r="F3287" t="e">
        <f>IF(
OR('Con. Notes - Conversion'!B3287 = "8. Transferee of restricted securities", 'Con. Notes - Conversion'!B3287 = "9. Any person (substitution for securities etc.)"),
'Con. Notes - Conversion'!C3287,
IF(
'Con. Notes - Conversion'!B3287 = "",
#N/A,
'Con. Notes - Conversion'!B3287)
)</f>
        <v>#N/A</v>
      </c>
      <c r="G3287" t="e">
        <f>IF(
OR('Con. Notes - No Conversion'!B3287 = "8. Transferee of restricted securities", 'Con. Notes - No Conversion'!B3287 = "9. Any person (substitution for securities etc.)"),
'Con. Notes - No Conversion'!C3287,
IF(
'Con. Notes - No Conversion'!B3287 = "",
#N/A,
'Con. Notes - No Conversion'!B3287)
)</f>
        <v>#N/A</v>
      </c>
    </row>
    <row r="3288" spans="1:7" x14ac:dyDescent="0.25">
      <c r="A3288" t="e">
        <f>IF(
OR(Shares!B3288 = "8. Transferee of restricted securities", Shares!B3288 = "9. Any person (substitution for securities etc.)"),
Shares!C3288,
IF(
Shares!B3288 = "",
#N/A,
Shares!B3288)
)</f>
        <v>#N/A</v>
      </c>
      <c r="B3288" t="e">
        <f>IF(
OR('Shares - LTR - Granted'!B3288 = "8. Transferee of restricted securities", 'Shares - LTR - Granted'!B3288 = "9. Any person (substitution for securities etc.)"),
'Shares - LTR - Granted'!C3288,
IF(
'Shares - LTR - Granted'!B3288 = "",
#N/A,
'Shares - LTR - Granted'!B3288)
)</f>
        <v>#N/A</v>
      </c>
      <c r="C3288" t="e">
        <f>IF(
OR('Performance Securities'!B3288 = "8. Transferee of restricted securities", 'Performance Securities'!B3288 = "9. Any person (substitution for securities etc.)"),
'Performance Securities'!C3288,
IF(
'Performance Securities'!B3288 = "",
#N/A,
'Performance Securities'!B3288)
)</f>
        <v>#N/A</v>
      </c>
      <c r="D3288" t="e">
        <f>IF(
OR('Options or Warrants'!B3288 = "8. Transferee of restricted securities", 'Options or Warrants'!B3288 = "9. Any person (substitution for securities etc.)"),
'Options or Warrants'!C3288,
IF(
'Options or Warrants'!B3288 = "",
#N/A,
'Options or Warrants'!B3288)
)</f>
        <v>#N/A</v>
      </c>
      <c r="E3288" t="e">
        <f>IF(
OR('Options - Free Attaching'!B3288 = "8. Transferee of restricted securities", 'Options - Free Attaching'!B3288 = "9. Any person (substitution for securities etc.)"),
'Options - Free Attaching'!C3288,
IF(
'Options - Free Attaching'!B3288 = "",
#N/A,
'Options - Free Attaching'!B3288)
)</f>
        <v>#N/A</v>
      </c>
      <c r="F3288" t="e">
        <f>IF(
OR('Con. Notes - Conversion'!B3288 = "8. Transferee of restricted securities", 'Con. Notes - Conversion'!B3288 = "9. Any person (substitution for securities etc.)"),
'Con. Notes - Conversion'!C3288,
IF(
'Con. Notes - Conversion'!B3288 = "",
#N/A,
'Con. Notes - Conversion'!B3288)
)</f>
        <v>#N/A</v>
      </c>
      <c r="G3288" t="e">
        <f>IF(
OR('Con. Notes - No Conversion'!B3288 = "8. Transferee of restricted securities", 'Con. Notes - No Conversion'!B3288 = "9. Any person (substitution for securities etc.)"),
'Con. Notes - No Conversion'!C3288,
IF(
'Con. Notes - No Conversion'!B3288 = "",
#N/A,
'Con. Notes - No Conversion'!B3288)
)</f>
        <v>#N/A</v>
      </c>
    </row>
    <row r="3289" spans="1:7" x14ac:dyDescent="0.25">
      <c r="A3289" t="e">
        <f>IF(
OR(Shares!B3289 = "8. Transferee of restricted securities", Shares!B3289 = "9. Any person (substitution for securities etc.)"),
Shares!C3289,
IF(
Shares!B3289 = "",
#N/A,
Shares!B3289)
)</f>
        <v>#N/A</v>
      </c>
      <c r="B3289" t="e">
        <f>IF(
OR('Shares - LTR - Granted'!B3289 = "8. Transferee of restricted securities", 'Shares - LTR - Granted'!B3289 = "9. Any person (substitution for securities etc.)"),
'Shares - LTR - Granted'!C3289,
IF(
'Shares - LTR - Granted'!B3289 = "",
#N/A,
'Shares - LTR - Granted'!B3289)
)</f>
        <v>#N/A</v>
      </c>
      <c r="C3289" t="e">
        <f>IF(
OR('Performance Securities'!B3289 = "8. Transferee of restricted securities", 'Performance Securities'!B3289 = "9. Any person (substitution for securities etc.)"),
'Performance Securities'!C3289,
IF(
'Performance Securities'!B3289 = "",
#N/A,
'Performance Securities'!B3289)
)</f>
        <v>#N/A</v>
      </c>
      <c r="D3289" t="e">
        <f>IF(
OR('Options or Warrants'!B3289 = "8. Transferee of restricted securities", 'Options or Warrants'!B3289 = "9. Any person (substitution for securities etc.)"),
'Options or Warrants'!C3289,
IF(
'Options or Warrants'!B3289 = "",
#N/A,
'Options or Warrants'!B3289)
)</f>
        <v>#N/A</v>
      </c>
      <c r="E3289" t="e">
        <f>IF(
OR('Options - Free Attaching'!B3289 = "8. Transferee of restricted securities", 'Options - Free Attaching'!B3289 = "9. Any person (substitution for securities etc.)"),
'Options - Free Attaching'!C3289,
IF(
'Options - Free Attaching'!B3289 = "",
#N/A,
'Options - Free Attaching'!B3289)
)</f>
        <v>#N/A</v>
      </c>
      <c r="F3289" t="e">
        <f>IF(
OR('Con. Notes - Conversion'!B3289 = "8. Transferee of restricted securities", 'Con. Notes - Conversion'!B3289 = "9. Any person (substitution for securities etc.)"),
'Con. Notes - Conversion'!C3289,
IF(
'Con. Notes - Conversion'!B3289 = "",
#N/A,
'Con. Notes - Conversion'!B3289)
)</f>
        <v>#N/A</v>
      </c>
      <c r="G3289" t="e">
        <f>IF(
OR('Con. Notes - No Conversion'!B3289 = "8. Transferee of restricted securities", 'Con. Notes - No Conversion'!B3289 = "9. Any person (substitution for securities etc.)"),
'Con. Notes - No Conversion'!C3289,
IF(
'Con. Notes - No Conversion'!B3289 = "",
#N/A,
'Con. Notes - No Conversion'!B3289)
)</f>
        <v>#N/A</v>
      </c>
    </row>
    <row r="3290" spans="1:7" x14ac:dyDescent="0.25">
      <c r="A3290" t="e">
        <f>IF(
OR(Shares!B3290 = "8. Transferee of restricted securities", Shares!B3290 = "9. Any person (substitution for securities etc.)"),
Shares!C3290,
IF(
Shares!B3290 = "",
#N/A,
Shares!B3290)
)</f>
        <v>#N/A</v>
      </c>
      <c r="B3290" t="e">
        <f>IF(
OR('Shares - LTR - Granted'!B3290 = "8. Transferee of restricted securities", 'Shares - LTR - Granted'!B3290 = "9. Any person (substitution for securities etc.)"),
'Shares - LTR - Granted'!C3290,
IF(
'Shares - LTR - Granted'!B3290 = "",
#N/A,
'Shares - LTR - Granted'!B3290)
)</f>
        <v>#N/A</v>
      </c>
      <c r="C3290" t="e">
        <f>IF(
OR('Performance Securities'!B3290 = "8. Transferee of restricted securities", 'Performance Securities'!B3290 = "9. Any person (substitution for securities etc.)"),
'Performance Securities'!C3290,
IF(
'Performance Securities'!B3290 = "",
#N/A,
'Performance Securities'!B3290)
)</f>
        <v>#N/A</v>
      </c>
      <c r="D3290" t="e">
        <f>IF(
OR('Options or Warrants'!B3290 = "8. Transferee of restricted securities", 'Options or Warrants'!B3290 = "9. Any person (substitution for securities etc.)"),
'Options or Warrants'!C3290,
IF(
'Options or Warrants'!B3290 = "",
#N/A,
'Options or Warrants'!B3290)
)</f>
        <v>#N/A</v>
      </c>
      <c r="E3290" t="e">
        <f>IF(
OR('Options - Free Attaching'!B3290 = "8. Transferee of restricted securities", 'Options - Free Attaching'!B3290 = "9. Any person (substitution for securities etc.)"),
'Options - Free Attaching'!C3290,
IF(
'Options - Free Attaching'!B3290 = "",
#N/A,
'Options - Free Attaching'!B3290)
)</f>
        <v>#N/A</v>
      </c>
      <c r="F3290" t="e">
        <f>IF(
OR('Con. Notes - Conversion'!B3290 = "8. Transferee of restricted securities", 'Con. Notes - Conversion'!B3290 = "9. Any person (substitution for securities etc.)"),
'Con. Notes - Conversion'!C3290,
IF(
'Con. Notes - Conversion'!B3290 = "",
#N/A,
'Con. Notes - Conversion'!B3290)
)</f>
        <v>#N/A</v>
      </c>
      <c r="G3290" t="e">
        <f>IF(
OR('Con. Notes - No Conversion'!B3290 = "8. Transferee of restricted securities", 'Con. Notes - No Conversion'!B3290 = "9. Any person (substitution for securities etc.)"),
'Con. Notes - No Conversion'!C3290,
IF(
'Con. Notes - No Conversion'!B3290 = "",
#N/A,
'Con. Notes - No Conversion'!B3290)
)</f>
        <v>#N/A</v>
      </c>
    </row>
    <row r="3291" spans="1:7" x14ac:dyDescent="0.25">
      <c r="A3291" t="e">
        <f>IF(
OR(Shares!B3291 = "8. Transferee of restricted securities", Shares!B3291 = "9. Any person (substitution for securities etc.)"),
Shares!C3291,
IF(
Shares!B3291 = "",
#N/A,
Shares!B3291)
)</f>
        <v>#N/A</v>
      </c>
      <c r="B3291" t="e">
        <f>IF(
OR('Shares - LTR - Granted'!B3291 = "8. Transferee of restricted securities", 'Shares - LTR - Granted'!B3291 = "9. Any person (substitution for securities etc.)"),
'Shares - LTR - Granted'!C3291,
IF(
'Shares - LTR - Granted'!B3291 = "",
#N/A,
'Shares - LTR - Granted'!B3291)
)</f>
        <v>#N/A</v>
      </c>
      <c r="C3291" t="e">
        <f>IF(
OR('Performance Securities'!B3291 = "8. Transferee of restricted securities", 'Performance Securities'!B3291 = "9. Any person (substitution for securities etc.)"),
'Performance Securities'!C3291,
IF(
'Performance Securities'!B3291 = "",
#N/A,
'Performance Securities'!B3291)
)</f>
        <v>#N/A</v>
      </c>
      <c r="D3291" t="e">
        <f>IF(
OR('Options or Warrants'!B3291 = "8. Transferee of restricted securities", 'Options or Warrants'!B3291 = "9. Any person (substitution for securities etc.)"),
'Options or Warrants'!C3291,
IF(
'Options or Warrants'!B3291 = "",
#N/A,
'Options or Warrants'!B3291)
)</f>
        <v>#N/A</v>
      </c>
      <c r="E3291" t="e">
        <f>IF(
OR('Options - Free Attaching'!B3291 = "8. Transferee of restricted securities", 'Options - Free Attaching'!B3291 = "9. Any person (substitution for securities etc.)"),
'Options - Free Attaching'!C3291,
IF(
'Options - Free Attaching'!B3291 = "",
#N/A,
'Options - Free Attaching'!B3291)
)</f>
        <v>#N/A</v>
      </c>
      <c r="F3291" t="e">
        <f>IF(
OR('Con. Notes - Conversion'!B3291 = "8. Transferee of restricted securities", 'Con. Notes - Conversion'!B3291 = "9. Any person (substitution for securities etc.)"),
'Con. Notes - Conversion'!C3291,
IF(
'Con. Notes - Conversion'!B3291 = "",
#N/A,
'Con. Notes - Conversion'!B3291)
)</f>
        <v>#N/A</v>
      </c>
      <c r="G3291" t="e">
        <f>IF(
OR('Con. Notes - No Conversion'!B3291 = "8. Transferee of restricted securities", 'Con. Notes - No Conversion'!B3291 = "9. Any person (substitution for securities etc.)"),
'Con. Notes - No Conversion'!C3291,
IF(
'Con. Notes - No Conversion'!B3291 = "",
#N/A,
'Con. Notes - No Conversion'!B3291)
)</f>
        <v>#N/A</v>
      </c>
    </row>
    <row r="3292" spans="1:7" x14ac:dyDescent="0.25">
      <c r="A3292" t="e">
        <f>IF(
OR(Shares!B3292 = "8. Transferee of restricted securities", Shares!B3292 = "9. Any person (substitution for securities etc.)"),
Shares!C3292,
IF(
Shares!B3292 = "",
#N/A,
Shares!B3292)
)</f>
        <v>#N/A</v>
      </c>
      <c r="B3292" t="e">
        <f>IF(
OR('Shares - LTR - Granted'!B3292 = "8. Transferee of restricted securities", 'Shares - LTR - Granted'!B3292 = "9. Any person (substitution for securities etc.)"),
'Shares - LTR - Granted'!C3292,
IF(
'Shares - LTR - Granted'!B3292 = "",
#N/A,
'Shares - LTR - Granted'!B3292)
)</f>
        <v>#N/A</v>
      </c>
      <c r="C3292" t="e">
        <f>IF(
OR('Performance Securities'!B3292 = "8. Transferee of restricted securities", 'Performance Securities'!B3292 = "9. Any person (substitution for securities etc.)"),
'Performance Securities'!C3292,
IF(
'Performance Securities'!B3292 = "",
#N/A,
'Performance Securities'!B3292)
)</f>
        <v>#N/A</v>
      </c>
      <c r="D3292" t="e">
        <f>IF(
OR('Options or Warrants'!B3292 = "8. Transferee of restricted securities", 'Options or Warrants'!B3292 = "9. Any person (substitution for securities etc.)"),
'Options or Warrants'!C3292,
IF(
'Options or Warrants'!B3292 = "",
#N/A,
'Options or Warrants'!B3292)
)</f>
        <v>#N/A</v>
      </c>
      <c r="E3292" t="e">
        <f>IF(
OR('Options - Free Attaching'!B3292 = "8. Transferee of restricted securities", 'Options - Free Attaching'!B3292 = "9. Any person (substitution for securities etc.)"),
'Options - Free Attaching'!C3292,
IF(
'Options - Free Attaching'!B3292 = "",
#N/A,
'Options - Free Attaching'!B3292)
)</f>
        <v>#N/A</v>
      </c>
      <c r="F3292" t="e">
        <f>IF(
OR('Con. Notes - Conversion'!B3292 = "8. Transferee of restricted securities", 'Con. Notes - Conversion'!B3292 = "9. Any person (substitution for securities etc.)"),
'Con. Notes - Conversion'!C3292,
IF(
'Con. Notes - Conversion'!B3292 = "",
#N/A,
'Con. Notes - Conversion'!B3292)
)</f>
        <v>#N/A</v>
      </c>
      <c r="G3292" t="e">
        <f>IF(
OR('Con. Notes - No Conversion'!B3292 = "8. Transferee of restricted securities", 'Con. Notes - No Conversion'!B3292 = "9. Any person (substitution for securities etc.)"),
'Con. Notes - No Conversion'!C3292,
IF(
'Con. Notes - No Conversion'!B3292 = "",
#N/A,
'Con. Notes - No Conversion'!B3292)
)</f>
        <v>#N/A</v>
      </c>
    </row>
    <row r="3293" spans="1:7" x14ac:dyDescent="0.25">
      <c r="A3293" t="e">
        <f>IF(
OR(Shares!B3293 = "8. Transferee of restricted securities", Shares!B3293 = "9. Any person (substitution for securities etc.)"),
Shares!C3293,
IF(
Shares!B3293 = "",
#N/A,
Shares!B3293)
)</f>
        <v>#N/A</v>
      </c>
      <c r="B3293" t="e">
        <f>IF(
OR('Shares - LTR - Granted'!B3293 = "8. Transferee of restricted securities", 'Shares - LTR - Granted'!B3293 = "9. Any person (substitution for securities etc.)"),
'Shares - LTR - Granted'!C3293,
IF(
'Shares - LTR - Granted'!B3293 = "",
#N/A,
'Shares - LTR - Granted'!B3293)
)</f>
        <v>#N/A</v>
      </c>
      <c r="C3293" t="e">
        <f>IF(
OR('Performance Securities'!B3293 = "8. Transferee of restricted securities", 'Performance Securities'!B3293 = "9. Any person (substitution for securities etc.)"),
'Performance Securities'!C3293,
IF(
'Performance Securities'!B3293 = "",
#N/A,
'Performance Securities'!B3293)
)</f>
        <v>#N/A</v>
      </c>
      <c r="D3293" t="e">
        <f>IF(
OR('Options or Warrants'!B3293 = "8. Transferee of restricted securities", 'Options or Warrants'!B3293 = "9. Any person (substitution for securities etc.)"),
'Options or Warrants'!C3293,
IF(
'Options or Warrants'!B3293 = "",
#N/A,
'Options or Warrants'!B3293)
)</f>
        <v>#N/A</v>
      </c>
      <c r="E3293" t="e">
        <f>IF(
OR('Options - Free Attaching'!B3293 = "8. Transferee of restricted securities", 'Options - Free Attaching'!B3293 = "9. Any person (substitution for securities etc.)"),
'Options - Free Attaching'!C3293,
IF(
'Options - Free Attaching'!B3293 = "",
#N/A,
'Options - Free Attaching'!B3293)
)</f>
        <v>#N/A</v>
      </c>
      <c r="F3293" t="e">
        <f>IF(
OR('Con. Notes - Conversion'!B3293 = "8. Transferee of restricted securities", 'Con. Notes - Conversion'!B3293 = "9. Any person (substitution for securities etc.)"),
'Con. Notes - Conversion'!C3293,
IF(
'Con. Notes - Conversion'!B3293 = "",
#N/A,
'Con. Notes - Conversion'!B3293)
)</f>
        <v>#N/A</v>
      </c>
      <c r="G3293" t="e">
        <f>IF(
OR('Con. Notes - No Conversion'!B3293 = "8. Transferee of restricted securities", 'Con. Notes - No Conversion'!B3293 = "9. Any person (substitution for securities etc.)"),
'Con. Notes - No Conversion'!C3293,
IF(
'Con. Notes - No Conversion'!B3293 = "",
#N/A,
'Con. Notes - No Conversion'!B3293)
)</f>
        <v>#N/A</v>
      </c>
    </row>
    <row r="3294" spans="1:7" x14ac:dyDescent="0.25">
      <c r="A3294" t="e">
        <f>IF(
OR(Shares!B3294 = "8. Transferee of restricted securities", Shares!B3294 = "9. Any person (substitution for securities etc.)"),
Shares!C3294,
IF(
Shares!B3294 = "",
#N/A,
Shares!B3294)
)</f>
        <v>#N/A</v>
      </c>
      <c r="B3294" t="e">
        <f>IF(
OR('Shares - LTR - Granted'!B3294 = "8. Transferee of restricted securities", 'Shares - LTR - Granted'!B3294 = "9. Any person (substitution for securities etc.)"),
'Shares - LTR - Granted'!C3294,
IF(
'Shares - LTR - Granted'!B3294 = "",
#N/A,
'Shares - LTR - Granted'!B3294)
)</f>
        <v>#N/A</v>
      </c>
      <c r="C3294" t="e">
        <f>IF(
OR('Performance Securities'!B3294 = "8. Transferee of restricted securities", 'Performance Securities'!B3294 = "9. Any person (substitution for securities etc.)"),
'Performance Securities'!C3294,
IF(
'Performance Securities'!B3294 = "",
#N/A,
'Performance Securities'!B3294)
)</f>
        <v>#N/A</v>
      </c>
      <c r="D3294" t="e">
        <f>IF(
OR('Options or Warrants'!B3294 = "8. Transferee of restricted securities", 'Options or Warrants'!B3294 = "9. Any person (substitution for securities etc.)"),
'Options or Warrants'!C3294,
IF(
'Options or Warrants'!B3294 = "",
#N/A,
'Options or Warrants'!B3294)
)</f>
        <v>#N/A</v>
      </c>
      <c r="E3294" t="e">
        <f>IF(
OR('Options - Free Attaching'!B3294 = "8. Transferee of restricted securities", 'Options - Free Attaching'!B3294 = "9. Any person (substitution for securities etc.)"),
'Options - Free Attaching'!C3294,
IF(
'Options - Free Attaching'!B3294 = "",
#N/A,
'Options - Free Attaching'!B3294)
)</f>
        <v>#N/A</v>
      </c>
      <c r="F3294" t="e">
        <f>IF(
OR('Con. Notes - Conversion'!B3294 = "8. Transferee of restricted securities", 'Con. Notes - Conversion'!B3294 = "9. Any person (substitution for securities etc.)"),
'Con. Notes - Conversion'!C3294,
IF(
'Con. Notes - Conversion'!B3294 = "",
#N/A,
'Con. Notes - Conversion'!B3294)
)</f>
        <v>#N/A</v>
      </c>
      <c r="G3294" t="e">
        <f>IF(
OR('Con. Notes - No Conversion'!B3294 = "8. Transferee of restricted securities", 'Con. Notes - No Conversion'!B3294 = "9. Any person (substitution for securities etc.)"),
'Con. Notes - No Conversion'!C3294,
IF(
'Con. Notes - No Conversion'!B3294 = "",
#N/A,
'Con. Notes - No Conversion'!B3294)
)</f>
        <v>#N/A</v>
      </c>
    </row>
    <row r="3295" spans="1:7" x14ac:dyDescent="0.25">
      <c r="A3295" t="e">
        <f>IF(
OR(Shares!B3295 = "8. Transferee of restricted securities", Shares!B3295 = "9. Any person (substitution for securities etc.)"),
Shares!C3295,
IF(
Shares!B3295 = "",
#N/A,
Shares!B3295)
)</f>
        <v>#N/A</v>
      </c>
      <c r="B3295" t="e">
        <f>IF(
OR('Shares - LTR - Granted'!B3295 = "8. Transferee of restricted securities", 'Shares - LTR - Granted'!B3295 = "9. Any person (substitution for securities etc.)"),
'Shares - LTR - Granted'!C3295,
IF(
'Shares - LTR - Granted'!B3295 = "",
#N/A,
'Shares - LTR - Granted'!B3295)
)</f>
        <v>#N/A</v>
      </c>
      <c r="C3295" t="e">
        <f>IF(
OR('Performance Securities'!B3295 = "8. Transferee of restricted securities", 'Performance Securities'!B3295 = "9. Any person (substitution for securities etc.)"),
'Performance Securities'!C3295,
IF(
'Performance Securities'!B3295 = "",
#N/A,
'Performance Securities'!B3295)
)</f>
        <v>#N/A</v>
      </c>
      <c r="D3295" t="e">
        <f>IF(
OR('Options or Warrants'!B3295 = "8. Transferee of restricted securities", 'Options or Warrants'!B3295 = "9. Any person (substitution for securities etc.)"),
'Options or Warrants'!C3295,
IF(
'Options or Warrants'!B3295 = "",
#N/A,
'Options or Warrants'!B3295)
)</f>
        <v>#N/A</v>
      </c>
      <c r="E3295" t="e">
        <f>IF(
OR('Options - Free Attaching'!B3295 = "8. Transferee of restricted securities", 'Options - Free Attaching'!B3295 = "9. Any person (substitution for securities etc.)"),
'Options - Free Attaching'!C3295,
IF(
'Options - Free Attaching'!B3295 = "",
#N/A,
'Options - Free Attaching'!B3295)
)</f>
        <v>#N/A</v>
      </c>
      <c r="F3295" t="e">
        <f>IF(
OR('Con. Notes - Conversion'!B3295 = "8. Transferee of restricted securities", 'Con. Notes - Conversion'!B3295 = "9. Any person (substitution for securities etc.)"),
'Con. Notes - Conversion'!C3295,
IF(
'Con. Notes - Conversion'!B3295 = "",
#N/A,
'Con. Notes - Conversion'!B3295)
)</f>
        <v>#N/A</v>
      </c>
      <c r="G3295" t="e">
        <f>IF(
OR('Con. Notes - No Conversion'!B3295 = "8. Transferee of restricted securities", 'Con. Notes - No Conversion'!B3295 = "9. Any person (substitution for securities etc.)"),
'Con. Notes - No Conversion'!C3295,
IF(
'Con. Notes - No Conversion'!B3295 = "",
#N/A,
'Con. Notes - No Conversion'!B3295)
)</f>
        <v>#N/A</v>
      </c>
    </row>
    <row r="3296" spans="1:7" x14ac:dyDescent="0.25">
      <c r="A3296" t="e">
        <f>IF(
OR(Shares!B3296 = "8. Transferee of restricted securities", Shares!B3296 = "9. Any person (substitution for securities etc.)"),
Shares!C3296,
IF(
Shares!B3296 = "",
#N/A,
Shares!B3296)
)</f>
        <v>#N/A</v>
      </c>
      <c r="B3296" t="e">
        <f>IF(
OR('Shares - LTR - Granted'!B3296 = "8. Transferee of restricted securities", 'Shares - LTR - Granted'!B3296 = "9. Any person (substitution for securities etc.)"),
'Shares - LTR - Granted'!C3296,
IF(
'Shares - LTR - Granted'!B3296 = "",
#N/A,
'Shares - LTR - Granted'!B3296)
)</f>
        <v>#N/A</v>
      </c>
      <c r="C3296" t="e">
        <f>IF(
OR('Performance Securities'!B3296 = "8. Transferee of restricted securities", 'Performance Securities'!B3296 = "9. Any person (substitution for securities etc.)"),
'Performance Securities'!C3296,
IF(
'Performance Securities'!B3296 = "",
#N/A,
'Performance Securities'!B3296)
)</f>
        <v>#N/A</v>
      </c>
      <c r="D3296" t="e">
        <f>IF(
OR('Options or Warrants'!B3296 = "8. Transferee of restricted securities", 'Options or Warrants'!B3296 = "9. Any person (substitution for securities etc.)"),
'Options or Warrants'!C3296,
IF(
'Options or Warrants'!B3296 = "",
#N/A,
'Options or Warrants'!B3296)
)</f>
        <v>#N/A</v>
      </c>
      <c r="E3296" t="e">
        <f>IF(
OR('Options - Free Attaching'!B3296 = "8. Transferee of restricted securities", 'Options - Free Attaching'!B3296 = "9. Any person (substitution for securities etc.)"),
'Options - Free Attaching'!C3296,
IF(
'Options - Free Attaching'!B3296 = "",
#N/A,
'Options - Free Attaching'!B3296)
)</f>
        <v>#N/A</v>
      </c>
      <c r="F3296" t="e">
        <f>IF(
OR('Con. Notes - Conversion'!B3296 = "8. Transferee of restricted securities", 'Con. Notes - Conversion'!B3296 = "9. Any person (substitution for securities etc.)"),
'Con. Notes - Conversion'!C3296,
IF(
'Con. Notes - Conversion'!B3296 = "",
#N/A,
'Con. Notes - Conversion'!B3296)
)</f>
        <v>#N/A</v>
      </c>
      <c r="G3296" t="e">
        <f>IF(
OR('Con. Notes - No Conversion'!B3296 = "8. Transferee of restricted securities", 'Con. Notes - No Conversion'!B3296 = "9. Any person (substitution for securities etc.)"),
'Con. Notes - No Conversion'!C3296,
IF(
'Con. Notes - No Conversion'!B3296 = "",
#N/A,
'Con. Notes - No Conversion'!B3296)
)</f>
        <v>#N/A</v>
      </c>
    </row>
    <row r="3297" spans="1:7" x14ac:dyDescent="0.25">
      <c r="A3297" t="e">
        <f>IF(
OR(Shares!B3297 = "8. Transferee of restricted securities", Shares!B3297 = "9. Any person (substitution for securities etc.)"),
Shares!C3297,
IF(
Shares!B3297 = "",
#N/A,
Shares!B3297)
)</f>
        <v>#N/A</v>
      </c>
      <c r="B3297" t="e">
        <f>IF(
OR('Shares - LTR - Granted'!B3297 = "8. Transferee of restricted securities", 'Shares - LTR - Granted'!B3297 = "9. Any person (substitution for securities etc.)"),
'Shares - LTR - Granted'!C3297,
IF(
'Shares - LTR - Granted'!B3297 = "",
#N/A,
'Shares - LTR - Granted'!B3297)
)</f>
        <v>#N/A</v>
      </c>
      <c r="C3297" t="e">
        <f>IF(
OR('Performance Securities'!B3297 = "8. Transferee of restricted securities", 'Performance Securities'!B3297 = "9. Any person (substitution for securities etc.)"),
'Performance Securities'!C3297,
IF(
'Performance Securities'!B3297 = "",
#N/A,
'Performance Securities'!B3297)
)</f>
        <v>#N/A</v>
      </c>
      <c r="D3297" t="e">
        <f>IF(
OR('Options or Warrants'!B3297 = "8. Transferee of restricted securities", 'Options or Warrants'!B3297 = "9. Any person (substitution for securities etc.)"),
'Options or Warrants'!C3297,
IF(
'Options or Warrants'!B3297 = "",
#N/A,
'Options or Warrants'!B3297)
)</f>
        <v>#N/A</v>
      </c>
      <c r="E3297" t="e">
        <f>IF(
OR('Options - Free Attaching'!B3297 = "8. Transferee of restricted securities", 'Options - Free Attaching'!B3297 = "9. Any person (substitution for securities etc.)"),
'Options - Free Attaching'!C3297,
IF(
'Options - Free Attaching'!B3297 = "",
#N/A,
'Options - Free Attaching'!B3297)
)</f>
        <v>#N/A</v>
      </c>
      <c r="F3297" t="e">
        <f>IF(
OR('Con. Notes - Conversion'!B3297 = "8. Transferee of restricted securities", 'Con. Notes - Conversion'!B3297 = "9. Any person (substitution for securities etc.)"),
'Con. Notes - Conversion'!C3297,
IF(
'Con. Notes - Conversion'!B3297 = "",
#N/A,
'Con. Notes - Conversion'!B3297)
)</f>
        <v>#N/A</v>
      </c>
      <c r="G3297" t="e">
        <f>IF(
OR('Con. Notes - No Conversion'!B3297 = "8. Transferee of restricted securities", 'Con. Notes - No Conversion'!B3297 = "9. Any person (substitution for securities etc.)"),
'Con. Notes - No Conversion'!C3297,
IF(
'Con. Notes - No Conversion'!B3297 = "",
#N/A,
'Con. Notes - No Conversion'!B3297)
)</f>
        <v>#N/A</v>
      </c>
    </row>
    <row r="3298" spans="1:7" x14ac:dyDescent="0.25">
      <c r="A3298" t="e">
        <f>IF(
OR(Shares!B3298 = "8. Transferee of restricted securities", Shares!B3298 = "9. Any person (substitution for securities etc.)"),
Shares!C3298,
IF(
Shares!B3298 = "",
#N/A,
Shares!B3298)
)</f>
        <v>#N/A</v>
      </c>
      <c r="B3298" t="e">
        <f>IF(
OR('Shares - LTR - Granted'!B3298 = "8. Transferee of restricted securities", 'Shares - LTR - Granted'!B3298 = "9. Any person (substitution for securities etc.)"),
'Shares - LTR - Granted'!C3298,
IF(
'Shares - LTR - Granted'!B3298 = "",
#N/A,
'Shares - LTR - Granted'!B3298)
)</f>
        <v>#N/A</v>
      </c>
      <c r="C3298" t="e">
        <f>IF(
OR('Performance Securities'!B3298 = "8. Transferee of restricted securities", 'Performance Securities'!B3298 = "9. Any person (substitution for securities etc.)"),
'Performance Securities'!C3298,
IF(
'Performance Securities'!B3298 = "",
#N/A,
'Performance Securities'!B3298)
)</f>
        <v>#N/A</v>
      </c>
      <c r="D3298" t="e">
        <f>IF(
OR('Options or Warrants'!B3298 = "8. Transferee of restricted securities", 'Options or Warrants'!B3298 = "9. Any person (substitution for securities etc.)"),
'Options or Warrants'!C3298,
IF(
'Options or Warrants'!B3298 = "",
#N/A,
'Options or Warrants'!B3298)
)</f>
        <v>#N/A</v>
      </c>
      <c r="E3298" t="e">
        <f>IF(
OR('Options - Free Attaching'!B3298 = "8. Transferee of restricted securities", 'Options - Free Attaching'!B3298 = "9. Any person (substitution for securities etc.)"),
'Options - Free Attaching'!C3298,
IF(
'Options - Free Attaching'!B3298 = "",
#N/A,
'Options - Free Attaching'!B3298)
)</f>
        <v>#N/A</v>
      </c>
      <c r="F3298" t="e">
        <f>IF(
OR('Con. Notes - Conversion'!B3298 = "8. Transferee of restricted securities", 'Con. Notes - Conversion'!B3298 = "9. Any person (substitution for securities etc.)"),
'Con. Notes - Conversion'!C3298,
IF(
'Con. Notes - Conversion'!B3298 = "",
#N/A,
'Con. Notes - Conversion'!B3298)
)</f>
        <v>#N/A</v>
      </c>
      <c r="G3298" t="e">
        <f>IF(
OR('Con. Notes - No Conversion'!B3298 = "8. Transferee of restricted securities", 'Con. Notes - No Conversion'!B3298 = "9. Any person (substitution for securities etc.)"),
'Con. Notes - No Conversion'!C3298,
IF(
'Con. Notes - No Conversion'!B3298 = "",
#N/A,
'Con. Notes - No Conversion'!B3298)
)</f>
        <v>#N/A</v>
      </c>
    </row>
    <row r="3299" spans="1:7" x14ac:dyDescent="0.25">
      <c r="A3299" t="e">
        <f>IF(
OR(Shares!B3299 = "8. Transferee of restricted securities", Shares!B3299 = "9. Any person (substitution for securities etc.)"),
Shares!C3299,
IF(
Shares!B3299 = "",
#N/A,
Shares!B3299)
)</f>
        <v>#N/A</v>
      </c>
      <c r="B3299" t="e">
        <f>IF(
OR('Shares - LTR - Granted'!B3299 = "8. Transferee of restricted securities", 'Shares - LTR - Granted'!B3299 = "9. Any person (substitution for securities etc.)"),
'Shares - LTR - Granted'!C3299,
IF(
'Shares - LTR - Granted'!B3299 = "",
#N/A,
'Shares - LTR - Granted'!B3299)
)</f>
        <v>#N/A</v>
      </c>
      <c r="C3299" t="e">
        <f>IF(
OR('Performance Securities'!B3299 = "8. Transferee of restricted securities", 'Performance Securities'!B3299 = "9. Any person (substitution for securities etc.)"),
'Performance Securities'!C3299,
IF(
'Performance Securities'!B3299 = "",
#N/A,
'Performance Securities'!B3299)
)</f>
        <v>#N/A</v>
      </c>
      <c r="D3299" t="e">
        <f>IF(
OR('Options or Warrants'!B3299 = "8. Transferee of restricted securities", 'Options or Warrants'!B3299 = "9. Any person (substitution for securities etc.)"),
'Options or Warrants'!C3299,
IF(
'Options or Warrants'!B3299 = "",
#N/A,
'Options or Warrants'!B3299)
)</f>
        <v>#N/A</v>
      </c>
      <c r="E3299" t="e">
        <f>IF(
OR('Options - Free Attaching'!B3299 = "8. Transferee of restricted securities", 'Options - Free Attaching'!B3299 = "9. Any person (substitution for securities etc.)"),
'Options - Free Attaching'!C3299,
IF(
'Options - Free Attaching'!B3299 = "",
#N/A,
'Options - Free Attaching'!B3299)
)</f>
        <v>#N/A</v>
      </c>
      <c r="F3299" t="e">
        <f>IF(
OR('Con. Notes - Conversion'!B3299 = "8. Transferee of restricted securities", 'Con. Notes - Conversion'!B3299 = "9. Any person (substitution for securities etc.)"),
'Con. Notes - Conversion'!C3299,
IF(
'Con. Notes - Conversion'!B3299 = "",
#N/A,
'Con. Notes - Conversion'!B3299)
)</f>
        <v>#N/A</v>
      </c>
      <c r="G3299" t="e">
        <f>IF(
OR('Con. Notes - No Conversion'!B3299 = "8. Transferee of restricted securities", 'Con. Notes - No Conversion'!B3299 = "9. Any person (substitution for securities etc.)"),
'Con. Notes - No Conversion'!C3299,
IF(
'Con. Notes - No Conversion'!B3299 = "",
#N/A,
'Con. Notes - No Conversion'!B3299)
)</f>
        <v>#N/A</v>
      </c>
    </row>
    <row r="3300" spans="1:7" x14ac:dyDescent="0.25">
      <c r="A3300" t="e">
        <f>IF(
OR(Shares!B3300 = "8. Transferee of restricted securities", Shares!B3300 = "9. Any person (substitution for securities etc.)"),
Shares!C3300,
IF(
Shares!B3300 = "",
#N/A,
Shares!B3300)
)</f>
        <v>#N/A</v>
      </c>
      <c r="B3300" t="e">
        <f>IF(
OR('Shares - LTR - Granted'!B3300 = "8. Transferee of restricted securities", 'Shares - LTR - Granted'!B3300 = "9. Any person (substitution for securities etc.)"),
'Shares - LTR - Granted'!C3300,
IF(
'Shares - LTR - Granted'!B3300 = "",
#N/A,
'Shares - LTR - Granted'!B3300)
)</f>
        <v>#N/A</v>
      </c>
      <c r="C3300" t="e">
        <f>IF(
OR('Performance Securities'!B3300 = "8. Transferee of restricted securities", 'Performance Securities'!B3300 = "9. Any person (substitution for securities etc.)"),
'Performance Securities'!C3300,
IF(
'Performance Securities'!B3300 = "",
#N/A,
'Performance Securities'!B3300)
)</f>
        <v>#N/A</v>
      </c>
      <c r="D3300" t="e">
        <f>IF(
OR('Options or Warrants'!B3300 = "8. Transferee of restricted securities", 'Options or Warrants'!B3300 = "9. Any person (substitution for securities etc.)"),
'Options or Warrants'!C3300,
IF(
'Options or Warrants'!B3300 = "",
#N/A,
'Options or Warrants'!B3300)
)</f>
        <v>#N/A</v>
      </c>
      <c r="E3300" t="e">
        <f>IF(
OR('Options - Free Attaching'!B3300 = "8. Transferee of restricted securities", 'Options - Free Attaching'!B3300 = "9. Any person (substitution for securities etc.)"),
'Options - Free Attaching'!C3300,
IF(
'Options - Free Attaching'!B3300 = "",
#N/A,
'Options - Free Attaching'!B3300)
)</f>
        <v>#N/A</v>
      </c>
      <c r="F3300" t="e">
        <f>IF(
OR('Con. Notes - Conversion'!B3300 = "8. Transferee of restricted securities", 'Con. Notes - Conversion'!B3300 = "9. Any person (substitution for securities etc.)"),
'Con. Notes - Conversion'!C3300,
IF(
'Con. Notes - Conversion'!B3300 = "",
#N/A,
'Con. Notes - Conversion'!B3300)
)</f>
        <v>#N/A</v>
      </c>
      <c r="G3300" t="e">
        <f>IF(
OR('Con. Notes - No Conversion'!B3300 = "8. Transferee of restricted securities", 'Con. Notes - No Conversion'!B3300 = "9. Any person (substitution for securities etc.)"),
'Con. Notes - No Conversion'!C3300,
IF(
'Con. Notes - No Conversion'!B3300 = "",
#N/A,
'Con. Notes - No Conversion'!B3300)
)</f>
        <v>#N/A</v>
      </c>
    </row>
    <row r="3301" spans="1:7" x14ac:dyDescent="0.25">
      <c r="A3301" t="e">
        <f>IF(
OR(Shares!B3301 = "8. Transferee of restricted securities", Shares!B3301 = "9. Any person (substitution for securities etc.)"),
Shares!C3301,
IF(
Shares!B3301 = "",
#N/A,
Shares!B3301)
)</f>
        <v>#N/A</v>
      </c>
      <c r="B3301" t="e">
        <f>IF(
OR('Shares - LTR - Granted'!B3301 = "8. Transferee of restricted securities", 'Shares - LTR - Granted'!B3301 = "9. Any person (substitution for securities etc.)"),
'Shares - LTR - Granted'!C3301,
IF(
'Shares - LTR - Granted'!B3301 = "",
#N/A,
'Shares - LTR - Granted'!B3301)
)</f>
        <v>#N/A</v>
      </c>
      <c r="C3301" t="e">
        <f>IF(
OR('Performance Securities'!B3301 = "8. Transferee of restricted securities", 'Performance Securities'!B3301 = "9. Any person (substitution for securities etc.)"),
'Performance Securities'!C3301,
IF(
'Performance Securities'!B3301 = "",
#N/A,
'Performance Securities'!B3301)
)</f>
        <v>#N/A</v>
      </c>
      <c r="D3301" t="e">
        <f>IF(
OR('Options or Warrants'!B3301 = "8. Transferee of restricted securities", 'Options or Warrants'!B3301 = "9. Any person (substitution for securities etc.)"),
'Options or Warrants'!C3301,
IF(
'Options or Warrants'!B3301 = "",
#N/A,
'Options or Warrants'!B3301)
)</f>
        <v>#N/A</v>
      </c>
      <c r="E3301" t="e">
        <f>IF(
OR('Options - Free Attaching'!B3301 = "8. Transferee of restricted securities", 'Options - Free Attaching'!B3301 = "9. Any person (substitution for securities etc.)"),
'Options - Free Attaching'!C3301,
IF(
'Options - Free Attaching'!B3301 = "",
#N/A,
'Options - Free Attaching'!B3301)
)</f>
        <v>#N/A</v>
      </c>
      <c r="F3301" t="e">
        <f>IF(
OR('Con. Notes - Conversion'!B3301 = "8. Transferee of restricted securities", 'Con. Notes - Conversion'!B3301 = "9. Any person (substitution for securities etc.)"),
'Con. Notes - Conversion'!C3301,
IF(
'Con. Notes - Conversion'!B3301 = "",
#N/A,
'Con. Notes - Conversion'!B3301)
)</f>
        <v>#N/A</v>
      </c>
      <c r="G3301" t="e">
        <f>IF(
OR('Con. Notes - No Conversion'!B3301 = "8. Transferee of restricted securities", 'Con. Notes - No Conversion'!B3301 = "9. Any person (substitution for securities etc.)"),
'Con. Notes - No Conversion'!C3301,
IF(
'Con. Notes - No Conversion'!B3301 = "",
#N/A,
'Con. Notes - No Conversion'!B3301)
)</f>
        <v>#N/A</v>
      </c>
    </row>
    <row r="3302" spans="1:7" x14ac:dyDescent="0.25">
      <c r="A3302" t="e">
        <f>IF(
OR(Shares!B3302 = "8. Transferee of restricted securities", Shares!B3302 = "9. Any person (substitution for securities etc.)"),
Shares!C3302,
IF(
Shares!B3302 = "",
#N/A,
Shares!B3302)
)</f>
        <v>#N/A</v>
      </c>
      <c r="B3302" t="e">
        <f>IF(
OR('Shares - LTR - Granted'!B3302 = "8. Transferee of restricted securities", 'Shares - LTR - Granted'!B3302 = "9. Any person (substitution for securities etc.)"),
'Shares - LTR - Granted'!C3302,
IF(
'Shares - LTR - Granted'!B3302 = "",
#N/A,
'Shares - LTR - Granted'!B3302)
)</f>
        <v>#N/A</v>
      </c>
      <c r="C3302" t="e">
        <f>IF(
OR('Performance Securities'!B3302 = "8. Transferee of restricted securities", 'Performance Securities'!B3302 = "9. Any person (substitution for securities etc.)"),
'Performance Securities'!C3302,
IF(
'Performance Securities'!B3302 = "",
#N/A,
'Performance Securities'!B3302)
)</f>
        <v>#N/A</v>
      </c>
      <c r="D3302" t="e">
        <f>IF(
OR('Options or Warrants'!B3302 = "8. Transferee of restricted securities", 'Options or Warrants'!B3302 = "9. Any person (substitution for securities etc.)"),
'Options or Warrants'!C3302,
IF(
'Options or Warrants'!B3302 = "",
#N/A,
'Options or Warrants'!B3302)
)</f>
        <v>#N/A</v>
      </c>
      <c r="E3302" t="e">
        <f>IF(
OR('Options - Free Attaching'!B3302 = "8. Transferee of restricted securities", 'Options - Free Attaching'!B3302 = "9. Any person (substitution for securities etc.)"),
'Options - Free Attaching'!C3302,
IF(
'Options - Free Attaching'!B3302 = "",
#N/A,
'Options - Free Attaching'!B3302)
)</f>
        <v>#N/A</v>
      </c>
      <c r="F3302" t="e">
        <f>IF(
OR('Con. Notes - Conversion'!B3302 = "8. Transferee of restricted securities", 'Con. Notes - Conversion'!B3302 = "9. Any person (substitution for securities etc.)"),
'Con. Notes - Conversion'!C3302,
IF(
'Con. Notes - Conversion'!B3302 = "",
#N/A,
'Con. Notes - Conversion'!B3302)
)</f>
        <v>#N/A</v>
      </c>
      <c r="G3302" t="e">
        <f>IF(
OR('Con. Notes - No Conversion'!B3302 = "8. Transferee of restricted securities", 'Con. Notes - No Conversion'!B3302 = "9. Any person (substitution for securities etc.)"),
'Con. Notes - No Conversion'!C3302,
IF(
'Con. Notes - No Conversion'!B3302 = "",
#N/A,
'Con. Notes - No Conversion'!B3302)
)</f>
        <v>#N/A</v>
      </c>
    </row>
    <row r="3303" spans="1:7" x14ac:dyDescent="0.25">
      <c r="A3303" t="e">
        <f>IF(
OR(Shares!B3303 = "8. Transferee of restricted securities", Shares!B3303 = "9. Any person (substitution for securities etc.)"),
Shares!C3303,
IF(
Shares!B3303 = "",
#N/A,
Shares!B3303)
)</f>
        <v>#N/A</v>
      </c>
      <c r="B3303" t="e">
        <f>IF(
OR('Shares - LTR - Granted'!B3303 = "8. Transferee of restricted securities", 'Shares - LTR - Granted'!B3303 = "9. Any person (substitution for securities etc.)"),
'Shares - LTR - Granted'!C3303,
IF(
'Shares - LTR - Granted'!B3303 = "",
#N/A,
'Shares - LTR - Granted'!B3303)
)</f>
        <v>#N/A</v>
      </c>
      <c r="C3303" t="e">
        <f>IF(
OR('Performance Securities'!B3303 = "8. Transferee of restricted securities", 'Performance Securities'!B3303 = "9. Any person (substitution for securities etc.)"),
'Performance Securities'!C3303,
IF(
'Performance Securities'!B3303 = "",
#N/A,
'Performance Securities'!B3303)
)</f>
        <v>#N/A</v>
      </c>
      <c r="D3303" t="e">
        <f>IF(
OR('Options or Warrants'!B3303 = "8. Transferee of restricted securities", 'Options or Warrants'!B3303 = "9. Any person (substitution for securities etc.)"),
'Options or Warrants'!C3303,
IF(
'Options or Warrants'!B3303 = "",
#N/A,
'Options or Warrants'!B3303)
)</f>
        <v>#N/A</v>
      </c>
      <c r="E3303" t="e">
        <f>IF(
OR('Options - Free Attaching'!B3303 = "8. Transferee of restricted securities", 'Options - Free Attaching'!B3303 = "9. Any person (substitution for securities etc.)"),
'Options - Free Attaching'!C3303,
IF(
'Options - Free Attaching'!B3303 = "",
#N/A,
'Options - Free Attaching'!B3303)
)</f>
        <v>#N/A</v>
      </c>
      <c r="F3303" t="e">
        <f>IF(
OR('Con. Notes - Conversion'!B3303 = "8. Transferee of restricted securities", 'Con. Notes - Conversion'!B3303 = "9. Any person (substitution for securities etc.)"),
'Con. Notes - Conversion'!C3303,
IF(
'Con. Notes - Conversion'!B3303 = "",
#N/A,
'Con. Notes - Conversion'!B3303)
)</f>
        <v>#N/A</v>
      </c>
      <c r="G3303" t="e">
        <f>IF(
OR('Con. Notes - No Conversion'!B3303 = "8. Transferee of restricted securities", 'Con. Notes - No Conversion'!B3303 = "9. Any person (substitution for securities etc.)"),
'Con. Notes - No Conversion'!C3303,
IF(
'Con. Notes - No Conversion'!B3303 = "",
#N/A,
'Con. Notes - No Conversion'!B3303)
)</f>
        <v>#N/A</v>
      </c>
    </row>
    <row r="3304" spans="1:7" x14ac:dyDescent="0.25">
      <c r="A3304" t="e">
        <f>IF(
OR(Shares!B3304 = "8. Transferee of restricted securities", Shares!B3304 = "9. Any person (substitution for securities etc.)"),
Shares!C3304,
IF(
Shares!B3304 = "",
#N/A,
Shares!B3304)
)</f>
        <v>#N/A</v>
      </c>
      <c r="B3304" t="e">
        <f>IF(
OR('Shares - LTR - Granted'!B3304 = "8. Transferee of restricted securities", 'Shares - LTR - Granted'!B3304 = "9. Any person (substitution for securities etc.)"),
'Shares - LTR - Granted'!C3304,
IF(
'Shares - LTR - Granted'!B3304 = "",
#N/A,
'Shares - LTR - Granted'!B3304)
)</f>
        <v>#N/A</v>
      </c>
      <c r="C3304" t="e">
        <f>IF(
OR('Performance Securities'!B3304 = "8. Transferee of restricted securities", 'Performance Securities'!B3304 = "9. Any person (substitution for securities etc.)"),
'Performance Securities'!C3304,
IF(
'Performance Securities'!B3304 = "",
#N/A,
'Performance Securities'!B3304)
)</f>
        <v>#N/A</v>
      </c>
      <c r="D3304" t="e">
        <f>IF(
OR('Options or Warrants'!B3304 = "8. Transferee of restricted securities", 'Options or Warrants'!B3304 = "9. Any person (substitution for securities etc.)"),
'Options or Warrants'!C3304,
IF(
'Options or Warrants'!B3304 = "",
#N/A,
'Options or Warrants'!B3304)
)</f>
        <v>#N/A</v>
      </c>
      <c r="E3304" t="e">
        <f>IF(
OR('Options - Free Attaching'!B3304 = "8. Transferee of restricted securities", 'Options - Free Attaching'!B3304 = "9. Any person (substitution for securities etc.)"),
'Options - Free Attaching'!C3304,
IF(
'Options - Free Attaching'!B3304 = "",
#N/A,
'Options - Free Attaching'!B3304)
)</f>
        <v>#N/A</v>
      </c>
      <c r="F3304" t="e">
        <f>IF(
OR('Con. Notes - Conversion'!B3304 = "8. Transferee of restricted securities", 'Con. Notes - Conversion'!B3304 = "9. Any person (substitution for securities etc.)"),
'Con. Notes - Conversion'!C3304,
IF(
'Con. Notes - Conversion'!B3304 = "",
#N/A,
'Con. Notes - Conversion'!B3304)
)</f>
        <v>#N/A</v>
      </c>
      <c r="G3304" t="e">
        <f>IF(
OR('Con. Notes - No Conversion'!B3304 = "8. Transferee of restricted securities", 'Con. Notes - No Conversion'!B3304 = "9. Any person (substitution for securities etc.)"),
'Con. Notes - No Conversion'!C3304,
IF(
'Con. Notes - No Conversion'!B3304 = "",
#N/A,
'Con. Notes - No Conversion'!B3304)
)</f>
        <v>#N/A</v>
      </c>
    </row>
    <row r="3305" spans="1:7" x14ac:dyDescent="0.25">
      <c r="A3305" t="e">
        <f>IF(
OR(Shares!B3305 = "8. Transferee of restricted securities", Shares!B3305 = "9. Any person (substitution for securities etc.)"),
Shares!C3305,
IF(
Shares!B3305 = "",
#N/A,
Shares!B3305)
)</f>
        <v>#N/A</v>
      </c>
      <c r="B3305" t="e">
        <f>IF(
OR('Shares - LTR - Granted'!B3305 = "8. Transferee of restricted securities", 'Shares - LTR - Granted'!B3305 = "9. Any person (substitution for securities etc.)"),
'Shares - LTR - Granted'!C3305,
IF(
'Shares - LTR - Granted'!B3305 = "",
#N/A,
'Shares - LTR - Granted'!B3305)
)</f>
        <v>#N/A</v>
      </c>
      <c r="C3305" t="e">
        <f>IF(
OR('Performance Securities'!B3305 = "8. Transferee of restricted securities", 'Performance Securities'!B3305 = "9. Any person (substitution for securities etc.)"),
'Performance Securities'!C3305,
IF(
'Performance Securities'!B3305 = "",
#N/A,
'Performance Securities'!B3305)
)</f>
        <v>#N/A</v>
      </c>
      <c r="D3305" t="e">
        <f>IF(
OR('Options or Warrants'!B3305 = "8. Transferee of restricted securities", 'Options or Warrants'!B3305 = "9. Any person (substitution for securities etc.)"),
'Options or Warrants'!C3305,
IF(
'Options or Warrants'!B3305 = "",
#N/A,
'Options or Warrants'!B3305)
)</f>
        <v>#N/A</v>
      </c>
      <c r="E3305" t="e">
        <f>IF(
OR('Options - Free Attaching'!B3305 = "8. Transferee of restricted securities", 'Options - Free Attaching'!B3305 = "9. Any person (substitution for securities etc.)"),
'Options - Free Attaching'!C3305,
IF(
'Options - Free Attaching'!B3305 = "",
#N/A,
'Options - Free Attaching'!B3305)
)</f>
        <v>#N/A</v>
      </c>
      <c r="F3305" t="e">
        <f>IF(
OR('Con. Notes - Conversion'!B3305 = "8. Transferee of restricted securities", 'Con. Notes - Conversion'!B3305 = "9. Any person (substitution for securities etc.)"),
'Con. Notes - Conversion'!C3305,
IF(
'Con. Notes - Conversion'!B3305 = "",
#N/A,
'Con. Notes - Conversion'!B3305)
)</f>
        <v>#N/A</v>
      </c>
      <c r="G3305" t="e">
        <f>IF(
OR('Con. Notes - No Conversion'!B3305 = "8. Transferee of restricted securities", 'Con. Notes - No Conversion'!B3305 = "9. Any person (substitution for securities etc.)"),
'Con. Notes - No Conversion'!C3305,
IF(
'Con. Notes - No Conversion'!B3305 = "",
#N/A,
'Con. Notes - No Conversion'!B3305)
)</f>
        <v>#N/A</v>
      </c>
    </row>
    <row r="3306" spans="1:7" x14ac:dyDescent="0.25">
      <c r="A3306" t="e">
        <f>IF(
OR(Shares!B3306 = "8. Transferee of restricted securities", Shares!B3306 = "9. Any person (substitution for securities etc.)"),
Shares!C3306,
IF(
Shares!B3306 = "",
#N/A,
Shares!B3306)
)</f>
        <v>#N/A</v>
      </c>
      <c r="B3306" t="e">
        <f>IF(
OR('Shares - LTR - Granted'!B3306 = "8. Transferee of restricted securities", 'Shares - LTR - Granted'!B3306 = "9. Any person (substitution for securities etc.)"),
'Shares - LTR - Granted'!C3306,
IF(
'Shares - LTR - Granted'!B3306 = "",
#N/A,
'Shares - LTR - Granted'!B3306)
)</f>
        <v>#N/A</v>
      </c>
      <c r="C3306" t="e">
        <f>IF(
OR('Performance Securities'!B3306 = "8. Transferee of restricted securities", 'Performance Securities'!B3306 = "9. Any person (substitution for securities etc.)"),
'Performance Securities'!C3306,
IF(
'Performance Securities'!B3306 = "",
#N/A,
'Performance Securities'!B3306)
)</f>
        <v>#N/A</v>
      </c>
      <c r="D3306" t="e">
        <f>IF(
OR('Options or Warrants'!B3306 = "8. Transferee of restricted securities", 'Options or Warrants'!B3306 = "9. Any person (substitution for securities etc.)"),
'Options or Warrants'!C3306,
IF(
'Options or Warrants'!B3306 = "",
#N/A,
'Options or Warrants'!B3306)
)</f>
        <v>#N/A</v>
      </c>
      <c r="E3306" t="e">
        <f>IF(
OR('Options - Free Attaching'!B3306 = "8. Transferee of restricted securities", 'Options - Free Attaching'!B3306 = "9. Any person (substitution for securities etc.)"),
'Options - Free Attaching'!C3306,
IF(
'Options - Free Attaching'!B3306 = "",
#N/A,
'Options - Free Attaching'!B3306)
)</f>
        <v>#N/A</v>
      </c>
      <c r="F3306" t="e">
        <f>IF(
OR('Con. Notes - Conversion'!B3306 = "8. Transferee of restricted securities", 'Con. Notes - Conversion'!B3306 = "9. Any person (substitution for securities etc.)"),
'Con. Notes - Conversion'!C3306,
IF(
'Con. Notes - Conversion'!B3306 = "",
#N/A,
'Con. Notes - Conversion'!B3306)
)</f>
        <v>#N/A</v>
      </c>
      <c r="G3306" t="e">
        <f>IF(
OR('Con. Notes - No Conversion'!B3306 = "8. Transferee of restricted securities", 'Con. Notes - No Conversion'!B3306 = "9. Any person (substitution for securities etc.)"),
'Con. Notes - No Conversion'!C3306,
IF(
'Con. Notes - No Conversion'!B3306 = "",
#N/A,
'Con. Notes - No Conversion'!B3306)
)</f>
        <v>#N/A</v>
      </c>
    </row>
    <row r="3307" spans="1:7" x14ac:dyDescent="0.25">
      <c r="A3307" t="e">
        <f>IF(
OR(Shares!B3307 = "8. Transferee of restricted securities", Shares!B3307 = "9. Any person (substitution for securities etc.)"),
Shares!C3307,
IF(
Shares!B3307 = "",
#N/A,
Shares!B3307)
)</f>
        <v>#N/A</v>
      </c>
      <c r="B3307" t="e">
        <f>IF(
OR('Shares - LTR - Granted'!B3307 = "8. Transferee of restricted securities", 'Shares - LTR - Granted'!B3307 = "9. Any person (substitution for securities etc.)"),
'Shares - LTR - Granted'!C3307,
IF(
'Shares - LTR - Granted'!B3307 = "",
#N/A,
'Shares - LTR - Granted'!B3307)
)</f>
        <v>#N/A</v>
      </c>
      <c r="C3307" t="e">
        <f>IF(
OR('Performance Securities'!B3307 = "8. Transferee of restricted securities", 'Performance Securities'!B3307 = "9. Any person (substitution for securities etc.)"),
'Performance Securities'!C3307,
IF(
'Performance Securities'!B3307 = "",
#N/A,
'Performance Securities'!B3307)
)</f>
        <v>#N/A</v>
      </c>
      <c r="D3307" t="e">
        <f>IF(
OR('Options or Warrants'!B3307 = "8. Transferee of restricted securities", 'Options or Warrants'!B3307 = "9. Any person (substitution for securities etc.)"),
'Options or Warrants'!C3307,
IF(
'Options or Warrants'!B3307 = "",
#N/A,
'Options or Warrants'!B3307)
)</f>
        <v>#N/A</v>
      </c>
      <c r="E3307" t="e">
        <f>IF(
OR('Options - Free Attaching'!B3307 = "8. Transferee of restricted securities", 'Options - Free Attaching'!B3307 = "9. Any person (substitution for securities etc.)"),
'Options - Free Attaching'!C3307,
IF(
'Options - Free Attaching'!B3307 = "",
#N/A,
'Options - Free Attaching'!B3307)
)</f>
        <v>#N/A</v>
      </c>
      <c r="F3307" t="e">
        <f>IF(
OR('Con. Notes - Conversion'!B3307 = "8. Transferee of restricted securities", 'Con. Notes - Conversion'!B3307 = "9. Any person (substitution for securities etc.)"),
'Con. Notes - Conversion'!C3307,
IF(
'Con. Notes - Conversion'!B3307 = "",
#N/A,
'Con. Notes - Conversion'!B3307)
)</f>
        <v>#N/A</v>
      </c>
      <c r="G3307" t="e">
        <f>IF(
OR('Con. Notes - No Conversion'!B3307 = "8. Transferee of restricted securities", 'Con. Notes - No Conversion'!B3307 = "9. Any person (substitution for securities etc.)"),
'Con. Notes - No Conversion'!C3307,
IF(
'Con. Notes - No Conversion'!B3307 = "",
#N/A,
'Con. Notes - No Conversion'!B3307)
)</f>
        <v>#N/A</v>
      </c>
    </row>
    <row r="3308" spans="1:7" x14ac:dyDescent="0.25">
      <c r="A3308" t="e">
        <f>IF(
OR(Shares!B3308 = "8. Transferee of restricted securities", Shares!B3308 = "9. Any person (substitution for securities etc.)"),
Shares!C3308,
IF(
Shares!B3308 = "",
#N/A,
Shares!B3308)
)</f>
        <v>#N/A</v>
      </c>
      <c r="B3308" t="e">
        <f>IF(
OR('Shares - LTR - Granted'!B3308 = "8. Transferee of restricted securities", 'Shares - LTR - Granted'!B3308 = "9. Any person (substitution for securities etc.)"),
'Shares - LTR - Granted'!C3308,
IF(
'Shares - LTR - Granted'!B3308 = "",
#N/A,
'Shares - LTR - Granted'!B3308)
)</f>
        <v>#N/A</v>
      </c>
      <c r="C3308" t="e">
        <f>IF(
OR('Performance Securities'!B3308 = "8. Transferee of restricted securities", 'Performance Securities'!B3308 = "9. Any person (substitution for securities etc.)"),
'Performance Securities'!C3308,
IF(
'Performance Securities'!B3308 = "",
#N/A,
'Performance Securities'!B3308)
)</f>
        <v>#N/A</v>
      </c>
      <c r="D3308" t="e">
        <f>IF(
OR('Options or Warrants'!B3308 = "8. Transferee of restricted securities", 'Options or Warrants'!B3308 = "9. Any person (substitution for securities etc.)"),
'Options or Warrants'!C3308,
IF(
'Options or Warrants'!B3308 = "",
#N/A,
'Options or Warrants'!B3308)
)</f>
        <v>#N/A</v>
      </c>
      <c r="E3308" t="e">
        <f>IF(
OR('Options - Free Attaching'!B3308 = "8. Transferee of restricted securities", 'Options - Free Attaching'!B3308 = "9. Any person (substitution for securities etc.)"),
'Options - Free Attaching'!C3308,
IF(
'Options - Free Attaching'!B3308 = "",
#N/A,
'Options - Free Attaching'!B3308)
)</f>
        <v>#N/A</v>
      </c>
      <c r="F3308" t="e">
        <f>IF(
OR('Con. Notes - Conversion'!B3308 = "8. Transferee of restricted securities", 'Con. Notes - Conversion'!B3308 = "9. Any person (substitution for securities etc.)"),
'Con. Notes - Conversion'!C3308,
IF(
'Con. Notes - Conversion'!B3308 = "",
#N/A,
'Con. Notes - Conversion'!B3308)
)</f>
        <v>#N/A</v>
      </c>
      <c r="G3308" t="e">
        <f>IF(
OR('Con. Notes - No Conversion'!B3308 = "8. Transferee of restricted securities", 'Con. Notes - No Conversion'!B3308 = "9. Any person (substitution for securities etc.)"),
'Con. Notes - No Conversion'!C3308,
IF(
'Con. Notes - No Conversion'!B3308 = "",
#N/A,
'Con. Notes - No Conversion'!B3308)
)</f>
        <v>#N/A</v>
      </c>
    </row>
    <row r="3309" spans="1:7" x14ac:dyDescent="0.25">
      <c r="A3309" t="e">
        <f>IF(
OR(Shares!B3309 = "8. Transferee of restricted securities", Shares!B3309 = "9. Any person (substitution for securities etc.)"),
Shares!C3309,
IF(
Shares!B3309 = "",
#N/A,
Shares!B3309)
)</f>
        <v>#N/A</v>
      </c>
      <c r="B3309" t="e">
        <f>IF(
OR('Shares - LTR - Granted'!B3309 = "8. Transferee of restricted securities", 'Shares - LTR - Granted'!B3309 = "9. Any person (substitution for securities etc.)"),
'Shares - LTR - Granted'!C3309,
IF(
'Shares - LTR - Granted'!B3309 = "",
#N/A,
'Shares - LTR - Granted'!B3309)
)</f>
        <v>#N/A</v>
      </c>
      <c r="C3309" t="e">
        <f>IF(
OR('Performance Securities'!B3309 = "8. Transferee of restricted securities", 'Performance Securities'!B3309 = "9. Any person (substitution for securities etc.)"),
'Performance Securities'!C3309,
IF(
'Performance Securities'!B3309 = "",
#N/A,
'Performance Securities'!B3309)
)</f>
        <v>#N/A</v>
      </c>
      <c r="D3309" t="e">
        <f>IF(
OR('Options or Warrants'!B3309 = "8. Transferee of restricted securities", 'Options or Warrants'!B3309 = "9. Any person (substitution for securities etc.)"),
'Options or Warrants'!C3309,
IF(
'Options or Warrants'!B3309 = "",
#N/A,
'Options or Warrants'!B3309)
)</f>
        <v>#N/A</v>
      </c>
      <c r="E3309" t="e">
        <f>IF(
OR('Options - Free Attaching'!B3309 = "8. Transferee of restricted securities", 'Options - Free Attaching'!B3309 = "9. Any person (substitution for securities etc.)"),
'Options - Free Attaching'!C3309,
IF(
'Options - Free Attaching'!B3309 = "",
#N/A,
'Options - Free Attaching'!B3309)
)</f>
        <v>#N/A</v>
      </c>
      <c r="F3309" t="e">
        <f>IF(
OR('Con. Notes - Conversion'!B3309 = "8. Transferee of restricted securities", 'Con. Notes - Conversion'!B3309 = "9. Any person (substitution for securities etc.)"),
'Con. Notes - Conversion'!C3309,
IF(
'Con. Notes - Conversion'!B3309 = "",
#N/A,
'Con. Notes - Conversion'!B3309)
)</f>
        <v>#N/A</v>
      </c>
      <c r="G3309" t="e">
        <f>IF(
OR('Con. Notes - No Conversion'!B3309 = "8. Transferee of restricted securities", 'Con. Notes - No Conversion'!B3309 = "9. Any person (substitution for securities etc.)"),
'Con. Notes - No Conversion'!C3309,
IF(
'Con. Notes - No Conversion'!B3309 = "",
#N/A,
'Con. Notes - No Conversion'!B3309)
)</f>
        <v>#N/A</v>
      </c>
    </row>
    <row r="3310" spans="1:7" x14ac:dyDescent="0.25">
      <c r="A3310" t="e">
        <f>IF(
OR(Shares!B3310 = "8. Transferee of restricted securities", Shares!B3310 = "9. Any person (substitution for securities etc.)"),
Shares!C3310,
IF(
Shares!B3310 = "",
#N/A,
Shares!B3310)
)</f>
        <v>#N/A</v>
      </c>
      <c r="B3310" t="e">
        <f>IF(
OR('Shares - LTR - Granted'!B3310 = "8. Transferee of restricted securities", 'Shares - LTR - Granted'!B3310 = "9. Any person (substitution for securities etc.)"),
'Shares - LTR - Granted'!C3310,
IF(
'Shares - LTR - Granted'!B3310 = "",
#N/A,
'Shares - LTR - Granted'!B3310)
)</f>
        <v>#N/A</v>
      </c>
      <c r="C3310" t="e">
        <f>IF(
OR('Performance Securities'!B3310 = "8. Transferee of restricted securities", 'Performance Securities'!B3310 = "9. Any person (substitution for securities etc.)"),
'Performance Securities'!C3310,
IF(
'Performance Securities'!B3310 = "",
#N/A,
'Performance Securities'!B3310)
)</f>
        <v>#N/A</v>
      </c>
      <c r="D3310" t="e">
        <f>IF(
OR('Options or Warrants'!B3310 = "8. Transferee of restricted securities", 'Options or Warrants'!B3310 = "9. Any person (substitution for securities etc.)"),
'Options or Warrants'!C3310,
IF(
'Options or Warrants'!B3310 = "",
#N/A,
'Options or Warrants'!B3310)
)</f>
        <v>#N/A</v>
      </c>
      <c r="E3310" t="e">
        <f>IF(
OR('Options - Free Attaching'!B3310 = "8. Transferee of restricted securities", 'Options - Free Attaching'!B3310 = "9. Any person (substitution for securities etc.)"),
'Options - Free Attaching'!C3310,
IF(
'Options - Free Attaching'!B3310 = "",
#N/A,
'Options - Free Attaching'!B3310)
)</f>
        <v>#N/A</v>
      </c>
      <c r="F3310" t="e">
        <f>IF(
OR('Con. Notes - Conversion'!B3310 = "8. Transferee of restricted securities", 'Con. Notes - Conversion'!B3310 = "9. Any person (substitution for securities etc.)"),
'Con. Notes - Conversion'!C3310,
IF(
'Con. Notes - Conversion'!B3310 = "",
#N/A,
'Con. Notes - Conversion'!B3310)
)</f>
        <v>#N/A</v>
      </c>
      <c r="G3310" t="e">
        <f>IF(
OR('Con. Notes - No Conversion'!B3310 = "8. Transferee of restricted securities", 'Con. Notes - No Conversion'!B3310 = "9. Any person (substitution for securities etc.)"),
'Con. Notes - No Conversion'!C3310,
IF(
'Con. Notes - No Conversion'!B3310 = "",
#N/A,
'Con. Notes - No Conversion'!B3310)
)</f>
        <v>#N/A</v>
      </c>
    </row>
    <row r="3311" spans="1:7" x14ac:dyDescent="0.25">
      <c r="A3311" t="e">
        <f>IF(
OR(Shares!B3311 = "8. Transferee of restricted securities", Shares!B3311 = "9. Any person (substitution for securities etc.)"),
Shares!C3311,
IF(
Shares!B3311 = "",
#N/A,
Shares!B3311)
)</f>
        <v>#N/A</v>
      </c>
      <c r="B3311" t="e">
        <f>IF(
OR('Shares - LTR - Granted'!B3311 = "8. Transferee of restricted securities", 'Shares - LTR - Granted'!B3311 = "9. Any person (substitution for securities etc.)"),
'Shares - LTR - Granted'!C3311,
IF(
'Shares - LTR - Granted'!B3311 = "",
#N/A,
'Shares - LTR - Granted'!B3311)
)</f>
        <v>#N/A</v>
      </c>
      <c r="C3311" t="e">
        <f>IF(
OR('Performance Securities'!B3311 = "8. Transferee of restricted securities", 'Performance Securities'!B3311 = "9. Any person (substitution for securities etc.)"),
'Performance Securities'!C3311,
IF(
'Performance Securities'!B3311 = "",
#N/A,
'Performance Securities'!B3311)
)</f>
        <v>#N/A</v>
      </c>
      <c r="D3311" t="e">
        <f>IF(
OR('Options or Warrants'!B3311 = "8. Transferee of restricted securities", 'Options or Warrants'!B3311 = "9. Any person (substitution for securities etc.)"),
'Options or Warrants'!C3311,
IF(
'Options or Warrants'!B3311 = "",
#N/A,
'Options or Warrants'!B3311)
)</f>
        <v>#N/A</v>
      </c>
      <c r="E3311" t="e">
        <f>IF(
OR('Options - Free Attaching'!B3311 = "8. Transferee of restricted securities", 'Options - Free Attaching'!B3311 = "9. Any person (substitution for securities etc.)"),
'Options - Free Attaching'!C3311,
IF(
'Options - Free Attaching'!B3311 = "",
#N/A,
'Options - Free Attaching'!B3311)
)</f>
        <v>#N/A</v>
      </c>
      <c r="F3311" t="e">
        <f>IF(
OR('Con. Notes - Conversion'!B3311 = "8. Transferee of restricted securities", 'Con. Notes - Conversion'!B3311 = "9. Any person (substitution for securities etc.)"),
'Con. Notes - Conversion'!C3311,
IF(
'Con. Notes - Conversion'!B3311 = "",
#N/A,
'Con. Notes - Conversion'!B3311)
)</f>
        <v>#N/A</v>
      </c>
      <c r="G3311" t="e">
        <f>IF(
OR('Con. Notes - No Conversion'!B3311 = "8. Transferee of restricted securities", 'Con. Notes - No Conversion'!B3311 = "9. Any person (substitution for securities etc.)"),
'Con. Notes - No Conversion'!C3311,
IF(
'Con. Notes - No Conversion'!B3311 = "",
#N/A,
'Con. Notes - No Conversion'!B3311)
)</f>
        <v>#N/A</v>
      </c>
    </row>
    <row r="3312" spans="1:7" x14ac:dyDescent="0.25">
      <c r="A3312" t="e">
        <f>IF(
OR(Shares!B3312 = "8. Transferee of restricted securities", Shares!B3312 = "9. Any person (substitution for securities etc.)"),
Shares!C3312,
IF(
Shares!B3312 = "",
#N/A,
Shares!B3312)
)</f>
        <v>#N/A</v>
      </c>
      <c r="B3312" t="e">
        <f>IF(
OR('Shares - LTR - Granted'!B3312 = "8. Transferee of restricted securities", 'Shares - LTR - Granted'!B3312 = "9. Any person (substitution for securities etc.)"),
'Shares - LTR - Granted'!C3312,
IF(
'Shares - LTR - Granted'!B3312 = "",
#N/A,
'Shares - LTR - Granted'!B3312)
)</f>
        <v>#N/A</v>
      </c>
      <c r="C3312" t="e">
        <f>IF(
OR('Performance Securities'!B3312 = "8. Transferee of restricted securities", 'Performance Securities'!B3312 = "9. Any person (substitution for securities etc.)"),
'Performance Securities'!C3312,
IF(
'Performance Securities'!B3312 = "",
#N/A,
'Performance Securities'!B3312)
)</f>
        <v>#N/A</v>
      </c>
      <c r="D3312" t="e">
        <f>IF(
OR('Options or Warrants'!B3312 = "8. Transferee of restricted securities", 'Options or Warrants'!B3312 = "9. Any person (substitution for securities etc.)"),
'Options or Warrants'!C3312,
IF(
'Options or Warrants'!B3312 = "",
#N/A,
'Options or Warrants'!B3312)
)</f>
        <v>#N/A</v>
      </c>
      <c r="E3312" t="e">
        <f>IF(
OR('Options - Free Attaching'!B3312 = "8. Transferee of restricted securities", 'Options - Free Attaching'!B3312 = "9. Any person (substitution for securities etc.)"),
'Options - Free Attaching'!C3312,
IF(
'Options - Free Attaching'!B3312 = "",
#N/A,
'Options - Free Attaching'!B3312)
)</f>
        <v>#N/A</v>
      </c>
      <c r="F3312" t="e">
        <f>IF(
OR('Con. Notes - Conversion'!B3312 = "8. Transferee of restricted securities", 'Con. Notes - Conversion'!B3312 = "9. Any person (substitution for securities etc.)"),
'Con. Notes - Conversion'!C3312,
IF(
'Con. Notes - Conversion'!B3312 = "",
#N/A,
'Con. Notes - Conversion'!B3312)
)</f>
        <v>#N/A</v>
      </c>
      <c r="G3312" t="e">
        <f>IF(
OR('Con. Notes - No Conversion'!B3312 = "8. Transferee of restricted securities", 'Con. Notes - No Conversion'!B3312 = "9. Any person (substitution for securities etc.)"),
'Con. Notes - No Conversion'!C3312,
IF(
'Con. Notes - No Conversion'!B3312 = "",
#N/A,
'Con. Notes - No Conversion'!B3312)
)</f>
        <v>#N/A</v>
      </c>
    </row>
    <row r="3313" spans="1:7" x14ac:dyDescent="0.25">
      <c r="A3313" t="e">
        <f>IF(
OR(Shares!B3313 = "8. Transferee of restricted securities", Shares!B3313 = "9. Any person (substitution for securities etc.)"),
Shares!C3313,
IF(
Shares!B3313 = "",
#N/A,
Shares!B3313)
)</f>
        <v>#N/A</v>
      </c>
      <c r="B3313" t="e">
        <f>IF(
OR('Shares - LTR - Granted'!B3313 = "8. Transferee of restricted securities", 'Shares - LTR - Granted'!B3313 = "9. Any person (substitution for securities etc.)"),
'Shares - LTR - Granted'!C3313,
IF(
'Shares - LTR - Granted'!B3313 = "",
#N/A,
'Shares - LTR - Granted'!B3313)
)</f>
        <v>#N/A</v>
      </c>
      <c r="C3313" t="e">
        <f>IF(
OR('Performance Securities'!B3313 = "8. Transferee of restricted securities", 'Performance Securities'!B3313 = "9. Any person (substitution for securities etc.)"),
'Performance Securities'!C3313,
IF(
'Performance Securities'!B3313 = "",
#N/A,
'Performance Securities'!B3313)
)</f>
        <v>#N/A</v>
      </c>
      <c r="D3313" t="e">
        <f>IF(
OR('Options or Warrants'!B3313 = "8. Transferee of restricted securities", 'Options or Warrants'!B3313 = "9. Any person (substitution for securities etc.)"),
'Options or Warrants'!C3313,
IF(
'Options or Warrants'!B3313 = "",
#N/A,
'Options or Warrants'!B3313)
)</f>
        <v>#N/A</v>
      </c>
      <c r="E3313" t="e">
        <f>IF(
OR('Options - Free Attaching'!B3313 = "8. Transferee of restricted securities", 'Options - Free Attaching'!B3313 = "9. Any person (substitution for securities etc.)"),
'Options - Free Attaching'!C3313,
IF(
'Options - Free Attaching'!B3313 = "",
#N/A,
'Options - Free Attaching'!B3313)
)</f>
        <v>#N/A</v>
      </c>
      <c r="F3313" t="e">
        <f>IF(
OR('Con. Notes - Conversion'!B3313 = "8. Transferee of restricted securities", 'Con. Notes - Conversion'!B3313 = "9. Any person (substitution for securities etc.)"),
'Con. Notes - Conversion'!C3313,
IF(
'Con. Notes - Conversion'!B3313 = "",
#N/A,
'Con. Notes - Conversion'!B3313)
)</f>
        <v>#N/A</v>
      </c>
      <c r="G3313" t="e">
        <f>IF(
OR('Con. Notes - No Conversion'!B3313 = "8. Transferee of restricted securities", 'Con. Notes - No Conversion'!B3313 = "9. Any person (substitution for securities etc.)"),
'Con. Notes - No Conversion'!C3313,
IF(
'Con. Notes - No Conversion'!B3313 = "",
#N/A,
'Con. Notes - No Conversion'!B3313)
)</f>
        <v>#N/A</v>
      </c>
    </row>
    <row r="3314" spans="1:7" x14ac:dyDescent="0.25">
      <c r="A3314" t="e">
        <f>IF(
OR(Shares!B3314 = "8. Transferee of restricted securities", Shares!B3314 = "9. Any person (substitution for securities etc.)"),
Shares!C3314,
IF(
Shares!B3314 = "",
#N/A,
Shares!B3314)
)</f>
        <v>#N/A</v>
      </c>
      <c r="B3314" t="e">
        <f>IF(
OR('Shares - LTR - Granted'!B3314 = "8. Transferee of restricted securities", 'Shares - LTR - Granted'!B3314 = "9. Any person (substitution for securities etc.)"),
'Shares - LTR - Granted'!C3314,
IF(
'Shares - LTR - Granted'!B3314 = "",
#N/A,
'Shares - LTR - Granted'!B3314)
)</f>
        <v>#N/A</v>
      </c>
      <c r="C3314" t="e">
        <f>IF(
OR('Performance Securities'!B3314 = "8. Transferee of restricted securities", 'Performance Securities'!B3314 = "9. Any person (substitution for securities etc.)"),
'Performance Securities'!C3314,
IF(
'Performance Securities'!B3314 = "",
#N/A,
'Performance Securities'!B3314)
)</f>
        <v>#N/A</v>
      </c>
      <c r="D3314" t="e">
        <f>IF(
OR('Options or Warrants'!B3314 = "8. Transferee of restricted securities", 'Options or Warrants'!B3314 = "9. Any person (substitution for securities etc.)"),
'Options or Warrants'!C3314,
IF(
'Options or Warrants'!B3314 = "",
#N/A,
'Options or Warrants'!B3314)
)</f>
        <v>#N/A</v>
      </c>
      <c r="E3314" t="e">
        <f>IF(
OR('Options - Free Attaching'!B3314 = "8. Transferee of restricted securities", 'Options - Free Attaching'!B3314 = "9. Any person (substitution for securities etc.)"),
'Options - Free Attaching'!C3314,
IF(
'Options - Free Attaching'!B3314 = "",
#N/A,
'Options - Free Attaching'!B3314)
)</f>
        <v>#N/A</v>
      </c>
      <c r="F3314" t="e">
        <f>IF(
OR('Con. Notes - Conversion'!B3314 = "8. Transferee of restricted securities", 'Con. Notes - Conversion'!B3314 = "9. Any person (substitution for securities etc.)"),
'Con. Notes - Conversion'!C3314,
IF(
'Con. Notes - Conversion'!B3314 = "",
#N/A,
'Con. Notes - Conversion'!B3314)
)</f>
        <v>#N/A</v>
      </c>
      <c r="G3314" t="e">
        <f>IF(
OR('Con. Notes - No Conversion'!B3314 = "8. Transferee of restricted securities", 'Con. Notes - No Conversion'!B3314 = "9. Any person (substitution for securities etc.)"),
'Con. Notes - No Conversion'!C3314,
IF(
'Con. Notes - No Conversion'!B3314 = "",
#N/A,
'Con. Notes - No Conversion'!B3314)
)</f>
        <v>#N/A</v>
      </c>
    </row>
    <row r="3315" spans="1:7" x14ac:dyDescent="0.25">
      <c r="A3315" t="e">
        <f>IF(
OR(Shares!B3315 = "8. Transferee of restricted securities", Shares!B3315 = "9. Any person (substitution for securities etc.)"),
Shares!C3315,
IF(
Shares!B3315 = "",
#N/A,
Shares!B3315)
)</f>
        <v>#N/A</v>
      </c>
      <c r="B3315" t="e">
        <f>IF(
OR('Shares - LTR - Granted'!B3315 = "8. Transferee of restricted securities", 'Shares - LTR - Granted'!B3315 = "9. Any person (substitution for securities etc.)"),
'Shares - LTR - Granted'!C3315,
IF(
'Shares - LTR - Granted'!B3315 = "",
#N/A,
'Shares - LTR - Granted'!B3315)
)</f>
        <v>#N/A</v>
      </c>
      <c r="C3315" t="e">
        <f>IF(
OR('Performance Securities'!B3315 = "8. Transferee of restricted securities", 'Performance Securities'!B3315 = "9. Any person (substitution for securities etc.)"),
'Performance Securities'!C3315,
IF(
'Performance Securities'!B3315 = "",
#N/A,
'Performance Securities'!B3315)
)</f>
        <v>#N/A</v>
      </c>
      <c r="D3315" t="e">
        <f>IF(
OR('Options or Warrants'!B3315 = "8. Transferee of restricted securities", 'Options or Warrants'!B3315 = "9. Any person (substitution for securities etc.)"),
'Options or Warrants'!C3315,
IF(
'Options or Warrants'!B3315 = "",
#N/A,
'Options or Warrants'!B3315)
)</f>
        <v>#N/A</v>
      </c>
      <c r="E3315" t="e">
        <f>IF(
OR('Options - Free Attaching'!B3315 = "8. Transferee of restricted securities", 'Options - Free Attaching'!B3315 = "9. Any person (substitution for securities etc.)"),
'Options - Free Attaching'!C3315,
IF(
'Options - Free Attaching'!B3315 = "",
#N/A,
'Options - Free Attaching'!B3315)
)</f>
        <v>#N/A</v>
      </c>
      <c r="F3315" t="e">
        <f>IF(
OR('Con. Notes - Conversion'!B3315 = "8. Transferee of restricted securities", 'Con. Notes - Conversion'!B3315 = "9. Any person (substitution for securities etc.)"),
'Con. Notes - Conversion'!C3315,
IF(
'Con. Notes - Conversion'!B3315 = "",
#N/A,
'Con. Notes - Conversion'!B3315)
)</f>
        <v>#N/A</v>
      </c>
      <c r="G3315" t="e">
        <f>IF(
OR('Con. Notes - No Conversion'!B3315 = "8. Transferee of restricted securities", 'Con. Notes - No Conversion'!B3315 = "9. Any person (substitution for securities etc.)"),
'Con. Notes - No Conversion'!C3315,
IF(
'Con. Notes - No Conversion'!B3315 = "",
#N/A,
'Con. Notes - No Conversion'!B3315)
)</f>
        <v>#N/A</v>
      </c>
    </row>
    <row r="3316" spans="1:7" x14ac:dyDescent="0.25">
      <c r="A3316" t="e">
        <f>IF(
OR(Shares!B3316 = "8. Transferee of restricted securities", Shares!B3316 = "9. Any person (substitution for securities etc.)"),
Shares!C3316,
IF(
Shares!B3316 = "",
#N/A,
Shares!B3316)
)</f>
        <v>#N/A</v>
      </c>
      <c r="B3316" t="e">
        <f>IF(
OR('Shares - LTR - Granted'!B3316 = "8. Transferee of restricted securities", 'Shares - LTR - Granted'!B3316 = "9. Any person (substitution for securities etc.)"),
'Shares - LTR - Granted'!C3316,
IF(
'Shares - LTR - Granted'!B3316 = "",
#N/A,
'Shares - LTR - Granted'!B3316)
)</f>
        <v>#N/A</v>
      </c>
      <c r="C3316" t="e">
        <f>IF(
OR('Performance Securities'!B3316 = "8. Transferee of restricted securities", 'Performance Securities'!B3316 = "9. Any person (substitution for securities etc.)"),
'Performance Securities'!C3316,
IF(
'Performance Securities'!B3316 = "",
#N/A,
'Performance Securities'!B3316)
)</f>
        <v>#N/A</v>
      </c>
      <c r="D3316" t="e">
        <f>IF(
OR('Options or Warrants'!B3316 = "8. Transferee of restricted securities", 'Options or Warrants'!B3316 = "9. Any person (substitution for securities etc.)"),
'Options or Warrants'!C3316,
IF(
'Options or Warrants'!B3316 = "",
#N/A,
'Options or Warrants'!B3316)
)</f>
        <v>#N/A</v>
      </c>
      <c r="E3316" t="e">
        <f>IF(
OR('Options - Free Attaching'!B3316 = "8. Transferee of restricted securities", 'Options - Free Attaching'!B3316 = "9. Any person (substitution for securities etc.)"),
'Options - Free Attaching'!C3316,
IF(
'Options - Free Attaching'!B3316 = "",
#N/A,
'Options - Free Attaching'!B3316)
)</f>
        <v>#N/A</v>
      </c>
      <c r="F3316" t="e">
        <f>IF(
OR('Con. Notes - Conversion'!B3316 = "8. Transferee of restricted securities", 'Con. Notes - Conversion'!B3316 = "9. Any person (substitution for securities etc.)"),
'Con. Notes - Conversion'!C3316,
IF(
'Con. Notes - Conversion'!B3316 = "",
#N/A,
'Con. Notes - Conversion'!B3316)
)</f>
        <v>#N/A</v>
      </c>
      <c r="G3316" t="e">
        <f>IF(
OR('Con. Notes - No Conversion'!B3316 = "8. Transferee of restricted securities", 'Con. Notes - No Conversion'!B3316 = "9. Any person (substitution for securities etc.)"),
'Con. Notes - No Conversion'!C3316,
IF(
'Con. Notes - No Conversion'!B3316 = "",
#N/A,
'Con. Notes - No Conversion'!B3316)
)</f>
        <v>#N/A</v>
      </c>
    </row>
    <row r="3317" spans="1:7" x14ac:dyDescent="0.25">
      <c r="A3317" t="e">
        <f>IF(
OR(Shares!B3317 = "8. Transferee of restricted securities", Shares!B3317 = "9. Any person (substitution for securities etc.)"),
Shares!C3317,
IF(
Shares!B3317 = "",
#N/A,
Shares!B3317)
)</f>
        <v>#N/A</v>
      </c>
      <c r="B3317" t="e">
        <f>IF(
OR('Shares - LTR - Granted'!B3317 = "8. Transferee of restricted securities", 'Shares - LTR - Granted'!B3317 = "9. Any person (substitution for securities etc.)"),
'Shares - LTR - Granted'!C3317,
IF(
'Shares - LTR - Granted'!B3317 = "",
#N/A,
'Shares - LTR - Granted'!B3317)
)</f>
        <v>#N/A</v>
      </c>
      <c r="C3317" t="e">
        <f>IF(
OR('Performance Securities'!B3317 = "8. Transferee of restricted securities", 'Performance Securities'!B3317 = "9. Any person (substitution for securities etc.)"),
'Performance Securities'!C3317,
IF(
'Performance Securities'!B3317 = "",
#N/A,
'Performance Securities'!B3317)
)</f>
        <v>#N/A</v>
      </c>
      <c r="D3317" t="e">
        <f>IF(
OR('Options or Warrants'!B3317 = "8. Transferee of restricted securities", 'Options or Warrants'!B3317 = "9. Any person (substitution for securities etc.)"),
'Options or Warrants'!C3317,
IF(
'Options or Warrants'!B3317 = "",
#N/A,
'Options or Warrants'!B3317)
)</f>
        <v>#N/A</v>
      </c>
      <c r="E3317" t="e">
        <f>IF(
OR('Options - Free Attaching'!B3317 = "8. Transferee of restricted securities", 'Options - Free Attaching'!B3317 = "9. Any person (substitution for securities etc.)"),
'Options - Free Attaching'!C3317,
IF(
'Options - Free Attaching'!B3317 = "",
#N/A,
'Options - Free Attaching'!B3317)
)</f>
        <v>#N/A</v>
      </c>
      <c r="F3317" t="e">
        <f>IF(
OR('Con. Notes - Conversion'!B3317 = "8. Transferee of restricted securities", 'Con. Notes - Conversion'!B3317 = "9. Any person (substitution for securities etc.)"),
'Con. Notes - Conversion'!C3317,
IF(
'Con. Notes - Conversion'!B3317 = "",
#N/A,
'Con. Notes - Conversion'!B3317)
)</f>
        <v>#N/A</v>
      </c>
      <c r="G3317" t="e">
        <f>IF(
OR('Con. Notes - No Conversion'!B3317 = "8. Transferee of restricted securities", 'Con. Notes - No Conversion'!B3317 = "9. Any person (substitution for securities etc.)"),
'Con. Notes - No Conversion'!C3317,
IF(
'Con. Notes - No Conversion'!B3317 = "",
#N/A,
'Con. Notes - No Conversion'!B3317)
)</f>
        <v>#N/A</v>
      </c>
    </row>
    <row r="3318" spans="1:7" x14ac:dyDescent="0.25">
      <c r="A3318" t="e">
        <f>IF(
OR(Shares!B3318 = "8. Transferee of restricted securities", Shares!B3318 = "9. Any person (substitution for securities etc.)"),
Shares!C3318,
IF(
Shares!B3318 = "",
#N/A,
Shares!B3318)
)</f>
        <v>#N/A</v>
      </c>
      <c r="B3318" t="e">
        <f>IF(
OR('Shares - LTR - Granted'!B3318 = "8. Transferee of restricted securities", 'Shares - LTR - Granted'!B3318 = "9. Any person (substitution for securities etc.)"),
'Shares - LTR - Granted'!C3318,
IF(
'Shares - LTR - Granted'!B3318 = "",
#N/A,
'Shares - LTR - Granted'!B3318)
)</f>
        <v>#N/A</v>
      </c>
      <c r="C3318" t="e">
        <f>IF(
OR('Performance Securities'!B3318 = "8. Transferee of restricted securities", 'Performance Securities'!B3318 = "9. Any person (substitution for securities etc.)"),
'Performance Securities'!C3318,
IF(
'Performance Securities'!B3318 = "",
#N/A,
'Performance Securities'!B3318)
)</f>
        <v>#N/A</v>
      </c>
      <c r="D3318" t="e">
        <f>IF(
OR('Options or Warrants'!B3318 = "8. Transferee of restricted securities", 'Options or Warrants'!B3318 = "9. Any person (substitution for securities etc.)"),
'Options or Warrants'!C3318,
IF(
'Options or Warrants'!B3318 = "",
#N/A,
'Options or Warrants'!B3318)
)</f>
        <v>#N/A</v>
      </c>
      <c r="E3318" t="e">
        <f>IF(
OR('Options - Free Attaching'!B3318 = "8. Transferee of restricted securities", 'Options - Free Attaching'!B3318 = "9. Any person (substitution for securities etc.)"),
'Options - Free Attaching'!C3318,
IF(
'Options - Free Attaching'!B3318 = "",
#N/A,
'Options - Free Attaching'!B3318)
)</f>
        <v>#N/A</v>
      </c>
      <c r="F3318" t="e">
        <f>IF(
OR('Con. Notes - Conversion'!B3318 = "8. Transferee of restricted securities", 'Con. Notes - Conversion'!B3318 = "9. Any person (substitution for securities etc.)"),
'Con. Notes - Conversion'!C3318,
IF(
'Con. Notes - Conversion'!B3318 = "",
#N/A,
'Con. Notes - Conversion'!B3318)
)</f>
        <v>#N/A</v>
      </c>
      <c r="G3318" t="e">
        <f>IF(
OR('Con. Notes - No Conversion'!B3318 = "8. Transferee of restricted securities", 'Con. Notes - No Conversion'!B3318 = "9. Any person (substitution for securities etc.)"),
'Con. Notes - No Conversion'!C3318,
IF(
'Con. Notes - No Conversion'!B3318 = "",
#N/A,
'Con. Notes - No Conversion'!B3318)
)</f>
        <v>#N/A</v>
      </c>
    </row>
    <row r="3319" spans="1:7" x14ac:dyDescent="0.25">
      <c r="A3319" t="e">
        <f>IF(
OR(Shares!B3319 = "8. Transferee of restricted securities", Shares!B3319 = "9. Any person (substitution for securities etc.)"),
Shares!C3319,
IF(
Shares!B3319 = "",
#N/A,
Shares!B3319)
)</f>
        <v>#N/A</v>
      </c>
      <c r="B3319" t="e">
        <f>IF(
OR('Shares - LTR - Granted'!B3319 = "8. Transferee of restricted securities", 'Shares - LTR - Granted'!B3319 = "9. Any person (substitution for securities etc.)"),
'Shares - LTR - Granted'!C3319,
IF(
'Shares - LTR - Granted'!B3319 = "",
#N/A,
'Shares - LTR - Granted'!B3319)
)</f>
        <v>#N/A</v>
      </c>
      <c r="C3319" t="e">
        <f>IF(
OR('Performance Securities'!B3319 = "8. Transferee of restricted securities", 'Performance Securities'!B3319 = "9. Any person (substitution for securities etc.)"),
'Performance Securities'!C3319,
IF(
'Performance Securities'!B3319 = "",
#N/A,
'Performance Securities'!B3319)
)</f>
        <v>#N/A</v>
      </c>
      <c r="D3319" t="e">
        <f>IF(
OR('Options or Warrants'!B3319 = "8. Transferee of restricted securities", 'Options or Warrants'!B3319 = "9. Any person (substitution for securities etc.)"),
'Options or Warrants'!C3319,
IF(
'Options or Warrants'!B3319 = "",
#N/A,
'Options or Warrants'!B3319)
)</f>
        <v>#N/A</v>
      </c>
      <c r="E3319" t="e">
        <f>IF(
OR('Options - Free Attaching'!B3319 = "8. Transferee of restricted securities", 'Options - Free Attaching'!B3319 = "9. Any person (substitution for securities etc.)"),
'Options - Free Attaching'!C3319,
IF(
'Options - Free Attaching'!B3319 = "",
#N/A,
'Options - Free Attaching'!B3319)
)</f>
        <v>#N/A</v>
      </c>
      <c r="F3319" t="e">
        <f>IF(
OR('Con. Notes - Conversion'!B3319 = "8. Transferee of restricted securities", 'Con. Notes - Conversion'!B3319 = "9. Any person (substitution for securities etc.)"),
'Con. Notes - Conversion'!C3319,
IF(
'Con. Notes - Conversion'!B3319 = "",
#N/A,
'Con. Notes - Conversion'!B3319)
)</f>
        <v>#N/A</v>
      </c>
      <c r="G3319" t="e">
        <f>IF(
OR('Con. Notes - No Conversion'!B3319 = "8. Transferee of restricted securities", 'Con. Notes - No Conversion'!B3319 = "9. Any person (substitution for securities etc.)"),
'Con. Notes - No Conversion'!C3319,
IF(
'Con. Notes - No Conversion'!B3319 = "",
#N/A,
'Con. Notes - No Conversion'!B3319)
)</f>
        <v>#N/A</v>
      </c>
    </row>
    <row r="3320" spans="1:7" x14ac:dyDescent="0.25">
      <c r="A3320" t="e">
        <f>IF(
OR(Shares!B3320 = "8. Transferee of restricted securities", Shares!B3320 = "9. Any person (substitution for securities etc.)"),
Shares!C3320,
IF(
Shares!B3320 = "",
#N/A,
Shares!B3320)
)</f>
        <v>#N/A</v>
      </c>
      <c r="B3320" t="e">
        <f>IF(
OR('Shares - LTR - Granted'!B3320 = "8. Transferee of restricted securities", 'Shares - LTR - Granted'!B3320 = "9. Any person (substitution for securities etc.)"),
'Shares - LTR - Granted'!C3320,
IF(
'Shares - LTR - Granted'!B3320 = "",
#N/A,
'Shares - LTR - Granted'!B3320)
)</f>
        <v>#N/A</v>
      </c>
      <c r="C3320" t="e">
        <f>IF(
OR('Performance Securities'!B3320 = "8. Transferee of restricted securities", 'Performance Securities'!B3320 = "9. Any person (substitution for securities etc.)"),
'Performance Securities'!C3320,
IF(
'Performance Securities'!B3320 = "",
#N/A,
'Performance Securities'!B3320)
)</f>
        <v>#N/A</v>
      </c>
      <c r="D3320" t="e">
        <f>IF(
OR('Options or Warrants'!B3320 = "8. Transferee of restricted securities", 'Options or Warrants'!B3320 = "9. Any person (substitution for securities etc.)"),
'Options or Warrants'!C3320,
IF(
'Options or Warrants'!B3320 = "",
#N/A,
'Options or Warrants'!B3320)
)</f>
        <v>#N/A</v>
      </c>
      <c r="E3320" t="e">
        <f>IF(
OR('Options - Free Attaching'!B3320 = "8. Transferee of restricted securities", 'Options - Free Attaching'!B3320 = "9. Any person (substitution for securities etc.)"),
'Options - Free Attaching'!C3320,
IF(
'Options - Free Attaching'!B3320 = "",
#N/A,
'Options - Free Attaching'!B3320)
)</f>
        <v>#N/A</v>
      </c>
      <c r="F3320" t="e">
        <f>IF(
OR('Con. Notes - Conversion'!B3320 = "8. Transferee of restricted securities", 'Con. Notes - Conversion'!B3320 = "9. Any person (substitution for securities etc.)"),
'Con. Notes - Conversion'!C3320,
IF(
'Con. Notes - Conversion'!B3320 = "",
#N/A,
'Con. Notes - Conversion'!B3320)
)</f>
        <v>#N/A</v>
      </c>
      <c r="G3320" t="e">
        <f>IF(
OR('Con. Notes - No Conversion'!B3320 = "8. Transferee of restricted securities", 'Con. Notes - No Conversion'!B3320 = "9. Any person (substitution for securities etc.)"),
'Con. Notes - No Conversion'!C3320,
IF(
'Con. Notes - No Conversion'!B3320 = "",
#N/A,
'Con. Notes - No Conversion'!B3320)
)</f>
        <v>#N/A</v>
      </c>
    </row>
    <row r="3321" spans="1:7" x14ac:dyDescent="0.25">
      <c r="A3321" t="e">
        <f>IF(
OR(Shares!B3321 = "8. Transferee of restricted securities", Shares!B3321 = "9. Any person (substitution for securities etc.)"),
Shares!C3321,
IF(
Shares!B3321 = "",
#N/A,
Shares!B3321)
)</f>
        <v>#N/A</v>
      </c>
      <c r="B3321" t="e">
        <f>IF(
OR('Shares - LTR - Granted'!B3321 = "8. Transferee of restricted securities", 'Shares - LTR - Granted'!B3321 = "9. Any person (substitution for securities etc.)"),
'Shares - LTR - Granted'!C3321,
IF(
'Shares - LTR - Granted'!B3321 = "",
#N/A,
'Shares - LTR - Granted'!B3321)
)</f>
        <v>#N/A</v>
      </c>
      <c r="C3321" t="e">
        <f>IF(
OR('Performance Securities'!B3321 = "8. Transferee of restricted securities", 'Performance Securities'!B3321 = "9. Any person (substitution for securities etc.)"),
'Performance Securities'!C3321,
IF(
'Performance Securities'!B3321 = "",
#N/A,
'Performance Securities'!B3321)
)</f>
        <v>#N/A</v>
      </c>
      <c r="D3321" t="e">
        <f>IF(
OR('Options or Warrants'!B3321 = "8. Transferee of restricted securities", 'Options or Warrants'!B3321 = "9. Any person (substitution for securities etc.)"),
'Options or Warrants'!C3321,
IF(
'Options or Warrants'!B3321 = "",
#N/A,
'Options or Warrants'!B3321)
)</f>
        <v>#N/A</v>
      </c>
      <c r="E3321" t="e">
        <f>IF(
OR('Options - Free Attaching'!B3321 = "8. Transferee of restricted securities", 'Options - Free Attaching'!B3321 = "9. Any person (substitution for securities etc.)"),
'Options - Free Attaching'!C3321,
IF(
'Options - Free Attaching'!B3321 = "",
#N/A,
'Options - Free Attaching'!B3321)
)</f>
        <v>#N/A</v>
      </c>
      <c r="F3321" t="e">
        <f>IF(
OR('Con. Notes - Conversion'!B3321 = "8. Transferee of restricted securities", 'Con. Notes - Conversion'!B3321 = "9. Any person (substitution for securities etc.)"),
'Con. Notes - Conversion'!C3321,
IF(
'Con. Notes - Conversion'!B3321 = "",
#N/A,
'Con. Notes - Conversion'!B3321)
)</f>
        <v>#N/A</v>
      </c>
      <c r="G3321" t="e">
        <f>IF(
OR('Con. Notes - No Conversion'!B3321 = "8. Transferee of restricted securities", 'Con. Notes - No Conversion'!B3321 = "9. Any person (substitution for securities etc.)"),
'Con. Notes - No Conversion'!C3321,
IF(
'Con. Notes - No Conversion'!B3321 = "",
#N/A,
'Con. Notes - No Conversion'!B3321)
)</f>
        <v>#N/A</v>
      </c>
    </row>
    <row r="3322" spans="1:7" x14ac:dyDescent="0.25">
      <c r="A3322" t="e">
        <f>IF(
OR(Shares!B3322 = "8. Transferee of restricted securities", Shares!B3322 = "9. Any person (substitution for securities etc.)"),
Shares!C3322,
IF(
Shares!B3322 = "",
#N/A,
Shares!B3322)
)</f>
        <v>#N/A</v>
      </c>
      <c r="B3322" t="e">
        <f>IF(
OR('Shares - LTR - Granted'!B3322 = "8. Transferee of restricted securities", 'Shares - LTR - Granted'!B3322 = "9. Any person (substitution for securities etc.)"),
'Shares - LTR - Granted'!C3322,
IF(
'Shares - LTR - Granted'!B3322 = "",
#N/A,
'Shares - LTR - Granted'!B3322)
)</f>
        <v>#N/A</v>
      </c>
      <c r="C3322" t="e">
        <f>IF(
OR('Performance Securities'!B3322 = "8. Transferee of restricted securities", 'Performance Securities'!B3322 = "9. Any person (substitution for securities etc.)"),
'Performance Securities'!C3322,
IF(
'Performance Securities'!B3322 = "",
#N/A,
'Performance Securities'!B3322)
)</f>
        <v>#N/A</v>
      </c>
      <c r="D3322" t="e">
        <f>IF(
OR('Options or Warrants'!B3322 = "8. Transferee of restricted securities", 'Options or Warrants'!B3322 = "9. Any person (substitution for securities etc.)"),
'Options or Warrants'!C3322,
IF(
'Options or Warrants'!B3322 = "",
#N/A,
'Options or Warrants'!B3322)
)</f>
        <v>#N/A</v>
      </c>
      <c r="E3322" t="e">
        <f>IF(
OR('Options - Free Attaching'!B3322 = "8. Transferee of restricted securities", 'Options - Free Attaching'!B3322 = "9. Any person (substitution for securities etc.)"),
'Options - Free Attaching'!C3322,
IF(
'Options - Free Attaching'!B3322 = "",
#N/A,
'Options - Free Attaching'!B3322)
)</f>
        <v>#N/A</v>
      </c>
      <c r="F3322" t="e">
        <f>IF(
OR('Con. Notes - Conversion'!B3322 = "8. Transferee of restricted securities", 'Con. Notes - Conversion'!B3322 = "9. Any person (substitution for securities etc.)"),
'Con. Notes - Conversion'!C3322,
IF(
'Con. Notes - Conversion'!B3322 = "",
#N/A,
'Con. Notes - Conversion'!B3322)
)</f>
        <v>#N/A</v>
      </c>
      <c r="G3322" t="e">
        <f>IF(
OR('Con. Notes - No Conversion'!B3322 = "8. Transferee of restricted securities", 'Con. Notes - No Conversion'!B3322 = "9. Any person (substitution for securities etc.)"),
'Con. Notes - No Conversion'!C3322,
IF(
'Con. Notes - No Conversion'!B3322 = "",
#N/A,
'Con. Notes - No Conversion'!B3322)
)</f>
        <v>#N/A</v>
      </c>
    </row>
    <row r="3323" spans="1:7" x14ac:dyDescent="0.25">
      <c r="A3323" t="e">
        <f>IF(
OR(Shares!B3323 = "8. Transferee of restricted securities", Shares!B3323 = "9. Any person (substitution for securities etc.)"),
Shares!C3323,
IF(
Shares!B3323 = "",
#N/A,
Shares!B3323)
)</f>
        <v>#N/A</v>
      </c>
      <c r="B3323" t="e">
        <f>IF(
OR('Shares - LTR - Granted'!B3323 = "8. Transferee of restricted securities", 'Shares - LTR - Granted'!B3323 = "9. Any person (substitution for securities etc.)"),
'Shares - LTR - Granted'!C3323,
IF(
'Shares - LTR - Granted'!B3323 = "",
#N/A,
'Shares - LTR - Granted'!B3323)
)</f>
        <v>#N/A</v>
      </c>
      <c r="C3323" t="e">
        <f>IF(
OR('Performance Securities'!B3323 = "8. Transferee of restricted securities", 'Performance Securities'!B3323 = "9. Any person (substitution for securities etc.)"),
'Performance Securities'!C3323,
IF(
'Performance Securities'!B3323 = "",
#N/A,
'Performance Securities'!B3323)
)</f>
        <v>#N/A</v>
      </c>
      <c r="D3323" t="e">
        <f>IF(
OR('Options or Warrants'!B3323 = "8. Transferee of restricted securities", 'Options or Warrants'!B3323 = "9. Any person (substitution for securities etc.)"),
'Options or Warrants'!C3323,
IF(
'Options or Warrants'!B3323 = "",
#N/A,
'Options or Warrants'!B3323)
)</f>
        <v>#N/A</v>
      </c>
      <c r="E3323" t="e">
        <f>IF(
OR('Options - Free Attaching'!B3323 = "8. Transferee of restricted securities", 'Options - Free Attaching'!B3323 = "9. Any person (substitution for securities etc.)"),
'Options - Free Attaching'!C3323,
IF(
'Options - Free Attaching'!B3323 = "",
#N/A,
'Options - Free Attaching'!B3323)
)</f>
        <v>#N/A</v>
      </c>
      <c r="F3323" t="e">
        <f>IF(
OR('Con. Notes - Conversion'!B3323 = "8. Transferee of restricted securities", 'Con. Notes - Conversion'!B3323 = "9. Any person (substitution for securities etc.)"),
'Con. Notes - Conversion'!C3323,
IF(
'Con. Notes - Conversion'!B3323 = "",
#N/A,
'Con. Notes - Conversion'!B3323)
)</f>
        <v>#N/A</v>
      </c>
      <c r="G3323" t="e">
        <f>IF(
OR('Con. Notes - No Conversion'!B3323 = "8. Transferee of restricted securities", 'Con. Notes - No Conversion'!B3323 = "9. Any person (substitution for securities etc.)"),
'Con. Notes - No Conversion'!C3323,
IF(
'Con. Notes - No Conversion'!B3323 = "",
#N/A,
'Con. Notes - No Conversion'!B3323)
)</f>
        <v>#N/A</v>
      </c>
    </row>
    <row r="3324" spans="1:7" x14ac:dyDescent="0.25">
      <c r="A3324" t="e">
        <f>IF(
OR(Shares!B3324 = "8. Transferee of restricted securities", Shares!B3324 = "9. Any person (substitution for securities etc.)"),
Shares!C3324,
IF(
Shares!B3324 = "",
#N/A,
Shares!B3324)
)</f>
        <v>#N/A</v>
      </c>
      <c r="B3324" t="e">
        <f>IF(
OR('Shares - LTR - Granted'!B3324 = "8. Transferee of restricted securities", 'Shares - LTR - Granted'!B3324 = "9. Any person (substitution for securities etc.)"),
'Shares - LTR - Granted'!C3324,
IF(
'Shares - LTR - Granted'!B3324 = "",
#N/A,
'Shares - LTR - Granted'!B3324)
)</f>
        <v>#N/A</v>
      </c>
      <c r="C3324" t="e">
        <f>IF(
OR('Performance Securities'!B3324 = "8. Transferee of restricted securities", 'Performance Securities'!B3324 = "9. Any person (substitution for securities etc.)"),
'Performance Securities'!C3324,
IF(
'Performance Securities'!B3324 = "",
#N/A,
'Performance Securities'!B3324)
)</f>
        <v>#N/A</v>
      </c>
      <c r="D3324" t="e">
        <f>IF(
OR('Options or Warrants'!B3324 = "8. Transferee of restricted securities", 'Options or Warrants'!B3324 = "9. Any person (substitution for securities etc.)"),
'Options or Warrants'!C3324,
IF(
'Options or Warrants'!B3324 = "",
#N/A,
'Options or Warrants'!B3324)
)</f>
        <v>#N/A</v>
      </c>
      <c r="E3324" t="e">
        <f>IF(
OR('Options - Free Attaching'!B3324 = "8. Transferee of restricted securities", 'Options - Free Attaching'!B3324 = "9. Any person (substitution for securities etc.)"),
'Options - Free Attaching'!C3324,
IF(
'Options - Free Attaching'!B3324 = "",
#N/A,
'Options - Free Attaching'!B3324)
)</f>
        <v>#N/A</v>
      </c>
      <c r="F3324" t="e">
        <f>IF(
OR('Con. Notes - Conversion'!B3324 = "8. Transferee of restricted securities", 'Con. Notes - Conversion'!B3324 = "9. Any person (substitution for securities etc.)"),
'Con. Notes - Conversion'!C3324,
IF(
'Con. Notes - Conversion'!B3324 = "",
#N/A,
'Con. Notes - Conversion'!B3324)
)</f>
        <v>#N/A</v>
      </c>
      <c r="G3324" t="e">
        <f>IF(
OR('Con. Notes - No Conversion'!B3324 = "8. Transferee of restricted securities", 'Con. Notes - No Conversion'!B3324 = "9. Any person (substitution for securities etc.)"),
'Con. Notes - No Conversion'!C3324,
IF(
'Con. Notes - No Conversion'!B3324 = "",
#N/A,
'Con. Notes - No Conversion'!B3324)
)</f>
        <v>#N/A</v>
      </c>
    </row>
    <row r="3325" spans="1:7" x14ac:dyDescent="0.25">
      <c r="A3325" t="e">
        <f>IF(
OR(Shares!B3325 = "8. Transferee of restricted securities", Shares!B3325 = "9. Any person (substitution for securities etc.)"),
Shares!C3325,
IF(
Shares!B3325 = "",
#N/A,
Shares!B3325)
)</f>
        <v>#N/A</v>
      </c>
      <c r="B3325" t="e">
        <f>IF(
OR('Shares - LTR - Granted'!B3325 = "8. Transferee of restricted securities", 'Shares - LTR - Granted'!B3325 = "9. Any person (substitution for securities etc.)"),
'Shares - LTR - Granted'!C3325,
IF(
'Shares - LTR - Granted'!B3325 = "",
#N/A,
'Shares - LTR - Granted'!B3325)
)</f>
        <v>#N/A</v>
      </c>
      <c r="C3325" t="e">
        <f>IF(
OR('Performance Securities'!B3325 = "8. Transferee of restricted securities", 'Performance Securities'!B3325 = "9. Any person (substitution for securities etc.)"),
'Performance Securities'!C3325,
IF(
'Performance Securities'!B3325 = "",
#N/A,
'Performance Securities'!B3325)
)</f>
        <v>#N/A</v>
      </c>
      <c r="D3325" t="e">
        <f>IF(
OR('Options or Warrants'!B3325 = "8. Transferee of restricted securities", 'Options or Warrants'!B3325 = "9. Any person (substitution for securities etc.)"),
'Options or Warrants'!C3325,
IF(
'Options or Warrants'!B3325 = "",
#N/A,
'Options or Warrants'!B3325)
)</f>
        <v>#N/A</v>
      </c>
      <c r="E3325" t="e">
        <f>IF(
OR('Options - Free Attaching'!B3325 = "8. Transferee of restricted securities", 'Options - Free Attaching'!B3325 = "9. Any person (substitution for securities etc.)"),
'Options - Free Attaching'!C3325,
IF(
'Options - Free Attaching'!B3325 = "",
#N/A,
'Options - Free Attaching'!B3325)
)</f>
        <v>#N/A</v>
      </c>
      <c r="F3325" t="e">
        <f>IF(
OR('Con. Notes - Conversion'!B3325 = "8. Transferee of restricted securities", 'Con. Notes - Conversion'!B3325 = "9. Any person (substitution for securities etc.)"),
'Con. Notes - Conversion'!C3325,
IF(
'Con. Notes - Conversion'!B3325 = "",
#N/A,
'Con. Notes - Conversion'!B3325)
)</f>
        <v>#N/A</v>
      </c>
      <c r="G3325" t="e">
        <f>IF(
OR('Con. Notes - No Conversion'!B3325 = "8. Transferee of restricted securities", 'Con. Notes - No Conversion'!B3325 = "9. Any person (substitution for securities etc.)"),
'Con. Notes - No Conversion'!C3325,
IF(
'Con. Notes - No Conversion'!B3325 = "",
#N/A,
'Con. Notes - No Conversion'!B3325)
)</f>
        <v>#N/A</v>
      </c>
    </row>
    <row r="3326" spans="1:7" x14ac:dyDescent="0.25">
      <c r="A3326" t="e">
        <f>IF(
OR(Shares!B3326 = "8. Transferee of restricted securities", Shares!B3326 = "9. Any person (substitution for securities etc.)"),
Shares!C3326,
IF(
Shares!B3326 = "",
#N/A,
Shares!B3326)
)</f>
        <v>#N/A</v>
      </c>
      <c r="B3326" t="e">
        <f>IF(
OR('Shares - LTR - Granted'!B3326 = "8. Transferee of restricted securities", 'Shares - LTR - Granted'!B3326 = "9. Any person (substitution for securities etc.)"),
'Shares - LTR - Granted'!C3326,
IF(
'Shares - LTR - Granted'!B3326 = "",
#N/A,
'Shares - LTR - Granted'!B3326)
)</f>
        <v>#N/A</v>
      </c>
      <c r="C3326" t="e">
        <f>IF(
OR('Performance Securities'!B3326 = "8. Transferee of restricted securities", 'Performance Securities'!B3326 = "9. Any person (substitution for securities etc.)"),
'Performance Securities'!C3326,
IF(
'Performance Securities'!B3326 = "",
#N/A,
'Performance Securities'!B3326)
)</f>
        <v>#N/A</v>
      </c>
      <c r="D3326" t="e">
        <f>IF(
OR('Options or Warrants'!B3326 = "8. Transferee of restricted securities", 'Options or Warrants'!B3326 = "9. Any person (substitution for securities etc.)"),
'Options or Warrants'!C3326,
IF(
'Options or Warrants'!B3326 = "",
#N/A,
'Options or Warrants'!B3326)
)</f>
        <v>#N/A</v>
      </c>
      <c r="E3326" t="e">
        <f>IF(
OR('Options - Free Attaching'!B3326 = "8. Transferee of restricted securities", 'Options - Free Attaching'!B3326 = "9. Any person (substitution for securities etc.)"),
'Options - Free Attaching'!C3326,
IF(
'Options - Free Attaching'!B3326 = "",
#N/A,
'Options - Free Attaching'!B3326)
)</f>
        <v>#N/A</v>
      </c>
      <c r="F3326" t="e">
        <f>IF(
OR('Con. Notes - Conversion'!B3326 = "8. Transferee of restricted securities", 'Con. Notes - Conversion'!B3326 = "9. Any person (substitution for securities etc.)"),
'Con. Notes - Conversion'!C3326,
IF(
'Con. Notes - Conversion'!B3326 = "",
#N/A,
'Con. Notes - Conversion'!B3326)
)</f>
        <v>#N/A</v>
      </c>
      <c r="G3326" t="e">
        <f>IF(
OR('Con. Notes - No Conversion'!B3326 = "8. Transferee of restricted securities", 'Con. Notes - No Conversion'!B3326 = "9. Any person (substitution for securities etc.)"),
'Con. Notes - No Conversion'!C3326,
IF(
'Con. Notes - No Conversion'!B3326 = "",
#N/A,
'Con. Notes - No Conversion'!B3326)
)</f>
        <v>#N/A</v>
      </c>
    </row>
    <row r="3327" spans="1:7" x14ac:dyDescent="0.25">
      <c r="A3327" t="e">
        <f>IF(
OR(Shares!B3327 = "8. Transferee of restricted securities", Shares!B3327 = "9. Any person (substitution for securities etc.)"),
Shares!C3327,
IF(
Shares!B3327 = "",
#N/A,
Shares!B3327)
)</f>
        <v>#N/A</v>
      </c>
      <c r="B3327" t="e">
        <f>IF(
OR('Shares - LTR - Granted'!B3327 = "8. Transferee of restricted securities", 'Shares - LTR - Granted'!B3327 = "9. Any person (substitution for securities etc.)"),
'Shares - LTR - Granted'!C3327,
IF(
'Shares - LTR - Granted'!B3327 = "",
#N/A,
'Shares - LTR - Granted'!B3327)
)</f>
        <v>#N/A</v>
      </c>
      <c r="C3327" t="e">
        <f>IF(
OR('Performance Securities'!B3327 = "8. Transferee of restricted securities", 'Performance Securities'!B3327 = "9. Any person (substitution for securities etc.)"),
'Performance Securities'!C3327,
IF(
'Performance Securities'!B3327 = "",
#N/A,
'Performance Securities'!B3327)
)</f>
        <v>#N/A</v>
      </c>
      <c r="D3327" t="e">
        <f>IF(
OR('Options or Warrants'!B3327 = "8. Transferee of restricted securities", 'Options or Warrants'!B3327 = "9. Any person (substitution for securities etc.)"),
'Options or Warrants'!C3327,
IF(
'Options or Warrants'!B3327 = "",
#N/A,
'Options or Warrants'!B3327)
)</f>
        <v>#N/A</v>
      </c>
      <c r="E3327" t="e">
        <f>IF(
OR('Options - Free Attaching'!B3327 = "8. Transferee of restricted securities", 'Options - Free Attaching'!B3327 = "9. Any person (substitution for securities etc.)"),
'Options - Free Attaching'!C3327,
IF(
'Options - Free Attaching'!B3327 = "",
#N/A,
'Options - Free Attaching'!B3327)
)</f>
        <v>#N/A</v>
      </c>
      <c r="F3327" t="e">
        <f>IF(
OR('Con. Notes - Conversion'!B3327 = "8. Transferee of restricted securities", 'Con. Notes - Conversion'!B3327 = "9. Any person (substitution for securities etc.)"),
'Con. Notes - Conversion'!C3327,
IF(
'Con. Notes - Conversion'!B3327 = "",
#N/A,
'Con. Notes - Conversion'!B3327)
)</f>
        <v>#N/A</v>
      </c>
      <c r="G3327" t="e">
        <f>IF(
OR('Con. Notes - No Conversion'!B3327 = "8. Transferee of restricted securities", 'Con. Notes - No Conversion'!B3327 = "9. Any person (substitution for securities etc.)"),
'Con. Notes - No Conversion'!C3327,
IF(
'Con. Notes - No Conversion'!B3327 = "",
#N/A,
'Con. Notes - No Conversion'!B3327)
)</f>
        <v>#N/A</v>
      </c>
    </row>
    <row r="3328" spans="1:7" x14ac:dyDescent="0.25">
      <c r="A3328" t="e">
        <f>IF(
OR(Shares!B3328 = "8. Transferee of restricted securities", Shares!B3328 = "9. Any person (substitution for securities etc.)"),
Shares!C3328,
IF(
Shares!B3328 = "",
#N/A,
Shares!B3328)
)</f>
        <v>#N/A</v>
      </c>
      <c r="B3328" t="e">
        <f>IF(
OR('Shares - LTR - Granted'!B3328 = "8. Transferee of restricted securities", 'Shares - LTR - Granted'!B3328 = "9. Any person (substitution for securities etc.)"),
'Shares - LTR - Granted'!C3328,
IF(
'Shares - LTR - Granted'!B3328 = "",
#N/A,
'Shares - LTR - Granted'!B3328)
)</f>
        <v>#N/A</v>
      </c>
      <c r="C3328" t="e">
        <f>IF(
OR('Performance Securities'!B3328 = "8. Transferee of restricted securities", 'Performance Securities'!B3328 = "9. Any person (substitution for securities etc.)"),
'Performance Securities'!C3328,
IF(
'Performance Securities'!B3328 = "",
#N/A,
'Performance Securities'!B3328)
)</f>
        <v>#N/A</v>
      </c>
      <c r="D3328" t="e">
        <f>IF(
OR('Options or Warrants'!B3328 = "8. Transferee of restricted securities", 'Options or Warrants'!B3328 = "9. Any person (substitution for securities etc.)"),
'Options or Warrants'!C3328,
IF(
'Options or Warrants'!B3328 = "",
#N/A,
'Options or Warrants'!B3328)
)</f>
        <v>#N/A</v>
      </c>
      <c r="E3328" t="e">
        <f>IF(
OR('Options - Free Attaching'!B3328 = "8. Transferee of restricted securities", 'Options - Free Attaching'!B3328 = "9. Any person (substitution for securities etc.)"),
'Options - Free Attaching'!C3328,
IF(
'Options - Free Attaching'!B3328 = "",
#N/A,
'Options - Free Attaching'!B3328)
)</f>
        <v>#N/A</v>
      </c>
      <c r="F3328" t="e">
        <f>IF(
OR('Con. Notes - Conversion'!B3328 = "8. Transferee of restricted securities", 'Con. Notes - Conversion'!B3328 = "9. Any person (substitution for securities etc.)"),
'Con. Notes - Conversion'!C3328,
IF(
'Con. Notes - Conversion'!B3328 = "",
#N/A,
'Con. Notes - Conversion'!B3328)
)</f>
        <v>#N/A</v>
      </c>
      <c r="G3328" t="e">
        <f>IF(
OR('Con. Notes - No Conversion'!B3328 = "8. Transferee of restricted securities", 'Con. Notes - No Conversion'!B3328 = "9. Any person (substitution for securities etc.)"),
'Con. Notes - No Conversion'!C3328,
IF(
'Con. Notes - No Conversion'!B3328 = "",
#N/A,
'Con. Notes - No Conversion'!B3328)
)</f>
        <v>#N/A</v>
      </c>
    </row>
    <row r="3329" spans="1:7" x14ac:dyDescent="0.25">
      <c r="A3329" t="e">
        <f>IF(
OR(Shares!B3329 = "8. Transferee of restricted securities", Shares!B3329 = "9. Any person (substitution for securities etc.)"),
Shares!C3329,
IF(
Shares!B3329 = "",
#N/A,
Shares!B3329)
)</f>
        <v>#N/A</v>
      </c>
      <c r="B3329" t="e">
        <f>IF(
OR('Shares - LTR - Granted'!B3329 = "8. Transferee of restricted securities", 'Shares - LTR - Granted'!B3329 = "9. Any person (substitution for securities etc.)"),
'Shares - LTR - Granted'!C3329,
IF(
'Shares - LTR - Granted'!B3329 = "",
#N/A,
'Shares - LTR - Granted'!B3329)
)</f>
        <v>#N/A</v>
      </c>
      <c r="C3329" t="e">
        <f>IF(
OR('Performance Securities'!B3329 = "8. Transferee of restricted securities", 'Performance Securities'!B3329 = "9. Any person (substitution for securities etc.)"),
'Performance Securities'!C3329,
IF(
'Performance Securities'!B3329 = "",
#N/A,
'Performance Securities'!B3329)
)</f>
        <v>#N/A</v>
      </c>
      <c r="D3329" t="e">
        <f>IF(
OR('Options or Warrants'!B3329 = "8. Transferee of restricted securities", 'Options or Warrants'!B3329 = "9. Any person (substitution for securities etc.)"),
'Options or Warrants'!C3329,
IF(
'Options or Warrants'!B3329 = "",
#N/A,
'Options or Warrants'!B3329)
)</f>
        <v>#N/A</v>
      </c>
      <c r="E3329" t="e">
        <f>IF(
OR('Options - Free Attaching'!B3329 = "8. Transferee of restricted securities", 'Options - Free Attaching'!B3329 = "9. Any person (substitution for securities etc.)"),
'Options - Free Attaching'!C3329,
IF(
'Options - Free Attaching'!B3329 = "",
#N/A,
'Options - Free Attaching'!B3329)
)</f>
        <v>#N/A</v>
      </c>
      <c r="F3329" t="e">
        <f>IF(
OR('Con. Notes - Conversion'!B3329 = "8. Transferee of restricted securities", 'Con. Notes - Conversion'!B3329 = "9. Any person (substitution for securities etc.)"),
'Con. Notes - Conversion'!C3329,
IF(
'Con. Notes - Conversion'!B3329 = "",
#N/A,
'Con. Notes - Conversion'!B3329)
)</f>
        <v>#N/A</v>
      </c>
      <c r="G3329" t="e">
        <f>IF(
OR('Con. Notes - No Conversion'!B3329 = "8. Transferee of restricted securities", 'Con. Notes - No Conversion'!B3329 = "9. Any person (substitution for securities etc.)"),
'Con. Notes - No Conversion'!C3329,
IF(
'Con. Notes - No Conversion'!B3329 = "",
#N/A,
'Con. Notes - No Conversion'!B3329)
)</f>
        <v>#N/A</v>
      </c>
    </row>
    <row r="3330" spans="1:7" x14ac:dyDescent="0.25">
      <c r="A3330" t="e">
        <f>IF(
OR(Shares!B3330 = "8. Transferee of restricted securities", Shares!B3330 = "9. Any person (substitution for securities etc.)"),
Shares!C3330,
IF(
Shares!B3330 = "",
#N/A,
Shares!B3330)
)</f>
        <v>#N/A</v>
      </c>
      <c r="B3330" t="e">
        <f>IF(
OR('Shares - LTR - Granted'!B3330 = "8. Transferee of restricted securities", 'Shares - LTR - Granted'!B3330 = "9. Any person (substitution for securities etc.)"),
'Shares - LTR - Granted'!C3330,
IF(
'Shares - LTR - Granted'!B3330 = "",
#N/A,
'Shares - LTR - Granted'!B3330)
)</f>
        <v>#N/A</v>
      </c>
      <c r="C3330" t="e">
        <f>IF(
OR('Performance Securities'!B3330 = "8. Transferee of restricted securities", 'Performance Securities'!B3330 = "9. Any person (substitution for securities etc.)"),
'Performance Securities'!C3330,
IF(
'Performance Securities'!B3330 = "",
#N/A,
'Performance Securities'!B3330)
)</f>
        <v>#N/A</v>
      </c>
      <c r="D3330" t="e">
        <f>IF(
OR('Options or Warrants'!B3330 = "8. Transferee of restricted securities", 'Options or Warrants'!B3330 = "9. Any person (substitution for securities etc.)"),
'Options or Warrants'!C3330,
IF(
'Options or Warrants'!B3330 = "",
#N/A,
'Options or Warrants'!B3330)
)</f>
        <v>#N/A</v>
      </c>
      <c r="E3330" t="e">
        <f>IF(
OR('Options - Free Attaching'!B3330 = "8. Transferee of restricted securities", 'Options - Free Attaching'!B3330 = "9. Any person (substitution for securities etc.)"),
'Options - Free Attaching'!C3330,
IF(
'Options - Free Attaching'!B3330 = "",
#N/A,
'Options - Free Attaching'!B3330)
)</f>
        <v>#N/A</v>
      </c>
      <c r="F3330" t="e">
        <f>IF(
OR('Con. Notes - Conversion'!B3330 = "8. Transferee of restricted securities", 'Con. Notes - Conversion'!B3330 = "9. Any person (substitution for securities etc.)"),
'Con. Notes - Conversion'!C3330,
IF(
'Con. Notes - Conversion'!B3330 = "",
#N/A,
'Con. Notes - Conversion'!B3330)
)</f>
        <v>#N/A</v>
      </c>
      <c r="G3330" t="e">
        <f>IF(
OR('Con. Notes - No Conversion'!B3330 = "8. Transferee of restricted securities", 'Con. Notes - No Conversion'!B3330 = "9. Any person (substitution for securities etc.)"),
'Con. Notes - No Conversion'!C3330,
IF(
'Con. Notes - No Conversion'!B3330 = "",
#N/A,
'Con. Notes - No Conversion'!B3330)
)</f>
        <v>#N/A</v>
      </c>
    </row>
    <row r="3331" spans="1:7" x14ac:dyDescent="0.25">
      <c r="A3331" t="e">
        <f>IF(
OR(Shares!B3331 = "8. Transferee of restricted securities", Shares!B3331 = "9. Any person (substitution for securities etc.)"),
Shares!C3331,
IF(
Shares!B3331 = "",
#N/A,
Shares!B3331)
)</f>
        <v>#N/A</v>
      </c>
      <c r="B3331" t="e">
        <f>IF(
OR('Shares - LTR - Granted'!B3331 = "8. Transferee of restricted securities", 'Shares - LTR - Granted'!B3331 = "9. Any person (substitution for securities etc.)"),
'Shares - LTR - Granted'!C3331,
IF(
'Shares - LTR - Granted'!B3331 = "",
#N/A,
'Shares - LTR - Granted'!B3331)
)</f>
        <v>#N/A</v>
      </c>
      <c r="C3331" t="e">
        <f>IF(
OR('Performance Securities'!B3331 = "8. Transferee of restricted securities", 'Performance Securities'!B3331 = "9. Any person (substitution for securities etc.)"),
'Performance Securities'!C3331,
IF(
'Performance Securities'!B3331 = "",
#N/A,
'Performance Securities'!B3331)
)</f>
        <v>#N/A</v>
      </c>
      <c r="D3331" t="e">
        <f>IF(
OR('Options or Warrants'!B3331 = "8. Transferee of restricted securities", 'Options or Warrants'!B3331 = "9. Any person (substitution for securities etc.)"),
'Options or Warrants'!C3331,
IF(
'Options or Warrants'!B3331 = "",
#N/A,
'Options or Warrants'!B3331)
)</f>
        <v>#N/A</v>
      </c>
      <c r="E3331" t="e">
        <f>IF(
OR('Options - Free Attaching'!B3331 = "8. Transferee of restricted securities", 'Options - Free Attaching'!B3331 = "9. Any person (substitution for securities etc.)"),
'Options - Free Attaching'!C3331,
IF(
'Options - Free Attaching'!B3331 = "",
#N/A,
'Options - Free Attaching'!B3331)
)</f>
        <v>#N/A</v>
      </c>
      <c r="F3331" t="e">
        <f>IF(
OR('Con. Notes - Conversion'!B3331 = "8. Transferee of restricted securities", 'Con. Notes - Conversion'!B3331 = "9. Any person (substitution for securities etc.)"),
'Con. Notes - Conversion'!C3331,
IF(
'Con. Notes - Conversion'!B3331 = "",
#N/A,
'Con. Notes - Conversion'!B3331)
)</f>
        <v>#N/A</v>
      </c>
      <c r="G3331" t="e">
        <f>IF(
OR('Con. Notes - No Conversion'!B3331 = "8. Transferee of restricted securities", 'Con. Notes - No Conversion'!B3331 = "9. Any person (substitution for securities etc.)"),
'Con. Notes - No Conversion'!C3331,
IF(
'Con. Notes - No Conversion'!B3331 = "",
#N/A,
'Con. Notes - No Conversion'!B3331)
)</f>
        <v>#N/A</v>
      </c>
    </row>
    <row r="3332" spans="1:7" x14ac:dyDescent="0.25">
      <c r="A3332" t="e">
        <f>IF(
OR(Shares!B3332 = "8. Transferee of restricted securities", Shares!B3332 = "9. Any person (substitution for securities etc.)"),
Shares!C3332,
IF(
Shares!B3332 = "",
#N/A,
Shares!B3332)
)</f>
        <v>#N/A</v>
      </c>
      <c r="B3332" t="e">
        <f>IF(
OR('Shares - LTR - Granted'!B3332 = "8. Transferee of restricted securities", 'Shares - LTR - Granted'!B3332 = "9. Any person (substitution for securities etc.)"),
'Shares - LTR - Granted'!C3332,
IF(
'Shares - LTR - Granted'!B3332 = "",
#N/A,
'Shares - LTR - Granted'!B3332)
)</f>
        <v>#N/A</v>
      </c>
      <c r="C3332" t="e">
        <f>IF(
OR('Performance Securities'!B3332 = "8. Transferee of restricted securities", 'Performance Securities'!B3332 = "9. Any person (substitution for securities etc.)"),
'Performance Securities'!C3332,
IF(
'Performance Securities'!B3332 = "",
#N/A,
'Performance Securities'!B3332)
)</f>
        <v>#N/A</v>
      </c>
      <c r="D3332" t="e">
        <f>IF(
OR('Options or Warrants'!B3332 = "8. Transferee of restricted securities", 'Options or Warrants'!B3332 = "9. Any person (substitution for securities etc.)"),
'Options or Warrants'!C3332,
IF(
'Options or Warrants'!B3332 = "",
#N/A,
'Options or Warrants'!B3332)
)</f>
        <v>#N/A</v>
      </c>
      <c r="E3332" t="e">
        <f>IF(
OR('Options - Free Attaching'!B3332 = "8. Transferee of restricted securities", 'Options - Free Attaching'!B3332 = "9. Any person (substitution for securities etc.)"),
'Options - Free Attaching'!C3332,
IF(
'Options - Free Attaching'!B3332 = "",
#N/A,
'Options - Free Attaching'!B3332)
)</f>
        <v>#N/A</v>
      </c>
      <c r="F3332" t="e">
        <f>IF(
OR('Con. Notes - Conversion'!B3332 = "8. Transferee of restricted securities", 'Con. Notes - Conversion'!B3332 = "9. Any person (substitution for securities etc.)"),
'Con. Notes - Conversion'!C3332,
IF(
'Con. Notes - Conversion'!B3332 = "",
#N/A,
'Con. Notes - Conversion'!B3332)
)</f>
        <v>#N/A</v>
      </c>
      <c r="G3332" t="e">
        <f>IF(
OR('Con. Notes - No Conversion'!B3332 = "8. Transferee of restricted securities", 'Con. Notes - No Conversion'!B3332 = "9. Any person (substitution for securities etc.)"),
'Con. Notes - No Conversion'!C3332,
IF(
'Con. Notes - No Conversion'!B3332 = "",
#N/A,
'Con. Notes - No Conversion'!B3332)
)</f>
        <v>#N/A</v>
      </c>
    </row>
    <row r="3333" spans="1:7" x14ac:dyDescent="0.25">
      <c r="A3333" t="e">
        <f>IF(
OR(Shares!B3333 = "8. Transferee of restricted securities", Shares!B3333 = "9. Any person (substitution for securities etc.)"),
Shares!C3333,
IF(
Shares!B3333 = "",
#N/A,
Shares!B3333)
)</f>
        <v>#N/A</v>
      </c>
      <c r="B3333" t="e">
        <f>IF(
OR('Shares - LTR - Granted'!B3333 = "8. Transferee of restricted securities", 'Shares - LTR - Granted'!B3333 = "9. Any person (substitution for securities etc.)"),
'Shares - LTR - Granted'!C3333,
IF(
'Shares - LTR - Granted'!B3333 = "",
#N/A,
'Shares - LTR - Granted'!B3333)
)</f>
        <v>#N/A</v>
      </c>
      <c r="C3333" t="e">
        <f>IF(
OR('Performance Securities'!B3333 = "8. Transferee of restricted securities", 'Performance Securities'!B3333 = "9. Any person (substitution for securities etc.)"),
'Performance Securities'!C3333,
IF(
'Performance Securities'!B3333 = "",
#N/A,
'Performance Securities'!B3333)
)</f>
        <v>#N/A</v>
      </c>
      <c r="D3333" t="e">
        <f>IF(
OR('Options or Warrants'!B3333 = "8. Transferee of restricted securities", 'Options or Warrants'!B3333 = "9. Any person (substitution for securities etc.)"),
'Options or Warrants'!C3333,
IF(
'Options or Warrants'!B3333 = "",
#N/A,
'Options or Warrants'!B3333)
)</f>
        <v>#N/A</v>
      </c>
      <c r="E3333" t="e">
        <f>IF(
OR('Options - Free Attaching'!B3333 = "8. Transferee of restricted securities", 'Options - Free Attaching'!B3333 = "9. Any person (substitution for securities etc.)"),
'Options - Free Attaching'!C3333,
IF(
'Options - Free Attaching'!B3333 = "",
#N/A,
'Options - Free Attaching'!B3333)
)</f>
        <v>#N/A</v>
      </c>
      <c r="F3333" t="e">
        <f>IF(
OR('Con. Notes - Conversion'!B3333 = "8. Transferee of restricted securities", 'Con. Notes - Conversion'!B3333 = "9. Any person (substitution for securities etc.)"),
'Con. Notes - Conversion'!C3333,
IF(
'Con. Notes - Conversion'!B3333 = "",
#N/A,
'Con. Notes - Conversion'!B3333)
)</f>
        <v>#N/A</v>
      </c>
      <c r="G3333" t="e">
        <f>IF(
OR('Con. Notes - No Conversion'!B3333 = "8. Transferee of restricted securities", 'Con. Notes - No Conversion'!B3333 = "9. Any person (substitution for securities etc.)"),
'Con. Notes - No Conversion'!C3333,
IF(
'Con. Notes - No Conversion'!B3333 = "",
#N/A,
'Con. Notes - No Conversion'!B3333)
)</f>
        <v>#N/A</v>
      </c>
    </row>
    <row r="3334" spans="1:7" x14ac:dyDescent="0.25">
      <c r="A3334" t="e">
        <f>IF(
OR(Shares!B3334 = "8. Transferee of restricted securities", Shares!B3334 = "9. Any person (substitution for securities etc.)"),
Shares!C3334,
IF(
Shares!B3334 = "",
#N/A,
Shares!B3334)
)</f>
        <v>#N/A</v>
      </c>
      <c r="B3334" t="e">
        <f>IF(
OR('Shares - LTR - Granted'!B3334 = "8. Transferee of restricted securities", 'Shares - LTR - Granted'!B3334 = "9. Any person (substitution for securities etc.)"),
'Shares - LTR - Granted'!C3334,
IF(
'Shares - LTR - Granted'!B3334 = "",
#N/A,
'Shares - LTR - Granted'!B3334)
)</f>
        <v>#N/A</v>
      </c>
      <c r="C3334" t="e">
        <f>IF(
OR('Performance Securities'!B3334 = "8. Transferee of restricted securities", 'Performance Securities'!B3334 = "9. Any person (substitution for securities etc.)"),
'Performance Securities'!C3334,
IF(
'Performance Securities'!B3334 = "",
#N/A,
'Performance Securities'!B3334)
)</f>
        <v>#N/A</v>
      </c>
      <c r="D3334" t="e">
        <f>IF(
OR('Options or Warrants'!B3334 = "8. Transferee of restricted securities", 'Options or Warrants'!B3334 = "9. Any person (substitution for securities etc.)"),
'Options or Warrants'!C3334,
IF(
'Options or Warrants'!B3334 = "",
#N/A,
'Options or Warrants'!B3334)
)</f>
        <v>#N/A</v>
      </c>
      <c r="E3334" t="e">
        <f>IF(
OR('Options - Free Attaching'!B3334 = "8. Transferee of restricted securities", 'Options - Free Attaching'!B3334 = "9. Any person (substitution for securities etc.)"),
'Options - Free Attaching'!C3334,
IF(
'Options - Free Attaching'!B3334 = "",
#N/A,
'Options - Free Attaching'!B3334)
)</f>
        <v>#N/A</v>
      </c>
      <c r="F3334" t="e">
        <f>IF(
OR('Con. Notes - Conversion'!B3334 = "8. Transferee of restricted securities", 'Con. Notes - Conversion'!B3334 = "9. Any person (substitution for securities etc.)"),
'Con. Notes - Conversion'!C3334,
IF(
'Con. Notes - Conversion'!B3334 = "",
#N/A,
'Con. Notes - Conversion'!B3334)
)</f>
        <v>#N/A</v>
      </c>
      <c r="G3334" t="e">
        <f>IF(
OR('Con. Notes - No Conversion'!B3334 = "8. Transferee of restricted securities", 'Con. Notes - No Conversion'!B3334 = "9. Any person (substitution for securities etc.)"),
'Con. Notes - No Conversion'!C3334,
IF(
'Con. Notes - No Conversion'!B3334 = "",
#N/A,
'Con. Notes - No Conversion'!B3334)
)</f>
        <v>#N/A</v>
      </c>
    </row>
    <row r="3335" spans="1:7" x14ac:dyDescent="0.25">
      <c r="A3335" t="e">
        <f>IF(
OR(Shares!B3335 = "8. Transferee of restricted securities", Shares!B3335 = "9. Any person (substitution for securities etc.)"),
Shares!C3335,
IF(
Shares!B3335 = "",
#N/A,
Shares!B3335)
)</f>
        <v>#N/A</v>
      </c>
      <c r="B3335" t="e">
        <f>IF(
OR('Shares - LTR - Granted'!B3335 = "8. Transferee of restricted securities", 'Shares - LTR - Granted'!B3335 = "9. Any person (substitution for securities etc.)"),
'Shares - LTR - Granted'!C3335,
IF(
'Shares - LTR - Granted'!B3335 = "",
#N/A,
'Shares - LTR - Granted'!B3335)
)</f>
        <v>#N/A</v>
      </c>
      <c r="C3335" t="e">
        <f>IF(
OR('Performance Securities'!B3335 = "8. Transferee of restricted securities", 'Performance Securities'!B3335 = "9. Any person (substitution for securities etc.)"),
'Performance Securities'!C3335,
IF(
'Performance Securities'!B3335 = "",
#N/A,
'Performance Securities'!B3335)
)</f>
        <v>#N/A</v>
      </c>
      <c r="D3335" t="e">
        <f>IF(
OR('Options or Warrants'!B3335 = "8. Transferee of restricted securities", 'Options or Warrants'!B3335 = "9. Any person (substitution for securities etc.)"),
'Options or Warrants'!C3335,
IF(
'Options or Warrants'!B3335 = "",
#N/A,
'Options or Warrants'!B3335)
)</f>
        <v>#N/A</v>
      </c>
      <c r="E3335" t="e">
        <f>IF(
OR('Options - Free Attaching'!B3335 = "8. Transferee of restricted securities", 'Options - Free Attaching'!B3335 = "9. Any person (substitution for securities etc.)"),
'Options - Free Attaching'!C3335,
IF(
'Options - Free Attaching'!B3335 = "",
#N/A,
'Options - Free Attaching'!B3335)
)</f>
        <v>#N/A</v>
      </c>
      <c r="F3335" t="e">
        <f>IF(
OR('Con. Notes - Conversion'!B3335 = "8. Transferee of restricted securities", 'Con. Notes - Conversion'!B3335 = "9. Any person (substitution for securities etc.)"),
'Con. Notes - Conversion'!C3335,
IF(
'Con. Notes - Conversion'!B3335 = "",
#N/A,
'Con. Notes - Conversion'!B3335)
)</f>
        <v>#N/A</v>
      </c>
      <c r="G3335" t="e">
        <f>IF(
OR('Con. Notes - No Conversion'!B3335 = "8. Transferee of restricted securities", 'Con. Notes - No Conversion'!B3335 = "9. Any person (substitution for securities etc.)"),
'Con. Notes - No Conversion'!C3335,
IF(
'Con. Notes - No Conversion'!B3335 = "",
#N/A,
'Con. Notes - No Conversion'!B3335)
)</f>
        <v>#N/A</v>
      </c>
    </row>
    <row r="3336" spans="1:7" x14ac:dyDescent="0.25">
      <c r="A3336" t="e">
        <f>IF(
OR(Shares!B3336 = "8. Transferee of restricted securities", Shares!B3336 = "9. Any person (substitution for securities etc.)"),
Shares!C3336,
IF(
Shares!B3336 = "",
#N/A,
Shares!B3336)
)</f>
        <v>#N/A</v>
      </c>
      <c r="B3336" t="e">
        <f>IF(
OR('Shares - LTR - Granted'!B3336 = "8. Transferee of restricted securities", 'Shares - LTR - Granted'!B3336 = "9. Any person (substitution for securities etc.)"),
'Shares - LTR - Granted'!C3336,
IF(
'Shares - LTR - Granted'!B3336 = "",
#N/A,
'Shares - LTR - Granted'!B3336)
)</f>
        <v>#N/A</v>
      </c>
      <c r="C3336" t="e">
        <f>IF(
OR('Performance Securities'!B3336 = "8. Transferee of restricted securities", 'Performance Securities'!B3336 = "9. Any person (substitution for securities etc.)"),
'Performance Securities'!C3336,
IF(
'Performance Securities'!B3336 = "",
#N/A,
'Performance Securities'!B3336)
)</f>
        <v>#N/A</v>
      </c>
      <c r="D3336" t="e">
        <f>IF(
OR('Options or Warrants'!B3336 = "8. Transferee of restricted securities", 'Options or Warrants'!B3336 = "9. Any person (substitution for securities etc.)"),
'Options or Warrants'!C3336,
IF(
'Options or Warrants'!B3336 = "",
#N/A,
'Options or Warrants'!B3336)
)</f>
        <v>#N/A</v>
      </c>
      <c r="E3336" t="e">
        <f>IF(
OR('Options - Free Attaching'!B3336 = "8. Transferee of restricted securities", 'Options - Free Attaching'!B3336 = "9. Any person (substitution for securities etc.)"),
'Options - Free Attaching'!C3336,
IF(
'Options - Free Attaching'!B3336 = "",
#N/A,
'Options - Free Attaching'!B3336)
)</f>
        <v>#N/A</v>
      </c>
      <c r="F3336" t="e">
        <f>IF(
OR('Con. Notes - Conversion'!B3336 = "8. Transferee of restricted securities", 'Con. Notes - Conversion'!B3336 = "9. Any person (substitution for securities etc.)"),
'Con. Notes - Conversion'!C3336,
IF(
'Con. Notes - Conversion'!B3336 = "",
#N/A,
'Con. Notes - Conversion'!B3336)
)</f>
        <v>#N/A</v>
      </c>
      <c r="G3336" t="e">
        <f>IF(
OR('Con. Notes - No Conversion'!B3336 = "8. Transferee of restricted securities", 'Con. Notes - No Conversion'!B3336 = "9. Any person (substitution for securities etc.)"),
'Con. Notes - No Conversion'!C3336,
IF(
'Con. Notes - No Conversion'!B3336 = "",
#N/A,
'Con. Notes - No Conversion'!B3336)
)</f>
        <v>#N/A</v>
      </c>
    </row>
    <row r="3337" spans="1:7" x14ac:dyDescent="0.25">
      <c r="A3337" t="e">
        <f>IF(
OR(Shares!B3337 = "8. Transferee of restricted securities", Shares!B3337 = "9. Any person (substitution for securities etc.)"),
Shares!C3337,
IF(
Shares!B3337 = "",
#N/A,
Shares!B3337)
)</f>
        <v>#N/A</v>
      </c>
      <c r="B3337" t="e">
        <f>IF(
OR('Shares - LTR - Granted'!B3337 = "8. Transferee of restricted securities", 'Shares - LTR - Granted'!B3337 = "9. Any person (substitution for securities etc.)"),
'Shares - LTR - Granted'!C3337,
IF(
'Shares - LTR - Granted'!B3337 = "",
#N/A,
'Shares - LTR - Granted'!B3337)
)</f>
        <v>#N/A</v>
      </c>
      <c r="C3337" t="e">
        <f>IF(
OR('Performance Securities'!B3337 = "8. Transferee of restricted securities", 'Performance Securities'!B3337 = "9. Any person (substitution for securities etc.)"),
'Performance Securities'!C3337,
IF(
'Performance Securities'!B3337 = "",
#N/A,
'Performance Securities'!B3337)
)</f>
        <v>#N/A</v>
      </c>
      <c r="D3337" t="e">
        <f>IF(
OR('Options or Warrants'!B3337 = "8. Transferee of restricted securities", 'Options or Warrants'!B3337 = "9. Any person (substitution for securities etc.)"),
'Options or Warrants'!C3337,
IF(
'Options or Warrants'!B3337 = "",
#N/A,
'Options or Warrants'!B3337)
)</f>
        <v>#N/A</v>
      </c>
      <c r="E3337" t="e">
        <f>IF(
OR('Options - Free Attaching'!B3337 = "8. Transferee of restricted securities", 'Options - Free Attaching'!B3337 = "9. Any person (substitution for securities etc.)"),
'Options - Free Attaching'!C3337,
IF(
'Options - Free Attaching'!B3337 = "",
#N/A,
'Options - Free Attaching'!B3337)
)</f>
        <v>#N/A</v>
      </c>
      <c r="F3337" t="e">
        <f>IF(
OR('Con. Notes - Conversion'!B3337 = "8. Transferee of restricted securities", 'Con. Notes - Conversion'!B3337 = "9. Any person (substitution for securities etc.)"),
'Con. Notes - Conversion'!C3337,
IF(
'Con. Notes - Conversion'!B3337 = "",
#N/A,
'Con. Notes - Conversion'!B3337)
)</f>
        <v>#N/A</v>
      </c>
      <c r="G3337" t="e">
        <f>IF(
OR('Con. Notes - No Conversion'!B3337 = "8. Transferee of restricted securities", 'Con. Notes - No Conversion'!B3337 = "9. Any person (substitution for securities etc.)"),
'Con. Notes - No Conversion'!C3337,
IF(
'Con. Notes - No Conversion'!B3337 = "",
#N/A,
'Con. Notes - No Conversion'!B3337)
)</f>
        <v>#N/A</v>
      </c>
    </row>
    <row r="3338" spans="1:7" x14ac:dyDescent="0.25">
      <c r="A3338" t="e">
        <f>IF(
OR(Shares!B3338 = "8. Transferee of restricted securities", Shares!B3338 = "9. Any person (substitution for securities etc.)"),
Shares!C3338,
IF(
Shares!B3338 = "",
#N/A,
Shares!B3338)
)</f>
        <v>#N/A</v>
      </c>
      <c r="B3338" t="e">
        <f>IF(
OR('Shares - LTR - Granted'!B3338 = "8. Transferee of restricted securities", 'Shares - LTR - Granted'!B3338 = "9. Any person (substitution for securities etc.)"),
'Shares - LTR - Granted'!C3338,
IF(
'Shares - LTR - Granted'!B3338 = "",
#N/A,
'Shares - LTR - Granted'!B3338)
)</f>
        <v>#N/A</v>
      </c>
      <c r="C3338" t="e">
        <f>IF(
OR('Performance Securities'!B3338 = "8. Transferee of restricted securities", 'Performance Securities'!B3338 = "9. Any person (substitution for securities etc.)"),
'Performance Securities'!C3338,
IF(
'Performance Securities'!B3338 = "",
#N/A,
'Performance Securities'!B3338)
)</f>
        <v>#N/A</v>
      </c>
      <c r="D3338" t="e">
        <f>IF(
OR('Options or Warrants'!B3338 = "8. Transferee of restricted securities", 'Options or Warrants'!B3338 = "9. Any person (substitution for securities etc.)"),
'Options or Warrants'!C3338,
IF(
'Options or Warrants'!B3338 = "",
#N/A,
'Options or Warrants'!B3338)
)</f>
        <v>#N/A</v>
      </c>
      <c r="E3338" t="e">
        <f>IF(
OR('Options - Free Attaching'!B3338 = "8. Transferee of restricted securities", 'Options - Free Attaching'!B3338 = "9. Any person (substitution for securities etc.)"),
'Options - Free Attaching'!C3338,
IF(
'Options - Free Attaching'!B3338 = "",
#N/A,
'Options - Free Attaching'!B3338)
)</f>
        <v>#N/A</v>
      </c>
      <c r="F3338" t="e">
        <f>IF(
OR('Con. Notes - Conversion'!B3338 = "8. Transferee of restricted securities", 'Con. Notes - Conversion'!B3338 = "9. Any person (substitution for securities etc.)"),
'Con. Notes - Conversion'!C3338,
IF(
'Con. Notes - Conversion'!B3338 = "",
#N/A,
'Con. Notes - Conversion'!B3338)
)</f>
        <v>#N/A</v>
      </c>
      <c r="G3338" t="e">
        <f>IF(
OR('Con. Notes - No Conversion'!B3338 = "8. Transferee of restricted securities", 'Con. Notes - No Conversion'!B3338 = "9. Any person (substitution for securities etc.)"),
'Con. Notes - No Conversion'!C3338,
IF(
'Con. Notes - No Conversion'!B3338 = "",
#N/A,
'Con. Notes - No Conversion'!B3338)
)</f>
        <v>#N/A</v>
      </c>
    </row>
    <row r="3339" spans="1:7" x14ac:dyDescent="0.25">
      <c r="A3339" t="e">
        <f>IF(
OR(Shares!B3339 = "8. Transferee of restricted securities", Shares!B3339 = "9. Any person (substitution for securities etc.)"),
Shares!C3339,
IF(
Shares!B3339 = "",
#N/A,
Shares!B3339)
)</f>
        <v>#N/A</v>
      </c>
      <c r="B3339" t="e">
        <f>IF(
OR('Shares - LTR - Granted'!B3339 = "8. Transferee of restricted securities", 'Shares - LTR - Granted'!B3339 = "9. Any person (substitution for securities etc.)"),
'Shares - LTR - Granted'!C3339,
IF(
'Shares - LTR - Granted'!B3339 = "",
#N/A,
'Shares - LTR - Granted'!B3339)
)</f>
        <v>#N/A</v>
      </c>
      <c r="C3339" t="e">
        <f>IF(
OR('Performance Securities'!B3339 = "8. Transferee of restricted securities", 'Performance Securities'!B3339 = "9. Any person (substitution for securities etc.)"),
'Performance Securities'!C3339,
IF(
'Performance Securities'!B3339 = "",
#N/A,
'Performance Securities'!B3339)
)</f>
        <v>#N/A</v>
      </c>
      <c r="D3339" t="e">
        <f>IF(
OR('Options or Warrants'!B3339 = "8. Transferee of restricted securities", 'Options or Warrants'!B3339 = "9. Any person (substitution for securities etc.)"),
'Options or Warrants'!C3339,
IF(
'Options or Warrants'!B3339 = "",
#N/A,
'Options or Warrants'!B3339)
)</f>
        <v>#N/A</v>
      </c>
      <c r="E3339" t="e">
        <f>IF(
OR('Options - Free Attaching'!B3339 = "8. Transferee of restricted securities", 'Options - Free Attaching'!B3339 = "9. Any person (substitution for securities etc.)"),
'Options - Free Attaching'!C3339,
IF(
'Options - Free Attaching'!B3339 = "",
#N/A,
'Options - Free Attaching'!B3339)
)</f>
        <v>#N/A</v>
      </c>
      <c r="F3339" t="e">
        <f>IF(
OR('Con. Notes - Conversion'!B3339 = "8. Transferee of restricted securities", 'Con. Notes - Conversion'!B3339 = "9. Any person (substitution for securities etc.)"),
'Con. Notes - Conversion'!C3339,
IF(
'Con. Notes - Conversion'!B3339 = "",
#N/A,
'Con. Notes - Conversion'!B3339)
)</f>
        <v>#N/A</v>
      </c>
      <c r="G3339" t="e">
        <f>IF(
OR('Con. Notes - No Conversion'!B3339 = "8. Transferee of restricted securities", 'Con. Notes - No Conversion'!B3339 = "9. Any person (substitution for securities etc.)"),
'Con. Notes - No Conversion'!C3339,
IF(
'Con. Notes - No Conversion'!B3339 = "",
#N/A,
'Con. Notes - No Conversion'!B3339)
)</f>
        <v>#N/A</v>
      </c>
    </row>
    <row r="3340" spans="1:7" x14ac:dyDescent="0.25">
      <c r="A3340" t="e">
        <f>IF(
OR(Shares!B3340 = "8. Transferee of restricted securities", Shares!B3340 = "9. Any person (substitution for securities etc.)"),
Shares!C3340,
IF(
Shares!B3340 = "",
#N/A,
Shares!B3340)
)</f>
        <v>#N/A</v>
      </c>
      <c r="B3340" t="e">
        <f>IF(
OR('Shares - LTR - Granted'!B3340 = "8. Transferee of restricted securities", 'Shares - LTR - Granted'!B3340 = "9. Any person (substitution for securities etc.)"),
'Shares - LTR - Granted'!C3340,
IF(
'Shares - LTR - Granted'!B3340 = "",
#N/A,
'Shares - LTR - Granted'!B3340)
)</f>
        <v>#N/A</v>
      </c>
      <c r="C3340" t="e">
        <f>IF(
OR('Performance Securities'!B3340 = "8. Transferee of restricted securities", 'Performance Securities'!B3340 = "9. Any person (substitution for securities etc.)"),
'Performance Securities'!C3340,
IF(
'Performance Securities'!B3340 = "",
#N/A,
'Performance Securities'!B3340)
)</f>
        <v>#N/A</v>
      </c>
      <c r="D3340" t="e">
        <f>IF(
OR('Options or Warrants'!B3340 = "8. Transferee of restricted securities", 'Options or Warrants'!B3340 = "9. Any person (substitution for securities etc.)"),
'Options or Warrants'!C3340,
IF(
'Options or Warrants'!B3340 = "",
#N/A,
'Options or Warrants'!B3340)
)</f>
        <v>#N/A</v>
      </c>
      <c r="E3340" t="e">
        <f>IF(
OR('Options - Free Attaching'!B3340 = "8. Transferee of restricted securities", 'Options - Free Attaching'!B3340 = "9. Any person (substitution for securities etc.)"),
'Options - Free Attaching'!C3340,
IF(
'Options - Free Attaching'!B3340 = "",
#N/A,
'Options - Free Attaching'!B3340)
)</f>
        <v>#N/A</v>
      </c>
      <c r="F3340" t="e">
        <f>IF(
OR('Con. Notes - Conversion'!B3340 = "8. Transferee of restricted securities", 'Con. Notes - Conversion'!B3340 = "9. Any person (substitution for securities etc.)"),
'Con. Notes - Conversion'!C3340,
IF(
'Con. Notes - Conversion'!B3340 = "",
#N/A,
'Con. Notes - Conversion'!B3340)
)</f>
        <v>#N/A</v>
      </c>
      <c r="G3340" t="e">
        <f>IF(
OR('Con. Notes - No Conversion'!B3340 = "8. Transferee of restricted securities", 'Con. Notes - No Conversion'!B3340 = "9. Any person (substitution for securities etc.)"),
'Con. Notes - No Conversion'!C3340,
IF(
'Con. Notes - No Conversion'!B3340 = "",
#N/A,
'Con. Notes - No Conversion'!B3340)
)</f>
        <v>#N/A</v>
      </c>
    </row>
    <row r="3341" spans="1:7" x14ac:dyDescent="0.25">
      <c r="A3341" t="e">
        <f>IF(
OR(Shares!B3341 = "8. Transferee of restricted securities", Shares!B3341 = "9. Any person (substitution for securities etc.)"),
Shares!C3341,
IF(
Shares!B3341 = "",
#N/A,
Shares!B3341)
)</f>
        <v>#N/A</v>
      </c>
      <c r="B3341" t="e">
        <f>IF(
OR('Shares - LTR - Granted'!B3341 = "8. Transferee of restricted securities", 'Shares - LTR - Granted'!B3341 = "9. Any person (substitution for securities etc.)"),
'Shares - LTR - Granted'!C3341,
IF(
'Shares - LTR - Granted'!B3341 = "",
#N/A,
'Shares - LTR - Granted'!B3341)
)</f>
        <v>#N/A</v>
      </c>
      <c r="C3341" t="e">
        <f>IF(
OR('Performance Securities'!B3341 = "8. Transferee of restricted securities", 'Performance Securities'!B3341 = "9. Any person (substitution for securities etc.)"),
'Performance Securities'!C3341,
IF(
'Performance Securities'!B3341 = "",
#N/A,
'Performance Securities'!B3341)
)</f>
        <v>#N/A</v>
      </c>
      <c r="D3341" t="e">
        <f>IF(
OR('Options or Warrants'!B3341 = "8. Transferee of restricted securities", 'Options or Warrants'!B3341 = "9. Any person (substitution for securities etc.)"),
'Options or Warrants'!C3341,
IF(
'Options or Warrants'!B3341 = "",
#N/A,
'Options or Warrants'!B3341)
)</f>
        <v>#N/A</v>
      </c>
      <c r="E3341" t="e">
        <f>IF(
OR('Options - Free Attaching'!B3341 = "8. Transferee of restricted securities", 'Options - Free Attaching'!B3341 = "9. Any person (substitution for securities etc.)"),
'Options - Free Attaching'!C3341,
IF(
'Options - Free Attaching'!B3341 = "",
#N/A,
'Options - Free Attaching'!B3341)
)</f>
        <v>#N/A</v>
      </c>
      <c r="F3341" t="e">
        <f>IF(
OR('Con. Notes - Conversion'!B3341 = "8. Transferee of restricted securities", 'Con. Notes - Conversion'!B3341 = "9. Any person (substitution for securities etc.)"),
'Con. Notes - Conversion'!C3341,
IF(
'Con. Notes - Conversion'!B3341 = "",
#N/A,
'Con. Notes - Conversion'!B3341)
)</f>
        <v>#N/A</v>
      </c>
      <c r="G3341" t="e">
        <f>IF(
OR('Con. Notes - No Conversion'!B3341 = "8. Transferee of restricted securities", 'Con. Notes - No Conversion'!B3341 = "9. Any person (substitution for securities etc.)"),
'Con. Notes - No Conversion'!C3341,
IF(
'Con. Notes - No Conversion'!B3341 = "",
#N/A,
'Con. Notes - No Conversion'!B3341)
)</f>
        <v>#N/A</v>
      </c>
    </row>
    <row r="3342" spans="1:7" x14ac:dyDescent="0.25">
      <c r="A3342" t="e">
        <f>IF(
OR(Shares!B3342 = "8. Transferee of restricted securities", Shares!B3342 = "9. Any person (substitution for securities etc.)"),
Shares!C3342,
IF(
Shares!B3342 = "",
#N/A,
Shares!B3342)
)</f>
        <v>#N/A</v>
      </c>
      <c r="B3342" t="e">
        <f>IF(
OR('Shares - LTR - Granted'!B3342 = "8. Transferee of restricted securities", 'Shares - LTR - Granted'!B3342 = "9. Any person (substitution for securities etc.)"),
'Shares - LTR - Granted'!C3342,
IF(
'Shares - LTR - Granted'!B3342 = "",
#N/A,
'Shares - LTR - Granted'!B3342)
)</f>
        <v>#N/A</v>
      </c>
      <c r="C3342" t="e">
        <f>IF(
OR('Performance Securities'!B3342 = "8. Transferee of restricted securities", 'Performance Securities'!B3342 = "9. Any person (substitution for securities etc.)"),
'Performance Securities'!C3342,
IF(
'Performance Securities'!B3342 = "",
#N/A,
'Performance Securities'!B3342)
)</f>
        <v>#N/A</v>
      </c>
      <c r="D3342" t="e">
        <f>IF(
OR('Options or Warrants'!B3342 = "8. Transferee of restricted securities", 'Options or Warrants'!B3342 = "9. Any person (substitution for securities etc.)"),
'Options or Warrants'!C3342,
IF(
'Options or Warrants'!B3342 = "",
#N/A,
'Options or Warrants'!B3342)
)</f>
        <v>#N/A</v>
      </c>
      <c r="E3342" t="e">
        <f>IF(
OR('Options - Free Attaching'!B3342 = "8. Transferee of restricted securities", 'Options - Free Attaching'!B3342 = "9. Any person (substitution for securities etc.)"),
'Options - Free Attaching'!C3342,
IF(
'Options - Free Attaching'!B3342 = "",
#N/A,
'Options - Free Attaching'!B3342)
)</f>
        <v>#N/A</v>
      </c>
      <c r="F3342" t="e">
        <f>IF(
OR('Con. Notes - Conversion'!B3342 = "8. Transferee of restricted securities", 'Con. Notes - Conversion'!B3342 = "9. Any person (substitution for securities etc.)"),
'Con. Notes - Conversion'!C3342,
IF(
'Con. Notes - Conversion'!B3342 = "",
#N/A,
'Con. Notes - Conversion'!B3342)
)</f>
        <v>#N/A</v>
      </c>
      <c r="G3342" t="e">
        <f>IF(
OR('Con. Notes - No Conversion'!B3342 = "8. Transferee of restricted securities", 'Con. Notes - No Conversion'!B3342 = "9. Any person (substitution for securities etc.)"),
'Con. Notes - No Conversion'!C3342,
IF(
'Con. Notes - No Conversion'!B3342 = "",
#N/A,
'Con. Notes - No Conversion'!B3342)
)</f>
        <v>#N/A</v>
      </c>
    </row>
    <row r="3343" spans="1:7" x14ac:dyDescent="0.25">
      <c r="A3343" t="e">
        <f>IF(
OR(Shares!B3343 = "8. Transferee of restricted securities", Shares!B3343 = "9. Any person (substitution for securities etc.)"),
Shares!C3343,
IF(
Shares!B3343 = "",
#N/A,
Shares!B3343)
)</f>
        <v>#N/A</v>
      </c>
      <c r="B3343" t="e">
        <f>IF(
OR('Shares - LTR - Granted'!B3343 = "8. Transferee of restricted securities", 'Shares - LTR - Granted'!B3343 = "9. Any person (substitution for securities etc.)"),
'Shares - LTR - Granted'!C3343,
IF(
'Shares - LTR - Granted'!B3343 = "",
#N/A,
'Shares - LTR - Granted'!B3343)
)</f>
        <v>#N/A</v>
      </c>
      <c r="C3343" t="e">
        <f>IF(
OR('Performance Securities'!B3343 = "8. Transferee of restricted securities", 'Performance Securities'!B3343 = "9. Any person (substitution for securities etc.)"),
'Performance Securities'!C3343,
IF(
'Performance Securities'!B3343 = "",
#N/A,
'Performance Securities'!B3343)
)</f>
        <v>#N/A</v>
      </c>
      <c r="D3343" t="e">
        <f>IF(
OR('Options or Warrants'!B3343 = "8. Transferee of restricted securities", 'Options or Warrants'!B3343 = "9. Any person (substitution for securities etc.)"),
'Options or Warrants'!C3343,
IF(
'Options or Warrants'!B3343 = "",
#N/A,
'Options or Warrants'!B3343)
)</f>
        <v>#N/A</v>
      </c>
      <c r="E3343" t="e">
        <f>IF(
OR('Options - Free Attaching'!B3343 = "8. Transferee of restricted securities", 'Options - Free Attaching'!B3343 = "9. Any person (substitution for securities etc.)"),
'Options - Free Attaching'!C3343,
IF(
'Options - Free Attaching'!B3343 = "",
#N/A,
'Options - Free Attaching'!B3343)
)</f>
        <v>#N/A</v>
      </c>
      <c r="F3343" t="e">
        <f>IF(
OR('Con. Notes - Conversion'!B3343 = "8. Transferee of restricted securities", 'Con. Notes - Conversion'!B3343 = "9. Any person (substitution for securities etc.)"),
'Con. Notes - Conversion'!C3343,
IF(
'Con. Notes - Conversion'!B3343 = "",
#N/A,
'Con. Notes - Conversion'!B3343)
)</f>
        <v>#N/A</v>
      </c>
      <c r="G3343" t="e">
        <f>IF(
OR('Con. Notes - No Conversion'!B3343 = "8. Transferee of restricted securities", 'Con. Notes - No Conversion'!B3343 = "9. Any person (substitution for securities etc.)"),
'Con. Notes - No Conversion'!C3343,
IF(
'Con. Notes - No Conversion'!B3343 = "",
#N/A,
'Con. Notes - No Conversion'!B3343)
)</f>
        <v>#N/A</v>
      </c>
    </row>
    <row r="3344" spans="1:7" x14ac:dyDescent="0.25">
      <c r="A3344" t="e">
        <f>IF(
OR(Shares!B3344 = "8. Transferee of restricted securities", Shares!B3344 = "9. Any person (substitution for securities etc.)"),
Shares!C3344,
IF(
Shares!B3344 = "",
#N/A,
Shares!B3344)
)</f>
        <v>#N/A</v>
      </c>
      <c r="B3344" t="e">
        <f>IF(
OR('Shares - LTR - Granted'!B3344 = "8. Transferee of restricted securities", 'Shares - LTR - Granted'!B3344 = "9. Any person (substitution for securities etc.)"),
'Shares - LTR - Granted'!C3344,
IF(
'Shares - LTR - Granted'!B3344 = "",
#N/A,
'Shares - LTR - Granted'!B3344)
)</f>
        <v>#N/A</v>
      </c>
      <c r="C3344" t="e">
        <f>IF(
OR('Performance Securities'!B3344 = "8. Transferee of restricted securities", 'Performance Securities'!B3344 = "9. Any person (substitution for securities etc.)"),
'Performance Securities'!C3344,
IF(
'Performance Securities'!B3344 = "",
#N/A,
'Performance Securities'!B3344)
)</f>
        <v>#N/A</v>
      </c>
      <c r="D3344" t="e">
        <f>IF(
OR('Options or Warrants'!B3344 = "8. Transferee of restricted securities", 'Options or Warrants'!B3344 = "9. Any person (substitution for securities etc.)"),
'Options or Warrants'!C3344,
IF(
'Options or Warrants'!B3344 = "",
#N/A,
'Options or Warrants'!B3344)
)</f>
        <v>#N/A</v>
      </c>
      <c r="E3344" t="e">
        <f>IF(
OR('Options - Free Attaching'!B3344 = "8. Transferee of restricted securities", 'Options - Free Attaching'!B3344 = "9. Any person (substitution for securities etc.)"),
'Options - Free Attaching'!C3344,
IF(
'Options - Free Attaching'!B3344 = "",
#N/A,
'Options - Free Attaching'!B3344)
)</f>
        <v>#N/A</v>
      </c>
      <c r="F3344" t="e">
        <f>IF(
OR('Con. Notes - Conversion'!B3344 = "8. Transferee of restricted securities", 'Con. Notes - Conversion'!B3344 = "9. Any person (substitution for securities etc.)"),
'Con. Notes - Conversion'!C3344,
IF(
'Con. Notes - Conversion'!B3344 = "",
#N/A,
'Con. Notes - Conversion'!B3344)
)</f>
        <v>#N/A</v>
      </c>
      <c r="G3344" t="e">
        <f>IF(
OR('Con. Notes - No Conversion'!B3344 = "8. Transferee of restricted securities", 'Con. Notes - No Conversion'!B3344 = "9. Any person (substitution for securities etc.)"),
'Con. Notes - No Conversion'!C3344,
IF(
'Con. Notes - No Conversion'!B3344 = "",
#N/A,
'Con. Notes - No Conversion'!B3344)
)</f>
        <v>#N/A</v>
      </c>
    </row>
    <row r="3345" spans="1:7" x14ac:dyDescent="0.25">
      <c r="A3345" t="e">
        <f>IF(
OR(Shares!B3345 = "8. Transferee of restricted securities", Shares!B3345 = "9. Any person (substitution for securities etc.)"),
Shares!C3345,
IF(
Shares!B3345 = "",
#N/A,
Shares!B3345)
)</f>
        <v>#N/A</v>
      </c>
      <c r="B3345" t="e">
        <f>IF(
OR('Shares - LTR - Granted'!B3345 = "8. Transferee of restricted securities", 'Shares - LTR - Granted'!B3345 = "9. Any person (substitution for securities etc.)"),
'Shares - LTR - Granted'!C3345,
IF(
'Shares - LTR - Granted'!B3345 = "",
#N/A,
'Shares - LTR - Granted'!B3345)
)</f>
        <v>#N/A</v>
      </c>
      <c r="C3345" t="e">
        <f>IF(
OR('Performance Securities'!B3345 = "8. Transferee of restricted securities", 'Performance Securities'!B3345 = "9. Any person (substitution for securities etc.)"),
'Performance Securities'!C3345,
IF(
'Performance Securities'!B3345 = "",
#N/A,
'Performance Securities'!B3345)
)</f>
        <v>#N/A</v>
      </c>
      <c r="D3345" t="e">
        <f>IF(
OR('Options or Warrants'!B3345 = "8. Transferee of restricted securities", 'Options or Warrants'!B3345 = "9. Any person (substitution for securities etc.)"),
'Options or Warrants'!C3345,
IF(
'Options or Warrants'!B3345 = "",
#N/A,
'Options or Warrants'!B3345)
)</f>
        <v>#N/A</v>
      </c>
      <c r="E3345" t="e">
        <f>IF(
OR('Options - Free Attaching'!B3345 = "8. Transferee of restricted securities", 'Options - Free Attaching'!B3345 = "9. Any person (substitution for securities etc.)"),
'Options - Free Attaching'!C3345,
IF(
'Options - Free Attaching'!B3345 = "",
#N/A,
'Options - Free Attaching'!B3345)
)</f>
        <v>#N/A</v>
      </c>
      <c r="F3345" t="e">
        <f>IF(
OR('Con. Notes - Conversion'!B3345 = "8. Transferee of restricted securities", 'Con. Notes - Conversion'!B3345 = "9. Any person (substitution for securities etc.)"),
'Con. Notes - Conversion'!C3345,
IF(
'Con. Notes - Conversion'!B3345 = "",
#N/A,
'Con. Notes - Conversion'!B3345)
)</f>
        <v>#N/A</v>
      </c>
      <c r="G3345" t="e">
        <f>IF(
OR('Con. Notes - No Conversion'!B3345 = "8. Transferee of restricted securities", 'Con. Notes - No Conversion'!B3345 = "9. Any person (substitution for securities etc.)"),
'Con. Notes - No Conversion'!C3345,
IF(
'Con. Notes - No Conversion'!B3345 = "",
#N/A,
'Con. Notes - No Conversion'!B3345)
)</f>
        <v>#N/A</v>
      </c>
    </row>
    <row r="3346" spans="1:7" x14ac:dyDescent="0.25">
      <c r="A3346" t="e">
        <f>IF(
OR(Shares!B3346 = "8. Transferee of restricted securities", Shares!B3346 = "9. Any person (substitution for securities etc.)"),
Shares!C3346,
IF(
Shares!B3346 = "",
#N/A,
Shares!B3346)
)</f>
        <v>#N/A</v>
      </c>
      <c r="B3346" t="e">
        <f>IF(
OR('Shares - LTR - Granted'!B3346 = "8. Transferee of restricted securities", 'Shares - LTR - Granted'!B3346 = "9. Any person (substitution for securities etc.)"),
'Shares - LTR - Granted'!C3346,
IF(
'Shares - LTR - Granted'!B3346 = "",
#N/A,
'Shares - LTR - Granted'!B3346)
)</f>
        <v>#N/A</v>
      </c>
      <c r="C3346" t="e">
        <f>IF(
OR('Performance Securities'!B3346 = "8. Transferee of restricted securities", 'Performance Securities'!B3346 = "9. Any person (substitution for securities etc.)"),
'Performance Securities'!C3346,
IF(
'Performance Securities'!B3346 = "",
#N/A,
'Performance Securities'!B3346)
)</f>
        <v>#N/A</v>
      </c>
      <c r="D3346" t="e">
        <f>IF(
OR('Options or Warrants'!B3346 = "8. Transferee of restricted securities", 'Options or Warrants'!B3346 = "9. Any person (substitution for securities etc.)"),
'Options or Warrants'!C3346,
IF(
'Options or Warrants'!B3346 = "",
#N/A,
'Options or Warrants'!B3346)
)</f>
        <v>#N/A</v>
      </c>
      <c r="E3346" t="e">
        <f>IF(
OR('Options - Free Attaching'!B3346 = "8. Transferee of restricted securities", 'Options - Free Attaching'!B3346 = "9. Any person (substitution for securities etc.)"),
'Options - Free Attaching'!C3346,
IF(
'Options - Free Attaching'!B3346 = "",
#N/A,
'Options - Free Attaching'!B3346)
)</f>
        <v>#N/A</v>
      </c>
      <c r="F3346" t="e">
        <f>IF(
OR('Con. Notes - Conversion'!B3346 = "8. Transferee of restricted securities", 'Con. Notes - Conversion'!B3346 = "9. Any person (substitution for securities etc.)"),
'Con. Notes - Conversion'!C3346,
IF(
'Con. Notes - Conversion'!B3346 = "",
#N/A,
'Con. Notes - Conversion'!B3346)
)</f>
        <v>#N/A</v>
      </c>
      <c r="G3346" t="e">
        <f>IF(
OR('Con. Notes - No Conversion'!B3346 = "8. Transferee of restricted securities", 'Con. Notes - No Conversion'!B3346 = "9. Any person (substitution for securities etc.)"),
'Con. Notes - No Conversion'!C3346,
IF(
'Con. Notes - No Conversion'!B3346 = "",
#N/A,
'Con. Notes - No Conversion'!B3346)
)</f>
        <v>#N/A</v>
      </c>
    </row>
    <row r="3347" spans="1:7" x14ac:dyDescent="0.25">
      <c r="A3347" t="e">
        <f>IF(
OR(Shares!B3347 = "8. Transferee of restricted securities", Shares!B3347 = "9. Any person (substitution for securities etc.)"),
Shares!C3347,
IF(
Shares!B3347 = "",
#N/A,
Shares!B3347)
)</f>
        <v>#N/A</v>
      </c>
      <c r="B3347" t="e">
        <f>IF(
OR('Shares - LTR - Granted'!B3347 = "8. Transferee of restricted securities", 'Shares - LTR - Granted'!B3347 = "9. Any person (substitution for securities etc.)"),
'Shares - LTR - Granted'!C3347,
IF(
'Shares - LTR - Granted'!B3347 = "",
#N/A,
'Shares - LTR - Granted'!B3347)
)</f>
        <v>#N/A</v>
      </c>
      <c r="C3347" t="e">
        <f>IF(
OR('Performance Securities'!B3347 = "8. Transferee of restricted securities", 'Performance Securities'!B3347 = "9. Any person (substitution for securities etc.)"),
'Performance Securities'!C3347,
IF(
'Performance Securities'!B3347 = "",
#N/A,
'Performance Securities'!B3347)
)</f>
        <v>#N/A</v>
      </c>
      <c r="D3347" t="e">
        <f>IF(
OR('Options or Warrants'!B3347 = "8. Transferee of restricted securities", 'Options or Warrants'!B3347 = "9. Any person (substitution for securities etc.)"),
'Options or Warrants'!C3347,
IF(
'Options or Warrants'!B3347 = "",
#N/A,
'Options or Warrants'!B3347)
)</f>
        <v>#N/A</v>
      </c>
      <c r="E3347" t="e">
        <f>IF(
OR('Options - Free Attaching'!B3347 = "8. Transferee of restricted securities", 'Options - Free Attaching'!B3347 = "9. Any person (substitution for securities etc.)"),
'Options - Free Attaching'!C3347,
IF(
'Options - Free Attaching'!B3347 = "",
#N/A,
'Options - Free Attaching'!B3347)
)</f>
        <v>#N/A</v>
      </c>
      <c r="F3347" t="e">
        <f>IF(
OR('Con. Notes - Conversion'!B3347 = "8. Transferee of restricted securities", 'Con. Notes - Conversion'!B3347 = "9. Any person (substitution for securities etc.)"),
'Con. Notes - Conversion'!C3347,
IF(
'Con. Notes - Conversion'!B3347 = "",
#N/A,
'Con. Notes - Conversion'!B3347)
)</f>
        <v>#N/A</v>
      </c>
      <c r="G3347" t="e">
        <f>IF(
OR('Con. Notes - No Conversion'!B3347 = "8. Transferee of restricted securities", 'Con. Notes - No Conversion'!B3347 = "9. Any person (substitution for securities etc.)"),
'Con. Notes - No Conversion'!C3347,
IF(
'Con. Notes - No Conversion'!B3347 = "",
#N/A,
'Con. Notes - No Conversion'!B3347)
)</f>
        <v>#N/A</v>
      </c>
    </row>
    <row r="3348" spans="1:7" x14ac:dyDescent="0.25">
      <c r="A3348" t="e">
        <f>IF(
OR(Shares!B3348 = "8. Transferee of restricted securities", Shares!B3348 = "9. Any person (substitution for securities etc.)"),
Shares!C3348,
IF(
Shares!B3348 = "",
#N/A,
Shares!B3348)
)</f>
        <v>#N/A</v>
      </c>
      <c r="B3348" t="e">
        <f>IF(
OR('Shares - LTR - Granted'!B3348 = "8. Transferee of restricted securities", 'Shares - LTR - Granted'!B3348 = "9. Any person (substitution for securities etc.)"),
'Shares - LTR - Granted'!C3348,
IF(
'Shares - LTR - Granted'!B3348 = "",
#N/A,
'Shares - LTR - Granted'!B3348)
)</f>
        <v>#N/A</v>
      </c>
      <c r="C3348" t="e">
        <f>IF(
OR('Performance Securities'!B3348 = "8. Transferee of restricted securities", 'Performance Securities'!B3348 = "9. Any person (substitution for securities etc.)"),
'Performance Securities'!C3348,
IF(
'Performance Securities'!B3348 = "",
#N/A,
'Performance Securities'!B3348)
)</f>
        <v>#N/A</v>
      </c>
      <c r="D3348" t="e">
        <f>IF(
OR('Options or Warrants'!B3348 = "8. Transferee of restricted securities", 'Options or Warrants'!B3348 = "9. Any person (substitution for securities etc.)"),
'Options or Warrants'!C3348,
IF(
'Options or Warrants'!B3348 = "",
#N/A,
'Options or Warrants'!B3348)
)</f>
        <v>#N/A</v>
      </c>
      <c r="E3348" t="e">
        <f>IF(
OR('Options - Free Attaching'!B3348 = "8. Transferee of restricted securities", 'Options - Free Attaching'!B3348 = "9. Any person (substitution for securities etc.)"),
'Options - Free Attaching'!C3348,
IF(
'Options - Free Attaching'!B3348 = "",
#N/A,
'Options - Free Attaching'!B3348)
)</f>
        <v>#N/A</v>
      </c>
      <c r="F3348" t="e">
        <f>IF(
OR('Con. Notes - Conversion'!B3348 = "8. Transferee of restricted securities", 'Con. Notes - Conversion'!B3348 = "9. Any person (substitution for securities etc.)"),
'Con. Notes - Conversion'!C3348,
IF(
'Con. Notes - Conversion'!B3348 = "",
#N/A,
'Con. Notes - Conversion'!B3348)
)</f>
        <v>#N/A</v>
      </c>
      <c r="G3348" t="e">
        <f>IF(
OR('Con. Notes - No Conversion'!B3348 = "8. Transferee of restricted securities", 'Con. Notes - No Conversion'!B3348 = "9. Any person (substitution for securities etc.)"),
'Con. Notes - No Conversion'!C3348,
IF(
'Con. Notes - No Conversion'!B3348 = "",
#N/A,
'Con. Notes - No Conversion'!B3348)
)</f>
        <v>#N/A</v>
      </c>
    </row>
    <row r="3349" spans="1:7" x14ac:dyDescent="0.25">
      <c r="A3349" t="e">
        <f>IF(
OR(Shares!B3349 = "8. Transferee of restricted securities", Shares!B3349 = "9. Any person (substitution for securities etc.)"),
Shares!C3349,
IF(
Shares!B3349 = "",
#N/A,
Shares!B3349)
)</f>
        <v>#N/A</v>
      </c>
      <c r="B3349" t="e">
        <f>IF(
OR('Shares - LTR - Granted'!B3349 = "8. Transferee of restricted securities", 'Shares - LTR - Granted'!B3349 = "9. Any person (substitution for securities etc.)"),
'Shares - LTR - Granted'!C3349,
IF(
'Shares - LTR - Granted'!B3349 = "",
#N/A,
'Shares - LTR - Granted'!B3349)
)</f>
        <v>#N/A</v>
      </c>
      <c r="C3349" t="e">
        <f>IF(
OR('Performance Securities'!B3349 = "8. Transferee of restricted securities", 'Performance Securities'!B3349 = "9. Any person (substitution for securities etc.)"),
'Performance Securities'!C3349,
IF(
'Performance Securities'!B3349 = "",
#N/A,
'Performance Securities'!B3349)
)</f>
        <v>#N/A</v>
      </c>
      <c r="D3349" t="e">
        <f>IF(
OR('Options or Warrants'!B3349 = "8. Transferee of restricted securities", 'Options or Warrants'!B3349 = "9. Any person (substitution for securities etc.)"),
'Options or Warrants'!C3349,
IF(
'Options or Warrants'!B3349 = "",
#N/A,
'Options or Warrants'!B3349)
)</f>
        <v>#N/A</v>
      </c>
      <c r="E3349" t="e">
        <f>IF(
OR('Options - Free Attaching'!B3349 = "8. Transferee of restricted securities", 'Options - Free Attaching'!B3349 = "9. Any person (substitution for securities etc.)"),
'Options - Free Attaching'!C3349,
IF(
'Options - Free Attaching'!B3349 = "",
#N/A,
'Options - Free Attaching'!B3349)
)</f>
        <v>#N/A</v>
      </c>
      <c r="F3349" t="e">
        <f>IF(
OR('Con. Notes - Conversion'!B3349 = "8. Transferee of restricted securities", 'Con. Notes - Conversion'!B3349 = "9. Any person (substitution for securities etc.)"),
'Con. Notes - Conversion'!C3349,
IF(
'Con. Notes - Conversion'!B3349 = "",
#N/A,
'Con. Notes - Conversion'!B3349)
)</f>
        <v>#N/A</v>
      </c>
      <c r="G3349" t="e">
        <f>IF(
OR('Con. Notes - No Conversion'!B3349 = "8. Transferee of restricted securities", 'Con. Notes - No Conversion'!B3349 = "9. Any person (substitution for securities etc.)"),
'Con. Notes - No Conversion'!C3349,
IF(
'Con. Notes - No Conversion'!B3349 = "",
#N/A,
'Con. Notes - No Conversion'!B3349)
)</f>
        <v>#N/A</v>
      </c>
    </row>
    <row r="3350" spans="1:7" x14ac:dyDescent="0.25">
      <c r="A3350" t="e">
        <f>IF(
OR(Shares!B3350 = "8. Transferee of restricted securities", Shares!B3350 = "9. Any person (substitution for securities etc.)"),
Shares!C3350,
IF(
Shares!B3350 = "",
#N/A,
Shares!B3350)
)</f>
        <v>#N/A</v>
      </c>
      <c r="B3350" t="e">
        <f>IF(
OR('Shares - LTR - Granted'!B3350 = "8. Transferee of restricted securities", 'Shares - LTR - Granted'!B3350 = "9. Any person (substitution for securities etc.)"),
'Shares - LTR - Granted'!C3350,
IF(
'Shares - LTR - Granted'!B3350 = "",
#N/A,
'Shares - LTR - Granted'!B3350)
)</f>
        <v>#N/A</v>
      </c>
      <c r="C3350" t="e">
        <f>IF(
OR('Performance Securities'!B3350 = "8. Transferee of restricted securities", 'Performance Securities'!B3350 = "9. Any person (substitution for securities etc.)"),
'Performance Securities'!C3350,
IF(
'Performance Securities'!B3350 = "",
#N/A,
'Performance Securities'!B3350)
)</f>
        <v>#N/A</v>
      </c>
      <c r="D3350" t="e">
        <f>IF(
OR('Options or Warrants'!B3350 = "8. Transferee of restricted securities", 'Options or Warrants'!B3350 = "9. Any person (substitution for securities etc.)"),
'Options or Warrants'!C3350,
IF(
'Options or Warrants'!B3350 = "",
#N/A,
'Options or Warrants'!B3350)
)</f>
        <v>#N/A</v>
      </c>
      <c r="E3350" t="e">
        <f>IF(
OR('Options - Free Attaching'!B3350 = "8. Transferee of restricted securities", 'Options - Free Attaching'!B3350 = "9. Any person (substitution for securities etc.)"),
'Options - Free Attaching'!C3350,
IF(
'Options - Free Attaching'!B3350 = "",
#N/A,
'Options - Free Attaching'!B3350)
)</f>
        <v>#N/A</v>
      </c>
      <c r="F3350" t="e">
        <f>IF(
OR('Con. Notes - Conversion'!B3350 = "8. Transferee of restricted securities", 'Con. Notes - Conversion'!B3350 = "9. Any person (substitution for securities etc.)"),
'Con. Notes - Conversion'!C3350,
IF(
'Con. Notes - Conversion'!B3350 = "",
#N/A,
'Con. Notes - Conversion'!B3350)
)</f>
        <v>#N/A</v>
      </c>
      <c r="G3350" t="e">
        <f>IF(
OR('Con. Notes - No Conversion'!B3350 = "8. Transferee of restricted securities", 'Con. Notes - No Conversion'!B3350 = "9. Any person (substitution for securities etc.)"),
'Con. Notes - No Conversion'!C3350,
IF(
'Con. Notes - No Conversion'!B3350 = "",
#N/A,
'Con. Notes - No Conversion'!B3350)
)</f>
        <v>#N/A</v>
      </c>
    </row>
    <row r="3351" spans="1:7" x14ac:dyDescent="0.25">
      <c r="A3351" t="e">
        <f>IF(
OR(Shares!B3351 = "8. Transferee of restricted securities", Shares!B3351 = "9. Any person (substitution for securities etc.)"),
Shares!C3351,
IF(
Shares!B3351 = "",
#N/A,
Shares!B3351)
)</f>
        <v>#N/A</v>
      </c>
      <c r="B3351" t="e">
        <f>IF(
OR('Shares - LTR - Granted'!B3351 = "8. Transferee of restricted securities", 'Shares - LTR - Granted'!B3351 = "9. Any person (substitution for securities etc.)"),
'Shares - LTR - Granted'!C3351,
IF(
'Shares - LTR - Granted'!B3351 = "",
#N/A,
'Shares - LTR - Granted'!B3351)
)</f>
        <v>#N/A</v>
      </c>
      <c r="C3351" t="e">
        <f>IF(
OR('Performance Securities'!B3351 = "8. Transferee of restricted securities", 'Performance Securities'!B3351 = "9. Any person (substitution for securities etc.)"),
'Performance Securities'!C3351,
IF(
'Performance Securities'!B3351 = "",
#N/A,
'Performance Securities'!B3351)
)</f>
        <v>#N/A</v>
      </c>
      <c r="D3351" t="e">
        <f>IF(
OR('Options or Warrants'!B3351 = "8. Transferee of restricted securities", 'Options or Warrants'!B3351 = "9. Any person (substitution for securities etc.)"),
'Options or Warrants'!C3351,
IF(
'Options or Warrants'!B3351 = "",
#N/A,
'Options or Warrants'!B3351)
)</f>
        <v>#N/A</v>
      </c>
      <c r="E3351" t="e">
        <f>IF(
OR('Options - Free Attaching'!B3351 = "8. Transferee of restricted securities", 'Options - Free Attaching'!B3351 = "9. Any person (substitution for securities etc.)"),
'Options - Free Attaching'!C3351,
IF(
'Options - Free Attaching'!B3351 = "",
#N/A,
'Options - Free Attaching'!B3351)
)</f>
        <v>#N/A</v>
      </c>
      <c r="F3351" t="e">
        <f>IF(
OR('Con. Notes - Conversion'!B3351 = "8. Transferee of restricted securities", 'Con. Notes - Conversion'!B3351 = "9. Any person (substitution for securities etc.)"),
'Con. Notes - Conversion'!C3351,
IF(
'Con. Notes - Conversion'!B3351 = "",
#N/A,
'Con. Notes - Conversion'!B3351)
)</f>
        <v>#N/A</v>
      </c>
      <c r="G3351" t="e">
        <f>IF(
OR('Con. Notes - No Conversion'!B3351 = "8. Transferee of restricted securities", 'Con. Notes - No Conversion'!B3351 = "9. Any person (substitution for securities etc.)"),
'Con. Notes - No Conversion'!C3351,
IF(
'Con. Notes - No Conversion'!B3351 = "",
#N/A,
'Con. Notes - No Conversion'!B3351)
)</f>
        <v>#N/A</v>
      </c>
    </row>
    <row r="3352" spans="1:7" x14ac:dyDescent="0.25">
      <c r="A3352" t="e">
        <f>IF(
OR(Shares!B3352 = "8. Transferee of restricted securities", Shares!B3352 = "9. Any person (substitution for securities etc.)"),
Shares!C3352,
IF(
Shares!B3352 = "",
#N/A,
Shares!B3352)
)</f>
        <v>#N/A</v>
      </c>
      <c r="B3352" t="e">
        <f>IF(
OR('Shares - LTR - Granted'!B3352 = "8. Transferee of restricted securities", 'Shares - LTR - Granted'!B3352 = "9. Any person (substitution for securities etc.)"),
'Shares - LTR - Granted'!C3352,
IF(
'Shares - LTR - Granted'!B3352 = "",
#N/A,
'Shares - LTR - Granted'!B3352)
)</f>
        <v>#N/A</v>
      </c>
      <c r="C3352" t="e">
        <f>IF(
OR('Performance Securities'!B3352 = "8. Transferee of restricted securities", 'Performance Securities'!B3352 = "9. Any person (substitution for securities etc.)"),
'Performance Securities'!C3352,
IF(
'Performance Securities'!B3352 = "",
#N/A,
'Performance Securities'!B3352)
)</f>
        <v>#N/A</v>
      </c>
      <c r="D3352" t="e">
        <f>IF(
OR('Options or Warrants'!B3352 = "8. Transferee of restricted securities", 'Options or Warrants'!B3352 = "9. Any person (substitution for securities etc.)"),
'Options or Warrants'!C3352,
IF(
'Options or Warrants'!B3352 = "",
#N/A,
'Options or Warrants'!B3352)
)</f>
        <v>#N/A</v>
      </c>
      <c r="E3352" t="e">
        <f>IF(
OR('Options - Free Attaching'!B3352 = "8. Transferee of restricted securities", 'Options - Free Attaching'!B3352 = "9. Any person (substitution for securities etc.)"),
'Options - Free Attaching'!C3352,
IF(
'Options - Free Attaching'!B3352 = "",
#N/A,
'Options - Free Attaching'!B3352)
)</f>
        <v>#N/A</v>
      </c>
      <c r="F3352" t="e">
        <f>IF(
OR('Con. Notes - Conversion'!B3352 = "8. Transferee of restricted securities", 'Con. Notes - Conversion'!B3352 = "9. Any person (substitution for securities etc.)"),
'Con. Notes - Conversion'!C3352,
IF(
'Con. Notes - Conversion'!B3352 = "",
#N/A,
'Con. Notes - Conversion'!B3352)
)</f>
        <v>#N/A</v>
      </c>
      <c r="G3352" t="e">
        <f>IF(
OR('Con. Notes - No Conversion'!B3352 = "8. Transferee of restricted securities", 'Con. Notes - No Conversion'!B3352 = "9. Any person (substitution for securities etc.)"),
'Con. Notes - No Conversion'!C3352,
IF(
'Con. Notes - No Conversion'!B3352 = "",
#N/A,
'Con. Notes - No Conversion'!B3352)
)</f>
        <v>#N/A</v>
      </c>
    </row>
    <row r="3353" spans="1:7" x14ac:dyDescent="0.25">
      <c r="A3353" t="e">
        <f>IF(
OR(Shares!B3353 = "8. Transferee of restricted securities", Shares!B3353 = "9. Any person (substitution for securities etc.)"),
Shares!C3353,
IF(
Shares!B3353 = "",
#N/A,
Shares!B3353)
)</f>
        <v>#N/A</v>
      </c>
      <c r="B3353" t="e">
        <f>IF(
OR('Shares - LTR - Granted'!B3353 = "8. Transferee of restricted securities", 'Shares - LTR - Granted'!B3353 = "9. Any person (substitution for securities etc.)"),
'Shares - LTR - Granted'!C3353,
IF(
'Shares - LTR - Granted'!B3353 = "",
#N/A,
'Shares - LTR - Granted'!B3353)
)</f>
        <v>#N/A</v>
      </c>
      <c r="C3353" t="e">
        <f>IF(
OR('Performance Securities'!B3353 = "8. Transferee of restricted securities", 'Performance Securities'!B3353 = "9. Any person (substitution for securities etc.)"),
'Performance Securities'!C3353,
IF(
'Performance Securities'!B3353 = "",
#N/A,
'Performance Securities'!B3353)
)</f>
        <v>#N/A</v>
      </c>
      <c r="D3353" t="e">
        <f>IF(
OR('Options or Warrants'!B3353 = "8. Transferee of restricted securities", 'Options or Warrants'!B3353 = "9. Any person (substitution for securities etc.)"),
'Options or Warrants'!C3353,
IF(
'Options or Warrants'!B3353 = "",
#N/A,
'Options or Warrants'!B3353)
)</f>
        <v>#N/A</v>
      </c>
      <c r="E3353" t="e">
        <f>IF(
OR('Options - Free Attaching'!B3353 = "8. Transferee of restricted securities", 'Options - Free Attaching'!B3353 = "9. Any person (substitution for securities etc.)"),
'Options - Free Attaching'!C3353,
IF(
'Options - Free Attaching'!B3353 = "",
#N/A,
'Options - Free Attaching'!B3353)
)</f>
        <v>#N/A</v>
      </c>
      <c r="F3353" t="e">
        <f>IF(
OR('Con. Notes - Conversion'!B3353 = "8. Transferee of restricted securities", 'Con. Notes - Conversion'!B3353 = "9. Any person (substitution for securities etc.)"),
'Con. Notes - Conversion'!C3353,
IF(
'Con. Notes - Conversion'!B3353 = "",
#N/A,
'Con. Notes - Conversion'!B3353)
)</f>
        <v>#N/A</v>
      </c>
      <c r="G3353" t="e">
        <f>IF(
OR('Con. Notes - No Conversion'!B3353 = "8. Transferee of restricted securities", 'Con. Notes - No Conversion'!B3353 = "9. Any person (substitution for securities etc.)"),
'Con. Notes - No Conversion'!C3353,
IF(
'Con. Notes - No Conversion'!B3353 = "",
#N/A,
'Con. Notes - No Conversion'!B3353)
)</f>
        <v>#N/A</v>
      </c>
    </row>
    <row r="3354" spans="1:7" x14ac:dyDescent="0.25">
      <c r="A3354" t="e">
        <f>IF(
OR(Shares!B3354 = "8. Transferee of restricted securities", Shares!B3354 = "9. Any person (substitution for securities etc.)"),
Shares!C3354,
IF(
Shares!B3354 = "",
#N/A,
Shares!B3354)
)</f>
        <v>#N/A</v>
      </c>
      <c r="B3354" t="e">
        <f>IF(
OR('Shares - LTR - Granted'!B3354 = "8. Transferee of restricted securities", 'Shares - LTR - Granted'!B3354 = "9. Any person (substitution for securities etc.)"),
'Shares - LTR - Granted'!C3354,
IF(
'Shares - LTR - Granted'!B3354 = "",
#N/A,
'Shares - LTR - Granted'!B3354)
)</f>
        <v>#N/A</v>
      </c>
      <c r="C3354" t="e">
        <f>IF(
OR('Performance Securities'!B3354 = "8. Transferee of restricted securities", 'Performance Securities'!B3354 = "9. Any person (substitution for securities etc.)"),
'Performance Securities'!C3354,
IF(
'Performance Securities'!B3354 = "",
#N/A,
'Performance Securities'!B3354)
)</f>
        <v>#N/A</v>
      </c>
      <c r="D3354" t="e">
        <f>IF(
OR('Options or Warrants'!B3354 = "8. Transferee of restricted securities", 'Options or Warrants'!B3354 = "9. Any person (substitution for securities etc.)"),
'Options or Warrants'!C3354,
IF(
'Options or Warrants'!B3354 = "",
#N/A,
'Options or Warrants'!B3354)
)</f>
        <v>#N/A</v>
      </c>
      <c r="E3354" t="e">
        <f>IF(
OR('Options - Free Attaching'!B3354 = "8. Transferee of restricted securities", 'Options - Free Attaching'!B3354 = "9. Any person (substitution for securities etc.)"),
'Options - Free Attaching'!C3354,
IF(
'Options - Free Attaching'!B3354 = "",
#N/A,
'Options - Free Attaching'!B3354)
)</f>
        <v>#N/A</v>
      </c>
      <c r="F3354" t="e">
        <f>IF(
OR('Con. Notes - Conversion'!B3354 = "8. Transferee of restricted securities", 'Con. Notes - Conversion'!B3354 = "9. Any person (substitution for securities etc.)"),
'Con. Notes - Conversion'!C3354,
IF(
'Con. Notes - Conversion'!B3354 = "",
#N/A,
'Con. Notes - Conversion'!B3354)
)</f>
        <v>#N/A</v>
      </c>
      <c r="G3354" t="e">
        <f>IF(
OR('Con. Notes - No Conversion'!B3354 = "8. Transferee of restricted securities", 'Con. Notes - No Conversion'!B3354 = "9. Any person (substitution for securities etc.)"),
'Con. Notes - No Conversion'!C3354,
IF(
'Con. Notes - No Conversion'!B3354 = "",
#N/A,
'Con. Notes - No Conversion'!B3354)
)</f>
        <v>#N/A</v>
      </c>
    </row>
    <row r="3355" spans="1:7" x14ac:dyDescent="0.25">
      <c r="A3355" t="e">
        <f>IF(
OR(Shares!B3355 = "8. Transferee of restricted securities", Shares!B3355 = "9. Any person (substitution for securities etc.)"),
Shares!C3355,
IF(
Shares!B3355 = "",
#N/A,
Shares!B3355)
)</f>
        <v>#N/A</v>
      </c>
      <c r="B3355" t="e">
        <f>IF(
OR('Shares - LTR - Granted'!B3355 = "8. Transferee of restricted securities", 'Shares - LTR - Granted'!B3355 = "9. Any person (substitution for securities etc.)"),
'Shares - LTR - Granted'!C3355,
IF(
'Shares - LTR - Granted'!B3355 = "",
#N/A,
'Shares - LTR - Granted'!B3355)
)</f>
        <v>#N/A</v>
      </c>
      <c r="C3355" t="e">
        <f>IF(
OR('Performance Securities'!B3355 = "8. Transferee of restricted securities", 'Performance Securities'!B3355 = "9. Any person (substitution for securities etc.)"),
'Performance Securities'!C3355,
IF(
'Performance Securities'!B3355 = "",
#N/A,
'Performance Securities'!B3355)
)</f>
        <v>#N/A</v>
      </c>
      <c r="D3355" t="e">
        <f>IF(
OR('Options or Warrants'!B3355 = "8. Transferee of restricted securities", 'Options or Warrants'!B3355 = "9. Any person (substitution for securities etc.)"),
'Options or Warrants'!C3355,
IF(
'Options or Warrants'!B3355 = "",
#N/A,
'Options or Warrants'!B3355)
)</f>
        <v>#N/A</v>
      </c>
      <c r="E3355" t="e">
        <f>IF(
OR('Options - Free Attaching'!B3355 = "8. Transferee of restricted securities", 'Options - Free Attaching'!B3355 = "9. Any person (substitution for securities etc.)"),
'Options - Free Attaching'!C3355,
IF(
'Options - Free Attaching'!B3355 = "",
#N/A,
'Options - Free Attaching'!B3355)
)</f>
        <v>#N/A</v>
      </c>
      <c r="F3355" t="e">
        <f>IF(
OR('Con. Notes - Conversion'!B3355 = "8. Transferee of restricted securities", 'Con. Notes - Conversion'!B3355 = "9. Any person (substitution for securities etc.)"),
'Con. Notes - Conversion'!C3355,
IF(
'Con. Notes - Conversion'!B3355 = "",
#N/A,
'Con. Notes - Conversion'!B3355)
)</f>
        <v>#N/A</v>
      </c>
      <c r="G3355" t="e">
        <f>IF(
OR('Con. Notes - No Conversion'!B3355 = "8. Transferee of restricted securities", 'Con. Notes - No Conversion'!B3355 = "9. Any person (substitution for securities etc.)"),
'Con. Notes - No Conversion'!C3355,
IF(
'Con. Notes - No Conversion'!B3355 = "",
#N/A,
'Con. Notes - No Conversion'!B3355)
)</f>
        <v>#N/A</v>
      </c>
    </row>
    <row r="3356" spans="1:7" x14ac:dyDescent="0.25">
      <c r="A3356" t="e">
        <f>IF(
OR(Shares!B3356 = "8. Transferee of restricted securities", Shares!B3356 = "9. Any person (substitution for securities etc.)"),
Shares!C3356,
IF(
Shares!B3356 = "",
#N/A,
Shares!B3356)
)</f>
        <v>#N/A</v>
      </c>
      <c r="B3356" t="e">
        <f>IF(
OR('Shares - LTR - Granted'!B3356 = "8. Transferee of restricted securities", 'Shares - LTR - Granted'!B3356 = "9. Any person (substitution for securities etc.)"),
'Shares - LTR - Granted'!C3356,
IF(
'Shares - LTR - Granted'!B3356 = "",
#N/A,
'Shares - LTR - Granted'!B3356)
)</f>
        <v>#N/A</v>
      </c>
      <c r="C3356" t="e">
        <f>IF(
OR('Performance Securities'!B3356 = "8. Transferee of restricted securities", 'Performance Securities'!B3356 = "9. Any person (substitution for securities etc.)"),
'Performance Securities'!C3356,
IF(
'Performance Securities'!B3356 = "",
#N/A,
'Performance Securities'!B3356)
)</f>
        <v>#N/A</v>
      </c>
      <c r="D3356" t="e">
        <f>IF(
OR('Options or Warrants'!B3356 = "8. Transferee of restricted securities", 'Options or Warrants'!B3356 = "9. Any person (substitution for securities etc.)"),
'Options or Warrants'!C3356,
IF(
'Options or Warrants'!B3356 = "",
#N/A,
'Options or Warrants'!B3356)
)</f>
        <v>#N/A</v>
      </c>
      <c r="E3356" t="e">
        <f>IF(
OR('Options - Free Attaching'!B3356 = "8. Transferee of restricted securities", 'Options - Free Attaching'!B3356 = "9. Any person (substitution for securities etc.)"),
'Options - Free Attaching'!C3356,
IF(
'Options - Free Attaching'!B3356 = "",
#N/A,
'Options - Free Attaching'!B3356)
)</f>
        <v>#N/A</v>
      </c>
      <c r="F3356" t="e">
        <f>IF(
OR('Con. Notes - Conversion'!B3356 = "8. Transferee of restricted securities", 'Con. Notes - Conversion'!B3356 = "9. Any person (substitution for securities etc.)"),
'Con. Notes - Conversion'!C3356,
IF(
'Con. Notes - Conversion'!B3356 = "",
#N/A,
'Con. Notes - Conversion'!B3356)
)</f>
        <v>#N/A</v>
      </c>
      <c r="G3356" t="e">
        <f>IF(
OR('Con. Notes - No Conversion'!B3356 = "8. Transferee of restricted securities", 'Con. Notes - No Conversion'!B3356 = "9. Any person (substitution for securities etc.)"),
'Con. Notes - No Conversion'!C3356,
IF(
'Con. Notes - No Conversion'!B3356 = "",
#N/A,
'Con. Notes - No Conversion'!B3356)
)</f>
        <v>#N/A</v>
      </c>
    </row>
    <row r="3357" spans="1:7" x14ac:dyDescent="0.25">
      <c r="A3357" t="e">
        <f>IF(
OR(Shares!B3357 = "8. Transferee of restricted securities", Shares!B3357 = "9. Any person (substitution for securities etc.)"),
Shares!C3357,
IF(
Shares!B3357 = "",
#N/A,
Shares!B3357)
)</f>
        <v>#N/A</v>
      </c>
      <c r="B3357" t="e">
        <f>IF(
OR('Shares - LTR - Granted'!B3357 = "8. Transferee of restricted securities", 'Shares - LTR - Granted'!B3357 = "9. Any person (substitution for securities etc.)"),
'Shares - LTR - Granted'!C3357,
IF(
'Shares - LTR - Granted'!B3357 = "",
#N/A,
'Shares - LTR - Granted'!B3357)
)</f>
        <v>#N/A</v>
      </c>
      <c r="C3357" t="e">
        <f>IF(
OR('Performance Securities'!B3357 = "8. Transferee of restricted securities", 'Performance Securities'!B3357 = "9. Any person (substitution for securities etc.)"),
'Performance Securities'!C3357,
IF(
'Performance Securities'!B3357 = "",
#N/A,
'Performance Securities'!B3357)
)</f>
        <v>#N/A</v>
      </c>
      <c r="D3357" t="e">
        <f>IF(
OR('Options or Warrants'!B3357 = "8. Transferee of restricted securities", 'Options or Warrants'!B3357 = "9. Any person (substitution for securities etc.)"),
'Options or Warrants'!C3357,
IF(
'Options or Warrants'!B3357 = "",
#N/A,
'Options or Warrants'!B3357)
)</f>
        <v>#N/A</v>
      </c>
      <c r="E3357" t="e">
        <f>IF(
OR('Options - Free Attaching'!B3357 = "8. Transferee of restricted securities", 'Options - Free Attaching'!B3357 = "9. Any person (substitution for securities etc.)"),
'Options - Free Attaching'!C3357,
IF(
'Options - Free Attaching'!B3357 = "",
#N/A,
'Options - Free Attaching'!B3357)
)</f>
        <v>#N/A</v>
      </c>
      <c r="F3357" t="e">
        <f>IF(
OR('Con. Notes - Conversion'!B3357 = "8. Transferee of restricted securities", 'Con. Notes - Conversion'!B3357 = "9. Any person (substitution for securities etc.)"),
'Con. Notes - Conversion'!C3357,
IF(
'Con. Notes - Conversion'!B3357 = "",
#N/A,
'Con. Notes - Conversion'!B3357)
)</f>
        <v>#N/A</v>
      </c>
      <c r="G3357" t="e">
        <f>IF(
OR('Con. Notes - No Conversion'!B3357 = "8. Transferee of restricted securities", 'Con. Notes - No Conversion'!B3357 = "9. Any person (substitution for securities etc.)"),
'Con. Notes - No Conversion'!C3357,
IF(
'Con. Notes - No Conversion'!B3357 = "",
#N/A,
'Con. Notes - No Conversion'!B3357)
)</f>
        <v>#N/A</v>
      </c>
    </row>
    <row r="3358" spans="1:7" x14ac:dyDescent="0.25">
      <c r="A3358" t="e">
        <f>IF(
OR(Shares!B3358 = "8. Transferee of restricted securities", Shares!B3358 = "9. Any person (substitution for securities etc.)"),
Shares!C3358,
IF(
Shares!B3358 = "",
#N/A,
Shares!B3358)
)</f>
        <v>#N/A</v>
      </c>
      <c r="B3358" t="e">
        <f>IF(
OR('Shares - LTR - Granted'!B3358 = "8. Transferee of restricted securities", 'Shares - LTR - Granted'!B3358 = "9. Any person (substitution for securities etc.)"),
'Shares - LTR - Granted'!C3358,
IF(
'Shares - LTR - Granted'!B3358 = "",
#N/A,
'Shares - LTR - Granted'!B3358)
)</f>
        <v>#N/A</v>
      </c>
      <c r="C3358" t="e">
        <f>IF(
OR('Performance Securities'!B3358 = "8. Transferee of restricted securities", 'Performance Securities'!B3358 = "9. Any person (substitution for securities etc.)"),
'Performance Securities'!C3358,
IF(
'Performance Securities'!B3358 = "",
#N/A,
'Performance Securities'!B3358)
)</f>
        <v>#N/A</v>
      </c>
      <c r="D3358" t="e">
        <f>IF(
OR('Options or Warrants'!B3358 = "8. Transferee of restricted securities", 'Options or Warrants'!B3358 = "9. Any person (substitution for securities etc.)"),
'Options or Warrants'!C3358,
IF(
'Options or Warrants'!B3358 = "",
#N/A,
'Options or Warrants'!B3358)
)</f>
        <v>#N/A</v>
      </c>
      <c r="E3358" t="e">
        <f>IF(
OR('Options - Free Attaching'!B3358 = "8. Transferee of restricted securities", 'Options - Free Attaching'!B3358 = "9. Any person (substitution for securities etc.)"),
'Options - Free Attaching'!C3358,
IF(
'Options - Free Attaching'!B3358 = "",
#N/A,
'Options - Free Attaching'!B3358)
)</f>
        <v>#N/A</v>
      </c>
      <c r="F3358" t="e">
        <f>IF(
OR('Con. Notes - Conversion'!B3358 = "8. Transferee of restricted securities", 'Con. Notes - Conversion'!B3358 = "9. Any person (substitution for securities etc.)"),
'Con. Notes - Conversion'!C3358,
IF(
'Con. Notes - Conversion'!B3358 = "",
#N/A,
'Con. Notes - Conversion'!B3358)
)</f>
        <v>#N/A</v>
      </c>
      <c r="G3358" t="e">
        <f>IF(
OR('Con. Notes - No Conversion'!B3358 = "8. Transferee of restricted securities", 'Con. Notes - No Conversion'!B3358 = "9. Any person (substitution for securities etc.)"),
'Con. Notes - No Conversion'!C3358,
IF(
'Con. Notes - No Conversion'!B3358 = "",
#N/A,
'Con. Notes - No Conversion'!B3358)
)</f>
        <v>#N/A</v>
      </c>
    </row>
    <row r="3359" spans="1:7" x14ac:dyDescent="0.25">
      <c r="A3359" t="e">
        <f>IF(
OR(Shares!B3359 = "8. Transferee of restricted securities", Shares!B3359 = "9. Any person (substitution for securities etc.)"),
Shares!C3359,
IF(
Shares!B3359 = "",
#N/A,
Shares!B3359)
)</f>
        <v>#N/A</v>
      </c>
      <c r="B3359" t="e">
        <f>IF(
OR('Shares - LTR - Granted'!B3359 = "8. Transferee of restricted securities", 'Shares - LTR - Granted'!B3359 = "9. Any person (substitution for securities etc.)"),
'Shares - LTR - Granted'!C3359,
IF(
'Shares - LTR - Granted'!B3359 = "",
#N/A,
'Shares - LTR - Granted'!B3359)
)</f>
        <v>#N/A</v>
      </c>
      <c r="C3359" t="e">
        <f>IF(
OR('Performance Securities'!B3359 = "8. Transferee of restricted securities", 'Performance Securities'!B3359 = "9. Any person (substitution for securities etc.)"),
'Performance Securities'!C3359,
IF(
'Performance Securities'!B3359 = "",
#N/A,
'Performance Securities'!B3359)
)</f>
        <v>#N/A</v>
      </c>
      <c r="D3359" t="e">
        <f>IF(
OR('Options or Warrants'!B3359 = "8. Transferee of restricted securities", 'Options or Warrants'!B3359 = "9. Any person (substitution for securities etc.)"),
'Options or Warrants'!C3359,
IF(
'Options or Warrants'!B3359 = "",
#N/A,
'Options or Warrants'!B3359)
)</f>
        <v>#N/A</v>
      </c>
      <c r="E3359" t="e">
        <f>IF(
OR('Options - Free Attaching'!B3359 = "8. Transferee of restricted securities", 'Options - Free Attaching'!B3359 = "9. Any person (substitution for securities etc.)"),
'Options - Free Attaching'!C3359,
IF(
'Options - Free Attaching'!B3359 = "",
#N/A,
'Options - Free Attaching'!B3359)
)</f>
        <v>#N/A</v>
      </c>
      <c r="F3359" t="e">
        <f>IF(
OR('Con. Notes - Conversion'!B3359 = "8. Transferee of restricted securities", 'Con. Notes - Conversion'!B3359 = "9. Any person (substitution for securities etc.)"),
'Con. Notes - Conversion'!C3359,
IF(
'Con. Notes - Conversion'!B3359 = "",
#N/A,
'Con. Notes - Conversion'!B3359)
)</f>
        <v>#N/A</v>
      </c>
      <c r="G3359" t="e">
        <f>IF(
OR('Con. Notes - No Conversion'!B3359 = "8. Transferee of restricted securities", 'Con. Notes - No Conversion'!B3359 = "9. Any person (substitution for securities etc.)"),
'Con. Notes - No Conversion'!C3359,
IF(
'Con. Notes - No Conversion'!B3359 = "",
#N/A,
'Con. Notes - No Conversion'!B3359)
)</f>
        <v>#N/A</v>
      </c>
    </row>
    <row r="3360" spans="1:7" x14ac:dyDescent="0.25">
      <c r="A3360" t="e">
        <f>IF(
OR(Shares!B3360 = "8. Transferee of restricted securities", Shares!B3360 = "9. Any person (substitution for securities etc.)"),
Shares!C3360,
IF(
Shares!B3360 = "",
#N/A,
Shares!B3360)
)</f>
        <v>#N/A</v>
      </c>
      <c r="B3360" t="e">
        <f>IF(
OR('Shares - LTR - Granted'!B3360 = "8. Transferee of restricted securities", 'Shares - LTR - Granted'!B3360 = "9. Any person (substitution for securities etc.)"),
'Shares - LTR - Granted'!C3360,
IF(
'Shares - LTR - Granted'!B3360 = "",
#N/A,
'Shares - LTR - Granted'!B3360)
)</f>
        <v>#N/A</v>
      </c>
      <c r="C3360" t="e">
        <f>IF(
OR('Performance Securities'!B3360 = "8. Transferee of restricted securities", 'Performance Securities'!B3360 = "9. Any person (substitution for securities etc.)"),
'Performance Securities'!C3360,
IF(
'Performance Securities'!B3360 = "",
#N/A,
'Performance Securities'!B3360)
)</f>
        <v>#N/A</v>
      </c>
      <c r="D3360" t="e">
        <f>IF(
OR('Options or Warrants'!B3360 = "8. Transferee of restricted securities", 'Options or Warrants'!B3360 = "9. Any person (substitution for securities etc.)"),
'Options or Warrants'!C3360,
IF(
'Options or Warrants'!B3360 = "",
#N/A,
'Options or Warrants'!B3360)
)</f>
        <v>#N/A</v>
      </c>
      <c r="E3360" t="e">
        <f>IF(
OR('Options - Free Attaching'!B3360 = "8. Transferee of restricted securities", 'Options - Free Attaching'!B3360 = "9. Any person (substitution for securities etc.)"),
'Options - Free Attaching'!C3360,
IF(
'Options - Free Attaching'!B3360 = "",
#N/A,
'Options - Free Attaching'!B3360)
)</f>
        <v>#N/A</v>
      </c>
      <c r="F3360" t="e">
        <f>IF(
OR('Con. Notes - Conversion'!B3360 = "8. Transferee of restricted securities", 'Con. Notes - Conversion'!B3360 = "9. Any person (substitution for securities etc.)"),
'Con. Notes - Conversion'!C3360,
IF(
'Con. Notes - Conversion'!B3360 = "",
#N/A,
'Con. Notes - Conversion'!B3360)
)</f>
        <v>#N/A</v>
      </c>
      <c r="G3360" t="e">
        <f>IF(
OR('Con. Notes - No Conversion'!B3360 = "8. Transferee of restricted securities", 'Con. Notes - No Conversion'!B3360 = "9. Any person (substitution for securities etc.)"),
'Con. Notes - No Conversion'!C3360,
IF(
'Con. Notes - No Conversion'!B3360 = "",
#N/A,
'Con. Notes - No Conversion'!B3360)
)</f>
        <v>#N/A</v>
      </c>
    </row>
    <row r="3361" spans="1:7" x14ac:dyDescent="0.25">
      <c r="A3361" t="e">
        <f>IF(
OR(Shares!B3361 = "8. Transferee of restricted securities", Shares!B3361 = "9. Any person (substitution for securities etc.)"),
Shares!C3361,
IF(
Shares!B3361 = "",
#N/A,
Shares!B3361)
)</f>
        <v>#N/A</v>
      </c>
      <c r="B3361" t="e">
        <f>IF(
OR('Shares - LTR - Granted'!B3361 = "8. Transferee of restricted securities", 'Shares - LTR - Granted'!B3361 = "9. Any person (substitution for securities etc.)"),
'Shares - LTR - Granted'!C3361,
IF(
'Shares - LTR - Granted'!B3361 = "",
#N/A,
'Shares - LTR - Granted'!B3361)
)</f>
        <v>#N/A</v>
      </c>
      <c r="C3361" t="e">
        <f>IF(
OR('Performance Securities'!B3361 = "8. Transferee of restricted securities", 'Performance Securities'!B3361 = "9. Any person (substitution for securities etc.)"),
'Performance Securities'!C3361,
IF(
'Performance Securities'!B3361 = "",
#N/A,
'Performance Securities'!B3361)
)</f>
        <v>#N/A</v>
      </c>
      <c r="D3361" t="e">
        <f>IF(
OR('Options or Warrants'!B3361 = "8. Transferee of restricted securities", 'Options or Warrants'!B3361 = "9. Any person (substitution for securities etc.)"),
'Options or Warrants'!C3361,
IF(
'Options or Warrants'!B3361 = "",
#N/A,
'Options or Warrants'!B3361)
)</f>
        <v>#N/A</v>
      </c>
      <c r="E3361" t="e">
        <f>IF(
OR('Options - Free Attaching'!B3361 = "8. Transferee of restricted securities", 'Options - Free Attaching'!B3361 = "9. Any person (substitution for securities etc.)"),
'Options - Free Attaching'!C3361,
IF(
'Options - Free Attaching'!B3361 = "",
#N/A,
'Options - Free Attaching'!B3361)
)</f>
        <v>#N/A</v>
      </c>
      <c r="F3361" t="e">
        <f>IF(
OR('Con. Notes - Conversion'!B3361 = "8. Transferee of restricted securities", 'Con. Notes - Conversion'!B3361 = "9. Any person (substitution for securities etc.)"),
'Con. Notes - Conversion'!C3361,
IF(
'Con. Notes - Conversion'!B3361 = "",
#N/A,
'Con. Notes - Conversion'!B3361)
)</f>
        <v>#N/A</v>
      </c>
      <c r="G3361" t="e">
        <f>IF(
OR('Con. Notes - No Conversion'!B3361 = "8. Transferee of restricted securities", 'Con. Notes - No Conversion'!B3361 = "9. Any person (substitution for securities etc.)"),
'Con. Notes - No Conversion'!C3361,
IF(
'Con. Notes - No Conversion'!B3361 = "",
#N/A,
'Con. Notes - No Conversion'!B3361)
)</f>
        <v>#N/A</v>
      </c>
    </row>
    <row r="3362" spans="1:7" x14ac:dyDescent="0.25">
      <c r="A3362" t="e">
        <f>IF(
OR(Shares!B3362 = "8. Transferee of restricted securities", Shares!B3362 = "9. Any person (substitution for securities etc.)"),
Shares!C3362,
IF(
Shares!B3362 = "",
#N/A,
Shares!B3362)
)</f>
        <v>#N/A</v>
      </c>
      <c r="B3362" t="e">
        <f>IF(
OR('Shares - LTR - Granted'!B3362 = "8. Transferee of restricted securities", 'Shares - LTR - Granted'!B3362 = "9. Any person (substitution for securities etc.)"),
'Shares - LTR - Granted'!C3362,
IF(
'Shares - LTR - Granted'!B3362 = "",
#N/A,
'Shares - LTR - Granted'!B3362)
)</f>
        <v>#N/A</v>
      </c>
      <c r="C3362" t="e">
        <f>IF(
OR('Performance Securities'!B3362 = "8. Transferee of restricted securities", 'Performance Securities'!B3362 = "9. Any person (substitution for securities etc.)"),
'Performance Securities'!C3362,
IF(
'Performance Securities'!B3362 = "",
#N/A,
'Performance Securities'!B3362)
)</f>
        <v>#N/A</v>
      </c>
      <c r="D3362" t="e">
        <f>IF(
OR('Options or Warrants'!B3362 = "8. Transferee of restricted securities", 'Options or Warrants'!B3362 = "9. Any person (substitution for securities etc.)"),
'Options or Warrants'!C3362,
IF(
'Options or Warrants'!B3362 = "",
#N/A,
'Options or Warrants'!B3362)
)</f>
        <v>#N/A</v>
      </c>
      <c r="E3362" t="e">
        <f>IF(
OR('Options - Free Attaching'!B3362 = "8. Transferee of restricted securities", 'Options - Free Attaching'!B3362 = "9. Any person (substitution for securities etc.)"),
'Options - Free Attaching'!C3362,
IF(
'Options - Free Attaching'!B3362 = "",
#N/A,
'Options - Free Attaching'!B3362)
)</f>
        <v>#N/A</v>
      </c>
      <c r="F3362" t="e">
        <f>IF(
OR('Con. Notes - Conversion'!B3362 = "8. Transferee of restricted securities", 'Con. Notes - Conversion'!B3362 = "9. Any person (substitution for securities etc.)"),
'Con. Notes - Conversion'!C3362,
IF(
'Con. Notes - Conversion'!B3362 = "",
#N/A,
'Con. Notes - Conversion'!B3362)
)</f>
        <v>#N/A</v>
      </c>
      <c r="G3362" t="e">
        <f>IF(
OR('Con. Notes - No Conversion'!B3362 = "8. Transferee of restricted securities", 'Con. Notes - No Conversion'!B3362 = "9. Any person (substitution for securities etc.)"),
'Con. Notes - No Conversion'!C3362,
IF(
'Con. Notes - No Conversion'!B3362 = "",
#N/A,
'Con. Notes - No Conversion'!B3362)
)</f>
        <v>#N/A</v>
      </c>
    </row>
    <row r="3363" spans="1:7" x14ac:dyDescent="0.25">
      <c r="A3363" t="e">
        <f>IF(
OR(Shares!B3363 = "8. Transferee of restricted securities", Shares!B3363 = "9. Any person (substitution for securities etc.)"),
Shares!C3363,
IF(
Shares!B3363 = "",
#N/A,
Shares!B3363)
)</f>
        <v>#N/A</v>
      </c>
      <c r="B3363" t="e">
        <f>IF(
OR('Shares - LTR - Granted'!B3363 = "8. Transferee of restricted securities", 'Shares - LTR - Granted'!B3363 = "9. Any person (substitution for securities etc.)"),
'Shares - LTR - Granted'!C3363,
IF(
'Shares - LTR - Granted'!B3363 = "",
#N/A,
'Shares - LTR - Granted'!B3363)
)</f>
        <v>#N/A</v>
      </c>
      <c r="C3363" t="e">
        <f>IF(
OR('Performance Securities'!B3363 = "8. Transferee of restricted securities", 'Performance Securities'!B3363 = "9. Any person (substitution for securities etc.)"),
'Performance Securities'!C3363,
IF(
'Performance Securities'!B3363 = "",
#N/A,
'Performance Securities'!B3363)
)</f>
        <v>#N/A</v>
      </c>
      <c r="D3363" t="e">
        <f>IF(
OR('Options or Warrants'!B3363 = "8. Transferee of restricted securities", 'Options or Warrants'!B3363 = "9. Any person (substitution for securities etc.)"),
'Options or Warrants'!C3363,
IF(
'Options or Warrants'!B3363 = "",
#N/A,
'Options or Warrants'!B3363)
)</f>
        <v>#N/A</v>
      </c>
      <c r="E3363" t="e">
        <f>IF(
OR('Options - Free Attaching'!B3363 = "8. Transferee of restricted securities", 'Options - Free Attaching'!B3363 = "9. Any person (substitution for securities etc.)"),
'Options - Free Attaching'!C3363,
IF(
'Options - Free Attaching'!B3363 = "",
#N/A,
'Options - Free Attaching'!B3363)
)</f>
        <v>#N/A</v>
      </c>
      <c r="F3363" t="e">
        <f>IF(
OR('Con. Notes - Conversion'!B3363 = "8. Transferee of restricted securities", 'Con. Notes - Conversion'!B3363 = "9. Any person (substitution for securities etc.)"),
'Con. Notes - Conversion'!C3363,
IF(
'Con. Notes - Conversion'!B3363 = "",
#N/A,
'Con. Notes - Conversion'!B3363)
)</f>
        <v>#N/A</v>
      </c>
      <c r="G3363" t="e">
        <f>IF(
OR('Con. Notes - No Conversion'!B3363 = "8. Transferee of restricted securities", 'Con. Notes - No Conversion'!B3363 = "9. Any person (substitution for securities etc.)"),
'Con. Notes - No Conversion'!C3363,
IF(
'Con. Notes - No Conversion'!B3363 = "",
#N/A,
'Con. Notes - No Conversion'!B3363)
)</f>
        <v>#N/A</v>
      </c>
    </row>
    <row r="3364" spans="1:7" x14ac:dyDescent="0.25">
      <c r="A3364" t="e">
        <f>IF(
OR(Shares!B3364 = "8. Transferee of restricted securities", Shares!B3364 = "9. Any person (substitution for securities etc.)"),
Shares!C3364,
IF(
Shares!B3364 = "",
#N/A,
Shares!B3364)
)</f>
        <v>#N/A</v>
      </c>
      <c r="B3364" t="e">
        <f>IF(
OR('Shares - LTR - Granted'!B3364 = "8. Transferee of restricted securities", 'Shares - LTR - Granted'!B3364 = "9. Any person (substitution for securities etc.)"),
'Shares - LTR - Granted'!C3364,
IF(
'Shares - LTR - Granted'!B3364 = "",
#N/A,
'Shares - LTR - Granted'!B3364)
)</f>
        <v>#N/A</v>
      </c>
      <c r="C3364" t="e">
        <f>IF(
OR('Performance Securities'!B3364 = "8. Transferee of restricted securities", 'Performance Securities'!B3364 = "9. Any person (substitution for securities etc.)"),
'Performance Securities'!C3364,
IF(
'Performance Securities'!B3364 = "",
#N/A,
'Performance Securities'!B3364)
)</f>
        <v>#N/A</v>
      </c>
      <c r="D3364" t="e">
        <f>IF(
OR('Options or Warrants'!B3364 = "8. Transferee of restricted securities", 'Options or Warrants'!B3364 = "9. Any person (substitution for securities etc.)"),
'Options or Warrants'!C3364,
IF(
'Options or Warrants'!B3364 = "",
#N/A,
'Options or Warrants'!B3364)
)</f>
        <v>#N/A</v>
      </c>
      <c r="E3364" t="e">
        <f>IF(
OR('Options - Free Attaching'!B3364 = "8. Transferee of restricted securities", 'Options - Free Attaching'!B3364 = "9. Any person (substitution for securities etc.)"),
'Options - Free Attaching'!C3364,
IF(
'Options - Free Attaching'!B3364 = "",
#N/A,
'Options - Free Attaching'!B3364)
)</f>
        <v>#N/A</v>
      </c>
      <c r="F3364" t="e">
        <f>IF(
OR('Con. Notes - Conversion'!B3364 = "8. Transferee of restricted securities", 'Con. Notes - Conversion'!B3364 = "9. Any person (substitution for securities etc.)"),
'Con. Notes - Conversion'!C3364,
IF(
'Con. Notes - Conversion'!B3364 = "",
#N/A,
'Con. Notes - Conversion'!B3364)
)</f>
        <v>#N/A</v>
      </c>
      <c r="G3364" t="e">
        <f>IF(
OR('Con. Notes - No Conversion'!B3364 = "8. Transferee of restricted securities", 'Con. Notes - No Conversion'!B3364 = "9. Any person (substitution for securities etc.)"),
'Con. Notes - No Conversion'!C3364,
IF(
'Con. Notes - No Conversion'!B3364 = "",
#N/A,
'Con. Notes - No Conversion'!B3364)
)</f>
        <v>#N/A</v>
      </c>
    </row>
    <row r="3365" spans="1:7" x14ac:dyDescent="0.25">
      <c r="A3365" t="e">
        <f>IF(
OR(Shares!B3365 = "8. Transferee of restricted securities", Shares!B3365 = "9. Any person (substitution for securities etc.)"),
Shares!C3365,
IF(
Shares!B3365 = "",
#N/A,
Shares!B3365)
)</f>
        <v>#N/A</v>
      </c>
      <c r="B3365" t="e">
        <f>IF(
OR('Shares - LTR - Granted'!B3365 = "8. Transferee of restricted securities", 'Shares - LTR - Granted'!B3365 = "9. Any person (substitution for securities etc.)"),
'Shares - LTR - Granted'!C3365,
IF(
'Shares - LTR - Granted'!B3365 = "",
#N/A,
'Shares - LTR - Granted'!B3365)
)</f>
        <v>#N/A</v>
      </c>
      <c r="C3365" t="e">
        <f>IF(
OR('Performance Securities'!B3365 = "8. Transferee of restricted securities", 'Performance Securities'!B3365 = "9. Any person (substitution for securities etc.)"),
'Performance Securities'!C3365,
IF(
'Performance Securities'!B3365 = "",
#N/A,
'Performance Securities'!B3365)
)</f>
        <v>#N/A</v>
      </c>
      <c r="D3365" t="e">
        <f>IF(
OR('Options or Warrants'!B3365 = "8. Transferee of restricted securities", 'Options or Warrants'!B3365 = "9. Any person (substitution for securities etc.)"),
'Options or Warrants'!C3365,
IF(
'Options or Warrants'!B3365 = "",
#N/A,
'Options or Warrants'!B3365)
)</f>
        <v>#N/A</v>
      </c>
      <c r="E3365" t="e">
        <f>IF(
OR('Options - Free Attaching'!B3365 = "8. Transferee of restricted securities", 'Options - Free Attaching'!B3365 = "9. Any person (substitution for securities etc.)"),
'Options - Free Attaching'!C3365,
IF(
'Options - Free Attaching'!B3365 = "",
#N/A,
'Options - Free Attaching'!B3365)
)</f>
        <v>#N/A</v>
      </c>
      <c r="F3365" t="e">
        <f>IF(
OR('Con. Notes - Conversion'!B3365 = "8. Transferee of restricted securities", 'Con. Notes - Conversion'!B3365 = "9. Any person (substitution for securities etc.)"),
'Con. Notes - Conversion'!C3365,
IF(
'Con. Notes - Conversion'!B3365 = "",
#N/A,
'Con. Notes - Conversion'!B3365)
)</f>
        <v>#N/A</v>
      </c>
      <c r="G3365" t="e">
        <f>IF(
OR('Con. Notes - No Conversion'!B3365 = "8. Transferee of restricted securities", 'Con. Notes - No Conversion'!B3365 = "9. Any person (substitution for securities etc.)"),
'Con. Notes - No Conversion'!C3365,
IF(
'Con. Notes - No Conversion'!B3365 = "",
#N/A,
'Con. Notes - No Conversion'!B3365)
)</f>
        <v>#N/A</v>
      </c>
    </row>
    <row r="3366" spans="1:7" x14ac:dyDescent="0.25">
      <c r="A3366" t="e">
        <f>IF(
OR(Shares!B3366 = "8. Transferee of restricted securities", Shares!B3366 = "9. Any person (substitution for securities etc.)"),
Shares!C3366,
IF(
Shares!B3366 = "",
#N/A,
Shares!B3366)
)</f>
        <v>#N/A</v>
      </c>
      <c r="B3366" t="e">
        <f>IF(
OR('Shares - LTR - Granted'!B3366 = "8. Transferee of restricted securities", 'Shares - LTR - Granted'!B3366 = "9. Any person (substitution for securities etc.)"),
'Shares - LTR - Granted'!C3366,
IF(
'Shares - LTR - Granted'!B3366 = "",
#N/A,
'Shares - LTR - Granted'!B3366)
)</f>
        <v>#N/A</v>
      </c>
      <c r="C3366" t="e">
        <f>IF(
OR('Performance Securities'!B3366 = "8. Transferee of restricted securities", 'Performance Securities'!B3366 = "9. Any person (substitution for securities etc.)"),
'Performance Securities'!C3366,
IF(
'Performance Securities'!B3366 = "",
#N/A,
'Performance Securities'!B3366)
)</f>
        <v>#N/A</v>
      </c>
      <c r="D3366" t="e">
        <f>IF(
OR('Options or Warrants'!B3366 = "8. Transferee of restricted securities", 'Options or Warrants'!B3366 = "9. Any person (substitution for securities etc.)"),
'Options or Warrants'!C3366,
IF(
'Options or Warrants'!B3366 = "",
#N/A,
'Options or Warrants'!B3366)
)</f>
        <v>#N/A</v>
      </c>
      <c r="E3366" t="e">
        <f>IF(
OR('Options - Free Attaching'!B3366 = "8. Transferee of restricted securities", 'Options - Free Attaching'!B3366 = "9. Any person (substitution for securities etc.)"),
'Options - Free Attaching'!C3366,
IF(
'Options - Free Attaching'!B3366 = "",
#N/A,
'Options - Free Attaching'!B3366)
)</f>
        <v>#N/A</v>
      </c>
      <c r="F3366" t="e">
        <f>IF(
OR('Con. Notes - Conversion'!B3366 = "8. Transferee of restricted securities", 'Con. Notes - Conversion'!B3366 = "9. Any person (substitution for securities etc.)"),
'Con. Notes - Conversion'!C3366,
IF(
'Con. Notes - Conversion'!B3366 = "",
#N/A,
'Con. Notes - Conversion'!B3366)
)</f>
        <v>#N/A</v>
      </c>
      <c r="G3366" t="e">
        <f>IF(
OR('Con. Notes - No Conversion'!B3366 = "8. Transferee of restricted securities", 'Con. Notes - No Conversion'!B3366 = "9. Any person (substitution for securities etc.)"),
'Con. Notes - No Conversion'!C3366,
IF(
'Con. Notes - No Conversion'!B3366 = "",
#N/A,
'Con. Notes - No Conversion'!B3366)
)</f>
        <v>#N/A</v>
      </c>
    </row>
    <row r="3367" spans="1:7" x14ac:dyDescent="0.25">
      <c r="A3367" t="e">
        <f>IF(
OR(Shares!B3367 = "8. Transferee of restricted securities", Shares!B3367 = "9. Any person (substitution for securities etc.)"),
Shares!C3367,
IF(
Shares!B3367 = "",
#N/A,
Shares!B3367)
)</f>
        <v>#N/A</v>
      </c>
      <c r="B3367" t="e">
        <f>IF(
OR('Shares - LTR - Granted'!B3367 = "8. Transferee of restricted securities", 'Shares - LTR - Granted'!B3367 = "9. Any person (substitution for securities etc.)"),
'Shares - LTR - Granted'!C3367,
IF(
'Shares - LTR - Granted'!B3367 = "",
#N/A,
'Shares - LTR - Granted'!B3367)
)</f>
        <v>#N/A</v>
      </c>
      <c r="C3367" t="e">
        <f>IF(
OR('Performance Securities'!B3367 = "8. Transferee of restricted securities", 'Performance Securities'!B3367 = "9. Any person (substitution for securities etc.)"),
'Performance Securities'!C3367,
IF(
'Performance Securities'!B3367 = "",
#N/A,
'Performance Securities'!B3367)
)</f>
        <v>#N/A</v>
      </c>
      <c r="D3367" t="e">
        <f>IF(
OR('Options or Warrants'!B3367 = "8. Transferee of restricted securities", 'Options or Warrants'!B3367 = "9. Any person (substitution for securities etc.)"),
'Options or Warrants'!C3367,
IF(
'Options or Warrants'!B3367 = "",
#N/A,
'Options or Warrants'!B3367)
)</f>
        <v>#N/A</v>
      </c>
      <c r="E3367" t="e">
        <f>IF(
OR('Options - Free Attaching'!B3367 = "8. Transferee of restricted securities", 'Options - Free Attaching'!B3367 = "9. Any person (substitution for securities etc.)"),
'Options - Free Attaching'!C3367,
IF(
'Options - Free Attaching'!B3367 = "",
#N/A,
'Options - Free Attaching'!B3367)
)</f>
        <v>#N/A</v>
      </c>
      <c r="F3367" t="e">
        <f>IF(
OR('Con. Notes - Conversion'!B3367 = "8. Transferee of restricted securities", 'Con. Notes - Conversion'!B3367 = "9. Any person (substitution for securities etc.)"),
'Con. Notes - Conversion'!C3367,
IF(
'Con. Notes - Conversion'!B3367 = "",
#N/A,
'Con. Notes - Conversion'!B3367)
)</f>
        <v>#N/A</v>
      </c>
      <c r="G3367" t="e">
        <f>IF(
OR('Con. Notes - No Conversion'!B3367 = "8. Transferee of restricted securities", 'Con. Notes - No Conversion'!B3367 = "9. Any person (substitution for securities etc.)"),
'Con. Notes - No Conversion'!C3367,
IF(
'Con. Notes - No Conversion'!B3367 = "",
#N/A,
'Con. Notes - No Conversion'!B3367)
)</f>
        <v>#N/A</v>
      </c>
    </row>
    <row r="3368" spans="1:7" x14ac:dyDescent="0.25">
      <c r="A3368" t="e">
        <f>IF(
OR(Shares!B3368 = "8. Transferee of restricted securities", Shares!B3368 = "9. Any person (substitution for securities etc.)"),
Shares!C3368,
IF(
Shares!B3368 = "",
#N/A,
Shares!B3368)
)</f>
        <v>#N/A</v>
      </c>
      <c r="B3368" t="e">
        <f>IF(
OR('Shares - LTR - Granted'!B3368 = "8. Transferee of restricted securities", 'Shares - LTR - Granted'!B3368 = "9. Any person (substitution for securities etc.)"),
'Shares - LTR - Granted'!C3368,
IF(
'Shares - LTR - Granted'!B3368 = "",
#N/A,
'Shares - LTR - Granted'!B3368)
)</f>
        <v>#N/A</v>
      </c>
      <c r="C3368" t="e">
        <f>IF(
OR('Performance Securities'!B3368 = "8. Transferee of restricted securities", 'Performance Securities'!B3368 = "9. Any person (substitution for securities etc.)"),
'Performance Securities'!C3368,
IF(
'Performance Securities'!B3368 = "",
#N/A,
'Performance Securities'!B3368)
)</f>
        <v>#N/A</v>
      </c>
      <c r="D3368" t="e">
        <f>IF(
OR('Options or Warrants'!B3368 = "8. Transferee of restricted securities", 'Options or Warrants'!B3368 = "9. Any person (substitution for securities etc.)"),
'Options or Warrants'!C3368,
IF(
'Options or Warrants'!B3368 = "",
#N/A,
'Options or Warrants'!B3368)
)</f>
        <v>#N/A</v>
      </c>
      <c r="E3368" t="e">
        <f>IF(
OR('Options - Free Attaching'!B3368 = "8. Transferee of restricted securities", 'Options - Free Attaching'!B3368 = "9. Any person (substitution for securities etc.)"),
'Options - Free Attaching'!C3368,
IF(
'Options - Free Attaching'!B3368 = "",
#N/A,
'Options - Free Attaching'!B3368)
)</f>
        <v>#N/A</v>
      </c>
      <c r="F3368" t="e">
        <f>IF(
OR('Con. Notes - Conversion'!B3368 = "8. Transferee of restricted securities", 'Con. Notes - Conversion'!B3368 = "9. Any person (substitution for securities etc.)"),
'Con. Notes - Conversion'!C3368,
IF(
'Con. Notes - Conversion'!B3368 = "",
#N/A,
'Con. Notes - Conversion'!B3368)
)</f>
        <v>#N/A</v>
      </c>
      <c r="G3368" t="e">
        <f>IF(
OR('Con. Notes - No Conversion'!B3368 = "8. Transferee of restricted securities", 'Con. Notes - No Conversion'!B3368 = "9. Any person (substitution for securities etc.)"),
'Con. Notes - No Conversion'!C3368,
IF(
'Con. Notes - No Conversion'!B3368 = "",
#N/A,
'Con. Notes - No Conversion'!B3368)
)</f>
        <v>#N/A</v>
      </c>
    </row>
    <row r="3369" spans="1:7" x14ac:dyDescent="0.25">
      <c r="A3369" t="e">
        <f>IF(
OR(Shares!B3369 = "8. Transferee of restricted securities", Shares!B3369 = "9. Any person (substitution for securities etc.)"),
Shares!C3369,
IF(
Shares!B3369 = "",
#N/A,
Shares!B3369)
)</f>
        <v>#N/A</v>
      </c>
      <c r="B3369" t="e">
        <f>IF(
OR('Shares - LTR - Granted'!B3369 = "8. Transferee of restricted securities", 'Shares - LTR - Granted'!B3369 = "9. Any person (substitution for securities etc.)"),
'Shares - LTR - Granted'!C3369,
IF(
'Shares - LTR - Granted'!B3369 = "",
#N/A,
'Shares - LTR - Granted'!B3369)
)</f>
        <v>#N/A</v>
      </c>
      <c r="C3369" t="e">
        <f>IF(
OR('Performance Securities'!B3369 = "8. Transferee of restricted securities", 'Performance Securities'!B3369 = "9. Any person (substitution for securities etc.)"),
'Performance Securities'!C3369,
IF(
'Performance Securities'!B3369 = "",
#N/A,
'Performance Securities'!B3369)
)</f>
        <v>#N/A</v>
      </c>
      <c r="D3369" t="e">
        <f>IF(
OR('Options or Warrants'!B3369 = "8. Transferee of restricted securities", 'Options or Warrants'!B3369 = "9. Any person (substitution for securities etc.)"),
'Options or Warrants'!C3369,
IF(
'Options or Warrants'!B3369 = "",
#N/A,
'Options or Warrants'!B3369)
)</f>
        <v>#N/A</v>
      </c>
      <c r="E3369" t="e">
        <f>IF(
OR('Options - Free Attaching'!B3369 = "8. Transferee of restricted securities", 'Options - Free Attaching'!B3369 = "9. Any person (substitution for securities etc.)"),
'Options - Free Attaching'!C3369,
IF(
'Options - Free Attaching'!B3369 = "",
#N/A,
'Options - Free Attaching'!B3369)
)</f>
        <v>#N/A</v>
      </c>
      <c r="F3369" t="e">
        <f>IF(
OR('Con. Notes - Conversion'!B3369 = "8. Transferee of restricted securities", 'Con. Notes - Conversion'!B3369 = "9. Any person (substitution for securities etc.)"),
'Con. Notes - Conversion'!C3369,
IF(
'Con. Notes - Conversion'!B3369 = "",
#N/A,
'Con. Notes - Conversion'!B3369)
)</f>
        <v>#N/A</v>
      </c>
      <c r="G3369" t="e">
        <f>IF(
OR('Con. Notes - No Conversion'!B3369 = "8. Transferee of restricted securities", 'Con. Notes - No Conversion'!B3369 = "9. Any person (substitution for securities etc.)"),
'Con. Notes - No Conversion'!C3369,
IF(
'Con. Notes - No Conversion'!B3369 = "",
#N/A,
'Con. Notes - No Conversion'!B3369)
)</f>
        <v>#N/A</v>
      </c>
    </row>
    <row r="3370" spans="1:7" x14ac:dyDescent="0.25">
      <c r="A3370" t="e">
        <f>IF(
OR(Shares!B3370 = "8. Transferee of restricted securities", Shares!B3370 = "9. Any person (substitution for securities etc.)"),
Shares!C3370,
IF(
Shares!B3370 = "",
#N/A,
Shares!B3370)
)</f>
        <v>#N/A</v>
      </c>
      <c r="B3370" t="e">
        <f>IF(
OR('Shares - LTR - Granted'!B3370 = "8. Transferee of restricted securities", 'Shares - LTR - Granted'!B3370 = "9. Any person (substitution for securities etc.)"),
'Shares - LTR - Granted'!C3370,
IF(
'Shares - LTR - Granted'!B3370 = "",
#N/A,
'Shares - LTR - Granted'!B3370)
)</f>
        <v>#N/A</v>
      </c>
      <c r="C3370" t="e">
        <f>IF(
OR('Performance Securities'!B3370 = "8. Transferee of restricted securities", 'Performance Securities'!B3370 = "9. Any person (substitution for securities etc.)"),
'Performance Securities'!C3370,
IF(
'Performance Securities'!B3370 = "",
#N/A,
'Performance Securities'!B3370)
)</f>
        <v>#N/A</v>
      </c>
      <c r="D3370" t="e">
        <f>IF(
OR('Options or Warrants'!B3370 = "8. Transferee of restricted securities", 'Options or Warrants'!B3370 = "9. Any person (substitution for securities etc.)"),
'Options or Warrants'!C3370,
IF(
'Options or Warrants'!B3370 = "",
#N/A,
'Options or Warrants'!B3370)
)</f>
        <v>#N/A</v>
      </c>
      <c r="E3370" t="e">
        <f>IF(
OR('Options - Free Attaching'!B3370 = "8. Transferee of restricted securities", 'Options - Free Attaching'!B3370 = "9. Any person (substitution for securities etc.)"),
'Options - Free Attaching'!C3370,
IF(
'Options - Free Attaching'!B3370 = "",
#N/A,
'Options - Free Attaching'!B3370)
)</f>
        <v>#N/A</v>
      </c>
      <c r="F3370" t="e">
        <f>IF(
OR('Con. Notes - Conversion'!B3370 = "8. Transferee of restricted securities", 'Con. Notes - Conversion'!B3370 = "9. Any person (substitution for securities etc.)"),
'Con. Notes - Conversion'!C3370,
IF(
'Con. Notes - Conversion'!B3370 = "",
#N/A,
'Con. Notes - Conversion'!B3370)
)</f>
        <v>#N/A</v>
      </c>
      <c r="G3370" t="e">
        <f>IF(
OR('Con. Notes - No Conversion'!B3370 = "8. Transferee of restricted securities", 'Con. Notes - No Conversion'!B3370 = "9. Any person (substitution for securities etc.)"),
'Con. Notes - No Conversion'!C3370,
IF(
'Con. Notes - No Conversion'!B3370 = "",
#N/A,
'Con. Notes - No Conversion'!B3370)
)</f>
        <v>#N/A</v>
      </c>
    </row>
    <row r="3371" spans="1:7" x14ac:dyDescent="0.25">
      <c r="A3371" t="e">
        <f>IF(
OR(Shares!B3371 = "8. Transferee of restricted securities", Shares!B3371 = "9. Any person (substitution for securities etc.)"),
Shares!C3371,
IF(
Shares!B3371 = "",
#N/A,
Shares!B3371)
)</f>
        <v>#N/A</v>
      </c>
      <c r="B3371" t="e">
        <f>IF(
OR('Shares - LTR - Granted'!B3371 = "8. Transferee of restricted securities", 'Shares - LTR - Granted'!B3371 = "9. Any person (substitution for securities etc.)"),
'Shares - LTR - Granted'!C3371,
IF(
'Shares - LTR - Granted'!B3371 = "",
#N/A,
'Shares - LTR - Granted'!B3371)
)</f>
        <v>#N/A</v>
      </c>
      <c r="C3371" t="e">
        <f>IF(
OR('Performance Securities'!B3371 = "8. Transferee of restricted securities", 'Performance Securities'!B3371 = "9. Any person (substitution for securities etc.)"),
'Performance Securities'!C3371,
IF(
'Performance Securities'!B3371 = "",
#N/A,
'Performance Securities'!B3371)
)</f>
        <v>#N/A</v>
      </c>
      <c r="D3371" t="e">
        <f>IF(
OR('Options or Warrants'!B3371 = "8. Transferee of restricted securities", 'Options or Warrants'!B3371 = "9. Any person (substitution for securities etc.)"),
'Options or Warrants'!C3371,
IF(
'Options or Warrants'!B3371 = "",
#N/A,
'Options or Warrants'!B3371)
)</f>
        <v>#N/A</v>
      </c>
      <c r="E3371" t="e">
        <f>IF(
OR('Options - Free Attaching'!B3371 = "8. Transferee of restricted securities", 'Options - Free Attaching'!B3371 = "9. Any person (substitution for securities etc.)"),
'Options - Free Attaching'!C3371,
IF(
'Options - Free Attaching'!B3371 = "",
#N/A,
'Options - Free Attaching'!B3371)
)</f>
        <v>#N/A</v>
      </c>
      <c r="F3371" t="e">
        <f>IF(
OR('Con. Notes - Conversion'!B3371 = "8. Transferee of restricted securities", 'Con. Notes - Conversion'!B3371 = "9. Any person (substitution for securities etc.)"),
'Con. Notes - Conversion'!C3371,
IF(
'Con. Notes - Conversion'!B3371 = "",
#N/A,
'Con. Notes - Conversion'!B3371)
)</f>
        <v>#N/A</v>
      </c>
      <c r="G3371" t="e">
        <f>IF(
OR('Con. Notes - No Conversion'!B3371 = "8. Transferee of restricted securities", 'Con. Notes - No Conversion'!B3371 = "9. Any person (substitution for securities etc.)"),
'Con. Notes - No Conversion'!C3371,
IF(
'Con. Notes - No Conversion'!B3371 = "",
#N/A,
'Con. Notes - No Conversion'!B3371)
)</f>
        <v>#N/A</v>
      </c>
    </row>
    <row r="3372" spans="1:7" x14ac:dyDescent="0.25">
      <c r="A3372" t="e">
        <f>IF(
OR(Shares!B3372 = "8. Transferee of restricted securities", Shares!B3372 = "9. Any person (substitution for securities etc.)"),
Shares!C3372,
IF(
Shares!B3372 = "",
#N/A,
Shares!B3372)
)</f>
        <v>#N/A</v>
      </c>
      <c r="B3372" t="e">
        <f>IF(
OR('Shares - LTR - Granted'!B3372 = "8. Transferee of restricted securities", 'Shares - LTR - Granted'!B3372 = "9. Any person (substitution for securities etc.)"),
'Shares - LTR - Granted'!C3372,
IF(
'Shares - LTR - Granted'!B3372 = "",
#N/A,
'Shares - LTR - Granted'!B3372)
)</f>
        <v>#N/A</v>
      </c>
      <c r="C3372" t="e">
        <f>IF(
OR('Performance Securities'!B3372 = "8. Transferee of restricted securities", 'Performance Securities'!B3372 = "9. Any person (substitution for securities etc.)"),
'Performance Securities'!C3372,
IF(
'Performance Securities'!B3372 = "",
#N/A,
'Performance Securities'!B3372)
)</f>
        <v>#N/A</v>
      </c>
      <c r="D3372" t="e">
        <f>IF(
OR('Options or Warrants'!B3372 = "8. Transferee of restricted securities", 'Options or Warrants'!B3372 = "9. Any person (substitution for securities etc.)"),
'Options or Warrants'!C3372,
IF(
'Options or Warrants'!B3372 = "",
#N/A,
'Options or Warrants'!B3372)
)</f>
        <v>#N/A</v>
      </c>
      <c r="E3372" t="e">
        <f>IF(
OR('Options - Free Attaching'!B3372 = "8. Transferee of restricted securities", 'Options - Free Attaching'!B3372 = "9. Any person (substitution for securities etc.)"),
'Options - Free Attaching'!C3372,
IF(
'Options - Free Attaching'!B3372 = "",
#N/A,
'Options - Free Attaching'!B3372)
)</f>
        <v>#N/A</v>
      </c>
      <c r="F3372" t="e">
        <f>IF(
OR('Con. Notes - Conversion'!B3372 = "8. Transferee of restricted securities", 'Con. Notes - Conversion'!B3372 = "9. Any person (substitution for securities etc.)"),
'Con. Notes - Conversion'!C3372,
IF(
'Con. Notes - Conversion'!B3372 = "",
#N/A,
'Con. Notes - Conversion'!B3372)
)</f>
        <v>#N/A</v>
      </c>
      <c r="G3372" t="e">
        <f>IF(
OR('Con. Notes - No Conversion'!B3372 = "8. Transferee of restricted securities", 'Con. Notes - No Conversion'!B3372 = "9. Any person (substitution for securities etc.)"),
'Con. Notes - No Conversion'!C3372,
IF(
'Con. Notes - No Conversion'!B3372 = "",
#N/A,
'Con. Notes - No Conversion'!B3372)
)</f>
        <v>#N/A</v>
      </c>
    </row>
    <row r="3373" spans="1:7" x14ac:dyDescent="0.25">
      <c r="A3373" t="e">
        <f>IF(
OR(Shares!B3373 = "8. Transferee of restricted securities", Shares!B3373 = "9. Any person (substitution for securities etc.)"),
Shares!C3373,
IF(
Shares!B3373 = "",
#N/A,
Shares!B3373)
)</f>
        <v>#N/A</v>
      </c>
      <c r="B3373" t="e">
        <f>IF(
OR('Shares - LTR - Granted'!B3373 = "8. Transferee of restricted securities", 'Shares - LTR - Granted'!B3373 = "9. Any person (substitution for securities etc.)"),
'Shares - LTR - Granted'!C3373,
IF(
'Shares - LTR - Granted'!B3373 = "",
#N/A,
'Shares - LTR - Granted'!B3373)
)</f>
        <v>#N/A</v>
      </c>
      <c r="C3373" t="e">
        <f>IF(
OR('Performance Securities'!B3373 = "8. Transferee of restricted securities", 'Performance Securities'!B3373 = "9. Any person (substitution for securities etc.)"),
'Performance Securities'!C3373,
IF(
'Performance Securities'!B3373 = "",
#N/A,
'Performance Securities'!B3373)
)</f>
        <v>#N/A</v>
      </c>
      <c r="D3373" t="e">
        <f>IF(
OR('Options or Warrants'!B3373 = "8. Transferee of restricted securities", 'Options or Warrants'!B3373 = "9. Any person (substitution for securities etc.)"),
'Options or Warrants'!C3373,
IF(
'Options or Warrants'!B3373 = "",
#N/A,
'Options or Warrants'!B3373)
)</f>
        <v>#N/A</v>
      </c>
      <c r="E3373" t="e">
        <f>IF(
OR('Options - Free Attaching'!B3373 = "8. Transferee of restricted securities", 'Options - Free Attaching'!B3373 = "9. Any person (substitution for securities etc.)"),
'Options - Free Attaching'!C3373,
IF(
'Options - Free Attaching'!B3373 = "",
#N/A,
'Options - Free Attaching'!B3373)
)</f>
        <v>#N/A</v>
      </c>
      <c r="F3373" t="e">
        <f>IF(
OR('Con. Notes - Conversion'!B3373 = "8. Transferee of restricted securities", 'Con. Notes - Conversion'!B3373 = "9. Any person (substitution for securities etc.)"),
'Con. Notes - Conversion'!C3373,
IF(
'Con. Notes - Conversion'!B3373 = "",
#N/A,
'Con. Notes - Conversion'!B3373)
)</f>
        <v>#N/A</v>
      </c>
      <c r="G3373" t="e">
        <f>IF(
OR('Con. Notes - No Conversion'!B3373 = "8. Transferee of restricted securities", 'Con. Notes - No Conversion'!B3373 = "9. Any person (substitution for securities etc.)"),
'Con. Notes - No Conversion'!C3373,
IF(
'Con. Notes - No Conversion'!B3373 = "",
#N/A,
'Con. Notes - No Conversion'!B3373)
)</f>
        <v>#N/A</v>
      </c>
    </row>
    <row r="3374" spans="1:7" x14ac:dyDescent="0.25">
      <c r="A3374" t="e">
        <f>IF(
OR(Shares!B3374 = "8. Transferee of restricted securities", Shares!B3374 = "9. Any person (substitution for securities etc.)"),
Shares!C3374,
IF(
Shares!B3374 = "",
#N/A,
Shares!B3374)
)</f>
        <v>#N/A</v>
      </c>
      <c r="B3374" t="e">
        <f>IF(
OR('Shares - LTR - Granted'!B3374 = "8. Transferee of restricted securities", 'Shares - LTR - Granted'!B3374 = "9. Any person (substitution for securities etc.)"),
'Shares - LTR - Granted'!C3374,
IF(
'Shares - LTR - Granted'!B3374 = "",
#N/A,
'Shares - LTR - Granted'!B3374)
)</f>
        <v>#N/A</v>
      </c>
      <c r="C3374" t="e">
        <f>IF(
OR('Performance Securities'!B3374 = "8. Transferee of restricted securities", 'Performance Securities'!B3374 = "9. Any person (substitution for securities etc.)"),
'Performance Securities'!C3374,
IF(
'Performance Securities'!B3374 = "",
#N/A,
'Performance Securities'!B3374)
)</f>
        <v>#N/A</v>
      </c>
      <c r="D3374" t="e">
        <f>IF(
OR('Options or Warrants'!B3374 = "8. Transferee of restricted securities", 'Options or Warrants'!B3374 = "9. Any person (substitution for securities etc.)"),
'Options or Warrants'!C3374,
IF(
'Options or Warrants'!B3374 = "",
#N/A,
'Options or Warrants'!B3374)
)</f>
        <v>#N/A</v>
      </c>
      <c r="E3374" t="e">
        <f>IF(
OR('Options - Free Attaching'!B3374 = "8. Transferee of restricted securities", 'Options - Free Attaching'!B3374 = "9. Any person (substitution for securities etc.)"),
'Options - Free Attaching'!C3374,
IF(
'Options - Free Attaching'!B3374 = "",
#N/A,
'Options - Free Attaching'!B3374)
)</f>
        <v>#N/A</v>
      </c>
      <c r="F3374" t="e">
        <f>IF(
OR('Con. Notes - Conversion'!B3374 = "8. Transferee of restricted securities", 'Con. Notes - Conversion'!B3374 = "9. Any person (substitution for securities etc.)"),
'Con. Notes - Conversion'!C3374,
IF(
'Con. Notes - Conversion'!B3374 = "",
#N/A,
'Con. Notes - Conversion'!B3374)
)</f>
        <v>#N/A</v>
      </c>
      <c r="G3374" t="e">
        <f>IF(
OR('Con. Notes - No Conversion'!B3374 = "8. Transferee of restricted securities", 'Con. Notes - No Conversion'!B3374 = "9. Any person (substitution for securities etc.)"),
'Con. Notes - No Conversion'!C3374,
IF(
'Con. Notes - No Conversion'!B3374 = "",
#N/A,
'Con. Notes - No Conversion'!B3374)
)</f>
        <v>#N/A</v>
      </c>
    </row>
    <row r="3375" spans="1:7" x14ac:dyDescent="0.25">
      <c r="A3375" t="e">
        <f>IF(
OR(Shares!B3375 = "8. Transferee of restricted securities", Shares!B3375 = "9. Any person (substitution for securities etc.)"),
Shares!C3375,
IF(
Shares!B3375 = "",
#N/A,
Shares!B3375)
)</f>
        <v>#N/A</v>
      </c>
      <c r="B3375" t="e">
        <f>IF(
OR('Shares - LTR - Granted'!B3375 = "8. Transferee of restricted securities", 'Shares - LTR - Granted'!B3375 = "9. Any person (substitution for securities etc.)"),
'Shares - LTR - Granted'!C3375,
IF(
'Shares - LTR - Granted'!B3375 = "",
#N/A,
'Shares - LTR - Granted'!B3375)
)</f>
        <v>#N/A</v>
      </c>
      <c r="C3375" t="e">
        <f>IF(
OR('Performance Securities'!B3375 = "8. Transferee of restricted securities", 'Performance Securities'!B3375 = "9. Any person (substitution for securities etc.)"),
'Performance Securities'!C3375,
IF(
'Performance Securities'!B3375 = "",
#N/A,
'Performance Securities'!B3375)
)</f>
        <v>#N/A</v>
      </c>
      <c r="D3375" t="e">
        <f>IF(
OR('Options or Warrants'!B3375 = "8. Transferee of restricted securities", 'Options or Warrants'!B3375 = "9. Any person (substitution for securities etc.)"),
'Options or Warrants'!C3375,
IF(
'Options or Warrants'!B3375 = "",
#N/A,
'Options or Warrants'!B3375)
)</f>
        <v>#N/A</v>
      </c>
      <c r="E3375" t="e">
        <f>IF(
OR('Options - Free Attaching'!B3375 = "8. Transferee of restricted securities", 'Options - Free Attaching'!B3375 = "9. Any person (substitution for securities etc.)"),
'Options - Free Attaching'!C3375,
IF(
'Options - Free Attaching'!B3375 = "",
#N/A,
'Options - Free Attaching'!B3375)
)</f>
        <v>#N/A</v>
      </c>
      <c r="F3375" t="e">
        <f>IF(
OR('Con. Notes - Conversion'!B3375 = "8. Transferee of restricted securities", 'Con. Notes - Conversion'!B3375 = "9. Any person (substitution for securities etc.)"),
'Con. Notes - Conversion'!C3375,
IF(
'Con. Notes - Conversion'!B3375 = "",
#N/A,
'Con. Notes - Conversion'!B3375)
)</f>
        <v>#N/A</v>
      </c>
      <c r="G3375" t="e">
        <f>IF(
OR('Con. Notes - No Conversion'!B3375 = "8. Transferee of restricted securities", 'Con. Notes - No Conversion'!B3375 = "9. Any person (substitution for securities etc.)"),
'Con. Notes - No Conversion'!C3375,
IF(
'Con. Notes - No Conversion'!B3375 = "",
#N/A,
'Con. Notes - No Conversion'!B3375)
)</f>
        <v>#N/A</v>
      </c>
    </row>
    <row r="3376" spans="1:7" x14ac:dyDescent="0.25">
      <c r="A3376" t="e">
        <f>IF(
OR(Shares!B3376 = "8. Transferee of restricted securities", Shares!B3376 = "9. Any person (substitution for securities etc.)"),
Shares!C3376,
IF(
Shares!B3376 = "",
#N/A,
Shares!B3376)
)</f>
        <v>#N/A</v>
      </c>
      <c r="B3376" t="e">
        <f>IF(
OR('Shares - LTR - Granted'!B3376 = "8. Transferee of restricted securities", 'Shares - LTR - Granted'!B3376 = "9. Any person (substitution for securities etc.)"),
'Shares - LTR - Granted'!C3376,
IF(
'Shares - LTR - Granted'!B3376 = "",
#N/A,
'Shares - LTR - Granted'!B3376)
)</f>
        <v>#N/A</v>
      </c>
      <c r="C3376" t="e">
        <f>IF(
OR('Performance Securities'!B3376 = "8. Transferee of restricted securities", 'Performance Securities'!B3376 = "9. Any person (substitution for securities etc.)"),
'Performance Securities'!C3376,
IF(
'Performance Securities'!B3376 = "",
#N/A,
'Performance Securities'!B3376)
)</f>
        <v>#N/A</v>
      </c>
      <c r="D3376" t="e">
        <f>IF(
OR('Options or Warrants'!B3376 = "8. Transferee of restricted securities", 'Options or Warrants'!B3376 = "9. Any person (substitution for securities etc.)"),
'Options or Warrants'!C3376,
IF(
'Options or Warrants'!B3376 = "",
#N/A,
'Options or Warrants'!B3376)
)</f>
        <v>#N/A</v>
      </c>
      <c r="E3376" t="e">
        <f>IF(
OR('Options - Free Attaching'!B3376 = "8. Transferee of restricted securities", 'Options - Free Attaching'!B3376 = "9. Any person (substitution for securities etc.)"),
'Options - Free Attaching'!C3376,
IF(
'Options - Free Attaching'!B3376 = "",
#N/A,
'Options - Free Attaching'!B3376)
)</f>
        <v>#N/A</v>
      </c>
      <c r="F3376" t="e">
        <f>IF(
OR('Con. Notes - Conversion'!B3376 = "8. Transferee of restricted securities", 'Con. Notes - Conversion'!B3376 = "9. Any person (substitution for securities etc.)"),
'Con. Notes - Conversion'!C3376,
IF(
'Con. Notes - Conversion'!B3376 = "",
#N/A,
'Con. Notes - Conversion'!B3376)
)</f>
        <v>#N/A</v>
      </c>
      <c r="G3376" t="e">
        <f>IF(
OR('Con. Notes - No Conversion'!B3376 = "8. Transferee of restricted securities", 'Con. Notes - No Conversion'!B3376 = "9. Any person (substitution for securities etc.)"),
'Con. Notes - No Conversion'!C3376,
IF(
'Con. Notes - No Conversion'!B3376 = "",
#N/A,
'Con. Notes - No Conversion'!B3376)
)</f>
        <v>#N/A</v>
      </c>
    </row>
    <row r="3377" spans="1:7" x14ac:dyDescent="0.25">
      <c r="A3377" t="e">
        <f>IF(
OR(Shares!B3377 = "8. Transferee of restricted securities", Shares!B3377 = "9. Any person (substitution for securities etc.)"),
Shares!C3377,
IF(
Shares!B3377 = "",
#N/A,
Shares!B3377)
)</f>
        <v>#N/A</v>
      </c>
      <c r="B3377" t="e">
        <f>IF(
OR('Shares - LTR - Granted'!B3377 = "8. Transferee of restricted securities", 'Shares - LTR - Granted'!B3377 = "9. Any person (substitution for securities etc.)"),
'Shares - LTR - Granted'!C3377,
IF(
'Shares - LTR - Granted'!B3377 = "",
#N/A,
'Shares - LTR - Granted'!B3377)
)</f>
        <v>#N/A</v>
      </c>
      <c r="C3377" t="e">
        <f>IF(
OR('Performance Securities'!B3377 = "8. Transferee of restricted securities", 'Performance Securities'!B3377 = "9. Any person (substitution for securities etc.)"),
'Performance Securities'!C3377,
IF(
'Performance Securities'!B3377 = "",
#N/A,
'Performance Securities'!B3377)
)</f>
        <v>#N/A</v>
      </c>
      <c r="D3377" t="e">
        <f>IF(
OR('Options or Warrants'!B3377 = "8. Transferee of restricted securities", 'Options or Warrants'!B3377 = "9. Any person (substitution for securities etc.)"),
'Options or Warrants'!C3377,
IF(
'Options or Warrants'!B3377 = "",
#N/A,
'Options or Warrants'!B3377)
)</f>
        <v>#N/A</v>
      </c>
      <c r="E3377" t="e">
        <f>IF(
OR('Options - Free Attaching'!B3377 = "8. Transferee of restricted securities", 'Options - Free Attaching'!B3377 = "9. Any person (substitution for securities etc.)"),
'Options - Free Attaching'!C3377,
IF(
'Options - Free Attaching'!B3377 = "",
#N/A,
'Options - Free Attaching'!B3377)
)</f>
        <v>#N/A</v>
      </c>
      <c r="F3377" t="e">
        <f>IF(
OR('Con. Notes - Conversion'!B3377 = "8. Transferee of restricted securities", 'Con. Notes - Conversion'!B3377 = "9. Any person (substitution for securities etc.)"),
'Con. Notes - Conversion'!C3377,
IF(
'Con. Notes - Conversion'!B3377 = "",
#N/A,
'Con. Notes - Conversion'!B3377)
)</f>
        <v>#N/A</v>
      </c>
      <c r="G3377" t="e">
        <f>IF(
OR('Con. Notes - No Conversion'!B3377 = "8. Transferee of restricted securities", 'Con. Notes - No Conversion'!B3377 = "9. Any person (substitution for securities etc.)"),
'Con. Notes - No Conversion'!C3377,
IF(
'Con. Notes - No Conversion'!B3377 = "",
#N/A,
'Con. Notes - No Conversion'!B3377)
)</f>
        <v>#N/A</v>
      </c>
    </row>
    <row r="3378" spans="1:7" x14ac:dyDescent="0.25">
      <c r="A3378" t="e">
        <f>IF(
OR(Shares!B3378 = "8. Transferee of restricted securities", Shares!B3378 = "9. Any person (substitution for securities etc.)"),
Shares!C3378,
IF(
Shares!B3378 = "",
#N/A,
Shares!B3378)
)</f>
        <v>#N/A</v>
      </c>
      <c r="B3378" t="e">
        <f>IF(
OR('Shares - LTR - Granted'!B3378 = "8. Transferee of restricted securities", 'Shares - LTR - Granted'!B3378 = "9. Any person (substitution for securities etc.)"),
'Shares - LTR - Granted'!C3378,
IF(
'Shares - LTR - Granted'!B3378 = "",
#N/A,
'Shares - LTR - Granted'!B3378)
)</f>
        <v>#N/A</v>
      </c>
      <c r="C3378" t="e">
        <f>IF(
OR('Performance Securities'!B3378 = "8. Transferee of restricted securities", 'Performance Securities'!B3378 = "9. Any person (substitution for securities etc.)"),
'Performance Securities'!C3378,
IF(
'Performance Securities'!B3378 = "",
#N/A,
'Performance Securities'!B3378)
)</f>
        <v>#N/A</v>
      </c>
      <c r="D3378" t="e">
        <f>IF(
OR('Options or Warrants'!B3378 = "8. Transferee of restricted securities", 'Options or Warrants'!B3378 = "9. Any person (substitution for securities etc.)"),
'Options or Warrants'!C3378,
IF(
'Options or Warrants'!B3378 = "",
#N/A,
'Options or Warrants'!B3378)
)</f>
        <v>#N/A</v>
      </c>
      <c r="E3378" t="e">
        <f>IF(
OR('Options - Free Attaching'!B3378 = "8. Transferee of restricted securities", 'Options - Free Attaching'!B3378 = "9. Any person (substitution for securities etc.)"),
'Options - Free Attaching'!C3378,
IF(
'Options - Free Attaching'!B3378 = "",
#N/A,
'Options - Free Attaching'!B3378)
)</f>
        <v>#N/A</v>
      </c>
      <c r="F3378" t="e">
        <f>IF(
OR('Con. Notes - Conversion'!B3378 = "8. Transferee of restricted securities", 'Con. Notes - Conversion'!B3378 = "9. Any person (substitution for securities etc.)"),
'Con. Notes - Conversion'!C3378,
IF(
'Con. Notes - Conversion'!B3378 = "",
#N/A,
'Con. Notes - Conversion'!B3378)
)</f>
        <v>#N/A</v>
      </c>
      <c r="G3378" t="e">
        <f>IF(
OR('Con. Notes - No Conversion'!B3378 = "8. Transferee of restricted securities", 'Con. Notes - No Conversion'!B3378 = "9. Any person (substitution for securities etc.)"),
'Con. Notes - No Conversion'!C3378,
IF(
'Con. Notes - No Conversion'!B3378 = "",
#N/A,
'Con. Notes - No Conversion'!B3378)
)</f>
        <v>#N/A</v>
      </c>
    </row>
    <row r="3379" spans="1:7" x14ac:dyDescent="0.25">
      <c r="A3379" t="e">
        <f>IF(
OR(Shares!B3379 = "8. Transferee of restricted securities", Shares!B3379 = "9. Any person (substitution for securities etc.)"),
Shares!C3379,
IF(
Shares!B3379 = "",
#N/A,
Shares!B3379)
)</f>
        <v>#N/A</v>
      </c>
      <c r="B3379" t="e">
        <f>IF(
OR('Shares - LTR - Granted'!B3379 = "8. Transferee of restricted securities", 'Shares - LTR - Granted'!B3379 = "9. Any person (substitution for securities etc.)"),
'Shares - LTR - Granted'!C3379,
IF(
'Shares - LTR - Granted'!B3379 = "",
#N/A,
'Shares - LTR - Granted'!B3379)
)</f>
        <v>#N/A</v>
      </c>
      <c r="C3379" t="e">
        <f>IF(
OR('Performance Securities'!B3379 = "8. Transferee of restricted securities", 'Performance Securities'!B3379 = "9. Any person (substitution for securities etc.)"),
'Performance Securities'!C3379,
IF(
'Performance Securities'!B3379 = "",
#N/A,
'Performance Securities'!B3379)
)</f>
        <v>#N/A</v>
      </c>
      <c r="D3379" t="e">
        <f>IF(
OR('Options or Warrants'!B3379 = "8. Transferee of restricted securities", 'Options or Warrants'!B3379 = "9. Any person (substitution for securities etc.)"),
'Options or Warrants'!C3379,
IF(
'Options or Warrants'!B3379 = "",
#N/A,
'Options or Warrants'!B3379)
)</f>
        <v>#N/A</v>
      </c>
      <c r="E3379" t="e">
        <f>IF(
OR('Options - Free Attaching'!B3379 = "8. Transferee of restricted securities", 'Options - Free Attaching'!B3379 = "9. Any person (substitution for securities etc.)"),
'Options - Free Attaching'!C3379,
IF(
'Options - Free Attaching'!B3379 = "",
#N/A,
'Options - Free Attaching'!B3379)
)</f>
        <v>#N/A</v>
      </c>
      <c r="F3379" t="e">
        <f>IF(
OR('Con. Notes - Conversion'!B3379 = "8. Transferee of restricted securities", 'Con. Notes - Conversion'!B3379 = "9. Any person (substitution for securities etc.)"),
'Con. Notes - Conversion'!C3379,
IF(
'Con. Notes - Conversion'!B3379 = "",
#N/A,
'Con. Notes - Conversion'!B3379)
)</f>
        <v>#N/A</v>
      </c>
      <c r="G3379" t="e">
        <f>IF(
OR('Con. Notes - No Conversion'!B3379 = "8. Transferee of restricted securities", 'Con. Notes - No Conversion'!B3379 = "9. Any person (substitution for securities etc.)"),
'Con. Notes - No Conversion'!C3379,
IF(
'Con. Notes - No Conversion'!B3379 = "",
#N/A,
'Con. Notes - No Conversion'!B3379)
)</f>
        <v>#N/A</v>
      </c>
    </row>
    <row r="3380" spans="1:7" x14ac:dyDescent="0.25">
      <c r="A3380" t="e">
        <f>IF(
OR(Shares!B3380 = "8. Transferee of restricted securities", Shares!B3380 = "9. Any person (substitution for securities etc.)"),
Shares!C3380,
IF(
Shares!B3380 = "",
#N/A,
Shares!B3380)
)</f>
        <v>#N/A</v>
      </c>
      <c r="B3380" t="e">
        <f>IF(
OR('Shares - LTR - Granted'!B3380 = "8. Transferee of restricted securities", 'Shares - LTR - Granted'!B3380 = "9. Any person (substitution for securities etc.)"),
'Shares - LTR - Granted'!C3380,
IF(
'Shares - LTR - Granted'!B3380 = "",
#N/A,
'Shares - LTR - Granted'!B3380)
)</f>
        <v>#N/A</v>
      </c>
      <c r="C3380" t="e">
        <f>IF(
OR('Performance Securities'!B3380 = "8. Transferee of restricted securities", 'Performance Securities'!B3380 = "9. Any person (substitution for securities etc.)"),
'Performance Securities'!C3380,
IF(
'Performance Securities'!B3380 = "",
#N/A,
'Performance Securities'!B3380)
)</f>
        <v>#N/A</v>
      </c>
      <c r="D3380" t="e">
        <f>IF(
OR('Options or Warrants'!B3380 = "8. Transferee of restricted securities", 'Options or Warrants'!B3380 = "9. Any person (substitution for securities etc.)"),
'Options or Warrants'!C3380,
IF(
'Options or Warrants'!B3380 = "",
#N/A,
'Options or Warrants'!B3380)
)</f>
        <v>#N/A</v>
      </c>
      <c r="E3380" t="e">
        <f>IF(
OR('Options - Free Attaching'!B3380 = "8. Transferee of restricted securities", 'Options - Free Attaching'!B3380 = "9. Any person (substitution for securities etc.)"),
'Options - Free Attaching'!C3380,
IF(
'Options - Free Attaching'!B3380 = "",
#N/A,
'Options - Free Attaching'!B3380)
)</f>
        <v>#N/A</v>
      </c>
      <c r="F3380" t="e">
        <f>IF(
OR('Con. Notes - Conversion'!B3380 = "8. Transferee of restricted securities", 'Con. Notes - Conversion'!B3380 = "9. Any person (substitution for securities etc.)"),
'Con. Notes - Conversion'!C3380,
IF(
'Con. Notes - Conversion'!B3380 = "",
#N/A,
'Con. Notes - Conversion'!B3380)
)</f>
        <v>#N/A</v>
      </c>
      <c r="G3380" t="e">
        <f>IF(
OR('Con. Notes - No Conversion'!B3380 = "8. Transferee of restricted securities", 'Con. Notes - No Conversion'!B3380 = "9. Any person (substitution for securities etc.)"),
'Con. Notes - No Conversion'!C3380,
IF(
'Con. Notes - No Conversion'!B3380 = "",
#N/A,
'Con. Notes - No Conversion'!B3380)
)</f>
        <v>#N/A</v>
      </c>
    </row>
    <row r="3381" spans="1:7" x14ac:dyDescent="0.25">
      <c r="A3381" t="e">
        <f>IF(
OR(Shares!B3381 = "8. Transferee of restricted securities", Shares!B3381 = "9. Any person (substitution for securities etc.)"),
Shares!C3381,
IF(
Shares!B3381 = "",
#N/A,
Shares!B3381)
)</f>
        <v>#N/A</v>
      </c>
      <c r="B3381" t="e">
        <f>IF(
OR('Shares - LTR - Granted'!B3381 = "8. Transferee of restricted securities", 'Shares - LTR - Granted'!B3381 = "9. Any person (substitution for securities etc.)"),
'Shares - LTR - Granted'!C3381,
IF(
'Shares - LTR - Granted'!B3381 = "",
#N/A,
'Shares - LTR - Granted'!B3381)
)</f>
        <v>#N/A</v>
      </c>
      <c r="C3381" t="e">
        <f>IF(
OR('Performance Securities'!B3381 = "8. Transferee of restricted securities", 'Performance Securities'!B3381 = "9. Any person (substitution for securities etc.)"),
'Performance Securities'!C3381,
IF(
'Performance Securities'!B3381 = "",
#N/A,
'Performance Securities'!B3381)
)</f>
        <v>#N/A</v>
      </c>
      <c r="D3381" t="e">
        <f>IF(
OR('Options or Warrants'!B3381 = "8. Transferee of restricted securities", 'Options or Warrants'!B3381 = "9. Any person (substitution for securities etc.)"),
'Options or Warrants'!C3381,
IF(
'Options or Warrants'!B3381 = "",
#N/A,
'Options or Warrants'!B3381)
)</f>
        <v>#N/A</v>
      </c>
      <c r="E3381" t="e">
        <f>IF(
OR('Options - Free Attaching'!B3381 = "8. Transferee of restricted securities", 'Options - Free Attaching'!B3381 = "9. Any person (substitution for securities etc.)"),
'Options - Free Attaching'!C3381,
IF(
'Options - Free Attaching'!B3381 = "",
#N/A,
'Options - Free Attaching'!B3381)
)</f>
        <v>#N/A</v>
      </c>
      <c r="F3381" t="e">
        <f>IF(
OR('Con. Notes - Conversion'!B3381 = "8. Transferee of restricted securities", 'Con. Notes - Conversion'!B3381 = "9. Any person (substitution for securities etc.)"),
'Con. Notes - Conversion'!C3381,
IF(
'Con. Notes - Conversion'!B3381 = "",
#N/A,
'Con. Notes - Conversion'!B3381)
)</f>
        <v>#N/A</v>
      </c>
      <c r="G3381" t="e">
        <f>IF(
OR('Con. Notes - No Conversion'!B3381 = "8. Transferee of restricted securities", 'Con. Notes - No Conversion'!B3381 = "9. Any person (substitution for securities etc.)"),
'Con. Notes - No Conversion'!C3381,
IF(
'Con. Notes - No Conversion'!B3381 = "",
#N/A,
'Con. Notes - No Conversion'!B3381)
)</f>
        <v>#N/A</v>
      </c>
    </row>
    <row r="3382" spans="1:7" x14ac:dyDescent="0.25">
      <c r="A3382" t="e">
        <f>IF(
OR(Shares!B3382 = "8. Transferee of restricted securities", Shares!B3382 = "9. Any person (substitution for securities etc.)"),
Shares!C3382,
IF(
Shares!B3382 = "",
#N/A,
Shares!B3382)
)</f>
        <v>#N/A</v>
      </c>
      <c r="B3382" t="e">
        <f>IF(
OR('Shares - LTR - Granted'!B3382 = "8. Transferee of restricted securities", 'Shares - LTR - Granted'!B3382 = "9. Any person (substitution for securities etc.)"),
'Shares - LTR - Granted'!C3382,
IF(
'Shares - LTR - Granted'!B3382 = "",
#N/A,
'Shares - LTR - Granted'!B3382)
)</f>
        <v>#N/A</v>
      </c>
      <c r="C3382" t="e">
        <f>IF(
OR('Performance Securities'!B3382 = "8. Transferee of restricted securities", 'Performance Securities'!B3382 = "9. Any person (substitution for securities etc.)"),
'Performance Securities'!C3382,
IF(
'Performance Securities'!B3382 = "",
#N/A,
'Performance Securities'!B3382)
)</f>
        <v>#N/A</v>
      </c>
      <c r="D3382" t="e">
        <f>IF(
OR('Options or Warrants'!B3382 = "8. Transferee of restricted securities", 'Options or Warrants'!B3382 = "9. Any person (substitution for securities etc.)"),
'Options or Warrants'!C3382,
IF(
'Options or Warrants'!B3382 = "",
#N/A,
'Options or Warrants'!B3382)
)</f>
        <v>#N/A</v>
      </c>
      <c r="E3382" t="e">
        <f>IF(
OR('Options - Free Attaching'!B3382 = "8. Transferee of restricted securities", 'Options - Free Attaching'!B3382 = "9. Any person (substitution for securities etc.)"),
'Options - Free Attaching'!C3382,
IF(
'Options - Free Attaching'!B3382 = "",
#N/A,
'Options - Free Attaching'!B3382)
)</f>
        <v>#N/A</v>
      </c>
      <c r="F3382" t="e">
        <f>IF(
OR('Con. Notes - Conversion'!B3382 = "8. Transferee of restricted securities", 'Con. Notes - Conversion'!B3382 = "9. Any person (substitution for securities etc.)"),
'Con. Notes - Conversion'!C3382,
IF(
'Con. Notes - Conversion'!B3382 = "",
#N/A,
'Con. Notes - Conversion'!B3382)
)</f>
        <v>#N/A</v>
      </c>
      <c r="G3382" t="e">
        <f>IF(
OR('Con. Notes - No Conversion'!B3382 = "8. Transferee of restricted securities", 'Con. Notes - No Conversion'!B3382 = "9. Any person (substitution for securities etc.)"),
'Con. Notes - No Conversion'!C3382,
IF(
'Con. Notes - No Conversion'!B3382 = "",
#N/A,
'Con. Notes - No Conversion'!B3382)
)</f>
        <v>#N/A</v>
      </c>
    </row>
    <row r="3383" spans="1:7" x14ac:dyDescent="0.25">
      <c r="A3383" t="e">
        <f>IF(
OR(Shares!B3383 = "8. Transferee of restricted securities", Shares!B3383 = "9. Any person (substitution for securities etc.)"),
Shares!C3383,
IF(
Shares!B3383 = "",
#N/A,
Shares!B3383)
)</f>
        <v>#N/A</v>
      </c>
      <c r="B3383" t="e">
        <f>IF(
OR('Shares - LTR - Granted'!B3383 = "8. Transferee of restricted securities", 'Shares - LTR - Granted'!B3383 = "9. Any person (substitution for securities etc.)"),
'Shares - LTR - Granted'!C3383,
IF(
'Shares - LTR - Granted'!B3383 = "",
#N/A,
'Shares - LTR - Granted'!B3383)
)</f>
        <v>#N/A</v>
      </c>
      <c r="C3383" t="e">
        <f>IF(
OR('Performance Securities'!B3383 = "8. Transferee of restricted securities", 'Performance Securities'!B3383 = "9. Any person (substitution for securities etc.)"),
'Performance Securities'!C3383,
IF(
'Performance Securities'!B3383 = "",
#N/A,
'Performance Securities'!B3383)
)</f>
        <v>#N/A</v>
      </c>
      <c r="D3383" t="e">
        <f>IF(
OR('Options or Warrants'!B3383 = "8. Transferee of restricted securities", 'Options or Warrants'!B3383 = "9. Any person (substitution for securities etc.)"),
'Options or Warrants'!C3383,
IF(
'Options or Warrants'!B3383 = "",
#N/A,
'Options or Warrants'!B3383)
)</f>
        <v>#N/A</v>
      </c>
      <c r="E3383" t="e">
        <f>IF(
OR('Options - Free Attaching'!B3383 = "8. Transferee of restricted securities", 'Options - Free Attaching'!B3383 = "9. Any person (substitution for securities etc.)"),
'Options - Free Attaching'!C3383,
IF(
'Options - Free Attaching'!B3383 = "",
#N/A,
'Options - Free Attaching'!B3383)
)</f>
        <v>#N/A</v>
      </c>
      <c r="F3383" t="e">
        <f>IF(
OR('Con. Notes - Conversion'!B3383 = "8. Transferee of restricted securities", 'Con. Notes - Conversion'!B3383 = "9. Any person (substitution for securities etc.)"),
'Con. Notes - Conversion'!C3383,
IF(
'Con. Notes - Conversion'!B3383 = "",
#N/A,
'Con. Notes - Conversion'!B3383)
)</f>
        <v>#N/A</v>
      </c>
      <c r="G3383" t="e">
        <f>IF(
OR('Con. Notes - No Conversion'!B3383 = "8. Transferee of restricted securities", 'Con. Notes - No Conversion'!B3383 = "9. Any person (substitution for securities etc.)"),
'Con. Notes - No Conversion'!C3383,
IF(
'Con. Notes - No Conversion'!B3383 = "",
#N/A,
'Con. Notes - No Conversion'!B3383)
)</f>
        <v>#N/A</v>
      </c>
    </row>
    <row r="3384" spans="1:7" x14ac:dyDescent="0.25">
      <c r="A3384" t="e">
        <f>IF(
OR(Shares!B3384 = "8. Transferee of restricted securities", Shares!B3384 = "9. Any person (substitution for securities etc.)"),
Shares!C3384,
IF(
Shares!B3384 = "",
#N/A,
Shares!B3384)
)</f>
        <v>#N/A</v>
      </c>
      <c r="B3384" t="e">
        <f>IF(
OR('Shares - LTR - Granted'!B3384 = "8. Transferee of restricted securities", 'Shares - LTR - Granted'!B3384 = "9. Any person (substitution for securities etc.)"),
'Shares - LTR - Granted'!C3384,
IF(
'Shares - LTR - Granted'!B3384 = "",
#N/A,
'Shares - LTR - Granted'!B3384)
)</f>
        <v>#N/A</v>
      </c>
      <c r="C3384" t="e">
        <f>IF(
OR('Performance Securities'!B3384 = "8. Transferee of restricted securities", 'Performance Securities'!B3384 = "9. Any person (substitution for securities etc.)"),
'Performance Securities'!C3384,
IF(
'Performance Securities'!B3384 = "",
#N/A,
'Performance Securities'!B3384)
)</f>
        <v>#N/A</v>
      </c>
      <c r="D3384" t="e">
        <f>IF(
OR('Options or Warrants'!B3384 = "8. Transferee of restricted securities", 'Options or Warrants'!B3384 = "9. Any person (substitution for securities etc.)"),
'Options or Warrants'!C3384,
IF(
'Options or Warrants'!B3384 = "",
#N/A,
'Options or Warrants'!B3384)
)</f>
        <v>#N/A</v>
      </c>
      <c r="E3384" t="e">
        <f>IF(
OR('Options - Free Attaching'!B3384 = "8. Transferee of restricted securities", 'Options - Free Attaching'!B3384 = "9. Any person (substitution for securities etc.)"),
'Options - Free Attaching'!C3384,
IF(
'Options - Free Attaching'!B3384 = "",
#N/A,
'Options - Free Attaching'!B3384)
)</f>
        <v>#N/A</v>
      </c>
      <c r="F3384" t="e">
        <f>IF(
OR('Con. Notes - Conversion'!B3384 = "8. Transferee of restricted securities", 'Con. Notes - Conversion'!B3384 = "9. Any person (substitution for securities etc.)"),
'Con. Notes - Conversion'!C3384,
IF(
'Con. Notes - Conversion'!B3384 = "",
#N/A,
'Con. Notes - Conversion'!B3384)
)</f>
        <v>#N/A</v>
      </c>
      <c r="G3384" t="e">
        <f>IF(
OR('Con. Notes - No Conversion'!B3384 = "8. Transferee of restricted securities", 'Con. Notes - No Conversion'!B3384 = "9. Any person (substitution for securities etc.)"),
'Con. Notes - No Conversion'!C3384,
IF(
'Con. Notes - No Conversion'!B3384 = "",
#N/A,
'Con. Notes - No Conversion'!B3384)
)</f>
        <v>#N/A</v>
      </c>
    </row>
    <row r="3385" spans="1:7" x14ac:dyDescent="0.25">
      <c r="A3385" t="e">
        <f>IF(
OR(Shares!B3385 = "8. Transferee of restricted securities", Shares!B3385 = "9. Any person (substitution for securities etc.)"),
Shares!C3385,
IF(
Shares!B3385 = "",
#N/A,
Shares!B3385)
)</f>
        <v>#N/A</v>
      </c>
      <c r="B3385" t="e">
        <f>IF(
OR('Shares - LTR - Granted'!B3385 = "8. Transferee of restricted securities", 'Shares - LTR - Granted'!B3385 = "9. Any person (substitution for securities etc.)"),
'Shares - LTR - Granted'!C3385,
IF(
'Shares - LTR - Granted'!B3385 = "",
#N/A,
'Shares - LTR - Granted'!B3385)
)</f>
        <v>#N/A</v>
      </c>
      <c r="C3385" t="e">
        <f>IF(
OR('Performance Securities'!B3385 = "8. Transferee of restricted securities", 'Performance Securities'!B3385 = "9. Any person (substitution for securities etc.)"),
'Performance Securities'!C3385,
IF(
'Performance Securities'!B3385 = "",
#N/A,
'Performance Securities'!B3385)
)</f>
        <v>#N/A</v>
      </c>
      <c r="D3385" t="e">
        <f>IF(
OR('Options or Warrants'!B3385 = "8. Transferee of restricted securities", 'Options or Warrants'!B3385 = "9. Any person (substitution for securities etc.)"),
'Options or Warrants'!C3385,
IF(
'Options or Warrants'!B3385 = "",
#N/A,
'Options or Warrants'!B3385)
)</f>
        <v>#N/A</v>
      </c>
      <c r="E3385" t="e">
        <f>IF(
OR('Options - Free Attaching'!B3385 = "8. Transferee of restricted securities", 'Options - Free Attaching'!B3385 = "9. Any person (substitution for securities etc.)"),
'Options - Free Attaching'!C3385,
IF(
'Options - Free Attaching'!B3385 = "",
#N/A,
'Options - Free Attaching'!B3385)
)</f>
        <v>#N/A</v>
      </c>
      <c r="F3385" t="e">
        <f>IF(
OR('Con. Notes - Conversion'!B3385 = "8. Transferee of restricted securities", 'Con. Notes - Conversion'!B3385 = "9. Any person (substitution for securities etc.)"),
'Con. Notes - Conversion'!C3385,
IF(
'Con. Notes - Conversion'!B3385 = "",
#N/A,
'Con. Notes - Conversion'!B3385)
)</f>
        <v>#N/A</v>
      </c>
      <c r="G3385" t="e">
        <f>IF(
OR('Con. Notes - No Conversion'!B3385 = "8. Transferee of restricted securities", 'Con. Notes - No Conversion'!B3385 = "9. Any person (substitution for securities etc.)"),
'Con. Notes - No Conversion'!C3385,
IF(
'Con. Notes - No Conversion'!B3385 = "",
#N/A,
'Con. Notes - No Conversion'!B3385)
)</f>
        <v>#N/A</v>
      </c>
    </row>
    <row r="3386" spans="1:7" x14ac:dyDescent="0.25">
      <c r="A3386" t="e">
        <f>IF(
OR(Shares!B3386 = "8. Transferee of restricted securities", Shares!B3386 = "9. Any person (substitution for securities etc.)"),
Shares!C3386,
IF(
Shares!B3386 = "",
#N/A,
Shares!B3386)
)</f>
        <v>#N/A</v>
      </c>
      <c r="B3386" t="e">
        <f>IF(
OR('Shares - LTR - Granted'!B3386 = "8. Transferee of restricted securities", 'Shares - LTR - Granted'!B3386 = "9. Any person (substitution for securities etc.)"),
'Shares - LTR - Granted'!C3386,
IF(
'Shares - LTR - Granted'!B3386 = "",
#N/A,
'Shares - LTR - Granted'!B3386)
)</f>
        <v>#N/A</v>
      </c>
      <c r="C3386" t="e">
        <f>IF(
OR('Performance Securities'!B3386 = "8. Transferee of restricted securities", 'Performance Securities'!B3386 = "9. Any person (substitution for securities etc.)"),
'Performance Securities'!C3386,
IF(
'Performance Securities'!B3386 = "",
#N/A,
'Performance Securities'!B3386)
)</f>
        <v>#N/A</v>
      </c>
      <c r="D3386" t="e">
        <f>IF(
OR('Options or Warrants'!B3386 = "8. Transferee of restricted securities", 'Options or Warrants'!B3386 = "9. Any person (substitution for securities etc.)"),
'Options or Warrants'!C3386,
IF(
'Options or Warrants'!B3386 = "",
#N/A,
'Options or Warrants'!B3386)
)</f>
        <v>#N/A</v>
      </c>
      <c r="E3386" t="e">
        <f>IF(
OR('Options - Free Attaching'!B3386 = "8. Transferee of restricted securities", 'Options - Free Attaching'!B3386 = "9. Any person (substitution for securities etc.)"),
'Options - Free Attaching'!C3386,
IF(
'Options - Free Attaching'!B3386 = "",
#N/A,
'Options - Free Attaching'!B3386)
)</f>
        <v>#N/A</v>
      </c>
      <c r="F3386" t="e">
        <f>IF(
OR('Con. Notes - Conversion'!B3386 = "8. Transferee of restricted securities", 'Con. Notes - Conversion'!B3386 = "9. Any person (substitution for securities etc.)"),
'Con. Notes - Conversion'!C3386,
IF(
'Con. Notes - Conversion'!B3386 = "",
#N/A,
'Con. Notes - Conversion'!B3386)
)</f>
        <v>#N/A</v>
      </c>
      <c r="G3386" t="e">
        <f>IF(
OR('Con. Notes - No Conversion'!B3386 = "8. Transferee of restricted securities", 'Con. Notes - No Conversion'!B3386 = "9. Any person (substitution for securities etc.)"),
'Con. Notes - No Conversion'!C3386,
IF(
'Con. Notes - No Conversion'!B3386 = "",
#N/A,
'Con. Notes - No Conversion'!B3386)
)</f>
        <v>#N/A</v>
      </c>
    </row>
    <row r="3387" spans="1:7" x14ac:dyDescent="0.25">
      <c r="A3387" t="e">
        <f>IF(
OR(Shares!B3387 = "8. Transferee of restricted securities", Shares!B3387 = "9. Any person (substitution for securities etc.)"),
Shares!C3387,
IF(
Shares!B3387 = "",
#N/A,
Shares!B3387)
)</f>
        <v>#N/A</v>
      </c>
      <c r="B3387" t="e">
        <f>IF(
OR('Shares - LTR - Granted'!B3387 = "8. Transferee of restricted securities", 'Shares - LTR - Granted'!B3387 = "9. Any person (substitution for securities etc.)"),
'Shares - LTR - Granted'!C3387,
IF(
'Shares - LTR - Granted'!B3387 = "",
#N/A,
'Shares - LTR - Granted'!B3387)
)</f>
        <v>#N/A</v>
      </c>
      <c r="C3387" t="e">
        <f>IF(
OR('Performance Securities'!B3387 = "8. Transferee of restricted securities", 'Performance Securities'!B3387 = "9. Any person (substitution for securities etc.)"),
'Performance Securities'!C3387,
IF(
'Performance Securities'!B3387 = "",
#N/A,
'Performance Securities'!B3387)
)</f>
        <v>#N/A</v>
      </c>
      <c r="D3387" t="e">
        <f>IF(
OR('Options or Warrants'!B3387 = "8. Transferee of restricted securities", 'Options or Warrants'!B3387 = "9. Any person (substitution for securities etc.)"),
'Options or Warrants'!C3387,
IF(
'Options or Warrants'!B3387 = "",
#N/A,
'Options or Warrants'!B3387)
)</f>
        <v>#N/A</v>
      </c>
      <c r="E3387" t="e">
        <f>IF(
OR('Options - Free Attaching'!B3387 = "8. Transferee of restricted securities", 'Options - Free Attaching'!B3387 = "9. Any person (substitution for securities etc.)"),
'Options - Free Attaching'!C3387,
IF(
'Options - Free Attaching'!B3387 = "",
#N/A,
'Options - Free Attaching'!B3387)
)</f>
        <v>#N/A</v>
      </c>
      <c r="F3387" t="e">
        <f>IF(
OR('Con. Notes - Conversion'!B3387 = "8. Transferee of restricted securities", 'Con. Notes - Conversion'!B3387 = "9. Any person (substitution for securities etc.)"),
'Con. Notes - Conversion'!C3387,
IF(
'Con. Notes - Conversion'!B3387 = "",
#N/A,
'Con. Notes - Conversion'!B3387)
)</f>
        <v>#N/A</v>
      </c>
      <c r="G3387" t="e">
        <f>IF(
OR('Con. Notes - No Conversion'!B3387 = "8. Transferee of restricted securities", 'Con. Notes - No Conversion'!B3387 = "9. Any person (substitution for securities etc.)"),
'Con. Notes - No Conversion'!C3387,
IF(
'Con. Notes - No Conversion'!B3387 = "",
#N/A,
'Con. Notes - No Conversion'!B3387)
)</f>
        <v>#N/A</v>
      </c>
    </row>
    <row r="3388" spans="1:7" x14ac:dyDescent="0.25">
      <c r="A3388" t="e">
        <f>IF(
OR(Shares!B3388 = "8. Transferee of restricted securities", Shares!B3388 = "9. Any person (substitution for securities etc.)"),
Shares!C3388,
IF(
Shares!B3388 = "",
#N/A,
Shares!B3388)
)</f>
        <v>#N/A</v>
      </c>
      <c r="B3388" t="e">
        <f>IF(
OR('Shares - LTR - Granted'!B3388 = "8. Transferee of restricted securities", 'Shares - LTR - Granted'!B3388 = "9. Any person (substitution for securities etc.)"),
'Shares - LTR - Granted'!C3388,
IF(
'Shares - LTR - Granted'!B3388 = "",
#N/A,
'Shares - LTR - Granted'!B3388)
)</f>
        <v>#N/A</v>
      </c>
      <c r="C3388" t="e">
        <f>IF(
OR('Performance Securities'!B3388 = "8. Transferee of restricted securities", 'Performance Securities'!B3388 = "9. Any person (substitution for securities etc.)"),
'Performance Securities'!C3388,
IF(
'Performance Securities'!B3388 = "",
#N/A,
'Performance Securities'!B3388)
)</f>
        <v>#N/A</v>
      </c>
      <c r="D3388" t="e">
        <f>IF(
OR('Options or Warrants'!B3388 = "8. Transferee of restricted securities", 'Options or Warrants'!B3388 = "9. Any person (substitution for securities etc.)"),
'Options or Warrants'!C3388,
IF(
'Options or Warrants'!B3388 = "",
#N/A,
'Options or Warrants'!B3388)
)</f>
        <v>#N/A</v>
      </c>
      <c r="E3388" t="e">
        <f>IF(
OR('Options - Free Attaching'!B3388 = "8. Transferee of restricted securities", 'Options - Free Attaching'!B3388 = "9. Any person (substitution for securities etc.)"),
'Options - Free Attaching'!C3388,
IF(
'Options - Free Attaching'!B3388 = "",
#N/A,
'Options - Free Attaching'!B3388)
)</f>
        <v>#N/A</v>
      </c>
      <c r="F3388" t="e">
        <f>IF(
OR('Con. Notes - Conversion'!B3388 = "8. Transferee of restricted securities", 'Con. Notes - Conversion'!B3388 = "9. Any person (substitution for securities etc.)"),
'Con. Notes - Conversion'!C3388,
IF(
'Con. Notes - Conversion'!B3388 = "",
#N/A,
'Con. Notes - Conversion'!B3388)
)</f>
        <v>#N/A</v>
      </c>
      <c r="G3388" t="e">
        <f>IF(
OR('Con. Notes - No Conversion'!B3388 = "8. Transferee of restricted securities", 'Con. Notes - No Conversion'!B3388 = "9. Any person (substitution for securities etc.)"),
'Con. Notes - No Conversion'!C3388,
IF(
'Con. Notes - No Conversion'!B3388 = "",
#N/A,
'Con. Notes - No Conversion'!B3388)
)</f>
        <v>#N/A</v>
      </c>
    </row>
    <row r="3389" spans="1:7" x14ac:dyDescent="0.25">
      <c r="A3389" t="e">
        <f>IF(
OR(Shares!B3389 = "8. Transferee of restricted securities", Shares!B3389 = "9. Any person (substitution for securities etc.)"),
Shares!C3389,
IF(
Shares!B3389 = "",
#N/A,
Shares!B3389)
)</f>
        <v>#N/A</v>
      </c>
      <c r="B3389" t="e">
        <f>IF(
OR('Shares - LTR - Granted'!B3389 = "8. Transferee of restricted securities", 'Shares - LTR - Granted'!B3389 = "9. Any person (substitution for securities etc.)"),
'Shares - LTR - Granted'!C3389,
IF(
'Shares - LTR - Granted'!B3389 = "",
#N/A,
'Shares - LTR - Granted'!B3389)
)</f>
        <v>#N/A</v>
      </c>
      <c r="C3389" t="e">
        <f>IF(
OR('Performance Securities'!B3389 = "8. Transferee of restricted securities", 'Performance Securities'!B3389 = "9. Any person (substitution for securities etc.)"),
'Performance Securities'!C3389,
IF(
'Performance Securities'!B3389 = "",
#N/A,
'Performance Securities'!B3389)
)</f>
        <v>#N/A</v>
      </c>
      <c r="D3389" t="e">
        <f>IF(
OR('Options or Warrants'!B3389 = "8. Transferee of restricted securities", 'Options or Warrants'!B3389 = "9. Any person (substitution for securities etc.)"),
'Options or Warrants'!C3389,
IF(
'Options or Warrants'!B3389 = "",
#N/A,
'Options or Warrants'!B3389)
)</f>
        <v>#N/A</v>
      </c>
      <c r="E3389" t="e">
        <f>IF(
OR('Options - Free Attaching'!B3389 = "8. Transferee of restricted securities", 'Options - Free Attaching'!B3389 = "9. Any person (substitution for securities etc.)"),
'Options - Free Attaching'!C3389,
IF(
'Options - Free Attaching'!B3389 = "",
#N/A,
'Options - Free Attaching'!B3389)
)</f>
        <v>#N/A</v>
      </c>
      <c r="F3389" t="e">
        <f>IF(
OR('Con. Notes - Conversion'!B3389 = "8. Transferee of restricted securities", 'Con. Notes - Conversion'!B3389 = "9. Any person (substitution for securities etc.)"),
'Con. Notes - Conversion'!C3389,
IF(
'Con. Notes - Conversion'!B3389 = "",
#N/A,
'Con. Notes - Conversion'!B3389)
)</f>
        <v>#N/A</v>
      </c>
      <c r="G3389" t="e">
        <f>IF(
OR('Con. Notes - No Conversion'!B3389 = "8. Transferee of restricted securities", 'Con. Notes - No Conversion'!B3389 = "9. Any person (substitution for securities etc.)"),
'Con. Notes - No Conversion'!C3389,
IF(
'Con. Notes - No Conversion'!B3389 = "",
#N/A,
'Con. Notes - No Conversion'!B3389)
)</f>
        <v>#N/A</v>
      </c>
    </row>
    <row r="3390" spans="1:7" x14ac:dyDescent="0.25">
      <c r="A3390" t="e">
        <f>IF(
OR(Shares!B3390 = "8. Transferee of restricted securities", Shares!B3390 = "9. Any person (substitution for securities etc.)"),
Shares!C3390,
IF(
Shares!B3390 = "",
#N/A,
Shares!B3390)
)</f>
        <v>#N/A</v>
      </c>
      <c r="B3390" t="e">
        <f>IF(
OR('Shares - LTR - Granted'!B3390 = "8. Transferee of restricted securities", 'Shares - LTR - Granted'!B3390 = "9. Any person (substitution for securities etc.)"),
'Shares - LTR - Granted'!C3390,
IF(
'Shares - LTR - Granted'!B3390 = "",
#N/A,
'Shares - LTR - Granted'!B3390)
)</f>
        <v>#N/A</v>
      </c>
      <c r="C3390" t="e">
        <f>IF(
OR('Performance Securities'!B3390 = "8. Transferee of restricted securities", 'Performance Securities'!B3390 = "9. Any person (substitution for securities etc.)"),
'Performance Securities'!C3390,
IF(
'Performance Securities'!B3390 = "",
#N/A,
'Performance Securities'!B3390)
)</f>
        <v>#N/A</v>
      </c>
      <c r="D3390" t="e">
        <f>IF(
OR('Options or Warrants'!B3390 = "8. Transferee of restricted securities", 'Options or Warrants'!B3390 = "9. Any person (substitution for securities etc.)"),
'Options or Warrants'!C3390,
IF(
'Options or Warrants'!B3390 = "",
#N/A,
'Options or Warrants'!B3390)
)</f>
        <v>#N/A</v>
      </c>
      <c r="E3390" t="e">
        <f>IF(
OR('Options - Free Attaching'!B3390 = "8. Transferee of restricted securities", 'Options - Free Attaching'!B3390 = "9. Any person (substitution for securities etc.)"),
'Options - Free Attaching'!C3390,
IF(
'Options - Free Attaching'!B3390 = "",
#N/A,
'Options - Free Attaching'!B3390)
)</f>
        <v>#N/A</v>
      </c>
      <c r="F3390" t="e">
        <f>IF(
OR('Con. Notes - Conversion'!B3390 = "8. Transferee of restricted securities", 'Con. Notes - Conversion'!B3390 = "9. Any person (substitution for securities etc.)"),
'Con. Notes - Conversion'!C3390,
IF(
'Con. Notes - Conversion'!B3390 = "",
#N/A,
'Con. Notes - Conversion'!B3390)
)</f>
        <v>#N/A</v>
      </c>
      <c r="G3390" t="e">
        <f>IF(
OR('Con. Notes - No Conversion'!B3390 = "8. Transferee of restricted securities", 'Con. Notes - No Conversion'!B3390 = "9. Any person (substitution for securities etc.)"),
'Con. Notes - No Conversion'!C3390,
IF(
'Con. Notes - No Conversion'!B3390 = "",
#N/A,
'Con. Notes - No Conversion'!B3390)
)</f>
        <v>#N/A</v>
      </c>
    </row>
    <row r="3391" spans="1:7" x14ac:dyDescent="0.25">
      <c r="A3391" t="e">
        <f>IF(
OR(Shares!B3391 = "8. Transferee of restricted securities", Shares!B3391 = "9. Any person (substitution for securities etc.)"),
Shares!C3391,
IF(
Shares!B3391 = "",
#N/A,
Shares!B3391)
)</f>
        <v>#N/A</v>
      </c>
      <c r="B3391" t="e">
        <f>IF(
OR('Shares - LTR - Granted'!B3391 = "8. Transferee of restricted securities", 'Shares - LTR - Granted'!B3391 = "9. Any person (substitution for securities etc.)"),
'Shares - LTR - Granted'!C3391,
IF(
'Shares - LTR - Granted'!B3391 = "",
#N/A,
'Shares - LTR - Granted'!B3391)
)</f>
        <v>#N/A</v>
      </c>
      <c r="C3391" t="e">
        <f>IF(
OR('Performance Securities'!B3391 = "8. Transferee of restricted securities", 'Performance Securities'!B3391 = "9. Any person (substitution for securities etc.)"),
'Performance Securities'!C3391,
IF(
'Performance Securities'!B3391 = "",
#N/A,
'Performance Securities'!B3391)
)</f>
        <v>#N/A</v>
      </c>
      <c r="D3391" t="e">
        <f>IF(
OR('Options or Warrants'!B3391 = "8. Transferee of restricted securities", 'Options or Warrants'!B3391 = "9. Any person (substitution for securities etc.)"),
'Options or Warrants'!C3391,
IF(
'Options or Warrants'!B3391 = "",
#N/A,
'Options or Warrants'!B3391)
)</f>
        <v>#N/A</v>
      </c>
      <c r="E3391" t="e">
        <f>IF(
OR('Options - Free Attaching'!B3391 = "8. Transferee of restricted securities", 'Options - Free Attaching'!B3391 = "9. Any person (substitution for securities etc.)"),
'Options - Free Attaching'!C3391,
IF(
'Options - Free Attaching'!B3391 = "",
#N/A,
'Options - Free Attaching'!B3391)
)</f>
        <v>#N/A</v>
      </c>
      <c r="F3391" t="e">
        <f>IF(
OR('Con. Notes - Conversion'!B3391 = "8. Transferee of restricted securities", 'Con. Notes - Conversion'!B3391 = "9. Any person (substitution for securities etc.)"),
'Con. Notes - Conversion'!C3391,
IF(
'Con. Notes - Conversion'!B3391 = "",
#N/A,
'Con. Notes - Conversion'!B3391)
)</f>
        <v>#N/A</v>
      </c>
      <c r="G3391" t="e">
        <f>IF(
OR('Con. Notes - No Conversion'!B3391 = "8. Transferee of restricted securities", 'Con. Notes - No Conversion'!B3391 = "9. Any person (substitution for securities etc.)"),
'Con. Notes - No Conversion'!C3391,
IF(
'Con. Notes - No Conversion'!B3391 = "",
#N/A,
'Con. Notes - No Conversion'!B3391)
)</f>
        <v>#N/A</v>
      </c>
    </row>
    <row r="3392" spans="1:7" x14ac:dyDescent="0.25">
      <c r="A3392" t="e">
        <f>IF(
OR(Shares!B3392 = "8. Transferee of restricted securities", Shares!B3392 = "9. Any person (substitution for securities etc.)"),
Shares!C3392,
IF(
Shares!B3392 = "",
#N/A,
Shares!B3392)
)</f>
        <v>#N/A</v>
      </c>
      <c r="B3392" t="e">
        <f>IF(
OR('Shares - LTR - Granted'!B3392 = "8. Transferee of restricted securities", 'Shares - LTR - Granted'!B3392 = "9. Any person (substitution for securities etc.)"),
'Shares - LTR - Granted'!C3392,
IF(
'Shares - LTR - Granted'!B3392 = "",
#N/A,
'Shares - LTR - Granted'!B3392)
)</f>
        <v>#N/A</v>
      </c>
      <c r="C3392" t="e">
        <f>IF(
OR('Performance Securities'!B3392 = "8. Transferee of restricted securities", 'Performance Securities'!B3392 = "9. Any person (substitution for securities etc.)"),
'Performance Securities'!C3392,
IF(
'Performance Securities'!B3392 = "",
#N/A,
'Performance Securities'!B3392)
)</f>
        <v>#N/A</v>
      </c>
      <c r="D3392" t="e">
        <f>IF(
OR('Options or Warrants'!B3392 = "8. Transferee of restricted securities", 'Options or Warrants'!B3392 = "9. Any person (substitution for securities etc.)"),
'Options or Warrants'!C3392,
IF(
'Options or Warrants'!B3392 = "",
#N/A,
'Options or Warrants'!B3392)
)</f>
        <v>#N/A</v>
      </c>
      <c r="E3392" t="e">
        <f>IF(
OR('Options - Free Attaching'!B3392 = "8. Transferee of restricted securities", 'Options - Free Attaching'!B3392 = "9. Any person (substitution for securities etc.)"),
'Options - Free Attaching'!C3392,
IF(
'Options - Free Attaching'!B3392 = "",
#N/A,
'Options - Free Attaching'!B3392)
)</f>
        <v>#N/A</v>
      </c>
      <c r="F3392" t="e">
        <f>IF(
OR('Con. Notes - Conversion'!B3392 = "8. Transferee of restricted securities", 'Con. Notes - Conversion'!B3392 = "9. Any person (substitution for securities etc.)"),
'Con. Notes - Conversion'!C3392,
IF(
'Con. Notes - Conversion'!B3392 = "",
#N/A,
'Con. Notes - Conversion'!B3392)
)</f>
        <v>#N/A</v>
      </c>
      <c r="G3392" t="e">
        <f>IF(
OR('Con. Notes - No Conversion'!B3392 = "8. Transferee of restricted securities", 'Con. Notes - No Conversion'!B3392 = "9. Any person (substitution for securities etc.)"),
'Con. Notes - No Conversion'!C3392,
IF(
'Con. Notes - No Conversion'!B3392 = "",
#N/A,
'Con. Notes - No Conversion'!B3392)
)</f>
        <v>#N/A</v>
      </c>
    </row>
    <row r="3393" spans="1:7" x14ac:dyDescent="0.25">
      <c r="A3393" t="e">
        <f>IF(
OR(Shares!B3393 = "8. Transferee of restricted securities", Shares!B3393 = "9. Any person (substitution for securities etc.)"),
Shares!C3393,
IF(
Shares!B3393 = "",
#N/A,
Shares!B3393)
)</f>
        <v>#N/A</v>
      </c>
      <c r="B3393" t="e">
        <f>IF(
OR('Shares - LTR - Granted'!B3393 = "8. Transferee of restricted securities", 'Shares - LTR - Granted'!B3393 = "9. Any person (substitution for securities etc.)"),
'Shares - LTR - Granted'!C3393,
IF(
'Shares - LTR - Granted'!B3393 = "",
#N/A,
'Shares - LTR - Granted'!B3393)
)</f>
        <v>#N/A</v>
      </c>
      <c r="C3393" t="e">
        <f>IF(
OR('Performance Securities'!B3393 = "8. Transferee of restricted securities", 'Performance Securities'!B3393 = "9. Any person (substitution for securities etc.)"),
'Performance Securities'!C3393,
IF(
'Performance Securities'!B3393 = "",
#N/A,
'Performance Securities'!B3393)
)</f>
        <v>#N/A</v>
      </c>
      <c r="D3393" t="e">
        <f>IF(
OR('Options or Warrants'!B3393 = "8. Transferee of restricted securities", 'Options or Warrants'!B3393 = "9. Any person (substitution for securities etc.)"),
'Options or Warrants'!C3393,
IF(
'Options or Warrants'!B3393 = "",
#N/A,
'Options or Warrants'!B3393)
)</f>
        <v>#N/A</v>
      </c>
      <c r="E3393" t="e">
        <f>IF(
OR('Options - Free Attaching'!B3393 = "8. Transferee of restricted securities", 'Options - Free Attaching'!B3393 = "9. Any person (substitution for securities etc.)"),
'Options - Free Attaching'!C3393,
IF(
'Options - Free Attaching'!B3393 = "",
#N/A,
'Options - Free Attaching'!B3393)
)</f>
        <v>#N/A</v>
      </c>
      <c r="F3393" t="e">
        <f>IF(
OR('Con. Notes - Conversion'!B3393 = "8. Transferee of restricted securities", 'Con. Notes - Conversion'!B3393 = "9. Any person (substitution for securities etc.)"),
'Con. Notes - Conversion'!C3393,
IF(
'Con. Notes - Conversion'!B3393 = "",
#N/A,
'Con. Notes - Conversion'!B3393)
)</f>
        <v>#N/A</v>
      </c>
      <c r="G3393" t="e">
        <f>IF(
OR('Con. Notes - No Conversion'!B3393 = "8. Transferee of restricted securities", 'Con. Notes - No Conversion'!B3393 = "9. Any person (substitution for securities etc.)"),
'Con. Notes - No Conversion'!C3393,
IF(
'Con. Notes - No Conversion'!B3393 = "",
#N/A,
'Con. Notes - No Conversion'!B3393)
)</f>
        <v>#N/A</v>
      </c>
    </row>
    <row r="3394" spans="1:7" x14ac:dyDescent="0.25">
      <c r="A3394" t="e">
        <f>IF(
OR(Shares!B3394 = "8. Transferee of restricted securities", Shares!B3394 = "9. Any person (substitution for securities etc.)"),
Shares!C3394,
IF(
Shares!B3394 = "",
#N/A,
Shares!B3394)
)</f>
        <v>#N/A</v>
      </c>
      <c r="B3394" t="e">
        <f>IF(
OR('Shares - LTR - Granted'!B3394 = "8. Transferee of restricted securities", 'Shares - LTR - Granted'!B3394 = "9. Any person (substitution for securities etc.)"),
'Shares - LTR - Granted'!C3394,
IF(
'Shares - LTR - Granted'!B3394 = "",
#N/A,
'Shares - LTR - Granted'!B3394)
)</f>
        <v>#N/A</v>
      </c>
      <c r="C3394" t="e">
        <f>IF(
OR('Performance Securities'!B3394 = "8. Transferee of restricted securities", 'Performance Securities'!B3394 = "9. Any person (substitution for securities etc.)"),
'Performance Securities'!C3394,
IF(
'Performance Securities'!B3394 = "",
#N/A,
'Performance Securities'!B3394)
)</f>
        <v>#N/A</v>
      </c>
      <c r="D3394" t="e">
        <f>IF(
OR('Options or Warrants'!B3394 = "8. Transferee of restricted securities", 'Options or Warrants'!B3394 = "9. Any person (substitution for securities etc.)"),
'Options or Warrants'!C3394,
IF(
'Options or Warrants'!B3394 = "",
#N/A,
'Options or Warrants'!B3394)
)</f>
        <v>#N/A</v>
      </c>
      <c r="E3394" t="e">
        <f>IF(
OR('Options - Free Attaching'!B3394 = "8. Transferee of restricted securities", 'Options - Free Attaching'!B3394 = "9. Any person (substitution for securities etc.)"),
'Options - Free Attaching'!C3394,
IF(
'Options - Free Attaching'!B3394 = "",
#N/A,
'Options - Free Attaching'!B3394)
)</f>
        <v>#N/A</v>
      </c>
      <c r="F3394" t="e">
        <f>IF(
OR('Con. Notes - Conversion'!B3394 = "8. Transferee of restricted securities", 'Con. Notes - Conversion'!B3394 = "9. Any person (substitution for securities etc.)"),
'Con. Notes - Conversion'!C3394,
IF(
'Con. Notes - Conversion'!B3394 = "",
#N/A,
'Con. Notes - Conversion'!B3394)
)</f>
        <v>#N/A</v>
      </c>
      <c r="G3394" t="e">
        <f>IF(
OR('Con. Notes - No Conversion'!B3394 = "8. Transferee of restricted securities", 'Con. Notes - No Conversion'!B3394 = "9. Any person (substitution for securities etc.)"),
'Con. Notes - No Conversion'!C3394,
IF(
'Con. Notes - No Conversion'!B3394 = "",
#N/A,
'Con. Notes - No Conversion'!B3394)
)</f>
        <v>#N/A</v>
      </c>
    </row>
    <row r="3395" spans="1:7" x14ac:dyDescent="0.25">
      <c r="A3395" t="e">
        <f>IF(
OR(Shares!B3395 = "8. Transferee of restricted securities", Shares!B3395 = "9. Any person (substitution for securities etc.)"),
Shares!C3395,
IF(
Shares!B3395 = "",
#N/A,
Shares!B3395)
)</f>
        <v>#N/A</v>
      </c>
      <c r="B3395" t="e">
        <f>IF(
OR('Shares - LTR - Granted'!B3395 = "8. Transferee of restricted securities", 'Shares - LTR - Granted'!B3395 = "9. Any person (substitution for securities etc.)"),
'Shares - LTR - Granted'!C3395,
IF(
'Shares - LTR - Granted'!B3395 = "",
#N/A,
'Shares - LTR - Granted'!B3395)
)</f>
        <v>#N/A</v>
      </c>
      <c r="C3395" t="e">
        <f>IF(
OR('Performance Securities'!B3395 = "8. Transferee of restricted securities", 'Performance Securities'!B3395 = "9. Any person (substitution for securities etc.)"),
'Performance Securities'!C3395,
IF(
'Performance Securities'!B3395 = "",
#N/A,
'Performance Securities'!B3395)
)</f>
        <v>#N/A</v>
      </c>
      <c r="D3395" t="e">
        <f>IF(
OR('Options or Warrants'!B3395 = "8. Transferee of restricted securities", 'Options or Warrants'!B3395 = "9. Any person (substitution for securities etc.)"),
'Options or Warrants'!C3395,
IF(
'Options or Warrants'!B3395 = "",
#N/A,
'Options or Warrants'!B3395)
)</f>
        <v>#N/A</v>
      </c>
      <c r="E3395" t="e">
        <f>IF(
OR('Options - Free Attaching'!B3395 = "8. Transferee of restricted securities", 'Options - Free Attaching'!B3395 = "9. Any person (substitution for securities etc.)"),
'Options - Free Attaching'!C3395,
IF(
'Options - Free Attaching'!B3395 = "",
#N/A,
'Options - Free Attaching'!B3395)
)</f>
        <v>#N/A</v>
      </c>
      <c r="F3395" t="e">
        <f>IF(
OR('Con. Notes - Conversion'!B3395 = "8. Transferee of restricted securities", 'Con. Notes - Conversion'!B3395 = "9. Any person (substitution for securities etc.)"),
'Con. Notes - Conversion'!C3395,
IF(
'Con. Notes - Conversion'!B3395 = "",
#N/A,
'Con. Notes - Conversion'!B3395)
)</f>
        <v>#N/A</v>
      </c>
      <c r="G3395" t="e">
        <f>IF(
OR('Con. Notes - No Conversion'!B3395 = "8. Transferee of restricted securities", 'Con. Notes - No Conversion'!B3395 = "9. Any person (substitution for securities etc.)"),
'Con. Notes - No Conversion'!C3395,
IF(
'Con. Notes - No Conversion'!B3395 = "",
#N/A,
'Con. Notes - No Conversion'!B3395)
)</f>
        <v>#N/A</v>
      </c>
    </row>
    <row r="3396" spans="1:7" x14ac:dyDescent="0.25">
      <c r="A3396" t="e">
        <f>IF(
OR(Shares!B3396 = "8. Transferee of restricted securities", Shares!B3396 = "9. Any person (substitution for securities etc.)"),
Shares!C3396,
IF(
Shares!B3396 = "",
#N/A,
Shares!B3396)
)</f>
        <v>#N/A</v>
      </c>
      <c r="B3396" t="e">
        <f>IF(
OR('Shares - LTR - Granted'!B3396 = "8. Transferee of restricted securities", 'Shares - LTR - Granted'!B3396 = "9. Any person (substitution for securities etc.)"),
'Shares - LTR - Granted'!C3396,
IF(
'Shares - LTR - Granted'!B3396 = "",
#N/A,
'Shares - LTR - Granted'!B3396)
)</f>
        <v>#N/A</v>
      </c>
      <c r="C3396" t="e">
        <f>IF(
OR('Performance Securities'!B3396 = "8. Transferee of restricted securities", 'Performance Securities'!B3396 = "9. Any person (substitution for securities etc.)"),
'Performance Securities'!C3396,
IF(
'Performance Securities'!B3396 = "",
#N/A,
'Performance Securities'!B3396)
)</f>
        <v>#N/A</v>
      </c>
      <c r="D3396" t="e">
        <f>IF(
OR('Options or Warrants'!B3396 = "8. Transferee of restricted securities", 'Options or Warrants'!B3396 = "9. Any person (substitution for securities etc.)"),
'Options or Warrants'!C3396,
IF(
'Options or Warrants'!B3396 = "",
#N/A,
'Options or Warrants'!B3396)
)</f>
        <v>#N/A</v>
      </c>
      <c r="E3396" t="e">
        <f>IF(
OR('Options - Free Attaching'!B3396 = "8. Transferee of restricted securities", 'Options - Free Attaching'!B3396 = "9. Any person (substitution for securities etc.)"),
'Options - Free Attaching'!C3396,
IF(
'Options - Free Attaching'!B3396 = "",
#N/A,
'Options - Free Attaching'!B3396)
)</f>
        <v>#N/A</v>
      </c>
      <c r="F3396" t="e">
        <f>IF(
OR('Con. Notes - Conversion'!B3396 = "8. Transferee of restricted securities", 'Con. Notes - Conversion'!B3396 = "9. Any person (substitution for securities etc.)"),
'Con. Notes - Conversion'!C3396,
IF(
'Con. Notes - Conversion'!B3396 = "",
#N/A,
'Con. Notes - Conversion'!B3396)
)</f>
        <v>#N/A</v>
      </c>
      <c r="G3396" t="e">
        <f>IF(
OR('Con. Notes - No Conversion'!B3396 = "8. Transferee of restricted securities", 'Con. Notes - No Conversion'!B3396 = "9. Any person (substitution for securities etc.)"),
'Con. Notes - No Conversion'!C3396,
IF(
'Con. Notes - No Conversion'!B3396 = "",
#N/A,
'Con. Notes - No Conversion'!B3396)
)</f>
        <v>#N/A</v>
      </c>
    </row>
    <row r="3397" spans="1:7" x14ac:dyDescent="0.25">
      <c r="A3397" t="e">
        <f>IF(
OR(Shares!B3397 = "8. Transferee of restricted securities", Shares!B3397 = "9. Any person (substitution for securities etc.)"),
Shares!C3397,
IF(
Shares!B3397 = "",
#N/A,
Shares!B3397)
)</f>
        <v>#N/A</v>
      </c>
      <c r="B3397" t="e">
        <f>IF(
OR('Shares - LTR - Granted'!B3397 = "8. Transferee of restricted securities", 'Shares - LTR - Granted'!B3397 = "9. Any person (substitution for securities etc.)"),
'Shares - LTR - Granted'!C3397,
IF(
'Shares - LTR - Granted'!B3397 = "",
#N/A,
'Shares - LTR - Granted'!B3397)
)</f>
        <v>#N/A</v>
      </c>
      <c r="C3397" t="e">
        <f>IF(
OR('Performance Securities'!B3397 = "8. Transferee of restricted securities", 'Performance Securities'!B3397 = "9. Any person (substitution for securities etc.)"),
'Performance Securities'!C3397,
IF(
'Performance Securities'!B3397 = "",
#N/A,
'Performance Securities'!B3397)
)</f>
        <v>#N/A</v>
      </c>
      <c r="D3397" t="e">
        <f>IF(
OR('Options or Warrants'!B3397 = "8. Transferee of restricted securities", 'Options or Warrants'!B3397 = "9. Any person (substitution for securities etc.)"),
'Options or Warrants'!C3397,
IF(
'Options or Warrants'!B3397 = "",
#N/A,
'Options or Warrants'!B3397)
)</f>
        <v>#N/A</v>
      </c>
      <c r="E3397" t="e">
        <f>IF(
OR('Options - Free Attaching'!B3397 = "8. Transferee of restricted securities", 'Options - Free Attaching'!B3397 = "9. Any person (substitution for securities etc.)"),
'Options - Free Attaching'!C3397,
IF(
'Options - Free Attaching'!B3397 = "",
#N/A,
'Options - Free Attaching'!B3397)
)</f>
        <v>#N/A</v>
      </c>
      <c r="F3397" t="e">
        <f>IF(
OR('Con. Notes - Conversion'!B3397 = "8. Transferee of restricted securities", 'Con. Notes - Conversion'!B3397 = "9. Any person (substitution for securities etc.)"),
'Con. Notes - Conversion'!C3397,
IF(
'Con. Notes - Conversion'!B3397 = "",
#N/A,
'Con. Notes - Conversion'!B3397)
)</f>
        <v>#N/A</v>
      </c>
      <c r="G3397" t="e">
        <f>IF(
OR('Con. Notes - No Conversion'!B3397 = "8. Transferee of restricted securities", 'Con. Notes - No Conversion'!B3397 = "9. Any person (substitution for securities etc.)"),
'Con. Notes - No Conversion'!C3397,
IF(
'Con. Notes - No Conversion'!B3397 = "",
#N/A,
'Con. Notes - No Conversion'!B3397)
)</f>
        <v>#N/A</v>
      </c>
    </row>
    <row r="3398" spans="1:7" x14ac:dyDescent="0.25">
      <c r="A3398" t="e">
        <f>IF(
OR(Shares!B3398 = "8. Transferee of restricted securities", Shares!B3398 = "9. Any person (substitution for securities etc.)"),
Shares!C3398,
IF(
Shares!B3398 = "",
#N/A,
Shares!B3398)
)</f>
        <v>#N/A</v>
      </c>
      <c r="B3398" t="e">
        <f>IF(
OR('Shares - LTR - Granted'!B3398 = "8. Transferee of restricted securities", 'Shares - LTR - Granted'!B3398 = "9. Any person (substitution for securities etc.)"),
'Shares - LTR - Granted'!C3398,
IF(
'Shares - LTR - Granted'!B3398 = "",
#N/A,
'Shares - LTR - Granted'!B3398)
)</f>
        <v>#N/A</v>
      </c>
      <c r="C3398" t="e">
        <f>IF(
OR('Performance Securities'!B3398 = "8. Transferee of restricted securities", 'Performance Securities'!B3398 = "9. Any person (substitution for securities etc.)"),
'Performance Securities'!C3398,
IF(
'Performance Securities'!B3398 = "",
#N/A,
'Performance Securities'!B3398)
)</f>
        <v>#N/A</v>
      </c>
      <c r="D3398" t="e">
        <f>IF(
OR('Options or Warrants'!B3398 = "8. Transferee of restricted securities", 'Options or Warrants'!B3398 = "9. Any person (substitution for securities etc.)"),
'Options or Warrants'!C3398,
IF(
'Options or Warrants'!B3398 = "",
#N/A,
'Options or Warrants'!B3398)
)</f>
        <v>#N/A</v>
      </c>
      <c r="E3398" t="e">
        <f>IF(
OR('Options - Free Attaching'!B3398 = "8. Transferee of restricted securities", 'Options - Free Attaching'!B3398 = "9. Any person (substitution for securities etc.)"),
'Options - Free Attaching'!C3398,
IF(
'Options - Free Attaching'!B3398 = "",
#N/A,
'Options - Free Attaching'!B3398)
)</f>
        <v>#N/A</v>
      </c>
      <c r="F3398" t="e">
        <f>IF(
OR('Con. Notes - Conversion'!B3398 = "8. Transferee of restricted securities", 'Con. Notes - Conversion'!B3398 = "9. Any person (substitution for securities etc.)"),
'Con. Notes - Conversion'!C3398,
IF(
'Con. Notes - Conversion'!B3398 = "",
#N/A,
'Con. Notes - Conversion'!B3398)
)</f>
        <v>#N/A</v>
      </c>
      <c r="G3398" t="e">
        <f>IF(
OR('Con. Notes - No Conversion'!B3398 = "8. Transferee of restricted securities", 'Con. Notes - No Conversion'!B3398 = "9. Any person (substitution for securities etc.)"),
'Con. Notes - No Conversion'!C3398,
IF(
'Con. Notes - No Conversion'!B3398 = "",
#N/A,
'Con. Notes - No Conversion'!B3398)
)</f>
        <v>#N/A</v>
      </c>
    </row>
    <row r="3399" spans="1:7" x14ac:dyDescent="0.25">
      <c r="A3399" t="e">
        <f>IF(
OR(Shares!B3399 = "8. Transferee of restricted securities", Shares!B3399 = "9. Any person (substitution for securities etc.)"),
Shares!C3399,
IF(
Shares!B3399 = "",
#N/A,
Shares!B3399)
)</f>
        <v>#N/A</v>
      </c>
      <c r="B3399" t="e">
        <f>IF(
OR('Shares - LTR - Granted'!B3399 = "8. Transferee of restricted securities", 'Shares - LTR - Granted'!B3399 = "9. Any person (substitution for securities etc.)"),
'Shares - LTR - Granted'!C3399,
IF(
'Shares - LTR - Granted'!B3399 = "",
#N/A,
'Shares - LTR - Granted'!B3399)
)</f>
        <v>#N/A</v>
      </c>
      <c r="C3399" t="e">
        <f>IF(
OR('Performance Securities'!B3399 = "8. Transferee of restricted securities", 'Performance Securities'!B3399 = "9. Any person (substitution for securities etc.)"),
'Performance Securities'!C3399,
IF(
'Performance Securities'!B3399 = "",
#N/A,
'Performance Securities'!B3399)
)</f>
        <v>#N/A</v>
      </c>
      <c r="D3399" t="e">
        <f>IF(
OR('Options or Warrants'!B3399 = "8. Transferee of restricted securities", 'Options or Warrants'!B3399 = "9. Any person (substitution for securities etc.)"),
'Options or Warrants'!C3399,
IF(
'Options or Warrants'!B3399 = "",
#N/A,
'Options or Warrants'!B3399)
)</f>
        <v>#N/A</v>
      </c>
      <c r="E3399" t="e">
        <f>IF(
OR('Options - Free Attaching'!B3399 = "8. Transferee of restricted securities", 'Options - Free Attaching'!B3399 = "9. Any person (substitution for securities etc.)"),
'Options - Free Attaching'!C3399,
IF(
'Options - Free Attaching'!B3399 = "",
#N/A,
'Options - Free Attaching'!B3399)
)</f>
        <v>#N/A</v>
      </c>
      <c r="F3399" t="e">
        <f>IF(
OR('Con. Notes - Conversion'!B3399 = "8. Transferee of restricted securities", 'Con. Notes - Conversion'!B3399 = "9. Any person (substitution for securities etc.)"),
'Con. Notes - Conversion'!C3399,
IF(
'Con. Notes - Conversion'!B3399 = "",
#N/A,
'Con. Notes - Conversion'!B3399)
)</f>
        <v>#N/A</v>
      </c>
      <c r="G3399" t="e">
        <f>IF(
OR('Con. Notes - No Conversion'!B3399 = "8. Transferee of restricted securities", 'Con. Notes - No Conversion'!B3399 = "9. Any person (substitution for securities etc.)"),
'Con. Notes - No Conversion'!C3399,
IF(
'Con. Notes - No Conversion'!B3399 = "",
#N/A,
'Con. Notes - No Conversion'!B3399)
)</f>
        <v>#N/A</v>
      </c>
    </row>
    <row r="3400" spans="1:7" x14ac:dyDescent="0.25">
      <c r="A3400" t="e">
        <f>IF(
OR(Shares!B3400 = "8. Transferee of restricted securities", Shares!B3400 = "9. Any person (substitution for securities etc.)"),
Shares!C3400,
IF(
Shares!B3400 = "",
#N/A,
Shares!B3400)
)</f>
        <v>#N/A</v>
      </c>
      <c r="B3400" t="e">
        <f>IF(
OR('Shares - LTR - Granted'!B3400 = "8. Transferee of restricted securities", 'Shares - LTR - Granted'!B3400 = "9. Any person (substitution for securities etc.)"),
'Shares - LTR - Granted'!C3400,
IF(
'Shares - LTR - Granted'!B3400 = "",
#N/A,
'Shares - LTR - Granted'!B3400)
)</f>
        <v>#N/A</v>
      </c>
      <c r="C3400" t="e">
        <f>IF(
OR('Performance Securities'!B3400 = "8. Transferee of restricted securities", 'Performance Securities'!B3400 = "9. Any person (substitution for securities etc.)"),
'Performance Securities'!C3400,
IF(
'Performance Securities'!B3400 = "",
#N/A,
'Performance Securities'!B3400)
)</f>
        <v>#N/A</v>
      </c>
      <c r="D3400" t="e">
        <f>IF(
OR('Options or Warrants'!B3400 = "8. Transferee of restricted securities", 'Options or Warrants'!B3400 = "9. Any person (substitution for securities etc.)"),
'Options or Warrants'!C3400,
IF(
'Options or Warrants'!B3400 = "",
#N/A,
'Options or Warrants'!B3400)
)</f>
        <v>#N/A</v>
      </c>
      <c r="E3400" t="e">
        <f>IF(
OR('Options - Free Attaching'!B3400 = "8. Transferee of restricted securities", 'Options - Free Attaching'!B3400 = "9. Any person (substitution for securities etc.)"),
'Options - Free Attaching'!C3400,
IF(
'Options - Free Attaching'!B3400 = "",
#N/A,
'Options - Free Attaching'!B3400)
)</f>
        <v>#N/A</v>
      </c>
      <c r="F3400" t="e">
        <f>IF(
OR('Con. Notes - Conversion'!B3400 = "8. Transferee of restricted securities", 'Con. Notes - Conversion'!B3400 = "9. Any person (substitution for securities etc.)"),
'Con. Notes - Conversion'!C3400,
IF(
'Con. Notes - Conversion'!B3400 = "",
#N/A,
'Con. Notes - Conversion'!B3400)
)</f>
        <v>#N/A</v>
      </c>
      <c r="G3400" t="e">
        <f>IF(
OR('Con. Notes - No Conversion'!B3400 = "8. Transferee of restricted securities", 'Con. Notes - No Conversion'!B3400 = "9. Any person (substitution for securities etc.)"),
'Con. Notes - No Conversion'!C3400,
IF(
'Con. Notes - No Conversion'!B3400 = "",
#N/A,
'Con. Notes - No Conversion'!B3400)
)</f>
        <v>#N/A</v>
      </c>
    </row>
    <row r="3401" spans="1:7" x14ac:dyDescent="0.25">
      <c r="A3401" t="e">
        <f>IF(
OR(Shares!B3401 = "8. Transferee of restricted securities", Shares!B3401 = "9. Any person (substitution for securities etc.)"),
Shares!C3401,
IF(
Shares!B3401 = "",
#N/A,
Shares!B3401)
)</f>
        <v>#N/A</v>
      </c>
      <c r="B3401" t="e">
        <f>IF(
OR('Shares - LTR - Granted'!B3401 = "8. Transferee of restricted securities", 'Shares - LTR - Granted'!B3401 = "9. Any person (substitution for securities etc.)"),
'Shares - LTR - Granted'!C3401,
IF(
'Shares - LTR - Granted'!B3401 = "",
#N/A,
'Shares - LTR - Granted'!B3401)
)</f>
        <v>#N/A</v>
      </c>
      <c r="C3401" t="e">
        <f>IF(
OR('Performance Securities'!B3401 = "8. Transferee of restricted securities", 'Performance Securities'!B3401 = "9. Any person (substitution for securities etc.)"),
'Performance Securities'!C3401,
IF(
'Performance Securities'!B3401 = "",
#N/A,
'Performance Securities'!B3401)
)</f>
        <v>#N/A</v>
      </c>
      <c r="D3401" t="e">
        <f>IF(
OR('Options or Warrants'!B3401 = "8. Transferee of restricted securities", 'Options or Warrants'!B3401 = "9. Any person (substitution for securities etc.)"),
'Options or Warrants'!C3401,
IF(
'Options or Warrants'!B3401 = "",
#N/A,
'Options or Warrants'!B3401)
)</f>
        <v>#N/A</v>
      </c>
      <c r="E3401" t="e">
        <f>IF(
OR('Options - Free Attaching'!B3401 = "8. Transferee of restricted securities", 'Options - Free Attaching'!B3401 = "9. Any person (substitution for securities etc.)"),
'Options - Free Attaching'!C3401,
IF(
'Options - Free Attaching'!B3401 = "",
#N/A,
'Options - Free Attaching'!B3401)
)</f>
        <v>#N/A</v>
      </c>
      <c r="F3401" t="e">
        <f>IF(
OR('Con. Notes - Conversion'!B3401 = "8. Transferee of restricted securities", 'Con. Notes - Conversion'!B3401 = "9. Any person (substitution for securities etc.)"),
'Con. Notes - Conversion'!C3401,
IF(
'Con. Notes - Conversion'!B3401 = "",
#N/A,
'Con. Notes - Conversion'!B3401)
)</f>
        <v>#N/A</v>
      </c>
      <c r="G3401" t="e">
        <f>IF(
OR('Con. Notes - No Conversion'!B3401 = "8. Transferee of restricted securities", 'Con. Notes - No Conversion'!B3401 = "9. Any person (substitution for securities etc.)"),
'Con. Notes - No Conversion'!C3401,
IF(
'Con. Notes - No Conversion'!B3401 = "",
#N/A,
'Con. Notes - No Conversion'!B3401)
)</f>
        <v>#N/A</v>
      </c>
    </row>
    <row r="3402" spans="1:7" x14ac:dyDescent="0.25">
      <c r="A3402" t="e">
        <f>IF(
OR(Shares!B3402 = "8. Transferee of restricted securities", Shares!B3402 = "9. Any person (substitution for securities etc.)"),
Shares!C3402,
IF(
Shares!B3402 = "",
#N/A,
Shares!B3402)
)</f>
        <v>#N/A</v>
      </c>
      <c r="B3402" t="e">
        <f>IF(
OR('Shares - LTR - Granted'!B3402 = "8. Transferee of restricted securities", 'Shares - LTR - Granted'!B3402 = "9. Any person (substitution for securities etc.)"),
'Shares - LTR - Granted'!C3402,
IF(
'Shares - LTR - Granted'!B3402 = "",
#N/A,
'Shares - LTR - Granted'!B3402)
)</f>
        <v>#N/A</v>
      </c>
      <c r="C3402" t="e">
        <f>IF(
OR('Performance Securities'!B3402 = "8. Transferee of restricted securities", 'Performance Securities'!B3402 = "9. Any person (substitution for securities etc.)"),
'Performance Securities'!C3402,
IF(
'Performance Securities'!B3402 = "",
#N/A,
'Performance Securities'!B3402)
)</f>
        <v>#N/A</v>
      </c>
      <c r="D3402" t="e">
        <f>IF(
OR('Options or Warrants'!B3402 = "8. Transferee of restricted securities", 'Options or Warrants'!B3402 = "9. Any person (substitution for securities etc.)"),
'Options or Warrants'!C3402,
IF(
'Options or Warrants'!B3402 = "",
#N/A,
'Options or Warrants'!B3402)
)</f>
        <v>#N/A</v>
      </c>
      <c r="E3402" t="e">
        <f>IF(
OR('Options - Free Attaching'!B3402 = "8. Transferee of restricted securities", 'Options - Free Attaching'!B3402 = "9. Any person (substitution for securities etc.)"),
'Options - Free Attaching'!C3402,
IF(
'Options - Free Attaching'!B3402 = "",
#N/A,
'Options - Free Attaching'!B3402)
)</f>
        <v>#N/A</v>
      </c>
      <c r="F3402" t="e">
        <f>IF(
OR('Con. Notes - Conversion'!B3402 = "8. Transferee of restricted securities", 'Con. Notes - Conversion'!B3402 = "9. Any person (substitution for securities etc.)"),
'Con. Notes - Conversion'!C3402,
IF(
'Con. Notes - Conversion'!B3402 = "",
#N/A,
'Con. Notes - Conversion'!B3402)
)</f>
        <v>#N/A</v>
      </c>
      <c r="G3402" t="e">
        <f>IF(
OR('Con. Notes - No Conversion'!B3402 = "8. Transferee of restricted securities", 'Con. Notes - No Conversion'!B3402 = "9. Any person (substitution for securities etc.)"),
'Con. Notes - No Conversion'!C3402,
IF(
'Con. Notes - No Conversion'!B3402 = "",
#N/A,
'Con. Notes - No Conversion'!B3402)
)</f>
        <v>#N/A</v>
      </c>
    </row>
    <row r="3403" spans="1:7" x14ac:dyDescent="0.25">
      <c r="A3403" t="e">
        <f>IF(
OR(Shares!B3403 = "8. Transferee of restricted securities", Shares!B3403 = "9. Any person (substitution for securities etc.)"),
Shares!C3403,
IF(
Shares!B3403 = "",
#N/A,
Shares!B3403)
)</f>
        <v>#N/A</v>
      </c>
      <c r="B3403" t="e">
        <f>IF(
OR('Shares - LTR - Granted'!B3403 = "8. Transferee of restricted securities", 'Shares - LTR - Granted'!B3403 = "9. Any person (substitution for securities etc.)"),
'Shares - LTR - Granted'!C3403,
IF(
'Shares - LTR - Granted'!B3403 = "",
#N/A,
'Shares - LTR - Granted'!B3403)
)</f>
        <v>#N/A</v>
      </c>
      <c r="C3403" t="e">
        <f>IF(
OR('Performance Securities'!B3403 = "8. Transferee of restricted securities", 'Performance Securities'!B3403 = "9. Any person (substitution for securities etc.)"),
'Performance Securities'!C3403,
IF(
'Performance Securities'!B3403 = "",
#N/A,
'Performance Securities'!B3403)
)</f>
        <v>#N/A</v>
      </c>
      <c r="D3403" t="e">
        <f>IF(
OR('Options or Warrants'!B3403 = "8. Transferee of restricted securities", 'Options or Warrants'!B3403 = "9. Any person (substitution for securities etc.)"),
'Options or Warrants'!C3403,
IF(
'Options or Warrants'!B3403 = "",
#N/A,
'Options or Warrants'!B3403)
)</f>
        <v>#N/A</v>
      </c>
      <c r="E3403" t="e">
        <f>IF(
OR('Options - Free Attaching'!B3403 = "8. Transferee of restricted securities", 'Options - Free Attaching'!B3403 = "9. Any person (substitution for securities etc.)"),
'Options - Free Attaching'!C3403,
IF(
'Options - Free Attaching'!B3403 = "",
#N/A,
'Options - Free Attaching'!B3403)
)</f>
        <v>#N/A</v>
      </c>
      <c r="F3403" t="e">
        <f>IF(
OR('Con. Notes - Conversion'!B3403 = "8. Transferee of restricted securities", 'Con. Notes - Conversion'!B3403 = "9. Any person (substitution for securities etc.)"),
'Con. Notes - Conversion'!C3403,
IF(
'Con. Notes - Conversion'!B3403 = "",
#N/A,
'Con. Notes - Conversion'!B3403)
)</f>
        <v>#N/A</v>
      </c>
      <c r="G3403" t="e">
        <f>IF(
OR('Con. Notes - No Conversion'!B3403 = "8. Transferee of restricted securities", 'Con. Notes - No Conversion'!B3403 = "9. Any person (substitution for securities etc.)"),
'Con. Notes - No Conversion'!C3403,
IF(
'Con. Notes - No Conversion'!B3403 = "",
#N/A,
'Con. Notes - No Conversion'!B3403)
)</f>
        <v>#N/A</v>
      </c>
    </row>
    <row r="3404" spans="1:7" x14ac:dyDescent="0.25">
      <c r="A3404" t="e">
        <f>IF(
OR(Shares!B3404 = "8. Transferee of restricted securities", Shares!B3404 = "9. Any person (substitution for securities etc.)"),
Shares!C3404,
IF(
Shares!B3404 = "",
#N/A,
Shares!B3404)
)</f>
        <v>#N/A</v>
      </c>
      <c r="B3404" t="e">
        <f>IF(
OR('Shares - LTR - Granted'!B3404 = "8. Transferee of restricted securities", 'Shares - LTR - Granted'!B3404 = "9. Any person (substitution for securities etc.)"),
'Shares - LTR - Granted'!C3404,
IF(
'Shares - LTR - Granted'!B3404 = "",
#N/A,
'Shares - LTR - Granted'!B3404)
)</f>
        <v>#N/A</v>
      </c>
      <c r="C3404" t="e">
        <f>IF(
OR('Performance Securities'!B3404 = "8. Transferee of restricted securities", 'Performance Securities'!B3404 = "9. Any person (substitution for securities etc.)"),
'Performance Securities'!C3404,
IF(
'Performance Securities'!B3404 = "",
#N/A,
'Performance Securities'!B3404)
)</f>
        <v>#N/A</v>
      </c>
      <c r="D3404" t="e">
        <f>IF(
OR('Options or Warrants'!B3404 = "8. Transferee of restricted securities", 'Options or Warrants'!B3404 = "9. Any person (substitution for securities etc.)"),
'Options or Warrants'!C3404,
IF(
'Options or Warrants'!B3404 = "",
#N/A,
'Options or Warrants'!B3404)
)</f>
        <v>#N/A</v>
      </c>
      <c r="E3404" t="e">
        <f>IF(
OR('Options - Free Attaching'!B3404 = "8. Transferee of restricted securities", 'Options - Free Attaching'!B3404 = "9. Any person (substitution for securities etc.)"),
'Options - Free Attaching'!C3404,
IF(
'Options - Free Attaching'!B3404 = "",
#N/A,
'Options - Free Attaching'!B3404)
)</f>
        <v>#N/A</v>
      </c>
      <c r="F3404" t="e">
        <f>IF(
OR('Con. Notes - Conversion'!B3404 = "8. Transferee of restricted securities", 'Con. Notes - Conversion'!B3404 = "9. Any person (substitution for securities etc.)"),
'Con. Notes - Conversion'!C3404,
IF(
'Con. Notes - Conversion'!B3404 = "",
#N/A,
'Con. Notes - Conversion'!B3404)
)</f>
        <v>#N/A</v>
      </c>
      <c r="G3404" t="e">
        <f>IF(
OR('Con. Notes - No Conversion'!B3404 = "8. Transferee of restricted securities", 'Con. Notes - No Conversion'!B3404 = "9. Any person (substitution for securities etc.)"),
'Con. Notes - No Conversion'!C3404,
IF(
'Con. Notes - No Conversion'!B3404 = "",
#N/A,
'Con. Notes - No Conversion'!B3404)
)</f>
        <v>#N/A</v>
      </c>
    </row>
    <row r="3405" spans="1:7" x14ac:dyDescent="0.25">
      <c r="A3405" t="e">
        <f>IF(
OR(Shares!B3405 = "8. Transferee of restricted securities", Shares!B3405 = "9. Any person (substitution for securities etc.)"),
Shares!C3405,
IF(
Shares!B3405 = "",
#N/A,
Shares!B3405)
)</f>
        <v>#N/A</v>
      </c>
      <c r="B3405" t="e">
        <f>IF(
OR('Shares - LTR - Granted'!B3405 = "8. Transferee of restricted securities", 'Shares - LTR - Granted'!B3405 = "9. Any person (substitution for securities etc.)"),
'Shares - LTR - Granted'!C3405,
IF(
'Shares - LTR - Granted'!B3405 = "",
#N/A,
'Shares - LTR - Granted'!B3405)
)</f>
        <v>#N/A</v>
      </c>
      <c r="C3405" t="e">
        <f>IF(
OR('Performance Securities'!B3405 = "8. Transferee of restricted securities", 'Performance Securities'!B3405 = "9. Any person (substitution for securities etc.)"),
'Performance Securities'!C3405,
IF(
'Performance Securities'!B3405 = "",
#N/A,
'Performance Securities'!B3405)
)</f>
        <v>#N/A</v>
      </c>
      <c r="D3405" t="e">
        <f>IF(
OR('Options or Warrants'!B3405 = "8. Transferee of restricted securities", 'Options or Warrants'!B3405 = "9. Any person (substitution for securities etc.)"),
'Options or Warrants'!C3405,
IF(
'Options or Warrants'!B3405 = "",
#N/A,
'Options or Warrants'!B3405)
)</f>
        <v>#N/A</v>
      </c>
      <c r="E3405" t="e">
        <f>IF(
OR('Options - Free Attaching'!B3405 = "8. Transferee of restricted securities", 'Options - Free Attaching'!B3405 = "9. Any person (substitution for securities etc.)"),
'Options - Free Attaching'!C3405,
IF(
'Options - Free Attaching'!B3405 = "",
#N/A,
'Options - Free Attaching'!B3405)
)</f>
        <v>#N/A</v>
      </c>
      <c r="F3405" t="e">
        <f>IF(
OR('Con. Notes - Conversion'!B3405 = "8. Transferee of restricted securities", 'Con. Notes - Conversion'!B3405 = "9. Any person (substitution for securities etc.)"),
'Con. Notes - Conversion'!C3405,
IF(
'Con. Notes - Conversion'!B3405 = "",
#N/A,
'Con. Notes - Conversion'!B3405)
)</f>
        <v>#N/A</v>
      </c>
      <c r="G3405" t="e">
        <f>IF(
OR('Con. Notes - No Conversion'!B3405 = "8. Transferee of restricted securities", 'Con. Notes - No Conversion'!B3405 = "9. Any person (substitution for securities etc.)"),
'Con. Notes - No Conversion'!C3405,
IF(
'Con. Notes - No Conversion'!B3405 = "",
#N/A,
'Con. Notes - No Conversion'!B3405)
)</f>
        <v>#N/A</v>
      </c>
    </row>
    <row r="3406" spans="1:7" x14ac:dyDescent="0.25">
      <c r="A3406" t="e">
        <f>IF(
OR(Shares!B3406 = "8. Transferee of restricted securities", Shares!B3406 = "9. Any person (substitution for securities etc.)"),
Shares!C3406,
IF(
Shares!B3406 = "",
#N/A,
Shares!B3406)
)</f>
        <v>#N/A</v>
      </c>
      <c r="B3406" t="e">
        <f>IF(
OR('Shares - LTR - Granted'!B3406 = "8. Transferee of restricted securities", 'Shares - LTR - Granted'!B3406 = "9. Any person (substitution for securities etc.)"),
'Shares - LTR - Granted'!C3406,
IF(
'Shares - LTR - Granted'!B3406 = "",
#N/A,
'Shares - LTR - Granted'!B3406)
)</f>
        <v>#N/A</v>
      </c>
      <c r="C3406" t="e">
        <f>IF(
OR('Performance Securities'!B3406 = "8. Transferee of restricted securities", 'Performance Securities'!B3406 = "9. Any person (substitution for securities etc.)"),
'Performance Securities'!C3406,
IF(
'Performance Securities'!B3406 = "",
#N/A,
'Performance Securities'!B3406)
)</f>
        <v>#N/A</v>
      </c>
      <c r="D3406" t="e">
        <f>IF(
OR('Options or Warrants'!B3406 = "8. Transferee of restricted securities", 'Options or Warrants'!B3406 = "9. Any person (substitution for securities etc.)"),
'Options or Warrants'!C3406,
IF(
'Options or Warrants'!B3406 = "",
#N/A,
'Options or Warrants'!B3406)
)</f>
        <v>#N/A</v>
      </c>
      <c r="E3406" t="e">
        <f>IF(
OR('Options - Free Attaching'!B3406 = "8. Transferee of restricted securities", 'Options - Free Attaching'!B3406 = "9. Any person (substitution for securities etc.)"),
'Options - Free Attaching'!C3406,
IF(
'Options - Free Attaching'!B3406 = "",
#N/A,
'Options - Free Attaching'!B3406)
)</f>
        <v>#N/A</v>
      </c>
      <c r="F3406" t="e">
        <f>IF(
OR('Con. Notes - Conversion'!B3406 = "8. Transferee of restricted securities", 'Con. Notes - Conversion'!B3406 = "9. Any person (substitution for securities etc.)"),
'Con. Notes - Conversion'!C3406,
IF(
'Con. Notes - Conversion'!B3406 = "",
#N/A,
'Con. Notes - Conversion'!B3406)
)</f>
        <v>#N/A</v>
      </c>
      <c r="G3406" t="e">
        <f>IF(
OR('Con. Notes - No Conversion'!B3406 = "8. Transferee of restricted securities", 'Con. Notes - No Conversion'!B3406 = "9. Any person (substitution for securities etc.)"),
'Con. Notes - No Conversion'!C3406,
IF(
'Con. Notes - No Conversion'!B3406 = "",
#N/A,
'Con. Notes - No Conversion'!B3406)
)</f>
        <v>#N/A</v>
      </c>
    </row>
    <row r="3407" spans="1:7" x14ac:dyDescent="0.25">
      <c r="A3407" t="e">
        <f>IF(
OR(Shares!B3407 = "8. Transferee of restricted securities", Shares!B3407 = "9. Any person (substitution for securities etc.)"),
Shares!C3407,
IF(
Shares!B3407 = "",
#N/A,
Shares!B3407)
)</f>
        <v>#N/A</v>
      </c>
      <c r="B3407" t="e">
        <f>IF(
OR('Shares - LTR - Granted'!B3407 = "8. Transferee of restricted securities", 'Shares - LTR - Granted'!B3407 = "9. Any person (substitution for securities etc.)"),
'Shares - LTR - Granted'!C3407,
IF(
'Shares - LTR - Granted'!B3407 = "",
#N/A,
'Shares - LTR - Granted'!B3407)
)</f>
        <v>#N/A</v>
      </c>
      <c r="C3407" t="e">
        <f>IF(
OR('Performance Securities'!B3407 = "8. Transferee of restricted securities", 'Performance Securities'!B3407 = "9. Any person (substitution for securities etc.)"),
'Performance Securities'!C3407,
IF(
'Performance Securities'!B3407 = "",
#N/A,
'Performance Securities'!B3407)
)</f>
        <v>#N/A</v>
      </c>
      <c r="D3407" t="e">
        <f>IF(
OR('Options or Warrants'!B3407 = "8. Transferee of restricted securities", 'Options or Warrants'!B3407 = "9. Any person (substitution for securities etc.)"),
'Options or Warrants'!C3407,
IF(
'Options or Warrants'!B3407 = "",
#N/A,
'Options or Warrants'!B3407)
)</f>
        <v>#N/A</v>
      </c>
      <c r="E3407" t="e">
        <f>IF(
OR('Options - Free Attaching'!B3407 = "8. Transferee of restricted securities", 'Options - Free Attaching'!B3407 = "9. Any person (substitution for securities etc.)"),
'Options - Free Attaching'!C3407,
IF(
'Options - Free Attaching'!B3407 = "",
#N/A,
'Options - Free Attaching'!B3407)
)</f>
        <v>#N/A</v>
      </c>
      <c r="F3407" t="e">
        <f>IF(
OR('Con. Notes - Conversion'!B3407 = "8. Transferee of restricted securities", 'Con. Notes - Conversion'!B3407 = "9. Any person (substitution for securities etc.)"),
'Con. Notes - Conversion'!C3407,
IF(
'Con. Notes - Conversion'!B3407 = "",
#N/A,
'Con. Notes - Conversion'!B3407)
)</f>
        <v>#N/A</v>
      </c>
      <c r="G3407" t="e">
        <f>IF(
OR('Con. Notes - No Conversion'!B3407 = "8. Transferee of restricted securities", 'Con. Notes - No Conversion'!B3407 = "9. Any person (substitution for securities etc.)"),
'Con. Notes - No Conversion'!C3407,
IF(
'Con. Notes - No Conversion'!B3407 = "",
#N/A,
'Con. Notes - No Conversion'!B3407)
)</f>
        <v>#N/A</v>
      </c>
    </row>
    <row r="3408" spans="1:7" x14ac:dyDescent="0.25">
      <c r="A3408" t="e">
        <f>IF(
OR(Shares!B3408 = "8. Transferee of restricted securities", Shares!B3408 = "9. Any person (substitution for securities etc.)"),
Shares!C3408,
IF(
Shares!B3408 = "",
#N/A,
Shares!B3408)
)</f>
        <v>#N/A</v>
      </c>
      <c r="B3408" t="e">
        <f>IF(
OR('Shares - LTR - Granted'!B3408 = "8. Transferee of restricted securities", 'Shares - LTR - Granted'!B3408 = "9. Any person (substitution for securities etc.)"),
'Shares - LTR - Granted'!C3408,
IF(
'Shares - LTR - Granted'!B3408 = "",
#N/A,
'Shares - LTR - Granted'!B3408)
)</f>
        <v>#N/A</v>
      </c>
      <c r="C3408" t="e">
        <f>IF(
OR('Performance Securities'!B3408 = "8. Transferee of restricted securities", 'Performance Securities'!B3408 = "9. Any person (substitution for securities etc.)"),
'Performance Securities'!C3408,
IF(
'Performance Securities'!B3408 = "",
#N/A,
'Performance Securities'!B3408)
)</f>
        <v>#N/A</v>
      </c>
      <c r="D3408" t="e">
        <f>IF(
OR('Options or Warrants'!B3408 = "8. Transferee of restricted securities", 'Options or Warrants'!B3408 = "9. Any person (substitution for securities etc.)"),
'Options or Warrants'!C3408,
IF(
'Options or Warrants'!B3408 = "",
#N/A,
'Options or Warrants'!B3408)
)</f>
        <v>#N/A</v>
      </c>
      <c r="E3408" t="e">
        <f>IF(
OR('Options - Free Attaching'!B3408 = "8. Transferee of restricted securities", 'Options - Free Attaching'!B3408 = "9. Any person (substitution for securities etc.)"),
'Options - Free Attaching'!C3408,
IF(
'Options - Free Attaching'!B3408 = "",
#N/A,
'Options - Free Attaching'!B3408)
)</f>
        <v>#N/A</v>
      </c>
      <c r="F3408" t="e">
        <f>IF(
OR('Con. Notes - Conversion'!B3408 = "8. Transferee of restricted securities", 'Con. Notes - Conversion'!B3408 = "9. Any person (substitution for securities etc.)"),
'Con. Notes - Conversion'!C3408,
IF(
'Con. Notes - Conversion'!B3408 = "",
#N/A,
'Con. Notes - Conversion'!B3408)
)</f>
        <v>#N/A</v>
      </c>
      <c r="G3408" t="e">
        <f>IF(
OR('Con. Notes - No Conversion'!B3408 = "8. Transferee of restricted securities", 'Con. Notes - No Conversion'!B3408 = "9. Any person (substitution for securities etc.)"),
'Con. Notes - No Conversion'!C3408,
IF(
'Con. Notes - No Conversion'!B3408 = "",
#N/A,
'Con. Notes - No Conversion'!B3408)
)</f>
        <v>#N/A</v>
      </c>
    </row>
    <row r="3409" spans="1:7" x14ac:dyDescent="0.25">
      <c r="A3409" t="e">
        <f>IF(
OR(Shares!B3409 = "8. Transferee of restricted securities", Shares!B3409 = "9. Any person (substitution for securities etc.)"),
Shares!C3409,
IF(
Shares!B3409 = "",
#N/A,
Shares!B3409)
)</f>
        <v>#N/A</v>
      </c>
      <c r="B3409" t="e">
        <f>IF(
OR('Shares - LTR - Granted'!B3409 = "8. Transferee of restricted securities", 'Shares - LTR - Granted'!B3409 = "9. Any person (substitution for securities etc.)"),
'Shares - LTR - Granted'!C3409,
IF(
'Shares - LTR - Granted'!B3409 = "",
#N/A,
'Shares - LTR - Granted'!B3409)
)</f>
        <v>#N/A</v>
      </c>
      <c r="C3409" t="e">
        <f>IF(
OR('Performance Securities'!B3409 = "8. Transferee of restricted securities", 'Performance Securities'!B3409 = "9. Any person (substitution for securities etc.)"),
'Performance Securities'!C3409,
IF(
'Performance Securities'!B3409 = "",
#N/A,
'Performance Securities'!B3409)
)</f>
        <v>#N/A</v>
      </c>
      <c r="D3409" t="e">
        <f>IF(
OR('Options or Warrants'!B3409 = "8. Transferee of restricted securities", 'Options or Warrants'!B3409 = "9. Any person (substitution for securities etc.)"),
'Options or Warrants'!C3409,
IF(
'Options or Warrants'!B3409 = "",
#N/A,
'Options or Warrants'!B3409)
)</f>
        <v>#N/A</v>
      </c>
      <c r="E3409" t="e">
        <f>IF(
OR('Options - Free Attaching'!B3409 = "8. Transferee of restricted securities", 'Options - Free Attaching'!B3409 = "9. Any person (substitution for securities etc.)"),
'Options - Free Attaching'!C3409,
IF(
'Options - Free Attaching'!B3409 = "",
#N/A,
'Options - Free Attaching'!B3409)
)</f>
        <v>#N/A</v>
      </c>
      <c r="F3409" t="e">
        <f>IF(
OR('Con. Notes - Conversion'!B3409 = "8. Transferee of restricted securities", 'Con. Notes - Conversion'!B3409 = "9. Any person (substitution for securities etc.)"),
'Con. Notes - Conversion'!C3409,
IF(
'Con. Notes - Conversion'!B3409 = "",
#N/A,
'Con. Notes - Conversion'!B3409)
)</f>
        <v>#N/A</v>
      </c>
      <c r="G3409" t="e">
        <f>IF(
OR('Con. Notes - No Conversion'!B3409 = "8. Transferee of restricted securities", 'Con. Notes - No Conversion'!B3409 = "9. Any person (substitution for securities etc.)"),
'Con. Notes - No Conversion'!C3409,
IF(
'Con. Notes - No Conversion'!B3409 = "",
#N/A,
'Con. Notes - No Conversion'!B3409)
)</f>
        <v>#N/A</v>
      </c>
    </row>
    <row r="3410" spans="1:7" x14ac:dyDescent="0.25">
      <c r="A3410" t="e">
        <f>IF(
OR(Shares!B3410 = "8. Transferee of restricted securities", Shares!B3410 = "9. Any person (substitution for securities etc.)"),
Shares!C3410,
IF(
Shares!B3410 = "",
#N/A,
Shares!B3410)
)</f>
        <v>#N/A</v>
      </c>
      <c r="B3410" t="e">
        <f>IF(
OR('Shares - LTR - Granted'!B3410 = "8. Transferee of restricted securities", 'Shares - LTR - Granted'!B3410 = "9. Any person (substitution for securities etc.)"),
'Shares - LTR - Granted'!C3410,
IF(
'Shares - LTR - Granted'!B3410 = "",
#N/A,
'Shares - LTR - Granted'!B3410)
)</f>
        <v>#N/A</v>
      </c>
      <c r="C3410" t="e">
        <f>IF(
OR('Performance Securities'!B3410 = "8. Transferee of restricted securities", 'Performance Securities'!B3410 = "9. Any person (substitution for securities etc.)"),
'Performance Securities'!C3410,
IF(
'Performance Securities'!B3410 = "",
#N/A,
'Performance Securities'!B3410)
)</f>
        <v>#N/A</v>
      </c>
      <c r="D3410" t="e">
        <f>IF(
OR('Options or Warrants'!B3410 = "8. Transferee of restricted securities", 'Options or Warrants'!B3410 = "9. Any person (substitution for securities etc.)"),
'Options or Warrants'!C3410,
IF(
'Options or Warrants'!B3410 = "",
#N/A,
'Options or Warrants'!B3410)
)</f>
        <v>#N/A</v>
      </c>
      <c r="E3410" t="e">
        <f>IF(
OR('Options - Free Attaching'!B3410 = "8. Transferee of restricted securities", 'Options - Free Attaching'!B3410 = "9. Any person (substitution for securities etc.)"),
'Options - Free Attaching'!C3410,
IF(
'Options - Free Attaching'!B3410 = "",
#N/A,
'Options - Free Attaching'!B3410)
)</f>
        <v>#N/A</v>
      </c>
      <c r="F3410" t="e">
        <f>IF(
OR('Con. Notes - Conversion'!B3410 = "8. Transferee of restricted securities", 'Con. Notes - Conversion'!B3410 = "9. Any person (substitution for securities etc.)"),
'Con. Notes - Conversion'!C3410,
IF(
'Con. Notes - Conversion'!B3410 = "",
#N/A,
'Con. Notes - Conversion'!B3410)
)</f>
        <v>#N/A</v>
      </c>
      <c r="G3410" t="e">
        <f>IF(
OR('Con. Notes - No Conversion'!B3410 = "8. Transferee of restricted securities", 'Con. Notes - No Conversion'!B3410 = "9. Any person (substitution for securities etc.)"),
'Con. Notes - No Conversion'!C3410,
IF(
'Con. Notes - No Conversion'!B3410 = "",
#N/A,
'Con. Notes - No Conversion'!B3410)
)</f>
        <v>#N/A</v>
      </c>
    </row>
    <row r="3411" spans="1:7" x14ac:dyDescent="0.25">
      <c r="A3411" t="e">
        <f>IF(
OR(Shares!B3411 = "8. Transferee of restricted securities", Shares!B3411 = "9. Any person (substitution for securities etc.)"),
Shares!C3411,
IF(
Shares!B3411 = "",
#N/A,
Shares!B3411)
)</f>
        <v>#N/A</v>
      </c>
      <c r="B3411" t="e">
        <f>IF(
OR('Shares - LTR - Granted'!B3411 = "8. Transferee of restricted securities", 'Shares - LTR - Granted'!B3411 = "9. Any person (substitution for securities etc.)"),
'Shares - LTR - Granted'!C3411,
IF(
'Shares - LTR - Granted'!B3411 = "",
#N/A,
'Shares - LTR - Granted'!B3411)
)</f>
        <v>#N/A</v>
      </c>
      <c r="C3411" t="e">
        <f>IF(
OR('Performance Securities'!B3411 = "8. Transferee of restricted securities", 'Performance Securities'!B3411 = "9. Any person (substitution for securities etc.)"),
'Performance Securities'!C3411,
IF(
'Performance Securities'!B3411 = "",
#N/A,
'Performance Securities'!B3411)
)</f>
        <v>#N/A</v>
      </c>
      <c r="D3411" t="e">
        <f>IF(
OR('Options or Warrants'!B3411 = "8. Transferee of restricted securities", 'Options or Warrants'!B3411 = "9. Any person (substitution for securities etc.)"),
'Options or Warrants'!C3411,
IF(
'Options or Warrants'!B3411 = "",
#N/A,
'Options or Warrants'!B3411)
)</f>
        <v>#N/A</v>
      </c>
      <c r="E3411" t="e">
        <f>IF(
OR('Options - Free Attaching'!B3411 = "8. Transferee of restricted securities", 'Options - Free Attaching'!B3411 = "9. Any person (substitution for securities etc.)"),
'Options - Free Attaching'!C3411,
IF(
'Options - Free Attaching'!B3411 = "",
#N/A,
'Options - Free Attaching'!B3411)
)</f>
        <v>#N/A</v>
      </c>
      <c r="F3411" t="e">
        <f>IF(
OR('Con. Notes - Conversion'!B3411 = "8. Transferee of restricted securities", 'Con. Notes - Conversion'!B3411 = "9. Any person (substitution for securities etc.)"),
'Con. Notes - Conversion'!C3411,
IF(
'Con. Notes - Conversion'!B3411 = "",
#N/A,
'Con. Notes - Conversion'!B3411)
)</f>
        <v>#N/A</v>
      </c>
      <c r="G3411" t="e">
        <f>IF(
OR('Con. Notes - No Conversion'!B3411 = "8. Transferee of restricted securities", 'Con. Notes - No Conversion'!B3411 = "9. Any person (substitution for securities etc.)"),
'Con. Notes - No Conversion'!C3411,
IF(
'Con. Notes - No Conversion'!B3411 = "",
#N/A,
'Con. Notes - No Conversion'!B3411)
)</f>
        <v>#N/A</v>
      </c>
    </row>
    <row r="3412" spans="1:7" x14ac:dyDescent="0.25">
      <c r="A3412" t="e">
        <f>IF(
OR(Shares!B3412 = "8. Transferee of restricted securities", Shares!B3412 = "9. Any person (substitution for securities etc.)"),
Shares!C3412,
IF(
Shares!B3412 = "",
#N/A,
Shares!B3412)
)</f>
        <v>#N/A</v>
      </c>
      <c r="B3412" t="e">
        <f>IF(
OR('Shares - LTR - Granted'!B3412 = "8. Transferee of restricted securities", 'Shares - LTR - Granted'!B3412 = "9. Any person (substitution for securities etc.)"),
'Shares - LTR - Granted'!C3412,
IF(
'Shares - LTR - Granted'!B3412 = "",
#N/A,
'Shares - LTR - Granted'!B3412)
)</f>
        <v>#N/A</v>
      </c>
      <c r="C3412" t="e">
        <f>IF(
OR('Performance Securities'!B3412 = "8. Transferee of restricted securities", 'Performance Securities'!B3412 = "9. Any person (substitution for securities etc.)"),
'Performance Securities'!C3412,
IF(
'Performance Securities'!B3412 = "",
#N/A,
'Performance Securities'!B3412)
)</f>
        <v>#N/A</v>
      </c>
      <c r="D3412" t="e">
        <f>IF(
OR('Options or Warrants'!B3412 = "8. Transferee of restricted securities", 'Options or Warrants'!B3412 = "9. Any person (substitution for securities etc.)"),
'Options or Warrants'!C3412,
IF(
'Options or Warrants'!B3412 = "",
#N/A,
'Options or Warrants'!B3412)
)</f>
        <v>#N/A</v>
      </c>
      <c r="E3412" t="e">
        <f>IF(
OR('Options - Free Attaching'!B3412 = "8. Transferee of restricted securities", 'Options - Free Attaching'!B3412 = "9. Any person (substitution for securities etc.)"),
'Options - Free Attaching'!C3412,
IF(
'Options - Free Attaching'!B3412 = "",
#N/A,
'Options - Free Attaching'!B3412)
)</f>
        <v>#N/A</v>
      </c>
      <c r="F3412" t="e">
        <f>IF(
OR('Con. Notes - Conversion'!B3412 = "8. Transferee of restricted securities", 'Con. Notes - Conversion'!B3412 = "9. Any person (substitution for securities etc.)"),
'Con. Notes - Conversion'!C3412,
IF(
'Con. Notes - Conversion'!B3412 = "",
#N/A,
'Con. Notes - Conversion'!B3412)
)</f>
        <v>#N/A</v>
      </c>
      <c r="G3412" t="e">
        <f>IF(
OR('Con. Notes - No Conversion'!B3412 = "8. Transferee of restricted securities", 'Con. Notes - No Conversion'!B3412 = "9. Any person (substitution for securities etc.)"),
'Con. Notes - No Conversion'!C3412,
IF(
'Con. Notes - No Conversion'!B3412 = "",
#N/A,
'Con. Notes - No Conversion'!B3412)
)</f>
        <v>#N/A</v>
      </c>
    </row>
    <row r="3413" spans="1:7" x14ac:dyDescent="0.25">
      <c r="A3413" t="e">
        <f>IF(
OR(Shares!B3413 = "8. Transferee of restricted securities", Shares!B3413 = "9. Any person (substitution for securities etc.)"),
Shares!C3413,
IF(
Shares!B3413 = "",
#N/A,
Shares!B3413)
)</f>
        <v>#N/A</v>
      </c>
      <c r="B3413" t="e">
        <f>IF(
OR('Shares - LTR - Granted'!B3413 = "8. Transferee of restricted securities", 'Shares - LTR - Granted'!B3413 = "9. Any person (substitution for securities etc.)"),
'Shares - LTR - Granted'!C3413,
IF(
'Shares - LTR - Granted'!B3413 = "",
#N/A,
'Shares - LTR - Granted'!B3413)
)</f>
        <v>#N/A</v>
      </c>
      <c r="C3413" t="e">
        <f>IF(
OR('Performance Securities'!B3413 = "8. Transferee of restricted securities", 'Performance Securities'!B3413 = "9. Any person (substitution for securities etc.)"),
'Performance Securities'!C3413,
IF(
'Performance Securities'!B3413 = "",
#N/A,
'Performance Securities'!B3413)
)</f>
        <v>#N/A</v>
      </c>
      <c r="D3413" t="e">
        <f>IF(
OR('Options or Warrants'!B3413 = "8. Transferee of restricted securities", 'Options or Warrants'!B3413 = "9. Any person (substitution for securities etc.)"),
'Options or Warrants'!C3413,
IF(
'Options or Warrants'!B3413 = "",
#N/A,
'Options or Warrants'!B3413)
)</f>
        <v>#N/A</v>
      </c>
      <c r="E3413" t="e">
        <f>IF(
OR('Options - Free Attaching'!B3413 = "8. Transferee of restricted securities", 'Options - Free Attaching'!B3413 = "9. Any person (substitution for securities etc.)"),
'Options - Free Attaching'!C3413,
IF(
'Options - Free Attaching'!B3413 = "",
#N/A,
'Options - Free Attaching'!B3413)
)</f>
        <v>#N/A</v>
      </c>
      <c r="F3413" t="e">
        <f>IF(
OR('Con. Notes - Conversion'!B3413 = "8. Transferee of restricted securities", 'Con. Notes - Conversion'!B3413 = "9. Any person (substitution for securities etc.)"),
'Con. Notes - Conversion'!C3413,
IF(
'Con. Notes - Conversion'!B3413 = "",
#N/A,
'Con. Notes - Conversion'!B3413)
)</f>
        <v>#N/A</v>
      </c>
      <c r="G3413" t="e">
        <f>IF(
OR('Con. Notes - No Conversion'!B3413 = "8. Transferee of restricted securities", 'Con. Notes - No Conversion'!B3413 = "9. Any person (substitution for securities etc.)"),
'Con. Notes - No Conversion'!C3413,
IF(
'Con. Notes - No Conversion'!B3413 = "",
#N/A,
'Con. Notes - No Conversion'!B3413)
)</f>
        <v>#N/A</v>
      </c>
    </row>
    <row r="3414" spans="1:7" x14ac:dyDescent="0.25">
      <c r="A3414" t="e">
        <f>IF(
OR(Shares!B3414 = "8. Transferee of restricted securities", Shares!B3414 = "9. Any person (substitution for securities etc.)"),
Shares!C3414,
IF(
Shares!B3414 = "",
#N/A,
Shares!B3414)
)</f>
        <v>#N/A</v>
      </c>
      <c r="B3414" t="e">
        <f>IF(
OR('Shares - LTR - Granted'!B3414 = "8. Transferee of restricted securities", 'Shares - LTR - Granted'!B3414 = "9. Any person (substitution for securities etc.)"),
'Shares - LTR - Granted'!C3414,
IF(
'Shares - LTR - Granted'!B3414 = "",
#N/A,
'Shares - LTR - Granted'!B3414)
)</f>
        <v>#N/A</v>
      </c>
      <c r="C3414" t="e">
        <f>IF(
OR('Performance Securities'!B3414 = "8. Transferee of restricted securities", 'Performance Securities'!B3414 = "9. Any person (substitution for securities etc.)"),
'Performance Securities'!C3414,
IF(
'Performance Securities'!B3414 = "",
#N/A,
'Performance Securities'!B3414)
)</f>
        <v>#N/A</v>
      </c>
      <c r="D3414" t="e">
        <f>IF(
OR('Options or Warrants'!B3414 = "8. Transferee of restricted securities", 'Options or Warrants'!B3414 = "9. Any person (substitution for securities etc.)"),
'Options or Warrants'!C3414,
IF(
'Options or Warrants'!B3414 = "",
#N/A,
'Options or Warrants'!B3414)
)</f>
        <v>#N/A</v>
      </c>
      <c r="E3414" t="e">
        <f>IF(
OR('Options - Free Attaching'!B3414 = "8. Transferee of restricted securities", 'Options - Free Attaching'!B3414 = "9. Any person (substitution for securities etc.)"),
'Options - Free Attaching'!C3414,
IF(
'Options - Free Attaching'!B3414 = "",
#N/A,
'Options - Free Attaching'!B3414)
)</f>
        <v>#N/A</v>
      </c>
      <c r="F3414" t="e">
        <f>IF(
OR('Con. Notes - Conversion'!B3414 = "8. Transferee of restricted securities", 'Con. Notes - Conversion'!B3414 = "9. Any person (substitution for securities etc.)"),
'Con. Notes - Conversion'!C3414,
IF(
'Con. Notes - Conversion'!B3414 = "",
#N/A,
'Con. Notes - Conversion'!B3414)
)</f>
        <v>#N/A</v>
      </c>
      <c r="G3414" t="e">
        <f>IF(
OR('Con. Notes - No Conversion'!B3414 = "8. Transferee of restricted securities", 'Con. Notes - No Conversion'!B3414 = "9. Any person (substitution for securities etc.)"),
'Con. Notes - No Conversion'!C3414,
IF(
'Con. Notes - No Conversion'!B3414 = "",
#N/A,
'Con. Notes - No Conversion'!B3414)
)</f>
        <v>#N/A</v>
      </c>
    </row>
    <row r="3415" spans="1:7" x14ac:dyDescent="0.25">
      <c r="A3415" t="e">
        <f>IF(
OR(Shares!B3415 = "8. Transferee of restricted securities", Shares!B3415 = "9. Any person (substitution for securities etc.)"),
Shares!C3415,
IF(
Shares!B3415 = "",
#N/A,
Shares!B3415)
)</f>
        <v>#N/A</v>
      </c>
      <c r="B3415" t="e">
        <f>IF(
OR('Shares - LTR - Granted'!B3415 = "8. Transferee of restricted securities", 'Shares - LTR - Granted'!B3415 = "9. Any person (substitution for securities etc.)"),
'Shares - LTR - Granted'!C3415,
IF(
'Shares - LTR - Granted'!B3415 = "",
#N/A,
'Shares - LTR - Granted'!B3415)
)</f>
        <v>#N/A</v>
      </c>
      <c r="C3415" t="e">
        <f>IF(
OR('Performance Securities'!B3415 = "8. Transferee of restricted securities", 'Performance Securities'!B3415 = "9. Any person (substitution for securities etc.)"),
'Performance Securities'!C3415,
IF(
'Performance Securities'!B3415 = "",
#N/A,
'Performance Securities'!B3415)
)</f>
        <v>#N/A</v>
      </c>
      <c r="D3415" t="e">
        <f>IF(
OR('Options or Warrants'!B3415 = "8. Transferee of restricted securities", 'Options or Warrants'!B3415 = "9. Any person (substitution for securities etc.)"),
'Options or Warrants'!C3415,
IF(
'Options or Warrants'!B3415 = "",
#N/A,
'Options or Warrants'!B3415)
)</f>
        <v>#N/A</v>
      </c>
      <c r="E3415" t="e">
        <f>IF(
OR('Options - Free Attaching'!B3415 = "8. Transferee of restricted securities", 'Options - Free Attaching'!B3415 = "9. Any person (substitution for securities etc.)"),
'Options - Free Attaching'!C3415,
IF(
'Options - Free Attaching'!B3415 = "",
#N/A,
'Options - Free Attaching'!B3415)
)</f>
        <v>#N/A</v>
      </c>
      <c r="F3415" t="e">
        <f>IF(
OR('Con. Notes - Conversion'!B3415 = "8. Transferee of restricted securities", 'Con. Notes - Conversion'!B3415 = "9. Any person (substitution for securities etc.)"),
'Con. Notes - Conversion'!C3415,
IF(
'Con. Notes - Conversion'!B3415 = "",
#N/A,
'Con. Notes - Conversion'!B3415)
)</f>
        <v>#N/A</v>
      </c>
      <c r="G3415" t="e">
        <f>IF(
OR('Con. Notes - No Conversion'!B3415 = "8. Transferee of restricted securities", 'Con. Notes - No Conversion'!B3415 = "9. Any person (substitution for securities etc.)"),
'Con. Notes - No Conversion'!C3415,
IF(
'Con. Notes - No Conversion'!B3415 = "",
#N/A,
'Con. Notes - No Conversion'!B3415)
)</f>
        <v>#N/A</v>
      </c>
    </row>
    <row r="3416" spans="1:7" x14ac:dyDescent="0.25">
      <c r="A3416" t="e">
        <f>IF(
OR(Shares!B3416 = "8. Transferee of restricted securities", Shares!B3416 = "9. Any person (substitution for securities etc.)"),
Shares!C3416,
IF(
Shares!B3416 = "",
#N/A,
Shares!B3416)
)</f>
        <v>#N/A</v>
      </c>
      <c r="B3416" t="e">
        <f>IF(
OR('Shares - LTR - Granted'!B3416 = "8. Transferee of restricted securities", 'Shares - LTR - Granted'!B3416 = "9. Any person (substitution for securities etc.)"),
'Shares - LTR - Granted'!C3416,
IF(
'Shares - LTR - Granted'!B3416 = "",
#N/A,
'Shares - LTR - Granted'!B3416)
)</f>
        <v>#N/A</v>
      </c>
      <c r="C3416" t="e">
        <f>IF(
OR('Performance Securities'!B3416 = "8. Transferee of restricted securities", 'Performance Securities'!B3416 = "9. Any person (substitution for securities etc.)"),
'Performance Securities'!C3416,
IF(
'Performance Securities'!B3416 = "",
#N/A,
'Performance Securities'!B3416)
)</f>
        <v>#N/A</v>
      </c>
      <c r="D3416" t="e">
        <f>IF(
OR('Options or Warrants'!B3416 = "8. Transferee of restricted securities", 'Options or Warrants'!B3416 = "9. Any person (substitution for securities etc.)"),
'Options or Warrants'!C3416,
IF(
'Options or Warrants'!B3416 = "",
#N/A,
'Options or Warrants'!B3416)
)</f>
        <v>#N/A</v>
      </c>
      <c r="E3416" t="e">
        <f>IF(
OR('Options - Free Attaching'!B3416 = "8. Transferee of restricted securities", 'Options - Free Attaching'!B3416 = "9. Any person (substitution for securities etc.)"),
'Options - Free Attaching'!C3416,
IF(
'Options - Free Attaching'!B3416 = "",
#N/A,
'Options - Free Attaching'!B3416)
)</f>
        <v>#N/A</v>
      </c>
      <c r="F3416" t="e">
        <f>IF(
OR('Con. Notes - Conversion'!B3416 = "8. Transferee of restricted securities", 'Con. Notes - Conversion'!B3416 = "9. Any person (substitution for securities etc.)"),
'Con. Notes - Conversion'!C3416,
IF(
'Con. Notes - Conversion'!B3416 = "",
#N/A,
'Con. Notes - Conversion'!B3416)
)</f>
        <v>#N/A</v>
      </c>
      <c r="G3416" t="e">
        <f>IF(
OR('Con. Notes - No Conversion'!B3416 = "8. Transferee of restricted securities", 'Con. Notes - No Conversion'!B3416 = "9. Any person (substitution for securities etc.)"),
'Con. Notes - No Conversion'!C3416,
IF(
'Con. Notes - No Conversion'!B3416 = "",
#N/A,
'Con. Notes - No Conversion'!B3416)
)</f>
        <v>#N/A</v>
      </c>
    </row>
    <row r="3417" spans="1:7" x14ac:dyDescent="0.25">
      <c r="A3417" t="e">
        <f>IF(
OR(Shares!B3417 = "8. Transferee of restricted securities", Shares!B3417 = "9. Any person (substitution for securities etc.)"),
Shares!C3417,
IF(
Shares!B3417 = "",
#N/A,
Shares!B3417)
)</f>
        <v>#N/A</v>
      </c>
      <c r="B3417" t="e">
        <f>IF(
OR('Shares - LTR - Granted'!B3417 = "8. Transferee of restricted securities", 'Shares - LTR - Granted'!B3417 = "9. Any person (substitution for securities etc.)"),
'Shares - LTR - Granted'!C3417,
IF(
'Shares - LTR - Granted'!B3417 = "",
#N/A,
'Shares - LTR - Granted'!B3417)
)</f>
        <v>#N/A</v>
      </c>
      <c r="C3417" t="e">
        <f>IF(
OR('Performance Securities'!B3417 = "8. Transferee of restricted securities", 'Performance Securities'!B3417 = "9. Any person (substitution for securities etc.)"),
'Performance Securities'!C3417,
IF(
'Performance Securities'!B3417 = "",
#N/A,
'Performance Securities'!B3417)
)</f>
        <v>#N/A</v>
      </c>
      <c r="D3417" t="e">
        <f>IF(
OR('Options or Warrants'!B3417 = "8. Transferee of restricted securities", 'Options or Warrants'!B3417 = "9. Any person (substitution for securities etc.)"),
'Options or Warrants'!C3417,
IF(
'Options or Warrants'!B3417 = "",
#N/A,
'Options or Warrants'!B3417)
)</f>
        <v>#N/A</v>
      </c>
      <c r="E3417" t="e">
        <f>IF(
OR('Options - Free Attaching'!B3417 = "8. Transferee of restricted securities", 'Options - Free Attaching'!B3417 = "9. Any person (substitution for securities etc.)"),
'Options - Free Attaching'!C3417,
IF(
'Options - Free Attaching'!B3417 = "",
#N/A,
'Options - Free Attaching'!B3417)
)</f>
        <v>#N/A</v>
      </c>
      <c r="F3417" t="e">
        <f>IF(
OR('Con. Notes - Conversion'!B3417 = "8. Transferee of restricted securities", 'Con. Notes - Conversion'!B3417 = "9. Any person (substitution for securities etc.)"),
'Con. Notes - Conversion'!C3417,
IF(
'Con. Notes - Conversion'!B3417 = "",
#N/A,
'Con. Notes - Conversion'!B3417)
)</f>
        <v>#N/A</v>
      </c>
      <c r="G3417" t="e">
        <f>IF(
OR('Con. Notes - No Conversion'!B3417 = "8. Transferee of restricted securities", 'Con. Notes - No Conversion'!B3417 = "9. Any person (substitution for securities etc.)"),
'Con. Notes - No Conversion'!C3417,
IF(
'Con. Notes - No Conversion'!B3417 = "",
#N/A,
'Con. Notes - No Conversion'!B3417)
)</f>
        <v>#N/A</v>
      </c>
    </row>
    <row r="3418" spans="1:7" x14ac:dyDescent="0.25">
      <c r="A3418" t="e">
        <f>IF(
OR(Shares!B3418 = "8. Transferee of restricted securities", Shares!B3418 = "9. Any person (substitution for securities etc.)"),
Shares!C3418,
IF(
Shares!B3418 = "",
#N/A,
Shares!B3418)
)</f>
        <v>#N/A</v>
      </c>
      <c r="B3418" t="e">
        <f>IF(
OR('Shares - LTR - Granted'!B3418 = "8. Transferee of restricted securities", 'Shares - LTR - Granted'!B3418 = "9. Any person (substitution for securities etc.)"),
'Shares - LTR - Granted'!C3418,
IF(
'Shares - LTR - Granted'!B3418 = "",
#N/A,
'Shares - LTR - Granted'!B3418)
)</f>
        <v>#N/A</v>
      </c>
      <c r="C3418" t="e">
        <f>IF(
OR('Performance Securities'!B3418 = "8. Transferee of restricted securities", 'Performance Securities'!B3418 = "9. Any person (substitution for securities etc.)"),
'Performance Securities'!C3418,
IF(
'Performance Securities'!B3418 = "",
#N/A,
'Performance Securities'!B3418)
)</f>
        <v>#N/A</v>
      </c>
      <c r="D3418" t="e">
        <f>IF(
OR('Options or Warrants'!B3418 = "8. Transferee of restricted securities", 'Options or Warrants'!B3418 = "9. Any person (substitution for securities etc.)"),
'Options or Warrants'!C3418,
IF(
'Options or Warrants'!B3418 = "",
#N/A,
'Options or Warrants'!B3418)
)</f>
        <v>#N/A</v>
      </c>
      <c r="E3418" t="e">
        <f>IF(
OR('Options - Free Attaching'!B3418 = "8. Transferee of restricted securities", 'Options - Free Attaching'!B3418 = "9. Any person (substitution for securities etc.)"),
'Options - Free Attaching'!C3418,
IF(
'Options - Free Attaching'!B3418 = "",
#N/A,
'Options - Free Attaching'!B3418)
)</f>
        <v>#N/A</v>
      </c>
      <c r="F3418" t="e">
        <f>IF(
OR('Con. Notes - Conversion'!B3418 = "8. Transferee of restricted securities", 'Con. Notes - Conversion'!B3418 = "9. Any person (substitution for securities etc.)"),
'Con. Notes - Conversion'!C3418,
IF(
'Con. Notes - Conversion'!B3418 = "",
#N/A,
'Con. Notes - Conversion'!B3418)
)</f>
        <v>#N/A</v>
      </c>
      <c r="G3418" t="e">
        <f>IF(
OR('Con. Notes - No Conversion'!B3418 = "8. Transferee of restricted securities", 'Con. Notes - No Conversion'!B3418 = "9. Any person (substitution for securities etc.)"),
'Con. Notes - No Conversion'!C3418,
IF(
'Con. Notes - No Conversion'!B3418 = "",
#N/A,
'Con. Notes - No Conversion'!B3418)
)</f>
        <v>#N/A</v>
      </c>
    </row>
    <row r="3419" spans="1:7" x14ac:dyDescent="0.25">
      <c r="A3419" t="e">
        <f>IF(
OR(Shares!B3419 = "8. Transferee of restricted securities", Shares!B3419 = "9. Any person (substitution for securities etc.)"),
Shares!C3419,
IF(
Shares!B3419 = "",
#N/A,
Shares!B3419)
)</f>
        <v>#N/A</v>
      </c>
      <c r="B3419" t="e">
        <f>IF(
OR('Shares - LTR - Granted'!B3419 = "8. Transferee of restricted securities", 'Shares - LTR - Granted'!B3419 = "9. Any person (substitution for securities etc.)"),
'Shares - LTR - Granted'!C3419,
IF(
'Shares - LTR - Granted'!B3419 = "",
#N/A,
'Shares - LTR - Granted'!B3419)
)</f>
        <v>#N/A</v>
      </c>
      <c r="C3419" t="e">
        <f>IF(
OR('Performance Securities'!B3419 = "8. Transferee of restricted securities", 'Performance Securities'!B3419 = "9. Any person (substitution for securities etc.)"),
'Performance Securities'!C3419,
IF(
'Performance Securities'!B3419 = "",
#N/A,
'Performance Securities'!B3419)
)</f>
        <v>#N/A</v>
      </c>
      <c r="D3419" t="e">
        <f>IF(
OR('Options or Warrants'!B3419 = "8. Transferee of restricted securities", 'Options or Warrants'!B3419 = "9. Any person (substitution for securities etc.)"),
'Options or Warrants'!C3419,
IF(
'Options or Warrants'!B3419 = "",
#N/A,
'Options or Warrants'!B3419)
)</f>
        <v>#N/A</v>
      </c>
      <c r="E3419" t="e">
        <f>IF(
OR('Options - Free Attaching'!B3419 = "8. Transferee of restricted securities", 'Options - Free Attaching'!B3419 = "9. Any person (substitution for securities etc.)"),
'Options - Free Attaching'!C3419,
IF(
'Options - Free Attaching'!B3419 = "",
#N/A,
'Options - Free Attaching'!B3419)
)</f>
        <v>#N/A</v>
      </c>
      <c r="F3419" t="e">
        <f>IF(
OR('Con. Notes - Conversion'!B3419 = "8. Transferee of restricted securities", 'Con. Notes - Conversion'!B3419 = "9. Any person (substitution for securities etc.)"),
'Con. Notes - Conversion'!C3419,
IF(
'Con. Notes - Conversion'!B3419 = "",
#N/A,
'Con. Notes - Conversion'!B3419)
)</f>
        <v>#N/A</v>
      </c>
      <c r="G3419" t="e">
        <f>IF(
OR('Con. Notes - No Conversion'!B3419 = "8. Transferee of restricted securities", 'Con. Notes - No Conversion'!B3419 = "9. Any person (substitution for securities etc.)"),
'Con. Notes - No Conversion'!C3419,
IF(
'Con. Notes - No Conversion'!B3419 = "",
#N/A,
'Con. Notes - No Conversion'!B3419)
)</f>
        <v>#N/A</v>
      </c>
    </row>
    <row r="3420" spans="1:7" x14ac:dyDescent="0.25">
      <c r="A3420" t="e">
        <f>IF(
OR(Shares!B3420 = "8. Transferee of restricted securities", Shares!B3420 = "9. Any person (substitution for securities etc.)"),
Shares!C3420,
IF(
Shares!B3420 = "",
#N/A,
Shares!B3420)
)</f>
        <v>#N/A</v>
      </c>
      <c r="B3420" t="e">
        <f>IF(
OR('Shares - LTR - Granted'!B3420 = "8. Transferee of restricted securities", 'Shares - LTR - Granted'!B3420 = "9. Any person (substitution for securities etc.)"),
'Shares - LTR - Granted'!C3420,
IF(
'Shares - LTR - Granted'!B3420 = "",
#N/A,
'Shares - LTR - Granted'!B3420)
)</f>
        <v>#N/A</v>
      </c>
      <c r="C3420" t="e">
        <f>IF(
OR('Performance Securities'!B3420 = "8. Transferee of restricted securities", 'Performance Securities'!B3420 = "9. Any person (substitution for securities etc.)"),
'Performance Securities'!C3420,
IF(
'Performance Securities'!B3420 = "",
#N/A,
'Performance Securities'!B3420)
)</f>
        <v>#N/A</v>
      </c>
      <c r="D3420" t="e">
        <f>IF(
OR('Options or Warrants'!B3420 = "8. Transferee of restricted securities", 'Options or Warrants'!B3420 = "9. Any person (substitution for securities etc.)"),
'Options or Warrants'!C3420,
IF(
'Options or Warrants'!B3420 = "",
#N/A,
'Options or Warrants'!B3420)
)</f>
        <v>#N/A</v>
      </c>
      <c r="E3420" t="e">
        <f>IF(
OR('Options - Free Attaching'!B3420 = "8. Transferee of restricted securities", 'Options - Free Attaching'!B3420 = "9. Any person (substitution for securities etc.)"),
'Options - Free Attaching'!C3420,
IF(
'Options - Free Attaching'!B3420 = "",
#N/A,
'Options - Free Attaching'!B3420)
)</f>
        <v>#N/A</v>
      </c>
      <c r="F3420" t="e">
        <f>IF(
OR('Con. Notes - Conversion'!B3420 = "8. Transferee of restricted securities", 'Con. Notes - Conversion'!B3420 = "9. Any person (substitution for securities etc.)"),
'Con. Notes - Conversion'!C3420,
IF(
'Con. Notes - Conversion'!B3420 = "",
#N/A,
'Con. Notes - Conversion'!B3420)
)</f>
        <v>#N/A</v>
      </c>
      <c r="G3420" t="e">
        <f>IF(
OR('Con. Notes - No Conversion'!B3420 = "8. Transferee of restricted securities", 'Con. Notes - No Conversion'!B3420 = "9. Any person (substitution for securities etc.)"),
'Con. Notes - No Conversion'!C3420,
IF(
'Con. Notes - No Conversion'!B3420 = "",
#N/A,
'Con. Notes - No Conversion'!B3420)
)</f>
        <v>#N/A</v>
      </c>
    </row>
    <row r="3421" spans="1:7" x14ac:dyDescent="0.25">
      <c r="A3421" t="e">
        <f>IF(
OR(Shares!B3421 = "8. Transferee of restricted securities", Shares!B3421 = "9. Any person (substitution for securities etc.)"),
Shares!C3421,
IF(
Shares!B3421 = "",
#N/A,
Shares!B3421)
)</f>
        <v>#N/A</v>
      </c>
      <c r="B3421" t="e">
        <f>IF(
OR('Shares - LTR - Granted'!B3421 = "8. Transferee of restricted securities", 'Shares - LTR - Granted'!B3421 = "9. Any person (substitution for securities etc.)"),
'Shares - LTR - Granted'!C3421,
IF(
'Shares - LTR - Granted'!B3421 = "",
#N/A,
'Shares - LTR - Granted'!B3421)
)</f>
        <v>#N/A</v>
      </c>
      <c r="C3421" t="e">
        <f>IF(
OR('Performance Securities'!B3421 = "8. Transferee of restricted securities", 'Performance Securities'!B3421 = "9. Any person (substitution for securities etc.)"),
'Performance Securities'!C3421,
IF(
'Performance Securities'!B3421 = "",
#N/A,
'Performance Securities'!B3421)
)</f>
        <v>#N/A</v>
      </c>
      <c r="D3421" t="e">
        <f>IF(
OR('Options or Warrants'!B3421 = "8. Transferee of restricted securities", 'Options or Warrants'!B3421 = "9. Any person (substitution for securities etc.)"),
'Options or Warrants'!C3421,
IF(
'Options or Warrants'!B3421 = "",
#N/A,
'Options or Warrants'!B3421)
)</f>
        <v>#N/A</v>
      </c>
      <c r="E3421" t="e">
        <f>IF(
OR('Options - Free Attaching'!B3421 = "8. Transferee of restricted securities", 'Options - Free Attaching'!B3421 = "9. Any person (substitution for securities etc.)"),
'Options - Free Attaching'!C3421,
IF(
'Options - Free Attaching'!B3421 = "",
#N/A,
'Options - Free Attaching'!B3421)
)</f>
        <v>#N/A</v>
      </c>
      <c r="F3421" t="e">
        <f>IF(
OR('Con. Notes - Conversion'!B3421 = "8. Transferee of restricted securities", 'Con. Notes - Conversion'!B3421 = "9. Any person (substitution for securities etc.)"),
'Con. Notes - Conversion'!C3421,
IF(
'Con. Notes - Conversion'!B3421 = "",
#N/A,
'Con. Notes - Conversion'!B3421)
)</f>
        <v>#N/A</v>
      </c>
      <c r="G3421" t="e">
        <f>IF(
OR('Con. Notes - No Conversion'!B3421 = "8. Transferee of restricted securities", 'Con. Notes - No Conversion'!B3421 = "9. Any person (substitution for securities etc.)"),
'Con. Notes - No Conversion'!C3421,
IF(
'Con. Notes - No Conversion'!B3421 = "",
#N/A,
'Con. Notes - No Conversion'!B3421)
)</f>
        <v>#N/A</v>
      </c>
    </row>
    <row r="3422" spans="1:7" x14ac:dyDescent="0.25">
      <c r="A3422" t="e">
        <f>IF(
OR(Shares!B3422 = "8. Transferee of restricted securities", Shares!B3422 = "9. Any person (substitution for securities etc.)"),
Shares!C3422,
IF(
Shares!B3422 = "",
#N/A,
Shares!B3422)
)</f>
        <v>#N/A</v>
      </c>
      <c r="B3422" t="e">
        <f>IF(
OR('Shares - LTR - Granted'!B3422 = "8. Transferee of restricted securities", 'Shares - LTR - Granted'!B3422 = "9. Any person (substitution for securities etc.)"),
'Shares - LTR - Granted'!C3422,
IF(
'Shares - LTR - Granted'!B3422 = "",
#N/A,
'Shares - LTR - Granted'!B3422)
)</f>
        <v>#N/A</v>
      </c>
      <c r="C3422" t="e">
        <f>IF(
OR('Performance Securities'!B3422 = "8. Transferee of restricted securities", 'Performance Securities'!B3422 = "9. Any person (substitution for securities etc.)"),
'Performance Securities'!C3422,
IF(
'Performance Securities'!B3422 = "",
#N/A,
'Performance Securities'!B3422)
)</f>
        <v>#N/A</v>
      </c>
      <c r="D3422" t="e">
        <f>IF(
OR('Options or Warrants'!B3422 = "8. Transferee of restricted securities", 'Options or Warrants'!B3422 = "9. Any person (substitution for securities etc.)"),
'Options or Warrants'!C3422,
IF(
'Options or Warrants'!B3422 = "",
#N/A,
'Options or Warrants'!B3422)
)</f>
        <v>#N/A</v>
      </c>
      <c r="E3422" t="e">
        <f>IF(
OR('Options - Free Attaching'!B3422 = "8. Transferee of restricted securities", 'Options - Free Attaching'!B3422 = "9. Any person (substitution for securities etc.)"),
'Options - Free Attaching'!C3422,
IF(
'Options - Free Attaching'!B3422 = "",
#N/A,
'Options - Free Attaching'!B3422)
)</f>
        <v>#N/A</v>
      </c>
      <c r="F3422" t="e">
        <f>IF(
OR('Con. Notes - Conversion'!B3422 = "8. Transferee of restricted securities", 'Con. Notes - Conversion'!B3422 = "9. Any person (substitution for securities etc.)"),
'Con. Notes - Conversion'!C3422,
IF(
'Con. Notes - Conversion'!B3422 = "",
#N/A,
'Con. Notes - Conversion'!B3422)
)</f>
        <v>#N/A</v>
      </c>
      <c r="G3422" t="e">
        <f>IF(
OR('Con. Notes - No Conversion'!B3422 = "8. Transferee of restricted securities", 'Con. Notes - No Conversion'!B3422 = "9. Any person (substitution for securities etc.)"),
'Con. Notes - No Conversion'!C3422,
IF(
'Con. Notes - No Conversion'!B3422 = "",
#N/A,
'Con. Notes - No Conversion'!B3422)
)</f>
        <v>#N/A</v>
      </c>
    </row>
    <row r="3423" spans="1:7" x14ac:dyDescent="0.25">
      <c r="A3423" t="e">
        <f>IF(
OR(Shares!B3423 = "8. Transferee of restricted securities", Shares!B3423 = "9. Any person (substitution for securities etc.)"),
Shares!C3423,
IF(
Shares!B3423 = "",
#N/A,
Shares!B3423)
)</f>
        <v>#N/A</v>
      </c>
      <c r="B3423" t="e">
        <f>IF(
OR('Shares - LTR - Granted'!B3423 = "8. Transferee of restricted securities", 'Shares - LTR - Granted'!B3423 = "9. Any person (substitution for securities etc.)"),
'Shares - LTR - Granted'!C3423,
IF(
'Shares - LTR - Granted'!B3423 = "",
#N/A,
'Shares - LTR - Granted'!B3423)
)</f>
        <v>#N/A</v>
      </c>
      <c r="C3423" t="e">
        <f>IF(
OR('Performance Securities'!B3423 = "8. Transferee of restricted securities", 'Performance Securities'!B3423 = "9. Any person (substitution for securities etc.)"),
'Performance Securities'!C3423,
IF(
'Performance Securities'!B3423 = "",
#N/A,
'Performance Securities'!B3423)
)</f>
        <v>#N/A</v>
      </c>
      <c r="D3423" t="e">
        <f>IF(
OR('Options or Warrants'!B3423 = "8. Transferee of restricted securities", 'Options or Warrants'!B3423 = "9. Any person (substitution for securities etc.)"),
'Options or Warrants'!C3423,
IF(
'Options or Warrants'!B3423 = "",
#N/A,
'Options or Warrants'!B3423)
)</f>
        <v>#N/A</v>
      </c>
      <c r="E3423" t="e">
        <f>IF(
OR('Options - Free Attaching'!B3423 = "8. Transferee of restricted securities", 'Options - Free Attaching'!B3423 = "9. Any person (substitution for securities etc.)"),
'Options - Free Attaching'!C3423,
IF(
'Options - Free Attaching'!B3423 = "",
#N/A,
'Options - Free Attaching'!B3423)
)</f>
        <v>#N/A</v>
      </c>
      <c r="F3423" t="e">
        <f>IF(
OR('Con. Notes - Conversion'!B3423 = "8. Transferee of restricted securities", 'Con. Notes - Conversion'!B3423 = "9. Any person (substitution for securities etc.)"),
'Con. Notes - Conversion'!C3423,
IF(
'Con. Notes - Conversion'!B3423 = "",
#N/A,
'Con. Notes - Conversion'!B3423)
)</f>
        <v>#N/A</v>
      </c>
      <c r="G3423" t="e">
        <f>IF(
OR('Con. Notes - No Conversion'!B3423 = "8. Transferee of restricted securities", 'Con. Notes - No Conversion'!B3423 = "9. Any person (substitution for securities etc.)"),
'Con. Notes - No Conversion'!C3423,
IF(
'Con. Notes - No Conversion'!B3423 = "",
#N/A,
'Con. Notes - No Conversion'!B3423)
)</f>
        <v>#N/A</v>
      </c>
    </row>
    <row r="3424" spans="1:7" x14ac:dyDescent="0.25">
      <c r="A3424" t="e">
        <f>IF(
OR(Shares!B3424 = "8. Transferee of restricted securities", Shares!B3424 = "9. Any person (substitution for securities etc.)"),
Shares!C3424,
IF(
Shares!B3424 = "",
#N/A,
Shares!B3424)
)</f>
        <v>#N/A</v>
      </c>
      <c r="B3424" t="e">
        <f>IF(
OR('Shares - LTR - Granted'!B3424 = "8. Transferee of restricted securities", 'Shares - LTR - Granted'!B3424 = "9. Any person (substitution for securities etc.)"),
'Shares - LTR - Granted'!C3424,
IF(
'Shares - LTR - Granted'!B3424 = "",
#N/A,
'Shares - LTR - Granted'!B3424)
)</f>
        <v>#N/A</v>
      </c>
      <c r="C3424" t="e">
        <f>IF(
OR('Performance Securities'!B3424 = "8. Transferee of restricted securities", 'Performance Securities'!B3424 = "9. Any person (substitution for securities etc.)"),
'Performance Securities'!C3424,
IF(
'Performance Securities'!B3424 = "",
#N/A,
'Performance Securities'!B3424)
)</f>
        <v>#N/A</v>
      </c>
      <c r="D3424" t="e">
        <f>IF(
OR('Options or Warrants'!B3424 = "8. Transferee of restricted securities", 'Options or Warrants'!B3424 = "9. Any person (substitution for securities etc.)"),
'Options or Warrants'!C3424,
IF(
'Options or Warrants'!B3424 = "",
#N/A,
'Options or Warrants'!B3424)
)</f>
        <v>#N/A</v>
      </c>
      <c r="E3424" t="e">
        <f>IF(
OR('Options - Free Attaching'!B3424 = "8. Transferee of restricted securities", 'Options - Free Attaching'!B3424 = "9. Any person (substitution for securities etc.)"),
'Options - Free Attaching'!C3424,
IF(
'Options - Free Attaching'!B3424 = "",
#N/A,
'Options - Free Attaching'!B3424)
)</f>
        <v>#N/A</v>
      </c>
      <c r="F3424" t="e">
        <f>IF(
OR('Con. Notes - Conversion'!B3424 = "8. Transferee of restricted securities", 'Con. Notes - Conversion'!B3424 = "9. Any person (substitution for securities etc.)"),
'Con. Notes - Conversion'!C3424,
IF(
'Con. Notes - Conversion'!B3424 = "",
#N/A,
'Con. Notes - Conversion'!B3424)
)</f>
        <v>#N/A</v>
      </c>
      <c r="G3424" t="e">
        <f>IF(
OR('Con. Notes - No Conversion'!B3424 = "8. Transferee of restricted securities", 'Con. Notes - No Conversion'!B3424 = "9. Any person (substitution for securities etc.)"),
'Con. Notes - No Conversion'!C3424,
IF(
'Con. Notes - No Conversion'!B3424 = "",
#N/A,
'Con. Notes - No Conversion'!B3424)
)</f>
        <v>#N/A</v>
      </c>
    </row>
    <row r="3425" spans="1:7" x14ac:dyDescent="0.25">
      <c r="A3425" t="e">
        <f>IF(
OR(Shares!B3425 = "8. Transferee of restricted securities", Shares!B3425 = "9. Any person (substitution for securities etc.)"),
Shares!C3425,
IF(
Shares!B3425 = "",
#N/A,
Shares!B3425)
)</f>
        <v>#N/A</v>
      </c>
      <c r="B3425" t="e">
        <f>IF(
OR('Shares - LTR - Granted'!B3425 = "8. Transferee of restricted securities", 'Shares - LTR - Granted'!B3425 = "9. Any person (substitution for securities etc.)"),
'Shares - LTR - Granted'!C3425,
IF(
'Shares - LTR - Granted'!B3425 = "",
#N/A,
'Shares - LTR - Granted'!B3425)
)</f>
        <v>#N/A</v>
      </c>
      <c r="C3425" t="e">
        <f>IF(
OR('Performance Securities'!B3425 = "8. Transferee of restricted securities", 'Performance Securities'!B3425 = "9. Any person (substitution for securities etc.)"),
'Performance Securities'!C3425,
IF(
'Performance Securities'!B3425 = "",
#N/A,
'Performance Securities'!B3425)
)</f>
        <v>#N/A</v>
      </c>
      <c r="D3425" t="e">
        <f>IF(
OR('Options or Warrants'!B3425 = "8. Transferee of restricted securities", 'Options or Warrants'!B3425 = "9. Any person (substitution for securities etc.)"),
'Options or Warrants'!C3425,
IF(
'Options or Warrants'!B3425 = "",
#N/A,
'Options or Warrants'!B3425)
)</f>
        <v>#N/A</v>
      </c>
      <c r="E3425" t="e">
        <f>IF(
OR('Options - Free Attaching'!B3425 = "8. Transferee of restricted securities", 'Options - Free Attaching'!B3425 = "9. Any person (substitution for securities etc.)"),
'Options - Free Attaching'!C3425,
IF(
'Options - Free Attaching'!B3425 = "",
#N/A,
'Options - Free Attaching'!B3425)
)</f>
        <v>#N/A</v>
      </c>
      <c r="F3425" t="e">
        <f>IF(
OR('Con. Notes - Conversion'!B3425 = "8. Transferee of restricted securities", 'Con. Notes - Conversion'!B3425 = "9. Any person (substitution for securities etc.)"),
'Con. Notes - Conversion'!C3425,
IF(
'Con. Notes - Conversion'!B3425 = "",
#N/A,
'Con. Notes - Conversion'!B3425)
)</f>
        <v>#N/A</v>
      </c>
      <c r="G3425" t="e">
        <f>IF(
OR('Con. Notes - No Conversion'!B3425 = "8. Transferee of restricted securities", 'Con. Notes - No Conversion'!B3425 = "9. Any person (substitution for securities etc.)"),
'Con. Notes - No Conversion'!C3425,
IF(
'Con. Notes - No Conversion'!B3425 = "",
#N/A,
'Con. Notes - No Conversion'!B3425)
)</f>
        <v>#N/A</v>
      </c>
    </row>
    <row r="3426" spans="1:7" x14ac:dyDescent="0.25">
      <c r="A3426" t="e">
        <f>IF(
OR(Shares!B3426 = "8. Transferee of restricted securities", Shares!B3426 = "9. Any person (substitution for securities etc.)"),
Shares!C3426,
IF(
Shares!B3426 = "",
#N/A,
Shares!B3426)
)</f>
        <v>#N/A</v>
      </c>
      <c r="B3426" t="e">
        <f>IF(
OR('Shares - LTR - Granted'!B3426 = "8. Transferee of restricted securities", 'Shares - LTR - Granted'!B3426 = "9. Any person (substitution for securities etc.)"),
'Shares - LTR - Granted'!C3426,
IF(
'Shares - LTR - Granted'!B3426 = "",
#N/A,
'Shares - LTR - Granted'!B3426)
)</f>
        <v>#N/A</v>
      </c>
      <c r="C3426" t="e">
        <f>IF(
OR('Performance Securities'!B3426 = "8. Transferee of restricted securities", 'Performance Securities'!B3426 = "9. Any person (substitution for securities etc.)"),
'Performance Securities'!C3426,
IF(
'Performance Securities'!B3426 = "",
#N/A,
'Performance Securities'!B3426)
)</f>
        <v>#N/A</v>
      </c>
      <c r="D3426" t="e">
        <f>IF(
OR('Options or Warrants'!B3426 = "8. Transferee of restricted securities", 'Options or Warrants'!B3426 = "9. Any person (substitution for securities etc.)"),
'Options or Warrants'!C3426,
IF(
'Options or Warrants'!B3426 = "",
#N/A,
'Options or Warrants'!B3426)
)</f>
        <v>#N/A</v>
      </c>
      <c r="E3426" t="e">
        <f>IF(
OR('Options - Free Attaching'!B3426 = "8. Transferee of restricted securities", 'Options - Free Attaching'!B3426 = "9. Any person (substitution for securities etc.)"),
'Options - Free Attaching'!C3426,
IF(
'Options - Free Attaching'!B3426 = "",
#N/A,
'Options - Free Attaching'!B3426)
)</f>
        <v>#N/A</v>
      </c>
      <c r="F3426" t="e">
        <f>IF(
OR('Con. Notes - Conversion'!B3426 = "8. Transferee of restricted securities", 'Con. Notes - Conversion'!B3426 = "9. Any person (substitution for securities etc.)"),
'Con. Notes - Conversion'!C3426,
IF(
'Con. Notes - Conversion'!B3426 = "",
#N/A,
'Con. Notes - Conversion'!B3426)
)</f>
        <v>#N/A</v>
      </c>
      <c r="G3426" t="e">
        <f>IF(
OR('Con. Notes - No Conversion'!B3426 = "8. Transferee of restricted securities", 'Con. Notes - No Conversion'!B3426 = "9. Any person (substitution for securities etc.)"),
'Con. Notes - No Conversion'!C3426,
IF(
'Con. Notes - No Conversion'!B3426 = "",
#N/A,
'Con. Notes - No Conversion'!B3426)
)</f>
        <v>#N/A</v>
      </c>
    </row>
    <row r="3427" spans="1:7" x14ac:dyDescent="0.25">
      <c r="A3427" t="e">
        <f>IF(
OR(Shares!B3427 = "8. Transferee of restricted securities", Shares!B3427 = "9. Any person (substitution for securities etc.)"),
Shares!C3427,
IF(
Shares!B3427 = "",
#N/A,
Shares!B3427)
)</f>
        <v>#N/A</v>
      </c>
      <c r="B3427" t="e">
        <f>IF(
OR('Shares - LTR - Granted'!B3427 = "8. Transferee of restricted securities", 'Shares - LTR - Granted'!B3427 = "9. Any person (substitution for securities etc.)"),
'Shares - LTR - Granted'!C3427,
IF(
'Shares - LTR - Granted'!B3427 = "",
#N/A,
'Shares - LTR - Granted'!B3427)
)</f>
        <v>#N/A</v>
      </c>
      <c r="C3427" t="e">
        <f>IF(
OR('Performance Securities'!B3427 = "8. Transferee of restricted securities", 'Performance Securities'!B3427 = "9. Any person (substitution for securities etc.)"),
'Performance Securities'!C3427,
IF(
'Performance Securities'!B3427 = "",
#N/A,
'Performance Securities'!B3427)
)</f>
        <v>#N/A</v>
      </c>
      <c r="D3427" t="e">
        <f>IF(
OR('Options or Warrants'!B3427 = "8. Transferee of restricted securities", 'Options or Warrants'!B3427 = "9. Any person (substitution for securities etc.)"),
'Options or Warrants'!C3427,
IF(
'Options or Warrants'!B3427 = "",
#N/A,
'Options or Warrants'!B3427)
)</f>
        <v>#N/A</v>
      </c>
      <c r="E3427" t="e">
        <f>IF(
OR('Options - Free Attaching'!B3427 = "8. Transferee of restricted securities", 'Options - Free Attaching'!B3427 = "9. Any person (substitution for securities etc.)"),
'Options - Free Attaching'!C3427,
IF(
'Options - Free Attaching'!B3427 = "",
#N/A,
'Options - Free Attaching'!B3427)
)</f>
        <v>#N/A</v>
      </c>
      <c r="F3427" t="e">
        <f>IF(
OR('Con. Notes - Conversion'!B3427 = "8. Transferee of restricted securities", 'Con. Notes - Conversion'!B3427 = "9. Any person (substitution for securities etc.)"),
'Con. Notes - Conversion'!C3427,
IF(
'Con. Notes - Conversion'!B3427 = "",
#N/A,
'Con. Notes - Conversion'!B3427)
)</f>
        <v>#N/A</v>
      </c>
      <c r="G3427" t="e">
        <f>IF(
OR('Con. Notes - No Conversion'!B3427 = "8. Transferee of restricted securities", 'Con. Notes - No Conversion'!B3427 = "9. Any person (substitution for securities etc.)"),
'Con. Notes - No Conversion'!C3427,
IF(
'Con. Notes - No Conversion'!B3427 = "",
#N/A,
'Con. Notes - No Conversion'!B3427)
)</f>
        <v>#N/A</v>
      </c>
    </row>
    <row r="3428" spans="1:7" x14ac:dyDescent="0.25">
      <c r="A3428" t="e">
        <f>IF(
OR(Shares!B3428 = "8. Transferee of restricted securities", Shares!B3428 = "9. Any person (substitution for securities etc.)"),
Shares!C3428,
IF(
Shares!B3428 = "",
#N/A,
Shares!B3428)
)</f>
        <v>#N/A</v>
      </c>
      <c r="B3428" t="e">
        <f>IF(
OR('Shares - LTR - Granted'!B3428 = "8. Transferee of restricted securities", 'Shares - LTR - Granted'!B3428 = "9. Any person (substitution for securities etc.)"),
'Shares - LTR - Granted'!C3428,
IF(
'Shares - LTR - Granted'!B3428 = "",
#N/A,
'Shares - LTR - Granted'!B3428)
)</f>
        <v>#N/A</v>
      </c>
      <c r="C3428" t="e">
        <f>IF(
OR('Performance Securities'!B3428 = "8. Transferee of restricted securities", 'Performance Securities'!B3428 = "9. Any person (substitution for securities etc.)"),
'Performance Securities'!C3428,
IF(
'Performance Securities'!B3428 = "",
#N/A,
'Performance Securities'!B3428)
)</f>
        <v>#N/A</v>
      </c>
      <c r="D3428" t="e">
        <f>IF(
OR('Options or Warrants'!B3428 = "8. Transferee of restricted securities", 'Options or Warrants'!B3428 = "9. Any person (substitution for securities etc.)"),
'Options or Warrants'!C3428,
IF(
'Options or Warrants'!B3428 = "",
#N/A,
'Options or Warrants'!B3428)
)</f>
        <v>#N/A</v>
      </c>
      <c r="E3428" t="e">
        <f>IF(
OR('Options - Free Attaching'!B3428 = "8. Transferee of restricted securities", 'Options - Free Attaching'!B3428 = "9. Any person (substitution for securities etc.)"),
'Options - Free Attaching'!C3428,
IF(
'Options - Free Attaching'!B3428 = "",
#N/A,
'Options - Free Attaching'!B3428)
)</f>
        <v>#N/A</v>
      </c>
      <c r="F3428" t="e">
        <f>IF(
OR('Con. Notes - Conversion'!B3428 = "8. Transferee of restricted securities", 'Con. Notes - Conversion'!B3428 = "9. Any person (substitution for securities etc.)"),
'Con. Notes - Conversion'!C3428,
IF(
'Con. Notes - Conversion'!B3428 = "",
#N/A,
'Con. Notes - Conversion'!B3428)
)</f>
        <v>#N/A</v>
      </c>
      <c r="G3428" t="e">
        <f>IF(
OR('Con. Notes - No Conversion'!B3428 = "8. Transferee of restricted securities", 'Con. Notes - No Conversion'!B3428 = "9. Any person (substitution for securities etc.)"),
'Con. Notes - No Conversion'!C3428,
IF(
'Con. Notes - No Conversion'!B3428 = "",
#N/A,
'Con. Notes - No Conversion'!B3428)
)</f>
        <v>#N/A</v>
      </c>
    </row>
    <row r="3429" spans="1:7" x14ac:dyDescent="0.25">
      <c r="A3429" t="e">
        <f>IF(
OR(Shares!B3429 = "8. Transferee of restricted securities", Shares!B3429 = "9. Any person (substitution for securities etc.)"),
Shares!C3429,
IF(
Shares!B3429 = "",
#N/A,
Shares!B3429)
)</f>
        <v>#N/A</v>
      </c>
      <c r="B3429" t="e">
        <f>IF(
OR('Shares - LTR - Granted'!B3429 = "8. Transferee of restricted securities", 'Shares - LTR - Granted'!B3429 = "9. Any person (substitution for securities etc.)"),
'Shares - LTR - Granted'!C3429,
IF(
'Shares - LTR - Granted'!B3429 = "",
#N/A,
'Shares - LTR - Granted'!B3429)
)</f>
        <v>#N/A</v>
      </c>
      <c r="C3429" t="e">
        <f>IF(
OR('Performance Securities'!B3429 = "8. Transferee of restricted securities", 'Performance Securities'!B3429 = "9. Any person (substitution for securities etc.)"),
'Performance Securities'!C3429,
IF(
'Performance Securities'!B3429 = "",
#N/A,
'Performance Securities'!B3429)
)</f>
        <v>#N/A</v>
      </c>
      <c r="D3429" t="e">
        <f>IF(
OR('Options or Warrants'!B3429 = "8. Transferee of restricted securities", 'Options or Warrants'!B3429 = "9. Any person (substitution for securities etc.)"),
'Options or Warrants'!C3429,
IF(
'Options or Warrants'!B3429 = "",
#N/A,
'Options or Warrants'!B3429)
)</f>
        <v>#N/A</v>
      </c>
      <c r="E3429" t="e">
        <f>IF(
OR('Options - Free Attaching'!B3429 = "8. Transferee of restricted securities", 'Options - Free Attaching'!B3429 = "9. Any person (substitution for securities etc.)"),
'Options - Free Attaching'!C3429,
IF(
'Options - Free Attaching'!B3429 = "",
#N/A,
'Options - Free Attaching'!B3429)
)</f>
        <v>#N/A</v>
      </c>
      <c r="F3429" t="e">
        <f>IF(
OR('Con. Notes - Conversion'!B3429 = "8. Transferee of restricted securities", 'Con. Notes - Conversion'!B3429 = "9. Any person (substitution for securities etc.)"),
'Con. Notes - Conversion'!C3429,
IF(
'Con. Notes - Conversion'!B3429 = "",
#N/A,
'Con. Notes - Conversion'!B3429)
)</f>
        <v>#N/A</v>
      </c>
      <c r="G3429" t="e">
        <f>IF(
OR('Con. Notes - No Conversion'!B3429 = "8. Transferee of restricted securities", 'Con. Notes - No Conversion'!B3429 = "9. Any person (substitution for securities etc.)"),
'Con. Notes - No Conversion'!C3429,
IF(
'Con. Notes - No Conversion'!B3429 = "",
#N/A,
'Con. Notes - No Conversion'!B3429)
)</f>
        <v>#N/A</v>
      </c>
    </row>
    <row r="3430" spans="1:7" x14ac:dyDescent="0.25">
      <c r="A3430" t="e">
        <f>IF(
OR(Shares!B3430 = "8. Transferee of restricted securities", Shares!B3430 = "9. Any person (substitution for securities etc.)"),
Shares!C3430,
IF(
Shares!B3430 = "",
#N/A,
Shares!B3430)
)</f>
        <v>#N/A</v>
      </c>
      <c r="B3430" t="e">
        <f>IF(
OR('Shares - LTR - Granted'!B3430 = "8. Transferee of restricted securities", 'Shares - LTR - Granted'!B3430 = "9. Any person (substitution for securities etc.)"),
'Shares - LTR - Granted'!C3430,
IF(
'Shares - LTR - Granted'!B3430 = "",
#N/A,
'Shares - LTR - Granted'!B3430)
)</f>
        <v>#N/A</v>
      </c>
      <c r="C3430" t="e">
        <f>IF(
OR('Performance Securities'!B3430 = "8. Transferee of restricted securities", 'Performance Securities'!B3430 = "9. Any person (substitution for securities etc.)"),
'Performance Securities'!C3430,
IF(
'Performance Securities'!B3430 = "",
#N/A,
'Performance Securities'!B3430)
)</f>
        <v>#N/A</v>
      </c>
      <c r="D3430" t="e">
        <f>IF(
OR('Options or Warrants'!B3430 = "8. Transferee of restricted securities", 'Options or Warrants'!B3430 = "9. Any person (substitution for securities etc.)"),
'Options or Warrants'!C3430,
IF(
'Options or Warrants'!B3430 = "",
#N/A,
'Options or Warrants'!B3430)
)</f>
        <v>#N/A</v>
      </c>
      <c r="E3430" t="e">
        <f>IF(
OR('Options - Free Attaching'!B3430 = "8. Transferee of restricted securities", 'Options - Free Attaching'!B3430 = "9. Any person (substitution for securities etc.)"),
'Options - Free Attaching'!C3430,
IF(
'Options - Free Attaching'!B3430 = "",
#N/A,
'Options - Free Attaching'!B3430)
)</f>
        <v>#N/A</v>
      </c>
      <c r="F3430" t="e">
        <f>IF(
OR('Con. Notes - Conversion'!B3430 = "8. Transferee of restricted securities", 'Con. Notes - Conversion'!B3430 = "9. Any person (substitution for securities etc.)"),
'Con. Notes - Conversion'!C3430,
IF(
'Con. Notes - Conversion'!B3430 = "",
#N/A,
'Con. Notes - Conversion'!B3430)
)</f>
        <v>#N/A</v>
      </c>
      <c r="G3430" t="e">
        <f>IF(
OR('Con. Notes - No Conversion'!B3430 = "8. Transferee of restricted securities", 'Con. Notes - No Conversion'!B3430 = "9. Any person (substitution for securities etc.)"),
'Con. Notes - No Conversion'!C3430,
IF(
'Con. Notes - No Conversion'!B3430 = "",
#N/A,
'Con. Notes - No Conversion'!B3430)
)</f>
        <v>#N/A</v>
      </c>
    </row>
    <row r="3431" spans="1:7" x14ac:dyDescent="0.25">
      <c r="A3431" t="e">
        <f>IF(
OR(Shares!B3431 = "8. Transferee of restricted securities", Shares!B3431 = "9. Any person (substitution for securities etc.)"),
Shares!C3431,
IF(
Shares!B3431 = "",
#N/A,
Shares!B3431)
)</f>
        <v>#N/A</v>
      </c>
      <c r="B3431" t="e">
        <f>IF(
OR('Shares - LTR - Granted'!B3431 = "8. Transferee of restricted securities", 'Shares - LTR - Granted'!B3431 = "9. Any person (substitution for securities etc.)"),
'Shares - LTR - Granted'!C3431,
IF(
'Shares - LTR - Granted'!B3431 = "",
#N/A,
'Shares - LTR - Granted'!B3431)
)</f>
        <v>#N/A</v>
      </c>
      <c r="C3431" t="e">
        <f>IF(
OR('Performance Securities'!B3431 = "8. Transferee of restricted securities", 'Performance Securities'!B3431 = "9. Any person (substitution for securities etc.)"),
'Performance Securities'!C3431,
IF(
'Performance Securities'!B3431 = "",
#N/A,
'Performance Securities'!B3431)
)</f>
        <v>#N/A</v>
      </c>
      <c r="D3431" t="e">
        <f>IF(
OR('Options or Warrants'!B3431 = "8. Transferee of restricted securities", 'Options or Warrants'!B3431 = "9. Any person (substitution for securities etc.)"),
'Options or Warrants'!C3431,
IF(
'Options or Warrants'!B3431 = "",
#N/A,
'Options or Warrants'!B3431)
)</f>
        <v>#N/A</v>
      </c>
      <c r="E3431" t="e">
        <f>IF(
OR('Options - Free Attaching'!B3431 = "8. Transferee of restricted securities", 'Options - Free Attaching'!B3431 = "9. Any person (substitution for securities etc.)"),
'Options - Free Attaching'!C3431,
IF(
'Options - Free Attaching'!B3431 = "",
#N/A,
'Options - Free Attaching'!B3431)
)</f>
        <v>#N/A</v>
      </c>
      <c r="F3431" t="e">
        <f>IF(
OR('Con. Notes - Conversion'!B3431 = "8. Transferee of restricted securities", 'Con. Notes - Conversion'!B3431 = "9. Any person (substitution for securities etc.)"),
'Con. Notes - Conversion'!C3431,
IF(
'Con. Notes - Conversion'!B3431 = "",
#N/A,
'Con. Notes - Conversion'!B3431)
)</f>
        <v>#N/A</v>
      </c>
      <c r="G3431" t="e">
        <f>IF(
OR('Con. Notes - No Conversion'!B3431 = "8. Transferee of restricted securities", 'Con. Notes - No Conversion'!B3431 = "9. Any person (substitution for securities etc.)"),
'Con. Notes - No Conversion'!C3431,
IF(
'Con. Notes - No Conversion'!B3431 = "",
#N/A,
'Con. Notes - No Conversion'!B3431)
)</f>
        <v>#N/A</v>
      </c>
    </row>
    <row r="3432" spans="1:7" x14ac:dyDescent="0.25">
      <c r="A3432" t="e">
        <f>IF(
OR(Shares!B3432 = "8. Transferee of restricted securities", Shares!B3432 = "9. Any person (substitution for securities etc.)"),
Shares!C3432,
IF(
Shares!B3432 = "",
#N/A,
Shares!B3432)
)</f>
        <v>#N/A</v>
      </c>
      <c r="B3432" t="e">
        <f>IF(
OR('Shares - LTR - Granted'!B3432 = "8. Transferee of restricted securities", 'Shares - LTR - Granted'!B3432 = "9. Any person (substitution for securities etc.)"),
'Shares - LTR - Granted'!C3432,
IF(
'Shares - LTR - Granted'!B3432 = "",
#N/A,
'Shares - LTR - Granted'!B3432)
)</f>
        <v>#N/A</v>
      </c>
      <c r="C3432" t="e">
        <f>IF(
OR('Performance Securities'!B3432 = "8. Transferee of restricted securities", 'Performance Securities'!B3432 = "9. Any person (substitution for securities etc.)"),
'Performance Securities'!C3432,
IF(
'Performance Securities'!B3432 = "",
#N/A,
'Performance Securities'!B3432)
)</f>
        <v>#N/A</v>
      </c>
      <c r="D3432" t="e">
        <f>IF(
OR('Options or Warrants'!B3432 = "8. Transferee of restricted securities", 'Options or Warrants'!B3432 = "9. Any person (substitution for securities etc.)"),
'Options or Warrants'!C3432,
IF(
'Options or Warrants'!B3432 = "",
#N/A,
'Options or Warrants'!B3432)
)</f>
        <v>#N/A</v>
      </c>
      <c r="E3432" t="e">
        <f>IF(
OR('Options - Free Attaching'!B3432 = "8. Transferee of restricted securities", 'Options - Free Attaching'!B3432 = "9. Any person (substitution for securities etc.)"),
'Options - Free Attaching'!C3432,
IF(
'Options - Free Attaching'!B3432 = "",
#N/A,
'Options - Free Attaching'!B3432)
)</f>
        <v>#N/A</v>
      </c>
      <c r="F3432" t="e">
        <f>IF(
OR('Con. Notes - Conversion'!B3432 = "8. Transferee of restricted securities", 'Con. Notes - Conversion'!B3432 = "9. Any person (substitution for securities etc.)"),
'Con. Notes - Conversion'!C3432,
IF(
'Con. Notes - Conversion'!B3432 = "",
#N/A,
'Con. Notes - Conversion'!B3432)
)</f>
        <v>#N/A</v>
      </c>
      <c r="G3432" t="e">
        <f>IF(
OR('Con. Notes - No Conversion'!B3432 = "8. Transferee of restricted securities", 'Con. Notes - No Conversion'!B3432 = "9. Any person (substitution for securities etc.)"),
'Con. Notes - No Conversion'!C3432,
IF(
'Con. Notes - No Conversion'!B3432 = "",
#N/A,
'Con. Notes - No Conversion'!B3432)
)</f>
        <v>#N/A</v>
      </c>
    </row>
    <row r="3433" spans="1:7" x14ac:dyDescent="0.25">
      <c r="A3433" t="e">
        <f>IF(
OR(Shares!B3433 = "8. Transferee of restricted securities", Shares!B3433 = "9. Any person (substitution for securities etc.)"),
Shares!C3433,
IF(
Shares!B3433 = "",
#N/A,
Shares!B3433)
)</f>
        <v>#N/A</v>
      </c>
      <c r="B3433" t="e">
        <f>IF(
OR('Shares - LTR - Granted'!B3433 = "8. Transferee of restricted securities", 'Shares - LTR - Granted'!B3433 = "9. Any person (substitution for securities etc.)"),
'Shares - LTR - Granted'!C3433,
IF(
'Shares - LTR - Granted'!B3433 = "",
#N/A,
'Shares - LTR - Granted'!B3433)
)</f>
        <v>#N/A</v>
      </c>
      <c r="C3433" t="e">
        <f>IF(
OR('Performance Securities'!B3433 = "8. Transferee of restricted securities", 'Performance Securities'!B3433 = "9. Any person (substitution for securities etc.)"),
'Performance Securities'!C3433,
IF(
'Performance Securities'!B3433 = "",
#N/A,
'Performance Securities'!B3433)
)</f>
        <v>#N/A</v>
      </c>
      <c r="D3433" t="e">
        <f>IF(
OR('Options or Warrants'!B3433 = "8. Transferee of restricted securities", 'Options or Warrants'!B3433 = "9. Any person (substitution for securities etc.)"),
'Options or Warrants'!C3433,
IF(
'Options or Warrants'!B3433 = "",
#N/A,
'Options or Warrants'!B3433)
)</f>
        <v>#N/A</v>
      </c>
      <c r="E3433" t="e">
        <f>IF(
OR('Options - Free Attaching'!B3433 = "8. Transferee of restricted securities", 'Options - Free Attaching'!B3433 = "9. Any person (substitution for securities etc.)"),
'Options - Free Attaching'!C3433,
IF(
'Options - Free Attaching'!B3433 = "",
#N/A,
'Options - Free Attaching'!B3433)
)</f>
        <v>#N/A</v>
      </c>
      <c r="F3433" t="e">
        <f>IF(
OR('Con. Notes - Conversion'!B3433 = "8. Transferee of restricted securities", 'Con. Notes - Conversion'!B3433 = "9. Any person (substitution for securities etc.)"),
'Con. Notes - Conversion'!C3433,
IF(
'Con. Notes - Conversion'!B3433 = "",
#N/A,
'Con. Notes - Conversion'!B3433)
)</f>
        <v>#N/A</v>
      </c>
      <c r="G3433" t="e">
        <f>IF(
OR('Con. Notes - No Conversion'!B3433 = "8. Transferee of restricted securities", 'Con. Notes - No Conversion'!B3433 = "9. Any person (substitution for securities etc.)"),
'Con. Notes - No Conversion'!C3433,
IF(
'Con. Notes - No Conversion'!B3433 = "",
#N/A,
'Con. Notes - No Conversion'!B3433)
)</f>
        <v>#N/A</v>
      </c>
    </row>
    <row r="3434" spans="1:7" x14ac:dyDescent="0.25">
      <c r="A3434" t="e">
        <f>IF(
OR(Shares!B3434 = "8. Transferee of restricted securities", Shares!B3434 = "9. Any person (substitution for securities etc.)"),
Shares!C3434,
IF(
Shares!B3434 = "",
#N/A,
Shares!B3434)
)</f>
        <v>#N/A</v>
      </c>
      <c r="B3434" t="e">
        <f>IF(
OR('Shares - LTR - Granted'!B3434 = "8. Transferee of restricted securities", 'Shares - LTR - Granted'!B3434 = "9. Any person (substitution for securities etc.)"),
'Shares - LTR - Granted'!C3434,
IF(
'Shares - LTR - Granted'!B3434 = "",
#N/A,
'Shares - LTR - Granted'!B3434)
)</f>
        <v>#N/A</v>
      </c>
      <c r="C3434" t="e">
        <f>IF(
OR('Performance Securities'!B3434 = "8. Transferee of restricted securities", 'Performance Securities'!B3434 = "9. Any person (substitution for securities etc.)"),
'Performance Securities'!C3434,
IF(
'Performance Securities'!B3434 = "",
#N/A,
'Performance Securities'!B3434)
)</f>
        <v>#N/A</v>
      </c>
      <c r="D3434" t="e">
        <f>IF(
OR('Options or Warrants'!B3434 = "8. Transferee of restricted securities", 'Options or Warrants'!B3434 = "9. Any person (substitution for securities etc.)"),
'Options or Warrants'!C3434,
IF(
'Options or Warrants'!B3434 = "",
#N/A,
'Options or Warrants'!B3434)
)</f>
        <v>#N/A</v>
      </c>
      <c r="E3434" t="e">
        <f>IF(
OR('Options - Free Attaching'!B3434 = "8. Transferee of restricted securities", 'Options - Free Attaching'!B3434 = "9. Any person (substitution for securities etc.)"),
'Options - Free Attaching'!C3434,
IF(
'Options - Free Attaching'!B3434 = "",
#N/A,
'Options - Free Attaching'!B3434)
)</f>
        <v>#N/A</v>
      </c>
      <c r="F3434" t="e">
        <f>IF(
OR('Con. Notes - Conversion'!B3434 = "8. Transferee of restricted securities", 'Con. Notes - Conversion'!B3434 = "9. Any person (substitution for securities etc.)"),
'Con. Notes - Conversion'!C3434,
IF(
'Con. Notes - Conversion'!B3434 = "",
#N/A,
'Con. Notes - Conversion'!B3434)
)</f>
        <v>#N/A</v>
      </c>
      <c r="G3434" t="e">
        <f>IF(
OR('Con. Notes - No Conversion'!B3434 = "8. Transferee of restricted securities", 'Con. Notes - No Conversion'!B3434 = "9. Any person (substitution for securities etc.)"),
'Con. Notes - No Conversion'!C3434,
IF(
'Con. Notes - No Conversion'!B3434 = "",
#N/A,
'Con. Notes - No Conversion'!B3434)
)</f>
        <v>#N/A</v>
      </c>
    </row>
    <row r="3435" spans="1:7" x14ac:dyDescent="0.25">
      <c r="A3435" t="e">
        <f>IF(
OR(Shares!B3435 = "8. Transferee of restricted securities", Shares!B3435 = "9. Any person (substitution for securities etc.)"),
Shares!C3435,
IF(
Shares!B3435 = "",
#N/A,
Shares!B3435)
)</f>
        <v>#N/A</v>
      </c>
      <c r="B3435" t="e">
        <f>IF(
OR('Shares - LTR - Granted'!B3435 = "8. Transferee of restricted securities", 'Shares - LTR - Granted'!B3435 = "9. Any person (substitution for securities etc.)"),
'Shares - LTR - Granted'!C3435,
IF(
'Shares - LTR - Granted'!B3435 = "",
#N/A,
'Shares - LTR - Granted'!B3435)
)</f>
        <v>#N/A</v>
      </c>
      <c r="C3435" t="e">
        <f>IF(
OR('Performance Securities'!B3435 = "8. Transferee of restricted securities", 'Performance Securities'!B3435 = "9. Any person (substitution for securities etc.)"),
'Performance Securities'!C3435,
IF(
'Performance Securities'!B3435 = "",
#N/A,
'Performance Securities'!B3435)
)</f>
        <v>#N/A</v>
      </c>
      <c r="D3435" t="e">
        <f>IF(
OR('Options or Warrants'!B3435 = "8. Transferee of restricted securities", 'Options or Warrants'!B3435 = "9. Any person (substitution for securities etc.)"),
'Options or Warrants'!C3435,
IF(
'Options or Warrants'!B3435 = "",
#N/A,
'Options or Warrants'!B3435)
)</f>
        <v>#N/A</v>
      </c>
      <c r="E3435" t="e">
        <f>IF(
OR('Options - Free Attaching'!B3435 = "8. Transferee of restricted securities", 'Options - Free Attaching'!B3435 = "9. Any person (substitution for securities etc.)"),
'Options - Free Attaching'!C3435,
IF(
'Options - Free Attaching'!B3435 = "",
#N/A,
'Options - Free Attaching'!B3435)
)</f>
        <v>#N/A</v>
      </c>
      <c r="F3435" t="e">
        <f>IF(
OR('Con. Notes - Conversion'!B3435 = "8. Transferee of restricted securities", 'Con. Notes - Conversion'!B3435 = "9. Any person (substitution for securities etc.)"),
'Con. Notes - Conversion'!C3435,
IF(
'Con. Notes - Conversion'!B3435 = "",
#N/A,
'Con. Notes - Conversion'!B3435)
)</f>
        <v>#N/A</v>
      </c>
      <c r="G3435" t="e">
        <f>IF(
OR('Con. Notes - No Conversion'!B3435 = "8. Transferee of restricted securities", 'Con. Notes - No Conversion'!B3435 = "9. Any person (substitution for securities etc.)"),
'Con. Notes - No Conversion'!C3435,
IF(
'Con. Notes - No Conversion'!B3435 = "",
#N/A,
'Con. Notes - No Conversion'!B3435)
)</f>
        <v>#N/A</v>
      </c>
    </row>
    <row r="3436" spans="1:7" x14ac:dyDescent="0.25">
      <c r="A3436" t="e">
        <f>IF(
OR(Shares!B3436 = "8. Transferee of restricted securities", Shares!B3436 = "9. Any person (substitution for securities etc.)"),
Shares!C3436,
IF(
Shares!B3436 = "",
#N/A,
Shares!B3436)
)</f>
        <v>#N/A</v>
      </c>
      <c r="B3436" t="e">
        <f>IF(
OR('Shares - LTR - Granted'!B3436 = "8. Transferee of restricted securities", 'Shares - LTR - Granted'!B3436 = "9. Any person (substitution for securities etc.)"),
'Shares - LTR - Granted'!C3436,
IF(
'Shares - LTR - Granted'!B3436 = "",
#N/A,
'Shares - LTR - Granted'!B3436)
)</f>
        <v>#N/A</v>
      </c>
      <c r="C3436" t="e">
        <f>IF(
OR('Performance Securities'!B3436 = "8. Transferee of restricted securities", 'Performance Securities'!B3436 = "9. Any person (substitution for securities etc.)"),
'Performance Securities'!C3436,
IF(
'Performance Securities'!B3436 = "",
#N/A,
'Performance Securities'!B3436)
)</f>
        <v>#N/A</v>
      </c>
      <c r="D3436" t="e">
        <f>IF(
OR('Options or Warrants'!B3436 = "8. Transferee of restricted securities", 'Options or Warrants'!B3436 = "9. Any person (substitution for securities etc.)"),
'Options or Warrants'!C3436,
IF(
'Options or Warrants'!B3436 = "",
#N/A,
'Options or Warrants'!B3436)
)</f>
        <v>#N/A</v>
      </c>
      <c r="E3436" t="e">
        <f>IF(
OR('Options - Free Attaching'!B3436 = "8. Transferee of restricted securities", 'Options - Free Attaching'!B3436 = "9. Any person (substitution for securities etc.)"),
'Options - Free Attaching'!C3436,
IF(
'Options - Free Attaching'!B3436 = "",
#N/A,
'Options - Free Attaching'!B3436)
)</f>
        <v>#N/A</v>
      </c>
      <c r="F3436" t="e">
        <f>IF(
OR('Con. Notes - Conversion'!B3436 = "8. Transferee of restricted securities", 'Con. Notes - Conversion'!B3436 = "9. Any person (substitution for securities etc.)"),
'Con. Notes - Conversion'!C3436,
IF(
'Con. Notes - Conversion'!B3436 = "",
#N/A,
'Con. Notes - Conversion'!B3436)
)</f>
        <v>#N/A</v>
      </c>
      <c r="G3436" t="e">
        <f>IF(
OR('Con. Notes - No Conversion'!B3436 = "8. Transferee of restricted securities", 'Con. Notes - No Conversion'!B3436 = "9. Any person (substitution for securities etc.)"),
'Con. Notes - No Conversion'!C3436,
IF(
'Con. Notes - No Conversion'!B3436 = "",
#N/A,
'Con. Notes - No Conversion'!B3436)
)</f>
        <v>#N/A</v>
      </c>
    </row>
    <row r="3437" spans="1:7" x14ac:dyDescent="0.25">
      <c r="A3437" t="e">
        <f>IF(
OR(Shares!B3437 = "8. Transferee of restricted securities", Shares!B3437 = "9. Any person (substitution for securities etc.)"),
Shares!C3437,
IF(
Shares!B3437 = "",
#N/A,
Shares!B3437)
)</f>
        <v>#N/A</v>
      </c>
      <c r="B3437" t="e">
        <f>IF(
OR('Shares - LTR - Granted'!B3437 = "8. Transferee of restricted securities", 'Shares - LTR - Granted'!B3437 = "9. Any person (substitution for securities etc.)"),
'Shares - LTR - Granted'!C3437,
IF(
'Shares - LTR - Granted'!B3437 = "",
#N/A,
'Shares - LTR - Granted'!B3437)
)</f>
        <v>#N/A</v>
      </c>
      <c r="C3437" t="e">
        <f>IF(
OR('Performance Securities'!B3437 = "8. Transferee of restricted securities", 'Performance Securities'!B3437 = "9. Any person (substitution for securities etc.)"),
'Performance Securities'!C3437,
IF(
'Performance Securities'!B3437 = "",
#N/A,
'Performance Securities'!B3437)
)</f>
        <v>#N/A</v>
      </c>
      <c r="D3437" t="e">
        <f>IF(
OR('Options or Warrants'!B3437 = "8. Transferee of restricted securities", 'Options or Warrants'!B3437 = "9. Any person (substitution for securities etc.)"),
'Options or Warrants'!C3437,
IF(
'Options or Warrants'!B3437 = "",
#N/A,
'Options or Warrants'!B3437)
)</f>
        <v>#N/A</v>
      </c>
      <c r="E3437" t="e">
        <f>IF(
OR('Options - Free Attaching'!B3437 = "8. Transferee of restricted securities", 'Options - Free Attaching'!B3437 = "9. Any person (substitution for securities etc.)"),
'Options - Free Attaching'!C3437,
IF(
'Options - Free Attaching'!B3437 = "",
#N/A,
'Options - Free Attaching'!B3437)
)</f>
        <v>#N/A</v>
      </c>
      <c r="F3437" t="e">
        <f>IF(
OR('Con. Notes - Conversion'!B3437 = "8. Transferee of restricted securities", 'Con. Notes - Conversion'!B3437 = "9. Any person (substitution for securities etc.)"),
'Con. Notes - Conversion'!C3437,
IF(
'Con. Notes - Conversion'!B3437 = "",
#N/A,
'Con. Notes - Conversion'!B3437)
)</f>
        <v>#N/A</v>
      </c>
      <c r="G3437" t="e">
        <f>IF(
OR('Con. Notes - No Conversion'!B3437 = "8. Transferee of restricted securities", 'Con. Notes - No Conversion'!B3437 = "9. Any person (substitution for securities etc.)"),
'Con. Notes - No Conversion'!C3437,
IF(
'Con. Notes - No Conversion'!B3437 = "",
#N/A,
'Con. Notes - No Conversion'!B3437)
)</f>
        <v>#N/A</v>
      </c>
    </row>
    <row r="3438" spans="1:7" x14ac:dyDescent="0.25">
      <c r="A3438" t="e">
        <f>IF(
OR(Shares!B3438 = "8. Transferee of restricted securities", Shares!B3438 = "9. Any person (substitution for securities etc.)"),
Shares!C3438,
IF(
Shares!B3438 = "",
#N/A,
Shares!B3438)
)</f>
        <v>#N/A</v>
      </c>
      <c r="B3438" t="e">
        <f>IF(
OR('Shares - LTR - Granted'!B3438 = "8. Transferee of restricted securities", 'Shares - LTR - Granted'!B3438 = "9. Any person (substitution for securities etc.)"),
'Shares - LTR - Granted'!C3438,
IF(
'Shares - LTR - Granted'!B3438 = "",
#N/A,
'Shares - LTR - Granted'!B3438)
)</f>
        <v>#N/A</v>
      </c>
      <c r="C3438" t="e">
        <f>IF(
OR('Performance Securities'!B3438 = "8. Transferee of restricted securities", 'Performance Securities'!B3438 = "9. Any person (substitution for securities etc.)"),
'Performance Securities'!C3438,
IF(
'Performance Securities'!B3438 = "",
#N/A,
'Performance Securities'!B3438)
)</f>
        <v>#N/A</v>
      </c>
      <c r="D3438" t="e">
        <f>IF(
OR('Options or Warrants'!B3438 = "8. Transferee of restricted securities", 'Options or Warrants'!B3438 = "9. Any person (substitution for securities etc.)"),
'Options or Warrants'!C3438,
IF(
'Options or Warrants'!B3438 = "",
#N/A,
'Options or Warrants'!B3438)
)</f>
        <v>#N/A</v>
      </c>
      <c r="E3438" t="e">
        <f>IF(
OR('Options - Free Attaching'!B3438 = "8. Transferee of restricted securities", 'Options - Free Attaching'!B3438 = "9. Any person (substitution for securities etc.)"),
'Options - Free Attaching'!C3438,
IF(
'Options - Free Attaching'!B3438 = "",
#N/A,
'Options - Free Attaching'!B3438)
)</f>
        <v>#N/A</v>
      </c>
      <c r="F3438" t="e">
        <f>IF(
OR('Con. Notes - Conversion'!B3438 = "8. Transferee of restricted securities", 'Con. Notes - Conversion'!B3438 = "9. Any person (substitution for securities etc.)"),
'Con. Notes - Conversion'!C3438,
IF(
'Con. Notes - Conversion'!B3438 = "",
#N/A,
'Con. Notes - Conversion'!B3438)
)</f>
        <v>#N/A</v>
      </c>
      <c r="G3438" t="e">
        <f>IF(
OR('Con. Notes - No Conversion'!B3438 = "8. Transferee of restricted securities", 'Con. Notes - No Conversion'!B3438 = "9. Any person (substitution for securities etc.)"),
'Con. Notes - No Conversion'!C3438,
IF(
'Con. Notes - No Conversion'!B3438 = "",
#N/A,
'Con. Notes - No Conversion'!B3438)
)</f>
        <v>#N/A</v>
      </c>
    </row>
    <row r="3439" spans="1:7" x14ac:dyDescent="0.25">
      <c r="A3439" t="e">
        <f>IF(
OR(Shares!B3439 = "8. Transferee of restricted securities", Shares!B3439 = "9. Any person (substitution for securities etc.)"),
Shares!C3439,
IF(
Shares!B3439 = "",
#N/A,
Shares!B3439)
)</f>
        <v>#N/A</v>
      </c>
      <c r="B3439" t="e">
        <f>IF(
OR('Shares - LTR - Granted'!B3439 = "8. Transferee of restricted securities", 'Shares - LTR - Granted'!B3439 = "9. Any person (substitution for securities etc.)"),
'Shares - LTR - Granted'!C3439,
IF(
'Shares - LTR - Granted'!B3439 = "",
#N/A,
'Shares - LTR - Granted'!B3439)
)</f>
        <v>#N/A</v>
      </c>
      <c r="C3439" t="e">
        <f>IF(
OR('Performance Securities'!B3439 = "8. Transferee of restricted securities", 'Performance Securities'!B3439 = "9. Any person (substitution for securities etc.)"),
'Performance Securities'!C3439,
IF(
'Performance Securities'!B3439 = "",
#N/A,
'Performance Securities'!B3439)
)</f>
        <v>#N/A</v>
      </c>
      <c r="D3439" t="e">
        <f>IF(
OR('Options or Warrants'!B3439 = "8. Transferee of restricted securities", 'Options or Warrants'!B3439 = "9. Any person (substitution for securities etc.)"),
'Options or Warrants'!C3439,
IF(
'Options or Warrants'!B3439 = "",
#N/A,
'Options or Warrants'!B3439)
)</f>
        <v>#N/A</v>
      </c>
      <c r="E3439" t="e">
        <f>IF(
OR('Options - Free Attaching'!B3439 = "8. Transferee of restricted securities", 'Options - Free Attaching'!B3439 = "9. Any person (substitution for securities etc.)"),
'Options - Free Attaching'!C3439,
IF(
'Options - Free Attaching'!B3439 = "",
#N/A,
'Options - Free Attaching'!B3439)
)</f>
        <v>#N/A</v>
      </c>
      <c r="F3439" t="e">
        <f>IF(
OR('Con. Notes - Conversion'!B3439 = "8. Transferee of restricted securities", 'Con. Notes - Conversion'!B3439 = "9. Any person (substitution for securities etc.)"),
'Con. Notes - Conversion'!C3439,
IF(
'Con. Notes - Conversion'!B3439 = "",
#N/A,
'Con. Notes - Conversion'!B3439)
)</f>
        <v>#N/A</v>
      </c>
      <c r="G3439" t="e">
        <f>IF(
OR('Con. Notes - No Conversion'!B3439 = "8. Transferee of restricted securities", 'Con. Notes - No Conversion'!B3439 = "9. Any person (substitution for securities etc.)"),
'Con. Notes - No Conversion'!C3439,
IF(
'Con. Notes - No Conversion'!B3439 = "",
#N/A,
'Con. Notes - No Conversion'!B3439)
)</f>
        <v>#N/A</v>
      </c>
    </row>
    <row r="3440" spans="1:7" x14ac:dyDescent="0.25">
      <c r="A3440" t="e">
        <f>IF(
OR(Shares!B3440 = "8. Transferee of restricted securities", Shares!B3440 = "9. Any person (substitution for securities etc.)"),
Shares!C3440,
IF(
Shares!B3440 = "",
#N/A,
Shares!B3440)
)</f>
        <v>#N/A</v>
      </c>
      <c r="B3440" t="e">
        <f>IF(
OR('Shares - LTR - Granted'!B3440 = "8. Transferee of restricted securities", 'Shares - LTR - Granted'!B3440 = "9. Any person (substitution for securities etc.)"),
'Shares - LTR - Granted'!C3440,
IF(
'Shares - LTR - Granted'!B3440 = "",
#N/A,
'Shares - LTR - Granted'!B3440)
)</f>
        <v>#N/A</v>
      </c>
      <c r="C3440" t="e">
        <f>IF(
OR('Performance Securities'!B3440 = "8. Transferee of restricted securities", 'Performance Securities'!B3440 = "9. Any person (substitution for securities etc.)"),
'Performance Securities'!C3440,
IF(
'Performance Securities'!B3440 = "",
#N/A,
'Performance Securities'!B3440)
)</f>
        <v>#N/A</v>
      </c>
      <c r="D3440" t="e">
        <f>IF(
OR('Options or Warrants'!B3440 = "8. Transferee of restricted securities", 'Options or Warrants'!B3440 = "9. Any person (substitution for securities etc.)"),
'Options or Warrants'!C3440,
IF(
'Options or Warrants'!B3440 = "",
#N/A,
'Options or Warrants'!B3440)
)</f>
        <v>#N/A</v>
      </c>
      <c r="E3440" t="e">
        <f>IF(
OR('Options - Free Attaching'!B3440 = "8. Transferee of restricted securities", 'Options - Free Attaching'!B3440 = "9. Any person (substitution for securities etc.)"),
'Options - Free Attaching'!C3440,
IF(
'Options - Free Attaching'!B3440 = "",
#N/A,
'Options - Free Attaching'!B3440)
)</f>
        <v>#N/A</v>
      </c>
      <c r="F3440" t="e">
        <f>IF(
OR('Con. Notes - Conversion'!B3440 = "8. Transferee of restricted securities", 'Con. Notes - Conversion'!B3440 = "9. Any person (substitution for securities etc.)"),
'Con. Notes - Conversion'!C3440,
IF(
'Con. Notes - Conversion'!B3440 = "",
#N/A,
'Con. Notes - Conversion'!B3440)
)</f>
        <v>#N/A</v>
      </c>
      <c r="G3440" t="e">
        <f>IF(
OR('Con. Notes - No Conversion'!B3440 = "8. Transferee of restricted securities", 'Con. Notes - No Conversion'!B3440 = "9. Any person (substitution for securities etc.)"),
'Con. Notes - No Conversion'!C3440,
IF(
'Con. Notes - No Conversion'!B3440 = "",
#N/A,
'Con. Notes - No Conversion'!B3440)
)</f>
        <v>#N/A</v>
      </c>
    </row>
    <row r="3441" spans="1:7" x14ac:dyDescent="0.25">
      <c r="A3441" t="e">
        <f>IF(
OR(Shares!B3441 = "8. Transferee of restricted securities", Shares!B3441 = "9. Any person (substitution for securities etc.)"),
Shares!C3441,
IF(
Shares!B3441 = "",
#N/A,
Shares!B3441)
)</f>
        <v>#N/A</v>
      </c>
      <c r="B3441" t="e">
        <f>IF(
OR('Shares - LTR - Granted'!B3441 = "8. Transferee of restricted securities", 'Shares - LTR - Granted'!B3441 = "9. Any person (substitution for securities etc.)"),
'Shares - LTR - Granted'!C3441,
IF(
'Shares - LTR - Granted'!B3441 = "",
#N/A,
'Shares - LTR - Granted'!B3441)
)</f>
        <v>#N/A</v>
      </c>
      <c r="C3441" t="e">
        <f>IF(
OR('Performance Securities'!B3441 = "8. Transferee of restricted securities", 'Performance Securities'!B3441 = "9. Any person (substitution for securities etc.)"),
'Performance Securities'!C3441,
IF(
'Performance Securities'!B3441 = "",
#N/A,
'Performance Securities'!B3441)
)</f>
        <v>#N/A</v>
      </c>
      <c r="D3441" t="e">
        <f>IF(
OR('Options or Warrants'!B3441 = "8. Transferee of restricted securities", 'Options or Warrants'!B3441 = "9. Any person (substitution for securities etc.)"),
'Options or Warrants'!C3441,
IF(
'Options or Warrants'!B3441 = "",
#N/A,
'Options or Warrants'!B3441)
)</f>
        <v>#N/A</v>
      </c>
      <c r="E3441" t="e">
        <f>IF(
OR('Options - Free Attaching'!B3441 = "8. Transferee of restricted securities", 'Options - Free Attaching'!B3441 = "9. Any person (substitution for securities etc.)"),
'Options - Free Attaching'!C3441,
IF(
'Options - Free Attaching'!B3441 = "",
#N/A,
'Options - Free Attaching'!B3441)
)</f>
        <v>#N/A</v>
      </c>
      <c r="F3441" t="e">
        <f>IF(
OR('Con. Notes - Conversion'!B3441 = "8. Transferee of restricted securities", 'Con. Notes - Conversion'!B3441 = "9. Any person (substitution for securities etc.)"),
'Con. Notes - Conversion'!C3441,
IF(
'Con. Notes - Conversion'!B3441 = "",
#N/A,
'Con. Notes - Conversion'!B3441)
)</f>
        <v>#N/A</v>
      </c>
      <c r="G3441" t="e">
        <f>IF(
OR('Con. Notes - No Conversion'!B3441 = "8. Transferee of restricted securities", 'Con. Notes - No Conversion'!B3441 = "9. Any person (substitution for securities etc.)"),
'Con. Notes - No Conversion'!C3441,
IF(
'Con. Notes - No Conversion'!B3441 = "",
#N/A,
'Con. Notes - No Conversion'!B3441)
)</f>
        <v>#N/A</v>
      </c>
    </row>
    <row r="3442" spans="1:7" x14ac:dyDescent="0.25">
      <c r="A3442" t="e">
        <f>IF(
OR(Shares!B3442 = "8. Transferee of restricted securities", Shares!B3442 = "9. Any person (substitution for securities etc.)"),
Shares!C3442,
IF(
Shares!B3442 = "",
#N/A,
Shares!B3442)
)</f>
        <v>#N/A</v>
      </c>
      <c r="B3442" t="e">
        <f>IF(
OR('Shares - LTR - Granted'!B3442 = "8. Transferee of restricted securities", 'Shares - LTR - Granted'!B3442 = "9. Any person (substitution for securities etc.)"),
'Shares - LTR - Granted'!C3442,
IF(
'Shares - LTR - Granted'!B3442 = "",
#N/A,
'Shares - LTR - Granted'!B3442)
)</f>
        <v>#N/A</v>
      </c>
      <c r="C3442" t="e">
        <f>IF(
OR('Performance Securities'!B3442 = "8. Transferee of restricted securities", 'Performance Securities'!B3442 = "9. Any person (substitution for securities etc.)"),
'Performance Securities'!C3442,
IF(
'Performance Securities'!B3442 = "",
#N/A,
'Performance Securities'!B3442)
)</f>
        <v>#N/A</v>
      </c>
      <c r="D3442" t="e">
        <f>IF(
OR('Options or Warrants'!B3442 = "8. Transferee of restricted securities", 'Options or Warrants'!B3442 = "9. Any person (substitution for securities etc.)"),
'Options or Warrants'!C3442,
IF(
'Options or Warrants'!B3442 = "",
#N/A,
'Options or Warrants'!B3442)
)</f>
        <v>#N/A</v>
      </c>
      <c r="E3442" t="e">
        <f>IF(
OR('Options - Free Attaching'!B3442 = "8. Transferee of restricted securities", 'Options - Free Attaching'!B3442 = "9. Any person (substitution for securities etc.)"),
'Options - Free Attaching'!C3442,
IF(
'Options - Free Attaching'!B3442 = "",
#N/A,
'Options - Free Attaching'!B3442)
)</f>
        <v>#N/A</v>
      </c>
      <c r="F3442" t="e">
        <f>IF(
OR('Con. Notes - Conversion'!B3442 = "8. Transferee of restricted securities", 'Con. Notes - Conversion'!B3442 = "9. Any person (substitution for securities etc.)"),
'Con. Notes - Conversion'!C3442,
IF(
'Con. Notes - Conversion'!B3442 = "",
#N/A,
'Con. Notes - Conversion'!B3442)
)</f>
        <v>#N/A</v>
      </c>
      <c r="G3442" t="e">
        <f>IF(
OR('Con. Notes - No Conversion'!B3442 = "8. Transferee of restricted securities", 'Con. Notes - No Conversion'!B3442 = "9. Any person (substitution for securities etc.)"),
'Con. Notes - No Conversion'!C3442,
IF(
'Con. Notes - No Conversion'!B3442 = "",
#N/A,
'Con. Notes - No Conversion'!B3442)
)</f>
        <v>#N/A</v>
      </c>
    </row>
    <row r="3443" spans="1:7" x14ac:dyDescent="0.25">
      <c r="A3443" t="e">
        <f>IF(
OR(Shares!B3443 = "8. Transferee of restricted securities", Shares!B3443 = "9. Any person (substitution for securities etc.)"),
Shares!C3443,
IF(
Shares!B3443 = "",
#N/A,
Shares!B3443)
)</f>
        <v>#N/A</v>
      </c>
      <c r="B3443" t="e">
        <f>IF(
OR('Shares - LTR - Granted'!B3443 = "8. Transferee of restricted securities", 'Shares - LTR - Granted'!B3443 = "9. Any person (substitution for securities etc.)"),
'Shares - LTR - Granted'!C3443,
IF(
'Shares - LTR - Granted'!B3443 = "",
#N/A,
'Shares - LTR - Granted'!B3443)
)</f>
        <v>#N/A</v>
      </c>
      <c r="C3443" t="e">
        <f>IF(
OR('Performance Securities'!B3443 = "8. Transferee of restricted securities", 'Performance Securities'!B3443 = "9. Any person (substitution for securities etc.)"),
'Performance Securities'!C3443,
IF(
'Performance Securities'!B3443 = "",
#N/A,
'Performance Securities'!B3443)
)</f>
        <v>#N/A</v>
      </c>
      <c r="D3443" t="e">
        <f>IF(
OR('Options or Warrants'!B3443 = "8. Transferee of restricted securities", 'Options or Warrants'!B3443 = "9. Any person (substitution for securities etc.)"),
'Options or Warrants'!C3443,
IF(
'Options or Warrants'!B3443 = "",
#N/A,
'Options or Warrants'!B3443)
)</f>
        <v>#N/A</v>
      </c>
      <c r="E3443" t="e">
        <f>IF(
OR('Options - Free Attaching'!B3443 = "8. Transferee of restricted securities", 'Options - Free Attaching'!B3443 = "9. Any person (substitution for securities etc.)"),
'Options - Free Attaching'!C3443,
IF(
'Options - Free Attaching'!B3443 = "",
#N/A,
'Options - Free Attaching'!B3443)
)</f>
        <v>#N/A</v>
      </c>
      <c r="F3443" t="e">
        <f>IF(
OR('Con. Notes - Conversion'!B3443 = "8. Transferee of restricted securities", 'Con. Notes - Conversion'!B3443 = "9. Any person (substitution for securities etc.)"),
'Con. Notes - Conversion'!C3443,
IF(
'Con. Notes - Conversion'!B3443 = "",
#N/A,
'Con. Notes - Conversion'!B3443)
)</f>
        <v>#N/A</v>
      </c>
      <c r="G3443" t="e">
        <f>IF(
OR('Con. Notes - No Conversion'!B3443 = "8. Transferee of restricted securities", 'Con. Notes - No Conversion'!B3443 = "9. Any person (substitution for securities etc.)"),
'Con. Notes - No Conversion'!C3443,
IF(
'Con. Notes - No Conversion'!B3443 = "",
#N/A,
'Con. Notes - No Conversion'!B3443)
)</f>
        <v>#N/A</v>
      </c>
    </row>
    <row r="3444" spans="1:7" x14ac:dyDescent="0.25">
      <c r="A3444" t="e">
        <f>IF(
OR(Shares!B3444 = "8. Transferee of restricted securities", Shares!B3444 = "9. Any person (substitution for securities etc.)"),
Shares!C3444,
IF(
Shares!B3444 = "",
#N/A,
Shares!B3444)
)</f>
        <v>#N/A</v>
      </c>
      <c r="B3444" t="e">
        <f>IF(
OR('Shares - LTR - Granted'!B3444 = "8. Transferee of restricted securities", 'Shares - LTR - Granted'!B3444 = "9. Any person (substitution for securities etc.)"),
'Shares - LTR - Granted'!C3444,
IF(
'Shares - LTR - Granted'!B3444 = "",
#N/A,
'Shares - LTR - Granted'!B3444)
)</f>
        <v>#N/A</v>
      </c>
      <c r="C3444" t="e">
        <f>IF(
OR('Performance Securities'!B3444 = "8. Transferee of restricted securities", 'Performance Securities'!B3444 = "9. Any person (substitution for securities etc.)"),
'Performance Securities'!C3444,
IF(
'Performance Securities'!B3444 = "",
#N/A,
'Performance Securities'!B3444)
)</f>
        <v>#N/A</v>
      </c>
      <c r="D3444" t="e">
        <f>IF(
OR('Options or Warrants'!B3444 = "8. Transferee of restricted securities", 'Options or Warrants'!B3444 = "9. Any person (substitution for securities etc.)"),
'Options or Warrants'!C3444,
IF(
'Options or Warrants'!B3444 = "",
#N/A,
'Options or Warrants'!B3444)
)</f>
        <v>#N/A</v>
      </c>
      <c r="E3444" t="e">
        <f>IF(
OR('Options - Free Attaching'!B3444 = "8. Transferee of restricted securities", 'Options - Free Attaching'!B3444 = "9. Any person (substitution for securities etc.)"),
'Options - Free Attaching'!C3444,
IF(
'Options - Free Attaching'!B3444 = "",
#N/A,
'Options - Free Attaching'!B3444)
)</f>
        <v>#N/A</v>
      </c>
      <c r="F3444" t="e">
        <f>IF(
OR('Con. Notes - Conversion'!B3444 = "8. Transferee of restricted securities", 'Con. Notes - Conversion'!B3444 = "9. Any person (substitution for securities etc.)"),
'Con. Notes - Conversion'!C3444,
IF(
'Con. Notes - Conversion'!B3444 = "",
#N/A,
'Con. Notes - Conversion'!B3444)
)</f>
        <v>#N/A</v>
      </c>
      <c r="G3444" t="e">
        <f>IF(
OR('Con. Notes - No Conversion'!B3444 = "8. Transferee of restricted securities", 'Con. Notes - No Conversion'!B3444 = "9. Any person (substitution for securities etc.)"),
'Con. Notes - No Conversion'!C3444,
IF(
'Con. Notes - No Conversion'!B3444 = "",
#N/A,
'Con. Notes - No Conversion'!B3444)
)</f>
        <v>#N/A</v>
      </c>
    </row>
    <row r="3445" spans="1:7" x14ac:dyDescent="0.25">
      <c r="A3445" t="e">
        <f>IF(
OR(Shares!B3445 = "8. Transferee of restricted securities", Shares!B3445 = "9. Any person (substitution for securities etc.)"),
Shares!C3445,
IF(
Shares!B3445 = "",
#N/A,
Shares!B3445)
)</f>
        <v>#N/A</v>
      </c>
      <c r="B3445" t="e">
        <f>IF(
OR('Shares - LTR - Granted'!B3445 = "8. Transferee of restricted securities", 'Shares - LTR - Granted'!B3445 = "9. Any person (substitution for securities etc.)"),
'Shares - LTR - Granted'!C3445,
IF(
'Shares - LTR - Granted'!B3445 = "",
#N/A,
'Shares - LTR - Granted'!B3445)
)</f>
        <v>#N/A</v>
      </c>
      <c r="C3445" t="e">
        <f>IF(
OR('Performance Securities'!B3445 = "8. Transferee of restricted securities", 'Performance Securities'!B3445 = "9. Any person (substitution for securities etc.)"),
'Performance Securities'!C3445,
IF(
'Performance Securities'!B3445 = "",
#N/A,
'Performance Securities'!B3445)
)</f>
        <v>#N/A</v>
      </c>
      <c r="D3445" t="e">
        <f>IF(
OR('Options or Warrants'!B3445 = "8. Transferee of restricted securities", 'Options or Warrants'!B3445 = "9. Any person (substitution for securities etc.)"),
'Options or Warrants'!C3445,
IF(
'Options or Warrants'!B3445 = "",
#N/A,
'Options or Warrants'!B3445)
)</f>
        <v>#N/A</v>
      </c>
      <c r="E3445" t="e">
        <f>IF(
OR('Options - Free Attaching'!B3445 = "8. Transferee of restricted securities", 'Options - Free Attaching'!B3445 = "9. Any person (substitution for securities etc.)"),
'Options - Free Attaching'!C3445,
IF(
'Options - Free Attaching'!B3445 = "",
#N/A,
'Options - Free Attaching'!B3445)
)</f>
        <v>#N/A</v>
      </c>
      <c r="F3445" t="e">
        <f>IF(
OR('Con. Notes - Conversion'!B3445 = "8. Transferee of restricted securities", 'Con. Notes - Conversion'!B3445 = "9. Any person (substitution for securities etc.)"),
'Con. Notes - Conversion'!C3445,
IF(
'Con. Notes - Conversion'!B3445 = "",
#N/A,
'Con. Notes - Conversion'!B3445)
)</f>
        <v>#N/A</v>
      </c>
      <c r="G3445" t="e">
        <f>IF(
OR('Con. Notes - No Conversion'!B3445 = "8. Transferee of restricted securities", 'Con. Notes - No Conversion'!B3445 = "9. Any person (substitution for securities etc.)"),
'Con. Notes - No Conversion'!C3445,
IF(
'Con. Notes - No Conversion'!B3445 = "",
#N/A,
'Con. Notes - No Conversion'!B3445)
)</f>
        <v>#N/A</v>
      </c>
    </row>
    <row r="3446" spans="1:7" x14ac:dyDescent="0.25">
      <c r="A3446" t="e">
        <f>IF(
OR(Shares!B3446 = "8. Transferee of restricted securities", Shares!B3446 = "9. Any person (substitution for securities etc.)"),
Shares!C3446,
IF(
Shares!B3446 = "",
#N/A,
Shares!B3446)
)</f>
        <v>#N/A</v>
      </c>
      <c r="B3446" t="e">
        <f>IF(
OR('Shares - LTR - Granted'!B3446 = "8. Transferee of restricted securities", 'Shares - LTR - Granted'!B3446 = "9. Any person (substitution for securities etc.)"),
'Shares - LTR - Granted'!C3446,
IF(
'Shares - LTR - Granted'!B3446 = "",
#N/A,
'Shares - LTR - Granted'!B3446)
)</f>
        <v>#N/A</v>
      </c>
      <c r="C3446" t="e">
        <f>IF(
OR('Performance Securities'!B3446 = "8. Transferee of restricted securities", 'Performance Securities'!B3446 = "9. Any person (substitution for securities etc.)"),
'Performance Securities'!C3446,
IF(
'Performance Securities'!B3446 = "",
#N/A,
'Performance Securities'!B3446)
)</f>
        <v>#N/A</v>
      </c>
      <c r="D3446" t="e">
        <f>IF(
OR('Options or Warrants'!B3446 = "8. Transferee of restricted securities", 'Options or Warrants'!B3446 = "9. Any person (substitution for securities etc.)"),
'Options or Warrants'!C3446,
IF(
'Options or Warrants'!B3446 = "",
#N/A,
'Options or Warrants'!B3446)
)</f>
        <v>#N/A</v>
      </c>
      <c r="E3446" t="e">
        <f>IF(
OR('Options - Free Attaching'!B3446 = "8. Transferee of restricted securities", 'Options - Free Attaching'!B3446 = "9. Any person (substitution for securities etc.)"),
'Options - Free Attaching'!C3446,
IF(
'Options - Free Attaching'!B3446 = "",
#N/A,
'Options - Free Attaching'!B3446)
)</f>
        <v>#N/A</v>
      </c>
      <c r="F3446" t="e">
        <f>IF(
OR('Con. Notes - Conversion'!B3446 = "8. Transferee of restricted securities", 'Con. Notes - Conversion'!B3446 = "9. Any person (substitution for securities etc.)"),
'Con. Notes - Conversion'!C3446,
IF(
'Con. Notes - Conversion'!B3446 = "",
#N/A,
'Con. Notes - Conversion'!B3446)
)</f>
        <v>#N/A</v>
      </c>
      <c r="G3446" t="e">
        <f>IF(
OR('Con. Notes - No Conversion'!B3446 = "8. Transferee of restricted securities", 'Con. Notes - No Conversion'!B3446 = "9. Any person (substitution for securities etc.)"),
'Con. Notes - No Conversion'!C3446,
IF(
'Con. Notes - No Conversion'!B3446 = "",
#N/A,
'Con. Notes - No Conversion'!B3446)
)</f>
        <v>#N/A</v>
      </c>
    </row>
    <row r="3447" spans="1:7" x14ac:dyDescent="0.25">
      <c r="A3447" t="e">
        <f>IF(
OR(Shares!B3447 = "8. Transferee of restricted securities", Shares!B3447 = "9. Any person (substitution for securities etc.)"),
Shares!C3447,
IF(
Shares!B3447 = "",
#N/A,
Shares!B3447)
)</f>
        <v>#N/A</v>
      </c>
      <c r="B3447" t="e">
        <f>IF(
OR('Shares - LTR - Granted'!B3447 = "8. Transferee of restricted securities", 'Shares - LTR - Granted'!B3447 = "9. Any person (substitution for securities etc.)"),
'Shares - LTR - Granted'!C3447,
IF(
'Shares - LTR - Granted'!B3447 = "",
#N/A,
'Shares - LTR - Granted'!B3447)
)</f>
        <v>#N/A</v>
      </c>
      <c r="C3447" t="e">
        <f>IF(
OR('Performance Securities'!B3447 = "8. Transferee of restricted securities", 'Performance Securities'!B3447 = "9. Any person (substitution for securities etc.)"),
'Performance Securities'!C3447,
IF(
'Performance Securities'!B3447 = "",
#N/A,
'Performance Securities'!B3447)
)</f>
        <v>#N/A</v>
      </c>
      <c r="D3447" t="e">
        <f>IF(
OR('Options or Warrants'!B3447 = "8. Transferee of restricted securities", 'Options or Warrants'!B3447 = "9. Any person (substitution for securities etc.)"),
'Options or Warrants'!C3447,
IF(
'Options or Warrants'!B3447 = "",
#N/A,
'Options or Warrants'!B3447)
)</f>
        <v>#N/A</v>
      </c>
      <c r="E3447" t="e">
        <f>IF(
OR('Options - Free Attaching'!B3447 = "8. Transferee of restricted securities", 'Options - Free Attaching'!B3447 = "9. Any person (substitution for securities etc.)"),
'Options - Free Attaching'!C3447,
IF(
'Options - Free Attaching'!B3447 = "",
#N/A,
'Options - Free Attaching'!B3447)
)</f>
        <v>#N/A</v>
      </c>
      <c r="F3447" t="e">
        <f>IF(
OR('Con. Notes - Conversion'!B3447 = "8. Transferee of restricted securities", 'Con. Notes - Conversion'!B3447 = "9. Any person (substitution for securities etc.)"),
'Con. Notes - Conversion'!C3447,
IF(
'Con. Notes - Conversion'!B3447 = "",
#N/A,
'Con. Notes - Conversion'!B3447)
)</f>
        <v>#N/A</v>
      </c>
      <c r="G3447" t="e">
        <f>IF(
OR('Con. Notes - No Conversion'!B3447 = "8. Transferee of restricted securities", 'Con. Notes - No Conversion'!B3447 = "9. Any person (substitution for securities etc.)"),
'Con. Notes - No Conversion'!C3447,
IF(
'Con. Notes - No Conversion'!B3447 = "",
#N/A,
'Con. Notes - No Conversion'!B3447)
)</f>
        <v>#N/A</v>
      </c>
    </row>
    <row r="3448" spans="1:7" x14ac:dyDescent="0.25">
      <c r="A3448" t="e">
        <f>IF(
OR(Shares!B3448 = "8. Transferee of restricted securities", Shares!B3448 = "9. Any person (substitution for securities etc.)"),
Shares!C3448,
IF(
Shares!B3448 = "",
#N/A,
Shares!B3448)
)</f>
        <v>#N/A</v>
      </c>
      <c r="B3448" t="e">
        <f>IF(
OR('Shares - LTR - Granted'!B3448 = "8. Transferee of restricted securities", 'Shares - LTR - Granted'!B3448 = "9. Any person (substitution for securities etc.)"),
'Shares - LTR - Granted'!C3448,
IF(
'Shares - LTR - Granted'!B3448 = "",
#N/A,
'Shares - LTR - Granted'!B3448)
)</f>
        <v>#N/A</v>
      </c>
      <c r="C3448" t="e">
        <f>IF(
OR('Performance Securities'!B3448 = "8. Transferee of restricted securities", 'Performance Securities'!B3448 = "9. Any person (substitution for securities etc.)"),
'Performance Securities'!C3448,
IF(
'Performance Securities'!B3448 = "",
#N/A,
'Performance Securities'!B3448)
)</f>
        <v>#N/A</v>
      </c>
      <c r="D3448" t="e">
        <f>IF(
OR('Options or Warrants'!B3448 = "8. Transferee of restricted securities", 'Options or Warrants'!B3448 = "9. Any person (substitution for securities etc.)"),
'Options or Warrants'!C3448,
IF(
'Options or Warrants'!B3448 = "",
#N/A,
'Options or Warrants'!B3448)
)</f>
        <v>#N/A</v>
      </c>
      <c r="E3448" t="e">
        <f>IF(
OR('Options - Free Attaching'!B3448 = "8. Transferee of restricted securities", 'Options - Free Attaching'!B3448 = "9. Any person (substitution for securities etc.)"),
'Options - Free Attaching'!C3448,
IF(
'Options - Free Attaching'!B3448 = "",
#N/A,
'Options - Free Attaching'!B3448)
)</f>
        <v>#N/A</v>
      </c>
      <c r="F3448" t="e">
        <f>IF(
OR('Con. Notes - Conversion'!B3448 = "8. Transferee of restricted securities", 'Con. Notes - Conversion'!B3448 = "9. Any person (substitution for securities etc.)"),
'Con. Notes - Conversion'!C3448,
IF(
'Con. Notes - Conversion'!B3448 = "",
#N/A,
'Con. Notes - Conversion'!B3448)
)</f>
        <v>#N/A</v>
      </c>
      <c r="G3448" t="e">
        <f>IF(
OR('Con. Notes - No Conversion'!B3448 = "8. Transferee of restricted securities", 'Con. Notes - No Conversion'!B3448 = "9. Any person (substitution for securities etc.)"),
'Con. Notes - No Conversion'!C3448,
IF(
'Con. Notes - No Conversion'!B3448 = "",
#N/A,
'Con. Notes - No Conversion'!B3448)
)</f>
        <v>#N/A</v>
      </c>
    </row>
    <row r="3449" spans="1:7" x14ac:dyDescent="0.25">
      <c r="A3449" t="e">
        <f>IF(
OR(Shares!B3449 = "8. Transferee of restricted securities", Shares!B3449 = "9. Any person (substitution for securities etc.)"),
Shares!C3449,
IF(
Shares!B3449 = "",
#N/A,
Shares!B3449)
)</f>
        <v>#N/A</v>
      </c>
      <c r="B3449" t="e">
        <f>IF(
OR('Shares - LTR - Granted'!B3449 = "8. Transferee of restricted securities", 'Shares - LTR - Granted'!B3449 = "9. Any person (substitution for securities etc.)"),
'Shares - LTR - Granted'!C3449,
IF(
'Shares - LTR - Granted'!B3449 = "",
#N/A,
'Shares - LTR - Granted'!B3449)
)</f>
        <v>#N/A</v>
      </c>
      <c r="C3449" t="e">
        <f>IF(
OR('Performance Securities'!B3449 = "8. Transferee of restricted securities", 'Performance Securities'!B3449 = "9. Any person (substitution for securities etc.)"),
'Performance Securities'!C3449,
IF(
'Performance Securities'!B3449 = "",
#N/A,
'Performance Securities'!B3449)
)</f>
        <v>#N/A</v>
      </c>
      <c r="D3449" t="e">
        <f>IF(
OR('Options or Warrants'!B3449 = "8. Transferee of restricted securities", 'Options or Warrants'!B3449 = "9. Any person (substitution for securities etc.)"),
'Options or Warrants'!C3449,
IF(
'Options or Warrants'!B3449 = "",
#N/A,
'Options or Warrants'!B3449)
)</f>
        <v>#N/A</v>
      </c>
      <c r="E3449" t="e">
        <f>IF(
OR('Options - Free Attaching'!B3449 = "8. Transferee of restricted securities", 'Options - Free Attaching'!B3449 = "9. Any person (substitution for securities etc.)"),
'Options - Free Attaching'!C3449,
IF(
'Options - Free Attaching'!B3449 = "",
#N/A,
'Options - Free Attaching'!B3449)
)</f>
        <v>#N/A</v>
      </c>
      <c r="F3449" t="e">
        <f>IF(
OR('Con. Notes - Conversion'!B3449 = "8. Transferee of restricted securities", 'Con. Notes - Conversion'!B3449 = "9. Any person (substitution for securities etc.)"),
'Con. Notes - Conversion'!C3449,
IF(
'Con. Notes - Conversion'!B3449 = "",
#N/A,
'Con. Notes - Conversion'!B3449)
)</f>
        <v>#N/A</v>
      </c>
      <c r="G3449" t="e">
        <f>IF(
OR('Con. Notes - No Conversion'!B3449 = "8. Transferee of restricted securities", 'Con. Notes - No Conversion'!B3449 = "9. Any person (substitution for securities etc.)"),
'Con. Notes - No Conversion'!C3449,
IF(
'Con. Notes - No Conversion'!B3449 = "",
#N/A,
'Con. Notes - No Conversion'!B3449)
)</f>
        <v>#N/A</v>
      </c>
    </row>
    <row r="3450" spans="1:7" x14ac:dyDescent="0.25">
      <c r="A3450" t="e">
        <f>IF(
OR(Shares!B3450 = "8. Transferee of restricted securities", Shares!B3450 = "9. Any person (substitution for securities etc.)"),
Shares!C3450,
IF(
Shares!B3450 = "",
#N/A,
Shares!B3450)
)</f>
        <v>#N/A</v>
      </c>
      <c r="B3450" t="e">
        <f>IF(
OR('Shares - LTR - Granted'!B3450 = "8. Transferee of restricted securities", 'Shares - LTR - Granted'!B3450 = "9. Any person (substitution for securities etc.)"),
'Shares - LTR - Granted'!C3450,
IF(
'Shares - LTR - Granted'!B3450 = "",
#N/A,
'Shares - LTR - Granted'!B3450)
)</f>
        <v>#N/A</v>
      </c>
      <c r="C3450" t="e">
        <f>IF(
OR('Performance Securities'!B3450 = "8. Transferee of restricted securities", 'Performance Securities'!B3450 = "9. Any person (substitution for securities etc.)"),
'Performance Securities'!C3450,
IF(
'Performance Securities'!B3450 = "",
#N/A,
'Performance Securities'!B3450)
)</f>
        <v>#N/A</v>
      </c>
      <c r="D3450" t="e">
        <f>IF(
OR('Options or Warrants'!B3450 = "8. Transferee of restricted securities", 'Options or Warrants'!B3450 = "9. Any person (substitution for securities etc.)"),
'Options or Warrants'!C3450,
IF(
'Options or Warrants'!B3450 = "",
#N/A,
'Options or Warrants'!B3450)
)</f>
        <v>#N/A</v>
      </c>
      <c r="E3450" t="e">
        <f>IF(
OR('Options - Free Attaching'!B3450 = "8. Transferee of restricted securities", 'Options - Free Attaching'!B3450 = "9. Any person (substitution for securities etc.)"),
'Options - Free Attaching'!C3450,
IF(
'Options - Free Attaching'!B3450 = "",
#N/A,
'Options - Free Attaching'!B3450)
)</f>
        <v>#N/A</v>
      </c>
      <c r="F3450" t="e">
        <f>IF(
OR('Con. Notes - Conversion'!B3450 = "8. Transferee of restricted securities", 'Con. Notes - Conversion'!B3450 = "9. Any person (substitution for securities etc.)"),
'Con. Notes - Conversion'!C3450,
IF(
'Con. Notes - Conversion'!B3450 = "",
#N/A,
'Con. Notes - Conversion'!B3450)
)</f>
        <v>#N/A</v>
      </c>
      <c r="G3450" t="e">
        <f>IF(
OR('Con. Notes - No Conversion'!B3450 = "8. Transferee of restricted securities", 'Con. Notes - No Conversion'!B3450 = "9. Any person (substitution for securities etc.)"),
'Con. Notes - No Conversion'!C3450,
IF(
'Con. Notes - No Conversion'!B3450 = "",
#N/A,
'Con. Notes - No Conversion'!B3450)
)</f>
        <v>#N/A</v>
      </c>
    </row>
    <row r="3451" spans="1:7" x14ac:dyDescent="0.25">
      <c r="A3451" t="e">
        <f>IF(
OR(Shares!B3451 = "8. Transferee of restricted securities", Shares!B3451 = "9. Any person (substitution for securities etc.)"),
Shares!C3451,
IF(
Shares!B3451 = "",
#N/A,
Shares!B3451)
)</f>
        <v>#N/A</v>
      </c>
      <c r="B3451" t="e">
        <f>IF(
OR('Shares - LTR - Granted'!B3451 = "8. Transferee of restricted securities", 'Shares - LTR - Granted'!B3451 = "9. Any person (substitution for securities etc.)"),
'Shares - LTR - Granted'!C3451,
IF(
'Shares - LTR - Granted'!B3451 = "",
#N/A,
'Shares - LTR - Granted'!B3451)
)</f>
        <v>#N/A</v>
      </c>
      <c r="C3451" t="e">
        <f>IF(
OR('Performance Securities'!B3451 = "8. Transferee of restricted securities", 'Performance Securities'!B3451 = "9. Any person (substitution for securities etc.)"),
'Performance Securities'!C3451,
IF(
'Performance Securities'!B3451 = "",
#N/A,
'Performance Securities'!B3451)
)</f>
        <v>#N/A</v>
      </c>
      <c r="D3451" t="e">
        <f>IF(
OR('Options or Warrants'!B3451 = "8. Transferee of restricted securities", 'Options or Warrants'!B3451 = "9. Any person (substitution for securities etc.)"),
'Options or Warrants'!C3451,
IF(
'Options or Warrants'!B3451 = "",
#N/A,
'Options or Warrants'!B3451)
)</f>
        <v>#N/A</v>
      </c>
      <c r="E3451" t="e">
        <f>IF(
OR('Options - Free Attaching'!B3451 = "8. Transferee of restricted securities", 'Options - Free Attaching'!B3451 = "9. Any person (substitution for securities etc.)"),
'Options - Free Attaching'!C3451,
IF(
'Options - Free Attaching'!B3451 = "",
#N/A,
'Options - Free Attaching'!B3451)
)</f>
        <v>#N/A</v>
      </c>
      <c r="F3451" t="e">
        <f>IF(
OR('Con. Notes - Conversion'!B3451 = "8. Transferee of restricted securities", 'Con. Notes - Conversion'!B3451 = "9. Any person (substitution for securities etc.)"),
'Con. Notes - Conversion'!C3451,
IF(
'Con. Notes - Conversion'!B3451 = "",
#N/A,
'Con. Notes - Conversion'!B3451)
)</f>
        <v>#N/A</v>
      </c>
      <c r="G3451" t="e">
        <f>IF(
OR('Con. Notes - No Conversion'!B3451 = "8. Transferee of restricted securities", 'Con. Notes - No Conversion'!B3451 = "9. Any person (substitution for securities etc.)"),
'Con. Notes - No Conversion'!C3451,
IF(
'Con. Notes - No Conversion'!B3451 = "",
#N/A,
'Con. Notes - No Conversion'!B3451)
)</f>
        <v>#N/A</v>
      </c>
    </row>
    <row r="3452" spans="1:7" x14ac:dyDescent="0.25">
      <c r="A3452" t="e">
        <f>IF(
OR(Shares!B3452 = "8. Transferee of restricted securities", Shares!B3452 = "9. Any person (substitution for securities etc.)"),
Shares!C3452,
IF(
Shares!B3452 = "",
#N/A,
Shares!B3452)
)</f>
        <v>#N/A</v>
      </c>
      <c r="B3452" t="e">
        <f>IF(
OR('Shares - LTR - Granted'!B3452 = "8. Transferee of restricted securities", 'Shares - LTR - Granted'!B3452 = "9. Any person (substitution for securities etc.)"),
'Shares - LTR - Granted'!C3452,
IF(
'Shares - LTR - Granted'!B3452 = "",
#N/A,
'Shares - LTR - Granted'!B3452)
)</f>
        <v>#N/A</v>
      </c>
      <c r="C3452" t="e">
        <f>IF(
OR('Performance Securities'!B3452 = "8. Transferee of restricted securities", 'Performance Securities'!B3452 = "9. Any person (substitution for securities etc.)"),
'Performance Securities'!C3452,
IF(
'Performance Securities'!B3452 = "",
#N/A,
'Performance Securities'!B3452)
)</f>
        <v>#N/A</v>
      </c>
      <c r="D3452" t="e">
        <f>IF(
OR('Options or Warrants'!B3452 = "8. Transferee of restricted securities", 'Options or Warrants'!B3452 = "9. Any person (substitution for securities etc.)"),
'Options or Warrants'!C3452,
IF(
'Options or Warrants'!B3452 = "",
#N/A,
'Options or Warrants'!B3452)
)</f>
        <v>#N/A</v>
      </c>
      <c r="E3452" t="e">
        <f>IF(
OR('Options - Free Attaching'!B3452 = "8. Transferee of restricted securities", 'Options - Free Attaching'!B3452 = "9. Any person (substitution for securities etc.)"),
'Options - Free Attaching'!C3452,
IF(
'Options - Free Attaching'!B3452 = "",
#N/A,
'Options - Free Attaching'!B3452)
)</f>
        <v>#N/A</v>
      </c>
      <c r="F3452" t="e">
        <f>IF(
OR('Con. Notes - Conversion'!B3452 = "8. Transferee of restricted securities", 'Con. Notes - Conversion'!B3452 = "9. Any person (substitution for securities etc.)"),
'Con. Notes - Conversion'!C3452,
IF(
'Con. Notes - Conversion'!B3452 = "",
#N/A,
'Con. Notes - Conversion'!B3452)
)</f>
        <v>#N/A</v>
      </c>
      <c r="G3452" t="e">
        <f>IF(
OR('Con. Notes - No Conversion'!B3452 = "8. Transferee of restricted securities", 'Con. Notes - No Conversion'!B3452 = "9. Any person (substitution for securities etc.)"),
'Con. Notes - No Conversion'!C3452,
IF(
'Con. Notes - No Conversion'!B3452 = "",
#N/A,
'Con. Notes - No Conversion'!B3452)
)</f>
        <v>#N/A</v>
      </c>
    </row>
    <row r="3453" spans="1:7" x14ac:dyDescent="0.25">
      <c r="A3453" t="e">
        <f>IF(
OR(Shares!B3453 = "8. Transferee of restricted securities", Shares!B3453 = "9. Any person (substitution for securities etc.)"),
Shares!C3453,
IF(
Shares!B3453 = "",
#N/A,
Shares!B3453)
)</f>
        <v>#N/A</v>
      </c>
      <c r="B3453" t="e">
        <f>IF(
OR('Shares - LTR - Granted'!B3453 = "8. Transferee of restricted securities", 'Shares - LTR - Granted'!B3453 = "9. Any person (substitution for securities etc.)"),
'Shares - LTR - Granted'!C3453,
IF(
'Shares - LTR - Granted'!B3453 = "",
#N/A,
'Shares - LTR - Granted'!B3453)
)</f>
        <v>#N/A</v>
      </c>
      <c r="C3453" t="e">
        <f>IF(
OR('Performance Securities'!B3453 = "8. Transferee of restricted securities", 'Performance Securities'!B3453 = "9. Any person (substitution for securities etc.)"),
'Performance Securities'!C3453,
IF(
'Performance Securities'!B3453 = "",
#N/A,
'Performance Securities'!B3453)
)</f>
        <v>#N/A</v>
      </c>
      <c r="D3453" t="e">
        <f>IF(
OR('Options or Warrants'!B3453 = "8. Transferee of restricted securities", 'Options or Warrants'!B3453 = "9. Any person (substitution for securities etc.)"),
'Options or Warrants'!C3453,
IF(
'Options or Warrants'!B3453 = "",
#N/A,
'Options or Warrants'!B3453)
)</f>
        <v>#N/A</v>
      </c>
      <c r="E3453" t="e">
        <f>IF(
OR('Options - Free Attaching'!B3453 = "8. Transferee of restricted securities", 'Options - Free Attaching'!B3453 = "9. Any person (substitution for securities etc.)"),
'Options - Free Attaching'!C3453,
IF(
'Options - Free Attaching'!B3453 = "",
#N/A,
'Options - Free Attaching'!B3453)
)</f>
        <v>#N/A</v>
      </c>
      <c r="F3453" t="e">
        <f>IF(
OR('Con. Notes - Conversion'!B3453 = "8. Transferee of restricted securities", 'Con. Notes - Conversion'!B3453 = "9. Any person (substitution for securities etc.)"),
'Con. Notes - Conversion'!C3453,
IF(
'Con. Notes - Conversion'!B3453 = "",
#N/A,
'Con. Notes - Conversion'!B3453)
)</f>
        <v>#N/A</v>
      </c>
      <c r="G3453" t="e">
        <f>IF(
OR('Con. Notes - No Conversion'!B3453 = "8. Transferee of restricted securities", 'Con. Notes - No Conversion'!B3453 = "9. Any person (substitution for securities etc.)"),
'Con. Notes - No Conversion'!C3453,
IF(
'Con. Notes - No Conversion'!B3453 = "",
#N/A,
'Con. Notes - No Conversion'!B3453)
)</f>
        <v>#N/A</v>
      </c>
    </row>
    <row r="3454" spans="1:7" x14ac:dyDescent="0.25">
      <c r="A3454" t="e">
        <f>IF(
OR(Shares!B3454 = "8. Transferee of restricted securities", Shares!B3454 = "9. Any person (substitution for securities etc.)"),
Shares!C3454,
IF(
Shares!B3454 = "",
#N/A,
Shares!B3454)
)</f>
        <v>#N/A</v>
      </c>
      <c r="B3454" t="e">
        <f>IF(
OR('Shares - LTR - Granted'!B3454 = "8. Transferee of restricted securities", 'Shares - LTR - Granted'!B3454 = "9. Any person (substitution for securities etc.)"),
'Shares - LTR - Granted'!C3454,
IF(
'Shares - LTR - Granted'!B3454 = "",
#N/A,
'Shares - LTR - Granted'!B3454)
)</f>
        <v>#N/A</v>
      </c>
      <c r="C3454" t="e">
        <f>IF(
OR('Performance Securities'!B3454 = "8. Transferee of restricted securities", 'Performance Securities'!B3454 = "9. Any person (substitution for securities etc.)"),
'Performance Securities'!C3454,
IF(
'Performance Securities'!B3454 = "",
#N/A,
'Performance Securities'!B3454)
)</f>
        <v>#N/A</v>
      </c>
      <c r="D3454" t="e">
        <f>IF(
OR('Options or Warrants'!B3454 = "8. Transferee of restricted securities", 'Options or Warrants'!B3454 = "9. Any person (substitution for securities etc.)"),
'Options or Warrants'!C3454,
IF(
'Options or Warrants'!B3454 = "",
#N/A,
'Options or Warrants'!B3454)
)</f>
        <v>#N/A</v>
      </c>
      <c r="E3454" t="e">
        <f>IF(
OR('Options - Free Attaching'!B3454 = "8. Transferee of restricted securities", 'Options - Free Attaching'!B3454 = "9. Any person (substitution for securities etc.)"),
'Options - Free Attaching'!C3454,
IF(
'Options - Free Attaching'!B3454 = "",
#N/A,
'Options - Free Attaching'!B3454)
)</f>
        <v>#N/A</v>
      </c>
      <c r="F3454" t="e">
        <f>IF(
OR('Con. Notes - Conversion'!B3454 = "8. Transferee of restricted securities", 'Con. Notes - Conversion'!B3454 = "9. Any person (substitution for securities etc.)"),
'Con. Notes - Conversion'!C3454,
IF(
'Con. Notes - Conversion'!B3454 = "",
#N/A,
'Con. Notes - Conversion'!B3454)
)</f>
        <v>#N/A</v>
      </c>
      <c r="G3454" t="e">
        <f>IF(
OR('Con. Notes - No Conversion'!B3454 = "8. Transferee of restricted securities", 'Con. Notes - No Conversion'!B3454 = "9. Any person (substitution for securities etc.)"),
'Con. Notes - No Conversion'!C3454,
IF(
'Con. Notes - No Conversion'!B3454 = "",
#N/A,
'Con. Notes - No Conversion'!B3454)
)</f>
        <v>#N/A</v>
      </c>
    </row>
    <row r="3455" spans="1:7" x14ac:dyDescent="0.25">
      <c r="A3455" t="e">
        <f>IF(
OR(Shares!B3455 = "8. Transferee of restricted securities", Shares!B3455 = "9. Any person (substitution for securities etc.)"),
Shares!C3455,
IF(
Shares!B3455 = "",
#N/A,
Shares!B3455)
)</f>
        <v>#N/A</v>
      </c>
      <c r="B3455" t="e">
        <f>IF(
OR('Shares - LTR - Granted'!B3455 = "8. Transferee of restricted securities", 'Shares - LTR - Granted'!B3455 = "9. Any person (substitution for securities etc.)"),
'Shares - LTR - Granted'!C3455,
IF(
'Shares - LTR - Granted'!B3455 = "",
#N/A,
'Shares - LTR - Granted'!B3455)
)</f>
        <v>#N/A</v>
      </c>
      <c r="C3455" t="e">
        <f>IF(
OR('Performance Securities'!B3455 = "8. Transferee of restricted securities", 'Performance Securities'!B3455 = "9. Any person (substitution for securities etc.)"),
'Performance Securities'!C3455,
IF(
'Performance Securities'!B3455 = "",
#N/A,
'Performance Securities'!B3455)
)</f>
        <v>#N/A</v>
      </c>
      <c r="D3455" t="e">
        <f>IF(
OR('Options or Warrants'!B3455 = "8. Transferee of restricted securities", 'Options or Warrants'!B3455 = "9. Any person (substitution for securities etc.)"),
'Options or Warrants'!C3455,
IF(
'Options or Warrants'!B3455 = "",
#N/A,
'Options or Warrants'!B3455)
)</f>
        <v>#N/A</v>
      </c>
      <c r="E3455" t="e">
        <f>IF(
OR('Options - Free Attaching'!B3455 = "8. Transferee of restricted securities", 'Options - Free Attaching'!B3455 = "9. Any person (substitution for securities etc.)"),
'Options - Free Attaching'!C3455,
IF(
'Options - Free Attaching'!B3455 = "",
#N/A,
'Options - Free Attaching'!B3455)
)</f>
        <v>#N/A</v>
      </c>
      <c r="F3455" t="e">
        <f>IF(
OR('Con. Notes - Conversion'!B3455 = "8. Transferee of restricted securities", 'Con. Notes - Conversion'!B3455 = "9. Any person (substitution for securities etc.)"),
'Con. Notes - Conversion'!C3455,
IF(
'Con. Notes - Conversion'!B3455 = "",
#N/A,
'Con. Notes - Conversion'!B3455)
)</f>
        <v>#N/A</v>
      </c>
      <c r="G3455" t="e">
        <f>IF(
OR('Con. Notes - No Conversion'!B3455 = "8. Transferee of restricted securities", 'Con. Notes - No Conversion'!B3455 = "9. Any person (substitution for securities etc.)"),
'Con. Notes - No Conversion'!C3455,
IF(
'Con. Notes - No Conversion'!B3455 = "",
#N/A,
'Con. Notes - No Conversion'!B3455)
)</f>
        <v>#N/A</v>
      </c>
    </row>
    <row r="3456" spans="1:7" x14ac:dyDescent="0.25">
      <c r="A3456" t="e">
        <f>IF(
OR(Shares!B3456 = "8. Transferee of restricted securities", Shares!B3456 = "9. Any person (substitution for securities etc.)"),
Shares!C3456,
IF(
Shares!B3456 = "",
#N/A,
Shares!B3456)
)</f>
        <v>#N/A</v>
      </c>
      <c r="B3456" t="e">
        <f>IF(
OR('Shares - LTR - Granted'!B3456 = "8. Transferee of restricted securities", 'Shares - LTR - Granted'!B3456 = "9. Any person (substitution for securities etc.)"),
'Shares - LTR - Granted'!C3456,
IF(
'Shares - LTR - Granted'!B3456 = "",
#N/A,
'Shares - LTR - Granted'!B3456)
)</f>
        <v>#N/A</v>
      </c>
      <c r="C3456" t="e">
        <f>IF(
OR('Performance Securities'!B3456 = "8. Transferee of restricted securities", 'Performance Securities'!B3456 = "9. Any person (substitution for securities etc.)"),
'Performance Securities'!C3456,
IF(
'Performance Securities'!B3456 = "",
#N/A,
'Performance Securities'!B3456)
)</f>
        <v>#N/A</v>
      </c>
      <c r="D3456" t="e">
        <f>IF(
OR('Options or Warrants'!B3456 = "8. Transferee of restricted securities", 'Options or Warrants'!B3456 = "9. Any person (substitution for securities etc.)"),
'Options or Warrants'!C3456,
IF(
'Options or Warrants'!B3456 = "",
#N/A,
'Options or Warrants'!B3456)
)</f>
        <v>#N/A</v>
      </c>
      <c r="E3456" t="e">
        <f>IF(
OR('Options - Free Attaching'!B3456 = "8. Transferee of restricted securities", 'Options - Free Attaching'!B3456 = "9. Any person (substitution for securities etc.)"),
'Options - Free Attaching'!C3456,
IF(
'Options - Free Attaching'!B3456 = "",
#N/A,
'Options - Free Attaching'!B3456)
)</f>
        <v>#N/A</v>
      </c>
      <c r="F3456" t="e">
        <f>IF(
OR('Con. Notes - Conversion'!B3456 = "8. Transferee of restricted securities", 'Con. Notes - Conversion'!B3456 = "9. Any person (substitution for securities etc.)"),
'Con. Notes - Conversion'!C3456,
IF(
'Con. Notes - Conversion'!B3456 = "",
#N/A,
'Con. Notes - Conversion'!B3456)
)</f>
        <v>#N/A</v>
      </c>
      <c r="G3456" t="e">
        <f>IF(
OR('Con. Notes - No Conversion'!B3456 = "8. Transferee of restricted securities", 'Con. Notes - No Conversion'!B3456 = "9. Any person (substitution for securities etc.)"),
'Con. Notes - No Conversion'!C3456,
IF(
'Con. Notes - No Conversion'!B3456 = "",
#N/A,
'Con. Notes - No Conversion'!B3456)
)</f>
        <v>#N/A</v>
      </c>
    </row>
    <row r="3457" spans="1:7" x14ac:dyDescent="0.25">
      <c r="A3457" t="e">
        <f>IF(
OR(Shares!B3457 = "8. Transferee of restricted securities", Shares!B3457 = "9. Any person (substitution for securities etc.)"),
Shares!C3457,
IF(
Shares!B3457 = "",
#N/A,
Shares!B3457)
)</f>
        <v>#N/A</v>
      </c>
      <c r="B3457" t="e">
        <f>IF(
OR('Shares - LTR - Granted'!B3457 = "8. Transferee of restricted securities", 'Shares - LTR - Granted'!B3457 = "9. Any person (substitution for securities etc.)"),
'Shares - LTR - Granted'!C3457,
IF(
'Shares - LTR - Granted'!B3457 = "",
#N/A,
'Shares - LTR - Granted'!B3457)
)</f>
        <v>#N/A</v>
      </c>
      <c r="C3457" t="e">
        <f>IF(
OR('Performance Securities'!B3457 = "8. Transferee of restricted securities", 'Performance Securities'!B3457 = "9. Any person (substitution for securities etc.)"),
'Performance Securities'!C3457,
IF(
'Performance Securities'!B3457 = "",
#N/A,
'Performance Securities'!B3457)
)</f>
        <v>#N/A</v>
      </c>
      <c r="D3457" t="e">
        <f>IF(
OR('Options or Warrants'!B3457 = "8. Transferee of restricted securities", 'Options or Warrants'!B3457 = "9. Any person (substitution for securities etc.)"),
'Options or Warrants'!C3457,
IF(
'Options or Warrants'!B3457 = "",
#N/A,
'Options or Warrants'!B3457)
)</f>
        <v>#N/A</v>
      </c>
      <c r="E3457" t="e">
        <f>IF(
OR('Options - Free Attaching'!B3457 = "8. Transferee of restricted securities", 'Options - Free Attaching'!B3457 = "9. Any person (substitution for securities etc.)"),
'Options - Free Attaching'!C3457,
IF(
'Options - Free Attaching'!B3457 = "",
#N/A,
'Options - Free Attaching'!B3457)
)</f>
        <v>#N/A</v>
      </c>
      <c r="F3457" t="e">
        <f>IF(
OR('Con. Notes - Conversion'!B3457 = "8. Transferee of restricted securities", 'Con. Notes - Conversion'!B3457 = "9. Any person (substitution for securities etc.)"),
'Con. Notes - Conversion'!C3457,
IF(
'Con. Notes - Conversion'!B3457 = "",
#N/A,
'Con. Notes - Conversion'!B3457)
)</f>
        <v>#N/A</v>
      </c>
      <c r="G3457" t="e">
        <f>IF(
OR('Con. Notes - No Conversion'!B3457 = "8. Transferee of restricted securities", 'Con. Notes - No Conversion'!B3457 = "9. Any person (substitution for securities etc.)"),
'Con. Notes - No Conversion'!C3457,
IF(
'Con. Notes - No Conversion'!B3457 = "",
#N/A,
'Con. Notes - No Conversion'!B3457)
)</f>
        <v>#N/A</v>
      </c>
    </row>
    <row r="3458" spans="1:7" x14ac:dyDescent="0.25">
      <c r="A3458" t="e">
        <f>IF(
OR(Shares!B3458 = "8. Transferee of restricted securities", Shares!B3458 = "9. Any person (substitution for securities etc.)"),
Shares!C3458,
IF(
Shares!B3458 = "",
#N/A,
Shares!B3458)
)</f>
        <v>#N/A</v>
      </c>
      <c r="B3458" t="e">
        <f>IF(
OR('Shares - LTR - Granted'!B3458 = "8. Transferee of restricted securities", 'Shares - LTR - Granted'!B3458 = "9. Any person (substitution for securities etc.)"),
'Shares - LTR - Granted'!C3458,
IF(
'Shares - LTR - Granted'!B3458 = "",
#N/A,
'Shares - LTR - Granted'!B3458)
)</f>
        <v>#N/A</v>
      </c>
      <c r="C3458" t="e">
        <f>IF(
OR('Performance Securities'!B3458 = "8. Transferee of restricted securities", 'Performance Securities'!B3458 = "9. Any person (substitution for securities etc.)"),
'Performance Securities'!C3458,
IF(
'Performance Securities'!B3458 = "",
#N/A,
'Performance Securities'!B3458)
)</f>
        <v>#N/A</v>
      </c>
      <c r="D3458" t="e">
        <f>IF(
OR('Options or Warrants'!B3458 = "8. Transferee of restricted securities", 'Options or Warrants'!B3458 = "9. Any person (substitution for securities etc.)"),
'Options or Warrants'!C3458,
IF(
'Options or Warrants'!B3458 = "",
#N/A,
'Options or Warrants'!B3458)
)</f>
        <v>#N/A</v>
      </c>
      <c r="E3458" t="e">
        <f>IF(
OR('Options - Free Attaching'!B3458 = "8. Transferee of restricted securities", 'Options - Free Attaching'!B3458 = "9. Any person (substitution for securities etc.)"),
'Options - Free Attaching'!C3458,
IF(
'Options - Free Attaching'!B3458 = "",
#N/A,
'Options - Free Attaching'!B3458)
)</f>
        <v>#N/A</v>
      </c>
      <c r="F3458" t="e">
        <f>IF(
OR('Con. Notes - Conversion'!B3458 = "8. Transferee of restricted securities", 'Con. Notes - Conversion'!B3458 = "9. Any person (substitution for securities etc.)"),
'Con. Notes - Conversion'!C3458,
IF(
'Con. Notes - Conversion'!B3458 = "",
#N/A,
'Con. Notes - Conversion'!B3458)
)</f>
        <v>#N/A</v>
      </c>
      <c r="G3458" t="e">
        <f>IF(
OR('Con. Notes - No Conversion'!B3458 = "8. Transferee of restricted securities", 'Con. Notes - No Conversion'!B3458 = "9. Any person (substitution for securities etc.)"),
'Con. Notes - No Conversion'!C3458,
IF(
'Con. Notes - No Conversion'!B3458 = "",
#N/A,
'Con. Notes - No Conversion'!B3458)
)</f>
        <v>#N/A</v>
      </c>
    </row>
    <row r="3459" spans="1:7" x14ac:dyDescent="0.25">
      <c r="A3459" t="e">
        <f>IF(
OR(Shares!B3459 = "8. Transferee of restricted securities", Shares!B3459 = "9. Any person (substitution for securities etc.)"),
Shares!C3459,
IF(
Shares!B3459 = "",
#N/A,
Shares!B3459)
)</f>
        <v>#N/A</v>
      </c>
      <c r="B3459" t="e">
        <f>IF(
OR('Shares - LTR - Granted'!B3459 = "8. Transferee of restricted securities", 'Shares - LTR - Granted'!B3459 = "9. Any person (substitution for securities etc.)"),
'Shares - LTR - Granted'!C3459,
IF(
'Shares - LTR - Granted'!B3459 = "",
#N/A,
'Shares - LTR - Granted'!B3459)
)</f>
        <v>#N/A</v>
      </c>
      <c r="C3459" t="e">
        <f>IF(
OR('Performance Securities'!B3459 = "8. Transferee of restricted securities", 'Performance Securities'!B3459 = "9. Any person (substitution for securities etc.)"),
'Performance Securities'!C3459,
IF(
'Performance Securities'!B3459 = "",
#N/A,
'Performance Securities'!B3459)
)</f>
        <v>#N/A</v>
      </c>
      <c r="D3459" t="e">
        <f>IF(
OR('Options or Warrants'!B3459 = "8. Transferee of restricted securities", 'Options or Warrants'!B3459 = "9. Any person (substitution for securities etc.)"),
'Options or Warrants'!C3459,
IF(
'Options or Warrants'!B3459 = "",
#N/A,
'Options or Warrants'!B3459)
)</f>
        <v>#N/A</v>
      </c>
      <c r="E3459" t="e">
        <f>IF(
OR('Options - Free Attaching'!B3459 = "8. Transferee of restricted securities", 'Options - Free Attaching'!B3459 = "9. Any person (substitution for securities etc.)"),
'Options - Free Attaching'!C3459,
IF(
'Options - Free Attaching'!B3459 = "",
#N/A,
'Options - Free Attaching'!B3459)
)</f>
        <v>#N/A</v>
      </c>
      <c r="F3459" t="e">
        <f>IF(
OR('Con. Notes - Conversion'!B3459 = "8. Transferee of restricted securities", 'Con. Notes - Conversion'!B3459 = "9. Any person (substitution for securities etc.)"),
'Con. Notes - Conversion'!C3459,
IF(
'Con. Notes - Conversion'!B3459 = "",
#N/A,
'Con. Notes - Conversion'!B3459)
)</f>
        <v>#N/A</v>
      </c>
      <c r="G3459" t="e">
        <f>IF(
OR('Con. Notes - No Conversion'!B3459 = "8. Transferee of restricted securities", 'Con. Notes - No Conversion'!B3459 = "9. Any person (substitution for securities etc.)"),
'Con. Notes - No Conversion'!C3459,
IF(
'Con. Notes - No Conversion'!B3459 = "",
#N/A,
'Con. Notes - No Conversion'!B3459)
)</f>
        <v>#N/A</v>
      </c>
    </row>
    <row r="3460" spans="1:7" x14ac:dyDescent="0.25">
      <c r="A3460" t="e">
        <f>IF(
OR(Shares!B3460 = "8. Transferee of restricted securities", Shares!B3460 = "9. Any person (substitution for securities etc.)"),
Shares!C3460,
IF(
Shares!B3460 = "",
#N/A,
Shares!B3460)
)</f>
        <v>#N/A</v>
      </c>
      <c r="B3460" t="e">
        <f>IF(
OR('Shares - LTR - Granted'!B3460 = "8. Transferee of restricted securities", 'Shares - LTR - Granted'!B3460 = "9. Any person (substitution for securities etc.)"),
'Shares - LTR - Granted'!C3460,
IF(
'Shares - LTR - Granted'!B3460 = "",
#N/A,
'Shares - LTR - Granted'!B3460)
)</f>
        <v>#N/A</v>
      </c>
      <c r="C3460" t="e">
        <f>IF(
OR('Performance Securities'!B3460 = "8. Transferee of restricted securities", 'Performance Securities'!B3460 = "9. Any person (substitution for securities etc.)"),
'Performance Securities'!C3460,
IF(
'Performance Securities'!B3460 = "",
#N/A,
'Performance Securities'!B3460)
)</f>
        <v>#N/A</v>
      </c>
      <c r="D3460" t="e">
        <f>IF(
OR('Options or Warrants'!B3460 = "8. Transferee of restricted securities", 'Options or Warrants'!B3460 = "9. Any person (substitution for securities etc.)"),
'Options or Warrants'!C3460,
IF(
'Options or Warrants'!B3460 = "",
#N/A,
'Options or Warrants'!B3460)
)</f>
        <v>#N/A</v>
      </c>
      <c r="E3460" t="e">
        <f>IF(
OR('Options - Free Attaching'!B3460 = "8. Transferee of restricted securities", 'Options - Free Attaching'!B3460 = "9. Any person (substitution for securities etc.)"),
'Options - Free Attaching'!C3460,
IF(
'Options - Free Attaching'!B3460 = "",
#N/A,
'Options - Free Attaching'!B3460)
)</f>
        <v>#N/A</v>
      </c>
      <c r="F3460" t="e">
        <f>IF(
OR('Con. Notes - Conversion'!B3460 = "8. Transferee of restricted securities", 'Con. Notes - Conversion'!B3460 = "9. Any person (substitution for securities etc.)"),
'Con. Notes - Conversion'!C3460,
IF(
'Con. Notes - Conversion'!B3460 = "",
#N/A,
'Con. Notes - Conversion'!B3460)
)</f>
        <v>#N/A</v>
      </c>
      <c r="G3460" t="e">
        <f>IF(
OR('Con. Notes - No Conversion'!B3460 = "8. Transferee of restricted securities", 'Con. Notes - No Conversion'!B3460 = "9. Any person (substitution for securities etc.)"),
'Con. Notes - No Conversion'!C3460,
IF(
'Con. Notes - No Conversion'!B3460 = "",
#N/A,
'Con. Notes - No Conversion'!B3460)
)</f>
        <v>#N/A</v>
      </c>
    </row>
    <row r="3461" spans="1:7" x14ac:dyDescent="0.25">
      <c r="A3461" t="e">
        <f>IF(
OR(Shares!B3461 = "8. Transferee of restricted securities", Shares!B3461 = "9. Any person (substitution for securities etc.)"),
Shares!C3461,
IF(
Shares!B3461 = "",
#N/A,
Shares!B3461)
)</f>
        <v>#N/A</v>
      </c>
      <c r="B3461" t="e">
        <f>IF(
OR('Shares - LTR - Granted'!B3461 = "8. Transferee of restricted securities", 'Shares - LTR - Granted'!B3461 = "9. Any person (substitution for securities etc.)"),
'Shares - LTR - Granted'!C3461,
IF(
'Shares - LTR - Granted'!B3461 = "",
#N/A,
'Shares - LTR - Granted'!B3461)
)</f>
        <v>#N/A</v>
      </c>
      <c r="C3461" t="e">
        <f>IF(
OR('Performance Securities'!B3461 = "8. Transferee of restricted securities", 'Performance Securities'!B3461 = "9. Any person (substitution for securities etc.)"),
'Performance Securities'!C3461,
IF(
'Performance Securities'!B3461 = "",
#N/A,
'Performance Securities'!B3461)
)</f>
        <v>#N/A</v>
      </c>
      <c r="D3461" t="e">
        <f>IF(
OR('Options or Warrants'!B3461 = "8. Transferee of restricted securities", 'Options or Warrants'!B3461 = "9. Any person (substitution for securities etc.)"),
'Options or Warrants'!C3461,
IF(
'Options or Warrants'!B3461 = "",
#N/A,
'Options or Warrants'!B3461)
)</f>
        <v>#N/A</v>
      </c>
      <c r="E3461" t="e">
        <f>IF(
OR('Options - Free Attaching'!B3461 = "8. Transferee of restricted securities", 'Options - Free Attaching'!B3461 = "9. Any person (substitution for securities etc.)"),
'Options - Free Attaching'!C3461,
IF(
'Options - Free Attaching'!B3461 = "",
#N/A,
'Options - Free Attaching'!B3461)
)</f>
        <v>#N/A</v>
      </c>
      <c r="F3461" t="e">
        <f>IF(
OR('Con. Notes - Conversion'!B3461 = "8. Transferee of restricted securities", 'Con. Notes - Conversion'!B3461 = "9. Any person (substitution for securities etc.)"),
'Con. Notes - Conversion'!C3461,
IF(
'Con. Notes - Conversion'!B3461 = "",
#N/A,
'Con. Notes - Conversion'!B3461)
)</f>
        <v>#N/A</v>
      </c>
      <c r="G3461" t="e">
        <f>IF(
OR('Con. Notes - No Conversion'!B3461 = "8. Transferee of restricted securities", 'Con. Notes - No Conversion'!B3461 = "9. Any person (substitution for securities etc.)"),
'Con. Notes - No Conversion'!C3461,
IF(
'Con. Notes - No Conversion'!B3461 = "",
#N/A,
'Con. Notes - No Conversion'!B3461)
)</f>
        <v>#N/A</v>
      </c>
    </row>
    <row r="3462" spans="1:7" x14ac:dyDescent="0.25">
      <c r="A3462" t="e">
        <f>IF(
OR(Shares!B3462 = "8. Transferee of restricted securities", Shares!B3462 = "9. Any person (substitution for securities etc.)"),
Shares!C3462,
IF(
Shares!B3462 = "",
#N/A,
Shares!B3462)
)</f>
        <v>#N/A</v>
      </c>
      <c r="B3462" t="e">
        <f>IF(
OR('Shares - LTR - Granted'!B3462 = "8. Transferee of restricted securities", 'Shares - LTR - Granted'!B3462 = "9. Any person (substitution for securities etc.)"),
'Shares - LTR - Granted'!C3462,
IF(
'Shares - LTR - Granted'!B3462 = "",
#N/A,
'Shares - LTR - Granted'!B3462)
)</f>
        <v>#N/A</v>
      </c>
      <c r="C3462" t="e">
        <f>IF(
OR('Performance Securities'!B3462 = "8. Transferee of restricted securities", 'Performance Securities'!B3462 = "9. Any person (substitution for securities etc.)"),
'Performance Securities'!C3462,
IF(
'Performance Securities'!B3462 = "",
#N/A,
'Performance Securities'!B3462)
)</f>
        <v>#N/A</v>
      </c>
      <c r="D3462" t="e">
        <f>IF(
OR('Options or Warrants'!B3462 = "8. Transferee of restricted securities", 'Options or Warrants'!B3462 = "9. Any person (substitution for securities etc.)"),
'Options or Warrants'!C3462,
IF(
'Options or Warrants'!B3462 = "",
#N/A,
'Options or Warrants'!B3462)
)</f>
        <v>#N/A</v>
      </c>
      <c r="E3462" t="e">
        <f>IF(
OR('Options - Free Attaching'!B3462 = "8. Transferee of restricted securities", 'Options - Free Attaching'!B3462 = "9. Any person (substitution for securities etc.)"),
'Options - Free Attaching'!C3462,
IF(
'Options - Free Attaching'!B3462 = "",
#N/A,
'Options - Free Attaching'!B3462)
)</f>
        <v>#N/A</v>
      </c>
      <c r="F3462" t="e">
        <f>IF(
OR('Con. Notes - Conversion'!B3462 = "8. Transferee of restricted securities", 'Con. Notes - Conversion'!B3462 = "9. Any person (substitution for securities etc.)"),
'Con. Notes - Conversion'!C3462,
IF(
'Con. Notes - Conversion'!B3462 = "",
#N/A,
'Con. Notes - Conversion'!B3462)
)</f>
        <v>#N/A</v>
      </c>
      <c r="G3462" t="e">
        <f>IF(
OR('Con. Notes - No Conversion'!B3462 = "8. Transferee of restricted securities", 'Con. Notes - No Conversion'!B3462 = "9. Any person (substitution for securities etc.)"),
'Con. Notes - No Conversion'!C3462,
IF(
'Con. Notes - No Conversion'!B3462 = "",
#N/A,
'Con. Notes - No Conversion'!B3462)
)</f>
        <v>#N/A</v>
      </c>
    </row>
    <row r="3463" spans="1:7" x14ac:dyDescent="0.25">
      <c r="A3463" t="e">
        <f>IF(
OR(Shares!B3463 = "8. Transferee of restricted securities", Shares!B3463 = "9. Any person (substitution for securities etc.)"),
Shares!C3463,
IF(
Shares!B3463 = "",
#N/A,
Shares!B3463)
)</f>
        <v>#N/A</v>
      </c>
      <c r="B3463" t="e">
        <f>IF(
OR('Shares - LTR - Granted'!B3463 = "8. Transferee of restricted securities", 'Shares - LTR - Granted'!B3463 = "9. Any person (substitution for securities etc.)"),
'Shares - LTR - Granted'!C3463,
IF(
'Shares - LTR - Granted'!B3463 = "",
#N/A,
'Shares - LTR - Granted'!B3463)
)</f>
        <v>#N/A</v>
      </c>
      <c r="C3463" t="e">
        <f>IF(
OR('Performance Securities'!B3463 = "8. Transferee of restricted securities", 'Performance Securities'!B3463 = "9. Any person (substitution for securities etc.)"),
'Performance Securities'!C3463,
IF(
'Performance Securities'!B3463 = "",
#N/A,
'Performance Securities'!B3463)
)</f>
        <v>#N/A</v>
      </c>
      <c r="D3463" t="e">
        <f>IF(
OR('Options or Warrants'!B3463 = "8. Transferee of restricted securities", 'Options or Warrants'!B3463 = "9. Any person (substitution for securities etc.)"),
'Options or Warrants'!C3463,
IF(
'Options or Warrants'!B3463 = "",
#N/A,
'Options or Warrants'!B3463)
)</f>
        <v>#N/A</v>
      </c>
      <c r="E3463" t="e">
        <f>IF(
OR('Options - Free Attaching'!B3463 = "8. Transferee of restricted securities", 'Options - Free Attaching'!B3463 = "9. Any person (substitution for securities etc.)"),
'Options - Free Attaching'!C3463,
IF(
'Options - Free Attaching'!B3463 = "",
#N/A,
'Options - Free Attaching'!B3463)
)</f>
        <v>#N/A</v>
      </c>
      <c r="F3463" t="e">
        <f>IF(
OR('Con. Notes - Conversion'!B3463 = "8. Transferee of restricted securities", 'Con. Notes - Conversion'!B3463 = "9. Any person (substitution for securities etc.)"),
'Con. Notes - Conversion'!C3463,
IF(
'Con. Notes - Conversion'!B3463 = "",
#N/A,
'Con. Notes - Conversion'!B3463)
)</f>
        <v>#N/A</v>
      </c>
      <c r="G3463" t="e">
        <f>IF(
OR('Con. Notes - No Conversion'!B3463 = "8. Transferee of restricted securities", 'Con. Notes - No Conversion'!B3463 = "9. Any person (substitution for securities etc.)"),
'Con. Notes - No Conversion'!C3463,
IF(
'Con. Notes - No Conversion'!B3463 = "",
#N/A,
'Con. Notes - No Conversion'!B3463)
)</f>
        <v>#N/A</v>
      </c>
    </row>
    <row r="3464" spans="1:7" x14ac:dyDescent="0.25">
      <c r="A3464" t="e">
        <f>IF(
OR(Shares!B3464 = "8. Transferee of restricted securities", Shares!B3464 = "9. Any person (substitution for securities etc.)"),
Shares!C3464,
IF(
Shares!B3464 = "",
#N/A,
Shares!B3464)
)</f>
        <v>#N/A</v>
      </c>
      <c r="B3464" t="e">
        <f>IF(
OR('Shares - LTR - Granted'!B3464 = "8. Transferee of restricted securities", 'Shares - LTR - Granted'!B3464 = "9. Any person (substitution for securities etc.)"),
'Shares - LTR - Granted'!C3464,
IF(
'Shares - LTR - Granted'!B3464 = "",
#N/A,
'Shares - LTR - Granted'!B3464)
)</f>
        <v>#N/A</v>
      </c>
      <c r="C3464" t="e">
        <f>IF(
OR('Performance Securities'!B3464 = "8. Transferee of restricted securities", 'Performance Securities'!B3464 = "9. Any person (substitution for securities etc.)"),
'Performance Securities'!C3464,
IF(
'Performance Securities'!B3464 = "",
#N/A,
'Performance Securities'!B3464)
)</f>
        <v>#N/A</v>
      </c>
      <c r="D3464" t="e">
        <f>IF(
OR('Options or Warrants'!B3464 = "8. Transferee of restricted securities", 'Options or Warrants'!B3464 = "9. Any person (substitution for securities etc.)"),
'Options or Warrants'!C3464,
IF(
'Options or Warrants'!B3464 = "",
#N/A,
'Options or Warrants'!B3464)
)</f>
        <v>#N/A</v>
      </c>
      <c r="E3464" t="e">
        <f>IF(
OR('Options - Free Attaching'!B3464 = "8. Transferee of restricted securities", 'Options - Free Attaching'!B3464 = "9. Any person (substitution for securities etc.)"),
'Options - Free Attaching'!C3464,
IF(
'Options - Free Attaching'!B3464 = "",
#N/A,
'Options - Free Attaching'!B3464)
)</f>
        <v>#N/A</v>
      </c>
      <c r="F3464" t="e">
        <f>IF(
OR('Con. Notes - Conversion'!B3464 = "8. Transferee of restricted securities", 'Con. Notes - Conversion'!B3464 = "9. Any person (substitution for securities etc.)"),
'Con. Notes - Conversion'!C3464,
IF(
'Con. Notes - Conversion'!B3464 = "",
#N/A,
'Con. Notes - Conversion'!B3464)
)</f>
        <v>#N/A</v>
      </c>
      <c r="G3464" t="e">
        <f>IF(
OR('Con. Notes - No Conversion'!B3464 = "8. Transferee of restricted securities", 'Con. Notes - No Conversion'!B3464 = "9. Any person (substitution for securities etc.)"),
'Con. Notes - No Conversion'!C3464,
IF(
'Con. Notes - No Conversion'!B3464 = "",
#N/A,
'Con. Notes - No Conversion'!B3464)
)</f>
        <v>#N/A</v>
      </c>
    </row>
    <row r="3465" spans="1:7" x14ac:dyDescent="0.25">
      <c r="A3465" t="e">
        <f>IF(
OR(Shares!B3465 = "8. Transferee of restricted securities", Shares!B3465 = "9. Any person (substitution for securities etc.)"),
Shares!C3465,
IF(
Shares!B3465 = "",
#N/A,
Shares!B3465)
)</f>
        <v>#N/A</v>
      </c>
      <c r="B3465" t="e">
        <f>IF(
OR('Shares - LTR - Granted'!B3465 = "8. Transferee of restricted securities", 'Shares - LTR - Granted'!B3465 = "9. Any person (substitution for securities etc.)"),
'Shares - LTR - Granted'!C3465,
IF(
'Shares - LTR - Granted'!B3465 = "",
#N/A,
'Shares - LTR - Granted'!B3465)
)</f>
        <v>#N/A</v>
      </c>
      <c r="C3465" t="e">
        <f>IF(
OR('Performance Securities'!B3465 = "8. Transferee of restricted securities", 'Performance Securities'!B3465 = "9. Any person (substitution for securities etc.)"),
'Performance Securities'!C3465,
IF(
'Performance Securities'!B3465 = "",
#N/A,
'Performance Securities'!B3465)
)</f>
        <v>#N/A</v>
      </c>
      <c r="D3465" t="e">
        <f>IF(
OR('Options or Warrants'!B3465 = "8. Transferee of restricted securities", 'Options or Warrants'!B3465 = "9. Any person (substitution for securities etc.)"),
'Options or Warrants'!C3465,
IF(
'Options or Warrants'!B3465 = "",
#N/A,
'Options or Warrants'!B3465)
)</f>
        <v>#N/A</v>
      </c>
      <c r="E3465" t="e">
        <f>IF(
OR('Options - Free Attaching'!B3465 = "8. Transferee of restricted securities", 'Options - Free Attaching'!B3465 = "9. Any person (substitution for securities etc.)"),
'Options - Free Attaching'!C3465,
IF(
'Options - Free Attaching'!B3465 = "",
#N/A,
'Options - Free Attaching'!B3465)
)</f>
        <v>#N/A</v>
      </c>
      <c r="F3465" t="e">
        <f>IF(
OR('Con. Notes - Conversion'!B3465 = "8. Transferee of restricted securities", 'Con. Notes - Conversion'!B3465 = "9. Any person (substitution for securities etc.)"),
'Con. Notes - Conversion'!C3465,
IF(
'Con. Notes - Conversion'!B3465 = "",
#N/A,
'Con. Notes - Conversion'!B3465)
)</f>
        <v>#N/A</v>
      </c>
      <c r="G3465" t="e">
        <f>IF(
OR('Con. Notes - No Conversion'!B3465 = "8. Transferee of restricted securities", 'Con. Notes - No Conversion'!B3465 = "9. Any person (substitution for securities etc.)"),
'Con. Notes - No Conversion'!C3465,
IF(
'Con. Notes - No Conversion'!B3465 = "",
#N/A,
'Con. Notes - No Conversion'!B3465)
)</f>
        <v>#N/A</v>
      </c>
    </row>
    <row r="3466" spans="1:7" x14ac:dyDescent="0.25">
      <c r="A3466" t="e">
        <f>IF(
OR(Shares!B3466 = "8. Transferee of restricted securities", Shares!B3466 = "9. Any person (substitution for securities etc.)"),
Shares!C3466,
IF(
Shares!B3466 = "",
#N/A,
Shares!B3466)
)</f>
        <v>#N/A</v>
      </c>
      <c r="B3466" t="e">
        <f>IF(
OR('Shares - LTR - Granted'!B3466 = "8. Transferee of restricted securities", 'Shares - LTR - Granted'!B3466 = "9. Any person (substitution for securities etc.)"),
'Shares - LTR - Granted'!C3466,
IF(
'Shares - LTR - Granted'!B3466 = "",
#N/A,
'Shares - LTR - Granted'!B3466)
)</f>
        <v>#N/A</v>
      </c>
      <c r="C3466" t="e">
        <f>IF(
OR('Performance Securities'!B3466 = "8. Transferee of restricted securities", 'Performance Securities'!B3466 = "9. Any person (substitution for securities etc.)"),
'Performance Securities'!C3466,
IF(
'Performance Securities'!B3466 = "",
#N/A,
'Performance Securities'!B3466)
)</f>
        <v>#N/A</v>
      </c>
      <c r="D3466" t="e">
        <f>IF(
OR('Options or Warrants'!B3466 = "8. Transferee of restricted securities", 'Options or Warrants'!B3466 = "9. Any person (substitution for securities etc.)"),
'Options or Warrants'!C3466,
IF(
'Options or Warrants'!B3466 = "",
#N/A,
'Options or Warrants'!B3466)
)</f>
        <v>#N/A</v>
      </c>
      <c r="E3466" t="e">
        <f>IF(
OR('Options - Free Attaching'!B3466 = "8. Transferee of restricted securities", 'Options - Free Attaching'!B3466 = "9. Any person (substitution for securities etc.)"),
'Options - Free Attaching'!C3466,
IF(
'Options - Free Attaching'!B3466 = "",
#N/A,
'Options - Free Attaching'!B3466)
)</f>
        <v>#N/A</v>
      </c>
      <c r="F3466" t="e">
        <f>IF(
OR('Con. Notes - Conversion'!B3466 = "8. Transferee of restricted securities", 'Con. Notes - Conversion'!B3466 = "9. Any person (substitution for securities etc.)"),
'Con. Notes - Conversion'!C3466,
IF(
'Con. Notes - Conversion'!B3466 = "",
#N/A,
'Con. Notes - Conversion'!B3466)
)</f>
        <v>#N/A</v>
      </c>
      <c r="G3466" t="e">
        <f>IF(
OR('Con. Notes - No Conversion'!B3466 = "8. Transferee of restricted securities", 'Con. Notes - No Conversion'!B3466 = "9. Any person (substitution for securities etc.)"),
'Con. Notes - No Conversion'!C3466,
IF(
'Con. Notes - No Conversion'!B3466 = "",
#N/A,
'Con. Notes - No Conversion'!B3466)
)</f>
        <v>#N/A</v>
      </c>
    </row>
    <row r="3467" spans="1:7" x14ac:dyDescent="0.25">
      <c r="A3467" t="e">
        <f>IF(
OR(Shares!B3467 = "8. Transferee of restricted securities", Shares!B3467 = "9. Any person (substitution for securities etc.)"),
Shares!C3467,
IF(
Shares!B3467 = "",
#N/A,
Shares!B3467)
)</f>
        <v>#N/A</v>
      </c>
      <c r="B3467" t="e">
        <f>IF(
OR('Shares - LTR - Granted'!B3467 = "8. Transferee of restricted securities", 'Shares - LTR - Granted'!B3467 = "9. Any person (substitution for securities etc.)"),
'Shares - LTR - Granted'!C3467,
IF(
'Shares - LTR - Granted'!B3467 = "",
#N/A,
'Shares - LTR - Granted'!B3467)
)</f>
        <v>#N/A</v>
      </c>
      <c r="C3467" t="e">
        <f>IF(
OR('Performance Securities'!B3467 = "8. Transferee of restricted securities", 'Performance Securities'!B3467 = "9. Any person (substitution for securities etc.)"),
'Performance Securities'!C3467,
IF(
'Performance Securities'!B3467 = "",
#N/A,
'Performance Securities'!B3467)
)</f>
        <v>#N/A</v>
      </c>
      <c r="D3467" t="e">
        <f>IF(
OR('Options or Warrants'!B3467 = "8. Transferee of restricted securities", 'Options or Warrants'!B3467 = "9. Any person (substitution for securities etc.)"),
'Options or Warrants'!C3467,
IF(
'Options or Warrants'!B3467 = "",
#N/A,
'Options or Warrants'!B3467)
)</f>
        <v>#N/A</v>
      </c>
      <c r="E3467" t="e">
        <f>IF(
OR('Options - Free Attaching'!B3467 = "8. Transferee of restricted securities", 'Options - Free Attaching'!B3467 = "9. Any person (substitution for securities etc.)"),
'Options - Free Attaching'!C3467,
IF(
'Options - Free Attaching'!B3467 = "",
#N/A,
'Options - Free Attaching'!B3467)
)</f>
        <v>#N/A</v>
      </c>
      <c r="F3467" t="e">
        <f>IF(
OR('Con. Notes - Conversion'!B3467 = "8. Transferee of restricted securities", 'Con. Notes - Conversion'!B3467 = "9. Any person (substitution for securities etc.)"),
'Con. Notes - Conversion'!C3467,
IF(
'Con. Notes - Conversion'!B3467 = "",
#N/A,
'Con. Notes - Conversion'!B3467)
)</f>
        <v>#N/A</v>
      </c>
      <c r="G3467" t="e">
        <f>IF(
OR('Con. Notes - No Conversion'!B3467 = "8. Transferee of restricted securities", 'Con. Notes - No Conversion'!B3467 = "9. Any person (substitution for securities etc.)"),
'Con. Notes - No Conversion'!C3467,
IF(
'Con. Notes - No Conversion'!B3467 = "",
#N/A,
'Con. Notes - No Conversion'!B3467)
)</f>
        <v>#N/A</v>
      </c>
    </row>
    <row r="3468" spans="1:7" x14ac:dyDescent="0.25">
      <c r="A3468" t="e">
        <f>IF(
OR(Shares!B3468 = "8. Transferee of restricted securities", Shares!B3468 = "9. Any person (substitution for securities etc.)"),
Shares!C3468,
IF(
Shares!B3468 = "",
#N/A,
Shares!B3468)
)</f>
        <v>#N/A</v>
      </c>
      <c r="B3468" t="e">
        <f>IF(
OR('Shares - LTR - Granted'!B3468 = "8. Transferee of restricted securities", 'Shares - LTR - Granted'!B3468 = "9. Any person (substitution for securities etc.)"),
'Shares - LTR - Granted'!C3468,
IF(
'Shares - LTR - Granted'!B3468 = "",
#N/A,
'Shares - LTR - Granted'!B3468)
)</f>
        <v>#N/A</v>
      </c>
      <c r="C3468" t="e">
        <f>IF(
OR('Performance Securities'!B3468 = "8. Transferee of restricted securities", 'Performance Securities'!B3468 = "9. Any person (substitution for securities etc.)"),
'Performance Securities'!C3468,
IF(
'Performance Securities'!B3468 = "",
#N/A,
'Performance Securities'!B3468)
)</f>
        <v>#N/A</v>
      </c>
      <c r="D3468" t="e">
        <f>IF(
OR('Options or Warrants'!B3468 = "8. Transferee of restricted securities", 'Options or Warrants'!B3468 = "9. Any person (substitution for securities etc.)"),
'Options or Warrants'!C3468,
IF(
'Options or Warrants'!B3468 = "",
#N/A,
'Options or Warrants'!B3468)
)</f>
        <v>#N/A</v>
      </c>
      <c r="E3468" t="e">
        <f>IF(
OR('Options - Free Attaching'!B3468 = "8. Transferee of restricted securities", 'Options - Free Attaching'!B3468 = "9. Any person (substitution for securities etc.)"),
'Options - Free Attaching'!C3468,
IF(
'Options - Free Attaching'!B3468 = "",
#N/A,
'Options - Free Attaching'!B3468)
)</f>
        <v>#N/A</v>
      </c>
      <c r="F3468" t="e">
        <f>IF(
OR('Con. Notes - Conversion'!B3468 = "8. Transferee of restricted securities", 'Con. Notes - Conversion'!B3468 = "9. Any person (substitution for securities etc.)"),
'Con. Notes - Conversion'!C3468,
IF(
'Con. Notes - Conversion'!B3468 = "",
#N/A,
'Con. Notes - Conversion'!B3468)
)</f>
        <v>#N/A</v>
      </c>
      <c r="G3468" t="e">
        <f>IF(
OR('Con. Notes - No Conversion'!B3468 = "8. Transferee of restricted securities", 'Con. Notes - No Conversion'!B3468 = "9. Any person (substitution for securities etc.)"),
'Con. Notes - No Conversion'!C3468,
IF(
'Con. Notes - No Conversion'!B3468 = "",
#N/A,
'Con. Notes - No Conversion'!B3468)
)</f>
        <v>#N/A</v>
      </c>
    </row>
    <row r="3469" spans="1:7" x14ac:dyDescent="0.25">
      <c r="A3469" t="e">
        <f>IF(
OR(Shares!B3469 = "8. Transferee of restricted securities", Shares!B3469 = "9. Any person (substitution for securities etc.)"),
Shares!C3469,
IF(
Shares!B3469 = "",
#N/A,
Shares!B3469)
)</f>
        <v>#N/A</v>
      </c>
      <c r="B3469" t="e">
        <f>IF(
OR('Shares - LTR - Granted'!B3469 = "8. Transferee of restricted securities", 'Shares - LTR - Granted'!B3469 = "9. Any person (substitution for securities etc.)"),
'Shares - LTR - Granted'!C3469,
IF(
'Shares - LTR - Granted'!B3469 = "",
#N/A,
'Shares - LTR - Granted'!B3469)
)</f>
        <v>#N/A</v>
      </c>
      <c r="C3469" t="e">
        <f>IF(
OR('Performance Securities'!B3469 = "8. Transferee of restricted securities", 'Performance Securities'!B3469 = "9. Any person (substitution for securities etc.)"),
'Performance Securities'!C3469,
IF(
'Performance Securities'!B3469 = "",
#N/A,
'Performance Securities'!B3469)
)</f>
        <v>#N/A</v>
      </c>
      <c r="D3469" t="e">
        <f>IF(
OR('Options or Warrants'!B3469 = "8. Transferee of restricted securities", 'Options or Warrants'!B3469 = "9. Any person (substitution for securities etc.)"),
'Options or Warrants'!C3469,
IF(
'Options or Warrants'!B3469 = "",
#N/A,
'Options or Warrants'!B3469)
)</f>
        <v>#N/A</v>
      </c>
      <c r="E3469" t="e">
        <f>IF(
OR('Options - Free Attaching'!B3469 = "8. Transferee of restricted securities", 'Options - Free Attaching'!B3469 = "9. Any person (substitution for securities etc.)"),
'Options - Free Attaching'!C3469,
IF(
'Options - Free Attaching'!B3469 = "",
#N/A,
'Options - Free Attaching'!B3469)
)</f>
        <v>#N/A</v>
      </c>
      <c r="F3469" t="e">
        <f>IF(
OR('Con. Notes - Conversion'!B3469 = "8. Transferee of restricted securities", 'Con. Notes - Conversion'!B3469 = "9. Any person (substitution for securities etc.)"),
'Con. Notes - Conversion'!C3469,
IF(
'Con. Notes - Conversion'!B3469 = "",
#N/A,
'Con. Notes - Conversion'!B3469)
)</f>
        <v>#N/A</v>
      </c>
      <c r="G3469" t="e">
        <f>IF(
OR('Con. Notes - No Conversion'!B3469 = "8. Transferee of restricted securities", 'Con. Notes - No Conversion'!B3469 = "9. Any person (substitution for securities etc.)"),
'Con. Notes - No Conversion'!C3469,
IF(
'Con. Notes - No Conversion'!B3469 = "",
#N/A,
'Con. Notes - No Conversion'!B3469)
)</f>
        <v>#N/A</v>
      </c>
    </row>
    <row r="3470" spans="1:7" x14ac:dyDescent="0.25">
      <c r="A3470" t="e">
        <f>IF(
OR(Shares!B3470 = "8. Transferee of restricted securities", Shares!B3470 = "9. Any person (substitution for securities etc.)"),
Shares!C3470,
IF(
Shares!B3470 = "",
#N/A,
Shares!B3470)
)</f>
        <v>#N/A</v>
      </c>
      <c r="B3470" t="e">
        <f>IF(
OR('Shares - LTR - Granted'!B3470 = "8. Transferee of restricted securities", 'Shares - LTR - Granted'!B3470 = "9. Any person (substitution for securities etc.)"),
'Shares - LTR - Granted'!C3470,
IF(
'Shares - LTR - Granted'!B3470 = "",
#N/A,
'Shares - LTR - Granted'!B3470)
)</f>
        <v>#N/A</v>
      </c>
      <c r="C3470" t="e">
        <f>IF(
OR('Performance Securities'!B3470 = "8. Transferee of restricted securities", 'Performance Securities'!B3470 = "9. Any person (substitution for securities etc.)"),
'Performance Securities'!C3470,
IF(
'Performance Securities'!B3470 = "",
#N/A,
'Performance Securities'!B3470)
)</f>
        <v>#N/A</v>
      </c>
      <c r="D3470" t="e">
        <f>IF(
OR('Options or Warrants'!B3470 = "8. Transferee of restricted securities", 'Options or Warrants'!B3470 = "9. Any person (substitution for securities etc.)"),
'Options or Warrants'!C3470,
IF(
'Options or Warrants'!B3470 = "",
#N/A,
'Options or Warrants'!B3470)
)</f>
        <v>#N/A</v>
      </c>
      <c r="E3470" t="e">
        <f>IF(
OR('Options - Free Attaching'!B3470 = "8. Transferee of restricted securities", 'Options - Free Attaching'!B3470 = "9. Any person (substitution for securities etc.)"),
'Options - Free Attaching'!C3470,
IF(
'Options - Free Attaching'!B3470 = "",
#N/A,
'Options - Free Attaching'!B3470)
)</f>
        <v>#N/A</v>
      </c>
      <c r="F3470" t="e">
        <f>IF(
OR('Con. Notes - Conversion'!B3470 = "8. Transferee of restricted securities", 'Con. Notes - Conversion'!B3470 = "9. Any person (substitution for securities etc.)"),
'Con. Notes - Conversion'!C3470,
IF(
'Con. Notes - Conversion'!B3470 = "",
#N/A,
'Con. Notes - Conversion'!B3470)
)</f>
        <v>#N/A</v>
      </c>
      <c r="G3470" t="e">
        <f>IF(
OR('Con. Notes - No Conversion'!B3470 = "8. Transferee of restricted securities", 'Con. Notes - No Conversion'!B3470 = "9. Any person (substitution for securities etc.)"),
'Con. Notes - No Conversion'!C3470,
IF(
'Con. Notes - No Conversion'!B3470 = "",
#N/A,
'Con. Notes - No Conversion'!B3470)
)</f>
        <v>#N/A</v>
      </c>
    </row>
    <row r="3471" spans="1:7" x14ac:dyDescent="0.25">
      <c r="A3471" t="e">
        <f>IF(
OR(Shares!B3471 = "8. Transferee of restricted securities", Shares!B3471 = "9. Any person (substitution for securities etc.)"),
Shares!C3471,
IF(
Shares!B3471 = "",
#N/A,
Shares!B3471)
)</f>
        <v>#N/A</v>
      </c>
      <c r="B3471" t="e">
        <f>IF(
OR('Shares - LTR - Granted'!B3471 = "8. Transferee of restricted securities", 'Shares - LTR - Granted'!B3471 = "9. Any person (substitution for securities etc.)"),
'Shares - LTR - Granted'!C3471,
IF(
'Shares - LTR - Granted'!B3471 = "",
#N/A,
'Shares - LTR - Granted'!B3471)
)</f>
        <v>#N/A</v>
      </c>
      <c r="C3471" t="e">
        <f>IF(
OR('Performance Securities'!B3471 = "8. Transferee of restricted securities", 'Performance Securities'!B3471 = "9. Any person (substitution for securities etc.)"),
'Performance Securities'!C3471,
IF(
'Performance Securities'!B3471 = "",
#N/A,
'Performance Securities'!B3471)
)</f>
        <v>#N/A</v>
      </c>
      <c r="D3471" t="e">
        <f>IF(
OR('Options or Warrants'!B3471 = "8. Transferee of restricted securities", 'Options or Warrants'!B3471 = "9. Any person (substitution for securities etc.)"),
'Options or Warrants'!C3471,
IF(
'Options or Warrants'!B3471 = "",
#N/A,
'Options or Warrants'!B3471)
)</f>
        <v>#N/A</v>
      </c>
      <c r="E3471" t="e">
        <f>IF(
OR('Options - Free Attaching'!B3471 = "8. Transferee of restricted securities", 'Options - Free Attaching'!B3471 = "9. Any person (substitution for securities etc.)"),
'Options - Free Attaching'!C3471,
IF(
'Options - Free Attaching'!B3471 = "",
#N/A,
'Options - Free Attaching'!B3471)
)</f>
        <v>#N/A</v>
      </c>
      <c r="F3471" t="e">
        <f>IF(
OR('Con. Notes - Conversion'!B3471 = "8. Transferee of restricted securities", 'Con. Notes - Conversion'!B3471 = "9. Any person (substitution for securities etc.)"),
'Con. Notes - Conversion'!C3471,
IF(
'Con. Notes - Conversion'!B3471 = "",
#N/A,
'Con. Notes - Conversion'!B3471)
)</f>
        <v>#N/A</v>
      </c>
      <c r="G3471" t="e">
        <f>IF(
OR('Con. Notes - No Conversion'!B3471 = "8. Transferee of restricted securities", 'Con. Notes - No Conversion'!B3471 = "9. Any person (substitution for securities etc.)"),
'Con. Notes - No Conversion'!C3471,
IF(
'Con. Notes - No Conversion'!B3471 = "",
#N/A,
'Con. Notes - No Conversion'!B3471)
)</f>
        <v>#N/A</v>
      </c>
    </row>
    <row r="3472" spans="1:7" x14ac:dyDescent="0.25">
      <c r="A3472" t="e">
        <f>IF(
OR(Shares!B3472 = "8. Transferee of restricted securities", Shares!B3472 = "9. Any person (substitution for securities etc.)"),
Shares!C3472,
IF(
Shares!B3472 = "",
#N/A,
Shares!B3472)
)</f>
        <v>#N/A</v>
      </c>
      <c r="B3472" t="e">
        <f>IF(
OR('Shares - LTR - Granted'!B3472 = "8. Transferee of restricted securities", 'Shares - LTR - Granted'!B3472 = "9. Any person (substitution for securities etc.)"),
'Shares - LTR - Granted'!C3472,
IF(
'Shares - LTR - Granted'!B3472 = "",
#N/A,
'Shares - LTR - Granted'!B3472)
)</f>
        <v>#N/A</v>
      </c>
      <c r="C3472" t="e">
        <f>IF(
OR('Performance Securities'!B3472 = "8. Transferee of restricted securities", 'Performance Securities'!B3472 = "9. Any person (substitution for securities etc.)"),
'Performance Securities'!C3472,
IF(
'Performance Securities'!B3472 = "",
#N/A,
'Performance Securities'!B3472)
)</f>
        <v>#N/A</v>
      </c>
      <c r="D3472" t="e">
        <f>IF(
OR('Options or Warrants'!B3472 = "8. Transferee of restricted securities", 'Options or Warrants'!B3472 = "9. Any person (substitution for securities etc.)"),
'Options or Warrants'!C3472,
IF(
'Options or Warrants'!B3472 = "",
#N/A,
'Options or Warrants'!B3472)
)</f>
        <v>#N/A</v>
      </c>
      <c r="E3472" t="e">
        <f>IF(
OR('Options - Free Attaching'!B3472 = "8. Transferee of restricted securities", 'Options - Free Attaching'!B3472 = "9. Any person (substitution for securities etc.)"),
'Options - Free Attaching'!C3472,
IF(
'Options - Free Attaching'!B3472 = "",
#N/A,
'Options - Free Attaching'!B3472)
)</f>
        <v>#N/A</v>
      </c>
      <c r="F3472" t="e">
        <f>IF(
OR('Con. Notes - Conversion'!B3472 = "8. Transferee of restricted securities", 'Con. Notes - Conversion'!B3472 = "9. Any person (substitution for securities etc.)"),
'Con. Notes - Conversion'!C3472,
IF(
'Con. Notes - Conversion'!B3472 = "",
#N/A,
'Con. Notes - Conversion'!B3472)
)</f>
        <v>#N/A</v>
      </c>
      <c r="G3472" t="e">
        <f>IF(
OR('Con. Notes - No Conversion'!B3472 = "8. Transferee of restricted securities", 'Con. Notes - No Conversion'!B3472 = "9. Any person (substitution for securities etc.)"),
'Con. Notes - No Conversion'!C3472,
IF(
'Con. Notes - No Conversion'!B3472 = "",
#N/A,
'Con. Notes - No Conversion'!B3472)
)</f>
        <v>#N/A</v>
      </c>
    </row>
    <row r="3473" spans="1:7" x14ac:dyDescent="0.25">
      <c r="A3473" t="e">
        <f>IF(
OR(Shares!B3473 = "8. Transferee of restricted securities", Shares!B3473 = "9. Any person (substitution for securities etc.)"),
Shares!C3473,
IF(
Shares!B3473 = "",
#N/A,
Shares!B3473)
)</f>
        <v>#N/A</v>
      </c>
      <c r="B3473" t="e">
        <f>IF(
OR('Shares - LTR - Granted'!B3473 = "8. Transferee of restricted securities", 'Shares - LTR - Granted'!B3473 = "9. Any person (substitution for securities etc.)"),
'Shares - LTR - Granted'!C3473,
IF(
'Shares - LTR - Granted'!B3473 = "",
#N/A,
'Shares - LTR - Granted'!B3473)
)</f>
        <v>#N/A</v>
      </c>
      <c r="C3473" t="e">
        <f>IF(
OR('Performance Securities'!B3473 = "8. Transferee of restricted securities", 'Performance Securities'!B3473 = "9. Any person (substitution for securities etc.)"),
'Performance Securities'!C3473,
IF(
'Performance Securities'!B3473 = "",
#N/A,
'Performance Securities'!B3473)
)</f>
        <v>#N/A</v>
      </c>
      <c r="D3473" t="e">
        <f>IF(
OR('Options or Warrants'!B3473 = "8. Transferee of restricted securities", 'Options or Warrants'!B3473 = "9. Any person (substitution for securities etc.)"),
'Options or Warrants'!C3473,
IF(
'Options or Warrants'!B3473 = "",
#N/A,
'Options or Warrants'!B3473)
)</f>
        <v>#N/A</v>
      </c>
      <c r="E3473" t="e">
        <f>IF(
OR('Options - Free Attaching'!B3473 = "8. Transferee of restricted securities", 'Options - Free Attaching'!B3473 = "9. Any person (substitution for securities etc.)"),
'Options - Free Attaching'!C3473,
IF(
'Options - Free Attaching'!B3473 = "",
#N/A,
'Options - Free Attaching'!B3473)
)</f>
        <v>#N/A</v>
      </c>
      <c r="F3473" t="e">
        <f>IF(
OR('Con. Notes - Conversion'!B3473 = "8. Transferee of restricted securities", 'Con. Notes - Conversion'!B3473 = "9. Any person (substitution for securities etc.)"),
'Con. Notes - Conversion'!C3473,
IF(
'Con. Notes - Conversion'!B3473 = "",
#N/A,
'Con. Notes - Conversion'!B3473)
)</f>
        <v>#N/A</v>
      </c>
      <c r="G3473" t="e">
        <f>IF(
OR('Con. Notes - No Conversion'!B3473 = "8. Transferee of restricted securities", 'Con. Notes - No Conversion'!B3473 = "9. Any person (substitution for securities etc.)"),
'Con. Notes - No Conversion'!C3473,
IF(
'Con. Notes - No Conversion'!B3473 = "",
#N/A,
'Con. Notes - No Conversion'!B3473)
)</f>
        <v>#N/A</v>
      </c>
    </row>
    <row r="3474" spans="1:7" x14ac:dyDescent="0.25">
      <c r="A3474" t="e">
        <f>IF(
OR(Shares!B3474 = "8. Transferee of restricted securities", Shares!B3474 = "9. Any person (substitution for securities etc.)"),
Shares!C3474,
IF(
Shares!B3474 = "",
#N/A,
Shares!B3474)
)</f>
        <v>#N/A</v>
      </c>
      <c r="B3474" t="e">
        <f>IF(
OR('Shares - LTR - Granted'!B3474 = "8. Transferee of restricted securities", 'Shares - LTR - Granted'!B3474 = "9. Any person (substitution for securities etc.)"),
'Shares - LTR - Granted'!C3474,
IF(
'Shares - LTR - Granted'!B3474 = "",
#N/A,
'Shares - LTR - Granted'!B3474)
)</f>
        <v>#N/A</v>
      </c>
      <c r="C3474" t="e">
        <f>IF(
OR('Performance Securities'!B3474 = "8. Transferee of restricted securities", 'Performance Securities'!B3474 = "9. Any person (substitution for securities etc.)"),
'Performance Securities'!C3474,
IF(
'Performance Securities'!B3474 = "",
#N/A,
'Performance Securities'!B3474)
)</f>
        <v>#N/A</v>
      </c>
      <c r="D3474" t="e">
        <f>IF(
OR('Options or Warrants'!B3474 = "8. Transferee of restricted securities", 'Options or Warrants'!B3474 = "9. Any person (substitution for securities etc.)"),
'Options or Warrants'!C3474,
IF(
'Options or Warrants'!B3474 = "",
#N/A,
'Options or Warrants'!B3474)
)</f>
        <v>#N/A</v>
      </c>
      <c r="E3474" t="e">
        <f>IF(
OR('Options - Free Attaching'!B3474 = "8. Transferee of restricted securities", 'Options - Free Attaching'!B3474 = "9. Any person (substitution for securities etc.)"),
'Options - Free Attaching'!C3474,
IF(
'Options - Free Attaching'!B3474 = "",
#N/A,
'Options - Free Attaching'!B3474)
)</f>
        <v>#N/A</v>
      </c>
      <c r="F3474" t="e">
        <f>IF(
OR('Con. Notes - Conversion'!B3474 = "8. Transferee of restricted securities", 'Con. Notes - Conversion'!B3474 = "9. Any person (substitution for securities etc.)"),
'Con. Notes - Conversion'!C3474,
IF(
'Con. Notes - Conversion'!B3474 = "",
#N/A,
'Con. Notes - Conversion'!B3474)
)</f>
        <v>#N/A</v>
      </c>
      <c r="G3474" t="e">
        <f>IF(
OR('Con. Notes - No Conversion'!B3474 = "8. Transferee of restricted securities", 'Con. Notes - No Conversion'!B3474 = "9. Any person (substitution for securities etc.)"),
'Con. Notes - No Conversion'!C3474,
IF(
'Con. Notes - No Conversion'!B3474 = "",
#N/A,
'Con. Notes - No Conversion'!B3474)
)</f>
        <v>#N/A</v>
      </c>
    </row>
    <row r="3475" spans="1:7" x14ac:dyDescent="0.25">
      <c r="A3475" t="e">
        <f>IF(
OR(Shares!B3475 = "8. Transferee of restricted securities", Shares!B3475 = "9. Any person (substitution for securities etc.)"),
Shares!C3475,
IF(
Shares!B3475 = "",
#N/A,
Shares!B3475)
)</f>
        <v>#N/A</v>
      </c>
      <c r="B3475" t="e">
        <f>IF(
OR('Shares - LTR - Granted'!B3475 = "8. Transferee of restricted securities", 'Shares - LTR - Granted'!B3475 = "9. Any person (substitution for securities etc.)"),
'Shares - LTR - Granted'!C3475,
IF(
'Shares - LTR - Granted'!B3475 = "",
#N/A,
'Shares - LTR - Granted'!B3475)
)</f>
        <v>#N/A</v>
      </c>
      <c r="C3475" t="e">
        <f>IF(
OR('Performance Securities'!B3475 = "8. Transferee of restricted securities", 'Performance Securities'!B3475 = "9. Any person (substitution for securities etc.)"),
'Performance Securities'!C3475,
IF(
'Performance Securities'!B3475 = "",
#N/A,
'Performance Securities'!B3475)
)</f>
        <v>#N/A</v>
      </c>
      <c r="D3475" t="e">
        <f>IF(
OR('Options or Warrants'!B3475 = "8. Transferee of restricted securities", 'Options or Warrants'!B3475 = "9. Any person (substitution for securities etc.)"),
'Options or Warrants'!C3475,
IF(
'Options or Warrants'!B3475 = "",
#N/A,
'Options or Warrants'!B3475)
)</f>
        <v>#N/A</v>
      </c>
      <c r="E3475" t="e">
        <f>IF(
OR('Options - Free Attaching'!B3475 = "8. Transferee of restricted securities", 'Options - Free Attaching'!B3475 = "9. Any person (substitution for securities etc.)"),
'Options - Free Attaching'!C3475,
IF(
'Options - Free Attaching'!B3475 = "",
#N/A,
'Options - Free Attaching'!B3475)
)</f>
        <v>#N/A</v>
      </c>
      <c r="F3475" t="e">
        <f>IF(
OR('Con. Notes - Conversion'!B3475 = "8. Transferee of restricted securities", 'Con. Notes - Conversion'!B3475 = "9. Any person (substitution for securities etc.)"),
'Con. Notes - Conversion'!C3475,
IF(
'Con. Notes - Conversion'!B3475 = "",
#N/A,
'Con. Notes - Conversion'!B3475)
)</f>
        <v>#N/A</v>
      </c>
      <c r="G3475" t="e">
        <f>IF(
OR('Con. Notes - No Conversion'!B3475 = "8. Transferee of restricted securities", 'Con. Notes - No Conversion'!B3475 = "9. Any person (substitution for securities etc.)"),
'Con. Notes - No Conversion'!C3475,
IF(
'Con. Notes - No Conversion'!B3475 = "",
#N/A,
'Con. Notes - No Conversion'!B3475)
)</f>
        <v>#N/A</v>
      </c>
    </row>
    <row r="3476" spans="1:7" x14ac:dyDescent="0.25">
      <c r="A3476" t="e">
        <f>IF(
OR(Shares!B3476 = "8. Transferee of restricted securities", Shares!B3476 = "9. Any person (substitution for securities etc.)"),
Shares!C3476,
IF(
Shares!B3476 = "",
#N/A,
Shares!B3476)
)</f>
        <v>#N/A</v>
      </c>
      <c r="B3476" t="e">
        <f>IF(
OR('Shares - LTR - Granted'!B3476 = "8. Transferee of restricted securities", 'Shares - LTR - Granted'!B3476 = "9. Any person (substitution for securities etc.)"),
'Shares - LTR - Granted'!C3476,
IF(
'Shares - LTR - Granted'!B3476 = "",
#N/A,
'Shares - LTR - Granted'!B3476)
)</f>
        <v>#N/A</v>
      </c>
      <c r="C3476" t="e">
        <f>IF(
OR('Performance Securities'!B3476 = "8. Transferee of restricted securities", 'Performance Securities'!B3476 = "9. Any person (substitution for securities etc.)"),
'Performance Securities'!C3476,
IF(
'Performance Securities'!B3476 = "",
#N/A,
'Performance Securities'!B3476)
)</f>
        <v>#N/A</v>
      </c>
      <c r="D3476" t="e">
        <f>IF(
OR('Options or Warrants'!B3476 = "8. Transferee of restricted securities", 'Options or Warrants'!B3476 = "9. Any person (substitution for securities etc.)"),
'Options or Warrants'!C3476,
IF(
'Options or Warrants'!B3476 = "",
#N/A,
'Options or Warrants'!B3476)
)</f>
        <v>#N/A</v>
      </c>
      <c r="E3476" t="e">
        <f>IF(
OR('Options - Free Attaching'!B3476 = "8. Transferee of restricted securities", 'Options - Free Attaching'!B3476 = "9. Any person (substitution for securities etc.)"),
'Options - Free Attaching'!C3476,
IF(
'Options - Free Attaching'!B3476 = "",
#N/A,
'Options - Free Attaching'!B3476)
)</f>
        <v>#N/A</v>
      </c>
      <c r="F3476" t="e">
        <f>IF(
OR('Con. Notes - Conversion'!B3476 = "8. Transferee of restricted securities", 'Con. Notes - Conversion'!B3476 = "9. Any person (substitution for securities etc.)"),
'Con. Notes - Conversion'!C3476,
IF(
'Con. Notes - Conversion'!B3476 = "",
#N/A,
'Con. Notes - Conversion'!B3476)
)</f>
        <v>#N/A</v>
      </c>
      <c r="G3476" t="e">
        <f>IF(
OR('Con. Notes - No Conversion'!B3476 = "8. Transferee of restricted securities", 'Con. Notes - No Conversion'!B3476 = "9. Any person (substitution for securities etc.)"),
'Con. Notes - No Conversion'!C3476,
IF(
'Con. Notes - No Conversion'!B3476 = "",
#N/A,
'Con. Notes - No Conversion'!B3476)
)</f>
        <v>#N/A</v>
      </c>
    </row>
    <row r="3477" spans="1:7" x14ac:dyDescent="0.25">
      <c r="A3477" t="e">
        <f>IF(
OR(Shares!B3477 = "8. Transferee of restricted securities", Shares!B3477 = "9. Any person (substitution for securities etc.)"),
Shares!C3477,
IF(
Shares!B3477 = "",
#N/A,
Shares!B3477)
)</f>
        <v>#N/A</v>
      </c>
      <c r="B3477" t="e">
        <f>IF(
OR('Shares - LTR - Granted'!B3477 = "8. Transferee of restricted securities", 'Shares - LTR - Granted'!B3477 = "9. Any person (substitution for securities etc.)"),
'Shares - LTR - Granted'!C3477,
IF(
'Shares - LTR - Granted'!B3477 = "",
#N/A,
'Shares - LTR - Granted'!B3477)
)</f>
        <v>#N/A</v>
      </c>
      <c r="C3477" t="e">
        <f>IF(
OR('Performance Securities'!B3477 = "8. Transferee of restricted securities", 'Performance Securities'!B3477 = "9. Any person (substitution for securities etc.)"),
'Performance Securities'!C3477,
IF(
'Performance Securities'!B3477 = "",
#N/A,
'Performance Securities'!B3477)
)</f>
        <v>#N/A</v>
      </c>
      <c r="D3477" t="e">
        <f>IF(
OR('Options or Warrants'!B3477 = "8. Transferee of restricted securities", 'Options or Warrants'!B3477 = "9. Any person (substitution for securities etc.)"),
'Options or Warrants'!C3477,
IF(
'Options or Warrants'!B3477 = "",
#N/A,
'Options or Warrants'!B3477)
)</f>
        <v>#N/A</v>
      </c>
      <c r="E3477" t="e">
        <f>IF(
OR('Options - Free Attaching'!B3477 = "8. Transferee of restricted securities", 'Options - Free Attaching'!B3477 = "9. Any person (substitution for securities etc.)"),
'Options - Free Attaching'!C3477,
IF(
'Options - Free Attaching'!B3477 = "",
#N/A,
'Options - Free Attaching'!B3477)
)</f>
        <v>#N/A</v>
      </c>
      <c r="F3477" t="e">
        <f>IF(
OR('Con. Notes - Conversion'!B3477 = "8. Transferee of restricted securities", 'Con. Notes - Conversion'!B3477 = "9. Any person (substitution for securities etc.)"),
'Con. Notes - Conversion'!C3477,
IF(
'Con. Notes - Conversion'!B3477 = "",
#N/A,
'Con. Notes - Conversion'!B3477)
)</f>
        <v>#N/A</v>
      </c>
      <c r="G3477" t="e">
        <f>IF(
OR('Con. Notes - No Conversion'!B3477 = "8. Transferee of restricted securities", 'Con. Notes - No Conversion'!B3477 = "9. Any person (substitution for securities etc.)"),
'Con. Notes - No Conversion'!C3477,
IF(
'Con. Notes - No Conversion'!B3477 = "",
#N/A,
'Con. Notes - No Conversion'!B3477)
)</f>
        <v>#N/A</v>
      </c>
    </row>
    <row r="3478" spans="1:7" x14ac:dyDescent="0.25">
      <c r="A3478" t="e">
        <f>IF(
OR(Shares!B3478 = "8. Transferee of restricted securities", Shares!B3478 = "9. Any person (substitution for securities etc.)"),
Shares!C3478,
IF(
Shares!B3478 = "",
#N/A,
Shares!B3478)
)</f>
        <v>#N/A</v>
      </c>
      <c r="B3478" t="e">
        <f>IF(
OR('Shares - LTR - Granted'!B3478 = "8. Transferee of restricted securities", 'Shares - LTR - Granted'!B3478 = "9. Any person (substitution for securities etc.)"),
'Shares - LTR - Granted'!C3478,
IF(
'Shares - LTR - Granted'!B3478 = "",
#N/A,
'Shares - LTR - Granted'!B3478)
)</f>
        <v>#N/A</v>
      </c>
      <c r="C3478" t="e">
        <f>IF(
OR('Performance Securities'!B3478 = "8. Transferee of restricted securities", 'Performance Securities'!B3478 = "9. Any person (substitution for securities etc.)"),
'Performance Securities'!C3478,
IF(
'Performance Securities'!B3478 = "",
#N/A,
'Performance Securities'!B3478)
)</f>
        <v>#N/A</v>
      </c>
      <c r="D3478" t="e">
        <f>IF(
OR('Options or Warrants'!B3478 = "8. Transferee of restricted securities", 'Options or Warrants'!B3478 = "9. Any person (substitution for securities etc.)"),
'Options or Warrants'!C3478,
IF(
'Options or Warrants'!B3478 = "",
#N/A,
'Options or Warrants'!B3478)
)</f>
        <v>#N/A</v>
      </c>
      <c r="E3478" t="e">
        <f>IF(
OR('Options - Free Attaching'!B3478 = "8. Transferee of restricted securities", 'Options - Free Attaching'!B3478 = "9. Any person (substitution for securities etc.)"),
'Options - Free Attaching'!C3478,
IF(
'Options - Free Attaching'!B3478 = "",
#N/A,
'Options - Free Attaching'!B3478)
)</f>
        <v>#N/A</v>
      </c>
      <c r="F3478" t="e">
        <f>IF(
OR('Con. Notes - Conversion'!B3478 = "8. Transferee of restricted securities", 'Con. Notes - Conversion'!B3478 = "9. Any person (substitution for securities etc.)"),
'Con. Notes - Conversion'!C3478,
IF(
'Con. Notes - Conversion'!B3478 = "",
#N/A,
'Con. Notes - Conversion'!B3478)
)</f>
        <v>#N/A</v>
      </c>
      <c r="G3478" t="e">
        <f>IF(
OR('Con. Notes - No Conversion'!B3478 = "8. Transferee of restricted securities", 'Con. Notes - No Conversion'!B3478 = "9. Any person (substitution for securities etc.)"),
'Con. Notes - No Conversion'!C3478,
IF(
'Con. Notes - No Conversion'!B3478 = "",
#N/A,
'Con. Notes - No Conversion'!B3478)
)</f>
        <v>#N/A</v>
      </c>
    </row>
    <row r="3479" spans="1:7" x14ac:dyDescent="0.25">
      <c r="A3479" t="e">
        <f>IF(
OR(Shares!B3479 = "8. Transferee of restricted securities", Shares!B3479 = "9. Any person (substitution for securities etc.)"),
Shares!C3479,
IF(
Shares!B3479 = "",
#N/A,
Shares!B3479)
)</f>
        <v>#N/A</v>
      </c>
      <c r="B3479" t="e">
        <f>IF(
OR('Shares - LTR - Granted'!B3479 = "8. Transferee of restricted securities", 'Shares - LTR - Granted'!B3479 = "9. Any person (substitution for securities etc.)"),
'Shares - LTR - Granted'!C3479,
IF(
'Shares - LTR - Granted'!B3479 = "",
#N/A,
'Shares - LTR - Granted'!B3479)
)</f>
        <v>#N/A</v>
      </c>
      <c r="C3479" t="e">
        <f>IF(
OR('Performance Securities'!B3479 = "8. Transferee of restricted securities", 'Performance Securities'!B3479 = "9. Any person (substitution for securities etc.)"),
'Performance Securities'!C3479,
IF(
'Performance Securities'!B3479 = "",
#N/A,
'Performance Securities'!B3479)
)</f>
        <v>#N/A</v>
      </c>
      <c r="D3479" t="e">
        <f>IF(
OR('Options or Warrants'!B3479 = "8. Transferee of restricted securities", 'Options or Warrants'!B3479 = "9. Any person (substitution for securities etc.)"),
'Options or Warrants'!C3479,
IF(
'Options or Warrants'!B3479 = "",
#N/A,
'Options or Warrants'!B3479)
)</f>
        <v>#N/A</v>
      </c>
      <c r="E3479" t="e">
        <f>IF(
OR('Options - Free Attaching'!B3479 = "8. Transferee of restricted securities", 'Options - Free Attaching'!B3479 = "9. Any person (substitution for securities etc.)"),
'Options - Free Attaching'!C3479,
IF(
'Options - Free Attaching'!B3479 = "",
#N/A,
'Options - Free Attaching'!B3479)
)</f>
        <v>#N/A</v>
      </c>
      <c r="F3479" t="e">
        <f>IF(
OR('Con. Notes - Conversion'!B3479 = "8. Transferee of restricted securities", 'Con. Notes - Conversion'!B3479 = "9. Any person (substitution for securities etc.)"),
'Con. Notes - Conversion'!C3479,
IF(
'Con. Notes - Conversion'!B3479 = "",
#N/A,
'Con. Notes - Conversion'!B3479)
)</f>
        <v>#N/A</v>
      </c>
      <c r="G3479" t="e">
        <f>IF(
OR('Con. Notes - No Conversion'!B3479 = "8. Transferee of restricted securities", 'Con. Notes - No Conversion'!B3479 = "9. Any person (substitution for securities etc.)"),
'Con. Notes - No Conversion'!C3479,
IF(
'Con. Notes - No Conversion'!B3479 = "",
#N/A,
'Con. Notes - No Conversion'!B3479)
)</f>
        <v>#N/A</v>
      </c>
    </row>
    <row r="3480" spans="1:7" x14ac:dyDescent="0.25">
      <c r="A3480" t="e">
        <f>IF(
OR(Shares!B3480 = "8. Transferee of restricted securities", Shares!B3480 = "9. Any person (substitution for securities etc.)"),
Shares!C3480,
IF(
Shares!B3480 = "",
#N/A,
Shares!B3480)
)</f>
        <v>#N/A</v>
      </c>
      <c r="B3480" t="e">
        <f>IF(
OR('Shares - LTR - Granted'!B3480 = "8. Transferee of restricted securities", 'Shares - LTR - Granted'!B3480 = "9. Any person (substitution for securities etc.)"),
'Shares - LTR - Granted'!C3480,
IF(
'Shares - LTR - Granted'!B3480 = "",
#N/A,
'Shares - LTR - Granted'!B3480)
)</f>
        <v>#N/A</v>
      </c>
      <c r="C3480" t="e">
        <f>IF(
OR('Performance Securities'!B3480 = "8. Transferee of restricted securities", 'Performance Securities'!B3480 = "9. Any person (substitution for securities etc.)"),
'Performance Securities'!C3480,
IF(
'Performance Securities'!B3480 = "",
#N/A,
'Performance Securities'!B3480)
)</f>
        <v>#N/A</v>
      </c>
      <c r="D3480" t="e">
        <f>IF(
OR('Options or Warrants'!B3480 = "8. Transferee of restricted securities", 'Options or Warrants'!B3480 = "9. Any person (substitution for securities etc.)"),
'Options or Warrants'!C3480,
IF(
'Options or Warrants'!B3480 = "",
#N/A,
'Options or Warrants'!B3480)
)</f>
        <v>#N/A</v>
      </c>
      <c r="E3480" t="e">
        <f>IF(
OR('Options - Free Attaching'!B3480 = "8. Transferee of restricted securities", 'Options - Free Attaching'!B3480 = "9. Any person (substitution for securities etc.)"),
'Options - Free Attaching'!C3480,
IF(
'Options - Free Attaching'!B3480 = "",
#N/A,
'Options - Free Attaching'!B3480)
)</f>
        <v>#N/A</v>
      </c>
      <c r="F3480" t="e">
        <f>IF(
OR('Con. Notes - Conversion'!B3480 = "8. Transferee of restricted securities", 'Con. Notes - Conversion'!B3480 = "9. Any person (substitution for securities etc.)"),
'Con. Notes - Conversion'!C3480,
IF(
'Con. Notes - Conversion'!B3480 = "",
#N/A,
'Con. Notes - Conversion'!B3480)
)</f>
        <v>#N/A</v>
      </c>
      <c r="G3480" t="e">
        <f>IF(
OR('Con. Notes - No Conversion'!B3480 = "8. Transferee of restricted securities", 'Con. Notes - No Conversion'!B3480 = "9. Any person (substitution for securities etc.)"),
'Con. Notes - No Conversion'!C3480,
IF(
'Con. Notes - No Conversion'!B3480 = "",
#N/A,
'Con. Notes - No Conversion'!B3480)
)</f>
        <v>#N/A</v>
      </c>
    </row>
    <row r="3481" spans="1:7" x14ac:dyDescent="0.25">
      <c r="A3481" t="e">
        <f>IF(
OR(Shares!B3481 = "8. Transferee of restricted securities", Shares!B3481 = "9. Any person (substitution for securities etc.)"),
Shares!C3481,
IF(
Shares!B3481 = "",
#N/A,
Shares!B3481)
)</f>
        <v>#N/A</v>
      </c>
      <c r="B3481" t="e">
        <f>IF(
OR('Shares - LTR - Granted'!B3481 = "8. Transferee of restricted securities", 'Shares - LTR - Granted'!B3481 = "9. Any person (substitution for securities etc.)"),
'Shares - LTR - Granted'!C3481,
IF(
'Shares - LTR - Granted'!B3481 = "",
#N/A,
'Shares - LTR - Granted'!B3481)
)</f>
        <v>#N/A</v>
      </c>
      <c r="C3481" t="e">
        <f>IF(
OR('Performance Securities'!B3481 = "8. Transferee of restricted securities", 'Performance Securities'!B3481 = "9. Any person (substitution for securities etc.)"),
'Performance Securities'!C3481,
IF(
'Performance Securities'!B3481 = "",
#N/A,
'Performance Securities'!B3481)
)</f>
        <v>#N/A</v>
      </c>
      <c r="D3481" t="e">
        <f>IF(
OR('Options or Warrants'!B3481 = "8. Transferee of restricted securities", 'Options or Warrants'!B3481 = "9. Any person (substitution for securities etc.)"),
'Options or Warrants'!C3481,
IF(
'Options or Warrants'!B3481 = "",
#N/A,
'Options or Warrants'!B3481)
)</f>
        <v>#N/A</v>
      </c>
      <c r="E3481" t="e">
        <f>IF(
OR('Options - Free Attaching'!B3481 = "8. Transferee of restricted securities", 'Options - Free Attaching'!B3481 = "9. Any person (substitution for securities etc.)"),
'Options - Free Attaching'!C3481,
IF(
'Options - Free Attaching'!B3481 = "",
#N/A,
'Options - Free Attaching'!B3481)
)</f>
        <v>#N/A</v>
      </c>
      <c r="F3481" t="e">
        <f>IF(
OR('Con. Notes - Conversion'!B3481 = "8. Transferee of restricted securities", 'Con. Notes - Conversion'!B3481 = "9. Any person (substitution for securities etc.)"),
'Con. Notes - Conversion'!C3481,
IF(
'Con. Notes - Conversion'!B3481 = "",
#N/A,
'Con. Notes - Conversion'!B3481)
)</f>
        <v>#N/A</v>
      </c>
      <c r="G3481" t="e">
        <f>IF(
OR('Con. Notes - No Conversion'!B3481 = "8. Transferee of restricted securities", 'Con. Notes - No Conversion'!B3481 = "9. Any person (substitution for securities etc.)"),
'Con. Notes - No Conversion'!C3481,
IF(
'Con. Notes - No Conversion'!B3481 = "",
#N/A,
'Con. Notes - No Conversion'!B3481)
)</f>
        <v>#N/A</v>
      </c>
    </row>
    <row r="3482" spans="1:7" x14ac:dyDescent="0.25">
      <c r="A3482" t="e">
        <f>IF(
OR(Shares!B3482 = "8. Transferee of restricted securities", Shares!B3482 = "9. Any person (substitution for securities etc.)"),
Shares!C3482,
IF(
Shares!B3482 = "",
#N/A,
Shares!B3482)
)</f>
        <v>#N/A</v>
      </c>
      <c r="B3482" t="e">
        <f>IF(
OR('Shares - LTR - Granted'!B3482 = "8. Transferee of restricted securities", 'Shares - LTR - Granted'!B3482 = "9. Any person (substitution for securities etc.)"),
'Shares - LTR - Granted'!C3482,
IF(
'Shares - LTR - Granted'!B3482 = "",
#N/A,
'Shares - LTR - Granted'!B3482)
)</f>
        <v>#N/A</v>
      </c>
      <c r="C3482" t="e">
        <f>IF(
OR('Performance Securities'!B3482 = "8. Transferee of restricted securities", 'Performance Securities'!B3482 = "9. Any person (substitution for securities etc.)"),
'Performance Securities'!C3482,
IF(
'Performance Securities'!B3482 = "",
#N/A,
'Performance Securities'!B3482)
)</f>
        <v>#N/A</v>
      </c>
      <c r="D3482" t="e">
        <f>IF(
OR('Options or Warrants'!B3482 = "8. Transferee of restricted securities", 'Options or Warrants'!B3482 = "9. Any person (substitution for securities etc.)"),
'Options or Warrants'!C3482,
IF(
'Options or Warrants'!B3482 = "",
#N/A,
'Options or Warrants'!B3482)
)</f>
        <v>#N/A</v>
      </c>
      <c r="E3482" t="e">
        <f>IF(
OR('Options - Free Attaching'!B3482 = "8. Transferee of restricted securities", 'Options - Free Attaching'!B3482 = "9. Any person (substitution for securities etc.)"),
'Options - Free Attaching'!C3482,
IF(
'Options - Free Attaching'!B3482 = "",
#N/A,
'Options - Free Attaching'!B3482)
)</f>
        <v>#N/A</v>
      </c>
      <c r="F3482" t="e">
        <f>IF(
OR('Con. Notes - Conversion'!B3482 = "8. Transferee of restricted securities", 'Con. Notes - Conversion'!B3482 = "9. Any person (substitution for securities etc.)"),
'Con. Notes - Conversion'!C3482,
IF(
'Con. Notes - Conversion'!B3482 = "",
#N/A,
'Con. Notes - Conversion'!B3482)
)</f>
        <v>#N/A</v>
      </c>
      <c r="G3482" t="e">
        <f>IF(
OR('Con. Notes - No Conversion'!B3482 = "8. Transferee of restricted securities", 'Con. Notes - No Conversion'!B3482 = "9. Any person (substitution for securities etc.)"),
'Con. Notes - No Conversion'!C3482,
IF(
'Con. Notes - No Conversion'!B3482 = "",
#N/A,
'Con. Notes - No Conversion'!B3482)
)</f>
        <v>#N/A</v>
      </c>
    </row>
    <row r="3483" spans="1:7" x14ac:dyDescent="0.25">
      <c r="A3483" t="e">
        <f>IF(
OR(Shares!B3483 = "8. Transferee of restricted securities", Shares!B3483 = "9. Any person (substitution for securities etc.)"),
Shares!C3483,
IF(
Shares!B3483 = "",
#N/A,
Shares!B3483)
)</f>
        <v>#N/A</v>
      </c>
      <c r="B3483" t="e">
        <f>IF(
OR('Shares - LTR - Granted'!B3483 = "8. Transferee of restricted securities", 'Shares - LTR - Granted'!B3483 = "9. Any person (substitution for securities etc.)"),
'Shares - LTR - Granted'!C3483,
IF(
'Shares - LTR - Granted'!B3483 = "",
#N/A,
'Shares - LTR - Granted'!B3483)
)</f>
        <v>#N/A</v>
      </c>
      <c r="C3483" t="e">
        <f>IF(
OR('Performance Securities'!B3483 = "8. Transferee of restricted securities", 'Performance Securities'!B3483 = "9. Any person (substitution for securities etc.)"),
'Performance Securities'!C3483,
IF(
'Performance Securities'!B3483 = "",
#N/A,
'Performance Securities'!B3483)
)</f>
        <v>#N/A</v>
      </c>
      <c r="D3483" t="e">
        <f>IF(
OR('Options or Warrants'!B3483 = "8. Transferee of restricted securities", 'Options or Warrants'!B3483 = "9. Any person (substitution for securities etc.)"),
'Options or Warrants'!C3483,
IF(
'Options or Warrants'!B3483 = "",
#N/A,
'Options or Warrants'!B3483)
)</f>
        <v>#N/A</v>
      </c>
      <c r="E3483" t="e">
        <f>IF(
OR('Options - Free Attaching'!B3483 = "8. Transferee of restricted securities", 'Options - Free Attaching'!B3483 = "9. Any person (substitution for securities etc.)"),
'Options - Free Attaching'!C3483,
IF(
'Options - Free Attaching'!B3483 = "",
#N/A,
'Options - Free Attaching'!B3483)
)</f>
        <v>#N/A</v>
      </c>
      <c r="F3483" t="e">
        <f>IF(
OR('Con. Notes - Conversion'!B3483 = "8. Transferee of restricted securities", 'Con. Notes - Conversion'!B3483 = "9. Any person (substitution for securities etc.)"),
'Con. Notes - Conversion'!C3483,
IF(
'Con. Notes - Conversion'!B3483 = "",
#N/A,
'Con. Notes - Conversion'!B3483)
)</f>
        <v>#N/A</v>
      </c>
      <c r="G3483" t="e">
        <f>IF(
OR('Con. Notes - No Conversion'!B3483 = "8. Transferee of restricted securities", 'Con. Notes - No Conversion'!B3483 = "9. Any person (substitution for securities etc.)"),
'Con. Notes - No Conversion'!C3483,
IF(
'Con. Notes - No Conversion'!B3483 = "",
#N/A,
'Con. Notes - No Conversion'!B3483)
)</f>
        <v>#N/A</v>
      </c>
    </row>
    <row r="3484" spans="1:7" x14ac:dyDescent="0.25">
      <c r="A3484" t="e">
        <f>IF(
OR(Shares!B3484 = "8. Transferee of restricted securities", Shares!B3484 = "9. Any person (substitution for securities etc.)"),
Shares!C3484,
IF(
Shares!B3484 = "",
#N/A,
Shares!B3484)
)</f>
        <v>#N/A</v>
      </c>
      <c r="B3484" t="e">
        <f>IF(
OR('Shares - LTR - Granted'!B3484 = "8. Transferee of restricted securities", 'Shares - LTR - Granted'!B3484 = "9. Any person (substitution for securities etc.)"),
'Shares - LTR - Granted'!C3484,
IF(
'Shares - LTR - Granted'!B3484 = "",
#N/A,
'Shares - LTR - Granted'!B3484)
)</f>
        <v>#N/A</v>
      </c>
      <c r="C3484" t="e">
        <f>IF(
OR('Performance Securities'!B3484 = "8. Transferee of restricted securities", 'Performance Securities'!B3484 = "9. Any person (substitution for securities etc.)"),
'Performance Securities'!C3484,
IF(
'Performance Securities'!B3484 = "",
#N/A,
'Performance Securities'!B3484)
)</f>
        <v>#N/A</v>
      </c>
      <c r="D3484" t="e">
        <f>IF(
OR('Options or Warrants'!B3484 = "8. Transferee of restricted securities", 'Options or Warrants'!B3484 = "9. Any person (substitution for securities etc.)"),
'Options or Warrants'!C3484,
IF(
'Options or Warrants'!B3484 = "",
#N/A,
'Options or Warrants'!B3484)
)</f>
        <v>#N/A</v>
      </c>
      <c r="E3484" t="e">
        <f>IF(
OR('Options - Free Attaching'!B3484 = "8. Transferee of restricted securities", 'Options - Free Attaching'!B3484 = "9. Any person (substitution for securities etc.)"),
'Options - Free Attaching'!C3484,
IF(
'Options - Free Attaching'!B3484 = "",
#N/A,
'Options - Free Attaching'!B3484)
)</f>
        <v>#N/A</v>
      </c>
      <c r="F3484" t="e">
        <f>IF(
OR('Con. Notes - Conversion'!B3484 = "8. Transferee of restricted securities", 'Con. Notes - Conversion'!B3484 = "9. Any person (substitution for securities etc.)"),
'Con. Notes - Conversion'!C3484,
IF(
'Con. Notes - Conversion'!B3484 = "",
#N/A,
'Con. Notes - Conversion'!B3484)
)</f>
        <v>#N/A</v>
      </c>
      <c r="G3484" t="e">
        <f>IF(
OR('Con. Notes - No Conversion'!B3484 = "8. Transferee of restricted securities", 'Con. Notes - No Conversion'!B3484 = "9. Any person (substitution for securities etc.)"),
'Con. Notes - No Conversion'!C3484,
IF(
'Con. Notes - No Conversion'!B3484 = "",
#N/A,
'Con. Notes - No Conversion'!B3484)
)</f>
        <v>#N/A</v>
      </c>
    </row>
    <row r="3485" spans="1:7" x14ac:dyDescent="0.25">
      <c r="A3485" t="e">
        <f>IF(
OR(Shares!B3485 = "8. Transferee of restricted securities", Shares!B3485 = "9. Any person (substitution for securities etc.)"),
Shares!C3485,
IF(
Shares!B3485 = "",
#N/A,
Shares!B3485)
)</f>
        <v>#N/A</v>
      </c>
      <c r="B3485" t="e">
        <f>IF(
OR('Shares - LTR - Granted'!B3485 = "8. Transferee of restricted securities", 'Shares - LTR - Granted'!B3485 = "9. Any person (substitution for securities etc.)"),
'Shares - LTR - Granted'!C3485,
IF(
'Shares - LTR - Granted'!B3485 = "",
#N/A,
'Shares - LTR - Granted'!B3485)
)</f>
        <v>#N/A</v>
      </c>
      <c r="C3485" t="e">
        <f>IF(
OR('Performance Securities'!B3485 = "8. Transferee of restricted securities", 'Performance Securities'!B3485 = "9. Any person (substitution for securities etc.)"),
'Performance Securities'!C3485,
IF(
'Performance Securities'!B3485 = "",
#N/A,
'Performance Securities'!B3485)
)</f>
        <v>#N/A</v>
      </c>
      <c r="D3485" t="e">
        <f>IF(
OR('Options or Warrants'!B3485 = "8. Transferee of restricted securities", 'Options or Warrants'!B3485 = "9. Any person (substitution for securities etc.)"),
'Options or Warrants'!C3485,
IF(
'Options or Warrants'!B3485 = "",
#N/A,
'Options or Warrants'!B3485)
)</f>
        <v>#N/A</v>
      </c>
      <c r="E3485" t="e">
        <f>IF(
OR('Options - Free Attaching'!B3485 = "8. Transferee of restricted securities", 'Options - Free Attaching'!B3485 = "9. Any person (substitution for securities etc.)"),
'Options - Free Attaching'!C3485,
IF(
'Options - Free Attaching'!B3485 = "",
#N/A,
'Options - Free Attaching'!B3485)
)</f>
        <v>#N/A</v>
      </c>
      <c r="F3485" t="e">
        <f>IF(
OR('Con. Notes - Conversion'!B3485 = "8. Transferee of restricted securities", 'Con. Notes - Conversion'!B3485 = "9. Any person (substitution for securities etc.)"),
'Con. Notes - Conversion'!C3485,
IF(
'Con. Notes - Conversion'!B3485 = "",
#N/A,
'Con. Notes - Conversion'!B3485)
)</f>
        <v>#N/A</v>
      </c>
      <c r="G3485" t="e">
        <f>IF(
OR('Con. Notes - No Conversion'!B3485 = "8. Transferee of restricted securities", 'Con. Notes - No Conversion'!B3485 = "9. Any person (substitution for securities etc.)"),
'Con. Notes - No Conversion'!C3485,
IF(
'Con. Notes - No Conversion'!B3485 = "",
#N/A,
'Con. Notes - No Conversion'!B3485)
)</f>
        <v>#N/A</v>
      </c>
    </row>
    <row r="3486" spans="1:7" x14ac:dyDescent="0.25">
      <c r="A3486" t="e">
        <f>IF(
OR(Shares!B3486 = "8. Transferee of restricted securities", Shares!B3486 = "9. Any person (substitution for securities etc.)"),
Shares!C3486,
IF(
Shares!B3486 = "",
#N/A,
Shares!B3486)
)</f>
        <v>#N/A</v>
      </c>
      <c r="B3486" t="e">
        <f>IF(
OR('Shares - LTR - Granted'!B3486 = "8. Transferee of restricted securities", 'Shares - LTR - Granted'!B3486 = "9. Any person (substitution for securities etc.)"),
'Shares - LTR - Granted'!C3486,
IF(
'Shares - LTR - Granted'!B3486 = "",
#N/A,
'Shares - LTR - Granted'!B3486)
)</f>
        <v>#N/A</v>
      </c>
      <c r="C3486" t="e">
        <f>IF(
OR('Performance Securities'!B3486 = "8. Transferee of restricted securities", 'Performance Securities'!B3486 = "9. Any person (substitution for securities etc.)"),
'Performance Securities'!C3486,
IF(
'Performance Securities'!B3486 = "",
#N/A,
'Performance Securities'!B3486)
)</f>
        <v>#N/A</v>
      </c>
      <c r="D3486" t="e">
        <f>IF(
OR('Options or Warrants'!B3486 = "8. Transferee of restricted securities", 'Options or Warrants'!B3486 = "9. Any person (substitution for securities etc.)"),
'Options or Warrants'!C3486,
IF(
'Options or Warrants'!B3486 = "",
#N/A,
'Options or Warrants'!B3486)
)</f>
        <v>#N/A</v>
      </c>
      <c r="E3486" t="e">
        <f>IF(
OR('Options - Free Attaching'!B3486 = "8. Transferee of restricted securities", 'Options - Free Attaching'!B3486 = "9. Any person (substitution for securities etc.)"),
'Options - Free Attaching'!C3486,
IF(
'Options - Free Attaching'!B3486 = "",
#N/A,
'Options - Free Attaching'!B3486)
)</f>
        <v>#N/A</v>
      </c>
      <c r="F3486" t="e">
        <f>IF(
OR('Con. Notes - Conversion'!B3486 = "8. Transferee of restricted securities", 'Con. Notes - Conversion'!B3486 = "9. Any person (substitution for securities etc.)"),
'Con. Notes - Conversion'!C3486,
IF(
'Con. Notes - Conversion'!B3486 = "",
#N/A,
'Con. Notes - Conversion'!B3486)
)</f>
        <v>#N/A</v>
      </c>
      <c r="G3486" t="e">
        <f>IF(
OR('Con. Notes - No Conversion'!B3486 = "8. Transferee of restricted securities", 'Con. Notes - No Conversion'!B3486 = "9. Any person (substitution for securities etc.)"),
'Con. Notes - No Conversion'!C3486,
IF(
'Con. Notes - No Conversion'!B3486 = "",
#N/A,
'Con. Notes - No Conversion'!B3486)
)</f>
        <v>#N/A</v>
      </c>
    </row>
    <row r="3487" spans="1:7" x14ac:dyDescent="0.25">
      <c r="A3487" t="e">
        <f>IF(
OR(Shares!B3487 = "8. Transferee of restricted securities", Shares!B3487 = "9. Any person (substitution for securities etc.)"),
Shares!C3487,
IF(
Shares!B3487 = "",
#N/A,
Shares!B3487)
)</f>
        <v>#N/A</v>
      </c>
      <c r="B3487" t="e">
        <f>IF(
OR('Shares - LTR - Granted'!B3487 = "8. Transferee of restricted securities", 'Shares - LTR - Granted'!B3487 = "9. Any person (substitution for securities etc.)"),
'Shares - LTR - Granted'!C3487,
IF(
'Shares - LTR - Granted'!B3487 = "",
#N/A,
'Shares - LTR - Granted'!B3487)
)</f>
        <v>#N/A</v>
      </c>
      <c r="C3487" t="e">
        <f>IF(
OR('Performance Securities'!B3487 = "8. Transferee of restricted securities", 'Performance Securities'!B3487 = "9. Any person (substitution for securities etc.)"),
'Performance Securities'!C3487,
IF(
'Performance Securities'!B3487 = "",
#N/A,
'Performance Securities'!B3487)
)</f>
        <v>#N/A</v>
      </c>
      <c r="D3487" t="e">
        <f>IF(
OR('Options or Warrants'!B3487 = "8. Transferee of restricted securities", 'Options or Warrants'!B3487 = "9. Any person (substitution for securities etc.)"),
'Options or Warrants'!C3487,
IF(
'Options or Warrants'!B3487 = "",
#N/A,
'Options or Warrants'!B3487)
)</f>
        <v>#N/A</v>
      </c>
      <c r="E3487" t="e">
        <f>IF(
OR('Options - Free Attaching'!B3487 = "8. Transferee of restricted securities", 'Options - Free Attaching'!B3487 = "9. Any person (substitution for securities etc.)"),
'Options - Free Attaching'!C3487,
IF(
'Options - Free Attaching'!B3487 = "",
#N/A,
'Options - Free Attaching'!B3487)
)</f>
        <v>#N/A</v>
      </c>
      <c r="F3487" t="e">
        <f>IF(
OR('Con. Notes - Conversion'!B3487 = "8. Transferee of restricted securities", 'Con. Notes - Conversion'!B3487 = "9. Any person (substitution for securities etc.)"),
'Con. Notes - Conversion'!C3487,
IF(
'Con. Notes - Conversion'!B3487 = "",
#N/A,
'Con. Notes - Conversion'!B3487)
)</f>
        <v>#N/A</v>
      </c>
      <c r="G3487" t="e">
        <f>IF(
OR('Con. Notes - No Conversion'!B3487 = "8. Transferee of restricted securities", 'Con. Notes - No Conversion'!B3487 = "9. Any person (substitution for securities etc.)"),
'Con. Notes - No Conversion'!C3487,
IF(
'Con. Notes - No Conversion'!B3487 = "",
#N/A,
'Con. Notes - No Conversion'!B3487)
)</f>
        <v>#N/A</v>
      </c>
    </row>
    <row r="3488" spans="1:7" x14ac:dyDescent="0.25">
      <c r="A3488" t="e">
        <f>IF(
OR(Shares!B3488 = "8. Transferee of restricted securities", Shares!B3488 = "9. Any person (substitution for securities etc.)"),
Shares!C3488,
IF(
Shares!B3488 = "",
#N/A,
Shares!B3488)
)</f>
        <v>#N/A</v>
      </c>
      <c r="B3488" t="e">
        <f>IF(
OR('Shares - LTR - Granted'!B3488 = "8. Transferee of restricted securities", 'Shares - LTR - Granted'!B3488 = "9. Any person (substitution for securities etc.)"),
'Shares - LTR - Granted'!C3488,
IF(
'Shares - LTR - Granted'!B3488 = "",
#N/A,
'Shares - LTR - Granted'!B3488)
)</f>
        <v>#N/A</v>
      </c>
      <c r="C3488" t="e">
        <f>IF(
OR('Performance Securities'!B3488 = "8. Transferee of restricted securities", 'Performance Securities'!B3488 = "9. Any person (substitution for securities etc.)"),
'Performance Securities'!C3488,
IF(
'Performance Securities'!B3488 = "",
#N/A,
'Performance Securities'!B3488)
)</f>
        <v>#N/A</v>
      </c>
      <c r="D3488" t="e">
        <f>IF(
OR('Options or Warrants'!B3488 = "8. Transferee of restricted securities", 'Options or Warrants'!B3488 = "9. Any person (substitution for securities etc.)"),
'Options or Warrants'!C3488,
IF(
'Options or Warrants'!B3488 = "",
#N/A,
'Options or Warrants'!B3488)
)</f>
        <v>#N/A</v>
      </c>
      <c r="E3488" t="e">
        <f>IF(
OR('Options - Free Attaching'!B3488 = "8. Transferee of restricted securities", 'Options - Free Attaching'!B3488 = "9. Any person (substitution for securities etc.)"),
'Options - Free Attaching'!C3488,
IF(
'Options - Free Attaching'!B3488 = "",
#N/A,
'Options - Free Attaching'!B3488)
)</f>
        <v>#N/A</v>
      </c>
      <c r="F3488" t="e">
        <f>IF(
OR('Con. Notes - Conversion'!B3488 = "8. Transferee of restricted securities", 'Con. Notes - Conversion'!B3488 = "9. Any person (substitution for securities etc.)"),
'Con. Notes - Conversion'!C3488,
IF(
'Con. Notes - Conversion'!B3488 = "",
#N/A,
'Con. Notes - Conversion'!B3488)
)</f>
        <v>#N/A</v>
      </c>
      <c r="G3488" t="e">
        <f>IF(
OR('Con. Notes - No Conversion'!B3488 = "8. Transferee of restricted securities", 'Con. Notes - No Conversion'!B3488 = "9. Any person (substitution for securities etc.)"),
'Con. Notes - No Conversion'!C3488,
IF(
'Con. Notes - No Conversion'!B3488 = "",
#N/A,
'Con. Notes - No Conversion'!B3488)
)</f>
        <v>#N/A</v>
      </c>
    </row>
    <row r="3489" spans="1:7" x14ac:dyDescent="0.25">
      <c r="A3489" t="e">
        <f>IF(
OR(Shares!B3489 = "8. Transferee of restricted securities", Shares!B3489 = "9. Any person (substitution for securities etc.)"),
Shares!C3489,
IF(
Shares!B3489 = "",
#N/A,
Shares!B3489)
)</f>
        <v>#N/A</v>
      </c>
      <c r="B3489" t="e">
        <f>IF(
OR('Shares - LTR - Granted'!B3489 = "8. Transferee of restricted securities", 'Shares - LTR - Granted'!B3489 = "9. Any person (substitution for securities etc.)"),
'Shares - LTR - Granted'!C3489,
IF(
'Shares - LTR - Granted'!B3489 = "",
#N/A,
'Shares - LTR - Granted'!B3489)
)</f>
        <v>#N/A</v>
      </c>
      <c r="C3489" t="e">
        <f>IF(
OR('Performance Securities'!B3489 = "8. Transferee of restricted securities", 'Performance Securities'!B3489 = "9. Any person (substitution for securities etc.)"),
'Performance Securities'!C3489,
IF(
'Performance Securities'!B3489 = "",
#N/A,
'Performance Securities'!B3489)
)</f>
        <v>#N/A</v>
      </c>
      <c r="D3489" t="e">
        <f>IF(
OR('Options or Warrants'!B3489 = "8. Transferee of restricted securities", 'Options or Warrants'!B3489 = "9. Any person (substitution for securities etc.)"),
'Options or Warrants'!C3489,
IF(
'Options or Warrants'!B3489 = "",
#N/A,
'Options or Warrants'!B3489)
)</f>
        <v>#N/A</v>
      </c>
      <c r="E3489" t="e">
        <f>IF(
OR('Options - Free Attaching'!B3489 = "8. Transferee of restricted securities", 'Options - Free Attaching'!B3489 = "9. Any person (substitution for securities etc.)"),
'Options - Free Attaching'!C3489,
IF(
'Options - Free Attaching'!B3489 = "",
#N/A,
'Options - Free Attaching'!B3489)
)</f>
        <v>#N/A</v>
      </c>
      <c r="F3489" t="e">
        <f>IF(
OR('Con. Notes - Conversion'!B3489 = "8. Transferee of restricted securities", 'Con. Notes - Conversion'!B3489 = "9. Any person (substitution for securities etc.)"),
'Con. Notes - Conversion'!C3489,
IF(
'Con. Notes - Conversion'!B3489 = "",
#N/A,
'Con. Notes - Conversion'!B3489)
)</f>
        <v>#N/A</v>
      </c>
      <c r="G3489" t="e">
        <f>IF(
OR('Con. Notes - No Conversion'!B3489 = "8. Transferee of restricted securities", 'Con. Notes - No Conversion'!B3489 = "9. Any person (substitution for securities etc.)"),
'Con. Notes - No Conversion'!C3489,
IF(
'Con. Notes - No Conversion'!B3489 = "",
#N/A,
'Con. Notes - No Conversion'!B3489)
)</f>
        <v>#N/A</v>
      </c>
    </row>
    <row r="3490" spans="1:7" x14ac:dyDescent="0.25">
      <c r="A3490" t="e">
        <f>IF(
OR(Shares!B3490 = "8. Transferee of restricted securities", Shares!B3490 = "9. Any person (substitution for securities etc.)"),
Shares!C3490,
IF(
Shares!B3490 = "",
#N/A,
Shares!B3490)
)</f>
        <v>#N/A</v>
      </c>
      <c r="B3490" t="e">
        <f>IF(
OR('Shares - LTR - Granted'!B3490 = "8. Transferee of restricted securities", 'Shares - LTR - Granted'!B3490 = "9. Any person (substitution for securities etc.)"),
'Shares - LTR - Granted'!C3490,
IF(
'Shares - LTR - Granted'!B3490 = "",
#N/A,
'Shares - LTR - Granted'!B3490)
)</f>
        <v>#N/A</v>
      </c>
      <c r="C3490" t="e">
        <f>IF(
OR('Performance Securities'!B3490 = "8. Transferee of restricted securities", 'Performance Securities'!B3490 = "9. Any person (substitution for securities etc.)"),
'Performance Securities'!C3490,
IF(
'Performance Securities'!B3490 = "",
#N/A,
'Performance Securities'!B3490)
)</f>
        <v>#N/A</v>
      </c>
      <c r="D3490" t="e">
        <f>IF(
OR('Options or Warrants'!B3490 = "8. Transferee of restricted securities", 'Options or Warrants'!B3490 = "9. Any person (substitution for securities etc.)"),
'Options or Warrants'!C3490,
IF(
'Options or Warrants'!B3490 = "",
#N/A,
'Options or Warrants'!B3490)
)</f>
        <v>#N/A</v>
      </c>
      <c r="E3490" t="e">
        <f>IF(
OR('Options - Free Attaching'!B3490 = "8. Transferee of restricted securities", 'Options - Free Attaching'!B3490 = "9. Any person (substitution for securities etc.)"),
'Options - Free Attaching'!C3490,
IF(
'Options - Free Attaching'!B3490 = "",
#N/A,
'Options - Free Attaching'!B3490)
)</f>
        <v>#N/A</v>
      </c>
      <c r="F3490" t="e">
        <f>IF(
OR('Con. Notes - Conversion'!B3490 = "8. Transferee of restricted securities", 'Con. Notes - Conversion'!B3490 = "9. Any person (substitution for securities etc.)"),
'Con. Notes - Conversion'!C3490,
IF(
'Con. Notes - Conversion'!B3490 = "",
#N/A,
'Con. Notes - Conversion'!B3490)
)</f>
        <v>#N/A</v>
      </c>
      <c r="G3490" t="e">
        <f>IF(
OR('Con. Notes - No Conversion'!B3490 = "8. Transferee of restricted securities", 'Con. Notes - No Conversion'!B3490 = "9. Any person (substitution for securities etc.)"),
'Con. Notes - No Conversion'!C3490,
IF(
'Con. Notes - No Conversion'!B3490 = "",
#N/A,
'Con. Notes - No Conversion'!B3490)
)</f>
        <v>#N/A</v>
      </c>
    </row>
    <row r="3491" spans="1:7" x14ac:dyDescent="0.25">
      <c r="A3491" t="e">
        <f>IF(
OR(Shares!B3491 = "8. Transferee of restricted securities", Shares!B3491 = "9. Any person (substitution for securities etc.)"),
Shares!C3491,
IF(
Shares!B3491 = "",
#N/A,
Shares!B3491)
)</f>
        <v>#N/A</v>
      </c>
      <c r="B3491" t="e">
        <f>IF(
OR('Shares - LTR - Granted'!B3491 = "8. Transferee of restricted securities", 'Shares - LTR - Granted'!B3491 = "9. Any person (substitution for securities etc.)"),
'Shares - LTR - Granted'!C3491,
IF(
'Shares - LTR - Granted'!B3491 = "",
#N/A,
'Shares - LTR - Granted'!B3491)
)</f>
        <v>#N/A</v>
      </c>
      <c r="C3491" t="e">
        <f>IF(
OR('Performance Securities'!B3491 = "8. Transferee of restricted securities", 'Performance Securities'!B3491 = "9. Any person (substitution for securities etc.)"),
'Performance Securities'!C3491,
IF(
'Performance Securities'!B3491 = "",
#N/A,
'Performance Securities'!B3491)
)</f>
        <v>#N/A</v>
      </c>
      <c r="D3491" t="e">
        <f>IF(
OR('Options or Warrants'!B3491 = "8. Transferee of restricted securities", 'Options or Warrants'!B3491 = "9. Any person (substitution for securities etc.)"),
'Options or Warrants'!C3491,
IF(
'Options or Warrants'!B3491 = "",
#N/A,
'Options or Warrants'!B3491)
)</f>
        <v>#N/A</v>
      </c>
      <c r="E3491" t="e">
        <f>IF(
OR('Options - Free Attaching'!B3491 = "8. Transferee of restricted securities", 'Options - Free Attaching'!B3491 = "9. Any person (substitution for securities etc.)"),
'Options - Free Attaching'!C3491,
IF(
'Options - Free Attaching'!B3491 = "",
#N/A,
'Options - Free Attaching'!B3491)
)</f>
        <v>#N/A</v>
      </c>
      <c r="F3491" t="e">
        <f>IF(
OR('Con. Notes - Conversion'!B3491 = "8. Transferee of restricted securities", 'Con. Notes - Conversion'!B3491 = "9. Any person (substitution for securities etc.)"),
'Con. Notes - Conversion'!C3491,
IF(
'Con. Notes - Conversion'!B3491 = "",
#N/A,
'Con. Notes - Conversion'!B3491)
)</f>
        <v>#N/A</v>
      </c>
      <c r="G3491" t="e">
        <f>IF(
OR('Con. Notes - No Conversion'!B3491 = "8. Transferee of restricted securities", 'Con. Notes - No Conversion'!B3491 = "9. Any person (substitution for securities etc.)"),
'Con. Notes - No Conversion'!C3491,
IF(
'Con. Notes - No Conversion'!B3491 = "",
#N/A,
'Con. Notes - No Conversion'!B3491)
)</f>
        <v>#N/A</v>
      </c>
    </row>
    <row r="3492" spans="1:7" x14ac:dyDescent="0.25">
      <c r="A3492" t="e">
        <f>IF(
OR(Shares!B3492 = "8. Transferee of restricted securities", Shares!B3492 = "9. Any person (substitution for securities etc.)"),
Shares!C3492,
IF(
Shares!B3492 = "",
#N/A,
Shares!B3492)
)</f>
        <v>#N/A</v>
      </c>
      <c r="B3492" t="e">
        <f>IF(
OR('Shares - LTR - Granted'!B3492 = "8. Transferee of restricted securities", 'Shares - LTR - Granted'!B3492 = "9. Any person (substitution for securities etc.)"),
'Shares - LTR - Granted'!C3492,
IF(
'Shares - LTR - Granted'!B3492 = "",
#N/A,
'Shares - LTR - Granted'!B3492)
)</f>
        <v>#N/A</v>
      </c>
      <c r="C3492" t="e">
        <f>IF(
OR('Performance Securities'!B3492 = "8. Transferee of restricted securities", 'Performance Securities'!B3492 = "9. Any person (substitution for securities etc.)"),
'Performance Securities'!C3492,
IF(
'Performance Securities'!B3492 = "",
#N/A,
'Performance Securities'!B3492)
)</f>
        <v>#N/A</v>
      </c>
      <c r="D3492" t="e">
        <f>IF(
OR('Options or Warrants'!B3492 = "8. Transferee of restricted securities", 'Options or Warrants'!B3492 = "9. Any person (substitution for securities etc.)"),
'Options or Warrants'!C3492,
IF(
'Options or Warrants'!B3492 = "",
#N/A,
'Options or Warrants'!B3492)
)</f>
        <v>#N/A</v>
      </c>
      <c r="E3492" t="e">
        <f>IF(
OR('Options - Free Attaching'!B3492 = "8. Transferee of restricted securities", 'Options - Free Attaching'!B3492 = "9. Any person (substitution for securities etc.)"),
'Options - Free Attaching'!C3492,
IF(
'Options - Free Attaching'!B3492 = "",
#N/A,
'Options - Free Attaching'!B3492)
)</f>
        <v>#N/A</v>
      </c>
      <c r="F3492" t="e">
        <f>IF(
OR('Con. Notes - Conversion'!B3492 = "8. Transferee of restricted securities", 'Con. Notes - Conversion'!B3492 = "9. Any person (substitution for securities etc.)"),
'Con. Notes - Conversion'!C3492,
IF(
'Con. Notes - Conversion'!B3492 = "",
#N/A,
'Con. Notes - Conversion'!B3492)
)</f>
        <v>#N/A</v>
      </c>
      <c r="G3492" t="e">
        <f>IF(
OR('Con. Notes - No Conversion'!B3492 = "8. Transferee of restricted securities", 'Con. Notes - No Conversion'!B3492 = "9. Any person (substitution for securities etc.)"),
'Con. Notes - No Conversion'!C3492,
IF(
'Con. Notes - No Conversion'!B3492 = "",
#N/A,
'Con. Notes - No Conversion'!B3492)
)</f>
        <v>#N/A</v>
      </c>
    </row>
    <row r="3493" spans="1:7" x14ac:dyDescent="0.25">
      <c r="A3493" t="e">
        <f>IF(
OR(Shares!B3493 = "8. Transferee of restricted securities", Shares!B3493 = "9. Any person (substitution for securities etc.)"),
Shares!C3493,
IF(
Shares!B3493 = "",
#N/A,
Shares!B3493)
)</f>
        <v>#N/A</v>
      </c>
      <c r="B3493" t="e">
        <f>IF(
OR('Shares - LTR - Granted'!B3493 = "8. Transferee of restricted securities", 'Shares - LTR - Granted'!B3493 = "9. Any person (substitution for securities etc.)"),
'Shares - LTR - Granted'!C3493,
IF(
'Shares - LTR - Granted'!B3493 = "",
#N/A,
'Shares - LTR - Granted'!B3493)
)</f>
        <v>#N/A</v>
      </c>
      <c r="C3493" t="e">
        <f>IF(
OR('Performance Securities'!B3493 = "8. Transferee of restricted securities", 'Performance Securities'!B3493 = "9. Any person (substitution for securities etc.)"),
'Performance Securities'!C3493,
IF(
'Performance Securities'!B3493 = "",
#N/A,
'Performance Securities'!B3493)
)</f>
        <v>#N/A</v>
      </c>
      <c r="D3493" t="e">
        <f>IF(
OR('Options or Warrants'!B3493 = "8. Transferee of restricted securities", 'Options or Warrants'!B3493 = "9. Any person (substitution for securities etc.)"),
'Options or Warrants'!C3493,
IF(
'Options or Warrants'!B3493 = "",
#N/A,
'Options or Warrants'!B3493)
)</f>
        <v>#N/A</v>
      </c>
      <c r="E3493" t="e">
        <f>IF(
OR('Options - Free Attaching'!B3493 = "8. Transferee of restricted securities", 'Options - Free Attaching'!B3493 = "9. Any person (substitution for securities etc.)"),
'Options - Free Attaching'!C3493,
IF(
'Options - Free Attaching'!B3493 = "",
#N/A,
'Options - Free Attaching'!B3493)
)</f>
        <v>#N/A</v>
      </c>
      <c r="F3493" t="e">
        <f>IF(
OR('Con. Notes - Conversion'!B3493 = "8. Transferee of restricted securities", 'Con. Notes - Conversion'!B3493 = "9. Any person (substitution for securities etc.)"),
'Con. Notes - Conversion'!C3493,
IF(
'Con. Notes - Conversion'!B3493 = "",
#N/A,
'Con. Notes - Conversion'!B3493)
)</f>
        <v>#N/A</v>
      </c>
      <c r="G3493" t="e">
        <f>IF(
OR('Con. Notes - No Conversion'!B3493 = "8. Transferee of restricted securities", 'Con. Notes - No Conversion'!B3493 = "9. Any person (substitution for securities etc.)"),
'Con. Notes - No Conversion'!C3493,
IF(
'Con. Notes - No Conversion'!B3493 = "",
#N/A,
'Con. Notes - No Conversion'!B3493)
)</f>
        <v>#N/A</v>
      </c>
    </row>
    <row r="3494" spans="1:7" x14ac:dyDescent="0.25">
      <c r="A3494" t="e">
        <f>IF(
OR(Shares!B3494 = "8. Transferee of restricted securities", Shares!B3494 = "9. Any person (substitution for securities etc.)"),
Shares!C3494,
IF(
Shares!B3494 = "",
#N/A,
Shares!B3494)
)</f>
        <v>#N/A</v>
      </c>
      <c r="B3494" t="e">
        <f>IF(
OR('Shares - LTR - Granted'!B3494 = "8. Transferee of restricted securities", 'Shares - LTR - Granted'!B3494 = "9. Any person (substitution for securities etc.)"),
'Shares - LTR - Granted'!C3494,
IF(
'Shares - LTR - Granted'!B3494 = "",
#N/A,
'Shares - LTR - Granted'!B3494)
)</f>
        <v>#N/A</v>
      </c>
      <c r="C3494" t="e">
        <f>IF(
OR('Performance Securities'!B3494 = "8. Transferee of restricted securities", 'Performance Securities'!B3494 = "9. Any person (substitution for securities etc.)"),
'Performance Securities'!C3494,
IF(
'Performance Securities'!B3494 = "",
#N/A,
'Performance Securities'!B3494)
)</f>
        <v>#N/A</v>
      </c>
      <c r="D3494" t="e">
        <f>IF(
OR('Options or Warrants'!B3494 = "8. Transferee of restricted securities", 'Options or Warrants'!B3494 = "9. Any person (substitution for securities etc.)"),
'Options or Warrants'!C3494,
IF(
'Options or Warrants'!B3494 = "",
#N/A,
'Options or Warrants'!B3494)
)</f>
        <v>#N/A</v>
      </c>
      <c r="E3494" t="e">
        <f>IF(
OR('Options - Free Attaching'!B3494 = "8. Transferee of restricted securities", 'Options - Free Attaching'!B3494 = "9. Any person (substitution for securities etc.)"),
'Options - Free Attaching'!C3494,
IF(
'Options - Free Attaching'!B3494 = "",
#N/A,
'Options - Free Attaching'!B3494)
)</f>
        <v>#N/A</v>
      </c>
      <c r="F3494" t="e">
        <f>IF(
OR('Con. Notes - Conversion'!B3494 = "8. Transferee of restricted securities", 'Con. Notes - Conversion'!B3494 = "9. Any person (substitution for securities etc.)"),
'Con. Notes - Conversion'!C3494,
IF(
'Con. Notes - Conversion'!B3494 = "",
#N/A,
'Con. Notes - Conversion'!B3494)
)</f>
        <v>#N/A</v>
      </c>
      <c r="G3494" t="e">
        <f>IF(
OR('Con. Notes - No Conversion'!B3494 = "8. Transferee of restricted securities", 'Con. Notes - No Conversion'!B3494 = "9. Any person (substitution for securities etc.)"),
'Con. Notes - No Conversion'!C3494,
IF(
'Con. Notes - No Conversion'!B3494 = "",
#N/A,
'Con. Notes - No Conversion'!B3494)
)</f>
        <v>#N/A</v>
      </c>
    </row>
    <row r="3495" spans="1:7" x14ac:dyDescent="0.25">
      <c r="A3495" t="e">
        <f>IF(
OR(Shares!B3495 = "8. Transferee of restricted securities", Shares!B3495 = "9. Any person (substitution for securities etc.)"),
Shares!C3495,
IF(
Shares!B3495 = "",
#N/A,
Shares!B3495)
)</f>
        <v>#N/A</v>
      </c>
      <c r="B3495" t="e">
        <f>IF(
OR('Shares - LTR - Granted'!B3495 = "8. Transferee of restricted securities", 'Shares - LTR - Granted'!B3495 = "9. Any person (substitution for securities etc.)"),
'Shares - LTR - Granted'!C3495,
IF(
'Shares - LTR - Granted'!B3495 = "",
#N/A,
'Shares - LTR - Granted'!B3495)
)</f>
        <v>#N/A</v>
      </c>
      <c r="C3495" t="e">
        <f>IF(
OR('Performance Securities'!B3495 = "8. Transferee of restricted securities", 'Performance Securities'!B3495 = "9. Any person (substitution for securities etc.)"),
'Performance Securities'!C3495,
IF(
'Performance Securities'!B3495 = "",
#N/A,
'Performance Securities'!B3495)
)</f>
        <v>#N/A</v>
      </c>
      <c r="D3495" t="e">
        <f>IF(
OR('Options or Warrants'!B3495 = "8. Transferee of restricted securities", 'Options or Warrants'!B3495 = "9. Any person (substitution for securities etc.)"),
'Options or Warrants'!C3495,
IF(
'Options or Warrants'!B3495 = "",
#N/A,
'Options or Warrants'!B3495)
)</f>
        <v>#N/A</v>
      </c>
      <c r="E3495" t="e">
        <f>IF(
OR('Options - Free Attaching'!B3495 = "8. Transferee of restricted securities", 'Options - Free Attaching'!B3495 = "9. Any person (substitution for securities etc.)"),
'Options - Free Attaching'!C3495,
IF(
'Options - Free Attaching'!B3495 = "",
#N/A,
'Options - Free Attaching'!B3495)
)</f>
        <v>#N/A</v>
      </c>
      <c r="F3495" t="e">
        <f>IF(
OR('Con. Notes - Conversion'!B3495 = "8. Transferee of restricted securities", 'Con. Notes - Conversion'!B3495 = "9. Any person (substitution for securities etc.)"),
'Con. Notes - Conversion'!C3495,
IF(
'Con. Notes - Conversion'!B3495 = "",
#N/A,
'Con. Notes - Conversion'!B3495)
)</f>
        <v>#N/A</v>
      </c>
      <c r="G3495" t="e">
        <f>IF(
OR('Con. Notes - No Conversion'!B3495 = "8. Transferee of restricted securities", 'Con. Notes - No Conversion'!B3495 = "9. Any person (substitution for securities etc.)"),
'Con. Notes - No Conversion'!C3495,
IF(
'Con. Notes - No Conversion'!B3495 = "",
#N/A,
'Con. Notes - No Conversion'!B3495)
)</f>
        <v>#N/A</v>
      </c>
    </row>
    <row r="3496" spans="1:7" x14ac:dyDescent="0.25">
      <c r="A3496" t="e">
        <f>IF(
OR(Shares!B3496 = "8. Transferee of restricted securities", Shares!B3496 = "9. Any person (substitution for securities etc.)"),
Shares!C3496,
IF(
Shares!B3496 = "",
#N/A,
Shares!B3496)
)</f>
        <v>#N/A</v>
      </c>
      <c r="B3496" t="e">
        <f>IF(
OR('Shares - LTR - Granted'!B3496 = "8. Transferee of restricted securities", 'Shares - LTR - Granted'!B3496 = "9. Any person (substitution for securities etc.)"),
'Shares - LTR - Granted'!C3496,
IF(
'Shares - LTR - Granted'!B3496 = "",
#N/A,
'Shares - LTR - Granted'!B3496)
)</f>
        <v>#N/A</v>
      </c>
      <c r="C3496" t="e">
        <f>IF(
OR('Performance Securities'!B3496 = "8. Transferee of restricted securities", 'Performance Securities'!B3496 = "9. Any person (substitution for securities etc.)"),
'Performance Securities'!C3496,
IF(
'Performance Securities'!B3496 = "",
#N/A,
'Performance Securities'!B3496)
)</f>
        <v>#N/A</v>
      </c>
      <c r="D3496" t="e">
        <f>IF(
OR('Options or Warrants'!B3496 = "8. Transferee of restricted securities", 'Options or Warrants'!B3496 = "9. Any person (substitution for securities etc.)"),
'Options or Warrants'!C3496,
IF(
'Options or Warrants'!B3496 = "",
#N/A,
'Options or Warrants'!B3496)
)</f>
        <v>#N/A</v>
      </c>
      <c r="E3496" t="e">
        <f>IF(
OR('Options - Free Attaching'!B3496 = "8. Transferee of restricted securities", 'Options - Free Attaching'!B3496 = "9. Any person (substitution for securities etc.)"),
'Options - Free Attaching'!C3496,
IF(
'Options - Free Attaching'!B3496 = "",
#N/A,
'Options - Free Attaching'!B3496)
)</f>
        <v>#N/A</v>
      </c>
      <c r="F3496" t="e">
        <f>IF(
OR('Con. Notes - Conversion'!B3496 = "8. Transferee of restricted securities", 'Con. Notes - Conversion'!B3496 = "9. Any person (substitution for securities etc.)"),
'Con. Notes - Conversion'!C3496,
IF(
'Con. Notes - Conversion'!B3496 = "",
#N/A,
'Con. Notes - Conversion'!B3496)
)</f>
        <v>#N/A</v>
      </c>
      <c r="G3496" t="e">
        <f>IF(
OR('Con. Notes - No Conversion'!B3496 = "8. Transferee of restricted securities", 'Con. Notes - No Conversion'!B3496 = "9. Any person (substitution for securities etc.)"),
'Con. Notes - No Conversion'!C3496,
IF(
'Con. Notes - No Conversion'!B3496 = "",
#N/A,
'Con. Notes - No Conversion'!B3496)
)</f>
        <v>#N/A</v>
      </c>
    </row>
    <row r="3497" spans="1:7" x14ac:dyDescent="0.25">
      <c r="A3497" t="e">
        <f>IF(
OR(Shares!B3497 = "8. Transferee of restricted securities", Shares!B3497 = "9. Any person (substitution for securities etc.)"),
Shares!C3497,
IF(
Shares!B3497 = "",
#N/A,
Shares!B3497)
)</f>
        <v>#N/A</v>
      </c>
      <c r="B3497" t="e">
        <f>IF(
OR('Shares - LTR - Granted'!B3497 = "8. Transferee of restricted securities", 'Shares - LTR - Granted'!B3497 = "9. Any person (substitution for securities etc.)"),
'Shares - LTR - Granted'!C3497,
IF(
'Shares - LTR - Granted'!B3497 = "",
#N/A,
'Shares - LTR - Granted'!B3497)
)</f>
        <v>#N/A</v>
      </c>
      <c r="C3497" t="e">
        <f>IF(
OR('Performance Securities'!B3497 = "8. Transferee of restricted securities", 'Performance Securities'!B3497 = "9. Any person (substitution for securities etc.)"),
'Performance Securities'!C3497,
IF(
'Performance Securities'!B3497 = "",
#N/A,
'Performance Securities'!B3497)
)</f>
        <v>#N/A</v>
      </c>
      <c r="D3497" t="e">
        <f>IF(
OR('Options or Warrants'!B3497 = "8. Transferee of restricted securities", 'Options or Warrants'!B3497 = "9. Any person (substitution for securities etc.)"),
'Options or Warrants'!C3497,
IF(
'Options or Warrants'!B3497 = "",
#N/A,
'Options or Warrants'!B3497)
)</f>
        <v>#N/A</v>
      </c>
      <c r="E3497" t="e">
        <f>IF(
OR('Options - Free Attaching'!B3497 = "8. Transferee of restricted securities", 'Options - Free Attaching'!B3497 = "9. Any person (substitution for securities etc.)"),
'Options - Free Attaching'!C3497,
IF(
'Options - Free Attaching'!B3497 = "",
#N/A,
'Options - Free Attaching'!B3497)
)</f>
        <v>#N/A</v>
      </c>
      <c r="F3497" t="e">
        <f>IF(
OR('Con. Notes - Conversion'!B3497 = "8. Transferee of restricted securities", 'Con. Notes - Conversion'!B3497 = "9. Any person (substitution for securities etc.)"),
'Con. Notes - Conversion'!C3497,
IF(
'Con. Notes - Conversion'!B3497 = "",
#N/A,
'Con. Notes - Conversion'!B3497)
)</f>
        <v>#N/A</v>
      </c>
      <c r="G3497" t="e">
        <f>IF(
OR('Con. Notes - No Conversion'!B3497 = "8. Transferee of restricted securities", 'Con. Notes - No Conversion'!B3497 = "9. Any person (substitution for securities etc.)"),
'Con. Notes - No Conversion'!C3497,
IF(
'Con. Notes - No Conversion'!B3497 = "",
#N/A,
'Con. Notes - No Conversion'!B3497)
)</f>
        <v>#N/A</v>
      </c>
    </row>
    <row r="3498" spans="1:7" x14ac:dyDescent="0.25">
      <c r="A3498" t="e">
        <f>IF(
OR(Shares!B3498 = "8. Transferee of restricted securities", Shares!B3498 = "9. Any person (substitution for securities etc.)"),
Shares!C3498,
IF(
Shares!B3498 = "",
#N/A,
Shares!B3498)
)</f>
        <v>#N/A</v>
      </c>
      <c r="B3498" t="e">
        <f>IF(
OR('Shares - LTR - Granted'!B3498 = "8. Transferee of restricted securities", 'Shares - LTR - Granted'!B3498 = "9. Any person (substitution for securities etc.)"),
'Shares - LTR - Granted'!C3498,
IF(
'Shares - LTR - Granted'!B3498 = "",
#N/A,
'Shares - LTR - Granted'!B3498)
)</f>
        <v>#N/A</v>
      </c>
      <c r="C3498" t="e">
        <f>IF(
OR('Performance Securities'!B3498 = "8. Transferee of restricted securities", 'Performance Securities'!B3498 = "9. Any person (substitution for securities etc.)"),
'Performance Securities'!C3498,
IF(
'Performance Securities'!B3498 = "",
#N/A,
'Performance Securities'!B3498)
)</f>
        <v>#N/A</v>
      </c>
      <c r="D3498" t="e">
        <f>IF(
OR('Options or Warrants'!B3498 = "8. Transferee of restricted securities", 'Options or Warrants'!B3498 = "9. Any person (substitution for securities etc.)"),
'Options or Warrants'!C3498,
IF(
'Options or Warrants'!B3498 = "",
#N/A,
'Options or Warrants'!B3498)
)</f>
        <v>#N/A</v>
      </c>
      <c r="E3498" t="e">
        <f>IF(
OR('Options - Free Attaching'!B3498 = "8. Transferee of restricted securities", 'Options - Free Attaching'!B3498 = "9. Any person (substitution for securities etc.)"),
'Options - Free Attaching'!C3498,
IF(
'Options - Free Attaching'!B3498 = "",
#N/A,
'Options - Free Attaching'!B3498)
)</f>
        <v>#N/A</v>
      </c>
      <c r="F3498" t="e">
        <f>IF(
OR('Con. Notes - Conversion'!B3498 = "8. Transferee of restricted securities", 'Con. Notes - Conversion'!B3498 = "9. Any person (substitution for securities etc.)"),
'Con. Notes - Conversion'!C3498,
IF(
'Con. Notes - Conversion'!B3498 = "",
#N/A,
'Con. Notes - Conversion'!B3498)
)</f>
        <v>#N/A</v>
      </c>
      <c r="G3498" t="e">
        <f>IF(
OR('Con. Notes - No Conversion'!B3498 = "8. Transferee of restricted securities", 'Con. Notes - No Conversion'!B3498 = "9. Any person (substitution for securities etc.)"),
'Con. Notes - No Conversion'!C3498,
IF(
'Con. Notes - No Conversion'!B3498 = "",
#N/A,
'Con. Notes - No Conversion'!B3498)
)</f>
        <v>#N/A</v>
      </c>
    </row>
    <row r="3499" spans="1:7" x14ac:dyDescent="0.25">
      <c r="A3499" t="e">
        <f>IF(
OR(Shares!B3499 = "8. Transferee of restricted securities", Shares!B3499 = "9. Any person (substitution for securities etc.)"),
Shares!C3499,
IF(
Shares!B3499 = "",
#N/A,
Shares!B3499)
)</f>
        <v>#N/A</v>
      </c>
      <c r="B3499" t="e">
        <f>IF(
OR('Shares - LTR - Granted'!B3499 = "8. Transferee of restricted securities", 'Shares - LTR - Granted'!B3499 = "9. Any person (substitution for securities etc.)"),
'Shares - LTR - Granted'!C3499,
IF(
'Shares - LTR - Granted'!B3499 = "",
#N/A,
'Shares - LTR - Granted'!B3499)
)</f>
        <v>#N/A</v>
      </c>
      <c r="C3499" t="e">
        <f>IF(
OR('Performance Securities'!B3499 = "8. Transferee of restricted securities", 'Performance Securities'!B3499 = "9. Any person (substitution for securities etc.)"),
'Performance Securities'!C3499,
IF(
'Performance Securities'!B3499 = "",
#N/A,
'Performance Securities'!B3499)
)</f>
        <v>#N/A</v>
      </c>
      <c r="D3499" t="e">
        <f>IF(
OR('Options or Warrants'!B3499 = "8. Transferee of restricted securities", 'Options or Warrants'!B3499 = "9. Any person (substitution for securities etc.)"),
'Options or Warrants'!C3499,
IF(
'Options or Warrants'!B3499 = "",
#N/A,
'Options or Warrants'!B3499)
)</f>
        <v>#N/A</v>
      </c>
      <c r="E3499" t="e">
        <f>IF(
OR('Options - Free Attaching'!B3499 = "8. Transferee of restricted securities", 'Options - Free Attaching'!B3499 = "9. Any person (substitution for securities etc.)"),
'Options - Free Attaching'!C3499,
IF(
'Options - Free Attaching'!B3499 = "",
#N/A,
'Options - Free Attaching'!B3499)
)</f>
        <v>#N/A</v>
      </c>
      <c r="F3499" t="e">
        <f>IF(
OR('Con. Notes - Conversion'!B3499 = "8. Transferee of restricted securities", 'Con. Notes - Conversion'!B3499 = "9. Any person (substitution for securities etc.)"),
'Con. Notes - Conversion'!C3499,
IF(
'Con. Notes - Conversion'!B3499 = "",
#N/A,
'Con. Notes - Conversion'!B3499)
)</f>
        <v>#N/A</v>
      </c>
      <c r="G3499" t="e">
        <f>IF(
OR('Con. Notes - No Conversion'!B3499 = "8. Transferee of restricted securities", 'Con. Notes - No Conversion'!B3499 = "9. Any person (substitution for securities etc.)"),
'Con. Notes - No Conversion'!C3499,
IF(
'Con. Notes - No Conversion'!B3499 = "",
#N/A,
'Con. Notes - No Conversion'!B3499)
)</f>
        <v>#N/A</v>
      </c>
    </row>
    <row r="3500" spans="1:7" x14ac:dyDescent="0.25">
      <c r="A3500" t="e">
        <f>IF(
OR(Shares!B3500 = "8. Transferee of restricted securities", Shares!B3500 = "9. Any person (substitution for securities etc.)"),
Shares!C3500,
IF(
Shares!B3500 = "",
#N/A,
Shares!B3500)
)</f>
        <v>#N/A</v>
      </c>
      <c r="B3500" t="e">
        <f>IF(
OR('Shares - LTR - Granted'!B3500 = "8. Transferee of restricted securities", 'Shares - LTR - Granted'!B3500 = "9. Any person (substitution for securities etc.)"),
'Shares - LTR - Granted'!C3500,
IF(
'Shares - LTR - Granted'!B3500 = "",
#N/A,
'Shares - LTR - Granted'!B3500)
)</f>
        <v>#N/A</v>
      </c>
      <c r="C3500" t="e">
        <f>IF(
OR('Performance Securities'!B3500 = "8. Transferee of restricted securities", 'Performance Securities'!B3500 = "9. Any person (substitution for securities etc.)"),
'Performance Securities'!C3500,
IF(
'Performance Securities'!B3500 = "",
#N/A,
'Performance Securities'!B3500)
)</f>
        <v>#N/A</v>
      </c>
      <c r="D3500" t="e">
        <f>IF(
OR('Options or Warrants'!B3500 = "8. Transferee of restricted securities", 'Options or Warrants'!B3500 = "9. Any person (substitution for securities etc.)"),
'Options or Warrants'!C3500,
IF(
'Options or Warrants'!B3500 = "",
#N/A,
'Options or Warrants'!B3500)
)</f>
        <v>#N/A</v>
      </c>
      <c r="E3500" t="e">
        <f>IF(
OR('Options - Free Attaching'!B3500 = "8. Transferee of restricted securities", 'Options - Free Attaching'!B3500 = "9. Any person (substitution for securities etc.)"),
'Options - Free Attaching'!C3500,
IF(
'Options - Free Attaching'!B3500 = "",
#N/A,
'Options - Free Attaching'!B3500)
)</f>
        <v>#N/A</v>
      </c>
      <c r="F3500" t="e">
        <f>IF(
OR('Con. Notes - Conversion'!B3500 = "8. Transferee of restricted securities", 'Con. Notes - Conversion'!B3500 = "9. Any person (substitution for securities etc.)"),
'Con. Notes - Conversion'!C3500,
IF(
'Con. Notes - Conversion'!B3500 = "",
#N/A,
'Con. Notes - Conversion'!B3500)
)</f>
        <v>#N/A</v>
      </c>
      <c r="G3500" t="e">
        <f>IF(
OR('Con. Notes - No Conversion'!B3500 = "8. Transferee of restricted securities", 'Con. Notes - No Conversion'!B3500 = "9. Any person (substitution for securities etc.)"),
'Con. Notes - No Conversion'!C3500,
IF(
'Con. Notes - No Conversion'!B3500 = "",
#N/A,
'Con. Notes - No Conversion'!B3500)
)</f>
        <v>#N/A</v>
      </c>
    </row>
    <row r="3501" spans="1:7" x14ac:dyDescent="0.25">
      <c r="A3501" t="e">
        <f>IF(
OR(Shares!B3501 = "8. Transferee of restricted securities", Shares!B3501 = "9. Any person (substitution for securities etc.)"),
Shares!C3501,
IF(
Shares!B3501 = "",
#N/A,
Shares!B3501)
)</f>
        <v>#N/A</v>
      </c>
      <c r="B3501" t="e">
        <f>IF(
OR('Shares - LTR - Granted'!B3501 = "8. Transferee of restricted securities", 'Shares - LTR - Granted'!B3501 = "9. Any person (substitution for securities etc.)"),
'Shares - LTR - Granted'!C3501,
IF(
'Shares - LTR - Granted'!B3501 = "",
#N/A,
'Shares - LTR - Granted'!B3501)
)</f>
        <v>#N/A</v>
      </c>
      <c r="C3501" t="e">
        <f>IF(
OR('Performance Securities'!B3501 = "8. Transferee of restricted securities", 'Performance Securities'!B3501 = "9. Any person (substitution for securities etc.)"),
'Performance Securities'!C3501,
IF(
'Performance Securities'!B3501 = "",
#N/A,
'Performance Securities'!B3501)
)</f>
        <v>#N/A</v>
      </c>
      <c r="D3501" t="e">
        <f>IF(
OR('Options or Warrants'!B3501 = "8. Transferee of restricted securities", 'Options or Warrants'!B3501 = "9. Any person (substitution for securities etc.)"),
'Options or Warrants'!C3501,
IF(
'Options or Warrants'!B3501 = "",
#N/A,
'Options or Warrants'!B3501)
)</f>
        <v>#N/A</v>
      </c>
      <c r="E3501" t="e">
        <f>IF(
OR('Options - Free Attaching'!B3501 = "8. Transferee of restricted securities", 'Options - Free Attaching'!B3501 = "9. Any person (substitution for securities etc.)"),
'Options - Free Attaching'!C3501,
IF(
'Options - Free Attaching'!B3501 = "",
#N/A,
'Options - Free Attaching'!B3501)
)</f>
        <v>#N/A</v>
      </c>
      <c r="F3501" t="e">
        <f>IF(
OR('Con. Notes - Conversion'!B3501 = "8. Transferee of restricted securities", 'Con. Notes - Conversion'!B3501 = "9. Any person (substitution for securities etc.)"),
'Con. Notes - Conversion'!C3501,
IF(
'Con. Notes - Conversion'!B3501 = "",
#N/A,
'Con. Notes - Conversion'!B3501)
)</f>
        <v>#N/A</v>
      </c>
      <c r="G3501" t="e">
        <f>IF(
OR('Con. Notes - No Conversion'!B3501 = "8. Transferee of restricted securities", 'Con. Notes - No Conversion'!B3501 = "9. Any person (substitution for securities etc.)"),
'Con. Notes - No Conversion'!C3501,
IF(
'Con. Notes - No Conversion'!B3501 = "",
#N/A,
'Con. Notes - No Conversion'!B3501)
)</f>
        <v>#N/A</v>
      </c>
    </row>
    <row r="3502" spans="1:7" x14ac:dyDescent="0.25">
      <c r="A3502" t="e">
        <f>IF(
OR(Shares!B3502 = "8. Transferee of restricted securities", Shares!B3502 = "9. Any person (substitution for securities etc.)"),
Shares!C3502,
IF(
Shares!B3502 = "",
#N/A,
Shares!B3502)
)</f>
        <v>#N/A</v>
      </c>
      <c r="B3502" t="e">
        <f>IF(
OR('Shares - LTR - Granted'!B3502 = "8. Transferee of restricted securities", 'Shares - LTR - Granted'!B3502 = "9. Any person (substitution for securities etc.)"),
'Shares - LTR - Granted'!C3502,
IF(
'Shares - LTR - Granted'!B3502 = "",
#N/A,
'Shares - LTR - Granted'!B3502)
)</f>
        <v>#N/A</v>
      </c>
      <c r="C3502" t="e">
        <f>IF(
OR('Performance Securities'!B3502 = "8. Transferee of restricted securities", 'Performance Securities'!B3502 = "9. Any person (substitution for securities etc.)"),
'Performance Securities'!C3502,
IF(
'Performance Securities'!B3502 = "",
#N/A,
'Performance Securities'!B3502)
)</f>
        <v>#N/A</v>
      </c>
      <c r="D3502" t="e">
        <f>IF(
OR('Options or Warrants'!B3502 = "8. Transferee of restricted securities", 'Options or Warrants'!B3502 = "9. Any person (substitution for securities etc.)"),
'Options or Warrants'!C3502,
IF(
'Options or Warrants'!B3502 = "",
#N/A,
'Options or Warrants'!B3502)
)</f>
        <v>#N/A</v>
      </c>
      <c r="E3502" t="e">
        <f>IF(
OR('Options - Free Attaching'!B3502 = "8. Transferee of restricted securities", 'Options - Free Attaching'!B3502 = "9. Any person (substitution for securities etc.)"),
'Options - Free Attaching'!C3502,
IF(
'Options - Free Attaching'!B3502 = "",
#N/A,
'Options - Free Attaching'!B3502)
)</f>
        <v>#N/A</v>
      </c>
      <c r="F3502" t="e">
        <f>IF(
OR('Con. Notes - Conversion'!B3502 = "8. Transferee of restricted securities", 'Con. Notes - Conversion'!B3502 = "9. Any person (substitution for securities etc.)"),
'Con. Notes - Conversion'!C3502,
IF(
'Con. Notes - Conversion'!B3502 = "",
#N/A,
'Con. Notes - Conversion'!B3502)
)</f>
        <v>#N/A</v>
      </c>
      <c r="G3502" t="e">
        <f>IF(
OR('Con. Notes - No Conversion'!B3502 = "8. Transferee of restricted securities", 'Con. Notes - No Conversion'!B3502 = "9. Any person (substitution for securities etc.)"),
'Con. Notes - No Conversion'!C3502,
IF(
'Con. Notes - No Conversion'!B3502 = "",
#N/A,
'Con. Notes - No Conversion'!B3502)
)</f>
        <v>#N/A</v>
      </c>
    </row>
    <row r="3503" spans="1:7" x14ac:dyDescent="0.25">
      <c r="A3503" t="e">
        <f>IF(
OR(Shares!B3503 = "8. Transferee of restricted securities", Shares!B3503 = "9. Any person (substitution for securities etc.)"),
Shares!C3503,
IF(
Shares!B3503 = "",
#N/A,
Shares!B3503)
)</f>
        <v>#N/A</v>
      </c>
      <c r="B3503" t="e">
        <f>IF(
OR('Shares - LTR - Granted'!B3503 = "8. Transferee of restricted securities", 'Shares - LTR - Granted'!B3503 = "9. Any person (substitution for securities etc.)"),
'Shares - LTR - Granted'!C3503,
IF(
'Shares - LTR - Granted'!B3503 = "",
#N/A,
'Shares - LTR - Granted'!B3503)
)</f>
        <v>#N/A</v>
      </c>
      <c r="C3503" t="e">
        <f>IF(
OR('Performance Securities'!B3503 = "8. Transferee of restricted securities", 'Performance Securities'!B3503 = "9. Any person (substitution for securities etc.)"),
'Performance Securities'!C3503,
IF(
'Performance Securities'!B3503 = "",
#N/A,
'Performance Securities'!B3503)
)</f>
        <v>#N/A</v>
      </c>
      <c r="D3503" t="e">
        <f>IF(
OR('Options or Warrants'!B3503 = "8. Transferee of restricted securities", 'Options or Warrants'!B3503 = "9. Any person (substitution for securities etc.)"),
'Options or Warrants'!C3503,
IF(
'Options or Warrants'!B3503 = "",
#N/A,
'Options or Warrants'!B3503)
)</f>
        <v>#N/A</v>
      </c>
      <c r="E3503" t="e">
        <f>IF(
OR('Options - Free Attaching'!B3503 = "8. Transferee of restricted securities", 'Options - Free Attaching'!B3503 = "9. Any person (substitution for securities etc.)"),
'Options - Free Attaching'!C3503,
IF(
'Options - Free Attaching'!B3503 = "",
#N/A,
'Options - Free Attaching'!B3503)
)</f>
        <v>#N/A</v>
      </c>
      <c r="F3503" t="e">
        <f>IF(
OR('Con. Notes - Conversion'!B3503 = "8. Transferee of restricted securities", 'Con. Notes - Conversion'!B3503 = "9. Any person (substitution for securities etc.)"),
'Con. Notes - Conversion'!C3503,
IF(
'Con. Notes - Conversion'!B3503 = "",
#N/A,
'Con. Notes - Conversion'!B3503)
)</f>
        <v>#N/A</v>
      </c>
      <c r="G3503" t="e">
        <f>IF(
OR('Con. Notes - No Conversion'!B3503 = "8. Transferee of restricted securities", 'Con. Notes - No Conversion'!B3503 = "9. Any person (substitution for securities etc.)"),
'Con. Notes - No Conversion'!C3503,
IF(
'Con. Notes - No Conversion'!B3503 = "",
#N/A,
'Con. Notes - No Conversion'!B3503)
)</f>
        <v>#N/A</v>
      </c>
    </row>
    <row r="3504" spans="1:7" x14ac:dyDescent="0.25">
      <c r="A3504" t="e">
        <f>IF(
OR(Shares!B3504 = "8. Transferee of restricted securities", Shares!B3504 = "9. Any person (substitution for securities etc.)"),
Shares!C3504,
IF(
Shares!B3504 = "",
#N/A,
Shares!B3504)
)</f>
        <v>#N/A</v>
      </c>
      <c r="B3504" t="e">
        <f>IF(
OR('Shares - LTR - Granted'!B3504 = "8. Transferee of restricted securities", 'Shares - LTR - Granted'!B3504 = "9. Any person (substitution for securities etc.)"),
'Shares - LTR - Granted'!C3504,
IF(
'Shares - LTR - Granted'!B3504 = "",
#N/A,
'Shares - LTR - Granted'!B3504)
)</f>
        <v>#N/A</v>
      </c>
      <c r="C3504" t="e">
        <f>IF(
OR('Performance Securities'!B3504 = "8. Transferee of restricted securities", 'Performance Securities'!B3504 = "9. Any person (substitution for securities etc.)"),
'Performance Securities'!C3504,
IF(
'Performance Securities'!B3504 = "",
#N/A,
'Performance Securities'!B3504)
)</f>
        <v>#N/A</v>
      </c>
      <c r="D3504" t="e">
        <f>IF(
OR('Options or Warrants'!B3504 = "8. Transferee of restricted securities", 'Options or Warrants'!B3504 = "9. Any person (substitution for securities etc.)"),
'Options or Warrants'!C3504,
IF(
'Options or Warrants'!B3504 = "",
#N/A,
'Options or Warrants'!B3504)
)</f>
        <v>#N/A</v>
      </c>
      <c r="E3504" t="e">
        <f>IF(
OR('Options - Free Attaching'!B3504 = "8. Transferee of restricted securities", 'Options - Free Attaching'!B3504 = "9. Any person (substitution for securities etc.)"),
'Options - Free Attaching'!C3504,
IF(
'Options - Free Attaching'!B3504 = "",
#N/A,
'Options - Free Attaching'!B3504)
)</f>
        <v>#N/A</v>
      </c>
      <c r="F3504" t="e">
        <f>IF(
OR('Con. Notes - Conversion'!B3504 = "8. Transferee of restricted securities", 'Con. Notes - Conversion'!B3504 = "9. Any person (substitution for securities etc.)"),
'Con. Notes - Conversion'!C3504,
IF(
'Con. Notes - Conversion'!B3504 = "",
#N/A,
'Con. Notes - Conversion'!B3504)
)</f>
        <v>#N/A</v>
      </c>
      <c r="G3504" t="e">
        <f>IF(
OR('Con. Notes - No Conversion'!B3504 = "8. Transferee of restricted securities", 'Con. Notes - No Conversion'!B3504 = "9. Any person (substitution for securities etc.)"),
'Con. Notes - No Conversion'!C3504,
IF(
'Con. Notes - No Conversion'!B3504 = "",
#N/A,
'Con. Notes - No Conversion'!B3504)
)</f>
        <v>#N/A</v>
      </c>
    </row>
    <row r="3505" spans="1:7" x14ac:dyDescent="0.25">
      <c r="A3505" t="e">
        <f>IF(
OR(Shares!B3505 = "8. Transferee of restricted securities", Shares!B3505 = "9. Any person (substitution for securities etc.)"),
Shares!C3505,
IF(
Shares!B3505 = "",
#N/A,
Shares!B3505)
)</f>
        <v>#N/A</v>
      </c>
      <c r="B3505" t="e">
        <f>IF(
OR('Shares - LTR - Granted'!B3505 = "8. Transferee of restricted securities", 'Shares - LTR - Granted'!B3505 = "9. Any person (substitution for securities etc.)"),
'Shares - LTR - Granted'!C3505,
IF(
'Shares - LTR - Granted'!B3505 = "",
#N/A,
'Shares - LTR - Granted'!B3505)
)</f>
        <v>#N/A</v>
      </c>
      <c r="C3505" t="e">
        <f>IF(
OR('Performance Securities'!B3505 = "8. Transferee of restricted securities", 'Performance Securities'!B3505 = "9. Any person (substitution for securities etc.)"),
'Performance Securities'!C3505,
IF(
'Performance Securities'!B3505 = "",
#N/A,
'Performance Securities'!B3505)
)</f>
        <v>#N/A</v>
      </c>
      <c r="D3505" t="e">
        <f>IF(
OR('Options or Warrants'!B3505 = "8. Transferee of restricted securities", 'Options or Warrants'!B3505 = "9. Any person (substitution for securities etc.)"),
'Options or Warrants'!C3505,
IF(
'Options or Warrants'!B3505 = "",
#N/A,
'Options or Warrants'!B3505)
)</f>
        <v>#N/A</v>
      </c>
      <c r="E3505" t="e">
        <f>IF(
OR('Options - Free Attaching'!B3505 = "8. Transferee of restricted securities", 'Options - Free Attaching'!B3505 = "9. Any person (substitution for securities etc.)"),
'Options - Free Attaching'!C3505,
IF(
'Options - Free Attaching'!B3505 = "",
#N/A,
'Options - Free Attaching'!B3505)
)</f>
        <v>#N/A</v>
      </c>
      <c r="F3505" t="e">
        <f>IF(
OR('Con. Notes - Conversion'!B3505 = "8. Transferee of restricted securities", 'Con. Notes - Conversion'!B3505 = "9. Any person (substitution for securities etc.)"),
'Con. Notes - Conversion'!C3505,
IF(
'Con. Notes - Conversion'!B3505 = "",
#N/A,
'Con. Notes - Conversion'!B3505)
)</f>
        <v>#N/A</v>
      </c>
      <c r="G3505" t="e">
        <f>IF(
OR('Con. Notes - No Conversion'!B3505 = "8. Transferee of restricted securities", 'Con. Notes - No Conversion'!B3505 = "9. Any person (substitution for securities etc.)"),
'Con. Notes - No Conversion'!C3505,
IF(
'Con. Notes - No Conversion'!B3505 = "",
#N/A,
'Con. Notes - No Conversion'!B3505)
)</f>
        <v>#N/A</v>
      </c>
    </row>
    <row r="3506" spans="1:7" x14ac:dyDescent="0.25">
      <c r="A3506" t="e">
        <f>IF(
OR(Shares!B3506 = "8. Transferee of restricted securities", Shares!B3506 = "9. Any person (substitution for securities etc.)"),
Shares!C3506,
IF(
Shares!B3506 = "",
#N/A,
Shares!B3506)
)</f>
        <v>#N/A</v>
      </c>
      <c r="B3506" t="e">
        <f>IF(
OR('Shares - LTR - Granted'!B3506 = "8. Transferee of restricted securities", 'Shares - LTR - Granted'!B3506 = "9. Any person (substitution for securities etc.)"),
'Shares - LTR - Granted'!C3506,
IF(
'Shares - LTR - Granted'!B3506 = "",
#N/A,
'Shares - LTR - Granted'!B3506)
)</f>
        <v>#N/A</v>
      </c>
      <c r="C3506" t="e">
        <f>IF(
OR('Performance Securities'!B3506 = "8. Transferee of restricted securities", 'Performance Securities'!B3506 = "9. Any person (substitution for securities etc.)"),
'Performance Securities'!C3506,
IF(
'Performance Securities'!B3506 = "",
#N/A,
'Performance Securities'!B3506)
)</f>
        <v>#N/A</v>
      </c>
      <c r="D3506" t="e">
        <f>IF(
OR('Options or Warrants'!B3506 = "8. Transferee of restricted securities", 'Options or Warrants'!B3506 = "9. Any person (substitution for securities etc.)"),
'Options or Warrants'!C3506,
IF(
'Options or Warrants'!B3506 = "",
#N/A,
'Options or Warrants'!B3506)
)</f>
        <v>#N/A</v>
      </c>
      <c r="E3506" t="e">
        <f>IF(
OR('Options - Free Attaching'!B3506 = "8. Transferee of restricted securities", 'Options - Free Attaching'!B3506 = "9. Any person (substitution for securities etc.)"),
'Options - Free Attaching'!C3506,
IF(
'Options - Free Attaching'!B3506 = "",
#N/A,
'Options - Free Attaching'!B3506)
)</f>
        <v>#N/A</v>
      </c>
      <c r="F3506" t="e">
        <f>IF(
OR('Con. Notes - Conversion'!B3506 = "8. Transferee of restricted securities", 'Con. Notes - Conversion'!B3506 = "9. Any person (substitution for securities etc.)"),
'Con. Notes - Conversion'!C3506,
IF(
'Con. Notes - Conversion'!B3506 = "",
#N/A,
'Con. Notes - Conversion'!B3506)
)</f>
        <v>#N/A</v>
      </c>
      <c r="G3506" t="e">
        <f>IF(
OR('Con. Notes - No Conversion'!B3506 = "8. Transferee of restricted securities", 'Con. Notes - No Conversion'!B3506 = "9. Any person (substitution for securities etc.)"),
'Con. Notes - No Conversion'!C3506,
IF(
'Con. Notes - No Conversion'!B3506 = "",
#N/A,
'Con. Notes - No Conversion'!B3506)
)</f>
        <v>#N/A</v>
      </c>
    </row>
    <row r="3507" spans="1:7" x14ac:dyDescent="0.25">
      <c r="A3507" t="e">
        <f>IF(
OR(Shares!B3507 = "8. Transferee of restricted securities", Shares!B3507 = "9. Any person (substitution for securities etc.)"),
Shares!C3507,
IF(
Shares!B3507 = "",
#N/A,
Shares!B3507)
)</f>
        <v>#N/A</v>
      </c>
      <c r="B3507" t="e">
        <f>IF(
OR('Shares - LTR - Granted'!B3507 = "8. Transferee of restricted securities", 'Shares - LTR - Granted'!B3507 = "9. Any person (substitution for securities etc.)"),
'Shares - LTR - Granted'!C3507,
IF(
'Shares - LTR - Granted'!B3507 = "",
#N/A,
'Shares - LTR - Granted'!B3507)
)</f>
        <v>#N/A</v>
      </c>
      <c r="C3507" t="e">
        <f>IF(
OR('Performance Securities'!B3507 = "8. Transferee of restricted securities", 'Performance Securities'!B3507 = "9. Any person (substitution for securities etc.)"),
'Performance Securities'!C3507,
IF(
'Performance Securities'!B3507 = "",
#N/A,
'Performance Securities'!B3507)
)</f>
        <v>#N/A</v>
      </c>
      <c r="D3507" t="e">
        <f>IF(
OR('Options or Warrants'!B3507 = "8. Transferee of restricted securities", 'Options or Warrants'!B3507 = "9. Any person (substitution for securities etc.)"),
'Options or Warrants'!C3507,
IF(
'Options or Warrants'!B3507 = "",
#N/A,
'Options or Warrants'!B3507)
)</f>
        <v>#N/A</v>
      </c>
      <c r="E3507" t="e">
        <f>IF(
OR('Options - Free Attaching'!B3507 = "8. Transferee of restricted securities", 'Options - Free Attaching'!B3507 = "9. Any person (substitution for securities etc.)"),
'Options - Free Attaching'!C3507,
IF(
'Options - Free Attaching'!B3507 = "",
#N/A,
'Options - Free Attaching'!B3507)
)</f>
        <v>#N/A</v>
      </c>
      <c r="F3507" t="e">
        <f>IF(
OR('Con. Notes - Conversion'!B3507 = "8. Transferee of restricted securities", 'Con. Notes - Conversion'!B3507 = "9. Any person (substitution for securities etc.)"),
'Con. Notes - Conversion'!C3507,
IF(
'Con. Notes - Conversion'!B3507 = "",
#N/A,
'Con. Notes - Conversion'!B3507)
)</f>
        <v>#N/A</v>
      </c>
      <c r="G3507" t="e">
        <f>IF(
OR('Con. Notes - No Conversion'!B3507 = "8. Transferee of restricted securities", 'Con. Notes - No Conversion'!B3507 = "9. Any person (substitution for securities etc.)"),
'Con. Notes - No Conversion'!C3507,
IF(
'Con. Notes - No Conversion'!B3507 = "",
#N/A,
'Con. Notes - No Conversion'!B3507)
)</f>
        <v>#N/A</v>
      </c>
    </row>
    <row r="3508" spans="1:7" x14ac:dyDescent="0.25">
      <c r="A3508" t="e">
        <f>IF(
OR(Shares!B3508 = "8. Transferee of restricted securities", Shares!B3508 = "9. Any person (substitution for securities etc.)"),
Shares!C3508,
IF(
Shares!B3508 = "",
#N/A,
Shares!B3508)
)</f>
        <v>#N/A</v>
      </c>
      <c r="B3508" t="e">
        <f>IF(
OR('Shares - LTR - Granted'!B3508 = "8. Transferee of restricted securities", 'Shares - LTR - Granted'!B3508 = "9. Any person (substitution for securities etc.)"),
'Shares - LTR - Granted'!C3508,
IF(
'Shares - LTR - Granted'!B3508 = "",
#N/A,
'Shares - LTR - Granted'!B3508)
)</f>
        <v>#N/A</v>
      </c>
      <c r="C3508" t="e">
        <f>IF(
OR('Performance Securities'!B3508 = "8. Transferee of restricted securities", 'Performance Securities'!B3508 = "9. Any person (substitution for securities etc.)"),
'Performance Securities'!C3508,
IF(
'Performance Securities'!B3508 = "",
#N/A,
'Performance Securities'!B3508)
)</f>
        <v>#N/A</v>
      </c>
      <c r="D3508" t="e">
        <f>IF(
OR('Options or Warrants'!B3508 = "8. Transferee of restricted securities", 'Options or Warrants'!B3508 = "9. Any person (substitution for securities etc.)"),
'Options or Warrants'!C3508,
IF(
'Options or Warrants'!B3508 = "",
#N/A,
'Options or Warrants'!B3508)
)</f>
        <v>#N/A</v>
      </c>
      <c r="E3508" t="e">
        <f>IF(
OR('Options - Free Attaching'!B3508 = "8. Transferee of restricted securities", 'Options - Free Attaching'!B3508 = "9. Any person (substitution for securities etc.)"),
'Options - Free Attaching'!C3508,
IF(
'Options - Free Attaching'!B3508 = "",
#N/A,
'Options - Free Attaching'!B3508)
)</f>
        <v>#N/A</v>
      </c>
      <c r="F3508" t="e">
        <f>IF(
OR('Con. Notes - Conversion'!B3508 = "8. Transferee of restricted securities", 'Con. Notes - Conversion'!B3508 = "9. Any person (substitution for securities etc.)"),
'Con. Notes - Conversion'!C3508,
IF(
'Con. Notes - Conversion'!B3508 = "",
#N/A,
'Con. Notes - Conversion'!B3508)
)</f>
        <v>#N/A</v>
      </c>
      <c r="G3508" t="e">
        <f>IF(
OR('Con. Notes - No Conversion'!B3508 = "8. Transferee of restricted securities", 'Con. Notes - No Conversion'!B3508 = "9. Any person (substitution for securities etc.)"),
'Con. Notes - No Conversion'!C3508,
IF(
'Con. Notes - No Conversion'!B3508 = "",
#N/A,
'Con. Notes - No Conversion'!B3508)
)</f>
        <v>#N/A</v>
      </c>
    </row>
    <row r="3509" spans="1:7" x14ac:dyDescent="0.25">
      <c r="A3509" t="e">
        <f>IF(
OR(Shares!B3509 = "8. Transferee of restricted securities", Shares!B3509 = "9. Any person (substitution for securities etc.)"),
Shares!C3509,
IF(
Shares!B3509 = "",
#N/A,
Shares!B3509)
)</f>
        <v>#N/A</v>
      </c>
      <c r="B3509" t="e">
        <f>IF(
OR('Shares - LTR - Granted'!B3509 = "8. Transferee of restricted securities", 'Shares - LTR - Granted'!B3509 = "9. Any person (substitution for securities etc.)"),
'Shares - LTR - Granted'!C3509,
IF(
'Shares - LTR - Granted'!B3509 = "",
#N/A,
'Shares - LTR - Granted'!B3509)
)</f>
        <v>#N/A</v>
      </c>
      <c r="C3509" t="e">
        <f>IF(
OR('Performance Securities'!B3509 = "8. Transferee of restricted securities", 'Performance Securities'!B3509 = "9. Any person (substitution for securities etc.)"),
'Performance Securities'!C3509,
IF(
'Performance Securities'!B3509 = "",
#N/A,
'Performance Securities'!B3509)
)</f>
        <v>#N/A</v>
      </c>
      <c r="D3509" t="e">
        <f>IF(
OR('Options or Warrants'!B3509 = "8. Transferee of restricted securities", 'Options or Warrants'!B3509 = "9. Any person (substitution for securities etc.)"),
'Options or Warrants'!C3509,
IF(
'Options or Warrants'!B3509 = "",
#N/A,
'Options or Warrants'!B3509)
)</f>
        <v>#N/A</v>
      </c>
      <c r="E3509" t="e">
        <f>IF(
OR('Options - Free Attaching'!B3509 = "8. Transferee of restricted securities", 'Options - Free Attaching'!B3509 = "9. Any person (substitution for securities etc.)"),
'Options - Free Attaching'!C3509,
IF(
'Options - Free Attaching'!B3509 = "",
#N/A,
'Options - Free Attaching'!B3509)
)</f>
        <v>#N/A</v>
      </c>
      <c r="F3509" t="e">
        <f>IF(
OR('Con. Notes - Conversion'!B3509 = "8. Transferee of restricted securities", 'Con. Notes - Conversion'!B3509 = "9. Any person (substitution for securities etc.)"),
'Con. Notes - Conversion'!C3509,
IF(
'Con. Notes - Conversion'!B3509 = "",
#N/A,
'Con. Notes - Conversion'!B3509)
)</f>
        <v>#N/A</v>
      </c>
      <c r="G3509" t="e">
        <f>IF(
OR('Con. Notes - No Conversion'!B3509 = "8. Transferee of restricted securities", 'Con. Notes - No Conversion'!B3509 = "9. Any person (substitution for securities etc.)"),
'Con. Notes - No Conversion'!C3509,
IF(
'Con. Notes - No Conversion'!B3509 = "",
#N/A,
'Con. Notes - No Conversion'!B3509)
)</f>
        <v>#N/A</v>
      </c>
    </row>
    <row r="3510" spans="1:7" x14ac:dyDescent="0.25">
      <c r="A3510" t="e">
        <f>IF(
OR(Shares!B3510 = "8. Transferee of restricted securities", Shares!B3510 = "9. Any person (substitution for securities etc.)"),
Shares!C3510,
IF(
Shares!B3510 = "",
#N/A,
Shares!B3510)
)</f>
        <v>#N/A</v>
      </c>
      <c r="B3510" t="e">
        <f>IF(
OR('Shares - LTR - Granted'!B3510 = "8. Transferee of restricted securities", 'Shares - LTR - Granted'!B3510 = "9. Any person (substitution for securities etc.)"),
'Shares - LTR - Granted'!C3510,
IF(
'Shares - LTR - Granted'!B3510 = "",
#N/A,
'Shares - LTR - Granted'!B3510)
)</f>
        <v>#N/A</v>
      </c>
      <c r="C3510" t="e">
        <f>IF(
OR('Performance Securities'!B3510 = "8. Transferee of restricted securities", 'Performance Securities'!B3510 = "9. Any person (substitution for securities etc.)"),
'Performance Securities'!C3510,
IF(
'Performance Securities'!B3510 = "",
#N/A,
'Performance Securities'!B3510)
)</f>
        <v>#N/A</v>
      </c>
      <c r="D3510" t="e">
        <f>IF(
OR('Options or Warrants'!B3510 = "8. Transferee of restricted securities", 'Options or Warrants'!B3510 = "9. Any person (substitution for securities etc.)"),
'Options or Warrants'!C3510,
IF(
'Options or Warrants'!B3510 = "",
#N/A,
'Options or Warrants'!B3510)
)</f>
        <v>#N/A</v>
      </c>
      <c r="E3510" t="e">
        <f>IF(
OR('Options - Free Attaching'!B3510 = "8. Transferee of restricted securities", 'Options - Free Attaching'!B3510 = "9. Any person (substitution for securities etc.)"),
'Options - Free Attaching'!C3510,
IF(
'Options - Free Attaching'!B3510 = "",
#N/A,
'Options - Free Attaching'!B3510)
)</f>
        <v>#N/A</v>
      </c>
      <c r="F3510" t="e">
        <f>IF(
OR('Con. Notes - Conversion'!B3510 = "8. Transferee of restricted securities", 'Con. Notes - Conversion'!B3510 = "9. Any person (substitution for securities etc.)"),
'Con. Notes - Conversion'!C3510,
IF(
'Con. Notes - Conversion'!B3510 = "",
#N/A,
'Con. Notes - Conversion'!B3510)
)</f>
        <v>#N/A</v>
      </c>
      <c r="G3510" t="e">
        <f>IF(
OR('Con. Notes - No Conversion'!B3510 = "8. Transferee of restricted securities", 'Con. Notes - No Conversion'!B3510 = "9. Any person (substitution for securities etc.)"),
'Con. Notes - No Conversion'!C3510,
IF(
'Con. Notes - No Conversion'!B3510 = "",
#N/A,
'Con. Notes - No Conversion'!B3510)
)</f>
        <v>#N/A</v>
      </c>
    </row>
    <row r="3511" spans="1:7" x14ac:dyDescent="0.25">
      <c r="A3511" t="e">
        <f>IF(
OR(Shares!B3511 = "8. Transferee of restricted securities", Shares!B3511 = "9. Any person (substitution for securities etc.)"),
Shares!C3511,
IF(
Shares!B3511 = "",
#N/A,
Shares!B3511)
)</f>
        <v>#N/A</v>
      </c>
      <c r="B3511" t="e">
        <f>IF(
OR('Shares - LTR - Granted'!B3511 = "8. Transferee of restricted securities", 'Shares - LTR - Granted'!B3511 = "9. Any person (substitution for securities etc.)"),
'Shares - LTR - Granted'!C3511,
IF(
'Shares - LTR - Granted'!B3511 = "",
#N/A,
'Shares - LTR - Granted'!B3511)
)</f>
        <v>#N/A</v>
      </c>
      <c r="C3511" t="e">
        <f>IF(
OR('Performance Securities'!B3511 = "8. Transferee of restricted securities", 'Performance Securities'!B3511 = "9. Any person (substitution for securities etc.)"),
'Performance Securities'!C3511,
IF(
'Performance Securities'!B3511 = "",
#N/A,
'Performance Securities'!B3511)
)</f>
        <v>#N/A</v>
      </c>
      <c r="D3511" t="e">
        <f>IF(
OR('Options or Warrants'!B3511 = "8. Transferee of restricted securities", 'Options or Warrants'!B3511 = "9. Any person (substitution for securities etc.)"),
'Options or Warrants'!C3511,
IF(
'Options or Warrants'!B3511 = "",
#N/A,
'Options or Warrants'!B3511)
)</f>
        <v>#N/A</v>
      </c>
      <c r="E3511" t="e">
        <f>IF(
OR('Options - Free Attaching'!B3511 = "8. Transferee of restricted securities", 'Options - Free Attaching'!B3511 = "9. Any person (substitution for securities etc.)"),
'Options - Free Attaching'!C3511,
IF(
'Options - Free Attaching'!B3511 = "",
#N/A,
'Options - Free Attaching'!B3511)
)</f>
        <v>#N/A</v>
      </c>
      <c r="F3511" t="e">
        <f>IF(
OR('Con. Notes - Conversion'!B3511 = "8. Transferee of restricted securities", 'Con. Notes - Conversion'!B3511 = "9. Any person (substitution for securities etc.)"),
'Con. Notes - Conversion'!C3511,
IF(
'Con. Notes - Conversion'!B3511 = "",
#N/A,
'Con. Notes - Conversion'!B3511)
)</f>
        <v>#N/A</v>
      </c>
      <c r="G3511" t="e">
        <f>IF(
OR('Con. Notes - No Conversion'!B3511 = "8. Transferee of restricted securities", 'Con. Notes - No Conversion'!B3511 = "9. Any person (substitution for securities etc.)"),
'Con. Notes - No Conversion'!C3511,
IF(
'Con. Notes - No Conversion'!B3511 = "",
#N/A,
'Con. Notes - No Conversion'!B3511)
)</f>
        <v>#N/A</v>
      </c>
    </row>
    <row r="3512" spans="1:7" x14ac:dyDescent="0.25">
      <c r="A3512" t="e">
        <f>IF(
OR(Shares!B3512 = "8. Transferee of restricted securities", Shares!B3512 = "9. Any person (substitution for securities etc.)"),
Shares!C3512,
IF(
Shares!B3512 = "",
#N/A,
Shares!B3512)
)</f>
        <v>#N/A</v>
      </c>
      <c r="B3512" t="e">
        <f>IF(
OR('Shares - LTR - Granted'!B3512 = "8. Transferee of restricted securities", 'Shares - LTR - Granted'!B3512 = "9. Any person (substitution for securities etc.)"),
'Shares - LTR - Granted'!C3512,
IF(
'Shares - LTR - Granted'!B3512 = "",
#N/A,
'Shares - LTR - Granted'!B3512)
)</f>
        <v>#N/A</v>
      </c>
      <c r="C3512" t="e">
        <f>IF(
OR('Performance Securities'!B3512 = "8. Transferee of restricted securities", 'Performance Securities'!B3512 = "9. Any person (substitution for securities etc.)"),
'Performance Securities'!C3512,
IF(
'Performance Securities'!B3512 = "",
#N/A,
'Performance Securities'!B3512)
)</f>
        <v>#N/A</v>
      </c>
      <c r="D3512" t="e">
        <f>IF(
OR('Options or Warrants'!B3512 = "8. Transferee of restricted securities", 'Options or Warrants'!B3512 = "9. Any person (substitution for securities etc.)"),
'Options or Warrants'!C3512,
IF(
'Options or Warrants'!B3512 = "",
#N/A,
'Options or Warrants'!B3512)
)</f>
        <v>#N/A</v>
      </c>
      <c r="E3512" t="e">
        <f>IF(
OR('Options - Free Attaching'!B3512 = "8. Transferee of restricted securities", 'Options - Free Attaching'!B3512 = "9. Any person (substitution for securities etc.)"),
'Options - Free Attaching'!C3512,
IF(
'Options - Free Attaching'!B3512 = "",
#N/A,
'Options - Free Attaching'!B3512)
)</f>
        <v>#N/A</v>
      </c>
      <c r="F3512" t="e">
        <f>IF(
OR('Con. Notes - Conversion'!B3512 = "8. Transferee of restricted securities", 'Con. Notes - Conversion'!B3512 = "9. Any person (substitution for securities etc.)"),
'Con. Notes - Conversion'!C3512,
IF(
'Con. Notes - Conversion'!B3512 = "",
#N/A,
'Con. Notes - Conversion'!B3512)
)</f>
        <v>#N/A</v>
      </c>
      <c r="G3512" t="e">
        <f>IF(
OR('Con. Notes - No Conversion'!B3512 = "8. Transferee of restricted securities", 'Con. Notes - No Conversion'!B3512 = "9. Any person (substitution for securities etc.)"),
'Con. Notes - No Conversion'!C3512,
IF(
'Con. Notes - No Conversion'!B3512 = "",
#N/A,
'Con. Notes - No Conversion'!B3512)
)</f>
        <v>#N/A</v>
      </c>
    </row>
    <row r="3513" spans="1:7" x14ac:dyDescent="0.25">
      <c r="A3513" t="e">
        <f>IF(
OR(Shares!B3513 = "8. Transferee of restricted securities", Shares!B3513 = "9. Any person (substitution for securities etc.)"),
Shares!C3513,
IF(
Shares!B3513 = "",
#N/A,
Shares!B3513)
)</f>
        <v>#N/A</v>
      </c>
      <c r="B3513" t="e">
        <f>IF(
OR('Shares - LTR - Granted'!B3513 = "8. Transferee of restricted securities", 'Shares - LTR - Granted'!B3513 = "9. Any person (substitution for securities etc.)"),
'Shares - LTR - Granted'!C3513,
IF(
'Shares - LTR - Granted'!B3513 = "",
#N/A,
'Shares - LTR - Granted'!B3513)
)</f>
        <v>#N/A</v>
      </c>
      <c r="C3513" t="e">
        <f>IF(
OR('Performance Securities'!B3513 = "8. Transferee of restricted securities", 'Performance Securities'!B3513 = "9. Any person (substitution for securities etc.)"),
'Performance Securities'!C3513,
IF(
'Performance Securities'!B3513 = "",
#N/A,
'Performance Securities'!B3513)
)</f>
        <v>#N/A</v>
      </c>
      <c r="D3513" t="e">
        <f>IF(
OR('Options or Warrants'!B3513 = "8. Transferee of restricted securities", 'Options or Warrants'!B3513 = "9. Any person (substitution for securities etc.)"),
'Options or Warrants'!C3513,
IF(
'Options or Warrants'!B3513 = "",
#N/A,
'Options or Warrants'!B3513)
)</f>
        <v>#N/A</v>
      </c>
      <c r="E3513" t="e">
        <f>IF(
OR('Options - Free Attaching'!B3513 = "8. Transferee of restricted securities", 'Options - Free Attaching'!B3513 = "9. Any person (substitution for securities etc.)"),
'Options - Free Attaching'!C3513,
IF(
'Options - Free Attaching'!B3513 = "",
#N/A,
'Options - Free Attaching'!B3513)
)</f>
        <v>#N/A</v>
      </c>
      <c r="F3513" t="e">
        <f>IF(
OR('Con. Notes - Conversion'!B3513 = "8. Transferee of restricted securities", 'Con. Notes - Conversion'!B3513 = "9. Any person (substitution for securities etc.)"),
'Con. Notes - Conversion'!C3513,
IF(
'Con. Notes - Conversion'!B3513 = "",
#N/A,
'Con. Notes - Conversion'!B3513)
)</f>
        <v>#N/A</v>
      </c>
      <c r="G3513" t="e">
        <f>IF(
OR('Con. Notes - No Conversion'!B3513 = "8. Transferee of restricted securities", 'Con. Notes - No Conversion'!B3513 = "9. Any person (substitution for securities etc.)"),
'Con. Notes - No Conversion'!C3513,
IF(
'Con. Notes - No Conversion'!B3513 = "",
#N/A,
'Con. Notes - No Conversion'!B3513)
)</f>
        <v>#N/A</v>
      </c>
    </row>
    <row r="3514" spans="1:7" x14ac:dyDescent="0.25">
      <c r="A3514" t="e">
        <f>IF(
OR(Shares!B3514 = "8. Transferee of restricted securities", Shares!B3514 = "9. Any person (substitution for securities etc.)"),
Shares!C3514,
IF(
Shares!B3514 = "",
#N/A,
Shares!B3514)
)</f>
        <v>#N/A</v>
      </c>
      <c r="B3514" t="e">
        <f>IF(
OR('Shares - LTR - Granted'!B3514 = "8. Transferee of restricted securities", 'Shares - LTR - Granted'!B3514 = "9. Any person (substitution for securities etc.)"),
'Shares - LTR - Granted'!C3514,
IF(
'Shares - LTR - Granted'!B3514 = "",
#N/A,
'Shares - LTR - Granted'!B3514)
)</f>
        <v>#N/A</v>
      </c>
      <c r="C3514" t="e">
        <f>IF(
OR('Performance Securities'!B3514 = "8. Transferee of restricted securities", 'Performance Securities'!B3514 = "9. Any person (substitution for securities etc.)"),
'Performance Securities'!C3514,
IF(
'Performance Securities'!B3514 = "",
#N/A,
'Performance Securities'!B3514)
)</f>
        <v>#N/A</v>
      </c>
      <c r="D3514" t="e">
        <f>IF(
OR('Options or Warrants'!B3514 = "8. Transferee of restricted securities", 'Options or Warrants'!B3514 = "9. Any person (substitution for securities etc.)"),
'Options or Warrants'!C3514,
IF(
'Options or Warrants'!B3514 = "",
#N/A,
'Options or Warrants'!B3514)
)</f>
        <v>#N/A</v>
      </c>
      <c r="E3514" t="e">
        <f>IF(
OR('Options - Free Attaching'!B3514 = "8. Transferee of restricted securities", 'Options - Free Attaching'!B3514 = "9. Any person (substitution for securities etc.)"),
'Options - Free Attaching'!C3514,
IF(
'Options - Free Attaching'!B3514 = "",
#N/A,
'Options - Free Attaching'!B3514)
)</f>
        <v>#N/A</v>
      </c>
      <c r="F3514" t="e">
        <f>IF(
OR('Con. Notes - Conversion'!B3514 = "8. Transferee of restricted securities", 'Con. Notes - Conversion'!B3514 = "9. Any person (substitution for securities etc.)"),
'Con. Notes - Conversion'!C3514,
IF(
'Con. Notes - Conversion'!B3514 = "",
#N/A,
'Con. Notes - Conversion'!B3514)
)</f>
        <v>#N/A</v>
      </c>
      <c r="G3514" t="e">
        <f>IF(
OR('Con. Notes - No Conversion'!B3514 = "8. Transferee of restricted securities", 'Con. Notes - No Conversion'!B3514 = "9. Any person (substitution for securities etc.)"),
'Con. Notes - No Conversion'!C3514,
IF(
'Con. Notes - No Conversion'!B3514 = "",
#N/A,
'Con. Notes - No Conversion'!B3514)
)</f>
        <v>#N/A</v>
      </c>
    </row>
    <row r="3515" spans="1:7" x14ac:dyDescent="0.25">
      <c r="A3515" t="e">
        <f>IF(
OR(Shares!B3515 = "8. Transferee of restricted securities", Shares!B3515 = "9. Any person (substitution for securities etc.)"),
Shares!C3515,
IF(
Shares!B3515 = "",
#N/A,
Shares!B3515)
)</f>
        <v>#N/A</v>
      </c>
      <c r="B3515" t="e">
        <f>IF(
OR('Shares - LTR - Granted'!B3515 = "8. Transferee of restricted securities", 'Shares - LTR - Granted'!B3515 = "9. Any person (substitution for securities etc.)"),
'Shares - LTR - Granted'!C3515,
IF(
'Shares - LTR - Granted'!B3515 = "",
#N/A,
'Shares - LTR - Granted'!B3515)
)</f>
        <v>#N/A</v>
      </c>
      <c r="C3515" t="e">
        <f>IF(
OR('Performance Securities'!B3515 = "8. Transferee of restricted securities", 'Performance Securities'!B3515 = "9. Any person (substitution for securities etc.)"),
'Performance Securities'!C3515,
IF(
'Performance Securities'!B3515 = "",
#N/A,
'Performance Securities'!B3515)
)</f>
        <v>#N/A</v>
      </c>
      <c r="D3515" t="e">
        <f>IF(
OR('Options or Warrants'!B3515 = "8. Transferee of restricted securities", 'Options or Warrants'!B3515 = "9. Any person (substitution for securities etc.)"),
'Options or Warrants'!C3515,
IF(
'Options or Warrants'!B3515 = "",
#N/A,
'Options or Warrants'!B3515)
)</f>
        <v>#N/A</v>
      </c>
      <c r="E3515" t="e">
        <f>IF(
OR('Options - Free Attaching'!B3515 = "8. Transferee of restricted securities", 'Options - Free Attaching'!B3515 = "9. Any person (substitution for securities etc.)"),
'Options - Free Attaching'!C3515,
IF(
'Options - Free Attaching'!B3515 = "",
#N/A,
'Options - Free Attaching'!B3515)
)</f>
        <v>#N/A</v>
      </c>
      <c r="F3515" t="e">
        <f>IF(
OR('Con. Notes - Conversion'!B3515 = "8. Transferee of restricted securities", 'Con. Notes - Conversion'!B3515 = "9. Any person (substitution for securities etc.)"),
'Con. Notes - Conversion'!C3515,
IF(
'Con. Notes - Conversion'!B3515 = "",
#N/A,
'Con. Notes - Conversion'!B3515)
)</f>
        <v>#N/A</v>
      </c>
      <c r="G3515" t="e">
        <f>IF(
OR('Con. Notes - No Conversion'!B3515 = "8. Transferee of restricted securities", 'Con. Notes - No Conversion'!B3515 = "9. Any person (substitution for securities etc.)"),
'Con. Notes - No Conversion'!C3515,
IF(
'Con. Notes - No Conversion'!B3515 = "",
#N/A,
'Con. Notes - No Conversion'!B3515)
)</f>
        <v>#N/A</v>
      </c>
    </row>
    <row r="3516" spans="1:7" x14ac:dyDescent="0.25">
      <c r="A3516" t="e">
        <f>IF(
OR(Shares!B3516 = "8. Transferee of restricted securities", Shares!B3516 = "9. Any person (substitution for securities etc.)"),
Shares!C3516,
IF(
Shares!B3516 = "",
#N/A,
Shares!B3516)
)</f>
        <v>#N/A</v>
      </c>
      <c r="B3516" t="e">
        <f>IF(
OR('Shares - LTR - Granted'!B3516 = "8. Transferee of restricted securities", 'Shares - LTR - Granted'!B3516 = "9. Any person (substitution for securities etc.)"),
'Shares - LTR - Granted'!C3516,
IF(
'Shares - LTR - Granted'!B3516 = "",
#N/A,
'Shares - LTR - Granted'!B3516)
)</f>
        <v>#N/A</v>
      </c>
      <c r="C3516" t="e">
        <f>IF(
OR('Performance Securities'!B3516 = "8. Transferee of restricted securities", 'Performance Securities'!B3516 = "9. Any person (substitution for securities etc.)"),
'Performance Securities'!C3516,
IF(
'Performance Securities'!B3516 = "",
#N/A,
'Performance Securities'!B3516)
)</f>
        <v>#N/A</v>
      </c>
      <c r="D3516" t="e">
        <f>IF(
OR('Options or Warrants'!B3516 = "8. Transferee of restricted securities", 'Options or Warrants'!B3516 = "9. Any person (substitution for securities etc.)"),
'Options or Warrants'!C3516,
IF(
'Options or Warrants'!B3516 = "",
#N/A,
'Options or Warrants'!B3516)
)</f>
        <v>#N/A</v>
      </c>
      <c r="E3516" t="e">
        <f>IF(
OR('Options - Free Attaching'!B3516 = "8. Transferee of restricted securities", 'Options - Free Attaching'!B3516 = "9. Any person (substitution for securities etc.)"),
'Options - Free Attaching'!C3516,
IF(
'Options - Free Attaching'!B3516 = "",
#N/A,
'Options - Free Attaching'!B3516)
)</f>
        <v>#N/A</v>
      </c>
      <c r="F3516" t="e">
        <f>IF(
OR('Con. Notes - Conversion'!B3516 = "8. Transferee of restricted securities", 'Con. Notes - Conversion'!B3516 = "9. Any person (substitution for securities etc.)"),
'Con. Notes - Conversion'!C3516,
IF(
'Con. Notes - Conversion'!B3516 = "",
#N/A,
'Con. Notes - Conversion'!B3516)
)</f>
        <v>#N/A</v>
      </c>
      <c r="G3516" t="e">
        <f>IF(
OR('Con. Notes - No Conversion'!B3516 = "8. Transferee of restricted securities", 'Con. Notes - No Conversion'!B3516 = "9. Any person (substitution for securities etc.)"),
'Con. Notes - No Conversion'!C3516,
IF(
'Con. Notes - No Conversion'!B3516 = "",
#N/A,
'Con. Notes - No Conversion'!B3516)
)</f>
        <v>#N/A</v>
      </c>
    </row>
    <row r="3517" spans="1:7" x14ac:dyDescent="0.25">
      <c r="A3517" t="e">
        <f>IF(
OR(Shares!B3517 = "8. Transferee of restricted securities", Shares!B3517 = "9. Any person (substitution for securities etc.)"),
Shares!C3517,
IF(
Shares!B3517 = "",
#N/A,
Shares!B3517)
)</f>
        <v>#N/A</v>
      </c>
      <c r="B3517" t="e">
        <f>IF(
OR('Shares - LTR - Granted'!B3517 = "8. Transferee of restricted securities", 'Shares - LTR - Granted'!B3517 = "9. Any person (substitution for securities etc.)"),
'Shares - LTR - Granted'!C3517,
IF(
'Shares - LTR - Granted'!B3517 = "",
#N/A,
'Shares - LTR - Granted'!B3517)
)</f>
        <v>#N/A</v>
      </c>
      <c r="C3517" t="e">
        <f>IF(
OR('Performance Securities'!B3517 = "8. Transferee of restricted securities", 'Performance Securities'!B3517 = "9. Any person (substitution for securities etc.)"),
'Performance Securities'!C3517,
IF(
'Performance Securities'!B3517 = "",
#N/A,
'Performance Securities'!B3517)
)</f>
        <v>#N/A</v>
      </c>
      <c r="D3517" t="e">
        <f>IF(
OR('Options or Warrants'!B3517 = "8. Transferee of restricted securities", 'Options or Warrants'!B3517 = "9. Any person (substitution for securities etc.)"),
'Options or Warrants'!C3517,
IF(
'Options or Warrants'!B3517 = "",
#N/A,
'Options or Warrants'!B3517)
)</f>
        <v>#N/A</v>
      </c>
      <c r="E3517" t="e">
        <f>IF(
OR('Options - Free Attaching'!B3517 = "8. Transferee of restricted securities", 'Options - Free Attaching'!B3517 = "9. Any person (substitution for securities etc.)"),
'Options - Free Attaching'!C3517,
IF(
'Options - Free Attaching'!B3517 = "",
#N/A,
'Options - Free Attaching'!B3517)
)</f>
        <v>#N/A</v>
      </c>
      <c r="F3517" t="e">
        <f>IF(
OR('Con. Notes - Conversion'!B3517 = "8. Transferee of restricted securities", 'Con. Notes - Conversion'!B3517 = "9. Any person (substitution for securities etc.)"),
'Con. Notes - Conversion'!C3517,
IF(
'Con. Notes - Conversion'!B3517 = "",
#N/A,
'Con. Notes - Conversion'!B3517)
)</f>
        <v>#N/A</v>
      </c>
      <c r="G3517" t="e">
        <f>IF(
OR('Con. Notes - No Conversion'!B3517 = "8. Transferee of restricted securities", 'Con. Notes - No Conversion'!B3517 = "9. Any person (substitution for securities etc.)"),
'Con. Notes - No Conversion'!C3517,
IF(
'Con. Notes - No Conversion'!B3517 = "",
#N/A,
'Con. Notes - No Conversion'!B3517)
)</f>
        <v>#N/A</v>
      </c>
    </row>
    <row r="3518" spans="1:7" x14ac:dyDescent="0.25">
      <c r="A3518" t="e">
        <f>IF(
OR(Shares!B3518 = "8. Transferee of restricted securities", Shares!B3518 = "9. Any person (substitution for securities etc.)"),
Shares!C3518,
IF(
Shares!B3518 = "",
#N/A,
Shares!B3518)
)</f>
        <v>#N/A</v>
      </c>
      <c r="B3518" t="e">
        <f>IF(
OR('Shares - LTR - Granted'!B3518 = "8. Transferee of restricted securities", 'Shares - LTR - Granted'!B3518 = "9. Any person (substitution for securities etc.)"),
'Shares - LTR - Granted'!C3518,
IF(
'Shares - LTR - Granted'!B3518 = "",
#N/A,
'Shares - LTR - Granted'!B3518)
)</f>
        <v>#N/A</v>
      </c>
      <c r="C3518" t="e">
        <f>IF(
OR('Performance Securities'!B3518 = "8. Transferee of restricted securities", 'Performance Securities'!B3518 = "9. Any person (substitution for securities etc.)"),
'Performance Securities'!C3518,
IF(
'Performance Securities'!B3518 = "",
#N/A,
'Performance Securities'!B3518)
)</f>
        <v>#N/A</v>
      </c>
      <c r="D3518" t="e">
        <f>IF(
OR('Options or Warrants'!B3518 = "8. Transferee of restricted securities", 'Options or Warrants'!B3518 = "9. Any person (substitution for securities etc.)"),
'Options or Warrants'!C3518,
IF(
'Options or Warrants'!B3518 = "",
#N/A,
'Options or Warrants'!B3518)
)</f>
        <v>#N/A</v>
      </c>
      <c r="E3518" t="e">
        <f>IF(
OR('Options - Free Attaching'!B3518 = "8. Transferee of restricted securities", 'Options - Free Attaching'!B3518 = "9. Any person (substitution for securities etc.)"),
'Options - Free Attaching'!C3518,
IF(
'Options - Free Attaching'!B3518 = "",
#N/A,
'Options - Free Attaching'!B3518)
)</f>
        <v>#N/A</v>
      </c>
      <c r="F3518" t="e">
        <f>IF(
OR('Con. Notes - Conversion'!B3518 = "8. Transferee of restricted securities", 'Con. Notes - Conversion'!B3518 = "9. Any person (substitution for securities etc.)"),
'Con. Notes - Conversion'!C3518,
IF(
'Con. Notes - Conversion'!B3518 = "",
#N/A,
'Con. Notes - Conversion'!B3518)
)</f>
        <v>#N/A</v>
      </c>
      <c r="G3518" t="e">
        <f>IF(
OR('Con. Notes - No Conversion'!B3518 = "8. Transferee of restricted securities", 'Con. Notes - No Conversion'!B3518 = "9. Any person (substitution for securities etc.)"),
'Con. Notes - No Conversion'!C3518,
IF(
'Con. Notes - No Conversion'!B3518 = "",
#N/A,
'Con. Notes - No Conversion'!B3518)
)</f>
        <v>#N/A</v>
      </c>
    </row>
    <row r="3519" spans="1:7" x14ac:dyDescent="0.25">
      <c r="A3519" t="e">
        <f>IF(
OR(Shares!B3519 = "8. Transferee of restricted securities", Shares!B3519 = "9. Any person (substitution for securities etc.)"),
Shares!C3519,
IF(
Shares!B3519 = "",
#N/A,
Shares!B3519)
)</f>
        <v>#N/A</v>
      </c>
      <c r="B3519" t="e">
        <f>IF(
OR('Shares - LTR - Granted'!B3519 = "8. Transferee of restricted securities", 'Shares - LTR - Granted'!B3519 = "9. Any person (substitution for securities etc.)"),
'Shares - LTR - Granted'!C3519,
IF(
'Shares - LTR - Granted'!B3519 = "",
#N/A,
'Shares - LTR - Granted'!B3519)
)</f>
        <v>#N/A</v>
      </c>
      <c r="C3519" t="e">
        <f>IF(
OR('Performance Securities'!B3519 = "8. Transferee of restricted securities", 'Performance Securities'!B3519 = "9. Any person (substitution for securities etc.)"),
'Performance Securities'!C3519,
IF(
'Performance Securities'!B3519 = "",
#N/A,
'Performance Securities'!B3519)
)</f>
        <v>#N/A</v>
      </c>
      <c r="D3519" t="e">
        <f>IF(
OR('Options or Warrants'!B3519 = "8. Transferee of restricted securities", 'Options or Warrants'!B3519 = "9. Any person (substitution for securities etc.)"),
'Options or Warrants'!C3519,
IF(
'Options or Warrants'!B3519 = "",
#N/A,
'Options or Warrants'!B3519)
)</f>
        <v>#N/A</v>
      </c>
      <c r="E3519" t="e">
        <f>IF(
OR('Options - Free Attaching'!B3519 = "8. Transferee of restricted securities", 'Options - Free Attaching'!B3519 = "9. Any person (substitution for securities etc.)"),
'Options - Free Attaching'!C3519,
IF(
'Options - Free Attaching'!B3519 = "",
#N/A,
'Options - Free Attaching'!B3519)
)</f>
        <v>#N/A</v>
      </c>
      <c r="F3519" t="e">
        <f>IF(
OR('Con. Notes - Conversion'!B3519 = "8. Transferee of restricted securities", 'Con. Notes - Conversion'!B3519 = "9. Any person (substitution for securities etc.)"),
'Con. Notes - Conversion'!C3519,
IF(
'Con. Notes - Conversion'!B3519 = "",
#N/A,
'Con. Notes - Conversion'!B3519)
)</f>
        <v>#N/A</v>
      </c>
      <c r="G3519" t="e">
        <f>IF(
OR('Con. Notes - No Conversion'!B3519 = "8. Transferee of restricted securities", 'Con. Notes - No Conversion'!B3519 = "9. Any person (substitution for securities etc.)"),
'Con. Notes - No Conversion'!C3519,
IF(
'Con. Notes - No Conversion'!B3519 = "",
#N/A,
'Con. Notes - No Conversion'!B3519)
)</f>
        <v>#N/A</v>
      </c>
    </row>
    <row r="3520" spans="1:7" x14ac:dyDescent="0.25">
      <c r="A3520" t="e">
        <f>IF(
OR(Shares!B3520 = "8. Transferee of restricted securities", Shares!B3520 = "9. Any person (substitution for securities etc.)"),
Shares!C3520,
IF(
Shares!B3520 = "",
#N/A,
Shares!B3520)
)</f>
        <v>#N/A</v>
      </c>
      <c r="B3520" t="e">
        <f>IF(
OR('Shares - LTR - Granted'!B3520 = "8. Transferee of restricted securities", 'Shares - LTR - Granted'!B3520 = "9. Any person (substitution for securities etc.)"),
'Shares - LTR - Granted'!C3520,
IF(
'Shares - LTR - Granted'!B3520 = "",
#N/A,
'Shares - LTR - Granted'!B3520)
)</f>
        <v>#N/A</v>
      </c>
      <c r="C3520" t="e">
        <f>IF(
OR('Performance Securities'!B3520 = "8. Transferee of restricted securities", 'Performance Securities'!B3520 = "9. Any person (substitution for securities etc.)"),
'Performance Securities'!C3520,
IF(
'Performance Securities'!B3520 = "",
#N/A,
'Performance Securities'!B3520)
)</f>
        <v>#N/A</v>
      </c>
      <c r="D3520" t="e">
        <f>IF(
OR('Options or Warrants'!B3520 = "8. Transferee of restricted securities", 'Options or Warrants'!B3520 = "9. Any person (substitution for securities etc.)"),
'Options or Warrants'!C3520,
IF(
'Options or Warrants'!B3520 = "",
#N/A,
'Options or Warrants'!B3520)
)</f>
        <v>#N/A</v>
      </c>
      <c r="E3520" t="e">
        <f>IF(
OR('Options - Free Attaching'!B3520 = "8. Transferee of restricted securities", 'Options - Free Attaching'!B3520 = "9. Any person (substitution for securities etc.)"),
'Options - Free Attaching'!C3520,
IF(
'Options - Free Attaching'!B3520 = "",
#N/A,
'Options - Free Attaching'!B3520)
)</f>
        <v>#N/A</v>
      </c>
      <c r="F3520" t="e">
        <f>IF(
OR('Con. Notes - Conversion'!B3520 = "8. Transferee of restricted securities", 'Con. Notes - Conversion'!B3520 = "9. Any person (substitution for securities etc.)"),
'Con. Notes - Conversion'!C3520,
IF(
'Con. Notes - Conversion'!B3520 = "",
#N/A,
'Con. Notes - Conversion'!B3520)
)</f>
        <v>#N/A</v>
      </c>
      <c r="G3520" t="e">
        <f>IF(
OR('Con. Notes - No Conversion'!B3520 = "8. Transferee of restricted securities", 'Con. Notes - No Conversion'!B3520 = "9. Any person (substitution for securities etc.)"),
'Con. Notes - No Conversion'!C3520,
IF(
'Con. Notes - No Conversion'!B3520 = "",
#N/A,
'Con. Notes - No Conversion'!B3520)
)</f>
        <v>#N/A</v>
      </c>
    </row>
    <row r="3521" spans="1:7" x14ac:dyDescent="0.25">
      <c r="A3521" t="e">
        <f>IF(
OR(Shares!B3521 = "8. Transferee of restricted securities", Shares!B3521 = "9. Any person (substitution for securities etc.)"),
Shares!C3521,
IF(
Shares!B3521 = "",
#N/A,
Shares!B3521)
)</f>
        <v>#N/A</v>
      </c>
      <c r="B3521" t="e">
        <f>IF(
OR('Shares - LTR - Granted'!B3521 = "8. Transferee of restricted securities", 'Shares - LTR - Granted'!B3521 = "9. Any person (substitution for securities etc.)"),
'Shares - LTR - Granted'!C3521,
IF(
'Shares - LTR - Granted'!B3521 = "",
#N/A,
'Shares - LTR - Granted'!B3521)
)</f>
        <v>#N/A</v>
      </c>
      <c r="C3521" t="e">
        <f>IF(
OR('Performance Securities'!B3521 = "8. Transferee of restricted securities", 'Performance Securities'!B3521 = "9. Any person (substitution for securities etc.)"),
'Performance Securities'!C3521,
IF(
'Performance Securities'!B3521 = "",
#N/A,
'Performance Securities'!B3521)
)</f>
        <v>#N/A</v>
      </c>
      <c r="D3521" t="e">
        <f>IF(
OR('Options or Warrants'!B3521 = "8. Transferee of restricted securities", 'Options or Warrants'!B3521 = "9. Any person (substitution for securities etc.)"),
'Options or Warrants'!C3521,
IF(
'Options or Warrants'!B3521 = "",
#N/A,
'Options or Warrants'!B3521)
)</f>
        <v>#N/A</v>
      </c>
      <c r="E3521" t="e">
        <f>IF(
OR('Options - Free Attaching'!B3521 = "8. Transferee of restricted securities", 'Options - Free Attaching'!B3521 = "9. Any person (substitution for securities etc.)"),
'Options - Free Attaching'!C3521,
IF(
'Options - Free Attaching'!B3521 = "",
#N/A,
'Options - Free Attaching'!B3521)
)</f>
        <v>#N/A</v>
      </c>
      <c r="F3521" t="e">
        <f>IF(
OR('Con. Notes - Conversion'!B3521 = "8. Transferee of restricted securities", 'Con. Notes - Conversion'!B3521 = "9. Any person (substitution for securities etc.)"),
'Con. Notes - Conversion'!C3521,
IF(
'Con. Notes - Conversion'!B3521 = "",
#N/A,
'Con. Notes - Conversion'!B3521)
)</f>
        <v>#N/A</v>
      </c>
      <c r="G3521" t="e">
        <f>IF(
OR('Con. Notes - No Conversion'!B3521 = "8. Transferee of restricted securities", 'Con. Notes - No Conversion'!B3521 = "9. Any person (substitution for securities etc.)"),
'Con. Notes - No Conversion'!C3521,
IF(
'Con. Notes - No Conversion'!B3521 = "",
#N/A,
'Con. Notes - No Conversion'!B3521)
)</f>
        <v>#N/A</v>
      </c>
    </row>
    <row r="3522" spans="1:7" x14ac:dyDescent="0.25">
      <c r="A3522" t="e">
        <f>IF(
OR(Shares!B3522 = "8. Transferee of restricted securities", Shares!B3522 = "9. Any person (substitution for securities etc.)"),
Shares!C3522,
IF(
Shares!B3522 = "",
#N/A,
Shares!B3522)
)</f>
        <v>#N/A</v>
      </c>
      <c r="B3522" t="e">
        <f>IF(
OR('Shares - LTR - Granted'!B3522 = "8. Transferee of restricted securities", 'Shares - LTR - Granted'!B3522 = "9. Any person (substitution for securities etc.)"),
'Shares - LTR - Granted'!C3522,
IF(
'Shares - LTR - Granted'!B3522 = "",
#N/A,
'Shares - LTR - Granted'!B3522)
)</f>
        <v>#N/A</v>
      </c>
      <c r="C3522" t="e">
        <f>IF(
OR('Performance Securities'!B3522 = "8. Transferee of restricted securities", 'Performance Securities'!B3522 = "9. Any person (substitution for securities etc.)"),
'Performance Securities'!C3522,
IF(
'Performance Securities'!B3522 = "",
#N/A,
'Performance Securities'!B3522)
)</f>
        <v>#N/A</v>
      </c>
      <c r="D3522" t="e">
        <f>IF(
OR('Options or Warrants'!B3522 = "8. Transferee of restricted securities", 'Options or Warrants'!B3522 = "9. Any person (substitution for securities etc.)"),
'Options or Warrants'!C3522,
IF(
'Options or Warrants'!B3522 = "",
#N/A,
'Options or Warrants'!B3522)
)</f>
        <v>#N/A</v>
      </c>
      <c r="E3522" t="e">
        <f>IF(
OR('Options - Free Attaching'!B3522 = "8. Transferee of restricted securities", 'Options - Free Attaching'!B3522 = "9. Any person (substitution for securities etc.)"),
'Options - Free Attaching'!C3522,
IF(
'Options - Free Attaching'!B3522 = "",
#N/A,
'Options - Free Attaching'!B3522)
)</f>
        <v>#N/A</v>
      </c>
      <c r="F3522" t="e">
        <f>IF(
OR('Con. Notes - Conversion'!B3522 = "8. Transferee of restricted securities", 'Con. Notes - Conversion'!B3522 = "9. Any person (substitution for securities etc.)"),
'Con. Notes - Conversion'!C3522,
IF(
'Con. Notes - Conversion'!B3522 = "",
#N/A,
'Con. Notes - Conversion'!B3522)
)</f>
        <v>#N/A</v>
      </c>
      <c r="G3522" t="e">
        <f>IF(
OR('Con. Notes - No Conversion'!B3522 = "8. Transferee of restricted securities", 'Con. Notes - No Conversion'!B3522 = "9. Any person (substitution for securities etc.)"),
'Con. Notes - No Conversion'!C3522,
IF(
'Con. Notes - No Conversion'!B3522 = "",
#N/A,
'Con. Notes - No Conversion'!B3522)
)</f>
        <v>#N/A</v>
      </c>
    </row>
    <row r="3523" spans="1:7" x14ac:dyDescent="0.25">
      <c r="A3523" t="e">
        <f>IF(
OR(Shares!B3523 = "8. Transferee of restricted securities", Shares!B3523 = "9. Any person (substitution for securities etc.)"),
Shares!C3523,
IF(
Shares!B3523 = "",
#N/A,
Shares!B3523)
)</f>
        <v>#N/A</v>
      </c>
      <c r="B3523" t="e">
        <f>IF(
OR('Shares - LTR - Granted'!B3523 = "8. Transferee of restricted securities", 'Shares - LTR - Granted'!B3523 = "9. Any person (substitution for securities etc.)"),
'Shares - LTR - Granted'!C3523,
IF(
'Shares - LTR - Granted'!B3523 = "",
#N/A,
'Shares - LTR - Granted'!B3523)
)</f>
        <v>#N/A</v>
      </c>
      <c r="C3523" t="e">
        <f>IF(
OR('Performance Securities'!B3523 = "8. Transferee of restricted securities", 'Performance Securities'!B3523 = "9. Any person (substitution for securities etc.)"),
'Performance Securities'!C3523,
IF(
'Performance Securities'!B3523 = "",
#N/A,
'Performance Securities'!B3523)
)</f>
        <v>#N/A</v>
      </c>
      <c r="D3523" t="e">
        <f>IF(
OR('Options or Warrants'!B3523 = "8. Transferee of restricted securities", 'Options or Warrants'!B3523 = "9. Any person (substitution for securities etc.)"),
'Options or Warrants'!C3523,
IF(
'Options or Warrants'!B3523 = "",
#N/A,
'Options or Warrants'!B3523)
)</f>
        <v>#N/A</v>
      </c>
      <c r="E3523" t="e">
        <f>IF(
OR('Options - Free Attaching'!B3523 = "8. Transferee of restricted securities", 'Options - Free Attaching'!B3523 = "9. Any person (substitution for securities etc.)"),
'Options - Free Attaching'!C3523,
IF(
'Options - Free Attaching'!B3523 = "",
#N/A,
'Options - Free Attaching'!B3523)
)</f>
        <v>#N/A</v>
      </c>
      <c r="F3523" t="e">
        <f>IF(
OR('Con. Notes - Conversion'!B3523 = "8. Transferee of restricted securities", 'Con. Notes - Conversion'!B3523 = "9. Any person (substitution for securities etc.)"),
'Con. Notes - Conversion'!C3523,
IF(
'Con. Notes - Conversion'!B3523 = "",
#N/A,
'Con. Notes - Conversion'!B3523)
)</f>
        <v>#N/A</v>
      </c>
      <c r="G3523" t="e">
        <f>IF(
OR('Con. Notes - No Conversion'!B3523 = "8. Transferee of restricted securities", 'Con. Notes - No Conversion'!B3523 = "9. Any person (substitution for securities etc.)"),
'Con. Notes - No Conversion'!C3523,
IF(
'Con. Notes - No Conversion'!B3523 = "",
#N/A,
'Con. Notes - No Conversion'!B3523)
)</f>
        <v>#N/A</v>
      </c>
    </row>
    <row r="3524" spans="1:7" x14ac:dyDescent="0.25">
      <c r="A3524" t="e">
        <f>IF(
OR(Shares!B3524 = "8. Transferee of restricted securities", Shares!B3524 = "9. Any person (substitution for securities etc.)"),
Shares!C3524,
IF(
Shares!B3524 = "",
#N/A,
Shares!B3524)
)</f>
        <v>#N/A</v>
      </c>
      <c r="B3524" t="e">
        <f>IF(
OR('Shares - LTR - Granted'!B3524 = "8. Transferee of restricted securities", 'Shares - LTR - Granted'!B3524 = "9. Any person (substitution for securities etc.)"),
'Shares - LTR - Granted'!C3524,
IF(
'Shares - LTR - Granted'!B3524 = "",
#N/A,
'Shares - LTR - Granted'!B3524)
)</f>
        <v>#N/A</v>
      </c>
      <c r="C3524" t="e">
        <f>IF(
OR('Performance Securities'!B3524 = "8. Transferee of restricted securities", 'Performance Securities'!B3524 = "9. Any person (substitution for securities etc.)"),
'Performance Securities'!C3524,
IF(
'Performance Securities'!B3524 = "",
#N/A,
'Performance Securities'!B3524)
)</f>
        <v>#N/A</v>
      </c>
      <c r="D3524" t="e">
        <f>IF(
OR('Options or Warrants'!B3524 = "8. Transferee of restricted securities", 'Options or Warrants'!B3524 = "9. Any person (substitution for securities etc.)"),
'Options or Warrants'!C3524,
IF(
'Options or Warrants'!B3524 = "",
#N/A,
'Options or Warrants'!B3524)
)</f>
        <v>#N/A</v>
      </c>
      <c r="E3524" t="e">
        <f>IF(
OR('Options - Free Attaching'!B3524 = "8. Transferee of restricted securities", 'Options - Free Attaching'!B3524 = "9. Any person (substitution for securities etc.)"),
'Options - Free Attaching'!C3524,
IF(
'Options - Free Attaching'!B3524 = "",
#N/A,
'Options - Free Attaching'!B3524)
)</f>
        <v>#N/A</v>
      </c>
      <c r="F3524" t="e">
        <f>IF(
OR('Con. Notes - Conversion'!B3524 = "8. Transferee of restricted securities", 'Con. Notes - Conversion'!B3524 = "9. Any person (substitution for securities etc.)"),
'Con. Notes - Conversion'!C3524,
IF(
'Con. Notes - Conversion'!B3524 = "",
#N/A,
'Con. Notes - Conversion'!B3524)
)</f>
        <v>#N/A</v>
      </c>
      <c r="G3524" t="e">
        <f>IF(
OR('Con. Notes - No Conversion'!B3524 = "8. Transferee of restricted securities", 'Con. Notes - No Conversion'!B3524 = "9. Any person (substitution for securities etc.)"),
'Con. Notes - No Conversion'!C3524,
IF(
'Con. Notes - No Conversion'!B3524 = "",
#N/A,
'Con. Notes - No Conversion'!B3524)
)</f>
        <v>#N/A</v>
      </c>
    </row>
    <row r="3525" spans="1:7" x14ac:dyDescent="0.25">
      <c r="A3525" t="e">
        <f>IF(
OR(Shares!B3525 = "8. Transferee of restricted securities", Shares!B3525 = "9. Any person (substitution for securities etc.)"),
Shares!C3525,
IF(
Shares!B3525 = "",
#N/A,
Shares!B3525)
)</f>
        <v>#N/A</v>
      </c>
      <c r="B3525" t="e">
        <f>IF(
OR('Shares - LTR - Granted'!B3525 = "8. Transferee of restricted securities", 'Shares - LTR - Granted'!B3525 = "9. Any person (substitution for securities etc.)"),
'Shares - LTR - Granted'!C3525,
IF(
'Shares - LTR - Granted'!B3525 = "",
#N/A,
'Shares - LTR - Granted'!B3525)
)</f>
        <v>#N/A</v>
      </c>
      <c r="C3525" t="e">
        <f>IF(
OR('Performance Securities'!B3525 = "8. Transferee of restricted securities", 'Performance Securities'!B3525 = "9. Any person (substitution for securities etc.)"),
'Performance Securities'!C3525,
IF(
'Performance Securities'!B3525 = "",
#N/A,
'Performance Securities'!B3525)
)</f>
        <v>#N/A</v>
      </c>
      <c r="D3525" t="e">
        <f>IF(
OR('Options or Warrants'!B3525 = "8. Transferee of restricted securities", 'Options or Warrants'!B3525 = "9. Any person (substitution for securities etc.)"),
'Options or Warrants'!C3525,
IF(
'Options or Warrants'!B3525 = "",
#N/A,
'Options or Warrants'!B3525)
)</f>
        <v>#N/A</v>
      </c>
      <c r="E3525" t="e">
        <f>IF(
OR('Options - Free Attaching'!B3525 = "8. Transferee of restricted securities", 'Options - Free Attaching'!B3525 = "9. Any person (substitution for securities etc.)"),
'Options - Free Attaching'!C3525,
IF(
'Options - Free Attaching'!B3525 = "",
#N/A,
'Options - Free Attaching'!B3525)
)</f>
        <v>#N/A</v>
      </c>
      <c r="F3525" t="e">
        <f>IF(
OR('Con. Notes - Conversion'!B3525 = "8. Transferee of restricted securities", 'Con. Notes - Conversion'!B3525 = "9. Any person (substitution for securities etc.)"),
'Con. Notes - Conversion'!C3525,
IF(
'Con. Notes - Conversion'!B3525 = "",
#N/A,
'Con. Notes - Conversion'!B3525)
)</f>
        <v>#N/A</v>
      </c>
      <c r="G3525" t="e">
        <f>IF(
OR('Con. Notes - No Conversion'!B3525 = "8. Transferee of restricted securities", 'Con. Notes - No Conversion'!B3525 = "9. Any person (substitution for securities etc.)"),
'Con. Notes - No Conversion'!C3525,
IF(
'Con. Notes - No Conversion'!B3525 = "",
#N/A,
'Con. Notes - No Conversion'!B3525)
)</f>
        <v>#N/A</v>
      </c>
    </row>
    <row r="3526" spans="1:7" x14ac:dyDescent="0.25">
      <c r="A3526" t="e">
        <f>IF(
OR(Shares!B3526 = "8. Transferee of restricted securities", Shares!B3526 = "9. Any person (substitution for securities etc.)"),
Shares!C3526,
IF(
Shares!B3526 = "",
#N/A,
Shares!B3526)
)</f>
        <v>#N/A</v>
      </c>
      <c r="B3526" t="e">
        <f>IF(
OR('Shares - LTR - Granted'!B3526 = "8. Transferee of restricted securities", 'Shares - LTR - Granted'!B3526 = "9. Any person (substitution for securities etc.)"),
'Shares - LTR - Granted'!C3526,
IF(
'Shares - LTR - Granted'!B3526 = "",
#N/A,
'Shares - LTR - Granted'!B3526)
)</f>
        <v>#N/A</v>
      </c>
      <c r="C3526" t="e">
        <f>IF(
OR('Performance Securities'!B3526 = "8. Transferee of restricted securities", 'Performance Securities'!B3526 = "9. Any person (substitution for securities etc.)"),
'Performance Securities'!C3526,
IF(
'Performance Securities'!B3526 = "",
#N/A,
'Performance Securities'!B3526)
)</f>
        <v>#N/A</v>
      </c>
      <c r="D3526" t="e">
        <f>IF(
OR('Options or Warrants'!B3526 = "8. Transferee of restricted securities", 'Options or Warrants'!B3526 = "9. Any person (substitution for securities etc.)"),
'Options or Warrants'!C3526,
IF(
'Options or Warrants'!B3526 = "",
#N/A,
'Options or Warrants'!B3526)
)</f>
        <v>#N/A</v>
      </c>
      <c r="E3526" t="e">
        <f>IF(
OR('Options - Free Attaching'!B3526 = "8. Transferee of restricted securities", 'Options - Free Attaching'!B3526 = "9. Any person (substitution for securities etc.)"),
'Options - Free Attaching'!C3526,
IF(
'Options - Free Attaching'!B3526 = "",
#N/A,
'Options - Free Attaching'!B3526)
)</f>
        <v>#N/A</v>
      </c>
      <c r="F3526" t="e">
        <f>IF(
OR('Con. Notes - Conversion'!B3526 = "8. Transferee of restricted securities", 'Con. Notes - Conversion'!B3526 = "9. Any person (substitution for securities etc.)"),
'Con. Notes - Conversion'!C3526,
IF(
'Con. Notes - Conversion'!B3526 = "",
#N/A,
'Con. Notes - Conversion'!B3526)
)</f>
        <v>#N/A</v>
      </c>
      <c r="G3526" t="e">
        <f>IF(
OR('Con. Notes - No Conversion'!B3526 = "8. Transferee of restricted securities", 'Con. Notes - No Conversion'!B3526 = "9. Any person (substitution for securities etc.)"),
'Con. Notes - No Conversion'!C3526,
IF(
'Con. Notes - No Conversion'!B3526 = "",
#N/A,
'Con. Notes - No Conversion'!B3526)
)</f>
        <v>#N/A</v>
      </c>
    </row>
    <row r="3527" spans="1:7" x14ac:dyDescent="0.25">
      <c r="A3527" t="e">
        <f>IF(
OR(Shares!B3527 = "8. Transferee of restricted securities", Shares!B3527 = "9. Any person (substitution for securities etc.)"),
Shares!C3527,
IF(
Shares!B3527 = "",
#N/A,
Shares!B3527)
)</f>
        <v>#N/A</v>
      </c>
      <c r="B3527" t="e">
        <f>IF(
OR('Shares - LTR - Granted'!B3527 = "8. Transferee of restricted securities", 'Shares - LTR - Granted'!B3527 = "9. Any person (substitution for securities etc.)"),
'Shares - LTR - Granted'!C3527,
IF(
'Shares - LTR - Granted'!B3527 = "",
#N/A,
'Shares - LTR - Granted'!B3527)
)</f>
        <v>#N/A</v>
      </c>
      <c r="C3527" t="e">
        <f>IF(
OR('Performance Securities'!B3527 = "8. Transferee of restricted securities", 'Performance Securities'!B3527 = "9. Any person (substitution for securities etc.)"),
'Performance Securities'!C3527,
IF(
'Performance Securities'!B3527 = "",
#N/A,
'Performance Securities'!B3527)
)</f>
        <v>#N/A</v>
      </c>
      <c r="D3527" t="e">
        <f>IF(
OR('Options or Warrants'!B3527 = "8. Transferee of restricted securities", 'Options or Warrants'!B3527 = "9. Any person (substitution for securities etc.)"),
'Options or Warrants'!C3527,
IF(
'Options or Warrants'!B3527 = "",
#N/A,
'Options or Warrants'!B3527)
)</f>
        <v>#N/A</v>
      </c>
      <c r="E3527" t="e">
        <f>IF(
OR('Options - Free Attaching'!B3527 = "8. Transferee of restricted securities", 'Options - Free Attaching'!B3527 = "9. Any person (substitution for securities etc.)"),
'Options - Free Attaching'!C3527,
IF(
'Options - Free Attaching'!B3527 = "",
#N/A,
'Options - Free Attaching'!B3527)
)</f>
        <v>#N/A</v>
      </c>
      <c r="F3527" t="e">
        <f>IF(
OR('Con. Notes - Conversion'!B3527 = "8. Transferee of restricted securities", 'Con. Notes - Conversion'!B3527 = "9. Any person (substitution for securities etc.)"),
'Con. Notes - Conversion'!C3527,
IF(
'Con. Notes - Conversion'!B3527 = "",
#N/A,
'Con. Notes - Conversion'!B3527)
)</f>
        <v>#N/A</v>
      </c>
      <c r="G3527" t="e">
        <f>IF(
OR('Con. Notes - No Conversion'!B3527 = "8. Transferee of restricted securities", 'Con. Notes - No Conversion'!B3527 = "9. Any person (substitution for securities etc.)"),
'Con. Notes - No Conversion'!C3527,
IF(
'Con. Notes - No Conversion'!B3527 = "",
#N/A,
'Con. Notes - No Conversion'!B3527)
)</f>
        <v>#N/A</v>
      </c>
    </row>
    <row r="3528" spans="1:7" x14ac:dyDescent="0.25">
      <c r="A3528" t="e">
        <f>IF(
OR(Shares!B3528 = "8. Transferee of restricted securities", Shares!B3528 = "9. Any person (substitution for securities etc.)"),
Shares!C3528,
IF(
Shares!B3528 = "",
#N/A,
Shares!B3528)
)</f>
        <v>#N/A</v>
      </c>
      <c r="B3528" t="e">
        <f>IF(
OR('Shares - LTR - Granted'!B3528 = "8. Transferee of restricted securities", 'Shares - LTR - Granted'!B3528 = "9. Any person (substitution for securities etc.)"),
'Shares - LTR - Granted'!C3528,
IF(
'Shares - LTR - Granted'!B3528 = "",
#N/A,
'Shares - LTR - Granted'!B3528)
)</f>
        <v>#N/A</v>
      </c>
      <c r="C3528" t="e">
        <f>IF(
OR('Performance Securities'!B3528 = "8. Transferee of restricted securities", 'Performance Securities'!B3528 = "9. Any person (substitution for securities etc.)"),
'Performance Securities'!C3528,
IF(
'Performance Securities'!B3528 = "",
#N/A,
'Performance Securities'!B3528)
)</f>
        <v>#N/A</v>
      </c>
      <c r="D3528" t="e">
        <f>IF(
OR('Options or Warrants'!B3528 = "8. Transferee of restricted securities", 'Options or Warrants'!B3528 = "9. Any person (substitution for securities etc.)"),
'Options or Warrants'!C3528,
IF(
'Options or Warrants'!B3528 = "",
#N/A,
'Options or Warrants'!B3528)
)</f>
        <v>#N/A</v>
      </c>
      <c r="E3528" t="e">
        <f>IF(
OR('Options - Free Attaching'!B3528 = "8. Transferee of restricted securities", 'Options - Free Attaching'!B3528 = "9. Any person (substitution for securities etc.)"),
'Options - Free Attaching'!C3528,
IF(
'Options - Free Attaching'!B3528 = "",
#N/A,
'Options - Free Attaching'!B3528)
)</f>
        <v>#N/A</v>
      </c>
      <c r="F3528" t="e">
        <f>IF(
OR('Con. Notes - Conversion'!B3528 = "8. Transferee of restricted securities", 'Con. Notes - Conversion'!B3528 = "9. Any person (substitution for securities etc.)"),
'Con. Notes - Conversion'!C3528,
IF(
'Con. Notes - Conversion'!B3528 = "",
#N/A,
'Con. Notes - Conversion'!B3528)
)</f>
        <v>#N/A</v>
      </c>
      <c r="G3528" t="e">
        <f>IF(
OR('Con. Notes - No Conversion'!B3528 = "8. Transferee of restricted securities", 'Con. Notes - No Conversion'!B3528 = "9. Any person (substitution for securities etc.)"),
'Con. Notes - No Conversion'!C3528,
IF(
'Con. Notes - No Conversion'!B3528 = "",
#N/A,
'Con. Notes - No Conversion'!B3528)
)</f>
        <v>#N/A</v>
      </c>
    </row>
    <row r="3529" spans="1:7" x14ac:dyDescent="0.25">
      <c r="A3529" t="e">
        <f>IF(
OR(Shares!B3529 = "8. Transferee of restricted securities", Shares!B3529 = "9. Any person (substitution for securities etc.)"),
Shares!C3529,
IF(
Shares!B3529 = "",
#N/A,
Shares!B3529)
)</f>
        <v>#N/A</v>
      </c>
      <c r="B3529" t="e">
        <f>IF(
OR('Shares - LTR - Granted'!B3529 = "8. Transferee of restricted securities", 'Shares - LTR - Granted'!B3529 = "9. Any person (substitution for securities etc.)"),
'Shares - LTR - Granted'!C3529,
IF(
'Shares - LTR - Granted'!B3529 = "",
#N/A,
'Shares - LTR - Granted'!B3529)
)</f>
        <v>#N/A</v>
      </c>
      <c r="C3529" t="e">
        <f>IF(
OR('Performance Securities'!B3529 = "8. Transferee of restricted securities", 'Performance Securities'!B3529 = "9. Any person (substitution for securities etc.)"),
'Performance Securities'!C3529,
IF(
'Performance Securities'!B3529 = "",
#N/A,
'Performance Securities'!B3529)
)</f>
        <v>#N/A</v>
      </c>
      <c r="D3529" t="e">
        <f>IF(
OR('Options or Warrants'!B3529 = "8. Transferee of restricted securities", 'Options or Warrants'!B3529 = "9. Any person (substitution for securities etc.)"),
'Options or Warrants'!C3529,
IF(
'Options or Warrants'!B3529 = "",
#N/A,
'Options or Warrants'!B3529)
)</f>
        <v>#N/A</v>
      </c>
      <c r="E3529" t="e">
        <f>IF(
OR('Options - Free Attaching'!B3529 = "8. Transferee of restricted securities", 'Options - Free Attaching'!B3529 = "9. Any person (substitution for securities etc.)"),
'Options - Free Attaching'!C3529,
IF(
'Options - Free Attaching'!B3529 = "",
#N/A,
'Options - Free Attaching'!B3529)
)</f>
        <v>#N/A</v>
      </c>
      <c r="F3529" t="e">
        <f>IF(
OR('Con. Notes - Conversion'!B3529 = "8. Transferee of restricted securities", 'Con. Notes - Conversion'!B3529 = "9. Any person (substitution for securities etc.)"),
'Con. Notes - Conversion'!C3529,
IF(
'Con. Notes - Conversion'!B3529 = "",
#N/A,
'Con. Notes - Conversion'!B3529)
)</f>
        <v>#N/A</v>
      </c>
      <c r="G3529" t="e">
        <f>IF(
OR('Con. Notes - No Conversion'!B3529 = "8. Transferee of restricted securities", 'Con. Notes - No Conversion'!B3529 = "9. Any person (substitution for securities etc.)"),
'Con. Notes - No Conversion'!C3529,
IF(
'Con. Notes - No Conversion'!B3529 = "",
#N/A,
'Con. Notes - No Conversion'!B3529)
)</f>
        <v>#N/A</v>
      </c>
    </row>
    <row r="3530" spans="1:7" x14ac:dyDescent="0.25">
      <c r="A3530" t="e">
        <f>IF(
OR(Shares!B3530 = "8. Transferee of restricted securities", Shares!B3530 = "9. Any person (substitution for securities etc.)"),
Shares!C3530,
IF(
Shares!B3530 = "",
#N/A,
Shares!B3530)
)</f>
        <v>#N/A</v>
      </c>
      <c r="B3530" t="e">
        <f>IF(
OR('Shares - LTR - Granted'!B3530 = "8. Transferee of restricted securities", 'Shares - LTR - Granted'!B3530 = "9. Any person (substitution for securities etc.)"),
'Shares - LTR - Granted'!C3530,
IF(
'Shares - LTR - Granted'!B3530 = "",
#N/A,
'Shares - LTR - Granted'!B3530)
)</f>
        <v>#N/A</v>
      </c>
      <c r="C3530" t="e">
        <f>IF(
OR('Performance Securities'!B3530 = "8. Transferee of restricted securities", 'Performance Securities'!B3530 = "9. Any person (substitution for securities etc.)"),
'Performance Securities'!C3530,
IF(
'Performance Securities'!B3530 = "",
#N/A,
'Performance Securities'!B3530)
)</f>
        <v>#N/A</v>
      </c>
      <c r="D3530" t="e">
        <f>IF(
OR('Options or Warrants'!B3530 = "8. Transferee of restricted securities", 'Options or Warrants'!B3530 = "9. Any person (substitution for securities etc.)"),
'Options or Warrants'!C3530,
IF(
'Options or Warrants'!B3530 = "",
#N/A,
'Options or Warrants'!B3530)
)</f>
        <v>#N/A</v>
      </c>
      <c r="E3530" t="e">
        <f>IF(
OR('Options - Free Attaching'!B3530 = "8. Transferee of restricted securities", 'Options - Free Attaching'!B3530 = "9. Any person (substitution for securities etc.)"),
'Options - Free Attaching'!C3530,
IF(
'Options - Free Attaching'!B3530 = "",
#N/A,
'Options - Free Attaching'!B3530)
)</f>
        <v>#N/A</v>
      </c>
      <c r="F3530" t="e">
        <f>IF(
OR('Con. Notes - Conversion'!B3530 = "8. Transferee of restricted securities", 'Con. Notes - Conversion'!B3530 = "9. Any person (substitution for securities etc.)"),
'Con. Notes - Conversion'!C3530,
IF(
'Con. Notes - Conversion'!B3530 = "",
#N/A,
'Con. Notes - Conversion'!B3530)
)</f>
        <v>#N/A</v>
      </c>
      <c r="G3530" t="e">
        <f>IF(
OR('Con. Notes - No Conversion'!B3530 = "8. Transferee of restricted securities", 'Con. Notes - No Conversion'!B3530 = "9. Any person (substitution for securities etc.)"),
'Con. Notes - No Conversion'!C3530,
IF(
'Con. Notes - No Conversion'!B3530 = "",
#N/A,
'Con. Notes - No Conversion'!B3530)
)</f>
        <v>#N/A</v>
      </c>
    </row>
    <row r="3531" spans="1:7" x14ac:dyDescent="0.25">
      <c r="A3531" t="e">
        <f>IF(
OR(Shares!B3531 = "8. Transferee of restricted securities", Shares!B3531 = "9. Any person (substitution for securities etc.)"),
Shares!C3531,
IF(
Shares!B3531 = "",
#N/A,
Shares!B3531)
)</f>
        <v>#N/A</v>
      </c>
      <c r="B3531" t="e">
        <f>IF(
OR('Shares - LTR - Granted'!B3531 = "8. Transferee of restricted securities", 'Shares - LTR - Granted'!B3531 = "9. Any person (substitution for securities etc.)"),
'Shares - LTR - Granted'!C3531,
IF(
'Shares - LTR - Granted'!B3531 = "",
#N/A,
'Shares - LTR - Granted'!B3531)
)</f>
        <v>#N/A</v>
      </c>
      <c r="C3531" t="e">
        <f>IF(
OR('Performance Securities'!B3531 = "8. Transferee of restricted securities", 'Performance Securities'!B3531 = "9. Any person (substitution for securities etc.)"),
'Performance Securities'!C3531,
IF(
'Performance Securities'!B3531 = "",
#N/A,
'Performance Securities'!B3531)
)</f>
        <v>#N/A</v>
      </c>
      <c r="D3531" t="e">
        <f>IF(
OR('Options or Warrants'!B3531 = "8. Transferee of restricted securities", 'Options or Warrants'!B3531 = "9. Any person (substitution for securities etc.)"),
'Options or Warrants'!C3531,
IF(
'Options or Warrants'!B3531 = "",
#N/A,
'Options or Warrants'!B3531)
)</f>
        <v>#N/A</v>
      </c>
      <c r="E3531" t="e">
        <f>IF(
OR('Options - Free Attaching'!B3531 = "8. Transferee of restricted securities", 'Options - Free Attaching'!B3531 = "9. Any person (substitution for securities etc.)"),
'Options - Free Attaching'!C3531,
IF(
'Options - Free Attaching'!B3531 = "",
#N/A,
'Options - Free Attaching'!B3531)
)</f>
        <v>#N/A</v>
      </c>
      <c r="F3531" t="e">
        <f>IF(
OR('Con. Notes - Conversion'!B3531 = "8. Transferee of restricted securities", 'Con. Notes - Conversion'!B3531 = "9. Any person (substitution for securities etc.)"),
'Con. Notes - Conversion'!C3531,
IF(
'Con. Notes - Conversion'!B3531 = "",
#N/A,
'Con. Notes - Conversion'!B3531)
)</f>
        <v>#N/A</v>
      </c>
      <c r="G3531" t="e">
        <f>IF(
OR('Con. Notes - No Conversion'!B3531 = "8. Transferee of restricted securities", 'Con. Notes - No Conversion'!B3531 = "9. Any person (substitution for securities etc.)"),
'Con. Notes - No Conversion'!C3531,
IF(
'Con. Notes - No Conversion'!B3531 = "",
#N/A,
'Con. Notes - No Conversion'!B3531)
)</f>
        <v>#N/A</v>
      </c>
    </row>
    <row r="3532" spans="1:7" x14ac:dyDescent="0.25">
      <c r="A3532" t="e">
        <f>IF(
OR(Shares!B3532 = "8. Transferee of restricted securities", Shares!B3532 = "9. Any person (substitution for securities etc.)"),
Shares!C3532,
IF(
Shares!B3532 = "",
#N/A,
Shares!B3532)
)</f>
        <v>#N/A</v>
      </c>
      <c r="B3532" t="e">
        <f>IF(
OR('Shares - LTR - Granted'!B3532 = "8. Transferee of restricted securities", 'Shares - LTR - Granted'!B3532 = "9. Any person (substitution for securities etc.)"),
'Shares - LTR - Granted'!C3532,
IF(
'Shares - LTR - Granted'!B3532 = "",
#N/A,
'Shares - LTR - Granted'!B3532)
)</f>
        <v>#N/A</v>
      </c>
      <c r="C3532" t="e">
        <f>IF(
OR('Performance Securities'!B3532 = "8. Transferee of restricted securities", 'Performance Securities'!B3532 = "9. Any person (substitution for securities etc.)"),
'Performance Securities'!C3532,
IF(
'Performance Securities'!B3532 = "",
#N/A,
'Performance Securities'!B3532)
)</f>
        <v>#N/A</v>
      </c>
      <c r="D3532" t="e">
        <f>IF(
OR('Options or Warrants'!B3532 = "8. Transferee of restricted securities", 'Options or Warrants'!B3532 = "9. Any person (substitution for securities etc.)"),
'Options or Warrants'!C3532,
IF(
'Options or Warrants'!B3532 = "",
#N/A,
'Options or Warrants'!B3532)
)</f>
        <v>#N/A</v>
      </c>
      <c r="E3532" t="e">
        <f>IF(
OR('Options - Free Attaching'!B3532 = "8. Transferee of restricted securities", 'Options - Free Attaching'!B3532 = "9. Any person (substitution for securities etc.)"),
'Options - Free Attaching'!C3532,
IF(
'Options - Free Attaching'!B3532 = "",
#N/A,
'Options - Free Attaching'!B3532)
)</f>
        <v>#N/A</v>
      </c>
      <c r="F3532" t="e">
        <f>IF(
OR('Con. Notes - Conversion'!B3532 = "8. Transferee of restricted securities", 'Con. Notes - Conversion'!B3532 = "9. Any person (substitution for securities etc.)"),
'Con. Notes - Conversion'!C3532,
IF(
'Con. Notes - Conversion'!B3532 = "",
#N/A,
'Con. Notes - Conversion'!B3532)
)</f>
        <v>#N/A</v>
      </c>
      <c r="G3532" t="e">
        <f>IF(
OR('Con. Notes - No Conversion'!B3532 = "8. Transferee of restricted securities", 'Con. Notes - No Conversion'!B3532 = "9. Any person (substitution for securities etc.)"),
'Con. Notes - No Conversion'!C3532,
IF(
'Con. Notes - No Conversion'!B3532 = "",
#N/A,
'Con. Notes - No Conversion'!B3532)
)</f>
        <v>#N/A</v>
      </c>
    </row>
    <row r="3533" spans="1:7" x14ac:dyDescent="0.25">
      <c r="A3533" t="e">
        <f>IF(
OR(Shares!B3533 = "8. Transferee of restricted securities", Shares!B3533 = "9. Any person (substitution for securities etc.)"),
Shares!C3533,
IF(
Shares!B3533 = "",
#N/A,
Shares!B3533)
)</f>
        <v>#N/A</v>
      </c>
      <c r="B3533" t="e">
        <f>IF(
OR('Shares - LTR - Granted'!B3533 = "8. Transferee of restricted securities", 'Shares - LTR - Granted'!B3533 = "9. Any person (substitution for securities etc.)"),
'Shares - LTR - Granted'!C3533,
IF(
'Shares - LTR - Granted'!B3533 = "",
#N/A,
'Shares - LTR - Granted'!B3533)
)</f>
        <v>#N/A</v>
      </c>
      <c r="C3533" t="e">
        <f>IF(
OR('Performance Securities'!B3533 = "8. Transferee of restricted securities", 'Performance Securities'!B3533 = "9. Any person (substitution for securities etc.)"),
'Performance Securities'!C3533,
IF(
'Performance Securities'!B3533 = "",
#N/A,
'Performance Securities'!B3533)
)</f>
        <v>#N/A</v>
      </c>
      <c r="D3533" t="e">
        <f>IF(
OR('Options or Warrants'!B3533 = "8. Transferee of restricted securities", 'Options or Warrants'!B3533 = "9. Any person (substitution for securities etc.)"),
'Options or Warrants'!C3533,
IF(
'Options or Warrants'!B3533 = "",
#N/A,
'Options or Warrants'!B3533)
)</f>
        <v>#N/A</v>
      </c>
      <c r="E3533" t="e">
        <f>IF(
OR('Options - Free Attaching'!B3533 = "8. Transferee of restricted securities", 'Options - Free Attaching'!B3533 = "9. Any person (substitution for securities etc.)"),
'Options - Free Attaching'!C3533,
IF(
'Options - Free Attaching'!B3533 = "",
#N/A,
'Options - Free Attaching'!B3533)
)</f>
        <v>#N/A</v>
      </c>
      <c r="F3533" t="e">
        <f>IF(
OR('Con. Notes - Conversion'!B3533 = "8. Transferee of restricted securities", 'Con. Notes - Conversion'!B3533 = "9. Any person (substitution for securities etc.)"),
'Con. Notes - Conversion'!C3533,
IF(
'Con. Notes - Conversion'!B3533 = "",
#N/A,
'Con. Notes - Conversion'!B3533)
)</f>
        <v>#N/A</v>
      </c>
      <c r="G3533" t="e">
        <f>IF(
OR('Con. Notes - No Conversion'!B3533 = "8. Transferee of restricted securities", 'Con. Notes - No Conversion'!B3533 = "9. Any person (substitution for securities etc.)"),
'Con. Notes - No Conversion'!C3533,
IF(
'Con. Notes - No Conversion'!B3533 = "",
#N/A,
'Con. Notes - No Conversion'!B3533)
)</f>
        <v>#N/A</v>
      </c>
    </row>
    <row r="3534" spans="1:7" x14ac:dyDescent="0.25">
      <c r="A3534" t="e">
        <f>IF(
OR(Shares!B3534 = "8. Transferee of restricted securities", Shares!B3534 = "9. Any person (substitution for securities etc.)"),
Shares!C3534,
IF(
Shares!B3534 = "",
#N/A,
Shares!B3534)
)</f>
        <v>#N/A</v>
      </c>
      <c r="B3534" t="e">
        <f>IF(
OR('Shares - LTR - Granted'!B3534 = "8. Transferee of restricted securities", 'Shares - LTR - Granted'!B3534 = "9. Any person (substitution for securities etc.)"),
'Shares - LTR - Granted'!C3534,
IF(
'Shares - LTR - Granted'!B3534 = "",
#N/A,
'Shares - LTR - Granted'!B3534)
)</f>
        <v>#N/A</v>
      </c>
      <c r="C3534" t="e">
        <f>IF(
OR('Performance Securities'!B3534 = "8. Transferee of restricted securities", 'Performance Securities'!B3534 = "9. Any person (substitution for securities etc.)"),
'Performance Securities'!C3534,
IF(
'Performance Securities'!B3534 = "",
#N/A,
'Performance Securities'!B3534)
)</f>
        <v>#N/A</v>
      </c>
      <c r="D3534" t="e">
        <f>IF(
OR('Options or Warrants'!B3534 = "8. Transferee of restricted securities", 'Options or Warrants'!B3534 = "9. Any person (substitution for securities etc.)"),
'Options or Warrants'!C3534,
IF(
'Options or Warrants'!B3534 = "",
#N/A,
'Options or Warrants'!B3534)
)</f>
        <v>#N/A</v>
      </c>
      <c r="E3534" t="e">
        <f>IF(
OR('Options - Free Attaching'!B3534 = "8. Transferee of restricted securities", 'Options - Free Attaching'!B3534 = "9. Any person (substitution for securities etc.)"),
'Options - Free Attaching'!C3534,
IF(
'Options - Free Attaching'!B3534 = "",
#N/A,
'Options - Free Attaching'!B3534)
)</f>
        <v>#N/A</v>
      </c>
      <c r="F3534" t="e">
        <f>IF(
OR('Con. Notes - Conversion'!B3534 = "8. Transferee of restricted securities", 'Con. Notes - Conversion'!B3534 = "9. Any person (substitution for securities etc.)"),
'Con. Notes - Conversion'!C3534,
IF(
'Con. Notes - Conversion'!B3534 = "",
#N/A,
'Con. Notes - Conversion'!B3534)
)</f>
        <v>#N/A</v>
      </c>
      <c r="G3534" t="e">
        <f>IF(
OR('Con. Notes - No Conversion'!B3534 = "8. Transferee of restricted securities", 'Con. Notes - No Conversion'!B3534 = "9. Any person (substitution for securities etc.)"),
'Con. Notes - No Conversion'!C3534,
IF(
'Con. Notes - No Conversion'!B3534 = "",
#N/A,
'Con. Notes - No Conversion'!B3534)
)</f>
        <v>#N/A</v>
      </c>
    </row>
    <row r="3535" spans="1:7" x14ac:dyDescent="0.25">
      <c r="A3535" t="e">
        <f>IF(
OR(Shares!B3535 = "8. Transferee of restricted securities", Shares!B3535 = "9. Any person (substitution for securities etc.)"),
Shares!C3535,
IF(
Shares!B3535 = "",
#N/A,
Shares!B3535)
)</f>
        <v>#N/A</v>
      </c>
      <c r="B3535" t="e">
        <f>IF(
OR('Shares - LTR - Granted'!B3535 = "8. Transferee of restricted securities", 'Shares - LTR - Granted'!B3535 = "9. Any person (substitution for securities etc.)"),
'Shares - LTR - Granted'!C3535,
IF(
'Shares - LTR - Granted'!B3535 = "",
#N/A,
'Shares - LTR - Granted'!B3535)
)</f>
        <v>#N/A</v>
      </c>
      <c r="C3535" t="e">
        <f>IF(
OR('Performance Securities'!B3535 = "8. Transferee of restricted securities", 'Performance Securities'!B3535 = "9. Any person (substitution for securities etc.)"),
'Performance Securities'!C3535,
IF(
'Performance Securities'!B3535 = "",
#N/A,
'Performance Securities'!B3535)
)</f>
        <v>#N/A</v>
      </c>
      <c r="D3535" t="e">
        <f>IF(
OR('Options or Warrants'!B3535 = "8. Transferee of restricted securities", 'Options or Warrants'!B3535 = "9. Any person (substitution for securities etc.)"),
'Options or Warrants'!C3535,
IF(
'Options or Warrants'!B3535 = "",
#N/A,
'Options or Warrants'!B3535)
)</f>
        <v>#N/A</v>
      </c>
      <c r="E3535" t="e">
        <f>IF(
OR('Options - Free Attaching'!B3535 = "8. Transferee of restricted securities", 'Options - Free Attaching'!B3535 = "9. Any person (substitution for securities etc.)"),
'Options - Free Attaching'!C3535,
IF(
'Options - Free Attaching'!B3535 = "",
#N/A,
'Options - Free Attaching'!B3535)
)</f>
        <v>#N/A</v>
      </c>
      <c r="F3535" t="e">
        <f>IF(
OR('Con. Notes - Conversion'!B3535 = "8. Transferee of restricted securities", 'Con. Notes - Conversion'!B3535 = "9. Any person (substitution for securities etc.)"),
'Con. Notes - Conversion'!C3535,
IF(
'Con. Notes - Conversion'!B3535 = "",
#N/A,
'Con. Notes - Conversion'!B3535)
)</f>
        <v>#N/A</v>
      </c>
      <c r="G3535" t="e">
        <f>IF(
OR('Con. Notes - No Conversion'!B3535 = "8. Transferee of restricted securities", 'Con. Notes - No Conversion'!B3535 = "9. Any person (substitution for securities etc.)"),
'Con. Notes - No Conversion'!C3535,
IF(
'Con. Notes - No Conversion'!B3535 = "",
#N/A,
'Con. Notes - No Conversion'!B3535)
)</f>
        <v>#N/A</v>
      </c>
    </row>
    <row r="3536" spans="1:7" x14ac:dyDescent="0.25">
      <c r="A3536" t="e">
        <f>IF(
OR(Shares!B3536 = "8. Transferee of restricted securities", Shares!B3536 = "9. Any person (substitution for securities etc.)"),
Shares!C3536,
IF(
Shares!B3536 = "",
#N/A,
Shares!B3536)
)</f>
        <v>#N/A</v>
      </c>
      <c r="B3536" t="e">
        <f>IF(
OR('Shares - LTR - Granted'!B3536 = "8. Transferee of restricted securities", 'Shares - LTR - Granted'!B3536 = "9. Any person (substitution for securities etc.)"),
'Shares - LTR - Granted'!C3536,
IF(
'Shares - LTR - Granted'!B3536 = "",
#N/A,
'Shares - LTR - Granted'!B3536)
)</f>
        <v>#N/A</v>
      </c>
      <c r="C3536" t="e">
        <f>IF(
OR('Performance Securities'!B3536 = "8. Transferee of restricted securities", 'Performance Securities'!B3536 = "9. Any person (substitution for securities etc.)"),
'Performance Securities'!C3536,
IF(
'Performance Securities'!B3536 = "",
#N/A,
'Performance Securities'!B3536)
)</f>
        <v>#N/A</v>
      </c>
      <c r="D3536" t="e">
        <f>IF(
OR('Options or Warrants'!B3536 = "8. Transferee of restricted securities", 'Options or Warrants'!B3536 = "9. Any person (substitution for securities etc.)"),
'Options or Warrants'!C3536,
IF(
'Options or Warrants'!B3536 = "",
#N/A,
'Options or Warrants'!B3536)
)</f>
        <v>#N/A</v>
      </c>
      <c r="E3536" t="e">
        <f>IF(
OR('Options - Free Attaching'!B3536 = "8. Transferee of restricted securities", 'Options - Free Attaching'!B3536 = "9. Any person (substitution for securities etc.)"),
'Options - Free Attaching'!C3536,
IF(
'Options - Free Attaching'!B3536 = "",
#N/A,
'Options - Free Attaching'!B3536)
)</f>
        <v>#N/A</v>
      </c>
      <c r="F3536" t="e">
        <f>IF(
OR('Con. Notes - Conversion'!B3536 = "8. Transferee of restricted securities", 'Con. Notes - Conversion'!B3536 = "9. Any person (substitution for securities etc.)"),
'Con. Notes - Conversion'!C3536,
IF(
'Con. Notes - Conversion'!B3536 = "",
#N/A,
'Con. Notes - Conversion'!B3536)
)</f>
        <v>#N/A</v>
      </c>
      <c r="G3536" t="e">
        <f>IF(
OR('Con. Notes - No Conversion'!B3536 = "8. Transferee of restricted securities", 'Con. Notes - No Conversion'!B3536 = "9. Any person (substitution for securities etc.)"),
'Con. Notes - No Conversion'!C3536,
IF(
'Con. Notes - No Conversion'!B3536 = "",
#N/A,
'Con. Notes - No Conversion'!B3536)
)</f>
        <v>#N/A</v>
      </c>
    </row>
    <row r="3537" spans="1:7" x14ac:dyDescent="0.25">
      <c r="A3537" t="e">
        <f>IF(
OR(Shares!B3537 = "8. Transferee of restricted securities", Shares!B3537 = "9. Any person (substitution for securities etc.)"),
Shares!C3537,
IF(
Shares!B3537 = "",
#N/A,
Shares!B3537)
)</f>
        <v>#N/A</v>
      </c>
      <c r="B3537" t="e">
        <f>IF(
OR('Shares - LTR - Granted'!B3537 = "8. Transferee of restricted securities", 'Shares - LTR - Granted'!B3537 = "9. Any person (substitution for securities etc.)"),
'Shares - LTR - Granted'!C3537,
IF(
'Shares - LTR - Granted'!B3537 = "",
#N/A,
'Shares - LTR - Granted'!B3537)
)</f>
        <v>#N/A</v>
      </c>
      <c r="C3537" t="e">
        <f>IF(
OR('Performance Securities'!B3537 = "8. Transferee of restricted securities", 'Performance Securities'!B3537 = "9. Any person (substitution for securities etc.)"),
'Performance Securities'!C3537,
IF(
'Performance Securities'!B3537 = "",
#N/A,
'Performance Securities'!B3537)
)</f>
        <v>#N/A</v>
      </c>
      <c r="D3537" t="e">
        <f>IF(
OR('Options or Warrants'!B3537 = "8. Transferee of restricted securities", 'Options or Warrants'!B3537 = "9. Any person (substitution for securities etc.)"),
'Options or Warrants'!C3537,
IF(
'Options or Warrants'!B3537 = "",
#N/A,
'Options or Warrants'!B3537)
)</f>
        <v>#N/A</v>
      </c>
      <c r="E3537" t="e">
        <f>IF(
OR('Options - Free Attaching'!B3537 = "8. Transferee of restricted securities", 'Options - Free Attaching'!B3537 = "9. Any person (substitution for securities etc.)"),
'Options - Free Attaching'!C3537,
IF(
'Options - Free Attaching'!B3537 = "",
#N/A,
'Options - Free Attaching'!B3537)
)</f>
        <v>#N/A</v>
      </c>
      <c r="F3537" t="e">
        <f>IF(
OR('Con. Notes - Conversion'!B3537 = "8. Transferee of restricted securities", 'Con. Notes - Conversion'!B3537 = "9. Any person (substitution for securities etc.)"),
'Con. Notes - Conversion'!C3537,
IF(
'Con. Notes - Conversion'!B3537 = "",
#N/A,
'Con. Notes - Conversion'!B3537)
)</f>
        <v>#N/A</v>
      </c>
      <c r="G3537" t="e">
        <f>IF(
OR('Con. Notes - No Conversion'!B3537 = "8. Transferee of restricted securities", 'Con. Notes - No Conversion'!B3537 = "9. Any person (substitution for securities etc.)"),
'Con. Notes - No Conversion'!C3537,
IF(
'Con. Notes - No Conversion'!B3537 = "",
#N/A,
'Con. Notes - No Conversion'!B3537)
)</f>
        <v>#N/A</v>
      </c>
    </row>
    <row r="3538" spans="1:7" x14ac:dyDescent="0.25">
      <c r="A3538" t="e">
        <f>IF(
OR(Shares!B3538 = "8. Transferee of restricted securities", Shares!B3538 = "9. Any person (substitution for securities etc.)"),
Shares!C3538,
IF(
Shares!B3538 = "",
#N/A,
Shares!B3538)
)</f>
        <v>#N/A</v>
      </c>
      <c r="B3538" t="e">
        <f>IF(
OR('Shares - LTR - Granted'!B3538 = "8. Transferee of restricted securities", 'Shares - LTR - Granted'!B3538 = "9. Any person (substitution for securities etc.)"),
'Shares - LTR - Granted'!C3538,
IF(
'Shares - LTR - Granted'!B3538 = "",
#N/A,
'Shares - LTR - Granted'!B3538)
)</f>
        <v>#N/A</v>
      </c>
      <c r="C3538" t="e">
        <f>IF(
OR('Performance Securities'!B3538 = "8. Transferee of restricted securities", 'Performance Securities'!B3538 = "9. Any person (substitution for securities etc.)"),
'Performance Securities'!C3538,
IF(
'Performance Securities'!B3538 = "",
#N/A,
'Performance Securities'!B3538)
)</f>
        <v>#N/A</v>
      </c>
      <c r="D3538" t="e">
        <f>IF(
OR('Options or Warrants'!B3538 = "8. Transferee of restricted securities", 'Options or Warrants'!B3538 = "9. Any person (substitution for securities etc.)"),
'Options or Warrants'!C3538,
IF(
'Options or Warrants'!B3538 = "",
#N/A,
'Options or Warrants'!B3538)
)</f>
        <v>#N/A</v>
      </c>
      <c r="E3538" t="e">
        <f>IF(
OR('Options - Free Attaching'!B3538 = "8. Transferee of restricted securities", 'Options - Free Attaching'!B3538 = "9. Any person (substitution for securities etc.)"),
'Options - Free Attaching'!C3538,
IF(
'Options - Free Attaching'!B3538 = "",
#N/A,
'Options - Free Attaching'!B3538)
)</f>
        <v>#N/A</v>
      </c>
      <c r="F3538" t="e">
        <f>IF(
OR('Con. Notes - Conversion'!B3538 = "8. Transferee of restricted securities", 'Con. Notes - Conversion'!B3538 = "9. Any person (substitution for securities etc.)"),
'Con. Notes - Conversion'!C3538,
IF(
'Con. Notes - Conversion'!B3538 = "",
#N/A,
'Con. Notes - Conversion'!B3538)
)</f>
        <v>#N/A</v>
      </c>
      <c r="G3538" t="e">
        <f>IF(
OR('Con. Notes - No Conversion'!B3538 = "8. Transferee of restricted securities", 'Con. Notes - No Conversion'!B3538 = "9. Any person (substitution for securities etc.)"),
'Con. Notes - No Conversion'!C3538,
IF(
'Con. Notes - No Conversion'!B3538 = "",
#N/A,
'Con. Notes - No Conversion'!B3538)
)</f>
        <v>#N/A</v>
      </c>
    </row>
    <row r="3539" spans="1:7" x14ac:dyDescent="0.25">
      <c r="A3539" t="e">
        <f>IF(
OR(Shares!B3539 = "8. Transferee of restricted securities", Shares!B3539 = "9. Any person (substitution for securities etc.)"),
Shares!C3539,
IF(
Shares!B3539 = "",
#N/A,
Shares!B3539)
)</f>
        <v>#N/A</v>
      </c>
      <c r="B3539" t="e">
        <f>IF(
OR('Shares - LTR - Granted'!B3539 = "8. Transferee of restricted securities", 'Shares - LTR - Granted'!B3539 = "9. Any person (substitution for securities etc.)"),
'Shares - LTR - Granted'!C3539,
IF(
'Shares - LTR - Granted'!B3539 = "",
#N/A,
'Shares - LTR - Granted'!B3539)
)</f>
        <v>#N/A</v>
      </c>
      <c r="C3539" t="e">
        <f>IF(
OR('Performance Securities'!B3539 = "8. Transferee of restricted securities", 'Performance Securities'!B3539 = "9. Any person (substitution for securities etc.)"),
'Performance Securities'!C3539,
IF(
'Performance Securities'!B3539 = "",
#N/A,
'Performance Securities'!B3539)
)</f>
        <v>#N/A</v>
      </c>
      <c r="D3539" t="e">
        <f>IF(
OR('Options or Warrants'!B3539 = "8. Transferee of restricted securities", 'Options or Warrants'!B3539 = "9. Any person (substitution for securities etc.)"),
'Options or Warrants'!C3539,
IF(
'Options or Warrants'!B3539 = "",
#N/A,
'Options or Warrants'!B3539)
)</f>
        <v>#N/A</v>
      </c>
      <c r="E3539" t="e">
        <f>IF(
OR('Options - Free Attaching'!B3539 = "8. Transferee of restricted securities", 'Options - Free Attaching'!B3539 = "9. Any person (substitution for securities etc.)"),
'Options - Free Attaching'!C3539,
IF(
'Options - Free Attaching'!B3539 = "",
#N/A,
'Options - Free Attaching'!B3539)
)</f>
        <v>#N/A</v>
      </c>
      <c r="F3539" t="e">
        <f>IF(
OR('Con. Notes - Conversion'!B3539 = "8. Transferee of restricted securities", 'Con. Notes - Conversion'!B3539 = "9. Any person (substitution for securities etc.)"),
'Con. Notes - Conversion'!C3539,
IF(
'Con. Notes - Conversion'!B3539 = "",
#N/A,
'Con. Notes - Conversion'!B3539)
)</f>
        <v>#N/A</v>
      </c>
      <c r="G3539" t="e">
        <f>IF(
OR('Con. Notes - No Conversion'!B3539 = "8. Transferee of restricted securities", 'Con. Notes - No Conversion'!B3539 = "9. Any person (substitution for securities etc.)"),
'Con. Notes - No Conversion'!C3539,
IF(
'Con. Notes - No Conversion'!B3539 = "",
#N/A,
'Con. Notes - No Conversion'!B3539)
)</f>
        <v>#N/A</v>
      </c>
    </row>
    <row r="3540" spans="1:7" x14ac:dyDescent="0.25">
      <c r="A3540" t="e">
        <f>IF(
OR(Shares!B3540 = "8. Transferee of restricted securities", Shares!B3540 = "9. Any person (substitution for securities etc.)"),
Shares!C3540,
IF(
Shares!B3540 = "",
#N/A,
Shares!B3540)
)</f>
        <v>#N/A</v>
      </c>
      <c r="B3540" t="e">
        <f>IF(
OR('Shares - LTR - Granted'!B3540 = "8. Transferee of restricted securities", 'Shares - LTR - Granted'!B3540 = "9. Any person (substitution for securities etc.)"),
'Shares - LTR - Granted'!C3540,
IF(
'Shares - LTR - Granted'!B3540 = "",
#N/A,
'Shares - LTR - Granted'!B3540)
)</f>
        <v>#N/A</v>
      </c>
      <c r="C3540" t="e">
        <f>IF(
OR('Performance Securities'!B3540 = "8. Transferee of restricted securities", 'Performance Securities'!B3540 = "9. Any person (substitution for securities etc.)"),
'Performance Securities'!C3540,
IF(
'Performance Securities'!B3540 = "",
#N/A,
'Performance Securities'!B3540)
)</f>
        <v>#N/A</v>
      </c>
      <c r="D3540" t="e">
        <f>IF(
OR('Options or Warrants'!B3540 = "8. Transferee of restricted securities", 'Options or Warrants'!B3540 = "9. Any person (substitution for securities etc.)"),
'Options or Warrants'!C3540,
IF(
'Options or Warrants'!B3540 = "",
#N/A,
'Options or Warrants'!B3540)
)</f>
        <v>#N/A</v>
      </c>
      <c r="E3540" t="e">
        <f>IF(
OR('Options - Free Attaching'!B3540 = "8. Transferee of restricted securities", 'Options - Free Attaching'!B3540 = "9. Any person (substitution for securities etc.)"),
'Options - Free Attaching'!C3540,
IF(
'Options - Free Attaching'!B3540 = "",
#N/A,
'Options - Free Attaching'!B3540)
)</f>
        <v>#N/A</v>
      </c>
      <c r="F3540" t="e">
        <f>IF(
OR('Con. Notes - Conversion'!B3540 = "8. Transferee of restricted securities", 'Con. Notes - Conversion'!B3540 = "9. Any person (substitution for securities etc.)"),
'Con. Notes - Conversion'!C3540,
IF(
'Con. Notes - Conversion'!B3540 = "",
#N/A,
'Con. Notes - Conversion'!B3540)
)</f>
        <v>#N/A</v>
      </c>
      <c r="G3540" t="e">
        <f>IF(
OR('Con. Notes - No Conversion'!B3540 = "8. Transferee of restricted securities", 'Con. Notes - No Conversion'!B3540 = "9. Any person (substitution for securities etc.)"),
'Con. Notes - No Conversion'!C3540,
IF(
'Con. Notes - No Conversion'!B3540 = "",
#N/A,
'Con. Notes - No Conversion'!B3540)
)</f>
        <v>#N/A</v>
      </c>
    </row>
    <row r="3541" spans="1:7" x14ac:dyDescent="0.25">
      <c r="A3541" t="e">
        <f>IF(
OR(Shares!B3541 = "8. Transferee of restricted securities", Shares!B3541 = "9. Any person (substitution for securities etc.)"),
Shares!C3541,
IF(
Shares!B3541 = "",
#N/A,
Shares!B3541)
)</f>
        <v>#N/A</v>
      </c>
      <c r="B3541" t="e">
        <f>IF(
OR('Shares - LTR - Granted'!B3541 = "8. Transferee of restricted securities", 'Shares - LTR - Granted'!B3541 = "9. Any person (substitution for securities etc.)"),
'Shares - LTR - Granted'!C3541,
IF(
'Shares - LTR - Granted'!B3541 = "",
#N/A,
'Shares - LTR - Granted'!B3541)
)</f>
        <v>#N/A</v>
      </c>
      <c r="C3541" t="e">
        <f>IF(
OR('Performance Securities'!B3541 = "8. Transferee of restricted securities", 'Performance Securities'!B3541 = "9. Any person (substitution for securities etc.)"),
'Performance Securities'!C3541,
IF(
'Performance Securities'!B3541 = "",
#N/A,
'Performance Securities'!B3541)
)</f>
        <v>#N/A</v>
      </c>
      <c r="D3541" t="e">
        <f>IF(
OR('Options or Warrants'!B3541 = "8. Transferee of restricted securities", 'Options or Warrants'!B3541 = "9. Any person (substitution for securities etc.)"),
'Options or Warrants'!C3541,
IF(
'Options or Warrants'!B3541 = "",
#N/A,
'Options or Warrants'!B3541)
)</f>
        <v>#N/A</v>
      </c>
      <c r="E3541" t="e">
        <f>IF(
OR('Options - Free Attaching'!B3541 = "8. Transferee of restricted securities", 'Options - Free Attaching'!B3541 = "9. Any person (substitution for securities etc.)"),
'Options - Free Attaching'!C3541,
IF(
'Options - Free Attaching'!B3541 = "",
#N/A,
'Options - Free Attaching'!B3541)
)</f>
        <v>#N/A</v>
      </c>
      <c r="F3541" t="e">
        <f>IF(
OR('Con. Notes - Conversion'!B3541 = "8. Transferee of restricted securities", 'Con. Notes - Conversion'!B3541 = "9. Any person (substitution for securities etc.)"),
'Con. Notes - Conversion'!C3541,
IF(
'Con. Notes - Conversion'!B3541 = "",
#N/A,
'Con. Notes - Conversion'!B3541)
)</f>
        <v>#N/A</v>
      </c>
      <c r="G3541" t="e">
        <f>IF(
OR('Con. Notes - No Conversion'!B3541 = "8. Transferee of restricted securities", 'Con. Notes - No Conversion'!B3541 = "9. Any person (substitution for securities etc.)"),
'Con. Notes - No Conversion'!C3541,
IF(
'Con. Notes - No Conversion'!B3541 = "",
#N/A,
'Con. Notes - No Conversion'!B3541)
)</f>
        <v>#N/A</v>
      </c>
    </row>
    <row r="3542" spans="1:7" x14ac:dyDescent="0.25">
      <c r="A3542" t="e">
        <f>IF(
OR(Shares!B3542 = "8. Transferee of restricted securities", Shares!B3542 = "9. Any person (substitution for securities etc.)"),
Shares!C3542,
IF(
Shares!B3542 = "",
#N/A,
Shares!B3542)
)</f>
        <v>#N/A</v>
      </c>
      <c r="B3542" t="e">
        <f>IF(
OR('Shares - LTR - Granted'!B3542 = "8. Transferee of restricted securities", 'Shares - LTR - Granted'!B3542 = "9. Any person (substitution for securities etc.)"),
'Shares - LTR - Granted'!C3542,
IF(
'Shares - LTR - Granted'!B3542 = "",
#N/A,
'Shares - LTR - Granted'!B3542)
)</f>
        <v>#N/A</v>
      </c>
      <c r="C3542" t="e">
        <f>IF(
OR('Performance Securities'!B3542 = "8. Transferee of restricted securities", 'Performance Securities'!B3542 = "9. Any person (substitution for securities etc.)"),
'Performance Securities'!C3542,
IF(
'Performance Securities'!B3542 = "",
#N/A,
'Performance Securities'!B3542)
)</f>
        <v>#N/A</v>
      </c>
      <c r="D3542" t="e">
        <f>IF(
OR('Options or Warrants'!B3542 = "8. Transferee of restricted securities", 'Options or Warrants'!B3542 = "9. Any person (substitution for securities etc.)"),
'Options or Warrants'!C3542,
IF(
'Options or Warrants'!B3542 = "",
#N/A,
'Options or Warrants'!B3542)
)</f>
        <v>#N/A</v>
      </c>
      <c r="E3542" t="e">
        <f>IF(
OR('Options - Free Attaching'!B3542 = "8. Transferee of restricted securities", 'Options - Free Attaching'!B3542 = "9. Any person (substitution for securities etc.)"),
'Options - Free Attaching'!C3542,
IF(
'Options - Free Attaching'!B3542 = "",
#N/A,
'Options - Free Attaching'!B3542)
)</f>
        <v>#N/A</v>
      </c>
      <c r="F3542" t="e">
        <f>IF(
OR('Con. Notes - Conversion'!B3542 = "8. Transferee of restricted securities", 'Con. Notes - Conversion'!B3542 = "9. Any person (substitution for securities etc.)"),
'Con. Notes - Conversion'!C3542,
IF(
'Con. Notes - Conversion'!B3542 = "",
#N/A,
'Con. Notes - Conversion'!B3542)
)</f>
        <v>#N/A</v>
      </c>
      <c r="G3542" t="e">
        <f>IF(
OR('Con. Notes - No Conversion'!B3542 = "8. Transferee of restricted securities", 'Con. Notes - No Conversion'!B3542 = "9. Any person (substitution for securities etc.)"),
'Con. Notes - No Conversion'!C3542,
IF(
'Con. Notes - No Conversion'!B3542 = "",
#N/A,
'Con. Notes - No Conversion'!B3542)
)</f>
        <v>#N/A</v>
      </c>
    </row>
    <row r="3543" spans="1:7" x14ac:dyDescent="0.25">
      <c r="A3543" t="e">
        <f>IF(
OR(Shares!B3543 = "8. Transferee of restricted securities", Shares!B3543 = "9. Any person (substitution for securities etc.)"),
Shares!C3543,
IF(
Shares!B3543 = "",
#N/A,
Shares!B3543)
)</f>
        <v>#N/A</v>
      </c>
      <c r="B3543" t="e">
        <f>IF(
OR('Shares - LTR - Granted'!B3543 = "8. Transferee of restricted securities", 'Shares - LTR - Granted'!B3543 = "9. Any person (substitution for securities etc.)"),
'Shares - LTR - Granted'!C3543,
IF(
'Shares - LTR - Granted'!B3543 = "",
#N/A,
'Shares - LTR - Granted'!B3543)
)</f>
        <v>#N/A</v>
      </c>
      <c r="C3543" t="e">
        <f>IF(
OR('Performance Securities'!B3543 = "8. Transferee of restricted securities", 'Performance Securities'!B3543 = "9. Any person (substitution for securities etc.)"),
'Performance Securities'!C3543,
IF(
'Performance Securities'!B3543 = "",
#N/A,
'Performance Securities'!B3543)
)</f>
        <v>#N/A</v>
      </c>
      <c r="D3543" t="e">
        <f>IF(
OR('Options or Warrants'!B3543 = "8. Transferee of restricted securities", 'Options or Warrants'!B3543 = "9. Any person (substitution for securities etc.)"),
'Options or Warrants'!C3543,
IF(
'Options or Warrants'!B3543 = "",
#N/A,
'Options or Warrants'!B3543)
)</f>
        <v>#N/A</v>
      </c>
      <c r="E3543" t="e">
        <f>IF(
OR('Options - Free Attaching'!B3543 = "8. Transferee of restricted securities", 'Options - Free Attaching'!B3543 = "9. Any person (substitution for securities etc.)"),
'Options - Free Attaching'!C3543,
IF(
'Options - Free Attaching'!B3543 = "",
#N/A,
'Options - Free Attaching'!B3543)
)</f>
        <v>#N/A</v>
      </c>
      <c r="F3543" t="e">
        <f>IF(
OR('Con. Notes - Conversion'!B3543 = "8. Transferee of restricted securities", 'Con. Notes - Conversion'!B3543 = "9. Any person (substitution for securities etc.)"),
'Con. Notes - Conversion'!C3543,
IF(
'Con. Notes - Conversion'!B3543 = "",
#N/A,
'Con. Notes - Conversion'!B3543)
)</f>
        <v>#N/A</v>
      </c>
      <c r="G3543" t="e">
        <f>IF(
OR('Con. Notes - No Conversion'!B3543 = "8. Transferee of restricted securities", 'Con. Notes - No Conversion'!B3543 = "9. Any person (substitution for securities etc.)"),
'Con. Notes - No Conversion'!C3543,
IF(
'Con. Notes - No Conversion'!B3543 = "",
#N/A,
'Con. Notes - No Conversion'!B3543)
)</f>
        <v>#N/A</v>
      </c>
    </row>
    <row r="3544" spans="1:7" x14ac:dyDescent="0.25">
      <c r="A3544" t="e">
        <f>IF(
OR(Shares!B3544 = "8. Transferee of restricted securities", Shares!B3544 = "9. Any person (substitution for securities etc.)"),
Shares!C3544,
IF(
Shares!B3544 = "",
#N/A,
Shares!B3544)
)</f>
        <v>#N/A</v>
      </c>
      <c r="B3544" t="e">
        <f>IF(
OR('Shares - LTR - Granted'!B3544 = "8. Transferee of restricted securities", 'Shares - LTR - Granted'!B3544 = "9. Any person (substitution for securities etc.)"),
'Shares - LTR - Granted'!C3544,
IF(
'Shares - LTR - Granted'!B3544 = "",
#N/A,
'Shares - LTR - Granted'!B3544)
)</f>
        <v>#N/A</v>
      </c>
      <c r="C3544" t="e">
        <f>IF(
OR('Performance Securities'!B3544 = "8. Transferee of restricted securities", 'Performance Securities'!B3544 = "9. Any person (substitution for securities etc.)"),
'Performance Securities'!C3544,
IF(
'Performance Securities'!B3544 = "",
#N/A,
'Performance Securities'!B3544)
)</f>
        <v>#N/A</v>
      </c>
      <c r="D3544" t="e">
        <f>IF(
OR('Options or Warrants'!B3544 = "8. Transferee of restricted securities", 'Options or Warrants'!B3544 = "9. Any person (substitution for securities etc.)"),
'Options or Warrants'!C3544,
IF(
'Options or Warrants'!B3544 = "",
#N/A,
'Options or Warrants'!B3544)
)</f>
        <v>#N/A</v>
      </c>
      <c r="E3544" t="e">
        <f>IF(
OR('Options - Free Attaching'!B3544 = "8. Transferee of restricted securities", 'Options - Free Attaching'!B3544 = "9. Any person (substitution for securities etc.)"),
'Options - Free Attaching'!C3544,
IF(
'Options - Free Attaching'!B3544 = "",
#N/A,
'Options - Free Attaching'!B3544)
)</f>
        <v>#N/A</v>
      </c>
      <c r="F3544" t="e">
        <f>IF(
OR('Con. Notes - Conversion'!B3544 = "8. Transferee of restricted securities", 'Con. Notes - Conversion'!B3544 = "9. Any person (substitution for securities etc.)"),
'Con. Notes - Conversion'!C3544,
IF(
'Con. Notes - Conversion'!B3544 = "",
#N/A,
'Con. Notes - Conversion'!B3544)
)</f>
        <v>#N/A</v>
      </c>
      <c r="G3544" t="e">
        <f>IF(
OR('Con. Notes - No Conversion'!B3544 = "8. Transferee of restricted securities", 'Con. Notes - No Conversion'!B3544 = "9. Any person (substitution for securities etc.)"),
'Con. Notes - No Conversion'!C3544,
IF(
'Con. Notes - No Conversion'!B3544 = "",
#N/A,
'Con. Notes - No Conversion'!B3544)
)</f>
        <v>#N/A</v>
      </c>
    </row>
    <row r="3545" spans="1:7" x14ac:dyDescent="0.25">
      <c r="A3545" t="e">
        <f>IF(
OR(Shares!B3545 = "8. Transferee of restricted securities", Shares!B3545 = "9. Any person (substitution for securities etc.)"),
Shares!C3545,
IF(
Shares!B3545 = "",
#N/A,
Shares!B3545)
)</f>
        <v>#N/A</v>
      </c>
      <c r="B3545" t="e">
        <f>IF(
OR('Shares - LTR - Granted'!B3545 = "8. Transferee of restricted securities", 'Shares - LTR - Granted'!B3545 = "9. Any person (substitution for securities etc.)"),
'Shares - LTR - Granted'!C3545,
IF(
'Shares - LTR - Granted'!B3545 = "",
#N/A,
'Shares - LTR - Granted'!B3545)
)</f>
        <v>#N/A</v>
      </c>
      <c r="C3545" t="e">
        <f>IF(
OR('Performance Securities'!B3545 = "8. Transferee of restricted securities", 'Performance Securities'!B3545 = "9. Any person (substitution for securities etc.)"),
'Performance Securities'!C3545,
IF(
'Performance Securities'!B3545 = "",
#N/A,
'Performance Securities'!B3545)
)</f>
        <v>#N/A</v>
      </c>
      <c r="D3545" t="e">
        <f>IF(
OR('Options or Warrants'!B3545 = "8. Transferee of restricted securities", 'Options or Warrants'!B3545 = "9. Any person (substitution for securities etc.)"),
'Options or Warrants'!C3545,
IF(
'Options or Warrants'!B3545 = "",
#N/A,
'Options or Warrants'!B3545)
)</f>
        <v>#N/A</v>
      </c>
      <c r="E3545" t="e">
        <f>IF(
OR('Options - Free Attaching'!B3545 = "8. Transferee of restricted securities", 'Options - Free Attaching'!B3545 = "9. Any person (substitution for securities etc.)"),
'Options - Free Attaching'!C3545,
IF(
'Options - Free Attaching'!B3545 = "",
#N/A,
'Options - Free Attaching'!B3545)
)</f>
        <v>#N/A</v>
      </c>
      <c r="F3545" t="e">
        <f>IF(
OR('Con. Notes - Conversion'!B3545 = "8. Transferee of restricted securities", 'Con. Notes - Conversion'!B3545 = "9. Any person (substitution for securities etc.)"),
'Con. Notes - Conversion'!C3545,
IF(
'Con. Notes - Conversion'!B3545 = "",
#N/A,
'Con. Notes - Conversion'!B3545)
)</f>
        <v>#N/A</v>
      </c>
      <c r="G3545" t="e">
        <f>IF(
OR('Con. Notes - No Conversion'!B3545 = "8. Transferee of restricted securities", 'Con. Notes - No Conversion'!B3545 = "9. Any person (substitution for securities etc.)"),
'Con. Notes - No Conversion'!C3545,
IF(
'Con. Notes - No Conversion'!B3545 = "",
#N/A,
'Con. Notes - No Conversion'!B3545)
)</f>
        <v>#N/A</v>
      </c>
    </row>
    <row r="3546" spans="1:7" x14ac:dyDescent="0.25">
      <c r="A3546" t="e">
        <f>IF(
OR(Shares!B3546 = "8. Transferee of restricted securities", Shares!B3546 = "9. Any person (substitution for securities etc.)"),
Shares!C3546,
IF(
Shares!B3546 = "",
#N/A,
Shares!B3546)
)</f>
        <v>#N/A</v>
      </c>
      <c r="B3546" t="e">
        <f>IF(
OR('Shares - LTR - Granted'!B3546 = "8. Transferee of restricted securities", 'Shares - LTR - Granted'!B3546 = "9. Any person (substitution for securities etc.)"),
'Shares - LTR - Granted'!C3546,
IF(
'Shares - LTR - Granted'!B3546 = "",
#N/A,
'Shares - LTR - Granted'!B3546)
)</f>
        <v>#N/A</v>
      </c>
      <c r="C3546" t="e">
        <f>IF(
OR('Performance Securities'!B3546 = "8. Transferee of restricted securities", 'Performance Securities'!B3546 = "9. Any person (substitution for securities etc.)"),
'Performance Securities'!C3546,
IF(
'Performance Securities'!B3546 = "",
#N/A,
'Performance Securities'!B3546)
)</f>
        <v>#N/A</v>
      </c>
      <c r="D3546" t="e">
        <f>IF(
OR('Options or Warrants'!B3546 = "8. Transferee of restricted securities", 'Options or Warrants'!B3546 = "9. Any person (substitution for securities etc.)"),
'Options or Warrants'!C3546,
IF(
'Options or Warrants'!B3546 = "",
#N/A,
'Options or Warrants'!B3546)
)</f>
        <v>#N/A</v>
      </c>
      <c r="E3546" t="e">
        <f>IF(
OR('Options - Free Attaching'!B3546 = "8. Transferee of restricted securities", 'Options - Free Attaching'!B3546 = "9. Any person (substitution for securities etc.)"),
'Options - Free Attaching'!C3546,
IF(
'Options - Free Attaching'!B3546 = "",
#N/A,
'Options - Free Attaching'!B3546)
)</f>
        <v>#N/A</v>
      </c>
      <c r="F3546" t="e">
        <f>IF(
OR('Con. Notes - Conversion'!B3546 = "8. Transferee of restricted securities", 'Con. Notes - Conversion'!B3546 = "9. Any person (substitution for securities etc.)"),
'Con. Notes - Conversion'!C3546,
IF(
'Con. Notes - Conversion'!B3546 = "",
#N/A,
'Con. Notes - Conversion'!B3546)
)</f>
        <v>#N/A</v>
      </c>
      <c r="G3546" t="e">
        <f>IF(
OR('Con. Notes - No Conversion'!B3546 = "8. Transferee of restricted securities", 'Con. Notes - No Conversion'!B3546 = "9. Any person (substitution for securities etc.)"),
'Con. Notes - No Conversion'!C3546,
IF(
'Con. Notes - No Conversion'!B3546 = "",
#N/A,
'Con. Notes - No Conversion'!B3546)
)</f>
        <v>#N/A</v>
      </c>
    </row>
    <row r="3547" spans="1:7" x14ac:dyDescent="0.25">
      <c r="A3547" t="e">
        <f>IF(
OR(Shares!B3547 = "8. Transferee of restricted securities", Shares!B3547 = "9. Any person (substitution for securities etc.)"),
Shares!C3547,
IF(
Shares!B3547 = "",
#N/A,
Shares!B3547)
)</f>
        <v>#N/A</v>
      </c>
      <c r="B3547" t="e">
        <f>IF(
OR('Shares - LTR - Granted'!B3547 = "8. Transferee of restricted securities", 'Shares - LTR - Granted'!B3547 = "9. Any person (substitution for securities etc.)"),
'Shares - LTR - Granted'!C3547,
IF(
'Shares - LTR - Granted'!B3547 = "",
#N/A,
'Shares - LTR - Granted'!B3547)
)</f>
        <v>#N/A</v>
      </c>
      <c r="C3547" t="e">
        <f>IF(
OR('Performance Securities'!B3547 = "8. Transferee of restricted securities", 'Performance Securities'!B3547 = "9. Any person (substitution for securities etc.)"),
'Performance Securities'!C3547,
IF(
'Performance Securities'!B3547 = "",
#N/A,
'Performance Securities'!B3547)
)</f>
        <v>#N/A</v>
      </c>
      <c r="D3547" t="e">
        <f>IF(
OR('Options or Warrants'!B3547 = "8. Transferee of restricted securities", 'Options or Warrants'!B3547 = "9. Any person (substitution for securities etc.)"),
'Options or Warrants'!C3547,
IF(
'Options or Warrants'!B3547 = "",
#N/A,
'Options or Warrants'!B3547)
)</f>
        <v>#N/A</v>
      </c>
      <c r="E3547" t="e">
        <f>IF(
OR('Options - Free Attaching'!B3547 = "8. Transferee of restricted securities", 'Options - Free Attaching'!B3547 = "9. Any person (substitution for securities etc.)"),
'Options - Free Attaching'!C3547,
IF(
'Options - Free Attaching'!B3547 = "",
#N/A,
'Options - Free Attaching'!B3547)
)</f>
        <v>#N/A</v>
      </c>
      <c r="F3547" t="e">
        <f>IF(
OR('Con. Notes - Conversion'!B3547 = "8. Transferee of restricted securities", 'Con. Notes - Conversion'!B3547 = "9. Any person (substitution for securities etc.)"),
'Con. Notes - Conversion'!C3547,
IF(
'Con. Notes - Conversion'!B3547 = "",
#N/A,
'Con. Notes - Conversion'!B3547)
)</f>
        <v>#N/A</v>
      </c>
      <c r="G3547" t="e">
        <f>IF(
OR('Con. Notes - No Conversion'!B3547 = "8. Transferee of restricted securities", 'Con. Notes - No Conversion'!B3547 = "9. Any person (substitution for securities etc.)"),
'Con. Notes - No Conversion'!C3547,
IF(
'Con. Notes - No Conversion'!B3547 = "",
#N/A,
'Con. Notes - No Conversion'!B3547)
)</f>
        <v>#N/A</v>
      </c>
    </row>
    <row r="3548" spans="1:7" x14ac:dyDescent="0.25">
      <c r="A3548" t="e">
        <f>IF(
OR(Shares!B3548 = "8. Transferee of restricted securities", Shares!B3548 = "9. Any person (substitution for securities etc.)"),
Shares!C3548,
IF(
Shares!B3548 = "",
#N/A,
Shares!B3548)
)</f>
        <v>#N/A</v>
      </c>
      <c r="B3548" t="e">
        <f>IF(
OR('Shares - LTR - Granted'!B3548 = "8. Transferee of restricted securities", 'Shares - LTR - Granted'!B3548 = "9. Any person (substitution for securities etc.)"),
'Shares - LTR - Granted'!C3548,
IF(
'Shares - LTR - Granted'!B3548 = "",
#N/A,
'Shares - LTR - Granted'!B3548)
)</f>
        <v>#N/A</v>
      </c>
      <c r="C3548" t="e">
        <f>IF(
OR('Performance Securities'!B3548 = "8. Transferee of restricted securities", 'Performance Securities'!B3548 = "9. Any person (substitution for securities etc.)"),
'Performance Securities'!C3548,
IF(
'Performance Securities'!B3548 = "",
#N/A,
'Performance Securities'!B3548)
)</f>
        <v>#N/A</v>
      </c>
      <c r="D3548" t="e">
        <f>IF(
OR('Options or Warrants'!B3548 = "8. Transferee of restricted securities", 'Options or Warrants'!B3548 = "9. Any person (substitution for securities etc.)"),
'Options or Warrants'!C3548,
IF(
'Options or Warrants'!B3548 = "",
#N/A,
'Options or Warrants'!B3548)
)</f>
        <v>#N/A</v>
      </c>
      <c r="E3548" t="e">
        <f>IF(
OR('Options - Free Attaching'!B3548 = "8. Transferee of restricted securities", 'Options - Free Attaching'!B3548 = "9. Any person (substitution for securities etc.)"),
'Options - Free Attaching'!C3548,
IF(
'Options - Free Attaching'!B3548 = "",
#N/A,
'Options - Free Attaching'!B3548)
)</f>
        <v>#N/A</v>
      </c>
      <c r="F3548" t="e">
        <f>IF(
OR('Con. Notes - Conversion'!B3548 = "8. Transferee of restricted securities", 'Con. Notes - Conversion'!B3548 = "9. Any person (substitution for securities etc.)"),
'Con. Notes - Conversion'!C3548,
IF(
'Con. Notes - Conversion'!B3548 = "",
#N/A,
'Con. Notes - Conversion'!B3548)
)</f>
        <v>#N/A</v>
      </c>
      <c r="G3548" t="e">
        <f>IF(
OR('Con. Notes - No Conversion'!B3548 = "8. Transferee of restricted securities", 'Con. Notes - No Conversion'!B3548 = "9. Any person (substitution for securities etc.)"),
'Con. Notes - No Conversion'!C3548,
IF(
'Con. Notes - No Conversion'!B3548 = "",
#N/A,
'Con. Notes - No Conversion'!B3548)
)</f>
        <v>#N/A</v>
      </c>
    </row>
    <row r="3549" spans="1:7" x14ac:dyDescent="0.25">
      <c r="A3549" t="e">
        <f>IF(
OR(Shares!B3549 = "8. Transferee of restricted securities", Shares!B3549 = "9. Any person (substitution for securities etc.)"),
Shares!C3549,
IF(
Shares!B3549 = "",
#N/A,
Shares!B3549)
)</f>
        <v>#N/A</v>
      </c>
      <c r="B3549" t="e">
        <f>IF(
OR('Shares - LTR - Granted'!B3549 = "8. Transferee of restricted securities", 'Shares - LTR - Granted'!B3549 = "9. Any person (substitution for securities etc.)"),
'Shares - LTR - Granted'!C3549,
IF(
'Shares - LTR - Granted'!B3549 = "",
#N/A,
'Shares - LTR - Granted'!B3549)
)</f>
        <v>#N/A</v>
      </c>
      <c r="C3549" t="e">
        <f>IF(
OR('Performance Securities'!B3549 = "8. Transferee of restricted securities", 'Performance Securities'!B3549 = "9. Any person (substitution for securities etc.)"),
'Performance Securities'!C3549,
IF(
'Performance Securities'!B3549 = "",
#N/A,
'Performance Securities'!B3549)
)</f>
        <v>#N/A</v>
      </c>
      <c r="D3549" t="e">
        <f>IF(
OR('Options or Warrants'!B3549 = "8. Transferee of restricted securities", 'Options or Warrants'!B3549 = "9. Any person (substitution for securities etc.)"),
'Options or Warrants'!C3549,
IF(
'Options or Warrants'!B3549 = "",
#N/A,
'Options or Warrants'!B3549)
)</f>
        <v>#N/A</v>
      </c>
      <c r="E3549" t="e">
        <f>IF(
OR('Options - Free Attaching'!B3549 = "8. Transferee of restricted securities", 'Options - Free Attaching'!B3549 = "9. Any person (substitution for securities etc.)"),
'Options - Free Attaching'!C3549,
IF(
'Options - Free Attaching'!B3549 = "",
#N/A,
'Options - Free Attaching'!B3549)
)</f>
        <v>#N/A</v>
      </c>
      <c r="F3549" t="e">
        <f>IF(
OR('Con. Notes - Conversion'!B3549 = "8. Transferee of restricted securities", 'Con. Notes - Conversion'!B3549 = "9. Any person (substitution for securities etc.)"),
'Con. Notes - Conversion'!C3549,
IF(
'Con. Notes - Conversion'!B3549 = "",
#N/A,
'Con. Notes - Conversion'!B3549)
)</f>
        <v>#N/A</v>
      </c>
      <c r="G3549" t="e">
        <f>IF(
OR('Con. Notes - No Conversion'!B3549 = "8. Transferee of restricted securities", 'Con. Notes - No Conversion'!B3549 = "9. Any person (substitution for securities etc.)"),
'Con. Notes - No Conversion'!C3549,
IF(
'Con. Notes - No Conversion'!B3549 = "",
#N/A,
'Con. Notes - No Conversion'!B3549)
)</f>
        <v>#N/A</v>
      </c>
    </row>
    <row r="3550" spans="1:7" x14ac:dyDescent="0.25">
      <c r="A3550" t="e">
        <f>IF(
OR(Shares!B3550 = "8. Transferee of restricted securities", Shares!B3550 = "9. Any person (substitution for securities etc.)"),
Shares!C3550,
IF(
Shares!B3550 = "",
#N/A,
Shares!B3550)
)</f>
        <v>#N/A</v>
      </c>
      <c r="B3550" t="e">
        <f>IF(
OR('Shares - LTR - Granted'!B3550 = "8. Transferee of restricted securities", 'Shares - LTR - Granted'!B3550 = "9. Any person (substitution for securities etc.)"),
'Shares - LTR - Granted'!C3550,
IF(
'Shares - LTR - Granted'!B3550 = "",
#N/A,
'Shares - LTR - Granted'!B3550)
)</f>
        <v>#N/A</v>
      </c>
      <c r="C3550" t="e">
        <f>IF(
OR('Performance Securities'!B3550 = "8. Transferee of restricted securities", 'Performance Securities'!B3550 = "9. Any person (substitution for securities etc.)"),
'Performance Securities'!C3550,
IF(
'Performance Securities'!B3550 = "",
#N/A,
'Performance Securities'!B3550)
)</f>
        <v>#N/A</v>
      </c>
      <c r="D3550" t="e">
        <f>IF(
OR('Options or Warrants'!B3550 = "8. Transferee of restricted securities", 'Options or Warrants'!B3550 = "9. Any person (substitution for securities etc.)"),
'Options or Warrants'!C3550,
IF(
'Options or Warrants'!B3550 = "",
#N/A,
'Options or Warrants'!B3550)
)</f>
        <v>#N/A</v>
      </c>
      <c r="E3550" t="e">
        <f>IF(
OR('Options - Free Attaching'!B3550 = "8. Transferee of restricted securities", 'Options - Free Attaching'!B3550 = "9. Any person (substitution for securities etc.)"),
'Options - Free Attaching'!C3550,
IF(
'Options - Free Attaching'!B3550 = "",
#N/A,
'Options - Free Attaching'!B3550)
)</f>
        <v>#N/A</v>
      </c>
      <c r="F3550" t="e">
        <f>IF(
OR('Con. Notes - Conversion'!B3550 = "8. Transferee of restricted securities", 'Con. Notes - Conversion'!B3550 = "9. Any person (substitution for securities etc.)"),
'Con. Notes - Conversion'!C3550,
IF(
'Con. Notes - Conversion'!B3550 = "",
#N/A,
'Con. Notes - Conversion'!B3550)
)</f>
        <v>#N/A</v>
      </c>
      <c r="G3550" t="e">
        <f>IF(
OR('Con. Notes - No Conversion'!B3550 = "8. Transferee of restricted securities", 'Con. Notes - No Conversion'!B3550 = "9. Any person (substitution for securities etc.)"),
'Con. Notes - No Conversion'!C3550,
IF(
'Con. Notes - No Conversion'!B3550 = "",
#N/A,
'Con. Notes - No Conversion'!B3550)
)</f>
        <v>#N/A</v>
      </c>
    </row>
    <row r="3551" spans="1:7" x14ac:dyDescent="0.25">
      <c r="A3551" t="e">
        <f>IF(
OR(Shares!B3551 = "8. Transferee of restricted securities", Shares!B3551 = "9. Any person (substitution for securities etc.)"),
Shares!C3551,
IF(
Shares!B3551 = "",
#N/A,
Shares!B3551)
)</f>
        <v>#N/A</v>
      </c>
      <c r="B3551" t="e">
        <f>IF(
OR('Shares - LTR - Granted'!B3551 = "8. Transferee of restricted securities", 'Shares - LTR - Granted'!B3551 = "9. Any person (substitution for securities etc.)"),
'Shares - LTR - Granted'!C3551,
IF(
'Shares - LTR - Granted'!B3551 = "",
#N/A,
'Shares - LTR - Granted'!B3551)
)</f>
        <v>#N/A</v>
      </c>
      <c r="C3551" t="e">
        <f>IF(
OR('Performance Securities'!B3551 = "8. Transferee of restricted securities", 'Performance Securities'!B3551 = "9. Any person (substitution for securities etc.)"),
'Performance Securities'!C3551,
IF(
'Performance Securities'!B3551 = "",
#N/A,
'Performance Securities'!B3551)
)</f>
        <v>#N/A</v>
      </c>
      <c r="D3551" t="e">
        <f>IF(
OR('Options or Warrants'!B3551 = "8. Transferee of restricted securities", 'Options or Warrants'!B3551 = "9. Any person (substitution for securities etc.)"),
'Options or Warrants'!C3551,
IF(
'Options or Warrants'!B3551 = "",
#N/A,
'Options or Warrants'!B3551)
)</f>
        <v>#N/A</v>
      </c>
      <c r="E3551" t="e">
        <f>IF(
OR('Options - Free Attaching'!B3551 = "8. Transferee of restricted securities", 'Options - Free Attaching'!B3551 = "9. Any person (substitution for securities etc.)"),
'Options - Free Attaching'!C3551,
IF(
'Options - Free Attaching'!B3551 = "",
#N/A,
'Options - Free Attaching'!B3551)
)</f>
        <v>#N/A</v>
      </c>
      <c r="F3551" t="e">
        <f>IF(
OR('Con. Notes - Conversion'!B3551 = "8. Transferee of restricted securities", 'Con. Notes - Conversion'!B3551 = "9. Any person (substitution for securities etc.)"),
'Con. Notes - Conversion'!C3551,
IF(
'Con. Notes - Conversion'!B3551 = "",
#N/A,
'Con. Notes - Conversion'!B3551)
)</f>
        <v>#N/A</v>
      </c>
      <c r="G3551" t="e">
        <f>IF(
OR('Con. Notes - No Conversion'!B3551 = "8. Transferee of restricted securities", 'Con. Notes - No Conversion'!B3551 = "9. Any person (substitution for securities etc.)"),
'Con. Notes - No Conversion'!C3551,
IF(
'Con. Notes - No Conversion'!B3551 = "",
#N/A,
'Con. Notes - No Conversion'!B3551)
)</f>
        <v>#N/A</v>
      </c>
    </row>
    <row r="3552" spans="1:7" x14ac:dyDescent="0.25">
      <c r="A3552" t="e">
        <f>IF(
OR(Shares!B3552 = "8. Transferee of restricted securities", Shares!B3552 = "9. Any person (substitution for securities etc.)"),
Shares!C3552,
IF(
Shares!B3552 = "",
#N/A,
Shares!B3552)
)</f>
        <v>#N/A</v>
      </c>
      <c r="B3552" t="e">
        <f>IF(
OR('Shares - LTR - Granted'!B3552 = "8. Transferee of restricted securities", 'Shares - LTR - Granted'!B3552 = "9. Any person (substitution for securities etc.)"),
'Shares - LTR - Granted'!C3552,
IF(
'Shares - LTR - Granted'!B3552 = "",
#N/A,
'Shares - LTR - Granted'!B3552)
)</f>
        <v>#N/A</v>
      </c>
      <c r="C3552" t="e">
        <f>IF(
OR('Performance Securities'!B3552 = "8. Transferee of restricted securities", 'Performance Securities'!B3552 = "9. Any person (substitution for securities etc.)"),
'Performance Securities'!C3552,
IF(
'Performance Securities'!B3552 = "",
#N/A,
'Performance Securities'!B3552)
)</f>
        <v>#N/A</v>
      </c>
      <c r="D3552" t="e">
        <f>IF(
OR('Options or Warrants'!B3552 = "8. Transferee of restricted securities", 'Options or Warrants'!B3552 = "9. Any person (substitution for securities etc.)"),
'Options or Warrants'!C3552,
IF(
'Options or Warrants'!B3552 = "",
#N/A,
'Options or Warrants'!B3552)
)</f>
        <v>#N/A</v>
      </c>
      <c r="E3552" t="e">
        <f>IF(
OR('Options - Free Attaching'!B3552 = "8. Transferee of restricted securities", 'Options - Free Attaching'!B3552 = "9. Any person (substitution for securities etc.)"),
'Options - Free Attaching'!C3552,
IF(
'Options - Free Attaching'!B3552 = "",
#N/A,
'Options - Free Attaching'!B3552)
)</f>
        <v>#N/A</v>
      </c>
      <c r="F3552" t="e">
        <f>IF(
OR('Con. Notes - Conversion'!B3552 = "8. Transferee of restricted securities", 'Con. Notes - Conversion'!B3552 = "9. Any person (substitution for securities etc.)"),
'Con. Notes - Conversion'!C3552,
IF(
'Con. Notes - Conversion'!B3552 = "",
#N/A,
'Con. Notes - Conversion'!B3552)
)</f>
        <v>#N/A</v>
      </c>
      <c r="G3552" t="e">
        <f>IF(
OR('Con. Notes - No Conversion'!B3552 = "8. Transferee of restricted securities", 'Con. Notes - No Conversion'!B3552 = "9. Any person (substitution for securities etc.)"),
'Con. Notes - No Conversion'!C3552,
IF(
'Con. Notes - No Conversion'!B3552 = "",
#N/A,
'Con. Notes - No Conversion'!B3552)
)</f>
        <v>#N/A</v>
      </c>
    </row>
    <row r="3553" spans="1:7" x14ac:dyDescent="0.25">
      <c r="A3553" t="e">
        <f>IF(
OR(Shares!B3553 = "8. Transferee of restricted securities", Shares!B3553 = "9. Any person (substitution for securities etc.)"),
Shares!C3553,
IF(
Shares!B3553 = "",
#N/A,
Shares!B3553)
)</f>
        <v>#N/A</v>
      </c>
      <c r="B3553" t="e">
        <f>IF(
OR('Shares - LTR - Granted'!B3553 = "8. Transferee of restricted securities", 'Shares - LTR - Granted'!B3553 = "9. Any person (substitution for securities etc.)"),
'Shares - LTR - Granted'!C3553,
IF(
'Shares - LTR - Granted'!B3553 = "",
#N/A,
'Shares - LTR - Granted'!B3553)
)</f>
        <v>#N/A</v>
      </c>
      <c r="C3553" t="e">
        <f>IF(
OR('Performance Securities'!B3553 = "8. Transferee of restricted securities", 'Performance Securities'!B3553 = "9. Any person (substitution for securities etc.)"),
'Performance Securities'!C3553,
IF(
'Performance Securities'!B3553 = "",
#N/A,
'Performance Securities'!B3553)
)</f>
        <v>#N/A</v>
      </c>
      <c r="D3553" t="e">
        <f>IF(
OR('Options or Warrants'!B3553 = "8. Transferee of restricted securities", 'Options or Warrants'!B3553 = "9. Any person (substitution for securities etc.)"),
'Options or Warrants'!C3553,
IF(
'Options or Warrants'!B3553 = "",
#N/A,
'Options or Warrants'!B3553)
)</f>
        <v>#N/A</v>
      </c>
      <c r="E3553" t="e">
        <f>IF(
OR('Options - Free Attaching'!B3553 = "8. Transferee of restricted securities", 'Options - Free Attaching'!B3553 = "9. Any person (substitution for securities etc.)"),
'Options - Free Attaching'!C3553,
IF(
'Options - Free Attaching'!B3553 = "",
#N/A,
'Options - Free Attaching'!B3553)
)</f>
        <v>#N/A</v>
      </c>
      <c r="F3553" t="e">
        <f>IF(
OR('Con. Notes - Conversion'!B3553 = "8. Transferee of restricted securities", 'Con. Notes - Conversion'!B3553 = "9. Any person (substitution for securities etc.)"),
'Con. Notes - Conversion'!C3553,
IF(
'Con. Notes - Conversion'!B3553 = "",
#N/A,
'Con. Notes - Conversion'!B3553)
)</f>
        <v>#N/A</v>
      </c>
      <c r="G3553" t="e">
        <f>IF(
OR('Con. Notes - No Conversion'!B3553 = "8. Transferee of restricted securities", 'Con. Notes - No Conversion'!B3553 = "9. Any person (substitution for securities etc.)"),
'Con. Notes - No Conversion'!C3553,
IF(
'Con. Notes - No Conversion'!B3553 = "",
#N/A,
'Con. Notes - No Conversion'!B3553)
)</f>
        <v>#N/A</v>
      </c>
    </row>
    <row r="3554" spans="1:7" x14ac:dyDescent="0.25">
      <c r="A3554" t="e">
        <f>IF(
OR(Shares!B3554 = "8. Transferee of restricted securities", Shares!B3554 = "9. Any person (substitution for securities etc.)"),
Shares!C3554,
IF(
Shares!B3554 = "",
#N/A,
Shares!B3554)
)</f>
        <v>#N/A</v>
      </c>
      <c r="B3554" t="e">
        <f>IF(
OR('Shares - LTR - Granted'!B3554 = "8. Transferee of restricted securities", 'Shares - LTR - Granted'!B3554 = "9. Any person (substitution for securities etc.)"),
'Shares - LTR - Granted'!C3554,
IF(
'Shares - LTR - Granted'!B3554 = "",
#N/A,
'Shares - LTR - Granted'!B3554)
)</f>
        <v>#N/A</v>
      </c>
      <c r="C3554" t="e">
        <f>IF(
OR('Performance Securities'!B3554 = "8. Transferee of restricted securities", 'Performance Securities'!B3554 = "9. Any person (substitution for securities etc.)"),
'Performance Securities'!C3554,
IF(
'Performance Securities'!B3554 = "",
#N/A,
'Performance Securities'!B3554)
)</f>
        <v>#N/A</v>
      </c>
      <c r="D3554" t="e">
        <f>IF(
OR('Options or Warrants'!B3554 = "8. Transferee of restricted securities", 'Options or Warrants'!B3554 = "9. Any person (substitution for securities etc.)"),
'Options or Warrants'!C3554,
IF(
'Options or Warrants'!B3554 = "",
#N/A,
'Options or Warrants'!B3554)
)</f>
        <v>#N/A</v>
      </c>
      <c r="E3554" t="e">
        <f>IF(
OR('Options - Free Attaching'!B3554 = "8. Transferee of restricted securities", 'Options - Free Attaching'!B3554 = "9. Any person (substitution for securities etc.)"),
'Options - Free Attaching'!C3554,
IF(
'Options - Free Attaching'!B3554 = "",
#N/A,
'Options - Free Attaching'!B3554)
)</f>
        <v>#N/A</v>
      </c>
      <c r="F3554" t="e">
        <f>IF(
OR('Con. Notes - Conversion'!B3554 = "8. Transferee of restricted securities", 'Con. Notes - Conversion'!B3554 = "9. Any person (substitution for securities etc.)"),
'Con. Notes - Conversion'!C3554,
IF(
'Con. Notes - Conversion'!B3554 = "",
#N/A,
'Con. Notes - Conversion'!B3554)
)</f>
        <v>#N/A</v>
      </c>
      <c r="G3554" t="e">
        <f>IF(
OR('Con. Notes - No Conversion'!B3554 = "8. Transferee of restricted securities", 'Con. Notes - No Conversion'!B3554 = "9. Any person (substitution for securities etc.)"),
'Con. Notes - No Conversion'!C3554,
IF(
'Con. Notes - No Conversion'!B3554 = "",
#N/A,
'Con. Notes - No Conversion'!B3554)
)</f>
        <v>#N/A</v>
      </c>
    </row>
    <row r="3555" spans="1:7" x14ac:dyDescent="0.25">
      <c r="A3555" t="e">
        <f>IF(
OR(Shares!B3555 = "8. Transferee of restricted securities", Shares!B3555 = "9. Any person (substitution for securities etc.)"),
Shares!C3555,
IF(
Shares!B3555 = "",
#N/A,
Shares!B3555)
)</f>
        <v>#N/A</v>
      </c>
      <c r="B3555" t="e">
        <f>IF(
OR('Shares - LTR - Granted'!B3555 = "8. Transferee of restricted securities", 'Shares - LTR - Granted'!B3555 = "9. Any person (substitution for securities etc.)"),
'Shares - LTR - Granted'!C3555,
IF(
'Shares - LTR - Granted'!B3555 = "",
#N/A,
'Shares - LTR - Granted'!B3555)
)</f>
        <v>#N/A</v>
      </c>
      <c r="C3555" t="e">
        <f>IF(
OR('Performance Securities'!B3555 = "8. Transferee of restricted securities", 'Performance Securities'!B3555 = "9. Any person (substitution for securities etc.)"),
'Performance Securities'!C3555,
IF(
'Performance Securities'!B3555 = "",
#N/A,
'Performance Securities'!B3555)
)</f>
        <v>#N/A</v>
      </c>
      <c r="D3555" t="e">
        <f>IF(
OR('Options or Warrants'!B3555 = "8. Transferee of restricted securities", 'Options or Warrants'!B3555 = "9. Any person (substitution for securities etc.)"),
'Options or Warrants'!C3555,
IF(
'Options or Warrants'!B3555 = "",
#N/A,
'Options or Warrants'!B3555)
)</f>
        <v>#N/A</v>
      </c>
      <c r="E3555" t="e">
        <f>IF(
OR('Options - Free Attaching'!B3555 = "8. Transferee of restricted securities", 'Options - Free Attaching'!B3555 = "9. Any person (substitution for securities etc.)"),
'Options - Free Attaching'!C3555,
IF(
'Options - Free Attaching'!B3555 = "",
#N/A,
'Options - Free Attaching'!B3555)
)</f>
        <v>#N/A</v>
      </c>
      <c r="F3555" t="e">
        <f>IF(
OR('Con. Notes - Conversion'!B3555 = "8. Transferee of restricted securities", 'Con. Notes - Conversion'!B3555 = "9. Any person (substitution for securities etc.)"),
'Con. Notes - Conversion'!C3555,
IF(
'Con. Notes - Conversion'!B3555 = "",
#N/A,
'Con. Notes - Conversion'!B3555)
)</f>
        <v>#N/A</v>
      </c>
      <c r="G3555" t="e">
        <f>IF(
OR('Con. Notes - No Conversion'!B3555 = "8. Transferee of restricted securities", 'Con. Notes - No Conversion'!B3555 = "9. Any person (substitution for securities etc.)"),
'Con. Notes - No Conversion'!C3555,
IF(
'Con. Notes - No Conversion'!B3555 = "",
#N/A,
'Con. Notes - No Conversion'!B3555)
)</f>
        <v>#N/A</v>
      </c>
    </row>
    <row r="3556" spans="1:7" x14ac:dyDescent="0.25">
      <c r="A3556" t="e">
        <f>IF(
OR(Shares!B3556 = "8. Transferee of restricted securities", Shares!B3556 = "9. Any person (substitution for securities etc.)"),
Shares!C3556,
IF(
Shares!B3556 = "",
#N/A,
Shares!B3556)
)</f>
        <v>#N/A</v>
      </c>
      <c r="B3556" t="e">
        <f>IF(
OR('Shares - LTR - Granted'!B3556 = "8. Transferee of restricted securities", 'Shares - LTR - Granted'!B3556 = "9. Any person (substitution for securities etc.)"),
'Shares - LTR - Granted'!C3556,
IF(
'Shares - LTR - Granted'!B3556 = "",
#N/A,
'Shares - LTR - Granted'!B3556)
)</f>
        <v>#N/A</v>
      </c>
      <c r="C3556" t="e">
        <f>IF(
OR('Performance Securities'!B3556 = "8. Transferee of restricted securities", 'Performance Securities'!B3556 = "9. Any person (substitution for securities etc.)"),
'Performance Securities'!C3556,
IF(
'Performance Securities'!B3556 = "",
#N/A,
'Performance Securities'!B3556)
)</f>
        <v>#N/A</v>
      </c>
      <c r="D3556" t="e">
        <f>IF(
OR('Options or Warrants'!B3556 = "8. Transferee of restricted securities", 'Options or Warrants'!B3556 = "9. Any person (substitution for securities etc.)"),
'Options or Warrants'!C3556,
IF(
'Options or Warrants'!B3556 = "",
#N/A,
'Options or Warrants'!B3556)
)</f>
        <v>#N/A</v>
      </c>
      <c r="E3556" t="e">
        <f>IF(
OR('Options - Free Attaching'!B3556 = "8. Transferee of restricted securities", 'Options - Free Attaching'!B3556 = "9. Any person (substitution for securities etc.)"),
'Options - Free Attaching'!C3556,
IF(
'Options - Free Attaching'!B3556 = "",
#N/A,
'Options - Free Attaching'!B3556)
)</f>
        <v>#N/A</v>
      </c>
      <c r="F3556" t="e">
        <f>IF(
OR('Con. Notes - Conversion'!B3556 = "8. Transferee of restricted securities", 'Con. Notes - Conversion'!B3556 = "9. Any person (substitution for securities etc.)"),
'Con. Notes - Conversion'!C3556,
IF(
'Con. Notes - Conversion'!B3556 = "",
#N/A,
'Con. Notes - Conversion'!B3556)
)</f>
        <v>#N/A</v>
      </c>
      <c r="G3556" t="e">
        <f>IF(
OR('Con. Notes - No Conversion'!B3556 = "8. Transferee of restricted securities", 'Con. Notes - No Conversion'!B3556 = "9. Any person (substitution for securities etc.)"),
'Con. Notes - No Conversion'!C3556,
IF(
'Con. Notes - No Conversion'!B3556 = "",
#N/A,
'Con. Notes - No Conversion'!B3556)
)</f>
        <v>#N/A</v>
      </c>
    </row>
    <row r="3557" spans="1:7" x14ac:dyDescent="0.25">
      <c r="A3557" t="e">
        <f>IF(
OR(Shares!B3557 = "8. Transferee of restricted securities", Shares!B3557 = "9. Any person (substitution for securities etc.)"),
Shares!C3557,
IF(
Shares!B3557 = "",
#N/A,
Shares!B3557)
)</f>
        <v>#N/A</v>
      </c>
      <c r="B3557" t="e">
        <f>IF(
OR('Shares - LTR - Granted'!B3557 = "8. Transferee of restricted securities", 'Shares - LTR - Granted'!B3557 = "9. Any person (substitution for securities etc.)"),
'Shares - LTR - Granted'!C3557,
IF(
'Shares - LTR - Granted'!B3557 = "",
#N/A,
'Shares - LTR - Granted'!B3557)
)</f>
        <v>#N/A</v>
      </c>
      <c r="C3557" t="e">
        <f>IF(
OR('Performance Securities'!B3557 = "8. Transferee of restricted securities", 'Performance Securities'!B3557 = "9. Any person (substitution for securities etc.)"),
'Performance Securities'!C3557,
IF(
'Performance Securities'!B3557 = "",
#N/A,
'Performance Securities'!B3557)
)</f>
        <v>#N/A</v>
      </c>
      <c r="D3557" t="e">
        <f>IF(
OR('Options or Warrants'!B3557 = "8. Transferee of restricted securities", 'Options or Warrants'!B3557 = "9. Any person (substitution for securities etc.)"),
'Options or Warrants'!C3557,
IF(
'Options or Warrants'!B3557 = "",
#N/A,
'Options or Warrants'!B3557)
)</f>
        <v>#N/A</v>
      </c>
      <c r="E3557" t="e">
        <f>IF(
OR('Options - Free Attaching'!B3557 = "8. Transferee of restricted securities", 'Options - Free Attaching'!B3557 = "9. Any person (substitution for securities etc.)"),
'Options - Free Attaching'!C3557,
IF(
'Options - Free Attaching'!B3557 = "",
#N/A,
'Options - Free Attaching'!B3557)
)</f>
        <v>#N/A</v>
      </c>
      <c r="F3557" t="e">
        <f>IF(
OR('Con. Notes - Conversion'!B3557 = "8. Transferee of restricted securities", 'Con. Notes - Conversion'!B3557 = "9. Any person (substitution for securities etc.)"),
'Con. Notes - Conversion'!C3557,
IF(
'Con. Notes - Conversion'!B3557 = "",
#N/A,
'Con. Notes - Conversion'!B3557)
)</f>
        <v>#N/A</v>
      </c>
      <c r="G3557" t="e">
        <f>IF(
OR('Con. Notes - No Conversion'!B3557 = "8. Transferee of restricted securities", 'Con. Notes - No Conversion'!B3557 = "9. Any person (substitution for securities etc.)"),
'Con. Notes - No Conversion'!C3557,
IF(
'Con. Notes - No Conversion'!B3557 = "",
#N/A,
'Con. Notes - No Conversion'!B3557)
)</f>
        <v>#N/A</v>
      </c>
    </row>
    <row r="3558" spans="1:7" x14ac:dyDescent="0.25">
      <c r="A3558" t="e">
        <f>IF(
OR(Shares!B3558 = "8. Transferee of restricted securities", Shares!B3558 = "9. Any person (substitution for securities etc.)"),
Shares!C3558,
IF(
Shares!B3558 = "",
#N/A,
Shares!B3558)
)</f>
        <v>#N/A</v>
      </c>
      <c r="B3558" t="e">
        <f>IF(
OR('Shares - LTR - Granted'!B3558 = "8. Transferee of restricted securities", 'Shares - LTR - Granted'!B3558 = "9. Any person (substitution for securities etc.)"),
'Shares - LTR - Granted'!C3558,
IF(
'Shares - LTR - Granted'!B3558 = "",
#N/A,
'Shares - LTR - Granted'!B3558)
)</f>
        <v>#N/A</v>
      </c>
      <c r="C3558" t="e">
        <f>IF(
OR('Performance Securities'!B3558 = "8. Transferee of restricted securities", 'Performance Securities'!B3558 = "9. Any person (substitution for securities etc.)"),
'Performance Securities'!C3558,
IF(
'Performance Securities'!B3558 = "",
#N/A,
'Performance Securities'!B3558)
)</f>
        <v>#N/A</v>
      </c>
      <c r="D3558" t="e">
        <f>IF(
OR('Options or Warrants'!B3558 = "8. Transferee of restricted securities", 'Options or Warrants'!B3558 = "9. Any person (substitution for securities etc.)"),
'Options or Warrants'!C3558,
IF(
'Options or Warrants'!B3558 = "",
#N/A,
'Options or Warrants'!B3558)
)</f>
        <v>#N/A</v>
      </c>
      <c r="E3558" t="e">
        <f>IF(
OR('Options - Free Attaching'!B3558 = "8. Transferee of restricted securities", 'Options - Free Attaching'!B3558 = "9. Any person (substitution for securities etc.)"),
'Options - Free Attaching'!C3558,
IF(
'Options - Free Attaching'!B3558 = "",
#N/A,
'Options - Free Attaching'!B3558)
)</f>
        <v>#N/A</v>
      </c>
      <c r="F3558" t="e">
        <f>IF(
OR('Con. Notes - Conversion'!B3558 = "8. Transferee of restricted securities", 'Con. Notes - Conversion'!B3558 = "9. Any person (substitution for securities etc.)"),
'Con. Notes - Conversion'!C3558,
IF(
'Con. Notes - Conversion'!B3558 = "",
#N/A,
'Con. Notes - Conversion'!B3558)
)</f>
        <v>#N/A</v>
      </c>
      <c r="G3558" t="e">
        <f>IF(
OR('Con. Notes - No Conversion'!B3558 = "8. Transferee of restricted securities", 'Con. Notes - No Conversion'!B3558 = "9. Any person (substitution for securities etc.)"),
'Con. Notes - No Conversion'!C3558,
IF(
'Con. Notes - No Conversion'!B3558 = "",
#N/A,
'Con. Notes - No Conversion'!B3558)
)</f>
        <v>#N/A</v>
      </c>
    </row>
    <row r="3559" spans="1:7" x14ac:dyDescent="0.25">
      <c r="A3559" t="e">
        <f>IF(
OR(Shares!B3559 = "8. Transferee of restricted securities", Shares!B3559 = "9. Any person (substitution for securities etc.)"),
Shares!C3559,
IF(
Shares!B3559 = "",
#N/A,
Shares!B3559)
)</f>
        <v>#N/A</v>
      </c>
      <c r="B3559" t="e">
        <f>IF(
OR('Shares - LTR - Granted'!B3559 = "8. Transferee of restricted securities", 'Shares - LTR - Granted'!B3559 = "9. Any person (substitution for securities etc.)"),
'Shares - LTR - Granted'!C3559,
IF(
'Shares - LTR - Granted'!B3559 = "",
#N/A,
'Shares - LTR - Granted'!B3559)
)</f>
        <v>#N/A</v>
      </c>
      <c r="C3559" t="e">
        <f>IF(
OR('Performance Securities'!B3559 = "8. Transferee of restricted securities", 'Performance Securities'!B3559 = "9. Any person (substitution for securities etc.)"),
'Performance Securities'!C3559,
IF(
'Performance Securities'!B3559 = "",
#N/A,
'Performance Securities'!B3559)
)</f>
        <v>#N/A</v>
      </c>
      <c r="D3559" t="e">
        <f>IF(
OR('Options or Warrants'!B3559 = "8. Transferee of restricted securities", 'Options or Warrants'!B3559 = "9. Any person (substitution for securities etc.)"),
'Options or Warrants'!C3559,
IF(
'Options or Warrants'!B3559 = "",
#N/A,
'Options or Warrants'!B3559)
)</f>
        <v>#N/A</v>
      </c>
      <c r="E3559" t="e">
        <f>IF(
OR('Options - Free Attaching'!B3559 = "8. Transferee of restricted securities", 'Options - Free Attaching'!B3559 = "9. Any person (substitution for securities etc.)"),
'Options - Free Attaching'!C3559,
IF(
'Options - Free Attaching'!B3559 = "",
#N/A,
'Options - Free Attaching'!B3559)
)</f>
        <v>#N/A</v>
      </c>
      <c r="F3559" t="e">
        <f>IF(
OR('Con. Notes - Conversion'!B3559 = "8. Transferee of restricted securities", 'Con. Notes - Conversion'!B3559 = "9. Any person (substitution for securities etc.)"),
'Con. Notes - Conversion'!C3559,
IF(
'Con. Notes - Conversion'!B3559 = "",
#N/A,
'Con. Notes - Conversion'!B3559)
)</f>
        <v>#N/A</v>
      </c>
      <c r="G3559" t="e">
        <f>IF(
OR('Con. Notes - No Conversion'!B3559 = "8. Transferee of restricted securities", 'Con. Notes - No Conversion'!B3559 = "9. Any person (substitution for securities etc.)"),
'Con. Notes - No Conversion'!C3559,
IF(
'Con. Notes - No Conversion'!B3559 = "",
#N/A,
'Con. Notes - No Conversion'!B3559)
)</f>
        <v>#N/A</v>
      </c>
    </row>
    <row r="3560" spans="1:7" x14ac:dyDescent="0.25">
      <c r="A3560" t="e">
        <f>IF(
OR(Shares!B3560 = "8. Transferee of restricted securities", Shares!B3560 = "9. Any person (substitution for securities etc.)"),
Shares!C3560,
IF(
Shares!B3560 = "",
#N/A,
Shares!B3560)
)</f>
        <v>#N/A</v>
      </c>
      <c r="B3560" t="e">
        <f>IF(
OR('Shares - LTR - Granted'!B3560 = "8. Transferee of restricted securities", 'Shares - LTR - Granted'!B3560 = "9. Any person (substitution for securities etc.)"),
'Shares - LTR - Granted'!C3560,
IF(
'Shares - LTR - Granted'!B3560 = "",
#N/A,
'Shares - LTR - Granted'!B3560)
)</f>
        <v>#N/A</v>
      </c>
      <c r="C3560" t="e">
        <f>IF(
OR('Performance Securities'!B3560 = "8. Transferee of restricted securities", 'Performance Securities'!B3560 = "9. Any person (substitution for securities etc.)"),
'Performance Securities'!C3560,
IF(
'Performance Securities'!B3560 = "",
#N/A,
'Performance Securities'!B3560)
)</f>
        <v>#N/A</v>
      </c>
      <c r="D3560" t="e">
        <f>IF(
OR('Options or Warrants'!B3560 = "8. Transferee of restricted securities", 'Options or Warrants'!B3560 = "9. Any person (substitution for securities etc.)"),
'Options or Warrants'!C3560,
IF(
'Options or Warrants'!B3560 = "",
#N/A,
'Options or Warrants'!B3560)
)</f>
        <v>#N/A</v>
      </c>
      <c r="E3560" t="e">
        <f>IF(
OR('Options - Free Attaching'!B3560 = "8. Transferee of restricted securities", 'Options - Free Attaching'!B3560 = "9. Any person (substitution for securities etc.)"),
'Options - Free Attaching'!C3560,
IF(
'Options - Free Attaching'!B3560 = "",
#N/A,
'Options - Free Attaching'!B3560)
)</f>
        <v>#N/A</v>
      </c>
      <c r="F3560" t="e">
        <f>IF(
OR('Con. Notes - Conversion'!B3560 = "8. Transferee of restricted securities", 'Con. Notes - Conversion'!B3560 = "9. Any person (substitution for securities etc.)"),
'Con. Notes - Conversion'!C3560,
IF(
'Con. Notes - Conversion'!B3560 = "",
#N/A,
'Con. Notes - Conversion'!B3560)
)</f>
        <v>#N/A</v>
      </c>
      <c r="G3560" t="e">
        <f>IF(
OR('Con. Notes - No Conversion'!B3560 = "8. Transferee of restricted securities", 'Con. Notes - No Conversion'!B3560 = "9. Any person (substitution for securities etc.)"),
'Con. Notes - No Conversion'!C3560,
IF(
'Con. Notes - No Conversion'!B3560 = "",
#N/A,
'Con. Notes - No Conversion'!B3560)
)</f>
        <v>#N/A</v>
      </c>
    </row>
    <row r="3561" spans="1:7" x14ac:dyDescent="0.25">
      <c r="A3561" t="e">
        <f>IF(
OR(Shares!B3561 = "8. Transferee of restricted securities", Shares!B3561 = "9. Any person (substitution for securities etc.)"),
Shares!C3561,
IF(
Shares!B3561 = "",
#N/A,
Shares!B3561)
)</f>
        <v>#N/A</v>
      </c>
      <c r="B3561" t="e">
        <f>IF(
OR('Shares - LTR - Granted'!B3561 = "8. Transferee of restricted securities", 'Shares - LTR - Granted'!B3561 = "9. Any person (substitution for securities etc.)"),
'Shares - LTR - Granted'!C3561,
IF(
'Shares - LTR - Granted'!B3561 = "",
#N/A,
'Shares - LTR - Granted'!B3561)
)</f>
        <v>#N/A</v>
      </c>
      <c r="C3561" t="e">
        <f>IF(
OR('Performance Securities'!B3561 = "8. Transferee of restricted securities", 'Performance Securities'!B3561 = "9. Any person (substitution for securities etc.)"),
'Performance Securities'!C3561,
IF(
'Performance Securities'!B3561 = "",
#N/A,
'Performance Securities'!B3561)
)</f>
        <v>#N/A</v>
      </c>
      <c r="D3561" t="e">
        <f>IF(
OR('Options or Warrants'!B3561 = "8. Transferee of restricted securities", 'Options or Warrants'!B3561 = "9. Any person (substitution for securities etc.)"),
'Options or Warrants'!C3561,
IF(
'Options or Warrants'!B3561 = "",
#N/A,
'Options or Warrants'!B3561)
)</f>
        <v>#N/A</v>
      </c>
      <c r="E3561" t="e">
        <f>IF(
OR('Options - Free Attaching'!B3561 = "8. Transferee of restricted securities", 'Options - Free Attaching'!B3561 = "9. Any person (substitution for securities etc.)"),
'Options - Free Attaching'!C3561,
IF(
'Options - Free Attaching'!B3561 = "",
#N/A,
'Options - Free Attaching'!B3561)
)</f>
        <v>#N/A</v>
      </c>
      <c r="F3561" t="e">
        <f>IF(
OR('Con. Notes - Conversion'!B3561 = "8. Transferee of restricted securities", 'Con. Notes - Conversion'!B3561 = "9. Any person (substitution for securities etc.)"),
'Con. Notes - Conversion'!C3561,
IF(
'Con. Notes - Conversion'!B3561 = "",
#N/A,
'Con. Notes - Conversion'!B3561)
)</f>
        <v>#N/A</v>
      </c>
      <c r="G3561" t="e">
        <f>IF(
OR('Con. Notes - No Conversion'!B3561 = "8. Transferee of restricted securities", 'Con. Notes - No Conversion'!B3561 = "9. Any person (substitution for securities etc.)"),
'Con. Notes - No Conversion'!C3561,
IF(
'Con. Notes - No Conversion'!B3561 = "",
#N/A,
'Con. Notes - No Conversion'!B3561)
)</f>
        <v>#N/A</v>
      </c>
    </row>
    <row r="3562" spans="1:7" x14ac:dyDescent="0.25">
      <c r="A3562" t="e">
        <f>IF(
OR(Shares!B3562 = "8. Transferee of restricted securities", Shares!B3562 = "9. Any person (substitution for securities etc.)"),
Shares!C3562,
IF(
Shares!B3562 = "",
#N/A,
Shares!B3562)
)</f>
        <v>#N/A</v>
      </c>
      <c r="B3562" t="e">
        <f>IF(
OR('Shares - LTR - Granted'!B3562 = "8. Transferee of restricted securities", 'Shares - LTR - Granted'!B3562 = "9. Any person (substitution for securities etc.)"),
'Shares - LTR - Granted'!C3562,
IF(
'Shares - LTR - Granted'!B3562 = "",
#N/A,
'Shares - LTR - Granted'!B3562)
)</f>
        <v>#N/A</v>
      </c>
      <c r="C3562" t="e">
        <f>IF(
OR('Performance Securities'!B3562 = "8. Transferee of restricted securities", 'Performance Securities'!B3562 = "9. Any person (substitution for securities etc.)"),
'Performance Securities'!C3562,
IF(
'Performance Securities'!B3562 = "",
#N/A,
'Performance Securities'!B3562)
)</f>
        <v>#N/A</v>
      </c>
      <c r="D3562" t="e">
        <f>IF(
OR('Options or Warrants'!B3562 = "8. Transferee of restricted securities", 'Options or Warrants'!B3562 = "9. Any person (substitution for securities etc.)"),
'Options or Warrants'!C3562,
IF(
'Options or Warrants'!B3562 = "",
#N/A,
'Options or Warrants'!B3562)
)</f>
        <v>#N/A</v>
      </c>
      <c r="E3562" t="e">
        <f>IF(
OR('Options - Free Attaching'!B3562 = "8. Transferee of restricted securities", 'Options - Free Attaching'!B3562 = "9. Any person (substitution for securities etc.)"),
'Options - Free Attaching'!C3562,
IF(
'Options - Free Attaching'!B3562 = "",
#N/A,
'Options - Free Attaching'!B3562)
)</f>
        <v>#N/A</v>
      </c>
      <c r="F3562" t="e">
        <f>IF(
OR('Con. Notes - Conversion'!B3562 = "8. Transferee of restricted securities", 'Con. Notes - Conversion'!B3562 = "9. Any person (substitution for securities etc.)"),
'Con. Notes - Conversion'!C3562,
IF(
'Con. Notes - Conversion'!B3562 = "",
#N/A,
'Con. Notes - Conversion'!B3562)
)</f>
        <v>#N/A</v>
      </c>
      <c r="G3562" t="e">
        <f>IF(
OR('Con. Notes - No Conversion'!B3562 = "8. Transferee of restricted securities", 'Con. Notes - No Conversion'!B3562 = "9. Any person (substitution for securities etc.)"),
'Con. Notes - No Conversion'!C3562,
IF(
'Con. Notes - No Conversion'!B3562 = "",
#N/A,
'Con. Notes - No Conversion'!B3562)
)</f>
        <v>#N/A</v>
      </c>
    </row>
    <row r="3563" spans="1:7" x14ac:dyDescent="0.25">
      <c r="A3563" t="e">
        <f>IF(
OR(Shares!B3563 = "8. Transferee of restricted securities", Shares!B3563 = "9. Any person (substitution for securities etc.)"),
Shares!C3563,
IF(
Shares!B3563 = "",
#N/A,
Shares!B3563)
)</f>
        <v>#N/A</v>
      </c>
      <c r="B3563" t="e">
        <f>IF(
OR('Shares - LTR - Granted'!B3563 = "8. Transferee of restricted securities", 'Shares - LTR - Granted'!B3563 = "9. Any person (substitution for securities etc.)"),
'Shares - LTR - Granted'!C3563,
IF(
'Shares - LTR - Granted'!B3563 = "",
#N/A,
'Shares - LTR - Granted'!B3563)
)</f>
        <v>#N/A</v>
      </c>
      <c r="C3563" t="e">
        <f>IF(
OR('Performance Securities'!B3563 = "8. Transferee of restricted securities", 'Performance Securities'!B3563 = "9. Any person (substitution for securities etc.)"),
'Performance Securities'!C3563,
IF(
'Performance Securities'!B3563 = "",
#N/A,
'Performance Securities'!B3563)
)</f>
        <v>#N/A</v>
      </c>
      <c r="D3563" t="e">
        <f>IF(
OR('Options or Warrants'!B3563 = "8. Transferee of restricted securities", 'Options or Warrants'!B3563 = "9. Any person (substitution for securities etc.)"),
'Options or Warrants'!C3563,
IF(
'Options or Warrants'!B3563 = "",
#N/A,
'Options or Warrants'!B3563)
)</f>
        <v>#N/A</v>
      </c>
      <c r="E3563" t="e">
        <f>IF(
OR('Options - Free Attaching'!B3563 = "8. Transferee of restricted securities", 'Options - Free Attaching'!B3563 = "9. Any person (substitution for securities etc.)"),
'Options - Free Attaching'!C3563,
IF(
'Options - Free Attaching'!B3563 = "",
#N/A,
'Options - Free Attaching'!B3563)
)</f>
        <v>#N/A</v>
      </c>
      <c r="F3563" t="e">
        <f>IF(
OR('Con. Notes - Conversion'!B3563 = "8. Transferee of restricted securities", 'Con. Notes - Conversion'!B3563 = "9. Any person (substitution for securities etc.)"),
'Con. Notes - Conversion'!C3563,
IF(
'Con. Notes - Conversion'!B3563 = "",
#N/A,
'Con. Notes - Conversion'!B3563)
)</f>
        <v>#N/A</v>
      </c>
      <c r="G3563" t="e">
        <f>IF(
OR('Con. Notes - No Conversion'!B3563 = "8. Transferee of restricted securities", 'Con. Notes - No Conversion'!B3563 = "9. Any person (substitution for securities etc.)"),
'Con. Notes - No Conversion'!C3563,
IF(
'Con. Notes - No Conversion'!B3563 = "",
#N/A,
'Con. Notes - No Conversion'!B3563)
)</f>
        <v>#N/A</v>
      </c>
    </row>
    <row r="3564" spans="1:7" x14ac:dyDescent="0.25">
      <c r="A3564" t="e">
        <f>IF(
OR(Shares!B3564 = "8. Transferee of restricted securities", Shares!B3564 = "9. Any person (substitution for securities etc.)"),
Shares!C3564,
IF(
Shares!B3564 = "",
#N/A,
Shares!B3564)
)</f>
        <v>#N/A</v>
      </c>
      <c r="B3564" t="e">
        <f>IF(
OR('Shares - LTR - Granted'!B3564 = "8. Transferee of restricted securities", 'Shares - LTR - Granted'!B3564 = "9. Any person (substitution for securities etc.)"),
'Shares - LTR - Granted'!C3564,
IF(
'Shares - LTR - Granted'!B3564 = "",
#N/A,
'Shares - LTR - Granted'!B3564)
)</f>
        <v>#N/A</v>
      </c>
      <c r="C3564" t="e">
        <f>IF(
OR('Performance Securities'!B3564 = "8. Transferee of restricted securities", 'Performance Securities'!B3564 = "9. Any person (substitution for securities etc.)"),
'Performance Securities'!C3564,
IF(
'Performance Securities'!B3564 = "",
#N/A,
'Performance Securities'!B3564)
)</f>
        <v>#N/A</v>
      </c>
      <c r="D3564" t="e">
        <f>IF(
OR('Options or Warrants'!B3564 = "8. Transferee of restricted securities", 'Options or Warrants'!B3564 = "9. Any person (substitution for securities etc.)"),
'Options or Warrants'!C3564,
IF(
'Options or Warrants'!B3564 = "",
#N/A,
'Options or Warrants'!B3564)
)</f>
        <v>#N/A</v>
      </c>
      <c r="E3564" t="e">
        <f>IF(
OR('Options - Free Attaching'!B3564 = "8. Transferee of restricted securities", 'Options - Free Attaching'!B3564 = "9. Any person (substitution for securities etc.)"),
'Options - Free Attaching'!C3564,
IF(
'Options - Free Attaching'!B3564 = "",
#N/A,
'Options - Free Attaching'!B3564)
)</f>
        <v>#N/A</v>
      </c>
      <c r="F3564" t="e">
        <f>IF(
OR('Con. Notes - Conversion'!B3564 = "8. Transferee of restricted securities", 'Con. Notes - Conversion'!B3564 = "9. Any person (substitution for securities etc.)"),
'Con. Notes - Conversion'!C3564,
IF(
'Con. Notes - Conversion'!B3564 = "",
#N/A,
'Con. Notes - Conversion'!B3564)
)</f>
        <v>#N/A</v>
      </c>
      <c r="G3564" t="e">
        <f>IF(
OR('Con. Notes - No Conversion'!B3564 = "8. Transferee of restricted securities", 'Con. Notes - No Conversion'!B3564 = "9. Any person (substitution for securities etc.)"),
'Con. Notes - No Conversion'!C3564,
IF(
'Con. Notes - No Conversion'!B3564 = "",
#N/A,
'Con. Notes - No Conversion'!B3564)
)</f>
        <v>#N/A</v>
      </c>
    </row>
    <row r="3565" spans="1:7" x14ac:dyDescent="0.25">
      <c r="A3565" t="e">
        <f>IF(
OR(Shares!B3565 = "8. Transferee of restricted securities", Shares!B3565 = "9. Any person (substitution for securities etc.)"),
Shares!C3565,
IF(
Shares!B3565 = "",
#N/A,
Shares!B3565)
)</f>
        <v>#N/A</v>
      </c>
      <c r="B3565" t="e">
        <f>IF(
OR('Shares - LTR - Granted'!B3565 = "8. Transferee of restricted securities", 'Shares - LTR - Granted'!B3565 = "9. Any person (substitution for securities etc.)"),
'Shares - LTR - Granted'!C3565,
IF(
'Shares - LTR - Granted'!B3565 = "",
#N/A,
'Shares - LTR - Granted'!B3565)
)</f>
        <v>#N/A</v>
      </c>
      <c r="C3565" t="e">
        <f>IF(
OR('Performance Securities'!B3565 = "8. Transferee of restricted securities", 'Performance Securities'!B3565 = "9. Any person (substitution for securities etc.)"),
'Performance Securities'!C3565,
IF(
'Performance Securities'!B3565 = "",
#N/A,
'Performance Securities'!B3565)
)</f>
        <v>#N/A</v>
      </c>
      <c r="D3565" t="e">
        <f>IF(
OR('Options or Warrants'!B3565 = "8. Transferee of restricted securities", 'Options or Warrants'!B3565 = "9. Any person (substitution for securities etc.)"),
'Options or Warrants'!C3565,
IF(
'Options or Warrants'!B3565 = "",
#N/A,
'Options or Warrants'!B3565)
)</f>
        <v>#N/A</v>
      </c>
      <c r="E3565" t="e">
        <f>IF(
OR('Options - Free Attaching'!B3565 = "8. Transferee of restricted securities", 'Options - Free Attaching'!B3565 = "9. Any person (substitution for securities etc.)"),
'Options - Free Attaching'!C3565,
IF(
'Options - Free Attaching'!B3565 = "",
#N/A,
'Options - Free Attaching'!B3565)
)</f>
        <v>#N/A</v>
      </c>
      <c r="F3565" t="e">
        <f>IF(
OR('Con. Notes - Conversion'!B3565 = "8. Transferee of restricted securities", 'Con. Notes - Conversion'!B3565 = "9. Any person (substitution for securities etc.)"),
'Con. Notes - Conversion'!C3565,
IF(
'Con. Notes - Conversion'!B3565 = "",
#N/A,
'Con. Notes - Conversion'!B3565)
)</f>
        <v>#N/A</v>
      </c>
      <c r="G3565" t="e">
        <f>IF(
OR('Con. Notes - No Conversion'!B3565 = "8. Transferee of restricted securities", 'Con. Notes - No Conversion'!B3565 = "9. Any person (substitution for securities etc.)"),
'Con. Notes - No Conversion'!C3565,
IF(
'Con. Notes - No Conversion'!B3565 = "",
#N/A,
'Con. Notes - No Conversion'!B3565)
)</f>
        <v>#N/A</v>
      </c>
    </row>
    <row r="3566" spans="1:7" x14ac:dyDescent="0.25">
      <c r="A3566" t="e">
        <f>IF(
OR(Shares!B3566 = "8. Transferee of restricted securities", Shares!B3566 = "9. Any person (substitution for securities etc.)"),
Shares!C3566,
IF(
Shares!B3566 = "",
#N/A,
Shares!B3566)
)</f>
        <v>#N/A</v>
      </c>
      <c r="B3566" t="e">
        <f>IF(
OR('Shares - LTR - Granted'!B3566 = "8. Transferee of restricted securities", 'Shares - LTR - Granted'!B3566 = "9. Any person (substitution for securities etc.)"),
'Shares - LTR - Granted'!C3566,
IF(
'Shares - LTR - Granted'!B3566 = "",
#N/A,
'Shares - LTR - Granted'!B3566)
)</f>
        <v>#N/A</v>
      </c>
      <c r="C3566" t="e">
        <f>IF(
OR('Performance Securities'!B3566 = "8. Transferee of restricted securities", 'Performance Securities'!B3566 = "9. Any person (substitution for securities etc.)"),
'Performance Securities'!C3566,
IF(
'Performance Securities'!B3566 = "",
#N/A,
'Performance Securities'!B3566)
)</f>
        <v>#N/A</v>
      </c>
      <c r="D3566" t="e">
        <f>IF(
OR('Options or Warrants'!B3566 = "8. Transferee of restricted securities", 'Options or Warrants'!B3566 = "9. Any person (substitution for securities etc.)"),
'Options or Warrants'!C3566,
IF(
'Options or Warrants'!B3566 = "",
#N/A,
'Options or Warrants'!B3566)
)</f>
        <v>#N/A</v>
      </c>
      <c r="E3566" t="e">
        <f>IF(
OR('Options - Free Attaching'!B3566 = "8. Transferee of restricted securities", 'Options - Free Attaching'!B3566 = "9. Any person (substitution for securities etc.)"),
'Options - Free Attaching'!C3566,
IF(
'Options - Free Attaching'!B3566 = "",
#N/A,
'Options - Free Attaching'!B3566)
)</f>
        <v>#N/A</v>
      </c>
      <c r="F3566" t="e">
        <f>IF(
OR('Con. Notes - Conversion'!B3566 = "8. Transferee of restricted securities", 'Con. Notes - Conversion'!B3566 = "9. Any person (substitution for securities etc.)"),
'Con. Notes - Conversion'!C3566,
IF(
'Con. Notes - Conversion'!B3566 = "",
#N/A,
'Con. Notes - Conversion'!B3566)
)</f>
        <v>#N/A</v>
      </c>
      <c r="G3566" t="e">
        <f>IF(
OR('Con. Notes - No Conversion'!B3566 = "8. Transferee of restricted securities", 'Con. Notes - No Conversion'!B3566 = "9. Any person (substitution for securities etc.)"),
'Con. Notes - No Conversion'!C3566,
IF(
'Con. Notes - No Conversion'!B3566 = "",
#N/A,
'Con. Notes - No Conversion'!B3566)
)</f>
        <v>#N/A</v>
      </c>
    </row>
    <row r="3567" spans="1:7" x14ac:dyDescent="0.25">
      <c r="A3567" t="e">
        <f>IF(
OR(Shares!B3567 = "8. Transferee of restricted securities", Shares!B3567 = "9. Any person (substitution for securities etc.)"),
Shares!C3567,
IF(
Shares!B3567 = "",
#N/A,
Shares!B3567)
)</f>
        <v>#N/A</v>
      </c>
      <c r="B3567" t="e">
        <f>IF(
OR('Shares - LTR - Granted'!B3567 = "8. Transferee of restricted securities", 'Shares - LTR - Granted'!B3567 = "9. Any person (substitution for securities etc.)"),
'Shares - LTR - Granted'!C3567,
IF(
'Shares - LTR - Granted'!B3567 = "",
#N/A,
'Shares - LTR - Granted'!B3567)
)</f>
        <v>#N/A</v>
      </c>
      <c r="C3567" t="e">
        <f>IF(
OR('Performance Securities'!B3567 = "8. Transferee of restricted securities", 'Performance Securities'!B3567 = "9. Any person (substitution for securities etc.)"),
'Performance Securities'!C3567,
IF(
'Performance Securities'!B3567 = "",
#N/A,
'Performance Securities'!B3567)
)</f>
        <v>#N/A</v>
      </c>
      <c r="D3567" t="e">
        <f>IF(
OR('Options or Warrants'!B3567 = "8. Transferee of restricted securities", 'Options or Warrants'!B3567 = "9. Any person (substitution for securities etc.)"),
'Options or Warrants'!C3567,
IF(
'Options or Warrants'!B3567 = "",
#N/A,
'Options or Warrants'!B3567)
)</f>
        <v>#N/A</v>
      </c>
      <c r="E3567" t="e">
        <f>IF(
OR('Options - Free Attaching'!B3567 = "8. Transferee of restricted securities", 'Options - Free Attaching'!B3567 = "9. Any person (substitution for securities etc.)"),
'Options - Free Attaching'!C3567,
IF(
'Options - Free Attaching'!B3567 = "",
#N/A,
'Options - Free Attaching'!B3567)
)</f>
        <v>#N/A</v>
      </c>
      <c r="F3567" t="e">
        <f>IF(
OR('Con. Notes - Conversion'!B3567 = "8. Transferee of restricted securities", 'Con. Notes - Conversion'!B3567 = "9. Any person (substitution for securities etc.)"),
'Con. Notes - Conversion'!C3567,
IF(
'Con. Notes - Conversion'!B3567 = "",
#N/A,
'Con. Notes - Conversion'!B3567)
)</f>
        <v>#N/A</v>
      </c>
      <c r="G3567" t="e">
        <f>IF(
OR('Con. Notes - No Conversion'!B3567 = "8. Transferee of restricted securities", 'Con. Notes - No Conversion'!B3567 = "9. Any person (substitution for securities etc.)"),
'Con. Notes - No Conversion'!C3567,
IF(
'Con. Notes - No Conversion'!B3567 = "",
#N/A,
'Con. Notes - No Conversion'!B3567)
)</f>
        <v>#N/A</v>
      </c>
    </row>
    <row r="3568" spans="1:7" x14ac:dyDescent="0.25">
      <c r="A3568" t="e">
        <f>IF(
OR(Shares!B3568 = "8. Transferee of restricted securities", Shares!B3568 = "9. Any person (substitution for securities etc.)"),
Shares!C3568,
IF(
Shares!B3568 = "",
#N/A,
Shares!B3568)
)</f>
        <v>#N/A</v>
      </c>
      <c r="B3568" t="e">
        <f>IF(
OR('Shares - LTR - Granted'!B3568 = "8. Transferee of restricted securities", 'Shares - LTR - Granted'!B3568 = "9. Any person (substitution for securities etc.)"),
'Shares - LTR - Granted'!C3568,
IF(
'Shares - LTR - Granted'!B3568 = "",
#N/A,
'Shares - LTR - Granted'!B3568)
)</f>
        <v>#N/A</v>
      </c>
      <c r="C3568" t="e">
        <f>IF(
OR('Performance Securities'!B3568 = "8. Transferee of restricted securities", 'Performance Securities'!B3568 = "9. Any person (substitution for securities etc.)"),
'Performance Securities'!C3568,
IF(
'Performance Securities'!B3568 = "",
#N/A,
'Performance Securities'!B3568)
)</f>
        <v>#N/A</v>
      </c>
      <c r="D3568" t="e">
        <f>IF(
OR('Options or Warrants'!B3568 = "8. Transferee of restricted securities", 'Options or Warrants'!B3568 = "9. Any person (substitution for securities etc.)"),
'Options or Warrants'!C3568,
IF(
'Options or Warrants'!B3568 = "",
#N/A,
'Options or Warrants'!B3568)
)</f>
        <v>#N/A</v>
      </c>
      <c r="E3568" t="e">
        <f>IF(
OR('Options - Free Attaching'!B3568 = "8. Transferee of restricted securities", 'Options - Free Attaching'!B3568 = "9. Any person (substitution for securities etc.)"),
'Options - Free Attaching'!C3568,
IF(
'Options - Free Attaching'!B3568 = "",
#N/A,
'Options - Free Attaching'!B3568)
)</f>
        <v>#N/A</v>
      </c>
      <c r="F3568" t="e">
        <f>IF(
OR('Con. Notes - Conversion'!B3568 = "8. Transferee of restricted securities", 'Con. Notes - Conversion'!B3568 = "9. Any person (substitution for securities etc.)"),
'Con. Notes - Conversion'!C3568,
IF(
'Con. Notes - Conversion'!B3568 = "",
#N/A,
'Con. Notes - Conversion'!B3568)
)</f>
        <v>#N/A</v>
      </c>
      <c r="G3568" t="e">
        <f>IF(
OR('Con. Notes - No Conversion'!B3568 = "8. Transferee of restricted securities", 'Con. Notes - No Conversion'!B3568 = "9. Any person (substitution for securities etc.)"),
'Con. Notes - No Conversion'!C3568,
IF(
'Con. Notes - No Conversion'!B3568 = "",
#N/A,
'Con. Notes - No Conversion'!B3568)
)</f>
        <v>#N/A</v>
      </c>
    </row>
    <row r="3569" spans="1:7" x14ac:dyDescent="0.25">
      <c r="A3569" t="e">
        <f>IF(
OR(Shares!B3569 = "8. Transferee of restricted securities", Shares!B3569 = "9. Any person (substitution for securities etc.)"),
Shares!C3569,
IF(
Shares!B3569 = "",
#N/A,
Shares!B3569)
)</f>
        <v>#N/A</v>
      </c>
      <c r="B3569" t="e">
        <f>IF(
OR('Shares - LTR - Granted'!B3569 = "8. Transferee of restricted securities", 'Shares - LTR - Granted'!B3569 = "9. Any person (substitution for securities etc.)"),
'Shares - LTR - Granted'!C3569,
IF(
'Shares - LTR - Granted'!B3569 = "",
#N/A,
'Shares - LTR - Granted'!B3569)
)</f>
        <v>#N/A</v>
      </c>
      <c r="C3569" t="e">
        <f>IF(
OR('Performance Securities'!B3569 = "8. Transferee of restricted securities", 'Performance Securities'!B3569 = "9. Any person (substitution for securities etc.)"),
'Performance Securities'!C3569,
IF(
'Performance Securities'!B3569 = "",
#N/A,
'Performance Securities'!B3569)
)</f>
        <v>#N/A</v>
      </c>
      <c r="D3569" t="e">
        <f>IF(
OR('Options or Warrants'!B3569 = "8. Transferee of restricted securities", 'Options or Warrants'!B3569 = "9. Any person (substitution for securities etc.)"),
'Options or Warrants'!C3569,
IF(
'Options or Warrants'!B3569 = "",
#N/A,
'Options or Warrants'!B3569)
)</f>
        <v>#N/A</v>
      </c>
      <c r="E3569" t="e">
        <f>IF(
OR('Options - Free Attaching'!B3569 = "8. Transferee of restricted securities", 'Options - Free Attaching'!B3569 = "9. Any person (substitution for securities etc.)"),
'Options - Free Attaching'!C3569,
IF(
'Options - Free Attaching'!B3569 = "",
#N/A,
'Options - Free Attaching'!B3569)
)</f>
        <v>#N/A</v>
      </c>
      <c r="F3569" t="e">
        <f>IF(
OR('Con. Notes - Conversion'!B3569 = "8. Transferee of restricted securities", 'Con. Notes - Conversion'!B3569 = "9. Any person (substitution for securities etc.)"),
'Con. Notes - Conversion'!C3569,
IF(
'Con. Notes - Conversion'!B3569 = "",
#N/A,
'Con. Notes - Conversion'!B3569)
)</f>
        <v>#N/A</v>
      </c>
      <c r="G3569" t="e">
        <f>IF(
OR('Con. Notes - No Conversion'!B3569 = "8. Transferee of restricted securities", 'Con. Notes - No Conversion'!B3569 = "9. Any person (substitution for securities etc.)"),
'Con. Notes - No Conversion'!C3569,
IF(
'Con. Notes - No Conversion'!B3569 = "",
#N/A,
'Con. Notes - No Conversion'!B3569)
)</f>
        <v>#N/A</v>
      </c>
    </row>
    <row r="3570" spans="1:7" x14ac:dyDescent="0.25">
      <c r="A3570" t="e">
        <f>IF(
OR(Shares!B3570 = "8. Transferee of restricted securities", Shares!B3570 = "9. Any person (substitution for securities etc.)"),
Shares!C3570,
IF(
Shares!B3570 = "",
#N/A,
Shares!B3570)
)</f>
        <v>#N/A</v>
      </c>
      <c r="B3570" t="e">
        <f>IF(
OR('Shares - LTR - Granted'!B3570 = "8. Transferee of restricted securities", 'Shares - LTR - Granted'!B3570 = "9. Any person (substitution for securities etc.)"),
'Shares - LTR - Granted'!C3570,
IF(
'Shares - LTR - Granted'!B3570 = "",
#N/A,
'Shares - LTR - Granted'!B3570)
)</f>
        <v>#N/A</v>
      </c>
      <c r="C3570" t="e">
        <f>IF(
OR('Performance Securities'!B3570 = "8. Transferee of restricted securities", 'Performance Securities'!B3570 = "9. Any person (substitution for securities etc.)"),
'Performance Securities'!C3570,
IF(
'Performance Securities'!B3570 = "",
#N/A,
'Performance Securities'!B3570)
)</f>
        <v>#N/A</v>
      </c>
      <c r="D3570" t="e">
        <f>IF(
OR('Options or Warrants'!B3570 = "8. Transferee of restricted securities", 'Options or Warrants'!B3570 = "9. Any person (substitution for securities etc.)"),
'Options or Warrants'!C3570,
IF(
'Options or Warrants'!B3570 = "",
#N/A,
'Options or Warrants'!B3570)
)</f>
        <v>#N/A</v>
      </c>
      <c r="E3570" t="e">
        <f>IF(
OR('Options - Free Attaching'!B3570 = "8. Transferee of restricted securities", 'Options - Free Attaching'!B3570 = "9. Any person (substitution for securities etc.)"),
'Options - Free Attaching'!C3570,
IF(
'Options - Free Attaching'!B3570 = "",
#N/A,
'Options - Free Attaching'!B3570)
)</f>
        <v>#N/A</v>
      </c>
      <c r="F3570" t="e">
        <f>IF(
OR('Con. Notes - Conversion'!B3570 = "8. Transferee of restricted securities", 'Con. Notes - Conversion'!B3570 = "9. Any person (substitution for securities etc.)"),
'Con. Notes - Conversion'!C3570,
IF(
'Con. Notes - Conversion'!B3570 = "",
#N/A,
'Con. Notes - Conversion'!B3570)
)</f>
        <v>#N/A</v>
      </c>
      <c r="G3570" t="e">
        <f>IF(
OR('Con. Notes - No Conversion'!B3570 = "8. Transferee of restricted securities", 'Con. Notes - No Conversion'!B3570 = "9. Any person (substitution for securities etc.)"),
'Con. Notes - No Conversion'!C3570,
IF(
'Con. Notes - No Conversion'!B3570 = "",
#N/A,
'Con. Notes - No Conversion'!B3570)
)</f>
        <v>#N/A</v>
      </c>
    </row>
    <row r="3571" spans="1:7" x14ac:dyDescent="0.25">
      <c r="A3571" t="e">
        <f>IF(
OR(Shares!B3571 = "8. Transferee of restricted securities", Shares!B3571 = "9. Any person (substitution for securities etc.)"),
Shares!C3571,
IF(
Shares!B3571 = "",
#N/A,
Shares!B3571)
)</f>
        <v>#N/A</v>
      </c>
      <c r="B3571" t="e">
        <f>IF(
OR('Shares - LTR - Granted'!B3571 = "8. Transferee of restricted securities", 'Shares - LTR - Granted'!B3571 = "9. Any person (substitution for securities etc.)"),
'Shares - LTR - Granted'!C3571,
IF(
'Shares - LTR - Granted'!B3571 = "",
#N/A,
'Shares - LTR - Granted'!B3571)
)</f>
        <v>#N/A</v>
      </c>
      <c r="C3571" t="e">
        <f>IF(
OR('Performance Securities'!B3571 = "8. Transferee of restricted securities", 'Performance Securities'!B3571 = "9. Any person (substitution for securities etc.)"),
'Performance Securities'!C3571,
IF(
'Performance Securities'!B3571 = "",
#N/A,
'Performance Securities'!B3571)
)</f>
        <v>#N/A</v>
      </c>
      <c r="D3571" t="e">
        <f>IF(
OR('Options or Warrants'!B3571 = "8. Transferee of restricted securities", 'Options or Warrants'!B3571 = "9. Any person (substitution for securities etc.)"),
'Options or Warrants'!C3571,
IF(
'Options or Warrants'!B3571 = "",
#N/A,
'Options or Warrants'!B3571)
)</f>
        <v>#N/A</v>
      </c>
      <c r="E3571" t="e">
        <f>IF(
OR('Options - Free Attaching'!B3571 = "8. Transferee of restricted securities", 'Options - Free Attaching'!B3571 = "9. Any person (substitution for securities etc.)"),
'Options - Free Attaching'!C3571,
IF(
'Options - Free Attaching'!B3571 = "",
#N/A,
'Options - Free Attaching'!B3571)
)</f>
        <v>#N/A</v>
      </c>
      <c r="F3571" t="e">
        <f>IF(
OR('Con. Notes - Conversion'!B3571 = "8. Transferee of restricted securities", 'Con. Notes - Conversion'!B3571 = "9. Any person (substitution for securities etc.)"),
'Con. Notes - Conversion'!C3571,
IF(
'Con. Notes - Conversion'!B3571 = "",
#N/A,
'Con. Notes - Conversion'!B3571)
)</f>
        <v>#N/A</v>
      </c>
      <c r="G3571" t="e">
        <f>IF(
OR('Con. Notes - No Conversion'!B3571 = "8. Transferee of restricted securities", 'Con. Notes - No Conversion'!B3571 = "9. Any person (substitution for securities etc.)"),
'Con. Notes - No Conversion'!C3571,
IF(
'Con. Notes - No Conversion'!B3571 = "",
#N/A,
'Con. Notes - No Conversion'!B3571)
)</f>
        <v>#N/A</v>
      </c>
    </row>
    <row r="3572" spans="1:7" x14ac:dyDescent="0.25">
      <c r="A3572" t="e">
        <f>IF(
OR(Shares!B3572 = "8. Transferee of restricted securities", Shares!B3572 = "9. Any person (substitution for securities etc.)"),
Shares!C3572,
IF(
Shares!B3572 = "",
#N/A,
Shares!B3572)
)</f>
        <v>#N/A</v>
      </c>
      <c r="B3572" t="e">
        <f>IF(
OR('Shares - LTR - Granted'!B3572 = "8. Transferee of restricted securities", 'Shares - LTR - Granted'!B3572 = "9. Any person (substitution for securities etc.)"),
'Shares - LTR - Granted'!C3572,
IF(
'Shares - LTR - Granted'!B3572 = "",
#N/A,
'Shares - LTR - Granted'!B3572)
)</f>
        <v>#N/A</v>
      </c>
      <c r="C3572" t="e">
        <f>IF(
OR('Performance Securities'!B3572 = "8. Transferee of restricted securities", 'Performance Securities'!B3572 = "9. Any person (substitution for securities etc.)"),
'Performance Securities'!C3572,
IF(
'Performance Securities'!B3572 = "",
#N/A,
'Performance Securities'!B3572)
)</f>
        <v>#N/A</v>
      </c>
      <c r="D3572" t="e">
        <f>IF(
OR('Options or Warrants'!B3572 = "8. Transferee of restricted securities", 'Options or Warrants'!B3572 = "9. Any person (substitution for securities etc.)"),
'Options or Warrants'!C3572,
IF(
'Options or Warrants'!B3572 = "",
#N/A,
'Options or Warrants'!B3572)
)</f>
        <v>#N/A</v>
      </c>
      <c r="E3572" t="e">
        <f>IF(
OR('Options - Free Attaching'!B3572 = "8. Transferee of restricted securities", 'Options - Free Attaching'!B3572 = "9. Any person (substitution for securities etc.)"),
'Options - Free Attaching'!C3572,
IF(
'Options - Free Attaching'!B3572 = "",
#N/A,
'Options - Free Attaching'!B3572)
)</f>
        <v>#N/A</v>
      </c>
      <c r="F3572" t="e">
        <f>IF(
OR('Con. Notes - Conversion'!B3572 = "8. Transferee of restricted securities", 'Con. Notes - Conversion'!B3572 = "9. Any person (substitution for securities etc.)"),
'Con. Notes - Conversion'!C3572,
IF(
'Con. Notes - Conversion'!B3572 = "",
#N/A,
'Con. Notes - Conversion'!B3572)
)</f>
        <v>#N/A</v>
      </c>
      <c r="G3572" t="e">
        <f>IF(
OR('Con. Notes - No Conversion'!B3572 = "8. Transferee of restricted securities", 'Con. Notes - No Conversion'!B3572 = "9. Any person (substitution for securities etc.)"),
'Con. Notes - No Conversion'!C3572,
IF(
'Con. Notes - No Conversion'!B3572 = "",
#N/A,
'Con. Notes - No Conversion'!B3572)
)</f>
        <v>#N/A</v>
      </c>
    </row>
    <row r="3573" spans="1:7" x14ac:dyDescent="0.25">
      <c r="A3573" t="e">
        <f>IF(
OR(Shares!B3573 = "8. Transferee of restricted securities", Shares!B3573 = "9. Any person (substitution for securities etc.)"),
Shares!C3573,
IF(
Shares!B3573 = "",
#N/A,
Shares!B3573)
)</f>
        <v>#N/A</v>
      </c>
      <c r="B3573" t="e">
        <f>IF(
OR('Shares - LTR - Granted'!B3573 = "8. Transferee of restricted securities", 'Shares - LTR - Granted'!B3573 = "9. Any person (substitution for securities etc.)"),
'Shares - LTR - Granted'!C3573,
IF(
'Shares - LTR - Granted'!B3573 = "",
#N/A,
'Shares - LTR - Granted'!B3573)
)</f>
        <v>#N/A</v>
      </c>
      <c r="C3573" t="e">
        <f>IF(
OR('Performance Securities'!B3573 = "8. Transferee of restricted securities", 'Performance Securities'!B3573 = "9. Any person (substitution for securities etc.)"),
'Performance Securities'!C3573,
IF(
'Performance Securities'!B3573 = "",
#N/A,
'Performance Securities'!B3573)
)</f>
        <v>#N/A</v>
      </c>
      <c r="D3573" t="e">
        <f>IF(
OR('Options or Warrants'!B3573 = "8. Transferee of restricted securities", 'Options or Warrants'!B3573 = "9. Any person (substitution for securities etc.)"),
'Options or Warrants'!C3573,
IF(
'Options or Warrants'!B3573 = "",
#N/A,
'Options or Warrants'!B3573)
)</f>
        <v>#N/A</v>
      </c>
      <c r="E3573" t="e">
        <f>IF(
OR('Options - Free Attaching'!B3573 = "8. Transferee of restricted securities", 'Options - Free Attaching'!B3573 = "9. Any person (substitution for securities etc.)"),
'Options - Free Attaching'!C3573,
IF(
'Options - Free Attaching'!B3573 = "",
#N/A,
'Options - Free Attaching'!B3573)
)</f>
        <v>#N/A</v>
      </c>
      <c r="F3573" t="e">
        <f>IF(
OR('Con. Notes - Conversion'!B3573 = "8. Transferee of restricted securities", 'Con. Notes - Conversion'!B3573 = "9. Any person (substitution for securities etc.)"),
'Con. Notes - Conversion'!C3573,
IF(
'Con. Notes - Conversion'!B3573 = "",
#N/A,
'Con. Notes - Conversion'!B3573)
)</f>
        <v>#N/A</v>
      </c>
      <c r="G3573" t="e">
        <f>IF(
OR('Con. Notes - No Conversion'!B3573 = "8. Transferee of restricted securities", 'Con. Notes - No Conversion'!B3573 = "9. Any person (substitution for securities etc.)"),
'Con. Notes - No Conversion'!C3573,
IF(
'Con. Notes - No Conversion'!B3573 = "",
#N/A,
'Con. Notes - No Conversion'!B3573)
)</f>
        <v>#N/A</v>
      </c>
    </row>
    <row r="3574" spans="1:7" x14ac:dyDescent="0.25">
      <c r="A3574" t="e">
        <f>IF(
OR(Shares!B3574 = "8. Transferee of restricted securities", Shares!B3574 = "9. Any person (substitution for securities etc.)"),
Shares!C3574,
IF(
Shares!B3574 = "",
#N/A,
Shares!B3574)
)</f>
        <v>#N/A</v>
      </c>
      <c r="B3574" t="e">
        <f>IF(
OR('Shares - LTR - Granted'!B3574 = "8. Transferee of restricted securities", 'Shares - LTR - Granted'!B3574 = "9. Any person (substitution for securities etc.)"),
'Shares - LTR - Granted'!C3574,
IF(
'Shares - LTR - Granted'!B3574 = "",
#N/A,
'Shares - LTR - Granted'!B3574)
)</f>
        <v>#N/A</v>
      </c>
      <c r="C3574" t="e">
        <f>IF(
OR('Performance Securities'!B3574 = "8. Transferee of restricted securities", 'Performance Securities'!B3574 = "9. Any person (substitution for securities etc.)"),
'Performance Securities'!C3574,
IF(
'Performance Securities'!B3574 = "",
#N/A,
'Performance Securities'!B3574)
)</f>
        <v>#N/A</v>
      </c>
      <c r="D3574" t="e">
        <f>IF(
OR('Options or Warrants'!B3574 = "8. Transferee of restricted securities", 'Options or Warrants'!B3574 = "9. Any person (substitution for securities etc.)"),
'Options or Warrants'!C3574,
IF(
'Options or Warrants'!B3574 = "",
#N/A,
'Options or Warrants'!B3574)
)</f>
        <v>#N/A</v>
      </c>
      <c r="E3574" t="e">
        <f>IF(
OR('Options - Free Attaching'!B3574 = "8. Transferee of restricted securities", 'Options - Free Attaching'!B3574 = "9. Any person (substitution for securities etc.)"),
'Options - Free Attaching'!C3574,
IF(
'Options - Free Attaching'!B3574 = "",
#N/A,
'Options - Free Attaching'!B3574)
)</f>
        <v>#N/A</v>
      </c>
      <c r="F3574" t="e">
        <f>IF(
OR('Con. Notes - Conversion'!B3574 = "8. Transferee of restricted securities", 'Con. Notes - Conversion'!B3574 = "9. Any person (substitution for securities etc.)"),
'Con. Notes - Conversion'!C3574,
IF(
'Con. Notes - Conversion'!B3574 = "",
#N/A,
'Con. Notes - Conversion'!B3574)
)</f>
        <v>#N/A</v>
      </c>
      <c r="G3574" t="e">
        <f>IF(
OR('Con. Notes - No Conversion'!B3574 = "8. Transferee of restricted securities", 'Con. Notes - No Conversion'!B3574 = "9. Any person (substitution for securities etc.)"),
'Con. Notes - No Conversion'!C3574,
IF(
'Con. Notes - No Conversion'!B3574 = "",
#N/A,
'Con. Notes - No Conversion'!B3574)
)</f>
        <v>#N/A</v>
      </c>
    </row>
    <row r="3575" spans="1:7" x14ac:dyDescent="0.25">
      <c r="A3575" t="e">
        <f>IF(
OR(Shares!B3575 = "8. Transferee of restricted securities", Shares!B3575 = "9. Any person (substitution for securities etc.)"),
Shares!C3575,
IF(
Shares!B3575 = "",
#N/A,
Shares!B3575)
)</f>
        <v>#N/A</v>
      </c>
      <c r="B3575" t="e">
        <f>IF(
OR('Shares - LTR - Granted'!B3575 = "8. Transferee of restricted securities", 'Shares - LTR - Granted'!B3575 = "9. Any person (substitution for securities etc.)"),
'Shares - LTR - Granted'!C3575,
IF(
'Shares - LTR - Granted'!B3575 = "",
#N/A,
'Shares - LTR - Granted'!B3575)
)</f>
        <v>#N/A</v>
      </c>
      <c r="C3575" t="e">
        <f>IF(
OR('Performance Securities'!B3575 = "8. Transferee of restricted securities", 'Performance Securities'!B3575 = "9. Any person (substitution for securities etc.)"),
'Performance Securities'!C3575,
IF(
'Performance Securities'!B3575 = "",
#N/A,
'Performance Securities'!B3575)
)</f>
        <v>#N/A</v>
      </c>
      <c r="D3575" t="e">
        <f>IF(
OR('Options or Warrants'!B3575 = "8. Transferee of restricted securities", 'Options or Warrants'!B3575 = "9. Any person (substitution for securities etc.)"),
'Options or Warrants'!C3575,
IF(
'Options or Warrants'!B3575 = "",
#N/A,
'Options or Warrants'!B3575)
)</f>
        <v>#N/A</v>
      </c>
      <c r="E3575" t="e">
        <f>IF(
OR('Options - Free Attaching'!B3575 = "8. Transferee of restricted securities", 'Options - Free Attaching'!B3575 = "9. Any person (substitution for securities etc.)"),
'Options - Free Attaching'!C3575,
IF(
'Options - Free Attaching'!B3575 = "",
#N/A,
'Options - Free Attaching'!B3575)
)</f>
        <v>#N/A</v>
      </c>
      <c r="F3575" t="e">
        <f>IF(
OR('Con. Notes - Conversion'!B3575 = "8. Transferee of restricted securities", 'Con. Notes - Conversion'!B3575 = "9. Any person (substitution for securities etc.)"),
'Con. Notes - Conversion'!C3575,
IF(
'Con. Notes - Conversion'!B3575 = "",
#N/A,
'Con. Notes - Conversion'!B3575)
)</f>
        <v>#N/A</v>
      </c>
      <c r="G3575" t="e">
        <f>IF(
OR('Con. Notes - No Conversion'!B3575 = "8. Transferee of restricted securities", 'Con. Notes - No Conversion'!B3575 = "9. Any person (substitution for securities etc.)"),
'Con. Notes - No Conversion'!C3575,
IF(
'Con. Notes - No Conversion'!B3575 = "",
#N/A,
'Con. Notes - No Conversion'!B3575)
)</f>
        <v>#N/A</v>
      </c>
    </row>
    <row r="3576" spans="1:7" x14ac:dyDescent="0.25">
      <c r="A3576" t="e">
        <f>IF(
OR(Shares!B3576 = "8. Transferee of restricted securities", Shares!B3576 = "9. Any person (substitution for securities etc.)"),
Shares!C3576,
IF(
Shares!B3576 = "",
#N/A,
Shares!B3576)
)</f>
        <v>#N/A</v>
      </c>
      <c r="B3576" t="e">
        <f>IF(
OR('Shares - LTR - Granted'!B3576 = "8. Transferee of restricted securities", 'Shares - LTR - Granted'!B3576 = "9. Any person (substitution for securities etc.)"),
'Shares - LTR - Granted'!C3576,
IF(
'Shares - LTR - Granted'!B3576 = "",
#N/A,
'Shares - LTR - Granted'!B3576)
)</f>
        <v>#N/A</v>
      </c>
      <c r="C3576" t="e">
        <f>IF(
OR('Performance Securities'!B3576 = "8. Transferee of restricted securities", 'Performance Securities'!B3576 = "9. Any person (substitution for securities etc.)"),
'Performance Securities'!C3576,
IF(
'Performance Securities'!B3576 = "",
#N/A,
'Performance Securities'!B3576)
)</f>
        <v>#N/A</v>
      </c>
      <c r="D3576" t="e">
        <f>IF(
OR('Options or Warrants'!B3576 = "8. Transferee of restricted securities", 'Options or Warrants'!B3576 = "9. Any person (substitution for securities etc.)"),
'Options or Warrants'!C3576,
IF(
'Options or Warrants'!B3576 = "",
#N/A,
'Options or Warrants'!B3576)
)</f>
        <v>#N/A</v>
      </c>
      <c r="E3576" t="e">
        <f>IF(
OR('Options - Free Attaching'!B3576 = "8. Transferee of restricted securities", 'Options - Free Attaching'!B3576 = "9. Any person (substitution for securities etc.)"),
'Options - Free Attaching'!C3576,
IF(
'Options - Free Attaching'!B3576 = "",
#N/A,
'Options - Free Attaching'!B3576)
)</f>
        <v>#N/A</v>
      </c>
      <c r="F3576" t="e">
        <f>IF(
OR('Con. Notes - Conversion'!B3576 = "8. Transferee of restricted securities", 'Con. Notes - Conversion'!B3576 = "9. Any person (substitution for securities etc.)"),
'Con. Notes - Conversion'!C3576,
IF(
'Con. Notes - Conversion'!B3576 = "",
#N/A,
'Con. Notes - Conversion'!B3576)
)</f>
        <v>#N/A</v>
      </c>
      <c r="G3576" t="e">
        <f>IF(
OR('Con. Notes - No Conversion'!B3576 = "8. Transferee of restricted securities", 'Con. Notes - No Conversion'!B3576 = "9. Any person (substitution for securities etc.)"),
'Con. Notes - No Conversion'!C3576,
IF(
'Con. Notes - No Conversion'!B3576 = "",
#N/A,
'Con. Notes - No Conversion'!B3576)
)</f>
        <v>#N/A</v>
      </c>
    </row>
    <row r="3577" spans="1:7" x14ac:dyDescent="0.25">
      <c r="A3577" t="e">
        <f>IF(
OR(Shares!B3577 = "8. Transferee of restricted securities", Shares!B3577 = "9. Any person (substitution for securities etc.)"),
Shares!C3577,
IF(
Shares!B3577 = "",
#N/A,
Shares!B3577)
)</f>
        <v>#N/A</v>
      </c>
      <c r="B3577" t="e">
        <f>IF(
OR('Shares - LTR - Granted'!B3577 = "8. Transferee of restricted securities", 'Shares - LTR - Granted'!B3577 = "9. Any person (substitution for securities etc.)"),
'Shares - LTR - Granted'!C3577,
IF(
'Shares - LTR - Granted'!B3577 = "",
#N/A,
'Shares - LTR - Granted'!B3577)
)</f>
        <v>#N/A</v>
      </c>
      <c r="C3577" t="e">
        <f>IF(
OR('Performance Securities'!B3577 = "8. Transferee of restricted securities", 'Performance Securities'!B3577 = "9. Any person (substitution for securities etc.)"),
'Performance Securities'!C3577,
IF(
'Performance Securities'!B3577 = "",
#N/A,
'Performance Securities'!B3577)
)</f>
        <v>#N/A</v>
      </c>
      <c r="D3577" t="e">
        <f>IF(
OR('Options or Warrants'!B3577 = "8. Transferee of restricted securities", 'Options or Warrants'!B3577 = "9. Any person (substitution for securities etc.)"),
'Options or Warrants'!C3577,
IF(
'Options or Warrants'!B3577 = "",
#N/A,
'Options or Warrants'!B3577)
)</f>
        <v>#N/A</v>
      </c>
      <c r="E3577" t="e">
        <f>IF(
OR('Options - Free Attaching'!B3577 = "8. Transferee of restricted securities", 'Options - Free Attaching'!B3577 = "9. Any person (substitution for securities etc.)"),
'Options - Free Attaching'!C3577,
IF(
'Options - Free Attaching'!B3577 = "",
#N/A,
'Options - Free Attaching'!B3577)
)</f>
        <v>#N/A</v>
      </c>
      <c r="F3577" t="e">
        <f>IF(
OR('Con. Notes - Conversion'!B3577 = "8. Transferee of restricted securities", 'Con. Notes - Conversion'!B3577 = "9. Any person (substitution for securities etc.)"),
'Con. Notes - Conversion'!C3577,
IF(
'Con. Notes - Conversion'!B3577 = "",
#N/A,
'Con. Notes - Conversion'!B3577)
)</f>
        <v>#N/A</v>
      </c>
      <c r="G3577" t="e">
        <f>IF(
OR('Con. Notes - No Conversion'!B3577 = "8. Transferee of restricted securities", 'Con. Notes - No Conversion'!B3577 = "9. Any person (substitution for securities etc.)"),
'Con. Notes - No Conversion'!C3577,
IF(
'Con. Notes - No Conversion'!B3577 = "",
#N/A,
'Con. Notes - No Conversion'!B3577)
)</f>
        <v>#N/A</v>
      </c>
    </row>
    <row r="3578" spans="1:7" x14ac:dyDescent="0.25">
      <c r="A3578" t="e">
        <f>IF(
OR(Shares!B3578 = "8. Transferee of restricted securities", Shares!B3578 = "9. Any person (substitution for securities etc.)"),
Shares!C3578,
IF(
Shares!B3578 = "",
#N/A,
Shares!B3578)
)</f>
        <v>#N/A</v>
      </c>
      <c r="B3578" t="e">
        <f>IF(
OR('Shares - LTR - Granted'!B3578 = "8. Transferee of restricted securities", 'Shares - LTR - Granted'!B3578 = "9. Any person (substitution for securities etc.)"),
'Shares - LTR - Granted'!C3578,
IF(
'Shares - LTR - Granted'!B3578 = "",
#N/A,
'Shares - LTR - Granted'!B3578)
)</f>
        <v>#N/A</v>
      </c>
      <c r="C3578" t="e">
        <f>IF(
OR('Performance Securities'!B3578 = "8. Transferee of restricted securities", 'Performance Securities'!B3578 = "9. Any person (substitution for securities etc.)"),
'Performance Securities'!C3578,
IF(
'Performance Securities'!B3578 = "",
#N/A,
'Performance Securities'!B3578)
)</f>
        <v>#N/A</v>
      </c>
      <c r="D3578" t="e">
        <f>IF(
OR('Options or Warrants'!B3578 = "8. Transferee of restricted securities", 'Options or Warrants'!B3578 = "9. Any person (substitution for securities etc.)"),
'Options or Warrants'!C3578,
IF(
'Options or Warrants'!B3578 = "",
#N/A,
'Options or Warrants'!B3578)
)</f>
        <v>#N/A</v>
      </c>
      <c r="E3578" t="e">
        <f>IF(
OR('Options - Free Attaching'!B3578 = "8. Transferee of restricted securities", 'Options - Free Attaching'!B3578 = "9. Any person (substitution for securities etc.)"),
'Options - Free Attaching'!C3578,
IF(
'Options - Free Attaching'!B3578 = "",
#N/A,
'Options - Free Attaching'!B3578)
)</f>
        <v>#N/A</v>
      </c>
      <c r="F3578" t="e">
        <f>IF(
OR('Con. Notes - Conversion'!B3578 = "8. Transferee of restricted securities", 'Con. Notes - Conversion'!B3578 = "9. Any person (substitution for securities etc.)"),
'Con. Notes - Conversion'!C3578,
IF(
'Con. Notes - Conversion'!B3578 = "",
#N/A,
'Con. Notes - Conversion'!B3578)
)</f>
        <v>#N/A</v>
      </c>
      <c r="G3578" t="e">
        <f>IF(
OR('Con. Notes - No Conversion'!B3578 = "8. Transferee of restricted securities", 'Con. Notes - No Conversion'!B3578 = "9. Any person (substitution for securities etc.)"),
'Con. Notes - No Conversion'!C3578,
IF(
'Con. Notes - No Conversion'!B3578 = "",
#N/A,
'Con. Notes - No Conversion'!B3578)
)</f>
        <v>#N/A</v>
      </c>
    </row>
    <row r="3579" spans="1:7" x14ac:dyDescent="0.25">
      <c r="A3579" t="e">
        <f>IF(
OR(Shares!B3579 = "8. Transferee of restricted securities", Shares!B3579 = "9. Any person (substitution for securities etc.)"),
Shares!C3579,
IF(
Shares!B3579 = "",
#N/A,
Shares!B3579)
)</f>
        <v>#N/A</v>
      </c>
      <c r="B3579" t="e">
        <f>IF(
OR('Shares - LTR - Granted'!B3579 = "8. Transferee of restricted securities", 'Shares - LTR - Granted'!B3579 = "9. Any person (substitution for securities etc.)"),
'Shares - LTR - Granted'!C3579,
IF(
'Shares - LTR - Granted'!B3579 = "",
#N/A,
'Shares - LTR - Granted'!B3579)
)</f>
        <v>#N/A</v>
      </c>
      <c r="C3579" t="e">
        <f>IF(
OR('Performance Securities'!B3579 = "8. Transferee of restricted securities", 'Performance Securities'!B3579 = "9. Any person (substitution for securities etc.)"),
'Performance Securities'!C3579,
IF(
'Performance Securities'!B3579 = "",
#N/A,
'Performance Securities'!B3579)
)</f>
        <v>#N/A</v>
      </c>
      <c r="D3579" t="e">
        <f>IF(
OR('Options or Warrants'!B3579 = "8. Transferee of restricted securities", 'Options or Warrants'!B3579 = "9. Any person (substitution for securities etc.)"),
'Options or Warrants'!C3579,
IF(
'Options or Warrants'!B3579 = "",
#N/A,
'Options or Warrants'!B3579)
)</f>
        <v>#N/A</v>
      </c>
      <c r="E3579" t="e">
        <f>IF(
OR('Options - Free Attaching'!B3579 = "8. Transferee of restricted securities", 'Options - Free Attaching'!B3579 = "9. Any person (substitution for securities etc.)"),
'Options - Free Attaching'!C3579,
IF(
'Options - Free Attaching'!B3579 = "",
#N/A,
'Options - Free Attaching'!B3579)
)</f>
        <v>#N/A</v>
      </c>
      <c r="F3579" t="e">
        <f>IF(
OR('Con. Notes - Conversion'!B3579 = "8. Transferee of restricted securities", 'Con. Notes - Conversion'!B3579 = "9. Any person (substitution for securities etc.)"),
'Con. Notes - Conversion'!C3579,
IF(
'Con. Notes - Conversion'!B3579 = "",
#N/A,
'Con. Notes - Conversion'!B3579)
)</f>
        <v>#N/A</v>
      </c>
      <c r="G3579" t="e">
        <f>IF(
OR('Con. Notes - No Conversion'!B3579 = "8. Transferee of restricted securities", 'Con. Notes - No Conversion'!B3579 = "9. Any person (substitution for securities etc.)"),
'Con. Notes - No Conversion'!C3579,
IF(
'Con. Notes - No Conversion'!B3579 = "",
#N/A,
'Con. Notes - No Conversion'!B3579)
)</f>
        <v>#N/A</v>
      </c>
    </row>
    <row r="3580" spans="1:7" x14ac:dyDescent="0.25">
      <c r="A3580" t="e">
        <f>IF(
OR(Shares!B3580 = "8. Transferee of restricted securities", Shares!B3580 = "9. Any person (substitution for securities etc.)"),
Shares!C3580,
IF(
Shares!B3580 = "",
#N/A,
Shares!B3580)
)</f>
        <v>#N/A</v>
      </c>
      <c r="B3580" t="e">
        <f>IF(
OR('Shares - LTR - Granted'!B3580 = "8. Transferee of restricted securities", 'Shares - LTR - Granted'!B3580 = "9. Any person (substitution for securities etc.)"),
'Shares - LTR - Granted'!C3580,
IF(
'Shares - LTR - Granted'!B3580 = "",
#N/A,
'Shares - LTR - Granted'!B3580)
)</f>
        <v>#N/A</v>
      </c>
      <c r="C3580" t="e">
        <f>IF(
OR('Performance Securities'!B3580 = "8. Transferee of restricted securities", 'Performance Securities'!B3580 = "9. Any person (substitution for securities etc.)"),
'Performance Securities'!C3580,
IF(
'Performance Securities'!B3580 = "",
#N/A,
'Performance Securities'!B3580)
)</f>
        <v>#N/A</v>
      </c>
      <c r="D3580" t="e">
        <f>IF(
OR('Options or Warrants'!B3580 = "8. Transferee of restricted securities", 'Options or Warrants'!B3580 = "9. Any person (substitution for securities etc.)"),
'Options or Warrants'!C3580,
IF(
'Options or Warrants'!B3580 = "",
#N/A,
'Options or Warrants'!B3580)
)</f>
        <v>#N/A</v>
      </c>
      <c r="E3580" t="e">
        <f>IF(
OR('Options - Free Attaching'!B3580 = "8. Transferee of restricted securities", 'Options - Free Attaching'!B3580 = "9. Any person (substitution for securities etc.)"),
'Options - Free Attaching'!C3580,
IF(
'Options - Free Attaching'!B3580 = "",
#N/A,
'Options - Free Attaching'!B3580)
)</f>
        <v>#N/A</v>
      </c>
      <c r="F3580" t="e">
        <f>IF(
OR('Con. Notes - Conversion'!B3580 = "8. Transferee of restricted securities", 'Con. Notes - Conversion'!B3580 = "9. Any person (substitution for securities etc.)"),
'Con. Notes - Conversion'!C3580,
IF(
'Con. Notes - Conversion'!B3580 = "",
#N/A,
'Con. Notes - Conversion'!B3580)
)</f>
        <v>#N/A</v>
      </c>
      <c r="G3580" t="e">
        <f>IF(
OR('Con. Notes - No Conversion'!B3580 = "8. Transferee of restricted securities", 'Con. Notes - No Conversion'!B3580 = "9. Any person (substitution for securities etc.)"),
'Con. Notes - No Conversion'!C3580,
IF(
'Con. Notes - No Conversion'!B3580 = "",
#N/A,
'Con. Notes - No Conversion'!B3580)
)</f>
        <v>#N/A</v>
      </c>
    </row>
    <row r="3581" spans="1:7" x14ac:dyDescent="0.25">
      <c r="A3581" t="e">
        <f>IF(
OR(Shares!B3581 = "8. Transferee of restricted securities", Shares!B3581 = "9. Any person (substitution for securities etc.)"),
Shares!C3581,
IF(
Shares!B3581 = "",
#N/A,
Shares!B3581)
)</f>
        <v>#N/A</v>
      </c>
      <c r="B3581" t="e">
        <f>IF(
OR('Shares - LTR - Granted'!B3581 = "8. Transferee of restricted securities", 'Shares - LTR - Granted'!B3581 = "9. Any person (substitution for securities etc.)"),
'Shares - LTR - Granted'!C3581,
IF(
'Shares - LTR - Granted'!B3581 = "",
#N/A,
'Shares - LTR - Granted'!B3581)
)</f>
        <v>#N/A</v>
      </c>
      <c r="C3581" t="e">
        <f>IF(
OR('Performance Securities'!B3581 = "8. Transferee of restricted securities", 'Performance Securities'!B3581 = "9. Any person (substitution for securities etc.)"),
'Performance Securities'!C3581,
IF(
'Performance Securities'!B3581 = "",
#N/A,
'Performance Securities'!B3581)
)</f>
        <v>#N/A</v>
      </c>
      <c r="D3581" t="e">
        <f>IF(
OR('Options or Warrants'!B3581 = "8. Transferee of restricted securities", 'Options or Warrants'!B3581 = "9. Any person (substitution for securities etc.)"),
'Options or Warrants'!C3581,
IF(
'Options or Warrants'!B3581 = "",
#N/A,
'Options or Warrants'!B3581)
)</f>
        <v>#N/A</v>
      </c>
      <c r="E3581" t="e">
        <f>IF(
OR('Options - Free Attaching'!B3581 = "8. Transferee of restricted securities", 'Options - Free Attaching'!B3581 = "9. Any person (substitution for securities etc.)"),
'Options - Free Attaching'!C3581,
IF(
'Options - Free Attaching'!B3581 = "",
#N/A,
'Options - Free Attaching'!B3581)
)</f>
        <v>#N/A</v>
      </c>
      <c r="F3581" t="e">
        <f>IF(
OR('Con. Notes - Conversion'!B3581 = "8. Transferee of restricted securities", 'Con. Notes - Conversion'!B3581 = "9. Any person (substitution for securities etc.)"),
'Con. Notes - Conversion'!C3581,
IF(
'Con. Notes - Conversion'!B3581 = "",
#N/A,
'Con. Notes - Conversion'!B3581)
)</f>
        <v>#N/A</v>
      </c>
      <c r="G3581" t="e">
        <f>IF(
OR('Con. Notes - No Conversion'!B3581 = "8. Transferee of restricted securities", 'Con. Notes - No Conversion'!B3581 = "9. Any person (substitution for securities etc.)"),
'Con. Notes - No Conversion'!C3581,
IF(
'Con. Notes - No Conversion'!B3581 = "",
#N/A,
'Con. Notes - No Conversion'!B3581)
)</f>
        <v>#N/A</v>
      </c>
    </row>
    <row r="3582" spans="1:7" x14ac:dyDescent="0.25">
      <c r="A3582" t="e">
        <f>IF(
OR(Shares!B3582 = "8. Transferee of restricted securities", Shares!B3582 = "9. Any person (substitution for securities etc.)"),
Shares!C3582,
IF(
Shares!B3582 = "",
#N/A,
Shares!B3582)
)</f>
        <v>#N/A</v>
      </c>
      <c r="B3582" t="e">
        <f>IF(
OR('Shares - LTR - Granted'!B3582 = "8. Transferee of restricted securities", 'Shares - LTR - Granted'!B3582 = "9. Any person (substitution for securities etc.)"),
'Shares - LTR - Granted'!C3582,
IF(
'Shares - LTR - Granted'!B3582 = "",
#N/A,
'Shares - LTR - Granted'!B3582)
)</f>
        <v>#N/A</v>
      </c>
      <c r="C3582" t="e">
        <f>IF(
OR('Performance Securities'!B3582 = "8. Transferee of restricted securities", 'Performance Securities'!B3582 = "9. Any person (substitution for securities etc.)"),
'Performance Securities'!C3582,
IF(
'Performance Securities'!B3582 = "",
#N/A,
'Performance Securities'!B3582)
)</f>
        <v>#N/A</v>
      </c>
      <c r="D3582" t="e">
        <f>IF(
OR('Options or Warrants'!B3582 = "8. Transferee of restricted securities", 'Options or Warrants'!B3582 = "9. Any person (substitution for securities etc.)"),
'Options or Warrants'!C3582,
IF(
'Options or Warrants'!B3582 = "",
#N/A,
'Options or Warrants'!B3582)
)</f>
        <v>#N/A</v>
      </c>
      <c r="E3582" t="e">
        <f>IF(
OR('Options - Free Attaching'!B3582 = "8. Transferee of restricted securities", 'Options - Free Attaching'!B3582 = "9. Any person (substitution for securities etc.)"),
'Options - Free Attaching'!C3582,
IF(
'Options - Free Attaching'!B3582 = "",
#N/A,
'Options - Free Attaching'!B3582)
)</f>
        <v>#N/A</v>
      </c>
      <c r="F3582" t="e">
        <f>IF(
OR('Con. Notes - Conversion'!B3582 = "8. Transferee of restricted securities", 'Con. Notes - Conversion'!B3582 = "9. Any person (substitution for securities etc.)"),
'Con. Notes - Conversion'!C3582,
IF(
'Con. Notes - Conversion'!B3582 = "",
#N/A,
'Con. Notes - Conversion'!B3582)
)</f>
        <v>#N/A</v>
      </c>
      <c r="G3582" t="e">
        <f>IF(
OR('Con. Notes - No Conversion'!B3582 = "8. Transferee of restricted securities", 'Con. Notes - No Conversion'!B3582 = "9. Any person (substitution for securities etc.)"),
'Con. Notes - No Conversion'!C3582,
IF(
'Con. Notes - No Conversion'!B3582 = "",
#N/A,
'Con. Notes - No Conversion'!B3582)
)</f>
        <v>#N/A</v>
      </c>
    </row>
    <row r="3583" spans="1:7" x14ac:dyDescent="0.25">
      <c r="A3583" t="e">
        <f>IF(
OR(Shares!B3583 = "8. Transferee of restricted securities", Shares!B3583 = "9. Any person (substitution for securities etc.)"),
Shares!C3583,
IF(
Shares!B3583 = "",
#N/A,
Shares!B3583)
)</f>
        <v>#N/A</v>
      </c>
      <c r="B3583" t="e">
        <f>IF(
OR('Shares - LTR - Granted'!B3583 = "8. Transferee of restricted securities", 'Shares - LTR - Granted'!B3583 = "9. Any person (substitution for securities etc.)"),
'Shares - LTR - Granted'!C3583,
IF(
'Shares - LTR - Granted'!B3583 = "",
#N/A,
'Shares - LTR - Granted'!B3583)
)</f>
        <v>#N/A</v>
      </c>
      <c r="C3583" t="e">
        <f>IF(
OR('Performance Securities'!B3583 = "8. Transferee of restricted securities", 'Performance Securities'!B3583 = "9. Any person (substitution for securities etc.)"),
'Performance Securities'!C3583,
IF(
'Performance Securities'!B3583 = "",
#N/A,
'Performance Securities'!B3583)
)</f>
        <v>#N/A</v>
      </c>
      <c r="D3583" t="e">
        <f>IF(
OR('Options or Warrants'!B3583 = "8. Transferee of restricted securities", 'Options or Warrants'!B3583 = "9. Any person (substitution for securities etc.)"),
'Options or Warrants'!C3583,
IF(
'Options or Warrants'!B3583 = "",
#N/A,
'Options or Warrants'!B3583)
)</f>
        <v>#N/A</v>
      </c>
      <c r="E3583" t="e">
        <f>IF(
OR('Options - Free Attaching'!B3583 = "8. Transferee of restricted securities", 'Options - Free Attaching'!B3583 = "9. Any person (substitution for securities etc.)"),
'Options - Free Attaching'!C3583,
IF(
'Options - Free Attaching'!B3583 = "",
#N/A,
'Options - Free Attaching'!B3583)
)</f>
        <v>#N/A</v>
      </c>
      <c r="F3583" t="e">
        <f>IF(
OR('Con. Notes - Conversion'!B3583 = "8. Transferee of restricted securities", 'Con. Notes - Conversion'!B3583 = "9. Any person (substitution for securities etc.)"),
'Con. Notes - Conversion'!C3583,
IF(
'Con. Notes - Conversion'!B3583 = "",
#N/A,
'Con. Notes - Conversion'!B3583)
)</f>
        <v>#N/A</v>
      </c>
      <c r="G3583" t="e">
        <f>IF(
OR('Con. Notes - No Conversion'!B3583 = "8. Transferee of restricted securities", 'Con. Notes - No Conversion'!B3583 = "9. Any person (substitution for securities etc.)"),
'Con. Notes - No Conversion'!C3583,
IF(
'Con. Notes - No Conversion'!B3583 = "",
#N/A,
'Con. Notes - No Conversion'!B3583)
)</f>
        <v>#N/A</v>
      </c>
    </row>
    <row r="3584" spans="1:7" x14ac:dyDescent="0.25">
      <c r="A3584" t="e">
        <f>IF(
OR(Shares!B3584 = "8. Transferee of restricted securities", Shares!B3584 = "9. Any person (substitution for securities etc.)"),
Shares!C3584,
IF(
Shares!B3584 = "",
#N/A,
Shares!B3584)
)</f>
        <v>#N/A</v>
      </c>
      <c r="B3584" t="e">
        <f>IF(
OR('Shares - LTR - Granted'!B3584 = "8. Transferee of restricted securities", 'Shares - LTR - Granted'!B3584 = "9. Any person (substitution for securities etc.)"),
'Shares - LTR - Granted'!C3584,
IF(
'Shares - LTR - Granted'!B3584 = "",
#N/A,
'Shares - LTR - Granted'!B3584)
)</f>
        <v>#N/A</v>
      </c>
      <c r="C3584" t="e">
        <f>IF(
OR('Performance Securities'!B3584 = "8. Transferee of restricted securities", 'Performance Securities'!B3584 = "9. Any person (substitution for securities etc.)"),
'Performance Securities'!C3584,
IF(
'Performance Securities'!B3584 = "",
#N/A,
'Performance Securities'!B3584)
)</f>
        <v>#N/A</v>
      </c>
      <c r="D3584" t="e">
        <f>IF(
OR('Options or Warrants'!B3584 = "8. Transferee of restricted securities", 'Options or Warrants'!B3584 = "9. Any person (substitution for securities etc.)"),
'Options or Warrants'!C3584,
IF(
'Options or Warrants'!B3584 = "",
#N/A,
'Options or Warrants'!B3584)
)</f>
        <v>#N/A</v>
      </c>
      <c r="E3584" t="e">
        <f>IF(
OR('Options - Free Attaching'!B3584 = "8. Transferee of restricted securities", 'Options - Free Attaching'!B3584 = "9. Any person (substitution for securities etc.)"),
'Options - Free Attaching'!C3584,
IF(
'Options - Free Attaching'!B3584 = "",
#N/A,
'Options - Free Attaching'!B3584)
)</f>
        <v>#N/A</v>
      </c>
      <c r="F3584" t="e">
        <f>IF(
OR('Con. Notes - Conversion'!B3584 = "8. Transferee of restricted securities", 'Con. Notes - Conversion'!B3584 = "9. Any person (substitution for securities etc.)"),
'Con. Notes - Conversion'!C3584,
IF(
'Con. Notes - Conversion'!B3584 = "",
#N/A,
'Con. Notes - Conversion'!B3584)
)</f>
        <v>#N/A</v>
      </c>
      <c r="G3584" t="e">
        <f>IF(
OR('Con. Notes - No Conversion'!B3584 = "8. Transferee of restricted securities", 'Con. Notes - No Conversion'!B3584 = "9. Any person (substitution for securities etc.)"),
'Con. Notes - No Conversion'!C3584,
IF(
'Con. Notes - No Conversion'!B3584 = "",
#N/A,
'Con. Notes - No Conversion'!B3584)
)</f>
        <v>#N/A</v>
      </c>
    </row>
    <row r="3585" spans="1:7" x14ac:dyDescent="0.25">
      <c r="A3585" t="e">
        <f>IF(
OR(Shares!B3585 = "8. Transferee of restricted securities", Shares!B3585 = "9. Any person (substitution for securities etc.)"),
Shares!C3585,
IF(
Shares!B3585 = "",
#N/A,
Shares!B3585)
)</f>
        <v>#N/A</v>
      </c>
      <c r="B3585" t="e">
        <f>IF(
OR('Shares - LTR - Granted'!B3585 = "8. Transferee of restricted securities", 'Shares - LTR - Granted'!B3585 = "9. Any person (substitution for securities etc.)"),
'Shares - LTR - Granted'!C3585,
IF(
'Shares - LTR - Granted'!B3585 = "",
#N/A,
'Shares - LTR - Granted'!B3585)
)</f>
        <v>#N/A</v>
      </c>
      <c r="C3585" t="e">
        <f>IF(
OR('Performance Securities'!B3585 = "8. Transferee of restricted securities", 'Performance Securities'!B3585 = "9. Any person (substitution for securities etc.)"),
'Performance Securities'!C3585,
IF(
'Performance Securities'!B3585 = "",
#N/A,
'Performance Securities'!B3585)
)</f>
        <v>#N/A</v>
      </c>
      <c r="D3585" t="e">
        <f>IF(
OR('Options or Warrants'!B3585 = "8. Transferee of restricted securities", 'Options or Warrants'!B3585 = "9. Any person (substitution for securities etc.)"),
'Options or Warrants'!C3585,
IF(
'Options or Warrants'!B3585 = "",
#N/A,
'Options or Warrants'!B3585)
)</f>
        <v>#N/A</v>
      </c>
      <c r="E3585" t="e">
        <f>IF(
OR('Options - Free Attaching'!B3585 = "8. Transferee of restricted securities", 'Options - Free Attaching'!B3585 = "9. Any person (substitution for securities etc.)"),
'Options - Free Attaching'!C3585,
IF(
'Options - Free Attaching'!B3585 = "",
#N/A,
'Options - Free Attaching'!B3585)
)</f>
        <v>#N/A</v>
      </c>
      <c r="F3585" t="e">
        <f>IF(
OR('Con. Notes - Conversion'!B3585 = "8. Transferee of restricted securities", 'Con. Notes - Conversion'!B3585 = "9. Any person (substitution for securities etc.)"),
'Con. Notes - Conversion'!C3585,
IF(
'Con. Notes - Conversion'!B3585 = "",
#N/A,
'Con. Notes - Conversion'!B3585)
)</f>
        <v>#N/A</v>
      </c>
      <c r="G3585" t="e">
        <f>IF(
OR('Con. Notes - No Conversion'!B3585 = "8. Transferee of restricted securities", 'Con. Notes - No Conversion'!B3585 = "9. Any person (substitution for securities etc.)"),
'Con. Notes - No Conversion'!C3585,
IF(
'Con. Notes - No Conversion'!B3585 = "",
#N/A,
'Con. Notes - No Conversion'!B3585)
)</f>
        <v>#N/A</v>
      </c>
    </row>
    <row r="3586" spans="1:7" x14ac:dyDescent="0.25">
      <c r="A3586" t="e">
        <f>IF(
OR(Shares!B3586 = "8. Transferee of restricted securities", Shares!B3586 = "9. Any person (substitution for securities etc.)"),
Shares!C3586,
IF(
Shares!B3586 = "",
#N/A,
Shares!B3586)
)</f>
        <v>#N/A</v>
      </c>
      <c r="B3586" t="e">
        <f>IF(
OR('Shares - LTR - Granted'!B3586 = "8. Transferee of restricted securities", 'Shares - LTR - Granted'!B3586 = "9. Any person (substitution for securities etc.)"),
'Shares - LTR - Granted'!C3586,
IF(
'Shares - LTR - Granted'!B3586 = "",
#N/A,
'Shares - LTR - Granted'!B3586)
)</f>
        <v>#N/A</v>
      </c>
      <c r="C3586" t="e">
        <f>IF(
OR('Performance Securities'!B3586 = "8. Transferee of restricted securities", 'Performance Securities'!B3586 = "9. Any person (substitution for securities etc.)"),
'Performance Securities'!C3586,
IF(
'Performance Securities'!B3586 = "",
#N/A,
'Performance Securities'!B3586)
)</f>
        <v>#N/A</v>
      </c>
      <c r="D3586" t="e">
        <f>IF(
OR('Options or Warrants'!B3586 = "8. Transferee of restricted securities", 'Options or Warrants'!B3586 = "9. Any person (substitution for securities etc.)"),
'Options or Warrants'!C3586,
IF(
'Options or Warrants'!B3586 = "",
#N/A,
'Options or Warrants'!B3586)
)</f>
        <v>#N/A</v>
      </c>
      <c r="E3586" t="e">
        <f>IF(
OR('Options - Free Attaching'!B3586 = "8. Transferee of restricted securities", 'Options - Free Attaching'!B3586 = "9. Any person (substitution for securities etc.)"),
'Options - Free Attaching'!C3586,
IF(
'Options - Free Attaching'!B3586 = "",
#N/A,
'Options - Free Attaching'!B3586)
)</f>
        <v>#N/A</v>
      </c>
      <c r="F3586" t="e">
        <f>IF(
OR('Con. Notes - Conversion'!B3586 = "8. Transferee of restricted securities", 'Con. Notes - Conversion'!B3586 = "9. Any person (substitution for securities etc.)"),
'Con. Notes - Conversion'!C3586,
IF(
'Con. Notes - Conversion'!B3586 = "",
#N/A,
'Con. Notes - Conversion'!B3586)
)</f>
        <v>#N/A</v>
      </c>
      <c r="G3586" t="e">
        <f>IF(
OR('Con. Notes - No Conversion'!B3586 = "8. Transferee of restricted securities", 'Con. Notes - No Conversion'!B3586 = "9. Any person (substitution for securities etc.)"),
'Con. Notes - No Conversion'!C3586,
IF(
'Con. Notes - No Conversion'!B3586 = "",
#N/A,
'Con. Notes - No Conversion'!B3586)
)</f>
        <v>#N/A</v>
      </c>
    </row>
    <row r="3587" spans="1:7" x14ac:dyDescent="0.25">
      <c r="A3587" t="e">
        <f>IF(
OR(Shares!B3587 = "8. Transferee of restricted securities", Shares!B3587 = "9. Any person (substitution for securities etc.)"),
Shares!C3587,
IF(
Shares!B3587 = "",
#N/A,
Shares!B3587)
)</f>
        <v>#N/A</v>
      </c>
      <c r="B3587" t="e">
        <f>IF(
OR('Shares - LTR - Granted'!B3587 = "8. Transferee of restricted securities", 'Shares - LTR - Granted'!B3587 = "9. Any person (substitution for securities etc.)"),
'Shares - LTR - Granted'!C3587,
IF(
'Shares - LTR - Granted'!B3587 = "",
#N/A,
'Shares - LTR - Granted'!B3587)
)</f>
        <v>#N/A</v>
      </c>
      <c r="C3587" t="e">
        <f>IF(
OR('Performance Securities'!B3587 = "8. Transferee of restricted securities", 'Performance Securities'!B3587 = "9. Any person (substitution for securities etc.)"),
'Performance Securities'!C3587,
IF(
'Performance Securities'!B3587 = "",
#N/A,
'Performance Securities'!B3587)
)</f>
        <v>#N/A</v>
      </c>
      <c r="D3587" t="e">
        <f>IF(
OR('Options or Warrants'!B3587 = "8. Transferee of restricted securities", 'Options or Warrants'!B3587 = "9. Any person (substitution for securities etc.)"),
'Options or Warrants'!C3587,
IF(
'Options or Warrants'!B3587 = "",
#N/A,
'Options or Warrants'!B3587)
)</f>
        <v>#N/A</v>
      </c>
      <c r="E3587" t="e">
        <f>IF(
OR('Options - Free Attaching'!B3587 = "8. Transferee of restricted securities", 'Options - Free Attaching'!B3587 = "9. Any person (substitution for securities etc.)"),
'Options - Free Attaching'!C3587,
IF(
'Options - Free Attaching'!B3587 = "",
#N/A,
'Options - Free Attaching'!B3587)
)</f>
        <v>#N/A</v>
      </c>
      <c r="F3587" t="e">
        <f>IF(
OR('Con. Notes - Conversion'!B3587 = "8. Transferee of restricted securities", 'Con. Notes - Conversion'!B3587 = "9. Any person (substitution for securities etc.)"),
'Con. Notes - Conversion'!C3587,
IF(
'Con. Notes - Conversion'!B3587 = "",
#N/A,
'Con. Notes - Conversion'!B3587)
)</f>
        <v>#N/A</v>
      </c>
      <c r="G3587" t="e">
        <f>IF(
OR('Con. Notes - No Conversion'!B3587 = "8. Transferee of restricted securities", 'Con. Notes - No Conversion'!B3587 = "9. Any person (substitution for securities etc.)"),
'Con. Notes - No Conversion'!C3587,
IF(
'Con. Notes - No Conversion'!B3587 = "",
#N/A,
'Con. Notes - No Conversion'!B3587)
)</f>
        <v>#N/A</v>
      </c>
    </row>
    <row r="3588" spans="1:7" x14ac:dyDescent="0.25">
      <c r="A3588" t="e">
        <f>IF(
OR(Shares!B3588 = "8. Transferee of restricted securities", Shares!B3588 = "9. Any person (substitution for securities etc.)"),
Shares!C3588,
IF(
Shares!B3588 = "",
#N/A,
Shares!B3588)
)</f>
        <v>#N/A</v>
      </c>
      <c r="B3588" t="e">
        <f>IF(
OR('Shares - LTR - Granted'!B3588 = "8. Transferee of restricted securities", 'Shares - LTR - Granted'!B3588 = "9. Any person (substitution for securities etc.)"),
'Shares - LTR - Granted'!C3588,
IF(
'Shares - LTR - Granted'!B3588 = "",
#N/A,
'Shares - LTR - Granted'!B3588)
)</f>
        <v>#N/A</v>
      </c>
      <c r="C3588" t="e">
        <f>IF(
OR('Performance Securities'!B3588 = "8. Transferee of restricted securities", 'Performance Securities'!B3588 = "9. Any person (substitution for securities etc.)"),
'Performance Securities'!C3588,
IF(
'Performance Securities'!B3588 = "",
#N/A,
'Performance Securities'!B3588)
)</f>
        <v>#N/A</v>
      </c>
      <c r="D3588" t="e">
        <f>IF(
OR('Options or Warrants'!B3588 = "8. Transferee of restricted securities", 'Options or Warrants'!B3588 = "9. Any person (substitution for securities etc.)"),
'Options or Warrants'!C3588,
IF(
'Options or Warrants'!B3588 = "",
#N/A,
'Options or Warrants'!B3588)
)</f>
        <v>#N/A</v>
      </c>
      <c r="E3588" t="e">
        <f>IF(
OR('Options - Free Attaching'!B3588 = "8. Transferee of restricted securities", 'Options - Free Attaching'!B3588 = "9. Any person (substitution for securities etc.)"),
'Options - Free Attaching'!C3588,
IF(
'Options - Free Attaching'!B3588 = "",
#N/A,
'Options - Free Attaching'!B3588)
)</f>
        <v>#N/A</v>
      </c>
      <c r="F3588" t="e">
        <f>IF(
OR('Con. Notes - Conversion'!B3588 = "8. Transferee of restricted securities", 'Con. Notes - Conversion'!B3588 = "9. Any person (substitution for securities etc.)"),
'Con. Notes - Conversion'!C3588,
IF(
'Con. Notes - Conversion'!B3588 = "",
#N/A,
'Con. Notes - Conversion'!B3588)
)</f>
        <v>#N/A</v>
      </c>
      <c r="G3588" t="e">
        <f>IF(
OR('Con. Notes - No Conversion'!B3588 = "8. Transferee of restricted securities", 'Con. Notes - No Conversion'!B3588 = "9. Any person (substitution for securities etc.)"),
'Con. Notes - No Conversion'!C3588,
IF(
'Con. Notes - No Conversion'!B3588 = "",
#N/A,
'Con. Notes - No Conversion'!B3588)
)</f>
        <v>#N/A</v>
      </c>
    </row>
    <row r="3589" spans="1:7" x14ac:dyDescent="0.25">
      <c r="A3589" t="e">
        <f>IF(
OR(Shares!B3589 = "8. Transferee of restricted securities", Shares!B3589 = "9. Any person (substitution for securities etc.)"),
Shares!C3589,
IF(
Shares!B3589 = "",
#N/A,
Shares!B3589)
)</f>
        <v>#N/A</v>
      </c>
      <c r="B3589" t="e">
        <f>IF(
OR('Shares - LTR - Granted'!B3589 = "8. Transferee of restricted securities", 'Shares - LTR - Granted'!B3589 = "9. Any person (substitution for securities etc.)"),
'Shares - LTR - Granted'!C3589,
IF(
'Shares - LTR - Granted'!B3589 = "",
#N/A,
'Shares - LTR - Granted'!B3589)
)</f>
        <v>#N/A</v>
      </c>
      <c r="C3589" t="e">
        <f>IF(
OR('Performance Securities'!B3589 = "8. Transferee of restricted securities", 'Performance Securities'!B3589 = "9. Any person (substitution for securities etc.)"),
'Performance Securities'!C3589,
IF(
'Performance Securities'!B3589 = "",
#N/A,
'Performance Securities'!B3589)
)</f>
        <v>#N/A</v>
      </c>
      <c r="D3589" t="e">
        <f>IF(
OR('Options or Warrants'!B3589 = "8. Transferee of restricted securities", 'Options or Warrants'!B3589 = "9. Any person (substitution for securities etc.)"),
'Options or Warrants'!C3589,
IF(
'Options or Warrants'!B3589 = "",
#N/A,
'Options or Warrants'!B3589)
)</f>
        <v>#N/A</v>
      </c>
      <c r="E3589" t="e">
        <f>IF(
OR('Options - Free Attaching'!B3589 = "8. Transferee of restricted securities", 'Options - Free Attaching'!B3589 = "9. Any person (substitution for securities etc.)"),
'Options - Free Attaching'!C3589,
IF(
'Options - Free Attaching'!B3589 = "",
#N/A,
'Options - Free Attaching'!B3589)
)</f>
        <v>#N/A</v>
      </c>
      <c r="F3589" t="e">
        <f>IF(
OR('Con. Notes - Conversion'!B3589 = "8. Transferee of restricted securities", 'Con. Notes - Conversion'!B3589 = "9. Any person (substitution for securities etc.)"),
'Con. Notes - Conversion'!C3589,
IF(
'Con. Notes - Conversion'!B3589 = "",
#N/A,
'Con. Notes - Conversion'!B3589)
)</f>
        <v>#N/A</v>
      </c>
      <c r="G3589" t="e">
        <f>IF(
OR('Con. Notes - No Conversion'!B3589 = "8. Transferee of restricted securities", 'Con. Notes - No Conversion'!B3589 = "9. Any person (substitution for securities etc.)"),
'Con. Notes - No Conversion'!C3589,
IF(
'Con. Notes - No Conversion'!B3589 = "",
#N/A,
'Con. Notes - No Conversion'!B3589)
)</f>
        <v>#N/A</v>
      </c>
    </row>
    <row r="3590" spans="1:7" x14ac:dyDescent="0.25">
      <c r="A3590" t="e">
        <f>IF(
OR(Shares!B3590 = "8. Transferee of restricted securities", Shares!B3590 = "9. Any person (substitution for securities etc.)"),
Shares!C3590,
IF(
Shares!B3590 = "",
#N/A,
Shares!B3590)
)</f>
        <v>#N/A</v>
      </c>
      <c r="B3590" t="e">
        <f>IF(
OR('Shares - LTR - Granted'!B3590 = "8. Transferee of restricted securities", 'Shares - LTR - Granted'!B3590 = "9. Any person (substitution for securities etc.)"),
'Shares - LTR - Granted'!C3590,
IF(
'Shares - LTR - Granted'!B3590 = "",
#N/A,
'Shares - LTR - Granted'!B3590)
)</f>
        <v>#N/A</v>
      </c>
      <c r="C3590" t="e">
        <f>IF(
OR('Performance Securities'!B3590 = "8. Transferee of restricted securities", 'Performance Securities'!B3590 = "9. Any person (substitution for securities etc.)"),
'Performance Securities'!C3590,
IF(
'Performance Securities'!B3590 = "",
#N/A,
'Performance Securities'!B3590)
)</f>
        <v>#N/A</v>
      </c>
      <c r="D3590" t="e">
        <f>IF(
OR('Options or Warrants'!B3590 = "8. Transferee of restricted securities", 'Options or Warrants'!B3590 = "9. Any person (substitution for securities etc.)"),
'Options or Warrants'!C3590,
IF(
'Options or Warrants'!B3590 = "",
#N/A,
'Options or Warrants'!B3590)
)</f>
        <v>#N/A</v>
      </c>
      <c r="E3590" t="e">
        <f>IF(
OR('Options - Free Attaching'!B3590 = "8. Transferee of restricted securities", 'Options - Free Attaching'!B3590 = "9. Any person (substitution for securities etc.)"),
'Options - Free Attaching'!C3590,
IF(
'Options - Free Attaching'!B3590 = "",
#N/A,
'Options - Free Attaching'!B3590)
)</f>
        <v>#N/A</v>
      </c>
      <c r="F3590" t="e">
        <f>IF(
OR('Con. Notes - Conversion'!B3590 = "8. Transferee of restricted securities", 'Con. Notes - Conversion'!B3590 = "9. Any person (substitution for securities etc.)"),
'Con. Notes - Conversion'!C3590,
IF(
'Con. Notes - Conversion'!B3590 = "",
#N/A,
'Con. Notes - Conversion'!B3590)
)</f>
        <v>#N/A</v>
      </c>
      <c r="G3590" t="e">
        <f>IF(
OR('Con. Notes - No Conversion'!B3590 = "8. Transferee of restricted securities", 'Con. Notes - No Conversion'!B3590 = "9. Any person (substitution for securities etc.)"),
'Con. Notes - No Conversion'!C3590,
IF(
'Con. Notes - No Conversion'!B3590 = "",
#N/A,
'Con. Notes - No Conversion'!B3590)
)</f>
        <v>#N/A</v>
      </c>
    </row>
    <row r="3591" spans="1:7" x14ac:dyDescent="0.25">
      <c r="A3591" t="e">
        <f>IF(
OR(Shares!B3591 = "8. Transferee of restricted securities", Shares!B3591 = "9. Any person (substitution for securities etc.)"),
Shares!C3591,
IF(
Shares!B3591 = "",
#N/A,
Shares!B3591)
)</f>
        <v>#N/A</v>
      </c>
      <c r="B3591" t="e">
        <f>IF(
OR('Shares - LTR - Granted'!B3591 = "8. Transferee of restricted securities", 'Shares - LTR - Granted'!B3591 = "9. Any person (substitution for securities etc.)"),
'Shares - LTR - Granted'!C3591,
IF(
'Shares - LTR - Granted'!B3591 = "",
#N/A,
'Shares - LTR - Granted'!B3591)
)</f>
        <v>#N/A</v>
      </c>
      <c r="C3591" t="e">
        <f>IF(
OR('Performance Securities'!B3591 = "8. Transferee of restricted securities", 'Performance Securities'!B3591 = "9. Any person (substitution for securities etc.)"),
'Performance Securities'!C3591,
IF(
'Performance Securities'!B3591 = "",
#N/A,
'Performance Securities'!B3591)
)</f>
        <v>#N/A</v>
      </c>
      <c r="D3591" t="e">
        <f>IF(
OR('Options or Warrants'!B3591 = "8. Transferee of restricted securities", 'Options or Warrants'!B3591 = "9. Any person (substitution for securities etc.)"),
'Options or Warrants'!C3591,
IF(
'Options or Warrants'!B3591 = "",
#N/A,
'Options or Warrants'!B3591)
)</f>
        <v>#N/A</v>
      </c>
      <c r="E3591" t="e">
        <f>IF(
OR('Options - Free Attaching'!B3591 = "8. Transferee of restricted securities", 'Options - Free Attaching'!B3591 = "9. Any person (substitution for securities etc.)"),
'Options - Free Attaching'!C3591,
IF(
'Options - Free Attaching'!B3591 = "",
#N/A,
'Options - Free Attaching'!B3591)
)</f>
        <v>#N/A</v>
      </c>
      <c r="F3591" t="e">
        <f>IF(
OR('Con. Notes - Conversion'!B3591 = "8. Transferee of restricted securities", 'Con. Notes - Conversion'!B3591 = "9. Any person (substitution for securities etc.)"),
'Con. Notes - Conversion'!C3591,
IF(
'Con. Notes - Conversion'!B3591 = "",
#N/A,
'Con. Notes - Conversion'!B3591)
)</f>
        <v>#N/A</v>
      </c>
      <c r="G3591" t="e">
        <f>IF(
OR('Con. Notes - No Conversion'!B3591 = "8. Transferee of restricted securities", 'Con. Notes - No Conversion'!B3591 = "9. Any person (substitution for securities etc.)"),
'Con. Notes - No Conversion'!C3591,
IF(
'Con. Notes - No Conversion'!B3591 = "",
#N/A,
'Con. Notes - No Conversion'!B3591)
)</f>
        <v>#N/A</v>
      </c>
    </row>
    <row r="3592" spans="1:7" x14ac:dyDescent="0.25">
      <c r="A3592" t="e">
        <f>IF(
OR(Shares!B3592 = "8. Transferee of restricted securities", Shares!B3592 = "9. Any person (substitution for securities etc.)"),
Shares!C3592,
IF(
Shares!B3592 = "",
#N/A,
Shares!B3592)
)</f>
        <v>#N/A</v>
      </c>
      <c r="B3592" t="e">
        <f>IF(
OR('Shares - LTR - Granted'!B3592 = "8. Transferee of restricted securities", 'Shares - LTR - Granted'!B3592 = "9. Any person (substitution for securities etc.)"),
'Shares - LTR - Granted'!C3592,
IF(
'Shares - LTR - Granted'!B3592 = "",
#N/A,
'Shares - LTR - Granted'!B3592)
)</f>
        <v>#N/A</v>
      </c>
      <c r="C3592" t="e">
        <f>IF(
OR('Performance Securities'!B3592 = "8. Transferee of restricted securities", 'Performance Securities'!B3592 = "9. Any person (substitution for securities etc.)"),
'Performance Securities'!C3592,
IF(
'Performance Securities'!B3592 = "",
#N/A,
'Performance Securities'!B3592)
)</f>
        <v>#N/A</v>
      </c>
      <c r="D3592" t="e">
        <f>IF(
OR('Options or Warrants'!B3592 = "8. Transferee of restricted securities", 'Options or Warrants'!B3592 = "9. Any person (substitution for securities etc.)"),
'Options or Warrants'!C3592,
IF(
'Options or Warrants'!B3592 = "",
#N/A,
'Options or Warrants'!B3592)
)</f>
        <v>#N/A</v>
      </c>
      <c r="E3592" t="e">
        <f>IF(
OR('Options - Free Attaching'!B3592 = "8. Transferee of restricted securities", 'Options - Free Attaching'!B3592 = "9. Any person (substitution for securities etc.)"),
'Options - Free Attaching'!C3592,
IF(
'Options - Free Attaching'!B3592 = "",
#N/A,
'Options - Free Attaching'!B3592)
)</f>
        <v>#N/A</v>
      </c>
      <c r="F3592" t="e">
        <f>IF(
OR('Con. Notes - Conversion'!B3592 = "8. Transferee of restricted securities", 'Con. Notes - Conversion'!B3592 = "9. Any person (substitution for securities etc.)"),
'Con. Notes - Conversion'!C3592,
IF(
'Con. Notes - Conversion'!B3592 = "",
#N/A,
'Con. Notes - Conversion'!B3592)
)</f>
        <v>#N/A</v>
      </c>
      <c r="G3592" t="e">
        <f>IF(
OR('Con. Notes - No Conversion'!B3592 = "8. Transferee of restricted securities", 'Con. Notes - No Conversion'!B3592 = "9. Any person (substitution for securities etc.)"),
'Con. Notes - No Conversion'!C3592,
IF(
'Con. Notes - No Conversion'!B3592 = "",
#N/A,
'Con. Notes - No Conversion'!B3592)
)</f>
        <v>#N/A</v>
      </c>
    </row>
    <row r="3593" spans="1:7" x14ac:dyDescent="0.25">
      <c r="A3593" t="e">
        <f>IF(
OR(Shares!B3593 = "8. Transferee of restricted securities", Shares!B3593 = "9. Any person (substitution for securities etc.)"),
Shares!C3593,
IF(
Shares!B3593 = "",
#N/A,
Shares!B3593)
)</f>
        <v>#N/A</v>
      </c>
      <c r="B3593" t="e">
        <f>IF(
OR('Shares - LTR - Granted'!B3593 = "8. Transferee of restricted securities", 'Shares - LTR - Granted'!B3593 = "9. Any person (substitution for securities etc.)"),
'Shares - LTR - Granted'!C3593,
IF(
'Shares - LTR - Granted'!B3593 = "",
#N/A,
'Shares - LTR - Granted'!B3593)
)</f>
        <v>#N/A</v>
      </c>
      <c r="C3593" t="e">
        <f>IF(
OR('Performance Securities'!B3593 = "8. Transferee of restricted securities", 'Performance Securities'!B3593 = "9. Any person (substitution for securities etc.)"),
'Performance Securities'!C3593,
IF(
'Performance Securities'!B3593 = "",
#N/A,
'Performance Securities'!B3593)
)</f>
        <v>#N/A</v>
      </c>
      <c r="D3593" t="e">
        <f>IF(
OR('Options or Warrants'!B3593 = "8. Transferee of restricted securities", 'Options or Warrants'!B3593 = "9. Any person (substitution for securities etc.)"),
'Options or Warrants'!C3593,
IF(
'Options or Warrants'!B3593 = "",
#N/A,
'Options or Warrants'!B3593)
)</f>
        <v>#N/A</v>
      </c>
      <c r="E3593" t="e">
        <f>IF(
OR('Options - Free Attaching'!B3593 = "8. Transferee of restricted securities", 'Options - Free Attaching'!B3593 = "9. Any person (substitution for securities etc.)"),
'Options - Free Attaching'!C3593,
IF(
'Options - Free Attaching'!B3593 = "",
#N/A,
'Options - Free Attaching'!B3593)
)</f>
        <v>#N/A</v>
      </c>
      <c r="F3593" t="e">
        <f>IF(
OR('Con. Notes - Conversion'!B3593 = "8. Transferee of restricted securities", 'Con. Notes - Conversion'!B3593 = "9. Any person (substitution for securities etc.)"),
'Con. Notes - Conversion'!C3593,
IF(
'Con. Notes - Conversion'!B3593 = "",
#N/A,
'Con. Notes - Conversion'!B3593)
)</f>
        <v>#N/A</v>
      </c>
      <c r="G3593" t="e">
        <f>IF(
OR('Con. Notes - No Conversion'!B3593 = "8. Transferee of restricted securities", 'Con. Notes - No Conversion'!B3593 = "9. Any person (substitution for securities etc.)"),
'Con. Notes - No Conversion'!C3593,
IF(
'Con. Notes - No Conversion'!B3593 = "",
#N/A,
'Con. Notes - No Conversion'!B3593)
)</f>
        <v>#N/A</v>
      </c>
    </row>
    <row r="3594" spans="1:7" x14ac:dyDescent="0.25">
      <c r="A3594" t="e">
        <f>IF(
OR(Shares!B3594 = "8. Transferee of restricted securities", Shares!B3594 = "9. Any person (substitution for securities etc.)"),
Shares!C3594,
IF(
Shares!B3594 = "",
#N/A,
Shares!B3594)
)</f>
        <v>#N/A</v>
      </c>
      <c r="B3594" t="e">
        <f>IF(
OR('Shares - LTR - Granted'!B3594 = "8. Transferee of restricted securities", 'Shares - LTR - Granted'!B3594 = "9. Any person (substitution for securities etc.)"),
'Shares - LTR - Granted'!C3594,
IF(
'Shares - LTR - Granted'!B3594 = "",
#N/A,
'Shares - LTR - Granted'!B3594)
)</f>
        <v>#N/A</v>
      </c>
      <c r="C3594" t="e">
        <f>IF(
OR('Performance Securities'!B3594 = "8. Transferee of restricted securities", 'Performance Securities'!B3594 = "9. Any person (substitution for securities etc.)"),
'Performance Securities'!C3594,
IF(
'Performance Securities'!B3594 = "",
#N/A,
'Performance Securities'!B3594)
)</f>
        <v>#N/A</v>
      </c>
      <c r="D3594" t="e">
        <f>IF(
OR('Options or Warrants'!B3594 = "8. Transferee of restricted securities", 'Options or Warrants'!B3594 = "9. Any person (substitution for securities etc.)"),
'Options or Warrants'!C3594,
IF(
'Options or Warrants'!B3594 = "",
#N/A,
'Options or Warrants'!B3594)
)</f>
        <v>#N/A</v>
      </c>
      <c r="E3594" t="e">
        <f>IF(
OR('Options - Free Attaching'!B3594 = "8. Transferee of restricted securities", 'Options - Free Attaching'!B3594 = "9. Any person (substitution for securities etc.)"),
'Options - Free Attaching'!C3594,
IF(
'Options - Free Attaching'!B3594 = "",
#N/A,
'Options - Free Attaching'!B3594)
)</f>
        <v>#N/A</v>
      </c>
      <c r="F3594" t="e">
        <f>IF(
OR('Con. Notes - Conversion'!B3594 = "8. Transferee of restricted securities", 'Con. Notes - Conversion'!B3594 = "9. Any person (substitution for securities etc.)"),
'Con. Notes - Conversion'!C3594,
IF(
'Con. Notes - Conversion'!B3594 = "",
#N/A,
'Con. Notes - Conversion'!B3594)
)</f>
        <v>#N/A</v>
      </c>
      <c r="G3594" t="e">
        <f>IF(
OR('Con. Notes - No Conversion'!B3594 = "8. Transferee of restricted securities", 'Con. Notes - No Conversion'!B3594 = "9. Any person (substitution for securities etc.)"),
'Con. Notes - No Conversion'!C3594,
IF(
'Con. Notes - No Conversion'!B3594 = "",
#N/A,
'Con. Notes - No Conversion'!B3594)
)</f>
        <v>#N/A</v>
      </c>
    </row>
    <row r="3595" spans="1:7" x14ac:dyDescent="0.25">
      <c r="A3595" t="e">
        <f>IF(
OR(Shares!B3595 = "8. Transferee of restricted securities", Shares!B3595 = "9. Any person (substitution for securities etc.)"),
Shares!C3595,
IF(
Shares!B3595 = "",
#N/A,
Shares!B3595)
)</f>
        <v>#N/A</v>
      </c>
      <c r="B3595" t="e">
        <f>IF(
OR('Shares - LTR - Granted'!B3595 = "8. Transferee of restricted securities", 'Shares - LTR - Granted'!B3595 = "9. Any person (substitution for securities etc.)"),
'Shares - LTR - Granted'!C3595,
IF(
'Shares - LTR - Granted'!B3595 = "",
#N/A,
'Shares - LTR - Granted'!B3595)
)</f>
        <v>#N/A</v>
      </c>
      <c r="C3595" t="e">
        <f>IF(
OR('Performance Securities'!B3595 = "8. Transferee of restricted securities", 'Performance Securities'!B3595 = "9. Any person (substitution for securities etc.)"),
'Performance Securities'!C3595,
IF(
'Performance Securities'!B3595 = "",
#N/A,
'Performance Securities'!B3595)
)</f>
        <v>#N/A</v>
      </c>
      <c r="D3595" t="e">
        <f>IF(
OR('Options or Warrants'!B3595 = "8. Transferee of restricted securities", 'Options or Warrants'!B3595 = "9. Any person (substitution for securities etc.)"),
'Options or Warrants'!C3595,
IF(
'Options or Warrants'!B3595 = "",
#N/A,
'Options or Warrants'!B3595)
)</f>
        <v>#N/A</v>
      </c>
      <c r="E3595" t="e">
        <f>IF(
OR('Options - Free Attaching'!B3595 = "8. Transferee of restricted securities", 'Options - Free Attaching'!B3595 = "9. Any person (substitution for securities etc.)"),
'Options - Free Attaching'!C3595,
IF(
'Options - Free Attaching'!B3595 = "",
#N/A,
'Options - Free Attaching'!B3595)
)</f>
        <v>#N/A</v>
      </c>
      <c r="F3595" t="e">
        <f>IF(
OR('Con. Notes - Conversion'!B3595 = "8. Transferee of restricted securities", 'Con. Notes - Conversion'!B3595 = "9. Any person (substitution for securities etc.)"),
'Con. Notes - Conversion'!C3595,
IF(
'Con. Notes - Conversion'!B3595 = "",
#N/A,
'Con. Notes - Conversion'!B3595)
)</f>
        <v>#N/A</v>
      </c>
      <c r="G3595" t="e">
        <f>IF(
OR('Con. Notes - No Conversion'!B3595 = "8. Transferee of restricted securities", 'Con. Notes - No Conversion'!B3595 = "9. Any person (substitution for securities etc.)"),
'Con. Notes - No Conversion'!C3595,
IF(
'Con. Notes - No Conversion'!B3595 = "",
#N/A,
'Con. Notes - No Conversion'!B3595)
)</f>
        <v>#N/A</v>
      </c>
    </row>
    <row r="3596" spans="1:7" x14ac:dyDescent="0.25">
      <c r="A3596" t="e">
        <f>IF(
OR(Shares!B3596 = "8. Transferee of restricted securities", Shares!B3596 = "9. Any person (substitution for securities etc.)"),
Shares!C3596,
IF(
Shares!B3596 = "",
#N/A,
Shares!B3596)
)</f>
        <v>#N/A</v>
      </c>
      <c r="B3596" t="e">
        <f>IF(
OR('Shares - LTR - Granted'!B3596 = "8. Transferee of restricted securities", 'Shares - LTR - Granted'!B3596 = "9. Any person (substitution for securities etc.)"),
'Shares - LTR - Granted'!C3596,
IF(
'Shares - LTR - Granted'!B3596 = "",
#N/A,
'Shares - LTR - Granted'!B3596)
)</f>
        <v>#N/A</v>
      </c>
      <c r="C3596" t="e">
        <f>IF(
OR('Performance Securities'!B3596 = "8. Transferee of restricted securities", 'Performance Securities'!B3596 = "9. Any person (substitution for securities etc.)"),
'Performance Securities'!C3596,
IF(
'Performance Securities'!B3596 = "",
#N/A,
'Performance Securities'!B3596)
)</f>
        <v>#N/A</v>
      </c>
      <c r="D3596" t="e">
        <f>IF(
OR('Options or Warrants'!B3596 = "8. Transferee of restricted securities", 'Options or Warrants'!B3596 = "9. Any person (substitution for securities etc.)"),
'Options or Warrants'!C3596,
IF(
'Options or Warrants'!B3596 = "",
#N/A,
'Options or Warrants'!B3596)
)</f>
        <v>#N/A</v>
      </c>
      <c r="E3596" t="e">
        <f>IF(
OR('Options - Free Attaching'!B3596 = "8. Transferee of restricted securities", 'Options - Free Attaching'!B3596 = "9. Any person (substitution for securities etc.)"),
'Options - Free Attaching'!C3596,
IF(
'Options - Free Attaching'!B3596 = "",
#N/A,
'Options - Free Attaching'!B3596)
)</f>
        <v>#N/A</v>
      </c>
      <c r="F3596" t="e">
        <f>IF(
OR('Con. Notes - Conversion'!B3596 = "8. Transferee of restricted securities", 'Con. Notes - Conversion'!B3596 = "9. Any person (substitution for securities etc.)"),
'Con. Notes - Conversion'!C3596,
IF(
'Con. Notes - Conversion'!B3596 = "",
#N/A,
'Con. Notes - Conversion'!B3596)
)</f>
        <v>#N/A</v>
      </c>
      <c r="G3596" t="e">
        <f>IF(
OR('Con. Notes - No Conversion'!B3596 = "8. Transferee of restricted securities", 'Con. Notes - No Conversion'!B3596 = "9. Any person (substitution for securities etc.)"),
'Con. Notes - No Conversion'!C3596,
IF(
'Con. Notes - No Conversion'!B3596 = "",
#N/A,
'Con. Notes - No Conversion'!B3596)
)</f>
        <v>#N/A</v>
      </c>
    </row>
    <row r="3597" spans="1:7" x14ac:dyDescent="0.25">
      <c r="A3597" t="e">
        <f>IF(
OR(Shares!B3597 = "8. Transferee of restricted securities", Shares!B3597 = "9. Any person (substitution for securities etc.)"),
Shares!C3597,
IF(
Shares!B3597 = "",
#N/A,
Shares!B3597)
)</f>
        <v>#N/A</v>
      </c>
      <c r="B3597" t="e">
        <f>IF(
OR('Shares - LTR - Granted'!B3597 = "8. Transferee of restricted securities", 'Shares - LTR - Granted'!B3597 = "9. Any person (substitution for securities etc.)"),
'Shares - LTR - Granted'!C3597,
IF(
'Shares - LTR - Granted'!B3597 = "",
#N/A,
'Shares - LTR - Granted'!B3597)
)</f>
        <v>#N/A</v>
      </c>
      <c r="C3597" t="e">
        <f>IF(
OR('Performance Securities'!B3597 = "8. Transferee of restricted securities", 'Performance Securities'!B3597 = "9. Any person (substitution for securities etc.)"),
'Performance Securities'!C3597,
IF(
'Performance Securities'!B3597 = "",
#N/A,
'Performance Securities'!B3597)
)</f>
        <v>#N/A</v>
      </c>
      <c r="D3597" t="e">
        <f>IF(
OR('Options or Warrants'!B3597 = "8. Transferee of restricted securities", 'Options or Warrants'!B3597 = "9. Any person (substitution for securities etc.)"),
'Options or Warrants'!C3597,
IF(
'Options or Warrants'!B3597 = "",
#N/A,
'Options or Warrants'!B3597)
)</f>
        <v>#N/A</v>
      </c>
      <c r="E3597" t="e">
        <f>IF(
OR('Options - Free Attaching'!B3597 = "8. Transferee of restricted securities", 'Options - Free Attaching'!B3597 = "9. Any person (substitution for securities etc.)"),
'Options - Free Attaching'!C3597,
IF(
'Options - Free Attaching'!B3597 = "",
#N/A,
'Options - Free Attaching'!B3597)
)</f>
        <v>#N/A</v>
      </c>
      <c r="F3597" t="e">
        <f>IF(
OR('Con. Notes - Conversion'!B3597 = "8. Transferee of restricted securities", 'Con. Notes - Conversion'!B3597 = "9. Any person (substitution for securities etc.)"),
'Con. Notes - Conversion'!C3597,
IF(
'Con. Notes - Conversion'!B3597 = "",
#N/A,
'Con. Notes - Conversion'!B3597)
)</f>
        <v>#N/A</v>
      </c>
      <c r="G3597" t="e">
        <f>IF(
OR('Con. Notes - No Conversion'!B3597 = "8. Transferee of restricted securities", 'Con. Notes - No Conversion'!B3597 = "9. Any person (substitution for securities etc.)"),
'Con. Notes - No Conversion'!C3597,
IF(
'Con. Notes - No Conversion'!B3597 = "",
#N/A,
'Con. Notes - No Conversion'!B3597)
)</f>
        <v>#N/A</v>
      </c>
    </row>
    <row r="3598" spans="1:7" x14ac:dyDescent="0.25">
      <c r="A3598" t="e">
        <f>IF(
OR(Shares!B3598 = "8. Transferee of restricted securities", Shares!B3598 = "9. Any person (substitution for securities etc.)"),
Shares!C3598,
IF(
Shares!B3598 = "",
#N/A,
Shares!B3598)
)</f>
        <v>#N/A</v>
      </c>
      <c r="B3598" t="e">
        <f>IF(
OR('Shares - LTR - Granted'!B3598 = "8. Transferee of restricted securities", 'Shares - LTR - Granted'!B3598 = "9. Any person (substitution for securities etc.)"),
'Shares - LTR - Granted'!C3598,
IF(
'Shares - LTR - Granted'!B3598 = "",
#N/A,
'Shares - LTR - Granted'!B3598)
)</f>
        <v>#N/A</v>
      </c>
      <c r="C3598" t="e">
        <f>IF(
OR('Performance Securities'!B3598 = "8. Transferee of restricted securities", 'Performance Securities'!B3598 = "9. Any person (substitution for securities etc.)"),
'Performance Securities'!C3598,
IF(
'Performance Securities'!B3598 = "",
#N/A,
'Performance Securities'!B3598)
)</f>
        <v>#N/A</v>
      </c>
      <c r="D3598" t="e">
        <f>IF(
OR('Options or Warrants'!B3598 = "8. Transferee of restricted securities", 'Options or Warrants'!B3598 = "9. Any person (substitution for securities etc.)"),
'Options or Warrants'!C3598,
IF(
'Options or Warrants'!B3598 = "",
#N/A,
'Options or Warrants'!B3598)
)</f>
        <v>#N/A</v>
      </c>
      <c r="E3598" t="e">
        <f>IF(
OR('Options - Free Attaching'!B3598 = "8. Transferee of restricted securities", 'Options - Free Attaching'!B3598 = "9. Any person (substitution for securities etc.)"),
'Options - Free Attaching'!C3598,
IF(
'Options - Free Attaching'!B3598 = "",
#N/A,
'Options - Free Attaching'!B3598)
)</f>
        <v>#N/A</v>
      </c>
      <c r="F3598" t="e">
        <f>IF(
OR('Con. Notes - Conversion'!B3598 = "8. Transferee of restricted securities", 'Con. Notes - Conversion'!B3598 = "9. Any person (substitution for securities etc.)"),
'Con. Notes - Conversion'!C3598,
IF(
'Con. Notes - Conversion'!B3598 = "",
#N/A,
'Con. Notes - Conversion'!B3598)
)</f>
        <v>#N/A</v>
      </c>
      <c r="G3598" t="e">
        <f>IF(
OR('Con. Notes - No Conversion'!B3598 = "8. Transferee of restricted securities", 'Con. Notes - No Conversion'!B3598 = "9. Any person (substitution for securities etc.)"),
'Con. Notes - No Conversion'!C3598,
IF(
'Con. Notes - No Conversion'!B3598 = "",
#N/A,
'Con. Notes - No Conversion'!B3598)
)</f>
        <v>#N/A</v>
      </c>
    </row>
    <row r="3599" spans="1:7" x14ac:dyDescent="0.25">
      <c r="A3599" t="e">
        <f>IF(
OR(Shares!B3599 = "8. Transferee of restricted securities", Shares!B3599 = "9. Any person (substitution for securities etc.)"),
Shares!C3599,
IF(
Shares!B3599 = "",
#N/A,
Shares!B3599)
)</f>
        <v>#N/A</v>
      </c>
      <c r="B3599" t="e">
        <f>IF(
OR('Shares - LTR - Granted'!B3599 = "8. Transferee of restricted securities", 'Shares - LTR - Granted'!B3599 = "9. Any person (substitution for securities etc.)"),
'Shares - LTR - Granted'!C3599,
IF(
'Shares - LTR - Granted'!B3599 = "",
#N/A,
'Shares - LTR - Granted'!B3599)
)</f>
        <v>#N/A</v>
      </c>
      <c r="C3599" t="e">
        <f>IF(
OR('Performance Securities'!B3599 = "8. Transferee of restricted securities", 'Performance Securities'!B3599 = "9. Any person (substitution for securities etc.)"),
'Performance Securities'!C3599,
IF(
'Performance Securities'!B3599 = "",
#N/A,
'Performance Securities'!B3599)
)</f>
        <v>#N/A</v>
      </c>
      <c r="D3599" t="e">
        <f>IF(
OR('Options or Warrants'!B3599 = "8. Transferee of restricted securities", 'Options or Warrants'!B3599 = "9. Any person (substitution for securities etc.)"),
'Options or Warrants'!C3599,
IF(
'Options or Warrants'!B3599 = "",
#N/A,
'Options or Warrants'!B3599)
)</f>
        <v>#N/A</v>
      </c>
      <c r="E3599" t="e">
        <f>IF(
OR('Options - Free Attaching'!B3599 = "8. Transferee of restricted securities", 'Options - Free Attaching'!B3599 = "9. Any person (substitution for securities etc.)"),
'Options - Free Attaching'!C3599,
IF(
'Options - Free Attaching'!B3599 = "",
#N/A,
'Options - Free Attaching'!B3599)
)</f>
        <v>#N/A</v>
      </c>
      <c r="F3599" t="e">
        <f>IF(
OR('Con. Notes - Conversion'!B3599 = "8. Transferee of restricted securities", 'Con. Notes - Conversion'!B3599 = "9. Any person (substitution for securities etc.)"),
'Con. Notes - Conversion'!C3599,
IF(
'Con. Notes - Conversion'!B3599 = "",
#N/A,
'Con. Notes - Conversion'!B3599)
)</f>
        <v>#N/A</v>
      </c>
      <c r="G3599" t="e">
        <f>IF(
OR('Con. Notes - No Conversion'!B3599 = "8. Transferee of restricted securities", 'Con. Notes - No Conversion'!B3599 = "9. Any person (substitution for securities etc.)"),
'Con. Notes - No Conversion'!C3599,
IF(
'Con. Notes - No Conversion'!B3599 = "",
#N/A,
'Con. Notes - No Conversion'!B3599)
)</f>
        <v>#N/A</v>
      </c>
    </row>
    <row r="3600" spans="1:7" x14ac:dyDescent="0.25">
      <c r="A3600" t="e">
        <f>IF(
OR(Shares!B3600 = "8. Transferee of restricted securities", Shares!B3600 = "9. Any person (substitution for securities etc.)"),
Shares!C3600,
IF(
Shares!B3600 = "",
#N/A,
Shares!B3600)
)</f>
        <v>#N/A</v>
      </c>
      <c r="B3600" t="e">
        <f>IF(
OR('Shares - LTR - Granted'!B3600 = "8. Transferee of restricted securities", 'Shares - LTR - Granted'!B3600 = "9. Any person (substitution for securities etc.)"),
'Shares - LTR - Granted'!C3600,
IF(
'Shares - LTR - Granted'!B3600 = "",
#N/A,
'Shares - LTR - Granted'!B3600)
)</f>
        <v>#N/A</v>
      </c>
      <c r="C3600" t="e">
        <f>IF(
OR('Performance Securities'!B3600 = "8. Transferee of restricted securities", 'Performance Securities'!B3600 = "9. Any person (substitution for securities etc.)"),
'Performance Securities'!C3600,
IF(
'Performance Securities'!B3600 = "",
#N/A,
'Performance Securities'!B3600)
)</f>
        <v>#N/A</v>
      </c>
      <c r="D3600" t="e">
        <f>IF(
OR('Options or Warrants'!B3600 = "8. Transferee of restricted securities", 'Options or Warrants'!B3600 = "9. Any person (substitution for securities etc.)"),
'Options or Warrants'!C3600,
IF(
'Options or Warrants'!B3600 = "",
#N/A,
'Options or Warrants'!B3600)
)</f>
        <v>#N/A</v>
      </c>
      <c r="E3600" t="e">
        <f>IF(
OR('Options - Free Attaching'!B3600 = "8. Transferee of restricted securities", 'Options - Free Attaching'!B3600 = "9. Any person (substitution for securities etc.)"),
'Options - Free Attaching'!C3600,
IF(
'Options - Free Attaching'!B3600 = "",
#N/A,
'Options - Free Attaching'!B3600)
)</f>
        <v>#N/A</v>
      </c>
      <c r="F3600" t="e">
        <f>IF(
OR('Con. Notes - Conversion'!B3600 = "8. Transferee of restricted securities", 'Con. Notes - Conversion'!B3600 = "9. Any person (substitution for securities etc.)"),
'Con. Notes - Conversion'!C3600,
IF(
'Con. Notes - Conversion'!B3600 = "",
#N/A,
'Con. Notes - Conversion'!B3600)
)</f>
        <v>#N/A</v>
      </c>
      <c r="G3600" t="e">
        <f>IF(
OR('Con. Notes - No Conversion'!B3600 = "8. Transferee of restricted securities", 'Con. Notes - No Conversion'!B3600 = "9. Any person (substitution for securities etc.)"),
'Con. Notes - No Conversion'!C3600,
IF(
'Con. Notes - No Conversion'!B3600 = "",
#N/A,
'Con. Notes - No Conversion'!B3600)
)</f>
        <v>#N/A</v>
      </c>
    </row>
    <row r="3601" spans="1:7" x14ac:dyDescent="0.25">
      <c r="A3601" t="e">
        <f>IF(
OR(Shares!B3601 = "8. Transferee of restricted securities", Shares!B3601 = "9. Any person (substitution for securities etc.)"),
Shares!C3601,
IF(
Shares!B3601 = "",
#N/A,
Shares!B3601)
)</f>
        <v>#N/A</v>
      </c>
      <c r="B3601" t="e">
        <f>IF(
OR('Shares - LTR - Granted'!B3601 = "8. Transferee of restricted securities", 'Shares - LTR - Granted'!B3601 = "9. Any person (substitution for securities etc.)"),
'Shares - LTR - Granted'!C3601,
IF(
'Shares - LTR - Granted'!B3601 = "",
#N/A,
'Shares - LTR - Granted'!B3601)
)</f>
        <v>#N/A</v>
      </c>
      <c r="C3601" t="e">
        <f>IF(
OR('Performance Securities'!B3601 = "8. Transferee of restricted securities", 'Performance Securities'!B3601 = "9. Any person (substitution for securities etc.)"),
'Performance Securities'!C3601,
IF(
'Performance Securities'!B3601 = "",
#N/A,
'Performance Securities'!B3601)
)</f>
        <v>#N/A</v>
      </c>
      <c r="D3601" t="e">
        <f>IF(
OR('Options or Warrants'!B3601 = "8. Transferee of restricted securities", 'Options or Warrants'!B3601 = "9. Any person (substitution for securities etc.)"),
'Options or Warrants'!C3601,
IF(
'Options or Warrants'!B3601 = "",
#N/A,
'Options or Warrants'!B3601)
)</f>
        <v>#N/A</v>
      </c>
      <c r="E3601" t="e">
        <f>IF(
OR('Options - Free Attaching'!B3601 = "8. Transferee of restricted securities", 'Options - Free Attaching'!B3601 = "9. Any person (substitution for securities etc.)"),
'Options - Free Attaching'!C3601,
IF(
'Options - Free Attaching'!B3601 = "",
#N/A,
'Options - Free Attaching'!B3601)
)</f>
        <v>#N/A</v>
      </c>
      <c r="F3601" t="e">
        <f>IF(
OR('Con. Notes - Conversion'!B3601 = "8. Transferee of restricted securities", 'Con. Notes - Conversion'!B3601 = "9. Any person (substitution for securities etc.)"),
'Con. Notes - Conversion'!C3601,
IF(
'Con. Notes - Conversion'!B3601 = "",
#N/A,
'Con. Notes - Conversion'!B3601)
)</f>
        <v>#N/A</v>
      </c>
      <c r="G3601" t="e">
        <f>IF(
OR('Con. Notes - No Conversion'!B3601 = "8. Transferee of restricted securities", 'Con. Notes - No Conversion'!B3601 = "9. Any person (substitution for securities etc.)"),
'Con. Notes - No Conversion'!C3601,
IF(
'Con. Notes - No Conversion'!B3601 = "",
#N/A,
'Con. Notes - No Conversion'!B3601)
)</f>
        <v>#N/A</v>
      </c>
    </row>
    <row r="3602" spans="1:7" x14ac:dyDescent="0.25">
      <c r="A3602" t="e">
        <f>IF(
OR(Shares!B3602 = "8. Transferee of restricted securities", Shares!B3602 = "9. Any person (substitution for securities etc.)"),
Shares!C3602,
IF(
Shares!B3602 = "",
#N/A,
Shares!B3602)
)</f>
        <v>#N/A</v>
      </c>
      <c r="B3602" t="e">
        <f>IF(
OR('Shares - LTR - Granted'!B3602 = "8. Transferee of restricted securities", 'Shares - LTR - Granted'!B3602 = "9. Any person (substitution for securities etc.)"),
'Shares - LTR - Granted'!C3602,
IF(
'Shares - LTR - Granted'!B3602 = "",
#N/A,
'Shares - LTR - Granted'!B3602)
)</f>
        <v>#N/A</v>
      </c>
      <c r="C3602" t="e">
        <f>IF(
OR('Performance Securities'!B3602 = "8. Transferee of restricted securities", 'Performance Securities'!B3602 = "9. Any person (substitution for securities etc.)"),
'Performance Securities'!C3602,
IF(
'Performance Securities'!B3602 = "",
#N/A,
'Performance Securities'!B3602)
)</f>
        <v>#N/A</v>
      </c>
      <c r="D3602" t="e">
        <f>IF(
OR('Options or Warrants'!B3602 = "8. Transferee of restricted securities", 'Options or Warrants'!B3602 = "9. Any person (substitution for securities etc.)"),
'Options or Warrants'!C3602,
IF(
'Options or Warrants'!B3602 = "",
#N/A,
'Options or Warrants'!B3602)
)</f>
        <v>#N/A</v>
      </c>
      <c r="E3602" t="e">
        <f>IF(
OR('Options - Free Attaching'!B3602 = "8. Transferee of restricted securities", 'Options - Free Attaching'!B3602 = "9. Any person (substitution for securities etc.)"),
'Options - Free Attaching'!C3602,
IF(
'Options - Free Attaching'!B3602 = "",
#N/A,
'Options - Free Attaching'!B3602)
)</f>
        <v>#N/A</v>
      </c>
      <c r="F3602" t="e">
        <f>IF(
OR('Con. Notes - Conversion'!B3602 = "8. Transferee of restricted securities", 'Con. Notes - Conversion'!B3602 = "9. Any person (substitution for securities etc.)"),
'Con. Notes - Conversion'!C3602,
IF(
'Con. Notes - Conversion'!B3602 = "",
#N/A,
'Con. Notes - Conversion'!B3602)
)</f>
        <v>#N/A</v>
      </c>
      <c r="G3602" t="e">
        <f>IF(
OR('Con. Notes - No Conversion'!B3602 = "8. Transferee of restricted securities", 'Con. Notes - No Conversion'!B3602 = "9. Any person (substitution for securities etc.)"),
'Con. Notes - No Conversion'!C3602,
IF(
'Con. Notes - No Conversion'!B3602 = "",
#N/A,
'Con. Notes - No Conversion'!B3602)
)</f>
        <v>#N/A</v>
      </c>
    </row>
    <row r="3603" spans="1:7" x14ac:dyDescent="0.25">
      <c r="A3603" t="e">
        <f>IF(
OR(Shares!B3603 = "8. Transferee of restricted securities", Shares!B3603 = "9. Any person (substitution for securities etc.)"),
Shares!C3603,
IF(
Shares!B3603 = "",
#N/A,
Shares!B3603)
)</f>
        <v>#N/A</v>
      </c>
      <c r="B3603" t="e">
        <f>IF(
OR('Shares - LTR - Granted'!B3603 = "8. Transferee of restricted securities", 'Shares - LTR - Granted'!B3603 = "9. Any person (substitution for securities etc.)"),
'Shares - LTR - Granted'!C3603,
IF(
'Shares - LTR - Granted'!B3603 = "",
#N/A,
'Shares - LTR - Granted'!B3603)
)</f>
        <v>#N/A</v>
      </c>
      <c r="C3603" t="e">
        <f>IF(
OR('Performance Securities'!B3603 = "8. Transferee of restricted securities", 'Performance Securities'!B3603 = "9. Any person (substitution for securities etc.)"),
'Performance Securities'!C3603,
IF(
'Performance Securities'!B3603 = "",
#N/A,
'Performance Securities'!B3603)
)</f>
        <v>#N/A</v>
      </c>
      <c r="D3603" t="e">
        <f>IF(
OR('Options or Warrants'!B3603 = "8. Transferee of restricted securities", 'Options or Warrants'!B3603 = "9. Any person (substitution for securities etc.)"),
'Options or Warrants'!C3603,
IF(
'Options or Warrants'!B3603 = "",
#N/A,
'Options or Warrants'!B3603)
)</f>
        <v>#N/A</v>
      </c>
      <c r="E3603" t="e">
        <f>IF(
OR('Options - Free Attaching'!B3603 = "8. Transferee of restricted securities", 'Options - Free Attaching'!B3603 = "9. Any person (substitution for securities etc.)"),
'Options - Free Attaching'!C3603,
IF(
'Options - Free Attaching'!B3603 = "",
#N/A,
'Options - Free Attaching'!B3603)
)</f>
        <v>#N/A</v>
      </c>
      <c r="F3603" t="e">
        <f>IF(
OR('Con. Notes - Conversion'!B3603 = "8. Transferee of restricted securities", 'Con. Notes - Conversion'!B3603 = "9. Any person (substitution for securities etc.)"),
'Con. Notes - Conversion'!C3603,
IF(
'Con. Notes - Conversion'!B3603 = "",
#N/A,
'Con. Notes - Conversion'!B3603)
)</f>
        <v>#N/A</v>
      </c>
      <c r="G3603" t="e">
        <f>IF(
OR('Con. Notes - No Conversion'!B3603 = "8. Transferee of restricted securities", 'Con. Notes - No Conversion'!B3603 = "9. Any person (substitution for securities etc.)"),
'Con. Notes - No Conversion'!C3603,
IF(
'Con. Notes - No Conversion'!B3603 = "",
#N/A,
'Con. Notes - No Conversion'!B3603)
)</f>
        <v>#N/A</v>
      </c>
    </row>
    <row r="3604" spans="1:7" x14ac:dyDescent="0.25">
      <c r="A3604" t="e">
        <f>IF(
OR(Shares!B3604 = "8. Transferee of restricted securities", Shares!B3604 = "9. Any person (substitution for securities etc.)"),
Shares!C3604,
IF(
Shares!B3604 = "",
#N/A,
Shares!B3604)
)</f>
        <v>#N/A</v>
      </c>
      <c r="B3604" t="e">
        <f>IF(
OR('Shares - LTR - Granted'!B3604 = "8. Transferee of restricted securities", 'Shares - LTR - Granted'!B3604 = "9. Any person (substitution for securities etc.)"),
'Shares - LTR - Granted'!C3604,
IF(
'Shares - LTR - Granted'!B3604 = "",
#N/A,
'Shares - LTR - Granted'!B3604)
)</f>
        <v>#N/A</v>
      </c>
      <c r="C3604" t="e">
        <f>IF(
OR('Performance Securities'!B3604 = "8. Transferee of restricted securities", 'Performance Securities'!B3604 = "9. Any person (substitution for securities etc.)"),
'Performance Securities'!C3604,
IF(
'Performance Securities'!B3604 = "",
#N/A,
'Performance Securities'!B3604)
)</f>
        <v>#N/A</v>
      </c>
      <c r="D3604" t="e">
        <f>IF(
OR('Options or Warrants'!B3604 = "8. Transferee of restricted securities", 'Options or Warrants'!B3604 = "9. Any person (substitution for securities etc.)"),
'Options or Warrants'!C3604,
IF(
'Options or Warrants'!B3604 = "",
#N/A,
'Options or Warrants'!B3604)
)</f>
        <v>#N/A</v>
      </c>
      <c r="E3604" t="e">
        <f>IF(
OR('Options - Free Attaching'!B3604 = "8. Transferee of restricted securities", 'Options - Free Attaching'!B3604 = "9. Any person (substitution for securities etc.)"),
'Options - Free Attaching'!C3604,
IF(
'Options - Free Attaching'!B3604 = "",
#N/A,
'Options - Free Attaching'!B3604)
)</f>
        <v>#N/A</v>
      </c>
      <c r="F3604" t="e">
        <f>IF(
OR('Con. Notes - Conversion'!B3604 = "8. Transferee of restricted securities", 'Con. Notes - Conversion'!B3604 = "9. Any person (substitution for securities etc.)"),
'Con. Notes - Conversion'!C3604,
IF(
'Con. Notes - Conversion'!B3604 = "",
#N/A,
'Con. Notes - Conversion'!B3604)
)</f>
        <v>#N/A</v>
      </c>
      <c r="G3604" t="e">
        <f>IF(
OR('Con. Notes - No Conversion'!B3604 = "8. Transferee of restricted securities", 'Con. Notes - No Conversion'!B3604 = "9. Any person (substitution for securities etc.)"),
'Con. Notes - No Conversion'!C3604,
IF(
'Con. Notes - No Conversion'!B3604 = "",
#N/A,
'Con. Notes - No Conversion'!B3604)
)</f>
        <v>#N/A</v>
      </c>
    </row>
    <row r="3605" spans="1:7" x14ac:dyDescent="0.25">
      <c r="A3605" t="e">
        <f>IF(
OR(Shares!B3605 = "8. Transferee of restricted securities", Shares!B3605 = "9. Any person (substitution for securities etc.)"),
Shares!C3605,
IF(
Shares!B3605 = "",
#N/A,
Shares!B3605)
)</f>
        <v>#N/A</v>
      </c>
      <c r="B3605" t="e">
        <f>IF(
OR('Shares - LTR - Granted'!B3605 = "8. Transferee of restricted securities", 'Shares - LTR - Granted'!B3605 = "9. Any person (substitution for securities etc.)"),
'Shares - LTR - Granted'!C3605,
IF(
'Shares - LTR - Granted'!B3605 = "",
#N/A,
'Shares - LTR - Granted'!B3605)
)</f>
        <v>#N/A</v>
      </c>
      <c r="C3605" t="e">
        <f>IF(
OR('Performance Securities'!B3605 = "8. Transferee of restricted securities", 'Performance Securities'!B3605 = "9. Any person (substitution for securities etc.)"),
'Performance Securities'!C3605,
IF(
'Performance Securities'!B3605 = "",
#N/A,
'Performance Securities'!B3605)
)</f>
        <v>#N/A</v>
      </c>
      <c r="D3605" t="e">
        <f>IF(
OR('Options or Warrants'!B3605 = "8. Transferee of restricted securities", 'Options or Warrants'!B3605 = "9. Any person (substitution for securities etc.)"),
'Options or Warrants'!C3605,
IF(
'Options or Warrants'!B3605 = "",
#N/A,
'Options or Warrants'!B3605)
)</f>
        <v>#N/A</v>
      </c>
      <c r="E3605" t="e">
        <f>IF(
OR('Options - Free Attaching'!B3605 = "8. Transferee of restricted securities", 'Options - Free Attaching'!B3605 = "9. Any person (substitution for securities etc.)"),
'Options - Free Attaching'!C3605,
IF(
'Options - Free Attaching'!B3605 = "",
#N/A,
'Options - Free Attaching'!B3605)
)</f>
        <v>#N/A</v>
      </c>
      <c r="F3605" t="e">
        <f>IF(
OR('Con. Notes - Conversion'!B3605 = "8. Transferee of restricted securities", 'Con. Notes - Conversion'!B3605 = "9. Any person (substitution for securities etc.)"),
'Con. Notes - Conversion'!C3605,
IF(
'Con. Notes - Conversion'!B3605 = "",
#N/A,
'Con. Notes - Conversion'!B3605)
)</f>
        <v>#N/A</v>
      </c>
      <c r="G3605" t="e">
        <f>IF(
OR('Con. Notes - No Conversion'!B3605 = "8. Transferee of restricted securities", 'Con. Notes - No Conversion'!B3605 = "9. Any person (substitution for securities etc.)"),
'Con. Notes - No Conversion'!C3605,
IF(
'Con. Notes - No Conversion'!B3605 = "",
#N/A,
'Con. Notes - No Conversion'!B3605)
)</f>
        <v>#N/A</v>
      </c>
    </row>
    <row r="3606" spans="1:7" x14ac:dyDescent="0.25">
      <c r="A3606" t="e">
        <f>IF(
OR(Shares!B3606 = "8. Transferee of restricted securities", Shares!B3606 = "9. Any person (substitution for securities etc.)"),
Shares!C3606,
IF(
Shares!B3606 = "",
#N/A,
Shares!B3606)
)</f>
        <v>#N/A</v>
      </c>
      <c r="B3606" t="e">
        <f>IF(
OR('Shares - LTR - Granted'!B3606 = "8. Transferee of restricted securities", 'Shares - LTR - Granted'!B3606 = "9. Any person (substitution for securities etc.)"),
'Shares - LTR - Granted'!C3606,
IF(
'Shares - LTR - Granted'!B3606 = "",
#N/A,
'Shares - LTR - Granted'!B3606)
)</f>
        <v>#N/A</v>
      </c>
      <c r="C3606" t="e">
        <f>IF(
OR('Performance Securities'!B3606 = "8. Transferee of restricted securities", 'Performance Securities'!B3606 = "9. Any person (substitution for securities etc.)"),
'Performance Securities'!C3606,
IF(
'Performance Securities'!B3606 = "",
#N/A,
'Performance Securities'!B3606)
)</f>
        <v>#N/A</v>
      </c>
      <c r="D3606" t="e">
        <f>IF(
OR('Options or Warrants'!B3606 = "8. Transferee of restricted securities", 'Options or Warrants'!B3606 = "9. Any person (substitution for securities etc.)"),
'Options or Warrants'!C3606,
IF(
'Options or Warrants'!B3606 = "",
#N/A,
'Options or Warrants'!B3606)
)</f>
        <v>#N/A</v>
      </c>
      <c r="E3606" t="e">
        <f>IF(
OR('Options - Free Attaching'!B3606 = "8. Transferee of restricted securities", 'Options - Free Attaching'!B3606 = "9. Any person (substitution for securities etc.)"),
'Options - Free Attaching'!C3606,
IF(
'Options - Free Attaching'!B3606 = "",
#N/A,
'Options - Free Attaching'!B3606)
)</f>
        <v>#N/A</v>
      </c>
      <c r="F3606" t="e">
        <f>IF(
OR('Con. Notes - Conversion'!B3606 = "8. Transferee of restricted securities", 'Con. Notes - Conversion'!B3606 = "9. Any person (substitution for securities etc.)"),
'Con. Notes - Conversion'!C3606,
IF(
'Con. Notes - Conversion'!B3606 = "",
#N/A,
'Con. Notes - Conversion'!B3606)
)</f>
        <v>#N/A</v>
      </c>
      <c r="G3606" t="e">
        <f>IF(
OR('Con. Notes - No Conversion'!B3606 = "8. Transferee of restricted securities", 'Con. Notes - No Conversion'!B3606 = "9. Any person (substitution for securities etc.)"),
'Con. Notes - No Conversion'!C3606,
IF(
'Con. Notes - No Conversion'!B3606 = "",
#N/A,
'Con. Notes - No Conversion'!B3606)
)</f>
        <v>#N/A</v>
      </c>
    </row>
    <row r="3607" spans="1:7" x14ac:dyDescent="0.25">
      <c r="A3607" t="e">
        <f>IF(
OR(Shares!B3607 = "8. Transferee of restricted securities", Shares!B3607 = "9. Any person (substitution for securities etc.)"),
Shares!C3607,
IF(
Shares!B3607 = "",
#N/A,
Shares!B3607)
)</f>
        <v>#N/A</v>
      </c>
      <c r="B3607" t="e">
        <f>IF(
OR('Shares - LTR - Granted'!B3607 = "8. Transferee of restricted securities", 'Shares - LTR - Granted'!B3607 = "9. Any person (substitution for securities etc.)"),
'Shares - LTR - Granted'!C3607,
IF(
'Shares - LTR - Granted'!B3607 = "",
#N/A,
'Shares - LTR - Granted'!B3607)
)</f>
        <v>#N/A</v>
      </c>
      <c r="C3607" t="e">
        <f>IF(
OR('Performance Securities'!B3607 = "8. Transferee of restricted securities", 'Performance Securities'!B3607 = "9. Any person (substitution for securities etc.)"),
'Performance Securities'!C3607,
IF(
'Performance Securities'!B3607 = "",
#N/A,
'Performance Securities'!B3607)
)</f>
        <v>#N/A</v>
      </c>
      <c r="D3607" t="e">
        <f>IF(
OR('Options or Warrants'!B3607 = "8. Transferee of restricted securities", 'Options or Warrants'!B3607 = "9. Any person (substitution for securities etc.)"),
'Options or Warrants'!C3607,
IF(
'Options or Warrants'!B3607 = "",
#N/A,
'Options or Warrants'!B3607)
)</f>
        <v>#N/A</v>
      </c>
      <c r="E3607" t="e">
        <f>IF(
OR('Options - Free Attaching'!B3607 = "8. Transferee of restricted securities", 'Options - Free Attaching'!B3607 = "9. Any person (substitution for securities etc.)"),
'Options - Free Attaching'!C3607,
IF(
'Options - Free Attaching'!B3607 = "",
#N/A,
'Options - Free Attaching'!B3607)
)</f>
        <v>#N/A</v>
      </c>
      <c r="F3607" t="e">
        <f>IF(
OR('Con. Notes - Conversion'!B3607 = "8. Transferee of restricted securities", 'Con. Notes - Conversion'!B3607 = "9. Any person (substitution for securities etc.)"),
'Con. Notes - Conversion'!C3607,
IF(
'Con. Notes - Conversion'!B3607 = "",
#N/A,
'Con. Notes - Conversion'!B3607)
)</f>
        <v>#N/A</v>
      </c>
      <c r="G3607" t="e">
        <f>IF(
OR('Con. Notes - No Conversion'!B3607 = "8. Transferee of restricted securities", 'Con. Notes - No Conversion'!B3607 = "9. Any person (substitution for securities etc.)"),
'Con. Notes - No Conversion'!C3607,
IF(
'Con. Notes - No Conversion'!B3607 = "",
#N/A,
'Con. Notes - No Conversion'!B3607)
)</f>
        <v>#N/A</v>
      </c>
    </row>
    <row r="3608" spans="1:7" x14ac:dyDescent="0.25">
      <c r="A3608" t="e">
        <f>IF(
OR(Shares!B3608 = "8. Transferee of restricted securities", Shares!B3608 = "9. Any person (substitution for securities etc.)"),
Shares!C3608,
IF(
Shares!B3608 = "",
#N/A,
Shares!B3608)
)</f>
        <v>#N/A</v>
      </c>
      <c r="B3608" t="e">
        <f>IF(
OR('Shares - LTR - Granted'!B3608 = "8. Transferee of restricted securities", 'Shares - LTR - Granted'!B3608 = "9. Any person (substitution for securities etc.)"),
'Shares - LTR - Granted'!C3608,
IF(
'Shares - LTR - Granted'!B3608 = "",
#N/A,
'Shares - LTR - Granted'!B3608)
)</f>
        <v>#N/A</v>
      </c>
      <c r="C3608" t="e">
        <f>IF(
OR('Performance Securities'!B3608 = "8. Transferee of restricted securities", 'Performance Securities'!B3608 = "9. Any person (substitution for securities etc.)"),
'Performance Securities'!C3608,
IF(
'Performance Securities'!B3608 = "",
#N/A,
'Performance Securities'!B3608)
)</f>
        <v>#N/A</v>
      </c>
      <c r="D3608" t="e">
        <f>IF(
OR('Options or Warrants'!B3608 = "8. Transferee of restricted securities", 'Options or Warrants'!B3608 = "9. Any person (substitution for securities etc.)"),
'Options or Warrants'!C3608,
IF(
'Options or Warrants'!B3608 = "",
#N/A,
'Options or Warrants'!B3608)
)</f>
        <v>#N/A</v>
      </c>
      <c r="E3608" t="e">
        <f>IF(
OR('Options - Free Attaching'!B3608 = "8. Transferee of restricted securities", 'Options - Free Attaching'!B3608 = "9. Any person (substitution for securities etc.)"),
'Options - Free Attaching'!C3608,
IF(
'Options - Free Attaching'!B3608 = "",
#N/A,
'Options - Free Attaching'!B3608)
)</f>
        <v>#N/A</v>
      </c>
      <c r="F3608" t="e">
        <f>IF(
OR('Con. Notes - Conversion'!B3608 = "8. Transferee of restricted securities", 'Con. Notes - Conversion'!B3608 = "9. Any person (substitution for securities etc.)"),
'Con. Notes - Conversion'!C3608,
IF(
'Con. Notes - Conversion'!B3608 = "",
#N/A,
'Con. Notes - Conversion'!B3608)
)</f>
        <v>#N/A</v>
      </c>
      <c r="G3608" t="e">
        <f>IF(
OR('Con. Notes - No Conversion'!B3608 = "8. Transferee of restricted securities", 'Con. Notes - No Conversion'!B3608 = "9. Any person (substitution for securities etc.)"),
'Con. Notes - No Conversion'!C3608,
IF(
'Con. Notes - No Conversion'!B3608 = "",
#N/A,
'Con. Notes - No Conversion'!B3608)
)</f>
        <v>#N/A</v>
      </c>
    </row>
    <row r="3609" spans="1:7" x14ac:dyDescent="0.25">
      <c r="A3609" t="e">
        <f>IF(
OR(Shares!B3609 = "8. Transferee of restricted securities", Shares!B3609 = "9. Any person (substitution for securities etc.)"),
Shares!C3609,
IF(
Shares!B3609 = "",
#N/A,
Shares!B3609)
)</f>
        <v>#N/A</v>
      </c>
      <c r="B3609" t="e">
        <f>IF(
OR('Shares - LTR - Granted'!B3609 = "8. Transferee of restricted securities", 'Shares - LTR - Granted'!B3609 = "9. Any person (substitution for securities etc.)"),
'Shares - LTR - Granted'!C3609,
IF(
'Shares - LTR - Granted'!B3609 = "",
#N/A,
'Shares - LTR - Granted'!B3609)
)</f>
        <v>#N/A</v>
      </c>
      <c r="C3609" t="e">
        <f>IF(
OR('Performance Securities'!B3609 = "8. Transferee of restricted securities", 'Performance Securities'!B3609 = "9. Any person (substitution for securities etc.)"),
'Performance Securities'!C3609,
IF(
'Performance Securities'!B3609 = "",
#N/A,
'Performance Securities'!B3609)
)</f>
        <v>#N/A</v>
      </c>
      <c r="D3609" t="e">
        <f>IF(
OR('Options or Warrants'!B3609 = "8. Transferee of restricted securities", 'Options or Warrants'!B3609 = "9. Any person (substitution for securities etc.)"),
'Options or Warrants'!C3609,
IF(
'Options or Warrants'!B3609 = "",
#N/A,
'Options or Warrants'!B3609)
)</f>
        <v>#N/A</v>
      </c>
      <c r="E3609" t="e">
        <f>IF(
OR('Options - Free Attaching'!B3609 = "8. Transferee of restricted securities", 'Options - Free Attaching'!B3609 = "9. Any person (substitution for securities etc.)"),
'Options - Free Attaching'!C3609,
IF(
'Options - Free Attaching'!B3609 = "",
#N/A,
'Options - Free Attaching'!B3609)
)</f>
        <v>#N/A</v>
      </c>
      <c r="F3609" t="e">
        <f>IF(
OR('Con. Notes - Conversion'!B3609 = "8. Transferee of restricted securities", 'Con. Notes - Conversion'!B3609 = "9. Any person (substitution for securities etc.)"),
'Con. Notes - Conversion'!C3609,
IF(
'Con. Notes - Conversion'!B3609 = "",
#N/A,
'Con. Notes - Conversion'!B3609)
)</f>
        <v>#N/A</v>
      </c>
      <c r="G3609" t="e">
        <f>IF(
OR('Con. Notes - No Conversion'!B3609 = "8. Transferee of restricted securities", 'Con. Notes - No Conversion'!B3609 = "9. Any person (substitution for securities etc.)"),
'Con. Notes - No Conversion'!C3609,
IF(
'Con. Notes - No Conversion'!B3609 = "",
#N/A,
'Con. Notes - No Conversion'!B3609)
)</f>
        <v>#N/A</v>
      </c>
    </row>
    <row r="3610" spans="1:7" x14ac:dyDescent="0.25">
      <c r="A3610" t="e">
        <f>IF(
OR(Shares!B3610 = "8. Transferee of restricted securities", Shares!B3610 = "9. Any person (substitution for securities etc.)"),
Shares!C3610,
IF(
Shares!B3610 = "",
#N/A,
Shares!B3610)
)</f>
        <v>#N/A</v>
      </c>
      <c r="B3610" t="e">
        <f>IF(
OR('Shares - LTR - Granted'!B3610 = "8. Transferee of restricted securities", 'Shares - LTR - Granted'!B3610 = "9. Any person (substitution for securities etc.)"),
'Shares - LTR - Granted'!C3610,
IF(
'Shares - LTR - Granted'!B3610 = "",
#N/A,
'Shares - LTR - Granted'!B3610)
)</f>
        <v>#N/A</v>
      </c>
      <c r="C3610" t="e">
        <f>IF(
OR('Performance Securities'!B3610 = "8. Transferee of restricted securities", 'Performance Securities'!B3610 = "9. Any person (substitution for securities etc.)"),
'Performance Securities'!C3610,
IF(
'Performance Securities'!B3610 = "",
#N/A,
'Performance Securities'!B3610)
)</f>
        <v>#N/A</v>
      </c>
      <c r="D3610" t="e">
        <f>IF(
OR('Options or Warrants'!B3610 = "8. Transferee of restricted securities", 'Options or Warrants'!B3610 = "9. Any person (substitution for securities etc.)"),
'Options or Warrants'!C3610,
IF(
'Options or Warrants'!B3610 = "",
#N/A,
'Options or Warrants'!B3610)
)</f>
        <v>#N/A</v>
      </c>
      <c r="E3610" t="e">
        <f>IF(
OR('Options - Free Attaching'!B3610 = "8. Transferee of restricted securities", 'Options - Free Attaching'!B3610 = "9. Any person (substitution for securities etc.)"),
'Options - Free Attaching'!C3610,
IF(
'Options - Free Attaching'!B3610 = "",
#N/A,
'Options - Free Attaching'!B3610)
)</f>
        <v>#N/A</v>
      </c>
      <c r="F3610" t="e">
        <f>IF(
OR('Con. Notes - Conversion'!B3610 = "8. Transferee of restricted securities", 'Con. Notes - Conversion'!B3610 = "9. Any person (substitution for securities etc.)"),
'Con. Notes - Conversion'!C3610,
IF(
'Con. Notes - Conversion'!B3610 = "",
#N/A,
'Con. Notes - Conversion'!B3610)
)</f>
        <v>#N/A</v>
      </c>
      <c r="G3610" t="e">
        <f>IF(
OR('Con. Notes - No Conversion'!B3610 = "8. Transferee of restricted securities", 'Con. Notes - No Conversion'!B3610 = "9. Any person (substitution for securities etc.)"),
'Con. Notes - No Conversion'!C3610,
IF(
'Con. Notes - No Conversion'!B3610 = "",
#N/A,
'Con. Notes - No Conversion'!B3610)
)</f>
        <v>#N/A</v>
      </c>
    </row>
    <row r="3611" spans="1:7" x14ac:dyDescent="0.25">
      <c r="A3611" t="e">
        <f>IF(
OR(Shares!B3611 = "8. Transferee of restricted securities", Shares!B3611 = "9. Any person (substitution for securities etc.)"),
Shares!C3611,
IF(
Shares!B3611 = "",
#N/A,
Shares!B3611)
)</f>
        <v>#N/A</v>
      </c>
      <c r="B3611" t="e">
        <f>IF(
OR('Shares - LTR - Granted'!B3611 = "8. Transferee of restricted securities", 'Shares - LTR - Granted'!B3611 = "9. Any person (substitution for securities etc.)"),
'Shares - LTR - Granted'!C3611,
IF(
'Shares - LTR - Granted'!B3611 = "",
#N/A,
'Shares - LTR - Granted'!B3611)
)</f>
        <v>#N/A</v>
      </c>
      <c r="C3611" t="e">
        <f>IF(
OR('Performance Securities'!B3611 = "8. Transferee of restricted securities", 'Performance Securities'!B3611 = "9. Any person (substitution for securities etc.)"),
'Performance Securities'!C3611,
IF(
'Performance Securities'!B3611 = "",
#N/A,
'Performance Securities'!B3611)
)</f>
        <v>#N/A</v>
      </c>
      <c r="D3611" t="e">
        <f>IF(
OR('Options or Warrants'!B3611 = "8. Transferee of restricted securities", 'Options or Warrants'!B3611 = "9. Any person (substitution for securities etc.)"),
'Options or Warrants'!C3611,
IF(
'Options or Warrants'!B3611 = "",
#N/A,
'Options or Warrants'!B3611)
)</f>
        <v>#N/A</v>
      </c>
      <c r="E3611" t="e">
        <f>IF(
OR('Options - Free Attaching'!B3611 = "8. Transferee of restricted securities", 'Options - Free Attaching'!B3611 = "9. Any person (substitution for securities etc.)"),
'Options - Free Attaching'!C3611,
IF(
'Options - Free Attaching'!B3611 = "",
#N/A,
'Options - Free Attaching'!B3611)
)</f>
        <v>#N/A</v>
      </c>
      <c r="F3611" t="e">
        <f>IF(
OR('Con. Notes - Conversion'!B3611 = "8. Transferee of restricted securities", 'Con. Notes - Conversion'!B3611 = "9. Any person (substitution for securities etc.)"),
'Con. Notes - Conversion'!C3611,
IF(
'Con. Notes - Conversion'!B3611 = "",
#N/A,
'Con. Notes - Conversion'!B3611)
)</f>
        <v>#N/A</v>
      </c>
      <c r="G3611" t="e">
        <f>IF(
OR('Con. Notes - No Conversion'!B3611 = "8. Transferee of restricted securities", 'Con. Notes - No Conversion'!B3611 = "9. Any person (substitution for securities etc.)"),
'Con. Notes - No Conversion'!C3611,
IF(
'Con. Notes - No Conversion'!B3611 = "",
#N/A,
'Con. Notes - No Conversion'!B3611)
)</f>
        <v>#N/A</v>
      </c>
    </row>
    <row r="3612" spans="1:7" x14ac:dyDescent="0.25">
      <c r="A3612" t="e">
        <f>IF(
OR(Shares!B3612 = "8. Transferee of restricted securities", Shares!B3612 = "9. Any person (substitution for securities etc.)"),
Shares!C3612,
IF(
Shares!B3612 = "",
#N/A,
Shares!B3612)
)</f>
        <v>#N/A</v>
      </c>
      <c r="B3612" t="e">
        <f>IF(
OR('Shares - LTR - Granted'!B3612 = "8. Transferee of restricted securities", 'Shares - LTR - Granted'!B3612 = "9. Any person (substitution for securities etc.)"),
'Shares - LTR - Granted'!C3612,
IF(
'Shares - LTR - Granted'!B3612 = "",
#N/A,
'Shares - LTR - Granted'!B3612)
)</f>
        <v>#N/A</v>
      </c>
      <c r="C3612" t="e">
        <f>IF(
OR('Performance Securities'!B3612 = "8. Transferee of restricted securities", 'Performance Securities'!B3612 = "9. Any person (substitution for securities etc.)"),
'Performance Securities'!C3612,
IF(
'Performance Securities'!B3612 = "",
#N/A,
'Performance Securities'!B3612)
)</f>
        <v>#N/A</v>
      </c>
      <c r="D3612" t="e">
        <f>IF(
OR('Options or Warrants'!B3612 = "8. Transferee of restricted securities", 'Options or Warrants'!B3612 = "9. Any person (substitution for securities etc.)"),
'Options or Warrants'!C3612,
IF(
'Options or Warrants'!B3612 = "",
#N/A,
'Options or Warrants'!B3612)
)</f>
        <v>#N/A</v>
      </c>
      <c r="E3612" t="e">
        <f>IF(
OR('Options - Free Attaching'!B3612 = "8. Transferee of restricted securities", 'Options - Free Attaching'!B3612 = "9. Any person (substitution for securities etc.)"),
'Options - Free Attaching'!C3612,
IF(
'Options - Free Attaching'!B3612 = "",
#N/A,
'Options - Free Attaching'!B3612)
)</f>
        <v>#N/A</v>
      </c>
      <c r="F3612" t="e">
        <f>IF(
OR('Con. Notes - Conversion'!B3612 = "8. Transferee of restricted securities", 'Con. Notes - Conversion'!B3612 = "9. Any person (substitution for securities etc.)"),
'Con. Notes - Conversion'!C3612,
IF(
'Con. Notes - Conversion'!B3612 = "",
#N/A,
'Con. Notes - Conversion'!B3612)
)</f>
        <v>#N/A</v>
      </c>
      <c r="G3612" t="e">
        <f>IF(
OR('Con. Notes - No Conversion'!B3612 = "8. Transferee of restricted securities", 'Con. Notes - No Conversion'!B3612 = "9. Any person (substitution for securities etc.)"),
'Con. Notes - No Conversion'!C3612,
IF(
'Con. Notes - No Conversion'!B3612 = "",
#N/A,
'Con. Notes - No Conversion'!B3612)
)</f>
        <v>#N/A</v>
      </c>
    </row>
    <row r="3613" spans="1:7" x14ac:dyDescent="0.25">
      <c r="A3613" t="e">
        <f>IF(
OR(Shares!B3613 = "8. Transferee of restricted securities", Shares!B3613 = "9. Any person (substitution for securities etc.)"),
Shares!C3613,
IF(
Shares!B3613 = "",
#N/A,
Shares!B3613)
)</f>
        <v>#N/A</v>
      </c>
      <c r="B3613" t="e">
        <f>IF(
OR('Shares - LTR - Granted'!B3613 = "8. Transferee of restricted securities", 'Shares - LTR - Granted'!B3613 = "9. Any person (substitution for securities etc.)"),
'Shares - LTR - Granted'!C3613,
IF(
'Shares - LTR - Granted'!B3613 = "",
#N/A,
'Shares - LTR - Granted'!B3613)
)</f>
        <v>#N/A</v>
      </c>
      <c r="C3613" t="e">
        <f>IF(
OR('Performance Securities'!B3613 = "8. Transferee of restricted securities", 'Performance Securities'!B3613 = "9. Any person (substitution for securities etc.)"),
'Performance Securities'!C3613,
IF(
'Performance Securities'!B3613 = "",
#N/A,
'Performance Securities'!B3613)
)</f>
        <v>#N/A</v>
      </c>
      <c r="D3613" t="e">
        <f>IF(
OR('Options or Warrants'!B3613 = "8. Transferee of restricted securities", 'Options or Warrants'!B3613 = "9. Any person (substitution for securities etc.)"),
'Options or Warrants'!C3613,
IF(
'Options or Warrants'!B3613 = "",
#N/A,
'Options or Warrants'!B3613)
)</f>
        <v>#N/A</v>
      </c>
      <c r="E3613" t="e">
        <f>IF(
OR('Options - Free Attaching'!B3613 = "8. Transferee of restricted securities", 'Options - Free Attaching'!B3613 = "9. Any person (substitution for securities etc.)"),
'Options - Free Attaching'!C3613,
IF(
'Options - Free Attaching'!B3613 = "",
#N/A,
'Options - Free Attaching'!B3613)
)</f>
        <v>#N/A</v>
      </c>
      <c r="F3613" t="e">
        <f>IF(
OR('Con. Notes - Conversion'!B3613 = "8. Transferee of restricted securities", 'Con. Notes - Conversion'!B3613 = "9. Any person (substitution for securities etc.)"),
'Con. Notes - Conversion'!C3613,
IF(
'Con. Notes - Conversion'!B3613 = "",
#N/A,
'Con. Notes - Conversion'!B3613)
)</f>
        <v>#N/A</v>
      </c>
      <c r="G3613" t="e">
        <f>IF(
OR('Con. Notes - No Conversion'!B3613 = "8. Transferee of restricted securities", 'Con. Notes - No Conversion'!B3613 = "9. Any person (substitution for securities etc.)"),
'Con. Notes - No Conversion'!C3613,
IF(
'Con. Notes - No Conversion'!B3613 = "",
#N/A,
'Con. Notes - No Conversion'!B3613)
)</f>
        <v>#N/A</v>
      </c>
    </row>
    <row r="3614" spans="1:7" x14ac:dyDescent="0.25">
      <c r="A3614" t="e">
        <f>IF(
OR(Shares!B3614 = "8. Transferee of restricted securities", Shares!B3614 = "9. Any person (substitution for securities etc.)"),
Shares!C3614,
IF(
Shares!B3614 = "",
#N/A,
Shares!B3614)
)</f>
        <v>#N/A</v>
      </c>
      <c r="B3614" t="e">
        <f>IF(
OR('Shares - LTR - Granted'!B3614 = "8. Transferee of restricted securities", 'Shares - LTR - Granted'!B3614 = "9. Any person (substitution for securities etc.)"),
'Shares - LTR - Granted'!C3614,
IF(
'Shares - LTR - Granted'!B3614 = "",
#N/A,
'Shares - LTR - Granted'!B3614)
)</f>
        <v>#N/A</v>
      </c>
      <c r="C3614" t="e">
        <f>IF(
OR('Performance Securities'!B3614 = "8. Transferee of restricted securities", 'Performance Securities'!B3614 = "9. Any person (substitution for securities etc.)"),
'Performance Securities'!C3614,
IF(
'Performance Securities'!B3614 = "",
#N/A,
'Performance Securities'!B3614)
)</f>
        <v>#N/A</v>
      </c>
      <c r="D3614" t="e">
        <f>IF(
OR('Options or Warrants'!B3614 = "8. Transferee of restricted securities", 'Options or Warrants'!B3614 = "9. Any person (substitution for securities etc.)"),
'Options or Warrants'!C3614,
IF(
'Options or Warrants'!B3614 = "",
#N/A,
'Options or Warrants'!B3614)
)</f>
        <v>#N/A</v>
      </c>
      <c r="E3614" t="e">
        <f>IF(
OR('Options - Free Attaching'!B3614 = "8. Transferee of restricted securities", 'Options - Free Attaching'!B3614 = "9. Any person (substitution for securities etc.)"),
'Options - Free Attaching'!C3614,
IF(
'Options - Free Attaching'!B3614 = "",
#N/A,
'Options - Free Attaching'!B3614)
)</f>
        <v>#N/A</v>
      </c>
      <c r="F3614" t="e">
        <f>IF(
OR('Con. Notes - Conversion'!B3614 = "8. Transferee of restricted securities", 'Con. Notes - Conversion'!B3614 = "9. Any person (substitution for securities etc.)"),
'Con. Notes - Conversion'!C3614,
IF(
'Con. Notes - Conversion'!B3614 = "",
#N/A,
'Con. Notes - Conversion'!B3614)
)</f>
        <v>#N/A</v>
      </c>
      <c r="G3614" t="e">
        <f>IF(
OR('Con. Notes - No Conversion'!B3614 = "8. Transferee of restricted securities", 'Con. Notes - No Conversion'!B3614 = "9. Any person (substitution for securities etc.)"),
'Con. Notes - No Conversion'!C3614,
IF(
'Con. Notes - No Conversion'!B3614 = "",
#N/A,
'Con. Notes - No Conversion'!B3614)
)</f>
        <v>#N/A</v>
      </c>
    </row>
    <row r="3615" spans="1:7" x14ac:dyDescent="0.25">
      <c r="A3615" t="e">
        <f>IF(
OR(Shares!B3615 = "8. Transferee of restricted securities", Shares!B3615 = "9. Any person (substitution for securities etc.)"),
Shares!C3615,
IF(
Shares!B3615 = "",
#N/A,
Shares!B3615)
)</f>
        <v>#N/A</v>
      </c>
      <c r="B3615" t="e">
        <f>IF(
OR('Shares - LTR - Granted'!B3615 = "8. Transferee of restricted securities", 'Shares - LTR - Granted'!B3615 = "9. Any person (substitution for securities etc.)"),
'Shares - LTR - Granted'!C3615,
IF(
'Shares - LTR - Granted'!B3615 = "",
#N/A,
'Shares - LTR - Granted'!B3615)
)</f>
        <v>#N/A</v>
      </c>
      <c r="C3615" t="e">
        <f>IF(
OR('Performance Securities'!B3615 = "8. Transferee of restricted securities", 'Performance Securities'!B3615 = "9. Any person (substitution for securities etc.)"),
'Performance Securities'!C3615,
IF(
'Performance Securities'!B3615 = "",
#N/A,
'Performance Securities'!B3615)
)</f>
        <v>#N/A</v>
      </c>
      <c r="D3615" t="e">
        <f>IF(
OR('Options or Warrants'!B3615 = "8. Transferee of restricted securities", 'Options or Warrants'!B3615 = "9. Any person (substitution for securities etc.)"),
'Options or Warrants'!C3615,
IF(
'Options or Warrants'!B3615 = "",
#N/A,
'Options or Warrants'!B3615)
)</f>
        <v>#N/A</v>
      </c>
      <c r="E3615" t="e">
        <f>IF(
OR('Options - Free Attaching'!B3615 = "8. Transferee of restricted securities", 'Options - Free Attaching'!B3615 = "9. Any person (substitution for securities etc.)"),
'Options - Free Attaching'!C3615,
IF(
'Options - Free Attaching'!B3615 = "",
#N/A,
'Options - Free Attaching'!B3615)
)</f>
        <v>#N/A</v>
      </c>
      <c r="F3615" t="e">
        <f>IF(
OR('Con. Notes - Conversion'!B3615 = "8. Transferee of restricted securities", 'Con. Notes - Conversion'!B3615 = "9. Any person (substitution for securities etc.)"),
'Con. Notes - Conversion'!C3615,
IF(
'Con. Notes - Conversion'!B3615 = "",
#N/A,
'Con. Notes - Conversion'!B3615)
)</f>
        <v>#N/A</v>
      </c>
      <c r="G3615" t="e">
        <f>IF(
OR('Con. Notes - No Conversion'!B3615 = "8. Transferee of restricted securities", 'Con. Notes - No Conversion'!B3615 = "9. Any person (substitution for securities etc.)"),
'Con. Notes - No Conversion'!C3615,
IF(
'Con. Notes - No Conversion'!B3615 = "",
#N/A,
'Con. Notes - No Conversion'!B3615)
)</f>
        <v>#N/A</v>
      </c>
    </row>
    <row r="3616" spans="1:7" x14ac:dyDescent="0.25">
      <c r="A3616" t="e">
        <f>IF(
OR(Shares!B3616 = "8. Transferee of restricted securities", Shares!B3616 = "9. Any person (substitution for securities etc.)"),
Shares!C3616,
IF(
Shares!B3616 = "",
#N/A,
Shares!B3616)
)</f>
        <v>#N/A</v>
      </c>
      <c r="B3616" t="e">
        <f>IF(
OR('Shares - LTR - Granted'!B3616 = "8. Transferee of restricted securities", 'Shares - LTR - Granted'!B3616 = "9. Any person (substitution for securities etc.)"),
'Shares - LTR - Granted'!C3616,
IF(
'Shares - LTR - Granted'!B3616 = "",
#N/A,
'Shares - LTR - Granted'!B3616)
)</f>
        <v>#N/A</v>
      </c>
      <c r="C3616" t="e">
        <f>IF(
OR('Performance Securities'!B3616 = "8. Transferee of restricted securities", 'Performance Securities'!B3616 = "9. Any person (substitution for securities etc.)"),
'Performance Securities'!C3616,
IF(
'Performance Securities'!B3616 = "",
#N/A,
'Performance Securities'!B3616)
)</f>
        <v>#N/A</v>
      </c>
      <c r="D3616" t="e">
        <f>IF(
OR('Options or Warrants'!B3616 = "8. Transferee of restricted securities", 'Options or Warrants'!B3616 = "9. Any person (substitution for securities etc.)"),
'Options or Warrants'!C3616,
IF(
'Options or Warrants'!B3616 = "",
#N/A,
'Options or Warrants'!B3616)
)</f>
        <v>#N/A</v>
      </c>
      <c r="E3616" t="e">
        <f>IF(
OR('Options - Free Attaching'!B3616 = "8. Transferee of restricted securities", 'Options - Free Attaching'!B3616 = "9. Any person (substitution for securities etc.)"),
'Options - Free Attaching'!C3616,
IF(
'Options - Free Attaching'!B3616 = "",
#N/A,
'Options - Free Attaching'!B3616)
)</f>
        <v>#N/A</v>
      </c>
      <c r="F3616" t="e">
        <f>IF(
OR('Con. Notes - Conversion'!B3616 = "8. Transferee of restricted securities", 'Con. Notes - Conversion'!B3616 = "9. Any person (substitution for securities etc.)"),
'Con. Notes - Conversion'!C3616,
IF(
'Con. Notes - Conversion'!B3616 = "",
#N/A,
'Con. Notes - Conversion'!B3616)
)</f>
        <v>#N/A</v>
      </c>
      <c r="G3616" t="e">
        <f>IF(
OR('Con. Notes - No Conversion'!B3616 = "8. Transferee of restricted securities", 'Con. Notes - No Conversion'!B3616 = "9. Any person (substitution for securities etc.)"),
'Con. Notes - No Conversion'!C3616,
IF(
'Con. Notes - No Conversion'!B3616 = "",
#N/A,
'Con. Notes - No Conversion'!B3616)
)</f>
        <v>#N/A</v>
      </c>
    </row>
    <row r="3617" spans="1:7" x14ac:dyDescent="0.25">
      <c r="A3617" t="e">
        <f>IF(
OR(Shares!B3617 = "8. Transferee of restricted securities", Shares!B3617 = "9. Any person (substitution for securities etc.)"),
Shares!C3617,
IF(
Shares!B3617 = "",
#N/A,
Shares!B3617)
)</f>
        <v>#N/A</v>
      </c>
      <c r="B3617" t="e">
        <f>IF(
OR('Shares - LTR - Granted'!B3617 = "8. Transferee of restricted securities", 'Shares - LTR - Granted'!B3617 = "9. Any person (substitution for securities etc.)"),
'Shares - LTR - Granted'!C3617,
IF(
'Shares - LTR - Granted'!B3617 = "",
#N/A,
'Shares - LTR - Granted'!B3617)
)</f>
        <v>#N/A</v>
      </c>
      <c r="C3617" t="e">
        <f>IF(
OR('Performance Securities'!B3617 = "8. Transferee of restricted securities", 'Performance Securities'!B3617 = "9. Any person (substitution for securities etc.)"),
'Performance Securities'!C3617,
IF(
'Performance Securities'!B3617 = "",
#N/A,
'Performance Securities'!B3617)
)</f>
        <v>#N/A</v>
      </c>
      <c r="D3617" t="e">
        <f>IF(
OR('Options or Warrants'!B3617 = "8. Transferee of restricted securities", 'Options or Warrants'!B3617 = "9. Any person (substitution for securities etc.)"),
'Options or Warrants'!C3617,
IF(
'Options or Warrants'!B3617 = "",
#N/A,
'Options or Warrants'!B3617)
)</f>
        <v>#N/A</v>
      </c>
      <c r="E3617" t="e">
        <f>IF(
OR('Options - Free Attaching'!B3617 = "8. Transferee of restricted securities", 'Options - Free Attaching'!B3617 = "9. Any person (substitution for securities etc.)"),
'Options - Free Attaching'!C3617,
IF(
'Options - Free Attaching'!B3617 = "",
#N/A,
'Options - Free Attaching'!B3617)
)</f>
        <v>#N/A</v>
      </c>
      <c r="F3617" t="e">
        <f>IF(
OR('Con. Notes - Conversion'!B3617 = "8. Transferee of restricted securities", 'Con. Notes - Conversion'!B3617 = "9. Any person (substitution for securities etc.)"),
'Con. Notes - Conversion'!C3617,
IF(
'Con. Notes - Conversion'!B3617 = "",
#N/A,
'Con. Notes - Conversion'!B3617)
)</f>
        <v>#N/A</v>
      </c>
      <c r="G3617" t="e">
        <f>IF(
OR('Con. Notes - No Conversion'!B3617 = "8. Transferee of restricted securities", 'Con. Notes - No Conversion'!B3617 = "9. Any person (substitution for securities etc.)"),
'Con. Notes - No Conversion'!C3617,
IF(
'Con. Notes - No Conversion'!B3617 = "",
#N/A,
'Con. Notes - No Conversion'!B3617)
)</f>
        <v>#N/A</v>
      </c>
    </row>
    <row r="3618" spans="1:7" x14ac:dyDescent="0.25">
      <c r="A3618" t="e">
        <f>IF(
OR(Shares!B3618 = "8. Transferee of restricted securities", Shares!B3618 = "9. Any person (substitution for securities etc.)"),
Shares!C3618,
IF(
Shares!B3618 = "",
#N/A,
Shares!B3618)
)</f>
        <v>#N/A</v>
      </c>
      <c r="B3618" t="e">
        <f>IF(
OR('Shares - LTR - Granted'!B3618 = "8. Transferee of restricted securities", 'Shares - LTR - Granted'!B3618 = "9. Any person (substitution for securities etc.)"),
'Shares - LTR - Granted'!C3618,
IF(
'Shares - LTR - Granted'!B3618 = "",
#N/A,
'Shares - LTR - Granted'!B3618)
)</f>
        <v>#N/A</v>
      </c>
      <c r="C3618" t="e">
        <f>IF(
OR('Performance Securities'!B3618 = "8. Transferee of restricted securities", 'Performance Securities'!B3618 = "9. Any person (substitution for securities etc.)"),
'Performance Securities'!C3618,
IF(
'Performance Securities'!B3618 = "",
#N/A,
'Performance Securities'!B3618)
)</f>
        <v>#N/A</v>
      </c>
      <c r="D3618" t="e">
        <f>IF(
OR('Options or Warrants'!B3618 = "8. Transferee of restricted securities", 'Options or Warrants'!B3618 = "9. Any person (substitution for securities etc.)"),
'Options or Warrants'!C3618,
IF(
'Options or Warrants'!B3618 = "",
#N/A,
'Options or Warrants'!B3618)
)</f>
        <v>#N/A</v>
      </c>
      <c r="E3618" t="e">
        <f>IF(
OR('Options - Free Attaching'!B3618 = "8. Transferee of restricted securities", 'Options - Free Attaching'!B3618 = "9. Any person (substitution for securities etc.)"),
'Options - Free Attaching'!C3618,
IF(
'Options - Free Attaching'!B3618 = "",
#N/A,
'Options - Free Attaching'!B3618)
)</f>
        <v>#N/A</v>
      </c>
      <c r="F3618" t="e">
        <f>IF(
OR('Con. Notes - Conversion'!B3618 = "8. Transferee of restricted securities", 'Con. Notes - Conversion'!B3618 = "9. Any person (substitution for securities etc.)"),
'Con. Notes - Conversion'!C3618,
IF(
'Con. Notes - Conversion'!B3618 = "",
#N/A,
'Con. Notes - Conversion'!B3618)
)</f>
        <v>#N/A</v>
      </c>
      <c r="G3618" t="e">
        <f>IF(
OR('Con. Notes - No Conversion'!B3618 = "8. Transferee of restricted securities", 'Con. Notes - No Conversion'!B3618 = "9. Any person (substitution for securities etc.)"),
'Con. Notes - No Conversion'!C3618,
IF(
'Con. Notes - No Conversion'!B3618 = "",
#N/A,
'Con. Notes - No Conversion'!B3618)
)</f>
        <v>#N/A</v>
      </c>
    </row>
    <row r="3619" spans="1:7" x14ac:dyDescent="0.25">
      <c r="A3619" t="e">
        <f>IF(
OR(Shares!B3619 = "8. Transferee of restricted securities", Shares!B3619 = "9. Any person (substitution for securities etc.)"),
Shares!C3619,
IF(
Shares!B3619 = "",
#N/A,
Shares!B3619)
)</f>
        <v>#N/A</v>
      </c>
      <c r="B3619" t="e">
        <f>IF(
OR('Shares - LTR - Granted'!B3619 = "8. Transferee of restricted securities", 'Shares - LTR - Granted'!B3619 = "9. Any person (substitution for securities etc.)"),
'Shares - LTR - Granted'!C3619,
IF(
'Shares - LTR - Granted'!B3619 = "",
#N/A,
'Shares - LTR - Granted'!B3619)
)</f>
        <v>#N/A</v>
      </c>
      <c r="C3619" t="e">
        <f>IF(
OR('Performance Securities'!B3619 = "8. Transferee of restricted securities", 'Performance Securities'!B3619 = "9. Any person (substitution for securities etc.)"),
'Performance Securities'!C3619,
IF(
'Performance Securities'!B3619 = "",
#N/A,
'Performance Securities'!B3619)
)</f>
        <v>#N/A</v>
      </c>
      <c r="D3619" t="e">
        <f>IF(
OR('Options or Warrants'!B3619 = "8. Transferee of restricted securities", 'Options or Warrants'!B3619 = "9. Any person (substitution for securities etc.)"),
'Options or Warrants'!C3619,
IF(
'Options or Warrants'!B3619 = "",
#N/A,
'Options or Warrants'!B3619)
)</f>
        <v>#N/A</v>
      </c>
      <c r="E3619" t="e">
        <f>IF(
OR('Options - Free Attaching'!B3619 = "8. Transferee of restricted securities", 'Options - Free Attaching'!B3619 = "9. Any person (substitution for securities etc.)"),
'Options - Free Attaching'!C3619,
IF(
'Options - Free Attaching'!B3619 = "",
#N/A,
'Options - Free Attaching'!B3619)
)</f>
        <v>#N/A</v>
      </c>
      <c r="F3619" t="e">
        <f>IF(
OR('Con. Notes - Conversion'!B3619 = "8. Transferee of restricted securities", 'Con. Notes - Conversion'!B3619 = "9. Any person (substitution for securities etc.)"),
'Con. Notes - Conversion'!C3619,
IF(
'Con. Notes - Conversion'!B3619 = "",
#N/A,
'Con. Notes - Conversion'!B3619)
)</f>
        <v>#N/A</v>
      </c>
      <c r="G3619" t="e">
        <f>IF(
OR('Con. Notes - No Conversion'!B3619 = "8. Transferee of restricted securities", 'Con. Notes - No Conversion'!B3619 = "9. Any person (substitution for securities etc.)"),
'Con. Notes - No Conversion'!C3619,
IF(
'Con. Notes - No Conversion'!B3619 = "",
#N/A,
'Con. Notes - No Conversion'!B3619)
)</f>
        <v>#N/A</v>
      </c>
    </row>
    <row r="3620" spans="1:7" x14ac:dyDescent="0.25">
      <c r="A3620" t="e">
        <f>IF(
OR(Shares!B3620 = "8. Transferee of restricted securities", Shares!B3620 = "9. Any person (substitution for securities etc.)"),
Shares!C3620,
IF(
Shares!B3620 = "",
#N/A,
Shares!B3620)
)</f>
        <v>#N/A</v>
      </c>
      <c r="B3620" t="e">
        <f>IF(
OR('Shares - LTR - Granted'!B3620 = "8. Transferee of restricted securities", 'Shares - LTR - Granted'!B3620 = "9. Any person (substitution for securities etc.)"),
'Shares - LTR - Granted'!C3620,
IF(
'Shares - LTR - Granted'!B3620 = "",
#N/A,
'Shares - LTR - Granted'!B3620)
)</f>
        <v>#N/A</v>
      </c>
      <c r="C3620" t="e">
        <f>IF(
OR('Performance Securities'!B3620 = "8. Transferee of restricted securities", 'Performance Securities'!B3620 = "9. Any person (substitution for securities etc.)"),
'Performance Securities'!C3620,
IF(
'Performance Securities'!B3620 = "",
#N/A,
'Performance Securities'!B3620)
)</f>
        <v>#N/A</v>
      </c>
      <c r="D3620" t="e">
        <f>IF(
OR('Options or Warrants'!B3620 = "8. Transferee of restricted securities", 'Options or Warrants'!B3620 = "9. Any person (substitution for securities etc.)"),
'Options or Warrants'!C3620,
IF(
'Options or Warrants'!B3620 = "",
#N/A,
'Options or Warrants'!B3620)
)</f>
        <v>#N/A</v>
      </c>
      <c r="E3620" t="e">
        <f>IF(
OR('Options - Free Attaching'!B3620 = "8. Transferee of restricted securities", 'Options - Free Attaching'!B3620 = "9. Any person (substitution for securities etc.)"),
'Options - Free Attaching'!C3620,
IF(
'Options - Free Attaching'!B3620 = "",
#N/A,
'Options - Free Attaching'!B3620)
)</f>
        <v>#N/A</v>
      </c>
      <c r="F3620" t="e">
        <f>IF(
OR('Con. Notes - Conversion'!B3620 = "8. Transferee of restricted securities", 'Con. Notes - Conversion'!B3620 = "9. Any person (substitution for securities etc.)"),
'Con. Notes - Conversion'!C3620,
IF(
'Con. Notes - Conversion'!B3620 = "",
#N/A,
'Con. Notes - Conversion'!B3620)
)</f>
        <v>#N/A</v>
      </c>
      <c r="G3620" t="e">
        <f>IF(
OR('Con. Notes - No Conversion'!B3620 = "8. Transferee of restricted securities", 'Con. Notes - No Conversion'!B3620 = "9. Any person (substitution for securities etc.)"),
'Con. Notes - No Conversion'!C3620,
IF(
'Con. Notes - No Conversion'!B3620 = "",
#N/A,
'Con. Notes - No Conversion'!B3620)
)</f>
        <v>#N/A</v>
      </c>
    </row>
    <row r="3621" spans="1:7" x14ac:dyDescent="0.25">
      <c r="A3621" t="e">
        <f>IF(
OR(Shares!B3621 = "8. Transferee of restricted securities", Shares!B3621 = "9. Any person (substitution for securities etc.)"),
Shares!C3621,
IF(
Shares!B3621 = "",
#N/A,
Shares!B3621)
)</f>
        <v>#N/A</v>
      </c>
      <c r="B3621" t="e">
        <f>IF(
OR('Shares - LTR - Granted'!B3621 = "8. Transferee of restricted securities", 'Shares - LTR - Granted'!B3621 = "9. Any person (substitution for securities etc.)"),
'Shares - LTR - Granted'!C3621,
IF(
'Shares - LTR - Granted'!B3621 = "",
#N/A,
'Shares - LTR - Granted'!B3621)
)</f>
        <v>#N/A</v>
      </c>
      <c r="C3621" t="e">
        <f>IF(
OR('Performance Securities'!B3621 = "8. Transferee of restricted securities", 'Performance Securities'!B3621 = "9. Any person (substitution for securities etc.)"),
'Performance Securities'!C3621,
IF(
'Performance Securities'!B3621 = "",
#N/A,
'Performance Securities'!B3621)
)</f>
        <v>#N/A</v>
      </c>
      <c r="D3621" t="e">
        <f>IF(
OR('Options or Warrants'!B3621 = "8. Transferee of restricted securities", 'Options or Warrants'!B3621 = "9. Any person (substitution for securities etc.)"),
'Options or Warrants'!C3621,
IF(
'Options or Warrants'!B3621 = "",
#N/A,
'Options or Warrants'!B3621)
)</f>
        <v>#N/A</v>
      </c>
      <c r="E3621" t="e">
        <f>IF(
OR('Options - Free Attaching'!B3621 = "8. Transferee of restricted securities", 'Options - Free Attaching'!B3621 = "9. Any person (substitution for securities etc.)"),
'Options - Free Attaching'!C3621,
IF(
'Options - Free Attaching'!B3621 = "",
#N/A,
'Options - Free Attaching'!B3621)
)</f>
        <v>#N/A</v>
      </c>
      <c r="F3621" t="e">
        <f>IF(
OR('Con. Notes - Conversion'!B3621 = "8. Transferee of restricted securities", 'Con. Notes - Conversion'!B3621 = "9. Any person (substitution for securities etc.)"),
'Con. Notes - Conversion'!C3621,
IF(
'Con. Notes - Conversion'!B3621 = "",
#N/A,
'Con. Notes - Conversion'!B3621)
)</f>
        <v>#N/A</v>
      </c>
      <c r="G3621" t="e">
        <f>IF(
OR('Con. Notes - No Conversion'!B3621 = "8. Transferee of restricted securities", 'Con. Notes - No Conversion'!B3621 = "9. Any person (substitution for securities etc.)"),
'Con. Notes - No Conversion'!C3621,
IF(
'Con. Notes - No Conversion'!B3621 = "",
#N/A,
'Con. Notes - No Conversion'!B3621)
)</f>
        <v>#N/A</v>
      </c>
    </row>
    <row r="3622" spans="1:7" x14ac:dyDescent="0.25">
      <c r="A3622" t="e">
        <f>IF(
OR(Shares!B3622 = "8. Transferee of restricted securities", Shares!B3622 = "9. Any person (substitution for securities etc.)"),
Shares!C3622,
IF(
Shares!B3622 = "",
#N/A,
Shares!B3622)
)</f>
        <v>#N/A</v>
      </c>
      <c r="B3622" t="e">
        <f>IF(
OR('Shares - LTR - Granted'!B3622 = "8. Transferee of restricted securities", 'Shares - LTR - Granted'!B3622 = "9. Any person (substitution for securities etc.)"),
'Shares - LTR - Granted'!C3622,
IF(
'Shares - LTR - Granted'!B3622 = "",
#N/A,
'Shares - LTR - Granted'!B3622)
)</f>
        <v>#N/A</v>
      </c>
      <c r="C3622" t="e">
        <f>IF(
OR('Performance Securities'!B3622 = "8. Transferee of restricted securities", 'Performance Securities'!B3622 = "9. Any person (substitution for securities etc.)"),
'Performance Securities'!C3622,
IF(
'Performance Securities'!B3622 = "",
#N/A,
'Performance Securities'!B3622)
)</f>
        <v>#N/A</v>
      </c>
      <c r="D3622" t="e">
        <f>IF(
OR('Options or Warrants'!B3622 = "8. Transferee of restricted securities", 'Options or Warrants'!B3622 = "9. Any person (substitution for securities etc.)"),
'Options or Warrants'!C3622,
IF(
'Options or Warrants'!B3622 = "",
#N/A,
'Options or Warrants'!B3622)
)</f>
        <v>#N/A</v>
      </c>
      <c r="E3622" t="e">
        <f>IF(
OR('Options - Free Attaching'!B3622 = "8. Transferee of restricted securities", 'Options - Free Attaching'!B3622 = "9. Any person (substitution for securities etc.)"),
'Options - Free Attaching'!C3622,
IF(
'Options - Free Attaching'!B3622 = "",
#N/A,
'Options - Free Attaching'!B3622)
)</f>
        <v>#N/A</v>
      </c>
      <c r="F3622" t="e">
        <f>IF(
OR('Con. Notes - Conversion'!B3622 = "8. Transferee of restricted securities", 'Con. Notes - Conversion'!B3622 = "9. Any person (substitution for securities etc.)"),
'Con. Notes - Conversion'!C3622,
IF(
'Con. Notes - Conversion'!B3622 = "",
#N/A,
'Con. Notes - Conversion'!B3622)
)</f>
        <v>#N/A</v>
      </c>
      <c r="G3622" t="e">
        <f>IF(
OR('Con. Notes - No Conversion'!B3622 = "8. Transferee of restricted securities", 'Con. Notes - No Conversion'!B3622 = "9. Any person (substitution for securities etc.)"),
'Con. Notes - No Conversion'!C3622,
IF(
'Con. Notes - No Conversion'!B3622 = "",
#N/A,
'Con. Notes - No Conversion'!B3622)
)</f>
        <v>#N/A</v>
      </c>
    </row>
    <row r="3623" spans="1:7" x14ac:dyDescent="0.25">
      <c r="A3623" t="e">
        <f>IF(
OR(Shares!B3623 = "8. Transferee of restricted securities", Shares!B3623 = "9. Any person (substitution for securities etc.)"),
Shares!C3623,
IF(
Shares!B3623 = "",
#N/A,
Shares!B3623)
)</f>
        <v>#N/A</v>
      </c>
      <c r="B3623" t="e">
        <f>IF(
OR('Shares - LTR - Granted'!B3623 = "8. Transferee of restricted securities", 'Shares - LTR - Granted'!B3623 = "9. Any person (substitution for securities etc.)"),
'Shares - LTR - Granted'!C3623,
IF(
'Shares - LTR - Granted'!B3623 = "",
#N/A,
'Shares - LTR - Granted'!B3623)
)</f>
        <v>#N/A</v>
      </c>
      <c r="C3623" t="e">
        <f>IF(
OR('Performance Securities'!B3623 = "8. Transferee of restricted securities", 'Performance Securities'!B3623 = "9. Any person (substitution for securities etc.)"),
'Performance Securities'!C3623,
IF(
'Performance Securities'!B3623 = "",
#N/A,
'Performance Securities'!B3623)
)</f>
        <v>#N/A</v>
      </c>
      <c r="D3623" t="e">
        <f>IF(
OR('Options or Warrants'!B3623 = "8. Transferee of restricted securities", 'Options or Warrants'!B3623 = "9. Any person (substitution for securities etc.)"),
'Options or Warrants'!C3623,
IF(
'Options or Warrants'!B3623 = "",
#N/A,
'Options or Warrants'!B3623)
)</f>
        <v>#N/A</v>
      </c>
      <c r="E3623" t="e">
        <f>IF(
OR('Options - Free Attaching'!B3623 = "8. Transferee of restricted securities", 'Options - Free Attaching'!B3623 = "9. Any person (substitution for securities etc.)"),
'Options - Free Attaching'!C3623,
IF(
'Options - Free Attaching'!B3623 = "",
#N/A,
'Options - Free Attaching'!B3623)
)</f>
        <v>#N/A</v>
      </c>
      <c r="F3623" t="e">
        <f>IF(
OR('Con. Notes - Conversion'!B3623 = "8. Transferee of restricted securities", 'Con. Notes - Conversion'!B3623 = "9. Any person (substitution for securities etc.)"),
'Con. Notes - Conversion'!C3623,
IF(
'Con. Notes - Conversion'!B3623 = "",
#N/A,
'Con. Notes - Conversion'!B3623)
)</f>
        <v>#N/A</v>
      </c>
      <c r="G3623" t="e">
        <f>IF(
OR('Con. Notes - No Conversion'!B3623 = "8. Transferee of restricted securities", 'Con. Notes - No Conversion'!B3623 = "9. Any person (substitution for securities etc.)"),
'Con. Notes - No Conversion'!C3623,
IF(
'Con. Notes - No Conversion'!B3623 = "",
#N/A,
'Con. Notes - No Conversion'!B3623)
)</f>
        <v>#N/A</v>
      </c>
    </row>
    <row r="3624" spans="1:7" x14ac:dyDescent="0.25">
      <c r="A3624" t="e">
        <f>IF(
OR(Shares!B3624 = "8. Transferee of restricted securities", Shares!B3624 = "9. Any person (substitution for securities etc.)"),
Shares!C3624,
IF(
Shares!B3624 = "",
#N/A,
Shares!B3624)
)</f>
        <v>#N/A</v>
      </c>
      <c r="B3624" t="e">
        <f>IF(
OR('Shares - LTR - Granted'!B3624 = "8. Transferee of restricted securities", 'Shares - LTR - Granted'!B3624 = "9. Any person (substitution for securities etc.)"),
'Shares - LTR - Granted'!C3624,
IF(
'Shares - LTR - Granted'!B3624 = "",
#N/A,
'Shares - LTR - Granted'!B3624)
)</f>
        <v>#N/A</v>
      </c>
      <c r="C3624" t="e">
        <f>IF(
OR('Performance Securities'!B3624 = "8. Transferee of restricted securities", 'Performance Securities'!B3624 = "9. Any person (substitution for securities etc.)"),
'Performance Securities'!C3624,
IF(
'Performance Securities'!B3624 = "",
#N/A,
'Performance Securities'!B3624)
)</f>
        <v>#N/A</v>
      </c>
      <c r="D3624" t="e">
        <f>IF(
OR('Options or Warrants'!B3624 = "8. Transferee of restricted securities", 'Options or Warrants'!B3624 = "9. Any person (substitution for securities etc.)"),
'Options or Warrants'!C3624,
IF(
'Options or Warrants'!B3624 = "",
#N/A,
'Options or Warrants'!B3624)
)</f>
        <v>#N/A</v>
      </c>
      <c r="E3624" t="e">
        <f>IF(
OR('Options - Free Attaching'!B3624 = "8. Transferee of restricted securities", 'Options - Free Attaching'!B3624 = "9. Any person (substitution for securities etc.)"),
'Options - Free Attaching'!C3624,
IF(
'Options - Free Attaching'!B3624 = "",
#N/A,
'Options - Free Attaching'!B3624)
)</f>
        <v>#N/A</v>
      </c>
      <c r="F3624" t="e">
        <f>IF(
OR('Con. Notes - Conversion'!B3624 = "8. Transferee of restricted securities", 'Con. Notes - Conversion'!B3624 = "9. Any person (substitution for securities etc.)"),
'Con. Notes - Conversion'!C3624,
IF(
'Con. Notes - Conversion'!B3624 = "",
#N/A,
'Con. Notes - Conversion'!B3624)
)</f>
        <v>#N/A</v>
      </c>
      <c r="G3624" t="e">
        <f>IF(
OR('Con. Notes - No Conversion'!B3624 = "8. Transferee of restricted securities", 'Con. Notes - No Conversion'!B3624 = "9. Any person (substitution for securities etc.)"),
'Con. Notes - No Conversion'!C3624,
IF(
'Con. Notes - No Conversion'!B3624 = "",
#N/A,
'Con. Notes - No Conversion'!B3624)
)</f>
        <v>#N/A</v>
      </c>
    </row>
    <row r="3625" spans="1:7" x14ac:dyDescent="0.25">
      <c r="A3625" t="e">
        <f>IF(
OR(Shares!B3625 = "8. Transferee of restricted securities", Shares!B3625 = "9. Any person (substitution for securities etc.)"),
Shares!C3625,
IF(
Shares!B3625 = "",
#N/A,
Shares!B3625)
)</f>
        <v>#N/A</v>
      </c>
      <c r="B3625" t="e">
        <f>IF(
OR('Shares - LTR - Granted'!B3625 = "8. Transferee of restricted securities", 'Shares - LTR - Granted'!B3625 = "9. Any person (substitution for securities etc.)"),
'Shares - LTR - Granted'!C3625,
IF(
'Shares - LTR - Granted'!B3625 = "",
#N/A,
'Shares - LTR - Granted'!B3625)
)</f>
        <v>#N/A</v>
      </c>
      <c r="C3625" t="e">
        <f>IF(
OR('Performance Securities'!B3625 = "8. Transferee of restricted securities", 'Performance Securities'!B3625 = "9. Any person (substitution for securities etc.)"),
'Performance Securities'!C3625,
IF(
'Performance Securities'!B3625 = "",
#N/A,
'Performance Securities'!B3625)
)</f>
        <v>#N/A</v>
      </c>
      <c r="D3625" t="e">
        <f>IF(
OR('Options or Warrants'!B3625 = "8. Transferee of restricted securities", 'Options or Warrants'!B3625 = "9. Any person (substitution for securities etc.)"),
'Options or Warrants'!C3625,
IF(
'Options or Warrants'!B3625 = "",
#N/A,
'Options or Warrants'!B3625)
)</f>
        <v>#N/A</v>
      </c>
      <c r="E3625" t="e">
        <f>IF(
OR('Options - Free Attaching'!B3625 = "8. Transferee of restricted securities", 'Options - Free Attaching'!B3625 = "9. Any person (substitution for securities etc.)"),
'Options - Free Attaching'!C3625,
IF(
'Options - Free Attaching'!B3625 = "",
#N/A,
'Options - Free Attaching'!B3625)
)</f>
        <v>#N/A</v>
      </c>
      <c r="F3625" t="e">
        <f>IF(
OR('Con. Notes - Conversion'!B3625 = "8. Transferee of restricted securities", 'Con. Notes - Conversion'!B3625 = "9. Any person (substitution for securities etc.)"),
'Con. Notes - Conversion'!C3625,
IF(
'Con. Notes - Conversion'!B3625 = "",
#N/A,
'Con. Notes - Conversion'!B3625)
)</f>
        <v>#N/A</v>
      </c>
      <c r="G3625" t="e">
        <f>IF(
OR('Con. Notes - No Conversion'!B3625 = "8. Transferee of restricted securities", 'Con. Notes - No Conversion'!B3625 = "9. Any person (substitution for securities etc.)"),
'Con. Notes - No Conversion'!C3625,
IF(
'Con. Notes - No Conversion'!B3625 = "",
#N/A,
'Con. Notes - No Conversion'!B3625)
)</f>
        <v>#N/A</v>
      </c>
    </row>
    <row r="3626" spans="1:7" x14ac:dyDescent="0.25">
      <c r="A3626" t="e">
        <f>IF(
OR(Shares!B3626 = "8. Transferee of restricted securities", Shares!B3626 = "9. Any person (substitution for securities etc.)"),
Shares!C3626,
IF(
Shares!B3626 = "",
#N/A,
Shares!B3626)
)</f>
        <v>#N/A</v>
      </c>
      <c r="B3626" t="e">
        <f>IF(
OR('Shares - LTR - Granted'!B3626 = "8. Transferee of restricted securities", 'Shares - LTR - Granted'!B3626 = "9. Any person (substitution for securities etc.)"),
'Shares - LTR - Granted'!C3626,
IF(
'Shares - LTR - Granted'!B3626 = "",
#N/A,
'Shares - LTR - Granted'!B3626)
)</f>
        <v>#N/A</v>
      </c>
      <c r="C3626" t="e">
        <f>IF(
OR('Performance Securities'!B3626 = "8. Transferee of restricted securities", 'Performance Securities'!B3626 = "9. Any person (substitution for securities etc.)"),
'Performance Securities'!C3626,
IF(
'Performance Securities'!B3626 = "",
#N/A,
'Performance Securities'!B3626)
)</f>
        <v>#N/A</v>
      </c>
      <c r="D3626" t="e">
        <f>IF(
OR('Options or Warrants'!B3626 = "8. Transferee of restricted securities", 'Options or Warrants'!B3626 = "9. Any person (substitution for securities etc.)"),
'Options or Warrants'!C3626,
IF(
'Options or Warrants'!B3626 = "",
#N/A,
'Options or Warrants'!B3626)
)</f>
        <v>#N/A</v>
      </c>
      <c r="E3626" t="e">
        <f>IF(
OR('Options - Free Attaching'!B3626 = "8. Transferee of restricted securities", 'Options - Free Attaching'!B3626 = "9. Any person (substitution for securities etc.)"),
'Options - Free Attaching'!C3626,
IF(
'Options - Free Attaching'!B3626 = "",
#N/A,
'Options - Free Attaching'!B3626)
)</f>
        <v>#N/A</v>
      </c>
      <c r="F3626" t="e">
        <f>IF(
OR('Con. Notes - Conversion'!B3626 = "8. Transferee of restricted securities", 'Con. Notes - Conversion'!B3626 = "9. Any person (substitution for securities etc.)"),
'Con. Notes - Conversion'!C3626,
IF(
'Con. Notes - Conversion'!B3626 = "",
#N/A,
'Con. Notes - Conversion'!B3626)
)</f>
        <v>#N/A</v>
      </c>
      <c r="G3626" t="e">
        <f>IF(
OR('Con. Notes - No Conversion'!B3626 = "8. Transferee of restricted securities", 'Con. Notes - No Conversion'!B3626 = "9. Any person (substitution for securities etc.)"),
'Con. Notes - No Conversion'!C3626,
IF(
'Con. Notes - No Conversion'!B3626 = "",
#N/A,
'Con. Notes - No Conversion'!B3626)
)</f>
        <v>#N/A</v>
      </c>
    </row>
    <row r="3627" spans="1:7" x14ac:dyDescent="0.25">
      <c r="A3627" t="e">
        <f>IF(
OR(Shares!B3627 = "8. Transferee of restricted securities", Shares!B3627 = "9. Any person (substitution for securities etc.)"),
Shares!C3627,
IF(
Shares!B3627 = "",
#N/A,
Shares!B3627)
)</f>
        <v>#N/A</v>
      </c>
      <c r="B3627" t="e">
        <f>IF(
OR('Shares - LTR - Granted'!B3627 = "8. Transferee of restricted securities", 'Shares - LTR - Granted'!B3627 = "9. Any person (substitution for securities etc.)"),
'Shares - LTR - Granted'!C3627,
IF(
'Shares - LTR - Granted'!B3627 = "",
#N/A,
'Shares - LTR - Granted'!B3627)
)</f>
        <v>#N/A</v>
      </c>
      <c r="C3627" t="e">
        <f>IF(
OR('Performance Securities'!B3627 = "8. Transferee of restricted securities", 'Performance Securities'!B3627 = "9. Any person (substitution for securities etc.)"),
'Performance Securities'!C3627,
IF(
'Performance Securities'!B3627 = "",
#N/A,
'Performance Securities'!B3627)
)</f>
        <v>#N/A</v>
      </c>
      <c r="D3627" t="e">
        <f>IF(
OR('Options or Warrants'!B3627 = "8. Transferee of restricted securities", 'Options or Warrants'!B3627 = "9. Any person (substitution for securities etc.)"),
'Options or Warrants'!C3627,
IF(
'Options or Warrants'!B3627 = "",
#N/A,
'Options or Warrants'!B3627)
)</f>
        <v>#N/A</v>
      </c>
      <c r="E3627" t="e">
        <f>IF(
OR('Options - Free Attaching'!B3627 = "8. Transferee of restricted securities", 'Options - Free Attaching'!B3627 = "9. Any person (substitution for securities etc.)"),
'Options - Free Attaching'!C3627,
IF(
'Options - Free Attaching'!B3627 = "",
#N/A,
'Options - Free Attaching'!B3627)
)</f>
        <v>#N/A</v>
      </c>
      <c r="F3627" t="e">
        <f>IF(
OR('Con. Notes - Conversion'!B3627 = "8. Transferee of restricted securities", 'Con. Notes - Conversion'!B3627 = "9. Any person (substitution for securities etc.)"),
'Con. Notes - Conversion'!C3627,
IF(
'Con. Notes - Conversion'!B3627 = "",
#N/A,
'Con. Notes - Conversion'!B3627)
)</f>
        <v>#N/A</v>
      </c>
      <c r="G3627" t="e">
        <f>IF(
OR('Con. Notes - No Conversion'!B3627 = "8. Transferee of restricted securities", 'Con. Notes - No Conversion'!B3627 = "9. Any person (substitution for securities etc.)"),
'Con. Notes - No Conversion'!C3627,
IF(
'Con. Notes - No Conversion'!B3627 = "",
#N/A,
'Con. Notes - No Conversion'!B3627)
)</f>
        <v>#N/A</v>
      </c>
    </row>
    <row r="3628" spans="1:7" x14ac:dyDescent="0.25">
      <c r="A3628" t="e">
        <f>IF(
OR(Shares!B3628 = "8. Transferee of restricted securities", Shares!B3628 = "9. Any person (substitution for securities etc.)"),
Shares!C3628,
IF(
Shares!B3628 = "",
#N/A,
Shares!B3628)
)</f>
        <v>#N/A</v>
      </c>
      <c r="B3628" t="e">
        <f>IF(
OR('Shares - LTR - Granted'!B3628 = "8. Transferee of restricted securities", 'Shares - LTR - Granted'!B3628 = "9. Any person (substitution for securities etc.)"),
'Shares - LTR - Granted'!C3628,
IF(
'Shares - LTR - Granted'!B3628 = "",
#N/A,
'Shares - LTR - Granted'!B3628)
)</f>
        <v>#N/A</v>
      </c>
      <c r="C3628" t="e">
        <f>IF(
OR('Performance Securities'!B3628 = "8. Transferee of restricted securities", 'Performance Securities'!B3628 = "9. Any person (substitution for securities etc.)"),
'Performance Securities'!C3628,
IF(
'Performance Securities'!B3628 = "",
#N/A,
'Performance Securities'!B3628)
)</f>
        <v>#N/A</v>
      </c>
      <c r="D3628" t="e">
        <f>IF(
OR('Options or Warrants'!B3628 = "8. Transferee of restricted securities", 'Options or Warrants'!B3628 = "9. Any person (substitution for securities etc.)"),
'Options or Warrants'!C3628,
IF(
'Options or Warrants'!B3628 = "",
#N/A,
'Options or Warrants'!B3628)
)</f>
        <v>#N/A</v>
      </c>
      <c r="E3628" t="e">
        <f>IF(
OR('Options - Free Attaching'!B3628 = "8. Transferee of restricted securities", 'Options - Free Attaching'!B3628 = "9. Any person (substitution for securities etc.)"),
'Options - Free Attaching'!C3628,
IF(
'Options - Free Attaching'!B3628 = "",
#N/A,
'Options - Free Attaching'!B3628)
)</f>
        <v>#N/A</v>
      </c>
      <c r="F3628" t="e">
        <f>IF(
OR('Con. Notes - Conversion'!B3628 = "8. Transferee of restricted securities", 'Con. Notes - Conversion'!B3628 = "9. Any person (substitution for securities etc.)"),
'Con. Notes - Conversion'!C3628,
IF(
'Con. Notes - Conversion'!B3628 = "",
#N/A,
'Con. Notes - Conversion'!B3628)
)</f>
        <v>#N/A</v>
      </c>
      <c r="G3628" t="e">
        <f>IF(
OR('Con. Notes - No Conversion'!B3628 = "8. Transferee of restricted securities", 'Con. Notes - No Conversion'!B3628 = "9. Any person (substitution for securities etc.)"),
'Con. Notes - No Conversion'!C3628,
IF(
'Con. Notes - No Conversion'!B3628 = "",
#N/A,
'Con. Notes - No Conversion'!B3628)
)</f>
        <v>#N/A</v>
      </c>
    </row>
    <row r="3629" spans="1:7" x14ac:dyDescent="0.25">
      <c r="A3629" t="e">
        <f>IF(
OR(Shares!B3629 = "8. Transferee of restricted securities", Shares!B3629 = "9. Any person (substitution for securities etc.)"),
Shares!C3629,
IF(
Shares!B3629 = "",
#N/A,
Shares!B3629)
)</f>
        <v>#N/A</v>
      </c>
      <c r="B3629" t="e">
        <f>IF(
OR('Shares - LTR - Granted'!B3629 = "8. Transferee of restricted securities", 'Shares - LTR - Granted'!B3629 = "9. Any person (substitution for securities etc.)"),
'Shares - LTR - Granted'!C3629,
IF(
'Shares - LTR - Granted'!B3629 = "",
#N/A,
'Shares - LTR - Granted'!B3629)
)</f>
        <v>#N/A</v>
      </c>
      <c r="C3629" t="e">
        <f>IF(
OR('Performance Securities'!B3629 = "8. Transferee of restricted securities", 'Performance Securities'!B3629 = "9. Any person (substitution for securities etc.)"),
'Performance Securities'!C3629,
IF(
'Performance Securities'!B3629 = "",
#N/A,
'Performance Securities'!B3629)
)</f>
        <v>#N/A</v>
      </c>
      <c r="D3629" t="e">
        <f>IF(
OR('Options or Warrants'!B3629 = "8. Transferee of restricted securities", 'Options or Warrants'!B3629 = "9. Any person (substitution for securities etc.)"),
'Options or Warrants'!C3629,
IF(
'Options or Warrants'!B3629 = "",
#N/A,
'Options or Warrants'!B3629)
)</f>
        <v>#N/A</v>
      </c>
      <c r="E3629" t="e">
        <f>IF(
OR('Options - Free Attaching'!B3629 = "8. Transferee of restricted securities", 'Options - Free Attaching'!B3629 = "9. Any person (substitution for securities etc.)"),
'Options - Free Attaching'!C3629,
IF(
'Options - Free Attaching'!B3629 = "",
#N/A,
'Options - Free Attaching'!B3629)
)</f>
        <v>#N/A</v>
      </c>
      <c r="F3629" t="e">
        <f>IF(
OR('Con. Notes - Conversion'!B3629 = "8. Transferee of restricted securities", 'Con. Notes - Conversion'!B3629 = "9. Any person (substitution for securities etc.)"),
'Con. Notes - Conversion'!C3629,
IF(
'Con. Notes - Conversion'!B3629 = "",
#N/A,
'Con. Notes - Conversion'!B3629)
)</f>
        <v>#N/A</v>
      </c>
      <c r="G3629" t="e">
        <f>IF(
OR('Con. Notes - No Conversion'!B3629 = "8. Transferee of restricted securities", 'Con. Notes - No Conversion'!B3629 = "9. Any person (substitution for securities etc.)"),
'Con. Notes - No Conversion'!C3629,
IF(
'Con. Notes - No Conversion'!B3629 = "",
#N/A,
'Con. Notes - No Conversion'!B3629)
)</f>
        <v>#N/A</v>
      </c>
    </row>
    <row r="3630" spans="1:7" x14ac:dyDescent="0.25">
      <c r="A3630" t="e">
        <f>IF(
OR(Shares!B3630 = "8. Transferee of restricted securities", Shares!B3630 = "9. Any person (substitution for securities etc.)"),
Shares!C3630,
IF(
Shares!B3630 = "",
#N/A,
Shares!B3630)
)</f>
        <v>#N/A</v>
      </c>
      <c r="B3630" t="e">
        <f>IF(
OR('Shares - LTR - Granted'!B3630 = "8. Transferee of restricted securities", 'Shares - LTR - Granted'!B3630 = "9. Any person (substitution for securities etc.)"),
'Shares - LTR - Granted'!C3630,
IF(
'Shares - LTR - Granted'!B3630 = "",
#N/A,
'Shares - LTR - Granted'!B3630)
)</f>
        <v>#N/A</v>
      </c>
      <c r="C3630" t="e">
        <f>IF(
OR('Performance Securities'!B3630 = "8. Transferee of restricted securities", 'Performance Securities'!B3630 = "9. Any person (substitution for securities etc.)"),
'Performance Securities'!C3630,
IF(
'Performance Securities'!B3630 = "",
#N/A,
'Performance Securities'!B3630)
)</f>
        <v>#N/A</v>
      </c>
      <c r="D3630" t="e">
        <f>IF(
OR('Options or Warrants'!B3630 = "8. Transferee of restricted securities", 'Options or Warrants'!B3630 = "9. Any person (substitution for securities etc.)"),
'Options or Warrants'!C3630,
IF(
'Options or Warrants'!B3630 = "",
#N/A,
'Options or Warrants'!B3630)
)</f>
        <v>#N/A</v>
      </c>
      <c r="E3630" t="e">
        <f>IF(
OR('Options - Free Attaching'!B3630 = "8. Transferee of restricted securities", 'Options - Free Attaching'!B3630 = "9. Any person (substitution for securities etc.)"),
'Options - Free Attaching'!C3630,
IF(
'Options - Free Attaching'!B3630 = "",
#N/A,
'Options - Free Attaching'!B3630)
)</f>
        <v>#N/A</v>
      </c>
      <c r="F3630" t="e">
        <f>IF(
OR('Con. Notes - Conversion'!B3630 = "8. Transferee of restricted securities", 'Con. Notes - Conversion'!B3630 = "9. Any person (substitution for securities etc.)"),
'Con. Notes - Conversion'!C3630,
IF(
'Con. Notes - Conversion'!B3630 = "",
#N/A,
'Con. Notes - Conversion'!B3630)
)</f>
        <v>#N/A</v>
      </c>
      <c r="G3630" t="e">
        <f>IF(
OR('Con. Notes - No Conversion'!B3630 = "8. Transferee of restricted securities", 'Con. Notes - No Conversion'!B3630 = "9. Any person (substitution for securities etc.)"),
'Con. Notes - No Conversion'!C3630,
IF(
'Con. Notes - No Conversion'!B3630 = "",
#N/A,
'Con. Notes - No Conversion'!B3630)
)</f>
        <v>#N/A</v>
      </c>
    </row>
    <row r="3631" spans="1:7" x14ac:dyDescent="0.25">
      <c r="A3631" t="e">
        <f>IF(
OR(Shares!B3631 = "8. Transferee of restricted securities", Shares!B3631 = "9. Any person (substitution for securities etc.)"),
Shares!C3631,
IF(
Shares!B3631 = "",
#N/A,
Shares!B3631)
)</f>
        <v>#N/A</v>
      </c>
      <c r="B3631" t="e">
        <f>IF(
OR('Shares - LTR - Granted'!B3631 = "8. Transferee of restricted securities", 'Shares - LTR - Granted'!B3631 = "9. Any person (substitution for securities etc.)"),
'Shares - LTR - Granted'!C3631,
IF(
'Shares - LTR - Granted'!B3631 = "",
#N/A,
'Shares - LTR - Granted'!B3631)
)</f>
        <v>#N/A</v>
      </c>
      <c r="C3631" t="e">
        <f>IF(
OR('Performance Securities'!B3631 = "8. Transferee of restricted securities", 'Performance Securities'!B3631 = "9. Any person (substitution for securities etc.)"),
'Performance Securities'!C3631,
IF(
'Performance Securities'!B3631 = "",
#N/A,
'Performance Securities'!B3631)
)</f>
        <v>#N/A</v>
      </c>
      <c r="D3631" t="e">
        <f>IF(
OR('Options or Warrants'!B3631 = "8. Transferee of restricted securities", 'Options or Warrants'!B3631 = "9. Any person (substitution for securities etc.)"),
'Options or Warrants'!C3631,
IF(
'Options or Warrants'!B3631 = "",
#N/A,
'Options or Warrants'!B3631)
)</f>
        <v>#N/A</v>
      </c>
      <c r="E3631" t="e">
        <f>IF(
OR('Options - Free Attaching'!B3631 = "8. Transferee of restricted securities", 'Options - Free Attaching'!B3631 = "9. Any person (substitution for securities etc.)"),
'Options - Free Attaching'!C3631,
IF(
'Options - Free Attaching'!B3631 = "",
#N/A,
'Options - Free Attaching'!B3631)
)</f>
        <v>#N/A</v>
      </c>
      <c r="F3631" t="e">
        <f>IF(
OR('Con. Notes - Conversion'!B3631 = "8. Transferee of restricted securities", 'Con. Notes - Conversion'!B3631 = "9. Any person (substitution for securities etc.)"),
'Con. Notes - Conversion'!C3631,
IF(
'Con. Notes - Conversion'!B3631 = "",
#N/A,
'Con. Notes - Conversion'!B3631)
)</f>
        <v>#N/A</v>
      </c>
      <c r="G3631" t="e">
        <f>IF(
OR('Con. Notes - No Conversion'!B3631 = "8. Transferee of restricted securities", 'Con. Notes - No Conversion'!B3631 = "9. Any person (substitution for securities etc.)"),
'Con. Notes - No Conversion'!C3631,
IF(
'Con. Notes - No Conversion'!B3631 = "",
#N/A,
'Con. Notes - No Conversion'!B3631)
)</f>
        <v>#N/A</v>
      </c>
    </row>
    <row r="3632" spans="1:7" x14ac:dyDescent="0.25">
      <c r="A3632" t="e">
        <f>IF(
OR(Shares!B3632 = "8. Transferee of restricted securities", Shares!B3632 = "9. Any person (substitution for securities etc.)"),
Shares!C3632,
IF(
Shares!B3632 = "",
#N/A,
Shares!B3632)
)</f>
        <v>#N/A</v>
      </c>
      <c r="B3632" t="e">
        <f>IF(
OR('Shares - LTR - Granted'!B3632 = "8. Transferee of restricted securities", 'Shares - LTR - Granted'!B3632 = "9. Any person (substitution for securities etc.)"),
'Shares - LTR - Granted'!C3632,
IF(
'Shares - LTR - Granted'!B3632 = "",
#N/A,
'Shares - LTR - Granted'!B3632)
)</f>
        <v>#N/A</v>
      </c>
      <c r="C3632" t="e">
        <f>IF(
OR('Performance Securities'!B3632 = "8. Transferee of restricted securities", 'Performance Securities'!B3632 = "9. Any person (substitution for securities etc.)"),
'Performance Securities'!C3632,
IF(
'Performance Securities'!B3632 = "",
#N/A,
'Performance Securities'!B3632)
)</f>
        <v>#N/A</v>
      </c>
      <c r="D3632" t="e">
        <f>IF(
OR('Options or Warrants'!B3632 = "8. Transferee of restricted securities", 'Options or Warrants'!B3632 = "9. Any person (substitution for securities etc.)"),
'Options or Warrants'!C3632,
IF(
'Options or Warrants'!B3632 = "",
#N/A,
'Options or Warrants'!B3632)
)</f>
        <v>#N/A</v>
      </c>
      <c r="E3632" t="e">
        <f>IF(
OR('Options - Free Attaching'!B3632 = "8. Transferee of restricted securities", 'Options - Free Attaching'!B3632 = "9. Any person (substitution for securities etc.)"),
'Options - Free Attaching'!C3632,
IF(
'Options - Free Attaching'!B3632 = "",
#N/A,
'Options - Free Attaching'!B3632)
)</f>
        <v>#N/A</v>
      </c>
      <c r="F3632" t="e">
        <f>IF(
OR('Con. Notes - Conversion'!B3632 = "8. Transferee of restricted securities", 'Con. Notes - Conversion'!B3632 = "9. Any person (substitution for securities etc.)"),
'Con. Notes - Conversion'!C3632,
IF(
'Con. Notes - Conversion'!B3632 = "",
#N/A,
'Con. Notes - Conversion'!B3632)
)</f>
        <v>#N/A</v>
      </c>
      <c r="G3632" t="e">
        <f>IF(
OR('Con. Notes - No Conversion'!B3632 = "8. Transferee of restricted securities", 'Con. Notes - No Conversion'!B3632 = "9. Any person (substitution for securities etc.)"),
'Con. Notes - No Conversion'!C3632,
IF(
'Con. Notes - No Conversion'!B3632 = "",
#N/A,
'Con. Notes - No Conversion'!B3632)
)</f>
        <v>#N/A</v>
      </c>
    </row>
    <row r="3633" spans="1:7" x14ac:dyDescent="0.25">
      <c r="A3633" t="e">
        <f>IF(
OR(Shares!B3633 = "8. Transferee of restricted securities", Shares!B3633 = "9. Any person (substitution for securities etc.)"),
Shares!C3633,
IF(
Shares!B3633 = "",
#N/A,
Shares!B3633)
)</f>
        <v>#N/A</v>
      </c>
      <c r="B3633" t="e">
        <f>IF(
OR('Shares - LTR - Granted'!B3633 = "8. Transferee of restricted securities", 'Shares - LTR - Granted'!B3633 = "9. Any person (substitution for securities etc.)"),
'Shares - LTR - Granted'!C3633,
IF(
'Shares - LTR - Granted'!B3633 = "",
#N/A,
'Shares - LTR - Granted'!B3633)
)</f>
        <v>#N/A</v>
      </c>
      <c r="C3633" t="e">
        <f>IF(
OR('Performance Securities'!B3633 = "8. Transferee of restricted securities", 'Performance Securities'!B3633 = "9. Any person (substitution for securities etc.)"),
'Performance Securities'!C3633,
IF(
'Performance Securities'!B3633 = "",
#N/A,
'Performance Securities'!B3633)
)</f>
        <v>#N/A</v>
      </c>
      <c r="D3633" t="e">
        <f>IF(
OR('Options or Warrants'!B3633 = "8. Transferee of restricted securities", 'Options or Warrants'!B3633 = "9. Any person (substitution for securities etc.)"),
'Options or Warrants'!C3633,
IF(
'Options or Warrants'!B3633 = "",
#N/A,
'Options or Warrants'!B3633)
)</f>
        <v>#N/A</v>
      </c>
      <c r="E3633" t="e">
        <f>IF(
OR('Options - Free Attaching'!B3633 = "8. Transferee of restricted securities", 'Options - Free Attaching'!B3633 = "9. Any person (substitution for securities etc.)"),
'Options - Free Attaching'!C3633,
IF(
'Options - Free Attaching'!B3633 = "",
#N/A,
'Options - Free Attaching'!B3633)
)</f>
        <v>#N/A</v>
      </c>
      <c r="F3633" t="e">
        <f>IF(
OR('Con. Notes - Conversion'!B3633 = "8. Transferee of restricted securities", 'Con. Notes - Conversion'!B3633 = "9. Any person (substitution for securities etc.)"),
'Con. Notes - Conversion'!C3633,
IF(
'Con. Notes - Conversion'!B3633 = "",
#N/A,
'Con. Notes - Conversion'!B3633)
)</f>
        <v>#N/A</v>
      </c>
      <c r="G3633" t="e">
        <f>IF(
OR('Con. Notes - No Conversion'!B3633 = "8. Transferee of restricted securities", 'Con. Notes - No Conversion'!B3633 = "9. Any person (substitution for securities etc.)"),
'Con. Notes - No Conversion'!C3633,
IF(
'Con. Notes - No Conversion'!B3633 = "",
#N/A,
'Con. Notes - No Conversion'!B3633)
)</f>
        <v>#N/A</v>
      </c>
    </row>
    <row r="3634" spans="1:7" x14ac:dyDescent="0.25">
      <c r="A3634" t="e">
        <f>IF(
OR(Shares!B3634 = "8. Transferee of restricted securities", Shares!B3634 = "9. Any person (substitution for securities etc.)"),
Shares!C3634,
IF(
Shares!B3634 = "",
#N/A,
Shares!B3634)
)</f>
        <v>#N/A</v>
      </c>
      <c r="B3634" t="e">
        <f>IF(
OR('Shares - LTR - Granted'!B3634 = "8. Transferee of restricted securities", 'Shares - LTR - Granted'!B3634 = "9. Any person (substitution for securities etc.)"),
'Shares - LTR - Granted'!C3634,
IF(
'Shares - LTR - Granted'!B3634 = "",
#N/A,
'Shares - LTR - Granted'!B3634)
)</f>
        <v>#N/A</v>
      </c>
      <c r="C3634" t="e">
        <f>IF(
OR('Performance Securities'!B3634 = "8. Transferee of restricted securities", 'Performance Securities'!B3634 = "9. Any person (substitution for securities etc.)"),
'Performance Securities'!C3634,
IF(
'Performance Securities'!B3634 = "",
#N/A,
'Performance Securities'!B3634)
)</f>
        <v>#N/A</v>
      </c>
      <c r="D3634" t="e">
        <f>IF(
OR('Options or Warrants'!B3634 = "8. Transferee of restricted securities", 'Options or Warrants'!B3634 = "9. Any person (substitution for securities etc.)"),
'Options or Warrants'!C3634,
IF(
'Options or Warrants'!B3634 = "",
#N/A,
'Options or Warrants'!B3634)
)</f>
        <v>#N/A</v>
      </c>
      <c r="E3634" t="e">
        <f>IF(
OR('Options - Free Attaching'!B3634 = "8. Transferee of restricted securities", 'Options - Free Attaching'!B3634 = "9. Any person (substitution for securities etc.)"),
'Options - Free Attaching'!C3634,
IF(
'Options - Free Attaching'!B3634 = "",
#N/A,
'Options - Free Attaching'!B3634)
)</f>
        <v>#N/A</v>
      </c>
      <c r="F3634" t="e">
        <f>IF(
OR('Con. Notes - Conversion'!B3634 = "8. Transferee of restricted securities", 'Con. Notes - Conversion'!B3634 = "9. Any person (substitution for securities etc.)"),
'Con. Notes - Conversion'!C3634,
IF(
'Con. Notes - Conversion'!B3634 = "",
#N/A,
'Con. Notes - Conversion'!B3634)
)</f>
        <v>#N/A</v>
      </c>
      <c r="G3634" t="e">
        <f>IF(
OR('Con. Notes - No Conversion'!B3634 = "8. Transferee of restricted securities", 'Con. Notes - No Conversion'!B3634 = "9. Any person (substitution for securities etc.)"),
'Con. Notes - No Conversion'!C3634,
IF(
'Con. Notes - No Conversion'!B3634 = "",
#N/A,
'Con. Notes - No Conversion'!B3634)
)</f>
        <v>#N/A</v>
      </c>
    </row>
    <row r="3635" spans="1:7" x14ac:dyDescent="0.25">
      <c r="A3635" t="e">
        <f>IF(
OR(Shares!B3635 = "8. Transferee of restricted securities", Shares!B3635 = "9. Any person (substitution for securities etc.)"),
Shares!C3635,
IF(
Shares!B3635 = "",
#N/A,
Shares!B3635)
)</f>
        <v>#N/A</v>
      </c>
      <c r="B3635" t="e">
        <f>IF(
OR('Shares - LTR - Granted'!B3635 = "8. Transferee of restricted securities", 'Shares - LTR - Granted'!B3635 = "9. Any person (substitution for securities etc.)"),
'Shares - LTR - Granted'!C3635,
IF(
'Shares - LTR - Granted'!B3635 = "",
#N/A,
'Shares - LTR - Granted'!B3635)
)</f>
        <v>#N/A</v>
      </c>
      <c r="C3635" t="e">
        <f>IF(
OR('Performance Securities'!B3635 = "8. Transferee of restricted securities", 'Performance Securities'!B3635 = "9. Any person (substitution for securities etc.)"),
'Performance Securities'!C3635,
IF(
'Performance Securities'!B3635 = "",
#N/A,
'Performance Securities'!B3635)
)</f>
        <v>#N/A</v>
      </c>
      <c r="D3635" t="e">
        <f>IF(
OR('Options or Warrants'!B3635 = "8. Transferee of restricted securities", 'Options or Warrants'!B3635 = "9. Any person (substitution for securities etc.)"),
'Options or Warrants'!C3635,
IF(
'Options or Warrants'!B3635 = "",
#N/A,
'Options or Warrants'!B3635)
)</f>
        <v>#N/A</v>
      </c>
      <c r="E3635" t="e">
        <f>IF(
OR('Options - Free Attaching'!B3635 = "8. Transferee of restricted securities", 'Options - Free Attaching'!B3635 = "9. Any person (substitution for securities etc.)"),
'Options - Free Attaching'!C3635,
IF(
'Options - Free Attaching'!B3635 = "",
#N/A,
'Options - Free Attaching'!B3635)
)</f>
        <v>#N/A</v>
      </c>
      <c r="F3635" t="e">
        <f>IF(
OR('Con. Notes - Conversion'!B3635 = "8. Transferee of restricted securities", 'Con. Notes - Conversion'!B3635 = "9. Any person (substitution for securities etc.)"),
'Con. Notes - Conversion'!C3635,
IF(
'Con. Notes - Conversion'!B3635 = "",
#N/A,
'Con. Notes - Conversion'!B3635)
)</f>
        <v>#N/A</v>
      </c>
      <c r="G3635" t="e">
        <f>IF(
OR('Con. Notes - No Conversion'!B3635 = "8. Transferee of restricted securities", 'Con. Notes - No Conversion'!B3635 = "9. Any person (substitution for securities etc.)"),
'Con. Notes - No Conversion'!C3635,
IF(
'Con. Notes - No Conversion'!B3635 = "",
#N/A,
'Con. Notes - No Conversion'!B3635)
)</f>
        <v>#N/A</v>
      </c>
    </row>
    <row r="3636" spans="1:7" x14ac:dyDescent="0.25">
      <c r="A3636" t="e">
        <f>IF(
OR(Shares!B3636 = "8. Transferee of restricted securities", Shares!B3636 = "9. Any person (substitution for securities etc.)"),
Shares!C3636,
IF(
Shares!B3636 = "",
#N/A,
Shares!B3636)
)</f>
        <v>#N/A</v>
      </c>
      <c r="B3636" t="e">
        <f>IF(
OR('Shares - LTR - Granted'!B3636 = "8. Transferee of restricted securities", 'Shares - LTR - Granted'!B3636 = "9. Any person (substitution for securities etc.)"),
'Shares - LTR - Granted'!C3636,
IF(
'Shares - LTR - Granted'!B3636 = "",
#N/A,
'Shares - LTR - Granted'!B3636)
)</f>
        <v>#N/A</v>
      </c>
      <c r="C3636" t="e">
        <f>IF(
OR('Performance Securities'!B3636 = "8. Transferee of restricted securities", 'Performance Securities'!B3636 = "9. Any person (substitution for securities etc.)"),
'Performance Securities'!C3636,
IF(
'Performance Securities'!B3636 = "",
#N/A,
'Performance Securities'!B3636)
)</f>
        <v>#N/A</v>
      </c>
      <c r="D3636" t="e">
        <f>IF(
OR('Options or Warrants'!B3636 = "8. Transferee of restricted securities", 'Options or Warrants'!B3636 = "9. Any person (substitution for securities etc.)"),
'Options or Warrants'!C3636,
IF(
'Options or Warrants'!B3636 = "",
#N/A,
'Options or Warrants'!B3636)
)</f>
        <v>#N/A</v>
      </c>
      <c r="E3636" t="e">
        <f>IF(
OR('Options - Free Attaching'!B3636 = "8. Transferee of restricted securities", 'Options - Free Attaching'!B3636 = "9. Any person (substitution for securities etc.)"),
'Options - Free Attaching'!C3636,
IF(
'Options - Free Attaching'!B3636 = "",
#N/A,
'Options - Free Attaching'!B3636)
)</f>
        <v>#N/A</v>
      </c>
      <c r="F3636" t="e">
        <f>IF(
OR('Con. Notes - Conversion'!B3636 = "8. Transferee of restricted securities", 'Con. Notes - Conversion'!B3636 = "9. Any person (substitution for securities etc.)"),
'Con. Notes - Conversion'!C3636,
IF(
'Con. Notes - Conversion'!B3636 = "",
#N/A,
'Con. Notes - Conversion'!B3636)
)</f>
        <v>#N/A</v>
      </c>
      <c r="G3636" t="e">
        <f>IF(
OR('Con. Notes - No Conversion'!B3636 = "8. Transferee of restricted securities", 'Con. Notes - No Conversion'!B3636 = "9. Any person (substitution for securities etc.)"),
'Con. Notes - No Conversion'!C3636,
IF(
'Con. Notes - No Conversion'!B3636 = "",
#N/A,
'Con. Notes - No Conversion'!B3636)
)</f>
        <v>#N/A</v>
      </c>
    </row>
    <row r="3637" spans="1:7" x14ac:dyDescent="0.25">
      <c r="A3637" t="e">
        <f>IF(
OR(Shares!B3637 = "8. Transferee of restricted securities", Shares!B3637 = "9. Any person (substitution for securities etc.)"),
Shares!C3637,
IF(
Shares!B3637 = "",
#N/A,
Shares!B3637)
)</f>
        <v>#N/A</v>
      </c>
      <c r="B3637" t="e">
        <f>IF(
OR('Shares - LTR - Granted'!B3637 = "8. Transferee of restricted securities", 'Shares - LTR - Granted'!B3637 = "9. Any person (substitution for securities etc.)"),
'Shares - LTR - Granted'!C3637,
IF(
'Shares - LTR - Granted'!B3637 = "",
#N/A,
'Shares - LTR - Granted'!B3637)
)</f>
        <v>#N/A</v>
      </c>
      <c r="C3637" t="e">
        <f>IF(
OR('Performance Securities'!B3637 = "8. Transferee of restricted securities", 'Performance Securities'!B3637 = "9. Any person (substitution for securities etc.)"),
'Performance Securities'!C3637,
IF(
'Performance Securities'!B3637 = "",
#N/A,
'Performance Securities'!B3637)
)</f>
        <v>#N/A</v>
      </c>
      <c r="D3637" t="e">
        <f>IF(
OR('Options or Warrants'!B3637 = "8. Transferee of restricted securities", 'Options or Warrants'!B3637 = "9. Any person (substitution for securities etc.)"),
'Options or Warrants'!C3637,
IF(
'Options or Warrants'!B3637 = "",
#N/A,
'Options or Warrants'!B3637)
)</f>
        <v>#N/A</v>
      </c>
      <c r="E3637" t="e">
        <f>IF(
OR('Options - Free Attaching'!B3637 = "8. Transferee of restricted securities", 'Options - Free Attaching'!B3637 = "9. Any person (substitution for securities etc.)"),
'Options - Free Attaching'!C3637,
IF(
'Options - Free Attaching'!B3637 = "",
#N/A,
'Options - Free Attaching'!B3637)
)</f>
        <v>#N/A</v>
      </c>
      <c r="F3637" t="e">
        <f>IF(
OR('Con. Notes - Conversion'!B3637 = "8. Transferee of restricted securities", 'Con. Notes - Conversion'!B3637 = "9. Any person (substitution for securities etc.)"),
'Con. Notes - Conversion'!C3637,
IF(
'Con. Notes - Conversion'!B3637 = "",
#N/A,
'Con. Notes - Conversion'!B3637)
)</f>
        <v>#N/A</v>
      </c>
      <c r="G3637" t="e">
        <f>IF(
OR('Con. Notes - No Conversion'!B3637 = "8. Transferee of restricted securities", 'Con. Notes - No Conversion'!B3637 = "9. Any person (substitution for securities etc.)"),
'Con. Notes - No Conversion'!C3637,
IF(
'Con. Notes - No Conversion'!B3637 = "",
#N/A,
'Con. Notes - No Conversion'!B3637)
)</f>
        <v>#N/A</v>
      </c>
    </row>
    <row r="3638" spans="1:7" x14ac:dyDescent="0.25">
      <c r="A3638" t="e">
        <f>IF(
OR(Shares!B3638 = "8. Transferee of restricted securities", Shares!B3638 = "9. Any person (substitution for securities etc.)"),
Shares!C3638,
IF(
Shares!B3638 = "",
#N/A,
Shares!B3638)
)</f>
        <v>#N/A</v>
      </c>
      <c r="B3638" t="e">
        <f>IF(
OR('Shares - LTR - Granted'!B3638 = "8. Transferee of restricted securities", 'Shares - LTR - Granted'!B3638 = "9. Any person (substitution for securities etc.)"),
'Shares - LTR - Granted'!C3638,
IF(
'Shares - LTR - Granted'!B3638 = "",
#N/A,
'Shares - LTR - Granted'!B3638)
)</f>
        <v>#N/A</v>
      </c>
      <c r="C3638" t="e">
        <f>IF(
OR('Performance Securities'!B3638 = "8. Transferee of restricted securities", 'Performance Securities'!B3638 = "9. Any person (substitution for securities etc.)"),
'Performance Securities'!C3638,
IF(
'Performance Securities'!B3638 = "",
#N/A,
'Performance Securities'!B3638)
)</f>
        <v>#N/A</v>
      </c>
      <c r="D3638" t="e">
        <f>IF(
OR('Options or Warrants'!B3638 = "8. Transferee of restricted securities", 'Options or Warrants'!B3638 = "9. Any person (substitution for securities etc.)"),
'Options or Warrants'!C3638,
IF(
'Options or Warrants'!B3638 = "",
#N/A,
'Options or Warrants'!B3638)
)</f>
        <v>#N/A</v>
      </c>
      <c r="E3638" t="e">
        <f>IF(
OR('Options - Free Attaching'!B3638 = "8. Transferee of restricted securities", 'Options - Free Attaching'!B3638 = "9. Any person (substitution for securities etc.)"),
'Options - Free Attaching'!C3638,
IF(
'Options - Free Attaching'!B3638 = "",
#N/A,
'Options - Free Attaching'!B3638)
)</f>
        <v>#N/A</v>
      </c>
      <c r="F3638" t="e">
        <f>IF(
OR('Con. Notes - Conversion'!B3638 = "8. Transferee of restricted securities", 'Con. Notes - Conversion'!B3638 = "9. Any person (substitution for securities etc.)"),
'Con. Notes - Conversion'!C3638,
IF(
'Con. Notes - Conversion'!B3638 = "",
#N/A,
'Con. Notes - Conversion'!B3638)
)</f>
        <v>#N/A</v>
      </c>
      <c r="G3638" t="e">
        <f>IF(
OR('Con. Notes - No Conversion'!B3638 = "8. Transferee of restricted securities", 'Con. Notes - No Conversion'!B3638 = "9. Any person (substitution for securities etc.)"),
'Con. Notes - No Conversion'!C3638,
IF(
'Con. Notes - No Conversion'!B3638 = "",
#N/A,
'Con. Notes - No Conversion'!B3638)
)</f>
        <v>#N/A</v>
      </c>
    </row>
    <row r="3639" spans="1:7" x14ac:dyDescent="0.25">
      <c r="A3639" t="e">
        <f>IF(
OR(Shares!B3639 = "8. Transferee of restricted securities", Shares!B3639 = "9. Any person (substitution for securities etc.)"),
Shares!C3639,
IF(
Shares!B3639 = "",
#N/A,
Shares!B3639)
)</f>
        <v>#N/A</v>
      </c>
      <c r="B3639" t="e">
        <f>IF(
OR('Shares - LTR - Granted'!B3639 = "8. Transferee of restricted securities", 'Shares - LTR - Granted'!B3639 = "9. Any person (substitution for securities etc.)"),
'Shares - LTR - Granted'!C3639,
IF(
'Shares - LTR - Granted'!B3639 = "",
#N/A,
'Shares - LTR - Granted'!B3639)
)</f>
        <v>#N/A</v>
      </c>
      <c r="C3639" t="e">
        <f>IF(
OR('Performance Securities'!B3639 = "8. Transferee of restricted securities", 'Performance Securities'!B3639 = "9. Any person (substitution for securities etc.)"),
'Performance Securities'!C3639,
IF(
'Performance Securities'!B3639 = "",
#N/A,
'Performance Securities'!B3639)
)</f>
        <v>#N/A</v>
      </c>
      <c r="D3639" t="e">
        <f>IF(
OR('Options or Warrants'!B3639 = "8. Transferee of restricted securities", 'Options or Warrants'!B3639 = "9. Any person (substitution for securities etc.)"),
'Options or Warrants'!C3639,
IF(
'Options or Warrants'!B3639 = "",
#N/A,
'Options or Warrants'!B3639)
)</f>
        <v>#N/A</v>
      </c>
      <c r="E3639" t="e">
        <f>IF(
OR('Options - Free Attaching'!B3639 = "8. Transferee of restricted securities", 'Options - Free Attaching'!B3639 = "9. Any person (substitution for securities etc.)"),
'Options - Free Attaching'!C3639,
IF(
'Options - Free Attaching'!B3639 = "",
#N/A,
'Options - Free Attaching'!B3639)
)</f>
        <v>#N/A</v>
      </c>
      <c r="F3639" t="e">
        <f>IF(
OR('Con. Notes - Conversion'!B3639 = "8. Transferee of restricted securities", 'Con. Notes - Conversion'!B3639 = "9. Any person (substitution for securities etc.)"),
'Con. Notes - Conversion'!C3639,
IF(
'Con. Notes - Conversion'!B3639 = "",
#N/A,
'Con. Notes - Conversion'!B3639)
)</f>
        <v>#N/A</v>
      </c>
      <c r="G3639" t="e">
        <f>IF(
OR('Con. Notes - No Conversion'!B3639 = "8. Transferee of restricted securities", 'Con. Notes - No Conversion'!B3639 = "9. Any person (substitution for securities etc.)"),
'Con. Notes - No Conversion'!C3639,
IF(
'Con. Notes - No Conversion'!B3639 = "",
#N/A,
'Con. Notes - No Conversion'!B3639)
)</f>
        <v>#N/A</v>
      </c>
    </row>
    <row r="3640" spans="1:7" x14ac:dyDescent="0.25">
      <c r="A3640" t="e">
        <f>IF(
OR(Shares!B3640 = "8. Transferee of restricted securities", Shares!B3640 = "9. Any person (substitution for securities etc.)"),
Shares!C3640,
IF(
Shares!B3640 = "",
#N/A,
Shares!B3640)
)</f>
        <v>#N/A</v>
      </c>
      <c r="B3640" t="e">
        <f>IF(
OR('Shares - LTR - Granted'!B3640 = "8. Transferee of restricted securities", 'Shares - LTR - Granted'!B3640 = "9. Any person (substitution for securities etc.)"),
'Shares - LTR - Granted'!C3640,
IF(
'Shares - LTR - Granted'!B3640 = "",
#N/A,
'Shares - LTR - Granted'!B3640)
)</f>
        <v>#N/A</v>
      </c>
      <c r="C3640" t="e">
        <f>IF(
OR('Performance Securities'!B3640 = "8. Transferee of restricted securities", 'Performance Securities'!B3640 = "9. Any person (substitution for securities etc.)"),
'Performance Securities'!C3640,
IF(
'Performance Securities'!B3640 = "",
#N/A,
'Performance Securities'!B3640)
)</f>
        <v>#N/A</v>
      </c>
      <c r="D3640" t="e">
        <f>IF(
OR('Options or Warrants'!B3640 = "8. Transferee of restricted securities", 'Options or Warrants'!B3640 = "9. Any person (substitution for securities etc.)"),
'Options or Warrants'!C3640,
IF(
'Options or Warrants'!B3640 = "",
#N/A,
'Options or Warrants'!B3640)
)</f>
        <v>#N/A</v>
      </c>
      <c r="E3640" t="e">
        <f>IF(
OR('Options - Free Attaching'!B3640 = "8. Transferee of restricted securities", 'Options - Free Attaching'!B3640 = "9. Any person (substitution for securities etc.)"),
'Options - Free Attaching'!C3640,
IF(
'Options - Free Attaching'!B3640 = "",
#N/A,
'Options - Free Attaching'!B3640)
)</f>
        <v>#N/A</v>
      </c>
      <c r="F3640" t="e">
        <f>IF(
OR('Con. Notes - Conversion'!B3640 = "8. Transferee of restricted securities", 'Con. Notes - Conversion'!B3640 = "9. Any person (substitution for securities etc.)"),
'Con. Notes - Conversion'!C3640,
IF(
'Con. Notes - Conversion'!B3640 = "",
#N/A,
'Con. Notes - Conversion'!B3640)
)</f>
        <v>#N/A</v>
      </c>
      <c r="G3640" t="e">
        <f>IF(
OR('Con. Notes - No Conversion'!B3640 = "8. Transferee of restricted securities", 'Con. Notes - No Conversion'!B3640 = "9. Any person (substitution for securities etc.)"),
'Con. Notes - No Conversion'!C3640,
IF(
'Con. Notes - No Conversion'!B3640 = "",
#N/A,
'Con. Notes - No Conversion'!B3640)
)</f>
        <v>#N/A</v>
      </c>
    </row>
    <row r="3641" spans="1:7" x14ac:dyDescent="0.25">
      <c r="A3641" t="e">
        <f>IF(
OR(Shares!B3641 = "8. Transferee of restricted securities", Shares!B3641 = "9. Any person (substitution for securities etc.)"),
Shares!C3641,
IF(
Shares!B3641 = "",
#N/A,
Shares!B3641)
)</f>
        <v>#N/A</v>
      </c>
      <c r="B3641" t="e">
        <f>IF(
OR('Shares - LTR - Granted'!B3641 = "8. Transferee of restricted securities", 'Shares - LTR - Granted'!B3641 = "9. Any person (substitution for securities etc.)"),
'Shares - LTR - Granted'!C3641,
IF(
'Shares - LTR - Granted'!B3641 = "",
#N/A,
'Shares - LTR - Granted'!B3641)
)</f>
        <v>#N/A</v>
      </c>
      <c r="C3641" t="e">
        <f>IF(
OR('Performance Securities'!B3641 = "8. Transferee of restricted securities", 'Performance Securities'!B3641 = "9. Any person (substitution for securities etc.)"),
'Performance Securities'!C3641,
IF(
'Performance Securities'!B3641 = "",
#N/A,
'Performance Securities'!B3641)
)</f>
        <v>#N/A</v>
      </c>
      <c r="D3641" t="e">
        <f>IF(
OR('Options or Warrants'!B3641 = "8. Transferee of restricted securities", 'Options or Warrants'!B3641 = "9. Any person (substitution for securities etc.)"),
'Options or Warrants'!C3641,
IF(
'Options or Warrants'!B3641 = "",
#N/A,
'Options or Warrants'!B3641)
)</f>
        <v>#N/A</v>
      </c>
      <c r="E3641" t="e">
        <f>IF(
OR('Options - Free Attaching'!B3641 = "8. Transferee of restricted securities", 'Options - Free Attaching'!B3641 = "9. Any person (substitution for securities etc.)"),
'Options - Free Attaching'!C3641,
IF(
'Options - Free Attaching'!B3641 = "",
#N/A,
'Options - Free Attaching'!B3641)
)</f>
        <v>#N/A</v>
      </c>
      <c r="F3641" t="e">
        <f>IF(
OR('Con. Notes - Conversion'!B3641 = "8. Transferee of restricted securities", 'Con. Notes - Conversion'!B3641 = "9. Any person (substitution for securities etc.)"),
'Con. Notes - Conversion'!C3641,
IF(
'Con. Notes - Conversion'!B3641 = "",
#N/A,
'Con. Notes - Conversion'!B3641)
)</f>
        <v>#N/A</v>
      </c>
      <c r="G3641" t="e">
        <f>IF(
OR('Con. Notes - No Conversion'!B3641 = "8. Transferee of restricted securities", 'Con. Notes - No Conversion'!B3641 = "9. Any person (substitution for securities etc.)"),
'Con. Notes - No Conversion'!C3641,
IF(
'Con. Notes - No Conversion'!B3641 = "",
#N/A,
'Con. Notes - No Conversion'!B3641)
)</f>
        <v>#N/A</v>
      </c>
    </row>
    <row r="3642" spans="1:7" x14ac:dyDescent="0.25">
      <c r="A3642" t="e">
        <f>IF(
OR(Shares!B3642 = "8. Transferee of restricted securities", Shares!B3642 = "9. Any person (substitution for securities etc.)"),
Shares!C3642,
IF(
Shares!B3642 = "",
#N/A,
Shares!B3642)
)</f>
        <v>#N/A</v>
      </c>
      <c r="B3642" t="e">
        <f>IF(
OR('Shares - LTR - Granted'!B3642 = "8. Transferee of restricted securities", 'Shares - LTR - Granted'!B3642 = "9. Any person (substitution for securities etc.)"),
'Shares - LTR - Granted'!C3642,
IF(
'Shares - LTR - Granted'!B3642 = "",
#N/A,
'Shares - LTR - Granted'!B3642)
)</f>
        <v>#N/A</v>
      </c>
      <c r="C3642" t="e">
        <f>IF(
OR('Performance Securities'!B3642 = "8. Transferee of restricted securities", 'Performance Securities'!B3642 = "9. Any person (substitution for securities etc.)"),
'Performance Securities'!C3642,
IF(
'Performance Securities'!B3642 = "",
#N/A,
'Performance Securities'!B3642)
)</f>
        <v>#N/A</v>
      </c>
      <c r="D3642" t="e">
        <f>IF(
OR('Options or Warrants'!B3642 = "8. Transferee of restricted securities", 'Options or Warrants'!B3642 = "9. Any person (substitution for securities etc.)"),
'Options or Warrants'!C3642,
IF(
'Options or Warrants'!B3642 = "",
#N/A,
'Options or Warrants'!B3642)
)</f>
        <v>#N/A</v>
      </c>
      <c r="E3642" t="e">
        <f>IF(
OR('Options - Free Attaching'!B3642 = "8. Transferee of restricted securities", 'Options - Free Attaching'!B3642 = "9. Any person (substitution for securities etc.)"),
'Options - Free Attaching'!C3642,
IF(
'Options - Free Attaching'!B3642 = "",
#N/A,
'Options - Free Attaching'!B3642)
)</f>
        <v>#N/A</v>
      </c>
      <c r="F3642" t="e">
        <f>IF(
OR('Con. Notes - Conversion'!B3642 = "8. Transferee of restricted securities", 'Con. Notes - Conversion'!B3642 = "9. Any person (substitution for securities etc.)"),
'Con. Notes - Conversion'!C3642,
IF(
'Con. Notes - Conversion'!B3642 = "",
#N/A,
'Con. Notes - Conversion'!B3642)
)</f>
        <v>#N/A</v>
      </c>
      <c r="G3642" t="e">
        <f>IF(
OR('Con. Notes - No Conversion'!B3642 = "8. Transferee of restricted securities", 'Con. Notes - No Conversion'!B3642 = "9. Any person (substitution for securities etc.)"),
'Con. Notes - No Conversion'!C3642,
IF(
'Con. Notes - No Conversion'!B3642 = "",
#N/A,
'Con. Notes - No Conversion'!B3642)
)</f>
        <v>#N/A</v>
      </c>
    </row>
    <row r="3643" spans="1:7" x14ac:dyDescent="0.25">
      <c r="A3643" t="e">
        <f>IF(
OR(Shares!B3643 = "8. Transferee of restricted securities", Shares!B3643 = "9. Any person (substitution for securities etc.)"),
Shares!C3643,
IF(
Shares!B3643 = "",
#N/A,
Shares!B3643)
)</f>
        <v>#N/A</v>
      </c>
      <c r="B3643" t="e">
        <f>IF(
OR('Shares - LTR - Granted'!B3643 = "8. Transferee of restricted securities", 'Shares - LTR - Granted'!B3643 = "9. Any person (substitution for securities etc.)"),
'Shares - LTR - Granted'!C3643,
IF(
'Shares - LTR - Granted'!B3643 = "",
#N/A,
'Shares - LTR - Granted'!B3643)
)</f>
        <v>#N/A</v>
      </c>
      <c r="C3643" t="e">
        <f>IF(
OR('Performance Securities'!B3643 = "8. Transferee of restricted securities", 'Performance Securities'!B3643 = "9. Any person (substitution for securities etc.)"),
'Performance Securities'!C3643,
IF(
'Performance Securities'!B3643 = "",
#N/A,
'Performance Securities'!B3643)
)</f>
        <v>#N/A</v>
      </c>
      <c r="D3643" t="e">
        <f>IF(
OR('Options or Warrants'!B3643 = "8. Transferee of restricted securities", 'Options or Warrants'!B3643 = "9. Any person (substitution for securities etc.)"),
'Options or Warrants'!C3643,
IF(
'Options or Warrants'!B3643 = "",
#N/A,
'Options or Warrants'!B3643)
)</f>
        <v>#N/A</v>
      </c>
      <c r="E3643" t="e">
        <f>IF(
OR('Options - Free Attaching'!B3643 = "8. Transferee of restricted securities", 'Options - Free Attaching'!B3643 = "9. Any person (substitution for securities etc.)"),
'Options - Free Attaching'!C3643,
IF(
'Options - Free Attaching'!B3643 = "",
#N/A,
'Options - Free Attaching'!B3643)
)</f>
        <v>#N/A</v>
      </c>
      <c r="F3643" t="e">
        <f>IF(
OR('Con. Notes - Conversion'!B3643 = "8. Transferee of restricted securities", 'Con. Notes - Conversion'!B3643 = "9. Any person (substitution for securities etc.)"),
'Con. Notes - Conversion'!C3643,
IF(
'Con. Notes - Conversion'!B3643 = "",
#N/A,
'Con. Notes - Conversion'!B3643)
)</f>
        <v>#N/A</v>
      </c>
      <c r="G3643" t="e">
        <f>IF(
OR('Con. Notes - No Conversion'!B3643 = "8. Transferee of restricted securities", 'Con. Notes - No Conversion'!B3643 = "9. Any person (substitution for securities etc.)"),
'Con. Notes - No Conversion'!C3643,
IF(
'Con. Notes - No Conversion'!B3643 = "",
#N/A,
'Con. Notes - No Conversion'!B3643)
)</f>
        <v>#N/A</v>
      </c>
    </row>
    <row r="3644" spans="1:7" x14ac:dyDescent="0.25">
      <c r="A3644" t="e">
        <f>IF(
OR(Shares!B3644 = "8. Transferee of restricted securities", Shares!B3644 = "9. Any person (substitution for securities etc.)"),
Shares!C3644,
IF(
Shares!B3644 = "",
#N/A,
Shares!B3644)
)</f>
        <v>#N/A</v>
      </c>
      <c r="B3644" t="e">
        <f>IF(
OR('Shares - LTR - Granted'!B3644 = "8. Transferee of restricted securities", 'Shares - LTR - Granted'!B3644 = "9. Any person (substitution for securities etc.)"),
'Shares - LTR - Granted'!C3644,
IF(
'Shares - LTR - Granted'!B3644 = "",
#N/A,
'Shares - LTR - Granted'!B3644)
)</f>
        <v>#N/A</v>
      </c>
      <c r="C3644" t="e">
        <f>IF(
OR('Performance Securities'!B3644 = "8. Transferee of restricted securities", 'Performance Securities'!B3644 = "9. Any person (substitution for securities etc.)"),
'Performance Securities'!C3644,
IF(
'Performance Securities'!B3644 = "",
#N/A,
'Performance Securities'!B3644)
)</f>
        <v>#N/A</v>
      </c>
      <c r="D3644" t="e">
        <f>IF(
OR('Options or Warrants'!B3644 = "8. Transferee of restricted securities", 'Options or Warrants'!B3644 = "9. Any person (substitution for securities etc.)"),
'Options or Warrants'!C3644,
IF(
'Options or Warrants'!B3644 = "",
#N/A,
'Options or Warrants'!B3644)
)</f>
        <v>#N/A</v>
      </c>
      <c r="E3644" t="e">
        <f>IF(
OR('Options - Free Attaching'!B3644 = "8. Transferee of restricted securities", 'Options - Free Attaching'!B3644 = "9. Any person (substitution for securities etc.)"),
'Options - Free Attaching'!C3644,
IF(
'Options - Free Attaching'!B3644 = "",
#N/A,
'Options - Free Attaching'!B3644)
)</f>
        <v>#N/A</v>
      </c>
      <c r="F3644" t="e">
        <f>IF(
OR('Con. Notes - Conversion'!B3644 = "8. Transferee of restricted securities", 'Con. Notes - Conversion'!B3644 = "9. Any person (substitution for securities etc.)"),
'Con. Notes - Conversion'!C3644,
IF(
'Con. Notes - Conversion'!B3644 = "",
#N/A,
'Con. Notes - Conversion'!B3644)
)</f>
        <v>#N/A</v>
      </c>
      <c r="G3644" t="e">
        <f>IF(
OR('Con. Notes - No Conversion'!B3644 = "8. Transferee of restricted securities", 'Con. Notes - No Conversion'!B3644 = "9. Any person (substitution for securities etc.)"),
'Con. Notes - No Conversion'!C3644,
IF(
'Con. Notes - No Conversion'!B3644 = "",
#N/A,
'Con. Notes - No Conversion'!B3644)
)</f>
        <v>#N/A</v>
      </c>
    </row>
    <row r="3645" spans="1:7" x14ac:dyDescent="0.25">
      <c r="A3645" t="e">
        <f>IF(
OR(Shares!B3645 = "8. Transferee of restricted securities", Shares!B3645 = "9. Any person (substitution for securities etc.)"),
Shares!C3645,
IF(
Shares!B3645 = "",
#N/A,
Shares!B3645)
)</f>
        <v>#N/A</v>
      </c>
      <c r="B3645" t="e">
        <f>IF(
OR('Shares - LTR - Granted'!B3645 = "8. Transferee of restricted securities", 'Shares - LTR - Granted'!B3645 = "9. Any person (substitution for securities etc.)"),
'Shares - LTR - Granted'!C3645,
IF(
'Shares - LTR - Granted'!B3645 = "",
#N/A,
'Shares - LTR - Granted'!B3645)
)</f>
        <v>#N/A</v>
      </c>
      <c r="C3645" t="e">
        <f>IF(
OR('Performance Securities'!B3645 = "8. Transferee of restricted securities", 'Performance Securities'!B3645 = "9. Any person (substitution for securities etc.)"),
'Performance Securities'!C3645,
IF(
'Performance Securities'!B3645 = "",
#N/A,
'Performance Securities'!B3645)
)</f>
        <v>#N/A</v>
      </c>
      <c r="D3645" t="e">
        <f>IF(
OR('Options or Warrants'!B3645 = "8. Transferee of restricted securities", 'Options or Warrants'!B3645 = "9. Any person (substitution for securities etc.)"),
'Options or Warrants'!C3645,
IF(
'Options or Warrants'!B3645 = "",
#N/A,
'Options or Warrants'!B3645)
)</f>
        <v>#N/A</v>
      </c>
      <c r="E3645" t="e">
        <f>IF(
OR('Options - Free Attaching'!B3645 = "8. Transferee of restricted securities", 'Options - Free Attaching'!B3645 = "9. Any person (substitution for securities etc.)"),
'Options - Free Attaching'!C3645,
IF(
'Options - Free Attaching'!B3645 = "",
#N/A,
'Options - Free Attaching'!B3645)
)</f>
        <v>#N/A</v>
      </c>
      <c r="F3645" t="e">
        <f>IF(
OR('Con. Notes - Conversion'!B3645 = "8. Transferee of restricted securities", 'Con. Notes - Conversion'!B3645 = "9. Any person (substitution for securities etc.)"),
'Con. Notes - Conversion'!C3645,
IF(
'Con. Notes - Conversion'!B3645 = "",
#N/A,
'Con. Notes - Conversion'!B3645)
)</f>
        <v>#N/A</v>
      </c>
      <c r="G3645" t="e">
        <f>IF(
OR('Con. Notes - No Conversion'!B3645 = "8. Transferee of restricted securities", 'Con. Notes - No Conversion'!B3645 = "9. Any person (substitution for securities etc.)"),
'Con. Notes - No Conversion'!C3645,
IF(
'Con. Notes - No Conversion'!B3645 = "",
#N/A,
'Con. Notes - No Conversion'!B3645)
)</f>
        <v>#N/A</v>
      </c>
    </row>
    <row r="3646" spans="1:7" x14ac:dyDescent="0.25">
      <c r="A3646" t="e">
        <f>IF(
OR(Shares!B3646 = "8. Transferee of restricted securities", Shares!B3646 = "9. Any person (substitution for securities etc.)"),
Shares!C3646,
IF(
Shares!B3646 = "",
#N/A,
Shares!B3646)
)</f>
        <v>#N/A</v>
      </c>
      <c r="B3646" t="e">
        <f>IF(
OR('Shares - LTR - Granted'!B3646 = "8. Transferee of restricted securities", 'Shares - LTR - Granted'!B3646 = "9. Any person (substitution for securities etc.)"),
'Shares - LTR - Granted'!C3646,
IF(
'Shares - LTR - Granted'!B3646 = "",
#N/A,
'Shares - LTR - Granted'!B3646)
)</f>
        <v>#N/A</v>
      </c>
      <c r="C3646" t="e">
        <f>IF(
OR('Performance Securities'!B3646 = "8. Transferee of restricted securities", 'Performance Securities'!B3646 = "9. Any person (substitution for securities etc.)"),
'Performance Securities'!C3646,
IF(
'Performance Securities'!B3646 = "",
#N/A,
'Performance Securities'!B3646)
)</f>
        <v>#N/A</v>
      </c>
      <c r="D3646" t="e">
        <f>IF(
OR('Options or Warrants'!B3646 = "8. Transferee of restricted securities", 'Options or Warrants'!B3646 = "9. Any person (substitution for securities etc.)"),
'Options or Warrants'!C3646,
IF(
'Options or Warrants'!B3646 = "",
#N/A,
'Options or Warrants'!B3646)
)</f>
        <v>#N/A</v>
      </c>
      <c r="E3646" t="e">
        <f>IF(
OR('Options - Free Attaching'!B3646 = "8. Transferee of restricted securities", 'Options - Free Attaching'!B3646 = "9. Any person (substitution for securities etc.)"),
'Options - Free Attaching'!C3646,
IF(
'Options - Free Attaching'!B3646 = "",
#N/A,
'Options - Free Attaching'!B3646)
)</f>
        <v>#N/A</v>
      </c>
      <c r="F3646" t="e">
        <f>IF(
OR('Con. Notes - Conversion'!B3646 = "8. Transferee of restricted securities", 'Con. Notes - Conversion'!B3646 = "9. Any person (substitution for securities etc.)"),
'Con. Notes - Conversion'!C3646,
IF(
'Con. Notes - Conversion'!B3646 = "",
#N/A,
'Con. Notes - Conversion'!B3646)
)</f>
        <v>#N/A</v>
      </c>
      <c r="G3646" t="e">
        <f>IF(
OR('Con. Notes - No Conversion'!B3646 = "8. Transferee of restricted securities", 'Con. Notes - No Conversion'!B3646 = "9. Any person (substitution for securities etc.)"),
'Con. Notes - No Conversion'!C3646,
IF(
'Con. Notes - No Conversion'!B3646 = "",
#N/A,
'Con. Notes - No Conversion'!B3646)
)</f>
        <v>#N/A</v>
      </c>
    </row>
    <row r="3647" spans="1:7" x14ac:dyDescent="0.25">
      <c r="A3647" t="e">
        <f>IF(
OR(Shares!B3647 = "8. Transferee of restricted securities", Shares!B3647 = "9. Any person (substitution for securities etc.)"),
Shares!C3647,
IF(
Shares!B3647 = "",
#N/A,
Shares!B3647)
)</f>
        <v>#N/A</v>
      </c>
      <c r="B3647" t="e">
        <f>IF(
OR('Shares - LTR - Granted'!B3647 = "8. Transferee of restricted securities", 'Shares - LTR - Granted'!B3647 = "9. Any person (substitution for securities etc.)"),
'Shares - LTR - Granted'!C3647,
IF(
'Shares - LTR - Granted'!B3647 = "",
#N/A,
'Shares - LTR - Granted'!B3647)
)</f>
        <v>#N/A</v>
      </c>
      <c r="C3647" t="e">
        <f>IF(
OR('Performance Securities'!B3647 = "8. Transferee of restricted securities", 'Performance Securities'!B3647 = "9. Any person (substitution for securities etc.)"),
'Performance Securities'!C3647,
IF(
'Performance Securities'!B3647 = "",
#N/A,
'Performance Securities'!B3647)
)</f>
        <v>#N/A</v>
      </c>
      <c r="D3647" t="e">
        <f>IF(
OR('Options or Warrants'!B3647 = "8. Transferee of restricted securities", 'Options or Warrants'!B3647 = "9. Any person (substitution for securities etc.)"),
'Options or Warrants'!C3647,
IF(
'Options or Warrants'!B3647 = "",
#N/A,
'Options or Warrants'!B3647)
)</f>
        <v>#N/A</v>
      </c>
      <c r="E3647" t="e">
        <f>IF(
OR('Options - Free Attaching'!B3647 = "8. Transferee of restricted securities", 'Options - Free Attaching'!B3647 = "9. Any person (substitution for securities etc.)"),
'Options - Free Attaching'!C3647,
IF(
'Options - Free Attaching'!B3647 = "",
#N/A,
'Options - Free Attaching'!B3647)
)</f>
        <v>#N/A</v>
      </c>
      <c r="F3647" t="e">
        <f>IF(
OR('Con. Notes - Conversion'!B3647 = "8. Transferee of restricted securities", 'Con. Notes - Conversion'!B3647 = "9. Any person (substitution for securities etc.)"),
'Con. Notes - Conversion'!C3647,
IF(
'Con. Notes - Conversion'!B3647 = "",
#N/A,
'Con. Notes - Conversion'!B3647)
)</f>
        <v>#N/A</v>
      </c>
      <c r="G3647" t="e">
        <f>IF(
OR('Con. Notes - No Conversion'!B3647 = "8. Transferee of restricted securities", 'Con. Notes - No Conversion'!B3647 = "9. Any person (substitution for securities etc.)"),
'Con. Notes - No Conversion'!C3647,
IF(
'Con. Notes - No Conversion'!B3647 = "",
#N/A,
'Con. Notes - No Conversion'!B3647)
)</f>
        <v>#N/A</v>
      </c>
    </row>
    <row r="3648" spans="1:7" x14ac:dyDescent="0.25">
      <c r="A3648" t="e">
        <f>IF(
OR(Shares!B3648 = "8. Transferee of restricted securities", Shares!B3648 = "9. Any person (substitution for securities etc.)"),
Shares!C3648,
IF(
Shares!B3648 = "",
#N/A,
Shares!B3648)
)</f>
        <v>#N/A</v>
      </c>
      <c r="B3648" t="e">
        <f>IF(
OR('Shares - LTR - Granted'!B3648 = "8. Transferee of restricted securities", 'Shares - LTR - Granted'!B3648 = "9. Any person (substitution for securities etc.)"),
'Shares - LTR - Granted'!C3648,
IF(
'Shares - LTR - Granted'!B3648 = "",
#N/A,
'Shares - LTR - Granted'!B3648)
)</f>
        <v>#N/A</v>
      </c>
      <c r="C3648" t="e">
        <f>IF(
OR('Performance Securities'!B3648 = "8. Transferee of restricted securities", 'Performance Securities'!B3648 = "9. Any person (substitution for securities etc.)"),
'Performance Securities'!C3648,
IF(
'Performance Securities'!B3648 = "",
#N/A,
'Performance Securities'!B3648)
)</f>
        <v>#N/A</v>
      </c>
      <c r="D3648" t="e">
        <f>IF(
OR('Options or Warrants'!B3648 = "8. Transferee of restricted securities", 'Options or Warrants'!B3648 = "9. Any person (substitution for securities etc.)"),
'Options or Warrants'!C3648,
IF(
'Options or Warrants'!B3648 = "",
#N/A,
'Options or Warrants'!B3648)
)</f>
        <v>#N/A</v>
      </c>
      <c r="E3648" t="e">
        <f>IF(
OR('Options - Free Attaching'!B3648 = "8. Transferee of restricted securities", 'Options - Free Attaching'!B3648 = "9. Any person (substitution for securities etc.)"),
'Options - Free Attaching'!C3648,
IF(
'Options - Free Attaching'!B3648 = "",
#N/A,
'Options - Free Attaching'!B3648)
)</f>
        <v>#N/A</v>
      </c>
      <c r="F3648" t="e">
        <f>IF(
OR('Con. Notes - Conversion'!B3648 = "8. Transferee of restricted securities", 'Con. Notes - Conversion'!B3648 = "9. Any person (substitution for securities etc.)"),
'Con. Notes - Conversion'!C3648,
IF(
'Con. Notes - Conversion'!B3648 = "",
#N/A,
'Con. Notes - Conversion'!B3648)
)</f>
        <v>#N/A</v>
      </c>
      <c r="G3648" t="e">
        <f>IF(
OR('Con. Notes - No Conversion'!B3648 = "8. Transferee of restricted securities", 'Con. Notes - No Conversion'!B3648 = "9. Any person (substitution for securities etc.)"),
'Con. Notes - No Conversion'!C3648,
IF(
'Con. Notes - No Conversion'!B3648 = "",
#N/A,
'Con. Notes - No Conversion'!B3648)
)</f>
        <v>#N/A</v>
      </c>
    </row>
    <row r="3649" spans="1:7" x14ac:dyDescent="0.25">
      <c r="A3649" t="e">
        <f>IF(
OR(Shares!B3649 = "8. Transferee of restricted securities", Shares!B3649 = "9. Any person (substitution for securities etc.)"),
Shares!C3649,
IF(
Shares!B3649 = "",
#N/A,
Shares!B3649)
)</f>
        <v>#N/A</v>
      </c>
      <c r="B3649" t="e">
        <f>IF(
OR('Shares - LTR - Granted'!B3649 = "8. Transferee of restricted securities", 'Shares - LTR - Granted'!B3649 = "9. Any person (substitution for securities etc.)"),
'Shares - LTR - Granted'!C3649,
IF(
'Shares - LTR - Granted'!B3649 = "",
#N/A,
'Shares - LTR - Granted'!B3649)
)</f>
        <v>#N/A</v>
      </c>
      <c r="C3649" t="e">
        <f>IF(
OR('Performance Securities'!B3649 = "8. Transferee of restricted securities", 'Performance Securities'!B3649 = "9. Any person (substitution for securities etc.)"),
'Performance Securities'!C3649,
IF(
'Performance Securities'!B3649 = "",
#N/A,
'Performance Securities'!B3649)
)</f>
        <v>#N/A</v>
      </c>
      <c r="D3649" t="e">
        <f>IF(
OR('Options or Warrants'!B3649 = "8. Transferee of restricted securities", 'Options or Warrants'!B3649 = "9. Any person (substitution for securities etc.)"),
'Options or Warrants'!C3649,
IF(
'Options or Warrants'!B3649 = "",
#N/A,
'Options or Warrants'!B3649)
)</f>
        <v>#N/A</v>
      </c>
      <c r="E3649" t="e">
        <f>IF(
OR('Options - Free Attaching'!B3649 = "8. Transferee of restricted securities", 'Options - Free Attaching'!B3649 = "9. Any person (substitution for securities etc.)"),
'Options - Free Attaching'!C3649,
IF(
'Options - Free Attaching'!B3649 = "",
#N/A,
'Options - Free Attaching'!B3649)
)</f>
        <v>#N/A</v>
      </c>
      <c r="F3649" t="e">
        <f>IF(
OR('Con. Notes - Conversion'!B3649 = "8. Transferee of restricted securities", 'Con. Notes - Conversion'!B3649 = "9. Any person (substitution for securities etc.)"),
'Con. Notes - Conversion'!C3649,
IF(
'Con. Notes - Conversion'!B3649 = "",
#N/A,
'Con. Notes - Conversion'!B3649)
)</f>
        <v>#N/A</v>
      </c>
      <c r="G3649" t="e">
        <f>IF(
OR('Con. Notes - No Conversion'!B3649 = "8. Transferee of restricted securities", 'Con. Notes - No Conversion'!B3649 = "9. Any person (substitution for securities etc.)"),
'Con. Notes - No Conversion'!C3649,
IF(
'Con. Notes - No Conversion'!B3649 = "",
#N/A,
'Con. Notes - No Conversion'!B3649)
)</f>
        <v>#N/A</v>
      </c>
    </row>
    <row r="3650" spans="1:7" x14ac:dyDescent="0.25">
      <c r="A3650" t="e">
        <f>IF(
OR(Shares!B3650 = "8. Transferee of restricted securities", Shares!B3650 = "9. Any person (substitution for securities etc.)"),
Shares!C3650,
IF(
Shares!B3650 = "",
#N/A,
Shares!B3650)
)</f>
        <v>#N/A</v>
      </c>
      <c r="B3650" t="e">
        <f>IF(
OR('Shares - LTR - Granted'!B3650 = "8. Transferee of restricted securities", 'Shares - LTR - Granted'!B3650 = "9. Any person (substitution for securities etc.)"),
'Shares - LTR - Granted'!C3650,
IF(
'Shares - LTR - Granted'!B3650 = "",
#N/A,
'Shares - LTR - Granted'!B3650)
)</f>
        <v>#N/A</v>
      </c>
      <c r="C3650" t="e">
        <f>IF(
OR('Performance Securities'!B3650 = "8. Transferee of restricted securities", 'Performance Securities'!B3650 = "9. Any person (substitution for securities etc.)"),
'Performance Securities'!C3650,
IF(
'Performance Securities'!B3650 = "",
#N/A,
'Performance Securities'!B3650)
)</f>
        <v>#N/A</v>
      </c>
      <c r="D3650" t="e">
        <f>IF(
OR('Options or Warrants'!B3650 = "8. Transferee of restricted securities", 'Options or Warrants'!B3650 = "9. Any person (substitution for securities etc.)"),
'Options or Warrants'!C3650,
IF(
'Options or Warrants'!B3650 = "",
#N/A,
'Options or Warrants'!B3650)
)</f>
        <v>#N/A</v>
      </c>
      <c r="E3650" t="e">
        <f>IF(
OR('Options - Free Attaching'!B3650 = "8. Transferee of restricted securities", 'Options - Free Attaching'!B3650 = "9. Any person (substitution for securities etc.)"),
'Options - Free Attaching'!C3650,
IF(
'Options - Free Attaching'!B3650 = "",
#N/A,
'Options - Free Attaching'!B3650)
)</f>
        <v>#N/A</v>
      </c>
      <c r="F3650" t="e">
        <f>IF(
OR('Con. Notes - Conversion'!B3650 = "8. Transferee of restricted securities", 'Con. Notes - Conversion'!B3650 = "9. Any person (substitution for securities etc.)"),
'Con. Notes - Conversion'!C3650,
IF(
'Con. Notes - Conversion'!B3650 = "",
#N/A,
'Con. Notes - Conversion'!B3650)
)</f>
        <v>#N/A</v>
      </c>
      <c r="G3650" t="e">
        <f>IF(
OR('Con. Notes - No Conversion'!B3650 = "8. Transferee of restricted securities", 'Con. Notes - No Conversion'!B3650 = "9. Any person (substitution for securities etc.)"),
'Con. Notes - No Conversion'!C3650,
IF(
'Con. Notes - No Conversion'!B3650 = "",
#N/A,
'Con. Notes - No Conversion'!B3650)
)</f>
        <v>#N/A</v>
      </c>
    </row>
    <row r="3651" spans="1:7" x14ac:dyDescent="0.25">
      <c r="A3651" t="e">
        <f>IF(
OR(Shares!B3651 = "8. Transferee of restricted securities", Shares!B3651 = "9. Any person (substitution for securities etc.)"),
Shares!C3651,
IF(
Shares!B3651 = "",
#N/A,
Shares!B3651)
)</f>
        <v>#N/A</v>
      </c>
      <c r="B3651" t="e">
        <f>IF(
OR('Shares - LTR - Granted'!B3651 = "8. Transferee of restricted securities", 'Shares - LTR - Granted'!B3651 = "9. Any person (substitution for securities etc.)"),
'Shares - LTR - Granted'!C3651,
IF(
'Shares - LTR - Granted'!B3651 = "",
#N/A,
'Shares - LTR - Granted'!B3651)
)</f>
        <v>#N/A</v>
      </c>
      <c r="C3651" t="e">
        <f>IF(
OR('Performance Securities'!B3651 = "8. Transferee of restricted securities", 'Performance Securities'!B3651 = "9. Any person (substitution for securities etc.)"),
'Performance Securities'!C3651,
IF(
'Performance Securities'!B3651 = "",
#N/A,
'Performance Securities'!B3651)
)</f>
        <v>#N/A</v>
      </c>
      <c r="D3651" t="e">
        <f>IF(
OR('Options or Warrants'!B3651 = "8. Transferee of restricted securities", 'Options or Warrants'!B3651 = "9. Any person (substitution for securities etc.)"),
'Options or Warrants'!C3651,
IF(
'Options or Warrants'!B3651 = "",
#N/A,
'Options or Warrants'!B3651)
)</f>
        <v>#N/A</v>
      </c>
      <c r="E3651" t="e">
        <f>IF(
OR('Options - Free Attaching'!B3651 = "8. Transferee of restricted securities", 'Options - Free Attaching'!B3651 = "9. Any person (substitution for securities etc.)"),
'Options - Free Attaching'!C3651,
IF(
'Options - Free Attaching'!B3651 = "",
#N/A,
'Options - Free Attaching'!B3651)
)</f>
        <v>#N/A</v>
      </c>
      <c r="F3651" t="e">
        <f>IF(
OR('Con. Notes - Conversion'!B3651 = "8. Transferee of restricted securities", 'Con. Notes - Conversion'!B3651 = "9. Any person (substitution for securities etc.)"),
'Con. Notes - Conversion'!C3651,
IF(
'Con. Notes - Conversion'!B3651 = "",
#N/A,
'Con. Notes - Conversion'!B3651)
)</f>
        <v>#N/A</v>
      </c>
      <c r="G3651" t="e">
        <f>IF(
OR('Con. Notes - No Conversion'!B3651 = "8. Transferee of restricted securities", 'Con. Notes - No Conversion'!B3651 = "9. Any person (substitution for securities etc.)"),
'Con. Notes - No Conversion'!C3651,
IF(
'Con. Notes - No Conversion'!B3651 = "",
#N/A,
'Con. Notes - No Conversion'!B3651)
)</f>
        <v>#N/A</v>
      </c>
    </row>
    <row r="3652" spans="1:7" x14ac:dyDescent="0.25">
      <c r="A3652" t="e">
        <f>IF(
OR(Shares!B3652 = "8. Transferee of restricted securities", Shares!B3652 = "9. Any person (substitution for securities etc.)"),
Shares!C3652,
IF(
Shares!B3652 = "",
#N/A,
Shares!B3652)
)</f>
        <v>#N/A</v>
      </c>
      <c r="B3652" t="e">
        <f>IF(
OR('Shares - LTR - Granted'!B3652 = "8. Transferee of restricted securities", 'Shares - LTR - Granted'!B3652 = "9. Any person (substitution for securities etc.)"),
'Shares - LTR - Granted'!C3652,
IF(
'Shares - LTR - Granted'!B3652 = "",
#N/A,
'Shares - LTR - Granted'!B3652)
)</f>
        <v>#N/A</v>
      </c>
      <c r="C3652" t="e">
        <f>IF(
OR('Performance Securities'!B3652 = "8. Transferee of restricted securities", 'Performance Securities'!B3652 = "9. Any person (substitution for securities etc.)"),
'Performance Securities'!C3652,
IF(
'Performance Securities'!B3652 = "",
#N/A,
'Performance Securities'!B3652)
)</f>
        <v>#N/A</v>
      </c>
      <c r="D3652" t="e">
        <f>IF(
OR('Options or Warrants'!B3652 = "8. Transferee of restricted securities", 'Options or Warrants'!B3652 = "9. Any person (substitution for securities etc.)"),
'Options or Warrants'!C3652,
IF(
'Options or Warrants'!B3652 = "",
#N/A,
'Options or Warrants'!B3652)
)</f>
        <v>#N/A</v>
      </c>
      <c r="E3652" t="e">
        <f>IF(
OR('Options - Free Attaching'!B3652 = "8. Transferee of restricted securities", 'Options - Free Attaching'!B3652 = "9. Any person (substitution for securities etc.)"),
'Options - Free Attaching'!C3652,
IF(
'Options - Free Attaching'!B3652 = "",
#N/A,
'Options - Free Attaching'!B3652)
)</f>
        <v>#N/A</v>
      </c>
      <c r="F3652" t="e">
        <f>IF(
OR('Con. Notes - Conversion'!B3652 = "8. Transferee of restricted securities", 'Con. Notes - Conversion'!B3652 = "9. Any person (substitution for securities etc.)"),
'Con. Notes - Conversion'!C3652,
IF(
'Con. Notes - Conversion'!B3652 = "",
#N/A,
'Con. Notes - Conversion'!B3652)
)</f>
        <v>#N/A</v>
      </c>
      <c r="G3652" t="e">
        <f>IF(
OR('Con. Notes - No Conversion'!B3652 = "8. Transferee of restricted securities", 'Con. Notes - No Conversion'!B3652 = "9. Any person (substitution for securities etc.)"),
'Con. Notes - No Conversion'!C3652,
IF(
'Con. Notes - No Conversion'!B3652 = "",
#N/A,
'Con. Notes - No Conversion'!B3652)
)</f>
        <v>#N/A</v>
      </c>
    </row>
    <row r="3653" spans="1:7" x14ac:dyDescent="0.25">
      <c r="A3653" t="e">
        <f>IF(
OR(Shares!B3653 = "8. Transferee of restricted securities", Shares!B3653 = "9. Any person (substitution for securities etc.)"),
Shares!C3653,
IF(
Shares!B3653 = "",
#N/A,
Shares!B3653)
)</f>
        <v>#N/A</v>
      </c>
      <c r="B3653" t="e">
        <f>IF(
OR('Shares - LTR - Granted'!B3653 = "8. Transferee of restricted securities", 'Shares - LTR - Granted'!B3653 = "9. Any person (substitution for securities etc.)"),
'Shares - LTR - Granted'!C3653,
IF(
'Shares - LTR - Granted'!B3653 = "",
#N/A,
'Shares - LTR - Granted'!B3653)
)</f>
        <v>#N/A</v>
      </c>
      <c r="C3653" t="e">
        <f>IF(
OR('Performance Securities'!B3653 = "8. Transferee of restricted securities", 'Performance Securities'!B3653 = "9. Any person (substitution for securities etc.)"),
'Performance Securities'!C3653,
IF(
'Performance Securities'!B3653 = "",
#N/A,
'Performance Securities'!B3653)
)</f>
        <v>#N/A</v>
      </c>
      <c r="D3653" t="e">
        <f>IF(
OR('Options or Warrants'!B3653 = "8. Transferee of restricted securities", 'Options or Warrants'!B3653 = "9. Any person (substitution for securities etc.)"),
'Options or Warrants'!C3653,
IF(
'Options or Warrants'!B3653 = "",
#N/A,
'Options or Warrants'!B3653)
)</f>
        <v>#N/A</v>
      </c>
      <c r="E3653" t="e">
        <f>IF(
OR('Options - Free Attaching'!B3653 = "8. Transferee of restricted securities", 'Options - Free Attaching'!B3653 = "9. Any person (substitution for securities etc.)"),
'Options - Free Attaching'!C3653,
IF(
'Options - Free Attaching'!B3653 = "",
#N/A,
'Options - Free Attaching'!B3653)
)</f>
        <v>#N/A</v>
      </c>
      <c r="F3653" t="e">
        <f>IF(
OR('Con. Notes - Conversion'!B3653 = "8. Transferee of restricted securities", 'Con. Notes - Conversion'!B3653 = "9. Any person (substitution for securities etc.)"),
'Con. Notes - Conversion'!C3653,
IF(
'Con. Notes - Conversion'!B3653 = "",
#N/A,
'Con. Notes - Conversion'!B3653)
)</f>
        <v>#N/A</v>
      </c>
      <c r="G3653" t="e">
        <f>IF(
OR('Con. Notes - No Conversion'!B3653 = "8. Transferee of restricted securities", 'Con. Notes - No Conversion'!B3653 = "9. Any person (substitution for securities etc.)"),
'Con. Notes - No Conversion'!C3653,
IF(
'Con. Notes - No Conversion'!B3653 = "",
#N/A,
'Con. Notes - No Conversion'!B3653)
)</f>
        <v>#N/A</v>
      </c>
    </row>
    <row r="3654" spans="1:7" x14ac:dyDescent="0.25">
      <c r="A3654" t="e">
        <f>IF(
OR(Shares!B3654 = "8. Transferee of restricted securities", Shares!B3654 = "9. Any person (substitution for securities etc.)"),
Shares!C3654,
IF(
Shares!B3654 = "",
#N/A,
Shares!B3654)
)</f>
        <v>#N/A</v>
      </c>
      <c r="B3654" t="e">
        <f>IF(
OR('Shares - LTR - Granted'!B3654 = "8. Transferee of restricted securities", 'Shares - LTR - Granted'!B3654 = "9. Any person (substitution for securities etc.)"),
'Shares - LTR - Granted'!C3654,
IF(
'Shares - LTR - Granted'!B3654 = "",
#N/A,
'Shares - LTR - Granted'!B3654)
)</f>
        <v>#N/A</v>
      </c>
      <c r="C3654" t="e">
        <f>IF(
OR('Performance Securities'!B3654 = "8. Transferee of restricted securities", 'Performance Securities'!B3654 = "9. Any person (substitution for securities etc.)"),
'Performance Securities'!C3654,
IF(
'Performance Securities'!B3654 = "",
#N/A,
'Performance Securities'!B3654)
)</f>
        <v>#N/A</v>
      </c>
      <c r="D3654" t="e">
        <f>IF(
OR('Options or Warrants'!B3654 = "8. Transferee of restricted securities", 'Options or Warrants'!B3654 = "9. Any person (substitution for securities etc.)"),
'Options or Warrants'!C3654,
IF(
'Options or Warrants'!B3654 = "",
#N/A,
'Options or Warrants'!B3654)
)</f>
        <v>#N/A</v>
      </c>
      <c r="E3654" t="e">
        <f>IF(
OR('Options - Free Attaching'!B3654 = "8. Transferee of restricted securities", 'Options - Free Attaching'!B3654 = "9. Any person (substitution for securities etc.)"),
'Options - Free Attaching'!C3654,
IF(
'Options - Free Attaching'!B3654 = "",
#N/A,
'Options - Free Attaching'!B3654)
)</f>
        <v>#N/A</v>
      </c>
      <c r="F3654" t="e">
        <f>IF(
OR('Con. Notes - Conversion'!B3654 = "8. Transferee of restricted securities", 'Con. Notes - Conversion'!B3654 = "9. Any person (substitution for securities etc.)"),
'Con. Notes - Conversion'!C3654,
IF(
'Con. Notes - Conversion'!B3654 = "",
#N/A,
'Con. Notes - Conversion'!B3654)
)</f>
        <v>#N/A</v>
      </c>
      <c r="G3654" t="e">
        <f>IF(
OR('Con. Notes - No Conversion'!B3654 = "8. Transferee of restricted securities", 'Con. Notes - No Conversion'!B3654 = "9. Any person (substitution for securities etc.)"),
'Con. Notes - No Conversion'!C3654,
IF(
'Con. Notes - No Conversion'!B3654 = "",
#N/A,
'Con. Notes - No Conversion'!B3654)
)</f>
        <v>#N/A</v>
      </c>
    </row>
    <row r="3655" spans="1:7" x14ac:dyDescent="0.25">
      <c r="A3655" t="e">
        <f>IF(
OR(Shares!B3655 = "8. Transferee of restricted securities", Shares!B3655 = "9. Any person (substitution for securities etc.)"),
Shares!C3655,
IF(
Shares!B3655 = "",
#N/A,
Shares!B3655)
)</f>
        <v>#N/A</v>
      </c>
      <c r="B3655" t="e">
        <f>IF(
OR('Shares - LTR - Granted'!B3655 = "8. Transferee of restricted securities", 'Shares - LTR - Granted'!B3655 = "9. Any person (substitution for securities etc.)"),
'Shares - LTR - Granted'!C3655,
IF(
'Shares - LTR - Granted'!B3655 = "",
#N/A,
'Shares - LTR - Granted'!B3655)
)</f>
        <v>#N/A</v>
      </c>
      <c r="C3655" t="e">
        <f>IF(
OR('Performance Securities'!B3655 = "8. Transferee of restricted securities", 'Performance Securities'!B3655 = "9. Any person (substitution for securities etc.)"),
'Performance Securities'!C3655,
IF(
'Performance Securities'!B3655 = "",
#N/A,
'Performance Securities'!B3655)
)</f>
        <v>#N/A</v>
      </c>
      <c r="D3655" t="e">
        <f>IF(
OR('Options or Warrants'!B3655 = "8. Transferee of restricted securities", 'Options or Warrants'!B3655 = "9. Any person (substitution for securities etc.)"),
'Options or Warrants'!C3655,
IF(
'Options or Warrants'!B3655 = "",
#N/A,
'Options or Warrants'!B3655)
)</f>
        <v>#N/A</v>
      </c>
      <c r="E3655" t="e">
        <f>IF(
OR('Options - Free Attaching'!B3655 = "8. Transferee of restricted securities", 'Options - Free Attaching'!B3655 = "9. Any person (substitution for securities etc.)"),
'Options - Free Attaching'!C3655,
IF(
'Options - Free Attaching'!B3655 = "",
#N/A,
'Options - Free Attaching'!B3655)
)</f>
        <v>#N/A</v>
      </c>
      <c r="F3655" t="e">
        <f>IF(
OR('Con. Notes - Conversion'!B3655 = "8. Transferee of restricted securities", 'Con. Notes - Conversion'!B3655 = "9. Any person (substitution for securities etc.)"),
'Con. Notes - Conversion'!C3655,
IF(
'Con. Notes - Conversion'!B3655 = "",
#N/A,
'Con. Notes - Conversion'!B3655)
)</f>
        <v>#N/A</v>
      </c>
      <c r="G3655" t="e">
        <f>IF(
OR('Con. Notes - No Conversion'!B3655 = "8. Transferee of restricted securities", 'Con. Notes - No Conversion'!B3655 = "9. Any person (substitution for securities etc.)"),
'Con. Notes - No Conversion'!C3655,
IF(
'Con. Notes - No Conversion'!B3655 = "",
#N/A,
'Con. Notes - No Conversion'!B3655)
)</f>
        <v>#N/A</v>
      </c>
    </row>
    <row r="3656" spans="1:7" x14ac:dyDescent="0.25">
      <c r="A3656" t="e">
        <f>IF(
OR(Shares!B3656 = "8. Transferee of restricted securities", Shares!B3656 = "9. Any person (substitution for securities etc.)"),
Shares!C3656,
IF(
Shares!B3656 = "",
#N/A,
Shares!B3656)
)</f>
        <v>#N/A</v>
      </c>
      <c r="B3656" t="e">
        <f>IF(
OR('Shares - LTR - Granted'!B3656 = "8. Transferee of restricted securities", 'Shares - LTR - Granted'!B3656 = "9. Any person (substitution for securities etc.)"),
'Shares - LTR - Granted'!C3656,
IF(
'Shares - LTR - Granted'!B3656 = "",
#N/A,
'Shares - LTR - Granted'!B3656)
)</f>
        <v>#N/A</v>
      </c>
      <c r="C3656" t="e">
        <f>IF(
OR('Performance Securities'!B3656 = "8. Transferee of restricted securities", 'Performance Securities'!B3656 = "9. Any person (substitution for securities etc.)"),
'Performance Securities'!C3656,
IF(
'Performance Securities'!B3656 = "",
#N/A,
'Performance Securities'!B3656)
)</f>
        <v>#N/A</v>
      </c>
      <c r="D3656" t="e">
        <f>IF(
OR('Options or Warrants'!B3656 = "8. Transferee of restricted securities", 'Options or Warrants'!B3656 = "9. Any person (substitution for securities etc.)"),
'Options or Warrants'!C3656,
IF(
'Options or Warrants'!B3656 = "",
#N/A,
'Options or Warrants'!B3656)
)</f>
        <v>#N/A</v>
      </c>
      <c r="E3656" t="e">
        <f>IF(
OR('Options - Free Attaching'!B3656 = "8. Transferee of restricted securities", 'Options - Free Attaching'!B3656 = "9. Any person (substitution for securities etc.)"),
'Options - Free Attaching'!C3656,
IF(
'Options - Free Attaching'!B3656 = "",
#N/A,
'Options - Free Attaching'!B3656)
)</f>
        <v>#N/A</v>
      </c>
      <c r="F3656" t="e">
        <f>IF(
OR('Con. Notes - Conversion'!B3656 = "8. Transferee of restricted securities", 'Con. Notes - Conversion'!B3656 = "9. Any person (substitution for securities etc.)"),
'Con. Notes - Conversion'!C3656,
IF(
'Con. Notes - Conversion'!B3656 = "",
#N/A,
'Con. Notes - Conversion'!B3656)
)</f>
        <v>#N/A</v>
      </c>
      <c r="G3656" t="e">
        <f>IF(
OR('Con. Notes - No Conversion'!B3656 = "8. Transferee of restricted securities", 'Con. Notes - No Conversion'!B3656 = "9. Any person (substitution for securities etc.)"),
'Con. Notes - No Conversion'!C3656,
IF(
'Con. Notes - No Conversion'!B3656 = "",
#N/A,
'Con. Notes - No Conversion'!B3656)
)</f>
        <v>#N/A</v>
      </c>
    </row>
    <row r="3657" spans="1:7" x14ac:dyDescent="0.25">
      <c r="A3657" t="e">
        <f>IF(
OR(Shares!B3657 = "8. Transferee of restricted securities", Shares!B3657 = "9. Any person (substitution for securities etc.)"),
Shares!C3657,
IF(
Shares!B3657 = "",
#N/A,
Shares!B3657)
)</f>
        <v>#N/A</v>
      </c>
      <c r="B3657" t="e">
        <f>IF(
OR('Shares - LTR - Granted'!B3657 = "8. Transferee of restricted securities", 'Shares - LTR - Granted'!B3657 = "9. Any person (substitution for securities etc.)"),
'Shares - LTR - Granted'!C3657,
IF(
'Shares - LTR - Granted'!B3657 = "",
#N/A,
'Shares - LTR - Granted'!B3657)
)</f>
        <v>#N/A</v>
      </c>
      <c r="C3657" t="e">
        <f>IF(
OR('Performance Securities'!B3657 = "8. Transferee of restricted securities", 'Performance Securities'!B3657 = "9. Any person (substitution for securities etc.)"),
'Performance Securities'!C3657,
IF(
'Performance Securities'!B3657 = "",
#N/A,
'Performance Securities'!B3657)
)</f>
        <v>#N/A</v>
      </c>
      <c r="D3657" t="e">
        <f>IF(
OR('Options or Warrants'!B3657 = "8. Transferee of restricted securities", 'Options or Warrants'!B3657 = "9. Any person (substitution for securities etc.)"),
'Options or Warrants'!C3657,
IF(
'Options or Warrants'!B3657 = "",
#N/A,
'Options or Warrants'!B3657)
)</f>
        <v>#N/A</v>
      </c>
      <c r="E3657" t="e">
        <f>IF(
OR('Options - Free Attaching'!B3657 = "8. Transferee of restricted securities", 'Options - Free Attaching'!B3657 = "9. Any person (substitution for securities etc.)"),
'Options - Free Attaching'!C3657,
IF(
'Options - Free Attaching'!B3657 = "",
#N/A,
'Options - Free Attaching'!B3657)
)</f>
        <v>#N/A</v>
      </c>
      <c r="F3657" t="e">
        <f>IF(
OR('Con. Notes - Conversion'!B3657 = "8. Transferee of restricted securities", 'Con. Notes - Conversion'!B3657 = "9. Any person (substitution for securities etc.)"),
'Con. Notes - Conversion'!C3657,
IF(
'Con. Notes - Conversion'!B3657 = "",
#N/A,
'Con. Notes - Conversion'!B3657)
)</f>
        <v>#N/A</v>
      </c>
      <c r="G3657" t="e">
        <f>IF(
OR('Con. Notes - No Conversion'!B3657 = "8. Transferee of restricted securities", 'Con. Notes - No Conversion'!B3657 = "9. Any person (substitution for securities etc.)"),
'Con. Notes - No Conversion'!C3657,
IF(
'Con. Notes - No Conversion'!B3657 = "",
#N/A,
'Con. Notes - No Conversion'!B3657)
)</f>
        <v>#N/A</v>
      </c>
    </row>
    <row r="3658" spans="1:7" x14ac:dyDescent="0.25">
      <c r="A3658" t="e">
        <f>IF(
OR(Shares!B3658 = "8. Transferee of restricted securities", Shares!B3658 = "9. Any person (substitution for securities etc.)"),
Shares!C3658,
IF(
Shares!B3658 = "",
#N/A,
Shares!B3658)
)</f>
        <v>#N/A</v>
      </c>
      <c r="B3658" t="e">
        <f>IF(
OR('Shares - LTR - Granted'!B3658 = "8. Transferee of restricted securities", 'Shares - LTR - Granted'!B3658 = "9. Any person (substitution for securities etc.)"),
'Shares - LTR - Granted'!C3658,
IF(
'Shares - LTR - Granted'!B3658 = "",
#N/A,
'Shares - LTR - Granted'!B3658)
)</f>
        <v>#N/A</v>
      </c>
      <c r="C3658" t="e">
        <f>IF(
OR('Performance Securities'!B3658 = "8. Transferee of restricted securities", 'Performance Securities'!B3658 = "9. Any person (substitution for securities etc.)"),
'Performance Securities'!C3658,
IF(
'Performance Securities'!B3658 = "",
#N/A,
'Performance Securities'!B3658)
)</f>
        <v>#N/A</v>
      </c>
      <c r="D3658" t="e">
        <f>IF(
OR('Options or Warrants'!B3658 = "8. Transferee of restricted securities", 'Options or Warrants'!B3658 = "9. Any person (substitution for securities etc.)"),
'Options or Warrants'!C3658,
IF(
'Options or Warrants'!B3658 = "",
#N/A,
'Options or Warrants'!B3658)
)</f>
        <v>#N/A</v>
      </c>
      <c r="E3658" t="e">
        <f>IF(
OR('Options - Free Attaching'!B3658 = "8. Transferee of restricted securities", 'Options - Free Attaching'!B3658 = "9. Any person (substitution for securities etc.)"),
'Options - Free Attaching'!C3658,
IF(
'Options - Free Attaching'!B3658 = "",
#N/A,
'Options - Free Attaching'!B3658)
)</f>
        <v>#N/A</v>
      </c>
      <c r="F3658" t="e">
        <f>IF(
OR('Con. Notes - Conversion'!B3658 = "8. Transferee of restricted securities", 'Con. Notes - Conversion'!B3658 = "9. Any person (substitution for securities etc.)"),
'Con. Notes - Conversion'!C3658,
IF(
'Con. Notes - Conversion'!B3658 = "",
#N/A,
'Con. Notes - Conversion'!B3658)
)</f>
        <v>#N/A</v>
      </c>
      <c r="G3658" t="e">
        <f>IF(
OR('Con. Notes - No Conversion'!B3658 = "8. Transferee of restricted securities", 'Con. Notes - No Conversion'!B3658 = "9. Any person (substitution for securities etc.)"),
'Con. Notes - No Conversion'!C3658,
IF(
'Con. Notes - No Conversion'!B3658 = "",
#N/A,
'Con. Notes - No Conversion'!B3658)
)</f>
        <v>#N/A</v>
      </c>
    </row>
    <row r="3659" spans="1:7" x14ac:dyDescent="0.25">
      <c r="A3659" t="e">
        <f>IF(
OR(Shares!B3659 = "8. Transferee of restricted securities", Shares!B3659 = "9. Any person (substitution for securities etc.)"),
Shares!C3659,
IF(
Shares!B3659 = "",
#N/A,
Shares!B3659)
)</f>
        <v>#N/A</v>
      </c>
      <c r="B3659" t="e">
        <f>IF(
OR('Shares - LTR - Granted'!B3659 = "8. Transferee of restricted securities", 'Shares - LTR - Granted'!B3659 = "9. Any person (substitution for securities etc.)"),
'Shares - LTR - Granted'!C3659,
IF(
'Shares - LTR - Granted'!B3659 = "",
#N/A,
'Shares - LTR - Granted'!B3659)
)</f>
        <v>#N/A</v>
      </c>
      <c r="C3659" t="e">
        <f>IF(
OR('Performance Securities'!B3659 = "8. Transferee of restricted securities", 'Performance Securities'!B3659 = "9. Any person (substitution for securities etc.)"),
'Performance Securities'!C3659,
IF(
'Performance Securities'!B3659 = "",
#N/A,
'Performance Securities'!B3659)
)</f>
        <v>#N/A</v>
      </c>
      <c r="D3659" t="e">
        <f>IF(
OR('Options or Warrants'!B3659 = "8. Transferee of restricted securities", 'Options or Warrants'!B3659 = "9. Any person (substitution for securities etc.)"),
'Options or Warrants'!C3659,
IF(
'Options or Warrants'!B3659 = "",
#N/A,
'Options or Warrants'!B3659)
)</f>
        <v>#N/A</v>
      </c>
      <c r="E3659" t="e">
        <f>IF(
OR('Options - Free Attaching'!B3659 = "8. Transferee of restricted securities", 'Options - Free Attaching'!B3659 = "9. Any person (substitution for securities etc.)"),
'Options - Free Attaching'!C3659,
IF(
'Options - Free Attaching'!B3659 = "",
#N/A,
'Options - Free Attaching'!B3659)
)</f>
        <v>#N/A</v>
      </c>
      <c r="F3659" t="e">
        <f>IF(
OR('Con. Notes - Conversion'!B3659 = "8. Transferee of restricted securities", 'Con. Notes - Conversion'!B3659 = "9. Any person (substitution for securities etc.)"),
'Con. Notes - Conversion'!C3659,
IF(
'Con. Notes - Conversion'!B3659 = "",
#N/A,
'Con. Notes - Conversion'!B3659)
)</f>
        <v>#N/A</v>
      </c>
      <c r="G3659" t="e">
        <f>IF(
OR('Con. Notes - No Conversion'!B3659 = "8. Transferee of restricted securities", 'Con. Notes - No Conversion'!B3659 = "9. Any person (substitution for securities etc.)"),
'Con. Notes - No Conversion'!C3659,
IF(
'Con. Notes - No Conversion'!B3659 = "",
#N/A,
'Con. Notes - No Conversion'!B3659)
)</f>
        <v>#N/A</v>
      </c>
    </row>
    <row r="3660" spans="1:7" x14ac:dyDescent="0.25">
      <c r="A3660" t="e">
        <f>IF(
OR(Shares!B3660 = "8. Transferee of restricted securities", Shares!B3660 = "9. Any person (substitution for securities etc.)"),
Shares!C3660,
IF(
Shares!B3660 = "",
#N/A,
Shares!B3660)
)</f>
        <v>#N/A</v>
      </c>
      <c r="B3660" t="e">
        <f>IF(
OR('Shares - LTR - Granted'!B3660 = "8. Transferee of restricted securities", 'Shares - LTR - Granted'!B3660 = "9. Any person (substitution for securities etc.)"),
'Shares - LTR - Granted'!C3660,
IF(
'Shares - LTR - Granted'!B3660 = "",
#N/A,
'Shares - LTR - Granted'!B3660)
)</f>
        <v>#N/A</v>
      </c>
      <c r="C3660" t="e">
        <f>IF(
OR('Performance Securities'!B3660 = "8. Transferee of restricted securities", 'Performance Securities'!B3660 = "9. Any person (substitution for securities etc.)"),
'Performance Securities'!C3660,
IF(
'Performance Securities'!B3660 = "",
#N/A,
'Performance Securities'!B3660)
)</f>
        <v>#N/A</v>
      </c>
      <c r="D3660" t="e">
        <f>IF(
OR('Options or Warrants'!B3660 = "8. Transferee of restricted securities", 'Options or Warrants'!B3660 = "9. Any person (substitution for securities etc.)"),
'Options or Warrants'!C3660,
IF(
'Options or Warrants'!B3660 = "",
#N/A,
'Options or Warrants'!B3660)
)</f>
        <v>#N/A</v>
      </c>
      <c r="E3660" t="e">
        <f>IF(
OR('Options - Free Attaching'!B3660 = "8. Transferee of restricted securities", 'Options - Free Attaching'!B3660 = "9. Any person (substitution for securities etc.)"),
'Options - Free Attaching'!C3660,
IF(
'Options - Free Attaching'!B3660 = "",
#N/A,
'Options - Free Attaching'!B3660)
)</f>
        <v>#N/A</v>
      </c>
      <c r="F3660" t="e">
        <f>IF(
OR('Con. Notes - Conversion'!B3660 = "8. Transferee of restricted securities", 'Con. Notes - Conversion'!B3660 = "9. Any person (substitution for securities etc.)"),
'Con. Notes - Conversion'!C3660,
IF(
'Con. Notes - Conversion'!B3660 = "",
#N/A,
'Con. Notes - Conversion'!B3660)
)</f>
        <v>#N/A</v>
      </c>
      <c r="G3660" t="e">
        <f>IF(
OR('Con. Notes - No Conversion'!B3660 = "8. Transferee of restricted securities", 'Con. Notes - No Conversion'!B3660 = "9. Any person (substitution for securities etc.)"),
'Con. Notes - No Conversion'!C3660,
IF(
'Con. Notes - No Conversion'!B3660 = "",
#N/A,
'Con. Notes - No Conversion'!B3660)
)</f>
        <v>#N/A</v>
      </c>
    </row>
    <row r="3661" spans="1:7" x14ac:dyDescent="0.25">
      <c r="A3661" t="e">
        <f>IF(
OR(Shares!B3661 = "8. Transferee of restricted securities", Shares!B3661 = "9. Any person (substitution for securities etc.)"),
Shares!C3661,
IF(
Shares!B3661 = "",
#N/A,
Shares!B3661)
)</f>
        <v>#N/A</v>
      </c>
      <c r="B3661" t="e">
        <f>IF(
OR('Shares - LTR - Granted'!B3661 = "8. Transferee of restricted securities", 'Shares - LTR - Granted'!B3661 = "9. Any person (substitution for securities etc.)"),
'Shares - LTR - Granted'!C3661,
IF(
'Shares - LTR - Granted'!B3661 = "",
#N/A,
'Shares - LTR - Granted'!B3661)
)</f>
        <v>#N/A</v>
      </c>
      <c r="C3661" t="e">
        <f>IF(
OR('Performance Securities'!B3661 = "8. Transferee of restricted securities", 'Performance Securities'!B3661 = "9. Any person (substitution for securities etc.)"),
'Performance Securities'!C3661,
IF(
'Performance Securities'!B3661 = "",
#N/A,
'Performance Securities'!B3661)
)</f>
        <v>#N/A</v>
      </c>
      <c r="D3661" t="e">
        <f>IF(
OR('Options or Warrants'!B3661 = "8. Transferee of restricted securities", 'Options or Warrants'!B3661 = "9. Any person (substitution for securities etc.)"),
'Options or Warrants'!C3661,
IF(
'Options or Warrants'!B3661 = "",
#N/A,
'Options or Warrants'!B3661)
)</f>
        <v>#N/A</v>
      </c>
      <c r="E3661" t="e">
        <f>IF(
OR('Options - Free Attaching'!B3661 = "8. Transferee of restricted securities", 'Options - Free Attaching'!B3661 = "9. Any person (substitution for securities etc.)"),
'Options - Free Attaching'!C3661,
IF(
'Options - Free Attaching'!B3661 = "",
#N/A,
'Options - Free Attaching'!B3661)
)</f>
        <v>#N/A</v>
      </c>
      <c r="F3661" t="e">
        <f>IF(
OR('Con. Notes - Conversion'!B3661 = "8. Transferee of restricted securities", 'Con. Notes - Conversion'!B3661 = "9. Any person (substitution for securities etc.)"),
'Con. Notes - Conversion'!C3661,
IF(
'Con. Notes - Conversion'!B3661 = "",
#N/A,
'Con. Notes - Conversion'!B3661)
)</f>
        <v>#N/A</v>
      </c>
      <c r="G3661" t="e">
        <f>IF(
OR('Con. Notes - No Conversion'!B3661 = "8. Transferee of restricted securities", 'Con. Notes - No Conversion'!B3661 = "9. Any person (substitution for securities etc.)"),
'Con. Notes - No Conversion'!C3661,
IF(
'Con. Notes - No Conversion'!B3661 = "",
#N/A,
'Con. Notes - No Conversion'!B3661)
)</f>
        <v>#N/A</v>
      </c>
    </row>
    <row r="3662" spans="1:7" x14ac:dyDescent="0.25">
      <c r="A3662" t="e">
        <f>IF(
OR(Shares!B3662 = "8. Transferee of restricted securities", Shares!B3662 = "9. Any person (substitution for securities etc.)"),
Shares!C3662,
IF(
Shares!B3662 = "",
#N/A,
Shares!B3662)
)</f>
        <v>#N/A</v>
      </c>
      <c r="B3662" t="e">
        <f>IF(
OR('Shares - LTR - Granted'!B3662 = "8. Transferee of restricted securities", 'Shares - LTR - Granted'!B3662 = "9. Any person (substitution for securities etc.)"),
'Shares - LTR - Granted'!C3662,
IF(
'Shares - LTR - Granted'!B3662 = "",
#N/A,
'Shares - LTR - Granted'!B3662)
)</f>
        <v>#N/A</v>
      </c>
      <c r="C3662" t="e">
        <f>IF(
OR('Performance Securities'!B3662 = "8. Transferee of restricted securities", 'Performance Securities'!B3662 = "9. Any person (substitution for securities etc.)"),
'Performance Securities'!C3662,
IF(
'Performance Securities'!B3662 = "",
#N/A,
'Performance Securities'!B3662)
)</f>
        <v>#N/A</v>
      </c>
      <c r="D3662" t="e">
        <f>IF(
OR('Options or Warrants'!B3662 = "8. Transferee of restricted securities", 'Options or Warrants'!B3662 = "9. Any person (substitution for securities etc.)"),
'Options or Warrants'!C3662,
IF(
'Options or Warrants'!B3662 = "",
#N/A,
'Options or Warrants'!B3662)
)</f>
        <v>#N/A</v>
      </c>
      <c r="E3662" t="e">
        <f>IF(
OR('Options - Free Attaching'!B3662 = "8. Transferee of restricted securities", 'Options - Free Attaching'!B3662 = "9. Any person (substitution for securities etc.)"),
'Options - Free Attaching'!C3662,
IF(
'Options - Free Attaching'!B3662 = "",
#N/A,
'Options - Free Attaching'!B3662)
)</f>
        <v>#N/A</v>
      </c>
      <c r="F3662" t="e">
        <f>IF(
OR('Con. Notes - Conversion'!B3662 = "8. Transferee of restricted securities", 'Con. Notes - Conversion'!B3662 = "9. Any person (substitution for securities etc.)"),
'Con. Notes - Conversion'!C3662,
IF(
'Con. Notes - Conversion'!B3662 = "",
#N/A,
'Con. Notes - Conversion'!B3662)
)</f>
        <v>#N/A</v>
      </c>
      <c r="G3662" t="e">
        <f>IF(
OR('Con. Notes - No Conversion'!B3662 = "8. Transferee of restricted securities", 'Con. Notes - No Conversion'!B3662 = "9. Any person (substitution for securities etc.)"),
'Con. Notes - No Conversion'!C3662,
IF(
'Con. Notes - No Conversion'!B3662 = "",
#N/A,
'Con. Notes - No Conversion'!B3662)
)</f>
        <v>#N/A</v>
      </c>
    </row>
    <row r="3663" spans="1:7" x14ac:dyDescent="0.25">
      <c r="A3663" t="e">
        <f>IF(
OR(Shares!B3663 = "8. Transferee of restricted securities", Shares!B3663 = "9. Any person (substitution for securities etc.)"),
Shares!C3663,
IF(
Shares!B3663 = "",
#N/A,
Shares!B3663)
)</f>
        <v>#N/A</v>
      </c>
      <c r="B3663" t="e">
        <f>IF(
OR('Shares - LTR - Granted'!B3663 = "8. Transferee of restricted securities", 'Shares - LTR - Granted'!B3663 = "9. Any person (substitution for securities etc.)"),
'Shares - LTR - Granted'!C3663,
IF(
'Shares - LTR - Granted'!B3663 = "",
#N/A,
'Shares - LTR - Granted'!B3663)
)</f>
        <v>#N/A</v>
      </c>
      <c r="C3663" t="e">
        <f>IF(
OR('Performance Securities'!B3663 = "8. Transferee of restricted securities", 'Performance Securities'!B3663 = "9. Any person (substitution for securities etc.)"),
'Performance Securities'!C3663,
IF(
'Performance Securities'!B3663 = "",
#N/A,
'Performance Securities'!B3663)
)</f>
        <v>#N/A</v>
      </c>
      <c r="D3663" t="e">
        <f>IF(
OR('Options or Warrants'!B3663 = "8. Transferee of restricted securities", 'Options or Warrants'!B3663 = "9. Any person (substitution for securities etc.)"),
'Options or Warrants'!C3663,
IF(
'Options or Warrants'!B3663 = "",
#N/A,
'Options or Warrants'!B3663)
)</f>
        <v>#N/A</v>
      </c>
      <c r="E3663" t="e">
        <f>IF(
OR('Options - Free Attaching'!B3663 = "8. Transferee of restricted securities", 'Options - Free Attaching'!B3663 = "9. Any person (substitution for securities etc.)"),
'Options - Free Attaching'!C3663,
IF(
'Options - Free Attaching'!B3663 = "",
#N/A,
'Options - Free Attaching'!B3663)
)</f>
        <v>#N/A</v>
      </c>
      <c r="F3663" t="e">
        <f>IF(
OR('Con. Notes - Conversion'!B3663 = "8. Transferee of restricted securities", 'Con. Notes - Conversion'!B3663 = "9. Any person (substitution for securities etc.)"),
'Con. Notes - Conversion'!C3663,
IF(
'Con. Notes - Conversion'!B3663 = "",
#N/A,
'Con. Notes - Conversion'!B3663)
)</f>
        <v>#N/A</v>
      </c>
      <c r="G3663" t="e">
        <f>IF(
OR('Con. Notes - No Conversion'!B3663 = "8. Transferee of restricted securities", 'Con. Notes - No Conversion'!B3663 = "9. Any person (substitution for securities etc.)"),
'Con. Notes - No Conversion'!C3663,
IF(
'Con. Notes - No Conversion'!B3663 = "",
#N/A,
'Con. Notes - No Conversion'!B3663)
)</f>
        <v>#N/A</v>
      </c>
    </row>
    <row r="3664" spans="1:7" x14ac:dyDescent="0.25">
      <c r="A3664" t="e">
        <f>IF(
OR(Shares!B3664 = "8. Transferee of restricted securities", Shares!B3664 = "9. Any person (substitution for securities etc.)"),
Shares!C3664,
IF(
Shares!B3664 = "",
#N/A,
Shares!B3664)
)</f>
        <v>#N/A</v>
      </c>
      <c r="B3664" t="e">
        <f>IF(
OR('Shares - LTR - Granted'!B3664 = "8. Transferee of restricted securities", 'Shares - LTR - Granted'!B3664 = "9. Any person (substitution for securities etc.)"),
'Shares - LTR - Granted'!C3664,
IF(
'Shares - LTR - Granted'!B3664 = "",
#N/A,
'Shares - LTR - Granted'!B3664)
)</f>
        <v>#N/A</v>
      </c>
      <c r="C3664" t="e">
        <f>IF(
OR('Performance Securities'!B3664 = "8. Transferee of restricted securities", 'Performance Securities'!B3664 = "9. Any person (substitution for securities etc.)"),
'Performance Securities'!C3664,
IF(
'Performance Securities'!B3664 = "",
#N/A,
'Performance Securities'!B3664)
)</f>
        <v>#N/A</v>
      </c>
      <c r="D3664" t="e">
        <f>IF(
OR('Options or Warrants'!B3664 = "8. Transferee of restricted securities", 'Options or Warrants'!B3664 = "9. Any person (substitution for securities etc.)"),
'Options or Warrants'!C3664,
IF(
'Options or Warrants'!B3664 = "",
#N/A,
'Options or Warrants'!B3664)
)</f>
        <v>#N/A</v>
      </c>
      <c r="E3664" t="e">
        <f>IF(
OR('Options - Free Attaching'!B3664 = "8. Transferee of restricted securities", 'Options - Free Attaching'!B3664 = "9. Any person (substitution for securities etc.)"),
'Options - Free Attaching'!C3664,
IF(
'Options - Free Attaching'!B3664 = "",
#N/A,
'Options - Free Attaching'!B3664)
)</f>
        <v>#N/A</v>
      </c>
      <c r="F3664" t="e">
        <f>IF(
OR('Con. Notes - Conversion'!B3664 = "8. Transferee of restricted securities", 'Con. Notes - Conversion'!B3664 = "9. Any person (substitution for securities etc.)"),
'Con. Notes - Conversion'!C3664,
IF(
'Con. Notes - Conversion'!B3664 = "",
#N/A,
'Con. Notes - Conversion'!B3664)
)</f>
        <v>#N/A</v>
      </c>
      <c r="G3664" t="e">
        <f>IF(
OR('Con. Notes - No Conversion'!B3664 = "8. Transferee of restricted securities", 'Con. Notes - No Conversion'!B3664 = "9. Any person (substitution for securities etc.)"),
'Con. Notes - No Conversion'!C3664,
IF(
'Con. Notes - No Conversion'!B3664 = "",
#N/A,
'Con. Notes - No Conversion'!B3664)
)</f>
        <v>#N/A</v>
      </c>
    </row>
    <row r="3665" spans="1:7" x14ac:dyDescent="0.25">
      <c r="A3665" t="e">
        <f>IF(
OR(Shares!B3665 = "8. Transferee of restricted securities", Shares!B3665 = "9. Any person (substitution for securities etc.)"),
Shares!C3665,
IF(
Shares!B3665 = "",
#N/A,
Shares!B3665)
)</f>
        <v>#N/A</v>
      </c>
      <c r="B3665" t="e">
        <f>IF(
OR('Shares - LTR - Granted'!B3665 = "8. Transferee of restricted securities", 'Shares - LTR - Granted'!B3665 = "9. Any person (substitution for securities etc.)"),
'Shares - LTR - Granted'!C3665,
IF(
'Shares - LTR - Granted'!B3665 = "",
#N/A,
'Shares - LTR - Granted'!B3665)
)</f>
        <v>#N/A</v>
      </c>
      <c r="C3665" t="e">
        <f>IF(
OR('Performance Securities'!B3665 = "8. Transferee of restricted securities", 'Performance Securities'!B3665 = "9. Any person (substitution for securities etc.)"),
'Performance Securities'!C3665,
IF(
'Performance Securities'!B3665 = "",
#N/A,
'Performance Securities'!B3665)
)</f>
        <v>#N/A</v>
      </c>
      <c r="D3665" t="e">
        <f>IF(
OR('Options or Warrants'!B3665 = "8. Transferee of restricted securities", 'Options or Warrants'!B3665 = "9. Any person (substitution for securities etc.)"),
'Options or Warrants'!C3665,
IF(
'Options or Warrants'!B3665 = "",
#N/A,
'Options or Warrants'!B3665)
)</f>
        <v>#N/A</v>
      </c>
      <c r="E3665" t="e">
        <f>IF(
OR('Options - Free Attaching'!B3665 = "8. Transferee of restricted securities", 'Options - Free Attaching'!B3665 = "9. Any person (substitution for securities etc.)"),
'Options - Free Attaching'!C3665,
IF(
'Options - Free Attaching'!B3665 = "",
#N/A,
'Options - Free Attaching'!B3665)
)</f>
        <v>#N/A</v>
      </c>
      <c r="F3665" t="e">
        <f>IF(
OR('Con. Notes - Conversion'!B3665 = "8. Transferee of restricted securities", 'Con. Notes - Conversion'!B3665 = "9. Any person (substitution for securities etc.)"),
'Con. Notes - Conversion'!C3665,
IF(
'Con. Notes - Conversion'!B3665 = "",
#N/A,
'Con. Notes - Conversion'!B3665)
)</f>
        <v>#N/A</v>
      </c>
      <c r="G3665" t="e">
        <f>IF(
OR('Con. Notes - No Conversion'!B3665 = "8. Transferee of restricted securities", 'Con. Notes - No Conversion'!B3665 = "9. Any person (substitution for securities etc.)"),
'Con. Notes - No Conversion'!C3665,
IF(
'Con. Notes - No Conversion'!B3665 = "",
#N/A,
'Con. Notes - No Conversion'!B3665)
)</f>
        <v>#N/A</v>
      </c>
    </row>
    <row r="3666" spans="1:7" x14ac:dyDescent="0.25">
      <c r="A3666" t="e">
        <f>IF(
OR(Shares!B3666 = "8. Transferee of restricted securities", Shares!B3666 = "9. Any person (substitution for securities etc.)"),
Shares!C3666,
IF(
Shares!B3666 = "",
#N/A,
Shares!B3666)
)</f>
        <v>#N/A</v>
      </c>
      <c r="B3666" t="e">
        <f>IF(
OR('Shares - LTR - Granted'!B3666 = "8. Transferee of restricted securities", 'Shares - LTR - Granted'!B3666 = "9. Any person (substitution for securities etc.)"),
'Shares - LTR - Granted'!C3666,
IF(
'Shares - LTR - Granted'!B3666 = "",
#N/A,
'Shares - LTR - Granted'!B3666)
)</f>
        <v>#N/A</v>
      </c>
      <c r="C3666" t="e">
        <f>IF(
OR('Performance Securities'!B3666 = "8. Transferee of restricted securities", 'Performance Securities'!B3666 = "9. Any person (substitution for securities etc.)"),
'Performance Securities'!C3666,
IF(
'Performance Securities'!B3666 = "",
#N/A,
'Performance Securities'!B3666)
)</f>
        <v>#N/A</v>
      </c>
      <c r="D3666" t="e">
        <f>IF(
OR('Options or Warrants'!B3666 = "8. Transferee of restricted securities", 'Options or Warrants'!B3666 = "9. Any person (substitution for securities etc.)"),
'Options or Warrants'!C3666,
IF(
'Options or Warrants'!B3666 = "",
#N/A,
'Options or Warrants'!B3666)
)</f>
        <v>#N/A</v>
      </c>
      <c r="E3666" t="e">
        <f>IF(
OR('Options - Free Attaching'!B3666 = "8. Transferee of restricted securities", 'Options - Free Attaching'!B3666 = "9. Any person (substitution for securities etc.)"),
'Options - Free Attaching'!C3666,
IF(
'Options - Free Attaching'!B3666 = "",
#N/A,
'Options - Free Attaching'!B3666)
)</f>
        <v>#N/A</v>
      </c>
      <c r="F3666" t="e">
        <f>IF(
OR('Con. Notes - Conversion'!B3666 = "8. Transferee of restricted securities", 'Con. Notes - Conversion'!B3666 = "9. Any person (substitution for securities etc.)"),
'Con. Notes - Conversion'!C3666,
IF(
'Con. Notes - Conversion'!B3666 = "",
#N/A,
'Con. Notes - Conversion'!B3666)
)</f>
        <v>#N/A</v>
      </c>
      <c r="G3666" t="e">
        <f>IF(
OR('Con. Notes - No Conversion'!B3666 = "8. Transferee of restricted securities", 'Con. Notes - No Conversion'!B3666 = "9. Any person (substitution for securities etc.)"),
'Con. Notes - No Conversion'!C3666,
IF(
'Con. Notes - No Conversion'!B3666 = "",
#N/A,
'Con. Notes - No Conversion'!B3666)
)</f>
        <v>#N/A</v>
      </c>
    </row>
    <row r="3667" spans="1:7" x14ac:dyDescent="0.25">
      <c r="A3667" t="e">
        <f>IF(
OR(Shares!B3667 = "8. Transferee of restricted securities", Shares!B3667 = "9. Any person (substitution for securities etc.)"),
Shares!C3667,
IF(
Shares!B3667 = "",
#N/A,
Shares!B3667)
)</f>
        <v>#N/A</v>
      </c>
      <c r="B3667" t="e">
        <f>IF(
OR('Shares - LTR - Granted'!B3667 = "8. Transferee of restricted securities", 'Shares - LTR - Granted'!B3667 = "9. Any person (substitution for securities etc.)"),
'Shares - LTR - Granted'!C3667,
IF(
'Shares - LTR - Granted'!B3667 = "",
#N/A,
'Shares - LTR - Granted'!B3667)
)</f>
        <v>#N/A</v>
      </c>
      <c r="C3667" t="e">
        <f>IF(
OR('Performance Securities'!B3667 = "8. Transferee of restricted securities", 'Performance Securities'!B3667 = "9. Any person (substitution for securities etc.)"),
'Performance Securities'!C3667,
IF(
'Performance Securities'!B3667 = "",
#N/A,
'Performance Securities'!B3667)
)</f>
        <v>#N/A</v>
      </c>
      <c r="D3667" t="e">
        <f>IF(
OR('Options or Warrants'!B3667 = "8. Transferee of restricted securities", 'Options or Warrants'!B3667 = "9. Any person (substitution for securities etc.)"),
'Options or Warrants'!C3667,
IF(
'Options or Warrants'!B3667 = "",
#N/A,
'Options or Warrants'!B3667)
)</f>
        <v>#N/A</v>
      </c>
      <c r="E3667" t="e">
        <f>IF(
OR('Options - Free Attaching'!B3667 = "8. Transferee of restricted securities", 'Options - Free Attaching'!B3667 = "9. Any person (substitution for securities etc.)"),
'Options - Free Attaching'!C3667,
IF(
'Options - Free Attaching'!B3667 = "",
#N/A,
'Options - Free Attaching'!B3667)
)</f>
        <v>#N/A</v>
      </c>
      <c r="F3667" t="e">
        <f>IF(
OR('Con. Notes - Conversion'!B3667 = "8. Transferee of restricted securities", 'Con. Notes - Conversion'!B3667 = "9. Any person (substitution for securities etc.)"),
'Con. Notes - Conversion'!C3667,
IF(
'Con. Notes - Conversion'!B3667 = "",
#N/A,
'Con. Notes - Conversion'!B3667)
)</f>
        <v>#N/A</v>
      </c>
      <c r="G3667" t="e">
        <f>IF(
OR('Con. Notes - No Conversion'!B3667 = "8. Transferee of restricted securities", 'Con. Notes - No Conversion'!B3667 = "9. Any person (substitution for securities etc.)"),
'Con. Notes - No Conversion'!C3667,
IF(
'Con. Notes - No Conversion'!B3667 = "",
#N/A,
'Con. Notes - No Conversion'!B3667)
)</f>
        <v>#N/A</v>
      </c>
    </row>
    <row r="3668" spans="1:7" x14ac:dyDescent="0.25">
      <c r="A3668" t="e">
        <f>IF(
OR(Shares!B3668 = "8. Transferee of restricted securities", Shares!B3668 = "9. Any person (substitution for securities etc.)"),
Shares!C3668,
IF(
Shares!B3668 = "",
#N/A,
Shares!B3668)
)</f>
        <v>#N/A</v>
      </c>
      <c r="B3668" t="e">
        <f>IF(
OR('Shares - LTR - Granted'!B3668 = "8. Transferee of restricted securities", 'Shares - LTR - Granted'!B3668 = "9. Any person (substitution for securities etc.)"),
'Shares - LTR - Granted'!C3668,
IF(
'Shares - LTR - Granted'!B3668 = "",
#N/A,
'Shares - LTR - Granted'!B3668)
)</f>
        <v>#N/A</v>
      </c>
      <c r="C3668" t="e">
        <f>IF(
OR('Performance Securities'!B3668 = "8. Transferee of restricted securities", 'Performance Securities'!B3668 = "9. Any person (substitution for securities etc.)"),
'Performance Securities'!C3668,
IF(
'Performance Securities'!B3668 = "",
#N/A,
'Performance Securities'!B3668)
)</f>
        <v>#N/A</v>
      </c>
      <c r="D3668" t="e">
        <f>IF(
OR('Options or Warrants'!B3668 = "8. Transferee of restricted securities", 'Options or Warrants'!B3668 = "9. Any person (substitution for securities etc.)"),
'Options or Warrants'!C3668,
IF(
'Options or Warrants'!B3668 = "",
#N/A,
'Options or Warrants'!B3668)
)</f>
        <v>#N/A</v>
      </c>
      <c r="E3668" t="e">
        <f>IF(
OR('Options - Free Attaching'!B3668 = "8. Transferee of restricted securities", 'Options - Free Attaching'!B3668 = "9. Any person (substitution for securities etc.)"),
'Options - Free Attaching'!C3668,
IF(
'Options - Free Attaching'!B3668 = "",
#N/A,
'Options - Free Attaching'!B3668)
)</f>
        <v>#N/A</v>
      </c>
      <c r="F3668" t="e">
        <f>IF(
OR('Con. Notes - Conversion'!B3668 = "8. Transferee of restricted securities", 'Con. Notes - Conversion'!B3668 = "9. Any person (substitution for securities etc.)"),
'Con. Notes - Conversion'!C3668,
IF(
'Con. Notes - Conversion'!B3668 = "",
#N/A,
'Con. Notes - Conversion'!B3668)
)</f>
        <v>#N/A</v>
      </c>
      <c r="G3668" t="e">
        <f>IF(
OR('Con. Notes - No Conversion'!B3668 = "8. Transferee of restricted securities", 'Con. Notes - No Conversion'!B3668 = "9. Any person (substitution for securities etc.)"),
'Con. Notes - No Conversion'!C3668,
IF(
'Con. Notes - No Conversion'!B3668 = "",
#N/A,
'Con. Notes - No Conversion'!B3668)
)</f>
        <v>#N/A</v>
      </c>
    </row>
    <row r="3669" spans="1:7" x14ac:dyDescent="0.25">
      <c r="A3669" t="e">
        <f>IF(
OR(Shares!B3669 = "8. Transferee of restricted securities", Shares!B3669 = "9. Any person (substitution for securities etc.)"),
Shares!C3669,
IF(
Shares!B3669 = "",
#N/A,
Shares!B3669)
)</f>
        <v>#N/A</v>
      </c>
      <c r="B3669" t="e">
        <f>IF(
OR('Shares - LTR - Granted'!B3669 = "8. Transferee of restricted securities", 'Shares - LTR - Granted'!B3669 = "9. Any person (substitution for securities etc.)"),
'Shares - LTR - Granted'!C3669,
IF(
'Shares - LTR - Granted'!B3669 = "",
#N/A,
'Shares - LTR - Granted'!B3669)
)</f>
        <v>#N/A</v>
      </c>
      <c r="C3669" t="e">
        <f>IF(
OR('Performance Securities'!B3669 = "8. Transferee of restricted securities", 'Performance Securities'!B3669 = "9. Any person (substitution for securities etc.)"),
'Performance Securities'!C3669,
IF(
'Performance Securities'!B3669 = "",
#N/A,
'Performance Securities'!B3669)
)</f>
        <v>#N/A</v>
      </c>
      <c r="D3669" t="e">
        <f>IF(
OR('Options or Warrants'!B3669 = "8. Transferee of restricted securities", 'Options or Warrants'!B3669 = "9. Any person (substitution for securities etc.)"),
'Options or Warrants'!C3669,
IF(
'Options or Warrants'!B3669 = "",
#N/A,
'Options or Warrants'!B3669)
)</f>
        <v>#N/A</v>
      </c>
      <c r="E3669" t="e">
        <f>IF(
OR('Options - Free Attaching'!B3669 = "8. Transferee of restricted securities", 'Options - Free Attaching'!B3669 = "9. Any person (substitution for securities etc.)"),
'Options - Free Attaching'!C3669,
IF(
'Options - Free Attaching'!B3669 = "",
#N/A,
'Options - Free Attaching'!B3669)
)</f>
        <v>#N/A</v>
      </c>
      <c r="F3669" t="e">
        <f>IF(
OR('Con. Notes - Conversion'!B3669 = "8. Transferee of restricted securities", 'Con. Notes - Conversion'!B3669 = "9. Any person (substitution for securities etc.)"),
'Con. Notes - Conversion'!C3669,
IF(
'Con. Notes - Conversion'!B3669 = "",
#N/A,
'Con. Notes - Conversion'!B3669)
)</f>
        <v>#N/A</v>
      </c>
      <c r="G3669" t="e">
        <f>IF(
OR('Con. Notes - No Conversion'!B3669 = "8. Transferee of restricted securities", 'Con. Notes - No Conversion'!B3669 = "9. Any person (substitution for securities etc.)"),
'Con. Notes - No Conversion'!C3669,
IF(
'Con. Notes - No Conversion'!B3669 = "",
#N/A,
'Con. Notes - No Conversion'!B3669)
)</f>
        <v>#N/A</v>
      </c>
    </row>
    <row r="3670" spans="1:7" x14ac:dyDescent="0.25">
      <c r="A3670" t="e">
        <f>IF(
OR(Shares!B3670 = "8. Transferee of restricted securities", Shares!B3670 = "9. Any person (substitution for securities etc.)"),
Shares!C3670,
IF(
Shares!B3670 = "",
#N/A,
Shares!B3670)
)</f>
        <v>#N/A</v>
      </c>
      <c r="B3670" t="e">
        <f>IF(
OR('Shares - LTR - Granted'!B3670 = "8. Transferee of restricted securities", 'Shares - LTR - Granted'!B3670 = "9. Any person (substitution for securities etc.)"),
'Shares - LTR - Granted'!C3670,
IF(
'Shares - LTR - Granted'!B3670 = "",
#N/A,
'Shares - LTR - Granted'!B3670)
)</f>
        <v>#N/A</v>
      </c>
      <c r="C3670" t="e">
        <f>IF(
OR('Performance Securities'!B3670 = "8. Transferee of restricted securities", 'Performance Securities'!B3670 = "9. Any person (substitution for securities etc.)"),
'Performance Securities'!C3670,
IF(
'Performance Securities'!B3670 = "",
#N/A,
'Performance Securities'!B3670)
)</f>
        <v>#N/A</v>
      </c>
      <c r="D3670" t="e">
        <f>IF(
OR('Options or Warrants'!B3670 = "8. Transferee of restricted securities", 'Options or Warrants'!B3670 = "9. Any person (substitution for securities etc.)"),
'Options or Warrants'!C3670,
IF(
'Options or Warrants'!B3670 = "",
#N/A,
'Options or Warrants'!B3670)
)</f>
        <v>#N/A</v>
      </c>
      <c r="E3670" t="e">
        <f>IF(
OR('Options - Free Attaching'!B3670 = "8. Transferee of restricted securities", 'Options - Free Attaching'!B3670 = "9. Any person (substitution for securities etc.)"),
'Options - Free Attaching'!C3670,
IF(
'Options - Free Attaching'!B3670 = "",
#N/A,
'Options - Free Attaching'!B3670)
)</f>
        <v>#N/A</v>
      </c>
      <c r="F3670" t="e">
        <f>IF(
OR('Con. Notes - Conversion'!B3670 = "8. Transferee of restricted securities", 'Con. Notes - Conversion'!B3670 = "9. Any person (substitution for securities etc.)"),
'Con. Notes - Conversion'!C3670,
IF(
'Con. Notes - Conversion'!B3670 = "",
#N/A,
'Con. Notes - Conversion'!B3670)
)</f>
        <v>#N/A</v>
      </c>
      <c r="G3670" t="e">
        <f>IF(
OR('Con. Notes - No Conversion'!B3670 = "8. Transferee of restricted securities", 'Con. Notes - No Conversion'!B3670 = "9. Any person (substitution for securities etc.)"),
'Con. Notes - No Conversion'!C3670,
IF(
'Con. Notes - No Conversion'!B3670 = "",
#N/A,
'Con. Notes - No Conversion'!B3670)
)</f>
        <v>#N/A</v>
      </c>
    </row>
    <row r="3671" spans="1:7" x14ac:dyDescent="0.25">
      <c r="A3671" t="e">
        <f>IF(
OR(Shares!B3671 = "8. Transferee of restricted securities", Shares!B3671 = "9. Any person (substitution for securities etc.)"),
Shares!C3671,
IF(
Shares!B3671 = "",
#N/A,
Shares!B3671)
)</f>
        <v>#N/A</v>
      </c>
      <c r="B3671" t="e">
        <f>IF(
OR('Shares - LTR - Granted'!B3671 = "8. Transferee of restricted securities", 'Shares - LTR - Granted'!B3671 = "9. Any person (substitution for securities etc.)"),
'Shares - LTR - Granted'!C3671,
IF(
'Shares - LTR - Granted'!B3671 = "",
#N/A,
'Shares - LTR - Granted'!B3671)
)</f>
        <v>#N/A</v>
      </c>
      <c r="C3671" t="e">
        <f>IF(
OR('Performance Securities'!B3671 = "8. Transferee of restricted securities", 'Performance Securities'!B3671 = "9. Any person (substitution for securities etc.)"),
'Performance Securities'!C3671,
IF(
'Performance Securities'!B3671 = "",
#N/A,
'Performance Securities'!B3671)
)</f>
        <v>#N/A</v>
      </c>
      <c r="D3671" t="e">
        <f>IF(
OR('Options or Warrants'!B3671 = "8. Transferee of restricted securities", 'Options or Warrants'!B3671 = "9. Any person (substitution for securities etc.)"),
'Options or Warrants'!C3671,
IF(
'Options or Warrants'!B3671 = "",
#N/A,
'Options or Warrants'!B3671)
)</f>
        <v>#N/A</v>
      </c>
      <c r="E3671" t="e">
        <f>IF(
OR('Options - Free Attaching'!B3671 = "8. Transferee of restricted securities", 'Options - Free Attaching'!B3671 = "9. Any person (substitution for securities etc.)"),
'Options - Free Attaching'!C3671,
IF(
'Options - Free Attaching'!B3671 = "",
#N/A,
'Options - Free Attaching'!B3671)
)</f>
        <v>#N/A</v>
      </c>
      <c r="F3671" t="e">
        <f>IF(
OR('Con. Notes - Conversion'!B3671 = "8. Transferee of restricted securities", 'Con. Notes - Conversion'!B3671 = "9. Any person (substitution for securities etc.)"),
'Con. Notes - Conversion'!C3671,
IF(
'Con. Notes - Conversion'!B3671 = "",
#N/A,
'Con. Notes - Conversion'!B3671)
)</f>
        <v>#N/A</v>
      </c>
      <c r="G3671" t="e">
        <f>IF(
OR('Con. Notes - No Conversion'!B3671 = "8. Transferee of restricted securities", 'Con. Notes - No Conversion'!B3671 = "9. Any person (substitution for securities etc.)"),
'Con. Notes - No Conversion'!C3671,
IF(
'Con. Notes - No Conversion'!B3671 = "",
#N/A,
'Con. Notes - No Conversion'!B3671)
)</f>
        <v>#N/A</v>
      </c>
    </row>
    <row r="3672" spans="1:7" x14ac:dyDescent="0.25">
      <c r="A3672" t="e">
        <f>IF(
OR(Shares!B3672 = "8. Transferee of restricted securities", Shares!B3672 = "9. Any person (substitution for securities etc.)"),
Shares!C3672,
IF(
Shares!B3672 = "",
#N/A,
Shares!B3672)
)</f>
        <v>#N/A</v>
      </c>
      <c r="B3672" t="e">
        <f>IF(
OR('Shares - LTR - Granted'!B3672 = "8. Transferee of restricted securities", 'Shares - LTR - Granted'!B3672 = "9. Any person (substitution for securities etc.)"),
'Shares - LTR - Granted'!C3672,
IF(
'Shares - LTR - Granted'!B3672 = "",
#N/A,
'Shares - LTR - Granted'!B3672)
)</f>
        <v>#N/A</v>
      </c>
      <c r="C3672" t="e">
        <f>IF(
OR('Performance Securities'!B3672 = "8. Transferee of restricted securities", 'Performance Securities'!B3672 = "9. Any person (substitution for securities etc.)"),
'Performance Securities'!C3672,
IF(
'Performance Securities'!B3672 = "",
#N/A,
'Performance Securities'!B3672)
)</f>
        <v>#N/A</v>
      </c>
      <c r="D3672" t="e">
        <f>IF(
OR('Options or Warrants'!B3672 = "8. Transferee of restricted securities", 'Options or Warrants'!B3672 = "9. Any person (substitution for securities etc.)"),
'Options or Warrants'!C3672,
IF(
'Options or Warrants'!B3672 = "",
#N/A,
'Options or Warrants'!B3672)
)</f>
        <v>#N/A</v>
      </c>
      <c r="E3672" t="e">
        <f>IF(
OR('Options - Free Attaching'!B3672 = "8. Transferee of restricted securities", 'Options - Free Attaching'!B3672 = "9. Any person (substitution for securities etc.)"),
'Options - Free Attaching'!C3672,
IF(
'Options - Free Attaching'!B3672 = "",
#N/A,
'Options - Free Attaching'!B3672)
)</f>
        <v>#N/A</v>
      </c>
      <c r="F3672" t="e">
        <f>IF(
OR('Con. Notes - Conversion'!B3672 = "8. Transferee of restricted securities", 'Con. Notes - Conversion'!B3672 = "9. Any person (substitution for securities etc.)"),
'Con. Notes - Conversion'!C3672,
IF(
'Con. Notes - Conversion'!B3672 = "",
#N/A,
'Con. Notes - Conversion'!B3672)
)</f>
        <v>#N/A</v>
      </c>
      <c r="G3672" t="e">
        <f>IF(
OR('Con. Notes - No Conversion'!B3672 = "8. Transferee of restricted securities", 'Con. Notes - No Conversion'!B3672 = "9. Any person (substitution for securities etc.)"),
'Con. Notes - No Conversion'!C3672,
IF(
'Con. Notes - No Conversion'!B3672 = "",
#N/A,
'Con. Notes - No Conversion'!B3672)
)</f>
        <v>#N/A</v>
      </c>
    </row>
    <row r="3673" spans="1:7" x14ac:dyDescent="0.25">
      <c r="A3673" t="e">
        <f>IF(
OR(Shares!B3673 = "8. Transferee of restricted securities", Shares!B3673 = "9. Any person (substitution for securities etc.)"),
Shares!C3673,
IF(
Shares!B3673 = "",
#N/A,
Shares!B3673)
)</f>
        <v>#N/A</v>
      </c>
      <c r="B3673" t="e">
        <f>IF(
OR('Shares - LTR - Granted'!B3673 = "8. Transferee of restricted securities", 'Shares - LTR - Granted'!B3673 = "9. Any person (substitution for securities etc.)"),
'Shares - LTR - Granted'!C3673,
IF(
'Shares - LTR - Granted'!B3673 = "",
#N/A,
'Shares - LTR - Granted'!B3673)
)</f>
        <v>#N/A</v>
      </c>
      <c r="C3673" t="e">
        <f>IF(
OR('Performance Securities'!B3673 = "8. Transferee of restricted securities", 'Performance Securities'!B3673 = "9. Any person (substitution for securities etc.)"),
'Performance Securities'!C3673,
IF(
'Performance Securities'!B3673 = "",
#N/A,
'Performance Securities'!B3673)
)</f>
        <v>#N/A</v>
      </c>
      <c r="D3673" t="e">
        <f>IF(
OR('Options or Warrants'!B3673 = "8. Transferee of restricted securities", 'Options or Warrants'!B3673 = "9. Any person (substitution for securities etc.)"),
'Options or Warrants'!C3673,
IF(
'Options or Warrants'!B3673 = "",
#N/A,
'Options or Warrants'!B3673)
)</f>
        <v>#N/A</v>
      </c>
      <c r="E3673" t="e">
        <f>IF(
OR('Options - Free Attaching'!B3673 = "8. Transferee of restricted securities", 'Options - Free Attaching'!B3673 = "9. Any person (substitution for securities etc.)"),
'Options - Free Attaching'!C3673,
IF(
'Options - Free Attaching'!B3673 = "",
#N/A,
'Options - Free Attaching'!B3673)
)</f>
        <v>#N/A</v>
      </c>
      <c r="F3673" t="e">
        <f>IF(
OR('Con. Notes - Conversion'!B3673 = "8. Transferee of restricted securities", 'Con. Notes - Conversion'!B3673 = "9. Any person (substitution for securities etc.)"),
'Con. Notes - Conversion'!C3673,
IF(
'Con. Notes - Conversion'!B3673 = "",
#N/A,
'Con. Notes - Conversion'!B3673)
)</f>
        <v>#N/A</v>
      </c>
      <c r="G3673" t="e">
        <f>IF(
OR('Con. Notes - No Conversion'!B3673 = "8. Transferee of restricted securities", 'Con. Notes - No Conversion'!B3673 = "9. Any person (substitution for securities etc.)"),
'Con. Notes - No Conversion'!C3673,
IF(
'Con. Notes - No Conversion'!B3673 = "",
#N/A,
'Con. Notes - No Conversion'!B3673)
)</f>
        <v>#N/A</v>
      </c>
    </row>
    <row r="3674" spans="1:7" x14ac:dyDescent="0.25">
      <c r="A3674" t="e">
        <f>IF(
OR(Shares!B3674 = "8. Transferee of restricted securities", Shares!B3674 = "9. Any person (substitution for securities etc.)"),
Shares!C3674,
IF(
Shares!B3674 = "",
#N/A,
Shares!B3674)
)</f>
        <v>#N/A</v>
      </c>
      <c r="B3674" t="e">
        <f>IF(
OR('Shares - LTR - Granted'!B3674 = "8. Transferee of restricted securities", 'Shares - LTR - Granted'!B3674 = "9. Any person (substitution for securities etc.)"),
'Shares - LTR - Granted'!C3674,
IF(
'Shares - LTR - Granted'!B3674 = "",
#N/A,
'Shares - LTR - Granted'!B3674)
)</f>
        <v>#N/A</v>
      </c>
      <c r="C3674" t="e">
        <f>IF(
OR('Performance Securities'!B3674 = "8. Transferee of restricted securities", 'Performance Securities'!B3674 = "9. Any person (substitution for securities etc.)"),
'Performance Securities'!C3674,
IF(
'Performance Securities'!B3674 = "",
#N/A,
'Performance Securities'!B3674)
)</f>
        <v>#N/A</v>
      </c>
      <c r="D3674" t="e">
        <f>IF(
OR('Options or Warrants'!B3674 = "8. Transferee of restricted securities", 'Options or Warrants'!B3674 = "9. Any person (substitution for securities etc.)"),
'Options or Warrants'!C3674,
IF(
'Options or Warrants'!B3674 = "",
#N/A,
'Options or Warrants'!B3674)
)</f>
        <v>#N/A</v>
      </c>
      <c r="E3674" t="e">
        <f>IF(
OR('Options - Free Attaching'!B3674 = "8. Transferee of restricted securities", 'Options - Free Attaching'!B3674 = "9. Any person (substitution for securities etc.)"),
'Options - Free Attaching'!C3674,
IF(
'Options - Free Attaching'!B3674 = "",
#N/A,
'Options - Free Attaching'!B3674)
)</f>
        <v>#N/A</v>
      </c>
      <c r="F3674" t="e">
        <f>IF(
OR('Con. Notes - Conversion'!B3674 = "8. Transferee of restricted securities", 'Con. Notes - Conversion'!B3674 = "9. Any person (substitution for securities etc.)"),
'Con. Notes - Conversion'!C3674,
IF(
'Con. Notes - Conversion'!B3674 = "",
#N/A,
'Con. Notes - Conversion'!B3674)
)</f>
        <v>#N/A</v>
      </c>
      <c r="G3674" t="e">
        <f>IF(
OR('Con. Notes - No Conversion'!B3674 = "8. Transferee of restricted securities", 'Con. Notes - No Conversion'!B3674 = "9. Any person (substitution for securities etc.)"),
'Con. Notes - No Conversion'!C3674,
IF(
'Con. Notes - No Conversion'!B3674 = "",
#N/A,
'Con. Notes - No Conversion'!B3674)
)</f>
        <v>#N/A</v>
      </c>
    </row>
    <row r="3675" spans="1:7" x14ac:dyDescent="0.25">
      <c r="A3675" t="e">
        <f>IF(
OR(Shares!B3675 = "8. Transferee of restricted securities", Shares!B3675 = "9. Any person (substitution for securities etc.)"),
Shares!C3675,
IF(
Shares!B3675 = "",
#N/A,
Shares!B3675)
)</f>
        <v>#N/A</v>
      </c>
      <c r="B3675" t="e">
        <f>IF(
OR('Shares - LTR - Granted'!B3675 = "8. Transferee of restricted securities", 'Shares - LTR - Granted'!B3675 = "9. Any person (substitution for securities etc.)"),
'Shares - LTR - Granted'!C3675,
IF(
'Shares - LTR - Granted'!B3675 = "",
#N/A,
'Shares - LTR - Granted'!B3675)
)</f>
        <v>#N/A</v>
      </c>
      <c r="C3675" t="e">
        <f>IF(
OR('Performance Securities'!B3675 = "8. Transferee of restricted securities", 'Performance Securities'!B3675 = "9. Any person (substitution for securities etc.)"),
'Performance Securities'!C3675,
IF(
'Performance Securities'!B3675 = "",
#N/A,
'Performance Securities'!B3675)
)</f>
        <v>#N/A</v>
      </c>
      <c r="D3675" t="e">
        <f>IF(
OR('Options or Warrants'!B3675 = "8. Transferee of restricted securities", 'Options or Warrants'!B3675 = "9. Any person (substitution for securities etc.)"),
'Options or Warrants'!C3675,
IF(
'Options or Warrants'!B3675 = "",
#N/A,
'Options or Warrants'!B3675)
)</f>
        <v>#N/A</v>
      </c>
      <c r="E3675" t="e">
        <f>IF(
OR('Options - Free Attaching'!B3675 = "8. Transferee of restricted securities", 'Options - Free Attaching'!B3675 = "9. Any person (substitution for securities etc.)"),
'Options - Free Attaching'!C3675,
IF(
'Options - Free Attaching'!B3675 = "",
#N/A,
'Options - Free Attaching'!B3675)
)</f>
        <v>#N/A</v>
      </c>
      <c r="F3675" t="e">
        <f>IF(
OR('Con. Notes - Conversion'!B3675 = "8. Transferee of restricted securities", 'Con. Notes - Conversion'!B3675 = "9. Any person (substitution for securities etc.)"),
'Con. Notes - Conversion'!C3675,
IF(
'Con. Notes - Conversion'!B3675 = "",
#N/A,
'Con. Notes - Conversion'!B3675)
)</f>
        <v>#N/A</v>
      </c>
      <c r="G3675" t="e">
        <f>IF(
OR('Con. Notes - No Conversion'!B3675 = "8. Transferee of restricted securities", 'Con. Notes - No Conversion'!B3675 = "9. Any person (substitution for securities etc.)"),
'Con. Notes - No Conversion'!C3675,
IF(
'Con. Notes - No Conversion'!B3675 = "",
#N/A,
'Con. Notes - No Conversion'!B3675)
)</f>
        <v>#N/A</v>
      </c>
    </row>
    <row r="3676" spans="1:7" x14ac:dyDescent="0.25">
      <c r="A3676" t="e">
        <f>IF(
OR(Shares!B3676 = "8. Transferee of restricted securities", Shares!B3676 = "9. Any person (substitution for securities etc.)"),
Shares!C3676,
IF(
Shares!B3676 = "",
#N/A,
Shares!B3676)
)</f>
        <v>#N/A</v>
      </c>
      <c r="B3676" t="e">
        <f>IF(
OR('Shares - LTR - Granted'!B3676 = "8. Transferee of restricted securities", 'Shares - LTR - Granted'!B3676 = "9. Any person (substitution for securities etc.)"),
'Shares - LTR - Granted'!C3676,
IF(
'Shares - LTR - Granted'!B3676 = "",
#N/A,
'Shares - LTR - Granted'!B3676)
)</f>
        <v>#N/A</v>
      </c>
      <c r="C3676" t="e">
        <f>IF(
OR('Performance Securities'!B3676 = "8. Transferee of restricted securities", 'Performance Securities'!B3676 = "9. Any person (substitution for securities etc.)"),
'Performance Securities'!C3676,
IF(
'Performance Securities'!B3676 = "",
#N/A,
'Performance Securities'!B3676)
)</f>
        <v>#N/A</v>
      </c>
      <c r="D3676" t="e">
        <f>IF(
OR('Options or Warrants'!B3676 = "8. Transferee of restricted securities", 'Options or Warrants'!B3676 = "9. Any person (substitution for securities etc.)"),
'Options or Warrants'!C3676,
IF(
'Options or Warrants'!B3676 = "",
#N/A,
'Options or Warrants'!B3676)
)</f>
        <v>#N/A</v>
      </c>
      <c r="E3676" t="e">
        <f>IF(
OR('Options - Free Attaching'!B3676 = "8. Transferee of restricted securities", 'Options - Free Attaching'!B3676 = "9. Any person (substitution for securities etc.)"),
'Options - Free Attaching'!C3676,
IF(
'Options - Free Attaching'!B3676 = "",
#N/A,
'Options - Free Attaching'!B3676)
)</f>
        <v>#N/A</v>
      </c>
      <c r="F3676" t="e">
        <f>IF(
OR('Con. Notes - Conversion'!B3676 = "8. Transferee of restricted securities", 'Con. Notes - Conversion'!B3676 = "9. Any person (substitution for securities etc.)"),
'Con. Notes - Conversion'!C3676,
IF(
'Con. Notes - Conversion'!B3676 = "",
#N/A,
'Con. Notes - Conversion'!B3676)
)</f>
        <v>#N/A</v>
      </c>
      <c r="G3676" t="e">
        <f>IF(
OR('Con. Notes - No Conversion'!B3676 = "8. Transferee of restricted securities", 'Con. Notes - No Conversion'!B3676 = "9. Any person (substitution for securities etc.)"),
'Con. Notes - No Conversion'!C3676,
IF(
'Con. Notes - No Conversion'!B3676 = "",
#N/A,
'Con. Notes - No Conversion'!B3676)
)</f>
        <v>#N/A</v>
      </c>
    </row>
    <row r="3677" spans="1:7" x14ac:dyDescent="0.25">
      <c r="A3677" t="e">
        <f>IF(
OR(Shares!B3677 = "8. Transferee of restricted securities", Shares!B3677 = "9. Any person (substitution for securities etc.)"),
Shares!C3677,
IF(
Shares!B3677 = "",
#N/A,
Shares!B3677)
)</f>
        <v>#N/A</v>
      </c>
      <c r="B3677" t="e">
        <f>IF(
OR('Shares - LTR - Granted'!B3677 = "8. Transferee of restricted securities", 'Shares - LTR - Granted'!B3677 = "9. Any person (substitution for securities etc.)"),
'Shares - LTR - Granted'!C3677,
IF(
'Shares - LTR - Granted'!B3677 = "",
#N/A,
'Shares - LTR - Granted'!B3677)
)</f>
        <v>#N/A</v>
      </c>
      <c r="C3677" t="e">
        <f>IF(
OR('Performance Securities'!B3677 = "8. Transferee of restricted securities", 'Performance Securities'!B3677 = "9. Any person (substitution for securities etc.)"),
'Performance Securities'!C3677,
IF(
'Performance Securities'!B3677 = "",
#N/A,
'Performance Securities'!B3677)
)</f>
        <v>#N/A</v>
      </c>
      <c r="D3677" t="e">
        <f>IF(
OR('Options or Warrants'!B3677 = "8. Transferee of restricted securities", 'Options or Warrants'!B3677 = "9. Any person (substitution for securities etc.)"),
'Options or Warrants'!C3677,
IF(
'Options or Warrants'!B3677 = "",
#N/A,
'Options or Warrants'!B3677)
)</f>
        <v>#N/A</v>
      </c>
      <c r="E3677" t="e">
        <f>IF(
OR('Options - Free Attaching'!B3677 = "8. Transferee of restricted securities", 'Options - Free Attaching'!B3677 = "9. Any person (substitution for securities etc.)"),
'Options - Free Attaching'!C3677,
IF(
'Options - Free Attaching'!B3677 = "",
#N/A,
'Options - Free Attaching'!B3677)
)</f>
        <v>#N/A</v>
      </c>
      <c r="F3677" t="e">
        <f>IF(
OR('Con. Notes - Conversion'!B3677 = "8. Transferee of restricted securities", 'Con. Notes - Conversion'!B3677 = "9. Any person (substitution for securities etc.)"),
'Con. Notes - Conversion'!C3677,
IF(
'Con. Notes - Conversion'!B3677 = "",
#N/A,
'Con. Notes - Conversion'!B3677)
)</f>
        <v>#N/A</v>
      </c>
      <c r="G3677" t="e">
        <f>IF(
OR('Con. Notes - No Conversion'!B3677 = "8. Transferee of restricted securities", 'Con. Notes - No Conversion'!B3677 = "9. Any person (substitution for securities etc.)"),
'Con. Notes - No Conversion'!C3677,
IF(
'Con. Notes - No Conversion'!B3677 = "",
#N/A,
'Con. Notes - No Conversion'!B3677)
)</f>
        <v>#N/A</v>
      </c>
    </row>
    <row r="3678" spans="1:7" x14ac:dyDescent="0.25">
      <c r="A3678" t="e">
        <f>IF(
OR(Shares!B3678 = "8. Transferee of restricted securities", Shares!B3678 = "9. Any person (substitution for securities etc.)"),
Shares!C3678,
IF(
Shares!B3678 = "",
#N/A,
Shares!B3678)
)</f>
        <v>#N/A</v>
      </c>
      <c r="B3678" t="e">
        <f>IF(
OR('Shares - LTR - Granted'!B3678 = "8. Transferee of restricted securities", 'Shares - LTR - Granted'!B3678 = "9. Any person (substitution for securities etc.)"),
'Shares - LTR - Granted'!C3678,
IF(
'Shares - LTR - Granted'!B3678 = "",
#N/A,
'Shares - LTR - Granted'!B3678)
)</f>
        <v>#N/A</v>
      </c>
      <c r="C3678" t="e">
        <f>IF(
OR('Performance Securities'!B3678 = "8. Transferee of restricted securities", 'Performance Securities'!B3678 = "9. Any person (substitution for securities etc.)"),
'Performance Securities'!C3678,
IF(
'Performance Securities'!B3678 = "",
#N/A,
'Performance Securities'!B3678)
)</f>
        <v>#N/A</v>
      </c>
      <c r="D3678" t="e">
        <f>IF(
OR('Options or Warrants'!B3678 = "8. Transferee of restricted securities", 'Options or Warrants'!B3678 = "9. Any person (substitution for securities etc.)"),
'Options or Warrants'!C3678,
IF(
'Options or Warrants'!B3678 = "",
#N/A,
'Options or Warrants'!B3678)
)</f>
        <v>#N/A</v>
      </c>
      <c r="E3678" t="e">
        <f>IF(
OR('Options - Free Attaching'!B3678 = "8. Transferee of restricted securities", 'Options - Free Attaching'!B3678 = "9. Any person (substitution for securities etc.)"),
'Options - Free Attaching'!C3678,
IF(
'Options - Free Attaching'!B3678 = "",
#N/A,
'Options - Free Attaching'!B3678)
)</f>
        <v>#N/A</v>
      </c>
      <c r="F3678" t="e">
        <f>IF(
OR('Con. Notes - Conversion'!B3678 = "8. Transferee of restricted securities", 'Con. Notes - Conversion'!B3678 = "9. Any person (substitution for securities etc.)"),
'Con. Notes - Conversion'!C3678,
IF(
'Con. Notes - Conversion'!B3678 = "",
#N/A,
'Con. Notes - Conversion'!B3678)
)</f>
        <v>#N/A</v>
      </c>
      <c r="G3678" t="e">
        <f>IF(
OR('Con. Notes - No Conversion'!B3678 = "8. Transferee of restricted securities", 'Con. Notes - No Conversion'!B3678 = "9. Any person (substitution for securities etc.)"),
'Con. Notes - No Conversion'!C3678,
IF(
'Con. Notes - No Conversion'!B3678 = "",
#N/A,
'Con. Notes - No Conversion'!B3678)
)</f>
        <v>#N/A</v>
      </c>
    </row>
    <row r="3679" spans="1:7" x14ac:dyDescent="0.25">
      <c r="A3679" t="e">
        <f>IF(
OR(Shares!B3679 = "8. Transferee of restricted securities", Shares!B3679 = "9. Any person (substitution for securities etc.)"),
Shares!C3679,
IF(
Shares!B3679 = "",
#N/A,
Shares!B3679)
)</f>
        <v>#N/A</v>
      </c>
      <c r="B3679" t="e">
        <f>IF(
OR('Shares - LTR - Granted'!B3679 = "8. Transferee of restricted securities", 'Shares - LTR - Granted'!B3679 = "9. Any person (substitution for securities etc.)"),
'Shares - LTR - Granted'!C3679,
IF(
'Shares - LTR - Granted'!B3679 = "",
#N/A,
'Shares - LTR - Granted'!B3679)
)</f>
        <v>#N/A</v>
      </c>
      <c r="C3679" t="e">
        <f>IF(
OR('Performance Securities'!B3679 = "8. Transferee of restricted securities", 'Performance Securities'!B3679 = "9. Any person (substitution for securities etc.)"),
'Performance Securities'!C3679,
IF(
'Performance Securities'!B3679 = "",
#N/A,
'Performance Securities'!B3679)
)</f>
        <v>#N/A</v>
      </c>
      <c r="D3679" t="e">
        <f>IF(
OR('Options or Warrants'!B3679 = "8. Transferee of restricted securities", 'Options or Warrants'!B3679 = "9. Any person (substitution for securities etc.)"),
'Options or Warrants'!C3679,
IF(
'Options or Warrants'!B3679 = "",
#N/A,
'Options or Warrants'!B3679)
)</f>
        <v>#N/A</v>
      </c>
      <c r="E3679" t="e">
        <f>IF(
OR('Options - Free Attaching'!B3679 = "8. Transferee of restricted securities", 'Options - Free Attaching'!B3679 = "9. Any person (substitution for securities etc.)"),
'Options - Free Attaching'!C3679,
IF(
'Options - Free Attaching'!B3679 = "",
#N/A,
'Options - Free Attaching'!B3679)
)</f>
        <v>#N/A</v>
      </c>
      <c r="F3679" t="e">
        <f>IF(
OR('Con. Notes - Conversion'!B3679 = "8. Transferee of restricted securities", 'Con. Notes - Conversion'!B3679 = "9. Any person (substitution for securities etc.)"),
'Con. Notes - Conversion'!C3679,
IF(
'Con. Notes - Conversion'!B3679 = "",
#N/A,
'Con. Notes - Conversion'!B3679)
)</f>
        <v>#N/A</v>
      </c>
      <c r="G3679" t="e">
        <f>IF(
OR('Con. Notes - No Conversion'!B3679 = "8. Transferee of restricted securities", 'Con. Notes - No Conversion'!B3679 = "9. Any person (substitution for securities etc.)"),
'Con. Notes - No Conversion'!C3679,
IF(
'Con. Notes - No Conversion'!B3679 = "",
#N/A,
'Con. Notes - No Conversion'!B3679)
)</f>
        <v>#N/A</v>
      </c>
    </row>
    <row r="3680" spans="1:7" x14ac:dyDescent="0.25">
      <c r="A3680" t="e">
        <f>IF(
OR(Shares!B3680 = "8. Transferee of restricted securities", Shares!B3680 = "9. Any person (substitution for securities etc.)"),
Shares!C3680,
IF(
Shares!B3680 = "",
#N/A,
Shares!B3680)
)</f>
        <v>#N/A</v>
      </c>
      <c r="B3680" t="e">
        <f>IF(
OR('Shares - LTR - Granted'!B3680 = "8. Transferee of restricted securities", 'Shares - LTR - Granted'!B3680 = "9. Any person (substitution for securities etc.)"),
'Shares - LTR - Granted'!C3680,
IF(
'Shares - LTR - Granted'!B3680 = "",
#N/A,
'Shares - LTR - Granted'!B3680)
)</f>
        <v>#N/A</v>
      </c>
      <c r="C3680" t="e">
        <f>IF(
OR('Performance Securities'!B3680 = "8. Transferee of restricted securities", 'Performance Securities'!B3680 = "9. Any person (substitution for securities etc.)"),
'Performance Securities'!C3680,
IF(
'Performance Securities'!B3680 = "",
#N/A,
'Performance Securities'!B3680)
)</f>
        <v>#N/A</v>
      </c>
      <c r="D3680" t="e">
        <f>IF(
OR('Options or Warrants'!B3680 = "8. Transferee of restricted securities", 'Options or Warrants'!B3680 = "9. Any person (substitution for securities etc.)"),
'Options or Warrants'!C3680,
IF(
'Options or Warrants'!B3680 = "",
#N/A,
'Options or Warrants'!B3680)
)</f>
        <v>#N/A</v>
      </c>
      <c r="E3680" t="e">
        <f>IF(
OR('Options - Free Attaching'!B3680 = "8. Transferee of restricted securities", 'Options - Free Attaching'!B3680 = "9. Any person (substitution for securities etc.)"),
'Options - Free Attaching'!C3680,
IF(
'Options - Free Attaching'!B3680 = "",
#N/A,
'Options - Free Attaching'!B3680)
)</f>
        <v>#N/A</v>
      </c>
      <c r="F3680" t="e">
        <f>IF(
OR('Con. Notes - Conversion'!B3680 = "8. Transferee of restricted securities", 'Con. Notes - Conversion'!B3680 = "9. Any person (substitution for securities etc.)"),
'Con. Notes - Conversion'!C3680,
IF(
'Con. Notes - Conversion'!B3680 = "",
#N/A,
'Con. Notes - Conversion'!B3680)
)</f>
        <v>#N/A</v>
      </c>
      <c r="G3680" t="e">
        <f>IF(
OR('Con. Notes - No Conversion'!B3680 = "8. Transferee of restricted securities", 'Con. Notes - No Conversion'!B3680 = "9. Any person (substitution for securities etc.)"),
'Con. Notes - No Conversion'!C3680,
IF(
'Con. Notes - No Conversion'!B3680 = "",
#N/A,
'Con. Notes - No Conversion'!B3680)
)</f>
        <v>#N/A</v>
      </c>
    </row>
    <row r="3681" spans="1:7" x14ac:dyDescent="0.25">
      <c r="A3681" t="e">
        <f>IF(
OR(Shares!B3681 = "8. Transferee of restricted securities", Shares!B3681 = "9. Any person (substitution for securities etc.)"),
Shares!C3681,
IF(
Shares!B3681 = "",
#N/A,
Shares!B3681)
)</f>
        <v>#N/A</v>
      </c>
      <c r="B3681" t="e">
        <f>IF(
OR('Shares - LTR - Granted'!B3681 = "8. Transferee of restricted securities", 'Shares - LTR - Granted'!B3681 = "9. Any person (substitution for securities etc.)"),
'Shares - LTR - Granted'!C3681,
IF(
'Shares - LTR - Granted'!B3681 = "",
#N/A,
'Shares - LTR - Granted'!B3681)
)</f>
        <v>#N/A</v>
      </c>
      <c r="C3681" t="e">
        <f>IF(
OR('Performance Securities'!B3681 = "8. Transferee of restricted securities", 'Performance Securities'!B3681 = "9. Any person (substitution for securities etc.)"),
'Performance Securities'!C3681,
IF(
'Performance Securities'!B3681 = "",
#N/A,
'Performance Securities'!B3681)
)</f>
        <v>#N/A</v>
      </c>
      <c r="D3681" t="e">
        <f>IF(
OR('Options or Warrants'!B3681 = "8. Transferee of restricted securities", 'Options or Warrants'!B3681 = "9. Any person (substitution for securities etc.)"),
'Options or Warrants'!C3681,
IF(
'Options or Warrants'!B3681 = "",
#N/A,
'Options or Warrants'!B3681)
)</f>
        <v>#N/A</v>
      </c>
      <c r="E3681" t="e">
        <f>IF(
OR('Options - Free Attaching'!B3681 = "8. Transferee of restricted securities", 'Options - Free Attaching'!B3681 = "9. Any person (substitution for securities etc.)"),
'Options - Free Attaching'!C3681,
IF(
'Options - Free Attaching'!B3681 = "",
#N/A,
'Options - Free Attaching'!B3681)
)</f>
        <v>#N/A</v>
      </c>
      <c r="F3681" t="e">
        <f>IF(
OR('Con. Notes - Conversion'!B3681 = "8. Transferee of restricted securities", 'Con. Notes - Conversion'!B3681 = "9. Any person (substitution for securities etc.)"),
'Con. Notes - Conversion'!C3681,
IF(
'Con. Notes - Conversion'!B3681 = "",
#N/A,
'Con. Notes - Conversion'!B3681)
)</f>
        <v>#N/A</v>
      </c>
      <c r="G3681" t="e">
        <f>IF(
OR('Con. Notes - No Conversion'!B3681 = "8. Transferee of restricted securities", 'Con. Notes - No Conversion'!B3681 = "9. Any person (substitution for securities etc.)"),
'Con. Notes - No Conversion'!C3681,
IF(
'Con. Notes - No Conversion'!B3681 = "",
#N/A,
'Con. Notes - No Conversion'!B3681)
)</f>
        <v>#N/A</v>
      </c>
    </row>
    <row r="3682" spans="1:7" x14ac:dyDescent="0.25">
      <c r="A3682" t="e">
        <f>IF(
OR(Shares!B3682 = "8. Transferee of restricted securities", Shares!B3682 = "9. Any person (substitution for securities etc.)"),
Shares!C3682,
IF(
Shares!B3682 = "",
#N/A,
Shares!B3682)
)</f>
        <v>#N/A</v>
      </c>
      <c r="B3682" t="e">
        <f>IF(
OR('Shares - LTR - Granted'!B3682 = "8. Transferee of restricted securities", 'Shares - LTR - Granted'!B3682 = "9. Any person (substitution for securities etc.)"),
'Shares - LTR - Granted'!C3682,
IF(
'Shares - LTR - Granted'!B3682 = "",
#N/A,
'Shares - LTR - Granted'!B3682)
)</f>
        <v>#N/A</v>
      </c>
      <c r="C3682" t="e">
        <f>IF(
OR('Performance Securities'!B3682 = "8. Transferee of restricted securities", 'Performance Securities'!B3682 = "9. Any person (substitution for securities etc.)"),
'Performance Securities'!C3682,
IF(
'Performance Securities'!B3682 = "",
#N/A,
'Performance Securities'!B3682)
)</f>
        <v>#N/A</v>
      </c>
      <c r="D3682" t="e">
        <f>IF(
OR('Options or Warrants'!B3682 = "8. Transferee of restricted securities", 'Options or Warrants'!B3682 = "9. Any person (substitution for securities etc.)"),
'Options or Warrants'!C3682,
IF(
'Options or Warrants'!B3682 = "",
#N/A,
'Options or Warrants'!B3682)
)</f>
        <v>#N/A</v>
      </c>
      <c r="E3682" t="e">
        <f>IF(
OR('Options - Free Attaching'!B3682 = "8. Transferee of restricted securities", 'Options - Free Attaching'!B3682 = "9. Any person (substitution for securities etc.)"),
'Options - Free Attaching'!C3682,
IF(
'Options - Free Attaching'!B3682 = "",
#N/A,
'Options - Free Attaching'!B3682)
)</f>
        <v>#N/A</v>
      </c>
      <c r="F3682" t="e">
        <f>IF(
OR('Con. Notes - Conversion'!B3682 = "8. Transferee of restricted securities", 'Con. Notes - Conversion'!B3682 = "9. Any person (substitution for securities etc.)"),
'Con. Notes - Conversion'!C3682,
IF(
'Con. Notes - Conversion'!B3682 = "",
#N/A,
'Con. Notes - Conversion'!B3682)
)</f>
        <v>#N/A</v>
      </c>
      <c r="G3682" t="e">
        <f>IF(
OR('Con. Notes - No Conversion'!B3682 = "8. Transferee of restricted securities", 'Con. Notes - No Conversion'!B3682 = "9. Any person (substitution for securities etc.)"),
'Con. Notes - No Conversion'!C3682,
IF(
'Con. Notes - No Conversion'!B3682 = "",
#N/A,
'Con. Notes - No Conversion'!B3682)
)</f>
        <v>#N/A</v>
      </c>
    </row>
    <row r="3683" spans="1:7" x14ac:dyDescent="0.25">
      <c r="A3683" t="e">
        <f>IF(
OR(Shares!B3683 = "8. Transferee of restricted securities", Shares!B3683 = "9. Any person (substitution for securities etc.)"),
Shares!C3683,
IF(
Shares!B3683 = "",
#N/A,
Shares!B3683)
)</f>
        <v>#N/A</v>
      </c>
      <c r="B3683" t="e">
        <f>IF(
OR('Shares - LTR - Granted'!B3683 = "8. Transferee of restricted securities", 'Shares - LTR - Granted'!B3683 = "9. Any person (substitution for securities etc.)"),
'Shares - LTR - Granted'!C3683,
IF(
'Shares - LTR - Granted'!B3683 = "",
#N/A,
'Shares - LTR - Granted'!B3683)
)</f>
        <v>#N/A</v>
      </c>
      <c r="C3683" t="e">
        <f>IF(
OR('Performance Securities'!B3683 = "8. Transferee of restricted securities", 'Performance Securities'!B3683 = "9. Any person (substitution for securities etc.)"),
'Performance Securities'!C3683,
IF(
'Performance Securities'!B3683 = "",
#N/A,
'Performance Securities'!B3683)
)</f>
        <v>#N/A</v>
      </c>
      <c r="D3683" t="e">
        <f>IF(
OR('Options or Warrants'!B3683 = "8. Transferee of restricted securities", 'Options or Warrants'!B3683 = "9. Any person (substitution for securities etc.)"),
'Options or Warrants'!C3683,
IF(
'Options or Warrants'!B3683 = "",
#N/A,
'Options or Warrants'!B3683)
)</f>
        <v>#N/A</v>
      </c>
      <c r="E3683" t="e">
        <f>IF(
OR('Options - Free Attaching'!B3683 = "8. Transferee of restricted securities", 'Options - Free Attaching'!B3683 = "9. Any person (substitution for securities etc.)"),
'Options - Free Attaching'!C3683,
IF(
'Options - Free Attaching'!B3683 = "",
#N/A,
'Options - Free Attaching'!B3683)
)</f>
        <v>#N/A</v>
      </c>
      <c r="F3683" t="e">
        <f>IF(
OR('Con. Notes - Conversion'!B3683 = "8. Transferee of restricted securities", 'Con. Notes - Conversion'!B3683 = "9. Any person (substitution for securities etc.)"),
'Con. Notes - Conversion'!C3683,
IF(
'Con. Notes - Conversion'!B3683 = "",
#N/A,
'Con. Notes - Conversion'!B3683)
)</f>
        <v>#N/A</v>
      </c>
      <c r="G3683" t="e">
        <f>IF(
OR('Con. Notes - No Conversion'!B3683 = "8. Transferee of restricted securities", 'Con. Notes - No Conversion'!B3683 = "9. Any person (substitution for securities etc.)"),
'Con. Notes - No Conversion'!C3683,
IF(
'Con. Notes - No Conversion'!B3683 = "",
#N/A,
'Con. Notes - No Conversion'!B3683)
)</f>
        <v>#N/A</v>
      </c>
    </row>
    <row r="3684" spans="1:7" x14ac:dyDescent="0.25">
      <c r="A3684" t="e">
        <f>IF(
OR(Shares!B3684 = "8. Transferee of restricted securities", Shares!B3684 = "9. Any person (substitution for securities etc.)"),
Shares!C3684,
IF(
Shares!B3684 = "",
#N/A,
Shares!B3684)
)</f>
        <v>#N/A</v>
      </c>
      <c r="B3684" t="e">
        <f>IF(
OR('Shares - LTR - Granted'!B3684 = "8. Transferee of restricted securities", 'Shares - LTR - Granted'!B3684 = "9. Any person (substitution for securities etc.)"),
'Shares - LTR - Granted'!C3684,
IF(
'Shares - LTR - Granted'!B3684 = "",
#N/A,
'Shares - LTR - Granted'!B3684)
)</f>
        <v>#N/A</v>
      </c>
      <c r="C3684" t="e">
        <f>IF(
OR('Performance Securities'!B3684 = "8. Transferee of restricted securities", 'Performance Securities'!B3684 = "9. Any person (substitution for securities etc.)"),
'Performance Securities'!C3684,
IF(
'Performance Securities'!B3684 = "",
#N/A,
'Performance Securities'!B3684)
)</f>
        <v>#N/A</v>
      </c>
      <c r="D3684" t="e">
        <f>IF(
OR('Options or Warrants'!B3684 = "8. Transferee of restricted securities", 'Options or Warrants'!B3684 = "9. Any person (substitution for securities etc.)"),
'Options or Warrants'!C3684,
IF(
'Options or Warrants'!B3684 = "",
#N/A,
'Options or Warrants'!B3684)
)</f>
        <v>#N/A</v>
      </c>
      <c r="E3684" t="e">
        <f>IF(
OR('Options - Free Attaching'!B3684 = "8. Transferee of restricted securities", 'Options - Free Attaching'!B3684 = "9. Any person (substitution for securities etc.)"),
'Options - Free Attaching'!C3684,
IF(
'Options - Free Attaching'!B3684 = "",
#N/A,
'Options - Free Attaching'!B3684)
)</f>
        <v>#N/A</v>
      </c>
      <c r="F3684" t="e">
        <f>IF(
OR('Con. Notes - Conversion'!B3684 = "8. Transferee of restricted securities", 'Con. Notes - Conversion'!B3684 = "9. Any person (substitution for securities etc.)"),
'Con. Notes - Conversion'!C3684,
IF(
'Con. Notes - Conversion'!B3684 = "",
#N/A,
'Con. Notes - Conversion'!B3684)
)</f>
        <v>#N/A</v>
      </c>
      <c r="G3684" t="e">
        <f>IF(
OR('Con. Notes - No Conversion'!B3684 = "8. Transferee of restricted securities", 'Con. Notes - No Conversion'!B3684 = "9. Any person (substitution for securities etc.)"),
'Con. Notes - No Conversion'!C3684,
IF(
'Con. Notes - No Conversion'!B3684 = "",
#N/A,
'Con. Notes - No Conversion'!B3684)
)</f>
        <v>#N/A</v>
      </c>
    </row>
    <row r="3685" spans="1:7" x14ac:dyDescent="0.25">
      <c r="A3685" t="e">
        <f>IF(
OR(Shares!B3685 = "8. Transferee of restricted securities", Shares!B3685 = "9. Any person (substitution for securities etc.)"),
Shares!C3685,
IF(
Shares!B3685 = "",
#N/A,
Shares!B3685)
)</f>
        <v>#N/A</v>
      </c>
      <c r="B3685" t="e">
        <f>IF(
OR('Shares - LTR - Granted'!B3685 = "8. Transferee of restricted securities", 'Shares - LTR - Granted'!B3685 = "9. Any person (substitution for securities etc.)"),
'Shares - LTR - Granted'!C3685,
IF(
'Shares - LTR - Granted'!B3685 = "",
#N/A,
'Shares - LTR - Granted'!B3685)
)</f>
        <v>#N/A</v>
      </c>
      <c r="C3685" t="e">
        <f>IF(
OR('Performance Securities'!B3685 = "8. Transferee of restricted securities", 'Performance Securities'!B3685 = "9. Any person (substitution for securities etc.)"),
'Performance Securities'!C3685,
IF(
'Performance Securities'!B3685 = "",
#N/A,
'Performance Securities'!B3685)
)</f>
        <v>#N/A</v>
      </c>
      <c r="D3685" t="e">
        <f>IF(
OR('Options or Warrants'!B3685 = "8. Transferee of restricted securities", 'Options or Warrants'!B3685 = "9. Any person (substitution for securities etc.)"),
'Options or Warrants'!C3685,
IF(
'Options or Warrants'!B3685 = "",
#N/A,
'Options or Warrants'!B3685)
)</f>
        <v>#N/A</v>
      </c>
      <c r="E3685" t="e">
        <f>IF(
OR('Options - Free Attaching'!B3685 = "8. Transferee of restricted securities", 'Options - Free Attaching'!B3685 = "9. Any person (substitution for securities etc.)"),
'Options - Free Attaching'!C3685,
IF(
'Options - Free Attaching'!B3685 = "",
#N/A,
'Options - Free Attaching'!B3685)
)</f>
        <v>#N/A</v>
      </c>
      <c r="F3685" t="e">
        <f>IF(
OR('Con. Notes - Conversion'!B3685 = "8. Transferee of restricted securities", 'Con. Notes - Conversion'!B3685 = "9. Any person (substitution for securities etc.)"),
'Con. Notes - Conversion'!C3685,
IF(
'Con. Notes - Conversion'!B3685 = "",
#N/A,
'Con. Notes - Conversion'!B3685)
)</f>
        <v>#N/A</v>
      </c>
      <c r="G3685" t="e">
        <f>IF(
OR('Con. Notes - No Conversion'!B3685 = "8. Transferee of restricted securities", 'Con. Notes - No Conversion'!B3685 = "9. Any person (substitution for securities etc.)"),
'Con. Notes - No Conversion'!C3685,
IF(
'Con. Notes - No Conversion'!B3685 = "",
#N/A,
'Con. Notes - No Conversion'!B3685)
)</f>
        <v>#N/A</v>
      </c>
    </row>
    <row r="3686" spans="1:7" x14ac:dyDescent="0.25">
      <c r="A3686" t="e">
        <f>IF(
OR(Shares!B3686 = "8. Transferee of restricted securities", Shares!B3686 = "9. Any person (substitution for securities etc.)"),
Shares!C3686,
IF(
Shares!B3686 = "",
#N/A,
Shares!B3686)
)</f>
        <v>#N/A</v>
      </c>
      <c r="B3686" t="e">
        <f>IF(
OR('Shares - LTR - Granted'!B3686 = "8. Transferee of restricted securities", 'Shares - LTR - Granted'!B3686 = "9. Any person (substitution for securities etc.)"),
'Shares - LTR - Granted'!C3686,
IF(
'Shares - LTR - Granted'!B3686 = "",
#N/A,
'Shares - LTR - Granted'!B3686)
)</f>
        <v>#N/A</v>
      </c>
      <c r="C3686" t="e">
        <f>IF(
OR('Performance Securities'!B3686 = "8. Transferee of restricted securities", 'Performance Securities'!B3686 = "9. Any person (substitution for securities etc.)"),
'Performance Securities'!C3686,
IF(
'Performance Securities'!B3686 = "",
#N/A,
'Performance Securities'!B3686)
)</f>
        <v>#N/A</v>
      </c>
      <c r="D3686" t="e">
        <f>IF(
OR('Options or Warrants'!B3686 = "8. Transferee of restricted securities", 'Options or Warrants'!B3686 = "9. Any person (substitution for securities etc.)"),
'Options or Warrants'!C3686,
IF(
'Options or Warrants'!B3686 = "",
#N/A,
'Options or Warrants'!B3686)
)</f>
        <v>#N/A</v>
      </c>
      <c r="E3686" t="e">
        <f>IF(
OR('Options - Free Attaching'!B3686 = "8. Transferee of restricted securities", 'Options - Free Attaching'!B3686 = "9. Any person (substitution for securities etc.)"),
'Options - Free Attaching'!C3686,
IF(
'Options - Free Attaching'!B3686 = "",
#N/A,
'Options - Free Attaching'!B3686)
)</f>
        <v>#N/A</v>
      </c>
      <c r="F3686" t="e">
        <f>IF(
OR('Con. Notes - Conversion'!B3686 = "8. Transferee of restricted securities", 'Con. Notes - Conversion'!B3686 = "9. Any person (substitution for securities etc.)"),
'Con. Notes - Conversion'!C3686,
IF(
'Con. Notes - Conversion'!B3686 = "",
#N/A,
'Con. Notes - Conversion'!B3686)
)</f>
        <v>#N/A</v>
      </c>
      <c r="G3686" t="e">
        <f>IF(
OR('Con. Notes - No Conversion'!B3686 = "8. Transferee of restricted securities", 'Con. Notes - No Conversion'!B3686 = "9. Any person (substitution for securities etc.)"),
'Con. Notes - No Conversion'!C3686,
IF(
'Con. Notes - No Conversion'!B3686 = "",
#N/A,
'Con. Notes - No Conversion'!B3686)
)</f>
        <v>#N/A</v>
      </c>
    </row>
    <row r="3687" spans="1:7" x14ac:dyDescent="0.25">
      <c r="A3687" t="e">
        <f>IF(
OR(Shares!B3687 = "8. Transferee of restricted securities", Shares!B3687 = "9. Any person (substitution for securities etc.)"),
Shares!C3687,
IF(
Shares!B3687 = "",
#N/A,
Shares!B3687)
)</f>
        <v>#N/A</v>
      </c>
      <c r="B3687" t="e">
        <f>IF(
OR('Shares - LTR - Granted'!B3687 = "8. Transferee of restricted securities", 'Shares - LTR - Granted'!B3687 = "9. Any person (substitution for securities etc.)"),
'Shares - LTR - Granted'!C3687,
IF(
'Shares - LTR - Granted'!B3687 = "",
#N/A,
'Shares - LTR - Granted'!B3687)
)</f>
        <v>#N/A</v>
      </c>
      <c r="C3687" t="e">
        <f>IF(
OR('Performance Securities'!B3687 = "8. Transferee of restricted securities", 'Performance Securities'!B3687 = "9. Any person (substitution for securities etc.)"),
'Performance Securities'!C3687,
IF(
'Performance Securities'!B3687 = "",
#N/A,
'Performance Securities'!B3687)
)</f>
        <v>#N/A</v>
      </c>
      <c r="D3687" t="e">
        <f>IF(
OR('Options or Warrants'!B3687 = "8. Transferee of restricted securities", 'Options or Warrants'!B3687 = "9. Any person (substitution for securities etc.)"),
'Options or Warrants'!C3687,
IF(
'Options or Warrants'!B3687 = "",
#N/A,
'Options or Warrants'!B3687)
)</f>
        <v>#N/A</v>
      </c>
      <c r="E3687" t="e">
        <f>IF(
OR('Options - Free Attaching'!B3687 = "8. Transferee of restricted securities", 'Options - Free Attaching'!B3687 = "9. Any person (substitution for securities etc.)"),
'Options - Free Attaching'!C3687,
IF(
'Options - Free Attaching'!B3687 = "",
#N/A,
'Options - Free Attaching'!B3687)
)</f>
        <v>#N/A</v>
      </c>
      <c r="F3687" t="e">
        <f>IF(
OR('Con. Notes - Conversion'!B3687 = "8. Transferee of restricted securities", 'Con. Notes - Conversion'!B3687 = "9. Any person (substitution for securities etc.)"),
'Con. Notes - Conversion'!C3687,
IF(
'Con. Notes - Conversion'!B3687 = "",
#N/A,
'Con. Notes - Conversion'!B3687)
)</f>
        <v>#N/A</v>
      </c>
      <c r="G3687" t="e">
        <f>IF(
OR('Con. Notes - No Conversion'!B3687 = "8. Transferee of restricted securities", 'Con. Notes - No Conversion'!B3687 = "9. Any person (substitution for securities etc.)"),
'Con. Notes - No Conversion'!C3687,
IF(
'Con. Notes - No Conversion'!B3687 = "",
#N/A,
'Con. Notes - No Conversion'!B3687)
)</f>
        <v>#N/A</v>
      </c>
    </row>
    <row r="3688" spans="1:7" x14ac:dyDescent="0.25">
      <c r="A3688" t="e">
        <f>IF(
OR(Shares!B3688 = "8. Transferee of restricted securities", Shares!B3688 = "9. Any person (substitution for securities etc.)"),
Shares!C3688,
IF(
Shares!B3688 = "",
#N/A,
Shares!B3688)
)</f>
        <v>#N/A</v>
      </c>
      <c r="B3688" t="e">
        <f>IF(
OR('Shares - LTR - Granted'!B3688 = "8. Transferee of restricted securities", 'Shares - LTR - Granted'!B3688 = "9. Any person (substitution for securities etc.)"),
'Shares - LTR - Granted'!C3688,
IF(
'Shares - LTR - Granted'!B3688 = "",
#N/A,
'Shares - LTR - Granted'!B3688)
)</f>
        <v>#N/A</v>
      </c>
      <c r="C3688" t="e">
        <f>IF(
OR('Performance Securities'!B3688 = "8. Transferee of restricted securities", 'Performance Securities'!B3688 = "9. Any person (substitution for securities etc.)"),
'Performance Securities'!C3688,
IF(
'Performance Securities'!B3688 = "",
#N/A,
'Performance Securities'!B3688)
)</f>
        <v>#N/A</v>
      </c>
      <c r="D3688" t="e">
        <f>IF(
OR('Options or Warrants'!B3688 = "8. Transferee of restricted securities", 'Options or Warrants'!B3688 = "9. Any person (substitution for securities etc.)"),
'Options or Warrants'!C3688,
IF(
'Options or Warrants'!B3688 = "",
#N/A,
'Options or Warrants'!B3688)
)</f>
        <v>#N/A</v>
      </c>
      <c r="E3688" t="e">
        <f>IF(
OR('Options - Free Attaching'!B3688 = "8. Transferee of restricted securities", 'Options - Free Attaching'!B3688 = "9. Any person (substitution for securities etc.)"),
'Options - Free Attaching'!C3688,
IF(
'Options - Free Attaching'!B3688 = "",
#N/A,
'Options - Free Attaching'!B3688)
)</f>
        <v>#N/A</v>
      </c>
      <c r="F3688" t="e">
        <f>IF(
OR('Con. Notes - Conversion'!B3688 = "8. Transferee of restricted securities", 'Con. Notes - Conversion'!B3688 = "9. Any person (substitution for securities etc.)"),
'Con. Notes - Conversion'!C3688,
IF(
'Con. Notes - Conversion'!B3688 = "",
#N/A,
'Con. Notes - Conversion'!B3688)
)</f>
        <v>#N/A</v>
      </c>
      <c r="G3688" t="e">
        <f>IF(
OR('Con. Notes - No Conversion'!B3688 = "8. Transferee of restricted securities", 'Con. Notes - No Conversion'!B3688 = "9. Any person (substitution for securities etc.)"),
'Con. Notes - No Conversion'!C3688,
IF(
'Con. Notes - No Conversion'!B3688 = "",
#N/A,
'Con. Notes - No Conversion'!B3688)
)</f>
        <v>#N/A</v>
      </c>
    </row>
    <row r="3689" spans="1:7" x14ac:dyDescent="0.25">
      <c r="A3689" t="e">
        <f>IF(
OR(Shares!B3689 = "8. Transferee of restricted securities", Shares!B3689 = "9. Any person (substitution for securities etc.)"),
Shares!C3689,
IF(
Shares!B3689 = "",
#N/A,
Shares!B3689)
)</f>
        <v>#N/A</v>
      </c>
      <c r="B3689" t="e">
        <f>IF(
OR('Shares - LTR - Granted'!B3689 = "8. Transferee of restricted securities", 'Shares - LTR - Granted'!B3689 = "9. Any person (substitution for securities etc.)"),
'Shares - LTR - Granted'!C3689,
IF(
'Shares - LTR - Granted'!B3689 = "",
#N/A,
'Shares - LTR - Granted'!B3689)
)</f>
        <v>#N/A</v>
      </c>
      <c r="C3689" t="e">
        <f>IF(
OR('Performance Securities'!B3689 = "8. Transferee of restricted securities", 'Performance Securities'!B3689 = "9. Any person (substitution for securities etc.)"),
'Performance Securities'!C3689,
IF(
'Performance Securities'!B3689 = "",
#N/A,
'Performance Securities'!B3689)
)</f>
        <v>#N/A</v>
      </c>
      <c r="D3689" t="e">
        <f>IF(
OR('Options or Warrants'!B3689 = "8. Transferee of restricted securities", 'Options or Warrants'!B3689 = "9. Any person (substitution for securities etc.)"),
'Options or Warrants'!C3689,
IF(
'Options or Warrants'!B3689 = "",
#N/A,
'Options or Warrants'!B3689)
)</f>
        <v>#N/A</v>
      </c>
      <c r="E3689" t="e">
        <f>IF(
OR('Options - Free Attaching'!B3689 = "8. Transferee of restricted securities", 'Options - Free Attaching'!B3689 = "9. Any person (substitution for securities etc.)"),
'Options - Free Attaching'!C3689,
IF(
'Options - Free Attaching'!B3689 = "",
#N/A,
'Options - Free Attaching'!B3689)
)</f>
        <v>#N/A</v>
      </c>
      <c r="F3689" t="e">
        <f>IF(
OR('Con. Notes - Conversion'!B3689 = "8. Transferee of restricted securities", 'Con. Notes - Conversion'!B3689 = "9. Any person (substitution for securities etc.)"),
'Con. Notes - Conversion'!C3689,
IF(
'Con. Notes - Conversion'!B3689 = "",
#N/A,
'Con. Notes - Conversion'!B3689)
)</f>
        <v>#N/A</v>
      </c>
      <c r="G3689" t="e">
        <f>IF(
OR('Con. Notes - No Conversion'!B3689 = "8. Transferee of restricted securities", 'Con. Notes - No Conversion'!B3689 = "9. Any person (substitution for securities etc.)"),
'Con. Notes - No Conversion'!C3689,
IF(
'Con. Notes - No Conversion'!B3689 = "",
#N/A,
'Con. Notes - No Conversion'!B3689)
)</f>
        <v>#N/A</v>
      </c>
    </row>
    <row r="3690" spans="1:7" x14ac:dyDescent="0.25">
      <c r="A3690" t="e">
        <f>IF(
OR(Shares!B3690 = "8. Transferee of restricted securities", Shares!B3690 = "9. Any person (substitution for securities etc.)"),
Shares!C3690,
IF(
Shares!B3690 = "",
#N/A,
Shares!B3690)
)</f>
        <v>#N/A</v>
      </c>
      <c r="B3690" t="e">
        <f>IF(
OR('Shares - LTR - Granted'!B3690 = "8. Transferee of restricted securities", 'Shares - LTR - Granted'!B3690 = "9. Any person (substitution for securities etc.)"),
'Shares - LTR - Granted'!C3690,
IF(
'Shares - LTR - Granted'!B3690 = "",
#N/A,
'Shares - LTR - Granted'!B3690)
)</f>
        <v>#N/A</v>
      </c>
      <c r="C3690" t="e">
        <f>IF(
OR('Performance Securities'!B3690 = "8. Transferee of restricted securities", 'Performance Securities'!B3690 = "9. Any person (substitution for securities etc.)"),
'Performance Securities'!C3690,
IF(
'Performance Securities'!B3690 = "",
#N/A,
'Performance Securities'!B3690)
)</f>
        <v>#N/A</v>
      </c>
      <c r="D3690" t="e">
        <f>IF(
OR('Options or Warrants'!B3690 = "8. Transferee of restricted securities", 'Options or Warrants'!B3690 = "9. Any person (substitution for securities etc.)"),
'Options or Warrants'!C3690,
IF(
'Options or Warrants'!B3690 = "",
#N/A,
'Options or Warrants'!B3690)
)</f>
        <v>#N/A</v>
      </c>
      <c r="E3690" t="e">
        <f>IF(
OR('Options - Free Attaching'!B3690 = "8. Transferee of restricted securities", 'Options - Free Attaching'!B3690 = "9. Any person (substitution for securities etc.)"),
'Options - Free Attaching'!C3690,
IF(
'Options - Free Attaching'!B3690 = "",
#N/A,
'Options - Free Attaching'!B3690)
)</f>
        <v>#N/A</v>
      </c>
      <c r="F3690" t="e">
        <f>IF(
OR('Con. Notes - Conversion'!B3690 = "8. Transferee of restricted securities", 'Con. Notes - Conversion'!B3690 = "9. Any person (substitution for securities etc.)"),
'Con. Notes - Conversion'!C3690,
IF(
'Con. Notes - Conversion'!B3690 = "",
#N/A,
'Con. Notes - Conversion'!B3690)
)</f>
        <v>#N/A</v>
      </c>
      <c r="G3690" t="e">
        <f>IF(
OR('Con. Notes - No Conversion'!B3690 = "8. Transferee of restricted securities", 'Con. Notes - No Conversion'!B3690 = "9. Any person (substitution for securities etc.)"),
'Con. Notes - No Conversion'!C3690,
IF(
'Con. Notes - No Conversion'!B3690 = "",
#N/A,
'Con. Notes - No Conversion'!B3690)
)</f>
        <v>#N/A</v>
      </c>
    </row>
    <row r="3691" spans="1:7" x14ac:dyDescent="0.25">
      <c r="A3691" t="e">
        <f>IF(
OR(Shares!B3691 = "8. Transferee of restricted securities", Shares!B3691 = "9. Any person (substitution for securities etc.)"),
Shares!C3691,
IF(
Shares!B3691 = "",
#N/A,
Shares!B3691)
)</f>
        <v>#N/A</v>
      </c>
      <c r="B3691" t="e">
        <f>IF(
OR('Shares - LTR - Granted'!B3691 = "8. Transferee of restricted securities", 'Shares - LTR - Granted'!B3691 = "9. Any person (substitution for securities etc.)"),
'Shares - LTR - Granted'!C3691,
IF(
'Shares - LTR - Granted'!B3691 = "",
#N/A,
'Shares - LTR - Granted'!B3691)
)</f>
        <v>#N/A</v>
      </c>
      <c r="C3691" t="e">
        <f>IF(
OR('Performance Securities'!B3691 = "8. Transferee of restricted securities", 'Performance Securities'!B3691 = "9. Any person (substitution for securities etc.)"),
'Performance Securities'!C3691,
IF(
'Performance Securities'!B3691 = "",
#N/A,
'Performance Securities'!B3691)
)</f>
        <v>#N/A</v>
      </c>
      <c r="D3691" t="e">
        <f>IF(
OR('Options or Warrants'!B3691 = "8. Transferee of restricted securities", 'Options or Warrants'!B3691 = "9. Any person (substitution for securities etc.)"),
'Options or Warrants'!C3691,
IF(
'Options or Warrants'!B3691 = "",
#N/A,
'Options or Warrants'!B3691)
)</f>
        <v>#N/A</v>
      </c>
      <c r="E3691" t="e">
        <f>IF(
OR('Options - Free Attaching'!B3691 = "8. Transferee of restricted securities", 'Options - Free Attaching'!B3691 = "9. Any person (substitution for securities etc.)"),
'Options - Free Attaching'!C3691,
IF(
'Options - Free Attaching'!B3691 = "",
#N/A,
'Options - Free Attaching'!B3691)
)</f>
        <v>#N/A</v>
      </c>
      <c r="F3691" t="e">
        <f>IF(
OR('Con. Notes - Conversion'!B3691 = "8. Transferee of restricted securities", 'Con. Notes - Conversion'!B3691 = "9. Any person (substitution for securities etc.)"),
'Con. Notes - Conversion'!C3691,
IF(
'Con. Notes - Conversion'!B3691 = "",
#N/A,
'Con. Notes - Conversion'!B3691)
)</f>
        <v>#N/A</v>
      </c>
      <c r="G3691" t="e">
        <f>IF(
OR('Con. Notes - No Conversion'!B3691 = "8. Transferee of restricted securities", 'Con. Notes - No Conversion'!B3691 = "9. Any person (substitution for securities etc.)"),
'Con. Notes - No Conversion'!C3691,
IF(
'Con. Notes - No Conversion'!B3691 = "",
#N/A,
'Con. Notes - No Conversion'!B3691)
)</f>
        <v>#N/A</v>
      </c>
    </row>
    <row r="3692" spans="1:7" x14ac:dyDescent="0.25">
      <c r="A3692" t="e">
        <f>IF(
OR(Shares!B3692 = "8. Transferee of restricted securities", Shares!B3692 = "9. Any person (substitution for securities etc.)"),
Shares!C3692,
IF(
Shares!B3692 = "",
#N/A,
Shares!B3692)
)</f>
        <v>#N/A</v>
      </c>
      <c r="B3692" t="e">
        <f>IF(
OR('Shares - LTR - Granted'!B3692 = "8. Transferee of restricted securities", 'Shares - LTR - Granted'!B3692 = "9. Any person (substitution for securities etc.)"),
'Shares - LTR - Granted'!C3692,
IF(
'Shares - LTR - Granted'!B3692 = "",
#N/A,
'Shares - LTR - Granted'!B3692)
)</f>
        <v>#N/A</v>
      </c>
      <c r="C3692" t="e">
        <f>IF(
OR('Performance Securities'!B3692 = "8. Transferee of restricted securities", 'Performance Securities'!B3692 = "9. Any person (substitution for securities etc.)"),
'Performance Securities'!C3692,
IF(
'Performance Securities'!B3692 = "",
#N/A,
'Performance Securities'!B3692)
)</f>
        <v>#N/A</v>
      </c>
      <c r="D3692" t="e">
        <f>IF(
OR('Options or Warrants'!B3692 = "8. Transferee of restricted securities", 'Options or Warrants'!B3692 = "9. Any person (substitution for securities etc.)"),
'Options or Warrants'!C3692,
IF(
'Options or Warrants'!B3692 = "",
#N/A,
'Options or Warrants'!B3692)
)</f>
        <v>#N/A</v>
      </c>
      <c r="E3692" t="e">
        <f>IF(
OR('Options - Free Attaching'!B3692 = "8. Transferee of restricted securities", 'Options - Free Attaching'!B3692 = "9. Any person (substitution for securities etc.)"),
'Options - Free Attaching'!C3692,
IF(
'Options - Free Attaching'!B3692 = "",
#N/A,
'Options - Free Attaching'!B3692)
)</f>
        <v>#N/A</v>
      </c>
      <c r="F3692" t="e">
        <f>IF(
OR('Con. Notes - Conversion'!B3692 = "8. Transferee of restricted securities", 'Con. Notes - Conversion'!B3692 = "9. Any person (substitution for securities etc.)"),
'Con. Notes - Conversion'!C3692,
IF(
'Con. Notes - Conversion'!B3692 = "",
#N/A,
'Con. Notes - Conversion'!B3692)
)</f>
        <v>#N/A</v>
      </c>
      <c r="G3692" t="e">
        <f>IF(
OR('Con. Notes - No Conversion'!B3692 = "8. Transferee of restricted securities", 'Con. Notes - No Conversion'!B3692 = "9. Any person (substitution for securities etc.)"),
'Con. Notes - No Conversion'!C3692,
IF(
'Con. Notes - No Conversion'!B3692 = "",
#N/A,
'Con. Notes - No Conversion'!B3692)
)</f>
        <v>#N/A</v>
      </c>
    </row>
    <row r="3693" spans="1:7" x14ac:dyDescent="0.25">
      <c r="A3693" t="e">
        <f>IF(
OR(Shares!B3693 = "8. Transferee of restricted securities", Shares!B3693 = "9. Any person (substitution for securities etc.)"),
Shares!C3693,
IF(
Shares!B3693 = "",
#N/A,
Shares!B3693)
)</f>
        <v>#N/A</v>
      </c>
      <c r="B3693" t="e">
        <f>IF(
OR('Shares - LTR - Granted'!B3693 = "8. Transferee of restricted securities", 'Shares - LTR - Granted'!B3693 = "9. Any person (substitution for securities etc.)"),
'Shares - LTR - Granted'!C3693,
IF(
'Shares - LTR - Granted'!B3693 = "",
#N/A,
'Shares - LTR - Granted'!B3693)
)</f>
        <v>#N/A</v>
      </c>
      <c r="C3693" t="e">
        <f>IF(
OR('Performance Securities'!B3693 = "8. Transferee of restricted securities", 'Performance Securities'!B3693 = "9. Any person (substitution for securities etc.)"),
'Performance Securities'!C3693,
IF(
'Performance Securities'!B3693 = "",
#N/A,
'Performance Securities'!B3693)
)</f>
        <v>#N/A</v>
      </c>
      <c r="D3693" t="e">
        <f>IF(
OR('Options or Warrants'!B3693 = "8. Transferee of restricted securities", 'Options or Warrants'!B3693 = "9. Any person (substitution for securities etc.)"),
'Options or Warrants'!C3693,
IF(
'Options or Warrants'!B3693 = "",
#N/A,
'Options or Warrants'!B3693)
)</f>
        <v>#N/A</v>
      </c>
      <c r="E3693" t="e">
        <f>IF(
OR('Options - Free Attaching'!B3693 = "8. Transferee of restricted securities", 'Options - Free Attaching'!B3693 = "9. Any person (substitution for securities etc.)"),
'Options - Free Attaching'!C3693,
IF(
'Options - Free Attaching'!B3693 = "",
#N/A,
'Options - Free Attaching'!B3693)
)</f>
        <v>#N/A</v>
      </c>
      <c r="F3693" t="e">
        <f>IF(
OR('Con. Notes - Conversion'!B3693 = "8. Transferee of restricted securities", 'Con. Notes - Conversion'!B3693 = "9. Any person (substitution for securities etc.)"),
'Con. Notes - Conversion'!C3693,
IF(
'Con. Notes - Conversion'!B3693 = "",
#N/A,
'Con. Notes - Conversion'!B3693)
)</f>
        <v>#N/A</v>
      </c>
      <c r="G3693" t="e">
        <f>IF(
OR('Con. Notes - No Conversion'!B3693 = "8. Transferee of restricted securities", 'Con. Notes - No Conversion'!B3693 = "9. Any person (substitution for securities etc.)"),
'Con. Notes - No Conversion'!C3693,
IF(
'Con. Notes - No Conversion'!B3693 = "",
#N/A,
'Con. Notes - No Conversion'!B3693)
)</f>
        <v>#N/A</v>
      </c>
    </row>
    <row r="3694" spans="1:7" x14ac:dyDescent="0.25">
      <c r="A3694" t="e">
        <f>IF(
OR(Shares!B3694 = "8. Transferee of restricted securities", Shares!B3694 = "9. Any person (substitution for securities etc.)"),
Shares!C3694,
IF(
Shares!B3694 = "",
#N/A,
Shares!B3694)
)</f>
        <v>#N/A</v>
      </c>
      <c r="B3694" t="e">
        <f>IF(
OR('Shares - LTR - Granted'!B3694 = "8. Transferee of restricted securities", 'Shares - LTR - Granted'!B3694 = "9. Any person (substitution for securities etc.)"),
'Shares - LTR - Granted'!C3694,
IF(
'Shares - LTR - Granted'!B3694 = "",
#N/A,
'Shares - LTR - Granted'!B3694)
)</f>
        <v>#N/A</v>
      </c>
      <c r="C3694" t="e">
        <f>IF(
OR('Performance Securities'!B3694 = "8. Transferee of restricted securities", 'Performance Securities'!B3694 = "9. Any person (substitution for securities etc.)"),
'Performance Securities'!C3694,
IF(
'Performance Securities'!B3694 = "",
#N/A,
'Performance Securities'!B3694)
)</f>
        <v>#N/A</v>
      </c>
      <c r="D3694" t="e">
        <f>IF(
OR('Options or Warrants'!B3694 = "8. Transferee of restricted securities", 'Options or Warrants'!B3694 = "9. Any person (substitution for securities etc.)"),
'Options or Warrants'!C3694,
IF(
'Options or Warrants'!B3694 = "",
#N/A,
'Options or Warrants'!B3694)
)</f>
        <v>#N/A</v>
      </c>
      <c r="E3694" t="e">
        <f>IF(
OR('Options - Free Attaching'!B3694 = "8. Transferee of restricted securities", 'Options - Free Attaching'!B3694 = "9. Any person (substitution for securities etc.)"),
'Options - Free Attaching'!C3694,
IF(
'Options - Free Attaching'!B3694 = "",
#N/A,
'Options - Free Attaching'!B3694)
)</f>
        <v>#N/A</v>
      </c>
      <c r="F3694" t="e">
        <f>IF(
OR('Con. Notes - Conversion'!B3694 = "8. Transferee of restricted securities", 'Con. Notes - Conversion'!B3694 = "9. Any person (substitution for securities etc.)"),
'Con. Notes - Conversion'!C3694,
IF(
'Con. Notes - Conversion'!B3694 = "",
#N/A,
'Con. Notes - Conversion'!B3694)
)</f>
        <v>#N/A</v>
      </c>
      <c r="G3694" t="e">
        <f>IF(
OR('Con. Notes - No Conversion'!B3694 = "8. Transferee of restricted securities", 'Con. Notes - No Conversion'!B3694 = "9. Any person (substitution for securities etc.)"),
'Con. Notes - No Conversion'!C3694,
IF(
'Con. Notes - No Conversion'!B3694 = "",
#N/A,
'Con. Notes - No Conversion'!B3694)
)</f>
        <v>#N/A</v>
      </c>
    </row>
    <row r="3695" spans="1:7" x14ac:dyDescent="0.25">
      <c r="A3695" t="e">
        <f>IF(
OR(Shares!B3695 = "8. Transferee of restricted securities", Shares!B3695 = "9. Any person (substitution for securities etc.)"),
Shares!C3695,
IF(
Shares!B3695 = "",
#N/A,
Shares!B3695)
)</f>
        <v>#N/A</v>
      </c>
      <c r="B3695" t="e">
        <f>IF(
OR('Shares - LTR - Granted'!B3695 = "8. Transferee of restricted securities", 'Shares - LTR - Granted'!B3695 = "9. Any person (substitution for securities etc.)"),
'Shares - LTR - Granted'!C3695,
IF(
'Shares - LTR - Granted'!B3695 = "",
#N/A,
'Shares - LTR - Granted'!B3695)
)</f>
        <v>#N/A</v>
      </c>
      <c r="C3695" t="e">
        <f>IF(
OR('Performance Securities'!B3695 = "8. Transferee of restricted securities", 'Performance Securities'!B3695 = "9. Any person (substitution for securities etc.)"),
'Performance Securities'!C3695,
IF(
'Performance Securities'!B3695 = "",
#N/A,
'Performance Securities'!B3695)
)</f>
        <v>#N/A</v>
      </c>
      <c r="D3695" t="e">
        <f>IF(
OR('Options or Warrants'!B3695 = "8. Transferee of restricted securities", 'Options or Warrants'!B3695 = "9. Any person (substitution for securities etc.)"),
'Options or Warrants'!C3695,
IF(
'Options or Warrants'!B3695 = "",
#N/A,
'Options or Warrants'!B3695)
)</f>
        <v>#N/A</v>
      </c>
      <c r="E3695" t="e">
        <f>IF(
OR('Options - Free Attaching'!B3695 = "8. Transferee of restricted securities", 'Options - Free Attaching'!B3695 = "9. Any person (substitution for securities etc.)"),
'Options - Free Attaching'!C3695,
IF(
'Options - Free Attaching'!B3695 = "",
#N/A,
'Options - Free Attaching'!B3695)
)</f>
        <v>#N/A</v>
      </c>
      <c r="F3695" t="e">
        <f>IF(
OR('Con. Notes - Conversion'!B3695 = "8. Transferee of restricted securities", 'Con. Notes - Conversion'!B3695 = "9. Any person (substitution for securities etc.)"),
'Con. Notes - Conversion'!C3695,
IF(
'Con. Notes - Conversion'!B3695 = "",
#N/A,
'Con. Notes - Conversion'!B3695)
)</f>
        <v>#N/A</v>
      </c>
      <c r="G3695" t="e">
        <f>IF(
OR('Con. Notes - No Conversion'!B3695 = "8. Transferee of restricted securities", 'Con. Notes - No Conversion'!B3695 = "9. Any person (substitution for securities etc.)"),
'Con. Notes - No Conversion'!C3695,
IF(
'Con. Notes - No Conversion'!B3695 = "",
#N/A,
'Con. Notes - No Conversion'!B3695)
)</f>
        <v>#N/A</v>
      </c>
    </row>
    <row r="3696" spans="1:7" x14ac:dyDescent="0.25">
      <c r="A3696" t="e">
        <f>IF(
OR(Shares!B3696 = "8. Transferee of restricted securities", Shares!B3696 = "9. Any person (substitution for securities etc.)"),
Shares!C3696,
IF(
Shares!B3696 = "",
#N/A,
Shares!B3696)
)</f>
        <v>#N/A</v>
      </c>
      <c r="B3696" t="e">
        <f>IF(
OR('Shares - LTR - Granted'!B3696 = "8. Transferee of restricted securities", 'Shares - LTR - Granted'!B3696 = "9. Any person (substitution for securities etc.)"),
'Shares - LTR - Granted'!C3696,
IF(
'Shares - LTR - Granted'!B3696 = "",
#N/A,
'Shares - LTR - Granted'!B3696)
)</f>
        <v>#N/A</v>
      </c>
      <c r="C3696" t="e">
        <f>IF(
OR('Performance Securities'!B3696 = "8. Transferee of restricted securities", 'Performance Securities'!B3696 = "9. Any person (substitution for securities etc.)"),
'Performance Securities'!C3696,
IF(
'Performance Securities'!B3696 = "",
#N/A,
'Performance Securities'!B3696)
)</f>
        <v>#N/A</v>
      </c>
      <c r="D3696" t="e">
        <f>IF(
OR('Options or Warrants'!B3696 = "8. Transferee of restricted securities", 'Options or Warrants'!B3696 = "9. Any person (substitution for securities etc.)"),
'Options or Warrants'!C3696,
IF(
'Options or Warrants'!B3696 = "",
#N/A,
'Options or Warrants'!B3696)
)</f>
        <v>#N/A</v>
      </c>
      <c r="E3696" t="e">
        <f>IF(
OR('Options - Free Attaching'!B3696 = "8. Transferee of restricted securities", 'Options - Free Attaching'!B3696 = "9. Any person (substitution for securities etc.)"),
'Options - Free Attaching'!C3696,
IF(
'Options - Free Attaching'!B3696 = "",
#N/A,
'Options - Free Attaching'!B3696)
)</f>
        <v>#N/A</v>
      </c>
      <c r="F3696" t="e">
        <f>IF(
OR('Con. Notes - Conversion'!B3696 = "8. Transferee of restricted securities", 'Con. Notes - Conversion'!B3696 = "9. Any person (substitution for securities etc.)"),
'Con. Notes - Conversion'!C3696,
IF(
'Con. Notes - Conversion'!B3696 = "",
#N/A,
'Con. Notes - Conversion'!B3696)
)</f>
        <v>#N/A</v>
      </c>
      <c r="G3696" t="e">
        <f>IF(
OR('Con. Notes - No Conversion'!B3696 = "8. Transferee of restricted securities", 'Con. Notes - No Conversion'!B3696 = "9. Any person (substitution for securities etc.)"),
'Con. Notes - No Conversion'!C3696,
IF(
'Con. Notes - No Conversion'!B3696 = "",
#N/A,
'Con. Notes - No Conversion'!B3696)
)</f>
        <v>#N/A</v>
      </c>
    </row>
    <row r="3697" spans="1:7" x14ac:dyDescent="0.25">
      <c r="A3697" t="e">
        <f>IF(
OR(Shares!B3697 = "8. Transferee of restricted securities", Shares!B3697 = "9. Any person (substitution for securities etc.)"),
Shares!C3697,
IF(
Shares!B3697 = "",
#N/A,
Shares!B3697)
)</f>
        <v>#N/A</v>
      </c>
      <c r="B3697" t="e">
        <f>IF(
OR('Shares - LTR - Granted'!B3697 = "8. Transferee of restricted securities", 'Shares - LTR - Granted'!B3697 = "9. Any person (substitution for securities etc.)"),
'Shares - LTR - Granted'!C3697,
IF(
'Shares - LTR - Granted'!B3697 = "",
#N/A,
'Shares - LTR - Granted'!B3697)
)</f>
        <v>#N/A</v>
      </c>
      <c r="C3697" t="e">
        <f>IF(
OR('Performance Securities'!B3697 = "8. Transferee of restricted securities", 'Performance Securities'!B3697 = "9. Any person (substitution for securities etc.)"),
'Performance Securities'!C3697,
IF(
'Performance Securities'!B3697 = "",
#N/A,
'Performance Securities'!B3697)
)</f>
        <v>#N/A</v>
      </c>
      <c r="D3697" t="e">
        <f>IF(
OR('Options or Warrants'!B3697 = "8. Transferee of restricted securities", 'Options or Warrants'!B3697 = "9. Any person (substitution for securities etc.)"),
'Options or Warrants'!C3697,
IF(
'Options or Warrants'!B3697 = "",
#N/A,
'Options or Warrants'!B3697)
)</f>
        <v>#N/A</v>
      </c>
      <c r="E3697" t="e">
        <f>IF(
OR('Options - Free Attaching'!B3697 = "8. Transferee of restricted securities", 'Options - Free Attaching'!B3697 = "9. Any person (substitution for securities etc.)"),
'Options - Free Attaching'!C3697,
IF(
'Options - Free Attaching'!B3697 = "",
#N/A,
'Options - Free Attaching'!B3697)
)</f>
        <v>#N/A</v>
      </c>
      <c r="F3697" t="e">
        <f>IF(
OR('Con. Notes - Conversion'!B3697 = "8. Transferee of restricted securities", 'Con. Notes - Conversion'!B3697 = "9. Any person (substitution for securities etc.)"),
'Con. Notes - Conversion'!C3697,
IF(
'Con. Notes - Conversion'!B3697 = "",
#N/A,
'Con. Notes - Conversion'!B3697)
)</f>
        <v>#N/A</v>
      </c>
      <c r="G3697" t="e">
        <f>IF(
OR('Con. Notes - No Conversion'!B3697 = "8. Transferee of restricted securities", 'Con. Notes - No Conversion'!B3697 = "9. Any person (substitution for securities etc.)"),
'Con. Notes - No Conversion'!C3697,
IF(
'Con. Notes - No Conversion'!B3697 = "",
#N/A,
'Con. Notes - No Conversion'!B3697)
)</f>
        <v>#N/A</v>
      </c>
    </row>
    <row r="3698" spans="1:7" x14ac:dyDescent="0.25">
      <c r="A3698" t="e">
        <f>IF(
OR(Shares!B3698 = "8. Transferee of restricted securities", Shares!B3698 = "9. Any person (substitution for securities etc.)"),
Shares!C3698,
IF(
Shares!B3698 = "",
#N/A,
Shares!B3698)
)</f>
        <v>#N/A</v>
      </c>
      <c r="B3698" t="e">
        <f>IF(
OR('Shares - LTR - Granted'!B3698 = "8. Transferee of restricted securities", 'Shares - LTR - Granted'!B3698 = "9. Any person (substitution for securities etc.)"),
'Shares - LTR - Granted'!C3698,
IF(
'Shares - LTR - Granted'!B3698 = "",
#N/A,
'Shares - LTR - Granted'!B3698)
)</f>
        <v>#N/A</v>
      </c>
      <c r="C3698" t="e">
        <f>IF(
OR('Performance Securities'!B3698 = "8. Transferee of restricted securities", 'Performance Securities'!B3698 = "9. Any person (substitution for securities etc.)"),
'Performance Securities'!C3698,
IF(
'Performance Securities'!B3698 = "",
#N/A,
'Performance Securities'!B3698)
)</f>
        <v>#N/A</v>
      </c>
      <c r="D3698" t="e">
        <f>IF(
OR('Options or Warrants'!B3698 = "8. Transferee of restricted securities", 'Options or Warrants'!B3698 = "9. Any person (substitution for securities etc.)"),
'Options or Warrants'!C3698,
IF(
'Options or Warrants'!B3698 = "",
#N/A,
'Options or Warrants'!B3698)
)</f>
        <v>#N/A</v>
      </c>
      <c r="E3698" t="e">
        <f>IF(
OR('Options - Free Attaching'!B3698 = "8. Transferee of restricted securities", 'Options - Free Attaching'!B3698 = "9. Any person (substitution for securities etc.)"),
'Options - Free Attaching'!C3698,
IF(
'Options - Free Attaching'!B3698 = "",
#N/A,
'Options - Free Attaching'!B3698)
)</f>
        <v>#N/A</v>
      </c>
      <c r="F3698" t="e">
        <f>IF(
OR('Con. Notes - Conversion'!B3698 = "8. Transferee of restricted securities", 'Con. Notes - Conversion'!B3698 = "9. Any person (substitution for securities etc.)"),
'Con. Notes - Conversion'!C3698,
IF(
'Con. Notes - Conversion'!B3698 = "",
#N/A,
'Con. Notes - Conversion'!B3698)
)</f>
        <v>#N/A</v>
      </c>
      <c r="G3698" t="e">
        <f>IF(
OR('Con. Notes - No Conversion'!B3698 = "8. Transferee of restricted securities", 'Con. Notes - No Conversion'!B3698 = "9. Any person (substitution for securities etc.)"),
'Con. Notes - No Conversion'!C3698,
IF(
'Con. Notes - No Conversion'!B3698 = "",
#N/A,
'Con. Notes - No Conversion'!B3698)
)</f>
        <v>#N/A</v>
      </c>
    </row>
    <row r="3699" spans="1:7" x14ac:dyDescent="0.25">
      <c r="A3699" t="e">
        <f>IF(
OR(Shares!B3699 = "8. Transferee of restricted securities", Shares!B3699 = "9. Any person (substitution for securities etc.)"),
Shares!C3699,
IF(
Shares!B3699 = "",
#N/A,
Shares!B3699)
)</f>
        <v>#N/A</v>
      </c>
      <c r="B3699" t="e">
        <f>IF(
OR('Shares - LTR - Granted'!B3699 = "8. Transferee of restricted securities", 'Shares - LTR - Granted'!B3699 = "9. Any person (substitution for securities etc.)"),
'Shares - LTR - Granted'!C3699,
IF(
'Shares - LTR - Granted'!B3699 = "",
#N/A,
'Shares - LTR - Granted'!B3699)
)</f>
        <v>#N/A</v>
      </c>
      <c r="C3699" t="e">
        <f>IF(
OR('Performance Securities'!B3699 = "8. Transferee of restricted securities", 'Performance Securities'!B3699 = "9. Any person (substitution for securities etc.)"),
'Performance Securities'!C3699,
IF(
'Performance Securities'!B3699 = "",
#N/A,
'Performance Securities'!B3699)
)</f>
        <v>#N/A</v>
      </c>
      <c r="D3699" t="e">
        <f>IF(
OR('Options or Warrants'!B3699 = "8. Transferee of restricted securities", 'Options or Warrants'!B3699 = "9. Any person (substitution for securities etc.)"),
'Options or Warrants'!C3699,
IF(
'Options or Warrants'!B3699 = "",
#N/A,
'Options or Warrants'!B3699)
)</f>
        <v>#N/A</v>
      </c>
      <c r="E3699" t="e">
        <f>IF(
OR('Options - Free Attaching'!B3699 = "8. Transferee of restricted securities", 'Options - Free Attaching'!B3699 = "9. Any person (substitution for securities etc.)"),
'Options - Free Attaching'!C3699,
IF(
'Options - Free Attaching'!B3699 = "",
#N/A,
'Options - Free Attaching'!B3699)
)</f>
        <v>#N/A</v>
      </c>
      <c r="F3699" t="e">
        <f>IF(
OR('Con. Notes - Conversion'!B3699 = "8. Transferee of restricted securities", 'Con. Notes - Conversion'!B3699 = "9. Any person (substitution for securities etc.)"),
'Con. Notes - Conversion'!C3699,
IF(
'Con. Notes - Conversion'!B3699 = "",
#N/A,
'Con. Notes - Conversion'!B3699)
)</f>
        <v>#N/A</v>
      </c>
      <c r="G3699" t="e">
        <f>IF(
OR('Con. Notes - No Conversion'!B3699 = "8. Transferee of restricted securities", 'Con. Notes - No Conversion'!B3699 = "9. Any person (substitution for securities etc.)"),
'Con. Notes - No Conversion'!C3699,
IF(
'Con. Notes - No Conversion'!B3699 = "",
#N/A,
'Con. Notes - No Conversion'!B3699)
)</f>
        <v>#N/A</v>
      </c>
    </row>
    <row r="3700" spans="1:7" x14ac:dyDescent="0.25">
      <c r="A3700" t="e">
        <f>IF(
OR(Shares!B3700 = "8. Transferee of restricted securities", Shares!B3700 = "9. Any person (substitution for securities etc.)"),
Shares!C3700,
IF(
Shares!B3700 = "",
#N/A,
Shares!B3700)
)</f>
        <v>#N/A</v>
      </c>
      <c r="B3700" t="e">
        <f>IF(
OR('Shares - LTR - Granted'!B3700 = "8. Transferee of restricted securities", 'Shares - LTR - Granted'!B3700 = "9. Any person (substitution for securities etc.)"),
'Shares - LTR - Granted'!C3700,
IF(
'Shares - LTR - Granted'!B3700 = "",
#N/A,
'Shares - LTR - Granted'!B3700)
)</f>
        <v>#N/A</v>
      </c>
      <c r="C3700" t="e">
        <f>IF(
OR('Performance Securities'!B3700 = "8. Transferee of restricted securities", 'Performance Securities'!B3700 = "9. Any person (substitution for securities etc.)"),
'Performance Securities'!C3700,
IF(
'Performance Securities'!B3700 = "",
#N/A,
'Performance Securities'!B3700)
)</f>
        <v>#N/A</v>
      </c>
      <c r="D3700" t="e">
        <f>IF(
OR('Options or Warrants'!B3700 = "8. Transferee of restricted securities", 'Options or Warrants'!B3700 = "9. Any person (substitution for securities etc.)"),
'Options or Warrants'!C3700,
IF(
'Options or Warrants'!B3700 = "",
#N/A,
'Options or Warrants'!B3700)
)</f>
        <v>#N/A</v>
      </c>
      <c r="E3700" t="e">
        <f>IF(
OR('Options - Free Attaching'!B3700 = "8. Transferee of restricted securities", 'Options - Free Attaching'!B3700 = "9. Any person (substitution for securities etc.)"),
'Options - Free Attaching'!C3700,
IF(
'Options - Free Attaching'!B3700 = "",
#N/A,
'Options - Free Attaching'!B3700)
)</f>
        <v>#N/A</v>
      </c>
      <c r="F3700" t="e">
        <f>IF(
OR('Con. Notes - Conversion'!B3700 = "8. Transferee of restricted securities", 'Con. Notes - Conversion'!B3700 = "9. Any person (substitution for securities etc.)"),
'Con. Notes - Conversion'!C3700,
IF(
'Con. Notes - Conversion'!B3700 = "",
#N/A,
'Con. Notes - Conversion'!B3700)
)</f>
        <v>#N/A</v>
      </c>
      <c r="G3700" t="e">
        <f>IF(
OR('Con. Notes - No Conversion'!B3700 = "8. Transferee of restricted securities", 'Con. Notes - No Conversion'!B3700 = "9. Any person (substitution for securities etc.)"),
'Con. Notes - No Conversion'!C3700,
IF(
'Con. Notes - No Conversion'!B3700 = "",
#N/A,
'Con. Notes - No Conversion'!B3700)
)</f>
        <v>#N/A</v>
      </c>
    </row>
    <row r="3701" spans="1:7" x14ac:dyDescent="0.25">
      <c r="A3701" t="e">
        <f>IF(
OR(Shares!B3701 = "8. Transferee of restricted securities", Shares!B3701 = "9. Any person (substitution for securities etc.)"),
Shares!C3701,
IF(
Shares!B3701 = "",
#N/A,
Shares!B3701)
)</f>
        <v>#N/A</v>
      </c>
      <c r="B3701" t="e">
        <f>IF(
OR('Shares - LTR - Granted'!B3701 = "8. Transferee of restricted securities", 'Shares - LTR - Granted'!B3701 = "9. Any person (substitution for securities etc.)"),
'Shares - LTR - Granted'!C3701,
IF(
'Shares - LTR - Granted'!B3701 = "",
#N/A,
'Shares - LTR - Granted'!B3701)
)</f>
        <v>#N/A</v>
      </c>
      <c r="C3701" t="e">
        <f>IF(
OR('Performance Securities'!B3701 = "8. Transferee of restricted securities", 'Performance Securities'!B3701 = "9. Any person (substitution for securities etc.)"),
'Performance Securities'!C3701,
IF(
'Performance Securities'!B3701 = "",
#N/A,
'Performance Securities'!B3701)
)</f>
        <v>#N/A</v>
      </c>
      <c r="D3701" t="e">
        <f>IF(
OR('Options or Warrants'!B3701 = "8. Transferee of restricted securities", 'Options or Warrants'!B3701 = "9. Any person (substitution for securities etc.)"),
'Options or Warrants'!C3701,
IF(
'Options or Warrants'!B3701 = "",
#N/A,
'Options or Warrants'!B3701)
)</f>
        <v>#N/A</v>
      </c>
      <c r="E3701" t="e">
        <f>IF(
OR('Options - Free Attaching'!B3701 = "8. Transferee of restricted securities", 'Options - Free Attaching'!B3701 = "9. Any person (substitution for securities etc.)"),
'Options - Free Attaching'!C3701,
IF(
'Options - Free Attaching'!B3701 = "",
#N/A,
'Options - Free Attaching'!B3701)
)</f>
        <v>#N/A</v>
      </c>
      <c r="F3701" t="e">
        <f>IF(
OR('Con. Notes - Conversion'!B3701 = "8. Transferee of restricted securities", 'Con. Notes - Conversion'!B3701 = "9. Any person (substitution for securities etc.)"),
'Con. Notes - Conversion'!C3701,
IF(
'Con. Notes - Conversion'!B3701 = "",
#N/A,
'Con. Notes - Conversion'!B3701)
)</f>
        <v>#N/A</v>
      </c>
      <c r="G3701" t="e">
        <f>IF(
OR('Con. Notes - No Conversion'!B3701 = "8. Transferee of restricted securities", 'Con. Notes - No Conversion'!B3701 = "9. Any person (substitution for securities etc.)"),
'Con. Notes - No Conversion'!C3701,
IF(
'Con. Notes - No Conversion'!B3701 = "",
#N/A,
'Con. Notes - No Conversion'!B3701)
)</f>
        <v>#N/A</v>
      </c>
    </row>
    <row r="3702" spans="1:7" x14ac:dyDescent="0.25">
      <c r="A3702" t="e">
        <f>IF(
OR(Shares!B3702 = "8. Transferee of restricted securities", Shares!B3702 = "9. Any person (substitution for securities etc.)"),
Shares!C3702,
IF(
Shares!B3702 = "",
#N/A,
Shares!B3702)
)</f>
        <v>#N/A</v>
      </c>
      <c r="B3702" t="e">
        <f>IF(
OR('Shares - LTR - Granted'!B3702 = "8. Transferee of restricted securities", 'Shares - LTR - Granted'!B3702 = "9. Any person (substitution for securities etc.)"),
'Shares - LTR - Granted'!C3702,
IF(
'Shares - LTR - Granted'!B3702 = "",
#N/A,
'Shares - LTR - Granted'!B3702)
)</f>
        <v>#N/A</v>
      </c>
      <c r="C3702" t="e">
        <f>IF(
OR('Performance Securities'!B3702 = "8. Transferee of restricted securities", 'Performance Securities'!B3702 = "9. Any person (substitution for securities etc.)"),
'Performance Securities'!C3702,
IF(
'Performance Securities'!B3702 = "",
#N/A,
'Performance Securities'!B3702)
)</f>
        <v>#N/A</v>
      </c>
      <c r="D3702" t="e">
        <f>IF(
OR('Options or Warrants'!B3702 = "8. Transferee of restricted securities", 'Options or Warrants'!B3702 = "9. Any person (substitution for securities etc.)"),
'Options or Warrants'!C3702,
IF(
'Options or Warrants'!B3702 = "",
#N/A,
'Options or Warrants'!B3702)
)</f>
        <v>#N/A</v>
      </c>
      <c r="E3702" t="e">
        <f>IF(
OR('Options - Free Attaching'!B3702 = "8. Transferee of restricted securities", 'Options - Free Attaching'!B3702 = "9. Any person (substitution for securities etc.)"),
'Options - Free Attaching'!C3702,
IF(
'Options - Free Attaching'!B3702 = "",
#N/A,
'Options - Free Attaching'!B3702)
)</f>
        <v>#N/A</v>
      </c>
      <c r="F3702" t="e">
        <f>IF(
OR('Con. Notes - Conversion'!B3702 = "8. Transferee of restricted securities", 'Con. Notes - Conversion'!B3702 = "9. Any person (substitution for securities etc.)"),
'Con. Notes - Conversion'!C3702,
IF(
'Con. Notes - Conversion'!B3702 = "",
#N/A,
'Con. Notes - Conversion'!B3702)
)</f>
        <v>#N/A</v>
      </c>
      <c r="G3702" t="e">
        <f>IF(
OR('Con. Notes - No Conversion'!B3702 = "8. Transferee of restricted securities", 'Con. Notes - No Conversion'!B3702 = "9. Any person (substitution for securities etc.)"),
'Con. Notes - No Conversion'!C3702,
IF(
'Con. Notes - No Conversion'!B3702 = "",
#N/A,
'Con. Notes - No Conversion'!B3702)
)</f>
        <v>#N/A</v>
      </c>
    </row>
    <row r="3703" spans="1:7" x14ac:dyDescent="0.25">
      <c r="A3703" t="e">
        <f>IF(
OR(Shares!B3703 = "8. Transferee of restricted securities", Shares!B3703 = "9. Any person (substitution for securities etc.)"),
Shares!C3703,
IF(
Shares!B3703 = "",
#N/A,
Shares!B3703)
)</f>
        <v>#N/A</v>
      </c>
      <c r="B3703" t="e">
        <f>IF(
OR('Shares - LTR - Granted'!B3703 = "8. Transferee of restricted securities", 'Shares - LTR - Granted'!B3703 = "9. Any person (substitution for securities etc.)"),
'Shares - LTR - Granted'!C3703,
IF(
'Shares - LTR - Granted'!B3703 = "",
#N/A,
'Shares - LTR - Granted'!B3703)
)</f>
        <v>#N/A</v>
      </c>
      <c r="C3703" t="e">
        <f>IF(
OR('Performance Securities'!B3703 = "8. Transferee of restricted securities", 'Performance Securities'!B3703 = "9. Any person (substitution for securities etc.)"),
'Performance Securities'!C3703,
IF(
'Performance Securities'!B3703 = "",
#N/A,
'Performance Securities'!B3703)
)</f>
        <v>#N/A</v>
      </c>
      <c r="D3703" t="e">
        <f>IF(
OR('Options or Warrants'!B3703 = "8. Transferee of restricted securities", 'Options or Warrants'!B3703 = "9. Any person (substitution for securities etc.)"),
'Options or Warrants'!C3703,
IF(
'Options or Warrants'!B3703 = "",
#N/A,
'Options or Warrants'!B3703)
)</f>
        <v>#N/A</v>
      </c>
      <c r="E3703" t="e">
        <f>IF(
OR('Options - Free Attaching'!B3703 = "8. Transferee of restricted securities", 'Options - Free Attaching'!B3703 = "9. Any person (substitution for securities etc.)"),
'Options - Free Attaching'!C3703,
IF(
'Options - Free Attaching'!B3703 = "",
#N/A,
'Options - Free Attaching'!B3703)
)</f>
        <v>#N/A</v>
      </c>
      <c r="F3703" t="e">
        <f>IF(
OR('Con. Notes - Conversion'!B3703 = "8. Transferee of restricted securities", 'Con. Notes - Conversion'!B3703 = "9. Any person (substitution for securities etc.)"),
'Con. Notes - Conversion'!C3703,
IF(
'Con. Notes - Conversion'!B3703 = "",
#N/A,
'Con. Notes - Conversion'!B3703)
)</f>
        <v>#N/A</v>
      </c>
      <c r="G3703" t="e">
        <f>IF(
OR('Con. Notes - No Conversion'!B3703 = "8. Transferee of restricted securities", 'Con. Notes - No Conversion'!B3703 = "9. Any person (substitution for securities etc.)"),
'Con. Notes - No Conversion'!C3703,
IF(
'Con. Notes - No Conversion'!B3703 = "",
#N/A,
'Con. Notes - No Conversion'!B3703)
)</f>
        <v>#N/A</v>
      </c>
    </row>
    <row r="3704" spans="1:7" x14ac:dyDescent="0.25">
      <c r="A3704" t="e">
        <f>IF(
OR(Shares!B3704 = "8. Transferee of restricted securities", Shares!B3704 = "9. Any person (substitution for securities etc.)"),
Shares!C3704,
IF(
Shares!B3704 = "",
#N/A,
Shares!B3704)
)</f>
        <v>#N/A</v>
      </c>
      <c r="B3704" t="e">
        <f>IF(
OR('Shares - LTR - Granted'!B3704 = "8. Transferee of restricted securities", 'Shares - LTR - Granted'!B3704 = "9. Any person (substitution for securities etc.)"),
'Shares - LTR - Granted'!C3704,
IF(
'Shares - LTR - Granted'!B3704 = "",
#N/A,
'Shares - LTR - Granted'!B3704)
)</f>
        <v>#N/A</v>
      </c>
      <c r="C3704" t="e">
        <f>IF(
OR('Performance Securities'!B3704 = "8. Transferee of restricted securities", 'Performance Securities'!B3704 = "9. Any person (substitution for securities etc.)"),
'Performance Securities'!C3704,
IF(
'Performance Securities'!B3704 = "",
#N/A,
'Performance Securities'!B3704)
)</f>
        <v>#N/A</v>
      </c>
      <c r="D3704" t="e">
        <f>IF(
OR('Options or Warrants'!B3704 = "8. Transferee of restricted securities", 'Options or Warrants'!B3704 = "9. Any person (substitution for securities etc.)"),
'Options or Warrants'!C3704,
IF(
'Options or Warrants'!B3704 = "",
#N/A,
'Options or Warrants'!B3704)
)</f>
        <v>#N/A</v>
      </c>
      <c r="E3704" t="e">
        <f>IF(
OR('Options - Free Attaching'!B3704 = "8. Transferee of restricted securities", 'Options - Free Attaching'!B3704 = "9. Any person (substitution for securities etc.)"),
'Options - Free Attaching'!C3704,
IF(
'Options - Free Attaching'!B3704 = "",
#N/A,
'Options - Free Attaching'!B3704)
)</f>
        <v>#N/A</v>
      </c>
      <c r="F3704" t="e">
        <f>IF(
OR('Con. Notes - Conversion'!B3704 = "8. Transferee of restricted securities", 'Con. Notes - Conversion'!B3704 = "9. Any person (substitution for securities etc.)"),
'Con. Notes - Conversion'!C3704,
IF(
'Con. Notes - Conversion'!B3704 = "",
#N/A,
'Con. Notes - Conversion'!B3704)
)</f>
        <v>#N/A</v>
      </c>
      <c r="G3704" t="e">
        <f>IF(
OR('Con. Notes - No Conversion'!B3704 = "8. Transferee of restricted securities", 'Con. Notes - No Conversion'!B3704 = "9. Any person (substitution for securities etc.)"),
'Con. Notes - No Conversion'!C3704,
IF(
'Con. Notes - No Conversion'!B3704 = "",
#N/A,
'Con. Notes - No Conversion'!B3704)
)</f>
        <v>#N/A</v>
      </c>
    </row>
    <row r="3705" spans="1:7" x14ac:dyDescent="0.25">
      <c r="A3705" t="e">
        <f>IF(
OR(Shares!B3705 = "8. Transferee of restricted securities", Shares!B3705 = "9. Any person (substitution for securities etc.)"),
Shares!C3705,
IF(
Shares!B3705 = "",
#N/A,
Shares!B3705)
)</f>
        <v>#N/A</v>
      </c>
      <c r="B3705" t="e">
        <f>IF(
OR('Shares - LTR - Granted'!B3705 = "8. Transferee of restricted securities", 'Shares - LTR - Granted'!B3705 = "9. Any person (substitution for securities etc.)"),
'Shares - LTR - Granted'!C3705,
IF(
'Shares - LTR - Granted'!B3705 = "",
#N/A,
'Shares - LTR - Granted'!B3705)
)</f>
        <v>#N/A</v>
      </c>
      <c r="C3705" t="e">
        <f>IF(
OR('Performance Securities'!B3705 = "8. Transferee of restricted securities", 'Performance Securities'!B3705 = "9. Any person (substitution for securities etc.)"),
'Performance Securities'!C3705,
IF(
'Performance Securities'!B3705 = "",
#N/A,
'Performance Securities'!B3705)
)</f>
        <v>#N/A</v>
      </c>
      <c r="D3705" t="e">
        <f>IF(
OR('Options or Warrants'!B3705 = "8. Transferee of restricted securities", 'Options or Warrants'!B3705 = "9. Any person (substitution for securities etc.)"),
'Options or Warrants'!C3705,
IF(
'Options or Warrants'!B3705 = "",
#N/A,
'Options or Warrants'!B3705)
)</f>
        <v>#N/A</v>
      </c>
      <c r="E3705" t="e">
        <f>IF(
OR('Options - Free Attaching'!B3705 = "8. Transferee of restricted securities", 'Options - Free Attaching'!B3705 = "9. Any person (substitution for securities etc.)"),
'Options - Free Attaching'!C3705,
IF(
'Options - Free Attaching'!B3705 = "",
#N/A,
'Options - Free Attaching'!B3705)
)</f>
        <v>#N/A</v>
      </c>
      <c r="F3705" t="e">
        <f>IF(
OR('Con. Notes - Conversion'!B3705 = "8. Transferee of restricted securities", 'Con. Notes - Conversion'!B3705 = "9. Any person (substitution for securities etc.)"),
'Con. Notes - Conversion'!C3705,
IF(
'Con. Notes - Conversion'!B3705 = "",
#N/A,
'Con. Notes - Conversion'!B3705)
)</f>
        <v>#N/A</v>
      </c>
      <c r="G3705" t="e">
        <f>IF(
OR('Con. Notes - No Conversion'!B3705 = "8. Transferee of restricted securities", 'Con. Notes - No Conversion'!B3705 = "9. Any person (substitution for securities etc.)"),
'Con. Notes - No Conversion'!C3705,
IF(
'Con. Notes - No Conversion'!B3705 = "",
#N/A,
'Con. Notes - No Conversion'!B3705)
)</f>
        <v>#N/A</v>
      </c>
    </row>
    <row r="3706" spans="1:7" x14ac:dyDescent="0.25">
      <c r="A3706" t="e">
        <f>IF(
OR(Shares!B3706 = "8. Transferee of restricted securities", Shares!B3706 = "9. Any person (substitution for securities etc.)"),
Shares!C3706,
IF(
Shares!B3706 = "",
#N/A,
Shares!B3706)
)</f>
        <v>#N/A</v>
      </c>
      <c r="B3706" t="e">
        <f>IF(
OR('Shares - LTR - Granted'!B3706 = "8. Transferee of restricted securities", 'Shares - LTR - Granted'!B3706 = "9. Any person (substitution for securities etc.)"),
'Shares - LTR - Granted'!C3706,
IF(
'Shares - LTR - Granted'!B3706 = "",
#N/A,
'Shares - LTR - Granted'!B3706)
)</f>
        <v>#N/A</v>
      </c>
      <c r="C3706" t="e">
        <f>IF(
OR('Performance Securities'!B3706 = "8. Transferee of restricted securities", 'Performance Securities'!B3706 = "9. Any person (substitution for securities etc.)"),
'Performance Securities'!C3706,
IF(
'Performance Securities'!B3706 = "",
#N/A,
'Performance Securities'!B3706)
)</f>
        <v>#N/A</v>
      </c>
      <c r="D3706" t="e">
        <f>IF(
OR('Options or Warrants'!B3706 = "8. Transferee of restricted securities", 'Options or Warrants'!B3706 = "9. Any person (substitution for securities etc.)"),
'Options or Warrants'!C3706,
IF(
'Options or Warrants'!B3706 = "",
#N/A,
'Options or Warrants'!B3706)
)</f>
        <v>#N/A</v>
      </c>
      <c r="E3706" t="e">
        <f>IF(
OR('Options - Free Attaching'!B3706 = "8. Transferee of restricted securities", 'Options - Free Attaching'!B3706 = "9. Any person (substitution for securities etc.)"),
'Options - Free Attaching'!C3706,
IF(
'Options - Free Attaching'!B3706 = "",
#N/A,
'Options - Free Attaching'!B3706)
)</f>
        <v>#N/A</v>
      </c>
      <c r="F3706" t="e">
        <f>IF(
OR('Con. Notes - Conversion'!B3706 = "8. Transferee of restricted securities", 'Con. Notes - Conversion'!B3706 = "9. Any person (substitution for securities etc.)"),
'Con. Notes - Conversion'!C3706,
IF(
'Con. Notes - Conversion'!B3706 = "",
#N/A,
'Con. Notes - Conversion'!B3706)
)</f>
        <v>#N/A</v>
      </c>
      <c r="G3706" t="e">
        <f>IF(
OR('Con. Notes - No Conversion'!B3706 = "8. Transferee of restricted securities", 'Con. Notes - No Conversion'!B3706 = "9. Any person (substitution for securities etc.)"),
'Con. Notes - No Conversion'!C3706,
IF(
'Con. Notes - No Conversion'!B3706 = "",
#N/A,
'Con. Notes - No Conversion'!B3706)
)</f>
        <v>#N/A</v>
      </c>
    </row>
    <row r="3707" spans="1:7" x14ac:dyDescent="0.25">
      <c r="A3707" t="e">
        <f>IF(
OR(Shares!B3707 = "8. Transferee of restricted securities", Shares!B3707 = "9. Any person (substitution for securities etc.)"),
Shares!C3707,
IF(
Shares!B3707 = "",
#N/A,
Shares!B3707)
)</f>
        <v>#N/A</v>
      </c>
      <c r="B3707" t="e">
        <f>IF(
OR('Shares - LTR - Granted'!B3707 = "8. Transferee of restricted securities", 'Shares - LTR - Granted'!B3707 = "9. Any person (substitution for securities etc.)"),
'Shares - LTR - Granted'!C3707,
IF(
'Shares - LTR - Granted'!B3707 = "",
#N/A,
'Shares - LTR - Granted'!B3707)
)</f>
        <v>#N/A</v>
      </c>
      <c r="C3707" t="e">
        <f>IF(
OR('Performance Securities'!B3707 = "8. Transferee of restricted securities", 'Performance Securities'!B3707 = "9. Any person (substitution for securities etc.)"),
'Performance Securities'!C3707,
IF(
'Performance Securities'!B3707 = "",
#N/A,
'Performance Securities'!B3707)
)</f>
        <v>#N/A</v>
      </c>
      <c r="D3707" t="e">
        <f>IF(
OR('Options or Warrants'!B3707 = "8. Transferee of restricted securities", 'Options or Warrants'!B3707 = "9. Any person (substitution for securities etc.)"),
'Options or Warrants'!C3707,
IF(
'Options or Warrants'!B3707 = "",
#N/A,
'Options or Warrants'!B3707)
)</f>
        <v>#N/A</v>
      </c>
      <c r="E3707" t="e">
        <f>IF(
OR('Options - Free Attaching'!B3707 = "8. Transferee of restricted securities", 'Options - Free Attaching'!B3707 = "9. Any person (substitution for securities etc.)"),
'Options - Free Attaching'!C3707,
IF(
'Options - Free Attaching'!B3707 = "",
#N/A,
'Options - Free Attaching'!B3707)
)</f>
        <v>#N/A</v>
      </c>
      <c r="F3707" t="e">
        <f>IF(
OR('Con. Notes - Conversion'!B3707 = "8. Transferee of restricted securities", 'Con. Notes - Conversion'!B3707 = "9. Any person (substitution for securities etc.)"),
'Con. Notes - Conversion'!C3707,
IF(
'Con. Notes - Conversion'!B3707 = "",
#N/A,
'Con. Notes - Conversion'!B3707)
)</f>
        <v>#N/A</v>
      </c>
      <c r="G3707" t="e">
        <f>IF(
OR('Con. Notes - No Conversion'!B3707 = "8. Transferee of restricted securities", 'Con. Notes - No Conversion'!B3707 = "9. Any person (substitution for securities etc.)"),
'Con. Notes - No Conversion'!C3707,
IF(
'Con. Notes - No Conversion'!B3707 = "",
#N/A,
'Con. Notes - No Conversion'!B3707)
)</f>
        <v>#N/A</v>
      </c>
    </row>
    <row r="3708" spans="1:7" x14ac:dyDescent="0.25">
      <c r="A3708" t="e">
        <f>IF(
OR(Shares!B3708 = "8. Transferee of restricted securities", Shares!B3708 = "9. Any person (substitution for securities etc.)"),
Shares!C3708,
IF(
Shares!B3708 = "",
#N/A,
Shares!B3708)
)</f>
        <v>#N/A</v>
      </c>
      <c r="B3708" t="e">
        <f>IF(
OR('Shares - LTR - Granted'!B3708 = "8. Transferee of restricted securities", 'Shares - LTR - Granted'!B3708 = "9. Any person (substitution for securities etc.)"),
'Shares - LTR - Granted'!C3708,
IF(
'Shares - LTR - Granted'!B3708 = "",
#N/A,
'Shares - LTR - Granted'!B3708)
)</f>
        <v>#N/A</v>
      </c>
      <c r="C3708" t="e">
        <f>IF(
OR('Performance Securities'!B3708 = "8. Transferee of restricted securities", 'Performance Securities'!B3708 = "9. Any person (substitution for securities etc.)"),
'Performance Securities'!C3708,
IF(
'Performance Securities'!B3708 = "",
#N/A,
'Performance Securities'!B3708)
)</f>
        <v>#N/A</v>
      </c>
      <c r="D3708" t="e">
        <f>IF(
OR('Options or Warrants'!B3708 = "8. Transferee of restricted securities", 'Options or Warrants'!B3708 = "9. Any person (substitution for securities etc.)"),
'Options or Warrants'!C3708,
IF(
'Options or Warrants'!B3708 = "",
#N/A,
'Options or Warrants'!B3708)
)</f>
        <v>#N/A</v>
      </c>
      <c r="E3708" t="e">
        <f>IF(
OR('Options - Free Attaching'!B3708 = "8. Transferee of restricted securities", 'Options - Free Attaching'!B3708 = "9. Any person (substitution for securities etc.)"),
'Options - Free Attaching'!C3708,
IF(
'Options - Free Attaching'!B3708 = "",
#N/A,
'Options - Free Attaching'!B3708)
)</f>
        <v>#N/A</v>
      </c>
      <c r="F3708" t="e">
        <f>IF(
OR('Con. Notes - Conversion'!B3708 = "8. Transferee of restricted securities", 'Con. Notes - Conversion'!B3708 = "9. Any person (substitution for securities etc.)"),
'Con. Notes - Conversion'!C3708,
IF(
'Con. Notes - Conversion'!B3708 = "",
#N/A,
'Con. Notes - Conversion'!B3708)
)</f>
        <v>#N/A</v>
      </c>
      <c r="G3708" t="e">
        <f>IF(
OR('Con. Notes - No Conversion'!B3708 = "8. Transferee of restricted securities", 'Con. Notes - No Conversion'!B3708 = "9. Any person (substitution for securities etc.)"),
'Con. Notes - No Conversion'!C3708,
IF(
'Con. Notes - No Conversion'!B3708 = "",
#N/A,
'Con. Notes - No Conversion'!B3708)
)</f>
        <v>#N/A</v>
      </c>
    </row>
    <row r="3709" spans="1:7" x14ac:dyDescent="0.25">
      <c r="A3709" t="e">
        <f>IF(
OR(Shares!B3709 = "8. Transferee of restricted securities", Shares!B3709 = "9. Any person (substitution for securities etc.)"),
Shares!C3709,
IF(
Shares!B3709 = "",
#N/A,
Shares!B3709)
)</f>
        <v>#N/A</v>
      </c>
      <c r="B3709" t="e">
        <f>IF(
OR('Shares - LTR - Granted'!B3709 = "8. Transferee of restricted securities", 'Shares - LTR - Granted'!B3709 = "9. Any person (substitution for securities etc.)"),
'Shares - LTR - Granted'!C3709,
IF(
'Shares - LTR - Granted'!B3709 = "",
#N/A,
'Shares - LTR - Granted'!B3709)
)</f>
        <v>#N/A</v>
      </c>
      <c r="C3709" t="e">
        <f>IF(
OR('Performance Securities'!B3709 = "8. Transferee of restricted securities", 'Performance Securities'!B3709 = "9. Any person (substitution for securities etc.)"),
'Performance Securities'!C3709,
IF(
'Performance Securities'!B3709 = "",
#N/A,
'Performance Securities'!B3709)
)</f>
        <v>#N/A</v>
      </c>
      <c r="D3709" t="e">
        <f>IF(
OR('Options or Warrants'!B3709 = "8. Transferee of restricted securities", 'Options or Warrants'!B3709 = "9. Any person (substitution for securities etc.)"),
'Options or Warrants'!C3709,
IF(
'Options or Warrants'!B3709 = "",
#N/A,
'Options or Warrants'!B3709)
)</f>
        <v>#N/A</v>
      </c>
      <c r="E3709" t="e">
        <f>IF(
OR('Options - Free Attaching'!B3709 = "8. Transferee of restricted securities", 'Options - Free Attaching'!B3709 = "9. Any person (substitution for securities etc.)"),
'Options - Free Attaching'!C3709,
IF(
'Options - Free Attaching'!B3709 = "",
#N/A,
'Options - Free Attaching'!B3709)
)</f>
        <v>#N/A</v>
      </c>
      <c r="F3709" t="e">
        <f>IF(
OR('Con. Notes - Conversion'!B3709 = "8. Transferee of restricted securities", 'Con. Notes - Conversion'!B3709 = "9. Any person (substitution for securities etc.)"),
'Con. Notes - Conversion'!C3709,
IF(
'Con. Notes - Conversion'!B3709 = "",
#N/A,
'Con. Notes - Conversion'!B3709)
)</f>
        <v>#N/A</v>
      </c>
      <c r="G3709" t="e">
        <f>IF(
OR('Con. Notes - No Conversion'!B3709 = "8. Transferee of restricted securities", 'Con. Notes - No Conversion'!B3709 = "9. Any person (substitution for securities etc.)"),
'Con. Notes - No Conversion'!C3709,
IF(
'Con. Notes - No Conversion'!B3709 = "",
#N/A,
'Con. Notes - No Conversion'!B3709)
)</f>
        <v>#N/A</v>
      </c>
    </row>
    <row r="3710" spans="1:7" x14ac:dyDescent="0.25">
      <c r="A3710" t="e">
        <f>IF(
OR(Shares!B3710 = "8. Transferee of restricted securities", Shares!B3710 = "9. Any person (substitution for securities etc.)"),
Shares!C3710,
IF(
Shares!B3710 = "",
#N/A,
Shares!B3710)
)</f>
        <v>#N/A</v>
      </c>
      <c r="B3710" t="e">
        <f>IF(
OR('Shares - LTR - Granted'!B3710 = "8. Transferee of restricted securities", 'Shares - LTR - Granted'!B3710 = "9. Any person (substitution for securities etc.)"),
'Shares - LTR - Granted'!C3710,
IF(
'Shares - LTR - Granted'!B3710 = "",
#N/A,
'Shares - LTR - Granted'!B3710)
)</f>
        <v>#N/A</v>
      </c>
      <c r="C3710" t="e">
        <f>IF(
OR('Performance Securities'!B3710 = "8. Transferee of restricted securities", 'Performance Securities'!B3710 = "9. Any person (substitution for securities etc.)"),
'Performance Securities'!C3710,
IF(
'Performance Securities'!B3710 = "",
#N/A,
'Performance Securities'!B3710)
)</f>
        <v>#N/A</v>
      </c>
      <c r="D3710" t="e">
        <f>IF(
OR('Options or Warrants'!B3710 = "8. Transferee of restricted securities", 'Options or Warrants'!B3710 = "9. Any person (substitution for securities etc.)"),
'Options or Warrants'!C3710,
IF(
'Options or Warrants'!B3710 = "",
#N/A,
'Options or Warrants'!B3710)
)</f>
        <v>#N/A</v>
      </c>
      <c r="E3710" t="e">
        <f>IF(
OR('Options - Free Attaching'!B3710 = "8. Transferee of restricted securities", 'Options - Free Attaching'!B3710 = "9. Any person (substitution for securities etc.)"),
'Options - Free Attaching'!C3710,
IF(
'Options - Free Attaching'!B3710 = "",
#N/A,
'Options - Free Attaching'!B3710)
)</f>
        <v>#N/A</v>
      </c>
      <c r="F3710" t="e">
        <f>IF(
OR('Con. Notes - Conversion'!B3710 = "8. Transferee of restricted securities", 'Con. Notes - Conversion'!B3710 = "9. Any person (substitution for securities etc.)"),
'Con. Notes - Conversion'!C3710,
IF(
'Con. Notes - Conversion'!B3710 = "",
#N/A,
'Con. Notes - Conversion'!B3710)
)</f>
        <v>#N/A</v>
      </c>
      <c r="G3710" t="e">
        <f>IF(
OR('Con. Notes - No Conversion'!B3710 = "8. Transferee of restricted securities", 'Con. Notes - No Conversion'!B3710 = "9. Any person (substitution for securities etc.)"),
'Con. Notes - No Conversion'!C3710,
IF(
'Con. Notes - No Conversion'!B3710 = "",
#N/A,
'Con. Notes - No Conversion'!B3710)
)</f>
        <v>#N/A</v>
      </c>
    </row>
    <row r="3711" spans="1:7" x14ac:dyDescent="0.25">
      <c r="A3711" t="e">
        <f>IF(
OR(Shares!B3711 = "8. Transferee of restricted securities", Shares!B3711 = "9. Any person (substitution for securities etc.)"),
Shares!C3711,
IF(
Shares!B3711 = "",
#N/A,
Shares!B3711)
)</f>
        <v>#N/A</v>
      </c>
      <c r="B3711" t="e">
        <f>IF(
OR('Shares - LTR - Granted'!B3711 = "8. Transferee of restricted securities", 'Shares - LTR - Granted'!B3711 = "9. Any person (substitution for securities etc.)"),
'Shares - LTR - Granted'!C3711,
IF(
'Shares - LTR - Granted'!B3711 = "",
#N/A,
'Shares - LTR - Granted'!B3711)
)</f>
        <v>#N/A</v>
      </c>
      <c r="C3711" t="e">
        <f>IF(
OR('Performance Securities'!B3711 = "8. Transferee of restricted securities", 'Performance Securities'!B3711 = "9. Any person (substitution for securities etc.)"),
'Performance Securities'!C3711,
IF(
'Performance Securities'!B3711 = "",
#N/A,
'Performance Securities'!B3711)
)</f>
        <v>#N/A</v>
      </c>
      <c r="D3711" t="e">
        <f>IF(
OR('Options or Warrants'!B3711 = "8. Transferee of restricted securities", 'Options or Warrants'!B3711 = "9. Any person (substitution for securities etc.)"),
'Options or Warrants'!C3711,
IF(
'Options or Warrants'!B3711 = "",
#N/A,
'Options or Warrants'!B3711)
)</f>
        <v>#N/A</v>
      </c>
      <c r="E3711" t="e">
        <f>IF(
OR('Options - Free Attaching'!B3711 = "8. Transferee of restricted securities", 'Options - Free Attaching'!B3711 = "9. Any person (substitution for securities etc.)"),
'Options - Free Attaching'!C3711,
IF(
'Options - Free Attaching'!B3711 = "",
#N/A,
'Options - Free Attaching'!B3711)
)</f>
        <v>#N/A</v>
      </c>
      <c r="F3711" t="e">
        <f>IF(
OR('Con. Notes - Conversion'!B3711 = "8. Transferee of restricted securities", 'Con. Notes - Conversion'!B3711 = "9. Any person (substitution for securities etc.)"),
'Con. Notes - Conversion'!C3711,
IF(
'Con. Notes - Conversion'!B3711 = "",
#N/A,
'Con. Notes - Conversion'!B3711)
)</f>
        <v>#N/A</v>
      </c>
      <c r="G3711" t="e">
        <f>IF(
OR('Con. Notes - No Conversion'!B3711 = "8. Transferee of restricted securities", 'Con. Notes - No Conversion'!B3711 = "9. Any person (substitution for securities etc.)"),
'Con. Notes - No Conversion'!C3711,
IF(
'Con. Notes - No Conversion'!B3711 = "",
#N/A,
'Con. Notes - No Conversion'!B3711)
)</f>
        <v>#N/A</v>
      </c>
    </row>
    <row r="3712" spans="1:7" x14ac:dyDescent="0.25">
      <c r="A3712" t="e">
        <f>IF(
OR(Shares!B3712 = "8. Transferee of restricted securities", Shares!B3712 = "9. Any person (substitution for securities etc.)"),
Shares!C3712,
IF(
Shares!B3712 = "",
#N/A,
Shares!B3712)
)</f>
        <v>#N/A</v>
      </c>
      <c r="B3712" t="e">
        <f>IF(
OR('Shares - LTR - Granted'!B3712 = "8. Transferee of restricted securities", 'Shares - LTR - Granted'!B3712 = "9. Any person (substitution for securities etc.)"),
'Shares - LTR - Granted'!C3712,
IF(
'Shares - LTR - Granted'!B3712 = "",
#N/A,
'Shares - LTR - Granted'!B3712)
)</f>
        <v>#N/A</v>
      </c>
      <c r="C3712" t="e">
        <f>IF(
OR('Performance Securities'!B3712 = "8. Transferee of restricted securities", 'Performance Securities'!B3712 = "9. Any person (substitution for securities etc.)"),
'Performance Securities'!C3712,
IF(
'Performance Securities'!B3712 = "",
#N/A,
'Performance Securities'!B3712)
)</f>
        <v>#N/A</v>
      </c>
      <c r="D3712" t="e">
        <f>IF(
OR('Options or Warrants'!B3712 = "8. Transferee of restricted securities", 'Options or Warrants'!B3712 = "9. Any person (substitution for securities etc.)"),
'Options or Warrants'!C3712,
IF(
'Options or Warrants'!B3712 = "",
#N/A,
'Options or Warrants'!B3712)
)</f>
        <v>#N/A</v>
      </c>
      <c r="E3712" t="e">
        <f>IF(
OR('Options - Free Attaching'!B3712 = "8. Transferee of restricted securities", 'Options - Free Attaching'!B3712 = "9. Any person (substitution for securities etc.)"),
'Options - Free Attaching'!C3712,
IF(
'Options - Free Attaching'!B3712 = "",
#N/A,
'Options - Free Attaching'!B3712)
)</f>
        <v>#N/A</v>
      </c>
      <c r="F3712" t="e">
        <f>IF(
OR('Con. Notes - Conversion'!B3712 = "8. Transferee of restricted securities", 'Con. Notes - Conversion'!B3712 = "9. Any person (substitution for securities etc.)"),
'Con. Notes - Conversion'!C3712,
IF(
'Con. Notes - Conversion'!B3712 = "",
#N/A,
'Con. Notes - Conversion'!B3712)
)</f>
        <v>#N/A</v>
      </c>
      <c r="G3712" t="e">
        <f>IF(
OR('Con. Notes - No Conversion'!B3712 = "8. Transferee of restricted securities", 'Con. Notes - No Conversion'!B3712 = "9. Any person (substitution for securities etc.)"),
'Con. Notes - No Conversion'!C3712,
IF(
'Con. Notes - No Conversion'!B3712 = "",
#N/A,
'Con. Notes - No Conversion'!B3712)
)</f>
        <v>#N/A</v>
      </c>
    </row>
    <row r="3713" spans="1:7" x14ac:dyDescent="0.25">
      <c r="A3713" t="e">
        <f>IF(
OR(Shares!B3713 = "8. Transferee of restricted securities", Shares!B3713 = "9. Any person (substitution for securities etc.)"),
Shares!C3713,
IF(
Shares!B3713 = "",
#N/A,
Shares!B3713)
)</f>
        <v>#N/A</v>
      </c>
      <c r="B3713" t="e">
        <f>IF(
OR('Shares - LTR - Granted'!B3713 = "8. Transferee of restricted securities", 'Shares - LTR - Granted'!B3713 = "9. Any person (substitution for securities etc.)"),
'Shares - LTR - Granted'!C3713,
IF(
'Shares - LTR - Granted'!B3713 = "",
#N/A,
'Shares - LTR - Granted'!B3713)
)</f>
        <v>#N/A</v>
      </c>
      <c r="C3713" t="e">
        <f>IF(
OR('Performance Securities'!B3713 = "8. Transferee of restricted securities", 'Performance Securities'!B3713 = "9. Any person (substitution for securities etc.)"),
'Performance Securities'!C3713,
IF(
'Performance Securities'!B3713 = "",
#N/A,
'Performance Securities'!B3713)
)</f>
        <v>#N/A</v>
      </c>
      <c r="D3713" t="e">
        <f>IF(
OR('Options or Warrants'!B3713 = "8. Transferee of restricted securities", 'Options or Warrants'!B3713 = "9. Any person (substitution for securities etc.)"),
'Options or Warrants'!C3713,
IF(
'Options or Warrants'!B3713 = "",
#N/A,
'Options or Warrants'!B3713)
)</f>
        <v>#N/A</v>
      </c>
      <c r="E3713" t="e">
        <f>IF(
OR('Options - Free Attaching'!B3713 = "8. Transferee of restricted securities", 'Options - Free Attaching'!B3713 = "9. Any person (substitution for securities etc.)"),
'Options - Free Attaching'!C3713,
IF(
'Options - Free Attaching'!B3713 = "",
#N/A,
'Options - Free Attaching'!B3713)
)</f>
        <v>#N/A</v>
      </c>
      <c r="F3713" t="e">
        <f>IF(
OR('Con. Notes - Conversion'!B3713 = "8. Transferee of restricted securities", 'Con. Notes - Conversion'!B3713 = "9. Any person (substitution for securities etc.)"),
'Con. Notes - Conversion'!C3713,
IF(
'Con. Notes - Conversion'!B3713 = "",
#N/A,
'Con. Notes - Conversion'!B3713)
)</f>
        <v>#N/A</v>
      </c>
      <c r="G3713" t="e">
        <f>IF(
OR('Con. Notes - No Conversion'!B3713 = "8. Transferee of restricted securities", 'Con. Notes - No Conversion'!B3713 = "9. Any person (substitution for securities etc.)"),
'Con. Notes - No Conversion'!C3713,
IF(
'Con. Notes - No Conversion'!B3713 = "",
#N/A,
'Con. Notes - No Conversion'!B3713)
)</f>
        <v>#N/A</v>
      </c>
    </row>
    <row r="3714" spans="1:7" x14ac:dyDescent="0.25">
      <c r="A3714" t="e">
        <f>IF(
OR(Shares!B3714 = "8. Transferee of restricted securities", Shares!B3714 = "9. Any person (substitution for securities etc.)"),
Shares!C3714,
IF(
Shares!B3714 = "",
#N/A,
Shares!B3714)
)</f>
        <v>#N/A</v>
      </c>
      <c r="B3714" t="e">
        <f>IF(
OR('Shares - LTR - Granted'!B3714 = "8. Transferee of restricted securities", 'Shares - LTR - Granted'!B3714 = "9. Any person (substitution for securities etc.)"),
'Shares - LTR - Granted'!C3714,
IF(
'Shares - LTR - Granted'!B3714 = "",
#N/A,
'Shares - LTR - Granted'!B3714)
)</f>
        <v>#N/A</v>
      </c>
      <c r="C3714" t="e">
        <f>IF(
OR('Performance Securities'!B3714 = "8. Transferee of restricted securities", 'Performance Securities'!B3714 = "9. Any person (substitution for securities etc.)"),
'Performance Securities'!C3714,
IF(
'Performance Securities'!B3714 = "",
#N/A,
'Performance Securities'!B3714)
)</f>
        <v>#N/A</v>
      </c>
      <c r="D3714" t="e">
        <f>IF(
OR('Options or Warrants'!B3714 = "8. Transferee of restricted securities", 'Options or Warrants'!B3714 = "9. Any person (substitution for securities etc.)"),
'Options or Warrants'!C3714,
IF(
'Options or Warrants'!B3714 = "",
#N/A,
'Options or Warrants'!B3714)
)</f>
        <v>#N/A</v>
      </c>
      <c r="E3714" t="e">
        <f>IF(
OR('Options - Free Attaching'!B3714 = "8. Transferee of restricted securities", 'Options - Free Attaching'!B3714 = "9. Any person (substitution for securities etc.)"),
'Options - Free Attaching'!C3714,
IF(
'Options - Free Attaching'!B3714 = "",
#N/A,
'Options - Free Attaching'!B3714)
)</f>
        <v>#N/A</v>
      </c>
      <c r="F3714" t="e">
        <f>IF(
OR('Con. Notes - Conversion'!B3714 = "8. Transferee of restricted securities", 'Con. Notes - Conversion'!B3714 = "9. Any person (substitution for securities etc.)"),
'Con. Notes - Conversion'!C3714,
IF(
'Con. Notes - Conversion'!B3714 = "",
#N/A,
'Con. Notes - Conversion'!B3714)
)</f>
        <v>#N/A</v>
      </c>
      <c r="G3714" t="e">
        <f>IF(
OR('Con. Notes - No Conversion'!B3714 = "8. Transferee of restricted securities", 'Con. Notes - No Conversion'!B3714 = "9. Any person (substitution for securities etc.)"),
'Con. Notes - No Conversion'!C3714,
IF(
'Con. Notes - No Conversion'!B3714 = "",
#N/A,
'Con. Notes - No Conversion'!B3714)
)</f>
        <v>#N/A</v>
      </c>
    </row>
    <row r="3715" spans="1:7" x14ac:dyDescent="0.25">
      <c r="A3715" t="e">
        <f>IF(
OR(Shares!B3715 = "8. Transferee of restricted securities", Shares!B3715 = "9. Any person (substitution for securities etc.)"),
Shares!C3715,
IF(
Shares!B3715 = "",
#N/A,
Shares!B3715)
)</f>
        <v>#N/A</v>
      </c>
      <c r="B3715" t="e">
        <f>IF(
OR('Shares - LTR - Granted'!B3715 = "8. Transferee of restricted securities", 'Shares - LTR - Granted'!B3715 = "9. Any person (substitution for securities etc.)"),
'Shares - LTR - Granted'!C3715,
IF(
'Shares - LTR - Granted'!B3715 = "",
#N/A,
'Shares - LTR - Granted'!B3715)
)</f>
        <v>#N/A</v>
      </c>
      <c r="C3715" t="e">
        <f>IF(
OR('Performance Securities'!B3715 = "8. Transferee of restricted securities", 'Performance Securities'!B3715 = "9. Any person (substitution for securities etc.)"),
'Performance Securities'!C3715,
IF(
'Performance Securities'!B3715 = "",
#N/A,
'Performance Securities'!B3715)
)</f>
        <v>#N/A</v>
      </c>
      <c r="D3715" t="e">
        <f>IF(
OR('Options or Warrants'!B3715 = "8. Transferee of restricted securities", 'Options or Warrants'!B3715 = "9. Any person (substitution for securities etc.)"),
'Options or Warrants'!C3715,
IF(
'Options or Warrants'!B3715 = "",
#N/A,
'Options or Warrants'!B3715)
)</f>
        <v>#N/A</v>
      </c>
      <c r="E3715" t="e">
        <f>IF(
OR('Options - Free Attaching'!B3715 = "8. Transferee of restricted securities", 'Options - Free Attaching'!B3715 = "9. Any person (substitution for securities etc.)"),
'Options - Free Attaching'!C3715,
IF(
'Options - Free Attaching'!B3715 = "",
#N/A,
'Options - Free Attaching'!B3715)
)</f>
        <v>#N/A</v>
      </c>
      <c r="F3715" t="e">
        <f>IF(
OR('Con. Notes - Conversion'!B3715 = "8. Transferee of restricted securities", 'Con. Notes - Conversion'!B3715 = "9. Any person (substitution for securities etc.)"),
'Con. Notes - Conversion'!C3715,
IF(
'Con. Notes - Conversion'!B3715 = "",
#N/A,
'Con. Notes - Conversion'!B3715)
)</f>
        <v>#N/A</v>
      </c>
      <c r="G3715" t="e">
        <f>IF(
OR('Con. Notes - No Conversion'!B3715 = "8. Transferee of restricted securities", 'Con. Notes - No Conversion'!B3715 = "9. Any person (substitution for securities etc.)"),
'Con. Notes - No Conversion'!C3715,
IF(
'Con. Notes - No Conversion'!B3715 = "",
#N/A,
'Con. Notes - No Conversion'!B3715)
)</f>
        <v>#N/A</v>
      </c>
    </row>
    <row r="3716" spans="1:7" x14ac:dyDescent="0.25">
      <c r="A3716" t="e">
        <f>IF(
OR(Shares!B3716 = "8. Transferee of restricted securities", Shares!B3716 = "9. Any person (substitution for securities etc.)"),
Shares!C3716,
IF(
Shares!B3716 = "",
#N/A,
Shares!B3716)
)</f>
        <v>#N/A</v>
      </c>
      <c r="B3716" t="e">
        <f>IF(
OR('Shares - LTR - Granted'!B3716 = "8. Transferee of restricted securities", 'Shares - LTR - Granted'!B3716 = "9. Any person (substitution for securities etc.)"),
'Shares - LTR - Granted'!C3716,
IF(
'Shares - LTR - Granted'!B3716 = "",
#N/A,
'Shares - LTR - Granted'!B3716)
)</f>
        <v>#N/A</v>
      </c>
      <c r="C3716" t="e">
        <f>IF(
OR('Performance Securities'!B3716 = "8. Transferee of restricted securities", 'Performance Securities'!B3716 = "9. Any person (substitution for securities etc.)"),
'Performance Securities'!C3716,
IF(
'Performance Securities'!B3716 = "",
#N/A,
'Performance Securities'!B3716)
)</f>
        <v>#N/A</v>
      </c>
      <c r="D3716" t="e">
        <f>IF(
OR('Options or Warrants'!B3716 = "8. Transferee of restricted securities", 'Options or Warrants'!B3716 = "9. Any person (substitution for securities etc.)"),
'Options or Warrants'!C3716,
IF(
'Options or Warrants'!B3716 = "",
#N/A,
'Options or Warrants'!B3716)
)</f>
        <v>#N/A</v>
      </c>
      <c r="E3716" t="e">
        <f>IF(
OR('Options - Free Attaching'!B3716 = "8. Transferee of restricted securities", 'Options - Free Attaching'!B3716 = "9. Any person (substitution for securities etc.)"),
'Options - Free Attaching'!C3716,
IF(
'Options - Free Attaching'!B3716 = "",
#N/A,
'Options - Free Attaching'!B3716)
)</f>
        <v>#N/A</v>
      </c>
      <c r="F3716" t="e">
        <f>IF(
OR('Con. Notes - Conversion'!B3716 = "8. Transferee of restricted securities", 'Con. Notes - Conversion'!B3716 = "9. Any person (substitution for securities etc.)"),
'Con. Notes - Conversion'!C3716,
IF(
'Con. Notes - Conversion'!B3716 = "",
#N/A,
'Con. Notes - Conversion'!B3716)
)</f>
        <v>#N/A</v>
      </c>
      <c r="G3716" t="e">
        <f>IF(
OR('Con. Notes - No Conversion'!B3716 = "8. Transferee of restricted securities", 'Con. Notes - No Conversion'!B3716 = "9. Any person (substitution for securities etc.)"),
'Con. Notes - No Conversion'!C3716,
IF(
'Con. Notes - No Conversion'!B3716 = "",
#N/A,
'Con. Notes - No Conversion'!B3716)
)</f>
        <v>#N/A</v>
      </c>
    </row>
    <row r="3717" spans="1:7" x14ac:dyDescent="0.25">
      <c r="A3717" t="e">
        <f>IF(
OR(Shares!B3717 = "8. Transferee of restricted securities", Shares!B3717 = "9. Any person (substitution for securities etc.)"),
Shares!C3717,
IF(
Shares!B3717 = "",
#N/A,
Shares!B3717)
)</f>
        <v>#N/A</v>
      </c>
      <c r="B3717" t="e">
        <f>IF(
OR('Shares - LTR - Granted'!B3717 = "8. Transferee of restricted securities", 'Shares - LTR - Granted'!B3717 = "9. Any person (substitution for securities etc.)"),
'Shares - LTR - Granted'!C3717,
IF(
'Shares - LTR - Granted'!B3717 = "",
#N/A,
'Shares - LTR - Granted'!B3717)
)</f>
        <v>#N/A</v>
      </c>
      <c r="C3717" t="e">
        <f>IF(
OR('Performance Securities'!B3717 = "8. Transferee of restricted securities", 'Performance Securities'!B3717 = "9. Any person (substitution for securities etc.)"),
'Performance Securities'!C3717,
IF(
'Performance Securities'!B3717 = "",
#N/A,
'Performance Securities'!B3717)
)</f>
        <v>#N/A</v>
      </c>
      <c r="D3717" t="e">
        <f>IF(
OR('Options or Warrants'!B3717 = "8. Transferee of restricted securities", 'Options or Warrants'!B3717 = "9. Any person (substitution for securities etc.)"),
'Options or Warrants'!C3717,
IF(
'Options or Warrants'!B3717 = "",
#N/A,
'Options or Warrants'!B3717)
)</f>
        <v>#N/A</v>
      </c>
      <c r="E3717" t="e">
        <f>IF(
OR('Options - Free Attaching'!B3717 = "8. Transferee of restricted securities", 'Options - Free Attaching'!B3717 = "9. Any person (substitution for securities etc.)"),
'Options - Free Attaching'!C3717,
IF(
'Options - Free Attaching'!B3717 = "",
#N/A,
'Options - Free Attaching'!B3717)
)</f>
        <v>#N/A</v>
      </c>
      <c r="F3717" t="e">
        <f>IF(
OR('Con. Notes - Conversion'!B3717 = "8. Transferee of restricted securities", 'Con. Notes - Conversion'!B3717 = "9. Any person (substitution for securities etc.)"),
'Con. Notes - Conversion'!C3717,
IF(
'Con. Notes - Conversion'!B3717 = "",
#N/A,
'Con. Notes - Conversion'!B3717)
)</f>
        <v>#N/A</v>
      </c>
      <c r="G3717" t="e">
        <f>IF(
OR('Con. Notes - No Conversion'!B3717 = "8. Transferee of restricted securities", 'Con. Notes - No Conversion'!B3717 = "9. Any person (substitution for securities etc.)"),
'Con. Notes - No Conversion'!C3717,
IF(
'Con. Notes - No Conversion'!B3717 = "",
#N/A,
'Con. Notes - No Conversion'!B3717)
)</f>
        <v>#N/A</v>
      </c>
    </row>
    <row r="3718" spans="1:7" x14ac:dyDescent="0.25">
      <c r="A3718" t="e">
        <f>IF(
OR(Shares!B3718 = "8. Transferee of restricted securities", Shares!B3718 = "9. Any person (substitution for securities etc.)"),
Shares!C3718,
IF(
Shares!B3718 = "",
#N/A,
Shares!B3718)
)</f>
        <v>#N/A</v>
      </c>
      <c r="B3718" t="e">
        <f>IF(
OR('Shares - LTR - Granted'!B3718 = "8. Transferee of restricted securities", 'Shares - LTR - Granted'!B3718 = "9. Any person (substitution for securities etc.)"),
'Shares - LTR - Granted'!C3718,
IF(
'Shares - LTR - Granted'!B3718 = "",
#N/A,
'Shares - LTR - Granted'!B3718)
)</f>
        <v>#N/A</v>
      </c>
      <c r="C3718" t="e">
        <f>IF(
OR('Performance Securities'!B3718 = "8. Transferee of restricted securities", 'Performance Securities'!B3718 = "9. Any person (substitution for securities etc.)"),
'Performance Securities'!C3718,
IF(
'Performance Securities'!B3718 = "",
#N/A,
'Performance Securities'!B3718)
)</f>
        <v>#N/A</v>
      </c>
      <c r="D3718" t="e">
        <f>IF(
OR('Options or Warrants'!B3718 = "8. Transferee of restricted securities", 'Options or Warrants'!B3718 = "9. Any person (substitution for securities etc.)"),
'Options or Warrants'!C3718,
IF(
'Options or Warrants'!B3718 = "",
#N/A,
'Options or Warrants'!B3718)
)</f>
        <v>#N/A</v>
      </c>
      <c r="E3718" t="e">
        <f>IF(
OR('Options - Free Attaching'!B3718 = "8. Transferee of restricted securities", 'Options - Free Attaching'!B3718 = "9. Any person (substitution for securities etc.)"),
'Options - Free Attaching'!C3718,
IF(
'Options - Free Attaching'!B3718 = "",
#N/A,
'Options - Free Attaching'!B3718)
)</f>
        <v>#N/A</v>
      </c>
      <c r="F3718" t="e">
        <f>IF(
OR('Con. Notes - Conversion'!B3718 = "8. Transferee of restricted securities", 'Con. Notes - Conversion'!B3718 = "9. Any person (substitution for securities etc.)"),
'Con. Notes - Conversion'!C3718,
IF(
'Con. Notes - Conversion'!B3718 = "",
#N/A,
'Con. Notes - Conversion'!B3718)
)</f>
        <v>#N/A</v>
      </c>
      <c r="G3718" t="e">
        <f>IF(
OR('Con. Notes - No Conversion'!B3718 = "8. Transferee of restricted securities", 'Con. Notes - No Conversion'!B3718 = "9. Any person (substitution for securities etc.)"),
'Con. Notes - No Conversion'!C3718,
IF(
'Con. Notes - No Conversion'!B3718 = "",
#N/A,
'Con. Notes - No Conversion'!B3718)
)</f>
        <v>#N/A</v>
      </c>
    </row>
    <row r="3719" spans="1:7" x14ac:dyDescent="0.25">
      <c r="A3719" t="e">
        <f>IF(
OR(Shares!B3719 = "8. Transferee of restricted securities", Shares!B3719 = "9. Any person (substitution for securities etc.)"),
Shares!C3719,
IF(
Shares!B3719 = "",
#N/A,
Shares!B3719)
)</f>
        <v>#N/A</v>
      </c>
      <c r="B3719" t="e">
        <f>IF(
OR('Shares - LTR - Granted'!B3719 = "8. Transferee of restricted securities", 'Shares - LTR - Granted'!B3719 = "9. Any person (substitution for securities etc.)"),
'Shares - LTR - Granted'!C3719,
IF(
'Shares - LTR - Granted'!B3719 = "",
#N/A,
'Shares - LTR - Granted'!B3719)
)</f>
        <v>#N/A</v>
      </c>
      <c r="C3719" t="e">
        <f>IF(
OR('Performance Securities'!B3719 = "8. Transferee of restricted securities", 'Performance Securities'!B3719 = "9. Any person (substitution for securities etc.)"),
'Performance Securities'!C3719,
IF(
'Performance Securities'!B3719 = "",
#N/A,
'Performance Securities'!B3719)
)</f>
        <v>#N/A</v>
      </c>
      <c r="D3719" t="e">
        <f>IF(
OR('Options or Warrants'!B3719 = "8. Transferee of restricted securities", 'Options or Warrants'!B3719 = "9. Any person (substitution for securities etc.)"),
'Options or Warrants'!C3719,
IF(
'Options or Warrants'!B3719 = "",
#N/A,
'Options or Warrants'!B3719)
)</f>
        <v>#N/A</v>
      </c>
      <c r="E3719" t="e">
        <f>IF(
OR('Options - Free Attaching'!B3719 = "8. Transferee of restricted securities", 'Options - Free Attaching'!B3719 = "9. Any person (substitution for securities etc.)"),
'Options - Free Attaching'!C3719,
IF(
'Options - Free Attaching'!B3719 = "",
#N/A,
'Options - Free Attaching'!B3719)
)</f>
        <v>#N/A</v>
      </c>
      <c r="F3719" t="e">
        <f>IF(
OR('Con. Notes - Conversion'!B3719 = "8. Transferee of restricted securities", 'Con. Notes - Conversion'!B3719 = "9. Any person (substitution for securities etc.)"),
'Con. Notes - Conversion'!C3719,
IF(
'Con. Notes - Conversion'!B3719 = "",
#N/A,
'Con. Notes - Conversion'!B3719)
)</f>
        <v>#N/A</v>
      </c>
      <c r="G3719" t="e">
        <f>IF(
OR('Con. Notes - No Conversion'!B3719 = "8. Transferee of restricted securities", 'Con. Notes - No Conversion'!B3719 = "9. Any person (substitution for securities etc.)"),
'Con. Notes - No Conversion'!C3719,
IF(
'Con. Notes - No Conversion'!B3719 = "",
#N/A,
'Con. Notes - No Conversion'!B3719)
)</f>
        <v>#N/A</v>
      </c>
    </row>
    <row r="3720" spans="1:7" x14ac:dyDescent="0.25">
      <c r="A3720" t="e">
        <f>IF(
OR(Shares!B3720 = "8. Transferee of restricted securities", Shares!B3720 = "9. Any person (substitution for securities etc.)"),
Shares!C3720,
IF(
Shares!B3720 = "",
#N/A,
Shares!B3720)
)</f>
        <v>#N/A</v>
      </c>
      <c r="B3720" t="e">
        <f>IF(
OR('Shares - LTR - Granted'!B3720 = "8. Transferee of restricted securities", 'Shares - LTR - Granted'!B3720 = "9. Any person (substitution for securities etc.)"),
'Shares - LTR - Granted'!C3720,
IF(
'Shares - LTR - Granted'!B3720 = "",
#N/A,
'Shares - LTR - Granted'!B3720)
)</f>
        <v>#N/A</v>
      </c>
      <c r="C3720" t="e">
        <f>IF(
OR('Performance Securities'!B3720 = "8. Transferee of restricted securities", 'Performance Securities'!B3720 = "9. Any person (substitution for securities etc.)"),
'Performance Securities'!C3720,
IF(
'Performance Securities'!B3720 = "",
#N/A,
'Performance Securities'!B3720)
)</f>
        <v>#N/A</v>
      </c>
      <c r="D3720" t="e">
        <f>IF(
OR('Options or Warrants'!B3720 = "8. Transferee of restricted securities", 'Options or Warrants'!B3720 = "9. Any person (substitution for securities etc.)"),
'Options or Warrants'!C3720,
IF(
'Options or Warrants'!B3720 = "",
#N/A,
'Options or Warrants'!B3720)
)</f>
        <v>#N/A</v>
      </c>
      <c r="E3720" t="e">
        <f>IF(
OR('Options - Free Attaching'!B3720 = "8. Transferee of restricted securities", 'Options - Free Attaching'!B3720 = "9. Any person (substitution for securities etc.)"),
'Options - Free Attaching'!C3720,
IF(
'Options - Free Attaching'!B3720 = "",
#N/A,
'Options - Free Attaching'!B3720)
)</f>
        <v>#N/A</v>
      </c>
      <c r="F3720" t="e">
        <f>IF(
OR('Con. Notes - Conversion'!B3720 = "8. Transferee of restricted securities", 'Con. Notes - Conversion'!B3720 = "9. Any person (substitution for securities etc.)"),
'Con. Notes - Conversion'!C3720,
IF(
'Con. Notes - Conversion'!B3720 = "",
#N/A,
'Con. Notes - Conversion'!B3720)
)</f>
        <v>#N/A</v>
      </c>
      <c r="G3720" t="e">
        <f>IF(
OR('Con. Notes - No Conversion'!B3720 = "8. Transferee of restricted securities", 'Con. Notes - No Conversion'!B3720 = "9. Any person (substitution for securities etc.)"),
'Con. Notes - No Conversion'!C3720,
IF(
'Con. Notes - No Conversion'!B3720 = "",
#N/A,
'Con. Notes - No Conversion'!B3720)
)</f>
        <v>#N/A</v>
      </c>
    </row>
    <row r="3721" spans="1:7" x14ac:dyDescent="0.25">
      <c r="A3721" t="e">
        <f>IF(
OR(Shares!B3721 = "8. Transferee of restricted securities", Shares!B3721 = "9. Any person (substitution for securities etc.)"),
Shares!C3721,
IF(
Shares!B3721 = "",
#N/A,
Shares!B3721)
)</f>
        <v>#N/A</v>
      </c>
      <c r="B3721" t="e">
        <f>IF(
OR('Shares - LTR - Granted'!B3721 = "8. Transferee of restricted securities", 'Shares - LTR - Granted'!B3721 = "9. Any person (substitution for securities etc.)"),
'Shares - LTR - Granted'!C3721,
IF(
'Shares - LTR - Granted'!B3721 = "",
#N/A,
'Shares - LTR - Granted'!B3721)
)</f>
        <v>#N/A</v>
      </c>
      <c r="C3721" t="e">
        <f>IF(
OR('Performance Securities'!B3721 = "8. Transferee of restricted securities", 'Performance Securities'!B3721 = "9. Any person (substitution for securities etc.)"),
'Performance Securities'!C3721,
IF(
'Performance Securities'!B3721 = "",
#N/A,
'Performance Securities'!B3721)
)</f>
        <v>#N/A</v>
      </c>
      <c r="D3721" t="e">
        <f>IF(
OR('Options or Warrants'!B3721 = "8. Transferee of restricted securities", 'Options or Warrants'!B3721 = "9. Any person (substitution for securities etc.)"),
'Options or Warrants'!C3721,
IF(
'Options or Warrants'!B3721 = "",
#N/A,
'Options or Warrants'!B3721)
)</f>
        <v>#N/A</v>
      </c>
      <c r="E3721" t="e">
        <f>IF(
OR('Options - Free Attaching'!B3721 = "8. Transferee of restricted securities", 'Options - Free Attaching'!B3721 = "9. Any person (substitution for securities etc.)"),
'Options - Free Attaching'!C3721,
IF(
'Options - Free Attaching'!B3721 = "",
#N/A,
'Options - Free Attaching'!B3721)
)</f>
        <v>#N/A</v>
      </c>
      <c r="F3721" t="e">
        <f>IF(
OR('Con. Notes - Conversion'!B3721 = "8. Transferee of restricted securities", 'Con. Notes - Conversion'!B3721 = "9. Any person (substitution for securities etc.)"),
'Con. Notes - Conversion'!C3721,
IF(
'Con. Notes - Conversion'!B3721 = "",
#N/A,
'Con. Notes - Conversion'!B3721)
)</f>
        <v>#N/A</v>
      </c>
      <c r="G3721" t="e">
        <f>IF(
OR('Con. Notes - No Conversion'!B3721 = "8. Transferee of restricted securities", 'Con. Notes - No Conversion'!B3721 = "9. Any person (substitution for securities etc.)"),
'Con. Notes - No Conversion'!C3721,
IF(
'Con. Notes - No Conversion'!B3721 = "",
#N/A,
'Con. Notes - No Conversion'!B3721)
)</f>
        <v>#N/A</v>
      </c>
    </row>
    <row r="3722" spans="1:7" x14ac:dyDescent="0.25">
      <c r="A3722" t="e">
        <f>IF(
OR(Shares!B3722 = "8. Transferee of restricted securities", Shares!B3722 = "9. Any person (substitution for securities etc.)"),
Shares!C3722,
IF(
Shares!B3722 = "",
#N/A,
Shares!B3722)
)</f>
        <v>#N/A</v>
      </c>
      <c r="B3722" t="e">
        <f>IF(
OR('Shares - LTR - Granted'!B3722 = "8. Transferee of restricted securities", 'Shares - LTR - Granted'!B3722 = "9. Any person (substitution for securities etc.)"),
'Shares - LTR - Granted'!C3722,
IF(
'Shares - LTR - Granted'!B3722 = "",
#N/A,
'Shares - LTR - Granted'!B3722)
)</f>
        <v>#N/A</v>
      </c>
      <c r="C3722" t="e">
        <f>IF(
OR('Performance Securities'!B3722 = "8. Transferee of restricted securities", 'Performance Securities'!B3722 = "9. Any person (substitution for securities etc.)"),
'Performance Securities'!C3722,
IF(
'Performance Securities'!B3722 = "",
#N/A,
'Performance Securities'!B3722)
)</f>
        <v>#N/A</v>
      </c>
      <c r="D3722" t="e">
        <f>IF(
OR('Options or Warrants'!B3722 = "8. Transferee of restricted securities", 'Options or Warrants'!B3722 = "9. Any person (substitution for securities etc.)"),
'Options or Warrants'!C3722,
IF(
'Options or Warrants'!B3722 = "",
#N/A,
'Options or Warrants'!B3722)
)</f>
        <v>#N/A</v>
      </c>
      <c r="E3722" t="e">
        <f>IF(
OR('Options - Free Attaching'!B3722 = "8. Transferee of restricted securities", 'Options - Free Attaching'!B3722 = "9. Any person (substitution for securities etc.)"),
'Options - Free Attaching'!C3722,
IF(
'Options - Free Attaching'!B3722 = "",
#N/A,
'Options - Free Attaching'!B3722)
)</f>
        <v>#N/A</v>
      </c>
      <c r="F3722" t="e">
        <f>IF(
OR('Con. Notes - Conversion'!B3722 = "8. Transferee of restricted securities", 'Con. Notes - Conversion'!B3722 = "9. Any person (substitution for securities etc.)"),
'Con. Notes - Conversion'!C3722,
IF(
'Con. Notes - Conversion'!B3722 = "",
#N/A,
'Con. Notes - Conversion'!B3722)
)</f>
        <v>#N/A</v>
      </c>
      <c r="G3722" t="e">
        <f>IF(
OR('Con. Notes - No Conversion'!B3722 = "8. Transferee of restricted securities", 'Con. Notes - No Conversion'!B3722 = "9. Any person (substitution for securities etc.)"),
'Con. Notes - No Conversion'!C3722,
IF(
'Con. Notes - No Conversion'!B3722 = "",
#N/A,
'Con. Notes - No Conversion'!B3722)
)</f>
        <v>#N/A</v>
      </c>
    </row>
    <row r="3723" spans="1:7" x14ac:dyDescent="0.25">
      <c r="A3723" t="e">
        <f>IF(
OR(Shares!B3723 = "8. Transferee of restricted securities", Shares!B3723 = "9. Any person (substitution for securities etc.)"),
Shares!C3723,
IF(
Shares!B3723 = "",
#N/A,
Shares!B3723)
)</f>
        <v>#N/A</v>
      </c>
      <c r="B3723" t="e">
        <f>IF(
OR('Shares - LTR - Granted'!B3723 = "8. Transferee of restricted securities", 'Shares - LTR - Granted'!B3723 = "9. Any person (substitution for securities etc.)"),
'Shares - LTR - Granted'!C3723,
IF(
'Shares - LTR - Granted'!B3723 = "",
#N/A,
'Shares - LTR - Granted'!B3723)
)</f>
        <v>#N/A</v>
      </c>
      <c r="C3723" t="e">
        <f>IF(
OR('Performance Securities'!B3723 = "8. Transferee of restricted securities", 'Performance Securities'!B3723 = "9. Any person (substitution for securities etc.)"),
'Performance Securities'!C3723,
IF(
'Performance Securities'!B3723 = "",
#N/A,
'Performance Securities'!B3723)
)</f>
        <v>#N/A</v>
      </c>
      <c r="D3723" t="e">
        <f>IF(
OR('Options or Warrants'!B3723 = "8. Transferee of restricted securities", 'Options or Warrants'!B3723 = "9. Any person (substitution for securities etc.)"),
'Options or Warrants'!C3723,
IF(
'Options or Warrants'!B3723 = "",
#N/A,
'Options or Warrants'!B3723)
)</f>
        <v>#N/A</v>
      </c>
      <c r="E3723" t="e">
        <f>IF(
OR('Options - Free Attaching'!B3723 = "8. Transferee of restricted securities", 'Options - Free Attaching'!B3723 = "9. Any person (substitution for securities etc.)"),
'Options - Free Attaching'!C3723,
IF(
'Options - Free Attaching'!B3723 = "",
#N/A,
'Options - Free Attaching'!B3723)
)</f>
        <v>#N/A</v>
      </c>
      <c r="F3723" t="e">
        <f>IF(
OR('Con. Notes - Conversion'!B3723 = "8. Transferee of restricted securities", 'Con. Notes - Conversion'!B3723 = "9. Any person (substitution for securities etc.)"),
'Con. Notes - Conversion'!C3723,
IF(
'Con. Notes - Conversion'!B3723 = "",
#N/A,
'Con. Notes - Conversion'!B3723)
)</f>
        <v>#N/A</v>
      </c>
      <c r="G3723" t="e">
        <f>IF(
OR('Con. Notes - No Conversion'!B3723 = "8. Transferee of restricted securities", 'Con. Notes - No Conversion'!B3723 = "9. Any person (substitution for securities etc.)"),
'Con. Notes - No Conversion'!C3723,
IF(
'Con. Notes - No Conversion'!B3723 = "",
#N/A,
'Con. Notes - No Conversion'!B3723)
)</f>
        <v>#N/A</v>
      </c>
    </row>
    <row r="3724" spans="1:7" x14ac:dyDescent="0.25">
      <c r="A3724" t="e">
        <f>IF(
OR(Shares!B3724 = "8. Transferee of restricted securities", Shares!B3724 = "9. Any person (substitution for securities etc.)"),
Shares!C3724,
IF(
Shares!B3724 = "",
#N/A,
Shares!B3724)
)</f>
        <v>#N/A</v>
      </c>
      <c r="B3724" t="e">
        <f>IF(
OR('Shares - LTR - Granted'!B3724 = "8. Transferee of restricted securities", 'Shares - LTR - Granted'!B3724 = "9. Any person (substitution for securities etc.)"),
'Shares - LTR - Granted'!C3724,
IF(
'Shares - LTR - Granted'!B3724 = "",
#N/A,
'Shares - LTR - Granted'!B3724)
)</f>
        <v>#N/A</v>
      </c>
      <c r="C3724" t="e">
        <f>IF(
OR('Performance Securities'!B3724 = "8. Transferee of restricted securities", 'Performance Securities'!B3724 = "9. Any person (substitution for securities etc.)"),
'Performance Securities'!C3724,
IF(
'Performance Securities'!B3724 = "",
#N/A,
'Performance Securities'!B3724)
)</f>
        <v>#N/A</v>
      </c>
      <c r="D3724" t="e">
        <f>IF(
OR('Options or Warrants'!B3724 = "8. Transferee of restricted securities", 'Options or Warrants'!B3724 = "9. Any person (substitution for securities etc.)"),
'Options or Warrants'!C3724,
IF(
'Options or Warrants'!B3724 = "",
#N/A,
'Options or Warrants'!B3724)
)</f>
        <v>#N/A</v>
      </c>
      <c r="E3724" t="e">
        <f>IF(
OR('Options - Free Attaching'!B3724 = "8. Transferee of restricted securities", 'Options - Free Attaching'!B3724 = "9. Any person (substitution for securities etc.)"),
'Options - Free Attaching'!C3724,
IF(
'Options - Free Attaching'!B3724 = "",
#N/A,
'Options - Free Attaching'!B3724)
)</f>
        <v>#N/A</v>
      </c>
      <c r="F3724" t="e">
        <f>IF(
OR('Con. Notes - Conversion'!B3724 = "8. Transferee of restricted securities", 'Con. Notes - Conversion'!B3724 = "9. Any person (substitution for securities etc.)"),
'Con. Notes - Conversion'!C3724,
IF(
'Con. Notes - Conversion'!B3724 = "",
#N/A,
'Con. Notes - Conversion'!B3724)
)</f>
        <v>#N/A</v>
      </c>
      <c r="G3724" t="e">
        <f>IF(
OR('Con. Notes - No Conversion'!B3724 = "8. Transferee of restricted securities", 'Con. Notes - No Conversion'!B3724 = "9. Any person (substitution for securities etc.)"),
'Con. Notes - No Conversion'!C3724,
IF(
'Con. Notes - No Conversion'!B3724 = "",
#N/A,
'Con. Notes - No Conversion'!B3724)
)</f>
        <v>#N/A</v>
      </c>
    </row>
    <row r="3725" spans="1:7" x14ac:dyDescent="0.25">
      <c r="A3725" t="e">
        <f>IF(
OR(Shares!B3725 = "8. Transferee of restricted securities", Shares!B3725 = "9. Any person (substitution for securities etc.)"),
Shares!C3725,
IF(
Shares!B3725 = "",
#N/A,
Shares!B3725)
)</f>
        <v>#N/A</v>
      </c>
      <c r="B3725" t="e">
        <f>IF(
OR('Shares - LTR - Granted'!B3725 = "8. Transferee of restricted securities", 'Shares - LTR - Granted'!B3725 = "9. Any person (substitution for securities etc.)"),
'Shares - LTR - Granted'!C3725,
IF(
'Shares - LTR - Granted'!B3725 = "",
#N/A,
'Shares - LTR - Granted'!B3725)
)</f>
        <v>#N/A</v>
      </c>
      <c r="C3725" t="e">
        <f>IF(
OR('Performance Securities'!B3725 = "8. Transferee of restricted securities", 'Performance Securities'!B3725 = "9. Any person (substitution for securities etc.)"),
'Performance Securities'!C3725,
IF(
'Performance Securities'!B3725 = "",
#N/A,
'Performance Securities'!B3725)
)</f>
        <v>#N/A</v>
      </c>
      <c r="D3725" t="e">
        <f>IF(
OR('Options or Warrants'!B3725 = "8. Transferee of restricted securities", 'Options or Warrants'!B3725 = "9. Any person (substitution for securities etc.)"),
'Options or Warrants'!C3725,
IF(
'Options or Warrants'!B3725 = "",
#N/A,
'Options or Warrants'!B3725)
)</f>
        <v>#N/A</v>
      </c>
      <c r="E3725" t="e">
        <f>IF(
OR('Options - Free Attaching'!B3725 = "8. Transferee of restricted securities", 'Options - Free Attaching'!B3725 = "9. Any person (substitution for securities etc.)"),
'Options - Free Attaching'!C3725,
IF(
'Options - Free Attaching'!B3725 = "",
#N/A,
'Options - Free Attaching'!B3725)
)</f>
        <v>#N/A</v>
      </c>
      <c r="F3725" t="e">
        <f>IF(
OR('Con. Notes - Conversion'!B3725 = "8. Transferee of restricted securities", 'Con. Notes - Conversion'!B3725 = "9. Any person (substitution for securities etc.)"),
'Con. Notes - Conversion'!C3725,
IF(
'Con. Notes - Conversion'!B3725 = "",
#N/A,
'Con. Notes - Conversion'!B3725)
)</f>
        <v>#N/A</v>
      </c>
      <c r="G3725" t="e">
        <f>IF(
OR('Con. Notes - No Conversion'!B3725 = "8. Transferee of restricted securities", 'Con. Notes - No Conversion'!B3725 = "9. Any person (substitution for securities etc.)"),
'Con. Notes - No Conversion'!C3725,
IF(
'Con. Notes - No Conversion'!B3725 = "",
#N/A,
'Con. Notes - No Conversion'!B3725)
)</f>
        <v>#N/A</v>
      </c>
    </row>
    <row r="3726" spans="1:7" x14ac:dyDescent="0.25">
      <c r="A3726" t="e">
        <f>IF(
OR(Shares!B3726 = "8. Transferee of restricted securities", Shares!B3726 = "9. Any person (substitution for securities etc.)"),
Shares!C3726,
IF(
Shares!B3726 = "",
#N/A,
Shares!B3726)
)</f>
        <v>#N/A</v>
      </c>
      <c r="B3726" t="e">
        <f>IF(
OR('Shares - LTR - Granted'!B3726 = "8. Transferee of restricted securities", 'Shares - LTR - Granted'!B3726 = "9. Any person (substitution for securities etc.)"),
'Shares - LTR - Granted'!C3726,
IF(
'Shares - LTR - Granted'!B3726 = "",
#N/A,
'Shares - LTR - Granted'!B3726)
)</f>
        <v>#N/A</v>
      </c>
      <c r="C3726" t="e">
        <f>IF(
OR('Performance Securities'!B3726 = "8. Transferee of restricted securities", 'Performance Securities'!B3726 = "9. Any person (substitution for securities etc.)"),
'Performance Securities'!C3726,
IF(
'Performance Securities'!B3726 = "",
#N/A,
'Performance Securities'!B3726)
)</f>
        <v>#N/A</v>
      </c>
      <c r="D3726" t="e">
        <f>IF(
OR('Options or Warrants'!B3726 = "8. Transferee of restricted securities", 'Options or Warrants'!B3726 = "9. Any person (substitution for securities etc.)"),
'Options or Warrants'!C3726,
IF(
'Options or Warrants'!B3726 = "",
#N/A,
'Options or Warrants'!B3726)
)</f>
        <v>#N/A</v>
      </c>
      <c r="E3726" t="e">
        <f>IF(
OR('Options - Free Attaching'!B3726 = "8. Transferee of restricted securities", 'Options - Free Attaching'!B3726 = "9. Any person (substitution for securities etc.)"),
'Options - Free Attaching'!C3726,
IF(
'Options - Free Attaching'!B3726 = "",
#N/A,
'Options - Free Attaching'!B3726)
)</f>
        <v>#N/A</v>
      </c>
      <c r="F3726" t="e">
        <f>IF(
OR('Con. Notes - Conversion'!B3726 = "8. Transferee of restricted securities", 'Con. Notes - Conversion'!B3726 = "9. Any person (substitution for securities etc.)"),
'Con. Notes - Conversion'!C3726,
IF(
'Con. Notes - Conversion'!B3726 = "",
#N/A,
'Con. Notes - Conversion'!B3726)
)</f>
        <v>#N/A</v>
      </c>
      <c r="G3726" t="e">
        <f>IF(
OR('Con. Notes - No Conversion'!B3726 = "8. Transferee of restricted securities", 'Con. Notes - No Conversion'!B3726 = "9. Any person (substitution for securities etc.)"),
'Con. Notes - No Conversion'!C3726,
IF(
'Con. Notes - No Conversion'!B3726 = "",
#N/A,
'Con. Notes - No Conversion'!B3726)
)</f>
        <v>#N/A</v>
      </c>
    </row>
    <row r="3727" spans="1:7" x14ac:dyDescent="0.25">
      <c r="A3727" t="e">
        <f>IF(
OR(Shares!B3727 = "8. Transferee of restricted securities", Shares!B3727 = "9. Any person (substitution for securities etc.)"),
Shares!C3727,
IF(
Shares!B3727 = "",
#N/A,
Shares!B3727)
)</f>
        <v>#N/A</v>
      </c>
      <c r="B3727" t="e">
        <f>IF(
OR('Shares - LTR - Granted'!B3727 = "8. Transferee of restricted securities", 'Shares - LTR - Granted'!B3727 = "9. Any person (substitution for securities etc.)"),
'Shares - LTR - Granted'!C3727,
IF(
'Shares - LTR - Granted'!B3727 = "",
#N/A,
'Shares - LTR - Granted'!B3727)
)</f>
        <v>#N/A</v>
      </c>
      <c r="C3727" t="e">
        <f>IF(
OR('Performance Securities'!B3727 = "8. Transferee of restricted securities", 'Performance Securities'!B3727 = "9. Any person (substitution for securities etc.)"),
'Performance Securities'!C3727,
IF(
'Performance Securities'!B3727 = "",
#N/A,
'Performance Securities'!B3727)
)</f>
        <v>#N/A</v>
      </c>
      <c r="D3727" t="e">
        <f>IF(
OR('Options or Warrants'!B3727 = "8. Transferee of restricted securities", 'Options or Warrants'!B3727 = "9. Any person (substitution for securities etc.)"),
'Options or Warrants'!C3727,
IF(
'Options or Warrants'!B3727 = "",
#N/A,
'Options or Warrants'!B3727)
)</f>
        <v>#N/A</v>
      </c>
      <c r="E3727" t="e">
        <f>IF(
OR('Options - Free Attaching'!B3727 = "8. Transferee of restricted securities", 'Options - Free Attaching'!B3727 = "9. Any person (substitution for securities etc.)"),
'Options - Free Attaching'!C3727,
IF(
'Options - Free Attaching'!B3727 = "",
#N/A,
'Options - Free Attaching'!B3727)
)</f>
        <v>#N/A</v>
      </c>
      <c r="F3727" t="e">
        <f>IF(
OR('Con. Notes - Conversion'!B3727 = "8. Transferee of restricted securities", 'Con. Notes - Conversion'!B3727 = "9. Any person (substitution for securities etc.)"),
'Con. Notes - Conversion'!C3727,
IF(
'Con. Notes - Conversion'!B3727 = "",
#N/A,
'Con. Notes - Conversion'!B3727)
)</f>
        <v>#N/A</v>
      </c>
      <c r="G3727" t="e">
        <f>IF(
OR('Con. Notes - No Conversion'!B3727 = "8. Transferee of restricted securities", 'Con. Notes - No Conversion'!B3727 = "9. Any person (substitution for securities etc.)"),
'Con. Notes - No Conversion'!C3727,
IF(
'Con. Notes - No Conversion'!B3727 = "",
#N/A,
'Con. Notes - No Conversion'!B3727)
)</f>
        <v>#N/A</v>
      </c>
    </row>
    <row r="3728" spans="1:7" x14ac:dyDescent="0.25">
      <c r="A3728" t="e">
        <f>IF(
OR(Shares!B3728 = "8. Transferee of restricted securities", Shares!B3728 = "9. Any person (substitution for securities etc.)"),
Shares!C3728,
IF(
Shares!B3728 = "",
#N/A,
Shares!B3728)
)</f>
        <v>#N/A</v>
      </c>
      <c r="B3728" t="e">
        <f>IF(
OR('Shares - LTR - Granted'!B3728 = "8. Transferee of restricted securities", 'Shares - LTR - Granted'!B3728 = "9. Any person (substitution for securities etc.)"),
'Shares - LTR - Granted'!C3728,
IF(
'Shares - LTR - Granted'!B3728 = "",
#N/A,
'Shares - LTR - Granted'!B3728)
)</f>
        <v>#N/A</v>
      </c>
      <c r="C3728" t="e">
        <f>IF(
OR('Performance Securities'!B3728 = "8. Transferee of restricted securities", 'Performance Securities'!B3728 = "9. Any person (substitution for securities etc.)"),
'Performance Securities'!C3728,
IF(
'Performance Securities'!B3728 = "",
#N/A,
'Performance Securities'!B3728)
)</f>
        <v>#N/A</v>
      </c>
      <c r="D3728" t="e">
        <f>IF(
OR('Options or Warrants'!B3728 = "8. Transferee of restricted securities", 'Options or Warrants'!B3728 = "9. Any person (substitution for securities etc.)"),
'Options or Warrants'!C3728,
IF(
'Options or Warrants'!B3728 = "",
#N/A,
'Options or Warrants'!B3728)
)</f>
        <v>#N/A</v>
      </c>
      <c r="E3728" t="e">
        <f>IF(
OR('Options - Free Attaching'!B3728 = "8. Transferee of restricted securities", 'Options - Free Attaching'!B3728 = "9. Any person (substitution for securities etc.)"),
'Options - Free Attaching'!C3728,
IF(
'Options - Free Attaching'!B3728 = "",
#N/A,
'Options - Free Attaching'!B3728)
)</f>
        <v>#N/A</v>
      </c>
      <c r="F3728" t="e">
        <f>IF(
OR('Con. Notes - Conversion'!B3728 = "8. Transferee of restricted securities", 'Con. Notes - Conversion'!B3728 = "9. Any person (substitution for securities etc.)"),
'Con. Notes - Conversion'!C3728,
IF(
'Con. Notes - Conversion'!B3728 = "",
#N/A,
'Con. Notes - Conversion'!B3728)
)</f>
        <v>#N/A</v>
      </c>
      <c r="G3728" t="e">
        <f>IF(
OR('Con. Notes - No Conversion'!B3728 = "8. Transferee of restricted securities", 'Con. Notes - No Conversion'!B3728 = "9. Any person (substitution for securities etc.)"),
'Con. Notes - No Conversion'!C3728,
IF(
'Con. Notes - No Conversion'!B3728 = "",
#N/A,
'Con. Notes - No Conversion'!B3728)
)</f>
        <v>#N/A</v>
      </c>
    </row>
    <row r="3729" spans="1:7" x14ac:dyDescent="0.25">
      <c r="A3729" t="e">
        <f>IF(
OR(Shares!B3729 = "8. Transferee of restricted securities", Shares!B3729 = "9. Any person (substitution for securities etc.)"),
Shares!C3729,
IF(
Shares!B3729 = "",
#N/A,
Shares!B3729)
)</f>
        <v>#N/A</v>
      </c>
      <c r="B3729" t="e">
        <f>IF(
OR('Shares - LTR - Granted'!B3729 = "8. Transferee of restricted securities", 'Shares - LTR - Granted'!B3729 = "9. Any person (substitution for securities etc.)"),
'Shares - LTR - Granted'!C3729,
IF(
'Shares - LTR - Granted'!B3729 = "",
#N/A,
'Shares - LTR - Granted'!B3729)
)</f>
        <v>#N/A</v>
      </c>
      <c r="C3729" t="e">
        <f>IF(
OR('Performance Securities'!B3729 = "8. Transferee of restricted securities", 'Performance Securities'!B3729 = "9. Any person (substitution for securities etc.)"),
'Performance Securities'!C3729,
IF(
'Performance Securities'!B3729 = "",
#N/A,
'Performance Securities'!B3729)
)</f>
        <v>#N/A</v>
      </c>
      <c r="D3729" t="e">
        <f>IF(
OR('Options or Warrants'!B3729 = "8. Transferee of restricted securities", 'Options or Warrants'!B3729 = "9. Any person (substitution for securities etc.)"),
'Options or Warrants'!C3729,
IF(
'Options or Warrants'!B3729 = "",
#N/A,
'Options or Warrants'!B3729)
)</f>
        <v>#N/A</v>
      </c>
      <c r="E3729" t="e">
        <f>IF(
OR('Options - Free Attaching'!B3729 = "8. Transferee of restricted securities", 'Options - Free Attaching'!B3729 = "9. Any person (substitution for securities etc.)"),
'Options - Free Attaching'!C3729,
IF(
'Options - Free Attaching'!B3729 = "",
#N/A,
'Options - Free Attaching'!B3729)
)</f>
        <v>#N/A</v>
      </c>
      <c r="F3729" t="e">
        <f>IF(
OR('Con. Notes - Conversion'!B3729 = "8. Transferee of restricted securities", 'Con. Notes - Conversion'!B3729 = "9. Any person (substitution for securities etc.)"),
'Con. Notes - Conversion'!C3729,
IF(
'Con. Notes - Conversion'!B3729 = "",
#N/A,
'Con. Notes - Conversion'!B3729)
)</f>
        <v>#N/A</v>
      </c>
      <c r="G3729" t="e">
        <f>IF(
OR('Con. Notes - No Conversion'!B3729 = "8. Transferee of restricted securities", 'Con. Notes - No Conversion'!B3729 = "9. Any person (substitution for securities etc.)"),
'Con. Notes - No Conversion'!C3729,
IF(
'Con. Notes - No Conversion'!B3729 = "",
#N/A,
'Con. Notes - No Conversion'!B3729)
)</f>
        <v>#N/A</v>
      </c>
    </row>
    <row r="3730" spans="1:7" x14ac:dyDescent="0.25">
      <c r="A3730" t="e">
        <f>IF(
OR(Shares!B3730 = "8. Transferee of restricted securities", Shares!B3730 = "9. Any person (substitution for securities etc.)"),
Shares!C3730,
IF(
Shares!B3730 = "",
#N/A,
Shares!B3730)
)</f>
        <v>#N/A</v>
      </c>
      <c r="B3730" t="e">
        <f>IF(
OR('Shares - LTR - Granted'!B3730 = "8. Transferee of restricted securities", 'Shares - LTR - Granted'!B3730 = "9. Any person (substitution for securities etc.)"),
'Shares - LTR - Granted'!C3730,
IF(
'Shares - LTR - Granted'!B3730 = "",
#N/A,
'Shares - LTR - Granted'!B3730)
)</f>
        <v>#N/A</v>
      </c>
      <c r="C3730" t="e">
        <f>IF(
OR('Performance Securities'!B3730 = "8. Transferee of restricted securities", 'Performance Securities'!B3730 = "9. Any person (substitution for securities etc.)"),
'Performance Securities'!C3730,
IF(
'Performance Securities'!B3730 = "",
#N/A,
'Performance Securities'!B3730)
)</f>
        <v>#N/A</v>
      </c>
      <c r="D3730" t="e">
        <f>IF(
OR('Options or Warrants'!B3730 = "8. Transferee of restricted securities", 'Options or Warrants'!B3730 = "9. Any person (substitution for securities etc.)"),
'Options or Warrants'!C3730,
IF(
'Options or Warrants'!B3730 = "",
#N/A,
'Options or Warrants'!B3730)
)</f>
        <v>#N/A</v>
      </c>
      <c r="E3730" t="e">
        <f>IF(
OR('Options - Free Attaching'!B3730 = "8. Transferee of restricted securities", 'Options - Free Attaching'!B3730 = "9. Any person (substitution for securities etc.)"),
'Options - Free Attaching'!C3730,
IF(
'Options - Free Attaching'!B3730 = "",
#N/A,
'Options - Free Attaching'!B3730)
)</f>
        <v>#N/A</v>
      </c>
      <c r="F3730" t="e">
        <f>IF(
OR('Con. Notes - Conversion'!B3730 = "8. Transferee of restricted securities", 'Con. Notes - Conversion'!B3730 = "9. Any person (substitution for securities etc.)"),
'Con. Notes - Conversion'!C3730,
IF(
'Con. Notes - Conversion'!B3730 = "",
#N/A,
'Con. Notes - Conversion'!B3730)
)</f>
        <v>#N/A</v>
      </c>
      <c r="G3730" t="e">
        <f>IF(
OR('Con. Notes - No Conversion'!B3730 = "8. Transferee of restricted securities", 'Con. Notes - No Conversion'!B3730 = "9. Any person (substitution for securities etc.)"),
'Con. Notes - No Conversion'!C3730,
IF(
'Con. Notes - No Conversion'!B3730 = "",
#N/A,
'Con. Notes - No Conversion'!B3730)
)</f>
        <v>#N/A</v>
      </c>
    </row>
    <row r="3731" spans="1:7" x14ac:dyDescent="0.25">
      <c r="A3731" t="e">
        <f>IF(
OR(Shares!B3731 = "8. Transferee of restricted securities", Shares!B3731 = "9. Any person (substitution for securities etc.)"),
Shares!C3731,
IF(
Shares!B3731 = "",
#N/A,
Shares!B3731)
)</f>
        <v>#N/A</v>
      </c>
      <c r="B3731" t="e">
        <f>IF(
OR('Shares - LTR - Granted'!B3731 = "8. Transferee of restricted securities", 'Shares - LTR - Granted'!B3731 = "9. Any person (substitution for securities etc.)"),
'Shares - LTR - Granted'!C3731,
IF(
'Shares - LTR - Granted'!B3731 = "",
#N/A,
'Shares - LTR - Granted'!B3731)
)</f>
        <v>#N/A</v>
      </c>
      <c r="C3731" t="e">
        <f>IF(
OR('Performance Securities'!B3731 = "8. Transferee of restricted securities", 'Performance Securities'!B3731 = "9. Any person (substitution for securities etc.)"),
'Performance Securities'!C3731,
IF(
'Performance Securities'!B3731 = "",
#N/A,
'Performance Securities'!B3731)
)</f>
        <v>#N/A</v>
      </c>
      <c r="D3731" t="e">
        <f>IF(
OR('Options or Warrants'!B3731 = "8. Transferee of restricted securities", 'Options or Warrants'!B3731 = "9. Any person (substitution for securities etc.)"),
'Options or Warrants'!C3731,
IF(
'Options or Warrants'!B3731 = "",
#N/A,
'Options or Warrants'!B3731)
)</f>
        <v>#N/A</v>
      </c>
      <c r="E3731" t="e">
        <f>IF(
OR('Options - Free Attaching'!B3731 = "8. Transferee of restricted securities", 'Options - Free Attaching'!B3731 = "9. Any person (substitution for securities etc.)"),
'Options - Free Attaching'!C3731,
IF(
'Options - Free Attaching'!B3731 = "",
#N/A,
'Options - Free Attaching'!B3731)
)</f>
        <v>#N/A</v>
      </c>
      <c r="F3731" t="e">
        <f>IF(
OR('Con. Notes - Conversion'!B3731 = "8. Transferee of restricted securities", 'Con. Notes - Conversion'!B3731 = "9. Any person (substitution for securities etc.)"),
'Con. Notes - Conversion'!C3731,
IF(
'Con. Notes - Conversion'!B3731 = "",
#N/A,
'Con. Notes - Conversion'!B3731)
)</f>
        <v>#N/A</v>
      </c>
      <c r="G3731" t="e">
        <f>IF(
OR('Con. Notes - No Conversion'!B3731 = "8. Transferee of restricted securities", 'Con. Notes - No Conversion'!B3731 = "9. Any person (substitution for securities etc.)"),
'Con. Notes - No Conversion'!C3731,
IF(
'Con. Notes - No Conversion'!B3731 = "",
#N/A,
'Con. Notes - No Conversion'!B3731)
)</f>
        <v>#N/A</v>
      </c>
    </row>
    <row r="3732" spans="1:7" x14ac:dyDescent="0.25">
      <c r="A3732" t="e">
        <f>IF(
OR(Shares!B3732 = "8. Transferee of restricted securities", Shares!B3732 = "9. Any person (substitution for securities etc.)"),
Shares!C3732,
IF(
Shares!B3732 = "",
#N/A,
Shares!B3732)
)</f>
        <v>#N/A</v>
      </c>
      <c r="B3732" t="e">
        <f>IF(
OR('Shares - LTR - Granted'!B3732 = "8. Transferee of restricted securities", 'Shares - LTR - Granted'!B3732 = "9. Any person (substitution for securities etc.)"),
'Shares - LTR - Granted'!C3732,
IF(
'Shares - LTR - Granted'!B3732 = "",
#N/A,
'Shares - LTR - Granted'!B3732)
)</f>
        <v>#N/A</v>
      </c>
      <c r="C3732" t="e">
        <f>IF(
OR('Performance Securities'!B3732 = "8. Transferee of restricted securities", 'Performance Securities'!B3732 = "9. Any person (substitution for securities etc.)"),
'Performance Securities'!C3732,
IF(
'Performance Securities'!B3732 = "",
#N/A,
'Performance Securities'!B3732)
)</f>
        <v>#N/A</v>
      </c>
      <c r="D3732" t="e">
        <f>IF(
OR('Options or Warrants'!B3732 = "8. Transferee of restricted securities", 'Options or Warrants'!B3732 = "9. Any person (substitution for securities etc.)"),
'Options or Warrants'!C3732,
IF(
'Options or Warrants'!B3732 = "",
#N/A,
'Options or Warrants'!B3732)
)</f>
        <v>#N/A</v>
      </c>
      <c r="E3732" t="e">
        <f>IF(
OR('Options - Free Attaching'!B3732 = "8. Transferee of restricted securities", 'Options - Free Attaching'!B3732 = "9. Any person (substitution for securities etc.)"),
'Options - Free Attaching'!C3732,
IF(
'Options - Free Attaching'!B3732 = "",
#N/A,
'Options - Free Attaching'!B3732)
)</f>
        <v>#N/A</v>
      </c>
      <c r="F3732" t="e">
        <f>IF(
OR('Con. Notes - Conversion'!B3732 = "8. Transferee of restricted securities", 'Con. Notes - Conversion'!B3732 = "9. Any person (substitution for securities etc.)"),
'Con. Notes - Conversion'!C3732,
IF(
'Con. Notes - Conversion'!B3732 = "",
#N/A,
'Con. Notes - Conversion'!B3732)
)</f>
        <v>#N/A</v>
      </c>
      <c r="G3732" t="e">
        <f>IF(
OR('Con. Notes - No Conversion'!B3732 = "8. Transferee of restricted securities", 'Con. Notes - No Conversion'!B3732 = "9. Any person (substitution for securities etc.)"),
'Con. Notes - No Conversion'!C3732,
IF(
'Con. Notes - No Conversion'!B3732 = "",
#N/A,
'Con. Notes - No Conversion'!B3732)
)</f>
        <v>#N/A</v>
      </c>
    </row>
    <row r="3733" spans="1:7" x14ac:dyDescent="0.25">
      <c r="A3733" t="e">
        <f>IF(
OR(Shares!B3733 = "8. Transferee of restricted securities", Shares!B3733 = "9. Any person (substitution for securities etc.)"),
Shares!C3733,
IF(
Shares!B3733 = "",
#N/A,
Shares!B3733)
)</f>
        <v>#N/A</v>
      </c>
      <c r="B3733" t="e">
        <f>IF(
OR('Shares - LTR - Granted'!B3733 = "8. Transferee of restricted securities", 'Shares - LTR - Granted'!B3733 = "9. Any person (substitution for securities etc.)"),
'Shares - LTR - Granted'!C3733,
IF(
'Shares - LTR - Granted'!B3733 = "",
#N/A,
'Shares - LTR - Granted'!B3733)
)</f>
        <v>#N/A</v>
      </c>
      <c r="C3733" t="e">
        <f>IF(
OR('Performance Securities'!B3733 = "8. Transferee of restricted securities", 'Performance Securities'!B3733 = "9. Any person (substitution for securities etc.)"),
'Performance Securities'!C3733,
IF(
'Performance Securities'!B3733 = "",
#N/A,
'Performance Securities'!B3733)
)</f>
        <v>#N/A</v>
      </c>
      <c r="D3733" t="e">
        <f>IF(
OR('Options or Warrants'!B3733 = "8. Transferee of restricted securities", 'Options or Warrants'!B3733 = "9. Any person (substitution for securities etc.)"),
'Options or Warrants'!C3733,
IF(
'Options or Warrants'!B3733 = "",
#N/A,
'Options or Warrants'!B3733)
)</f>
        <v>#N/A</v>
      </c>
      <c r="E3733" t="e">
        <f>IF(
OR('Options - Free Attaching'!B3733 = "8. Transferee of restricted securities", 'Options - Free Attaching'!B3733 = "9. Any person (substitution for securities etc.)"),
'Options - Free Attaching'!C3733,
IF(
'Options - Free Attaching'!B3733 = "",
#N/A,
'Options - Free Attaching'!B3733)
)</f>
        <v>#N/A</v>
      </c>
      <c r="F3733" t="e">
        <f>IF(
OR('Con. Notes - Conversion'!B3733 = "8. Transferee of restricted securities", 'Con. Notes - Conversion'!B3733 = "9. Any person (substitution for securities etc.)"),
'Con. Notes - Conversion'!C3733,
IF(
'Con. Notes - Conversion'!B3733 = "",
#N/A,
'Con. Notes - Conversion'!B3733)
)</f>
        <v>#N/A</v>
      </c>
      <c r="G3733" t="e">
        <f>IF(
OR('Con. Notes - No Conversion'!B3733 = "8. Transferee of restricted securities", 'Con. Notes - No Conversion'!B3733 = "9. Any person (substitution for securities etc.)"),
'Con. Notes - No Conversion'!C3733,
IF(
'Con. Notes - No Conversion'!B3733 = "",
#N/A,
'Con. Notes - No Conversion'!B3733)
)</f>
        <v>#N/A</v>
      </c>
    </row>
    <row r="3734" spans="1:7" x14ac:dyDescent="0.25">
      <c r="A3734" t="e">
        <f>IF(
OR(Shares!B3734 = "8. Transferee of restricted securities", Shares!B3734 = "9. Any person (substitution for securities etc.)"),
Shares!C3734,
IF(
Shares!B3734 = "",
#N/A,
Shares!B3734)
)</f>
        <v>#N/A</v>
      </c>
      <c r="B3734" t="e">
        <f>IF(
OR('Shares - LTR - Granted'!B3734 = "8. Transferee of restricted securities", 'Shares - LTR - Granted'!B3734 = "9. Any person (substitution for securities etc.)"),
'Shares - LTR - Granted'!C3734,
IF(
'Shares - LTR - Granted'!B3734 = "",
#N/A,
'Shares - LTR - Granted'!B3734)
)</f>
        <v>#N/A</v>
      </c>
      <c r="C3734" t="e">
        <f>IF(
OR('Performance Securities'!B3734 = "8. Transferee of restricted securities", 'Performance Securities'!B3734 = "9. Any person (substitution for securities etc.)"),
'Performance Securities'!C3734,
IF(
'Performance Securities'!B3734 = "",
#N/A,
'Performance Securities'!B3734)
)</f>
        <v>#N/A</v>
      </c>
      <c r="D3734" t="e">
        <f>IF(
OR('Options or Warrants'!B3734 = "8. Transferee of restricted securities", 'Options or Warrants'!B3734 = "9. Any person (substitution for securities etc.)"),
'Options or Warrants'!C3734,
IF(
'Options or Warrants'!B3734 = "",
#N/A,
'Options or Warrants'!B3734)
)</f>
        <v>#N/A</v>
      </c>
      <c r="E3734" t="e">
        <f>IF(
OR('Options - Free Attaching'!B3734 = "8. Transferee of restricted securities", 'Options - Free Attaching'!B3734 = "9. Any person (substitution for securities etc.)"),
'Options - Free Attaching'!C3734,
IF(
'Options - Free Attaching'!B3734 = "",
#N/A,
'Options - Free Attaching'!B3734)
)</f>
        <v>#N/A</v>
      </c>
      <c r="F3734" t="e">
        <f>IF(
OR('Con. Notes - Conversion'!B3734 = "8. Transferee of restricted securities", 'Con. Notes - Conversion'!B3734 = "9. Any person (substitution for securities etc.)"),
'Con. Notes - Conversion'!C3734,
IF(
'Con. Notes - Conversion'!B3734 = "",
#N/A,
'Con. Notes - Conversion'!B3734)
)</f>
        <v>#N/A</v>
      </c>
      <c r="G3734" t="e">
        <f>IF(
OR('Con. Notes - No Conversion'!B3734 = "8. Transferee of restricted securities", 'Con. Notes - No Conversion'!B3734 = "9. Any person (substitution for securities etc.)"),
'Con. Notes - No Conversion'!C3734,
IF(
'Con. Notes - No Conversion'!B3734 = "",
#N/A,
'Con. Notes - No Conversion'!B3734)
)</f>
        <v>#N/A</v>
      </c>
    </row>
    <row r="3735" spans="1:7" x14ac:dyDescent="0.25">
      <c r="A3735" t="e">
        <f>IF(
OR(Shares!B3735 = "8. Transferee of restricted securities", Shares!B3735 = "9. Any person (substitution for securities etc.)"),
Shares!C3735,
IF(
Shares!B3735 = "",
#N/A,
Shares!B3735)
)</f>
        <v>#N/A</v>
      </c>
      <c r="B3735" t="e">
        <f>IF(
OR('Shares - LTR - Granted'!B3735 = "8. Transferee of restricted securities", 'Shares - LTR - Granted'!B3735 = "9. Any person (substitution for securities etc.)"),
'Shares - LTR - Granted'!C3735,
IF(
'Shares - LTR - Granted'!B3735 = "",
#N/A,
'Shares - LTR - Granted'!B3735)
)</f>
        <v>#N/A</v>
      </c>
      <c r="C3735" t="e">
        <f>IF(
OR('Performance Securities'!B3735 = "8. Transferee of restricted securities", 'Performance Securities'!B3735 = "9. Any person (substitution for securities etc.)"),
'Performance Securities'!C3735,
IF(
'Performance Securities'!B3735 = "",
#N/A,
'Performance Securities'!B3735)
)</f>
        <v>#N/A</v>
      </c>
      <c r="D3735" t="e">
        <f>IF(
OR('Options or Warrants'!B3735 = "8. Transferee of restricted securities", 'Options or Warrants'!B3735 = "9. Any person (substitution for securities etc.)"),
'Options or Warrants'!C3735,
IF(
'Options or Warrants'!B3735 = "",
#N/A,
'Options or Warrants'!B3735)
)</f>
        <v>#N/A</v>
      </c>
      <c r="E3735" t="e">
        <f>IF(
OR('Options - Free Attaching'!B3735 = "8. Transferee of restricted securities", 'Options - Free Attaching'!B3735 = "9. Any person (substitution for securities etc.)"),
'Options - Free Attaching'!C3735,
IF(
'Options - Free Attaching'!B3735 = "",
#N/A,
'Options - Free Attaching'!B3735)
)</f>
        <v>#N/A</v>
      </c>
      <c r="F3735" t="e">
        <f>IF(
OR('Con. Notes - Conversion'!B3735 = "8. Transferee of restricted securities", 'Con. Notes - Conversion'!B3735 = "9. Any person (substitution for securities etc.)"),
'Con. Notes - Conversion'!C3735,
IF(
'Con. Notes - Conversion'!B3735 = "",
#N/A,
'Con. Notes - Conversion'!B3735)
)</f>
        <v>#N/A</v>
      </c>
      <c r="G3735" t="e">
        <f>IF(
OR('Con. Notes - No Conversion'!B3735 = "8. Transferee of restricted securities", 'Con. Notes - No Conversion'!B3735 = "9. Any person (substitution for securities etc.)"),
'Con. Notes - No Conversion'!C3735,
IF(
'Con. Notes - No Conversion'!B3735 = "",
#N/A,
'Con. Notes - No Conversion'!B3735)
)</f>
        <v>#N/A</v>
      </c>
    </row>
    <row r="3736" spans="1:7" x14ac:dyDescent="0.25">
      <c r="A3736" t="e">
        <f>IF(
OR(Shares!B3736 = "8. Transferee of restricted securities", Shares!B3736 = "9. Any person (substitution for securities etc.)"),
Shares!C3736,
IF(
Shares!B3736 = "",
#N/A,
Shares!B3736)
)</f>
        <v>#N/A</v>
      </c>
      <c r="B3736" t="e">
        <f>IF(
OR('Shares - LTR - Granted'!B3736 = "8. Transferee of restricted securities", 'Shares - LTR - Granted'!B3736 = "9. Any person (substitution for securities etc.)"),
'Shares - LTR - Granted'!C3736,
IF(
'Shares - LTR - Granted'!B3736 = "",
#N/A,
'Shares - LTR - Granted'!B3736)
)</f>
        <v>#N/A</v>
      </c>
      <c r="C3736" t="e">
        <f>IF(
OR('Performance Securities'!B3736 = "8. Transferee of restricted securities", 'Performance Securities'!B3736 = "9. Any person (substitution for securities etc.)"),
'Performance Securities'!C3736,
IF(
'Performance Securities'!B3736 = "",
#N/A,
'Performance Securities'!B3736)
)</f>
        <v>#N/A</v>
      </c>
      <c r="D3736" t="e">
        <f>IF(
OR('Options or Warrants'!B3736 = "8. Transferee of restricted securities", 'Options or Warrants'!B3736 = "9. Any person (substitution for securities etc.)"),
'Options or Warrants'!C3736,
IF(
'Options or Warrants'!B3736 = "",
#N/A,
'Options or Warrants'!B3736)
)</f>
        <v>#N/A</v>
      </c>
      <c r="E3736" t="e">
        <f>IF(
OR('Options - Free Attaching'!B3736 = "8. Transferee of restricted securities", 'Options - Free Attaching'!B3736 = "9. Any person (substitution for securities etc.)"),
'Options - Free Attaching'!C3736,
IF(
'Options - Free Attaching'!B3736 = "",
#N/A,
'Options - Free Attaching'!B3736)
)</f>
        <v>#N/A</v>
      </c>
      <c r="F3736" t="e">
        <f>IF(
OR('Con. Notes - Conversion'!B3736 = "8. Transferee of restricted securities", 'Con. Notes - Conversion'!B3736 = "9. Any person (substitution for securities etc.)"),
'Con. Notes - Conversion'!C3736,
IF(
'Con. Notes - Conversion'!B3736 = "",
#N/A,
'Con. Notes - Conversion'!B3736)
)</f>
        <v>#N/A</v>
      </c>
      <c r="G3736" t="e">
        <f>IF(
OR('Con. Notes - No Conversion'!B3736 = "8. Transferee of restricted securities", 'Con. Notes - No Conversion'!B3736 = "9. Any person (substitution for securities etc.)"),
'Con. Notes - No Conversion'!C3736,
IF(
'Con. Notes - No Conversion'!B3736 = "",
#N/A,
'Con. Notes - No Conversion'!B3736)
)</f>
        <v>#N/A</v>
      </c>
    </row>
    <row r="3737" spans="1:7" x14ac:dyDescent="0.25">
      <c r="A3737" t="e">
        <f>IF(
OR(Shares!B3737 = "8. Transferee of restricted securities", Shares!B3737 = "9. Any person (substitution for securities etc.)"),
Shares!C3737,
IF(
Shares!B3737 = "",
#N/A,
Shares!B3737)
)</f>
        <v>#N/A</v>
      </c>
      <c r="B3737" t="e">
        <f>IF(
OR('Shares - LTR - Granted'!B3737 = "8. Transferee of restricted securities", 'Shares - LTR - Granted'!B3737 = "9. Any person (substitution for securities etc.)"),
'Shares - LTR - Granted'!C3737,
IF(
'Shares - LTR - Granted'!B3737 = "",
#N/A,
'Shares - LTR - Granted'!B3737)
)</f>
        <v>#N/A</v>
      </c>
      <c r="C3737" t="e">
        <f>IF(
OR('Performance Securities'!B3737 = "8. Transferee of restricted securities", 'Performance Securities'!B3737 = "9. Any person (substitution for securities etc.)"),
'Performance Securities'!C3737,
IF(
'Performance Securities'!B3737 = "",
#N/A,
'Performance Securities'!B3737)
)</f>
        <v>#N/A</v>
      </c>
      <c r="D3737" t="e">
        <f>IF(
OR('Options or Warrants'!B3737 = "8. Transferee of restricted securities", 'Options or Warrants'!B3737 = "9. Any person (substitution for securities etc.)"),
'Options or Warrants'!C3737,
IF(
'Options or Warrants'!B3737 = "",
#N/A,
'Options or Warrants'!B3737)
)</f>
        <v>#N/A</v>
      </c>
      <c r="E3737" t="e">
        <f>IF(
OR('Options - Free Attaching'!B3737 = "8. Transferee of restricted securities", 'Options - Free Attaching'!B3737 = "9. Any person (substitution for securities etc.)"),
'Options - Free Attaching'!C3737,
IF(
'Options - Free Attaching'!B3737 = "",
#N/A,
'Options - Free Attaching'!B3737)
)</f>
        <v>#N/A</v>
      </c>
      <c r="F3737" t="e">
        <f>IF(
OR('Con. Notes - Conversion'!B3737 = "8. Transferee of restricted securities", 'Con. Notes - Conversion'!B3737 = "9. Any person (substitution for securities etc.)"),
'Con. Notes - Conversion'!C3737,
IF(
'Con. Notes - Conversion'!B3737 = "",
#N/A,
'Con. Notes - Conversion'!B3737)
)</f>
        <v>#N/A</v>
      </c>
      <c r="G3737" t="e">
        <f>IF(
OR('Con. Notes - No Conversion'!B3737 = "8. Transferee of restricted securities", 'Con. Notes - No Conversion'!B3737 = "9. Any person (substitution for securities etc.)"),
'Con. Notes - No Conversion'!C3737,
IF(
'Con. Notes - No Conversion'!B3737 = "",
#N/A,
'Con. Notes - No Conversion'!B3737)
)</f>
        <v>#N/A</v>
      </c>
    </row>
    <row r="3738" spans="1:7" x14ac:dyDescent="0.25">
      <c r="A3738" t="e">
        <f>IF(
OR(Shares!B3738 = "8. Transferee of restricted securities", Shares!B3738 = "9. Any person (substitution for securities etc.)"),
Shares!C3738,
IF(
Shares!B3738 = "",
#N/A,
Shares!B3738)
)</f>
        <v>#N/A</v>
      </c>
      <c r="B3738" t="e">
        <f>IF(
OR('Shares - LTR - Granted'!B3738 = "8. Transferee of restricted securities", 'Shares - LTR - Granted'!B3738 = "9. Any person (substitution for securities etc.)"),
'Shares - LTR - Granted'!C3738,
IF(
'Shares - LTR - Granted'!B3738 = "",
#N/A,
'Shares - LTR - Granted'!B3738)
)</f>
        <v>#N/A</v>
      </c>
      <c r="C3738" t="e">
        <f>IF(
OR('Performance Securities'!B3738 = "8. Transferee of restricted securities", 'Performance Securities'!B3738 = "9. Any person (substitution for securities etc.)"),
'Performance Securities'!C3738,
IF(
'Performance Securities'!B3738 = "",
#N/A,
'Performance Securities'!B3738)
)</f>
        <v>#N/A</v>
      </c>
      <c r="D3738" t="e">
        <f>IF(
OR('Options or Warrants'!B3738 = "8. Transferee of restricted securities", 'Options or Warrants'!B3738 = "9. Any person (substitution for securities etc.)"),
'Options or Warrants'!C3738,
IF(
'Options or Warrants'!B3738 = "",
#N/A,
'Options or Warrants'!B3738)
)</f>
        <v>#N/A</v>
      </c>
      <c r="E3738" t="e">
        <f>IF(
OR('Options - Free Attaching'!B3738 = "8. Transferee of restricted securities", 'Options - Free Attaching'!B3738 = "9. Any person (substitution for securities etc.)"),
'Options - Free Attaching'!C3738,
IF(
'Options - Free Attaching'!B3738 = "",
#N/A,
'Options - Free Attaching'!B3738)
)</f>
        <v>#N/A</v>
      </c>
      <c r="F3738" t="e">
        <f>IF(
OR('Con. Notes - Conversion'!B3738 = "8. Transferee of restricted securities", 'Con. Notes - Conversion'!B3738 = "9. Any person (substitution for securities etc.)"),
'Con. Notes - Conversion'!C3738,
IF(
'Con. Notes - Conversion'!B3738 = "",
#N/A,
'Con. Notes - Conversion'!B3738)
)</f>
        <v>#N/A</v>
      </c>
      <c r="G3738" t="e">
        <f>IF(
OR('Con. Notes - No Conversion'!B3738 = "8. Transferee of restricted securities", 'Con. Notes - No Conversion'!B3738 = "9. Any person (substitution for securities etc.)"),
'Con. Notes - No Conversion'!C3738,
IF(
'Con. Notes - No Conversion'!B3738 = "",
#N/A,
'Con. Notes - No Conversion'!B3738)
)</f>
        <v>#N/A</v>
      </c>
    </row>
    <row r="3739" spans="1:7" x14ac:dyDescent="0.25">
      <c r="A3739" t="e">
        <f>IF(
OR(Shares!B3739 = "8. Transferee of restricted securities", Shares!B3739 = "9. Any person (substitution for securities etc.)"),
Shares!C3739,
IF(
Shares!B3739 = "",
#N/A,
Shares!B3739)
)</f>
        <v>#N/A</v>
      </c>
      <c r="B3739" t="e">
        <f>IF(
OR('Shares - LTR - Granted'!B3739 = "8. Transferee of restricted securities", 'Shares - LTR - Granted'!B3739 = "9. Any person (substitution for securities etc.)"),
'Shares - LTR - Granted'!C3739,
IF(
'Shares - LTR - Granted'!B3739 = "",
#N/A,
'Shares - LTR - Granted'!B3739)
)</f>
        <v>#N/A</v>
      </c>
      <c r="C3739" t="e">
        <f>IF(
OR('Performance Securities'!B3739 = "8. Transferee of restricted securities", 'Performance Securities'!B3739 = "9. Any person (substitution for securities etc.)"),
'Performance Securities'!C3739,
IF(
'Performance Securities'!B3739 = "",
#N/A,
'Performance Securities'!B3739)
)</f>
        <v>#N/A</v>
      </c>
      <c r="D3739" t="e">
        <f>IF(
OR('Options or Warrants'!B3739 = "8. Transferee of restricted securities", 'Options or Warrants'!B3739 = "9. Any person (substitution for securities etc.)"),
'Options or Warrants'!C3739,
IF(
'Options or Warrants'!B3739 = "",
#N/A,
'Options or Warrants'!B3739)
)</f>
        <v>#N/A</v>
      </c>
      <c r="E3739" t="e">
        <f>IF(
OR('Options - Free Attaching'!B3739 = "8. Transferee of restricted securities", 'Options - Free Attaching'!B3739 = "9. Any person (substitution for securities etc.)"),
'Options - Free Attaching'!C3739,
IF(
'Options - Free Attaching'!B3739 = "",
#N/A,
'Options - Free Attaching'!B3739)
)</f>
        <v>#N/A</v>
      </c>
      <c r="F3739" t="e">
        <f>IF(
OR('Con. Notes - Conversion'!B3739 = "8. Transferee of restricted securities", 'Con. Notes - Conversion'!B3739 = "9. Any person (substitution for securities etc.)"),
'Con. Notes - Conversion'!C3739,
IF(
'Con. Notes - Conversion'!B3739 = "",
#N/A,
'Con. Notes - Conversion'!B3739)
)</f>
        <v>#N/A</v>
      </c>
      <c r="G3739" t="e">
        <f>IF(
OR('Con. Notes - No Conversion'!B3739 = "8. Transferee of restricted securities", 'Con. Notes - No Conversion'!B3739 = "9. Any person (substitution for securities etc.)"),
'Con. Notes - No Conversion'!C3739,
IF(
'Con. Notes - No Conversion'!B3739 = "",
#N/A,
'Con. Notes - No Conversion'!B3739)
)</f>
        <v>#N/A</v>
      </c>
    </row>
    <row r="3740" spans="1:7" x14ac:dyDescent="0.25">
      <c r="A3740" t="e">
        <f>IF(
OR(Shares!B3740 = "8. Transferee of restricted securities", Shares!B3740 = "9. Any person (substitution for securities etc.)"),
Shares!C3740,
IF(
Shares!B3740 = "",
#N/A,
Shares!B3740)
)</f>
        <v>#N/A</v>
      </c>
      <c r="B3740" t="e">
        <f>IF(
OR('Shares - LTR - Granted'!B3740 = "8. Transferee of restricted securities", 'Shares - LTR - Granted'!B3740 = "9. Any person (substitution for securities etc.)"),
'Shares - LTR - Granted'!C3740,
IF(
'Shares - LTR - Granted'!B3740 = "",
#N/A,
'Shares - LTR - Granted'!B3740)
)</f>
        <v>#N/A</v>
      </c>
      <c r="C3740" t="e">
        <f>IF(
OR('Performance Securities'!B3740 = "8. Transferee of restricted securities", 'Performance Securities'!B3740 = "9. Any person (substitution for securities etc.)"),
'Performance Securities'!C3740,
IF(
'Performance Securities'!B3740 = "",
#N/A,
'Performance Securities'!B3740)
)</f>
        <v>#N/A</v>
      </c>
      <c r="D3740" t="e">
        <f>IF(
OR('Options or Warrants'!B3740 = "8. Transferee of restricted securities", 'Options or Warrants'!B3740 = "9. Any person (substitution for securities etc.)"),
'Options or Warrants'!C3740,
IF(
'Options or Warrants'!B3740 = "",
#N/A,
'Options or Warrants'!B3740)
)</f>
        <v>#N/A</v>
      </c>
      <c r="E3740" t="e">
        <f>IF(
OR('Options - Free Attaching'!B3740 = "8. Transferee of restricted securities", 'Options - Free Attaching'!B3740 = "9. Any person (substitution for securities etc.)"),
'Options - Free Attaching'!C3740,
IF(
'Options - Free Attaching'!B3740 = "",
#N/A,
'Options - Free Attaching'!B3740)
)</f>
        <v>#N/A</v>
      </c>
      <c r="F3740" t="e">
        <f>IF(
OR('Con. Notes - Conversion'!B3740 = "8. Transferee of restricted securities", 'Con. Notes - Conversion'!B3740 = "9. Any person (substitution for securities etc.)"),
'Con. Notes - Conversion'!C3740,
IF(
'Con. Notes - Conversion'!B3740 = "",
#N/A,
'Con. Notes - Conversion'!B3740)
)</f>
        <v>#N/A</v>
      </c>
      <c r="G3740" t="e">
        <f>IF(
OR('Con. Notes - No Conversion'!B3740 = "8. Transferee of restricted securities", 'Con. Notes - No Conversion'!B3740 = "9. Any person (substitution for securities etc.)"),
'Con. Notes - No Conversion'!C3740,
IF(
'Con. Notes - No Conversion'!B3740 = "",
#N/A,
'Con. Notes - No Conversion'!B3740)
)</f>
        <v>#N/A</v>
      </c>
    </row>
    <row r="3741" spans="1:7" x14ac:dyDescent="0.25">
      <c r="A3741" t="e">
        <f>IF(
OR(Shares!B3741 = "8. Transferee of restricted securities", Shares!B3741 = "9. Any person (substitution for securities etc.)"),
Shares!C3741,
IF(
Shares!B3741 = "",
#N/A,
Shares!B3741)
)</f>
        <v>#N/A</v>
      </c>
      <c r="B3741" t="e">
        <f>IF(
OR('Shares - LTR - Granted'!B3741 = "8. Transferee of restricted securities", 'Shares - LTR - Granted'!B3741 = "9. Any person (substitution for securities etc.)"),
'Shares - LTR - Granted'!C3741,
IF(
'Shares - LTR - Granted'!B3741 = "",
#N/A,
'Shares - LTR - Granted'!B3741)
)</f>
        <v>#N/A</v>
      </c>
      <c r="C3741" t="e">
        <f>IF(
OR('Performance Securities'!B3741 = "8. Transferee of restricted securities", 'Performance Securities'!B3741 = "9. Any person (substitution for securities etc.)"),
'Performance Securities'!C3741,
IF(
'Performance Securities'!B3741 = "",
#N/A,
'Performance Securities'!B3741)
)</f>
        <v>#N/A</v>
      </c>
      <c r="D3741" t="e">
        <f>IF(
OR('Options or Warrants'!B3741 = "8. Transferee of restricted securities", 'Options or Warrants'!B3741 = "9. Any person (substitution for securities etc.)"),
'Options or Warrants'!C3741,
IF(
'Options or Warrants'!B3741 = "",
#N/A,
'Options or Warrants'!B3741)
)</f>
        <v>#N/A</v>
      </c>
      <c r="E3741" t="e">
        <f>IF(
OR('Options - Free Attaching'!B3741 = "8. Transferee of restricted securities", 'Options - Free Attaching'!B3741 = "9. Any person (substitution for securities etc.)"),
'Options - Free Attaching'!C3741,
IF(
'Options - Free Attaching'!B3741 = "",
#N/A,
'Options - Free Attaching'!B3741)
)</f>
        <v>#N/A</v>
      </c>
      <c r="F3741" t="e">
        <f>IF(
OR('Con. Notes - Conversion'!B3741 = "8. Transferee of restricted securities", 'Con. Notes - Conversion'!B3741 = "9. Any person (substitution for securities etc.)"),
'Con. Notes - Conversion'!C3741,
IF(
'Con. Notes - Conversion'!B3741 = "",
#N/A,
'Con. Notes - Conversion'!B3741)
)</f>
        <v>#N/A</v>
      </c>
      <c r="G3741" t="e">
        <f>IF(
OR('Con. Notes - No Conversion'!B3741 = "8. Transferee of restricted securities", 'Con. Notes - No Conversion'!B3741 = "9. Any person (substitution for securities etc.)"),
'Con. Notes - No Conversion'!C3741,
IF(
'Con. Notes - No Conversion'!B3741 = "",
#N/A,
'Con. Notes - No Conversion'!B3741)
)</f>
        <v>#N/A</v>
      </c>
    </row>
    <row r="3742" spans="1:7" x14ac:dyDescent="0.25">
      <c r="A3742" t="e">
        <f>IF(
OR(Shares!B3742 = "8. Transferee of restricted securities", Shares!B3742 = "9. Any person (substitution for securities etc.)"),
Shares!C3742,
IF(
Shares!B3742 = "",
#N/A,
Shares!B3742)
)</f>
        <v>#N/A</v>
      </c>
      <c r="B3742" t="e">
        <f>IF(
OR('Shares - LTR - Granted'!B3742 = "8. Transferee of restricted securities", 'Shares - LTR - Granted'!B3742 = "9. Any person (substitution for securities etc.)"),
'Shares - LTR - Granted'!C3742,
IF(
'Shares - LTR - Granted'!B3742 = "",
#N/A,
'Shares - LTR - Granted'!B3742)
)</f>
        <v>#N/A</v>
      </c>
      <c r="C3742" t="e">
        <f>IF(
OR('Performance Securities'!B3742 = "8. Transferee of restricted securities", 'Performance Securities'!B3742 = "9. Any person (substitution for securities etc.)"),
'Performance Securities'!C3742,
IF(
'Performance Securities'!B3742 = "",
#N/A,
'Performance Securities'!B3742)
)</f>
        <v>#N/A</v>
      </c>
      <c r="D3742" t="e">
        <f>IF(
OR('Options or Warrants'!B3742 = "8. Transferee of restricted securities", 'Options or Warrants'!B3742 = "9. Any person (substitution for securities etc.)"),
'Options or Warrants'!C3742,
IF(
'Options or Warrants'!B3742 = "",
#N/A,
'Options or Warrants'!B3742)
)</f>
        <v>#N/A</v>
      </c>
      <c r="E3742" t="e">
        <f>IF(
OR('Options - Free Attaching'!B3742 = "8. Transferee of restricted securities", 'Options - Free Attaching'!B3742 = "9. Any person (substitution for securities etc.)"),
'Options - Free Attaching'!C3742,
IF(
'Options - Free Attaching'!B3742 = "",
#N/A,
'Options - Free Attaching'!B3742)
)</f>
        <v>#N/A</v>
      </c>
      <c r="F3742" t="e">
        <f>IF(
OR('Con. Notes - Conversion'!B3742 = "8. Transferee of restricted securities", 'Con. Notes - Conversion'!B3742 = "9. Any person (substitution for securities etc.)"),
'Con. Notes - Conversion'!C3742,
IF(
'Con. Notes - Conversion'!B3742 = "",
#N/A,
'Con. Notes - Conversion'!B3742)
)</f>
        <v>#N/A</v>
      </c>
      <c r="G3742" t="e">
        <f>IF(
OR('Con. Notes - No Conversion'!B3742 = "8. Transferee of restricted securities", 'Con. Notes - No Conversion'!B3742 = "9. Any person (substitution for securities etc.)"),
'Con. Notes - No Conversion'!C3742,
IF(
'Con. Notes - No Conversion'!B3742 = "",
#N/A,
'Con. Notes - No Conversion'!B3742)
)</f>
        <v>#N/A</v>
      </c>
    </row>
    <row r="3743" spans="1:7" x14ac:dyDescent="0.25">
      <c r="A3743" t="e">
        <f>IF(
OR(Shares!B3743 = "8. Transferee of restricted securities", Shares!B3743 = "9. Any person (substitution for securities etc.)"),
Shares!C3743,
IF(
Shares!B3743 = "",
#N/A,
Shares!B3743)
)</f>
        <v>#N/A</v>
      </c>
      <c r="B3743" t="e">
        <f>IF(
OR('Shares - LTR - Granted'!B3743 = "8. Transferee of restricted securities", 'Shares - LTR - Granted'!B3743 = "9. Any person (substitution for securities etc.)"),
'Shares - LTR - Granted'!C3743,
IF(
'Shares - LTR - Granted'!B3743 = "",
#N/A,
'Shares - LTR - Granted'!B3743)
)</f>
        <v>#N/A</v>
      </c>
      <c r="C3743" t="e">
        <f>IF(
OR('Performance Securities'!B3743 = "8. Transferee of restricted securities", 'Performance Securities'!B3743 = "9. Any person (substitution for securities etc.)"),
'Performance Securities'!C3743,
IF(
'Performance Securities'!B3743 = "",
#N/A,
'Performance Securities'!B3743)
)</f>
        <v>#N/A</v>
      </c>
      <c r="D3743" t="e">
        <f>IF(
OR('Options or Warrants'!B3743 = "8. Transferee of restricted securities", 'Options or Warrants'!B3743 = "9. Any person (substitution for securities etc.)"),
'Options or Warrants'!C3743,
IF(
'Options or Warrants'!B3743 = "",
#N/A,
'Options or Warrants'!B3743)
)</f>
        <v>#N/A</v>
      </c>
      <c r="E3743" t="e">
        <f>IF(
OR('Options - Free Attaching'!B3743 = "8. Transferee of restricted securities", 'Options - Free Attaching'!B3743 = "9. Any person (substitution for securities etc.)"),
'Options - Free Attaching'!C3743,
IF(
'Options - Free Attaching'!B3743 = "",
#N/A,
'Options - Free Attaching'!B3743)
)</f>
        <v>#N/A</v>
      </c>
      <c r="F3743" t="e">
        <f>IF(
OR('Con. Notes - Conversion'!B3743 = "8. Transferee of restricted securities", 'Con. Notes - Conversion'!B3743 = "9. Any person (substitution for securities etc.)"),
'Con. Notes - Conversion'!C3743,
IF(
'Con. Notes - Conversion'!B3743 = "",
#N/A,
'Con. Notes - Conversion'!B3743)
)</f>
        <v>#N/A</v>
      </c>
      <c r="G3743" t="e">
        <f>IF(
OR('Con. Notes - No Conversion'!B3743 = "8. Transferee of restricted securities", 'Con. Notes - No Conversion'!B3743 = "9. Any person (substitution for securities etc.)"),
'Con. Notes - No Conversion'!C3743,
IF(
'Con. Notes - No Conversion'!B3743 = "",
#N/A,
'Con. Notes - No Conversion'!B3743)
)</f>
        <v>#N/A</v>
      </c>
    </row>
    <row r="3744" spans="1:7" x14ac:dyDescent="0.25">
      <c r="A3744" t="e">
        <f>IF(
OR(Shares!B3744 = "8. Transferee of restricted securities", Shares!B3744 = "9. Any person (substitution for securities etc.)"),
Shares!C3744,
IF(
Shares!B3744 = "",
#N/A,
Shares!B3744)
)</f>
        <v>#N/A</v>
      </c>
      <c r="B3744" t="e">
        <f>IF(
OR('Shares - LTR - Granted'!B3744 = "8. Transferee of restricted securities", 'Shares - LTR - Granted'!B3744 = "9. Any person (substitution for securities etc.)"),
'Shares - LTR - Granted'!C3744,
IF(
'Shares - LTR - Granted'!B3744 = "",
#N/A,
'Shares - LTR - Granted'!B3744)
)</f>
        <v>#N/A</v>
      </c>
      <c r="C3744" t="e">
        <f>IF(
OR('Performance Securities'!B3744 = "8. Transferee of restricted securities", 'Performance Securities'!B3744 = "9. Any person (substitution for securities etc.)"),
'Performance Securities'!C3744,
IF(
'Performance Securities'!B3744 = "",
#N/A,
'Performance Securities'!B3744)
)</f>
        <v>#N/A</v>
      </c>
      <c r="D3744" t="e">
        <f>IF(
OR('Options or Warrants'!B3744 = "8. Transferee of restricted securities", 'Options or Warrants'!B3744 = "9. Any person (substitution for securities etc.)"),
'Options or Warrants'!C3744,
IF(
'Options or Warrants'!B3744 = "",
#N/A,
'Options or Warrants'!B3744)
)</f>
        <v>#N/A</v>
      </c>
      <c r="E3744" t="e">
        <f>IF(
OR('Options - Free Attaching'!B3744 = "8. Transferee of restricted securities", 'Options - Free Attaching'!B3744 = "9. Any person (substitution for securities etc.)"),
'Options - Free Attaching'!C3744,
IF(
'Options - Free Attaching'!B3744 = "",
#N/A,
'Options - Free Attaching'!B3744)
)</f>
        <v>#N/A</v>
      </c>
      <c r="F3744" t="e">
        <f>IF(
OR('Con. Notes - Conversion'!B3744 = "8. Transferee of restricted securities", 'Con. Notes - Conversion'!B3744 = "9. Any person (substitution for securities etc.)"),
'Con. Notes - Conversion'!C3744,
IF(
'Con. Notes - Conversion'!B3744 = "",
#N/A,
'Con. Notes - Conversion'!B3744)
)</f>
        <v>#N/A</v>
      </c>
      <c r="G3744" t="e">
        <f>IF(
OR('Con. Notes - No Conversion'!B3744 = "8. Transferee of restricted securities", 'Con. Notes - No Conversion'!B3744 = "9. Any person (substitution for securities etc.)"),
'Con. Notes - No Conversion'!C3744,
IF(
'Con. Notes - No Conversion'!B3744 = "",
#N/A,
'Con. Notes - No Conversion'!B3744)
)</f>
        <v>#N/A</v>
      </c>
    </row>
    <row r="3745" spans="1:7" x14ac:dyDescent="0.25">
      <c r="A3745" t="e">
        <f>IF(
OR(Shares!B3745 = "8. Transferee of restricted securities", Shares!B3745 = "9. Any person (substitution for securities etc.)"),
Shares!C3745,
IF(
Shares!B3745 = "",
#N/A,
Shares!B3745)
)</f>
        <v>#N/A</v>
      </c>
      <c r="B3745" t="e">
        <f>IF(
OR('Shares - LTR - Granted'!B3745 = "8. Transferee of restricted securities", 'Shares - LTR - Granted'!B3745 = "9. Any person (substitution for securities etc.)"),
'Shares - LTR - Granted'!C3745,
IF(
'Shares - LTR - Granted'!B3745 = "",
#N/A,
'Shares - LTR - Granted'!B3745)
)</f>
        <v>#N/A</v>
      </c>
      <c r="C3745" t="e">
        <f>IF(
OR('Performance Securities'!B3745 = "8. Transferee of restricted securities", 'Performance Securities'!B3745 = "9. Any person (substitution for securities etc.)"),
'Performance Securities'!C3745,
IF(
'Performance Securities'!B3745 = "",
#N/A,
'Performance Securities'!B3745)
)</f>
        <v>#N/A</v>
      </c>
      <c r="D3745" t="e">
        <f>IF(
OR('Options or Warrants'!B3745 = "8. Transferee of restricted securities", 'Options or Warrants'!B3745 = "9. Any person (substitution for securities etc.)"),
'Options or Warrants'!C3745,
IF(
'Options or Warrants'!B3745 = "",
#N/A,
'Options or Warrants'!B3745)
)</f>
        <v>#N/A</v>
      </c>
      <c r="E3745" t="e">
        <f>IF(
OR('Options - Free Attaching'!B3745 = "8. Transferee of restricted securities", 'Options - Free Attaching'!B3745 = "9. Any person (substitution for securities etc.)"),
'Options - Free Attaching'!C3745,
IF(
'Options - Free Attaching'!B3745 = "",
#N/A,
'Options - Free Attaching'!B3745)
)</f>
        <v>#N/A</v>
      </c>
      <c r="F3745" t="e">
        <f>IF(
OR('Con. Notes - Conversion'!B3745 = "8. Transferee of restricted securities", 'Con. Notes - Conversion'!B3745 = "9. Any person (substitution for securities etc.)"),
'Con. Notes - Conversion'!C3745,
IF(
'Con. Notes - Conversion'!B3745 = "",
#N/A,
'Con. Notes - Conversion'!B3745)
)</f>
        <v>#N/A</v>
      </c>
      <c r="G3745" t="e">
        <f>IF(
OR('Con. Notes - No Conversion'!B3745 = "8. Transferee of restricted securities", 'Con. Notes - No Conversion'!B3745 = "9. Any person (substitution for securities etc.)"),
'Con. Notes - No Conversion'!C3745,
IF(
'Con. Notes - No Conversion'!B3745 = "",
#N/A,
'Con. Notes - No Conversion'!B3745)
)</f>
        <v>#N/A</v>
      </c>
    </row>
    <row r="3746" spans="1:7" x14ac:dyDescent="0.25">
      <c r="A3746" t="e">
        <f>IF(
OR(Shares!B3746 = "8. Transferee of restricted securities", Shares!B3746 = "9. Any person (substitution for securities etc.)"),
Shares!C3746,
IF(
Shares!B3746 = "",
#N/A,
Shares!B3746)
)</f>
        <v>#N/A</v>
      </c>
      <c r="B3746" t="e">
        <f>IF(
OR('Shares - LTR - Granted'!B3746 = "8. Transferee of restricted securities", 'Shares - LTR - Granted'!B3746 = "9. Any person (substitution for securities etc.)"),
'Shares - LTR - Granted'!C3746,
IF(
'Shares - LTR - Granted'!B3746 = "",
#N/A,
'Shares - LTR - Granted'!B3746)
)</f>
        <v>#N/A</v>
      </c>
      <c r="C3746" t="e">
        <f>IF(
OR('Performance Securities'!B3746 = "8. Transferee of restricted securities", 'Performance Securities'!B3746 = "9. Any person (substitution for securities etc.)"),
'Performance Securities'!C3746,
IF(
'Performance Securities'!B3746 = "",
#N/A,
'Performance Securities'!B3746)
)</f>
        <v>#N/A</v>
      </c>
      <c r="D3746" t="e">
        <f>IF(
OR('Options or Warrants'!B3746 = "8. Transferee of restricted securities", 'Options or Warrants'!B3746 = "9. Any person (substitution for securities etc.)"),
'Options or Warrants'!C3746,
IF(
'Options or Warrants'!B3746 = "",
#N/A,
'Options or Warrants'!B3746)
)</f>
        <v>#N/A</v>
      </c>
      <c r="E3746" t="e">
        <f>IF(
OR('Options - Free Attaching'!B3746 = "8. Transferee of restricted securities", 'Options - Free Attaching'!B3746 = "9. Any person (substitution for securities etc.)"),
'Options - Free Attaching'!C3746,
IF(
'Options - Free Attaching'!B3746 = "",
#N/A,
'Options - Free Attaching'!B3746)
)</f>
        <v>#N/A</v>
      </c>
      <c r="F3746" t="e">
        <f>IF(
OR('Con. Notes - Conversion'!B3746 = "8. Transferee of restricted securities", 'Con. Notes - Conversion'!B3746 = "9. Any person (substitution for securities etc.)"),
'Con. Notes - Conversion'!C3746,
IF(
'Con. Notes - Conversion'!B3746 = "",
#N/A,
'Con. Notes - Conversion'!B3746)
)</f>
        <v>#N/A</v>
      </c>
      <c r="G3746" t="e">
        <f>IF(
OR('Con. Notes - No Conversion'!B3746 = "8. Transferee of restricted securities", 'Con. Notes - No Conversion'!B3746 = "9. Any person (substitution for securities etc.)"),
'Con. Notes - No Conversion'!C3746,
IF(
'Con. Notes - No Conversion'!B3746 = "",
#N/A,
'Con. Notes - No Conversion'!B3746)
)</f>
        <v>#N/A</v>
      </c>
    </row>
    <row r="3747" spans="1:7" x14ac:dyDescent="0.25">
      <c r="A3747" t="e">
        <f>IF(
OR(Shares!B3747 = "8. Transferee of restricted securities", Shares!B3747 = "9. Any person (substitution for securities etc.)"),
Shares!C3747,
IF(
Shares!B3747 = "",
#N/A,
Shares!B3747)
)</f>
        <v>#N/A</v>
      </c>
      <c r="B3747" t="e">
        <f>IF(
OR('Shares - LTR - Granted'!B3747 = "8. Transferee of restricted securities", 'Shares - LTR - Granted'!B3747 = "9. Any person (substitution for securities etc.)"),
'Shares - LTR - Granted'!C3747,
IF(
'Shares - LTR - Granted'!B3747 = "",
#N/A,
'Shares - LTR - Granted'!B3747)
)</f>
        <v>#N/A</v>
      </c>
      <c r="C3747" t="e">
        <f>IF(
OR('Performance Securities'!B3747 = "8. Transferee of restricted securities", 'Performance Securities'!B3747 = "9. Any person (substitution for securities etc.)"),
'Performance Securities'!C3747,
IF(
'Performance Securities'!B3747 = "",
#N/A,
'Performance Securities'!B3747)
)</f>
        <v>#N/A</v>
      </c>
      <c r="D3747" t="e">
        <f>IF(
OR('Options or Warrants'!B3747 = "8. Transferee of restricted securities", 'Options or Warrants'!B3747 = "9. Any person (substitution for securities etc.)"),
'Options or Warrants'!C3747,
IF(
'Options or Warrants'!B3747 = "",
#N/A,
'Options or Warrants'!B3747)
)</f>
        <v>#N/A</v>
      </c>
      <c r="E3747" t="e">
        <f>IF(
OR('Options - Free Attaching'!B3747 = "8. Transferee of restricted securities", 'Options - Free Attaching'!B3747 = "9. Any person (substitution for securities etc.)"),
'Options - Free Attaching'!C3747,
IF(
'Options - Free Attaching'!B3747 = "",
#N/A,
'Options - Free Attaching'!B3747)
)</f>
        <v>#N/A</v>
      </c>
      <c r="F3747" t="e">
        <f>IF(
OR('Con. Notes - Conversion'!B3747 = "8. Transferee of restricted securities", 'Con. Notes - Conversion'!B3747 = "9. Any person (substitution for securities etc.)"),
'Con. Notes - Conversion'!C3747,
IF(
'Con. Notes - Conversion'!B3747 = "",
#N/A,
'Con. Notes - Conversion'!B3747)
)</f>
        <v>#N/A</v>
      </c>
      <c r="G3747" t="e">
        <f>IF(
OR('Con. Notes - No Conversion'!B3747 = "8. Transferee of restricted securities", 'Con. Notes - No Conversion'!B3747 = "9. Any person (substitution for securities etc.)"),
'Con. Notes - No Conversion'!C3747,
IF(
'Con. Notes - No Conversion'!B3747 = "",
#N/A,
'Con. Notes - No Conversion'!B3747)
)</f>
        <v>#N/A</v>
      </c>
    </row>
    <row r="3748" spans="1:7" x14ac:dyDescent="0.25">
      <c r="A3748" t="e">
        <f>IF(
OR(Shares!B3748 = "8. Transferee of restricted securities", Shares!B3748 = "9. Any person (substitution for securities etc.)"),
Shares!C3748,
IF(
Shares!B3748 = "",
#N/A,
Shares!B3748)
)</f>
        <v>#N/A</v>
      </c>
      <c r="B3748" t="e">
        <f>IF(
OR('Shares - LTR - Granted'!B3748 = "8. Transferee of restricted securities", 'Shares - LTR - Granted'!B3748 = "9. Any person (substitution for securities etc.)"),
'Shares - LTR - Granted'!C3748,
IF(
'Shares - LTR - Granted'!B3748 = "",
#N/A,
'Shares - LTR - Granted'!B3748)
)</f>
        <v>#N/A</v>
      </c>
      <c r="C3748" t="e">
        <f>IF(
OR('Performance Securities'!B3748 = "8. Transferee of restricted securities", 'Performance Securities'!B3748 = "9. Any person (substitution for securities etc.)"),
'Performance Securities'!C3748,
IF(
'Performance Securities'!B3748 = "",
#N/A,
'Performance Securities'!B3748)
)</f>
        <v>#N/A</v>
      </c>
      <c r="D3748" t="e">
        <f>IF(
OR('Options or Warrants'!B3748 = "8. Transferee of restricted securities", 'Options or Warrants'!B3748 = "9. Any person (substitution for securities etc.)"),
'Options or Warrants'!C3748,
IF(
'Options or Warrants'!B3748 = "",
#N/A,
'Options or Warrants'!B3748)
)</f>
        <v>#N/A</v>
      </c>
      <c r="E3748" t="e">
        <f>IF(
OR('Options - Free Attaching'!B3748 = "8. Transferee of restricted securities", 'Options - Free Attaching'!B3748 = "9. Any person (substitution for securities etc.)"),
'Options - Free Attaching'!C3748,
IF(
'Options - Free Attaching'!B3748 = "",
#N/A,
'Options - Free Attaching'!B3748)
)</f>
        <v>#N/A</v>
      </c>
      <c r="F3748" t="e">
        <f>IF(
OR('Con. Notes - Conversion'!B3748 = "8. Transferee of restricted securities", 'Con. Notes - Conversion'!B3748 = "9. Any person (substitution for securities etc.)"),
'Con. Notes - Conversion'!C3748,
IF(
'Con. Notes - Conversion'!B3748 = "",
#N/A,
'Con. Notes - Conversion'!B3748)
)</f>
        <v>#N/A</v>
      </c>
      <c r="G3748" t="e">
        <f>IF(
OR('Con. Notes - No Conversion'!B3748 = "8. Transferee of restricted securities", 'Con. Notes - No Conversion'!B3748 = "9. Any person (substitution for securities etc.)"),
'Con. Notes - No Conversion'!C3748,
IF(
'Con. Notes - No Conversion'!B3748 = "",
#N/A,
'Con. Notes - No Conversion'!B3748)
)</f>
        <v>#N/A</v>
      </c>
    </row>
    <row r="3749" spans="1:7" x14ac:dyDescent="0.25">
      <c r="A3749" t="e">
        <f>IF(
OR(Shares!B3749 = "8. Transferee of restricted securities", Shares!B3749 = "9. Any person (substitution for securities etc.)"),
Shares!C3749,
IF(
Shares!B3749 = "",
#N/A,
Shares!B3749)
)</f>
        <v>#N/A</v>
      </c>
      <c r="B3749" t="e">
        <f>IF(
OR('Shares - LTR - Granted'!B3749 = "8. Transferee of restricted securities", 'Shares - LTR - Granted'!B3749 = "9. Any person (substitution for securities etc.)"),
'Shares - LTR - Granted'!C3749,
IF(
'Shares - LTR - Granted'!B3749 = "",
#N/A,
'Shares - LTR - Granted'!B3749)
)</f>
        <v>#N/A</v>
      </c>
      <c r="C3749" t="e">
        <f>IF(
OR('Performance Securities'!B3749 = "8. Transferee of restricted securities", 'Performance Securities'!B3749 = "9. Any person (substitution for securities etc.)"),
'Performance Securities'!C3749,
IF(
'Performance Securities'!B3749 = "",
#N/A,
'Performance Securities'!B3749)
)</f>
        <v>#N/A</v>
      </c>
      <c r="D3749" t="e">
        <f>IF(
OR('Options or Warrants'!B3749 = "8. Transferee of restricted securities", 'Options or Warrants'!B3749 = "9. Any person (substitution for securities etc.)"),
'Options or Warrants'!C3749,
IF(
'Options or Warrants'!B3749 = "",
#N/A,
'Options or Warrants'!B3749)
)</f>
        <v>#N/A</v>
      </c>
      <c r="E3749" t="e">
        <f>IF(
OR('Options - Free Attaching'!B3749 = "8. Transferee of restricted securities", 'Options - Free Attaching'!B3749 = "9. Any person (substitution for securities etc.)"),
'Options - Free Attaching'!C3749,
IF(
'Options - Free Attaching'!B3749 = "",
#N/A,
'Options - Free Attaching'!B3749)
)</f>
        <v>#N/A</v>
      </c>
      <c r="F3749" t="e">
        <f>IF(
OR('Con. Notes - Conversion'!B3749 = "8. Transferee of restricted securities", 'Con. Notes - Conversion'!B3749 = "9. Any person (substitution for securities etc.)"),
'Con. Notes - Conversion'!C3749,
IF(
'Con. Notes - Conversion'!B3749 = "",
#N/A,
'Con. Notes - Conversion'!B3749)
)</f>
        <v>#N/A</v>
      </c>
      <c r="G3749" t="e">
        <f>IF(
OR('Con. Notes - No Conversion'!B3749 = "8. Transferee of restricted securities", 'Con. Notes - No Conversion'!B3749 = "9. Any person (substitution for securities etc.)"),
'Con. Notes - No Conversion'!C3749,
IF(
'Con. Notes - No Conversion'!B3749 = "",
#N/A,
'Con. Notes - No Conversion'!B3749)
)</f>
        <v>#N/A</v>
      </c>
    </row>
    <row r="3750" spans="1:7" x14ac:dyDescent="0.25">
      <c r="A3750" t="e">
        <f>IF(
OR(Shares!B3750 = "8. Transferee of restricted securities", Shares!B3750 = "9. Any person (substitution for securities etc.)"),
Shares!C3750,
IF(
Shares!B3750 = "",
#N/A,
Shares!B3750)
)</f>
        <v>#N/A</v>
      </c>
      <c r="B3750" t="e">
        <f>IF(
OR('Shares - LTR - Granted'!B3750 = "8. Transferee of restricted securities", 'Shares - LTR - Granted'!B3750 = "9. Any person (substitution for securities etc.)"),
'Shares - LTR - Granted'!C3750,
IF(
'Shares - LTR - Granted'!B3750 = "",
#N/A,
'Shares - LTR - Granted'!B3750)
)</f>
        <v>#N/A</v>
      </c>
      <c r="C3750" t="e">
        <f>IF(
OR('Performance Securities'!B3750 = "8. Transferee of restricted securities", 'Performance Securities'!B3750 = "9. Any person (substitution for securities etc.)"),
'Performance Securities'!C3750,
IF(
'Performance Securities'!B3750 = "",
#N/A,
'Performance Securities'!B3750)
)</f>
        <v>#N/A</v>
      </c>
      <c r="D3750" t="e">
        <f>IF(
OR('Options or Warrants'!B3750 = "8. Transferee of restricted securities", 'Options or Warrants'!B3750 = "9. Any person (substitution for securities etc.)"),
'Options or Warrants'!C3750,
IF(
'Options or Warrants'!B3750 = "",
#N/A,
'Options or Warrants'!B3750)
)</f>
        <v>#N/A</v>
      </c>
      <c r="E3750" t="e">
        <f>IF(
OR('Options - Free Attaching'!B3750 = "8. Transferee of restricted securities", 'Options - Free Attaching'!B3750 = "9. Any person (substitution for securities etc.)"),
'Options - Free Attaching'!C3750,
IF(
'Options - Free Attaching'!B3750 = "",
#N/A,
'Options - Free Attaching'!B3750)
)</f>
        <v>#N/A</v>
      </c>
      <c r="F3750" t="e">
        <f>IF(
OR('Con. Notes - Conversion'!B3750 = "8. Transferee of restricted securities", 'Con. Notes - Conversion'!B3750 = "9. Any person (substitution for securities etc.)"),
'Con. Notes - Conversion'!C3750,
IF(
'Con. Notes - Conversion'!B3750 = "",
#N/A,
'Con. Notes - Conversion'!B3750)
)</f>
        <v>#N/A</v>
      </c>
      <c r="G3750" t="e">
        <f>IF(
OR('Con. Notes - No Conversion'!B3750 = "8. Transferee of restricted securities", 'Con. Notes - No Conversion'!B3750 = "9. Any person (substitution for securities etc.)"),
'Con. Notes - No Conversion'!C3750,
IF(
'Con. Notes - No Conversion'!B3750 = "",
#N/A,
'Con. Notes - No Conversion'!B3750)
)</f>
        <v>#N/A</v>
      </c>
    </row>
    <row r="3751" spans="1:7" x14ac:dyDescent="0.25">
      <c r="A3751" t="e">
        <f>IF(
OR(Shares!B3751 = "8. Transferee of restricted securities", Shares!B3751 = "9. Any person (substitution for securities etc.)"),
Shares!C3751,
IF(
Shares!B3751 = "",
#N/A,
Shares!B3751)
)</f>
        <v>#N/A</v>
      </c>
      <c r="B3751" t="e">
        <f>IF(
OR('Shares - LTR - Granted'!B3751 = "8. Transferee of restricted securities", 'Shares - LTR - Granted'!B3751 = "9. Any person (substitution for securities etc.)"),
'Shares - LTR - Granted'!C3751,
IF(
'Shares - LTR - Granted'!B3751 = "",
#N/A,
'Shares - LTR - Granted'!B3751)
)</f>
        <v>#N/A</v>
      </c>
      <c r="C3751" t="e">
        <f>IF(
OR('Performance Securities'!B3751 = "8. Transferee of restricted securities", 'Performance Securities'!B3751 = "9. Any person (substitution for securities etc.)"),
'Performance Securities'!C3751,
IF(
'Performance Securities'!B3751 = "",
#N/A,
'Performance Securities'!B3751)
)</f>
        <v>#N/A</v>
      </c>
      <c r="D3751" t="e">
        <f>IF(
OR('Options or Warrants'!B3751 = "8. Transferee of restricted securities", 'Options or Warrants'!B3751 = "9. Any person (substitution for securities etc.)"),
'Options or Warrants'!C3751,
IF(
'Options or Warrants'!B3751 = "",
#N/A,
'Options or Warrants'!B3751)
)</f>
        <v>#N/A</v>
      </c>
      <c r="E3751" t="e">
        <f>IF(
OR('Options - Free Attaching'!B3751 = "8. Transferee of restricted securities", 'Options - Free Attaching'!B3751 = "9. Any person (substitution for securities etc.)"),
'Options - Free Attaching'!C3751,
IF(
'Options - Free Attaching'!B3751 = "",
#N/A,
'Options - Free Attaching'!B3751)
)</f>
        <v>#N/A</v>
      </c>
      <c r="F3751" t="e">
        <f>IF(
OR('Con. Notes - Conversion'!B3751 = "8. Transferee of restricted securities", 'Con. Notes - Conversion'!B3751 = "9. Any person (substitution for securities etc.)"),
'Con. Notes - Conversion'!C3751,
IF(
'Con. Notes - Conversion'!B3751 = "",
#N/A,
'Con. Notes - Conversion'!B3751)
)</f>
        <v>#N/A</v>
      </c>
      <c r="G3751" t="e">
        <f>IF(
OR('Con. Notes - No Conversion'!B3751 = "8. Transferee of restricted securities", 'Con. Notes - No Conversion'!B3751 = "9. Any person (substitution for securities etc.)"),
'Con. Notes - No Conversion'!C3751,
IF(
'Con. Notes - No Conversion'!B3751 = "",
#N/A,
'Con. Notes - No Conversion'!B3751)
)</f>
        <v>#N/A</v>
      </c>
    </row>
    <row r="3752" spans="1:7" x14ac:dyDescent="0.25">
      <c r="A3752" t="e">
        <f>IF(
OR(Shares!B3752 = "8. Transferee of restricted securities", Shares!B3752 = "9. Any person (substitution for securities etc.)"),
Shares!C3752,
IF(
Shares!B3752 = "",
#N/A,
Shares!B3752)
)</f>
        <v>#N/A</v>
      </c>
      <c r="B3752" t="e">
        <f>IF(
OR('Shares - LTR - Granted'!B3752 = "8. Transferee of restricted securities", 'Shares - LTR - Granted'!B3752 = "9. Any person (substitution for securities etc.)"),
'Shares - LTR - Granted'!C3752,
IF(
'Shares - LTR - Granted'!B3752 = "",
#N/A,
'Shares - LTR - Granted'!B3752)
)</f>
        <v>#N/A</v>
      </c>
      <c r="C3752" t="e">
        <f>IF(
OR('Performance Securities'!B3752 = "8. Transferee of restricted securities", 'Performance Securities'!B3752 = "9. Any person (substitution for securities etc.)"),
'Performance Securities'!C3752,
IF(
'Performance Securities'!B3752 = "",
#N/A,
'Performance Securities'!B3752)
)</f>
        <v>#N/A</v>
      </c>
      <c r="D3752" t="e">
        <f>IF(
OR('Options or Warrants'!B3752 = "8. Transferee of restricted securities", 'Options or Warrants'!B3752 = "9. Any person (substitution for securities etc.)"),
'Options or Warrants'!C3752,
IF(
'Options or Warrants'!B3752 = "",
#N/A,
'Options or Warrants'!B3752)
)</f>
        <v>#N/A</v>
      </c>
      <c r="E3752" t="e">
        <f>IF(
OR('Options - Free Attaching'!B3752 = "8. Transferee of restricted securities", 'Options - Free Attaching'!B3752 = "9. Any person (substitution for securities etc.)"),
'Options - Free Attaching'!C3752,
IF(
'Options - Free Attaching'!B3752 = "",
#N/A,
'Options - Free Attaching'!B3752)
)</f>
        <v>#N/A</v>
      </c>
      <c r="F3752" t="e">
        <f>IF(
OR('Con. Notes - Conversion'!B3752 = "8. Transferee of restricted securities", 'Con. Notes - Conversion'!B3752 = "9. Any person (substitution for securities etc.)"),
'Con. Notes - Conversion'!C3752,
IF(
'Con. Notes - Conversion'!B3752 = "",
#N/A,
'Con. Notes - Conversion'!B3752)
)</f>
        <v>#N/A</v>
      </c>
      <c r="G3752" t="e">
        <f>IF(
OR('Con. Notes - No Conversion'!B3752 = "8. Transferee of restricted securities", 'Con. Notes - No Conversion'!B3752 = "9. Any person (substitution for securities etc.)"),
'Con. Notes - No Conversion'!C3752,
IF(
'Con. Notes - No Conversion'!B3752 = "",
#N/A,
'Con. Notes - No Conversion'!B3752)
)</f>
        <v>#N/A</v>
      </c>
    </row>
    <row r="3753" spans="1:7" x14ac:dyDescent="0.25">
      <c r="A3753" t="e">
        <f>IF(
OR(Shares!B3753 = "8. Transferee of restricted securities", Shares!B3753 = "9. Any person (substitution for securities etc.)"),
Shares!C3753,
IF(
Shares!B3753 = "",
#N/A,
Shares!B3753)
)</f>
        <v>#N/A</v>
      </c>
      <c r="B3753" t="e">
        <f>IF(
OR('Shares - LTR - Granted'!B3753 = "8. Transferee of restricted securities", 'Shares - LTR - Granted'!B3753 = "9. Any person (substitution for securities etc.)"),
'Shares - LTR - Granted'!C3753,
IF(
'Shares - LTR - Granted'!B3753 = "",
#N/A,
'Shares - LTR - Granted'!B3753)
)</f>
        <v>#N/A</v>
      </c>
      <c r="C3753" t="e">
        <f>IF(
OR('Performance Securities'!B3753 = "8. Transferee of restricted securities", 'Performance Securities'!B3753 = "9. Any person (substitution for securities etc.)"),
'Performance Securities'!C3753,
IF(
'Performance Securities'!B3753 = "",
#N/A,
'Performance Securities'!B3753)
)</f>
        <v>#N/A</v>
      </c>
      <c r="D3753" t="e">
        <f>IF(
OR('Options or Warrants'!B3753 = "8. Transferee of restricted securities", 'Options or Warrants'!B3753 = "9. Any person (substitution for securities etc.)"),
'Options or Warrants'!C3753,
IF(
'Options or Warrants'!B3753 = "",
#N/A,
'Options or Warrants'!B3753)
)</f>
        <v>#N/A</v>
      </c>
      <c r="E3753" t="e">
        <f>IF(
OR('Options - Free Attaching'!B3753 = "8. Transferee of restricted securities", 'Options - Free Attaching'!B3753 = "9. Any person (substitution for securities etc.)"),
'Options - Free Attaching'!C3753,
IF(
'Options - Free Attaching'!B3753 = "",
#N/A,
'Options - Free Attaching'!B3753)
)</f>
        <v>#N/A</v>
      </c>
      <c r="F3753" t="e">
        <f>IF(
OR('Con. Notes - Conversion'!B3753 = "8. Transferee of restricted securities", 'Con. Notes - Conversion'!B3753 = "9. Any person (substitution for securities etc.)"),
'Con. Notes - Conversion'!C3753,
IF(
'Con. Notes - Conversion'!B3753 = "",
#N/A,
'Con. Notes - Conversion'!B3753)
)</f>
        <v>#N/A</v>
      </c>
      <c r="G3753" t="e">
        <f>IF(
OR('Con. Notes - No Conversion'!B3753 = "8. Transferee of restricted securities", 'Con. Notes - No Conversion'!B3753 = "9. Any person (substitution for securities etc.)"),
'Con. Notes - No Conversion'!C3753,
IF(
'Con. Notes - No Conversion'!B3753 = "",
#N/A,
'Con. Notes - No Conversion'!B3753)
)</f>
        <v>#N/A</v>
      </c>
    </row>
    <row r="3754" spans="1:7" x14ac:dyDescent="0.25">
      <c r="A3754" t="e">
        <f>IF(
OR(Shares!B3754 = "8. Transferee of restricted securities", Shares!B3754 = "9. Any person (substitution for securities etc.)"),
Shares!C3754,
IF(
Shares!B3754 = "",
#N/A,
Shares!B3754)
)</f>
        <v>#N/A</v>
      </c>
      <c r="B3754" t="e">
        <f>IF(
OR('Shares - LTR - Granted'!B3754 = "8. Transferee of restricted securities", 'Shares - LTR - Granted'!B3754 = "9. Any person (substitution for securities etc.)"),
'Shares - LTR - Granted'!C3754,
IF(
'Shares - LTR - Granted'!B3754 = "",
#N/A,
'Shares - LTR - Granted'!B3754)
)</f>
        <v>#N/A</v>
      </c>
      <c r="C3754" t="e">
        <f>IF(
OR('Performance Securities'!B3754 = "8. Transferee of restricted securities", 'Performance Securities'!B3754 = "9. Any person (substitution for securities etc.)"),
'Performance Securities'!C3754,
IF(
'Performance Securities'!B3754 = "",
#N/A,
'Performance Securities'!B3754)
)</f>
        <v>#N/A</v>
      </c>
      <c r="D3754" t="e">
        <f>IF(
OR('Options or Warrants'!B3754 = "8. Transferee of restricted securities", 'Options or Warrants'!B3754 = "9. Any person (substitution for securities etc.)"),
'Options or Warrants'!C3754,
IF(
'Options or Warrants'!B3754 = "",
#N/A,
'Options or Warrants'!B3754)
)</f>
        <v>#N/A</v>
      </c>
      <c r="E3754" t="e">
        <f>IF(
OR('Options - Free Attaching'!B3754 = "8. Transferee of restricted securities", 'Options - Free Attaching'!B3754 = "9. Any person (substitution for securities etc.)"),
'Options - Free Attaching'!C3754,
IF(
'Options - Free Attaching'!B3754 = "",
#N/A,
'Options - Free Attaching'!B3754)
)</f>
        <v>#N/A</v>
      </c>
      <c r="F3754" t="e">
        <f>IF(
OR('Con. Notes - Conversion'!B3754 = "8. Transferee of restricted securities", 'Con. Notes - Conversion'!B3754 = "9. Any person (substitution for securities etc.)"),
'Con. Notes - Conversion'!C3754,
IF(
'Con. Notes - Conversion'!B3754 = "",
#N/A,
'Con. Notes - Conversion'!B3754)
)</f>
        <v>#N/A</v>
      </c>
      <c r="G3754" t="e">
        <f>IF(
OR('Con. Notes - No Conversion'!B3754 = "8. Transferee of restricted securities", 'Con. Notes - No Conversion'!B3754 = "9. Any person (substitution for securities etc.)"),
'Con. Notes - No Conversion'!C3754,
IF(
'Con. Notes - No Conversion'!B3754 = "",
#N/A,
'Con. Notes - No Conversion'!B3754)
)</f>
        <v>#N/A</v>
      </c>
    </row>
    <row r="3755" spans="1:7" x14ac:dyDescent="0.25">
      <c r="A3755" t="e">
        <f>IF(
OR(Shares!B3755 = "8. Transferee of restricted securities", Shares!B3755 = "9. Any person (substitution for securities etc.)"),
Shares!C3755,
IF(
Shares!B3755 = "",
#N/A,
Shares!B3755)
)</f>
        <v>#N/A</v>
      </c>
      <c r="B3755" t="e">
        <f>IF(
OR('Shares - LTR - Granted'!B3755 = "8. Transferee of restricted securities", 'Shares - LTR - Granted'!B3755 = "9. Any person (substitution for securities etc.)"),
'Shares - LTR - Granted'!C3755,
IF(
'Shares - LTR - Granted'!B3755 = "",
#N/A,
'Shares - LTR - Granted'!B3755)
)</f>
        <v>#N/A</v>
      </c>
      <c r="C3755" t="e">
        <f>IF(
OR('Performance Securities'!B3755 = "8. Transferee of restricted securities", 'Performance Securities'!B3755 = "9. Any person (substitution for securities etc.)"),
'Performance Securities'!C3755,
IF(
'Performance Securities'!B3755 = "",
#N/A,
'Performance Securities'!B3755)
)</f>
        <v>#N/A</v>
      </c>
      <c r="D3755" t="e">
        <f>IF(
OR('Options or Warrants'!B3755 = "8. Transferee of restricted securities", 'Options or Warrants'!B3755 = "9. Any person (substitution for securities etc.)"),
'Options or Warrants'!C3755,
IF(
'Options or Warrants'!B3755 = "",
#N/A,
'Options or Warrants'!B3755)
)</f>
        <v>#N/A</v>
      </c>
      <c r="E3755" t="e">
        <f>IF(
OR('Options - Free Attaching'!B3755 = "8. Transferee of restricted securities", 'Options - Free Attaching'!B3755 = "9. Any person (substitution for securities etc.)"),
'Options - Free Attaching'!C3755,
IF(
'Options - Free Attaching'!B3755 = "",
#N/A,
'Options - Free Attaching'!B3755)
)</f>
        <v>#N/A</v>
      </c>
      <c r="F3755" t="e">
        <f>IF(
OR('Con. Notes - Conversion'!B3755 = "8. Transferee of restricted securities", 'Con. Notes - Conversion'!B3755 = "9. Any person (substitution for securities etc.)"),
'Con. Notes - Conversion'!C3755,
IF(
'Con. Notes - Conversion'!B3755 = "",
#N/A,
'Con. Notes - Conversion'!B3755)
)</f>
        <v>#N/A</v>
      </c>
      <c r="G3755" t="e">
        <f>IF(
OR('Con. Notes - No Conversion'!B3755 = "8. Transferee of restricted securities", 'Con. Notes - No Conversion'!B3755 = "9. Any person (substitution for securities etc.)"),
'Con. Notes - No Conversion'!C3755,
IF(
'Con. Notes - No Conversion'!B3755 = "",
#N/A,
'Con. Notes - No Conversion'!B3755)
)</f>
        <v>#N/A</v>
      </c>
    </row>
    <row r="3756" spans="1:7" x14ac:dyDescent="0.25">
      <c r="A3756" t="e">
        <f>IF(
OR(Shares!B3756 = "8. Transferee of restricted securities", Shares!B3756 = "9. Any person (substitution for securities etc.)"),
Shares!C3756,
IF(
Shares!B3756 = "",
#N/A,
Shares!B3756)
)</f>
        <v>#N/A</v>
      </c>
      <c r="B3756" t="e">
        <f>IF(
OR('Shares - LTR - Granted'!B3756 = "8. Transferee of restricted securities", 'Shares - LTR - Granted'!B3756 = "9. Any person (substitution for securities etc.)"),
'Shares - LTR - Granted'!C3756,
IF(
'Shares - LTR - Granted'!B3756 = "",
#N/A,
'Shares - LTR - Granted'!B3756)
)</f>
        <v>#N/A</v>
      </c>
      <c r="C3756" t="e">
        <f>IF(
OR('Performance Securities'!B3756 = "8. Transferee of restricted securities", 'Performance Securities'!B3756 = "9. Any person (substitution for securities etc.)"),
'Performance Securities'!C3756,
IF(
'Performance Securities'!B3756 = "",
#N/A,
'Performance Securities'!B3756)
)</f>
        <v>#N/A</v>
      </c>
      <c r="D3756" t="e">
        <f>IF(
OR('Options or Warrants'!B3756 = "8. Transferee of restricted securities", 'Options or Warrants'!B3756 = "9. Any person (substitution for securities etc.)"),
'Options or Warrants'!C3756,
IF(
'Options or Warrants'!B3756 = "",
#N/A,
'Options or Warrants'!B3756)
)</f>
        <v>#N/A</v>
      </c>
      <c r="E3756" t="e">
        <f>IF(
OR('Options - Free Attaching'!B3756 = "8. Transferee of restricted securities", 'Options - Free Attaching'!B3756 = "9. Any person (substitution for securities etc.)"),
'Options - Free Attaching'!C3756,
IF(
'Options - Free Attaching'!B3756 = "",
#N/A,
'Options - Free Attaching'!B3756)
)</f>
        <v>#N/A</v>
      </c>
      <c r="F3756" t="e">
        <f>IF(
OR('Con. Notes - Conversion'!B3756 = "8. Transferee of restricted securities", 'Con. Notes - Conversion'!B3756 = "9. Any person (substitution for securities etc.)"),
'Con. Notes - Conversion'!C3756,
IF(
'Con. Notes - Conversion'!B3756 = "",
#N/A,
'Con. Notes - Conversion'!B3756)
)</f>
        <v>#N/A</v>
      </c>
      <c r="G3756" t="e">
        <f>IF(
OR('Con. Notes - No Conversion'!B3756 = "8. Transferee of restricted securities", 'Con. Notes - No Conversion'!B3756 = "9. Any person (substitution for securities etc.)"),
'Con. Notes - No Conversion'!C3756,
IF(
'Con. Notes - No Conversion'!B3756 = "",
#N/A,
'Con. Notes - No Conversion'!B3756)
)</f>
        <v>#N/A</v>
      </c>
    </row>
    <row r="3757" spans="1:7" x14ac:dyDescent="0.25">
      <c r="A3757" t="e">
        <f>IF(
OR(Shares!B3757 = "8. Transferee of restricted securities", Shares!B3757 = "9. Any person (substitution for securities etc.)"),
Shares!C3757,
IF(
Shares!B3757 = "",
#N/A,
Shares!B3757)
)</f>
        <v>#N/A</v>
      </c>
      <c r="B3757" t="e">
        <f>IF(
OR('Shares - LTR - Granted'!B3757 = "8. Transferee of restricted securities", 'Shares - LTR - Granted'!B3757 = "9. Any person (substitution for securities etc.)"),
'Shares - LTR - Granted'!C3757,
IF(
'Shares - LTR - Granted'!B3757 = "",
#N/A,
'Shares - LTR - Granted'!B3757)
)</f>
        <v>#N/A</v>
      </c>
      <c r="C3757" t="e">
        <f>IF(
OR('Performance Securities'!B3757 = "8. Transferee of restricted securities", 'Performance Securities'!B3757 = "9. Any person (substitution for securities etc.)"),
'Performance Securities'!C3757,
IF(
'Performance Securities'!B3757 = "",
#N/A,
'Performance Securities'!B3757)
)</f>
        <v>#N/A</v>
      </c>
      <c r="D3757" t="e">
        <f>IF(
OR('Options or Warrants'!B3757 = "8. Transferee of restricted securities", 'Options or Warrants'!B3757 = "9. Any person (substitution for securities etc.)"),
'Options or Warrants'!C3757,
IF(
'Options or Warrants'!B3757 = "",
#N/A,
'Options or Warrants'!B3757)
)</f>
        <v>#N/A</v>
      </c>
      <c r="E3757" t="e">
        <f>IF(
OR('Options - Free Attaching'!B3757 = "8. Transferee of restricted securities", 'Options - Free Attaching'!B3757 = "9. Any person (substitution for securities etc.)"),
'Options - Free Attaching'!C3757,
IF(
'Options - Free Attaching'!B3757 = "",
#N/A,
'Options - Free Attaching'!B3757)
)</f>
        <v>#N/A</v>
      </c>
      <c r="F3757" t="e">
        <f>IF(
OR('Con. Notes - Conversion'!B3757 = "8. Transferee of restricted securities", 'Con. Notes - Conversion'!B3757 = "9. Any person (substitution for securities etc.)"),
'Con. Notes - Conversion'!C3757,
IF(
'Con. Notes - Conversion'!B3757 = "",
#N/A,
'Con. Notes - Conversion'!B3757)
)</f>
        <v>#N/A</v>
      </c>
      <c r="G3757" t="e">
        <f>IF(
OR('Con. Notes - No Conversion'!B3757 = "8. Transferee of restricted securities", 'Con. Notes - No Conversion'!B3757 = "9. Any person (substitution for securities etc.)"),
'Con. Notes - No Conversion'!C3757,
IF(
'Con. Notes - No Conversion'!B3757 = "",
#N/A,
'Con. Notes - No Conversion'!B3757)
)</f>
        <v>#N/A</v>
      </c>
    </row>
    <row r="3758" spans="1:7" x14ac:dyDescent="0.25">
      <c r="A3758" t="e">
        <f>IF(
OR(Shares!B3758 = "8. Transferee of restricted securities", Shares!B3758 = "9. Any person (substitution for securities etc.)"),
Shares!C3758,
IF(
Shares!B3758 = "",
#N/A,
Shares!B3758)
)</f>
        <v>#N/A</v>
      </c>
      <c r="B3758" t="e">
        <f>IF(
OR('Shares - LTR - Granted'!B3758 = "8. Transferee of restricted securities", 'Shares - LTR - Granted'!B3758 = "9. Any person (substitution for securities etc.)"),
'Shares - LTR - Granted'!C3758,
IF(
'Shares - LTR - Granted'!B3758 = "",
#N/A,
'Shares - LTR - Granted'!B3758)
)</f>
        <v>#N/A</v>
      </c>
      <c r="C3758" t="e">
        <f>IF(
OR('Performance Securities'!B3758 = "8. Transferee of restricted securities", 'Performance Securities'!B3758 = "9. Any person (substitution for securities etc.)"),
'Performance Securities'!C3758,
IF(
'Performance Securities'!B3758 = "",
#N/A,
'Performance Securities'!B3758)
)</f>
        <v>#N/A</v>
      </c>
      <c r="D3758" t="e">
        <f>IF(
OR('Options or Warrants'!B3758 = "8. Transferee of restricted securities", 'Options or Warrants'!B3758 = "9. Any person (substitution for securities etc.)"),
'Options or Warrants'!C3758,
IF(
'Options or Warrants'!B3758 = "",
#N/A,
'Options or Warrants'!B3758)
)</f>
        <v>#N/A</v>
      </c>
      <c r="E3758" t="e">
        <f>IF(
OR('Options - Free Attaching'!B3758 = "8. Transferee of restricted securities", 'Options - Free Attaching'!B3758 = "9. Any person (substitution for securities etc.)"),
'Options - Free Attaching'!C3758,
IF(
'Options - Free Attaching'!B3758 = "",
#N/A,
'Options - Free Attaching'!B3758)
)</f>
        <v>#N/A</v>
      </c>
      <c r="F3758" t="e">
        <f>IF(
OR('Con. Notes - Conversion'!B3758 = "8. Transferee of restricted securities", 'Con. Notes - Conversion'!B3758 = "9. Any person (substitution for securities etc.)"),
'Con. Notes - Conversion'!C3758,
IF(
'Con. Notes - Conversion'!B3758 = "",
#N/A,
'Con. Notes - Conversion'!B3758)
)</f>
        <v>#N/A</v>
      </c>
      <c r="G3758" t="e">
        <f>IF(
OR('Con. Notes - No Conversion'!B3758 = "8. Transferee of restricted securities", 'Con. Notes - No Conversion'!B3758 = "9. Any person (substitution for securities etc.)"),
'Con. Notes - No Conversion'!C3758,
IF(
'Con. Notes - No Conversion'!B3758 = "",
#N/A,
'Con. Notes - No Conversion'!B3758)
)</f>
        <v>#N/A</v>
      </c>
    </row>
    <row r="3759" spans="1:7" x14ac:dyDescent="0.25">
      <c r="A3759" t="e">
        <f>IF(
OR(Shares!B3759 = "8. Transferee of restricted securities", Shares!B3759 = "9. Any person (substitution for securities etc.)"),
Shares!C3759,
IF(
Shares!B3759 = "",
#N/A,
Shares!B3759)
)</f>
        <v>#N/A</v>
      </c>
      <c r="B3759" t="e">
        <f>IF(
OR('Shares - LTR - Granted'!B3759 = "8. Transferee of restricted securities", 'Shares - LTR - Granted'!B3759 = "9. Any person (substitution for securities etc.)"),
'Shares - LTR - Granted'!C3759,
IF(
'Shares - LTR - Granted'!B3759 = "",
#N/A,
'Shares - LTR - Granted'!B3759)
)</f>
        <v>#N/A</v>
      </c>
      <c r="C3759" t="e">
        <f>IF(
OR('Performance Securities'!B3759 = "8. Transferee of restricted securities", 'Performance Securities'!B3759 = "9. Any person (substitution for securities etc.)"),
'Performance Securities'!C3759,
IF(
'Performance Securities'!B3759 = "",
#N/A,
'Performance Securities'!B3759)
)</f>
        <v>#N/A</v>
      </c>
      <c r="D3759" t="e">
        <f>IF(
OR('Options or Warrants'!B3759 = "8. Transferee of restricted securities", 'Options or Warrants'!B3759 = "9. Any person (substitution for securities etc.)"),
'Options or Warrants'!C3759,
IF(
'Options or Warrants'!B3759 = "",
#N/A,
'Options or Warrants'!B3759)
)</f>
        <v>#N/A</v>
      </c>
      <c r="E3759" t="e">
        <f>IF(
OR('Options - Free Attaching'!B3759 = "8. Transferee of restricted securities", 'Options - Free Attaching'!B3759 = "9. Any person (substitution for securities etc.)"),
'Options - Free Attaching'!C3759,
IF(
'Options - Free Attaching'!B3759 = "",
#N/A,
'Options - Free Attaching'!B3759)
)</f>
        <v>#N/A</v>
      </c>
      <c r="F3759" t="e">
        <f>IF(
OR('Con. Notes - Conversion'!B3759 = "8. Transferee of restricted securities", 'Con. Notes - Conversion'!B3759 = "9. Any person (substitution for securities etc.)"),
'Con. Notes - Conversion'!C3759,
IF(
'Con. Notes - Conversion'!B3759 = "",
#N/A,
'Con. Notes - Conversion'!B3759)
)</f>
        <v>#N/A</v>
      </c>
      <c r="G3759" t="e">
        <f>IF(
OR('Con. Notes - No Conversion'!B3759 = "8. Transferee of restricted securities", 'Con. Notes - No Conversion'!B3759 = "9. Any person (substitution for securities etc.)"),
'Con. Notes - No Conversion'!C3759,
IF(
'Con. Notes - No Conversion'!B3759 = "",
#N/A,
'Con. Notes - No Conversion'!B3759)
)</f>
        <v>#N/A</v>
      </c>
    </row>
    <row r="3760" spans="1:7" x14ac:dyDescent="0.25">
      <c r="A3760" t="e">
        <f>IF(
OR(Shares!B3760 = "8. Transferee of restricted securities", Shares!B3760 = "9. Any person (substitution for securities etc.)"),
Shares!C3760,
IF(
Shares!B3760 = "",
#N/A,
Shares!B3760)
)</f>
        <v>#N/A</v>
      </c>
      <c r="B3760" t="e">
        <f>IF(
OR('Shares - LTR - Granted'!B3760 = "8. Transferee of restricted securities", 'Shares - LTR - Granted'!B3760 = "9. Any person (substitution for securities etc.)"),
'Shares - LTR - Granted'!C3760,
IF(
'Shares - LTR - Granted'!B3760 = "",
#N/A,
'Shares - LTR - Granted'!B3760)
)</f>
        <v>#N/A</v>
      </c>
      <c r="C3760" t="e">
        <f>IF(
OR('Performance Securities'!B3760 = "8. Transferee of restricted securities", 'Performance Securities'!B3760 = "9. Any person (substitution for securities etc.)"),
'Performance Securities'!C3760,
IF(
'Performance Securities'!B3760 = "",
#N/A,
'Performance Securities'!B3760)
)</f>
        <v>#N/A</v>
      </c>
      <c r="D3760" t="e">
        <f>IF(
OR('Options or Warrants'!B3760 = "8. Transferee of restricted securities", 'Options or Warrants'!B3760 = "9. Any person (substitution for securities etc.)"),
'Options or Warrants'!C3760,
IF(
'Options or Warrants'!B3760 = "",
#N/A,
'Options or Warrants'!B3760)
)</f>
        <v>#N/A</v>
      </c>
      <c r="E3760" t="e">
        <f>IF(
OR('Options - Free Attaching'!B3760 = "8. Transferee of restricted securities", 'Options - Free Attaching'!B3760 = "9. Any person (substitution for securities etc.)"),
'Options - Free Attaching'!C3760,
IF(
'Options - Free Attaching'!B3760 = "",
#N/A,
'Options - Free Attaching'!B3760)
)</f>
        <v>#N/A</v>
      </c>
      <c r="F3760" t="e">
        <f>IF(
OR('Con. Notes - Conversion'!B3760 = "8. Transferee of restricted securities", 'Con. Notes - Conversion'!B3760 = "9. Any person (substitution for securities etc.)"),
'Con. Notes - Conversion'!C3760,
IF(
'Con. Notes - Conversion'!B3760 = "",
#N/A,
'Con. Notes - Conversion'!B3760)
)</f>
        <v>#N/A</v>
      </c>
      <c r="G3760" t="e">
        <f>IF(
OR('Con. Notes - No Conversion'!B3760 = "8. Transferee of restricted securities", 'Con. Notes - No Conversion'!B3760 = "9. Any person (substitution for securities etc.)"),
'Con. Notes - No Conversion'!C3760,
IF(
'Con. Notes - No Conversion'!B3760 = "",
#N/A,
'Con. Notes - No Conversion'!B3760)
)</f>
        <v>#N/A</v>
      </c>
    </row>
    <row r="3761" spans="1:7" x14ac:dyDescent="0.25">
      <c r="A3761" t="e">
        <f>IF(
OR(Shares!B3761 = "8. Transferee of restricted securities", Shares!B3761 = "9. Any person (substitution for securities etc.)"),
Shares!C3761,
IF(
Shares!B3761 = "",
#N/A,
Shares!B3761)
)</f>
        <v>#N/A</v>
      </c>
      <c r="B3761" t="e">
        <f>IF(
OR('Shares - LTR - Granted'!B3761 = "8. Transferee of restricted securities", 'Shares - LTR - Granted'!B3761 = "9. Any person (substitution for securities etc.)"),
'Shares - LTR - Granted'!C3761,
IF(
'Shares - LTR - Granted'!B3761 = "",
#N/A,
'Shares - LTR - Granted'!B3761)
)</f>
        <v>#N/A</v>
      </c>
      <c r="C3761" t="e">
        <f>IF(
OR('Performance Securities'!B3761 = "8. Transferee of restricted securities", 'Performance Securities'!B3761 = "9. Any person (substitution for securities etc.)"),
'Performance Securities'!C3761,
IF(
'Performance Securities'!B3761 = "",
#N/A,
'Performance Securities'!B3761)
)</f>
        <v>#N/A</v>
      </c>
      <c r="D3761" t="e">
        <f>IF(
OR('Options or Warrants'!B3761 = "8. Transferee of restricted securities", 'Options or Warrants'!B3761 = "9. Any person (substitution for securities etc.)"),
'Options or Warrants'!C3761,
IF(
'Options or Warrants'!B3761 = "",
#N/A,
'Options or Warrants'!B3761)
)</f>
        <v>#N/A</v>
      </c>
      <c r="E3761" t="e">
        <f>IF(
OR('Options - Free Attaching'!B3761 = "8. Transferee of restricted securities", 'Options - Free Attaching'!B3761 = "9. Any person (substitution for securities etc.)"),
'Options - Free Attaching'!C3761,
IF(
'Options - Free Attaching'!B3761 = "",
#N/A,
'Options - Free Attaching'!B3761)
)</f>
        <v>#N/A</v>
      </c>
      <c r="F3761" t="e">
        <f>IF(
OR('Con. Notes - Conversion'!B3761 = "8. Transferee of restricted securities", 'Con. Notes - Conversion'!B3761 = "9. Any person (substitution for securities etc.)"),
'Con. Notes - Conversion'!C3761,
IF(
'Con. Notes - Conversion'!B3761 = "",
#N/A,
'Con. Notes - Conversion'!B3761)
)</f>
        <v>#N/A</v>
      </c>
      <c r="G3761" t="e">
        <f>IF(
OR('Con. Notes - No Conversion'!B3761 = "8. Transferee of restricted securities", 'Con. Notes - No Conversion'!B3761 = "9. Any person (substitution for securities etc.)"),
'Con. Notes - No Conversion'!C3761,
IF(
'Con. Notes - No Conversion'!B3761 = "",
#N/A,
'Con. Notes - No Conversion'!B3761)
)</f>
        <v>#N/A</v>
      </c>
    </row>
    <row r="3762" spans="1:7" x14ac:dyDescent="0.25">
      <c r="A3762" t="e">
        <f>IF(
OR(Shares!B3762 = "8. Transferee of restricted securities", Shares!B3762 = "9. Any person (substitution for securities etc.)"),
Shares!C3762,
IF(
Shares!B3762 = "",
#N/A,
Shares!B3762)
)</f>
        <v>#N/A</v>
      </c>
      <c r="B3762" t="e">
        <f>IF(
OR('Shares - LTR - Granted'!B3762 = "8. Transferee of restricted securities", 'Shares - LTR - Granted'!B3762 = "9. Any person (substitution for securities etc.)"),
'Shares - LTR - Granted'!C3762,
IF(
'Shares - LTR - Granted'!B3762 = "",
#N/A,
'Shares - LTR - Granted'!B3762)
)</f>
        <v>#N/A</v>
      </c>
      <c r="C3762" t="e">
        <f>IF(
OR('Performance Securities'!B3762 = "8. Transferee of restricted securities", 'Performance Securities'!B3762 = "9. Any person (substitution for securities etc.)"),
'Performance Securities'!C3762,
IF(
'Performance Securities'!B3762 = "",
#N/A,
'Performance Securities'!B3762)
)</f>
        <v>#N/A</v>
      </c>
      <c r="D3762" t="e">
        <f>IF(
OR('Options or Warrants'!B3762 = "8. Transferee of restricted securities", 'Options or Warrants'!B3762 = "9. Any person (substitution for securities etc.)"),
'Options or Warrants'!C3762,
IF(
'Options or Warrants'!B3762 = "",
#N/A,
'Options or Warrants'!B3762)
)</f>
        <v>#N/A</v>
      </c>
      <c r="E3762" t="e">
        <f>IF(
OR('Options - Free Attaching'!B3762 = "8. Transferee of restricted securities", 'Options - Free Attaching'!B3762 = "9. Any person (substitution for securities etc.)"),
'Options - Free Attaching'!C3762,
IF(
'Options - Free Attaching'!B3762 = "",
#N/A,
'Options - Free Attaching'!B3762)
)</f>
        <v>#N/A</v>
      </c>
      <c r="F3762" t="e">
        <f>IF(
OR('Con. Notes - Conversion'!B3762 = "8. Transferee of restricted securities", 'Con. Notes - Conversion'!B3762 = "9. Any person (substitution for securities etc.)"),
'Con. Notes - Conversion'!C3762,
IF(
'Con. Notes - Conversion'!B3762 = "",
#N/A,
'Con. Notes - Conversion'!B3762)
)</f>
        <v>#N/A</v>
      </c>
      <c r="G3762" t="e">
        <f>IF(
OR('Con. Notes - No Conversion'!B3762 = "8. Transferee of restricted securities", 'Con. Notes - No Conversion'!B3762 = "9. Any person (substitution for securities etc.)"),
'Con. Notes - No Conversion'!C3762,
IF(
'Con. Notes - No Conversion'!B3762 = "",
#N/A,
'Con. Notes - No Conversion'!B3762)
)</f>
        <v>#N/A</v>
      </c>
    </row>
    <row r="3763" spans="1:7" x14ac:dyDescent="0.25">
      <c r="A3763" t="e">
        <f>IF(
OR(Shares!B3763 = "8. Transferee of restricted securities", Shares!B3763 = "9. Any person (substitution for securities etc.)"),
Shares!C3763,
IF(
Shares!B3763 = "",
#N/A,
Shares!B3763)
)</f>
        <v>#N/A</v>
      </c>
      <c r="B3763" t="e">
        <f>IF(
OR('Shares - LTR - Granted'!B3763 = "8. Transferee of restricted securities", 'Shares - LTR - Granted'!B3763 = "9. Any person (substitution for securities etc.)"),
'Shares - LTR - Granted'!C3763,
IF(
'Shares - LTR - Granted'!B3763 = "",
#N/A,
'Shares - LTR - Granted'!B3763)
)</f>
        <v>#N/A</v>
      </c>
      <c r="C3763" t="e">
        <f>IF(
OR('Performance Securities'!B3763 = "8. Transferee of restricted securities", 'Performance Securities'!B3763 = "9. Any person (substitution for securities etc.)"),
'Performance Securities'!C3763,
IF(
'Performance Securities'!B3763 = "",
#N/A,
'Performance Securities'!B3763)
)</f>
        <v>#N/A</v>
      </c>
      <c r="D3763" t="e">
        <f>IF(
OR('Options or Warrants'!B3763 = "8. Transferee of restricted securities", 'Options or Warrants'!B3763 = "9. Any person (substitution for securities etc.)"),
'Options or Warrants'!C3763,
IF(
'Options or Warrants'!B3763 = "",
#N/A,
'Options or Warrants'!B3763)
)</f>
        <v>#N/A</v>
      </c>
      <c r="E3763" t="e">
        <f>IF(
OR('Options - Free Attaching'!B3763 = "8. Transferee of restricted securities", 'Options - Free Attaching'!B3763 = "9. Any person (substitution for securities etc.)"),
'Options - Free Attaching'!C3763,
IF(
'Options - Free Attaching'!B3763 = "",
#N/A,
'Options - Free Attaching'!B3763)
)</f>
        <v>#N/A</v>
      </c>
      <c r="F3763" t="e">
        <f>IF(
OR('Con. Notes - Conversion'!B3763 = "8. Transferee of restricted securities", 'Con. Notes - Conversion'!B3763 = "9. Any person (substitution for securities etc.)"),
'Con. Notes - Conversion'!C3763,
IF(
'Con. Notes - Conversion'!B3763 = "",
#N/A,
'Con. Notes - Conversion'!B3763)
)</f>
        <v>#N/A</v>
      </c>
      <c r="G3763" t="e">
        <f>IF(
OR('Con. Notes - No Conversion'!B3763 = "8. Transferee of restricted securities", 'Con. Notes - No Conversion'!B3763 = "9. Any person (substitution for securities etc.)"),
'Con. Notes - No Conversion'!C3763,
IF(
'Con. Notes - No Conversion'!B3763 = "",
#N/A,
'Con. Notes - No Conversion'!B3763)
)</f>
        <v>#N/A</v>
      </c>
    </row>
    <row r="3764" spans="1:7" x14ac:dyDescent="0.25">
      <c r="A3764" t="e">
        <f>IF(
OR(Shares!B3764 = "8. Transferee of restricted securities", Shares!B3764 = "9. Any person (substitution for securities etc.)"),
Shares!C3764,
IF(
Shares!B3764 = "",
#N/A,
Shares!B3764)
)</f>
        <v>#N/A</v>
      </c>
      <c r="B3764" t="e">
        <f>IF(
OR('Shares - LTR - Granted'!B3764 = "8. Transferee of restricted securities", 'Shares - LTR - Granted'!B3764 = "9. Any person (substitution for securities etc.)"),
'Shares - LTR - Granted'!C3764,
IF(
'Shares - LTR - Granted'!B3764 = "",
#N/A,
'Shares - LTR - Granted'!B3764)
)</f>
        <v>#N/A</v>
      </c>
      <c r="C3764" t="e">
        <f>IF(
OR('Performance Securities'!B3764 = "8. Transferee of restricted securities", 'Performance Securities'!B3764 = "9. Any person (substitution for securities etc.)"),
'Performance Securities'!C3764,
IF(
'Performance Securities'!B3764 = "",
#N/A,
'Performance Securities'!B3764)
)</f>
        <v>#N/A</v>
      </c>
      <c r="D3764" t="e">
        <f>IF(
OR('Options or Warrants'!B3764 = "8. Transferee of restricted securities", 'Options or Warrants'!B3764 = "9. Any person (substitution for securities etc.)"),
'Options or Warrants'!C3764,
IF(
'Options or Warrants'!B3764 = "",
#N/A,
'Options or Warrants'!B3764)
)</f>
        <v>#N/A</v>
      </c>
      <c r="E3764" t="e">
        <f>IF(
OR('Options - Free Attaching'!B3764 = "8. Transferee of restricted securities", 'Options - Free Attaching'!B3764 = "9. Any person (substitution for securities etc.)"),
'Options - Free Attaching'!C3764,
IF(
'Options - Free Attaching'!B3764 = "",
#N/A,
'Options - Free Attaching'!B3764)
)</f>
        <v>#N/A</v>
      </c>
      <c r="F3764" t="e">
        <f>IF(
OR('Con. Notes - Conversion'!B3764 = "8. Transferee of restricted securities", 'Con. Notes - Conversion'!B3764 = "9. Any person (substitution for securities etc.)"),
'Con. Notes - Conversion'!C3764,
IF(
'Con. Notes - Conversion'!B3764 = "",
#N/A,
'Con. Notes - Conversion'!B3764)
)</f>
        <v>#N/A</v>
      </c>
      <c r="G3764" t="e">
        <f>IF(
OR('Con. Notes - No Conversion'!B3764 = "8. Transferee of restricted securities", 'Con. Notes - No Conversion'!B3764 = "9. Any person (substitution for securities etc.)"),
'Con. Notes - No Conversion'!C3764,
IF(
'Con. Notes - No Conversion'!B3764 = "",
#N/A,
'Con. Notes - No Conversion'!B3764)
)</f>
        <v>#N/A</v>
      </c>
    </row>
    <row r="3765" spans="1:7" x14ac:dyDescent="0.25">
      <c r="A3765" t="e">
        <f>IF(
OR(Shares!B3765 = "8. Transferee of restricted securities", Shares!B3765 = "9. Any person (substitution for securities etc.)"),
Shares!C3765,
IF(
Shares!B3765 = "",
#N/A,
Shares!B3765)
)</f>
        <v>#N/A</v>
      </c>
      <c r="B3765" t="e">
        <f>IF(
OR('Shares - LTR - Granted'!B3765 = "8. Transferee of restricted securities", 'Shares - LTR - Granted'!B3765 = "9. Any person (substitution for securities etc.)"),
'Shares - LTR - Granted'!C3765,
IF(
'Shares - LTR - Granted'!B3765 = "",
#N/A,
'Shares - LTR - Granted'!B3765)
)</f>
        <v>#N/A</v>
      </c>
      <c r="C3765" t="e">
        <f>IF(
OR('Performance Securities'!B3765 = "8. Transferee of restricted securities", 'Performance Securities'!B3765 = "9. Any person (substitution for securities etc.)"),
'Performance Securities'!C3765,
IF(
'Performance Securities'!B3765 = "",
#N/A,
'Performance Securities'!B3765)
)</f>
        <v>#N/A</v>
      </c>
      <c r="D3765" t="e">
        <f>IF(
OR('Options or Warrants'!B3765 = "8. Transferee of restricted securities", 'Options or Warrants'!B3765 = "9. Any person (substitution for securities etc.)"),
'Options or Warrants'!C3765,
IF(
'Options or Warrants'!B3765 = "",
#N/A,
'Options or Warrants'!B3765)
)</f>
        <v>#N/A</v>
      </c>
      <c r="E3765" t="e">
        <f>IF(
OR('Options - Free Attaching'!B3765 = "8. Transferee of restricted securities", 'Options - Free Attaching'!B3765 = "9. Any person (substitution for securities etc.)"),
'Options - Free Attaching'!C3765,
IF(
'Options - Free Attaching'!B3765 = "",
#N/A,
'Options - Free Attaching'!B3765)
)</f>
        <v>#N/A</v>
      </c>
      <c r="F3765" t="e">
        <f>IF(
OR('Con. Notes - Conversion'!B3765 = "8. Transferee of restricted securities", 'Con. Notes - Conversion'!B3765 = "9. Any person (substitution for securities etc.)"),
'Con. Notes - Conversion'!C3765,
IF(
'Con. Notes - Conversion'!B3765 = "",
#N/A,
'Con. Notes - Conversion'!B3765)
)</f>
        <v>#N/A</v>
      </c>
      <c r="G3765" t="e">
        <f>IF(
OR('Con. Notes - No Conversion'!B3765 = "8. Transferee of restricted securities", 'Con. Notes - No Conversion'!B3765 = "9. Any person (substitution for securities etc.)"),
'Con. Notes - No Conversion'!C3765,
IF(
'Con. Notes - No Conversion'!B3765 = "",
#N/A,
'Con. Notes - No Conversion'!B3765)
)</f>
        <v>#N/A</v>
      </c>
    </row>
    <row r="3766" spans="1:7" x14ac:dyDescent="0.25">
      <c r="A3766" t="e">
        <f>IF(
OR(Shares!B3766 = "8. Transferee of restricted securities", Shares!B3766 = "9. Any person (substitution for securities etc.)"),
Shares!C3766,
IF(
Shares!B3766 = "",
#N/A,
Shares!B3766)
)</f>
        <v>#N/A</v>
      </c>
      <c r="B3766" t="e">
        <f>IF(
OR('Shares - LTR - Granted'!B3766 = "8. Transferee of restricted securities", 'Shares - LTR - Granted'!B3766 = "9. Any person (substitution for securities etc.)"),
'Shares - LTR - Granted'!C3766,
IF(
'Shares - LTR - Granted'!B3766 = "",
#N/A,
'Shares - LTR - Granted'!B3766)
)</f>
        <v>#N/A</v>
      </c>
      <c r="C3766" t="e">
        <f>IF(
OR('Performance Securities'!B3766 = "8. Transferee of restricted securities", 'Performance Securities'!B3766 = "9. Any person (substitution for securities etc.)"),
'Performance Securities'!C3766,
IF(
'Performance Securities'!B3766 = "",
#N/A,
'Performance Securities'!B3766)
)</f>
        <v>#N/A</v>
      </c>
      <c r="D3766" t="e">
        <f>IF(
OR('Options or Warrants'!B3766 = "8. Transferee of restricted securities", 'Options or Warrants'!B3766 = "9. Any person (substitution for securities etc.)"),
'Options or Warrants'!C3766,
IF(
'Options or Warrants'!B3766 = "",
#N/A,
'Options or Warrants'!B3766)
)</f>
        <v>#N/A</v>
      </c>
      <c r="E3766" t="e">
        <f>IF(
OR('Options - Free Attaching'!B3766 = "8. Transferee of restricted securities", 'Options - Free Attaching'!B3766 = "9. Any person (substitution for securities etc.)"),
'Options - Free Attaching'!C3766,
IF(
'Options - Free Attaching'!B3766 = "",
#N/A,
'Options - Free Attaching'!B3766)
)</f>
        <v>#N/A</v>
      </c>
      <c r="F3766" t="e">
        <f>IF(
OR('Con. Notes - Conversion'!B3766 = "8. Transferee of restricted securities", 'Con. Notes - Conversion'!B3766 = "9. Any person (substitution for securities etc.)"),
'Con. Notes - Conversion'!C3766,
IF(
'Con. Notes - Conversion'!B3766 = "",
#N/A,
'Con. Notes - Conversion'!B3766)
)</f>
        <v>#N/A</v>
      </c>
      <c r="G3766" t="e">
        <f>IF(
OR('Con. Notes - No Conversion'!B3766 = "8. Transferee of restricted securities", 'Con. Notes - No Conversion'!B3766 = "9. Any person (substitution for securities etc.)"),
'Con. Notes - No Conversion'!C3766,
IF(
'Con. Notes - No Conversion'!B3766 = "",
#N/A,
'Con. Notes - No Conversion'!B3766)
)</f>
        <v>#N/A</v>
      </c>
    </row>
    <row r="3767" spans="1:7" x14ac:dyDescent="0.25">
      <c r="A3767" t="e">
        <f>IF(
OR(Shares!B3767 = "8. Transferee of restricted securities", Shares!B3767 = "9. Any person (substitution for securities etc.)"),
Shares!C3767,
IF(
Shares!B3767 = "",
#N/A,
Shares!B3767)
)</f>
        <v>#N/A</v>
      </c>
      <c r="B3767" t="e">
        <f>IF(
OR('Shares - LTR - Granted'!B3767 = "8. Transferee of restricted securities", 'Shares - LTR - Granted'!B3767 = "9. Any person (substitution for securities etc.)"),
'Shares - LTR - Granted'!C3767,
IF(
'Shares - LTR - Granted'!B3767 = "",
#N/A,
'Shares - LTR - Granted'!B3767)
)</f>
        <v>#N/A</v>
      </c>
      <c r="C3767" t="e">
        <f>IF(
OR('Performance Securities'!B3767 = "8. Transferee of restricted securities", 'Performance Securities'!B3767 = "9. Any person (substitution for securities etc.)"),
'Performance Securities'!C3767,
IF(
'Performance Securities'!B3767 = "",
#N/A,
'Performance Securities'!B3767)
)</f>
        <v>#N/A</v>
      </c>
      <c r="D3767" t="e">
        <f>IF(
OR('Options or Warrants'!B3767 = "8. Transferee of restricted securities", 'Options or Warrants'!B3767 = "9. Any person (substitution for securities etc.)"),
'Options or Warrants'!C3767,
IF(
'Options or Warrants'!B3767 = "",
#N/A,
'Options or Warrants'!B3767)
)</f>
        <v>#N/A</v>
      </c>
      <c r="E3767" t="e">
        <f>IF(
OR('Options - Free Attaching'!B3767 = "8. Transferee of restricted securities", 'Options - Free Attaching'!B3767 = "9. Any person (substitution for securities etc.)"),
'Options - Free Attaching'!C3767,
IF(
'Options - Free Attaching'!B3767 = "",
#N/A,
'Options - Free Attaching'!B3767)
)</f>
        <v>#N/A</v>
      </c>
      <c r="F3767" t="e">
        <f>IF(
OR('Con. Notes - Conversion'!B3767 = "8. Transferee of restricted securities", 'Con. Notes - Conversion'!B3767 = "9. Any person (substitution for securities etc.)"),
'Con. Notes - Conversion'!C3767,
IF(
'Con. Notes - Conversion'!B3767 = "",
#N/A,
'Con. Notes - Conversion'!B3767)
)</f>
        <v>#N/A</v>
      </c>
      <c r="G3767" t="e">
        <f>IF(
OR('Con. Notes - No Conversion'!B3767 = "8. Transferee of restricted securities", 'Con. Notes - No Conversion'!B3767 = "9. Any person (substitution for securities etc.)"),
'Con. Notes - No Conversion'!C3767,
IF(
'Con. Notes - No Conversion'!B3767 = "",
#N/A,
'Con. Notes - No Conversion'!B3767)
)</f>
        <v>#N/A</v>
      </c>
    </row>
    <row r="3768" spans="1:7" x14ac:dyDescent="0.25">
      <c r="A3768" t="e">
        <f>IF(
OR(Shares!B3768 = "8. Transferee of restricted securities", Shares!B3768 = "9. Any person (substitution for securities etc.)"),
Shares!C3768,
IF(
Shares!B3768 = "",
#N/A,
Shares!B3768)
)</f>
        <v>#N/A</v>
      </c>
      <c r="B3768" t="e">
        <f>IF(
OR('Shares - LTR - Granted'!B3768 = "8. Transferee of restricted securities", 'Shares - LTR - Granted'!B3768 = "9. Any person (substitution for securities etc.)"),
'Shares - LTR - Granted'!C3768,
IF(
'Shares - LTR - Granted'!B3768 = "",
#N/A,
'Shares - LTR - Granted'!B3768)
)</f>
        <v>#N/A</v>
      </c>
      <c r="C3768" t="e">
        <f>IF(
OR('Performance Securities'!B3768 = "8. Transferee of restricted securities", 'Performance Securities'!B3768 = "9. Any person (substitution for securities etc.)"),
'Performance Securities'!C3768,
IF(
'Performance Securities'!B3768 = "",
#N/A,
'Performance Securities'!B3768)
)</f>
        <v>#N/A</v>
      </c>
      <c r="D3768" t="e">
        <f>IF(
OR('Options or Warrants'!B3768 = "8. Transferee of restricted securities", 'Options or Warrants'!B3768 = "9. Any person (substitution for securities etc.)"),
'Options or Warrants'!C3768,
IF(
'Options or Warrants'!B3768 = "",
#N/A,
'Options or Warrants'!B3768)
)</f>
        <v>#N/A</v>
      </c>
      <c r="E3768" t="e">
        <f>IF(
OR('Options - Free Attaching'!B3768 = "8. Transferee of restricted securities", 'Options - Free Attaching'!B3768 = "9. Any person (substitution for securities etc.)"),
'Options - Free Attaching'!C3768,
IF(
'Options - Free Attaching'!B3768 = "",
#N/A,
'Options - Free Attaching'!B3768)
)</f>
        <v>#N/A</v>
      </c>
      <c r="F3768" t="e">
        <f>IF(
OR('Con. Notes - Conversion'!B3768 = "8. Transferee of restricted securities", 'Con. Notes - Conversion'!B3768 = "9. Any person (substitution for securities etc.)"),
'Con. Notes - Conversion'!C3768,
IF(
'Con. Notes - Conversion'!B3768 = "",
#N/A,
'Con. Notes - Conversion'!B3768)
)</f>
        <v>#N/A</v>
      </c>
      <c r="G3768" t="e">
        <f>IF(
OR('Con. Notes - No Conversion'!B3768 = "8. Transferee of restricted securities", 'Con. Notes - No Conversion'!B3768 = "9. Any person (substitution for securities etc.)"),
'Con. Notes - No Conversion'!C3768,
IF(
'Con. Notes - No Conversion'!B3768 = "",
#N/A,
'Con. Notes - No Conversion'!B3768)
)</f>
        <v>#N/A</v>
      </c>
    </row>
    <row r="3769" spans="1:7" x14ac:dyDescent="0.25">
      <c r="A3769" t="e">
        <f>IF(
OR(Shares!B3769 = "8. Transferee of restricted securities", Shares!B3769 = "9. Any person (substitution for securities etc.)"),
Shares!C3769,
IF(
Shares!B3769 = "",
#N/A,
Shares!B3769)
)</f>
        <v>#N/A</v>
      </c>
      <c r="B3769" t="e">
        <f>IF(
OR('Shares - LTR - Granted'!B3769 = "8. Transferee of restricted securities", 'Shares - LTR - Granted'!B3769 = "9. Any person (substitution for securities etc.)"),
'Shares - LTR - Granted'!C3769,
IF(
'Shares - LTR - Granted'!B3769 = "",
#N/A,
'Shares - LTR - Granted'!B3769)
)</f>
        <v>#N/A</v>
      </c>
      <c r="C3769" t="e">
        <f>IF(
OR('Performance Securities'!B3769 = "8. Transferee of restricted securities", 'Performance Securities'!B3769 = "9. Any person (substitution for securities etc.)"),
'Performance Securities'!C3769,
IF(
'Performance Securities'!B3769 = "",
#N/A,
'Performance Securities'!B3769)
)</f>
        <v>#N/A</v>
      </c>
      <c r="D3769" t="e">
        <f>IF(
OR('Options or Warrants'!B3769 = "8. Transferee of restricted securities", 'Options or Warrants'!B3769 = "9. Any person (substitution for securities etc.)"),
'Options or Warrants'!C3769,
IF(
'Options or Warrants'!B3769 = "",
#N/A,
'Options or Warrants'!B3769)
)</f>
        <v>#N/A</v>
      </c>
      <c r="E3769" t="e">
        <f>IF(
OR('Options - Free Attaching'!B3769 = "8. Transferee of restricted securities", 'Options - Free Attaching'!B3769 = "9. Any person (substitution for securities etc.)"),
'Options - Free Attaching'!C3769,
IF(
'Options - Free Attaching'!B3769 = "",
#N/A,
'Options - Free Attaching'!B3769)
)</f>
        <v>#N/A</v>
      </c>
      <c r="F3769" t="e">
        <f>IF(
OR('Con. Notes - Conversion'!B3769 = "8. Transferee of restricted securities", 'Con. Notes - Conversion'!B3769 = "9. Any person (substitution for securities etc.)"),
'Con. Notes - Conversion'!C3769,
IF(
'Con. Notes - Conversion'!B3769 = "",
#N/A,
'Con. Notes - Conversion'!B3769)
)</f>
        <v>#N/A</v>
      </c>
      <c r="G3769" t="e">
        <f>IF(
OR('Con. Notes - No Conversion'!B3769 = "8. Transferee of restricted securities", 'Con. Notes - No Conversion'!B3769 = "9. Any person (substitution for securities etc.)"),
'Con. Notes - No Conversion'!C3769,
IF(
'Con. Notes - No Conversion'!B3769 = "",
#N/A,
'Con. Notes - No Conversion'!B3769)
)</f>
        <v>#N/A</v>
      </c>
    </row>
    <row r="3770" spans="1:7" x14ac:dyDescent="0.25">
      <c r="A3770" t="e">
        <f>IF(
OR(Shares!B3770 = "8. Transferee of restricted securities", Shares!B3770 = "9. Any person (substitution for securities etc.)"),
Shares!C3770,
IF(
Shares!B3770 = "",
#N/A,
Shares!B3770)
)</f>
        <v>#N/A</v>
      </c>
      <c r="B3770" t="e">
        <f>IF(
OR('Shares - LTR - Granted'!B3770 = "8. Transferee of restricted securities", 'Shares - LTR - Granted'!B3770 = "9. Any person (substitution for securities etc.)"),
'Shares - LTR - Granted'!C3770,
IF(
'Shares - LTR - Granted'!B3770 = "",
#N/A,
'Shares - LTR - Granted'!B3770)
)</f>
        <v>#N/A</v>
      </c>
      <c r="C3770" t="e">
        <f>IF(
OR('Performance Securities'!B3770 = "8. Transferee of restricted securities", 'Performance Securities'!B3770 = "9. Any person (substitution for securities etc.)"),
'Performance Securities'!C3770,
IF(
'Performance Securities'!B3770 = "",
#N/A,
'Performance Securities'!B3770)
)</f>
        <v>#N/A</v>
      </c>
      <c r="D3770" t="e">
        <f>IF(
OR('Options or Warrants'!B3770 = "8. Transferee of restricted securities", 'Options or Warrants'!B3770 = "9. Any person (substitution for securities etc.)"),
'Options or Warrants'!C3770,
IF(
'Options or Warrants'!B3770 = "",
#N/A,
'Options or Warrants'!B3770)
)</f>
        <v>#N/A</v>
      </c>
      <c r="E3770" t="e">
        <f>IF(
OR('Options - Free Attaching'!B3770 = "8. Transferee of restricted securities", 'Options - Free Attaching'!B3770 = "9. Any person (substitution for securities etc.)"),
'Options - Free Attaching'!C3770,
IF(
'Options - Free Attaching'!B3770 = "",
#N/A,
'Options - Free Attaching'!B3770)
)</f>
        <v>#N/A</v>
      </c>
      <c r="F3770" t="e">
        <f>IF(
OR('Con. Notes - Conversion'!B3770 = "8. Transferee of restricted securities", 'Con. Notes - Conversion'!B3770 = "9. Any person (substitution for securities etc.)"),
'Con. Notes - Conversion'!C3770,
IF(
'Con. Notes - Conversion'!B3770 = "",
#N/A,
'Con. Notes - Conversion'!B3770)
)</f>
        <v>#N/A</v>
      </c>
      <c r="G3770" t="e">
        <f>IF(
OR('Con. Notes - No Conversion'!B3770 = "8. Transferee of restricted securities", 'Con. Notes - No Conversion'!B3770 = "9. Any person (substitution for securities etc.)"),
'Con. Notes - No Conversion'!C3770,
IF(
'Con. Notes - No Conversion'!B3770 = "",
#N/A,
'Con. Notes - No Conversion'!B3770)
)</f>
        <v>#N/A</v>
      </c>
    </row>
    <row r="3771" spans="1:7" x14ac:dyDescent="0.25">
      <c r="A3771" t="e">
        <f>IF(
OR(Shares!B3771 = "8. Transferee of restricted securities", Shares!B3771 = "9. Any person (substitution for securities etc.)"),
Shares!C3771,
IF(
Shares!B3771 = "",
#N/A,
Shares!B3771)
)</f>
        <v>#N/A</v>
      </c>
      <c r="B3771" t="e">
        <f>IF(
OR('Shares - LTR - Granted'!B3771 = "8. Transferee of restricted securities", 'Shares - LTR - Granted'!B3771 = "9. Any person (substitution for securities etc.)"),
'Shares - LTR - Granted'!C3771,
IF(
'Shares - LTR - Granted'!B3771 = "",
#N/A,
'Shares - LTR - Granted'!B3771)
)</f>
        <v>#N/A</v>
      </c>
      <c r="C3771" t="e">
        <f>IF(
OR('Performance Securities'!B3771 = "8. Transferee of restricted securities", 'Performance Securities'!B3771 = "9. Any person (substitution for securities etc.)"),
'Performance Securities'!C3771,
IF(
'Performance Securities'!B3771 = "",
#N/A,
'Performance Securities'!B3771)
)</f>
        <v>#N/A</v>
      </c>
      <c r="D3771" t="e">
        <f>IF(
OR('Options or Warrants'!B3771 = "8. Transferee of restricted securities", 'Options or Warrants'!B3771 = "9. Any person (substitution for securities etc.)"),
'Options or Warrants'!C3771,
IF(
'Options or Warrants'!B3771 = "",
#N/A,
'Options or Warrants'!B3771)
)</f>
        <v>#N/A</v>
      </c>
      <c r="E3771" t="e">
        <f>IF(
OR('Options - Free Attaching'!B3771 = "8. Transferee of restricted securities", 'Options - Free Attaching'!B3771 = "9. Any person (substitution for securities etc.)"),
'Options - Free Attaching'!C3771,
IF(
'Options - Free Attaching'!B3771 = "",
#N/A,
'Options - Free Attaching'!B3771)
)</f>
        <v>#N/A</v>
      </c>
      <c r="F3771" t="e">
        <f>IF(
OR('Con. Notes - Conversion'!B3771 = "8. Transferee of restricted securities", 'Con. Notes - Conversion'!B3771 = "9. Any person (substitution for securities etc.)"),
'Con. Notes - Conversion'!C3771,
IF(
'Con. Notes - Conversion'!B3771 = "",
#N/A,
'Con. Notes - Conversion'!B3771)
)</f>
        <v>#N/A</v>
      </c>
      <c r="G3771" t="e">
        <f>IF(
OR('Con. Notes - No Conversion'!B3771 = "8. Transferee of restricted securities", 'Con. Notes - No Conversion'!B3771 = "9. Any person (substitution for securities etc.)"),
'Con. Notes - No Conversion'!C3771,
IF(
'Con. Notes - No Conversion'!B3771 = "",
#N/A,
'Con. Notes - No Conversion'!B3771)
)</f>
        <v>#N/A</v>
      </c>
    </row>
    <row r="3772" spans="1:7" x14ac:dyDescent="0.25">
      <c r="A3772" t="e">
        <f>IF(
OR(Shares!B3772 = "8. Transferee of restricted securities", Shares!B3772 = "9. Any person (substitution for securities etc.)"),
Shares!C3772,
IF(
Shares!B3772 = "",
#N/A,
Shares!B3772)
)</f>
        <v>#N/A</v>
      </c>
      <c r="B3772" t="e">
        <f>IF(
OR('Shares - LTR - Granted'!B3772 = "8. Transferee of restricted securities", 'Shares - LTR - Granted'!B3772 = "9. Any person (substitution for securities etc.)"),
'Shares - LTR - Granted'!C3772,
IF(
'Shares - LTR - Granted'!B3772 = "",
#N/A,
'Shares - LTR - Granted'!B3772)
)</f>
        <v>#N/A</v>
      </c>
      <c r="C3772" t="e">
        <f>IF(
OR('Performance Securities'!B3772 = "8. Transferee of restricted securities", 'Performance Securities'!B3772 = "9. Any person (substitution for securities etc.)"),
'Performance Securities'!C3772,
IF(
'Performance Securities'!B3772 = "",
#N/A,
'Performance Securities'!B3772)
)</f>
        <v>#N/A</v>
      </c>
      <c r="D3772" t="e">
        <f>IF(
OR('Options or Warrants'!B3772 = "8. Transferee of restricted securities", 'Options or Warrants'!B3772 = "9. Any person (substitution for securities etc.)"),
'Options or Warrants'!C3772,
IF(
'Options or Warrants'!B3772 = "",
#N/A,
'Options or Warrants'!B3772)
)</f>
        <v>#N/A</v>
      </c>
      <c r="E3772" t="e">
        <f>IF(
OR('Options - Free Attaching'!B3772 = "8. Transferee of restricted securities", 'Options - Free Attaching'!B3772 = "9. Any person (substitution for securities etc.)"),
'Options - Free Attaching'!C3772,
IF(
'Options - Free Attaching'!B3772 = "",
#N/A,
'Options - Free Attaching'!B3772)
)</f>
        <v>#N/A</v>
      </c>
      <c r="F3772" t="e">
        <f>IF(
OR('Con. Notes - Conversion'!B3772 = "8. Transferee of restricted securities", 'Con. Notes - Conversion'!B3772 = "9. Any person (substitution for securities etc.)"),
'Con. Notes - Conversion'!C3772,
IF(
'Con. Notes - Conversion'!B3772 = "",
#N/A,
'Con. Notes - Conversion'!B3772)
)</f>
        <v>#N/A</v>
      </c>
      <c r="G3772" t="e">
        <f>IF(
OR('Con. Notes - No Conversion'!B3772 = "8. Transferee of restricted securities", 'Con. Notes - No Conversion'!B3772 = "9. Any person (substitution for securities etc.)"),
'Con. Notes - No Conversion'!C3772,
IF(
'Con. Notes - No Conversion'!B3772 = "",
#N/A,
'Con. Notes - No Conversion'!B3772)
)</f>
        <v>#N/A</v>
      </c>
    </row>
    <row r="3773" spans="1:7" x14ac:dyDescent="0.25">
      <c r="A3773" t="e">
        <f>IF(
OR(Shares!B3773 = "8. Transferee of restricted securities", Shares!B3773 = "9. Any person (substitution for securities etc.)"),
Shares!C3773,
IF(
Shares!B3773 = "",
#N/A,
Shares!B3773)
)</f>
        <v>#N/A</v>
      </c>
      <c r="B3773" t="e">
        <f>IF(
OR('Shares - LTR - Granted'!B3773 = "8. Transferee of restricted securities", 'Shares - LTR - Granted'!B3773 = "9. Any person (substitution for securities etc.)"),
'Shares - LTR - Granted'!C3773,
IF(
'Shares - LTR - Granted'!B3773 = "",
#N/A,
'Shares - LTR - Granted'!B3773)
)</f>
        <v>#N/A</v>
      </c>
      <c r="C3773" t="e">
        <f>IF(
OR('Performance Securities'!B3773 = "8. Transferee of restricted securities", 'Performance Securities'!B3773 = "9. Any person (substitution for securities etc.)"),
'Performance Securities'!C3773,
IF(
'Performance Securities'!B3773 = "",
#N/A,
'Performance Securities'!B3773)
)</f>
        <v>#N/A</v>
      </c>
      <c r="D3773" t="e">
        <f>IF(
OR('Options or Warrants'!B3773 = "8. Transferee of restricted securities", 'Options or Warrants'!B3773 = "9. Any person (substitution for securities etc.)"),
'Options or Warrants'!C3773,
IF(
'Options or Warrants'!B3773 = "",
#N/A,
'Options or Warrants'!B3773)
)</f>
        <v>#N/A</v>
      </c>
      <c r="E3773" t="e">
        <f>IF(
OR('Options - Free Attaching'!B3773 = "8. Transferee of restricted securities", 'Options - Free Attaching'!B3773 = "9. Any person (substitution for securities etc.)"),
'Options - Free Attaching'!C3773,
IF(
'Options - Free Attaching'!B3773 = "",
#N/A,
'Options - Free Attaching'!B3773)
)</f>
        <v>#N/A</v>
      </c>
      <c r="F3773" t="e">
        <f>IF(
OR('Con. Notes - Conversion'!B3773 = "8. Transferee of restricted securities", 'Con. Notes - Conversion'!B3773 = "9. Any person (substitution for securities etc.)"),
'Con. Notes - Conversion'!C3773,
IF(
'Con. Notes - Conversion'!B3773 = "",
#N/A,
'Con. Notes - Conversion'!B3773)
)</f>
        <v>#N/A</v>
      </c>
      <c r="G3773" t="e">
        <f>IF(
OR('Con. Notes - No Conversion'!B3773 = "8. Transferee of restricted securities", 'Con. Notes - No Conversion'!B3773 = "9. Any person (substitution for securities etc.)"),
'Con. Notes - No Conversion'!C3773,
IF(
'Con. Notes - No Conversion'!B3773 = "",
#N/A,
'Con. Notes - No Conversion'!B3773)
)</f>
        <v>#N/A</v>
      </c>
    </row>
    <row r="3774" spans="1:7" x14ac:dyDescent="0.25">
      <c r="A3774" t="e">
        <f>IF(
OR(Shares!B3774 = "8. Transferee of restricted securities", Shares!B3774 = "9. Any person (substitution for securities etc.)"),
Shares!C3774,
IF(
Shares!B3774 = "",
#N/A,
Shares!B3774)
)</f>
        <v>#N/A</v>
      </c>
      <c r="B3774" t="e">
        <f>IF(
OR('Shares - LTR - Granted'!B3774 = "8. Transferee of restricted securities", 'Shares - LTR - Granted'!B3774 = "9. Any person (substitution for securities etc.)"),
'Shares - LTR - Granted'!C3774,
IF(
'Shares - LTR - Granted'!B3774 = "",
#N/A,
'Shares - LTR - Granted'!B3774)
)</f>
        <v>#N/A</v>
      </c>
      <c r="C3774" t="e">
        <f>IF(
OR('Performance Securities'!B3774 = "8. Transferee of restricted securities", 'Performance Securities'!B3774 = "9. Any person (substitution for securities etc.)"),
'Performance Securities'!C3774,
IF(
'Performance Securities'!B3774 = "",
#N/A,
'Performance Securities'!B3774)
)</f>
        <v>#N/A</v>
      </c>
      <c r="D3774" t="e">
        <f>IF(
OR('Options or Warrants'!B3774 = "8. Transferee of restricted securities", 'Options or Warrants'!B3774 = "9. Any person (substitution for securities etc.)"),
'Options or Warrants'!C3774,
IF(
'Options or Warrants'!B3774 = "",
#N/A,
'Options or Warrants'!B3774)
)</f>
        <v>#N/A</v>
      </c>
      <c r="E3774" t="e">
        <f>IF(
OR('Options - Free Attaching'!B3774 = "8. Transferee of restricted securities", 'Options - Free Attaching'!B3774 = "9. Any person (substitution for securities etc.)"),
'Options - Free Attaching'!C3774,
IF(
'Options - Free Attaching'!B3774 = "",
#N/A,
'Options - Free Attaching'!B3774)
)</f>
        <v>#N/A</v>
      </c>
      <c r="F3774" t="e">
        <f>IF(
OR('Con. Notes - Conversion'!B3774 = "8. Transferee of restricted securities", 'Con. Notes - Conversion'!B3774 = "9. Any person (substitution for securities etc.)"),
'Con. Notes - Conversion'!C3774,
IF(
'Con. Notes - Conversion'!B3774 = "",
#N/A,
'Con. Notes - Conversion'!B3774)
)</f>
        <v>#N/A</v>
      </c>
      <c r="G3774" t="e">
        <f>IF(
OR('Con. Notes - No Conversion'!B3774 = "8. Transferee of restricted securities", 'Con. Notes - No Conversion'!B3774 = "9. Any person (substitution for securities etc.)"),
'Con. Notes - No Conversion'!C3774,
IF(
'Con. Notes - No Conversion'!B3774 = "",
#N/A,
'Con. Notes - No Conversion'!B3774)
)</f>
        <v>#N/A</v>
      </c>
    </row>
    <row r="3775" spans="1:7" x14ac:dyDescent="0.25">
      <c r="A3775" t="e">
        <f>IF(
OR(Shares!B3775 = "8. Transferee of restricted securities", Shares!B3775 = "9. Any person (substitution for securities etc.)"),
Shares!C3775,
IF(
Shares!B3775 = "",
#N/A,
Shares!B3775)
)</f>
        <v>#N/A</v>
      </c>
      <c r="B3775" t="e">
        <f>IF(
OR('Shares - LTR - Granted'!B3775 = "8. Transferee of restricted securities", 'Shares - LTR - Granted'!B3775 = "9. Any person (substitution for securities etc.)"),
'Shares - LTR - Granted'!C3775,
IF(
'Shares - LTR - Granted'!B3775 = "",
#N/A,
'Shares - LTR - Granted'!B3775)
)</f>
        <v>#N/A</v>
      </c>
      <c r="C3775" t="e">
        <f>IF(
OR('Performance Securities'!B3775 = "8. Transferee of restricted securities", 'Performance Securities'!B3775 = "9. Any person (substitution for securities etc.)"),
'Performance Securities'!C3775,
IF(
'Performance Securities'!B3775 = "",
#N/A,
'Performance Securities'!B3775)
)</f>
        <v>#N/A</v>
      </c>
      <c r="D3775" t="e">
        <f>IF(
OR('Options or Warrants'!B3775 = "8. Transferee of restricted securities", 'Options or Warrants'!B3775 = "9. Any person (substitution for securities etc.)"),
'Options or Warrants'!C3775,
IF(
'Options or Warrants'!B3775 = "",
#N/A,
'Options or Warrants'!B3775)
)</f>
        <v>#N/A</v>
      </c>
      <c r="E3775" t="e">
        <f>IF(
OR('Options - Free Attaching'!B3775 = "8. Transferee of restricted securities", 'Options - Free Attaching'!B3775 = "9. Any person (substitution for securities etc.)"),
'Options - Free Attaching'!C3775,
IF(
'Options - Free Attaching'!B3775 = "",
#N/A,
'Options - Free Attaching'!B3775)
)</f>
        <v>#N/A</v>
      </c>
      <c r="F3775" t="e">
        <f>IF(
OR('Con. Notes - Conversion'!B3775 = "8. Transferee of restricted securities", 'Con. Notes - Conversion'!B3775 = "9. Any person (substitution for securities etc.)"),
'Con. Notes - Conversion'!C3775,
IF(
'Con. Notes - Conversion'!B3775 = "",
#N/A,
'Con. Notes - Conversion'!B3775)
)</f>
        <v>#N/A</v>
      </c>
      <c r="G3775" t="e">
        <f>IF(
OR('Con. Notes - No Conversion'!B3775 = "8. Transferee of restricted securities", 'Con. Notes - No Conversion'!B3775 = "9. Any person (substitution for securities etc.)"),
'Con. Notes - No Conversion'!C3775,
IF(
'Con. Notes - No Conversion'!B3775 = "",
#N/A,
'Con. Notes - No Conversion'!B3775)
)</f>
        <v>#N/A</v>
      </c>
    </row>
    <row r="3776" spans="1:7" x14ac:dyDescent="0.25">
      <c r="A3776" t="e">
        <f>IF(
OR(Shares!B3776 = "8. Transferee of restricted securities", Shares!B3776 = "9. Any person (substitution for securities etc.)"),
Shares!C3776,
IF(
Shares!B3776 = "",
#N/A,
Shares!B3776)
)</f>
        <v>#N/A</v>
      </c>
      <c r="B3776" t="e">
        <f>IF(
OR('Shares - LTR - Granted'!B3776 = "8. Transferee of restricted securities", 'Shares - LTR - Granted'!B3776 = "9. Any person (substitution for securities etc.)"),
'Shares - LTR - Granted'!C3776,
IF(
'Shares - LTR - Granted'!B3776 = "",
#N/A,
'Shares - LTR - Granted'!B3776)
)</f>
        <v>#N/A</v>
      </c>
      <c r="C3776" t="e">
        <f>IF(
OR('Performance Securities'!B3776 = "8. Transferee of restricted securities", 'Performance Securities'!B3776 = "9. Any person (substitution for securities etc.)"),
'Performance Securities'!C3776,
IF(
'Performance Securities'!B3776 = "",
#N/A,
'Performance Securities'!B3776)
)</f>
        <v>#N/A</v>
      </c>
      <c r="D3776" t="e">
        <f>IF(
OR('Options or Warrants'!B3776 = "8. Transferee of restricted securities", 'Options or Warrants'!B3776 = "9. Any person (substitution for securities etc.)"),
'Options or Warrants'!C3776,
IF(
'Options or Warrants'!B3776 = "",
#N/A,
'Options or Warrants'!B3776)
)</f>
        <v>#N/A</v>
      </c>
      <c r="E3776" t="e">
        <f>IF(
OR('Options - Free Attaching'!B3776 = "8. Transferee of restricted securities", 'Options - Free Attaching'!B3776 = "9. Any person (substitution for securities etc.)"),
'Options - Free Attaching'!C3776,
IF(
'Options - Free Attaching'!B3776 = "",
#N/A,
'Options - Free Attaching'!B3776)
)</f>
        <v>#N/A</v>
      </c>
      <c r="F3776" t="e">
        <f>IF(
OR('Con. Notes - Conversion'!B3776 = "8. Transferee of restricted securities", 'Con. Notes - Conversion'!B3776 = "9. Any person (substitution for securities etc.)"),
'Con. Notes - Conversion'!C3776,
IF(
'Con. Notes - Conversion'!B3776 = "",
#N/A,
'Con. Notes - Conversion'!B3776)
)</f>
        <v>#N/A</v>
      </c>
      <c r="G3776" t="e">
        <f>IF(
OR('Con. Notes - No Conversion'!B3776 = "8. Transferee of restricted securities", 'Con. Notes - No Conversion'!B3776 = "9. Any person (substitution for securities etc.)"),
'Con. Notes - No Conversion'!C3776,
IF(
'Con. Notes - No Conversion'!B3776 = "",
#N/A,
'Con. Notes - No Conversion'!B3776)
)</f>
        <v>#N/A</v>
      </c>
    </row>
    <row r="3777" spans="1:7" x14ac:dyDescent="0.25">
      <c r="A3777" t="e">
        <f>IF(
OR(Shares!B3777 = "8. Transferee of restricted securities", Shares!B3777 = "9. Any person (substitution for securities etc.)"),
Shares!C3777,
IF(
Shares!B3777 = "",
#N/A,
Shares!B3777)
)</f>
        <v>#N/A</v>
      </c>
      <c r="B3777" t="e">
        <f>IF(
OR('Shares - LTR - Granted'!B3777 = "8. Transferee of restricted securities", 'Shares - LTR - Granted'!B3777 = "9. Any person (substitution for securities etc.)"),
'Shares - LTR - Granted'!C3777,
IF(
'Shares - LTR - Granted'!B3777 = "",
#N/A,
'Shares - LTR - Granted'!B3777)
)</f>
        <v>#N/A</v>
      </c>
      <c r="C3777" t="e">
        <f>IF(
OR('Performance Securities'!B3777 = "8. Transferee of restricted securities", 'Performance Securities'!B3777 = "9. Any person (substitution for securities etc.)"),
'Performance Securities'!C3777,
IF(
'Performance Securities'!B3777 = "",
#N/A,
'Performance Securities'!B3777)
)</f>
        <v>#N/A</v>
      </c>
      <c r="D3777" t="e">
        <f>IF(
OR('Options or Warrants'!B3777 = "8. Transferee of restricted securities", 'Options or Warrants'!B3777 = "9. Any person (substitution for securities etc.)"),
'Options or Warrants'!C3777,
IF(
'Options or Warrants'!B3777 = "",
#N/A,
'Options or Warrants'!B3777)
)</f>
        <v>#N/A</v>
      </c>
      <c r="E3777" t="e">
        <f>IF(
OR('Options - Free Attaching'!B3777 = "8. Transferee of restricted securities", 'Options - Free Attaching'!B3777 = "9. Any person (substitution for securities etc.)"),
'Options - Free Attaching'!C3777,
IF(
'Options - Free Attaching'!B3777 = "",
#N/A,
'Options - Free Attaching'!B3777)
)</f>
        <v>#N/A</v>
      </c>
      <c r="F3777" t="e">
        <f>IF(
OR('Con. Notes - Conversion'!B3777 = "8. Transferee of restricted securities", 'Con. Notes - Conversion'!B3777 = "9. Any person (substitution for securities etc.)"),
'Con. Notes - Conversion'!C3777,
IF(
'Con. Notes - Conversion'!B3777 = "",
#N/A,
'Con. Notes - Conversion'!B3777)
)</f>
        <v>#N/A</v>
      </c>
      <c r="G3777" t="e">
        <f>IF(
OR('Con. Notes - No Conversion'!B3777 = "8. Transferee of restricted securities", 'Con. Notes - No Conversion'!B3777 = "9. Any person (substitution for securities etc.)"),
'Con. Notes - No Conversion'!C3777,
IF(
'Con. Notes - No Conversion'!B3777 = "",
#N/A,
'Con. Notes - No Conversion'!B3777)
)</f>
        <v>#N/A</v>
      </c>
    </row>
    <row r="3778" spans="1:7" x14ac:dyDescent="0.25">
      <c r="A3778" t="e">
        <f>IF(
OR(Shares!B3778 = "8. Transferee of restricted securities", Shares!B3778 = "9. Any person (substitution for securities etc.)"),
Shares!C3778,
IF(
Shares!B3778 = "",
#N/A,
Shares!B3778)
)</f>
        <v>#N/A</v>
      </c>
      <c r="B3778" t="e">
        <f>IF(
OR('Shares - LTR - Granted'!B3778 = "8. Transferee of restricted securities", 'Shares - LTR - Granted'!B3778 = "9. Any person (substitution for securities etc.)"),
'Shares - LTR - Granted'!C3778,
IF(
'Shares - LTR - Granted'!B3778 = "",
#N/A,
'Shares - LTR - Granted'!B3778)
)</f>
        <v>#N/A</v>
      </c>
      <c r="C3778" t="e">
        <f>IF(
OR('Performance Securities'!B3778 = "8. Transferee of restricted securities", 'Performance Securities'!B3778 = "9. Any person (substitution for securities etc.)"),
'Performance Securities'!C3778,
IF(
'Performance Securities'!B3778 = "",
#N/A,
'Performance Securities'!B3778)
)</f>
        <v>#N/A</v>
      </c>
      <c r="D3778" t="e">
        <f>IF(
OR('Options or Warrants'!B3778 = "8. Transferee of restricted securities", 'Options or Warrants'!B3778 = "9. Any person (substitution for securities etc.)"),
'Options or Warrants'!C3778,
IF(
'Options or Warrants'!B3778 = "",
#N/A,
'Options or Warrants'!B3778)
)</f>
        <v>#N/A</v>
      </c>
      <c r="E3778" t="e">
        <f>IF(
OR('Options - Free Attaching'!B3778 = "8. Transferee of restricted securities", 'Options - Free Attaching'!B3778 = "9. Any person (substitution for securities etc.)"),
'Options - Free Attaching'!C3778,
IF(
'Options - Free Attaching'!B3778 = "",
#N/A,
'Options - Free Attaching'!B3778)
)</f>
        <v>#N/A</v>
      </c>
      <c r="F3778" t="e">
        <f>IF(
OR('Con. Notes - Conversion'!B3778 = "8. Transferee of restricted securities", 'Con. Notes - Conversion'!B3778 = "9. Any person (substitution for securities etc.)"),
'Con. Notes - Conversion'!C3778,
IF(
'Con. Notes - Conversion'!B3778 = "",
#N/A,
'Con. Notes - Conversion'!B3778)
)</f>
        <v>#N/A</v>
      </c>
      <c r="G3778" t="e">
        <f>IF(
OR('Con. Notes - No Conversion'!B3778 = "8. Transferee of restricted securities", 'Con. Notes - No Conversion'!B3778 = "9. Any person (substitution for securities etc.)"),
'Con. Notes - No Conversion'!C3778,
IF(
'Con. Notes - No Conversion'!B3778 = "",
#N/A,
'Con. Notes - No Conversion'!B3778)
)</f>
        <v>#N/A</v>
      </c>
    </row>
    <row r="3779" spans="1:7" x14ac:dyDescent="0.25">
      <c r="A3779" t="e">
        <f>IF(
OR(Shares!B3779 = "8. Transferee of restricted securities", Shares!B3779 = "9. Any person (substitution for securities etc.)"),
Shares!C3779,
IF(
Shares!B3779 = "",
#N/A,
Shares!B3779)
)</f>
        <v>#N/A</v>
      </c>
      <c r="B3779" t="e">
        <f>IF(
OR('Shares - LTR - Granted'!B3779 = "8. Transferee of restricted securities", 'Shares - LTR - Granted'!B3779 = "9. Any person (substitution for securities etc.)"),
'Shares - LTR - Granted'!C3779,
IF(
'Shares - LTR - Granted'!B3779 = "",
#N/A,
'Shares - LTR - Granted'!B3779)
)</f>
        <v>#N/A</v>
      </c>
      <c r="C3779" t="e">
        <f>IF(
OR('Performance Securities'!B3779 = "8. Transferee of restricted securities", 'Performance Securities'!B3779 = "9. Any person (substitution for securities etc.)"),
'Performance Securities'!C3779,
IF(
'Performance Securities'!B3779 = "",
#N/A,
'Performance Securities'!B3779)
)</f>
        <v>#N/A</v>
      </c>
      <c r="D3779" t="e">
        <f>IF(
OR('Options or Warrants'!B3779 = "8. Transferee of restricted securities", 'Options or Warrants'!B3779 = "9. Any person (substitution for securities etc.)"),
'Options or Warrants'!C3779,
IF(
'Options or Warrants'!B3779 = "",
#N/A,
'Options or Warrants'!B3779)
)</f>
        <v>#N/A</v>
      </c>
      <c r="E3779" t="e">
        <f>IF(
OR('Options - Free Attaching'!B3779 = "8. Transferee of restricted securities", 'Options - Free Attaching'!B3779 = "9. Any person (substitution for securities etc.)"),
'Options - Free Attaching'!C3779,
IF(
'Options - Free Attaching'!B3779 = "",
#N/A,
'Options - Free Attaching'!B3779)
)</f>
        <v>#N/A</v>
      </c>
      <c r="F3779" t="e">
        <f>IF(
OR('Con. Notes - Conversion'!B3779 = "8. Transferee of restricted securities", 'Con. Notes - Conversion'!B3779 = "9. Any person (substitution for securities etc.)"),
'Con. Notes - Conversion'!C3779,
IF(
'Con. Notes - Conversion'!B3779 = "",
#N/A,
'Con. Notes - Conversion'!B3779)
)</f>
        <v>#N/A</v>
      </c>
      <c r="G3779" t="e">
        <f>IF(
OR('Con. Notes - No Conversion'!B3779 = "8. Transferee of restricted securities", 'Con. Notes - No Conversion'!B3779 = "9. Any person (substitution for securities etc.)"),
'Con. Notes - No Conversion'!C3779,
IF(
'Con. Notes - No Conversion'!B3779 = "",
#N/A,
'Con. Notes - No Conversion'!B3779)
)</f>
        <v>#N/A</v>
      </c>
    </row>
    <row r="3780" spans="1:7" x14ac:dyDescent="0.25">
      <c r="A3780" t="e">
        <f>IF(
OR(Shares!B3780 = "8. Transferee of restricted securities", Shares!B3780 = "9. Any person (substitution for securities etc.)"),
Shares!C3780,
IF(
Shares!B3780 = "",
#N/A,
Shares!B3780)
)</f>
        <v>#N/A</v>
      </c>
      <c r="B3780" t="e">
        <f>IF(
OR('Shares - LTR - Granted'!B3780 = "8. Transferee of restricted securities", 'Shares - LTR - Granted'!B3780 = "9. Any person (substitution for securities etc.)"),
'Shares - LTR - Granted'!C3780,
IF(
'Shares - LTR - Granted'!B3780 = "",
#N/A,
'Shares - LTR - Granted'!B3780)
)</f>
        <v>#N/A</v>
      </c>
      <c r="C3780" t="e">
        <f>IF(
OR('Performance Securities'!B3780 = "8. Transferee of restricted securities", 'Performance Securities'!B3780 = "9. Any person (substitution for securities etc.)"),
'Performance Securities'!C3780,
IF(
'Performance Securities'!B3780 = "",
#N/A,
'Performance Securities'!B3780)
)</f>
        <v>#N/A</v>
      </c>
      <c r="D3780" t="e">
        <f>IF(
OR('Options or Warrants'!B3780 = "8. Transferee of restricted securities", 'Options or Warrants'!B3780 = "9. Any person (substitution for securities etc.)"),
'Options or Warrants'!C3780,
IF(
'Options or Warrants'!B3780 = "",
#N/A,
'Options or Warrants'!B3780)
)</f>
        <v>#N/A</v>
      </c>
      <c r="E3780" t="e">
        <f>IF(
OR('Options - Free Attaching'!B3780 = "8. Transferee of restricted securities", 'Options - Free Attaching'!B3780 = "9. Any person (substitution for securities etc.)"),
'Options - Free Attaching'!C3780,
IF(
'Options - Free Attaching'!B3780 = "",
#N/A,
'Options - Free Attaching'!B3780)
)</f>
        <v>#N/A</v>
      </c>
      <c r="F3780" t="e">
        <f>IF(
OR('Con. Notes - Conversion'!B3780 = "8. Transferee of restricted securities", 'Con. Notes - Conversion'!B3780 = "9. Any person (substitution for securities etc.)"),
'Con. Notes - Conversion'!C3780,
IF(
'Con. Notes - Conversion'!B3780 = "",
#N/A,
'Con. Notes - Conversion'!B3780)
)</f>
        <v>#N/A</v>
      </c>
      <c r="G3780" t="e">
        <f>IF(
OR('Con. Notes - No Conversion'!B3780 = "8. Transferee of restricted securities", 'Con. Notes - No Conversion'!B3780 = "9. Any person (substitution for securities etc.)"),
'Con. Notes - No Conversion'!C3780,
IF(
'Con. Notes - No Conversion'!B3780 = "",
#N/A,
'Con. Notes - No Conversion'!B3780)
)</f>
        <v>#N/A</v>
      </c>
    </row>
    <row r="3781" spans="1:7" x14ac:dyDescent="0.25">
      <c r="A3781" t="e">
        <f>IF(
OR(Shares!B3781 = "8. Transferee of restricted securities", Shares!B3781 = "9. Any person (substitution for securities etc.)"),
Shares!C3781,
IF(
Shares!B3781 = "",
#N/A,
Shares!B3781)
)</f>
        <v>#N/A</v>
      </c>
      <c r="B3781" t="e">
        <f>IF(
OR('Shares - LTR - Granted'!B3781 = "8. Transferee of restricted securities", 'Shares - LTR - Granted'!B3781 = "9. Any person (substitution for securities etc.)"),
'Shares - LTR - Granted'!C3781,
IF(
'Shares - LTR - Granted'!B3781 = "",
#N/A,
'Shares - LTR - Granted'!B3781)
)</f>
        <v>#N/A</v>
      </c>
      <c r="C3781" t="e">
        <f>IF(
OR('Performance Securities'!B3781 = "8. Transferee of restricted securities", 'Performance Securities'!B3781 = "9. Any person (substitution for securities etc.)"),
'Performance Securities'!C3781,
IF(
'Performance Securities'!B3781 = "",
#N/A,
'Performance Securities'!B3781)
)</f>
        <v>#N/A</v>
      </c>
      <c r="D3781" t="e">
        <f>IF(
OR('Options or Warrants'!B3781 = "8. Transferee of restricted securities", 'Options or Warrants'!B3781 = "9. Any person (substitution for securities etc.)"),
'Options or Warrants'!C3781,
IF(
'Options or Warrants'!B3781 = "",
#N/A,
'Options or Warrants'!B3781)
)</f>
        <v>#N/A</v>
      </c>
      <c r="E3781" t="e">
        <f>IF(
OR('Options - Free Attaching'!B3781 = "8. Transferee of restricted securities", 'Options - Free Attaching'!B3781 = "9. Any person (substitution for securities etc.)"),
'Options - Free Attaching'!C3781,
IF(
'Options - Free Attaching'!B3781 = "",
#N/A,
'Options - Free Attaching'!B3781)
)</f>
        <v>#N/A</v>
      </c>
      <c r="F3781" t="e">
        <f>IF(
OR('Con. Notes - Conversion'!B3781 = "8. Transferee of restricted securities", 'Con. Notes - Conversion'!B3781 = "9. Any person (substitution for securities etc.)"),
'Con. Notes - Conversion'!C3781,
IF(
'Con. Notes - Conversion'!B3781 = "",
#N/A,
'Con. Notes - Conversion'!B3781)
)</f>
        <v>#N/A</v>
      </c>
      <c r="G3781" t="e">
        <f>IF(
OR('Con. Notes - No Conversion'!B3781 = "8. Transferee of restricted securities", 'Con. Notes - No Conversion'!B3781 = "9. Any person (substitution for securities etc.)"),
'Con. Notes - No Conversion'!C3781,
IF(
'Con. Notes - No Conversion'!B3781 = "",
#N/A,
'Con. Notes - No Conversion'!B3781)
)</f>
        <v>#N/A</v>
      </c>
    </row>
    <row r="3782" spans="1:7" x14ac:dyDescent="0.25">
      <c r="A3782" t="e">
        <f>IF(
OR(Shares!B3782 = "8. Transferee of restricted securities", Shares!B3782 = "9. Any person (substitution for securities etc.)"),
Shares!C3782,
IF(
Shares!B3782 = "",
#N/A,
Shares!B3782)
)</f>
        <v>#N/A</v>
      </c>
      <c r="B3782" t="e">
        <f>IF(
OR('Shares - LTR - Granted'!B3782 = "8. Transferee of restricted securities", 'Shares - LTR - Granted'!B3782 = "9. Any person (substitution for securities etc.)"),
'Shares - LTR - Granted'!C3782,
IF(
'Shares - LTR - Granted'!B3782 = "",
#N/A,
'Shares - LTR - Granted'!B3782)
)</f>
        <v>#N/A</v>
      </c>
      <c r="C3782" t="e">
        <f>IF(
OR('Performance Securities'!B3782 = "8. Transferee of restricted securities", 'Performance Securities'!B3782 = "9. Any person (substitution for securities etc.)"),
'Performance Securities'!C3782,
IF(
'Performance Securities'!B3782 = "",
#N/A,
'Performance Securities'!B3782)
)</f>
        <v>#N/A</v>
      </c>
      <c r="D3782" t="e">
        <f>IF(
OR('Options or Warrants'!B3782 = "8. Transferee of restricted securities", 'Options or Warrants'!B3782 = "9. Any person (substitution for securities etc.)"),
'Options or Warrants'!C3782,
IF(
'Options or Warrants'!B3782 = "",
#N/A,
'Options or Warrants'!B3782)
)</f>
        <v>#N/A</v>
      </c>
      <c r="E3782" t="e">
        <f>IF(
OR('Options - Free Attaching'!B3782 = "8. Transferee of restricted securities", 'Options - Free Attaching'!B3782 = "9. Any person (substitution for securities etc.)"),
'Options - Free Attaching'!C3782,
IF(
'Options - Free Attaching'!B3782 = "",
#N/A,
'Options - Free Attaching'!B3782)
)</f>
        <v>#N/A</v>
      </c>
      <c r="F3782" t="e">
        <f>IF(
OR('Con. Notes - Conversion'!B3782 = "8. Transferee of restricted securities", 'Con. Notes - Conversion'!B3782 = "9. Any person (substitution for securities etc.)"),
'Con. Notes - Conversion'!C3782,
IF(
'Con. Notes - Conversion'!B3782 = "",
#N/A,
'Con. Notes - Conversion'!B3782)
)</f>
        <v>#N/A</v>
      </c>
      <c r="G3782" t="e">
        <f>IF(
OR('Con. Notes - No Conversion'!B3782 = "8. Transferee of restricted securities", 'Con. Notes - No Conversion'!B3782 = "9. Any person (substitution for securities etc.)"),
'Con. Notes - No Conversion'!C3782,
IF(
'Con. Notes - No Conversion'!B3782 = "",
#N/A,
'Con. Notes - No Conversion'!B3782)
)</f>
        <v>#N/A</v>
      </c>
    </row>
    <row r="3783" spans="1:7" x14ac:dyDescent="0.25">
      <c r="A3783" t="e">
        <f>IF(
OR(Shares!B3783 = "8. Transferee of restricted securities", Shares!B3783 = "9. Any person (substitution for securities etc.)"),
Shares!C3783,
IF(
Shares!B3783 = "",
#N/A,
Shares!B3783)
)</f>
        <v>#N/A</v>
      </c>
      <c r="B3783" t="e">
        <f>IF(
OR('Shares - LTR - Granted'!B3783 = "8. Transferee of restricted securities", 'Shares - LTR - Granted'!B3783 = "9. Any person (substitution for securities etc.)"),
'Shares - LTR - Granted'!C3783,
IF(
'Shares - LTR - Granted'!B3783 = "",
#N/A,
'Shares - LTR - Granted'!B3783)
)</f>
        <v>#N/A</v>
      </c>
      <c r="C3783" t="e">
        <f>IF(
OR('Performance Securities'!B3783 = "8. Transferee of restricted securities", 'Performance Securities'!B3783 = "9. Any person (substitution for securities etc.)"),
'Performance Securities'!C3783,
IF(
'Performance Securities'!B3783 = "",
#N/A,
'Performance Securities'!B3783)
)</f>
        <v>#N/A</v>
      </c>
      <c r="D3783" t="e">
        <f>IF(
OR('Options or Warrants'!B3783 = "8. Transferee of restricted securities", 'Options or Warrants'!B3783 = "9. Any person (substitution for securities etc.)"),
'Options or Warrants'!C3783,
IF(
'Options or Warrants'!B3783 = "",
#N/A,
'Options or Warrants'!B3783)
)</f>
        <v>#N/A</v>
      </c>
      <c r="E3783" t="e">
        <f>IF(
OR('Options - Free Attaching'!B3783 = "8. Transferee of restricted securities", 'Options - Free Attaching'!B3783 = "9. Any person (substitution for securities etc.)"),
'Options - Free Attaching'!C3783,
IF(
'Options - Free Attaching'!B3783 = "",
#N/A,
'Options - Free Attaching'!B3783)
)</f>
        <v>#N/A</v>
      </c>
      <c r="F3783" t="e">
        <f>IF(
OR('Con. Notes - Conversion'!B3783 = "8. Transferee of restricted securities", 'Con. Notes - Conversion'!B3783 = "9. Any person (substitution for securities etc.)"),
'Con. Notes - Conversion'!C3783,
IF(
'Con. Notes - Conversion'!B3783 = "",
#N/A,
'Con. Notes - Conversion'!B3783)
)</f>
        <v>#N/A</v>
      </c>
      <c r="G3783" t="e">
        <f>IF(
OR('Con. Notes - No Conversion'!B3783 = "8. Transferee of restricted securities", 'Con. Notes - No Conversion'!B3783 = "9. Any person (substitution for securities etc.)"),
'Con. Notes - No Conversion'!C3783,
IF(
'Con. Notes - No Conversion'!B3783 = "",
#N/A,
'Con. Notes - No Conversion'!B3783)
)</f>
        <v>#N/A</v>
      </c>
    </row>
    <row r="3784" spans="1:7" x14ac:dyDescent="0.25">
      <c r="A3784" t="e">
        <f>IF(
OR(Shares!B3784 = "8. Transferee of restricted securities", Shares!B3784 = "9. Any person (substitution for securities etc.)"),
Shares!C3784,
IF(
Shares!B3784 = "",
#N/A,
Shares!B3784)
)</f>
        <v>#N/A</v>
      </c>
      <c r="B3784" t="e">
        <f>IF(
OR('Shares - LTR - Granted'!B3784 = "8. Transferee of restricted securities", 'Shares - LTR - Granted'!B3784 = "9. Any person (substitution for securities etc.)"),
'Shares - LTR - Granted'!C3784,
IF(
'Shares - LTR - Granted'!B3784 = "",
#N/A,
'Shares - LTR - Granted'!B3784)
)</f>
        <v>#N/A</v>
      </c>
      <c r="C3784" t="e">
        <f>IF(
OR('Performance Securities'!B3784 = "8. Transferee of restricted securities", 'Performance Securities'!B3784 = "9. Any person (substitution for securities etc.)"),
'Performance Securities'!C3784,
IF(
'Performance Securities'!B3784 = "",
#N/A,
'Performance Securities'!B3784)
)</f>
        <v>#N/A</v>
      </c>
      <c r="D3784" t="e">
        <f>IF(
OR('Options or Warrants'!B3784 = "8. Transferee of restricted securities", 'Options or Warrants'!B3784 = "9. Any person (substitution for securities etc.)"),
'Options or Warrants'!C3784,
IF(
'Options or Warrants'!B3784 = "",
#N/A,
'Options or Warrants'!B3784)
)</f>
        <v>#N/A</v>
      </c>
      <c r="E3784" t="e">
        <f>IF(
OR('Options - Free Attaching'!B3784 = "8. Transferee of restricted securities", 'Options - Free Attaching'!B3784 = "9. Any person (substitution for securities etc.)"),
'Options - Free Attaching'!C3784,
IF(
'Options - Free Attaching'!B3784 = "",
#N/A,
'Options - Free Attaching'!B3784)
)</f>
        <v>#N/A</v>
      </c>
      <c r="F3784" t="e">
        <f>IF(
OR('Con. Notes - Conversion'!B3784 = "8. Transferee of restricted securities", 'Con. Notes - Conversion'!B3784 = "9. Any person (substitution for securities etc.)"),
'Con. Notes - Conversion'!C3784,
IF(
'Con. Notes - Conversion'!B3784 = "",
#N/A,
'Con. Notes - Conversion'!B3784)
)</f>
        <v>#N/A</v>
      </c>
      <c r="G3784" t="e">
        <f>IF(
OR('Con. Notes - No Conversion'!B3784 = "8. Transferee of restricted securities", 'Con. Notes - No Conversion'!B3784 = "9. Any person (substitution for securities etc.)"),
'Con. Notes - No Conversion'!C3784,
IF(
'Con. Notes - No Conversion'!B3784 = "",
#N/A,
'Con. Notes - No Conversion'!B3784)
)</f>
        <v>#N/A</v>
      </c>
    </row>
    <row r="3785" spans="1:7" x14ac:dyDescent="0.25">
      <c r="A3785" t="e">
        <f>IF(
OR(Shares!B3785 = "8. Transferee of restricted securities", Shares!B3785 = "9. Any person (substitution for securities etc.)"),
Shares!C3785,
IF(
Shares!B3785 = "",
#N/A,
Shares!B3785)
)</f>
        <v>#N/A</v>
      </c>
      <c r="B3785" t="e">
        <f>IF(
OR('Shares - LTR - Granted'!B3785 = "8. Transferee of restricted securities", 'Shares - LTR - Granted'!B3785 = "9. Any person (substitution for securities etc.)"),
'Shares - LTR - Granted'!C3785,
IF(
'Shares - LTR - Granted'!B3785 = "",
#N/A,
'Shares - LTR - Granted'!B3785)
)</f>
        <v>#N/A</v>
      </c>
      <c r="C3785" t="e">
        <f>IF(
OR('Performance Securities'!B3785 = "8. Transferee of restricted securities", 'Performance Securities'!B3785 = "9. Any person (substitution for securities etc.)"),
'Performance Securities'!C3785,
IF(
'Performance Securities'!B3785 = "",
#N/A,
'Performance Securities'!B3785)
)</f>
        <v>#N/A</v>
      </c>
      <c r="D3785" t="e">
        <f>IF(
OR('Options or Warrants'!B3785 = "8. Transferee of restricted securities", 'Options or Warrants'!B3785 = "9. Any person (substitution for securities etc.)"),
'Options or Warrants'!C3785,
IF(
'Options or Warrants'!B3785 = "",
#N/A,
'Options or Warrants'!B3785)
)</f>
        <v>#N/A</v>
      </c>
      <c r="E3785" t="e">
        <f>IF(
OR('Options - Free Attaching'!B3785 = "8. Transferee of restricted securities", 'Options - Free Attaching'!B3785 = "9. Any person (substitution for securities etc.)"),
'Options - Free Attaching'!C3785,
IF(
'Options - Free Attaching'!B3785 = "",
#N/A,
'Options - Free Attaching'!B3785)
)</f>
        <v>#N/A</v>
      </c>
      <c r="F3785" t="e">
        <f>IF(
OR('Con. Notes - Conversion'!B3785 = "8. Transferee of restricted securities", 'Con. Notes - Conversion'!B3785 = "9. Any person (substitution for securities etc.)"),
'Con. Notes - Conversion'!C3785,
IF(
'Con. Notes - Conversion'!B3785 = "",
#N/A,
'Con. Notes - Conversion'!B3785)
)</f>
        <v>#N/A</v>
      </c>
      <c r="G3785" t="e">
        <f>IF(
OR('Con. Notes - No Conversion'!B3785 = "8. Transferee of restricted securities", 'Con. Notes - No Conversion'!B3785 = "9. Any person (substitution for securities etc.)"),
'Con. Notes - No Conversion'!C3785,
IF(
'Con. Notes - No Conversion'!B3785 = "",
#N/A,
'Con. Notes - No Conversion'!B3785)
)</f>
        <v>#N/A</v>
      </c>
    </row>
    <row r="3786" spans="1:7" x14ac:dyDescent="0.25">
      <c r="A3786" t="e">
        <f>IF(
OR(Shares!B3786 = "8. Transferee of restricted securities", Shares!B3786 = "9. Any person (substitution for securities etc.)"),
Shares!C3786,
IF(
Shares!B3786 = "",
#N/A,
Shares!B3786)
)</f>
        <v>#N/A</v>
      </c>
      <c r="B3786" t="e">
        <f>IF(
OR('Shares - LTR - Granted'!B3786 = "8. Transferee of restricted securities", 'Shares - LTR - Granted'!B3786 = "9. Any person (substitution for securities etc.)"),
'Shares - LTR - Granted'!C3786,
IF(
'Shares - LTR - Granted'!B3786 = "",
#N/A,
'Shares - LTR - Granted'!B3786)
)</f>
        <v>#N/A</v>
      </c>
      <c r="C3786" t="e">
        <f>IF(
OR('Performance Securities'!B3786 = "8. Transferee of restricted securities", 'Performance Securities'!B3786 = "9. Any person (substitution for securities etc.)"),
'Performance Securities'!C3786,
IF(
'Performance Securities'!B3786 = "",
#N/A,
'Performance Securities'!B3786)
)</f>
        <v>#N/A</v>
      </c>
      <c r="D3786" t="e">
        <f>IF(
OR('Options or Warrants'!B3786 = "8. Transferee of restricted securities", 'Options or Warrants'!B3786 = "9. Any person (substitution for securities etc.)"),
'Options or Warrants'!C3786,
IF(
'Options or Warrants'!B3786 = "",
#N/A,
'Options or Warrants'!B3786)
)</f>
        <v>#N/A</v>
      </c>
      <c r="E3786" t="e">
        <f>IF(
OR('Options - Free Attaching'!B3786 = "8. Transferee of restricted securities", 'Options - Free Attaching'!B3786 = "9. Any person (substitution for securities etc.)"),
'Options - Free Attaching'!C3786,
IF(
'Options - Free Attaching'!B3786 = "",
#N/A,
'Options - Free Attaching'!B3786)
)</f>
        <v>#N/A</v>
      </c>
      <c r="F3786" t="e">
        <f>IF(
OR('Con. Notes - Conversion'!B3786 = "8. Transferee of restricted securities", 'Con. Notes - Conversion'!B3786 = "9. Any person (substitution for securities etc.)"),
'Con. Notes - Conversion'!C3786,
IF(
'Con. Notes - Conversion'!B3786 = "",
#N/A,
'Con. Notes - Conversion'!B3786)
)</f>
        <v>#N/A</v>
      </c>
      <c r="G3786" t="e">
        <f>IF(
OR('Con. Notes - No Conversion'!B3786 = "8. Transferee of restricted securities", 'Con. Notes - No Conversion'!B3786 = "9. Any person (substitution for securities etc.)"),
'Con. Notes - No Conversion'!C3786,
IF(
'Con. Notes - No Conversion'!B3786 = "",
#N/A,
'Con. Notes - No Conversion'!B3786)
)</f>
        <v>#N/A</v>
      </c>
    </row>
    <row r="3787" spans="1:7" x14ac:dyDescent="0.25">
      <c r="A3787" t="e">
        <f>IF(
OR(Shares!B3787 = "8. Transferee of restricted securities", Shares!B3787 = "9. Any person (substitution for securities etc.)"),
Shares!C3787,
IF(
Shares!B3787 = "",
#N/A,
Shares!B3787)
)</f>
        <v>#N/A</v>
      </c>
      <c r="B3787" t="e">
        <f>IF(
OR('Shares - LTR - Granted'!B3787 = "8. Transferee of restricted securities", 'Shares - LTR - Granted'!B3787 = "9. Any person (substitution for securities etc.)"),
'Shares - LTR - Granted'!C3787,
IF(
'Shares - LTR - Granted'!B3787 = "",
#N/A,
'Shares - LTR - Granted'!B3787)
)</f>
        <v>#N/A</v>
      </c>
      <c r="C3787" t="e">
        <f>IF(
OR('Performance Securities'!B3787 = "8. Transferee of restricted securities", 'Performance Securities'!B3787 = "9. Any person (substitution for securities etc.)"),
'Performance Securities'!C3787,
IF(
'Performance Securities'!B3787 = "",
#N/A,
'Performance Securities'!B3787)
)</f>
        <v>#N/A</v>
      </c>
      <c r="D3787" t="e">
        <f>IF(
OR('Options or Warrants'!B3787 = "8. Transferee of restricted securities", 'Options or Warrants'!B3787 = "9. Any person (substitution for securities etc.)"),
'Options or Warrants'!C3787,
IF(
'Options or Warrants'!B3787 = "",
#N/A,
'Options or Warrants'!B3787)
)</f>
        <v>#N/A</v>
      </c>
      <c r="E3787" t="e">
        <f>IF(
OR('Options - Free Attaching'!B3787 = "8. Transferee of restricted securities", 'Options - Free Attaching'!B3787 = "9. Any person (substitution for securities etc.)"),
'Options - Free Attaching'!C3787,
IF(
'Options - Free Attaching'!B3787 = "",
#N/A,
'Options - Free Attaching'!B3787)
)</f>
        <v>#N/A</v>
      </c>
      <c r="F3787" t="e">
        <f>IF(
OR('Con. Notes - Conversion'!B3787 = "8. Transferee of restricted securities", 'Con. Notes - Conversion'!B3787 = "9. Any person (substitution for securities etc.)"),
'Con. Notes - Conversion'!C3787,
IF(
'Con. Notes - Conversion'!B3787 = "",
#N/A,
'Con. Notes - Conversion'!B3787)
)</f>
        <v>#N/A</v>
      </c>
      <c r="G3787" t="e">
        <f>IF(
OR('Con. Notes - No Conversion'!B3787 = "8. Transferee of restricted securities", 'Con. Notes - No Conversion'!B3787 = "9. Any person (substitution for securities etc.)"),
'Con. Notes - No Conversion'!C3787,
IF(
'Con. Notes - No Conversion'!B3787 = "",
#N/A,
'Con. Notes - No Conversion'!B3787)
)</f>
        <v>#N/A</v>
      </c>
    </row>
    <row r="3788" spans="1:7" x14ac:dyDescent="0.25">
      <c r="A3788" t="e">
        <f>IF(
OR(Shares!B3788 = "8. Transferee of restricted securities", Shares!B3788 = "9. Any person (substitution for securities etc.)"),
Shares!C3788,
IF(
Shares!B3788 = "",
#N/A,
Shares!B3788)
)</f>
        <v>#N/A</v>
      </c>
      <c r="B3788" t="e">
        <f>IF(
OR('Shares - LTR - Granted'!B3788 = "8. Transferee of restricted securities", 'Shares - LTR - Granted'!B3788 = "9. Any person (substitution for securities etc.)"),
'Shares - LTR - Granted'!C3788,
IF(
'Shares - LTR - Granted'!B3788 = "",
#N/A,
'Shares - LTR - Granted'!B3788)
)</f>
        <v>#N/A</v>
      </c>
      <c r="C3788" t="e">
        <f>IF(
OR('Performance Securities'!B3788 = "8. Transferee of restricted securities", 'Performance Securities'!B3788 = "9. Any person (substitution for securities etc.)"),
'Performance Securities'!C3788,
IF(
'Performance Securities'!B3788 = "",
#N/A,
'Performance Securities'!B3788)
)</f>
        <v>#N/A</v>
      </c>
      <c r="D3788" t="e">
        <f>IF(
OR('Options or Warrants'!B3788 = "8. Transferee of restricted securities", 'Options or Warrants'!B3788 = "9. Any person (substitution for securities etc.)"),
'Options or Warrants'!C3788,
IF(
'Options or Warrants'!B3788 = "",
#N/A,
'Options or Warrants'!B3788)
)</f>
        <v>#N/A</v>
      </c>
      <c r="E3788" t="e">
        <f>IF(
OR('Options - Free Attaching'!B3788 = "8. Transferee of restricted securities", 'Options - Free Attaching'!B3788 = "9. Any person (substitution for securities etc.)"),
'Options - Free Attaching'!C3788,
IF(
'Options - Free Attaching'!B3788 = "",
#N/A,
'Options - Free Attaching'!B3788)
)</f>
        <v>#N/A</v>
      </c>
      <c r="F3788" t="e">
        <f>IF(
OR('Con. Notes - Conversion'!B3788 = "8. Transferee of restricted securities", 'Con. Notes - Conversion'!B3788 = "9. Any person (substitution for securities etc.)"),
'Con. Notes - Conversion'!C3788,
IF(
'Con. Notes - Conversion'!B3788 = "",
#N/A,
'Con. Notes - Conversion'!B3788)
)</f>
        <v>#N/A</v>
      </c>
      <c r="G3788" t="e">
        <f>IF(
OR('Con. Notes - No Conversion'!B3788 = "8. Transferee of restricted securities", 'Con. Notes - No Conversion'!B3788 = "9. Any person (substitution for securities etc.)"),
'Con. Notes - No Conversion'!C3788,
IF(
'Con. Notes - No Conversion'!B3788 = "",
#N/A,
'Con. Notes - No Conversion'!B3788)
)</f>
        <v>#N/A</v>
      </c>
    </row>
    <row r="3789" spans="1:7" x14ac:dyDescent="0.25">
      <c r="A3789" t="e">
        <f>IF(
OR(Shares!B3789 = "8. Transferee of restricted securities", Shares!B3789 = "9. Any person (substitution for securities etc.)"),
Shares!C3789,
IF(
Shares!B3789 = "",
#N/A,
Shares!B3789)
)</f>
        <v>#N/A</v>
      </c>
      <c r="B3789" t="e">
        <f>IF(
OR('Shares - LTR - Granted'!B3789 = "8. Transferee of restricted securities", 'Shares - LTR - Granted'!B3789 = "9. Any person (substitution for securities etc.)"),
'Shares - LTR - Granted'!C3789,
IF(
'Shares - LTR - Granted'!B3789 = "",
#N/A,
'Shares - LTR - Granted'!B3789)
)</f>
        <v>#N/A</v>
      </c>
      <c r="C3789" t="e">
        <f>IF(
OR('Performance Securities'!B3789 = "8. Transferee of restricted securities", 'Performance Securities'!B3789 = "9. Any person (substitution for securities etc.)"),
'Performance Securities'!C3789,
IF(
'Performance Securities'!B3789 = "",
#N/A,
'Performance Securities'!B3789)
)</f>
        <v>#N/A</v>
      </c>
      <c r="D3789" t="e">
        <f>IF(
OR('Options or Warrants'!B3789 = "8. Transferee of restricted securities", 'Options or Warrants'!B3789 = "9. Any person (substitution for securities etc.)"),
'Options or Warrants'!C3789,
IF(
'Options or Warrants'!B3789 = "",
#N/A,
'Options or Warrants'!B3789)
)</f>
        <v>#N/A</v>
      </c>
      <c r="E3789" t="e">
        <f>IF(
OR('Options - Free Attaching'!B3789 = "8. Transferee of restricted securities", 'Options - Free Attaching'!B3789 = "9. Any person (substitution for securities etc.)"),
'Options - Free Attaching'!C3789,
IF(
'Options - Free Attaching'!B3789 = "",
#N/A,
'Options - Free Attaching'!B3789)
)</f>
        <v>#N/A</v>
      </c>
      <c r="F3789" t="e">
        <f>IF(
OR('Con. Notes - Conversion'!B3789 = "8. Transferee of restricted securities", 'Con. Notes - Conversion'!B3789 = "9. Any person (substitution for securities etc.)"),
'Con. Notes - Conversion'!C3789,
IF(
'Con. Notes - Conversion'!B3789 = "",
#N/A,
'Con. Notes - Conversion'!B3789)
)</f>
        <v>#N/A</v>
      </c>
      <c r="G3789" t="e">
        <f>IF(
OR('Con. Notes - No Conversion'!B3789 = "8. Transferee of restricted securities", 'Con. Notes - No Conversion'!B3789 = "9. Any person (substitution for securities etc.)"),
'Con. Notes - No Conversion'!C3789,
IF(
'Con. Notes - No Conversion'!B3789 = "",
#N/A,
'Con. Notes - No Conversion'!B3789)
)</f>
        <v>#N/A</v>
      </c>
    </row>
    <row r="3790" spans="1:7" x14ac:dyDescent="0.25">
      <c r="A3790" t="e">
        <f>IF(
OR(Shares!B3790 = "8. Transferee of restricted securities", Shares!B3790 = "9. Any person (substitution for securities etc.)"),
Shares!C3790,
IF(
Shares!B3790 = "",
#N/A,
Shares!B3790)
)</f>
        <v>#N/A</v>
      </c>
      <c r="B3790" t="e">
        <f>IF(
OR('Shares - LTR - Granted'!B3790 = "8. Transferee of restricted securities", 'Shares - LTR - Granted'!B3790 = "9. Any person (substitution for securities etc.)"),
'Shares - LTR - Granted'!C3790,
IF(
'Shares - LTR - Granted'!B3790 = "",
#N/A,
'Shares - LTR - Granted'!B3790)
)</f>
        <v>#N/A</v>
      </c>
      <c r="C3790" t="e">
        <f>IF(
OR('Performance Securities'!B3790 = "8. Transferee of restricted securities", 'Performance Securities'!B3790 = "9. Any person (substitution for securities etc.)"),
'Performance Securities'!C3790,
IF(
'Performance Securities'!B3790 = "",
#N/A,
'Performance Securities'!B3790)
)</f>
        <v>#N/A</v>
      </c>
      <c r="D3790" t="e">
        <f>IF(
OR('Options or Warrants'!B3790 = "8. Transferee of restricted securities", 'Options or Warrants'!B3790 = "9. Any person (substitution for securities etc.)"),
'Options or Warrants'!C3790,
IF(
'Options or Warrants'!B3790 = "",
#N/A,
'Options or Warrants'!B3790)
)</f>
        <v>#N/A</v>
      </c>
      <c r="E3790" t="e">
        <f>IF(
OR('Options - Free Attaching'!B3790 = "8. Transferee of restricted securities", 'Options - Free Attaching'!B3790 = "9. Any person (substitution for securities etc.)"),
'Options - Free Attaching'!C3790,
IF(
'Options - Free Attaching'!B3790 = "",
#N/A,
'Options - Free Attaching'!B3790)
)</f>
        <v>#N/A</v>
      </c>
      <c r="F3790" t="e">
        <f>IF(
OR('Con. Notes - Conversion'!B3790 = "8. Transferee of restricted securities", 'Con. Notes - Conversion'!B3790 = "9. Any person (substitution for securities etc.)"),
'Con. Notes - Conversion'!C3790,
IF(
'Con. Notes - Conversion'!B3790 = "",
#N/A,
'Con. Notes - Conversion'!B3790)
)</f>
        <v>#N/A</v>
      </c>
      <c r="G3790" t="e">
        <f>IF(
OR('Con. Notes - No Conversion'!B3790 = "8. Transferee of restricted securities", 'Con. Notes - No Conversion'!B3790 = "9. Any person (substitution for securities etc.)"),
'Con. Notes - No Conversion'!C3790,
IF(
'Con. Notes - No Conversion'!B3790 = "",
#N/A,
'Con. Notes - No Conversion'!B3790)
)</f>
        <v>#N/A</v>
      </c>
    </row>
    <row r="3791" spans="1:7" x14ac:dyDescent="0.25">
      <c r="A3791" t="e">
        <f>IF(
OR(Shares!B3791 = "8. Transferee of restricted securities", Shares!B3791 = "9. Any person (substitution for securities etc.)"),
Shares!C3791,
IF(
Shares!B3791 = "",
#N/A,
Shares!B3791)
)</f>
        <v>#N/A</v>
      </c>
      <c r="B3791" t="e">
        <f>IF(
OR('Shares - LTR - Granted'!B3791 = "8. Transferee of restricted securities", 'Shares - LTR - Granted'!B3791 = "9. Any person (substitution for securities etc.)"),
'Shares - LTR - Granted'!C3791,
IF(
'Shares - LTR - Granted'!B3791 = "",
#N/A,
'Shares - LTR - Granted'!B3791)
)</f>
        <v>#N/A</v>
      </c>
      <c r="C3791" t="e">
        <f>IF(
OR('Performance Securities'!B3791 = "8. Transferee of restricted securities", 'Performance Securities'!B3791 = "9. Any person (substitution for securities etc.)"),
'Performance Securities'!C3791,
IF(
'Performance Securities'!B3791 = "",
#N/A,
'Performance Securities'!B3791)
)</f>
        <v>#N/A</v>
      </c>
      <c r="D3791" t="e">
        <f>IF(
OR('Options or Warrants'!B3791 = "8. Transferee of restricted securities", 'Options or Warrants'!B3791 = "9. Any person (substitution for securities etc.)"),
'Options or Warrants'!C3791,
IF(
'Options or Warrants'!B3791 = "",
#N/A,
'Options or Warrants'!B3791)
)</f>
        <v>#N/A</v>
      </c>
      <c r="E3791" t="e">
        <f>IF(
OR('Options - Free Attaching'!B3791 = "8. Transferee of restricted securities", 'Options - Free Attaching'!B3791 = "9. Any person (substitution for securities etc.)"),
'Options - Free Attaching'!C3791,
IF(
'Options - Free Attaching'!B3791 = "",
#N/A,
'Options - Free Attaching'!B3791)
)</f>
        <v>#N/A</v>
      </c>
      <c r="F3791" t="e">
        <f>IF(
OR('Con. Notes - Conversion'!B3791 = "8. Transferee of restricted securities", 'Con. Notes - Conversion'!B3791 = "9. Any person (substitution for securities etc.)"),
'Con. Notes - Conversion'!C3791,
IF(
'Con. Notes - Conversion'!B3791 = "",
#N/A,
'Con. Notes - Conversion'!B3791)
)</f>
        <v>#N/A</v>
      </c>
      <c r="G3791" t="e">
        <f>IF(
OR('Con. Notes - No Conversion'!B3791 = "8. Transferee of restricted securities", 'Con. Notes - No Conversion'!B3791 = "9. Any person (substitution for securities etc.)"),
'Con. Notes - No Conversion'!C3791,
IF(
'Con. Notes - No Conversion'!B3791 = "",
#N/A,
'Con. Notes - No Conversion'!B3791)
)</f>
        <v>#N/A</v>
      </c>
    </row>
    <row r="3792" spans="1:7" x14ac:dyDescent="0.25">
      <c r="A3792" t="e">
        <f>IF(
OR(Shares!B3792 = "8. Transferee of restricted securities", Shares!B3792 = "9. Any person (substitution for securities etc.)"),
Shares!C3792,
IF(
Shares!B3792 = "",
#N/A,
Shares!B3792)
)</f>
        <v>#N/A</v>
      </c>
      <c r="B3792" t="e">
        <f>IF(
OR('Shares - LTR - Granted'!B3792 = "8. Transferee of restricted securities", 'Shares - LTR - Granted'!B3792 = "9. Any person (substitution for securities etc.)"),
'Shares - LTR - Granted'!C3792,
IF(
'Shares - LTR - Granted'!B3792 = "",
#N/A,
'Shares - LTR - Granted'!B3792)
)</f>
        <v>#N/A</v>
      </c>
      <c r="C3792" t="e">
        <f>IF(
OR('Performance Securities'!B3792 = "8. Transferee of restricted securities", 'Performance Securities'!B3792 = "9. Any person (substitution for securities etc.)"),
'Performance Securities'!C3792,
IF(
'Performance Securities'!B3792 = "",
#N/A,
'Performance Securities'!B3792)
)</f>
        <v>#N/A</v>
      </c>
      <c r="D3792" t="e">
        <f>IF(
OR('Options or Warrants'!B3792 = "8. Transferee of restricted securities", 'Options or Warrants'!B3792 = "9. Any person (substitution for securities etc.)"),
'Options or Warrants'!C3792,
IF(
'Options or Warrants'!B3792 = "",
#N/A,
'Options or Warrants'!B3792)
)</f>
        <v>#N/A</v>
      </c>
      <c r="E3792" t="e">
        <f>IF(
OR('Options - Free Attaching'!B3792 = "8. Transferee of restricted securities", 'Options - Free Attaching'!B3792 = "9. Any person (substitution for securities etc.)"),
'Options - Free Attaching'!C3792,
IF(
'Options - Free Attaching'!B3792 = "",
#N/A,
'Options - Free Attaching'!B3792)
)</f>
        <v>#N/A</v>
      </c>
      <c r="F3792" t="e">
        <f>IF(
OR('Con. Notes - Conversion'!B3792 = "8. Transferee of restricted securities", 'Con. Notes - Conversion'!B3792 = "9. Any person (substitution for securities etc.)"),
'Con. Notes - Conversion'!C3792,
IF(
'Con. Notes - Conversion'!B3792 = "",
#N/A,
'Con. Notes - Conversion'!B3792)
)</f>
        <v>#N/A</v>
      </c>
      <c r="G3792" t="e">
        <f>IF(
OR('Con. Notes - No Conversion'!B3792 = "8. Transferee of restricted securities", 'Con. Notes - No Conversion'!B3792 = "9. Any person (substitution for securities etc.)"),
'Con. Notes - No Conversion'!C3792,
IF(
'Con. Notes - No Conversion'!B3792 = "",
#N/A,
'Con. Notes - No Conversion'!B3792)
)</f>
        <v>#N/A</v>
      </c>
    </row>
    <row r="3793" spans="1:7" x14ac:dyDescent="0.25">
      <c r="A3793" t="e">
        <f>IF(
OR(Shares!B3793 = "8. Transferee of restricted securities", Shares!B3793 = "9. Any person (substitution for securities etc.)"),
Shares!C3793,
IF(
Shares!B3793 = "",
#N/A,
Shares!B3793)
)</f>
        <v>#N/A</v>
      </c>
      <c r="B3793" t="e">
        <f>IF(
OR('Shares - LTR - Granted'!B3793 = "8. Transferee of restricted securities", 'Shares - LTR - Granted'!B3793 = "9. Any person (substitution for securities etc.)"),
'Shares - LTR - Granted'!C3793,
IF(
'Shares - LTR - Granted'!B3793 = "",
#N/A,
'Shares - LTR - Granted'!B3793)
)</f>
        <v>#N/A</v>
      </c>
      <c r="C3793" t="e">
        <f>IF(
OR('Performance Securities'!B3793 = "8. Transferee of restricted securities", 'Performance Securities'!B3793 = "9. Any person (substitution for securities etc.)"),
'Performance Securities'!C3793,
IF(
'Performance Securities'!B3793 = "",
#N/A,
'Performance Securities'!B3793)
)</f>
        <v>#N/A</v>
      </c>
      <c r="D3793" t="e">
        <f>IF(
OR('Options or Warrants'!B3793 = "8. Transferee of restricted securities", 'Options or Warrants'!B3793 = "9. Any person (substitution for securities etc.)"),
'Options or Warrants'!C3793,
IF(
'Options or Warrants'!B3793 = "",
#N/A,
'Options or Warrants'!B3793)
)</f>
        <v>#N/A</v>
      </c>
      <c r="E3793" t="e">
        <f>IF(
OR('Options - Free Attaching'!B3793 = "8. Transferee of restricted securities", 'Options - Free Attaching'!B3793 = "9. Any person (substitution for securities etc.)"),
'Options - Free Attaching'!C3793,
IF(
'Options - Free Attaching'!B3793 = "",
#N/A,
'Options - Free Attaching'!B3793)
)</f>
        <v>#N/A</v>
      </c>
      <c r="F3793" t="e">
        <f>IF(
OR('Con. Notes - Conversion'!B3793 = "8. Transferee of restricted securities", 'Con. Notes - Conversion'!B3793 = "9. Any person (substitution for securities etc.)"),
'Con. Notes - Conversion'!C3793,
IF(
'Con. Notes - Conversion'!B3793 = "",
#N/A,
'Con. Notes - Conversion'!B3793)
)</f>
        <v>#N/A</v>
      </c>
      <c r="G3793" t="e">
        <f>IF(
OR('Con. Notes - No Conversion'!B3793 = "8. Transferee of restricted securities", 'Con. Notes - No Conversion'!B3793 = "9. Any person (substitution for securities etc.)"),
'Con. Notes - No Conversion'!C3793,
IF(
'Con. Notes - No Conversion'!B3793 = "",
#N/A,
'Con. Notes - No Conversion'!B3793)
)</f>
        <v>#N/A</v>
      </c>
    </row>
    <row r="3794" spans="1:7" x14ac:dyDescent="0.25">
      <c r="A3794" t="e">
        <f>IF(
OR(Shares!B3794 = "8. Transferee of restricted securities", Shares!B3794 = "9. Any person (substitution for securities etc.)"),
Shares!C3794,
IF(
Shares!B3794 = "",
#N/A,
Shares!B3794)
)</f>
        <v>#N/A</v>
      </c>
      <c r="B3794" t="e">
        <f>IF(
OR('Shares - LTR - Granted'!B3794 = "8. Transferee of restricted securities", 'Shares - LTR - Granted'!B3794 = "9. Any person (substitution for securities etc.)"),
'Shares - LTR - Granted'!C3794,
IF(
'Shares - LTR - Granted'!B3794 = "",
#N/A,
'Shares - LTR - Granted'!B3794)
)</f>
        <v>#N/A</v>
      </c>
      <c r="C3794" t="e">
        <f>IF(
OR('Performance Securities'!B3794 = "8. Transferee of restricted securities", 'Performance Securities'!B3794 = "9. Any person (substitution for securities etc.)"),
'Performance Securities'!C3794,
IF(
'Performance Securities'!B3794 = "",
#N/A,
'Performance Securities'!B3794)
)</f>
        <v>#N/A</v>
      </c>
      <c r="D3794" t="e">
        <f>IF(
OR('Options or Warrants'!B3794 = "8. Transferee of restricted securities", 'Options or Warrants'!B3794 = "9. Any person (substitution for securities etc.)"),
'Options or Warrants'!C3794,
IF(
'Options or Warrants'!B3794 = "",
#N/A,
'Options or Warrants'!B3794)
)</f>
        <v>#N/A</v>
      </c>
      <c r="E3794" t="e">
        <f>IF(
OR('Options - Free Attaching'!B3794 = "8. Transferee of restricted securities", 'Options - Free Attaching'!B3794 = "9. Any person (substitution for securities etc.)"),
'Options - Free Attaching'!C3794,
IF(
'Options - Free Attaching'!B3794 = "",
#N/A,
'Options - Free Attaching'!B3794)
)</f>
        <v>#N/A</v>
      </c>
      <c r="F3794" t="e">
        <f>IF(
OR('Con. Notes - Conversion'!B3794 = "8. Transferee of restricted securities", 'Con. Notes - Conversion'!B3794 = "9. Any person (substitution for securities etc.)"),
'Con. Notes - Conversion'!C3794,
IF(
'Con. Notes - Conversion'!B3794 = "",
#N/A,
'Con. Notes - Conversion'!B3794)
)</f>
        <v>#N/A</v>
      </c>
      <c r="G3794" t="e">
        <f>IF(
OR('Con. Notes - No Conversion'!B3794 = "8. Transferee of restricted securities", 'Con. Notes - No Conversion'!B3794 = "9. Any person (substitution for securities etc.)"),
'Con. Notes - No Conversion'!C3794,
IF(
'Con. Notes - No Conversion'!B3794 = "",
#N/A,
'Con. Notes - No Conversion'!B3794)
)</f>
        <v>#N/A</v>
      </c>
    </row>
    <row r="3795" spans="1:7" x14ac:dyDescent="0.25">
      <c r="A3795" t="e">
        <f>IF(
OR(Shares!B3795 = "8. Transferee of restricted securities", Shares!B3795 = "9. Any person (substitution for securities etc.)"),
Shares!C3795,
IF(
Shares!B3795 = "",
#N/A,
Shares!B3795)
)</f>
        <v>#N/A</v>
      </c>
      <c r="B3795" t="e">
        <f>IF(
OR('Shares - LTR - Granted'!B3795 = "8. Transferee of restricted securities", 'Shares - LTR - Granted'!B3795 = "9. Any person (substitution for securities etc.)"),
'Shares - LTR - Granted'!C3795,
IF(
'Shares - LTR - Granted'!B3795 = "",
#N/A,
'Shares - LTR - Granted'!B3795)
)</f>
        <v>#N/A</v>
      </c>
      <c r="C3795" t="e">
        <f>IF(
OR('Performance Securities'!B3795 = "8. Transferee of restricted securities", 'Performance Securities'!B3795 = "9. Any person (substitution for securities etc.)"),
'Performance Securities'!C3795,
IF(
'Performance Securities'!B3795 = "",
#N/A,
'Performance Securities'!B3795)
)</f>
        <v>#N/A</v>
      </c>
      <c r="D3795" t="e">
        <f>IF(
OR('Options or Warrants'!B3795 = "8. Transferee of restricted securities", 'Options or Warrants'!B3795 = "9. Any person (substitution for securities etc.)"),
'Options or Warrants'!C3795,
IF(
'Options or Warrants'!B3795 = "",
#N/A,
'Options or Warrants'!B3795)
)</f>
        <v>#N/A</v>
      </c>
      <c r="E3795" t="e">
        <f>IF(
OR('Options - Free Attaching'!B3795 = "8. Transferee of restricted securities", 'Options - Free Attaching'!B3795 = "9. Any person (substitution for securities etc.)"),
'Options - Free Attaching'!C3795,
IF(
'Options - Free Attaching'!B3795 = "",
#N/A,
'Options - Free Attaching'!B3795)
)</f>
        <v>#N/A</v>
      </c>
      <c r="F3795" t="e">
        <f>IF(
OR('Con. Notes - Conversion'!B3795 = "8. Transferee of restricted securities", 'Con. Notes - Conversion'!B3795 = "9. Any person (substitution for securities etc.)"),
'Con. Notes - Conversion'!C3795,
IF(
'Con. Notes - Conversion'!B3795 = "",
#N/A,
'Con. Notes - Conversion'!B3795)
)</f>
        <v>#N/A</v>
      </c>
      <c r="G3795" t="e">
        <f>IF(
OR('Con. Notes - No Conversion'!B3795 = "8. Transferee of restricted securities", 'Con. Notes - No Conversion'!B3795 = "9. Any person (substitution for securities etc.)"),
'Con. Notes - No Conversion'!C3795,
IF(
'Con. Notes - No Conversion'!B3795 = "",
#N/A,
'Con. Notes - No Conversion'!B3795)
)</f>
        <v>#N/A</v>
      </c>
    </row>
    <row r="3796" spans="1:7" x14ac:dyDescent="0.25">
      <c r="A3796" t="e">
        <f>IF(
OR(Shares!B3796 = "8. Transferee of restricted securities", Shares!B3796 = "9. Any person (substitution for securities etc.)"),
Shares!C3796,
IF(
Shares!B3796 = "",
#N/A,
Shares!B3796)
)</f>
        <v>#N/A</v>
      </c>
      <c r="B3796" t="e">
        <f>IF(
OR('Shares - LTR - Granted'!B3796 = "8. Transferee of restricted securities", 'Shares - LTR - Granted'!B3796 = "9. Any person (substitution for securities etc.)"),
'Shares - LTR - Granted'!C3796,
IF(
'Shares - LTR - Granted'!B3796 = "",
#N/A,
'Shares - LTR - Granted'!B3796)
)</f>
        <v>#N/A</v>
      </c>
      <c r="C3796" t="e">
        <f>IF(
OR('Performance Securities'!B3796 = "8. Transferee of restricted securities", 'Performance Securities'!B3796 = "9. Any person (substitution for securities etc.)"),
'Performance Securities'!C3796,
IF(
'Performance Securities'!B3796 = "",
#N/A,
'Performance Securities'!B3796)
)</f>
        <v>#N/A</v>
      </c>
      <c r="D3796" t="e">
        <f>IF(
OR('Options or Warrants'!B3796 = "8. Transferee of restricted securities", 'Options or Warrants'!B3796 = "9. Any person (substitution for securities etc.)"),
'Options or Warrants'!C3796,
IF(
'Options or Warrants'!B3796 = "",
#N/A,
'Options or Warrants'!B3796)
)</f>
        <v>#N/A</v>
      </c>
      <c r="E3796" t="e">
        <f>IF(
OR('Options - Free Attaching'!B3796 = "8. Transferee of restricted securities", 'Options - Free Attaching'!B3796 = "9. Any person (substitution for securities etc.)"),
'Options - Free Attaching'!C3796,
IF(
'Options - Free Attaching'!B3796 = "",
#N/A,
'Options - Free Attaching'!B3796)
)</f>
        <v>#N/A</v>
      </c>
      <c r="F3796" t="e">
        <f>IF(
OR('Con. Notes - Conversion'!B3796 = "8. Transferee of restricted securities", 'Con. Notes - Conversion'!B3796 = "9. Any person (substitution for securities etc.)"),
'Con. Notes - Conversion'!C3796,
IF(
'Con. Notes - Conversion'!B3796 = "",
#N/A,
'Con. Notes - Conversion'!B3796)
)</f>
        <v>#N/A</v>
      </c>
      <c r="G3796" t="e">
        <f>IF(
OR('Con. Notes - No Conversion'!B3796 = "8. Transferee of restricted securities", 'Con. Notes - No Conversion'!B3796 = "9. Any person (substitution for securities etc.)"),
'Con. Notes - No Conversion'!C3796,
IF(
'Con. Notes - No Conversion'!B3796 = "",
#N/A,
'Con. Notes - No Conversion'!B3796)
)</f>
        <v>#N/A</v>
      </c>
    </row>
    <row r="3797" spans="1:7" x14ac:dyDescent="0.25">
      <c r="A3797" t="e">
        <f>IF(
OR(Shares!B3797 = "8. Transferee of restricted securities", Shares!B3797 = "9. Any person (substitution for securities etc.)"),
Shares!C3797,
IF(
Shares!B3797 = "",
#N/A,
Shares!B3797)
)</f>
        <v>#N/A</v>
      </c>
      <c r="B3797" t="e">
        <f>IF(
OR('Shares - LTR - Granted'!B3797 = "8. Transferee of restricted securities", 'Shares - LTR - Granted'!B3797 = "9. Any person (substitution for securities etc.)"),
'Shares - LTR - Granted'!C3797,
IF(
'Shares - LTR - Granted'!B3797 = "",
#N/A,
'Shares - LTR - Granted'!B3797)
)</f>
        <v>#N/A</v>
      </c>
      <c r="C3797" t="e">
        <f>IF(
OR('Performance Securities'!B3797 = "8. Transferee of restricted securities", 'Performance Securities'!B3797 = "9. Any person (substitution for securities etc.)"),
'Performance Securities'!C3797,
IF(
'Performance Securities'!B3797 = "",
#N/A,
'Performance Securities'!B3797)
)</f>
        <v>#N/A</v>
      </c>
      <c r="D3797" t="e">
        <f>IF(
OR('Options or Warrants'!B3797 = "8. Transferee of restricted securities", 'Options or Warrants'!B3797 = "9. Any person (substitution for securities etc.)"),
'Options or Warrants'!C3797,
IF(
'Options or Warrants'!B3797 = "",
#N/A,
'Options or Warrants'!B3797)
)</f>
        <v>#N/A</v>
      </c>
      <c r="E3797" t="e">
        <f>IF(
OR('Options - Free Attaching'!B3797 = "8. Transferee of restricted securities", 'Options - Free Attaching'!B3797 = "9. Any person (substitution for securities etc.)"),
'Options - Free Attaching'!C3797,
IF(
'Options - Free Attaching'!B3797 = "",
#N/A,
'Options - Free Attaching'!B3797)
)</f>
        <v>#N/A</v>
      </c>
      <c r="F3797" t="e">
        <f>IF(
OR('Con. Notes - Conversion'!B3797 = "8. Transferee of restricted securities", 'Con. Notes - Conversion'!B3797 = "9. Any person (substitution for securities etc.)"),
'Con. Notes - Conversion'!C3797,
IF(
'Con. Notes - Conversion'!B3797 = "",
#N/A,
'Con. Notes - Conversion'!B3797)
)</f>
        <v>#N/A</v>
      </c>
      <c r="G3797" t="e">
        <f>IF(
OR('Con. Notes - No Conversion'!B3797 = "8. Transferee of restricted securities", 'Con. Notes - No Conversion'!B3797 = "9. Any person (substitution for securities etc.)"),
'Con. Notes - No Conversion'!C3797,
IF(
'Con. Notes - No Conversion'!B3797 = "",
#N/A,
'Con. Notes - No Conversion'!B3797)
)</f>
        <v>#N/A</v>
      </c>
    </row>
    <row r="3798" spans="1:7" x14ac:dyDescent="0.25">
      <c r="A3798" t="e">
        <f>IF(
OR(Shares!B3798 = "8. Transferee of restricted securities", Shares!B3798 = "9. Any person (substitution for securities etc.)"),
Shares!C3798,
IF(
Shares!B3798 = "",
#N/A,
Shares!B3798)
)</f>
        <v>#N/A</v>
      </c>
      <c r="B3798" t="e">
        <f>IF(
OR('Shares - LTR - Granted'!B3798 = "8. Transferee of restricted securities", 'Shares - LTR - Granted'!B3798 = "9. Any person (substitution for securities etc.)"),
'Shares - LTR - Granted'!C3798,
IF(
'Shares - LTR - Granted'!B3798 = "",
#N/A,
'Shares - LTR - Granted'!B3798)
)</f>
        <v>#N/A</v>
      </c>
      <c r="C3798" t="e">
        <f>IF(
OR('Performance Securities'!B3798 = "8. Transferee of restricted securities", 'Performance Securities'!B3798 = "9. Any person (substitution for securities etc.)"),
'Performance Securities'!C3798,
IF(
'Performance Securities'!B3798 = "",
#N/A,
'Performance Securities'!B3798)
)</f>
        <v>#N/A</v>
      </c>
      <c r="D3798" t="e">
        <f>IF(
OR('Options or Warrants'!B3798 = "8. Transferee of restricted securities", 'Options or Warrants'!B3798 = "9. Any person (substitution for securities etc.)"),
'Options or Warrants'!C3798,
IF(
'Options or Warrants'!B3798 = "",
#N/A,
'Options or Warrants'!B3798)
)</f>
        <v>#N/A</v>
      </c>
      <c r="E3798" t="e">
        <f>IF(
OR('Options - Free Attaching'!B3798 = "8. Transferee of restricted securities", 'Options - Free Attaching'!B3798 = "9. Any person (substitution for securities etc.)"),
'Options - Free Attaching'!C3798,
IF(
'Options - Free Attaching'!B3798 = "",
#N/A,
'Options - Free Attaching'!B3798)
)</f>
        <v>#N/A</v>
      </c>
      <c r="F3798" t="e">
        <f>IF(
OR('Con. Notes - Conversion'!B3798 = "8. Transferee of restricted securities", 'Con. Notes - Conversion'!B3798 = "9. Any person (substitution for securities etc.)"),
'Con. Notes - Conversion'!C3798,
IF(
'Con. Notes - Conversion'!B3798 = "",
#N/A,
'Con. Notes - Conversion'!B3798)
)</f>
        <v>#N/A</v>
      </c>
      <c r="G3798" t="e">
        <f>IF(
OR('Con. Notes - No Conversion'!B3798 = "8. Transferee of restricted securities", 'Con. Notes - No Conversion'!B3798 = "9. Any person (substitution for securities etc.)"),
'Con. Notes - No Conversion'!C3798,
IF(
'Con. Notes - No Conversion'!B3798 = "",
#N/A,
'Con. Notes - No Conversion'!B3798)
)</f>
        <v>#N/A</v>
      </c>
    </row>
    <row r="3799" spans="1:7" x14ac:dyDescent="0.25">
      <c r="A3799" t="e">
        <f>IF(
OR(Shares!B3799 = "8. Transferee of restricted securities", Shares!B3799 = "9. Any person (substitution for securities etc.)"),
Shares!C3799,
IF(
Shares!B3799 = "",
#N/A,
Shares!B3799)
)</f>
        <v>#N/A</v>
      </c>
      <c r="B3799" t="e">
        <f>IF(
OR('Shares - LTR - Granted'!B3799 = "8. Transferee of restricted securities", 'Shares - LTR - Granted'!B3799 = "9. Any person (substitution for securities etc.)"),
'Shares - LTR - Granted'!C3799,
IF(
'Shares - LTR - Granted'!B3799 = "",
#N/A,
'Shares - LTR - Granted'!B3799)
)</f>
        <v>#N/A</v>
      </c>
      <c r="C3799" t="e">
        <f>IF(
OR('Performance Securities'!B3799 = "8. Transferee of restricted securities", 'Performance Securities'!B3799 = "9. Any person (substitution for securities etc.)"),
'Performance Securities'!C3799,
IF(
'Performance Securities'!B3799 = "",
#N/A,
'Performance Securities'!B3799)
)</f>
        <v>#N/A</v>
      </c>
      <c r="D3799" t="e">
        <f>IF(
OR('Options or Warrants'!B3799 = "8. Transferee of restricted securities", 'Options or Warrants'!B3799 = "9. Any person (substitution for securities etc.)"),
'Options or Warrants'!C3799,
IF(
'Options or Warrants'!B3799 = "",
#N/A,
'Options or Warrants'!B3799)
)</f>
        <v>#N/A</v>
      </c>
      <c r="E3799" t="e">
        <f>IF(
OR('Options - Free Attaching'!B3799 = "8. Transferee of restricted securities", 'Options - Free Attaching'!B3799 = "9. Any person (substitution for securities etc.)"),
'Options - Free Attaching'!C3799,
IF(
'Options - Free Attaching'!B3799 = "",
#N/A,
'Options - Free Attaching'!B3799)
)</f>
        <v>#N/A</v>
      </c>
      <c r="F3799" t="e">
        <f>IF(
OR('Con. Notes - Conversion'!B3799 = "8. Transferee of restricted securities", 'Con. Notes - Conversion'!B3799 = "9. Any person (substitution for securities etc.)"),
'Con. Notes - Conversion'!C3799,
IF(
'Con. Notes - Conversion'!B3799 = "",
#N/A,
'Con. Notes - Conversion'!B3799)
)</f>
        <v>#N/A</v>
      </c>
      <c r="G3799" t="e">
        <f>IF(
OR('Con. Notes - No Conversion'!B3799 = "8. Transferee of restricted securities", 'Con. Notes - No Conversion'!B3799 = "9. Any person (substitution for securities etc.)"),
'Con. Notes - No Conversion'!C3799,
IF(
'Con. Notes - No Conversion'!B3799 = "",
#N/A,
'Con. Notes - No Conversion'!B3799)
)</f>
        <v>#N/A</v>
      </c>
    </row>
    <row r="3800" spans="1:7" x14ac:dyDescent="0.25">
      <c r="A3800" t="e">
        <f>IF(
OR(Shares!B3800 = "8. Transferee of restricted securities", Shares!B3800 = "9. Any person (substitution for securities etc.)"),
Shares!C3800,
IF(
Shares!B3800 = "",
#N/A,
Shares!B3800)
)</f>
        <v>#N/A</v>
      </c>
      <c r="B3800" t="e">
        <f>IF(
OR('Shares - LTR - Granted'!B3800 = "8. Transferee of restricted securities", 'Shares - LTR - Granted'!B3800 = "9. Any person (substitution for securities etc.)"),
'Shares - LTR - Granted'!C3800,
IF(
'Shares - LTR - Granted'!B3800 = "",
#N/A,
'Shares - LTR - Granted'!B3800)
)</f>
        <v>#N/A</v>
      </c>
      <c r="C3800" t="e">
        <f>IF(
OR('Performance Securities'!B3800 = "8. Transferee of restricted securities", 'Performance Securities'!B3800 = "9. Any person (substitution for securities etc.)"),
'Performance Securities'!C3800,
IF(
'Performance Securities'!B3800 = "",
#N/A,
'Performance Securities'!B3800)
)</f>
        <v>#N/A</v>
      </c>
      <c r="D3800" t="e">
        <f>IF(
OR('Options or Warrants'!B3800 = "8. Transferee of restricted securities", 'Options or Warrants'!B3800 = "9. Any person (substitution for securities etc.)"),
'Options or Warrants'!C3800,
IF(
'Options or Warrants'!B3800 = "",
#N/A,
'Options or Warrants'!B3800)
)</f>
        <v>#N/A</v>
      </c>
      <c r="E3800" t="e">
        <f>IF(
OR('Options - Free Attaching'!B3800 = "8. Transferee of restricted securities", 'Options - Free Attaching'!B3800 = "9. Any person (substitution for securities etc.)"),
'Options - Free Attaching'!C3800,
IF(
'Options - Free Attaching'!B3800 = "",
#N/A,
'Options - Free Attaching'!B3800)
)</f>
        <v>#N/A</v>
      </c>
      <c r="F3800" t="e">
        <f>IF(
OR('Con. Notes - Conversion'!B3800 = "8. Transferee of restricted securities", 'Con. Notes - Conversion'!B3800 = "9. Any person (substitution for securities etc.)"),
'Con. Notes - Conversion'!C3800,
IF(
'Con. Notes - Conversion'!B3800 = "",
#N/A,
'Con. Notes - Conversion'!B3800)
)</f>
        <v>#N/A</v>
      </c>
      <c r="G3800" t="e">
        <f>IF(
OR('Con. Notes - No Conversion'!B3800 = "8. Transferee of restricted securities", 'Con. Notes - No Conversion'!B3800 = "9. Any person (substitution for securities etc.)"),
'Con. Notes - No Conversion'!C3800,
IF(
'Con. Notes - No Conversion'!B3800 = "",
#N/A,
'Con. Notes - No Conversion'!B3800)
)</f>
        <v>#N/A</v>
      </c>
    </row>
    <row r="3801" spans="1:7" x14ac:dyDescent="0.25">
      <c r="A3801" t="e">
        <f>IF(
OR(Shares!B3801 = "8. Transferee of restricted securities", Shares!B3801 = "9. Any person (substitution for securities etc.)"),
Shares!C3801,
IF(
Shares!B3801 = "",
#N/A,
Shares!B3801)
)</f>
        <v>#N/A</v>
      </c>
      <c r="B3801" t="e">
        <f>IF(
OR('Shares - LTR - Granted'!B3801 = "8. Transferee of restricted securities", 'Shares - LTR - Granted'!B3801 = "9. Any person (substitution for securities etc.)"),
'Shares - LTR - Granted'!C3801,
IF(
'Shares - LTR - Granted'!B3801 = "",
#N/A,
'Shares - LTR - Granted'!B3801)
)</f>
        <v>#N/A</v>
      </c>
      <c r="C3801" t="e">
        <f>IF(
OR('Performance Securities'!B3801 = "8. Transferee of restricted securities", 'Performance Securities'!B3801 = "9. Any person (substitution for securities etc.)"),
'Performance Securities'!C3801,
IF(
'Performance Securities'!B3801 = "",
#N/A,
'Performance Securities'!B3801)
)</f>
        <v>#N/A</v>
      </c>
      <c r="D3801" t="e">
        <f>IF(
OR('Options or Warrants'!B3801 = "8. Transferee of restricted securities", 'Options or Warrants'!B3801 = "9. Any person (substitution for securities etc.)"),
'Options or Warrants'!C3801,
IF(
'Options or Warrants'!B3801 = "",
#N/A,
'Options or Warrants'!B3801)
)</f>
        <v>#N/A</v>
      </c>
      <c r="E3801" t="e">
        <f>IF(
OR('Options - Free Attaching'!B3801 = "8. Transferee of restricted securities", 'Options - Free Attaching'!B3801 = "9. Any person (substitution for securities etc.)"),
'Options - Free Attaching'!C3801,
IF(
'Options - Free Attaching'!B3801 = "",
#N/A,
'Options - Free Attaching'!B3801)
)</f>
        <v>#N/A</v>
      </c>
      <c r="F3801" t="e">
        <f>IF(
OR('Con. Notes - Conversion'!B3801 = "8. Transferee of restricted securities", 'Con. Notes - Conversion'!B3801 = "9. Any person (substitution for securities etc.)"),
'Con. Notes - Conversion'!C3801,
IF(
'Con. Notes - Conversion'!B3801 = "",
#N/A,
'Con. Notes - Conversion'!B3801)
)</f>
        <v>#N/A</v>
      </c>
      <c r="G3801" t="e">
        <f>IF(
OR('Con. Notes - No Conversion'!B3801 = "8. Transferee of restricted securities", 'Con. Notes - No Conversion'!B3801 = "9. Any person (substitution for securities etc.)"),
'Con. Notes - No Conversion'!C3801,
IF(
'Con. Notes - No Conversion'!B3801 = "",
#N/A,
'Con. Notes - No Conversion'!B3801)
)</f>
        <v>#N/A</v>
      </c>
    </row>
    <row r="3802" spans="1:7" x14ac:dyDescent="0.25">
      <c r="A3802" t="e">
        <f>IF(
OR(Shares!B3802 = "8. Transferee of restricted securities", Shares!B3802 = "9. Any person (substitution for securities etc.)"),
Shares!C3802,
IF(
Shares!B3802 = "",
#N/A,
Shares!B3802)
)</f>
        <v>#N/A</v>
      </c>
      <c r="B3802" t="e">
        <f>IF(
OR('Shares - LTR - Granted'!B3802 = "8. Transferee of restricted securities", 'Shares - LTR - Granted'!B3802 = "9. Any person (substitution for securities etc.)"),
'Shares - LTR - Granted'!C3802,
IF(
'Shares - LTR - Granted'!B3802 = "",
#N/A,
'Shares - LTR - Granted'!B3802)
)</f>
        <v>#N/A</v>
      </c>
      <c r="C3802" t="e">
        <f>IF(
OR('Performance Securities'!B3802 = "8. Transferee of restricted securities", 'Performance Securities'!B3802 = "9. Any person (substitution for securities etc.)"),
'Performance Securities'!C3802,
IF(
'Performance Securities'!B3802 = "",
#N/A,
'Performance Securities'!B3802)
)</f>
        <v>#N/A</v>
      </c>
      <c r="D3802" t="e">
        <f>IF(
OR('Options or Warrants'!B3802 = "8. Transferee of restricted securities", 'Options or Warrants'!B3802 = "9. Any person (substitution for securities etc.)"),
'Options or Warrants'!C3802,
IF(
'Options or Warrants'!B3802 = "",
#N/A,
'Options or Warrants'!B3802)
)</f>
        <v>#N/A</v>
      </c>
      <c r="E3802" t="e">
        <f>IF(
OR('Options - Free Attaching'!B3802 = "8. Transferee of restricted securities", 'Options - Free Attaching'!B3802 = "9. Any person (substitution for securities etc.)"),
'Options - Free Attaching'!C3802,
IF(
'Options - Free Attaching'!B3802 = "",
#N/A,
'Options - Free Attaching'!B3802)
)</f>
        <v>#N/A</v>
      </c>
      <c r="F3802" t="e">
        <f>IF(
OR('Con. Notes - Conversion'!B3802 = "8. Transferee of restricted securities", 'Con. Notes - Conversion'!B3802 = "9. Any person (substitution for securities etc.)"),
'Con. Notes - Conversion'!C3802,
IF(
'Con. Notes - Conversion'!B3802 = "",
#N/A,
'Con. Notes - Conversion'!B3802)
)</f>
        <v>#N/A</v>
      </c>
      <c r="G3802" t="e">
        <f>IF(
OR('Con. Notes - No Conversion'!B3802 = "8. Transferee of restricted securities", 'Con. Notes - No Conversion'!B3802 = "9. Any person (substitution for securities etc.)"),
'Con. Notes - No Conversion'!C3802,
IF(
'Con. Notes - No Conversion'!B3802 = "",
#N/A,
'Con. Notes - No Conversion'!B3802)
)</f>
        <v>#N/A</v>
      </c>
    </row>
    <row r="3803" spans="1:7" x14ac:dyDescent="0.25">
      <c r="A3803" t="e">
        <f>IF(
OR(Shares!B3803 = "8. Transferee of restricted securities", Shares!B3803 = "9. Any person (substitution for securities etc.)"),
Shares!C3803,
IF(
Shares!B3803 = "",
#N/A,
Shares!B3803)
)</f>
        <v>#N/A</v>
      </c>
      <c r="B3803" t="e">
        <f>IF(
OR('Shares - LTR - Granted'!B3803 = "8. Transferee of restricted securities", 'Shares - LTR - Granted'!B3803 = "9. Any person (substitution for securities etc.)"),
'Shares - LTR - Granted'!C3803,
IF(
'Shares - LTR - Granted'!B3803 = "",
#N/A,
'Shares - LTR - Granted'!B3803)
)</f>
        <v>#N/A</v>
      </c>
      <c r="C3803" t="e">
        <f>IF(
OR('Performance Securities'!B3803 = "8. Transferee of restricted securities", 'Performance Securities'!B3803 = "9. Any person (substitution for securities etc.)"),
'Performance Securities'!C3803,
IF(
'Performance Securities'!B3803 = "",
#N/A,
'Performance Securities'!B3803)
)</f>
        <v>#N/A</v>
      </c>
      <c r="D3803" t="e">
        <f>IF(
OR('Options or Warrants'!B3803 = "8. Transferee of restricted securities", 'Options or Warrants'!B3803 = "9. Any person (substitution for securities etc.)"),
'Options or Warrants'!C3803,
IF(
'Options or Warrants'!B3803 = "",
#N/A,
'Options or Warrants'!B3803)
)</f>
        <v>#N/A</v>
      </c>
      <c r="E3803" t="e">
        <f>IF(
OR('Options - Free Attaching'!B3803 = "8. Transferee of restricted securities", 'Options - Free Attaching'!B3803 = "9. Any person (substitution for securities etc.)"),
'Options - Free Attaching'!C3803,
IF(
'Options - Free Attaching'!B3803 = "",
#N/A,
'Options - Free Attaching'!B3803)
)</f>
        <v>#N/A</v>
      </c>
      <c r="F3803" t="e">
        <f>IF(
OR('Con. Notes - Conversion'!B3803 = "8. Transferee of restricted securities", 'Con. Notes - Conversion'!B3803 = "9. Any person (substitution for securities etc.)"),
'Con. Notes - Conversion'!C3803,
IF(
'Con. Notes - Conversion'!B3803 = "",
#N/A,
'Con. Notes - Conversion'!B3803)
)</f>
        <v>#N/A</v>
      </c>
      <c r="G3803" t="e">
        <f>IF(
OR('Con. Notes - No Conversion'!B3803 = "8. Transferee of restricted securities", 'Con. Notes - No Conversion'!B3803 = "9. Any person (substitution for securities etc.)"),
'Con. Notes - No Conversion'!C3803,
IF(
'Con. Notes - No Conversion'!B3803 = "",
#N/A,
'Con. Notes - No Conversion'!B3803)
)</f>
        <v>#N/A</v>
      </c>
    </row>
    <row r="3804" spans="1:7" x14ac:dyDescent="0.25">
      <c r="A3804" t="e">
        <f>IF(
OR(Shares!B3804 = "8. Transferee of restricted securities", Shares!B3804 = "9. Any person (substitution for securities etc.)"),
Shares!C3804,
IF(
Shares!B3804 = "",
#N/A,
Shares!B3804)
)</f>
        <v>#N/A</v>
      </c>
      <c r="B3804" t="e">
        <f>IF(
OR('Shares - LTR - Granted'!B3804 = "8. Transferee of restricted securities", 'Shares - LTR - Granted'!B3804 = "9. Any person (substitution for securities etc.)"),
'Shares - LTR - Granted'!C3804,
IF(
'Shares - LTR - Granted'!B3804 = "",
#N/A,
'Shares - LTR - Granted'!B3804)
)</f>
        <v>#N/A</v>
      </c>
      <c r="C3804" t="e">
        <f>IF(
OR('Performance Securities'!B3804 = "8. Transferee of restricted securities", 'Performance Securities'!B3804 = "9. Any person (substitution for securities etc.)"),
'Performance Securities'!C3804,
IF(
'Performance Securities'!B3804 = "",
#N/A,
'Performance Securities'!B3804)
)</f>
        <v>#N/A</v>
      </c>
      <c r="D3804" t="e">
        <f>IF(
OR('Options or Warrants'!B3804 = "8. Transferee of restricted securities", 'Options or Warrants'!B3804 = "9. Any person (substitution for securities etc.)"),
'Options or Warrants'!C3804,
IF(
'Options or Warrants'!B3804 = "",
#N/A,
'Options or Warrants'!B3804)
)</f>
        <v>#N/A</v>
      </c>
      <c r="E3804" t="e">
        <f>IF(
OR('Options - Free Attaching'!B3804 = "8. Transferee of restricted securities", 'Options - Free Attaching'!B3804 = "9. Any person (substitution for securities etc.)"),
'Options - Free Attaching'!C3804,
IF(
'Options - Free Attaching'!B3804 = "",
#N/A,
'Options - Free Attaching'!B3804)
)</f>
        <v>#N/A</v>
      </c>
      <c r="F3804" t="e">
        <f>IF(
OR('Con. Notes - Conversion'!B3804 = "8. Transferee of restricted securities", 'Con. Notes - Conversion'!B3804 = "9. Any person (substitution for securities etc.)"),
'Con. Notes - Conversion'!C3804,
IF(
'Con. Notes - Conversion'!B3804 = "",
#N/A,
'Con. Notes - Conversion'!B3804)
)</f>
        <v>#N/A</v>
      </c>
      <c r="G3804" t="e">
        <f>IF(
OR('Con. Notes - No Conversion'!B3804 = "8. Transferee of restricted securities", 'Con. Notes - No Conversion'!B3804 = "9. Any person (substitution for securities etc.)"),
'Con. Notes - No Conversion'!C3804,
IF(
'Con. Notes - No Conversion'!B3804 = "",
#N/A,
'Con. Notes - No Conversion'!B3804)
)</f>
        <v>#N/A</v>
      </c>
    </row>
    <row r="3805" spans="1:7" x14ac:dyDescent="0.25">
      <c r="A3805" t="e">
        <f>IF(
OR(Shares!B3805 = "8. Transferee of restricted securities", Shares!B3805 = "9. Any person (substitution for securities etc.)"),
Shares!C3805,
IF(
Shares!B3805 = "",
#N/A,
Shares!B3805)
)</f>
        <v>#N/A</v>
      </c>
      <c r="B3805" t="e">
        <f>IF(
OR('Shares - LTR - Granted'!B3805 = "8. Transferee of restricted securities", 'Shares - LTR - Granted'!B3805 = "9. Any person (substitution for securities etc.)"),
'Shares - LTR - Granted'!C3805,
IF(
'Shares - LTR - Granted'!B3805 = "",
#N/A,
'Shares - LTR - Granted'!B3805)
)</f>
        <v>#N/A</v>
      </c>
      <c r="C3805" t="e">
        <f>IF(
OR('Performance Securities'!B3805 = "8. Transferee of restricted securities", 'Performance Securities'!B3805 = "9. Any person (substitution for securities etc.)"),
'Performance Securities'!C3805,
IF(
'Performance Securities'!B3805 = "",
#N/A,
'Performance Securities'!B3805)
)</f>
        <v>#N/A</v>
      </c>
      <c r="D3805" t="e">
        <f>IF(
OR('Options or Warrants'!B3805 = "8. Transferee of restricted securities", 'Options or Warrants'!B3805 = "9. Any person (substitution for securities etc.)"),
'Options or Warrants'!C3805,
IF(
'Options or Warrants'!B3805 = "",
#N/A,
'Options or Warrants'!B3805)
)</f>
        <v>#N/A</v>
      </c>
      <c r="E3805" t="e">
        <f>IF(
OR('Options - Free Attaching'!B3805 = "8. Transferee of restricted securities", 'Options - Free Attaching'!B3805 = "9. Any person (substitution for securities etc.)"),
'Options - Free Attaching'!C3805,
IF(
'Options - Free Attaching'!B3805 = "",
#N/A,
'Options - Free Attaching'!B3805)
)</f>
        <v>#N/A</v>
      </c>
      <c r="F3805" t="e">
        <f>IF(
OR('Con. Notes - Conversion'!B3805 = "8. Transferee of restricted securities", 'Con. Notes - Conversion'!B3805 = "9. Any person (substitution for securities etc.)"),
'Con. Notes - Conversion'!C3805,
IF(
'Con. Notes - Conversion'!B3805 = "",
#N/A,
'Con. Notes - Conversion'!B3805)
)</f>
        <v>#N/A</v>
      </c>
      <c r="G3805" t="e">
        <f>IF(
OR('Con. Notes - No Conversion'!B3805 = "8. Transferee of restricted securities", 'Con. Notes - No Conversion'!B3805 = "9. Any person (substitution for securities etc.)"),
'Con. Notes - No Conversion'!C3805,
IF(
'Con. Notes - No Conversion'!B3805 = "",
#N/A,
'Con. Notes - No Conversion'!B3805)
)</f>
        <v>#N/A</v>
      </c>
    </row>
    <row r="3806" spans="1:7" x14ac:dyDescent="0.25">
      <c r="A3806" t="e">
        <f>IF(
OR(Shares!B3806 = "8. Transferee of restricted securities", Shares!B3806 = "9. Any person (substitution for securities etc.)"),
Shares!C3806,
IF(
Shares!B3806 = "",
#N/A,
Shares!B3806)
)</f>
        <v>#N/A</v>
      </c>
      <c r="B3806" t="e">
        <f>IF(
OR('Shares - LTR - Granted'!B3806 = "8. Transferee of restricted securities", 'Shares - LTR - Granted'!B3806 = "9. Any person (substitution for securities etc.)"),
'Shares - LTR - Granted'!C3806,
IF(
'Shares - LTR - Granted'!B3806 = "",
#N/A,
'Shares - LTR - Granted'!B3806)
)</f>
        <v>#N/A</v>
      </c>
      <c r="C3806" t="e">
        <f>IF(
OR('Performance Securities'!B3806 = "8. Transferee of restricted securities", 'Performance Securities'!B3806 = "9. Any person (substitution for securities etc.)"),
'Performance Securities'!C3806,
IF(
'Performance Securities'!B3806 = "",
#N/A,
'Performance Securities'!B3806)
)</f>
        <v>#N/A</v>
      </c>
      <c r="D3806" t="e">
        <f>IF(
OR('Options or Warrants'!B3806 = "8. Transferee of restricted securities", 'Options or Warrants'!B3806 = "9. Any person (substitution for securities etc.)"),
'Options or Warrants'!C3806,
IF(
'Options or Warrants'!B3806 = "",
#N/A,
'Options or Warrants'!B3806)
)</f>
        <v>#N/A</v>
      </c>
      <c r="E3806" t="e">
        <f>IF(
OR('Options - Free Attaching'!B3806 = "8. Transferee of restricted securities", 'Options - Free Attaching'!B3806 = "9. Any person (substitution for securities etc.)"),
'Options - Free Attaching'!C3806,
IF(
'Options - Free Attaching'!B3806 = "",
#N/A,
'Options - Free Attaching'!B3806)
)</f>
        <v>#N/A</v>
      </c>
      <c r="F3806" t="e">
        <f>IF(
OR('Con. Notes - Conversion'!B3806 = "8. Transferee of restricted securities", 'Con. Notes - Conversion'!B3806 = "9. Any person (substitution for securities etc.)"),
'Con. Notes - Conversion'!C3806,
IF(
'Con. Notes - Conversion'!B3806 = "",
#N/A,
'Con. Notes - Conversion'!B3806)
)</f>
        <v>#N/A</v>
      </c>
      <c r="G3806" t="e">
        <f>IF(
OR('Con. Notes - No Conversion'!B3806 = "8. Transferee of restricted securities", 'Con. Notes - No Conversion'!B3806 = "9. Any person (substitution for securities etc.)"),
'Con. Notes - No Conversion'!C3806,
IF(
'Con. Notes - No Conversion'!B3806 = "",
#N/A,
'Con. Notes - No Conversion'!B3806)
)</f>
        <v>#N/A</v>
      </c>
    </row>
    <row r="3807" spans="1:7" x14ac:dyDescent="0.25">
      <c r="A3807" t="e">
        <f>IF(
OR(Shares!B3807 = "8. Transferee of restricted securities", Shares!B3807 = "9. Any person (substitution for securities etc.)"),
Shares!C3807,
IF(
Shares!B3807 = "",
#N/A,
Shares!B3807)
)</f>
        <v>#N/A</v>
      </c>
      <c r="B3807" t="e">
        <f>IF(
OR('Shares - LTR - Granted'!B3807 = "8. Transferee of restricted securities", 'Shares - LTR - Granted'!B3807 = "9. Any person (substitution for securities etc.)"),
'Shares - LTR - Granted'!C3807,
IF(
'Shares - LTR - Granted'!B3807 = "",
#N/A,
'Shares - LTR - Granted'!B3807)
)</f>
        <v>#N/A</v>
      </c>
      <c r="C3807" t="e">
        <f>IF(
OR('Performance Securities'!B3807 = "8. Transferee of restricted securities", 'Performance Securities'!B3807 = "9. Any person (substitution for securities etc.)"),
'Performance Securities'!C3807,
IF(
'Performance Securities'!B3807 = "",
#N/A,
'Performance Securities'!B3807)
)</f>
        <v>#N/A</v>
      </c>
      <c r="D3807" t="e">
        <f>IF(
OR('Options or Warrants'!B3807 = "8. Transferee of restricted securities", 'Options or Warrants'!B3807 = "9. Any person (substitution for securities etc.)"),
'Options or Warrants'!C3807,
IF(
'Options or Warrants'!B3807 = "",
#N/A,
'Options or Warrants'!B3807)
)</f>
        <v>#N/A</v>
      </c>
      <c r="E3807" t="e">
        <f>IF(
OR('Options - Free Attaching'!B3807 = "8. Transferee of restricted securities", 'Options - Free Attaching'!B3807 = "9. Any person (substitution for securities etc.)"),
'Options - Free Attaching'!C3807,
IF(
'Options - Free Attaching'!B3807 = "",
#N/A,
'Options - Free Attaching'!B3807)
)</f>
        <v>#N/A</v>
      </c>
      <c r="F3807" t="e">
        <f>IF(
OR('Con. Notes - Conversion'!B3807 = "8. Transferee of restricted securities", 'Con. Notes - Conversion'!B3807 = "9. Any person (substitution for securities etc.)"),
'Con. Notes - Conversion'!C3807,
IF(
'Con. Notes - Conversion'!B3807 = "",
#N/A,
'Con. Notes - Conversion'!B3807)
)</f>
        <v>#N/A</v>
      </c>
      <c r="G3807" t="e">
        <f>IF(
OR('Con. Notes - No Conversion'!B3807 = "8. Transferee of restricted securities", 'Con. Notes - No Conversion'!B3807 = "9. Any person (substitution for securities etc.)"),
'Con. Notes - No Conversion'!C3807,
IF(
'Con. Notes - No Conversion'!B3807 = "",
#N/A,
'Con. Notes - No Conversion'!B3807)
)</f>
        <v>#N/A</v>
      </c>
    </row>
    <row r="3808" spans="1:7" x14ac:dyDescent="0.25">
      <c r="A3808" t="e">
        <f>IF(
OR(Shares!B3808 = "8. Transferee of restricted securities", Shares!B3808 = "9. Any person (substitution for securities etc.)"),
Shares!C3808,
IF(
Shares!B3808 = "",
#N/A,
Shares!B3808)
)</f>
        <v>#N/A</v>
      </c>
      <c r="B3808" t="e">
        <f>IF(
OR('Shares - LTR - Granted'!B3808 = "8. Transferee of restricted securities", 'Shares - LTR - Granted'!B3808 = "9. Any person (substitution for securities etc.)"),
'Shares - LTR - Granted'!C3808,
IF(
'Shares - LTR - Granted'!B3808 = "",
#N/A,
'Shares - LTR - Granted'!B3808)
)</f>
        <v>#N/A</v>
      </c>
      <c r="C3808" t="e">
        <f>IF(
OR('Performance Securities'!B3808 = "8. Transferee of restricted securities", 'Performance Securities'!B3808 = "9. Any person (substitution for securities etc.)"),
'Performance Securities'!C3808,
IF(
'Performance Securities'!B3808 = "",
#N/A,
'Performance Securities'!B3808)
)</f>
        <v>#N/A</v>
      </c>
      <c r="D3808" t="e">
        <f>IF(
OR('Options or Warrants'!B3808 = "8. Transferee of restricted securities", 'Options or Warrants'!B3808 = "9. Any person (substitution for securities etc.)"),
'Options or Warrants'!C3808,
IF(
'Options or Warrants'!B3808 = "",
#N/A,
'Options or Warrants'!B3808)
)</f>
        <v>#N/A</v>
      </c>
      <c r="E3808" t="e">
        <f>IF(
OR('Options - Free Attaching'!B3808 = "8. Transferee of restricted securities", 'Options - Free Attaching'!B3808 = "9. Any person (substitution for securities etc.)"),
'Options - Free Attaching'!C3808,
IF(
'Options - Free Attaching'!B3808 = "",
#N/A,
'Options - Free Attaching'!B3808)
)</f>
        <v>#N/A</v>
      </c>
      <c r="F3808" t="e">
        <f>IF(
OR('Con. Notes - Conversion'!B3808 = "8. Transferee of restricted securities", 'Con. Notes - Conversion'!B3808 = "9. Any person (substitution for securities etc.)"),
'Con. Notes - Conversion'!C3808,
IF(
'Con. Notes - Conversion'!B3808 = "",
#N/A,
'Con. Notes - Conversion'!B3808)
)</f>
        <v>#N/A</v>
      </c>
      <c r="G3808" t="e">
        <f>IF(
OR('Con. Notes - No Conversion'!B3808 = "8. Transferee of restricted securities", 'Con. Notes - No Conversion'!B3808 = "9. Any person (substitution for securities etc.)"),
'Con. Notes - No Conversion'!C3808,
IF(
'Con. Notes - No Conversion'!B3808 = "",
#N/A,
'Con. Notes - No Conversion'!B3808)
)</f>
        <v>#N/A</v>
      </c>
    </row>
    <row r="3809" spans="1:7" x14ac:dyDescent="0.25">
      <c r="A3809" t="e">
        <f>IF(
OR(Shares!B3809 = "8. Transferee of restricted securities", Shares!B3809 = "9. Any person (substitution for securities etc.)"),
Shares!C3809,
IF(
Shares!B3809 = "",
#N/A,
Shares!B3809)
)</f>
        <v>#N/A</v>
      </c>
      <c r="B3809" t="e">
        <f>IF(
OR('Shares - LTR - Granted'!B3809 = "8. Transferee of restricted securities", 'Shares - LTR - Granted'!B3809 = "9. Any person (substitution for securities etc.)"),
'Shares - LTR - Granted'!C3809,
IF(
'Shares - LTR - Granted'!B3809 = "",
#N/A,
'Shares - LTR - Granted'!B3809)
)</f>
        <v>#N/A</v>
      </c>
      <c r="C3809" t="e">
        <f>IF(
OR('Performance Securities'!B3809 = "8. Transferee of restricted securities", 'Performance Securities'!B3809 = "9. Any person (substitution for securities etc.)"),
'Performance Securities'!C3809,
IF(
'Performance Securities'!B3809 = "",
#N/A,
'Performance Securities'!B3809)
)</f>
        <v>#N/A</v>
      </c>
      <c r="D3809" t="e">
        <f>IF(
OR('Options or Warrants'!B3809 = "8. Transferee of restricted securities", 'Options or Warrants'!B3809 = "9. Any person (substitution for securities etc.)"),
'Options or Warrants'!C3809,
IF(
'Options or Warrants'!B3809 = "",
#N/A,
'Options or Warrants'!B3809)
)</f>
        <v>#N/A</v>
      </c>
      <c r="E3809" t="e">
        <f>IF(
OR('Options - Free Attaching'!B3809 = "8. Transferee of restricted securities", 'Options - Free Attaching'!B3809 = "9. Any person (substitution for securities etc.)"),
'Options - Free Attaching'!C3809,
IF(
'Options - Free Attaching'!B3809 = "",
#N/A,
'Options - Free Attaching'!B3809)
)</f>
        <v>#N/A</v>
      </c>
      <c r="F3809" t="e">
        <f>IF(
OR('Con. Notes - Conversion'!B3809 = "8. Transferee of restricted securities", 'Con. Notes - Conversion'!B3809 = "9. Any person (substitution for securities etc.)"),
'Con. Notes - Conversion'!C3809,
IF(
'Con. Notes - Conversion'!B3809 = "",
#N/A,
'Con. Notes - Conversion'!B3809)
)</f>
        <v>#N/A</v>
      </c>
      <c r="G3809" t="e">
        <f>IF(
OR('Con. Notes - No Conversion'!B3809 = "8. Transferee of restricted securities", 'Con. Notes - No Conversion'!B3809 = "9. Any person (substitution for securities etc.)"),
'Con. Notes - No Conversion'!C3809,
IF(
'Con. Notes - No Conversion'!B3809 = "",
#N/A,
'Con. Notes - No Conversion'!B3809)
)</f>
        <v>#N/A</v>
      </c>
    </row>
    <row r="3810" spans="1:7" x14ac:dyDescent="0.25">
      <c r="A3810" t="e">
        <f>IF(
OR(Shares!B3810 = "8. Transferee of restricted securities", Shares!B3810 = "9. Any person (substitution for securities etc.)"),
Shares!C3810,
IF(
Shares!B3810 = "",
#N/A,
Shares!B3810)
)</f>
        <v>#N/A</v>
      </c>
      <c r="B3810" t="e">
        <f>IF(
OR('Shares - LTR - Granted'!B3810 = "8. Transferee of restricted securities", 'Shares - LTR - Granted'!B3810 = "9. Any person (substitution for securities etc.)"),
'Shares - LTR - Granted'!C3810,
IF(
'Shares - LTR - Granted'!B3810 = "",
#N/A,
'Shares - LTR - Granted'!B3810)
)</f>
        <v>#N/A</v>
      </c>
      <c r="C3810" t="e">
        <f>IF(
OR('Performance Securities'!B3810 = "8. Transferee of restricted securities", 'Performance Securities'!B3810 = "9. Any person (substitution for securities etc.)"),
'Performance Securities'!C3810,
IF(
'Performance Securities'!B3810 = "",
#N/A,
'Performance Securities'!B3810)
)</f>
        <v>#N/A</v>
      </c>
      <c r="D3810" t="e">
        <f>IF(
OR('Options or Warrants'!B3810 = "8. Transferee of restricted securities", 'Options or Warrants'!B3810 = "9. Any person (substitution for securities etc.)"),
'Options or Warrants'!C3810,
IF(
'Options or Warrants'!B3810 = "",
#N/A,
'Options or Warrants'!B3810)
)</f>
        <v>#N/A</v>
      </c>
      <c r="E3810" t="e">
        <f>IF(
OR('Options - Free Attaching'!B3810 = "8. Transferee of restricted securities", 'Options - Free Attaching'!B3810 = "9. Any person (substitution for securities etc.)"),
'Options - Free Attaching'!C3810,
IF(
'Options - Free Attaching'!B3810 = "",
#N/A,
'Options - Free Attaching'!B3810)
)</f>
        <v>#N/A</v>
      </c>
      <c r="F3810" t="e">
        <f>IF(
OR('Con. Notes - Conversion'!B3810 = "8. Transferee of restricted securities", 'Con. Notes - Conversion'!B3810 = "9. Any person (substitution for securities etc.)"),
'Con. Notes - Conversion'!C3810,
IF(
'Con. Notes - Conversion'!B3810 = "",
#N/A,
'Con. Notes - Conversion'!B3810)
)</f>
        <v>#N/A</v>
      </c>
      <c r="G3810" t="e">
        <f>IF(
OR('Con. Notes - No Conversion'!B3810 = "8. Transferee of restricted securities", 'Con. Notes - No Conversion'!B3810 = "9. Any person (substitution for securities etc.)"),
'Con. Notes - No Conversion'!C3810,
IF(
'Con. Notes - No Conversion'!B3810 = "",
#N/A,
'Con. Notes - No Conversion'!B3810)
)</f>
        <v>#N/A</v>
      </c>
    </row>
    <row r="3811" spans="1:7" x14ac:dyDescent="0.25">
      <c r="A3811" t="e">
        <f>IF(
OR(Shares!B3811 = "8. Transferee of restricted securities", Shares!B3811 = "9. Any person (substitution for securities etc.)"),
Shares!C3811,
IF(
Shares!B3811 = "",
#N/A,
Shares!B3811)
)</f>
        <v>#N/A</v>
      </c>
      <c r="B3811" t="e">
        <f>IF(
OR('Shares - LTR - Granted'!B3811 = "8. Transferee of restricted securities", 'Shares - LTR - Granted'!B3811 = "9. Any person (substitution for securities etc.)"),
'Shares - LTR - Granted'!C3811,
IF(
'Shares - LTR - Granted'!B3811 = "",
#N/A,
'Shares - LTR - Granted'!B3811)
)</f>
        <v>#N/A</v>
      </c>
      <c r="C3811" t="e">
        <f>IF(
OR('Performance Securities'!B3811 = "8. Transferee of restricted securities", 'Performance Securities'!B3811 = "9. Any person (substitution for securities etc.)"),
'Performance Securities'!C3811,
IF(
'Performance Securities'!B3811 = "",
#N/A,
'Performance Securities'!B3811)
)</f>
        <v>#N/A</v>
      </c>
      <c r="D3811" t="e">
        <f>IF(
OR('Options or Warrants'!B3811 = "8. Transferee of restricted securities", 'Options or Warrants'!B3811 = "9. Any person (substitution for securities etc.)"),
'Options or Warrants'!C3811,
IF(
'Options or Warrants'!B3811 = "",
#N/A,
'Options or Warrants'!B3811)
)</f>
        <v>#N/A</v>
      </c>
      <c r="E3811" t="e">
        <f>IF(
OR('Options - Free Attaching'!B3811 = "8. Transferee of restricted securities", 'Options - Free Attaching'!B3811 = "9. Any person (substitution for securities etc.)"),
'Options - Free Attaching'!C3811,
IF(
'Options - Free Attaching'!B3811 = "",
#N/A,
'Options - Free Attaching'!B3811)
)</f>
        <v>#N/A</v>
      </c>
      <c r="F3811" t="e">
        <f>IF(
OR('Con. Notes - Conversion'!B3811 = "8. Transferee of restricted securities", 'Con. Notes - Conversion'!B3811 = "9. Any person (substitution for securities etc.)"),
'Con. Notes - Conversion'!C3811,
IF(
'Con. Notes - Conversion'!B3811 = "",
#N/A,
'Con. Notes - Conversion'!B3811)
)</f>
        <v>#N/A</v>
      </c>
      <c r="G3811" t="e">
        <f>IF(
OR('Con. Notes - No Conversion'!B3811 = "8. Transferee of restricted securities", 'Con. Notes - No Conversion'!B3811 = "9. Any person (substitution for securities etc.)"),
'Con. Notes - No Conversion'!C3811,
IF(
'Con. Notes - No Conversion'!B3811 = "",
#N/A,
'Con. Notes - No Conversion'!B3811)
)</f>
        <v>#N/A</v>
      </c>
    </row>
    <row r="3812" spans="1:7" x14ac:dyDescent="0.25">
      <c r="A3812" t="e">
        <f>IF(
OR(Shares!B3812 = "8. Transferee of restricted securities", Shares!B3812 = "9. Any person (substitution for securities etc.)"),
Shares!C3812,
IF(
Shares!B3812 = "",
#N/A,
Shares!B3812)
)</f>
        <v>#N/A</v>
      </c>
      <c r="B3812" t="e">
        <f>IF(
OR('Shares - LTR - Granted'!B3812 = "8. Transferee of restricted securities", 'Shares - LTR - Granted'!B3812 = "9. Any person (substitution for securities etc.)"),
'Shares - LTR - Granted'!C3812,
IF(
'Shares - LTR - Granted'!B3812 = "",
#N/A,
'Shares - LTR - Granted'!B3812)
)</f>
        <v>#N/A</v>
      </c>
      <c r="C3812" t="e">
        <f>IF(
OR('Performance Securities'!B3812 = "8. Transferee of restricted securities", 'Performance Securities'!B3812 = "9. Any person (substitution for securities etc.)"),
'Performance Securities'!C3812,
IF(
'Performance Securities'!B3812 = "",
#N/A,
'Performance Securities'!B3812)
)</f>
        <v>#N/A</v>
      </c>
      <c r="D3812" t="e">
        <f>IF(
OR('Options or Warrants'!B3812 = "8. Transferee of restricted securities", 'Options or Warrants'!B3812 = "9. Any person (substitution for securities etc.)"),
'Options or Warrants'!C3812,
IF(
'Options or Warrants'!B3812 = "",
#N/A,
'Options or Warrants'!B3812)
)</f>
        <v>#N/A</v>
      </c>
      <c r="E3812" t="e">
        <f>IF(
OR('Options - Free Attaching'!B3812 = "8. Transferee of restricted securities", 'Options - Free Attaching'!B3812 = "9. Any person (substitution for securities etc.)"),
'Options - Free Attaching'!C3812,
IF(
'Options - Free Attaching'!B3812 = "",
#N/A,
'Options - Free Attaching'!B3812)
)</f>
        <v>#N/A</v>
      </c>
      <c r="F3812" t="e">
        <f>IF(
OR('Con. Notes - Conversion'!B3812 = "8. Transferee of restricted securities", 'Con. Notes - Conversion'!B3812 = "9. Any person (substitution for securities etc.)"),
'Con. Notes - Conversion'!C3812,
IF(
'Con. Notes - Conversion'!B3812 = "",
#N/A,
'Con. Notes - Conversion'!B3812)
)</f>
        <v>#N/A</v>
      </c>
      <c r="G3812" t="e">
        <f>IF(
OR('Con. Notes - No Conversion'!B3812 = "8. Transferee of restricted securities", 'Con. Notes - No Conversion'!B3812 = "9. Any person (substitution for securities etc.)"),
'Con. Notes - No Conversion'!C3812,
IF(
'Con. Notes - No Conversion'!B3812 = "",
#N/A,
'Con. Notes - No Conversion'!B3812)
)</f>
        <v>#N/A</v>
      </c>
    </row>
    <row r="3813" spans="1:7" x14ac:dyDescent="0.25">
      <c r="A3813" t="e">
        <f>IF(
OR(Shares!B3813 = "8. Transferee of restricted securities", Shares!B3813 = "9. Any person (substitution for securities etc.)"),
Shares!C3813,
IF(
Shares!B3813 = "",
#N/A,
Shares!B3813)
)</f>
        <v>#N/A</v>
      </c>
      <c r="B3813" t="e">
        <f>IF(
OR('Shares - LTR - Granted'!B3813 = "8. Transferee of restricted securities", 'Shares - LTR - Granted'!B3813 = "9. Any person (substitution for securities etc.)"),
'Shares - LTR - Granted'!C3813,
IF(
'Shares - LTR - Granted'!B3813 = "",
#N/A,
'Shares - LTR - Granted'!B3813)
)</f>
        <v>#N/A</v>
      </c>
      <c r="C3813" t="e">
        <f>IF(
OR('Performance Securities'!B3813 = "8. Transferee of restricted securities", 'Performance Securities'!B3813 = "9. Any person (substitution for securities etc.)"),
'Performance Securities'!C3813,
IF(
'Performance Securities'!B3813 = "",
#N/A,
'Performance Securities'!B3813)
)</f>
        <v>#N/A</v>
      </c>
      <c r="D3813" t="e">
        <f>IF(
OR('Options or Warrants'!B3813 = "8. Transferee of restricted securities", 'Options or Warrants'!B3813 = "9. Any person (substitution for securities etc.)"),
'Options or Warrants'!C3813,
IF(
'Options or Warrants'!B3813 = "",
#N/A,
'Options or Warrants'!B3813)
)</f>
        <v>#N/A</v>
      </c>
      <c r="E3813" t="e">
        <f>IF(
OR('Options - Free Attaching'!B3813 = "8. Transferee of restricted securities", 'Options - Free Attaching'!B3813 = "9. Any person (substitution for securities etc.)"),
'Options - Free Attaching'!C3813,
IF(
'Options - Free Attaching'!B3813 = "",
#N/A,
'Options - Free Attaching'!B3813)
)</f>
        <v>#N/A</v>
      </c>
      <c r="F3813" t="e">
        <f>IF(
OR('Con. Notes - Conversion'!B3813 = "8. Transferee of restricted securities", 'Con. Notes - Conversion'!B3813 = "9. Any person (substitution for securities etc.)"),
'Con. Notes - Conversion'!C3813,
IF(
'Con. Notes - Conversion'!B3813 = "",
#N/A,
'Con. Notes - Conversion'!B3813)
)</f>
        <v>#N/A</v>
      </c>
      <c r="G3813" t="e">
        <f>IF(
OR('Con. Notes - No Conversion'!B3813 = "8. Transferee of restricted securities", 'Con. Notes - No Conversion'!B3813 = "9. Any person (substitution for securities etc.)"),
'Con. Notes - No Conversion'!C3813,
IF(
'Con. Notes - No Conversion'!B3813 = "",
#N/A,
'Con. Notes - No Conversion'!B3813)
)</f>
        <v>#N/A</v>
      </c>
    </row>
    <row r="3814" spans="1:7" x14ac:dyDescent="0.25">
      <c r="A3814" t="e">
        <f>IF(
OR(Shares!B3814 = "8. Transferee of restricted securities", Shares!B3814 = "9. Any person (substitution for securities etc.)"),
Shares!C3814,
IF(
Shares!B3814 = "",
#N/A,
Shares!B3814)
)</f>
        <v>#N/A</v>
      </c>
      <c r="B3814" t="e">
        <f>IF(
OR('Shares - LTR - Granted'!B3814 = "8. Transferee of restricted securities", 'Shares - LTR - Granted'!B3814 = "9. Any person (substitution for securities etc.)"),
'Shares - LTR - Granted'!C3814,
IF(
'Shares - LTR - Granted'!B3814 = "",
#N/A,
'Shares - LTR - Granted'!B3814)
)</f>
        <v>#N/A</v>
      </c>
      <c r="C3814" t="e">
        <f>IF(
OR('Performance Securities'!B3814 = "8. Transferee of restricted securities", 'Performance Securities'!B3814 = "9. Any person (substitution for securities etc.)"),
'Performance Securities'!C3814,
IF(
'Performance Securities'!B3814 = "",
#N/A,
'Performance Securities'!B3814)
)</f>
        <v>#N/A</v>
      </c>
      <c r="D3814" t="e">
        <f>IF(
OR('Options or Warrants'!B3814 = "8. Transferee of restricted securities", 'Options or Warrants'!B3814 = "9. Any person (substitution for securities etc.)"),
'Options or Warrants'!C3814,
IF(
'Options or Warrants'!B3814 = "",
#N/A,
'Options or Warrants'!B3814)
)</f>
        <v>#N/A</v>
      </c>
      <c r="E3814" t="e">
        <f>IF(
OR('Options - Free Attaching'!B3814 = "8. Transferee of restricted securities", 'Options - Free Attaching'!B3814 = "9. Any person (substitution for securities etc.)"),
'Options - Free Attaching'!C3814,
IF(
'Options - Free Attaching'!B3814 = "",
#N/A,
'Options - Free Attaching'!B3814)
)</f>
        <v>#N/A</v>
      </c>
      <c r="F3814" t="e">
        <f>IF(
OR('Con. Notes - Conversion'!B3814 = "8. Transferee of restricted securities", 'Con. Notes - Conversion'!B3814 = "9. Any person (substitution for securities etc.)"),
'Con. Notes - Conversion'!C3814,
IF(
'Con. Notes - Conversion'!B3814 = "",
#N/A,
'Con. Notes - Conversion'!B3814)
)</f>
        <v>#N/A</v>
      </c>
      <c r="G3814" t="e">
        <f>IF(
OR('Con. Notes - No Conversion'!B3814 = "8. Transferee of restricted securities", 'Con. Notes - No Conversion'!B3814 = "9. Any person (substitution for securities etc.)"),
'Con. Notes - No Conversion'!C3814,
IF(
'Con. Notes - No Conversion'!B3814 = "",
#N/A,
'Con. Notes - No Conversion'!B3814)
)</f>
        <v>#N/A</v>
      </c>
    </row>
    <row r="3815" spans="1:7" x14ac:dyDescent="0.25">
      <c r="A3815" t="e">
        <f>IF(
OR(Shares!B3815 = "8. Transferee of restricted securities", Shares!B3815 = "9. Any person (substitution for securities etc.)"),
Shares!C3815,
IF(
Shares!B3815 = "",
#N/A,
Shares!B3815)
)</f>
        <v>#N/A</v>
      </c>
      <c r="B3815" t="e">
        <f>IF(
OR('Shares - LTR - Granted'!B3815 = "8. Transferee of restricted securities", 'Shares - LTR - Granted'!B3815 = "9. Any person (substitution for securities etc.)"),
'Shares - LTR - Granted'!C3815,
IF(
'Shares - LTR - Granted'!B3815 = "",
#N/A,
'Shares - LTR - Granted'!B3815)
)</f>
        <v>#N/A</v>
      </c>
      <c r="C3815" t="e">
        <f>IF(
OR('Performance Securities'!B3815 = "8. Transferee of restricted securities", 'Performance Securities'!B3815 = "9. Any person (substitution for securities etc.)"),
'Performance Securities'!C3815,
IF(
'Performance Securities'!B3815 = "",
#N/A,
'Performance Securities'!B3815)
)</f>
        <v>#N/A</v>
      </c>
      <c r="D3815" t="e">
        <f>IF(
OR('Options or Warrants'!B3815 = "8. Transferee of restricted securities", 'Options or Warrants'!B3815 = "9. Any person (substitution for securities etc.)"),
'Options or Warrants'!C3815,
IF(
'Options or Warrants'!B3815 = "",
#N/A,
'Options or Warrants'!B3815)
)</f>
        <v>#N/A</v>
      </c>
      <c r="E3815" t="e">
        <f>IF(
OR('Options - Free Attaching'!B3815 = "8. Transferee of restricted securities", 'Options - Free Attaching'!B3815 = "9. Any person (substitution for securities etc.)"),
'Options - Free Attaching'!C3815,
IF(
'Options - Free Attaching'!B3815 = "",
#N/A,
'Options - Free Attaching'!B3815)
)</f>
        <v>#N/A</v>
      </c>
      <c r="F3815" t="e">
        <f>IF(
OR('Con. Notes - Conversion'!B3815 = "8. Transferee of restricted securities", 'Con. Notes - Conversion'!B3815 = "9. Any person (substitution for securities etc.)"),
'Con. Notes - Conversion'!C3815,
IF(
'Con. Notes - Conversion'!B3815 = "",
#N/A,
'Con. Notes - Conversion'!B3815)
)</f>
        <v>#N/A</v>
      </c>
      <c r="G3815" t="e">
        <f>IF(
OR('Con. Notes - No Conversion'!B3815 = "8. Transferee of restricted securities", 'Con. Notes - No Conversion'!B3815 = "9. Any person (substitution for securities etc.)"),
'Con. Notes - No Conversion'!C3815,
IF(
'Con. Notes - No Conversion'!B3815 = "",
#N/A,
'Con. Notes - No Conversion'!B3815)
)</f>
        <v>#N/A</v>
      </c>
    </row>
    <row r="3816" spans="1:7" x14ac:dyDescent="0.25">
      <c r="A3816" t="e">
        <f>IF(
OR(Shares!B3816 = "8. Transferee of restricted securities", Shares!B3816 = "9. Any person (substitution for securities etc.)"),
Shares!C3816,
IF(
Shares!B3816 = "",
#N/A,
Shares!B3816)
)</f>
        <v>#N/A</v>
      </c>
      <c r="B3816" t="e">
        <f>IF(
OR('Shares - LTR - Granted'!B3816 = "8. Transferee of restricted securities", 'Shares - LTR - Granted'!B3816 = "9. Any person (substitution for securities etc.)"),
'Shares - LTR - Granted'!C3816,
IF(
'Shares - LTR - Granted'!B3816 = "",
#N/A,
'Shares - LTR - Granted'!B3816)
)</f>
        <v>#N/A</v>
      </c>
      <c r="C3816" t="e">
        <f>IF(
OR('Performance Securities'!B3816 = "8. Transferee of restricted securities", 'Performance Securities'!B3816 = "9. Any person (substitution for securities etc.)"),
'Performance Securities'!C3816,
IF(
'Performance Securities'!B3816 = "",
#N/A,
'Performance Securities'!B3816)
)</f>
        <v>#N/A</v>
      </c>
      <c r="D3816" t="e">
        <f>IF(
OR('Options or Warrants'!B3816 = "8. Transferee of restricted securities", 'Options or Warrants'!B3816 = "9. Any person (substitution for securities etc.)"),
'Options or Warrants'!C3816,
IF(
'Options or Warrants'!B3816 = "",
#N/A,
'Options or Warrants'!B3816)
)</f>
        <v>#N/A</v>
      </c>
      <c r="E3816" t="e">
        <f>IF(
OR('Options - Free Attaching'!B3816 = "8. Transferee of restricted securities", 'Options - Free Attaching'!B3816 = "9. Any person (substitution for securities etc.)"),
'Options - Free Attaching'!C3816,
IF(
'Options - Free Attaching'!B3816 = "",
#N/A,
'Options - Free Attaching'!B3816)
)</f>
        <v>#N/A</v>
      </c>
      <c r="F3816" t="e">
        <f>IF(
OR('Con. Notes - Conversion'!B3816 = "8. Transferee of restricted securities", 'Con. Notes - Conversion'!B3816 = "9. Any person (substitution for securities etc.)"),
'Con. Notes - Conversion'!C3816,
IF(
'Con. Notes - Conversion'!B3816 = "",
#N/A,
'Con. Notes - Conversion'!B3816)
)</f>
        <v>#N/A</v>
      </c>
      <c r="G3816" t="e">
        <f>IF(
OR('Con. Notes - No Conversion'!B3816 = "8. Transferee of restricted securities", 'Con. Notes - No Conversion'!B3816 = "9. Any person (substitution for securities etc.)"),
'Con. Notes - No Conversion'!C3816,
IF(
'Con. Notes - No Conversion'!B3816 = "",
#N/A,
'Con. Notes - No Conversion'!B3816)
)</f>
        <v>#N/A</v>
      </c>
    </row>
    <row r="3817" spans="1:7" x14ac:dyDescent="0.25">
      <c r="A3817" t="e">
        <f>IF(
OR(Shares!B3817 = "8. Transferee of restricted securities", Shares!B3817 = "9. Any person (substitution for securities etc.)"),
Shares!C3817,
IF(
Shares!B3817 = "",
#N/A,
Shares!B3817)
)</f>
        <v>#N/A</v>
      </c>
      <c r="B3817" t="e">
        <f>IF(
OR('Shares - LTR - Granted'!B3817 = "8. Transferee of restricted securities", 'Shares - LTR - Granted'!B3817 = "9. Any person (substitution for securities etc.)"),
'Shares - LTR - Granted'!C3817,
IF(
'Shares - LTR - Granted'!B3817 = "",
#N/A,
'Shares - LTR - Granted'!B3817)
)</f>
        <v>#N/A</v>
      </c>
      <c r="C3817" t="e">
        <f>IF(
OR('Performance Securities'!B3817 = "8. Transferee of restricted securities", 'Performance Securities'!B3817 = "9. Any person (substitution for securities etc.)"),
'Performance Securities'!C3817,
IF(
'Performance Securities'!B3817 = "",
#N/A,
'Performance Securities'!B3817)
)</f>
        <v>#N/A</v>
      </c>
      <c r="D3817" t="e">
        <f>IF(
OR('Options or Warrants'!B3817 = "8. Transferee of restricted securities", 'Options or Warrants'!B3817 = "9. Any person (substitution for securities etc.)"),
'Options or Warrants'!C3817,
IF(
'Options or Warrants'!B3817 = "",
#N/A,
'Options or Warrants'!B3817)
)</f>
        <v>#N/A</v>
      </c>
      <c r="E3817" t="e">
        <f>IF(
OR('Options - Free Attaching'!B3817 = "8. Transferee of restricted securities", 'Options - Free Attaching'!B3817 = "9. Any person (substitution for securities etc.)"),
'Options - Free Attaching'!C3817,
IF(
'Options - Free Attaching'!B3817 = "",
#N/A,
'Options - Free Attaching'!B3817)
)</f>
        <v>#N/A</v>
      </c>
      <c r="F3817" t="e">
        <f>IF(
OR('Con. Notes - Conversion'!B3817 = "8. Transferee of restricted securities", 'Con. Notes - Conversion'!B3817 = "9. Any person (substitution for securities etc.)"),
'Con. Notes - Conversion'!C3817,
IF(
'Con. Notes - Conversion'!B3817 = "",
#N/A,
'Con. Notes - Conversion'!B3817)
)</f>
        <v>#N/A</v>
      </c>
      <c r="G3817" t="e">
        <f>IF(
OR('Con. Notes - No Conversion'!B3817 = "8. Transferee of restricted securities", 'Con. Notes - No Conversion'!B3817 = "9. Any person (substitution for securities etc.)"),
'Con. Notes - No Conversion'!C3817,
IF(
'Con. Notes - No Conversion'!B3817 = "",
#N/A,
'Con. Notes - No Conversion'!B3817)
)</f>
        <v>#N/A</v>
      </c>
    </row>
    <row r="3818" spans="1:7" x14ac:dyDescent="0.25">
      <c r="A3818" t="e">
        <f>IF(
OR(Shares!B3818 = "8. Transferee of restricted securities", Shares!B3818 = "9. Any person (substitution for securities etc.)"),
Shares!C3818,
IF(
Shares!B3818 = "",
#N/A,
Shares!B3818)
)</f>
        <v>#N/A</v>
      </c>
      <c r="B3818" t="e">
        <f>IF(
OR('Shares - LTR - Granted'!B3818 = "8. Transferee of restricted securities", 'Shares - LTR - Granted'!B3818 = "9. Any person (substitution for securities etc.)"),
'Shares - LTR - Granted'!C3818,
IF(
'Shares - LTR - Granted'!B3818 = "",
#N/A,
'Shares - LTR - Granted'!B3818)
)</f>
        <v>#N/A</v>
      </c>
      <c r="C3818" t="e">
        <f>IF(
OR('Performance Securities'!B3818 = "8. Transferee of restricted securities", 'Performance Securities'!B3818 = "9. Any person (substitution for securities etc.)"),
'Performance Securities'!C3818,
IF(
'Performance Securities'!B3818 = "",
#N/A,
'Performance Securities'!B3818)
)</f>
        <v>#N/A</v>
      </c>
      <c r="D3818" t="e">
        <f>IF(
OR('Options or Warrants'!B3818 = "8. Transferee of restricted securities", 'Options or Warrants'!B3818 = "9. Any person (substitution for securities etc.)"),
'Options or Warrants'!C3818,
IF(
'Options or Warrants'!B3818 = "",
#N/A,
'Options or Warrants'!B3818)
)</f>
        <v>#N/A</v>
      </c>
      <c r="E3818" t="e">
        <f>IF(
OR('Options - Free Attaching'!B3818 = "8. Transferee of restricted securities", 'Options - Free Attaching'!B3818 = "9. Any person (substitution for securities etc.)"),
'Options - Free Attaching'!C3818,
IF(
'Options - Free Attaching'!B3818 = "",
#N/A,
'Options - Free Attaching'!B3818)
)</f>
        <v>#N/A</v>
      </c>
      <c r="F3818" t="e">
        <f>IF(
OR('Con. Notes - Conversion'!B3818 = "8. Transferee of restricted securities", 'Con. Notes - Conversion'!B3818 = "9. Any person (substitution for securities etc.)"),
'Con. Notes - Conversion'!C3818,
IF(
'Con. Notes - Conversion'!B3818 = "",
#N/A,
'Con. Notes - Conversion'!B3818)
)</f>
        <v>#N/A</v>
      </c>
      <c r="G3818" t="e">
        <f>IF(
OR('Con. Notes - No Conversion'!B3818 = "8. Transferee of restricted securities", 'Con. Notes - No Conversion'!B3818 = "9. Any person (substitution for securities etc.)"),
'Con. Notes - No Conversion'!C3818,
IF(
'Con. Notes - No Conversion'!B3818 = "",
#N/A,
'Con. Notes - No Conversion'!B3818)
)</f>
        <v>#N/A</v>
      </c>
    </row>
    <row r="3819" spans="1:7" x14ac:dyDescent="0.25">
      <c r="A3819" t="e">
        <f>IF(
OR(Shares!B3819 = "8. Transferee of restricted securities", Shares!B3819 = "9. Any person (substitution for securities etc.)"),
Shares!C3819,
IF(
Shares!B3819 = "",
#N/A,
Shares!B3819)
)</f>
        <v>#N/A</v>
      </c>
      <c r="B3819" t="e">
        <f>IF(
OR('Shares - LTR - Granted'!B3819 = "8. Transferee of restricted securities", 'Shares - LTR - Granted'!B3819 = "9. Any person (substitution for securities etc.)"),
'Shares - LTR - Granted'!C3819,
IF(
'Shares - LTR - Granted'!B3819 = "",
#N/A,
'Shares - LTR - Granted'!B3819)
)</f>
        <v>#N/A</v>
      </c>
      <c r="C3819" t="e">
        <f>IF(
OR('Performance Securities'!B3819 = "8. Transferee of restricted securities", 'Performance Securities'!B3819 = "9. Any person (substitution for securities etc.)"),
'Performance Securities'!C3819,
IF(
'Performance Securities'!B3819 = "",
#N/A,
'Performance Securities'!B3819)
)</f>
        <v>#N/A</v>
      </c>
      <c r="D3819" t="e">
        <f>IF(
OR('Options or Warrants'!B3819 = "8. Transferee of restricted securities", 'Options or Warrants'!B3819 = "9. Any person (substitution for securities etc.)"),
'Options or Warrants'!C3819,
IF(
'Options or Warrants'!B3819 = "",
#N/A,
'Options or Warrants'!B3819)
)</f>
        <v>#N/A</v>
      </c>
      <c r="E3819" t="e">
        <f>IF(
OR('Options - Free Attaching'!B3819 = "8. Transferee of restricted securities", 'Options - Free Attaching'!B3819 = "9. Any person (substitution for securities etc.)"),
'Options - Free Attaching'!C3819,
IF(
'Options - Free Attaching'!B3819 = "",
#N/A,
'Options - Free Attaching'!B3819)
)</f>
        <v>#N/A</v>
      </c>
      <c r="F3819" t="e">
        <f>IF(
OR('Con. Notes - Conversion'!B3819 = "8. Transferee of restricted securities", 'Con. Notes - Conversion'!B3819 = "9. Any person (substitution for securities etc.)"),
'Con. Notes - Conversion'!C3819,
IF(
'Con. Notes - Conversion'!B3819 = "",
#N/A,
'Con. Notes - Conversion'!B3819)
)</f>
        <v>#N/A</v>
      </c>
      <c r="G3819" t="e">
        <f>IF(
OR('Con. Notes - No Conversion'!B3819 = "8. Transferee of restricted securities", 'Con. Notes - No Conversion'!B3819 = "9. Any person (substitution for securities etc.)"),
'Con. Notes - No Conversion'!C3819,
IF(
'Con. Notes - No Conversion'!B3819 = "",
#N/A,
'Con. Notes - No Conversion'!B3819)
)</f>
        <v>#N/A</v>
      </c>
    </row>
    <row r="3820" spans="1:7" x14ac:dyDescent="0.25">
      <c r="A3820" t="e">
        <f>IF(
OR(Shares!B3820 = "8. Transferee of restricted securities", Shares!B3820 = "9. Any person (substitution for securities etc.)"),
Shares!C3820,
IF(
Shares!B3820 = "",
#N/A,
Shares!B3820)
)</f>
        <v>#N/A</v>
      </c>
      <c r="B3820" t="e">
        <f>IF(
OR('Shares - LTR - Granted'!B3820 = "8. Transferee of restricted securities", 'Shares - LTR - Granted'!B3820 = "9. Any person (substitution for securities etc.)"),
'Shares - LTR - Granted'!C3820,
IF(
'Shares - LTR - Granted'!B3820 = "",
#N/A,
'Shares - LTR - Granted'!B3820)
)</f>
        <v>#N/A</v>
      </c>
      <c r="C3820" t="e">
        <f>IF(
OR('Performance Securities'!B3820 = "8. Transferee of restricted securities", 'Performance Securities'!B3820 = "9. Any person (substitution for securities etc.)"),
'Performance Securities'!C3820,
IF(
'Performance Securities'!B3820 = "",
#N/A,
'Performance Securities'!B3820)
)</f>
        <v>#N/A</v>
      </c>
      <c r="D3820" t="e">
        <f>IF(
OR('Options or Warrants'!B3820 = "8. Transferee of restricted securities", 'Options or Warrants'!B3820 = "9. Any person (substitution for securities etc.)"),
'Options or Warrants'!C3820,
IF(
'Options or Warrants'!B3820 = "",
#N/A,
'Options or Warrants'!B3820)
)</f>
        <v>#N/A</v>
      </c>
      <c r="E3820" t="e">
        <f>IF(
OR('Options - Free Attaching'!B3820 = "8. Transferee of restricted securities", 'Options - Free Attaching'!B3820 = "9. Any person (substitution for securities etc.)"),
'Options - Free Attaching'!C3820,
IF(
'Options - Free Attaching'!B3820 = "",
#N/A,
'Options - Free Attaching'!B3820)
)</f>
        <v>#N/A</v>
      </c>
      <c r="F3820" t="e">
        <f>IF(
OR('Con. Notes - Conversion'!B3820 = "8. Transferee of restricted securities", 'Con. Notes - Conversion'!B3820 = "9. Any person (substitution for securities etc.)"),
'Con. Notes - Conversion'!C3820,
IF(
'Con. Notes - Conversion'!B3820 = "",
#N/A,
'Con. Notes - Conversion'!B3820)
)</f>
        <v>#N/A</v>
      </c>
      <c r="G3820" t="e">
        <f>IF(
OR('Con. Notes - No Conversion'!B3820 = "8. Transferee of restricted securities", 'Con. Notes - No Conversion'!B3820 = "9. Any person (substitution for securities etc.)"),
'Con. Notes - No Conversion'!C3820,
IF(
'Con. Notes - No Conversion'!B3820 = "",
#N/A,
'Con. Notes - No Conversion'!B3820)
)</f>
        <v>#N/A</v>
      </c>
    </row>
    <row r="3821" spans="1:7" x14ac:dyDescent="0.25">
      <c r="A3821" t="e">
        <f>IF(
OR(Shares!B3821 = "8. Transferee of restricted securities", Shares!B3821 = "9. Any person (substitution for securities etc.)"),
Shares!C3821,
IF(
Shares!B3821 = "",
#N/A,
Shares!B3821)
)</f>
        <v>#N/A</v>
      </c>
      <c r="B3821" t="e">
        <f>IF(
OR('Shares - LTR - Granted'!B3821 = "8. Transferee of restricted securities", 'Shares - LTR - Granted'!B3821 = "9. Any person (substitution for securities etc.)"),
'Shares - LTR - Granted'!C3821,
IF(
'Shares - LTR - Granted'!B3821 = "",
#N/A,
'Shares - LTR - Granted'!B3821)
)</f>
        <v>#N/A</v>
      </c>
      <c r="C3821" t="e">
        <f>IF(
OR('Performance Securities'!B3821 = "8. Transferee of restricted securities", 'Performance Securities'!B3821 = "9. Any person (substitution for securities etc.)"),
'Performance Securities'!C3821,
IF(
'Performance Securities'!B3821 = "",
#N/A,
'Performance Securities'!B3821)
)</f>
        <v>#N/A</v>
      </c>
      <c r="D3821" t="e">
        <f>IF(
OR('Options or Warrants'!B3821 = "8. Transferee of restricted securities", 'Options or Warrants'!B3821 = "9. Any person (substitution for securities etc.)"),
'Options or Warrants'!C3821,
IF(
'Options or Warrants'!B3821 = "",
#N/A,
'Options or Warrants'!B3821)
)</f>
        <v>#N/A</v>
      </c>
      <c r="E3821" t="e">
        <f>IF(
OR('Options - Free Attaching'!B3821 = "8. Transferee of restricted securities", 'Options - Free Attaching'!B3821 = "9. Any person (substitution for securities etc.)"),
'Options - Free Attaching'!C3821,
IF(
'Options - Free Attaching'!B3821 = "",
#N/A,
'Options - Free Attaching'!B3821)
)</f>
        <v>#N/A</v>
      </c>
      <c r="F3821" t="e">
        <f>IF(
OR('Con. Notes - Conversion'!B3821 = "8. Transferee of restricted securities", 'Con. Notes - Conversion'!B3821 = "9. Any person (substitution for securities etc.)"),
'Con. Notes - Conversion'!C3821,
IF(
'Con. Notes - Conversion'!B3821 = "",
#N/A,
'Con. Notes - Conversion'!B3821)
)</f>
        <v>#N/A</v>
      </c>
      <c r="G3821" t="e">
        <f>IF(
OR('Con. Notes - No Conversion'!B3821 = "8. Transferee of restricted securities", 'Con. Notes - No Conversion'!B3821 = "9. Any person (substitution for securities etc.)"),
'Con. Notes - No Conversion'!C3821,
IF(
'Con. Notes - No Conversion'!B3821 = "",
#N/A,
'Con. Notes - No Conversion'!B3821)
)</f>
        <v>#N/A</v>
      </c>
    </row>
    <row r="3822" spans="1:7" x14ac:dyDescent="0.25">
      <c r="A3822" t="e">
        <f>IF(
OR(Shares!B3822 = "8. Transferee of restricted securities", Shares!B3822 = "9. Any person (substitution for securities etc.)"),
Shares!C3822,
IF(
Shares!B3822 = "",
#N/A,
Shares!B3822)
)</f>
        <v>#N/A</v>
      </c>
      <c r="B3822" t="e">
        <f>IF(
OR('Shares - LTR - Granted'!B3822 = "8. Transferee of restricted securities", 'Shares - LTR - Granted'!B3822 = "9. Any person (substitution for securities etc.)"),
'Shares - LTR - Granted'!C3822,
IF(
'Shares - LTR - Granted'!B3822 = "",
#N/A,
'Shares - LTR - Granted'!B3822)
)</f>
        <v>#N/A</v>
      </c>
      <c r="C3822" t="e">
        <f>IF(
OR('Performance Securities'!B3822 = "8. Transferee of restricted securities", 'Performance Securities'!B3822 = "9. Any person (substitution for securities etc.)"),
'Performance Securities'!C3822,
IF(
'Performance Securities'!B3822 = "",
#N/A,
'Performance Securities'!B3822)
)</f>
        <v>#N/A</v>
      </c>
      <c r="D3822" t="e">
        <f>IF(
OR('Options or Warrants'!B3822 = "8. Transferee of restricted securities", 'Options or Warrants'!B3822 = "9. Any person (substitution for securities etc.)"),
'Options or Warrants'!C3822,
IF(
'Options or Warrants'!B3822 = "",
#N/A,
'Options or Warrants'!B3822)
)</f>
        <v>#N/A</v>
      </c>
      <c r="E3822" t="e">
        <f>IF(
OR('Options - Free Attaching'!B3822 = "8. Transferee of restricted securities", 'Options - Free Attaching'!B3822 = "9. Any person (substitution for securities etc.)"),
'Options - Free Attaching'!C3822,
IF(
'Options - Free Attaching'!B3822 = "",
#N/A,
'Options - Free Attaching'!B3822)
)</f>
        <v>#N/A</v>
      </c>
      <c r="F3822" t="e">
        <f>IF(
OR('Con. Notes - Conversion'!B3822 = "8. Transferee of restricted securities", 'Con. Notes - Conversion'!B3822 = "9. Any person (substitution for securities etc.)"),
'Con. Notes - Conversion'!C3822,
IF(
'Con. Notes - Conversion'!B3822 = "",
#N/A,
'Con. Notes - Conversion'!B3822)
)</f>
        <v>#N/A</v>
      </c>
      <c r="G3822" t="e">
        <f>IF(
OR('Con. Notes - No Conversion'!B3822 = "8. Transferee of restricted securities", 'Con. Notes - No Conversion'!B3822 = "9. Any person (substitution for securities etc.)"),
'Con. Notes - No Conversion'!C3822,
IF(
'Con. Notes - No Conversion'!B3822 = "",
#N/A,
'Con. Notes - No Conversion'!B3822)
)</f>
        <v>#N/A</v>
      </c>
    </row>
    <row r="3823" spans="1:7" x14ac:dyDescent="0.25">
      <c r="A3823" t="e">
        <f>IF(
OR(Shares!B3823 = "8. Transferee of restricted securities", Shares!B3823 = "9. Any person (substitution for securities etc.)"),
Shares!C3823,
IF(
Shares!B3823 = "",
#N/A,
Shares!B3823)
)</f>
        <v>#N/A</v>
      </c>
      <c r="B3823" t="e">
        <f>IF(
OR('Shares - LTR - Granted'!B3823 = "8. Transferee of restricted securities", 'Shares - LTR - Granted'!B3823 = "9. Any person (substitution for securities etc.)"),
'Shares - LTR - Granted'!C3823,
IF(
'Shares - LTR - Granted'!B3823 = "",
#N/A,
'Shares - LTR - Granted'!B3823)
)</f>
        <v>#N/A</v>
      </c>
      <c r="C3823" t="e">
        <f>IF(
OR('Performance Securities'!B3823 = "8. Transferee of restricted securities", 'Performance Securities'!B3823 = "9. Any person (substitution for securities etc.)"),
'Performance Securities'!C3823,
IF(
'Performance Securities'!B3823 = "",
#N/A,
'Performance Securities'!B3823)
)</f>
        <v>#N/A</v>
      </c>
      <c r="D3823" t="e">
        <f>IF(
OR('Options or Warrants'!B3823 = "8. Transferee of restricted securities", 'Options or Warrants'!B3823 = "9. Any person (substitution for securities etc.)"),
'Options or Warrants'!C3823,
IF(
'Options or Warrants'!B3823 = "",
#N/A,
'Options or Warrants'!B3823)
)</f>
        <v>#N/A</v>
      </c>
      <c r="E3823" t="e">
        <f>IF(
OR('Options - Free Attaching'!B3823 = "8. Transferee of restricted securities", 'Options - Free Attaching'!B3823 = "9. Any person (substitution for securities etc.)"),
'Options - Free Attaching'!C3823,
IF(
'Options - Free Attaching'!B3823 = "",
#N/A,
'Options - Free Attaching'!B3823)
)</f>
        <v>#N/A</v>
      </c>
      <c r="F3823" t="e">
        <f>IF(
OR('Con. Notes - Conversion'!B3823 = "8. Transferee of restricted securities", 'Con. Notes - Conversion'!B3823 = "9. Any person (substitution for securities etc.)"),
'Con. Notes - Conversion'!C3823,
IF(
'Con. Notes - Conversion'!B3823 = "",
#N/A,
'Con. Notes - Conversion'!B3823)
)</f>
        <v>#N/A</v>
      </c>
      <c r="G3823" t="e">
        <f>IF(
OR('Con. Notes - No Conversion'!B3823 = "8. Transferee of restricted securities", 'Con. Notes - No Conversion'!B3823 = "9. Any person (substitution for securities etc.)"),
'Con. Notes - No Conversion'!C3823,
IF(
'Con. Notes - No Conversion'!B3823 = "",
#N/A,
'Con. Notes - No Conversion'!B3823)
)</f>
        <v>#N/A</v>
      </c>
    </row>
    <row r="3824" spans="1:7" x14ac:dyDescent="0.25">
      <c r="A3824" t="e">
        <f>IF(
OR(Shares!B3824 = "8. Transferee of restricted securities", Shares!B3824 = "9. Any person (substitution for securities etc.)"),
Shares!C3824,
IF(
Shares!B3824 = "",
#N/A,
Shares!B3824)
)</f>
        <v>#N/A</v>
      </c>
      <c r="B3824" t="e">
        <f>IF(
OR('Shares - LTR - Granted'!B3824 = "8. Transferee of restricted securities", 'Shares - LTR - Granted'!B3824 = "9. Any person (substitution for securities etc.)"),
'Shares - LTR - Granted'!C3824,
IF(
'Shares - LTR - Granted'!B3824 = "",
#N/A,
'Shares - LTR - Granted'!B3824)
)</f>
        <v>#N/A</v>
      </c>
      <c r="C3824" t="e">
        <f>IF(
OR('Performance Securities'!B3824 = "8. Transferee of restricted securities", 'Performance Securities'!B3824 = "9. Any person (substitution for securities etc.)"),
'Performance Securities'!C3824,
IF(
'Performance Securities'!B3824 = "",
#N/A,
'Performance Securities'!B3824)
)</f>
        <v>#N/A</v>
      </c>
      <c r="D3824" t="e">
        <f>IF(
OR('Options or Warrants'!B3824 = "8. Transferee of restricted securities", 'Options or Warrants'!B3824 = "9. Any person (substitution for securities etc.)"),
'Options or Warrants'!C3824,
IF(
'Options or Warrants'!B3824 = "",
#N/A,
'Options or Warrants'!B3824)
)</f>
        <v>#N/A</v>
      </c>
      <c r="E3824" t="e">
        <f>IF(
OR('Options - Free Attaching'!B3824 = "8. Transferee of restricted securities", 'Options - Free Attaching'!B3824 = "9. Any person (substitution for securities etc.)"),
'Options - Free Attaching'!C3824,
IF(
'Options - Free Attaching'!B3824 = "",
#N/A,
'Options - Free Attaching'!B3824)
)</f>
        <v>#N/A</v>
      </c>
      <c r="F3824" t="e">
        <f>IF(
OR('Con. Notes - Conversion'!B3824 = "8. Transferee of restricted securities", 'Con. Notes - Conversion'!B3824 = "9. Any person (substitution for securities etc.)"),
'Con. Notes - Conversion'!C3824,
IF(
'Con. Notes - Conversion'!B3824 = "",
#N/A,
'Con. Notes - Conversion'!B3824)
)</f>
        <v>#N/A</v>
      </c>
      <c r="G3824" t="e">
        <f>IF(
OR('Con. Notes - No Conversion'!B3824 = "8. Transferee of restricted securities", 'Con. Notes - No Conversion'!B3824 = "9. Any person (substitution for securities etc.)"),
'Con. Notes - No Conversion'!C3824,
IF(
'Con. Notes - No Conversion'!B3824 = "",
#N/A,
'Con. Notes - No Conversion'!B3824)
)</f>
        <v>#N/A</v>
      </c>
    </row>
    <row r="3825" spans="1:7" x14ac:dyDescent="0.25">
      <c r="A3825" t="e">
        <f>IF(
OR(Shares!B3825 = "8. Transferee of restricted securities", Shares!B3825 = "9. Any person (substitution for securities etc.)"),
Shares!C3825,
IF(
Shares!B3825 = "",
#N/A,
Shares!B3825)
)</f>
        <v>#N/A</v>
      </c>
      <c r="B3825" t="e">
        <f>IF(
OR('Shares - LTR - Granted'!B3825 = "8. Transferee of restricted securities", 'Shares - LTR - Granted'!B3825 = "9. Any person (substitution for securities etc.)"),
'Shares - LTR - Granted'!C3825,
IF(
'Shares - LTR - Granted'!B3825 = "",
#N/A,
'Shares - LTR - Granted'!B3825)
)</f>
        <v>#N/A</v>
      </c>
      <c r="C3825" t="e">
        <f>IF(
OR('Performance Securities'!B3825 = "8. Transferee of restricted securities", 'Performance Securities'!B3825 = "9. Any person (substitution for securities etc.)"),
'Performance Securities'!C3825,
IF(
'Performance Securities'!B3825 = "",
#N/A,
'Performance Securities'!B3825)
)</f>
        <v>#N/A</v>
      </c>
      <c r="D3825" t="e">
        <f>IF(
OR('Options or Warrants'!B3825 = "8. Transferee of restricted securities", 'Options or Warrants'!B3825 = "9. Any person (substitution for securities etc.)"),
'Options or Warrants'!C3825,
IF(
'Options or Warrants'!B3825 = "",
#N/A,
'Options or Warrants'!B3825)
)</f>
        <v>#N/A</v>
      </c>
      <c r="E3825" t="e">
        <f>IF(
OR('Options - Free Attaching'!B3825 = "8. Transferee of restricted securities", 'Options - Free Attaching'!B3825 = "9. Any person (substitution for securities etc.)"),
'Options - Free Attaching'!C3825,
IF(
'Options - Free Attaching'!B3825 = "",
#N/A,
'Options - Free Attaching'!B3825)
)</f>
        <v>#N/A</v>
      </c>
      <c r="F3825" t="e">
        <f>IF(
OR('Con. Notes - Conversion'!B3825 = "8. Transferee of restricted securities", 'Con. Notes - Conversion'!B3825 = "9. Any person (substitution for securities etc.)"),
'Con. Notes - Conversion'!C3825,
IF(
'Con. Notes - Conversion'!B3825 = "",
#N/A,
'Con. Notes - Conversion'!B3825)
)</f>
        <v>#N/A</v>
      </c>
      <c r="G3825" t="e">
        <f>IF(
OR('Con. Notes - No Conversion'!B3825 = "8. Transferee of restricted securities", 'Con. Notes - No Conversion'!B3825 = "9. Any person (substitution for securities etc.)"),
'Con. Notes - No Conversion'!C3825,
IF(
'Con. Notes - No Conversion'!B3825 = "",
#N/A,
'Con. Notes - No Conversion'!B3825)
)</f>
        <v>#N/A</v>
      </c>
    </row>
    <row r="3826" spans="1:7" x14ac:dyDescent="0.25">
      <c r="A3826" t="e">
        <f>IF(
OR(Shares!B3826 = "8. Transferee of restricted securities", Shares!B3826 = "9. Any person (substitution for securities etc.)"),
Shares!C3826,
IF(
Shares!B3826 = "",
#N/A,
Shares!B3826)
)</f>
        <v>#N/A</v>
      </c>
      <c r="B3826" t="e">
        <f>IF(
OR('Shares - LTR - Granted'!B3826 = "8. Transferee of restricted securities", 'Shares - LTR - Granted'!B3826 = "9. Any person (substitution for securities etc.)"),
'Shares - LTR - Granted'!C3826,
IF(
'Shares - LTR - Granted'!B3826 = "",
#N/A,
'Shares - LTR - Granted'!B3826)
)</f>
        <v>#N/A</v>
      </c>
      <c r="C3826" t="e">
        <f>IF(
OR('Performance Securities'!B3826 = "8. Transferee of restricted securities", 'Performance Securities'!B3826 = "9. Any person (substitution for securities etc.)"),
'Performance Securities'!C3826,
IF(
'Performance Securities'!B3826 = "",
#N/A,
'Performance Securities'!B3826)
)</f>
        <v>#N/A</v>
      </c>
      <c r="D3826" t="e">
        <f>IF(
OR('Options or Warrants'!B3826 = "8. Transferee of restricted securities", 'Options or Warrants'!B3826 = "9. Any person (substitution for securities etc.)"),
'Options or Warrants'!C3826,
IF(
'Options or Warrants'!B3826 = "",
#N/A,
'Options or Warrants'!B3826)
)</f>
        <v>#N/A</v>
      </c>
      <c r="E3826" t="e">
        <f>IF(
OR('Options - Free Attaching'!B3826 = "8. Transferee of restricted securities", 'Options - Free Attaching'!B3826 = "9. Any person (substitution for securities etc.)"),
'Options - Free Attaching'!C3826,
IF(
'Options - Free Attaching'!B3826 = "",
#N/A,
'Options - Free Attaching'!B3826)
)</f>
        <v>#N/A</v>
      </c>
      <c r="F3826" t="e">
        <f>IF(
OR('Con. Notes - Conversion'!B3826 = "8. Transferee of restricted securities", 'Con. Notes - Conversion'!B3826 = "9. Any person (substitution for securities etc.)"),
'Con. Notes - Conversion'!C3826,
IF(
'Con. Notes - Conversion'!B3826 = "",
#N/A,
'Con. Notes - Conversion'!B3826)
)</f>
        <v>#N/A</v>
      </c>
      <c r="G3826" t="e">
        <f>IF(
OR('Con. Notes - No Conversion'!B3826 = "8. Transferee of restricted securities", 'Con. Notes - No Conversion'!B3826 = "9. Any person (substitution for securities etc.)"),
'Con. Notes - No Conversion'!C3826,
IF(
'Con. Notes - No Conversion'!B3826 = "",
#N/A,
'Con. Notes - No Conversion'!B3826)
)</f>
        <v>#N/A</v>
      </c>
    </row>
    <row r="3827" spans="1:7" x14ac:dyDescent="0.25">
      <c r="A3827" t="e">
        <f>IF(
OR(Shares!B3827 = "8. Transferee of restricted securities", Shares!B3827 = "9. Any person (substitution for securities etc.)"),
Shares!C3827,
IF(
Shares!B3827 = "",
#N/A,
Shares!B3827)
)</f>
        <v>#N/A</v>
      </c>
      <c r="B3827" t="e">
        <f>IF(
OR('Shares - LTR - Granted'!B3827 = "8. Transferee of restricted securities", 'Shares - LTR - Granted'!B3827 = "9. Any person (substitution for securities etc.)"),
'Shares - LTR - Granted'!C3827,
IF(
'Shares - LTR - Granted'!B3827 = "",
#N/A,
'Shares - LTR - Granted'!B3827)
)</f>
        <v>#N/A</v>
      </c>
      <c r="C3827" t="e">
        <f>IF(
OR('Performance Securities'!B3827 = "8. Transferee of restricted securities", 'Performance Securities'!B3827 = "9. Any person (substitution for securities etc.)"),
'Performance Securities'!C3827,
IF(
'Performance Securities'!B3827 = "",
#N/A,
'Performance Securities'!B3827)
)</f>
        <v>#N/A</v>
      </c>
      <c r="D3827" t="e">
        <f>IF(
OR('Options or Warrants'!B3827 = "8. Transferee of restricted securities", 'Options or Warrants'!B3827 = "9. Any person (substitution for securities etc.)"),
'Options or Warrants'!C3827,
IF(
'Options or Warrants'!B3827 = "",
#N/A,
'Options or Warrants'!B3827)
)</f>
        <v>#N/A</v>
      </c>
      <c r="E3827" t="e">
        <f>IF(
OR('Options - Free Attaching'!B3827 = "8. Transferee of restricted securities", 'Options - Free Attaching'!B3827 = "9. Any person (substitution for securities etc.)"),
'Options - Free Attaching'!C3827,
IF(
'Options - Free Attaching'!B3827 = "",
#N/A,
'Options - Free Attaching'!B3827)
)</f>
        <v>#N/A</v>
      </c>
      <c r="F3827" t="e">
        <f>IF(
OR('Con. Notes - Conversion'!B3827 = "8. Transferee of restricted securities", 'Con. Notes - Conversion'!B3827 = "9. Any person (substitution for securities etc.)"),
'Con. Notes - Conversion'!C3827,
IF(
'Con. Notes - Conversion'!B3827 = "",
#N/A,
'Con. Notes - Conversion'!B3827)
)</f>
        <v>#N/A</v>
      </c>
      <c r="G3827" t="e">
        <f>IF(
OR('Con. Notes - No Conversion'!B3827 = "8. Transferee of restricted securities", 'Con. Notes - No Conversion'!B3827 = "9. Any person (substitution for securities etc.)"),
'Con. Notes - No Conversion'!C3827,
IF(
'Con. Notes - No Conversion'!B3827 = "",
#N/A,
'Con. Notes - No Conversion'!B3827)
)</f>
        <v>#N/A</v>
      </c>
    </row>
    <row r="3828" spans="1:7" x14ac:dyDescent="0.25">
      <c r="A3828" t="e">
        <f>IF(
OR(Shares!B3828 = "8. Transferee of restricted securities", Shares!B3828 = "9. Any person (substitution for securities etc.)"),
Shares!C3828,
IF(
Shares!B3828 = "",
#N/A,
Shares!B3828)
)</f>
        <v>#N/A</v>
      </c>
      <c r="B3828" t="e">
        <f>IF(
OR('Shares - LTR - Granted'!B3828 = "8. Transferee of restricted securities", 'Shares - LTR - Granted'!B3828 = "9. Any person (substitution for securities etc.)"),
'Shares - LTR - Granted'!C3828,
IF(
'Shares - LTR - Granted'!B3828 = "",
#N/A,
'Shares - LTR - Granted'!B3828)
)</f>
        <v>#N/A</v>
      </c>
      <c r="C3828" t="e">
        <f>IF(
OR('Performance Securities'!B3828 = "8. Transferee of restricted securities", 'Performance Securities'!B3828 = "9. Any person (substitution for securities etc.)"),
'Performance Securities'!C3828,
IF(
'Performance Securities'!B3828 = "",
#N/A,
'Performance Securities'!B3828)
)</f>
        <v>#N/A</v>
      </c>
      <c r="D3828" t="e">
        <f>IF(
OR('Options or Warrants'!B3828 = "8. Transferee of restricted securities", 'Options or Warrants'!B3828 = "9. Any person (substitution for securities etc.)"),
'Options or Warrants'!C3828,
IF(
'Options or Warrants'!B3828 = "",
#N/A,
'Options or Warrants'!B3828)
)</f>
        <v>#N/A</v>
      </c>
      <c r="E3828" t="e">
        <f>IF(
OR('Options - Free Attaching'!B3828 = "8. Transferee of restricted securities", 'Options - Free Attaching'!B3828 = "9. Any person (substitution for securities etc.)"),
'Options - Free Attaching'!C3828,
IF(
'Options - Free Attaching'!B3828 = "",
#N/A,
'Options - Free Attaching'!B3828)
)</f>
        <v>#N/A</v>
      </c>
      <c r="F3828" t="e">
        <f>IF(
OR('Con. Notes - Conversion'!B3828 = "8. Transferee of restricted securities", 'Con. Notes - Conversion'!B3828 = "9. Any person (substitution for securities etc.)"),
'Con. Notes - Conversion'!C3828,
IF(
'Con. Notes - Conversion'!B3828 = "",
#N/A,
'Con. Notes - Conversion'!B3828)
)</f>
        <v>#N/A</v>
      </c>
      <c r="G3828" t="e">
        <f>IF(
OR('Con. Notes - No Conversion'!B3828 = "8. Transferee of restricted securities", 'Con. Notes - No Conversion'!B3828 = "9. Any person (substitution for securities etc.)"),
'Con. Notes - No Conversion'!C3828,
IF(
'Con. Notes - No Conversion'!B3828 = "",
#N/A,
'Con. Notes - No Conversion'!B3828)
)</f>
        <v>#N/A</v>
      </c>
    </row>
    <row r="3829" spans="1:7" x14ac:dyDescent="0.25">
      <c r="A3829" t="e">
        <f>IF(
OR(Shares!B3829 = "8. Transferee of restricted securities", Shares!B3829 = "9. Any person (substitution for securities etc.)"),
Shares!C3829,
IF(
Shares!B3829 = "",
#N/A,
Shares!B3829)
)</f>
        <v>#N/A</v>
      </c>
      <c r="B3829" t="e">
        <f>IF(
OR('Shares - LTR - Granted'!B3829 = "8. Transferee of restricted securities", 'Shares - LTR - Granted'!B3829 = "9. Any person (substitution for securities etc.)"),
'Shares - LTR - Granted'!C3829,
IF(
'Shares - LTR - Granted'!B3829 = "",
#N/A,
'Shares - LTR - Granted'!B3829)
)</f>
        <v>#N/A</v>
      </c>
      <c r="C3829" t="e">
        <f>IF(
OR('Performance Securities'!B3829 = "8. Transferee of restricted securities", 'Performance Securities'!B3829 = "9. Any person (substitution for securities etc.)"),
'Performance Securities'!C3829,
IF(
'Performance Securities'!B3829 = "",
#N/A,
'Performance Securities'!B3829)
)</f>
        <v>#N/A</v>
      </c>
      <c r="D3829" t="e">
        <f>IF(
OR('Options or Warrants'!B3829 = "8. Transferee of restricted securities", 'Options or Warrants'!B3829 = "9. Any person (substitution for securities etc.)"),
'Options or Warrants'!C3829,
IF(
'Options or Warrants'!B3829 = "",
#N/A,
'Options or Warrants'!B3829)
)</f>
        <v>#N/A</v>
      </c>
      <c r="E3829" t="e">
        <f>IF(
OR('Options - Free Attaching'!B3829 = "8. Transferee of restricted securities", 'Options - Free Attaching'!B3829 = "9. Any person (substitution for securities etc.)"),
'Options - Free Attaching'!C3829,
IF(
'Options - Free Attaching'!B3829 = "",
#N/A,
'Options - Free Attaching'!B3829)
)</f>
        <v>#N/A</v>
      </c>
      <c r="F3829" t="e">
        <f>IF(
OR('Con. Notes - Conversion'!B3829 = "8. Transferee of restricted securities", 'Con. Notes - Conversion'!B3829 = "9. Any person (substitution for securities etc.)"),
'Con. Notes - Conversion'!C3829,
IF(
'Con. Notes - Conversion'!B3829 = "",
#N/A,
'Con. Notes - Conversion'!B3829)
)</f>
        <v>#N/A</v>
      </c>
      <c r="G3829" t="e">
        <f>IF(
OR('Con. Notes - No Conversion'!B3829 = "8. Transferee of restricted securities", 'Con. Notes - No Conversion'!B3829 = "9. Any person (substitution for securities etc.)"),
'Con. Notes - No Conversion'!C3829,
IF(
'Con. Notes - No Conversion'!B3829 = "",
#N/A,
'Con. Notes - No Conversion'!B3829)
)</f>
        <v>#N/A</v>
      </c>
    </row>
    <row r="3830" spans="1:7" x14ac:dyDescent="0.25">
      <c r="A3830" t="e">
        <f>IF(
OR(Shares!B3830 = "8. Transferee of restricted securities", Shares!B3830 = "9. Any person (substitution for securities etc.)"),
Shares!C3830,
IF(
Shares!B3830 = "",
#N/A,
Shares!B3830)
)</f>
        <v>#N/A</v>
      </c>
      <c r="B3830" t="e">
        <f>IF(
OR('Shares - LTR - Granted'!B3830 = "8. Transferee of restricted securities", 'Shares - LTR - Granted'!B3830 = "9. Any person (substitution for securities etc.)"),
'Shares - LTR - Granted'!C3830,
IF(
'Shares - LTR - Granted'!B3830 = "",
#N/A,
'Shares - LTR - Granted'!B3830)
)</f>
        <v>#N/A</v>
      </c>
      <c r="C3830" t="e">
        <f>IF(
OR('Performance Securities'!B3830 = "8. Transferee of restricted securities", 'Performance Securities'!B3830 = "9. Any person (substitution for securities etc.)"),
'Performance Securities'!C3830,
IF(
'Performance Securities'!B3830 = "",
#N/A,
'Performance Securities'!B3830)
)</f>
        <v>#N/A</v>
      </c>
      <c r="D3830" t="e">
        <f>IF(
OR('Options or Warrants'!B3830 = "8. Transferee of restricted securities", 'Options or Warrants'!B3830 = "9. Any person (substitution for securities etc.)"),
'Options or Warrants'!C3830,
IF(
'Options or Warrants'!B3830 = "",
#N/A,
'Options or Warrants'!B3830)
)</f>
        <v>#N/A</v>
      </c>
      <c r="E3830" t="e">
        <f>IF(
OR('Options - Free Attaching'!B3830 = "8. Transferee of restricted securities", 'Options - Free Attaching'!B3830 = "9. Any person (substitution for securities etc.)"),
'Options - Free Attaching'!C3830,
IF(
'Options - Free Attaching'!B3830 = "",
#N/A,
'Options - Free Attaching'!B3830)
)</f>
        <v>#N/A</v>
      </c>
      <c r="F3830" t="e">
        <f>IF(
OR('Con. Notes - Conversion'!B3830 = "8. Transferee of restricted securities", 'Con. Notes - Conversion'!B3830 = "9. Any person (substitution for securities etc.)"),
'Con. Notes - Conversion'!C3830,
IF(
'Con. Notes - Conversion'!B3830 = "",
#N/A,
'Con. Notes - Conversion'!B3830)
)</f>
        <v>#N/A</v>
      </c>
      <c r="G3830" t="e">
        <f>IF(
OR('Con. Notes - No Conversion'!B3830 = "8. Transferee of restricted securities", 'Con. Notes - No Conversion'!B3830 = "9. Any person (substitution for securities etc.)"),
'Con. Notes - No Conversion'!C3830,
IF(
'Con. Notes - No Conversion'!B3830 = "",
#N/A,
'Con. Notes - No Conversion'!B3830)
)</f>
        <v>#N/A</v>
      </c>
    </row>
    <row r="3831" spans="1:7" x14ac:dyDescent="0.25">
      <c r="A3831" t="e">
        <f>IF(
OR(Shares!B3831 = "8. Transferee of restricted securities", Shares!B3831 = "9. Any person (substitution for securities etc.)"),
Shares!C3831,
IF(
Shares!B3831 = "",
#N/A,
Shares!B3831)
)</f>
        <v>#N/A</v>
      </c>
      <c r="B3831" t="e">
        <f>IF(
OR('Shares - LTR - Granted'!B3831 = "8. Transferee of restricted securities", 'Shares - LTR - Granted'!B3831 = "9. Any person (substitution for securities etc.)"),
'Shares - LTR - Granted'!C3831,
IF(
'Shares - LTR - Granted'!B3831 = "",
#N/A,
'Shares - LTR - Granted'!B3831)
)</f>
        <v>#N/A</v>
      </c>
      <c r="C3831" t="e">
        <f>IF(
OR('Performance Securities'!B3831 = "8. Transferee of restricted securities", 'Performance Securities'!B3831 = "9. Any person (substitution for securities etc.)"),
'Performance Securities'!C3831,
IF(
'Performance Securities'!B3831 = "",
#N/A,
'Performance Securities'!B3831)
)</f>
        <v>#N/A</v>
      </c>
      <c r="D3831" t="e">
        <f>IF(
OR('Options or Warrants'!B3831 = "8. Transferee of restricted securities", 'Options or Warrants'!B3831 = "9. Any person (substitution for securities etc.)"),
'Options or Warrants'!C3831,
IF(
'Options or Warrants'!B3831 = "",
#N/A,
'Options or Warrants'!B3831)
)</f>
        <v>#N/A</v>
      </c>
      <c r="E3831" t="e">
        <f>IF(
OR('Options - Free Attaching'!B3831 = "8. Transferee of restricted securities", 'Options - Free Attaching'!B3831 = "9. Any person (substitution for securities etc.)"),
'Options - Free Attaching'!C3831,
IF(
'Options - Free Attaching'!B3831 = "",
#N/A,
'Options - Free Attaching'!B3831)
)</f>
        <v>#N/A</v>
      </c>
      <c r="F3831" t="e">
        <f>IF(
OR('Con. Notes - Conversion'!B3831 = "8. Transferee of restricted securities", 'Con. Notes - Conversion'!B3831 = "9. Any person (substitution for securities etc.)"),
'Con. Notes - Conversion'!C3831,
IF(
'Con. Notes - Conversion'!B3831 = "",
#N/A,
'Con. Notes - Conversion'!B3831)
)</f>
        <v>#N/A</v>
      </c>
      <c r="G3831" t="e">
        <f>IF(
OR('Con. Notes - No Conversion'!B3831 = "8. Transferee of restricted securities", 'Con. Notes - No Conversion'!B3831 = "9. Any person (substitution for securities etc.)"),
'Con. Notes - No Conversion'!C3831,
IF(
'Con. Notes - No Conversion'!B3831 = "",
#N/A,
'Con. Notes - No Conversion'!B3831)
)</f>
        <v>#N/A</v>
      </c>
    </row>
    <row r="3832" spans="1:7" x14ac:dyDescent="0.25">
      <c r="A3832" t="e">
        <f>IF(
OR(Shares!B3832 = "8. Transferee of restricted securities", Shares!B3832 = "9. Any person (substitution for securities etc.)"),
Shares!C3832,
IF(
Shares!B3832 = "",
#N/A,
Shares!B3832)
)</f>
        <v>#N/A</v>
      </c>
      <c r="B3832" t="e">
        <f>IF(
OR('Shares - LTR - Granted'!B3832 = "8. Transferee of restricted securities", 'Shares - LTR - Granted'!B3832 = "9. Any person (substitution for securities etc.)"),
'Shares - LTR - Granted'!C3832,
IF(
'Shares - LTR - Granted'!B3832 = "",
#N/A,
'Shares - LTR - Granted'!B3832)
)</f>
        <v>#N/A</v>
      </c>
      <c r="C3832" t="e">
        <f>IF(
OR('Performance Securities'!B3832 = "8. Transferee of restricted securities", 'Performance Securities'!B3832 = "9. Any person (substitution for securities etc.)"),
'Performance Securities'!C3832,
IF(
'Performance Securities'!B3832 = "",
#N/A,
'Performance Securities'!B3832)
)</f>
        <v>#N/A</v>
      </c>
      <c r="D3832" t="e">
        <f>IF(
OR('Options or Warrants'!B3832 = "8. Transferee of restricted securities", 'Options or Warrants'!B3832 = "9. Any person (substitution for securities etc.)"),
'Options or Warrants'!C3832,
IF(
'Options or Warrants'!B3832 = "",
#N/A,
'Options or Warrants'!B3832)
)</f>
        <v>#N/A</v>
      </c>
      <c r="E3832" t="e">
        <f>IF(
OR('Options - Free Attaching'!B3832 = "8. Transferee of restricted securities", 'Options - Free Attaching'!B3832 = "9. Any person (substitution for securities etc.)"),
'Options - Free Attaching'!C3832,
IF(
'Options - Free Attaching'!B3832 = "",
#N/A,
'Options - Free Attaching'!B3832)
)</f>
        <v>#N/A</v>
      </c>
      <c r="F3832" t="e">
        <f>IF(
OR('Con. Notes - Conversion'!B3832 = "8. Transferee of restricted securities", 'Con. Notes - Conversion'!B3832 = "9. Any person (substitution for securities etc.)"),
'Con. Notes - Conversion'!C3832,
IF(
'Con. Notes - Conversion'!B3832 = "",
#N/A,
'Con. Notes - Conversion'!B3832)
)</f>
        <v>#N/A</v>
      </c>
      <c r="G3832" t="e">
        <f>IF(
OR('Con. Notes - No Conversion'!B3832 = "8. Transferee of restricted securities", 'Con. Notes - No Conversion'!B3832 = "9. Any person (substitution for securities etc.)"),
'Con. Notes - No Conversion'!C3832,
IF(
'Con. Notes - No Conversion'!B3832 = "",
#N/A,
'Con. Notes - No Conversion'!B3832)
)</f>
        <v>#N/A</v>
      </c>
    </row>
    <row r="3833" spans="1:7" x14ac:dyDescent="0.25">
      <c r="A3833" t="e">
        <f>IF(
OR(Shares!B3833 = "8. Transferee of restricted securities", Shares!B3833 = "9. Any person (substitution for securities etc.)"),
Shares!C3833,
IF(
Shares!B3833 = "",
#N/A,
Shares!B3833)
)</f>
        <v>#N/A</v>
      </c>
      <c r="B3833" t="e">
        <f>IF(
OR('Shares - LTR - Granted'!B3833 = "8. Transferee of restricted securities", 'Shares - LTR - Granted'!B3833 = "9. Any person (substitution for securities etc.)"),
'Shares - LTR - Granted'!C3833,
IF(
'Shares - LTR - Granted'!B3833 = "",
#N/A,
'Shares - LTR - Granted'!B3833)
)</f>
        <v>#N/A</v>
      </c>
      <c r="C3833" t="e">
        <f>IF(
OR('Performance Securities'!B3833 = "8. Transferee of restricted securities", 'Performance Securities'!B3833 = "9. Any person (substitution for securities etc.)"),
'Performance Securities'!C3833,
IF(
'Performance Securities'!B3833 = "",
#N/A,
'Performance Securities'!B3833)
)</f>
        <v>#N/A</v>
      </c>
      <c r="D3833" t="e">
        <f>IF(
OR('Options or Warrants'!B3833 = "8. Transferee of restricted securities", 'Options or Warrants'!B3833 = "9. Any person (substitution for securities etc.)"),
'Options or Warrants'!C3833,
IF(
'Options or Warrants'!B3833 = "",
#N/A,
'Options or Warrants'!B3833)
)</f>
        <v>#N/A</v>
      </c>
      <c r="E3833" t="e">
        <f>IF(
OR('Options - Free Attaching'!B3833 = "8. Transferee of restricted securities", 'Options - Free Attaching'!B3833 = "9. Any person (substitution for securities etc.)"),
'Options - Free Attaching'!C3833,
IF(
'Options - Free Attaching'!B3833 = "",
#N/A,
'Options - Free Attaching'!B3833)
)</f>
        <v>#N/A</v>
      </c>
      <c r="F3833" t="e">
        <f>IF(
OR('Con. Notes - Conversion'!B3833 = "8. Transferee of restricted securities", 'Con. Notes - Conversion'!B3833 = "9. Any person (substitution for securities etc.)"),
'Con. Notes - Conversion'!C3833,
IF(
'Con. Notes - Conversion'!B3833 = "",
#N/A,
'Con. Notes - Conversion'!B3833)
)</f>
        <v>#N/A</v>
      </c>
      <c r="G3833" t="e">
        <f>IF(
OR('Con. Notes - No Conversion'!B3833 = "8. Transferee of restricted securities", 'Con. Notes - No Conversion'!B3833 = "9. Any person (substitution for securities etc.)"),
'Con. Notes - No Conversion'!C3833,
IF(
'Con. Notes - No Conversion'!B3833 = "",
#N/A,
'Con. Notes - No Conversion'!B3833)
)</f>
        <v>#N/A</v>
      </c>
    </row>
    <row r="3834" spans="1:7" x14ac:dyDescent="0.25">
      <c r="A3834" t="e">
        <f>IF(
OR(Shares!B3834 = "8. Transferee of restricted securities", Shares!B3834 = "9. Any person (substitution for securities etc.)"),
Shares!C3834,
IF(
Shares!B3834 = "",
#N/A,
Shares!B3834)
)</f>
        <v>#N/A</v>
      </c>
      <c r="B3834" t="e">
        <f>IF(
OR('Shares - LTR - Granted'!B3834 = "8. Transferee of restricted securities", 'Shares - LTR - Granted'!B3834 = "9. Any person (substitution for securities etc.)"),
'Shares - LTR - Granted'!C3834,
IF(
'Shares - LTR - Granted'!B3834 = "",
#N/A,
'Shares - LTR - Granted'!B3834)
)</f>
        <v>#N/A</v>
      </c>
      <c r="C3834" t="e">
        <f>IF(
OR('Performance Securities'!B3834 = "8. Transferee of restricted securities", 'Performance Securities'!B3834 = "9. Any person (substitution for securities etc.)"),
'Performance Securities'!C3834,
IF(
'Performance Securities'!B3834 = "",
#N/A,
'Performance Securities'!B3834)
)</f>
        <v>#N/A</v>
      </c>
      <c r="D3834" t="e">
        <f>IF(
OR('Options or Warrants'!B3834 = "8. Transferee of restricted securities", 'Options or Warrants'!B3834 = "9. Any person (substitution for securities etc.)"),
'Options or Warrants'!C3834,
IF(
'Options or Warrants'!B3834 = "",
#N/A,
'Options or Warrants'!B3834)
)</f>
        <v>#N/A</v>
      </c>
      <c r="E3834" t="e">
        <f>IF(
OR('Options - Free Attaching'!B3834 = "8. Transferee of restricted securities", 'Options - Free Attaching'!B3834 = "9. Any person (substitution for securities etc.)"),
'Options - Free Attaching'!C3834,
IF(
'Options - Free Attaching'!B3834 = "",
#N/A,
'Options - Free Attaching'!B3834)
)</f>
        <v>#N/A</v>
      </c>
      <c r="F3834" t="e">
        <f>IF(
OR('Con. Notes - Conversion'!B3834 = "8. Transferee of restricted securities", 'Con. Notes - Conversion'!B3834 = "9. Any person (substitution for securities etc.)"),
'Con. Notes - Conversion'!C3834,
IF(
'Con. Notes - Conversion'!B3834 = "",
#N/A,
'Con. Notes - Conversion'!B3834)
)</f>
        <v>#N/A</v>
      </c>
      <c r="G3834" t="e">
        <f>IF(
OR('Con. Notes - No Conversion'!B3834 = "8. Transferee of restricted securities", 'Con. Notes - No Conversion'!B3834 = "9. Any person (substitution for securities etc.)"),
'Con. Notes - No Conversion'!C3834,
IF(
'Con. Notes - No Conversion'!B3834 = "",
#N/A,
'Con. Notes - No Conversion'!B3834)
)</f>
        <v>#N/A</v>
      </c>
    </row>
    <row r="3835" spans="1:7" x14ac:dyDescent="0.25">
      <c r="A3835" t="e">
        <f>IF(
OR(Shares!B3835 = "8. Transferee of restricted securities", Shares!B3835 = "9. Any person (substitution for securities etc.)"),
Shares!C3835,
IF(
Shares!B3835 = "",
#N/A,
Shares!B3835)
)</f>
        <v>#N/A</v>
      </c>
      <c r="B3835" t="e">
        <f>IF(
OR('Shares - LTR - Granted'!B3835 = "8. Transferee of restricted securities", 'Shares - LTR - Granted'!B3835 = "9. Any person (substitution for securities etc.)"),
'Shares - LTR - Granted'!C3835,
IF(
'Shares - LTR - Granted'!B3835 = "",
#N/A,
'Shares - LTR - Granted'!B3835)
)</f>
        <v>#N/A</v>
      </c>
      <c r="C3835" t="e">
        <f>IF(
OR('Performance Securities'!B3835 = "8. Transferee of restricted securities", 'Performance Securities'!B3835 = "9. Any person (substitution for securities etc.)"),
'Performance Securities'!C3835,
IF(
'Performance Securities'!B3835 = "",
#N/A,
'Performance Securities'!B3835)
)</f>
        <v>#N/A</v>
      </c>
      <c r="D3835" t="e">
        <f>IF(
OR('Options or Warrants'!B3835 = "8. Transferee of restricted securities", 'Options or Warrants'!B3835 = "9. Any person (substitution for securities etc.)"),
'Options or Warrants'!C3835,
IF(
'Options or Warrants'!B3835 = "",
#N/A,
'Options or Warrants'!B3835)
)</f>
        <v>#N/A</v>
      </c>
      <c r="E3835" t="e">
        <f>IF(
OR('Options - Free Attaching'!B3835 = "8. Transferee of restricted securities", 'Options - Free Attaching'!B3835 = "9. Any person (substitution for securities etc.)"),
'Options - Free Attaching'!C3835,
IF(
'Options - Free Attaching'!B3835 = "",
#N/A,
'Options - Free Attaching'!B3835)
)</f>
        <v>#N/A</v>
      </c>
      <c r="F3835" t="e">
        <f>IF(
OR('Con. Notes - Conversion'!B3835 = "8. Transferee of restricted securities", 'Con. Notes - Conversion'!B3835 = "9. Any person (substitution for securities etc.)"),
'Con. Notes - Conversion'!C3835,
IF(
'Con. Notes - Conversion'!B3835 = "",
#N/A,
'Con. Notes - Conversion'!B3835)
)</f>
        <v>#N/A</v>
      </c>
      <c r="G3835" t="e">
        <f>IF(
OR('Con. Notes - No Conversion'!B3835 = "8. Transferee of restricted securities", 'Con. Notes - No Conversion'!B3835 = "9. Any person (substitution for securities etc.)"),
'Con. Notes - No Conversion'!C3835,
IF(
'Con. Notes - No Conversion'!B3835 = "",
#N/A,
'Con. Notes - No Conversion'!B3835)
)</f>
        <v>#N/A</v>
      </c>
    </row>
    <row r="3836" spans="1:7" x14ac:dyDescent="0.25">
      <c r="A3836" t="e">
        <f>IF(
OR(Shares!B3836 = "8. Transferee of restricted securities", Shares!B3836 = "9. Any person (substitution for securities etc.)"),
Shares!C3836,
IF(
Shares!B3836 = "",
#N/A,
Shares!B3836)
)</f>
        <v>#N/A</v>
      </c>
      <c r="B3836" t="e">
        <f>IF(
OR('Shares - LTR - Granted'!B3836 = "8. Transferee of restricted securities", 'Shares - LTR - Granted'!B3836 = "9. Any person (substitution for securities etc.)"),
'Shares - LTR - Granted'!C3836,
IF(
'Shares - LTR - Granted'!B3836 = "",
#N/A,
'Shares - LTR - Granted'!B3836)
)</f>
        <v>#N/A</v>
      </c>
      <c r="C3836" t="e">
        <f>IF(
OR('Performance Securities'!B3836 = "8. Transferee of restricted securities", 'Performance Securities'!B3836 = "9. Any person (substitution for securities etc.)"),
'Performance Securities'!C3836,
IF(
'Performance Securities'!B3836 = "",
#N/A,
'Performance Securities'!B3836)
)</f>
        <v>#N/A</v>
      </c>
      <c r="D3836" t="e">
        <f>IF(
OR('Options or Warrants'!B3836 = "8. Transferee of restricted securities", 'Options or Warrants'!B3836 = "9. Any person (substitution for securities etc.)"),
'Options or Warrants'!C3836,
IF(
'Options or Warrants'!B3836 = "",
#N/A,
'Options or Warrants'!B3836)
)</f>
        <v>#N/A</v>
      </c>
      <c r="E3836" t="e">
        <f>IF(
OR('Options - Free Attaching'!B3836 = "8. Transferee of restricted securities", 'Options - Free Attaching'!B3836 = "9. Any person (substitution for securities etc.)"),
'Options - Free Attaching'!C3836,
IF(
'Options - Free Attaching'!B3836 = "",
#N/A,
'Options - Free Attaching'!B3836)
)</f>
        <v>#N/A</v>
      </c>
      <c r="F3836" t="e">
        <f>IF(
OR('Con. Notes - Conversion'!B3836 = "8. Transferee of restricted securities", 'Con. Notes - Conversion'!B3836 = "9. Any person (substitution for securities etc.)"),
'Con. Notes - Conversion'!C3836,
IF(
'Con. Notes - Conversion'!B3836 = "",
#N/A,
'Con. Notes - Conversion'!B3836)
)</f>
        <v>#N/A</v>
      </c>
      <c r="G3836" t="e">
        <f>IF(
OR('Con. Notes - No Conversion'!B3836 = "8. Transferee of restricted securities", 'Con. Notes - No Conversion'!B3836 = "9. Any person (substitution for securities etc.)"),
'Con. Notes - No Conversion'!C3836,
IF(
'Con. Notes - No Conversion'!B3836 = "",
#N/A,
'Con. Notes - No Conversion'!B3836)
)</f>
        <v>#N/A</v>
      </c>
    </row>
    <row r="3837" spans="1:7" x14ac:dyDescent="0.25">
      <c r="A3837" t="e">
        <f>IF(
OR(Shares!B3837 = "8. Transferee of restricted securities", Shares!B3837 = "9. Any person (substitution for securities etc.)"),
Shares!C3837,
IF(
Shares!B3837 = "",
#N/A,
Shares!B3837)
)</f>
        <v>#N/A</v>
      </c>
      <c r="B3837" t="e">
        <f>IF(
OR('Shares - LTR - Granted'!B3837 = "8. Transferee of restricted securities", 'Shares - LTR - Granted'!B3837 = "9. Any person (substitution for securities etc.)"),
'Shares - LTR - Granted'!C3837,
IF(
'Shares - LTR - Granted'!B3837 = "",
#N/A,
'Shares - LTR - Granted'!B3837)
)</f>
        <v>#N/A</v>
      </c>
      <c r="C3837" t="e">
        <f>IF(
OR('Performance Securities'!B3837 = "8. Transferee of restricted securities", 'Performance Securities'!B3837 = "9. Any person (substitution for securities etc.)"),
'Performance Securities'!C3837,
IF(
'Performance Securities'!B3837 = "",
#N/A,
'Performance Securities'!B3837)
)</f>
        <v>#N/A</v>
      </c>
      <c r="D3837" t="e">
        <f>IF(
OR('Options or Warrants'!B3837 = "8. Transferee of restricted securities", 'Options or Warrants'!B3837 = "9. Any person (substitution for securities etc.)"),
'Options or Warrants'!C3837,
IF(
'Options or Warrants'!B3837 = "",
#N/A,
'Options or Warrants'!B3837)
)</f>
        <v>#N/A</v>
      </c>
      <c r="E3837" t="e">
        <f>IF(
OR('Options - Free Attaching'!B3837 = "8. Transferee of restricted securities", 'Options - Free Attaching'!B3837 = "9. Any person (substitution for securities etc.)"),
'Options - Free Attaching'!C3837,
IF(
'Options - Free Attaching'!B3837 = "",
#N/A,
'Options - Free Attaching'!B3837)
)</f>
        <v>#N/A</v>
      </c>
      <c r="F3837" t="e">
        <f>IF(
OR('Con. Notes - Conversion'!B3837 = "8. Transferee of restricted securities", 'Con. Notes - Conversion'!B3837 = "9. Any person (substitution for securities etc.)"),
'Con. Notes - Conversion'!C3837,
IF(
'Con. Notes - Conversion'!B3837 = "",
#N/A,
'Con. Notes - Conversion'!B3837)
)</f>
        <v>#N/A</v>
      </c>
      <c r="G3837" t="e">
        <f>IF(
OR('Con. Notes - No Conversion'!B3837 = "8. Transferee of restricted securities", 'Con. Notes - No Conversion'!B3837 = "9. Any person (substitution for securities etc.)"),
'Con. Notes - No Conversion'!C3837,
IF(
'Con. Notes - No Conversion'!B3837 = "",
#N/A,
'Con. Notes - No Conversion'!B3837)
)</f>
        <v>#N/A</v>
      </c>
    </row>
    <row r="3838" spans="1:7" x14ac:dyDescent="0.25">
      <c r="A3838" t="e">
        <f>IF(
OR(Shares!B3838 = "8. Transferee of restricted securities", Shares!B3838 = "9. Any person (substitution for securities etc.)"),
Shares!C3838,
IF(
Shares!B3838 = "",
#N/A,
Shares!B3838)
)</f>
        <v>#N/A</v>
      </c>
      <c r="B3838" t="e">
        <f>IF(
OR('Shares - LTR - Granted'!B3838 = "8. Transferee of restricted securities", 'Shares - LTR - Granted'!B3838 = "9. Any person (substitution for securities etc.)"),
'Shares - LTR - Granted'!C3838,
IF(
'Shares - LTR - Granted'!B3838 = "",
#N/A,
'Shares - LTR - Granted'!B3838)
)</f>
        <v>#N/A</v>
      </c>
      <c r="C3838" t="e">
        <f>IF(
OR('Performance Securities'!B3838 = "8. Transferee of restricted securities", 'Performance Securities'!B3838 = "9. Any person (substitution for securities etc.)"),
'Performance Securities'!C3838,
IF(
'Performance Securities'!B3838 = "",
#N/A,
'Performance Securities'!B3838)
)</f>
        <v>#N/A</v>
      </c>
      <c r="D3838" t="e">
        <f>IF(
OR('Options or Warrants'!B3838 = "8. Transferee of restricted securities", 'Options or Warrants'!B3838 = "9. Any person (substitution for securities etc.)"),
'Options or Warrants'!C3838,
IF(
'Options or Warrants'!B3838 = "",
#N/A,
'Options or Warrants'!B3838)
)</f>
        <v>#N/A</v>
      </c>
      <c r="E3838" t="e">
        <f>IF(
OR('Options - Free Attaching'!B3838 = "8. Transferee of restricted securities", 'Options - Free Attaching'!B3838 = "9. Any person (substitution for securities etc.)"),
'Options - Free Attaching'!C3838,
IF(
'Options - Free Attaching'!B3838 = "",
#N/A,
'Options - Free Attaching'!B3838)
)</f>
        <v>#N/A</v>
      </c>
      <c r="F3838" t="e">
        <f>IF(
OR('Con. Notes - Conversion'!B3838 = "8. Transferee of restricted securities", 'Con. Notes - Conversion'!B3838 = "9. Any person (substitution for securities etc.)"),
'Con. Notes - Conversion'!C3838,
IF(
'Con. Notes - Conversion'!B3838 = "",
#N/A,
'Con. Notes - Conversion'!B3838)
)</f>
        <v>#N/A</v>
      </c>
      <c r="G3838" t="e">
        <f>IF(
OR('Con. Notes - No Conversion'!B3838 = "8. Transferee of restricted securities", 'Con. Notes - No Conversion'!B3838 = "9. Any person (substitution for securities etc.)"),
'Con. Notes - No Conversion'!C3838,
IF(
'Con. Notes - No Conversion'!B3838 = "",
#N/A,
'Con. Notes - No Conversion'!B3838)
)</f>
        <v>#N/A</v>
      </c>
    </row>
    <row r="3839" spans="1:7" x14ac:dyDescent="0.25">
      <c r="A3839" t="e">
        <f>IF(
OR(Shares!B3839 = "8. Transferee of restricted securities", Shares!B3839 = "9. Any person (substitution for securities etc.)"),
Shares!C3839,
IF(
Shares!B3839 = "",
#N/A,
Shares!B3839)
)</f>
        <v>#N/A</v>
      </c>
      <c r="B3839" t="e">
        <f>IF(
OR('Shares - LTR - Granted'!B3839 = "8. Transferee of restricted securities", 'Shares - LTR - Granted'!B3839 = "9. Any person (substitution for securities etc.)"),
'Shares - LTR - Granted'!C3839,
IF(
'Shares - LTR - Granted'!B3839 = "",
#N/A,
'Shares - LTR - Granted'!B3839)
)</f>
        <v>#N/A</v>
      </c>
      <c r="C3839" t="e">
        <f>IF(
OR('Performance Securities'!B3839 = "8. Transferee of restricted securities", 'Performance Securities'!B3839 = "9. Any person (substitution for securities etc.)"),
'Performance Securities'!C3839,
IF(
'Performance Securities'!B3839 = "",
#N/A,
'Performance Securities'!B3839)
)</f>
        <v>#N/A</v>
      </c>
      <c r="D3839" t="e">
        <f>IF(
OR('Options or Warrants'!B3839 = "8. Transferee of restricted securities", 'Options or Warrants'!B3839 = "9. Any person (substitution for securities etc.)"),
'Options or Warrants'!C3839,
IF(
'Options or Warrants'!B3839 = "",
#N/A,
'Options or Warrants'!B3839)
)</f>
        <v>#N/A</v>
      </c>
      <c r="E3839" t="e">
        <f>IF(
OR('Options - Free Attaching'!B3839 = "8. Transferee of restricted securities", 'Options - Free Attaching'!B3839 = "9. Any person (substitution for securities etc.)"),
'Options - Free Attaching'!C3839,
IF(
'Options - Free Attaching'!B3839 = "",
#N/A,
'Options - Free Attaching'!B3839)
)</f>
        <v>#N/A</v>
      </c>
      <c r="F3839" t="e">
        <f>IF(
OR('Con. Notes - Conversion'!B3839 = "8. Transferee of restricted securities", 'Con. Notes - Conversion'!B3839 = "9. Any person (substitution for securities etc.)"),
'Con. Notes - Conversion'!C3839,
IF(
'Con. Notes - Conversion'!B3839 = "",
#N/A,
'Con. Notes - Conversion'!B3839)
)</f>
        <v>#N/A</v>
      </c>
      <c r="G3839" t="e">
        <f>IF(
OR('Con. Notes - No Conversion'!B3839 = "8. Transferee of restricted securities", 'Con. Notes - No Conversion'!B3839 = "9. Any person (substitution for securities etc.)"),
'Con. Notes - No Conversion'!C3839,
IF(
'Con. Notes - No Conversion'!B3839 = "",
#N/A,
'Con. Notes - No Conversion'!B3839)
)</f>
        <v>#N/A</v>
      </c>
    </row>
    <row r="3840" spans="1:7" x14ac:dyDescent="0.25">
      <c r="A3840" t="e">
        <f>IF(
OR(Shares!B3840 = "8. Transferee of restricted securities", Shares!B3840 = "9. Any person (substitution for securities etc.)"),
Shares!C3840,
IF(
Shares!B3840 = "",
#N/A,
Shares!B3840)
)</f>
        <v>#N/A</v>
      </c>
      <c r="B3840" t="e">
        <f>IF(
OR('Shares - LTR - Granted'!B3840 = "8. Transferee of restricted securities", 'Shares - LTR - Granted'!B3840 = "9. Any person (substitution for securities etc.)"),
'Shares - LTR - Granted'!C3840,
IF(
'Shares - LTR - Granted'!B3840 = "",
#N/A,
'Shares - LTR - Granted'!B3840)
)</f>
        <v>#N/A</v>
      </c>
      <c r="C3840" t="e">
        <f>IF(
OR('Performance Securities'!B3840 = "8. Transferee of restricted securities", 'Performance Securities'!B3840 = "9. Any person (substitution for securities etc.)"),
'Performance Securities'!C3840,
IF(
'Performance Securities'!B3840 = "",
#N/A,
'Performance Securities'!B3840)
)</f>
        <v>#N/A</v>
      </c>
      <c r="D3840" t="e">
        <f>IF(
OR('Options or Warrants'!B3840 = "8. Transferee of restricted securities", 'Options or Warrants'!B3840 = "9. Any person (substitution for securities etc.)"),
'Options or Warrants'!C3840,
IF(
'Options or Warrants'!B3840 = "",
#N/A,
'Options or Warrants'!B3840)
)</f>
        <v>#N/A</v>
      </c>
      <c r="E3840" t="e">
        <f>IF(
OR('Options - Free Attaching'!B3840 = "8. Transferee of restricted securities", 'Options - Free Attaching'!B3840 = "9. Any person (substitution for securities etc.)"),
'Options - Free Attaching'!C3840,
IF(
'Options - Free Attaching'!B3840 = "",
#N/A,
'Options - Free Attaching'!B3840)
)</f>
        <v>#N/A</v>
      </c>
      <c r="F3840" t="e">
        <f>IF(
OR('Con. Notes - Conversion'!B3840 = "8. Transferee of restricted securities", 'Con. Notes - Conversion'!B3840 = "9. Any person (substitution for securities etc.)"),
'Con. Notes - Conversion'!C3840,
IF(
'Con. Notes - Conversion'!B3840 = "",
#N/A,
'Con. Notes - Conversion'!B3840)
)</f>
        <v>#N/A</v>
      </c>
      <c r="G3840" t="e">
        <f>IF(
OR('Con. Notes - No Conversion'!B3840 = "8. Transferee of restricted securities", 'Con. Notes - No Conversion'!B3840 = "9. Any person (substitution for securities etc.)"),
'Con. Notes - No Conversion'!C3840,
IF(
'Con. Notes - No Conversion'!B3840 = "",
#N/A,
'Con. Notes - No Conversion'!B3840)
)</f>
        <v>#N/A</v>
      </c>
    </row>
    <row r="3841" spans="1:7" x14ac:dyDescent="0.25">
      <c r="A3841" t="e">
        <f>IF(
OR(Shares!B3841 = "8. Transferee of restricted securities", Shares!B3841 = "9. Any person (substitution for securities etc.)"),
Shares!C3841,
IF(
Shares!B3841 = "",
#N/A,
Shares!B3841)
)</f>
        <v>#N/A</v>
      </c>
      <c r="B3841" t="e">
        <f>IF(
OR('Shares - LTR - Granted'!B3841 = "8. Transferee of restricted securities", 'Shares - LTR - Granted'!B3841 = "9. Any person (substitution for securities etc.)"),
'Shares - LTR - Granted'!C3841,
IF(
'Shares - LTR - Granted'!B3841 = "",
#N/A,
'Shares - LTR - Granted'!B3841)
)</f>
        <v>#N/A</v>
      </c>
      <c r="C3841" t="e">
        <f>IF(
OR('Performance Securities'!B3841 = "8. Transferee of restricted securities", 'Performance Securities'!B3841 = "9. Any person (substitution for securities etc.)"),
'Performance Securities'!C3841,
IF(
'Performance Securities'!B3841 = "",
#N/A,
'Performance Securities'!B3841)
)</f>
        <v>#N/A</v>
      </c>
      <c r="D3841" t="e">
        <f>IF(
OR('Options or Warrants'!B3841 = "8. Transferee of restricted securities", 'Options or Warrants'!B3841 = "9. Any person (substitution for securities etc.)"),
'Options or Warrants'!C3841,
IF(
'Options or Warrants'!B3841 = "",
#N/A,
'Options or Warrants'!B3841)
)</f>
        <v>#N/A</v>
      </c>
      <c r="E3841" t="e">
        <f>IF(
OR('Options - Free Attaching'!B3841 = "8. Transferee of restricted securities", 'Options - Free Attaching'!B3841 = "9. Any person (substitution for securities etc.)"),
'Options - Free Attaching'!C3841,
IF(
'Options - Free Attaching'!B3841 = "",
#N/A,
'Options - Free Attaching'!B3841)
)</f>
        <v>#N/A</v>
      </c>
      <c r="F3841" t="e">
        <f>IF(
OR('Con. Notes - Conversion'!B3841 = "8. Transferee of restricted securities", 'Con. Notes - Conversion'!B3841 = "9. Any person (substitution for securities etc.)"),
'Con. Notes - Conversion'!C3841,
IF(
'Con. Notes - Conversion'!B3841 = "",
#N/A,
'Con. Notes - Conversion'!B3841)
)</f>
        <v>#N/A</v>
      </c>
      <c r="G3841" t="e">
        <f>IF(
OR('Con. Notes - No Conversion'!B3841 = "8. Transferee of restricted securities", 'Con. Notes - No Conversion'!B3841 = "9. Any person (substitution for securities etc.)"),
'Con. Notes - No Conversion'!C3841,
IF(
'Con. Notes - No Conversion'!B3841 = "",
#N/A,
'Con. Notes - No Conversion'!B3841)
)</f>
        <v>#N/A</v>
      </c>
    </row>
    <row r="3842" spans="1:7" x14ac:dyDescent="0.25">
      <c r="A3842" t="e">
        <f>IF(
OR(Shares!B3842 = "8. Transferee of restricted securities", Shares!B3842 = "9. Any person (substitution for securities etc.)"),
Shares!C3842,
IF(
Shares!B3842 = "",
#N/A,
Shares!B3842)
)</f>
        <v>#N/A</v>
      </c>
      <c r="B3842" t="e">
        <f>IF(
OR('Shares - LTR - Granted'!B3842 = "8. Transferee of restricted securities", 'Shares - LTR - Granted'!B3842 = "9. Any person (substitution for securities etc.)"),
'Shares - LTR - Granted'!C3842,
IF(
'Shares - LTR - Granted'!B3842 = "",
#N/A,
'Shares - LTR - Granted'!B3842)
)</f>
        <v>#N/A</v>
      </c>
      <c r="C3842" t="e">
        <f>IF(
OR('Performance Securities'!B3842 = "8. Transferee of restricted securities", 'Performance Securities'!B3842 = "9. Any person (substitution for securities etc.)"),
'Performance Securities'!C3842,
IF(
'Performance Securities'!B3842 = "",
#N/A,
'Performance Securities'!B3842)
)</f>
        <v>#N/A</v>
      </c>
      <c r="D3842" t="e">
        <f>IF(
OR('Options or Warrants'!B3842 = "8. Transferee of restricted securities", 'Options or Warrants'!B3842 = "9. Any person (substitution for securities etc.)"),
'Options or Warrants'!C3842,
IF(
'Options or Warrants'!B3842 = "",
#N/A,
'Options or Warrants'!B3842)
)</f>
        <v>#N/A</v>
      </c>
      <c r="E3842" t="e">
        <f>IF(
OR('Options - Free Attaching'!B3842 = "8. Transferee of restricted securities", 'Options - Free Attaching'!B3842 = "9. Any person (substitution for securities etc.)"),
'Options - Free Attaching'!C3842,
IF(
'Options - Free Attaching'!B3842 = "",
#N/A,
'Options - Free Attaching'!B3842)
)</f>
        <v>#N/A</v>
      </c>
      <c r="F3842" t="e">
        <f>IF(
OR('Con. Notes - Conversion'!B3842 = "8. Transferee of restricted securities", 'Con. Notes - Conversion'!B3842 = "9. Any person (substitution for securities etc.)"),
'Con. Notes - Conversion'!C3842,
IF(
'Con. Notes - Conversion'!B3842 = "",
#N/A,
'Con. Notes - Conversion'!B3842)
)</f>
        <v>#N/A</v>
      </c>
      <c r="G3842" t="e">
        <f>IF(
OR('Con. Notes - No Conversion'!B3842 = "8. Transferee of restricted securities", 'Con. Notes - No Conversion'!B3842 = "9. Any person (substitution for securities etc.)"),
'Con. Notes - No Conversion'!C3842,
IF(
'Con. Notes - No Conversion'!B3842 = "",
#N/A,
'Con. Notes - No Conversion'!B3842)
)</f>
        <v>#N/A</v>
      </c>
    </row>
    <row r="3843" spans="1:7" x14ac:dyDescent="0.25">
      <c r="A3843" t="e">
        <f>IF(
OR(Shares!B3843 = "8. Transferee of restricted securities", Shares!B3843 = "9. Any person (substitution for securities etc.)"),
Shares!C3843,
IF(
Shares!B3843 = "",
#N/A,
Shares!B3843)
)</f>
        <v>#N/A</v>
      </c>
      <c r="B3843" t="e">
        <f>IF(
OR('Shares - LTR - Granted'!B3843 = "8. Transferee of restricted securities", 'Shares - LTR - Granted'!B3843 = "9. Any person (substitution for securities etc.)"),
'Shares - LTR - Granted'!C3843,
IF(
'Shares - LTR - Granted'!B3843 = "",
#N/A,
'Shares - LTR - Granted'!B3843)
)</f>
        <v>#N/A</v>
      </c>
      <c r="C3843" t="e">
        <f>IF(
OR('Performance Securities'!B3843 = "8. Transferee of restricted securities", 'Performance Securities'!B3843 = "9. Any person (substitution for securities etc.)"),
'Performance Securities'!C3843,
IF(
'Performance Securities'!B3843 = "",
#N/A,
'Performance Securities'!B3843)
)</f>
        <v>#N/A</v>
      </c>
      <c r="D3843" t="e">
        <f>IF(
OR('Options or Warrants'!B3843 = "8. Transferee of restricted securities", 'Options or Warrants'!B3843 = "9. Any person (substitution for securities etc.)"),
'Options or Warrants'!C3843,
IF(
'Options or Warrants'!B3843 = "",
#N/A,
'Options or Warrants'!B3843)
)</f>
        <v>#N/A</v>
      </c>
      <c r="E3843" t="e">
        <f>IF(
OR('Options - Free Attaching'!B3843 = "8. Transferee of restricted securities", 'Options - Free Attaching'!B3843 = "9. Any person (substitution for securities etc.)"),
'Options - Free Attaching'!C3843,
IF(
'Options - Free Attaching'!B3843 = "",
#N/A,
'Options - Free Attaching'!B3843)
)</f>
        <v>#N/A</v>
      </c>
      <c r="F3843" t="e">
        <f>IF(
OR('Con. Notes - Conversion'!B3843 = "8. Transferee of restricted securities", 'Con. Notes - Conversion'!B3843 = "9. Any person (substitution for securities etc.)"),
'Con. Notes - Conversion'!C3843,
IF(
'Con. Notes - Conversion'!B3843 = "",
#N/A,
'Con. Notes - Conversion'!B3843)
)</f>
        <v>#N/A</v>
      </c>
      <c r="G3843" t="e">
        <f>IF(
OR('Con. Notes - No Conversion'!B3843 = "8. Transferee of restricted securities", 'Con. Notes - No Conversion'!B3843 = "9. Any person (substitution for securities etc.)"),
'Con. Notes - No Conversion'!C3843,
IF(
'Con. Notes - No Conversion'!B3843 = "",
#N/A,
'Con. Notes - No Conversion'!B3843)
)</f>
        <v>#N/A</v>
      </c>
    </row>
    <row r="3844" spans="1:7" x14ac:dyDescent="0.25">
      <c r="A3844" t="e">
        <f>IF(
OR(Shares!B3844 = "8. Transferee of restricted securities", Shares!B3844 = "9. Any person (substitution for securities etc.)"),
Shares!C3844,
IF(
Shares!B3844 = "",
#N/A,
Shares!B3844)
)</f>
        <v>#N/A</v>
      </c>
      <c r="B3844" t="e">
        <f>IF(
OR('Shares - LTR - Granted'!B3844 = "8. Transferee of restricted securities", 'Shares - LTR - Granted'!B3844 = "9. Any person (substitution for securities etc.)"),
'Shares - LTR - Granted'!C3844,
IF(
'Shares - LTR - Granted'!B3844 = "",
#N/A,
'Shares - LTR - Granted'!B3844)
)</f>
        <v>#N/A</v>
      </c>
      <c r="C3844" t="e">
        <f>IF(
OR('Performance Securities'!B3844 = "8. Transferee of restricted securities", 'Performance Securities'!B3844 = "9. Any person (substitution for securities etc.)"),
'Performance Securities'!C3844,
IF(
'Performance Securities'!B3844 = "",
#N/A,
'Performance Securities'!B3844)
)</f>
        <v>#N/A</v>
      </c>
      <c r="D3844" t="e">
        <f>IF(
OR('Options or Warrants'!B3844 = "8. Transferee of restricted securities", 'Options or Warrants'!B3844 = "9. Any person (substitution for securities etc.)"),
'Options or Warrants'!C3844,
IF(
'Options or Warrants'!B3844 = "",
#N/A,
'Options or Warrants'!B3844)
)</f>
        <v>#N/A</v>
      </c>
      <c r="E3844" t="e">
        <f>IF(
OR('Options - Free Attaching'!B3844 = "8. Transferee of restricted securities", 'Options - Free Attaching'!B3844 = "9. Any person (substitution for securities etc.)"),
'Options - Free Attaching'!C3844,
IF(
'Options - Free Attaching'!B3844 = "",
#N/A,
'Options - Free Attaching'!B3844)
)</f>
        <v>#N/A</v>
      </c>
      <c r="F3844" t="e">
        <f>IF(
OR('Con. Notes - Conversion'!B3844 = "8. Transferee of restricted securities", 'Con. Notes - Conversion'!B3844 = "9. Any person (substitution for securities etc.)"),
'Con. Notes - Conversion'!C3844,
IF(
'Con. Notes - Conversion'!B3844 = "",
#N/A,
'Con. Notes - Conversion'!B3844)
)</f>
        <v>#N/A</v>
      </c>
      <c r="G3844" t="e">
        <f>IF(
OR('Con. Notes - No Conversion'!B3844 = "8. Transferee of restricted securities", 'Con. Notes - No Conversion'!B3844 = "9. Any person (substitution for securities etc.)"),
'Con. Notes - No Conversion'!C3844,
IF(
'Con. Notes - No Conversion'!B3844 = "",
#N/A,
'Con. Notes - No Conversion'!B3844)
)</f>
        <v>#N/A</v>
      </c>
    </row>
    <row r="3845" spans="1:7" x14ac:dyDescent="0.25">
      <c r="A3845" t="e">
        <f>IF(
OR(Shares!B3845 = "8. Transferee of restricted securities", Shares!B3845 = "9. Any person (substitution for securities etc.)"),
Shares!C3845,
IF(
Shares!B3845 = "",
#N/A,
Shares!B3845)
)</f>
        <v>#N/A</v>
      </c>
      <c r="B3845" t="e">
        <f>IF(
OR('Shares - LTR - Granted'!B3845 = "8. Transferee of restricted securities", 'Shares - LTR - Granted'!B3845 = "9. Any person (substitution for securities etc.)"),
'Shares - LTR - Granted'!C3845,
IF(
'Shares - LTR - Granted'!B3845 = "",
#N/A,
'Shares - LTR - Granted'!B3845)
)</f>
        <v>#N/A</v>
      </c>
      <c r="C3845" t="e">
        <f>IF(
OR('Performance Securities'!B3845 = "8. Transferee of restricted securities", 'Performance Securities'!B3845 = "9. Any person (substitution for securities etc.)"),
'Performance Securities'!C3845,
IF(
'Performance Securities'!B3845 = "",
#N/A,
'Performance Securities'!B3845)
)</f>
        <v>#N/A</v>
      </c>
      <c r="D3845" t="e">
        <f>IF(
OR('Options or Warrants'!B3845 = "8. Transferee of restricted securities", 'Options or Warrants'!B3845 = "9. Any person (substitution for securities etc.)"),
'Options or Warrants'!C3845,
IF(
'Options or Warrants'!B3845 = "",
#N/A,
'Options or Warrants'!B3845)
)</f>
        <v>#N/A</v>
      </c>
      <c r="E3845" t="e">
        <f>IF(
OR('Options - Free Attaching'!B3845 = "8. Transferee of restricted securities", 'Options - Free Attaching'!B3845 = "9. Any person (substitution for securities etc.)"),
'Options - Free Attaching'!C3845,
IF(
'Options - Free Attaching'!B3845 = "",
#N/A,
'Options - Free Attaching'!B3845)
)</f>
        <v>#N/A</v>
      </c>
      <c r="F3845" t="e">
        <f>IF(
OR('Con. Notes - Conversion'!B3845 = "8. Transferee of restricted securities", 'Con. Notes - Conversion'!B3845 = "9. Any person (substitution for securities etc.)"),
'Con. Notes - Conversion'!C3845,
IF(
'Con. Notes - Conversion'!B3845 = "",
#N/A,
'Con. Notes - Conversion'!B3845)
)</f>
        <v>#N/A</v>
      </c>
      <c r="G3845" t="e">
        <f>IF(
OR('Con. Notes - No Conversion'!B3845 = "8. Transferee of restricted securities", 'Con. Notes - No Conversion'!B3845 = "9. Any person (substitution for securities etc.)"),
'Con. Notes - No Conversion'!C3845,
IF(
'Con. Notes - No Conversion'!B3845 = "",
#N/A,
'Con. Notes - No Conversion'!B3845)
)</f>
        <v>#N/A</v>
      </c>
    </row>
    <row r="3846" spans="1:7" x14ac:dyDescent="0.25">
      <c r="A3846" t="e">
        <f>IF(
OR(Shares!B3846 = "8. Transferee of restricted securities", Shares!B3846 = "9. Any person (substitution for securities etc.)"),
Shares!C3846,
IF(
Shares!B3846 = "",
#N/A,
Shares!B3846)
)</f>
        <v>#N/A</v>
      </c>
      <c r="B3846" t="e">
        <f>IF(
OR('Shares - LTR - Granted'!B3846 = "8. Transferee of restricted securities", 'Shares - LTR - Granted'!B3846 = "9. Any person (substitution for securities etc.)"),
'Shares - LTR - Granted'!C3846,
IF(
'Shares - LTR - Granted'!B3846 = "",
#N/A,
'Shares - LTR - Granted'!B3846)
)</f>
        <v>#N/A</v>
      </c>
      <c r="C3846" t="e">
        <f>IF(
OR('Performance Securities'!B3846 = "8. Transferee of restricted securities", 'Performance Securities'!B3846 = "9. Any person (substitution for securities etc.)"),
'Performance Securities'!C3846,
IF(
'Performance Securities'!B3846 = "",
#N/A,
'Performance Securities'!B3846)
)</f>
        <v>#N/A</v>
      </c>
      <c r="D3846" t="e">
        <f>IF(
OR('Options or Warrants'!B3846 = "8. Transferee of restricted securities", 'Options or Warrants'!B3846 = "9. Any person (substitution for securities etc.)"),
'Options or Warrants'!C3846,
IF(
'Options or Warrants'!B3846 = "",
#N/A,
'Options or Warrants'!B3846)
)</f>
        <v>#N/A</v>
      </c>
      <c r="E3846" t="e">
        <f>IF(
OR('Options - Free Attaching'!B3846 = "8. Transferee of restricted securities", 'Options - Free Attaching'!B3846 = "9. Any person (substitution for securities etc.)"),
'Options - Free Attaching'!C3846,
IF(
'Options - Free Attaching'!B3846 = "",
#N/A,
'Options - Free Attaching'!B3846)
)</f>
        <v>#N/A</v>
      </c>
      <c r="F3846" t="e">
        <f>IF(
OR('Con. Notes - Conversion'!B3846 = "8. Transferee of restricted securities", 'Con. Notes - Conversion'!B3846 = "9. Any person (substitution for securities etc.)"),
'Con. Notes - Conversion'!C3846,
IF(
'Con. Notes - Conversion'!B3846 = "",
#N/A,
'Con. Notes - Conversion'!B3846)
)</f>
        <v>#N/A</v>
      </c>
      <c r="G3846" t="e">
        <f>IF(
OR('Con. Notes - No Conversion'!B3846 = "8. Transferee of restricted securities", 'Con. Notes - No Conversion'!B3846 = "9. Any person (substitution for securities etc.)"),
'Con. Notes - No Conversion'!C3846,
IF(
'Con. Notes - No Conversion'!B3846 = "",
#N/A,
'Con. Notes - No Conversion'!B3846)
)</f>
        <v>#N/A</v>
      </c>
    </row>
    <row r="3847" spans="1:7" x14ac:dyDescent="0.25">
      <c r="A3847" t="e">
        <f>IF(
OR(Shares!B3847 = "8. Transferee of restricted securities", Shares!B3847 = "9. Any person (substitution for securities etc.)"),
Shares!C3847,
IF(
Shares!B3847 = "",
#N/A,
Shares!B3847)
)</f>
        <v>#N/A</v>
      </c>
      <c r="B3847" t="e">
        <f>IF(
OR('Shares - LTR - Granted'!B3847 = "8. Transferee of restricted securities", 'Shares - LTR - Granted'!B3847 = "9. Any person (substitution for securities etc.)"),
'Shares - LTR - Granted'!C3847,
IF(
'Shares - LTR - Granted'!B3847 = "",
#N/A,
'Shares - LTR - Granted'!B3847)
)</f>
        <v>#N/A</v>
      </c>
      <c r="C3847" t="e">
        <f>IF(
OR('Performance Securities'!B3847 = "8. Transferee of restricted securities", 'Performance Securities'!B3847 = "9. Any person (substitution for securities etc.)"),
'Performance Securities'!C3847,
IF(
'Performance Securities'!B3847 = "",
#N/A,
'Performance Securities'!B3847)
)</f>
        <v>#N/A</v>
      </c>
      <c r="D3847" t="e">
        <f>IF(
OR('Options or Warrants'!B3847 = "8. Transferee of restricted securities", 'Options or Warrants'!B3847 = "9. Any person (substitution for securities etc.)"),
'Options or Warrants'!C3847,
IF(
'Options or Warrants'!B3847 = "",
#N/A,
'Options or Warrants'!B3847)
)</f>
        <v>#N/A</v>
      </c>
      <c r="E3847" t="e">
        <f>IF(
OR('Options - Free Attaching'!B3847 = "8. Transferee of restricted securities", 'Options - Free Attaching'!B3847 = "9. Any person (substitution for securities etc.)"),
'Options - Free Attaching'!C3847,
IF(
'Options - Free Attaching'!B3847 = "",
#N/A,
'Options - Free Attaching'!B3847)
)</f>
        <v>#N/A</v>
      </c>
      <c r="F3847" t="e">
        <f>IF(
OR('Con. Notes - Conversion'!B3847 = "8. Transferee of restricted securities", 'Con. Notes - Conversion'!B3847 = "9. Any person (substitution for securities etc.)"),
'Con. Notes - Conversion'!C3847,
IF(
'Con. Notes - Conversion'!B3847 = "",
#N/A,
'Con. Notes - Conversion'!B3847)
)</f>
        <v>#N/A</v>
      </c>
      <c r="G3847" t="e">
        <f>IF(
OR('Con. Notes - No Conversion'!B3847 = "8. Transferee of restricted securities", 'Con. Notes - No Conversion'!B3847 = "9. Any person (substitution for securities etc.)"),
'Con. Notes - No Conversion'!C3847,
IF(
'Con. Notes - No Conversion'!B3847 = "",
#N/A,
'Con. Notes - No Conversion'!B3847)
)</f>
        <v>#N/A</v>
      </c>
    </row>
    <row r="3848" spans="1:7" x14ac:dyDescent="0.25">
      <c r="A3848" t="e">
        <f>IF(
OR(Shares!B3848 = "8. Transferee of restricted securities", Shares!B3848 = "9. Any person (substitution for securities etc.)"),
Shares!C3848,
IF(
Shares!B3848 = "",
#N/A,
Shares!B3848)
)</f>
        <v>#N/A</v>
      </c>
      <c r="B3848" t="e">
        <f>IF(
OR('Shares - LTR - Granted'!B3848 = "8. Transferee of restricted securities", 'Shares - LTR - Granted'!B3848 = "9. Any person (substitution for securities etc.)"),
'Shares - LTR - Granted'!C3848,
IF(
'Shares - LTR - Granted'!B3848 = "",
#N/A,
'Shares - LTR - Granted'!B3848)
)</f>
        <v>#N/A</v>
      </c>
      <c r="C3848" t="e">
        <f>IF(
OR('Performance Securities'!B3848 = "8. Transferee of restricted securities", 'Performance Securities'!B3848 = "9. Any person (substitution for securities etc.)"),
'Performance Securities'!C3848,
IF(
'Performance Securities'!B3848 = "",
#N/A,
'Performance Securities'!B3848)
)</f>
        <v>#N/A</v>
      </c>
      <c r="D3848" t="e">
        <f>IF(
OR('Options or Warrants'!B3848 = "8. Transferee of restricted securities", 'Options or Warrants'!B3848 = "9. Any person (substitution for securities etc.)"),
'Options or Warrants'!C3848,
IF(
'Options or Warrants'!B3848 = "",
#N/A,
'Options or Warrants'!B3848)
)</f>
        <v>#N/A</v>
      </c>
      <c r="E3848" t="e">
        <f>IF(
OR('Options - Free Attaching'!B3848 = "8. Transferee of restricted securities", 'Options - Free Attaching'!B3848 = "9. Any person (substitution for securities etc.)"),
'Options - Free Attaching'!C3848,
IF(
'Options - Free Attaching'!B3848 = "",
#N/A,
'Options - Free Attaching'!B3848)
)</f>
        <v>#N/A</v>
      </c>
      <c r="F3848" t="e">
        <f>IF(
OR('Con. Notes - Conversion'!B3848 = "8. Transferee of restricted securities", 'Con. Notes - Conversion'!B3848 = "9. Any person (substitution for securities etc.)"),
'Con. Notes - Conversion'!C3848,
IF(
'Con. Notes - Conversion'!B3848 = "",
#N/A,
'Con. Notes - Conversion'!B3848)
)</f>
        <v>#N/A</v>
      </c>
      <c r="G3848" t="e">
        <f>IF(
OR('Con. Notes - No Conversion'!B3848 = "8. Transferee of restricted securities", 'Con. Notes - No Conversion'!B3848 = "9. Any person (substitution for securities etc.)"),
'Con. Notes - No Conversion'!C3848,
IF(
'Con. Notes - No Conversion'!B3848 = "",
#N/A,
'Con. Notes - No Conversion'!B3848)
)</f>
        <v>#N/A</v>
      </c>
    </row>
    <row r="3849" spans="1:7" x14ac:dyDescent="0.25">
      <c r="A3849" t="e">
        <f>IF(
OR(Shares!B3849 = "8. Transferee of restricted securities", Shares!B3849 = "9. Any person (substitution for securities etc.)"),
Shares!C3849,
IF(
Shares!B3849 = "",
#N/A,
Shares!B3849)
)</f>
        <v>#N/A</v>
      </c>
      <c r="B3849" t="e">
        <f>IF(
OR('Shares - LTR - Granted'!B3849 = "8. Transferee of restricted securities", 'Shares - LTR - Granted'!B3849 = "9. Any person (substitution for securities etc.)"),
'Shares - LTR - Granted'!C3849,
IF(
'Shares - LTR - Granted'!B3849 = "",
#N/A,
'Shares - LTR - Granted'!B3849)
)</f>
        <v>#N/A</v>
      </c>
      <c r="C3849" t="e">
        <f>IF(
OR('Performance Securities'!B3849 = "8. Transferee of restricted securities", 'Performance Securities'!B3849 = "9. Any person (substitution for securities etc.)"),
'Performance Securities'!C3849,
IF(
'Performance Securities'!B3849 = "",
#N/A,
'Performance Securities'!B3849)
)</f>
        <v>#N/A</v>
      </c>
      <c r="D3849" t="e">
        <f>IF(
OR('Options or Warrants'!B3849 = "8. Transferee of restricted securities", 'Options or Warrants'!B3849 = "9. Any person (substitution for securities etc.)"),
'Options or Warrants'!C3849,
IF(
'Options or Warrants'!B3849 = "",
#N/A,
'Options or Warrants'!B3849)
)</f>
        <v>#N/A</v>
      </c>
      <c r="E3849" t="e">
        <f>IF(
OR('Options - Free Attaching'!B3849 = "8. Transferee of restricted securities", 'Options - Free Attaching'!B3849 = "9. Any person (substitution for securities etc.)"),
'Options - Free Attaching'!C3849,
IF(
'Options - Free Attaching'!B3849 = "",
#N/A,
'Options - Free Attaching'!B3849)
)</f>
        <v>#N/A</v>
      </c>
      <c r="F3849" t="e">
        <f>IF(
OR('Con. Notes - Conversion'!B3849 = "8. Transferee of restricted securities", 'Con. Notes - Conversion'!B3849 = "9. Any person (substitution for securities etc.)"),
'Con. Notes - Conversion'!C3849,
IF(
'Con. Notes - Conversion'!B3849 = "",
#N/A,
'Con. Notes - Conversion'!B3849)
)</f>
        <v>#N/A</v>
      </c>
      <c r="G3849" t="e">
        <f>IF(
OR('Con. Notes - No Conversion'!B3849 = "8. Transferee of restricted securities", 'Con. Notes - No Conversion'!B3849 = "9. Any person (substitution for securities etc.)"),
'Con. Notes - No Conversion'!C3849,
IF(
'Con. Notes - No Conversion'!B3849 = "",
#N/A,
'Con. Notes - No Conversion'!B3849)
)</f>
        <v>#N/A</v>
      </c>
    </row>
    <row r="3850" spans="1:7" x14ac:dyDescent="0.25">
      <c r="A3850" t="e">
        <f>IF(
OR(Shares!B3850 = "8. Transferee of restricted securities", Shares!B3850 = "9. Any person (substitution for securities etc.)"),
Shares!C3850,
IF(
Shares!B3850 = "",
#N/A,
Shares!B3850)
)</f>
        <v>#N/A</v>
      </c>
      <c r="B3850" t="e">
        <f>IF(
OR('Shares - LTR - Granted'!B3850 = "8. Transferee of restricted securities", 'Shares - LTR - Granted'!B3850 = "9. Any person (substitution for securities etc.)"),
'Shares - LTR - Granted'!C3850,
IF(
'Shares - LTR - Granted'!B3850 = "",
#N/A,
'Shares - LTR - Granted'!B3850)
)</f>
        <v>#N/A</v>
      </c>
      <c r="C3850" t="e">
        <f>IF(
OR('Performance Securities'!B3850 = "8. Transferee of restricted securities", 'Performance Securities'!B3850 = "9. Any person (substitution for securities etc.)"),
'Performance Securities'!C3850,
IF(
'Performance Securities'!B3850 = "",
#N/A,
'Performance Securities'!B3850)
)</f>
        <v>#N/A</v>
      </c>
      <c r="D3850" t="e">
        <f>IF(
OR('Options or Warrants'!B3850 = "8. Transferee of restricted securities", 'Options or Warrants'!B3850 = "9. Any person (substitution for securities etc.)"),
'Options or Warrants'!C3850,
IF(
'Options or Warrants'!B3850 = "",
#N/A,
'Options or Warrants'!B3850)
)</f>
        <v>#N/A</v>
      </c>
      <c r="E3850" t="e">
        <f>IF(
OR('Options - Free Attaching'!B3850 = "8. Transferee of restricted securities", 'Options - Free Attaching'!B3850 = "9. Any person (substitution for securities etc.)"),
'Options - Free Attaching'!C3850,
IF(
'Options - Free Attaching'!B3850 = "",
#N/A,
'Options - Free Attaching'!B3850)
)</f>
        <v>#N/A</v>
      </c>
      <c r="F3850" t="e">
        <f>IF(
OR('Con. Notes - Conversion'!B3850 = "8. Transferee of restricted securities", 'Con. Notes - Conversion'!B3850 = "9. Any person (substitution for securities etc.)"),
'Con. Notes - Conversion'!C3850,
IF(
'Con. Notes - Conversion'!B3850 = "",
#N/A,
'Con. Notes - Conversion'!B3850)
)</f>
        <v>#N/A</v>
      </c>
      <c r="G3850" t="e">
        <f>IF(
OR('Con. Notes - No Conversion'!B3850 = "8. Transferee of restricted securities", 'Con. Notes - No Conversion'!B3850 = "9. Any person (substitution for securities etc.)"),
'Con. Notes - No Conversion'!C3850,
IF(
'Con. Notes - No Conversion'!B3850 = "",
#N/A,
'Con. Notes - No Conversion'!B3850)
)</f>
        <v>#N/A</v>
      </c>
    </row>
    <row r="3851" spans="1:7" x14ac:dyDescent="0.25">
      <c r="A3851" t="e">
        <f>IF(
OR(Shares!B3851 = "8. Transferee of restricted securities", Shares!B3851 = "9. Any person (substitution for securities etc.)"),
Shares!C3851,
IF(
Shares!B3851 = "",
#N/A,
Shares!B3851)
)</f>
        <v>#N/A</v>
      </c>
      <c r="B3851" t="e">
        <f>IF(
OR('Shares - LTR - Granted'!B3851 = "8. Transferee of restricted securities", 'Shares - LTR - Granted'!B3851 = "9. Any person (substitution for securities etc.)"),
'Shares - LTR - Granted'!C3851,
IF(
'Shares - LTR - Granted'!B3851 = "",
#N/A,
'Shares - LTR - Granted'!B3851)
)</f>
        <v>#N/A</v>
      </c>
      <c r="C3851" t="e">
        <f>IF(
OR('Performance Securities'!B3851 = "8. Transferee of restricted securities", 'Performance Securities'!B3851 = "9. Any person (substitution for securities etc.)"),
'Performance Securities'!C3851,
IF(
'Performance Securities'!B3851 = "",
#N/A,
'Performance Securities'!B3851)
)</f>
        <v>#N/A</v>
      </c>
      <c r="D3851" t="e">
        <f>IF(
OR('Options or Warrants'!B3851 = "8. Transferee of restricted securities", 'Options or Warrants'!B3851 = "9. Any person (substitution for securities etc.)"),
'Options or Warrants'!C3851,
IF(
'Options or Warrants'!B3851 = "",
#N/A,
'Options or Warrants'!B3851)
)</f>
        <v>#N/A</v>
      </c>
      <c r="E3851" t="e">
        <f>IF(
OR('Options - Free Attaching'!B3851 = "8. Transferee of restricted securities", 'Options - Free Attaching'!B3851 = "9. Any person (substitution for securities etc.)"),
'Options - Free Attaching'!C3851,
IF(
'Options - Free Attaching'!B3851 = "",
#N/A,
'Options - Free Attaching'!B3851)
)</f>
        <v>#N/A</v>
      </c>
      <c r="F3851" t="e">
        <f>IF(
OR('Con. Notes - Conversion'!B3851 = "8. Transferee of restricted securities", 'Con. Notes - Conversion'!B3851 = "9. Any person (substitution for securities etc.)"),
'Con. Notes - Conversion'!C3851,
IF(
'Con. Notes - Conversion'!B3851 = "",
#N/A,
'Con. Notes - Conversion'!B3851)
)</f>
        <v>#N/A</v>
      </c>
      <c r="G3851" t="e">
        <f>IF(
OR('Con. Notes - No Conversion'!B3851 = "8. Transferee of restricted securities", 'Con. Notes - No Conversion'!B3851 = "9. Any person (substitution for securities etc.)"),
'Con. Notes - No Conversion'!C3851,
IF(
'Con. Notes - No Conversion'!B3851 = "",
#N/A,
'Con. Notes - No Conversion'!B3851)
)</f>
        <v>#N/A</v>
      </c>
    </row>
    <row r="3852" spans="1:7" x14ac:dyDescent="0.25">
      <c r="A3852" t="e">
        <f>IF(
OR(Shares!B3852 = "8. Transferee of restricted securities", Shares!B3852 = "9. Any person (substitution for securities etc.)"),
Shares!C3852,
IF(
Shares!B3852 = "",
#N/A,
Shares!B3852)
)</f>
        <v>#N/A</v>
      </c>
      <c r="B3852" t="e">
        <f>IF(
OR('Shares - LTR - Granted'!B3852 = "8. Transferee of restricted securities", 'Shares - LTR - Granted'!B3852 = "9. Any person (substitution for securities etc.)"),
'Shares - LTR - Granted'!C3852,
IF(
'Shares - LTR - Granted'!B3852 = "",
#N/A,
'Shares - LTR - Granted'!B3852)
)</f>
        <v>#N/A</v>
      </c>
      <c r="C3852" t="e">
        <f>IF(
OR('Performance Securities'!B3852 = "8. Transferee of restricted securities", 'Performance Securities'!B3852 = "9. Any person (substitution for securities etc.)"),
'Performance Securities'!C3852,
IF(
'Performance Securities'!B3852 = "",
#N/A,
'Performance Securities'!B3852)
)</f>
        <v>#N/A</v>
      </c>
      <c r="D3852" t="e">
        <f>IF(
OR('Options or Warrants'!B3852 = "8. Transferee of restricted securities", 'Options or Warrants'!B3852 = "9. Any person (substitution for securities etc.)"),
'Options or Warrants'!C3852,
IF(
'Options or Warrants'!B3852 = "",
#N/A,
'Options or Warrants'!B3852)
)</f>
        <v>#N/A</v>
      </c>
      <c r="E3852" t="e">
        <f>IF(
OR('Options - Free Attaching'!B3852 = "8. Transferee of restricted securities", 'Options - Free Attaching'!B3852 = "9. Any person (substitution for securities etc.)"),
'Options - Free Attaching'!C3852,
IF(
'Options - Free Attaching'!B3852 = "",
#N/A,
'Options - Free Attaching'!B3852)
)</f>
        <v>#N/A</v>
      </c>
      <c r="F3852" t="e">
        <f>IF(
OR('Con. Notes - Conversion'!B3852 = "8. Transferee of restricted securities", 'Con. Notes - Conversion'!B3852 = "9. Any person (substitution for securities etc.)"),
'Con. Notes - Conversion'!C3852,
IF(
'Con. Notes - Conversion'!B3852 = "",
#N/A,
'Con. Notes - Conversion'!B3852)
)</f>
        <v>#N/A</v>
      </c>
      <c r="G3852" t="e">
        <f>IF(
OR('Con. Notes - No Conversion'!B3852 = "8. Transferee of restricted securities", 'Con. Notes - No Conversion'!B3852 = "9. Any person (substitution for securities etc.)"),
'Con. Notes - No Conversion'!C3852,
IF(
'Con. Notes - No Conversion'!B3852 = "",
#N/A,
'Con. Notes - No Conversion'!B3852)
)</f>
        <v>#N/A</v>
      </c>
    </row>
    <row r="3853" spans="1:7" x14ac:dyDescent="0.25">
      <c r="A3853" t="e">
        <f>IF(
OR(Shares!B3853 = "8. Transferee of restricted securities", Shares!B3853 = "9. Any person (substitution for securities etc.)"),
Shares!C3853,
IF(
Shares!B3853 = "",
#N/A,
Shares!B3853)
)</f>
        <v>#N/A</v>
      </c>
      <c r="B3853" t="e">
        <f>IF(
OR('Shares - LTR - Granted'!B3853 = "8. Transferee of restricted securities", 'Shares - LTR - Granted'!B3853 = "9. Any person (substitution for securities etc.)"),
'Shares - LTR - Granted'!C3853,
IF(
'Shares - LTR - Granted'!B3853 = "",
#N/A,
'Shares - LTR - Granted'!B3853)
)</f>
        <v>#N/A</v>
      </c>
      <c r="C3853" t="e">
        <f>IF(
OR('Performance Securities'!B3853 = "8. Transferee of restricted securities", 'Performance Securities'!B3853 = "9. Any person (substitution for securities etc.)"),
'Performance Securities'!C3853,
IF(
'Performance Securities'!B3853 = "",
#N/A,
'Performance Securities'!B3853)
)</f>
        <v>#N/A</v>
      </c>
      <c r="D3853" t="e">
        <f>IF(
OR('Options or Warrants'!B3853 = "8. Transferee of restricted securities", 'Options or Warrants'!B3853 = "9. Any person (substitution for securities etc.)"),
'Options or Warrants'!C3853,
IF(
'Options or Warrants'!B3853 = "",
#N/A,
'Options or Warrants'!B3853)
)</f>
        <v>#N/A</v>
      </c>
      <c r="E3853" t="e">
        <f>IF(
OR('Options - Free Attaching'!B3853 = "8. Transferee of restricted securities", 'Options - Free Attaching'!B3853 = "9. Any person (substitution for securities etc.)"),
'Options - Free Attaching'!C3853,
IF(
'Options - Free Attaching'!B3853 = "",
#N/A,
'Options - Free Attaching'!B3853)
)</f>
        <v>#N/A</v>
      </c>
      <c r="F3853" t="e">
        <f>IF(
OR('Con. Notes - Conversion'!B3853 = "8. Transferee of restricted securities", 'Con. Notes - Conversion'!B3853 = "9. Any person (substitution for securities etc.)"),
'Con. Notes - Conversion'!C3853,
IF(
'Con. Notes - Conversion'!B3853 = "",
#N/A,
'Con. Notes - Conversion'!B3853)
)</f>
        <v>#N/A</v>
      </c>
      <c r="G3853" t="e">
        <f>IF(
OR('Con. Notes - No Conversion'!B3853 = "8. Transferee of restricted securities", 'Con. Notes - No Conversion'!B3853 = "9. Any person (substitution for securities etc.)"),
'Con. Notes - No Conversion'!C3853,
IF(
'Con. Notes - No Conversion'!B3853 = "",
#N/A,
'Con. Notes - No Conversion'!B3853)
)</f>
        <v>#N/A</v>
      </c>
    </row>
    <row r="3854" spans="1:7" x14ac:dyDescent="0.25">
      <c r="A3854" t="e">
        <f>IF(
OR(Shares!B3854 = "8. Transferee of restricted securities", Shares!B3854 = "9. Any person (substitution for securities etc.)"),
Shares!C3854,
IF(
Shares!B3854 = "",
#N/A,
Shares!B3854)
)</f>
        <v>#N/A</v>
      </c>
      <c r="B3854" t="e">
        <f>IF(
OR('Shares - LTR - Granted'!B3854 = "8. Transferee of restricted securities", 'Shares - LTR - Granted'!B3854 = "9. Any person (substitution for securities etc.)"),
'Shares - LTR - Granted'!C3854,
IF(
'Shares - LTR - Granted'!B3854 = "",
#N/A,
'Shares - LTR - Granted'!B3854)
)</f>
        <v>#N/A</v>
      </c>
      <c r="C3854" t="e">
        <f>IF(
OR('Performance Securities'!B3854 = "8. Transferee of restricted securities", 'Performance Securities'!B3854 = "9. Any person (substitution for securities etc.)"),
'Performance Securities'!C3854,
IF(
'Performance Securities'!B3854 = "",
#N/A,
'Performance Securities'!B3854)
)</f>
        <v>#N/A</v>
      </c>
      <c r="D3854" t="e">
        <f>IF(
OR('Options or Warrants'!B3854 = "8. Transferee of restricted securities", 'Options or Warrants'!B3854 = "9. Any person (substitution for securities etc.)"),
'Options or Warrants'!C3854,
IF(
'Options or Warrants'!B3854 = "",
#N/A,
'Options or Warrants'!B3854)
)</f>
        <v>#N/A</v>
      </c>
      <c r="E3854" t="e">
        <f>IF(
OR('Options - Free Attaching'!B3854 = "8. Transferee of restricted securities", 'Options - Free Attaching'!B3854 = "9. Any person (substitution for securities etc.)"),
'Options - Free Attaching'!C3854,
IF(
'Options - Free Attaching'!B3854 = "",
#N/A,
'Options - Free Attaching'!B3854)
)</f>
        <v>#N/A</v>
      </c>
      <c r="F3854" t="e">
        <f>IF(
OR('Con. Notes - Conversion'!B3854 = "8. Transferee of restricted securities", 'Con. Notes - Conversion'!B3854 = "9. Any person (substitution for securities etc.)"),
'Con. Notes - Conversion'!C3854,
IF(
'Con. Notes - Conversion'!B3854 = "",
#N/A,
'Con. Notes - Conversion'!B3854)
)</f>
        <v>#N/A</v>
      </c>
      <c r="G3854" t="e">
        <f>IF(
OR('Con. Notes - No Conversion'!B3854 = "8. Transferee of restricted securities", 'Con. Notes - No Conversion'!B3854 = "9. Any person (substitution for securities etc.)"),
'Con. Notes - No Conversion'!C3854,
IF(
'Con. Notes - No Conversion'!B3854 = "",
#N/A,
'Con. Notes - No Conversion'!B3854)
)</f>
        <v>#N/A</v>
      </c>
    </row>
    <row r="3855" spans="1:7" x14ac:dyDescent="0.25">
      <c r="A3855" t="e">
        <f>IF(
OR(Shares!B3855 = "8. Transferee of restricted securities", Shares!B3855 = "9. Any person (substitution for securities etc.)"),
Shares!C3855,
IF(
Shares!B3855 = "",
#N/A,
Shares!B3855)
)</f>
        <v>#N/A</v>
      </c>
      <c r="B3855" t="e">
        <f>IF(
OR('Shares - LTR - Granted'!B3855 = "8. Transferee of restricted securities", 'Shares - LTR - Granted'!B3855 = "9. Any person (substitution for securities etc.)"),
'Shares - LTR - Granted'!C3855,
IF(
'Shares - LTR - Granted'!B3855 = "",
#N/A,
'Shares - LTR - Granted'!B3855)
)</f>
        <v>#N/A</v>
      </c>
      <c r="C3855" t="e">
        <f>IF(
OR('Performance Securities'!B3855 = "8. Transferee of restricted securities", 'Performance Securities'!B3855 = "9. Any person (substitution for securities etc.)"),
'Performance Securities'!C3855,
IF(
'Performance Securities'!B3855 = "",
#N/A,
'Performance Securities'!B3855)
)</f>
        <v>#N/A</v>
      </c>
      <c r="D3855" t="e">
        <f>IF(
OR('Options or Warrants'!B3855 = "8. Transferee of restricted securities", 'Options or Warrants'!B3855 = "9. Any person (substitution for securities etc.)"),
'Options or Warrants'!C3855,
IF(
'Options or Warrants'!B3855 = "",
#N/A,
'Options or Warrants'!B3855)
)</f>
        <v>#N/A</v>
      </c>
      <c r="E3855" t="e">
        <f>IF(
OR('Options - Free Attaching'!B3855 = "8. Transferee of restricted securities", 'Options - Free Attaching'!B3855 = "9. Any person (substitution for securities etc.)"),
'Options - Free Attaching'!C3855,
IF(
'Options - Free Attaching'!B3855 = "",
#N/A,
'Options - Free Attaching'!B3855)
)</f>
        <v>#N/A</v>
      </c>
      <c r="F3855" t="e">
        <f>IF(
OR('Con. Notes - Conversion'!B3855 = "8. Transferee of restricted securities", 'Con. Notes - Conversion'!B3855 = "9. Any person (substitution for securities etc.)"),
'Con. Notes - Conversion'!C3855,
IF(
'Con. Notes - Conversion'!B3855 = "",
#N/A,
'Con. Notes - Conversion'!B3855)
)</f>
        <v>#N/A</v>
      </c>
      <c r="G3855" t="e">
        <f>IF(
OR('Con. Notes - No Conversion'!B3855 = "8. Transferee of restricted securities", 'Con. Notes - No Conversion'!B3855 = "9. Any person (substitution for securities etc.)"),
'Con. Notes - No Conversion'!C3855,
IF(
'Con. Notes - No Conversion'!B3855 = "",
#N/A,
'Con. Notes - No Conversion'!B3855)
)</f>
        <v>#N/A</v>
      </c>
    </row>
    <row r="3856" spans="1:7" x14ac:dyDescent="0.25">
      <c r="A3856" t="e">
        <f>IF(
OR(Shares!B3856 = "8. Transferee of restricted securities", Shares!B3856 = "9. Any person (substitution for securities etc.)"),
Shares!C3856,
IF(
Shares!B3856 = "",
#N/A,
Shares!B3856)
)</f>
        <v>#N/A</v>
      </c>
      <c r="B3856" t="e">
        <f>IF(
OR('Shares - LTR - Granted'!B3856 = "8. Transferee of restricted securities", 'Shares - LTR - Granted'!B3856 = "9. Any person (substitution for securities etc.)"),
'Shares - LTR - Granted'!C3856,
IF(
'Shares - LTR - Granted'!B3856 = "",
#N/A,
'Shares - LTR - Granted'!B3856)
)</f>
        <v>#N/A</v>
      </c>
      <c r="C3856" t="e">
        <f>IF(
OR('Performance Securities'!B3856 = "8. Transferee of restricted securities", 'Performance Securities'!B3856 = "9. Any person (substitution for securities etc.)"),
'Performance Securities'!C3856,
IF(
'Performance Securities'!B3856 = "",
#N/A,
'Performance Securities'!B3856)
)</f>
        <v>#N/A</v>
      </c>
      <c r="D3856" t="e">
        <f>IF(
OR('Options or Warrants'!B3856 = "8. Transferee of restricted securities", 'Options or Warrants'!B3856 = "9. Any person (substitution for securities etc.)"),
'Options or Warrants'!C3856,
IF(
'Options or Warrants'!B3856 = "",
#N/A,
'Options or Warrants'!B3856)
)</f>
        <v>#N/A</v>
      </c>
      <c r="E3856" t="e">
        <f>IF(
OR('Options - Free Attaching'!B3856 = "8. Transferee of restricted securities", 'Options - Free Attaching'!B3856 = "9. Any person (substitution for securities etc.)"),
'Options - Free Attaching'!C3856,
IF(
'Options - Free Attaching'!B3856 = "",
#N/A,
'Options - Free Attaching'!B3856)
)</f>
        <v>#N/A</v>
      </c>
      <c r="F3856" t="e">
        <f>IF(
OR('Con. Notes - Conversion'!B3856 = "8. Transferee of restricted securities", 'Con. Notes - Conversion'!B3856 = "9. Any person (substitution for securities etc.)"),
'Con. Notes - Conversion'!C3856,
IF(
'Con. Notes - Conversion'!B3856 = "",
#N/A,
'Con. Notes - Conversion'!B3856)
)</f>
        <v>#N/A</v>
      </c>
      <c r="G3856" t="e">
        <f>IF(
OR('Con. Notes - No Conversion'!B3856 = "8. Transferee of restricted securities", 'Con. Notes - No Conversion'!B3856 = "9. Any person (substitution for securities etc.)"),
'Con. Notes - No Conversion'!C3856,
IF(
'Con. Notes - No Conversion'!B3856 = "",
#N/A,
'Con. Notes - No Conversion'!B3856)
)</f>
        <v>#N/A</v>
      </c>
    </row>
    <row r="3857" spans="1:7" x14ac:dyDescent="0.25">
      <c r="A3857" t="e">
        <f>IF(
OR(Shares!B3857 = "8. Transferee of restricted securities", Shares!B3857 = "9. Any person (substitution for securities etc.)"),
Shares!C3857,
IF(
Shares!B3857 = "",
#N/A,
Shares!B3857)
)</f>
        <v>#N/A</v>
      </c>
      <c r="B3857" t="e">
        <f>IF(
OR('Shares - LTR - Granted'!B3857 = "8. Transferee of restricted securities", 'Shares - LTR - Granted'!B3857 = "9. Any person (substitution for securities etc.)"),
'Shares - LTR - Granted'!C3857,
IF(
'Shares - LTR - Granted'!B3857 = "",
#N/A,
'Shares - LTR - Granted'!B3857)
)</f>
        <v>#N/A</v>
      </c>
      <c r="C3857" t="e">
        <f>IF(
OR('Performance Securities'!B3857 = "8. Transferee of restricted securities", 'Performance Securities'!B3857 = "9. Any person (substitution for securities etc.)"),
'Performance Securities'!C3857,
IF(
'Performance Securities'!B3857 = "",
#N/A,
'Performance Securities'!B3857)
)</f>
        <v>#N/A</v>
      </c>
      <c r="D3857" t="e">
        <f>IF(
OR('Options or Warrants'!B3857 = "8. Transferee of restricted securities", 'Options or Warrants'!B3857 = "9. Any person (substitution for securities etc.)"),
'Options or Warrants'!C3857,
IF(
'Options or Warrants'!B3857 = "",
#N/A,
'Options or Warrants'!B3857)
)</f>
        <v>#N/A</v>
      </c>
      <c r="E3857" t="e">
        <f>IF(
OR('Options - Free Attaching'!B3857 = "8. Transferee of restricted securities", 'Options - Free Attaching'!B3857 = "9. Any person (substitution for securities etc.)"),
'Options - Free Attaching'!C3857,
IF(
'Options - Free Attaching'!B3857 = "",
#N/A,
'Options - Free Attaching'!B3857)
)</f>
        <v>#N/A</v>
      </c>
      <c r="F3857" t="e">
        <f>IF(
OR('Con. Notes - Conversion'!B3857 = "8. Transferee of restricted securities", 'Con. Notes - Conversion'!B3857 = "9. Any person (substitution for securities etc.)"),
'Con. Notes - Conversion'!C3857,
IF(
'Con. Notes - Conversion'!B3857 = "",
#N/A,
'Con. Notes - Conversion'!B3857)
)</f>
        <v>#N/A</v>
      </c>
      <c r="G3857" t="e">
        <f>IF(
OR('Con. Notes - No Conversion'!B3857 = "8. Transferee of restricted securities", 'Con. Notes - No Conversion'!B3857 = "9. Any person (substitution for securities etc.)"),
'Con. Notes - No Conversion'!C3857,
IF(
'Con. Notes - No Conversion'!B3857 = "",
#N/A,
'Con. Notes - No Conversion'!B3857)
)</f>
        <v>#N/A</v>
      </c>
    </row>
    <row r="3858" spans="1:7" x14ac:dyDescent="0.25">
      <c r="A3858" t="e">
        <f>IF(
OR(Shares!B3858 = "8. Transferee of restricted securities", Shares!B3858 = "9. Any person (substitution for securities etc.)"),
Shares!C3858,
IF(
Shares!B3858 = "",
#N/A,
Shares!B3858)
)</f>
        <v>#N/A</v>
      </c>
      <c r="B3858" t="e">
        <f>IF(
OR('Shares - LTR - Granted'!B3858 = "8. Transferee of restricted securities", 'Shares - LTR - Granted'!B3858 = "9. Any person (substitution for securities etc.)"),
'Shares - LTR - Granted'!C3858,
IF(
'Shares - LTR - Granted'!B3858 = "",
#N/A,
'Shares - LTR - Granted'!B3858)
)</f>
        <v>#N/A</v>
      </c>
      <c r="C3858" t="e">
        <f>IF(
OR('Performance Securities'!B3858 = "8. Transferee of restricted securities", 'Performance Securities'!B3858 = "9. Any person (substitution for securities etc.)"),
'Performance Securities'!C3858,
IF(
'Performance Securities'!B3858 = "",
#N/A,
'Performance Securities'!B3858)
)</f>
        <v>#N/A</v>
      </c>
      <c r="D3858" t="e">
        <f>IF(
OR('Options or Warrants'!B3858 = "8. Transferee of restricted securities", 'Options or Warrants'!B3858 = "9. Any person (substitution for securities etc.)"),
'Options or Warrants'!C3858,
IF(
'Options or Warrants'!B3858 = "",
#N/A,
'Options or Warrants'!B3858)
)</f>
        <v>#N/A</v>
      </c>
      <c r="E3858" t="e">
        <f>IF(
OR('Options - Free Attaching'!B3858 = "8. Transferee of restricted securities", 'Options - Free Attaching'!B3858 = "9. Any person (substitution for securities etc.)"),
'Options - Free Attaching'!C3858,
IF(
'Options - Free Attaching'!B3858 = "",
#N/A,
'Options - Free Attaching'!B3858)
)</f>
        <v>#N/A</v>
      </c>
      <c r="F3858" t="e">
        <f>IF(
OR('Con. Notes - Conversion'!B3858 = "8. Transferee of restricted securities", 'Con. Notes - Conversion'!B3858 = "9. Any person (substitution for securities etc.)"),
'Con. Notes - Conversion'!C3858,
IF(
'Con. Notes - Conversion'!B3858 = "",
#N/A,
'Con. Notes - Conversion'!B3858)
)</f>
        <v>#N/A</v>
      </c>
      <c r="G3858" t="e">
        <f>IF(
OR('Con. Notes - No Conversion'!B3858 = "8. Transferee of restricted securities", 'Con. Notes - No Conversion'!B3858 = "9. Any person (substitution for securities etc.)"),
'Con. Notes - No Conversion'!C3858,
IF(
'Con. Notes - No Conversion'!B3858 = "",
#N/A,
'Con. Notes - No Conversion'!B3858)
)</f>
        <v>#N/A</v>
      </c>
    </row>
    <row r="3859" spans="1:7" x14ac:dyDescent="0.25">
      <c r="A3859" t="e">
        <f>IF(
OR(Shares!B3859 = "8. Transferee of restricted securities", Shares!B3859 = "9. Any person (substitution for securities etc.)"),
Shares!C3859,
IF(
Shares!B3859 = "",
#N/A,
Shares!B3859)
)</f>
        <v>#N/A</v>
      </c>
      <c r="B3859" t="e">
        <f>IF(
OR('Shares - LTR - Granted'!B3859 = "8. Transferee of restricted securities", 'Shares - LTR - Granted'!B3859 = "9. Any person (substitution for securities etc.)"),
'Shares - LTR - Granted'!C3859,
IF(
'Shares - LTR - Granted'!B3859 = "",
#N/A,
'Shares - LTR - Granted'!B3859)
)</f>
        <v>#N/A</v>
      </c>
      <c r="C3859" t="e">
        <f>IF(
OR('Performance Securities'!B3859 = "8. Transferee of restricted securities", 'Performance Securities'!B3859 = "9. Any person (substitution for securities etc.)"),
'Performance Securities'!C3859,
IF(
'Performance Securities'!B3859 = "",
#N/A,
'Performance Securities'!B3859)
)</f>
        <v>#N/A</v>
      </c>
      <c r="D3859" t="e">
        <f>IF(
OR('Options or Warrants'!B3859 = "8. Transferee of restricted securities", 'Options or Warrants'!B3859 = "9. Any person (substitution for securities etc.)"),
'Options or Warrants'!C3859,
IF(
'Options or Warrants'!B3859 = "",
#N/A,
'Options or Warrants'!B3859)
)</f>
        <v>#N/A</v>
      </c>
      <c r="E3859" t="e">
        <f>IF(
OR('Options - Free Attaching'!B3859 = "8. Transferee of restricted securities", 'Options - Free Attaching'!B3859 = "9. Any person (substitution for securities etc.)"),
'Options - Free Attaching'!C3859,
IF(
'Options - Free Attaching'!B3859 = "",
#N/A,
'Options - Free Attaching'!B3859)
)</f>
        <v>#N/A</v>
      </c>
      <c r="F3859" t="e">
        <f>IF(
OR('Con. Notes - Conversion'!B3859 = "8. Transferee of restricted securities", 'Con. Notes - Conversion'!B3859 = "9. Any person (substitution for securities etc.)"),
'Con. Notes - Conversion'!C3859,
IF(
'Con. Notes - Conversion'!B3859 = "",
#N/A,
'Con. Notes - Conversion'!B3859)
)</f>
        <v>#N/A</v>
      </c>
      <c r="G3859" t="e">
        <f>IF(
OR('Con. Notes - No Conversion'!B3859 = "8. Transferee of restricted securities", 'Con. Notes - No Conversion'!B3859 = "9. Any person (substitution for securities etc.)"),
'Con. Notes - No Conversion'!C3859,
IF(
'Con. Notes - No Conversion'!B3859 = "",
#N/A,
'Con. Notes - No Conversion'!B3859)
)</f>
        <v>#N/A</v>
      </c>
    </row>
    <row r="3860" spans="1:7" x14ac:dyDescent="0.25">
      <c r="A3860" t="e">
        <f>IF(
OR(Shares!B3860 = "8. Transferee of restricted securities", Shares!B3860 = "9. Any person (substitution for securities etc.)"),
Shares!C3860,
IF(
Shares!B3860 = "",
#N/A,
Shares!B3860)
)</f>
        <v>#N/A</v>
      </c>
      <c r="B3860" t="e">
        <f>IF(
OR('Shares - LTR - Granted'!B3860 = "8. Transferee of restricted securities", 'Shares - LTR - Granted'!B3860 = "9. Any person (substitution for securities etc.)"),
'Shares - LTR - Granted'!C3860,
IF(
'Shares - LTR - Granted'!B3860 = "",
#N/A,
'Shares - LTR - Granted'!B3860)
)</f>
        <v>#N/A</v>
      </c>
      <c r="C3860" t="e">
        <f>IF(
OR('Performance Securities'!B3860 = "8. Transferee of restricted securities", 'Performance Securities'!B3860 = "9. Any person (substitution for securities etc.)"),
'Performance Securities'!C3860,
IF(
'Performance Securities'!B3860 = "",
#N/A,
'Performance Securities'!B3860)
)</f>
        <v>#N/A</v>
      </c>
      <c r="D3860" t="e">
        <f>IF(
OR('Options or Warrants'!B3860 = "8. Transferee of restricted securities", 'Options or Warrants'!B3860 = "9. Any person (substitution for securities etc.)"),
'Options or Warrants'!C3860,
IF(
'Options or Warrants'!B3860 = "",
#N/A,
'Options or Warrants'!B3860)
)</f>
        <v>#N/A</v>
      </c>
      <c r="E3860" t="e">
        <f>IF(
OR('Options - Free Attaching'!B3860 = "8. Transferee of restricted securities", 'Options - Free Attaching'!B3860 = "9. Any person (substitution for securities etc.)"),
'Options - Free Attaching'!C3860,
IF(
'Options - Free Attaching'!B3860 = "",
#N/A,
'Options - Free Attaching'!B3860)
)</f>
        <v>#N/A</v>
      </c>
      <c r="F3860" t="e">
        <f>IF(
OR('Con. Notes - Conversion'!B3860 = "8. Transferee of restricted securities", 'Con. Notes - Conversion'!B3860 = "9. Any person (substitution for securities etc.)"),
'Con. Notes - Conversion'!C3860,
IF(
'Con. Notes - Conversion'!B3860 = "",
#N/A,
'Con. Notes - Conversion'!B3860)
)</f>
        <v>#N/A</v>
      </c>
      <c r="G3860" t="e">
        <f>IF(
OR('Con. Notes - No Conversion'!B3860 = "8. Transferee of restricted securities", 'Con. Notes - No Conversion'!B3860 = "9. Any person (substitution for securities etc.)"),
'Con. Notes - No Conversion'!C3860,
IF(
'Con. Notes - No Conversion'!B3860 = "",
#N/A,
'Con. Notes - No Conversion'!B3860)
)</f>
        <v>#N/A</v>
      </c>
    </row>
    <row r="3861" spans="1:7" x14ac:dyDescent="0.25">
      <c r="A3861" t="e">
        <f>IF(
OR(Shares!B3861 = "8. Transferee of restricted securities", Shares!B3861 = "9. Any person (substitution for securities etc.)"),
Shares!C3861,
IF(
Shares!B3861 = "",
#N/A,
Shares!B3861)
)</f>
        <v>#N/A</v>
      </c>
      <c r="B3861" t="e">
        <f>IF(
OR('Shares - LTR - Granted'!B3861 = "8. Transferee of restricted securities", 'Shares - LTR - Granted'!B3861 = "9. Any person (substitution for securities etc.)"),
'Shares - LTR - Granted'!C3861,
IF(
'Shares - LTR - Granted'!B3861 = "",
#N/A,
'Shares - LTR - Granted'!B3861)
)</f>
        <v>#N/A</v>
      </c>
      <c r="C3861" t="e">
        <f>IF(
OR('Performance Securities'!B3861 = "8. Transferee of restricted securities", 'Performance Securities'!B3861 = "9. Any person (substitution for securities etc.)"),
'Performance Securities'!C3861,
IF(
'Performance Securities'!B3861 = "",
#N/A,
'Performance Securities'!B3861)
)</f>
        <v>#N/A</v>
      </c>
      <c r="D3861" t="e">
        <f>IF(
OR('Options or Warrants'!B3861 = "8. Transferee of restricted securities", 'Options or Warrants'!B3861 = "9. Any person (substitution for securities etc.)"),
'Options or Warrants'!C3861,
IF(
'Options or Warrants'!B3861 = "",
#N/A,
'Options or Warrants'!B3861)
)</f>
        <v>#N/A</v>
      </c>
      <c r="E3861" t="e">
        <f>IF(
OR('Options - Free Attaching'!B3861 = "8. Transferee of restricted securities", 'Options - Free Attaching'!B3861 = "9. Any person (substitution for securities etc.)"),
'Options - Free Attaching'!C3861,
IF(
'Options - Free Attaching'!B3861 = "",
#N/A,
'Options - Free Attaching'!B3861)
)</f>
        <v>#N/A</v>
      </c>
      <c r="F3861" t="e">
        <f>IF(
OR('Con. Notes - Conversion'!B3861 = "8. Transferee of restricted securities", 'Con. Notes - Conversion'!B3861 = "9. Any person (substitution for securities etc.)"),
'Con. Notes - Conversion'!C3861,
IF(
'Con. Notes - Conversion'!B3861 = "",
#N/A,
'Con. Notes - Conversion'!B3861)
)</f>
        <v>#N/A</v>
      </c>
      <c r="G3861" t="e">
        <f>IF(
OR('Con. Notes - No Conversion'!B3861 = "8. Transferee of restricted securities", 'Con. Notes - No Conversion'!B3861 = "9. Any person (substitution for securities etc.)"),
'Con. Notes - No Conversion'!C3861,
IF(
'Con. Notes - No Conversion'!B3861 = "",
#N/A,
'Con. Notes - No Conversion'!B3861)
)</f>
        <v>#N/A</v>
      </c>
    </row>
    <row r="3862" spans="1:7" x14ac:dyDescent="0.25">
      <c r="A3862" t="e">
        <f>IF(
OR(Shares!B3862 = "8. Transferee of restricted securities", Shares!B3862 = "9. Any person (substitution for securities etc.)"),
Shares!C3862,
IF(
Shares!B3862 = "",
#N/A,
Shares!B3862)
)</f>
        <v>#N/A</v>
      </c>
      <c r="B3862" t="e">
        <f>IF(
OR('Shares - LTR - Granted'!B3862 = "8. Transferee of restricted securities", 'Shares - LTR - Granted'!B3862 = "9. Any person (substitution for securities etc.)"),
'Shares - LTR - Granted'!C3862,
IF(
'Shares - LTR - Granted'!B3862 = "",
#N/A,
'Shares - LTR - Granted'!B3862)
)</f>
        <v>#N/A</v>
      </c>
      <c r="C3862" t="e">
        <f>IF(
OR('Performance Securities'!B3862 = "8. Transferee of restricted securities", 'Performance Securities'!B3862 = "9. Any person (substitution for securities etc.)"),
'Performance Securities'!C3862,
IF(
'Performance Securities'!B3862 = "",
#N/A,
'Performance Securities'!B3862)
)</f>
        <v>#N/A</v>
      </c>
      <c r="D3862" t="e">
        <f>IF(
OR('Options or Warrants'!B3862 = "8. Transferee of restricted securities", 'Options or Warrants'!B3862 = "9. Any person (substitution for securities etc.)"),
'Options or Warrants'!C3862,
IF(
'Options or Warrants'!B3862 = "",
#N/A,
'Options or Warrants'!B3862)
)</f>
        <v>#N/A</v>
      </c>
      <c r="E3862" t="e">
        <f>IF(
OR('Options - Free Attaching'!B3862 = "8. Transferee of restricted securities", 'Options - Free Attaching'!B3862 = "9. Any person (substitution for securities etc.)"),
'Options - Free Attaching'!C3862,
IF(
'Options - Free Attaching'!B3862 = "",
#N/A,
'Options - Free Attaching'!B3862)
)</f>
        <v>#N/A</v>
      </c>
      <c r="F3862" t="e">
        <f>IF(
OR('Con. Notes - Conversion'!B3862 = "8. Transferee of restricted securities", 'Con. Notes - Conversion'!B3862 = "9. Any person (substitution for securities etc.)"),
'Con. Notes - Conversion'!C3862,
IF(
'Con. Notes - Conversion'!B3862 = "",
#N/A,
'Con. Notes - Conversion'!B3862)
)</f>
        <v>#N/A</v>
      </c>
      <c r="G3862" t="e">
        <f>IF(
OR('Con. Notes - No Conversion'!B3862 = "8. Transferee of restricted securities", 'Con. Notes - No Conversion'!B3862 = "9. Any person (substitution for securities etc.)"),
'Con. Notes - No Conversion'!C3862,
IF(
'Con. Notes - No Conversion'!B3862 = "",
#N/A,
'Con. Notes - No Conversion'!B3862)
)</f>
        <v>#N/A</v>
      </c>
    </row>
    <row r="3863" spans="1:7" x14ac:dyDescent="0.25">
      <c r="A3863" t="e">
        <f>IF(
OR(Shares!B3863 = "8. Transferee of restricted securities", Shares!B3863 = "9. Any person (substitution for securities etc.)"),
Shares!C3863,
IF(
Shares!B3863 = "",
#N/A,
Shares!B3863)
)</f>
        <v>#N/A</v>
      </c>
      <c r="B3863" t="e">
        <f>IF(
OR('Shares - LTR - Granted'!B3863 = "8. Transferee of restricted securities", 'Shares - LTR - Granted'!B3863 = "9. Any person (substitution for securities etc.)"),
'Shares - LTR - Granted'!C3863,
IF(
'Shares - LTR - Granted'!B3863 = "",
#N/A,
'Shares - LTR - Granted'!B3863)
)</f>
        <v>#N/A</v>
      </c>
      <c r="C3863" t="e">
        <f>IF(
OR('Performance Securities'!B3863 = "8. Transferee of restricted securities", 'Performance Securities'!B3863 = "9. Any person (substitution for securities etc.)"),
'Performance Securities'!C3863,
IF(
'Performance Securities'!B3863 = "",
#N/A,
'Performance Securities'!B3863)
)</f>
        <v>#N/A</v>
      </c>
      <c r="D3863" t="e">
        <f>IF(
OR('Options or Warrants'!B3863 = "8. Transferee of restricted securities", 'Options or Warrants'!B3863 = "9. Any person (substitution for securities etc.)"),
'Options or Warrants'!C3863,
IF(
'Options or Warrants'!B3863 = "",
#N/A,
'Options or Warrants'!B3863)
)</f>
        <v>#N/A</v>
      </c>
      <c r="E3863" t="e">
        <f>IF(
OR('Options - Free Attaching'!B3863 = "8. Transferee of restricted securities", 'Options - Free Attaching'!B3863 = "9. Any person (substitution for securities etc.)"),
'Options - Free Attaching'!C3863,
IF(
'Options - Free Attaching'!B3863 = "",
#N/A,
'Options - Free Attaching'!B3863)
)</f>
        <v>#N/A</v>
      </c>
      <c r="F3863" t="e">
        <f>IF(
OR('Con. Notes - Conversion'!B3863 = "8. Transferee of restricted securities", 'Con. Notes - Conversion'!B3863 = "9. Any person (substitution for securities etc.)"),
'Con. Notes - Conversion'!C3863,
IF(
'Con. Notes - Conversion'!B3863 = "",
#N/A,
'Con. Notes - Conversion'!B3863)
)</f>
        <v>#N/A</v>
      </c>
      <c r="G3863" t="e">
        <f>IF(
OR('Con. Notes - No Conversion'!B3863 = "8. Transferee of restricted securities", 'Con. Notes - No Conversion'!B3863 = "9. Any person (substitution for securities etc.)"),
'Con. Notes - No Conversion'!C3863,
IF(
'Con. Notes - No Conversion'!B3863 = "",
#N/A,
'Con. Notes - No Conversion'!B3863)
)</f>
        <v>#N/A</v>
      </c>
    </row>
    <row r="3864" spans="1:7" x14ac:dyDescent="0.25">
      <c r="A3864" t="e">
        <f>IF(
OR(Shares!B3864 = "8. Transferee of restricted securities", Shares!B3864 = "9. Any person (substitution for securities etc.)"),
Shares!C3864,
IF(
Shares!B3864 = "",
#N/A,
Shares!B3864)
)</f>
        <v>#N/A</v>
      </c>
      <c r="B3864" t="e">
        <f>IF(
OR('Shares - LTR - Granted'!B3864 = "8. Transferee of restricted securities", 'Shares - LTR - Granted'!B3864 = "9. Any person (substitution for securities etc.)"),
'Shares - LTR - Granted'!C3864,
IF(
'Shares - LTR - Granted'!B3864 = "",
#N/A,
'Shares - LTR - Granted'!B3864)
)</f>
        <v>#N/A</v>
      </c>
      <c r="C3864" t="e">
        <f>IF(
OR('Performance Securities'!B3864 = "8. Transferee of restricted securities", 'Performance Securities'!B3864 = "9. Any person (substitution for securities etc.)"),
'Performance Securities'!C3864,
IF(
'Performance Securities'!B3864 = "",
#N/A,
'Performance Securities'!B3864)
)</f>
        <v>#N/A</v>
      </c>
      <c r="D3864" t="e">
        <f>IF(
OR('Options or Warrants'!B3864 = "8. Transferee of restricted securities", 'Options or Warrants'!B3864 = "9. Any person (substitution for securities etc.)"),
'Options or Warrants'!C3864,
IF(
'Options or Warrants'!B3864 = "",
#N/A,
'Options or Warrants'!B3864)
)</f>
        <v>#N/A</v>
      </c>
      <c r="E3864" t="e">
        <f>IF(
OR('Options - Free Attaching'!B3864 = "8. Transferee of restricted securities", 'Options - Free Attaching'!B3864 = "9. Any person (substitution for securities etc.)"),
'Options - Free Attaching'!C3864,
IF(
'Options - Free Attaching'!B3864 = "",
#N/A,
'Options - Free Attaching'!B3864)
)</f>
        <v>#N/A</v>
      </c>
      <c r="F3864" t="e">
        <f>IF(
OR('Con. Notes - Conversion'!B3864 = "8. Transferee of restricted securities", 'Con. Notes - Conversion'!B3864 = "9. Any person (substitution for securities etc.)"),
'Con. Notes - Conversion'!C3864,
IF(
'Con. Notes - Conversion'!B3864 = "",
#N/A,
'Con. Notes - Conversion'!B3864)
)</f>
        <v>#N/A</v>
      </c>
      <c r="G3864" t="e">
        <f>IF(
OR('Con. Notes - No Conversion'!B3864 = "8. Transferee of restricted securities", 'Con. Notes - No Conversion'!B3864 = "9. Any person (substitution for securities etc.)"),
'Con. Notes - No Conversion'!C3864,
IF(
'Con. Notes - No Conversion'!B3864 = "",
#N/A,
'Con. Notes - No Conversion'!B3864)
)</f>
        <v>#N/A</v>
      </c>
    </row>
    <row r="3865" spans="1:7" x14ac:dyDescent="0.25">
      <c r="A3865" t="e">
        <f>IF(
OR(Shares!B3865 = "8. Transferee of restricted securities", Shares!B3865 = "9. Any person (substitution for securities etc.)"),
Shares!C3865,
IF(
Shares!B3865 = "",
#N/A,
Shares!B3865)
)</f>
        <v>#N/A</v>
      </c>
      <c r="B3865" t="e">
        <f>IF(
OR('Shares - LTR - Granted'!B3865 = "8. Transferee of restricted securities", 'Shares - LTR - Granted'!B3865 = "9. Any person (substitution for securities etc.)"),
'Shares - LTR - Granted'!C3865,
IF(
'Shares - LTR - Granted'!B3865 = "",
#N/A,
'Shares - LTR - Granted'!B3865)
)</f>
        <v>#N/A</v>
      </c>
      <c r="C3865" t="e">
        <f>IF(
OR('Performance Securities'!B3865 = "8. Transferee of restricted securities", 'Performance Securities'!B3865 = "9. Any person (substitution for securities etc.)"),
'Performance Securities'!C3865,
IF(
'Performance Securities'!B3865 = "",
#N/A,
'Performance Securities'!B3865)
)</f>
        <v>#N/A</v>
      </c>
      <c r="D3865" t="e">
        <f>IF(
OR('Options or Warrants'!B3865 = "8. Transferee of restricted securities", 'Options or Warrants'!B3865 = "9. Any person (substitution for securities etc.)"),
'Options or Warrants'!C3865,
IF(
'Options or Warrants'!B3865 = "",
#N/A,
'Options or Warrants'!B3865)
)</f>
        <v>#N/A</v>
      </c>
      <c r="E3865" t="e">
        <f>IF(
OR('Options - Free Attaching'!B3865 = "8. Transferee of restricted securities", 'Options - Free Attaching'!B3865 = "9. Any person (substitution for securities etc.)"),
'Options - Free Attaching'!C3865,
IF(
'Options - Free Attaching'!B3865 = "",
#N/A,
'Options - Free Attaching'!B3865)
)</f>
        <v>#N/A</v>
      </c>
      <c r="F3865" t="e">
        <f>IF(
OR('Con. Notes - Conversion'!B3865 = "8. Transferee of restricted securities", 'Con. Notes - Conversion'!B3865 = "9. Any person (substitution for securities etc.)"),
'Con. Notes - Conversion'!C3865,
IF(
'Con. Notes - Conversion'!B3865 = "",
#N/A,
'Con. Notes - Conversion'!B3865)
)</f>
        <v>#N/A</v>
      </c>
      <c r="G3865" t="e">
        <f>IF(
OR('Con. Notes - No Conversion'!B3865 = "8. Transferee of restricted securities", 'Con. Notes - No Conversion'!B3865 = "9. Any person (substitution for securities etc.)"),
'Con. Notes - No Conversion'!C3865,
IF(
'Con. Notes - No Conversion'!B3865 = "",
#N/A,
'Con. Notes - No Conversion'!B3865)
)</f>
        <v>#N/A</v>
      </c>
    </row>
    <row r="3866" spans="1:7" x14ac:dyDescent="0.25">
      <c r="A3866" t="e">
        <f>IF(
OR(Shares!B3866 = "8. Transferee of restricted securities", Shares!B3866 = "9. Any person (substitution for securities etc.)"),
Shares!C3866,
IF(
Shares!B3866 = "",
#N/A,
Shares!B3866)
)</f>
        <v>#N/A</v>
      </c>
      <c r="B3866" t="e">
        <f>IF(
OR('Shares - LTR - Granted'!B3866 = "8. Transferee of restricted securities", 'Shares - LTR - Granted'!B3866 = "9. Any person (substitution for securities etc.)"),
'Shares - LTR - Granted'!C3866,
IF(
'Shares - LTR - Granted'!B3866 = "",
#N/A,
'Shares - LTR - Granted'!B3866)
)</f>
        <v>#N/A</v>
      </c>
      <c r="C3866" t="e">
        <f>IF(
OR('Performance Securities'!B3866 = "8. Transferee of restricted securities", 'Performance Securities'!B3866 = "9. Any person (substitution for securities etc.)"),
'Performance Securities'!C3866,
IF(
'Performance Securities'!B3866 = "",
#N/A,
'Performance Securities'!B3866)
)</f>
        <v>#N/A</v>
      </c>
      <c r="D3866" t="e">
        <f>IF(
OR('Options or Warrants'!B3866 = "8. Transferee of restricted securities", 'Options or Warrants'!B3866 = "9. Any person (substitution for securities etc.)"),
'Options or Warrants'!C3866,
IF(
'Options or Warrants'!B3866 = "",
#N/A,
'Options or Warrants'!B3866)
)</f>
        <v>#N/A</v>
      </c>
      <c r="E3866" t="e">
        <f>IF(
OR('Options - Free Attaching'!B3866 = "8. Transferee of restricted securities", 'Options - Free Attaching'!B3866 = "9. Any person (substitution for securities etc.)"),
'Options - Free Attaching'!C3866,
IF(
'Options - Free Attaching'!B3866 = "",
#N/A,
'Options - Free Attaching'!B3866)
)</f>
        <v>#N/A</v>
      </c>
      <c r="F3866" t="e">
        <f>IF(
OR('Con. Notes - Conversion'!B3866 = "8. Transferee of restricted securities", 'Con. Notes - Conversion'!B3866 = "9. Any person (substitution for securities etc.)"),
'Con. Notes - Conversion'!C3866,
IF(
'Con. Notes - Conversion'!B3866 = "",
#N/A,
'Con. Notes - Conversion'!B3866)
)</f>
        <v>#N/A</v>
      </c>
      <c r="G3866" t="e">
        <f>IF(
OR('Con. Notes - No Conversion'!B3866 = "8. Transferee of restricted securities", 'Con. Notes - No Conversion'!B3866 = "9. Any person (substitution for securities etc.)"),
'Con. Notes - No Conversion'!C3866,
IF(
'Con. Notes - No Conversion'!B3866 = "",
#N/A,
'Con. Notes - No Conversion'!B3866)
)</f>
        <v>#N/A</v>
      </c>
    </row>
    <row r="3867" spans="1:7" x14ac:dyDescent="0.25">
      <c r="A3867" t="e">
        <f>IF(
OR(Shares!B3867 = "8. Transferee of restricted securities", Shares!B3867 = "9. Any person (substitution for securities etc.)"),
Shares!C3867,
IF(
Shares!B3867 = "",
#N/A,
Shares!B3867)
)</f>
        <v>#N/A</v>
      </c>
      <c r="B3867" t="e">
        <f>IF(
OR('Shares - LTR - Granted'!B3867 = "8. Transferee of restricted securities", 'Shares - LTR - Granted'!B3867 = "9. Any person (substitution for securities etc.)"),
'Shares - LTR - Granted'!C3867,
IF(
'Shares - LTR - Granted'!B3867 = "",
#N/A,
'Shares - LTR - Granted'!B3867)
)</f>
        <v>#N/A</v>
      </c>
      <c r="C3867" t="e">
        <f>IF(
OR('Performance Securities'!B3867 = "8. Transferee of restricted securities", 'Performance Securities'!B3867 = "9. Any person (substitution for securities etc.)"),
'Performance Securities'!C3867,
IF(
'Performance Securities'!B3867 = "",
#N/A,
'Performance Securities'!B3867)
)</f>
        <v>#N/A</v>
      </c>
      <c r="D3867" t="e">
        <f>IF(
OR('Options or Warrants'!B3867 = "8. Transferee of restricted securities", 'Options or Warrants'!B3867 = "9. Any person (substitution for securities etc.)"),
'Options or Warrants'!C3867,
IF(
'Options or Warrants'!B3867 = "",
#N/A,
'Options or Warrants'!B3867)
)</f>
        <v>#N/A</v>
      </c>
      <c r="E3867" t="e">
        <f>IF(
OR('Options - Free Attaching'!B3867 = "8. Transferee of restricted securities", 'Options - Free Attaching'!B3867 = "9. Any person (substitution for securities etc.)"),
'Options - Free Attaching'!C3867,
IF(
'Options - Free Attaching'!B3867 = "",
#N/A,
'Options - Free Attaching'!B3867)
)</f>
        <v>#N/A</v>
      </c>
      <c r="F3867" t="e">
        <f>IF(
OR('Con. Notes - Conversion'!B3867 = "8. Transferee of restricted securities", 'Con. Notes - Conversion'!B3867 = "9. Any person (substitution for securities etc.)"),
'Con. Notes - Conversion'!C3867,
IF(
'Con. Notes - Conversion'!B3867 = "",
#N/A,
'Con. Notes - Conversion'!B3867)
)</f>
        <v>#N/A</v>
      </c>
      <c r="G3867" t="e">
        <f>IF(
OR('Con. Notes - No Conversion'!B3867 = "8. Transferee of restricted securities", 'Con. Notes - No Conversion'!B3867 = "9. Any person (substitution for securities etc.)"),
'Con. Notes - No Conversion'!C3867,
IF(
'Con. Notes - No Conversion'!B3867 = "",
#N/A,
'Con. Notes - No Conversion'!B3867)
)</f>
        <v>#N/A</v>
      </c>
    </row>
    <row r="3868" spans="1:7" x14ac:dyDescent="0.25">
      <c r="A3868" t="e">
        <f>IF(
OR(Shares!B3868 = "8. Transferee of restricted securities", Shares!B3868 = "9. Any person (substitution for securities etc.)"),
Shares!C3868,
IF(
Shares!B3868 = "",
#N/A,
Shares!B3868)
)</f>
        <v>#N/A</v>
      </c>
      <c r="B3868" t="e">
        <f>IF(
OR('Shares - LTR - Granted'!B3868 = "8. Transferee of restricted securities", 'Shares - LTR - Granted'!B3868 = "9. Any person (substitution for securities etc.)"),
'Shares - LTR - Granted'!C3868,
IF(
'Shares - LTR - Granted'!B3868 = "",
#N/A,
'Shares - LTR - Granted'!B3868)
)</f>
        <v>#N/A</v>
      </c>
      <c r="C3868" t="e">
        <f>IF(
OR('Performance Securities'!B3868 = "8. Transferee of restricted securities", 'Performance Securities'!B3868 = "9. Any person (substitution for securities etc.)"),
'Performance Securities'!C3868,
IF(
'Performance Securities'!B3868 = "",
#N/A,
'Performance Securities'!B3868)
)</f>
        <v>#N/A</v>
      </c>
      <c r="D3868" t="e">
        <f>IF(
OR('Options or Warrants'!B3868 = "8. Transferee of restricted securities", 'Options or Warrants'!B3868 = "9. Any person (substitution for securities etc.)"),
'Options or Warrants'!C3868,
IF(
'Options or Warrants'!B3868 = "",
#N/A,
'Options or Warrants'!B3868)
)</f>
        <v>#N/A</v>
      </c>
      <c r="E3868" t="e">
        <f>IF(
OR('Options - Free Attaching'!B3868 = "8. Transferee of restricted securities", 'Options - Free Attaching'!B3868 = "9. Any person (substitution for securities etc.)"),
'Options - Free Attaching'!C3868,
IF(
'Options - Free Attaching'!B3868 = "",
#N/A,
'Options - Free Attaching'!B3868)
)</f>
        <v>#N/A</v>
      </c>
      <c r="F3868" t="e">
        <f>IF(
OR('Con. Notes - Conversion'!B3868 = "8. Transferee of restricted securities", 'Con. Notes - Conversion'!B3868 = "9. Any person (substitution for securities etc.)"),
'Con. Notes - Conversion'!C3868,
IF(
'Con. Notes - Conversion'!B3868 = "",
#N/A,
'Con. Notes - Conversion'!B3868)
)</f>
        <v>#N/A</v>
      </c>
      <c r="G3868" t="e">
        <f>IF(
OR('Con. Notes - No Conversion'!B3868 = "8. Transferee of restricted securities", 'Con. Notes - No Conversion'!B3868 = "9. Any person (substitution for securities etc.)"),
'Con. Notes - No Conversion'!C3868,
IF(
'Con. Notes - No Conversion'!B3868 = "",
#N/A,
'Con. Notes - No Conversion'!B3868)
)</f>
        <v>#N/A</v>
      </c>
    </row>
    <row r="3869" spans="1:7" x14ac:dyDescent="0.25">
      <c r="A3869" t="e">
        <f>IF(
OR(Shares!B3869 = "8. Transferee of restricted securities", Shares!B3869 = "9. Any person (substitution for securities etc.)"),
Shares!C3869,
IF(
Shares!B3869 = "",
#N/A,
Shares!B3869)
)</f>
        <v>#N/A</v>
      </c>
      <c r="B3869" t="e">
        <f>IF(
OR('Shares - LTR - Granted'!B3869 = "8. Transferee of restricted securities", 'Shares - LTR - Granted'!B3869 = "9. Any person (substitution for securities etc.)"),
'Shares - LTR - Granted'!C3869,
IF(
'Shares - LTR - Granted'!B3869 = "",
#N/A,
'Shares - LTR - Granted'!B3869)
)</f>
        <v>#N/A</v>
      </c>
      <c r="C3869" t="e">
        <f>IF(
OR('Performance Securities'!B3869 = "8. Transferee of restricted securities", 'Performance Securities'!B3869 = "9. Any person (substitution for securities etc.)"),
'Performance Securities'!C3869,
IF(
'Performance Securities'!B3869 = "",
#N/A,
'Performance Securities'!B3869)
)</f>
        <v>#N/A</v>
      </c>
      <c r="D3869" t="e">
        <f>IF(
OR('Options or Warrants'!B3869 = "8. Transferee of restricted securities", 'Options or Warrants'!B3869 = "9. Any person (substitution for securities etc.)"),
'Options or Warrants'!C3869,
IF(
'Options or Warrants'!B3869 = "",
#N/A,
'Options or Warrants'!B3869)
)</f>
        <v>#N/A</v>
      </c>
      <c r="E3869" t="e">
        <f>IF(
OR('Options - Free Attaching'!B3869 = "8. Transferee of restricted securities", 'Options - Free Attaching'!B3869 = "9. Any person (substitution for securities etc.)"),
'Options - Free Attaching'!C3869,
IF(
'Options - Free Attaching'!B3869 = "",
#N/A,
'Options - Free Attaching'!B3869)
)</f>
        <v>#N/A</v>
      </c>
      <c r="F3869" t="e">
        <f>IF(
OR('Con. Notes - Conversion'!B3869 = "8. Transferee of restricted securities", 'Con. Notes - Conversion'!B3869 = "9. Any person (substitution for securities etc.)"),
'Con. Notes - Conversion'!C3869,
IF(
'Con. Notes - Conversion'!B3869 = "",
#N/A,
'Con. Notes - Conversion'!B3869)
)</f>
        <v>#N/A</v>
      </c>
      <c r="G3869" t="e">
        <f>IF(
OR('Con. Notes - No Conversion'!B3869 = "8. Transferee of restricted securities", 'Con. Notes - No Conversion'!B3869 = "9. Any person (substitution for securities etc.)"),
'Con. Notes - No Conversion'!C3869,
IF(
'Con. Notes - No Conversion'!B3869 = "",
#N/A,
'Con. Notes - No Conversion'!B3869)
)</f>
        <v>#N/A</v>
      </c>
    </row>
    <row r="3870" spans="1:7" x14ac:dyDescent="0.25">
      <c r="A3870" t="e">
        <f>IF(
OR(Shares!B3870 = "8. Transferee of restricted securities", Shares!B3870 = "9. Any person (substitution for securities etc.)"),
Shares!C3870,
IF(
Shares!B3870 = "",
#N/A,
Shares!B3870)
)</f>
        <v>#N/A</v>
      </c>
      <c r="B3870" t="e">
        <f>IF(
OR('Shares - LTR - Granted'!B3870 = "8. Transferee of restricted securities", 'Shares - LTR - Granted'!B3870 = "9. Any person (substitution for securities etc.)"),
'Shares - LTR - Granted'!C3870,
IF(
'Shares - LTR - Granted'!B3870 = "",
#N/A,
'Shares - LTR - Granted'!B3870)
)</f>
        <v>#N/A</v>
      </c>
      <c r="C3870" t="e">
        <f>IF(
OR('Performance Securities'!B3870 = "8. Transferee of restricted securities", 'Performance Securities'!B3870 = "9. Any person (substitution for securities etc.)"),
'Performance Securities'!C3870,
IF(
'Performance Securities'!B3870 = "",
#N/A,
'Performance Securities'!B3870)
)</f>
        <v>#N/A</v>
      </c>
      <c r="D3870" t="e">
        <f>IF(
OR('Options or Warrants'!B3870 = "8. Transferee of restricted securities", 'Options or Warrants'!B3870 = "9. Any person (substitution for securities etc.)"),
'Options or Warrants'!C3870,
IF(
'Options or Warrants'!B3870 = "",
#N/A,
'Options or Warrants'!B3870)
)</f>
        <v>#N/A</v>
      </c>
      <c r="E3870" t="e">
        <f>IF(
OR('Options - Free Attaching'!B3870 = "8. Transferee of restricted securities", 'Options - Free Attaching'!B3870 = "9. Any person (substitution for securities etc.)"),
'Options - Free Attaching'!C3870,
IF(
'Options - Free Attaching'!B3870 = "",
#N/A,
'Options - Free Attaching'!B3870)
)</f>
        <v>#N/A</v>
      </c>
      <c r="F3870" t="e">
        <f>IF(
OR('Con. Notes - Conversion'!B3870 = "8. Transferee of restricted securities", 'Con. Notes - Conversion'!B3870 = "9. Any person (substitution for securities etc.)"),
'Con. Notes - Conversion'!C3870,
IF(
'Con. Notes - Conversion'!B3870 = "",
#N/A,
'Con. Notes - Conversion'!B3870)
)</f>
        <v>#N/A</v>
      </c>
      <c r="G3870" t="e">
        <f>IF(
OR('Con. Notes - No Conversion'!B3870 = "8. Transferee of restricted securities", 'Con. Notes - No Conversion'!B3870 = "9. Any person (substitution for securities etc.)"),
'Con. Notes - No Conversion'!C3870,
IF(
'Con. Notes - No Conversion'!B3870 = "",
#N/A,
'Con. Notes - No Conversion'!B3870)
)</f>
        <v>#N/A</v>
      </c>
    </row>
    <row r="3871" spans="1:7" x14ac:dyDescent="0.25">
      <c r="A3871" t="e">
        <f>IF(
OR(Shares!B3871 = "8. Transferee of restricted securities", Shares!B3871 = "9. Any person (substitution for securities etc.)"),
Shares!C3871,
IF(
Shares!B3871 = "",
#N/A,
Shares!B3871)
)</f>
        <v>#N/A</v>
      </c>
      <c r="B3871" t="e">
        <f>IF(
OR('Shares - LTR - Granted'!B3871 = "8. Transferee of restricted securities", 'Shares - LTR - Granted'!B3871 = "9. Any person (substitution for securities etc.)"),
'Shares - LTR - Granted'!C3871,
IF(
'Shares - LTR - Granted'!B3871 = "",
#N/A,
'Shares - LTR - Granted'!B3871)
)</f>
        <v>#N/A</v>
      </c>
      <c r="C3871" t="e">
        <f>IF(
OR('Performance Securities'!B3871 = "8. Transferee of restricted securities", 'Performance Securities'!B3871 = "9. Any person (substitution for securities etc.)"),
'Performance Securities'!C3871,
IF(
'Performance Securities'!B3871 = "",
#N/A,
'Performance Securities'!B3871)
)</f>
        <v>#N/A</v>
      </c>
      <c r="D3871" t="e">
        <f>IF(
OR('Options or Warrants'!B3871 = "8. Transferee of restricted securities", 'Options or Warrants'!B3871 = "9. Any person (substitution for securities etc.)"),
'Options or Warrants'!C3871,
IF(
'Options or Warrants'!B3871 = "",
#N/A,
'Options or Warrants'!B3871)
)</f>
        <v>#N/A</v>
      </c>
      <c r="E3871" t="e">
        <f>IF(
OR('Options - Free Attaching'!B3871 = "8. Transferee of restricted securities", 'Options - Free Attaching'!B3871 = "9. Any person (substitution for securities etc.)"),
'Options - Free Attaching'!C3871,
IF(
'Options - Free Attaching'!B3871 = "",
#N/A,
'Options - Free Attaching'!B3871)
)</f>
        <v>#N/A</v>
      </c>
      <c r="F3871" t="e">
        <f>IF(
OR('Con. Notes - Conversion'!B3871 = "8. Transferee of restricted securities", 'Con. Notes - Conversion'!B3871 = "9. Any person (substitution for securities etc.)"),
'Con. Notes - Conversion'!C3871,
IF(
'Con. Notes - Conversion'!B3871 = "",
#N/A,
'Con. Notes - Conversion'!B3871)
)</f>
        <v>#N/A</v>
      </c>
      <c r="G3871" t="e">
        <f>IF(
OR('Con. Notes - No Conversion'!B3871 = "8. Transferee of restricted securities", 'Con. Notes - No Conversion'!B3871 = "9. Any person (substitution for securities etc.)"),
'Con. Notes - No Conversion'!C3871,
IF(
'Con. Notes - No Conversion'!B3871 = "",
#N/A,
'Con. Notes - No Conversion'!B3871)
)</f>
        <v>#N/A</v>
      </c>
    </row>
    <row r="3872" spans="1:7" x14ac:dyDescent="0.25">
      <c r="A3872" t="e">
        <f>IF(
OR(Shares!B3872 = "8. Transferee of restricted securities", Shares!B3872 = "9. Any person (substitution for securities etc.)"),
Shares!C3872,
IF(
Shares!B3872 = "",
#N/A,
Shares!B3872)
)</f>
        <v>#N/A</v>
      </c>
      <c r="B3872" t="e">
        <f>IF(
OR('Shares - LTR - Granted'!B3872 = "8. Transferee of restricted securities", 'Shares - LTR - Granted'!B3872 = "9. Any person (substitution for securities etc.)"),
'Shares - LTR - Granted'!C3872,
IF(
'Shares - LTR - Granted'!B3872 = "",
#N/A,
'Shares - LTR - Granted'!B3872)
)</f>
        <v>#N/A</v>
      </c>
      <c r="C3872" t="e">
        <f>IF(
OR('Performance Securities'!B3872 = "8. Transferee of restricted securities", 'Performance Securities'!B3872 = "9. Any person (substitution for securities etc.)"),
'Performance Securities'!C3872,
IF(
'Performance Securities'!B3872 = "",
#N/A,
'Performance Securities'!B3872)
)</f>
        <v>#N/A</v>
      </c>
      <c r="D3872" t="e">
        <f>IF(
OR('Options or Warrants'!B3872 = "8. Transferee of restricted securities", 'Options or Warrants'!B3872 = "9. Any person (substitution for securities etc.)"),
'Options or Warrants'!C3872,
IF(
'Options or Warrants'!B3872 = "",
#N/A,
'Options or Warrants'!B3872)
)</f>
        <v>#N/A</v>
      </c>
      <c r="E3872" t="e">
        <f>IF(
OR('Options - Free Attaching'!B3872 = "8. Transferee of restricted securities", 'Options - Free Attaching'!B3872 = "9. Any person (substitution for securities etc.)"),
'Options - Free Attaching'!C3872,
IF(
'Options - Free Attaching'!B3872 = "",
#N/A,
'Options - Free Attaching'!B3872)
)</f>
        <v>#N/A</v>
      </c>
      <c r="F3872" t="e">
        <f>IF(
OR('Con. Notes - Conversion'!B3872 = "8. Transferee of restricted securities", 'Con. Notes - Conversion'!B3872 = "9. Any person (substitution for securities etc.)"),
'Con. Notes - Conversion'!C3872,
IF(
'Con. Notes - Conversion'!B3872 = "",
#N/A,
'Con. Notes - Conversion'!B3872)
)</f>
        <v>#N/A</v>
      </c>
      <c r="G3872" t="e">
        <f>IF(
OR('Con. Notes - No Conversion'!B3872 = "8. Transferee of restricted securities", 'Con. Notes - No Conversion'!B3872 = "9. Any person (substitution for securities etc.)"),
'Con. Notes - No Conversion'!C3872,
IF(
'Con. Notes - No Conversion'!B3872 = "",
#N/A,
'Con. Notes - No Conversion'!B3872)
)</f>
        <v>#N/A</v>
      </c>
    </row>
    <row r="3873" spans="1:7" x14ac:dyDescent="0.25">
      <c r="A3873" t="e">
        <f>IF(
OR(Shares!B3873 = "8. Transferee of restricted securities", Shares!B3873 = "9. Any person (substitution for securities etc.)"),
Shares!C3873,
IF(
Shares!B3873 = "",
#N/A,
Shares!B3873)
)</f>
        <v>#N/A</v>
      </c>
      <c r="B3873" t="e">
        <f>IF(
OR('Shares - LTR - Granted'!B3873 = "8. Transferee of restricted securities", 'Shares - LTR - Granted'!B3873 = "9. Any person (substitution for securities etc.)"),
'Shares - LTR - Granted'!C3873,
IF(
'Shares - LTR - Granted'!B3873 = "",
#N/A,
'Shares - LTR - Granted'!B3873)
)</f>
        <v>#N/A</v>
      </c>
      <c r="C3873" t="e">
        <f>IF(
OR('Performance Securities'!B3873 = "8. Transferee of restricted securities", 'Performance Securities'!B3873 = "9. Any person (substitution for securities etc.)"),
'Performance Securities'!C3873,
IF(
'Performance Securities'!B3873 = "",
#N/A,
'Performance Securities'!B3873)
)</f>
        <v>#N/A</v>
      </c>
      <c r="D3873" t="e">
        <f>IF(
OR('Options or Warrants'!B3873 = "8. Transferee of restricted securities", 'Options or Warrants'!B3873 = "9. Any person (substitution for securities etc.)"),
'Options or Warrants'!C3873,
IF(
'Options or Warrants'!B3873 = "",
#N/A,
'Options or Warrants'!B3873)
)</f>
        <v>#N/A</v>
      </c>
      <c r="E3873" t="e">
        <f>IF(
OR('Options - Free Attaching'!B3873 = "8. Transferee of restricted securities", 'Options - Free Attaching'!B3873 = "9. Any person (substitution for securities etc.)"),
'Options - Free Attaching'!C3873,
IF(
'Options - Free Attaching'!B3873 = "",
#N/A,
'Options - Free Attaching'!B3873)
)</f>
        <v>#N/A</v>
      </c>
      <c r="F3873" t="e">
        <f>IF(
OR('Con. Notes - Conversion'!B3873 = "8. Transferee of restricted securities", 'Con. Notes - Conversion'!B3873 = "9. Any person (substitution for securities etc.)"),
'Con. Notes - Conversion'!C3873,
IF(
'Con. Notes - Conversion'!B3873 = "",
#N/A,
'Con. Notes - Conversion'!B3873)
)</f>
        <v>#N/A</v>
      </c>
      <c r="G3873" t="e">
        <f>IF(
OR('Con. Notes - No Conversion'!B3873 = "8. Transferee of restricted securities", 'Con. Notes - No Conversion'!B3873 = "9. Any person (substitution for securities etc.)"),
'Con. Notes - No Conversion'!C3873,
IF(
'Con. Notes - No Conversion'!B3873 = "",
#N/A,
'Con. Notes - No Conversion'!B3873)
)</f>
        <v>#N/A</v>
      </c>
    </row>
    <row r="3874" spans="1:7" x14ac:dyDescent="0.25">
      <c r="A3874" t="e">
        <f>IF(
OR(Shares!B3874 = "8. Transferee of restricted securities", Shares!B3874 = "9. Any person (substitution for securities etc.)"),
Shares!C3874,
IF(
Shares!B3874 = "",
#N/A,
Shares!B3874)
)</f>
        <v>#N/A</v>
      </c>
      <c r="B3874" t="e">
        <f>IF(
OR('Shares - LTR - Granted'!B3874 = "8. Transferee of restricted securities", 'Shares - LTR - Granted'!B3874 = "9. Any person (substitution for securities etc.)"),
'Shares - LTR - Granted'!C3874,
IF(
'Shares - LTR - Granted'!B3874 = "",
#N/A,
'Shares - LTR - Granted'!B3874)
)</f>
        <v>#N/A</v>
      </c>
      <c r="C3874" t="e">
        <f>IF(
OR('Performance Securities'!B3874 = "8. Transferee of restricted securities", 'Performance Securities'!B3874 = "9. Any person (substitution for securities etc.)"),
'Performance Securities'!C3874,
IF(
'Performance Securities'!B3874 = "",
#N/A,
'Performance Securities'!B3874)
)</f>
        <v>#N/A</v>
      </c>
      <c r="D3874" t="e">
        <f>IF(
OR('Options or Warrants'!B3874 = "8. Transferee of restricted securities", 'Options or Warrants'!B3874 = "9. Any person (substitution for securities etc.)"),
'Options or Warrants'!C3874,
IF(
'Options or Warrants'!B3874 = "",
#N/A,
'Options or Warrants'!B3874)
)</f>
        <v>#N/A</v>
      </c>
      <c r="E3874" t="e">
        <f>IF(
OR('Options - Free Attaching'!B3874 = "8. Transferee of restricted securities", 'Options - Free Attaching'!B3874 = "9. Any person (substitution for securities etc.)"),
'Options - Free Attaching'!C3874,
IF(
'Options - Free Attaching'!B3874 = "",
#N/A,
'Options - Free Attaching'!B3874)
)</f>
        <v>#N/A</v>
      </c>
      <c r="F3874" t="e">
        <f>IF(
OR('Con. Notes - Conversion'!B3874 = "8. Transferee of restricted securities", 'Con. Notes - Conversion'!B3874 = "9. Any person (substitution for securities etc.)"),
'Con. Notes - Conversion'!C3874,
IF(
'Con. Notes - Conversion'!B3874 = "",
#N/A,
'Con. Notes - Conversion'!B3874)
)</f>
        <v>#N/A</v>
      </c>
      <c r="G3874" t="e">
        <f>IF(
OR('Con. Notes - No Conversion'!B3874 = "8. Transferee of restricted securities", 'Con. Notes - No Conversion'!B3874 = "9. Any person (substitution for securities etc.)"),
'Con. Notes - No Conversion'!C3874,
IF(
'Con. Notes - No Conversion'!B3874 = "",
#N/A,
'Con. Notes - No Conversion'!B3874)
)</f>
        <v>#N/A</v>
      </c>
    </row>
    <row r="3875" spans="1:7" x14ac:dyDescent="0.25">
      <c r="A3875" t="e">
        <f>IF(
OR(Shares!B3875 = "8. Transferee of restricted securities", Shares!B3875 = "9. Any person (substitution for securities etc.)"),
Shares!C3875,
IF(
Shares!B3875 = "",
#N/A,
Shares!B3875)
)</f>
        <v>#N/A</v>
      </c>
      <c r="B3875" t="e">
        <f>IF(
OR('Shares - LTR - Granted'!B3875 = "8. Transferee of restricted securities", 'Shares - LTR - Granted'!B3875 = "9. Any person (substitution for securities etc.)"),
'Shares - LTR - Granted'!C3875,
IF(
'Shares - LTR - Granted'!B3875 = "",
#N/A,
'Shares - LTR - Granted'!B3875)
)</f>
        <v>#N/A</v>
      </c>
      <c r="C3875" t="e">
        <f>IF(
OR('Performance Securities'!B3875 = "8. Transferee of restricted securities", 'Performance Securities'!B3875 = "9. Any person (substitution for securities etc.)"),
'Performance Securities'!C3875,
IF(
'Performance Securities'!B3875 = "",
#N/A,
'Performance Securities'!B3875)
)</f>
        <v>#N/A</v>
      </c>
      <c r="D3875" t="e">
        <f>IF(
OR('Options or Warrants'!B3875 = "8. Transferee of restricted securities", 'Options or Warrants'!B3875 = "9. Any person (substitution for securities etc.)"),
'Options or Warrants'!C3875,
IF(
'Options or Warrants'!B3875 = "",
#N/A,
'Options or Warrants'!B3875)
)</f>
        <v>#N/A</v>
      </c>
      <c r="E3875" t="e">
        <f>IF(
OR('Options - Free Attaching'!B3875 = "8. Transferee of restricted securities", 'Options - Free Attaching'!B3875 = "9. Any person (substitution for securities etc.)"),
'Options - Free Attaching'!C3875,
IF(
'Options - Free Attaching'!B3875 = "",
#N/A,
'Options - Free Attaching'!B3875)
)</f>
        <v>#N/A</v>
      </c>
      <c r="F3875" t="e">
        <f>IF(
OR('Con. Notes - Conversion'!B3875 = "8. Transferee of restricted securities", 'Con. Notes - Conversion'!B3875 = "9. Any person (substitution for securities etc.)"),
'Con. Notes - Conversion'!C3875,
IF(
'Con. Notes - Conversion'!B3875 = "",
#N/A,
'Con. Notes - Conversion'!B3875)
)</f>
        <v>#N/A</v>
      </c>
      <c r="G3875" t="e">
        <f>IF(
OR('Con. Notes - No Conversion'!B3875 = "8. Transferee of restricted securities", 'Con. Notes - No Conversion'!B3875 = "9. Any person (substitution for securities etc.)"),
'Con. Notes - No Conversion'!C3875,
IF(
'Con. Notes - No Conversion'!B3875 = "",
#N/A,
'Con. Notes - No Conversion'!B3875)
)</f>
        <v>#N/A</v>
      </c>
    </row>
    <row r="3876" spans="1:7" x14ac:dyDescent="0.25">
      <c r="A3876" t="e">
        <f>IF(
OR(Shares!B3876 = "8. Transferee of restricted securities", Shares!B3876 = "9. Any person (substitution for securities etc.)"),
Shares!C3876,
IF(
Shares!B3876 = "",
#N/A,
Shares!B3876)
)</f>
        <v>#N/A</v>
      </c>
      <c r="B3876" t="e">
        <f>IF(
OR('Shares - LTR - Granted'!B3876 = "8. Transferee of restricted securities", 'Shares - LTR - Granted'!B3876 = "9. Any person (substitution for securities etc.)"),
'Shares - LTR - Granted'!C3876,
IF(
'Shares - LTR - Granted'!B3876 = "",
#N/A,
'Shares - LTR - Granted'!B3876)
)</f>
        <v>#N/A</v>
      </c>
      <c r="C3876" t="e">
        <f>IF(
OR('Performance Securities'!B3876 = "8. Transferee of restricted securities", 'Performance Securities'!B3876 = "9. Any person (substitution for securities etc.)"),
'Performance Securities'!C3876,
IF(
'Performance Securities'!B3876 = "",
#N/A,
'Performance Securities'!B3876)
)</f>
        <v>#N/A</v>
      </c>
      <c r="D3876" t="e">
        <f>IF(
OR('Options or Warrants'!B3876 = "8. Transferee of restricted securities", 'Options or Warrants'!B3876 = "9. Any person (substitution for securities etc.)"),
'Options or Warrants'!C3876,
IF(
'Options or Warrants'!B3876 = "",
#N/A,
'Options or Warrants'!B3876)
)</f>
        <v>#N/A</v>
      </c>
      <c r="E3876" t="e">
        <f>IF(
OR('Options - Free Attaching'!B3876 = "8. Transferee of restricted securities", 'Options - Free Attaching'!B3876 = "9. Any person (substitution for securities etc.)"),
'Options - Free Attaching'!C3876,
IF(
'Options - Free Attaching'!B3876 = "",
#N/A,
'Options - Free Attaching'!B3876)
)</f>
        <v>#N/A</v>
      </c>
      <c r="F3876" t="e">
        <f>IF(
OR('Con. Notes - Conversion'!B3876 = "8. Transferee of restricted securities", 'Con. Notes - Conversion'!B3876 = "9. Any person (substitution for securities etc.)"),
'Con. Notes - Conversion'!C3876,
IF(
'Con. Notes - Conversion'!B3876 = "",
#N/A,
'Con. Notes - Conversion'!B3876)
)</f>
        <v>#N/A</v>
      </c>
      <c r="G3876" t="e">
        <f>IF(
OR('Con. Notes - No Conversion'!B3876 = "8. Transferee of restricted securities", 'Con. Notes - No Conversion'!B3876 = "9. Any person (substitution for securities etc.)"),
'Con. Notes - No Conversion'!C3876,
IF(
'Con. Notes - No Conversion'!B3876 = "",
#N/A,
'Con. Notes - No Conversion'!B3876)
)</f>
        <v>#N/A</v>
      </c>
    </row>
    <row r="3877" spans="1:7" x14ac:dyDescent="0.25">
      <c r="A3877" t="e">
        <f>IF(
OR(Shares!B3877 = "8. Transferee of restricted securities", Shares!B3877 = "9. Any person (substitution for securities etc.)"),
Shares!C3877,
IF(
Shares!B3877 = "",
#N/A,
Shares!B3877)
)</f>
        <v>#N/A</v>
      </c>
      <c r="B3877" t="e">
        <f>IF(
OR('Shares - LTR - Granted'!B3877 = "8. Transferee of restricted securities", 'Shares - LTR - Granted'!B3877 = "9. Any person (substitution for securities etc.)"),
'Shares - LTR - Granted'!C3877,
IF(
'Shares - LTR - Granted'!B3877 = "",
#N/A,
'Shares - LTR - Granted'!B3877)
)</f>
        <v>#N/A</v>
      </c>
      <c r="C3877" t="e">
        <f>IF(
OR('Performance Securities'!B3877 = "8. Transferee of restricted securities", 'Performance Securities'!B3877 = "9. Any person (substitution for securities etc.)"),
'Performance Securities'!C3877,
IF(
'Performance Securities'!B3877 = "",
#N/A,
'Performance Securities'!B3877)
)</f>
        <v>#N/A</v>
      </c>
      <c r="D3877" t="e">
        <f>IF(
OR('Options or Warrants'!B3877 = "8. Transferee of restricted securities", 'Options or Warrants'!B3877 = "9. Any person (substitution for securities etc.)"),
'Options or Warrants'!C3877,
IF(
'Options or Warrants'!B3877 = "",
#N/A,
'Options or Warrants'!B3877)
)</f>
        <v>#N/A</v>
      </c>
      <c r="E3877" t="e">
        <f>IF(
OR('Options - Free Attaching'!B3877 = "8. Transferee of restricted securities", 'Options - Free Attaching'!B3877 = "9. Any person (substitution for securities etc.)"),
'Options - Free Attaching'!C3877,
IF(
'Options - Free Attaching'!B3877 = "",
#N/A,
'Options - Free Attaching'!B3877)
)</f>
        <v>#N/A</v>
      </c>
      <c r="F3877" t="e">
        <f>IF(
OR('Con. Notes - Conversion'!B3877 = "8. Transferee of restricted securities", 'Con. Notes - Conversion'!B3877 = "9. Any person (substitution for securities etc.)"),
'Con. Notes - Conversion'!C3877,
IF(
'Con. Notes - Conversion'!B3877 = "",
#N/A,
'Con. Notes - Conversion'!B3877)
)</f>
        <v>#N/A</v>
      </c>
      <c r="G3877" t="e">
        <f>IF(
OR('Con. Notes - No Conversion'!B3877 = "8. Transferee of restricted securities", 'Con. Notes - No Conversion'!B3877 = "9. Any person (substitution for securities etc.)"),
'Con. Notes - No Conversion'!C3877,
IF(
'Con. Notes - No Conversion'!B3877 = "",
#N/A,
'Con. Notes - No Conversion'!B3877)
)</f>
        <v>#N/A</v>
      </c>
    </row>
    <row r="3878" spans="1:7" x14ac:dyDescent="0.25">
      <c r="A3878" t="e">
        <f>IF(
OR(Shares!B3878 = "8. Transferee of restricted securities", Shares!B3878 = "9. Any person (substitution for securities etc.)"),
Shares!C3878,
IF(
Shares!B3878 = "",
#N/A,
Shares!B3878)
)</f>
        <v>#N/A</v>
      </c>
      <c r="B3878" t="e">
        <f>IF(
OR('Shares - LTR - Granted'!B3878 = "8. Transferee of restricted securities", 'Shares - LTR - Granted'!B3878 = "9. Any person (substitution for securities etc.)"),
'Shares - LTR - Granted'!C3878,
IF(
'Shares - LTR - Granted'!B3878 = "",
#N/A,
'Shares - LTR - Granted'!B3878)
)</f>
        <v>#N/A</v>
      </c>
      <c r="C3878" t="e">
        <f>IF(
OR('Performance Securities'!B3878 = "8. Transferee of restricted securities", 'Performance Securities'!B3878 = "9. Any person (substitution for securities etc.)"),
'Performance Securities'!C3878,
IF(
'Performance Securities'!B3878 = "",
#N/A,
'Performance Securities'!B3878)
)</f>
        <v>#N/A</v>
      </c>
      <c r="D3878" t="e">
        <f>IF(
OR('Options or Warrants'!B3878 = "8. Transferee of restricted securities", 'Options or Warrants'!B3878 = "9. Any person (substitution for securities etc.)"),
'Options or Warrants'!C3878,
IF(
'Options or Warrants'!B3878 = "",
#N/A,
'Options or Warrants'!B3878)
)</f>
        <v>#N/A</v>
      </c>
      <c r="E3878" t="e">
        <f>IF(
OR('Options - Free Attaching'!B3878 = "8. Transferee of restricted securities", 'Options - Free Attaching'!B3878 = "9. Any person (substitution for securities etc.)"),
'Options - Free Attaching'!C3878,
IF(
'Options - Free Attaching'!B3878 = "",
#N/A,
'Options - Free Attaching'!B3878)
)</f>
        <v>#N/A</v>
      </c>
      <c r="F3878" t="e">
        <f>IF(
OR('Con. Notes - Conversion'!B3878 = "8. Transferee of restricted securities", 'Con. Notes - Conversion'!B3878 = "9. Any person (substitution for securities etc.)"),
'Con. Notes - Conversion'!C3878,
IF(
'Con. Notes - Conversion'!B3878 = "",
#N/A,
'Con. Notes - Conversion'!B3878)
)</f>
        <v>#N/A</v>
      </c>
      <c r="G3878" t="e">
        <f>IF(
OR('Con. Notes - No Conversion'!B3878 = "8. Transferee of restricted securities", 'Con. Notes - No Conversion'!B3878 = "9. Any person (substitution for securities etc.)"),
'Con. Notes - No Conversion'!C3878,
IF(
'Con. Notes - No Conversion'!B3878 = "",
#N/A,
'Con. Notes - No Conversion'!B3878)
)</f>
        <v>#N/A</v>
      </c>
    </row>
    <row r="3879" spans="1:7" x14ac:dyDescent="0.25">
      <c r="A3879" t="e">
        <f>IF(
OR(Shares!B3879 = "8. Transferee of restricted securities", Shares!B3879 = "9. Any person (substitution for securities etc.)"),
Shares!C3879,
IF(
Shares!B3879 = "",
#N/A,
Shares!B3879)
)</f>
        <v>#N/A</v>
      </c>
      <c r="B3879" t="e">
        <f>IF(
OR('Shares - LTR - Granted'!B3879 = "8. Transferee of restricted securities", 'Shares - LTR - Granted'!B3879 = "9. Any person (substitution for securities etc.)"),
'Shares - LTR - Granted'!C3879,
IF(
'Shares - LTR - Granted'!B3879 = "",
#N/A,
'Shares - LTR - Granted'!B3879)
)</f>
        <v>#N/A</v>
      </c>
      <c r="C3879" t="e">
        <f>IF(
OR('Performance Securities'!B3879 = "8. Transferee of restricted securities", 'Performance Securities'!B3879 = "9. Any person (substitution for securities etc.)"),
'Performance Securities'!C3879,
IF(
'Performance Securities'!B3879 = "",
#N/A,
'Performance Securities'!B3879)
)</f>
        <v>#N/A</v>
      </c>
      <c r="D3879" t="e">
        <f>IF(
OR('Options or Warrants'!B3879 = "8. Transferee of restricted securities", 'Options or Warrants'!B3879 = "9. Any person (substitution for securities etc.)"),
'Options or Warrants'!C3879,
IF(
'Options or Warrants'!B3879 = "",
#N/A,
'Options or Warrants'!B3879)
)</f>
        <v>#N/A</v>
      </c>
      <c r="E3879" t="e">
        <f>IF(
OR('Options - Free Attaching'!B3879 = "8. Transferee of restricted securities", 'Options - Free Attaching'!B3879 = "9. Any person (substitution for securities etc.)"),
'Options - Free Attaching'!C3879,
IF(
'Options - Free Attaching'!B3879 = "",
#N/A,
'Options - Free Attaching'!B3879)
)</f>
        <v>#N/A</v>
      </c>
      <c r="F3879" t="e">
        <f>IF(
OR('Con. Notes - Conversion'!B3879 = "8. Transferee of restricted securities", 'Con. Notes - Conversion'!B3879 = "9. Any person (substitution for securities etc.)"),
'Con. Notes - Conversion'!C3879,
IF(
'Con. Notes - Conversion'!B3879 = "",
#N/A,
'Con. Notes - Conversion'!B3879)
)</f>
        <v>#N/A</v>
      </c>
      <c r="G3879" t="e">
        <f>IF(
OR('Con. Notes - No Conversion'!B3879 = "8. Transferee of restricted securities", 'Con. Notes - No Conversion'!B3879 = "9. Any person (substitution for securities etc.)"),
'Con. Notes - No Conversion'!C3879,
IF(
'Con. Notes - No Conversion'!B3879 = "",
#N/A,
'Con. Notes - No Conversion'!B3879)
)</f>
        <v>#N/A</v>
      </c>
    </row>
    <row r="3880" spans="1:7" x14ac:dyDescent="0.25">
      <c r="A3880" t="e">
        <f>IF(
OR(Shares!B3880 = "8. Transferee of restricted securities", Shares!B3880 = "9. Any person (substitution for securities etc.)"),
Shares!C3880,
IF(
Shares!B3880 = "",
#N/A,
Shares!B3880)
)</f>
        <v>#N/A</v>
      </c>
      <c r="B3880" t="e">
        <f>IF(
OR('Shares - LTR - Granted'!B3880 = "8. Transferee of restricted securities", 'Shares - LTR - Granted'!B3880 = "9. Any person (substitution for securities etc.)"),
'Shares - LTR - Granted'!C3880,
IF(
'Shares - LTR - Granted'!B3880 = "",
#N/A,
'Shares - LTR - Granted'!B3880)
)</f>
        <v>#N/A</v>
      </c>
      <c r="C3880" t="e">
        <f>IF(
OR('Performance Securities'!B3880 = "8. Transferee of restricted securities", 'Performance Securities'!B3880 = "9. Any person (substitution for securities etc.)"),
'Performance Securities'!C3880,
IF(
'Performance Securities'!B3880 = "",
#N/A,
'Performance Securities'!B3880)
)</f>
        <v>#N/A</v>
      </c>
      <c r="D3880" t="e">
        <f>IF(
OR('Options or Warrants'!B3880 = "8. Transferee of restricted securities", 'Options or Warrants'!B3880 = "9. Any person (substitution for securities etc.)"),
'Options or Warrants'!C3880,
IF(
'Options or Warrants'!B3880 = "",
#N/A,
'Options or Warrants'!B3880)
)</f>
        <v>#N/A</v>
      </c>
      <c r="E3880" t="e">
        <f>IF(
OR('Options - Free Attaching'!B3880 = "8. Transferee of restricted securities", 'Options - Free Attaching'!B3880 = "9. Any person (substitution for securities etc.)"),
'Options - Free Attaching'!C3880,
IF(
'Options - Free Attaching'!B3880 = "",
#N/A,
'Options - Free Attaching'!B3880)
)</f>
        <v>#N/A</v>
      </c>
      <c r="F3880" t="e">
        <f>IF(
OR('Con. Notes - Conversion'!B3880 = "8. Transferee of restricted securities", 'Con. Notes - Conversion'!B3880 = "9. Any person (substitution for securities etc.)"),
'Con. Notes - Conversion'!C3880,
IF(
'Con. Notes - Conversion'!B3880 = "",
#N/A,
'Con. Notes - Conversion'!B3880)
)</f>
        <v>#N/A</v>
      </c>
      <c r="G3880" t="e">
        <f>IF(
OR('Con. Notes - No Conversion'!B3880 = "8. Transferee of restricted securities", 'Con. Notes - No Conversion'!B3880 = "9. Any person (substitution for securities etc.)"),
'Con. Notes - No Conversion'!C3880,
IF(
'Con. Notes - No Conversion'!B3880 = "",
#N/A,
'Con. Notes - No Conversion'!B3880)
)</f>
        <v>#N/A</v>
      </c>
    </row>
    <row r="3881" spans="1:7" x14ac:dyDescent="0.25">
      <c r="A3881" t="e">
        <f>IF(
OR(Shares!B3881 = "8. Transferee of restricted securities", Shares!B3881 = "9. Any person (substitution for securities etc.)"),
Shares!C3881,
IF(
Shares!B3881 = "",
#N/A,
Shares!B3881)
)</f>
        <v>#N/A</v>
      </c>
      <c r="B3881" t="e">
        <f>IF(
OR('Shares - LTR - Granted'!B3881 = "8. Transferee of restricted securities", 'Shares - LTR - Granted'!B3881 = "9. Any person (substitution for securities etc.)"),
'Shares - LTR - Granted'!C3881,
IF(
'Shares - LTR - Granted'!B3881 = "",
#N/A,
'Shares - LTR - Granted'!B3881)
)</f>
        <v>#N/A</v>
      </c>
      <c r="C3881" t="e">
        <f>IF(
OR('Performance Securities'!B3881 = "8. Transferee of restricted securities", 'Performance Securities'!B3881 = "9. Any person (substitution for securities etc.)"),
'Performance Securities'!C3881,
IF(
'Performance Securities'!B3881 = "",
#N/A,
'Performance Securities'!B3881)
)</f>
        <v>#N/A</v>
      </c>
      <c r="D3881" t="e">
        <f>IF(
OR('Options or Warrants'!B3881 = "8. Transferee of restricted securities", 'Options or Warrants'!B3881 = "9. Any person (substitution for securities etc.)"),
'Options or Warrants'!C3881,
IF(
'Options or Warrants'!B3881 = "",
#N/A,
'Options or Warrants'!B3881)
)</f>
        <v>#N/A</v>
      </c>
      <c r="E3881" t="e">
        <f>IF(
OR('Options - Free Attaching'!B3881 = "8. Transferee of restricted securities", 'Options - Free Attaching'!B3881 = "9. Any person (substitution for securities etc.)"),
'Options - Free Attaching'!C3881,
IF(
'Options - Free Attaching'!B3881 = "",
#N/A,
'Options - Free Attaching'!B3881)
)</f>
        <v>#N/A</v>
      </c>
      <c r="F3881" t="e">
        <f>IF(
OR('Con. Notes - Conversion'!B3881 = "8. Transferee of restricted securities", 'Con. Notes - Conversion'!B3881 = "9. Any person (substitution for securities etc.)"),
'Con. Notes - Conversion'!C3881,
IF(
'Con. Notes - Conversion'!B3881 = "",
#N/A,
'Con. Notes - Conversion'!B3881)
)</f>
        <v>#N/A</v>
      </c>
      <c r="G3881" t="e">
        <f>IF(
OR('Con. Notes - No Conversion'!B3881 = "8. Transferee of restricted securities", 'Con. Notes - No Conversion'!B3881 = "9. Any person (substitution for securities etc.)"),
'Con. Notes - No Conversion'!C3881,
IF(
'Con. Notes - No Conversion'!B3881 = "",
#N/A,
'Con. Notes - No Conversion'!B3881)
)</f>
        <v>#N/A</v>
      </c>
    </row>
    <row r="3882" spans="1:7" x14ac:dyDescent="0.25">
      <c r="A3882" t="e">
        <f>IF(
OR(Shares!B3882 = "8. Transferee of restricted securities", Shares!B3882 = "9. Any person (substitution for securities etc.)"),
Shares!C3882,
IF(
Shares!B3882 = "",
#N/A,
Shares!B3882)
)</f>
        <v>#N/A</v>
      </c>
      <c r="B3882" t="e">
        <f>IF(
OR('Shares - LTR - Granted'!B3882 = "8. Transferee of restricted securities", 'Shares - LTR - Granted'!B3882 = "9. Any person (substitution for securities etc.)"),
'Shares - LTR - Granted'!C3882,
IF(
'Shares - LTR - Granted'!B3882 = "",
#N/A,
'Shares - LTR - Granted'!B3882)
)</f>
        <v>#N/A</v>
      </c>
      <c r="C3882" t="e">
        <f>IF(
OR('Performance Securities'!B3882 = "8. Transferee of restricted securities", 'Performance Securities'!B3882 = "9. Any person (substitution for securities etc.)"),
'Performance Securities'!C3882,
IF(
'Performance Securities'!B3882 = "",
#N/A,
'Performance Securities'!B3882)
)</f>
        <v>#N/A</v>
      </c>
      <c r="D3882" t="e">
        <f>IF(
OR('Options or Warrants'!B3882 = "8. Transferee of restricted securities", 'Options or Warrants'!B3882 = "9. Any person (substitution for securities etc.)"),
'Options or Warrants'!C3882,
IF(
'Options or Warrants'!B3882 = "",
#N/A,
'Options or Warrants'!B3882)
)</f>
        <v>#N/A</v>
      </c>
      <c r="E3882" t="e">
        <f>IF(
OR('Options - Free Attaching'!B3882 = "8. Transferee of restricted securities", 'Options - Free Attaching'!B3882 = "9. Any person (substitution for securities etc.)"),
'Options - Free Attaching'!C3882,
IF(
'Options - Free Attaching'!B3882 = "",
#N/A,
'Options - Free Attaching'!B3882)
)</f>
        <v>#N/A</v>
      </c>
      <c r="F3882" t="e">
        <f>IF(
OR('Con. Notes - Conversion'!B3882 = "8. Transferee of restricted securities", 'Con. Notes - Conversion'!B3882 = "9. Any person (substitution for securities etc.)"),
'Con. Notes - Conversion'!C3882,
IF(
'Con. Notes - Conversion'!B3882 = "",
#N/A,
'Con. Notes - Conversion'!B3882)
)</f>
        <v>#N/A</v>
      </c>
      <c r="G3882" t="e">
        <f>IF(
OR('Con. Notes - No Conversion'!B3882 = "8. Transferee of restricted securities", 'Con. Notes - No Conversion'!B3882 = "9. Any person (substitution for securities etc.)"),
'Con. Notes - No Conversion'!C3882,
IF(
'Con. Notes - No Conversion'!B3882 = "",
#N/A,
'Con. Notes - No Conversion'!B3882)
)</f>
        <v>#N/A</v>
      </c>
    </row>
    <row r="3883" spans="1:7" x14ac:dyDescent="0.25">
      <c r="A3883" t="e">
        <f>IF(
OR(Shares!B3883 = "8. Transferee of restricted securities", Shares!B3883 = "9. Any person (substitution for securities etc.)"),
Shares!C3883,
IF(
Shares!B3883 = "",
#N/A,
Shares!B3883)
)</f>
        <v>#N/A</v>
      </c>
      <c r="B3883" t="e">
        <f>IF(
OR('Shares - LTR - Granted'!B3883 = "8. Transferee of restricted securities", 'Shares - LTR - Granted'!B3883 = "9. Any person (substitution for securities etc.)"),
'Shares - LTR - Granted'!C3883,
IF(
'Shares - LTR - Granted'!B3883 = "",
#N/A,
'Shares - LTR - Granted'!B3883)
)</f>
        <v>#N/A</v>
      </c>
      <c r="C3883" t="e">
        <f>IF(
OR('Performance Securities'!B3883 = "8. Transferee of restricted securities", 'Performance Securities'!B3883 = "9. Any person (substitution for securities etc.)"),
'Performance Securities'!C3883,
IF(
'Performance Securities'!B3883 = "",
#N/A,
'Performance Securities'!B3883)
)</f>
        <v>#N/A</v>
      </c>
      <c r="D3883" t="e">
        <f>IF(
OR('Options or Warrants'!B3883 = "8. Transferee of restricted securities", 'Options or Warrants'!B3883 = "9. Any person (substitution for securities etc.)"),
'Options or Warrants'!C3883,
IF(
'Options or Warrants'!B3883 = "",
#N/A,
'Options or Warrants'!B3883)
)</f>
        <v>#N/A</v>
      </c>
      <c r="E3883" t="e">
        <f>IF(
OR('Options - Free Attaching'!B3883 = "8. Transferee of restricted securities", 'Options - Free Attaching'!B3883 = "9. Any person (substitution for securities etc.)"),
'Options - Free Attaching'!C3883,
IF(
'Options - Free Attaching'!B3883 = "",
#N/A,
'Options - Free Attaching'!B3883)
)</f>
        <v>#N/A</v>
      </c>
      <c r="F3883" t="e">
        <f>IF(
OR('Con. Notes - Conversion'!B3883 = "8. Transferee of restricted securities", 'Con. Notes - Conversion'!B3883 = "9. Any person (substitution for securities etc.)"),
'Con. Notes - Conversion'!C3883,
IF(
'Con. Notes - Conversion'!B3883 = "",
#N/A,
'Con. Notes - Conversion'!B3883)
)</f>
        <v>#N/A</v>
      </c>
      <c r="G3883" t="e">
        <f>IF(
OR('Con. Notes - No Conversion'!B3883 = "8. Transferee of restricted securities", 'Con. Notes - No Conversion'!B3883 = "9. Any person (substitution for securities etc.)"),
'Con. Notes - No Conversion'!C3883,
IF(
'Con. Notes - No Conversion'!B3883 = "",
#N/A,
'Con. Notes - No Conversion'!B3883)
)</f>
        <v>#N/A</v>
      </c>
    </row>
    <row r="3884" spans="1:7" x14ac:dyDescent="0.25">
      <c r="A3884" t="e">
        <f>IF(
OR(Shares!B3884 = "8. Transferee of restricted securities", Shares!B3884 = "9. Any person (substitution for securities etc.)"),
Shares!C3884,
IF(
Shares!B3884 = "",
#N/A,
Shares!B3884)
)</f>
        <v>#N/A</v>
      </c>
      <c r="B3884" t="e">
        <f>IF(
OR('Shares - LTR - Granted'!B3884 = "8. Transferee of restricted securities", 'Shares - LTR - Granted'!B3884 = "9. Any person (substitution for securities etc.)"),
'Shares - LTR - Granted'!C3884,
IF(
'Shares - LTR - Granted'!B3884 = "",
#N/A,
'Shares - LTR - Granted'!B3884)
)</f>
        <v>#N/A</v>
      </c>
      <c r="C3884" t="e">
        <f>IF(
OR('Performance Securities'!B3884 = "8. Transferee of restricted securities", 'Performance Securities'!B3884 = "9. Any person (substitution for securities etc.)"),
'Performance Securities'!C3884,
IF(
'Performance Securities'!B3884 = "",
#N/A,
'Performance Securities'!B3884)
)</f>
        <v>#N/A</v>
      </c>
      <c r="D3884" t="e">
        <f>IF(
OR('Options or Warrants'!B3884 = "8. Transferee of restricted securities", 'Options or Warrants'!B3884 = "9. Any person (substitution for securities etc.)"),
'Options or Warrants'!C3884,
IF(
'Options or Warrants'!B3884 = "",
#N/A,
'Options or Warrants'!B3884)
)</f>
        <v>#N/A</v>
      </c>
      <c r="E3884" t="e">
        <f>IF(
OR('Options - Free Attaching'!B3884 = "8. Transferee of restricted securities", 'Options - Free Attaching'!B3884 = "9. Any person (substitution for securities etc.)"),
'Options - Free Attaching'!C3884,
IF(
'Options - Free Attaching'!B3884 = "",
#N/A,
'Options - Free Attaching'!B3884)
)</f>
        <v>#N/A</v>
      </c>
      <c r="F3884" t="e">
        <f>IF(
OR('Con. Notes - Conversion'!B3884 = "8. Transferee of restricted securities", 'Con. Notes - Conversion'!B3884 = "9. Any person (substitution for securities etc.)"),
'Con. Notes - Conversion'!C3884,
IF(
'Con. Notes - Conversion'!B3884 = "",
#N/A,
'Con. Notes - Conversion'!B3884)
)</f>
        <v>#N/A</v>
      </c>
      <c r="G3884" t="e">
        <f>IF(
OR('Con. Notes - No Conversion'!B3884 = "8. Transferee of restricted securities", 'Con. Notes - No Conversion'!B3884 = "9. Any person (substitution for securities etc.)"),
'Con. Notes - No Conversion'!C3884,
IF(
'Con. Notes - No Conversion'!B3884 = "",
#N/A,
'Con. Notes - No Conversion'!B3884)
)</f>
        <v>#N/A</v>
      </c>
    </row>
    <row r="3885" spans="1:7" x14ac:dyDescent="0.25">
      <c r="A3885" t="e">
        <f>IF(
OR(Shares!B3885 = "8. Transferee of restricted securities", Shares!B3885 = "9. Any person (substitution for securities etc.)"),
Shares!C3885,
IF(
Shares!B3885 = "",
#N/A,
Shares!B3885)
)</f>
        <v>#N/A</v>
      </c>
      <c r="B3885" t="e">
        <f>IF(
OR('Shares - LTR - Granted'!B3885 = "8. Transferee of restricted securities", 'Shares - LTR - Granted'!B3885 = "9. Any person (substitution for securities etc.)"),
'Shares - LTR - Granted'!C3885,
IF(
'Shares - LTR - Granted'!B3885 = "",
#N/A,
'Shares - LTR - Granted'!B3885)
)</f>
        <v>#N/A</v>
      </c>
      <c r="C3885" t="e">
        <f>IF(
OR('Performance Securities'!B3885 = "8. Transferee of restricted securities", 'Performance Securities'!B3885 = "9. Any person (substitution for securities etc.)"),
'Performance Securities'!C3885,
IF(
'Performance Securities'!B3885 = "",
#N/A,
'Performance Securities'!B3885)
)</f>
        <v>#N/A</v>
      </c>
      <c r="D3885" t="e">
        <f>IF(
OR('Options or Warrants'!B3885 = "8. Transferee of restricted securities", 'Options or Warrants'!B3885 = "9. Any person (substitution for securities etc.)"),
'Options or Warrants'!C3885,
IF(
'Options or Warrants'!B3885 = "",
#N/A,
'Options or Warrants'!B3885)
)</f>
        <v>#N/A</v>
      </c>
      <c r="E3885" t="e">
        <f>IF(
OR('Options - Free Attaching'!B3885 = "8. Transferee of restricted securities", 'Options - Free Attaching'!B3885 = "9. Any person (substitution for securities etc.)"),
'Options - Free Attaching'!C3885,
IF(
'Options - Free Attaching'!B3885 = "",
#N/A,
'Options - Free Attaching'!B3885)
)</f>
        <v>#N/A</v>
      </c>
      <c r="F3885" t="e">
        <f>IF(
OR('Con. Notes - Conversion'!B3885 = "8. Transferee of restricted securities", 'Con. Notes - Conversion'!B3885 = "9. Any person (substitution for securities etc.)"),
'Con. Notes - Conversion'!C3885,
IF(
'Con. Notes - Conversion'!B3885 = "",
#N/A,
'Con. Notes - Conversion'!B3885)
)</f>
        <v>#N/A</v>
      </c>
      <c r="G3885" t="e">
        <f>IF(
OR('Con. Notes - No Conversion'!B3885 = "8. Transferee of restricted securities", 'Con. Notes - No Conversion'!B3885 = "9. Any person (substitution for securities etc.)"),
'Con. Notes - No Conversion'!C3885,
IF(
'Con. Notes - No Conversion'!B3885 = "",
#N/A,
'Con. Notes - No Conversion'!B3885)
)</f>
        <v>#N/A</v>
      </c>
    </row>
    <row r="3886" spans="1:7" x14ac:dyDescent="0.25">
      <c r="A3886" t="e">
        <f>IF(
OR(Shares!B3886 = "8. Transferee of restricted securities", Shares!B3886 = "9. Any person (substitution for securities etc.)"),
Shares!C3886,
IF(
Shares!B3886 = "",
#N/A,
Shares!B3886)
)</f>
        <v>#N/A</v>
      </c>
      <c r="B3886" t="e">
        <f>IF(
OR('Shares - LTR - Granted'!B3886 = "8. Transferee of restricted securities", 'Shares - LTR - Granted'!B3886 = "9. Any person (substitution for securities etc.)"),
'Shares - LTR - Granted'!C3886,
IF(
'Shares - LTR - Granted'!B3886 = "",
#N/A,
'Shares - LTR - Granted'!B3886)
)</f>
        <v>#N/A</v>
      </c>
      <c r="C3886" t="e">
        <f>IF(
OR('Performance Securities'!B3886 = "8. Transferee of restricted securities", 'Performance Securities'!B3886 = "9. Any person (substitution for securities etc.)"),
'Performance Securities'!C3886,
IF(
'Performance Securities'!B3886 = "",
#N/A,
'Performance Securities'!B3886)
)</f>
        <v>#N/A</v>
      </c>
      <c r="D3886" t="e">
        <f>IF(
OR('Options or Warrants'!B3886 = "8. Transferee of restricted securities", 'Options or Warrants'!B3886 = "9. Any person (substitution for securities etc.)"),
'Options or Warrants'!C3886,
IF(
'Options or Warrants'!B3886 = "",
#N/A,
'Options or Warrants'!B3886)
)</f>
        <v>#N/A</v>
      </c>
      <c r="E3886" t="e">
        <f>IF(
OR('Options - Free Attaching'!B3886 = "8. Transferee of restricted securities", 'Options - Free Attaching'!B3886 = "9. Any person (substitution for securities etc.)"),
'Options - Free Attaching'!C3886,
IF(
'Options - Free Attaching'!B3886 = "",
#N/A,
'Options - Free Attaching'!B3886)
)</f>
        <v>#N/A</v>
      </c>
      <c r="F3886" t="e">
        <f>IF(
OR('Con. Notes - Conversion'!B3886 = "8. Transferee of restricted securities", 'Con. Notes - Conversion'!B3886 = "9. Any person (substitution for securities etc.)"),
'Con. Notes - Conversion'!C3886,
IF(
'Con. Notes - Conversion'!B3886 = "",
#N/A,
'Con. Notes - Conversion'!B3886)
)</f>
        <v>#N/A</v>
      </c>
      <c r="G3886" t="e">
        <f>IF(
OR('Con. Notes - No Conversion'!B3886 = "8. Transferee of restricted securities", 'Con. Notes - No Conversion'!B3886 = "9. Any person (substitution for securities etc.)"),
'Con. Notes - No Conversion'!C3886,
IF(
'Con. Notes - No Conversion'!B3886 = "",
#N/A,
'Con. Notes - No Conversion'!B3886)
)</f>
        <v>#N/A</v>
      </c>
    </row>
    <row r="3887" spans="1:7" x14ac:dyDescent="0.25">
      <c r="A3887" t="e">
        <f>IF(
OR(Shares!B3887 = "8. Transferee of restricted securities", Shares!B3887 = "9. Any person (substitution for securities etc.)"),
Shares!C3887,
IF(
Shares!B3887 = "",
#N/A,
Shares!B3887)
)</f>
        <v>#N/A</v>
      </c>
      <c r="B3887" t="e">
        <f>IF(
OR('Shares - LTR - Granted'!B3887 = "8. Transferee of restricted securities", 'Shares - LTR - Granted'!B3887 = "9. Any person (substitution for securities etc.)"),
'Shares - LTR - Granted'!C3887,
IF(
'Shares - LTR - Granted'!B3887 = "",
#N/A,
'Shares - LTR - Granted'!B3887)
)</f>
        <v>#N/A</v>
      </c>
      <c r="C3887" t="e">
        <f>IF(
OR('Performance Securities'!B3887 = "8. Transferee of restricted securities", 'Performance Securities'!B3887 = "9. Any person (substitution for securities etc.)"),
'Performance Securities'!C3887,
IF(
'Performance Securities'!B3887 = "",
#N/A,
'Performance Securities'!B3887)
)</f>
        <v>#N/A</v>
      </c>
      <c r="D3887" t="e">
        <f>IF(
OR('Options or Warrants'!B3887 = "8. Transferee of restricted securities", 'Options or Warrants'!B3887 = "9. Any person (substitution for securities etc.)"),
'Options or Warrants'!C3887,
IF(
'Options or Warrants'!B3887 = "",
#N/A,
'Options or Warrants'!B3887)
)</f>
        <v>#N/A</v>
      </c>
      <c r="E3887" t="e">
        <f>IF(
OR('Options - Free Attaching'!B3887 = "8. Transferee of restricted securities", 'Options - Free Attaching'!B3887 = "9. Any person (substitution for securities etc.)"),
'Options - Free Attaching'!C3887,
IF(
'Options - Free Attaching'!B3887 = "",
#N/A,
'Options - Free Attaching'!B3887)
)</f>
        <v>#N/A</v>
      </c>
      <c r="F3887" t="e">
        <f>IF(
OR('Con. Notes - Conversion'!B3887 = "8. Transferee of restricted securities", 'Con. Notes - Conversion'!B3887 = "9. Any person (substitution for securities etc.)"),
'Con. Notes - Conversion'!C3887,
IF(
'Con. Notes - Conversion'!B3887 = "",
#N/A,
'Con. Notes - Conversion'!B3887)
)</f>
        <v>#N/A</v>
      </c>
      <c r="G3887" t="e">
        <f>IF(
OR('Con. Notes - No Conversion'!B3887 = "8. Transferee of restricted securities", 'Con. Notes - No Conversion'!B3887 = "9. Any person (substitution for securities etc.)"),
'Con. Notes - No Conversion'!C3887,
IF(
'Con. Notes - No Conversion'!B3887 = "",
#N/A,
'Con. Notes - No Conversion'!B3887)
)</f>
        <v>#N/A</v>
      </c>
    </row>
    <row r="3888" spans="1:7" x14ac:dyDescent="0.25">
      <c r="A3888" t="e">
        <f>IF(
OR(Shares!B3888 = "8. Transferee of restricted securities", Shares!B3888 = "9. Any person (substitution for securities etc.)"),
Shares!C3888,
IF(
Shares!B3888 = "",
#N/A,
Shares!B3888)
)</f>
        <v>#N/A</v>
      </c>
      <c r="B3888" t="e">
        <f>IF(
OR('Shares - LTR - Granted'!B3888 = "8. Transferee of restricted securities", 'Shares - LTR - Granted'!B3888 = "9. Any person (substitution for securities etc.)"),
'Shares - LTR - Granted'!C3888,
IF(
'Shares - LTR - Granted'!B3888 = "",
#N/A,
'Shares - LTR - Granted'!B3888)
)</f>
        <v>#N/A</v>
      </c>
      <c r="C3888" t="e">
        <f>IF(
OR('Performance Securities'!B3888 = "8. Transferee of restricted securities", 'Performance Securities'!B3888 = "9. Any person (substitution for securities etc.)"),
'Performance Securities'!C3888,
IF(
'Performance Securities'!B3888 = "",
#N/A,
'Performance Securities'!B3888)
)</f>
        <v>#N/A</v>
      </c>
      <c r="D3888" t="e">
        <f>IF(
OR('Options or Warrants'!B3888 = "8. Transferee of restricted securities", 'Options or Warrants'!B3888 = "9. Any person (substitution for securities etc.)"),
'Options or Warrants'!C3888,
IF(
'Options or Warrants'!B3888 = "",
#N/A,
'Options or Warrants'!B3888)
)</f>
        <v>#N/A</v>
      </c>
      <c r="E3888" t="e">
        <f>IF(
OR('Options - Free Attaching'!B3888 = "8. Transferee of restricted securities", 'Options - Free Attaching'!B3888 = "9. Any person (substitution for securities etc.)"),
'Options - Free Attaching'!C3888,
IF(
'Options - Free Attaching'!B3888 = "",
#N/A,
'Options - Free Attaching'!B3888)
)</f>
        <v>#N/A</v>
      </c>
      <c r="F3888" t="e">
        <f>IF(
OR('Con. Notes - Conversion'!B3888 = "8. Transferee of restricted securities", 'Con. Notes - Conversion'!B3888 = "9. Any person (substitution for securities etc.)"),
'Con. Notes - Conversion'!C3888,
IF(
'Con. Notes - Conversion'!B3888 = "",
#N/A,
'Con. Notes - Conversion'!B3888)
)</f>
        <v>#N/A</v>
      </c>
      <c r="G3888" t="e">
        <f>IF(
OR('Con. Notes - No Conversion'!B3888 = "8. Transferee of restricted securities", 'Con. Notes - No Conversion'!B3888 = "9. Any person (substitution for securities etc.)"),
'Con. Notes - No Conversion'!C3888,
IF(
'Con. Notes - No Conversion'!B3888 = "",
#N/A,
'Con. Notes - No Conversion'!B3888)
)</f>
        <v>#N/A</v>
      </c>
    </row>
    <row r="3889" spans="1:7" x14ac:dyDescent="0.25">
      <c r="A3889" t="e">
        <f>IF(
OR(Shares!B3889 = "8. Transferee of restricted securities", Shares!B3889 = "9. Any person (substitution for securities etc.)"),
Shares!C3889,
IF(
Shares!B3889 = "",
#N/A,
Shares!B3889)
)</f>
        <v>#N/A</v>
      </c>
      <c r="B3889" t="e">
        <f>IF(
OR('Shares - LTR - Granted'!B3889 = "8. Transferee of restricted securities", 'Shares - LTR - Granted'!B3889 = "9. Any person (substitution for securities etc.)"),
'Shares - LTR - Granted'!C3889,
IF(
'Shares - LTR - Granted'!B3889 = "",
#N/A,
'Shares - LTR - Granted'!B3889)
)</f>
        <v>#N/A</v>
      </c>
      <c r="C3889" t="e">
        <f>IF(
OR('Performance Securities'!B3889 = "8. Transferee of restricted securities", 'Performance Securities'!B3889 = "9. Any person (substitution for securities etc.)"),
'Performance Securities'!C3889,
IF(
'Performance Securities'!B3889 = "",
#N/A,
'Performance Securities'!B3889)
)</f>
        <v>#N/A</v>
      </c>
      <c r="D3889" t="e">
        <f>IF(
OR('Options or Warrants'!B3889 = "8. Transferee of restricted securities", 'Options or Warrants'!B3889 = "9. Any person (substitution for securities etc.)"),
'Options or Warrants'!C3889,
IF(
'Options or Warrants'!B3889 = "",
#N/A,
'Options or Warrants'!B3889)
)</f>
        <v>#N/A</v>
      </c>
      <c r="E3889" t="e">
        <f>IF(
OR('Options - Free Attaching'!B3889 = "8. Transferee of restricted securities", 'Options - Free Attaching'!B3889 = "9. Any person (substitution for securities etc.)"),
'Options - Free Attaching'!C3889,
IF(
'Options - Free Attaching'!B3889 = "",
#N/A,
'Options - Free Attaching'!B3889)
)</f>
        <v>#N/A</v>
      </c>
      <c r="F3889" t="e">
        <f>IF(
OR('Con. Notes - Conversion'!B3889 = "8. Transferee of restricted securities", 'Con. Notes - Conversion'!B3889 = "9. Any person (substitution for securities etc.)"),
'Con. Notes - Conversion'!C3889,
IF(
'Con. Notes - Conversion'!B3889 = "",
#N/A,
'Con. Notes - Conversion'!B3889)
)</f>
        <v>#N/A</v>
      </c>
      <c r="G3889" t="e">
        <f>IF(
OR('Con. Notes - No Conversion'!B3889 = "8. Transferee of restricted securities", 'Con. Notes - No Conversion'!B3889 = "9. Any person (substitution for securities etc.)"),
'Con. Notes - No Conversion'!C3889,
IF(
'Con. Notes - No Conversion'!B3889 = "",
#N/A,
'Con. Notes - No Conversion'!B3889)
)</f>
        <v>#N/A</v>
      </c>
    </row>
    <row r="3890" spans="1:7" x14ac:dyDescent="0.25">
      <c r="A3890" t="e">
        <f>IF(
OR(Shares!B3890 = "8. Transferee of restricted securities", Shares!B3890 = "9. Any person (substitution for securities etc.)"),
Shares!C3890,
IF(
Shares!B3890 = "",
#N/A,
Shares!B3890)
)</f>
        <v>#N/A</v>
      </c>
      <c r="B3890" t="e">
        <f>IF(
OR('Shares - LTR - Granted'!B3890 = "8. Transferee of restricted securities", 'Shares - LTR - Granted'!B3890 = "9. Any person (substitution for securities etc.)"),
'Shares - LTR - Granted'!C3890,
IF(
'Shares - LTR - Granted'!B3890 = "",
#N/A,
'Shares - LTR - Granted'!B3890)
)</f>
        <v>#N/A</v>
      </c>
      <c r="C3890" t="e">
        <f>IF(
OR('Performance Securities'!B3890 = "8. Transferee of restricted securities", 'Performance Securities'!B3890 = "9. Any person (substitution for securities etc.)"),
'Performance Securities'!C3890,
IF(
'Performance Securities'!B3890 = "",
#N/A,
'Performance Securities'!B3890)
)</f>
        <v>#N/A</v>
      </c>
      <c r="D3890" t="e">
        <f>IF(
OR('Options or Warrants'!B3890 = "8. Transferee of restricted securities", 'Options or Warrants'!B3890 = "9. Any person (substitution for securities etc.)"),
'Options or Warrants'!C3890,
IF(
'Options or Warrants'!B3890 = "",
#N/A,
'Options or Warrants'!B3890)
)</f>
        <v>#N/A</v>
      </c>
      <c r="E3890" t="e">
        <f>IF(
OR('Options - Free Attaching'!B3890 = "8. Transferee of restricted securities", 'Options - Free Attaching'!B3890 = "9. Any person (substitution for securities etc.)"),
'Options - Free Attaching'!C3890,
IF(
'Options - Free Attaching'!B3890 = "",
#N/A,
'Options - Free Attaching'!B3890)
)</f>
        <v>#N/A</v>
      </c>
      <c r="F3890" t="e">
        <f>IF(
OR('Con. Notes - Conversion'!B3890 = "8. Transferee of restricted securities", 'Con. Notes - Conversion'!B3890 = "9. Any person (substitution for securities etc.)"),
'Con. Notes - Conversion'!C3890,
IF(
'Con. Notes - Conversion'!B3890 = "",
#N/A,
'Con. Notes - Conversion'!B3890)
)</f>
        <v>#N/A</v>
      </c>
      <c r="G3890" t="e">
        <f>IF(
OR('Con. Notes - No Conversion'!B3890 = "8. Transferee of restricted securities", 'Con. Notes - No Conversion'!B3890 = "9. Any person (substitution for securities etc.)"),
'Con. Notes - No Conversion'!C3890,
IF(
'Con. Notes - No Conversion'!B3890 = "",
#N/A,
'Con. Notes - No Conversion'!B3890)
)</f>
        <v>#N/A</v>
      </c>
    </row>
    <row r="3891" spans="1:7" x14ac:dyDescent="0.25">
      <c r="A3891" t="e">
        <f>IF(
OR(Shares!B3891 = "8. Transferee of restricted securities", Shares!B3891 = "9. Any person (substitution for securities etc.)"),
Shares!C3891,
IF(
Shares!B3891 = "",
#N/A,
Shares!B3891)
)</f>
        <v>#N/A</v>
      </c>
      <c r="B3891" t="e">
        <f>IF(
OR('Shares - LTR - Granted'!B3891 = "8. Transferee of restricted securities", 'Shares - LTR - Granted'!B3891 = "9. Any person (substitution for securities etc.)"),
'Shares - LTR - Granted'!C3891,
IF(
'Shares - LTR - Granted'!B3891 = "",
#N/A,
'Shares - LTR - Granted'!B3891)
)</f>
        <v>#N/A</v>
      </c>
      <c r="C3891" t="e">
        <f>IF(
OR('Performance Securities'!B3891 = "8. Transferee of restricted securities", 'Performance Securities'!B3891 = "9. Any person (substitution for securities etc.)"),
'Performance Securities'!C3891,
IF(
'Performance Securities'!B3891 = "",
#N/A,
'Performance Securities'!B3891)
)</f>
        <v>#N/A</v>
      </c>
      <c r="D3891" t="e">
        <f>IF(
OR('Options or Warrants'!B3891 = "8. Transferee of restricted securities", 'Options or Warrants'!B3891 = "9. Any person (substitution for securities etc.)"),
'Options or Warrants'!C3891,
IF(
'Options or Warrants'!B3891 = "",
#N/A,
'Options or Warrants'!B3891)
)</f>
        <v>#N/A</v>
      </c>
      <c r="E3891" t="e">
        <f>IF(
OR('Options - Free Attaching'!B3891 = "8. Transferee of restricted securities", 'Options - Free Attaching'!B3891 = "9. Any person (substitution for securities etc.)"),
'Options - Free Attaching'!C3891,
IF(
'Options - Free Attaching'!B3891 = "",
#N/A,
'Options - Free Attaching'!B3891)
)</f>
        <v>#N/A</v>
      </c>
      <c r="F3891" t="e">
        <f>IF(
OR('Con. Notes - Conversion'!B3891 = "8. Transferee of restricted securities", 'Con. Notes - Conversion'!B3891 = "9. Any person (substitution for securities etc.)"),
'Con. Notes - Conversion'!C3891,
IF(
'Con. Notes - Conversion'!B3891 = "",
#N/A,
'Con. Notes - Conversion'!B3891)
)</f>
        <v>#N/A</v>
      </c>
      <c r="G3891" t="e">
        <f>IF(
OR('Con. Notes - No Conversion'!B3891 = "8. Transferee of restricted securities", 'Con. Notes - No Conversion'!B3891 = "9. Any person (substitution for securities etc.)"),
'Con. Notes - No Conversion'!C3891,
IF(
'Con. Notes - No Conversion'!B3891 = "",
#N/A,
'Con. Notes - No Conversion'!B3891)
)</f>
        <v>#N/A</v>
      </c>
    </row>
    <row r="3892" spans="1:7" x14ac:dyDescent="0.25">
      <c r="A3892" t="e">
        <f>IF(
OR(Shares!B3892 = "8. Transferee of restricted securities", Shares!B3892 = "9. Any person (substitution for securities etc.)"),
Shares!C3892,
IF(
Shares!B3892 = "",
#N/A,
Shares!B3892)
)</f>
        <v>#N/A</v>
      </c>
      <c r="B3892" t="e">
        <f>IF(
OR('Shares - LTR - Granted'!B3892 = "8. Transferee of restricted securities", 'Shares - LTR - Granted'!B3892 = "9. Any person (substitution for securities etc.)"),
'Shares - LTR - Granted'!C3892,
IF(
'Shares - LTR - Granted'!B3892 = "",
#N/A,
'Shares - LTR - Granted'!B3892)
)</f>
        <v>#N/A</v>
      </c>
      <c r="C3892" t="e">
        <f>IF(
OR('Performance Securities'!B3892 = "8. Transferee of restricted securities", 'Performance Securities'!B3892 = "9. Any person (substitution for securities etc.)"),
'Performance Securities'!C3892,
IF(
'Performance Securities'!B3892 = "",
#N/A,
'Performance Securities'!B3892)
)</f>
        <v>#N/A</v>
      </c>
      <c r="D3892" t="e">
        <f>IF(
OR('Options or Warrants'!B3892 = "8. Transferee of restricted securities", 'Options or Warrants'!B3892 = "9. Any person (substitution for securities etc.)"),
'Options or Warrants'!C3892,
IF(
'Options or Warrants'!B3892 = "",
#N/A,
'Options or Warrants'!B3892)
)</f>
        <v>#N/A</v>
      </c>
      <c r="E3892" t="e">
        <f>IF(
OR('Options - Free Attaching'!B3892 = "8. Transferee of restricted securities", 'Options - Free Attaching'!B3892 = "9. Any person (substitution for securities etc.)"),
'Options - Free Attaching'!C3892,
IF(
'Options - Free Attaching'!B3892 = "",
#N/A,
'Options - Free Attaching'!B3892)
)</f>
        <v>#N/A</v>
      </c>
      <c r="F3892" t="e">
        <f>IF(
OR('Con. Notes - Conversion'!B3892 = "8. Transferee of restricted securities", 'Con. Notes - Conversion'!B3892 = "9. Any person (substitution for securities etc.)"),
'Con. Notes - Conversion'!C3892,
IF(
'Con. Notes - Conversion'!B3892 = "",
#N/A,
'Con. Notes - Conversion'!B3892)
)</f>
        <v>#N/A</v>
      </c>
      <c r="G3892" t="e">
        <f>IF(
OR('Con. Notes - No Conversion'!B3892 = "8. Transferee of restricted securities", 'Con. Notes - No Conversion'!B3892 = "9. Any person (substitution for securities etc.)"),
'Con. Notes - No Conversion'!C3892,
IF(
'Con. Notes - No Conversion'!B3892 = "",
#N/A,
'Con. Notes - No Conversion'!B3892)
)</f>
        <v>#N/A</v>
      </c>
    </row>
    <row r="3893" spans="1:7" x14ac:dyDescent="0.25">
      <c r="A3893" t="e">
        <f>IF(
OR(Shares!B3893 = "8. Transferee of restricted securities", Shares!B3893 = "9. Any person (substitution for securities etc.)"),
Shares!C3893,
IF(
Shares!B3893 = "",
#N/A,
Shares!B3893)
)</f>
        <v>#N/A</v>
      </c>
      <c r="B3893" t="e">
        <f>IF(
OR('Shares - LTR - Granted'!B3893 = "8. Transferee of restricted securities", 'Shares - LTR - Granted'!B3893 = "9. Any person (substitution for securities etc.)"),
'Shares - LTR - Granted'!C3893,
IF(
'Shares - LTR - Granted'!B3893 = "",
#N/A,
'Shares - LTR - Granted'!B3893)
)</f>
        <v>#N/A</v>
      </c>
      <c r="C3893" t="e">
        <f>IF(
OR('Performance Securities'!B3893 = "8. Transferee of restricted securities", 'Performance Securities'!B3893 = "9. Any person (substitution for securities etc.)"),
'Performance Securities'!C3893,
IF(
'Performance Securities'!B3893 = "",
#N/A,
'Performance Securities'!B3893)
)</f>
        <v>#N/A</v>
      </c>
      <c r="D3893" t="e">
        <f>IF(
OR('Options or Warrants'!B3893 = "8. Transferee of restricted securities", 'Options or Warrants'!B3893 = "9. Any person (substitution for securities etc.)"),
'Options or Warrants'!C3893,
IF(
'Options or Warrants'!B3893 = "",
#N/A,
'Options or Warrants'!B3893)
)</f>
        <v>#N/A</v>
      </c>
      <c r="E3893" t="e">
        <f>IF(
OR('Options - Free Attaching'!B3893 = "8. Transferee of restricted securities", 'Options - Free Attaching'!B3893 = "9. Any person (substitution for securities etc.)"),
'Options - Free Attaching'!C3893,
IF(
'Options - Free Attaching'!B3893 = "",
#N/A,
'Options - Free Attaching'!B3893)
)</f>
        <v>#N/A</v>
      </c>
      <c r="F3893" t="e">
        <f>IF(
OR('Con. Notes - Conversion'!B3893 = "8. Transferee of restricted securities", 'Con. Notes - Conversion'!B3893 = "9. Any person (substitution for securities etc.)"),
'Con. Notes - Conversion'!C3893,
IF(
'Con. Notes - Conversion'!B3893 = "",
#N/A,
'Con. Notes - Conversion'!B3893)
)</f>
        <v>#N/A</v>
      </c>
      <c r="G3893" t="e">
        <f>IF(
OR('Con. Notes - No Conversion'!B3893 = "8. Transferee of restricted securities", 'Con. Notes - No Conversion'!B3893 = "9. Any person (substitution for securities etc.)"),
'Con. Notes - No Conversion'!C3893,
IF(
'Con. Notes - No Conversion'!B3893 = "",
#N/A,
'Con. Notes - No Conversion'!B3893)
)</f>
        <v>#N/A</v>
      </c>
    </row>
    <row r="3894" spans="1:7" x14ac:dyDescent="0.25">
      <c r="A3894" t="e">
        <f>IF(
OR(Shares!B3894 = "8. Transferee of restricted securities", Shares!B3894 = "9. Any person (substitution for securities etc.)"),
Shares!C3894,
IF(
Shares!B3894 = "",
#N/A,
Shares!B3894)
)</f>
        <v>#N/A</v>
      </c>
      <c r="B3894" t="e">
        <f>IF(
OR('Shares - LTR - Granted'!B3894 = "8. Transferee of restricted securities", 'Shares - LTR - Granted'!B3894 = "9. Any person (substitution for securities etc.)"),
'Shares - LTR - Granted'!C3894,
IF(
'Shares - LTR - Granted'!B3894 = "",
#N/A,
'Shares - LTR - Granted'!B3894)
)</f>
        <v>#N/A</v>
      </c>
      <c r="C3894" t="e">
        <f>IF(
OR('Performance Securities'!B3894 = "8. Transferee of restricted securities", 'Performance Securities'!B3894 = "9. Any person (substitution for securities etc.)"),
'Performance Securities'!C3894,
IF(
'Performance Securities'!B3894 = "",
#N/A,
'Performance Securities'!B3894)
)</f>
        <v>#N/A</v>
      </c>
      <c r="D3894" t="e">
        <f>IF(
OR('Options or Warrants'!B3894 = "8. Transferee of restricted securities", 'Options or Warrants'!B3894 = "9. Any person (substitution for securities etc.)"),
'Options or Warrants'!C3894,
IF(
'Options or Warrants'!B3894 = "",
#N/A,
'Options or Warrants'!B3894)
)</f>
        <v>#N/A</v>
      </c>
      <c r="E3894" t="e">
        <f>IF(
OR('Options - Free Attaching'!B3894 = "8. Transferee of restricted securities", 'Options - Free Attaching'!B3894 = "9. Any person (substitution for securities etc.)"),
'Options - Free Attaching'!C3894,
IF(
'Options - Free Attaching'!B3894 = "",
#N/A,
'Options - Free Attaching'!B3894)
)</f>
        <v>#N/A</v>
      </c>
      <c r="F3894" t="e">
        <f>IF(
OR('Con. Notes - Conversion'!B3894 = "8. Transferee of restricted securities", 'Con. Notes - Conversion'!B3894 = "9. Any person (substitution for securities etc.)"),
'Con. Notes - Conversion'!C3894,
IF(
'Con. Notes - Conversion'!B3894 = "",
#N/A,
'Con. Notes - Conversion'!B3894)
)</f>
        <v>#N/A</v>
      </c>
      <c r="G3894" t="e">
        <f>IF(
OR('Con. Notes - No Conversion'!B3894 = "8. Transferee of restricted securities", 'Con. Notes - No Conversion'!B3894 = "9. Any person (substitution for securities etc.)"),
'Con. Notes - No Conversion'!C3894,
IF(
'Con. Notes - No Conversion'!B3894 = "",
#N/A,
'Con. Notes - No Conversion'!B3894)
)</f>
        <v>#N/A</v>
      </c>
    </row>
    <row r="3895" spans="1:7" x14ac:dyDescent="0.25">
      <c r="A3895" t="e">
        <f>IF(
OR(Shares!B3895 = "8. Transferee of restricted securities", Shares!B3895 = "9. Any person (substitution for securities etc.)"),
Shares!C3895,
IF(
Shares!B3895 = "",
#N/A,
Shares!B3895)
)</f>
        <v>#N/A</v>
      </c>
      <c r="B3895" t="e">
        <f>IF(
OR('Shares - LTR - Granted'!B3895 = "8. Transferee of restricted securities", 'Shares - LTR - Granted'!B3895 = "9. Any person (substitution for securities etc.)"),
'Shares - LTR - Granted'!C3895,
IF(
'Shares - LTR - Granted'!B3895 = "",
#N/A,
'Shares - LTR - Granted'!B3895)
)</f>
        <v>#N/A</v>
      </c>
      <c r="C3895" t="e">
        <f>IF(
OR('Performance Securities'!B3895 = "8. Transferee of restricted securities", 'Performance Securities'!B3895 = "9. Any person (substitution for securities etc.)"),
'Performance Securities'!C3895,
IF(
'Performance Securities'!B3895 = "",
#N/A,
'Performance Securities'!B3895)
)</f>
        <v>#N/A</v>
      </c>
      <c r="D3895" t="e">
        <f>IF(
OR('Options or Warrants'!B3895 = "8. Transferee of restricted securities", 'Options or Warrants'!B3895 = "9. Any person (substitution for securities etc.)"),
'Options or Warrants'!C3895,
IF(
'Options or Warrants'!B3895 = "",
#N/A,
'Options or Warrants'!B3895)
)</f>
        <v>#N/A</v>
      </c>
      <c r="E3895" t="e">
        <f>IF(
OR('Options - Free Attaching'!B3895 = "8. Transferee of restricted securities", 'Options - Free Attaching'!B3895 = "9. Any person (substitution for securities etc.)"),
'Options - Free Attaching'!C3895,
IF(
'Options - Free Attaching'!B3895 = "",
#N/A,
'Options - Free Attaching'!B3895)
)</f>
        <v>#N/A</v>
      </c>
      <c r="F3895" t="e">
        <f>IF(
OR('Con. Notes - Conversion'!B3895 = "8. Transferee of restricted securities", 'Con. Notes - Conversion'!B3895 = "9. Any person (substitution for securities etc.)"),
'Con. Notes - Conversion'!C3895,
IF(
'Con. Notes - Conversion'!B3895 = "",
#N/A,
'Con. Notes - Conversion'!B3895)
)</f>
        <v>#N/A</v>
      </c>
      <c r="G3895" t="e">
        <f>IF(
OR('Con. Notes - No Conversion'!B3895 = "8. Transferee of restricted securities", 'Con. Notes - No Conversion'!B3895 = "9. Any person (substitution for securities etc.)"),
'Con. Notes - No Conversion'!C3895,
IF(
'Con. Notes - No Conversion'!B3895 = "",
#N/A,
'Con. Notes - No Conversion'!B3895)
)</f>
        <v>#N/A</v>
      </c>
    </row>
    <row r="3896" spans="1:7" x14ac:dyDescent="0.25">
      <c r="A3896" t="e">
        <f>IF(
OR(Shares!B3896 = "8. Transferee of restricted securities", Shares!B3896 = "9. Any person (substitution for securities etc.)"),
Shares!C3896,
IF(
Shares!B3896 = "",
#N/A,
Shares!B3896)
)</f>
        <v>#N/A</v>
      </c>
      <c r="B3896" t="e">
        <f>IF(
OR('Shares - LTR - Granted'!B3896 = "8. Transferee of restricted securities", 'Shares - LTR - Granted'!B3896 = "9. Any person (substitution for securities etc.)"),
'Shares - LTR - Granted'!C3896,
IF(
'Shares - LTR - Granted'!B3896 = "",
#N/A,
'Shares - LTR - Granted'!B3896)
)</f>
        <v>#N/A</v>
      </c>
      <c r="C3896" t="e">
        <f>IF(
OR('Performance Securities'!B3896 = "8. Transferee of restricted securities", 'Performance Securities'!B3896 = "9. Any person (substitution for securities etc.)"),
'Performance Securities'!C3896,
IF(
'Performance Securities'!B3896 = "",
#N/A,
'Performance Securities'!B3896)
)</f>
        <v>#N/A</v>
      </c>
      <c r="D3896" t="e">
        <f>IF(
OR('Options or Warrants'!B3896 = "8. Transferee of restricted securities", 'Options or Warrants'!B3896 = "9. Any person (substitution for securities etc.)"),
'Options or Warrants'!C3896,
IF(
'Options or Warrants'!B3896 = "",
#N/A,
'Options or Warrants'!B3896)
)</f>
        <v>#N/A</v>
      </c>
      <c r="E3896" t="e">
        <f>IF(
OR('Options - Free Attaching'!B3896 = "8. Transferee of restricted securities", 'Options - Free Attaching'!B3896 = "9. Any person (substitution for securities etc.)"),
'Options - Free Attaching'!C3896,
IF(
'Options - Free Attaching'!B3896 = "",
#N/A,
'Options - Free Attaching'!B3896)
)</f>
        <v>#N/A</v>
      </c>
      <c r="F3896" t="e">
        <f>IF(
OR('Con. Notes - Conversion'!B3896 = "8. Transferee of restricted securities", 'Con. Notes - Conversion'!B3896 = "9. Any person (substitution for securities etc.)"),
'Con. Notes - Conversion'!C3896,
IF(
'Con. Notes - Conversion'!B3896 = "",
#N/A,
'Con. Notes - Conversion'!B3896)
)</f>
        <v>#N/A</v>
      </c>
      <c r="G3896" t="e">
        <f>IF(
OR('Con. Notes - No Conversion'!B3896 = "8. Transferee of restricted securities", 'Con. Notes - No Conversion'!B3896 = "9. Any person (substitution for securities etc.)"),
'Con. Notes - No Conversion'!C3896,
IF(
'Con. Notes - No Conversion'!B3896 = "",
#N/A,
'Con. Notes - No Conversion'!B3896)
)</f>
        <v>#N/A</v>
      </c>
    </row>
    <row r="3897" spans="1:7" x14ac:dyDescent="0.25">
      <c r="A3897" t="e">
        <f>IF(
OR(Shares!B3897 = "8. Transferee of restricted securities", Shares!B3897 = "9. Any person (substitution for securities etc.)"),
Shares!C3897,
IF(
Shares!B3897 = "",
#N/A,
Shares!B3897)
)</f>
        <v>#N/A</v>
      </c>
      <c r="B3897" t="e">
        <f>IF(
OR('Shares - LTR - Granted'!B3897 = "8. Transferee of restricted securities", 'Shares - LTR - Granted'!B3897 = "9. Any person (substitution for securities etc.)"),
'Shares - LTR - Granted'!C3897,
IF(
'Shares - LTR - Granted'!B3897 = "",
#N/A,
'Shares - LTR - Granted'!B3897)
)</f>
        <v>#N/A</v>
      </c>
      <c r="C3897" t="e">
        <f>IF(
OR('Performance Securities'!B3897 = "8. Transferee of restricted securities", 'Performance Securities'!B3897 = "9. Any person (substitution for securities etc.)"),
'Performance Securities'!C3897,
IF(
'Performance Securities'!B3897 = "",
#N/A,
'Performance Securities'!B3897)
)</f>
        <v>#N/A</v>
      </c>
      <c r="D3897" t="e">
        <f>IF(
OR('Options or Warrants'!B3897 = "8. Transferee of restricted securities", 'Options or Warrants'!B3897 = "9. Any person (substitution for securities etc.)"),
'Options or Warrants'!C3897,
IF(
'Options or Warrants'!B3897 = "",
#N/A,
'Options or Warrants'!B3897)
)</f>
        <v>#N/A</v>
      </c>
      <c r="E3897" t="e">
        <f>IF(
OR('Options - Free Attaching'!B3897 = "8. Transferee of restricted securities", 'Options - Free Attaching'!B3897 = "9. Any person (substitution for securities etc.)"),
'Options - Free Attaching'!C3897,
IF(
'Options - Free Attaching'!B3897 = "",
#N/A,
'Options - Free Attaching'!B3897)
)</f>
        <v>#N/A</v>
      </c>
      <c r="F3897" t="e">
        <f>IF(
OR('Con. Notes - Conversion'!B3897 = "8. Transferee of restricted securities", 'Con. Notes - Conversion'!B3897 = "9. Any person (substitution for securities etc.)"),
'Con. Notes - Conversion'!C3897,
IF(
'Con. Notes - Conversion'!B3897 = "",
#N/A,
'Con. Notes - Conversion'!B3897)
)</f>
        <v>#N/A</v>
      </c>
      <c r="G3897" t="e">
        <f>IF(
OR('Con. Notes - No Conversion'!B3897 = "8. Transferee of restricted securities", 'Con. Notes - No Conversion'!B3897 = "9. Any person (substitution for securities etc.)"),
'Con. Notes - No Conversion'!C3897,
IF(
'Con. Notes - No Conversion'!B3897 = "",
#N/A,
'Con. Notes - No Conversion'!B3897)
)</f>
        <v>#N/A</v>
      </c>
    </row>
    <row r="3898" spans="1:7" x14ac:dyDescent="0.25">
      <c r="A3898" t="e">
        <f>IF(
OR(Shares!B3898 = "8. Transferee of restricted securities", Shares!B3898 = "9. Any person (substitution for securities etc.)"),
Shares!C3898,
IF(
Shares!B3898 = "",
#N/A,
Shares!B3898)
)</f>
        <v>#N/A</v>
      </c>
      <c r="B3898" t="e">
        <f>IF(
OR('Shares - LTR - Granted'!B3898 = "8. Transferee of restricted securities", 'Shares - LTR - Granted'!B3898 = "9. Any person (substitution for securities etc.)"),
'Shares - LTR - Granted'!C3898,
IF(
'Shares - LTR - Granted'!B3898 = "",
#N/A,
'Shares - LTR - Granted'!B3898)
)</f>
        <v>#N/A</v>
      </c>
      <c r="C3898" t="e">
        <f>IF(
OR('Performance Securities'!B3898 = "8. Transferee of restricted securities", 'Performance Securities'!B3898 = "9. Any person (substitution for securities etc.)"),
'Performance Securities'!C3898,
IF(
'Performance Securities'!B3898 = "",
#N/A,
'Performance Securities'!B3898)
)</f>
        <v>#N/A</v>
      </c>
      <c r="D3898" t="e">
        <f>IF(
OR('Options or Warrants'!B3898 = "8. Transferee of restricted securities", 'Options or Warrants'!B3898 = "9. Any person (substitution for securities etc.)"),
'Options or Warrants'!C3898,
IF(
'Options or Warrants'!B3898 = "",
#N/A,
'Options or Warrants'!B3898)
)</f>
        <v>#N/A</v>
      </c>
      <c r="E3898" t="e">
        <f>IF(
OR('Options - Free Attaching'!B3898 = "8. Transferee of restricted securities", 'Options - Free Attaching'!B3898 = "9. Any person (substitution for securities etc.)"),
'Options - Free Attaching'!C3898,
IF(
'Options - Free Attaching'!B3898 = "",
#N/A,
'Options - Free Attaching'!B3898)
)</f>
        <v>#N/A</v>
      </c>
      <c r="F3898" t="e">
        <f>IF(
OR('Con. Notes - Conversion'!B3898 = "8. Transferee of restricted securities", 'Con. Notes - Conversion'!B3898 = "9. Any person (substitution for securities etc.)"),
'Con. Notes - Conversion'!C3898,
IF(
'Con. Notes - Conversion'!B3898 = "",
#N/A,
'Con. Notes - Conversion'!B3898)
)</f>
        <v>#N/A</v>
      </c>
      <c r="G3898" t="e">
        <f>IF(
OR('Con. Notes - No Conversion'!B3898 = "8. Transferee of restricted securities", 'Con. Notes - No Conversion'!B3898 = "9. Any person (substitution for securities etc.)"),
'Con. Notes - No Conversion'!C3898,
IF(
'Con. Notes - No Conversion'!B3898 = "",
#N/A,
'Con. Notes - No Conversion'!B3898)
)</f>
        <v>#N/A</v>
      </c>
    </row>
    <row r="3899" spans="1:7" x14ac:dyDescent="0.25">
      <c r="A3899" t="e">
        <f>IF(
OR(Shares!B3899 = "8. Transferee of restricted securities", Shares!B3899 = "9. Any person (substitution for securities etc.)"),
Shares!C3899,
IF(
Shares!B3899 = "",
#N/A,
Shares!B3899)
)</f>
        <v>#N/A</v>
      </c>
      <c r="B3899" t="e">
        <f>IF(
OR('Shares - LTR - Granted'!B3899 = "8. Transferee of restricted securities", 'Shares - LTR - Granted'!B3899 = "9. Any person (substitution for securities etc.)"),
'Shares - LTR - Granted'!C3899,
IF(
'Shares - LTR - Granted'!B3899 = "",
#N/A,
'Shares - LTR - Granted'!B3899)
)</f>
        <v>#N/A</v>
      </c>
      <c r="C3899" t="e">
        <f>IF(
OR('Performance Securities'!B3899 = "8. Transferee of restricted securities", 'Performance Securities'!B3899 = "9. Any person (substitution for securities etc.)"),
'Performance Securities'!C3899,
IF(
'Performance Securities'!B3899 = "",
#N/A,
'Performance Securities'!B3899)
)</f>
        <v>#N/A</v>
      </c>
      <c r="D3899" t="e">
        <f>IF(
OR('Options or Warrants'!B3899 = "8. Transferee of restricted securities", 'Options or Warrants'!B3899 = "9. Any person (substitution for securities etc.)"),
'Options or Warrants'!C3899,
IF(
'Options or Warrants'!B3899 = "",
#N/A,
'Options or Warrants'!B3899)
)</f>
        <v>#N/A</v>
      </c>
      <c r="E3899" t="e">
        <f>IF(
OR('Options - Free Attaching'!B3899 = "8. Transferee of restricted securities", 'Options - Free Attaching'!B3899 = "9. Any person (substitution for securities etc.)"),
'Options - Free Attaching'!C3899,
IF(
'Options - Free Attaching'!B3899 = "",
#N/A,
'Options - Free Attaching'!B3899)
)</f>
        <v>#N/A</v>
      </c>
      <c r="F3899" t="e">
        <f>IF(
OR('Con. Notes - Conversion'!B3899 = "8. Transferee of restricted securities", 'Con. Notes - Conversion'!B3899 = "9. Any person (substitution for securities etc.)"),
'Con. Notes - Conversion'!C3899,
IF(
'Con. Notes - Conversion'!B3899 = "",
#N/A,
'Con. Notes - Conversion'!B3899)
)</f>
        <v>#N/A</v>
      </c>
      <c r="G3899" t="e">
        <f>IF(
OR('Con. Notes - No Conversion'!B3899 = "8. Transferee of restricted securities", 'Con. Notes - No Conversion'!B3899 = "9. Any person (substitution for securities etc.)"),
'Con. Notes - No Conversion'!C3899,
IF(
'Con. Notes - No Conversion'!B3899 = "",
#N/A,
'Con. Notes - No Conversion'!B3899)
)</f>
        <v>#N/A</v>
      </c>
    </row>
    <row r="3900" spans="1:7" x14ac:dyDescent="0.25">
      <c r="A3900" t="e">
        <f>IF(
OR(Shares!B3900 = "8. Transferee of restricted securities", Shares!B3900 = "9. Any person (substitution for securities etc.)"),
Shares!C3900,
IF(
Shares!B3900 = "",
#N/A,
Shares!B3900)
)</f>
        <v>#N/A</v>
      </c>
      <c r="B3900" t="e">
        <f>IF(
OR('Shares - LTR - Granted'!B3900 = "8. Transferee of restricted securities", 'Shares - LTR - Granted'!B3900 = "9. Any person (substitution for securities etc.)"),
'Shares - LTR - Granted'!C3900,
IF(
'Shares - LTR - Granted'!B3900 = "",
#N/A,
'Shares - LTR - Granted'!B3900)
)</f>
        <v>#N/A</v>
      </c>
      <c r="C3900" t="e">
        <f>IF(
OR('Performance Securities'!B3900 = "8. Transferee of restricted securities", 'Performance Securities'!B3900 = "9. Any person (substitution for securities etc.)"),
'Performance Securities'!C3900,
IF(
'Performance Securities'!B3900 = "",
#N/A,
'Performance Securities'!B3900)
)</f>
        <v>#N/A</v>
      </c>
      <c r="D3900" t="e">
        <f>IF(
OR('Options or Warrants'!B3900 = "8. Transferee of restricted securities", 'Options or Warrants'!B3900 = "9. Any person (substitution for securities etc.)"),
'Options or Warrants'!C3900,
IF(
'Options or Warrants'!B3900 = "",
#N/A,
'Options or Warrants'!B3900)
)</f>
        <v>#N/A</v>
      </c>
      <c r="E3900" t="e">
        <f>IF(
OR('Options - Free Attaching'!B3900 = "8. Transferee of restricted securities", 'Options - Free Attaching'!B3900 = "9. Any person (substitution for securities etc.)"),
'Options - Free Attaching'!C3900,
IF(
'Options - Free Attaching'!B3900 = "",
#N/A,
'Options - Free Attaching'!B3900)
)</f>
        <v>#N/A</v>
      </c>
      <c r="F3900" t="e">
        <f>IF(
OR('Con. Notes - Conversion'!B3900 = "8. Transferee of restricted securities", 'Con. Notes - Conversion'!B3900 = "9. Any person (substitution for securities etc.)"),
'Con. Notes - Conversion'!C3900,
IF(
'Con. Notes - Conversion'!B3900 = "",
#N/A,
'Con. Notes - Conversion'!B3900)
)</f>
        <v>#N/A</v>
      </c>
      <c r="G3900" t="e">
        <f>IF(
OR('Con. Notes - No Conversion'!B3900 = "8. Transferee of restricted securities", 'Con. Notes - No Conversion'!B3900 = "9. Any person (substitution for securities etc.)"),
'Con. Notes - No Conversion'!C3900,
IF(
'Con. Notes - No Conversion'!B3900 = "",
#N/A,
'Con. Notes - No Conversion'!B3900)
)</f>
        <v>#N/A</v>
      </c>
    </row>
    <row r="3901" spans="1:7" x14ac:dyDescent="0.25">
      <c r="A3901" t="e">
        <f>IF(
OR(Shares!B3901 = "8. Transferee of restricted securities", Shares!B3901 = "9. Any person (substitution for securities etc.)"),
Shares!C3901,
IF(
Shares!B3901 = "",
#N/A,
Shares!B3901)
)</f>
        <v>#N/A</v>
      </c>
      <c r="B3901" t="e">
        <f>IF(
OR('Shares - LTR - Granted'!B3901 = "8. Transferee of restricted securities", 'Shares - LTR - Granted'!B3901 = "9. Any person (substitution for securities etc.)"),
'Shares - LTR - Granted'!C3901,
IF(
'Shares - LTR - Granted'!B3901 = "",
#N/A,
'Shares - LTR - Granted'!B3901)
)</f>
        <v>#N/A</v>
      </c>
      <c r="C3901" t="e">
        <f>IF(
OR('Performance Securities'!B3901 = "8. Transferee of restricted securities", 'Performance Securities'!B3901 = "9. Any person (substitution for securities etc.)"),
'Performance Securities'!C3901,
IF(
'Performance Securities'!B3901 = "",
#N/A,
'Performance Securities'!B3901)
)</f>
        <v>#N/A</v>
      </c>
      <c r="D3901" t="e">
        <f>IF(
OR('Options or Warrants'!B3901 = "8. Transferee of restricted securities", 'Options or Warrants'!B3901 = "9. Any person (substitution for securities etc.)"),
'Options or Warrants'!C3901,
IF(
'Options or Warrants'!B3901 = "",
#N/A,
'Options or Warrants'!B3901)
)</f>
        <v>#N/A</v>
      </c>
      <c r="E3901" t="e">
        <f>IF(
OR('Options - Free Attaching'!B3901 = "8. Transferee of restricted securities", 'Options - Free Attaching'!B3901 = "9. Any person (substitution for securities etc.)"),
'Options - Free Attaching'!C3901,
IF(
'Options - Free Attaching'!B3901 = "",
#N/A,
'Options - Free Attaching'!B3901)
)</f>
        <v>#N/A</v>
      </c>
      <c r="F3901" t="e">
        <f>IF(
OR('Con. Notes - Conversion'!B3901 = "8. Transferee of restricted securities", 'Con. Notes - Conversion'!B3901 = "9. Any person (substitution for securities etc.)"),
'Con. Notes - Conversion'!C3901,
IF(
'Con. Notes - Conversion'!B3901 = "",
#N/A,
'Con. Notes - Conversion'!B3901)
)</f>
        <v>#N/A</v>
      </c>
      <c r="G3901" t="e">
        <f>IF(
OR('Con. Notes - No Conversion'!B3901 = "8. Transferee of restricted securities", 'Con. Notes - No Conversion'!B3901 = "9. Any person (substitution for securities etc.)"),
'Con. Notes - No Conversion'!C3901,
IF(
'Con. Notes - No Conversion'!B3901 = "",
#N/A,
'Con. Notes - No Conversion'!B3901)
)</f>
        <v>#N/A</v>
      </c>
    </row>
    <row r="3902" spans="1:7" x14ac:dyDescent="0.25">
      <c r="A3902" t="e">
        <f>IF(
OR(Shares!B3902 = "8. Transferee of restricted securities", Shares!B3902 = "9. Any person (substitution for securities etc.)"),
Shares!C3902,
IF(
Shares!B3902 = "",
#N/A,
Shares!B3902)
)</f>
        <v>#N/A</v>
      </c>
      <c r="B3902" t="e">
        <f>IF(
OR('Shares - LTR - Granted'!B3902 = "8. Transferee of restricted securities", 'Shares - LTR - Granted'!B3902 = "9. Any person (substitution for securities etc.)"),
'Shares - LTR - Granted'!C3902,
IF(
'Shares - LTR - Granted'!B3902 = "",
#N/A,
'Shares - LTR - Granted'!B3902)
)</f>
        <v>#N/A</v>
      </c>
      <c r="C3902" t="e">
        <f>IF(
OR('Performance Securities'!B3902 = "8. Transferee of restricted securities", 'Performance Securities'!B3902 = "9. Any person (substitution for securities etc.)"),
'Performance Securities'!C3902,
IF(
'Performance Securities'!B3902 = "",
#N/A,
'Performance Securities'!B3902)
)</f>
        <v>#N/A</v>
      </c>
      <c r="D3902" t="e">
        <f>IF(
OR('Options or Warrants'!B3902 = "8. Transferee of restricted securities", 'Options or Warrants'!B3902 = "9. Any person (substitution for securities etc.)"),
'Options or Warrants'!C3902,
IF(
'Options or Warrants'!B3902 = "",
#N/A,
'Options or Warrants'!B3902)
)</f>
        <v>#N/A</v>
      </c>
      <c r="E3902" t="e">
        <f>IF(
OR('Options - Free Attaching'!B3902 = "8. Transferee of restricted securities", 'Options - Free Attaching'!B3902 = "9. Any person (substitution for securities etc.)"),
'Options - Free Attaching'!C3902,
IF(
'Options - Free Attaching'!B3902 = "",
#N/A,
'Options - Free Attaching'!B3902)
)</f>
        <v>#N/A</v>
      </c>
      <c r="F3902" t="e">
        <f>IF(
OR('Con. Notes - Conversion'!B3902 = "8. Transferee of restricted securities", 'Con. Notes - Conversion'!B3902 = "9. Any person (substitution for securities etc.)"),
'Con. Notes - Conversion'!C3902,
IF(
'Con. Notes - Conversion'!B3902 = "",
#N/A,
'Con. Notes - Conversion'!B3902)
)</f>
        <v>#N/A</v>
      </c>
      <c r="G3902" t="e">
        <f>IF(
OR('Con. Notes - No Conversion'!B3902 = "8. Transferee of restricted securities", 'Con. Notes - No Conversion'!B3902 = "9. Any person (substitution for securities etc.)"),
'Con. Notes - No Conversion'!C3902,
IF(
'Con. Notes - No Conversion'!B3902 = "",
#N/A,
'Con. Notes - No Conversion'!B3902)
)</f>
        <v>#N/A</v>
      </c>
    </row>
    <row r="3903" spans="1:7" x14ac:dyDescent="0.25">
      <c r="A3903" t="e">
        <f>IF(
OR(Shares!B3903 = "8. Transferee of restricted securities", Shares!B3903 = "9. Any person (substitution for securities etc.)"),
Shares!C3903,
IF(
Shares!B3903 = "",
#N/A,
Shares!B3903)
)</f>
        <v>#N/A</v>
      </c>
      <c r="B3903" t="e">
        <f>IF(
OR('Shares - LTR - Granted'!B3903 = "8. Transferee of restricted securities", 'Shares - LTR - Granted'!B3903 = "9. Any person (substitution for securities etc.)"),
'Shares - LTR - Granted'!C3903,
IF(
'Shares - LTR - Granted'!B3903 = "",
#N/A,
'Shares - LTR - Granted'!B3903)
)</f>
        <v>#N/A</v>
      </c>
      <c r="C3903" t="e">
        <f>IF(
OR('Performance Securities'!B3903 = "8. Transferee of restricted securities", 'Performance Securities'!B3903 = "9. Any person (substitution for securities etc.)"),
'Performance Securities'!C3903,
IF(
'Performance Securities'!B3903 = "",
#N/A,
'Performance Securities'!B3903)
)</f>
        <v>#N/A</v>
      </c>
      <c r="D3903" t="e">
        <f>IF(
OR('Options or Warrants'!B3903 = "8. Transferee of restricted securities", 'Options or Warrants'!B3903 = "9. Any person (substitution for securities etc.)"),
'Options or Warrants'!C3903,
IF(
'Options or Warrants'!B3903 = "",
#N/A,
'Options or Warrants'!B3903)
)</f>
        <v>#N/A</v>
      </c>
      <c r="E3903" t="e">
        <f>IF(
OR('Options - Free Attaching'!B3903 = "8. Transferee of restricted securities", 'Options - Free Attaching'!B3903 = "9. Any person (substitution for securities etc.)"),
'Options - Free Attaching'!C3903,
IF(
'Options - Free Attaching'!B3903 = "",
#N/A,
'Options - Free Attaching'!B3903)
)</f>
        <v>#N/A</v>
      </c>
      <c r="F3903" t="e">
        <f>IF(
OR('Con. Notes - Conversion'!B3903 = "8. Transferee of restricted securities", 'Con. Notes - Conversion'!B3903 = "9. Any person (substitution for securities etc.)"),
'Con. Notes - Conversion'!C3903,
IF(
'Con. Notes - Conversion'!B3903 = "",
#N/A,
'Con. Notes - Conversion'!B3903)
)</f>
        <v>#N/A</v>
      </c>
      <c r="G3903" t="e">
        <f>IF(
OR('Con. Notes - No Conversion'!B3903 = "8. Transferee of restricted securities", 'Con. Notes - No Conversion'!B3903 = "9. Any person (substitution for securities etc.)"),
'Con. Notes - No Conversion'!C3903,
IF(
'Con. Notes - No Conversion'!B3903 = "",
#N/A,
'Con. Notes - No Conversion'!B3903)
)</f>
        <v>#N/A</v>
      </c>
    </row>
    <row r="3904" spans="1:7" x14ac:dyDescent="0.25">
      <c r="A3904" t="e">
        <f>IF(
OR(Shares!B3904 = "8. Transferee of restricted securities", Shares!B3904 = "9. Any person (substitution for securities etc.)"),
Shares!C3904,
IF(
Shares!B3904 = "",
#N/A,
Shares!B3904)
)</f>
        <v>#N/A</v>
      </c>
      <c r="B3904" t="e">
        <f>IF(
OR('Shares - LTR - Granted'!B3904 = "8. Transferee of restricted securities", 'Shares - LTR - Granted'!B3904 = "9. Any person (substitution for securities etc.)"),
'Shares - LTR - Granted'!C3904,
IF(
'Shares - LTR - Granted'!B3904 = "",
#N/A,
'Shares - LTR - Granted'!B3904)
)</f>
        <v>#N/A</v>
      </c>
      <c r="C3904" t="e">
        <f>IF(
OR('Performance Securities'!B3904 = "8. Transferee of restricted securities", 'Performance Securities'!B3904 = "9. Any person (substitution for securities etc.)"),
'Performance Securities'!C3904,
IF(
'Performance Securities'!B3904 = "",
#N/A,
'Performance Securities'!B3904)
)</f>
        <v>#N/A</v>
      </c>
      <c r="D3904" t="e">
        <f>IF(
OR('Options or Warrants'!B3904 = "8. Transferee of restricted securities", 'Options or Warrants'!B3904 = "9. Any person (substitution for securities etc.)"),
'Options or Warrants'!C3904,
IF(
'Options or Warrants'!B3904 = "",
#N/A,
'Options or Warrants'!B3904)
)</f>
        <v>#N/A</v>
      </c>
      <c r="E3904" t="e">
        <f>IF(
OR('Options - Free Attaching'!B3904 = "8. Transferee of restricted securities", 'Options - Free Attaching'!B3904 = "9. Any person (substitution for securities etc.)"),
'Options - Free Attaching'!C3904,
IF(
'Options - Free Attaching'!B3904 = "",
#N/A,
'Options - Free Attaching'!B3904)
)</f>
        <v>#N/A</v>
      </c>
      <c r="F3904" t="e">
        <f>IF(
OR('Con. Notes - Conversion'!B3904 = "8. Transferee of restricted securities", 'Con. Notes - Conversion'!B3904 = "9. Any person (substitution for securities etc.)"),
'Con. Notes - Conversion'!C3904,
IF(
'Con. Notes - Conversion'!B3904 = "",
#N/A,
'Con. Notes - Conversion'!B3904)
)</f>
        <v>#N/A</v>
      </c>
      <c r="G3904" t="e">
        <f>IF(
OR('Con. Notes - No Conversion'!B3904 = "8. Transferee of restricted securities", 'Con. Notes - No Conversion'!B3904 = "9. Any person (substitution for securities etc.)"),
'Con. Notes - No Conversion'!C3904,
IF(
'Con. Notes - No Conversion'!B3904 = "",
#N/A,
'Con. Notes - No Conversion'!B3904)
)</f>
        <v>#N/A</v>
      </c>
    </row>
    <row r="3905" spans="1:7" x14ac:dyDescent="0.25">
      <c r="A3905" t="e">
        <f>IF(
OR(Shares!B3905 = "8. Transferee of restricted securities", Shares!B3905 = "9. Any person (substitution for securities etc.)"),
Shares!C3905,
IF(
Shares!B3905 = "",
#N/A,
Shares!B3905)
)</f>
        <v>#N/A</v>
      </c>
      <c r="B3905" t="e">
        <f>IF(
OR('Shares - LTR - Granted'!B3905 = "8. Transferee of restricted securities", 'Shares - LTR - Granted'!B3905 = "9. Any person (substitution for securities etc.)"),
'Shares - LTR - Granted'!C3905,
IF(
'Shares - LTR - Granted'!B3905 = "",
#N/A,
'Shares - LTR - Granted'!B3905)
)</f>
        <v>#N/A</v>
      </c>
      <c r="C3905" t="e">
        <f>IF(
OR('Performance Securities'!B3905 = "8. Transferee of restricted securities", 'Performance Securities'!B3905 = "9. Any person (substitution for securities etc.)"),
'Performance Securities'!C3905,
IF(
'Performance Securities'!B3905 = "",
#N/A,
'Performance Securities'!B3905)
)</f>
        <v>#N/A</v>
      </c>
      <c r="D3905" t="e">
        <f>IF(
OR('Options or Warrants'!B3905 = "8. Transferee of restricted securities", 'Options or Warrants'!B3905 = "9. Any person (substitution for securities etc.)"),
'Options or Warrants'!C3905,
IF(
'Options or Warrants'!B3905 = "",
#N/A,
'Options or Warrants'!B3905)
)</f>
        <v>#N/A</v>
      </c>
      <c r="E3905" t="e">
        <f>IF(
OR('Options - Free Attaching'!B3905 = "8. Transferee of restricted securities", 'Options - Free Attaching'!B3905 = "9. Any person (substitution for securities etc.)"),
'Options - Free Attaching'!C3905,
IF(
'Options - Free Attaching'!B3905 = "",
#N/A,
'Options - Free Attaching'!B3905)
)</f>
        <v>#N/A</v>
      </c>
      <c r="F3905" t="e">
        <f>IF(
OR('Con. Notes - Conversion'!B3905 = "8. Transferee of restricted securities", 'Con. Notes - Conversion'!B3905 = "9. Any person (substitution for securities etc.)"),
'Con. Notes - Conversion'!C3905,
IF(
'Con. Notes - Conversion'!B3905 = "",
#N/A,
'Con. Notes - Conversion'!B3905)
)</f>
        <v>#N/A</v>
      </c>
      <c r="G3905" t="e">
        <f>IF(
OR('Con. Notes - No Conversion'!B3905 = "8. Transferee of restricted securities", 'Con. Notes - No Conversion'!B3905 = "9. Any person (substitution for securities etc.)"),
'Con. Notes - No Conversion'!C3905,
IF(
'Con. Notes - No Conversion'!B3905 = "",
#N/A,
'Con. Notes - No Conversion'!B3905)
)</f>
        <v>#N/A</v>
      </c>
    </row>
    <row r="3906" spans="1:7" x14ac:dyDescent="0.25">
      <c r="A3906" t="e">
        <f>IF(
OR(Shares!B3906 = "8. Transferee of restricted securities", Shares!B3906 = "9. Any person (substitution for securities etc.)"),
Shares!C3906,
IF(
Shares!B3906 = "",
#N/A,
Shares!B3906)
)</f>
        <v>#N/A</v>
      </c>
      <c r="B3906" t="e">
        <f>IF(
OR('Shares - LTR - Granted'!B3906 = "8. Transferee of restricted securities", 'Shares - LTR - Granted'!B3906 = "9. Any person (substitution for securities etc.)"),
'Shares - LTR - Granted'!C3906,
IF(
'Shares - LTR - Granted'!B3906 = "",
#N/A,
'Shares - LTR - Granted'!B3906)
)</f>
        <v>#N/A</v>
      </c>
      <c r="C3906" t="e">
        <f>IF(
OR('Performance Securities'!B3906 = "8. Transferee of restricted securities", 'Performance Securities'!B3906 = "9. Any person (substitution for securities etc.)"),
'Performance Securities'!C3906,
IF(
'Performance Securities'!B3906 = "",
#N/A,
'Performance Securities'!B3906)
)</f>
        <v>#N/A</v>
      </c>
      <c r="D3906" t="e">
        <f>IF(
OR('Options or Warrants'!B3906 = "8. Transferee of restricted securities", 'Options or Warrants'!B3906 = "9. Any person (substitution for securities etc.)"),
'Options or Warrants'!C3906,
IF(
'Options or Warrants'!B3906 = "",
#N/A,
'Options or Warrants'!B3906)
)</f>
        <v>#N/A</v>
      </c>
      <c r="E3906" t="e">
        <f>IF(
OR('Options - Free Attaching'!B3906 = "8. Transferee of restricted securities", 'Options - Free Attaching'!B3906 = "9. Any person (substitution for securities etc.)"),
'Options - Free Attaching'!C3906,
IF(
'Options - Free Attaching'!B3906 = "",
#N/A,
'Options - Free Attaching'!B3906)
)</f>
        <v>#N/A</v>
      </c>
      <c r="F3906" t="e">
        <f>IF(
OR('Con. Notes - Conversion'!B3906 = "8. Transferee of restricted securities", 'Con. Notes - Conversion'!B3906 = "9. Any person (substitution for securities etc.)"),
'Con. Notes - Conversion'!C3906,
IF(
'Con. Notes - Conversion'!B3906 = "",
#N/A,
'Con. Notes - Conversion'!B3906)
)</f>
        <v>#N/A</v>
      </c>
      <c r="G3906" t="e">
        <f>IF(
OR('Con. Notes - No Conversion'!B3906 = "8. Transferee of restricted securities", 'Con. Notes - No Conversion'!B3906 = "9. Any person (substitution for securities etc.)"),
'Con. Notes - No Conversion'!C3906,
IF(
'Con. Notes - No Conversion'!B3906 = "",
#N/A,
'Con. Notes - No Conversion'!B3906)
)</f>
        <v>#N/A</v>
      </c>
    </row>
    <row r="3907" spans="1:7" x14ac:dyDescent="0.25">
      <c r="A3907" t="e">
        <f>IF(
OR(Shares!B3907 = "8. Transferee of restricted securities", Shares!B3907 = "9. Any person (substitution for securities etc.)"),
Shares!C3907,
IF(
Shares!B3907 = "",
#N/A,
Shares!B3907)
)</f>
        <v>#N/A</v>
      </c>
      <c r="B3907" t="e">
        <f>IF(
OR('Shares - LTR - Granted'!B3907 = "8. Transferee of restricted securities", 'Shares - LTR - Granted'!B3907 = "9. Any person (substitution for securities etc.)"),
'Shares - LTR - Granted'!C3907,
IF(
'Shares - LTR - Granted'!B3907 = "",
#N/A,
'Shares - LTR - Granted'!B3907)
)</f>
        <v>#N/A</v>
      </c>
      <c r="C3907" t="e">
        <f>IF(
OR('Performance Securities'!B3907 = "8. Transferee of restricted securities", 'Performance Securities'!B3907 = "9. Any person (substitution for securities etc.)"),
'Performance Securities'!C3907,
IF(
'Performance Securities'!B3907 = "",
#N/A,
'Performance Securities'!B3907)
)</f>
        <v>#N/A</v>
      </c>
      <c r="D3907" t="e">
        <f>IF(
OR('Options or Warrants'!B3907 = "8. Transferee of restricted securities", 'Options or Warrants'!B3907 = "9. Any person (substitution for securities etc.)"),
'Options or Warrants'!C3907,
IF(
'Options or Warrants'!B3907 = "",
#N/A,
'Options or Warrants'!B3907)
)</f>
        <v>#N/A</v>
      </c>
      <c r="E3907" t="e">
        <f>IF(
OR('Options - Free Attaching'!B3907 = "8. Transferee of restricted securities", 'Options - Free Attaching'!B3907 = "9. Any person (substitution for securities etc.)"),
'Options - Free Attaching'!C3907,
IF(
'Options - Free Attaching'!B3907 = "",
#N/A,
'Options - Free Attaching'!B3907)
)</f>
        <v>#N/A</v>
      </c>
      <c r="F3907" t="e">
        <f>IF(
OR('Con. Notes - Conversion'!B3907 = "8. Transferee of restricted securities", 'Con. Notes - Conversion'!B3907 = "9. Any person (substitution for securities etc.)"),
'Con. Notes - Conversion'!C3907,
IF(
'Con. Notes - Conversion'!B3907 = "",
#N/A,
'Con. Notes - Conversion'!B3907)
)</f>
        <v>#N/A</v>
      </c>
      <c r="G3907" t="e">
        <f>IF(
OR('Con. Notes - No Conversion'!B3907 = "8. Transferee of restricted securities", 'Con. Notes - No Conversion'!B3907 = "9. Any person (substitution for securities etc.)"),
'Con. Notes - No Conversion'!C3907,
IF(
'Con. Notes - No Conversion'!B3907 = "",
#N/A,
'Con. Notes - No Conversion'!B3907)
)</f>
        <v>#N/A</v>
      </c>
    </row>
    <row r="3908" spans="1:7" x14ac:dyDescent="0.25">
      <c r="A3908" t="e">
        <f>IF(
OR(Shares!B3908 = "8. Transferee of restricted securities", Shares!B3908 = "9. Any person (substitution for securities etc.)"),
Shares!C3908,
IF(
Shares!B3908 = "",
#N/A,
Shares!B3908)
)</f>
        <v>#N/A</v>
      </c>
      <c r="B3908" t="e">
        <f>IF(
OR('Shares - LTR - Granted'!B3908 = "8. Transferee of restricted securities", 'Shares - LTR - Granted'!B3908 = "9. Any person (substitution for securities etc.)"),
'Shares - LTR - Granted'!C3908,
IF(
'Shares - LTR - Granted'!B3908 = "",
#N/A,
'Shares - LTR - Granted'!B3908)
)</f>
        <v>#N/A</v>
      </c>
      <c r="C3908" t="e">
        <f>IF(
OR('Performance Securities'!B3908 = "8. Transferee of restricted securities", 'Performance Securities'!B3908 = "9. Any person (substitution for securities etc.)"),
'Performance Securities'!C3908,
IF(
'Performance Securities'!B3908 = "",
#N/A,
'Performance Securities'!B3908)
)</f>
        <v>#N/A</v>
      </c>
      <c r="D3908" t="e">
        <f>IF(
OR('Options or Warrants'!B3908 = "8. Transferee of restricted securities", 'Options or Warrants'!B3908 = "9. Any person (substitution for securities etc.)"),
'Options or Warrants'!C3908,
IF(
'Options or Warrants'!B3908 = "",
#N/A,
'Options or Warrants'!B3908)
)</f>
        <v>#N/A</v>
      </c>
      <c r="E3908" t="e">
        <f>IF(
OR('Options - Free Attaching'!B3908 = "8. Transferee of restricted securities", 'Options - Free Attaching'!B3908 = "9. Any person (substitution for securities etc.)"),
'Options - Free Attaching'!C3908,
IF(
'Options - Free Attaching'!B3908 = "",
#N/A,
'Options - Free Attaching'!B3908)
)</f>
        <v>#N/A</v>
      </c>
      <c r="F3908" t="e">
        <f>IF(
OR('Con. Notes - Conversion'!B3908 = "8. Transferee of restricted securities", 'Con. Notes - Conversion'!B3908 = "9. Any person (substitution for securities etc.)"),
'Con. Notes - Conversion'!C3908,
IF(
'Con. Notes - Conversion'!B3908 = "",
#N/A,
'Con. Notes - Conversion'!B3908)
)</f>
        <v>#N/A</v>
      </c>
      <c r="G3908" t="e">
        <f>IF(
OR('Con. Notes - No Conversion'!B3908 = "8. Transferee of restricted securities", 'Con. Notes - No Conversion'!B3908 = "9. Any person (substitution for securities etc.)"),
'Con. Notes - No Conversion'!C3908,
IF(
'Con. Notes - No Conversion'!B3908 = "",
#N/A,
'Con. Notes - No Conversion'!B3908)
)</f>
        <v>#N/A</v>
      </c>
    </row>
    <row r="3909" spans="1:7" x14ac:dyDescent="0.25">
      <c r="A3909" t="e">
        <f>IF(
OR(Shares!B3909 = "8. Transferee of restricted securities", Shares!B3909 = "9. Any person (substitution for securities etc.)"),
Shares!C3909,
IF(
Shares!B3909 = "",
#N/A,
Shares!B3909)
)</f>
        <v>#N/A</v>
      </c>
      <c r="B3909" t="e">
        <f>IF(
OR('Shares - LTR - Granted'!B3909 = "8. Transferee of restricted securities", 'Shares - LTR - Granted'!B3909 = "9. Any person (substitution for securities etc.)"),
'Shares - LTR - Granted'!C3909,
IF(
'Shares - LTR - Granted'!B3909 = "",
#N/A,
'Shares - LTR - Granted'!B3909)
)</f>
        <v>#N/A</v>
      </c>
      <c r="C3909" t="e">
        <f>IF(
OR('Performance Securities'!B3909 = "8. Transferee of restricted securities", 'Performance Securities'!B3909 = "9. Any person (substitution for securities etc.)"),
'Performance Securities'!C3909,
IF(
'Performance Securities'!B3909 = "",
#N/A,
'Performance Securities'!B3909)
)</f>
        <v>#N/A</v>
      </c>
      <c r="D3909" t="e">
        <f>IF(
OR('Options or Warrants'!B3909 = "8. Transferee of restricted securities", 'Options or Warrants'!B3909 = "9. Any person (substitution for securities etc.)"),
'Options or Warrants'!C3909,
IF(
'Options or Warrants'!B3909 = "",
#N/A,
'Options or Warrants'!B3909)
)</f>
        <v>#N/A</v>
      </c>
      <c r="E3909" t="e">
        <f>IF(
OR('Options - Free Attaching'!B3909 = "8. Transferee of restricted securities", 'Options - Free Attaching'!B3909 = "9. Any person (substitution for securities etc.)"),
'Options - Free Attaching'!C3909,
IF(
'Options - Free Attaching'!B3909 = "",
#N/A,
'Options - Free Attaching'!B3909)
)</f>
        <v>#N/A</v>
      </c>
      <c r="F3909" t="e">
        <f>IF(
OR('Con. Notes - Conversion'!B3909 = "8. Transferee of restricted securities", 'Con. Notes - Conversion'!B3909 = "9. Any person (substitution for securities etc.)"),
'Con. Notes - Conversion'!C3909,
IF(
'Con. Notes - Conversion'!B3909 = "",
#N/A,
'Con. Notes - Conversion'!B3909)
)</f>
        <v>#N/A</v>
      </c>
      <c r="G3909" t="e">
        <f>IF(
OR('Con. Notes - No Conversion'!B3909 = "8. Transferee of restricted securities", 'Con. Notes - No Conversion'!B3909 = "9. Any person (substitution for securities etc.)"),
'Con. Notes - No Conversion'!C3909,
IF(
'Con. Notes - No Conversion'!B3909 = "",
#N/A,
'Con. Notes - No Conversion'!B3909)
)</f>
        <v>#N/A</v>
      </c>
    </row>
    <row r="3910" spans="1:7" x14ac:dyDescent="0.25">
      <c r="A3910" t="e">
        <f>IF(
OR(Shares!B3910 = "8. Transferee of restricted securities", Shares!B3910 = "9. Any person (substitution for securities etc.)"),
Shares!C3910,
IF(
Shares!B3910 = "",
#N/A,
Shares!B3910)
)</f>
        <v>#N/A</v>
      </c>
      <c r="B3910" t="e">
        <f>IF(
OR('Shares - LTR - Granted'!B3910 = "8. Transferee of restricted securities", 'Shares - LTR - Granted'!B3910 = "9. Any person (substitution for securities etc.)"),
'Shares - LTR - Granted'!C3910,
IF(
'Shares - LTR - Granted'!B3910 = "",
#N/A,
'Shares - LTR - Granted'!B3910)
)</f>
        <v>#N/A</v>
      </c>
      <c r="C3910" t="e">
        <f>IF(
OR('Performance Securities'!B3910 = "8. Transferee of restricted securities", 'Performance Securities'!B3910 = "9. Any person (substitution for securities etc.)"),
'Performance Securities'!C3910,
IF(
'Performance Securities'!B3910 = "",
#N/A,
'Performance Securities'!B3910)
)</f>
        <v>#N/A</v>
      </c>
      <c r="D3910" t="e">
        <f>IF(
OR('Options or Warrants'!B3910 = "8. Transferee of restricted securities", 'Options or Warrants'!B3910 = "9. Any person (substitution for securities etc.)"),
'Options or Warrants'!C3910,
IF(
'Options or Warrants'!B3910 = "",
#N/A,
'Options or Warrants'!B3910)
)</f>
        <v>#N/A</v>
      </c>
      <c r="E3910" t="e">
        <f>IF(
OR('Options - Free Attaching'!B3910 = "8. Transferee of restricted securities", 'Options - Free Attaching'!B3910 = "9. Any person (substitution for securities etc.)"),
'Options - Free Attaching'!C3910,
IF(
'Options - Free Attaching'!B3910 = "",
#N/A,
'Options - Free Attaching'!B3910)
)</f>
        <v>#N/A</v>
      </c>
      <c r="F3910" t="e">
        <f>IF(
OR('Con. Notes - Conversion'!B3910 = "8. Transferee of restricted securities", 'Con. Notes - Conversion'!B3910 = "9. Any person (substitution for securities etc.)"),
'Con. Notes - Conversion'!C3910,
IF(
'Con. Notes - Conversion'!B3910 = "",
#N/A,
'Con. Notes - Conversion'!B3910)
)</f>
        <v>#N/A</v>
      </c>
      <c r="G3910" t="e">
        <f>IF(
OR('Con. Notes - No Conversion'!B3910 = "8. Transferee of restricted securities", 'Con. Notes - No Conversion'!B3910 = "9. Any person (substitution for securities etc.)"),
'Con. Notes - No Conversion'!C3910,
IF(
'Con. Notes - No Conversion'!B3910 = "",
#N/A,
'Con. Notes - No Conversion'!B3910)
)</f>
        <v>#N/A</v>
      </c>
    </row>
    <row r="3911" spans="1:7" x14ac:dyDescent="0.25">
      <c r="A3911" t="e">
        <f>IF(
OR(Shares!B3911 = "8. Transferee of restricted securities", Shares!B3911 = "9. Any person (substitution for securities etc.)"),
Shares!C3911,
IF(
Shares!B3911 = "",
#N/A,
Shares!B3911)
)</f>
        <v>#N/A</v>
      </c>
      <c r="B3911" t="e">
        <f>IF(
OR('Shares - LTR - Granted'!B3911 = "8. Transferee of restricted securities", 'Shares - LTR - Granted'!B3911 = "9. Any person (substitution for securities etc.)"),
'Shares - LTR - Granted'!C3911,
IF(
'Shares - LTR - Granted'!B3911 = "",
#N/A,
'Shares - LTR - Granted'!B3911)
)</f>
        <v>#N/A</v>
      </c>
      <c r="C3911" t="e">
        <f>IF(
OR('Performance Securities'!B3911 = "8. Transferee of restricted securities", 'Performance Securities'!B3911 = "9. Any person (substitution for securities etc.)"),
'Performance Securities'!C3911,
IF(
'Performance Securities'!B3911 = "",
#N/A,
'Performance Securities'!B3911)
)</f>
        <v>#N/A</v>
      </c>
      <c r="D3911" t="e">
        <f>IF(
OR('Options or Warrants'!B3911 = "8. Transferee of restricted securities", 'Options or Warrants'!B3911 = "9. Any person (substitution for securities etc.)"),
'Options or Warrants'!C3911,
IF(
'Options or Warrants'!B3911 = "",
#N/A,
'Options or Warrants'!B3911)
)</f>
        <v>#N/A</v>
      </c>
      <c r="E3911" t="e">
        <f>IF(
OR('Options - Free Attaching'!B3911 = "8. Transferee of restricted securities", 'Options - Free Attaching'!B3911 = "9. Any person (substitution for securities etc.)"),
'Options - Free Attaching'!C3911,
IF(
'Options - Free Attaching'!B3911 = "",
#N/A,
'Options - Free Attaching'!B3911)
)</f>
        <v>#N/A</v>
      </c>
      <c r="F3911" t="e">
        <f>IF(
OR('Con. Notes - Conversion'!B3911 = "8. Transferee of restricted securities", 'Con. Notes - Conversion'!B3911 = "9. Any person (substitution for securities etc.)"),
'Con. Notes - Conversion'!C3911,
IF(
'Con. Notes - Conversion'!B3911 = "",
#N/A,
'Con. Notes - Conversion'!B3911)
)</f>
        <v>#N/A</v>
      </c>
      <c r="G3911" t="e">
        <f>IF(
OR('Con. Notes - No Conversion'!B3911 = "8. Transferee of restricted securities", 'Con. Notes - No Conversion'!B3911 = "9. Any person (substitution for securities etc.)"),
'Con. Notes - No Conversion'!C3911,
IF(
'Con. Notes - No Conversion'!B3911 = "",
#N/A,
'Con. Notes - No Conversion'!B3911)
)</f>
        <v>#N/A</v>
      </c>
    </row>
    <row r="3912" spans="1:7" x14ac:dyDescent="0.25">
      <c r="A3912" t="e">
        <f>IF(
OR(Shares!B3912 = "8. Transferee of restricted securities", Shares!B3912 = "9. Any person (substitution for securities etc.)"),
Shares!C3912,
IF(
Shares!B3912 = "",
#N/A,
Shares!B3912)
)</f>
        <v>#N/A</v>
      </c>
      <c r="B3912" t="e">
        <f>IF(
OR('Shares - LTR - Granted'!B3912 = "8. Transferee of restricted securities", 'Shares - LTR - Granted'!B3912 = "9. Any person (substitution for securities etc.)"),
'Shares - LTR - Granted'!C3912,
IF(
'Shares - LTR - Granted'!B3912 = "",
#N/A,
'Shares - LTR - Granted'!B3912)
)</f>
        <v>#N/A</v>
      </c>
      <c r="C3912" t="e">
        <f>IF(
OR('Performance Securities'!B3912 = "8. Transferee of restricted securities", 'Performance Securities'!B3912 = "9. Any person (substitution for securities etc.)"),
'Performance Securities'!C3912,
IF(
'Performance Securities'!B3912 = "",
#N/A,
'Performance Securities'!B3912)
)</f>
        <v>#N/A</v>
      </c>
      <c r="D3912" t="e">
        <f>IF(
OR('Options or Warrants'!B3912 = "8. Transferee of restricted securities", 'Options or Warrants'!B3912 = "9. Any person (substitution for securities etc.)"),
'Options or Warrants'!C3912,
IF(
'Options or Warrants'!B3912 = "",
#N/A,
'Options or Warrants'!B3912)
)</f>
        <v>#N/A</v>
      </c>
      <c r="E3912" t="e">
        <f>IF(
OR('Options - Free Attaching'!B3912 = "8. Transferee of restricted securities", 'Options - Free Attaching'!B3912 = "9. Any person (substitution for securities etc.)"),
'Options - Free Attaching'!C3912,
IF(
'Options - Free Attaching'!B3912 = "",
#N/A,
'Options - Free Attaching'!B3912)
)</f>
        <v>#N/A</v>
      </c>
      <c r="F3912" t="e">
        <f>IF(
OR('Con. Notes - Conversion'!B3912 = "8. Transferee of restricted securities", 'Con. Notes - Conversion'!B3912 = "9. Any person (substitution for securities etc.)"),
'Con. Notes - Conversion'!C3912,
IF(
'Con. Notes - Conversion'!B3912 = "",
#N/A,
'Con. Notes - Conversion'!B3912)
)</f>
        <v>#N/A</v>
      </c>
      <c r="G3912" t="e">
        <f>IF(
OR('Con. Notes - No Conversion'!B3912 = "8. Transferee of restricted securities", 'Con. Notes - No Conversion'!B3912 = "9. Any person (substitution for securities etc.)"),
'Con. Notes - No Conversion'!C3912,
IF(
'Con. Notes - No Conversion'!B3912 = "",
#N/A,
'Con. Notes - No Conversion'!B3912)
)</f>
        <v>#N/A</v>
      </c>
    </row>
    <row r="3913" spans="1:7" x14ac:dyDescent="0.25">
      <c r="A3913" t="e">
        <f>IF(
OR(Shares!B3913 = "8. Transferee of restricted securities", Shares!B3913 = "9. Any person (substitution for securities etc.)"),
Shares!C3913,
IF(
Shares!B3913 = "",
#N/A,
Shares!B3913)
)</f>
        <v>#N/A</v>
      </c>
      <c r="B3913" t="e">
        <f>IF(
OR('Shares - LTR - Granted'!B3913 = "8. Transferee of restricted securities", 'Shares - LTR - Granted'!B3913 = "9. Any person (substitution for securities etc.)"),
'Shares - LTR - Granted'!C3913,
IF(
'Shares - LTR - Granted'!B3913 = "",
#N/A,
'Shares - LTR - Granted'!B3913)
)</f>
        <v>#N/A</v>
      </c>
      <c r="C3913" t="e">
        <f>IF(
OR('Performance Securities'!B3913 = "8. Transferee of restricted securities", 'Performance Securities'!B3913 = "9. Any person (substitution for securities etc.)"),
'Performance Securities'!C3913,
IF(
'Performance Securities'!B3913 = "",
#N/A,
'Performance Securities'!B3913)
)</f>
        <v>#N/A</v>
      </c>
      <c r="D3913" t="e">
        <f>IF(
OR('Options or Warrants'!B3913 = "8. Transferee of restricted securities", 'Options or Warrants'!B3913 = "9. Any person (substitution for securities etc.)"),
'Options or Warrants'!C3913,
IF(
'Options or Warrants'!B3913 = "",
#N/A,
'Options or Warrants'!B3913)
)</f>
        <v>#N/A</v>
      </c>
      <c r="E3913" t="e">
        <f>IF(
OR('Options - Free Attaching'!B3913 = "8. Transferee of restricted securities", 'Options - Free Attaching'!B3913 = "9. Any person (substitution for securities etc.)"),
'Options - Free Attaching'!C3913,
IF(
'Options - Free Attaching'!B3913 = "",
#N/A,
'Options - Free Attaching'!B3913)
)</f>
        <v>#N/A</v>
      </c>
      <c r="F3913" t="e">
        <f>IF(
OR('Con. Notes - Conversion'!B3913 = "8. Transferee of restricted securities", 'Con. Notes - Conversion'!B3913 = "9. Any person (substitution for securities etc.)"),
'Con. Notes - Conversion'!C3913,
IF(
'Con. Notes - Conversion'!B3913 = "",
#N/A,
'Con. Notes - Conversion'!B3913)
)</f>
        <v>#N/A</v>
      </c>
      <c r="G3913" t="e">
        <f>IF(
OR('Con. Notes - No Conversion'!B3913 = "8. Transferee of restricted securities", 'Con. Notes - No Conversion'!B3913 = "9. Any person (substitution for securities etc.)"),
'Con. Notes - No Conversion'!C3913,
IF(
'Con. Notes - No Conversion'!B3913 = "",
#N/A,
'Con. Notes - No Conversion'!B3913)
)</f>
        <v>#N/A</v>
      </c>
    </row>
    <row r="3914" spans="1:7" x14ac:dyDescent="0.25">
      <c r="A3914" t="e">
        <f>IF(
OR(Shares!B3914 = "8. Transferee of restricted securities", Shares!B3914 = "9. Any person (substitution for securities etc.)"),
Shares!C3914,
IF(
Shares!B3914 = "",
#N/A,
Shares!B3914)
)</f>
        <v>#N/A</v>
      </c>
      <c r="B3914" t="e">
        <f>IF(
OR('Shares - LTR - Granted'!B3914 = "8. Transferee of restricted securities", 'Shares - LTR - Granted'!B3914 = "9. Any person (substitution for securities etc.)"),
'Shares - LTR - Granted'!C3914,
IF(
'Shares - LTR - Granted'!B3914 = "",
#N/A,
'Shares - LTR - Granted'!B3914)
)</f>
        <v>#N/A</v>
      </c>
      <c r="C3914" t="e">
        <f>IF(
OR('Performance Securities'!B3914 = "8. Transferee of restricted securities", 'Performance Securities'!B3914 = "9. Any person (substitution for securities etc.)"),
'Performance Securities'!C3914,
IF(
'Performance Securities'!B3914 = "",
#N/A,
'Performance Securities'!B3914)
)</f>
        <v>#N/A</v>
      </c>
      <c r="D3914" t="e">
        <f>IF(
OR('Options or Warrants'!B3914 = "8. Transferee of restricted securities", 'Options or Warrants'!B3914 = "9. Any person (substitution for securities etc.)"),
'Options or Warrants'!C3914,
IF(
'Options or Warrants'!B3914 = "",
#N/A,
'Options or Warrants'!B3914)
)</f>
        <v>#N/A</v>
      </c>
      <c r="E3914" t="e">
        <f>IF(
OR('Options - Free Attaching'!B3914 = "8. Transferee of restricted securities", 'Options - Free Attaching'!B3914 = "9. Any person (substitution for securities etc.)"),
'Options - Free Attaching'!C3914,
IF(
'Options - Free Attaching'!B3914 = "",
#N/A,
'Options - Free Attaching'!B3914)
)</f>
        <v>#N/A</v>
      </c>
      <c r="F3914" t="e">
        <f>IF(
OR('Con. Notes - Conversion'!B3914 = "8. Transferee of restricted securities", 'Con. Notes - Conversion'!B3914 = "9. Any person (substitution for securities etc.)"),
'Con. Notes - Conversion'!C3914,
IF(
'Con. Notes - Conversion'!B3914 = "",
#N/A,
'Con. Notes - Conversion'!B3914)
)</f>
        <v>#N/A</v>
      </c>
      <c r="G3914" t="e">
        <f>IF(
OR('Con. Notes - No Conversion'!B3914 = "8. Transferee of restricted securities", 'Con. Notes - No Conversion'!B3914 = "9. Any person (substitution for securities etc.)"),
'Con. Notes - No Conversion'!C3914,
IF(
'Con. Notes - No Conversion'!B3914 = "",
#N/A,
'Con. Notes - No Conversion'!B3914)
)</f>
        <v>#N/A</v>
      </c>
    </row>
    <row r="3915" spans="1:7" x14ac:dyDescent="0.25">
      <c r="A3915" t="e">
        <f>IF(
OR(Shares!B3915 = "8. Transferee of restricted securities", Shares!B3915 = "9. Any person (substitution for securities etc.)"),
Shares!C3915,
IF(
Shares!B3915 = "",
#N/A,
Shares!B3915)
)</f>
        <v>#N/A</v>
      </c>
      <c r="B3915" t="e">
        <f>IF(
OR('Shares - LTR - Granted'!B3915 = "8. Transferee of restricted securities", 'Shares - LTR - Granted'!B3915 = "9. Any person (substitution for securities etc.)"),
'Shares - LTR - Granted'!C3915,
IF(
'Shares - LTR - Granted'!B3915 = "",
#N/A,
'Shares - LTR - Granted'!B3915)
)</f>
        <v>#N/A</v>
      </c>
      <c r="C3915" t="e">
        <f>IF(
OR('Performance Securities'!B3915 = "8. Transferee of restricted securities", 'Performance Securities'!B3915 = "9. Any person (substitution for securities etc.)"),
'Performance Securities'!C3915,
IF(
'Performance Securities'!B3915 = "",
#N/A,
'Performance Securities'!B3915)
)</f>
        <v>#N/A</v>
      </c>
      <c r="D3915" t="e">
        <f>IF(
OR('Options or Warrants'!B3915 = "8. Transferee of restricted securities", 'Options or Warrants'!B3915 = "9. Any person (substitution for securities etc.)"),
'Options or Warrants'!C3915,
IF(
'Options or Warrants'!B3915 = "",
#N/A,
'Options or Warrants'!B3915)
)</f>
        <v>#N/A</v>
      </c>
      <c r="E3915" t="e">
        <f>IF(
OR('Options - Free Attaching'!B3915 = "8. Transferee of restricted securities", 'Options - Free Attaching'!B3915 = "9. Any person (substitution for securities etc.)"),
'Options - Free Attaching'!C3915,
IF(
'Options - Free Attaching'!B3915 = "",
#N/A,
'Options - Free Attaching'!B3915)
)</f>
        <v>#N/A</v>
      </c>
      <c r="F3915" t="e">
        <f>IF(
OR('Con. Notes - Conversion'!B3915 = "8. Transferee of restricted securities", 'Con. Notes - Conversion'!B3915 = "9. Any person (substitution for securities etc.)"),
'Con. Notes - Conversion'!C3915,
IF(
'Con. Notes - Conversion'!B3915 = "",
#N/A,
'Con. Notes - Conversion'!B3915)
)</f>
        <v>#N/A</v>
      </c>
      <c r="G3915" t="e">
        <f>IF(
OR('Con. Notes - No Conversion'!B3915 = "8. Transferee of restricted securities", 'Con. Notes - No Conversion'!B3915 = "9. Any person (substitution for securities etc.)"),
'Con. Notes - No Conversion'!C3915,
IF(
'Con. Notes - No Conversion'!B3915 = "",
#N/A,
'Con. Notes - No Conversion'!B3915)
)</f>
        <v>#N/A</v>
      </c>
    </row>
    <row r="3916" spans="1:7" x14ac:dyDescent="0.25">
      <c r="A3916" t="e">
        <f>IF(
OR(Shares!B3916 = "8. Transferee of restricted securities", Shares!B3916 = "9. Any person (substitution for securities etc.)"),
Shares!C3916,
IF(
Shares!B3916 = "",
#N/A,
Shares!B3916)
)</f>
        <v>#N/A</v>
      </c>
      <c r="B3916" t="e">
        <f>IF(
OR('Shares - LTR - Granted'!B3916 = "8. Transferee of restricted securities", 'Shares - LTR - Granted'!B3916 = "9. Any person (substitution for securities etc.)"),
'Shares - LTR - Granted'!C3916,
IF(
'Shares - LTR - Granted'!B3916 = "",
#N/A,
'Shares - LTR - Granted'!B3916)
)</f>
        <v>#N/A</v>
      </c>
      <c r="C3916" t="e">
        <f>IF(
OR('Performance Securities'!B3916 = "8. Transferee of restricted securities", 'Performance Securities'!B3916 = "9. Any person (substitution for securities etc.)"),
'Performance Securities'!C3916,
IF(
'Performance Securities'!B3916 = "",
#N/A,
'Performance Securities'!B3916)
)</f>
        <v>#N/A</v>
      </c>
      <c r="D3916" t="e">
        <f>IF(
OR('Options or Warrants'!B3916 = "8. Transferee of restricted securities", 'Options or Warrants'!B3916 = "9. Any person (substitution for securities etc.)"),
'Options or Warrants'!C3916,
IF(
'Options or Warrants'!B3916 = "",
#N/A,
'Options or Warrants'!B3916)
)</f>
        <v>#N/A</v>
      </c>
      <c r="E3916" t="e">
        <f>IF(
OR('Options - Free Attaching'!B3916 = "8. Transferee of restricted securities", 'Options - Free Attaching'!B3916 = "9. Any person (substitution for securities etc.)"),
'Options - Free Attaching'!C3916,
IF(
'Options - Free Attaching'!B3916 = "",
#N/A,
'Options - Free Attaching'!B3916)
)</f>
        <v>#N/A</v>
      </c>
      <c r="F3916" t="e">
        <f>IF(
OR('Con. Notes - Conversion'!B3916 = "8. Transferee of restricted securities", 'Con. Notes - Conversion'!B3916 = "9. Any person (substitution for securities etc.)"),
'Con. Notes - Conversion'!C3916,
IF(
'Con. Notes - Conversion'!B3916 = "",
#N/A,
'Con. Notes - Conversion'!B3916)
)</f>
        <v>#N/A</v>
      </c>
      <c r="G3916" t="e">
        <f>IF(
OR('Con. Notes - No Conversion'!B3916 = "8. Transferee of restricted securities", 'Con. Notes - No Conversion'!B3916 = "9. Any person (substitution for securities etc.)"),
'Con. Notes - No Conversion'!C3916,
IF(
'Con. Notes - No Conversion'!B3916 = "",
#N/A,
'Con. Notes - No Conversion'!B3916)
)</f>
        <v>#N/A</v>
      </c>
    </row>
    <row r="3917" spans="1:7" x14ac:dyDescent="0.25">
      <c r="A3917" t="e">
        <f>IF(
OR(Shares!B3917 = "8. Transferee of restricted securities", Shares!B3917 = "9. Any person (substitution for securities etc.)"),
Shares!C3917,
IF(
Shares!B3917 = "",
#N/A,
Shares!B3917)
)</f>
        <v>#N/A</v>
      </c>
      <c r="B3917" t="e">
        <f>IF(
OR('Shares - LTR - Granted'!B3917 = "8. Transferee of restricted securities", 'Shares - LTR - Granted'!B3917 = "9. Any person (substitution for securities etc.)"),
'Shares - LTR - Granted'!C3917,
IF(
'Shares - LTR - Granted'!B3917 = "",
#N/A,
'Shares - LTR - Granted'!B3917)
)</f>
        <v>#N/A</v>
      </c>
      <c r="C3917" t="e">
        <f>IF(
OR('Performance Securities'!B3917 = "8. Transferee of restricted securities", 'Performance Securities'!B3917 = "9. Any person (substitution for securities etc.)"),
'Performance Securities'!C3917,
IF(
'Performance Securities'!B3917 = "",
#N/A,
'Performance Securities'!B3917)
)</f>
        <v>#N/A</v>
      </c>
      <c r="D3917" t="e">
        <f>IF(
OR('Options or Warrants'!B3917 = "8. Transferee of restricted securities", 'Options or Warrants'!B3917 = "9. Any person (substitution for securities etc.)"),
'Options or Warrants'!C3917,
IF(
'Options or Warrants'!B3917 = "",
#N/A,
'Options or Warrants'!B3917)
)</f>
        <v>#N/A</v>
      </c>
      <c r="E3917" t="e">
        <f>IF(
OR('Options - Free Attaching'!B3917 = "8. Transferee of restricted securities", 'Options - Free Attaching'!B3917 = "9. Any person (substitution for securities etc.)"),
'Options - Free Attaching'!C3917,
IF(
'Options - Free Attaching'!B3917 = "",
#N/A,
'Options - Free Attaching'!B3917)
)</f>
        <v>#N/A</v>
      </c>
      <c r="F3917" t="e">
        <f>IF(
OR('Con. Notes - Conversion'!B3917 = "8. Transferee of restricted securities", 'Con. Notes - Conversion'!B3917 = "9. Any person (substitution for securities etc.)"),
'Con. Notes - Conversion'!C3917,
IF(
'Con. Notes - Conversion'!B3917 = "",
#N/A,
'Con. Notes - Conversion'!B3917)
)</f>
        <v>#N/A</v>
      </c>
      <c r="G3917" t="e">
        <f>IF(
OR('Con. Notes - No Conversion'!B3917 = "8. Transferee of restricted securities", 'Con. Notes - No Conversion'!B3917 = "9. Any person (substitution for securities etc.)"),
'Con. Notes - No Conversion'!C3917,
IF(
'Con. Notes - No Conversion'!B3917 = "",
#N/A,
'Con. Notes - No Conversion'!B3917)
)</f>
        <v>#N/A</v>
      </c>
    </row>
    <row r="3918" spans="1:7" x14ac:dyDescent="0.25">
      <c r="A3918" t="e">
        <f>IF(
OR(Shares!B3918 = "8. Transferee of restricted securities", Shares!B3918 = "9. Any person (substitution for securities etc.)"),
Shares!C3918,
IF(
Shares!B3918 = "",
#N/A,
Shares!B3918)
)</f>
        <v>#N/A</v>
      </c>
      <c r="B3918" t="e">
        <f>IF(
OR('Shares - LTR - Granted'!B3918 = "8. Transferee of restricted securities", 'Shares - LTR - Granted'!B3918 = "9. Any person (substitution for securities etc.)"),
'Shares - LTR - Granted'!C3918,
IF(
'Shares - LTR - Granted'!B3918 = "",
#N/A,
'Shares - LTR - Granted'!B3918)
)</f>
        <v>#N/A</v>
      </c>
      <c r="C3918" t="e">
        <f>IF(
OR('Performance Securities'!B3918 = "8. Transferee of restricted securities", 'Performance Securities'!B3918 = "9. Any person (substitution for securities etc.)"),
'Performance Securities'!C3918,
IF(
'Performance Securities'!B3918 = "",
#N/A,
'Performance Securities'!B3918)
)</f>
        <v>#N/A</v>
      </c>
      <c r="D3918" t="e">
        <f>IF(
OR('Options or Warrants'!B3918 = "8. Transferee of restricted securities", 'Options or Warrants'!B3918 = "9. Any person (substitution for securities etc.)"),
'Options or Warrants'!C3918,
IF(
'Options or Warrants'!B3918 = "",
#N/A,
'Options or Warrants'!B3918)
)</f>
        <v>#N/A</v>
      </c>
      <c r="E3918" t="e">
        <f>IF(
OR('Options - Free Attaching'!B3918 = "8. Transferee of restricted securities", 'Options - Free Attaching'!B3918 = "9. Any person (substitution for securities etc.)"),
'Options - Free Attaching'!C3918,
IF(
'Options - Free Attaching'!B3918 = "",
#N/A,
'Options - Free Attaching'!B3918)
)</f>
        <v>#N/A</v>
      </c>
      <c r="F3918" t="e">
        <f>IF(
OR('Con. Notes - Conversion'!B3918 = "8. Transferee of restricted securities", 'Con. Notes - Conversion'!B3918 = "9. Any person (substitution for securities etc.)"),
'Con. Notes - Conversion'!C3918,
IF(
'Con. Notes - Conversion'!B3918 = "",
#N/A,
'Con. Notes - Conversion'!B3918)
)</f>
        <v>#N/A</v>
      </c>
      <c r="G3918" t="e">
        <f>IF(
OR('Con. Notes - No Conversion'!B3918 = "8. Transferee of restricted securities", 'Con. Notes - No Conversion'!B3918 = "9. Any person (substitution for securities etc.)"),
'Con. Notes - No Conversion'!C3918,
IF(
'Con. Notes - No Conversion'!B3918 = "",
#N/A,
'Con. Notes - No Conversion'!B3918)
)</f>
        <v>#N/A</v>
      </c>
    </row>
    <row r="3919" spans="1:7" x14ac:dyDescent="0.25">
      <c r="A3919" t="e">
        <f>IF(
OR(Shares!B3919 = "8. Transferee of restricted securities", Shares!B3919 = "9. Any person (substitution for securities etc.)"),
Shares!C3919,
IF(
Shares!B3919 = "",
#N/A,
Shares!B3919)
)</f>
        <v>#N/A</v>
      </c>
      <c r="B3919" t="e">
        <f>IF(
OR('Shares - LTR - Granted'!B3919 = "8. Transferee of restricted securities", 'Shares - LTR - Granted'!B3919 = "9. Any person (substitution for securities etc.)"),
'Shares - LTR - Granted'!C3919,
IF(
'Shares - LTR - Granted'!B3919 = "",
#N/A,
'Shares - LTR - Granted'!B3919)
)</f>
        <v>#N/A</v>
      </c>
      <c r="C3919" t="e">
        <f>IF(
OR('Performance Securities'!B3919 = "8. Transferee of restricted securities", 'Performance Securities'!B3919 = "9. Any person (substitution for securities etc.)"),
'Performance Securities'!C3919,
IF(
'Performance Securities'!B3919 = "",
#N/A,
'Performance Securities'!B3919)
)</f>
        <v>#N/A</v>
      </c>
      <c r="D3919" t="e">
        <f>IF(
OR('Options or Warrants'!B3919 = "8. Transferee of restricted securities", 'Options or Warrants'!B3919 = "9. Any person (substitution for securities etc.)"),
'Options or Warrants'!C3919,
IF(
'Options or Warrants'!B3919 = "",
#N/A,
'Options or Warrants'!B3919)
)</f>
        <v>#N/A</v>
      </c>
      <c r="E3919" t="e">
        <f>IF(
OR('Options - Free Attaching'!B3919 = "8. Transferee of restricted securities", 'Options - Free Attaching'!B3919 = "9. Any person (substitution for securities etc.)"),
'Options - Free Attaching'!C3919,
IF(
'Options - Free Attaching'!B3919 = "",
#N/A,
'Options - Free Attaching'!B3919)
)</f>
        <v>#N/A</v>
      </c>
      <c r="F3919" t="e">
        <f>IF(
OR('Con. Notes - Conversion'!B3919 = "8. Transferee of restricted securities", 'Con. Notes - Conversion'!B3919 = "9. Any person (substitution for securities etc.)"),
'Con. Notes - Conversion'!C3919,
IF(
'Con. Notes - Conversion'!B3919 = "",
#N/A,
'Con. Notes - Conversion'!B3919)
)</f>
        <v>#N/A</v>
      </c>
      <c r="G3919" t="e">
        <f>IF(
OR('Con. Notes - No Conversion'!B3919 = "8. Transferee of restricted securities", 'Con. Notes - No Conversion'!B3919 = "9. Any person (substitution for securities etc.)"),
'Con. Notes - No Conversion'!C3919,
IF(
'Con. Notes - No Conversion'!B3919 = "",
#N/A,
'Con. Notes - No Conversion'!B3919)
)</f>
        <v>#N/A</v>
      </c>
    </row>
    <row r="3920" spans="1:7" x14ac:dyDescent="0.25">
      <c r="A3920" t="e">
        <f>IF(
OR(Shares!B3920 = "8. Transferee of restricted securities", Shares!B3920 = "9. Any person (substitution for securities etc.)"),
Shares!C3920,
IF(
Shares!B3920 = "",
#N/A,
Shares!B3920)
)</f>
        <v>#N/A</v>
      </c>
      <c r="B3920" t="e">
        <f>IF(
OR('Shares - LTR - Granted'!B3920 = "8. Transferee of restricted securities", 'Shares - LTR - Granted'!B3920 = "9. Any person (substitution for securities etc.)"),
'Shares - LTR - Granted'!C3920,
IF(
'Shares - LTR - Granted'!B3920 = "",
#N/A,
'Shares - LTR - Granted'!B3920)
)</f>
        <v>#N/A</v>
      </c>
      <c r="C3920" t="e">
        <f>IF(
OR('Performance Securities'!B3920 = "8. Transferee of restricted securities", 'Performance Securities'!B3920 = "9. Any person (substitution for securities etc.)"),
'Performance Securities'!C3920,
IF(
'Performance Securities'!B3920 = "",
#N/A,
'Performance Securities'!B3920)
)</f>
        <v>#N/A</v>
      </c>
      <c r="D3920" t="e">
        <f>IF(
OR('Options or Warrants'!B3920 = "8. Transferee of restricted securities", 'Options or Warrants'!B3920 = "9. Any person (substitution for securities etc.)"),
'Options or Warrants'!C3920,
IF(
'Options or Warrants'!B3920 = "",
#N/A,
'Options or Warrants'!B3920)
)</f>
        <v>#N/A</v>
      </c>
      <c r="E3920" t="e">
        <f>IF(
OR('Options - Free Attaching'!B3920 = "8. Transferee of restricted securities", 'Options - Free Attaching'!B3920 = "9. Any person (substitution for securities etc.)"),
'Options - Free Attaching'!C3920,
IF(
'Options - Free Attaching'!B3920 = "",
#N/A,
'Options - Free Attaching'!B3920)
)</f>
        <v>#N/A</v>
      </c>
      <c r="F3920" t="e">
        <f>IF(
OR('Con. Notes - Conversion'!B3920 = "8. Transferee of restricted securities", 'Con. Notes - Conversion'!B3920 = "9. Any person (substitution for securities etc.)"),
'Con. Notes - Conversion'!C3920,
IF(
'Con. Notes - Conversion'!B3920 = "",
#N/A,
'Con. Notes - Conversion'!B3920)
)</f>
        <v>#N/A</v>
      </c>
      <c r="G3920" t="e">
        <f>IF(
OR('Con. Notes - No Conversion'!B3920 = "8. Transferee of restricted securities", 'Con. Notes - No Conversion'!B3920 = "9. Any person (substitution for securities etc.)"),
'Con. Notes - No Conversion'!C3920,
IF(
'Con. Notes - No Conversion'!B3920 = "",
#N/A,
'Con. Notes - No Conversion'!B3920)
)</f>
        <v>#N/A</v>
      </c>
    </row>
    <row r="3921" spans="1:7" x14ac:dyDescent="0.25">
      <c r="A3921" t="e">
        <f>IF(
OR(Shares!B3921 = "8. Transferee of restricted securities", Shares!B3921 = "9. Any person (substitution for securities etc.)"),
Shares!C3921,
IF(
Shares!B3921 = "",
#N/A,
Shares!B3921)
)</f>
        <v>#N/A</v>
      </c>
      <c r="B3921" t="e">
        <f>IF(
OR('Shares - LTR - Granted'!B3921 = "8. Transferee of restricted securities", 'Shares - LTR - Granted'!B3921 = "9. Any person (substitution for securities etc.)"),
'Shares - LTR - Granted'!C3921,
IF(
'Shares - LTR - Granted'!B3921 = "",
#N/A,
'Shares - LTR - Granted'!B3921)
)</f>
        <v>#N/A</v>
      </c>
      <c r="C3921" t="e">
        <f>IF(
OR('Performance Securities'!B3921 = "8. Transferee of restricted securities", 'Performance Securities'!B3921 = "9. Any person (substitution for securities etc.)"),
'Performance Securities'!C3921,
IF(
'Performance Securities'!B3921 = "",
#N/A,
'Performance Securities'!B3921)
)</f>
        <v>#N/A</v>
      </c>
      <c r="D3921" t="e">
        <f>IF(
OR('Options or Warrants'!B3921 = "8. Transferee of restricted securities", 'Options or Warrants'!B3921 = "9. Any person (substitution for securities etc.)"),
'Options or Warrants'!C3921,
IF(
'Options or Warrants'!B3921 = "",
#N/A,
'Options or Warrants'!B3921)
)</f>
        <v>#N/A</v>
      </c>
      <c r="E3921" t="e">
        <f>IF(
OR('Options - Free Attaching'!B3921 = "8. Transferee of restricted securities", 'Options - Free Attaching'!B3921 = "9. Any person (substitution for securities etc.)"),
'Options - Free Attaching'!C3921,
IF(
'Options - Free Attaching'!B3921 = "",
#N/A,
'Options - Free Attaching'!B3921)
)</f>
        <v>#N/A</v>
      </c>
      <c r="F3921" t="e">
        <f>IF(
OR('Con. Notes - Conversion'!B3921 = "8. Transferee of restricted securities", 'Con. Notes - Conversion'!B3921 = "9. Any person (substitution for securities etc.)"),
'Con. Notes - Conversion'!C3921,
IF(
'Con. Notes - Conversion'!B3921 = "",
#N/A,
'Con. Notes - Conversion'!B3921)
)</f>
        <v>#N/A</v>
      </c>
      <c r="G3921" t="e">
        <f>IF(
OR('Con. Notes - No Conversion'!B3921 = "8. Transferee of restricted securities", 'Con. Notes - No Conversion'!B3921 = "9. Any person (substitution for securities etc.)"),
'Con. Notes - No Conversion'!C3921,
IF(
'Con. Notes - No Conversion'!B3921 = "",
#N/A,
'Con. Notes - No Conversion'!B3921)
)</f>
        <v>#N/A</v>
      </c>
    </row>
    <row r="3922" spans="1:7" x14ac:dyDescent="0.25">
      <c r="A3922" t="e">
        <f>IF(
OR(Shares!B3922 = "8. Transferee of restricted securities", Shares!B3922 = "9. Any person (substitution for securities etc.)"),
Shares!C3922,
IF(
Shares!B3922 = "",
#N/A,
Shares!B3922)
)</f>
        <v>#N/A</v>
      </c>
      <c r="B3922" t="e">
        <f>IF(
OR('Shares - LTR - Granted'!B3922 = "8. Transferee of restricted securities", 'Shares - LTR - Granted'!B3922 = "9. Any person (substitution for securities etc.)"),
'Shares - LTR - Granted'!C3922,
IF(
'Shares - LTR - Granted'!B3922 = "",
#N/A,
'Shares - LTR - Granted'!B3922)
)</f>
        <v>#N/A</v>
      </c>
      <c r="C3922" t="e">
        <f>IF(
OR('Performance Securities'!B3922 = "8. Transferee of restricted securities", 'Performance Securities'!B3922 = "9. Any person (substitution for securities etc.)"),
'Performance Securities'!C3922,
IF(
'Performance Securities'!B3922 = "",
#N/A,
'Performance Securities'!B3922)
)</f>
        <v>#N/A</v>
      </c>
      <c r="D3922" t="e">
        <f>IF(
OR('Options or Warrants'!B3922 = "8. Transferee of restricted securities", 'Options or Warrants'!B3922 = "9. Any person (substitution for securities etc.)"),
'Options or Warrants'!C3922,
IF(
'Options or Warrants'!B3922 = "",
#N/A,
'Options or Warrants'!B3922)
)</f>
        <v>#N/A</v>
      </c>
      <c r="E3922" t="e">
        <f>IF(
OR('Options - Free Attaching'!B3922 = "8. Transferee of restricted securities", 'Options - Free Attaching'!B3922 = "9. Any person (substitution for securities etc.)"),
'Options - Free Attaching'!C3922,
IF(
'Options - Free Attaching'!B3922 = "",
#N/A,
'Options - Free Attaching'!B3922)
)</f>
        <v>#N/A</v>
      </c>
      <c r="F3922" t="e">
        <f>IF(
OR('Con. Notes - Conversion'!B3922 = "8. Transferee of restricted securities", 'Con. Notes - Conversion'!B3922 = "9. Any person (substitution for securities etc.)"),
'Con. Notes - Conversion'!C3922,
IF(
'Con. Notes - Conversion'!B3922 = "",
#N/A,
'Con. Notes - Conversion'!B3922)
)</f>
        <v>#N/A</v>
      </c>
      <c r="G3922" t="e">
        <f>IF(
OR('Con. Notes - No Conversion'!B3922 = "8. Transferee of restricted securities", 'Con. Notes - No Conversion'!B3922 = "9. Any person (substitution for securities etc.)"),
'Con. Notes - No Conversion'!C3922,
IF(
'Con. Notes - No Conversion'!B3922 = "",
#N/A,
'Con. Notes - No Conversion'!B3922)
)</f>
        <v>#N/A</v>
      </c>
    </row>
    <row r="3923" spans="1:7" x14ac:dyDescent="0.25">
      <c r="A3923" t="e">
        <f>IF(
OR(Shares!B3923 = "8. Transferee of restricted securities", Shares!B3923 = "9. Any person (substitution for securities etc.)"),
Shares!C3923,
IF(
Shares!B3923 = "",
#N/A,
Shares!B3923)
)</f>
        <v>#N/A</v>
      </c>
      <c r="B3923" t="e">
        <f>IF(
OR('Shares - LTR - Granted'!B3923 = "8. Transferee of restricted securities", 'Shares - LTR - Granted'!B3923 = "9. Any person (substitution for securities etc.)"),
'Shares - LTR - Granted'!C3923,
IF(
'Shares - LTR - Granted'!B3923 = "",
#N/A,
'Shares - LTR - Granted'!B3923)
)</f>
        <v>#N/A</v>
      </c>
      <c r="C3923" t="e">
        <f>IF(
OR('Performance Securities'!B3923 = "8. Transferee of restricted securities", 'Performance Securities'!B3923 = "9. Any person (substitution for securities etc.)"),
'Performance Securities'!C3923,
IF(
'Performance Securities'!B3923 = "",
#N/A,
'Performance Securities'!B3923)
)</f>
        <v>#N/A</v>
      </c>
      <c r="D3923" t="e">
        <f>IF(
OR('Options or Warrants'!B3923 = "8. Transferee of restricted securities", 'Options or Warrants'!B3923 = "9. Any person (substitution for securities etc.)"),
'Options or Warrants'!C3923,
IF(
'Options or Warrants'!B3923 = "",
#N/A,
'Options or Warrants'!B3923)
)</f>
        <v>#N/A</v>
      </c>
      <c r="E3923" t="e">
        <f>IF(
OR('Options - Free Attaching'!B3923 = "8. Transferee of restricted securities", 'Options - Free Attaching'!B3923 = "9. Any person (substitution for securities etc.)"),
'Options - Free Attaching'!C3923,
IF(
'Options - Free Attaching'!B3923 = "",
#N/A,
'Options - Free Attaching'!B3923)
)</f>
        <v>#N/A</v>
      </c>
      <c r="F3923" t="e">
        <f>IF(
OR('Con. Notes - Conversion'!B3923 = "8. Transferee of restricted securities", 'Con. Notes - Conversion'!B3923 = "9. Any person (substitution for securities etc.)"),
'Con. Notes - Conversion'!C3923,
IF(
'Con. Notes - Conversion'!B3923 = "",
#N/A,
'Con. Notes - Conversion'!B3923)
)</f>
        <v>#N/A</v>
      </c>
      <c r="G3923" t="e">
        <f>IF(
OR('Con. Notes - No Conversion'!B3923 = "8. Transferee of restricted securities", 'Con. Notes - No Conversion'!B3923 = "9. Any person (substitution for securities etc.)"),
'Con. Notes - No Conversion'!C3923,
IF(
'Con. Notes - No Conversion'!B3923 = "",
#N/A,
'Con. Notes - No Conversion'!B3923)
)</f>
        <v>#N/A</v>
      </c>
    </row>
    <row r="3924" spans="1:7" x14ac:dyDescent="0.25">
      <c r="A3924" t="e">
        <f>IF(
OR(Shares!B3924 = "8. Transferee of restricted securities", Shares!B3924 = "9. Any person (substitution for securities etc.)"),
Shares!C3924,
IF(
Shares!B3924 = "",
#N/A,
Shares!B3924)
)</f>
        <v>#N/A</v>
      </c>
      <c r="B3924" t="e">
        <f>IF(
OR('Shares - LTR - Granted'!B3924 = "8. Transferee of restricted securities", 'Shares - LTR - Granted'!B3924 = "9. Any person (substitution for securities etc.)"),
'Shares - LTR - Granted'!C3924,
IF(
'Shares - LTR - Granted'!B3924 = "",
#N/A,
'Shares - LTR - Granted'!B3924)
)</f>
        <v>#N/A</v>
      </c>
      <c r="C3924" t="e">
        <f>IF(
OR('Performance Securities'!B3924 = "8. Transferee of restricted securities", 'Performance Securities'!B3924 = "9. Any person (substitution for securities etc.)"),
'Performance Securities'!C3924,
IF(
'Performance Securities'!B3924 = "",
#N/A,
'Performance Securities'!B3924)
)</f>
        <v>#N/A</v>
      </c>
      <c r="D3924" t="e">
        <f>IF(
OR('Options or Warrants'!B3924 = "8. Transferee of restricted securities", 'Options or Warrants'!B3924 = "9. Any person (substitution for securities etc.)"),
'Options or Warrants'!C3924,
IF(
'Options or Warrants'!B3924 = "",
#N/A,
'Options or Warrants'!B3924)
)</f>
        <v>#N/A</v>
      </c>
      <c r="E3924" t="e">
        <f>IF(
OR('Options - Free Attaching'!B3924 = "8. Transferee of restricted securities", 'Options - Free Attaching'!B3924 = "9. Any person (substitution for securities etc.)"),
'Options - Free Attaching'!C3924,
IF(
'Options - Free Attaching'!B3924 = "",
#N/A,
'Options - Free Attaching'!B3924)
)</f>
        <v>#N/A</v>
      </c>
      <c r="F3924" t="e">
        <f>IF(
OR('Con. Notes - Conversion'!B3924 = "8. Transferee of restricted securities", 'Con. Notes - Conversion'!B3924 = "9. Any person (substitution for securities etc.)"),
'Con. Notes - Conversion'!C3924,
IF(
'Con. Notes - Conversion'!B3924 = "",
#N/A,
'Con. Notes - Conversion'!B3924)
)</f>
        <v>#N/A</v>
      </c>
      <c r="G3924" t="e">
        <f>IF(
OR('Con. Notes - No Conversion'!B3924 = "8. Transferee of restricted securities", 'Con. Notes - No Conversion'!B3924 = "9. Any person (substitution for securities etc.)"),
'Con. Notes - No Conversion'!C3924,
IF(
'Con. Notes - No Conversion'!B3924 = "",
#N/A,
'Con. Notes - No Conversion'!B3924)
)</f>
        <v>#N/A</v>
      </c>
    </row>
    <row r="3925" spans="1:7" x14ac:dyDescent="0.25">
      <c r="A3925" t="e">
        <f>IF(
OR(Shares!B3925 = "8. Transferee of restricted securities", Shares!B3925 = "9. Any person (substitution for securities etc.)"),
Shares!C3925,
IF(
Shares!B3925 = "",
#N/A,
Shares!B3925)
)</f>
        <v>#N/A</v>
      </c>
      <c r="B3925" t="e">
        <f>IF(
OR('Shares - LTR - Granted'!B3925 = "8. Transferee of restricted securities", 'Shares - LTR - Granted'!B3925 = "9. Any person (substitution for securities etc.)"),
'Shares - LTR - Granted'!C3925,
IF(
'Shares - LTR - Granted'!B3925 = "",
#N/A,
'Shares - LTR - Granted'!B3925)
)</f>
        <v>#N/A</v>
      </c>
      <c r="C3925" t="e">
        <f>IF(
OR('Performance Securities'!B3925 = "8. Transferee of restricted securities", 'Performance Securities'!B3925 = "9. Any person (substitution for securities etc.)"),
'Performance Securities'!C3925,
IF(
'Performance Securities'!B3925 = "",
#N/A,
'Performance Securities'!B3925)
)</f>
        <v>#N/A</v>
      </c>
      <c r="D3925" t="e">
        <f>IF(
OR('Options or Warrants'!B3925 = "8. Transferee of restricted securities", 'Options or Warrants'!B3925 = "9. Any person (substitution for securities etc.)"),
'Options or Warrants'!C3925,
IF(
'Options or Warrants'!B3925 = "",
#N/A,
'Options or Warrants'!B3925)
)</f>
        <v>#N/A</v>
      </c>
      <c r="E3925" t="e">
        <f>IF(
OR('Options - Free Attaching'!B3925 = "8. Transferee of restricted securities", 'Options - Free Attaching'!B3925 = "9. Any person (substitution for securities etc.)"),
'Options - Free Attaching'!C3925,
IF(
'Options - Free Attaching'!B3925 = "",
#N/A,
'Options - Free Attaching'!B3925)
)</f>
        <v>#N/A</v>
      </c>
      <c r="F3925" t="e">
        <f>IF(
OR('Con. Notes - Conversion'!B3925 = "8. Transferee of restricted securities", 'Con. Notes - Conversion'!B3925 = "9. Any person (substitution for securities etc.)"),
'Con. Notes - Conversion'!C3925,
IF(
'Con. Notes - Conversion'!B3925 = "",
#N/A,
'Con. Notes - Conversion'!B3925)
)</f>
        <v>#N/A</v>
      </c>
      <c r="G3925" t="e">
        <f>IF(
OR('Con. Notes - No Conversion'!B3925 = "8. Transferee of restricted securities", 'Con. Notes - No Conversion'!B3925 = "9. Any person (substitution for securities etc.)"),
'Con. Notes - No Conversion'!C3925,
IF(
'Con. Notes - No Conversion'!B3925 = "",
#N/A,
'Con. Notes - No Conversion'!B3925)
)</f>
        <v>#N/A</v>
      </c>
    </row>
    <row r="3926" spans="1:7" x14ac:dyDescent="0.25">
      <c r="A3926" t="e">
        <f>IF(
OR(Shares!B3926 = "8. Transferee of restricted securities", Shares!B3926 = "9. Any person (substitution for securities etc.)"),
Shares!C3926,
IF(
Shares!B3926 = "",
#N/A,
Shares!B3926)
)</f>
        <v>#N/A</v>
      </c>
      <c r="B3926" t="e">
        <f>IF(
OR('Shares - LTR - Granted'!B3926 = "8. Transferee of restricted securities", 'Shares - LTR - Granted'!B3926 = "9. Any person (substitution for securities etc.)"),
'Shares - LTR - Granted'!C3926,
IF(
'Shares - LTR - Granted'!B3926 = "",
#N/A,
'Shares - LTR - Granted'!B3926)
)</f>
        <v>#N/A</v>
      </c>
      <c r="C3926" t="e">
        <f>IF(
OR('Performance Securities'!B3926 = "8. Transferee of restricted securities", 'Performance Securities'!B3926 = "9. Any person (substitution for securities etc.)"),
'Performance Securities'!C3926,
IF(
'Performance Securities'!B3926 = "",
#N/A,
'Performance Securities'!B3926)
)</f>
        <v>#N/A</v>
      </c>
      <c r="D3926" t="e">
        <f>IF(
OR('Options or Warrants'!B3926 = "8. Transferee of restricted securities", 'Options or Warrants'!B3926 = "9. Any person (substitution for securities etc.)"),
'Options or Warrants'!C3926,
IF(
'Options or Warrants'!B3926 = "",
#N/A,
'Options or Warrants'!B3926)
)</f>
        <v>#N/A</v>
      </c>
      <c r="E3926" t="e">
        <f>IF(
OR('Options - Free Attaching'!B3926 = "8. Transferee of restricted securities", 'Options - Free Attaching'!B3926 = "9. Any person (substitution for securities etc.)"),
'Options - Free Attaching'!C3926,
IF(
'Options - Free Attaching'!B3926 = "",
#N/A,
'Options - Free Attaching'!B3926)
)</f>
        <v>#N/A</v>
      </c>
      <c r="F3926" t="e">
        <f>IF(
OR('Con. Notes - Conversion'!B3926 = "8. Transferee of restricted securities", 'Con. Notes - Conversion'!B3926 = "9. Any person (substitution for securities etc.)"),
'Con. Notes - Conversion'!C3926,
IF(
'Con. Notes - Conversion'!B3926 = "",
#N/A,
'Con. Notes - Conversion'!B3926)
)</f>
        <v>#N/A</v>
      </c>
      <c r="G3926" t="e">
        <f>IF(
OR('Con. Notes - No Conversion'!B3926 = "8. Transferee of restricted securities", 'Con. Notes - No Conversion'!B3926 = "9. Any person (substitution for securities etc.)"),
'Con. Notes - No Conversion'!C3926,
IF(
'Con. Notes - No Conversion'!B3926 = "",
#N/A,
'Con. Notes - No Conversion'!B3926)
)</f>
        <v>#N/A</v>
      </c>
    </row>
    <row r="3927" spans="1:7" x14ac:dyDescent="0.25">
      <c r="A3927" t="e">
        <f>IF(
OR(Shares!B3927 = "8. Transferee of restricted securities", Shares!B3927 = "9. Any person (substitution for securities etc.)"),
Shares!C3927,
IF(
Shares!B3927 = "",
#N/A,
Shares!B3927)
)</f>
        <v>#N/A</v>
      </c>
      <c r="B3927" t="e">
        <f>IF(
OR('Shares - LTR - Granted'!B3927 = "8. Transferee of restricted securities", 'Shares - LTR - Granted'!B3927 = "9. Any person (substitution for securities etc.)"),
'Shares - LTR - Granted'!C3927,
IF(
'Shares - LTR - Granted'!B3927 = "",
#N/A,
'Shares - LTR - Granted'!B3927)
)</f>
        <v>#N/A</v>
      </c>
      <c r="C3927" t="e">
        <f>IF(
OR('Performance Securities'!B3927 = "8. Transferee of restricted securities", 'Performance Securities'!B3927 = "9. Any person (substitution for securities etc.)"),
'Performance Securities'!C3927,
IF(
'Performance Securities'!B3927 = "",
#N/A,
'Performance Securities'!B3927)
)</f>
        <v>#N/A</v>
      </c>
      <c r="D3927" t="e">
        <f>IF(
OR('Options or Warrants'!B3927 = "8. Transferee of restricted securities", 'Options or Warrants'!B3927 = "9. Any person (substitution for securities etc.)"),
'Options or Warrants'!C3927,
IF(
'Options or Warrants'!B3927 = "",
#N/A,
'Options or Warrants'!B3927)
)</f>
        <v>#N/A</v>
      </c>
      <c r="E3927" t="e">
        <f>IF(
OR('Options - Free Attaching'!B3927 = "8. Transferee of restricted securities", 'Options - Free Attaching'!B3927 = "9. Any person (substitution for securities etc.)"),
'Options - Free Attaching'!C3927,
IF(
'Options - Free Attaching'!B3927 = "",
#N/A,
'Options - Free Attaching'!B3927)
)</f>
        <v>#N/A</v>
      </c>
      <c r="F3927" t="e">
        <f>IF(
OR('Con. Notes - Conversion'!B3927 = "8. Transferee of restricted securities", 'Con. Notes - Conversion'!B3927 = "9. Any person (substitution for securities etc.)"),
'Con. Notes - Conversion'!C3927,
IF(
'Con. Notes - Conversion'!B3927 = "",
#N/A,
'Con. Notes - Conversion'!B3927)
)</f>
        <v>#N/A</v>
      </c>
      <c r="G3927" t="e">
        <f>IF(
OR('Con. Notes - No Conversion'!B3927 = "8. Transferee of restricted securities", 'Con. Notes - No Conversion'!B3927 = "9. Any person (substitution for securities etc.)"),
'Con. Notes - No Conversion'!C3927,
IF(
'Con. Notes - No Conversion'!B3927 = "",
#N/A,
'Con. Notes - No Conversion'!B3927)
)</f>
        <v>#N/A</v>
      </c>
    </row>
    <row r="3928" spans="1:7" x14ac:dyDescent="0.25">
      <c r="A3928" t="e">
        <f>IF(
OR(Shares!B3928 = "8. Transferee of restricted securities", Shares!B3928 = "9. Any person (substitution for securities etc.)"),
Shares!C3928,
IF(
Shares!B3928 = "",
#N/A,
Shares!B3928)
)</f>
        <v>#N/A</v>
      </c>
      <c r="B3928" t="e">
        <f>IF(
OR('Shares - LTR - Granted'!B3928 = "8. Transferee of restricted securities", 'Shares - LTR - Granted'!B3928 = "9. Any person (substitution for securities etc.)"),
'Shares - LTR - Granted'!C3928,
IF(
'Shares - LTR - Granted'!B3928 = "",
#N/A,
'Shares - LTR - Granted'!B3928)
)</f>
        <v>#N/A</v>
      </c>
      <c r="C3928" t="e">
        <f>IF(
OR('Performance Securities'!B3928 = "8. Transferee of restricted securities", 'Performance Securities'!B3928 = "9. Any person (substitution for securities etc.)"),
'Performance Securities'!C3928,
IF(
'Performance Securities'!B3928 = "",
#N/A,
'Performance Securities'!B3928)
)</f>
        <v>#N/A</v>
      </c>
      <c r="D3928" t="e">
        <f>IF(
OR('Options or Warrants'!B3928 = "8. Transferee of restricted securities", 'Options or Warrants'!B3928 = "9. Any person (substitution for securities etc.)"),
'Options or Warrants'!C3928,
IF(
'Options or Warrants'!B3928 = "",
#N/A,
'Options or Warrants'!B3928)
)</f>
        <v>#N/A</v>
      </c>
      <c r="E3928" t="e">
        <f>IF(
OR('Options - Free Attaching'!B3928 = "8. Transferee of restricted securities", 'Options - Free Attaching'!B3928 = "9. Any person (substitution for securities etc.)"),
'Options - Free Attaching'!C3928,
IF(
'Options - Free Attaching'!B3928 = "",
#N/A,
'Options - Free Attaching'!B3928)
)</f>
        <v>#N/A</v>
      </c>
      <c r="F3928" t="e">
        <f>IF(
OR('Con. Notes - Conversion'!B3928 = "8. Transferee of restricted securities", 'Con. Notes - Conversion'!B3928 = "9. Any person (substitution for securities etc.)"),
'Con. Notes - Conversion'!C3928,
IF(
'Con. Notes - Conversion'!B3928 = "",
#N/A,
'Con. Notes - Conversion'!B3928)
)</f>
        <v>#N/A</v>
      </c>
      <c r="G3928" t="e">
        <f>IF(
OR('Con. Notes - No Conversion'!B3928 = "8. Transferee of restricted securities", 'Con. Notes - No Conversion'!B3928 = "9. Any person (substitution for securities etc.)"),
'Con. Notes - No Conversion'!C3928,
IF(
'Con. Notes - No Conversion'!B3928 = "",
#N/A,
'Con. Notes - No Conversion'!B3928)
)</f>
        <v>#N/A</v>
      </c>
    </row>
    <row r="3929" spans="1:7" x14ac:dyDescent="0.25">
      <c r="A3929" t="e">
        <f>IF(
OR(Shares!B3929 = "8. Transferee of restricted securities", Shares!B3929 = "9. Any person (substitution for securities etc.)"),
Shares!C3929,
IF(
Shares!B3929 = "",
#N/A,
Shares!B3929)
)</f>
        <v>#N/A</v>
      </c>
      <c r="B3929" t="e">
        <f>IF(
OR('Shares - LTR - Granted'!B3929 = "8. Transferee of restricted securities", 'Shares - LTR - Granted'!B3929 = "9. Any person (substitution for securities etc.)"),
'Shares - LTR - Granted'!C3929,
IF(
'Shares - LTR - Granted'!B3929 = "",
#N/A,
'Shares - LTR - Granted'!B3929)
)</f>
        <v>#N/A</v>
      </c>
      <c r="C3929" t="e">
        <f>IF(
OR('Performance Securities'!B3929 = "8. Transferee of restricted securities", 'Performance Securities'!B3929 = "9. Any person (substitution for securities etc.)"),
'Performance Securities'!C3929,
IF(
'Performance Securities'!B3929 = "",
#N/A,
'Performance Securities'!B3929)
)</f>
        <v>#N/A</v>
      </c>
      <c r="D3929" t="e">
        <f>IF(
OR('Options or Warrants'!B3929 = "8. Transferee of restricted securities", 'Options or Warrants'!B3929 = "9. Any person (substitution for securities etc.)"),
'Options or Warrants'!C3929,
IF(
'Options or Warrants'!B3929 = "",
#N/A,
'Options or Warrants'!B3929)
)</f>
        <v>#N/A</v>
      </c>
      <c r="E3929" t="e">
        <f>IF(
OR('Options - Free Attaching'!B3929 = "8. Transferee of restricted securities", 'Options - Free Attaching'!B3929 = "9. Any person (substitution for securities etc.)"),
'Options - Free Attaching'!C3929,
IF(
'Options - Free Attaching'!B3929 = "",
#N/A,
'Options - Free Attaching'!B3929)
)</f>
        <v>#N/A</v>
      </c>
      <c r="F3929" t="e">
        <f>IF(
OR('Con. Notes - Conversion'!B3929 = "8. Transferee of restricted securities", 'Con. Notes - Conversion'!B3929 = "9. Any person (substitution for securities etc.)"),
'Con. Notes - Conversion'!C3929,
IF(
'Con. Notes - Conversion'!B3929 = "",
#N/A,
'Con. Notes - Conversion'!B3929)
)</f>
        <v>#N/A</v>
      </c>
      <c r="G3929" t="e">
        <f>IF(
OR('Con. Notes - No Conversion'!B3929 = "8. Transferee of restricted securities", 'Con. Notes - No Conversion'!B3929 = "9. Any person (substitution for securities etc.)"),
'Con. Notes - No Conversion'!C3929,
IF(
'Con. Notes - No Conversion'!B3929 = "",
#N/A,
'Con. Notes - No Conversion'!B3929)
)</f>
        <v>#N/A</v>
      </c>
    </row>
    <row r="3930" spans="1:7" x14ac:dyDescent="0.25">
      <c r="A3930" t="e">
        <f>IF(
OR(Shares!B3930 = "8. Transferee of restricted securities", Shares!B3930 = "9. Any person (substitution for securities etc.)"),
Shares!C3930,
IF(
Shares!B3930 = "",
#N/A,
Shares!B3930)
)</f>
        <v>#N/A</v>
      </c>
      <c r="B3930" t="e">
        <f>IF(
OR('Shares - LTR - Granted'!B3930 = "8. Transferee of restricted securities", 'Shares - LTR - Granted'!B3930 = "9. Any person (substitution for securities etc.)"),
'Shares - LTR - Granted'!C3930,
IF(
'Shares - LTR - Granted'!B3930 = "",
#N/A,
'Shares - LTR - Granted'!B3930)
)</f>
        <v>#N/A</v>
      </c>
      <c r="C3930" t="e">
        <f>IF(
OR('Performance Securities'!B3930 = "8. Transferee of restricted securities", 'Performance Securities'!B3930 = "9. Any person (substitution for securities etc.)"),
'Performance Securities'!C3930,
IF(
'Performance Securities'!B3930 = "",
#N/A,
'Performance Securities'!B3930)
)</f>
        <v>#N/A</v>
      </c>
      <c r="D3930" t="e">
        <f>IF(
OR('Options or Warrants'!B3930 = "8. Transferee of restricted securities", 'Options or Warrants'!B3930 = "9. Any person (substitution for securities etc.)"),
'Options or Warrants'!C3930,
IF(
'Options or Warrants'!B3930 = "",
#N/A,
'Options or Warrants'!B3930)
)</f>
        <v>#N/A</v>
      </c>
      <c r="E3930" t="e">
        <f>IF(
OR('Options - Free Attaching'!B3930 = "8. Transferee of restricted securities", 'Options - Free Attaching'!B3930 = "9. Any person (substitution for securities etc.)"),
'Options - Free Attaching'!C3930,
IF(
'Options - Free Attaching'!B3930 = "",
#N/A,
'Options - Free Attaching'!B3930)
)</f>
        <v>#N/A</v>
      </c>
      <c r="F3930" t="e">
        <f>IF(
OR('Con. Notes - Conversion'!B3930 = "8. Transferee of restricted securities", 'Con. Notes - Conversion'!B3930 = "9. Any person (substitution for securities etc.)"),
'Con. Notes - Conversion'!C3930,
IF(
'Con. Notes - Conversion'!B3930 = "",
#N/A,
'Con. Notes - Conversion'!B3930)
)</f>
        <v>#N/A</v>
      </c>
      <c r="G3930" t="e">
        <f>IF(
OR('Con. Notes - No Conversion'!B3930 = "8. Transferee of restricted securities", 'Con. Notes - No Conversion'!B3930 = "9. Any person (substitution for securities etc.)"),
'Con. Notes - No Conversion'!C3930,
IF(
'Con. Notes - No Conversion'!B3930 = "",
#N/A,
'Con. Notes - No Conversion'!B3930)
)</f>
        <v>#N/A</v>
      </c>
    </row>
    <row r="3931" spans="1:7" x14ac:dyDescent="0.25">
      <c r="A3931" t="e">
        <f>IF(
OR(Shares!B3931 = "8. Transferee of restricted securities", Shares!B3931 = "9. Any person (substitution for securities etc.)"),
Shares!C3931,
IF(
Shares!B3931 = "",
#N/A,
Shares!B3931)
)</f>
        <v>#N/A</v>
      </c>
      <c r="B3931" t="e">
        <f>IF(
OR('Shares - LTR - Granted'!B3931 = "8. Transferee of restricted securities", 'Shares - LTR - Granted'!B3931 = "9. Any person (substitution for securities etc.)"),
'Shares - LTR - Granted'!C3931,
IF(
'Shares - LTR - Granted'!B3931 = "",
#N/A,
'Shares - LTR - Granted'!B3931)
)</f>
        <v>#N/A</v>
      </c>
      <c r="C3931" t="e">
        <f>IF(
OR('Performance Securities'!B3931 = "8. Transferee of restricted securities", 'Performance Securities'!B3931 = "9. Any person (substitution for securities etc.)"),
'Performance Securities'!C3931,
IF(
'Performance Securities'!B3931 = "",
#N/A,
'Performance Securities'!B3931)
)</f>
        <v>#N/A</v>
      </c>
      <c r="D3931" t="e">
        <f>IF(
OR('Options or Warrants'!B3931 = "8. Transferee of restricted securities", 'Options or Warrants'!B3931 = "9. Any person (substitution for securities etc.)"),
'Options or Warrants'!C3931,
IF(
'Options or Warrants'!B3931 = "",
#N/A,
'Options or Warrants'!B3931)
)</f>
        <v>#N/A</v>
      </c>
      <c r="E3931" t="e">
        <f>IF(
OR('Options - Free Attaching'!B3931 = "8. Transferee of restricted securities", 'Options - Free Attaching'!B3931 = "9. Any person (substitution for securities etc.)"),
'Options - Free Attaching'!C3931,
IF(
'Options - Free Attaching'!B3931 = "",
#N/A,
'Options - Free Attaching'!B3931)
)</f>
        <v>#N/A</v>
      </c>
      <c r="F3931" t="e">
        <f>IF(
OR('Con. Notes - Conversion'!B3931 = "8. Transferee of restricted securities", 'Con. Notes - Conversion'!B3931 = "9. Any person (substitution for securities etc.)"),
'Con. Notes - Conversion'!C3931,
IF(
'Con. Notes - Conversion'!B3931 = "",
#N/A,
'Con. Notes - Conversion'!B3931)
)</f>
        <v>#N/A</v>
      </c>
      <c r="G3931" t="e">
        <f>IF(
OR('Con. Notes - No Conversion'!B3931 = "8. Transferee of restricted securities", 'Con. Notes - No Conversion'!B3931 = "9. Any person (substitution for securities etc.)"),
'Con. Notes - No Conversion'!C3931,
IF(
'Con. Notes - No Conversion'!B3931 = "",
#N/A,
'Con. Notes - No Conversion'!B3931)
)</f>
        <v>#N/A</v>
      </c>
    </row>
    <row r="3932" spans="1:7" x14ac:dyDescent="0.25">
      <c r="A3932" t="e">
        <f>IF(
OR(Shares!B3932 = "8. Transferee of restricted securities", Shares!B3932 = "9. Any person (substitution for securities etc.)"),
Shares!C3932,
IF(
Shares!B3932 = "",
#N/A,
Shares!B3932)
)</f>
        <v>#N/A</v>
      </c>
      <c r="B3932" t="e">
        <f>IF(
OR('Shares - LTR - Granted'!B3932 = "8. Transferee of restricted securities", 'Shares - LTR - Granted'!B3932 = "9. Any person (substitution for securities etc.)"),
'Shares - LTR - Granted'!C3932,
IF(
'Shares - LTR - Granted'!B3932 = "",
#N/A,
'Shares - LTR - Granted'!B3932)
)</f>
        <v>#N/A</v>
      </c>
      <c r="C3932" t="e">
        <f>IF(
OR('Performance Securities'!B3932 = "8. Transferee of restricted securities", 'Performance Securities'!B3932 = "9. Any person (substitution for securities etc.)"),
'Performance Securities'!C3932,
IF(
'Performance Securities'!B3932 = "",
#N/A,
'Performance Securities'!B3932)
)</f>
        <v>#N/A</v>
      </c>
      <c r="D3932" t="e">
        <f>IF(
OR('Options or Warrants'!B3932 = "8. Transferee of restricted securities", 'Options or Warrants'!B3932 = "9. Any person (substitution for securities etc.)"),
'Options or Warrants'!C3932,
IF(
'Options or Warrants'!B3932 = "",
#N/A,
'Options or Warrants'!B3932)
)</f>
        <v>#N/A</v>
      </c>
      <c r="E3932" t="e">
        <f>IF(
OR('Options - Free Attaching'!B3932 = "8. Transferee of restricted securities", 'Options - Free Attaching'!B3932 = "9. Any person (substitution for securities etc.)"),
'Options - Free Attaching'!C3932,
IF(
'Options - Free Attaching'!B3932 = "",
#N/A,
'Options - Free Attaching'!B3932)
)</f>
        <v>#N/A</v>
      </c>
      <c r="F3932" t="e">
        <f>IF(
OR('Con. Notes - Conversion'!B3932 = "8. Transferee of restricted securities", 'Con. Notes - Conversion'!B3932 = "9. Any person (substitution for securities etc.)"),
'Con. Notes - Conversion'!C3932,
IF(
'Con. Notes - Conversion'!B3932 = "",
#N/A,
'Con. Notes - Conversion'!B3932)
)</f>
        <v>#N/A</v>
      </c>
      <c r="G3932" t="e">
        <f>IF(
OR('Con. Notes - No Conversion'!B3932 = "8. Transferee of restricted securities", 'Con. Notes - No Conversion'!B3932 = "9. Any person (substitution for securities etc.)"),
'Con. Notes - No Conversion'!C3932,
IF(
'Con. Notes - No Conversion'!B3932 = "",
#N/A,
'Con. Notes - No Conversion'!B3932)
)</f>
        <v>#N/A</v>
      </c>
    </row>
    <row r="3933" spans="1:7" x14ac:dyDescent="0.25">
      <c r="A3933" t="e">
        <f>IF(
OR(Shares!B3933 = "8. Transferee of restricted securities", Shares!B3933 = "9. Any person (substitution for securities etc.)"),
Shares!C3933,
IF(
Shares!B3933 = "",
#N/A,
Shares!B3933)
)</f>
        <v>#N/A</v>
      </c>
      <c r="B3933" t="e">
        <f>IF(
OR('Shares - LTR - Granted'!B3933 = "8. Transferee of restricted securities", 'Shares - LTR - Granted'!B3933 = "9. Any person (substitution for securities etc.)"),
'Shares - LTR - Granted'!C3933,
IF(
'Shares - LTR - Granted'!B3933 = "",
#N/A,
'Shares - LTR - Granted'!B3933)
)</f>
        <v>#N/A</v>
      </c>
      <c r="C3933" t="e">
        <f>IF(
OR('Performance Securities'!B3933 = "8. Transferee of restricted securities", 'Performance Securities'!B3933 = "9. Any person (substitution for securities etc.)"),
'Performance Securities'!C3933,
IF(
'Performance Securities'!B3933 = "",
#N/A,
'Performance Securities'!B3933)
)</f>
        <v>#N/A</v>
      </c>
      <c r="D3933" t="e">
        <f>IF(
OR('Options or Warrants'!B3933 = "8. Transferee of restricted securities", 'Options or Warrants'!B3933 = "9. Any person (substitution for securities etc.)"),
'Options or Warrants'!C3933,
IF(
'Options or Warrants'!B3933 = "",
#N/A,
'Options or Warrants'!B3933)
)</f>
        <v>#N/A</v>
      </c>
      <c r="E3933" t="e">
        <f>IF(
OR('Options - Free Attaching'!B3933 = "8. Transferee of restricted securities", 'Options - Free Attaching'!B3933 = "9. Any person (substitution for securities etc.)"),
'Options - Free Attaching'!C3933,
IF(
'Options - Free Attaching'!B3933 = "",
#N/A,
'Options - Free Attaching'!B3933)
)</f>
        <v>#N/A</v>
      </c>
      <c r="F3933" t="e">
        <f>IF(
OR('Con. Notes - Conversion'!B3933 = "8. Transferee of restricted securities", 'Con. Notes - Conversion'!B3933 = "9. Any person (substitution for securities etc.)"),
'Con. Notes - Conversion'!C3933,
IF(
'Con. Notes - Conversion'!B3933 = "",
#N/A,
'Con. Notes - Conversion'!B3933)
)</f>
        <v>#N/A</v>
      </c>
      <c r="G3933" t="e">
        <f>IF(
OR('Con. Notes - No Conversion'!B3933 = "8. Transferee of restricted securities", 'Con. Notes - No Conversion'!B3933 = "9. Any person (substitution for securities etc.)"),
'Con. Notes - No Conversion'!C3933,
IF(
'Con. Notes - No Conversion'!B3933 = "",
#N/A,
'Con. Notes - No Conversion'!B3933)
)</f>
        <v>#N/A</v>
      </c>
    </row>
    <row r="3934" spans="1:7" x14ac:dyDescent="0.25">
      <c r="A3934" t="e">
        <f>IF(
OR(Shares!B3934 = "8. Transferee of restricted securities", Shares!B3934 = "9. Any person (substitution for securities etc.)"),
Shares!C3934,
IF(
Shares!B3934 = "",
#N/A,
Shares!B3934)
)</f>
        <v>#N/A</v>
      </c>
      <c r="B3934" t="e">
        <f>IF(
OR('Shares - LTR - Granted'!B3934 = "8. Transferee of restricted securities", 'Shares - LTR - Granted'!B3934 = "9. Any person (substitution for securities etc.)"),
'Shares - LTR - Granted'!C3934,
IF(
'Shares - LTR - Granted'!B3934 = "",
#N/A,
'Shares - LTR - Granted'!B3934)
)</f>
        <v>#N/A</v>
      </c>
      <c r="C3934" t="e">
        <f>IF(
OR('Performance Securities'!B3934 = "8. Transferee of restricted securities", 'Performance Securities'!B3934 = "9. Any person (substitution for securities etc.)"),
'Performance Securities'!C3934,
IF(
'Performance Securities'!B3934 = "",
#N/A,
'Performance Securities'!B3934)
)</f>
        <v>#N/A</v>
      </c>
      <c r="D3934" t="e">
        <f>IF(
OR('Options or Warrants'!B3934 = "8. Transferee of restricted securities", 'Options or Warrants'!B3934 = "9. Any person (substitution for securities etc.)"),
'Options or Warrants'!C3934,
IF(
'Options or Warrants'!B3934 = "",
#N/A,
'Options or Warrants'!B3934)
)</f>
        <v>#N/A</v>
      </c>
      <c r="E3934" t="e">
        <f>IF(
OR('Options - Free Attaching'!B3934 = "8. Transferee of restricted securities", 'Options - Free Attaching'!B3934 = "9. Any person (substitution for securities etc.)"),
'Options - Free Attaching'!C3934,
IF(
'Options - Free Attaching'!B3934 = "",
#N/A,
'Options - Free Attaching'!B3934)
)</f>
        <v>#N/A</v>
      </c>
      <c r="F3934" t="e">
        <f>IF(
OR('Con. Notes - Conversion'!B3934 = "8. Transferee of restricted securities", 'Con. Notes - Conversion'!B3934 = "9. Any person (substitution for securities etc.)"),
'Con. Notes - Conversion'!C3934,
IF(
'Con. Notes - Conversion'!B3934 = "",
#N/A,
'Con. Notes - Conversion'!B3934)
)</f>
        <v>#N/A</v>
      </c>
      <c r="G3934" t="e">
        <f>IF(
OR('Con. Notes - No Conversion'!B3934 = "8. Transferee of restricted securities", 'Con. Notes - No Conversion'!B3934 = "9. Any person (substitution for securities etc.)"),
'Con. Notes - No Conversion'!C3934,
IF(
'Con. Notes - No Conversion'!B3934 = "",
#N/A,
'Con. Notes - No Conversion'!B3934)
)</f>
        <v>#N/A</v>
      </c>
    </row>
    <row r="3935" spans="1:7" x14ac:dyDescent="0.25">
      <c r="A3935" t="e">
        <f>IF(
OR(Shares!B3935 = "8. Transferee of restricted securities", Shares!B3935 = "9. Any person (substitution for securities etc.)"),
Shares!C3935,
IF(
Shares!B3935 = "",
#N/A,
Shares!B3935)
)</f>
        <v>#N/A</v>
      </c>
      <c r="B3935" t="e">
        <f>IF(
OR('Shares - LTR - Granted'!B3935 = "8. Transferee of restricted securities", 'Shares - LTR - Granted'!B3935 = "9. Any person (substitution for securities etc.)"),
'Shares - LTR - Granted'!C3935,
IF(
'Shares - LTR - Granted'!B3935 = "",
#N/A,
'Shares - LTR - Granted'!B3935)
)</f>
        <v>#N/A</v>
      </c>
      <c r="C3935" t="e">
        <f>IF(
OR('Performance Securities'!B3935 = "8. Transferee of restricted securities", 'Performance Securities'!B3935 = "9. Any person (substitution for securities etc.)"),
'Performance Securities'!C3935,
IF(
'Performance Securities'!B3935 = "",
#N/A,
'Performance Securities'!B3935)
)</f>
        <v>#N/A</v>
      </c>
      <c r="D3935" t="e">
        <f>IF(
OR('Options or Warrants'!B3935 = "8. Transferee of restricted securities", 'Options or Warrants'!B3935 = "9. Any person (substitution for securities etc.)"),
'Options or Warrants'!C3935,
IF(
'Options or Warrants'!B3935 = "",
#N/A,
'Options or Warrants'!B3935)
)</f>
        <v>#N/A</v>
      </c>
      <c r="E3935" t="e">
        <f>IF(
OR('Options - Free Attaching'!B3935 = "8. Transferee of restricted securities", 'Options - Free Attaching'!B3935 = "9. Any person (substitution for securities etc.)"),
'Options - Free Attaching'!C3935,
IF(
'Options - Free Attaching'!B3935 = "",
#N/A,
'Options - Free Attaching'!B3935)
)</f>
        <v>#N/A</v>
      </c>
      <c r="F3935" t="e">
        <f>IF(
OR('Con. Notes - Conversion'!B3935 = "8. Transferee of restricted securities", 'Con. Notes - Conversion'!B3935 = "9. Any person (substitution for securities etc.)"),
'Con. Notes - Conversion'!C3935,
IF(
'Con. Notes - Conversion'!B3935 = "",
#N/A,
'Con. Notes - Conversion'!B3935)
)</f>
        <v>#N/A</v>
      </c>
      <c r="G3935" t="e">
        <f>IF(
OR('Con. Notes - No Conversion'!B3935 = "8. Transferee of restricted securities", 'Con. Notes - No Conversion'!B3935 = "9. Any person (substitution for securities etc.)"),
'Con. Notes - No Conversion'!C3935,
IF(
'Con. Notes - No Conversion'!B3935 = "",
#N/A,
'Con. Notes - No Conversion'!B3935)
)</f>
        <v>#N/A</v>
      </c>
    </row>
    <row r="3936" spans="1:7" x14ac:dyDescent="0.25">
      <c r="A3936" t="e">
        <f>IF(
OR(Shares!B3936 = "8. Transferee of restricted securities", Shares!B3936 = "9. Any person (substitution for securities etc.)"),
Shares!C3936,
IF(
Shares!B3936 = "",
#N/A,
Shares!B3936)
)</f>
        <v>#N/A</v>
      </c>
      <c r="B3936" t="e">
        <f>IF(
OR('Shares - LTR - Granted'!B3936 = "8. Transferee of restricted securities", 'Shares - LTR - Granted'!B3936 = "9. Any person (substitution for securities etc.)"),
'Shares - LTR - Granted'!C3936,
IF(
'Shares - LTR - Granted'!B3936 = "",
#N/A,
'Shares - LTR - Granted'!B3936)
)</f>
        <v>#N/A</v>
      </c>
      <c r="C3936" t="e">
        <f>IF(
OR('Performance Securities'!B3936 = "8. Transferee of restricted securities", 'Performance Securities'!B3936 = "9. Any person (substitution for securities etc.)"),
'Performance Securities'!C3936,
IF(
'Performance Securities'!B3936 = "",
#N/A,
'Performance Securities'!B3936)
)</f>
        <v>#N/A</v>
      </c>
      <c r="D3936" t="e">
        <f>IF(
OR('Options or Warrants'!B3936 = "8. Transferee of restricted securities", 'Options or Warrants'!B3936 = "9. Any person (substitution for securities etc.)"),
'Options or Warrants'!C3936,
IF(
'Options or Warrants'!B3936 = "",
#N/A,
'Options or Warrants'!B3936)
)</f>
        <v>#N/A</v>
      </c>
      <c r="E3936" t="e">
        <f>IF(
OR('Options - Free Attaching'!B3936 = "8. Transferee of restricted securities", 'Options - Free Attaching'!B3936 = "9. Any person (substitution for securities etc.)"),
'Options - Free Attaching'!C3936,
IF(
'Options - Free Attaching'!B3936 = "",
#N/A,
'Options - Free Attaching'!B3936)
)</f>
        <v>#N/A</v>
      </c>
      <c r="F3936" t="e">
        <f>IF(
OR('Con. Notes - Conversion'!B3936 = "8. Transferee of restricted securities", 'Con. Notes - Conversion'!B3936 = "9. Any person (substitution for securities etc.)"),
'Con. Notes - Conversion'!C3936,
IF(
'Con. Notes - Conversion'!B3936 = "",
#N/A,
'Con. Notes - Conversion'!B3936)
)</f>
        <v>#N/A</v>
      </c>
      <c r="G3936" t="e">
        <f>IF(
OR('Con. Notes - No Conversion'!B3936 = "8. Transferee of restricted securities", 'Con. Notes - No Conversion'!B3936 = "9. Any person (substitution for securities etc.)"),
'Con. Notes - No Conversion'!C3936,
IF(
'Con. Notes - No Conversion'!B3936 = "",
#N/A,
'Con. Notes - No Conversion'!B3936)
)</f>
        <v>#N/A</v>
      </c>
    </row>
    <row r="3937" spans="1:7" x14ac:dyDescent="0.25">
      <c r="A3937" t="e">
        <f>IF(
OR(Shares!B3937 = "8. Transferee of restricted securities", Shares!B3937 = "9. Any person (substitution for securities etc.)"),
Shares!C3937,
IF(
Shares!B3937 = "",
#N/A,
Shares!B3937)
)</f>
        <v>#N/A</v>
      </c>
      <c r="B3937" t="e">
        <f>IF(
OR('Shares - LTR - Granted'!B3937 = "8. Transferee of restricted securities", 'Shares - LTR - Granted'!B3937 = "9. Any person (substitution for securities etc.)"),
'Shares - LTR - Granted'!C3937,
IF(
'Shares - LTR - Granted'!B3937 = "",
#N/A,
'Shares - LTR - Granted'!B3937)
)</f>
        <v>#N/A</v>
      </c>
      <c r="C3937" t="e">
        <f>IF(
OR('Performance Securities'!B3937 = "8. Transferee of restricted securities", 'Performance Securities'!B3937 = "9. Any person (substitution for securities etc.)"),
'Performance Securities'!C3937,
IF(
'Performance Securities'!B3937 = "",
#N/A,
'Performance Securities'!B3937)
)</f>
        <v>#N/A</v>
      </c>
      <c r="D3937" t="e">
        <f>IF(
OR('Options or Warrants'!B3937 = "8. Transferee of restricted securities", 'Options or Warrants'!B3937 = "9. Any person (substitution for securities etc.)"),
'Options or Warrants'!C3937,
IF(
'Options or Warrants'!B3937 = "",
#N/A,
'Options or Warrants'!B3937)
)</f>
        <v>#N/A</v>
      </c>
      <c r="E3937" t="e">
        <f>IF(
OR('Options - Free Attaching'!B3937 = "8. Transferee of restricted securities", 'Options - Free Attaching'!B3937 = "9. Any person (substitution for securities etc.)"),
'Options - Free Attaching'!C3937,
IF(
'Options - Free Attaching'!B3937 = "",
#N/A,
'Options - Free Attaching'!B3937)
)</f>
        <v>#N/A</v>
      </c>
      <c r="F3937" t="e">
        <f>IF(
OR('Con. Notes - Conversion'!B3937 = "8. Transferee of restricted securities", 'Con. Notes - Conversion'!B3937 = "9. Any person (substitution for securities etc.)"),
'Con. Notes - Conversion'!C3937,
IF(
'Con. Notes - Conversion'!B3937 = "",
#N/A,
'Con. Notes - Conversion'!B3937)
)</f>
        <v>#N/A</v>
      </c>
      <c r="G3937" t="e">
        <f>IF(
OR('Con. Notes - No Conversion'!B3937 = "8. Transferee of restricted securities", 'Con. Notes - No Conversion'!B3937 = "9. Any person (substitution for securities etc.)"),
'Con. Notes - No Conversion'!C3937,
IF(
'Con. Notes - No Conversion'!B3937 = "",
#N/A,
'Con. Notes - No Conversion'!B3937)
)</f>
        <v>#N/A</v>
      </c>
    </row>
    <row r="3938" spans="1:7" x14ac:dyDescent="0.25">
      <c r="A3938" t="e">
        <f>IF(
OR(Shares!B3938 = "8. Transferee of restricted securities", Shares!B3938 = "9. Any person (substitution for securities etc.)"),
Shares!C3938,
IF(
Shares!B3938 = "",
#N/A,
Shares!B3938)
)</f>
        <v>#N/A</v>
      </c>
      <c r="B3938" t="e">
        <f>IF(
OR('Shares - LTR - Granted'!B3938 = "8. Transferee of restricted securities", 'Shares - LTR - Granted'!B3938 = "9. Any person (substitution for securities etc.)"),
'Shares - LTR - Granted'!C3938,
IF(
'Shares - LTR - Granted'!B3938 = "",
#N/A,
'Shares - LTR - Granted'!B3938)
)</f>
        <v>#N/A</v>
      </c>
      <c r="C3938" t="e">
        <f>IF(
OR('Performance Securities'!B3938 = "8. Transferee of restricted securities", 'Performance Securities'!B3938 = "9. Any person (substitution for securities etc.)"),
'Performance Securities'!C3938,
IF(
'Performance Securities'!B3938 = "",
#N/A,
'Performance Securities'!B3938)
)</f>
        <v>#N/A</v>
      </c>
      <c r="D3938" t="e">
        <f>IF(
OR('Options or Warrants'!B3938 = "8. Transferee of restricted securities", 'Options or Warrants'!B3938 = "9. Any person (substitution for securities etc.)"),
'Options or Warrants'!C3938,
IF(
'Options or Warrants'!B3938 = "",
#N/A,
'Options or Warrants'!B3938)
)</f>
        <v>#N/A</v>
      </c>
      <c r="E3938" t="e">
        <f>IF(
OR('Options - Free Attaching'!B3938 = "8. Transferee of restricted securities", 'Options - Free Attaching'!B3938 = "9. Any person (substitution for securities etc.)"),
'Options - Free Attaching'!C3938,
IF(
'Options - Free Attaching'!B3938 = "",
#N/A,
'Options - Free Attaching'!B3938)
)</f>
        <v>#N/A</v>
      </c>
      <c r="F3938" t="e">
        <f>IF(
OR('Con. Notes - Conversion'!B3938 = "8. Transferee of restricted securities", 'Con. Notes - Conversion'!B3938 = "9. Any person (substitution for securities etc.)"),
'Con. Notes - Conversion'!C3938,
IF(
'Con. Notes - Conversion'!B3938 = "",
#N/A,
'Con. Notes - Conversion'!B3938)
)</f>
        <v>#N/A</v>
      </c>
      <c r="G3938" t="e">
        <f>IF(
OR('Con. Notes - No Conversion'!B3938 = "8. Transferee of restricted securities", 'Con. Notes - No Conversion'!B3938 = "9. Any person (substitution for securities etc.)"),
'Con. Notes - No Conversion'!C3938,
IF(
'Con. Notes - No Conversion'!B3938 = "",
#N/A,
'Con. Notes - No Conversion'!B3938)
)</f>
        <v>#N/A</v>
      </c>
    </row>
    <row r="3939" spans="1:7" x14ac:dyDescent="0.25">
      <c r="A3939" t="e">
        <f>IF(
OR(Shares!B3939 = "8. Transferee of restricted securities", Shares!B3939 = "9. Any person (substitution for securities etc.)"),
Shares!C3939,
IF(
Shares!B3939 = "",
#N/A,
Shares!B3939)
)</f>
        <v>#N/A</v>
      </c>
      <c r="B3939" t="e">
        <f>IF(
OR('Shares - LTR - Granted'!B3939 = "8. Transferee of restricted securities", 'Shares - LTR - Granted'!B3939 = "9. Any person (substitution for securities etc.)"),
'Shares - LTR - Granted'!C3939,
IF(
'Shares - LTR - Granted'!B3939 = "",
#N/A,
'Shares - LTR - Granted'!B3939)
)</f>
        <v>#N/A</v>
      </c>
      <c r="C3939" t="e">
        <f>IF(
OR('Performance Securities'!B3939 = "8. Transferee of restricted securities", 'Performance Securities'!B3939 = "9. Any person (substitution for securities etc.)"),
'Performance Securities'!C3939,
IF(
'Performance Securities'!B3939 = "",
#N/A,
'Performance Securities'!B3939)
)</f>
        <v>#N/A</v>
      </c>
      <c r="D3939" t="e">
        <f>IF(
OR('Options or Warrants'!B3939 = "8. Transferee of restricted securities", 'Options or Warrants'!B3939 = "9. Any person (substitution for securities etc.)"),
'Options or Warrants'!C3939,
IF(
'Options or Warrants'!B3939 = "",
#N/A,
'Options or Warrants'!B3939)
)</f>
        <v>#N/A</v>
      </c>
      <c r="E3939" t="e">
        <f>IF(
OR('Options - Free Attaching'!B3939 = "8. Transferee of restricted securities", 'Options - Free Attaching'!B3939 = "9. Any person (substitution for securities etc.)"),
'Options - Free Attaching'!C3939,
IF(
'Options - Free Attaching'!B3939 = "",
#N/A,
'Options - Free Attaching'!B3939)
)</f>
        <v>#N/A</v>
      </c>
      <c r="F3939" t="e">
        <f>IF(
OR('Con. Notes - Conversion'!B3939 = "8. Transferee of restricted securities", 'Con. Notes - Conversion'!B3939 = "9. Any person (substitution for securities etc.)"),
'Con. Notes - Conversion'!C3939,
IF(
'Con. Notes - Conversion'!B3939 = "",
#N/A,
'Con. Notes - Conversion'!B3939)
)</f>
        <v>#N/A</v>
      </c>
      <c r="G3939" t="e">
        <f>IF(
OR('Con. Notes - No Conversion'!B3939 = "8. Transferee of restricted securities", 'Con. Notes - No Conversion'!B3939 = "9. Any person (substitution for securities etc.)"),
'Con. Notes - No Conversion'!C3939,
IF(
'Con. Notes - No Conversion'!B3939 = "",
#N/A,
'Con. Notes - No Conversion'!B3939)
)</f>
        <v>#N/A</v>
      </c>
    </row>
    <row r="3940" spans="1:7" x14ac:dyDescent="0.25">
      <c r="A3940" t="e">
        <f>IF(
OR(Shares!B3940 = "8. Transferee of restricted securities", Shares!B3940 = "9. Any person (substitution for securities etc.)"),
Shares!C3940,
IF(
Shares!B3940 = "",
#N/A,
Shares!B3940)
)</f>
        <v>#N/A</v>
      </c>
      <c r="B3940" t="e">
        <f>IF(
OR('Shares - LTR - Granted'!B3940 = "8. Transferee of restricted securities", 'Shares - LTR - Granted'!B3940 = "9. Any person (substitution for securities etc.)"),
'Shares - LTR - Granted'!C3940,
IF(
'Shares - LTR - Granted'!B3940 = "",
#N/A,
'Shares - LTR - Granted'!B3940)
)</f>
        <v>#N/A</v>
      </c>
      <c r="C3940" t="e">
        <f>IF(
OR('Performance Securities'!B3940 = "8. Transferee of restricted securities", 'Performance Securities'!B3940 = "9. Any person (substitution for securities etc.)"),
'Performance Securities'!C3940,
IF(
'Performance Securities'!B3940 = "",
#N/A,
'Performance Securities'!B3940)
)</f>
        <v>#N/A</v>
      </c>
      <c r="D3940" t="e">
        <f>IF(
OR('Options or Warrants'!B3940 = "8. Transferee of restricted securities", 'Options or Warrants'!B3940 = "9. Any person (substitution for securities etc.)"),
'Options or Warrants'!C3940,
IF(
'Options or Warrants'!B3940 = "",
#N/A,
'Options or Warrants'!B3940)
)</f>
        <v>#N/A</v>
      </c>
      <c r="E3940" t="e">
        <f>IF(
OR('Options - Free Attaching'!B3940 = "8. Transferee of restricted securities", 'Options - Free Attaching'!B3940 = "9. Any person (substitution for securities etc.)"),
'Options - Free Attaching'!C3940,
IF(
'Options - Free Attaching'!B3940 = "",
#N/A,
'Options - Free Attaching'!B3940)
)</f>
        <v>#N/A</v>
      </c>
      <c r="F3940" t="e">
        <f>IF(
OR('Con. Notes - Conversion'!B3940 = "8. Transferee of restricted securities", 'Con. Notes - Conversion'!B3940 = "9. Any person (substitution for securities etc.)"),
'Con. Notes - Conversion'!C3940,
IF(
'Con. Notes - Conversion'!B3940 = "",
#N/A,
'Con. Notes - Conversion'!B3940)
)</f>
        <v>#N/A</v>
      </c>
      <c r="G3940" t="e">
        <f>IF(
OR('Con. Notes - No Conversion'!B3940 = "8. Transferee of restricted securities", 'Con. Notes - No Conversion'!B3940 = "9. Any person (substitution for securities etc.)"),
'Con. Notes - No Conversion'!C3940,
IF(
'Con. Notes - No Conversion'!B3940 = "",
#N/A,
'Con. Notes - No Conversion'!B3940)
)</f>
        <v>#N/A</v>
      </c>
    </row>
    <row r="3941" spans="1:7" x14ac:dyDescent="0.25">
      <c r="A3941" t="e">
        <f>IF(
OR(Shares!B3941 = "8. Transferee of restricted securities", Shares!B3941 = "9. Any person (substitution for securities etc.)"),
Shares!C3941,
IF(
Shares!B3941 = "",
#N/A,
Shares!B3941)
)</f>
        <v>#N/A</v>
      </c>
      <c r="B3941" t="e">
        <f>IF(
OR('Shares - LTR - Granted'!B3941 = "8. Transferee of restricted securities", 'Shares - LTR - Granted'!B3941 = "9. Any person (substitution for securities etc.)"),
'Shares - LTR - Granted'!C3941,
IF(
'Shares - LTR - Granted'!B3941 = "",
#N/A,
'Shares - LTR - Granted'!B3941)
)</f>
        <v>#N/A</v>
      </c>
      <c r="C3941" t="e">
        <f>IF(
OR('Performance Securities'!B3941 = "8. Transferee of restricted securities", 'Performance Securities'!B3941 = "9. Any person (substitution for securities etc.)"),
'Performance Securities'!C3941,
IF(
'Performance Securities'!B3941 = "",
#N/A,
'Performance Securities'!B3941)
)</f>
        <v>#N/A</v>
      </c>
      <c r="D3941" t="e">
        <f>IF(
OR('Options or Warrants'!B3941 = "8. Transferee of restricted securities", 'Options or Warrants'!B3941 = "9. Any person (substitution for securities etc.)"),
'Options or Warrants'!C3941,
IF(
'Options or Warrants'!B3941 = "",
#N/A,
'Options or Warrants'!B3941)
)</f>
        <v>#N/A</v>
      </c>
      <c r="E3941" t="e">
        <f>IF(
OR('Options - Free Attaching'!B3941 = "8. Transferee of restricted securities", 'Options - Free Attaching'!B3941 = "9. Any person (substitution for securities etc.)"),
'Options - Free Attaching'!C3941,
IF(
'Options - Free Attaching'!B3941 = "",
#N/A,
'Options - Free Attaching'!B3941)
)</f>
        <v>#N/A</v>
      </c>
      <c r="F3941" t="e">
        <f>IF(
OR('Con. Notes - Conversion'!B3941 = "8. Transferee of restricted securities", 'Con. Notes - Conversion'!B3941 = "9. Any person (substitution for securities etc.)"),
'Con. Notes - Conversion'!C3941,
IF(
'Con. Notes - Conversion'!B3941 = "",
#N/A,
'Con. Notes - Conversion'!B3941)
)</f>
        <v>#N/A</v>
      </c>
      <c r="G3941" t="e">
        <f>IF(
OR('Con. Notes - No Conversion'!B3941 = "8. Transferee of restricted securities", 'Con. Notes - No Conversion'!B3941 = "9. Any person (substitution for securities etc.)"),
'Con. Notes - No Conversion'!C3941,
IF(
'Con. Notes - No Conversion'!B3941 = "",
#N/A,
'Con. Notes - No Conversion'!B3941)
)</f>
        <v>#N/A</v>
      </c>
    </row>
    <row r="3942" spans="1:7" x14ac:dyDescent="0.25">
      <c r="A3942" t="e">
        <f>IF(
OR(Shares!B3942 = "8. Transferee of restricted securities", Shares!B3942 = "9. Any person (substitution for securities etc.)"),
Shares!C3942,
IF(
Shares!B3942 = "",
#N/A,
Shares!B3942)
)</f>
        <v>#N/A</v>
      </c>
      <c r="B3942" t="e">
        <f>IF(
OR('Shares - LTR - Granted'!B3942 = "8. Transferee of restricted securities", 'Shares - LTR - Granted'!B3942 = "9. Any person (substitution for securities etc.)"),
'Shares - LTR - Granted'!C3942,
IF(
'Shares - LTR - Granted'!B3942 = "",
#N/A,
'Shares - LTR - Granted'!B3942)
)</f>
        <v>#N/A</v>
      </c>
      <c r="C3942" t="e">
        <f>IF(
OR('Performance Securities'!B3942 = "8. Transferee of restricted securities", 'Performance Securities'!B3942 = "9. Any person (substitution for securities etc.)"),
'Performance Securities'!C3942,
IF(
'Performance Securities'!B3942 = "",
#N/A,
'Performance Securities'!B3942)
)</f>
        <v>#N/A</v>
      </c>
      <c r="D3942" t="e">
        <f>IF(
OR('Options or Warrants'!B3942 = "8. Transferee of restricted securities", 'Options or Warrants'!B3942 = "9. Any person (substitution for securities etc.)"),
'Options or Warrants'!C3942,
IF(
'Options or Warrants'!B3942 = "",
#N/A,
'Options or Warrants'!B3942)
)</f>
        <v>#N/A</v>
      </c>
      <c r="E3942" t="e">
        <f>IF(
OR('Options - Free Attaching'!B3942 = "8. Transferee of restricted securities", 'Options - Free Attaching'!B3942 = "9. Any person (substitution for securities etc.)"),
'Options - Free Attaching'!C3942,
IF(
'Options - Free Attaching'!B3942 = "",
#N/A,
'Options - Free Attaching'!B3942)
)</f>
        <v>#N/A</v>
      </c>
      <c r="F3942" t="e">
        <f>IF(
OR('Con. Notes - Conversion'!B3942 = "8. Transferee of restricted securities", 'Con. Notes - Conversion'!B3942 = "9. Any person (substitution for securities etc.)"),
'Con. Notes - Conversion'!C3942,
IF(
'Con. Notes - Conversion'!B3942 = "",
#N/A,
'Con. Notes - Conversion'!B3942)
)</f>
        <v>#N/A</v>
      </c>
      <c r="G3942" t="e">
        <f>IF(
OR('Con. Notes - No Conversion'!B3942 = "8. Transferee of restricted securities", 'Con. Notes - No Conversion'!B3942 = "9. Any person (substitution for securities etc.)"),
'Con. Notes - No Conversion'!C3942,
IF(
'Con. Notes - No Conversion'!B3942 = "",
#N/A,
'Con. Notes - No Conversion'!B3942)
)</f>
        <v>#N/A</v>
      </c>
    </row>
    <row r="3943" spans="1:7" x14ac:dyDescent="0.25">
      <c r="A3943" t="e">
        <f>IF(
OR(Shares!B3943 = "8. Transferee of restricted securities", Shares!B3943 = "9. Any person (substitution for securities etc.)"),
Shares!C3943,
IF(
Shares!B3943 = "",
#N/A,
Shares!B3943)
)</f>
        <v>#N/A</v>
      </c>
      <c r="B3943" t="e">
        <f>IF(
OR('Shares - LTR - Granted'!B3943 = "8. Transferee of restricted securities", 'Shares - LTR - Granted'!B3943 = "9. Any person (substitution for securities etc.)"),
'Shares - LTR - Granted'!C3943,
IF(
'Shares - LTR - Granted'!B3943 = "",
#N/A,
'Shares - LTR - Granted'!B3943)
)</f>
        <v>#N/A</v>
      </c>
      <c r="C3943" t="e">
        <f>IF(
OR('Performance Securities'!B3943 = "8. Transferee of restricted securities", 'Performance Securities'!B3943 = "9. Any person (substitution for securities etc.)"),
'Performance Securities'!C3943,
IF(
'Performance Securities'!B3943 = "",
#N/A,
'Performance Securities'!B3943)
)</f>
        <v>#N/A</v>
      </c>
      <c r="D3943" t="e">
        <f>IF(
OR('Options or Warrants'!B3943 = "8. Transferee of restricted securities", 'Options or Warrants'!B3943 = "9. Any person (substitution for securities etc.)"),
'Options or Warrants'!C3943,
IF(
'Options or Warrants'!B3943 = "",
#N/A,
'Options or Warrants'!B3943)
)</f>
        <v>#N/A</v>
      </c>
      <c r="E3943" t="e">
        <f>IF(
OR('Options - Free Attaching'!B3943 = "8. Transferee of restricted securities", 'Options - Free Attaching'!B3943 = "9. Any person (substitution for securities etc.)"),
'Options - Free Attaching'!C3943,
IF(
'Options - Free Attaching'!B3943 = "",
#N/A,
'Options - Free Attaching'!B3943)
)</f>
        <v>#N/A</v>
      </c>
      <c r="F3943" t="e">
        <f>IF(
OR('Con. Notes - Conversion'!B3943 = "8. Transferee of restricted securities", 'Con. Notes - Conversion'!B3943 = "9. Any person (substitution for securities etc.)"),
'Con. Notes - Conversion'!C3943,
IF(
'Con. Notes - Conversion'!B3943 = "",
#N/A,
'Con. Notes - Conversion'!B3943)
)</f>
        <v>#N/A</v>
      </c>
      <c r="G3943" t="e">
        <f>IF(
OR('Con. Notes - No Conversion'!B3943 = "8. Transferee of restricted securities", 'Con. Notes - No Conversion'!B3943 = "9. Any person (substitution for securities etc.)"),
'Con. Notes - No Conversion'!C3943,
IF(
'Con. Notes - No Conversion'!B3943 = "",
#N/A,
'Con. Notes - No Conversion'!B3943)
)</f>
        <v>#N/A</v>
      </c>
    </row>
    <row r="3944" spans="1:7" x14ac:dyDescent="0.25">
      <c r="A3944" t="e">
        <f>IF(
OR(Shares!B3944 = "8. Transferee of restricted securities", Shares!B3944 = "9. Any person (substitution for securities etc.)"),
Shares!C3944,
IF(
Shares!B3944 = "",
#N/A,
Shares!B3944)
)</f>
        <v>#N/A</v>
      </c>
      <c r="B3944" t="e">
        <f>IF(
OR('Shares - LTR - Granted'!B3944 = "8. Transferee of restricted securities", 'Shares - LTR - Granted'!B3944 = "9. Any person (substitution for securities etc.)"),
'Shares - LTR - Granted'!C3944,
IF(
'Shares - LTR - Granted'!B3944 = "",
#N/A,
'Shares - LTR - Granted'!B3944)
)</f>
        <v>#N/A</v>
      </c>
      <c r="C3944" t="e">
        <f>IF(
OR('Performance Securities'!B3944 = "8. Transferee of restricted securities", 'Performance Securities'!B3944 = "9. Any person (substitution for securities etc.)"),
'Performance Securities'!C3944,
IF(
'Performance Securities'!B3944 = "",
#N/A,
'Performance Securities'!B3944)
)</f>
        <v>#N/A</v>
      </c>
      <c r="D3944" t="e">
        <f>IF(
OR('Options or Warrants'!B3944 = "8. Transferee of restricted securities", 'Options or Warrants'!B3944 = "9. Any person (substitution for securities etc.)"),
'Options or Warrants'!C3944,
IF(
'Options or Warrants'!B3944 = "",
#N/A,
'Options or Warrants'!B3944)
)</f>
        <v>#N/A</v>
      </c>
      <c r="E3944" t="e">
        <f>IF(
OR('Options - Free Attaching'!B3944 = "8. Transferee of restricted securities", 'Options - Free Attaching'!B3944 = "9. Any person (substitution for securities etc.)"),
'Options - Free Attaching'!C3944,
IF(
'Options - Free Attaching'!B3944 = "",
#N/A,
'Options - Free Attaching'!B3944)
)</f>
        <v>#N/A</v>
      </c>
      <c r="F3944" t="e">
        <f>IF(
OR('Con. Notes - Conversion'!B3944 = "8. Transferee of restricted securities", 'Con. Notes - Conversion'!B3944 = "9. Any person (substitution for securities etc.)"),
'Con. Notes - Conversion'!C3944,
IF(
'Con. Notes - Conversion'!B3944 = "",
#N/A,
'Con. Notes - Conversion'!B3944)
)</f>
        <v>#N/A</v>
      </c>
      <c r="G3944" t="e">
        <f>IF(
OR('Con. Notes - No Conversion'!B3944 = "8. Transferee of restricted securities", 'Con. Notes - No Conversion'!B3944 = "9. Any person (substitution for securities etc.)"),
'Con. Notes - No Conversion'!C3944,
IF(
'Con. Notes - No Conversion'!B3944 = "",
#N/A,
'Con. Notes - No Conversion'!B3944)
)</f>
        <v>#N/A</v>
      </c>
    </row>
    <row r="3945" spans="1:7" x14ac:dyDescent="0.25">
      <c r="A3945" t="e">
        <f>IF(
OR(Shares!B3945 = "8. Transferee of restricted securities", Shares!B3945 = "9. Any person (substitution for securities etc.)"),
Shares!C3945,
IF(
Shares!B3945 = "",
#N/A,
Shares!B3945)
)</f>
        <v>#N/A</v>
      </c>
      <c r="B3945" t="e">
        <f>IF(
OR('Shares - LTR - Granted'!B3945 = "8. Transferee of restricted securities", 'Shares - LTR - Granted'!B3945 = "9. Any person (substitution for securities etc.)"),
'Shares - LTR - Granted'!C3945,
IF(
'Shares - LTR - Granted'!B3945 = "",
#N/A,
'Shares - LTR - Granted'!B3945)
)</f>
        <v>#N/A</v>
      </c>
      <c r="C3945" t="e">
        <f>IF(
OR('Performance Securities'!B3945 = "8. Transferee of restricted securities", 'Performance Securities'!B3945 = "9. Any person (substitution for securities etc.)"),
'Performance Securities'!C3945,
IF(
'Performance Securities'!B3945 = "",
#N/A,
'Performance Securities'!B3945)
)</f>
        <v>#N/A</v>
      </c>
      <c r="D3945" t="e">
        <f>IF(
OR('Options or Warrants'!B3945 = "8. Transferee of restricted securities", 'Options or Warrants'!B3945 = "9. Any person (substitution for securities etc.)"),
'Options or Warrants'!C3945,
IF(
'Options or Warrants'!B3945 = "",
#N/A,
'Options or Warrants'!B3945)
)</f>
        <v>#N/A</v>
      </c>
      <c r="E3945" t="e">
        <f>IF(
OR('Options - Free Attaching'!B3945 = "8. Transferee of restricted securities", 'Options - Free Attaching'!B3945 = "9. Any person (substitution for securities etc.)"),
'Options - Free Attaching'!C3945,
IF(
'Options - Free Attaching'!B3945 = "",
#N/A,
'Options - Free Attaching'!B3945)
)</f>
        <v>#N/A</v>
      </c>
      <c r="F3945" t="e">
        <f>IF(
OR('Con. Notes - Conversion'!B3945 = "8. Transferee of restricted securities", 'Con. Notes - Conversion'!B3945 = "9. Any person (substitution for securities etc.)"),
'Con. Notes - Conversion'!C3945,
IF(
'Con. Notes - Conversion'!B3945 = "",
#N/A,
'Con. Notes - Conversion'!B3945)
)</f>
        <v>#N/A</v>
      </c>
      <c r="G3945" t="e">
        <f>IF(
OR('Con. Notes - No Conversion'!B3945 = "8. Transferee of restricted securities", 'Con. Notes - No Conversion'!B3945 = "9. Any person (substitution for securities etc.)"),
'Con. Notes - No Conversion'!C3945,
IF(
'Con. Notes - No Conversion'!B3945 = "",
#N/A,
'Con. Notes - No Conversion'!B3945)
)</f>
        <v>#N/A</v>
      </c>
    </row>
    <row r="3946" spans="1:7" x14ac:dyDescent="0.25">
      <c r="A3946" t="e">
        <f>IF(
OR(Shares!B3946 = "8. Transferee of restricted securities", Shares!B3946 = "9. Any person (substitution for securities etc.)"),
Shares!C3946,
IF(
Shares!B3946 = "",
#N/A,
Shares!B3946)
)</f>
        <v>#N/A</v>
      </c>
      <c r="B3946" t="e">
        <f>IF(
OR('Shares - LTR - Granted'!B3946 = "8. Transferee of restricted securities", 'Shares - LTR - Granted'!B3946 = "9. Any person (substitution for securities etc.)"),
'Shares - LTR - Granted'!C3946,
IF(
'Shares - LTR - Granted'!B3946 = "",
#N/A,
'Shares - LTR - Granted'!B3946)
)</f>
        <v>#N/A</v>
      </c>
      <c r="C3946" t="e">
        <f>IF(
OR('Performance Securities'!B3946 = "8. Transferee of restricted securities", 'Performance Securities'!B3946 = "9. Any person (substitution for securities etc.)"),
'Performance Securities'!C3946,
IF(
'Performance Securities'!B3946 = "",
#N/A,
'Performance Securities'!B3946)
)</f>
        <v>#N/A</v>
      </c>
      <c r="D3946" t="e">
        <f>IF(
OR('Options or Warrants'!B3946 = "8. Transferee of restricted securities", 'Options or Warrants'!B3946 = "9. Any person (substitution for securities etc.)"),
'Options or Warrants'!C3946,
IF(
'Options or Warrants'!B3946 = "",
#N/A,
'Options or Warrants'!B3946)
)</f>
        <v>#N/A</v>
      </c>
      <c r="E3946" t="e">
        <f>IF(
OR('Options - Free Attaching'!B3946 = "8. Transferee of restricted securities", 'Options - Free Attaching'!B3946 = "9. Any person (substitution for securities etc.)"),
'Options - Free Attaching'!C3946,
IF(
'Options - Free Attaching'!B3946 = "",
#N/A,
'Options - Free Attaching'!B3946)
)</f>
        <v>#N/A</v>
      </c>
      <c r="F3946" t="e">
        <f>IF(
OR('Con. Notes - Conversion'!B3946 = "8. Transferee of restricted securities", 'Con. Notes - Conversion'!B3946 = "9. Any person (substitution for securities etc.)"),
'Con. Notes - Conversion'!C3946,
IF(
'Con. Notes - Conversion'!B3946 = "",
#N/A,
'Con. Notes - Conversion'!B3946)
)</f>
        <v>#N/A</v>
      </c>
      <c r="G3946" t="e">
        <f>IF(
OR('Con. Notes - No Conversion'!B3946 = "8. Transferee of restricted securities", 'Con. Notes - No Conversion'!B3946 = "9. Any person (substitution for securities etc.)"),
'Con. Notes - No Conversion'!C3946,
IF(
'Con. Notes - No Conversion'!B3946 = "",
#N/A,
'Con. Notes - No Conversion'!B3946)
)</f>
        <v>#N/A</v>
      </c>
    </row>
    <row r="3947" spans="1:7" x14ac:dyDescent="0.25">
      <c r="A3947" t="e">
        <f>IF(
OR(Shares!B3947 = "8. Transferee of restricted securities", Shares!B3947 = "9. Any person (substitution for securities etc.)"),
Shares!C3947,
IF(
Shares!B3947 = "",
#N/A,
Shares!B3947)
)</f>
        <v>#N/A</v>
      </c>
      <c r="B3947" t="e">
        <f>IF(
OR('Shares - LTR - Granted'!B3947 = "8. Transferee of restricted securities", 'Shares - LTR - Granted'!B3947 = "9. Any person (substitution for securities etc.)"),
'Shares - LTR - Granted'!C3947,
IF(
'Shares - LTR - Granted'!B3947 = "",
#N/A,
'Shares - LTR - Granted'!B3947)
)</f>
        <v>#N/A</v>
      </c>
      <c r="C3947" t="e">
        <f>IF(
OR('Performance Securities'!B3947 = "8. Transferee of restricted securities", 'Performance Securities'!B3947 = "9. Any person (substitution for securities etc.)"),
'Performance Securities'!C3947,
IF(
'Performance Securities'!B3947 = "",
#N/A,
'Performance Securities'!B3947)
)</f>
        <v>#N/A</v>
      </c>
      <c r="D3947" t="e">
        <f>IF(
OR('Options or Warrants'!B3947 = "8. Transferee of restricted securities", 'Options or Warrants'!B3947 = "9. Any person (substitution for securities etc.)"),
'Options or Warrants'!C3947,
IF(
'Options or Warrants'!B3947 = "",
#N/A,
'Options or Warrants'!B3947)
)</f>
        <v>#N/A</v>
      </c>
      <c r="E3947" t="e">
        <f>IF(
OR('Options - Free Attaching'!B3947 = "8. Transferee of restricted securities", 'Options - Free Attaching'!B3947 = "9. Any person (substitution for securities etc.)"),
'Options - Free Attaching'!C3947,
IF(
'Options - Free Attaching'!B3947 = "",
#N/A,
'Options - Free Attaching'!B3947)
)</f>
        <v>#N/A</v>
      </c>
      <c r="F3947" t="e">
        <f>IF(
OR('Con. Notes - Conversion'!B3947 = "8. Transferee of restricted securities", 'Con. Notes - Conversion'!B3947 = "9. Any person (substitution for securities etc.)"),
'Con. Notes - Conversion'!C3947,
IF(
'Con. Notes - Conversion'!B3947 = "",
#N/A,
'Con. Notes - Conversion'!B3947)
)</f>
        <v>#N/A</v>
      </c>
      <c r="G3947" t="e">
        <f>IF(
OR('Con. Notes - No Conversion'!B3947 = "8. Transferee of restricted securities", 'Con. Notes - No Conversion'!B3947 = "9. Any person (substitution for securities etc.)"),
'Con. Notes - No Conversion'!C3947,
IF(
'Con. Notes - No Conversion'!B3947 = "",
#N/A,
'Con. Notes - No Conversion'!B3947)
)</f>
        <v>#N/A</v>
      </c>
    </row>
    <row r="3948" spans="1:7" x14ac:dyDescent="0.25">
      <c r="A3948" t="e">
        <f>IF(
OR(Shares!B3948 = "8. Transferee of restricted securities", Shares!B3948 = "9. Any person (substitution for securities etc.)"),
Shares!C3948,
IF(
Shares!B3948 = "",
#N/A,
Shares!B3948)
)</f>
        <v>#N/A</v>
      </c>
      <c r="B3948" t="e">
        <f>IF(
OR('Shares - LTR - Granted'!B3948 = "8. Transferee of restricted securities", 'Shares - LTR - Granted'!B3948 = "9. Any person (substitution for securities etc.)"),
'Shares - LTR - Granted'!C3948,
IF(
'Shares - LTR - Granted'!B3948 = "",
#N/A,
'Shares - LTR - Granted'!B3948)
)</f>
        <v>#N/A</v>
      </c>
      <c r="C3948" t="e">
        <f>IF(
OR('Performance Securities'!B3948 = "8. Transferee of restricted securities", 'Performance Securities'!B3948 = "9. Any person (substitution for securities etc.)"),
'Performance Securities'!C3948,
IF(
'Performance Securities'!B3948 = "",
#N/A,
'Performance Securities'!B3948)
)</f>
        <v>#N/A</v>
      </c>
      <c r="D3948" t="e">
        <f>IF(
OR('Options or Warrants'!B3948 = "8. Transferee of restricted securities", 'Options or Warrants'!B3948 = "9. Any person (substitution for securities etc.)"),
'Options or Warrants'!C3948,
IF(
'Options or Warrants'!B3948 = "",
#N/A,
'Options or Warrants'!B3948)
)</f>
        <v>#N/A</v>
      </c>
      <c r="E3948" t="e">
        <f>IF(
OR('Options - Free Attaching'!B3948 = "8. Transferee of restricted securities", 'Options - Free Attaching'!B3948 = "9. Any person (substitution for securities etc.)"),
'Options - Free Attaching'!C3948,
IF(
'Options - Free Attaching'!B3948 = "",
#N/A,
'Options - Free Attaching'!B3948)
)</f>
        <v>#N/A</v>
      </c>
      <c r="F3948" t="e">
        <f>IF(
OR('Con. Notes - Conversion'!B3948 = "8. Transferee of restricted securities", 'Con. Notes - Conversion'!B3948 = "9. Any person (substitution for securities etc.)"),
'Con. Notes - Conversion'!C3948,
IF(
'Con. Notes - Conversion'!B3948 = "",
#N/A,
'Con. Notes - Conversion'!B3948)
)</f>
        <v>#N/A</v>
      </c>
      <c r="G3948" t="e">
        <f>IF(
OR('Con. Notes - No Conversion'!B3948 = "8. Transferee of restricted securities", 'Con. Notes - No Conversion'!B3948 = "9. Any person (substitution for securities etc.)"),
'Con. Notes - No Conversion'!C3948,
IF(
'Con. Notes - No Conversion'!B3948 = "",
#N/A,
'Con. Notes - No Conversion'!B3948)
)</f>
        <v>#N/A</v>
      </c>
    </row>
    <row r="3949" spans="1:7" x14ac:dyDescent="0.25">
      <c r="A3949" t="e">
        <f>IF(
OR(Shares!B3949 = "8. Transferee of restricted securities", Shares!B3949 = "9. Any person (substitution for securities etc.)"),
Shares!C3949,
IF(
Shares!B3949 = "",
#N/A,
Shares!B3949)
)</f>
        <v>#N/A</v>
      </c>
      <c r="B3949" t="e">
        <f>IF(
OR('Shares - LTR - Granted'!B3949 = "8. Transferee of restricted securities", 'Shares - LTR - Granted'!B3949 = "9. Any person (substitution for securities etc.)"),
'Shares - LTR - Granted'!C3949,
IF(
'Shares - LTR - Granted'!B3949 = "",
#N/A,
'Shares - LTR - Granted'!B3949)
)</f>
        <v>#N/A</v>
      </c>
      <c r="C3949" t="e">
        <f>IF(
OR('Performance Securities'!B3949 = "8. Transferee of restricted securities", 'Performance Securities'!B3949 = "9. Any person (substitution for securities etc.)"),
'Performance Securities'!C3949,
IF(
'Performance Securities'!B3949 = "",
#N/A,
'Performance Securities'!B3949)
)</f>
        <v>#N/A</v>
      </c>
      <c r="D3949" t="e">
        <f>IF(
OR('Options or Warrants'!B3949 = "8. Transferee of restricted securities", 'Options or Warrants'!B3949 = "9. Any person (substitution for securities etc.)"),
'Options or Warrants'!C3949,
IF(
'Options or Warrants'!B3949 = "",
#N/A,
'Options or Warrants'!B3949)
)</f>
        <v>#N/A</v>
      </c>
      <c r="E3949" t="e">
        <f>IF(
OR('Options - Free Attaching'!B3949 = "8. Transferee of restricted securities", 'Options - Free Attaching'!B3949 = "9. Any person (substitution for securities etc.)"),
'Options - Free Attaching'!C3949,
IF(
'Options - Free Attaching'!B3949 = "",
#N/A,
'Options - Free Attaching'!B3949)
)</f>
        <v>#N/A</v>
      </c>
      <c r="F3949" t="e">
        <f>IF(
OR('Con. Notes - Conversion'!B3949 = "8. Transferee of restricted securities", 'Con. Notes - Conversion'!B3949 = "9. Any person (substitution for securities etc.)"),
'Con. Notes - Conversion'!C3949,
IF(
'Con. Notes - Conversion'!B3949 = "",
#N/A,
'Con. Notes - Conversion'!B3949)
)</f>
        <v>#N/A</v>
      </c>
      <c r="G3949" t="e">
        <f>IF(
OR('Con. Notes - No Conversion'!B3949 = "8. Transferee of restricted securities", 'Con. Notes - No Conversion'!B3949 = "9. Any person (substitution for securities etc.)"),
'Con. Notes - No Conversion'!C3949,
IF(
'Con. Notes - No Conversion'!B3949 = "",
#N/A,
'Con. Notes - No Conversion'!B3949)
)</f>
        <v>#N/A</v>
      </c>
    </row>
    <row r="3950" spans="1:7" x14ac:dyDescent="0.25">
      <c r="A3950" t="e">
        <f>IF(
OR(Shares!B3950 = "8. Transferee of restricted securities", Shares!B3950 = "9. Any person (substitution for securities etc.)"),
Shares!C3950,
IF(
Shares!B3950 = "",
#N/A,
Shares!B3950)
)</f>
        <v>#N/A</v>
      </c>
      <c r="B3950" t="e">
        <f>IF(
OR('Shares - LTR - Granted'!B3950 = "8. Transferee of restricted securities", 'Shares - LTR - Granted'!B3950 = "9. Any person (substitution for securities etc.)"),
'Shares - LTR - Granted'!C3950,
IF(
'Shares - LTR - Granted'!B3950 = "",
#N/A,
'Shares - LTR - Granted'!B3950)
)</f>
        <v>#N/A</v>
      </c>
      <c r="C3950" t="e">
        <f>IF(
OR('Performance Securities'!B3950 = "8. Transferee of restricted securities", 'Performance Securities'!B3950 = "9. Any person (substitution for securities etc.)"),
'Performance Securities'!C3950,
IF(
'Performance Securities'!B3950 = "",
#N/A,
'Performance Securities'!B3950)
)</f>
        <v>#N/A</v>
      </c>
      <c r="D3950" t="e">
        <f>IF(
OR('Options or Warrants'!B3950 = "8. Transferee of restricted securities", 'Options or Warrants'!B3950 = "9. Any person (substitution for securities etc.)"),
'Options or Warrants'!C3950,
IF(
'Options or Warrants'!B3950 = "",
#N/A,
'Options or Warrants'!B3950)
)</f>
        <v>#N/A</v>
      </c>
      <c r="E3950" t="e">
        <f>IF(
OR('Options - Free Attaching'!B3950 = "8. Transferee of restricted securities", 'Options - Free Attaching'!B3950 = "9. Any person (substitution for securities etc.)"),
'Options - Free Attaching'!C3950,
IF(
'Options - Free Attaching'!B3950 = "",
#N/A,
'Options - Free Attaching'!B3950)
)</f>
        <v>#N/A</v>
      </c>
      <c r="F3950" t="e">
        <f>IF(
OR('Con. Notes - Conversion'!B3950 = "8. Transferee of restricted securities", 'Con. Notes - Conversion'!B3950 = "9. Any person (substitution for securities etc.)"),
'Con. Notes - Conversion'!C3950,
IF(
'Con. Notes - Conversion'!B3950 = "",
#N/A,
'Con. Notes - Conversion'!B3950)
)</f>
        <v>#N/A</v>
      </c>
      <c r="G3950" t="e">
        <f>IF(
OR('Con. Notes - No Conversion'!B3950 = "8. Transferee of restricted securities", 'Con. Notes - No Conversion'!B3950 = "9. Any person (substitution for securities etc.)"),
'Con. Notes - No Conversion'!C3950,
IF(
'Con. Notes - No Conversion'!B3950 = "",
#N/A,
'Con. Notes - No Conversion'!B3950)
)</f>
        <v>#N/A</v>
      </c>
    </row>
    <row r="3951" spans="1:7" x14ac:dyDescent="0.25">
      <c r="A3951" t="e">
        <f>IF(
OR(Shares!B3951 = "8. Transferee of restricted securities", Shares!B3951 = "9. Any person (substitution for securities etc.)"),
Shares!C3951,
IF(
Shares!B3951 = "",
#N/A,
Shares!B3951)
)</f>
        <v>#N/A</v>
      </c>
      <c r="B3951" t="e">
        <f>IF(
OR('Shares - LTR - Granted'!B3951 = "8. Transferee of restricted securities", 'Shares - LTR - Granted'!B3951 = "9. Any person (substitution for securities etc.)"),
'Shares - LTR - Granted'!C3951,
IF(
'Shares - LTR - Granted'!B3951 = "",
#N/A,
'Shares - LTR - Granted'!B3951)
)</f>
        <v>#N/A</v>
      </c>
      <c r="C3951" t="e">
        <f>IF(
OR('Performance Securities'!B3951 = "8. Transferee of restricted securities", 'Performance Securities'!B3951 = "9. Any person (substitution for securities etc.)"),
'Performance Securities'!C3951,
IF(
'Performance Securities'!B3951 = "",
#N/A,
'Performance Securities'!B3951)
)</f>
        <v>#N/A</v>
      </c>
      <c r="D3951" t="e">
        <f>IF(
OR('Options or Warrants'!B3951 = "8. Transferee of restricted securities", 'Options or Warrants'!B3951 = "9. Any person (substitution for securities etc.)"),
'Options or Warrants'!C3951,
IF(
'Options or Warrants'!B3951 = "",
#N/A,
'Options or Warrants'!B3951)
)</f>
        <v>#N/A</v>
      </c>
      <c r="E3951" t="e">
        <f>IF(
OR('Options - Free Attaching'!B3951 = "8. Transferee of restricted securities", 'Options - Free Attaching'!B3951 = "9. Any person (substitution for securities etc.)"),
'Options - Free Attaching'!C3951,
IF(
'Options - Free Attaching'!B3951 = "",
#N/A,
'Options - Free Attaching'!B3951)
)</f>
        <v>#N/A</v>
      </c>
      <c r="F3951" t="e">
        <f>IF(
OR('Con. Notes - Conversion'!B3951 = "8. Transferee of restricted securities", 'Con. Notes - Conversion'!B3951 = "9. Any person (substitution for securities etc.)"),
'Con. Notes - Conversion'!C3951,
IF(
'Con. Notes - Conversion'!B3951 = "",
#N/A,
'Con. Notes - Conversion'!B3951)
)</f>
        <v>#N/A</v>
      </c>
      <c r="G3951" t="e">
        <f>IF(
OR('Con. Notes - No Conversion'!B3951 = "8. Transferee of restricted securities", 'Con. Notes - No Conversion'!B3951 = "9. Any person (substitution for securities etc.)"),
'Con. Notes - No Conversion'!C3951,
IF(
'Con. Notes - No Conversion'!B3951 = "",
#N/A,
'Con. Notes - No Conversion'!B3951)
)</f>
        <v>#N/A</v>
      </c>
    </row>
    <row r="3952" spans="1:7" x14ac:dyDescent="0.25">
      <c r="A3952" t="e">
        <f>IF(
OR(Shares!B3952 = "8. Transferee of restricted securities", Shares!B3952 = "9. Any person (substitution for securities etc.)"),
Shares!C3952,
IF(
Shares!B3952 = "",
#N/A,
Shares!B3952)
)</f>
        <v>#N/A</v>
      </c>
      <c r="B3952" t="e">
        <f>IF(
OR('Shares - LTR - Granted'!B3952 = "8. Transferee of restricted securities", 'Shares - LTR - Granted'!B3952 = "9. Any person (substitution for securities etc.)"),
'Shares - LTR - Granted'!C3952,
IF(
'Shares - LTR - Granted'!B3952 = "",
#N/A,
'Shares - LTR - Granted'!B3952)
)</f>
        <v>#N/A</v>
      </c>
      <c r="C3952" t="e">
        <f>IF(
OR('Performance Securities'!B3952 = "8. Transferee of restricted securities", 'Performance Securities'!B3952 = "9. Any person (substitution for securities etc.)"),
'Performance Securities'!C3952,
IF(
'Performance Securities'!B3952 = "",
#N/A,
'Performance Securities'!B3952)
)</f>
        <v>#N/A</v>
      </c>
      <c r="D3952" t="e">
        <f>IF(
OR('Options or Warrants'!B3952 = "8. Transferee of restricted securities", 'Options or Warrants'!B3952 = "9. Any person (substitution for securities etc.)"),
'Options or Warrants'!C3952,
IF(
'Options or Warrants'!B3952 = "",
#N/A,
'Options or Warrants'!B3952)
)</f>
        <v>#N/A</v>
      </c>
      <c r="E3952" t="e">
        <f>IF(
OR('Options - Free Attaching'!B3952 = "8. Transferee of restricted securities", 'Options - Free Attaching'!B3952 = "9. Any person (substitution for securities etc.)"),
'Options - Free Attaching'!C3952,
IF(
'Options - Free Attaching'!B3952 = "",
#N/A,
'Options - Free Attaching'!B3952)
)</f>
        <v>#N/A</v>
      </c>
      <c r="F3952" t="e">
        <f>IF(
OR('Con. Notes - Conversion'!B3952 = "8. Transferee of restricted securities", 'Con. Notes - Conversion'!B3952 = "9. Any person (substitution for securities etc.)"),
'Con. Notes - Conversion'!C3952,
IF(
'Con. Notes - Conversion'!B3952 = "",
#N/A,
'Con. Notes - Conversion'!B3952)
)</f>
        <v>#N/A</v>
      </c>
      <c r="G3952" t="e">
        <f>IF(
OR('Con. Notes - No Conversion'!B3952 = "8. Transferee of restricted securities", 'Con. Notes - No Conversion'!B3952 = "9. Any person (substitution for securities etc.)"),
'Con. Notes - No Conversion'!C3952,
IF(
'Con. Notes - No Conversion'!B3952 = "",
#N/A,
'Con. Notes - No Conversion'!B3952)
)</f>
        <v>#N/A</v>
      </c>
    </row>
    <row r="3953" spans="1:7" x14ac:dyDescent="0.25">
      <c r="A3953" t="e">
        <f>IF(
OR(Shares!B3953 = "8. Transferee of restricted securities", Shares!B3953 = "9. Any person (substitution for securities etc.)"),
Shares!C3953,
IF(
Shares!B3953 = "",
#N/A,
Shares!B3953)
)</f>
        <v>#N/A</v>
      </c>
      <c r="B3953" t="e">
        <f>IF(
OR('Shares - LTR - Granted'!B3953 = "8. Transferee of restricted securities", 'Shares - LTR - Granted'!B3953 = "9. Any person (substitution for securities etc.)"),
'Shares - LTR - Granted'!C3953,
IF(
'Shares - LTR - Granted'!B3953 = "",
#N/A,
'Shares - LTR - Granted'!B3953)
)</f>
        <v>#N/A</v>
      </c>
      <c r="C3953" t="e">
        <f>IF(
OR('Performance Securities'!B3953 = "8. Transferee of restricted securities", 'Performance Securities'!B3953 = "9. Any person (substitution for securities etc.)"),
'Performance Securities'!C3953,
IF(
'Performance Securities'!B3953 = "",
#N/A,
'Performance Securities'!B3953)
)</f>
        <v>#N/A</v>
      </c>
      <c r="D3953" t="e">
        <f>IF(
OR('Options or Warrants'!B3953 = "8. Transferee of restricted securities", 'Options or Warrants'!B3953 = "9. Any person (substitution for securities etc.)"),
'Options or Warrants'!C3953,
IF(
'Options or Warrants'!B3953 = "",
#N/A,
'Options or Warrants'!B3953)
)</f>
        <v>#N/A</v>
      </c>
      <c r="E3953" t="e">
        <f>IF(
OR('Options - Free Attaching'!B3953 = "8. Transferee of restricted securities", 'Options - Free Attaching'!B3953 = "9. Any person (substitution for securities etc.)"),
'Options - Free Attaching'!C3953,
IF(
'Options - Free Attaching'!B3953 = "",
#N/A,
'Options - Free Attaching'!B3953)
)</f>
        <v>#N/A</v>
      </c>
      <c r="F3953" t="e">
        <f>IF(
OR('Con. Notes - Conversion'!B3953 = "8. Transferee of restricted securities", 'Con. Notes - Conversion'!B3953 = "9. Any person (substitution for securities etc.)"),
'Con. Notes - Conversion'!C3953,
IF(
'Con. Notes - Conversion'!B3953 = "",
#N/A,
'Con. Notes - Conversion'!B3953)
)</f>
        <v>#N/A</v>
      </c>
      <c r="G3953" t="e">
        <f>IF(
OR('Con. Notes - No Conversion'!B3953 = "8. Transferee of restricted securities", 'Con. Notes - No Conversion'!B3953 = "9. Any person (substitution for securities etc.)"),
'Con. Notes - No Conversion'!C3953,
IF(
'Con. Notes - No Conversion'!B3953 = "",
#N/A,
'Con. Notes - No Conversion'!B3953)
)</f>
        <v>#N/A</v>
      </c>
    </row>
    <row r="3954" spans="1:7" x14ac:dyDescent="0.25">
      <c r="A3954" t="e">
        <f>IF(
OR(Shares!B3954 = "8. Transferee of restricted securities", Shares!B3954 = "9. Any person (substitution for securities etc.)"),
Shares!C3954,
IF(
Shares!B3954 = "",
#N/A,
Shares!B3954)
)</f>
        <v>#N/A</v>
      </c>
      <c r="B3954" t="e">
        <f>IF(
OR('Shares - LTR - Granted'!B3954 = "8. Transferee of restricted securities", 'Shares - LTR - Granted'!B3954 = "9. Any person (substitution for securities etc.)"),
'Shares - LTR - Granted'!C3954,
IF(
'Shares - LTR - Granted'!B3954 = "",
#N/A,
'Shares - LTR - Granted'!B3954)
)</f>
        <v>#N/A</v>
      </c>
      <c r="C3954" t="e">
        <f>IF(
OR('Performance Securities'!B3954 = "8. Transferee of restricted securities", 'Performance Securities'!B3954 = "9. Any person (substitution for securities etc.)"),
'Performance Securities'!C3954,
IF(
'Performance Securities'!B3954 = "",
#N/A,
'Performance Securities'!B3954)
)</f>
        <v>#N/A</v>
      </c>
      <c r="D3954" t="e">
        <f>IF(
OR('Options or Warrants'!B3954 = "8. Transferee of restricted securities", 'Options or Warrants'!B3954 = "9. Any person (substitution for securities etc.)"),
'Options or Warrants'!C3954,
IF(
'Options or Warrants'!B3954 = "",
#N/A,
'Options or Warrants'!B3954)
)</f>
        <v>#N/A</v>
      </c>
      <c r="E3954" t="e">
        <f>IF(
OR('Options - Free Attaching'!B3954 = "8. Transferee of restricted securities", 'Options - Free Attaching'!B3954 = "9. Any person (substitution for securities etc.)"),
'Options - Free Attaching'!C3954,
IF(
'Options - Free Attaching'!B3954 = "",
#N/A,
'Options - Free Attaching'!B3954)
)</f>
        <v>#N/A</v>
      </c>
      <c r="F3954" t="e">
        <f>IF(
OR('Con. Notes - Conversion'!B3954 = "8. Transferee of restricted securities", 'Con. Notes - Conversion'!B3954 = "9. Any person (substitution for securities etc.)"),
'Con. Notes - Conversion'!C3954,
IF(
'Con. Notes - Conversion'!B3954 = "",
#N/A,
'Con. Notes - Conversion'!B3954)
)</f>
        <v>#N/A</v>
      </c>
      <c r="G3954" t="e">
        <f>IF(
OR('Con. Notes - No Conversion'!B3954 = "8. Transferee of restricted securities", 'Con. Notes - No Conversion'!B3954 = "9. Any person (substitution for securities etc.)"),
'Con. Notes - No Conversion'!C3954,
IF(
'Con. Notes - No Conversion'!B3954 = "",
#N/A,
'Con. Notes - No Conversion'!B3954)
)</f>
        <v>#N/A</v>
      </c>
    </row>
    <row r="3955" spans="1:7" x14ac:dyDescent="0.25">
      <c r="A3955" t="e">
        <f>IF(
OR(Shares!B3955 = "8. Transferee of restricted securities", Shares!B3955 = "9. Any person (substitution for securities etc.)"),
Shares!C3955,
IF(
Shares!B3955 = "",
#N/A,
Shares!B3955)
)</f>
        <v>#N/A</v>
      </c>
      <c r="B3955" t="e">
        <f>IF(
OR('Shares - LTR - Granted'!B3955 = "8. Transferee of restricted securities", 'Shares - LTR - Granted'!B3955 = "9. Any person (substitution for securities etc.)"),
'Shares - LTR - Granted'!C3955,
IF(
'Shares - LTR - Granted'!B3955 = "",
#N/A,
'Shares - LTR - Granted'!B3955)
)</f>
        <v>#N/A</v>
      </c>
      <c r="C3955" t="e">
        <f>IF(
OR('Performance Securities'!B3955 = "8. Transferee of restricted securities", 'Performance Securities'!B3955 = "9. Any person (substitution for securities etc.)"),
'Performance Securities'!C3955,
IF(
'Performance Securities'!B3955 = "",
#N/A,
'Performance Securities'!B3955)
)</f>
        <v>#N/A</v>
      </c>
      <c r="D3955" t="e">
        <f>IF(
OR('Options or Warrants'!B3955 = "8. Transferee of restricted securities", 'Options or Warrants'!B3955 = "9. Any person (substitution for securities etc.)"),
'Options or Warrants'!C3955,
IF(
'Options or Warrants'!B3955 = "",
#N/A,
'Options or Warrants'!B3955)
)</f>
        <v>#N/A</v>
      </c>
      <c r="E3955" t="e">
        <f>IF(
OR('Options - Free Attaching'!B3955 = "8. Transferee of restricted securities", 'Options - Free Attaching'!B3955 = "9. Any person (substitution for securities etc.)"),
'Options - Free Attaching'!C3955,
IF(
'Options - Free Attaching'!B3955 = "",
#N/A,
'Options - Free Attaching'!B3955)
)</f>
        <v>#N/A</v>
      </c>
      <c r="F3955" t="e">
        <f>IF(
OR('Con. Notes - Conversion'!B3955 = "8. Transferee of restricted securities", 'Con. Notes - Conversion'!B3955 = "9. Any person (substitution for securities etc.)"),
'Con. Notes - Conversion'!C3955,
IF(
'Con. Notes - Conversion'!B3955 = "",
#N/A,
'Con. Notes - Conversion'!B3955)
)</f>
        <v>#N/A</v>
      </c>
      <c r="G3955" t="e">
        <f>IF(
OR('Con. Notes - No Conversion'!B3955 = "8. Transferee of restricted securities", 'Con. Notes - No Conversion'!B3955 = "9. Any person (substitution for securities etc.)"),
'Con. Notes - No Conversion'!C3955,
IF(
'Con. Notes - No Conversion'!B3955 = "",
#N/A,
'Con. Notes - No Conversion'!B3955)
)</f>
        <v>#N/A</v>
      </c>
    </row>
    <row r="3956" spans="1:7" x14ac:dyDescent="0.25">
      <c r="A3956" t="e">
        <f>IF(
OR(Shares!B3956 = "8. Transferee of restricted securities", Shares!B3956 = "9. Any person (substitution for securities etc.)"),
Shares!C3956,
IF(
Shares!B3956 = "",
#N/A,
Shares!B3956)
)</f>
        <v>#N/A</v>
      </c>
      <c r="B3956" t="e">
        <f>IF(
OR('Shares - LTR - Granted'!B3956 = "8. Transferee of restricted securities", 'Shares - LTR - Granted'!B3956 = "9. Any person (substitution for securities etc.)"),
'Shares - LTR - Granted'!C3956,
IF(
'Shares - LTR - Granted'!B3956 = "",
#N/A,
'Shares - LTR - Granted'!B3956)
)</f>
        <v>#N/A</v>
      </c>
      <c r="C3956" t="e">
        <f>IF(
OR('Performance Securities'!B3956 = "8. Transferee of restricted securities", 'Performance Securities'!B3956 = "9. Any person (substitution for securities etc.)"),
'Performance Securities'!C3956,
IF(
'Performance Securities'!B3956 = "",
#N/A,
'Performance Securities'!B3956)
)</f>
        <v>#N/A</v>
      </c>
      <c r="D3956" t="e">
        <f>IF(
OR('Options or Warrants'!B3956 = "8. Transferee of restricted securities", 'Options or Warrants'!B3956 = "9. Any person (substitution for securities etc.)"),
'Options or Warrants'!C3956,
IF(
'Options or Warrants'!B3956 = "",
#N/A,
'Options or Warrants'!B3956)
)</f>
        <v>#N/A</v>
      </c>
      <c r="E3956" t="e">
        <f>IF(
OR('Options - Free Attaching'!B3956 = "8. Transferee of restricted securities", 'Options - Free Attaching'!B3956 = "9. Any person (substitution for securities etc.)"),
'Options - Free Attaching'!C3956,
IF(
'Options - Free Attaching'!B3956 = "",
#N/A,
'Options - Free Attaching'!B3956)
)</f>
        <v>#N/A</v>
      </c>
      <c r="F3956" t="e">
        <f>IF(
OR('Con. Notes - Conversion'!B3956 = "8. Transferee of restricted securities", 'Con. Notes - Conversion'!B3956 = "9. Any person (substitution for securities etc.)"),
'Con. Notes - Conversion'!C3956,
IF(
'Con. Notes - Conversion'!B3956 = "",
#N/A,
'Con. Notes - Conversion'!B3956)
)</f>
        <v>#N/A</v>
      </c>
      <c r="G3956" t="e">
        <f>IF(
OR('Con. Notes - No Conversion'!B3956 = "8. Transferee of restricted securities", 'Con. Notes - No Conversion'!B3956 = "9. Any person (substitution for securities etc.)"),
'Con. Notes - No Conversion'!C3956,
IF(
'Con. Notes - No Conversion'!B3956 = "",
#N/A,
'Con. Notes - No Conversion'!B3956)
)</f>
        <v>#N/A</v>
      </c>
    </row>
    <row r="3957" spans="1:7" x14ac:dyDescent="0.25">
      <c r="A3957" t="e">
        <f>IF(
OR(Shares!B3957 = "8. Transferee of restricted securities", Shares!B3957 = "9. Any person (substitution for securities etc.)"),
Shares!C3957,
IF(
Shares!B3957 = "",
#N/A,
Shares!B3957)
)</f>
        <v>#N/A</v>
      </c>
      <c r="B3957" t="e">
        <f>IF(
OR('Shares - LTR - Granted'!B3957 = "8. Transferee of restricted securities", 'Shares - LTR - Granted'!B3957 = "9. Any person (substitution for securities etc.)"),
'Shares - LTR - Granted'!C3957,
IF(
'Shares - LTR - Granted'!B3957 = "",
#N/A,
'Shares - LTR - Granted'!B3957)
)</f>
        <v>#N/A</v>
      </c>
      <c r="C3957" t="e">
        <f>IF(
OR('Performance Securities'!B3957 = "8. Transferee of restricted securities", 'Performance Securities'!B3957 = "9. Any person (substitution for securities etc.)"),
'Performance Securities'!C3957,
IF(
'Performance Securities'!B3957 = "",
#N/A,
'Performance Securities'!B3957)
)</f>
        <v>#N/A</v>
      </c>
      <c r="D3957" t="e">
        <f>IF(
OR('Options or Warrants'!B3957 = "8. Transferee of restricted securities", 'Options or Warrants'!B3957 = "9. Any person (substitution for securities etc.)"),
'Options or Warrants'!C3957,
IF(
'Options or Warrants'!B3957 = "",
#N/A,
'Options or Warrants'!B3957)
)</f>
        <v>#N/A</v>
      </c>
      <c r="E3957" t="e">
        <f>IF(
OR('Options - Free Attaching'!B3957 = "8. Transferee of restricted securities", 'Options - Free Attaching'!B3957 = "9. Any person (substitution for securities etc.)"),
'Options - Free Attaching'!C3957,
IF(
'Options - Free Attaching'!B3957 = "",
#N/A,
'Options - Free Attaching'!B3957)
)</f>
        <v>#N/A</v>
      </c>
      <c r="F3957" t="e">
        <f>IF(
OR('Con. Notes - Conversion'!B3957 = "8. Transferee of restricted securities", 'Con. Notes - Conversion'!B3957 = "9. Any person (substitution for securities etc.)"),
'Con. Notes - Conversion'!C3957,
IF(
'Con. Notes - Conversion'!B3957 = "",
#N/A,
'Con. Notes - Conversion'!B3957)
)</f>
        <v>#N/A</v>
      </c>
      <c r="G3957" t="e">
        <f>IF(
OR('Con. Notes - No Conversion'!B3957 = "8. Transferee of restricted securities", 'Con. Notes - No Conversion'!B3957 = "9. Any person (substitution for securities etc.)"),
'Con. Notes - No Conversion'!C3957,
IF(
'Con. Notes - No Conversion'!B3957 = "",
#N/A,
'Con. Notes - No Conversion'!B3957)
)</f>
        <v>#N/A</v>
      </c>
    </row>
    <row r="3958" spans="1:7" x14ac:dyDescent="0.25">
      <c r="A3958" t="e">
        <f>IF(
OR(Shares!B3958 = "8. Transferee of restricted securities", Shares!B3958 = "9. Any person (substitution for securities etc.)"),
Shares!C3958,
IF(
Shares!B3958 = "",
#N/A,
Shares!B3958)
)</f>
        <v>#N/A</v>
      </c>
      <c r="B3958" t="e">
        <f>IF(
OR('Shares - LTR - Granted'!B3958 = "8. Transferee of restricted securities", 'Shares - LTR - Granted'!B3958 = "9. Any person (substitution for securities etc.)"),
'Shares - LTR - Granted'!C3958,
IF(
'Shares - LTR - Granted'!B3958 = "",
#N/A,
'Shares - LTR - Granted'!B3958)
)</f>
        <v>#N/A</v>
      </c>
      <c r="C3958" t="e">
        <f>IF(
OR('Performance Securities'!B3958 = "8. Transferee of restricted securities", 'Performance Securities'!B3958 = "9. Any person (substitution for securities etc.)"),
'Performance Securities'!C3958,
IF(
'Performance Securities'!B3958 = "",
#N/A,
'Performance Securities'!B3958)
)</f>
        <v>#N/A</v>
      </c>
      <c r="D3958" t="e">
        <f>IF(
OR('Options or Warrants'!B3958 = "8. Transferee of restricted securities", 'Options or Warrants'!B3958 = "9. Any person (substitution for securities etc.)"),
'Options or Warrants'!C3958,
IF(
'Options or Warrants'!B3958 = "",
#N/A,
'Options or Warrants'!B3958)
)</f>
        <v>#N/A</v>
      </c>
      <c r="E3958" t="e">
        <f>IF(
OR('Options - Free Attaching'!B3958 = "8. Transferee of restricted securities", 'Options - Free Attaching'!B3958 = "9. Any person (substitution for securities etc.)"),
'Options - Free Attaching'!C3958,
IF(
'Options - Free Attaching'!B3958 = "",
#N/A,
'Options - Free Attaching'!B3958)
)</f>
        <v>#N/A</v>
      </c>
      <c r="F3958" t="e">
        <f>IF(
OR('Con. Notes - Conversion'!B3958 = "8. Transferee of restricted securities", 'Con. Notes - Conversion'!B3958 = "9. Any person (substitution for securities etc.)"),
'Con. Notes - Conversion'!C3958,
IF(
'Con. Notes - Conversion'!B3958 = "",
#N/A,
'Con. Notes - Conversion'!B3958)
)</f>
        <v>#N/A</v>
      </c>
      <c r="G3958" t="e">
        <f>IF(
OR('Con. Notes - No Conversion'!B3958 = "8. Transferee of restricted securities", 'Con. Notes - No Conversion'!B3958 = "9. Any person (substitution for securities etc.)"),
'Con. Notes - No Conversion'!C3958,
IF(
'Con. Notes - No Conversion'!B3958 = "",
#N/A,
'Con. Notes - No Conversion'!B3958)
)</f>
        <v>#N/A</v>
      </c>
    </row>
    <row r="3959" spans="1:7" x14ac:dyDescent="0.25">
      <c r="A3959" t="e">
        <f>IF(
OR(Shares!B3959 = "8. Transferee of restricted securities", Shares!B3959 = "9. Any person (substitution for securities etc.)"),
Shares!C3959,
IF(
Shares!B3959 = "",
#N/A,
Shares!B3959)
)</f>
        <v>#N/A</v>
      </c>
      <c r="B3959" t="e">
        <f>IF(
OR('Shares - LTR - Granted'!B3959 = "8. Transferee of restricted securities", 'Shares - LTR - Granted'!B3959 = "9. Any person (substitution for securities etc.)"),
'Shares - LTR - Granted'!C3959,
IF(
'Shares - LTR - Granted'!B3959 = "",
#N/A,
'Shares - LTR - Granted'!B3959)
)</f>
        <v>#N/A</v>
      </c>
      <c r="C3959" t="e">
        <f>IF(
OR('Performance Securities'!B3959 = "8. Transferee of restricted securities", 'Performance Securities'!B3959 = "9. Any person (substitution for securities etc.)"),
'Performance Securities'!C3959,
IF(
'Performance Securities'!B3959 = "",
#N/A,
'Performance Securities'!B3959)
)</f>
        <v>#N/A</v>
      </c>
      <c r="D3959" t="e">
        <f>IF(
OR('Options or Warrants'!B3959 = "8. Transferee of restricted securities", 'Options or Warrants'!B3959 = "9. Any person (substitution for securities etc.)"),
'Options or Warrants'!C3959,
IF(
'Options or Warrants'!B3959 = "",
#N/A,
'Options or Warrants'!B3959)
)</f>
        <v>#N/A</v>
      </c>
      <c r="E3959" t="e">
        <f>IF(
OR('Options - Free Attaching'!B3959 = "8. Transferee of restricted securities", 'Options - Free Attaching'!B3959 = "9. Any person (substitution for securities etc.)"),
'Options - Free Attaching'!C3959,
IF(
'Options - Free Attaching'!B3959 = "",
#N/A,
'Options - Free Attaching'!B3959)
)</f>
        <v>#N/A</v>
      </c>
      <c r="F3959" t="e">
        <f>IF(
OR('Con. Notes - Conversion'!B3959 = "8. Transferee of restricted securities", 'Con. Notes - Conversion'!B3959 = "9. Any person (substitution for securities etc.)"),
'Con. Notes - Conversion'!C3959,
IF(
'Con. Notes - Conversion'!B3959 = "",
#N/A,
'Con. Notes - Conversion'!B3959)
)</f>
        <v>#N/A</v>
      </c>
      <c r="G3959" t="e">
        <f>IF(
OR('Con. Notes - No Conversion'!B3959 = "8. Transferee of restricted securities", 'Con. Notes - No Conversion'!B3959 = "9. Any person (substitution for securities etc.)"),
'Con. Notes - No Conversion'!C3959,
IF(
'Con. Notes - No Conversion'!B3959 = "",
#N/A,
'Con. Notes - No Conversion'!B3959)
)</f>
        <v>#N/A</v>
      </c>
    </row>
    <row r="3960" spans="1:7" x14ac:dyDescent="0.25">
      <c r="A3960" t="e">
        <f>IF(
OR(Shares!B3960 = "8. Transferee of restricted securities", Shares!B3960 = "9. Any person (substitution for securities etc.)"),
Shares!C3960,
IF(
Shares!B3960 = "",
#N/A,
Shares!B3960)
)</f>
        <v>#N/A</v>
      </c>
      <c r="B3960" t="e">
        <f>IF(
OR('Shares - LTR - Granted'!B3960 = "8. Transferee of restricted securities", 'Shares - LTR - Granted'!B3960 = "9. Any person (substitution for securities etc.)"),
'Shares - LTR - Granted'!C3960,
IF(
'Shares - LTR - Granted'!B3960 = "",
#N/A,
'Shares - LTR - Granted'!B3960)
)</f>
        <v>#N/A</v>
      </c>
      <c r="C3960" t="e">
        <f>IF(
OR('Performance Securities'!B3960 = "8. Transferee of restricted securities", 'Performance Securities'!B3960 = "9. Any person (substitution for securities etc.)"),
'Performance Securities'!C3960,
IF(
'Performance Securities'!B3960 = "",
#N/A,
'Performance Securities'!B3960)
)</f>
        <v>#N/A</v>
      </c>
      <c r="D3960" t="e">
        <f>IF(
OR('Options or Warrants'!B3960 = "8. Transferee of restricted securities", 'Options or Warrants'!B3960 = "9. Any person (substitution for securities etc.)"),
'Options or Warrants'!C3960,
IF(
'Options or Warrants'!B3960 = "",
#N/A,
'Options or Warrants'!B3960)
)</f>
        <v>#N/A</v>
      </c>
      <c r="E3960" t="e">
        <f>IF(
OR('Options - Free Attaching'!B3960 = "8. Transferee of restricted securities", 'Options - Free Attaching'!B3960 = "9. Any person (substitution for securities etc.)"),
'Options - Free Attaching'!C3960,
IF(
'Options - Free Attaching'!B3960 = "",
#N/A,
'Options - Free Attaching'!B3960)
)</f>
        <v>#N/A</v>
      </c>
      <c r="F3960" t="e">
        <f>IF(
OR('Con. Notes - Conversion'!B3960 = "8. Transferee of restricted securities", 'Con. Notes - Conversion'!B3960 = "9. Any person (substitution for securities etc.)"),
'Con. Notes - Conversion'!C3960,
IF(
'Con. Notes - Conversion'!B3960 = "",
#N/A,
'Con. Notes - Conversion'!B3960)
)</f>
        <v>#N/A</v>
      </c>
      <c r="G3960" t="e">
        <f>IF(
OR('Con. Notes - No Conversion'!B3960 = "8. Transferee of restricted securities", 'Con. Notes - No Conversion'!B3960 = "9. Any person (substitution for securities etc.)"),
'Con. Notes - No Conversion'!C3960,
IF(
'Con. Notes - No Conversion'!B3960 = "",
#N/A,
'Con. Notes - No Conversion'!B3960)
)</f>
        <v>#N/A</v>
      </c>
    </row>
    <row r="3961" spans="1:7" x14ac:dyDescent="0.25">
      <c r="A3961" t="e">
        <f>IF(
OR(Shares!B3961 = "8. Transferee of restricted securities", Shares!B3961 = "9. Any person (substitution for securities etc.)"),
Shares!C3961,
IF(
Shares!B3961 = "",
#N/A,
Shares!B3961)
)</f>
        <v>#N/A</v>
      </c>
      <c r="B3961" t="e">
        <f>IF(
OR('Shares - LTR - Granted'!B3961 = "8. Transferee of restricted securities", 'Shares - LTR - Granted'!B3961 = "9. Any person (substitution for securities etc.)"),
'Shares - LTR - Granted'!C3961,
IF(
'Shares - LTR - Granted'!B3961 = "",
#N/A,
'Shares - LTR - Granted'!B3961)
)</f>
        <v>#N/A</v>
      </c>
      <c r="C3961" t="e">
        <f>IF(
OR('Performance Securities'!B3961 = "8. Transferee of restricted securities", 'Performance Securities'!B3961 = "9. Any person (substitution for securities etc.)"),
'Performance Securities'!C3961,
IF(
'Performance Securities'!B3961 = "",
#N/A,
'Performance Securities'!B3961)
)</f>
        <v>#N/A</v>
      </c>
      <c r="D3961" t="e">
        <f>IF(
OR('Options or Warrants'!B3961 = "8. Transferee of restricted securities", 'Options or Warrants'!B3961 = "9. Any person (substitution for securities etc.)"),
'Options or Warrants'!C3961,
IF(
'Options or Warrants'!B3961 = "",
#N/A,
'Options or Warrants'!B3961)
)</f>
        <v>#N/A</v>
      </c>
      <c r="E3961" t="e">
        <f>IF(
OR('Options - Free Attaching'!B3961 = "8. Transferee of restricted securities", 'Options - Free Attaching'!B3961 = "9. Any person (substitution for securities etc.)"),
'Options - Free Attaching'!C3961,
IF(
'Options - Free Attaching'!B3961 = "",
#N/A,
'Options - Free Attaching'!B3961)
)</f>
        <v>#N/A</v>
      </c>
      <c r="F3961" t="e">
        <f>IF(
OR('Con. Notes - Conversion'!B3961 = "8. Transferee of restricted securities", 'Con. Notes - Conversion'!B3961 = "9. Any person (substitution for securities etc.)"),
'Con. Notes - Conversion'!C3961,
IF(
'Con. Notes - Conversion'!B3961 = "",
#N/A,
'Con. Notes - Conversion'!B3961)
)</f>
        <v>#N/A</v>
      </c>
      <c r="G3961" t="e">
        <f>IF(
OR('Con. Notes - No Conversion'!B3961 = "8. Transferee of restricted securities", 'Con. Notes - No Conversion'!B3961 = "9. Any person (substitution for securities etc.)"),
'Con. Notes - No Conversion'!C3961,
IF(
'Con. Notes - No Conversion'!B3961 = "",
#N/A,
'Con. Notes - No Conversion'!B3961)
)</f>
        <v>#N/A</v>
      </c>
    </row>
    <row r="3962" spans="1:7" x14ac:dyDescent="0.25">
      <c r="A3962" t="e">
        <f>IF(
OR(Shares!B3962 = "8. Transferee of restricted securities", Shares!B3962 = "9. Any person (substitution for securities etc.)"),
Shares!C3962,
IF(
Shares!B3962 = "",
#N/A,
Shares!B3962)
)</f>
        <v>#N/A</v>
      </c>
      <c r="B3962" t="e">
        <f>IF(
OR('Shares - LTR - Granted'!B3962 = "8. Transferee of restricted securities", 'Shares - LTR - Granted'!B3962 = "9. Any person (substitution for securities etc.)"),
'Shares - LTR - Granted'!C3962,
IF(
'Shares - LTR - Granted'!B3962 = "",
#N/A,
'Shares - LTR - Granted'!B3962)
)</f>
        <v>#N/A</v>
      </c>
      <c r="C3962" t="e">
        <f>IF(
OR('Performance Securities'!B3962 = "8. Transferee of restricted securities", 'Performance Securities'!B3962 = "9. Any person (substitution for securities etc.)"),
'Performance Securities'!C3962,
IF(
'Performance Securities'!B3962 = "",
#N/A,
'Performance Securities'!B3962)
)</f>
        <v>#N/A</v>
      </c>
      <c r="D3962" t="e">
        <f>IF(
OR('Options or Warrants'!B3962 = "8. Transferee of restricted securities", 'Options or Warrants'!B3962 = "9. Any person (substitution for securities etc.)"),
'Options or Warrants'!C3962,
IF(
'Options or Warrants'!B3962 = "",
#N/A,
'Options or Warrants'!B3962)
)</f>
        <v>#N/A</v>
      </c>
      <c r="E3962" t="e">
        <f>IF(
OR('Options - Free Attaching'!B3962 = "8. Transferee of restricted securities", 'Options - Free Attaching'!B3962 = "9. Any person (substitution for securities etc.)"),
'Options - Free Attaching'!C3962,
IF(
'Options - Free Attaching'!B3962 = "",
#N/A,
'Options - Free Attaching'!B3962)
)</f>
        <v>#N/A</v>
      </c>
      <c r="F3962" t="e">
        <f>IF(
OR('Con. Notes - Conversion'!B3962 = "8. Transferee of restricted securities", 'Con. Notes - Conversion'!B3962 = "9. Any person (substitution for securities etc.)"),
'Con. Notes - Conversion'!C3962,
IF(
'Con. Notes - Conversion'!B3962 = "",
#N/A,
'Con. Notes - Conversion'!B3962)
)</f>
        <v>#N/A</v>
      </c>
      <c r="G3962" t="e">
        <f>IF(
OR('Con. Notes - No Conversion'!B3962 = "8. Transferee of restricted securities", 'Con. Notes - No Conversion'!B3962 = "9. Any person (substitution for securities etc.)"),
'Con. Notes - No Conversion'!C3962,
IF(
'Con. Notes - No Conversion'!B3962 = "",
#N/A,
'Con. Notes - No Conversion'!B3962)
)</f>
        <v>#N/A</v>
      </c>
    </row>
    <row r="3963" spans="1:7" x14ac:dyDescent="0.25">
      <c r="A3963" t="e">
        <f>IF(
OR(Shares!B3963 = "8. Transferee of restricted securities", Shares!B3963 = "9. Any person (substitution for securities etc.)"),
Shares!C3963,
IF(
Shares!B3963 = "",
#N/A,
Shares!B3963)
)</f>
        <v>#N/A</v>
      </c>
      <c r="B3963" t="e">
        <f>IF(
OR('Shares - LTR - Granted'!B3963 = "8. Transferee of restricted securities", 'Shares - LTR - Granted'!B3963 = "9. Any person (substitution for securities etc.)"),
'Shares - LTR - Granted'!C3963,
IF(
'Shares - LTR - Granted'!B3963 = "",
#N/A,
'Shares - LTR - Granted'!B3963)
)</f>
        <v>#N/A</v>
      </c>
      <c r="C3963" t="e">
        <f>IF(
OR('Performance Securities'!B3963 = "8. Transferee of restricted securities", 'Performance Securities'!B3963 = "9. Any person (substitution for securities etc.)"),
'Performance Securities'!C3963,
IF(
'Performance Securities'!B3963 = "",
#N/A,
'Performance Securities'!B3963)
)</f>
        <v>#N/A</v>
      </c>
      <c r="D3963" t="e">
        <f>IF(
OR('Options or Warrants'!B3963 = "8. Transferee of restricted securities", 'Options or Warrants'!B3963 = "9. Any person (substitution for securities etc.)"),
'Options or Warrants'!C3963,
IF(
'Options or Warrants'!B3963 = "",
#N/A,
'Options or Warrants'!B3963)
)</f>
        <v>#N/A</v>
      </c>
      <c r="E3963" t="e">
        <f>IF(
OR('Options - Free Attaching'!B3963 = "8. Transferee of restricted securities", 'Options - Free Attaching'!B3963 = "9. Any person (substitution for securities etc.)"),
'Options - Free Attaching'!C3963,
IF(
'Options - Free Attaching'!B3963 = "",
#N/A,
'Options - Free Attaching'!B3963)
)</f>
        <v>#N/A</v>
      </c>
      <c r="F3963" t="e">
        <f>IF(
OR('Con. Notes - Conversion'!B3963 = "8. Transferee of restricted securities", 'Con. Notes - Conversion'!B3963 = "9. Any person (substitution for securities etc.)"),
'Con. Notes - Conversion'!C3963,
IF(
'Con. Notes - Conversion'!B3963 = "",
#N/A,
'Con. Notes - Conversion'!B3963)
)</f>
        <v>#N/A</v>
      </c>
      <c r="G3963" t="e">
        <f>IF(
OR('Con. Notes - No Conversion'!B3963 = "8. Transferee of restricted securities", 'Con. Notes - No Conversion'!B3963 = "9. Any person (substitution for securities etc.)"),
'Con. Notes - No Conversion'!C3963,
IF(
'Con. Notes - No Conversion'!B3963 = "",
#N/A,
'Con. Notes - No Conversion'!B3963)
)</f>
        <v>#N/A</v>
      </c>
    </row>
    <row r="3964" spans="1:7" x14ac:dyDescent="0.25">
      <c r="A3964" t="e">
        <f>IF(
OR(Shares!B3964 = "8. Transferee of restricted securities", Shares!B3964 = "9. Any person (substitution for securities etc.)"),
Shares!C3964,
IF(
Shares!B3964 = "",
#N/A,
Shares!B3964)
)</f>
        <v>#N/A</v>
      </c>
      <c r="B3964" t="e">
        <f>IF(
OR('Shares - LTR - Granted'!B3964 = "8. Transferee of restricted securities", 'Shares - LTR - Granted'!B3964 = "9. Any person (substitution for securities etc.)"),
'Shares - LTR - Granted'!C3964,
IF(
'Shares - LTR - Granted'!B3964 = "",
#N/A,
'Shares - LTR - Granted'!B3964)
)</f>
        <v>#N/A</v>
      </c>
      <c r="C3964" t="e">
        <f>IF(
OR('Performance Securities'!B3964 = "8. Transferee of restricted securities", 'Performance Securities'!B3964 = "9. Any person (substitution for securities etc.)"),
'Performance Securities'!C3964,
IF(
'Performance Securities'!B3964 = "",
#N/A,
'Performance Securities'!B3964)
)</f>
        <v>#N/A</v>
      </c>
      <c r="D3964" t="e">
        <f>IF(
OR('Options or Warrants'!B3964 = "8. Transferee of restricted securities", 'Options or Warrants'!B3964 = "9. Any person (substitution for securities etc.)"),
'Options or Warrants'!C3964,
IF(
'Options or Warrants'!B3964 = "",
#N/A,
'Options or Warrants'!B3964)
)</f>
        <v>#N/A</v>
      </c>
      <c r="E3964" t="e">
        <f>IF(
OR('Options - Free Attaching'!B3964 = "8. Transferee of restricted securities", 'Options - Free Attaching'!B3964 = "9. Any person (substitution for securities etc.)"),
'Options - Free Attaching'!C3964,
IF(
'Options - Free Attaching'!B3964 = "",
#N/A,
'Options - Free Attaching'!B3964)
)</f>
        <v>#N/A</v>
      </c>
      <c r="F3964" t="e">
        <f>IF(
OR('Con. Notes - Conversion'!B3964 = "8. Transferee of restricted securities", 'Con. Notes - Conversion'!B3964 = "9. Any person (substitution for securities etc.)"),
'Con. Notes - Conversion'!C3964,
IF(
'Con. Notes - Conversion'!B3964 = "",
#N/A,
'Con. Notes - Conversion'!B3964)
)</f>
        <v>#N/A</v>
      </c>
      <c r="G3964" t="e">
        <f>IF(
OR('Con. Notes - No Conversion'!B3964 = "8. Transferee of restricted securities", 'Con. Notes - No Conversion'!B3964 = "9. Any person (substitution for securities etc.)"),
'Con. Notes - No Conversion'!C3964,
IF(
'Con. Notes - No Conversion'!B3964 = "",
#N/A,
'Con. Notes - No Conversion'!B3964)
)</f>
        <v>#N/A</v>
      </c>
    </row>
    <row r="3965" spans="1:7" x14ac:dyDescent="0.25">
      <c r="A3965" t="e">
        <f>IF(
OR(Shares!B3965 = "8. Transferee of restricted securities", Shares!B3965 = "9. Any person (substitution for securities etc.)"),
Shares!C3965,
IF(
Shares!B3965 = "",
#N/A,
Shares!B3965)
)</f>
        <v>#N/A</v>
      </c>
      <c r="B3965" t="e">
        <f>IF(
OR('Shares - LTR - Granted'!B3965 = "8. Transferee of restricted securities", 'Shares - LTR - Granted'!B3965 = "9. Any person (substitution for securities etc.)"),
'Shares - LTR - Granted'!C3965,
IF(
'Shares - LTR - Granted'!B3965 = "",
#N/A,
'Shares - LTR - Granted'!B3965)
)</f>
        <v>#N/A</v>
      </c>
      <c r="C3965" t="e">
        <f>IF(
OR('Performance Securities'!B3965 = "8. Transferee of restricted securities", 'Performance Securities'!B3965 = "9. Any person (substitution for securities etc.)"),
'Performance Securities'!C3965,
IF(
'Performance Securities'!B3965 = "",
#N/A,
'Performance Securities'!B3965)
)</f>
        <v>#N/A</v>
      </c>
      <c r="D3965" t="e">
        <f>IF(
OR('Options or Warrants'!B3965 = "8. Transferee of restricted securities", 'Options or Warrants'!B3965 = "9. Any person (substitution for securities etc.)"),
'Options or Warrants'!C3965,
IF(
'Options or Warrants'!B3965 = "",
#N/A,
'Options or Warrants'!B3965)
)</f>
        <v>#N/A</v>
      </c>
      <c r="E3965" t="e">
        <f>IF(
OR('Options - Free Attaching'!B3965 = "8. Transferee of restricted securities", 'Options - Free Attaching'!B3965 = "9. Any person (substitution for securities etc.)"),
'Options - Free Attaching'!C3965,
IF(
'Options - Free Attaching'!B3965 = "",
#N/A,
'Options - Free Attaching'!B3965)
)</f>
        <v>#N/A</v>
      </c>
      <c r="F3965" t="e">
        <f>IF(
OR('Con. Notes - Conversion'!B3965 = "8. Transferee of restricted securities", 'Con. Notes - Conversion'!B3965 = "9. Any person (substitution for securities etc.)"),
'Con. Notes - Conversion'!C3965,
IF(
'Con. Notes - Conversion'!B3965 = "",
#N/A,
'Con. Notes - Conversion'!B3965)
)</f>
        <v>#N/A</v>
      </c>
      <c r="G3965" t="e">
        <f>IF(
OR('Con. Notes - No Conversion'!B3965 = "8. Transferee of restricted securities", 'Con. Notes - No Conversion'!B3965 = "9. Any person (substitution for securities etc.)"),
'Con. Notes - No Conversion'!C3965,
IF(
'Con. Notes - No Conversion'!B3965 = "",
#N/A,
'Con. Notes - No Conversion'!B3965)
)</f>
        <v>#N/A</v>
      </c>
    </row>
    <row r="3966" spans="1:7" x14ac:dyDescent="0.25">
      <c r="A3966" t="e">
        <f>IF(
OR(Shares!B3966 = "8. Transferee of restricted securities", Shares!B3966 = "9. Any person (substitution for securities etc.)"),
Shares!C3966,
IF(
Shares!B3966 = "",
#N/A,
Shares!B3966)
)</f>
        <v>#N/A</v>
      </c>
      <c r="B3966" t="e">
        <f>IF(
OR('Shares - LTR - Granted'!B3966 = "8. Transferee of restricted securities", 'Shares - LTR - Granted'!B3966 = "9. Any person (substitution for securities etc.)"),
'Shares - LTR - Granted'!C3966,
IF(
'Shares - LTR - Granted'!B3966 = "",
#N/A,
'Shares - LTR - Granted'!B3966)
)</f>
        <v>#N/A</v>
      </c>
      <c r="C3966" t="e">
        <f>IF(
OR('Performance Securities'!B3966 = "8. Transferee of restricted securities", 'Performance Securities'!B3966 = "9. Any person (substitution for securities etc.)"),
'Performance Securities'!C3966,
IF(
'Performance Securities'!B3966 = "",
#N/A,
'Performance Securities'!B3966)
)</f>
        <v>#N/A</v>
      </c>
      <c r="D3966" t="e">
        <f>IF(
OR('Options or Warrants'!B3966 = "8. Transferee of restricted securities", 'Options or Warrants'!B3966 = "9. Any person (substitution for securities etc.)"),
'Options or Warrants'!C3966,
IF(
'Options or Warrants'!B3966 = "",
#N/A,
'Options or Warrants'!B3966)
)</f>
        <v>#N/A</v>
      </c>
      <c r="E3966" t="e">
        <f>IF(
OR('Options - Free Attaching'!B3966 = "8. Transferee of restricted securities", 'Options - Free Attaching'!B3966 = "9. Any person (substitution for securities etc.)"),
'Options - Free Attaching'!C3966,
IF(
'Options - Free Attaching'!B3966 = "",
#N/A,
'Options - Free Attaching'!B3966)
)</f>
        <v>#N/A</v>
      </c>
      <c r="F3966" t="e">
        <f>IF(
OR('Con. Notes - Conversion'!B3966 = "8. Transferee of restricted securities", 'Con. Notes - Conversion'!B3966 = "9. Any person (substitution for securities etc.)"),
'Con. Notes - Conversion'!C3966,
IF(
'Con. Notes - Conversion'!B3966 = "",
#N/A,
'Con. Notes - Conversion'!B3966)
)</f>
        <v>#N/A</v>
      </c>
      <c r="G3966" t="e">
        <f>IF(
OR('Con. Notes - No Conversion'!B3966 = "8. Transferee of restricted securities", 'Con. Notes - No Conversion'!B3966 = "9. Any person (substitution for securities etc.)"),
'Con. Notes - No Conversion'!C3966,
IF(
'Con. Notes - No Conversion'!B3966 = "",
#N/A,
'Con. Notes - No Conversion'!B3966)
)</f>
        <v>#N/A</v>
      </c>
    </row>
    <row r="3967" spans="1:7" x14ac:dyDescent="0.25">
      <c r="A3967" t="e">
        <f>IF(
OR(Shares!B3967 = "8. Transferee of restricted securities", Shares!B3967 = "9. Any person (substitution for securities etc.)"),
Shares!C3967,
IF(
Shares!B3967 = "",
#N/A,
Shares!B3967)
)</f>
        <v>#N/A</v>
      </c>
      <c r="B3967" t="e">
        <f>IF(
OR('Shares - LTR - Granted'!B3967 = "8. Transferee of restricted securities", 'Shares - LTR - Granted'!B3967 = "9. Any person (substitution for securities etc.)"),
'Shares - LTR - Granted'!C3967,
IF(
'Shares - LTR - Granted'!B3967 = "",
#N/A,
'Shares - LTR - Granted'!B3967)
)</f>
        <v>#N/A</v>
      </c>
      <c r="C3967" t="e">
        <f>IF(
OR('Performance Securities'!B3967 = "8. Transferee of restricted securities", 'Performance Securities'!B3967 = "9. Any person (substitution for securities etc.)"),
'Performance Securities'!C3967,
IF(
'Performance Securities'!B3967 = "",
#N/A,
'Performance Securities'!B3967)
)</f>
        <v>#N/A</v>
      </c>
      <c r="D3967" t="e">
        <f>IF(
OR('Options or Warrants'!B3967 = "8. Transferee of restricted securities", 'Options or Warrants'!B3967 = "9. Any person (substitution for securities etc.)"),
'Options or Warrants'!C3967,
IF(
'Options or Warrants'!B3967 = "",
#N/A,
'Options or Warrants'!B3967)
)</f>
        <v>#N/A</v>
      </c>
      <c r="E3967" t="e">
        <f>IF(
OR('Options - Free Attaching'!B3967 = "8. Transferee of restricted securities", 'Options - Free Attaching'!B3967 = "9. Any person (substitution for securities etc.)"),
'Options - Free Attaching'!C3967,
IF(
'Options - Free Attaching'!B3967 = "",
#N/A,
'Options - Free Attaching'!B3967)
)</f>
        <v>#N/A</v>
      </c>
      <c r="F3967" t="e">
        <f>IF(
OR('Con. Notes - Conversion'!B3967 = "8. Transferee of restricted securities", 'Con. Notes - Conversion'!B3967 = "9. Any person (substitution for securities etc.)"),
'Con. Notes - Conversion'!C3967,
IF(
'Con. Notes - Conversion'!B3967 = "",
#N/A,
'Con. Notes - Conversion'!B3967)
)</f>
        <v>#N/A</v>
      </c>
      <c r="G3967" t="e">
        <f>IF(
OR('Con. Notes - No Conversion'!B3967 = "8. Transferee of restricted securities", 'Con. Notes - No Conversion'!B3967 = "9. Any person (substitution for securities etc.)"),
'Con. Notes - No Conversion'!C3967,
IF(
'Con. Notes - No Conversion'!B3967 = "",
#N/A,
'Con. Notes - No Conversion'!B3967)
)</f>
        <v>#N/A</v>
      </c>
    </row>
    <row r="3968" spans="1:7" x14ac:dyDescent="0.25">
      <c r="A3968" t="e">
        <f>IF(
OR(Shares!B3968 = "8. Transferee of restricted securities", Shares!B3968 = "9. Any person (substitution for securities etc.)"),
Shares!C3968,
IF(
Shares!B3968 = "",
#N/A,
Shares!B3968)
)</f>
        <v>#N/A</v>
      </c>
      <c r="B3968" t="e">
        <f>IF(
OR('Shares - LTR - Granted'!B3968 = "8. Transferee of restricted securities", 'Shares - LTR - Granted'!B3968 = "9. Any person (substitution for securities etc.)"),
'Shares - LTR - Granted'!C3968,
IF(
'Shares - LTR - Granted'!B3968 = "",
#N/A,
'Shares - LTR - Granted'!B3968)
)</f>
        <v>#N/A</v>
      </c>
      <c r="C3968" t="e">
        <f>IF(
OR('Performance Securities'!B3968 = "8. Transferee of restricted securities", 'Performance Securities'!B3968 = "9. Any person (substitution for securities etc.)"),
'Performance Securities'!C3968,
IF(
'Performance Securities'!B3968 = "",
#N/A,
'Performance Securities'!B3968)
)</f>
        <v>#N/A</v>
      </c>
      <c r="D3968" t="e">
        <f>IF(
OR('Options or Warrants'!B3968 = "8. Transferee of restricted securities", 'Options or Warrants'!B3968 = "9. Any person (substitution for securities etc.)"),
'Options or Warrants'!C3968,
IF(
'Options or Warrants'!B3968 = "",
#N/A,
'Options or Warrants'!B3968)
)</f>
        <v>#N/A</v>
      </c>
      <c r="E3968" t="e">
        <f>IF(
OR('Options - Free Attaching'!B3968 = "8. Transferee of restricted securities", 'Options - Free Attaching'!B3968 = "9. Any person (substitution for securities etc.)"),
'Options - Free Attaching'!C3968,
IF(
'Options - Free Attaching'!B3968 = "",
#N/A,
'Options - Free Attaching'!B3968)
)</f>
        <v>#N/A</v>
      </c>
      <c r="F3968" t="e">
        <f>IF(
OR('Con. Notes - Conversion'!B3968 = "8. Transferee of restricted securities", 'Con. Notes - Conversion'!B3968 = "9. Any person (substitution for securities etc.)"),
'Con. Notes - Conversion'!C3968,
IF(
'Con. Notes - Conversion'!B3968 = "",
#N/A,
'Con. Notes - Conversion'!B3968)
)</f>
        <v>#N/A</v>
      </c>
      <c r="G3968" t="e">
        <f>IF(
OR('Con. Notes - No Conversion'!B3968 = "8. Transferee of restricted securities", 'Con. Notes - No Conversion'!B3968 = "9. Any person (substitution for securities etc.)"),
'Con. Notes - No Conversion'!C3968,
IF(
'Con. Notes - No Conversion'!B3968 = "",
#N/A,
'Con. Notes - No Conversion'!B3968)
)</f>
        <v>#N/A</v>
      </c>
    </row>
    <row r="3969" spans="1:7" x14ac:dyDescent="0.25">
      <c r="A3969" t="e">
        <f>IF(
OR(Shares!B3969 = "8. Transferee of restricted securities", Shares!B3969 = "9. Any person (substitution for securities etc.)"),
Shares!C3969,
IF(
Shares!B3969 = "",
#N/A,
Shares!B3969)
)</f>
        <v>#N/A</v>
      </c>
      <c r="B3969" t="e">
        <f>IF(
OR('Shares - LTR - Granted'!B3969 = "8. Transferee of restricted securities", 'Shares - LTR - Granted'!B3969 = "9. Any person (substitution for securities etc.)"),
'Shares - LTR - Granted'!C3969,
IF(
'Shares - LTR - Granted'!B3969 = "",
#N/A,
'Shares - LTR - Granted'!B3969)
)</f>
        <v>#N/A</v>
      </c>
      <c r="C3969" t="e">
        <f>IF(
OR('Performance Securities'!B3969 = "8. Transferee of restricted securities", 'Performance Securities'!B3969 = "9. Any person (substitution for securities etc.)"),
'Performance Securities'!C3969,
IF(
'Performance Securities'!B3969 = "",
#N/A,
'Performance Securities'!B3969)
)</f>
        <v>#N/A</v>
      </c>
      <c r="D3969" t="e">
        <f>IF(
OR('Options or Warrants'!B3969 = "8. Transferee of restricted securities", 'Options or Warrants'!B3969 = "9. Any person (substitution for securities etc.)"),
'Options or Warrants'!C3969,
IF(
'Options or Warrants'!B3969 = "",
#N/A,
'Options or Warrants'!B3969)
)</f>
        <v>#N/A</v>
      </c>
      <c r="E3969" t="e">
        <f>IF(
OR('Options - Free Attaching'!B3969 = "8. Transferee of restricted securities", 'Options - Free Attaching'!B3969 = "9. Any person (substitution for securities etc.)"),
'Options - Free Attaching'!C3969,
IF(
'Options - Free Attaching'!B3969 = "",
#N/A,
'Options - Free Attaching'!B3969)
)</f>
        <v>#N/A</v>
      </c>
      <c r="F3969" t="e">
        <f>IF(
OR('Con. Notes - Conversion'!B3969 = "8. Transferee of restricted securities", 'Con. Notes - Conversion'!B3969 = "9. Any person (substitution for securities etc.)"),
'Con. Notes - Conversion'!C3969,
IF(
'Con. Notes - Conversion'!B3969 = "",
#N/A,
'Con. Notes - Conversion'!B3969)
)</f>
        <v>#N/A</v>
      </c>
      <c r="G3969" t="e">
        <f>IF(
OR('Con. Notes - No Conversion'!B3969 = "8. Transferee of restricted securities", 'Con. Notes - No Conversion'!B3969 = "9. Any person (substitution for securities etc.)"),
'Con. Notes - No Conversion'!C3969,
IF(
'Con. Notes - No Conversion'!B3969 = "",
#N/A,
'Con. Notes - No Conversion'!B3969)
)</f>
        <v>#N/A</v>
      </c>
    </row>
    <row r="3970" spans="1:7" x14ac:dyDescent="0.25">
      <c r="A3970" t="e">
        <f>IF(
OR(Shares!B3970 = "8. Transferee of restricted securities", Shares!B3970 = "9. Any person (substitution for securities etc.)"),
Shares!C3970,
IF(
Shares!B3970 = "",
#N/A,
Shares!B3970)
)</f>
        <v>#N/A</v>
      </c>
      <c r="B3970" t="e">
        <f>IF(
OR('Shares - LTR - Granted'!B3970 = "8. Transferee of restricted securities", 'Shares - LTR - Granted'!B3970 = "9. Any person (substitution for securities etc.)"),
'Shares - LTR - Granted'!C3970,
IF(
'Shares - LTR - Granted'!B3970 = "",
#N/A,
'Shares - LTR - Granted'!B3970)
)</f>
        <v>#N/A</v>
      </c>
      <c r="C3970" t="e">
        <f>IF(
OR('Performance Securities'!B3970 = "8. Transferee of restricted securities", 'Performance Securities'!B3970 = "9. Any person (substitution for securities etc.)"),
'Performance Securities'!C3970,
IF(
'Performance Securities'!B3970 = "",
#N/A,
'Performance Securities'!B3970)
)</f>
        <v>#N/A</v>
      </c>
      <c r="D3970" t="e">
        <f>IF(
OR('Options or Warrants'!B3970 = "8. Transferee of restricted securities", 'Options or Warrants'!B3970 = "9. Any person (substitution for securities etc.)"),
'Options or Warrants'!C3970,
IF(
'Options or Warrants'!B3970 = "",
#N/A,
'Options or Warrants'!B3970)
)</f>
        <v>#N/A</v>
      </c>
      <c r="E3970" t="e">
        <f>IF(
OR('Options - Free Attaching'!B3970 = "8. Transferee of restricted securities", 'Options - Free Attaching'!B3970 = "9. Any person (substitution for securities etc.)"),
'Options - Free Attaching'!C3970,
IF(
'Options - Free Attaching'!B3970 = "",
#N/A,
'Options - Free Attaching'!B3970)
)</f>
        <v>#N/A</v>
      </c>
      <c r="F3970" t="e">
        <f>IF(
OR('Con. Notes - Conversion'!B3970 = "8. Transferee of restricted securities", 'Con. Notes - Conversion'!B3970 = "9. Any person (substitution for securities etc.)"),
'Con. Notes - Conversion'!C3970,
IF(
'Con. Notes - Conversion'!B3970 = "",
#N/A,
'Con. Notes - Conversion'!B3970)
)</f>
        <v>#N/A</v>
      </c>
      <c r="G3970" t="e">
        <f>IF(
OR('Con. Notes - No Conversion'!B3970 = "8. Transferee of restricted securities", 'Con. Notes - No Conversion'!B3970 = "9. Any person (substitution for securities etc.)"),
'Con. Notes - No Conversion'!C3970,
IF(
'Con. Notes - No Conversion'!B3970 = "",
#N/A,
'Con. Notes - No Conversion'!B3970)
)</f>
        <v>#N/A</v>
      </c>
    </row>
    <row r="3971" spans="1:7" x14ac:dyDescent="0.25">
      <c r="A3971" t="e">
        <f>IF(
OR(Shares!B3971 = "8. Transferee of restricted securities", Shares!B3971 = "9. Any person (substitution for securities etc.)"),
Shares!C3971,
IF(
Shares!B3971 = "",
#N/A,
Shares!B3971)
)</f>
        <v>#N/A</v>
      </c>
      <c r="B3971" t="e">
        <f>IF(
OR('Shares - LTR - Granted'!B3971 = "8. Transferee of restricted securities", 'Shares - LTR - Granted'!B3971 = "9. Any person (substitution for securities etc.)"),
'Shares - LTR - Granted'!C3971,
IF(
'Shares - LTR - Granted'!B3971 = "",
#N/A,
'Shares - LTR - Granted'!B3971)
)</f>
        <v>#N/A</v>
      </c>
      <c r="C3971" t="e">
        <f>IF(
OR('Performance Securities'!B3971 = "8. Transferee of restricted securities", 'Performance Securities'!B3971 = "9. Any person (substitution for securities etc.)"),
'Performance Securities'!C3971,
IF(
'Performance Securities'!B3971 = "",
#N/A,
'Performance Securities'!B3971)
)</f>
        <v>#N/A</v>
      </c>
      <c r="D3971" t="e">
        <f>IF(
OR('Options or Warrants'!B3971 = "8. Transferee of restricted securities", 'Options or Warrants'!B3971 = "9. Any person (substitution for securities etc.)"),
'Options or Warrants'!C3971,
IF(
'Options or Warrants'!B3971 = "",
#N/A,
'Options or Warrants'!B3971)
)</f>
        <v>#N/A</v>
      </c>
      <c r="E3971" t="e">
        <f>IF(
OR('Options - Free Attaching'!B3971 = "8. Transferee of restricted securities", 'Options - Free Attaching'!B3971 = "9. Any person (substitution for securities etc.)"),
'Options - Free Attaching'!C3971,
IF(
'Options - Free Attaching'!B3971 = "",
#N/A,
'Options - Free Attaching'!B3971)
)</f>
        <v>#N/A</v>
      </c>
      <c r="F3971" t="e">
        <f>IF(
OR('Con. Notes - Conversion'!B3971 = "8. Transferee of restricted securities", 'Con. Notes - Conversion'!B3971 = "9. Any person (substitution for securities etc.)"),
'Con. Notes - Conversion'!C3971,
IF(
'Con. Notes - Conversion'!B3971 = "",
#N/A,
'Con. Notes - Conversion'!B3971)
)</f>
        <v>#N/A</v>
      </c>
      <c r="G3971" t="e">
        <f>IF(
OR('Con. Notes - No Conversion'!B3971 = "8. Transferee of restricted securities", 'Con. Notes - No Conversion'!B3971 = "9. Any person (substitution for securities etc.)"),
'Con. Notes - No Conversion'!C3971,
IF(
'Con. Notes - No Conversion'!B3971 = "",
#N/A,
'Con. Notes - No Conversion'!B3971)
)</f>
        <v>#N/A</v>
      </c>
    </row>
    <row r="3972" spans="1:7" x14ac:dyDescent="0.25">
      <c r="A3972" t="e">
        <f>IF(
OR(Shares!B3972 = "8. Transferee of restricted securities", Shares!B3972 = "9. Any person (substitution for securities etc.)"),
Shares!C3972,
IF(
Shares!B3972 = "",
#N/A,
Shares!B3972)
)</f>
        <v>#N/A</v>
      </c>
      <c r="B3972" t="e">
        <f>IF(
OR('Shares - LTR - Granted'!B3972 = "8. Transferee of restricted securities", 'Shares - LTR - Granted'!B3972 = "9. Any person (substitution for securities etc.)"),
'Shares - LTR - Granted'!C3972,
IF(
'Shares - LTR - Granted'!B3972 = "",
#N/A,
'Shares - LTR - Granted'!B3972)
)</f>
        <v>#N/A</v>
      </c>
      <c r="C3972" t="e">
        <f>IF(
OR('Performance Securities'!B3972 = "8. Transferee of restricted securities", 'Performance Securities'!B3972 = "9. Any person (substitution for securities etc.)"),
'Performance Securities'!C3972,
IF(
'Performance Securities'!B3972 = "",
#N/A,
'Performance Securities'!B3972)
)</f>
        <v>#N/A</v>
      </c>
      <c r="D3972" t="e">
        <f>IF(
OR('Options or Warrants'!B3972 = "8. Transferee of restricted securities", 'Options or Warrants'!B3972 = "9. Any person (substitution for securities etc.)"),
'Options or Warrants'!C3972,
IF(
'Options or Warrants'!B3972 = "",
#N/A,
'Options or Warrants'!B3972)
)</f>
        <v>#N/A</v>
      </c>
      <c r="E3972" t="e">
        <f>IF(
OR('Options - Free Attaching'!B3972 = "8. Transferee of restricted securities", 'Options - Free Attaching'!B3972 = "9. Any person (substitution for securities etc.)"),
'Options - Free Attaching'!C3972,
IF(
'Options - Free Attaching'!B3972 = "",
#N/A,
'Options - Free Attaching'!B3972)
)</f>
        <v>#N/A</v>
      </c>
      <c r="F3972" t="e">
        <f>IF(
OR('Con. Notes - Conversion'!B3972 = "8. Transferee of restricted securities", 'Con. Notes - Conversion'!B3972 = "9. Any person (substitution for securities etc.)"),
'Con. Notes - Conversion'!C3972,
IF(
'Con. Notes - Conversion'!B3972 = "",
#N/A,
'Con. Notes - Conversion'!B3972)
)</f>
        <v>#N/A</v>
      </c>
      <c r="G3972" t="e">
        <f>IF(
OR('Con. Notes - No Conversion'!B3972 = "8. Transferee of restricted securities", 'Con. Notes - No Conversion'!B3972 = "9. Any person (substitution for securities etc.)"),
'Con. Notes - No Conversion'!C3972,
IF(
'Con. Notes - No Conversion'!B3972 = "",
#N/A,
'Con. Notes - No Conversion'!B3972)
)</f>
        <v>#N/A</v>
      </c>
    </row>
    <row r="3973" spans="1:7" x14ac:dyDescent="0.25">
      <c r="A3973" t="e">
        <f>IF(
OR(Shares!B3973 = "8. Transferee of restricted securities", Shares!B3973 = "9. Any person (substitution for securities etc.)"),
Shares!C3973,
IF(
Shares!B3973 = "",
#N/A,
Shares!B3973)
)</f>
        <v>#N/A</v>
      </c>
      <c r="B3973" t="e">
        <f>IF(
OR('Shares - LTR - Granted'!B3973 = "8. Transferee of restricted securities", 'Shares - LTR - Granted'!B3973 = "9. Any person (substitution for securities etc.)"),
'Shares - LTR - Granted'!C3973,
IF(
'Shares - LTR - Granted'!B3973 = "",
#N/A,
'Shares - LTR - Granted'!B3973)
)</f>
        <v>#N/A</v>
      </c>
      <c r="C3973" t="e">
        <f>IF(
OR('Performance Securities'!B3973 = "8. Transferee of restricted securities", 'Performance Securities'!B3973 = "9. Any person (substitution for securities etc.)"),
'Performance Securities'!C3973,
IF(
'Performance Securities'!B3973 = "",
#N/A,
'Performance Securities'!B3973)
)</f>
        <v>#N/A</v>
      </c>
      <c r="D3973" t="e">
        <f>IF(
OR('Options or Warrants'!B3973 = "8. Transferee of restricted securities", 'Options or Warrants'!B3973 = "9. Any person (substitution for securities etc.)"),
'Options or Warrants'!C3973,
IF(
'Options or Warrants'!B3973 = "",
#N/A,
'Options or Warrants'!B3973)
)</f>
        <v>#N/A</v>
      </c>
      <c r="E3973" t="e">
        <f>IF(
OR('Options - Free Attaching'!B3973 = "8. Transferee of restricted securities", 'Options - Free Attaching'!B3973 = "9. Any person (substitution for securities etc.)"),
'Options - Free Attaching'!C3973,
IF(
'Options - Free Attaching'!B3973 = "",
#N/A,
'Options - Free Attaching'!B3973)
)</f>
        <v>#N/A</v>
      </c>
      <c r="F3973" t="e">
        <f>IF(
OR('Con. Notes - Conversion'!B3973 = "8. Transferee of restricted securities", 'Con. Notes - Conversion'!B3973 = "9. Any person (substitution for securities etc.)"),
'Con. Notes - Conversion'!C3973,
IF(
'Con. Notes - Conversion'!B3973 = "",
#N/A,
'Con. Notes - Conversion'!B3973)
)</f>
        <v>#N/A</v>
      </c>
      <c r="G3973" t="e">
        <f>IF(
OR('Con. Notes - No Conversion'!B3973 = "8. Transferee of restricted securities", 'Con. Notes - No Conversion'!B3973 = "9. Any person (substitution for securities etc.)"),
'Con. Notes - No Conversion'!C3973,
IF(
'Con. Notes - No Conversion'!B3973 = "",
#N/A,
'Con. Notes - No Conversion'!B3973)
)</f>
        <v>#N/A</v>
      </c>
    </row>
    <row r="3974" spans="1:7" x14ac:dyDescent="0.25">
      <c r="A3974" t="e">
        <f>IF(
OR(Shares!B3974 = "8. Transferee of restricted securities", Shares!B3974 = "9. Any person (substitution for securities etc.)"),
Shares!C3974,
IF(
Shares!B3974 = "",
#N/A,
Shares!B3974)
)</f>
        <v>#N/A</v>
      </c>
      <c r="B3974" t="e">
        <f>IF(
OR('Shares - LTR - Granted'!B3974 = "8. Transferee of restricted securities", 'Shares - LTR - Granted'!B3974 = "9. Any person (substitution for securities etc.)"),
'Shares - LTR - Granted'!C3974,
IF(
'Shares - LTR - Granted'!B3974 = "",
#N/A,
'Shares - LTR - Granted'!B3974)
)</f>
        <v>#N/A</v>
      </c>
      <c r="C3974" t="e">
        <f>IF(
OR('Performance Securities'!B3974 = "8. Transferee of restricted securities", 'Performance Securities'!B3974 = "9. Any person (substitution for securities etc.)"),
'Performance Securities'!C3974,
IF(
'Performance Securities'!B3974 = "",
#N/A,
'Performance Securities'!B3974)
)</f>
        <v>#N/A</v>
      </c>
      <c r="D3974" t="e">
        <f>IF(
OR('Options or Warrants'!B3974 = "8. Transferee of restricted securities", 'Options or Warrants'!B3974 = "9. Any person (substitution for securities etc.)"),
'Options or Warrants'!C3974,
IF(
'Options or Warrants'!B3974 = "",
#N/A,
'Options or Warrants'!B3974)
)</f>
        <v>#N/A</v>
      </c>
      <c r="E3974" t="e">
        <f>IF(
OR('Options - Free Attaching'!B3974 = "8. Transferee of restricted securities", 'Options - Free Attaching'!B3974 = "9. Any person (substitution for securities etc.)"),
'Options - Free Attaching'!C3974,
IF(
'Options - Free Attaching'!B3974 = "",
#N/A,
'Options - Free Attaching'!B3974)
)</f>
        <v>#N/A</v>
      </c>
      <c r="F3974" t="e">
        <f>IF(
OR('Con. Notes - Conversion'!B3974 = "8. Transferee of restricted securities", 'Con. Notes - Conversion'!B3974 = "9. Any person (substitution for securities etc.)"),
'Con. Notes - Conversion'!C3974,
IF(
'Con. Notes - Conversion'!B3974 = "",
#N/A,
'Con. Notes - Conversion'!B3974)
)</f>
        <v>#N/A</v>
      </c>
      <c r="G3974" t="e">
        <f>IF(
OR('Con. Notes - No Conversion'!B3974 = "8. Transferee of restricted securities", 'Con. Notes - No Conversion'!B3974 = "9. Any person (substitution for securities etc.)"),
'Con. Notes - No Conversion'!C3974,
IF(
'Con. Notes - No Conversion'!B3974 = "",
#N/A,
'Con. Notes - No Conversion'!B3974)
)</f>
        <v>#N/A</v>
      </c>
    </row>
    <row r="3975" spans="1:7" x14ac:dyDescent="0.25">
      <c r="A3975" t="e">
        <f>IF(
OR(Shares!B3975 = "8. Transferee of restricted securities", Shares!B3975 = "9. Any person (substitution for securities etc.)"),
Shares!C3975,
IF(
Shares!B3975 = "",
#N/A,
Shares!B3975)
)</f>
        <v>#N/A</v>
      </c>
      <c r="B3975" t="e">
        <f>IF(
OR('Shares - LTR - Granted'!B3975 = "8. Transferee of restricted securities", 'Shares - LTR - Granted'!B3975 = "9. Any person (substitution for securities etc.)"),
'Shares - LTR - Granted'!C3975,
IF(
'Shares - LTR - Granted'!B3975 = "",
#N/A,
'Shares - LTR - Granted'!B3975)
)</f>
        <v>#N/A</v>
      </c>
      <c r="C3975" t="e">
        <f>IF(
OR('Performance Securities'!B3975 = "8. Transferee of restricted securities", 'Performance Securities'!B3975 = "9. Any person (substitution for securities etc.)"),
'Performance Securities'!C3975,
IF(
'Performance Securities'!B3975 = "",
#N/A,
'Performance Securities'!B3975)
)</f>
        <v>#N/A</v>
      </c>
      <c r="D3975" t="e">
        <f>IF(
OR('Options or Warrants'!B3975 = "8. Transferee of restricted securities", 'Options or Warrants'!B3975 = "9. Any person (substitution for securities etc.)"),
'Options or Warrants'!C3975,
IF(
'Options or Warrants'!B3975 = "",
#N/A,
'Options or Warrants'!B3975)
)</f>
        <v>#N/A</v>
      </c>
      <c r="E3975" t="e">
        <f>IF(
OR('Options - Free Attaching'!B3975 = "8. Transferee of restricted securities", 'Options - Free Attaching'!B3975 = "9. Any person (substitution for securities etc.)"),
'Options - Free Attaching'!C3975,
IF(
'Options - Free Attaching'!B3975 = "",
#N/A,
'Options - Free Attaching'!B3975)
)</f>
        <v>#N/A</v>
      </c>
      <c r="F3975" t="e">
        <f>IF(
OR('Con. Notes - Conversion'!B3975 = "8. Transferee of restricted securities", 'Con. Notes - Conversion'!B3975 = "9. Any person (substitution for securities etc.)"),
'Con. Notes - Conversion'!C3975,
IF(
'Con. Notes - Conversion'!B3975 = "",
#N/A,
'Con. Notes - Conversion'!B3975)
)</f>
        <v>#N/A</v>
      </c>
      <c r="G3975" t="e">
        <f>IF(
OR('Con. Notes - No Conversion'!B3975 = "8. Transferee of restricted securities", 'Con. Notes - No Conversion'!B3975 = "9. Any person (substitution for securities etc.)"),
'Con. Notes - No Conversion'!C3975,
IF(
'Con. Notes - No Conversion'!B3975 = "",
#N/A,
'Con. Notes - No Conversion'!B3975)
)</f>
        <v>#N/A</v>
      </c>
    </row>
    <row r="3976" spans="1:7" x14ac:dyDescent="0.25">
      <c r="A3976" t="e">
        <f>IF(
OR(Shares!B3976 = "8. Transferee of restricted securities", Shares!B3976 = "9. Any person (substitution for securities etc.)"),
Shares!C3976,
IF(
Shares!B3976 = "",
#N/A,
Shares!B3976)
)</f>
        <v>#N/A</v>
      </c>
      <c r="B3976" t="e">
        <f>IF(
OR('Shares - LTR - Granted'!B3976 = "8. Transferee of restricted securities", 'Shares - LTR - Granted'!B3976 = "9. Any person (substitution for securities etc.)"),
'Shares - LTR - Granted'!C3976,
IF(
'Shares - LTR - Granted'!B3976 = "",
#N/A,
'Shares - LTR - Granted'!B3976)
)</f>
        <v>#N/A</v>
      </c>
      <c r="C3976" t="e">
        <f>IF(
OR('Performance Securities'!B3976 = "8. Transferee of restricted securities", 'Performance Securities'!B3976 = "9. Any person (substitution for securities etc.)"),
'Performance Securities'!C3976,
IF(
'Performance Securities'!B3976 = "",
#N/A,
'Performance Securities'!B3976)
)</f>
        <v>#N/A</v>
      </c>
      <c r="D3976" t="e">
        <f>IF(
OR('Options or Warrants'!B3976 = "8. Transferee of restricted securities", 'Options or Warrants'!B3976 = "9. Any person (substitution for securities etc.)"),
'Options or Warrants'!C3976,
IF(
'Options or Warrants'!B3976 = "",
#N/A,
'Options or Warrants'!B3976)
)</f>
        <v>#N/A</v>
      </c>
      <c r="E3976" t="e">
        <f>IF(
OR('Options - Free Attaching'!B3976 = "8. Transferee of restricted securities", 'Options - Free Attaching'!B3976 = "9. Any person (substitution for securities etc.)"),
'Options - Free Attaching'!C3976,
IF(
'Options - Free Attaching'!B3976 = "",
#N/A,
'Options - Free Attaching'!B3976)
)</f>
        <v>#N/A</v>
      </c>
      <c r="F3976" t="e">
        <f>IF(
OR('Con. Notes - Conversion'!B3976 = "8. Transferee of restricted securities", 'Con. Notes - Conversion'!B3976 = "9. Any person (substitution for securities etc.)"),
'Con. Notes - Conversion'!C3976,
IF(
'Con. Notes - Conversion'!B3976 = "",
#N/A,
'Con. Notes - Conversion'!B3976)
)</f>
        <v>#N/A</v>
      </c>
      <c r="G3976" t="e">
        <f>IF(
OR('Con. Notes - No Conversion'!B3976 = "8. Transferee of restricted securities", 'Con. Notes - No Conversion'!B3976 = "9. Any person (substitution for securities etc.)"),
'Con. Notes - No Conversion'!C3976,
IF(
'Con. Notes - No Conversion'!B3976 = "",
#N/A,
'Con. Notes - No Conversion'!B3976)
)</f>
        <v>#N/A</v>
      </c>
    </row>
    <row r="3977" spans="1:7" x14ac:dyDescent="0.25">
      <c r="A3977" t="e">
        <f>IF(
OR(Shares!B3977 = "8. Transferee of restricted securities", Shares!B3977 = "9. Any person (substitution for securities etc.)"),
Shares!C3977,
IF(
Shares!B3977 = "",
#N/A,
Shares!B3977)
)</f>
        <v>#N/A</v>
      </c>
      <c r="B3977" t="e">
        <f>IF(
OR('Shares - LTR - Granted'!B3977 = "8. Transferee of restricted securities", 'Shares - LTR - Granted'!B3977 = "9. Any person (substitution for securities etc.)"),
'Shares - LTR - Granted'!C3977,
IF(
'Shares - LTR - Granted'!B3977 = "",
#N/A,
'Shares - LTR - Granted'!B3977)
)</f>
        <v>#N/A</v>
      </c>
      <c r="C3977" t="e">
        <f>IF(
OR('Performance Securities'!B3977 = "8. Transferee of restricted securities", 'Performance Securities'!B3977 = "9. Any person (substitution for securities etc.)"),
'Performance Securities'!C3977,
IF(
'Performance Securities'!B3977 = "",
#N/A,
'Performance Securities'!B3977)
)</f>
        <v>#N/A</v>
      </c>
      <c r="D3977" t="e">
        <f>IF(
OR('Options or Warrants'!B3977 = "8. Transferee of restricted securities", 'Options or Warrants'!B3977 = "9. Any person (substitution for securities etc.)"),
'Options or Warrants'!C3977,
IF(
'Options or Warrants'!B3977 = "",
#N/A,
'Options or Warrants'!B3977)
)</f>
        <v>#N/A</v>
      </c>
      <c r="E3977" t="e">
        <f>IF(
OR('Options - Free Attaching'!B3977 = "8. Transferee of restricted securities", 'Options - Free Attaching'!B3977 = "9. Any person (substitution for securities etc.)"),
'Options - Free Attaching'!C3977,
IF(
'Options - Free Attaching'!B3977 = "",
#N/A,
'Options - Free Attaching'!B3977)
)</f>
        <v>#N/A</v>
      </c>
      <c r="F3977" t="e">
        <f>IF(
OR('Con. Notes - Conversion'!B3977 = "8. Transferee of restricted securities", 'Con. Notes - Conversion'!B3977 = "9. Any person (substitution for securities etc.)"),
'Con. Notes - Conversion'!C3977,
IF(
'Con. Notes - Conversion'!B3977 = "",
#N/A,
'Con. Notes - Conversion'!B3977)
)</f>
        <v>#N/A</v>
      </c>
      <c r="G3977" t="e">
        <f>IF(
OR('Con. Notes - No Conversion'!B3977 = "8. Transferee of restricted securities", 'Con. Notes - No Conversion'!B3977 = "9. Any person (substitution for securities etc.)"),
'Con. Notes - No Conversion'!C3977,
IF(
'Con. Notes - No Conversion'!B3977 = "",
#N/A,
'Con. Notes - No Conversion'!B3977)
)</f>
        <v>#N/A</v>
      </c>
    </row>
    <row r="3978" spans="1:7" x14ac:dyDescent="0.25">
      <c r="A3978" t="e">
        <f>IF(
OR(Shares!B3978 = "8. Transferee of restricted securities", Shares!B3978 = "9. Any person (substitution for securities etc.)"),
Shares!C3978,
IF(
Shares!B3978 = "",
#N/A,
Shares!B3978)
)</f>
        <v>#N/A</v>
      </c>
      <c r="B3978" t="e">
        <f>IF(
OR('Shares - LTR - Granted'!B3978 = "8. Transferee of restricted securities", 'Shares - LTR - Granted'!B3978 = "9. Any person (substitution for securities etc.)"),
'Shares - LTR - Granted'!C3978,
IF(
'Shares - LTR - Granted'!B3978 = "",
#N/A,
'Shares - LTR - Granted'!B3978)
)</f>
        <v>#N/A</v>
      </c>
      <c r="C3978" t="e">
        <f>IF(
OR('Performance Securities'!B3978 = "8. Transferee of restricted securities", 'Performance Securities'!B3978 = "9. Any person (substitution for securities etc.)"),
'Performance Securities'!C3978,
IF(
'Performance Securities'!B3978 = "",
#N/A,
'Performance Securities'!B3978)
)</f>
        <v>#N/A</v>
      </c>
      <c r="D3978" t="e">
        <f>IF(
OR('Options or Warrants'!B3978 = "8. Transferee of restricted securities", 'Options or Warrants'!B3978 = "9. Any person (substitution for securities etc.)"),
'Options or Warrants'!C3978,
IF(
'Options or Warrants'!B3978 = "",
#N/A,
'Options or Warrants'!B3978)
)</f>
        <v>#N/A</v>
      </c>
      <c r="E3978" t="e">
        <f>IF(
OR('Options - Free Attaching'!B3978 = "8. Transferee of restricted securities", 'Options - Free Attaching'!B3978 = "9. Any person (substitution for securities etc.)"),
'Options - Free Attaching'!C3978,
IF(
'Options - Free Attaching'!B3978 = "",
#N/A,
'Options - Free Attaching'!B3978)
)</f>
        <v>#N/A</v>
      </c>
      <c r="F3978" t="e">
        <f>IF(
OR('Con. Notes - Conversion'!B3978 = "8. Transferee of restricted securities", 'Con. Notes - Conversion'!B3978 = "9. Any person (substitution for securities etc.)"),
'Con. Notes - Conversion'!C3978,
IF(
'Con. Notes - Conversion'!B3978 = "",
#N/A,
'Con. Notes - Conversion'!B3978)
)</f>
        <v>#N/A</v>
      </c>
      <c r="G3978" t="e">
        <f>IF(
OR('Con. Notes - No Conversion'!B3978 = "8. Transferee of restricted securities", 'Con. Notes - No Conversion'!B3978 = "9. Any person (substitution for securities etc.)"),
'Con. Notes - No Conversion'!C3978,
IF(
'Con. Notes - No Conversion'!B3978 = "",
#N/A,
'Con. Notes - No Conversion'!B3978)
)</f>
        <v>#N/A</v>
      </c>
    </row>
    <row r="3979" spans="1:7" x14ac:dyDescent="0.25">
      <c r="A3979" t="e">
        <f>IF(
OR(Shares!B3979 = "8. Transferee of restricted securities", Shares!B3979 = "9. Any person (substitution for securities etc.)"),
Shares!C3979,
IF(
Shares!B3979 = "",
#N/A,
Shares!B3979)
)</f>
        <v>#N/A</v>
      </c>
      <c r="B3979" t="e">
        <f>IF(
OR('Shares - LTR - Granted'!B3979 = "8. Transferee of restricted securities", 'Shares - LTR - Granted'!B3979 = "9. Any person (substitution for securities etc.)"),
'Shares - LTR - Granted'!C3979,
IF(
'Shares - LTR - Granted'!B3979 = "",
#N/A,
'Shares - LTR - Granted'!B3979)
)</f>
        <v>#N/A</v>
      </c>
      <c r="C3979" t="e">
        <f>IF(
OR('Performance Securities'!B3979 = "8. Transferee of restricted securities", 'Performance Securities'!B3979 = "9. Any person (substitution for securities etc.)"),
'Performance Securities'!C3979,
IF(
'Performance Securities'!B3979 = "",
#N/A,
'Performance Securities'!B3979)
)</f>
        <v>#N/A</v>
      </c>
      <c r="D3979" t="e">
        <f>IF(
OR('Options or Warrants'!B3979 = "8. Transferee of restricted securities", 'Options or Warrants'!B3979 = "9. Any person (substitution for securities etc.)"),
'Options or Warrants'!C3979,
IF(
'Options or Warrants'!B3979 = "",
#N/A,
'Options or Warrants'!B3979)
)</f>
        <v>#N/A</v>
      </c>
      <c r="E3979" t="e">
        <f>IF(
OR('Options - Free Attaching'!B3979 = "8. Transferee of restricted securities", 'Options - Free Attaching'!B3979 = "9. Any person (substitution for securities etc.)"),
'Options - Free Attaching'!C3979,
IF(
'Options - Free Attaching'!B3979 = "",
#N/A,
'Options - Free Attaching'!B3979)
)</f>
        <v>#N/A</v>
      </c>
      <c r="F3979" t="e">
        <f>IF(
OR('Con. Notes - Conversion'!B3979 = "8. Transferee of restricted securities", 'Con. Notes - Conversion'!B3979 = "9. Any person (substitution for securities etc.)"),
'Con. Notes - Conversion'!C3979,
IF(
'Con. Notes - Conversion'!B3979 = "",
#N/A,
'Con. Notes - Conversion'!B3979)
)</f>
        <v>#N/A</v>
      </c>
      <c r="G3979" t="e">
        <f>IF(
OR('Con. Notes - No Conversion'!B3979 = "8. Transferee of restricted securities", 'Con. Notes - No Conversion'!B3979 = "9. Any person (substitution for securities etc.)"),
'Con. Notes - No Conversion'!C3979,
IF(
'Con. Notes - No Conversion'!B3979 = "",
#N/A,
'Con. Notes - No Conversion'!B3979)
)</f>
        <v>#N/A</v>
      </c>
    </row>
    <row r="3980" spans="1:7" x14ac:dyDescent="0.25">
      <c r="A3980" t="e">
        <f>IF(
OR(Shares!B3980 = "8. Transferee of restricted securities", Shares!B3980 = "9. Any person (substitution for securities etc.)"),
Shares!C3980,
IF(
Shares!B3980 = "",
#N/A,
Shares!B3980)
)</f>
        <v>#N/A</v>
      </c>
      <c r="B3980" t="e">
        <f>IF(
OR('Shares - LTR - Granted'!B3980 = "8. Transferee of restricted securities", 'Shares - LTR - Granted'!B3980 = "9. Any person (substitution for securities etc.)"),
'Shares - LTR - Granted'!C3980,
IF(
'Shares - LTR - Granted'!B3980 = "",
#N/A,
'Shares - LTR - Granted'!B3980)
)</f>
        <v>#N/A</v>
      </c>
      <c r="C3980" t="e">
        <f>IF(
OR('Performance Securities'!B3980 = "8. Transferee of restricted securities", 'Performance Securities'!B3980 = "9. Any person (substitution for securities etc.)"),
'Performance Securities'!C3980,
IF(
'Performance Securities'!B3980 = "",
#N/A,
'Performance Securities'!B3980)
)</f>
        <v>#N/A</v>
      </c>
      <c r="D3980" t="e">
        <f>IF(
OR('Options or Warrants'!B3980 = "8. Transferee of restricted securities", 'Options or Warrants'!B3980 = "9. Any person (substitution for securities etc.)"),
'Options or Warrants'!C3980,
IF(
'Options or Warrants'!B3980 = "",
#N/A,
'Options or Warrants'!B3980)
)</f>
        <v>#N/A</v>
      </c>
      <c r="E3980" t="e">
        <f>IF(
OR('Options - Free Attaching'!B3980 = "8. Transferee of restricted securities", 'Options - Free Attaching'!B3980 = "9. Any person (substitution for securities etc.)"),
'Options - Free Attaching'!C3980,
IF(
'Options - Free Attaching'!B3980 = "",
#N/A,
'Options - Free Attaching'!B3980)
)</f>
        <v>#N/A</v>
      </c>
      <c r="F3980" t="e">
        <f>IF(
OR('Con. Notes - Conversion'!B3980 = "8. Transferee of restricted securities", 'Con. Notes - Conversion'!B3980 = "9. Any person (substitution for securities etc.)"),
'Con. Notes - Conversion'!C3980,
IF(
'Con. Notes - Conversion'!B3980 = "",
#N/A,
'Con. Notes - Conversion'!B3980)
)</f>
        <v>#N/A</v>
      </c>
      <c r="G3980" t="e">
        <f>IF(
OR('Con. Notes - No Conversion'!B3980 = "8. Transferee of restricted securities", 'Con. Notes - No Conversion'!B3980 = "9. Any person (substitution for securities etc.)"),
'Con. Notes - No Conversion'!C3980,
IF(
'Con. Notes - No Conversion'!B3980 = "",
#N/A,
'Con. Notes - No Conversion'!B3980)
)</f>
        <v>#N/A</v>
      </c>
    </row>
    <row r="3981" spans="1:7" x14ac:dyDescent="0.25">
      <c r="A3981" t="e">
        <f>IF(
OR(Shares!B3981 = "8. Transferee of restricted securities", Shares!B3981 = "9. Any person (substitution for securities etc.)"),
Shares!C3981,
IF(
Shares!B3981 = "",
#N/A,
Shares!B3981)
)</f>
        <v>#N/A</v>
      </c>
      <c r="B3981" t="e">
        <f>IF(
OR('Shares - LTR - Granted'!B3981 = "8. Transferee of restricted securities", 'Shares - LTR - Granted'!B3981 = "9. Any person (substitution for securities etc.)"),
'Shares - LTR - Granted'!C3981,
IF(
'Shares - LTR - Granted'!B3981 = "",
#N/A,
'Shares - LTR - Granted'!B3981)
)</f>
        <v>#N/A</v>
      </c>
      <c r="C3981" t="e">
        <f>IF(
OR('Performance Securities'!B3981 = "8. Transferee of restricted securities", 'Performance Securities'!B3981 = "9. Any person (substitution for securities etc.)"),
'Performance Securities'!C3981,
IF(
'Performance Securities'!B3981 = "",
#N/A,
'Performance Securities'!B3981)
)</f>
        <v>#N/A</v>
      </c>
      <c r="D3981" t="e">
        <f>IF(
OR('Options or Warrants'!B3981 = "8. Transferee of restricted securities", 'Options or Warrants'!B3981 = "9. Any person (substitution for securities etc.)"),
'Options or Warrants'!C3981,
IF(
'Options or Warrants'!B3981 = "",
#N/A,
'Options or Warrants'!B3981)
)</f>
        <v>#N/A</v>
      </c>
      <c r="E3981" t="e">
        <f>IF(
OR('Options - Free Attaching'!B3981 = "8. Transferee of restricted securities", 'Options - Free Attaching'!B3981 = "9. Any person (substitution for securities etc.)"),
'Options - Free Attaching'!C3981,
IF(
'Options - Free Attaching'!B3981 = "",
#N/A,
'Options - Free Attaching'!B3981)
)</f>
        <v>#N/A</v>
      </c>
      <c r="F3981" t="e">
        <f>IF(
OR('Con. Notes - Conversion'!B3981 = "8. Transferee of restricted securities", 'Con. Notes - Conversion'!B3981 = "9. Any person (substitution for securities etc.)"),
'Con. Notes - Conversion'!C3981,
IF(
'Con. Notes - Conversion'!B3981 = "",
#N/A,
'Con. Notes - Conversion'!B3981)
)</f>
        <v>#N/A</v>
      </c>
      <c r="G3981" t="e">
        <f>IF(
OR('Con. Notes - No Conversion'!B3981 = "8. Transferee of restricted securities", 'Con. Notes - No Conversion'!B3981 = "9. Any person (substitution for securities etc.)"),
'Con. Notes - No Conversion'!C3981,
IF(
'Con. Notes - No Conversion'!B3981 = "",
#N/A,
'Con. Notes - No Conversion'!B3981)
)</f>
        <v>#N/A</v>
      </c>
    </row>
    <row r="3982" spans="1:7" x14ac:dyDescent="0.25">
      <c r="A3982" t="e">
        <f>IF(
OR(Shares!B3982 = "8. Transferee of restricted securities", Shares!B3982 = "9. Any person (substitution for securities etc.)"),
Shares!C3982,
IF(
Shares!B3982 = "",
#N/A,
Shares!B3982)
)</f>
        <v>#N/A</v>
      </c>
      <c r="B3982" t="e">
        <f>IF(
OR('Shares - LTR - Granted'!B3982 = "8. Transferee of restricted securities", 'Shares - LTR - Granted'!B3982 = "9. Any person (substitution for securities etc.)"),
'Shares - LTR - Granted'!C3982,
IF(
'Shares - LTR - Granted'!B3982 = "",
#N/A,
'Shares - LTR - Granted'!B3982)
)</f>
        <v>#N/A</v>
      </c>
      <c r="C3982" t="e">
        <f>IF(
OR('Performance Securities'!B3982 = "8. Transferee of restricted securities", 'Performance Securities'!B3982 = "9. Any person (substitution for securities etc.)"),
'Performance Securities'!C3982,
IF(
'Performance Securities'!B3982 = "",
#N/A,
'Performance Securities'!B3982)
)</f>
        <v>#N/A</v>
      </c>
      <c r="D3982" t="e">
        <f>IF(
OR('Options or Warrants'!B3982 = "8. Transferee of restricted securities", 'Options or Warrants'!B3982 = "9. Any person (substitution for securities etc.)"),
'Options or Warrants'!C3982,
IF(
'Options or Warrants'!B3982 = "",
#N/A,
'Options or Warrants'!B3982)
)</f>
        <v>#N/A</v>
      </c>
      <c r="E3982" t="e">
        <f>IF(
OR('Options - Free Attaching'!B3982 = "8. Transferee of restricted securities", 'Options - Free Attaching'!B3982 = "9. Any person (substitution for securities etc.)"),
'Options - Free Attaching'!C3982,
IF(
'Options - Free Attaching'!B3982 = "",
#N/A,
'Options - Free Attaching'!B3982)
)</f>
        <v>#N/A</v>
      </c>
      <c r="F3982" t="e">
        <f>IF(
OR('Con. Notes - Conversion'!B3982 = "8. Transferee of restricted securities", 'Con. Notes - Conversion'!B3982 = "9. Any person (substitution for securities etc.)"),
'Con. Notes - Conversion'!C3982,
IF(
'Con. Notes - Conversion'!B3982 = "",
#N/A,
'Con. Notes - Conversion'!B3982)
)</f>
        <v>#N/A</v>
      </c>
      <c r="G3982" t="e">
        <f>IF(
OR('Con. Notes - No Conversion'!B3982 = "8. Transferee of restricted securities", 'Con. Notes - No Conversion'!B3982 = "9. Any person (substitution for securities etc.)"),
'Con. Notes - No Conversion'!C3982,
IF(
'Con. Notes - No Conversion'!B3982 = "",
#N/A,
'Con. Notes - No Conversion'!B3982)
)</f>
        <v>#N/A</v>
      </c>
    </row>
    <row r="3983" spans="1:7" x14ac:dyDescent="0.25">
      <c r="A3983" t="e">
        <f>IF(
OR(Shares!B3983 = "8. Transferee of restricted securities", Shares!B3983 = "9. Any person (substitution for securities etc.)"),
Shares!C3983,
IF(
Shares!B3983 = "",
#N/A,
Shares!B3983)
)</f>
        <v>#N/A</v>
      </c>
      <c r="B3983" t="e">
        <f>IF(
OR('Shares - LTR - Granted'!B3983 = "8. Transferee of restricted securities", 'Shares - LTR - Granted'!B3983 = "9. Any person (substitution for securities etc.)"),
'Shares - LTR - Granted'!C3983,
IF(
'Shares - LTR - Granted'!B3983 = "",
#N/A,
'Shares - LTR - Granted'!B3983)
)</f>
        <v>#N/A</v>
      </c>
      <c r="C3983" t="e">
        <f>IF(
OR('Performance Securities'!B3983 = "8. Transferee of restricted securities", 'Performance Securities'!B3983 = "9. Any person (substitution for securities etc.)"),
'Performance Securities'!C3983,
IF(
'Performance Securities'!B3983 = "",
#N/A,
'Performance Securities'!B3983)
)</f>
        <v>#N/A</v>
      </c>
      <c r="D3983" t="e">
        <f>IF(
OR('Options or Warrants'!B3983 = "8. Transferee of restricted securities", 'Options or Warrants'!B3983 = "9. Any person (substitution for securities etc.)"),
'Options or Warrants'!C3983,
IF(
'Options or Warrants'!B3983 = "",
#N/A,
'Options or Warrants'!B3983)
)</f>
        <v>#N/A</v>
      </c>
      <c r="E3983" t="e">
        <f>IF(
OR('Options - Free Attaching'!B3983 = "8. Transferee of restricted securities", 'Options - Free Attaching'!B3983 = "9. Any person (substitution for securities etc.)"),
'Options - Free Attaching'!C3983,
IF(
'Options - Free Attaching'!B3983 = "",
#N/A,
'Options - Free Attaching'!B3983)
)</f>
        <v>#N/A</v>
      </c>
      <c r="F3983" t="e">
        <f>IF(
OR('Con. Notes - Conversion'!B3983 = "8. Transferee of restricted securities", 'Con. Notes - Conversion'!B3983 = "9. Any person (substitution for securities etc.)"),
'Con. Notes - Conversion'!C3983,
IF(
'Con. Notes - Conversion'!B3983 = "",
#N/A,
'Con. Notes - Conversion'!B3983)
)</f>
        <v>#N/A</v>
      </c>
      <c r="G3983" t="e">
        <f>IF(
OR('Con. Notes - No Conversion'!B3983 = "8. Transferee of restricted securities", 'Con. Notes - No Conversion'!B3983 = "9. Any person (substitution for securities etc.)"),
'Con. Notes - No Conversion'!C3983,
IF(
'Con. Notes - No Conversion'!B3983 = "",
#N/A,
'Con. Notes - No Conversion'!B3983)
)</f>
        <v>#N/A</v>
      </c>
    </row>
    <row r="3984" spans="1:7" x14ac:dyDescent="0.25">
      <c r="A3984" t="e">
        <f>IF(
OR(Shares!B3984 = "8. Transferee of restricted securities", Shares!B3984 = "9. Any person (substitution for securities etc.)"),
Shares!C3984,
IF(
Shares!B3984 = "",
#N/A,
Shares!B3984)
)</f>
        <v>#N/A</v>
      </c>
      <c r="B3984" t="e">
        <f>IF(
OR('Shares - LTR - Granted'!B3984 = "8. Transferee of restricted securities", 'Shares - LTR - Granted'!B3984 = "9. Any person (substitution for securities etc.)"),
'Shares - LTR - Granted'!C3984,
IF(
'Shares - LTR - Granted'!B3984 = "",
#N/A,
'Shares - LTR - Granted'!B3984)
)</f>
        <v>#N/A</v>
      </c>
      <c r="C3984" t="e">
        <f>IF(
OR('Performance Securities'!B3984 = "8. Transferee of restricted securities", 'Performance Securities'!B3984 = "9. Any person (substitution for securities etc.)"),
'Performance Securities'!C3984,
IF(
'Performance Securities'!B3984 = "",
#N/A,
'Performance Securities'!B3984)
)</f>
        <v>#N/A</v>
      </c>
      <c r="D3984" t="e">
        <f>IF(
OR('Options or Warrants'!B3984 = "8. Transferee of restricted securities", 'Options or Warrants'!B3984 = "9. Any person (substitution for securities etc.)"),
'Options or Warrants'!C3984,
IF(
'Options or Warrants'!B3984 = "",
#N/A,
'Options or Warrants'!B3984)
)</f>
        <v>#N/A</v>
      </c>
      <c r="E3984" t="e">
        <f>IF(
OR('Options - Free Attaching'!B3984 = "8. Transferee of restricted securities", 'Options - Free Attaching'!B3984 = "9. Any person (substitution for securities etc.)"),
'Options - Free Attaching'!C3984,
IF(
'Options - Free Attaching'!B3984 = "",
#N/A,
'Options - Free Attaching'!B3984)
)</f>
        <v>#N/A</v>
      </c>
      <c r="F3984" t="e">
        <f>IF(
OR('Con. Notes - Conversion'!B3984 = "8. Transferee of restricted securities", 'Con. Notes - Conversion'!B3984 = "9. Any person (substitution for securities etc.)"),
'Con. Notes - Conversion'!C3984,
IF(
'Con. Notes - Conversion'!B3984 = "",
#N/A,
'Con. Notes - Conversion'!B3984)
)</f>
        <v>#N/A</v>
      </c>
      <c r="G3984" t="e">
        <f>IF(
OR('Con. Notes - No Conversion'!B3984 = "8. Transferee of restricted securities", 'Con. Notes - No Conversion'!B3984 = "9. Any person (substitution for securities etc.)"),
'Con. Notes - No Conversion'!C3984,
IF(
'Con. Notes - No Conversion'!B3984 = "",
#N/A,
'Con. Notes - No Conversion'!B3984)
)</f>
        <v>#N/A</v>
      </c>
    </row>
    <row r="3985" spans="1:7" x14ac:dyDescent="0.25">
      <c r="A3985" t="e">
        <f>IF(
OR(Shares!B3985 = "8. Transferee of restricted securities", Shares!B3985 = "9. Any person (substitution for securities etc.)"),
Shares!C3985,
IF(
Shares!B3985 = "",
#N/A,
Shares!B3985)
)</f>
        <v>#N/A</v>
      </c>
      <c r="B3985" t="e">
        <f>IF(
OR('Shares - LTR - Granted'!B3985 = "8. Transferee of restricted securities", 'Shares - LTR - Granted'!B3985 = "9. Any person (substitution for securities etc.)"),
'Shares - LTR - Granted'!C3985,
IF(
'Shares - LTR - Granted'!B3985 = "",
#N/A,
'Shares - LTR - Granted'!B3985)
)</f>
        <v>#N/A</v>
      </c>
      <c r="C3985" t="e">
        <f>IF(
OR('Performance Securities'!B3985 = "8. Transferee of restricted securities", 'Performance Securities'!B3985 = "9. Any person (substitution for securities etc.)"),
'Performance Securities'!C3985,
IF(
'Performance Securities'!B3985 = "",
#N/A,
'Performance Securities'!B3985)
)</f>
        <v>#N/A</v>
      </c>
      <c r="D3985" t="e">
        <f>IF(
OR('Options or Warrants'!B3985 = "8. Transferee of restricted securities", 'Options or Warrants'!B3985 = "9. Any person (substitution for securities etc.)"),
'Options or Warrants'!C3985,
IF(
'Options or Warrants'!B3985 = "",
#N/A,
'Options or Warrants'!B3985)
)</f>
        <v>#N/A</v>
      </c>
      <c r="E3985" t="e">
        <f>IF(
OR('Options - Free Attaching'!B3985 = "8. Transferee of restricted securities", 'Options - Free Attaching'!B3985 = "9. Any person (substitution for securities etc.)"),
'Options - Free Attaching'!C3985,
IF(
'Options - Free Attaching'!B3985 = "",
#N/A,
'Options - Free Attaching'!B3985)
)</f>
        <v>#N/A</v>
      </c>
      <c r="F3985" t="e">
        <f>IF(
OR('Con. Notes - Conversion'!B3985 = "8. Transferee of restricted securities", 'Con. Notes - Conversion'!B3985 = "9. Any person (substitution for securities etc.)"),
'Con. Notes - Conversion'!C3985,
IF(
'Con. Notes - Conversion'!B3985 = "",
#N/A,
'Con. Notes - Conversion'!B3985)
)</f>
        <v>#N/A</v>
      </c>
      <c r="G3985" t="e">
        <f>IF(
OR('Con. Notes - No Conversion'!B3985 = "8. Transferee of restricted securities", 'Con. Notes - No Conversion'!B3985 = "9. Any person (substitution for securities etc.)"),
'Con. Notes - No Conversion'!C3985,
IF(
'Con. Notes - No Conversion'!B3985 = "",
#N/A,
'Con. Notes - No Conversion'!B3985)
)</f>
        <v>#N/A</v>
      </c>
    </row>
    <row r="3986" spans="1:7" x14ac:dyDescent="0.25">
      <c r="A3986" t="e">
        <f>IF(
OR(Shares!B3986 = "8. Transferee of restricted securities", Shares!B3986 = "9. Any person (substitution for securities etc.)"),
Shares!C3986,
IF(
Shares!B3986 = "",
#N/A,
Shares!B3986)
)</f>
        <v>#N/A</v>
      </c>
      <c r="B3986" t="e">
        <f>IF(
OR('Shares - LTR - Granted'!B3986 = "8. Transferee of restricted securities", 'Shares - LTR - Granted'!B3986 = "9. Any person (substitution for securities etc.)"),
'Shares - LTR - Granted'!C3986,
IF(
'Shares - LTR - Granted'!B3986 = "",
#N/A,
'Shares - LTR - Granted'!B3986)
)</f>
        <v>#N/A</v>
      </c>
      <c r="C3986" t="e">
        <f>IF(
OR('Performance Securities'!B3986 = "8. Transferee of restricted securities", 'Performance Securities'!B3986 = "9. Any person (substitution for securities etc.)"),
'Performance Securities'!C3986,
IF(
'Performance Securities'!B3986 = "",
#N/A,
'Performance Securities'!B3986)
)</f>
        <v>#N/A</v>
      </c>
      <c r="D3986" t="e">
        <f>IF(
OR('Options or Warrants'!B3986 = "8. Transferee of restricted securities", 'Options or Warrants'!B3986 = "9. Any person (substitution for securities etc.)"),
'Options or Warrants'!C3986,
IF(
'Options or Warrants'!B3986 = "",
#N/A,
'Options or Warrants'!B3986)
)</f>
        <v>#N/A</v>
      </c>
      <c r="E3986" t="e">
        <f>IF(
OR('Options - Free Attaching'!B3986 = "8. Transferee of restricted securities", 'Options - Free Attaching'!B3986 = "9. Any person (substitution for securities etc.)"),
'Options - Free Attaching'!C3986,
IF(
'Options - Free Attaching'!B3986 = "",
#N/A,
'Options - Free Attaching'!B3986)
)</f>
        <v>#N/A</v>
      </c>
      <c r="F3986" t="e">
        <f>IF(
OR('Con. Notes - Conversion'!B3986 = "8. Transferee of restricted securities", 'Con. Notes - Conversion'!B3986 = "9. Any person (substitution for securities etc.)"),
'Con. Notes - Conversion'!C3986,
IF(
'Con. Notes - Conversion'!B3986 = "",
#N/A,
'Con. Notes - Conversion'!B3986)
)</f>
        <v>#N/A</v>
      </c>
      <c r="G3986" t="e">
        <f>IF(
OR('Con. Notes - No Conversion'!B3986 = "8. Transferee of restricted securities", 'Con. Notes - No Conversion'!B3986 = "9. Any person (substitution for securities etc.)"),
'Con. Notes - No Conversion'!C3986,
IF(
'Con. Notes - No Conversion'!B3986 = "",
#N/A,
'Con. Notes - No Conversion'!B3986)
)</f>
        <v>#N/A</v>
      </c>
    </row>
    <row r="3987" spans="1:7" x14ac:dyDescent="0.25">
      <c r="A3987" t="e">
        <f>IF(
OR(Shares!B3987 = "8. Transferee of restricted securities", Shares!B3987 = "9. Any person (substitution for securities etc.)"),
Shares!C3987,
IF(
Shares!B3987 = "",
#N/A,
Shares!B3987)
)</f>
        <v>#N/A</v>
      </c>
      <c r="B3987" t="e">
        <f>IF(
OR('Shares - LTR - Granted'!B3987 = "8. Transferee of restricted securities", 'Shares - LTR - Granted'!B3987 = "9. Any person (substitution for securities etc.)"),
'Shares - LTR - Granted'!C3987,
IF(
'Shares - LTR - Granted'!B3987 = "",
#N/A,
'Shares - LTR - Granted'!B3987)
)</f>
        <v>#N/A</v>
      </c>
      <c r="C3987" t="e">
        <f>IF(
OR('Performance Securities'!B3987 = "8. Transferee of restricted securities", 'Performance Securities'!B3987 = "9. Any person (substitution for securities etc.)"),
'Performance Securities'!C3987,
IF(
'Performance Securities'!B3987 = "",
#N/A,
'Performance Securities'!B3987)
)</f>
        <v>#N/A</v>
      </c>
      <c r="D3987" t="e">
        <f>IF(
OR('Options or Warrants'!B3987 = "8. Transferee of restricted securities", 'Options or Warrants'!B3987 = "9. Any person (substitution for securities etc.)"),
'Options or Warrants'!C3987,
IF(
'Options or Warrants'!B3987 = "",
#N/A,
'Options or Warrants'!B3987)
)</f>
        <v>#N/A</v>
      </c>
      <c r="E3987" t="e">
        <f>IF(
OR('Options - Free Attaching'!B3987 = "8. Transferee of restricted securities", 'Options - Free Attaching'!B3987 = "9. Any person (substitution for securities etc.)"),
'Options - Free Attaching'!C3987,
IF(
'Options - Free Attaching'!B3987 = "",
#N/A,
'Options - Free Attaching'!B3987)
)</f>
        <v>#N/A</v>
      </c>
      <c r="F3987" t="e">
        <f>IF(
OR('Con. Notes - Conversion'!B3987 = "8. Transferee of restricted securities", 'Con. Notes - Conversion'!B3987 = "9. Any person (substitution for securities etc.)"),
'Con. Notes - Conversion'!C3987,
IF(
'Con. Notes - Conversion'!B3987 = "",
#N/A,
'Con. Notes - Conversion'!B3987)
)</f>
        <v>#N/A</v>
      </c>
      <c r="G3987" t="e">
        <f>IF(
OR('Con. Notes - No Conversion'!B3987 = "8. Transferee of restricted securities", 'Con. Notes - No Conversion'!B3987 = "9. Any person (substitution for securities etc.)"),
'Con. Notes - No Conversion'!C3987,
IF(
'Con. Notes - No Conversion'!B3987 = "",
#N/A,
'Con. Notes - No Conversion'!B3987)
)</f>
        <v>#N/A</v>
      </c>
    </row>
    <row r="3988" spans="1:7" x14ac:dyDescent="0.25">
      <c r="A3988" t="e">
        <f>IF(
OR(Shares!B3988 = "8. Transferee of restricted securities", Shares!B3988 = "9. Any person (substitution for securities etc.)"),
Shares!C3988,
IF(
Shares!B3988 = "",
#N/A,
Shares!B3988)
)</f>
        <v>#N/A</v>
      </c>
      <c r="B3988" t="e">
        <f>IF(
OR('Shares - LTR - Granted'!B3988 = "8. Transferee of restricted securities", 'Shares - LTR - Granted'!B3988 = "9. Any person (substitution for securities etc.)"),
'Shares - LTR - Granted'!C3988,
IF(
'Shares - LTR - Granted'!B3988 = "",
#N/A,
'Shares - LTR - Granted'!B3988)
)</f>
        <v>#N/A</v>
      </c>
      <c r="C3988" t="e">
        <f>IF(
OR('Performance Securities'!B3988 = "8. Transferee of restricted securities", 'Performance Securities'!B3988 = "9. Any person (substitution for securities etc.)"),
'Performance Securities'!C3988,
IF(
'Performance Securities'!B3988 = "",
#N/A,
'Performance Securities'!B3988)
)</f>
        <v>#N/A</v>
      </c>
      <c r="D3988" t="e">
        <f>IF(
OR('Options or Warrants'!B3988 = "8. Transferee of restricted securities", 'Options or Warrants'!B3988 = "9. Any person (substitution for securities etc.)"),
'Options or Warrants'!C3988,
IF(
'Options or Warrants'!B3988 = "",
#N/A,
'Options or Warrants'!B3988)
)</f>
        <v>#N/A</v>
      </c>
      <c r="E3988" t="e">
        <f>IF(
OR('Options - Free Attaching'!B3988 = "8. Transferee of restricted securities", 'Options - Free Attaching'!B3988 = "9. Any person (substitution for securities etc.)"),
'Options - Free Attaching'!C3988,
IF(
'Options - Free Attaching'!B3988 = "",
#N/A,
'Options - Free Attaching'!B3988)
)</f>
        <v>#N/A</v>
      </c>
      <c r="F3988" t="e">
        <f>IF(
OR('Con. Notes - Conversion'!B3988 = "8. Transferee of restricted securities", 'Con. Notes - Conversion'!B3988 = "9. Any person (substitution for securities etc.)"),
'Con. Notes - Conversion'!C3988,
IF(
'Con. Notes - Conversion'!B3988 = "",
#N/A,
'Con. Notes - Conversion'!B3988)
)</f>
        <v>#N/A</v>
      </c>
      <c r="G3988" t="e">
        <f>IF(
OR('Con. Notes - No Conversion'!B3988 = "8. Transferee of restricted securities", 'Con. Notes - No Conversion'!B3988 = "9. Any person (substitution for securities etc.)"),
'Con. Notes - No Conversion'!C3988,
IF(
'Con. Notes - No Conversion'!B3988 = "",
#N/A,
'Con. Notes - No Conversion'!B3988)
)</f>
        <v>#N/A</v>
      </c>
    </row>
    <row r="3989" spans="1:7" x14ac:dyDescent="0.25">
      <c r="A3989" t="e">
        <f>IF(
OR(Shares!B3989 = "8. Transferee of restricted securities", Shares!B3989 = "9. Any person (substitution for securities etc.)"),
Shares!C3989,
IF(
Shares!B3989 = "",
#N/A,
Shares!B3989)
)</f>
        <v>#N/A</v>
      </c>
      <c r="B3989" t="e">
        <f>IF(
OR('Shares - LTR - Granted'!B3989 = "8. Transferee of restricted securities", 'Shares - LTR - Granted'!B3989 = "9. Any person (substitution for securities etc.)"),
'Shares - LTR - Granted'!C3989,
IF(
'Shares - LTR - Granted'!B3989 = "",
#N/A,
'Shares - LTR - Granted'!B3989)
)</f>
        <v>#N/A</v>
      </c>
      <c r="C3989" t="e">
        <f>IF(
OR('Performance Securities'!B3989 = "8. Transferee of restricted securities", 'Performance Securities'!B3989 = "9. Any person (substitution for securities etc.)"),
'Performance Securities'!C3989,
IF(
'Performance Securities'!B3989 = "",
#N/A,
'Performance Securities'!B3989)
)</f>
        <v>#N/A</v>
      </c>
      <c r="D3989" t="e">
        <f>IF(
OR('Options or Warrants'!B3989 = "8. Transferee of restricted securities", 'Options or Warrants'!B3989 = "9. Any person (substitution for securities etc.)"),
'Options or Warrants'!C3989,
IF(
'Options or Warrants'!B3989 = "",
#N/A,
'Options or Warrants'!B3989)
)</f>
        <v>#N/A</v>
      </c>
      <c r="E3989" t="e">
        <f>IF(
OR('Options - Free Attaching'!B3989 = "8. Transferee of restricted securities", 'Options - Free Attaching'!B3989 = "9. Any person (substitution for securities etc.)"),
'Options - Free Attaching'!C3989,
IF(
'Options - Free Attaching'!B3989 = "",
#N/A,
'Options - Free Attaching'!B3989)
)</f>
        <v>#N/A</v>
      </c>
      <c r="F3989" t="e">
        <f>IF(
OR('Con. Notes - Conversion'!B3989 = "8. Transferee of restricted securities", 'Con. Notes - Conversion'!B3989 = "9. Any person (substitution for securities etc.)"),
'Con. Notes - Conversion'!C3989,
IF(
'Con. Notes - Conversion'!B3989 = "",
#N/A,
'Con. Notes - Conversion'!B3989)
)</f>
        <v>#N/A</v>
      </c>
      <c r="G3989" t="e">
        <f>IF(
OR('Con. Notes - No Conversion'!B3989 = "8. Transferee of restricted securities", 'Con. Notes - No Conversion'!B3989 = "9. Any person (substitution for securities etc.)"),
'Con. Notes - No Conversion'!C3989,
IF(
'Con. Notes - No Conversion'!B3989 = "",
#N/A,
'Con. Notes - No Conversion'!B3989)
)</f>
        <v>#N/A</v>
      </c>
    </row>
    <row r="3990" spans="1:7" x14ac:dyDescent="0.25">
      <c r="A3990" t="e">
        <f>IF(
OR(Shares!B3990 = "8. Transferee of restricted securities", Shares!B3990 = "9. Any person (substitution for securities etc.)"),
Shares!C3990,
IF(
Shares!B3990 = "",
#N/A,
Shares!B3990)
)</f>
        <v>#N/A</v>
      </c>
      <c r="B3990" t="e">
        <f>IF(
OR('Shares - LTR - Granted'!B3990 = "8. Transferee of restricted securities", 'Shares - LTR - Granted'!B3990 = "9. Any person (substitution for securities etc.)"),
'Shares - LTR - Granted'!C3990,
IF(
'Shares - LTR - Granted'!B3990 = "",
#N/A,
'Shares - LTR - Granted'!B3990)
)</f>
        <v>#N/A</v>
      </c>
      <c r="C3990" t="e">
        <f>IF(
OR('Performance Securities'!B3990 = "8. Transferee of restricted securities", 'Performance Securities'!B3990 = "9. Any person (substitution for securities etc.)"),
'Performance Securities'!C3990,
IF(
'Performance Securities'!B3990 = "",
#N/A,
'Performance Securities'!B3990)
)</f>
        <v>#N/A</v>
      </c>
      <c r="D3990" t="e">
        <f>IF(
OR('Options or Warrants'!B3990 = "8. Transferee of restricted securities", 'Options or Warrants'!B3990 = "9. Any person (substitution for securities etc.)"),
'Options or Warrants'!C3990,
IF(
'Options or Warrants'!B3990 = "",
#N/A,
'Options or Warrants'!B3990)
)</f>
        <v>#N/A</v>
      </c>
      <c r="E3990" t="e">
        <f>IF(
OR('Options - Free Attaching'!B3990 = "8. Transferee of restricted securities", 'Options - Free Attaching'!B3990 = "9. Any person (substitution for securities etc.)"),
'Options - Free Attaching'!C3990,
IF(
'Options - Free Attaching'!B3990 = "",
#N/A,
'Options - Free Attaching'!B3990)
)</f>
        <v>#N/A</v>
      </c>
      <c r="F3990" t="e">
        <f>IF(
OR('Con. Notes - Conversion'!B3990 = "8. Transferee of restricted securities", 'Con. Notes - Conversion'!B3990 = "9. Any person (substitution for securities etc.)"),
'Con. Notes - Conversion'!C3990,
IF(
'Con. Notes - Conversion'!B3990 = "",
#N/A,
'Con. Notes - Conversion'!B3990)
)</f>
        <v>#N/A</v>
      </c>
      <c r="G3990" t="e">
        <f>IF(
OR('Con. Notes - No Conversion'!B3990 = "8. Transferee of restricted securities", 'Con. Notes - No Conversion'!B3990 = "9. Any person (substitution for securities etc.)"),
'Con. Notes - No Conversion'!C3990,
IF(
'Con. Notes - No Conversion'!B3990 = "",
#N/A,
'Con. Notes - No Conversion'!B3990)
)</f>
        <v>#N/A</v>
      </c>
    </row>
    <row r="3991" spans="1:7" x14ac:dyDescent="0.25">
      <c r="A3991" t="e">
        <f>IF(
OR(Shares!B3991 = "8. Transferee of restricted securities", Shares!B3991 = "9. Any person (substitution for securities etc.)"),
Shares!C3991,
IF(
Shares!B3991 = "",
#N/A,
Shares!B3991)
)</f>
        <v>#N/A</v>
      </c>
      <c r="B3991" t="e">
        <f>IF(
OR('Shares - LTR - Granted'!B3991 = "8. Transferee of restricted securities", 'Shares - LTR - Granted'!B3991 = "9. Any person (substitution for securities etc.)"),
'Shares - LTR - Granted'!C3991,
IF(
'Shares - LTR - Granted'!B3991 = "",
#N/A,
'Shares - LTR - Granted'!B3991)
)</f>
        <v>#N/A</v>
      </c>
      <c r="C3991" t="e">
        <f>IF(
OR('Performance Securities'!B3991 = "8. Transferee of restricted securities", 'Performance Securities'!B3991 = "9. Any person (substitution for securities etc.)"),
'Performance Securities'!C3991,
IF(
'Performance Securities'!B3991 = "",
#N/A,
'Performance Securities'!B3991)
)</f>
        <v>#N/A</v>
      </c>
      <c r="D3991" t="e">
        <f>IF(
OR('Options or Warrants'!B3991 = "8. Transferee of restricted securities", 'Options or Warrants'!B3991 = "9. Any person (substitution for securities etc.)"),
'Options or Warrants'!C3991,
IF(
'Options or Warrants'!B3991 = "",
#N/A,
'Options or Warrants'!B3991)
)</f>
        <v>#N/A</v>
      </c>
      <c r="E3991" t="e">
        <f>IF(
OR('Options - Free Attaching'!B3991 = "8. Transferee of restricted securities", 'Options - Free Attaching'!B3991 = "9. Any person (substitution for securities etc.)"),
'Options - Free Attaching'!C3991,
IF(
'Options - Free Attaching'!B3991 = "",
#N/A,
'Options - Free Attaching'!B3991)
)</f>
        <v>#N/A</v>
      </c>
      <c r="F3991" t="e">
        <f>IF(
OR('Con. Notes - Conversion'!B3991 = "8. Transferee of restricted securities", 'Con. Notes - Conversion'!B3991 = "9. Any person (substitution for securities etc.)"),
'Con. Notes - Conversion'!C3991,
IF(
'Con. Notes - Conversion'!B3991 = "",
#N/A,
'Con. Notes - Conversion'!B3991)
)</f>
        <v>#N/A</v>
      </c>
      <c r="G3991" t="e">
        <f>IF(
OR('Con. Notes - No Conversion'!B3991 = "8. Transferee of restricted securities", 'Con. Notes - No Conversion'!B3991 = "9. Any person (substitution for securities etc.)"),
'Con. Notes - No Conversion'!C3991,
IF(
'Con. Notes - No Conversion'!B3991 = "",
#N/A,
'Con. Notes - No Conversion'!B3991)
)</f>
        <v>#N/A</v>
      </c>
    </row>
    <row r="3992" spans="1:7" x14ac:dyDescent="0.25">
      <c r="A3992" t="e">
        <f>IF(
OR(Shares!B3992 = "8. Transferee of restricted securities", Shares!B3992 = "9. Any person (substitution for securities etc.)"),
Shares!C3992,
IF(
Shares!B3992 = "",
#N/A,
Shares!B3992)
)</f>
        <v>#N/A</v>
      </c>
      <c r="B3992" t="e">
        <f>IF(
OR('Shares - LTR - Granted'!B3992 = "8. Transferee of restricted securities", 'Shares - LTR - Granted'!B3992 = "9. Any person (substitution for securities etc.)"),
'Shares - LTR - Granted'!C3992,
IF(
'Shares - LTR - Granted'!B3992 = "",
#N/A,
'Shares - LTR - Granted'!B3992)
)</f>
        <v>#N/A</v>
      </c>
      <c r="C3992" t="e">
        <f>IF(
OR('Performance Securities'!B3992 = "8. Transferee of restricted securities", 'Performance Securities'!B3992 = "9. Any person (substitution for securities etc.)"),
'Performance Securities'!C3992,
IF(
'Performance Securities'!B3992 = "",
#N/A,
'Performance Securities'!B3992)
)</f>
        <v>#N/A</v>
      </c>
      <c r="D3992" t="e">
        <f>IF(
OR('Options or Warrants'!B3992 = "8. Transferee of restricted securities", 'Options or Warrants'!B3992 = "9. Any person (substitution for securities etc.)"),
'Options or Warrants'!C3992,
IF(
'Options or Warrants'!B3992 = "",
#N/A,
'Options or Warrants'!B3992)
)</f>
        <v>#N/A</v>
      </c>
      <c r="E3992" t="e">
        <f>IF(
OR('Options - Free Attaching'!B3992 = "8. Transferee of restricted securities", 'Options - Free Attaching'!B3992 = "9. Any person (substitution for securities etc.)"),
'Options - Free Attaching'!C3992,
IF(
'Options - Free Attaching'!B3992 = "",
#N/A,
'Options - Free Attaching'!B3992)
)</f>
        <v>#N/A</v>
      </c>
      <c r="F3992" t="e">
        <f>IF(
OR('Con. Notes - Conversion'!B3992 = "8. Transferee of restricted securities", 'Con. Notes - Conversion'!B3992 = "9. Any person (substitution for securities etc.)"),
'Con. Notes - Conversion'!C3992,
IF(
'Con. Notes - Conversion'!B3992 = "",
#N/A,
'Con. Notes - Conversion'!B3992)
)</f>
        <v>#N/A</v>
      </c>
      <c r="G3992" t="e">
        <f>IF(
OR('Con. Notes - No Conversion'!B3992 = "8. Transferee of restricted securities", 'Con. Notes - No Conversion'!B3992 = "9. Any person (substitution for securities etc.)"),
'Con. Notes - No Conversion'!C3992,
IF(
'Con. Notes - No Conversion'!B3992 = "",
#N/A,
'Con. Notes - No Conversion'!B3992)
)</f>
        <v>#N/A</v>
      </c>
    </row>
    <row r="3993" spans="1:7" x14ac:dyDescent="0.25">
      <c r="A3993" t="e">
        <f>IF(
OR(Shares!B3993 = "8. Transferee of restricted securities", Shares!B3993 = "9. Any person (substitution for securities etc.)"),
Shares!C3993,
IF(
Shares!B3993 = "",
#N/A,
Shares!B3993)
)</f>
        <v>#N/A</v>
      </c>
      <c r="B3993" t="e">
        <f>IF(
OR('Shares - LTR - Granted'!B3993 = "8. Transferee of restricted securities", 'Shares - LTR - Granted'!B3993 = "9. Any person (substitution for securities etc.)"),
'Shares - LTR - Granted'!C3993,
IF(
'Shares - LTR - Granted'!B3993 = "",
#N/A,
'Shares - LTR - Granted'!B3993)
)</f>
        <v>#N/A</v>
      </c>
      <c r="C3993" t="e">
        <f>IF(
OR('Performance Securities'!B3993 = "8. Transferee of restricted securities", 'Performance Securities'!B3993 = "9. Any person (substitution for securities etc.)"),
'Performance Securities'!C3993,
IF(
'Performance Securities'!B3993 = "",
#N/A,
'Performance Securities'!B3993)
)</f>
        <v>#N/A</v>
      </c>
      <c r="D3993" t="e">
        <f>IF(
OR('Options or Warrants'!B3993 = "8. Transferee of restricted securities", 'Options or Warrants'!B3993 = "9. Any person (substitution for securities etc.)"),
'Options or Warrants'!C3993,
IF(
'Options or Warrants'!B3993 = "",
#N/A,
'Options or Warrants'!B3993)
)</f>
        <v>#N/A</v>
      </c>
      <c r="E3993" t="e">
        <f>IF(
OR('Options - Free Attaching'!B3993 = "8. Transferee of restricted securities", 'Options - Free Attaching'!B3993 = "9. Any person (substitution for securities etc.)"),
'Options - Free Attaching'!C3993,
IF(
'Options - Free Attaching'!B3993 = "",
#N/A,
'Options - Free Attaching'!B3993)
)</f>
        <v>#N/A</v>
      </c>
      <c r="F3993" t="e">
        <f>IF(
OR('Con. Notes - Conversion'!B3993 = "8. Transferee of restricted securities", 'Con. Notes - Conversion'!B3993 = "9. Any person (substitution for securities etc.)"),
'Con. Notes - Conversion'!C3993,
IF(
'Con. Notes - Conversion'!B3993 = "",
#N/A,
'Con. Notes - Conversion'!B3993)
)</f>
        <v>#N/A</v>
      </c>
      <c r="G3993" t="e">
        <f>IF(
OR('Con. Notes - No Conversion'!B3993 = "8. Transferee of restricted securities", 'Con. Notes - No Conversion'!B3993 = "9. Any person (substitution for securities etc.)"),
'Con. Notes - No Conversion'!C3993,
IF(
'Con. Notes - No Conversion'!B3993 = "",
#N/A,
'Con. Notes - No Conversion'!B3993)
)</f>
        <v>#N/A</v>
      </c>
    </row>
    <row r="3994" spans="1:7" x14ac:dyDescent="0.25">
      <c r="A3994" t="e">
        <f>IF(
OR(Shares!B3994 = "8. Transferee of restricted securities", Shares!B3994 = "9. Any person (substitution for securities etc.)"),
Shares!C3994,
IF(
Shares!B3994 = "",
#N/A,
Shares!B3994)
)</f>
        <v>#N/A</v>
      </c>
      <c r="B3994" t="e">
        <f>IF(
OR('Shares - LTR - Granted'!B3994 = "8. Transferee of restricted securities", 'Shares - LTR - Granted'!B3994 = "9. Any person (substitution for securities etc.)"),
'Shares - LTR - Granted'!C3994,
IF(
'Shares - LTR - Granted'!B3994 = "",
#N/A,
'Shares - LTR - Granted'!B3994)
)</f>
        <v>#N/A</v>
      </c>
      <c r="C3994" t="e">
        <f>IF(
OR('Performance Securities'!B3994 = "8. Transferee of restricted securities", 'Performance Securities'!B3994 = "9. Any person (substitution for securities etc.)"),
'Performance Securities'!C3994,
IF(
'Performance Securities'!B3994 = "",
#N/A,
'Performance Securities'!B3994)
)</f>
        <v>#N/A</v>
      </c>
      <c r="D3994" t="e">
        <f>IF(
OR('Options or Warrants'!B3994 = "8. Transferee of restricted securities", 'Options or Warrants'!B3994 = "9. Any person (substitution for securities etc.)"),
'Options or Warrants'!C3994,
IF(
'Options or Warrants'!B3994 = "",
#N/A,
'Options or Warrants'!B3994)
)</f>
        <v>#N/A</v>
      </c>
      <c r="E3994" t="e">
        <f>IF(
OR('Options - Free Attaching'!B3994 = "8. Transferee of restricted securities", 'Options - Free Attaching'!B3994 = "9. Any person (substitution for securities etc.)"),
'Options - Free Attaching'!C3994,
IF(
'Options - Free Attaching'!B3994 = "",
#N/A,
'Options - Free Attaching'!B3994)
)</f>
        <v>#N/A</v>
      </c>
      <c r="F3994" t="e">
        <f>IF(
OR('Con. Notes - Conversion'!B3994 = "8. Transferee of restricted securities", 'Con. Notes - Conversion'!B3994 = "9. Any person (substitution for securities etc.)"),
'Con. Notes - Conversion'!C3994,
IF(
'Con. Notes - Conversion'!B3994 = "",
#N/A,
'Con. Notes - Conversion'!B3994)
)</f>
        <v>#N/A</v>
      </c>
      <c r="G3994" t="e">
        <f>IF(
OR('Con. Notes - No Conversion'!B3994 = "8. Transferee of restricted securities", 'Con. Notes - No Conversion'!B3994 = "9. Any person (substitution for securities etc.)"),
'Con. Notes - No Conversion'!C3994,
IF(
'Con. Notes - No Conversion'!B3994 = "",
#N/A,
'Con. Notes - No Conversion'!B3994)
)</f>
        <v>#N/A</v>
      </c>
    </row>
    <row r="3995" spans="1:7" x14ac:dyDescent="0.25">
      <c r="A3995" t="e">
        <f>IF(
OR(Shares!B3995 = "8. Transferee of restricted securities", Shares!B3995 = "9. Any person (substitution for securities etc.)"),
Shares!C3995,
IF(
Shares!B3995 = "",
#N/A,
Shares!B3995)
)</f>
        <v>#N/A</v>
      </c>
      <c r="B3995" t="e">
        <f>IF(
OR('Shares - LTR - Granted'!B3995 = "8. Transferee of restricted securities", 'Shares - LTR - Granted'!B3995 = "9. Any person (substitution for securities etc.)"),
'Shares - LTR - Granted'!C3995,
IF(
'Shares - LTR - Granted'!B3995 = "",
#N/A,
'Shares - LTR - Granted'!B3995)
)</f>
        <v>#N/A</v>
      </c>
      <c r="C3995" t="e">
        <f>IF(
OR('Performance Securities'!B3995 = "8. Transferee of restricted securities", 'Performance Securities'!B3995 = "9. Any person (substitution for securities etc.)"),
'Performance Securities'!C3995,
IF(
'Performance Securities'!B3995 = "",
#N/A,
'Performance Securities'!B3995)
)</f>
        <v>#N/A</v>
      </c>
      <c r="D3995" t="e">
        <f>IF(
OR('Options or Warrants'!B3995 = "8. Transferee of restricted securities", 'Options or Warrants'!B3995 = "9. Any person (substitution for securities etc.)"),
'Options or Warrants'!C3995,
IF(
'Options or Warrants'!B3995 = "",
#N/A,
'Options or Warrants'!B3995)
)</f>
        <v>#N/A</v>
      </c>
      <c r="E3995" t="e">
        <f>IF(
OR('Options - Free Attaching'!B3995 = "8. Transferee of restricted securities", 'Options - Free Attaching'!B3995 = "9. Any person (substitution for securities etc.)"),
'Options - Free Attaching'!C3995,
IF(
'Options - Free Attaching'!B3995 = "",
#N/A,
'Options - Free Attaching'!B3995)
)</f>
        <v>#N/A</v>
      </c>
      <c r="F3995" t="e">
        <f>IF(
OR('Con. Notes - Conversion'!B3995 = "8. Transferee of restricted securities", 'Con. Notes - Conversion'!B3995 = "9. Any person (substitution for securities etc.)"),
'Con. Notes - Conversion'!C3995,
IF(
'Con. Notes - Conversion'!B3995 = "",
#N/A,
'Con. Notes - Conversion'!B3995)
)</f>
        <v>#N/A</v>
      </c>
      <c r="G3995" t="e">
        <f>IF(
OR('Con. Notes - No Conversion'!B3995 = "8. Transferee of restricted securities", 'Con. Notes - No Conversion'!B3995 = "9. Any person (substitution for securities etc.)"),
'Con. Notes - No Conversion'!C3995,
IF(
'Con. Notes - No Conversion'!B3995 = "",
#N/A,
'Con. Notes - No Conversion'!B3995)
)</f>
        <v>#N/A</v>
      </c>
    </row>
    <row r="3996" spans="1:7" x14ac:dyDescent="0.25">
      <c r="A3996" t="e">
        <f>IF(
OR(Shares!B3996 = "8. Transferee of restricted securities", Shares!B3996 = "9. Any person (substitution for securities etc.)"),
Shares!C3996,
IF(
Shares!B3996 = "",
#N/A,
Shares!B3996)
)</f>
        <v>#N/A</v>
      </c>
      <c r="B3996" t="e">
        <f>IF(
OR('Shares - LTR - Granted'!B3996 = "8. Transferee of restricted securities", 'Shares - LTR - Granted'!B3996 = "9. Any person (substitution for securities etc.)"),
'Shares - LTR - Granted'!C3996,
IF(
'Shares - LTR - Granted'!B3996 = "",
#N/A,
'Shares - LTR - Granted'!B3996)
)</f>
        <v>#N/A</v>
      </c>
      <c r="C3996" t="e">
        <f>IF(
OR('Performance Securities'!B3996 = "8. Transferee of restricted securities", 'Performance Securities'!B3996 = "9. Any person (substitution for securities etc.)"),
'Performance Securities'!C3996,
IF(
'Performance Securities'!B3996 = "",
#N/A,
'Performance Securities'!B3996)
)</f>
        <v>#N/A</v>
      </c>
      <c r="D3996" t="e">
        <f>IF(
OR('Options or Warrants'!B3996 = "8. Transferee of restricted securities", 'Options or Warrants'!B3996 = "9. Any person (substitution for securities etc.)"),
'Options or Warrants'!C3996,
IF(
'Options or Warrants'!B3996 = "",
#N/A,
'Options or Warrants'!B3996)
)</f>
        <v>#N/A</v>
      </c>
      <c r="E3996" t="e">
        <f>IF(
OR('Options - Free Attaching'!B3996 = "8. Transferee of restricted securities", 'Options - Free Attaching'!B3996 = "9. Any person (substitution for securities etc.)"),
'Options - Free Attaching'!C3996,
IF(
'Options - Free Attaching'!B3996 = "",
#N/A,
'Options - Free Attaching'!B3996)
)</f>
        <v>#N/A</v>
      </c>
      <c r="F3996" t="e">
        <f>IF(
OR('Con. Notes - Conversion'!B3996 = "8. Transferee of restricted securities", 'Con. Notes - Conversion'!B3996 = "9. Any person (substitution for securities etc.)"),
'Con. Notes - Conversion'!C3996,
IF(
'Con. Notes - Conversion'!B3996 = "",
#N/A,
'Con. Notes - Conversion'!B3996)
)</f>
        <v>#N/A</v>
      </c>
      <c r="G3996" t="e">
        <f>IF(
OR('Con. Notes - No Conversion'!B3996 = "8. Transferee of restricted securities", 'Con. Notes - No Conversion'!B3996 = "9. Any person (substitution for securities etc.)"),
'Con. Notes - No Conversion'!C3996,
IF(
'Con. Notes - No Conversion'!B3996 = "",
#N/A,
'Con. Notes - No Conversion'!B3996)
)</f>
        <v>#N/A</v>
      </c>
    </row>
    <row r="3997" spans="1:7" x14ac:dyDescent="0.25">
      <c r="A3997" t="e">
        <f>IF(
OR(Shares!B3997 = "8. Transferee of restricted securities", Shares!B3997 = "9. Any person (substitution for securities etc.)"),
Shares!C3997,
IF(
Shares!B3997 = "",
#N/A,
Shares!B3997)
)</f>
        <v>#N/A</v>
      </c>
      <c r="B3997" t="e">
        <f>IF(
OR('Shares - LTR - Granted'!B3997 = "8. Transferee of restricted securities", 'Shares - LTR - Granted'!B3997 = "9. Any person (substitution for securities etc.)"),
'Shares - LTR - Granted'!C3997,
IF(
'Shares - LTR - Granted'!B3997 = "",
#N/A,
'Shares - LTR - Granted'!B3997)
)</f>
        <v>#N/A</v>
      </c>
      <c r="C3997" t="e">
        <f>IF(
OR('Performance Securities'!B3997 = "8. Transferee of restricted securities", 'Performance Securities'!B3997 = "9. Any person (substitution for securities etc.)"),
'Performance Securities'!C3997,
IF(
'Performance Securities'!B3997 = "",
#N/A,
'Performance Securities'!B3997)
)</f>
        <v>#N/A</v>
      </c>
      <c r="D3997" t="e">
        <f>IF(
OR('Options or Warrants'!B3997 = "8. Transferee of restricted securities", 'Options or Warrants'!B3997 = "9. Any person (substitution for securities etc.)"),
'Options or Warrants'!C3997,
IF(
'Options or Warrants'!B3997 = "",
#N/A,
'Options or Warrants'!B3997)
)</f>
        <v>#N/A</v>
      </c>
      <c r="E3997" t="e">
        <f>IF(
OR('Options - Free Attaching'!B3997 = "8. Transferee of restricted securities", 'Options - Free Attaching'!B3997 = "9. Any person (substitution for securities etc.)"),
'Options - Free Attaching'!C3997,
IF(
'Options - Free Attaching'!B3997 = "",
#N/A,
'Options - Free Attaching'!B3997)
)</f>
        <v>#N/A</v>
      </c>
      <c r="F3997" t="e">
        <f>IF(
OR('Con. Notes - Conversion'!B3997 = "8. Transferee of restricted securities", 'Con. Notes - Conversion'!B3997 = "9. Any person (substitution for securities etc.)"),
'Con. Notes - Conversion'!C3997,
IF(
'Con. Notes - Conversion'!B3997 = "",
#N/A,
'Con. Notes - Conversion'!B3997)
)</f>
        <v>#N/A</v>
      </c>
      <c r="G3997" t="e">
        <f>IF(
OR('Con. Notes - No Conversion'!B3997 = "8. Transferee of restricted securities", 'Con. Notes - No Conversion'!B3997 = "9. Any person (substitution for securities etc.)"),
'Con. Notes - No Conversion'!C3997,
IF(
'Con. Notes - No Conversion'!B3997 = "",
#N/A,
'Con. Notes - No Conversion'!B3997)
)</f>
        <v>#N/A</v>
      </c>
    </row>
    <row r="3998" spans="1:7" x14ac:dyDescent="0.25">
      <c r="A3998" t="e">
        <f>IF(
OR(Shares!B3998 = "8. Transferee of restricted securities", Shares!B3998 = "9. Any person (substitution for securities etc.)"),
Shares!C3998,
IF(
Shares!B3998 = "",
#N/A,
Shares!B3998)
)</f>
        <v>#N/A</v>
      </c>
      <c r="B3998" t="e">
        <f>IF(
OR('Shares - LTR - Granted'!B3998 = "8. Transferee of restricted securities", 'Shares - LTR - Granted'!B3998 = "9. Any person (substitution for securities etc.)"),
'Shares - LTR - Granted'!C3998,
IF(
'Shares - LTR - Granted'!B3998 = "",
#N/A,
'Shares - LTR - Granted'!B3998)
)</f>
        <v>#N/A</v>
      </c>
      <c r="C3998" t="e">
        <f>IF(
OR('Performance Securities'!B3998 = "8. Transferee of restricted securities", 'Performance Securities'!B3998 = "9. Any person (substitution for securities etc.)"),
'Performance Securities'!C3998,
IF(
'Performance Securities'!B3998 = "",
#N/A,
'Performance Securities'!B3998)
)</f>
        <v>#N/A</v>
      </c>
      <c r="D3998" t="e">
        <f>IF(
OR('Options or Warrants'!B3998 = "8. Transferee of restricted securities", 'Options or Warrants'!B3998 = "9. Any person (substitution for securities etc.)"),
'Options or Warrants'!C3998,
IF(
'Options or Warrants'!B3998 = "",
#N/A,
'Options or Warrants'!B3998)
)</f>
        <v>#N/A</v>
      </c>
      <c r="E3998" t="e">
        <f>IF(
OR('Options - Free Attaching'!B3998 = "8. Transferee of restricted securities", 'Options - Free Attaching'!B3998 = "9. Any person (substitution for securities etc.)"),
'Options - Free Attaching'!C3998,
IF(
'Options - Free Attaching'!B3998 = "",
#N/A,
'Options - Free Attaching'!B3998)
)</f>
        <v>#N/A</v>
      </c>
      <c r="F3998" t="e">
        <f>IF(
OR('Con. Notes - Conversion'!B3998 = "8. Transferee of restricted securities", 'Con. Notes - Conversion'!B3998 = "9. Any person (substitution for securities etc.)"),
'Con. Notes - Conversion'!C3998,
IF(
'Con. Notes - Conversion'!B3998 = "",
#N/A,
'Con. Notes - Conversion'!B3998)
)</f>
        <v>#N/A</v>
      </c>
      <c r="G3998" t="e">
        <f>IF(
OR('Con. Notes - No Conversion'!B3998 = "8. Transferee of restricted securities", 'Con. Notes - No Conversion'!B3998 = "9. Any person (substitution for securities etc.)"),
'Con. Notes - No Conversion'!C3998,
IF(
'Con. Notes - No Conversion'!B3998 = "",
#N/A,
'Con. Notes - No Conversion'!B3998)
)</f>
        <v>#N/A</v>
      </c>
    </row>
    <row r="3999" spans="1:7" x14ac:dyDescent="0.25">
      <c r="A3999" t="e">
        <f>IF(
OR(Shares!B3999 = "8. Transferee of restricted securities", Shares!B3999 = "9. Any person (substitution for securities etc.)"),
Shares!C3999,
IF(
Shares!B3999 = "",
#N/A,
Shares!B3999)
)</f>
        <v>#N/A</v>
      </c>
      <c r="B3999" t="e">
        <f>IF(
OR('Shares - LTR - Granted'!B3999 = "8. Transferee of restricted securities", 'Shares - LTR - Granted'!B3999 = "9. Any person (substitution for securities etc.)"),
'Shares - LTR - Granted'!C3999,
IF(
'Shares - LTR - Granted'!B3999 = "",
#N/A,
'Shares - LTR - Granted'!B3999)
)</f>
        <v>#N/A</v>
      </c>
      <c r="C3999" t="e">
        <f>IF(
OR('Performance Securities'!B3999 = "8. Transferee of restricted securities", 'Performance Securities'!B3999 = "9. Any person (substitution for securities etc.)"),
'Performance Securities'!C3999,
IF(
'Performance Securities'!B3999 = "",
#N/A,
'Performance Securities'!B3999)
)</f>
        <v>#N/A</v>
      </c>
      <c r="D3999" t="e">
        <f>IF(
OR('Options or Warrants'!B3999 = "8. Transferee of restricted securities", 'Options or Warrants'!B3999 = "9. Any person (substitution for securities etc.)"),
'Options or Warrants'!C3999,
IF(
'Options or Warrants'!B3999 = "",
#N/A,
'Options or Warrants'!B3999)
)</f>
        <v>#N/A</v>
      </c>
      <c r="E3999" t="e">
        <f>IF(
OR('Options - Free Attaching'!B3999 = "8. Transferee of restricted securities", 'Options - Free Attaching'!B3999 = "9. Any person (substitution for securities etc.)"),
'Options - Free Attaching'!C3999,
IF(
'Options - Free Attaching'!B3999 = "",
#N/A,
'Options - Free Attaching'!B3999)
)</f>
        <v>#N/A</v>
      </c>
      <c r="F3999" t="e">
        <f>IF(
OR('Con. Notes - Conversion'!B3999 = "8. Transferee of restricted securities", 'Con. Notes - Conversion'!B3999 = "9. Any person (substitution for securities etc.)"),
'Con. Notes - Conversion'!C3999,
IF(
'Con. Notes - Conversion'!B3999 = "",
#N/A,
'Con. Notes - Conversion'!B3999)
)</f>
        <v>#N/A</v>
      </c>
      <c r="G3999" t="e">
        <f>IF(
OR('Con. Notes - No Conversion'!B3999 = "8. Transferee of restricted securities", 'Con. Notes - No Conversion'!B3999 = "9. Any person (substitution for securities etc.)"),
'Con. Notes - No Conversion'!C3999,
IF(
'Con. Notes - No Conversion'!B3999 = "",
#N/A,
'Con. Notes - No Conversion'!B3999)
)</f>
        <v>#N/A</v>
      </c>
    </row>
    <row r="4000" spans="1:7" x14ac:dyDescent="0.25">
      <c r="A4000" t="e">
        <f>IF(
OR(Shares!B4000 = "8. Transferee of restricted securities", Shares!B4000 = "9. Any person (substitution for securities etc.)"),
Shares!C4000,
IF(
Shares!B4000 = "",
#N/A,
Shares!B4000)
)</f>
        <v>#N/A</v>
      </c>
      <c r="B4000" t="e">
        <f>IF(
OR('Shares - LTR - Granted'!B4000 = "8. Transferee of restricted securities", 'Shares - LTR - Granted'!B4000 = "9. Any person (substitution for securities etc.)"),
'Shares - LTR - Granted'!C4000,
IF(
'Shares - LTR - Granted'!B4000 = "",
#N/A,
'Shares - LTR - Granted'!B4000)
)</f>
        <v>#N/A</v>
      </c>
      <c r="C4000" t="e">
        <f>IF(
OR('Performance Securities'!B4000 = "8. Transferee of restricted securities", 'Performance Securities'!B4000 = "9. Any person (substitution for securities etc.)"),
'Performance Securities'!C4000,
IF(
'Performance Securities'!B4000 = "",
#N/A,
'Performance Securities'!B4000)
)</f>
        <v>#N/A</v>
      </c>
      <c r="D4000" t="e">
        <f>IF(
OR('Options or Warrants'!B4000 = "8. Transferee of restricted securities", 'Options or Warrants'!B4000 = "9. Any person (substitution for securities etc.)"),
'Options or Warrants'!C4000,
IF(
'Options or Warrants'!B4000 = "",
#N/A,
'Options or Warrants'!B4000)
)</f>
        <v>#N/A</v>
      </c>
      <c r="E4000" t="e">
        <f>IF(
OR('Options - Free Attaching'!B4000 = "8. Transferee of restricted securities", 'Options - Free Attaching'!B4000 = "9. Any person (substitution for securities etc.)"),
'Options - Free Attaching'!C4000,
IF(
'Options - Free Attaching'!B4000 = "",
#N/A,
'Options - Free Attaching'!B4000)
)</f>
        <v>#N/A</v>
      </c>
      <c r="F4000" t="e">
        <f>IF(
OR('Con. Notes - Conversion'!B4000 = "8. Transferee of restricted securities", 'Con. Notes - Conversion'!B4000 = "9. Any person (substitution for securities etc.)"),
'Con. Notes - Conversion'!C4000,
IF(
'Con. Notes - Conversion'!B4000 = "",
#N/A,
'Con. Notes - Conversion'!B4000)
)</f>
        <v>#N/A</v>
      </c>
      <c r="G4000" t="e">
        <f>IF(
OR('Con. Notes - No Conversion'!B4000 = "8. Transferee of restricted securities", 'Con. Notes - No Conversion'!B4000 = "9. Any person (substitution for securities etc.)"),
'Con. Notes - No Conversion'!C4000,
IF(
'Con. Notes - No Conversion'!B4000 = "",
#N/A,
'Con. Notes - No Conversion'!B4000)
)</f>
        <v>#N/A</v>
      </c>
    </row>
    <row r="4001" spans="1:7" x14ac:dyDescent="0.25">
      <c r="A4001" t="e">
        <f>IF(
OR(Shares!B4001 = "8. Transferee of restricted securities", Shares!B4001 = "9. Any person (substitution for securities etc.)"),
Shares!C4001,
IF(
Shares!B4001 = "",
#N/A,
Shares!B4001)
)</f>
        <v>#N/A</v>
      </c>
      <c r="B4001" t="e">
        <f>IF(
OR('Shares - LTR - Granted'!B4001 = "8. Transferee of restricted securities", 'Shares - LTR - Granted'!B4001 = "9. Any person (substitution for securities etc.)"),
'Shares - LTR - Granted'!C4001,
IF(
'Shares - LTR - Granted'!B4001 = "",
#N/A,
'Shares - LTR - Granted'!B4001)
)</f>
        <v>#N/A</v>
      </c>
      <c r="C4001" t="e">
        <f>IF(
OR('Performance Securities'!B4001 = "8. Transferee of restricted securities", 'Performance Securities'!B4001 = "9. Any person (substitution for securities etc.)"),
'Performance Securities'!C4001,
IF(
'Performance Securities'!B4001 = "",
#N/A,
'Performance Securities'!B4001)
)</f>
        <v>#N/A</v>
      </c>
      <c r="D4001" t="e">
        <f>IF(
OR('Options or Warrants'!B4001 = "8. Transferee of restricted securities", 'Options or Warrants'!B4001 = "9. Any person (substitution for securities etc.)"),
'Options or Warrants'!C4001,
IF(
'Options or Warrants'!B4001 = "",
#N/A,
'Options or Warrants'!B4001)
)</f>
        <v>#N/A</v>
      </c>
      <c r="E4001" t="e">
        <f>IF(
OR('Options - Free Attaching'!B4001 = "8. Transferee of restricted securities", 'Options - Free Attaching'!B4001 = "9. Any person (substitution for securities etc.)"),
'Options - Free Attaching'!C4001,
IF(
'Options - Free Attaching'!B4001 = "",
#N/A,
'Options - Free Attaching'!B4001)
)</f>
        <v>#N/A</v>
      </c>
      <c r="F4001" t="e">
        <f>IF(
OR('Con. Notes - Conversion'!B4001 = "8. Transferee of restricted securities", 'Con. Notes - Conversion'!B4001 = "9. Any person (substitution for securities etc.)"),
'Con. Notes - Conversion'!C4001,
IF(
'Con. Notes - Conversion'!B4001 = "",
#N/A,
'Con. Notes - Conversion'!B4001)
)</f>
        <v>#N/A</v>
      </c>
      <c r="G4001" t="e">
        <f>IF(
OR('Con. Notes - No Conversion'!B4001 = "8. Transferee of restricted securities", 'Con. Notes - No Conversion'!B4001 = "9. Any person (substitution for securities etc.)"),
'Con. Notes - No Conversion'!C4001,
IF(
'Con. Notes - No Conversion'!B4001 = "",
#N/A,
'Con. Notes - No Conversion'!B4001)
)</f>
        <v>#N/A</v>
      </c>
    </row>
    <row r="4002" spans="1:7" x14ac:dyDescent="0.25">
      <c r="A4002" t="e">
        <f>IF(
OR(Shares!B4002 = "8. Transferee of restricted securities", Shares!B4002 = "9. Any person (substitution for securities etc.)"),
Shares!C4002,
IF(
Shares!B4002 = "",
#N/A,
Shares!B4002)
)</f>
        <v>#N/A</v>
      </c>
      <c r="B4002" t="e">
        <f>IF(
OR('Shares - LTR - Granted'!B4002 = "8. Transferee of restricted securities", 'Shares - LTR - Granted'!B4002 = "9. Any person (substitution for securities etc.)"),
'Shares - LTR - Granted'!C4002,
IF(
'Shares - LTR - Granted'!B4002 = "",
#N/A,
'Shares - LTR - Granted'!B4002)
)</f>
        <v>#N/A</v>
      </c>
      <c r="C4002" t="e">
        <f>IF(
OR('Performance Securities'!B4002 = "8. Transferee of restricted securities", 'Performance Securities'!B4002 = "9. Any person (substitution for securities etc.)"),
'Performance Securities'!C4002,
IF(
'Performance Securities'!B4002 = "",
#N/A,
'Performance Securities'!B4002)
)</f>
        <v>#N/A</v>
      </c>
      <c r="D4002" t="e">
        <f>IF(
OR('Options or Warrants'!B4002 = "8. Transferee of restricted securities", 'Options or Warrants'!B4002 = "9. Any person (substitution for securities etc.)"),
'Options or Warrants'!C4002,
IF(
'Options or Warrants'!B4002 = "",
#N/A,
'Options or Warrants'!B4002)
)</f>
        <v>#N/A</v>
      </c>
      <c r="E4002" t="e">
        <f>IF(
OR('Options - Free Attaching'!B4002 = "8. Transferee of restricted securities", 'Options - Free Attaching'!B4002 = "9. Any person (substitution for securities etc.)"),
'Options - Free Attaching'!C4002,
IF(
'Options - Free Attaching'!B4002 = "",
#N/A,
'Options - Free Attaching'!B4002)
)</f>
        <v>#N/A</v>
      </c>
      <c r="F4002" t="e">
        <f>IF(
OR('Con. Notes - Conversion'!B4002 = "8. Transferee of restricted securities", 'Con. Notes - Conversion'!B4002 = "9. Any person (substitution for securities etc.)"),
'Con. Notes - Conversion'!C4002,
IF(
'Con. Notes - Conversion'!B4002 = "",
#N/A,
'Con. Notes - Conversion'!B4002)
)</f>
        <v>#N/A</v>
      </c>
      <c r="G4002" t="e">
        <f>IF(
OR('Con. Notes - No Conversion'!B4002 = "8. Transferee of restricted securities", 'Con. Notes - No Conversion'!B4002 = "9. Any person (substitution for securities etc.)"),
'Con. Notes - No Conversion'!C4002,
IF(
'Con. Notes - No Conversion'!B4002 = "",
#N/A,
'Con. Notes - No Conversion'!B4002)
)</f>
        <v>#N/A</v>
      </c>
    </row>
    <row r="4003" spans="1:7" x14ac:dyDescent="0.25">
      <c r="A4003" t="e">
        <f>IF(
OR(Shares!B4003 = "8. Transferee of restricted securities", Shares!B4003 = "9. Any person (substitution for securities etc.)"),
Shares!C4003,
IF(
Shares!B4003 = "",
#N/A,
Shares!B4003)
)</f>
        <v>#N/A</v>
      </c>
      <c r="B4003" t="e">
        <f>IF(
OR('Shares - LTR - Granted'!B4003 = "8. Transferee of restricted securities", 'Shares - LTR - Granted'!B4003 = "9. Any person (substitution for securities etc.)"),
'Shares - LTR - Granted'!C4003,
IF(
'Shares - LTR - Granted'!B4003 = "",
#N/A,
'Shares - LTR - Granted'!B4003)
)</f>
        <v>#N/A</v>
      </c>
      <c r="C4003" t="e">
        <f>IF(
OR('Performance Securities'!B4003 = "8. Transferee of restricted securities", 'Performance Securities'!B4003 = "9. Any person (substitution for securities etc.)"),
'Performance Securities'!C4003,
IF(
'Performance Securities'!B4003 = "",
#N/A,
'Performance Securities'!B4003)
)</f>
        <v>#N/A</v>
      </c>
      <c r="D4003" t="e">
        <f>IF(
OR('Options or Warrants'!B4003 = "8. Transferee of restricted securities", 'Options or Warrants'!B4003 = "9. Any person (substitution for securities etc.)"),
'Options or Warrants'!C4003,
IF(
'Options or Warrants'!B4003 = "",
#N/A,
'Options or Warrants'!B4003)
)</f>
        <v>#N/A</v>
      </c>
      <c r="E4003" t="e">
        <f>IF(
OR('Options - Free Attaching'!B4003 = "8. Transferee of restricted securities", 'Options - Free Attaching'!B4003 = "9. Any person (substitution for securities etc.)"),
'Options - Free Attaching'!C4003,
IF(
'Options - Free Attaching'!B4003 = "",
#N/A,
'Options - Free Attaching'!B4003)
)</f>
        <v>#N/A</v>
      </c>
      <c r="F4003" t="e">
        <f>IF(
OR('Con. Notes - Conversion'!B4003 = "8. Transferee of restricted securities", 'Con. Notes - Conversion'!B4003 = "9. Any person (substitution for securities etc.)"),
'Con. Notes - Conversion'!C4003,
IF(
'Con. Notes - Conversion'!B4003 = "",
#N/A,
'Con. Notes - Conversion'!B4003)
)</f>
        <v>#N/A</v>
      </c>
      <c r="G4003" t="e">
        <f>IF(
OR('Con. Notes - No Conversion'!B4003 = "8. Transferee of restricted securities", 'Con. Notes - No Conversion'!B4003 = "9. Any person (substitution for securities etc.)"),
'Con. Notes - No Conversion'!C4003,
IF(
'Con. Notes - No Conversion'!B4003 = "",
#N/A,
'Con. Notes - No Conversion'!B4003)
)</f>
        <v>#N/A</v>
      </c>
    </row>
    <row r="4004" spans="1:7" x14ac:dyDescent="0.25">
      <c r="A4004" t="e">
        <f>IF(
OR(Shares!B4004 = "8. Transferee of restricted securities", Shares!B4004 = "9. Any person (substitution for securities etc.)"),
Shares!C4004,
IF(
Shares!B4004 = "",
#N/A,
Shares!B4004)
)</f>
        <v>#N/A</v>
      </c>
      <c r="B4004" t="e">
        <f>IF(
OR('Shares - LTR - Granted'!B4004 = "8. Transferee of restricted securities", 'Shares - LTR - Granted'!B4004 = "9. Any person (substitution for securities etc.)"),
'Shares - LTR - Granted'!C4004,
IF(
'Shares - LTR - Granted'!B4004 = "",
#N/A,
'Shares - LTR - Granted'!B4004)
)</f>
        <v>#N/A</v>
      </c>
      <c r="C4004" t="e">
        <f>IF(
OR('Performance Securities'!B4004 = "8. Transferee of restricted securities", 'Performance Securities'!B4004 = "9. Any person (substitution for securities etc.)"),
'Performance Securities'!C4004,
IF(
'Performance Securities'!B4004 = "",
#N/A,
'Performance Securities'!B4004)
)</f>
        <v>#N/A</v>
      </c>
      <c r="D4004" t="e">
        <f>IF(
OR('Options or Warrants'!B4004 = "8. Transferee of restricted securities", 'Options or Warrants'!B4004 = "9. Any person (substitution for securities etc.)"),
'Options or Warrants'!C4004,
IF(
'Options or Warrants'!B4004 = "",
#N/A,
'Options or Warrants'!B4004)
)</f>
        <v>#N/A</v>
      </c>
      <c r="E4004" t="e">
        <f>IF(
OR('Options - Free Attaching'!B4004 = "8. Transferee of restricted securities", 'Options - Free Attaching'!B4004 = "9. Any person (substitution for securities etc.)"),
'Options - Free Attaching'!C4004,
IF(
'Options - Free Attaching'!B4004 = "",
#N/A,
'Options - Free Attaching'!B4004)
)</f>
        <v>#N/A</v>
      </c>
      <c r="F4004" t="e">
        <f>IF(
OR('Con. Notes - Conversion'!B4004 = "8. Transferee of restricted securities", 'Con. Notes - Conversion'!B4004 = "9. Any person (substitution for securities etc.)"),
'Con. Notes - Conversion'!C4004,
IF(
'Con. Notes - Conversion'!B4004 = "",
#N/A,
'Con. Notes - Conversion'!B4004)
)</f>
        <v>#N/A</v>
      </c>
      <c r="G4004" t="e">
        <f>IF(
OR('Con. Notes - No Conversion'!B4004 = "8. Transferee of restricted securities", 'Con. Notes - No Conversion'!B4004 = "9. Any person (substitution for securities etc.)"),
'Con. Notes - No Conversion'!C4004,
IF(
'Con. Notes - No Conversion'!B4004 = "",
#N/A,
'Con. Notes - No Conversion'!B4004)
)</f>
        <v>#N/A</v>
      </c>
    </row>
    <row r="4005" spans="1:7" x14ac:dyDescent="0.25">
      <c r="A4005" t="e">
        <f>IF(
OR(Shares!B4005 = "8. Transferee of restricted securities", Shares!B4005 = "9. Any person (substitution for securities etc.)"),
Shares!C4005,
IF(
Shares!B4005 = "",
#N/A,
Shares!B4005)
)</f>
        <v>#N/A</v>
      </c>
      <c r="B4005" t="e">
        <f>IF(
OR('Shares - LTR - Granted'!B4005 = "8. Transferee of restricted securities", 'Shares - LTR - Granted'!B4005 = "9. Any person (substitution for securities etc.)"),
'Shares - LTR - Granted'!C4005,
IF(
'Shares - LTR - Granted'!B4005 = "",
#N/A,
'Shares - LTR - Granted'!B4005)
)</f>
        <v>#N/A</v>
      </c>
      <c r="C4005" t="e">
        <f>IF(
OR('Performance Securities'!B4005 = "8. Transferee of restricted securities", 'Performance Securities'!B4005 = "9. Any person (substitution for securities etc.)"),
'Performance Securities'!C4005,
IF(
'Performance Securities'!B4005 = "",
#N/A,
'Performance Securities'!B4005)
)</f>
        <v>#N/A</v>
      </c>
      <c r="D4005" t="e">
        <f>IF(
OR('Options or Warrants'!B4005 = "8. Transferee of restricted securities", 'Options or Warrants'!B4005 = "9. Any person (substitution for securities etc.)"),
'Options or Warrants'!C4005,
IF(
'Options or Warrants'!B4005 = "",
#N/A,
'Options or Warrants'!B4005)
)</f>
        <v>#N/A</v>
      </c>
      <c r="E4005" t="e">
        <f>IF(
OR('Options - Free Attaching'!B4005 = "8. Transferee of restricted securities", 'Options - Free Attaching'!B4005 = "9. Any person (substitution for securities etc.)"),
'Options - Free Attaching'!C4005,
IF(
'Options - Free Attaching'!B4005 = "",
#N/A,
'Options - Free Attaching'!B4005)
)</f>
        <v>#N/A</v>
      </c>
      <c r="F4005" t="e">
        <f>IF(
OR('Con. Notes - Conversion'!B4005 = "8. Transferee of restricted securities", 'Con. Notes - Conversion'!B4005 = "9. Any person (substitution for securities etc.)"),
'Con. Notes - Conversion'!C4005,
IF(
'Con. Notes - Conversion'!B4005 = "",
#N/A,
'Con. Notes - Conversion'!B4005)
)</f>
        <v>#N/A</v>
      </c>
      <c r="G4005" t="e">
        <f>IF(
OR('Con. Notes - No Conversion'!B4005 = "8. Transferee of restricted securities", 'Con. Notes - No Conversion'!B4005 = "9. Any person (substitution for securities etc.)"),
'Con. Notes - No Conversion'!C4005,
IF(
'Con. Notes - No Conversion'!B4005 = "",
#N/A,
'Con. Notes - No Conversion'!B4005)
)</f>
        <v>#N/A</v>
      </c>
    </row>
    <row r="4006" spans="1:7" x14ac:dyDescent="0.25">
      <c r="A4006" t="e">
        <f>IF(
OR(Shares!B4006 = "8. Transferee of restricted securities", Shares!B4006 = "9. Any person (substitution for securities etc.)"),
Shares!C4006,
IF(
Shares!B4006 = "",
#N/A,
Shares!B4006)
)</f>
        <v>#N/A</v>
      </c>
      <c r="B4006" t="e">
        <f>IF(
OR('Shares - LTR - Granted'!B4006 = "8. Transferee of restricted securities", 'Shares - LTR - Granted'!B4006 = "9. Any person (substitution for securities etc.)"),
'Shares - LTR - Granted'!C4006,
IF(
'Shares - LTR - Granted'!B4006 = "",
#N/A,
'Shares - LTR - Granted'!B4006)
)</f>
        <v>#N/A</v>
      </c>
      <c r="C4006" t="e">
        <f>IF(
OR('Performance Securities'!B4006 = "8. Transferee of restricted securities", 'Performance Securities'!B4006 = "9. Any person (substitution for securities etc.)"),
'Performance Securities'!C4006,
IF(
'Performance Securities'!B4006 = "",
#N/A,
'Performance Securities'!B4006)
)</f>
        <v>#N/A</v>
      </c>
      <c r="D4006" t="e">
        <f>IF(
OR('Options or Warrants'!B4006 = "8. Transferee of restricted securities", 'Options or Warrants'!B4006 = "9. Any person (substitution for securities etc.)"),
'Options or Warrants'!C4006,
IF(
'Options or Warrants'!B4006 = "",
#N/A,
'Options or Warrants'!B4006)
)</f>
        <v>#N/A</v>
      </c>
      <c r="E4006" t="e">
        <f>IF(
OR('Options - Free Attaching'!B4006 = "8. Transferee of restricted securities", 'Options - Free Attaching'!B4006 = "9. Any person (substitution for securities etc.)"),
'Options - Free Attaching'!C4006,
IF(
'Options - Free Attaching'!B4006 = "",
#N/A,
'Options - Free Attaching'!B4006)
)</f>
        <v>#N/A</v>
      </c>
      <c r="F4006" t="e">
        <f>IF(
OR('Con. Notes - Conversion'!B4006 = "8. Transferee of restricted securities", 'Con. Notes - Conversion'!B4006 = "9. Any person (substitution for securities etc.)"),
'Con. Notes - Conversion'!C4006,
IF(
'Con. Notes - Conversion'!B4006 = "",
#N/A,
'Con. Notes - Conversion'!B4006)
)</f>
        <v>#N/A</v>
      </c>
      <c r="G4006" t="e">
        <f>IF(
OR('Con. Notes - No Conversion'!B4006 = "8. Transferee of restricted securities", 'Con. Notes - No Conversion'!B4006 = "9. Any person (substitution for securities etc.)"),
'Con. Notes - No Conversion'!C4006,
IF(
'Con. Notes - No Conversion'!B4006 = "",
#N/A,
'Con. Notes - No Conversion'!B4006)
)</f>
        <v>#N/A</v>
      </c>
    </row>
    <row r="4007" spans="1:7" x14ac:dyDescent="0.25">
      <c r="A4007" t="e">
        <f>IF(
OR(Shares!B4007 = "8. Transferee of restricted securities", Shares!B4007 = "9. Any person (substitution for securities etc.)"),
Shares!C4007,
IF(
Shares!B4007 = "",
#N/A,
Shares!B4007)
)</f>
        <v>#N/A</v>
      </c>
      <c r="B4007" t="e">
        <f>IF(
OR('Shares - LTR - Granted'!B4007 = "8. Transferee of restricted securities", 'Shares - LTR - Granted'!B4007 = "9. Any person (substitution for securities etc.)"),
'Shares - LTR - Granted'!C4007,
IF(
'Shares - LTR - Granted'!B4007 = "",
#N/A,
'Shares - LTR - Granted'!B4007)
)</f>
        <v>#N/A</v>
      </c>
      <c r="C4007" t="e">
        <f>IF(
OR('Performance Securities'!B4007 = "8. Transferee of restricted securities", 'Performance Securities'!B4007 = "9. Any person (substitution for securities etc.)"),
'Performance Securities'!C4007,
IF(
'Performance Securities'!B4007 = "",
#N/A,
'Performance Securities'!B4007)
)</f>
        <v>#N/A</v>
      </c>
      <c r="D4007" t="e">
        <f>IF(
OR('Options or Warrants'!B4007 = "8. Transferee of restricted securities", 'Options or Warrants'!B4007 = "9. Any person (substitution for securities etc.)"),
'Options or Warrants'!C4007,
IF(
'Options or Warrants'!B4007 = "",
#N/A,
'Options or Warrants'!B4007)
)</f>
        <v>#N/A</v>
      </c>
      <c r="E4007" t="e">
        <f>IF(
OR('Options - Free Attaching'!B4007 = "8. Transferee of restricted securities", 'Options - Free Attaching'!B4007 = "9. Any person (substitution for securities etc.)"),
'Options - Free Attaching'!C4007,
IF(
'Options - Free Attaching'!B4007 = "",
#N/A,
'Options - Free Attaching'!B4007)
)</f>
        <v>#N/A</v>
      </c>
      <c r="F4007" t="e">
        <f>IF(
OR('Con. Notes - Conversion'!B4007 = "8. Transferee of restricted securities", 'Con. Notes - Conversion'!B4007 = "9. Any person (substitution for securities etc.)"),
'Con. Notes - Conversion'!C4007,
IF(
'Con. Notes - Conversion'!B4007 = "",
#N/A,
'Con. Notes - Conversion'!B4007)
)</f>
        <v>#N/A</v>
      </c>
      <c r="G4007" t="e">
        <f>IF(
OR('Con. Notes - No Conversion'!B4007 = "8. Transferee of restricted securities", 'Con. Notes - No Conversion'!B4007 = "9. Any person (substitution for securities etc.)"),
'Con. Notes - No Conversion'!C4007,
IF(
'Con. Notes - No Conversion'!B4007 = "",
#N/A,
'Con. Notes - No Conversion'!B4007)
)</f>
        <v>#N/A</v>
      </c>
    </row>
    <row r="4008" spans="1:7" x14ac:dyDescent="0.25">
      <c r="A4008" t="e">
        <f>IF(
OR(Shares!B4008 = "8. Transferee of restricted securities", Shares!B4008 = "9. Any person (substitution for securities etc.)"),
Shares!C4008,
IF(
Shares!B4008 = "",
#N/A,
Shares!B4008)
)</f>
        <v>#N/A</v>
      </c>
      <c r="B4008" t="e">
        <f>IF(
OR('Shares - LTR - Granted'!B4008 = "8. Transferee of restricted securities", 'Shares - LTR - Granted'!B4008 = "9. Any person (substitution for securities etc.)"),
'Shares - LTR - Granted'!C4008,
IF(
'Shares - LTR - Granted'!B4008 = "",
#N/A,
'Shares - LTR - Granted'!B4008)
)</f>
        <v>#N/A</v>
      </c>
      <c r="C4008" t="e">
        <f>IF(
OR('Performance Securities'!B4008 = "8. Transferee of restricted securities", 'Performance Securities'!B4008 = "9. Any person (substitution for securities etc.)"),
'Performance Securities'!C4008,
IF(
'Performance Securities'!B4008 = "",
#N/A,
'Performance Securities'!B4008)
)</f>
        <v>#N/A</v>
      </c>
      <c r="D4008" t="e">
        <f>IF(
OR('Options or Warrants'!B4008 = "8. Transferee of restricted securities", 'Options or Warrants'!B4008 = "9. Any person (substitution for securities etc.)"),
'Options or Warrants'!C4008,
IF(
'Options or Warrants'!B4008 = "",
#N/A,
'Options or Warrants'!B4008)
)</f>
        <v>#N/A</v>
      </c>
      <c r="E4008" t="e">
        <f>IF(
OR('Options - Free Attaching'!B4008 = "8. Transferee of restricted securities", 'Options - Free Attaching'!B4008 = "9. Any person (substitution for securities etc.)"),
'Options - Free Attaching'!C4008,
IF(
'Options - Free Attaching'!B4008 = "",
#N/A,
'Options - Free Attaching'!B4008)
)</f>
        <v>#N/A</v>
      </c>
      <c r="F4008" t="e">
        <f>IF(
OR('Con. Notes - Conversion'!B4008 = "8. Transferee of restricted securities", 'Con. Notes - Conversion'!B4008 = "9. Any person (substitution for securities etc.)"),
'Con. Notes - Conversion'!C4008,
IF(
'Con. Notes - Conversion'!B4008 = "",
#N/A,
'Con. Notes - Conversion'!B4008)
)</f>
        <v>#N/A</v>
      </c>
      <c r="G4008" t="e">
        <f>IF(
OR('Con. Notes - No Conversion'!B4008 = "8. Transferee of restricted securities", 'Con. Notes - No Conversion'!B4008 = "9. Any person (substitution for securities etc.)"),
'Con. Notes - No Conversion'!C4008,
IF(
'Con. Notes - No Conversion'!B4008 = "",
#N/A,
'Con. Notes - No Conversion'!B4008)
)</f>
        <v>#N/A</v>
      </c>
    </row>
    <row r="4009" spans="1:7" x14ac:dyDescent="0.25">
      <c r="A4009" t="e">
        <f>IF(
OR(Shares!B4009 = "8. Transferee of restricted securities", Shares!B4009 = "9. Any person (substitution for securities etc.)"),
Shares!C4009,
IF(
Shares!B4009 = "",
#N/A,
Shares!B4009)
)</f>
        <v>#N/A</v>
      </c>
      <c r="B4009" t="e">
        <f>IF(
OR('Shares - LTR - Granted'!B4009 = "8. Transferee of restricted securities", 'Shares - LTR - Granted'!B4009 = "9. Any person (substitution for securities etc.)"),
'Shares - LTR - Granted'!C4009,
IF(
'Shares - LTR - Granted'!B4009 = "",
#N/A,
'Shares - LTR - Granted'!B4009)
)</f>
        <v>#N/A</v>
      </c>
      <c r="C4009" t="e">
        <f>IF(
OR('Performance Securities'!B4009 = "8. Transferee of restricted securities", 'Performance Securities'!B4009 = "9. Any person (substitution for securities etc.)"),
'Performance Securities'!C4009,
IF(
'Performance Securities'!B4009 = "",
#N/A,
'Performance Securities'!B4009)
)</f>
        <v>#N/A</v>
      </c>
      <c r="D4009" t="e">
        <f>IF(
OR('Options or Warrants'!B4009 = "8. Transferee of restricted securities", 'Options or Warrants'!B4009 = "9. Any person (substitution for securities etc.)"),
'Options or Warrants'!C4009,
IF(
'Options or Warrants'!B4009 = "",
#N/A,
'Options or Warrants'!B4009)
)</f>
        <v>#N/A</v>
      </c>
      <c r="E4009" t="e">
        <f>IF(
OR('Options - Free Attaching'!B4009 = "8. Transferee of restricted securities", 'Options - Free Attaching'!B4009 = "9. Any person (substitution for securities etc.)"),
'Options - Free Attaching'!C4009,
IF(
'Options - Free Attaching'!B4009 = "",
#N/A,
'Options - Free Attaching'!B4009)
)</f>
        <v>#N/A</v>
      </c>
      <c r="F4009" t="e">
        <f>IF(
OR('Con. Notes - Conversion'!B4009 = "8. Transferee of restricted securities", 'Con. Notes - Conversion'!B4009 = "9. Any person (substitution for securities etc.)"),
'Con. Notes - Conversion'!C4009,
IF(
'Con. Notes - Conversion'!B4009 = "",
#N/A,
'Con. Notes - Conversion'!B4009)
)</f>
        <v>#N/A</v>
      </c>
      <c r="G4009" t="e">
        <f>IF(
OR('Con. Notes - No Conversion'!B4009 = "8. Transferee of restricted securities", 'Con. Notes - No Conversion'!B4009 = "9. Any person (substitution for securities etc.)"),
'Con. Notes - No Conversion'!C4009,
IF(
'Con. Notes - No Conversion'!B4009 = "",
#N/A,
'Con. Notes - No Conversion'!B4009)
)</f>
        <v>#N/A</v>
      </c>
    </row>
    <row r="4010" spans="1:7" x14ac:dyDescent="0.25">
      <c r="A4010" t="e">
        <f>IF(
OR(Shares!B4010 = "8. Transferee of restricted securities", Shares!B4010 = "9. Any person (substitution for securities etc.)"),
Shares!C4010,
IF(
Shares!B4010 = "",
#N/A,
Shares!B4010)
)</f>
        <v>#N/A</v>
      </c>
      <c r="B4010" t="e">
        <f>IF(
OR('Shares - LTR - Granted'!B4010 = "8. Transferee of restricted securities", 'Shares - LTR - Granted'!B4010 = "9. Any person (substitution for securities etc.)"),
'Shares - LTR - Granted'!C4010,
IF(
'Shares - LTR - Granted'!B4010 = "",
#N/A,
'Shares - LTR - Granted'!B4010)
)</f>
        <v>#N/A</v>
      </c>
      <c r="C4010" t="e">
        <f>IF(
OR('Performance Securities'!B4010 = "8. Transferee of restricted securities", 'Performance Securities'!B4010 = "9. Any person (substitution for securities etc.)"),
'Performance Securities'!C4010,
IF(
'Performance Securities'!B4010 = "",
#N/A,
'Performance Securities'!B4010)
)</f>
        <v>#N/A</v>
      </c>
      <c r="D4010" t="e">
        <f>IF(
OR('Options or Warrants'!B4010 = "8. Transferee of restricted securities", 'Options or Warrants'!B4010 = "9. Any person (substitution for securities etc.)"),
'Options or Warrants'!C4010,
IF(
'Options or Warrants'!B4010 = "",
#N/A,
'Options or Warrants'!B4010)
)</f>
        <v>#N/A</v>
      </c>
      <c r="E4010" t="e">
        <f>IF(
OR('Options - Free Attaching'!B4010 = "8. Transferee of restricted securities", 'Options - Free Attaching'!B4010 = "9. Any person (substitution for securities etc.)"),
'Options - Free Attaching'!C4010,
IF(
'Options - Free Attaching'!B4010 = "",
#N/A,
'Options - Free Attaching'!B4010)
)</f>
        <v>#N/A</v>
      </c>
      <c r="F4010" t="e">
        <f>IF(
OR('Con. Notes - Conversion'!B4010 = "8. Transferee of restricted securities", 'Con. Notes - Conversion'!B4010 = "9. Any person (substitution for securities etc.)"),
'Con. Notes - Conversion'!C4010,
IF(
'Con. Notes - Conversion'!B4010 = "",
#N/A,
'Con. Notes - Conversion'!B4010)
)</f>
        <v>#N/A</v>
      </c>
      <c r="G4010" t="e">
        <f>IF(
OR('Con. Notes - No Conversion'!B4010 = "8. Transferee of restricted securities", 'Con. Notes - No Conversion'!B4010 = "9. Any person (substitution for securities etc.)"),
'Con. Notes - No Conversion'!C4010,
IF(
'Con. Notes - No Conversion'!B4010 = "",
#N/A,
'Con. Notes - No Conversion'!B4010)
)</f>
        <v>#N/A</v>
      </c>
    </row>
    <row r="4011" spans="1:7" x14ac:dyDescent="0.25">
      <c r="A4011" t="e">
        <f>IF(
OR(Shares!B4011 = "8. Transferee of restricted securities", Shares!B4011 = "9. Any person (substitution for securities etc.)"),
Shares!C4011,
IF(
Shares!B4011 = "",
#N/A,
Shares!B4011)
)</f>
        <v>#N/A</v>
      </c>
      <c r="B4011" t="e">
        <f>IF(
OR('Shares - LTR - Granted'!B4011 = "8. Transferee of restricted securities", 'Shares - LTR - Granted'!B4011 = "9. Any person (substitution for securities etc.)"),
'Shares - LTR - Granted'!C4011,
IF(
'Shares - LTR - Granted'!B4011 = "",
#N/A,
'Shares - LTR - Granted'!B4011)
)</f>
        <v>#N/A</v>
      </c>
      <c r="C4011" t="e">
        <f>IF(
OR('Performance Securities'!B4011 = "8. Transferee of restricted securities", 'Performance Securities'!B4011 = "9. Any person (substitution for securities etc.)"),
'Performance Securities'!C4011,
IF(
'Performance Securities'!B4011 = "",
#N/A,
'Performance Securities'!B4011)
)</f>
        <v>#N/A</v>
      </c>
      <c r="D4011" t="e">
        <f>IF(
OR('Options or Warrants'!B4011 = "8. Transferee of restricted securities", 'Options or Warrants'!B4011 = "9. Any person (substitution for securities etc.)"),
'Options or Warrants'!C4011,
IF(
'Options or Warrants'!B4011 = "",
#N/A,
'Options or Warrants'!B4011)
)</f>
        <v>#N/A</v>
      </c>
      <c r="E4011" t="e">
        <f>IF(
OR('Options - Free Attaching'!B4011 = "8. Transferee of restricted securities", 'Options - Free Attaching'!B4011 = "9. Any person (substitution for securities etc.)"),
'Options - Free Attaching'!C4011,
IF(
'Options - Free Attaching'!B4011 = "",
#N/A,
'Options - Free Attaching'!B4011)
)</f>
        <v>#N/A</v>
      </c>
      <c r="F4011" t="e">
        <f>IF(
OR('Con. Notes - Conversion'!B4011 = "8. Transferee of restricted securities", 'Con. Notes - Conversion'!B4011 = "9. Any person (substitution for securities etc.)"),
'Con. Notes - Conversion'!C4011,
IF(
'Con. Notes - Conversion'!B4011 = "",
#N/A,
'Con. Notes - Conversion'!B4011)
)</f>
        <v>#N/A</v>
      </c>
      <c r="G4011" t="e">
        <f>IF(
OR('Con. Notes - No Conversion'!B4011 = "8. Transferee of restricted securities", 'Con. Notes - No Conversion'!B4011 = "9. Any person (substitution for securities etc.)"),
'Con. Notes - No Conversion'!C4011,
IF(
'Con. Notes - No Conversion'!B4011 = "",
#N/A,
'Con. Notes - No Conversion'!B4011)
)</f>
        <v>#N/A</v>
      </c>
    </row>
    <row r="4012" spans="1:7" x14ac:dyDescent="0.25">
      <c r="A4012" t="e">
        <f>IF(
OR(Shares!B4012 = "8. Transferee of restricted securities", Shares!B4012 = "9. Any person (substitution for securities etc.)"),
Shares!C4012,
IF(
Shares!B4012 = "",
#N/A,
Shares!B4012)
)</f>
        <v>#N/A</v>
      </c>
      <c r="B4012" t="e">
        <f>IF(
OR('Shares - LTR - Granted'!B4012 = "8. Transferee of restricted securities", 'Shares - LTR - Granted'!B4012 = "9. Any person (substitution for securities etc.)"),
'Shares - LTR - Granted'!C4012,
IF(
'Shares - LTR - Granted'!B4012 = "",
#N/A,
'Shares - LTR - Granted'!B4012)
)</f>
        <v>#N/A</v>
      </c>
      <c r="C4012" t="e">
        <f>IF(
OR('Performance Securities'!B4012 = "8. Transferee of restricted securities", 'Performance Securities'!B4012 = "9. Any person (substitution for securities etc.)"),
'Performance Securities'!C4012,
IF(
'Performance Securities'!B4012 = "",
#N/A,
'Performance Securities'!B4012)
)</f>
        <v>#N/A</v>
      </c>
      <c r="D4012" t="e">
        <f>IF(
OR('Options or Warrants'!B4012 = "8. Transferee of restricted securities", 'Options or Warrants'!B4012 = "9. Any person (substitution for securities etc.)"),
'Options or Warrants'!C4012,
IF(
'Options or Warrants'!B4012 = "",
#N/A,
'Options or Warrants'!B4012)
)</f>
        <v>#N/A</v>
      </c>
      <c r="E4012" t="e">
        <f>IF(
OR('Options - Free Attaching'!B4012 = "8. Transferee of restricted securities", 'Options - Free Attaching'!B4012 = "9. Any person (substitution for securities etc.)"),
'Options - Free Attaching'!C4012,
IF(
'Options - Free Attaching'!B4012 = "",
#N/A,
'Options - Free Attaching'!B4012)
)</f>
        <v>#N/A</v>
      </c>
      <c r="F4012" t="e">
        <f>IF(
OR('Con. Notes - Conversion'!B4012 = "8. Transferee of restricted securities", 'Con. Notes - Conversion'!B4012 = "9. Any person (substitution for securities etc.)"),
'Con. Notes - Conversion'!C4012,
IF(
'Con. Notes - Conversion'!B4012 = "",
#N/A,
'Con. Notes - Conversion'!B4012)
)</f>
        <v>#N/A</v>
      </c>
      <c r="G4012" t="e">
        <f>IF(
OR('Con. Notes - No Conversion'!B4012 = "8. Transferee of restricted securities", 'Con. Notes - No Conversion'!B4012 = "9. Any person (substitution for securities etc.)"),
'Con. Notes - No Conversion'!C4012,
IF(
'Con. Notes - No Conversion'!B4012 = "",
#N/A,
'Con. Notes - No Conversion'!B4012)
)</f>
        <v>#N/A</v>
      </c>
    </row>
    <row r="4013" spans="1:7" x14ac:dyDescent="0.25">
      <c r="A4013" t="e">
        <f>IF(
OR(Shares!B4013 = "8. Transferee of restricted securities", Shares!B4013 = "9. Any person (substitution for securities etc.)"),
Shares!C4013,
IF(
Shares!B4013 = "",
#N/A,
Shares!B4013)
)</f>
        <v>#N/A</v>
      </c>
      <c r="B4013" t="e">
        <f>IF(
OR('Shares - LTR - Granted'!B4013 = "8. Transferee of restricted securities", 'Shares - LTR - Granted'!B4013 = "9. Any person (substitution for securities etc.)"),
'Shares - LTR - Granted'!C4013,
IF(
'Shares - LTR - Granted'!B4013 = "",
#N/A,
'Shares - LTR - Granted'!B4013)
)</f>
        <v>#N/A</v>
      </c>
      <c r="C4013" t="e">
        <f>IF(
OR('Performance Securities'!B4013 = "8. Transferee of restricted securities", 'Performance Securities'!B4013 = "9. Any person (substitution for securities etc.)"),
'Performance Securities'!C4013,
IF(
'Performance Securities'!B4013 = "",
#N/A,
'Performance Securities'!B4013)
)</f>
        <v>#N/A</v>
      </c>
      <c r="D4013" t="e">
        <f>IF(
OR('Options or Warrants'!B4013 = "8. Transferee of restricted securities", 'Options or Warrants'!B4013 = "9. Any person (substitution for securities etc.)"),
'Options or Warrants'!C4013,
IF(
'Options or Warrants'!B4013 = "",
#N/A,
'Options or Warrants'!B4013)
)</f>
        <v>#N/A</v>
      </c>
      <c r="E4013" t="e">
        <f>IF(
OR('Options - Free Attaching'!B4013 = "8. Transferee of restricted securities", 'Options - Free Attaching'!B4013 = "9. Any person (substitution for securities etc.)"),
'Options - Free Attaching'!C4013,
IF(
'Options - Free Attaching'!B4013 = "",
#N/A,
'Options - Free Attaching'!B4013)
)</f>
        <v>#N/A</v>
      </c>
      <c r="F4013" t="e">
        <f>IF(
OR('Con. Notes - Conversion'!B4013 = "8. Transferee of restricted securities", 'Con. Notes - Conversion'!B4013 = "9. Any person (substitution for securities etc.)"),
'Con. Notes - Conversion'!C4013,
IF(
'Con. Notes - Conversion'!B4013 = "",
#N/A,
'Con. Notes - Conversion'!B4013)
)</f>
        <v>#N/A</v>
      </c>
      <c r="G4013" t="e">
        <f>IF(
OR('Con. Notes - No Conversion'!B4013 = "8. Transferee of restricted securities", 'Con. Notes - No Conversion'!B4013 = "9. Any person (substitution for securities etc.)"),
'Con. Notes - No Conversion'!C4013,
IF(
'Con. Notes - No Conversion'!B4013 = "",
#N/A,
'Con. Notes - No Conversion'!B4013)
)</f>
        <v>#N/A</v>
      </c>
    </row>
    <row r="4014" spans="1:7" x14ac:dyDescent="0.25">
      <c r="A4014" t="e">
        <f>IF(
OR(Shares!B4014 = "8. Transferee of restricted securities", Shares!B4014 = "9. Any person (substitution for securities etc.)"),
Shares!C4014,
IF(
Shares!B4014 = "",
#N/A,
Shares!B4014)
)</f>
        <v>#N/A</v>
      </c>
      <c r="B4014" t="e">
        <f>IF(
OR('Shares - LTR - Granted'!B4014 = "8. Transferee of restricted securities", 'Shares - LTR - Granted'!B4014 = "9. Any person (substitution for securities etc.)"),
'Shares - LTR - Granted'!C4014,
IF(
'Shares - LTR - Granted'!B4014 = "",
#N/A,
'Shares - LTR - Granted'!B4014)
)</f>
        <v>#N/A</v>
      </c>
      <c r="C4014" t="e">
        <f>IF(
OR('Performance Securities'!B4014 = "8. Transferee of restricted securities", 'Performance Securities'!B4014 = "9. Any person (substitution for securities etc.)"),
'Performance Securities'!C4014,
IF(
'Performance Securities'!B4014 = "",
#N/A,
'Performance Securities'!B4014)
)</f>
        <v>#N/A</v>
      </c>
      <c r="D4014" t="e">
        <f>IF(
OR('Options or Warrants'!B4014 = "8. Transferee of restricted securities", 'Options or Warrants'!B4014 = "9. Any person (substitution for securities etc.)"),
'Options or Warrants'!C4014,
IF(
'Options or Warrants'!B4014 = "",
#N/A,
'Options or Warrants'!B4014)
)</f>
        <v>#N/A</v>
      </c>
      <c r="E4014" t="e">
        <f>IF(
OR('Options - Free Attaching'!B4014 = "8. Transferee of restricted securities", 'Options - Free Attaching'!B4014 = "9. Any person (substitution for securities etc.)"),
'Options - Free Attaching'!C4014,
IF(
'Options - Free Attaching'!B4014 = "",
#N/A,
'Options - Free Attaching'!B4014)
)</f>
        <v>#N/A</v>
      </c>
      <c r="F4014" t="e">
        <f>IF(
OR('Con. Notes - Conversion'!B4014 = "8. Transferee of restricted securities", 'Con. Notes - Conversion'!B4014 = "9. Any person (substitution for securities etc.)"),
'Con. Notes - Conversion'!C4014,
IF(
'Con. Notes - Conversion'!B4014 = "",
#N/A,
'Con. Notes - Conversion'!B4014)
)</f>
        <v>#N/A</v>
      </c>
      <c r="G4014" t="e">
        <f>IF(
OR('Con. Notes - No Conversion'!B4014 = "8. Transferee of restricted securities", 'Con. Notes - No Conversion'!B4014 = "9. Any person (substitution for securities etc.)"),
'Con. Notes - No Conversion'!C4014,
IF(
'Con. Notes - No Conversion'!B4014 = "",
#N/A,
'Con. Notes - No Conversion'!B4014)
)</f>
        <v>#N/A</v>
      </c>
    </row>
    <row r="4015" spans="1:7" x14ac:dyDescent="0.25">
      <c r="A4015" t="e">
        <f>IF(
OR(Shares!B4015 = "8. Transferee of restricted securities", Shares!B4015 = "9. Any person (substitution for securities etc.)"),
Shares!C4015,
IF(
Shares!B4015 = "",
#N/A,
Shares!B4015)
)</f>
        <v>#N/A</v>
      </c>
      <c r="B4015" t="e">
        <f>IF(
OR('Shares - LTR - Granted'!B4015 = "8. Transferee of restricted securities", 'Shares - LTR - Granted'!B4015 = "9. Any person (substitution for securities etc.)"),
'Shares - LTR - Granted'!C4015,
IF(
'Shares - LTR - Granted'!B4015 = "",
#N/A,
'Shares - LTR - Granted'!B4015)
)</f>
        <v>#N/A</v>
      </c>
      <c r="C4015" t="e">
        <f>IF(
OR('Performance Securities'!B4015 = "8. Transferee of restricted securities", 'Performance Securities'!B4015 = "9. Any person (substitution for securities etc.)"),
'Performance Securities'!C4015,
IF(
'Performance Securities'!B4015 = "",
#N/A,
'Performance Securities'!B4015)
)</f>
        <v>#N/A</v>
      </c>
      <c r="D4015" t="e">
        <f>IF(
OR('Options or Warrants'!B4015 = "8. Transferee of restricted securities", 'Options or Warrants'!B4015 = "9. Any person (substitution for securities etc.)"),
'Options or Warrants'!C4015,
IF(
'Options or Warrants'!B4015 = "",
#N/A,
'Options or Warrants'!B4015)
)</f>
        <v>#N/A</v>
      </c>
      <c r="E4015" t="e">
        <f>IF(
OR('Options - Free Attaching'!B4015 = "8. Transferee of restricted securities", 'Options - Free Attaching'!B4015 = "9. Any person (substitution for securities etc.)"),
'Options - Free Attaching'!C4015,
IF(
'Options - Free Attaching'!B4015 = "",
#N/A,
'Options - Free Attaching'!B4015)
)</f>
        <v>#N/A</v>
      </c>
      <c r="F4015" t="e">
        <f>IF(
OR('Con. Notes - Conversion'!B4015 = "8. Transferee of restricted securities", 'Con. Notes - Conversion'!B4015 = "9. Any person (substitution for securities etc.)"),
'Con. Notes - Conversion'!C4015,
IF(
'Con. Notes - Conversion'!B4015 = "",
#N/A,
'Con. Notes - Conversion'!B4015)
)</f>
        <v>#N/A</v>
      </c>
      <c r="G4015" t="e">
        <f>IF(
OR('Con. Notes - No Conversion'!B4015 = "8. Transferee of restricted securities", 'Con. Notes - No Conversion'!B4015 = "9. Any person (substitution for securities etc.)"),
'Con. Notes - No Conversion'!C4015,
IF(
'Con. Notes - No Conversion'!B4015 = "",
#N/A,
'Con. Notes - No Conversion'!B4015)
)</f>
        <v>#N/A</v>
      </c>
    </row>
    <row r="4016" spans="1:7" x14ac:dyDescent="0.25">
      <c r="A4016" t="e">
        <f>IF(
OR(Shares!B4016 = "8. Transferee of restricted securities", Shares!B4016 = "9. Any person (substitution for securities etc.)"),
Shares!C4016,
IF(
Shares!B4016 = "",
#N/A,
Shares!B4016)
)</f>
        <v>#N/A</v>
      </c>
      <c r="B4016" t="e">
        <f>IF(
OR('Shares - LTR - Granted'!B4016 = "8. Transferee of restricted securities", 'Shares - LTR - Granted'!B4016 = "9. Any person (substitution for securities etc.)"),
'Shares - LTR - Granted'!C4016,
IF(
'Shares - LTR - Granted'!B4016 = "",
#N/A,
'Shares - LTR - Granted'!B4016)
)</f>
        <v>#N/A</v>
      </c>
      <c r="C4016" t="e">
        <f>IF(
OR('Performance Securities'!B4016 = "8. Transferee of restricted securities", 'Performance Securities'!B4016 = "9. Any person (substitution for securities etc.)"),
'Performance Securities'!C4016,
IF(
'Performance Securities'!B4016 = "",
#N/A,
'Performance Securities'!B4016)
)</f>
        <v>#N/A</v>
      </c>
      <c r="D4016" t="e">
        <f>IF(
OR('Options or Warrants'!B4016 = "8. Transferee of restricted securities", 'Options or Warrants'!B4016 = "9. Any person (substitution for securities etc.)"),
'Options or Warrants'!C4016,
IF(
'Options or Warrants'!B4016 = "",
#N/A,
'Options or Warrants'!B4016)
)</f>
        <v>#N/A</v>
      </c>
      <c r="E4016" t="e">
        <f>IF(
OR('Options - Free Attaching'!B4016 = "8. Transferee of restricted securities", 'Options - Free Attaching'!B4016 = "9. Any person (substitution for securities etc.)"),
'Options - Free Attaching'!C4016,
IF(
'Options - Free Attaching'!B4016 = "",
#N/A,
'Options - Free Attaching'!B4016)
)</f>
        <v>#N/A</v>
      </c>
      <c r="F4016" t="e">
        <f>IF(
OR('Con. Notes - Conversion'!B4016 = "8. Transferee of restricted securities", 'Con. Notes - Conversion'!B4016 = "9. Any person (substitution for securities etc.)"),
'Con. Notes - Conversion'!C4016,
IF(
'Con. Notes - Conversion'!B4016 = "",
#N/A,
'Con. Notes - Conversion'!B4016)
)</f>
        <v>#N/A</v>
      </c>
      <c r="G4016" t="e">
        <f>IF(
OR('Con. Notes - No Conversion'!B4016 = "8. Transferee of restricted securities", 'Con. Notes - No Conversion'!B4016 = "9. Any person (substitution for securities etc.)"),
'Con. Notes - No Conversion'!C4016,
IF(
'Con. Notes - No Conversion'!B4016 = "",
#N/A,
'Con. Notes - No Conversion'!B4016)
)</f>
        <v>#N/A</v>
      </c>
    </row>
    <row r="4017" spans="1:7" x14ac:dyDescent="0.25">
      <c r="A4017" t="e">
        <f>IF(
OR(Shares!B4017 = "8. Transferee of restricted securities", Shares!B4017 = "9. Any person (substitution for securities etc.)"),
Shares!C4017,
IF(
Shares!B4017 = "",
#N/A,
Shares!B4017)
)</f>
        <v>#N/A</v>
      </c>
      <c r="B4017" t="e">
        <f>IF(
OR('Shares - LTR - Granted'!B4017 = "8. Transferee of restricted securities", 'Shares - LTR - Granted'!B4017 = "9. Any person (substitution for securities etc.)"),
'Shares - LTR - Granted'!C4017,
IF(
'Shares - LTR - Granted'!B4017 = "",
#N/A,
'Shares - LTR - Granted'!B4017)
)</f>
        <v>#N/A</v>
      </c>
      <c r="C4017" t="e">
        <f>IF(
OR('Performance Securities'!B4017 = "8. Transferee of restricted securities", 'Performance Securities'!B4017 = "9. Any person (substitution for securities etc.)"),
'Performance Securities'!C4017,
IF(
'Performance Securities'!B4017 = "",
#N/A,
'Performance Securities'!B4017)
)</f>
        <v>#N/A</v>
      </c>
      <c r="D4017" t="e">
        <f>IF(
OR('Options or Warrants'!B4017 = "8. Transferee of restricted securities", 'Options or Warrants'!B4017 = "9. Any person (substitution for securities etc.)"),
'Options or Warrants'!C4017,
IF(
'Options or Warrants'!B4017 = "",
#N/A,
'Options or Warrants'!B4017)
)</f>
        <v>#N/A</v>
      </c>
      <c r="E4017" t="e">
        <f>IF(
OR('Options - Free Attaching'!B4017 = "8. Transferee of restricted securities", 'Options - Free Attaching'!B4017 = "9. Any person (substitution for securities etc.)"),
'Options - Free Attaching'!C4017,
IF(
'Options - Free Attaching'!B4017 = "",
#N/A,
'Options - Free Attaching'!B4017)
)</f>
        <v>#N/A</v>
      </c>
      <c r="F4017" t="e">
        <f>IF(
OR('Con. Notes - Conversion'!B4017 = "8. Transferee of restricted securities", 'Con. Notes - Conversion'!B4017 = "9. Any person (substitution for securities etc.)"),
'Con. Notes - Conversion'!C4017,
IF(
'Con. Notes - Conversion'!B4017 = "",
#N/A,
'Con. Notes - Conversion'!B4017)
)</f>
        <v>#N/A</v>
      </c>
      <c r="G4017" t="e">
        <f>IF(
OR('Con. Notes - No Conversion'!B4017 = "8. Transferee of restricted securities", 'Con. Notes - No Conversion'!B4017 = "9. Any person (substitution for securities etc.)"),
'Con. Notes - No Conversion'!C4017,
IF(
'Con. Notes - No Conversion'!B4017 = "",
#N/A,
'Con. Notes - No Conversion'!B4017)
)</f>
        <v>#N/A</v>
      </c>
    </row>
    <row r="4018" spans="1:7" x14ac:dyDescent="0.25">
      <c r="A4018" t="e">
        <f>IF(
OR(Shares!B4018 = "8. Transferee of restricted securities", Shares!B4018 = "9. Any person (substitution for securities etc.)"),
Shares!C4018,
IF(
Shares!B4018 = "",
#N/A,
Shares!B4018)
)</f>
        <v>#N/A</v>
      </c>
      <c r="B4018" t="e">
        <f>IF(
OR('Shares - LTR - Granted'!B4018 = "8. Transferee of restricted securities", 'Shares - LTR - Granted'!B4018 = "9. Any person (substitution for securities etc.)"),
'Shares - LTR - Granted'!C4018,
IF(
'Shares - LTR - Granted'!B4018 = "",
#N/A,
'Shares - LTR - Granted'!B4018)
)</f>
        <v>#N/A</v>
      </c>
      <c r="C4018" t="e">
        <f>IF(
OR('Performance Securities'!B4018 = "8. Transferee of restricted securities", 'Performance Securities'!B4018 = "9. Any person (substitution for securities etc.)"),
'Performance Securities'!C4018,
IF(
'Performance Securities'!B4018 = "",
#N/A,
'Performance Securities'!B4018)
)</f>
        <v>#N/A</v>
      </c>
      <c r="D4018" t="e">
        <f>IF(
OR('Options or Warrants'!B4018 = "8. Transferee of restricted securities", 'Options or Warrants'!B4018 = "9. Any person (substitution for securities etc.)"),
'Options or Warrants'!C4018,
IF(
'Options or Warrants'!B4018 = "",
#N/A,
'Options or Warrants'!B4018)
)</f>
        <v>#N/A</v>
      </c>
      <c r="E4018" t="e">
        <f>IF(
OR('Options - Free Attaching'!B4018 = "8. Transferee of restricted securities", 'Options - Free Attaching'!B4018 = "9. Any person (substitution for securities etc.)"),
'Options - Free Attaching'!C4018,
IF(
'Options - Free Attaching'!B4018 = "",
#N/A,
'Options - Free Attaching'!B4018)
)</f>
        <v>#N/A</v>
      </c>
      <c r="F4018" t="e">
        <f>IF(
OR('Con. Notes - Conversion'!B4018 = "8. Transferee of restricted securities", 'Con. Notes - Conversion'!B4018 = "9. Any person (substitution for securities etc.)"),
'Con. Notes - Conversion'!C4018,
IF(
'Con. Notes - Conversion'!B4018 = "",
#N/A,
'Con. Notes - Conversion'!B4018)
)</f>
        <v>#N/A</v>
      </c>
      <c r="G4018" t="e">
        <f>IF(
OR('Con. Notes - No Conversion'!B4018 = "8. Transferee of restricted securities", 'Con. Notes - No Conversion'!B4018 = "9. Any person (substitution for securities etc.)"),
'Con. Notes - No Conversion'!C4018,
IF(
'Con. Notes - No Conversion'!B4018 = "",
#N/A,
'Con. Notes - No Conversion'!B4018)
)</f>
        <v>#N/A</v>
      </c>
    </row>
    <row r="4019" spans="1:7" x14ac:dyDescent="0.25">
      <c r="A4019" t="e">
        <f>IF(
OR(Shares!B4019 = "8. Transferee of restricted securities", Shares!B4019 = "9. Any person (substitution for securities etc.)"),
Shares!C4019,
IF(
Shares!B4019 = "",
#N/A,
Shares!B4019)
)</f>
        <v>#N/A</v>
      </c>
      <c r="B4019" t="e">
        <f>IF(
OR('Shares - LTR - Granted'!B4019 = "8. Transferee of restricted securities", 'Shares - LTR - Granted'!B4019 = "9. Any person (substitution for securities etc.)"),
'Shares - LTR - Granted'!C4019,
IF(
'Shares - LTR - Granted'!B4019 = "",
#N/A,
'Shares - LTR - Granted'!B4019)
)</f>
        <v>#N/A</v>
      </c>
      <c r="C4019" t="e">
        <f>IF(
OR('Performance Securities'!B4019 = "8. Transferee of restricted securities", 'Performance Securities'!B4019 = "9. Any person (substitution for securities etc.)"),
'Performance Securities'!C4019,
IF(
'Performance Securities'!B4019 = "",
#N/A,
'Performance Securities'!B4019)
)</f>
        <v>#N/A</v>
      </c>
      <c r="D4019" t="e">
        <f>IF(
OR('Options or Warrants'!B4019 = "8. Transferee of restricted securities", 'Options or Warrants'!B4019 = "9. Any person (substitution for securities etc.)"),
'Options or Warrants'!C4019,
IF(
'Options or Warrants'!B4019 = "",
#N/A,
'Options or Warrants'!B4019)
)</f>
        <v>#N/A</v>
      </c>
      <c r="E4019" t="e">
        <f>IF(
OR('Options - Free Attaching'!B4019 = "8. Transferee of restricted securities", 'Options - Free Attaching'!B4019 = "9. Any person (substitution for securities etc.)"),
'Options - Free Attaching'!C4019,
IF(
'Options - Free Attaching'!B4019 = "",
#N/A,
'Options - Free Attaching'!B4019)
)</f>
        <v>#N/A</v>
      </c>
      <c r="F4019" t="e">
        <f>IF(
OR('Con. Notes - Conversion'!B4019 = "8. Transferee of restricted securities", 'Con. Notes - Conversion'!B4019 = "9. Any person (substitution for securities etc.)"),
'Con. Notes - Conversion'!C4019,
IF(
'Con. Notes - Conversion'!B4019 = "",
#N/A,
'Con. Notes - Conversion'!B4019)
)</f>
        <v>#N/A</v>
      </c>
      <c r="G4019" t="e">
        <f>IF(
OR('Con. Notes - No Conversion'!B4019 = "8. Transferee of restricted securities", 'Con. Notes - No Conversion'!B4019 = "9. Any person (substitution for securities etc.)"),
'Con. Notes - No Conversion'!C4019,
IF(
'Con. Notes - No Conversion'!B4019 = "",
#N/A,
'Con. Notes - No Conversion'!B4019)
)</f>
        <v>#N/A</v>
      </c>
    </row>
    <row r="4020" spans="1:7" x14ac:dyDescent="0.25">
      <c r="A4020" t="e">
        <f>IF(
OR(Shares!B4020 = "8. Transferee of restricted securities", Shares!B4020 = "9. Any person (substitution for securities etc.)"),
Shares!C4020,
IF(
Shares!B4020 = "",
#N/A,
Shares!B4020)
)</f>
        <v>#N/A</v>
      </c>
      <c r="B4020" t="e">
        <f>IF(
OR('Shares - LTR - Granted'!B4020 = "8. Transferee of restricted securities", 'Shares - LTR - Granted'!B4020 = "9. Any person (substitution for securities etc.)"),
'Shares - LTR - Granted'!C4020,
IF(
'Shares - LTR - Granted'!B4020 = "",
#N/A,
'Shares - LTR - Granted'!B4020)
)</f>
        <v>#N/A</v>
      </c>
      <c r="C4020" t="e">
        <f>IF(
OR('Performance Securities'!B4020 = "8. Transferee of restricted securities", 'Performance Securities'!B4020 = "9. Any person (substitution for securities etc.)"),
'Performance Securities'!C4020,
IF(
'Performance Securities'!B4020 = "",
#N/A,
'Performance Securities'!B4020)
)</f>
        <v>#N/A</v>
      </c>
      <c r="D4020" t="e">
        <f>IF(
OR('Options or Warrants'!B4020 = "8. Transferee of restricted securities", 'Options or Warrants'!B4020 = "9. Any person (substitution for securities etc.)"),
'Options or Warrants'!C4020,
IF(
'Options or Warrants'!B4020 = "",
#N/A,
'Options or Warrants'!B4020)
)</f>
        <v>#N/A</v>
      </c>
      <c r="E4020" t="e">
        <f>IF(
OR('Options - Free Attaching'!B4020 = "8. Transferee of restricted securities", 'Options - Free Attaching'!B4020 = "9. Any person (substitution for securities etc.)"),
'Options - Free Attaching'!C4020,
IF(
'Options - Free Attaching'!B4020 = "",
#N/A,
'Options - Free Attaching'!B4020)
)</f>
        <v>#N/A</v>
      </c>
      <c r="F4020" t="e">
        <f>IF(
OR('Con. Notes - Conversion'!B4020 = "8. Transferee of restricted securities", 'Con. Notes - Conversion'!B4020 = "9. Any person (substitution for securities etc.)"),
'Con. Notes - Conversion'!C4020,
IF(
'Con. Notes - Conversion'!B4020 = "",
#N/A,
'Con. Notes - Conversion'!B4020)
)</f>
        <v>#N/A</v>
      </c>
      <c r="G4020" t="e">
        <f>IF(
OR('Con. Notes - No Conversion'!B4020 = "8. Transferee of restricted securities", 'Con. Notes - No Conversion'!B4020 = "9. Any person (substitution for securities etc.)"),
'Con. Notes - No Conversion'!C4020,
IF(
'Con. Notes - No Conversion'!B4020 = "",
#N/A,
'Con. Notes - No Conversion'!B4020)
)</f>
        <v>#N/A</v>
      </c>
    </row>
    <row r="4021" spans="1:7" x14ac:dyDescent="0.25">
      <c r="A4021" t="e">
        <f>IF(
OR(Shares!B4021 = "8. Transferee of restricted securities", Shares!B4021 = "9. Any person (substitution for securities etc.)"),
Shares!C4021,
IF(
Shares!B4021 = "",
#N/A,
Shares!B4021)
)</f>
        <v>#N/A</v>
      </c>
      <c r="B4021" t="e">
        <f>IF(
OR('Shares - LTR - Granted'!B4021 = "8. Transferee of restricted securities", 'Shares - LTR - Granted'!B4021 = "9. Any person (substitution for securities etc.)"),
'Shares - LTR - Granted'!C4021,
IF(
'Shares - LTR - Granted'!B4021 = "",
#N/A,
'Shares - LTR - Granted'!B4021)
)</f>
        <v>#N/A</v>
      </c>
      <c r="C4021" t="e">
        <f>IF(
OR('Performance Securities'!B4021 = "8. Transferee of restricted securities", 'Performance Securities'!B4021 = "9. Any person (substitution for securities etc.)"),
'Performance Securities'!C4021,
IF(
'Performance Securities'!B4021 = "",
#N/A,
'Performance Securities'!B4021)
)</f>
        <v>#N/A</v>
      </c>
      <c r="D4021" t="e">
        <f>IF(
OR('Options or Warrants'!B4021 = "8. Transferee of restricted securities", 'Options or Warrants'!B4021 = "9. Any person (substitution for securities etc.)"),
'Options or Warrants'!C4021,
IF(
'Options or Warrants'!B4021 = "",
#N/A,
'Options or Warrants'!B4021)
)</f>
        <v>#N/A</v>
      </c>
      <c r="E4021" t="e">
        <f>IF(
OR('Options - Free Attaching'!B4021 = "8. Transferee of restricted securities", 'Options - Free Attaching'!B4021 = "9. Any person (substitution for securities etc.)"),
'Options - Free Attaching'!C4021,
IF(
'Options - Free Attaching'!B4021 = "",
#N/A,
'Options - Free Attaching'!B4021)
)</f>
        <v>#N/A</v>
      </c>
      <c r="F4021" t="e">
        <f>IF(
OR('Con. Notes - Conversion'!B4021 = "8. Transferee of restricted securities", 'Con. Notes - Conversion'!B4021 = "9. Any person (substitution for securities etc.)"),
'Con. Notes - Conversion'!C4021,
IF(
'Con. Notes - Conversion'!B4021 = "",
#N/A,
'Con. Notes - Conversion'!B4021)
)</f>
        <v>#N/A</v>
      </c>
      <c r="G4021" t="e">
        <f>IF(
OR('Con. Notes - No Conversion'!B4021 = "8. Transferee of restricted securities", 'Con. Notes - No Conversion'!B4021 = "9. Any person (substitution for securities etc.)"),
'Con. Notes - No Conversion'!C4021,
IF(
'Con. Notes - No Conversion'!B4021 = "",
#N/A,
'Con. Notes - No Conversion'!B4021)
)</f>
        <v>#N/A</v>
      </c>
    </row>
    <row r="4022" spans="1:7" x14ac:dyDescent="0.25">
      <c r="A4022" t="e">
        <f>IF(
OR(Shares!B4022 = "8. Transferee of restricted securities", Shares!B4022 = "9. Any person (substitution for securities etc.)"),
Shares!C4022,
IF(
Shares!B4022 = "",
#N/A,
Shares!B4022)
)</f>
        <v>#N/A</v>
      </c>
      <c r="B4022" t="e">
        <f>IF(
OR('Shares - LTR - Granted'!B4022 = "8. Transferee of restricted securities", 'Shares - LTR - Granted'!B4022 = "9. Any person (substitution for securities etc.)"),
'Shares - LTR - Granted'!C4022,
IF(
'Shares - LTR - Granted'!B4022 = "",
#N/A,
'Shares - LTR - Granted'!B4022)
)</f>
        <v>#N/A</v>
      </c>
      <c r="C4022" t="e">
        <f>IF(
OR('Performance Securities'!B4022 = "8. Transferee of restricted securities", 'Performance Securities'!B4022 = "9. Any person (substitution for securities etc.)"),
'Performance Securities'!C4022,
IF(
'Performance Securities'!B4022 = "",
#N/A,
'Performance Securities'!B4022)
)</f>
        <v>#N/A</v>
      </c>
      <c r="D4022" t="e">
        <f>IF(
OR('Options or Warrants'!B4022 = "8. Transferee of restricted securities", 'Options or Warrants'!B4022 = "9. Any person (substitution for securities etc.)"),
'Options or Warrants'!C4022,
IF(
'Options or Warrants'!B4022 = "",
#N/A,
'Options or Warrants'!B4022)
)</f>
        <v>#N/A</v>
      </c>
      <c r="E4022" t="e">
        <f>IF(
OR('Options - Free Attaching'!B4022 = "8. Transferee of restricted securities", 'Options - Free Attaching'!B4022 = "9. Any person (substitution for securities etc.)"),
'Options - Free Attaching'!C4022,
IF(
'Options - Free Attaching'!B4022 = "",
#N/A,
'Options - Free Attaching'!B4022)
)</f>
        <v>#N/A</v>
      </c>
      <c r="F4022" t="e">
        <f>IF(
OR('Con. Notes - Conversion'!B4022 = "8. Transferee of restricted securities", 'Con. Notes - Conversion'!B4022 = "9. Any person (substitution for securities etc.)"),
'Con. Notes - Conversion'!C4022,
IF(
'Con. Notes - Conversion'!B4022 = "",
#N/A,
'Con. Notes - Conversion'!B4022)
)</f>
        <v>#N/A</v>
      </c>
      <c r="G4022" t="e">
        <f>IF(
OR('Con. Notes - No Conversion'!B4022 = "8. Transferee of restricted securities", 'Con. Notes - No Conversion'!B4022 = "9. Any person (substitution for securities etc.)"),
'Con. Notes - No Conversion'!C4022,
IF(
'Con. Notes - No Conversion'!B4022 = "",
#N/A,
'Con. Notes - No Conversion'!B4022)
)</f>
        <v>#N/A</v>
      </c>
    </row>
    <row r="4023" spans="1:7" x14ac:dyDescent="0.25">
      <c r="A4023" t="e">
        <f>IF(
OR(Shares!B4023 = "8. Transferee of restricted securities", Shares!B4023 = "9. Any person (substitution for securities etc.)"),
Shares!C4023,
IF(
Shares!B4023 = "",
#N/A,
Shares!B4023)
)</f>
        <v>#N/A</v>
      </c>
      <c r="B4023" t="e">
        <f>IF(
OR('Shares - LTR - Granted'!B4023 = "8. Transferee of restricted securities", 'Shares - LTR - Granted'!B4023 = "9. Any person (substitution for securities etc.)"),
'Shares - LTR - Granted'!C4023,
IF(
'Shares - LTR - Granted'!B4023 = "",
#N/A,
'Shares - LTR - Granted'!B4023)
)</f>
        <v>#N/A</v>
      </c>
      <c r="C4023" t="e">
        <f>IF(
OR('Performance Securities'!B4023 = "8. Transferee of restricted securities", 'Performance Securities'!B4023 = "9. Any person (substitution for securities etc.)"),
'Performance Securities'!C4023,
IF(
'Performance Securities'!B4023 = "",
#N/A,
'Performance Securities'!B4023)
)</f>
        <v>#N/A</v>
      </c>
      <c r="D4023" t="e">
        <f>IF(
OR('Options or Warrants'!B4023 = "8. Transferee of restricted securities", 'Options or Warrants'!B4023 = "9. Any person (substitution for securities etc.)"),
'Options or Warrants'!C4023,
IF(
'Options or Warrants'!B4023 = "",
#N/A,
'Options or Warrants'!B4023)
)</f>
        <v>#N/A</v>
      </c>
      <c r="E4023" t="e">
        <f>IF(
OR('Options - Free Attaching'!B4023 = "8. Transferee of restricted securities", 'Options - Free Attaching'!B4023 = "9. Any person (substitution for securities etc.)"),
'Options - Free Attaching'!C4023,
IF(
'Options - Free Attaching'!B4023 = "",
#N/A,
'Options - Free Attaching'!B4023)
)</f>
        <v>#N/A</v>
      </c>
      <c r="F4023" t="e">
        <f>IF(
OR('Con. Notes - Conversion'!B4023 = "8. Transferee of restricted securities", 'Con. Notes - Conversion'!B4023 = "9. Any person (substitution for securities etc.)"),
'Con. Notes - Conversion'!C4023,
IF(
'Con. Notes - Conversion'!B4023 = "",
#N/A,
'Con. Notes - Conversion'!B4023)
)</f>
        <v>#N/A</v>
      </c>
      <c r="G4023" t="e">
        <f>IF(
OR('Con. Notes - No Conversion'!B4023 = "8. Transferee of restricted securities", 'Con. Notes - No Conversion'!B4023 = "9. Any person (substitution for securities etc.)"),
'Con. Notes - No Conversion'!C4023,
IF(
'Con. Notes - No Conversion'!B4023 = "",
#N/A,
'Con. Notes - No Conversion'!B4023)
)</f>
        <v>#N/A</v>
      </c>
    </row>
    <row r="4024" spans="1:7" x14ac:dyDescent="0.25">
      <c r="A4024" t="e">
        <f>IF(
OR(Shares!B4024 = "8. Transferee of restricted securities", Shares!B4024 = "9. Any person (substitution for securities etc.)"),
Shares!C4024,
IF(
Shares!B4024 = "",
#N/A,
Shares!B4024)
)</f>
        <v>#N/A</v>
      </c>
      <c r="B4024" t="e">
        <f>IF(
OR('Shares - LTR - Granted'!B4024 = "8. Transferee of restricted securities", 'Shares - LTR - Granted'!B4024 = "9. Any person (substitution for securities etc.)"),
'Shares - LTR - Granted'!C4024,
IF(
'Shares - LTR - Granted'!B4024 = "",
#N/A,
'Shares - LTR - Granted'!B4024)
)</f>
        <v>#N/A</v>
      </c>
      <c r="C4024" t="e">
        <f>IF(
OR('Performance Securities'!B4024 = "8. Transferee of restricted securities", 'Performance Securities'!B4024 = "9. Any person (substitution for securities etc.)"),
'Performance Securities'!C4024,
IF(
'Performance Securities'!B4024 = "",
#N/A,
'Performance Securities'!B4024)
)</f>
        <v>#N/A</v>
      </c>
      <c r="D4024" t="e">
        <f>IF(
OR('Options or Warrants'!B4024 = "8. Transferee of restricted securities", 'Options or Warrants'!B4024 = "9. Any person (substitution for securities etc.)"),
'Options or Warrants'!C4024,
IF(
'Options or Warrants'!B4024 = "",
#N/A,
'Options or Warrants'!B4024)
)</f>
        <v>#N/A</v>
      </c>
      <c r="E4024" t="e">
        <f>IF(
OR('Options - Free Attaching'!B4024 = "8. Transferee of restricted securities", 'Options - Free Attaching'!B4024 = "9. Any person (substitution for securities etc.)"),
'Options - Free Attaching'!C4024,
IF(
'Options - Free Attaching'!B4024 = "",
#N/A,
'Options - Free Attaching'!B4024)
)</f>
        <v>#N/A</v>
      </c>
      <c r="F4024" t="e">
        <f>IF(
OR('Con. Notes - Conversion'!B4024 = "8. Transferee of restricted securities", 'Con. Notes - Conversion'!B4024 = "9. Any person (substitution for securities etc.)"),
'Con. Notes - Conversion'!C4024,
IF(
'Con. Notes - Conversion'!B4024 = "",
#N/A,
'Con. Notes - Conversion'!B4024)
)</f>
        <v>#N/A</v>
      </c>
      <c r="G4024" t="e">
        <f>IF(
OR('Con. Notes - No Conversion'!B4024 = "8. Transferee of restricted securities", 'Con. Notes - No Conversion'!B4024 = "9. Any person (substitution for securities etc.)"),
'Con. Notes - No Conversion'!C4024,
IF(
'Con. Notes - No Conversion'!B4024 = "",
#N/A,
'Con. Notes - No Conversion'!B4024)
)</f>
        <v>#N/A</v>
      </c>
    </row>
    <row r="4025" spans="1:7" x14ac:dyDescent="0.25">
      <c r="A4025" t="e">
        <f>IF(
OR(Shares!B4025 = "8. Transferee of restricted securities", Shares!B4025 = "9. Any person (substitution for securities etc.)"),
Shares!C4025,
IF(
Shares!B4025 = "",
#N/A,
Shares!B4025)
)</f>
        <v>#N/A</v>
      </c>
      <c r="B4025" t="e">
        <f>IF(
OR('Shares - LTR - Granted'!B4025 = "8. Transferee of restricted securities", 'Shares - LTR - Granted'!B4025 = "9. Any person (substitution for securities etc.)"),
'Shares - LTR - Granted'!C4025,
IF(
'Shares - LTR - Granted'!B4025 = "",
#N/A,
'Shares - LTR - Granted'!B4025)
)</f>
        <v>#N/A</v>
      </c>
      <c r="C4025" t="e">
        <f>IF(
OR('Performance Securities'!B4025 = "8. Transferee of restricted securities", 'Performance Securities'!B4025 = "9. Any person (substitution for securities etc.)"),
'Performance Securities'!C4025,
IF(
'Performance Securities'!B4025 = "",
#N/A,
'Performance Securities'!B4025)
)</f>
        <v>#N/A</v>
      </c>
      <c r="D4025" t="e">
        <f>IF(
OR('Options or Warrants'!B4025 = "8. Transferee of restricted securities", 'Options or Warrants'!B4025 = "9. Any person (substitution for securities etc.)"),
'Options or Warrants'!C4025,
IF(
'Options or Warrants'!B4025 = "",
#N/A,
'Options or Warrants'!B4025)
)</f>
        <v>#N/A</v>
      </c>
      <c r="E4025" t="e">
        <f>IF(
OR('Options - Free Attaching'!B4025 = "8. Transferee of restricted securities", 'Options - Free Attaching'!B4025 = "9. Any person (substitution for securities etc.)"),
'Options - Free Attaching'!C4025,
IF(
'Options - Free Attaching'!B4025 = "",
#N/A,
'Options - Free Attaching'!B4025)
)</f>
        <v>#N/A</v>
      </c>
      <c r="F4025" t="e">
        <f>IF(
OR('Con. Notes - Conversion'!B4025 = "8. Transferee of restricted securities", 'Con. Notes - Conversion'!B4025 = "9. Any person (substitution for securities etc.)"),
'Con. Notes - Conversion'!C4025,
IF(
'Con. Notes - Conversion'!B4025 = "",
#N/A,
'Con. Notes - Conversion'!B4025)
)</f>
        <v>#N/A</v>
      </c>
      <c r="G4025" t="e">
        <f>IF(
OR('Con. Notes - No Conversion'!B4025 = "8. Transferee of restricted securities", 'Con. Notes - No Conversion'!B4025 = "9. Any person (substitution for securities etc.)"),
'Con. Notes - No Conversion'!C4025,
IF(
'Con. Notes - No Conversion'!B4025 = "",
#N/A,
'Con. Notes - No Conversion'!B4025)
)</f>
        <v>#N/A</v>
      </c>
    </row>
    <row r="4026" spans="1:7" x14ac:dyDescent="0.25">
      <c r="A4026" t="e">
        <f>IF(
OR(Shares!B4026 = "8. Transferee of restricted securities", Shares!B4026 = "9. Any person (substitution for securities etc.)"),
Shares!C4026,
IF(
Shares!B4026 = "",
#N/A,
Shares!B4026)
)</f>
        <v>#N/A</v>
      </c>
      <c r="B4026" t="e">
        <f>IF(
OR('Shares - LTR - Granted'!B4026 = "8. Transferee of restricted securities", 'Shares - LTR - Granted'!B4026 = "9. Any person (substitution for securities etc.)"),
'Shares - LTR - Granted'!C4026,
IF(
'Shares - LTR - Granted'!B4026 = "",
#N/A,
'Shares - LTR - Granted'!B4026)
)</f>
        <v>#N/A</v>
      </c>
      <c r="C4026" t="e">
        <f>IF(
OR('Performance Securities'!B4026 = "8. Transferee of restricted securities", 'Performance Securities'!B4026 = "9. Any person (substitution for securities etc.)"),
'Performance Securities'!C4026,
IF(
'Performance Securities'!B4026 = "",
#N/A,
'Performance Securities'!B4026)
)</f>
        <v>#N/A</v>
      </c>
      <c r="D4026" t="e">
        <f>IF(
OR('Options or Warrants'!B4026 = "8. Transferee of restricted securities", 'Options or Warrants'!B4026 = "9. Any person (substitution for securities etc.)"),
'Options or Warrants'!C4026,
IF(
'Options or Warrants'!B4026 = "",
#N/A,
'Options or Warrants'!B4026)
)</f>
        <v>#N/A</v>
      </c>
      <c r="E4026" t="e">
        <f>IF(
OR('Options - Free Attaching'!B4026 = "8. Transferee of restricted securities", 'Options - Free Attaching'!B4026 = "9. Any person (substitution for securities etc.)"),
'Options - Free Attaching'!C4026,
IF(
'Options - Free Attaching'!B4026 = "",
#N/A,
'Options - Free Attaching'!B4026)
)</f>
        <v>#N/A</v>
      </c>
      <c r="F4026" t="e">
        <f>IF(
OR('Con. Notes - Conversion'!B4026 = "8. Transferee of restricted securities", 'Con. Notes - Conversion'!B4026 = "9. Any person (substitution for securities etc.)"),
'Con. Notes - Conversion'!C4026,
IF(
'Con. Notes - Conversion'!B4026 = "",
#N/A,
'Con. Notes - Conversion'!B4026)
)</f>
        <v>#N/A</v>
      </c>
      <c r="G4026" t="e">
        <f>IF(
OR('Con. Notes - No Conversion'!B4026 = "8. Transferee of restricted securities", 'Con. Notes - No Conversion'!B4026 = "9. Any person (substitution for securities etc.)"),
'Con. Notes - No Conversion'!C4026,
IF(
'Con. Notes - No Conversion'!B4026 = "",
#N/A,
'Con. Notes - No Conversion'!B4026)
)</f>
        <v>#N/A</v>
      </c>
    </row>
    <row r="4027" spans="1:7" x14ac:dyDescent="0.25">
      <c r="A4027" t="e">
        <f>IF(
OR(Shares!B4027 = "8. Transferee of restricted securities", Shares!B4027 = "9. Any person (substitution for securities etc.)"),
Shares!C4027,
IF(
Shares!B4027 = "",
#N/A,
Shares!B4027)
)</f>
        <v>#N/A</v>
      </c>
      <c r="B4027" t="e">
        <f>IF(
OR('Shares - LTR - Granted'!B4027 = "8. Transferee of restricted securities", 'Shares - LTR - Granted'!B4027 = "9. Any person (substitution for securities etc.)"),
'Shares - LTR - Granted'!C4027,
IF(
'Shares - LTR - Granted'!B4027 = "",
#N/A,
'Shares - LTR - Granted'!B4027)
)</f>
        <v>#N/A</v>
      </c>
      <c r="C4027" t="e">
        <f>IF(
OR('Performance Securities'!B4027 = "8. Transferee of restricted securities", 'Performance Securities'!B4027 = "9. Any person (substitution for securities etc.)"),
'Performance Securities'!C4027,
IF(
'Performance Securities'!B4027 = "",
#N/A,
'Performance Securities'!B4027)
)</f>
        <v>#N/A</v>
      </c>
      <c r="D4027" t="e">
        <f>IF(
OR('Options or Warrants'!B4027 = "8. Transferee of restricted securities", 'Options or Warrants'!B4027 = "9. Any person (substitution for securities etc.)"),
'Options or Warrants'!C4027,
IF(
'Options or Warrants'!B4027 = "",
#N/A,
'Options or Warrants'!B4027)
)</f>
        <v>#N/A</v>
      </c>
      <c r="E4027" t="e">
        <f>IF(
OR('Options - Free Attaching'!B4027 = "8. Transferee of restricted securities", 'Options - Free Attaching'!B4027 = "9. Any person (substitution for securities etc.)"),
'Options - Free Attaching'!C4027,
IF(
'Options - Free Attaching'!B4027 = "",
#N/A,
'Options - Free Attaching'!B4027)
)</f>
        <v>#N/A</v>
      </c>
      <c r="F4027" t="e">
        <f>IF(
OR('Con. Notes - Conversion'!B4027 = "8. Transferee of restricted securities", 'Con. Notes - Conversion'!B4027 = "9. Any person (substitution for securities etc.)"),
'Con. Notes - Conversion'!C4027,
IF(
'Con. Notes - Conversion'!B4027 = "",
#N/A,
'Con. Notes - Conversion'!B4027)
)</f>
        <v>#N/A</v>
      </c>
      <c r="G4027" t="e">
        <f>IF(
OR('Con. Notes - No Conversion'!B4027 = "8. Transferee of restricted securities", 'Con. Notes - No Conversion'!B4027 = "9. Any person (substitution for securities etc.)"),
'Con. Notes - No Conversion'!C4027,
IF(
'Con. Notes - No Conversion'!B4027 = "",
#N/A,
'Con. Notes - No Conversion'!B4027)
)</f>
        <v>#N/A</v>
      </c>
    </row>
    <row r="4028" spans="1:7" x14ac:dyDescent="0.25">
      <c r="A4028" t="e">
        <f>IF(
OR(Shares!B4028 = "8. Transferee of restricted securities", Shares!B4028 = "9. Any person (substitution for securities etc.)"),
Shares!C4028,
IF(
Shares!B4028 = "",
#N/A,
Shares!B4028)
)</f>
        <v>#N/A</v>
      </c>
      <c r="B4028" t="e">
        <f>IF(
OR('Shares - LTR - Granted'!B4028 = "8. Transferee of restricted securities", 'Shares - LTR - Granted'!B4028 = "9. Any person (substitution for securities etc.)"),
'Shares - LTR - Granted'!C4028,
IF(
'Shares - LTR - Granted'!B4028 = "",
#N/A,
'Shares - LTR - Granted'!B4028)
)</f>
        <v>#N/A</v>
      </c>
      <c r="C4028" t="e">
        <f>IF(
OR('Performance Securities'!B4028 = "8. Transferee of restricted securities", 'Performance Securities'!B4028 = "9. Any person (substitution for securities etc.)"),
'Performance Securities'!C4028,
IF(
'Performance Securities'!B4028 = "",
#N/A,
'Performance Securities'!B4028)
)</f>
        <v>#N/A</v>
      </c>
      <c r="D4028" t="e">
        <f>IF(
OR('Options or Warrants'!B4028 = "8. Transferee of restricted securities", 'Options or Warrants'!B4028 = "9. Any person (substitution for securities etc.)"),
'Options or Warrants'!C4028,
IF(
'Options or Warrants'!B4028 = "",
#N/A,
'Options or Warrants'!B4028)
)</f>
        <v>#N/A</v>
      </c>
      <c r="E4028" t="e">
        <f>IF(
OR('Options - Free Attaching'!B4028 = "8. Transferee of restricted securities", 'Options - Free Attaching'!B4028 = "9. Any person (substitution for securities etc.)"),
'Options - Free Attaching'!C4028,
IF(
'Options - Free Attaching'!B4028 = "",
#N/A,
'Options - Free Attaching'!B4028)
)</f>
        <v>#N/A</v>
      </c>
      <c r="F4028" t="e">
        <f>IF(
OR('Con. Notes - Conversion'!B4028 = "8. Transferee of restricted securities", 'Con. Notes - Conversion'!B4028 = "9. Any person (substitution for securities etc.)"),
'Con. Notes - Conversion'!C4028,
IF(
'Con. Notes - Conversion'!B4028 = "",
#N/A,
'Con. Notes - Conversion'!B4028)
)</f>
        <v>#N/A</v>
      </c>
      <c r="G4028" t="e">
        <f>IF(
OR('Con. Notes - No Conversion'!B4028 = "8. Transferee of restricted securities", 'Con. Notes - No Conversion'!B4028 = "9. Any person (substitution for securities etc.)"),
'Con. Notes - No Conversion'!C4028,
IF(
'Con. Notes - No Conversion'!B4028 = "",
#N/A,
'Con. Notes - No Conversion'!B4028)
)</f>
        <v>#N/A</v>
      </c>
    </row>
    <row r="4029" spans="1:7" x14ac:dyDescent="0.25">
      <c r="A4029" t="e">
        <f>IF(
OR(Shares!B4029 = "8. Transferee of restricted securities", Shares!B4029 = "9. Any person (substitution for securities etc.)"),
Shares!C4029,
IF(
Shares!B4029 = "",
#N/A,
Shares!B4029)
)</f>
        <v>#N/A</v>
      </c>
      <c r="B4029" t="e">
        <f>IF(
OR('Shares - LTR - Granted'!B4029 = "8. Transferee of restricted securities", 'Shares - LTR - Granted'!B4029 = "9. Any person (substitution for securities etc.)"),
'Shares - LTR - Granted'!C4029,
IF(
'Shares - LTR - Granted'!B4029 = "",
#N/A,
'Shares - LTR - Granted'!B4029)
)</f>
        <v>#N/A</v>
      </c>
      <c r="C4029" t="e">
        <f>IF(
OR('Performance Securities'!B4029 = "8. Transferee of restricted securities", 'Performance Securities'!B4029 = "9. Any person (substitution for securities etc.)"),
'Performance Securities'!C4029,
IF(
'Performance Securities'!B4029 = "",
#N/A,
'Performance Securities'!B4029)
)</f>
        <v>#N/A</v>
      </c>
      <c r="D4029" t="e">
        <f>IF(
OR('Options or Warrants'!B4029 = "8. Transferee of restricted securities", 'Options or Warrants'!B4029 = "9. Any person (substitution for securities etc.)"),
'Options or Warrants'!C4029,
IF(
'Options or Warrants'!B4029 = "",
#N/A,
'Options or Warrants'!B4029)
)</f>
        <v>#N/A</v>
      </c>
      <c r="E4029" t="e">
        <f>IF(
OR('Options - Free Attaching'!B4029 = "8. Transferee of restricted securities", 'Options - Free Attaching'!B4029 = "9. Any person (substitution for securities etc.)"),
'Options - Free Attaching'!C4029,
IF(
'Options - Free Attaching'!B4029 = "",
#N/A,
'Options - Free Attaching'!B4029)
)</f>
        <v>#N/A</v>
      </c>
      <c r="F4029" t="e">
        <f>IF(
OR('Con. Notes - Conversion'!B4029 = "8. Transferee of restricted securities", 'Con. Notes - Conversion'!B4029 = "9. Any person (substitution for securities etc.)"),
'Con. Notes - Conversion'!C4029,
IF(
'Con. Notes - Conversion'!B4029 = "",
#N/A,
'Con. Notes - Conversion'!B4029)
)</f>
        <v>#N/A</v>
      </c>
      <c r="G4029" t="e">
        <f>IF(
OR('Con. Notes - No Conversion'!B4029 = "8. Transferee of restricted securities", 'Con. Notes - No Conversion'!B4029 = "9. Any person (substitution for securities etc.)"),
'Con. Notes - No Conversion'!C4029,
IF(
'Con. Notes - No Conversion'!B4029 = "",
#N/A,
'Con. Notes - No Conversion'!B4029)
)</f>
        <v>#N/A</v>
      </c>
    </row>
    <row r="4030" spans="1:7" x14ac:dyDescent="0.25">
      <c r="A4030" t="e">
        <f>IF(
OR(Shares!B4030 = "8. Transferee of restricted securities", Shares!B4030 = "9. Any person (substitution for securities etc.)"),
Shares!C4030,
IF(
Shares!B4030 = "",
#N/A,
Shares!B4030)
)</f>
        <v>#N/A</v>
      </c>
      <c r="B4030" t="e">
        <f>IF(
OR('Shares - LTR - Granted'!B4030 = "8. Transferee of restricted securities", 'Shares - LTR - Granted'!B4030 = "9. Any person (substitution for securities etc.)"),
'Shares - LTR - Granted'!C4030,
IF(
'Shares - LTR - Granted'!B4030 = "",
#N/A,
'Shares - LTR - Granted'!B4030)
)</f>
        <v>#N/A</v>
      </c>
      <c r="C4030" t="e">
        <f>IF(
OR('Performance Securities'!B4030 = "8. Transferee of restricted securities", 'Performance Securities'!B4030 = "9. Any person (substitution for securities etc.)"),
'Performance Securities'!C4030,
IF(
'Performance Securities'!B4030 = "",
#N/A,
'Performance Securities'!B4030)
)</f>
        <v>#N/A</v>
      </c>
      <c r="D4030" t="e">
        <f>IF(
OR('Options or Warrants'!B4030 = "8. Transferee of restricted securities", 'Options or Warrants'!B4030 = "9. Any person (substitution for securities etc.)"),
'Options or Warrants'!C4030,
IF(
'Options or Warrants'!B4030 = "",
#N/A,
'Options or Warrants'!B4030)
)</f>
        <v>#N/A</v>
      </c>
      <c r="E4030" t="e">
        <f>IF(
OR('Options - Free Attaching'!B4030 = "8. Transferee of restricted securities", 'Options - Free Attaching'!B4030 = "9. Any person (substitution for securities etc.)"),
'Options - Free Attaching'!C4030,
IF(
'Options - Free Attaching'!B4030 = "",
#N/A,
'Options - Free Attaching'!B4030)
)</f>
        <v>#N/A</v>
      </c>
      <c r="F4030" t="e">
        <f>IF(
OR('Con. Notes - Conversion'!B4030 = "8. Transferee of restricted securities", 'Con. Notes - Conversion'!B4030 = "9. Any person (substitution for securities etc.)"),
'Con. Notes - Conversion'!C4030,
IF(
'Con. Notes - Conversion'!B4030 = "",
#N/A,
'Con. Notes - Conversion'!B4030)
)</f>
        <v>#N/A</v>
      </c>
      <c r="G4030" t="e">
        <f>IF(
OR('Con. Notes - No Conversion'!B4030 = "8. Transferee of restricted securities", 'Con. Notes - No Conversion'!B4030 = "9. Any person (substitution for securities etc.)"),
'Con. Notes - No Conversion'!C4030,
IF(
'Con. Notes - No Conversion'!B4030 = "",
#N/A,
'Con. Notes - No Conversion'!B4030)
)</f>
        <v>#N/A</v>
      </c>
    </row>
    <row r="4031" spans="1:7" x14ac:dyDescent="0.25">
      <c r="A4031" t="e">
        <f>IF(
OR(Shares!B4031 = "8. Transferee of restricted securities", Shares!B4031 = "9. Any person (substitution for securities etc.)"),
Shares!C4031,
IF(
Shares!B4031 = "",
#N/A,
Shares!B4031)
)</f>
        <v>#N/A</v>
      </c>
      <c r="B4031" t="e">
        <f>IF(
OR('Shares - LTR - Granted'!B4031 = "8. Transferee of restricted securities", 'Shares - LTR - Granted'!B4031 = "9. Any person (substitution for securities etc.)"),
'Shares - LTR - Granted'!C4031,
IF(
'Shares - LTR - Granted'!B4031 = "",
#N/A,
'Shares - LTR - Granted'!B4031)
)</f>
        <v>#N/A</v>
      </c>
      <c r="C4031" t="e">
        <f>IF(
OR('Performance Securities'!B4031 = "8. Transferee of restricted securities", 'Performance Securities'!B4031 = "9. Any person (substitution for securities etc.)"),
'Performance Securities'!C4031,
IF(
'Performance Securities'!B4031 = "",
#N/A,
'Performance Securities'!B4031)
)</f>
        <v>#N/A</v>
      </c>
      <c r="D4031" t="e">
        <f>IF(
OR('Options or Warrants'!B4031 = "8. Transferee of restricted securities", 'Options or Warrants'!B4031 = "9. Any person (substitution for securities etc.)"),
'Options or Warrants'!C4031,
IF(
'Options or Warrants'!B4031 = "",
#N/A,
'Options or Warrants'!B4031)
)</f>
        <v>#N/A</v>
      </c>
      <c r="E4031" t="e">
        <f>IF(
OR('Options - Free Attaching'!B4031 = "8. Transferee of restricted securities", 'Options - Free Attaching'!B4031 = "9. Any person (substitution for securities etc.)"),
'Options - Free Attaching'!C4031,
IF(
'Options - Free Attaching'!B4031 = "",
#N/A,
'Options - Free Attaching'!B4031)
)</f>
        <v>#N/A</v>
      </c>
      <c r="F4031" t="e">
        <f>IF(
OR('Con. Notes - Conversion'!B4031 = "8. Transferee of restricted securities", 'Con. Notes - Conversion'!B4031 = "9. Any person (substitution for securities etc.)"),
'Con. Notes - Conversion'!C4031,
IF(
'Con. Notes - Conversion'!B4031 = "",
#N/A,
'Con. Notes - Conversion'!B4031)
)</f>
        <v>#N/A</v>
      </c>
      <c r="G4031" t="e">
        <f>IF(
OR('Con. Notes - No Conversion'!B4031 = "8. Transferee of restricted securities", 'Con. Notes - No Conversion'!B4031 = "9. Any person (substitution for securities etc.)"),
'Con. Notes - No Conversion'!C4031,
IF(
'Con. Notes - No Conversion'!B4031 = "",
#N/A,
'Con. Notes - No Conversion'!B4031)
)</f>
        <v>#N/A</v>
      </c>
    </row>
    <row r="4032" spans="1:7" x14ac:dyDescent="0.25">
      <c r="A4032" t="e">
        <f>IF(
OR(Shares!B4032 = "8. Transferee of restricted securities", Shares!B4032 = "9. Any person (substitution for securities etc.)"),
Shares!C4032,
IF(
Shares!B4032 = "",
#N/A,
Shares!B4032)
)</f>
        <v>#N/A</v>
      </c>
      <c r="B4032" t="e">
        <f>IF(
OR('Shares - LTR - Granted'!B4032 = "8. Transferee of restricted securities", 'Shares - LTR - Granted'!B4032 = "9. Any person (substitution for securities etc.)"),
'Shares - LTR - Granted'!C4032,
IF(
'Shares - LTR - Granted'!B4032 = "",
#N/A,
'Shares - LTR - Granted'!B4032)
)</f>
        <v>#N/A</v>
      </c>
      <c r="C4032" t="e">
        <f>IF(
OR('Performance Securities'!B4032 = "8. Transferee of restricted securities", 'Performance Securities'!B4032 = "9. Any person (substitution for securities etc.)"),
'Performance Securities'!C4032,
IF(
'Performance Securities'!B4032 = "",
#N/A,
'Performance Securities'!B4032)
)</f>
        <v>#N/A</v>
      </c>
      <c r="D4032" t="e">
        <f>IF(
OR('Options or Warrants'!B4032 = "8. Transferee of restricted securities", 'Options or Warrants'!B4032 = "9. Any person (substitution for securities etc.)"),
'Options or Warrants'!C4032,
IF(
'Options or Warrants'!B4032 = "",
#N/A,
'Options or Warrants'!B4032)
)</f>
        <v>#N/A</v>
      </c>
      <c r="E4032" t="e">
        <f>IF(
OR('Options - Free Attaching'!B4032 = "8. Transferee of restricted securities", 'Options - Free Attaching'!B4032 = "9. Any person (substitution for securities etc.)"),
'Options - Free Attaching'!C4032,
IF(
'Options - Free Attaching'!B4032 = "",
#N/A,
'Options - Free Attaching'!B4032)
)</f>
        <v>#N/A</v>
      </c>
      <c r="F4032" t="e">
        <f>IF(
OR('Con. Notes - Conversion'!B4032 = "8. Transferee of restricted securities", 'Con. Notes - Conversion'!B4032 = "9. Any person (substitution for securities etc.)"),
'Con. Notes - Conversion'!C4032,
IF(
'Con. Notes - Conversion'!B4032 = "",
#N/A,
'Con. Notes - Conversion'!B4032)
)</f>
        <v>#N/A</v>
      </c>
      <c r="G4032" t="e">
        <f>IF(
OR('Con. Notes - No Conversion'!B4032 = "8. Transferee of restricted securities", 'Con. Notes - No Conversion'!B4032 = "9. Any person (substitution for securities etc.)"),
'Con. Notes - No Conversion'!C4032,
IF(
'Con. Notes - No Conversion'!B4032 = "",
#N/A,
'Con. Notes - No Conversion'!B4032)
)</f>
        <v>#N/A</v>
      </c>
    </row>
    <row r="4033" spans="1:7" x14ac:dyDescent="0.25">
      <c r="A4033" t="e">
        <f>IF(
OR(Shares!B4033 = "8. Transferee of restricted securities", Shares!B4033 = "9. Any person (substitution for securities etc.)"),
Shares!C4033,
IF(
Shares!B4033 = "",
#N/A,
Shares!B4033)
)</f>
        <v>#N/A</v>
      </c>
      <c r="B4033" t="e">
        <f>IF(
OR('Shares - LTR - Granted'!B4033 = "8. Transferee of restricted securities", 'Shares - LTR - Granted'!B4033 = "9. Any person (substitution for securities etc.)"),
'Shares - LTR - Granted'!C4033,
IF(
'Shares - LTR - Granted'!B4033 = "",
#N/A,
'Shares - LTR - Granted'!B4033)
)</f>
        <v>#N/A</v>
      </c>
      <c r="C4033" t="e">
        <f>IF(
OR('Performance Securities'!B4033 = "8. Transferee of restricted securities", 'Performance Securities'!B4033 = "9. Any person (substitution for securities etc.)"),
'Performance Securities'!C4033,
IF(
'Performance Securities'!B4033 = "",
#N/A,
'Performance Securities'!B4033)
)</f>
        <v>#N/A</v>
      </c>
      <c r="D4033" t="e">
        <f>IF(
OR('Options or Warrants'!B4033 = "8. Transferee of restricted securities", 'Options or Warrants'!B4033 = "9. Any person (substitution for securities etc.)"),
'Options or Warrants'!C4033,
IF(
'Options or Warrants'!B4033 = "",
#N/A,
'Options or Warrants'!B4033)
)</f>
        <v>#N/A</v>
      </c>
      <c r="E4033" t="e">
        <f>IF(
OR('Options - Free Attaching'!B4033 = "8. Transferee of restricted securities", 'Options - Free Attaching'!B4033 = "9. Any person (substitution for securities etc.)"),
'Options - Free Attaching'!C4033,
IF(
'Options - Free Attaching'!B4033 = "",
#N/A,
'Options - Free Attaching'!B4033)
)</f>
        <v>#N/A</v>
      </c>
      <c r="F4033" t="e">
        <f>IF(
OR('Con. Notes - Conversion'!B4033 = "8. Transferee of restricted securities", 'Con. Notes - Conversion'!B4033 = "9. Any person (substitution for securities etc.)"),
'Con. Notes - Conversion'!C4033,
IF(
'Con. Notes - Conversion'!B4033 = "",
#N/A,
'Con. Notes - Conversion'!B4033)
)</f>
        <v>#N/A</v>
      </c>
      <c r="G4033" t="e">
        <f>IF(
OR('Con. Notes - No Conversion'!B4033 = "8. Transferee of restricted securities", 'Con. Notes - No Conversion'!B4033 = "9. Any person (substitution for securities etc.)"),
'Con. Notes - No Conversion'!C4033,
IF(
'Con. Notes - No Conversion'!B4033 = "",
#N/A,
'Con. Notes - No Conversion'!B4033)
)</f>
        <v>#N/A</v>
      </c>
    </row>
    <row r="4034" spans="1:7" x14ac:dyDescent="0.25">
      <c r="A4034" t="e">
        <f>IF(
OR(Shares!B4034 = "8. Transferee of restricted securities", Shares!B4034 = "9. Any person (substitution for securities etc.)"),
Shares!C4034,
IF(
Shares!B4034 = "",
#N/A,
Shares!B4034)
)</f>
        <v>#N/A</v>
      </c>
      <c r="B4034" t="e">
        <f>IF(
OR('Shares - LTR - Granted'!B4034 = "8. Transferee of restricted securities", 'Shares - LTR - Granted'!B4034 = "9. Any person (substitution for securities etc.)"),
'Shares - LTR - Granted'!C4034,
IF(
'Shares - LTR - Granted'!B4034 = "",
#N/A,
'Shares - LTR - Granted'!B4034)
)</f>
        <v>#N/A</v>
      </c>
      <c r="C4034" t="e">
        <f>IF(
OR('Performance Securities'!B4034 = "8. Transferee of restricted securities", 'Performance Securities'!B4034 = "9. Any person (substitution for securities etc.)"),
'Performance Securities'!C4034,
IF(
'Performance Securities'!B4034 = "",
#N/A,
'Performance Securities'!B4034)
)</f>
        <v>#N/A</v>
      </c>
      <c r="D4034" t="e">
        <f>IF(
OR('Options or Warrants'!B4034 = "8. Transferee of restricted securities", 'Options or Warrants'!B4034 = "9. Any person (substitution for securities etc.)"),
'Options or Warrants'!C4034,
IF(
'Options or Warrants'!B4034 = "",
#N/A,
'Options or Warrants'!B4034)
)</f>
        <v>#N/A</v>
      </c>
      <c r="E4034" t="e">
        <f>IF(
OR('Options - Free Attaching'!B4034 = "8. Transferee of restricted securities", 'Options - Free Attaching'!B4034 = "9. Any person (substitution for securities etc.)"),
'Options - Free Attaching'!C4034,
IF(
'Options - Free Attaching'!B4034 = "",
#N/A,
'Options - Free Attaching'!B4034)
)</f>
        <v>#N/A</v>
      </c>
      <c r="F4034" t="e">
        <f>IF(
OR('Con. Notes - Conversion'!B4034 = "8. Transferee of restricted securities", 'Con. Notes - Conversion'!B4034 = "9. Any person (substitution for securities etc.)"),
'Con. Notes - Conversion'!C4034,
IF(
'Con. Notes - Conversion'!B4034 = "",
#N/A,
'Con. Notes - Conversion'!B4034)
)</f>
        <v>#N/A</v>
      </c>
      <c r="G4034" t="e">
        <f>IF(
OR('Con. Notes - No Conversion'!B4034 = "8. Transferee of restricted securities", 'Con. Notes - No Conversion'!B4034 = "9. Any person (substitution for securities etc.)"),
'Con. Notes - No Conversion'!C4034,
IF(
'Con. Notes - No Conversion'!B4034 = "",
#N/A,
'Con. Notes - No Conversion'!B4034)
)</f>
        <v>#N/A</v>
      </c>
    </row>
    <row r="4035" spans="1:7" x14ac:dyDescent="0.25">
      <c r="A4035" t="e">
        <f>IF(
OR(Shares!B4035 = "8. Transferee of restricted securities", Shares!B4035 = "9. Any person (substitution for securities etc.)"),
Shares!C4035,
IF(
Shares!B4035 = "",
#N/A,
Shares!B4035)
)</f>
        <v>#N/A</v>
      </c>
      <c r="B4035" t="e">
        <f>IF(
OR('Shares - LTR - Granted'!B4035 = "8. Transferee of restricted securities", 'Shares - LTR - Granted'!B4035 = "9. Any person (substitution for securities etc.)"),
'Shares - LTR - Granted'!C4035,
IF(
'Shares - LTR - Granted'!B4035 = "",
#N/A,
'Shares - LTR - Granted'!B4035)
)</f>
        <v>#N/A</v>
      </c>
      <c r="C4035" t="e">
        <f>IF(
OR('Performance Securities'!B4035 = "8. Transferee of restricted securities", 'Performance Securities'!B4035 = "9. Any person (substitution for securities etc.)"),
'Performance Securities'!C4035,
IF(
'Performance Securities'!B4035 = "",
#N/A,
'Performance Securities'!B4035)
)</f>
        <v>#N/A</v>
      </c>
      <c r="D4035" t="e">
        <f>IF(
OR('Options or Warrants'!B4035 = "8. Transferee of restricted securities", 'Options or Warrants'!B4035 = "9. Any person (substitution for securities etc.)"),
'Options or Warrants'!C4035,
IF(
'Options or Warrants'!B4035 = "",
#N/A,
'Options or Warrants'!B4035)
)</f>
        <v>#N/A</v>
      </c>
      <c r="E4035" t="e">
        <f>IF(
OR('Options - Free Attaching'!B4035 = "8. Transferee of restricted securities", 'Options - Free Attaching'!B4035 = "9. Any person (substitution for securities etc.)"),
'Options - Free Attaching'!C4035,
IF(
'Options - Free Attaching'!B4035 = "",
#N/A,
'Options - Free Attaching'!B4035)
)</f>
        <v>#N/A</v>
      </c>
      <c r="F4035" t="e">
        <f>IF(
OR('Con. Notes - Conversion'!B4035 = "8. Transferee of restricted securities", 'Con. Notes - Conversion'!B4035 = "9. Any person (substitution for securities etc.)"),
'Con. Notes - Conversion'!C4035,
IF(
'Con. Notes - Conversion'!B4035 = "",
#N/A,
'Con. Notes - Conversion'!B4035)
)</f>
        <v>#N/A</v>
      </c>
      <c r="G4035" t="e">
        <f>IF(
OR('Con. Notes - No Conversion'!B4035 = "8. Transferee of restricted securities", 'Con. Notes - No Conversion'!B4035 = "9. Any person (substitution for securities etc.)"),
'Con. Notes - No Conversion'!C4035,
IF(
'Con. Notes - No Conversion'!B4035 = "",
#N/A,
'Con. Notes - No Conversion'!B4035)
)</f>
        <v>#N/A</v>
      </c>
    </row>
    <row r="4036" spans="1:7" x14ac:dyDescent="0.25">
      <c r="A4036" t="e">
        <f>IF(
OR(Shares!B4036 = "8. Transferee of restricted securities", Shares!B4036 = "9. Any person (substitution for securities etc.)"),
Shares!C4036,
IF(
Shares!B4036 = "",
#N/A,
Shares!B4036)
)</f>
        <v>#N/A</v>
      </c>
      <c r="B4036" t="e">
        <f>IF(
OR('Shares - LTR - Granted'!B4036 = "8. Transferee of restricted securities", 'Shares - LTR - Granted'!B4036 = "9. Any person (substitution for securities etc.)"),
'Shares - LTR - Granted'!C4036,
IF(
'Shares - LTR - Granted'!B4036 = "",
#N/A,
'Shares - LTR - Granted'!B4036)
)</f>
        <v>#N/A</v>
      </c>
      <c r="C4036" t="e">
        <f>IF(
OR('Performance Securities'!B4036 = "8. Transferee of restricted securities", 'Performance Securities'!B4036 = "9. Any person (substitution for securities etc.)"),
'Performance Securities'!C4036,
IF(
'Performance Securities'!B4036 = "",
#N/A,
'Performance Securities'!B4036)
)</f>
        <v>#N/A</v>
      </c>
      <c r="D4036" t="e">
        <f>IF(
OR('Options or Warrants'!B4036 = "8. Transferee of restricted securities", 'Options or Warrants'!B4036 = "9. Any person (substitution for securities etc.)"),
'Options or Warrants'!C4036,
IF(
'Options or Warrants'!B4036 = "",
#N/A,
'Options or Warrants'!B4036)
)</f>
        <v>#N/A</v>
      </c>
      <c r="E4036" t="e">
        <f>IF(
OR('Options - Free Attaching'!B4036 = "8. Transferee of restricted securities", 'Options - Free Attaching'!B4036 = "9. Any person (substitution for securities etc.)"),
'Options - Free Attaching'!C4036,
IF(
'Options - Free Attaching'!B4036 = "",
#N/A,
'Options - Free Attaching'!B4036)
)</f>
        <v>#N/A</v>
      </c>
      <c r="F4036" t="e">
        <f>IF(
OR('Con. Notes - Conversion'!B4036 = "8. Transferee of restricted securities", 'Con. Notes - Conversion'!B4036 = "9. Any person (substitution for securities etc.)"),
'Con. Notes - Conversion'!C4036,
IF(
'Con. Notes - Conversion'!B4036 = "",
#N/A,
'Con. Notes - Conversion'!B4036)
)</f>
        <v>#N/A</v>
      </c>
      <c r="G4036" t="e">
        <f>IF(
OR('Con. Notes - No Conversion'!B4036 = "8. Transferee of restricted securities", 'Con. Notes - No Conversion'!B4036 = "9. Any person (substitution for securities etc.)"),
'Con. Notes - No Conversion'!C4036,
IF(
'Con. Notes - No Conversion'!B4036 = "",
#N/A,
'Con. Notes - No Conversion'!B4036)
)</f>
        <v>#N/A</v>
      </c>
    </row>
    <row r="4037" spans="1:7" x14ac:dyDescent="0.25">
      <c r="A4037" t="e">
        <f>IF(
OR(Shares!B4037 = "8. Transferee of restricted securities", Shares!B4037 = "9. Any person (substitution for securities etc.)"),
Shares!C4037,
IF(
Shares!B4037 = "",
#N/A,
Shares!B4037)
)</f>
        <v>#N/A</v>
      </c>
      <c r="B4037" t="e">
        <f>IF(
OR('Shares - LTR - Granted'!B4037 = "8. Transferee of restricted securities", 'Shares - LTR - Granted'!B4037 = "9. Any person (substitution for securities etc.)"),
'Shares - LTR - Granted'!C4037,
IF(
'Shares - LTR - Granted'!B4037 = "",
#N/A,
'Shares - LTR - Granted'!B4037)
)</f>
        <v>#N/A</v>
      </c>
      <c r="C4037" t="e">
        <f>IF(
OR('Performance Securities'!B4037 = "8. Transferee of restricted securities", 'Performance Securities'!B4037 = "9. Any person (substitution for securities etc.)"),
'Performance Securities'!C4037,
IF(
'Performance Securities'!B4037 = "",
#N/A,
'Performance Securities'!B4037)
)</f>
        <v>#N/A</v>
      </c>
      <c r="D4037" t="e">
        <f>IF(
OR('Options or Warrants'!B4037 = "8. Transferee of restricted securities", 'Options or Warrants'!B4037 = "9. Any person (substitution for securities etc.)"),
'Options or Warrants'!C4037,
IF(
'Options or Warrants'!B4037 = "",
#N/A,
'Options or Warrants'!B4037)
)</f>
        <v>#N/A</v>
      </c>
      <c r="E4037" t="e">
        <f>IF(
OR('Options - Free Attaching'!B4037 = "8. Transferee of restricted securities", 'Options - Free Attaching'!B4037 = "9. Any person (substitution for securities etc.)"),
'Options - Free Attaching'!C4037,
IF(
'Options - Free Attaching'!B4037 = "",
#N/A,
'Options - Free Attaching'!B4037)
)</f>
        <v>#N/A</v>
      </c>
      <c r="F4037" t="e">
        <f>IF(
OR('Con. Notes - Conversion'!B4037 = "8. Transferee of restricted securities", 'Con. Notes - Conversion'!B4037 = "9. Any person (substitution for securities etc.)"),
'Con. Notes - Conversion'!C4037,
IF(
'Con. Notes - Conversion'!B4037 = "",
#N/A,
'Con. Notes - Conversion'!B4037)
)</f>
        <v>#N/A</v>
      </c>
      <c r="G4037" t="e">
        <f>IF(
OR('Con. Notes - No Conversion'!B4037 = "8. Transferee of restricted securities", 'Con. Notes - No Conversion'!B4037 = "9. Any person (substitution for securities etc.)"),
'Con. Notes - No Conversion'!C4037,
IF(
'Con. Notes - No Conversion'!B4037 = "",
#N/A,
'Con. Notes - No Conversion'!B4037)
)</f>
        <v>#N/A</v>
      </c>
    </row>
    <row r="4038" spans="1:7" x14ac:dyDescent="0.25">
      <c r="A4038" t="e">
        <f>IF(
OR(Shares!B4038 = "8. Transferee of restricted securities", Shares!B4038 = "9. Any person (substitution for securities etc.)"),
Shares!C4038,
IF(
Shares!B4038 = "",
#N/A,
Shares!B4038)
)</f>
        <v>#N/A</v>
      </c>
      <c r="B4038" t="e">
        <f>IF(
OR('Shares - LTR - Granted'!B4038 = "8. Transferee of restricted securities", 'Shares - LTR - Granted'!B4038 = "9. Any person (substitution for securities etc.)"),
'Shares - LTR - Granted'!C4038,
IF(
'Shares - LTR - Granted'!B4038 = "",
#N/A,
'Shares - LTR - Granted'!B4038)
)</f>
        <v>#N/A</v>
      </c>
      <c r="C4038" t="e">
        <f>IF(
OR('Performance Securities'!B4038 = "8. Transferee of restricted securities", 'Performance Securities'!B4038 = "9. Any person (substitution for securities etc.)"),
'Performance Securities'!C4038,
IF(
'Performance Securities'!B4038 = "",
#N/A,
'Performance Securities'!B4038)
)</f>
        <v>#N/A</v>
      </c>
      <c r="D4038" t="e">
        <f>IF(
OR('Options or Warrants'!B4038 = "8. Transferee of restricted securities", 'Options or Warrants'!B4038 = "9. Any person (substitution for securities etc.)"),
'Options or Warrants'!C4038,
IF(
'Options or Warrants'!B4038 = "",
#N/A,
'Options or Warrants'!B4038)
)</f>
        <v>#N/A</v>
      </c>
      <c r="E4038" t="e">
        <f>IF(
OR('Options - Free Attaching'!B4038 = "8. Transferee of restricted securities", 'Options - Free Attaching'!B4038 = "9. Any person (substitution for securities etc.)"),
'Options - Free Attaching'!C4038,
IF(
'Options - Free Attaching'!B4038 = "",
#N/A,
'Options - Free Attaching'!B4038)
)</f>
        <v>#N/A</v>
      </c>
      <c r="F4038" t="e">
        <f>IF(
OR('Con. Notes - Conversion'!B4038 = "8. Transferee of restricted securities", 'Con. Notes - Conversion'!B4038 = "9. Any person (substitution for securities etc.)"),
'Con. Notes - Conversion'!C4038,
IF(
'Con. Notes - Conversion'!B4038 = "",
#N/A,
'Con. Notes - Conversion'!B4038)
)</f>
        <v>#N/A</v>
      </c>
      <c r="G4038" t="e">
        <f>IF(
OR('Con. Notes - No Conversion'!B4038 = "8. Transferee of restricted securities", 'Con. Notes - No Conversion'!B4038 = "9. Any person (substitution for securities etc.)"),
'Con. Notes - No Conversion'!C4038,
IF(
'Con. Notes - No Conversion'!B4038 = "",
#N/A,
'Con. Notes - No Conversion'!B4038)
)</f>
        <v>#N/A</v>
      </c>
    </row>
    <row r="4039" spans="1:7" x14ac:dyDescent="0.25">
      <c r="A4039" t="e">
        <f>IF(
OR(Shares!B4039 = "8. Transferee of restricted securities", Shares!B4039 = "9. Any person (substitution for securities etc.)"),
Shares!C4039,
IF(
Shares!B4039 = "",
#N/A,
Shares!B4039)
)</f>
        <v>#N/A</v>
      </c>
      <c r="B4039" t="e">
        <f>IF(
OR('Shares - LTR - Granted'!B4039 = "8. Transferee of restricted securities", 'Shares - LTR - Granted'!B4039 = "9. Any person (substitution for securities etc.)"),
'Shares - LTR - Granted'!C4039,
IF(
'Shares - LTR - Granted'!B4039 = "",
#N/A,
'Shares - LTR - Granted'!B4039)
)</f>
        <v>#N/A</v>
      </c>
      <c r="C4039" t="e">
        <f>IF(
OR('Performance Securities'!B4039 = "8. Transferee of restricted securities", 'Performance Securities'!B4039 = "9. Any person (substitution for securities etc.)"),
'Performance Securities'!C4039,
IF(
'Performance Securities'!B4039 = "",
#N/A,
'Performance Securities'!B4039)
)</f>
        <v>#N/A</v>
      </c>
      <c r="D4039" t="e">
        <f>IF(
OR('Options or Warrants'!B4039 = "8. Transferee of restricted securities", 'Options or Warrants'!B4039 = "9. Any person (substitution for securities etc.)"),
'Options or Warrants'!C4039,
IF(
'Options or Warrants'!B4039 = "",
#N/A,
'Options or Warrants'!B4039)
)</f>
        <v>#N/A</v>
      </c>
      <c r="E4039" t="e">
        <f>IF(
OR('Options - Free Attaching'!B4039 = "8. Transferee of restricted securities", 'Options - Free Attaching'!B4039 = "9. Any person (substitution for securities etc.)"),
'Options - Free Attaching'!C4039,
IF(
'Options - Free Attaching'!B4039 = "",
#N/A,
'Options - Free Attaching'!B4039)
)</f>
        <v>#N/A</v>
      </c>
      <c r="F4039" t="e">
        <f>IF(
OR('Con. Notes - Conversion'!B4039 = "8. Transferee of restricted securities", 'Con. Notes - Conversion'!B4039 = "9. Any person (substitution for securities etc.)"),
'Con. Notes - Conversion'!C4039,
IF(
'Con. Notes - Conversion'!B4039 = "",
#N/A,
'Con. Notes - Conversion'!B4039)
)</f>
        <v>#N/A</v>
      </c>
      <c r="G4039" t="e">
        <f>IF(
OR('Con. Notes - No Conversion'!B4039 = "8. Transferee of restricted securities", 'Con. Notes - No Conversion'!B4039 = "9. Any person (substitution for securities etc.)"),
'Con. Notes - No Conversion'!C4039,
IF(
'Con. Notes - No Conversion'!B4039 = "",
#N/A,
'Con. Notes - No Conversion'!B4039)
)</f>
        <v>#N/A</v>
      </c>
    </row>
    <row r="4040" spans="1:7" x14ac:dyDescent="0.25">
      <c r="A4040" t="e">
        <f>IF(
OR(Shares!B4040 = "8. Transferee of restricted securities", Shares!B4040 = "9. Any person (substitution for securities etc.)"),
Shares!C4040,
IF(
Shares!B4040 = "",
#N/A,
Shares!B4040)
)</f>
        <v>#N/A</v>
      </c>
      <c r="B4040" t="e">
        <f>IF(
OR('Shares - LTR - Granted'!B4040 = "8. Transferee of restricted securities", 'Shares - LTR - Granted'!B4040 = "9. Any person (substitution for securities etc.)"),
'Shares - LTR - Granted'!C4040,
IF(
'Shares - LTR - Granted'!B4040 = "",
#N/A,
'Shares - LTR - Granted'!B4040)
)</f>
        <v>#N/A</v>
      </c>
      <c r="C4040" t="e">
        <f>IF(
OR('Performance Securities'!B4040 = "8. Transferee of restricted securities", 'Performance Securities'!B4040 = "9. Any person (substitution for securities etc.)"),
'Performance Securities'!C4040,
IF(
'Performance Securities'!B4040 = "",
#N/A,
'Performance Securities'!B4040)
)</f>
        <v>#N/A</v>
      </c>
      <c r="D4040" t="e">
        <f>IF(
OR('Options or Warrants'!B4040 = "8. Transferee of restricted securities", 'Options or Warrants'!B4040 = "9. Any person (substitution for securities etc.)"),
'Options or Warrants'!C4040,
IF(
'Options or Warrants'!B4040 = "",
#N/A,
'Options or Warrants'!B4040)
)</f>
        <v>#N/A</v>
      </c>
      <c r="E4040" t="e">
        <f>IF(
OR('Options - Free Attaching'!B4040 = "8. Transferee of restricted securities", 'Options - Free Attaching'!B4040 = "9. Any person (substitution for securities etc.)"),
'Options - Free Attaching'!C4040,
IF(
'Options - Free Attaching'!B4040 = "",
#N/A,
'Options - Free Attaching'!B4040)
)</f>
        <v>#N/A</v>
      </c>
      <c r="F4040" t="e">
        <f>IF(
OR('Con. Notes - Conversion'!B4040 = "8. Transferee of restricted securities", 'Con. Notes - Conversion'!B4040 = "9. Any person (substitution for securities etc.)"),
'Con. Notes - Conversion'!C4040,
IF(
'Con. Notes - Conversion'!B4040 = "",
#N/A,
'Con. Notes - Conversion'!B4040)
)</f>
        <v>#N/A</v>
      </c>
      <c r="G4040" t="e">
        <f>IF(
OR('Con. Notes - No Conversion'!B4040 = "8. Transferee of restricted securities", 'Con. Notes - No Conversion'!B4040 = "9. Any person (substitution for securities etc.)"),
'Con. Notes - No Conversion'!C4040,
IF(
'Con. Notes - No Conversion'!B4040 = "",
#N/A,
'Con. Notes - No Conversion'!B4040)
)</f>
        <v>#N/A</v>
      </c>
    </row>
    <row r="4041" spans="1:7" x14ac:dyDescent="0.25">
      <c r="A4041" t="e">
        <f>IF(
OR(Shares!B4041 = "8. Transferee of restricted securities", Shares!B4041 = "9. Any person (substitution for securities etc.)"),
Shares!C4041,
IF(
Shares!B4041 = "",
#N/A,
Shares!B4041)
)</f>
        <v>#N/A</v>
      </c>
      <c r="B4041" t="e">
        <f>IF(
OR('Shares - LTR - Granted'!B4041 = "8. Transferee of restricted securities", 'Shares - LTR - Granted'!B4041 = "9. Any person (substitution for securities etc.)"),
'Shares - LTR - Granted'!C4041,
IF(
'Shares - LTR - Granted'!B4041 = "",
#N/A,
'Shares - LTR - Granted'!B4041)
)</f>
        <v>#N/A</v>
      </c>
      <c r="C4041" t="e">
        <f>IF(
OR('Performance Securities'!B4041 = "8. Transferee of restricted securities", 'Performance Securities'!B4041 = "9. Any person (substitution for securities etc.)"),
'Performance Securities'!C4041,
IF(
'Performance Securities'!B4041 = "",
#N/A,
'Performance Securities'!B4041)
)</f>
        <v>#N/A</v>
      </c>
      <c r="D4041" t="e">
        <f>IF(
OR('Options or Warrants'!B4041 = "8. Transferee of restricted securities", 'Options or Warrants'!B4041 = "9. Any person (substitution for securities etc.)"),
'Options or Warrants'!C4041,
IF(
'Options or Warrants'!B4041 = "",
#N/A,
'Options or Warrants'!B4041)
)</f>
        <v>#N/A</v>
      </c>
      <c r="E4041" t="e">
        <f>IF(
OR('Options - Free Attaching'!B4041 = "8. Transferee of restricted securities", 'Options - Free Attaching'!B4041 = "9. Any person (substitution for securities etc.)"),
'Options - Free Attaching'!C4041,
IF(
'Options - Free Attaching'!B4041 = "",
#N/A,
'Options - Free Attaching'!B4041)
)</f>
        <v>#N/A</v>
      </c>
      <c r="F4041" t="e">
        <f>IF(
OR('Con. Notes - Conversion'!B4041 = "8. Transferee of restricted securities", 'Con. Notes - Conversion'!B4041 = "9. Any person (substitution for securities etc.)"),
'Con. Notes - Conversion'!C4041,
IF(
'Con. Notes - Conversion'!B4041 = "",
#N/A,
'Con. Notes - Conversion'!B4041)
)</f>
        <v>#N/A</v>
      </c>
      <c r="G4041" t="e">
        <f>IF(
OR('Con. Notes - No Conversion'!B4041 = "8. Transferee of restricted securities", 'Con. Notes - No Conversion'!B4041 = "9. Any person (substitution for securities etc.)"),
'Con. Notes - No Conversion'!C4041,
IF(
'Con. Notes - No Conversion'!B4041 = "",
#N/A,
'Con. Notes - No Conversion'!B4041)
)</f>
        <v>#N/A</v>
      </c>
    </row>
    <row r="4042" spans="1:7" x14ac:dyDescent="0.25">
      <c r="A4042" t="e">
        <f>IF(
OR(Shares!B4042 = "8. Transferee of restricted securities", Shares!B4042 = "9. Any person (substitution for securities etc.)"),
Shares!C4042,
IF(
Shares!B4042 = "",
#N/A,
Shares!B4042)
)</f>
        <v>#N/A</v>
      </c>
      <c r="B4042" t="e">
        <f>IF(
OR('Shares - LTR - Granted'!B4042 = "8. Transferee of restricted securities", 'Shares - LTR - Granted'!B4042 = "9. Any person (substitution for securities etc.)"),
'Shares - LTR - Granted'!C4042,
IF(
'Shares - LTR - Granted'!B4042 = "",
#N/A,
'Shares - LTR - Granted'!B4042)
)</f>
        <v>#N/A</v>
      </c>
      <c r="C4042" t="e">
        <f>IF(
OR('Performance Securities'!B4042 = "8. Transferee of restricted securities", 'Performance Securities'!B4042 = "9. Any person (substitution for securities etc.)"),
'Performance Securities'!C4042,
IF(
'Performance Securities'!B4042 = "",
#N/A,
'Performance Securities'!B4042)
)</f>
        <v>#N/A</v>
      </c>
      <c r="D4042" t="e">
        <f>IF(
OR('Options or Warrants'!B4042 = "8. Transferee of restricted securities", 'Options or Warrants'!B4042 = "9. Any person (substitution for securities etc.)"),
'Options or Warrants'!C4042,
IF(
'Options or Warrants'!B4042 = "",
#N/A,
'Options or Warrants'!B4042)
)</f>
        <v>#N/A</v>
      </c>
      <c r="E4042" t="e">
        <f>IF(
OR('Options - Free Attaching'!B4042 = "8. Transferee of restricted securities", 'Options - Free Attaching'!B4042 = "9. Any person (substitution for securities etc.)"),
'Options - Free Attaching'!C4042,
IF(
'Options - Free Attaching'!B4042 = "",
#N/A,
'Options - Free Attaching'!B4042)
)</f>
        <v>#N/A</v>
      </c>
      <c r="F4042" t="e">
        <f>IF(
OR('Con. Notes - Conversion'!B4042 = "8. Transferee of restricted securities", 'Con. Notes - Conversion'!B4042 = "9. Any person (substitution for securities etc.)"),
'Con. Notes - Conversion'!C4042,
IF(
'Con. Notes - Conversion'!B4042 = "",
#N/A,
'Con. Notes - Conversion'!B4042)
)</f>
        <v>#N/A</v>
      </c>
      <c r="G4042" t="e">
        <f>IF(
OR('Con. Notes - No Conversion'!B4042 = "8. Transferee of restricted securities", 'Con. Notes - No Conversion'!B4042 = "9. Any person (substitution for securities etc.)"),
'Con. Notes - No Conversion'!C4042,
IF(
'Con. Notes - No Conversion'!B4042 = "",
#N/A,
'Con. Notes - No Conversion'!B4042)
)</f>
        <v>#N/A</v>
      </c>
    </row>
    <row r="4043" spans="1:7" x14ac:dyDescent="0.25">
      <c r="A4043" t="e">
        <f>IF(
OR(Shares!B4043 = "8. Transferee of restricted securities", Shares!B4043 = "9. Any person (substitution for securities etc.)"),
Shares!C4043,
IF(
Shares!B4043 = "",
#N/A,
Shares!B4043)
)</f>
        <v>#N/A</v>
      </c>
      <c r="B4043" t="e">
        <f>IF(
OR('Shares - LTR - Granted'!B4043 = "8. Transferee of restricted securities", 'Shares - LTR - Granted'!B4043 = "9. Any person (substitution for securities etc.)"),
'Shares - LTR - Granted'!C4043,
IF(
'Shares - LTR - Granted'!B4043 = "",
#N/A,
'Shares - LTR - Granted'!B4043)
)</f>
        <v>#N/A</v>
      </c>
      <c r="C4043" t="e">
        <f>IF(
OR('Performance Securities'!B4043 = "8. Transferee of restricted securities", 'Performance Securities'!B4043 = "9. Any person (substitution for securities etc.)"),
'Performance Securities'!C4043,
IF(
'Performance Securities'!B4043 = "",
#N/A,
'Performance Securities'!B4043)
)</f>
        <v>#N/A</v>
      </c>
      <c r="D4043" t="e">
        <f>IF(
OR('Options or Warrants'!B4043 = "8. Transferee of restricted securities", 'Options or Warrants'!B4043 = "9. Any person (substitution for securities etc.)"),
'Options or Warrants'!C4043,
IF(
'Options or Warrants'!B4043 = "",
#N/A,
'Options or Warrants'!B4043)
)</f>
        <v>#N/A</v>
      </c>
      <c r="E4043" t="e">
        <f>IF(
OR('Options - Free Attaching'!B4043 = "8. Transferee of restricted securities", 'Options - Free Attaching'!B4043 = "9. Any person (substitution for securities etc.)"),
'Options - Free Attaching'!C4043,
IF(
'Options - Free Attaching'!B4043 = "",
#N/A,
'Options - Free Attaching'!B4043)
)</f>
        <v>#N/A</v>
      </c>
      <c r="F4043" t="e">
        <f>IF(
OR('Con. Notes - Conversion'!B4043 = "8. Transferee of restricted securities", 'Con. Notes - Conversion'!B4043 = "9. Any person (substitution for securities etc.)"),
'Con. Notes - Conversion'!C4043,
IF(
'Con. Notes - Conversion'!B4043 = "",
#N/A,
'Con. Notes - Conversion'!B4043)
)</f>
        <v>#N/A</v>
      </c>
      <c r="G4043" t="e">
        <f>IF(
OR('Con. Notes - No Conversion'!B4043 = "8. Transferee of restricted securities", 'Con. Notes - No Conversion'!B4043 = "9. Any person (substitution for securities etc.)"),
'Con. Notes - No Conversion'!C4043,
IF(
'Con. Notes - No Conversion'!B4043 = "",
#N/A,
'Con. Notes - No Conversion'!B4043)
)</f>
        <v>#N/A</v>
      </c>
    </row>
    <row r="4044" spans="1:7" x14ac:dyDescent="0.25">
      <c r="A4044" t="e">
        <f>IF(
OR(Shares!B4044 = "8. Transferee of restricted securities", Shares!B4044 = "9. Any person (substitution for securities etc.)"),
Shares!C4044,
IF(
Shares!B4044 = "",
#N/A,
Shares!B4044)
)</f>
        <v>#N/A</v>
      </c>
      <c r="B4044" t="e">
        <f>IF(
OR('Shares - LTR - Granted'!B4044 = "8. Transferee of restricted securities", 'Shares - LTR - Granted'!B4044 = "9. Any person (substitution for securities etc.)"),
'Shares - LTR - Granted'!C4044,
IF(
'Shares - LTR - Granted'!B4044 = "",
#N/A,
'Shares - LTR - Granted'!B4044)
)</f>
        <v>#N/A</v>
      </c>
      <c r="C4044" t="e">
        <f>IF(
OR('Performance Securities'!B4044 = "8. Transferee of restricted securities", 'Performance Securities'!B4044 = "9. Any person (substitution for securities etc.)"),
'Performance Securities'!C4044,
IF(
'Performance Securities'!B4044 = "",
#N/A,
'Performance Securities'!B4044)
)</f>
        <v>#N/A</v>
      </c>
      <c r="D4044" t="e">
        <f>IF(
OR('Options or Warrants'!B4044 = "8. Transferee of restricted securities", 'Options or Warrants'!B4044 = "9. Any person (substitution for securities etc.)"),
'Options or Warrants'!C4044,
IF(
'Options or Warrants'!B4044 = "",
#N/A,
'Options or Warrants'!B4044)
)</f>
        <v>#N/A</v>
      </c>
      <c r="E4044" t="e">
        <f>IF(
OR('Options - Free Attaching'!B4044 = "8. Transferee of restricted securities", 'Options - Free Attaching'!B4044 = "9. Any person (substitution for securities etc.)"),
'Options - Free Attaching'!C4044,
IF(
'Options - Free Attaching'!B4044 = "",
#N/A,
'Options - Free Attaching'!B4044)
)</f>
        <v>#N/A</v>
      </c>
      <c r="F4044" t="e">
        <f>IF(
OR('Con. Notes - Conversion'!B4044 = "8. Transferee of restricted securities", 'Con. Notes - Conversion'!B4044 = "9. Any person (substitution for securities etc.)"),
'Con. Notes - Conversion'!C4044,
IF(
'Con. Notes - Conversion'!B4044 = "",
#N/A,
'Con. Notes - Conversion'!B4044)
)</f>
        <v>#N/A</v>
      </c>
      <c r="G4044" t="e">
        <f>IF(
OR('Con. Notes - No Conversion'!B4044 = "8. Transferee of restricted securities", 'Con. Notes - No Conversion'!B4044 = "9. Any person (substitution for securities etc.)"),
'Con. Notes - No Conversion'!C4044,
IF(
'Con. Notes - No Conversion'!B4044 = "",
#N/A,
'Con. Notes - No Conversion'!B4044)
)</f>
        <v>#N/A</v>
      </c>
    </row>
    <row r="4045" spans="1:7" x14ac:dyDescent="0.25">
      <c r="A4045" t="e">
        <f>IF(
OR(Shares!B4045 = "8. Transferee of restricted securities", Shares!B4045 = "9. Any person (substitution for securities etc.)"),
Shares!C4045,
IF(
Shares!B4045 = "",
#N/A,
Shares!B4045)
)</f>
        <v>#N/A</v>
      </c>
      <c r="B4045" t="e">
        <f>IF(
OR('Shares - LTR - Granted'!B4045 = "8. Transferee of restricted securities", 'Shares - LTR - Granted'!B4045 = "9. Any person (substitution for securities etc.)"),
'Shares - LTR - Granted'!C4045,
IF(
'Shares - LTR - Granted'!B4045 = "",
#N/A,
'Shares - LTR - Granted'!B4045)
)</f>
        <v>#N/A</v>
      </c>
      <c r="C4045" t="e">
        <f>IF(
OR('Performance Securities'!B4045 = "8. Transferee of restricted securities", 'Performance Securities'!B4045 = "9. Any person (substitution for securities etc.)"),
'Performance Securities'!C4045,
IF(
'Performance Securities'!B4045 = "",
#N/A,
'Performance Securities'!B4045)
)</f>
        <v>#N/A</v>
      </c>
      <c r="D4045" t="e">
        <f>IF(
OR('Options or Warrants'!B4045 = "8. Transferee of restricted securities", 'Options or Warrants'!B4045 = "9. Any person (substitution for securities etc.)"),
'Options or Warrants'!C4045,
IF(
'Options or Warrants'!B4045 = "",
#N/A,
'Options or Warrants'!B4045)
)</f>
        <v>#N/A</v>
      </c>
      <c r="E4045" t="e">
        <f>IF(
OR('Options - Free Attaching'!B4045 = "8. Transferee of restricted securities", 'Options - Free Attaching'!B4045 = "9. Any person (substitution for securities etc.)"),
'Options - Free Attaching'!C4045,
IF(
'Options - Free Attaching'!B4045 = "",
#N/A,
'Options - Free Attaching'!B4045)
)</f>
        <v>#N/A</v>
      </c>
      <c r="F4045" t="e">
        <f>IF(
OR('Con. Notes - Conversion'!B4045 = "8. Transferee of restricted securities", 'Con. Notes - Conversion'!B4045 = "9. Any person (substitution for securities etc.)"),
'Con. Notes - Conversion'!C4045,
IF(
'Con. Notes - Conversion'!B4045 = "",
#N/A,
'Con. Notes - Conversion'!B4045)
)</f>
        <v>#N/A</v>
      </c>
      <c r="G4045" t="e">
        <f>IF(
OR('Con. Notes - No Conversion'!B4045 = "8. Transferee of restricted securities", 'Con. Notes - No Conversion'!B4045 = "9. Any person (substitution for securities etc.)"),
'Con. Notes - No Conversion'!C4045,
IF(
'Con. Notes - No Conversion'!B4045 = "",
#N/A,
'Con. Notes - No Conversion'!B4045)
)</f>
        <v>#N/A</v>
      </c>
    </row>
    <row r="4046" spans="1:7" x14ac:dyDescent="0.25">
      <c r="A4046" t="e">
        <f>IF(
OR(Shares!B4046 = "8. Transferee of restricted securities", Shares!B4046 = "9. Any person (substitution for securities etc.)"),
Shares!C4046,
IF(
Shares!B4046 = "",
#N/A,
Shares!B4046)
)</f>
        <v>#N/A</v>
      </c>
      <c r="B4046" t="e">
        <f>IF(
OR('Shares - LTR - Granted'!B4046 = "8. Transferee of restricted securities", 'Shares - LTR - Granted'!B4046 = "9. Any person (substitution for securities etc.)"),
'Shares - LTR - Granted'!C4046,
IF(
'Shares - LTR - Granted'!B4046 = "",
#N/A,
'Shares - LTR - Granted'!B4046)
)</f>
        <v>#N/A</v>
      </c>
      <c r="C4046" t="e">
        <f>IF(
OR('Performance Securities'!B4046 = "8. Transferee of restricted securities", 'Performance Securities'!B4046 = "9. Any person (substitution for securities etc.)"),
'Performance Securities'!C4046,
IF(
'Performance Securities'!B4046 = "",
#N/A,
'Performance Securities'!B4046)
)</f>
        <v>#N/A</v>
      </c>
      <c r="D4046" t="e">
        <f>IF(
OR('Options or Warrants'!B4046 = "8. Transferee of restricted securities", 'Options or Warrants'!B4046 = "9. Any person (substitution for securities etc.)"),
'Options or Warrants'!C4046,
IF(
'Options or Warrants'!B4046 = "",
#N/A,
'Options or Warrants'!B4046)
)</f>
        <v>#N/A</v>
      </c>
      <c r="E4046" t="e">
        <f>IF(
OR('Options - Free Attaching'!B4046 = "8. Transferee of restricted securities", 'Options - Free Attaching'!B4046 = "9. Any person (substitution for securities etc.)"),
'Options - Free Attaching'!C4046,
IF(
'Options - Free Attaching'!B4046 = "",
#N/A,
'Options - Free Attaching'!B4046)
)</f>
        <v>#N/A</v>
      </c>
      <c r="F4046" t="e">
        <f>IF(
OR('Con. Notes - Conversion'!B4046 = "8. Transferee of restricted securities", 'Con. Notes - Conversion'!B4046 = "9. Any person (substitution for securities etc.)"),
'Con. Notes - Conversion'!C4046,
IF(
'Con. Notes - Conversion'!B4046 = "",
#N/A,
'Con. Notes - Conversion'!B4046)
)</f>
        <v>#N/A</v>
      </c>
      <c r="G4046" t="e">
        <f>IF(
OR('Con. Notes - No Conversion'!B4046 = "8. Transferee of restricted securities", 'Con. Notes - No Conversion'!B4046 = "9. Any person (substitution for securities etc.)"),
'Con. Notes - No Conversion'!C4046,
IF(
'Con. Notes - No Conversion'!B4046 = "",
#N/A,
'Con. Notes - No Conversion'!B4046)
)</f>
        <v>#N/A</v>
      </c>
    </row>
    <row r="4047" spans="1:7" x14ac:dyDescent="0.25">
      <c r="A4047" t="e">
        <f>IF(
OR(Shares!B4047 = "8. Transferee of restricted securities", Shares!B4047 = "9. Any person (substitution for securities etc.)"),
Shares!C4047,
IF(
Shares!B4047 = "",
#N/A,
Shares!B4047)
)</f>
        <v>#N/A</v>
      </c>
      <c r="B4047" t="e">
        <f>IF(
OR('Shares - LTR - Granted'!B4047 = "8. Transferee of restricted securities", 'Shares - LTR - Granted'!B4047 = "9. Any person (substitution for securities etc.)"),
'Shares - LTR - Granted'!C4047,
IF(
'Shares - LTR - Granted'!B4047 = "",
#N/A,
'Shares - LTR - Granted'!B4047)
)</f>
        <v>#N/A</v>
      </c>
      <c r="C4047" t="e">
        <f>IF(
OR('Performance Securities'!B4047 = "8. Transferee of restricted securities", 'Performance Securities'!B4047 = "9. Any person (substitution for securities etc.)"),
'Performance Securities'!C4047,
IF(
'Performance Securities'!B4047 = "",
#N/A,
'Performance Securities'!B4047)
)</f>
        <v>#N/A</v>
      </c>
      <c r="D4047" t="e">
        <f>IF(
OR('Options or Warrants'!B4047 = "8. Transferee of restricted securities", 'Options or Warrants'!B4047 = "9. Any person (substitution for securities etc.)"),
'Options or Warrants'!C4047,
IF(
'Options or Warrants'!B4047 = "",
#N/A,
'Options or Warrants'!B4047)
)</f>
        <v>#N/A</v>
      </c>
      <c r="E4047" t="e">
        <f>IF(
OR('Options - Free Attaching'!B4047 = "8. Transferee of restricted securities", 'Options - Free Attaching'!B4047 = "9. Any person (substitution for securities etc.)"),
'Options - Free Attaching'!C4047,
IF(
'Options - Free Attaching'!B4047 = "",
#N/A,
'Options - Free Attaching'!B4047)
)</f>
        <v>#N/A</v>
      </c>
      <c r="F4047" t="e">
        <f>IF(
OR('Con. Notes - Conversion'!B4047 = "8. Transferee of restricted securities", 'Con. Notes - Conversion'!B4047 = "9. Any person (substitution for securities etc.)"),
'Con. Notes - Conversion'!C4047,
IF(
'Con. Notes - Conversion'!B4047 = "",
#N/A,
'Con. Notes - Conversion'!B4047)
)</f>
        <v>#N/A</v>
      </c>
      <c r="G4047" t="e">
        <f>IF(
OR('Con. Notes - No Conversion'!B4047 = "8. Transferee of restricted securities", 'Con. Notes - No Conversion'!B4047 = "9. Any person (substitution for securities etc.)"),
'Con. Notes - No Conversion'!C4047,
IF(
'Con. Notes - No Conversion'!B4047 = "",
#N/A,
'Con. Notes - No Conversion'!B4047)
)</f>
        <v>#N/A</v>
      </c>
    </row>
    <row r="4048" spans="1:7" x14ac:dyDescent="0.25">
      <c r="A4048" t="e">
        <f>IF(
OR(Shares!B4048 = "8. Transferee of restricted securities", Shares!B4048 = "9. Any person (substitution for securities etc.)"),
Shares!C4048,
IF(
Shares!B4048 = "",
#N/A,
Shares!B4048)
)</f>
        <v>#N/A</v>
      </c>
      <c r="B4048" t="e">
        <f>IF(
OR('Shares - LTR - Granted'!B4048 = "8. Transferee of restricted securities", 'Shares - LTR - Granted'!B4048 = "9. Any person (substitution for securities etc.)"),
'Shares - LTR - Granted'!C4048,
IF(
'Shares - LTR - Granted'!B4048 = "",
#N/A,
'Shares - LTR - Granted'!B4048)
)</f>
        <v>#N/A</v>
      </c>
      <c r="C4048" t="e">
        <f>IF(
OR('Performance Securities'!B4048 = "8. Transferee of restricted securities", 'Performance Securities'!B4048 = "9. Any person (substitution for securities etc.)"),
'Performance Securities'!C4048,
IF(
'Performance Securities'!B4048 = "",
#N/A,
'Performance Securities'!B4048)
)</f>
        <v>#N/A</v>
      </c>
      <c r="D4048" t="e">
        <f>IF(
OR('Options or Warrants'!B4048 = "8. Transferee of restricted securities", 'Options or Warrants'!B4048 = "9. Any person (substitution for securities etc.)"),
'Options or Warrants'!C4048,
IF(
'Options or Warrants'!B4048 = "",
#N/A,
'Options or Warrants'!B4048)
)</f>
        <v>#N/A</v>
      </c>
      <c r="E4048" t="e">
        <f>IF(
OR('Options - Free Attaching'!B4048 = "8. Transferee of restricted securities", 'Options - Free Attaching'!B4048 = "9. Any person (substitution for securities etc.)"),
'Options - Free Attaching'!C4048,
IF(
'Options - Free Attaching'!B4048 = "",
#N/A,
'Options - Free Attaching'!B4048)
)</f>
        <v>#N/A</v>
      </c>
      <c r="F4048" t="e">
        <f>IF(
OR('Con. Notes - Conversion'!B4048 = "8. Transferee of restricted securities", 'Con. Notes - Conversion'!B4048 = "9. Any person (substitution for securities etc.)"),
'Con. Notes - Conversion'!C4048,
IF(
'Con. Notes - Conversion'!B4048 = "",
#N/A,
'Con. Notes - Conversion'!B4048)
)</f>
        <v>#N/A</v>
      </c>
      <c r="G4048" t="e">
        <f>IF(
OR('Con. Notes - No Conversion'!B4048 = "8. Transferee of restricted securities", 'Con. Notes - No Conversion'!B4048 = "9. Any person (substitution for securities etc.)"),
'Con. Notes - No Conversion'!C4048,
IF(
'Con. Notes - No Conversion'!B4048 = "",
#N/A,
'Con. Notes - No Conversion'!B4048)
)</f>
        <v>#N/A</v>
      </c>
    </row>
    <row r="4049" spans="1:7" x14ac:dyDescent="0.25">
      <c r="A4049" t="e">
        <f>IF(
OR(Shares!B4049 = "8. Transferee of restricted securities", Shares!B4049 = "9. Any person (substitution for securities etc.)"),
Shares!C4049,
IF(
Shares!B4049 = "",
#N/A,
Shares!B4049)
)</f>
        <v>#N/A</v>
      </c>
      <c r="B4049" t="e">
        <f>IF(
OR('Shares - LTR - Granted'!B4049 = "8. Transferee of restricted securities", 'Shares - LTR - Granted'!B4049 = "9. Any person (substitution for securities etc.)"),
'Shares - LTR - Granted'!C4049,
IF(
'Shares - LTR - Granted'!B4049 = "",
#N/A,
'Shares - LTR - Granted'!B4049)
)</f>
        <v>#N/A</v>
      </c>
      <c r="C4049" t="e">
        <f>IF(
OR('Performance Securities'!B4049 = "8. Transferee of restricted securities", 'Performance Securities'!B4049 = "9. Any person (substitution for securities etc.)"),
'Performance Securities'!C4049,
IF(
'Performance Securities'!B4049 = "",
#N/A,
'Performance Securities'!B4049)
)</f>
        <v>#N/A</v>
      </c>
      <c r="D4049" t="e">
        <f>IF(
OR('Options or Warrants'!B4049 = "8. Transferee of restricted securities", 'Options or Warrants'!B4049 = "9. Any person (substitution for securities etc.)"),
'Options or Warrants'!C4049,
IF(
'Options or Warrants'!B4049 = "",
#N/A,
'Options or Warrants'!B4049)
)</f>
        <v>#N/A</v>
      </c>
      <c r="E4049" t="e">
        <f>IF(
OR('Options - Free Attaching'!B4049 = "8. Transferee of restricted securities", 'Options - Free Attaching'!B4049 = "9. Any person (substitution for securities etc.)"),
'Options - Free Attaching'!C4049,
IF(
'Options - Free Attaching'!B4049 = "",
#N/A,
'Options - Free Attaching'!B4049)
)</f>
        <v>#N/A</v>
      </c>
      <c r="F4049" t="e">
        <f>IF(
OR('Con. Notes - Conversion'!B4049 = "8. Transferee of restricted securities", 'Con. Notes - Conversion'!B4049 = "9. Any person (substitution for securities etc.)"),
'Con. Notes - Conversion'!C4049,
IF(
'Con. Notes - Conversion'!B4049 = "",
#N/A,
'Con. Notes - Conversion'!B4049)
)</f>
        <v>#N/A</v>
      </c>
      <c r="G4049" t="e">
        <f>IF(
OR('Con. Notes - No Conversion'!B4049 = "8. Transferee of restricted securities", 'Con. Notes - No Conversion'!B4049 = "9. Any person (substitution for securities etc.)"),
'Con. Notes - No Conversion'!C4049,
IF(
'Con. Notes - No Conversion'!B4049 = "",
#N/A,
'Con. Notes - No Conversion'!B4049)
)</f>
        <v>#N/A</v>
      </c>
    </row>
    <row r="4050" spans="1:7" x14ac:dyDescent="0.25">
      <c r="A4050" t="e">
        <f>IF(
OR(Shares!B4050 = "8. Transferee of restricted securities", Shares!B4050 = "9. Any person (substitution for securities etc.)"),
Shares!C4050,
IF(
Shares!B4050 = "",
#N/A,
Shares!B4050)
)</f>
        <v>#N/A</v>
      </c>
      <c r="B4050" t="e">
        <f>IF(
OR('Shares - LTR - Granted'!B4050 = "8. Transferee of restricted securities", 'Shares - LTR - Granted'!B4050 = "9. Any person (substitution for securities etc.)"),
'Shares - LTR - Granted'!C4050,
IF(
'Shares - LTR - Granted'!B4050 = "",
#N/A,
'Shares - LTR - Granted'!B4050)
)</f>
        <v>#N/A</v>
      </c>
      <c r="C4050" t="e">
        <f>IF(
OR('Performance Securities'!B4050 = "8. Transferee of restricted securities", 'Performance Securities'!B4050 = "9. Any person (substitution for securities etc.)"),
'Performance Securities'!C4050,
IF(
'Performance Securities'!B4050 = "",
#N/A,
'Performance Securities'!B4050)
)</f>
        <v>#N/A</v>
      </c>
      <c r="D4050" t="e">
        <f>IF(
OR('Options or Warrants'!B4050 = "8. Transferee of restricted securities", 'Options or Warrants'!B4050 = "9. Any person (substitution for securities etc.)"),
'Options or Warrants'!C4050,
IF(
'Options or Warrants'!B4050 = "",
#N/A,
'Options or Warrants'!B4050)
)</f>
        <v>#N/A</v>
      </c>
      <c r="E4050" t="e">
        <f>IF(
OR('Options - Free Attaching'!B4050 = "8. Transferee of restricted securities", 'Options - Free Attaching'!B4050 = "9. Any person (substitution for securities etc.)"),
'Options - Free Attaching'!C4050,
IF(
'Options - Free Attaching'!B4050 = "",
#N/A,
'Options - Free Attaching'!B4050)
)</f>
        <v>#N/A</v>
      </c>
      <c r="F4050" t="e">
        <f>IF(
OR('Con. Notes - Conversion'!B4050 = "8. Transferee of restricted securities", 'Con. Notes - Conversion'!B4050 = "9. Any person (substitution for securities etc.)"),
'Con. Notes - Conversion'!C4050,
IF(
'Con. Notes - Conversion'!B4050 = "",
#N/A,
'Con. Notes - Conversion'!B4050)
)</f>
        <v>#N/A</v>
      </c>
      <c r="G4050" t="e">
        <f>IF(
OR('Con. Notes - No Conversion'!B4050 = "8. Transferee of restricted securities", 'Con. Notes - No Conversion'!B4050 = "9. Any person (substitution for securities etc.)"),
'Con. Notes - No Conversion'!C4050,
IF(
'Con. Notes - No Conversion'!B4050 = "",
#N/A,
'Con. Notes - No Conversion'!B4050)
)</f>
        <v>#N/A</v>
      </c>
    </row>
    <row r="4051" spans="1:7" x14ac:dyDescent="0.25">
      <c r="A4051" t="e">
        <f>IF(
OR(Shares!B4051 = "8. Transferee of restricted securities", Shares!B4051 = "9. Any person (substitution for securities etc.)"),
Shares!C4051,
IF(
Shares!B4051 = "",
#N/A,
Shares!B4051)
)</f>
        <v>#N/A</v>
      </c>
      <c r="B4051" t="e">
        <f>IF(
OR('Shares - LTR - Granted'!B4051 = "8. Transferee of restricted securities", 'Shares - LTR - Granted'!B4051 = "9. Any person (substitution for securities etc.)"),
'Shares - LTR - Granted'!C4051,
IF(
'Shares - LTR - Granted'!B4051 = "",
#N/A,
'Shares - LTR - Granted'!B4051)
)</f>
        <v>#N/A</v>
      </c>
      <c r="C4051" t="e">
        <f>IF(
OR('Performance Securities'!B4051 = "8. Transferee of restricted securities", 'Performance Securities'!B4051 = "9. Any person (substitution for securities etc.)"),
'Performance Securities'!C4051,
IF(
'Performance Securities'!B4051 = "",
#N/A,
'Performance Securities'!B4051)
)</f>
        <v>#N/A</v>
      </c>
      <c r="D4051" t="e">
        <f>IF(
OR('Options or Warrants'!B4051 = "8. Transferee of restricted securities", 'Options or Warrants'!B4051 = "9. Any person (substitution for securities etc.)"),
'Options or Warrants'!C4051,
IF(
'Options or Warrants'!B4051 = "",
#N/A,
'Options or Warrants'!B4051)
)</f>
        <v>#N/A</v>
      </c>
      <c r="E4051" t="e">
        <f>IF(
OR('Options - Free Attaching'!B4051 = "8. Transferee of restricted securities", 'Options - Free Attaching'!B4051 = "9. Any person (substitution for securities etc.)"),
'Options - Free Attaching'!C4051,
IF(
'Options - Free Attaching'!B4051 = "",
#N/A,
'Options - Free Attaching'!B4051)
)</f>
        <v>#N/A</v>
      </c>
      <c r="F4051" t="e">
        <f>IF(
OR('Con. Notes - Conversion'!B4051 = "8. Transferee of restricted securities", 'Con. Notes - Conversion'!B4051 = "9. Any person (substitution for securities etc.)"),
'Con. Notes - Conversion'!C4051,
IF(
'Con. Notes - Conversion'!B4051 = "",
#N/A,
'Con. Notes - Conversion'!B4051)
)</f>
        <v>#N/A</v>
      </c>
      <c r="G4051" t="e">
        <f>IF(
OR('Con. Notes - No Conversion'!B4051 = "8. Transferee of restricted securities", 'Con. Notes - No Conversion'!B4051 = "9. Any person (substitution for securities etc.)"),
'Con. Notes - No Conversion'!C4051,
IF(
'Con. Notes - No Conversion'!B4051 = "",
#N/A,
'Con. Notes - No Conversion'!B4051)
)</f>
        <v>#N/A</v>
      </c>
    </row>
    <row r="4052" spans="1:7" x14ac:dyDescent="0.25">
      <c r="A4052" t="e">
        <f>IF(
OR(Shares!B4052 = "8. Transferee of restricted securities", Shares!B4052 = "9. Any person (substitution for securities etc.)"),
Shares!C4052,
IF(
Shares!B4052 = "",
#N/A,
Shares!B4052)
)</f>
        <v>#N/A</v>
      </c>
      <c r="B4052" t="e">
        <f>IF(
OR('Shares - LTR - Granted'!B4052 = "8. Transferee of restricted securities", 'Shares - LTR - Granted'!B4052 = "9. Any person (substitution for securities etc.)"),
'Shares - LTR - Granted'!C4052,
IF(
'Shares - LTR - Granted'!B4052 = "",
#N/A,
'Shares - LTR - Granted'!B4052)
)</f>
        <v>#N/A</v>
      </c>
      <c r="C4052" t="e">
        <f>IF(
OR('Performance Securities'!B4052 = "8. Transferee of restricted securities", 'Performance Securities'!B4052 = "9. Any person (substitution for securities etc.)"),
'Performance Securities'!C4052,
IF(
'Performance Securities'!B4052 = "",
#N/A,
'Performance Securities'!B4052)
)</f>
        <v>#N/A</v>
      </c>
      <c r="D4052" t="e">
        <f>IF(
OR('Options or Warrants'!B4052 = "8. Transferee of restricted securities", 'Options or Warrants'!B4052 = "9. Any person (substitution for securities etc.)"),
'Options or Warrants'!C4052,
IF(
'Options or Warrants'!B4052 = "",
#N/A,
'Options or Warrants'!B4052)
)</f>
        <v>#N/A</v>
      </c>
      <c r="E4052" t="e">
        <f>IF(
OR('Options - Free Attaching'!B4052 = "8. Transferee of restricted securities", 'Options - Free Attaching'!B4052 = "9. Any person (substitution for securities etc.)"),
'Options - Free Attaching'!C4052,
IF(
'Options - Free Attaching'!B4052 = "",
#N/A,
'Options - Free Attaching'!B4052)
)</f>
        <v>#N/A</v>
      </c>
      <c r="F4052" t="e">
        <f>IF(
OR('Con. Notes - Conversion'!B4052 = "8. Transferee of restricted securities", 'Con. Notes - Conversion'!B4052 = "9. Any person (substitution for securities etc.)"),
'Con. Notes - Conversion'!C4052,
IF(
'Con. Notes - Conversion'!B4052 = "",
#N/A,
'Con. Notes - Conversion'!B4052)
)</f>
        <v>#N/A</v>
      </c>
      <c r="G4052" t="e">
        <f>IF(
OR('Con. Notes - No Conversion'!B4052 = "8. Transferee of restricted securities", 'Con. Notes - No Conversion'!B4052 = "9. Any person (substitution for securities etc.)"),
'Con. Notes - No Conversion'!C4052,
IF(
'Con. Notes - No Conversion'!B4052 = "",
#N/A,
'Con. Notes - No Conversion'!B4052)
)</f>
        <v>#N/A</v>
      </c>
    </row>
    <row r="4053" spans="1:7" x14ac:dyDescent="0.25">
      <c r="A4053" t="e">
        <f>IF(
OR(Shares!B4053 = "8. Transferee of restricted securities", Shares!B4053 = "9. Any person (substitution for securities etc.)"),
Shares!C4053,
IF(
Shares!B4053 = "",
#N/A,
Shares!B4053)
)</f>
        <v>#N/A</v>
      </c>
      <c r="B4053" t="e">
        <f>IF(
OR('Shares - LTR - Granted'!B4053 = "8. Transferee of restricted securities", 'Shares - LTR - Granted'!B4053 = "9. Any person (substitution for securities etc.)"),
'Shares - LTR - Granted'!C4053,
IF(
'Shares - LTR - Granted'!B4053 = "",
#N/A,
'Shares - LTR - Granted'!B4053)
)</f>
        <v>#N/A</v>
      </c>
      <c r="C4053" t="e">
        <f>IF(
OR('Performance Securities'!B4053 = "8. Transferee of restricted securities", 'Performance Securities'!B4053 = "9. Any person (substitution for securities etc.)"),
'Performance Securities'!C4053,
IF(
'Performance Securities'!B4053 = "",
#N/A,
'Performance Securities'!B4053)
)</f>
        <v>#N/A</v>
      </c>
      <c r="D4053" t="e">
        <f>IF(
OR('Options or Warrants'!B4053 = "8. Transferee of restricted securities", 'Options or Warrants'!B4053 = "9. Any person (substitution for securities etc.)"),
'Options or Warrants'!C4053,
IF(
'Options or Warrants'!B4053 = "",
#N/A,
'Options or Warrants'!B4053)
)</f>
        <v>#N/A</v>
      </c>
      <c r="E4053" t="e">
        <f>IF(
OR('Options - Free Attaching'!B4053 = "8. Transferee of restricted securities", 'Options - Free Attaching'!B4053 = "9. Any person (substitution for securities etc.)"),
'Options - Free Attaching'!C4053,
IF(
'Options - Free Attaching'!B4053 = "",
#N/A,
'Options - Free Attaching'!B4053)
)</f>
        <v>#N/A</v>
      </c>
      <c r="F4053" t="e">
        <f>IF(
OR('Con. Notes - Conversion'!B4053 = "8. Transferee of restricted securities", 'Con. Notes - Conversion'!B4053 = "9. Any person (substitution for securities etc.)"),
'Con. Notes - Conversion'!C4053,
IF(
'Con. Notes - Conversion'!B4053 = "",
#N/A,
'Con. Notes - Conversion'!B4053)
)</f>
        <v>#N/A</v>
      </c>
      <c r="G4053" t="e">
        <f>IF(
OR('Con. Notes - No Conversion'!B4053 = "8. Transferee of restricted securities", 'Con. Notes - No Conversion'!B4053 = "9. Any person (substitution for securities etc.)"),
'Con. Notes - No Conversion'!C4053,
IF(
'Con. Notes - No Conversion'!B4053 = "",
#N/A,
'Con. Notes - No Conversion'!B4053)
)</f>
        <v>#N/A</v>
      </c>
    </row>
    <row r="4054" spans="1:7" x14ac:dyDescent="0.25">
      <c r="A4054" t="e">
        <f>IF(
OR(Shares!B4054 = "8. Transferee of restricted securities", Shares!B4054 = "9. Any person (substitution for securities etc.)"),
Shares!C4054,
IF(
Shares!B4054 = "",
#N/A,
Shares!B4054)
)</f>
        <v>#N/A</v>
      </c>
      <c r="B4054" t="e">
        <f>IF(
OR('Shares - LTR - Granted'!B4054 = "8. Transferee of restricted securities", 'Shares - LTR - Granted'!B4054 = "9. Any person (substitution for securities etc.)"),
'Shares - LTR - Granted'!C4054,
IF(
'Shares - LTR - Granted'!B4054 = "",
#N/A,
'Shares - LTR - Granted'!B4054)
)</f>
        <v>#N/A</v>
      </c>
      <c r="C4054" t="e">
        <f>IF(
OR('Performance Securities'!B4054 = "8. Transferee of restricted securities", 'Performance Securities'!B4054 = "9. Any person (substitution for securities etc.)"),
'Performance Securities'!C4054,
IF(
'Performance Securities'!B4054 = "",
#N/A,
'Performance Securities'!B4054)
)</f>
        <v>#N/A</v>
      </c>
      <c r="D4054" t="e">
        <f>IF(
OR('Options or Warrants'!B4054 = "8. Transferee of restricted securities", 'Options or Warrants'!B4054 = "9. Any person (substitution for securities etc.)"),
'Options or Warrants'!C4054,
IF(
'Options or Warrants'!B4054 = "",
#N/A,
'Options or Warrants'!B4054)
)</f>
        <v>#N/A</v>
      </c>
      <c r="E4054" t="e">
        <f>IF(
OR('Options - Free Attaching'!B4054 = "8. Transferee of restricted securities", 'Options - Free Attaching'!B4054 = "9. Any person (substitution for securities etc.)"),
'Options - Free Attaching'!C4054,
IF(
'Options - Free Attaching'!B4054 = "",
#N/A,
'Options - Free Attaching'!B4054)
)</f>
        <v>#N/A</v>
      </c>
      <c r="F4054" t="e">
        <f>IF(
OR('Con. Notes - Conversion'!B4054 = "8. Transferee of restricted securities", 'Con. Notes - Conversion'!B4054 = "9. Any person (substitution for securities etc.)"),
'Con. Notes - Conversion'!C4054,
IF(
'Con. Notes - Conversion'!B4054 = "",
#N/A,
'Con. Notes - Conversion'!B4054)
)</f>
        <v>#N/A</v>
      </c>
      <c r="G4054" t="e">
        <f>IF(
OR('Con. Notes - No Conversion'!B4054 = "8. Transferee of restricted securities", 'Con. Notes - No Conversion'!B4054 = "9. Any person (substitution for securities etc.)"),
'Con. Notes - No Conversion'!C4054,
IF(
'Con. Notes - No Conversion'!B4054 = "",
#N/A,
'Con. Notes - No Conversion'!B4054)
)</f>
        <v>#N/A</v>
      </c>
    </row>
    <row r="4055" spans="1:7" x14ac:dyDescent="0.25">
      <c r="A4055" t="e">
        <f>IF(
OR(Shares!B4055 = "8. Transferee of restricted securities", Shares!B4055 = "9. Any person (substitution for securities etc.)"),
Shares!C4055,
IF(
Shares!B4055 = "",
#N/A,
Shares!B4055)
)</f>
        <v>#N/A</v>
      </c>
      <c r="B4055" t="e">
        <f>IF(
OR('Shares - LTR - Granted'!B4055 = "8. Transferee of restricted securities", 'Shares - LTR - Granted'!B4055 = "9. Any person (substitution for securities etc.)"),
'Shares - LTR - Granted'!C4055,
IF(
'Shares - LTR - Granted'!B4055 = "",
#N/A,
'Shares - LTR - Granted'!B4055)
)</f>
        <v>#N/A</v>
      </c>
      <c r="C4055" t="e">
        <f>IF(
OR('Performance Securities'!B4055 = "8. Transferee of restricted securities", 'Performance Securities'!B4055 = "9. Any person (substitution for securities etc.)"),
'Performance Securities'!C4055,
IF(
'Performance Securities'!B4055 = "",
#N/A,
'Performance Securities'!B4055)
)</f>
        <v>#N/A</v>
      </c>
      <c r="D4055" t="e">
        <f>IF(
OR('Options or Warrants'!B4055 = "8. Transferee of restricted securities", 'Options or Warrants'!B4055 = "9. Any person (substitution for securities etc.)"),
'Options or Warrants'!C4055,
IF(
'Options or Warrants'!B4055 = "",
#N/A,
'Options or Warrants'!B4055)
)</f>
        <v>#N/A</v>
      </c>
      <c r="E4055" t="e">
        <f>IF(
OR('Options - Free Attaching'!B4055 = "8. Transferee of restricted securities", 'Options - Free Attaching'!B4055 = "9. Any person (substitution for securities etc.)"),
'Options - Free Attaching'!C4055,
IF(
'Options - Free Attaching'!B4055 = "",
#N/A,
'Options - Free Attaching'!B4055)
)</f>
        <v>#N/A</v>
      </c>
      <c r="F4055" t="e">
        <f>IF(
OR('Con. Notes - Conversion'!B4055 = "8. Transferee of restricted securities", 'Con. Notes - Conversion'!B4055 = "9. Any person (substitution for securities etc.)"),
'Con. Notes - Conversion'!C4055,
IF(
'Con. Notes - Conversion'!B4055 = "",
#N/A,
'Con. Notes - Conversion'!B4055)
)</f>
        <v>#N/A</v>
      </c>
      <c r="G4055" t="e">
        <f>IF(
OR('Con. Notes - No Conversion'!B4055 = "8. Transferee of restricted securities", 'Con. Notes - No Conversion'!B4055 = "9. Any person (substitution for securities etc.)"),
'Con. Notes - No Conversion'!C4055,
IF(
'Con. Notes - No Conversion'!B4055 = "",
#N/A,
'Con. Notes - No Conversion'!B4055)
)</f>
        <v>#N/A</v>
      </c>
    </row>
    <row r="4056" spans="1:7" x14ac:dyDescent="0.25">
      <c r="A4056" t="e">
        <f>IF(
OR(Shares!B4056 = "8. Transferee of restricted securities", Shares!B4056 = "9. Any person (substitution for securities etc.)"),
Shares!C4056,
IF(
Shares!B4056 = "",
#N/A,
Shares!B4056)
)</f>
        <v>#N/A</v>
      </c>
      <c r="B4056" t="e">
        <f>IF(
OR('Shares - LTR - Granted'!B4056 = "8. Transferee of restricted securities", 'Shares - LTR - Granted'!B4056 = "9. Any person (substitution for securities etc.)"),
'Shares - LTR - Granted'!C4056,
IF(
'Shares - LTR - Granted'!B4056 = "",
#N/A,
'Shares - LTR - Granted'!B4056)
)</f>
        <v>#N/A</v>
      </c>
      <c r="C4056" t="e">
        <f>IF(
OR('Performance Securities'!B4056 = "8. Transferee of restricted securities", 'Performance Securities'!B4056 = "9. Any person (substitution for securities etc.)"),
'Performance Securities'!C4056,
IF(
'Performance Securities'!B4056 = "",
#N/A,
'Performance Securities'!B4056)
)</f>
        <v>#N/A</v>
      </c>
      <c r="D4056" t="e">
        <f>IF(
OR('Options or Warrants'!B4056 = "8. Transferee of restricted securities", 'Options or Warrants'!B4056 = "9. Any person (substitution for securities etc.)"),
'Options or Warrants'!C4056,
IF(
'Options or Warrants'!B4056 = "",
#N/A,
'Options or Warrants'!B4056)
)</f>
        <v>#N/A</v>
      </c>
      <c r="E4056" t="e">
        <f>IF(
OR('Options - Free Attaching'!B4056 = "8. Transferee of restricted securities", 'Options - Free Attaching'!B4056 = "9. Any person (substitution for securities etc.)"),
'Options - Free Attaching'!C4056,
IF(
'Options - Free Attaching'!B4056 = "",
#N/A,
'Options - Free Attaching'!B4056)
)</f>
        <v>#N/A</v>
      </c>
      <c r="F4056" t="e">
        <f>IF(
OR('Con. Notes - Conversion'!B4056 = "8. Transferee of restricted securities", 'Con. Notes - Conversion'!B4056 = "9. Any person (substitution for securities etc.)"),
'Con. Notes - Conversion'!C4056,
IF(
'Con. Notes - Conversion'!B4056 = "",
#N/A,
'Con. Notes - Conversion'!B4056)
)</f>
        <v>#N/A</v>
      </c>
      <c r="G4056" t="e">
        <f>IF(
OR('Con. Notes - No Conversion'!B4056 = "8. Transferee of restricted securities", 'Con. Notes - No Conversion'!B4056 = "9. Any person (substitution for securities etc.)"),
'Con. Notes - No Conversion'!C4056,
IF(
'Con. Notes - No Conversion'!B4056 = "",
#N/A,
'Con. Notes - No Conversion'!B4056)
)</f>
        <v>#N/A</v>
      </c>
    </row>
    <row r="4057" spans="1:7" x14ac:dyDescent="0.25">
      <c r="A4057" t="e">
        <f>IF(
OR(Shares!B4057 = "8. Transferee of restricted securities", Shares!B4057 = "9. Any person (substitution for securities etc.)"),
Shares!C4057,
IF(
Shares!B4057 = "",
#N/A,
Shares!B4057)
)</f>
        <v>#N/A</v>
      </c>
      <c r="B4057" t="e">
        <f>IF(
OR('Shares - LTR - Granted'!B4057 = "8. Transferee of restricted securities", 'Shares - LTR - Granted'!B4057 = "9. Any person (substitution for securities etc.)"),
'Shares - LTR - Granted'!C4057,
IF(
'Shares - LTR - Granted'!B4057 = "",
#N/A,
'Shares - LTR - Granted'!B4057)
)</f>
        <v>#N/A</v>
      </c>
      <c r="C4057" t="e">
        <f>IF(
OR('Performance Securities'!B4057 = "8. Transferee of restricted securities", 'Performance Securities'!B4057 = "9. Any person (substitution for securities etc.)"),
'Performance Securities'!C4057,
IF(
'Performance Securities'!B4057 = "",
#N/A,
'Performance Securities'!B4057)
)</f>
        <v>#N/A</v>
      </c>
      <c r="D4057" t="e">
        <f>IF(
OR('Options or Warrants'!B4057 = "8. Transferee of restricted securities", 'Options or Warrants'!B4057 = "9. Any person (substitution for securities etc.)"),
'Options or Warrants'!C4057,
IF(
'Options or Warrants'!B4057 = "",
#N/A,
'Options or Warrants'!B4057)
)</f>
        <v>#N/A</v>
      </c>
      <c r="E4057" t="e">
        <f>IF(
OR('Options - Free Attaching'!B4057 = "8. Transferee of restricted securities", 'Options - Free Attaching'!B4057 = "9. Any person (substitution for securities etc.)"),
'Options - Free Attaching'!C4057,
IF(
'Options - Free Attaching'!B4057 = "",
#N/A,
'Options - Free Attaching'!B4057)
)</f>
        <v>#N/A</v>
      </c>
      <c r="F4057" t="e">
        <f>IF(
OR('Con. Notes - Conversion'!B4057 = "8. Transferee of restricted securities", 'Con. Notes - Conversion'!B4057 = "9. Any person (substitution for securities etc.)"),
'Con. Notes - Conversion'!C4057,
IF(
'Con. Notes - Conversion'!B4057 = "",
#N/A,
'Con. Notes - Conversion'!B4057)
)</f>
        <v>#N/A</v>
      </c>
      <c r="G4057" t="e">
        <f>IF(
OR('Con. Notes - No Conversion'!B4057 = "8. Transferee of restricted securities", 'Con. Notes - No Conversion'!B4057 = "9. Any person (substitution for securities etc.)"),
'Con. Notes - No Conversion'!C4057,
IF(
'Con. Notes - No Conversion'!B4057 = "",
#N/A,
'Con. Notes - No Conversion'!B4057)
)</f>
        <v>#N/A</v>
      </c>
    </row>
    <row r="4058" spans="1:7" x14ac:dyDescent="0.25">
      <c r="A4058" t="e">
        <f>IF(
OR(Shares!B4058 = "8. Transferee of restricted securities", Shares!B4058 = "9. Any person (substitution for securities etc.)"),
Shares!C4058,
IF(
Shares!B4058 = "",
#N/A,
Shares!B4058)
)</f>
        <v>#N/A</v>
      </c>
      <c r="B4058" t="e">
        <f>IF(
OR('Shares - LTR - Granted'!B4058 = "8. Transferee of restricted securities", 'Shares - LTR - Granted'!B4058 = "9. Any person (substitution for securities etc.)"),
'Shares - LTR - Granted'!C4058,
IF(
'Shares - LTR - Granted'!B4058 = "",
#N/A,
'Shares - LTR - Granted'!B4058)
)</f>
        <v>#N/A</v>
      </c>
      <c r="C4058" t="e">
        <f>IF(
OR('Performance Securities'!B4058 = "8. Transferee of restricted securities", 'Performance Securities'!B4058 = "9. Any person (substitution for securities etc.)"),
'Performance Securities'!C4058,
IF(
'Performance Securities'!B4058 = "",
#N/A,
'Performance Securities'!B4058)
)</f>
        <v>#N/A</v>
      </c>
      <c r="D4058" t="e">
        <f>IF(
OR('Options or Warrants'!B4058 = "8. Transferee of restricted securities", 'Options or Warrants'!B4058 = "9. Any person (substitution for securities etc.)"),
'Options or Warrants'!C4058,
IF(
'Options or Warrants'!B4058 = "",
#N/A,
'Options or Warrants'!B4058)
)</f>
        <v>#N/A</v>
      </c>
      <c r="E4058" t="e">
        <f>IF(
OR('Options - Free Attaching'!B4058 = "8. Transferee of restricted securities", 'Options - Free Attaching'!B4058 = "9. Any person (substitution for securities etc.)"),
'Options - Free Attaching'!C4058,
IF(
'Options - Free Attaching'!B4058 = "",
#N/A,
'Options - Free Attaching'!B4058)
)</f>
        <v>#N/A</v>
      </c>
      <c r="F4058" t="e">
        <f>IF(
OR('Con. Notes - Conversion'!B4058 = "8. Transferee of restricted securities", 'Con. Notes - Conversion'!B4058 = "9. Any person (substitution for securities etc.)"),
'Con. Notes - Conversion'!C4058,
IF(
'Con. Notes - Conversion'!B4058 = "",
#N/A,
'Con. Notes - Conversion'!B4058)
)</f>
        <v>#N/A</v>
      </c>
      <c r="G4058" t="e">
        <f>IF(
OR('Con. Notes - No Conversion'!B4058 = "8. Transferee of restricted securities", 'Con. Notes - No Conversion'!B4058 = "9. Any person (substitution for securities etc.)"),
'Con. Notes - No Conversion'!C4058,
IF(
'Con. Notes - No Conversion'!B4058 = "",
#N/A,
'Con. Notes - No Conversion'!B4058)
)</f>
        <v>#N/A</v>
      </c>
    </row>
    <row r="4059" spans="1:7" x14ac:dyDescent="0.25">
      <c r="A4059" t="e">
        <f>IF(
OR(Shares!B4059 = "8. Transferee of restricted securities", Shares!B4059 = "9. Any person (substitution for securities etc.)"),
Shares!C4059,
IF(
Shares!B4059 = "",
#N/A,
Shares!B4059)
)</f>
        <v>#N/A</v>
      </c>
      <c r="B4059" t="e">
        <f>IF(
OR('Shares - LTR - Granted'!B4059 = "8. Transferee of restricted securities", 'Shares - LTR - Granted'!B4059 = "9. Any person (substitution for securities etc.)"),
'Shares - LTR - Granted'!C4059,
IF(
'Shares - LTR - Granted'!B4059 = "",
#N/A,
'Shares - LTR - Granted'!B4059)
)</f>
        <v>#N/A</v>
      </c>
      <c r="C4059" t="e">
        <f>IF(
OR('Performance Securities'!B4059 = "8. Transferee of restricted securities", 'Performance Securities'!B4059 = "9. Any person (substitution for securities etc.)"),
'Performance Securities'!C4059,
IF(
'Performance Securities'!B4059 = "",
#N/A,
'Performance Securities'!B4059)
)</f>
        <v>#N/A</v>
      </c>
      <c r="D4059" t="e">
        <f>IF(
OR('Options or Warrants'!B4059 = "8. Transferee of restricted securities", 'Options or Warrants'!B4059 = "9. Any person (substitution for securities etc.)"),
'Options or Warrants'!C4059,
IF(
'Options or Warrants'!B4059 = "",
#N/A,
'Options or Warrants'!B4059)
)</f>
        <v>#N/A</v>
      </c>
      <c r="E4059" t="e">
        <f>IF(
OR('Options - Free Attaching'!B4059 = "8. Transferee of restricted securities", 'Options - Free Attaching'!B4059 = "9. Any person (substitution for securities etc.)"),
'Options - Free Attaching'!C4059,
IF(
'Options - Free Attaching'!B4059 = "",
#N/A,
'Options - Free Attaching'!B4059)
)</f>
        <v>#N/A</v>
      </c>
      <c r="F4059" t="e">
        <f>IF(
OR('Con. Notes - Conversion'!B4059 = "8. Transferee of restricted securities", 'Con. Notes - Conversion'!B4059 = "9. Any person (substitution for securities etc.)"),
'Con. Notes - Conversion'!C4059,
IF(
'Con. Notes - Conversion'!B4059 = "",
#N/A,
'Con. Notes - Conversion'!B4059)
)</f>
        <v>#N/A</v>
      </c>
      <c r="G4059" t="e">
        <f>IF(
OR('Con. Notes - No Conversion'!B4059 = "8. Transferee of restricted securities", 'Con. Notes - No Conversion'!B4059 = "9. Any person (substitution for securities etc.)"),
'Con. Notes - No Conversion'!C4059,
IF(
'Con. Notes - No Conversion'!B4059 = "",
#N/A,
'Con. Notes - No Conversion'!B4059)
)</f>
        <v>#N/A</v>
      </c>
    </row>
    <row r="4060" spans="1:7" x14ac:dyDescent="0.25">
      <c r="A4060" t="e">
        <f>IF(
OR(Shares!B4060 = "8. Transferee of restricted securities", Shares!B4060 = "9. Any person (substitution for securities etc.)"),
Shares!C4060,
IF(
Shares!B4060 = "",
#N/A,
Shares!B4060)
)</f>
        <v>#N/A</v>
      </c>
      <c r="B4060" t="e">
        <f>IF(
OR('Shares - LTR - Granted'!B4060 = "8. Transferee of restricted securities", 'Shares - LTR - Granted'!B4060 = "9. Any person (substitution for securities etc.)"),
'Shares - LTR - Granted'!C4060,
IF(
'Shares - LTR - Granted'!B4060 = "",
#N/A,
'Shares - LTR - Granted'!B4060)
)</f>
        <v>#N/A</v>
      </c>
      <c r="C4060" t="e">
        <f>IF(
OR('Performance Securities'!B4060 = "8. Transferee of restricted securities", 'Performance Securities'!B4060 = "9. Any person (substitution for securities etc.)"),
'Performance Securities'!C4060,
IF(
'Performance Securities'!B4060 = "",
#N/A,
'Performance Securities'!B4060)
)</f>
        <v>#N/A</v>
      </c>
      <c r="D4060" t="e">
        <f>IF(
OR('Options or Warrants'!B4060 = "8. Transferee of restricted securities", 'Options or Warrants'!B4060 = "9. Any person (substitution for securities etc.)"),
'Options or Warrants'!C4060,
IF(
'Options or Warrants'!B4060 = "",
#N/A,
'Options or Warrants'!B4060)
)</f>
        <v>#N/A</v>
      </c>
      <c r="E4060" t="e">
        <f>IF(
OR('Options - Free Attaching'!B4060 = "8. Transferee of restricted securities", 'Options - Free Attaching'!B4060 = "9. Any person (substitution for securities etc.)"),
'Options - Free Attaching'!C4060,
IF(
'Options - Free Attaching'!B4060 = "",
#N/A,
'Options - Free Attaching'!B4060)
)</f>
        <v>#N/A</v>
      </c>
      <c r="F4060" t="e">
        <f>IF(
OR('Con. Notes - Conversion'!B4060 = "8. Transferee of restricted securities", 'Con. Notes - Conversion'!B4060 = "9. Any person (substitution for securities etc.)"),
'Con. Notes - Conversion'!C4060,
IF(
'Con. Notes - Conversion'!B4060 = "",
#N/A,
'Con. Notes - Conversion'!B4060)
)</f>
        <v>#N/A</v>
      </c>
      <c r="G4060" t="e">
        <f>IF(
OR('Con. Notes - No Conversion'!B4060 = "8. Transferee of restricted securities", 'Con. Notes - No Conversion'!B4060 = "9. Any person (substitution for securities etc.)"),
'Con. Notes - No Conversion'!C4060,
IF(
'Con. Notes - No Conversion'!B4060 = "",
#N/A,
'Con. Notes - No Conversion'!B4060)
)</f>
        <v>#N/A</v>
      </c>
    </row>
    <row r="4061" spans="1:7" x14ac:dyDescent="0.25">
      <c r="A4061" t="e">
        <f>IF(
OR(Shares!B4061 = "8. Transferee of restricted securities", Shares!B4061 = "9. Any person (substitution for securities etc.)"),
Shares!C4061,
IF(
Shares!B4061 = "",
#N/A,
Shares!B4061)
)</f>
        <v>#N/A</v>
      </c>
      <c r="B4061" t="e">
        <f>IF(
OR('Shares - LTR - Granted'!B4061 = "8. Transferee of restricted securities", 'Shares - LTR - Granted'!B4061 = "9. Any person (substitution for securities etc.)"),
'Shares - LTR - Granted'!C4061,
IF(
'Shares - LTR - Granted'!B4061 = "",
#N/A,
'Shares - LTR - Granted'!B4061)
)</f>
        <v>#N/A</v>
      </c>
      <c r="C4061" t="e">
        <f>IF(
OR('Performance Securities'!B4061 = "8. Transferee of restricted securities", 'Performance Securities'!B4061 = "9. Any person (substitution for securities etc.)"),
'Performance Securities'!C4061,
IF(
'Performance Securities'!B4061 = "",
#N/A,
'Performance Securities'!B4061)
)</f>
        <v>#N/A</v>
      </c>
      <c r="D4061" t="e">
        <f>IF(
OR('Options or Warrants'!B4061 = "8. Transferee of restricted securities", 'Options or Warrants'!B4061 = "9. Any person (substitution for securities etc.)"),
'Options or Warrants'!C4061,
IF(
'Options or Warrants'!B4061 = "",
#N/A,
'Options or Warrants'!B4061)
)</f>
        <v>#N/A</v>
      </c>
      <c r="E4061" t="e">
        <f>IF(
OR('Options - Free Attaching'!B4061 = "8. Transferee of restricted securities", 'Options - Free Attaching'!B4061 = "9. Any person (substitution for securities etc.)"),
'Options - Free Attaching'!C4061,
IF(
'Options - Free Attaching'!B4061 = "",
#N/A,
'Options - Free Attaching'!B4061)
)</f>
        <v>#N/A</v>
      </c>
      <c r="F4061" t="e">
        <f>IF(
OR('Con. Notes - Conversion'!B4061 = "8. Transferee of restricted securities", 'Con. Notes - Conversion'!B4061 = "9. Any person (substitution for securities etc.)"),
'Con. Notes - Conversion'!C4061,
IF(
'Con. Notes - Conversion'!B4061 = "",
#N/A,
'Con. Notes - Conversion'!B4061)
)</f>
        <v>#N/A</v>
      </c>
      <c r="G4061" t="e">
        <f>IF(
OR('Con. Notes - No Conversion'!B4061 = "8. Transferee of restricted securities", 'Con. Notes - No Conversion'!B4061 = "9. Any person (substitution for securities etc.)"),
'Con. Notes - No Conversion'!C4061,
IF(
'Con. Notes - No Conversion'!B4061 = "",
#N/A,
'Con. Notes - No Conversion'!B4061)
)</f>
        <v>#N/A</v>
      </c>
    </row>
    <row r="4062" spans="1:7" x14ac:dyDescent="0.25">
      <c r="A4062" t="e">
        <f>IF(
OR(Shares!B4062 = "8. Transferee of restricted securities", Shares!B4062 = "9. Any person (substitution for securities etc.)"),
Shares!C4062,
IF(
Shares!B4062 = "",
#N/A,
Shares!B4062)
)</f>
        <v>#N/A</v>
      </c>
      <c r="B4062" t="e">
        <f>IF(
OR('Shares - LTR - Granted'!B4062 = "8. Transferee of restricted securities", 'Shares - LTR - Granted'!B4062 = "9. Any person (substitution for securities etc.)"),
'Shares - LTR - Granted'!C4062,
IF(
'Shares - LTR - Granted'!B4062 = "",
#N/A,
'Shares - LTR - Granted'!B4062)
)</f>
        <v>#N/A</v>
      </c>
      <c r="C4062" t="e">
        <f>IF(
OR('Performance Securities'!B4062 = "8. Transferee of restricted securities", 'Performance Securities'!B4062 = "9. Any person (substitution for securities etc.)"),
'Performance Securities'!C4062,
IF(
'Performance Securities'!B4062 = "",
#N/A,
'Performance Securities'!B4062)
)</f>
        <v>#N/A</v>
      </c>
      <c r="D4062" t="e">
        <f>IF(
OR('Options or Warrants'!B4062 = "8. Transferee of restricted securities", 'Options or Warrants'!B4062 = "9. Any person (substitution for securities etc.)"),
'Options or Warrants'!C4062,
IF(
'Options or Warrants'!B4062 = "",
#N/A,
'Options or Warrants'!B4062)
)</f>
        <v>#N/A</v>
      </c>
      <c r="E4062" t="e">
        <f>IF(
OR('Options - Free Attaching'!B4062 = "8. Transferee of restricted securities", 'Options - Free Attaching'!B4062 = "9. Any person (substitution for securities etc.)"),
'Options - Free Attaching'!C4062,
IF(
'Options - Free Attaching'!B4062 = "",
#N/A,
'Options - Free Attaching'!B4062)
)</f>
        <v>#N/A</v>
      </c>
      <c r="F4062" t="e">
        <f>IF(
OR('Con. Notes - Conversion'!B4062 = "8. Transferee of restricted securities", 'Con. Notes - Conversion'!B4062 = "9. Any person (substitution for securities etc.)"),
'Con. Notes - Conversion'!C4062,
IF(
'Con. Notes - Conversion'!B4062 = "",
#N/A,
'Con. Notes - Conversion'!B4062)
)</f>
        <v>#N/A</v>
      </c>
      <c r="G4062" t="e">
        <f>IF(
OR('Con. Notes - No Conversion'!B4062 = "8. Transferee of restricted securities", 'Con. Notes - No Conversion'!B4062 = "9. Any person (substitution for securities etc.)"),
'Con. Notes - No Conversion'!C4062,
IF(
'Con. Notes - No Conversion'!B4062 = "",
#N/A,
'Con. Notes - No Conversion'!B4062)
)</f>
        <v>#N/A</v>
      </c>
    </row>
    <row r="4063" spans="1:7" x14ac:dyDescent="0.25">
      <c r="A4063" t="e">
        <f>IF(
OR(Shares!B4063 = "8. Transferee of restricted securities", Shares!B4063 = "9. Any person (substitution for securities etc.)"),
Shares!C4063,
IF(
Shares!B4063 = "",
#N/A,
Shares!B4063)
)</f>
        <v>#N/A</v>
      </c>
      <c r="B4063" t="e">
        <f>IF(
OR('Shares - LTR - Granted'!B4063 = "8. Transferee of restricted securities", 'Shares - LTR - Granted'!B4063 = "9. Any person (substitution for securities etc.)"),
'Shares - LTR - Granted'!C4063,
IF(
'Shares - LTR - Granted'!B4063 = "",
#N/A,
'Shares - LTR - Granted'!B4063)
)</f>
        <v>#N/A</v>
      </c>
      <c r="C4063" t="e">
        <f>IF(
OR('Performance Securities'!B4063 = "8. Transferee of restricted securities", 'Performance Securities'!B4063 = "9. Any person (substitution for securities etc.)"),
'Performance Securities'!C4063,
IF(
'Performance Securities'!B4063 = "",
#N/A,
'Performance Securities'!B4063)
)</f>
        <v>#N/A</v>
      </c>
      <c r="D4063" t="e">
        <f>IF(
OR('Options or Warrants'!B4063 = "8. Transferee of restricted securities", 'Options or Warrants'!B4063 = "9. Any person (substitution for securities etc.)"),
'Options or Warrants'!C4063,
IF(
'Options or Warrants'!B4063 = "",
#N/A,
'Options or Warrants'!B4063)
)</f>
        <v>#N/A</v>
      </c>
      <c r="E4063" t="e">
        <f>IF(
OR('Options - Free Attaching'!B4063 = "8. Transferee of restricted securities", 'Options - Free Attaching'!B4063 = "9. Any person (substitution for securities etc.)"),
'Options - Free Attaching'!C4063,
IF(
'Options - Free Attaching'!B4063 = "",
#N/A,
'Options - Free Attaching'!B4063)
)</f>
        <v>#N/A</v>
      </c>
      <c r="F4063" t="e">
        <f>IF(
OR('Con. Notes - Conversion'!B4063 = "8. Transferee of restricted securities", 'Con. Notes - Conversion'!B4063 = "9. Any person (substitution for securities etc.)"),
'Con. Notes - Conversion'!C4063,
IF(
'Con. Notes - Conversion'!B4063 = "",
#N/A,
'Con. Notes - Conversion'!B4063)
)</f>
        <v>#N/A</v>
      </c>
      <c r="G4063" t="e">
        <f>IF(
OR('Con. Notes - No Conversion'!B4063 = "8. Transferee of restricted securities", 'Con. Notes - No Conversion'!B4063 = "9. Any person (substitution for securities etc.)"),
'Con. Notes - No Conversion'!C4063,
IF(
'Con. Notes - No Conversion'!B4063 = "",
#N/A,
'Con. Notes - No Conversion'!B4063)
)</f>
        <v>#N/A</v>
      </c>
    </row>
    <row r="4064" spans="1:7" x14ac:dyDescent="0.25">
      <c r="A4064" t="e">
        <f>IF(
OR(Shares!B4064 = "8. Transferee of restricted securities", Shares!B4064 = "9. Any person (substitution for securities etc.)"),
Shares!C4064,
IF(
Shares!B4064 = "",
#N/A,
Shares!B4064)
)</f>
        <v>#N/A</v>
      </c>
      <c r="B4064" t="e">
        <f>IF(
OR('Shares - LTR - Granted'!B4064 = "8. Transferee of restricted securities", 'Shares - LTR - Granted'!B4064 = "9. Any person (substitution for securities etc.)"),
'Shares - LTR - Granted'!C4064,
IF(
'Shares - LTR - Granted'!B4064 = "",
#N/A,
'Shares - LTR - Granted'!B4064)
)</f>
        <v>#N/A</v>
      </c>
      <c r="C4064" t="e">
        <f>IF(
OR('Performance Securities'!B4064 = "8. Transferee of restricted securities", 'Performance Securities'!B4064 = "9. Any person (substitution for securities etc.)"),
'Performance Securities'!C4064,
IF(
'Performance Securities'!B4064 = "",
#N/A,
'Performance Securities'!B4064)
)</f>
        <v>#N/A</v>
      </c>
      <c r="D4064" t="e">
        <f>IF(
OR('Options or Warrants'!B4064 = "8. Transferee of restricted securities", 'Options or Warrants'!B4064 = "9. Any person (substitution for securities etc.)"),
'Options or Warrants'!C4064,
IF(
'Options or Warrants'!B4064 = "",
#N/A,
'Options or Warrants'!B4064)
)</f>
        <v>#N/A</v>
      </c>
      <c r="E4064" t="e">
        <f>IF(
OR('Options - Free Attaching'!B4064 = "8. Transferee of restricted securities", 'Options - Free Attaching'!B4064 = "9. Any person (substitution for securities etc.)"),
'Options - Free Attaching'!C4064,
IF(
'Options - Free Attaching'!B4064 = "",
#N/A,
'Options - Free Attaching'!B4064)
)</f>
        <v>#N/A</v>
      </c>
      <c r="F4064" t="e">
        <f>IF(
OR('Con. Notes - Conversion'!B4064 = "8. Transferee of restricted securities", 'Con. Notes - Conversion'!B4064 = "9. Any person (substitution for securities etc.)"),
'Con. Notes - Conversion'!C4064,
IF(
'Con. Notes - Conversion'!B4064 = "",
#N/A,
'Con. Notes - Conversion'!B4064)
)</f>
        <v>#N/A</v>
      </c>
      <c r="G4064" t="e">
        <f>IF(
OR('Con. Notes - No Conversion'!B4064 = "8. Transferee of restricted securities", 'Con. Notes - No Conversion'!B4064 = "9. Any person (substitution for securities etc.)"),
'Con. Notes - No Conversion'!C4064,
IF(
'Con. Notes - No Conversion'!B4064 = "",
#N/A,
'Con. Notes - No Conversion'!B4064)
)</f>
        <v>#N/A</v>
      </c>
    </row>
    <row r="4065" spans="1:7" x14ac:dyDescent="0.25">
      <c r="A4065" t="e">
        <f>IF(
OR(Shares!B4065 = "8. Transferee of restricted securities", Shares!B4065 = "9. Any person (substitution for securities etc.)"),
Shares!C4065,
IF(
Shares!B4065 = "",
#N/A,
Shares!B4065)
)</f>
        <v>#N/A</v>
      </c>
      <c r="B4065" t="e">
        <f>IF(
OR('Shares - LTR - Granted'!B4065 = "8. Transferee of restricted securities", 'Shares - LTR - Granted'!B4065 = "9. Any person (substitution for securities etc.)"),
'Shares - LTR - Granted'!C4065,
IF(
'Shares - LTR - Granted'!B4065 = "",
#N/A,
'Shares - LTR - Granted'!B4065)
)</f>
        <v>#N/A</v>
      </c>
      <c r="C4065" t="e">
        <f>IF(
OR('Performance Securities'!B4065 = "8. Transferee of restricted securities", 'Performance Securities'!B4065 = "9. Any person (substitution for securities etc.)"),
'Performance Securities'!C4065,
IF(
'Performance Securities'!B4065 = "",
#N/A,
'Performance Securities'!B4065)
)</f>
        <v>#N/A</v>
      </c>
      <c r="D4065" t="e">
        <f>IF(
OR('Options or Warrants'!B4065 = "8. Transferee of restricted securities", 'Options or Warrants'!B4065 = "9. Any person (substitution for securities etc.)"),
'Options or Warrants'!C4065,
IF(
'Options or Warrants'!B4065 = "",
#N/A,
'Options or Warrants'!B4065)
)</f>
        <v>#N/A</v>
      </c>
      <c r="E4065" t="e">
        <f>IF(
OR('Options - Free Attaching'!B4065 = "8. Transferee of restricted securities", 'Options - Free Attaching'!B4065 = "9. Any person (substitution for securities etc.)"),
'Options - Free Attaching'!C4065,
IF(
'Options - Free Attaching'!B4065 = "",
#N/A,
'Options - Free Attaching'!B4065)
)</f>
        <v>#N/A</v>
      </c>
      <c r="F4065" t="e">
        <f>IF(
OR('Con. Notes - Conversion'!B4065 = "8. Transferee of restricted securities", 'Con. Notes - Conversion'!B4065 = "9. Any person (substitution for securities etc.)"),
'Con. Notes - Conversion'!C4065,
IF(
'Con. Notes - Conversion'!B4065 = "",
#N/A,
'Con. Notes - Conversion'!B4065)
)</f>
        <v>#N/A</v>
      </c>
      <c r="G4065" t="e">
        <f>IF(
OR('Con. Notes - No Conversion'!B4065 = "8. Transferee of restricted securities", 'Con. Notes - No Conversion'!B4065 = "9. Any person (substitution for securities etc.)"),
'Con. Notes - No Conversion'!C4065,
IF(
'Con. Notes - No Conversion'!B4065 = "",
#N/A,
'Con. Notes - No Conversion'!B4065)
)</f>
        <v>#N/A</v>
      </c>
    </row>
    <row r="4066" spans="1:7" x14ac:dyDescent="0.25">
      <c r="A4066" t="e">
        <f>IF(
OR(Shares!B4066 = "8. Transferee of restricted securities", Shares!B4066 = "9. Any person (substitution for securities etc.)"),
Shares!C4066,
IF(
Shares!B4066 = "",
#N/A,
Shares!B4066)
)</f>
        <v>#N/A</v>
      </c>
      <c r="B4066" t="e">
        <f>IF(
OR('Shares - LTR - Granted'!B4066 = "8. Transferee of restricted securities", 'Shares - LTR - Granted'!B4066 = "9. Any person (substitution for securities etc.)"),
'Shares - LTR - Granted'!C4066,
IF(
'Shares - LTR - Granted'!B4066 = "",
#N/A,
'Shares - LTR - Granted'!B4066)
)</f>
        <v>#N/A</v>
      </c>
      <c r="C4066" t="e">
        <f>IF(
OR('Performance Securities'!B4066 = "8. Transferee of restricted securities", 'Performance Securities'!B4066 = "9. Any person (substitution for securities etc.)"),
'Performance Securities'!C4066,
IF(
'Performance Securities'!B4066 = "",
#N/A,
'Performance Securities'!B4066)
)</f>
        <v>#N/A</v>
      </c>
      <c r="D4066" t="e">
        <f>IF(
OR('Options or Warrants'!B4066 = "8. Transferee of restricted securities", 'Options or Warrants'!B4066 = "9. Any person (substitution for securities etc.)"),
'Options or Warrants'!C4066,
IF(
'Options or Warrants'!B4066 = "",
#N/A,
'Options or Warrants'!B4066)
)</f>
        <v>#N/A</v>
      </c>
      <c r="E4066" t="e">
        <f>IF(
OR('Options - Free Attaching'!B4066 = "8. Transferee of restricted securities", 'Options - Free Attaching'!B4066 = "9. Any person (substitution for securities etc.)"),
'Options - Free Attaching'!C4066,
IF(
'Options - Free Attaching'!B4066 = "",
#N/A,
'Options - Free Attaching'!B4066)
)</f>
        <v>#N/A</v>
      </c>
      <c r="F4066" t="e">
        <f>IF(
OR('Con. Notes - Conversion'!B4066 = "8. Transferee of restricted securities", 'Con. Notes - Conversion'!B4066 = "9. Any person (substitution for securities etc.)"),
'Con. Notes - Conversion'!C4066,
IF(
'Con. Notes - Conversion'!B4066 = "",
#N/A,
'Con. Notes - Conversion'!B4066)
)</f>
        <v>#N/A</v>
      </c>
      <c r="G4066" t="e">
        <f>IF(
OR('Con. Notes - No Conversion'!B4066 = "8. Transferee of restricted securities", 'Con. Notes - No Conversion'!B4066 = "9. Any person (substitution for securities etc.)"),
'Con. Notes - No Conversion'!C4066,
IF(
'Con. Notes - No Conversion'!B4066 = "",
#N/A,
'Con. Notes - No Conversion'!B4066)
)</f>
        <v>#N/A</v>
      </c>
    </row>
    <row r="4067" spans="1:7" x14ac:dyDescent="0.25">
      <c r="A4067" t="e">
        <f>IF(
OR(Shares!B4067 = "8. Transferee of restricted securities", Shares!B4067 = "9. Any person (substitution for securities etc.)"),
Shares!C4067,
IF(
Shares!B4067 = "",
#N/A,
Shares!B4067)
)</f>
        <v>#N/A</v>
      </c>
      <c r="B4067" t="e">
        <f>IF(
OR('Shares - LTR - Granted'!B4067 = "8. Transferee of restricted securities", 'Shares - LTR - Granted'!B4067 = "9. Any person (substitution for securities etc.)"),
'Shares - LTR - Granted'!C4067,
IF(
'Shares - LTR - Granted'!B4067 = "",
#N/A,
'Shares - LTR - Granted'!B4067)
)</f>
        <v>#N/A</v>
      </c>
      <c r="C4067" t="e">
        <f>IF(
OR('Performance Securities'!B4067 = "8. Transferee of restricted securities", 'Performance Securities'!B4067 = "9. Any person (substitution for securities etc.)"),
'Performance Securities'!C4067,
IF(
'Performance Securities'!B4067 = "",
#N/A,
'Performance Securities'!B4067)
)</f>
        <v>#N/A</v>
      </c>
      <c r="D4067" t="e">
        <f>IF(
OR('Options or Warrants'!B4067 = "8. Transferee of restricted securities", 'Options or Warrants'!B4067 = "9. Any person (substitution for securities etc.)"),
'Options or Warrants'!C4067,
IF(
'Options or Warrants'!B4067 = "",
#N/A,
'Options or Warrants'!B4067)
)</f>
        <v>#N/A</v>
      </c>
      <c r="E4067" t="e">
        <f>IF(
OR('Options - Free Attaching'!B4067 = "8. Transferee of restricted securities", 'Options - Free Attaching'!B4067 = "9. Any person (substitution for securities etc.)"),
'Options - Free Attaching'!C4067,
IF(
'Options - Free Attaching'!B4067 = "",
#N/A,
'Options - Free Attaching'!B4067)
)</f>
        <v>#N/A</v>
      </c>
      <c r="F4067" t="e">
        <f>IF(
OR('Con. Notes - Conversion'!B4067 = "8. Transferee of restricted securities", 'Con. Notes - Conversion'!B4067 = "9. Any person (substitution for securities etc.)"),
'Con. Notes - Conversion'!C4067,
IF(
'Con. Notes - Conversion'!B4067 = "",
#N/A,
'Con. Notes - Conversion'!B4067)
)</f>
        <v>#N/A</v>
      </c>
      <c r="G4067" t="e">
        <f>IF(
OR('Con. Notes - No Conversion'!B4067 = "8. Transferee of restricted securities", 'Con. Notes - No Conversion'!B4067 = "9. Any person (substitution for securities etc.)"),
'Con. Notes - No Conversion'!C4067,
IF(
'Con. Notes - No Conversion'!B4067 = "",
#N/A,
'Con. Notes - No Conversion'!B4067)
)</f>
        <v>#N/A</v>
      </c>
    </row>
    <row r="4068" spans="1:7" x14ac:dyDescent="0.25">
      <c r="A4068" t="e">
        <f>IF(
OR(Shares!B4068 = "8. Transferee of restricted securities", Shares!B4068 = "9. Any person (substitution for securities etc.)"),
Shares!C4068,
IF(
Shares!B4068 = "",
#N/A,
Shares!B4068)
)</f>
        <v>#N/A</v>
      </c>
      <c r="B4068" t="e">
        <f>IF(
OR('Shares - LTR - Granted'!B4068 = "8. Transferee of restricted securities", 'Shares - LTR - Granted'!B4068 = "9. Any person (substitution for securities etc.)"),
'Shares - LTR - Granted'!C4068,
IF(
'Shares - LTR - Granted'!B4068 = "",
#N/A,
'Shares - LTR - Granted'!B4068)
)</f>
        <v>#N/A</v>
      </c>
      <c r="C4068" t="e">
        <f>IF(
OR('Performance Securities'!B4068 = "8. Transferee of restricted securities", 'Performance Securities'!B4068 = "9. Any person (substitution for securities etc.)"),
'Performance Securities'!C4068,
IF(
'Performance Securities'!B4068 = "",
#N/A,
'Performance Securities'!B4068)
)</f>
        <v>#N/A</v>
      </c>
      <c r="D4068" t="e">
        <f>IF(
OR('Options or Warrants'!B4068 = "8. Transferee of restricted securities", 'Options or Warrants'!B4068 = "9. Any person (substitution for securities etc.)"),
'Options or Warrants'!C4068,
IF(
'Options or Warrants'!B4068 = "",
#N/A,
'Options or Warrants'!B4068)
)</f>
        <v>#N/A</v>
      </c>
      <c r="E4068" t="e">
        <f>IF(
OR('Options - Free Attaching'!B4068 = "8. Transferee of restricted securities", 'Options - Free Attaching'!B4068 = "9. Any person (substitution for securities etc.)"),
'Options - Free Attaching'!C4068,
IF(
'Options - Free Attaching'!B4068 = "",
#N/A,
'Options - Free Attaching'!B4068)
)</f>
        <v>#N/A</v>
      </c>
      <c r="F4068" t="e">
        <f>IF(
OR('Con. Notes - Conversion'!B4068 = "8. Transferee of restricted securities", 'Con. Notes - Conversion'!B4068 = "9. Any person (substitution for securities etc.)"),
'Con. Notes - Conversion'!C4068,
IF(
'Con. Notes - Conversion'!B4068 = "",
#N/A,
'Con. Notes - Conversion'!B4068)
)</f>
        <v>#N/A</v>
      </c>
      <c r="G4068" t="e">
        <f>IF(
OR('Con. Notes - No Conversion'!B4068 = "8. Transferee of restricted securities", 'Con. Notes - No Conversion'!B4068 = "9. Any person (substitution for securities etc.)"),
'Con. Notes - No Conversion'!C4068,
IF(
'Con. Notes - No Conversion'!B4068 = "",
#N/A,
'Con. Notes - No Conversion'!B4068)
)</f>
        <v>#N/A</v>
      </c>
    </row>
    <row r="4069" spans="1:7" x14ac:dyDescent="0.25">
      <c r="A4069" t="e">
        <f>IF(
OR(Shares!B4069 = "8. Transferee of restricted securities", Shares!B4069 = "9. Any person (substitution for securities etc.)"),
Shares!C4069,
IF(
Shares!B4069 = "",
#N/A,
Shares!B4069)
)</f>
        <v>#N/A</v>
      </c>
      <c r="B4069" t="e">
        <f>IF(
OR('Shares - LTR - Granted'!B4069 = "8. Transferee of restricted securities", 'Shares - LTR - Granted'!B4069 = "9. Any person (substitution for securities etc.)"),
'Shares - LTR - Granted'!C4069,
IF(
'Shares - LTR - Granted'!B4069 = "",
#N/A,
'Shares - LTR - Granted'!B4069)
)</f>
        <v>#N/A</v>
      </c>
      <c r="C4069" t="e">
        <f>IF(
OR('Performance Securities'!B4069 = "8. Transferee of restricted securities", 'Performance Securities'!B4069 = "9. Any person (substitution for securities etc.)"),
'Performance Securities'!C4069,
IF(
'Performance Securities'!B4069 = "",
#N/A,
'Performance Securities'!B4069)
)</f>
        <v>#N/A</v>
      </c>
      <c r="D4069" t="e">
        <f>IF(
OR('Options or Warrants'!B4069 = "8. Transferee of restricted securities", 'Options or Warrants'!B4069 = "9. Any person (substitution for securities etc.)"),
'Options or Warrants'!C4069,
IF(
'Options or Warrants'!B4069 = "",
#N/A,
'Options or Warrants'!B4069)
)</f>
        <v>#N/A</v>
      </c>
      <c r="E4069" t="e">
        <f>IF(
OR('Options - Free Attaching'!B4069 = "8. Transferee of restricted securities", 'Options - Free Attaching'!B4069 = "9. Any person (substitution for securities etc.)"),
'Options - Free Attaching'!C4069,
IF(
'Options - Free Attaching'!B4069 = "",
#N/A,
'Options - Free Attaching'!B4069)
)</f>
        <v>#N/A</v>
      </c>
      <c r="F4069" t="e">
        <f>IF(
OR('Con. Notes - Conversion'!B4069 = "8. Transferee of restricted securities", 'Con. Notes - Conversion'!B4069 = "9. Any person (substitution for securities etc.)"),
'Con. Notes - Conversion'!C4069,
IF(
'Con. Notes - Conversion'!B4069 = "",
#N/A,
'Con. Notes - Conversion'!B4069)
)</f>
        <v>#N/A</v>
      </c>
      <c r="G4069" t="e">
        <f>IF(
OR('Con. Notes - No Conversion'!B4069 = "8. Transferee of restricted securities", 'Con. Notes - No Conversion'!B4069 = "9. Any person (substitution for securities etc.)"),
'Con. Notes - No Conversion'!C4069,
IF(
'Con. Notes - No Conversion'!B4069 = "",
#N/A,
'Con. Notes - No Conversion'!B4069)
)</f>
        <v>#N/A</v>
      </c>
    </row>
    <row r="4070" spans="1:7" x14ac:dyDescent="0.25">
      <c r="A4070" t="e">
        <f>IF(
OR(Shares!B4070 = "8. Transferee of restricted securities", Shares!B4070 = "9. Any person (substitution for securities etc.)"),
Shares!C4070,
IF(
Shares!B4070 = "",
#N/A,
Shares!B4070)
)</f>
        <v>#N/A</v>
      </c>
      <c r="B4070" t="e">
        <f>IF(
OR('Shares - LTR - Granted'!B4070 = "8. Transferee of restricted securities", 'Shares - LTR - Granted'!B4070 = "9. Any person (substitution for securities etc.)"),
'Shares - LTR - Granted'!C4070,
IF(
'Shares - LTR - Granted'!B4070 = "",
#N/A,
'Shares - LTR - Granted'!B4070)
)</f>
        <v>#N/A</v>
      </c>
      <c r="C4070" t="e">
        <f>IF(
OR('Performance Securities'!B4070 = "8. Transferee of restricted securities", 'Performance Securities'!B4070 = "9. Any person (substitution for securities etc.)"),
'Performance Securities'!C4070,
IF(
'Performance Securities'!B4070 = "",
#N/A,
'Performance Securities'!B4070)
)</f>
        <v>#N/A</v>
      </c>
      <c r="D4070" t="e">
        <f>IF(
OR('Options or Warrants'!B4070 = "8. Transferee of restricted securities", 'Options or Warrants'!B4070 = "9. Any person (substitution for securities etc.)"),
'Options or Warrants'!C4070,
IF(
'Options or Warrants'!B4070 = "",
#N/A,
'Options or Warrants'!B4070)
)</f>
        <v>#N/A</v>
      </c>
      <c r="E4070" t="e">
        <f>IF(
OR('Options - Free Attaching'!B4070 = "8. Transferee of restricted securities", 'Options - Free Attaching'!B4070 = "9. Any person (substitution for securities etc.)"),
'Options - Free Attaching'!C4070,
IF(
'Options - Free Attaching'!B4070 = "",
#N/A,
'Options - Free Attaching'!B4070)
)</f>
        <v>#N/A</v>
      </c>
      <c r="F4070" t="e">
        <f>IF(
OR('Con. Notes - Conversion'!B4070 = "8. Transferee of restricted securities", 'Con. Notes - Conversion'!B4070 = "9. Any person (substitution for securities etc.)"),
'Con. Notes - Conversion'!C4070,
IF(
'Con. Notes - Conversion'!B4070 = "",
#N/A,
'Con. Notes - Conversion'!B4070)
)</f>
        <v>#N/A</v>
      </c>
      <c r="G4070" t="e">
        <f>IF(
OR('Con. Notes - No Conversion'!B4070 = "8. Transferee of restricted securities", 'Con. Notes - No Conversion'!B4070 = "9. Any person (substitution for securities etc.)"),
'Con. Notes - No Conversion'!C4070,
IF(
'Con. Notes - No Conversion'!B4070 = "",
#N/A,
'Con. Notes - No Conversion'!B4070)
)</f>
        <v>#N/A</v>
      </c>
    </row>
    <row r="4071" spans="1:7" x14ac:dyDescent="0.25">
      <c r="A4071" t="e">
        <f>IF(
OR(Shares!B4071 = "8. Transferee of restricted securities", Shares!B4071 = "9. Any person (substitution for securities etc.)"),
Shares!C4071,
IF(
Shares!B4071 = "",
#N/A,
Shares!B4071)
)</f>
        <v>#N/A</v>
      </c>
      <c r="B4071" t="e">
        <f>IF(
OR('Shares - LTR - Granted'!B4071 = "8. Transferee of restricted securities", 'Shares - LTR - Granted'!B4071 = "9. Any person (substitution for securities etc.)"),
'Shares - LTR - Granted'!C4071,
IF(
'Shares - LTR - Granted'!B4071 = "",
#N/A,
'Shares - LTR - Granted'!B4071)
)</f>
        <v>#N/A</v>
      </c>
      <c r="C4071" t="e">
        <f>IF(
OR('Performance Securities'!B4071 = "8. Transferee of restricted securities", 'Performance Securities'!B4071 = "9. Any person (substitution for securities etc.)"),
'Performance Securities'!C4071,
IF(
'Performance Securities'!B4071 = "",
#N/A,
'Performance Securities'!B4071)
)</f>
        <v>#N/A</v>
      </c>
      <c r="D4071" t="e">
        <f>IF(
OR('Options or Warrants'!B4071 = "8. Transferee of restricted securities", 'Options or Warrants'!B4071 = "9. Any person (substitution for securities etc.)"),
'Options or Warrants'!C4071,
IF(
'Options or Warrants'!B4071 = "",
#N/A,
'Options or Warrants'!B4071)
)</f>
        <v>#N/A</v>
      </c>
      <c r="E4071" t="e">
        <f>IF(
OR('Options - Free Attaching'!B4071 = "8. Transferee of restricted securities", 'Options - Free Attaching'!B4071 = "9. Any person (substitution for securities etc.)"),
'Options - Free Attaching'!C4071,
IF(
'Options - Free Attaching'!B4071 = "",
#N/A,
'Options - Free Attaching'!B4071)
)</f>
        <v>#N/A</v>
      </c>
      <c r="F4071" t="e">
        <f>IF(
OR('Con. Notes - Conversion'!B4071 = "8. Transferee of restricted securities", 'Con. Notes - Conversion'!B4071 = "9. Any person (substitution for securities etc.)"),
'Con. Notes - Conversion'!C4071,
IF(
'Con. Notes - Conversion'!B4071 = "",
#N/A,
'Con. Notes - Conversion'!B4071)
)</f>
        <v>#N/A</v>
      </c>
      <c r="G4071" t="e">
        <f>IF(
OR('Con. Notes - No Conversion'!B4071 = "8. Transferee of restricted securities", 'Con. Notes - No Conversion'!B4071 = "9. Any person (substitution for securities etc.)"),
'Con. Notes - No Conversion'!C4071,
IF(
'Con. Notes - No Conversion'!B4071 = "",
#N/A,
'Con. Notes - No Conversion'!B4071)
)</f>
        <v>#N/A</v>
      </c>
    </row>
    <row r="4072" spans="1:7" x14ac:dyDescent="0.25">
      <c r="A4072" t="e">
        <f>IF(
OR(Shares!B4072 = "8. Transferee of restricted securities", Shares!B4072 = "9. Any person (substitution for securities etc.)"),
Shares!C4072,
IF(
Shares!B4072 = "",
#N/A,
Shares!B4072)
)</f>
        <v>#N/A</v>
      </c>
      <c r="B4072" t="e">
        <f>IF(
OR('Shares - LTR - Granted'!B4072 = "8. Transferee of restricted securities", 'Shares - LTR - Granted'!B4072 = "9. Any person (substitution for securities etc.)"),
'Shares - LTR - Granted'!C4072,
IF(
'Shares - LTR - Granted'!B4072 = "",
#N/A,
'Shares - LTR - Granted'!B4072)
)</f>
        <v>#N/A</v>
      </c>
      <c r="C4072" t="e">
        <f>IF(
OR('Performance Securities'!B4072 = "8. Transferee of restricted securities", 'Performance Securities'!B4072 = "9. Any person (substitution for securities etc.)"),
'Performance Securities'!C4072,
IF(
'Performance Securities'!B4072 = "",
#N/A,
'Performance Securities'!B4072)
)</f>
        <v>#N/A</v>
      </c>
      <c r="D4072" t="e">
        <f>IF(
OR('Options or Warrants'!B4072 = "8. Transferee of restricted securities", 'Options or Warrants'!B4072 = "9. Any person (substitution for securities etc.)"),
'Options or Warrants'!C4072,
IF(
'Options or Warrants'!B4072 = "",
#N/A,
'Options or Warrants'!B4072)
)</f>
        <v>#N/A</v>
      </c>
      <c r="E4072" t="e">
        <f>IF(
OR('Options - Free Attaching'!B4072 = "8. Transferee of restricted securities", 'Options - Free Attaching'!B4072 = "9. Any person (substitution for securities etc.)"),
'Options - Free Attaching'!C4072,
IF(
'Options - Free Attaching'!B4072 = "",
#N/A,
'Options - Free Attaching'!B4072)
)</f>
        <v>#N/A</v>
      </c>
      <c r="F4072" t="e">
        <f>IF(
OR('Con. Notes - Conversion'!B4072 = "8. Transferee of restricted securities", 'Con. Notes - Conversion'!B4072 = "9. Any person (substitution for securities etc.)"),
'Con. Notes - Conversion'!C4072,
IF(
'Con. Notes - Conversion'!B4072 = "",
#N/A,
'Con. Notes - Conversion'!B4072)
)</f>
        <v>#N/A</v>
      </c>
      <c r="G4072" t="e">
        <f>IF(
OR('Con. Notes - No Conversion'!B4072 = "8. Transferee of restricted securities", 'Con. Notes - No Conversion'!B4072 = "9. Any person (substitution for securities etc.)"),
'Con. Notes - No Conversion'!C4072,
IF(
'Con. Notes - No Conversion'!B4072 = "",
#N/A,
'Con. Notes - No Conversion'!B4072)
)</f>
        <v>#N/A</v>
      </c>
    </row>
    <row r="4073" spans="1:7" x14ac:dyDescent="0.25">
      <c r="A4073" t="e">
        <f>IF(
OR(Shares!B4073 = "8. Transferee of restricted securities", Shares!B4073 = "9. Any person (substitution for securities etc.)"),
Shares!C4073,
IF(
Shares!B4073 = "",
#N/A,
Shares!B4073)
)</f>
        <v>#N/A</v>
      </c>
      <c r="B4073" t="e">
        <f>IF(
OR('Shares - LTR - Granted'!B4073 = "8. Transferee of restricted securities", 'Shares - LTR - Granted'!B4073 = "9. Any person (substitution for securities etc.)"),
'Shares - LTR - Granted'!C4073,
IF(
'Shares - LTR - Granted'!B4073 = "",
#N/A,
'Shares - LTR - Granted'!B4073)
)</f>
        <v>#N/A</v>
      </c>
      <c r="C4073" t="e">
        <f>IF(
OR('Performance Securities'!B4073 = "8. Transferee of restricted securities", 'Performance Securities'!B4073 = "9. Any person (substitution for securities etc.)"),
'Performance Securities'!C4073,
IF(
'Performance Securities'!B4073 = "",
#N/A,
'Performance Securities'!B4073)
)</f>
        <v>#N/A</v>
      </c>
      <c r="D4073" t="e">
        <f>IF(
OR('Options or Warrants'!B4073 = "8. Transferee of restricted securities", 'Options or Warrants'!B4073 = "9. Any person (substitution for securities etc.)"),
'Options or Warrants'!C4073,
IF(
'Options or Warrants'!B4073 = "",
#N/A,
'Options or Warrants'!B4073)
)</f>
        <v>#N/A</v>
      </c>
      <c r="E4073" t="e">
        <f>IF(
OR('Options - Free Attaching'!B4073 = "8. Transferee of restricted securities", 'Options - Free Attaching'!B4073 = "9. Any person (substitution for securities etc.)"),
'Options - Free Attaching'!C4073,
IF(
'Options - Free Attaching'!B4073 = "",
#N/A,
'Options - Free Attaching'!B4073)
)</f>
        <v>#N/A</v>
      </c>
      <c r="F4073" t="e">
        <f>IF(
OR('Con. Notes - Conversion'!B4073 = "8. Transferee of restricted securities", 'Con. Notes - Conversion'!B4073 = "9. Any person (substitution for securities etc.)"),
'Con. Notes - Conversion'!C4073,
IF(
'Con. Notes - Conversion'!B4073 = "",
#N/A,
'Con. Notes - Conversion'!B4073)
)</f>
        <v>#N/A</v>
      </c>
      <c r="G4073" t="e">
        <f>IF(
OR('Con. Notes - No Conversion'!B4073 = "8. Transferee of restricted securities", 'Con. Notes - No Conversion'!B4073 = "9. Any person (substitution for securities etc.)"),
'Con. Notes - No Conversion'!C4073,
IF(
'Con. Notes - No Conversion'!B4073 = "",
#N/A,
'Con. Notes - No Conversion'!B4073)
)</f>
        <v>#N/A</v>
      </c>
    </row>
    <row r="4074" spans="1:7" x14ac:dyDescent="0.25">
      <c r="A4074" t="e">
        <f>IF(
OR(Shares!B4074 = "8. Transferee of restricted securities", Shares!B4074 = "9. Any person (substitution for securities etc.)"),
Shares!C4074,
IF(
Shares!B4074 = "",
#N/A,
Shares!B4074)
)</f>
        <v>#N/A</v>
      </c>
      <c r="B4074" t="e">
        <f>IF(
OR('Shares - LTR - Granted'!B4074 = "8. Transferee of restricted securities", 'Shares - LTR - Granted'!B4074 = "9. Any person (substitution for securities etc.)"),
'Shares - LTR - Granted'!C4074,
IF(
'Shares - LTR - Granted'!B4074 = "",
#N/A,
'Shares - LTR - Granted'!B4074)
)</f>
        <v>#N/A</v>
      </c>
      <c r="C4074" t="e">
        <f>IF(
OR('Performance Securities'!B4074 = "8. Transferee of restricted securities", 'Performance Securities'!B4074 = "9. Any person (substitution for securities etc.)"),
'Performance Securities'!C4074,
IF(
'Performance Securities'!B4074 = "",
#N/A,
'Performance Securities'!B4074)
)</f>
        <v>#N/A</v>
      </c>
      <c r="D4074" t="e">
        <f>IF(
OR('Options or Warrants'!B4074 = "8. Transferee of restricted securities", 'Options or Warrants'!B4074 = "9. Any person (substitution for securities etc.)"),
'Options or Warrants'!C4074,
IF(
'Options or Warrants'!B4074 = "",
#N/A,
'Options or Warrants'!B4074)
)</f>
        <v>#N/A</v>
      </c>
      <c r="E4074" t="e">
        <f>IF(
OR('Options - Free Attaching'!B4074 = "8. Transferee of restricted securities", 'Options - Free Attaching'!B4074 = "9. Any person (substitution for securities etc.)"),
'Options - Free Attaching'!C4074,
IF(
'Options - Free Attaching'!B4074 = "",
#N/A,
'Options - Free Attaching'!B4074)
)</f>
        <v>#N/A</v>
      </c>
      <c r="F4074" t="e">
        <f>IF(
OR('Con. Notes - Conversion'!B4074 = "8. Transferee of restricted securities", 'Con. Notes - Conversion'!B4074 = "9. Any person (substitution for securities etc.)"),
'Con. Notes - Conversion'!C4074,
IF(
'Con. Notes - Conversion'!B4074 = "",
#N/A,
'Con. Notes - Conversion'!B4074)
)</f>
        <v>#N/A</v>
      </c>
      <c r="G4074" t="e">
        <f>IF(
OR('Con. Notes - No Conversion'!B4074 = "8. Transferee of restricted securities", 'Con. Notes - No Conversion'!B4074 = "9. Any person (substitution for securities etc.)"),
'Con. Notes - No Conversion'!C4074,
IF(
'Con. Notes - No Conversion'!B4074 = "",
#N/A,
'Con. Notes - No Conversion'!B4074)
)</f>
        <v>#N/A</v>
      </c>
    </row>
    <row r="4075" spans="1:7" x14ac:dyDescent="0.25">
      <c r="A4075" t="e">
        <f>IF(
OR(Shares!B4075 = "8. Transferee of restricted securities", Shares!B4075 = "9. Any person (substitution for securities etc.)"),
Shares!C4075,
IF(
Shares!B4075 = "",
#N/A,
Shares!B4075)
)</f>
        <v>#N/A</v>
      </c>
      <c r="B4075" t="e">
        <f>IF(
OR('Shares - LTR - Granted'!B4075 = "8. Transferee of restricted securities", 'Shares - LTR - Granted'!B4075 = "9. Any person (substitution for securities etc.)"),
'Shares - LTR - Granted'!C4075,
IF(
'Shares - LTR - Granted'!B4075 = "",
#N/A,
'Shares - LTR - Granted'!B4075)
)</f>
        <v>#N/A</v>
      </c>
      <c r="C4075" t="e">
        <f>IF(
OR('Performance Securities'!B4075 = "8. Transferee of restricted securities", 'Performance Securities'!B4075 = "9. Any person (substitution for securities etc.)"),
'Performance Securities'!C4075,
IF(
'Performance Securities'!B4075 = "",
#N/A,
'Performance Securities'!B4075)
)</f>
        <v>#N/A</v>
      </c>
      <c r="D4075" t="e">
        <f>IF(
OR('Options or Warrants'!B4075 = "8. Transferee of restricted securities", 'Options or Warrants'!B4075 = "9. Any person (substitution for securities etc.)"),
'Options or Warrants'!C4075,
IF(
'Options or Warrants'!B4075 = "",
#N/A,
'Options or Warrants'!B4075)
)</f>
        <v>#N/A</v>
      </c>
      <c r="E4075" t="e">
        <f>IF(
OR('Options - Free Attaching'!B4075 = "8. Transferee of restricted securities", 'Options - Free Attaching'!B4075 = "9. Any person (substitution for securities etc.)"),
'Options - Free Attaching'!C4075,
IF(
'Options - Free Attaching'!B4075 = "",
#N/A,
'Options - Free Attaching'!B4075)
)</f>
        <v>#N/A</v>
      </c>
      <c r="F4075" t="e">
        <f>IF(
OR('Con. Notes - Conversion'!B4075 = "8. Transferee of restricted securities", 'Con. Notes - Conversion'!B4075 = "9. Any person (substitution for securities etc.)"),
'Con. Notes - Conversion'!C4075,
IF(
'Con. Notes - Conversion'!B4075 = "",
#N/A,
'Con. Notes - Conversion'!B4075)
)</f>
        <v>#N/A</v>
      </c>
      <c r="G4075" t="e">
        <f>IF(
OR('Con. Notes - No Conversion'!B4075 = "8. Transferee of restricted securities", 'Con. Notes - No Conversion'!B4075 = "9. Any person (substitution for securities etc.)"),
'Con. Notes - No Conversion'!C4075,
IF(
'Con. Notes - No Conversion'!B4075 = "",
#N/A,
'Con. Notes - No Conversion'!B4075)
)</f>
        <v>#N/A</v>
      </c>
    </row>
    <row r="4076" spans="1:7" x14ac:dyDescent="0.25">
      <c r="A4076" t="e">
        <f>IF(
OR(Shares!B4076 = "8. Transferee of restricted securities", Shares!B4076 = "9. Any person (substitution for securities etc.)"),
Shares!C4076,
IF(
Shares!B4076 = "",
#N/A,
Shares!B4076)
)</f>
        <v>#N/A</v>
      </c>
      <c r="B4076" t="e">
        <f>IF(
OR('Shares - LTR - Granted'!B4076 = "8. Transferee of restricted securities", 'Shares - LTR - Granted'!B4076 = "9. Any person (substitution for securities etc.)"),
'Shares - LTR - Granted'!C4076,
IF(
'Shares - LTR - Granted'!B4076 = "",
#N/A,
'Shares - LTR - Granted'!B4076)
)</f>
        <v>#N/A</v>
      </c>
      <c r="C4076" t="e">
        <f>IF(
OR('Performance Securities'!B4076 = "8. Transferee of restricted securities", 'Performance Securities'!B4076 = "9. Any person (substitution for securities etc.)"),
'Performance Securities'!C4076,
IF(
'Performance Securities'!B4076 = "",
#N/A,
'Performance Securities'!B4076)
)</f>
        <v>#N/A</v>
      </c>
      <c r="D4076" t="e">
        <f>IF(
OR('Options or Warrants'!B4076 = "8. Transferee of restricted securities", 'Options or Warrants'!B4076 = "9. Any person (substitution for securities etc.)"),
'Options or Warrants'!C4076,
IF(
'Options or Warrants'!B4076 = "",
#N/A,
'Options or Warrants'!B4076)
)</f>
        <v>#N/A</v>
      </c>
      <c r="E4076" t="e">
        <f>IF(
OR('Options - Free Attaching'!B4076 = "8. Transferee of restricted securities", 'Options - Free Attaching'!B4076 = "9. Any person (substitution for securities etc.)"),
'Options - Free Attaching'!C4076,
IF(
'Options - Free Attaching'!B4076 = "",
#N/A,
'Options - Free Attaching'!B4076)
)</f>
        <v>#N/A</v>
      </c>
      <c r="F4076" t="e">
        <f>IF(
OR('Con. Notes - Conversion'!B4076 = "8. Transferee of restricted securities", 'Con. Notes - Conversion'!B4076 = "9. Any person (substitution for securities etc.)"),
'Con. Notes - Conversion'!C4076,
IF(
'Con. Notes - Conversion'!B4076 = "",
#N/A,
'Con. Notes - Conversion'!B4076)
)</f>
        <v>#N/A</v>
      </c>
      <c r="G4076" t="e">
        <f>IF(
OR('Con. Notes - No Conversion'!B4076 = "8. Transferee of restricted securities", 'Con. Notes - No Conversion'!B4076 = "9. Any person (substitution for securities etc.)"),
'Con. Notes - No Conversion'!C4076,
IF(
'Con. Notes - No Conversion'!B4076 = "",
#N/A,
'Con. Notes - No Conversion'!B4076)
)</f>
        <v>#N/A</v>
      </c>
    </row>
    <row r="4077" spans="1:7" x14ac:dyDescent="0.25">
      <c r="A4077" t="e">
        <f>IF(
OR(Shares!B4077 = "8. Transferee of restricted securities", Shares!B4077 = "9. Any person (substitution for securities etc.)"),
Shares!C4077,
IF(
Shares!B4077 = "",
#N/A,
Shares!B4077)
)</f>
        <v>#N/A</v>
      </c>
      <c r="B4077" t="e">
        <f>IF(
OR('Shares - LTR - Granted'!B4077 = "8. Transferee of restricted securities", 'Shares - LTR - Granted'!B4077 = "9. Any person (substitution for securities etc.)"),
'Shares - LTR - Granted'!C4077,
IF(
'Shares - LTR - Granted'!B4077 = "",
#N/A,
'Shares - LTR - Granted'!B4077)
)</f>
        <v>#N/A</v>
      </c>
      <c r="C4077" t="e">
        <f>IF(
OR('Performance Securities'!B4077 = "8. Transferee of restricted securities", 'Performance Securities'!B4077 = "9. Any person (substitution for securities etc.)"),
'Performance Securities'!C4077,
IF(
'Performance Securities'!B4077 = "",
#N/A,
'Performance Securities'!B4077)
)</f>
        <v>#N/A</v>
      </c>
      <c r="D4077" t="e">
        <f>IF(
OR('Options or Warrants'!B4077 = "8. Transferee of restricted securities", 'Options or Warrants'!B4077 = "9. Any person (substitution for securities etc.)"),
'Options or Warrants'!C4077,
IF(
'Options or Warrants'!B4077 = "",
#N/A,
'Options or Warrants'!B4077)
)</f>
        <v>#N/A</v>
      </c>
      <c r="E4077" t="e">
        <f>IF(
OR('Options - Free Attaching'!B4077 = "8. Transferee of restricted securities", 'Options - Free Attaching'!B4077 = "9. Any person (substitution for securities etc.)"),
'Options - Free Attaching'!C4077,
IF(
'Options - Free Attaching'!B4077 = "",
#N/A,
'Options - Free Attaching'!B4077)
)</f>
        <v>#N/A</v>
      </c>
      <c r="F4077" t="e">
        <f>IF(
OR('Con. Notes - Conversion'!B4077 = "8. Transferee of restricted securities", 'Con. Notes - Conversion'!B4077 = "9. Any person (substitution for securities etc.)"),
'Con. Notes - Conversion'!C4077,
IF(
'Con. Notes - Conversion'!B4077 = "",
#N/A,
'Con. Notes - Conversion'!B4077)
)</f>
        <v>#N/A</v>
      </c>
      <c r="G4077" t="e">
        <f>IF(
OR('Con. Notes - No Conversion'!B4077 = "8. Transferee of restricted securities", 'Con. Notes - No Conversion'!B4077 = "9. Any person (substitution for securities etc.)"),
'Con. Notes - No Conversion'!C4077,
IF(
'Con. Notes - No Conversion'!B4077 = "",
#N/A,
'Con. Notes - No Conversion'!B4077)
)</f>
        <v>#N/A</v>
      </c>
    </row>
    <row r="4078" spans="1:7" x14ac:dyDescent="0.25">
      <c r="A4078" t="e">
        <f>IF(
OR(Shares!B4078 = "8. Transferee of restricted securities", Shares!B4078 = "9. Any person (substitution for securities etc.)"),
Shares!C4078,
IF(
Shares!B4078 = "",
#N/A,
Shares!B4078)
)</f>
        <v>#N/A</v>
      </c>
      <c r="B4078" t="e">
        <f>IF(
OR('Shares - LTR - Granted'!B4078 = "8. Transferee of restricted securities", 'Shares - LTR - Granted'!B4078 = "9. Any person (substitution for securities etc.)"),
'Shares - LTR - Granted'!C4078,
IF(
'Shares - LTR - Granted'!B4078 = "",
#N/A,
'Shares - LTR - Granted'!B4078)
)</f>
        <v>#N/A</v>
      </c>
      <c r="C4078" t="e">
        <f>IF(
OR('Performance Securities'!B4078 = "8. Transferee of restricted securities", 'Performance Securities'!B4078 = "9. Any person (substitution for securities etc.)"),
'Performance Securities'!C4078,
IF(
'Performance Securities'!B4078 = "",
#N/A,
'Performance Securities'!B4078)
)</f>
        <v>#N/A</v>
      </c>
      <c r="D4078" t="e">
        <f>IF(
OR('Options or Warrants'!B4078 = "8. Transferee of restricted securities", 'Options or Warrants'!B4078 = "9. Any person (substitution for securities etc.)"),
'Options or Warrants'!C4078,
IF(
'Options or Warrants'!B4078 = "",
#N/A,
'Options or Warrants'!B4078)
)</f>
        <v>#N/A</v>
      </c>
      <c r="E4078" t="e">
        <f>IF(
OR('Options - Free Attaching'!B4078 = "8. Transferee of restricted securities", 'Options - Free Attaching'!B4078 = "9. Any person (substitution for securities etc.)"),
'Options - Free Attaching'!C4078,
IF(
'Options - Free Attaching'!B4078 = "",
#N/A,
'Options - Free Attaching'!B4078)
)</f>
        <v>#N/A</v>
      </c>
      <c r="F4078" t="e">
        <f>IF(
OR('Con. Notes - Conversion'!B4078 = "8. Transferee of restricted securities", 'Con. Notes - Conversion'!B4078 = "9. Any person (substitution for securities etc.)"),
'Con. Notes - Conversion'!C4078,
IF(
'Con. Notes - Conversion'!B4078 = "",
#N/A,
'Con. Notes - Conversion'!B4078)
)</f>
        <v>#N/A</v>
      </c>
      <c r="G4078" t="e">
        <f>IF(
OR('Con. Notes - No Conversion'!B4078 = "8. Transferee of restricted securities", 'Con. Notes - No Conversion'!B4078 = "9. Any person (substitution for securities etc.)"),
'Con. Notes - No Conversion'!C4078,
IF(
'Con. Notes - No Conversion'!B4078 = "",
#N/A,
'Con. Notes - No Conversion'!B4078)
)</f>
        <v>#N/A</v>
      </c>
    </row>
    <row r="4079" spans="1:7" x14ac:dyDescent="0.25">
      <c r="A4079" t="e">
        <f>IF(
OR(Shares!B4079 = "8. Transferee of restricted securities", Shares!B4079 = "9. Any person (substitution for securities etc.)"),
Shares!C4079,
IF(
Shares!B4079 = "",
#N/A,
Shares!B4079)
)</f>
        <v>#N/A</v>
      </c>
      <c r="B4079" t="e">
        <f>IF(
OR('Shares - LTR - Granted'!B4079 = "8. Transferee of restricted securities", 'Shares - LTR - Granted'!B4079 = "9. Any person (substitution for securities etc.)"),
'Shares - LTR - Granted'!C4079,
IF(
'Shares - LTR - Granted'!B4079 = "",
#N/A,
'Shares - LTR - Granted'!B4079)
)</f>
        <v>#N/A</v>
      </c>
      <c r="C4079" t="e">
        <f>IF(
OR('Performance Securities'!B4079 = "8. Transferee of restricted securities", 'Performance Securities'!B4079 = "9. Any person (substitution for securities etc.)"),
'Performance Securities'!C4079,
IF(
'Performance Securities'!B4079 = "",
#N/A,
'Performance Securities'!B4079)
)</f>
        <v>#N/A</v>
      </c>
      <c r="D4079" t="e">
        <f>IF(
OR('Options or Warrants'!B4079 = "8. Transferee of restricted securities", 'Options or Warrants'!B4079 = "9. Any person (substitution for securities etc.)"),
'Options or Warrants'!C4079,
IF(
'Options or Warrants'!B4079 = "",
#N/A,
'Options or Warrants'!B4079)
)</f>
        <v>#N/A</v>
      </c>
      <c r="E4079" t="e">
        <f>IF(
OR('Options - Free Attaching'!B4079 = "8. Transferee of restricted securities", 'Options - Free Attaching'!B4079 = "9. Any person (substitution for securities etc.)"),
'Options - Free Attaching'!C4079,
IF(
'Options - Free Attaching'!B4079 = "",
#N/A,
'Options - Free Attaching'!B4079)
)</f>
        <v>#N/A</v>
      </c>
      <c r="F4079" t="e">
        <f>IF(
OR('Con. Notes - Conversion'!B4079 = "8. Transferee of restricted securities", 'Con. Notes - Conversion'!B4079 = "9. Any person (substitution for securities etc.)"),
'Con. Notes - Conversion'!C4079,
IF(
'Con. Notes - Conversion'!B4079 = "",
#N/A,
'Con. Notes - Conversion'!B4079)
)</f>
        <v>#N/A</v>
      </c>
      <c r="G4079" t="e">
        <f>IF(
OR('Con. Notes - No Conversion'!B4079 = "8. Transferee of restricted securities", 'Con. Notes - No Conversion'!B4079 = "9. Any person (substitution for securities etc.)"),
'Con. Notes - No Conversion'!C4079,
IF(
'Con. Notes - No Conversion'!B4079 = "",
#N/A,
'Con. Notes - No Conversion'!B4079)
)</f>
        <v>#N/A</v>
      </c>
    </row>
    <row r="4080" spans="1:7" x14ac:dyDescent="0.25">
      <c r="A4080" t="e">
        <f>IF(
OR(Shares!B4080 = "8. Transferee of restricted securities", Shares!B4080 = "9. Any person (substitution for securities etc.)"),
Shares!C4080,
IF(
Shares!B4080 = "",
#N/A,
Shares!B4080)
)</f>
        <v>#N/A</v>
      </c>
      <c r="B4080" t="e">
        <f>IF(
OR('Shares - LTR - Granted'!B4080 = "8. Transferee of restricted securities", 'Shares - LTR - Granted'!B4080 = "9. Any person (substitution for securities etc.)"),
'Shares - LTR - Granted'!C4080,
IF(
'Shares - LTR - Granted'!B4080 = "",
#N/A,
'Shares - LTR - Granted'!B4080)
)</f>
        <v>#N/A</v>
      </c>
      <c r="C4080" t="e">
        <f>IF(
OR('Performance Securities'!B4080 = "8. Transferee of restricted securities", 'Performance Securities'!B4080 = "9. Any person (substitution for securities etc.)"),
'Performance Securities'!C4080,
IF(
'Performance Securities'!B4080 = "",
#N/A,
'Performance Securities'!B4080)
)</f>
        <v>#N/A</v>
      </c>
      <c r="D4080" t="e">
        <f>IF(
OR('Options or Warrants'!B4080 = "8. Transferee of restricted securities", 'Options or Warrants'!B4080 = "9. Any person (substitution for securities etc.)"),
'Options or Warrants'!C4080,
IF(
'Options or Warrants'!B4080 = "",
#N/A,
'Options or Warrants'!B4080)
)</f>
        <v>#N/A</v>
      </c>
      <c r="E4080" t="e">
        <f>IF(
OR('Options - Free Attaching'!B4080 = "8. Transferee of restricted securities", 'Options - Free Attaching'!B4080 = "9. Any person (substitution for securities etc.)"),
'Options - Free Attaching'!C4080,
IF(
'Options - Free Attaching'!B4080 = "",
#N/A,
'Options - Free Attaching'!B4080)
)</f>
        <v>#N/A</v>
      </c>
      <c r="F4080" t="e">
        <f>IF(
OR('Con. Notes - Conversion'!B4080 = "8. Transferee of restricted securities", 'Con. Notes - Conversion'!B4080 = "9. Any person (substitution for securities etc.)"),
'Con. Notes - Conversion'!C4080,
IF(
'Con. Notes - Conversion'!B4080 = "",
#N/A,
'Con. Notes - Conversion'!B4080)
)</f>
        <v>#N/A</v>
      </c>
      <c r="G4080" t="e">
        <f>IF(
OR('Con. Notes - No Conversion'!B4080 = "8. Transferee of restricted securities", 'Con. Notes - No Conversion'!B4080 = "9. Any person (substitution for securities etc.)"),
'Con. Notes - No Conversion'!C4080,
IF(
'Con. Notes - No Conversion'!B4080 = "",
#N/A,
'Con. Notes - No Conversion'!B4080)
)</f>
        <v>#N/A</v>
      </c>
    </row>
    <row r="4081" spans="1:7" x14ac:dyDescent="0.25">
      <c r="A4081" t="e">
        <f>IF(
OR(Shares!B4081 = "8. Transferee of restricted securities", Shares!B4081 = "9. Any person (substitution for securities etc.)"),
Shares!C4081,
IF(
Shares!B4081 = "",
#N/A,
Shares!B4081)
)</f>
        <v>#N/A</v>
      </c>
      <c r="B4081" t="e">
        <f>IF(
OR('Shares - LTR - Granted'!B4081 = "8. Transferee of restricted securities", 'Shares - LTR - Granted'!B4081 = "9. Any person (substitution for securities etc.)"),
'Shares - LTR - Granted'!C4081,
IF(
'Shares - LTR - Granted'!B4081 = "",
#N/A,
'Shares - LTR - Granted'!B4081)
)</f>
        <v>#N/A</v>
      </c>
      <c r="C4081" t="e">
        <f>IF(
OR('Performance Securities'!B4081 = "8. Transferee of restricted securities", 'Performance Securities'!B4081 = "9. Any person (substitution for securities etc.)"),
'Performance Securities'!C4081,
IF(
'Performance Securities'!B4081 = "",
#N/A,
'Performance Securities'!B4081)
)</f>
        <v>#N/A</v>
      </c>
      <c r="D4081" t="e">
        <f>IF(
OR('Options or Warrants'!B4081 = "8. Transferee of restricted securities", 'Options or Warrants'!B4081 = "9. Any person (substitution for securities etc.)"),
'Options or Warrants'!C4081,
IF(
'Options or Warrants'!B4081 = "",
#N/A,
'Options or Warrants'!B4081)
)</f>
        <v>#N/A</v>
      </c>
      <c r="E4081" t="e">
        <f>IF(
OR('Options - Free Attaching'!B4081 = "8. Transferee of restricted securities", 'Options - Free Attaching'!B4081 = "9. Any person (substitution for securities etc.)"),
'Options - Free Attaching'!C4081,
IF(
'Options - Free Attaching'!B4081 = "",
#N/A,
'Options - Free Attaching'!B4081)
)</f>
        <v>#N/A</v>
      </c>
      <c r="F4081" t="e">
        <f>IF(
OR('Con. Notes - Conversion'!B4081 = "8. Transferee of restricted securities", 'Con. Notes - Conversion'!B4081 = "9. Any person (substitution for securities etc.)"),
'Con. Notes - Conversion'!C4081,
IF(
'Con. Notes - Conversion'!B4081 = "",
#N/A,
'Con. Notes - Conversion'!B4081)
)</f>
        <v>#N/A</v>
      </c>
      <c r="G4081" t="e">
        <f>IF(
OR('Con. Notes - No Conversion'!B4081 = "8. Transferee of restricted securities", 'Con. Notes - No Conversion'!B4081 = "9. Any person (substitution for securities etc.)"),
'Con. Notes - No Conversion'!C4081,
IF(
'Con. Notes - No Conversion'!B4081 = "",
#N/A,
'Con. Notes - No Conversion'!B4081)
)</f>
        <v>#N/A</v>
      </c>
    </row>
    <row r="4082" spans="1:7" x14ac:dyDescent="0.25">
      <c r="A4082" t="e">
        <f>IF(
OR(Shares!B4082 = "8. Transferee of restricted securities", Shares!B4082 = "9. Any person (substitution for securities etc.)"),
Shares!C4082,
IF(
Shares!B4082 = "",
#N/A,
Shares!B4082)
)</f>
        <v>#N/A</v>
      </c>
      <c r="B4082" t="e">
        <f>IF(
OR('Shares - LTR - Granted'!B4082 = "8. Transferee of restricted securities", 'Shares - LTR - Granted'!B4082 = "9. Any person (substitution for securities etc.)"),
'Shares - LTR - Granted'!C4082,
IF(
'Shares - LTR - Granted'!B4082 = "",
#N/A,
'Shares - LTR - Granted'!B4082)
)</f>
        <v>#N/A</v>
      </c>
      <c r="C4082" t="e">
        <f>IF(
OR('Performance Securities'!B4082 = "8. Transferee of restricted securities", 'Performance Securities'!B4082 = "9. Any person (substitution for securities etc.)"),
'Performance Securities'!C4082,
IF(
'Performance Securities'!B4082 = "",
#N/A,
'Performance Securities'!B4082)
)</f>
        <v>#N/A</v>
      </c>
      <c r="D4082" t="e">
        <f>IF(
OR('Options or Warrants'!B4082 = "8. Transferee of restricted securities", 'Options or Warrants'!B4082 = "9. Any person (substitution for securities etc.)"),
'Options or Warrants'!C4082,
IF(
'Options or Warrants'!B4082 = "",
#N/A,
'Options or Warrants'!B4082)
)</f>
        <v>#N/A</v>
      </c>
      <c r="E4082" t="e">
        <f>IF(
OR('Options - Free Attaching'!B4082 = "8. Transferee of restricted securities", 'Options - Free Attaching'!B4082 = "9. Any person (substitution for securities etc.)"),
'Options - Free Attaching'!C4082,
IF(
'Options - Free Attaching'!B4082 = "",
#N/A,
'Options - Free Attaching'!B4082)
)</f>
        <v>#N/A</v>
      </c>
      <c r="F4082" t="e">
        <f>IF(
OR('Con. Notes - Conversion'!B4082 = "8. Transferee of restricted securities", 'Con. Notes - Conversion'!B4082 = "9. Any person (substitution for securities etc.)"),
'Con. Notes - Conversion'!C4082,
IF(
'Con. Notes - Conversion'!B4082 = "",
#N/A,
'Con. Notes - Conversion'!B4082)
)</f>
        <v>#N/A</v>
      </c>
      <c r="G4082" t="e">
        <f>IF(
OR('Con. Notes - No Conversion'!B4082 = "8. Transferee of restricted securities", 'Con. Notes - No Conversion'!B4082 = "9. Any person (substitution for securities etc.)"),
'Con. Notes - No Conversion'!C4082,
IF(
'Con. Notes - No Conversion'!B4082 = "",
#N/A,
'Con. Notes - No Conversion'!B4082)
)</f>
        <v>#N/A</v>
      </c>
    </row>
    <row r="4083" spans="1:7" x14ac:dyDescent="0.25">
      <c r="A4083" t="e">
        <f>IF(
OR(Shares!B4083 = "8. Transferee of restricted securities", Shares!B4083 = "9. Any person (substitution for securities etc.)"),
Shares!C4083,
IF(
Shares!B4083 = "",
#N/A,
Shares!B4083)
)</f>
        <v>#N/A</v>
      </c>
      <c r="B4083" t="e">
        <f>IF(
OR('Shares - LTR - Granted'!B4083 = "8. Transferee of restricted securities", 'Shares - LTR - Granted'!B4083 = "9. Any person (substitution for securities etc.)"),
'Shares - LTR - Granted'!C4083,
IF(
'Shares - LTR - Granted'!B4083 = "",
#N/A,
'Shares - LTR - Granted'!B4083)
)</f>
        <v>#N/A</v>
      </c>
      <c r="C4083" t="e">
        <f>IF(
OR('Performance Securities'!B4083 = "8. Transferee of restricted securities", 'Performance Securities'!B4083 = "9. Any person (substitution for securities etc.)"),
'Performance Securities'!C4083,
IF(
'Performance Securities'!B4083 = "",
#N/A,
'Performance Securities'!B4083)
)</f>
        <v>#N/A</v>
      </c>
      <c r="D4083" t="e">
        <f>IF(
OR('Options or Warrants'!B4083 = "8. Transferee of restricted securities", 'Options or Warrants'!B4083 = "9. Any person (substitution for securities etc.)"),
'Options or Warrants'!C4083,
IF(
'Options or Warrants'!B4083 = "",
#N/A,
'Options or Warrants'!B4083)
)</f>
        <v>#N/A</v>
      </c>
      <c r="E4083" t="e">
        <f>IF(
OR('Options - Free Attaching'!B4083 = "8. Transferee of restricted securities", 'Options - Free Attaching'!B4083 = "9. Any person (substitution for securities etc.)"),
'Options - Free Attaching'!C4083,
IF(
'Options - Free Attaching'!B4083 = "",
#N/A,
'Options - Free Attaching'!B4083)
)</f>
        <v>#N/A</v>
      </c>
      <c r="F4083" t="e">
        <f>IF(
OR('Con. Notes - Conversion'!B4083 = "8. Transferee of restricted securities", 'Con. Notes - Conversion'!B4083 = "9. Any person (substitution for securities etc.)"),
'Con. Notes - Conversion'!C4083,
IF(
'Con. Notes - Conversion'!B4083 = "",
#N/A,
'Con. Notes - Conversion'!B4083)
)</f>
        <v>#N/A</v>
      </c>
      <c r="G4083" t="e">
        <f>IF(
OR('Con. Notes - No Conversion'!B4083 = "8. Transferee of restricted securities", 'Con. Notes - No Conversion'!B4083 = "9. Any person (substitution for securities etc.)"),
'Con. Notes - No Conversion'!C4083,
IF(
'Con. Notes - No Conversion'!B4083 = "",
#N/A,
'Con. Notes - No Conversion'!B4083)
)</f>
        <v>#N/A</v>
      </c>
    </row>
    <row r="4084" spans="1:7" x14ac:dyDescent="0.25">
      <c r="A4084" t="e">
        <f>IF(
OR(Shares!B4084 = "8. Transferee of restricted securities", Shares!B4084 = "9. Any person (substitution for securities etc.)"),
Shares!C4084,
IF(
Shares!B4084 = "",
#N/A,
Shares!B4084)
)</f>
        <v>#N/A</v>
      </c>
      <c r="B4084" t="e">
        <f>IF(
OR('Shares - LTR - Granted'!B4084 = "8. Transferee of restricted securities", 'Shares - LTR - Granted'!B4084 = "9. Any person (substitution for securities etc.)"),
'Shares - LTR - Granted'!C4084,
IF(
'Shares - LTR - Granted'!B4084 = "",
#N/A,
'Shares - LTR - Granted'!B4084)
)</f>
        <v>#N/A</v>
      </c>
      <c r="C4084" t="e">
        <f>IF(
OR('Performance Securities'!B4084 = "8. Transferee of restricted securities", 'Performance Securities'!B4084 = "9. Any person (substitution for securities etc.)"),
'Performance Securities'!C4084,
IF(
'Performance Securities'!B4084 = "",
#N/A,
'Performance Securities'!B4084)
)</f>
        <v>#N/A</v>
      </c>
      <c r="D4084" t="e">
        <f>IF(
OR('Options or Warrants'!B4084 = "8. Transferee of restricted securities", 'Options or Warrants'!B4084 = "9. Any person (substitution for securities etc.)"),
'Options or Warrants'!C4084,
IF(
'Options or Warrants'!B4084 = "",
#N/A,
'Options or Warrants'!B4084)
)</f>
        <v>#N/A</v>
      </c>
      <c r="E4084" t="e">
        <f>IF(
OR('Options - Free Attaching'!B4084 = "8. Transferee of restricted securities", 'Options - Free Attaching'!B4084 = "9. Any person (substitution for securities etc.)"),
'Options - Free Attaching'!C4084,
IF(
'Options - Free Attaching'!B4084 = "",
#N/A,
'Options - Free Attaching'!B4084)
)</f>
        <v>#N/A</v>
      </c>
      <c r="F4084" t="e">
        <f>IF(
OR('Con. Notes - Conversion'!B4084 = "8. Transferee of restricted securities", 'Con. Notes - Conversion'!B4084 = "9. Any person (substitution for securities etc.)"),
'Con. Notes - Conversion'!C4084,
IF(
'Con. Notes - Conversion'!B4084 = "",
#N/A,
'Con. Notes - Conversion'!B4084)
)</f>
        <v>#N/A</v>
      </c>
      <c r="G4084" t="e">
        <f>IF(
OR('Con. Notes - No Conversion'!B4084 = "8. Transferee of restricted securities", 'Con. Notes - No Conversion'!B4084 = "9. Any person (substitution for securities etc.)"),
'Con. Notes - No Conversion'!C4084,
IF(
'Con. Notes - No Conversion'!B4084 = "",
#N/A,
'Con. Notes - No Conversion'!B4084)
)</f>
        <v>#N/A</v>
      </c>
    </row>
    <row r="4085" spans="1:7" x14ac:dyDescent="0.25">
      <c r="A4085" t="e">
        <f>IF(
OR(Shares!B4085 = "8. Transferee of restricted securities", Shares!B4085 = "9. Any person (substitution for securities etc.)"),
Shares!C4085,
IF(
Shares!B4085 = "",
#N/A,
Shares!B4085)
)</f>
        <v>#N/A</v>
      </c>
      <c r="B4085" t="e">
        <f>IF(
OR('Shares - LTR - Granted'!B4085 = "8. Transferee of restricted securities", 'Shares - LTR - Granted'!B4085 = "9. Any person (substitution for securities etc.)"),
'Shares - LTR - Granted'!C4085,
IF(
'Shares - LTR - Granted'!B4085 = "",
#N/A,
'Shares - LTR - Granted'!B4085)
)</f>
        <v>#N/A</v>
      </c>
      <c r="C4085" t="e">
        <f>IF(
OR('Performance Securities'!B4085 = "8. Transferee of restricted securities", 'Performance Securities'!B4085 = "9. Any person (substitution for securities etc.)"),
'Performance Securities'!C4085,
IF(
'Performance Securities'!B4085 = "",
#N/A,
'Performance Securities'!B4085)
)</f>
        <v>#N/A</v>
      </c>
      <c r="D4085" t="e">
        <f>IF(
OR('Options or Warrants'!B4085 = "8. Transferee of restricted securities", 'Options or Warrants'!B4085 = "9. Any person (substitution for securities etc.)"),
'Options or Warrants'!C4085,
IF(
'Options or Warrants'!B4085 = "",
#N/A,
'Options or Warrants'!B4085)
)</f>
        <v>#N/A</v>
      </c>
      <c r="E4085" t="e">
        <f>IF(
OR('Options - Free Attaching'!B4085 = "8. Transferee of restricted securities", 'Options - Free Attaching'!B4085 = "9. Any person (substitution for securities etc.)"),
'Options - Free Attaching'!C4085,
IF(
'Options - Free Attaching'!B4085 = "",
#N/A,
'Options - Free Attaching'!B4085)
)</f>
        <v>#N/A</v>
      </c>
      <c r="F4085" t="e">
        <f>IF(
OR('Con. Notes - Conversion'!B4085 = "8. Transferee of restricted securities", 'Con. Notes - Conversion'!B4085 = "9. Any person (substitution for securities etc.)"),
'Con. Notes - Conversion'!C4085,
IF(
'Con. Notes - Conversion'!B4085 = "",
#N/A,
'Con. Notes - Conversion'!B4085)
)</f>
        <v>#N/A</v>
      </c>
      <c r="G4085" t="e">
        <f>IF(
OR('Con. Notes - No Conversion'!B4085 = "8. Transferee of restricted securities", 'Con. Notes - No Conversion'!B4085 = "9. Any person (substitution for securities etc.)"),
'Con. Notes - No Conversion'!C4085,
IF(
'Con. Notes - No Conversion'!B4085 = "",
#N/A,
'Con. Notes - No Conversion'!B4085)
)</f>
        <v>#N/A</v>
      </c>
    </row>
    <row r="4086" spans="1:7" x14ac:dyDescent="0.25">
      <c r="A4086" t="e">
        <f>IF(
OR(Shares!B4086 = "8. Transferee of restricted securities", Shares!B4086 = "9. Any person (substitution for securities etc.)"),
Shares!C4086,
IF(
Shares!B4086 = "",
#N/A,
Shares!B4086)
)</f>
        <v>#N/A</v>
      </c>
      <c r="B4086" t="e">
        <f>IF(
OR('Shares - LTR - Granted'!B4086 = "8. Transferee of restricted securities", 'Shares - LTR - Granted'!B4086 = "9. Any person (substitution for securities etc.)"),
'Shares - LTR - Granted'!C4086,
IF(
'Shares - LTR - Granted'!B4086 = "",
#N/A,
'Shares - LTR - Granted'!B4086)
)</f>
        <v>#N/A</v>
      </c>
      <c r="C4086" t="e">
        <f>IF(
OR('Performance Securities'!B4086 = "8. Transferee of restricted securities", 'Performance Securities'!B4086 = "9. Any person (substitution for securities etc.)"),
'Performance Securities'!C4086,
IF(
'Performance Securities'!B4086 = "",
#N/A,
'Performance Securities'!B4086)
)</f>
        <v>#N/A</v>
      </c>
      <c r="D4086" t="e">
        <f>IF(
OR('Options or Warrants'!B4086 = "8. Transferee of restricted securities", 'Options or Warrants'!B4086 = "9. Any person (substitution for securities etc.)"),
'Options or Warrants'!C4086,
IF(
'Options or Warrants'!B4086 = "",
#N/A,
'Options or Warrants'!B4086)
)</f>
        <v>#N/A</v>
      </c>
      <c r="E4086" t="e">
        <f>IF(
OR('Options - Free Attaching'!B4086 = "8. Transferee of restricted securities", 'Options - Free Attaching'!B4086 = "9. Any person (substitution for securities etc.)"),
'Options - Free Attaching'!C4086,
IF(
'Options - Free Attaching'!B4086 = "",
#N/A,
'Options - Free Attaching'!B4086)
)</f>
        <v>#N/A</v>
      </c>
      <c r="F4086" t="e">
        <f>IF(
OR('Con. Notes - Conversion'!B4086 = "8. Transferee of restricted securities", 'Con. Notes - Conversion'!B4086 = "9. Any person (substitution for securities etc.)"),
'Con. Notes - Conversion'!C4086,
IF(
'Con. Notes - Conversion'!B4086 = "",
#N/A,
'Con. Notes - Conversion'!B4086)
)</f>
        <v>#N/A</v>
      </c>
      <c r="G4086" t="e">
        <f>IF(
OR('Con. Notes - No Conversion'!B4086 = "8. Transferee of restricted securities", 'Con. Notes - No Conversion'!B4086 = "9. Any person (substitution for securities etc.)"),
'Con. Notes - No Conversion'!C4086,
IF(
'Con. Notes - No Conversion'!B4086 = "",
#N/A,
'Con. Notes - No Conversion'!B4086)
)</f>
        <v>#N/A</v>
      </c>
    </row>
    <row r="4087" spans="1:7" x14ac:dyDescent="0.25">
      <c r="A4087" t="e">
        <f>IF(
OR(Shares!B4087 = "8. Transferee of restricted securities", Shares!B4087 = "9. Any person (substitution for securities etc.)"),
Shares!C4087,
IF(
Shares!B4087 = "",
#N/A,
Shares!B4087)
)</f>
        <v>#N/A</v>
      </c>
      <c r="B4087" t="e">
        <f>IF(
OR('Shares - LTR - Granted'!B4087 = "8. Transferee of restricted securities", 'Shares - LTR - Granted'!B4087 = "9. Any person (substitution for securities etc.)"),
'Shares - LTR - Granted'!C4087,
IF(
'Shares - LTR - Granted'!B4087 = "",
#N/A,
'Shares - LTR - Granted'!B4087)
)</f>
        <v>#N/A</v>
      </c>
      <c r="C4087" t="e">
        <f>IF(
OR('Performance Securities'!B4087 = "8. Transferee of restricted securities", 'Performance Securities'!B4087 = "9. Any person (substitution for securities etc.)"),
'Performance Securities'!C4087,
IF(
'Performance Securities'!B4087 = "",
#N/A,
'Performance Securities'!B4087)
)</f>
        <v>#N/A</v>
      </c>
      <c r="D4087" t="e">
        <f>IF(
OR('Options or Warrants'!B4087 = "8. Transferee of restricted securities", 'Options or Warrants'!B4087 = "9. Any person (substitution for securities etc.)"),
'Options or Warrants'!C4087,
IF(
'Options or Warrants'!B4087 = "",
#N/A,
'Options or Warrants'!B4087)
)</f>
        <v>#N/A</v>
      </c>
      <c r="E4087" t="e">
        <f>IF(
OR('Options - Free Attaching'!B4087 = "8. Transferee of restricted securities", 'Options - Free Attaching'!B4087 = "9. Any person (substitution for securities etc.)"),
'Options - Free Attaching'!C4087,
IF(
'Options - Free Attaching'!B4087 = "",
#N/A,
'Options - Free Attaching'!B4087)
)</f>
        <v>#N/A</v>
      </c>
      <c r="F4087" t="e">
        <f>IF(
OR('Con. Notes - Conversion'!B4087 = "8. Transferee of restricted securities", 'Con. Notes - Conversion'!B4087 = "9. Any person (substitution for securities etc.)"),
'Con. Notes - Conversion'!C4087,
IF(
'Con. Notes - Conversion'!B4087 = "",
#N/A,
'Con. Notes - Conversion'!B4087)
)</f>
        <v>#N/A</v>
      </c>
      <c r="G4087" t="e">
        <f>IF(
OR('Con. Notes - No Conversion'!B4087 = "8. Transferee of restricted securities", 'Con. Notes - No Conversion'!B4087 = "9. Any person (substitution for securities etc.)"),
'Con. Notes - No Conversion'!C4087,
IF(
'Con. Notes - No Conversion'!B4087 = "",
#N/A,
'Con. Notes - No Conversion'!B4087)
)</f>
        <v>#N/A</v>
      </c>
    </row>
    <row r="4088" spans="1:7" x14ac:dyDescent="0.25">
      <c r="A4088" t="e">
        <f>IF(
OR(Shares!B4088 = "8. Transferee of restricted securities", Shares!B4088 = "9. Any person (substitution for securities etc.)"),
Shares!C4088,
IF(
Shares!B4088 = "",
#N/A,
Shares!B4088)
)</f>
        <v>#N/A</v>
      </c>
      <c r="B4088" t="e">
        <f>IF(
OR('Shares - LTR - Granted'!B4088 = "8. Transferee of restricted securities", 'Shares - LTR - Granted'!B4088 = "9. Any person (substitution for securities etc.)"),
'Shares - LTR - Granted'!C4088,
IF(
'Shares - LTR - Granted'!B4088 = "",
#N/A,
'Shares - LTR - Granted'!B4088)
)</f>
        <v>#N/A</v>
      </c>
      <c r="C4088" t="e">
        <f>IF(
OR('Performance Securities'!B4088 = "8. Transferee of restricted securities", 'Performance Securities'!B4088 = "9. Any person (substitution for securities etc.)"),
'Performance Securities'!C4088,
IF(
'Performance Securities'!B4088 = "",
#N/A,
'Performance Securities'!B4088)
)</f>
        <v>#N/A</v>
      </c>
      <c r="D4088" t="e">
        <f>IF(
OR('Options or Warrants'!B4088 = "8. Transferee of restricted securities", 'Options or Warrants'!B4088 = "9. Any person (substitution for securities etc.)"),
'Options or Warrants'!C4088,
IF(
'Options or Warrants'!B4088 = "",
#N/A,
'Options or Warrants'!B4088)
)</f>
        <v>#N/A</v>
      </c>
      <c r="E4088" t="e">
        <f>IF(
OR('Options - Free Attaching'!B4088 = "8. Transferee of restricted securities", 'Options - Free Attaching'!B4088 = "9. Any person (substitution for securities etc.)"),
'Options - Free Attaching'!C4088,
IF(
'Options - Free Attaching'!B4088 = "",
#N/A,
'Options - Free Attaching'!B4088)
)</f>
        <v>#N/A</v>
      </c>
      <c r="F4088" t="e">
        <f>IF(
OR('Con. Notes - Conversion'!B4088 = "8. Transferee of restricted securities", 'Con. Notes - Conversion'!B4088 = "9. Any person (substitution for securities etc.)"),
'Con. Notes - Conversion'!C4088,
IF(
'Con. Notes - Conversion'!B4088 = "",
#N/A,
'Con. Notes - Conversion'!B4088)
)</f>
        <v>#N/A</v>
      </c>
      <c r="G4088" t="e">
        <f>IF(
OR('Con. Notes - No Conversion'!B4088 = "8. Transferee of restricted securities", 'Con. Notes - No Conversion'!B4088 = "9. Any person (substitution for securities etc.)"),
'Con. Notes - No Conversion'!C4088,
IF(
'Con. Notes - No Conversion'!B4088 = "",
#N/A,
'Con. Notes - No Conversion'!B4088)
)</f>
        <v>#N/A</v>
      </c>
    </row>
    <row r="4089" spans="1:7" x14ac:dyDescent="0.25">
      <c r="A4089" t="e">
        <f>IF(
OR(Shares!B4089 = "8. Transferee of restricted securities", Shares!B4089 = "9. Any person (substitution for securities etc.)"),
Shares!C4089,
IF(
Shares!B4089 = "",
#N/A,
Shares!B4089)
)</f>
        <v>#N/A</v>
      </c>
      <c r="B4089" t="e">
        <f>IF(
OR('Shares - LTR - Granted'!B4089 = "8. Transferee of restricted securities", 'Shares - LTR - Granted'!B4089 = "9. Any person (substitution for securities etc.)"),
'Shares - LTR - Granted'!C4089,
IF(
'Shares - LTR - Granted'!B4089 = "",
#N/A,
'Shares - LTR - Granted'!B4089)
)</f>
        <v>#N/A</v>
      </c>
      <c r="C4089" t="e">
        <f>IF(
OR('Performance Securities'!B4089 = "8. Transferee of restricted securities", 'Performance Securities'!B4089 = "9. Any person (substitution for securities etc.)"),
'Performance Securities'!C4089,
IF(
'Performance Securities'!B4089 = "",
#N/A,
'Performance Securities'!B4089)
)</f>
        <v>#N/A</v>
      </c>
      <c r="D4089" t="e">
        <f>IF(
OR('Options or Warrants'!B4089 = "8. Transferee of restricted securities", 'Options or Warrants'!B4089 = "9. Any person (substitution for securities etc.)"),
'Options or Warrants'!C4089,
IF(
'Options or Warrants'!B4089 = "",
#N/A,
'Options or Warrants'!B4089)
)</f>
        <v>#N/A</v>
      </c>
      <c r="E4089" t="e">
        <f>IF(
OR('Options - Free Attaching'!B4089 = "8. Transferee of restricted securities", 'Options - Free Attaching'!B4089 = "9. Any person (substitution for securities etc.)"),
'Options - Free Attaching'!C4089,
IF(
'Options - Free Attaching'!B4089 = "",
#N/A,
'Options - Free Attaching'!B4089)
)</f>
        <v>#N/A</v>
      </c>
      <c r="F4089" t="e">
        <f>IF(
OR('Con. Notes - Conversion'!B4089 = "8. Transferee of restricted securities", 'Con. Notes - Conversion'!B4089 = "9. Any person (substitution for securities etc.)"),
'Con. Notes - Conversion'!C4089,
IF(
'Con. Notes - Conversion'!B4089 = "",
#N/A,
'Con. Notes - Conversion'!B4089)
)</f>
        <v>#N/A</v>
      </c>
      <c r="G4089" t="e">
        <f>IF(
OR('Con. Notes - No Conversion'!B4089 = "8. Transferee of restricted securities", 'Con. Notes - No Conversion'!B4089 = "9. Any person (substitution for securities etc.)"),
'Con. Notes - No Conversion'!C4089,
IF(
'Con. Notes - No Conversion'!B4089 = "",
#N/A,
'Con. Notes - No Conversion'!B4089)
)</f>
        <v>#N/A</v>
      </c>
    </row>
    <row r="4090" spans="1:7" x14ac:dyDescent="0.25">
      <c r="A4090" t="e">
        <f>IF(
OR(Shares!B4090 = "8. Transferee of restricted securities", Shares!B4090 = "9. Any person (substitution for securities etc.)"),
Shares!C4090,
IF(
Shares!B4090 = "",
#N/A,
Shares!B4090)
)</f>
        <v>#N/A</v>
      </c>
      <c r="B4090" t="e">
        <f>IF(
OR('Shares - LTR - Granted'!B4090 = "8. Transferee of restricted securities", 'Shares - LTR - Granted'!B4090 = "9. Any person (substitution for securities etc.)"),
'Shares - LTR - Granted'!C4090,
IF(
'Shares - LTR - Granted'!B4090 = "",
#N/A,
'Shares - LTR - Granted'!B4090)
)</f>
        <v>#N/A</v>
      </c>
      <c r="C4090" t="e">
        <f>IF(
OR('Performance Securities'!B4090 = "8. Transferee of restricted securities", 'Performance Securities'!B4090 = "9. Any person (substitution for securities etc.)"),
'Performance Securities'!C4090,
IF(
'Performance Securities'!B4090 = "",
#N/A,
'Performance Securities'!B4090)
)</f>
        <v>#N/A</v>
      </c>
      <c r="D4090" t="e">
        <f>IF(
OR('Options or Warrants'!B4090 = "8. Transferee of restricted securities", 'Options or Warrants'!B4090 = "9. Any person (substitution for securities etc.)"),
'Options or Warrants'!C4090,
IF(
'Options or Warrants'!B4090 = "",
#N/A,
'Options or Warrants'!B4090)
)</f>
        <v>#N/A</v>
      </c>
      <c r="E4090" t="e">
        <f>IF(
OR('Options - Free Attaching'!B4090 = "8. Transferee of restricted securities", 'Options - Free Attaching'!B4090 = "9. Any person (substitution for securities etc.)"),
'Options - Free Attaching'!C4090,
IF(
'Options - Free Attaching'!B4090 = "",
#N/A,
'Options - Free Attaching'!B4090)
)</f>
        <v>#N/A</v>
      </c>
      <c r="F4090" t="e">
        <f>IF(
OR('Con. Notes - Conversion'!B4090 = "8. Transferee of restricted securities", 'Con. Notes - Conversion'!B4090 = "9. Any person (substitution for securities etc.)"),
'Con. Notes - Conversion'!C4090,
IF(
'Con. Notes - Conversion'!B4090 = "",
#N/A,
'Con. Notes - Conversion'!B4090)
)</f>
        <v>#N/A</v>
      </c>
      <c r="G4090" t="e">
        <f>IF(
OR('Con. Notes - No Conversion'!B4090 = "8. Transferee of restricted securities", 'Con. Notes - No Conversion'!B4090 = "9. Any person (substitution for securities etc.)"),
'Con. Notes - No Conversion'!C4090,
IF(
'Con. Notes - No Conversion'!B4090 = "",
#N/A,
'Con. Notes - No Conversion'!B4090)
)</f>
        <v>#N/A</v>
      </c>
    </row>
    <row r="4091" spans="1:7" x14ac:dyDescent="0.25">
      <c r="A4091" t="e">
        <f>IF(
OR(Shares!B4091 = "8. Transferee of restricted securities", Shares!B4091 = "9. Any person (substitution for securities etc.)"),
Shares!C4091,
IF(
Shares!B4091 = "",
#N/A,
Shares!B4091)
)</f>
        <v>#N/A</v>
      </c>
      <c r="B4091" t="e">
        <f>IF(
OR('Shares - LTR - Granted'!B4091 = "8. Transferee of restricted securities", 'Shares - LTR - Granted'!B4091 = "9. Any person (substitution for securities etc.)"),
'Shares - LTR - Granted'!C4091,
IF(
'Shares - LTR - Granted'!B4091 = "",
#N/A,
'Shares - LTR - Granted'!B4091)
)</f>
        <v>#N/A</v>
      </c>
      <c r="C4091" t="e">
        <f>IF(
OR('Performance Securities'!B4091 = "8. Transferee of restricted securities", 'Performance Securities'!B4091 = "9. Any person (substitution for securities etc.)"),
'Performance Securities'!C4091,
IF(
'Performance Securities'!B4091 = "",
#N/A,
'Performance Securities'!B4091)
)</f>
        <v>#N/A</v>
      </c>
      <c r="D4091" t="e">
        <f>IF(
OR('Options or Warrants'!B4091 = "8. Transferee of restricted securities", 'Options or Warrants'!B4091 = "9. Any person (substitution for securities etc.)"),
'Options or Warrants'!C4091,
IF(
'Options or Warrants'!B4091 = "",
#N/A,
'Options or Warrants'!B4091)
)</f>
        <v>#N/A</v>
      </c>
      <c r="E4091" t="e">
        <f>IF(
OR('Options - Free Attaching'!B4091 = "8. Transferee of restricted securities", 'Options - Free Attaching'!B4091 = "9. Any person (substitution for securities etc.)"),
'Options - Free Attaching'!C4091,
IF(
'Options - Free Attaching'!B4091 = "",
#N/A,
'Options - Free Attaching'!B4091)
)</f>
        <v>#N/A</v>
      </c>
      <c r="F4091" t="e">
        <f>IF(
OR('Con. Notes - Conversion'!B4091 = "8. Transferee of restricted securities", 'Con. Notes - Conversion'!B4091 = "9. Any person (substitution for securities etc.)"),
'Con. Notes - Conversion'!C4091,
IF(
'Con. Notes - Conversion'!B4091 = "",
#N/A,
'Con. Notes - Conversion'!B4091)
)</f>
        <v>#N/A</v>
      </c>
      <c r="G4091" t="e">
        <f>IF(
OR('Con. Notes - No Conversion'!B4091 = "8. Transferee of restricted securities", 'Con. Notes - No Conversion'!B4091 = "9. Any person (substitution for securities etc.)"),
'Con. Notes - No Conversion'!C4091,
IF(
'Con. Notes - No Conversion'!B4091 = "",
#N/A,
'Con. Notes - No Conversion'!B4091)
)</f>
        <v>#N/A</v>
      </c>
    </row>
    <row r="4092" spans="1:7" x14ac:dyDescent="0.25">
      <c r="A4092" t="e">
        <f>IF(
OR(Shares!B4092 = "8. Transferee of restricted securities", Shares!B4092 = "9. Any person (substitution for securities etc.)"),
Shares!C4092,
IF(
Shares!B4092 = "",
#N/A,
Shares!B4092)
)</f>
        <v>#N/A</v>
      </c>
      <c r="B4092" t="e">
        <f>IF(
OR('Shares - LTR - Granted'!B4092 = "8. Transferee of restricted securities", 'Shares - LTR - Granted'!B4092 = "9. Any person (substitution for securities etc.)"),
'Shares - LTR - Granted'!C4092,
IF(
'Shares - LTR - Granted'!B4092 = "",
#N/A,
'Shares - LTR - Granted'!B4092)
)</f>
        <v>#N/A</v>
      </c>
      <c r="C4092" t="e">
        <f>IF(
OR('Performance Securities'!B4092 = "8. Transferee of restricted securities", 'Performance Securities'!B4092 = "9. Any person (substitution for securities etc.)"),
'Performance Securities'!C4092,
IF(
'Performance Securities'!B4092 = "",
#N/A,
'Performance Securities'!B4092)
)</f>
        <v>#N/A</v>
      </c>
      <c r="D4092" t="e">
        <f>IF(
OR('Options or Warrants'!B4092 = "8. Transferee of restricted securities", 'Options or Warrants'!B4092 = "9. Any person (substitution for securities etc.)"),
'Options or Warrants'!C4092,
IF(
'Options or Warrants'!B4092 = "",
#N/A,
'Options or Warrants'!B4092)
)</f>
        <v>#N/A</v>
      </c>
      <c r="E4092" t="e">
        <f>IF(
OR('Options - Free Attaching'!B4092 = "8. Transferee of restricted securities", 'Options - Free Attaching'!B4092 = "9. Any person (substitution for securities etc.)"),
'Options - Free Attaching'!C4092,
IF(
'Options - Free Attaching'!B4092 = "",
#N/A,
'Options - Free Attaching'!B4092)
)</f>
        <v>#N/A</v>
      </c>
      <c r="F4092" t="e">
        <f>IF(
OR('Con. Notes - Conversion'!B4092 = "8. Transferee of restricted securities", 'Con. Notes - Conversion'!B4092 = "9. Any person (substitution for securities etc.)"),
'Con. Notes - Conversion'!C4092,
IF(
'Con. Notes - Conversion'!B4092 = "",
#N/A,
'Con. Notes - Conversion'!B4092)
)</f>
        <v>#N/A</v>
      </c>
      <c r="G4092" t="e">
        <f>IF(
OR('Con. Notes - No Conversion'!B4092 = "8. Transferee of restricted securities", 'Con. Notes - No Conversion'!B4092 = "9. Any person (substitution for securities etc.)"),
'Con. Notes - No Conversion'!C4092,
IF(
'Con. Notes - No Conversion'!B4092 = "",
#N/A,
'Con. Notes - No Conversion'!B4092)
)</f>
        <v>#N/A</v>
      </c>
    </row>
    <row r="4093" spans="1:7" x14ac:dyDescent="0.25">
      <c r="A4093" t="e">
        <f>IF(
OR(Shares!B4093 = "8. Transferee of restricted securities", Shares!B4093 = "9. Any person (substitution for securities etc.)"),
Shares!C4093,
IF(
Shares!B4093 = "",
#N/A,
Shares!B4093)
)</f>
        <v>#N/A</v>
      </c>
      <c r="B4093" t="e">
        <f>IF(
OR('Shares - LTR - Granted'!B4093 = "8. Transferee of restricted securities", 'Shares - LTR - Granted'!B4093 = "9. Any person (substitution for securities etc.)"),
'Shares - LTR - Granted'!C4093,
IF(
'Shares - LTR - Granted'!B4093 = "",
#N/A,
'Shares - LTR - Granted'!B4093)
)</f>
        <v>#N/A</v>
      </c>
      <c r="C4093" t="e">
        <f>IF(
OR('Performance Securities'!B4093 = "8. Transferee of restricted securities", 'Performance Securities'!B4093 = "9. Any person (substitution for securities etc.)"),
'Performance Securities'!C4093,
IF(
'Performance Securities'!B4093 = "",
#N/A,
'Performance Securities'!B4093)
)</f>
        <v>#N/A</v>
      </c>
      <c r="D4093" t="e">
        <f>IF(
OR('Options or Warrants'!B4093 = "8. Transferee of restricted securities", 'Options or Warrants'!B4093 = "9. Any person (substitution for securities etc.)"),
'Options or Warrants'!C4093,
IF(
'Options or Warrants'!B4093 = "",
#N/A,
'Options or Warrants'!B4093)
)</f>
        <v>#N/A</v>
      </c>
      <c r="E4093" t="e">
        <f>IF(
OR('Options - Free Attaching'!B4093 = "8. Transferee of restricted securities", 'Options - Free Attaching'!B4093 = "9. Any person (substitution for securities etc.)"),
'Options - Free Attaching'!C4093,
IF(
'Options - Free Attaching'!B4093 = "",
#N/A,
'Options - Free Attaching'!B4093)
)</f>
        <v>#N/A</v>
      </c>
      <c r="F4093" t="e">
        <f>IF(
OR('Con. Notes - Conversion'!B4093 = "8. Transferee of restricted securities", 'Con. Notes - Conversion'!B4093 = "9. Any person (substitution for securities etc.)"),
'Con. Notes - Conversion'!C4093,
IF(
'Con. Notes - Conversion'!B4093 = "",
#N/A,
'Con. Notes - Conversion'!B4093)
)</f>
        <v>#N/A</v>
      </c>
      <c r="G4093" t="e">
        <f>IF(
OR('Con. Notes - No Conversion'!B4093 = "8. Transferee of restricted securities", 'Con. Notes - No Conversion'!B4093 = "9. Any person (substitution for securities etc.)"),
'Con. Notes - No Conversion'!C4093,
IF(
'Con. Notes - No Conversion'!B4093 = "",
#N/A,
'Con. Notes - No Conversion'!B4093)
)</f>
        <v>#N/A</v>
      </c>
    </row>
    <row r="4094" spans="1:7" x14ac:dyDescent="0.25">
      <c r="A4094" t="e">
        <f>IF(
OR(Shares!B4094 = "8. Transferee of restricted securities", Shares!B4094 = "9. Any person (substitution for securities etc.)"),
Shares!C4094,
IF(
Shares!B4094 = "",
#N/A,
Shares!B4094)
)</f>
        <v>#N/A</v>
      </c>
      <c r="B4094" t="e">
        <f>IF(
OR('Shares - LTR - Granted'!B4094 = "8. Transferee of restricted securities", 'Shares - LTR - Granted'!B4094 = "9. Any person (substitution for securities etc.)"),
'Shares - LTR - Granted'!C4094,
IF(
'Shares - LTR - Granted'!B4094 = "",
#N/A,
'Shares - LTR - Granted'!B4094)
)</f>
        <v>#N/A</v>
      </c>
      <c r="C4094" t="e">
        <f>IF(
OR('Performance Securities'!B4094 = "8. Transferee of restricted securities", 'Performance Securities'!B4094 = "9. Any person (substitution for securities etc.)"),
'Performance Securities'!C4094,
IF(
'Performance Securities'!B4094 = "",
#N/A,
'Performance Securities'!B4094)
)</f>
        <v>#N/A</v>
      </c>
      <c r="D4094" t="e">
        <f>IF(
OR('Options or Warrants'!B4094 = "8. Transferee of restricted securities", 'Options or Warrants'!B4094 = "9. Any person (substitution for securities etc.)"),
'Options or Warrants'!C4094,
IF(
'Options or Warrants'!B4094 = "",
#N/A,
'Options or Warrants'!B4094)
)</f>
        <v>#N/A</v>
      </c>
      <c r="E4094" t="e">
        <f>IF(
OR('Options - Free Attaching'!B4094 = "8. Transferee of restricted securities", 'Options - Free Attaching'!B4094 = "9. Any person (substitution for securities etc.)"),
'Options - Free Attaching'!C4094,
IF(
'Options - Free Attaching'!B4094 = "",
#N/A,
'Options - Free Attaching'!B4094)
)</f>
        <v>#N/A</v>
      </c>
      <c r="F4094" t="e">
        <f>IF(
OR('Con. Notes - Conversion'!B4094 = "8. Transferee of restricted securities", 'Con. Notes - Conversion'!B4094 = "9. Any person (substitution for securities etc.)"),
'Con. Notes - Conversion'!C4094,
IF(
'Con. Notes - Conversion'!B4094 = "",
#N/A,
'Con. Notes - Conversion'!B4094)
)</f>
        <v>#N/A</v>
      </c>
      <c r="G4094" t="e">
        <f>IF(
OR('Con. Notes - No Conversion'!B4094 = "8. Transferee of restricted securities", 'Con. Notes - No Conversion'!B4094 = "9. Any person (substitution for securities etc.)"),
'Con. Notes - No Conversion'!C4094,
IF(
'Con. Notes - No Conversion'!B4094 = "",
#N/A,
'Con. Notes - No Conversion'!B4094)
)</f>
        <v>#N/A</v>
      </c>
    </row>
    <row r="4095" spans="1:7" x14ac:dyDescent="0.25">
      <c r="A4095" t="e">
        <f>IF(
OR(Shares!B4095 = "8. Transferee of restricted securities", Shares!B4095 = "9. Any person (substitution for securities etc.)"),
Shares!C4095,
IF(
Shares!B4095 = "",
#N/A,
Shares!B4095)
)</f>
        <v>#N/A</v>
      </c>
      <c r="B4095" t="e">
        <f>IF(
OR('Shares - LTR - Granted'!B4095 = "8. Transferee of restricted securities", 'Shares - LTR - Granted'!B4095 = "9. Any person (substitution for securities etc.)"),
'Shares - LTR - Granted'!C4095,
IF(
'Shares - LTR - Granted'!B4095 = "",
#N/A,
'Shares - LTR - Granted'!B4095)
)</f>
        <v>#N/A</v>
      </c>
      <c r="C4095" t="e">
        <f>IF(
OR('Performance Securities'!B4095 = "8. Transferee of restricted securities", 'Performance Securities'!B4095 = "9. Any person (substitution for securities etc.)"),
'Performance Securities'!C4095,
IF(
'Performance Securities'!B4095 = "",
#N/A,
'Performance Securities'!B4095)
)</f>
        <v>#N/A</v>
      </c>
      <c r="D4095" t="e">
        <f>IF(
OR('Options or Warrants'!B4095 = "8. Transferee of restricted securities", 'Options or Warrants'!B4095 = "9. Any person (substitution for securities etc.)"),
'Options or Warrants'!C4095,
IF(
'Options or Warrants'!B4095 = "",
#N/A,
'Options or Warrants'!B4095)
)</f>
        <v>#N/A</v>
      </c>
      <c r="E4095" t="e">
        <f>IF(
OR('Options - Free Attaching'!B4095 = "8. Transferee of restricted securities", 'Options - Free Attaching'!B4095 = "9. Any person (substitution for securities etc.)"),
'Options - Free Attaching'!C4095,
IF(
'Options - Free Attaching'!B4095 = "",
#N/A,
'Options - Free Attaching'!B4095)
)</f>
        <v>#N/A</v>
      </c>
      <c r="F4095" t="e">
        <f>IF(
OR('Con. Notes - Conversion'!B4095 = "8. Transferee of restricted securities", 'Con. Notes - Conversion'!B4095 = "9. Any person (substitution for securities etc.)"),
'Con. Notes - Conversion'!C4095,
IF(
'Con. Notes - Conversion'!B4095 = "",
#N/A,
'Con. Notes - Conversion'!B4095)
)</f>
        <v>#N/A</v>
      </c>
      <c r="G4095" t="e">
        <f>IF(
OR('Con. Notes - No Conversion'!B4095 = "8. Transferee of restricted securities", 'Con. Notes - No Conversion'!B4095 = "9. Any person (substitution for securities etc.)"),
'Con. Notes - No Conversion'!C4095,
IF(
'Con. Notes - No Conversion'!B4095 = "",
#N/A,
'Con. Notes - No Conversion'!B4095)
)</f>
        <v>#N/A</v>
      </c>
    </row>
    <row r="4096" spans="1:7" x14ac:dyDescent="0.25">
      <c r="A4096" t="e">
        <f>IF(
OR(Shares!B4096 = "8. Transferee of restricted securities", Shares!B4096 = "9. Any person (substitution for securities etc.)"),
Shares!C4096,
IF(
Shares!B4096 = "",
#N/A,
Shares!B4096)
)</f>
        <v>#N/A</v>
      </c>
      <c r="B4096" t="e">
        <f>IF(
OR('Shares - LTR - Granted'!B4096 = "8. Transferee of restricted securities", 'Shares - LTR - Granted'!B4096 = "9. Any person (substitution for securities etc.)"),
'Shares - LTR - Granted'!C4096,
IF(
'Shares - LTR - Granted'!B4096 = "",
#N/A,
'Shares - LTR - Granted'!B4096)
)</f>
        <v>#N/A</v>
      </c>
      <c r="C4096" t="e">
        <f>IF(
OR('Performance Securities'!B4096 = "8. Transferee of restricted securities", 'Performance Securities'!B4096 = "9. Any person (substitution for securities etc.)"),
'Performance Securities'!C4096,
IF(
'Performance Securities'!B4096 = "",
#N/A,
'Performance Securities'!B4096)
)</f>
        <v>#N/A</v>
      </c>
      <c r="D4096" t="e">
        <f>IF(
OR('Options or Warrants'!B4096 = "8. Transferee of restricted securities", 'Options or Warrants'!B4096 = "9. Any person (substitution for securities etc.)"),
'Options or Warrants'!C4096,
IF(
'Options or Warrants'!B4096 = "",
#N/A,
'Options or Warrants'!B4096)
)</f>
        <v>#N/A</v>
      </c>
      <c r="E4096" t="e">
        <f>IF(
OR('Options - Free Attaching'!B4096 = "8. Transferee of restricted securities", 'Options - Free Attaching'!B4096 = "9. Any person (substitution for securities etc.)"),
'Options - Free Attaching'!C4096,
IF(
'Options - Free Attaching'!B4096 = "",
#N/A,
'Options - Free Attaching'!B4096)
)</f>
        <v>#N/A</v>
      </c>
      <c r="F4096" t="e">
        <f>IF(
OR('Con. Notes - Conversion'!B4096 = "8. Transferee of restricted securities", 'Con. Notes - Conversion'!B4096 = "9. Any person (substitution for securities etc.)"),
'Con. Notes - Conversion'!C4096,
IF(
'Con. Notes - Conversion'!B4096 = "",
#N/A,
'Con. Notes - Conversion'!B4096)
)</f>
        <v>#N/A</v>
      </c>
      <c r="G4096" t="e">
        <f>IF(
OR('Con. Notes - No Conversion'!B4096 = "8. Transferee of restricted securities", 'Con. Notes - No Conversion'!B4096 = "9. Any person (substitution for securities etc.)"),
'Con. Notes - No Conversion'!C4096,
IF(
'Con. Notes - No Conversion'!B4096 = "",
#N/A,
'Con. Notes - No Conversion'!B4096)
)</f>
        <v>#N/A</v>
      </c>
    </row>
    <row r="4097" spans="1:7" x14ac:dyDescent="0.25">
      <c r="A4097" t="e">
        <f>IF(
OR(Shares!B4097 = "8. Transferee of restricted securities", Shares!B4097 = "9. Any person (substitution for securities etc.)"),
Shares!C4097,
IF(
Shares!B4097 = "",
#N/A,
Shares!B4097)
)</f>
        <v>#N/A</v>
      </c>
      <c r="B4097" t="e">
        <f>IF(
OR('Shares - LTR - Granted'!B4097 = "8. Transferee of restricted securities", 'Shares - LTR - Granted'!B4097 = "9. Any person (substitution for securities etc.)"),
'Shares - LTR - Granted'!C4097,
IF(
'Shares - LTR - Granted'!B4097 = "",
#N/A,
'Shares - LTR - Granted'!B4097)
)</f>
        <v>#N/A</v>
      </c>
      <c r="C4097" t="e">
        <f>IF(
OR('Performance Securities'!B4097 = "8. Transferee of restricted securities", 'Performance Securities'!B4097 = "9. Any person (substitution for securities etc.)"),
'Performance Securities'!C4097,
IF(
'Performance Securities'!B4097 = "",
#N/A,
'Performance Securities'!B4097)
)</f>
        <v>#N/A</v>
      </c>
      <c r="D4097" t="e">
        <f>IF(
OR('Options or Warrants'!B4097 = "8. Transferee of restricted securities", 'Options or Warrants'!B4097 = "9. Any person (substitution for securities etc.)"),
'Options or Warrants'!C4097,
IF(
'Options or Warrants'!B4097 = "",
#N/A,
'Options or Warrants'!B4097)
)</f>
        <v>#N/A</v>
      </c>
      <c r="E4097" t="e">
        <f>IF(
OR('Options - Free Attaching'!B4097 = "8. Transferee of restricted securities", 'Options - Free Attaching'!B4097 = "9. Any person (substitution for securities etc.)"),
'Options - Free Attaching'!C4097,
IF(
'Options - Free Attaching'!B4097 = "",
#N/A,
'Options - Free Attaching'!B4097)
)</f>
        <v>#N/A</v>
      </c>
      <c r="F4097" t="e">
        <f>IF(
OR('Con. Notes - Conversion'!B4097 = "8. Transferee of restricted securities", 'Con. Notes - Conversion'!B4097 = "9. Any person (substitution for securities etc.)"),
'Con. Notes - Conversion'!C4097,
IF(
'Con. Notes - Conversion'!B4097 = "",
#N/A,
'Con. Notes - Conversion'!B4097)
)</f>
        <v>#N/A</v>
      </c>
      <c r="G4097" t="e">
        <f>IF(
OR('Con. Notes - No Conversion'!B4097 = "8. Transferee of restricted securities", 'Con. Notes - No Conversion'!B4097 = "9. Any person (substitution for securities etc.)"),
'Con. Notes - No Conversion'!C4097,
IF(
'Con. Notes - No Conversion'!B4097 = "",
#N/A,
'Con. Notes - No Conversion'!B4097)
)</f>
        <v>#N/A</v>
      </c>
    </row>
    <row r="4098" spans="1:7" x14ac:dyDescent="0.25">
      <c r="A4098" t="e">
        <f>IF(
OR(Shares!B4098 = "8. Transferee of restricted securities", Shares!B4098 = "9. Any person (substitution for securities etc.)"),
Shares!C4098,
IF(
Shares!B4098 = "",
#N/A,
Shares!B4098)
)</f>
        <v>#N/A</v>
      </c>
      <c r="B4098" t="e">
        <f>IF(
OR('Shares - LTR - Granted'!B4098 = "8. Transferee of restricted securities", 'Shares - LTR - Granted'!B4098 = "9. Any person (substitution for securities etc.)"),
'Shares - LTR - Granted'!C4098,
IF(
'Shares - LTR - Granted'!B4098 = "",
#N/A,
'Shares - LTR - Granted'!B4098)
)</f>
        <v>#N/A</v>
      </c>
      <c r="C4098" t="e">
        <f>IF(
OR('Performance Securities'!B4098 = "8. Transferee of restricted securities", 'Performance Securities'!B4098 = "9. Any person (substitution for securities etc.)"),
'Performance Securities'!C4098,
IF(
'Performance Securities'!B4098 = "",
#N/A,
'Performance Securities'!B4098)
)</f>
        <v>#N/A</v>
      </c>
      <c r="D4098" t="e">
        <f>IF(
OR('Options or Warrants'!B4098 = "8. Transferee of restricted securities", 'Options or Warrants'!B4098 = "9. Any person (substitution for securities etc.)"),
'Options or Warrants'!C4098,
IF(
'Options or Warrants'!B4098 = "",
#N/A,
'Options or Warrants'!B4098)
)</f>
        <v>#N/A</v>
      </c>
      <c r="E4098" t="e">
        <f>IF(
OR('Options - Free Attaching'!B4098 = "8. Transferee of restricted securities", 'Options - Free Attaching'!B4098 = "9. Any person (substitution for securities etc.)"),
'Options - Free Attaching'!C4098,
IF(
'Options - Free Attaching'!B4098 = "",
#N/A,
'Options - Free Attaching'!B4098)
)</f>
        <v>#N/A</v>
      </c>
      <c r="F4098" t="e">
        <f>IF(
OR('Con. Notes - Conversion'!B4098 = "8. Transferee of restricted securities", 'Con. Notes - Conversion'!B4098 = "9. Any person (substitution for securities etc.)"),
'Con. Notes - Conversion'!C4098,
IF(
'Con. Notes - Conversion'!B4098 = "",
#N/A,
'Con. Notes - Conversion'!B4098)
)</f>
        <v>#N/A</v>
      </c>
      <c r="G4098" t="e">
        <f>IF(
OR('Con. Notes - No Conversion'!B4098 = "8. Transferee of restricted securities", 'Con. Notes - No Conversion'!B4098 = "9. Any person (substitution for securities etc.)"),
'Con. Notes - No Conversion'!C4098,
IF(
'Con. Notes - No Conversion'!B4098 = "",
#N/A,
'Con. Notes - No Conversion'!B4098)
)</f>
        <v>#N/A</v>
      </c>
    </row>
    <row r="4099" spans="1:7" x14ac:dyDescent="0.25">
      <c r="A4099" t="e">
        <f>IF(
OR(Shares!B4099 = "8. Transferee of restricted securities", Shares!B4099 = "9. Any person (substitution for securities etc.)"),
Shares!C4099,
IF(
Shares!B4099 = "",
#N/A,
Shares!B4099)
)</f>
        <v>#N/A</v>
      </c>
      <c r="B4099" t="e">
        <f>IF(
OR('Shares - LTR - Granted'!B4099 = "8. Transferee of restricted securities", 'Shares - LTR - Granted'!B4099 = "9. Any person (substitution for securities etc.)"),
'Shares - LTR - Granted'!C4099,
IF(
'Shares - LTR - Granted'!B4099 = "",
#N/A,
'Shares - LTR - Granted'!B4099)
)</f>
        <v>#N/A</v>
      </c>
      <c r="C4099" t="e">
        <f>IF(
OR('Performance Securities'!B4099 = "8. Transferee of restricted securities", 'Performance Securities'!B4099 = "9. Any person (substitution for securities etc.)"),
'Performance Securities'!C4099,
IF(
'Performance Securities'!B4099 = "",
#N/A,
'Performance Securities'!B4099)
)</f>
        <v>#N/A</v>
      </c>
      <c r="D4099" t="e">
        <f>IF(
OR('Options or Warrants'!B4099 = "8. Transferee of restricted securities", 'Options or Warrants'!B4099 = "9. Any person (substitution for securities etc.)"),
'Options or Warrants'!C4099,
IF(
'Options or Warrants'!B4099 = "",
#N/A,
'Options or Warrants'!B4099)
)</f>
        <v>#N/A</v>
      </c>
      <c r="E4099" t="e">
        <f>IF(
OR('Options - Free Attaching'!B4099 = "8. Transferee of restricted securities", 'Options - Free Attaching'!B4099 = "9. Any person (substitution for securities etc.)"),
'Options - Free Attaching'!C4099,
IF(
'Options - Free Attaching'!B4099 = "",
#N/A,
'Options - Free Attaching'!B4099)
)</f>
        <v>#N/A</v>
      </c>
      <c r="F4099" t="e">
        <f>IF(
OR('Con. Notes - Conversion'!B4099 = "8. Transferee of restricted securities", 'Con. Notes - Conversion'!B4099 = "9. Any person (substitution for securities etc.)"),
'Con. Notes - Conversion'!C4099,
IF(
'Con. Notes - Conversion'!B4099 = "",
#N/A,
'Con. Notes - Conversion'!B4099)
)</f>
        <v>#N/A</v>
      </c>
      <c r="G4099" t="e">
        <f>IF(
OR('Con. Notes - No Conversion'!B4099 = "8. Transferee of restricted securities", 'Con. Notes - No Conversion'!B4099 = "9. Any person (substitution for securities etc.)"),
'Con. Notes - No Conversion'!C4099,
IF(
'Con. Notes - No Conversion'!B4099 = "",
#N/A,
'Con. Notes - No Conversion'!B4099)
)</f>
        <v>#N/A</v>
      </c>
    </row>
    <row r="4100" spans="1:7" x14ac:dyDescent="0.25">
      <c r="A4100" t="e">
        <f>IF(
OR(Shares!B4100 = "8. Transferee of restricted securities", Shares!B4100 = "9. Any person (substitution for securities etc.)"),
Shares!C4100,
IF(
Shares!B4100 = "",
#N/A,
Shares!B4100)
)</f>
        <v>#N/A</v>
      </c>
      <c r="B4100" t="e">
        <f>IF(
OR('Shares - LTR - Granted'!B4100 = "8. Transferee of restricted securities", 'Shares - LTR - Granted'!B4100 = "9. Any person (substitution for securities etc.)"),
'Shares - LTR - Granted'!C4100,
IF(
'Shares - LTR - Granted'!B4100 = "",
#N/A,
'Shares - LTR - Granted'!B4100)
)</f>
        <v>#N/A</v>
      </c>
      <c r="C4100" t="e">
        <f>IF(
OR('Performance Securities'!B4100 = "8. Transferee of restricted securities", 'Performance Securities'!B4100 = "9. Any person (substitution for securities etc.)"),
'Performance Securities'!C4100,
IF(
'Performance Securities'!B4100 = "",
#N/A,
'Performance Securities'!B4100)
)</f>
        <v>#N/A</v>
      </c>
      <c r="D4100" t="e">
        <f>IF(
OR('Options or Warrants'!B4100 = "8. Transferee of restricted securities", 'Options or Warrants'!B4100 = "9. Any person (substitution for securities etc.)"),
'Options or Warrants'!C4100,
IF(
'Options or Warrants'!B4100 = "",
#N/A,
'Options or Warrants'!B4100)
)</f>
        <v>#N/A</v>
      </c>
      <c r="E4100" t="e">
        <f>IF(
OR('Options - Free Attaching'!B4100 = "8. Transferee of restricted securities", 'Options - Free Attaching'!B4100 = "9. Any person (substitution for securities etc.)"),
'Options - Free Attaching'!C4100,
IF(
'Options - Free Attaching'!B4100 = "",
#N/A,
'Options - Free Attaching'!B4100)
)</f>
        <v>#N/A</v>
      </c>
      <c r="F4100" t="e">
        <f>IF(
OR('Con. Notes - Conversion'!B4100 = "8. Transferee of restricted securities", 'Con. Notes - Conversion'!B4100 = "9. Any person (substitution for securities etc.)"),
'Con. Notes - Conversion'!C4100,
IF(
'Con. Notes - Conversion'!B4100 = "",
#N/A,
'Con. Notes - Conversion'!B4100)
)</f>
        <v>#N/A</v>
      </c>
      <c r="G4100" t="e">
        <f>IF(
OR('Con. Notes - No Conversion'!B4100 = "8. Transferee of restricted securities", 'Con. Notes - No Conversion'!B4100 = "9. Any person (substitution for securities etc.)"),
'Con. Notes - No Conversion'!C4100,
IF(
'Con. Notes - No Conversion'!B4100 = "",
#N/A,
'Con. Notes - No Conversion'!B4100)
)</f>
        <v>#N/A</v>
      </c>
    </row>
    <row r="4101" spans="1:7" x14ac:dyDescent="0.25">
      <c r="A4101" t="e">
        <f>IF(
OR(Shares!B4101 = "8. Transferee of restricted securities", Shares!B4101 = "9. Any person (substitution for securities etc.)"),
Shares!C4101,
IF(
Shares!B4101 = "",
#N/A,
Shares!B4101)
)</f>
        <v>#N/A</v>
      </c>
      <c r="B4101" t="e">
        <f>IF(
OR('Shares - LTR - Granted'!B4101 = "8. Transferee of restricted securities", 'Shares - LTR - Granted'!B4101 = "9. Any person (substitution for securities etc.)"),
'Shares - LTR - Granted'!C4101,
IF(
'Shares - LTR - Granted'!B4101 = "",
#N/A,
'Shares - LTR - Granted'!B4101)
)</f>
        <v>#N/A</v>
      </c>
      <c r="C4101" t="e">
        <f>IF(
OR('Performance Securities'!B4101 = "8. Transferee of restricted securities", 'Performance Securities'!B4101 = "9. Any person (substitution for securities etc.)"),
'Performance Securities'!C4101,
IF(
'Performance Securities'!B4101 = "",
#N/A,
'Performance Securities'!B4101)
)</f>
        <v>#N/A</v>
      </c>
      <c r="D4101" t="e">
        <f>IF(
OR('Options or Warrants'!B4101 = "8. Transferee of restricted securities", 'Options or Warrants'!B4101 = "9. Any person (substitution for securities etc.)"),
'Options or Warrants'!C4101,
IF(
'Options or Warrants'!B4101 = "",
#N/A,
'Options or Warrants'!B4101)
)</f>
        <v>#N/A</v>
      </c>
      <c r="E4101" t="e">
        <f>IF(
OR('Options - Free Attaching'!B4101 = "8. Transferee of restricted securities", 'Options - Free Attaching'!B4101 = "9. Any person (substitution for securities etc.)"),
'Options - Free Attaching'!C4101,
IF(
'Options - Free Attaching'!B4101 = "",
#N/A,
'Options - Free Attaching'!B4101)
)</f>
        <v>#N/A</v>
      </c>
      <c r="F4101" t="e">
        <f>IF(
OR('Con. Notes - Conversion'!B4101 = "8. Transferee of restricted securities", 'Con. Notes - Conversion'!B4101 = "9. Any person (substitution for securities etc.)"),
'Con. Notes - Conversion'!C4101,
IF(
'Con. Notes - Conversion'!B4101 = "",
#N/A,
'Con. Notes - Conversion'!B4101)
)</f>
        <v>#N/A</v>
      </c>
      <c r="G4101" t="e">
        <f>IF(
OR('Con. Notes - No Conversion'!B4101 = "8. Transferee of restricted securities", 'Con. Notes - No Conversion'!B4101 = "9. Any person (substitution for securities etc.)"),
'Con. Notes - No Conversion'!C4101,
IF(
'Con. Notes - No Conversion'!B4101 = "",
#N/A,
'Con. Notes - No Conversion'!B4101)
)</f>
        <v>#N/A</v>
      </c>
    </row>
    <row r="4102" spans="1:7" x14ac:dyDescent="0.25">
      <c r="A4102" t="e">
        <f>IF(
OR(Shares!B4102 = "8. Transferee of restricted securities", Shares!B4102 = "9. Any person (substitution for securities etc.)"),
Shares!C4102,
IF(
Shares!B4102 = "",
#N/A,
Shares!B4102)
)</f>
        <v>#N/A</v>
      </c>
      <c r="B4102" t="e">
        <f>IF(
OR('Shares - LTR - Granted'!B4102 = "8. Transferee of restricted securities", 'Shares - LTR - Granted'!B4102 = "9. Any person (substitution for securities etc.)"),
'Shares - LTR - Granted'!C4102,
IF(
'Shares - LTR - Granted'!B4102 = "",
#N/A,
'Shares - LTR - Granted'!B4102)
)</f>
        <v>#N/A</v>
      </c>
      <c r="C4102" t="e">
        <f>IF(
OR('Performance Securities'!B4102 = "8. Transferee of restricted securities", 'Performance Securities'!B4102 = "9. Any person (substitution for securities etc.)"),
'Performance Securities'!C4102,
IF(
'Performance Securities'!B4102 = "",
#N/A,
'Performance Securities'!B4102)
)</f>
        <v>#N/A</v>
      </c>
      <c r="D4102" t="e">
        <f>IF(
OR('Options or Warrants'!B4102 = "8. Transferee of restricted securities", 'Options or Warrants'!B4102 = "9. Any person (substitution for securities etc.)"),
'Options or Warrants'!C4102,
IF(
'Options or Warrants'!B4102 = "",
#N/A,
'Options or Warrants'!B4102)
)</f>
        <v>#N/A</v>
      </c>
      <c r="E4102" t="e">
        <f>IF(
OR('Options - Free Attaching'!B4102 = "8. Transferee of restricted securities", 'Options - Free Attaching'!B4102 = "9. Any person (substitution for securities etc.)"),
'Options - Free Attaching'!C4102,
IF(
'Options - Free Attaching'!B4102 = "",
#N/A,
'Options - Free Attaching'!B4102)
)</f>
        <v>#N/A</v>
      </c>
      <c r="F4102" t="e">
        <f>IF(
OR('Con. Notes - Conversion'!B4102 = "8. Transferee of restricted securities", 'Con. Notes - Conversion'!B4102 = "9. Any person (substitution for securities etc.)"),
'Con. Notes - Conversion'!C4102,
IF(
'Con. Notes - Conversion'!B4102 = "",
#N/A,
'Con. Notes - Conversion'!B4102)
)</f>
        <v>#N/A</v>
      </c>
      <c r="G4102" t="e">
        <f>IF(
OR('Con. Notes - No Conversion'!B4102 = "8. Transferee of restricted securities", 'Con. Notes - No Conversion'!B4102 = "9. Any person (substitution for securities etc.)"),
'Con. Notes - No Conversion'!C4102,
IF(
'Con. Notes - No Conversion'!B4102 = "",
#N/A,
'Con. Notes - No Conversion'!B4102)
)</f>
        <v>#N/A</v>
      </c>
    </row>
    <row r="4103" spans="1:7" x14ac:dyDescent="0.25">
      <c r="A4103" t="e">
        <f>IF(
OR(Shares!B4103 = "8. Transferee of restricted securities", Shares!B4103 = "9. Any person (substitution for securities etc.)"),
Shares!C4103,
IF(
Shares!B4103 = "",
#N/A,
Shares!B4103)
)</f>
        <v>#N/A</v>
      </c>
      <c r="B4103" t="e">
        <f>IF(
OR('Shares - LTR - Granted'!B4103 = "8. Transferee of restricted securities", 'Shares - LTR - Granted'!B4103 = "9. Any person (substitution for securities etc.)"),
'Shares - LTR - Granted'!C4103,
IF(
'Shares - LTR - Granted'!B4103 = "",
#N/A,
'Shares - LTR - Granted'!B4103)
)</f>
        <v>#N/A</v>
      </c>
      <c r="C4103" t="e">
        <f>IF(
OR('Performance Securities'!B4103 = "8. Transferee of restricted securities", 'Performance Securities'!B4103 = "9. Any person (substitution for securities etc.)"),
'Performance Securities'!C4103,
IF(
'Performance Securities'!B4103 = "",
#N/A,
'Performance Securities'!B4103)
)</f>
        <v>#N/A</v>
      </c>
      <c r="D4103" t="e">
        <f>IF(
OR('Options or Warrants'!B4103 = "8. Transferee of restricted securities", 'Options or Warrants'!B4103 = "9. Any person (substitution for securities etc.)"),
'Options or Warrants'!C4103,
IF(
'Options or Warrants'!B4103 = "",
#N/A,
'Options or Warrants'!B4103)
)</f>
        <v>#N/A</v>
      </c>
      <c r="E4103" t="e">
        <f>IF(
OR('Options - Free Attaching'!B4103 = "8. Transferee of restricted securities", 'Options - Free Attaching'!B4103 = "9. Any person (substitution for securities etc.)"),
'Options - Free Attaching'!C4103,
IF(
'Options - Free Attaching'!B4103 = "",
#N/A,
'Options - Free Attaching'!B4103)
)</f>
        <v>#N/A</v>
      </c>
      <c r="F4103" t="e">
        <f>IF(
OR('Con. Notes - Conversion'!B4103 = "8. Transferee of restricted securities", 'Con. Notes - Conversion'!B4103 = "9. Any person (substitution for securities etc.)"),
'Con. Notes - Conversion'!C4103,
IF(
'Con. Notes - Conversion'!B4103 = "",
#N/A,
'Con. Notes - Conversion'!B4103)
)</f>
        <v>#N/A</v>
      </c>
      <c r="G4103" t="e">
        <f>IF(
OR('Con. Notes - No Conversion'!B4103 = "8. Transferee of restricted securities", 'Con. Notes - No Conversion'!B4103 = "9. Any person (substitution for securities etc.)"),
'Con. Notes - No Conversion'!C4103,
IF(
'Con. Notes - No Conversion'!B4103 = "",
#N/A,
'Con. Notes - No Conversion'!B4103)
)</f>
        <v>#N/A</v>
      </c>
    </row>
    <row r="4104" spans="1:7" x14ac:dyDescent="0.25">
      <c r="A4104" t="e">
        <f>IF(
OR(Shares!B4104 = "8. Transferee of restricted securities", Shares!B4104 = "9. Any person (substitution for securities etc.)"),
Shares!C4104,
IF(
Shares!B4104 = "",
#N/A,
Shares!B4104)
)</f>
        <v>#N/A</v>
      </c>
      <c r="B4104" t="e">
        <f>IF(
OR('Shares - LTR - Granted'!B4104 = "8. Transferee of restricted securities", 'Shares - LTR - Granted'!B4104 = "9. Any person (substitution for securities etc.)"),
'Shares - LTR - Granted'!C4104,
IF(
'Shares - LTR - Granted'!B4104 = "",
#N/A,
'Shares - LTR - Granted'!B4104)
)</f>
        <v>#N/A</v>
      </c>
      <c r="C4104" t="e">
        <f>IF(
OR('Performance Securities'!B4104 = "8. Transferee of restricted securities", 'Performance Securities'!B4104 = "9. Any person (substitution for securities etc.)"),
'Performance Securities'!C4104,
IF(
'Performance Securities'!B4104 = "",
#N/A,
'Performance Securities'!B4104)
)</f>
        <v>#N/A</v>
      </c>
      <c r="D4104" t="e">
        <f>IF(
OR('Options or Warrants'!B4104 = "8. Transferee of restricted securities", 'Options or Warrants'!B4104 = "9. Any person (substitution for securities etc.)"),
'Options or Warrants'!C4104,
IF(
'Options or Warrants'!B4104 = "",
#N/A,
'Options or Warrants'!B4104)
)</f>
        <v>#N/A</v>
      </c>
      <c r="E4104" t="e">
        <f>IF(
OR('Options - Free Attaching'!B4104 = "8. Transferee of restricted securities", 'Options - Free Attaching'!B4104 = "9. Any person (substitution for securities etc.)"),
'Options - Free Attaching'!C4104,
IF(
'Options - Free Attaching'!B4104 = "",
#N/A,
'Options - Free Attaching'!B4104)
)</f>
        <v>#N/A</v>
      </c>
      <c r="F4104" t="e">
        <f>IF(
OR('Con. Notes - Conversion'!B4104 = "8. Transferee of restricted securities", 'Con. Notes - Conversion'!B4104 = "9. Any person (substitution for securities etc.)"),
'Con. Notes - Conversion'!C4104,
IF(
'Con. Notes - Conversion'!B4104 = "",
#N/A,
'Con. Notes - Conversion'!B4104)
)</f>
        <v>#N/A</v>
      </c>
      <c r="G4104" t="e">
        <f>IF(
OR('Con. Notes - No Conversion'!B4104 = "8. Transferee of restricted securities", 'Con. Notes - No Conversion'!B4104 = "9. Any person (substitution for securities etc.)"),
'Con. Notes - No Conversion'!C4104,
IF(
'Con. Notes - No Conversion'!B4104 = "",
#N/A,
'Con. Notes - No Conversion'!B4104)
)</f>
        <v>#N/A</v>
      </c>
    </row>
    <row r="4105" spans="1:7" x14ac:dyDescent="0.25">
      <c r="A4105" t="e">
        <f>IF(
OR(Shares!B4105 = "8. Transferee of restricted securities", Shares!B4105 = "9. Any person (substitution for securities etc.)"),
Shares!C4105,
IF(
Shares!B4105 = "",
#N/A,
Shares!B4105)
)</f>
        <v>#N/A</v>
      </c>
      <c r="B4105" t="e">
        <f>IF(
OR('Shares - LTR - Granted'!B4105 = "8. Transferee of restricted securities", 'Shares - LTR - Granted'!B4105 = "9. Any person (substitution for securities etc.)"),
'Shares - LTR - Granted'!C4105,
IF(
'Shares - LTR - Granted'!B4105 = "",
#N/A,
'Shares - LTR - Granted'!B4105)
)</f>
        <v>#N/A</v>
      </c>
      <c r="C4105" t="e">
        <f>IF(
OR('Performance Securities'!B4105 = "8. Transferee of restricted securities", 'Performance Securities'!B4105 = "9. Any person (substitution for securities etc.)"),
'Performance Securities'!C4105,
IF(
'Performance Securities'!B4105 = "",
#N/A,
'Performance Securities'!B4105)
)</f>
        <v>#N/A</v>
      </c>
      <c r="D4105" t="e">
        <f>IF(
OR('Options or Warrants'!B4105 = "8. Transferee of restricted securities", 'Options or Warrants'!B4105 = "9. Any person (substitution for securities etc.)"),
'Options or Warrants'!C4105,
IF(
'Options or Warrants'!B4105 = "",
#N/A,
'Options or Warrants'!B4105)
)</f>
        <v>#N/A</v>
      </c>
      <c r="E4105" t="e">
        <f>IF(
OR('Options - Free Attaching'!B4105 = "8. Transferee of restricted securities", 'Options - Free Attaching'!B4105 = "9. Any person (substitution for securities etc.)"),
'Options - Free Attaching'!C4105,
IF(
'Options - Free Attaching'!B4105 = "",
#N/A,
'Options - Free Attaching'!B4105)
)</f>
        <v>#N/A</v>
      </c>
      <c r="F4105" t="e">
        <f>IF(
OR('Con. Notes - Conversion'!B4105 = "8. Transferee of restricted securities", 'Con. Notes - Conversion'!B4105 = "9. Any person (substitution for securities etc.)"),
'Con. Notes - Conversion'!C4105,
IF(
'Con. Notes - Conversion'!B4105 = "",
#N/A,
'Con. Notes - Conversion'!B4105)
)</f>
        <v>#N/A</v>
      </c>
      <c r="G4105" t="e">
        <f>IF(
OR('Con. Notes - No Conversion'!B4105 = "8. Transferee of restricted securities", 'Con. Notes - No Conversion'!B4105 = "9. Any person (substitution for securities etc.)"),
'Con. Notes - No Conversion'!C4105,
IF(
'Con. Notes - No Conversion'!B4105 = "",
#N/A,
'Con. Notes - No Conversion'!B4105)
)</f>
        <v>#N/A</v>
      </c>
    </row>
    <row r="4106" spans="1:7" x14ac:dyDescent="0.25">
      <c r="A4106" t="e">
        <f>IF(
OR(Shares!B4106 = "8. Transferee of restricted securities", Shares!B4106 = "9. Any person (substitution for securities etc.)"),
Shares!C4106,
IF(
Shares!B4106 = "",
#N/A,
Shares!B4106)
)</f>
        <v>#N/A</v>
      </c>
      <c r="B4106" t="e">
        <f>IF(
OR('Shares - LTR - Granted'!B4106 = "8. Transferee of restricted securities", 'Shares - LTR - Granted'!B4106 = "9. Any person (substitution for securities etc.)"),
'Shares - LTR - Granted'!C4106,
IF(
'Shares - LTR - Granted'!B4106 = "",
#N/A,
'Shares - LTR - Granted'!B4106)
)</f>
        <v>#N/A</v>
      </c>
      <c r="C4106" t="e">
        <f>IF(
OR('Performance Securities'!B4106 = "8. Transferee of restricted securities", 'Performance Securities'!B4106 = "9. Any person (substitution for securities etc.)"),
'Performance Securities'!C4106,
IF(
'Performance Securities'!B4106 = "",
#N/A,
'Performance Securities'!B4106)
)</f>
        <v>#N/A</v>
      </c>
      <c r="D4106" t="e">
        <f>IF(
OR('Options or Warrants'!B4106 = "8. Transferee of restricted securities", 'Options or Warrants'!B4106 = "9. Any person (substitution for securities etc.)"),
'Options or Warrants'!C4106,
IF(
'Options or Warrants'!B4106 = "",
#N/A,
'Options or Warrants'!B4106)
)</f>
        <v>#N/A</v>
      </c>
      <c r="E4106" t="e">
        <f>IF(
OR('Options - Free Attaching'!B4106 = "8. Transferee of restricted securities", 'Options - Free Attaching'!B4106 = "9. Any person (substitution for securities etc.)"),
'Options - Free Attaching'!C4106,
IF(
'Options - Free Attaching'!B4106 = "",
#N/A,
'Options - Free Attaching'!B4106)
)</f>
        <v>#N/A</v>
      </c>
      <c r="F4106" t="e">
        <f>IF(
OR('Con. Notes - Conversion'!B4106 = "8. Transferee of restricted securities", 'Con. Notes - Conversion'!B4106 = "9. Any person (substitution for securities etc.)"),
'Con. Notes - Conversion'!C4106,
IF(
'Con. Notes - Conversion'!B4106 = "",
#N/A,
'Con. Notes - Conversion'!B4106)
)</f>
        <v>#N/A</v>
      </c>
      <c r="G4106" t="e">
        <f>IF(
OR('Con. Notes - No Conversion'!B4106 = "8. Transferee of restricted securities", 'Con. Notes - No Conversion'!B4106 = "9. Any person (substitution for securities etc.)"),
'Con. Notes - No Conversion'!C4106,
IF(
'Con. Notes - No Conversion'!B4106 = "",
#N/A,
'Con. Notes - No Conversion'!B4106)
)</f>
        <v>#N/A</v>
      </c>
    </row>
    <row r="4107" spans="1:7" x14ac:dyDescent="0.25">
      <c r="A4107" t="e">
        <f>IF(
OR(Shares!B4107 = "8. Transferee of restricted securities", Shares!B4107 = "9. Any person (substitution for securities etc.)"),
Shares!C4107,
IF(
Shares!B4107 = "",
#N/A,
Shares!B4107)
)</f>
        <v>#N/A</v>
      </c>
      <c r="B4107" t="e">
        <f>IF(
OR('Shares - LTR - Granted'!B4107 = "8. Transferee of restricted securities", 'Shares - LTR - Granted'!B4107 = "9. Any person (substitution for securities etc.)"),
'Shares - LTR - Granted'!C4107,
IF(
'Shares - LTR - Granted'!B4107 = "",
#N/A,
'Shares - LTR - Granted'!B4107)
)</f>
        <v>#N/A</v>
      </c>
      <c r="C4107" t="e">
        <f>IF(
OR('Performance Securities'!B4107 = "8. Transferee of restricted securities", 'Performance Securities'!B4107 = "9. Any person (substitution for securities etc.)"),
'Performance Securities'!C4107,
IF(
'Performance Securities'!B4107 = "",
#N/A,
'Performance Securities'!B4107)
)</f>
        <v>#N/A</v>
      </c>
      <c r="D4107" t="e">
        <f>IF(
OR('Options or Warrants'!B4107 = "8. Transferee of restricted securities", 'Options or Warrants'!B4107 = "9. Any person (substitution for securities etc.)"),
'Options or Warrants'!C4107,
IF(
'Options or Warrants'!B4107 = "",
#N/A,
'Options or Warrants'!B4107)
)</f>
        <v>#N/A</v>
      </c>
      <c r="E4107" t="e">
        <f>IF(
OR('Options - Free Attaching'!B4107 = "8. Transferee of restricted securities", 'Options - Free Attaching'!B4107 = "9. Any person (substitution for securities etc.)"),
'Options - Free Attaching'!C4107,
IF(
'Options - Free Attaching'!B4107 = "",
#N/A,
'Options - Free Attaching'!B4107)
)</f>
        <v>#N/A</v>
      </c>
      <c r="F4107" t="e">
        <f>IF(
OR('Con. Notes - Conversion'!B4107 = "8. Transferee of restricted securities", 'Con. Notes - Conversion'!B4107 = "9. Any person (substitution for securities etc.)"),
'Con. Notes - Conversion'!C4107,
IF(
'Con. Notes - Conversion'!B4107 = "",
#N/A,
'Con. Notes - Conversion'!B4107)
)</f>
        <v>#N/A</v>
      </c>
      <c r="G4107" t="e">
        <f>IF(
OR('Con. Notes - No Conversion'!B4107 = "8. Transferee of restricted securities", 'Con. Notes - No Conversion'!B4107 = "9. Any person (substitution for securities etc.)"),
'Con. Notes - No Conversion'!C4107,
IF(
'Con. Notes - No Conversion'!B4107 = "",
#N/A,
'Con. Notes - No Conversion'!B4107)
)</f>
        <v>#N/A</v>
      </c>
    </row>
    <row r="4108" spans="1:7" x14ac:dyDescent="0.25">
      <c r="A4108" t="e">
        <f>IF(
OR(Shares!B4108 = "8. Transferee of restricted securities", Shares!B4108 = "9. Any person (substitution for securities etc.)"),
Shares!C4108,
IF(
Shares!B4108 = "",
#N/A,
Shares!B4108)
)</f>
        <v>#N/A</v>
      </c>
      <c r="B4108" t="e">
        <f>IF(
OR('Shares - LTR - Granted'!B4108 = "8. Transferee of restricted securities", 'Shares - LTR - Granted'!B4108 = "9. Any person (substitution for securities etc.)"),
'Shares - LTR - Granted'!C4108,
IF(
'Shares - LTR - Granted'!B4108 = "",
#N/A,
'Shares - LTR - Granted'!B4108)
)</f>
        <v>#N/A</v>
      </c>
      <c r="C4108" t="e">
        <f>IF(
OR('Performance Securities'!B4108 = "8. Transferee of restricted securities", 'Performance Securities'!B4108 = "9. Any person (substitution for securities etc.)"),
'Performance Securities'!C4108,
IF(
'Performance Securities'!B4108 = "",
#N/A,
'Performance Securities'!B4108)
)</f>
        <v>#N/A</v>
      </c>
      <c r="D4108" t="e">
        <f>IF(
OR('Options or Warrants'!B4108 = "8. Transferee of restricted securities", 'Options or Warrants'!B4108 = "9. Any person (substitution for securities etc.)"),
'Options or Warrants'!C4108,
IF(
'Options or Warrants'!B4108 = "",
#N/A,
'Options or Warrants'!B4108)
)</f>
        <v>#N/A</v>
      </c>
      <c r="E4108" t="e">
        <f>IF(
OR('Options - Free Attaching'!B4108 = "8. Transferee of restricted securities", 'Options - Free Attaching'!B4108 = "9. Any person (substitution for securities etc.)"),
'Options - Free Attaching'!C4108,
IF(
'Options - Free Attaching'!B4108 = "",
#N/A,
'Options - Free Attaching'!B4108)
)</f>
        <v>#N/A</v>
      </c>
      <c r="F4108" t="e">
        <f>IF(
OR('Con. Notes - Conversion'!B4108 = "8. Transferee of restricted securities", 'Con. Notes - Conversion'!B4108 = "9. Any person (substitution for securities etc.)"),
'Con. Notes - Conversion'!C4108,
IF(
'Con. Notes - Conversion'!B4108 = "",
#N/A,
'Con. Notes - Conversion'!B4108)
)</f>
        <v>#N/A</v>
      </c>
      <c r="G4108" t="e">
        <f>IF(
OR('Con. Notes - No Conversion'!B4108 = "8. Transferee of restricted securities", 'Con. Notes - No Conversion'!B4108 = "9. Any person (substitution for securities etc.)"),
'Con. Notes - No Conversion'!C4108,
IF(
'Con. Notes - No Conversion'!B4108 = "",
#N/A,
'Con. Notes - No Conversion'!B4108)
)</f>
        <v>#N/A</v>
      </c>
    </row>
    <row r="4109" spans="1:7" x14ac:dyDescent="0.25">
      <c r="A4109" t="e">
        <f>IF(
OR(Shares!B4109 = "8. Transferee of restricted securities", Shares!B4109 = "9. Any person (substitution for securities etc.)"),
Shares!C4109,
IF(
Shares!B4109 = "",
#N/A,
Shares!B4109)
)</f>
        <v>#N/A</v>
      </c>
      <c r="B4109" t="e">
        <f>IF(
OR('Shares - LTR - Granted'!B4109 = "8. Transferee of restricted securities", 'Shares - LTR - Granted'!B4109 = "9. Any person (substitution for securities etc.)"),
'Shares - LTR - Granted'!C4109,
IF(
'Shares - LTR - Granted'!B4109 = "",
#N/A,
'Shares - LTR - Granted'!B4109)
)</f>
        <v>#N/A</v>
      </c>
      <c r="C4109" t="e">
        <f>IF(
OR('Performance Securities'!B4109 = "8. Transferee of restricted securities", 'Performance Securities'!B4109 = "9. Any person (substitution for securities etc.)"),
'Performance Securities'!C4109,
IF(
'Performance Securities'!B4109 = "",
#N/A,
'Performance Securities'!B4109)
)</f>
        <v>#N/A</v>
      </c>
      <c r="D4109" t="e">
        <f>IF(
OR('Options or Warrants'!B4109 = "8. Transferee of restricted securities", 'Options or Warrants'!B4109 = "9. Any person (substitution for securities etc.)"),
'Options or Warrants'!C4109,
IF(
'Options or Warrants'!B4109 = "",
#N/A,
'Options or Warrants'!B4109)
)</f>
        <v>#N/A</v>
      </c>
      <c r="E4109" t="e">
        <f>IF(
OR('Options - Free Attaching'!B4109 = "8. Transferee of restricted securities", 'Options - Free Attaching'!B4109 = "9. Any person (substitution for securities etc.)"),
'Options - Free Attaching'!C4109,
IF(
'Options - Free Attaching'!B4109 = "",
#N/A,
'Options - Free Attaching'!B4109)
)</f>
        <v>#N/A</v>
      </c>
      <c r="F4109" t="e">
        <f>IF(
OR('Con. Notes - Conversion'!B4109 = "8. Transferee of restricted securities", 'Con. Notes - Conversion'!B4109 = "9. Any person (substitution for securities etc.)"),
'Con. Notes - Conversion'!C4109,
IF(
'Con. Notes - Conversion'!B4109 = "",
#N/A,
'Con. Notes - Conversion'!B4109)
)</f>
        <v>#N/A</v>
      </c>
      <c r="G4109" t="e">
        <f>IF(
OR('Con. Notes - No Conversion'!B4109 = "8. Transferee of restricted securities", 'Con. Notes - No Conversion'!B4109 = "9. Any person (substitution for securities etc.)"),
'Con. Notes - No Conversion'!C4109,
IF(
'Con. Notes - No Conversion'!B4109 = "",
#N/A,
'Con. Notes - No Conversion'!B4109)
)</f>
        <v>#N/A</v>
      </c>
    </row>
    <row r="4110" spans="1:7" x14ac:dyDescent="0.25">
      <c r="A4110" t="e">
        <f>IF(
OR(Shares!B4110 = "8. Transferee of restricted securities", Shares!B4110 = "9. Any person (substitution for securities etc.)"),
Shares!C4110,
IF(
Shares!B4110 = "",
#N/A,
Shares!B4110)
)</f>
        <v>#N/A</v>
      </c>
      <c r="B4110" t="e">
        <f>IF(
OR('Shares - LTR - Granted'!B4110 = "8. Transferee of restricted securities", 'Shares - LTR - Granted'!B4110 = "9. Any person (substitution for securities etc.)"),
'Shares - LTR - Granted'!C4110,
IF(
'Shares - LTR - Granted'!B4110 = "",
#N/A,
'Shares - LTR - Granted'!B4110)
)</f>
        <v>#N/A</v>
      </c>
      <c r="C4110" t="e">
        <f>IF(
OR('Performance Securities'!B4110 = "8. Transferee of restricted securities", 'Performance Securities'!B4110 = "9. Any person (substitution for securities etc.)"),
'Performance Securities'!C4110,
IF(
'Performance Securities'!B4110 = "",
#N/A,
'Performance Securities'!B4110)
)</f>
        <v>#N/A</v>
      </c>
      <c r="D4110" t="e">
        <f>IF(
OR('Options or Warrants'!B4110 = "8. Transferee of restricted securities", 'Options or Warrants'!B4110 = "9. Any person (substitution for securities etc.)"),
'Options or Warrants'!C4110,
IF(
'Options or Warrants'!B4110 = "",
#N/A,
'Options or Warrants'!B4110)
)</f>
        <v>#N/A</v>
      </c>
      <c r="E4110" t="e">
        <f>IF(
OR('Options - Free Attaching'!B4110 = "8. Transferee of restricted securities", 'Options - Free Attaching'!B4110 = "9. Any person (substitution for securities etc.)"),
'Options - Free Attaching'!C4110,
IF(
'Options - Free Attaching'!B4110 = "",
#N/A,
'Options - Free Attaching'!B4110)
)</f>
        <v>#N/A</v>
      </c>
      <c r="F4110" t="e">
        <f>IF(
OR('Con. Notes - Conversion'!B4110 = "8. Transferee of restricted securities", 'Con. Notes - Conversion'!B4110 = "9. Any person (substitution for securities etc.)"),
'Con. Notes - Conversion'!C4110,
IF(
'Con. Notes - Conversion'!B4110 = "",
#N/A,
'Con. Notes - Conversion'!B4110)
)</f>
        <v>#N/A</v>
      </c>
      <c r="G4110" t="e">
        <f>IF(
OR('Con. Notes - No Conversion'!B4110 = "8. Transferee of restricted securities", 'Con. Notes - No Conversion'!B4110 = "9. Any person (substitution for securities etc.)"),
'Con. Notes - No Conversion'!C4110,
IF(
'Con. Notes - No Conversion'!B4110 = "",
#N/A,
'Con. Notes - No Conversion'!B4110)
)</f>
        <v>#N/A</v>
      </c>
    </row>
    <row r="4111" spans="1:7" x14ac:dyDescent="0.25">
      <c r="A4111" t="e">
        <f>IF(
OR(Shares!B4111 = "8. Transferee of restricted securities", Shares!B4111 = "9. Any person (substitution for securities etc.)"),
Shares!C4111,
IF(
Shares!B4111 = "",
#N/A,
Shares!B4111)
)</f>
        <v>#N/A</v>
      </c>
      <c r="B4111" t="e">
        <f>IF(
OR('Shares - LTR - Granted'!B4111 = "8. Transferee of restricted securities", 'Shares - LTR - Granted'!B4111 = "9. Any person (substitution for securities etc.)"),
'Shares - LTR - Granted'!C4111,
IF(
'Shares - LTR - Granted'!B4111 = "",
#N/A,
'Shares - LTR - Granted'!B4111)
)</f>
        <v>#N/A</v>
      </c>
      <c r="C4111" t="e">
        <f>IF(
OR('Performance Securities'!B4111 = "8. Transferee of restricted securities", 'Performance Securities'!B4111 = "9. Any person (substitution for securities etc.)"),
'Performance Securities'!C4111,
IF(
'Performance Securities'!B4111 = "",
#N/A,
'Performance Securities'!B4111)
)</f>
        <v>#N/A</v>
      </c>
      <c r="D4111" t="e">
        <f>IF(
OR('Options or Warrants'!B4111 = "8. Transferee of restricted securities", 'Options or Warrants'!B4111 = "9. Any person (substitution for securities etc.)"),
'Options or Warrants'!C4111,
IF(
'Options or Warrants'!B4111 = "",
#N/A,
'Options or Warrants'!B4111)
)</f>
        <v>#N/A</v>
      </c>
      <c r="E4111" t="e">
        <f>IF(
OR('Options - Free Attaching'!B4111 = "8. Transferee of restricted securities", 'Options - Free Attaching'!B4111 = "9. Any person (substitution for securities etc.)"),
'Options - Free Attaching'!C4111,
IF(
'Options - Free Attaching'!B4111 = "",
#N/A,
'Options - Free Attaching'!B4111)
)</f>
        <v>#N/A</v>
      </c>
      <c r="F4111" t="e">
        <f>IF(
OR('Con. Notes - Conversion'!B4111 = "8. Transferee of restricted securities", 'Con. Notes - Conversion'!B4111 = "9. Any person (substitution for securities etc.)"),
'Con. Notes - Conversion'!C4111,
IF(
'Con. Notes - Conversion'!B4111 = "",
#N/A,
'Con. Notes - Conversion'!B4111)
)</f>
        <v>#N/A</v>
      </c>
      <c r="G4111" t="e">
        <f>IF(
OR('Con. Notes - No Conversion'!B4111 = "8. Transferee of restricted securities", 'Con. Notes - No Conversion'!B4111 = "9. Any person (substitution for securities etc.)"),
'Con. Notes - No Conversion'!C4111,
IF(
'Con. Notes - No Conversion'!B4111 = "",
#N/A,
'Con. Notes - No Conversion'!B4111)
)</f>
        <v>#N/A</v>
      </c>
    </row>
    <row r="4112" spans="1:7" x14ac:dyDescent="0.25">
      <c r="A4112" t="e">
        <f>IF(
OR(Shares!B4112 = "8. Transferee of restricted securities", Shares!B4112 = "9. Any person (substitution for securities etc.)"),
Shares!C4112,
IF(
Shares!B4112 = "",
#N/A,
Shares!B4112)
)</f>
        <v>#N/A</v>
      </c>
      <c r="B4112" t="e">
        <f>IF(
OR('Shares - LTR - Granted'!B4112 = "8. Transferee of restricted securities", 'Shares - LTR - Granted'!B4112 = "9. Any person (substitution for securities etc.)"),
'Shares - LTR - Granted'!C4112,
IF(
'Shares - LTR - Granted'!B4112 = "",
#N/A,
'Shares - LTR - Granted'!B4112)
)</f>
        <v>#N/A</v>
      </c>
      <c r="C4112" t="e">
        <f>IF(
OR('Performance Securities'!B4112 = "8. Transferee of restricted securities", 'Performance Securities'!B4112 = "9. Any person (substitution for securities etc.)"),
'Performance Securities'!C4112,
IF(
'Performance Securities'!B4112 = "",
#N/A,
'Performance Securities'!B4112)
)</f>
        <v>#N/A</v>
      </c>
      <c r="D4112" t="e">
        <f>IF(
OR('Options or Warrants'!B4112 = "8. Transferee of restricted securities", 'Options or Warrants'!B4112 = "9. Any person (substitution for securities etc.)"),
'Options or Warrants'!C4112,
IF(
'Options or Warrants'!B4112 = "",
#N/A,
'Options or Warrants'!B4112)
)</f>
        <v>#N/A</v>
      </c>
      <c r="E4112" t="e">
        <f>IF(
OR('Options - Free Attaching'!B4112 = "8. Transferee of restricted securities", 'Options - Free Attaching'!B4112 = "9. Any person (substitution for securities etc.)"),
'Options - Free Attaching'!C4112,
IF(
'Options - Free Attaching'!B4112 = "",
#N/A,
'Options - Free Attaching'!B4112)
)</f>
        <v>#N/A</v>
      </c>
      <c r="F4112" t="e">
        <f>IF(
OR('Con. Notes - Conversion'!B4112 = "8. Transferee of restricted securities", 'Con. Notes - Conversion'!B4112 = "9. Any person (substitution for securities etc.)"),
'Con. Notes - Conversion'!C4112,
IF(
'Con. Notes - Conversion'!B4112 = "",
#N/A,
'Con. Notes - Conversion'!B4112)
)</f>
        <v>#N/A</v>
      </c>
      <c r="G4112" t="e">
        <f>IF(
OR('Con. Notes - No Conversion'!B4112 = "8. Transferee of restricted securities", 'Con. Notes - No Conversion'!B4112 = "9. Any person (substitution for securities etc.)"),
'Con. Notes - No Conversion'!C4112,
IF(
'Con. Notes - No Conversion'!B4112 = "",
#N/A,
'Con. Notes - No Conversion'!B4112)
)</f>
        <v>#N/A</v>
      </c>
    </row>
    <row r="4113" spans="1:7" x14ac:dyDescent="0.25">
      <c r="A4113" t="e">
        <f>IF(
OR(Shares!B4113 = "8. Transferee of restricted securities", Shares!B4113 = "9. Any person (substitution for securities etc.)"),
Shares!C4113,
IF(
Shares!B4113 = "",
#N/A,
Shares!B4113)
)</f>
        <v>#N/A</v>
      </c>
      <c r="B4113" t="e">
        <f>IF(
OR('Shares - LTR - Granted'!B4113 = "8. Transferee of restricted securities", 'Shares - LTR - Granted'!B4113 = "9. Any person (substitution for securities etc.)"),
'Shares - LTR - Granted'!C4113,
IF(
'Shares - LTR - Granted'!B4113 = "",
#N/A,
'Shares - LTR - Granted'!B4113)
)</f>
        <v>#N/A</v>
      </c>
      <c r="C4113" t="e">
        <f>IF(
OR('Performance Securities'!B4113 = "8. Transferee of restricted securities", 'Performance Securities'!B4113 = "9. Any person (substitution for securities etc.)"),
'Performance Securities'!C4113,
IF(
'Performance Securities'!B4113 = "",
#N/A,
'Performance Securities'!B4113)
)</f>
        <v>#N/A</v>
      </c>
      <c r="D4113" t="e">
        <f>IF(
OR('Options or Warrants'!B4113 = "8. Transferee of restricted securities", 'Options or Warrants'!B4113 = "9. Any person (substitution for securities etc.)"),
'Options or Warrants'!C4113,
IF(
'Options or Warrants'!B4113 = "",
#N/A,
'Options or Warrants'!B4113)
)</f>
        <v>#N/A</v>
      </c>
      <c r="E4113" t="e">
        <f>IF(
OR('Options - Free Attaching'!B4113 = "8. Transferee of restricted securities", 'Options - Free Attaching'!B4113 = "9. Any person (substitution for securities etc.)"),
'Options - Free Attaching'!C4113,
IF(
'Options - Free Attaching'!B4113 = "",
#N/A,
'Options - Free Attaching'!B4113)
)</f>
        <v>#N/A</v>
      </c>
      <c r="F4113" t="e">
        <f>IF(
OR('Con. Notes - Conversion'!B4113 = "8. Transferee of restricted securities", 'Con. Notes - Conversion'!B4113 = "9. Any person (substitution for securities etc.)"),
'Con. Notes - Conversion'!C4113,
IF(
'Con. Notes - Conversion'!B4113 = "",
#N/A,
'Con. Notes - Conversion'!B4113)
)</f>
        <v>#N/A</v>
      </c>
      <c r="G4113" t="e">
        <f>IF(
OR('Con. Notes - No Conversion'!B4113 = "8. Transferee of restricted securities", 'Con. Notes - No Conversion'!B4113 = "9. Any person (substitution for securities etc.)"),
'Con. Notes - No Conversion'!C4113,
IF(
'Con. Notes - No Conversion'!B4113 = "",
#N/A,
'Con. Notes - No Conversion'!B4113)
)</f>
        <v>#N/A</v>
      </c>
    </row>
    <row r="4114" spans="1:7" x14ac:dyDescent="0.25">
      <c r="A4114" t="e">
        <f>IF(
OR(Shares!B4114 = "8. Transferee of restricted securities", Shares!B4114 = "9. Any person (substitution for securities etc.)"),
Shares!C4114,
IF(
Shares!B4114 = "",
#N/A,
Shares!B4114)
)</f>
        <v>#N/A</v>
      </c>
      <c r="B4114" t="e">
        <f>IF(
OR('Shares - LTR - Granted'!B4114 = "8. Transferee of restricted securities", 'Shares - LTR - Granted'!B4114 = "9. Any person (substitution for securities etc.)"),
'Shares - LTR - Granted'!C4114,
IF(
'Shares - LTR - Granted'!B4114 = "",
#N/A,
'Shares - LTR - Granted'!B4114)
)</f>
        <v>#N/A</v>
      </c>
      <c r="C4114" t="e">
        <f>IF(
OR('Performance Securities'!B4114 = "8. Transferee of restricted securities", 'Performance Securities'!B4114 = "9. Any person (substitution for securities etc.)"),
'Performance Securities'!C4114,
IF(
'Performance Securities'!B4114 = "",
#N/A,
'Performance Securities'!B4114)
)</f>
        <v>#N/A</v>
      </c>
      <c r="D4114" t="e">
        <f>IF(
OR('Options or Warrants'!B4114 = "8. Transferee of restricted securities", 'Options or Warrants'!B4114 = "9. Any person (substitution for securities etc.)"),
'Options or Warrants'!C4114,
IF(
'Options or Warrants'!B4114 = "",
#N/A,
'Options or Warrants'!B4114)
)</f>
        <v>#N/A</v>
      </c>
      <c r="E4114" t="e">
        <f>IF(
OR('Options - Free Attaching'!B4114 = "8. Transferee of restricted securities", 'Options - Free Attaching'!B4114 = "9. Any person (substitution for securities etc.)"),
'Options - Free Attaching'!C4114,
IF(
'Options - Free Attaching'!B4114 = "",
#N/A,
'Options - Free Attaching'!B4114)
)</f>
        <v>#N/A</v>
      </c>
      <c r="F4114" t="e">
        <f>IF(
OR('Con. Notes - Conversion'!B4114 = "8. Transferee of restricted securities", 'Con. Notes - Conversion'!B4114 = "9. Any person (substitution for securities etc.)"),
'Con. Notes - Conversion'!C4114,
IF(
'Con. Notes - Conversion'!B4114 = "",
#N/A,
'Con. Notes - Conversion'!B4114)
)</f>
        <v>#N/A</v>
      </c>
      <c r="G4114" t="e">
        <f>IF(
OR('Con. Notes - No Conversion'!B4114 = "8. Transferee of restricted securities", 'Con. Notes - No Conversion'!B4114 = "9. Any person (substitution for securities etc.)"),
'Con. Notes - No Conversion'!C4114,
IF(
'Con. Notes - No Conversion'!B4114 = "",
#N/A,
'Con. Notes - No Conversion'!B4114)
)</f>
        <v>#N/A</v>
      </c>
    </row>
    <row r="4115" spans="1:7" x14ac:dyDescent="0.25">
      <c r="A4115" t="e">
        <f>IF(
OR(Shares!B4115 = "8. Transferee of restricted securities", Shares!B4115 = "9. Any person (substitution for securities etc.)"),
Shares!C4115,
IF(
Shares!B4115 = "",
#N/A,
Shares!B4115)
)</f>
        <v>#N/A</v>
      </c>
      <c r="B4115" t="e">
        <f>IF(
OR('Shares - LTR - Granted'!B4115 = "8. Transferee of restricted securities", 'Shares - LTR - Granted'!B4115 = "9. Any person (substitution for securities etc.)"),
'Shares - LTR - Granted'!C4115,
IF(
'Shares - LTR - Granted'!B4115 = "",
#N/A,
'Shares - LTR - Granted'!B4115)
)</f>
        <v>#N/A</v>
      </c>
      <c r="C4115" t="e">
        <f>IF(
OR('Performance Securities'!B4115 = "8. Transferee of restricted securities", 'Performance Securities'!B4115 = "9. Any person (substitution for securities etc.)"),
'Performance Securities'!C4115,
IF(
'Performance Securities'!B4115 = "",
#N/A,
'Performance Securities'!B4115)
)</f>
        <v>#N/A</v>
      </c>
      <c r="D4115" t="e">
        <f>IF(
OR('Options or Warrants'!B4115 = "8. Transferee of restricted securities", 'Options or Warrants'!B4115 = "9. Any person (substitution for securities etc.)"),
'Options or Warrants'!C4115,
IF(
'Options or Warrants'!B4115 = "",
#N/A,
'Options or Warrants'!B4115)
)</f>
        <v>#N/A</v>
      </c>
      <c r="E4115" t="e">
        <f>IF(
OR('Options - Free Attaching'!B4115 = "8. Transferee of restricted securities", 'Options - Free Attaching'!B4115 = "9. Any person (substitution for securities etc.)"),
'Options - Free Attaching'!C4115,
IF(
'Options - Free Attaching'!B4115 = "",
#N/A,
'Options - Free Attaching'!B4115)
)</f>
        <v>#N/A</v>
      </c>
      <c r="F4115" t="e">
        <f>IF(
OR('Con. Notes - Conversion'!B4115 = "8. Transferee of restricted securities", 'Con. Notes - Conversion'!B4115 = "9. Any person (substitution for securities etc.)"),
'Con. Notes - Conversion'!C4115,
IF(
'Con. Notes - Conversion'!B4115 = "",
#N/A,
'Con. Notes - Conversion'!B4115)
)</f>
        <v>#N/A</v>
      </c>
      <c r="G4115" t="e">
        <f>IF(
OR('Con. Notes - No Conversion'!B4115 = "8. Transferee of restricted securities", 'Con. Notes - No Conversion'!B4115 = "9. Any person (substitution for securities etc.)"),
'Con. Notes - No Conversion'!C4115,
IF(
'Con. Notes - No Conversion'!B4115 = "",
#N/A,
'Con. Notes - No Conversion'!B4115)
)</f>
        <v>#N/A</v>
      </c>
    </row>
    <row r="4116" spans="1:7" x14ac:dyDescent="0.25">
      <c r="A4116" t="e">
        <f>IF(
OR(Shares!B4116 = "8. Transferee of restricted securities", Shares!B4116 = "9. Any person (substitution for securities etc.)"),
Shares!C4116,
IF(
Shares!B4116 = "",
#N/A,
Shares!B4116)
)</f>
        <v>#N/A</v>
      </c>
      <c r="B4116" t="e">
        <f>IF(
OR('Shares - LTR - Granted'!B4116 = "8. Transferee of restricted securities", 'Shares - LTR - Granted'!B4116 = "9. Any person (substitution for securities etc.)"),
'Shares - LTR - Granted'!C4116,
IF(
'Shares - LTR - Granted'!B4116 = "",
#N/A,
'Shares - LTR - Granted'!B4116)
)</f>
        <v>#N/A</v>
      </c>
      <c r="C4116" t="e">
        <f>IF(
OR('Performance Securities'!B4116 = "8. Transferee of restricted securities", 'Performance Securities'!B4116 = "9. Any person (substitution for securities etc.)"),
'Performance Securities'!C4116,
IF(
'Performance Securities'!B4116 = "",
#N/A,
'Performance Securities'!B4116)
)</f>
        <v>#N/A</v>
      </c>
      <c r="D4116" t="e">
        <f>IF(
OR('Options or Warrants'!B4116 = "8. Transferee of restricted securities", 'Options or Warrants'!B4116 = "9. Any person (substitution for securities etc.)"),
'Options or Warrants'!C4116,
IF(
'Options or Warrants'!B4116 = "",
#N/A,
'Options or Warrants'!B4116)
)</f>
        <v>#N/A</v>
      </c>
      <c r="E4116" t="e">
        <f>IF(
OR('Options - Free Attaching'!B4116 = "8. Transferee of restricted securities", 'Options - Free Attaching'!B4116 = "9. Any person (substitution for securities etc.)"),
'Options - Free Attaching'!C4116,
IF(
'Options - Free Attaching'!B4116 = "",
#N/A,
'Options - Free Attaching'!B4116)
)</f>
        <v>#N/A</v>
      </c>
      <c r="F4116" t="e">
        <f>IF(
OR('Con. Notes - Conversion'!B4116 = "8. Transferee of restricted securities", 'Con. Notes - Conversion'!B4116 = "9. Any person (substitution for securities etc.)"),
'Con. Notes - Conversion'!C4116,
IF(
'Con. Notes - Conversion'!B4116 = "",
#N/A,
'Con. Notes - Conversion'!B4116)
)</f>
        <v>#N/A</v>
      </c>
      <c r="G4116" t="e">
        <f>IF(
OR('Con. Notes - No Conversion'!B4116 = "8. Transferee of restricted securities", 'Con. Notes - No Conversion'!B4116 = "9. Any person (substitution for securities etc.)"),
'Con. Notes - No Conversion'!C4116,
IF(
'Con. Notes - No Conversion'!B4116 = "",
#N/A,
'Con. Notes - No Conversion'!B4116)
)</f>
        <v>#N/A</v>
      </c>
    </row>
    <row r="4117" spans="1:7" x14ac:dyDescent="0.25">
      <c r="A4117" t="e">
        <f>IF(
OR(Shares!B4117 = "8. Transferee of restricted securities", Shares!B4117 = "9. Any person (substitution for securities etc.)"),
Shares!C4117,
IF(
Shares!B4117 = "",
#N/A,
Shares!B4117)
)</f>
        <v>#N/A</v>
      </c>
      <c r="B4117" t="e">
        <f>IF(
OR('Shares - LTR - Granted'!B4117 = "8. Transferee of restricted securities", 'Shares - LTR - Granted'!B4117 = "9. Any person (substitution for securities etc.)"),
'Shares - LTR - Granted'!C4117,
IF(
'Shares - LTR - Granted'!B4117 = "",
#N/A,
'Shares - LTR - Granted'!B4117)
)</f>
        <v>#N/A</v>
      </c>
      <c r="C4117" t="e">
        <f>IF(
OR('Performance Securities'!B4117 = "8. Transferee of restricted securities", 'Performance Securities'!B4117 = "9. Any person (substitution for securities etc.)"),
'Performance Securities'!C4117,
IF(
'Performance Securities'!B4117 = "",
#N/A,
'Performance Securities'!B4117)
)</f>
        <v>#N/A</v>
      </c>
      <c r="D4117" t="e">
        <f>IF(
OR('Options or Warrants'!B4117 = "8. Transferee of restricted securities", 'Options or Warrants'!B4117 = "9. Any person (substitution for securities etc.)"),
'Options or Warrants'!C4117,
IF(
'Options or Warrants'!B4117 = "",
#N/A,
'Options or Warrants'!B4117)
)</f>
        <v>#N/A</v>
      </c>
      <c r="E4117" t="e">
        <f>IF(
OR('Options - Free Attaching'!B4117 = "8. Transferee of restricted securities", 'Options - Free Attaching'!B4117 = "9. Any person (substitution for securities etc.)"),
'Options - Free Attaching'!C4117,
IF(
'Options - Free Attaching'!B4117 = "",
#N/A,
'Options - Free Attaching'!B4117)
)</f>
        <v>#N/A</v>
      </c>
      <c r="F4117" t="e">
        <f>IF(
OR('Con. Notes - Conversion'!B4117 = "8. Transferee of restricted securities", 'Con. Notes - Conversion'!B4117 = "9. Any person (substitution for securities etc.)"),
'Con. Notes - Conversion'!C4117,
IF(
'Con. Notes - Conversion'!B4117 = "",
#N/A,
'Con. Notes - Conversion'!B4117)
)</f>
        <v>#N/A</v>
      </c>
      <c r="G4117" t="e">
        <f>IF(
OR('Con. Notes - No Conversion'!B4117 = "8. Transferee of restricted securities", 'Con. Notes - No Conversion'!B4117 = "9. Any person (substitution for securities etc.)"),
'Con. Notes - No Conversion'!C4117,
IF(
'Con. Notes - No Conversion'!B4117 = "",
#N/A,
'Con. Notes - No Conversion'!B4117)
)</f>
        <v>#N/A</v>
      </c>
    </row>
    <row r="4118" spans="1:7" x14ac:dyDescent="0.25">
      <c r="A4118" t="e">
        <f>IF(
OR(Shares!B4118 = "8. Transferee of restricted securities", Shares!B4118 = "9. Any person (substitution for securities etc.)"),
Shares!C4118,
IF(
Shares!B4118 = "",
#N/A,
Shares!B4118)
)</f>
        <v>#N/A</v>
      </c>
      <c r="B4118" t="e">
        <f>IF(
OR('Shares - LTR - Granted'!B4118 = "8. Transferee of restricted securities", 'Shares - LTR - Granted'!B4118 = "9. Any person (substitution for securities etc.)"),
'Shares - LTR - Granted'!C4118,
IF(
'Shares - LTR - Granted'!B4118 = "",
#N/A,
'Shares - LTR - Granted'!B4118)
)</f>
        <v>#N/A</v>
      </c>
      <c r="C4118" t="e">
        <f>IF(
OR('Performance Securities'!B4118 = "8. Transferee of restricted securities", 'Performance Securities'!B4118 = "9. Any person (substitution for securities etc.)"),
'Performance Securities'!C4118,
IF(
'Performance Securities'!B4118 = "",
#N/A,
'Performance Securities'!B4118)
)</f>
        <v>#N/A</v>
      </c>
      <c r="D4118" t="e">
        <f>IF(
OR('Options or Warrants'!B4118 = "8. Transferee of restricted securities", 'Options or Warrants'!B4118 = "9. Any person (substitution for securities etc.)"),
'Options or Warrants'!C4118,
IF(
'Options or Warrants'!B4118 = "",
#N/A,
'Options or Warrants'!B4118)
)</f>
        <v>#N/A</v>
      </c>
      <c r="E4118" t="e">
        <f>IF(
OR('Options - Free Attaching'!B4118 = "8. Transferee of restricted securities", 'Options - Free Attaching'!B4118 = "9. Any person (substitution for securities etc.)"),
'Options - Free Attaching'!C4118,
IF(
'Options - Free Attaching'!B4118 = "",
#N/A,
'Options - Free Attaching'!B4118)
)</f>
        <v>#N/A</v>
      </c>
      <c r="F4118" t="e">
        <f>IF(
OR('Con. Notes - Conversion'!B4118 = "8. Transferee of restricted securities", 'Con. Notes - Conversion'!B4118 = "9. Any person (substitution for securities etc.)"),
'Con. Notes - Conversion'!C4118,
IF(
'Con. Notes - Conversion'!B4118 = "",
#N/A,
'Con. Notes - Conversion'!B4118)
)</f>
        <v>#N/A</v>
      </c>
      <c r="G4118" t="e">
        <f>IF(
OR('Con. Notes - No Conversion'!B4118 = "8. Transferee of restricted securities", 'Con. Notes - No Conversion'!B4118 = "9. Any person (substitution for securities etc.)"),
'Con. Notes - No Conversion'!C4118,
IF(
'Con. Notes - No Conversion'!B4118 = "",
#N/A,
'Con. Notes - No Conversion'!B4118)
)</f>
        <v>#N/A</v>
      </c>
    </row>
    <row r="4119" spans="1:7" x14ac:dyDescent="0.25">
      <c r="A4119" t="e">
        <f>IF(
OR(Shares!B4119 = "8. Transferee of restricted securities", Shares!B4119 = "9. Any person (substitution for securities etc.)"),
Shares!C4119,
IF(
Shares!B4119 = "",
#N/A,
Shares!B4119)
)</f>
        <v>#N/A</v>
      </c>
      <c r="B4119" t="e">
        <f>IF(
OR('Shares - LTR - Granted'!B4119 = "8. Transferee of restricted securities", 'Shares - LTR - Granted'!B4119 = "9. Any person (substitution for securities etc.)"),
'Shares - LTR - Granted'!C4119,
IF(
'Shares - LTR - Granted'!B4119 = "",
#N/A,
'Shares - LTR - Granted'!B4119)
)</f>
        <v>#N/A</v>
      </c>
      <c r="C4119" t="e">
        <f>IF(
OR('Performance Securities'!B4119 = "8. Transferee of restricted securities", 'Performance Securities'!B4119 = "9. Any person (substitution for securities etc.)"),
'Performance Securities'!C4119,
IF(
'Performance Securities'!B4119 = "",
#N/A,
'Performance Securities'!B4119)
)</f>
        <v>#N/A</v>
      </c>
      <c r="D4119" t="e">
        <f>IF(
OR('Options or Warrants'!B4119 = "8. Transferee of restricted securities", 'Options or Warrants'!B4119 = "9. Any person (substitution for securities etc.)"),
'Options or Warrants'!C4119,
IF(
'Options or Warrants'!B4119 = "",
#N/A,
'Options or Warrants'!B4119)
)</f>
        <v>#N/A</v>
      </c>
      <c r="E4119" t="e">
        <f>IF(
OR('Options - Free Attaching'!B4119 = "8. Transferee of restricted securities", 'Options - Free Attaching'!B4119 = "9. Any person (substitution for securities etc.)"),
'Options - Free Attaching'!C4119,
IF(
'Options - Free Attaching'!B4119 = "",
#N/A,
'Options - Free Attaching'!B4119)
)</f>
        <v>#N/A</v>
      </c>
      <c r="F4119" t="e">
        <f>IF(
OR('Con. Notes - Conversion'!B4119 = "8. Transferee of restricted securities", 'Con. Notes - Conversion'!B4119 = "9. Any person (substitution for securities etc.)"),
'Con. Notes - Conversion'!C4119,
IF(
'Con. Notes - Conversion'!B4119 = "",
#N/A,
'Con. Notes - Conversion'!B4119)
)</f>
        <v>#N/A</v>
      </c>
      <c r="G4119" t="e">
        <f>IF(
OR('Con. Notes - No Conversion'!B4119 = "8. Transferee of restricted securities", 'Con. Notes - No Conversion'!B4119 = "9. Any person (substitution for securities etc.)"),
'Con. Notes - No Conversion'!C4119,
IF(
'Con. Notes - No Conversion'!B4119 = "",
#N/A,
'Con. Notes - No Conversion'!B4119)
)</f>
        <v>#N/A</v>
      </c>
    </row>
    <row r="4120" spans="1:7" x14ac:dyDescent="0.25">
      <c r="A4120" t="e">
        <f>IF(
OR(Shares!B4120 = "8. Transferee of restricted securities", Shares!B4120 = "9. Any person (substitution for securities etc.)"),
Shares!C4120,
IF(
Shares!B4120 = "",
#N/A,
Shares!B4120)
)</f>
        <v>#N/A</v>
      </c>
      <c r="B4120" t="e">
        <f>IF(
OR('Shares - LTR - Granted'!B4120 = "8. Transferee of restricted securities", 'Shares - LTR - Granted'!B4120 = "9. Any person (substitution for securities etc.)"),
'Shares - LTR - Granted'!C4120,
IF(
'Shares - LTR - Granted'!B4120 = "",
#N/A,
'Shares - LTR - Granted'!B4120)
)</f>
        <v>#N/A</v>
      </c>
      <c r="C4120" t="e">
        <f>IF(
OR('Performance Securities'!B4120 = "8. Transferee of restricted securities", 'Performance Securities'!B4120 = "9. Any person (substitution for securities etc.)"),
'Performance Securities'!C4120,
IF(
'Performance Securities'!B4120 = "",
#N/A,
'Performance Securities'!B4120)
)</f>
        <v>#N/A</v>
      </c>
      <c r="D4120" t="e">
        <f>IF(
OR('Options or Warrants'!B4120 = "8. Transferee of restricted securities", 'Options or Warrants'!B4120 = "9. Any person (substitution for securities etc.)"),
'Options or Warrants'!C4120,
IF(
'Options or Warrants'!B4120 = "",
#N/A,
'Options or Warrants'!B4120)
)</f>
        <v>#N/A</v>
      </c>
      <c r="E4120" t="e">
        <f>IF(
OR('Options - Free Attaching'!B4120 = "8. Transferee of restricted securities", 'Options - Free Attaching'!B4120 = "9. Any person (substitution for securities etc.)"),
'Options - Free Attaching'!C4120,
IF(
'Options - Free Attaching'!B4120 = "",
#N/A,
'Options - Free Attaching'!B4120)
)</f>
        <v>#N/A</v>
      </c>
      <c r="F4120" t="e">
        <f>IF(
OR('Con. Notes - Conversion'!B4120 = "8. Transferee of restricted securities", 'Con. Notes - Conversion'!B4120 = "9. Any person (substitution for securities etc.)"),
'Con. Notes - Conversion'!C4120,
IF(
'Con. Notes - Conversion'!B4120 = "",
#N/A,
'Con. Notes - Conversion'!B4120)
)</f>
        <v>#N/A</v>
      </c>
      <c r="G4120" t="e">
        <f>IF(
OR('Con. Notes - No Conversion'!B4120 = "8. Transferee of restricted securities", 'Con. Notes - No Conversion'!B4120 = "9. Any person (substitution for securities etc.)"),
'Con. Notes - No Conversion'!C4120,
IF(
'Con. Notes - No Conversion'!B4120 = "",
#N/A,
'Con. Notes - No Conversion'!B4120)
)</f>
        <v>#N/A</v>
      </c>
    </row>
    <row r="4121" spans="1:7" x14ac:dyDescent="0.25">
      <c r="A4121" t="e">
        <f>IF(
OR(Shares!B4121 = "8. Transferee of restricted securities", Shares!B4121 = "9. Any person (substitution for securities etc.)"),
Shares!C4121,
IF(
Shares!B4121 = "",
#N/A,
Shares!B4121)
)</f>
        <v>#N/A</v>
      </c>
      <c r="B4121" t="e">
        <f>IF(
OR('Shares - LTR - Granted'!B4121 = "8. Transferee of restricted securities", 'Shares - LTR - Granted'!B4121 = "9. Any person (substitution for securities etc.)"),
'Shares - LTR - Granted'!C4121,
IF(
'Shares - LTR - Granted'!B4121 = "",
#N/A,
'Shares - LTR - Granted'!B4121)
)</f>
        <v>#N/A</v>
      </c>
      <c r="C4121" t="e">
        <f>IF(
OR('Performance Securities'!B4121 = "8. Transferee of restricted securities", 'Performance Securities'!B4121 = "9. Any person (substitution for securities etc.)"),
'Performance Securities'!C4121,
IF(
'Performance Securities'!B4121 = "",
#N/A,
'Performance Securities'!B4121)
)</f>
        <v>#N/A</v>
      </c>
      <c r="D4121" t="e">
        <f>IF(
OR('Options or Warrants'!B4121 = "8. Transferee of restricted securities", 'Options or Warrants'!B4121 = "9. Any person (substitution for securities etc.)"),
'Options or Warrants'!C4121,
IF(
'Options or Warrants'!B4121 = "",
#N/A,
'Options or Warrants'!B4121)
)</f>
        <v>#N/A</v>
      </c>
      <c r="E4121" t="e">
        <f>IF(
OR('Options - Free Attaching'!B4121 = "8. Transferee of restricted securities", 'Options - Free Attaching'!B4121 = "9. Any person (substitution for securities etc.)"),
'Options - Free Attaching'!C4121,
IF(
'Options - Free Attaching'!B4121 = "",
#N/A,
'Options - Free Attaching'!B4121)
)</f>
        <v>#N/A</v>
      </c>
      <c r="F4121" t="e">
        <f>IF(
OR('Con. Notes - Conversion'!B4121 = "8. Transferee of restricted securities", 'Con. Notes - Conversion'!B4121 = "9. Any person (substitution for securities etc.)"),
'Con. Notes - Conversion'!C4121,
IF(
'Con. Notes - Conversion'!B4121 = "",
#N/A,
'Con. Notes - Conversion'!B4121)
)</f>
        <v>#N/A</v>
      </c>
      <c r="G4121" t="e">
        <f>IF(
OR('Con. Notes - No Conversion'!B4121 = "8. Transferee of restricted securities", 'Con. Notes - No Conversion'!B4121 = "9. Any person (substitution for securities etc.)"),
'Con. Notes - No Conversion'!C4121,
IF(
'Con. Notes - No Conversion'!B4121 = "",
#N/A,
'Con. Notes - No Conversion'!B4121)
)</f>
        <v>#N/A</v>
      </c>
    </row>
    <row r="4122" spans="1:7" x14ac:dyDescent="0.25">
      <c r="A4122" t="e">
        <f>IF(
OR(Shares!B4122 = "8. Transferee of restricted securities", Shares!B4122 = "9. Any person (substitution for securities etc.)"),
Shares!C4122,
IF(
Shares!B4122 = "",
#N/A,
Shares!B4122)
)</f>
        <v>#N/A</v>
      </c>
      <c r="B4122" t="e">
        <f>IF(
OR('Shares - LTR - Granted'!B4122 = "8. Transferee of restricted securities", 'Shares - LTR - Granted'!B4122 = "9. Any person (substitution for securities etc.)"),
'Shares - LTR - Granted'!C4122,
IF(
'Shares - LTR - Granted'!B4122 = "",
#N/A,
'Shares - LTR - Granted'!B4122)
)</f>
        <v>#N/A</v>
      </c>
      <c r="C4122" t="e">
        <f>IF(
OR('Performance Securities'!B4122 = "8. Transferee of restricted securities", 'Performance Securities'!B4122 = "9. Any person (substitution for securities etc.)"),
'Performance Securities'!C4122,
IF(
'Performance Securities'!B4122 = "",
#N/A,
'Performance Securities'!B4122)
)</f>
        <v>#N/A</v>
      </c>
      <c r="D4122" t="e">
        <f>IF(
OR('Options or Warrants'!B4122 = "8. Transferee of restricted securities", 'Options or Warrants'!B4122 = "9. Any person (substitution for securities etc.)"),
'Options or Warrants'!C4122,
IF(
'Options or Warrants'!B4122 = "",
#N/A,
'Options or Warrants'!B4122)
)</f>
        <v>#N/A</v>
      </c>
      <c r="E4122" t="e">
        <f>IF(
OR('Options - Free Attaching'!B4122 = "8. Transferee of restricted securities", 'Options - Free Attaching'!B4122 = "9. Any person (substitution for securities etc.)"),
'Options - Free Attaching'!C4122,
IF(
'Options - Free Attaching'!B4122 = "",
#N/A,
'Options - Free Attaching'!B4122)
)</f>
        <v>#N/A</v>
      </c>
      <c r="F4122" t="e">
        <f>IF(
OR('Con. Notes - Conversion'!B4122 = "8. Transferee of restricted securities", 'Con. Notes - Conversion'!B4122 = "9. Any person (substitution for securities etc.)"),
'Con. Notes - Conversion'!C4122,
IF(
'Con. Notes - Conversion'!B4122 = "",
#N/A,
'Con. Notes - Conversion'!B4122)
)</f>
        <v>#N/A</v>
      </c>
      <c r="G4122" t="e">
        <f>IF(
OR('Con. Notes - No Conversion'!B4122 = "8. Transferee of restricted securities", 'Con. Notes - No Conversion'!B4122 = "9. Any person (substitution for securities etc.)"),
'Con. Notes - No Conversion'!C4122,
IF(
'Con. Notes - No Conversion'!B4122 = "",
#N/A,
'Con. Notes - No Conversion'!B4122)
)</f>
        <v>#N/A</v>
      </c>
    </row>
    <row r="4123" spans="1:7" x14ac:dyDescent="0.25">
      <c r="A4123" t="e">
        <f>IF(
OR(Shares!B4123 = "8. Transferee of restricted securities", Shares!B4123 = "9. Any person (substitution for securities etc.)"),
Shares!C4123,
IF(
Shares!B4123 = "",
#N/A,
Shares!B4123)
)</f>
        <v>#N/A</v>
      </c>
      <c r="B4123" t="e">
        <f>IF(
OR('Shares - LTR - Granted'!B4123 = "8. Transferee of restricted securities", 'Shares - LTR - Granted'!B4123 = "9. Any person (substitution for securities etc.)"),
'Shares - LTR - Granted'!C4123,
IF(
'Shares - LTR - Granted'!B4123 = "",
#N/A,
'Shares - LTR - Granted'!B4123)
)</f>
        <v>#N/A</v>
      </c>
      <c r="C4123" t="e">
        <f>IF(
OR('Performance Securities'!B4123 = "8. Transferee of restricted securities", 'Performance Securities'!B4123 = "9. Any person (substitution for securities etc.)"),
'Performance Securities'!C4123,
IF(
'Performance Securities'!B4123 = "",
#N/A,
'Performance Securities'!B4123)
)</f>
        <v>#N/A</v>
      </c>
      <c r="D4123" t="e">
        <f>IF(
OR('Options or Warrants'!B4123 = "8. Transferee of restricted securities", 'Options or Warrants'!B4123 = "9. Any person (substitution for securities etc.)"),
'Options or Warrants'!C4123,
IF(
'Options or Warrants'!B4123 = "",
#N/A,
'Options or Warrants'!B4123)
)</f>
        <v>#N/A</v>
      </c>
      <c r="E4123" t="e">
        <f>IF(
OR('Options - Free Attaching'!B4123 = "8. Transferee of restricted securities", 'Options - Free Attaching'!B4123 = "9. Any person (substitution for securities etc.)"),
'Options - Free Attaching'!C4123,
IF(
'Options - Free Attaching'!B4123 = "",
#N/A,
'Options - Free Attaching'!B4123)
)</f>
        <v>#N/A</v>
      </c>
      <c r="F4123" t="e">
        <f>IF(
OR('Con. Notes - Conversion'!B4123 = "8. Transferee of restricted securities", 'Con. Notes - Conversion'!B4123 = "9. Any person (substitution for securities etc.)"),
'Con. Notes - Conversion'!C4123,
IF(
'Con. Notes - Conversion'!B4123 = "",
#N/A,
'Con. Notes - Conversion'!B4123)
)</f>
        <v>#N/A</v>
      </c>
      <c r="G4123" t="e">
        <f>IF(
OR('Con. Notes - No Conversion'!B4123 = "8. Transferee of restricted securities", 'Con. Notes - No Conversion'!B4123 = "9. Any person (substitution for securities etc.)"),
'Con. Notes - No Conversion'!C4123,
IF(
'Con. Notes - No Conversion'!B4123 = "",
#N/A,
'Con. Notes - No Conversion'!B4123)
)</f>
        <v>#N/A</v>
      </c>
    </row>
    <row r="4124" spans="1:7" x14ac:dyDescent="0.25">
      <c r="A4124" t="e">
        <f>IF(
OR(Shares!B4124 = "8. Transferee of restricted securities", Shares!B4124 = "9. Any person (substitution for securities etc.)"),
Shares!C4124,
IF(
Shares!B4124 = "",
#N/A,
Shares!B4124)
)</f>
        <v>#N/A</v>
      </c>
      <c r="B4124" t="e">
        <f>IF(
OR('Shares - LTR - Granted'!B4124 = "8. Transferee of restricted securities", 'Shares - LTR - Granted'!B4124 = "9. Any person (substitution for securities etc.)"),
'Shares - LTR - Granted'!C4124,
IF(
'Shares - LTR - Granted'!B4124 = "",
#N/A,
'Shares - LTR - Granted'!B4124)
)</f>
        <v>#N/A</v>
      </c>
      <c r="C4124" t="e">
        <f>IF(
OR('Performance Securities'!B4124 = "8. Transferee of restricted securities", 'Performance Securities'!B4124 = "9. Any person (substitution for securities etc.)"),
'Performance Securities'!C4124,
IF(
'Performance Securities'!B4124 = "",
#N/A,
'Performance Securities'!B4124)
)</f>
        <v>#N/A</v>
      </c>
      <c r="D4124" t="e">
        <f>IF(
OR('Options or Warrants'!B4124 = "8. Transferee of restricted securities", 'Options or Warrants'!B4124 = "9. Any person (substitution for securities etc.)"),
'Options or Warrants'!C4124,
IF(
'Options or Warrants'!B4124 = "",
#N/A,
'Options or Warrants'!B4124)
)</f>
        <v>#N/A</v>
      </c>
      <c r="E4124" t="e">
        <f>IF(
OR('Options - Free Attaching'!B4124 = "8. Transferee of restricted securities", 'Options - Free Attaching'!B4124 = "9. Any person (substitution for securities etc.)"),
'Options - Free Attaching'!C4124,
IF(
'Options - Free Attaching'!B4124 = "",
#N/A,
'Options - Free Attaching'!B4124)
)</f>
        <v>#N/A</v>
      </c>
      <c r="F4124" t="e">
        <f>IF(
OR('Con. Notes - Conversion'!B4124 = "8. Transferee of restricted securities", 'Con. Notes - Conversion'!B4124 = "9. Any person (substitution for securities etc.)"),
'Con. Notes - Conversion'!C4124,
IF(
'Con. Notes - Conversion'!B4124 = "",
#N/A,
'Con. Notes - Conversion'!B4124)
)</f>
        <v>#N/A</v>
      </c>
      <c r="G4124" t="e">
        <f>IF(
OR('Con. Notes - No Conversion'!B4124 = "8. Transferee of restricted securities", 'Con. Notes - No Conversion'!B4124 = "9. Any person (substitution for securities etc.)"),
'Con. Notes - No Conversion'!C4124,
IF(
'Con. Notes - No Conversion'!B4124 = "",
#N/A,
'Con. Notes - No Conversion'!B4124)
)</f>
        <v>#N/A</v>
      </c>
    </row>
    <row r="4125" spans="1:7" x14ac:dyDescent="0.25">
      <c r="A4125" t="e">
        <f>IF(
OR(Shares!B4125 = "8. Transferee of restricted securities", Shares!B4125 = "9. Any person (substitution for securities etc.)"),
Shares!C4125,
IF(
Shares!B4125 = "",
#N/A,
Shares!B4125)
)</f>
        <v>#N/A</v>
      </c>
      <c r="B4125" t="e">
        <f>IF(
OR('Shares - LTR - Granted'!B4125 = "8. Transferee of restricted securities", 'Shares - LTR - Granted'!B4125 = "9. Any person (substitution for securities etc.)"),
'Shares - LTR - Granted'!C4125,
IF(
'Shares - LTR - Granted'!B4125 = "",
#N/A,
'Shares - LTR - Granted'!B4125)
)</f>
        <v>#N/A</v>
      </c>
      <c r="C4125" t="e">
        <f>IF(
OR('Performance Securities'!B4125 = "8. Transferee of restricted securities", 'Performance Securities'!B4125 = "9. Any person (substitution for securities etc.)"),
'Performance Securities'!C4125,
IF(
'Performance Securities'!B4125 = "",
#N/A,
'Performance Securities'!B4125)
)</f>
        <v>#N/A</v>
      </c>
      <c r="D4125" t="e">
        <f>IF(
OR('Options or Warrants'!B4125 = "8. Transferee of restricted securities", 'Options or Warrants'!B4125 = "9. Any person (substitution for securities etc.)"),
'Options or Warrants'!C4125,
IF(
'Options or Warrants'!B4125 = "",
#N/A,
'Options or Warrants'!B4125)
)</f>
        <v>#N/A</v>
      </c>
      <c r="E4125" t="e">
        <f>IF(
OR('Options - Free Attaching'!B4125 = "8. Transferee of restricted securities", 'Options - Free Attaching'!B4125 = "9. Any person (substitution for securities etc.)"),
'Options - Free Attaching'!C4125,
IF(
'Options - Free Attaching'!B4125 = "",
#N/A,
'Options - Free Attaching'!B4125)
)</f>
        <v>#N/A</v>
      </c>
      <c r="F4125" t="e">
        <f>IF(
OR('Con. Notes - Conversion'!B4125 = "8. Transferee of restricted securities", 'Con. Notes - Conversion'!B4125 = "9. Any person (substitution for securities etc.)"),
'Con. Notes - Conversion'!C4125,
IF(
'Con. Notes - Conversion'!B4125 = "",
#N/A,
'Con. Notes - Conversion'!B4125)
)</f>
        <v>#N/A</v>
      </c>
      <c r="G4125" t="e">
        <f>IF(
OR('Con. Notes - No Conversion'!B4125 = "8. Transferee of restricted securities", 'Con. Notes - No Conversion'!B4125 = "9. Any person (substitution for securities etc.)"),
'Con. Notes - No Conversion'!C4125,
IF(
'Con. Notes - No Conversion'!B4125 = "",
#N/A,
'Con. Notes - No Conversion'!B4125)
)</f>
        <v>#N/A</v>
      </c>
    </row>
    <row r="4126" spans="1:7" x14ac:dyDescent="0.25">
      <c r="A4126" t="e">
        <f>IF(
OR(Shares!B4126 = "8. Transferee of restricted securities", Shares!B4126 = "9. Any person (substitution for securities etc.)"),
Shares!C4126,
IF(
Shares!B4126 = "",
#N/A,
Shares!B4126)
)</f>
        <v>#N/A</v>
      </c>
      <c r="B4126" t="e">
        <f>IF(
OR('Shares - LTR - Granted'!B4126 = "8. Transferee of restricted securities", 'Shares - LTR - Granted'!B4126 = "9. Any person (substitution for securities etc.)"),
'Shares - LTR - Granted'!C4126,
IF(
'Shares - LTR - Granted'!B4126 = "",
#N/A,
'Shares - LTR - Granted'!B4126)
)</f>
        <v>#N/A</v>
      </c>
      <c r="C4126" t="e">
        <f>IF(
OR('Performance Securities'!B4126 = "8. Transferee of restricted securities", 'Performance Securities'!B4126 = "9. Any person (substitution for securities etc.)"),
'Performance Securities'!C4126,
IF(
'Performance Securities'!B4126 = "",
#N/A,
'Performance Securities'!B4126)
)</f>
        <v>#N/A</v>
      </c>
      <c r="D4126" t="e">
        <f>IF(
OR('Options or Warrants'!B4126 = "8. Transferee of restricted securities", 'Options or Warrants'!B4126 = "9. Any person (substitution for securities etc.)"),
'Options or Warrants'!C4126,
IF(
'Options or Warrants'!B4126 = "",
#N/A,
'Options or Warrants'!B4126)
)</f>
        <v>#N/A</v>
      </c>
      <c r="E4126" t="e">
        <f>IF(
OR('Options - Free Attaching'!B4126 = "8. Transferee of restricted securities", 'Options - Free Attaching'!B4126 = "9. Any person (substitution for securities etc.)"),
'Options - Free Attaching'!C4126,
IF(
'Options - Free Attaching'!B4126 = "",
#N/A,
'Options - Free Attaching'!B4126)
)</f>
        <v>#N/A</v>
      </c>
      <c r="F4126" t="e">
        <f>IF(
OR('Con. Notes - Conversion'!B4126 = "8. Transferee of restricted securities", 'Con. Notes - Conversion'!B4126 = "9. Any person (substitution for securities etc.)"),
'Con. Notes - Conversion'!C4126,
IF(
'Con. Notes - Conversion'!B4126 = "",
#N/A,
'Con. Notes - Conversion'!B4126)
)</f>
        <v>#N/A</v>
      </c>
      <c r="G4126" t="e">
        <f>IF(
OR('Con. Notes - No Conversion'!B4126 = "8. Transferee of restricted securities", 'Con. Notes - No Conversion'!B4126 = "9. Any person (substitution for securities etc.)"),
'Con. Notes - No Conversion'!C4126,
IF(
'Con. Notes - No Conversion'!B4126 = "",
#N/A,
'Con. Notes - No Conversion'!B4126)
)</f>
        <v>#N/A</v>
      </c>
    </row>
    <row r="4127" spans="1:7" x14ac:dyDescent="0.25">
      <c r="A4127" t="e">
        <f>IF(
OR(Shares!B4127 = "8. Transferee of restricted securities", Shares!B4127 = "9. Any person (substitution for securities etc.)"),
Shares!C4127,
IF(
Shares!B4127 = "",
#N/A,
Shares!B4127)
)</f>
        <v>#N/A</v>
      </c>
      <c r="B4127" t="e">
        <f>IF(
OR('Shares - LTR - Granted'!B4127 = "8. Transferee of restricted securities", 'Shares - LTR - Granted'!B4127 = "9. Any person (substitution for securities etc.)"),
'Shares - LTR - Granted'!C4127,
IF(
'Shares - LTR - Granted'!B4127 = "",
#N/A,
'Shares - LTR - Granted'!B4127)
)</f>
        <v>#N/A</v>
      </c>
      <c r="C4127" t="e">
        <f>IF(
OR('Performance Securities'!B4127 = "8. Transferee of restricted securities", 'Performance Securities'!B4127 = "9. Any person (substitution for securities etc.)"),
'Performance Securities'!C4127,
IF(
'Performance Securities'!B4127 = "",
#N/A,
'Performance Securities'!B4127)
)</f>
        <v>#N/A</v>
      </c>
      <c r="D4127" t="e">
        <f>IF(
OR('Options or Warrants'!B4127 = "8. Transferee of restricted securities", 'Options or Warrants'!B4127 = "9. Any person (substitution for securities etc.)"),
'Options or Warrants'!C4127,
IF(
'Options or Warrants'!B4127 = "",
#N/A,
'Options or Warrants'!B4127)
)</f>
        <v>#N/A</v>
      </c>
      <c r="E4127" t="e">
        <f>IF(
OR('Options - Free Attaching'!B4127 = "8. Transferee of restricted securities", 'Options - Free Attaching'!B4127 = "9. Any person (substitution for securities etc.)"),
'Options - Free Attaching'!C4127,
IF(
'Options - Free Attaching'!B4127 = "",
#N/A,
'Options - Free Attaching'!B4127)
)</f>
        <v>#N/A</v>
      </c>
      <c r="F4127" t="e">
        <f>IF(
OR('Con. Notes - Conversion'!B4127 = "8. Transferee of restricted securities", 'Con. Notes - Conversion'!B4127 = "9. Any person (substitution for securities etc.)"),
'Con. Notes - Conversion'!C4127,
IF(
'Con. Notes - Conversion'!B4127 = "",
#N/A,
'Con. Notes - Conversion'!B4127)
)</f>
        <v>#N/A</v>
      </c>
      <c r="G4127" t="e">
        <f>IF(
OR('Con. Notes - No Conversion'!B4127 = "8. Transferee of restricted securities", 'Con. Notes - No Conversion'!B4127 = "9. Any person (substitution for securities etc.)"),
'Con. Notes - No Conversion'!C4127,
IF(
'Con. Notes - No Conversion'!B4127 = "",
#N/A,
'Con. Notes - No Conversion'!B4127)
)</f>
        <v>#N/A</v>
      </c>
    </row>
    <row r="4128" spans="1:7" x14ac:dyDescent="0.25">
      <c r="A4128" t="e">
        <f>IF(
OR(Shares!B4128 = "8. Transferee of restricted securities", Shares!B4128 = "9. Any person (substitution for securities etc.)"),
Shares!C4128,
IF(
Shares!B4128 = "",
#N/A,
Shares!B4128)
)</f>
        <v>#N/A</v>
      </c>
      <c r="B4128" t="e">
        <f>IF(
OR('Shares - LTR - Granted'!B4128 = "8. Transferee of restricted securities", 'Shares - LTR - Granted'!B4128 = "9. Any person (substitution for securities etc.)"),
'Shares - LTR - Granted'!C4128,
IF(
'Shares - LTR - Granted'!B4128 = "",
#N/A,
'Shares - LTR - Granted'!B4128)
)</f>
        <v>#N/A</v>
      </c>
      <c r="C4128" t="e">
        <f>IF(
OR('Performance Securities'!B4128 = "8. Transferee of restricted securities", 'Performance Securities'!B4128 = "9. Any person (substitution for securities etc.)"),
'Performance Securities'!C4128,
IF(
'Performance Securities'!B4128 = "",
#N/A,
'Performance Securities'!B4128)
)</f>
        <v>#N/A</v>
      </c>
      <c r="D4128" t="e">
        <f>IF(
OR('Options or Warrants'!B4128 = "8. Transferee of restricted securities", 'Options or Warrants'!B4128 = "9. Any person (substitution for securities etc.)"),
'Options or Warrants'!C4128,
IF(
'Options or Warrants'!B4128 = "",
#N/A,
'Options or Warrants'!B4128)
)</f>
        <v>#N/A</v>
      </c>
      <c r="E4128" t="e">
        <f>IF(
OR('Options - Free Attaching'!B4128 = "8. Transferee of restricted securities", 'Options - Free Attaching'!B4128 = "9. Any person (substitution for securities etc.)"),
'Options - Free Attaching'!C4128,
IF(
'Options - Free Attaching'!B4128 = "",
#N/A,
'Options - Free Attaching'!B4128)
)</f>
        <v>#N/A</v>
      </c>
      <c r="F4128" t="e">
        <f>IF(
OR('Con. Notes - Conversion'!B4128 = "8. Transferee of restricted securities", 'Con. Notes - Conversion'!B4128 = "9. Any person (substitution for securities etc.)"),
'Con. Notes - Conversion'!C4128,
IF(
'Con. Notes - Conversion'!B4128 = "",
#N/A,
'Con. Notes - Conversion'!B4128)
)</f>
        <v>#N/A</v>
      </c>
      <c r="G4128" t="e">
        <f>IF(
OR('Con. Notes - No Conversion'!B4128 = "8. Transferee of restricted securities", 'Con. Notes - No Conversion'!B4128 = "9. Any person (substitution for securities etc.)"),
'Con. Notes - No Conversion'!C4128,
IF(
'Con. Notes - No Conversion'!B4128 = "",
#N/A,
'Con. Notes - No Conversion'!B4128)
)</f>
        <v>#N/A</v>
      </c>
    </row>
    <row r="4129" spans="1:7" x14ac:dyDescent="0.25">
      <c r="A4129" t="e">
        <f>IF(
OR(Shares!B4129 = "8. Transferee of restricted securities", Shares!B4129 = "9. Any person (substitution for securities etc.)"),
Shares!C4129,
IF(
Shares!B4129 = "",
#N/A,
Shares!B4129)
)</f>
        <v>#N/A</v>
      </c>
      <c r="B4129" t="e">
        <f>IF(
OR('Shares - LTR - Granted'!B4129 = "8. Transferee of restricted securities", 'Shares - LTR - Granted'!B4129 = "9. Any person (substitution for securities etc.)"),
'Shares - LTR - Granted'!C4129,
IF(
'Shares - LTR - Granted'!B4129 = "",
#N/A,
'Shares - LTR - Granted'!B4129)
)</f>
        <v>#N/A</v>
      </c>
      <c r="C4129" t="e">
        <f>IF(
OR('Performance Securities'!B4129 = "8. Transferee of restricted securities", 'Performance Securities'!B4129 = "9. Any person (substitution for securities etc.)"),
'Performance Securities'!C4129,
IF(
'Performance Securities'!B4129 = "",
#N/A,
'Performance Securities'!B4129)
)</f>
        <v>#N/A</v>
      </c>
      <c r="D4129" t="e">
        <f>IF(
OR('Options or Warrants'!B4129 = "8. Transferee of restricted securities", 'Options or Warrants'!B4129 = "9. Any person (substitution for securities etc.)"),
'Options or Warrants'!C4129,
IF(
'Options or Warrants'!B4129 = "",
#N/A,
'Options or Warrants'!B4129)
)</f>
        <v>#N/A</v>
      </c>
      <c r="E4129" t="e">
        <f>IF(
OR('Options - Free Attaching'!B4129 = "8. Transferee of restricted securities", 'Options - Free Attaching'!B4129 = "9. Any person (substitution for securities etc.)"),
'Options - Free Attaching'!C4129,
IF(
'Options - Free Attaching'!B4129 = "",
#N/A,
'Options - Free Attaching'!B4129)
)</f>
        <v>#N/A</v>
      </c>
      <c r="F4129" t="e">
        <f>IF(
OR('Con. Notes - Conversion'!B4129 = "8. Transferee of restricted securities", 'Con. Notes - Conversion'!B4129 = "9. Any person (substitution for securities etc.)"),
'Con. Notes - Conversion'!C4129,
IF(
'Con. Notes - Conversion'!B4129 = "",
#N/A,
'Con. Notes - Conversion'!B4129)
)</f>
        <v>#N/A</v>
      </c>
      <c r="G4129" t="e">
        <f>IF(
OR('Con. Notes - No Conversion'!B4129 = "8. Transferee of restricted securities", 'Con. Notes - No Conversion'!B4129 = "9. Any person (substitution for securities etc.)"),
'Con. Notes - No Conversion'!C4129,
IF(
'Con. Notes - No Conversion'!B4129 = "",
#N/A,
'Con. Notes - No Conversion'!B4129)
)</f>
        <v>#N/A</v>
      </c>
    </row>
    <row r="4130" spans="1:7" x14ac:dyDescent="0.25">
      <c r="A4130" t="e">
        <f>IF(
OR(Shares!B4130 = "8. Transferee of restricted securities", Shares!B4130 = "9. Any person (substitution for securities etc.)"),
Shares!C4130,
IF(
Shares!B4130 = "",
#N/A,
Shares!B4130)
)</f>
        <v>#N/A</v>
      </c>
      <c r="B4130" t="e">
        <f>IF(
OR('Shares - LTR - Granted'!B4130 = "8. Transferee of restricted securities", 'Shares - LTR - Granted'!B4130 = "9. Any person (substitution for securities etc.)"),
'Shares - LTR - Granted'!C4130,
IF(
'Shares - LTR - Granted'!B4130 = "",
#N/A,
'Shares - LTR - Granted'!B4130)
)</f>
        <v>#N/A</v>
      </c>
      <c r="C4130" t="e">
        <f>IF(
OR('Performance Securities'!B4130 = "8. Transferee of restricted securities", 'Performance Securities'!B4130 = "9. Any person (substitution for securities etc.)"),
'Performance Securities'!C4130,
IF(
'Performance Securities'!B4130 = "",
#N/A,
'Performance Securities'!B4130)
)</f>
        <v>#N/A</v>
      </c>
      <c r="D4130" t="e">
        <f>IF(
OR('Options or Warrants'!B4130 = "8. Transferee of restricted securities", 'Options or Warrants'!B4130 = "9. Any person (substitution for securities etc.)"),
'Options or Warrants'!C4130,
IF(
'Options or Warrants'!B4130 = "",
#N/A,
'Options or Warrants'!B4130)
)</f>
        <v>#N/A</v>
      </c>
      <c r="E4130" t="e">
        <f>IF(
OR('Options - Free Attaching'!B4130 = "8. Transferee of restricted securities", 'Options - Free Attaching'!B4130 = "9. Any person (substitution for securities etc.)"),
'Options - Free Attaching'!C4130,
IF(
'Options - Free Attaching'!B4130 = "",
#N/A,
'Options - Free Attaching'!B4130)
)</f>
        <v>#N/A</v>
      </c>
      <c r="F4130" t="e">
        <f>IF(
OR('Con. Notes - Conversion'!B4130 = "8. Transferee of restricted securities", 'Con. Notes - Conversion'!B4130 = "9. Any person (substitution for securities etc.)"),
'Con. Notes - Conversion'!C4130,
IF(
'Con. Notes - Conversion'!B4130 = "",
#N/A,
'Con. Notes - Conversion'!B4130)
)</f>
        <v>#N/A</v>
      </c>
      <c r="G4130" t="e">
        <f>IF(
OR('Con. Notes - No Conversion'!B4130 = "8. Transferee of restricted securities", 'Con. Notes - No Conversion'!B4130 = "9. Any person (substitution for securities etc.)"),
'Con. Notes - No Conversion'!C4130,
IF(
'Con. Notes - No Conversion'!B4130 = "",
#N/A,
'Con. Notes - No Conversion'!B4130)
)</f>
        <v>#N/A</v>
      </c>
    </row>
    <row r="4131" spans="1:7" x14ac:dyDescent="0.25">
      <c r="A4131" t="e">
        <f>IF(
OR(Shares!B4131 = "8. Transferee of restricted securities", Shares!B4131 = "9. Any person (substitution for securities etc.)"),
Shares!C4131,
IF(
Shares!B4131 = "",
#N/A,
Shares!B4131)
)</f>
        <v>#N/A</v>
      </c>
      <c r="B4131" t="e">
        <f>IF(
OR('Shares - LTR - Granted'!B4131 = "8. Transferee of restricted securities", 'Shares - LTR - Granted'!B4131 = "9. Any person (substitution for securities etc.)"),
'Shares - LTR - Granted'!C4131,
IF(
'Shares - LTR - Granted'!B4131 = "",
#N/A,
'Shares - LTR - Granted'!B4131)
)</f>
        <v>#N/A</v>
      </c>
      <c r="C4131" t="e">
        <f>IF(
OR('Performance Securities'!B4131 = "8. Transferee of restricted securities", 'Performance Securities'!B4131 = "9. Any person (substitution for securities etc.)"),
'Performance Securities'!C4131,
IF(
'Performance Securities'!B4131 = "",
#N/A,
'Performance Securities'!B4131)
)</f>
        <v>#N/A</v>
      </c>
      <c r="D4131" t="e">
        <f>IF(
OR('Options or Warrants'!B4131 = "8. Transferee of restricted securities", 'Options or Warrants'!B4131 = "9. Any person (substitution for securities etc.)"),
'Options or Warrants'!C4131,
IF(
'Options or Warrants'!B4131 = "",
#N/A,
'Options or Warrants'!B4131)
)</f>
        <v>#N/A</v>
      </c>
      <c r="E4131" t="e">
        <f>IF(
OR('Options - Free Attaching'!B4131 = "8. Transferee of restricted securities", 'Options - Free Attaching'!B4131 = "9. Any person (substitution for securities etc.)"),
'Options - Free Attaching'!C4131,
IF(
'Options - Free Attaching'!B4131 = "",
#N/A,
'Options - Free Attaching'!B4131)
)</f>
        <v>#N/A</v>
      </c>
      <c r="F4131" t="e">
        <f>IF(
OR('Con. Notes - Conversion'!B4131 = "8. Transferee of restricted securities", 'Con. Notes - Conversion'!B4131 = "9. Any person (substitution for securities etc.)"),
'Con. Notes - Conversion'!C4131,
IF(
'Con. Notes - Conversion'!B4131 = "",
#N/A,
'Con. Notes - Conversion'!B4131)
)</f>
        <v>#N/A</v>
      </c>
      <c r="G4131" t="e">
        <f>IF(
OR('Con. Notes - No Conversion'!B4131 = "8. Transferee of restricted securities", 'Con. Notes - No Conversion'!B4131 = "9. Any person (substitution for securities etc.)"),
'Con. Notes - No Conversion'!C4131,
IF(
'Con. Notes - No Conversion'!B4131 = "",
#N/A,
'Con. Notes - No Conversion'!B4131)
)</f>
        <v>#N/A</v>
      </c>
    </row>
    <row r="4132" spans="1:7" x14ac:dyDescent="0.25">
      <c r="A4132" t="e">
        <f>IF(
OR(Shares!B4132 = "8. Transferee of restricted securities", Shares!B4132 = "9. Any person (substitution for securities etc.)"),
Shares!C4132,
IF(
Shares!B4132 = "",
#N/A,
Shares!B4132)
)</f>
        <v>#N/A</v>
      </c>
      <c r="B4132" t="e">
        <f>IF(
OR('Shares - LTR - Granted'!B4132 = "8. Transferee of restricted securities", 'Shares - LTR - Granted'!B4132 = "9. Any person (substitution for securities etc.)"),
'Shares - LTR - Granted'!C4132,
IF(
'Shares - LTR - Granted'!B4132 = "",
#N/A,
'Shares - LTR - Granted'!B4132)
)</f>
        <v>#N/A</v>
      </c>
      <c r="C4132" t="e">
        <f>IF(
OR('Performance Securities'!B4132 = "8. Transferee of restricted securities", 'Performance Securities'!B4132 = "9. Any person (substitution for securities etc.)"),
'Performance Securities'!C4132,
IF(
'Performance Securities'!B4132 = "",
#N/A,
'Performance Securities'!B4132)
)</f>
        <v>#N/A</v>
      </c>
      <c r="D4132" t="e">
        <f>IF(
OR('Options or Warrants'!B4132 = "8. Transferee of restricted securities", 'Options or Warrants'!B4132 = "9. Any person (substitution for securities etc.)"),
'Options or Warrants'!C4132,
IF(
'Options or Warrants'!B4132 = "",
#N/A,
'Options or Warrants'!B4132)
)</f>
        <v>#N/A</v>
      </c>
      <c r="E4132" t="e">
        <f>IF(
OR('Options - Free Attaching'!B4132 = "8. Transferee of restricted securities", 'Options - Free Attaching'!B4132 = "9. Any person (substitution for securities etc.)"),
'Options - Free Attaching'!C4132,
IF(
'Options - Free Attaching'!B4132 = "",
#N/A,
'Options - Free Attaching'!B4132)
)</f>
        <v>#N/A</v>
      </c>
      <c r="F4132" t="e">
        <f>IF(
OR('Con. Notes - Conversion'!B4132 = "8. Transferee of restricted securities", 'Con. Notes - Conversion'!B4132 = "9. Any person (substitution for securities etc.)"),
'Con. Notes - Conversion'!C4132,
IF(
'Con. Notes - Conversion'!B4132 = "",
#N/A,
'Con. Notes - Conversion'!B4132)
)</f>
        <v>#N/A</v>
      </c>
      <c r="G4132" t="e">
        <f>IF(
OR('Con. Notes - No Conversion'!B4132 = "8. Transferee of restricted securities", 'Con. Notes - No Conversion'!B4132 = "9. Any person (substitution for securities etc.)"),
'Con. Notes - No Conversion'!C4132,
IF(
'Con. Notes - No Conversion'!B4132 = "",
#N/A,
'Con. Notes - No Conversion'!B4132)
)</f>
        <v>#N/A</v>
      </c>
    </row>
    <row r="4133" spans="1:7" x14ac:dyDescent="0.25">
      <c r="A4133" t="e">
        <f>IF(
OR(Shares!B4133 = "8. Transferee of restricted securities", Shares!B4133 = "9. Any person (substitution for securities etc.)"),
Shares!C4133,
IF(
Shares!B4133 = "",
#N/A,
Shares!B4133)
)</f>
        <v>#N/A</v>
      </c>
      <c r="B4133" t="e">
        <f>IF(
OR('Shares - LTR - Granted'!B4133 = "8. Transferee of restricted securities", 'Shares - LTR - Granted'!B4133 = "9. Any person (substitution for securities etc.)"),
'Shares - LTR - Granted'!C4133,
IF(
'Shares - LTR - Granted'!B4133 = "",
#N/A,
'Shares - LTR - Granted'!B4133)
)</f>
        <v>#N/A</v>
      </c>
      <c r="C4133" t="e">
        <f>IF(
OR('Performance Securities'!B4133 = "8. Transferee of restricted securities", 'Performance Securities'!B4133 = "9. Any person (substitution for securities etc.)"),
'Performance Securities'!C4133,
IF(
'Performance Securities'!B4133 = "",
#N/A,
'Performance Securities'!B4133)
)</f>
        <v>#N/A</v>
      </c>
      <c r="D4133" t="e">
        <f>IF(
OR('Options or Warrants'!B4133 = "8. Transferee of restricted securities", 'Options or Warrants'!B4133 = "9. Any person (substitution for securities etc.)"),
'Options or Warrants'!C4133,
IF(
'Options or Warrants'!B4133 = "",
#N/A,
'Options or Warrants'!B4133)
)</f>
        <v>#N/A</v>
      </c>
      <c r="E4133" t="e">
        <f>IF(
OR('Options - Free Attaching'!B4133 = "8. Transferee of restricted securities", 'Options - Free Attaching'!B4133 = "9. Any person (substitution for securities etc.)"),
'Options - Free Attaching'!C4133,
IF(
'Options - Free Attaching'!B4133 = "",
#N/A,
'Options - Free Attaching'!B4133)
)</f>
        <v>#N/A</v>
      </c>
      <c r="F4133" t="e">
        <f>IF(
OR('Con. Notes - Conversion'!B4133 = "8. Transferee of restricted securities", 'Con. Notes - Conversion'!B4133 = "9. Any person (substitution for securities etc.)"),
'Con. Notes - Conversion'!C4133,
IF(
'Con. Notes - Conversion'!B4133 = "",
#N/A,
'Con. Notes - Conversion'!B4133)
)</f>
        <v>#N/A</v>
      </c>
      <c r="G4133" t="e">
        <f>IF(
OR('Con. Notes - No Conversion'!B4133 = "8. Transferee of restricted securities", 'Con. Notes - No Conversion'!B4133 = "9. Any person (substitution for securities etc.)"),
'Con. Notes - No Conversion'!C4133,
IF(
'Con. Notes - No Conversion'!B4133 = "",
#N/A,
'Con. Notes - No Conversion'!B4133)
)</f>
        <v>#N/A</v>
      </c>
    </row>
    <row r="4134" spans="1:7" x14ac:dyDescent="0.25">
      <c r="A4134" t="e">
        <f>IF(
OR(Shares!B4134 = "8. Transferee of restricted securities", Shares!B4134 = "9. Any person (substitution for securities etc.)"),
Shares!C4134,
IF(
Shares!B4134 = "",
#N/A,
Shares!B4134)
)</f>
        <v>#N/A</v>
      </c>
      <c r="B4134" t="e">
        <f>IF(
OR('Shares - LTR - Granted'!B4134 = "8. Transferee of restricted securities", 'Shares - LTR - Granted'!B4134 = "9. Any person (substitution for securities etc.)"),
'Shares - LTR - Granted'!C4134,
IF(
'Shares - LTR - Granted'!B4134 = "",
#N/A,
'Shares - LTR - Granted'!B4134)
)</f>
        <v>#N/A</v>
      </c>
      <c r="C4134" t="e">
        <f>IF(
OR('Performance Securities'!B4134 = "8. Transferee of restricted securities", 'Performance Securities'!B4134 = "9. Any person (substitution for securities etc.)"),
'Performance Securities'!C4134,
IF(
'Performance Securities'!B4134 = "",
#N/A,
'Performance Securities'!B4134)
)</f>
        <v>#N/A</v>
      </c>
      <c r="D4134" t="e">
        <f>IF(
OR('Options or Warrants'!B4134 = "8. Transferee of restricted securities", 'Options or Warrants'!B4134 = "9. Any person (substitution for securities etc.)"),
'Options or Warrants'!C4134,
IF(
'Options or Warrants'!B4134 = "",
#N/A,
'Options or Warrants'!B4134)
)</f>
        <v>#N/A</v>
      </c>
      <c r="E4134" t="e">
        <f>IF(
OR('Options - Free Attaching'!B4134 = "8. Transferee of restricted securities", 'Options - Free Attaching'!B4134 = "9. Any person (substitution for securities etc.)"),
'Options - Free Attaching'!C4134,
IF(
'Options - Free Attaching'!B4134 = "",
#N/A,
'Options - Free Attaching'!B4134)
)</f>
        <v>#N/A</v>
      </c>
      <c r="F4134" t="e">
        <f>IF(
OR('Con. Notes - Conversion'!B4134 = "8. Transferee of restricted securities", 'Con. Notes - Conversion'!B4134 = "9. Any person (substitution for securities etc.)"),
'Con. Notes - Conversion'!C4134,
IF(
'Con. Notes - Conversion'!B4134 = "",
#N/A,
'Con. Notes - Conversion'!B4134)
)</f>
        <v>#N/A</v>
      </c>
      <c r="G4134" t="e">
        <f>IF(
OR('Con. Notes - No Conversion'!B4134 = "8. Transferee of restricted securities", 'Con. Notes - No Conversion'!B4134 = "9. Any person (substitution for securities etc.)"),
'Con. Notes - No Conversion'!C4134,
IF(
'Con. Notes - No Conversion'!B4134 = "",
#N/A,
'Con. Notes - No Conversion'!B4134)
)</f>
        <v>#N/A</v>
      </c>
    </row>
    <row r="4135" spans="1:7" x14ac:dyDescent="0.25">
      <c r="A4135" t="e">
        <f>IF(
OR(Shares!B4135 = "8. Transferee of restricted securities", Shares!B4135 = "9. Any person (substitution for securities etc.)"),
Shares!C4135,
IF(
Shares!B4135 = "",
#N/A,
Shares!B4135)
)</f>
        <v>#N/A</v>
      </c>
      <c r="B4135" t="e">
        <f>IF(
OR('Shares - LTR - Granted'!B4135 = "8. Transferee of restricted securities", 'Shares - LTR - Granted'!B4135 = "9. Any person (substitution for securities etc.)"),
'Shares - LTR - Granted'!C4135,
IF(
'Shares - LTR - Granted'!B4135 = "",
#N/A,
'Shares - LTR - Granted'!B4135)
)</f>
        <v>#N/A</v>
      </c>
      <c r="C4135" t="e">
        <f>IF(
OR('Performance Securities'!B4135 = "8. Transferee of restricted securities", 'Performance Securities'!B4135 = "9. Any person (substitution for securities etc.)"),
'Performance Securities'!C4135,
IF(
'Performance Securities'!B4135 = "",
#N/A,
'Performance Securities'!B4135)
)</f>
        <v>#N/A</v>
      </c>
      <c r="D4135" t="e">
        <f>IF(
OR('Options or Warrants'!B4135 = "8. Transferee of restricted securities", 'Options or Warrants'!B4135 = "9. Any person (substitution for securities etc.)"),
'Options or Warrants'!C4135,
IF(
'Options or Warrants'!B4135 = "",
#N/A,
'Options or Warrants'!B4135)
)</f>
        <v>#N/A</v>
      </c>
      <c r="E4135" t="e">
        <f>IF(
OR('Options - Free Attaching'!B4135 = "8. Transferee of restricted securities", 'Options - Free Attaching'!B4135 = "9. Any person (substitution for securities etc.)"),
'Options - Free Attaching'!C4135,
IF(
'Options - Free Attaching'!B4135 = "",
#N/A,
'Options - Free Attaching'!B4135)
)</f>
        <v>#N/A</v>
      </c>
      <c r="F4135" t="e">
        <f>IF(
OR('Con. Notes - Conversion'!B4135 = "8. Transferee of restricted securities", 'Con. Notes - Conversion'!B4135 = "9. Any person (substitution for securities etc.)"),
'Con. Notes - Conversion'!C4135,
IF(
'Con. Notes - Conversion'!B4135 = "",
#N/A,
'Con. Notes - Conversion'!B4135)
)</f>
        <v>#N/A</v>
      </c>
      <c r="G4135" t="e">
        <f>IF(
OR('Con. Notes - No Conversion'!B4135 = "8. Transferee of restricted securities", 'Con. Notes - No Conversion'!B4135 = "9. Any person (substitution for securities etc.)"),
'Con. Notes - No Conversion'!C4135,
IF(
'Con. Notes - No Conversion'!B4135 = "",
#N/A,
'Con. Notes - No Conversion'!B4135)
)</f>
        <v>#N/A</v>
      </c>
    </row>
    <row r="4136" spans="1:7" x14ac:dyDescent="0.25">
      <c r="A4136" t="e">
        <f>IF(
OR(Shares!B4136 = "8. Transferee of restricted securities", Shares!B4136 = "9. Any person (substitution for securities etc.)"),
Shares!C4136,
IF(
Shares!B4136 = "",
#N/A,
Shares!B4136)
)</f>
        <v>#N/A</v>
      </c>
      <c r="B4136" t="e">
        <f>IF(
OR('Shares - LTR - Granted'!B4136 = "8. Transferee of restricted securities", 'Shares - LTR - Granted'!B4136 = "9. Any person (substitution for securities etc.)"),
'Shares - LTR - Granted'!C4136,
IF(
'Shares - LTR - Granted'!B4136 = "",
#N/A,
'Shares - LTR - Granted'!B4136)
)</f>
        <v>#N/A</v>
      </c>
      <c r="C4136" t="e">
        <f>IF(
OR('Performance Securities'!B4136 = "8. Transferee of restricted securities", 'Performance Securities'!B4136 = "9. Any person (substitution for securities etc.)"),
'Performance Securities'!C4136,
IF(
'Performance Securities'!B4136 = "",
#N/A,
'Performance Securities'!B4136)
)</f>
        <v>#N/A</v>
      </c>
      <c r="D4136" t="e">
        <f>IF(
OR('Options or Warrants'!B4136 = "8. Transferee of restricted securities", 'Options or Warrants'!B4136 = "9. Any person (substitution for securities etc.)"),
'Options or Warrants'!C4136,
IF(
'Options or Warrants'!B4136 = "",
#N/A,
'Options or Warrants'!B4136)
)</f>
        <v>#N/A</v>
      </c>
      <c r="E4136" t="e">
        <f>IF(
OR('Options - Free Attaching'!B4136 = "8. Transferee of restricted securities", 'Options - Free Attaching'!B4136 = "9. Any person (substitution for securities etc.)"),
'Options - Free Attaching'!C4136,
IF(
'Options - Free Attaching'!B4136 = "",
#N/A,
'Options - Free Attaching'!B4136)
)</f>
        <v>#N/A</v>
      </c>
      <c r="F4136" t="e">
        <f>IF(
OR('Con. Notes - Conversion'!B4136 = "8. Transferee of restricted securities", 'Con. Notes - Conversion'!B4136 = "9. Any person (substitution for securities etc.)"),
'Con. Notes - Conversion'!C4136,
IF(
'Con. Notes - Conversion'!B4136 = "",
#N/A,
'Con. Notes - Conversion'!B4136)
)</f>
        <v>#N/A</v>
      </c>
      <c r="G4136" t="e">
        <f>IF(
OR('Con. Notes - No Conversion'!B4136 = "8. Transferee of restricted securities", 'Con. Notes - No Conversion'!B4136 = "9. Any person (substitution for securities etc.)"),
'Con. Notes - No Conversion'!C4136,
IF(
'Con. Notes - No Conversion'!B4136 = "",
#N/A,
'Con. Notes - No Conversion'!B4136)
)</f>
        <v>#N/A</v>
      </c>
    </row>
    <row r="4137" spans="1:7" x14ac:dyDescent="0.25">
      <c r="A4137" t="e">
        <f>IF(
OR(Shares!B4137 = "8. Transferee of restricted securities", Shares!B4137 = "9. Any person (substitution for securities etc.)"),
Shares!C4137,
IF(
Shares!B4137 = "",
#N/A,
Shares!B4137)
)</f>
        <v>#N/A</v>
      </c>
      <c r="B4137" t="e">
        <f>IF(
OR('Shares - LTR - Granted'!B4137 = "8. Transferee of restricted securities", 'Shares - LTR - Granted'!B4137 = "9. Any person (substitution for securities etc.)"),
'Shares - LTR - Granted'!C4137,
IF(
'Shares - LTR - Granted'!B4137 = "",
#N/A,
'Shares - LTR - Granted'!B4137)
)</f>
        <v>#N/A</v>
      </c>
      <c r="C4137" t="e">
        <f>IF(
OR('Performance Securities'!B4137 = "8. Transferee of restricted securities", 'Performance Securities'!B4137 = "9. Any person (substitution for securities etc.)"),
'Performance Securities'!C4137,
IF(
'Performance Securities'!B4137 = "",
#N/A,
'Performance Securities'!B4137)
)</f>
        <v>#N/A</v>
      </c>
      <c r="D4137" t="e">
        <f>IF(
OR('Options or Warrants'!B4137 = "8. Transferee of restricted securities", 'Options or Warrants'!B4137 = "9. Any person (substitution for securities etc.)"),
'Options or Warrants'!C4137,
IF(
'Options or Warrants'!B4137 = "",
#N/A,
'Options or Warrants'!B4137)
)</f>
        <v>#N/A</v>
      </c>
      <c r="E4137" t="e">
        <f>IF(
OR('Options - Free Attaching'!B4137 = "8. Transferee of restricted securities", 'Options - Free Attaching'!B4137 = "9. Any person (substitution for securities etc.)"),
'Options - Free Attaching'!C4137,
IF(
'Options - Free Attaching'!B4137 = "",
#N/A,
'Options - Free Attaching'!B4137)
)</f>
        <v>#N/A</v>
      </c>
      <c r="F4137" t="e">
        <f>IF(
OR('Con. Notes - Conversion'!B4137 = "8. Transferee of restricted securities", 'Con. Notes - Conversion'!B4137 = "9. Any person (substitution for securities etc.)"),
'Con. Notes - Conversion'!C4137,
IF(
'Con. Notes - Conversion'!B4137 = "",
#N/A,
'Con. Notes - Conversion'!B4137)
)</f>
        <v>#N/A</v>
      </c>
      <c r="G4137" t="e">
        <f>IF(
OR('Con. Notes - No Conversion'!B4137 = "8. Transferee of restricted securities", 'Con. Notes - No Conversion'!B4137 = "9. Any person (substitution for securities etc.)"),
'Con. Notes - No Conversion'!C4137,
IF(
'Con. Notes - No Conversion'!B4137 = "",
#N/A,
'Con. Notes - No Conversion'!B4137)
)</f>
        <v>#N/A</v>
      </c>
    </row>
    <row r="4138" spans="1:7" x14ac:dyDescent="0.25">
      <c r="A4138" t="e">
        <f>IF(
OR(Shares!B4138 = "8. Transferee of restricted securities", Shares!B4138 = "9. Any person (substitution for securities etc.)"),
Shares!C4138,
IF(
Shares!B4138 = "",
#N/A,
Shares!B4138)
)</f>
        <v>#N/A</v>
      </c>
      <c r="B4138" t="e">
        <f>IF(
OR('Shares - LTR - Granted'!B4138 = "8. Transferee of restricted securities", 'Shares - LTR - Granted'!B4138 = "9. Any person (substitution for securities etc.)"),
'Shares - LTR - Granted'!C4138,
IF(
'Shares - LTR - Granted'!B4138 = "",
#N/A,
'Shares - LTR - Granted'!B4138)
)</f>
        <v>#N/A</v>
      </c>
      <c r="C4138" t="e">
        <f>IF(
OR('Performance Securities'!B4138 = "8. Transferee of restricted securities", 'Performance Securities'!B4138 = "9. Any person (substitution for securities etc.)"),
'Performance Securities'!C4138,
IF(
'Performance Securities'!B4138 = "",
#N/A,
'Performance Securities'!B4138)
)</f>
        <v>#N/A</v>
      </c>
      <c r="D4138" t="e">
        <f>IF(
OR('Options or Warrants'!B4138 = "8. Transferee of restricted securities", 'Options or Warrants'!B4138 = "9. Any person (substitution for securities etc.)"),
'Options or Warrants'!C4138,
IF(
'Options or Warrants'!B4138 = "",
#N/A,
'Options or Warrants'!B4138)
)</f>
        <v>#N/A</v>
      </c>
      <c r="E4138" t="e">
        <f>IF(
OR('Options - Free Attaching'!B4138 = "8. Transferee of restricted securities", 'Options - Free Attaching'!B4138 = "9. Any person (substitution for securities etc.)"),
'Options - Free Attaching'!C4138,
IF(
'Options - Free Attaching'!B4138 = "",
#N/A,
'Options - Free Attaching'!B4138)
)</f>
        <v>#N/A</v>
      </c>
      <c r="F4138" t="e">
        <f>IF(
OR('Con. Notes - Conversion'!B4138 = "8. Transferee of restricted securities", 'Con. Notes - Conversion'!B4138 = "9. Any person (substitution for securities etc.)"),
'Con. Notes - Conversion'!C4138,
IF(
'Con. Notes - Conversion'!B4138 = "",
#N/A,
'Con. Notes - Conversion'!B4138)
)</f>
        <v>#N/A</v>
      </c>
      <c r="G4138" t="e">
        <f>IF(
OR('Con. Notes - No Conversion'!B4138 = "8. Transferee of restricted securities", 'Con. Notes - No Conversion'!B4138 = "9. Any person (substitution for securities etc.)"),
'Con. Notes - No Conversion'!C4138,
IF(
'Con. Notes - No Conversion'!B4138 = "",
#N/A,
'Con. Notes - No Conversion'!B4138)
)</f>
        <v>#N/A</v>
      </c>
    </row>
    <row r="4139" spans="1:7" x14ac:dyDescent="0.25">
      <c r="A4139" t="e">
        <f>IF(
OR(Shares!B4139 = "8. Transferee of restricted securities", Shares!B4139 = "9. Any person (substitution for securities etc.)"),
Shares!C4139,
IF(
Shares!B4139 = "",
#N/A,
Shares!B4139)
)</f>
        <v>#N/A</v>
      </c>
      <c r="B4139" t="e">
        <f>IF(
OR('Shares - LTR - Granted'!B4139 = "8. Transferee of restricted securities", 'Shares - LTR - Granted'!B4139 = "9. Any person (substitution for securities etc.)"),
'Shares - LTR - Granted'!C4139,
IF(
'Shares - LTR - Granted'!B4139 = "",
#N/A,
'Shares - LTR - Granted'!B4139)
)</f>
        <v>#N/A</v>
      </c>
      <c r="C4139" t="e">
        <f>IF(
OR('Performance Securities'!B4139 = "8. Transferee of restricted securities", 'Performance Securities'!B4139 = "9. Any person (substitution for securities etc.)"),
'Performance Securities'!C4139,
IF(
'Performance Securities'!B4139 = "",
#N/A,
'Performance Securities'!B4139)
)</f>
        <v>#N/A</v>
      </c>
      <c r="D4139" t="e">
        <f>IF(
OR('Options or Warrants'!B4139 = "8. Transferee of restricted securities", 'Options or Warrants'!B4139 = "9. Any person (substitution for securities etc.)"),
'Options or Warrants'!C4139,
IF(
'Options or Warrants'!B4139 = "",
#N/A,
'Options or Warrants'!B4139)
)</f>
        <v>#N/A</v>
      </c>
      <c r="E4139" t="e">
        <f>IF(
OR('Options - Free Attaching'!B4139 = "8. Transferee of restricted securities", 'Options - Free Attaching'!B4139 = "9. Any person (substitution for securities etc.)"),
'Options - Free Attaching'!C4139,
IF(
'Options - Free Attaching'!B4139 = "",
#N/A,
'Options - Free Attaching'!B4139)
)</f>
        <v>#N/A</v>
      </c>
      <c r="F4139" t="e">
        <f>IF(
OR('Con. Notes - Conversion'!B4139 = "8. Transferee of restricted securities", 'Con. Notes - Conversion'!B4139 = "9. Any person (substitution for securities etc.)"),
'Con. Notes - Conversion'!C4139,
IF(
'Con. Notes - Conversion'!B4139 = "",
#N/A,
'Con. Notes - Conversion'!B4139)
)</f>
        <v>#N/A</v>
      </c>
      <c r="G4139" t="e">
        <f>IF(
OR('Con. Notes - No Conversion'!B4139 = "8. Transferee of restricted securities", 'Con. Notes - No Conversion'!B4139 = "9. Any person (substitution for securities etc.)"),
'Con. Notes - No Conversion'!C4139,
IF(
'Con. Notes - No Conversion'!B4139 = "",
#N/A,
'Con. Notes - No Conversion'!B4139)
)</f>
        <v>#N/A</v>
      </c>
    </row>
    <row r="4140" spans="1:7" x14ac:dyDescent="0.25">
      <c r="A4140" t="e">
        <f>IF(
OR(Shares!B4140 = "8. Transferee of restricted securities", Shares!B4140 = "9. Any person (substitution for securities etc.)"),
Shares!C4140,
IF(
Shares!B4140 = "",
#N/A,
Shares!B4140)
)</f>
        <v>#N/A</v>
      </c>
      <c r="B4140" t="e">
        <f>IF(
OR('Shares - LTR - Granted'!B4140 = "8. Transferee of restricted securities", 'Shares - LTR - Granted'!B4140 = "9. Any person (substitution for securities etc.)"),
'Shares - LTR - Granted'!C4140,
IF(
'Shares - LTR - Granted'!B4140 = "",
#N/A,
'Shares - LTR - Granted'!B4140)
)</f>
        <v>#N/A</v>
      </c>
      <c r="C4140" t="e">
        <f>IF(
OR('Performance Securities'!B4140 = "8. Transferee of restricted securities", 'Performance Securities'!B4140 = "9. Any person (substitution for securities etc.)"),
'Performance Securities'!C4140,
IF(
'Performance Securities'!B4140 = "",
#N/A,
'Performance Securities'!B4140)
)</f>
        <v>#N/A</v>
      </c>
      <c r="D4140" t="e">
        <f>IF(
OR('Options or Warrants'!B4140 = "8. Transferee of restricted securities", 'Options or Warrants'!B4140 = "9. Any person (substitution for securities etc.)"),
'Options or Warrants'!C4140,
IF(
'Options or Warrants'!B4140 = "",
#N/A,
'Options or Warrants'!B4140)
)</f>
        <v>#N/A</v>
      </c>
      <c r="E4140" t="e">
        <f>IF(
OR('Options - Free Attaching'!B4140 = "8. Transferee of restricted securities", 'Options - Free Attaching'!B4140 = "9. Any person (substitution for securities etc.)"),
'Options - Free Attaching'!C4140,
IF(
'Options - Free Attaching'!B4140 = "",
#N/A,
'Options - Free Attaching'!B4140)
)</f>
        <v>#N/A</v>
      </c>
      <c r="F4140" t="e">
        <f>IF(
OR('Con. Notes - Conversion'!B4140 = "8. Transferee of restricted securities", 'Con. Notes - Conversion'!B4140 = "9. Any person (substitution for securities etc.)"),
'Con. Notes - Conversion'!C4140,
IF(
'Con. Notes - Conversion'!B4140 = "",
#N/A,
'Con. Notes - Conversion'!B4140)
)</f>
        <v>#N/A</v>
      </c>
      <c r="G4140" t="e">
        <f>IF(
OR('Con. Notes - No Conversion'!B4140 = "8. Transferee of restricted securities", 'Con. Notes - No Conversion'!B4140 = "9. Any person (substitution for securities etc.)"),
'Con. Notes - No Conversion'!C4140,
IF(
'Con. Notes - No Conversion'!B4140 = "",
#N/A,
'Con. Notes - No Conversion'!B4140)
)</f>
        <v>#N/A</v>
      </c>
    </row>
    <row r="4141" spans="1:7" x14ac:dyDescent="0.25">
      <c r="A4141" t="e">
        <f>IF(
OR(Shares!B4141 = "8. Transferee of restricted securities", Shares!B4141 = "9. Any person (substitution for securities etc.)"),
Shares!C4141,
IF(
Shares!B4141 = "",
#N/A,
Shares!B4141)
)</f>
        <v>#N/A</v>
      </c>
      <c r="B4141" t="e">
        <f>IF(
OR('Shares - LTR - Granted'!B4141 = "8. Transferee of restricted securities", 'Shares - LTR - Granted'!B4141 = "9. Any person (substitution for securities etc.)"),
'Shares - LTR - Granted'!C4141,
IF(
'Shares - LTR - Granted'!B4141 = "",
#N/A,
'Shares - LTR - Granted'!B4141)
)</f>
        <v>#N/A</v>
      </c>
      <c r="C4141" t="e">
        <f>IF(
OR('Performance Securities'!B4141 = "8. Transferee of restricted securities", 'Performance Securities'!B4141 = "9. Any person (substitution for securities etc.)"),
'Performance Securities'!C4141,
IF(
'Performance Securities'!B4141 = "",
#N/A,
'Performance Securities'!B4141)
)</f>
        <v>#N/A</v>
      </c>
      <c r="D4141" t="e">
        <f>IF(
OR('Options or Warrants'!B4141 = "8. Transferee of restricted securities", 'Options or Warrants'!B4141 = "9. Any person (substitution for securities etc.)"),
'Options or Warrants'!C4141,
IF(
'Options or Warrants'!B4141 = "",
#N/A,
'Options or Warrants'!B4141)
)</f>
        <v>#N/A</v>
      </c>
      <c r="E4141" t="e">
        <f>IF(
OR('Options - Free Attaching'!B4141 = "8. Transferee of restricted securities", 'Options - Free Attaching'!B4141 = "9. Any person (substitution for securities etc.)"),
'Options - Free Attaching'!C4141,
IF(
'Options - Free Attaching'!B4141 = "",
#N/A,
'Options - Free Attaching'!B4141)
)</f>
        <v>#N/A</v>
      </c>
      <c r="F4141" t="e">
        <f>IF(
OR('Con. Notes - Conversion'!B4141 = "8. Transferee of restricted securities", 'Con. Notes - Conversion'!B4141 = "9. Any person (substitution for securities etc.)"),
'Con. Notes - Conversion'!C4141,
IF(
'Con. Notes - Conversion'!B4141 = "",
#N/A,
'Con. Notes - Conversion'!B4141)
)</f>
        <v>#N/A</v>
      </c>
      <c r="G4141" t="e">
        <f>IF(
OR('Con. Notes - No Conversion'!B4141 = "8. Transferee of restricted securities", 'Con. Notes - No Conversion'!B4141 = "9. Any person (substitution for securities etc.)"),
'Con. Notes - No Conversion'!C4141,
IF(
'Con. Notes - No Conversion'!B4141 = "",
#N/A,
'Con. Notes - No Conversion'!B4141)
)</f>
        <v>#N/A</v>
      </c>
    </row>
    <row r="4142" spans="1:7" x14ac:dyDescent="0.25">
      <c r="A4142" t="e">
        <f>IF(
OR(Shares!B4142 = "8. Transferee of restricted securities", Shares!B4142 = "9. Any person (substitution for securities etc.)"),
Shares!C4142,
IF(
Shares!B4142 = "",
#N/A,
Shares!B4142)
)</f>
        <v>#N/A</v>
      </c>
      <c r="B4142" t="e">
        <f>IF(
OR('Shares - LTR - Granted'!B4142 = "8. Transferee of restricted securities", 'Shares - LTR - Granted'!B4142 = "9. Any person (substitution for securities etc.)"),
'Shares - LTR - Granted'!C4142,
IF(
'Shares - LTR - Granted'!B4142 = "",
#N/A,
'Shares - LTR - Granted'!B4142)
)</f>
        <v>#N/A</v>
      </c>
      <c r="C4142" t="e">
        <f>IF(
OR('Performance Securities'!B4142 = "8. Transferee of restricted securities", 'Performance Securities'!B4142 = "9. Any person (substitution for securities etc.)"),
'Performance Securities'!C4142,
IF(
'Performance Securities'!B4142 = "",
#N/A,
'Performance Securities'!B4142)
)</f>
        <v>#N/A</v>
      </c>
      <c r="D4142" t="e">
        <f>IF(
OR('Options or Warrants'!B4142 = "8. Transferee of restricted securities", 'Options or Warrants'!B4142 = "9. Any person (substitution for securities etc.)"),
'Options or Warrants'!C4142,
IF(
'Options or Warrants'!B4142 = "",
#N/A,
'Options or Warrants'!B4142)
)</f>
        <v>#N/A</v>
      </c>
      <c r="E4142" t="e">
        <f>IF(
OR('Options - Free Attaching'!B4142 = "8. Transferee of restricted securities", 'Options - Free Attaching'!B4142 = "9. Any person (substitution for securities etc.)"),
'Options - Free Attaching'!C4142,
IF(
'Options - Free Attaching'!B4142 = "",
#N/A,
'Options - Free Attaching'!B4142)
)</f>
        <v>#N/A</v>
      </c>
      <c r="F4142" t="e">
        <f>IF(
OR('Con. Notes - Conversion'!B4142 = "8. Transferee of restricted securities", 'Con. Notes - Conversion'!B4142 = "9. Any person (substitution for securities etc.)"),
'Con. Notes - Conversion'!C4142,
IF(
'Con. Notes - Conversion'!B4142 = "",
#N/A,
'Con. Notes - Conversion'!B4142)
)</f>
        <v>#N/A</v>
      </c>
      <c r="G4142" t="e">
        <f>IF(
OR('Con. Notes - No Conversion'!B4142 = "8. Transferee of restricted securities", 'Con. Notes - No Conversion'!B4142 = "9. Any person (substitution for securities etc.)"),
'Con. Notes - No Conversion'!C4142,
IF(
'Con. Notes - No Conversion'!B4142 = "",
#N/A,
'Con. Notes - No Conversion'!B4142)
)</f>
        <v>#N/A</v>
      </c>
    </row>
    <row r="4143" spans="1:7" x14ac:dyDescent="0.25">
      <c r="A4143" t="e">
        <f>IF(
OR(Shares!B4143 = "8. Transferee of restricted securities", Shares!B4143 = "9. Any person (substitution for securities etc.)"),
Shares!C4143,
IF(
Shares!B4143 = "",
#N/A,
Shares!B4143)
)</f>
        <v>#N/A</v>
      </c>
      <c r="B4143" t="e">
        <f>IF(
OR('Shares - LTR - Granted'!B4143 = "8. Transferee of restricted securities", 'Shares - LTR - Granted'!B4143 = "9. Any person (substitution for securities etc.)"),
'Shares - LTR - Granted'!C4143,
IF(
'Shares - LTR - Granted'!B4143 = "",
#N/A,
'Shares - LTR - Granted'!B4143)
)</f>
        <v>#N/A</v>
      </c>
      <c r="C4143" t="e">
        <f>IF(
OR('Performance Securities'!B4143 = "8. Transferee of restricted securities", 'Performance Securities'!B4143 = "9. Any person (substitution for securities etc.)"),
'Performance Securities'!C4143,
IF(
'Performance Securities'!B4143 = "",
#N/A,
'Performance Securities'!B4143)
)</f>
        <v>#N/A</v>
      </c>
      <c r="D4143" t="e">
        <f>IF(
OR('Options or Warrants'!B4143 = "8. Transferee of restricted securities", 'Options or Warrants'!B4143 = "9. Any person (substitution for securities etc.)"),
'Options or Warrants'!C4143,
IF(
'Options or Warrants'!B4143 = "",
#N/A,
'Options or Warrants'!B4143)
)</f>
        <v>#N/A</v>
      </c>
      <c r="E4143" t="e">
        <f>IF(
OR('Options - Free Attaching'!B4143 = "8. Transferee of restricted securities", 'Options - Free Attaching'!B4143 = "9. Any person (substitution for securities etc.)"),
'Options - Free Attaching'!C4143,
IF(
'Options - Free Attaching'!B4143 = "",
#N/A,
'Options - Free Attaching'!B4143)
)</f>
        <v>#N/A</v>
      </c>
      <c r="F4143" t="e">
        <f>IF(
OR('Con. Notes - Conversion'!B4143 = "8. Transferee of restricted securities", 'Con. Notes - Conversion'!B4143 = "9. Any person (substitution for securities etc.)"),
'Con. Notes - Conversion'!C4143,
IF(
'Con. Notes - Conversion'!B4143 = "",
#N/A,
'Con. Notes - Conversion'!B4143)
)</f>
        <v>#N/A</v>
      </c>
      <c r="G4143" t="e">
        <f>IF(
OR('Con. Notes - No Conversion'!B4143 = "8. Transferee of restricted securities", 'Con. Notes - No Conversion'!B4143 = "9. Any person (substitution for securities etc.)"),
'Con. Notes - No Conversion'!C4143,
IF(
'Con. Notes - No Conversion'!B4143 = "",
#N/A,
'Con. Notes - No Conversion'!B4143)
)</f>
        <v>#N/A</v>
      </c>
    </row>
    <row r="4144" spans="1:7" x14ac:dyDescent="0.25">
      <c r="A4144" t="e">
        <f>IF(
OR(Shares!B4144 = "8. Transferee of restricted securities", Shares!B4144 = "9. Any person (substitution for securities etc.)"),
Shares!C4144,
IF(
Shares!B4144 = "",
#N/A,
Shares!B4144)
)</f>
        <v>#N/A</v>
      </c>
      <c r="B4144" t="e">
        <f>IF(
OR('Shares - LTR - Granted'!B4144 = "8. Transferee of restricted securities", 'Shares - LTR - Granted'!B4144 = "9. Any person (substitution for securities etc.)"),
'Shares - LTR - Granted'!C4144,
IF(
'Shares - LTR - Granted'!B4144 = "",
#N/A,
'Shares - LTR - Granted'!B4144)
)</f>
        <v>#N/A</v>
      </c>
      <c r="C4144" t="e">
        <f>IF(
OR('Performance Securities'!B4144 = "8. Transferee of restricted securities", 'Performance Securities'!B4144 = "9. Any person (substitution for securities etc.)"),
'Performance Securities'!C4144,
IF(
'Performance Securities'!B4144 = "",
#N/A,
'Performance Securities'!B4144)
)</f>
        <v>#N/A</v>
      </c>
      <c r="D4144" t="e">
        <f>IF(
OR('Options or Warrants'!B4144 = "8. Transferee of restricted securities", 'Options or Warrants'!B4144 = "9. Any person (substitution for securities etc.)"),
'Options or Warrants'!C4144,
IF(
'Options or Warrants'!B4144 = "",
#N/A,
'Options or Warrants'!B4144)
)</f>
        <v>#N/A</v>
      </c>
      <c r="E4144" t="e">
        <f>IF(
OR('Options - Free Attaching'!B4144 = "8. Transferee of restricted securities", 'Options - Free Attaching'!B4144 = "9. Any person (substitution for securities etc.)"),
'Options - Free Attaching'!C4144,
IF(
'Options - Free Attaching'!B4144 = "",
#N/A,
'Options - Free Attaching'!B4144)
)</f>
        <v>#N/A</v>
      </c>
      <c r="F4144" t="e">
        <f>IF(
OR('Con. Notes - Conversion'!B4144 = "8. Transferee of restricted securities", 'Con. Notes - Conversion'!B4144 = "9. Any person (substitution for securities etc.)"),
'Con. Notes - Conversion'!C4144,
IF(
'Con. Notes - Conversion'!B4144 = "",
#N/A,
'Con. Notes - Conversion'!B4144)
)</f>
        <v>#N/A</v>
      </c>
      <c r="G4144" t="e">
        <f>IF(
OR('Con. Notes - No Conversion'!B4144 = "8. Transferee of restricted securities", 'Con. Notes - No Conversion'!B4144 = "9. Any person (substitution for securities etc.)"),
'Con. Notes - No Conversion'!C4144,
IF(
'Con. Notes - No Conversion'!B4144 = "",
#N/A,
'Con. Notes - No Conversion'!B4144)
)</f>
        <v>#N/A</v>
      </c>
    </row>
    <row r="4145" spans="1:7" x14ac:dyDescent="0.25">
      <c r="A4145" t="e">
        <f>IF(
OR(Shares!B4145 = "8. Transferee of restricted securities", Shares!B4145 = "9. Any person (substitution for securities etc.)"),
Shares!C4145,
IF(
Shares!B4145 = "",
#N/A,
Shares!B4145)
)</f>
        <v>#N/A</v>
      </c>
      <c r="B4145" t="e">
        <f>IF(
OR('Shares - LTR - Granted'!B4145 = "8. Transferee of restricted securities", 'Shares - LTR - Granted'!B4145 = "9. Any person (substitution for securities etc.)"),
'Shares - LTR - Granted'!C4145,
IF(
'Shares - LTR - Granted'!B4145 = "",
#N/A,
'Shares - LTR - Granted'!B4145)
)</f>
        <v>#N/A</v>
      </c>
      <c r="C4145" t="e">
        <f>IF(
OR('Performance Securities'!B4145 = "8. Transferee of restricted securities", 'Performance Securities'!B4145 = "9. Any person (substitution for securities etc.)"),
'Performance Securities'!C4145,
IF(
'Performance Securities'!B4145 = "",
#N/A,
'Performance Securities'!B4145)
)</f>
        <v>#N/A</v>
      </c>
      <c r="D4145" t="e">
        <f>IF(
OR('Options or Warrants'!B4145 = "8. Transferee of restricted securities", 'Options or Warrants'!B4145 = "9. Any person (substitution for securities etc.)"),
'Options or Warrants'!C4145,
IF(
'Options or Warrants'!B4145 = "",
#N/A,
'Options or Warrants'!B4145)
)</f>
        <v>#N/A</v>
      </c>
      <c r="E4145" t="e">
        <f>IF(
OR('Options - Free Attaching'!B4145 = "8. Transferee of restricted securities", 'Options - Free Attaching'!B4145 = "9. Any person (substitution for securities etc.)"),
'Options - Free Attaching'!C4145,
IF(
'Options - Free Attaching'!B4145 = "",
#N/A,
'Options - Free Attaching'!B4145)
)</f>
        <v>#N/A</v>
      </c>
      <c r="F4145" t="e">
        <f>IF(
OR('Con. Notes - Conversion'!B4145 = "8. Transferee of restricted securities", 'Con. Notes - Conversion'!B4145 = "9. Any person (substitution for securities etc.)"),
'Con. Notes - Conversion'!C4145,
IF(
'Con. Notes - Conversion'!B4145 = "",
#N/A,
'Con. Notes - Conversion'!B4145)
)</f>
        <v>#N/A</v>
      </c>
      <c r="G4145" t="e">
        <f>IF(
OR('Con. Notes - No Conversion'!B4145 = "8. Transferee of restricted securities", 'Con. Notes - No Conversion'!B4145 = "9. Any person (substitution for securities etc.)"),
'Con. Notes - No Conversion'!C4145,
IF(
'Con. Notes - No Conversion'!B4145 = "",
#N/A,
'Con. Notes - No Conversion'!B4145)
)</f>
        <v>#N/A</v>
      </c>
    </row>
    <row r="4146" spans="1:7" x14ac:dyDescent="0.25">
      <c r="A4146" t="e">
        <f>IF(
OR(Shares!B4146 = "8. Transferee of restricted securities", Shares!B4146 = "9. Any person (substitution for securities etc.)"),
Shares!C4146,
IF(
Shares!B4146 = "",
#N/A,
Shares!B4146)
)</f>
        <v>#N/A</v>
      </c>
      <c r="B4146" t="e">
        <f>IF(
OR('Shares - LTR - Granted'!B4146 = "8. Transferee of restricted securities", 'Shares - LTR - Granted'!B4146 = "9. Any person (substitution for securities etc.)"),
'Shares - LTR - Granted'!C4146,
IF(
'Shares - LTR - Granted'!B4146 = "",
#N/A,
'Shares - LTR - Granted'!B4146)
)</f>
        <v>#N/A</v>
      </c>
      <c r="C4146" t="e">
        <f>IF(
OR('Performance Securities'!B4146 = "8. Transferee of restricted securities", 'Performance Securities'!B4146 = "9. Any person (substitution for securities etc.)"),
'Performance Securities'!C4146,
IF(
'Performance Securities'!B4146 = "",
#N/A,
'Performance Securities'!B4146)
)</f>
        <v>#N/A</v>
      </c>
      <c r="D4146" t="e">
        <f>IF(
OR('Options or Warrants'!B4146 = "8. Transferee of restricted securities", 'Options or Warrants'!B4146 = "9. Any person (substitution for securities etc.)"),
'Options or Warrants'!C4146,
IF(
'Options or Warrants'!B4146 = "",
#N/A,
'Options or Warrants'!B4146)
)</f>
        <v>#N/A</v>
      </c>
      <c r="E4146" t="e">
        <f>IF(
OR('Options - Free Attaching'!B4146 = "8. Transferee of restricted securities", 'Options - Free Attaching'!B4146 = "9. Any person (substitution for securities etc.)"),
'Options - Free Attaching'!C4146,
IF(
'Options - Free Attaching'!B4146 = "",
#N/A,
'Options - Free Attaching'!B4146)
)</f>
        <v>#N/A</v>
      </c>
      <c r="F4146" t="e">
        <f>IF(
OR('Con. Notes - Conversion'!B4146 = "8. Transferee of restricted securities", 'Con. Notes - Conversion'!B4146 = "9. Any person (substitution for securities etc.)"),
'Con. Notes - Conversion'!C4146,
IF(
'Con. Notes - Conversion'!B4146 = "",
#N/A,
'Con. Notes - Conversion'!B4146)
)</f>
        <v>#N/A</v>
      </c>
      <c r="G4146" t="e">
        <f>IF(
OR('Con. Notes - No Conversion'!B4146 = "8. Transferee of restricted securities", 'Con. Notes - No Conversion'!B4146 = "9. Any person (substitution for securities etc.)"),
'Con. Notes - No Conversion'!C4146,
IF(
'Con. Notes - No Conversion'!B4146 = "",
#N/A,
'Con. Notes - No Conversion'!B4146)
)</f>
        <v>#N/A</v>
      </c>
    </row>
    <row r="4147" spans="1:7" x14ac:dyDescent="0.25">
      <c r="A4147" t="e">
        <f>IF(
OR(Shares!B4147 = "8. Transferee of restricted securities", Shares!B4147 = "9. Any person (substitution for securities etc.)"),
Shares!C4147,
IF(
Shares!B4147 = "",
#N/A,
Shares!B4147)
)</f>
        <v>#N/A</v>
      </c>
      <c r="B4147" t="e">
        <f>IF(
OR('Shares - LTR - Granted'!B4147 = "8. Transferee of restricted securities", 'Shares - LTR - Granted'!B4147 = "9. Any person (substitution for securities etc.)"),
'Shares - LTR - Granted'!C4147,
IF(
'Shares - LTR - Granted'!B4147 = "",
#N/A,
'Shares - LTR - Granted'!B4147)
)</f>
        <v>#N/A</v>
      </c>
      <c r="C4147" t="e">
        <f>IF(
OR('Performance Securities'!B4147 = "8. Transferee of restricted securities", 'Performance Securities'!B4147 = "9. Any person (substitution for securities etc.)"),
'Performance Securities'!C4147,
IF(
'Performance Securities'!B4147 = "",
#N/A,
'Performance Securities'!B4147)
)</f>
        <v>#N/A</v>
      </c>
      <c r="D4147" t="e">
        <f>IF(
OR('Options or Warrants'!B4147 = "8. Transferee of restricted securities", 'Options or Warrants'!B4147 = "9. Any person (substitution for securities etc.)"),
'Options or Warrants'!C4147,
IF(
'Options or Warrants'!B4147 = "",
#N/A,
'Options or Warrants'!B4147)
)</f>
        <v>#N/A</v>
      </c>
      <c r="E4147" t="e">
        <f>IF(
OR('Options - Free Attaching'!B4147 = "8. Transferee of restricted securities", 'Options - Free Attaching'!B4147 = "9. Any person (substitution for securities etc.)"),
'Options - Free Attaching'!C4147,
IF(
'Options - Free Attaching'!B4147 = "",
#N/A,
'Options - Free Attaching'!B4147)
)</f>
        <v>#N/A</v>
      </c>
      <c r="F4147" t="e">
        <f>IF(
OR('Con. Notes - Conversion'!B4147 = "8. Transferee of restricted securities", 'Con. Notes - Conversion'!B4147 = "9. Any person (substitution for securities etc.)"),
'Con. Notes - Conversion'!C4147,
IF(
'Con. Notes - Conversion'!B4147 = "",
#N/A,
'Con. Notes - Conversion'!B4147)
)</f>
        <v>#N/A</v>
      </c>
      <c r="G4147" t="e">
        <f>IF(
OR('Con. Notes - No Conversion'!B4147 = "8. Transferee of restricted securities", 'Con. Notes - No Conversion'!B4147 = "9. Any person (substitution for securities etc.)"),
'Con. Notes - No Conversion'!C4147,
IF(
'Con. Notes - No Conversion'!B4147 = "",
#N/A,
'Con. Notes - No Conversion'!B4147)
)</f>
        <v>#N/A</v>
      </c>
    </row>
    <row r="4148" spans="1:7" x14ac:dyDescent="0.25">
      <c r="A4148" t="e">
        <f>IF(
OR(Shares!B4148 = "8. Transferee of restricted securities", Shares!B4148 = "9. Any person (substitution for securities etc.)"),
Shares!C4148,
IF(
Shares!B4148 = "",
#N/A,
Shares!B4148)
)</f>
        <v>#N/A</v>
      </c>
      <c r="B4148" t="e">
        <f>IF(
OR('Shares - LTR - Granted'!B4148 = "8. Transferee of restricted securities", 'Shares - LTR - Granted'!B4148 = "9. Any person (substitution for securities etc.)"),
'Shares - LTR - Granted'!C4148,
IF(
'Shares - LTR - Granted'!B4148 = "",
#N/A,
'Shares - LTR - Granted'!B4148)
)</f>
        <v>#N/A</v>
      </c>
      <c r="C4148" t="e">
        <f>IF(
OR('Performance Securities'!B4148 = "8. Transferee of restricted securities", 'Performance Securities'!B4148 = "9. Any person (substitution for securities etc.)"),
'Performance Securities'!C4148,
IF(
'Performance Securities'!B4148 = "",
#N/A,
'Performance Securities'!B4148)
)</f>
        <v>#N/A</v>
      </c>
      <c r="D4148" t="e">
        <f>IF(
OR('Options or Warrants'!B4148 = "8. Transferee of restricted securities", 'Options or Warrants'!B4148 = "9. Any person (substitution for securities etc.)"),
'Options or Warrants'!C4148,
IF(
'Options or Warrants'!B4148 = "",
#N/A,
'Options or Warrants'!B4148)
)</f>
        <v>#N/A</v>
      </c>
      <c r="E4148" t="e">
        <f>IF(
OR('Options - Free Attaching'!B4148 = "8. Transferee of restricted securities", 'Options - Free Attaching'!B4148 = "9. Any person (substitution for securities etc.)"),
'Options - Free Attaching'!C4148,
IF(
'Options - Free Attaching'!B4148 = "",
#N/A,
'Options - Free Attaching'!B4148)
)</f>
        <v>#N/A</v>
      </c>
      <c r="F4148" t="e">
        <f>IF(
OR('Con. Notes - Conversion'!B4148 = "8. Transferee of restricted securities", 'Con. Notes - Conversion'!B4148 = "9. Any person (substitution for securities etc.)"),
'Con. Notes - Conversion'!C4148,
IF(
'Con. Notes - Conversion'!B4148 = "",
#N/A,
'Con. Notes - Conversion'!B4148)
)</f>
        <v>#N/A</v>
      </c>
      <c r="G4148" t="e">
        <f>IF(
OR('Con. Notes - No Conversion'!B4148 = "8. Transferee of restricted securities", 'Con. Notes - No Conversion'!B4148 = "9. Any person (substitution for securities etc.)"),
'Con. Notes - No Conversion'!C4148,
IF(
'Con. Notes - No Conversion'!B4148 = "",
#N/A,
'Con. Notes - No Conversion'!B4148)
)</f>
        <v>#N/A</v>
      </c>
    </row>
    <row r="4149" spans="1:7" x14ac:dyDescent="0.25">
      <c r="A4149" t="e">
        <f>IF(
OR(Shares!B4149 = "8. Transferee of restricted securities", Shares!B4149 = "9. Any person (substitution for securities etc.)"),
Shares!C4149,
IF(
Shares!B4149 = "",
#N/A,
Shares!B4149)
)</f>
        <v>#N/A</v>
      </c>
      <c r="B4149" t="e">
        <f>IF(
OR('Shares - LTR - Granted'!B4149 = "8. Transferee of restricted securities", 'Shares - LTR - Granted'!B4149 = "9. Any person (substitution for securities etc.)"),
'Shares - LTR - Granted'!C4149,
IF(
'Shares - LTR - Granted'!B4149 = "",
#N/A,
'Shares - LTR - Granted'!B4149)
)</f>
        <v>#N/A</v>
      </c>
      <c r="C4149" t="e">
        <f>IF(
OR('Performance Securities'!B4149 = "8. Transferee of restricted securities", 'Performance Securities'!B4149 = "9. Any person (substitution for securities etc.)"),
'Performance Securities'!C4149,
IF(
'Performance Securities'!B4149 = "",
#N/A,
'Performance Securities'!B4149)
)</f>
        <v>#N/A</v>
      </c>
      <c r="D4149" t="e">
        <f>IF(
OR('Options or Warrants'!B4149 = "8. Transferee of restricted securities", 'Options or Warrants'!B4149 = "9. Any person (substitution for securities etc.)"),
'Options or Warrants'!C4149,
IF(
'Options or Warrants'!B4149 = "",
#N/A,
'Options or Warrants'!B4149)
)</f>
        <v>#N/A</v>
      </c>
      <c r="E4149" t="e">
        <f>IF(
OR('Options - Free Attaching'!B4149 = "8. Transferee of restricted securities", 'Options - Free Attaching'!B4149 = "9. Any person (substitution for securities etc.)"),
'Options - Free Attaching'!C4149,
IF(
'Options - Free Attaching'!B4149 = "",
#N/A,
'Options - Free Attaching'!B4149)
)</f>
        <v>#N/A</v>
      </c>
      <c r="F4149" t="e">
        <f>IF(
OR('Con. Notes - Conversion'!B4149 = "8. Transferee of restricted securities", 'Con. Notes - Conversion'!B4149 = "9. Any person (substitution for securities etc.)"),
'Con. Notes - Conversion'!C4149,
IF(
'Con. Notes - Conversion'!B4149 = "",
#N/A,
'Con. Notes - Conversion'!B4149)
)</f>
        <v>#N/A</v>
      </c>
      <c r="G4149" t="e">
        <f>IF(
OR('Con. Notes - No Conversion'!B4149 = "8. Transferee of restricted securities", 'Con. Notes - No Conversion'!B4149 = "9. Any person (substitution for securities etc.)"),
'Con. Notes - No Conversion'!C4149,
IF(
'Con. Notes - No Conversion'!B4149 = "",
#N/A,
'Con. Notes - No Conversion'!B4149)
)</f>
        <v>#N/A</v>
      </c>
    </row>
    <row r="4150" spans="1:7" x14ac:dyDescent="0.25">
      <c r="A4150" t="e">
        <f>IF(
OR(Shares!B4150 = "8. Transferee of restricted securities", Shares!B4150 = "9. Any person (substitution for securities etc.)"),
Shares!C4150,
IF(
Shares!B4150 = "",
#N/A,
Shares!B4150)
)</f>
        <v>#N/A</v>
      </c>
      <c r="B4150" t="e">
        <f>IF(
OR('Shares - LTR - Granted'!B4150 = "8. Transferee of restricted securities", 'Shares - LTR - Granted'!B4150 = "9. Any person (substitution for securities etc.)"),
'Shares - LTR - Granted'!C4150,
IF(
'Shares - LTR - Granted'!B4150 = "",
#N/A,
'Shares - LTR - Granted'!B4150)
)</f>
        <v>#N/A</v>
      </c>
      <c r="C4150" t="e">
        <f>IF(
OR('Performance Securities'!B4150 = "8. Transferee of restricted securities", 'Performance Securities'!B4150 = "9. Any person (substitution for securities etc.)"),
'Performance Securities'!C4150,
IF(
'Performance Securities'!B4150 = "",
#N/A,
'Performance Securities'!B4150)
)</f>
        <v>#N/A</v>
      </c>
      <c r="D4150" t="e">
        <f>IF(
OR('Options or Warrants'!B4150 = "8. Transferee of restricted securities", 'Options or Warrants'!B4150 = "9. Any person (substitution for securities etc.)"),
'Options or Warrants'!C4150,
IF(
'Options or Warrants'!B4150 = "",
#N/A,
'Options or Warrants'!B4150)
)</f>
        <v>#N/A</v>
      </c>
      <c r="E4150" t="e">
        <f>IF(
OR('Options - Free Attaching'!B4150 = "8. Transferee of restricted securities", 'Options - Free Attaching'!B4150 = "9. Any person (substitution for securities etc.)"),
'Options - Free Attaching'!C4150,
IF(
'Options - Free Attaching'!B4150 = "",
#N/A,
'Options - Free Attaching'!B4150)
)</f>
        <v>#N/A</v>
      </c>
      <c r="F4150" t="e">
        <f>IF(
OR('Con. Notes - Conversion'!B4150 = "8. Transferee of restricted securities", 'Con. Notes - Conversion'!B4150 = "9. Any person (substitution for securities etc.)"),
'Con. Notes - Conversion'!C4150,
IF(
'Con. Notes - Conversion'!B4150 = "",
#N/A,
'Con. Notes - Conversion'!B4150)
)</f>
        <v>#N/A</v>
      </c>
      <c r="G4150" t="e">
        <f>IF(
OR('Con. Notes - No Conversion'!B4150 = "8. Transferee of restricted securities", 'Con. Notes - No Conversion'!B4150 = "9. Any person (substitution for securities etc.)"),
'Con. Notes - No Conversion'!C4150,
IF(
'Con. Notes - No Conversion'!B4150 = "",
#N/A,
'Con. Notes - No Conversion'!B4150)
)</f>
        <v>#N/A</v>
      </c>
    </row>
    <row r="4151" spans="1:7" x14ac:dyDescent="0.25">
      <c r="A4151" t="e">
        <f>IF(
OR(Shares!B4151 = "8. Transferee of restricted securities", Shares!B4151 = "9. Any person (substitution for securities etc.)"),
Shares!C4151,
IF(
Shares!B4151 = "",
#N/A,
Shares!B4151)
)</f>
        <v>#N/A</v>
      </c>
      <c r="B4151" t="e">
        <f>IF(
OR('Shares - LTR - Granted'!B4151 = "8. Transferee of restricted securities", 'Shares - LTR - Granted'!B4151 = "9. Any person (substitution for securities etc.)"),
'Shares - LTR - Granted'!C4151,
IF(
'Shares - LTR - Granted'!B4151 = "",
#N/A,
'Shares - LTR - Granted'!B4151)
)</f>
        <v>#N/A</v>
      </c>
      <c r="C4151" t="e">
        <f>IF(
OR('Performance Securities'!B4151 = "8. Transferee of restricted securities", 'Performance Securities'!B4151 = "9. Any person (substitution for securities etc.)"),
'Performance Securities'!C4151,
IF(
'Performance Securities'!B4151 = "",
#N/A,
'Performance Securities'!B4151)
)</f>
        <v>#N/A</v>
      </c>
      <c r="D4151" t="e">
        <f>IF(
OR('Options or Warrants'!B4151 = "8. Transferee of restricted securities", 'Options or Warrants'!B4151 = "9. Any person (substitution for securities etc.)"),
'Options or Warrants'!C4151,
IF(
'Options or Warrants'!B4151 = "",
#N/A,
'Options or Warrants'!B4151)
)</f>
        <v>#N/A</v>
      </c>
      <c r="E4151" t="e">
        <f>IF(
OR('Options - Free Attaching'!B4151 = "8. Transferee of restricted securities", 'Options - Free Attaching'!B4151 = "9. Any person (substitution for securities etc.)"),
'Options - Free Attaching'!C4151,
IF(
'Options - Free Attaching'!B4151 = "",
#N/A,
'Options - Free Attaching'!B4151)
)</f>
        <v>#N/A</v>
      </c>
      <c r="F4151" t="e">
        <f>IF(
OR('Con. Notes - Conversion'!B4151 = "8. Transferee of restricted securities", 'Con. Notes - Conversion'!B4151 = "9. Any person (substitution for securities etc.)"),
'Con. Notes - Conversion'!C4151,
IF(
'Con. Notes - Conversion'!B4151 = "",
#N/A,
'Con. Notes - Conversion'!B4151)
)</f>
        <v>#N/A</v>
      </c>
      <c r="G4151" t="e">
        <f>IF(
OR('Con. Notes - No Conversion'!B4151 = "8. Transferee of restricted securities", 'Con. Notes - No Conversion'!B4151 = "9. Any person (substitution for securities etc.)"),
'Con. Notes - No Conversion'!C4151,
IF(
'Con. Notes - No Conversion'!B4151 = "",
#N/A,
'Con. Notes - No Conversion'!B4151)
)</f>
        <v>#N/A</v>
      </c>
    </row>
    <row r="4152" spans="1:7" x14ac:dyDescent="0.25">
      <c r="A4152" t="e">
        <f>IF(
OR(Shares!B4152 = "8. Transferee of restricted securities", Shares!B4152 = "9. Any person (substitution for securities etc.)"),
Shares!C4152,
IF(
Shares!B4152 = "",
#N/A,
Shares!B4152)
)</f>
        <v>#N/A</v>
      </c>
      <c r="B4152" t="e">
        <f>IF(
OR('Shares - LTR - Granted'!B4152 = "8. Transferee of restricted securities", 'Shares - LTR - Granted'!B4152 = "9. Any person (substitution for securities etc.)"),
'Shares - LTR - Granted'!C4152,
IF(
'Shares - LTR - Granted'!B4152 = "",
#N/A,
'Shares - LTR - Granted'!B4152)
)</f>
        <v>#N/A</v>
      </c>
      <c r="C4152" t="e">
        <f>IF(
OR('Performance Securities'!B4152 = "8. Transferee of restricted securities", 'Performance Securities'!B4152 = "9. Any person (substitution for securities etc.)"),
'Performance Securities'!C4152,
IF(
'Performance Securities'!B4152 = "",
#N/A,
'Performance Securities'!B4152)
)</f>
        <v>#N/A</v>
      </c>
      <c r="D4152" t="e">
        <f>IF(
OR('Options or Warrants'!B4152 = "8. Transferee of restricted securities", 'Options or Warrants'!B4152 = "9. Any person (substitution for securities etc.)"),
'Options or Warrants'!C4152,
IF(
'Options or Warrants'!B4152 = "",
#N/A,
'Options or Warrants'!B4152)
)</f>
        <v>#N/A</v>
      </c>
      <c r="E4152" t="e">
        <f>IF(
OR('Options - Free Attaching'!B4152 = "8. Transferee of restricted securities", 'Options - Free Attaching'!B4152 = "9. Any person (substitution for securities etc.)"),
'Options - Free Attaching'!C4152,
IF(
'Options - Free Attaching'!B4152 = "",
#N/A,
'Options - Free Attaching'!B4152)
)</f>
        <v>#N/A</v>
      </c>
      <c r="F4152" t="e">
        <f>IF(
OR('Con. Notes - Conversion'!B4152 = "8. Transferee of restricted securities", 'Con. Notes - Conversion'!B4152 = "9. Any person (substitution for securities etc.)"),
'Con. Notes - Conversion'!C4152,
IF(
'Con. Notes - Conversion'!B4152 = "",
#N/A,
'Con. Notes - Conversion'!B4152)
)</f>
        <v>#N/A</v>
      </c>
      <c r="G4152" t="e">
        <f>IF(
OR('Con. Notes - No Conversion'!B4152 = "8. Transferee of restricted securities", 'Con. Notes - No Conversion'!B4152 = "9. Any person (substitution for securities etc.)"),
'Con. Notes - No Conversion'!C4152,
IF(
'Con. Notes - No Conversion'!B4152 = "",
#N/A,
'Con. Notes - No Conversion'!B4152)
)</f>
        <v>#N/A</v>
      </c>
    </row>
    <row r="4153" spans="1:7" x14ac:dyDescent="0.25">
      <c r="A4153" t="e">
        <f>IF(
OR(Shares!B4153 = "8. Transferee of restricted securities", Shares!B4153 = "9. Any person (substitution for securities etc.)"),
Shares!C4153,
IF(
Shares!B4153 = "",
#N/A,
Shares!B4153)
)</f>
        <v>#N/A</v>
      </c>
      <c r="B4153" t="e">
        <f>IF(
OR('Shares - LTR - Granted'!B4153 = "8. Transferee of restricted securities", 'Shares - LTR - Granted'!B4153 = "9. Any person (substitution for securities etc.)"),
'Shares - LTR - Granted'!C4153,
IF(
'Shares - LTR - Granted'!B4153 = "",
#N/A,
'Shares - LTR - Granted'!B4153)
)</f>
        <v>#N/A</v>
      </c>
      <c r="C4153" t="e">
        <f>IF(
OR('Performance Securities'!B4153 = "8. Transferee of restricted securities", 'Performance Securities'!B4153 = "9. Any person (substitution for securities etc.)"),
'Performance Securities'!C4153,
IF(
'Performance Securities'!B4153 = "",
#N/A,
'Performance Securities'!B4153)
)</f>
        <v>#N/A</v>
      </c>
      <c r="D4153" t="e">
        <f>IF(
OR('Options or Warrants'!B4153 = "8. Transferee of restricted securities", 'Options or Warrants'!B4153 = "9. Any person (substitution for securities etc.)"),
'Options or Warrants'!C4153,
IF(
'Options or Warrants'!B4153 = "",
#N/A,
'Options or Warrants'!B4153)
)</f>
        <v>#N/A</v>
      </c>
      <c r="E4153" t="e">
        <f>IF(
OR('Options - Free Attaching'!B4153 = "8. Transferee of restricted securities", 'Options - Free Attaching'!B4153 = "9. Any person (substitution for securities etc.)"),
'Options - Free Attaching'!C4153,
IF(
'Options - Free Attaching'!B4153 = "",
#N/A,
'Options - Free Attaching'!B4153)
)</f>
        <v>#N/A</v>
      </c>
      <c r="F4153" t="e">
        <f>IF(
OR('Con. Notes - Conversion'!B4153 = "8. Transferee of restricted securities", 'Con. Notes - Conversion'!B4153 = "9. Any person (substitution for securities etc.)"),
'Con. Notes - Conversion'!C4153,
IF(
'Con. Notes - Conversion'!B4153 = "",
#N/A,
'Con. Notes - Conversion'!B4153)
)</f>
        <v>#N/A</v>
      </c>
      <c r="G4153" t="e">
        <f>IF(
OR('Con. Notes - No Conversion'!B4153 = "8. Transferee of restricted securities", 'Con. Notes - No Conversion'!B4153 = "9. Any person (substitution for securities etc.)"),
'Con. Notes - No Conversion'!C4153,
IF(
'Con. Notes - No Conversion'!B4153 = "",
#N/A,
'Con. Notes - No Conversion'!B4153)
)</f>
        <v>#N/A</v>
      </c>
    </row>
    <row r="4154" spans="1:7" x14ac:dyDescent="0.25">
      <c r="A4154" t="e">
        <f>IF(
OR(Shares!B4154 = "8. Transferee of restricted securities", Shares!B4154 = "9. Any person (substitution for securities etc.)"),
Shares!C4154,
IF(
Shares!B4154 = "",
#N/A,
Shares!B4154)
)</f>
        <v>#N/A</v>
      </c>
      <c r="B4154" t="e">
        <f>IF(
OR('Shares - LTR - Granted'!B4154 = "8. Transferee of restricted securities", 'Shares - LTR - Granted'!B4154 = "9. Any person (substitution for securities etc.)"),
'Shares - LTR - Granted'!C4154,
IF(
'Shares - LTR - Granted'!B4154 = "",
#N/A,
'Shares - LTR - Granted'!B4154)
)</f>
        <v>#N/A</v>
      </c>
      <c r="C4154" t="e">
        <f>IF(
OR('Performance Securities'!B4154 = "8. Transferee of restricted securities", 'Performance Securities'!B4154 = "9. Any person (substitution for securities etc.)"),
'Performance Securities'!C4154,
IF(
'Performance Securities'!B4154 = "",
#N/A,
'Performance Securities'!B4154)
)</f>
        <v>#N/A</v>
      </c>
      <c r="D4154" t="e">
        <f>IF(
OR('Options or Warrants'!B4154 = "8. Transferee of restricted securities", 'Options or Warrants'!B4154 = "9. Any person (substitution for securities etc.)"),
'Options or Warrants'!C4154,
IF(
'Options or Warrants'!B4154 = "",
#N/A,
'Options or Warrants'!B4154)
)</f>
        <v>#N/A</v>
      </c>
      <c r="E4154" t="e">
        <f>IF(
OR('Options - Free Attaching'!B4154 = "8. Transferee of restricted securities", 'Options - Free Attaching'!B4154 = "9. Any person (substitution for securities etc.)"),
'Options - Free Attaching'!C4154,
IF(
'Options - Free Attaching'!B4154 = "",
#N/A,
'Options - Free Attaching'!B4154)
)</f>
        <v>#N/A</v>
      </c>
      <c r="F4154" t="e">
        <f>IF(
OR('Con. Notes - Conversion'!B4154 = "8. Transferee of restricted securities", 'Con. Notes - Conversion'!B4154 = "9. Any person (substitution for securities etc.)"),
'Con. Notes - Conversion'!C4154,
IF(
'Con. Notes - Conversion'!B4154 = "",
#N/A,
'Con. Notes - Conversion'!B4154)
)</f>
        <v>#N/A</v>
      </c>
      <c r="G4154" t="e">
        <f>IF(
OR('Con. Notes - No Conversion'!B4154 = "8. Transferee of restricted securities", 'Con. Notes - No Conversion'!B4154 = "9. Any person (substitution for securities etc.)"),
'Con. Notes - No Conversion'!C4154,
IF(
'Con. Notes - No Conversion'!B4154 = "",
#N/A,
'Con. Notes - No Conversion'!B4154)
)</f>
        <v>#N/A</v>
      </c>
    </row>
    <row r="4155" spans="1:7" x14ac:dyDescent="0.25">
      <c r="A4155" t="e">
        <f>IF(
OR(Shares!B4155 = "8. Transferee of restricted securities", Shares!B4155 = "9. Any person (substitution for securities etc.)"),
Shares!C4155,
IF(
Shares!B4155 = "",
#N/A,
Shares!B4155)
)</f>
        <v>#N/A</v>
      </c>
      <c r="B4155" t="e">
        <f>IF(
OR('Shares - LTR - Granted'!B4155 = "8. Transferee of restricted securities", 'Shares - LTR - Granted'!B4155 = "9. Any person (substitution for securities etc.)"),
'Shares - LTR - Granted'!C4155,
IF(
'Shares - LTR - Granted'!B4155 = "",
#N/A,
'Shares - LTR - Granted'!B4155)
)</f>
        <v>#N/A</v>
      </c>
      <c r="C4155" t="e">
        <f>IF(
OR('Performance Securities'!B4155 = "8. Transferee of restricted securities", 'Performance Securities'!B4155 = "9. Any person (substitution for securities etc.)"),
'Performance Securities'!C4155,
IF(
'Performance Securities'!B4155 = "",
#N/A,
'Performance Securities'!B4155)
)</f>
        <v>#N/A</v>
      </c>
      <c r="D4155" t="e">
        <f>IF(
OR('Options or Warrants'!B4155 = "8. Transferee of restricted securities", 'Options or Warrants'!B4155 = "9. Any person (substitution for securities etc.)"),
'Options or Warrants'!C4155,
IF(
'Options or Warrants'!B4155 = "",
#N/A,
'Options or Warrants'!B4155)
)</f>
        <v>#N/A</v>
      </c>
      <c r="E4155" t="e">
        <f>IF(
OR('Options - Free Attaching'!B4155 = "8. Transferee of restricted securities", 'Options - Free Attaching'!B4155 = "9. Any person (substitution for securities etc.)"),
'Options - Free Attaching'!C4155,
IF(
'Options - Free Attaching'!B4155 = "",
#N/A,
'Options - Free Attaching'!B4155)
)</f>
        <v>#N/A</v>
      </c>
      <c r="F4155" t="e">
        <f>IF(
OR('Con. Notes - Conversion'!B4155 = "8. Transferee of restricted securities", 'Con. Notes - Conversion'!B4155 = "9. Any person (substitution for securities etc.)"),
'Con. Notes - Conversion'!C4155,
IF(
'Con. Notes - Conversion'!B4155 = "",
#N/A,
'Con. Notes - Conversion'!B4155)
)</f>
        <v>#N/A</v>
      </c>
      <c r="G4155" t="e">
        <f>IF(
OR('Con. Notes - No Conversion'!B4155 = "8. Transferee of restricted securities", 'Con. Notes - No Conversion'!B4155 = "9. Any person (substitution for securities etc.)"),
'Con. Notes - No Conversion'!C4155,
IF(
'Con. Notes - No Conversion'!B4155 = "",
#N/A,
'Con. Notes - No Conversion'!B4155)
)</f>
        <v>#N/A</v>
      </c>
    </row>
    <row r="4156" spans="1:7" x14ac:dyDescent="0.25">
      <c r="A4156" t="e">
        <f>IF(
OR(Shares!B4156 = "8. Transferee of restricted securities", Shares!B4156 = "9. Any person (substitution for securities etc.)"),
Shares!C4156,
IF(
Shares!B4156 = "",
#N/A,
Shares!B4156)
)</f>
        <v>#N/A</v>
      </c>
      <c r="B4156" t="e">
        <f>IF(
OR('Shares - LTR - Granted'!B4156 = "8. Transferee of restricted securities", 'Shares - LTR - Granted'!B4156 = "9. Any person (substitution for securities etc.)"),
'Shares - LTR - Granted'!C4156,
IF(
'Shares - LTR - Granted'!B4156 = "",
#N/A,
'Shares - LTR - Granted'!B4156)
)</f>
        <v>#N/A</v>
      </c>
      <c r="C4156" t="e">
        <f>IF(
OR('Performance Securities'!B4156 = "8. Transferee of restricted securities", 'Performance Securities'!B4156 = "9. Any person (substitution for securities etc.)"),
'Performance Securities'!C4156,
IF(
'Performance Securities'!B4156 = "",
#N/A,
'Performance Securities'!B4156)
)</f>
        <v>#N/A</v>
      </c>
      <c r="D4156" t="e">
        <f>IF(
OR('Options or Warrants'!B4156 = "8. Transferee of restricted securities", 'Options or Warrants'!B4156 = "9. Any person (substitution for securities etc.)"),
'Options or Warrants'!C4156,
IF(
'Options or Warrants'!B4156 = "",
#N/A,
'Options or Warrants'!B4156)
)</f>
        <v>#N/A</v>
      </c>
      <c r="E4156" t="e">
        <f>IF(
OR('Options - Free Attaching'!B4156 = "8. Transferee of restricted securities", 'Options - Free Attaching'!B4156 = "9. Any person (substitution for securities etc.)"),
'Options - Free Attaching'!C4156,
IF(
'Options - Free Attaching'!B4156 = "",
#N/A,
'Options - Free Attaching'!B4156)
)</f>
        <v>#N/A</v>
      </c>
      <c r="F4156" t="e">
        <f>IF(
OR('Con. Notes - Conversion'!B4156 = "8. Transferee of restricted securities", 'Con. Notes - Conversion'!B4156 = "9. Any person (substitution for securities etc.)"),
'Con. Notes - Conversion'!C4156,
IF(
'Con. Notes - Conversion'!B4156 = "",
#N/A,
'Con. Notes - Conversion'!B4156)
)</f>
        <v>#N/A</v>
      </c>
      <c r="G4156" t="e">
        <f>IF(
OR('Con. Notes - No Conversion'!B4156 = "8. Transferee of restricted securities", 'Con. Notes - No Conversion'!B4156 = "9. Any person (substitution for securities etc.)"),
'Con. Notes - No Conversion'!C4156,
IF(
'Con. Notes - No Conversion'!B4156 = "",
#N/A,
'Con. Notes - No Conversion'!B4156)
)</f>
        <v>#N/A</v>
      </c>
    </row>
    <row r="4157" spans="1:7" x14ac:dyDescent="0.25">
      <c r="A4157" t="e">
        <f>IF(
OR(Shares!B4157 = "8. Transferee of restricted securities", Shares!B4157 = "9. Any person (substitution for securities etc.)"),
Shares!C4157,
IF(
Shares!B4157 = "",
#N/A,
Shares!B4157)
)</f>
        <v>#N/A</v>
      </c>
      <c r="B4157" t="e">
        <f>IF(
OR('Shares - LTR - Granted'!B4157 = "8. Transferee of restricted securities", 'Shares - LTR - Granted'!B4157 = "9. Any person (substitution for securities etc.)"),
'Shares - LTR - Granted'!C4157,
IF(
'Shares - LTR - Granted'!B4157 = "",
#N/A,
'Shares - LTR - Granted'!B4157)
)</f>
        <v>#N/A</v>
      </c>
      <c r="C4157" t="e">
        <f>IF(
OR('Performance Securities'!B4157 = "8. Transferee of restricted securities", 'Performance Securities'!B4157 = "9. Any person (substitution for securities etc.)"),
'Performance Securities'!C4157,
IF(
'Performance Securities'!B4157 = "",
#N/A,
'Performance Securities'!B4157)
)</f>
        <v>#N/A</v>
      </c>
      <c r="D4157" t="e">
        <f>IF(
OR('Options or Warrants'!B4157 = "8. Transferee of restricted securities", 'Options or Warrants'!B4157 = "9. Any person (substitution for securities etc.)"),
'Options or Warrants'!C4157,
IF(
'Options or Warrants'!B4157 = "",
#N/A,
'Options or Warrants'!B4157)
)</f>
        <v>#N/A</v>
      </c>
      <c r="E4157" t="e">
        <f>IF(
OR('Options - Free Attaching'!B4157 = "8. Transferee of restricted securities", 'Options - Free Attaching'!B4157 = "9. Any person (substitution for securities etc.)"),
'Options - Free Attaching'!C4157,
IF(
'Options - Free Attaching'!B4157 = "",
#N/A,
'Options - Free Attaching'!B4157)
)</f>
        <v>#N/A</v>
      </c>
      <c r="F4157" t="e">
        <f>IF(
OR('Con. Notes - Conversion'!B4157 = "8. Transferee of restricted securities", 'Con. Notes - Conversion'!B4157 = "9. Any person (substitution for securities etc.)"),
'Con. Notes - Conversion'!C4157,
IF(
'Con. Notes - Conversion'!B4157 = "",
#N/A,
'Con. Notes - Conversion'!B4157)
)</f>
        <v>#N/A</v>
      </c>
      <c r="G4157" t="e">
        <f>IF(
OR('Con. Notes - No Conversion'!B4157 = "8. Transferee of restricted securities", 'Con. Notes - No Conversion'!B4157 = "9. Any person (substitution for securities etc.)"),
'Con. Notes - No Conversion'!C4157,
IF(
'Con. Notes - No Conversion'!B4157 = "",
#N/A,
'Con. Notes - No Conversion'!B4157)
)</f>
        <v>#N/A</v>
      </c>
    </row>
    <row r="4158" spans="1:7" x14ac:dyDescent="0.25">
      <c r="A4158" t="e">
        <f>IF(
OR(Shares!B4158 = "8. Transferee of restricted securities", Shares!B4158 = "9. Any person (substitution for securities etc.)"),
Shares!C4158,
IF(
Shares!B4158 = "",
#N/A,
Shares!B4158)
)</f>
        <v>#N/A</v>
      </c>
      <c r="B4158" t="e">
        <f>IF(
OR('Shares - LTR - Granted'!B4158 = "8. Transferee of restricted securities", 'Shares - LTR - Granted'!B4158 = "9. Any person (substitution for securities etc.)"),
'Shares - LTR - Granted'!C4158,
IF(
'Shares - LTR - Granted'!B4158 = "",
#N/A,
'Shares - LTR - Granted'!B4158)
)</f>
        <v>#N/A</v>
      </c>
      <c r="C4158" t="e">
        <f>IF(
OR('Performance Securities'!B4158 = "8. Transferee of restricted securities", 'Performance Securities'!B4158 = "9. Any person (substitution for securities etc.)"),
'Performance Securities'!C4158,
IF(
'Performance Securities'!B4158 = "",
#N/A,
'Performance Securities'!B4158)
)</f>
        <v>#N/A</v>
      </c>
      <c r="D4158" t="e">
        <f>IF(
OR('Options or Warrants'!B4158 = "8. Transferee of restricted securities", 'Options or Warrants'!B4158 = "9. Any person (substitution for securities etc.)"),
'Options or Warrants'!C4158,
IF(
'Options or Warrants'!B4158 = "",
#N/A,
'Options or Warrants'!B4158)
)</f>
        <v>#N/A</v>
      </c>
      <c r="E4158" t="e">
        <f>IF(
OR('Options - Free Attaching'!B4158 = "8. Transferee of restricted securities", 'Options - Free Attaching'!B4158 = "9. Any person (substitution for securities etc.)"),
'Options - Free Attaching'!C4158,
IF(
'Options - Free Attaching'!B4158 = "",
#N/A,
'Options - Free Attaching'!B4158)
)</f>
        <v>#N/A</v>
      </c>
      <c r="F4158" t="e">
        <f>IF(
OR('Con. Notes - Conversion'!B4158 = "8. Transferee of restricted securities", 'Con. Notes - Conversion'!B4158 = "9. Any person (substitution for securities etc.)"),
'Con. Notes - Conversion'!C4158,
IF(
'Con. Notes - Conversion'!B4158 = "",
#N/A,
'Con. Notes - Conversion'!B4158)
)</f>
        <v>#N/A</v>
      </c>
      <c r="G4158" t="e">
        <f>IF(
OR('Con. Notes - No Conversion'!B4158 = "8. Transferee of restricted securities", 'Con. Notes - No Conversion'!B4158 = "9. Any person (substitution for securities etc.)"),
'Con. Notes - No Conversion'!C4158,
IF(
'Con. Notes - No Conversion'!B4158 = "",
#N/A,
'Con. Notes - No Conversion'!B4158)
)</f>
        <v>#N/A</v>
      </c>
    </row>
    <row r="4159" spans="1:7" x14ac:dyDescent="0.25">
      <c r="A4159" t="e">
        <f>IF(
OR(Shares!B4159 = "8. Transferee of restricted securities", Shares!B4159 = "9. Any person (substitution for securities etc.)"),
Shares!C4159,
IF(
Shares!B4159 = "",
#N/A,
Shares!B4159)
)</f>
        <v>#N/A</v>
      </c>
      <c r="B4159" t="e">
        <f>IF(
OR('Shares - LTR - Granted'!B4159 = "8. Transferee of restricted securities", 'Shares - LTR - Granted'!B4159 = "9. Any person (substitution for securities etc.)"),
'Shares - LTR - Granted'!C4159,
IF(
'Shares - LTR - Granted'!B4159 = "",
#N/A,
'Shares - LTR - Granted'!B4159)
)</f>
        <v>#N/A</v>
      </c>
      <c r="C4159" t="e">
        <f>IF(
OR('Performance Securities'!B4159 = "8. Transferee of restricted securities", 'Performance Securities'!B4159 = "9. Any person (substitution for securities etc.)"),
'Performance Securities'!C4159,
IF(
'Performance Securities'!B4159 = "",
#N/A,
'Performance Securities'!B4159)
)</f>
        <v>#N/A</v>
      </c>
      <c r="D4159" t="e">
        <f>IF(
OR('Options or Warrants'!B4159 = "8. Transferee of restricted securities", 'Options or Warrants'!B4159 = "9. Any person (substitution for securities etc.)"),
'Options or Warrants'!C4159,
IF(
'Options or Warrants'!B4159 = "",
#N/A,
'Options or Warrants'!B4159)
)</f>
        <v>#N/A</v>
      </c>
      <c r="E4159" t="e">
        <f>IF(
OR('Options - Free Attaching'!B4159 = "8. Transferee of restricted securities", 'Options - Free Attaching'!B4159 = "9. Any person (substitution for securities etc.)"),
'Options - Free Attaching'!C4159,
IF(
'Options - Free Attaching'!B4159 = "",
#N/A,
'Options - Free Attaching'!B4159)
)</f>
        <v>#N/A</v>
      </c>
      <c r="F4159" t="e">
        <f>IF(
OR('Con. Notes - Conversion'!B4159 = "8. Transferee of restricted securities", 'Con. Notes - Conversion'!B4159 = "9. Any person (substitution for securities etc.)"),
'Con. Notes - Conversion'!C4159,
IF(
'Con. Notes - Conversion'!B4159 = "",
#N/A,
'Con. Notes - Conversion'!B4159)
)</f>
        <v>#N/A</v>
      </c>
      <c r="G4159" t="e">
        <f>IF(
OR('Con. Notes - No Conversion'!B4159 = "8. Transferee of restricted securities", 'Con. Notes - No Conversion'!B4159 = "9. Any person (substitution for securities etc.)"),
'Con. Notes - No Conversion'!C4159,
IF(
'Con. Notes - No Conversion'!B4159 = "",
#N/A,
'Con. Notes - No Conversion'!B4159)
)</f>
        <v>#N/A</v>
      </c>
    </row>
    <row r="4160" spans="1:7" x14ac:dyDescent="0.25">
      <c r="A4160" t="e">
        <f>IF(
OR(Shares!B4160 = "8. Transferee of restricted securities", Shares!B4160 = "9. Any person (substitution for securities etc.)"),
Shares!C4160,
IF(
Shares!B4160 = "",
#N/A,
Shares!B4160)
)</f>
        <v>#N/A</v>
      </c>
      <c r="B4160" t="e">
        <f>IF(
OR('Shares - LTR - Granted'!B4160 = "8. Transferee of restricted securities", 'Shares - LTR - Granted'!B4160 = "9. Any person (substitution for securities etc.)"),
'Shares - LTR - Granted'!C4160,
IF(
'Shares - LTR - Granted'!B4160 = "",
#N/A,
'Shares - LTR - Granted'!B4160)
)</f>
        <v>#N/A</v>
      </c>
      <c r="C4160" t="e">
        <f>IF(
OR('Performance Securities'!B4160 = "8. Transferee of restricted securities", 'Performance Securities'!B4160 = "9. Any person (substitution for securities etc.)"),
'Performance Securities'!C4160,
IF(
'Performance Securities'!B4160 = "",
#N/A,
'Performance Securities'!B4160)
)</f>
        <v>#N/A</v>
      </c>
      <c r="D4160" t="e">
        <f>IF(
OR('Options or Warrants'!B4160 = "8. Transferee of restricted securities", 'Options or Warrants'!B4160 = "9. Any person (substitution for securities etc.)"),
'Options or Warrants'!C4160,
IF(
'Options or Warrants'!B4160 = "",
#N/A,
'Options or Warrants'!B4160)
)</f>
        <v>#N/A</v>
      </c>
      <c r="E4160" t="e">
        <f>IF(
OR('Options - Free Attaching'!B4160 = "8. Transferee of restricted securities", 'Options - Free Attaching'!B4160 = "9. Any person (substitution for securities etc.)"),
'Options - Free Attaching'!C4160,
IF(
'Options - Free Attaching'!B4160 = "",
#N/A,
'Options - Free Attaching'!B4160)
)</f>
        <v>#N/A</v>
      </c>
      <c r="F4160" t="e">
        <f>IF(
OR('Con. Notes - Conversion'!B4160 = "8. Transferee of restricted securities", 'Con. Notes - Conversion'!B4160 = "9. Any person (substitution for securities etc.)"),
'Con. Notes - Conversion'!C4160,
IF(
'Con. Notes - Conversion'!B4160 = "",
#N/A,
'Con. Notes - Conversion'!B4160)
)</f>
        <v>#N/A</v>
      </c>
      <c r="G4160" t="e">
        <f>IF(
OR('Con. Notes - No Conversion'!B4160 = "8. Transferee of restricted securities", 'Con. Notes - No Conversion'!B4160 = "9. Any person (substitution for securities etc.)"),
'Con. Notes - No Conversion'!C4160,
IF(
'Con. Notes - No Conversion'!B4160 = "",
#N/A,
'Con. Notes - No Conversion'!B4160)
)</f>
        <v>#N/A</v>
      </c>
    </row>
    <row r="4161" spans="1:7" x14ac:dyDescent="0.25">
      <c r="A4161" t="e">
        <f>IF(
OR(Shares!B4161 = "8. Transferee of restricted securities", Shares!B4161 = "9. Any person (substitution for securities etc.)"),
Shares!C4161,
IF(
Shares!B4161 = "",
#N/A,
Shares!B4161)
)</f>
        <v>#N/A</v>
      </c>
      <c r="B4161" t="e">
        <f>IF(
OR('Shares - LTR - Granted'!B4161 = "8. Transferee of restricted securities", 'Shares - LTR - Granted'!B4161 = "9. Any person (substitution for securities etc.)"),
'Shares - LTR - Granted'!C4161,
IF(
'Shares - LTR - Granted'!B4161 = "",
#N/A,
'Shares - LTR - Granted'!B4161)
)</f>
        <v>#N/A</v>
      </c>
      <c r="C4161" t="e">
        <f>IF(
OR('Performance Securities'!B4161 = "8. Transferee of restricted securities", 'Performance Securities'!B4161 = "9. Any person (substitution for securities etc.)"),
'Performance Securities'!C4161,
IF(
'Performance Securities'!B4161 = "",
#N/A,
'Performance Securities'!B4161)
)</f>
        <v>#N/A</v>
      </c>
      <c r="D4161" t="e">
        <f>IF(
OR('Options or Warrants'!B4161 = "8. Transferee of restricted securities", 'Options or Warrants'!B4161 = "9. Any person (substitution for securities etc.)"),
'Options or Warrants'!C4161,
IF(
'Options or Warrants'!B4161 = "",
#N/A,
'Options or Warrants'!B4161)
)</f>
        <v>#N/A</v>
      </c>
      <c r="E4161" t="e">
        <f>IF(
OR('Options - Free Attaching'!B4161 = "8. Transferee of restricted securities", 'Options - Free Attaching'!B4161 = "9. Any person (substitution for securities etc.)"),
'Options - Free Attaching'!C4161,
IF(
'Options - Free Attaching'!B4161 = "",
#N/A,
'Options - Free Attaching'!B4161)
)</f>
        <v>#N/A</v>
      </c>
      <c r="F4161" t="e">
        <f>IF(
OR('Con. Notes - Conversion'!B4161 = "8. Transferee of restricted securities", 'Con. Notes - Conversion'!B4161 = "9. Any person (substitution for securities etc.)"),
'Con. Notes - Conversion'!C4161,
IF(
'Con. Notes - Conversion'!B4161 = "",
#N/A,
'Con. Notes - Conversion'!B4161)
)</f>
        <v>#N/A</v>
      </c>
      <c r="G4161" t="e">
        <f>IF(
OR('Con. Notes - No Conversion'!B4161 = "8. Transferee of restricted securities", 'Con. Notes - No Conversion'!B4161 = "9. Any person (substitution for securities etc.)"),
'Con. Notes - No Conversion'!C4161,
IF(
'Con. Notes - No Conversion'!B4161 = "",
#N/A,
'Con. Notes - No Conversion'!B4161)
)</f>
        <v>#N/A</v>
      </c>
    </row>
    <row r="4162" spans="1:7" x14ac:dyDescent="0.25">
      <c r="A4162" t="e">
        <f>IF(
OR(Shares!B4162 = "8. Transferee of restricted securities", Shares!B4162 = "9. Any person (substitution for securities etc.)"),
Shares!C4162,
IF(
Shares!B4162 = "",
#N/A,
Shares!B4162)
)</f>
        <v>#N/A</v>
      </c>
      <c r="B4162" t="e">
        <f>IF(
OR('Shares - LTR - Granted'!B4162 = "8. Transferee of restricted securities", 'Shares - LTR - Granted'!B4162 = "9. Any person (substitution for securities etc.)"),
'Shares - LTR - Granted'!C4162,
IF(
'Shares - LTR - Granted'!B4162 = "",
#N/A,
'Shares - LTR - Granted'!B4162)
)</f>
        <v>#N/A</v>
      </c>
      <c r="C4162" t="e">
        <f>IF(
OR('Performance Securities'!B4162 = "8. Transferee of restricted securities", 'Performance Securities'!B4162 = "9. Any person (substitution for securities etc.)"),
'Performance Securities'!C4162,
IF(
'Performance Securities'!B4162 = "",
#N/A,
'Performance Securities'!B4162)
)</f>
        <v>#N/A</v>
      </c>
      <c r="D4162" t="e">
        <f>IF(
OR('Options or Warrants'!B4162 = "8. Transferee of restricted securities", 'Options or Warrants'!B4162 = "9. Any person (substitution for securities etc.)"),
'Options or Warrants'!C4162,
IF(
'Options or Warrants'!B4162 = "",
#N/A,
'Options or Warrants'!B4162)
)</f>
        <v>#N/A</v>
      </c>
      <c r="E4162" t="e">
        <f>IF(
OR('Options - Free Attaching'!B4162 = "8. Transferee of restricted securities", 'Options - Free Attaching'!B4162 = "9. Any person (substitution for securities etc.)"),
'Options - Free Attaching'!C4162,
IF(
'Options - Free Attaching'!B4162 = "",
#N/A,
'Options - Free Attaching'!B4162)
)</f>
        <v>#N/A</v>
      </c>
      <c r="F4162" t="e">
        <f>IF(
OR('Con. Notes - Conversion'!B4162 = "8. Transferee of restricted securities", 'Con. Notes - Conversion'!B4162 = "9. Any person (substitution for securities etc.)"),
'Con. Notes - Conversion'!C4162,
IF(
'Con. Notes - Conversion'!B4162 = "",
#N/A,
'Con. Notes - Conversion'!B4162)
)</f>
        <v>#N/A</v>
      </c>
      <c r="G4162" t="e">
        <f>IF(
OR('Con. Notes - No Conversion'!B4162 = "8. Transferee of restricted securities", 'Con. Notes - No Conversion'!B4162 = "9. Any person (substitution for securities etc.)"),
'Con. Notes - No Conversion'!C4162,
IF(
'Con. Notes - No Conversion'!B4162 = "",
#N/A,
'Con. Notes - No Conversion'!B4162)
)</f>
        <v>#N/A</v>
      </c>
    </row>
    <row r="4163" spans="1:7" x14ac:dyDescent="0.25">
      <c r="A4163" t="e">
        <f>IF(
OR(Shares!B4163 = "8. Transferee of restricted securities", Shares!B4163 = "9. Any person (substitution for securities etc.)"),
Shares!C4163,
IF(
Shares!B4163 = "",
#N/A,
Shares!B4163)
)</f>
        <v>#N/A</v>
      </c>
      <c r="B4163" t="e">
        <f>IF(
OR('Shares - LTR - Granted'!B4163 = "8. Transferee of restricted securities", 'Shares - LTR - Granted'!B4163 = "9. Any person (substitution for securities etc.)"),
'Shares - LTR - Granted'!C4163,
IF(
'Shares - LTR - Granted'!B4163 = "",
#N/A,
'Shares - LTR - Granted'!B4163)
)</f>
        <v>#N/A</v>
      </c>
      <c r="C4163" t="e">
        <f>IF(
OR('Performance Securities'!B4163 = "8. Transferee of restricted securities", 'Performance Securities'!B4163 = "9. Any person (substitution for securities etc.)"),
'Performance Securities'!C4163,
IF(
'Performance Securities'!B4163 = "",
#N/A,
'Performance Securities'!B4163)
)</f>
        <v>#N/A</v>
      </c>
      <c r="D4163" t="e">
        <f>IF(
OR('Options or Warrants'!B4163 = "8. Transferee of restricted securities", 'Options or Warrants'!B4163 = "9. Any person (substitution for securities etc.)"),
'Options or Warrants'!C4163,
IF(
'Options or Warrants'!B4163 = "",
#N/A,
'Options or Warrants'!B4163)
)</f>
        <v>#N/A</v>
      </c>
      <c r="E4163" t="e">
        <f>IF(
OR('Options - Free Attaching'!B4163 = "8. Transferee of restricted securities", 'Options - Free Attaching'!B4163 = "9. Any person (substitution for securities etc.)"),
'Options - Free Attaching'!C4163,
IF(
'Options - Free Attaching'!B4163 = "",
#N/A,
'Options - Free Attaching'!B4163)
)</f>
        <v>#N/A</v>
      </c>
      <c r="F4163" t="e">
        <f>IF(
OR('Con. Notes - Conversion'!B4163 = "8. Transferee of restricted securities", 'Con. Notes - Conversion'!B4163 = "9. Any person (substitution for securities etc.)"),
'Con. Notes - Conversion'!C4163,
IF(
'Con. Notes - Conversion'!B4163 = "",
#N/A,
'Con. Notes - Conversion'!B4163)
)</f>
        <v>#N/A</v>
      </c>
      <c r="G4163" t="e">
        <f>IF(
OR('Con. Notes - No Conversion'!B4163 = "8. Transferee of restricted securities", 'Con. Notes - No Conversion'!B4163 = "9. Any person (substitution for securities etc.)"),
'Con. Notes - No Conversion'!C4163,
IF(
'Con. Notes - No Conversion'!B4163 = "",
#N/A,
'Con. Notes - No Conversion'!B4163)
)</f>
        <v>#N/A</v>
      </c>
    </row>
    <row r="4164" spans="1:7" x14ac:dyDescent="0.25">
      <c r="A4164" t="e">
        <f>IF(
OR(Shares!B4164 = "8. Transferee of restricted securities", Shares!B4164 = "9. Any person (substitution for securities etc.)"),
Shares!C4164,
IF(
Shares!B4164 = "",
#N/A,
Shares!B4164)
)</f>
        <v>#N/A</v>
      </c>
      <c r="B4164" t="e">
        <f>IF(
OR('Shares - LTR - Granted'!B4164 = "8. Transferee of restricted securities", 'Shares - LTR - Granted'!B4164 = "9. Any person (substitution for securities etc.)"),
'Shares - LTR - Granted'!C4164,
IF(
'Shares - LTR - Granted'!B4164 = "",
#N/A,
'Shares - LTR - Granted'!B4164)
)</f>
        <v>#N/A</v>
      </c>
      <c r="C4164" t="e">
        <f>IF(
OR('Performance Securities'!B4164 = "8. Transferee of restricted securities", 'Performance Securities'!B4164 = "9. Any person (substitution for securities etc.)"),
'Performance Securities'!C4164,
IF(
'Performance Securities'!B4164 = "",
#N/A,
'Performance Securities'!B4164)
)</f>
        <v>#N/A</v>
      </c>
      <c r="D4164" t="e">
        <f>IF(
OR('Options or Warrants'!B4164 = "8. Transferee of restricted securities", 'Options or Warrants'!B4164 = "9. Any person (substitution for securities etc.)"),
'Options or Warrants'!C4164,
IF(
'Options or Warrants'!B4164 = "",
#N/A,
'Options or Warrants'!B4164)
)</f>
        <v>#N/A</v>
      </c>
      <c r="E4164" t="e">
        <f>IF(
OR('Options - Free Attaching'!B4164 = "8. Transferee of restricted securities", 'Options - Free Attaching'!B4164 = "9. Any person (substitution for securities etc.)"),
'Options - Free Attaching'!C4164,
IF(
'Options - Free Attaching'!B4164 = "",
#N/A,
'Options - Free Attaching'!B4164)
)</f>
        <v>#N/A</v>
      </c>
      <c r="F4164" t="e">
        <f>IF(
OR('Con. Notes - Conversion'!B4164 = "8. Transferee of restricted securities", 'Con. Notes - Conversion'!B4164 = "9. Any person (substitution for securities etc.)"),
'Con. Notes - Conversion'!C4164,
IF(
'Con. Notes - Conversion'!B4164 = "",
#N/A,
'Con. Notes - Conversion'!B4164)
)</f>
        <v>#N/A</v>
      </c>
      <c r="G4164" t="e">
        <f>IF(
OR('Con. Notes - No Conversion'!B4164 = "8. Transferee of restricted securities", 'Con. Notes - No Conversion'!B4164 = "9. Any person (substitution for securities etc.)"),
'Con. Notes - No Conversion'!C4164,
IF(
'Con. Notes - No Conversion'!B4164 = "",
#N/A,
'Con. Notes - No Conversion'!B4164)
)</f>
        <v>#N/A</v>
      </c>
    </row>
    <row r="4165" spans="1:7" x14ac:dyDescent="0.25">
      <c r="A4165" t="e">
        <f>IF(
OR(Shares!B4165 = "8. Transferee of restricted securities", Shares!B4165 = "9. Any person (substitution for securities etc.)"),
Shares!C4165,
IF(
Shares!B4165 = "",
#N/A,
Shares!B4165)
)</f>
        <v>#N/A</v>
      </c>
      <c r="B4165" t="e">
        <f>IF(
OR('Shares - LTR - Granted'!B4165 = "8. Transferee of restricted securities", 'Shares - LTR - Granted'!B4165 = "9. Any person (substitution for securities etc.)"),
'Shares - LTR - Granted'!C4165,
IF(
'Shares - LTR - Granted'!B4165 = "",
#N/A,
'Shares - LTR - Granted'!B4165)
)</f>
        <v>#N/A</v>
      </c>
      <c r="C4165" t="e">
        <f>IF(
OR('Performance Securities'!B4165 = "8. Transferee of restricted securities", 'Performance Securities'!B4165 = "9. Any person (substitution for securities etc.)"),
'Performance Securities'!C4165,
IF(
'Performance Securities'!B4165 = "",
#N/A,
'Performance Securities'!B4165)
)</f>
        <v>#N/A</v>
      </c>
      <c r="D4165" t="e">
        <f>IF(
OR('Options or Warrants'!B4165 = "8. Transferee of restricted securities", 'Options or Warrants'!B4165 = "9. Any person (substitution for securities etc.)"),
'Options or Warrants'!C4165,
IF(
'Options or Warrants'!B4165 = "",
#N/A,
'Options or Warrants'!B4165)
)</f>
        <v>#N/A</v>
      </c>
      <c r="E4165" t="e">
        <f>IF(
OR('Options - Free Attaching'!B4165 = "8. Transferee of restricted securities", 'Options - Free Attaching'!B4165 = "9. Any person (substitution for securities etc.)"),
'Options - Free Attaching'!C4165,
IF(
'Options - Free Attaching'!B4165 = "",
#N/A,
'Options - Free Attaching'!B4165)
)</f>
        <v>#N/A</v>
      </c>
      <c r="F4165" t="e">
        <f>IF(
OR('Con. Notes - Conversion'!B4165 = "8. Transferee of restricted securities", 'Con. Notes - Conversion'!B4165 = "9. Any person (substitution for securities etc.)"),
'Con. Notes - Conversion'!C4165,
IF(
'Con. Notes - Conversion'!B4165 = "",
#N/A,
'Con. Notes - Conversion'!B4165)
)</f>
        <v>#N/A</v>
      </c>
      <c r="G4165" t="e">
        <f>IF(
OR('Con. Notes - No Conversion'!B4165 = "8. Transferee of restricted securities", 'Con. Notes - No Conversion'!B4165 = "9. Any person (substitution for securities etc.)"),
'Con. Notes - No Conversion'!C4165,
IF(
'Con. Notes - No Conversion'!B4165 = "",
#N/A,
'Con. Notes - No Conversion'!B4165)
)</f>
        <v>#N/A</v>
      </c>
    </row>
    <row r="4166" spans="1:7" x14ac:dyDescent="0.25">
      <c r="A4166" t="e">
        <f>IF(
OR(Shares!B4166 = "8. Transferee of restricted securities", Shares!B4166 = "9. Any person (substitution for securities etc.)"),
Shares!C4166,
IF(
Shares!B4166 = "",
#N/A,
Shares!B4166)
)</f>
        <v>#N/A</v>
      </c>
      <c r="B4166" t="e">
        <f>IF(
OR('Shares - LTR - Granted'!B4166 = "8. Transferee of restricted securities", 'Shares - LTR - Granted'!B4166 = "9. Any person (substitution for securities etc.)"),
'Shares - LTR - Granted'!C4166,
IF(
'Shares - LTR - Granted'!B4166 = "",
#N/A,
'Shares - LTR - Granted'!B4166)
)</f>
        <v>#N/A</v>
      </c>
      <c r="C4166" t="e">
        <f>IF(
OR('Performance Securities'!B4166 = "8. Transferee of restricted securities", 'Performance Securities'!B4166 = "9. Any person (substitution for securities etc.)"),
'Performance Securities'!C4166,
IF(
'Performance Securities'!B4166 = "",
#N/A,
'Performance Securities'!B4166)
)</f>
        <v>#N/A</v>
      </c>
      <c r="D4166" t="e">
        <f>IF(
OR('Options or Warrants'!B4166 = "8. Transferee of restricted securities", 'Options or Warrants'!B4166 = "9. Any person (substitution for securities etc.)"),
'Options or Warrants'!C4166,
IF(
'Options or Warrants'!B4166 = "",
#N/A,
'Options or Warrants'!B4166)
)</f>
        <v>#N/A</v>
      </c>
      <c r="E4166" t="e">
        <f>IF(
OR('Options - Free Attaching'!B4166 = "8. Transferee of restricted securities", 'Options - Free Attaching'!B4166 = "9. Any person (substitution for securities etc.)"),
'Options - Free Attaching'!C4166,
IF(
'Options - Free Attaching'!B4166 = "",
#N/A,
'Options - Free Attaching'!B4166)
)</f>
        <v>#N/A</v>
      </c>
      <c r="F4166" t="e">
        <f>IF(
OR('Con. Notes - Conversion'!B4166 = "8. Transferee of restricted securities", 'Con. Notes - Conversion'!B4166 = "9. Any person (substitution for securities etc.)"),
'Con. Notes - Conversion'!C4166,
IF(
'Con. Notes - Conversion'!B4166 = "",
#N/A,
'Con. Notes - Conversion'!B4166)
)</f>
        <v>#N/A</v>
      </c>
      <c r="G4166" t="e">
        <f>IF(
OR('Con. Notes - No Conversion'!B4166 = "8. Transferee of restricted securities", 'Con. Notes - No Conversion'!B4166 = "9. Any person (substitution for securities etc.)"),
'Con. Notes - No Conversion'!C4166,
IF(
'Con. Notes - No Conversion'!B4166 = "",
#N/A,
'Con. Notes - No Conversion'!B4166)
)</f>
        <v>#N/A</v>
      </c>
    </row>
    <row r="4167" spans="1:7" x14ac:dyDescent="0.25">
      <c r="A4167" t="e">
        <f>IF(
OR(Shares!B4167 = "8. Transferee of restricted securities", Shares!B4167 = "9. Any person (substitution for securities etc.)"),
Shares!C4167,
IF(
Shares!B4167 = "",
#N/A,
Shares!B4167)
)</f>
        <v>#N/A</v>
      </c>
      <c r="B4167" t="e">
        <f>IF(
OR('Shares - LTR - Granted'!B4167 = "8. Transferee of restricted securities", 'Shares - LTR - Granted'!B4167 = "9. Any person (substitution for securities etc.)"),
'Shares - LTR - Granted'!C4167,
IF(
'Shares - LTR - Granted'!B4167 = "",
#N/A,
'Shares - LTR - Granted'!B4167)
)</f>
        <v>#N/A</v>
      </c>
      <c r="C4167" t="e">
        <f>IF(
OR('Performance Securities'!B4167 = "8. Transferee of restricted securities", 'Performance Securities'!B4167 = "9. Any person (substitution for securities etc.)"),
'Performance Securities'!C4167,
IF(
'Performance Securities'!B4167 = "",
#N/A,
'Performance Securities'!B4167)
)</f>
        <v>#N/A</v>
      </c>
      <c r="D4167" t="e">
        <f>IF(
OR('Options or Warrants'!B4167 = "8. Transferee of restricted securities", 'Options or Warrants'!B4167 = "9. Any person (substitution for securities etc.)"),
'Options or Warrants'!C4167,
IF(
'Options or Warrants'!B4167 = "",
#N/A,
'Options or Warrants'!B4167)
)</f>
        <v>#N/A</v>
      </c>
      <c r="E4167" t="e">
        <f>IF(
OR('Options - Free Attaching'!B4167 = "8. Transferee of restricted securities", 'Options - Free Attaching'!B4167 = "9. Any person (substitution for securities etc.)"),
'Options - Free Attaching'!C4167,
IF(
'Options - Free Attaching'!B4167 = "",
#N/A,
'Options - Free Attaching'!B4167)
)</f>
        <v>#N/A</v>
      </c>
      <c r="F4167" t="e">
        <f>IF(
OR('Con. Notes - Conversion'!B4167 = "8. Transferee of restricted securities", 'Con. Notes - Conversion'!B4167 = "9. Any person (substitution for securities etc.)"),
'Con. Notes - Conversion'!C4167,
IF(
'Con. Notes - Conversion'!B4167 = "",
#N/A,
'Con. Notes - Conversion'!B4167)
)</f>
        <v>#N/A</v>
      </c>
      <c r="G4167" t="e">
        <f>IF(
OR('Con. Notes - No Conversion'!B4167 = "8. Transferee of restricted securities", 'Con. Notes - No Conversion'!B4167 = "9. Any person (substitution for securities etc.)"),
'Con. Notes - No Conversion'!C4167,
IF(
'Con. Notes - No Conversion'!B4167 = "",
#N/A,
'Con. Notes - No Conversion'!B4167)
)</f>
        <v>#N/A</v>
      </c>
    </row>
    <row r="4168" spans="1:7" x14ac:dyDescent="0.25">
      <c r="A4168" t="e">
        <f>IF(
OR(Shares!B4168 = "8. Transferee of restricted securities", Shares!B4168 = "9. Any person (substitution for securities etc.)"),
Shares!C4168,
IF(
Shares!B4168 = "",
#N/A,
Shares!B4168)
)</f>
        <v>#N/A</v>
      </c>
      <c r="B4168" t="e">
        <f>IF(
OR('Shares - LTR - Granted'!B4168 = "8. Transferee of restricted securities", 'Shares - LTR - Granted'!B4168 = "9. Any person (substitution for securities etc.)"),
'Shares - LTR - Granted'!C4168,
IF(
'Shares - LTR - Granted'!B4168 = "",
#N/A,
'Shares - LTR - Granted'!B4168)
)</f>
        <v>#N/A</v>
      </c>
      <c r="C4168" t="e">
        <f>IF(
OR('Performance Securities'!B4168 = "8. Transferee of restricted securities", 'Performance Securities'!B4168 = "9. Any person (substitution for securities etc.)"),
'Performance Securities'!C4168,
IF(
'Performance Securities'!B4168 = "",
#N/A,
'Performance Securities'!B4168)
)</f>
        <v>#N/A</v>
      </c>
      <c r="D4168" t="e">
        <f>IF(
OR('Options or Warrants'!B4168 = "8. Transferee of restricted securities", 'Options or Warrants'!B4168 = "9. Any person (substitution for securities etc.)"),
'Options or Warrants'!C4168,
IF(
'Options or Warrants'!B4168 = "",
#N/A,
'Options or Warrants'!B4168)
)</f>
        <v>#N/A</v>
      </c>
      <c r="E4168" t="e">
        <f>IF(
OR('Options - Free Attaching'!B4168 = "8. Transferee of restricted securities", 'Options - Free Attaching'!B4168 = "9. Any person (substitution for securities etc.)"),
'Options - Free Attaching'!C4168,
IF(
'Options - Free Attaching'!B4168 = "",
#N/A,
'Options - Free Attaching'!B4168)
)</f>
        <v>#N/A</v>
      </c>
      <c r="F4168" t="e">
        <f>IF(
OR('Con. Notes - Conversion'!B4168 = "8. Transferee of restricted securities", 'Con. Notes - Conversion'!B4168 = "9. Any person (substitution for securities etc.)"),
'Con. Notes - Conversion'!C4168,
IF(
'Con. Notes - Conversion'!B4168 = "",
#N/A,
'Con. Notes - Conversion'!B4168)
)</f>
        <v>#N/A</v>
      </c>
      <c r="G4168" t="e">
        <f>IF(
OR('Con. Notes - No Conversion'!B4168 = "8. Transferee of restricted securities", 'Con. Notes - No Conversion'!B4168 = "9. Any person (substitution for securities etc.)"),
'Con. Notes - No Conversion'!C4168,
IF(
'Con. Notes - No Conversion'!B4168 = "",
#N/A,
'Con. Notes - No Conversion'!B4168)
)</f>
        <v>#N/A</v>
      </c>
    </row>
    <row r="4169" spans="1:7" x14ac:dyDescent="0.25">
      <c r="A4169" t="e">
        <f>IF(
OR(Shares!B4169 = "8. Transferee of restricted securities", Shares!B4169 = "9. Any person (substitution for securities etc.)"),
Shares!C4169,
IF(
Shares!B4169 = "",
#N/A,
Shares!B4169)
)</f>
        <v>#N/A</v>
      </c>
      <c r="B4169" t="e">
        <f>IF(
OR('Shares - LTR - Granted'!B4169 = "8. Transferee of restricted securities", 'Shares - LTR - Granted'!B4169 = "9. Any person (substitution for securities etc.)"),
'Shares - LTR - Granted'!C4169,
IF(
'Shares - LTR - Granted'!B4169 = "",
#N/A,
'Shares - LTR - Granted'!B4169)
)</f>
        <v>#N/A</v>
      </c>
      <c r="C4169" t="e">
        <f>IF(
OR('Performance Securities'!B4169 = "8. Transferee of restricted securities", 'Performance Securities'!B4169 = "9. Any person (substitution for securities etc.)"),
'Performance Securities'!C4169,
IF(
'Performance Securities'!B4169 = "",
#N/A,
'Performance Securities'!B4169)
)</f>
        <v>#N/A</v>
      </c>
      <c r="D4169" t="e">
        <f>IF(
OR('Options or Warrants'!B4169 = "8. Transferee of restricted securities", 'Options or Warrants'!B4169 = "9. Any person (substitution for securities etc.)"),
'Options or Warrants'!C4169,
IF(
'Options or Warrants'!B4169 = "",
#N/A,
'Options or Warrants'!B4169)
)</f>
        <v>#N/A</v>
      </c>
      <c r="E4169" t="e">
        <f>IF(
OR('Options - Free Attaching'!B4169 = "8. Transferee of restricted securities", 'Options - Free Attaching'!B4169 = "9. Any person (substitution for securities etc.)"),
'Options - Free Attaching'!C4169,
IF(
'Options - Free Attaching'!B4169 = "",
#N/A,
'Options - Free Attaching'!B4169)
)</f>
        <v>#N/A</v>
      </c>
      <c r="F4169" t="e">
        <f>IF(
OR('Con. Notes - Conversion'!B4169 = "8. Transferee of restricted securities", 'Con. Notes - Conversion'!B4169 = "9. Any person (substitution for securities etc.)"),
'Con. Notes - Conversion'!C4169,
IF(
'Con. Notes - Conversion'!B4169 = "",
#N/A,
'Con. Notes - Conversion'!B4169)
)</f>
        <v>#N/A</v>
      </c>
      <c r="G4169" t="e">
        <f>IF(
OR('Con. Notes - No Conversion'!B4169 = "8. Transferee of restricted securities", 'Con. Notes - No Conversion'!B4169 = "9. Any person (substitution for securities etc.)"),
'Con. Notes - No Conversion'!C4169,
IF(
'Con. Notes - No Conversion'!B4169 = "",
#N/A,
'Con. Notes - No Conversion'!B4169)
)</f>
        <v>#N/A</v>
      </c>
    </row>
    <row r="4170" spans="1:7" x14ac:dyDescent="0.25">
      <c r="A4170" t="e">
        <f>IF(
OR(Shares!B4170 = "8. Transferee of restricted securities", Shares!B4170 = "9. Any person (substitution for securities etc.)"),
Shares!C4170,
IF(
Shares!B4170 = "",
#N/A,
Shares!B4170)
)</f>
        <v>#N/A</v>
      </c>
      <c r="B4170" t="e">
        <f>IF(
OR('Shares - LTR - Granted'!B4170 = "8. Transferee of restricted securities", 'Shares - LTR - Granted'!B4170 = "9. Any person (substitution for securities etc.)"),
'Shares - LTR - Granted'!C4170,
IF(
'Shares - LTR - Granted'!B4170 = "",
#N/A,
'Shares - LTR - Granted'!B4170)
)</f>
        <v>#N/A</v>
      </c>
      <c r="C4170" t="e">
        <f>IF(
OR('Performance Securities'!B4170 = "8. Transferee of restricted securities", 'Performance Securities'!B4170 = "9. Any person (substitution for securities etc.)"),
'Performance Securities'!C4170,
IF(
'Performance Securities'!B4170 = "",
#N/A,
'Performance Securities'!B4170)
)</f>
        <v>#N/A</v>
      </c>
      <c r="D4170" t="e">
        <f>IF(
OR('Options or Warrants'!B4170 = "8. Transferee of restricted securities", 'Options or Warrants'!B4170 = "9. Any person (substitution for securities etc.)"),
'Options or Warrants'!C4170,
IF(
'Options or Warrants'!B4170 = "",
#N/A,
'Options or Warrants'!B4170)
)</f>
        <v>#N/A</v>
      </c>
      <c r="E4170" t="e">
        <f>IF(
OR('Options - Free Attaching'!B4170 = "8. Transferee of restricted securities", 'Options - Free Attaching'!B4170 = "9. Any person (substitution for securities etc.)"),
'Options - Free Attaching'!C4170,
IF(
'Options - Free Attaching'!B4170 = "",
#N/A,
'Options - Free Attaching'!B4170)
)</f>
        <v>#N/A</v>
      </c>
      <c r="F4170" t="e">
        <f>IF(
OR('Con. Notes - Conversion'!B4170 = "8. Transferee of restricted securities", 'Con. Notes - Conversion'!B4170 = "9. Any person (substitution for securities etc.)"),
'Con. Notes - Conversion'!C4170,
IF(
'Con. Notes - Conversion'!B4170 = "",
#N/A,
'Con. Notes - Conversion'!B4170)
)</f>
        <v>#N/A</v>
      </c>
      <c r="G4170" t="e">
        <f>IF(
OR('Con. Notes - No Conversion'!B4170 = "8. Transferee of restricted securities", 'Con. Notes - No Conversion'!B4170 = "9. Any person (substitution for securities etc.)"),
'Con. Notes - No Conversion'!C4170,
IF(
'Con. Notes - No Conversion'!B4170 = "",
#N/A,
'Con. Notes - No Conversion'!B4170)
)</f>
        <v>#N/A</v>
      </c>
    </row>
    <row r="4171" spans="1:7" x14ac:dyDescent="0.25">
      <c r="A4171" t="e">
        <f>IF(
OR(Shares!B4171 = "8. Transferee of restricted securities", Shares!B4171 = "9. Any person (substitution for securities etc.)"),
Shares!C4171,
IF(
Shares!B4171 = "",
#N/A,
Shares!B4171)
)</f>
        <v>#N/A</v>
      </c>
      <c r="B4171" t="e">
        <f>IF(
OR('Shares - LTR - Granted'!B4171 = "8. Transferee of restricted securities", 'Shares - LTR - Granted'!B4171 = "9. Any person (substitution for securities etc.)"),
'Shares - LTR - Granted'!C4171,
IF(
'Shares - LTR - Granted'!B4171 = "",
#N/A,
'Shares - LTR - Granted'!B4171)
)</f>
        <v>#N/A</v>
      </c>
      <c r="C4171" t="e">
        <f>IF(
OR('Performance Securities'!B4171 = "8. Transferee of restricted securities", 'Performance Securities'!B4171 = "9. Any person (substitution for securities etc.)"),
'Performance Securities'!C4171,
IF(
'Performance Securities'!B4171 = "",
#N/A,
'Performance Securities'!B4171)
)</f>
        <v>#N/A</v>
      </c>
      <c r="D4171" t="e">
        <f>IF(
OR('Options or Warrants'!B4171 = "8. Transferee of restricted securities", 'Options or Warrants'!B4171 = "9. Any person (substitution for securities etc.)"),
'Options or Warrants'!C4171,
IF(
'Options or Warrants'!B4171 = "",
#N/A,
'Options or Warrants'!B4171)
)</f>
        <v>#N/A</v>
      </c>
      <c r="E4171" t="e">
        <f>IF(
OR('Options - Free Attaching'!B4171 = "8. Transferee of restricted securities", 'Options - Free Attaching'!B4171 = "9. Any person (substitution for securities etc.)"),
'Options - Free Attaching'!C4171,
IF(
'Options - Free Attaching'!B4171 = "",
#N/A,
'Options - Free Attaching'!B4171)
)</f>
        <v>#N/A</v>
      </c>
      <c r="F4171" t="e">
        <f>IF(
OR('Con. Notes - Conversion'!B4171 = "8. Transferee of restricted securities", 'Con. Notes - Conversion'!B4171 = "9. Any person (substitution for securities etc.)"),
'Con. Notes - Conversion'!C4171,
IF(
'Con. Notes - Conversion'!B4171 = "",
#N/A,
'Con. Notes - Conversion'!B4171)
)</f>
        <v>#N/A</v>
      </c>
      <c r="G4171" t="e">
        <f>IF(
OR('Con. Notes - No Conversion'!B4171 = "8. Transferee of restricted securities", 'Con. Notes - No Conversion'!B4171 = "9. Any person (substitution for securities etc.)"),
'Con. Notes - No Conversion'!C4171,
IF(
'Con. Notes - No Conversion'!B4171 = "",
#N/A,
'Con. Notes - No Conversion'!B4171)
)</f>
        <v>#N/A</v>
      </c>
    </row>
    <row r="4172" spans="1:7" x14ac:dyDescent="0.25">
      <c r="A4172" t="e">
        <f>IF(
OR(Shares!B4172 = "8. Transferee of restricted securities", Shares!B4172 = "9. Any person (substitution for securities etc.)"),
Shares!C4172,
IF(
Shares!B4172 = "",
#N/A,
Shares!B4172)
)</f>
        <v>#N/A</v>
      </c>
      <c r="B4172" t="e">
        <f>IF(
OR('Shares - LTR - Granted'!B4172 = "8. Transferee of restricted securities", 'Shares - LTR - Granted'!B4172 = "9. Any person (substitution for securities etc.)"),
'Shares - LTR - Granted'!C4172,
IF(
'Shares - LTR - Granted'!B4172 = "",
#N/A,
'Shares - LTR - Granted'!B4172)
)</f>
        <v>#N/A</v>
      </c>
      <c r="C4172" t="e">
        <f>IF(
OR('Performance Securities'!B4172 = "8. Transferee of restricted securities", 'Performance Securities'!B4172 = "9. Any person (substitution for securities etc.)"),
'Performance Securities'!C4172,
IF(
'Performance Securities'!B4172 = "",
#N/A,
'Performance Securities'!B4172)
)</f>
        <v>#N/A</v>
      </c>
      <c r="D4172" t="e">
        <f>IF(
OR('Options or Warrants'!B4172 = "8. Transferee of restricted securities", 'Options or Warrants'!B4172 = "9. Any person (substitution for securities etc.)"),
'Options or Warrants'!C4172,
IF(
'Options or Warrants'!B4172 = "",
#N/A,
'Options or Warrants'!B4172)
)</f>
        <v>#N/A</v>
      </c>
      <c r="E4172" t="e">
        <f>IF(
OR('Options - Free Attaching'!B4172 = "8. Transferee of restricted securities", 'Options - Free Attaching'!B4172 = "9. Any person (substitution for securities etc.)"),
'Options - Free Attaching'!C4172,
IF(
'Options - Free Attaching'!B4172 = "",
#N/A,
'Options - Free Attaching'!B4172)
)</f>
        <v>#N/A</v>
      </c>
      <c r="F4172" t="e">
        <f>IF(
OR('Con. Notes - Conversion'!B4172 = "8. Transferee of restricted securities", 'Con. Notes - Conversion'!B4172 = "9. Any person (substitution for securities etc.)"),
'Con. Notes - Conversion'!C4172,
IF(
'Con. Notes - Conversion'!B4172 = "",
#N/A,
'Con. Notes - Conversion'!B4172)
)</f>
        <v>#N/A</v>
      </c>
      <c r="G4172" t="e">
        <f>IF(
OR('Con. Notes - No Conversion'!B4172 = "8. Transferee of restricted securities", 'Con. Notes - No Conversion'!B4172 = "9. Any person (substitution for securities etc.)"),
'Con. Notes - No Conversion'!C4172,
IF(
'Con. Notes - No Conversion'!B4172 = "",
#N/A,
'Con. Notes - No Conversion'!B4172)
)</f>
        <v>#N/A</v>
      </c>
    </row>
    <row r="4173" spans="1:7" x14ac:dyDescent="0.25">
      <c r="A4173" t="e">
        <f>IF(
OR(Shares!B4173 = "8. Transferee of restricted securities", Shares!B4173 = "9. Any person (substitution for securities etc.)"),
Shares!C4173,
IF(
Shares!B4173 = "",
#N/A,
Shares!B4173)
)</f>
        <v>#N/A</v>
      </c>
      <c r="B4173" t="e">
        <f>IF(
OR('Shares - LTR - Granted'!B4173 = "8. Transferee of restricted securities", 'Shares - LTR - Granted'!B4173 = "9. Any person (substitution for securities etc.)"),
'Shares - LTR - Granted'!C4173,
IF(
'Shares - LTR - Granted'!B4173 = "",
#N/A,
'Shares - LTR - Granted'!B4173)
)</f>
        <v>#N/A</v>
      </c>
      <c r="C4173" t="e">
        <f>IF(
OR('Performance Securities'!B4173 = "8. Transferee of restricted securities", 'Performance Securities'!B4173 = "9. Any person (substitution for securities etc.)"),
'Performance Securities'!C4173,
IF(
'Performance Securities'!B4173 = "",
#N/A,
'Performance Securities'!B4173)
)</f>
        <v>#N/A</v>
      </c>
      <c r="D4173" t="e">
        <f>IF(
OR('Options or Warrants'!B4173 = "8. Transferee of restricted securities", 'Options or Warrants'!B4173 = "9. Any person (substitution for securities etc.)"),
'Options or Warrants'!C4173,
IF(
'Options or Warrants'!B4173 = "",
#N/A,
'Options or Warrants'!B4173)
)</f>
        <v>#N/A</v>
      </c>
      <c r="E4173" t="e">
        <f>IF(
OR('Options - Free Attaching'!B4173 = "8. Transferee of restricted securities", 'Options - Free Attaching'!B4173 = "9. Any person (substitution for securities etc.)"),
'Options - Free Attaching'!C4173,
IF(
'Options - Free Attaching'!B4173 = "",
#N/A,
'Options - Free Attaching'!B4173)
)</f>
        <v>#N/A</v>
      </c>
      <c r="F4173" t="e">
        <f>IF(
OR('Con. Notes - Conversion'!B4173 = "8. Transferee of restricted securities", 'Con. Notes - Conversion'!B4173 = "9. Any person (substitution for securities etc.)"),
'Con. Notes - Conversion'!C4173,
IF(
'Con. Notes - Conversion'!B4173 = "",
#N/A,
'Con. Notes - Conversion'!B4173)
)</f>
        <v>#N/A</v>
      </c>
      <c r="G4173" t="e">
        <f>IF(
OR('Con. Notes - No Conversion'!B4173 = "8. Transferee of restricted securities", 'Con. Notes - No Conversion'!B4173 = "9. Any person (substitution for securities etc.)"),
'Con. Notes - No Conversion'!C4173,
IF(
'Con. Notes - No Conversion'!B4173 = "",
#N/A,
'Con. Notes - No Conversion'!B4173)
)</f>
        <v>#N/A</v>
      </c>
    </row>
    <row r="4174" spans="1:7" x14ac:dyDescent="0.25">
      <c r="A4174" t="e">
        <f>IF(
OR(Shares!B4174 = "8. Transferee of restricted securities", Shares!B4174 = "9. Any person (substitution for securities etc.)"),
Shares!C4174,
IF(
Shares!B4174 = "",
#N/A,
Shares!B4174)
)</f>
        <v>#N/A</v>
      </c>
      <c r="B4174" t="e">
        <f>IF(
OR('Shares - LTR - Granted'!B4174 = "8. Transferee of restricted securities", 'Shares - LTR - Granted'!B4174 = "9. Any person (substitution for securities etc.)"),
'Shares - LTR - Granted'!C4174,
IF(
'Shares - LTR - Granted'!B4174 = "",
#N/A,
'Shares - LTR - Granted'!B4174)
)</f>
        <v>#N/A</v>
      </c>
      <c r="C4174" t="e">
        <f>IF(
OR('Performance Securities'!B4174 = "8. Transferee of restricted securities", 'Performance Securities'!B4174 = "9. Any person (substitution for securities etc.)"),
'Performance Securities'!C4174,
IF(
'Performance Securities'!B4174 = "",
#N/A,
'Performance Securities'!B4174)
)</f>
        <v>#N/A</v>
      </c>
      <c r="D4174" t="e">
        <f>IF(
OR('Options or Warrants'!B4174 = "8. Transferee of restricted securities", 'Options or Warrants'!B4174 = "9. Any person (substitution for securities etc.)"),
'Options or Warrants'!C4174,
IF(
'Options or Warrants'!B4174 = "",
#N/A,
'Options or Warrants'!B4174)
)</f>
        <v>#N/A</v>
      </c>
      <c r="E4174" t="e">
        <f>IF(
OR('Options - Free Attaching'!B4174 = "8. Transferee of restricted securities", 'Options - Free Attaching'!B4174 = "9. Any person (substitution for securities etc.)"),
'Options - Free Attaching'!C4174,
IF(
'Options - Free Attaching'!B4174 = "",
#N/A,
'Options - Free Attaching'!B4174)
)</f>
        <v>#N/A</v>
      </c>
      <c r="F4174" t="e">
        <f>IF(
OR('Con. Notes - Conversion'!B4174 = "8. Transferee of restricted securities", 'Con. Notes - Conversion'!B4174 = "9. Any person (substitution for securities etc.)"),
'Con. Notes - Conversion'!C4174,
IF(
'Con. Notes - Conversion'!B4174 = "",
#N/A,
'Con. Notes - Conversion'!B4174)
)</f>
        <v>#N/A</v>
      </c>
      <c r="G4174" t="e">
        <f>IF(
OR('Con. Notes - No Conversion'!B4174 = "8. Transferee of restricted securities", 'Con. Notes - No Conversion'!B4174 = "9. Any person (substitution for securities etc.)"),
'Con. Notes - No Conversion'!C4174,
IF(
'Con. Notes - No Conversion'!B4174 = "",
#N/A,
'Con. Notes - No Conversion'!B4174)
)</f>
        <v>#N/A</v>
      </c>
    </row>
    <row r="4175" spans="1:7" x14ac:dyDescent="0.25">
      <c r="A4175" t="e">
        <f>IF(
OR(Shares!B4175 = "8. Transferee of restricted securities", Shares!B4175 = "9. Any person (substitution for securities etc.)"),
Shares!C4175,
IF(
Shares!B4175 = "",
#N/A,
Shares!B4175)
)</f>
        <v>#N/A</v>
      </c>
      <c r="B4175" t="e">
        <f>IF(
OR('Shares - LTR - Granted'!B4175 = "8. Transferee of restricted securities", 'Shares - LTR - Granted'!B4175 = "9. Any person (substitution for securities etc.)"),
'Shares - LTR - Granted'!C4175,
IF(
'Shares - LTR - Granted'!B4175 = "",
#N/A,
'Shares - LTR - Granted'!B4175)
)</f>
        <v>#N/A</v>
      </c>
      <c r="C4175" t="e">
        <f>IF(
OR('Performance Securities'!B4175 = "8. Transferee of restricted securities", 'Performance Securities'!B4175 = "9. Any person (substitution for securities etc.)"),
'Performance Securities'!C4175,
IF(
'Performance Securities'!B4175 = "",
#N/A,
'Performance Securities'!B4175)
)</f>
        <v>#N/A</v>
      </c>
      <c r="D4175" t="e">
        <f>IF(
OR('Options or Warrants'!B4175 = "8. Transferee of restricted securities", 'Options or Warrants'!B4175 = "9. Any person (substitution for securities etc.)"),
'Options or Warrants'!C4175,
IF(
'Options or Warrants'!B4175 = "",
#N/A,
'Options or Warrants'!B4175)
)</f>
        <v>#N/A</v>
      </c>
      <c r="E4175" t="e">
        <f>IF(
OR('Options - Free Attaching'!B4175 = "8. Transferee of restricted securities", 'Options - Free Attaching'!B4175 = "9. Any person (substitution for securities etc.)"),
'Options - Free Attaching'!C4175,
IF(
'Options - Free Attaching'!B4175 = "",
#N/A,
'Options - Free Attaching'!B4175)
)</f>
        <v>#N/A</v>
      </c>
      <c r="F4175" t="e">
        <f>IF(
OR('Con. Notes - Conversion'!B4175 = "8. Transferee of restricted securities", 'Con. Notes - Conversion'!B4175 = "9. Any person (substitution for securities etc.)"),
'Con. Notes - Conversion'!C4175,
IF(
'Con. Notes - Conversion'!B4175 = "",
#N/A,
'Con. Notes - Conversion'!B4175)
)</f>
        <v>#N/A</v>
      </c>
      <c r="G4175" t="e">
        <f>IF(
OR('Con. Notes - No Conversion'!B4175 = "8. Transferee of restricted securities", 'Con. Notes - No Conversion'!B4175 = "9. Any person (substitution for securities etc.)"),
'Con. Notes - No Conversion'!C4175,
IF(
'Con. Notes - No Conversion'!B4175 = "",
#N/A,
'Con. Notes - No Conversion'!B4175)
)</f>
        <v>#N/A</v>
      </c>
    </row>
    <row r="4176" spans="1:7" x14ac:dyDescent="0.25">
      <c r="A4176" t="e">
        <f>IF(
OR(Shares!B4176 = "8. Transferee of restricted securities", Shares!B4176 = "9. Any person (substitution for securities etc.)"),
Shares!C4176,
IF(
Shares!B4176 = "",
#N/A,
Shares!B4176)
)</f>
        <v>#N/A</v>
      </c>
      <c r="B4176" t="e">
        <f>IF(
OR('Shares - LTR - Granted'!B4176 = "8. Transferee of restricted securities", 'Shares - LTR - Granted'!B4176 = "9. Any person (substitution for securities etc.)"),
'Shares - LTR - Granted'!C4176,
IF(
'Shares - LTR - Granted'!B4176 = "",
#N/A,
'Shares - LTR - Granted'!B4176)
)</f>
        <v>#N/A</v>
      </c>
      <c r="C4176" t="e">
        <f>IF(
OR('Performance Securities'!B4176 = "8. Transferee of restricted securities", 'Performance Securities'!B4176 = "9. Any person (substitution for securities etc.)"),
'Performance Securities'!C4176,
IF(
'Performance Securities'!B4176 = "",
#N/A,
'Performance Securities'!B4176)
)</f>
        <v>#N/A</v>
      </c>
      <c r="D4176" t="e">
        <f>IF(
OR('Options or Warrants'!B4176 = "8. Transferee of restricted securities", 'Options or Warrants'!B4176 = "9. Any person (substitution for securities etc.)"),
'Options or Warrants'!C4176,
IF(
'Options or Warrants'!B4176 = "",
#N/A,
'Options or Warrants'!B4176)
)</f>
        <v>#N/A</v>
      </c>
      <c r="E4176" t="e">
        <f>IF(
OR('Options - Free Attaching'!B4176 = "8. Transferee of restricted securities", 'Options - Free Attaching'!B4176 = "9. Any person (substitution for securities etc.)"),
'Options - Free Attaching'!C4176,
IF(
'Options - Free Attaching'!B4176 = "",
#N/A,
'Options - Free Attaching'!B4176)
)</f>
        <v>#N/A</v>
      </c>
      <c r="F4176" t="e">
        <f>IF(
OR('Con. Notes - Conversion'!B4176 = "8. Transferee of restricted securities", 'Con. Notes - Conversion'!B4176 = "9. Any person (substitution for securities etc.)"),
'Con. Notes - Conversion'!C4176,
IF(
'Con. Notes - Conversion'!B4176 = "",
#N/A,
'Con. Notes - Conversion'!B4176)
)</f>
        <v>#N/A</v>
      </c>
      <c r="G4176" t="e">
        <f>IF(
OR('Con. Notes - No Conversion'!B4176 = "8. Transferee of restricted securities", 'Con. Notes - No Conversion'!B4176 = "9. Any person (substitution for securities etc.)"),
'Con. Notes - No Conversion'!C4176,
IF(
'Con. Notes - No Conversion'!B4176 = "",
#N/A,
'Con. Notes - No Conversion'!B4176)
)</f>
        <v>#N/A</v>
      </c>
    </row>
    <row r="4177" spans="1:7" x14ac:dyDescent="0.25">
      <c r="A4177" t="e">
        <f>IF(
OR(Shares!B4177 = "8. Transferee of restricted securities", Shares!B4177 = "9. Any person (substitution for securities etc.)"),
Shares!C4177,
IF(
Shares!B4177 = "",
#N/A,
Shares!B4177)
)</f>
        <v>#N/A</v>
      </c>
      <c r="B4177" t="e">
        <f>IF(
OR('Shares - LTR - Granted'!B4177 = "8. Transferee of restricted securities", 'Shares - LTR - Granted'!B4177 = "9. Any person (substitution for securities etc.)"),
'Shares - LTR - Granted'!C4177,
IF(
'Shares - LTR - Granted'!B4177 = "",
#N/A,
'Shares - LTR - Granted'!B4177)
)</f>
        <v>#N/A</v>
      </c>
      <c r="C4177" t="e">
        <f>IF(
OR('Performance Securities'!B4177 = "8. Transferee of restricted securities", 'Performance Securities'!B4177 = "9. Any person (substitution for securities etc.)"),
'Performance Securities'!C4177,
IF(
'Performance Securities'!B4177 = "",
#N/A,
'Performance Securities'!B4177)
)</f>
        <v>#N/A</v>
      </c>
      <c r="D4177" t="e">
        <f>IF(
OR('Options or Warrants'!B4177 = "8. Transferee of restricted securities", 'Options or Warrants'!B4177 = "9. Any person (substitution for securities etc.)"),
'Options or Warrants'!C4177,
IF(
'Options or Warrants'!B4177 = "",
#N/A,
'Options or Warrants'!B4177)
)</f>
        <v>#N/A</v>
      </c>
      <c r="E4177" t="e">
        <f>IF(
OR('Options - Free Attaching'!B4177 = "8. Transferee of restricted securities", 'Options - Free Attaching'!B4177 = "9. Any person (substitution for securities etc.)"),
'Options - Free Attaching'!C4177,
IF(
'Options - Free Attaching'!B4177 = "",
#N/A,
'Options - Free Attaching'!B4177)
)</f>
        <v>#N/A</v>
      </c>
      <c r="F4177" t="e">
        <f>IF(
OR('Con. Notes - Conversion'!B4177 = "8. Transferee of restricted securities", 'Con. Notes - Conversion'!B4177 = "9. Any person (substitution for securities etc.)"),
'Con. Notes - Conversion'!C4177,
IF(
'Con. Notes - Conversion'!B4177 = "",
#N/A,
'Con. Notes - Conversion'!B4177)
)</f>
        <v>#N/A</v>
      </c>
      <c r="G4177" t="e">
        <f>IF(
OR('Con. Notes - No Conversion'!B4177 = "8. Transferee of restricted securities", 'Con. Notes - No Conversion'!B4177 = "9. Any person (substitution for securities etc.)"),
'Con. Notes - No Conversion'!C4177,
IF(
'Con. Notes - No Conversion'!B4177 = "",
#N/A,
'Con. Notes - No Conversion'!B4177)
)</f>
        <v>#N/A</v>
      </c>
    </row>
    <row r="4178" spans="1:7" x14ac:dyDescent="0.25">
      <c r="A4178" t="e">
        <f>IF(
OR(Shares!B4178 = "8. Transferee of restricted securities", Shares!B4178 = "9. Any person (substitution for securities etc.)"),
Shares!C4178,
IF(
Shares!B4178 = "",
#N/A,
Shares!B4178)
)</f>
        <v>#N/A</v>
      </c>
      <c r="B4178" t="e">
        <f>IF(
OR('Shares - LTR - Granted'!B4178 = "8. Transferee of restricted securities", 'Shares - LTR - Granted'!B4178 = "9. Any person (substitution for securities etc.)"),
'Shares - LTR - Granted'!C4178,
IF(
'Shares - LTR - Granted'!B4178 = "",
#N/A,
'Shares - LTR - Granted'!B4178)
)</f>
        <v>#N/A</v>
      </c>
      <c r="C4178" t="e">
        <f>IF(
OR('Performance Securities'!B4178 = "8. Transferee of restricted securities", 'Performance Securities'!B4178 = "9. Any person (substitution for securities etc.)"),
'Performance Securities'!C4178,
IF(
'Performance Securities'!B4178 = "",
#N/A,
'Performance Securities'!B4178)
)</f>
        <v>#N/A</v>
      </c>
      <c r="D4178" t="e">
        <f>IF(
OR('Options or Warrants'!B4178 = "8. Transferee of restricted securities", 'Options or Warrants'!B4178 = "9. Any person (substitution for securities etc.)"),
'Options or Warrants'!C4178,
IF(
'Options or Warrants'!B4178 = "",
#N/A,
'Options or Warrants'!B4178)
)</f>
        <v>#N/A</v>
      </c>
      <c r="E4178" t="e">
        <f>IF(
OR('Options - Free Attaching'!B4178 = "8. Transferee of restricted securities", 'Options - Free Attaching'!B4178 = "9. Any person (substitution for securities etc.)"),
'Options - Free Attaching'!C4178,
IF(
'Options - Free Attaching'!B4178 = "",
#N/A,
'Options - Free Attaching'!B4178)
)</f>
        <v>#N/A</v>
      </c>
      <c r="F4178" t="e">
        <f>IF(
OR('Con. Notes - Conversion'!B4178 = "8. Transferee of restricted securities", 'Con. Notes - Conversion'!B4178 = "9. Any person (substitution for securities etc.)"),
'Con. Notes - Conversion'!C4178,
IF(
'Con. Notes - Conversion'!B4178 = "",
#N/A,
'Con. Notes - Conversion'!B4178)
)</f>
        <v>#N/A</v>
      </c>
      <c r="G4178" t="e">
        <f>IF(
OR('Con. Notes - No Conversion'!B4178 = "8. Transferee of restricted securities", 'Con. Notes - No Conversion'!B4178 = "9. Any person (substitution for securities etc.)"),
'Con. Notes - No Conversion'!C4178,
IF(
'Con. Notes - No Conversion'!B4178 = "",
#N/A,
'Con. Notes - No Conversion'!B4178)
)</f>
        <v>#N/A</v>
      </c>
    </row>
    <row r="4179" spans="1:7" x14ac:dyDescent="0.25">
      <c r="A4179" t="e">
        <f>IF(
OR(Shares!B4179 = "8. Transferee of restricted securities", Shares!B4179 = "9. Any person (substitution for securities etc.)"),
Shares!C4179,
IF(
Shares!B4179 = "",
#N/A,
Shares!B4179)
)</f>
        <v>#N/A</v>
      </c>
      <c r="B4179" t="e">
        <f>IF(
OR('Shares - LTR - Granted'!B4179 = "8. Transferee of restricted securities", 'Shares - LTR - Granted'!B4179 = "9. Any person (substitution for securities etc.)"),
'Shares - LTR - Granted'!C4179,
IF(
'Shares - LTR - Granted'!B4179 = "",
#N/A,
'Shares - LTR - Granted'!B4179)
)</f>
        <v>#N/A</v>
      </c>
      <c r="C4179" t="e">
        <f>IF(
OR('Performance Securities'!B4179 = "8. Transferee of restricted securities", 'Performance Securities'!B4179 = "9. Any person (substitution for securities etc.)"),
'Performance Securities'!C4179,
IF(
'Performance Securities'!B4179 = "",
#N/A,
'Performance Securities'!B4179)
)</f>
        <v>#N/A</v>
      </c>
      <c r="D4179" t="e">
        <f>IF(
OR('Options or Warrants'!B4179 = "8. Transferee of restricted securities", 'Options or Warrants'!B4179 = "9. Any person (substitution for securities etc.)"),
'Options or Warrants'!C4179,
IF(
'Options or Warrants'!B4179 = "",
#N/A,
'Options or Warrants'!B4179)
)</f>
        <v>#N/A</v>
      </c>
      <c r="E4179" t="e">
        <f>IF(
OR('Options - Free Attaching'!B4179 = "8. Transferee of restricted securities", 'Options - Free Attaching'!B4179 = "9. Any person (substitution for securities etc.)"),
'Options - Free Attaching'!C4179,
IF(
'Options - Free Attaching'!B4179 = "",
#N/A,
'Options - Free Attaching'!B4179)
)</f>
        <v>#N/A</v>
      </c>
      <c r="F4179" t="e">
        <f>IF(
OR('Con. Notes - Conversion'!B4179 = "8. Transferee of restricted securities", 'Con. Notes - Conversion'!B4179 = "9. Any person (substitution for securities etc.)"),
'Con. Notes - Conversion'!C4179,
IF(
'Con. Notes - Conversion'!B4179 = "",
#N/A,
'Con. Notes - Conversion'!B4179)
)</f>
        <v>#N/A</v>
      </c>
      <c r="G4179" t="e">
        <f>IF(
OR('Con. Notes - No Conversion'!B4179 = "8. Transferee of restricted securities", 'Con. Notes - No Conversion'!B4179 = "9. Any person (substitution for securities etc.)"),
'Con. Notes - No Conversion'!C4179,
IF(
'Con. Notes - No Conversion'!B4179 = "",
#N/A,
'Con. Notes - No Conversion'!B4179)
)</f>
        <v>#N/A</v>
      </c>
    </row>
    <row r="4180" spans="1:7" x14ac:dyDescent="0.25">
      <c r="A4180" t="e">
        <f>IF(
OR(Shares!B4180 = "8. Transferee of restricted securities", Shares!B4180 = "9. Any person (substitution for securities etc.)"),
Shares!C4180,
IF(
Shares!B4180 = "",
#N/A,
Shares!B4180)
)</f>
        <v>#N/A</v>
      </c>
      <c r="B4180" t="e">
        <f>IF(
OR('Shares - LTR - Granted'!B4180 = "8. Transferee of restricted securities", 'Shares - LTR - Granted'!B4180 = "9. Any person (substitution for securities etc.)"),
'Shares - LTR - Granted'!C4180,
IF(
'Shares - LTR - Granted'!B4180 = "",
#N/A,
'Shares - LTR - Granted'!B4180)
)</f>
        <v>#N/A</v>
      </c>
      <c r="C4180" t="e">
        <f>IF(
OR('Performance Securities'!B4180 = "8. Transferee of restricted securities", 'Performance Securities'!B4180 = "9. Any person (substitution for securities etc.)"),
'Performance Securities'!C4180,
IF(
'Performance Securities'!B4180 = "",
#N/A,
'Performance Securities'!B4180)
)</f>
        <v>#N/A</v>
      </c>
      <c r="D4180" t="e">
        <f>IF(
OR('Options or Warrants'!B4180 = "8. Transferee of restricted securities", 'Options or Warrants'!B4180 = "9. Any person (substitution for securities etc.)"),
'Options or Warrants'!C4180,
IF(
'Options or Warrants'!B4180 = "",
#N/A,
'Options or Warrants'!B4180)
)</f>
        <v>#N/A</v>
      </c>
      <c r="E4180" t="e">
        <f>IF(
OR('Options - Free Attaching'!B4180 = "8. Transferee of restricted securities", 'Options - Free Attaching'!B4180 = "9. Any person (substitution for securities etc.)"),
'Options - Free Attaching'!C4180,
IF(
'Options - Free Attaching'!B4180 = "",
#N/A,
'Options - Free Attaching'!B4180)
)</f>
        <v>#N/A</v>
      </c>
      <c r="F4180" t="e">
        <f>IF(
OR('Con. Notes - Conversion'!B4180 = "8. Transferee of restricted securities", 'Con. Notes - Conversion'!B4180 = "9. Any person (substitution for securities etc.)"),
'Con. Notes - Conversion'!C4180,
IF(
'Con. Notes - Conversion'!B4180 = "",
#N/A,
'Con. Notes - Conversion'!B4180)
)</f>
        <v>#N/A</v>
      </c>
      <c r="G4180" t="e">
        <f>IF(
OR('Con. Notes - No Conversion'!B4180 = "8. Transferee of restricted securities", 'Con. Notes - No Conversion'!B4180 = "9. Any person (substitution for securities etc.)"),
'Con. Notes - No Conversion'!C4180,
IF(
'Con. Notes - No Conversion'!B4180 = "",
#N/A,
'Con. Notes - No Conversion'!B4180)
)</f>
        <v>#N/A</v>
      </c>
    </row>
    <row r="4181" spans="1:7" x14ac:dyDescent="0.25">
      <c r="A4181" t="e">
        <f>IF(
OR(Shares!B4181 = "8. Transferee of restricted securities", Shares!B4181 = "9. Any person (substitution for securities etc.)"),
Shares!C4181,
IF(
Shares!B4181 = "",
#N/A,
Shares!B4181)
)</f>
        <v>#N/A</v>
      </c>
      <c r="B4181" t="e">
        <f>IF(
OR('Shares - LTR - Granted'!B4181 = "8. Transferee of restricted securities", 'Shares - LTR - Granted'!B4181 = "9. Any person (substitution for securities etc.)"),
'Shares - LTR - Granted'!C4181,
IF(
'Shares - LTR - Granted'!B4181 = "",
#N/A,
'Shares - LTR - Granted'!B4181)
)</f>
        <v>#N/A</v>
      </c>
      <c r="C4181" t="e">
        <f>IF(
OR('Performance Securities'!B4181 = "8. Transferee of restricted securities", 'Performance Securities'!B4181 = "9. Any person (substitution for securities etc.)"),
'Performance Securities'!C4181,
IF(
'Performance Securities'!B4181 = "",
#N/A,
'Performance Securities'!B4181)
)</f>
        <v>#N/A</v>
      </c>
      <c r="D4181" t="e">
        <f>IF(
OR('Options or Warrants'!B4181 = "8. Transferee of restricted securities", 'Options or Warrants'!B4181 = "9. Any person (substitution for securities etc.)"),
'Options or Warrants'!C4181,
IF(
'Options or Warrants'!B4181 = "",
#N/A,
'Options or Warrants'!B4181)
)</f>
        <v>#N/A</v>
      </c>
      <c r="E4181" t="e">
        <f>IF(
OR('Options - Free Attaching'!B4181 = "8. Transferee of restricted securities", 'Options - Free Attaching'!B4181 = "9. Any person (substitution for securities etc.)"),
'Options - Free Attaching'!C4181,
IF(
'Options - Free Attaching'!B4181 = "",
#N/A,
'Options - Free Attaching'!B4181)
)</f>
        <v>#N/A</v>
      </c>
      <c r="F4181" t="e">
        <f>IF(
OR('Con. Notes - Conversion'!B4181 = "8. Transferee of restricted securities", 'Con. Notes - Conversion'!B4181 = "9. Any person (substitution for securities etc.)"),
'Con. Notes - Conversion'!C4181,
IF(
'Con. Notes - Conversion'!B4181 = "",
#N/A,
'Con. Notes - Conversion'!B4181)
)</f>
        <v>#N/A</v>
      </c>
      <c r="G4181" t="e">
        <f>IF(
OR('Con. Notes - No Conversion'!B4181 = "8. Transferee of restricted securities", 'Con. Notes - No Conversion'!B4181 = "9. Any person (substitution for securities etc.)"),
'Con. Notes - No Conversion'!C4181,
IF(
'Con. Notes - No Conversion'!B4181 = "",
#N/A,
'Con. Notes - No Conversion'!B4181)
)</f>
        <v>#N/A</v>
      </c>
    </row>
    <row r="4182" spans="1:7" x14ac:dyDescent="0.25">
      <c r="A4182" t="e">
        <f>IF(
OR(Shares!B4182 = "8. Transferee of restricted securities", Shares!B4182 = "9. Any person (substitution for securities etc.)"),
Shares!C4182,
IF(
Shares!B4182 = "",
#N/A,
Shares!B4182)
)</f>
        <v>#N/A</v>
      </c>
      <c r="B4182" t="e">
        <f>IF(
OR('Shares - LTR - Granted'!B4182 = "8. Transferee of restricted securities", 'Shares - LTR - Granted'!B4182 = "9. Any person (substitution for securities etc.)"),
'Shares - LTR - Granted'!C4182,
IF(
'Shares - LTR - Granted'!B4182 = "",
#N/A,
'Shares - LTR - Granted'!B4182)
)</f>
        <v>#N/A</v>
      </c>
      <c r="C4182" t="e">
        <f>IF(
OR('Performance Securities'!B4182 = "8. Transferee of restricted securities", 'Performance Securities'!B4182 = "9. Any person (substitution for securities etc.)"),
'Performance Securities'!C4182,
IF(
'Performance Securities'!B4182 = "",
#N/A,
'Performance Securities'!B4182)
)</f>
        <v>#N/A</v>
      </c>
      <c r="D4182" t="e">
        <f>IF(
OR('Options or Warrants'!B4182 = "8. Transferee of restricted securities", 'Options or Warrants'!B4182 = "9. Any person (substitution for securities etc.)"),
'Options or Warrants'!C4182,
IF(
'Options or Warrants'!B4182 = "",
#N/A,
'Options or Warrants'!B4182)
)</f>
        <v>#N/A</v>
      </c>
      <c r="E4182" t="e">
        <f>IF(
OR('Options - Free Attaching'!B4182 = "8. Transferee of restricted securities", 'Options - Free Attaching'!B4182 = "9. Any person (substitution for securities etc.)"),
'Options - Free Attaching'!C4182,
IF(
'Options - Free Attaching'!B4182 = "",
#N/A,
'Options - Free Attaching'!B4182)
)</f>
        <v>#N/A</v>
      </c>
      <c r="F4182" t="e">
        <f>IF(
OR('Con. Notes - Conversion'!B4182 = "8. Transferee of restricted securities", 'Con. Notes - Conversion'!B4182 = "9. Any person (substitution for securities etc.)"),
'Con. Notes - Conversion'!C4182,
IF(
'Con. Notes - Conversion'!B4182 = "",
#N/A,
'Con. Notes - Conversion'!B4182)
)</f>
        <v>#N/A</v>
      </c>
      <c r="G4182" t="e">
        <f>IF(
OR('Con. Notes - No Conversion'!B4182 = "8. Transferee of restricted securities", 'Con. Notes - No Conversion'!B4182 = "9. Any person (substitution for securities etc.)"),
'Con. Notes - No Conversion'!C4182,
IF(
'Con. Notes - No Conversion'!B4182 = "",
#N/A,
'Con. Notes - No Conversion'!B4182)
)</f>
        <v>#N/A</v>
      </c>
    </row>
    <row r="4183" spans="1:7" x14ac:dyDescent="0.25">
      <c r="A4183" t="e">
        <f>IF(
OR(Shares!B4183 = "8. Transferee of restricted securities", Shares!B4183 = "9. Any person (substitution for securities etc.)"),
Shares!C4183,
IF(
Shares!B4183 = "",
#N/A,
Shares!B4183)
)</f>
        <v>#N/A</v>
      </c>
      <c r="B4183" t="e">
        <f>IF(
OR('Shares - LTR - Granted'!B4183 = "8. Transferee of restricted securities", 'Shares - LTR - Granted'!B4183 = "9. Any person (substitution for securities etc.)"),
'Shares - LTR - Granted'!C4183,
IF(
'Shares - LTR - Granted'!B4183 = "",
#N/A,
'Shares - LTR - Granted'!B4183)
)</f>
        <v>#N/A</v>
      </c>
      <c r="C4183" t="e">
        <f>IF(
OR('Performance Securities'!B4183 = "8. Transferee of restricted securities", 'Performance Securities'!B4183 = "9. Any person (substitution for securities etc.)"),
'Performance Securities'!C4183,
IF(
'Performance Securities'!B4183 = "",
#N/A,
'Performance Securities'!B4183)
)</f>
        <v>#N/A</v>
      </c>
      <c r="D4183" t="e">
        <f>IF(
OR('Options or Warrants'!B4183 = "8. Transferee of restricted securities", 'Options or Warrants'!B4183 = "9. Any person (substitution for securities etc.)"),
'Options or Warrants'!C4183,
IF(
'Options or Warrants'!B4183 = "",
#N/A,
'Options or Warrants'!B4183)
)</f>
        <v>#N/A</v>
      </c>
      <c r="E4183" t="e">
        <f>IF(
OR('Options - Free Attaching'!B4183 = "8. Transferee of restricted securities", 'Options - Free Attaching'!B4183 = "9. Any person (substitution for securities etc.)"),
'Options - Free Attaching'!C4183,
IF(
'Options - Free Attaching'!B4183 = "",
#N/A,
'Options - Free Attaching'!B4183)
)</f>
        <v>#N/A</v>
      </c>
      <c r="F4183" t="e">
        <f>IF(
OR('Con. Notes - Conversion'!B4183 = "8. Transferee of restricted securities", 'Con. Notes - Conversion'!B4183 = "9. Any person (substitution for securities etc.)"),
'Con. Notes - Conversion'!C4183,
IF(
'Con. Notes - Conversion'!B4183 = "",
#N/A,
'Con. Notes - Conversion'!B4183)
)</f>
        <v>#N/A</v>
      </c>
      <c r="G4183" t="e">
        <f>IF(
OR('Con. Notes - No Conversion'!B4183 = "8. Transferee of restricted securities", 'Con. Notes - No Conversion'!B4183 = "9. Any person (substitution for securities etc.)"),
'Con. Notes - No Conversion'!C4183,
IF(
'Con. Notes - No Conversion'!B4183 = "",
#N/A,
'Con. Notes - No Conversion'!B4183)
)</f>
        <v>#N/A</v>
      </c>
    </row>
    <row r="4184" spans="1:7" x14ac:dyDescent="0.25">
      <c r="A4184" t="e">
        <f>IF(
OR(Shares!B4184 = "8. Transferee of restricted securities", Shares!B4184 = "9. Any person (substitution for securities etc.)"),
Shares!C4184,
IF(
Shares!B4184 = "",
#N/A,
Shares!B4184)
)</f>
        <v>#N/A</v>
      </c>
      <c r="B4184" t="e">
        <f>IF(
OR('Shares - LTR - Granted'!B4184 = "8. Transferee of restricted securities", 'Shares - LTR - Granted'!B4184 = "9. Any person (substitution for securities etc.)"),
'Shares - LTR - Granted'!C4184,
IF(
'Shares - LTR - Granted'!B4184 = "",
#N/A,
'Shares - LTR - Granted'!B4184)
)</f>
        <v>#N/A</v>
      </c>
      <c r="C4184" t="e">
        <f>IF(
OR('Performance Securities'!B4184 = "8. Transferee of restricted securities", 'Performance Securities'!B4184 = "9. Any person (substitution for securities etc.)"),
'Performance Securities'!C4184,
IF(
'Performance Securities'!B4184 = "",
#N/A,
'Performance Securities'!B4184)
)</f>
        <v>#N/A</v>
      </c>
      <c r="D4184" t="e">
        <f>IF(
OR('Options or Warrants'!B4184 = "8. Transferee of restricted securities", 'Options or Warrants'!B4184 = "9. Any person (substitution for securities etc.)"),
'Options or Warrants'!C4184,
IF(
'Options or Warrants'!B4184 = "",
#N/A,
'Options or Warrants'!B4184)
)</f>
        <v>#N/A</v>
      </c>
      <c r="E4184" t="e">
        <f>IF(
OR('Options - Free Attaching'!B4184 = "8. Transferee of restricted securities", 'Options - Free Attaching'!B4184 = "9. Any person (substitution for securities etc.)"),
'Options - Free Attaching'!C4184,
IF(
'Options - Free Attaching'!B4184 = "",
#N/A,
'Options - Free Attaching'!B4184)
)</f>
        <v>#N/A</v>
      </c>
      <c r="F4184" t="e">
        <f>IF(
OR('Con. Notes - Conversion'!B4184 = "8. Transferee of restricted securities", 'Con. Notes - Conversion'!B4184 = "9. Any person (substitution for securities etc.)"),
'Con. Notes - Conversion'!C4184,
IF(
'Con. Notes - Conversion'!B4184 = "",
#N/A,
'Con. Notes - Conversion'!B4184)
)</f>
        <v>#N/A</v>
      </c>
      <c r="G4184" t="e">
        <f>IF(
OR('Con. Notes - No Conversion'!B4184 = "8. Transferee of restricted securities", 'Con. Notes - No Conversion'!B4184 = "9. Any person (substitution for securities etc.)"),
'Con. Notes - No Conversion'!C4184,
IF(
'Con. Notes - No Conversion'!B4184 = "",
#N/A,
'Con. Notes - No Conversion'!B4184)
)</f>
        <v>#N/A</v>
      </c>
    </row>
    <row r="4185" spans="1:7" x14ac:dyDescent="0.25">
      <c r="A4185" t="e">
        <f>IF(
OR(Shares!B4185 = "8. Transferee of restricted securities", Shares!B4185 = "9. Any person (substitution for securities etc.)"),
Shares!C4185,
IF(
Shares!B4185 = "",
#N/A,
Shares!B4185)
)</f>
        <v>#N/A</v>
      </c>
      <c r="B4185" t="e">
        <f>IF(
OR('Shares - LTR - Granted'!B4185 = "8. Transferee of restricted securities", 'Shares - LTR - Granted'!B4185 = "9. Any person (substitution for securities etc.)"),
'Shares - LTR - Granted'!C4185,
IF(
'Shares - LTR - Granted'!B4185 = "",
#N/A,
'Shares - LTR - Granted'!B4185)
)</f>
        <v>#N/A</v>
      </c>
      <c r="C4185" t="e">
        <f>IF(
OR('Performance Securities'!B4185 = "8. Transferee of restricted securities", 'Performance Securities'!B4185 = "9. Any person (substitution for securities etc.)"),
'Performance Securities'!C4185,
IF(
'Performance Securities'!B4185 = "",
#N/A,
'Performance Securities'!B4185)
)</f>
        <v>#N/A</v>
      </c>
      <c r="D4185" t="e">
        <f>IF(
OR('Options or Warrants'!B4185 = "8. Transferee of restricted securities", 'Options or Warrants'!B4185 = "9. Any person (substitution for securities etc.)"),
'Options or Warrants'!C4185,
IF(
'Options or Warrants'!B4185 = "",
#N/A,
'Options or Warrants'!B4185)
)</f>
        <v>#N/A</v>
      </c>
      <c r="E4185" t="e">
        <f>IF(
OR('Options - Free Attaching'!B4185 = "8. Transferee of restricted securities", 'Options - Free Attaching'!B4185 = "9. Any person (substitution for securities etc.)"),
'Options - Free Attaching'!C4185,
IF(
'Options - Free Attaching'!B4185 = "",
#N/A,
'Options - Free Attaching'!B4185)
)</f>
        <v>#N/A</v>
      </c>
      <c r="F4185" t="e">
        <f>IF(
OR('Con. Notes - Conversion'!B4185 = "8. Transferee of restricted securities", 'Con. Notes - Conversion'!B4185 = "9. Any person (substitution for securities etc.)"),
'Con. Notes - Conversion'!C4185,
IF(
'Con. Notes - Conversion'!B4185 = "",
#N/A,
'Con. Notes - Conversion'!B4185)
)</f>
        <v>#N/A</v>
      </c>
      <c r="G4185" t="e">
        <f>IF(
OR('Con. Notes - No Conversion'!B4185 = "8. Transferee of restricted securities", 'Con. Notes - No Conversion'!B4185 = "9. Any person (substitution for securities etc.)"),
'Con. Notes - No Conversion'!C4185,
IF(
'Con. Notes - No Conversion'!B4185 = "",
#N/A,
'Con. Notes - No Conversion'!B4185)
)</f>
        <v>#N/A</v>
      </c>
    </row>
    <row r="4186" spans="1:7" x14ac:dyDescent="0.25">
      <c r="A4186" t="e">
        <f>IF(
OR(Shares!B4186 = "8. Transferee of restricted securities", Shares!B4186 = "9. Any person (substitution for securities etc.)"),
Shares!C4186,
IF(
Shares!B4186 = "",
#N/A,
Shares!B4186)
)</f>
        <v>#N/A</v>
      </c>
      <c r="B4186" t="e">
        <f>IF(
OR('Shares - LTR - Granted'!B4186 = "8. Transferee of restricted securities", 'Shares - LTR - Granted'!B4186 = "9. Any person (substitution for securities etc.)"),
'Shares - LTR - Granted'!C4186,
IF(
'Shares - LTR - Granted'!B4186 = "",
#N/A,
'Shares - LTR - Granted'!B4186)
)</f>
        <v>#N/A</v>
      </c>
      <c r="C4186" t="e">
        <f>IF(
OR('Performance Securities'!B4186 = "8. Transferee of restricted securities", 'Performance Securities'!B4186 = "9. Any person (substitution for securities etc.)"),
'Performance Securities'!C4186,
IF(
'Performance Securities'!B4186 = "",
#N/A,
'Performance Securities'!B4186)
)</f>
        <v>#N/A</v>
      </c>
      <c r="D4186" t="e">
        <f>IF(
OR('Options or Warrants'!B4186 = "8. Transferee of restricted securities", 'Options or Warrants'!B4186 = "9. Any person (substitution for securities etc.)"),
'Options or Warrants'!C4186,
IF(
'Options or Warrants'!B4186 = "",
#N/A,
'Options or Warrants'!B4186)
)</f>
        <v>#N/A</v>
      </c>
      <c r="E4186" t="e">
        <f>IF(
OR('Options - Free Attaching'!B4186 = "8. Transferee of restricted securities", 'Options - Free Attaching'!B4186 = "9. Any person (substitution for securities etc.)"),
'Options - Free Attaching'!C4186,
IF(
'Options - Free Attaching'!B4186 = "",
#N/A,
'Options - Free Attaching'!B4186)
)</f>
        <v>#N/A</v>
      </c>
      <c r="F4186" t="e">
        <f>IF(
OR('Con. Notes - Conversion'!B4186 = "8. Transferee of restricted securities", 'Con. Notes - Conversion'!B4186 = "9. Any person (substitution for securities etc.)"),
'Con. Notes - Conversion'!C4186,
IF(
'Con. Notes - Conversion'!B4186 = "",
#N/A,
'Con. Notes - Conversion'!B4186)
)</f>
        <v>#N/A</v>
      </c>
      <c r="G4186" t="e">
        <f>IF(
OR('Con. Notes - No Conversion'!B4186 = "8. Transferee of restricted securities", 'Con. Notes - No Conversion'!B4186 = "9. Any person (substitution for securities etc.)"),
'Con. Notes - No Conversion'!C4186,
IF(
'Con. Notes - No Conversion'!B4186 = "",
#N/A,
'Con. Notes - No Conversion'!B4186)
)</f>
        <v>#N/A</v>
      </c>
    </row>
    <row r="4187" spans="1:7" x14ac:dyDescent="0.25">
      <c r="A4187" t="e">
        <f>IF(
OR(Shares!B4187 = "8. Transferee of restricted securities", Shares!B4187 = "9. Any person (substitution for securities etc.)"),
Shares!C4187,
IF(
Shares!B4187 = "",
#N/A,
Shares!B4187)
)</f>
        <v>#N/A</v>
      </c>
      <c r="B4187" t="e">
        <f>IF(
OR('Shares - LTR - Granted'!B4187 = "8. Transferee of restricted securities", 'Shares - LTR - Granted'!B4187 = "9. Any person (substitution for securities etc.)"),
'Shares - LTR - Granted'!C4187,
IF(
'Shares - LTR - Granted'!B4187 = "",
#N/A,
'Shares - LTR - Granted'!B4187)
)</f>
        <v>#N/A</v>
      </c>
      <c r="C4187" t="e">
        <f>IF(
OR('Performance Securities'!B4187 = "8. Transferee of restricted securities", 'Performance Securities'!B4187 = "9. Any person (substitution for securities etc.)"),
'Performance Securities'!C4187,
IF(
'Performance Securities'!B4187 = "",
#N/A,
'Performance Securities'!B4187)
)</f>
        <v>#N/A</v>
      </c>
      <c r="D4187" t="e">
        <f>IF(
OR('Options or Warrants'!B4187 = "8. Transferee of restricted securities", 'Options or Warrants'!B4187 = "9. Any person (substitution for securities etc.)"),
'Options or Warrants'!C4187,
IF(
'Options or Warrants'!B4187 = "",
#N/A,
'Options or Warrants'!B4187)
)</f>
        <v>#N/A</v>
      </c>
      <c r="E4187" t="e">
        <f>IF(
OR('Options - Free Attaching'!B4187 = "8. Transferee of restricted securities", 'Options - Free Attaching'!B4187 = "9. Any person (substitution for securities etc.)"),
'Options - Free Attaching'!C4187,
IF(
'Options - Free Attaching'!B4187 = "",
#N/A,
'Options - Free Attaching'!B4187)
)</f>
        <v>#N/A</v>
      </c>
      <c r="F4187" t="e">
        <f>IF(
OR('Con. Notes - Conversion'!B4187 = "8. Transferee of restricted securities", 'Con. Notes - Conversion'!B4187 = "9. Any person (substitution for securities etc.)"),
'Con. Notes - Conversion'!C4187,
IF(
'Con. Notes - Conversion'!B4187 = "",
#N/A,
'Con. Notes - Conversion'!B4187)
)</f>
        <v>#N/A</v>
      </c>
      <c r="G4187" t="e">
        <f>IF(
OR('Con. Notes - No Conversion'!B4187 = "8. Transferee of restricted securities", 'Con. Notes - No Conversion'!B4187 = "9. Any person (substitution for securities etc.)"),
'Con. Notes - No Conversion'!C4187,
IF(
'Con. Notes - No Conversion'!B4187 = "",
#N/A,
'Con. Notes - No Conversion'!B4187)
)</f>
        <v>#N/A</v>
      </c>
    </row>
    <row r="4188" spans="1:7" x14ac:dyDescent="0.25">
      <c r="A4188" t="e">
        <f>IF(
OR(Shares!B4188 = "8. Transferee of restricted securities", Shares!B4188 = "9. Any person (substitution for securities etc.)"),
Shares!C4188,
IF(
Shares!B4188 = "",
#N/A,
Shares!B4188)
)</f>
        <v>#N/A</v>
      </c>
      <c r="B4188" t="e">
        <f>IF(
OR('Shares - LTR - Granted'!B4188 = "8. Transferee of restricted securities", 'Shares - LTR - Granted'!B4188 = "9. Any person (substitution for securities etc.)"),
'Shares - LTR - Granted'!C4188,
IF(
'Shares - LTR - Granted'!B4188 = "",
#N/A,
'Shares - LTR - Granted'!B4188)
)</f>
        <v>#N/A</v>
      </c>
      <c r="C4188" t="e">
        <f>IF(
OR('Performance Securities'!B4188 = "8. Transferee of restricted securities", 'Performance Securities'!B4188 = "9. Any person (substitution for securities etc.)"),
'Performance Securities'!C4188,
IF(
'Performance Securities'!B4188 = "",
#N/A,
'Performance Securities'!B4188)
)</f>
        <v>#N/A</v>
      </c>
      <c r="D4188" t="e">
        <f>IF(
OR('Options or Warrants'!B4188 = "8. Transferee of restricted securities", 'Options or Warrants'!B4188 = "9. Any person (substitution for securities etc.)"),
'Options or Warrants'!C4188,
IF(
'Options or Warrants'!B4188 = "",
#N/A,
'Options or Warrants'!B4188)
)</f>
        <v>#N/A</v>
      </c>
      <c r="E4188" t="e">
        <f>IF(
OR('Options - Free Attaching'!B4188 = "8. Transferee of restricted securities", 'Options - Free Attaching'!B4188 = "9. Any person (substitution for securities etc.)"),
'Options - Free Attaching'!C4188,
IF(
'Options - Free Attaching'!B4188 = "",
#N/A,
'Options - Free Attaching'!B4188)
)</f>
        <v>#N/A</v>
      </c>
      <c r="F4188" t="e">
        <f>IF(
OR('Con. Notes - Conversion'!B4188 = "8. Transferee of restricted securities", 'Con. Notes - Conversion'!B4188 = "9. Any person (substitution for securities etc.)"),
'Con. Notes - Conversion'!C4188,
IF(
'Con. Notes - Conversion'!B4188 = "",
#N/A,
'Con. Notes - Conversion'!B4188)
)</f>
        <v>#N/A</v>
      </c>
      <c r="G4188" t="e">
        <f>IF(
OR('Con. Notes - No Conversion'!B4188 = "8. Transferee of restricted securities", 'Con. Notes - No Conversion'!B4188 = "9. Any person (substitution for securities etc.)"),
'Con. Notes - No Conversion'!C4188,
IF(
'Con. Notes - No Conversion'!B4188 = "",
#N/A,
'Con. Notes - No Conversion'!B4188)
)</f>
        <v>#N/A</v>
      </c>
    </row>
    <row r="4189" spans="1:7" x14ac:dyDescent="0.25">
      <c r="A4189" t="e">
        <f>IF(
OR(Shares!B4189 = "8. Transferee of restricted securities", Shares!B4189 = "9. Any person (substitution for securities etc.)"),
Shares!C4189,
IF(
Shares!B4189 = "",
#N/A,
Shares!B4189)
)</f>
        <v>#N/A</v>
      </c>
      <c r="B4189" t="e">
        <f>IF(
OR('Shares - LTR - Granted'!B4189 = "8. Transferee of restricted securities", 'Shares - LTR - Granted'!B4189 = "9. Any person (substitution for securities etc.)"),
'Shares - LTR - Granted'!C4189,
IF(
'Shares - LTR - Granted'!B4189 = "",
#N/A,
'Shares - LTR - Granted'!B4189)
)</f>
        <v>#N/A</v>
      </c>
      <c r="C4189" t="e">
        <f>IF(
OR('Performance Securities'!B4189 = "8. Transferee of restricted securities", 'Performance Securities'!B4189 = "9. Any person (substitution for securities etc.)"),
'Performance Securities'!C4189,
IF(
'Performance Securities'!B4189 = "",
#N/A,
'Performance Securities'!B4189)
)</f>
        <v>#N/A</v>
      </c>
      <c r="D4189" t="e">
        <f>IF(
OR('Options or Warrants'!B4189 = "8. Transferee of restricted securities", 'Options or Warrants'!B4189 = "9. Any person (substitution for securities etc.)"),
'Options or Warrants'!C4189,
IF(
'Options or Warrants'!B4189 = "",
#N/A,
'Options or Warrants'!B4189)
)</f>
        <v>#N/A</v>
      </c>
      <c r="E4189" t="e">
        <f>IF(
OR('Options - Free Attaching'!B4189 = "8. Transferee of restricted securities", 'Options - Free Attaching'!B4189 = "9. Any person (substitution for securities etc.)"),
'Options - Free Attaching'!C4189,
IF(
'Options - Free Attaching'!B4189 = "",
#N/A,
'Options - Free Attaching'!B4189)
)</f>
        <v>#N/A</v>
      </c>
      <c r="F4189" t="e">
        <f>IF(
OR('Con. Notes - Conversion'!B4189 = "8. Transferee of restricted securities", 'Con. Notes - Conversion'!B4189 = "9. Any person (substitution for securities etc.)"),
'Con. Notes - Conversion'!C4189,
IF(
'Con. Notes - Conversion'!B4189 = "",
#N/A,
'Con. Notes - Conversion'!B4189)
)</f>
        <v>#N/A</v>
      </c>
      <c r="G4189" t="e">
        <f>IF(
OR('Con. Notes - No Conversion'!B4189 = "8. Transferee of restricted securities", 'Con. Notes - No Conversion'!B4189 = "9. Any person (substitution for securities etc.)"),
'Con. Notes - No Conversion'!C4189,
IF(
'Con. Notes - No Conversion'!B4189 = "",
#N/A,
'Con. Notes - No Conversion'!B4189)
)</f>
        <v>#N/A</v>
      </c>
    </row>
    <row r="4190" spans="1:7" x14ac:dyDescent="0.25">
      <c r="A4190" t="e">
        <f>IF(
OR(Shares!B4190 = "8. Transferee of restricted securities", Shares!B4190 = "9. Any person (substitution for securities etc.)"),
Shares!C4190,
IF(
Shares!B4190 = "",
#N/A,
Shares!B4190)
)</f>
        <v>#N/A</v>
      </c>
      <c r="B4190" t="e">
        <f>IF(
OR('Shares - LTR - Granted'!B4190 = "8. Transferee of restricted securities", 'Shares - LTR - Granted'!B4190 = "9. Any person (substitution for securities etc.)"),
'Shares - LTR - Granted'!C4190,
IF(
'Shares - LTR - Granted'!B4190 = "",
#N/A,
'Shares - LTR - Granted'!B4190)
)</f>
        <v>#N/A</v>
      </c>
      <c r="C4190" t="e">
        <f>IF(
OR('Performance Securities'!B4190 = "8. Transferee of restricted securities", 'Performance Securities'!B4190 = "9. Any person (substitution for securities etc.)"),
'Performance Securities'!C4190,
IF(
'Performance Securities'!B4190 = "",
#N/A,
'Performance Securities'!B4190)
)</f>
        <v>#N/A</v>
      </c>
      <c r="D4190" t="e">
        <f>IF(
OR('Options or Warrants'!B4190 = "8. Transferee of restricted securities", 'Options or Warrants'!B4190 = "9. Any person (substitution for securities etc.)"),
'Options or Warrants'!C4190,
IF(
'Options or Warrants'!B4190 = "",
#N/A,
'Options or Warrants'!B4190)
)</f>
        <v>#N/A</v>
      </c>
      <c r="E4190" t="e">
        <f>IF(
OR('Options - Free Attaching'!B4190 = "8. Transferee of restricted securities", 'Options - Free Attaching'!B4190 = "9. Any person (substitution for securities etc.)"),
'Options - Free Attaching'!C4190,
IF(
'Options - Free Attaching'!B4190 = "",
#N/A,
'Options - Free Attaching'!B4190)
)</f>
        <v>#N/A</v>
      </c>
      <c r="F4190" t="e">
        <f>IF(
OR('Con. Notes - Conversion'!B4190 = "8. Transferee of restricted securities", 'Con. Notes - Conversion'!B4190 = "9. Any person (substitution for securities etc.)"),
'Con. Notes - Conversion'!C4190,
IF(
'Con. Notes - Conversion'!B4190 = "",
#N/A,
'Con. Notes - Conversion'!B4190)
)</f>
        <v>#N/A</v>
      </c>
      <c r="G4190" t="e">
        <f>IF(
OR('Con. Notes - No Conversion'!B4190 = "8. Transferee of restricted securities", 'Con. Notes - No Conversion'!B4190 = "9. Any person (substitution for securities etc.)"),
'Con. Notes - No Conversion'!C4190,
IF(
'Con. Notes - No Conversion'!B4190 = "",
#N/A,
'Con. Notes - No Conversion'!B4190)
)</f>
        <v>#N/A</v>
      </c>
    </row>
    <row r="4191" spans="1:7" x14ac:dyDescent="0.25">
      <c r="A4191" t="e">
        <f>IF(
OR(Shares!B4191 = "8. Transferee of restricted securities", Shares!B4191 = "9. Any person (substitution for securities etc.)"),
Shares!C4191,
IF(
Shares!B4191 = "",
#N/A,
Shares!B4191)
)</f>
        <v>#N/A</v>
      </c>
      <c r="B4191" t="e">
        <f>IF(
OR('Shares - LTR - Granted'!B4191 = "8. Transferee of restricted securities", 'Shares - LTR - Granted'!B4191 = "9. Any person (substitution for securities etc.)"),
'Shares - LTR - Granted'!C4191,
IF(
'Shares - LTR - Granted'!B4191 = "",
#N/A,
'Shares - LTR - Granted'!B4191)
)</f>
        <v>#N/A</v>
      </c>
      <c r="C4191" t="e">
        <f>IF(
OR('Performance Securities'!B4191 = "8. Transferee of restricted securities", 'Performance Securities'!B4191 = "9. Any person (substitution for securities etc.)"),
'Performance Securities'!C4191,
IF(
'Performance Securities'!B4191 = "",
#N/A,
'Performance Securities'!B4191)
)</f>
        <v>#N/A</v>
      </c>
      <c r="D4191" t="e">
        <f>IF(
OR('Options or Warrants'!B4191 = "8. Transferee of restricted securities", 'Options or Warrants'!B4191 = "9. Any person (substitution for securities etc.)"),
'Options or Warrants'!C4191,
IF(
'Options or Warrants'!B4191 = "",
#N/A,
'Options or Warrants'!B4191)
)</f>
        <v>#N/A</v>
      </c>
      <c r="E4191" t="e">
        <f>IF(
OR('Options - Free Attaching'!B4191 = "8. Transferee of restricted securities", 'Options - Free Attaching'!B4191 = "9. Any person (substitution for securities etc.)"),
'Options - Free Attaching'!C4191,
IF(
'Options - Free Attaching'!B4191 = "",
#N/A,
'Options - Free Attaching'!B4191)
)</f>
        <v>#N/A</v>
      </c>
      <c r="F4191" t="e">
        <f>IF(
OR('Con. Notes - Conversion'!B4191 = "8. Transferee of restricted securities", 'Con. Notes - Conversion'!B4191 = "9. Any person (substitution for securities etc.)"),
'Con. Notes - Conversion'!C4191,
IF(
'Con. Notes - Conversion'!B4191 = "",
#N/A,
'Con. Notes - Conversion'!B4191)
)</f>
        <v>#N/A</v>
      </c>
      <c r="G4191" t="e">
        <f>IF(
OR('Con. Notes - No Conversion'!B4191 = "8. Transferee of restricted securities", 'Con. Notes - No Conversion'!B4191 = "9. Any person (substitution for securities etc.)"),
'Con. Notes - No Conversion'!C4191,
IF(
'Con. Notes - No Conversion'!B4191 = "",
#N/A,
'Con. Notes - No Conversion'!B4191)
)</f>
        <v>#N/A</v>
      </c>
    </row>
    <row r="4192" spans="1:7" x14ac:dyDescent="0.25">
      <c r="A4192" t="e">
        <f>IF(
OR(Shares!B4192 = "8. Transferee of restricted securities", Shares!B4192 = "9. Any person (substitution for securities etc.)"),
Shares!C4192,
IF(
Shares!B4192 = "",
#N/A,
Shares!B4192)
)</f>
        <v>#N/A</v>
      </c>
      <c r="B4192" t="e">
        <f>IF(
OR('Shares - LTR - Granted'!B4192 = "8. Transferee of restricted securities", 'Shares - LTR - Granted'!B4192 = "9. Any person (substitution for securities etc.)"),
'Shares - LTR - Granted'!C4192,
IF(
'Shares - LTR - Granted'!B4192 = "",
#N/A,
'Shares - LTR - Granted'!B4192)
)</f>
        <v>#N/A</v>
      </c>
      <c r="C4192" t="e">
        <f>IF(
OR('Performance Securities'!B4192 = "8. Transferee of restricted securities", 'Performance Securities'!B4192 = "9. Any person (substitution for securities etc.)"),
'Performance Securities'!C4192,
IF(
'Performance Securities'!B4192 = "",
#N/A,
'Performance Securities'!B4192)
)</f>
        <v>#N/A</v>
      </c>
      <c r="D4192" t="e">
        <f>IF(
OR('Options or Warrants'!B4192 = "8. Transferee of restricted securities", 'Options or Warrants'!B4192 = "9. Any person (substitution for securities etc.)"),
'Options or Warrants'!C4192,
IF(
'Options or Warrants'!B4192 = "",
#N/A,
'Options or Warrants'!B4192)
)</f>
        <v>#N/A</v>
      </c>
      <c r="E4192" t="e">
        <f>IF(
OR('Options - Free Attaching'!B4192 = "8. Transferee of restricted securities", 'Options - Free Attaching'!B4192 = "9. Any person (substitution for securities etc.)"),
'Options - Free Attaching'!C4192,
IF(
'Options - Free Attaching'!B4192 = "",
#N/A,
'Options - Free Attaching'!B4192)
)</f>
        <v>#N/A</v>
      </c>
      <c r="F4192" t="e">
        <f>IF(
OR('Con. Notes - Conversion'!B4192 = "8. Transferee of restricted securities", 'Con. Notes - Conversion'!B4192 = "9. Any person (substitution for securities etc.)"),
'Con. Notes - Conversion'!C4192,
IF(
'Con. Notes - Conversion'!B4192 = "",
#N/A,
'Con. Notes - Conversion'!B4192)
)</f>
        <v>#N/A</v>
      </c>
      <c r="G4192" t="e">
        <f>IF(
OR('Con. Notes - No Conversion'!B4192 = "8. Transferee of restricted securities", 'Con. Notes - No Conversion'!B4192 = "9. Any person (substitution for securities etc.)"),
'Con. Notes - No Conversion'!C4192,
IF(
'Con. Notes - No Conversion'!B4192 = "",
#N/A,
'Con. Notes - No Conversion'!B4192)
)</f>
        <v>#N/A</v>
      </c>
    </row>
    <row r="4193" spans="1:7" x14ac:dyDescent="0.25">
      <c r="A4193" t="e">
        <f>IF(
OR(Shares!B4193 = "8. Transferee of restricted securities", Shares!B4193 = "9. Any person (substitution for securities etc.)"),
Shares!C4193,
IF(
Shares!B4193 = "",
#N/A,
Shares!B4193)
)</f>
        <v>#N/A</v>
      </c>
      <c r="B4193" t="e">
        <f>IF(
OR('Shares - LTR - Granted'!B4193 = "8. Transferee of restricted securities", 'Shares - LTR - Granted'!B4193 = "9. Any person (substitution for securities etc.)"),
'Shares - LTR - Granted'!C4193,
IF(
'Shares - LTR - Granted'!B4193 = "",
#N/A,
'Shares - LTR - Granted'!B4193)
)</f>
        <v>#N/A</v>
      </c>
      <c r="C4193" t="e">
        <f>IF(
OR('Performance Securities'!B4193 = "8. Transferee of restricted securities", 'Performance Securities'!B4193 = "9. Any person (substitution for securities etc.)"),
'Performance Securities'!C4193,
IF(
'Performance Securities'!B4193 = "",
#N/A,
'Performance Securities'!B4193)
)</f>
        <v>#N/A</v>
      </c>
      <c r="D4193" t="e">
        <f>IF(
OR('Options or Warrants'!B4193 = "8. Transferee of restricted securities", 'Options or Warrants'!B4193 = "9. Any person (substitution for securities etc.)"),
'Options or Warrants'!C4193,
IF(
'Options or Warrants'!B4193 = "",
#N/A,
'Options or Warrants'!B4193)
)</f>
        <v>#N/A</v>
      </c>
      <c r="E4193" t="e">
        <f>IF(
OR('Options - Free Attaching'!B4193 = "8. Transferee of restricted securities", 'Options - Free Attaching'!B4193 = "9. Any person (substitution for securities etc.)"),
'Options - Free Attaching'!C4193,
IF(
'Options - Free Attaching'!B4193 = "",
#N/A,
'Options - Free Attaching'!B4193)
)</f>
        <v>#N/A</v>
      </c>
      <c r="F4193" t="e">
        <f>IF(
OR('Con. Notes - Conversion'!B4193 = "8. Transferee of restricted securities", 'Con. Notes - Conversion'!B4193 = "9. Any person (substitution for securities etc.)"),
'Con. Notes - Conversion'!C4193,
IF(
'Con. Notes - Conversion'!B4193 = "",
#N/A,
'Con. Notes - Conversion'!B4193)
)</f>
        <v>#N/A</v>
      </c>
      <c r="G4193" t="e">
        <f>IF(
OR('Con. Notes - No Conversion'!B4193 = "8. Transferee of restricted securities", 'Con. Notes - No Conversion'!B4193 = "9. Any person (substitution for securities etc.)"),
'Con. Notes - No Conversion'!C4193,
IF(
'Con. Notes - No Conversion'!B4193 = "",
#N/A,
'Con. Notes - No Conversion'!B4193)
)</f>
        <v>#N/A</v>
      </c>
    </row>
    <row r="4194" spans="1:7" x14ac:dyDescent="0.25">
      <c r="A4194" t="e">
        <f>IF(
OR(Shares!B4194 = "8. Transferee of restricted securities", Shares!B4194 = "9. Any person (substitution for securities etc.)"),
Shares!C4194,
IF(
Shares!B4194 = "",
#N/A,
Shares!B4194)
)</f>
        <v>#N/A</v>
      </c>
      <c r="B4194" t="e">
        <f>IF(
OR('Shares - LTR - Granted'!B4194 = "8. Transferee of restricted securities", 'Shares - LTR - Granted'!B4194 = "9. Any person (substitution for securities etc.)"),
'Shares - LTR - Granted'!C4194,
IF(
'Shares - LTR - Granted'!B4194 = "",
#N/A,
'Shares - LTR - Granted'!B4194)
)</f>
        <v>#N/A</v>
      </c>
      <c r="C4194" t="e">
        <f>IF(
OR('Performance Securities'!B4194 = "8. Transferee of restricted securities", 'Performance Securities'!B4194 = "9. Any person (substitution for securities etc.)"),
'Performance Securities'!C4194,
IF(
'Performance Securities'!B4194 = "",
#N/A,
'Performance Securities'!B4194)
)</f>
        <v>#N/A</v>
      </c>
      <c r="D4194" t="e">
        <f>IF(
OR('Options or Warrants'!B4194 = "8. Transferee of restricted securities", 'Options or Warrants'!B4194 = "9. Any person (substitution for securities etc.)"),
'Options or Warrants'!C4194,
IF(
'Options or Warrants'!B4194 = "",
#N/A,
'Options or Warrants'!B4194)
)</f>
        <v>#N/A</v>
      </c>
      <c r="E4194" t="e">
        <f>IF(
OR('Options - Free Attaching'!B4194 = "8. Transferee of restricted securities", 'Options - Free Attaching'!B4194 = "9. Any person (substitution for securities etc.)"),
'Options - Free Attaching'!C4194,
IF(
'Options - Free Attaching'!B4194 = "",
#N/A,
'Options - Free Attaching'!B4194)
)</f>
        <v>#N/A</v>
      </c>
      <c r="F4194" t="e">
        <f>IF(
OR('Con. Notes - Conversion'!B4194 = "8. Transferee of restricted securities", 'Con. Notes - Conversion'!B4194 = "9. Any person (substitution for securities etc.)"),
'Con. Notes - Conversion'!C4194,
IF(
'Con. Notes - Conversion'!B4194 = "",
#N/A,
'Con. Notes - Conversion'!B4194)
)</f>
        <v>#N/A</v>
      </c>
      <c r="G4194" t="e">
        <f>IF(
OR('Con. Notes - No Conversion'!B4194 = "8. Transferee of restricted securities", 'Con. Notes - No Conversion'!B4194 = "9. Any person (substitution for securities etc.)"),
'Con. Notes - No Conversion'!C4194,
IF(
'Con. Notes - No Conversion'!B4194 = "",
#N/A,
'Con. Notes - No Conversion'!B4194)
)</f>
        <v>#N/A</v>
      </c>
    </row>
    <row r="4195" spans="1:7" x14ac:dyDescent="0.25">
      <c r="A4195" t="e">
        <f>IF(
OR(Shares!B4195 = "8. Transferee of restricted securities", Shares!B4195 = "9. Any person (substitution for securities etc.)"),
Shares!C4195,
IF(
Shares!B4195 = "",
#N/A,
Shares!B4195)
)</f>
        <v>#N/A</v>
      </c>
      <c r="B4195" t="e">
        <f>IF(
OR('Shares - LTR - Granted'!B4195 = "8. Transferee of restricted securities", 'Shares - LTR - Granted'!B4195 = "9. Any person (substitution for securities etc.)"),
'Shares - LTR - Granted'!C4195,
IF(
'Shares - LTR - Granted'!B4195 = "",
#N/A,
'Shares - LTR - Granted'!B4195)
)</f>
        <v>#N/A</v>
      </c>
      <c r="C4195" t="e">
        <f>IF(
OR('Performance Securities'!B4195 = "8. Transferee of restricted securities", 'Performance Securities'!B4195 = "9. Any person (substitution for securities etc.)"),
'Performance Securities'!C4195,
IF(
'Performance Securities'!B4195 = "",
#N/A,
'Performance Securities'!B4195)
)</f>
        <v>#N/A</v>
      </c>
      <c r="D4195" t="e">
        <f>IF(
OR('Options or Warrants'!B4195 = "8. Transferee of restricted securities", 'Options or Warrants'!B4195 = "9. Any person (substitution for securities etc.)"),
'Options or Warrants'!C4195,
IF(
'Options or Warrants'!B4195 = "",
#N/A,
'Options or Warrants'!B4195)
)</f>
        <v>#N/A</v>
      </c>
      <c r="E4195" t="e">
        <f>IF(
OR('Options - Free Attaching'!B4195 = "8. Transferee of restricted securities", 'Options - Free Attaching'!B4195 = "9. Any person (substitution for securities etc.)"),
'Options - Free Attaching'!C4195,
IF(
'Options - Free Attaching'!B4195 = "",
#N/A,
'Options - Free Attaching'!B4195)
)</f>
        <v>#N/A</v>
      </c>
      <c r="F4195" t="e">
        <f>IF(
OR('Con. Notes - Conversion'!B4195 = "8. Transferee of restricted securities", 'Con. Notes - Conversion'!B4195 = "9. Any person (substitution for securities etc.)"),
'Con. Notes - Conversion'!C4195,
IF(
'Con. Notes - Conversion'!B4195 = "",
#N/A,
'Con. Notes - Conversion'!B4195)
)</f>
        <v>#N/A</v>
      </c>
      <c r="G4195" t="e">
        <f>IF(
OR('Con. Notes - No Conversion'!B4195 = "8. Transferee of restricted securities", 'Con. Notes - No Conversion'!B4195 = "9. Any person (substitution for securities etc.)"),
'Con. Notes - No Conversion'!C4195,
IF(
'Con. Notes - No Conversion'!B4195 = "",
#N/A,
'Con. Notes - No Conversion'!B4195)
)</f>
        <v>#N/A</v>
      </c>
    </row>
    <row r="4196" spans="1:7" x14ac:dyDescent="0.25">
      <c r="A4196" t="e">
        <f>IF(
OR(Shares!B4196 = "8. Transferee of restricted securities", Shares!B4196 = "9. Any person (substitution for securities etc.)"),
Shares!C4196,
IF(
Shares!B4196 = "",
#N/A,
Shares!B4196)
)</f>
        <v>#N/A</v>
      </c>
      <c r="B4196" t="e">
        <f>IF(
OR('Shares - LTR - Granted'!B4196 = "8. Transferee of restricted securities", 'Shares - LTR - Granted'!B4196 = "9. Any person (substitution for securities etc.)"),
'Shares - LTR - Granted'!C4196,
IF(
'Shares - LTR - Granted'!B4196 = "",
#N/A,
'Shares - LTR - Granted'!B4196)
)</f>
        <v>#N/A</v>
      </c>
      <c r="C4196" t="e">
        <f>IF(
OR('Performance Securities'!B4196 = "8. Transferee of restricted securities", 'Performance Securities'!B4196 = "9. Any person (substitution for securities etc.)"),
'Performance Securities'!C4196,
IF(
'Performance Securities'!B4196 = "",
#N/A,
'Performance Securities'!B4196)
)</f>
        <v>#N/A</v>
      </c>
      <c r="D4196" t="e">
        <f>IF(
OR('Options or Warrants'!B4196 = "8. Transferee of restricted securities", 'Options or Warrants'!B4196 = "9. Any person (substitution for securities etc.)"),
'Options or Warrants'!C4196,
IF(
'Options or Warrants'!B4196 = "",
#N/A,
'Options or Warrants'!B4196)
)</f>
        <v>#N/A</v>
      </c>
      <c r="E4196" t="e">
        <f>IF(
OR('Options - Free Attaching'!B4196 = "8. Transferee of restricted securities", 'Options - Free Attaching'!B4196 = "9. Any person (substitution for securities etc.)"),
'Options - Free Attaching'!C4196,
IF(
'Options - Free Attaching'!B4196 = "",
#N/A,
'Options - Free Attaching'!B4196)
)</f>
        <v>#N/A</v>
      </c>
      <c r="F4196" t="e">
        <f>IF(
OR('Con. Notes - Conversion'!B4196 = "8. Transferee of restricted securities", 'Con. Notes - Conversion'!B4196 = "9. Any person (substitution for securities etc.)"),
'Con. Notes - Conversion'!C4196,
IF(
'Con. Notes - Conversion'!B4196 = "",
#N/A,
'Con. Notes - Conversion'!B4196)
)</f>
        <v>#N/A</v>
      </c>
      <c r="G4196" t="e">
        <f>IF(
OR('Con. Notes - No Conversion'!B4196 = "8. Transferee of restricted securities", 'Con. Notes - No Conversion'!B4196 = "9. Any person (substitution for securities etc.)"),
'Con. Notes - No Conversion'!C4196,
IF(
'Con. Notes - No Conversion'!B4196 = "",
#N/A,
'Con. Notes - No Conversion'!B4196)
)</f>
        <v>#N/A</v>
      </c>
    </row>
    <row r="4197" spans="1:7" x14ac:dyDescent="0.25">
      <c r="A4197" t="e">
        <f>IF(
OR(Shares!B4197 = "8. Transferee of restricted securities", Shares!B4197 = "9. Any person (substitution for securities etc.)"),
Shares!C4197,
IF(
Shares!B4197 = "",
#N/A,
Shares!B4197)
)</f>
        <v>#N/A</v>
      </c>
      <c r="B4197" t="e">
        <f>IF(
OR('Shares - LTR - Granted'!B4197 = "8. Transferee of restricted securities", 'Shares - LTR - Granted'!B4197 = "9. Any person (substitution for securities etc.)"),
'Shares - LTR - Granted'!C4197,
IF(
'Shares - LTR - Granted'!B4197 = "",
#N/A,
'Shares - LTR - Granted'!B4197)
)</f>
        <v>#N/A</v>
      </c>
      <c r="C4197" t="e">
        <f>IF(
OR('Performance Securities'!B4197 = "8. Transferee of restricted securities", 'Performance Securities'!B4197 = "9. Any person (substitution for securities etc.)"),
'Performance Securities'!C4197,
IF(
'Performance Securities'!B4197 = "",
#N/A,
'Performance Securities'!B4197)
)</f>
        <v>#N/A</v>
      </c>
      <c r="D4197" t="e">
        <f>IF(
OR('Options or Warrants'!B4197 = "8. Transferee of restricted securities", 'Options or Warrants'!B4197 = "9. Any person (substitution for securities etc.)"),
'Options or Warrants'!C4197,
IF(
'Options or Warrants'!B4197 = "",
#N/A,
'Options or Warrants'!B4197)
)</f>
        <v>#N/A</v>
      </c>
      <c r="E4197" t="e">
        <f>IF(
OR('Options - Free Attaching'!B4197 = "8. Transferee of restricted securities", 'Options - Free Attaching'!B4197 = "9. Any person (substitution for securities etc.)"),
'Options - Free Attaching'!C4197,
IF(
'Options - Free Attaching'!B4197 = "",
#N/A,
'Options - Free Attaching'!B4197)
)</f>
        <v>#N/A</v>
      </c>
      <c r="F4197" t="e">
        <f>IF(
OR('Con. Notes - Conversion'!B4197 = "8. Transferee of restricted securities", 'Con. Notes - Conversion'!B4197 = "9. Any person (substitution for securities etc.)"),
'Con. Notes - Conversion'!C4197,
IF(
'Con. Notes - Conversion'!B4197 = "",
#N/A,
'Con. Notes - Conversion'!B4197)
)</f>
        <v>#N/A</v>
      </c>
      <c r="G4197" t="e">
        <f>IF(
OR('Con. Notes - No Conversion'!B4197 = "8. Transferee of restricted securities", 'Con. Notes - No Conversion'!B4197 = "9. Any person (substitution for securities etc.)"),
'Con. Notes - No Conversion'!C4197,
IF(
'Con. Notes - No Conversion'!B4197 = "",
#N/A,
'Con. Notes - No Conversion'!B4197)
)</f>
        <v>#N/A</v>
      </c>
    </row>
    <row r="4198" spans="1:7" x14ac:dyDescent="0.25">
      <c r="A4198" t="e">
        <f>IF(
OR(Shares!B4198 = "8. Transferee of restricted securities", Shares!B4198 = "9. Any person (substitution for securities etc.)"),
Shares!C4198,
IF(
Shares!B4198 = "",
#N/A,
Shares!B4198)
)</f>
        <v>#N/A</v>
      </c>
      <c r="B4198" t="e">
        <f>IF(
OR('Shares - LTR - Granted'!B4198 = "8. Transferee of restricted securities", 'Shares - LTR - Granted'!B4198 = "9. Any person (substitution for securities etc.)"),
'Shares - LTR - Granted'!C4198,
IF(
'Shares - LTR - Granted'!B4198 = "",
#N/A,
'Shares - LTR - Granted'!B4198)
)</f>
        <v>#N/A</v>
      </c>
      <c r="C4198" t="e">
        <f>IF(
OR('Performance Securities'!B4198 = "8. Transferee of restricted securities", 'Performance Securities'!B4198 = "9. Any person (substitution for securities etc.)"),
'Performance Securities'!C4198,
IF(
'Performance Securities'!B4198 = "",
#N/A,
'Performance Securities'!B4198)
)</f>
        <v>#N/A</v>
      </c>
      <c r="D4198" t="e">
        <f>IF(
OR('Options or Warrants'!B4198 = "8. Transferee of restricted securities", 'Options or Warrants'!B4198 = "9. Any person (substitution for securities etc.)"),
'Options or Warrants'!C4198,
IF(
'Options or Warrants'!B4198 = "",
#N/A,
'Options or Warrants'!B4198)
)</f>
        <v>#N/A</v>
      </c>
      <c r="E4198" t="e">
        <f>IF(
OR('Options - Free Attaching'!B4198 = "8. Transferee of restricted securities", 'Options - Free Attaching'!B4198 = "9. Any person (substitution for securities etc.)"),
'Options - Free Attaching'!C4198,
IF(
'Options - Free Attaching'!B4198 = "",
#N/A,
'Options - Free Attaching'!B4198)
)</f>
        <v>#N/A</v>
      </c>
      <c r="F4198" t="e">
        <f>IF(
OR('Con. Notes - Conversion'!B4198 = "8. Transferee of restricted securities", 'Con. Notes - Conversion'!B4198 = "9. Any person (substitution for securities etc.)"),
'Con. Notes - Conversion'!C4198,
IF(
'Con. Notes - Conversion'!B4198 = "",
#N/A,
'Con. Notes - Conversion'!B4198)
)</f>
        <v>#N/A</v>
      </c>
      <c r="G4198" t="e">
        <f>IF(
OR('Con. Notes - No Conversion'!B4198 = "8. Transferee of restricted securities", 'Con. Notes - No Conversion'!B4198 = "9. Any person (substitution for securities etc.)"),
'Con. Notes - No Conversion'!C4198,
IF(
'Con. Notes - No Conversion'!B4198 = "",
#N/A,
'Con. Notes - No Conversion'!B4198)
)</f>
        <v>#N/A</v>
      </c>
    </row>
    <row r="4199" spans="1:7" x14ac:dyDescent="0.25">
      <c r="A4199" t="e">
        <f>IF(
OR(Shares!B4199 = "8. Transferee of restricted securities", Shares!B4199 = "9. Any person (substitution for securities etc.)"),
Shares!C4199,
IF(
Shares!B4199 = "",
#N/A,
Shares!B4199)
)</f>
        <v>#N/A</v>
      </c>
      <c r="B4199" t="e">
        <f>IF(
OR('Shares - LTR - Granted'!B4199 = "8. Transferee of restricted securities", 'Shares - LTR - Granted'!B4199 = "9. Any person (substitution for securities etc.)"),
'Shares - LTR - Granted'!C4199,
IF(
'Shares - LTR - Granted'!B4199 = "",
#N/A,
'Shares - LTR - Granted'!B4199)
)</f>
        <v>#N/A</v>
      </c>
      <c r="C4199" t="e">
        <f>IF(
OR('Performance Securities'!B4199 = "8. Transferee of restricted securities", 'Performance Securities'!B4199 = "9. Any person (substitution for securities etc.)"),
'Performance Securities'!C4199,
IF(
'Performance Securities'!B4199 = "",
#N/A,
'Performance Securities'!B4199)
)</f>
        <v>#N/A</v>
      </c>
      <c r="D4199" t="e">
        <f>IF(
OR('Options or Warrants'!B4199 = "8. Transferee of restricted securities", 'Options or Warrants'!B4199 = "9. Any person (substitution for securities etc.)"),
'Options or Warrants'!C4199,
IF(
'Options or Warrants'!B4199 = "",
#N/A,
'Options or Warrants'!B4199)
)</f>
        <v>#N/A</v>
      </c>
      <c r="E4199" t="e">
        <f>IF(
OR('Options - Free Attaching'!B4199 = "8. Transferee of restricted securities", 'Options - Free Attaching'!B4199 = "9. Any person (substitution for securities etc.)"),
'Options - Free Attaching'!C4199,
IF(
'Options - Free Attaching'!B4199 = "",
#N/A,
'Options - Free Attaching'!B4199)
)</f>
        <v>#N/A</v>
      </c>
      <c r="F4199" t="e">
        <f>IF(
OR('Con. Notes - Conversion'!B4199 = "8. Transferee of restricted securities", 'Con. Notes - Conversion'!B4199 = "9. Any person (substitution for securities etc.)"),
'Con. Notes - Conversion'!C4199,
IF(
'Con. Notes - Conversion'!B4199 = "",
#N/A,
'Con. Notes - Conversion'!B4199)
)</f>
        <v>#N/A</v>
      </c>
      <c r="G4199" t="e">
        <f>IF(
OR('Con. Notes - No Conversion'!B4199 = "8. Transferee of restricted securities", 'Con. Notes - No Conversion'!B4199 = "9. Any person (substitution for securities etc.)"),
'Con. Notes - No Conversion'!C4199,
IF(
'Con. Notes - No Conversion'!B4199 = "",
#N/A,
'Con. Notes - No Conversion'!B4199)
)</f>
        <v>#N/A</v>
      </c>
    </row>
    <row r="4200" spans="1:7" x14ac:dyDescent="0.25">
      <c r="A4200" t="e">
        <f>IF(
OR(Shares!B4200 = "8. Transferee of restricted securities", Shares!B4200 = "9. Any person (substitution for securities etc.)"),
Shares!C4200,
IF(
Shares!B4200 = "",
#N/A,
Shares!B4200)
)</f>
        <v>#N/A</v>
      </c>
      <c r="B4200" t="e">
        <f>IF(
OR('Shares - LTR - Granted'!B4200 = "8. Transferee of restricted securities", 'Shares - LTR - Granted'!B4200 = "9. Any person (substitution for securities etc.)"),
'Shares - LTR - Granted'!C4200,
IF(
'Shares - LTR - Granted'!B4200 = "",
#N/A,
'Shares - LTR - Granted'!B4200)
)</f>
        <v>#N/A</v>
      </c>
      <c r="C4200" t="e">
        <f>IF(
OR('Performance Securities'!B4200 = "8. Transferee of restricted securities", 'Performance Securities'!B4200 = "9. Any person (substitution for securities etc.)"),
'Performance Securities'!C4200,
IF(
'Performance Securities'!B4200 = "",
#N/A,
'Performance Securities'!B4200)
)</f>
        <v>#N/A</v>
      </c>
      <c r="D4200" t="e">
        <f>IF(
OR('Options or Warrants'!B4200 = "8. Transferee of restricted securities", 'Options or Warrants'!B4200 = "9. Any person (substitution for securities etc.)"),
'Options or Warrants'!C4200,
IF(
'Options or Warrants'!B4200 = "",
#N/A,
'Options or Warrants'!B4200)
)</f>
        <v>#N/A</v>
      </c>
      <c r="E4200" t="e">
        <f>IF(
OR('Options - Free Attaching'!B4200 = "8. Transferee of restricted securities", 'Options - Free Attaching'!B4200 = "9. Any person (substitution for securities etc.)"),
'Options - Free Attaching'!C4200,
IF(
'Options - Free Attaching'!B4200 = "",
#N/A,
'Options - Free Attaching'!B4200)
)</f>
        <v>#N/A</v>
      </c>
      <c r="F4200" t="e">
        <f>IF(
OR('Con. Notes - Conversion'!B4200 = "8. Transferee of restricted securities", 'Con. Notes - Conversion'!B4200 = "9. Any person (substitution for securities etc.)"),
'Con. Notes - Conversion'!C4200,
IF(
'Con. Notes - Conversion'!B4200 = "",
#N/A,
'Con. Notes - Conversion'!B4200)
)</f>
        <v>#N/A</v>
      </c>
      <c r="G4200" t="e">
        <f>IF(
OR('Con. Notes - No Conversion'!B4200 = "8. Transferee of restricted securities", 'Con. Notes - No Conversion'!B4200 = "9. Any person (substitution for securities etc.)"),
'Con. Notes - No Conversion'!C4200,
IF(
'Con. Notes - No Conversion'!B4200 = "",
#N/A,
'Con. Notes - No Conversion'!B4200)
)</f>
        <v>#N/A</v>
      </c>
    </row>
    <row r="4201" spans="1:7" x14ac:dyDescent="0.25">
      <c r="A4201" t="e">
        <f>IF(
OR(Shares!B4201 = "8. Transferee of restricted securities", Shares!B4201 = "9. Any person (substitution for securities etc.)"),
Shares!C4201,
IF(
Shares!B4201 = "",
#N/A,
Shares!B4201)
)</f>
        <v>#N/A</v>
      </c>
      <c r="B4201" t="e">
        <f>IF(
OR('Shares - LTR - Granted'!B4201 = "8. Transferee of restricted securities", 'Shares - LTR - Granted'!B4201 = "9. Any person (substitution for securities etc.)"),
'Shares - LTR - Granted'!C4201,
IF(
'Shares - LTR - Granted'!B4201 = "",
#N/A,
'Shares - LTR - Granted'!B4201)
)</f>
        <v>#N/A</v>
      </c>
      <c r="C4201" t="e">
        <f>IF(
OR('Performance Securities'!B4201 = "8. Transferee of restricted securities", 'Performance Securities'!B4201 = "9. Any person (substitution for securities etc.)"),
'Performance Securities'!C4201,
IF(
'Performance Securities'!B4201 = "",
#N/A,
'Performance Securities'!B4201)
)</f>
        <v>#N/A</v>
      </c>
      <c r="D4201" t="e">
        <f>IF(
OR('Options or Warrants'!B4201 = "8. Transferee of restricted securities", 'Options or Warrants'!B4201 = "9. Any person (substitution for securities etc.)"),
'Options or Warrants'!C4201,
IF(
'Options or Warrants'!B4201 = "",
#N/A,
'Options or Warrants'!B4201)
)</f>
        <v>#N/A</v>
      </c>
      <c r="E4201" t="e">
        <f>IF(
OR('Options - Free Attaching'!B4201 = "8. Transferee of restricted securities", 'Options - Free Attaching'!B4201 = "9. Any person (substitution for securities etc.)"),
'Options - Free Attaching'!C4201,
IF(
'Options - Free Attaching'!B4201 = "",
#N/A,
'Options - Free Attaching'!B4201)
)</f>
        <v>#N/A</v>
      </c>
      <c r="F4201" t="e">
        <f>IF(
OR('Con. Notes - Conversion'!B4201 = "8. Transferee of restricted securities", 'Con. Notes - Conversion'!B4201 = "9. Any person (substitution for securities etc.)"),
'Con. Notes - Conversion'!C4201,
IF(
'Con. Notes - Conversion'!B4201 = "",
#N/A,
'Con. Notes - Conversion'!B4201)
)</f>
        <v>#N/A</v>
      </c>
      <c r="G4201" t="e">
        <f>IF(
OR('Con. Notes - No Conversion'!B4201 = "8. Transferee of restricted securities", 'Con. Notes - No Conversion'!B4201 = "9. Any person (substitution for securities etc.)"),
'Con. Notes - No Conversion'!C4201,
IF(
'Con. Notes - No Conversion'!B4201 = "",
#N/A,
'Con. Notes - No Conversion'!B4201)
)</f>
        <v>#N/A</v>
      </c>
    </row>
    <row r="4202" spans="1:7" x14ac:dyDescent="0.25">
      <c r="A4202" t="e">
        <f>IF(
OR(Shares!B4202 = "8. Transferee of restricted securities", Shares!B4202 = "9. Any person (substitution for securities etc.)"),
Shares!C4202,
IF(
Shares!B4202 = "",
#N/A,
Shares!B4202)
)</f>
        <v>#N/A</v>
      </c>
      <c r="B4202" t="e">
        <f>IF(
OR('Shares - LTR - Granted'!B4202 = "8. Transferee of restricted securities", 'Shares - LTR - Granted'!B4202 = "9. Any person (substitution for securities etc.)"),
'Shares - LTR - Granted'!C4202,
IF(
'Shares - LTR - Granted'!B4202 = "",
#N/A,
'Shares - LTR - Granted'!B4202)
)</f>
        <v>#N/A</v>
      </c>
      <c r="C4202" t="e">
        <f>IF(
OR('Performance Securities'!B4202 = "8. Transferee of restricted securities", 'Performance Securities'!B4202 = "9. Any person (substitution for securities etc.)"),
'Performance Securities'!C4202,
IF(
'Performance Securities'!B4202 = "",
#N/A,
'Performance Securities'!B4202)
)</f>
        <v>#N/A</v>
      </c>
      <c r="D4202" t="e">
        <f>IF(
OR('Options or Warrants'!B4202 = "8. Transferee of restricted securities", 'Options or Warrants'!B4202 = "9. Any person (substitution for securities etc.)"),
'Options or Warrants'!C4202,
IF(
'Options or Warrants'!B4202 = "",
#N/A,
'Options or Warrants'!B4202)
)</f>
        <v>#N/A</v>
      </c>
      <c r="E4202" t="e">
        <f>IF(
OR('Options - Free Attaching'!B4202 = "8. Transferee of restricted securities", 'Options - Free Attaching'!B4202 = "9. Any person (substitution for securities etc.)"),
'Options - Free Attaching'!C4202,
IF(
'Options - Free Attaching'!B4202 = "",
#N/A,
'Options - Free Attaching'!B4202)
)</f>
        <v>#N/A</v>
      </c>
      <c r="F4202" t="e">
        <f>IF(
OR('Con. Notes - Conversion'!B4202 = "8. Transferee of restricted securities", 'Con. Notes - Conversion'!B4202 = "9. Any person (substitution for securities etc.)"),
'Con. Notes - Conversion'!C4202,
IF(
'Con. Notes - Conversion'!B4202 = "",
#N/A,
'Con. Notes - Conversion'!B4202)
)</f>
        <v>#N/A</v>
      </c>
      <c r="G4202" t="e">
        <f>IF(
OR('Con. Notes - No Conversion'!B4202 = "8. Transferee of restricted securities", 'Con. Notes - No Conversion'!B4202 = "9. Any person (substitution for securities etc.)"),
'Con. Notes - No Conversion'!C4202,
IF(
'Con. Notes - No Conversion'!B4202 = "",
#N/A,
'Con. Notes - No Conversion'!B4202)
)</f>
        <v>#N/A</v>
      </c>
    </row>
    <row r="4203" spans="1:7" x14ac:dyDescent="0.25">
      <c r="A4203" t="e">
        <f>IF(
OR(Shares!B4203 = "8. Transferee of restricted securities", Shares!B4203 = "9. Any person (substitution for securities etc.)"),
Shares!C4203,
IF(
Shares!B4203 = "",
#N/A,
Shares!B4203)
)</f>
        <v>#N/A</v>
      </c>
      <c r="B4203" t="e">
        <f>IF(
OR('Shares - LTR - Granted'!B4203 = "8. Transferee of restricted securities", 'Shares - LTR - Granted'!B4203 = "9. Any person (substitution for securities etc.)"),
'Shares - LTR - Granted'!C4203,
IF(
'Shares - LTR - Granted'!B4203 = "",
#N/A,
'Shares - LTR - Granted'!B4203)
)</f>
        <v>#N/A</v>
      </c>
      <c r="C4203" t="e">
        <f>IF(
OR('Performance Securities'!B4203 = "8. Transferee of restricted securities", 'Performance Securities'!B4203 = "9. Any person (substitution for securities etc.)"),
'Performance Securities'!C4203,
IF(
'Performance Securities'!B4203 = "",
#N/A,
'Performance Securities'!B4203)
)</f>
        <v>#N/A</v>
      </c>
      <c r="D4203" t="e">
        <f>IF(
OR('Options or Warrants'!B4203 = "8. Transferee of restricted securities", 'Options or Warrants'!B4203 = "9. Any person (substitution for securities etc.)"),
'Options or Warrants'!C4203,
IF(
'Options or Warrants'!B4203 = "",
#N/A,
'Options or Warrants'!B4203)
)</f>
        <v>#N/A</v>
      </c>
      <c r="E4203" t="e">
        <f>IF(
OR('Options - Free Attaching'!B4203 = "8. Transferee of restricted securities", 'Options - Free Attaching'!B4203 = "9. Any person (substitution for securities etc.)"),
'Options - Free Attaching'!C4203,
IF(
'Options - Free Attaching'!B4203 = "",
#N/A,
'Options - Free Attaching'!B4203)
)</f>
        <v>#N/A</v>
      </c>
      <c r="F4203" t="e">
        <f>IF(
OR('Con. Notes - Conversion'!B4203 = "8. Transferee of restricted securities", 'Con. Notes - Conversion'!B4203 = "9. Any person (substitution for securities etc.)"),
'Con. Notes - Conversion'!C4203,
IF(
'Con. Notes - Conversion'!B4203 = "",
#N/A,
'Con. Notes - Conversion'!B4203)
)</f>
        <v>#N/A</v>
      </c>
      <c r="G4203" t="e">
        <f>IF(
OR('Con. Notes - No Conversion'!B4203 = "8. Transferee of restricted securities", 'Con. Notes - No Conversion'!B4203 = "9. Any person (substitution for securities etc.)"),
'Con. Notes - No Conversion'!C4203,
IF(
'Con. Notes - No Conversion'!B4203 = "",
#N/A,
'Con. Notes - No Conversion'!B4203)
)</f>
        <v>#N/A</v>
      </c>
    </row>
    <row r="4204" spans="1:7" x14ac:dyDescent="0.25">
      <c r="A4204" t="e">
        <f>IF(
OR(Shares!B4204 = "8. Transferee of restricted securities", Shares!B4204 = "9. Any person (substitution for securities etc.)"),
Shares!C4204,
IF(
Shares!B4204 = "",
#N/A,
Shares!B4204)
)</f>
        <v>#N/A</v>
      </c>
      <c r="B4204" t="e">
        <f>IF(
OR('Shares - LTR - Granted'!B4204 = "8. Transferee of restricted securities", 'Shares - LTR - Granted'!B4204 = "9. Any person (substitution for securities etc.)"),
'Shares - LTR - Granted'!C4204,
IF(
'Shares - LTR - Granted'!B4204 = "",
#N/A,
'Shares - LTR - Granted'!B4204)
)</f>
        <v>#N/A</v>
      </c>
      <c r="C4204" t="e">
        <f>IF(
OR('Performance Securities'!B4204 = "8. Transferee of restricted securities", 'Performance Securities'!B4204 = "9. Any person (substitution for securities etc.)"),
'Performance Securities'!C4204,
IF(
'Performance Securities'!B4204 = "",
#N/A,
'Performance Securities'!B4204)
)</f>
        <v>#N/A</v>
      </c>
      <c r="D4204" t="e">
        <f>IF(
OR('Options or Warrants'!B4204 = "8. Transferee of restricted securities", 'Options or Warrants'!B4204 = "9. Any person (substitution for securities etc.)"),
'Options or Warrants'!C4204,
IF(
'Options or Warrants'!B4204 = "",
#N/A,
'Options or Warrants'!B4204)
)</f>
        <v>#N/A</v>
      </c>
      <c r="E4204" t="e">
        <f>IF(
OR('Options - Free Attaching'!B4204 = "8. Transferee of restricted securities", 'Options - Free Attaching'!B4204 = "9. Any person (substitution for securities etc.)"),
'Options - Free Attaching'!C4204,
IF(
'Options - Free Attaching'!B4204 = "",
#N/A,
'Options - Free Attaching'!B4204)
)</f>
        <v>#N/A</v>
      </c>
      <c r="F4204" t="e">
        <f>IF(
OR('Con. Notes - Conversion'!B4204 = "8. Transferee of restricted securities", 'Con. Notes - Conversion'!B4204 = "9. Any person (substitution for securities etc.)"),
'Con. Notes - Conversion'!C4204,
IF(
'Con. Notes - Conversion'!B4204 = "",
#N/A,
'Con. Notes - Conversion'!B4204)
)</f>
        <v>#N/A</v>
      </c>
      <c r="G4204" t="e">
        <f>IF(
OR('Con. Notes - No Conversion'!B4204 = "8. Transferee of restricted securities", 'Con. Notes - No Conversion'!B4204 = "9. Any person (substitution for securities etc.)"),
'Con. Notes - No Conversion'!C4204,
IF(
'Con. Notes - No Conversion'!B4204 = "",
#N/A,
'Con. Notes - No Conversion'!B4204)
)</f>
        <v>#N/A</v>
      </c>
    </row>
    <row r="4205" spans="1:7" x14ac:dyDescent="0.25">
      <c r="A4205" t="e">
        <f>IF(
OR(Shares!B4205 = "8. Transferee of restricted securities", Shares!B4205 = "9. Any person (substitution for securities etc.)"),
Shares!C4205,
IF(
Shares!B4205 = "",
#N/A,
Shares!B4205)
)</f>
        <v>#N/A</v>
      </c>
      <c r="B4205" t="e">
        <f>IF(
OR('Shares - LTR - Granted'!B4205 = "8. Transferee of restricted securities", 'Shares - LTR - Granted'!B4205 = "9. Any person (substitution for securities etc.)"),
'Shares - LTR - Granted'!C4205,
IF(
'Shares - LTR - Granted'!B4205 = "",
#N/A,
'Shares - LTR - Granted'!B4205)
)</f>
        <v>#N/A</v>
      </c>
      <c r="C4205" t="e">
        <f>IF(
OR('Performance Securities'!B4205 = "8. Transferee of restricted securities", 'Performance Securities'!B4205 = "9. Any person (substitution for securities etc.)"),
'Performance Securities'!C4205,
IF(
'Performance Securities'!B4205 = "",
#N/A,
'Performance Securities'!B4205)
)</f>
        <v>#N/A</v>
      </c>
      <c r="D4205" t="e">
        <f>IF(
OR('Options or Warrants'!B4205 = "8. Transferee of restricted securities", 'Options or Warrants'!B4205 = "9. Any person (substitution for securities etc.)"),
'Options or Warrants'!C4205,
IF(
'Options or Warrants'!B4205 = "",
#N/A,
'Options or Warrants'!B4205)
)</f>
        <v>#N/A</v>
      </c>
      <c r="E4205" t="e">
        <f>IF(
OR('Options - Free Attaching'!B4205 = "8. Transferee of restricted securities", 'Options - Free Attaching'!B4205 = "9. Any person (substitution for securities etc.)"),
'Options - Free Attaching'!C4205,
IF(
'Options - Free Attaching'!B4205 = "",
#N/A,
'Options - Free Attaching'!B4205)
)</f>
        <v>#N/A</v>
      </c>
      <c r="F4205" t="e">
        <f>IF(
OR('Con. Notes - Conversion'!B4205 = "8. Transferee of restricted securities", 'Con. Notes - Conversion'!B4205 = "9. Any person (substitution for securities etc.)"),
'Con. Notes - Conversion'!C4205,
IF(
'Con. Notes - Conversion'!B4205 = "",
#N/A,
'Con. Notes - Conversion'!B4205)
)</f>
        <v>#N/A</v>
      </c>
      <c r="G4205" t="e">
        <f>IF(
OR('Con. Notes - No Conversion'!B4205 = "8. Transferee of restricted securities", 'Con. Notes - No Conversion'!B4205 = "9. Any person (substitution for securities etc.)"),
'Con. Notes - No Conversion'!C4205,
IF(
'Con. Notes - No Conversion'!B4205 = "",
#N/A,
'Con. Notes - No Conversion'!B4205)
)</f>
        <v>#N/A</v>
      </c>
    </row>
    <row r="4206" spans="1:7" x14ac:dyDescent="0.25">
      <c r="A4206" t="e">
        <f>IF(
OR(Shares!B4206 = "8. Transferee of restricted securities", Shares!B4206 = "9. Any person (substitution for securities etc.)"),
Shares!C4206,
IF(
Shares!B4206 = "",
#N/A,
Shares!B4206)
)</f>
        <v>#N/A</v>
      </c>
      <c r="B4206" t="e">
        <f>IF(
OR('Shares - LTR - Granted'!B4206 = "8. Transferee of restricted securities", 'Shares - LTR - Granted'!B4206 = "9. Any person (substitution for securities etc.)"),
'Shares - LTR - Granted'!C4206,
IF(
'Shares - LTR - Granted'!B4206 = "",
#N/A,
'Shares - LTR - Granted'!B4206)
)</f>
        <v>#N/A</v>
      </c>
      <c r="C4206" t="e">
        <f>IF(
OR('Performance Securities'!B4206 = "8. Transferee of restricted securities", 'Performance Securities'!B4206 = "9. Any person (substitution for securities etc.)"),
'Performance Securities'!C4206,
IF(
'Performance Securities'!B4206 = "",
#N/A,
'Performance Securities'!B4206)
)</f>
        <v>#N/A</v>
      </c>
      <c r="D4206" t="e">
        <f>IF(
OR('Options or Warrants'!B4206 = "8. Transferee of restricted securities", 'Options or Warrants'!B4206 = "9. Any person (substitution for securities etc.)"),
'Options or Warrants'!C4206,
IF(
'Options or Warrants'!B4206 = "",
#N/A,
'Options or Warrants'!B4206)
)</f>
        <v>#N/A</v>
      </c>
      <c r="E4206" t="e">
        <f>IF(
OR('Options - Free Attaching'!B4206 = "8. Transferee of restricted securities", 'Options - Free Attaching'!B4206 = "9. Any person (substitution for securities etc.)"),
'Options - Free Attaching'!C4206,
IF(
'Options - Free Attaching'!B4206 = "",
#N/A,
'Options - Free Attaching'!B4206)
)</f>
        <v>#N/A</v>
      </c>
      <c r="F4206" t="e">
        <f>IF(
OR('Con. Notes - Conversion'!B4206 = "8. Transferee of restricted securities", 'Con. Notes - Conversion'!B4206 = "9. Any person (substitution for securities etc.)"),
'Con. Notes - Conversion'!C4206,
IF(
'Con. Notes - Conversion'!B4206 = "",
#N/A,
'Con. Notes - Conversion'!B4206)
)</f>
        <v>#N/A</v>
      </c>
      <c r="G4206" t="e">
        <f>IF(
OR('Con. Notes - No Conversion'!B4206 = "8. Transferee of restricted securities", 'Con. Notes - No Conversion'!B4206 = "9. Any person (substitution for securities etc.)"),
'Con. Notes - No Conversion'!C4206,
IF(
'Con. Notes - No Conversion'!B4206 = "",
#N/A,
'Con. Notes - No Conversion'!B4206)
)</f>
        <v>#N/A</v>
      </c>
    </row>
    <row r="4207" spans="1:7" x14ac:dyDescent="0.25">
      <c r="A4207" t="e">
        <f>IF(
OR(Shares!B4207 = "8. Transferee of restricted securities", Shares!B4207 = "9. Any person (substitution for securities etc.)"),
Shares!C4207,
IF(
Shares!B4207 = "",
#N/A,
Shares!B4207)
)</f>
        <v>#N/A</v>
      </c>
      <c r="B4207" t="e">
        <f>IF(
OR('Shares - LTR - Granted'!B4207 = "8. Transferee of restricted securities", 'Shares - LTR - Granted'!B4207 = "9. Any person (substitution for securities etc.)"),
'Shares - LTR - Granted'!C4207,
IF(
'Shares - LTR - Granted'!B4207 = "",
#N/A,
'Shares - LTR - Granted'!B4207)
)</f>
        <v>#N/A</v>
      </c>
      <c r="C4207" t="e">
        <f>IF(
OR('Performance Securities'!B4207 = "8. Transferee of restricted securities", 'Performance Securities'!B4207 = "9. Any person (substitution for securities etc.)"),
'Performance Securities'!C4207,
IF(
'Performance Securities'!B4207 = "",
#N/A,
'Performance Securities'!B4207)
)</f>
        <v>#N/A</v>
      </c>
      <c r="D4207" t="e">
        <f>IF(
OR('Options or Warrants'!B4207 = "8. Transferee of restricted securities", 'Options or Warrants'!B4207 = "9. Any person (substitution for securities etc.)"),
'Options or Warrants'!C4207,
IF(
'Options or Warrants'!B4207 = "",
#N/A,
'Options or Warrants'!B4207)
)</f>
        <v>#N/A</v>
      </c>
      <c r="E4207" t="e">
        <f>IF(
OR('Options - Free Attaching'!B4207 = "8. Transferee of restricted securities", 'Options - Free Attaching'!B4207 = "9. Any person (substitution for securities etc.)"),
'Options - Free Attaching'!C4207,
IF(
'Options - Free Attaching'!B4207 = "",
#N/A,
'Options - Free Attaching'!B4207)
)</f>
        <v>#N/A</v>
      </c>
      <c r="F4207" t="e">
        <f>IF(
OR('Con. Notes - Conversion'!B4207 = "8. Transferee of restricted securities", 'Con. Notes - Conversion'!B4207 = "9. Any person (substitution for securities etc.)"),
'Con. Notes - Conversion'!C4207,
IF(
'Con. Notes - Conversion'!B4207 = "",
#N/A,
'Con. Notes - Conversion'!B4207)
)</f>
        <v>#N/A</v>
      </c>
      <c r="G4207" t="e">
        <f>IF(
OR('Con. Notes - No Conversion'!B4207 = "8. Transferee of restricted securities", 'Con. Notes - No Conversion'!B4207 = "9. Any person (substitution for securities etc.)"),
'Con. Notes - No Conversion'!C4207,
IF(
'Con. Notes - No Conversion'!B4207 = "",
#N/A,
'Con. Notes - No Conversion'!B4207)
)</f>
        <v>#N/A</v>
      </c>
    </row>
    <row r="4208" spans="1:7" x14ac:dyDescent="0.25">
      <c r="A4208" t="e">
        <f>IF(
OR(Shares!B4208 = "8. Transferee of restricted securities", Shares!B4208 = "9. Any person (substitution for securities etc.)"),
Shares!C4208,
IF(
Shares!B4208 = "",
#N/A,
Shares!B4208)
)</f>
        <v>#N/A</v>
      </c>
      <c r="B4208" t="e">
        <f>IF(
OR('Shares - LTR - Granted'!B4208 = "8. Transferee of restricted securities", 'Shares - LTR - Granted'!B4208 = "9. Any person (substitution for securities etc.)"),
'Shares - LTR - Granted'!C4208,
IF(
'Shares - LTR - Granted'!B4208 = "",
#N/A,
'Shares - LTR - Granted'!B4208)
)</f>
        <v>#N/A</v>
      </c>
      <c r="C4208" t="e">
        <f>IF(
OR('Performance Securities'!B4208 = "8. Transferee of restricted securities", 'Performance Securities'!B4208 = "9. Any person (substitution for securities etc.)"),
'Performance Securities'!C4208,
IF(
'Performance Securities'!B4208 = "",
#N/A,
'Performance Securities'!B4208)
)</f>
        <v>#N/A</v>
      </c>
      <c r="D4208" t="e">
        <f>IF(
OR('Options or Warrants'!B4208 = "8. Transferee of restricted securities", 'Options or Warrants'!B4208 = "9. Any person (substitution for securities etc.)"),
'Options or Warrants'!C4208,
IF(
'Options or Warrants'!B4208 = "",
#N/A,
'Options or Warrants'!B4208)
)</f>
        <v>#N/A</v>
      </c>
      <c r="E4208" t="e">
        <f>IF(
OR('Options - Free Attaching'!B4208 = "8. Transferee of restricted securities", 'Options - Free Attaching'!B4208 = "9. Any person (substitution for securities etc.)"),
'Options - Free Attaching'!C4208,
IF(
'Options - Free Attaching'!B4208 = "",
#N/A,
'Options - Free Attaching'!B4208)
)</f>
        <v>#N/A</v>
      </c>
      <c r="F4208" t="e">
        <f>IF(
OR('Con. Notes - Conversion'!B4208 = "8. Transferee of restricted securities", 'Con. Notes - Conversion'!B4208 = "9. Any person (substitution for securities etc.)"),
'Con. Notes - Conversion'!C4208,
IF(
'Con. Notes - Conversion'!B4208 = "",
#N/A,
'Con. Notes - Conversion'!B4208)
)</f>
        <v>#N/A</v>
      </c>
      <c r="G4208" t="e">
        <f>IF(
OR('Con. Notes - No Conversion'!B4208 = "8. Transferee of restricted securities", 'Con. Notes - No Conversion'!B4208 = "9. Any person (substitution for securities etc.)"),
'Con. Notes - No Conversion'!C4208,
IF(
'Con. Notes - No Conversion'!B4208 = "",
#N/A,
'Con. Notes - No Conversion'!B4208)
)</f>
        <v>#N/A</v>
      </c>
    </row>
    <row r="4209" spans="1:7" x14ac:dyDescent="0.25">
      <c r="A4209" t="e">
        <f>IF(
OR(Shares!B4209 = "8. Transferee of restricted securities", Shares!B4209 = "9. Any person (substitution for securities etc.)"),
Shares!C4209,
IF(
Shares!B4209 = "",
#N/A,
Shares!B4209)
)</f>
        <v>#N/A</v>
      </c>
      <c r="B4209" t="e">
        <f>IF(
OR('Shares - LTR - Granted'!B4209 = "8. Transferee of restricted securities", 'Shares - LTR - Granted'!B4209 = "9. Any person (substitution for securities etc.)"),
'Shares - LTR - Granted'!C4209,
IF(
'Shares - LTR - Granted'!B4209 = "",
#N/A,
'Shares - LTR - Granted'!B4209)
)</f>
        <v>#N/A</v>
      </c>
      <c r="C4209" t="e">
        <f>IF(
OR('Performance Securities'!B4209 = "8. Transferee of restricted securities", 'Performance Securities'!B4209 = "9. Any person (substitution for securities etc.)"),
'Performance Securities'!C4209,
IF(
'Performance Securities'!B4209 = "",
#N/A,
'Performance Securities'!B4209)
)</f>
        <v>#N/A</v>
      </c>
      <c r="D4209" t="e">
        <f>IF(
OR('Options or Warrants'!B4209 = "8. Transferee of restricted securities", 'Options or Warrants'!B4209 = "9. Any person (substitution for securities etc.)"),
'Options or Warrants'!C4209,
IF(
'Options or Warrants'!B4209 = "",
#N/A,
'Options or Warrants'!B4209)
)</f>
        <v>#N/A</v>
      </c>
      <c r="E4209" t="e">
        <f>IF(
OR('Options - Free Attaching'!B4209 = "8. Transferee of restricted securities", 'Options - Free Attaching'!B4209 = "9. Any person (substitution for securities etc.)"),
'Options - Free Attaching'!C4209,
IF(
'Options - Free Attaching'!B4209 = "",
#N/A,
'Options - Free Attaching'!B4209)
)</f>
        <v>#N/A</v>
      </c>
      <c r="F4209" t="e">
        <f>IF(
OR('Con. Notes - Conversion'!B4209 = "8. Transferee of restricted securities", 'Con. Notes - Conversion'!B4209 = "9. Any person (substitution for securities etc.)"),
'Con. Notes - Conversion'!C4209,
IF(
'Con. Notes - Conversion'!B4209 = "",
#N/A,
'Con. Notes - Conversion'!B4209)
)</f>
        <v>#N/A</v>
      </c>
      <c r="G4209" t="e">
        <f>IF(
OR('Con. Notes - No Conversion'!B4209 = "8. Transferee of restricted securities", 'Con. Notes - No Conversion'!B4209 = "9. Any person (substitution for securities etc.)"),
'Con. Notes - No Conversion'!C4209,
IF(
'Con. Notes - No Conversion'!B4209 = "",
#N/A,
'Con. Notes - No Conversion'!B4209)
)</f>
        <v>#N/A</v>
      </c>
    </row>
    <row r="4210" spans="1:7" x14ac:dyDescent="0.25">
      <c r="A4210" t="e">
        <f>IF(
OR(Shares!B4210 = "8. Transferee of restricted securities", Shares!B4210 = "9. Any person (substitution for securities etc.)"),
Shares!C4210,
IF(
Shares!B4210 = "",
#N/A,
Shares!B4210)
)</f>
        <v>#N/A</v>
      </c>
      <c r="B4210" t="e">
        <f>IF(
OR('Shares - LTR - Granted'!B4210 = "8. Transferee of restricted securities", 'Shares - LTR - Granted'!B4210 = "9. Any person (substitution for securities etc.)"),
'Shares - LTR - Granted'!C4210,
IF(
'Shares - LTR - Granted'!B4210 = "",
#N/A,
'Shares - LTR - Granted'!B4210)
)</f>
        <v>#N/A</v>
      </c>
      <c r="C4210" t="e">
        <f>IF(
OR('Performance Securities'!B4210 = "8. Transferee of restricted securities", 'Performance Securities'!B4210 = "9. Any person (substitution for securities etc.)"),
'Performance Securities'!C4210,
IF(
'Performance Securities'!B4210 = "",
#N/A,
'Performance Securities'!B4210)
)</f>
        <v>#N/A</v>
      </c>
      <c r="D4210" t="e">
        <f>IF(
OR('Options or Warrants'!B4210 = "8. Transferee of restricted securities", 'Options or Warrants'!B4210 = "9. Any person (substitution for securities etc.)"),
'Options or Warrants'!C4210,
IF(
'Options or Warrants'!B4210 = "",
#N/A,
'Options or Warrants'!B4210)
)</f>
        <v>#N/A</v>
      </c>
      <c r="E4210" t="e">
        <f>IF(
OR('Options - Free Attaching'!B4210 = "8. Transferee of restricted securities", 'Options - Free Attaching'!B4210 = "9. Any person (substitution for securities etc.)"),
'Options - Free Attaching'!C4210,
IF(
'Options - Free Attaching'!B4210 = "",
#N/A,
'Options - Free Attaching'!B4210)
)</f>
        <v>#N/A</v>
      </c>
      <c r="F4210" t="e">
        <f>IF(
OR('Con. Notes - Conversion'!B4210 = "8. Transferee of restricted securities", 'Con. Notes - Conversion'!B4210 = "9. Any person (substitution for securities etc.)"),
'Con. Notes - Conversion'!C4210,
IF(
'Con. Notes - Conversion'!B4210 = "",
#N/A,
'Con. Notes - Conversion'!B4210)
)</f>
        <v>#N/A</v>
      </c>
      <c r="G4210" t="e">
        <f>IF(
OR('Con. Notes - No Conversion'!B4210 = "8. Transferee of restricted securities", 'Con. Notes - No Conversion'!B4210 = "9. Any person (substitution for securities etc.)"),
'Con. Notes - No Conversion'!C4210,
IF(
'Con. Notes - No Conversion'!B4210 = "",
#N/A,
'Con. Notes - No Conversion'!B4210)
)</f>
        <v>#N/A</v>
      </c>
    </row>
    <row r="4211" spans="1:7" x14ac:dyDescent="0.25">
      <c r="A4211" t="e">
        <f>IF(
OR(Shares!B4211 = "8. Transferee of restricted securities", Shares!B4211 = "9. Any person (substitution for securities etc.)"),
Shares!C4211,
IF(
Shares!B4211 = "",
#N/A,
Shares!B4211)
)</f>
        <v>#N/A</v>
      </c>
      <c r="B4211" t="e">
        <f>IF(
OR('Shares - LTR - Granted'!B4211 = "8. Transferee of restricted securities", 'Shares - LTR - Granted'!B4211 = "9. Any person (substitution for securities etc.)"),
'Shares - LTR - Granted'!C4211,
IF(
'Shares - LTR - Granted'!B4211 = "",
#N/A,
'Shares - LTR - Granted'!B4211)
)</f>
        <v>#N/A</v>
      </c>
      <c r="C4211" t="e">
        <f>IF(
OR('Performance Securities'!B4211 = "8. Transferee of restricted securities", 'Performance Securities'!B4211 = "9. Any person (substitution for securities etc.)"),
'Performance Securities'!C4211,
IF(
'Performance Securities'!B4211 = "",
#N/A,
'Performance Securities'!B4211)
)</f>
        <v>#N/A</v>
      </c>
      <c r="D4211" t="e">
        <f>IF(
OR('Options or Warrants'!B4211 = "8. Transferee of restricted securities", 'Options or Warrants'!B4211 = "9. Any person (substitution for securities etc.)"),
'Options or Warrants'!C4211,
IF(
'Options or Warrants'!B4211 = "",
#N/A,
'Options or Warrants'!B4211)
)</f>
        <v>#N/A</v>
      </c>
      <c r="E4211" t="e">
        <f>IF(
OR('Options - Free Attaching'!B4211 = "8. Transferee of restricted securities", 'Options - Free Attaching'!B4211 = "9. Any person (substitution for securities etc.)"),
'Options - Free Attaching'!C4211,
IF(
'Options - Free Attaching'!B4211 = "",
#N/A,
'Options - Free Attaching'!B4211)
)</f>
        <v>#N/A</v>
      </c>
      <c r="F4211" t="e">
        <f>IF(
OR('Con. Notes - Conversion'!B4211 = "8. Transferee of restricted securities", 'Con. Notes - Conversion'!B4211 = "9. Any person (substitution for securities etc.)"),
'Con. Notes - Conversion'!C4211,
IF(
'Con. Notes - Conversion'!B4211 = "",
#N/A,
'Con. Notes - Conversion'!B4211)
)</f>
        <v>#N/A</v>
      </c>
      <c r="G4211" t="e">
        <f>IF(
OR('Con. Notes - No Conversion'!B4211 = "8. Transferee of restricted securities", 'Con. Notes - No Conversion'!B4211 = "9. Any person (substitution for securities etc.)"),
'Con. Notes - No Conversion'!C4211,
IF(
'Con. Notes - No Conversion'!B4211 = "",
#N/A,
'Con. Notes - No Conversion'!B4211)
)</f>
        <v>#N/A</v>
      </c>
    </row>
    <row r="4212" spans="1:7" x14ac:dyDescent="0.25">
      <c r="A4212" t="e">
        <f>IF(
OR(Shares!B4212 = "8. Transferee of restricted securities", Shares!B4212 = "9. Any person (substitution for securities etc.)"),
Shares!C4212,
IF(
Shares!B4212 = "",
#N/A,
Shares!B4212)
)</f>
        <v>#N/A</v>
      </c>
      <c r="B4212" t="e">
        <f>IF(
OR('Shares - LTR - Granted'!B4212 = "8. Transferee of restricted securities", 'Shares - LTR - Granted'!B4212 = "9. Any person (substitution for securities etc.)"),
'Shares - LTR - Granted'!C4212,
IF(
'Shares - LTR - Granted'!B4212 = "",
#N/A,
'Shares - LTR - Granted'!B4212)
)</f>
        <v>#N/A</v>
      </c>
      <c r="C4212" t="e">
        <f>IF(
OR('Performance Securities'!B4212 = "8. Transferee of restricted securities", 'Performance Securities'!B4212 = "9. Any person (substitution for securities etc.)"),
'Performance Securities'!C4212,
IF(
'Performance Securities'!B4212 = "",
#N/A,
'Performance Securities'!B4212)
)</f>
        <v>#N/A</v>
      </c>
      <c r="D4212" t="e">
        <f>IF(
OR('Options or Warrants'!B4212 = "8. Transferee of restricted securities", 'Options or Warrants'!B4212 = "9. Any person (substitution for securities etc.)"),
'Options or Warrants'!C4212,
IF(
'Options or Warrants'!B4212 = "",
#N/A,
'Options or Warrants'!B4212)
)</f>
        <v>#N/A</v>
      </c>
      <c r="E4212" t="e">
        <f>IF(
OR('Options - Free Attaching'!B4212 = "8. Transferee of restricted securities", 'Options - Free Attaching'!B4212 = "9. Any person (substitution for securities etc.)"),
'Options - Free Attaching'!C4212,
IF(
'Options - Free Attaching'!B4212 = "",
#N/A,
'Options - Free Attaching'!B4212)
)</f>
        <v>#N/A</v>
      </c>
      <c r="F4212" t="e">
        <f>IF(
OR('Con. Notes - Conversion'!B4212 = "8. Transferee of restricted securities", 'Con. Notes - Conversion'!B4212 = "9. Any person (substitution for securities etc.)"),
'Con. Notes - Conversion'!C4212,
IF(
'Con. Notes - Conversion'!B4212 = "",
#N/A,
'Con. Notes - Conversion'!B4212)
)</f>
        <v>#N/A</v>
      </c>
      <c r="G4212" t="e">
        <f>IF(
OR('Con. Notes - No Conversion'!B4212 = "8. Transferee of restricted securities", 'Con. Notes - No Conversion'!B4212 = "9. Any person (substitution for securities etc.)"),
'Con. Notes - No Conversion'!C4212,
IF(
'Con. Notes - No Conversion'!B4212 = "",
#N/A,
'Con. Notes - No Conversion'!B4212)
)</f>
        <v>#N/A</v>
      </c>
    </row>
    <row r="4213" spans="1:7" x14ac:dyDescent="0.25">
      <c r="A4213" t="e">
        <f>IF(
OR(Shares!B4213 = "8. Transferee of restricted securities", Shares!B4213 = "9. Any person (substitution for securities etc.)"),
Shares!C4213,
IF(
Shares!B4213 = "",
#N/A,
Shares!B4213)
)</f>
        <v>#N/A</v>
      </c>
      <c r="B4213" t="e">
        <f>IF(
OR('Shares - LTR - Granted'!B4213 = "8. Transferee of restricted securities", 'Shares - LTR - Granted'!B4213 = "9. Any person (substitution for securities etc.)"),
'Shares - LTR - Granted'!C4213,
IF(
'Shares - LTR - Granted'!B4213 = "",
#N/A,
'Shares - LTR - Granted'!B4213)
)</f>
        <v>#N/A</v>
      </c>
      <c r="C4213" t="e">
        <f>IF(
OR('Performance Securities'!B4213 = "8. Transferee of restricted securities", 'Performance Securities'!B4213 = "9. Any person (substitution for securities etc.)"),
'Performance Securities'!C4213,
IF(
'Performance Securities'!B4213 = "",
#N/A,
'Performance Securities'!B4213)
)</f>
        <v>#N/A</v>
      </c>
      <c r="D4213" t="e">
        <f>IF(
OR('Options or Warrants'!B4213 = "8. Transferee of restricted securities", 'Options or Warrants'!B4213 = "9. Any person (substitution for securities etc.)"),
'Options or Warrants'!C4213,
IF(
'Options or Warrants'!B4213 = "",
#N/A,
'Options or Warrants'!B4213)
)</f>
        <v>#N/A</v>
      </c>
      <c r="E4213" t="e">
        <f>IF(
OR('Options - Free Attaching'!B4213 = "8. Transferee of restricted securities", 'Options - Free Attaching'!B4213 = "9. Any person (substitution for securities etc.)"),
'Options - Free Attaching'!C4213,
IF(
'Options - Free Attaching'!B4213 = "",
#N/A,
'Options - Free Attaching'!B4213)
)</f>
        <v>#N/A</v>
      </c>
      <c r="F4213" t="e">
        <f>IF(
OR('Con. Notes - Conversion'!B4213 = "8. Transferee of restricted securities", 'Con. Notes - Conversion'!B4213 = "9. Any person (substitution for securities etc.)"),
'Con. Notes - Conversion'!C4213,
IF(
'Con. Notes - Conversion'!B4213 = "",
#N/A,
'Con. Notes - Conversion'!B4213)
)</f>
        <v>#N/A</v>
      </c>
      <c r="G4213" t="e">
        <f>IF(
OR('Con. Notes - No Conversion'!B4213 = "8. Transferee of restricted securities", 'Con. Notes - No Conversion'!B4213 = "9. Any person (substitution for securities etc.)"),
'Con. Notes - No Conversion'!C4213,
IF(
'Con. Notes - No Conversion'!B4213 = "",
#N/A,
'Con. Notes - No Conversion'!B4213)
)</f>
        <v>#N/A</v>
      </c>
    </row>
    <row r="4214" spans="1:7" x14ac:dyDescent="0.25">
      <c r="A4214" t="e">
        <f>IF(
OR(Shares!B4214 = "8. Transferee of restricted securities", Shares!B4214 = "9. Any person (substitution for securities etc.)"),
Shares!C4214,
IF(
Shares!B4214 = "",
#N/A,
Shares!B4214)
)</f>
        <v>#N/A</v>
      </c>
      <c r="B4214" t="e">
        <f>IF(
OR('Shares - LTR - Granted'!B4214 = "8. Transferee of restricted securities", 'Shares - LTR - Granted'!B4214 = "9. Any person (substitution for securities etc.)"),
'Shares - LTR - Granted'!C4214,
IF(
'Shares - LTR - Granted'!B4214 = "",
#N/A,
'Shares - LTR - Granted'!B4214)
)</f>
        <v>#N/A</v>
      </c>
      <c r="C4214" t="e">
        <f>IF(
OR('Performance Securities'!B4214 = "8. Transferee of restricted securities", 'Performance Securities'!B4214 = "9. Any person (substitution for securities etc.)"),
'Performance Securities'!C4214,
IF(
'Performance Securities'!B4214 = "",
#N/A,
'Performance Securities'!B4214)
)</f>
        <v>#N/A</v>
      </c>
      <c r="D4214" t="e">
        <f>IF(
OR('Options or Warrants'!B4214 = "8. Transferee of restricted securities", 'Options or Warrants'!B4214 = "9. Any person (substitution for securities etc.)"),
'Options or Warrants'!C4214,
IF(
'Options or Warrants'!B4214 = "",
#N/A,
'Options or Warrants'!B4214)
)</f>
        <v>#N/A</v>
      </c>
      <c r="E4214" t="e">
        <f>IF(
OR('Options - Free Attaching'!B4214 = "8. Transferee of restricted securities", 'Options - Free Attaching'!B4214 = "9. Any person (substitution for securities etc.)"),
'Options - Free Attaching'!C4214,
IF(
'Options - Free Attaching'!B4214 = "",
#N/A,
'Options - Free Attaching'!B4214)
)</f>
        <v>#N/A</v>
      </c>
      <c r="F4214" t="e">
        <f>IF(
OR('Con. Notes - Conversion'!B4214 = "8. Transferee of restricted securities", 'Con. Notes - Conversion'!B4214 = "9. Any person (substitution for securities etc.)"),
'Con. Notes - Conversion'!C4214,
IF(
'Con. Notes - Conversion'!B4214 = "",
#N/A,
'Con. Notes - Conversion'!B4214)
)</f>
        <v>#N/A</v>
      </c>
      <c r="G4214" t="e">
        <f>IF(
OR('Con. Notes - No Conversion'!B4214 = "8. Transferee of restricted securities", 'Con. Notes - No Conversion'!B4214 = "9. Any person (substitution for securities etc.)"),
'Con. Notes - No Conversion'!C4214,
IF(
'Con. Notes - No Conversion'!B4214 = "",
#N/A,
'Con. Notes - No Conversion'!B4214)
)</f>
        <v>#N/A</v>
      </c>
    </row>
    <row r="4215" spans="1:7" x14ac:dyDescent="0.25">
      <c r="A4215" t="e">
        <f>IF(
OR(Shares!B4215 = "8. Transferee of restricted securities", Shares!B4215 = "9. Any person (substitution for securities etc.)"),
Shares!C4215,
IF(
Shares!B4215 = "",
#N/A,
Shares!B4215)
)</f>
        <v>#N/A</v>
      </c>
      <c r="B4215" t="e">
        <f>IF(
OR('Shares - LTR - Granted'!B4215 = "8. Transferee of restricted securities", 'Shares - LTR - Granted'!B4215 = "9. Any person (substitution for securities etc.)"),
'Shares - LTR - Granted'!C4215,
IF(
'Shares - LTR - Granted'!B4215 = "",
#N/A,
'Shares - LTR - Granted'!B4215)
)</f>
        <v>#N/A</v>
      </c>
      <c r="C4215" t="e">
        <f>IF(
OR('Performance Securities'!B4215 = "8. Transferee of restricted securities", 'Performance Securities'!B4215 = "9. Any person (substitution for securities etc.)"),
'Performance Securities'!C4215,
IF(
'Performance Securities'!B4215 = "",
#N/A,
'Performance Securities'!B4215)
)</f>
        <v>#N/A</v>
      </c>
      <c r="D4215" t="e">
        <f>IF(
OR('Options or Warrants'!B4215 = "8. Transferee of restricted securities", 'Options or Warrants'!B4215 = "9. Any person (substitution for securities etc.)"),
'Options or Warrants'!C4215,
IF(
'Options or Warrants'!B4215 = "",
#N/A,
'Options or Warrants'!B4215)
)</f>
        <v>#N/A</v>
      </c>
      <c r="E4215" t="e">
        <f>IF(
OR('Options - Free Attaching'!B4215 = "8. Transferee of restricted securities", 'Options - Free Attaching'!B4215 = "9. Any person (substitution for securities etc.)"),
'Options - Free Attaching'!C4215,
IF(
'Options - Free Attaching'!B4215 = "",
#N/A,
'Options - Free Attaching'!B4215)
)</f>
        <v>#N/A</v>
      </c>
      <c r="F4215" t="e">
        <f>IF(
OR('Con. Notes - Conversion'!B4215 = "8. Transferee of restricted securities", 'Con. Notes - Conversion'!B4215 = "9. Any person (substitution for securities etc.)"),
'Con. Notes - Conversion'!C4215,
IF(
'Con. Notes - Conversion'!B4215 = "",
#N/A,
'Con. Notes - Conversion'!B4215)
)</f>
        <v>#N/A</v>
      </c>
      <c r="G4215" t="e">
        <f>IF(
OR('Con. Notes - No Conversion'!B4215 = "8. Transferee of restricted securities", 'Con. Notes - No Conversion'!B4215 = "9. Any person (substitution for securities etc.)"),
'Con. Notes - No Conversion'!C4215,
IF(
'Con. Notes - No Conversion'!B4215 = "",
#N/A,
'Con. Notes - No Conversion'!B4215)
)</f>
        <v>#N/A</v>
      </c>
    </row>
    <row r="4216" spans="1:7" x14ac:dyDescent="0.25">
      <c r="A4216" t="e">
        <f>IF(
OR(Shares!B4216 = "8. Transferee of restricted securities", Shares!B4216 = "9. Any person (substitution for securities etc.)"),
Shares!C4216,
IF(
Shares!B4216 = "",
#N/A,
Shares!B4216)
)</f>
        <v>#N/A</v>
      </c>
      <c r="B4216" t="e">
        <f>IF(
OR('Shares - LTR - Granted'!B4216 = "8. Transferee of restricted securities", 'Shares - LTR - Granted'!B4216 = "9. Any person (substitution for securities etc.)"),
'Shares - LTR - Granted'!C4216,
IF(
'Shares - LTR - Granted'!B4216 = "",
#N/A,
'Shares - LTR - Granted'!B4216)
)</f>
        <v>#N/A</v>
      </c>
      <c r="C4216" t="e">
        <f>IF(
OR('Performance Securities'!B4216 = "8. Transferee of restricted securities", 'Performance Securities'!B4216 = "9. Any person (substitution for securities etc.)"),
'Performance Securities'!C4216,
IF(
'Performance Securities'!B4216 = "",
#N/A,
'Performance Securities'!B4216)
)</f>
        <v>#N/A</v>
      </c>
      <c r="D4216" t="e">
        <f>IF(
OR('Options or Warrants'!B4216 = "8. Transferee of restricted securities", 'Options or Warrants'!B4216 = "9. Any person (substitution for securities etc.)"),
'Options or Warrants'!C4216,
IF(
'Options or Warrants'!B4216 = "",
#N/A,
'Options or Warrants'!B4216)
)</f>
        <v>#N/A</v>
      </c>
      <c r="E4216" t="e">
        <f>IF(
OR('Options - Free Attaching'!B4216 = "8. Transferee of restricted securities", 'Options - Free Attaching'!B4216 = "9. Any person (substitution for securities etc.)"),
'Options - Free Attaching'!C4216,
IF(
'Options - Free Attaching'!B4216 = "",
#N/A,
'Options - Free Attaching'!B4216)
)</f>
        <v>#N/A</v>
      </c>
      <c r="F4216" t="e">
        <f>IF(
OR('Con. Notes - Conversion'!B4216 = "8. Transferee of restricted securities", 'Con. Notes - Conversion'!B4216 = "9. Any person (substitution for securities etc.)"),
'Con. Notes - Conversion'!C4216,
IF(
'Con. Notes - Conversion'!B4216 = "",
#N/A,
'Con. Notes - Conversion'!B4216)
)</f>
        <v>#N/A</v>
      </c>
      <c r="G4216" t="e">
        <f>IF(
OR('Con. Notes - No Conversion'!B4216 = "8. Transferee of restricted securities", 'Con. Notes - No Conversion'!B4216 = "9. Any person (substitution for securities etc.)"),
'Con. Notes - No Conversion'!C4216,
IF(
'Con. Notes - No Conversion'!B4216 = "",
#N/A,
'Con. Notes - No Conversion'!B4216)
)</f>
        <v>#N/A</v>
      </c>
    </row>
    <row r="4217" spans="1:7" x14ac:dyDescent="0.25">
      <c r="A4217" t="e">
        <f>IF(
OR(Shares!B4217 = "8. Transferee of restricted securities", Shares!B4217 = "9. Any person (substitution for securities etc.)"),
Shares!C4217,
IF(
Shares!B4217 = "",
#N/A,
Shares!B4217)
)</f>
        <v>#N/A</v>
      </c>
      <c r="B4217" t="e">
        <f>IF(
OR('Shares - LTR - Granted'!B4217 = "8. Transferee of restricted securities", 'Shares - LTR - Granted'!B4217 = "9. Any person (substitution for securities etc.)"),
'Shares - LTR - Granted'!C4217,
IF(
'Shares - LTR - Granted'!B4217 = "",
#N/A,
'Shares - LTR - Granted'!B4217)
)</f>
        <v>#N/A</v>
      </c>
      <c r="C4217" t="e">
        <f>IF(
OR('Performance Securities'!B4217 = "8. Transferee of restricted securities", 'Performance Securities'!B4217 = "9. Any person (substitution for securities etc.)"),
'Performance Securities'!C4217,
IF(
'Performance Securities'!B4217 = "",
#N/A,
'Performance Securities'!B4217)
)</f>
        <v>#N/A</v>
      </c>
      <c r="D4217" t="e">
        <f>IF(
OR('Options or Warrants'!B4217 = "8. Transferee of restricted securities", 'Options or Warrants'!B4217 = "9. Any person (substitution for securities etc.)"),
'Options or Warrants'!C4217,
IF(
'Options or Warrants'!B4217 = "",
#N/A,
'Options or Warrants'!B4217)
)</f>
        <v>#N/A</v>
      </c>
      <c r="E4217" t="e">
        <f>IF(
OR('Options - Free Attaching'!B4217 = "8. Transferee of restricted securities", 'Options - Free Attaching'!B4217 = "9. Any person (substitution for securities etc.)"),
'Options - Free Attaching'!C4217,
IF(
'Options - Free Attaching'!B4217 = "",
#N/A,
'Options - Free Attaching'!B4217)
)</f>
        <v>#N/A</v>
      </c>
      <c r="F4217" t="e">
        <f>IF(
OR('Con. Notes - Conversion'!B4217 = "8. Transferee of restricted securities", 'Con. Notes - Conversion'!B4217 = "9. Any person (substitution for securities etc.)"),
'Con. Notes - Conversion'!C4217,
IF(
'Con. Notes - Conversion'!B4217 = "",
#N/A,
'Con. Notes - Conversion'!B4217)
)</f>
        <v>#N/A</v>
      </c>
      <c r="G4217" t="e">
        <f>IF(
OR('Con. Notes - No Conversion'!B4217 = "8. Transferee of restricted securities", 'Con. Notes - No Conversion'!B4217 = "9. Any person (substitution for securities etc.)"),
'Con. Notes - No Conversion'!C4217,
IF(
'Con. Notes - No Conversion'!B4217 = "",
#N/A,
'Con. Notes - No Conversion'!B4217)
)</f>
        <v>#N/A</v>
      </c>
    </row>
    <row r="4218" spans="1:7" x14ac:dyDescent="0.25">
      <c r="A4218" t="e">
        <f>IF(
OR(Shares!B4218 = "8. Transferee of restricted securities", Shares!B4218 = "9. Any person (substitution for securities etc.)"),
Shares!C4218,
IF(
Shares!B4218 = "",
#N/A,
Shares!B4218)
)</f>
        <v>#N/A</v>
      </c>
      <c r="B4218" t="e">
        <f>IF(
OR('Shares - LTR - Granted'!B4218 = "8. Transferee of restricted securities", 'Shares - LTR - Granted'!B4218 = "9. Any person (substitution for securities etc.)"),
'Shares - LTR - Granted'!C4218,
IF(
'Shares - LTR - Granted'!B4218 = "",
#N/A,
'Shares - LTR - Granted'!B4218)
)</f>
        <v>#N/A</v>
      </c>
      <c r="C4218" t="e">
        <f>IF(
OR('Performance Securities'!B4218 = "8. Transferee of restricted securities", 'Performance Securities'!B4218 = "9. Any person (substitution for securities etc.)"),
'Performance Securities'!C4218,
IF(
'Performance Securities'!B4218 = "",
#N/A,
'Performance Securities'!B4218)
)</f>
        <v>#N/A</v>
      </c>
      <c r="D4218" t="e">
        <f>IF(
OR('Options or Warrants'!B4218 = "8. Transferee of restricted securities", 'Options or Warrants'!B4218 = "9. Any person (substitution for securities etc.)"),
'Options or Warrants'!C4218,
IF(
'Options or Warrants'!B4218 = "",
#N/A,
'Options or Warrants'!B4218)
)</f>
        <v>#N/A</v>
      </c>
      <c r="E4218" t="e">
        <f>IF(
OR('Options - Free Attaching'!B4218 = "8. Transferee of restricted securities", 'Options - Free Attaching'!B4218 = "9. Any person (substitution for securities etc.)"),
'Options - Free Attaching'!C4218,
IF(
'Options - Free Attaching'!B4218 = "",
#N/A,
'Options - Free Attaching'!B4218)
)</f>
        <v>#N/A</v>
      </c>
      <c r="F4218" t="e">
        <f>IF(
OR('Con. Notes - Conversion'!B4218 = "8. Transferee of restricted securities", 'Con. Notes - Conversion'!B4218 = "9. Any person (substitution for securities etc.)"),
'Con. Notes - Conversion'!C4218,
IF(
'Con. Notes - Conversion'!B4218 = "",
#N/A,
'Con. Notes - Conversion'!B4218)
)</f>
        <v>#N/A</v>
      </c>
      <c r="G4218" t="e">
        <f>IF(
OR('Con. Notes - No Conversion'!B4218 = "8. Transferee of restricted securities", 'Con. Notes - No Conversion'!B4218 = "9. Any person (substitution for securities etc.)"),
'Con. Notes - No Conversion'!C4218,
IF(
'Con. Notes - No Conversion'!B4218 = "",
#N/A,
'Con. Notes - No Conversion'!B4218)
)</f>
        <v>#N/A</v>
      </c>
    </row>
    <row r="4219" spans="1:7" x14ac:dyDescent="0.25">
      <c r="A4219" t="e">
        <f>IF(
OR(Shares!B4219 = "8. Transferee of restricted securities", Shares!B4219 = "9. Any person (substitution for securities etc.)"),
Shares!C4219,
IF(
Shares!B4219 = "",
#N/A,
Shares!B4219)
)</f>
        <v>#N/A</v>
      </c>
      <c r="B4219" t="e">
        <f>IF(
OR('Shares - LTR - Granted'!B4219 = "8. Transferee of restricted securities", 'Shares - LTR - Granted'!B4219 = "9. Any person (substitution for securities etc.)"),
'Shares - LTR - Granted'!C4219,
IF(
'Shares - LTR - Granted'!B4219 = "",
#N/A,
'Shares - LTR - Granted'!B4219)
)</f>
        <v>#N/A</v>
      </c>
      <c r="C4219" t="e">
        <f>IF(
OR('Performance Securities'!B4219 = "8. Transferee of restricted securities", 'Performance Securities'!B4219 = "9. Any person (substitution for securities etc.)"),
'Performance Securities'!C4219,
IF(
'Performance Securities'!B4219 = "",
#N/A,
'Performance Securities'!B4219)
)</f>
        <v>#N/A</v>
      </c>
      <c r="D4219" t="e">
        <f>IF(
OR('Options or Warrants'!B4219 = "8. Transferee of restricted securities", 'Options or Warrants'!B4219 = "9. Any person (substitution for securities etc.)"),
'Options or Warrants'!C4219,
IF(
'Options or Warrants'!B4219 = "",
#N/A,
'Options or Warrants'!B4219)
)</f>
        <v>#N/A</v>
      </c>
      <c r="E4219" t="e">
        <f>IF(
OR('Options - Free Attaching'!B4219 = "8. Transferee of restricted securities", 'Options - Free Attaching'!B4219 = "9. Any person (substitution for securities etc.)"),
'Options - Free Attaching'!C4219,
IF(
'Options - Free Attaching'!B4219 = "",
#N/A,
'Options - Free Attaching'!B4219)
)</f>
        <v>#N/A</v>
      </c>
      <c r="F4219" t="e">
        <f>IF(
OR('Con. Notes - Conversion'!B4219 = "8. Transferee of restricted securities", 'Con. Notes - Conversion'!B4219 = "9. Any person (substitution for securities etc.)"),
'Con. Notes - Conversion'!C4219,
IF(
'Con. Notes - Conversion'!B4219 = "",
#N/A,
'Con. Notes - Conversion'!B4219)
)</f>
        <v>#N/A</v>
      </c>
      <c r="G4219" t="e">
        <f>IF(
OR('Con. Notes - No Conversion'!B4219 = "8. Transferee of restricted securities", 'Con. Notes - No Conversion'!B4219 = "9. Any person (substitution for securities etc.)"),
'Con. Notes - No Conversion'!C4219,
IF(
'Con. Notes - No Conversion'!B4219 = "",
#N/A,
'Con. Notes - No Conversion'!B4219)
)</f>
        <v>#N/A</v>
      </c>
    </row>
    <row r="4220" spans="1:7" x14ac:dyDescent="0.25">
      <c r="A4220" t="e">
        <f>IF(
OR(Shares!B4220 = "8. Transferee of restricted securities", Shares!B4220 = "9. Any person (substitution for securities etc.)"),
Shares!C4220,
IF(
Shares!B4220 = "",
#N/A,
Shares!B4220)
)</f>
        <v>#N/A</v>
      </c>
      <c r="B4220" t="e">
        <f>IF(
OR('Shares - LTR - Granted'!B4220 = "8. Transferee of restricted securities", 'Shares - LTR - Granted'!B4220 = "9. Any person (substitution for securities etc.)"),
'Shares - LTR - Granted'!C4220,
IF(
'Shares - LTR - Granted'!B4220 = "",
#N/A,
'Shares - LTR - Granted'!B4220)
)</f>
        <v>#N/A</v>
      </c>
      <c r="C4220" t="e">
        <f>IF(
OR('Performance Securities'!B4220 = "8. Transferee of restricted securities", 'Performance Securities'!B4220 = "9. Any person (substitution for securities etc.)"),
'Performance Securities'!C4220,
IF(
'Performance Securities'!B4220 = "",
#N/A,
'Performance Securities'!B4220)
)</f>
        <v>#N/A</v>
      </c>
      <c r="D4220" t="e">
        <f>IF(
OR('Options or Warrants'!B4220 = "8. Transferee of restricted securities", 'Options or Warrants'!B4220 = "9. Any person (substitution for securities etc.)"),
'Options or Warrants'!C4220,
IF(
'Options or Warrants'!B4220 = "",
#N/A,
'Options or Warrants'!B4220)
)</f>
        <v>#N/A</v>
      </c>
      <c r="E4220" t="e">
        <f>IF(
OR('Options - Free Attaching'!B4220 = "8. Transferee of restricted securities", 'Options - Free Attaching'!B4220 = "9. Any person (substitution for securities etc.)"),
'Options - Free Attaching'!C4220,
IF(
'Options - Free Attaching'!B4220 = "",
#N/A,
'Options - Free Attaching'!B4220)
)</f>
        <v>#N/A</v>
      </c>
      <c r="F4220" t="e">
        <f>IF(
OR('Con. Notes - Conversion'!B4220 = "8. Transferee of restricted securities", 'Con. Notes - Conversion'!B4220 = "9. Any person (substitution for securities etc.)"),
'Con. Notes - Conversion'!C4220,
IF(
'Con. Notes - Conversion'!B4220 = "",
#N/A,
'Con. Notes - Conversion'!B4220)
)</f>
        <v>#N/A</v>
      </c>
      <c r="G4220" t="e">
        <f>IF(
OR('Con. Notes - No Conversion'!B4220 = "8. Transferee of restricted securities", 'Con. Notes - No Conversion'!B4220 = "9. Any person (substitution for securities etc.)"),
'Con. Notes - No Conversion'!C4220,
IF(
'Con. Notes - No Conversion'!B4220 = "",
#N/A,
'Con. Notes - No Conversion'!B4220)
)</f>
        <v>#N/A</v>
      </c>
    </row>
    <row r="4221" spans="1:7" x14ac:dyDescent="0.25">
      <c r="A4221" t="e">
        <f>IF(
OR(Shares!B4221 = "8. Transferee of restricted securities", Shares!B4221 = "9. Any person (substitution for securities etc.)"),
Shares!C4221,
IF(
Shares!B4221 = "",
#N/A,
Shares!B4221)
)</f>
        <v>#N/A</v>
      </c>
      <c r="B4221" t="e">
        <f>IF(
OR('Shares - LTR - Granted'!B4221 = "8. Transferee of restricted securities", 'Shares - LTR - Granted'!B4221 = "9. Any person (substitution for securities etc.)"),
'Shares - LTR - Granted'!C4221,
IF(
'Shares - LTR - Granted'!B4221 = "",
#N/A,
'Shares - LTR - Granted'!B4221)
)</f>
        <v>#N/A</v>
      </c>
      <c r="C4221" t="e">
        <f>IF(
OR('Performance Securities'!B4221 = "8. Transferee of restricted securities", 'Performance Securities'!B4221 = "9. Any person (substitution for securities etc.)"),
'Performance Securities'!C4221,
IF(
'Performance Securities'!B4221 = "",
#N/A,
'Performance Securities'!B4221)
)</f>
        <v>#N/A</v>
      </c>
      <c r="D4221" t="e">
        <f>IF(
OR('Options or Warrants'!B4221 = "8. Transferee of restricted securities", 'Options or Warrants'!B4221 = "9. Any person (substitution for securities etc.)"),
'Options or Warrants'!C4221,
IF(
'Options or Warrants'!B4221 = "",
#N/A,
'Options or Warrants'!B4221)
)</f>
        <v>#N/A</v>
      </c>
      <c r="E4221" t="e">
        <f>IF(
OR('Options - Free Attaching'!B4221 = "8. Transferee of restricted securities", 'Options - Free Attaching'!B4221 = "9. Any person (substitution for securities etc.)"),
'Options - Free Attaching'!C4221,
IF(
'Options - Free Attaching'!B4221 = "",
#N/A,
'Options - Free Attaching'!B4221)
)</f>
        <v>#N/A</v>
      </c>
      <c r="F4221" t="e">
        <f>IF(
OR('Con. Notes - Conversion'!B4221 = "8. Transferee of restricted securities", 'Con. Notes - Conversion'!B4221 = "9. Any person (substitution for securities etc.)"),
'Con. Notes - Conversion'!C4221,
IF(
'Con. Notes - Conversion'!B4221 = "",
#N/A,
'Con. Notes - Conversion'!B4221)
)</f>
        <v>#N/A</v>
      </c>
      <c r="G4221" t="e">
        <f>IF(
OR('Con. Notes - No Conversion'!B4221 = "8. Transferee of restricted securities", 'Con. Notes - No Conversion'!B4221 = "9. Any person (substitution for securities etc.)"),
'Con. Notes - No Conversion'!C4221,
IF(
'Con. Notes - No Conversion'!B4221 = "",
#N/A,
'Con. Notes - No Conversion'!B4221)
)</f>
        <v>#N/A</v>
      </c>
    </row>
    <row r="4222" spans="1:7" x14ac:dyDescent="0.25">
      <c r="A4222" t="e">
        <f>IF(
OR(Shares!B4222 = "8. Transferee of restricted securities", Shares!B4222 = "9. Any person (substitution for securities etc.)"),
Shares!C4222,
IF(
Shares!B4222 = "",
#N/A,
Shares!B4222)
)</f>
        <v>#N/A</v>
      </c>
      <c r="B4222" t="e">
        <f>IF(
OR('Shares - LTR - Granted'!B4222 = "8. Transferee of restricted securities", 'Shares - LTR - Granted'!B4222 = "9. Any person (substitution for securities etc.)"),
'Shares - LTR - Granted'!C4222,
IF(
'Shares - LTR - Granted'!B4222 = "",
#N/A,
'Shares - LTR - Granted'!B4222)
)</f>
        <v>#N/A</v>
      </c>
      <c r="C4222" t="e">
        <f>IF(
OR('Performance Securities'!B4222 = "8. Transferee of restricted securities", 'Performance Securities'!B4222 = "9. Any person (substitution for securities etc.)"),
'Performance Securities'!C4222,
IF(
'Performance Securities'!B4222 = "",
#N/A,
'Performance Securities'!B4222)
)</f>
        <v>#N/A</v>
      </c>
      <c r="D4222" t="e">
        <f>IF(
OR('Options or Warrants'!B4222 = "8. Transferee of restricted securities", 'Options or Warrants'!B4222 = "9. Any person (substitution for securities etc.)"),
'Options or Warrants'!C4222,
IF(
'Options or Warrants'!B4222 = "",
#N/A,
'Options or Warrants'!B4222)
)</f>
        <v>#N/A</v>
      </c>
      <c r="E4222" t="e">
        <f>IF(
OR('Options - Free Attaching'!B4222 = "8. Transferee of restricted securities", 'Options - Free Attaching'!B4222 = "9. Any person (substitution for securities etc.)"),
'Options - Free Attaching'!C4222,
IF(
'Options - Free Attaching'!B4222 = "",
#N/A,
'Options - Free Attaching'!B4222)
)</f>
        <v>#N/A</v>
      </c>
      <c r="F4222" t="e">
        <f>IF(
OR('Con. Notes - Conversion'!B4222 = "8. Transferee of restricted securities", 'Con. Notes - Conversion'!B4222 = "9. Any person (substitution for securities etc.)"),
'Con. Notes - Conversion'!C4222,
IF(
'Con. Notes - Conversion'!B4222 = "",
#N/A,
'Con. Notes - Conversion'!B4222)
)</f>
        <v>#N/A</v>
      </c>
      <c r="G4222" t="e">
        <f>IF(
OR('Con. Notes - No Conversion'!B4222 = "8. Transferee of restricted securities", 'Con. Notes - No Conversion'!B4222 = "9. Any person (substitution for securities etc.)"),
'Con. Notes - No Conversion'!C4222,
IF(
'Con. Notes - No Conversion'!B4222 = "",
#N/A,
'Con. Notes - No Conversion'!B4222)
)</f>
        <v>#N/A</v>
      </c>
    </row>
    <row r="4223" spans="1:7" x14ac:dyDescent="0.25">
      <c r="A4223" t="e">
        <f>IF(
OR(Shares!B4223 = "8. Transferee of restricted securities", Shares!B4223 = "9. Any person (substitution for securities etc.)"),
Shares!C4223,
IF(
Shares!B4223 = "",
#N/A,
Shares!B4223)
)</f>
        <v>#N/A</v>
      </c>
      <c r="B4223" t="e">
        <f>IF(
OR('Shares - LTR - Granted'!B4223 = "8. Transferee of restricted securities", 'Shares - LTR - Granted'!B4223 = "9. Any person (substitution for securities etc.)"),
'Shares - LTR - Granted'!C4223,
IF(
'Shares - LTR - Granted'!B4223 = "",
#N/A,
'Shares - LTR - Granted'!B4223)
)</f>
        <v>#N/A</v>
      </c>
      <c r="C4223" t="e">
        <f>IF(
OR('Performance Securities'!B4223 = "8. Transferee of restricted securities", 'Performance Securities'!B4223 = "9. Any person (substitution for securities etc.)"),
'Performance Securities'!C4223,
IF(
'Performance Securities'!B4223 = "",
#N/A,
'Performance Securities'!B4223)
)</f>
        <v>#N/A</v>
      </c>
      <c r="D4223" t="e">
        <f>IF(
OR('Options or Warrants'!B4223 = "8. Transferee of restricted securities", 'Options or Warrants'!B4223 = "9. Any person (substitution for securities etc.)"),
'Options or Warrants'!C4223,
IF(
'Options or Warrants'!B4223 = "",
#N/A,
'Options or Warrants'!B4223)
)</f>
        <v>#N/A</v>
      </c>
      <c r="E4223" t="e">
        <f>IF(
OR('Options - Free Attaching'!B4223 = "8. Transferee of restricted securities", 'Options - Free Attaching'!B4223 = "9. Any person (substitution for securities etc.)"),
'Options - Free Attaching'!C4223,
IF(
'Options - Free Attaching'!B4223 = "",
#N/A,
'Options - Free Attaching'!B4223)
)</f>
        <v>#N/A</v>
      </c>
      <c r="F4223" t="e">
        <f>IF(
OR('Con. Notes - Conversion'!B4223 = "8. Transferee of restricted securities", 'Con. Notes - Conversion'!B4223 = "9. Any person (substitution for securities etc.)"),
'Con. Notes - Conversion'!C4223,
IF(
'Con. Notes - Conversion'!B4223 = "",
#N/A,
'Con. Notes - Conversion'!B4223)
)</f>
        <v>#N/A</v>
      </c>
      <c r="G4223" t="e">
        <f>IF(
OR('Con. Notes - No Conversion'!B4223 = "8. Transferee of restricted securities", 'Con. Notes - No Conversion'!B4223 = "9. Any person (substitution for securities etc.)"),
'Con. Notes - No Conversion'!C4223,
IF(
'Con. Notes - No Conversion'!B4223 = "",
#N/A,
'Con. Notes - No Conversion'!B4223)
)</f>
        <v>#N/A</v>
      </c>
    </row>
    <row r="4224" spans="1:7" x14ac:dyDescent="0.25">
      <c r="A4224" t="e">
        <f>IF(
OR(Shares!B4224 = "8. Transferee of restricted securities", Shares!B4224 = "9. Any person (substitution for securities etc.)"),
Shares!C4224,
IF(
Shares!B4224 = "",
#N/A,
Shares!B4224)
)</f>
        <v>#N/A</v>
      </c>
      <c r="B4224" t="e">
        <f>IF(
OR('Shares - LTR - Granted'!B4224 = "8. Transferee of restricted securities", 'Shares - LTR - Granted'!B4224 = "9. Any person (substitution for securities etc.)"),
'Shares - LTR - Granted'!C4224,
IF(
'Shares - LTR - Granted'!B4224 = "",
#N/A,
'Shares - LTR - Granted'!B4224)
)</f>
        <v>#N/A</v>
      </c>
      <c r="C4224" t="e">
        <f>IF(
OR('Performance Securities'!B4224 = "8. Transferee of restricted securities", 'Performance Securities'!B4224 = "9. Any person (substitution for securities etc.)"),
'Performance Securities'!C4224,
IF(
'Performance Securities'!B4224 = "",
#N/A,
'Performance Securities'!B4224)
)</f>
        <v>#N/A</v>
      </c>
      <c r="D4224" t="e">
        <f>IF(
OR('Options or Warrants'!B4224 = "8. Transferee of restricted securities", 'Options or Warrants'!B4224 = "9. Any person (substitution for securities etc.)"),
'Options or Warrants'!C4224,
IF(
'Options or Warrants'!B4224 = "",
#N/A,
'Options or Warrants'!B4224)
)</f>
        <v>#N/A</v>
      </c>
      <c r="E4224" t="e">
        <f>IF(
OR('Options - Free Attaching'!B4224 = "8. Transferee of restricted securities", 'Options - Free Attaching'!B4224 = "9. Any person (substitution for securities etc.)"),
'Options - Free Attaching'!C4224,
IF(
'Options - Free Attaching'!B4224 = "",
#N/A,
'Options - Free Attaching'!B4224)
)</f>
        <v>#N/A</v>
      </c>
      <c r="F4224" t="e">
        <f>IF(
OR('Con. Notes - Conversion'!B4224 = "8. Transferee of restricted securities", 'Con. Notes - Conversion'!B4224 = "9. Any person (substitution for securities etc.)"),
'Con. Notes - Conversion'!C4224,
IF(
'Con. Notes - Conversion'!B4224 = "",
#N/A,
'Con. Notes - Conversion'!B4224)
)</f>
        <v>#N/A</v>
      </c>
      <c r="G4224" t="e">
        <f>IF(
OR('Con. Notes - No Conversion'!B4224 = "8. Transferee of restricted securities", 'Con. Notes - No Conversion'!B4224 = "9. Any person (substitution for securities etc.)"),
'Con. Notes - No Conversion'!C4224,
IF(
'Con. Notes - No Conversion'!B4224 = "",
#N/A,
'Con. Notes - No Conversion'!B4224)
)</f>
        <v>#N/A</v>
      </c>
    </row>
    <row r="4225" spans="1:7" x14ac:dyDescent="0.25">
      <c r="A4225" t="e">
        <f>IF(
OR(Shares!B4225 = "8. Transferee of restricted securities", Shares!B4225 = "9. Any person (substitution for securities etc.)"),
Shares!C4225,
IF(
Shares!B4225 = "",
#N/A,
Shares!B4225)
)</f>
        <v>#N/A</v>
      </c>
      <c r="B4225" t="e">
        <f>IF(
OR('Shares - LTR - Granted'!B4225 = "8. Transferee of restricted securities", 'Shares - LTR - Granted'!B4225 = "9. Any person (substitution for securities etc.)"),
'Shares - LTR - Granted'!C4225,
IF(
'Shares - LTR - Granted'!B4225 = "",
#N/A,
'Shares - LTR - Granted'!B4225)
)</f>
        <v>#N/A</v>
      </c>
      <c r="C4225" t="e">
        <f>IF(
OR('Performance Securities'!B4225 = "8. Transferee of restricted securities", 'Performance Securities'!B4225 = "9. Any person (substitution for securities etc.)"),
'Performance Securities'!C4225,
IF(
'Performance Securities'!B4225 = "",
#N/A,
'Performance Securities'!B4225)
)</f>
        <v>#N/A</v>
      </c>
      <c r="D4225" t="e">
        <f>IF(
OR('Options or Warrants'!B4225 = "8. Transferee of restricted securities", 'Options or Warrants'!B4225 = "9. Any person (substitution for securities etc.)"),
'Options or Warrants'!C4225,
IF(
'Options or Warrants'!B4225 = "",
#N/A,
'Options or Warrants'!B4225)
)</f>
        <v>#N/A</v>
      </c>
      <c r="E4225" t="e">
        <f>IF(
OR('Options - Free Attaching'!B4225 = "8. Transferee of restricted securities", 'Options - Free Attaching'!B4225 = "9. Any person (substitution for securities etc.)"),
'Options - Free Attaching'!C4225,
IF(
'Options - Free Attaching'!B4225 = "",
#N/A,
'Options - Free Attaching'!B4225)
)</f>
        <v>#N/A</v>
      </c>
      <c r="F4225" t="e">
        <f>IF(
OR('Con. Notes - Conversion'!B4225 = "8. Transferee of restricted securities", 'Con. Notes - Conversion'!B4225 = "9. Any person (substitution for securities etc.)"),
'Con. Notes - Conversion'!C4225,
IF(
'Con. Notes - Conversion'!B4225 = "",
#N/A,
'Con. Notes - Conversion'!B4225)
)</f>
        <v>#N/A</v>
      </c>
      <c r="G4225" t="e">
        <f>IF(
OR('Con. Notes - No Conversion'!B4225 = "8. Transferee of restricted securities", 'Con. Notes - No Conversion'!B4225 = "9. Any person (substitution for securities etc.)"),
'Con. Notes - No Conversion'!C4225,
IF(
'Con. Notes - No Conversion'!B4225 = "",
#N/A,
'Con. Notes - No Conversion'!B4225)
)</f>
        <v>#N/A</v>
      </c>
    </row>
    <row r="4226" spans="1:7" x14ac:dyDescent="0.25">
      <c r="A4226" t="e">
        <f>IF(
OR(Shares!B4226 = "8. Transferee of restricted securities", Shares!B4226 = "9. Any person (substitution for securities etc.)"),
Shares!C4226,
IF(
Shares!B4226 = "",
#N/A,
Shares!B4226)
)</f>
        <v>#N/A</v>
      </c>
      <c r="B4226" t="e">
        <f>IF(
OR('Shares - LTR - Granted'!B4226 = "8. Transferee of restricted securities", 'Shares - LTR - Granted'!B4226 = "9. Any person (substitution for securities etc.)"),
'Shares - LTR - Granted'!C4226,
IF(
'Shares - LTR - Granted'!B4226 = "",
#N/A,
'Shares - LTR - Granted'!B4226)
)</f>
        <v>#N/A</v>
      </c>
      <c r="C4226" t="e">
        <f>IF(
OR('Performance Securities'!B4226 = "8. Transferee of restricted securities", 'Performance Securities'!B4226 = "9. Any person (substitution for securities etc.)"),
'Performance Securities'!C4226,
IF(
'Performance Securities'!B4226 = "",
#N/A,
'Performance Securities'!B4226)
)</f>
        <v>#N/A</v>
      </c>
      <c r="D4226" t="e">
        <f>IF(
OR('Options or Warrants'!B4226 = "8. Transferee of restricted securities", 'Options or Warrants'!B4226 = "9. Any person (substitution for securities etc.)"),
'Options or Warrants'!C4226,
IF(
'Options or Warrants'!B4226 = "",
#N/A,
'Options or Warrants'!B4226)
)</f>
        <v>#N/A</v>
      </c>
      <c r="E4226" t="e">
        <f>IF(
OR('Options - Free Attaching'!B4226 = "8. Transferee of restricted securities", 'Options - Free Attaching'!B4226 = "9. Any person (substitution for securities etc.)"),
'Options - Free Attaching'!C4226,
IF(
'Options - Free Attaching'!B4226 = "",
#N/A,
'Options - Free Attaching'!B4226)
)</f>
        <v>#N/A</v>
      </c>
      <c r="F4226" t="e">
        <f>IF(
OR('Con. Notes - Conversion'!B4226 = "8. Transferee of restricted securities", 'Con. Notes - Conversion'!B4226 = "9. Any person (substitution for securities etc.)"),
'Con. Notes - Conversion'!C4226,
IF(
'Con. Notes - Conversion'!B4226 = "",
#N/A,
'Con. Notes - Conversion'!B4226)
)</f>
        <v>#N/A</v>
      </c>
      <c r="G4226" t="e">
        <f>IF(
OR('Con. Notes - No Conversion'!B4226 = "8. Transferee of restricted securities", 'Con. Notes - No Conversion'!B4226 = "9. Any person (substitution for securities etc.)"),
'Con. Notes - No Conversion'!C4226,
IF(
'Con. Notes - No Conversion'!B4226 = "",
#N/A,
'Con. Notes - No Conversion'!B4226)
)</f>
        <v>#N/A</v>
      </c>
    </row>
    <row r="4227" spans="1:7" x14ac:dyDescent="0.25">
      <c r="A4227" t="e">
        <f>IF(
OR(Shares!B4227 = "8. Transferee of restricted securities", Shares!B4227 = "9. Any person (substitution for securities etc.)"),
Shares!C4227,
IF(
Shares!B4227 = "",
#N/A,
Shares!B4227)
)</f>
        <v>#N/A</v>
      </c>
      <c r="B4227" t="e">
        <f>IF(
OR('Shares - LTR - Granted'!B4227 = "8. Transferee of restricted securities", 'Shares - LTR - Granted'!B4227 = "9. Any person (substitution for securities etc.)"),
'Shares - LTR - Granted'!C4227,
IF(
'Shares - LTR - Granted'!B4227 = "",
#N/A,
'Shares - LTR - Granted'!B4227)
)</f>
        <v>#N/A</v>
      </c>
      <c r="C4227" t="e">
        <f>IF(
OR('Performance Securities'!B4227 = "8. Transferee of restricted securities", 'Performance Securities'!B4227 = "9. Any person (substitution for securities etc.)"),
'Performance Securities'!C4227,
IF(
'Performance Securities'!B4227 = "",
#N/A,
'Performance Securities'!B4227)
)</f>
        <v>#N/A</v>
      </c>
      <c r="D4227" t="e">
        <f>IF(
OR('Options or Warrants'!B4227 = "8. Transferee of restricted securities", 'Options or Warrants'!B4227 = "9. Any person (substitution for securities etc.)"),
'Options or Warrants'!C4227,
IF(
'Options or Warrants'!B4227 = "",
#N/A,
'Options or Warrants'!B4227)
)</f>
        <v>#N/A</v>
      </c>
      <c r="E4227" t="e">
        <f>IF(
OR('Options - Free Attaching'!B4227 = "8. Transferee of restricted securities", 'Options - Free Attaching'!B4227 = "9. Any person (substitution for securities etc.)"),
'Options - Free Attaching'!C4227,
IF(
'Options - Free Attaching'!B4227 = "",
#N/A,
'Options - Free Attaching'!B4227)
)</f>
        <v>#N/A</v>
      </c>
      <c r="F4227" t="e">
        <f>IF(
OR('Con. Notes - Conversion'!B4227 = "8. Transferee of restricted securities", 'Con. Notes - Conversion'!B4227 = "9. Any person (substitution for securities etc.)"),
'Con. Notes - Conversion'!C4227,
IF(
'Con. Notes - Conversion'!B4227 = "",
#N/A,
'Con. Notes - Conversion'!B4227)
)</f>
        <v>#N/A</v>
      </c>
      <c r="G4227" t="e">
        <f>IF(
OR('Con. Notes - No Conversion'!B4227 = "8. Transferee of restricted securities", 'Con. Notes - No Conversion'!B4227 = "9. Any person (substitution for securities etc.)"),
'Con. Notes - No Conversion'!C4227,
IF(
'Con. Notes - No Conversion'!B4227 = "",
#N/A,
'Con. Notes - No Conversion'!B4227)
)</f>
        <v>#N/A</v>
      </c>
    </row>
    <row r="4228" spans="1:7" x14ac:dyDescent="0.25">
      <c r="A4228" t="e">
        <f>IF(
OR(Shares!B4228 = "8. Transferee of restricted securities", Shares!B4228 = "9. Any person (substitution for securities etc.)"),
Shares!C4228,
IF(
Shares!B4228 = "",
#N/A,
Shares!B4228)
)</f>
        <v>#N/A</v>
      </c>
      <c r="B4228" t="e">
        <f>IF(
OR('Shares - LTR - Granted'!B4228 = "8. Transferee of restricted securities", 'Shares - LTR - Granted'!B4228 = "9. Any person (substitution for securities etc.)"),
'Shares - LTR - Granted'!C4228,
IF(
'Shares - LTR - Granted'!B4228 = "",
#N/A,
'Shares - LTR - Granted'!B4228)
)</f>
        <v>#N/A</v>
      </c>
      <c r="C4228" t="e">
        <f>IF(
OR('Performance Securities'!B4228 = "8. Transferee of restricted securities", 'Performance Securities'!B4228 = "9. Any person (substitution for securities etc.)"),
'Performance Securities'!C4228,
IF(
'Performance Securities'!B4228 = "",
#N/A,
'Performance Securities'!B4228)
)</f>
        <v>#N/A</v>
      </c>
      <c r="D4228" t="e">
        <f>IF(
OR('Options or Warrants'!B4228 = "8. Transferee of restricted securities", 'Options or Warrants'!B4228 = "9. Any person (substitution for securities etc.)"),
'Options or Warrants'!C4228,
IF(
'Options or Warrants'!B4228 = "",
#N/A,
'Options or Warrants'!B4228)
)</f>
        <v>#N/A</v>
      </c>
      <c r="E4228" t="e">
        <f>IF(
OR('Options - Free Attaching'!B4228 = "8. Transferee of restricted securities", 'Options - Free Attaching'!B4228 = "9. Any person (substitution for securities etc.)"),
'Options - Free Attaching'!C4228,
IF(
'Options - Free Attaching'!B4228 = "",
#N/A,
'Options - Free Attaching'!B4228)
)</f>
        <v>#N/A</v>
      </c>
      <c r="F4228" t="e">
        <f>IF(
OR('Con. Notes - Conversion'!B4228 = "8. Transferee of restricted securities", 'Con. Notes - Conversion'!B4228 = "9. Any person (substitution for securities etc.)"),
'Con. Notes - Conversion'!C4228,
IF(
'Con. Notes - Conversion'!B4228 = "",
#N/A,
'Con. Notes - Conversion'!B4228)
)</f>
        <v>#N/A</v>
      </c>
      <c r="G4228" t="e">
        <f>IF(
OR('Con. Notes - No Conversion'!B4228 = "8. Transferee of restricted securities", 'Con. Notes - No Conversion'!B4228 = "9. Any person (substitution for securities etc.)"),
'Con. Notes - No Conversion'!C4228,
IF(
'Con. Notes - No Conversion'!B4228 = "",
#N/A,
'Con. Notes - No Conversion'!B4228)
)</f>
        <v>#N/A</v>
      </c>
    </row>
    <row r="4229" spans="1:7" x14ac:dyDescent="0.25">
      <c r="A4229" t="e">
        <f>IF(
OR(Shares!B4229 = "8. Transferee of restricted securities", Shares!B4229 = "9. Any person (substitution for securities etc.)"),
Shares!C4229,
IF(
Shares!B4229 = "",
#N/A,
Shares!B4229)
)</f>
        <v>#N/A</v>
      </c>
      <c r="B4229" t="e">
        <f>IF(
OR('Shares - LTR - Granted'!B4229 = "8. Transferee of restricted securities", 'Shares - LTR - Granted'!B4229 = "9. Any person (substitution for securities etc.)"),
'Shares - LTR - Granted'!C4229,
IF(
'Shares - LTR - Granted'!B4229 = "",
#N/A,
'Shares - LTR - Granted'!B4229)
)</f>
        <v>#N/A</v>
      </c>
      <c r="C4229" t="e">
        <f>IF(
OR('Performance Securities'!B4229 = "8. Transferee of restricted securities", 'Performance Securities'!B4229 = "9. Any person (substitution for securities etc.)"),
'Performance Securities'!C4229,
IF(
'Performance Securities'!B4229 = "",
#N/A,
'Performance Securities'!B4229)
)</f>
        <v>#N/A</v>
      </c>
      <c r="D4229" t="e">
        <f>IF(
OR('Options or Warrants'!B4229 = "8. Transferee of restricted securities", 'Options or Warrants'!B4229 = "9. Any person (substitution for securities etc.)"),
'Options or Warrants'!C4229,
IF(
'Options or Warrants'!B4229 = "",
#N/A,
'Options or Warrants'!B4229)
)</f>
        <v>#N/A</v>
      </c>
      <c r="E4229" t="e">
        <f>IF(
OR('Options - Free Attaching'!B4229 = "8. Transferee of restricted securities", 'Options - Free Attaching'!B4229 = "9. Any person (substitution for securities etc.)"),
'Options - Free Attaching'!C4229,
IF(
'Options - Free Attaching'!B4229 = "",
#N/A,
'Options - Free Attaching'!B4229)
)</f>
        <v>#N/A</v>
      </c>
      <c r="F4229" t="e">
        <f>IF(
OR('Con. Notes - Conversion'!B4229 = "8. Transferee of restricted securities", 'Con. Notes - Conversion'!B4229 = "9. Any person (substitution for securities etc.)"),
'Con. Notes - Conversion'!C4229,
IF(
'Con. Notes - Conversion'!B4229 = "",
#N/A,
'Con. Notes - Conversion'!B4229)
)</f>
        <v>#N/A</v>
      </c>
      <c r="G4229" t="e">
        <f>IF(
OR('Con. Notes - No Conversion'!B4229 = "8. Transferee of restricted securities", 'Con. Notes - No Conversion'!B4229 = "9. Any person (substitution for securities etc.)"),
'Con. Notes - No Conversion'!C4229,
IF(
'Con. Notes - No Conversion'!B4229 = "",
#N/A,
'Con. Notes - No Conversion'!B4229)
)</f>
        <v>#N/A</v>
      </c>
    </row>
    <row r="4230" spans="1:7" x14ac:dyDescent="0.25">
      <c r="A4230" t="e">
        <f>IF(
OR(Shares!B4230 = "8. Transferee of restricted securities", Shares!B4230 = "9. Any person (substitution for securities etc.)"),
Shares!C4230,
IF(
Shares!B4230 = "",
#N/A,
Shares!B4230)
)</f>
        <v>#N/A</v>
      </c>
      <c r="B4230" t="e">
        <f>IF(
OR('Shares - LTR - Granted'!B4230 = "8. Transferee of restricted securities", 'Shares - LTR - Granted'!B4230 = "9. Any person (substitution for securities etc.)"),
'Shares - LTR - Granted'!C4230,
IF(
'Shares - LTR - Granted'!B4230 = "",
#N/A,
'Shares - LTR - Granted'!B4230)
)</f>
        <v>#N/A</v>
      </c>
      <c r="C4230" t="e">
        <f>IF(
OR('Performance Securities'!B4230 = "8. Transferee of restricted securities", 'Performance Securities'!B4230 = "9. Any person (substitution for securities etc.)"),
'Performance Securities'!C4230,
IF(
'Performance Securities'!B4230 = "",
#N/A,
'Performance Securities'!B4230)
)</f>
        <v>#N/A</v>
      </c>
      <c r="D4230" t="e">
        <f>IF(
OR('Options or Warrants'!B4230 = "8. Transferee of restricted securities", 'Options or Warrants'!B4230 = "9. Any person (substitution for securities etc.)"),
'Options or Warrants'!C4230,
IF(
'Options or Warrants'!B4230 = "",
#N/A,
'Options or Warrants'!B4230)
)</f>
        <v>#N/A</v>
      </c>
      <c r="E4230" t="e">
        <f>IF(
OR('Options - Free Attaching'!B4230 = "8. Transferee of restricted securities", 'Options - Free Attaching'!B4230 = "9. Any person (substitution for securities etc.)"),
'Options - Free Attaching'!C4230,
IF(
'Options - Free Attaching'!B4230 = "",
#N/A,
'Options - Free Attaching'!B4230)
)</f>
        <v>#N/A</v>
      </c>
      <c r="F4230" t="e">
        <f>IF(
OR('Con. Notes - Conversion'!B4230 = "8. Transferee of restricted securities", 'Con. Notes - Conversion'!B4230 = "9. Any person (substitution for securities etc.)"),
'Con. Notes - Conversion'!C4230,
IF(
'Con. Notes - Conversion'!B4230 = "",
#N/A,
'Con. Notes - Conversion'!B4230)
)</f>
        <v>#N/A</v>
      </c>
      <c r="G4230" t="e">
        <f>IF(
OR('Con. Notes - No Conversion'!B4230 = "8. Transferee of restricted securities", 'Con. Notes - No Conversion'!B4230 = "9. Any person (substitution for securities etc.)"),
'Con. Notes - No Conversion'!C4230,
IF(
'Con. Notes - No Conversion'!B4230 = "",
#N/A,
'Con. Notes - No Conversion'!B4230)
)</f>
        <v>#N/A</v>
      </c>
    </row>
    <row r="4231" spans="1:7" x14ac:dyDescent="0.25">
      <c r="A4231" t="e">
        <f>IF(
OR(Shares!B4231 = "8. Transferee of restricted securities", Shares!B4231 = "9. Any person (substitution for securities etc.)"),
Shares!C4231,
IF(
Shares!B4231 = "",
#N/A,
Shares!B4231)
)</f>
        <v>#N/A</v>
      </c>
      <c r="B4231" t="e">
        <f>IF(
OR('Shares - LTR - Granted'!B4231 = "8. Transferee of restricted securities", 'Shares - LTR - Granted'!B4231 = "9. Any person (substitution for securities etc.)"),
'Shares - LTR - Granted'!C4231,
IF(
'Shares - LTR - Granted'!B4231 = "",
#N/A,
'Shares - LTR - Granted'!B4231)
)</f>
        <v>#N/A</v>
      </c>
      <c r="C4231" t="e">
        <f>IF(
OR('Performance Securities'!B4231 = "8. Transferee of restricted securities", 'Performance Securities'!B4231 = "9. Any person (substitution for securities etc.)"),
'Performance Securities'!C4231,
IF(
'Performance Securities'!B4231 = "",
#N/A,
'Performance Securities'!B4231)
)</f>
        <v>#N/A</v>
      </c>
      <c r="D4231" t="e">
        <f>IF(
OR('Options or Warrants'!B4231 = "8. Transferee of restricted securities", 'Options or Warrants'!B4231 = "9. Any person (substitution for securities etc.)"),
'Options or Warrants'!C4231,
IF(
'Options or Warrants'!B4231 = "",
#N/A,
'Options or Warrants'!B4231)
)</f>
        <v>#N/A</v>
      </c>
      <c r="E4231" t="e">
        <f>IF(
OR('Options - Free Attaching'!B4231 = "8. Transferee of restricted securities", 'Options - Free Attaching'!B4231 = "9. Any person (substitution for securities etc.)"),
'Options - Free Attaching'!C4231,
IF(
'Options - Free Attaching'!B4231 = "",
#N/A,
'Options - Free Attaching'!B4231)
)</f>
        <v>#N/A</v>
      </c>
      <c r="F4231" t="e">
        <f>IF(
OR('Con. Notes - Conversion'!B4231 = "8. Transferee of restricted securities", 'Con. Notes - Conversion'!B4231 = "9. Any person (substitution for securities etc.)"),
'Con. Notes - Conversion'!C4231,
IF(
'Con. Notes - Conversion'!B4231 = "",
#N/A,
'Con. Notes - Conversion'!B4231)
)</f>
        <v>#N/A</v>
      </c>
      <c r="G4231" t="e">
        <f>IF(
OR('Con. Notes - No Conversion'!B4231 = "8. Transferee of restricted securities", 'Con. Notes - No Conversion'!B4231 = "9. Any person (substitution for securities etc.)"),
'Con. Notes - No Conversion'!C4231,
IF(
'Con. Notes - No Conversion'!B4231 = "",
#N/A,
'Con. Notes - No Conversion'!B4231)
)</f>
        <v>#N/A</v>
      </c>
    </row>
    <row r="4232" spans="1:7" x14ac:dyDescent="0.25">
      <c r="A4232" t="e">
        <f>IF(
OR(Shares!B4232 = "8. Transferee of restricted securities", Shares!B4232 = "9. Any person (substitution for securities etc.)"),
Shares!C4232,
IF(
Shares!B4232 = "",
#N/A,
Shares!B4232)
)</f>
        <v>#N/A</v>
      </c>
      <c r="B4232" t="e">
        <f>IF(
OR('Shares - LTR - Granted'!B4232 = "8. Transferee of restricted securities", 'Shares - LTR - Granted'!B4232 = "9. Any person (substitution for securities etc.)"),
'Shares - LTR - Granted'!C4232,
IF(
'Shares - LTR - Granted'!B4232 = "",
#N/A,
'Shares - LTR - Granted'!B4232)
)</f>
        <v>#N/A</v>
      </c>
      <c r="C4232" t="e">
        <f>IF(
OR('Performance Securities'!B4232 = "8. Transferee of restricted securities", 'Performance Securities'!B4232 = "9. Any person (substitution for securities etc.)"),
'Performance Securities'!C4232,
IF(
'Performance Securities'!B4232 = "",
#N/A,
'Performance Securities'!B4232)
)</f>
        <v>#N/A</v>
      </c>
      <c r="D4232" t="e">
        <f>IF(
OR('Options or Warrants'!B4232 = "8. Transferee of restricted securities", 'Options or Warrants'!B4232 = "9. Any person (substitution for securities etc.)"),
'Options or Warrants'!C4232,
IF(
'Options or Warrants'!B4232 = "",
#N/A,
'Options or Warrants'!B4232)
)</f>
        <v>#N/A</v>
      </c>
      <c r="E4232" t="e">
        <f>IF(
OR('Options - Free Attaching'!B4232 = "8. Transferee of restricted securities", 'Options - Free Attaching'!B4232 = "9. Any person (substitution for securities etc.)"),
'Options - Free Attaching'!C4232,
IF(
'Options - Free Attaching'!B4232 = "",
#N/A,
'Options - Free Attaching'!B4232)
)</f>
        <v>#N/A</v>
      </c>
      <c r="F4232" t="e">
        <f>IF(
OR('Con. Notes - Conversion'!B4232 = "8. Transferee of restricted securities", 'Con. Notes - Conversion'!B4232 = "9. Any person (substitution for securities etc.)"),
'Con. Notes - Conversion'!C4232,
IF(
'Con. Notes - Conversion'!B4232 = "",
#N/A,
'Con. Notes - Conversion'!B4232)
)</f>
        <v>#N/A</v>
      </c>
      <c r="G4232" t="e">
        <f>IF(
OR('Con. Notes - No Conversion'!B4232 = "8. Transferee of restricted securities", 'Con. Notes - No Conversion'!B4232 = "9. Any person (substitution for securities etc.)"),
'Con. Notes - No Conversion'!C4232,
IF(
'Con. Notes - No Conversion'!B4232 = "",
#N/A,
'Con. Notes - No Conversion'!B4232)
)</f>
        <v>#N/A</v>
      </c>
    </row>
    <row r="4233" spans="1:7" x14ac:dyDescent="0.25">
      <c r="A4233" t="e">
        <f>IF(
OR(Shares!B4233 = "8. Transferee of restricted securities", Shares!B4233 = "9. Any person (substitution for securities etc.)"),
Shares!C4233,
IF(
Shares!B4233 = "",
#N/A,
Shares!B4233)
)</f>
        <v>#N/A</v>
      </c>
      <c r="B4233" t="e">
        <f>IF(
OR('Shares - LTR - Granted'!B4233 = "8. Transferee of restricted securities", 'Shares - LTR - Granted'!B4233 = "9. Any person (substitution for securities etc.)"),
'Shares - LTR - Granted'!C4233,
IF(
'Shares - LTR - Granted'!B4233 = "",
#N/A,
'Shares - LTR - Granted'!B4233)
)</f>
        <v>#N/A</v>
      </c>
      <c r="C4233" t="e">
        <f>IF(
OR('Performance Securities'!B4233 = "8. Transferee of restricted securities", 'Performance Securities'!B4233 = "9. Any person (substitution for securities etc.)"),
'Performance Securities'!C4233,
IF(
'Performance Securities'!B4233 = "",
#N/A,
'Performance Securities'!B4233)
)</f>
        <v>#N/A</v>
      </c>
      <c r="D4233" t="e">
        <f>IF(
OR('Options or Warrants'!B4233 = "8. Transferee of restricted securities", 'Options or Warrants'!B4233 = "9. Any person (substitution for securities etc.)"),
'Options or Warrants'!C4233,
IF(
'Options or Warrants'!B4233 = "",
#N/A,
'Options or Warrants'!B4233)
)</f>
        <v>#N/A</v>
      </c>
      <c r="E4233" t="e">
        <f>IF(
OR('Options - Free Attaching'!B4233 = "8. Transferee of restricted securities", 'Options - Free Attaching'!B4233 = "9. Any person (substitution for securities etc.)"),
'Options - Free Attaching'!C4233,
IF(
'Options - Free Attaching'!B4233 = "",
#N/A,
'Options - Free Attaching'!B4233)
)</f>
        <v>#N/A</v>
      </c>
      <c r="F4233" t="e">
        <f>IF(
OR('Con. Notes - Conversion'!B4233 = "8. Transferee of restricted securities", 'Con. Notes - Conversion'!B4233 = "9. Any person (substitution for securities etc.)"),
'Con. Notes - Conversion'!C4233,
IF(
'Con. Notes - Conversion'!B4233 = "",
#N/A,
'Con. Notes - Conversion'!B4233)
)</f>
        <v>#N/A</v>
      </c>
      <c r="G4233" t="e">
        <f>IF(
OR('Con. Notes - No Conversion'!B4233 = "8. Transferee of restricted securities", 'Con. Notes - No Conversion'!B4233 = "9. Any person (substitution for securities etc.)"),
'Con. Notes - No Conversion'!C4233,
IF(
'Con. Notes - No Conversion'!B4233 = "",
#N/A,
'Con. Notes - No Conversion'!B4233)
)</f>
        <v>#N/A</v>
      </c>
    </row>
    <row r="4234" spans="1:7" x14ac:dyDescent="0.25">
      <c r="A4234" t="e">
        <f>IF(
OR(Shares!B4234 = "8. Transferee of restricted securities", Shares!B4234 = "9. Any person (substitution for securities etc.)"),
Shares!C4234,
IF(
Shares!B4234 = "",
#N/A,
Shares!B4234)
)</f>
        <v>#N/A</v>
      </c>
      <c r="B4234" t="e">
        <f>IF(
OR('Shares - LTR - Granted'!B4234 = "8. Transferee of restricted securities", 'Shares - LTR - Granted'!B4234 = "9. Any person (substitution for securities etc.)"),
'Shares - LTR - Granted'!C4234,
IF(
'Shares - LTR - Granted'!B4234 = "",
#N/A,
'Shares - LTR - Granted'!B4234)
)</f>
        <v>#N/A</v>
      </c>
      <c r="C4234" t="e">
        <f>IF(
OR('Performance Securities'!B4234 = "8. Transferee of restricted securities", 'Performance Securities'!B4234 = "9. Any person (substitution for securities etc.)"),
'Performance Securities'!C4234,
IF(
'Performance Securities'!B4234 = "",
#N/A,
'Performance Securities'!B4234)
)</f>
        <v>#N/A</v>
      </c>
      <c r="D4234" t="e">
        <f>IF(
OR('Options or Warrants'!B4234 = "8. Transferee of restricted securities", 'Options or Warrants'!B4234 = "9. Any person (substitution for securities etc.)"),
'Options or Warrants'!C4234,
IF(
'Options or Warrants'!B4234 = "",
#N/A,
'Options or Warrants'!B4234)
)</f>
        <v>#N/A</v>
      </c>
      <c r="E4234" t="e">
        <f>IF(
OR('Options - Free Attaching'!B4234 = "8. Transferee of restricted securities", 'Options - Free Attaching'!B4234 = "9. Any person (substitution for securities etc.)"),
'Options - Free Attaching'!C4234,
IF(
'Options - Free Attaching'!B4234 = "",
#N/A,
'Options - Free Attaching'!B4234)
)</f>
        <v>#N/A</v>
      </c>
      <c r="F4234" t="e">
        <f>IF(
OR('Con. Notes - Conversion'!B4234 = "8. Transferee of restricted securities", 'Con. Notes - Conversion'!B4234 = "9. Any person (substitution for securities etc.)"),
'Con. Notes - Conversion'!C4234,
IF(
'Con. Notes - Conversion'!B4234 = "",
#N/A,
'Con. Notes - Conversion'!B4234)
)</f>
        <v>#N/A</v>
      </c>
      <c r="G4234" t="e">
        <f>IF(
OR('Con. Notes - No Conversion'!B4234 = "8. Transferee of restricted securities", 'Con. Notes - No Conversion'!B4234 = "9. Any person (substitution for securities etc.)"),
'Con. Notes - No Conversion'!C4234,
IF(
'Con. Notes - No Conversion'!B4234 = "",
#N/A,
'Con. Notes - No Conversion'!B4234)
)</f>
        <v>#N/A</v>
      </c>
    </row>
    <row r="4235" spans="1:7" x14ac:dyDescent="0.25">
      <c r="A4235" t="e">
        <f>IF(
OR(Shares!B4235 = "8. Transferee of restricted securities", Shares!B4235 = "9. Any person (substitution for securities etc.)"),
Shares!C4235,
IF(
Shares!B4235 = "",
#N/A,
Shares!B4235)
)</f>
        <v>#N/A</v>
      </c>
      <c r="B4235" t="e">
        <f>IF(
OR('Shares - LTR - Granted'!B4235 = "8. Transferee of restricted securities", 'Shares - LTR - Granted'!B4235 = "9. Any person (substitution for securities etc.)"),
'Shares - LTR - Granted'!C4235,
IF(
'Shares - LTR - Granted'!B4235 = "",
#N/A,
'Shares - LTR - Granted'!B4235)
)</f>
        <v>#N/A</v>
      </c>
      <c r="C4235" t="e">
        <f>IF(
OR('Performance Securities'!B4235 = "8. Transferee of restricted securities", 'Performance Securities'!B4235 = "9. Any person (substitution for securities etc.)"),
'Performance Securities'!C4235,
IF(
'Performance Securities'!B4235 = "",
#N/A,
'Performance Securities'!B4235)
)</f>
        <v>#N/A</v>
      </c>
      <c r="D4235" t="e">
        <f>IF(
OR('Options or Warrants'!B4235 = "8. Transferee of restricted securities", 'Options or Warrants'!B4235 = "9. Any person (substitution for securities etc.)"),
'Options or Warrants'!C4235,
IF(
'Options or Warrants'!B4235 = "",
#N/A,
'Options or Warrants'!B4235)
)</f>
        <v>#N/A</v>
      </c>
      <c r="E4235" t="e">
        <f>IF(
OR('Options - Free Attaching'!B4235 = "8. Transferee of restricted securities", 'Options - Free Attaching'!B4235 = "9. Any person (substitution for securities etc.)"),
'Options - Free Attaching'!C4235,
IF(
'Options - Free Attaching'!B4235 = "",
#N/A,
'Options - Free Attaching'!B4235)
)</f>
        <v>#N/A</v>
      </c>
      <c r="F4235" t="e">
        <f>IF(
OR('Con. Notes - Conversion'!B4235 = "8. Transferee of restricted securities", 'Con. Notes - Conversion'!B4235 = "9. Any person (substitution for securities etc.)"),
'Con. Notes - Conversion'!C4235,
IF(
'Con. Notes - Conversion'!B4235 = "",
#N/A,
'Con. Notes - Conversion'!B4235)
)</f>
        <v>#N/A</v>
      </c>
      <c r="G4235" t="e">
        <f>IF(
OR('Con. Notes - No Conversion'!B4235 = "8. Transferee of restricted securities", 'Con. Notes - No Conversion'!B4235 = "9. Any person (substitution for securities etc.)"),
'Con. Notes - No Conversion'!C4235,
IF(
'Con. Notes - No Conversion'!B4235 = "",
#N/A,
'Con. Notes - No Conversion'!B4235)
)</f>
        <v>#N/A</v>
      </c>
    </row>
    <row r="4236" spans="1:7" x14ac:dyDescent="0.25">
      <c r="A4236" t="e">
        <f>IF(
OR(Shares!B4236 = "8. Transferee of restricted securities", Shares!B4236 = "9. Any person (substitution for securities etc.)"),
Shares!C4236,
IF(
Shares!B4236 = "",
#N/A,
Shares!B4236)
)</f>
        <v>#N/A</v>
      </c>
      <c r="B4236" t="e">
        <f>IF(
OR('Shares - LTR - Granted'!B4236 = "8. Transferee of restricted securities", 'Shares - LTR - Granted'!B4236 = "9. Any person (substitution for securities etc.)"),
'Shares - LTR - Granted'!C4236,
IF(
'Shares - LTR - Granted'!B4236 = "",
#N/A,
'Shares - LTR - Granted'!B4236)
)</f>
        <v>#N/A</v>
      </c>
      <c r="C4236" t="e">
        <f>IF(
OR('Performance Securities'!B4236 = "8. Transferee of restricted securities", 'Performance Securities'!B4236 = "9. Any person (substitution for securities etc.)"),
'Performance Securities'!C4236,
IF(
'Performance Securities'!B4236 = "",
#N/A,
'Performance Securities'!B4236)
)</f>
        <v>#N/A</v>
      </c>
      <c r="D4236" t="e">
        <f>IF(
OR('Options or Warrants'!B4236 = "8. Transferee of restricted securities", 'Options or Warrants'!B4236 = "9. Any person (substitution for securities etc.)"),
'Options or Warrants'!C4236,
IF(
'Options or Warrants'!B4236 = "",
#N/A,
'Options or Warrants'!B4236)
)</f>
        <v>#N/A</v>
      </c>
      <c r="E4236" t="e">
        <f>IF(
OR('Options - Free Attaching'!B4236 = "8. Transferee of restricted securities", 'Options - Free Attaching'!B4236 = "9. Any person (substitution for securities etc.)"),
'Options - Free Attaching'!C4236,
IF(
'Options - Free Attaching'!B4236 = "",
#N/A,
'Options - Free Attaching'!B4236)
)</f>
        <v>#N/A</v>
      </c>
      <c r="F4236" t="e">
        <f>IF(
OR('Con. Notes - Conversion'!B4236 = "8. Transferee of restricted securities", 'Con. Notes - Conversion'!B4236 = "9. Any person (substitution for securities etc.)"),
'Con. Notes - Conversion'!C4236,
IF(
'Con. Notes - Conversion'!B4236 = "",
#N/A,
'Con. Notes - Conversion'!B4236)
)</f>
        <v>#N/A</v>
      </c>
      <c r="G4236" t="e">
        <f>IF(
OR('Con. Notes - No Conversion'!B4236 = "8. Transferee of restricted securities", 'Con. Notes - No Conversion'!B4236 = "9. Any person (substitution for securities etc.)"),
'Con. Notes - No Conversion'!C4236,
IF(
'Con. Notes - No Conversion'!B4236 = "",
#N/A,
'Con. Notes - No Conversion'!B4236)
)</f>
        <v>#N/A</v>
      </c>
    </row>
    <row r="4237" spans="1:7" x14ac:dyDescent="0.25">
      <c r="A4237" t="e">
        <f>IF(
OR(Shares!B4237 = "8. Transferee of restricted securities", Shares!B4237 = "9. Any person (substitution for securities etc.)"),
Shares!C4237,
IF(
Shares!B4237 = "",
#N/A,
Shares!B4237)
)</f>
        <v>#N/A</v>
      </c>
      <c r="B4237" t="e">
        <f>IF(
OR('Shares - LTR - Granted'!B4237 = "8. Transferee of restricted securities", 'Shares - LTR - Granted'!B4237 = "9. Any person (substitution for securities etc.)"),
'Shares - LTR - Granted'!C4237,
IF(
'Shares - LTR - Granted'!B4237 = "",
#N/A,
'Shares - LTR - Granted'!B4237)
)</f>
        <v>#N/A</v>
      </c>
      <c r="C4237" t="e">
        <f>IF(
OR('Performance Securities'!B4237 = "8. Transferee of restricted securities", 'Performance Securities'!B4237 = "9. Any person (substitution for securities etc.)"),
'Performance Securities'!C4237,
IF(
'Performance Securities'!B4237 = "",
#N/A,
'Performance Securities'!B4237)
)</f>
        <v>#N/A</v>
      </c>
      <c r="D4237" t="e">
        <f>IF(
OR('Options or Warrants'!B4237 = "8. Transferee of restricted securities", 'Options or Warrants'!B4237 = "9. Any person (substitution for securities etc.)"),
'Options or Warrants'!C4237,
IF(
'Options or Warrants'!B4237 = "",
#N/A,
'Options or Warrants'!B4237)
)</f>
        <v>#N/A</v>
      </c>
      <c r="E4237" t="e">
        <f>IF(
OR('Options - Free Attaching'!B4237 = "8. Transferee of restricted securities", 'Options - Free Attaching'!B4237 = "9. Any person (substitution for securities etc.)"),
'Options - Free Attaching'!C4237,
IF(
'Options - Free Attaching'!B4237 = "",
#N/A,
'Options - Free Attaching'!B4237)
)</f>
        <v>#N/A</v>
      </c>
      <c r="F4237" t="e">
        <f>IF(
OR('Con. Notes - Conversion'!B4237 = "8. Transferee of restricted securities", 'Con. Notes - Conversion'!B4237 = "9. Any person (substitution for securities etc.)"),
'Con. Notes - Conversion'!C4237,
IF(
'Con. Notes - Conversion'!B4237 = "",
#N/A,
'Con. Notes - Conversion'!B4237)
)</f>
        <v>#N/A</v>
      </c>
      <c r="G4237" t="e">
        <f>IF(
OR('Con. Notes - No Conversion'!B4237 = "8. Transferee of restricted securities", 'Con. Notes - No Conversion'!B4237 = "9. Any person (substitution for securities etc.)"),
'Con. Notes - No Conversion'!C4237,
IF(
'Con. Notes - No Conversion'!B4237 = "",
#N/A,
'Con. Notes - No Conversion'!B4237)
)</f>
        <v>#N/A</v>
      </c>
    </row>
    <row r="4238" spans="1:7" x14ac:dyDescent="0.25">
      <c r="A4238" t="e">
        <f>IF(
OR(Shares!B4238 = "8. Transferee of restricted securities", Shares!B4238 = "9. Any person (substitution for securities etc.)"),
Shares!C4238,
IF(
Shares!B4238 = "",
#N/A,
Shares!B4238)
)</f>
        <v>#N/A</v>
      </c>
      <c r="B4238" t="e">
        <f>IF(
OR('Shares - LTR - Granted'!B4238 = "8. Transferee of restricted securities", 'Shares - LTR - Granted'!B4238 = "9. Any person (substitution for securities etc.)"),
'Shares - LTR - Granted'!C4238,
IF(
'Shares - LTR - Granted'!B4238 = "",
#N/A,
'Shares - LTR - Granted'!B4238)
)</f>
        <v>#N/A</v>
      </c>
      <c r="C4238" t="e">
        <f>IF(
OR('Performance Securities'!B4238 = "8. Transferee of restricted securities", 'Performance Securities'!B4238 = "9. Any person (substitution for securities etc.)"),
'Performance Securities'!C4238,
IF(
'Performance Securities'!B4238 = "",
#N/A,
'Performance Securities'!B4238)
)</f>
        <v>#N/A</v>
      </c>
      <c r="D4238" t="e">
        <f>IF(
OR('Options or Warrants'!B4238 = "8. Transferee of restricted securities", 'Options or Warrants'!B4238 = "9. Any person (substitution for securities etc.)"),
'Options or Warrants'!C4238,
IF(
'Options or Warrants'!B4238 = "",
#N/A,
'Options or Warrants'!B4238)
)</f>
        <v>#N/A</v>
      </c>
      <c r="E4238" t="e">
        <f>IF(
OR('Options - Free Attaching'!B4238 = "8. Transferee of restricted securities", 'Options - Free Attaching'!B4238 = "9. Any person (substitution for securities etc.)"),
'Options - Free Attaching'!C4238,
IF(
'Options - Free Attaching'!B4238 = "",
#N/A,
'Options - Free Attaching'!B4238)
)</f>
        <v>#N/A</v>
      </c>
      <c r="F4238" t="e">
        <f>IF(
OR('Con. Notes - Conversion'!B4238 = "8. Transferee of restricted securities", 'Con. Notes - Conversion'!B4238 = "9. Any person (substitution for securities etc.)"),
'Con. Notes - Conversion'!C4238,
IF(
'Con. Notes - Conversion'!B4238 = "",
#N/A,
'Con. Notes - Conversion'!B4238)
)</f>
        <v>#N/A</v>
      </c>
      <c r="G4238" t="e">
        <f>IF(
OR('Con. Notes - No Conversion'!B4238 = "8. Transferee of restricted securities", 'Con. Notes - No Conversion'!B4238 = "9. Any person (substitution for securities etc.)"),
'Con. Notes - No Conversion'!C4238,
IF(
'Con. Notes - No Conversion'!B4238 = "",
#N/A,
'Con. Notes - No Conversion'!B4238)
)</f>
        <v>#N/A</v>
      </c>
    </row>
    <row r="4239" spans="1:7" x14ac:dyDescent="0.25">
      <c r="A4239" t="e">
        <f>IF(
OR(Shares!B4239 = "8. Transferee of restricted securities", Shares!B4239 = "9. Any person (substitution for securities etc.)"),
Shares!C4239,
IF(
Shares!B4239 = "",
#N/A,
Shares!B4239)
)</f>
        <v>#N/A</v>
      </c>
      <c r="B4239" t="e">
        <f>IF(
OR('Shares - LTR - Granted'!B4239 = "8. Transferee of restricted securities", 'Shares - LTR - Granted'!B4239 = "9. Any person (substitution for securities etc.)"),
'Shares - LTR - Granted'!C4239,
IF(
'Shares - LTR - Granted'!B4239 = "",
#N/A,
'Shares - LTR - Granted'!B4239)
)</f>
        <v>#N/A</v>
      </c>
      <c r="C4239" t="e">
        <f>IF(
OR('Performance Securities'!B4239 = "8. Transferee of restricted securities", 'Performance Securities'!B4239 = "9. Any person (substitution for securities etc.)"),
'Performance Securities'!C4239,
IF(
'Performance Securities'!B4239 = "",
#N/A,
'Performance Securities'!B4239)
)</f>
        <v>#N/A</v>
      </c>
      <c r="D4239" t="e">
        <f>IF(
OR('Options or Warrants'!B4239 = "8. Transferee of restricted securities", 'Options or Warrants'!B4239 = "9. Any person (substitution for securities etc.)"),
'Options or Warrants'!C4239,
IF(
'Options or Warrants'!B4239 = "",
#N/A,
'Options or Warrants'!B4239)
)</f>
        <v>#N/A</v>
      </c>
      <c r="E4239" t="e">
        <f>IF(
OR('Options - Free Attaching'!B4239 = "8. Transferee of restricted securities", 'Options - Free Attaching'!B4239 = "9. Any person (substitution for securities etc.)"),
'Options - Free Attaching'!C4239,
IF(
'Options - Free Attaching'!B4239 = "",
#N/A,
'Options - Free Attaching'!B4239)
)</f>
        <v>#N/A</v>
      </c>
      <c r="F4239" t="e">
        <f>IF(
OR('Con. Notes - Conversion'!B4239 = "8. Transferee of restricted securities", 'Con. Notes - Conversion'!B4239 = "9. Any person (substitution for securities etc.)"),
'Con. Notes - Conversion'!C4239,
IF(
'Con. Notes - Conversion'!B4239 = "",
#N/A,
'Con. Notes - Conversion'!B4239)
)</f>
        <v>#N/A</v>
      </c>
      <c r="G4239" t="e">
        <f>IF(
OR('Con. Notes - No Conversion'!B4239 = "8. Transferee of restricted securities", 'Con. Notes - No Conversion'!B4239 = "9. Any person (substitution for securities etc.)"),
'Con. Notes - No Conversion'!C4239,
IF(
'Con. Notes - No Conversion'!B4239 = "",
#N/A,
'Con. Notes - No Conversion'!B4239)
)</f>
        <v>#N/A</v>
      </c>
    </row>
    <row r="4240" spans="1:7" x14ac:dyDescent="0.25">
      <c r="A4240" t="e">
        <f>IF(
OR(Shares!B4240 = "8. Transferee of restricted securities", Shares!B4240 = "9. Any person (substitution for securities etc.)"),
Shares!C4240,
IF(
Shares!B4240 = "",
#N/A,
Shares!B4240)
)</f>
        <v>#N/A</v>
      </c>
      <c r="B4240" t="e">
        <f>IF(
OR('Shares - LTR - Granted'!B4240 = "8. Transferee of restricted securities", 'Shares - LTR - Granted'!B4240 = "9. Any person (substitution for securities etc.)"),
'Shares - LTR - Granted'!C4240,
IF(
'Shares - LTR - Granted'!B4240 = "",
#N/A,
'Shares - LTR - Granted'!B4240)
)</f>
        <v>#N/A</v>
      </c>
      <c r="C4240" t="e">
        <f>IF(
OR('Performance Securities'!B4240 = "8. Transferee of restricted securities", 'Performance Securities'!B4240 = "9. Any person (substitution for securities etc.)"),
'Performance Securities'!C4240,
IF(
'Performance Securities'!B4240 = "",
#N/A,
'Performance Securities'!B4240)
)</f>
        <v>#N/A</v>
      </c>
      <c r="D4240" t="e">
        <f>IF(
OR('Options or Warrants'!B4240 = "8. Transferee of restricted securities", 'Options or Warrants'!B4240 = "9. Any person (substitution for securities etc.)"),
'Options or Warrants'!C4240,
IF(
'Options or Warrants'!B4240 = "",
#N/A,
'Options or Warrants'!B4240)
)</f>
        <v>#N/A</v>
      </c>
      <c r="E4240" t="e">
        <f>IF(
OR('Options - Free Attaching'!B4240 = "8. Transferee of restricted securities", 'Options - Free Attaching'!B4240 = "9. Any person (substitution for securities etc.)"),
'Options - Free Attaching'!C4240,
IF(
'Options - Free Attaching'!B4240 = "",
#N/A,
'Options - Free Attaching'!B4240)
)</f>
        <v>#N/A</v>
      </c>
      <c r="F4240" t="e">
        <f>IF(
OR('Con. Notes - Conversion'!B4240 = "8. Transferee of restricted securities", 'Con. Notes - Conversion'!B4240 = "9. Any person (substitution for securities etc.)"),
'Con. Notes - Conversion'!C4240,
IF(
'Con. Notes - Conversion'!B4240 = "",
#N/A,
'Con. Notes - Conversion'!B4240)
)</f>
        <v>#N/A</v>
      </c>
      <c r="G4240" t="e">
        <f>IF(
OR('Con. Notes - No Conversion'!B4240 = "8. Transferee of restricted securities", 'Con. Notes - No Conversion'!B4240 = "9. Any person (substitution for securities etc.)"),
'Con. Notes - No Conversion'!C4240,
IF(
'Con. Notes - No Conversion'!B4240 = "",
#N/A,
'Con. Notes - No Conversion'!B4240)
)</f>
        <v>#N/A</v>
      </c>
    </row>
    <row r="4241" spans="1:7" x14ac:dyDescent="0.25">
      <c r="A4241" t="e">
        <f>IF(
OR(Shares!B4241 = "8. Transferee of restricted securities", Shares!B4241 = "9. Any person (substitution for securities etc.)"),
Shares!C4241,
IF(
Shares!B4241 = "",
#N/A,
Shares!B4241)
)</f>
        <v>#N/A</v>
      </c>
      <c r="B4241" t="e">
        <f>IF(
OR('Shares - LTR - Granted'!B4241 = "8. Transferee of restricted securities", 'Shares - LTR - Granted'!B4241 = "9. Any person (substitution for securities etc.)"),
'Shares - LTR - Granted'!C4241,
IF(
'Shares - LTR - Granted'!B4241 = "",
#N/A,
'Shares - LTR - Granted'!B4241)
)</f>
        <v>#N/A</v>
      </c>
      <c r="C4241" t="e">
        <f>IF(
OR('Performance Securities'!B4241 = "8. Transferee of restricted securities", 'Performance Securities'!B4241 = "9. Any person (substitution for securities etc.)"),
'Performance Securities'!C4241,
IF(
'Performance Securities'!B4241 = "",
#N/A,
'Performance Securities'!B4241)
)</f>
        <v>#N/A</v>
      </c>
      <c r="D4241" t="e">
        <f>IF(
OR('Options or Warrants'!B4241 = "8. Transferee of restricted securities", 'Options or Warrants'!B4241 = "9. Any person (substitution for securities etc.)"),
'Options or Warrants'!C4241,
IF(
'Options or Warrants'!B4241 = "",
#N/A,
'Options or Warrants'!B4241)
)</f>
        <v>#N/A</v>
      </c>
      <c r="E4241" t="e">
        <f>IF(
OR('Options - Free Attaching'!B4241 = "8. Transferee of restricted securities", 'Options - Free Attaching'!B4241 = "9. Any person (substitution for securities etc.)"),
'Options - Free Attaching'!C4241,
IF(
'Options - Free Attaching'!B4241 = "",
#N/A,
'Options - Free Attaching'!B4241)
)</f>
        <v>#N/A</v>
      </c>
      <c r="F4241" t="e">
        <f>IF(
OR('Con. Notes - Conversion'!B4241 = "8. Transferee of restricted securities", 'Con. Notes - Conversion'!B4241 = "9. Any person (substitution for securities etc.)"),
'Con. Notes - Conversion'!C4241,
IF(
'Con. Notes - Conversion'!B4241 = "",
#N/A,
'Con. Notes - Conversion'!B4241)
)</f>
        <v>#N/A</v>
      </c>
      <c r="G4241" t="e">
        <f>IF(
OR('Con. Notes - No Conversion'!B4241 = "8. Transferee of restricted securities", 'Con. Notes - No Conversion'!B4241 = "9. Any person (substitution for securities etc.)"),
'Con. Notes - No Conversion'!C4241,
IF(
'Con. Notes - No Conversion'!B4241 = "",
#N/A,
'Con. Notes - No Conversion'!B4241)
)</f>
        <v>#N/A</v>
      </c>
    </row>
    <row r="4242" spans="1:7" x14ac:dyDescent="0.25">
      <c r="A4242" t="e">
        <f>IF(
OR(Shares!B4242 = "8. Transferee of restricted securities", Shares!B4242 = "9. Any person (substitution for securities etc.)"),
Shares!C4242,
IF(
Shares!B4242 = "",
#N/A,
Shares!B4242)
)</f>
        <v>#N/A</v>
      </c>
      <c r="B4242" t="e">
        <f>IF(
OR('Shares - LTR - Granted'!B4242 = "8. Transferee of restricted securities", 'Shares - LTR - Granted'!B4242 = "9. Any person (substitution for securities etc.)"),
'Shares - LTR - Granted'!C4242,
IF(
'Shares - LTR - Granted'!B4242 = "",
#N/A,
'Shares - LTR - Granted'!B4242)
)</f>
        <v>#N/A</v>
      </c>
      <c r="C4242" t="e">
        <f>IF(
OR('Performance Securities'!B4242 = "8. Transferee of restricted securities", 'Performance Securities'!B4242 = "9. Any person (substitution for securities etc.)"),
'Performance Securities'!C4242,
IF(
'Performance Securities'!B4242 = "",
#N/A,
'Performance Securities'!B4242)
)</f>
        <v>#N/A</v>
      </c>
      <c r="D4242" t="e">
        <f>IF(
OR('Options or Warrants'!B4242 = "8. Transferee of restricted securities", 'Options or Warrants'!B4242 = "9. Any person (substitution for securities etc.)"),
'Options or Warrants'!C4242,
IF(
'Options or Warrants'!B4242 = "",
#N/A,
'Options or Warrants'!B4242)
)</f>
        <v>#N/A</v>
      </c>
      <c r="E4242" t="e">
        <f>IF(
OR('Options - Free Attaching'!B4242 = "8. Transferee of restricted securities", 'Options - Free Attaching'!B4242 = "9. Any person (substitution for securities etc.)"),
'Options - Free Attaching'!C4242,
IF(
'Options - Free Attaching'!B4242 = "",
#N/A,
'Options - Free Attaching'!B4242)
)</f>
        <v>#N/A</v>
      </c>
      <c r="F4242" t="e">
        <f>IF(
OR('Con. Notes - Conversion'!B4242 = "8. Transferee of restricted securities", 'Con. Notes - Conversion'!B4242 = "9. Any person (substitution for securities etc.)"),
'Con. Notes - Conversion'!C4242,
IF(
'Con. Notes - Conversion'!B4242 = "",
#N/A,
'Con. Notes - Conversion'!B4242)
)</f>
        <v>#N/A</v>
      </c>
      <c r="G4242" t="e">
        <f>IF(
OR('Con. Notes - No Conversion'!B4242 = "8. Transferee of restricted securities", 'Con. Notes - No Conversion'!B4242 = "9. Any person (substitution for securities etc.)"),
'Con. Notes - No Conversion'!C4242,
IF(
'Con. Notes - No Conversion'!B4242 = "",
#N/A,
'Con. Notes - No Conversion'!B4242)
)</f>
        <v>#N/A</v>
      </c>
    </row>
    <row r="4243" spans="1:7" x14ac:dyDescent="0.25">
      <c r="A4243" t="e">
        <f>IF(
OR(Shares!B4243 = "8. Transferee of restricted securities", Shares!B4243 = "9. Any person (substitution for securities etc.)"),
Shares!C4243,
IF(
Shares!B4243 = "",
#N/A,
Shares!B4243)
)</f>
        <v>#N/A</v>
      </c>
      <c r="B4243" t="e">
        <f>IF(
OR('Shares - LTR - Granted'!B4243 = "8. Transferee of restricted securities", 'Shares - LTR - Granted'!B4243 = "9. Any person (substitution for securities etc.)"),
'Shares - LTR - Granted'!C4243,
IF(
'Shares - LTR - Granted'!B4243 = "",
#N/A,
'Shares - LTR - Granted'!B4243)
)</f>
        <v>#N/A</v>
      </c>
      <c r="C4243" t="e">
        <f>IF(
OR('Performance Securities'!B4243 = "8. Transferee of restricted securities", 'Performance Securities'!B4243 = "9. Any person (substitution for securities etc.)"),
'Performance Securities'!C4243,
IF(
'Performance Securities'!B4243 = "",
#N/A,
'Performance Securities'!B4243)
)</f>
        <v>#N/A</v>
      </c>
      <c r="D4243" t="e">
        <f>IF(
OR('Options or Warrants'!B4243 = "8. Transferee of restricted securities", 'Options or Warrants'!B4243 = "9. Any person (substitution for securities etc.)"),
'Options or Warrants'!C4243,
IF(
'Options or Warrants'!B4243 = "",
#N/A,
'Options or Warrants'!B4243)
)</f>
        <v>#N/A</v>
      </c>
      <c r="E4243" t="e">
        <f>IF(
OR('Options - Free Attaching'!B4243 = "8. Transferee of restricted securities", 'Options - Free Attaching'!B4243 = "9. Any person (substitution for securities etc.)"),
'Options - Free Attaching'!C4243,
IF(
'Options - Free Attaching'!B4243 = "",
#N/A,
'Options - Free Attaching'!B4243)
)</f>
        <v>#N/A</v>
      </c>
      <c r="F4243" t="e">
        <f>IF(
OR('Con. Notes - Conversion'!B4243 = "8. Transferee of restricted securities", 'Con. Notes - Conversion'!B4243 = "9. Any person (substitution for securities etc.)"),
'Con. Notes - Conversion'!C4243,
IF(
'Con. Notes - Conversion'!B4243 = "",
#N/A,
'Con. Notes - Conversion'!B4243)
)</f>
        <v>#N/A</v>
      </c>
      <c r="G4243" t="e">
        <f>IF(
OR('Con. Notes - No Conversion'!B4243 = "8. Transferee of restricted securities", 'Con. Notes - No Conversion'!B4243 = "9. Any person (substitution for securities etc.)"),
'Con. Notes - No Conversion'!C4243,
IF(
'Con. Notes - No Conversion'!B4243 = "",
#N/A,
'Con. Notes - No Conversion'!B4243)
)</f>
        <v>#N/A</v>
      </c>
    </row>
    <row r="4244" spans="1:7" x14ac:dyDescent="0.25">
      <c r="A4244" t="e">
        <f>IF(
OR(Shares!B4244 = "8. Transferee of restricted securities", Shares!B4244 = "9. Any person (substitution for securities etc.)"),
Shares!C4244,
IF(
Shares!B4244 = "",
#N/A,
Shares!B4244)
)</f>
        <v>#N/A</v>
      </c>
      <c r="B4244" t="e">
        <f>IF(
OR('Shares - LTR - Granted'!B4244 = "8. Transferee of restricted securities", 'Shares - LTR - Granted'!B4244 = "9. Any person (substitution for securities etc.)"),
'Shares - LTR - Granted'!C4244,
IF(
'Shares - LTR - Granted'!B4244 = "",
#N/A,
'Shares - LTR - Granted'!B4244)
)</f>
        <v>#N/A</v>
      </c>
      <c r="C4244" t="e">
        <f>IF(
OR('Performance Securities'!B4244 = "8. Transferee of restricted securities", 'Performance Securities'!B4244 = "9. Any person (substitution for securities etc.)"),
'Performance Securities'!C4244,
IF(
'Performance Securities'!B4244 = "",
#N/A,
'Performance Securities'!B4244)
)</f>
        <v>#N/A</v>
      </c>
      <c r="D4244" t="e">
        <f>IF(
OR('Options or Warrants'!B4244 = "8. Transferee of restricted securities", 'Options or Warrants'!B4244 = "9. Any person (substitution for securities etc.)"),
'Options or Warrants'!C4244,
IF(
'Options or Warrants'!B4244 = "",
#N/A,
'Options or Warrants'!B4244)
)</f>
        <v>#N/A</v>
      </c>
      <c r="E4244" t="e">
        <f>IF(
OR('Options - Free Attaching'!B4244 = "8. Transferee of restricted securities", 'Options - Free Attaching'!B4244 = "9. Any person (substitution for securities etc.)"),
'Options - Free Attaching'!C4244,
IF(
'Options - Free Attaching'!B4244 = "",
#N/A,
'Options - Free Attaching'!B4244)
)</f>
        <v>#N/A</v>
      </c>
      <c r="F4244" t="e">
        <f>IF(
OR('Con. Notes - Conversion'!B4244 = "8. Transferee of restricted securities", 'Con. Notes - Conversion'!B4244 = "9. Any person (substitution for securities etc.)"),
'Con. Notes - Conversion'!C4244,
IF(
'Con. Notes - Conversion'!B4244 = "",
#N/A,
'Con. Notes - Conversion'!B4244)
)</f>
        <v>#N/A</v>
      </c>
      <c r="G4244" t="e">
        <f>IF(
OR('Con. Notes - No Conversion'!B4244 = "8. Transferee of restricted securities", 'Con. Notes - No Conversion'!B4244 = "9. Any person (substitution for securities etc.)"),
'Con. Notes - No Conversion'!C4244,
IF(
'Con. Notes - No Conversion'!B4244 = "",
#N/A,
'Con. Notes - No Conversion'!B4244)
)</f>
        <v>#N/A</v>
      </c>
    </row>
    <row r="4245" spans="1:7" x14ac:dyDescent="0.25">
      <c r="A4245" t="e">
        <f>IF(
OR(Shares!B4245 = "8. Transferee of restricted securities", Shares!B4245 = "9. Any person (substitution for securities etc.)"),
Shares!C4245,
IF(
Shares!B4245 = "",
#N/A,
Shares!B4245)
)</f>
        <v>#N/A</v>
      </c>
      <c r="B4245" t="e">
        <f>IF(
OR('Shares - LTR - Granted'!B4245 = "8. Transferee of restricted securities", 'Shares - LTR - Granted'!B4245 = "9. Any person (substitution for securities etc.)"),
'Shares - LTR - Granted'!C4245,
IF(
'Shares - LTR - Granted'!B4245 = "",
#N/A,
'Shares - LTR - Granted'!B4245)
)</f>
        <v>#N/A</v>
      </c>
      <c r="C4245" t="e">
        <f>IF(
OR('Performance Securities'!B4245 = "8. Transferee of restricted securities", 'Performance Securities'!B4245 = "9. Any person (substitution for securities etc.)"),
'Performance Securities'!C4245,
IF(
'Performance Securities'!B4245 = "",
#N/A,
'Performance Securities'!B4245)
)</f>
        <v>#N/A</v>
      </c>
      <c r="D4245" t="e">
        <f>IF(
OR('Options or Warrants'!B4245 = "8. Transferee of restricted securities", 'Options or Warrants'!B4245 = "9. Any person (substitution for securities etc.)"),
'Options or Warrants'!C4245,
IF(
'Options or Warrants'!B4245 = "",
#N/A,
'Options or Warrants'!B4245)
)</f>
        <v>#N/A</v>
      </c>
      <c r="E4245" t="e">
        <f>IF(
OR('Options - Free Attaching'!B4245 = "8. Transferee of restricted securities", 'Options - Free Attaching'!B4245 = "9. Any person (substitution for securities etc.)"),
'Options - Free Attaching'!C4245,
IF(
'Options - Free Attaching'!B4245 = "",
#N/A,
'Options - Free Attaching'!B4245)
)</f>
        <v>#N/A</v>
      </c>
      <c r="F4245" t="e">
        <f>IF(
OR('Con. Notes - Conversion'!B4245 = "8. Transferee of restricted securities", 'Con. Notes - Conversion'!B4245 = "9. Any person (substitution for securities etc.)"),
'Con. Notes - Conversion'!C4245,
IF(
'Con. Notes - Conversion'!B4245 = "",
#N/A,
'Con. Notes - Conversion'!B4245)
)</f>
        <v>#N/A</v>
      </c>
      <c r="G4245" t="e">
        <f>IF(
OR('Con. Notes - No Conversion'!B4245 = "8. Transferee of restricted securities", 'Con. Notes - No Conversion'!B4245 = "9. Any person (substitution for securities etc.)"),
'Con. Notes - No Conversion'!C4245,
IF(
'Con. Notes - No Conversion'!B4245 = "",
#N/A,
'Con. Notes - No Conversion'!B4245)
)</f>
        <v>#N/A</v>
      </c>
    </row>
    <row r="4246" spans="1:7" x14ac:dyDescent="0.25">
      <c r="A4246" t="e">
        <f>IF(
OR(Shares!B4246 = "8. Transferee of restricted securities", Shares!B4246 = "9. Any person (substitution for securities etc.)"),
Shares!C4246,
IF(
Shares!B4246 = "",
#N/A,
Shares!B4246)
)</f>
        <v>#N/A</v>
      </c>
      <c r="B4246" t="e">
        <f>IF(
OR('Shares - LTR - Granted'!B4246 = "8. Transferee of restricted securities", 'Shares - LTR - Granted'!B4246 = "9. Any person (substitution for securities etc.)"),
'Shares - LTR - Granted'!C4246,
IF(
'Shares - LTR - Granted'!B4246 = "",
#N/A,
'Shares - LTR - Granted'!B4246)
)</f>
        <v>#N/A</v>
      </c>
      <c r="C4246" t="e">
        <f>IF(
OR('Performance Securities'!B4246 = "8. Transferee of restricted securities", 'Performance Securities'!B4246 = "9. Any person (substitution for securities etc.)"),
'Performance Securities'!C4246,
IF(
'Performance Securities'!B4246 = "",
#N/A,
'Performance Securities'!B4246)
)</f>
        <v>#N/A</v>
      </c>
      <c r="D4246" t="e">
        <f>IF(
OR('Options or Warrants'!B4246 = "8. Transferee of restricted securities", 'Options or Warrants'!B4246 = "9. Any person (substitution for securities etc.)"),
'Options or Warrants'!C4246,
IF(
'Options or Warrants'!B4246 = "",
#N/A,
'Options or Warrants'!B4246)
)</f>
        <v>#N/A</v>
      </c>
      <c r="E4246" t="e">
        <f>IF(
OR('Options - Free Attaching'!B4246 = "8. Transferee of restricted securities", 'Options - Free Attaching'!B4246 = "9. Any person (substitution for securities etc.)"),
'Options - Free Attaching'!C4246,
IF(
'Options - Free Attaching'!B4246 = "",
#N/A,
'Options - Free Attaching'!B4246)
)</f>
        <v>#N/A</v>
      </c>
      <c r="F4246" t="e">
        <f>IF(
OR('Con. Notes - Conversion'!B4246 = "8. Transferee of restricted securities", 'Con. Notes - Conversion'!B4246 = "9. Any person (substitution for securities etc.)"),
'Con. Notes - Conversion'!C4246,
IF(
'Con. Notes - Conversion'!B4246 = "",
#N/A,
'Con. Notes - Conversion'!B4246)
)</f>
        <v>#N/A</v>
      </c>
      <c r="G4246" t="e">
        <f>IF(
OR('Con. Notes - No Conversion'!B4246 = "8. Transferee of restricted securities", 'Con. Notes - No Conversion'!B4246 = "9. Any person (substitution for securities etc.)"),
'Con. Notes - No Conversion'!C4246,
IF(
'Con. Notes - No Conversion'!B4246 = "",
#N/A,
'Con. Notes - No Conversion'!B4246)
)</f>
        <v>#N/A</v>
      </c>
    </row>
    <row r="4247" spans="1:7" x14ac:dyDescent="0.25">
      <c r="A4247" t="e">
        <f>IF(
OR(Shares!B4247 = "8. Transferee of restricted securities", Shares!B4247 = "9. Any person (substitution for securities etc.)"),
Shares!C4247,
IF(
Shares!B4247 = "",
#N/A,
Shares!B4247)
)</f>
        <v>#N/A</v>
      </c>
      <c r="B4247" t="e">
        <f>IF(
OR('Shares - LTR - Granted'!B4247 = "8. Transferee of restricted securities", 'Shares - LTR - Granted'!B4247 = "9. Any person (substitution for securities etc.)"),
'Shares - LTR - Granted'!C4247,
IF(
'Shares - LTR - Granted'!B4247 = "",
#N/A,
'Shares - LTR - Granted'!B4247)
)</f>
        <v>#N/A</v>
      </c>
      <c r="C4247" t="e">
        <f>IF(
OR('Performance Securities'!B4247 = "8. Transferee of restricted securities", 'Performance Securities'!B4247 = "9. Any person (substitution for securities etc.)"),
'Performance Securities'!C4247,
IF(
'Performance Securities'!B4247 = "",
#N/A,
'Performance Securities'!B4247)
)</f>
        <v>#N/A</v>
      </c>
      <c r="D4247" t="e">
        <f>IF(
OR('Options or Warrants'!B4247 = "8. Transferee of restricted securities", 'Options or Warrants'!B4247 = "9. Any person (substitution for securities etc.)"),
'Options or Warrants'!C4247,
IF(
'Options or Warrants'!B4247 = "",
#N/A,
'Options or Warrants'!B4247)
)</f>
        <v>#N/A</v>
      </c>
      <c r="E4247" t="e">
        <f>IF(
OR('Options - Free Attaching'!B4247 = "8. Transferee of restricted securities", 'Options - Free Attaching'!B4247 = "9. Any person (substitution for securities etc.)"),
'Options - Free Attaching'!C4247,
IF(
'Options - Free Attaching'!B4247 = "",
#N/A,
'Options - Free Attaching'!B4247)
)</f>
        <v>#N/A</v>
      </c>
      <c r="F4247" t="e">
        <f>IF(
OR('Con. Notes - Conversion'!B4247 = "8. Transferee of restricted securities", 'Con. Notes - Conversion'!B4247 = "9. Any person (substitution for securities etc.)"),
'Con. Notes - Conversion'!C4247,
IF(
'Con. Notes - Conversion'!B4247 = "",
#N/A,
'Con. Notes - Conversion'!B4247)
)</f>
        <v>#N/A</v>
      </c>
      <c r="G4247" t="e">
        <f>IF(
OR('Con. Notes - No Conversion'!B4247 = "8. Transferee of restricted securities", 'Con. Notes - No Conversion'!B4247 = "9. Any person (substitution for securities etc.)"),
'Con. Notes - No Conversion'!C4247,
IF(
'Con. Notes - No Conversion'!B4247 = "",
#N/A,
'Con. Notes - No Conversion'!B4247)
)</f>
        <v>#N/A</v>
      </c>
    </row>
    <row r="4248" spans="1:7" x14ac:dyDescent="0.25">
      <c r="A4248" t="e">
        <f>IF(
OR(Shares!B4248 = "8. Transferee of restricted securities", Shares!B4248 = "9. Any person (substitution for securities etc.)"),
Shares!C4248,
IF(
Shares!B4248 = "",
#N/A,
Shares!B4248)
)</f>
        <v>#N/A</v>
      </c>
      <c r="B4248" t="e">
        <f>IF(
OR('Shares - LTR - Granted'!B4248 = "8. Transferee of restricted securities", 'Shares - LTR - Granted'!B4248 = "9. Any person (substitution for securities etc.)"),
'Shares - LTR - Granted'!C4248,
IF(
'Shares - LTR - Granted'!B4248 = "",
#N/A,
'Shares - LTR - Granted'!B4248)
)</f>
        <v>#N/A</v>
      </c>
      <c r="C4248" t="e">
        <f>IF(
OR('Performance Securities'!B4248 = "8. Transferee of restricted securities", 'Performance Securities'!B4248 = "9. Any person (substitution for securities etc.)"),
'Performance Securities'!C4248,
IF(
'Performance Securities'!B4248 = "",
#N/A,
'Performance Securities'!B4248)
)</f>
        <v>#N/A</v>
      </c>
      <c r="D4248" t="e">
        <f>IF(
OR('Options or Warrants'!B4248 = "8. Transferee of restricted securities", 'Options or Warrants'!B4248 = "9. Any person (substitution for securities etc.)"),
'Options or Warrants'!C4248,
IF(
'Options or Warrants'!B4248 = "",
#N/A,
'Options or Warrants'!B4248)
)</f>
        <v>#N/A</v>
      </c>
      <c r="E4248" t="e">
        <f>IF(
OR('Options - Free Attaching'!B4248 = "8. Transferee of restricted securities", 'Options - Free Attaching'!B4248 = "9. Any person (substitution for securities etc.)"),
'Options - Free Attaching'!C4248,
IF(
'Options - Free Attaching'!B4248 = "",
#N/A,
'Options - Free Attaching'!B4248)
)</f>
        <v>#N/A</v>
      </c>
      <c r="F4248" t="e">
        <f>IF(
OR('Con. Notes - Conversion'!B4248 = "8. Transferee of restricted securities", 'Con. Notes - Conversion'!B4248 = "9. Any person (substitution for securities etc.)"),
'Con. Notes - Conversion'!C4248,
IF(
'Con. Notes - Conversion'!B4248 = "",
#N/A,
'Con. Notes - Conversion'!B4248)
)</f>
        <v>#N/A</v>
      </c>
      <c r="G4248" t="e">
        <f>IF(
OR('Con. Notes - No Conversion'!B4248 = "8. Transferee of restricted securities", 'Con. Notes - No Conversion'!B4248 = "9. Any person (substitution for securities etc.)"),
'Con. Notes - No Conversion'!C4248,
IF(
'Con. Notes - No Conversion'!B4248 = "",
#N/A,
'Con. Notes - No Conversion'!B4248)
)</f>
        <v>#N/A</v>
      </c>
    </row>
    <row r="4249" spans="1:7" x14ac:dyDescent="0.25">
      <c r="A4249" t="e">
        <f>IF(
OR(Shares!B4249 = "8. Transferee of restricted securities", Shares!B4249 = "9. Any person (substitution for securities etc.)"),
Shares!C4249,
IF(
Shares!B4249 = "",
#N/A,
Shares!B4249)
)</f>
        <v>#N/A</v>
      </c>
      <c r="B4249" t="e">
        <f>IF(
OR('Shares - LTR - Granted'!B4249 = "8. Transferee of restricted securities", 'Shares - LTR - Granted'!B4249 = "9. Any person (substitution for securities etc.)"),
'Shares - LTR - Granted'!C4249,
IF(
'Shares - LTR - Granted'!B4249 = "",
#N/A,
'Shares - LTR - Granted'!B4249)
)</f>
        <v>#N/A</v>
      </c>
      <c r="C4249" t="e">
        <f>IF(
OR('Performance Securities'!B4249 = "8. Transferee of restricted securities", 'Performance Securities'!B4249 = "9. Any person (substitution for securities etc.)"),
'Performance Securities'!C4249,
IF(
'Performance Securities'!B4249 = "",
#N/A,
'Performance Securities'!B4249)
)</f>
        <v>#N/A</v>
      </c>
      <c r="D4249" t="e">
        <f>IF(
OR('Options or Warrants'!B4249 = "8. Transferee of restricted securities", 'Options or Warrants'!B4249 = "9. Any person (substitution for securities etc.)"),
'Options or Warrants'!C4249,
IF(
'Options or Warrants'!B4249 = "",
#N/A,
'Options or Warrants'!B4249)
)</f>
        <v>#N/A</v>
      </c>
      <c r="E4249" t="e">
        <f>IF(
OR('Options - Free Attaching'!B4249 = "8. Transferee of restricted securities", 'Options - Free Attaching'!B4249 = "9. Any person (substitution for securities etc.)"),
'Options - Free Attaching'!C4249,
IF(
'Options - Free Attaching'!B4249 = "",
#N/A,
'Options - Free Attaching'!B4249)
)</f>
        <v>#N/A</v>
      </c>
      <c r="F4249" t="e">
        <f>IF(
OR('Con. Notes - Conversion'!B4249 = "8. Transferee of restricted securities", 'Con. Notes - Conversion'!B4249 = "9. Any person (substitution for securities etc.)"),
'Con. Notes - Conversion'!C4249,
IF(
'Con. Notes - Conversion'!B4249 = "",
#N/A,
'Con. Notes - Conversion'!B4249)
)</f>
        <v>#N/A</v>
      </c>
      <c r="G4249" t="e">
        <f>IF(
OR('Con. Notes - No Conversion'!B4249 = "8. Transferee of restricted securities", 'Con. Notes - No Conversion'!B4249 = "9. Any person (substitution for securities etc.)"),
'Con. Notes - No Conversion'!C4249,
IF(
'Con. Notes - No Conversion'!B4249 = "",
#N/A,
'Con. Notes - No Conversion'!B4249)
)</f>
        <v>#N/A</v>
      </c>
    </row>
    <row r="4250" spans="1:7" x14ac:dyDescent="0.25">
      <c r="A4250" t="e">
        <f>IF(
OR(Shares!B4250 = "8. Transferee of restricted securities", Shares!B4250 = "9. Any person (substitution for securities etc.)"),
Shares!C4250,
IF(
Shares!B4250 = "",
#N/A,
Shares!B4250)
)</f>
        <v>#N/A</v>
      </c>
      <c r="B4250" t="e">
        <f>IF(
OR('Shares - LTR - Granted'!B4250 = "8. Transferee of restricted securities", 'Shares - LTR - Granted'!B4250 = "9. Any person (substitution for securities etc.)"),
'Shares - LTR - Granted'!C4250,
IF(
'Shares - LTR - Granted'!B4250 = "",
#N/A,
'Shares - LTR - Granted'!B4250)
)</f>
        <v>#N/A</v>
      </c>
      <c r="C4250" t="e">
        <f>IF(
OR('Performance Securities'!B4250 = "8. Transferee of restricted securities", 'Performance Securities'!B4250 = "9. Any person (substitution for securities etc.)"),
'Performance Securities'!C4250,
IF(
'Performance Securities'!B4250 = "",
#N/A,
'Performance Securities'!B4250)
)</f>
        <v>#N/A</v>
      </c>
      <c r="D4250" t="e">
        <f>IF(
OR('Options or Warrants'!B4250 = "8. Transferee of restricted securities", 'Options or Warrants'!B4250 = "9. Any person (substitution for securities etc.)"),
'Options or Warrants'!C4250,
IF(
'Options or Warrants'!B4250 = "",
#N/A,
'Options or Warrants'!B4250)
)</f>
        <v>#N/A</v>
      </c>
      <c r="E4250" t="e">
        <f>IF(
OR('Options - Free Attaching'!B4250 = "8. Transferee of restricted securities", 'Options - Free Attaching'!B4250 = "9. Any person (substitution for securities etc.)"),
'Options - Free Attaching'!C4250,
IF(
'Options - Free Attaching'!B4250 = "",
#N/A,
'Options - Free Attaching'!B4250)
)</f>
        <v>#N/A</v>
      </c>
      <c r="F4250" t="e">
        <f>IF(
OR('Con. Notes - Conversion'!B4250 = "8. Transferee of restricted securities", 'Con. Notes - Conversion'!B4250 = "9. Any person (substitution for securities etc.)"),
'Con. Notes - Conversion'!C4250,
IF(
'Con. Notes - Conversion'!B4250 = "",
#N/A,
'Con. Notes - Conversion'!B4250)
)</f>
        <v>#N/A</v>
      </c>
      <c r="G4250" t="e">
        <f>IF(
OR('Con. Notes - No Conversion'!B4250 = "8. Transferee of restricted securities", 'Con. Notes - No Conversion'!B4250 = "9. Any person (substitution for securities etc.)"),
'Con. Notes - No Conversion'!C4250,
IF(
'Con. Notes - No Conversion'!B4250 = "",
#N/A,
'Con. Notes - No Conversion'!B4250)
)</f>
        <v>#N/A</v>
      </c>
    </row>
    <row r="4251" spans="1:7" x14ac:dyDescent="0.25">
      <c r="A4251" t="e">
        <f>IF(
OR(Shares!B4251 = "8. Transferee of restricted securities", Shares!B4251 = "9. Any person (substitution for securities etc.)"),
Shares!C4251,
IF(
Shares!B4251 = "",
#N/A,
Shares!B4251)
)</f>
        <v>#N/A</v>
      </c>
      <c r="B4251" t="e">
        <f>IF(
OR('Shares - LTR - Granted'!B4251 = "8. Transferee of restricted securities", 'Shares - LTR - Granted'!B4251 = "9. Any person (substitution for securities etc.)"),
'Shares - LTR - Granted'!C4251,
IF(
'Shares - LTR - Granted'!B4251 = "",
#N/A,
'Shares - LTR - Granted'!B4251)
)</f>
        <v>#N/A</v>
      </c>
      <c r="C4251" t="e">
        <f>IF(
OR('Performance Securities'!B4251 = "8. Transferee of restricted securities", 'Performance Securities'!B4251 = "9. Any person (substitution for securities etc.)"),
'Performance Securities'!C4251,
IF(
'Performance Securities'!B4251 = "",
#N/A,
'Performance Securities'!B4251)
)</f>
        <v>#N/A</v>
      </c>
      <c r="D4251" t="e">
        <f>IF(
OR('Options or Warrants'!B4251 = "8. Transferee of restricted securities", 'Options or Warrants'!B4251 = "9. Any person (substitution for securities etc.)"),
'Options or Warrants'!C4251,
IF(
'Options or Warrants'!B4251 = "",
#N/A,
'Options or Warrants'!B4251)
)</f>
        <v>#N/A</v>
      </c>
      <c r="E4251" t="e">
        <f>IF(
OR('Options - Free Attaching'!B4251 = "8. Transferee of restricted securities", 'Options - Free Attaching'!B4251 = "9. Any person (substitution for securities etc.)"),
'Options - Free Attaching'!C4251,
IF(
'Options - Free Attaching'!B4251 = "",
#N/A,
'Options - Free Attaching'!B4251)
)</f>
        <v>#N/A</v>
      </c>
      <c r="F4251" t="e">
        <f>IF(
OR('Con. Notes - Conversion'!B4251 = "8. Transferee of restricted securities", 'Con. Notes - Conversion'!B4251 = "9. Any person (substitution for securities etc.)"),
'Con. Notes - Conversion'!C4251,
IF(
'Con. Notes - Conversion'!B4251 = "",
#N/A,
'Con. Notes - Conversion'!B4251)
)</f>
        <v>#N/A</v>
      </c>
      <c r="G4251" t="e">
        <f>IF(
OR('Con. Notes - No Conversion'!B4251 = "8. Transferee of restricted securities", 'Con. Notes - No Conversion'!B4251 = "9. Any person (substitution for securities etc.)"),
'Con. Notes - No Conversion'!C4251,
IF(
'Con. Notes - No Conversion'!B4251 = "",
#N/A,
'Con. Notes - No Conversion'!B4251)
)</f>
        <v>#N/A</v>
      </c>
    </row>
    <row r="4252" spans="1:7" x14ac:dyDescent="0.25">
      <c r="A4252" t="e">
        <f>IF(
OR(Shares!B4252 = "8. Transferee of restricted securities", Shares!B4252 = "9. Any person (substitution for securities etc.)"),
Shares!C4252,
IF(
Shares!B4252 = "",
#N/A,
Shares!B4252)
)</f>
        <v>#N/A</v>
      </c>
      <c r="B4252" t="e">
        <f>IF(
OR('Shares - LTR - Granted'!B4252 = "8. Transferee of restricted securities", 'Shares - LTR - Granted'!B4252 = "9. Any person (substitution for securities etc.)"),
'Shares - LTR - Granted'!C4252,
IF(
'Shares - LTR - Granted'!B4252 = "",
#N/A,
'Shares - LTR - Granted'!B4252)
)</f>
        <v>#N/A</v>
      </c>
      <c r="C4252" t="e">
        <f>IF(
OR('Performance Securities'!B4252 = "8. Transferee of restricted securities", 'Performance Securities'!B4252 = "9. Any person (substitution for securities etc.)"),
'Performance Securities'!C4252,
IF(
'Performance Securities'!B4252 = "",
#N/A,
'Performance Securities'!B4252)
)</f>
        <v>#N/A</v>
      </c>
      <c r="D4252" t="e">
        <f>IF(
OR('Options or Warrants'!B4252 = "8. Transferee of restricted securities", 'Options or Warrants'!B4252 = "9. Any person (substitution for securities etc.)"),
'Options or Warrants'!C4252,
IF(
'Options or Warrants'!B4252 = "",
#N/A,
'Options or Warrants'!B4252)
)</f>
        <v>#N/A</v>
      </c>
      <c r="E4252" t="e">
        <f>IF(
OR('Options - Free Attaching'!B4252 = "8. Transferee of restricted securities", 'Options - Free Attaching'!B4252 = "9. Any person (substitution for securities etc.)"),
'Options - Free Attaching'!C4252,
IF(
'Options - Free Attaching'!B4252 = "",
#N/A,
'Options - Free Attaching'!B4252)
)</f>
        <v>#N/A</v>
      </c>
      <c r="F4252" t="e">
        <f>IF(
OR('Con. Notes - Conversion'!B4252 = "8. Transferee of restricted securities", 'Con. Notes - Conversion'!B4252 = "9. Any person (substitution for securities etc.)"),
'Con. Notes - Conversion'!C4252,
IF(
'Con. Notes - Conversion'!B4252 = "",
#N/A,
'Con. Notes - Conversion'!B4252)
)</f>
        <v>#N/A</v>
      </c>
      <c r="G4252" t="e">
        <f>IF(
OR('Con. Notes - No Conversion'!B4252 = "8. Transferee of restricted securities", 'Con. Notes - No Conversion'!B4252 = "9. Any person (substitution for securities etc.)"),
'Con. Notes - No Conversion'!C4252,
IF(
'Con. Notes - No Conversion'!B4252 = "",
#N/A,
'Con. Notes - No Conversion'!B4252)
)</f>
        <v>#N/A</v>
      </c>
    </row>
    <row r="4253" spans="1:7" x14ac:dyDescent="0.25">
      <c r="A4253" t="e">
        <f>IF(
OR(Shares!B4253 = "8. Transferee of restricted securities", Shares!B4253 = "9. Any person (substitution for securities etc.)"),
Shares!C4253,
IF(
Shares!B4253 = "",
#N/A,
Shares!B4253)
)</f>
        <v>#N/A</v>
      </c>
      <c r="B4253" t="e">
        <f>IF(
OR('Shares - LTR - Granted'!B4253 = "8. Transferee of restricted securities", 'Shares - LTR - Granted'!B4253 = "9. Any person (substitution for securities etc.)"),
'Shares - LTR - Granted'!C4253,
IF(
'Shares - LTR - Granted'!B4253 = "",
#N/A,
'Shares - LTR - Granted'!B4253)
)</f>
        <v>#N/A</v>
      </c>
      <c r="C4253" t="e">
        <f>IF(
OR('Performance Securities'!B4253 = "8. Transferee of restricted securities", 'Performance Securities'!B4253 = "9. Any person (substitution for securities etc.)"),
'Performance Securities'!C4253,
IF(
'Performance Securities'!B4253 = "",
#N/A,
'Performance Securities'!B4253)
)</f>
        <v>#N/A</v>
      </c>
      <c r="D4253" t="e">
        <f>IF(
OR('Options or Warrants'!B4253 = "8. Transferee of restricted securities", 'Options or Warrants'!B4253 = "9. Any person (substitution for securities etc.)"),
'Options or Warrants'!C4253,
IF(
'Options or Warrants'!B4253 = "",
#N/A,
'Options or Warrants'!B4253)
)</f>
        <v>#N/A</v>
      </c>
      <c r="E4253" t="e">
        <f>IF(
OR('Options - Free Attaching'!B4253 = "8. Transferee of restricted securities", 'Options - Free Attaching'!B4253 = "9. Any person (substitution for securities etc.)"),
'Options - Free Attaching'!C4253,
IF(
'Options - Free Attaching'!B4253 = "",
#N/A,
'Options - Free Attaching'!B4253)
)</f>
        <v>#N/A</v>
      </c>
      <c r="F4253" t="e">
        <f>IF(
OR('Con. Notes - Conversion'!B4253 = "8. Transferee of restricted securities", 'Con. Notes - Conversion'!B4253 = "9. Any person (substitution for securities etc.)"),
'Con. Notes - Conversion'!C4253,
IF(
'Con. Notes - Conversion'!B4253 = "",
#N/A,
'Con. Notes - Conversion'!B4253)
)</f>
        <v>#N/A</v>
      </c>
      <c r="G4253" t="e">
        <f>IF(
OR('Con. Notes - No Conversion'!B4253 = "8. Transferee of restricted securities", 'Con. Notes - No Conversion'!B4253 = "9. Any person (substitution for securities etc.)"),
'Con. Notes - No Conversion'!C4253,
IF(
'Con. Notes - No Conversion'!B4253 = "",
#N/A,
'Con. Notes - No Conversion'!B4253)
)</f>
        <v>#N/A</v>
      </c>
    </row>
    <row r="4254" spans="1:7" x14ac:dyDescent="0.25">
      <c r="A4254" t="e">
        <f>IF(
OR(Shares!B4254 = "8. Transferee of restricted securities", Shares!B4254 = "9. Any person (substitution for securities etc.)"),
Shares!C4254,
IF(
Shares!B4254 = "",
#N/A,
Shares!B4254)
)</f>
        <v>#N/A</v>
      </c>
      <c r="B4254" t="e">
        <f>IF(
OR('Shares - LTR - Granted'!B4254 = "8. Transferee of restricted securities", 'Shares - LTR - Granted'!B4254 = "9. Any person (substitution for securities etc.)"),
'Shares - LTR - Granted'!C4254,
IF(
'Shares - LTR - Granted'!B4254 = "",
#N/A,
'Shares - LTR - Granted'!B4254)
)</f>
        <v>#N/A</v>
      </c>
      <c r="C4254" t="e">
        <f>IF(
OR('Performance Securities'!B4254 = "8. Transferee of restricted securities", 'Performance Securities'!B4254 = "9. Any person (substitution for securities etc.)"),
'Performance Securities'!C4254,
IF(
'Performance Securities'!B4254 = "",
#N/A,
'Performance Securities'!B4254)
)</f>
        <v>#N/A</v>
      </c>
      <c r="D4254" t="e">
        <f>IF(
OR('Options or Warrants'!B4254 = "8. Transferee of restricted securities", 'Options or Warrants'!B4254 = "9. Any person (substitution for securities etc.)"),
'Options or Warrants'!C4254,
IF(
'Options or Warrants'!B4254 = "",
#N/A,
'Options or Warrants'!B4254)
)</f>
        <v>#N/A</v>
      </c>
      <c r="E4254" t="e">
        <f>IF(
OR('Options - Free Attaching'!B4254 = "8. Transferee of restricted securities", 'Options - Free Attaching'!B4254 = "9. Any person (substitution for securities etc.)"),
'Options - Free Attaching'!C4254,
IF(
'Options - Free Attaching'!B4254 = "",
#N/A,
'Options - Free Attaching'!B4254)
)</f>
        <v>#N/A</v>
      </c>
      <c r="F4254" t="e">
        <f>IF(
OR('Con. Notes - Conversion'!B4254 = "8. Transferee of restricted securities", 'Con. Notes - Conversion'!B4254 = "9. Any person (substitution for securities etc.)"),
'Con. Notes - Conversion'!C4254,
IF(
'Con. Notes - Conversion'!B4254 = "",
#N/A,
'Con. Notes - Conversion'!B4254)
)</f>
        <v>#N/A</v>
      </c>
      <c r="G4254" t="e">
        <f>IF(
OR('Con. Notes - No Conversion'!B4254 = "8. Transferee of restricted securities", 'Con. Notes - No Conversion'!B4254 = "9. Any person (substitution for securities etc.)"),
'Con. Notes - No Conversion'!C4254,
IF(
'Con. Notes - No Conversion'!B4254 = "",
#N/A,
'Con. Notes - No Conversion'!B4254)
)</f>
        <v>#N/A</v>
      </c>
    </row>
    <row r="4255" spans="1:7" x14ac:dyDescent="0.25">
      <c r="A4255" t="e">
        <f>IF(
OR(Shares!B4255 = "8. Transferee of restricted securities", Shares!B4255 = "9. Any person (substitution for securities etc.)"),
Shares!C4255,
IF(
Shares!B4255 = "",
#N/A,
Shares!B4255)
)</f>
        <v>#N/A</v>
      </c>
      <c r="B4255" t="e">
        <f>IF(
OR('Shares - LTR - Granted'!B4255 = "8. Transferee of restricted securities", 'Shares - LTR - Granted'!B4255 = "9. Any person (substitution for securities etc.)"),
'Shares - LTR - Granted'!C4255,
IF(
'Shares - LTR - Granted'!B4255 = "",
#N/A,
'Shares - LTR - Granted'!B4255)
)</f>
        <v>#N/A</v>
      </c>
      <c r="C4255" t="e">
        <f>IF(
OR('Performance Securities'!B4255 = "8. Transferee of restricted securities", 'Performance Securities'!B4255 = "9. Any person (substitution for securities etc.)"),
'Performance Securities'!C4255,
IF(
'Performance Securities'!B4255 = "",
#N/A,
'Performance Securities'!B4255)
)</f>
        <v>#N/A</v>
      </c>
      <c r="D4255" t="e">
        <f>IF(
OR('Options or Warrants'!B4255 = "8. Transferee of restricted securities", 'Options or Warrants'!B4255 = "9. Any person (substitution for securities etc.)"),
'Options or Warrants'!C4255,
IF(
'Options or Warrants'!B4255 = "",
#N/A,
'Options or Warrants'!B4255)
)</f>
        <v>#N/A</v>
      </c>
      <c r="E4255" t="e">
        <f>IF(
OR('Options - Free Attaching'!B4255 = "8. Transferee of restricted securities", 'Options - Free Attaching'!B4255 = "9. Any person (substitution for securities etc.)"),
'Options - Free Attaching'!C4255,
IF(
'Options - Free Attaching'!B4255 = "",
#N/A,
'Options - Free Attaching'!B4255)
)</f>
        <v>#N/A</v>
      </c>
      <c r="F4255" t="e">
        <f>IF(
OR('Con. Notes - Conversion'!B4255 = "8. Transferee of restricted securities", 'Con. Notes - Conversion'!B4255 = "9. Any person (substitution for securities etc.)"),
'Con. Notes - Conversion'!C4255,
IF(
'Con. Notes - Conversion'!B4255 = "",
#N/A,
'Con. Notes - Conversion'!B4255)
)</f>
        <v>#N/A</v>
      </c>
      <c r="G4255" t="e">
        <f>IF(
OR('Con. Notes - No Conversion'!B4255 = "8. Transferee of restricted securities", 'Con. Notes - No Conversion'!B4255 = "9. Any person (substitution for securities etc.)"),
'Con. Notes - No Conversion'!C4255,
IF(
'Con. Notes - No Conversion'!B4255 = "",
#N/A,
'Con. Notes - No Conversion'!B4255)
)</f>
        <v>#N/A</v>
      </c>
    </row>
    <row r="4256" spans="1:7" x14ac:dyDescent="0.25">
      <c r="A4256" t="e">
        <f>IF(
OR(Shares!B4256 = "8. Transferee of restricted securities", Shares!B4256 = "9. Any person (substitution for securities etc.)"),
Shares!C4256,
IF(
Shares!B4256 = "",
#N/A,
Shares!B4256)
)</f>
        <v>#N/A</v>
      </c>
      <c r="B4256" t="e">
        <f>IF(
OR('Shares - LTR - Granted'!B4256 = "8. Transferee of restricted securities", 'Shares - LTR - Granted'!B4256 = "9. Any person (substitution for securities etc.)"),
'Shares - LTR - Granted'!C4256,
IF(
'Shares - LTR - Granted'!B4256 = "",
#N/A,
'Shares - LTR - Granted'!B4256)
)</f>
        <v>#N/A</v>
      </c>
      <c r="C4256" t="e">
        <f>IF(
OR('Performance Securities'!B4256 = "8. Transferee of restricted securities", 'Performance Securities'!B4256 = "9. Any person (substitution for securities etc.)"),
'Performance Securities'!C4256,
IF(
'Performance Securities'!B4256 = "",
#N/A,
'Performance Securities'!B4256)
)</f>
        <v>#N/A</v>
      </c>
      <c r="D4256" t="e">
        <f>IF(
OR('Options or Warrants'!B4256 = "8. Transferee of restricted securities", 'Options or Warrants'!B4256 = "9. Any person (substitution for securities etc.)"),
'Options or Warrants'!C4256,
IF(
'Options or Warrants'!B4256 = "",
#N/A,
'Options or Warrants'!B4256)
)</f>
        <v>#N/A</v>
      </c>
      <c r="E4256" t="e">
        <f>IF(
OR('Options - Free Attaching'!B4256 = "8. Transferee of restricted securities", 'Options - Free Attaching'!B4256 = "9. Any person (substitution for securities etc.)"),
'Options - Free Attaching'!C4256,
IF(
'Options - Free Attaching'!B4256 = "",
#N/A,
'Options - Free Attaching'!B4256)
)</f>
        <v>#N/A</v>
      </c>
      <c r="F4256" t="e">
        <f>IF(
OR('Con. Notes - Conversion'!B4256 = "8. Transferee of restricted securities", 'Con. Notes - Conversion'!B4256 = "9. Any person (substitution for securities etc.)"),
'Con. Notes - Conversion'!C4256,
IF(
'Con. Notes - Conversion'!B4256 = "",
#N/A,
'Con. Notes - Conversion'!B4256)
)</f>
        <v>#N/A</v>
      </c>
      <c r="G4256" t="e">
        <f>IF(
OR('Con. Notes - No Conversion'!B4256 = "8. Transferee of restricted securities", 'Con. Notes - No Conversion'!B4256 = "9. Any person (substitution for securities etc.)"),
'Con. Notes - No Conversion'!C4256,
IF(
'Con. Notes - No Conversion'!B4256 = "",
#N/A,
'Con. Notes - No Conversion'!B4256)
)</f>
        <v>#N/A</v>
      </c>
    </row>
    <row r="4257" spans="1:7" x14ac:dyDescent="0.25">
      <c r="A4257" t="e">
        <f>IF(
OR(Shares!B4257 = "8. Transferee of restricted securities", Shares!B4257 = "9. Any person (substitution for securities etc.)"),
Shares!C4257,
IF(
Shares!B4257 = "",
#N/A,
Shares!B4257)
)</f>
        <v>#N/A</v>
      </c>
      <c r="B4257" t="e">
        <f>IF(
OR('Shares - LTR - Granted'!B4257 = "8. Transferee of restricted securities", 'Shares - LTR - Granted'!B4257 = "9. Any person (substitution for securities etc.)"),
'Shares - LTR - Granted'!C4257,
IF(
'Shares - LTR - Granted'!B4257 = "",
#N/A,
'Shares - LTR - Granted'!B4257)
)</f>
        <v>#N/A</v>
      </c>
      <c r="C4257" t="e">
        <f>IF(
OR('Performance Securities'!B4257 = "8. Transferee of restricted securities", 'Performance Securities'!B4257 = "9. Any person (substitution for securities etc.)"),
'Performance Securities'!C4257,
IF(
'Performance Securities'!B4257 = "",
#N/A,
'Performance Securities'!B4257)
)</f>
        <v>#N/A</v>
      </c>
      <c r="D4257" t="e">
        <f>IF(
OR('Options or Warrants'!B4257 = "8. Transferee of restricted securities", 'Options or Warrants'!B4257 = "9. Any person (substitution for securities etc.)"),
'Options or Warrants'!C4257,
IF(
'Options or Warrants'!B4257 = "",
#N/A,
'Options or Warrants'!B4257)
)</f>
        <v>#N/A</v>
      </c>
      <c r="E4257" t="e">
        <f>IF(
OR('Options - Free Attaching'!B4257 = "8. Transferee of restricted securities", 'Options - Free Attaching'!B4257 = "9. Any person (substitution for securities etc.)"),
'Options - Free Attaching'!C4257,
IF(
'Options - Free Attaching'!B4257 = "",
#N/A,
'Options - Free Attaching'!B4257)
)</f>
        <v>#N/A</v>
      </c>
      <c r="F4257" t="e">
        <f>IF(
OR('Con. Notes - Conversion'!B4257 = "8. Transferee of restricted securities", 'Con. Notes - Conversion'!B4257 = "9. Any person (substitution for securities etc.)"),
'Con. Notes - Conversion'!C4257,
IF(
'Con. Notes - Conversion'!B4257 = "",
#N/A,
'Con. Notes - Conversion'!B4257)
)</f>
        <v>#N/A</v>
      </c>
      <c r="G4257" t="e">
        <f>IF(
OR('Con. Notes - No Conversion'!B4257 = "8. Transferee of restricted securities", 'Con. Notes - No Conversion'!B4257 = "9. Any person (substitution for securities etc.)"),
'Con. Notes - No Conversion'!C4257,
IF(
'Con. Notes - No Conversion'!B4257 = "",
#N/A,
'Con. Notes - No Conversion'!B4257)
)</f>
        <v>#N/A</v>
      </c>
    </row>
    <row r="4258" spans="1:7" x14ac:dyDescent="0.25">
      <c r="A4258" t="e">
        <f>IF(
OR(Shares!B4258 = "8. Transferee of restricted securities", Shares!B4258 = "9. Any person (substitution for securities etc.)"),
Shares!C4258,
IF(
Shares!B4258 = "",
#N/A,
Shares!B4258)
)</f>
        <v>#N/A</v>
      </c>
      <c r="B4258" t="e">
        <f>IF(
OR('Shares - LTR - Granted'!B4258 = "8. Transferee of restricted securities", 'Shares - LTR - Granted'!B4258 = "9. Any person (substitution for securities etc.)"),
'Shares - LTR - Granted'!C4258,
IF(
'Shares - LTR - Granted'!B4258 = "",
#N/A,
'Shares - LTR - Granted'!B4258)
)</f>
        <v>#N/A</v>
      </c>
      <c r="C4258" t="e">
        <f>IF(
OR('Performance Securities'!B4258 = "8. Transferee of restricted securities", 'Performance Securities'!B4258 = "9. Any person (substitution for securities etc.)"),
'Performance Securities'!C4258,
IF(
'Performance Securities'!B4258 = "",
#N/A,
'Performance Securities'!B4258)
)</f>
        <v>#N/A</v>
      </c>
      <c r="D4258" t="e">
        <f>IF(
OR('Options or Warrants'!B4258 = "8. Transferee of restricted securities", 'Options or Warrants'!B4258 = "9. Any person (substitution for securities etc.)"),
'Options or Warrants'!C4258,
IF(
'Options or Warrants'!B4258 = "",
#N/A,
'Options or Warrants'!B4258)
)</f>
        <v>#N/A</v>
      </c>
      <c r="E4258" t="e">
        <f>IF(
OR('Options - Free Attaching'!B4258 = "8. Transferee of restricted securities", 'Options - Free Attaching'!B4258 = "9. Any person (substitution for securities etc.)"),
'Options - Free Attaching'!C4258,
IF(
'Options - Free Attaching'!B4258 = "",
#N/A,
'Options - Free Attaching'!B4258)
)</f>
        <v>#N/A</v>
      </c>
      <c r="F4258" t="e">
        <f>IF(
OR('Con. Notes - Conversion'!B4258 = "8. Transferee of restricted securities", 'Con. Notes - Conversion'!B4258 = "9. Any person (substitution for securities etc.)"),
'Con. Notes - Conversion'!C4258,
IF(
'Con. Notes - Conversion'!B4258 = "",
#N/A,
'Con. Notes - Conversion'!B4258)
)</f>
        <v>#N/A</v>
      </c>
      <c r="G4258" t="e">
        <f>IF(
OR('Con. Notes - No Conversion'!B4258 = "8. Transferee of restricted securities", 'Con. Notes - No Conversion'!B4258 = "9. Any person (substitution for securities etc.)"),
'Con. Notes - No Conversion'!C4258,
IF(
'Con. Notes - No Conversion'!B4258 = "",
#N/A,
'Con. Notes - No Conversion'!B4258)
)</f>
        <v>#N/A</v>
      </c>
    </row>
    <row r="4259" spans="1:7" x14ac:dyDescent="0.25">
      <c r="A4259" t="e">
        <f>IF(
OR(Shares!B4259 = "8. Transferee of restricted securities", Shares!B4259 = "9. Any person (substitution for securities etc.)"),
Shares!C4259,
IF(
Shares!B4259 = "",
#N/A,
Shares!B4259)
)</f>
        <v>#N/A</v>
      </c>
      <c r="B4259" t="e">
        <f>IF(
OR('Shares - LTR - Granted'!B4259 = "8. Transferee of restricted securities", 'Shares - LTR - Granted'!B4259 = "9. Any person (substitution for securities etc.)"),
'Shares - LTR - Granted'!C4259,
IF(
'Shares - LTR - Granted'!B4259 = "",
#N/A,
'Shares - LTR - Granted'!B4259)
)</f>
        <v>#N/A</v>
      </c>
      <c r="C4259" t="e">
        <f>IF(
OR('Performance Securities'!B4259 = "8. Transferee of restricted securities", 'Performance Securities'!B4259 = "9. Any person (substitution for securities etc.)"),
'Performance Securities'!C4259,
IF(
'Performance Securities'!B4259 = "",
#N/A,
'Performance Securities'!B4259)
)</f>
        <v>#N/A</v>
      </c>
      <c r="D4259" t="e">
        <f>IF(
OR('Options or Warrants'!B4259 = "8. Transferee of restricted securities", 'Options or Warrants'!B4259 = "9. Any person (substitution for securities etc.)"),
'Options or Warrants'!C4259,
IF(
'Options or Warrants'!B4259 = "",
#N/A,
'Options or Warrants'!B4259)
)</f>
        <v>#N/A</v>
      </c>
      <c r="E4259" t="e">
        <f>IF(
OR('Options - Free Attaching'!B4259 = "8. Transferee of restricted securities", 'Options - Free Attaching'!B4259 = "9. Any person (substitution for securities etc.)"),
'Options - Free Attaching'!C4259,
IF(
'Options - Free Attaching'!B4259 = "",
#N/A,
'Options - Free Attaching'!B4259)
)</f>
        <v>#N/A</v>
      </c>
      <c r="F4259" t="e">
        <f>IF(
OR('Con. Notes - Conversion'!B4259 = "8. Transferee of restricted securities", 'Con. Notes - Conversion'!B4259 = "9. Any person (substitution for securities etc.)"),
'Con. Notes - Conversion'!C4259,
IF(
'Con. Notes - Conversion'!B4259 = "",
#N/A,
'Con. Notes - Conversion'!B4259)
)</f>
        <v>#N/A</v>
      </c>
      <c r="G4259" t="e">
        <f>IF(
OR('Con. Notes - No Conversion'!B4259 = "8. Transferee of restricted securities", 'Con. Notes - No Conversion'!B4259 = "9. Any person (substitution for securities etc.)"),
'Con. Notes - No Conversion'!C4259,
IF(
'Con. Notes - No Conversion'!B4259 = "",
#N/A,
'Con. Notes - No Conversion'!B4259)
)</f>
        <v>#N/A</v>
      </c>
    </row>
    <row r="4260" spans="1:7" x14ac:dyDescent="0.25">
      <c r="A4260" t="e">
        <f>IF(
OR(Shares!B4260 = "8. Transferee of restricted securities", Shares!B4260 = "9. Any person (substitution for securities etc.)"),
Shares!C4260,
IF(
Shares!B4260 = "",
#N/A,
Shares!B4260)
)</f>
        <v>#N/A</v>
      </c>
      <c r="B4260" t="e">
        <f>IF(
OR('Shares - LTR - Granted'!B4260 = "8. Transferee of restricted securities", 'Shares - LTR - Granted'!B4260 = "9. Any person (substitution for securities etc.)"),
'Shares - LTR - Granted'!C4260,
IF(
'Shares - LTR - Granted'!B4260 = "",
#N/A,
'Shares - LTR - Granted'!B4260)
)</f>
        <v>#N/A</v>
      </c>
      <c r="C4260" t="e">
        <f>IF(
OR('Performance Securities'!B4260 = "8. Transferee of restricted securities", 'Performance Securities'!B4260 = "9. Any person (substitution for securities etc.)"),
'Performance Securities'!C4260,
IF(
'Performance Securities'!B4260 = "",
#N/A,
'Performance Securities'!B4260)
)</f>
        <v>#N/A</v>
      </c>
      <c r="D4260" t="e">
        <f>IF(
OR('Options or Warrants'!B4260 = "8. Transferee of restricted securities", 'Options or Warrants'!B4260 = "9. Any person (substitution for securities etc.)"),
'Options or Warrants'!C4260,
IF(
'Options or Warrants'!B4260 = "",
#N/A,
'Options or Warrants'!B4260)
)</f>
        <v>#N/A</v>
      </c>
      <c r="E4260" t="e">
        <f>IF(
OR('Options - Free Attaching'!B4260 = "8. Transferee of restricted securities", 'Options - Free Attaching'!B4260 = "9. Any person (substitution for securities etc.)"),
'Options - Free Attaching'!C4260,
IF(
'Options - Free Attaching'!B4260 = "",
#N/A,
'Options - Free Attaching'!B4260)
)</f>
        <v>#N/A</v>
      </c>
      <c r="F4260" t="e">
        <f>IF(
OR('Con. Notes - Conversion'!B4260 = "8. Transferee of restricted securities", 'Con. Notes - Conversion'!B4260 = "9. Any person (substitution for securities etc.)"),
'Con. Notes - Conversion'!C4260,
IF(
'Con. Notes - Conversion'!B4260 = "",
#N/A,
'Con. Notes - Conversion'!B4260)
)</f>
        <v>#N/A</v>
      </c>
      <c r="G4260" t="e">
        <f>IF(
OR('Con. Notes - No Conversion'!B4260 = "8. Transferee of restricted securities", 'Con. Notes - No Conversion'!B4260 = "9. Any person (substitution for securities etc.)"),
'Con. Notes - No Conversion'!C4260,
IF(
'Con. Notes - No Conversion'!B4260 = "",
#N/A,
'Con. Notes - No Conversion'!B4260)
)</f>
        <v>#N/A</v>
      </c>
    </row>
    <row r="4261" spans="1:7" x14ac:dyDescent="0.25">
      <c r="A4261" t="e">
        <f>IF(
OR(Shares!B4261 = "8. Transferee of restricted securities", Shares!B4261 = "9. Any person (substitution for securities etc.)"),
Shares!C4261,
IF(
Shares!B4261 = "",
#N/A,
Shares!B4261)
)</f>
        <v>#N/A</v>
      </c>
      <c r="B4261" t="e">
        <f>IF(
OR('Shares - LTR - Granted'!B4261 = "8. Transferee of restricted securities", 'Shares - LTR - Granted'!B4261 = "9. Any person (substitution for securities etc.)"),
'Shares - LTR - Granted'!C4261,
IF(
'Shares - LTR - Granted'!B4261 = "",
#N/A,
'Shares - LTR - Granted'!B4261)
)</f>
        <v>#N/A</v>
      </c>
      <c r="C4261" t="e">
        <f>IF(
OR('Performance Securities'!B4261 = "8. Transferee of restricted securities", 'Performance Securities'!B4261 = "9. Any person (substitution for securities etc.)"),
'Performance Securities'!C4261,
IF(
'Performance Securities'!B4261 = "",
#N/A,
'Performance Securities'!B4261)
)</f>
        <v>#N/A</v>
      </c>
      <c r="D4261" t="e">
        <f>IF(
OR('Options or Warrants'!B4261 = "8. Transferee of restricted securities", 'Options or Warrants'!B4261 = "9. Any person (substitution for securities etc.)"),
'Options or Warrants'!C4261,
IF(
'Options or Warrants'!B4261 = "",
#N/A,
'Options or Warrants'!B4261)
)</f>
        <v>#N/A</v>
      </c>
      <c r="E4261" t="e">
        <f>IF(
OR('Options - Free Attaching'!B4261 = "8. Transferee of restricted securities", 'Options - Free Attaching'!B4261 = "9. Any person (substitution for securities etc.)"),
'Options - Free Attaching'!C4261,
IF(
'Options - Free Attaching'!B4261 = "",
#N/A,
'Options - Free Attaching'!B4261)
)</f>
        <v>#N/A</v>
      </c>
      <c r="F4261" t="e">
        <f>IF(
OR('Con. Notes - Conversion'!B4261 = "8. Transferee of restricted securities", 'Con. Notes - Conversion'!B4261 = "9. Any person (substitution for securities etc.)"),
'Con. Notes - Conversion'!C4261,
IF(
'Con. Notes - Conversion'!B4261 = "",
#N/A,
'Con. Notes - Conversion'!B4261)
)</f>
        <v>#N/A</v>
      </c>
      <c r="G4261" t="e">
        <f>IF(
OR('Con. Notes - No Conversion'!B4261 = "8. Transferee of restricted securities", 'Con. Notes - No Conversion'!B4261 = "9. Any person (substitution for securities etc.)"),
'Con. Notes - No Conversion'!C4261,
IF(
'Con. Notes - No Conversion'!B4261 = "",
#N/A,
'Con. Notes - No Conversion'!B4261)
)</f>
        <v>#N/A</v>
      </c>
    </row>
    <row r="4262" spans="1:7" x14ac:dyDescent="0.25">
      <c r="A4262" t="e">
        <f>IF(
OR(Shares!B4262 = "8. Transferee of restricted securities", Shares!B4262 = "9. Any person (substitution for securities etc.)"),
Shares!C4262,
IF(
Shares!B4262 = "",
#N/A,
Shares!B4262)
)</f>
        <v>#N/A</v>
      </c>
      <c r="B4262" t="e">
        <f>IF(
OR('Shares - LTR - Granted'!B4262 = "8. Transferee of restricted securities", 'Shares - LTR - Granted'!B4262 = "9. Any person (substitution for securities etc.)"),
'Shares - LTR - Granted'!C4262,
IF(
'Shares - LTR - Granted'!B4262 = "",
#N/A,
'Shares - LTR - Granted'!B4262)
)</f>
        <v>#N/A</v>
      </c>
      <c r="C4262" t="e">
        <f>IF(
OR('Performance Securities'!B4262 = "8. Transferee of restricted securities", 'Performance Securities'!B4262 = "9. Any person (substitution for securities etc.)"),
'Performance Securities'!C4262,
IF(
'Performance Securities'!B4262 = "",
#N/A,
'Performance Securities'!B4262)
)</f>
        <v>#N/A</v>
      </c>
      <c r="D4262" t="e">
        <f>IF(
OR('Options or Warrants'!B4262 = "8. Transferee of restricted securities", 'Options or Warrants'!B4262 = "9. Any person (substitution for securities etc.)"),
'Options or Warrants'!C4262,
IF(
'Options or Warrants'!B4262 = "",
#N/A,
'Options or Warrants'!B4262)
)</f>
        <v>#N/A</v>
      </c>
      <c r="E4262" t="e">
        <f>IF(
OR('Options - Free Attaching'!B4262 = "8. Transferee of restricted securities", 'Options - Free Attaching'!B4262 = "9. Any person (substitution for securities etc.)"),
'Options - Free Attaching'!C4262,
IF(
'Options - Free Attaching'!B4262 = "",
#N/A,
'Options - Free Attaching'!B4262)
)</f>
        <v>#N/A</v>
      </c>
      <c r="F4262" t="e">
        <f>IF(
OR('Con. Notes - Conversion'!B4262 = "8. Transferee of restricted securities", 'Con. Notes - Conversion'!B4262 = "9. Any person (substitution for securities etc.)"),
'Con. Notes - Conversion'!C4262,
IF(
'Con. Notes - Conversion'!B4262 = "",
#N/A,
'Con. Notes - Conversion'!B4262)
)</f>
        <v>#N/A</v>
      </c>
      <c r="G4262" t="e">
        <f>IF(
OR('Con. Notes - No Conversion'!B4262 = "8. Transferee of restricted securities", 'Con. Notes - No Conversion'!B4262 = "9. Any person (substitution for securities etc.)"),
'Con. Notes - No Conversion'!C4262,
IF(
'Con. Notes - No Conversion'!B4262 = "",
#N/A,
'Con. Notes - No Conversion'!B4262)
)</f>
        <v>#N/A</v>
      </c>
    </row>
    <row r="4263" spans="1:7" x14ac:dyDescent="0.25">
      <c r="A4263" t="e">
        <f>IF(
OR(Shares!B4263 = "8. Transferee of restricted securities", Shares!B4263 = "9. Any person (substitution for securities etc.)"),
Shares!C4263,
IF(
Shares!B4263 = "",
#N/A,
Shares!B4263)
)</f>
        <v>#N/A</v>
      </c>
      <c r="B4263" t="e">
        <f>IF(
OR('Shares - LTR - Granted'!B4263 = "8. Transferee of restricted securities", 'Shares - LTR - Granted'!B4263 = "9. Any person (substitution for securities etc.)"),
'Shares - LTR - Granted'!C4263,
IF(
'Shares - LTR - Granted'!B4263 = "",
#N/A,
'Shares - LTR - Granted'!B4263)
)</f>
        <v>#N/A</v>
      </c>
      <c r="C4263" t="e">
        <f>IF(
OR('Performance Securities'!B4263 = "8. Transferee of restricted securities", 'Performance Securities'!B4263 = "9. Any person (substitution for securities etc.)"),
'Performance Securities'!C4263,
IF(
'Performance Securities'!B4263 = "",
#N/A,
'Performance Securities'!B4263)
)</f>
        <v>#N/A</v>
      </c>
      <c r="D4263" t="e">
        <f>IF(
OR('Options or Warrants'!B4263 = "8. Transferee of restricted securities", 'Options or Warrants'!B4263 = "9. Any person (substitution for securities etc.)"),
'Options or Warrants'!C4263,
IF(
'Options or Warrants'!B4263 = "",
#N/A,
'Options or Warrants'!B4263)
)</f>
        <v>#N/A</v>
      </c>
      <c r="E4263" t="e">
        <f>IF(
OR('Options - Free Attaching'!B4263 = "8. Transferee of restricted securities", 'Options - Free Attaching'!B4263 = "9. Any person (substitution for securities etc.)"),
'Options - Free Attaching'!C4263,
IF(
'Options - Free Attaching'!B4263 = "",
#N/A,
'Options - Free Attaching'!B4263)
)</f>
        <v>#N/A</v>
      </c>
      <c r="F4263" t="e">
        <f>IF(
OR('Con. Notes - Conversion'!B4263 = "8. Transferee of restricted securities", 'Con. Notes - Conversion'!B4263 = "9. Any person (substitution for securities etc.)"),
'Con. Notes - Conversion'!C4263,
IF(
'Con. Notes - Conversion'!B4263 = "",
#N/A,
'Con. Notes - Conversion'!B4263)
)</f>
        <v>#N/A</v>
      </c>
      <c r="G4263" t="e">
        <f>IF(
OR('Con. Notes - No Conversion'!B4263 = "8. Transferee of restricted securities", 'Con. Notes - No Conversion'!B4263 = "9. Any person (substitution for securities etc.)"),
'Con. Notes - No Conversion'!C4263,
IF(
'Con. Notes - No Conversion'!B4263 = "",
#N/A,
'Con. Notes - No Conversion'!B4263)
)</f>
        <v>#N/A</v>
      </c>
    </row>
    <row r="4264" spans="1:7" x14ac:dyDescent="0.25">
      <c r="A4264" t="e">
        <f>IF(
OR(Shares!B4264 = "8. Transferee of restricted securities", Shares!B4264 = "9. Any person (substitution for securities etc.)"),
Shares!C4264,
IF(
Shares!B4264 = "",
#N/A,
Shares!B4264)
)</f>
        <v>#N/A</v>
      </c>
      <c r="B4264" t="e">
        <f>IF(
OR('Shares - LTR - Granted'!B4264 = "8. Transferee of restricted securities", 'Shares - LTR - Granted'!B4264 = "9. Any person (substitution for securities etc.)"),
'Shares - LTR - Granted'!C4264,
IF(
'Shares - LTR - Granted'!B4264 = "",
#N/A,
'Shares - LTR - Granted'!B4264)
)</f>
        <v>#N/A</v>
      </c>
      <c r="C4264" t="e">
        <f>IF(
OR('Performance Securities'!B4264 = "8. Transferee of restricted securities", 'Performance Securities'!B4264 = "9. Any person (substitution for securities etc.)"),
'Performance Securities'!C4264,
IF(
'Performance Securities'!B4264 = "",
#N/A,
'Performance Securities'!B4264)
)</f>
        <v>#N/A</v>
      </c>
      <c r="D4264" t="e">
        <f>IF(
OR('Options or Warrants'!B4264 = "8. Transferee of restricted securities", 'Options or Warrants'!B4264 = "9. Any person (substitution for securities etc.)"),
'Options or Warrants'!C4264,
IF(
'Options or Warrants'!B4264 = "",
#N/A,
'Options or Warrants'!B4264)
)</f>
        <v>#N/A</v>
      </c>
      <c r="E4264" t="e">
        <f>IF(
OR('Options - Free Attaching'!B4264 = "8. Transferee of restricted securities", 'Options - Free Attaching'!B4264 = "9. Any person (substitution for securities etc.)"),
'Options - Free Attaching'!C4264,
IF(
'Options - Free Attaching'!B4264 = "",
#N/A,
'Options - Free Attaching'!B4264)
)</f>
        <v>#N/A</v>
      </c>
      <c r="F4264" t="e">
        <f>IF(
OR('Con. Notes - Conversion'!B4264 = "8. Transferee of restricted securities", 'Con. Notes - Conversion'!B4264 = "9. Any person (substitution for securities etc.)"),
'Con. Notes - Conversion'!C4264,
IF(
'Con. Notes - Conversion'!B4264 = "",
#N/A,
'Con. Notes - Conversion'!B4264)
)</f>
        <v>#N/A</v>
      </c>
      <c r="G4264" t="e">
        <f>IF(
OR('Con. Notes - No Conversion'!B4264 = "8. Transferee of restricted securities", 'Con. Notes - No Conversion'!B4264 = "9. Any person (substitution for securities etc.)"),
'Con. Notes - No Conversion'!C4264,
IF(
'Con. Notes - No Conversion'!B4264 = "",
#N/A,
'Con. Notes - No Conversion'!B4264)
)</f>
        <v>#N/A</v>
      </c>
    </row>
    <row r="4265" spans="1:7" x14ac:dyDescent="0.25">
      <c r="A4265" t="e">
        <f>IF(
OR(Shares!B4265 = "8. Transferee of restricted securities", Shares!B4265 = "9. Any person (substitution for securities etc.)"),
Shares!C4265,
IF(
Shares!B4265 = "",
#N/A,
Shares!B4265)
)</f>
        <v>#N/A</v>
      </c>
      <c r="B4265" t="e">
        <f>IF(
OR('Shares - LTR - Granted'!B4265 = "8. Transferee of restricted securities", 'Shares - LTR - Granted'!B4265 = "9. Any person (substitution for securities etc.)"),
'Shares - LTR - Granted'!C4265,
IF(
'Shares - LTR - Granted'!B4265 = "",
#N/A,
'Shares - LTR - Granted'!B4265)
)</f>
        <v>#N/A</v>
      </c>
      <c r="C4265" t="e">
        <f>IF(
OR('Performance Securities'!B4265 = "8. Transferee of restricted securities", 'Performance Securities'!B4265 = "9. Any person (substitution for securities etc.)"),
'Performance Securities'!C4265,
IF(
'Performance Securities'!B4265 = "",
#N/A,
'Performance Securities'!B4265)
)</f>
        <v>#N/A</v>
      </c>
      <c r="D4265" t="e">
        <f>IF(
OR('Options or Warrants'!B4265 = "8. Transferee of restricted securities", 'Options or Warrants'!B4265 = "9. Any person (substitution for securities etc.)"),
'Options or Warrants'!C4265,
IF(
'Options or Warrants'!B4265 = "",
#N/A,
'Options or Warrants'!B4265)
)</f>
        <v>#N/A</v>
      </c>
      <c r="E4265" t="e">
        <f>IF(
OR('Options - Free Attaching'!B4265 = "8. Transferee of restricted securities", 'Options - Free Attaching'!B4265 = "9. Any person (substitution for securities etc.)"),
'Options - Free Attaching'!C4265,
IF(
'Options - Free Attaching'!B4265 = "",
#N/A,
'Options - Free Attaching'!B4265)
)</f>
        <v>#N/A</v>
      </c>
      <c r="F4265" t="e">
        <f>IF(
OR('Con. Notes - Conversion'!B4265 = "8. Transferee of restricted securities", 'Con. Notes - Conversion'!B4265 = "9. Any person (substitution for securities etc.)"),
'Con. Notes - Conversion'!C4265,
IF(
'Con. Notes - Conversion'!B4265 = "",
#N/A,
'Con. Notes - Conversion'!B4265)
)</f>
        <v>#N/A</v>
      </c>
      <c r="G4265" t="e">
        <f>IF(
OR('Con. Notes - No Conversion'!B4265 = "8. Transferee of restricted securities", 'Con. Notes - No Conversion'!B4265 = "9. Any person (substitution for securities etc.)"),
'Con. Notes - No Conversion'!C4265,
IF(
'Con. Notes - No Conversion'!B4265 = "",
#N/A,
'Con. Notes - No Conversion'!B4265)
)</f>
        <v>#N/A</v>
      </c>
    </row>
    <row r="4266" spans="1:7" x14ac:dyDescent="0.25">
      <c r="A4266" t="e">
        <f>IF(
OR(Shares!B4266 = "8. Transferee of restricted securities", Shares!B4266 = "9. Any person (substitution for securities etc.)"),
Shares!C4266,
IF(
Shares!B4266 = "",
#N/A,
Shares!B4266)
)</f>
        <v>#N/A</v>
      </c>
      <c r="B4266" t="e">
        <f>IF(
OR('Shares - LTR - Granted'!B4266 = "8. Transferee of restricted securities", 'Shares - LTR - Granted'!B4266 = "9. Any person (substitution for securities etc.)"),
'Shares - LTR - Granted'!C4266,
IF(
'Shares - LTR - Granted'!B4266 = "",
#N/A,
'Shares - LTR - Granted'!B4266)
)</f>
        <v>#N/A</v>
      </c>
      <c r="C4266" t="e">
        <f>IF(
OR('Performance Securities'!B4266 = "8. Transferee of restricted securities", 'Performance Securities'!B4266 = "9. Any person (substitution for securities etc.)"),
'Performance Securities'!C4266,
IF(
'Performance Securities'!B4266 = "",
#N/A,
'Performance Securities'!B4266)
)</f>
        <v>#N/A</v>
      </c>
      <c r="D4266" t="e">
        <f>IF(
OR('Options or Warrants'!B4266 = "8. Transferee of restricted securities", 'Options or Warrants'!B4266 = "9. Any person (substitution for securities etc.)"),
'Options or Warrants'!C4266,
IF(
'Options or Warrants'!B4266 = "",
#N/A,
'Options or Warrants'!B4266)
)</f>
        <v>#N/A</v>
      </c>
      <c r="E4266" t="e">
        <f>IF(
OR('Options - Free Attaching'!B4266 = "8. Transferee of restricted securities", 'Options - Free Attaching'!B4266 = "9. Any person (substitution for securities etc.)"),
'Options - Free Attaching'!C4266,
IF(
'Options - Free Attaching'!B4266 = "",
#N/A,
'Options - Free Attaching'!B4266)
)</f>
        <v>#N/A</v>
      </c>
      <c r="F4266" t="e">
        <f>IF(
OR('Con. Notes - Conversion'!B4266 = "8. Transferee of restricted securities", 'Con. Notes - Conversion'!B4266 = "9. Any person (substitution for securities etc.)"),
'Con. Notes - Conversion'!C4266,
IF(
'Con. Notes - Conversion'!B4266 = "",
#N/A,
'Con. Notes - Conversion'!B4266)
)</f>
        <v>#N/A</v>
      </c>
      <c r="G4266" t="e">
        <f>IF(
OR('Con. Notes - No Conversion'!B4266 = "8. Transferee of restricted securities", 'Con. Notes - No Conversion'!B4266 = "9. Any person (substitution for securities etc.)"),
'Con. Notes - No Conversion'!C4266,
IF(
'Con. Notes - No Conversion'!B4266 = "",
#N/A,
'Con. Notes - No Conversion'!B4266)
)</f>
        <v>#N/A</v>
      </c>
    </row>
    <row r="4267" spans="1:7" x14ac:dyDescent="0.25">
      <c r="A4267" t="e">
        <f>IF(
OR(Shares!B4267 = "8. Transferee of restricted securities", Shares!B4267 = "9. Any person (substitution for securities etc.)"),
Shares!C4267,
IF(
Shares!B4267 = "",
#N/A,
Shares!B4267)
)</f>
        <v>#N/A</v>
      </c>
      <c r="B4267" t="e">
        <f>IF(
OR('Shares - LTR - Granted'!B4267 = "8. Transferee of restricted securities", 'Shares - LTR - Granted'!B4267 = "9. Any person (substitution for securities etc.)"),
'Shares - LTR - Granted'!C4267,
IF(
'Shares - LTR - Granted'!B4267 = "",
#N/A,
'Shares - LTR - Granted'!B4267)
)</f>
        <v>#N/A</v>
      </c>
      <c r="C4267" t="e">
        <f>IF(
OR('Performance Securities'!B4267 = "8. Transferee of restricted securities", 'Performance Securities'!B4267 = "9. Any person (substitution for securities etc.)"),
'Performance Securities'!C4267,
IF(
'Performance Securities'!B4267 = "",
#N/A,
'Performance Securities'!B4267)
)</f>
        <v>#N/A</v>
      </c>
      <c r="D4267" t="e">
        <f>IF(
OR('Options or Warrants'!B4267 = "8. Transferee of restricted securities", 'Options or Warrants'!B4267 = "9. Any person (substitution for securities etc.)"),
'Options or Warrants'!C4267,
IF(
'Options or Warrants'!B4267 = "",
#N/A,
'Options or Warrants'!B4267)
)</f>
        <v>#N/A</v>
      </c>
      <c r="E4267" t="e">
        <f>IF(
OR('Options - Free Attaching'!B4267 = "8. Transferee of restricted securities", 'Options - Free Attaching'!B4267 = "9. Any person (substitution for securities etc.)"),
'Options - Free Attaching'!C4267,
IF(
'Options - Free Attaching'!B4267 = "",
#N/A,
'Options - Free Attaching'!B4267)
)</f>
        <v>#N/A</v>
      </c>
      <c r="F4267" t="e">
        <f>IF(
OR('Con. Notes - Conversion'!B4267 = "8. Transferee of restricted securities", 'Con. Notes - Conversion'!B4267 = "9. Any person (substitution for securities etc.)"),
'Con. Notes - Conversion'!C4267,
IF(
'Con. Notes - Conversion'!B4267 = "",
#N/A,
'Con. Notes - Conversion'!B4267)
)</f>
        <v>#N/A</v>
      </c>
      <c r="G4267" t="e">
        <f>IF(
OR('Con. Notes - No Conversion'!B4267 = "8. Transferee of restricted securities", 'Con. Notes - No Conversion'!B4267 = "9. Any person (substitution for securities etc.)"),
'Con. Notes - No Conversion'!C4267,
IF(
'Con. Notes - No Conversion'!B4267 = "",
#N/A,
'Con. Notes - No Conversion'!B4267)
)</f>
        <v>#N/A</v>
      </c>
    </row>
    <row r="4268" spans="1:7" x14ac:dyDescent="0.25">
      <c r="A4268" t="e">
        <f>IF(
OR(Shares!B4268 = "8. Transferee of restricted securities", Shares!B4268 = "9. Any person (substitution for securities etc.)"),
Shares!C4268,
IF(
Shares!B4268 = "",
#N/A,
Shares!B4268)
)</f>
        <v>#N/A</v>
      </c>
      <c r="B4268" t="e">
        <f>IF(
OR('Shares - LTR - Granted'!B4268 = "8. Transferee of restricted securities", 'Shares - LTR - Granted'!B4268 = "9. Any person (substitution for securities etc.)"),
'Shares - LTR - Granted'!C4268,
IF(
'Shares - LTR - Granted'!B4268 = "",
#N/A,
'Shares - LTR - Granted'!B4268)
)</f>
        <v>#N/A</v>
      </c>
      <c r="C4268" t="e">
        <f>IF(
OR('Performance Securities'!B4268 = "8. Transferee of restricted securities", 'Performance Securities'!B4268 = "9. Any person (substitution for securities etc.)"),
'Performance Securities'!C4268,
IF(
'Performance Securities'!B4268 = "",
#N/A,
'Performance Securities'!B4268)
)</f>
        <v>#N/A</v>
      </c>
      <c r="D4268" t="e">
        <f>IF(
OR('Options or Warrants'!B4268 = "8. Transferee of restricted securities", 'Options or Warrants'!B4268 = "9. Any person (substitution for securities etc.)"),
'Options or Warrants'!C4268,
IF(
'Options or Warrants'!B4268 = "",
#N/A,
'Options or Warrants'!B4268)
)</f>
        <v>#N/A</v>
      </c>
      <c r="E4268" t="e">
        <f>IF(
OR('Options - Free Attaching'!B4268 = "8. Transferee of restricted securities", 'Options - Free Attaching'!B4268 = "9. Any person (substitution for securities etc.)"),
'Options - Free Attaching'!C4268,
IF(
'Options - Free Attaching'!B4268 = "",
#N/A,
'Options - Free Attaching'!B4268)
)</f>
        <v>#N/A</v>
      </c>
      <c r="F4268" t="e">
        <f>IF(
OR('Con. Notes - Conversion'!B4268 = "8. Transferee of restricted securities", 'Con. Notes - Conversion'!B4268 = "9. Any person (substitution for securities etc.)"),
'Con. Notes - Conversion'!C4268,
IF(
'Con. Notes - Conversion'!B4268 = "",
#N/A,
'Con. Notes - Conversion'!B4268)
)</f>
        <v>#N/A</v>
      </c>
      <c r="G4268" t="e">
        <f>IF(
OR('Con. Notes - No Conversion'!B4268 = "8. Transferee of restricted securities", 'Con. Notes - No Conversion'!B4268 = "9. Any person (substitution for securities etc.)"),
'Con. Notes - No Conversion'!C4268,
IF(
'Con. Notes - No Conversion'!B4268 = "",
#N/A,
'Con. Notes - No Conversion'!B4268)
)</f>
        <v>#N/A</v>
      </c>
    </row>
    <row r="4269" spans="1:7" x14ac:dyDescent="0.25">
      <c r="A4269" t="e">
        <f>IF(
OR(Shares!B4269 = "8. Transferee of restricted securities", Shares!B4269 = "9. Any person (substitution for securities etc.)"),
Shares!C4269,
IF(
Shares!B4269 = "",
#N/A,
Shares!B4269)
)</f>
        <v>#N/A</v>
      </c>
      <c r="B4269" t="e">
        <f>IF(
OR('Shares - LTR - Granted'!B4269 = "8. Transferee of restricted securities", 'Shares - LTR - Granted'!B4269 = "9. Any person (substitution for securities etc.)"),
'Shares - LTR - Granted'!C4269,
IF(
'Shares - LTR - Granted'!B4269 = "",
#N/A,
'Shares - LTR - Granted'!B4269)
)</f>
        <v>#N/A</v>
      </c>
      <c r="C4269" t="e">
        <f>IF(
OR('Performance Securities'!B4269 = "8. Transferee of restricted securities", 'Performance Securities'!B4269 = "9. Any person (substitution for securities etc.)"),
'Performance Securities'!C4269,
IF(
'Performance Securities'!B4269 = "",
#N/A,
'Performance Securities'!B4269)
)</f>
        <v>#N/A</v>
      </c>
      <c r="D4269" t="e">
        <f>IF(
OR('Options or Warrants'!B4269 = "8. Transferee of restricted securities", 'Options or Warrants'!B4269 = "9. Any person (substitution for securities etc.)"),
'Options or Warrants'!C4269,
IF(
'Options or Warrants'!B4269 = "",
#N/A,
'Options or Warrants'!B4269)
)</f>
        <v>#N/A</v>
      </c>
      <c r="E4269" t="e">
        <f>IF(
OR('Options - Free Attaching'!B4269 = "8. Transferee of restricted securities", 'Options - Free Attaching'!B4269 = "9. Any person (substitution for securities etc.)"),
'Options - Free Attaching'!C4269,
IF(
'Options - Free Attaching'!B4269 = "",
#N/A,
'Options - Free Attaching'!B4269)
)</f>
        <v>#N/A</v>
      </c>
      <c r="F4269" t="e">
        <f>IF(
OR('Con. Notes - Conversion'!B4269 = "8. Transferee of restricted securities", 'Con. Notes - Conversion'!B4269 = "9. Any person (substitution for securities etc.)"),
'Con. Notes - Conversion'!C4269,
IF(
'Con. Notes - Conversion'!B4269 = "",
#N/A,
'Con. Notes - Conversion'!B4269)
)</f>
        <v>#N/A</v>
      </c>
      <c r="G4269" t="e">
        <f>IF(
OR('Con. Notes - No Conversion'!B4269 = "8. Transferee of restricted securities", 'Con. Notes - No Conversion'!B4269 = "9. Any person (substitution for securities etc.)"),
'Con. Notes - No Conversion'!C4269,
IF(
'Con. Notes - No Conversion'!B4269 = "",
#N/A,
'Con. Notes - No Conversion'!B4269)
)</f>
        <v>#N/A</v>
      </c>
    </row>
    <row r="4270" spans="1:7" x14ac:dyDescent="0.25">
      <c r="A4270" t="e">
        <f>IF(
OR(Shares!B4270 = "8. Transferee of restricted securities", Shares!B4270 = "9. Any person (substitution for securities etc.)"),
Shares!C4270,
IF(
Shares!B4270 = "",
#N/A,
Shares!B4270)
)</f>
        <v>#N/A</v>
      </c>
      <c r="B4270" t="e">
        <f>IF(
OR('Shares - LTR - Granted'!B4270 = "8. Transferee of restricted securities", 'Shares - LTR - Granted'!B4270 = "9. Any person (substitution for securities etc.)"),
'Shares - LTR - Granted'!C4270,
IF(
'Shares - LTR - Granted'!B4270 = "",
#N/A,
'Shares - LTR - Granted'!B4270)
)</f>
        <v>#N/A</v>
      </c>
      <c r="C4270" t="e">
        <f>IF(
OR('Performance Securities'!B4270 = "8. Transferee of restricted securities", 'Performance Securities'!B4270 = "9. Any person (substitution for securities etc.)"),
'Performance Securities'!C4270,
IF(
'Performance Securities'!B4270 = "",
#N/A,
'Performance Securities'!B4270)
)</f>
        <v>#N/A</v>
      </c>
      <c r="D4270" t="e">
        <f>IF(
OR('Options or Warrants'!B4270 = "8. Transferee of restricted securities", 'Options or Warrants'!B4270 = "9. Any person (substitution for securities etc.)"),
'Options or Warrants'!C4270,
IF(
'Options or Warrants'!B4270 = "",
#N/A,
'Options or Warrants'!B4270)
)</f>
        <v>#N/A</v>
      </c>
      <c r="E4270" t="e">
        <f>IF(
OR('Options - Free Attaching'!B4270 = "8. Transferee of restricted securities", 'Options - Free Attaching'!B4270 = "9. Any person (substitution for securities etc.)"),
'Options - Free Attaching'!C4270,
IF(
'Options - Free Attaching'!B4270 = "",
#N/A,
'Options - Free Attaching'!B4270)
)</f>
        <v>#N/A</v>
      </c>
      <c r="F4270" t="e">
        <f>IF(
OR('Con. Notes - Conversion'!B4270 = "8. Transferee of restricted securities", 'Con. Notes - Conversion'!B4270 = "9. Any person (substitution for securities etc.)"),
'Con. Notes - Conversion'!C4270,
IF(
'Con. Notes - Conversion'!B4270 = "",
#N/A,
'Con. Notes - Conversion'!B4270)
)</f>
        <v>#N/A</v>
      </c>
      <c r="G4270" t="e">
        <f>IF(
OR('Con. Notes - No Conversion'!B4270 = "8. Transferee of restricted securities", 'Con. Notes - No Conversion'!B4270 = "9. Any person (substitution for securities etc.)"),
'Con. Notes - No Conversion'!C4270,
IF(
'Con. Notes - No Conversion'!B4270 = "",
#N/A,
'Con. Notes - No Conversion'!B4270)
)</f>
        <v>#N/A</v>
      </c>
    </row>
    <row r="4271" spans="1:7" x14ac:dyDescent="0.25">
      <c r="A4271" t="e">
        <f>IF(
OR(Shares!B4271 = "8. Transferee of restricted securities", Shares!B4271 = "9. Any person (substitution for securities etc.)"),
Shares!C4271,
IF(
Shares!B4271 = "",
#N/A,
Shares!B4271)
)</f>
        <v>#N/A</v>
      </c>
      <c r="B4271" t="e">
        <f>IF(
OR('Shares - LTR - Granted'!B4271 = "8. Transferee of restricted securities", 'Shares - LTR - Granted'!B4271 = "9. Any person (substitution for securities etc.)"),
'Shares - LTR - Granted'!C4271,
IF(
'Shares - LTR - Granted'!B4271 = "",
#N/A,
'Shares - LTR - Granted'!B4271)
)</f>
        <v>#N/A</v>
      </c>
      <c r="C4271" t="e">
        <f>IF(
OR('Performance Securities'!B4271 = "8. Transferee of restricted securities", 'Performance Securities'!B4271 = "9. Any person (substitution for securities etc.)"),
'Performance Securities'!C4271,
IF(
'Performance Securities'!B4271 = "",
#N/A,
'Performance Securities'!B4271)
)</f>
        <v>#N/A</v>
      </c>
      <c r="D4271" t="e">
        <f>IF(
OR('Options or Warrants'!B4271 = "8. Transferee of restricted securities", 'Options or Warrants'!B4271 = "9. Any person (substitution for securities etc.)"),
'Options or Warrants'!C4271,
IF(
'Options or Warrants'!B4271 = "",
#N/A,
'Options or Warrants'!B4271)
)</f>
        <v>#N/A</v>
      </c>
      <c r="E4271" t="e">
        <f>IF(
OR('Options - Free Attaching'!B4271 = "8. Transferee of restricted securities", 'Options - Free Attaching'!B4271 = "9. Any person (substitution for securities etc.)"),
'Options - Free Attaching'!C4271,
IF(
'Options - Free Attaching'!B4271 = "",
#N/A,
'Options - Free Attaching'!B4271)
)</f>
        <v>#N/A</v>
      </c>
      <c r="F4271" t="e">
        <f>IF(
OR('Con. Notes - Conversion'!B4271 = "8. Transferee of restricted securities", 'Con. Notes - Conversion'!B4271 = "9. Any person (substitution for securities etc.)"),
'Con. Notes - Conversion'!C4271,
IF(
'Con. Notes - Conversion'!B4271 = "",
#N/A,
'Con. Notes - Conversion'!B4271)
)</f>
        <v>#N/A</v>
      </c>
      <c r="G4271" t="e">
        <f>IF(
OR('Con. Notes - No Conversion'!B4271 = "8. Transferee of restricted securities", 'Con. Notes - No Conversion'!B4271 = "9. Any person (substitution for securities etc.)"),
'Con. Notes - No Conversion'!C4271,
IF(
'Con. Notes - No Conversion'!B4271 = "",
#N/A,
'Con. Notes - No Conversion'!B4271)
)</f>
        <v>#N/A</v>
      </c>
    </row>
    <row r="4272" spans="1:7" x14ac:dyDescent="0.25">
      <c r="A4272" t="e">
        <f>IF(
OR(Shares!B4272 = "8. Transferee of restricted securities", Shares!B4272 = "9. Any person (substitution for securities etc.)"),
Shares!C4272,
IF(
Shares!B4272 = "",
#N/A,
Shares!B4272)
)</f>
        <v>#N/A</v>
      </c>
      <c r="B4272" t="e">
        <f>IF(
OR('Shares - LTR - Granted'!B4272 = "8. Transferee of restricted securities", 'Shares - LTR - Granted'!B4272 = "9. Any person (substitution for securities etc.)"),
'Shares - LTR - Granted'!C4272,
IF(
'Shares - LTR - Granted'!B4272 = "",
#N/A,
'Shares - LTR - Granted'!B4272)
)</f>
        <v>#N/A</v>
      </c>
      <c r="C4272" t="e">
        <f>IF(
OR('Performance Securities'!B4272 = "8. Transferee of restricted securities", 'Performance Securities'!B4272 = "9. Any person (substitution for securities etc.)"),
'Performance Securities'!C4272,
IF(
'Performance Securities'!B4272 = "",
#N/A,
'Performance Securities'!B4272)
)</f>
        <v>#N/A</v>
      </c>
      <c r="D4272" t="e">
        <f>IF(
OR('Options or Warrants'!B4272 = "8. Transferee of restricted securities", 'Options or Warrants'!B4272 = "9. Any person (substitution for securities etc.)"),
'Options or Warrants'!C4272,
IF(
'Options or Warrants'!B4272 = "",
#N/A,
'Options or Warrants'!B4272)
)</f>
        <v>#N/A</v>
      </c>
      <c r="E4272" t="e">
        <f>IF(
OR('Options - Free Attaching'!B4272 = "8. Transferee of restricted securities", 'Options - Free Attaching'!B4272 = "9. Any person (substitution for securities etc.)"),
'Options - Free Attaching'!C4272,
IF(
'Options - Free Attaching'!B4272 = "",
#N/A,
'Options - Free Attaching'!B4272)
)</f>
        <v>#N/A</v>
      </c>
      <c r="F4272" t="e">
        <f>IF(
OR('Con. Notes - Conversion'!B4272 = "8. Transferee of restricted securities", 'Con. Notes - Conversion'!B4272 = "9. Any person (substitution for securities etc.)"),
'Con. Notes - Conversion'!C4272,
IF(
'Con. Notes - Conversion'!B4272 = "",
#N/A,
'Con. Notes - Conversion'!B4272)
)</f>
        <v>#N/A</v>
      </c>
      <c r="G4272" t="e">
        <f>IF(
OR('Con. Notes - No Conversion'!B4272 = "8. Transferee of restricted securities", 'Con. Notes - No Conversion'!B4272 = "9. Any person (substitution for securities etc.)"),
'Con. Notes - No Conversion'!C4272,
IF(
'Con. Notes - No Conversion'!B4272 = "",
#N/A,
'Con. Notes - No Conversion'!B4272)
)</f>
        <v>#N/A</v>
      </c>
    </row>
    <row r="4273" spans="1:7" x14ac:dyDescent="0.25">
      <c r="A4273" t="e">
        <f>IF(
OR(Shares!B4273 = "8. Transferee of restricted securities", Shares!B4273 = "9. Any person (substitution for securities etc.)"),
Shares!C4273,
IF(
Shares!B4273 = "",
#N/A,
Shares!B4273)
)</f>
        <v>#N/A</v>
      </c>
      <c r="B4273" t="e">
        <f>IF(
OR('Shares - LTR - Granted'!B4273 = "8. Transferee of restricted securities", 'Shares - LTR - Granted'!B4273 = "9. Any person (substitution for securities etc.)"),
'Shares - LTR - Granted'!C4273,
IF(
'Shares - LTR - Granted'!B4273 = "",
#N/A,
'Shares - LTR - Granted'!B4273)
)</f>
        <v>#N/A</v>
      </c>
      <c r="C4273" t="e">
        <f>IF(
OR('Performance Securities'!B4273 = "8. Transferee of restricted securities", 'Performance Securities'!B4273 = "9. Any person (substitution for securities etc.)"),
'Performance Securities'!C4273,
IF(
'Performance Securities'!B4273 = "",
#N/A,
'Performance Securities'!B4273)
)</f>
        <v>#N/A</v>
      </c>
      <c r="D4273" t="e">
        <f>IF(
OR('Options or Warrants'!B4273 = "8. Transferee of restricted securities", 'Options or Warrants'!B4273 = "9. Any person (substitution for securities etc.)"),
'Options or Warrants'!C4273,
IF(
'Options or Warrants'!B4273 = "",
#N/A,
'Options or Warrants'!B4273)
)</f>
        <v>#N/A</v>
      </c>
      <c r="E4273" t="e">
        <f>IF(
OR('Options - Free Attaching'!B4273 = "8. Transferee of restricted securities", 'Options - Free Attaching'!B4273 = "9. Any person (substitution for securities etc.)"),
'Options - Free Attaching'!C4273,
IF(
'Options - Free Attaching'!B4273 = "",
#N/A,
'Options - Free Attaching'!B4273)
)</f>
        <v>#N/A</v>
      </c>
      <c r="F4273" t="e">
        <f>IF(
OR('Con. Notes - Conversion'!B4273 = "8. Transferee of restricted securities", 'Con. Notes - Conversion'!B4273 = "9. Any person (substitution for securities etc.)"),
'Con. Notes - Conversion'!C4273,
IF(
'Con. Notes - Conversion'!B4273 = "",
#N/A,
'Con. Notes - Conversion'!B4273)
)</f>
        <v>#N/A</v>
      </c>
      <c r="G4273" t="e">
        <f>IF(
OR('Con. Notes - No Conversion'!B4273 = "8. Transferee of restricted securities", 'Con. Notes - No Conversion'!B4273 = "9. Any person (substitution for securities etc.)"),
'Con. Notes - No Conversion'!C4273,
IF(
'Con. Notes - No Conversion'!B4273 = "",
#N/A,
'Con. Notes - No Conversion'!B4273)
)</f>
        <v>#N/A</v>
      </c>
    </row>
    <row r="4274" spans="1:7" x14ac:dyDescent="0.25">
      <c r="A4274" t="e">
        <f>IF(
OR(Shares!B4274 = "8. Transferee of restricted securities", Shares!B4274 = "9. Any person (substitution for securities etc.)"),
Shares!C4274,
IF(
Shares!B4274 = "",
#N/A,
Shares!B4274)
)</f>
        <v>#N/A</v>
      </c>
      <c r="B4274" t="e">
        <f>IF(
OR('Shares - LTR - Granted'!B4274 = "8. Transferee of restricted securities", 'Shares - LTR - Granted'!B4274 = "9. Any person (substitution for securities etc.)"),
'Shares - LTR - Granted'!C4274,
IF(
'Shares - LTR - Granted'!B4274 = "",
#N/A,
'Shares - LTR - Granted'!B4274)
)</f>
        <v>#N/A</v>
      </c>
      <c r="C4274" t="e">
        <f>IF(
OR('Performance Securities'!B4274 = "8. Transferee of restricted securities", 'Performance Securities'!B4274 = "9. Any person (substitution for securities etc.)"),
'Performance Securities'!C4274,
IF(
'Performance Securities'!B4274 = "",
#N/A,
'Performance Securities'!B4274)
)</f>
        <v>#N/A</v>
      </c>
      <c r="D4274" t="e">
        <f>IF(
OR('Options or Warrants'!B4274 = "8. Transferee of restricted securities", 'Options or Warrants'!B4274 = "9. Any person (substitution for securities etc.)"),
'Options or Warrants'!C4274,
IF(
'Options or Warrants'!B4274 = "",
#N/A,
'Options or Warrants'!B4274)
)</f>
        <v>#N/A</v>
      </c>
      <c r="E4274" t="e">
        <f>IF(
OR('Options - Free Attaching'!B4274 = "8. Transferee of restricted securities", 'Options - Free Attaching'!B4274 = "9. Any person (substitution for securities etc.)"),
'Options - Free Attaching'!C4274,
IF(
'Options - Free Attaching'!B4274 = "",
#N/A,
'Options - Free Attaching'!B4274)
)</f>
        <v>#N/A</v>
      </c>
      <c r="F4274" t="e">
        <f>IF(
OR('Con. Notes - Conversion'!B4274 = "8. Transferee of restricted securities", 'Con. Notes - Conversion'!B4274 = "9. Any person (substitution for securities etc.)"),
'Con. Notes - Conversion'!C4274,
IF(
'Con. Notes - Conversion'!B4274 = "",
#N/A,
'Con. Notes - Conversion'!B4274)
)</f>
        <v>#N/A</v>
      </c>
      <c r="G4274" t="e">
        <f>IF(
OR('Con. Notes - No Conversion'!B4274 = "8. Transferee of restricted securities", 'Con. Notes - No Conversion'!B4274 = "9. Any person (substitution for securities etc.)"),
'Con. Notes - No Conversion'!C4274,
IF(
'Con. Notes - No Conversion'!B4274 = "",
#N/A,
'Con. Notes - No Conversion'!B4274)
)</f>
        <v>#N/A</v>
      </c>
    </row>
    <row r="4275" spans="1:7" x14ac:dyDescent="0.25">
      <c r="A4275" t="e">
        <f>IF(
OR(Shares!B4275 = "8. Transferee of restricted securities", Shares!B4275 = "9. Any person (substitution for securities etc.)"),
Shares!C4275,
IF(
Shares!B4275 = "",
#N/A,
Shares!B4275)
)</f>
        <v>#N/A</v>
      </c>
      <c r="B4275" t="e">
        <f>IF(
OR('Shares - LTR - Granted'!B4275 = "8. Transferee of restricted securities", 'Shares - LTR - Granted'!B4275 = "9. Any person (substitution for securities etc.)"),
'Shares - LTR - Granted'!C4275,
IF(
'Shares - LTR - Granted'!B4275 = "",
#N/A,
'Shares - LTR - Granted'!B4275)
)</f>
        <v>#N/A</v>
      </c>
      <c r="C4275" t="e">
        <f>IF(
OR('Performance Securities'!B4275 = "8. Transferee of restricted securities", 'Performance Securities'!B4275 = "9. Any person (substitution for securities etc.)"),
'Performance Securities'!C4275,
IF(
'Performance Securities'!B4275 = "",
#N/A,
'Performance Securities'!B4275)
)</f>
        <v>#N/A</v>
      </c>
      <c r="D4275" t="e">
        <f>IF(
OR('Options or Warrants'!B4275 = "8. Transferee of restricted securities", 'Options or Warrants'!B4275 = "9. Any person (substitution for securities etc.)"),
'Options or Warrants'!C4275,
IF(
'Options or Warrants'!B4275 = "",
#N/A,
'Options or Warrants'!B4275)
)</f>
        <v>#N/A</v>
      </c>
      <c r="E4275" t="e">
        <f>IF(
OR('Options - Free Attaching'!B4275 = "8. Transferee of restricted securities", 'Options - Free Attaching'!B4275 = "9. Any person (substitution for securities etc.)"),
'Options - Free Attaching'!C4275,
IF(
'Options - Free Attaching'!B4275 = "",
#N/A,
'Options - Free Attaching'!B4275)
)</f>
        <v>#N/A</v>
      </c>
      <c r="F4275" t="e">
        <f>IF(
OR('Con. Notes - Conversion'!B4275 = "8. Transferee of restricted securities", 'Con. Notes - Conversion'!B4275 = "9. Any person (substitution for securities etc.)"),
'Con. Notes - Conversion'!C4275,
IF(
'Con. Notes - Conversion'!B4275 = "",
#N/A,
'Con. Notes - Conversion'!B4275)
)</f>
        <v>#N/A</v>
      </c>
      <c r="G4275" t="e">
        <f>IF(
OR('Con. Notes - No Conversion'!B4275 = "8. Transferee of restricted securities", 'Con. Notes - No Conversion'!B4275 = "9. Any person (substitution for securities etc.)"),
'Con. Notes - No Conversion'!C4275,
IF(
'Con. Notes - No Conversion'!B4275 = "",
#N/A,
'Con. Notes - No Conversion'!B4275)
)</f>
        <v>#N/A</v>
      </c>
    </row>
    <row r="4276" spans="1:7" x14ac:dyDescent="0.25">
      <c r="A4276" t="e">
        <f>IF(
OR(Shares!B4276 = "8. Transferee of restricted securities", Shares!B4276 = "9. Any person (substitution for securities etc.)"),
Shares!C4276,
IF(
Shares!B4276 = "",
#N/A,
Shares!B4276)
)</f>
        <v>#N/A</v>
      </c>
      <c r="B4276" t="e">
        <f>IF(
OR('Shares - LTR - Granted'!B4276 = "8. Transferee of restricted securities", 'Shares - LTR - Granted'!B4276 = "9. Any person (substitution for securities etc.)"),
'Shares - LTR - Granted'!C4276,
IF(
'Shares - LTR - Granted'!B4276 = "",
#N/A,
'Shares - LTR - Granted'!B4276)
)</f>
        <v>#N/A</v>
      </c>
      <c r="C4276" t="e">
        <f>IF(
OR('Performance Securities'!B4276 = "8. Transferee of restricted securities", 'Performance Securities'!B4276 = "9. Any person (substitution for securities etc.)"),
'Performance Securities'!C4276,
IF(
'Performance Securities'!B4276 = "",
#N/A,
'Performance Securities'!B4276)
)</f>
        <v>#N/A</v>
      </c>
      <c r="D4276" t="e">
        <f>IF(
OR('Options or Warrants'!B4276 = "8. Transferee of restricted securities", 'Options or Warrants'!B4276 = "9. Any person (substitution for securities etc.)"),
'Options or Warrants'!C4276,
IF(
'Options or Warrants'!B4276 = "",
#N/A,
'Options or Warrants'!B4276)
)</f>
        <v>#N/A</v>
      </c>
      <c r="E4276" t="e">
        <f>IF(
OR('Options - Free Attaching'!B4276 = "8. Transferee of restricted securities", 'Options - Free Attaching'!B4276 = "9. Any person (substitution for securities etc.)"),
'Options - Free Attaching'!C4276,
IF(
'Options - Free Attaching'!B4276 = "",
#N/A,
'Options - Free Attaching'!B4276)
)</f>
        <v>#N/A</v>
      </c>
      <c r="F4276" t="e">
        <f>IF(
OR('Con. Notes - Conversion'!B4276 = "8. Transferee of restricted securities", 'Con. Notes - Conversion'!B4276 = "9. Any person (substitution for securities etc.)"),
'Con. Notes - Conversion'!C4276,
IF(
'Con. Notes - Conversion'!B4276 = "",
#N/A,
'Con. Notes - Conversion'!B4276)
)</f>
        <v>#N/A</v>
      </c>
      <c r="G4276" t="e">
        <f>IF(
OR('Con. Notes - No Conversion'!B4276 = "8. Transferee of restricted securities", 'Con. Notes - No Conversion'!B4276 = "9. Any person (substitution for securities etc.)"),
'Con. Notes - No Conversion'!C4276,
IF(
'Con. Notes - No Conversion'!B4276 = "",
#N/A,
'Con. Notes - No Conversion'!B4276)
)</f>
        <v>#N/A</v>
      </c>
    </row>
    <row r="4277" spans="1:7" x14ac:dyDescent="0.25">
      <c r="A4277" t="e">
        <f>IF(
OR(Shares!B4277 = "8. Transferee of restricted securities", Shares!B4277 = "9. Any person (substitution for securities etc.)"),
Shares!C4277,
IF(
Shares!B4277 = "",
#N/A,
Shares!B4277)
)</f>
        <v>#N/A</v>
      </c>
      <c r="B4277" t="e">
        <f>IF(
OR('Shares - LTR - Granted'!B4277 = "8. Transferee of restricted securities", 'Shares - LTR - Granted'!B4277 = "9. Any person (substitution for securities etc.)"),
'Shares - LTR - Granted'!C4277,
IF(
'Shares - LTR - Granted'!B4277 = "",
#N/A,
'Shares - LTR - Granted'!B4277)
)</f>
        <v>#N/A</v>
      </c>
      <c r="C4277" t="e">
        <f>IF(
OR('Performance Securities'!B4277 = "8. Transferee of restricted securities", 'Performance Securities'!B4277 = "9. Any person (substitution for securities etc.)"),
'Performance Securities'!C4277,
IF(
'Performance Securities'!B4277 = "",
#N/A,
'Performance Securities'!B4277)
)</f>
        <v>#N/A</v>
      </c>
      <c r="D4277" t="e">
        <f>IF(
OR('Options or Warrants'!B4277 = "8. Transferee of restricted securities", 'Options or Warrants'!B4277 = "9. Any person (substitution for securities etc.)"),
'Options or Warrants'!C4277,
IF(
'Options or Warrants'!B4277 = "",
#N/A,
'Options or Warrants'!B4277)
)</f>
        <v>#N/A</v>
      </c>
      <c r="E4277" t="e">
        <f>IF(
OR('Options - Free Attaching'!B4277 = "8. Transferee of restricted securities", 'Options - Free Attaching'!B4277 = "9. Any person (substitution for securities etc.)"),
'Options - Free Attaching'!C4277,
IF(
'Options - Free Attaching'!B4277 = "",
#N/A,
'Options - Free Attaching'!B4277)
)</f>
        <v>#N/A</v>
      </c>
      <c r="F4277" t="e">
        <f>IF(
OR('Con. Notes - Conversion'!B4277 = "8. Transferee of restricted securities", 'Con. Notes - Conversion'!B4277 = "9. Any person (substitution for securities etc.)"),
'Con. Notes - Conversion'!C4277,
IF(
'Con. Notes - Conversion'!B4277 = "",
#N/A,
'Con. Notes - Conversion'!B4277)
)</f>
        <v>#N/A</v>
      </c>
      <c r="G4277" t="e">
        <f>IF(
OR('Con. Notes - No Conversion'!B4277 = "8. Transferee of restricted securities", 'Con. Notes - No Conversion'!B4277 = "9. Any person (substitution for securities etc.)"),
'Con. Notes - No Conversion'!C4277,
IF(
'Con. Notes - No Conversion'!B4277 = "",
#N/A,
'Con. Notes - No Conversion'!B4277)
)</f>
        <v>#N/A</v>
      </c>
    </row>
    <row r="4278" spans="1:7" x14ac:dyDescent="0.25">
      <c r="A4278" t="e">
        <f>IF(
OR(Shares!B4278 = "8. Transferee of restricted securities", Shares!B4278 = "9. Any person (substitution for securities etc.)"),
Shares!C4278,
IF(
Shares!B4278 = "",
#N/A,
Shares!B4278)
)</f>
        <v>#N/A</v>
      </c>
      <c r="B4278" t="e">
        <f>IF(
OR('Shares - LTR - Granted'!B4278 = "8. Transferee of restricted securities", 'Shares - LTR - Granted'!B4278 = "9. Any person (substitution for securities etc.)"),
'Shares - LTR - Granted'!C4278,
IF(
'Shares - LTR - Granted'!B4278 = "",
#N/A,
'Shares - LTR - Granted'!B4278)
)</f>
        <v>#N/A</v>
      </c>
      <c r="C4278" t="e">
        <f>IF(
OR('Performance Securities'!B4278 = "8. Transferee of restricted securities", 'Performance Securities'!B4278 = "9. Any person (substitution for securities etc.)"),
'Performance Securities'!C4278,
IF(
'Performance Securities'!B4278 = "",
#N/A,
'Performance Securities'!B4278)
)</f>
        <v>#N/A</v>
      </c>
      <c r="D4278" t="e">
        <f>IF(
OR('Options or Warrants'!B4278 = "8. Transferee of restricted securities", 'Options or Warrants'!B4278 = "9. Any person (substitution for securities etc.)"),
'Options or Warrants'!C4278,
IF(
'Options or Warrants'!B4278 = "",
#N/A,
'Options or Warrants'!B4278)
)</f>
        <v>#N/A</v>
      </c>
      <c r="E4278" t="e">
        <f>IF(
OR('Options - Free Attaching'!B4278 = "8. Transferee of restricted securities", 'Options - Free Attaching'!B4278 = "9. Any person (substitution for securities etc.)"),
'Options - Free Attaching'!C4278,
IF(
'Options - Free Attaching'!B4278 = "",
#N/A,
'Options - Free Attaching'!B4278)
)</f>
        <v>#N/A</v>
      </c>
      <c r="F4278" t="e">
        <f>IF(
OR('Con. Notes - Conversion'!B4278 = "8. Transferee of restricted securities", 'Con. Notes - Conversion'!B4278 = "9. Any person (substitution for securities etc.)"),
'Con. Notes - Conversion'!C4278,
IF(
'Con. Notes - Conversion'!B4278 = "",
#N/A,
'Con. Notes - Conversion'!B4278)
)</f>
        <v>#N/A</v>
      </c>
      <c r="G4278" t="e">
        <f>IF(
OR('Con. Notes - No Conversion'!B4278 = "8. Transferee of restricted securities", 'Con. Notes - No Conversion'!B4278 = "9. Any person (substitution for securities etc.)"),
'Con. Notes - No Conversion'!C4278,
IF(
'Con. Notes - No Conversion'!B4278 = "",
#N/A,
'Con. Notes - No Conversion'!B4278)
)</f>
        <v>#N/A</v>
      </c>
    </row>
    <row r="4279" spans="1:7" x14ac:dyDescent="0.25">
      <c r="A4279" t="e">
        <f>IF(
OR(Shares!B4279 = "8. Transferee of restricted securities", Shares!B4279 = "9. Any person (substitution for securities etc.)"),
Shares!C4279,
IF(
Shares!B4279 = "",
#N/A,
Shares!B4279)
)</f>
        <v>#N/A</v>
      </c>
      <c r="B4279" t="e">
        <f>IF(
OR('Shares - LTR - Granted'!B4279 = "8. Transferee of restricted securities", 'Shares - LTR - Granted'!B4279 = "9. Any person (substitution for securities etc.)"),
'Shares - LTR - Granted'!C4279,
IF(
'Shares - LTR - Granted'!B4279 = "",
#N/A,
'Shares - LTR - Granted'!B4279)
)</f>
        <v>#N/A</v>
      </c>
      <c r="C4279" t="e">
        <f>IF(
OR('Performance Securities'!B4279 = "8. Transferee of restricted securities", 'Performance Securities'!B4279 = "9. Any person (substitution for securities etc.)"),
'Performance Securities'!C4279,
IF(
'Performance Securities'!B4279 = "",
#N/A,
'Performance Securities'!B4279)
)</f>
        <v>#N/A</v>
      </c>
      <c r="D4279" t="e">
        <f>IF(
OR('Options or Warrants'!B4279 = "8. Transferee of restricted securities", 'Options or Warrants'!B4279 = "9. Any person (substitution for securities etc.)"),
'Options or Warrants'!C4279,
IF(
'Options or Warrants'!B4279 = "",
#N/A,
'Options or Warrants'!B4279)
)</f>
        <v>#N/A</v>
      </c>
      <c r="E4279" t="e">
        <f>IF(
OR('Options - Free Attaching'!B4279 = "8. Transferee of restricted securities", 'Options - Free Attaching'!B4279 = "9. Any person (substitution for securities etc.)"),
'Options - Free Attaching'!C4279,
IF(
'Options - Free Attaching'!B4279 = "",
#N/A,
'Options - Free Attaching'!B4279)
)</f>
        <v>#N/A</v>
      </c>
      <c r="F4279" t="e">
        <f>IF(
OR('Con. Notes - Conversion'!B4279 = "8. Transferee of restricted securities", 'Con. Notes - Conversion'!B4279 = "9. Any person (substitution for securities etc.)"),
'Con. Notes - Conversion'!C4279,
IF(
'Con. Notes - Conversion'!B4279 = "",
#N/A,
'Con. Notes - Conversion'!B4279)
)</f>
        <v>#N/A</v>
      </c>
      <c r="G4279" t="e">
        <f>IF(
OR('Con. Notes - No Conversion'!B4279 = "8. Transferee of restricted securities", 'Con. Notes - No Conversion'!B4279 = "9. Any person (substitution for securities etc.)"),
'Con. Notes - No Conversion'!C4279,
IF(
'Con. Notes - No Conversion'!B4279 = "",
#N/A,
'Con. Notes - No Conversion'!B4279)
)</f>
        <v>#N/A</v>
      </c>
    </row>
    <row r="4280" spans="1:7" x14ac:dyDescent="0.25">
      <c r="A4280" t="e">
        <f>IF(
OR(Shares!B4280 = "8. Transferee of restricted securities", Shares!B4280 = "9. Any person (substitution for securities etc.)"),
Shares!C4280,
IF(
Shares!B4280 = "",
#N/A,
Shares!B4280)
)</f>
        <v>#N/A</v>
      </c>
      <c r="B4280" t="e">
        <f>IF(
OR('Shares - LTR - Granted'!B4280 = "8. Transferee of restricted securities", 'Shares - LTR - Granted'!B4280 = "9. Any person (substitution for securities etc.)"),
'Shares - LTR - Granted'!C4280,
IF(
'Shares - LTR - Granted'!B4280 = "",
#N/A,
'Shares - LTR - Granted'!B4280)
)</f>
        <v>#N/A</v>
      </c>
      <c r="C4280" t="e">
        <f>IF(
OR('Performance Securities'!B4280 = "8. Transferee of restricted securities", 'Performance Securities'!B4280 = "9. Any person (substitution for securities etc.)"),
'Performance Securities'!C4280,
IF(
'Performance Securities'!B4280 = "",
#N/A,
'Performance Securities'!B4280)
)</f>
        <v>#N/A</v>
      </c>
      <c r="D4280" t="e">
        <f>IF(
OR('Options or Warrants'!B4280 = "8. Transferee of restricted securities", 'Options or Warrants'!B4280 = "9. Any person (substitution for securities etc.)"),
'Options or Warrants'!C4280,
IF(
'Options or Warrants'!B4280 = "",
#N/A,
'Options or Warrants'!B4280)
)</f>
        <v>#N/A</v>
      </c>
      <c r="E4280" t="e">
        <f>IF(
OR('Options - Free Attaching'!B4280 = "8. Transferee of restricted securities", 'Options - Free Attaching'!B4280 = "9. Any person (substitution for securities etc.)"),
'Options - Free Attaching'!C4280,
IF(
'Options - Free Attaching'!B4280 = "",
#N/A,
'Options - Free Attaching'!B4280)
)</f>
        <v>#N/A</v>
      </c>
      <c r="F4280" t="e">
        <f>IF(
OR('Con. Notes - Conversion'!B4280 = "8. Transferee of restricted securities", 'Con. Notes - Conversion'!B4280 = "9. Any person (substitution for securities etc.)"),
'Con. Notes - Conversion'!C4280,
IF(
'Con. Notes - Conversion'!B4280 = "",
#N/A,
'Con. Notes - Conversion'!B4280)
)</f>
        <v>#N/A</v>
      </c>
      <c r="G4280" t="e">
        <f>IF(
OR('Con. Notes - No Conversion'!B4280 = "8. Transferee of restricted securities", 'Con. Notes - No Conversion'!B4280 = "9. Any person (substitution for securities etc.)"),
'Con. Notes - No Conversion'!C4280,
IF(
'Con. Notes - No Conversion'!B4280 = "",
#N/A,
'Con. Notes - No Conversion'!B4280)
)</f>
        <v>#N/A</v>
      </c>
    </row>
    <row r="4281" spans="1:7" x14ac:dyDescent="0.25">
      <c r="A4281" t="e">
        <f>IF(
OR(Shares!B4281 = "8. Transferee of restricted securities", Shares!B4281 = "9. Any person (substitution for securities etc.)"),
Shares!C4281,
IF(
Shares!B4281 = "",
#N/A,
Shares!B4281)
)</f>
        <v>#N/A</v>
      </c>
      <c r="B4281" t="e">
        <f>IF(
OR('Shares - LTR - Granted'!B4281 = "8. Transferee of restricted securities", 'Shares - LTR - Granted'!B4281 = "9. Any person (substitution for securities etc.)"),
'Shares - LTR - Granted'!C4281,
IF(
'Shares - LTR - Granted'!B4281 = "",
#N/A,
'Shares - LTR - Granted'!B4281)
)</f>
        <v>#N/A</v>
      </c>
      <c r="C4281" t="e">
        <f>IF(
OR('Performance Securities'!B4281 = "8. Transferee of restricted securities", 'Performance Securities'!B4281 = "9. Any person (substitution for securities etc.)"),
'Performance Securities'!C4281,
IF(
'Performance Securities'!B4281 = "",
#N/A,
'Performance Securities'!B4281)
)</f>
        <v>#N/A</v>
      </c>
      <c r="D4281" t="e">
        <f>IF(
OR('Options or Warrants'!B4281 = "8. Transferee of restricted securities", 'Options or Warrants'!B4281 = "9. Any person (substitution for securities etc.)"),
'Options or Warrants'!C4281,
IF(
'Options or Warrants'!B4281 = "",
#N/A,
'Options or Warrants'!B4281)
)</f>
        <v>#N/A</v>
      </c>
      <c r="E4281" t="e">
        <f>IF(
OR('Options - Free Attaching'!B4281 = "8. Transferee of restricted securities", 'Options - Free Attaching'!B4281 = "9. Any person (substitution for securities etc.)"),
'Options - Free Attaching'!C4281,
IF(
'Options - Free Attaching'!B4281 = "",
#N/A,
'Options - Free Attaching'!B4281)
)</f>
        <v>#N/A</v>
      </c>
      <c r="F4281" t="e">
        <f>IF(
OR('Con. Notes - Conversion'!B4281 = "8. Transferee of restricted securities", 'Con. Notes - Conversion'!B4281 = "9. Any person (substitution for securities etc.)"),
'Con. Notes - Conversion'!C4281,
IF(
'Con. Notes - Conversion'!B4281 = "",
#N/A,
'Con. Notes - Conversion'!B4281)
)</f>
        <v>#N/A</v>
      </c>
      <c r="G4281" t="e">
        <f>IF(
OR('Con. Notes - No Conversion'!B4281 = "8. Transferee of restricted securities", 'Con. Notes - No Conversion'!B4281 = "9. Any person (substitution for securities etc.)"),
'Con. Notes - No Conversion'!C4281,
IF(
'Con. Notes - No Conversion'!B4281 = "",
#N/A,
'Con. Notes - No Conversion'!B4281)
)</f>
        <v>#N/A</v>
      </c>
    </row>
    <row r="4282" spans="1:7" x14ac:dyDescent="0.25">
      <c r="A4282" t="e">
        <f>IF(
OR(Shares!B4282 = "8. Transferee of restricted securities", Shares!B4282 = "9. Any person (substitution for securities etc.)"),
Shares!C4282,
IF(
Shares!B4282 = "",
#N/A,
Shares!B4282)
)</f>
        <v>#N/A</v>
      </c>
      <c r="B4282" t="e">
        <f>IF(
OR('Shares - LTR - Granted'!B4282 = "8. Transferee of restricted securities", 'Shares - LTR - Granted'!B4282 = "9. Any person (substitution for securities etc.)"),
'Shares - LTR - Granted'!C4282,
IF(
'Shares - LTR - Granted'!B4282 = "",
#N/A,
'Shares - LTR - Granted'!B4282)
)</f>
        <v>#N/A</v>
      </c>
      <c r="C4282" t="e">
        <f>IF(
OR('Performance Securities'!B4282 = "8. Transferee of restricted securities", 'Performance Securities'!B4282 = "9. Any person (substitution for securities etc.)"),
'Performance Securities'!C4282,
IF(
'Performance Securities'!B4282 = "",
#N/A,
'Performance Securities'!B4282)
)</f>
        <v>#N/A</v>
      </c>
      <c r="D4282" t="e">
        <f>IF(
OR('Options or Warrants'!B4282 = "8. Transferee of restricted securities", 'Options or Warrants'!B4282 = "9. Any person (substitution for securities etc.)"),
'Options or Warrants'!C4282,
IF(
'Options or Warrants'!B4282 = "",
#N/A,
'Options or Warrants'!B4282)
)</f>
        <v>#N/A</v>
      </c>
      <c r="E4282" t="e">
        <f>IF(
OR('Options - Free Attaching'!B4282 = "8. Transferee of restricted securities", 'Options - Free Attaching'!B4282 = "9. Any person (substitution for securities etc.)"),
'Options - Free Attaching'!C4282,
IF(
'Options - Free Attaching'!B4282 = "",
#N/A,
'Options - Free Attaching'!B4282)
)</f>
        <v>#N/A</v>
      </c>
      <c r="F4282" t="e">
        <f>IF(
OR('Con. Notes - Conversion'!B4282 = "8. Transferee of restricted securities", 'Con. Notes - Conversion'!B4282 = "9. Any person (substitution for securities etc.)"),
'Con. Notes - Conversion'!C4282,
IF(
'Con. Notes - Conversion'!B4282 = "",
#N/A,
'Con. Notes - Conversion'!B4282)
)</f>
        <v>#N/A</v>
      </c>
      <c r="G4282" t="e">
        <f>IF(
OR('Con. Notes - No Conversion'!B4282 = "8. Transferee of restricted securities", 'Con. Notes - No Conversion'!B4282 = "9. Any person (substitution for securities etc.)"),
'Con. Notes - No Conversion'!C4282,
IF(
'Con. Notes - No Conversion'!B4282 = "",
#N/A,
'Con. Notes - No Conversion'!B4282)
)</f>
        <v>#N/A</v>
      </c>
    </row>
    <row r="4283" spans="1:7" x14ac:dyDescent="0.25">
      <c r="A4283" t="e">
        <f>IF(
OR(Shares!B4283 = "8. Transferee of restricted securities", Shares!B4283 = "9. Any person (substitution for securities etc.)"),
Shares!C4283,
IF(
Shares!B4283 = "",
#N/A,
Shares!B4283)
)</f>
        <v>#N/A</v>
      </c>
      <c r="B4283" t="e">
        <f>IF(
OR('Shares - LTR - Granted'!B4283 = "8. Transferee of restricted securities", 'Shares - LTR - Granted'!B4283 = "9. Any person (substitution for securities etc.)"),
'Shares - LTR - Granted'!C4283,
IF(
'Shares - LTR - Granted'!B4283 = "",
#N/A,
'Shares - LTR - Granted'!B4283)
)</f>
        <v>#N/A</v>
      </c>
      <c r="C4283" t="e">
        <f>IF(
OR('Performance Securities'!B4283 = "8. Transferee of restricted securities", 'Performance Securities'!B4283 = "9. Any person (substitution for securities etc.)"),
'Performance Securities'!C4283,
IF(
'Performance Securities'!B4283 = "",
#N/A,
'Performance Securities'!B4283)
)</f>
        <v>#N/A</v>
      </c>
      <c r="D4283" t="e">
        <f>IF(
OR('Options or Warrants'!B4283 = "8. Transferee of restricted securities", 'Options or Warrants'!B4283 = "9. Any person (substitution for securities etc.)"),
'Options or Warrants'!C4283,
IF(
'Options or Warrants'!B4283 = "",
#N/A,
'Options or Warrants'!B4283)
)</f>
        <v>#N/A</v>
      </c>
      <c r="E4283" t="e">
        <f>IF(
OR('Options - Free Attaching'!B4283 = "8. Transferee of restricted securities", 'Options - Free Attaching'!B4283 = "9. Any person (substitution for securities etc.)"),
'Options - Free Attaching'!C4283,
IF(
'Options - Free Attaching'!B4283 = "",
#N/A,
'Options - Free Attaching'!B4283)
)</f>
        <v>#N/A</v>
      </c>
      <c r="F4283" t="e">
        <f>IF(
OR('Con. Notes - Conversion'!B4283 = "8. Transferee of restricted securities", 'Con. Notes - Conversion'!B4283 = "9. Any person (substitution for securities etc.)"),
'Con. Notes - Conversion'!C4283,
IF(
'Con. Notes - Conversion'!B4283 = "",
#N/A,
'Con. Notes - Conversion'!B4283)
)</f>
        <v>#N/A</v>
      </c>
      <c r="G4283" t="e">
        <f>IF(
OR('Con. Notes - No Conversion'!B4283 = "8. Transferee of restricted securities", 'Con. Notes - No Conversion'!B4283 = "9. Any person (substitution for securities etc.)"),
'Con. Notes - No Conversion'!C4283,
IF(
'Con. Notes - No Conversion'!B4283 = "",
#N/A,
'Con. Notes - No Conversion'!B4283)
)</f>
        <v>#N/A</v>
      </c>
    </row>
    <row r="4284" spans="1:7" x14ac:dyDescent="0.25">
      <c r="A4284" t="e">
        <f>IF(
OR(Shares!B4284 = "8. Transferee of restricted securities", Shares!B4284 = "9. Any person (substitution for securities etc.)"),
Shares!C4284,
IF(
Shares!B4284 = "",
#N/A,
Shares!B4284)
)</f>
        <v>#N/A</v>
      </c>
      <c r="B4284" t="e">
        <f>IF(
OR('Shares - LTR - Granted'!B4284 = "8. Transferee of restricted securities", 'Shares - LTR - Granted'!B4284 = "9. Any person (substitution for securities etc.)"),
'Shares - LTR - Granted'!C4284,
IF(
'Shares - LTR - Granted'!B4284 = "",
#N/A,
'Shares - LTR - Granted'!B4284)
)</f>
        <v>#N/A</v>
      </c>
      <c r="C4284" t="e">
        <f>IF(
OR('Performance Securities'!B4284 = "8. Transferee of restricted securities", 'Performance Securities'!B4284 = "9. Any person (substitution for securities etc.)"),
'Performance Securities'!C4284,
IF(
'Performance Securities'!B4284 = "",
#N/A,
'Performance Securities'!B4284)
)</f>
        <v>#N/A</v>
      </c>
      <c r="D4284" t="e">
        <f>IF(
OR('Options or Warrants'!B4284 = "8. Transferee of restricted securities", 'Options or Warrants'!B4284 = "9. Any person (substitution for securities etc.)"),
'Options or Warrants'!C4284,
IF(
'Options or Warrants'!B4284 = "",
#N/A,
'Options or Warrants'!B4284)
)</f>
        <v>#N/A</v>
      </c>
      <c r="E4284" t="e">
        <f>IF(
OR('Options - Free Attaching'!B4284 = "8. Transferee of restricted securities", 'Options - Free Attaching'!B4284 = "9. Any person (substitution for securities etc.)"),
'Options - Free Attaching'!C4284,
IF(
'Options - Free Attaching'!B4284 = "",
#N/A,
'Options - Free Attaching'!B4284)
)</f>
        <v>#N/A</v>
      </c>
      <c r="F4284" t="e">
        <f>IF(
OR('Con. Notes - Conversion'!B4284 = "8. Transferee of restricted securities", 'Con. Notes - Conversion'!B4284 = "9. Any person (substitution for securities etc.)"),
'Con. Notes - Conversion'!C4284,
IF(
'Con. Notes - Conversion'!B4284 = "",
#N/A,
'Con. Notes - Conversion'!B4284)
)</f>
        <v>#N/A</v>
      </c>
      <c r="G4284" t="e">
        <f>IF(
OR('Con. Notes - No Conversion'!B4284 = "8. Transferee of restricted securities", 'Con. Notes - No Conversion'!B4284 = "9. Any person (substitution for securities etc.)"),
'Con. Notes - No Conversion'!C4284,
IF(
'Con. Notes - No Conversion'!B4284 = "",
#N/A,
'Con. Notes - No Conversion'!B4284)
)</f>
        <v>#N/A</v>
      </c>
    </row>
    <row r="4285" spans="1:7" x14ac:dyDescent="0.25">
      <c r="A4285" t="e">
        <f>IF(
OR(Shares!B4285 = "8. Transferee of restricted securities", Shares!B4285 = "9. Any person (substitution for securities etc.)"),
Shares!C4285,
IF(
Shares!B4285 = "",
#N/A,
Shares!B4285)
)</f>
        <v>#N/A</v>
      </c>
      <c r="B4285" t="e">
        <f>IF(
OR('Shares - LTR - Granted'!B4285 = "8. Transferee of restricted securities", 'Shares - LTR - Granted'!B4285 = "9. Any person (substitution for securities etc.)"),
'Shares - LTR - Granted'!C4285,
IF(
'Shares - LTR - Granted'!B4285 = "",
#N/A,
'Shares - LTR - Granted'!B4285)
)</f>
        <v>#N/A</v>
      </c>
      <c r="C4285" t="e">
        <f>IF(
OR('Performance Securities'!B4285 = "8. Transferee of restricted securities", 'Performance Securities'!B4285 = "9. Any person (substitution for securities etc.)"),
'Performance Securities'!C4285,
IF(
'Performance Securities'!B4285 = "",
#N/A,
'Performance Securities'!B4285)
)</f>
        <v>#N/A</v>
      </c>
      <c r="D4285" t="e">
        <f>IF(
OR('Options or Warrants'!B4285 = "8. Transferee of restricted securities", 'Options or Warrants'!B4285 = "9. Any person (substitution for securities etc.)"),
'Options or Warrants'!C4285,
IF(
'Options or Warrants'!B4285 = "",
#N/A,
'Options or Warrants'!B4285)
)</f>
        <v>#N/A</v>
      </c>
      <c r="E4285" t="e">
        <f>IF(
OR('Options - Free Attaching'!B4285 = "8. Transferee of restricted securities", 'Options - Free Attaching'!B4285 = "9. Any person (substitution for securities etc.)"),
'Options - Free Attaching'!C4285,
IF(
'Options - Free Attaching'!B4285 = "",
#N/A,
'Options - Free Attaching'!B4285)
)</f>
        <v>#N/A</v>
      </c>
      <c r="F4285" t="e">
        <f>IF(
OR('Con. Notes - Conversion'!B4285 = "8. Transferee of restricted securities", 'Con. Notes - Conversion'!B4285 = "9. Any person (substitution for securities etc.)"),
'Con. Notes - Conversion'!C4285,
IF(
'Con. Notes - Conversion'!B4285 = "",
#N/A,
'Con. Notes - Conversion'!B4285)
)</f>
        <v>#N/A</v>
      </c>
      <c r="G4285" t="e">
        <f>IF(
OR('Con. Notes - No Conversion'!B4285 = "8. Transferee of restricted securities", 'Con. Notes - No Conversion'!B4285 = "9. Any person (substitution for securities etc.)"),
'Con. Notes - No Conversion'!C4285,
IF(
'Con. Notes - No Conversion'!B4285 = "",
#N/A,
'Con. Notes - No Conversion'!B4285)
)</f>
        <v>#N/A</v>
      </c>
    </row>
    <row r="4286" spans="1:7" x14ac:dyDescent="0.25">
      <c r="A4286" t="e">
        <f>IF(
OR(Shares!B4286 = "8. Transferee of restricted securities", Shares!B4286 = "9. Any person (substitution for securities etc.)"),
Shares!C4286,
IF(
Shares!B4286 = "",
#N/A,
Shares!B4286)
)</f>
        <v>#N/A</v>
      </c>
      <c r="B4286" t="e">
        <f>IF(
OR('Shares - LTR - Granted'!B4286 = "8. Transferee of restricted securities", 'Shares - LTR - Granted'!B4286 = "9. Any person (substitution for securities etc.)"),
'Shares - LTR - Granted'!C4286,
IF(
'Shares - LTR - Granted'!B4286 = "",
#N/A,
'Shares - LTR - Granted'!B4286)
)</f>
        <v>#N/A</v>
      </c>
      <c r="C4286" t="e">
        <f>IF(
OR('Performance Securities'!B4286 = "8. Transferee of restricted securities", 'Performance Securities'!B4286 = "9. Any person (substitution for securities etc.)"),
'Performance Securities'!C4286,
IF(
'Performance Securities'!B4286 = "",
#N/A,
'Performance Securities'!B4286)
)</f>
        <v>#N/A</v>
      </c>
      <c r="D4286" t="e">
        <f>IF(
OR('Options or Warrants'!B4286 = "8. Transferee of restricted securities", 'Options or Warrants'!B4286 = "9. Any person (substitution for securities etc.)"),
'Options or Warrants'!C4286,
IF(
'Options or Warrants'!B4286 = "",
#N/A,
'Options or Warrants'!B4286)
)</f>
        <v>#N/A</v>
      </c>
      <c r="E4286" t="e">
        <f>IF(
OR('Options - Free Attaching'!B4286 = "8. Transferee of restricted securities", 'Options - Free Attaching'!B4286 = "9. Any person (substitution for securities etc.)"),
'Options - Free Attaching'!C4286,
IF(
'Options - Free Attaching'!B4286 = "",
#N/A,
'Options - Free Attaching'!B4286)
)</f>
        <v>#N/A</v>
      </c>
      <c r="F4286" t="e">
        <f>IF(
OR('Con. Notes - Conversion'!B4286 = "8. Transferee of restricted securities", 'Con. Notes - Conversion'!B4286 = "9. Any person (substitution for securities etc.)"),
'Con. Notes - Conversion'!C4286,
IF(
'Con. Notes - Conversion'!B4286 = "",
#N/A,
'Con. Notes - Conversion'!B4286)
)</f>
        <v>#N/A</v>
      </c>
      <c r="G4286" t="e">
        <f>IF(
OR('Con. Notes - No Conversion'!B4286 = "8. Transferee of restricted securities", 'Con. Notes - No Conversion'!B4286 = "9. Any person (substitution for securities etc.)"),
'Con. Notes - No Conversion'!C4286,
IF(
'Con. Notes - No Conversion'!B4286 = "",
#N/A,
'Con. Notes - No Conversion'!B4286)
)</f>
        <v>#N/A</v>
      </c>
    </row>
    <row r="4287" spans="1:7" x14ac:dyDescent="0.25">
      <c r="A4287" t="e">
        <f>IF(
OR(Shares!B4287 = "8. Transferee of restricted securities", Shares!B4287 = "9. Any person (substitution for securities etc.)"),
Shares!C4287,
IF(
Shares!B4287 = "",
#N/A,
Shares!B4287)
)</f>
        <v>#N/A</v>
      </c>
      <c r="B4287" t="e">
        <f>IF(
OR('Shares - LTR - Granted'!B4287 = "8. Transferee of restricted securities", 'Shares - LTR - Granted'!B4287 = "9. Any person (substitution for securities etc.)"),
'Shares - LTR - Granted'!C4287,
IF(
'Shares - LTR - Granted'!B4287 = "",
#N/A,
'Shares - LTR - Granted'!B4287)
)</f>
        <v>#N/A</v>
      </c>
      <c r="C4287" t="e">
        <f>IF(
OR('Performance Securities'!B4287 = "8. Transferee of restricted securities", 'Performance Securities'!B4287 = "9. Any person (substitution for securities etc.)"),
'Performance Securities'!C4287,
IF(
'Performance Securities'!B4287 = "",
#N/A,
'Performance Securities'!B4287)
)</f>
        <v>#N/A</v>
      </c>
      <c r="D4287" t="e">
        <f>IF(
OR('Options or Warrants'!B4287 = "8. Transferee of restricted securities", 'Options or Warrants'!B4287 = "9. Any person (substitution for securities etc.)"),
'Options or Warrants'!C4287,
IF(
'Options or Warrants'!B4287 = "",
#N/A,
'Options or Warrants'!B4287)
)</f>
        <v>#N/A</v>
      </c>
      <c r="E4287" t="e">
        <f>IF(
OR('Options - Free Attaching'!B4287 = "8. Transferee of restricted securities", 'Options - Free Attaching'!B4287 = "9. Any person (substitution for securities etc.)"),
'Options - Free Attaching'!C4287,
IF(
'Options - Free Attaching'!B4287 = "",
#N/A,
'Options - Free Attaching'!B4287)
)</f>
        <v>#N/A</v>
      </c>
      <c r="F4287" t="e">
        <f>IF(
OR('Con. Notes - Conversion'!B4287 = "8. Transferee of restricted securities", 'Con. Notes - Conversion'!B4287 = "9. Any person (substitution for securities etc.)"),
'Con. Notes - Conversion'!C4287,
IF(
'Con. Notes - Conversion'!B4287 = "",
#N/A,
'Con. Notes - Conversion'!B4287)
)</f>
        <v>#N/A</v>
      </c>
      <c r="G4287" t="e">
        <f>IF(
OR('Con. Notes - No Conversion'!B4287 = "8. Transferee of restricted securities", 'Con. Notes - No Conversion'!B4287 = "9. Any person (substitution for securities etc.)"),
'Con. Notes - No Conversion'!C4287,
IF(
'Con. Notes - No Conversion'!B4287 = "",
#N/A,
'Con. Notes - No Conversion'!B4287)
)</f>
        <v>#N/A</v>
      </c>
    </row>
    <row r="4288" spans="1:7" x14ac:dyDescent="0.25">
      <c r="A4288" t="e">
        <f>IF(
OR(Shares!B4288 = "8. Transferee of restricted securities", Shares!B4288 = "9. Any person (substitution for securities etc.)"),
Shares!C4288,
IF(
Shares!B4288 = "",
#N/A,
Shares!B4288)
)</f>
        <v>#N/A</v>
      </c>
      <c r="B4288" t="e">
        <f>IF(
OR('Shares - LTR - Granted'!B4288 = "8. Transferee of restricted securities", 'Shares - LTR - Granted'!B4288 = "9. Any person (substitution for securities etc.)"),
'Shares - LTR - Granted'!C4288,
IF(
'Shares - LTR - Granted'!B4288 = "",
#N/A,
'Shares - LTR - Granted'!B4288)
)</f>
        <v>#N/A</v>
      </c>
      <c r="C4288" t="e">
        <f>IF(
OR('Performance Securities'!B4288 = "8. Transferee of restricted securities", 'Performance Securities'!B4288 = "9. Any person (substitution for securities etc.)"),
'Performance Securities'!C4288,
IF(
'Performance Securities'!B4288 = "",
#N/A,
'Performance Securities'!B4288)
)</f>
        <v>#N/A</v>
      </c>
      <c r="D4288" t="e">
        <f>IF(
OR('Options or Warrants'!B4288 = "8. Transferee of restricted securities", 'Options or Warrants'!B4288 = "9. Any person (substitution for securities etc.)"),
'Options or Warrants'!C4288,
IF(
'Options or Warrants'!B4288 = "",
#N/A,
'Options or Warrants'!B4288)
)</f>
        <v>#N/A</v>
      </c>
      <c r="E4288" t="e">
        <f>IF(
OR('Options - Free Attaching'!B4288 = "8. Transferee of restricted securities", 'Options - Free Attaching'!B4288 = "9. Any person (substitution for securities etc.)"),
'Options - Free Attaching'!C4288,
IF(
'Options - Free Attaching'!B4288 = "",
#N/A,
'Options - Free Attaching'!B4288)
)</f>
        <v>#N/A</v>
      </c>
      <c r="F4288" t="e">
        <f>IF(
OR('Con. Notes - Conversion'!B4288 = "8. Transferee of restricted securities", 'Con. Notes - Conversion'!B4288 = "9. Any person (substitution for securities etc.)"),
'Con. Notes - Conversion'!C4288,
IF(
'Con. Notes - Conversion'!B4288 = "",
#N/A,
'Con. Notes - Conversion'!B4288)
)</f>
        <v>#N/A</v>
      </c>
      <c r="G4288" t="e">
        <f>IF(
OR('Con. Notes - No Conversion'!B4288 = "8. Transferee of restricted securities", 'Con. Notes - No Conversion'!B4288 = "9. Any person (substitution for securities etc.)"),
'Con. Notes - No Conversion'!C4288,
IF(
'Con. Notes - No Conversion'!B4288 = "",
#N/A,
'Con. Notes - No Conversion'!B4288)
)</f>
        <v>#N/A</v>
      </c>
    </row>
    <row r="4289" spans="1:7" x14ac:dyDescent="0.25">
      <c r="A4289" t="e">
        <f>IF(
OR(Shares!B4289 = "8. Transferee of restricted securities", Shares!B4289 = "9. Any person (substitution for securities etc.)"),
Shares!C4289,
IF(
Shares!B4289 = "",
#N/A,
Shares!B4289)
)</f>
        <v>#N/A</v>
      </c>
      <c r="B4289" t="e">
        <f>IF(
OR('Shares - LTR - Granted'!B4289 = "8. Transferee of restricted securities", 'Shares - LTR - Granted'!B4289 = "9. Any person (substitution for securities etc.)"),
'Shares - LTR - Granted'!C4289,
IF(
'Shares - LTR - Granted'!B4289 = "",
#N/A,
'Shares - LTR - Granted'!B4289)
)</f>
        <v>#N/A</v>
      </c>
      <c r="C4289" t="e">
        <f>IF(
OR('Performance Securities'!B4289 = "8. Transferee of restricted securities", 'Performance Securities'!B4289 = "9. Any person (substitution for securities etc.)"),
'Performance Securities'!C4289,
IF(
'Performance Securities'!B4289 = "",
#N/A,
'Performance Securities'!B4289)
)</f>
        <v>#N/A</v>
      </c>
      <c r="D4289" t="e">
        <f>IF(
OR('Options or Warrants'!B4289 = "8. Transferee of restricted securities", 'Options or Warrants'!B4289 = "9. Any person (substitution for securities etc.)"),
'Options or Warrants'!C4289,
IF(
'Options or Warrants'!B4289 = "",
#N/A,
'Options or Warrants'!B4289)
)</f>
        <v>#N/A</v>
      </c>
      <c r="E4289" t="e">
        <f>IF(
OR('Options - Free Attaching'!B4289 = "8. Transferee of restricted securities", 'Options - Free Attaching'!B4289 = "9. Any person (substitution for securities etc.)"),
'Options - Free Attaching'!C4289,
IF(
'Options - Free Attaching'!B4289 = "",
#N/A,
'Options - Free Attaching'!B4289)
)</f>
        <v>#N/A</v>
      </c>
      <c r="F4289" t="e">
        <f>IF(
OR('Con. Notes - Conversion'!B4289 = "8. Transferee of restricted securities", 'Con. Notes - Conversion'!B4289 = "9. Any person (substitution for securities etc.)"),
'Con. Notes - Conversion'!C4289,
IF(
'Con. Notes - Conversion'!B4289 = "",
#N/A,
'Con. Notes - Conversion'!B4289)
)</f>
        <v>#N/A</v>
      </c>
      <c r="G4289" t="e">
        <f>IF(
OR('Con. Notes - No Conversion'!B4289 = "8. Transferee of restricted securities", 'Con. Notes - No Conversion'!B4289 = "9. Any person (substitution for securities etc.)"),
'Con. Notes - No Conversion'!C4289,
IF(
'Con. Notes - No Conversion'!B4289 = "",
#N/A,
'Con. Notes - No Conversion'!B4289)
)</f>
        <v>#N/A</v>
      </c>
    </row>
    <row r="4290" spans="1:7" x14ac:dyDescent="0.25">
      <c r="A4290" t="e">
        <f>IF(
OR(Shares!B4290 = "8. Transferee of restricted securities", Shares!B4290 = "9. Any person (substitution for securities etc.)"),
Shares!C4290,
IF(
Shares!B4290 = "",
#N/A,
Shares!B4290)
)</f>
        <v>#N/A</v>
      </c>
      <c r="B4290" t="e">
        <f>IF(
OR('Shares - LTR - Granted'!B4290 = "8. Transferee of restricted securities", 'Shares - LTR - Granted'!B4290 = "9. Any person (substitution for securities etc.)"),
'Shares - LTR - Granted'!C4290,
IF(
'Shares - LTR - Granted'!B4290 = "",
#N/A,
'Shares - LTR - Granted'!B4290)
)</f>
        <v>#N/A</v>
      </c>
      <c r="C4290" t="e">
        <f>IF(
OR('Performance Securities'!B4290 = "8. Transferee of restricted securities", 'Performance Securities'!B4290 = "9. Any person (substitution for securities etc.)"),
'Performance Securities'!C4290,
IF(
'Performance Securities'!B4290 = "",
#N/A,
'Performance Securities'!B4290)
)</f>
        <v>#N/A</v>
      </c>
      <c r="D4290" t="e">
        <f>IF(
OR('Options or Warrants'!B4290 = "8. Transferee of restricted securities", 'Options or Warrants'!B4290 = "9. Any person (substitution for securities etc.)"),
'Options or Warrants'!C4290,
IF(
'Options or Warrants'!B4290 = "",
#N/A,
'Options or Warrants'!B4290)
)</f>
        <v>#N/A</v>
      </c>
      <c r="E4290" t="e">
        <f>IF(
OR('Options - Free Attaching'!B4290 = "8. Transferee of restricted securities", 'Options - Free Attaching'!B4290 = "9. Any person (substitution for securities etc.)"),
'Options - Free Attaching'!C4290,
IF(
'Options - Free Attaching'!B4290 = "",
#N/A,
'Options - Free Attaching'!B4290)
)</f>
        <v>#N/A</v>
      </c>
      <c r="F4290" t="e">
        <f>IF(
OR('Con. Notes - Conversion'!B4290 = "8. Transferee of restricted securities", 'Con. Notes - Conversion'!B4290 = "9. Any person (substitution for securities etc.)"),
'Con. Notes - Conversion'!C4290,
IF(
'Con. Notes - Conversion'!B4290 = "",
#N/A,
'Con. Notes - Conversion'!B4290)
)</f>
        <v>#N/A</v>
      </c>
      <c r="G4290" t="e">
        <f>IF(
OR('Con. Notes - No Conversion'!B4290 = "8. Transferee of restricted securities", 'Con. Notes - No Conversion'!B4290 = "9. Any person (substitution for securities etc.)"),
'Con. Notes - No Conversion'!C4290,
IF(
'Con. Notes - No Conversion'!B4290 = "",
#N/A,
'Con. Notes - No Conversion'!B4290)
)</f>
        <v>#N/A</v>
      </c>
    </row>
    <row r="4291" spans="1:7" x14ac:dyDescent="0.25">
      <c r="A4291" t="e">
        <f>IF(
OR(Shares!B4291 = "8. Transferee of restricted securities", Shares!B4291 = "9. Any person (substitution for securities etc.)"),
Shares!C4291,
IF(
Shares!B4291 = "",
#N/A,
Shares!B4291)
)</f>
        <v>#N/A</v>
      </c>
      <c r="B4291" t="e">
        <f>IF(
OR('Shares - LTR - Granted'!B4291 = "8. Transferee of restricted securities", 'Shares - LTR - Granted'!B4291 = "9. Any person (substitution for securities etc.)"),
'Shares - LTR - Granted'!C4291,
IF(
'Shares - LTR - Granted'!B4291 = "",
#N/A,
'Shares - LTR - Granted'!B4291)
)</f>
        <v>#N/A</v>
      </c>
      <c r="C4291" t="e">
        <f>IF(
OR('Performance Securities'!B4291 = "8. Transferee of restricted securities", 'Performance Securities'!B4291 = "9. Any person (substitution for securities etc.)"),
'Performance Securities'!C4291,
IF(
'Performance Securities'!B4291 = "",
#N/A,
'Performance Securities'!B4291)
)</f>
        <v>#N/A</v>
      </c>
      <c r="D4291" t="e">
        <f>IF(
OR('Options or Warrants'!B4291 = "8. Transferee of restricted securities", 'Options or Warrants'!B4291 = "9. Any person (substitution for securities etc.)"),
'Options or Warrants'!C4291,
IF(
'Options or Warrants'!B4291 = "",
#N/A,
'Options or Warrants'!B4291)
)</f>
        <v>#N/A</v>
      </c>
      <c r="E4291" t="e">
        <f>IF(
OR('Options - Free Attaching'!B4291 = "8. Transferee of restricted securities", 'Options - Free Attaching'!B4291 = "9. Any person (substitution for securities etc.)"),
'Options - Free Attaching'!C4291,
IF(
'Options - Free Attaching'!B4291 = "",
#N/A,
'Options - Free Attaching'!B4291)
)</f>
        <v>#N/A</v>
      </c>
      <c r="F4291" t="e">
        <f>IF(
OR('Con. Notes - Conversion'!B4291 = "8. Transferee of restricted securities", 'Con. Notes - Conversion'!B4291 = "9. Any person (substitution for securities etc.)"),
'Con. Notes - Conversion'!C4291,
IF(
'Con. Notes - Conversion'!B4291 = "",
#N/A,
'Con. Notes - Conversion'!B4291)
)</f>
        <v>#N/A</v>
      </c>
      <c r="G4291" t="e">
        <f>IF(
OR('Con. Notes - No Conversion'!B4291 = "8. Transferee of restricted securities", 'Con. Notes - No Conversion'!B4291 = "9. Any person (substitution for securities etc.)"),
'Con. Notes - No Conversion'!C4291,
IF(
'Con. Notes - No Conversion'!B4291 = "",
#N/A,
'Con. Notes - No Conversion'!B4291)
)</f>
        <v>#N/A</v>
      </c>
    </row>
    <row r="4292" spans="1:7" x14ac:dyDescent="0.25">
      <c r="A4292" t="e">
        <f>IF(
OR(Shares!B4292 = "8. Transferee of restricted securities", Shares!B4292 = "9. Any person (substitution for securities etc.)"),
Shares!C4292,
IF(
Shares!B4292 = "",
#N/A,
Shares!B4292)
)</f>
        <v>#N/A</v>
      </c>
      <c r="B4292" t="e">
        <f>IF(
OR('Shares - LTR - Granted'!B4292 = "8. Transferee of restricted securities", 'Shares - LTR - Granted'!B4292 = "9. Any person (substitution for securities etc.)"),
'Shares - LTR - Granted'!C4292,
IF(
'Shares - LTR - Granted'!B4292 = "",
#N/A,
'Shares - LTR - Granted'!B4292)
)</f>
        <v>#N/A</v>
      </c>
      <c r="C4292" t="e">
        <f>IF(
OR('Performance Securities'!B4292 = "8. Transferee of restricted securities", 'Performance Securities'!B4292 = "9. Any person (substitution for securities etc.)"),
'Performance Securities'!C4292,
IF(
'Performance Securities'!B4292 = "",
#N/A,
'Performance Securities'!B4292)
)</f>
        <v>#N/A</v>
      </c>
      <c r="D4292" t="e">
        <f>IF(
OR('Options or Warrants'!B4292 = "8. Transferee of restricted securities", 'Options or Warrants'!B4292 = "9. Any person (substitution for securities etc.)"),
'Options or Warrants'!C4292,
IF(
'Options or Warrants'!B4292 = "",
#N/A,
'Options or Warrants'!B4292)
)</f>
        <v>#N/A</v>
      </c>
      <c r="E4292" t="e">
        <f>IF(
OR('Options - Free Attaching'!B4292 = "8. Transferee of restricted securities", 'Options - Free Attaching'!B4292 = "9. Any person (substitution for securities etc.)"),
'Options - Free Attaching'!C4292,
IF(
'Options - Free Attaching'!B4292 = "",
#N/A,
'Options - Free Attaching'!B4292)
)</f>
        <v>#N/A</v>
      </c>
      <c r="F4292" t="e">
        <f>IF(
OR('Con. Notes - Conversion'!B4292 = "8. Transferee of restricted securities", 'Con. Notes - Conversion'!B4292 = "9. Any person (substitution for securities etc.)"),
'Con. Notes - Conversion'!C4292,
IF(
'Con. Notes - Conversion'!B4292 = "",
#N/A,
'Con. Notes - Conversion'!B4292)
)</f>
        <v>#N/A</v>
      </c>
      <c r="G4292" t="e">
        <f>IF(
OR('Con. Notes - No Conversion'!B4292 = "8. Transferee of restricted securities", 'Con. Notes - No Conversion'!B4292 = "9. Any person (substitution for securities etc.)"),
'Con. Notes - No Conversion'!C4292,
IF(
'Con. Notes - No Conversion'!B4292 = "",
#N/A,
'Con. Notes - No Conversion'!B4292)
)</f>
        <v>#N/A</v>
      </c>
    </row>
    <row r="4293" spans="1:7" x14ac:dyDescent="0.25">
      <c r="A4293" t="e">
        <f>IF(
OR(Shares!B4293 = "8. Transferee of restricted securities", Shares!B4293 = "9. Any person (substitution for securities etc.)"),
Shares!C4293,
IF(
Shares!B4293 = "",
#N/A,
Shares!B4293)
)</f>
        <v>#N/A</v>
      </c>
      <c r="B4293" t="e">
        <f>IF(
OR('Shares - LTR - Granted'!B4293 = "8. Transferee of restricted securities", 'Shares - LTR - Granted'!B4293 = "9. Any person (substitution for securities etc.)"),
'Shares - LTR - Granted'!C4293,
IF(
'Shares - LTR - Granted'!B4293 = "",
#N/A,
'Shares - LTR - Granted'!B4293)
)</f>
        <v>#N/A</v>
      </c>
      <c r="C4293" t="e">
        <f>IF(
OR('Performance Securities'!B4293 = "8. Transferee of restricted securities", 'Performance Securities'!B4293 = "9. Any person (substitution for securities etc.)"),
'Performance Securities'!C4293,
IF(
'Performance Securities'!B4293 = "",
#N/A,
'Performance Securities'!B4293)
)</f>
        <v>#N/A</v>
      </c>
      <c r="D4293" t="e">
        <f>IF(
OR('Options or Warrants'!B4293 = "8. Transferee of restricted securities", 'Options or Warrants'!B4293 = "9. Any person (substitution for securities etc.)"),
'Options or Warrants'!C4293,
IF(
'Options or Warrants'!B4293 = "",
#N/A,
'Options or Warrants'!B4293)
)</f>
        <v>#N/A</v>
      </c>
      <c r="E4293" t="e">
        <f>IF(
OR('Options - Free Attaching'!B4293 = "8. Transferee of restricted securities", 'Options - Free Attaching'!B4293 = "9. Any person (substitution for securities etc.)"),
'Options - Free Attaching'!C4293,
IF(
'Options - Free Attaching'!B4293 = "",
#N/A,
'Options - Free Attaching'!B4293)
)</f>
        <v>#N/A</v>
      </c>
      <c r="F4293" t="e">
        <f>IF(
OR('Con. Notes - Conversion'!B4293 = "8. Transferee of restricted securities", 'Con. Notes - Conversion'!B4293 = "9. Any person (substitution for securities etc.)"),
'Con. Notes - Conversion'!C4293,
IF(
'Con. Notes - Conversion'!B4293 = "",
#N/A,
'Con. Notes - Conversion'!B4293)
)</f>
        <v>#N/A</v>
      </c>
      <c r="G4293" t="e">
        <f>IF(
OR('Con. Notes - No Conversion'!B4293 = "8. Transferee of restricted securities", 'Con. Notes - No Conversion'!B4293 = "9. Any person (substitution for securities etc.)"),
'Con. Notes - No Conversion'!C4293,
IF(
'Con. Notes - No Conversion'!B4293 = "",
#N/A,
'Con. Notes - No Conversion'!B4293)
)</f>
        <v>#N/A</v>
      </c>
    </row>
    <row r="4294" spans="1:7" x14ac:dyDescent="0.25">
      <c r="A4294" t="e">
        <f>IF(
OR(Shares!B4294 = "8. Transferee of restricted securities", Shares!B4294 = "9. Any person (substitution for securities etc.)"),
Shares!C4294,
IF(
Shares!B4294 = "",
#N/A,
Shares!B4294)
)</f>
        <v>#N/A</v>
      </c>
      <c r="B4294" t="e">
        <f>IF(
OR('Shares - LTR - Granted'!B4294 = "8. Transferee of restricted securities", 'Shares - LTR - Granted'!B4294 = "9. Any person (substitution for securities etc.)"),
'Shares - LTR - Granted'!C4294,
IF(
'Shares - LTR - Granted'!B4294 = "",
#N/A,
'Shares - LTR - Granted'!B4294)
)</f>
        <v>#N/A</v>
      </c>
      <c r="C4294" t="e">
        <f>IF(
OR('Performance Securities'!B4294 = "8. Transferee of restricted securities", 'Performance Securities'!B4294 = "9. Any person (substitution for securities etc.)"),
'Performance Securities'!C4294,
IF(
'Performance Securities'!B4294 = "",
#N/A,
'Performance Securities'!B4294)
)</f>
        <v>#N/A</v>
      </c>
      <c r="D4294" t="e">
        <f>IF(
OR('Options or Warrants'!B4294 = "8. Transferee of restricted securities", 'Options or Warrants'!B4294 = "9. Any person (substitution for securities etc.)"),
'Options or Warrants'!C4294,
IF(
'Options or Warrants'!B4294 = "",
#N/A,
'Options or Warrants'!B4294)
)</f>
        <v>#N/A</v>
      </c>
      <c r="E4294" t="e">
        <f>IF(
OR('Options - Free Attaching'!B4294 = "8. Transferee of restricted securities", 'Options - Free Attaching'!B4294 = "9. Any person (substitution for securities etc.)"),
'Options - Free Attaching'!C4294,
IF(
'Options - Free Attaching'!B4294 = "",
#N/A,
'Options - Free Attaching'!B4294)
)</f>
        <v>#N/A</v>
      </c>
      <c r="F4294" t="e">
        <f>IF(
OR('Con. Notes - Conversion'!B4294 = "8. Transferee of restricted securities", 'Con. Notes - Conversion'!B4294 = "9. Any person (substitution for securities etc.)"),
'Con. Notes - Conversion'!C4294,
IF(
'Con. Notes - Conversion'!B4294 = "",
#N/A,
'Con. Notes - Conversion'!B4294)
)</f>
        <v>#N/A</v>
      </c>
      <c r="G4294" t="e">
        <f>IF(
OR('Con. Notes - No Conversion'!B4294 = "8. Transferee of restricted securities", 'Con. Notes - No Conversion'!B4294 = "9. Any person (substitution for securities etc.)"),
'Con. Notes - No Conversion'!C4294,
IF(
'Con. Notes - No Conversion'!B4294 = "",
#N/A,
'Con. Notes - No Conversion'!B4294)
)</f>
        <v>#N/A</v>
      </c>
    </row>
    <row r="4295" spans="1:7" x14ac:dyDescent="0.25">
      <c r="A4295" t="e">
        <f>IF(
OR(Shares!B4295 = "8. Transferee of restricted securities", Shares!B4295 = "9. Any person (substitution for securities etc.)"),
Shares!C4295,
IF(
Shares!B4295 = "",
#N/A,
Shares!B4295)
)</f>
        <v>#N/A</v>
      </c>
      <c r="B4295" t="e">
        <f>IF(
OR('Shares - LTR - Granted'!B4295 = "8. Transferee of restricted securities", 'Shares - LTR - Granted'!B4295 = "9. Any person (substitution for securities etc.)"),
'Shares - LTR - Granted'!C4295,
IF(
'Shares - LTR - Granted'!B4295 = "",
#N/A,
'Shares - LTR - Granted'!B4295)
)</f>
        <v>#N/A</v>
      </c>
      <c r="C4295" t="e">
        <f>IF(
OR('Performance Securities'!B4295 = "8. Transferee of restricted securities", 'Performance Securities'!B4295 = "9. Any person (substitution for securities etc.)"),
'Performance Securities'!C4295,
IF(
'Performance Securities'!B4295 = "",
#N/A,
'Performance Securities'!B4295)
)</f>
        <v>#N/A</v>
      </c>
      <c r="D4295" t="e">
        <f>IF(
OR('Options or Warrants'!B4295 = "8. Transferee of restricted securities", 'Options or Warrants'!B4295 = "9. Any person (substitution for securities etc.)"),
'Options or Warrants'!C4295,
IF(
'Options or Warrants'!B4295 = "",
#N/A,
'Options or Warrants'!B4295)
)</f>
        <v>#N/A</v>
      </c>
      <c r="E4295" t="e">
        <f>IF(
OR('Options - Free Attaching'!B4295 = "8. Transferee of restricted securities", 'Options - Free Attaching'!B4295 = "9. Any person (substitution for securities etc.)"),
'Options - Free Attaching'!C4295,
IF(
'Options - Free Attaching'!B4295 = "",
#N/A,
'Options - Free Attaching'!B4295)
)</f>
        <v>#N/A</v>
      </c>
      <c r="F4295" t="e">
        <f>IF(
OR('Con. Notes - Conversion'!B4295 = "8. Transferee of restricted securities", 'Con. Notes - Conversion'!B4295 = "9. Any person (substitution for securities etc.)"),
'Con. Notes - Conversion'!C4295,
IF(
'Con. Notes - Conversion'!B4295 = "",
#N/A,
'Con. Notes - Conversion'!B4295)
)</f>
        <v>#N/A</v>
      </c>
      <c r="G4295" t="e">
        <f>IF(
OR('Con. Notes - No Conversion'!B4295 = "8. Transferee of restricted securities", 'Con. Notes - No Conversion'!B4295 = "9. Any person (substitution for securities etc.)"),
'Con. Notes - No Conversion'!C4295,
IF(
'Con. Notes - No Conversion'!B4295 = "",
#N/A,
'Con. Notes - No Conversion'!B4295)
)</f>
        <v>#N/A</v>
      </c>
    </row>
    <row r="4296" spans="1:7" x14ac:dyDescent="0.25">
      <c r="A4296" t="e">
        <f>IF(
OR(Shares!B4296 = "8. Transferee of restricted securities", Shares!B4296 = "9. Any person (substitution for securities etc.)"),
Shares!C4296,
IF(
Shares!B4296 = "",
#N/A,
Shares!B4296)
)</f>
        <v>#N/A</v>
      </c>
      <c r="B4296" t="e">
        <f>IF(
OR('Shares - LTR - Granted'!B4296 = "8. Transferee of restricted securities", 'Shares - LTR - Granted'!B4296 = "9. Any person (substitution for securities etc.)"),
'Shares - LTR - Granted'!C4296,
IF(
'Shares - LTR - Granted'!B4296 = "",
#N/A,
'Shares - LTR - Granted'!B4296)
)</f>
        <v>#N/A</v>
      </c>
      <c r="C4296" t="e">
        <f>IF(
OR('Performance Securities'!B4296 = "8. Transferee of restricted securities", 'Performance Securities'!B4296 = "9. Any person (substitution for securities etc.)"),
'Performance Securities'!C4296,
IF(
'Performance Securities'!B4296 = "",
#N/A,
'Performance Securities'!B4296)
)</f>
        <v>#N/A</v>
      </c>
      <c r="D4296" t="e">
        <f>IF(
OR('Options or Warrants'!B4296 = "8. Transferee of restricted securities", 'Options or Warrants'!B4296 = "9. Any person (substitution for securities etc.)"),
'Options or Warrants'!C4296,
IF(
'Options or Warrants'!B4296 = "",
#N/A,
'Options or Warrants'!B4296)
)</f>
        <v>#N/A</v>
      </c>
      <c r="E4296" t="e">
        <f>IF(
OR('Options - Free Attaching'!B4296 = "8. Transferee of restricted securities", 'Options - Free Attaching'!B4296 = "9. Any person (substitution for securities etc.)"),
'Options - Free Attaching'!C4296,
IF(
'Options - Free Attaching'!B4296 = "",
#N/A,
'Options - Free Attaching'!B4296)
)</f>
        <v>#N/A</v>
      </c>
      <c r="F4296" t="e">
        <f>IF(
OR('Con. Notes - Conversion'!B4296 = "8. Transferee of restricted securities", 'Con. Notes - Conversion'!B4296 = "9. Any person (substitution for securities etc.)"),
'Con. Notes - Conversion'!C4296,
IF(
'Con. Notes - Conversion'!B4296 = "",
#N/A,
'Con. Notes - Conversion'!B4296)
)</f>
        <v>#N/A</v>
      </c>
      <c r="G4296" t="e">
        <f>IF(
OR('Con. Notes - No Conversion'!B4296 = "8. Transferee of restricted securities", 'Con. Notes - No Conversion'!B4296 = "9. Any person (substitution for securities etc.)"),
'Con. Notes - No Conversion'!C4296,
IF(
'Con. Notes - No Conversion'!B4296 = "",
#N/A,
'Con. Notes - No Conversion'!B4296)
)</f>
        <v>#N/A</v>
      </c>
    </row>
    <row r="4297" spans="1:7" x14ac:dyDescent="0.25">
      <c r="A4297" t="e">
        <f>IF(
OR(Shares!B4297 = "8. Transferee of restricted securities", Shares!B4297 = "9. Any person (substitution for securities etc.)"),
Shares!C4297,
IF(
Shares!B4297 = "",
#N/A,
Shares!B4297)
)</f>
        <v>#N/A</v>
      </c>
      <c r="B4297" t="e">
        <f>IF(
OR('Shares - LTR - Granted'!B4297 = "8. Transferee of restricted securities", 'Shares - LTR - Granted'!B4297 = "9. Any person (substitution for securities etc.)"),
'Shares - LTR - Granted'!C4297,
IF(
'Shares - LTR - Granted'!B4297 = "",
#N/A,
'Shares - LTR - Granted'!B4297)
)</f>
        <v>#N/A</v>
      </c>
      <c r="C4297" t="e">
        <f>IF(
OR('Performance Securities'!B4297 = "8. Transferee of restricted securities", 'Performance Securities'!B4297 = "9. Any person (substitution for securities etc.)"),
'Performance Securities'!C4297,
IF(
'Performance Securities'!B4297 = "",
#N/A,
'Performance Securities'!B4297)
)</f>
        <v>#N/A</v>
      </c>
      <c r="D4297" t="e">
        <f>IF(
OR('Options or Warrants'!B4297 = "8. Transferee of restricted securities", 'Options or Warrants'!B4297 = "9. Any person (substitution for securities etc.)"),
'Options or Warrants'!C4297,
IF(
'Options or Warrants'!B4297 = "",
#N/A,
'Options or Warrants'!B4297)
)</f>
        <v>#N/A</v>
      </c>
      <c r="E4297" t="e">
        <f>IF(
OR('Options - Free Attaching'!B4297 = "8. Transferee of restricted securities", 'Options - Free Attaching'!B4297 = "9. Any person (substitution for securities etc.)"),
'Options - Free Attaching'!C4297,
IF(
'Options - Free Attaching'!B4297 = "",
#N/A,
'Options - Free Attaching'!B4297)
)</f>
        <v>#N/A</v>
      </c>
      <c r="F4297" t="e">
        <f>IF(
OR('Con. Notes - Conversion'!B4297 = "8. Transferee of restricted securities", 'Con. Notes - Conversion'!B4297 = "9. Any person (substitution for securities etc.)"),
'Con. Notes - Conversion'!C4297,
IF(
'Con. Notes - Conversion'!B4297 = "",
#N/A,
'Con. Notes - Conversion'!B4297)
)</f>
        <v>#N/A</v>
      </c>
      <c r="G4297" t="e">
        <f>IF(
OR('Con. Notes - No Conversion'!B4297 = "8. Transferee of restricted securities", 'Con. Notes - No Conversion'!B4297 = "9. Any person (substitution for securities etc.)"),
'Con. Notes - No Conversion'!C4297,
IF(
'Con. Notes - No Conversion'!B4297 = "",
#N/A,
'Con. Notes - No Conversion'!B4297)
)</f>
        <v>#N/A</v>
      </c>
    </row>
    <row r="4298" spans="1:7" x14ac:dyDescent="0.25">
      <c r="A4298" t="e">
        <f>IF(
OR(Shares!B4298 = "8. Transferee of restricted securities", Shares!B4298 = "9. Any person (substitution for securities etc.)"),
Shares!C4298,
IF(
Shares!B4298 = "",
#N/A,
Shares!B4298)
)</f>
        <v>#N/A</v>
      </c>
      <c r="B4298" t="e">
        <f>IF(
OR('Shares - LTR - Granted'!B4298 = "8. Transferee of restricted securities", 'Shares - LTR - Granted'!B4298 = "9. Any person (substitution for securities etc.)"),
'Shares - LTR - Granted'!C4298,
IF(
'Shares - LTR - Granted'!B4298 = "",
#N/A,
'Shares - LTR - Granted'!B4298)
)</f>
        <v>#N/A</v>
      </c>
      <c r="C4298" t="e">
        <f>IF(
OR('Performance Securities'!B4298 = "8. Transferee of restricted securities", 'Performance Securities'!B4298 = "9. Any person (substitution for securities etc.)"),
'Performance Securities'!C4298,
IF(
'Performance Securities'!B4298 = "",
#N/A,
'Performance Securities'!B4298)
)</f>
        <v>#N/A</v>
      </c>
      <c r="D4298" t="e">
        <f>IF(
OR('Options or Warrants'!B4298 = "8. Transferee of restricted securities", 'Options or Warrants'!B4298 = "9. Any person (substitution for securities etc.)"),
'Options or Warrants'!C4298,
IF(
'Options or Warrants'!B4298 = "",
#N/A,
'Options or Warrants'!B4298)
)</f>
        <v>#N/A</v>
      </c>
      <c r="E4298" t="e">
        <f>IF(
OR('Options - Free Attaching'!B4298 = "8. Transferee of restricted securities", 'Options - Free Attaching'!B4298 = "9. Any person (substitution for securities etc.)"),
'Options - Free Attaching'!C4298,
IF(
'Options - Free Attaching'!B4298 = "",
#N/A,
'Options - Free Attaching'!B4298)
)</f>
        <v>#N/A</v>
      </c>
      <c r="F4298" t="e">
        <f>IF(
OR('Con. Notes - Conversion'!B4298 = "8. Transferee of restricted securities", 'Con. Notes - Conversion'!B4298 = "9. Any person (substitution for securities etc.)"),
'Con. Notes - Conversion'!C4298,
IF(
'Con. Notes - Conversion'!B4298 = "",
#N/A,
'Con. Notes - Conversion'!B4298)
)</f>
        <v>#N/A</v>
      </c>
      <c r="G4298" t="e">
        <f>IF(
OR('Con. Notes - No Conversion'!B4298 = "8. Transferee of restricted securities", 'Con. Notes - No Conversion'!B4298 = "9. Any person (substitution for securities etc.)"),
'Con. Notes - No Conversion'!C4298,
IF(
'Con. Notes - No Conversion'!B4298 = "",
#N/A,
'Con. Notes - No Conversion'!B4298)
)</f>
        <v>#N/A</v>
      </c>
    </row>
    <row r="4299" spans="1:7" x14ac:dyDescent="0.25">
      <c r="A4299" t="e">
        <f>IF(
OR(Shares!B4299 = "8. Transferee of restricted securities", Shares!B4299 = "9. Any person (substitution for securities etc.)"),
Shares!C4299,
IF(
Shares!B4299 = "",
#N/A,
Shares!B4299)
)</f>
        <v>#N/A</v>
      </c>
      <c r="B4299" t="e">
        <f>IF(
OR('Shares - LTR - Granted'!B4299 = "8. Transferee of restricted securities", 'Shares - LTR - Granted'!B4299 = "9. Any person (substitution for securities etc.)"),
'Shares - LTR - Granted'!C4299,
IF(
'Shares - LTR - Granted'!B4299 = "",
#N/A,
'Shares - LTR - Granted'!B4299)
)</f>
        <v>#N/A</v>
      </c>
      <c r="C4299" t="e">
        <f>IF(
OR('Performance Securities'!B4299 = "8. Transferee of restricted securities", 'Performance Securities'!B4299 = "9. Any person (substitution for securities etc.)"),
'Performance Securities'!C4299,
IF(
'Performance Securities'!B4299 = "",
#N/A,
'Performance Securities'!B4299)
)</f>
        <v>#N/A</v>
      </c>
      <c r="D4299" t="e">
        <f>IF(
OR('Options or Warrants'!B4299 = "8. Transferee of restricted securities", 'Options or Warrants'!B4299 = "9. Any person (substitution for securities etc.)"),
'Options or Warrants'!C4299,
IF(
'Options or Warrants'!B4299 = "",
#N/A,
'Options or Warrants'!B4299)
)</f>
        <v>#N/A</v>
      </c>
      <c r="E4299" t="e">
        <f>IF(
OR('Options - Free Attaching'!B4299 = "8. Transferee of restricted securities", 'Options - Free Attaching'!B4299 = "9. Any person (substitution for securities etc.)"),
'Options - Free Attaching'!C4299,
IF(
'Options - Free Attaching'!B4299 = "",
#N/A,
'Options - Free Attaching'!B4299)
)</f>
        <v>#N/A</v>
      </c>
      <c r="F4299" t="e">
        <f>IF(
OR('Con. Notes - Conversion'!B4299 = "8. Transferee of restricted securities", 'Con. Notes - Conversion'!B4299 = "9. Any person (substitution for securities etc.)"),
'Con. Notes - Conversion'!C4299,
IF(
'Con. Notes - Conversion'!B4299 = "",
#N/A,
'Con. Notes - Conversion'!B4299)
)</f>
        <v>#N/A</v>
      </c>
      <c r="G4299" t="e">
        <f>IF(
OR('Con. Notes - No Conversion'!B4299 = "8. Transferee of restricted securities", 'Con. Notes - No Conversion'!B4299 = "9. Any person (substitution for securities etc.)"),
'Con. Notes - No Conversion'!C4299,
IF(
'Con. Notes - No Conversion'!B4299 = "",
#N/A,
'Con. Notes - No Conversion'!B4299)
)</f>
        <v>#N/A</v>
      </c>
    </row>
    <row r="4300" spans="1:7" x14ac:dyDescent="0.25">
      <c r="A4300" t="e">
        <f>IF(
OR(Shares!B4300 = "8. Transferee of restricted securities", Shares!B4300 = "9. Any person (substitution for securities etc.)"),
Shares!C4300,
IF(
Shares!B4300 = "",
#N/A,
Shares!B4300)
)</f>
        <v>#N/A</v>
      </c>
      <c r="B4300" t="e">
        <f>IF(
OR('Shares - LTR - Granted'!B4300 = "8. Transferee of restricted securities", 'Shares - LTR - Granted'!B4300 = "9. Any person (substitution for securities etc.)"),
'Shares - LTR - Granted'!C4300,
IF(
'Shares - LTR - Granted'!B4300 = "",
#N/A,
'Shares - LTR - Granted'!B4300)
)</f>
        <v>#N/A</v>
      </c>
      <c r="C4300" t="e">
        <f>IF(
OR('Performance Securities'!B4300 = "8. Transferee of restricted securities", 'Performance Securities'!B4300 = "9. Any person (substitution for securities etc.)"),
'Performance Securities'!C4300,
IF(
'Performance Securities'!B4300 = "",
#N/A,
'Performance Securities'!B4300)
)</f>
        <v>#N/A</v>
      </c>
      <c r="D4300" t="e">
        <f>IF(
OR('Options or Warrants'!B4300 = "8. Transferee of restricted securities", 'Options or Warrants'!B4300 = "9. Any person (substitution for securities etc.)"),
'Options or Warrants'!C4300,
IF(
'Options or Warrants'!B4300 = "",
#N/A,
'Options or Warrants'!B4300)
)</f>
        <v>#N/A</v>
      </c>
      <c r="E4300" t="e">
        <f>IF(
OR('Options - Free Attaching'!B4300 = "8. Transferee of restricted securities", 'Options - Free Attaching'!B4300 = "9. Any person (substitution for securities etc.)"),
'Options - Free Attaching'!C4300,
IF(
'Options - Free Attaching'!B4300 = "",
#N/A,
'Options - Free Attaching'!B4300)
)</f>
        <v>#N/A</v>
      </c>
      <c r="F4300" t="e">
        <f>IF(
OR('Con. Notes - Conversion'!B4300 = "8. Transferee of restricted securities", 'Con. Notes - Conversion'!B4300 = "9. Any person (substitution for securities etc.)"),
'Con. Notes - Conversion'!C4300,
IF(
'Con. Notes - Conversion'!B4300 = "",
#N/A,
'Con. Notes - Conversion'!B4300)
)</f>
        <v>#N/A</v>
      </c>
      <c r="G4300" t="e">
        <f>IF(
OR('Con. Notes - No Conversion'!B4300 = "8. Transferee of restricted securities", 'Con. Notes - No Conversion'!B4300 = "9. Any person (substitution for securities etc.)"),
'Con. Notes - No Conversion'!C4300,
IF(
'Con. Notes - No Conversion'!B4300 = "",
#N/A,
'Con. Notes - No Conversion'!B4300)
)</f>
        <v>#N/A</v>
      </c>
    </row>
    <row r="4301" spans="1:7" x14ac:dyDescent="0.25">
      <c r="A4301" t="e">
        <f>IF(
OR(Shares!B4301 = "8. Transferee of restricted securities", Shares!B4301 = "9. Any person (substitution for securities etc.)"),
Shares!C4301,
IF(
Shares!B4301 = "",
#N/A,
Shares!B4301)
)</f>
        <v>#N/A</v>
      </c>
      <c r="B4301" t="e">
        <f>IF(
OR('Shares - LTR - Granted'!B4301 = "8. Transferee of restricted securities", 'Shares - LTR - Granted'!B4301 = "9. Any person (substitution for securities etc.)"),
'Shares - LTR - Granted'!C4301,
IF(
'Shares - LTR - Granted'!B4301 = "",
#N/A,
'Shares - LTR - Granted'!B4301)
)</f>
        <v>#N/A</v>
      </c>
      <c r="C4301" t="e">
        <f>IF(
OR('Performance Securities'!B4301 = "8. Transferee of restricted securities", 'Performance Securities'!B4301 = "9. Any person (substitution for securities etc.)"),
'Performance Securities'!C4301,
IF(
'Performance Securities'!B4301 = "",
#N/A,
'Performance Securities'!B4301)
)</f>
        <v>#N/A</v>
      </c>
      <c r="D4301" t="e">
        <f>IF(
OR('Options or Warrants'!B4301 = "8. Transferee of restricted securities", 'Options or Warrants'!B4301 = "9. Any person (substitution for securities etc.)"),
'Options or Warrants'!C4301,
IF(
'Options or Warrants'!B4301 = "",
#N/A,
'Options or Warrants'!B4301)
)</f>
        <v>#N/A</v>
      </c>
      <c r="E4301" t="e">
        <f>IF(
OR('Options - Free Attaching'!B4301 = "8. Transferee of restricted securities", 'Options - Free Attaching'!B4301 = "9. Any person (substitution for securities etc.)"),
'Options - Free Attaching'!C4301,
IF(
'Options - Free Attaching'!B4301 = "",
#N/A,
'Options - Free Attaching'!B4301)
)</f>
        <v>#N/A</v>
      </c>
      <c r="F4301" t="e">
        <f>IF(
OR('Con. Notes - Conversion'!B4301 = "8. Transferee of restricted securities", 'Con. Notes - Conversion'!B4301 = "9. Any person (substitution for securities etc.)"),
'Con. Notes - Conversion'!C4301,
IF(
'Con. Notes - Conversion'!B4301 = "",
#N/A,
'Con. Notes - Conversion'!B4301)
)</f>
        <v>#N/A</v>
      </c>
      <c r="G4301" t="e">
        <f>IF(
OR('Con. Notes - No Conversion'!B4301 = "8. Transferee of restricted securities", 'Con. Notes - No Conversion'!B4301 = "9. Any person (substitution for securities etc.)"),
'Con. Notes - No Conversion'!C4301,
IF(
'Con. Notes - No Conversion'!B4301 = "",
#N/A,
'Con. Notes - No Conversion'!B4301)
)</f>
        <v>#N/A</v>
      </c>
    </row>
    <row r="4302" spans="1:7" x14ac:dyDescent="0.25">
      <c r="A4302" t="e">
        <f>IF(
OR(Shares!B4302 = "8. Transferee of restricted securities", Shares!B4302 = "9. Any person (substitution for securities etc.)"),
Shares!C4302,
IF(
Shares!B4302 = "",
#N/A,
Shares!B4302)
)</f>
        <v>#N/A</v>
      </c>
      <c r="B4302" t="e">
        <f>IF(
OR('Shares - LTR - Granted'!B4302 = "8. Transferee of restricted securities", 'Shares - LTR - Granted'!B4302 = "9. Any person (substitution for securities etc.)"),
'Shares - LTR - Granted'!C4302,
IF(
'Shares - LTR - Granted'!B4302 = "",
#N/A,
'Shares - LTR - Granted'!B4302)
)</f>
        <v>#N/A</v>
      </c>
      <c r="C4302" t="e">
        <f>IF(
OR('Performance Securities'!B4302 = "8. Transferee of restricted securities", 'Performance Securities'!B4302 = "9. Any person (substitution for securities etc.)"),
'Performance Securities'!C4302,
IF(
'Performance Securities'!B4302 = "",
#N/A,
'Performance Securities'!B4302)
)</f>
        <v>#N/A</v>
      </c>
      <c r="D4302" t="e">
        <f>IF(
OR('Options or Warrants'!B4302 = "8. Transferee of restricted securities", 'Options or Warrants'!B4302 = "9. Any person (substitution for securities etc.)"),
'Options or Warrants'!C4302,
IF(
'Options or Warrants'!B4302 = "",
#N/A,
'Options or Warrants'!B4302)
)</f>
        <v>#N/A</v>
      </c>
      <c r="E4302" t="e">
        <f>IF(
OR('Options - Free Attaching'!B4302 = "8. Transferee of restricted securities", 'Options - Free Attaching'!B4302 = "9. Any person (substitution for securities etc.)"),
'Options - Free Attaching'!C4302,
IF(
'Options - Free Attaching'!B4302 = "",
#N/A,
'Options - Free Attaching'!B4302)
)</f>
        <v>#N/A</v>
      </c>
      <c r="F4302" t="e">
        <f>IF(
OR('Con. Notes - Conversion'!B4302 = "8. Transferee of restricted securities", 'Con. Notes - Conversion'!B4302 = "9. Any person (substitution for securities etc.)"),
'Con. Notes - Conversion'!C4302,
IF(
'Con. Notes - Conversion'!B4302 = "",
#N/A,
'Con. Notes - Conversion'!B4302)
)</f>
        <v>#N/A</v>
      </c>
      <c r="G4302" t="e">
        <f>IF(
OR('Con. Notes - No Conversion'!B4302 = "8. Transferee of restricted securities", 'Con. Notes - No Conversion'!B4302 = "9. Any person (substitution for securities etc.)"),
'Con. Notes - No Conversion'!C4302,
IF(
'Con. Notes - No Conversion'!B4302 = "",
#N/A,
'Con. Notes - No Conversion'!B4302)
)</f>
        <v>#N/A</v>
      </c>
    </row>
    <row r="4303" spans="1:7" x14ac:dyDescent="0.25">
      <c r="A4303" t="e">
        <f>IF(
OR(Shares!B4303 = "8. Transferee of restricted securities", Shares!B4303 = "9. Any person (substitution for securities etc.)"),
Shares!C4303,
IF(
Shares!B4303 = "",
#N/A,
Shares!B4303)
)</f>
        <v>#N/A</v>
      </c>
      <c r="B4303" t="e">
        <f>IF(
OR('Shares - LTR - Granted'!B4303 = "8. Transferee of restricted securities", 'Shares - LTR - Granted'!B4303 = "9. Any person (substitution for securities etc.)"),
'Shares - LTR - Granted'!C4303,
IF(
'Shares - LTR - Granted'!B4303 = "",
#N/A,
'Shares - LTR - Granted'!B4303)
)</f>
        <v>#N/A</v>
      </c>
      <c r="C4303" t="e">
        <f>IF(
OR('Performance Securities'!B4303 = "8. Transferee of restricted securities", 'Performance Securities'!B4303 = "9. Any person (substitution for securities etc.)"),
'Performance Securities'!C4303,
IF(
'Performance Securities'!B4303 = "",
#N/A,
'Performance Securities'!B4303)
)</f>
        <v>#N/A</v>
      </c>
      <c r="D4303" t="e">
        <f>IF(
OR('Options or Warrants'!B4303 = "8. Transferee of restricted securities", 'Options or Warrants'!B4303 = "9. Any person (substitution for securities etc.)"),
'Options or Warrants'!C4303,
IF(
'Options or Warrants'!B4303 = "",
#N/A,
'Options or Warrants'!B4303)
)</f>
        <v>#N/A</v>
      </c>
      <c r="E4303" t="e">
        <f>IF(
OR('Options - Free Attaching'!B4303 = "8. Transferee of restricted securities", 'Options - Free Attaching'!B4303 = "9. Any person (substitution for securities etc.)"),
'Options - Free Attaching'!C4303,
IF(
'Options - Free Attaching'!B4303 = "",
#N/A,
'Options - Free Attaching'!B4303)
)</f>
        <v>#N/A</v>
      </c>
      <c r="F4303" t="e">
        <f>IF(
OR('Con. Notes - Conversion'!B4303 = "8. Transferee of restricted securities", 'Con. Notes - Conversion'!B4303 = "9. Any person (substitution for securities etc.)"),
'Con. Notes - Conversion'!C4303,
IF(
'Con. Notes - Conversion'!B4303 = "",
#N/A,
'Con. Notes - Conversion'!B4303)
)</f>
        <v>#N/A</v>
      </c>
      <c r="G4303" t="e">
        <f>IF(
OR('Con. Notes - No Conversion'!B4303 = "8. Transferee of restricted securities", 'Con. Notes - No Conversion'!B4303 = "9. Any person (substitution for securities etc.)"),
'Con. Notes - No Conversion'!C4303,
IF(
'Con. Notes - No Conversion'!B4303 = "",
#N/A,
'Con. Notes - No Conversion'!B4303)
)</f>
        <v>#N/A</v>
      </c>
    </row>
    <row r="4304" spans="1:7" x14ac:dyDescent="0.25">
      <c r="A4304" t="e">
        <f>IF(
OR(Shares!B4304 = "8. Transferee of restricted securities", Shares!B4304 = "9. Any person (substitution for securities etc.)"),
Shares!C4304,
IF(
Shares!B4304 = "",
#N/A,
Shares!B4304)
)</f>
        <v>#N/A</v>
      </c>
      <c r="B4304" t="e">
        <f>IF(
OR('Shares - LTR - Granted'!B4304 = "8. Transferee of restricted securities", 'Shares - LTR - Granted'!B4304 = "9. Any person (substitution for securities etc.)"),
'Shares - LTR - Granted'!C4304,
IF(
'Shares - LTR - Granted'!B4304 = "",
#N/A,
'Shares - LTR - Granted'!B4304)
)</f>
        <v>#N/A</v>
      </c>
      <c r="C4304" t="e">
        <f>IF(
OR('Performance Securities'!B4304 = "8. Transferee of restricted securities", 'Performance Securities'!B4304 = "9. Any person (substitution for securities etc.)"),
'Performance Securities'!C4304,
IF(
'Performance Securities'!B4304 = "",
#N/A,
'Performance Securities'!B4304)
)</f>
        <v>#N/A</v>
      </c>
      <c r="D4304" t="e">
        <f>IF(
OR('Options or Warrants'!B4304 = "8. Transferee of restricted securities", 'Options or Warrants'!B4304 = "9. Any person (substitution for securities etc.)"),
'Options or Warrants'!C4304,
IF(
'Options or Warrants'!B4304 = "",
#N/A,
'Options or Warrants'!B4304)
)</f>
        <v>#N/A</v>
      </c>
      <c r="E4304" t="e">
        <f>IF(
OR('Options - Free Attaching'!B4304 = "8. Transferee of restricted securities", 'Options - Free Attaching'!B4304 = "9. Any person (substitution for securities etc.)"),
'Options - Free Attaching'!C4304,
IF(
'Options - Free Attaching'!B4304 = "",
#N/A,
'Options - Free Attaching'!B4304)
)</f>
        <v>#N/A</v>
      </c>
      <c r="F4304" t="e">
        <f>IF(
OR('Con. Notes - Conversion'!B4304 = "8. Transferee of restricted securities", 'Con. Notes - Conversion'!B4304 = "9. Any person (substitution for securities etc.)"),
'Con. Notes - Conversion'!C4304,
IF(
'Con. Notes - Conversion'!B4304 = "",
#N/A,
'Con. Notes - Conversion'!B4304)
)</f>
        <v>#N/A</v>
      </c>
      <c r="G4304" t="e">
        <f>IF(
OR('Con. Notes - No Conversion'!B4304 = "8. Transferee of restricted securities", 'Con. Notes - No Conversion'!B4304 = "9. Any person (substitution for securities etc.)"),
'Con. Notes - No Conversion'!C4304,
IF(
'Con. Notes - No Conversion'!B4304 = "",
#N/A,
'Con. Notes - No Conversion'!B4304)
)</f>
        <v>#N/A</v>
      </c>
    </row>
    <row r="4305" spans="1:7" x14ac:dyDescent="0.25">
      <c r="A4305" t="e">
        <f>IF(
OR(Shares!B4305 = "8. Transferee of restricted securities", Shares!B4305 = "9. Any person (substitution for securities etc.)"),
Shares!C4305,
IF(
Shares!B4305 = "",
#N/A,
Shares!B4305)
)</f>
        <v>#N/A</v>
      </c>
      <c r="B4305" t="e">
        <f>IF(
OR('Shares - LTR - Granted'!B4305 = "8. Transferee of restricted securities", 'Shares - LTR - Granted'!B4305 = "9. Any person (substitution for securities etc.)"),
'Shares - LTR - Granted'!C4305,
IF(
'Shares - LTR - Granted'!B4305 = "",
#N/A,
'Shares - LTR - Granted'!B4305)
)</f>
        <v>#N/A</v>
      </c>
      <c r="C4305" t="e">
        <f>IF(
OR('Performance Securities'!B4305 = "8. Transferee of restricted securities", 'Performance Securities'!B4305 = "9. Any person (substitution for securities etc.)"),
'Performance Securities'!C4305,
IF(
'Performance Securities'!B4305 = "",
#N/A,
'Performance Securities'!B4305)
)</f>
        <v>#N/A</v>
      </c>
      <c r="D4305" t="e">
        <f>IF(
OR('Options or Warrants'!B4305 = "8. Transferee of restricted securities", 'Options or Warrants'!B4305 = "9. Any person (substitution for securities etc.)"),
'Options or Warrants'!C4305,
IF(
'Options or Warrants'!B4305 = "",
#N/A,
'Options or Warrants'!B4305)
)</f>
        <v>#N/A</v>
      </c>
      <c r="E4305" t="e">
        <f>IF(
OR('Options - Free Attaching'!B4305 = "8. Transferee of restricted securities", 'Options - Free Attaching'!B4305 = "9. Any person (substitution for securities etc.)"),
'Options - Free Attaching'!C4305,
IF(
'Options - Free Attaching'!B4305 = "",
#N/A,
'Options - Free Attaching'!B4305)
)</f>
        <v>#N/A</v>
      </c>
      <c r="F4305" t="e">
        <f>IF(
OR('Con. Notes - Conversion'!B4305 = "8. Transferee of restricted securities", 'Con. Notes - Conversion'!B4305 = "9. Any person (substitution for securities etc.)"),
'Con. Notes - Conversion'!C4305,
IF(
'Con. Notes - Conversion'!B4305 = "",
#N/A,
'Con. Notes - Conversion'!B4305)
)</f>
        <v>#N/A</v>
      </c>
      <c r="G4305" t="e">
        <f>IF(
OR('Con. Notes - No Conversion'!B4305 = "8. Transferee of restricted securities", 'Con. Notes - No Conversion'!B4305 = "9. Any person (substitution for securities etc.)"),
'Con. Notes - No Conversion'!C4305,
IF(
'Con. Notes - No Conversion'!B4305 = "",
#N/A,
'Con. Notes - No Conversion'!B4305)
)</f>
        <v>#N/A</v>
      </c>
    </row>
    <row r="4306" spans="1:7" x14ac:dyDescent="0.25">
      <c r="A4306" t="e">
        <f>IF(
OR(Shares!B4306 = "8. Transferee of restricted securities", Shares!B4306 = "9. Any person (substitution for securities etc.)"),
Shares!C4306,
IF(
Shares!B4306 = "",
#N/A,
Shares!B4306)
)</f>
        <v>#N/A</v>
      </c>
      <c r="B4306" t="e">
        <f>IF(
OR('Shares - LTR - Granted'!B4306 = "8. Transferee of restricted securities", 'Shares - LTR - Granted'!B4306 = "9. Any person (substitution for securities etc.)"),
'Shares - LTR - Granted'!C4306,
IF(
'Shares - LTR - Granted'!B4306 = "",
#N/A,
'Shares - LTR - Granted'!B4306)
)</f>
        <v>#N/A</v>
      </c>
      <c r="C4306" t="e">
        <f>IF(
OR('Performance Securities'!B4306 = "8. Transferee of restricted securities", 'Performance Securities'!B4306 = "9. Any person (substitution for securities etc.)"),
'Performance Securities'!C4306,
IF(
'Performance Securities'!B4306 = "",
#N/A,
'Performance Securities'!B4306)
)</f>
        <v>#N/A</v>
      </c>
      <c r="D4306" t="e">
        <f>IF(
OR('Options or Warrants'!B4306 = "8. Transferee of restricted securities", 'Options or Warrants'!B4306 = "9. Any person (substitution for securities etc.)"),
'Options or Warrants'!C4306,
IF(
'Options or Warrants'!B4306 = "",
#N/A,
'Options or Warrants'!B4306)
)</f>
        <v>#N/A</v>
      </c>
      <c r="E4306" t="e">
        <f>IF(
OR('Options - Free Attaching'!B4306 = "8. Transferee of restricted securities", 'Options - Free Attaching'!B4306 = "9. Any person (substitution for securities etc.)"),
'Options - Free Attaching'!C4306,
IF(
'Options - Free Attaching'!B4306 = "",
#N/A,
'Options - Free Attaching'!B4306)
)</f>
        <v>#N/A</v>
      </c>
      <c r="F4306" t="e">
        <f>IF(
OR('Con. Notes - Conversion'!B4306 = "8. Transferee of restricted securities", 'Con. Notes - Conversion'!B4306 = "9. Any person (substitution for securities etc.)"),
'Con. Notes - Conversion'!C4306,
IF(
'Con. Notes - Conversion'!B4306 = "",
#N/A,
'Con. Notes - Conversion'!B4306)
)</f>
        <v>#N/A</v>
      </c>
      <c r="G4306" t="e">
        <f>IF(
OR('Con. Notes - No Conversion'!B4306 = "8. Transferee of restricted securities", 'Con. Notes - No Conversion'!B4306 = "9. Any person (substitution for securities etc.)"),
'Con. Notes - No Conversion'!C4306,
IF(
'Con. Notes - No Conversion'!B4306 = "",
#N/A,
'Con. Notes - No Conversion'!B4306)
)</f>
        <v>#N/A</v>
      </c>
    </row>
    <row r="4307" spans="1:7" x14ac:dyDescent="0.25">
      <c r="A4307" t="e">
        <f>IF(
OR(Shares!B4307 = "8. Transferee of restricted securities", Shares!B4307 = "9. Any person (substitution for securities etc.)"),
Shares!C4307,
IF(
Shares!B4307 = "",
#N/A,
Shares!B4307)
)</f>
        <v>#N/A</v>
      </c>
      <c r="B4307" t="e">
        <f>IF(
OR('Shares - LTR - Granted'!B4307 = "8. Transferee of restricted securities", 'Shares - LTR - Granted'!B4307 = "9. Any person (substitution for securities etc.)"),
'Shares - LTR - Granted'!C4307,
IF(
'Shares - LTR - Granted'!B4307 = "",
#N/A,
'Shares - LTR - Granted'!B4307)
)</f>
        <v>#N/A</v>
      </c>
      <c r="C4307" t="e">
        <f>IF(
OR('Performance Securities'!B4307 = "8. Transferee of restricted securities", 'Performance Securities'!B4307 = "9. Any person (substitution for securities etc.)"),
'Performance Securities'!C4307,
IF(
'Performance Securities'!B4307 = "",
#N/A,
'Performance Securities'!B4307)
)</f>
        <v>#N/A</v>
      </c>
      <c r="D4307" t="e">
        <f>IF(
OR('Options or Warrants'!B4307 = "8. Transferee of restricted securities", 'Options or Warrants'!B4307 = "9. Any person (substitution for securities etc.)"),
'Options or Warrants'!C4307,
IF(
'Options or Warrants'!B4307 = "",
#N/A,
'Options or Warrants'!B4307)
)</f>
        <v>#N/A</v>
      </c>
      <c r="E4307" t="e">
        <f>IF(
OR('Options - Free Attaching'!B4307 = "8. Transferee of restricted securities", 'Options - Free Attaching'!B4307 = "9. Any person (substitution for securities etc.)"),
'Options - Free Attaching'!C4307,
IF(
'Options - Free Attaching'!B4307 = "",
#N/A,
'Options - Free Attaching'!B4307)
)</f>
        <v>#N/A</v>
      </c>
      <c r="F4307" t="e">
        <f>IF(
OR('Con. Notes - Conversion'!B4307 = "8. Transferee of restricted securities", 'Con. Notes - Conversion'!B4307 = "9. Any person (substitution for securities etc.)"),
'Con. Notes - Conversion'!C4307,
IF(
'Con. Notes - Conversion'!B4307 = "",
#N/A,
'Con. Notes - Conversion'!B4307)
)</f>
        <v>#N/A</v>
      </c>
      <c r="G4307" t="e">
        <f>IF(
OR('Con. Notes - No Conversion'!B4307 = "8. Transferee of restricted securities", 'Con. Notes - No Conversion'!B4307 = "9. Any person (substitution for securities etc.)"),
'Con. Notes - No Conversion'!C4307,
IF(
'Con. Notes - No Conversion'!B4307 = "",
#N/A,
'Con. Notes - No Conversion'!B4307)
)</f>
        <v>#N/A</v>
      </c>
    </row>
    <row r="4308" spans="1:7" x14ac:dyDescent="0.25">
      <c r="A4308" t="e">
        <f>IF(
OR(Shares!B4308 = "8. Transferee of restricted securities", Shares!B4308 = "9. Any person (substitution for securities etc.)"),
Shares!C4308,
IF(
Shares!B4308 = "",
#N/A,
Shares!B4308)
)</f>
        <v>#N/A</v>
      </c>
      <c r="B4308" t="e">
        <f>IF(
OR('Shares - LTR - Granted'!B4308 = "8. Transferee of restricted securities", 'Shares - LTR - Granted'!B4308 = "9. Any person (substitution for securities etc.)"),
'Shares - LTR - Granted'!C4308,
IF(
'Shares - LTR - Granted'!B4308 = "",
#N/A,
'Shares - LTR - Granted'!B4308)
)</f>
        <v>#N/A</v>
      </c>
      <c r="C4308" t="e">
        <f>IF(
OR('Performance Securities'!B4308 = "8. Transferee of restricted securities", 'Performance Securities'!B4308 = "9. Any person (substitution for securities etc.)"),
'Performance Securities'!C4308,
IF(
'Performance Securities'!B4308 = "",
#N/A,
'Performance Securities'!B4308)
)</f>
        <v>#N/A</v>
      </c>
      <c r="D4308" t="e">
        <f>IF(
OR('Options or Warrants'!B4308 = "8. Transferee of restricted securities", 'Options or Warrants'!B4308 = "9. Any person (substitution for securities etc.)"),
'Options or Warrants'!C4308,
IF(
'Options or Warrants'!B4308 = "",
#N/A,
'Options or Warrants'!B4308)
)</f>
        <v>#N/A</v>
      </c>
      <c r="E4308" t="e">
        <f>IF(
OR('Options - Free Attaching'!B4308 = "8. Transferee of restricted securities", 'Options - Free Attaching'!B4308 = "9. Any person (substitution for securities etc.)"),
'Options - Free Attaching'!C4308,
IF(
'Options - Free Attaching'!B4308 = "",
#N/A,
'Options - Free Attaching'!B4308)
)</f>
        <v>#N/A</v>
      </c>
      <c r="F4308" t="e">
        <f>IF(
OR('Con. Notes - Conversion'!B4308 = "8. Transferee of restricted securities", 'Con. Notes - Conversion'!B4308 = "9. Any person (substitution for securities etc.)"),
'Con. Notes - Conversion'!C4308,
IF(
'Con. Notes - Conversion'!B4308 = "",
#N/A,
'Con. Notes - Conversion'!B4308)
)</f>
        <v>#N/A</v>
      </c>
      <c r="G4308" t="e">
        <f>IF(
OR('Con. Notes - No Conversion'!B4308 = "8. Transferee of restricted securities", 'Con. Notes - No Conversion'!B4308 = "9. Any person (substitution for securities etc.)"),
'Con. Notes - No Conversion'!C4308,
IF(
'Con. Notes - No Conversion'!B4308 = "",
#N/A,
'Con. Notes - No Conversion'!B4308)
)</f>
        <v>#N/A</v>
      </c>
    </row>
    <row r="4309" spans="1:7" x14ac:dyDescent="0.25">
      <c r="A4309" t="e">
        <f>IF(
OR(Shares!B4309 = "8. Transferee of restricted securities", Shares!B4309 = "9. Any person (substitution for securities etc.)"),
Shares!C4309,
IF(
Shares!B4309 = "",
#N/A,
Shares!B4309)
)</f>
        <v>#N/A</v>
      </c>
      <c r="B4309" t="e">
        <f>IF(
OR('Shares - LTR - Granted'!B4309 = "8. Transferee of restricted securities", 'Shares - LTR - Granted'!B4309 = "9. Any person (substitution for securities etc.)"),
'Shares - LTR - Granted'!C4309,
IF(
'Shares - LTR - Granted'!B4309 = "",
#N/A,
'Shares - LTR - Granted'!B4309)
)</f>
        <v>#N/A</v>
      </c>
      <c r="C4309" t="e">
        <f>IF(
OR('Performance Securities'!B4309 = "8. Transferee of restricted securities", 'Performance Securities'!B4309 = "9. Any person (substitution for securities etc.)"),
'Performance Securities'!C4309,
IF(
'Performance Securities'!B4309 = "",
#N/A,
'Performance Securities'!B4309)
)</f>
        <v>#N/A</v>
      </c>
      <c r="D4309" t="e">
        <f>IF(
OR('Options or Warrants'!B4309 = "8. Transferee of restricted securities", 'Options or Warrants'!B4309 = "9. Any person (substitution for securities etc.)"),
'Options or Warrants'!C4309,
IF(
'Options or Warrants'!B4309 = "",
#N/A,
'Options or Warrants'!B4309)
)</f>
        <v>#N/A</v>
      </c>
      <c r="E4309" t="e">
        <f>IF(
OR('Options - Free Attaching'!B4309 = "8. Transferee of restricted securities", 'Options - Free Attaching'!B4309 = "9. Any person (substitution for securities etc.)"),
'Options - Free Attaching'!C4309,
IF(
'Options - Free Attaching'!B4309 = "",
#N/A,
'Options - Free Attaching'!B4309)
)</f>
        <v>#N/A</v>
      </c>
      <c r="F4309" t="e">
        <f>IF(
OR('Con. Notes - Conversion'!B4309 = "8. Transferee of restricted securities", 'Con. Notes - Conversion'!B4309 = "9. Any person (substitution for securities etc.)"),
'Con. Notes - Conversion'!C4309,
IF(
'Con. Notes - Conversion'!B4309 = "",
#N/A,
'Con. Notes - Conversion'!B4309)
)</f>
        <v>#N/A</v>
      </c>
      <c r="G4309" t="e">
        <f>IF(
OR('Con. Notes - No Conversion'!B4309 = "8. Transferee of restricted securities", 'Con. Notes - No Conversion'!B4309 = "9. Any person (substitution for securities etc.)"),
'Con. Notes - No Conversion'!C4309,
IF(
'Con. Notes - No Conversion'!B4309 = "",
#N/A,
'Con. Notes - No Conversion'!B4309)
)</f>
        <v>#N/A</v>
      </c>
    </row>
    <row r="4310" spans="1:7" x14ac:dyDescent="0.25">
      <c r="A4310" t="e">
        <f>IF(
OR(Shares!B4310 = "8. Transferee of restricted securities", Shares!B4310 = "9. Any person (substitution for securities etc.)"),
Shares!C4310,
IF(
Shares!B4310 = "",
#N/A,
Shares!B4310)
)</f>
        <v>#N/A</v>
      </c>
      <c r="B4310" t="e">
        <f>IF(
OR('Shares - LTR - Granted'!B4310 = "8. Transferee of restricted securities", 'Shares - LTR - Granted'!B4310 = "9. Any person (substitution for securities etc.)"),
'Shares - LTR - Granted'!C4310,
IF(
'Shares - LTR - Granted'!B4310 = "",
#N/A,
'Shares - LTR - Granted'!B4310)
)</f>
        <v>#N/A</v>
      </c>
      <c r="C4310" t="e">
        <f>IF(
OR('Performance Securities'!B4310 = "8. Transferee of restricted securities", 'Performance Securities'!B4310 = "9. Any person (substitution for securities etc.)"),
'Performance Securities'!C4310,
IF(
'Performance Securities'!B4310 = "",
#N/A,
'Performance Securities'!B4310)
)</f>
        <v>#N/A</v>
      </c>
      <c r="D4310" t="e">
        <f>IF(
OR('Options or Warrants'!B4310 = "8. Transferee of restricted securities", 'Options or Warrants'!B4310 = "9. Any person (substitution for securities etc.)"),
'Options or Warrants'!C4310,
IF(
'Options or Warrants'!B4310 = "",
#N/A,
'Options or Warrants'!B4310)
)</f>
        <v>#N/A</v>
      </c>
      <c r="E4310" t="e">
        <f>IF(
OR('Options - Free Attaching'!B4310 = "8. Transferee of restricted securities", 'Options - Free Attaching'!B4310 = "9. Any person (substitution for securities etc.)"),
'Options - Free Attaching'!C4310,
IF(
'Options - Free Attaching'!B4310 = "",
#N/A,
'Options - Free Attaching'!B4310)
)</f>
        <v>#N/A</v>
      </c>
      <c r="F4310" t="e">
        <f>IF(
OR('Con. Notes - Conversion'!B4310 = "8. Transferee of restricted securities", 'Con. Notes - Conversion'!B4310 = "9. Any person (substitution for securities etc.)"),
'Con. Notes - Conversion'!C4310,
IF(
'Con. Notes - Conversion'!B4310 = "",
#N/A,
'Con. Notes - Conversion'!B4310)
)</f>
        <v>#N/A</v>
      </c>
      <c r="G4310" t="e">
        <f>IF(
OR('Con. Notes - No Conversion'!B4310 = "8. Transferee of restricted securities", 'Con. Notes - No Conversion'!B4310 = "9. Any person (substitution for securities etc.)"),
'Con. Notes - No Conversion'!C4310,
IF(
'Con. Notes - No Conversion'!B4310 = "",
#N/A,
'Con. Notes - No Conversion'!B4310)
)</f>
        <v>#N/A</v>
      </c>
    </row>
    <row r="4311" spans="1:7" x14ac:dyDescent="0.25">
      <c r="A4311" t="e">
        <f>IF(
OR(Shares!B4311 = "8. Transferee of restricted securities", Shares!B4311 = "9. Any person (substitution for securities etc.)"),
Shares!C4311,
IF(
Shares!B4311 = "",
#N/A,
Shares!B4311)
)</f>
        <v>#N/A</v>
      </c>
      <c r="B4311" t="e">
        <f>IF(
OR('Shares - LTR - Granted'!B4311 = "8. Transferee of restricted securities", 'Shares - LTR - Granted'!B4311 = "9. Any person (substitution for securities etc.)"),
'Shares - LTR - Granted'!C4311,
IF(
'Shares - LTR - Granted'!B4311 = "",
#N/A,
'Shares - LTR - Granted'!B4311)
)</f>
        <v>#N/A</v>
      </c>
      <c r="C4311" t="e">
        <f>IF(
OR('Performance Securities'!B4311 = "8. Transferee of restricted securities", 'Performance Securities'!B4311 = "9. Any person (substitution for securities etc.)"),
'Performance Securities'!C4311,
IF(
'Performance Securities'!B4311 = "",
#N/A,
'Performance Securities'!B4311)
)</f>
        <v>#N/A</v>
      </c>
      <c r="D4311" t="e">
        <f>IF(
OR('Options or Warrants'!B4311 = "8. Transferee of restricted securities", 'Options or Warrants'!B4311 = "9. Any person (substitution for securities etc.)"),
'Options or Warrants'!C4311,
IF(
'Options or Warrants'!B4311 = "",
#N/A,
'Options or Warrants'!B4311)
)</f>
        <v>#N/A</v>
      </c>
      <c r="E4311" t="e">
        <f>IF(
OR('Options - Free Attaching'!B4311 = "8. Transferee of restricted securities", 'Options - Free Attaching'!B4311 = "9. Any person (substitution for securities etc.)"),
'Options - Free Attaching'!C4311,
IF(
'Options - Free Attaching'!B4311 = "",
#N/A,
'Options - Free Attaching'!B4311)
)</f>
        <v>#N/A</v>
      </c>
      <c r="F4311" t="e">
        <f>IF(
OR('Con. Notes - Conversion'!B4311 = "8. Transferee of restricted securities", 'Con. Notes - Conversion'!B4311 = "9. Any person (substitution for securities etc.)"),
'Con. Notes - Conversion'!C4311,
IF(
'Con. Notes - Conversion'!B4311 = "",
#N/A,
'Con. Notes - Conversion'!B4311)
)</f>
        <v>#N/A</v>
      </c>
      <c r="G4311" t="e">
        <f>IF(
OR('Con. Notes - No Conversion'!B4311 = "8. Transferee of restricted securities", 'Con. Notes - No Conversion'!B4311 = "9. Any person (substitution for securities etc.)"),
'Con. Notes - No Conversion'!C4311,
IF(
'Con. Notes - No Conversion'!B4311 = "",
#N/A,
'Con. Notes - No Conversion'!B4311)
)</f>
        <v>#N/A</v>
      </c>
    </row>
    <row r="4312" spans="1:7" x14ac:dyDescent="0.25">
      <c r="A4312" t="e">
        <f>IF(
OR(Shares!B4312 = "8. Transferee of restricted securities", Shares!B4312 = "9. Any person (substitution for securities etc.)"),
Shares!C4312,
IF(
Shares!B4312 = "",
#N/A,
Shares!B4312)
)</f>
        <v>#N/A</v>
      </c>
      <c r="B4312" t="e">
        <f>IF(
OR('Shares - LTR - Granted'!B4312 = "8. Transferee of restricted securities", 'Shares - LTR - Granted'!B4312 = "9. Any person (substitution for securities etc.)"),
'Shares - LTR - Granted'!C4312,
IF(
'Shares - LTR - Granted'!B4312 = "",
#N/A,
'Shares - LTR - Granted'!B4312)
)</f>
        <v>#N/A</v>
      </c>
      <c r="C4312" t="e">
        <f>IF(
OR('Performance Securities'!B4312 = "8. Transferee of restricted securities", 'Performance Securities'!B4312 = "9. Any person (substitution for securities etc.)"),
'Performance Securities'!C4312,
IF(
'Performance Securities'!B4312 = "",
#N/A,
'Performance Securities'!B4312)
)</f>
        <v>#N/A</v>
      </c>
      <c r="D4312" t="e">
        <f>IF(
OR('Options or Warrants'!B4312 = "8. Transferee of restricted securities", 'Options or Warrants'!B4312 = "9. Any person (substitution for securities etc.)"),
'Options or Warrants'!C4312,
IF(
'Options or Warrants'!B4312 = "",
#N/A,
'Options or Warrants'!B4312)
)</f>
        <v>#N/A</v>
      </c>
      <c r="E4312" t="e">
        <f>IF(
OR('Options - Free Attaching'!B4312 = "8. Transferee of restricted securities", 'Options - Free Attaching'!B4312 = "9. Any person (substitution for securities etc.)"),
'Options - Free Attaching'!C4312,
IF(
'Options - Free Attaching'!B4312 = "",
#N/A,
'Options - Free Attaching'!B4312)
)</f>
        <v>#N/A</v>
      </c>
      <c r="F4312" t="e">
        <f>IF(
OR('Con. Notes - Conversion'!B4312 = "8. Transferee of restricted securities", 'Con. Notes - Conversion'!B4312 = "9. Any person (substitution for securities etc.)"),
'Con. Notes - Conversion'!C4312,
IF(
'Con. Notes - Conversion'!B4312 = "",
#N/A,
'Con. Notes - Conversion'!B4312)
)</f>
        <v>#N/A</v>
      </c>
      <c r="G4312" t="e">
        <f>IF(
OR('Con. Notes - No Conversion'!B4312 = "8. Transferee of restricted securities", 'Con. Notes - No Conversion'!B4312 = "9. Any person (substitution for securities etc.)"),
'Con. Notes - No Conversion'!C4312,
IF(
'Con. Notes - No Conversion'!B4312 = "",
#N/A,
'Con. Notes - No Conversion'!B4312)
)</f>
        <v>#N/A</v>
      </c>
    </row>
    <row r="4313" spans="1:7" x14ac:dyDescent="0.25">
      <c r="A4313" t="e">
        <f>IF(
OR(Shares!B4313 = "8. Transferee of restricted securities", Shares!B4313 = "9. Any person (substitution for securities etc.)"),
Shares!C4313,
IF(
Shares!B4313 = "",
#N/A,
Shares!B4313)
)</f>
        <v>#N/A</v>
      </c>
      <c r="B4313" t="e">
        <f>IF(
OR('Shares - LTR - Granted'!B4313 = "8. Transferee of restricted securities", 'Shares - LTR - Granted'!B4313 = "9. Any person (substitution for securities etc.)"),
'Shares - LTR - Granted'!C4313,
IF(
'Shares - LTR - Granted'!B4313 = "",
#N/A,
'Shares - LTR - Granted'!B4313)
)</f>
        <v>#N/A</v>
      </c>
      <c r="C4313" t="e">
        <f>IF(
OR('Performance Securities'!B4313 = "8. Transferee of restricted securities", 'Performance Securities'!B4313 = "9. Any person (substitution for securities etc.)"),
'Performance Securities'!C4313,
IF(
'Performance Securities'!B4313 = "",
#N/A,
'Performance Securities'!B4313)
)</f>
        <v>#N/A</v>
      </c>
      <c r="D4313" t="e">
        <f>IF(
OR('Options or Warrants'!B4313 = "8. Transferee of restricted securities", 'Options or Warrants'!B4313 = "9. Any person (substitution for securities etc.)"),
'Options or Warrants'!C4313,
IF(
'Options or Warrants'!B4313 = "",
#N/A,
'Options or Warrants'!B4313)
)</f>
        <v>#N/A</v>
      </c>
      <c r="E4313" t="e">
        <f>IF(
OR('Options - Free Attaching'!B4313 = "8. Transferee of restricted securities", 'Options - Free Attaching'!B4313 = "9. Any person (substitution for securities etc.)"),
'Options - Free Attaching'!C4313,
IF(
'Options - Free Attaching'!B4313 = "",
#N/A,
'Options - Free Attaching'!B4313)
)</f>
        <v>#N/A</v>
      </c>
      <c r="F4313" t="e">
        <f>IF(
OR('Con. Notes - Conversion'!B4313 = "8. Transferee of restricted securities", 'Con. Notes - Conversion'!B4313 = "9. Any person (substitution for securities etc.)"),
'Con. Notes - Conversion'!C4313,
IF(
'Con. Notes - Conversion'!B4313 = "",
#N/A,
'Con. Notes - Conversion'!B4313)
)</f>
        <v>#N/A</v>
      </c>
      <c r="G4313" t="e">
        <f>IF(
OR('Con. Notes - No Conversion'!B4313 = "8. Transferee of restricted securities", 'Con. Notes - No Conversion'!B4313 = "9. Any person (substitution for securities etc.)"),
'Con. Notes - No Conversion'!C4313,
IF(
'Con. Notes - No Conversion'!B4313 = "",
#N/A,
'Con. Notes - No Conversion'!B4313)
)</f>
        <v>#N/A</v>
      </c>
    </row>
    <row r="4314" spans="1:7" x14ac:dyDescent="0.25">
      <c r="A4314" t="e">
        <f>IF(
OR(Shares!B4314 = "8. Transferee of restricted securities", Shares!B4314 = "9. Any person (substitution for securities etc.)"),
Shares!C4314,
IF(
Shares!B4314 = "",
#N/A,
Shares!B4314)
)</f>
        <v>#N/A</v>
      </c>
      <c r="B4314" t="e">
        <f>IF(
OR('Shares - LTR - Granted'!B4314 = "8. Transferee of restricted securities", 'Shares - LTR - Granted'!B4314 = "9. Any person (substitution for securities etc.)"),
'Shares - LTR - Granted'!C4314,
IF(
'Shares - LTR - Granted'!B4314 = "",
#N/A,
'Shares - LTR - Granted'!B4314)
)</f>
        <v>#N/A</v>
      </c>
      <c r="C4314" t="e">
        <f>IF(
OR('Performance Securities'!B4314 = "8. Transferee of restricted securities", 'Performance Securities'!B4314 = "9. Any person (substitution for securities etc.)"),
'Performance Securities'!C4314,
IF(
'Performance Securities'!B4314 = "",
#N/A,
'Performance Securities'!B4314)
)</f>
        <v>#N/A</v>
      </c>
      <c r="D4314" t="e">
        <f>IF(
OR('Options or Warrants'!B4314 = "8. Transferee of restricted securities", 'Options or Warrants'!B4314 = "9. Any person (substitution for securities etc.)"),
'Options or Warrants'!C4314,
IF(
'Options or Warrants'!B4314 = "",
#N/A,
'Options or Warrants'!B4314)
)</f>
        <v>#N/A</v>
      </c>
      <c r="E4314" t="e">
        <f>IF(
OR('Options - Free Attaching'!B4314 = "8. Transferee of restricted securities", 'Options - Free Attaching'!B4314 = "9. Any person (substitution for securities etc.)"),
'Options - Free Attaching'!C4314,
IF(
'Options - Free Attaching'!B4314 = "",
#N/A,
'Options - Free Attaching'!B4314)
)</f>
        <v>#N/A</v>
      </c>
      <c r="F4314" t="e">
        <f>IF(
OR('Con. Notes - Conversion'!B4314 = "8. Transferee of restricted securities", 'Con. Notes - Conversion'!B4314 = "9. Any person (substitution for securities etc.)"),
'Con. Notes - Conversion'!C4314,
IF(
'Con. Notes - Conversion'!B4314 = "",
#N/A,
'Con. Notes - Conversion'!B4314)
)</f>
        <v>#N/A</v>
      </c>
      <c r="G4314" t="e">
        <f>IF(
OR('Con. Notes - No Conversion'!B4314 = "8. Transferee of restricted securities", 'Con. Notes - No Conversion'!B4314 = "9. Any person (substitution for securities etc.)"),
'Con. Notes - No Conversion'!C4314,
IF(
'Con. Notes - No Conversion'!B4314 = "",
#N/A,
'Con. Notes - No Conversion'!B4314)
)</f>
        <v>#N/A</v>
      </c>
    </row>
    <row r="4315" spans="1:7" x14ac:dyDescent="0.25">
      <c r="A4315" t="e">
        <f>IF(
OR(Shares!B4315 = "8. Transferee of restricted securities", Shares!B4315 = "9. Any person (substitution for securities etc.)"),
Shares!C4315,
IF(
Shares!B4315 = "",
#N/A,
Shares!B4315)
)</f>
        <v>#N/A</v>
      </c>
      <c r="B4315" t="e">
        <f>IF(
OR('Shares - LTR - Granted'!B4315 = "8. Transferee of restricted securities", 'Shares - LTR - Granted'!B4315 = "9. Any person (substitution for securities etc.)"),
'Shares - LTR - Granted'!C4315,
IF(
'Shares - LTR - Granted'!B4315 = "",
#N/A,
'Shares - LTR - Granted'!B4315)
)</f>
        <v>#N/A</v>
      </c>
      <c r="C4315" t="e">
        <f>IF(
OR('Performance Securities'!B4315 = "8. Transferee of restricted securities", 'Performance Securities'!B4315 = "9. Any person (substitution for securities etc.)"),
'Performance Securities'!C4315,
IF(
'Performance Securities'!B4315 = "",
#N/A,
'Performance Securities'!B4315)
)</f>
        <v>#N/A</v>
      </c>
      <c r="D4315" t="e">
        <f>IF(
OR('Options or Warrants'!B4315 = "8. Transferee of restricted securities", 'Options or Warrants'!B4315 = "9. Any person (substitution for securities etc.)"),
'Options or Warrants'!C4315,
IF(
'Options or Warrants'!B4315 = "",
#N/A,
'Options or Warrants'!B4315)
)</f>
        <v>#N/A</v>
      </c>
      <c r="E4315" t="e">
        <f>IF(
OR('Options - Free Attaching'!B4315 = "8. Transferee of restricted securities", 'Options - Free Attaching'!B4315 = "9. Any person (substitution for securities etc.)"),
'Options - Free Attaching'!C4315,
IF(
'Options - Free Attaching'!B4315 = "",
#N/A,
'Options - Free Attaching'!B4315)
)</f>
        <v>#N/A</v>
      </c>
      <c r="F4315" t="e">
        <f>IF(
OR('Con. Notes - Conversion'!B4315 = "8. Transferee of restricted securities", 'Con. Notes - Conversion'!B4315 = "9. Any person (substitution for securities etc.)"),
'Con. Notes - Conversion'!C4315,
IF(
'Con. Notes - Conversion'!B4315 = "",
#N/A,
'Con. Notes - Conversion'!B4315)
)</f>
        <v>#N/A</v>
      </c>
      <c r="G4315" t="e">
        <f>IF(
OR('Con. Notes - No Conversion'!B4315 = "8. Transferee of restricted securities", 'Con. Notes - No Conversion'!B4315 = "9. Any person (substitution for securities etc.)"),
'Con. Notes - No Conversion'!C4315,
IF(
'Con. Notes - No Conversion'!B4315 = "",
#N/A,
'Con. Notes - No Conversion'!B4315)
)</f>
        <v>#N/A</v>
      </c>
    </row>
    <row r="4316" spans="1:7" x14ac:dyDescent="0.25">
      <c r="A4316" t="e">
        <f>IF(
OR(Shares!B4316 = "8. Transferee of restricted securities", Shares!B4316 = "9. Any person (substitution for securities etc.)"),
Shares!C4316,
IF(
Shares!B4316 = "",
#N/A,
Shares!B4316)
)</f>
        <v>#N/A</v>
      </c>
      <c r="B4316" t="e">
        <f>IF(
OR('Shares - LTR - Granted'!B4316 = "8. Transferee of restricted securities", 'Shares - LTR - Granted'!B4316 = "9. Any person (substitution for securities etc.)"),
'Shares - LTR - Granted'!C4316,
IF(
'Shares - LTR - Granted'!B4316 = "",
#N/A,
'Shares - LTR - Granted'!B4316)
)</f>
        <v>#N/A</v>
      </c>
      <c r="C4316" t="e">
        <f>IF(
OR('Performance Securities'!B4316 = "8. Transferee of restricted securities", 'Performance Securities'!B4316 = "9. Any person (substitution for securities etc.)"),
'Performance Securities'!C4316,
IF(
'Performance Securities'!B4316 = "",
#N/A,
'Performance Securities'!B4316)
)</f>
        <v>#N/A</v>
      </c>
      <c r="D4316" t="e">
        <f>IF(
OR('Options or Warrants'!B4316 = "8. Transferee of restricted securities", 'Options or Warrants'!B4316 = "9. Any person (substitution for securities etc.)"),
'Options or Warrants'!C4316,
IF(
'Options or Warrants'!B4316 = "",
#N/A,
'Options or Warrants'!B4316)
)</f>
        <v>#N/A</v>
      </c>
      <c r="E4316" t="e">
        <f>IF(
OR('Options - Free Attaching'!B4316 = "8. Transferee of restricted securities", 'Options - Free Attaching'!B4316 = "9. Any person (substitution for securities etc.)"),
'Options - Free Attaching'!C4316,
IF(
'Options - Free Attaching'!B4316 = "",
#N/A,
'Options - Free Attaching'!B4316)
)</f>
        <v>#N/A</v>
      </c>
      <c r="F4316" t="e">
        <f>IF(
OR('Con. Notes - Conversion'!B4316 = "8. Transferee of restricted securities", 'Con. Notes - Conversion'!B4316 = "9. Any person (substitution for securities etc.)"),
'Con. Notes - Conversion'!C4316,
IF(
'Con. Notes - Conversion'!B4316 = "",
#N/A,
'Con. Notes - Conversion'!B4316)
)</f>
        <v>#N/A</v>
      </c>
      <c r="G4316" t="e">
        <f>IF(
OR('Con. Notes - No Conversion'!B4316 = "8. Transferee of restricted securities", 'Con. Notes - No Conversion'!B4316 = "9. Any person (substitution for securities etc.)"),
'Con. Notes - No Conversion'!C4316,
IF(
'Con. Notes - No Conversion'!B4316 = "",
#N/A,
'Con. Notes - No Conversion'!B4316)
)</f>
        <v>#N/A</v>
      </c>
    </row>
    <row r="4317" spans="1:7" x14ac:dyDescent="0.25">
      <c r="A4317" t="e">
        <f>IF(
OR(Shares!B4317 = "8. Transferee of restricted securities", Shares!B4317 = "9. Any person (substitution for securities etc.)"),
Shares!C4317,
IF(
Shares!B4317 = "",
#N/A,
Shares!B4317)
)</f>
        <v>#N/A</v>
      </c>
      <c r="B4317" t="e">
        <f>IF(
OR('Shares - LTR - Granted'!B4317 = "8. Transferee of restricted securities", 'Shares - LTR - Granted'!B4317 = "9. Any person (substitution for securities etc.)"),
'Shares - LTR - Granted'!C4317,
IF(
'Shares - LTR - Granted'!B4317 = "",
#N/A,
'Shares - LTR - Granted'!B4317)
)</f>
        <v>#N/A</v>
      </c>
      <c r="C4317" t="e">
        <f>IF(
OR('Performance Securities'!B4317 = "8. Transferee of restricted securities", 'Performance Securities'!B4317 = "9. Any person (substitution for securities etc.)"),
'Performance Securities'!C4317,
IF(
'Performance Securities'!B4317 = "",
#N/A,
'Performance Securities'!B4317)
)</f>
        <v>#N/A</v>
      </c>
      <c r="D4317" t="e">
        <f>IF(
OR('Options or Warrants'!B4317 = "8. Transferee of restricted securities", 'Options or Warrants'!B4317 = "9. Any person (substitution for securities etc.)"),
'Options or Warrants'!C4317,
IF(
'Options or Warrants'!B4317 = "",
#N/A,
'Options or Warrants'!B4317)
)</f>
        <v>#N/A</v>
      </c>
      <c r="E4317" t="e">
        <f>IF(
OR('Options - Free Attaching'!B4317 = "8. Transferee of restricted securities", 'Options - Free Attaching'!B4317 = "9. Any person (substitution for securities etc.)"),
'Options - Free Attaching'!C4317,
IF(
'Options - Free Attaching'!B4317 = "",
#N/A,
'Options - Free Attaching'!B4317)
)</f>
        <v>#N/A</v>
      </c>
      <c r="F4317" t="e">
        <f>IF(
OR('Con. Notes - Conversion'!B4317 = "8. Transferee of restricted securities", 'Con. Notes - Conversion'!B4317 = "9. Any person (substitution for securities etc.)"),
'Con. Notes - Conversion'!C4317,
IF(
'Con. Notes - Conversion'!B4317 = "",
#N/A,
'Con. Notes - Conversion'!B4317)
)</f>
        <v>#N/A</v>
      </c>
      <c r="G4317" t="e">
        <f>IF(
OR('Con. Notes - No Conversion'!B4317 = "8. Transferee of restricted securities", 'Con. Notes - No Conversion'!B4317 = "9. Any person (substitution for securities etc.)"),
'Con. Notes - No Conversion'!C4317,
IF(
'Con. Notes - No Conversion'!B4317 = "",
#N/A,
'Con. Notes - No Conversion'!B4317)
)</f>
        <v>#N/A</v>
      </c>
    </row>
    <row r="4318" spans="1:7" x14ac:dyDescent="0.25">
      <c r="A4318" t="e">
        <f>IF(
OR(Shares!B4318 = "8. Transferee of restricted securities", Shares!B4318 = "9. Any person (substitution for securities etc.)"),
Shares!C4318,
IF(
Shares!B4318 = "",
#N/A,
Shares!B4318)
)</f>
        <v>#N/A</v>
      </c>
      <c r="B4318" t="e">
        <f>IF(
OR('Shares - LTR - Granted'!B4318 = "8. Transferee of restricted securities", 'Shares - LTR - Granted'!B4318 = "9. Any person (substitution for securities etc.)"),
'Shares - LTR - Granted'!C4318,
IF(
'Shares - LTR - Granted'!B4318 = "",
#N/A,
'Shares - LTR - Granted'!B4318)
)</f>
        <v>#N/A</v>
      </c>
      <c r="C4318" t="e">
        <f>IF(
OR('Performance Securities'!B4318 = "8. Transferee of restricted securities", 'Performance Securities'!B4318 = "9. Any person (substitution for securities etc.)"),
'Performance Securities'!C4318,
IF(
'Performance Securities'!B4318 = "",
#N/A,
'Performance Securities'!B4318)
)</f>
        <v>#N/A</v>
      </c>
      <c r="D4318" t="e">
        <f>IF(
OR('Options or Warrants'!B4318 = "8. Transferee of restricted securities", 'Options or Warrants'!B4318 = "9. Any person (substitution for securities etc.)"),
'Options or Warrants'!C4318,
IF(
'Options or Warrants'!B4318 = "",
#N/A,
'Options or Warrants'!B4318)
)</f>
        <v>#N/A</v>
      </c>
      <c r="E4318" t="e">
        <f>IF(
OR('Options - Free Attaching'!B4318 = "8. Transferee of restricted securities", 'Options - Free Attaching'!B4318 = "9. Any person (substitution for securities etc.)"),
'Options - Free Attaching'!C4318,
IF(
'Options - Free Attaching'!B4318 = "",
#N/A,
'Options - Free Attaching'!B4318)
)</f>
        <v>#N/A</v>
      </c>
      <c r="F4318" t="e">
        <f>IF(
OR('Con. Notes - Conversion'!B4318 = "8. Transferee of restricted securities", 'Con. Notes - Conversion'!B4318 = "9. Any person (substitution for securities etc.)"),
'Con. Notes - Conversion'!C4318,
IF(
'Con. Notes - Conversion'!B4318 = "",
#N/A,
'Con. Notes - Conversion'!B4318)
)</f>
        <v>#N/A</v>
      </c>
      <c r="G4318" t="e">
        <f>IF(
OR('Con. Notes - No Conversion'!B4318 = "8. Transferee of restricted securities", 'Con. Notes - No Conversion'!B4318 = "9. Any person (substitution for securities etc.)"),
'Con. Notes - No Conversion'!C4318,
IF(
'Con. Notes - No Conversion'!B4318 = "",
#N/A,
'Con. Notes - No Conversion'!B4318)
)</f>
        <v>#N/A</v>
      </c>
    </row>
    <row r="4319" spans="1:7" x14ac:dyDescent="0.25">
      <c r="A4319" t="e">
        <f>IF(
OR(Shares!B4319 = "8. Transferee of restricted securities", Shares!B4319 = "9. Any person (substitution for securities etc.)"),
Shares!C4319,
IF(
Shares!B4319 = "",
#N/A,
Shares!B4319)
)</f>
        <v>#N/A</v>
      </c>
      <c r="B4319" t="e">
        <f>IF(
OR('Shares - LTR - Granted'!B4319 = "8. Transferee of restricted securities", 'Shares - LTR - Granted'!B4319 = "9. Any person (substitution for securities etc.)"),
'Shares - LTR - Granted'!C4319,
IF(
'Shares - LTR - Granted'!B4319 = "",
#N/A,
'Shares - LTR - Granted'!B4319)
)</f>
        <v>#N/A</v>
      </c>
      <c r="C4319" t="e">
        <f>IF(
OR('Performance Securities'!B4319 = "8. Transferee of restricted securities", 'Performance Securities'!B4319 = "9. Any person (substitution for securities etc.)"),
'Performance Securities'!C4319,
IF(
'Performance Securities'!B4319 = "",
#N/A,
'Performance Securities'!B4319)
)</f>
        <v>#N/A</v>
      </c>
      <c r="D4319" t="e">
        <f>IF(
OR('Options or Warrants'!B4319 = "8. Transferee of restricted securities", 'Options or Warrants'!B4319 = "9. Any person (substitution for securities etc.)"),
'Options or Warrants'!C4319,
IF(
'Options or Warrants'!B4319 = "",
#N/A,
'Options or Warrants'!B4319)
)</f>
        <v>#N/A</v>
      </c>
      <c r="E4319" t="e">
        <f>IF(
OR('Options - Free Attaching'!B4319 = "8. Transferee of restricted securities", 'Options - Free Attaching'!B4319 = "9. Any person (substitution for securities etc.)"),
'Options - Free Attaching'!C4319,
IF(
'Options - Free Attaching'!B4319 = "",
#N/A,
'Options - Free Attaching'!B4319)
)</f>
        <v>#N/A</v>
      </c>
      <c r="F4319" t="e">
        <f>IF(
OR('Con. Notes - Conversion'!B4319 = "8. Transferee of restricted securities", 'Con. Notes - Conversion'!B4319 = "9. Any person (substitution for securities etc.)"),
'Con. Notes - Conversion'!C4319,
IF(
'Con. Notes - Conversion'!B4319 = "",
#N/A,
'Con. Notes - Conversion'!B4319)
)</f>
        <v>#N/A</v>
      </c>
      <c r="G4319" t="e">
        <f>IF(
OR('Con. Notes - No Conversion'!B4319 = "8. Transferee of restricted securities", 'Con. Notes - No Conversion'!B4319 = "9. Any person (substitution for securities etc.)"),
'Con. Notes - No Conversion'!C4319,
IF(
'Con. Notes - No Conversion'!B4319 = "",
#N/A,
'Con. Notes - No Conversion'!B4319)
)</f>
        <v>#N/A</v>
      </c>
    </row>
    <row r="4320" spans="1:7" x14ac:dyDescent="0.25">
      <c r="A4320" t="e">
        <f>IF(
OR(Shares!B4320 = "8. Transferee of restricted securities", Shares!B4320 = "9. Any person (substitution for securities etc.)"),
Shares!C4320,
IF(
Shares!B4320 = "",
#N/A,
Shares!B4320)
)</f>
        <v>#N/A</v>
      </c>
      <c r="B4320" t="e">
        <f>IF(
OR('Shares - LTR - Granted'!B4320 = "8. Transferee of restricted securities", 'Shares - LTR - Granted'!B4320 = "9. Any person (substitution for securities etc.)"),
'Shares - LTR - Granted'!C4320,
IF(
'Shares - LTR - Granted'!B4320 = "",
#N/A,
'Shares - LTR - Granted'!B4320)
)</f>
        <v>#N/A</v>
      </c>
      <c r="C4320" t="e">
        <f>IF(
OR('Performance Securities'!B4320 = "8. Transferee of restricted securities", 'Performance Securities'!B4320 = "9. Any person (substitution for securities etc.)"),
'Performance Securities'!C4320,
IF(
'Performance Securities'!B4320 = "",
#N/A,
'Performance Securities'!B4320)
)</f>
        <v>#N/A</v>
      </c>
      <c r="D4320" t="e">
        <f>IF(
OR('Options or Warrants'!B4320 = "8. Transferee of restricted securities", 'Options or Warrants'!B4320 = "9. Any person (substitution for securities etc.)"),
'Options or Warrants'!C4320,
IF(
'Options or Warrants'!B4320 = "",
#N/A,
'Options or Warrants'!B4320)
)</f>
        <v>#N/A</v>
      </c>
      <c r="E4320" t="e">
        <f>IF(
OR('Options - Free Attaching'!B4320 = "8. Transferee of restricted securities", 'Options - Free Attaching'!B4320 = "9. Any person (substitution for securities etc.)"),
'Options - Free Attaching'!C4320,
IF(
'Options - Free Attaching'!B4320 = "",
#N/A,
'Options - Free Attaching'!B4320)
)</f>
        <v>#N/A</v>
      </c>
      <c r="F4320" t="e">
        <f>IF(
OR('Con. Notes - Conversion'!B4320 = "8. Transferee of restricted securities", 'Con. Notes - Conversion'!B4320 = "9. Any person (substitution for securities etc.)"),
'Con. Notes - Conversion'!C4320,
IF(
'Con. Notes - Conversion'!B4320 = "",
#N/A,
'Con. Notes - Conversion'!B4320)
)</f>
        <v>#N/A</v>
      </c>
      <c r="G4320" t="e">
        <f>IF(
OR('Con. Notes - No Conversion'!B4320 = "8. Transferee of restricted securities", 'Con. Notes - No Conversion'!B4320 = "9. Any person (substitution for securities etc.)"),
'Con. Notes - No Conversion'!C4320,
IF(
'Con. Notes - No Conversion'!B4320 = "",
#N/A,
'Con. Notes - No Conversion'!B4320)
)</f>
        <v>#N/A</v>
      </c>
    </row>
    <row r="4321" spans="1:7" x14ac:dyDescent="0.25">
      <c r="A4321" t="e">
        <f>IF(
OR(Shares!B4321 = "8. Transferee of restricted securities", Shares!B4321 = "9. Any person (substitution for securities etc.)"),
Shares!C4321,
IF(
Shares!B4321 = "",
#N/A,
Shares!B4321)
)</f>
        <v>#N/A</v>
      </c>
      <c r="B4321" t="e">
        <f>IF(
OR('Shares - LTR - Granted'!B4321 = "8. Transferee of restricted securities", 'Shares - LTR - Granted'!B4321 = "9. Any person (substitution for securities etc.)"),
'Shares - LTR - Granted'!C4321,
IF(
'Shares - LTR - Granted'!B4321 = "",
#N/A,
'Shares - LTR - Granted'!B4321)
)</f>
        <v>#N/A</v>
      </c>
      <c r="C4321" t="e">
        <f>IF(
OR('Performance Securities'!B4321 = "8. Transferee of restricted securities", 'Performance Securities'!B4321 = "9. Any person (substitution for securities etc.)"),
'Performance Securities'!C4321,
IF(
'Performance Securities'!B4321 = "",
#N/A,
'Performance Securities'!B4321)
)</f>
        <v>#N/A</v>
      </c>
      <c r="D4321" t="e">
        <f>IF(
OR('Options or Warrants'!B4321 = "8. Transferee of restricted securities", 'Options or Warrants'!B4321 = "9. Any person (substitution for securities etc.)"),
'Options or Warrants'!C4321,
IF(
'Options or Warrants'!B4321 = "",
#N/A,
'Options or Warrants'!B4321)
)</f>
        <v>#N/A</v>
      </c>
      <c r="E4321" t="e">
        <f>IF(
OR('Options - Free Attaching'!B4321 = "8. Transferee of restricted securities", 'Options - Free Attaching'!B4321 = "9. Any person (substitution for securities etc.)"),
'Options - Free Attaching'!C4321,
IF(
'Options - Free Attaching'!B4321 = "",
#N/A,
'Options - Free Attaching'!B4321)
)</f>
        <v>#N/A</v>
      </c>
      <c r="F4321" t="e">
        <f>IF(
OR('Con. Notes - Conversion'!B4321 = "8. Transferee of restricted securities", 'Con. Notes - Conversion'!B4321 = "9. Any person (substitution for securities etc.)"),
'Con. Notes - Conversion'!C4321,
IF(
'Con. Notes - Conversion'!B4321 = "",
#N/A,
'Con. Notes - Conversion'!B4321)
)</f>
        <v>#N/A</v>
      </c>
      <c r="G4321" t="e">
        <f>IF(
OR('Con. Notes - No Conversion'!B4321 = "8. Transferee of restricted securities", 'Con. Notes - No Conversion'!B4321 = "9. Any person (substitution for securities etc.)"),
'Con. Notes - No Conversion'!C4321,
IF(
'Con. Notes - No Conversion'!B4321 = "",
#N/A,
'Con. Notes - No Conversion'!B4321)
)</f>
        <v>#N/A</v>
      </c>
    </row>
    <row r="4322" spans="1:7" x14ac:dyDescent="0.25">
      <c r="A4322" t="e">
        <f>IF(
OR(Shares!B4322 = "8. Transferee of restricted securities", Shares!B4322 = "9. Any person (substitution for securities etc.)"),
Shares!C4322,
IF(
Shares!B4322 = "",
#N/A,
Shares!B4322)
)</f>
        <v>#N/A</v>
      </c>
      <c r="B4322" t="e">
        <f>IF(
OR('Shares - LTR - Granted'!B4322 = "8. Transferee of restricted securities", 'Shares - LTR - Granted'!B4322 = "9. Any person (substitution for securities etc.)"),
'Shares - LTR - Granted'!C4322,
IF(
'Shares - LTR - Granted'!B4322 = "",
#N/A,
'Shares - LTR - Granted'!B4322)
)</f>
        <v>#N/A</v>
      </c>
      <c r="C4322" t="e">
        <f>IF(
OR('Performance Securities'!B4322 = "8. Transferee of restricted securities", 'Performance Securities'!B4322 = "9. Any person (substitution for securities etc.)"),
'Performance Securities'!C4322,
IF(
'Performance Securities'!B4322 = "",
#N/A,
'Performance Securities'!B4322)
)</f>
        <v>#N/A</v>
      </c>
      <c r="D4322" t="e">
        <f>IF(
OR('Options or Warrants'!B4322 = "8. Transferee of restricted securities", 'Options or Warrants'!B4322 = "9. Any person (substitution for securities etc.)"),
'Options or Warrants'!C4322,
IF(
'Options or Warrants'!B4322 = "",
#N/A,
'Options or Warrants'!B4322)
)</f>
        <v>#N/A</v>
      </c>
      <c r="E4322" t="e">
        <f>IF(
OR('Options - Free Attaching'!B4322 = "8. Transferee of restricted securities", 'Options - Free Attaching'!B4322 = "9. Any person (substitution for securities etc.)"),
'Options - Free Attaching'!C4322,
IF(
'Options - Free Attaching'!B4322 = "",
#N/A,
'Options - Free Attaching'!B4322)
)</f>
        <v>#N/A</v>
      </c>
      <c r="F4322" t="e">
        <f>IF(
OR('Con. Notes - Conversion'!B4322 = "8. Transferee of restricted securities", 'Con. Notes - Conversion'!B4322 = "9. Any person (substitution for securities etc.)"),
'Con. Notes - Conversion'!C4322,
IF(
'Con. Notes - Conversion'!B4322 = "",
#N/A,
'Con. Notes - Conversion'!B4322)
)</f>
        <v>#N/A</v>
      </c>
      <c r="G4322" t="e">
        <f>IF(
OR('Con. Notes - No Conversion'!B4322 = "8. Transferee of restricted securities", 'Con. Notes - No Conversion'!B4322 = "9. Any person (substitution for securities etc.)"),
'Con. Notes - No Conversion'!C4322,
IF(
'Con. Notes - No Conversion'!B4322 = "",
#N/A,
'Con. Notes - No Conversion'!B4322)
)</f>
        <v>#N/A</v>
      </c>
    </row>
    <row r="4323" spans="1:7" x14ac:dyDescent="0.25">
      <c r="A4323" t="e">
        <f>IF(
OR(Shares!B4323 = "8. Transferee of restricted securities", Shares!B4323 = "9. Any person (substitution for securities etc.)"),
Shares!C4323,
IF(
Shares!B4323 = "",
#N/A,
Shares!B4323)
)</f>
        <v>#N/A</v>
      </c>
      <c r="B4323" t="e">
        <f>IF(
OR('Shares - LTR - Granted'!B4323 = "8. Transferee of restricted securities", 'Shares - LTR - Granted'!B4323 = "9. Any person (substitution for securities etc.)"),
'Shares - LTR - Granted'!C4323,
IF(
'Shares - LTR - Granted'!B4323 = "",
#N/A,
'Shares - LTR - Granted'!B4323)
)</f>
        <v>#N/A</v>
      </c>
      <c r="C4323" t="e">
        <f>IF(
OR('Performance Securities'!B4323 = "8. Transferee of restricted securities", 'Performance Securities'!B4323 = "9. Any person (substitution for securities etc.)"),
'Performance Securities'!C4323,
IF(
'Performance Securities'!B4323 = "",
#N/A,
'Performance Securities'!B4323)
)</f>
        <v>#N/A</v>
      </c>
      <c r="D4323" t="e">
        <f>IF(
OR('Options or Warrants'!B4323 = "8. Transferee of restricted securities", 'Options or Warrants'!B4323 = "9. Any person (substitution for securities etc.)"),
'Options or Warrants'!C4323,
IF(
'Options or Warrants'!B4323 = "",
#N/A,
'Options or Warrants'!B4323)
)</f>
        <v>#N/A</v>
      </c>
      <c r="E4323" t="e">
        <f>IF(
OR('Options - Free Attaching'!B4323 = "8. Transferee of restricted securities", 'Options - Free Attaching'!B4323 = "9. Any person (substitution for securities etc.)"),
'Options - Free Attaching'!C4323,
IF(
'Options - Free Attaching'!B4323 = "",
#N/A,
'Options - Free Attaching'!B4323)
)</f>
        <v>#N/A</v>
      </c>
      <c r="F4323" t="e">
        <f>IF(
OR('Con. Notes - Conversion'!B4323 = "8. Transferee of restricted securities", 'Con. Notes - Conversion'!B4323 = "9. Any person (substitution for securities etc.)"),
'Con. Notes - Conversion'!C4323,
IF(
'Con. Notes - Conversion'!B4323 = "",
#N/A,
'Con. Notes - Conversion'!B4323)
)</f>
        <v>#N/A</v>
      </c>
      <c r="G4323" t="e">
        <f>IF(
OR('Con. Notes - No Conversion'!B4323 = "8. Transferee of restricted securities", 'Con. Notes - No Conversion'!B4323 = "9. Any person (substitution for securities etc.)"),
'Con. Notes - No Conversion'!C4323,
IF(
'Con. Notes - No Conversion'!B4323 = "",
#N/A,
'Con. Notes - No Conversion'!B4323)
)</f>
        <v>#N/A</v>
      </c>
    </row>
    <row r="4324" spans="1:7" x14ac:dyDescent="0.25">
      <c r="A4324" t="e">
        <f>IF(
OR(Shares!B4324 = "8. Transferee of restricted securities", Shares!B4324 = "9. Any person (substitution for securities etc.)"),
Shares!C4324,
IF(
Shares!B4324 = "",
#N/A,
Shares!B4324)
)</f>
        <v>#N/A</v>
      </c>
      <c r="B4324" t="e">
        <f>IF(
OR('Shares - LTR - Granted'!B4324 = "8. Transferee of restricted securities", 'Shares - LTR - Granted'!B4324 = "9. Any person (substitution for securities etc.)"),
'Shares - LTR - Granted'!C4324,
IF(
'Shares - LTR - Granted'!B4324 = "",
#N/A,
'Shares - LTR - Granted'!B4324)
)</f>
        <v>#N/A</v>
      </c>
      <c r="C4324" t="e">
        <f>IF(
OR('Performance Securities'!B4324 = "8. Transferee of restricted securities", 'Performance Securities'!B4324 = "9. Any person (substitution for securities etc.)"),
'Performance Securities'!C4324,
IF(
'Performance Securities'!B4324 = "",
#N/A,
'Performance Securities'!B4324)
)</f>
        <v>#N/A</v>
      </c>
      <c r="D4324" t="e">
        <f>IF(
OR('Options or Warrants'!B4324 = "8. Transferee of restricted securities", 'Options or Warrants'!B4324 = "9. Any person (substitution for securities etc.)"),
'Options or Warrants'!C4324,
IF(
'Options or Warrants'!B4324 = "",
#N/A,
'Options or Warrants'!B4324)
)</f>
        <v>#N/A</v>
      </c>
      <c r="E4324" t="e">
        <f>IF(
OR('Options - Free Attaching'!B4324 = "8. Transferee of restricted securities", 'Options - Free Attaching'!B4324 = "9. Any person (substitution for securities etc.)"),
'Options - Free Attaching'!C4324,
IF(
'Options - Free Attaching'!B4324 = "",
#N/A,
'Options - Free Attaching'!B4324)
)</f>
        <v>#N/A</v>
      </c>
      <c r="F4324" t="e">
        <f>IF(
OR('Con. Notes - Conversion'!B4324 = "8. Transferee of restricted securities", 'Con. Notes - Conversion'!B4324 = "9. Any person (substitution for securities etc.)"),
'Con. Notes - Conversion'!C4324,
IF(
'Con. Notes - Conversion'!B4324 = "",
#N/A,
'Con. Notes - Conversion'!B4324)
)</f>
        <v>#N/A</v>
      </c>
      <c r="G4324" t="e">
        <f>IF(
OR('Con. Notes - No Conversion'!B4324 = "8. Transferee of restricted securities", 'Con. Notes - No Conversion'!B4324 = "9. Any person (substitution for securities etc.)"),
'Con. Notes - No Conversion'!C4324,
IF(
'Con. Notes - No Conversion'!B4324 = "",
#N/A,
'Con. Notes - No Conversion'!B4324)
)</f>
        <v>#N/A</v>
      </c>
    </row>
    <row r="4325" spans="1:7" x14ac:dyDescent="0.25">
      <c r="A4325" t="e">
        <f>IF(
OR(Shares!B4325 = "8. Transferee of restricted securities", Shares!B4325 = "9. Any person (substitution for securities etc.)"),
Shares!C4325,
IF(
Shares!B4325 = "",
#N/A,
Shares!B4325)
)</f>
        <v>#N/A</v>
      </c>
      <c r="B4325" t="e">
        <f>IF(
OR('Shares - LTR - Granted'!B4325 = "8. Transferee of restricted securities", 'Shares - LTR - Granted'!B4325 = "9. Any person (substitution for securities etc.)"),
'Shares - LTR - Granted'!C4325,
IF(
'Shares - LTR - Granted'!B4325 = "",
#N/A,
'Shares - LTR - Granted'!B4325)
)</f>
        <v>#N/A</v>
      </c>
      <c r="C4325" t="e">
        <f>IF(
OR('Performance Securities'!B4325 = "8. Transferee of restricted securities", 'Performance Securities'!B4325 = "9. Any person (substitution for securities etc.)"),
'Performance Securities'!C4325,
IF(
'Performance Securities'!B4325 = "",
#N/A,
'Performance Securities'!B4325)
)</f>
        <v>#N/A</v>
      </c>
      <c r="D4325" t="e">
        <f>IF(
OR('Options or Warrants'!B4325 = "8. Transferee of restricted securities", 'Options or Warrants'!B4325 = "9. Any person (substitution for securities etc.)"),
'Options or Warrants'!C4325,
IF(
'Options or Warrants'!B4325 = "",
#N/A,
'Options or Warrants'!B4325)
)</f>
        <v>#N/A</v>
      </c>
      <c r="E4325" t="e">
        <f>IF(
OR('Options - Free Attaching'!B4325 = "8. Transferee of restricted securities", 'Options - Free Attaching'!B4325 = "9. Any person (substitution for securities etc.)"),
'Options - Free Attaching'!C4325,
IF(
'Options - Free Attaching'!B4325 = "",
#N/A,
'Options - Free Attaching'!B4325)
)</f>
        <v>#N/A</v>
      </c>
      <c r="F4325" t="e">
        <f>IF(
OR('Con. Notes - Conversion'!B4325 = "8. Transferee of restricted securities", 'Con. Notes - Conversion'!B4325 = "9. Any person (substitution for securities etc.)"),
'Con. Notes - Conversion'!C4325,
IF(
'Con. Notes - Conversion'!B4325 = "",
#N/A,
'Con. Notes - Conversion'!B4325)
)</f>
        <v>#N/A</v>
      </c>
      <c r="G4325" t="e">
        <f>IF(
OR('Con. Notes - No Conversion'!B4325 = "8. Transferee of restricted securities", 'Con. Notes - No Conversion'!B4325 = "9. Any person (substitution for securities etc.)"),
'Con. Notes - No Conversion'!C4325,
IF(
'Con. Notes - No Conversion'!B4325 = "",
#N/A,
'Con. Notes - No Conversion'!B4325)
)</f>
        <v>#N/A</v>
      </c>
    </row>
    <row r="4326" spans="1:7" x14ac:dyDescent="0.25">
      <c r="A4326" t="e">
        <f>IF(
OR(Shares!B4326 = "8. Transferee of restricted securities", Shares!B4326 = "9. Any person (substitution for securities etc.)"),
Shares!C4326,
IF(
Shares!B4326 = "",
#N/A,
Shares!B4326)
)</f>
        <v>#N/A</v>
      </c>
      <c r="B4326" t="e">
        <f>IF(
OR('Shares - LTR - Granted'!B4326 = "8. Transferee of restricted securities", 'Shares - LTR - Granted'!B4326 = "9. Any person (substitution for securities etc.)"),
'Shares - LTR - Granted'!C4326,
IF(
'Shares - LTR - Granted'!B4326 = "",
#N/A,
'Shares - LTR - Granted'!B4326)
)</f>
        <v>#N/A</v>
      </c>
      <c r="C4326" t="e">
        <f>IF(
OR('Performance Securities'!B4326 = "8. Transferee of restricted securities", 'Performance Securities'!B4326 = "9. Any person (substitution for securities etc.)"),
'Performance Securities'!C4326,
IF(
'Performance Securities'!B4326 = "",
#N/A,
'Performance Securities'!B4326)
)</f>
        <v>#N/A</v>
      </c>
      <c r="D4326" t="e">
        <f>IF(
OR('Options or Warrants'!B4326 = "8. Transferee of restricted securities", 'Options or Warrants'!B4326 = "9. Any person (substitution for securities etc.)"),
'Options or Warrants'!C4326,
IF(
'Options or Warrants'!B4326 = "",
#N/A,
'Options or Warrants'!B4326)
)</f>
        <v>#N/A</v>
      </c>
      <c r="E4326" t="e">
        <f>IF(
OR('Options - Free Attaching'!B4326 = "8. Transferee of restricted securities", 'Options - Free Attaching'!B4326 = "9. Any person (substitution for securities etc.)"),
'Options - Free Attaching'!C4326,
IF(
'Options - Free Attaching'!B4326 = "",
#N/A,
'Options - Free Attaching'!B4326)
)</f>
        <v>#N/A</v>
      </c>
      <c r="F4326" t="e">
        <f>IF(
OR('Con. Notes - Conversion'!B4326 = "8. Transferee of restricted securities", 'Con. Notes - Conversion'!B4326 = "9. Any person (substitution for securities etc.)"),
'Con. Notes - Conversion'!C4326,
IF(
'Con. Notes - Conversion'!B4326 = "",
#N/A,
'Con. Notes - Conversion'!B4326)
)</f>
        <v>#N/A</v>
      </c>
      <c r="G4326" t="e">
        <f>IF(
OR('Con. Notes - No Conversion'!B4326 = "8. Transferee of restricted securities", 'Con. Notes - No Conversion'!B4326 = "9. Any person (substitution for securities etc.)"),
'Con. Notes - No Conversion'!C4326,
IF(
'Con. Notes - No Conversion'!B4326 = "",
#N/A,
'Con. Notes - No Conversion'!B4326)
)</f>
        <v>#N/A</v>
      </c>
    </row>
    <row r="4327" spans="1:7" x14ac:dyDescent="0.25">
      <c r="A4327" t="e">
        <f>IF(
OR(Shares!B4327 = "8. Transferee of restricted securities", Shares!B4327 = "9. Any person (substitution for securities etc.)"),
Shares!C4327,
IF(
Shares!B4327 = "",
#N/A,
Shares!B4327)
)</f>
        <v>#N/A</v>
      </c>
      <c r="B4327" t="e">
        <f>IF(
OR('Shares - LTR - Granted'!B4327 = "8. Transferee of restricted securities", 'Shares - LTR - Granted'!B4327 = "9. Any person (substitution for securities etc.)"),
'Shares - LTR - Granted'!C4327,
IF(
'Shares - LTR - Granted'!B4327 = "",
#N/A,
'Shares - LTR - Granted'!B4327)
)</f>
        <v>#N/A</v>
      </c>
      <c r="C4327" t="e">
        <f>IF(
OR('Performance Securities'!B4327 = "8. Transferee of restricted securities", 'Performance Securities'!B4327 = "9. Any person (substitution for securities etc.)"),
'Performance Securities'!C4327,
IF(
'Performance Securities'!B4327 = "",
#N/A,
'Performance Securities'!B4327)
)</f>
        <v>#N/A</v>
      </c>
      <c r="D4327" t="e">
        <f>IF(
OR('Options or Warrants'!B4327 = "8. Transferee of restricted securities", 'Options or Warrants'!B4327 = "9. Any person (substitution for securities etc.)"),
'Options or Warrants'!C4327,
IF(
'Options or Warrants'!B4327 = "",
#N/A,
'Options or Warrants'!B4327)
)</f>
        <v>#N/A</v>
      </c>
      <c r="E4327" t="e">
        <f>IF(
OR('Options - Free Attaching'!B4327 = "8. Transferee of restricted securities", 'Options - Free Attaching'!B4327 = "9. Any person (substitution for securities etc.)"),
'Options - Free Attaching'!C4327,
IF(
'Options - Free Attaching'!B4327 = "",
#N/A,
'Options - Free Attaching'!B4327)
)</f>
        <v>#N/A</v>
      </c>
      <c r="F4327" t="e">
        <f>IF(
OR('Con. Notes - Conversion'!B4327 = "8. Transferee of restricted securities", 'Con. Notes - Conversion'!B4327 = "9. Any person (substitution for securities etc.)"),
'Con. Notes - Conversion'!C4327,
IF(
'Con. Notes - Conversion'!B4327 = "",
#N/A,
'Con. Notes - Conversion'!B4327)
)</f>
        <v>#N/A</v>
      </c>
      <c r="G4327" t="e">
        <f>IF(
OR('Con. Notes - No Conversion'!B4327 = "8. Transferee of restricted securities", 'Con. Notes - No Conversion'!B4327 = "9. Any person (substitution for securities etc.)"),
'Con. Notes - No Conversion'!C4327,
IF(
'Con. Notes - No Conversion'!B4327 = "",
#N/A,
'Con. Notes - No Conversion'!B4327)
)</f>
        <v>#N/A</v>
      </c>
    </row>
    <row r="4328" spans="1:7" x14ac:dyDescent="0.25">
      <c r="A4328" t="e">
        <f>IF(
OR(Shares!B4328 = "8. Transferee of restricted securities", Shares!B4328 = "9. Any person (substitution for securities etc.)"),
Shares!C4328,
IF(
Shares!B4328 = "",
#N/A,
Shares!B4328)
)</f>
        <v>#N/A</v>
      </c>
      <c r="B4328" t="e">
        <f>IF(
OR('Shares - LTR - Granted'!B4328 = "8. Transferee of restricted securities", 'Shares - LTR - Granted'!B4328 = "9. Any person (substitution for securities etc.)"),
'Shares - LTR - Granted'!C4328,
IF(
'Shares - LTR - Granted'!B4328 = "",
#N/A,
'Shares - LTR - Granted'!B4328)
)</f>
        <v>#N/A</v>
      </c>
      <c r="C4328" t="e">
        <f>IF(
OR('Performance Securities'!B4328 = "8. Transferee of restricted securities", 'Performance Securities'!B4328 = "9. Any person (substitution for securities etc.)"),
'Performance Securities'!C4328,
IF(
'Performance Securities'!B4328 = "",
#N/A,
'Performance Securities'!B4328)
)</f>
        <v>#N/A</v>
      </c>
      <c r="D4328" t="e">
        <f>IF(
OR('Options or Warrants'!B4328 = "8. Transferee of restricted securities", 'Options or Warrants'!B4328 = "9. Any person (substitution for securities etc.)"),
'Options or Warrants'!C4328,
IF(
'Options or Warrants'!B4328 = "",
#N/A,
'Options or Warrants'!B4328)
)</f>
        <v>#N/A</v>
      </c>
      <c r="E4328" t="e">
        <f>IF(
OR('Options - Free Attaching'!B4328 = "8. Transferee of restricted securities", 'Options - Free Attaching'!B4328 = "9. Any person (substitution for securities etc.)"),
'Options - Free Attaching'!C4328,
IF(
'Options - Free Attaching'!B4328 = "",
#N/A,
'Options - Free Attaching'!B4328)
)</f>
        <v>#N/A</v>
      </c>
      <c r="F4328" t="e">
        <f>IF(
OR('Con. Notes - Conversion'!B4328 = "8. Transferee of restricted securities", 'Con. Notes - Conversion'!B4328 = "9. Any person (substitution for securities etc.)"),
'Con. Notes - Conversion'!C4328,
IF(
'Con. Notes - Conversion'!B4328 = "",
#N/A,
'Con. Notes - Conversion'!B4328)
)</f>
        <v>#N/A</v>
      </c>
      <c r="G4328" t="e">
        <f>IF(
OR('Con. Notes - No Conversion'!B4328 = "8. Transferee of restricted securities", 'Con. Notes - No Conversion'!B4328 = "9. Any person (substitution for securities etc.)"),
'Con. Notes - No Conversion'!C4328,
IF(
'Con. Notes - No Conversion'!B4328 = "",
#N/A,
'Con. Notes - No Conversion'!B4328)
)</f>
        <v>#N/A</v>
      </c>
    </row>
    <row r="4329" spans="1:7" x14ac:dyDescent="0.25">
      <c r="A4329" t="e">
        <f>IF(
OR(Shares!B4329 = "8. Transferee of restricted securities", Shares!B4329 = "9. Any person (substitution for securities etc.)"),
Shares!C4329,
IF(
Shares!B4329 = "",
#N/A,
Shares!B4329)
)</f>
        <v>#N/A</v>
      </c>
      <c r="B4329" t="e">
        <f>IF(
OR('Shares - LTR - Granted'!B4329 = "8. Transferee of restricted securities", 'Shares - LTR - Granted'!B4329 = "9. Any person (substitution for securities etc.)"),
'Shares - LTR - Granted'!C4329,
IF(
'Shares - LTR - Granted'!B4329 = "",
#N/A,
'Shares - LTR - Granted'!B4329)
)</f>
        <v>#N/A</v>
      </c>
      <c r="C4329" t="e">
        <f>IF(
OR('Performance Securities'!B4329 = "8. Transferee of restricted securities", 'Performance Securities'!B4329 = "9. Any person (substitution for securities etc.)"),
'Performance Securities'!C4329,
IF(
'Performance Securities'!B4329 = "",
#N/A,
'Performance Securities'!B4329)
)</f>
        <v>#N/A</v>
      </c>
      <c r="D4329" t="e">
        <f>IF(
OR('Options or Warrants'!B4329 = "8. Transferee of restricted securities", 'Options or Warrants'!B4329 = "9. Any person (substitution for securities etc.)"),
'Options or Warrants'!C4329,
IF(
'Options or Warrants'!B4329 = "",
#N/A,
'Options or Warrants'!B4329)
)</f>
        <v>#N/A</v>
      </c>
      <c r="E4329" t="e">
        <f>IF(
OR('Options - Free Attaching'!B4329 = "8. Transferee of restricted securities", 'Options - Free Attaching'!B4329 = "9. Any person (substitution for securities etc.)"),
'Options - Free Attaching'!C4329,
IF(
'Options - Free Attaching'!B4329 = "",
#N/A,
'Options - Free Attaching'!B4329)
)</f>
        <v>#N/A</v>
      </c>
      <c r="F4329" t="e">
        <f>IF(
OR('Con. Notes - Conversion'!B4329 = "8. Transferee of restricted securities", 'Con. Notes - Conversion'!B4329 = "9. Any person (substitution for securities etc.)"),
'Con. Notes - Conversion'!C4329,
IF(
'Con. Notes - Conversion'!B4329 = "",
#N/A,
'Con. Notes - Conversion'!B4329)
)</f>
        <v>#N/A</v>
      </c>
      <c r="G4329" t="e">
        <f>IF(
OR('Con. Notes - No Conversion'!B4329 = "8. Transferee of restricted securities", 'Con. Notes - No Conversion'!B4329 = "9. Any person (substitution for securities etc.)"),
'Con. Notes - No Conversion'!C4329,
IF(
'Con. Notes - No Conversion'!B4329 = "",
#N/A,
'Con. Notes - No Conversion'!B4329)
)</f>
        <v>#N/A</v>
      </c>
    </row>
    <row r="4330" spans="1:7" x14ac:dyDescent="0.25">
      <c r="A4330" t="e">
        <f>IF(
OR(Shares!B4330 = "8. Transferee of restricted securities", Shares!B4330 = "9. Any person (substitution for securities etc.)"),
Shares!C4330,
IF(
Shares!B4330 = "",
#N/A,
Shares!B4330)
)</f>
        <v>#N/A</v>
      </c>
      <c r="B4330" t="e">
        <f>IF(
OR('Shares - LTR - Granted'!B4330 = "8. Transferee of restricted securities", 'Shares - LTR - Granted'!B4330 = "9. Any person (substitution for securities etc.)"),
'Shares - LTR - Granted'!C4330,
IF(
'Shares - LTR - Granted'!B4330 = "",
#N/A,
'Shares - LTR - Granted'!B4330)
)</f>
        <v>#N/A</v>
      </c>
      <c r="C4330" t="e">
        <f>IF(
OR('Performance Securities'!B4330 = "8. Transferee of restricted securities", 'Performance Securities'!B4330 = "9. Any person (substitution for securities etc.)"),
'Performance Securities'!C4330,
IF(
'Performance Securities'!B4330 = "",
#N/A,
'Performance Securities'!B4330)
)</f>
        <v>#N/A</v>
      </c>
      <c r="D4330" t="e">
        <f>IF(
OR('Options or Warrants'!B4330 = "8. Transferee of restricted securities", 'Options or Warrants'!B4330 = "9. Any person (substitution for securities etc.)"),
'Options or Warrants'!C4330,
IF(
'Options or Warrants'!B4330 = "",
#N/A,
'Options or Warrants'!B4330)
)</f>
        <v>#N/A</v>
      </c>
      <c r="E4330" t="e">
        <f>IF(
OR('Options - Free Attaching'!B4330 = "8. Transferee of restricted securities", 'Options - Free Attaching'!B4330 = "9. Any person (substitution for securities etc.)"),
'Options - Free Attaching'!C4330,
IF(
'Options - Free Attaching'!B4330 = "",
#N/A,
'Options - Free Attaching'!B4330)
)</f>
        <v>#N/A</v>
      </c>
      <c r="F4330" t="e">
        <f>IF(
OR('Con. Notes - Conversion'!B4330 = "8. Transferee of restricted securities", 'Con. Notes - Conversion'!B4330 = "9. Any person (substitution for securities etc.)"),
'Con. Notes - Conversion'!C4330,
IF(
'Con. Notes - Conversion'!B4330 = "",
#N/A,
'Con. Notes - Conversion'!B4330)
)</f>
        <v>#N/A</v>
      </c>
      <c r="G4330" t="e">
        <f>IF(
OR('Con. Notes - No Conversion'!B4330 = "8. Transferee of restricted securities", 'Con. Notes - No Conversion'!B4330 = "9. Any person (substitution for securities etc.)"),
'Con. Notes - No Conversion'!C4330,
IF(
'Con. Notes - No Conversion'!B4330 = "",
#N/A,
'Con. Notes - No Conversion'!B4330)
)</f>
        <v>#N/A</v>
      </c>
    </row>
    <row r="4331" spans="1:7" x14ac:dyDescent="0.25">
      <c r="A4331" t="e">
        <f>IF(
OR(Shares!B4331 = "8. Transferee of restricted securities", Shares!B4331 = "9. Any person (substitution for securities etc.)"),
Shares!C4331,
IF(
Shares!B4331 = "",
#N/A,
Shares!B4331)
)</f>
        <v>#N/A</v>
      </c>
      <c r="B4331" t="e">
        <f>IF(
OR('Shares - LTR - Granted'!B4331 = "8. Transferee of restricted securities", 'Shares - LTR - Granted'!B4331 = "9. Any person (substitution for securities etc.)"),
'Shares - LTR - Granted'!C4331,
IF(
'Shares - LTR - Granted'!B4331 = "",
#N/A,
'Shares - LTR - Granted'!B4331)
)</f>
        <v>#N/A</v>
      </c>
      <c r="C4331" t="e">
        <f>IF(
OR('Performance Securities'!B4331 = "8. Transferee of restricted securities", 'Performance Securities'!B4331 = "9. Any person (substitution for securities etc.)"),
'Performance Securities'!C4331,
IF(
'Performance Securities'!B4331 = "",
#N/A,
'Performance Securities'!B4331)
)</f>
        <v>#N/A</v>
      </c>
      <c r="D4331" t="e">
        <f>IF(
OR('Options or Warrants'!B4331 = "8. Transferee of restricted securities", 'Options or Warrants'!B4331 = "9. Any person (substitution for securities etc.)"),
'Options or Warrants'!C4331,
IF(
'Options or Warrants'!B4331 = "",
#N/A,
'Options or Warrants'!B4331)
)</f>
        <v>#N/A</v>
      </c>
      <c r="E4331" t="e">
        <f>IF(
OR('Options - Free Attaching'!B4331 = "8. Transferee of restricted securities", 'Options - Free Attaching'!B4331 = "9. Any person (substitution for securities etc.)"),
'Options - Free Attaching'!C4331,
IF(
'Options - Free Attaching'!B4331 = "",
#N/A,
'Options - Free Attaching'!B4331)
)</f>
        <v>#N/A</v>
      </c>
      <c r="F4331" t="e">
        <f>IF(
OR('Con. Notes - Conversion'!B4331 = "8. Transferee of restricted securities", 'Con. Notes - Conversion'!B4331 = "9. Any person (substitution for securities etc.)"),
'Con. Notes - Conversion'!C4331,
IF(
'Con. Notes - Conversion'!B4331 = "",
#N/A,
'Con. Notes - Conversion'!B4331)
)</f>
        <v>#N/A</v>
      </c>
      <c r="G4331" t="e">
        <f>IF(
OR('Con. Notes - No Conversion'!B4331 = "8. Transferee of restricted securities", 'Con. Notes - No Conversion'!B4331 = "9. Any person (substitution for securities etc.)"),
'Con. Notes - No Conversion'!C4331,
IF(
'Con. Notes - No Conversion'!B4331 = "",
#N/A,
'Con. Notes - No Conversion'!B4331)
)</f>
        <v>#N/A</v>
      </c>
    </row>
    <row r="4332" spans="1:7" x14ac:dyDescent="0.25">
      <c r="A4332" t="e">
        <f>IF(
OR(Shares!B4332 = "8. Transferee of restricted securities", Shares!B4332 = "9. Any person (substitution for securities etc.)"),
Shares!C4332,
IF(
Shares!B4332 = "",
#N/A,
Shares!B4332)
)</f>
        <v>#N/A</v>
      </c>
      <c r="B4332" t="e">
        <f>IF(
OR('Shares - LTR - Granted'!B4332 = "8. Transferee of restricted securities", 'Shares - LTR - Granted'!B4332 = "9. Any person (substitution for securities etc.)"),
'Shares - LTR - Granted'!C4332,
IF(
'Shares - LTR - Granted'!B4332 = "",
#N/A,
'Shares - LTR - Granted'!B4332)
)</f>
        <v>#N/A</v>
      </c>
      <c r="C4332" t="e">
        <f>IF(
OR('Performance Securities'!B4332 = "8. Transferee of restricted securities", 'Performance Securities'!B4332 = "9. Any person (substitution for securities etc.)"),
'Performance Securities'!C4332,
IF(
'Performance Securities'!B4332 = "",
#N/A,
'Performance Securities'!B4332)
)</f>
        <v>#N/A</v>
      </c>
      <c r="D4332" t="e">
        <f>IF(
OR('Options or Warrants'!B4332 = "8. Transferee of restricted securities", 'Options or Warrants'!B4332 = "9. Any person (substitution for securities etc.)"),
'Options or Warrants'!C4332,
IF(
'Options or Warrants'!B4332 = "",
#N/A,
'Options or Warrants'!B4332)
)</f>
        <v>#N/A</v>
      </c>
      <c r="E4332" t="e">
        <f>IF(
OR('Options - Free Attaching'!B4332 = "8. Transferee of restricted securities", 'Options - Free Attaching'!B4332 = "9. Any person (substitution for securities etc.)"),
'Options - Free Attaching'!C4332,
IF(
'Options - Free Attaching'!B4332 = "",
#N/A,
'Options - Free Attaching'!B4332)
)</f>
        <v>#N/A</v>
      </c>
      <c r="F4332" t="e">
        <f>IF(
OR('Con. Notes - Conversion'!B4332 = "8. Transferee of restricted securities", 'Con. Notes - Conversion'!B4332 = "9. Any person (substitution for securities etc.)"),
'Con. Notes - Conversion'!C4332,
IF(
'Con. Notes - Conversion'!B4332 = "",
#N/A,
'Con. Notes - Conversion'!B4332)
)</f>
        <v>#N/A</v>
      </c>
      <c r="G4332" t="e">
        <f>IF(
OR('Con. Notes - No Conversion'!B4332 = "8. Transferee of restricted securities", 'Con. Notes - No Conversion'!B4332 = "9. Any person (substitution for securities etc.)"),
'Con. Notes - No Conversion'!C4332,
IF(
'Con. Notes - No Conversion'!B4332 = "",
#N/A,
'Con. Notes - No Conversion'!B4332)
)</f>
        <v>#N/A</v>
      </c>
    </row>
    <row r="4333" spans="1:7" x14ac:dyDescent="0.25">
      <c r="A4333" t="e">
        <f>IF(
OR(Shares!B4333 = "8. Transferee of restricted securities", Shares!B4333 = "9. Any person (substitution for securities etc.)"),
Shares!C4333,
IF(
Shares!B4333 = "",
#N/A,
Shares!B4333)
)</f>
        <v>#N/A</v>
      </c>
      <c r="B4333" t="e">
        <f>IF(
OR('Shares - LTR - Granted'!B4333 = "8. Transferee of restricted securities", 'Shares - LTR - Granted'!B4333 = "9. Any person (substitution for securities etc.)"),
'Shares - LTR - Granted'!C4333,
IF(
'Shares - LTR - Granted'!B4333 = "",
#N/A,
'Shares - LTR - Granted'!B4333)
)</f>
        <v>#N/A</v>
      </c>
      <c r="C4333" t="e">
        <f>IF(
OR('Performance Securities'!B4333 = "8. Transferee of restricted securities", 'Performance Securities'!B4333 = "9. Any person (substitution for securities etc.)"),
'Performance Securities'!C4333,
IF(
'Performance Securities'!B4333 = "",
#N/A,
'Performance Securities'!B4333)
)</f>
        <v>#N/A</v>
      </c>
      <c r="D4333" t="e">
        <f>IF(
OR('Options or Warrants'!B4333 = "8. Transferee of restricted securities", 'Options or Warrants'!B4333 = "9. Any person (substitution for securities etc.)"),
'Options or Warrants'!C4333,
IF(
'Options or Warrants'!B4333 = "",
#N/A,
'Options or Warrants'!B4333)
)</f>
        <v>#N/A</v>
      </c>
      <c r="E4333" t="e">
        <f>IF(
OR('Options - Free Attaching'!B4333 = "8. Transferee of restricted securities", 'Options - Free Attaching'!B4333 = "9. Any person (substitution for securities etc.)"),
'Options - Free Attaching'!C4333,
IF(
'Options - Free Attaching'!B4333 = "",
#N/A,
'Options - Free Attaching'!B4333)
)</f>
        <v>#N/A</v>
      </c>
      <c r="F4333" t="e">
        <f>IF(
OR('Con. Notes - Conversion'!B4333 = "8. Transferee of restricted securities", 'Con. Notes - Conversion'!B4333 = "9. Any person (substitution for securities etc.)"),
'Con. Notes - Conversion'!C4333,
IF(
'Con. Notes - Conversion'!B4333 = "",
#N/A,
'Con. Notes - Conversion'!B4333)
)</f>
        <v>#N/A</v>
      </c>
      <c r="G4333" t="e">
        <f>IF(
OR('Con. Notes - No Conversion'!B4333 = "8. Transferee of restricted securities", 'Con. Notes - No Conversion'!B4333 = "9. Any person (substitution for securities etc.)"),
'Con. Notes - No Conversion'!C4333,
IF(
'Con. Notes - No Conversion'!B4333 = "",
#N/A,
'Con. Notes - No Conversion'!B4333)
)</f>
        <v>#N/A</v>
      </c>
    </row>
    <row r="4334" spans="1:7" x14ac:dyDescent="0.25">
      <c r="A4334" t="e">
        <f>IF(
OR(Shares!B4334 = "8. Transferee of restricted securities", Shares!B4334 = "9. Any person (substitution for securities etc.)"),
Shares!C4334,
IF(
Shares!B4334 = "",
#N/A,
Shares!B4334)
)</f>
        <v>#N/A</v>
      </c>
      <c r="B4334" t="e">
        <f>IF(
OR('Shares - LTR - Granted'!B4334 = "8. Transferee of restricted securities", 'Shares - LTR - Granted'!B4334 = "9. Any person (substitution for securities etc.)"),
'Shares - LTR - Granted'!C4334,
IF(
'Shares - LTR - Granted'!B4334 = "",
#N/A,
'Shares - LTR - Granted'!B4334)
)</f>
        <v>#N/A</v>
      </c>
      <c r="C4334" t="e">
        <f>IF(
OR('Performance Securities'!B4334 = "8. Transferee of restricted securities", 'Performance Securities'!B4334 = "9. Any person (substitution for securities etc.)"),
'Performance Securities'!C4334,
IF(
'Performance Securities'!B4334 = "",
#N/A,
'Performance Securities'!B4334)
)</f>
        <v>#N/A</v>
      </c>
      <c r="D4334" t="e">
        <f>IF(
OR('Options or Warrants'!B4334 = "8. Transferee of restricted securities", 'Options or Warrants'!B4334 = "9. Any person (substitution for securities etc.)"),
'Options or Warrants'!C4334,
IF(
'Options or Warrants'!B4334 = "",
#N/A,
'Options or Warrants'!B4334)
)</f>
        <v>#N/A</v>
      </c>
      <c r="E4334" t="e">
        <f>IF(
OR('Options - Free Attaching'!B4334 = "8. Transferee of restricted securities", 'Options - Free Attaching'!B4334 = "9. Any person (substitution for securities etc.)"),
'Options - Free Attaching'!C4334,
IF(
'Options - Free Attaching'!B4334 = "",
#N/A,
'Options - Free Attaching'!B4334)
)</f>
        <v>#N/A</v>
      </c>
      <c r="F4334" t="e">
        <f>IF(
OR('Con. Notes - Conversion'!B4334 = "8. Transferee of restricted securities", 'Con. Notes - Conversion'!B4334 = "9. Any person (substitution for securities etc.)"),
'Con. Notes - Conversion'!C4334,
IF(
'Con. Notes - Conversion'!B4334 = "",
#N/A,
'Con. Notes - Conversion'!B4334)
)</f>
        <v>#N/A</v>
      </c>
      <c r="G4334" t="e">
        <f>IF(
OR('Con. Notes - No Conversion'!B4334 = "8. Transferee of restricted securities", 'Con. Notes - No Conversion'!B4334 = "9. Any person (substitution for securities etc.)"),
'Con. Notes - No Conversion'!C4334,
IF(
'Con. Notes - No Conversion'!B4334 = "",
#N/A,
'Con. Notes - No Conversion'!B4334)
)</f>
        <v>#N/A</v>
      </c>
    </row>
    <row r="4335" spans="1:7" x14ac:dyDescent="0.25">
      <c r="A4335" t="e">
        <f>IF(
OR(Shares!B4335 = "8. Transferee of restricted securities", Shares!B4335 = "9. Any person (substitution for securities etc.)"),
Shares!C4335,
IF(
Shares!B4335 = "",
#N/A,
Shares!B4335)
)</f>
        <v>#N/A</v>
      </c>
      <c r="B4335" t="e">
        <f>IF(
OR('Shares - LTR - Granted'!B4335 = "8. Transferee of restricted securities", 'Shares - LTR - Granted'!B4335 = "9. Any person (substitution for securities etc.)"),
'Shares - LTR - Granted'!C4335,
IF(
'Shares - LTR - Granted'!B4335 = "",
#N/A,
'Shares - LTR - Granted'!B4335)
)</f>
        <v>#N/A</v>
      </c>
      <c r="C4335" t="e">
        <f>IF(
OR('Performance Securities'!B4335 = "8. Transferee of restricted securities", 'Performance Securities'!B4335 = "9. Any person (substitution for securities etc.)"),
'Performance Securities'!C4335,
IF(
'Performance Securities'!B4335 = "",
#N/A,
'Performance Securities'!B4335)
)</f>
        <v>#N/A</v>
      </c>
      <c r="D4335" t="e">
        <f>IF(
OR('Options or Warrants'!B4335 = "8. Transferee of restricted securities", 'Options or Warrants'!B4335 = "9. Any person (substitution for securities etc.)"),
'Options or Warrants'!C4335,
IF(
'Options or Warrants'!B4335 = "",
#N/A,
'Options or Warrants'!B4335)
)</f>
        <v>#N/A</v>
      </c>
      <c r="E4335" t="e">
        <f>IF(
OR('Options - Free Attaching'!B4335 = "8. Transferee of restricted securities", 'Options - Free Attaching'!B4335 = "9. Any person (substitution for securities etc.)"),
'Options - Free Attaching'!C4335,
IF(
'Options - Free Attaching'!B4335 = "",
#N/A,
'Options - Free Attaching'!B4335)
)</f>
        <v>#N/A</v>
      </c>
      <c r="F4335" t="e">
        <f>IF(
OR('Con. Notes - Conversion'!B4335 = "8. Transferee of restricted securities", 'Con. Notes - Conversion'!B4335 = "9. Any person (substitution for securities etc.)"),
'Con. Notes - Conversion'!C4335,
IF(
'Con. Notes - Conversion'!B4335 = "",
#N/A,
'Con. Notes - Conversion'!B4335)
)</f>
        <v>#N/A</v>
      </c>
      <c r="G4335" t="e">
        <f>IF(
OR('Con. Notes - No Conversion'!B4335 = "8. Transferee of restricted securities", 'Con. Notes - No Conversion'!B4335 = "9. Any person (substitution for securities etc.)"),
'Con. Notes - No Conversion'!C4335,
IF(
'Con. Notes - No Conversion'!B4335 = "",
#N/A,
'Con. Notes - No Conversion'!B4335)
)</f>
        <v>#N/A</v>
      </c>
    </row>
    <row r="4336" spans="1:7" x14ac:dyDescent="0.25">
      <c r="A4336" t="e">
        <f>IF(
OR(Shares!B4336 = "8. Transferee of restricted securities", Shares!B4336 = "9. Any person (substitution for securities etc.)"),
Shares!C4336,
IF(
Shares!B4336 = "",
#N/A,
Shares!B4336)
)</f>
        <v>#N/A</v>
      </c>
      <c r="B4336" t="e">
        <f>IF(
OR('Shares - LTR - Granted'!B4336 = "8. Transferee of restricted securities", 'Shares - LTR - Granted'!B4336 = "9. Any person (substitution for securities etc.)"),
'Shares - LTR - Granted'!C4336,
IF(
'Shares - LTR - Granted'!B4336 = "",
#N/A,
'Shares - LTR - Granted'!B4336)
)</f>
        <v>#N/A</v>
      </c>
      <c r="C4336" t="e">
        <f>IF(
OR('Performance Securities'!B4336 = "8. Transferee of restricted securities", 'Performance Securities'!B4336 = "9. Any person (substitution for securities etc.)"),
'Performance Securities'!C4336,
IF(
'Performance Securities'!B4336 = "",
#N/A,
'Performance Securities'!B4336)
)</f>
        <v>#N/A</v>
      </c>
      <c r="D4336" t="e">
        <f>IF(
OR('Options or Warrants'!B4336 = "8. Transferee of restricted securities", 'Options or Warrants'!B4336 = "9. Any person (substitution for securities etc.)"),
'Options or Warrants'!C4336,
IF(
'Options or Warrants'!B4336 = "",
#N/A,
'Options or Warrants'!B4336)
)</f>
        <v>#N/A</v>
      </c>
      <c r="E4336" t="e">
        <f>IF(
OR('Options - Free Attaching'!B4336 = "8. Transferee of restricted securities", 'Options - Free Attaching'!B4336 = "9. Any person (substitution for securities etc.)"),
'Options - Free Attaching'!C4336,
IF(
'Options - Free Attaching'!B4336 = "",
#N/A,
'Options - Free Attaching'!B4336)
)</f>
        <v>#N/A</v>
      </c>
      <c r="F4336" t="e">
        <f>IF(
OR('Con. Notes - Conversion'!B4336 = "8. Transferee of restricted securities", 'Con. Notes - Conversion'!B4336 = "9. Any person (substitution for securities etc.)"),
'Con. Notes - Conversion'!C4336,
IF(
'Con. Notes - Conversion'!B4336 = "",
#N/A,
'Con. Notes - Conversion'!B4336)
)</f>
        <v>#N/A</v>
      </c>
      <c r="G4336" t="e">
        <f>IF(
OR('Con. Notes - No Conversion'!B4336 = "8. Transferee of restricted securities", 'Con. Notes - No Conversion'!B4336 = "9. Any person (substitution for securities etc.)"),
'Con. Notes - No Conversion'!C4336,
IF(
'Con. Notes - No Conversion'!B4336 = "",
#N/A,
'Con. Notes - No Conversion'!B4336)
)</f>
        <v>#N/A</v>
      </c>
    </row>
    <row r="4337" spans="1:7" x14ac:dyDescent="0.25">
      <c r="A4337" t="e">
        <f>IF(
OR(Shares!B4337 = "8. Transferee of restricted securities", Shares!B4337 = "9. Any person (substitution for securities etc.)"),
Shares!C4337,
IF(
Shares!B4337 = "",
#N/A,
Shares!B4337)
)</f>
        <v>#N/A</v>
      </c>
      <c r="B4337" t="e">
        <f>IF(
OR('Shares - LTR - Granted'!B4337 = "8. Transferee of restricted securities", 'Shares - LTR - Granted'!B4337 = "9. Any person (substitution for securities etc.)"),
'Shares - LTR - Granted'!C4337,
IF(
'Shares - LTR - Granted'!B4337 = "",
#N/A,
'Shares - LTR - Granted'!B4337)
)</f>
        <v>#N/A</v>
      </c>
      <c r="C4337" t="e">
        <f>IF(
OR('Performance Securities'!B4337 = "8. Transferee of restricted securities", 'Performance Securities'!B4337 = "9. Any person (substitution for securities etc.)"),
'Performance Securities'!C4337,
IF(
'Performance Securities'!B4337 = "",
#N/A,
'Performance Securities'!B4337)
)</f>
        <v>#N/A</v>
      </c>
      <c r="D4337" t="e">
        <f>IF(
OR('Options or Warrants'!B4337 = "8. Transferee of restricted securities", 'Options or Warrants'!B4337 = "9. Any person (substitution for securities etc.)"),
'Options or Warrants'!C4337,
IF(
'Options or Warrants'!B4337 = "",
#N/A,
'Options or Warrants'!B4337)
)</f>
        <v>#N/A</v>
      </c>
      <c r="E4337" t="e">
        <f>IF(
OR('Options - Free Attaching'!B4337 = "8. Transferee of restricted securities", 'Options - Free Attaching'!B4337 = "9. Any person (substitution for securities etc.)"),
'Options - Free Attaching'!C4337,
IF(
'Options - Free Attaching'!B4337 = "",
#N/A,
'Options - Free Attaching'!B4337)
)</f>
        <v>#N/A</v>
      </c>
      <c r="F4337" t="e">
        <f>IF(
OR('Con. Notes - Conversion'!B4337 = "8. Transferee of restricted securities", 'Con. Notes - Conversion'!B4337 = "9. Any person (substitution for securities etc.)"),
'Con. Notes - Conversion'!C4337,
IF(
'Con. Notes - Conversion'!B4337 = "",
#N/A,
'Con. Notes - Conversion'!B4337)
)</f>
        <v>#N/A</v>
      </c>
      <c r="G4337" t="e">
        <f>IF(
OR('Con. Notes - No Conversion'!B4337 = "8. Transferee of restricted securities", 'Con. Notes - No Conversion'!B4337 = "9. Any person (substitution for securities etc.)"),
'Con. Notes - No Conversion'!C4337,
IF(
'Con. Notes - No Conversion'!B4337 = "",
#N/A,
'Con. Notes - No Conversion'!B4337)
)</f>
        <v>#N/A</v>
      </c>
    </row>
    <row r="4338" spans="1:7" x14ac:dyDescent="0.25">
      <c r="A4338" t="e">
        <f>IF(
OR(Shares!B4338 = "8. Transferee of restricted securities", Shares!B4338 = "9. Any person (substitution for securities etc.)"),
Shares!C4338,
IF(
Shares!B4338 = "",
#N/A,
Shares!B4338)
)</f>
        <v>#N/A</v>
      </c>
      <c r="B4338" t="e">
        <f>IF(
OR('Shares - LTR - Granted'!B4338 = "8. Transferee of restricted securities", 'Shares - LTR - Granted'!B4338 = "9. Any person (substitution for securities etc.)"),
'Shares - LTR - Granted'!C4338,
IF(
'Shares - LTR - Granted'!B4338 = "",
#N/A,
'Shares - LTR - Granted'!B4338)
)</f>
        <v>#N/A</v>
      </c>
      <c r="C4338" t="e">
        <f>IF(
OR('Performance Securities'!B4338 = "8. Transferee of restricted securities", 'Performance Securities'!B4338 = "9. Any person (substitution for securities etc.)"),
'Performance Securities'!C4338,
IF(
'Performance Securities'!B4338 = "",
#N/A,
'Performance Securities'!B4338)
)</f>
        <v>#N/A</v>
      </c>
      <c r="D4338" t="e">
        <f>IF(
OR('Options or Warrants'!B4338 = "8. Transferee of restricted securities", 'Options or Warrants'!B4338 = "9. Any person (substitution for securities etc.)"),
'Options or Warrants'!C4338,
IF(
'Options or Warrants'!B4338 = "",
#N/A,
'Options or Warrants'!B4338)
)</f>
        <v>#N/A</v>
      </c>
      <c r="E4338" t="e">
        <f>IF(
OR('Options - Free Attaching'!B4338 = "8. Transferee of restricted securities", 'Options - Free Attaching'!B4338 = "9. Any person (substitution for securities etc.)"),
'Options - Free Attaching'!C4338,
IF(
'Options - Free Attaching'!B4338 = "",
#N/A,
'Options - Free Attaching'!B4338)
)</f>
        <v>#N/A</v>
      </c>
      <c r="F4338" t="e">
        <f>IF(
OR('Con. Notes - Conversion'!B4338 = "8. Transferee of restricted securities", 'Con. Notes - Conversion'!B4338 = "9. Any person (substitution for securities etc.)"),
'Con. Notes - Conversion'!C4338,
IF(
'Con. Notes - Conversion'!B4338 = "",
#N/A,
'Con. Notes - Conversion'!B4338)
)</f>
        <v>#N/A</v>
      </c>
      <c r="G4338" t="e">
        <f>IF(
OR('Con. Notes - No Conversion'!B4338 = "8. Transferee of restricted securities", 'Con. Notes - No Conversion'!B4338 = "9. Any person (substitution for securities etc.)"),
'Con. Notes - No Conversion'!C4338,
IF(
'Con. Notes - No Conversion'!B4338 = "",
#N/A,
'Con. Notes - No Conversion'!B4338)
)</f>
        <v>#N/A</v>
      </c>
    </row>
    <row r="4339" spans="1:7" x14ac:dyDescent="0.25">
      <c r="A4339" t="e">
        <f>IF(
OR(Shares!B4339 = "8. Transferee of restricted securities", Shares!B4339 = "9. Any person (substitution for securities etc.)"),
Shares!C4339,
IF(
Shares!B4339 = "",
#N/A,
Shares!B4339)
)</f>
        <v>#N/A</v>
      </c>
      <c r="B4339" t="e">
        <f>IF(
OR('Shares - LTR - Granted'!B4339 = "8. Transferee of restricted securities", 'Shares - LTR - Granted'!B4339 = "9. Any person (substitution for securities etc.)"),
'Shares - LTR - Granted'!C4339,
IF(
'Shares - LTR - Granted'!B4339 = "",
#N/A,
'Shares - LTR - Granted'!B4339)
)</f>
        <v>#N/A</v>
      </c>
      <c r="C4339" t="e">
        <f>IF(
OR('Performance Securities'!B4339 = "8. Transferee of restricted securities", 'Performance Securities'!B4339 = "9. Any person (substitution for securities etc.)"),
'Performance Securities'!C4339,
IF(
'Performance Securities'!B4339 = "",
#N/A,
'Performance Securities'!B4339)
)</f>
        <v>#N/A</v>
      </c>
      <c r="D4339" t="e">
        <f>IF(
OR('Options or Warrants'!B4339 = "8. Transferee of restricted securities", 'Options or Warrants'!B4339 = "9. Any person (substitution for securities etc.)"),
'Options or Warrants'!C4339,
IF(
'Options or Warrants'!B4339 = "",
#N/A,
'Options or Warrants'!B4339)
)</f>
        <v>#N/A</v>
      </c>
      <c r="E4339" t="e">
        <f>IF(
OR('Options - Free Attaching'!B4339 = "8. Transferee of restricted securities", 'Options - Free Attaching'!B4339 = "9. Any person (substitution for securities etc.)"),
'Options - Free Attaching'!C4339,
IF(
'Options - Free Attaching'!B4339 = "",
#N/A,
'Options - Free Attaching'!B4339)
)</f>
        <v>#N/A</v>
      </c>
      <c r="F4339" t="e">
        <f>IF(
OR('Con. Notes - Conversion'!B4339 = "8. Transferee of restricted securities", 'Con. Notes - Conversion'!B4339 = "9. Any person (substitution for securities etc.)"),
'Con. Notes - Conversion'!C4339,
IF(
'Con. Notes - Conversion'!B4339 = "",
#N/A,
'Con. Notes - Conversion'!B4339)
)</f>
        <v>#N/A</v>
      </c>
      <c r="G4339" t="e">
        <f>IF(
OR('Con. Notes - No Conversion'!B4339 = "8. Transferee of restricted securities", 'Con. Notes - No Conversion'!B4339 = "9. Any person (substitution for securities etc.)"),
'Con. Notes - No Conversion'!C4339,
IF(
'Con. Notes - No Conversion'!B4339 = "",
#N/A,
'Con. Notes - No Conversion'!B4339)
)</f>
        <v>#N/A</v>
      </c>
    </row>
    <row r="4340" spans="1:7" x14ac:dyDescent="0.25">
      <c r="A4340" t="e">
        <f>IF(
OR(Shares!B4340 = "8. Transferee of restricted securities", Shares!B4340 = "9. Any person (substitution for securities etc.)"),
Shares!C4340,
IF(
Shares!B4340 = "",
#N/A,
Shares!B4340)
)</f>
        <v>#N/A</v>
      </c>
      <c r="B4340" t="e">
        <f>IF(
OR('Shares - LTR - Granted'!B4340 = "8. Transferee of restricted securities", 'Shares - LTR - Granted'!B4340 = "9. Any person (substitution for securities etc.)"),
'Shares - LTR - Granted'!C4340,
IF(
'Shares - LTR - Granted'!B4340 = "",
#N/A,
'Shares - LTR - Granted'!B4340)
)</f>
        <v>#N/A</v>
      </c>
      <c r="C4340" t="e">
        <f>IF(
OR('Performance Securities'!B4340 = "8. Transferee of restricted securities", 'Performance Securities'!B4340 = "9. Any person (substitution for securities etc.)"),
'Performance Securities'!C4340,
IF(
'Performance Securities'!B4340 = "",
#N/A,
'Performance Securities'!B4340)
)</f>
        <v>#N/A</v>
      </c>
      <c r="D4340" t="e">
        <f>IF(
OR('Options or Warrants'!B4340 = "8. Transferee of restricted securities", 'Options or Warrants'!B4340 = "9. Any person (substitution for securities etc.)"),
'Options or Warrants'!C4340,
IF(
'Options or Warrants'!B4340 = "",
#N/A,
'Options or Warrants'!B4340)
)</f>
        <v>#N/A</v>
      </c>
      <c r="E4340" t="e">
        <f>IF(
OR('Options - Free Attaching'!B4340 = "8. Transferee of restricted securities", 'Options - Free Attaching'!B4340 = "9. Any person (substitution for securities etc.)"),
'Options - Free Attaching'!C4340,
IF(
'Options - Free Attaching'!B4340 = "",
#N/A,
'Options - Free Attaching'!B4340)
)</f>
        <v>#N/A</v>
      </c>
      <c r="F4340" t="e">
        <f>IF(
OR('Con. Notes - Conversion'!B4340 = "8. Transferee of restricted securities", 'Con. Notes - Conversion'!B4340 = "9. Any person (substitution for securities etc.)"),
'Con. Notes - Conversion'!C4340,
IF(
'Con. Notes - Conversion'!B4340 = "",
#N/A,
'Con. Notes - Conversion'!B4340)
)</f>
        <v>#N/A</v>
      </c>
      <c r="G4340" t="e">
        <f>IF(
OR('Con. Notes - No Conversion'!B4340 = "8. Transferee of restricted securities", 'Con. Notes - No Conversion'!B4340 = "9. Any person (substitution for securities etc.)"),
'Con. Notes - No Conversion'!C4340,
IF(
'Con. Notes - No Conversion'!B4340 = "",
#N/A,
'Con. Notes - No Conversion'!B4340)
)</f>
        <v>#N/A</v>
      </c>
    </row>
    <row r="4341" spans="1:7" x14ac:dyDescent="0.25">
      <c r="A4341" t="e">
        <f>IF(
OR(Shares!B4341 = "8. Transferee of restricted securities", Shares!B4341 = "9. Any person (substitution for securities etc.)"),
Shares!C4341,
IF(
Shares!B4341 = "",
#N/A,
Shares!B4341)
)</f>
        <v>#N/A</v>
      </c>
      <c r="B4341" t="e">
        <f>IF(
OR('Shares - LTR - Granted'!B4341 = "8. Transferee of restricted securities", 'Shares - LTR - Granted'!B4341 = "9. Any person (substitution for securities etc.)"),
'Shares - LTR - Granted'!C4341,
IF(
'Shares - LTR - Granted'!B4341 = "",
#N/A,
'Shares - LTR - Granted'!B4341)
)</f>
        <v>#N/A</v>
      </c>
      <c r="C4341" t="e">
        <f>IF(
OR('Performance Securities'!B4341 = "8. Transferee of restricted securities", 'Performance Securities'!B4341 = "9. Any person (substitution for securities etc.)"),
'Performance Securities'!C4341,
IF(
'Performance Securities'!B4341 = "",
#N/A,
'Performance Securities'!B4341)
)</f>
        <v>#N/A</v>
      </c>
      <c r="D4341" t="e">
        <f>IF(
OR('Options or Warrants'!B4341 = "8. Transferee of restricted securities", 'Options or Warrants'!B4341 = "9. Any person (substitution for securities etc.)"),
'Options or Warrants'!C4341,
IF(
'Options or Warrants'!B4341 = "",
#N/A,
'Options or Warrants'!B4341)
)</f>
        <v>#N/A</v>
      </c>
      <c r="E4341" t="e">
        <f>IF(
OR('Options - Free Attaching'!B4341 = "8. Transferee of restricted securities", 'Options - Free Attaching'!B4341 = "9. Any person (substitution for securities etc.)"),
'Options - Free Attaching'!C4341,
IF(
'Options - Free Attaching'!B4341 = "",
#N/A,
'Options - Free Attaching'!B4341)
)</f>
        <v>#N/A</v>
      </c>
      <c r="F4341" t="e">
        <f>IF(
OR('Con. Notes - Conversion'!B4341 = "8. Transferee of restricted securities", 'Con. Notes - Conversion'!B4341 = "9. Any person (substitution for securities etc.)"),
'Con. Notes - Conversion'!C4341,
IF(
'Con. Notes - Conversion'!B4341 = "",
#N/A,
'Con. Notes - Conversion'!B4341)
)</f>
        <v>#N/A</v>
      </c>
      <c r="G4341" t="e">
        <f>IF(
OR('Con. Notes - No Conversion'!B4341 = "8. Transferee of restricted securities", 'Con. Notes - No Conversion'!B4341 = "9. Any person (substitution for securities etc.)"),
'Con. Notes - No Conversion'!C4341,
IF(
'Con. Notes - No Conversion'!B4341 = "",
#N/A,
'Con. Notes - No Conversion'!B4341)
)</f>
        <v>#N/A</v>
      </c>
    </row>
    <row r="4342" spans="1:7" x14ac:dyDescent="0.25">
      <c r="A4342" t="e">
        <f>IF(
OR(Shares!B4342 = "8. Transferee of restricted securities", Shares!B4342 = "9. Any person (substitution for securities etc.)"),
Shares!C4342,
IF(
Shares!B4342 = "",
#N/A,
Shares!B4342)
)</f>
        <v>#N/A</v>
      </c>
      <c r="B4342" t="e">
        <f>IF(
OR('Shares - LTR - Granted'!B4342 = "8. Transferee of restricted securities", 'Shares - LTR - Granted'!B4342 = "9. Any person (substitution for securities etc.)"),
'Shares - LTR - Granted'!C4342,
IF(
'Shares - LTR - Granted'!B4342 = "",
#N/A,
'Shares - LTR - Granted'!B4342)
)</f>
        <v>#N/A</v>
      </c>
      <c r="C4342" t="e">
        <f>IF(
OR('Performance Securities'!B4342 = "8. Transferee of restricted securities", 'Performance Securities'!B4342 = "9. Any person (substitution for securities etc.)"),
'Performance Securities'!C4342,
IF(
'Performance Securities'!B4342 = "",
#N/A,
'Performance Securities'!B4342)
)</f>
        <v>#N/A</v>
      </c>
      <c r="D4342" t="e">
        <f>IF(
OR('Options or Warrants'!B4342 = "8. Transferee of restricted securities", 'Options or Warrants'!B4342 = "9. Any person (substitution for securities etc.)"),
'Options or Warrants'!C4342,
IF(
'Options or Warrants'!B4342 = "",
#N/A,
'Options or Warrants'!B4342)
)</f>
        <v>#N/A</v>
      </c>
      <c r="E4342" t="e">
        <f>IF(
OR('Options - Free Attaching'!B4342 = "8. Transferee of restricted securities", 'Options - Free Attaching'!B4342 = "9. Any person (substitution for securities etc.)"),
'Options - Free Attaching'!C4342,
IF(
'Options - Free Attaching'!B4342 = "",
#N/A,
'Options - Free Attaching'!B4342)
)</f>
        <v>#N/A</v>
      </c>
      <c r="F4342" t="e">
        <f>IF(
OR('Con. Notes - Conversion'!B4342 = "8. Transferee of restricted securities", 'Con. Notes - Conversion'!B4342 = "9. Any person (substitution for securities etc.)"),
'Con. Notes - Conversion'!C4342,
IF(
'Con. Notes - Conversion'!B4342 = "",
#N/A,
'Con. Notes - Conversion'!B4342)
)</f>
        <v>#N/A</v>
      </c>
      <c r="G4342" t="e">
        <f>IF(
OR('Con. Notes - No Conversion'!B4342 = "8. Transferee of restricted securities", 'Con. Notes - No Conversion'!B4342 = "9. Any person (substitution for securities etc.)"),
'Con. Notes - No Conversion'!C4342,
IF(
'Con. Notes - No Conversion'!B4342 = "",
#N/A,
'Con. Notes - No Conversion'!B4342)
)</f>
        <v>#N/A</v>
      </c>
    </row>
    <row r="4343" spans="1:7" x14ac:dyDescent="0.25">
      <c r="A4343" t="e">
        <f>IF(
OR(Shares!B4343 = "8. Transferee of restricted securities", Shares!B4343 = "9. Any person (substitution for securities etc.)"),
Shares!C4343,
IF(
Shares!B4343 = "",
#N/A,
Shares!B4343)
)</f>
        <v>#N/A</v>
      </c>
      <c r="B4343" t="e">
        <f>IF(
OR('Shares - LTR - Granted'!B4343 = "8. Transferee of restricted securities", 'Shares - LTR - Granted'!B4343 = "9. Any person (substitution for securities etc.)"),
'Shares - LTR - Granted'!C4343,
IF(
'Shares - LTR - Granted'!B4343 = "",
#N/A,
'Shares - LTR - Granted'!B4343)
)</f>
        <v>#N/A</v>
      </c>
      <c r="C4343" t="e">
        <f>IF(
OR('Performance Securities'!B4343 = "8. Transferee of restricted securities", 'Performance Securities'!B4343 = "9. Any person (substitution for securities etc.)"),
'Performance Securities'!C4343,
IF(
'Performance Securities'!B4343 = "",
#N/A,
'Performance Securities'!B4343)
)</f>
        <v>#N/A</v>
      </c>
      <c r="D4343" t="e">
        <f>IF(
OR('Options or Warrants'!B4343 = "8. Transferee of restricted securities", 'Options or Warrants'!B4343 = "9. Any person (substitution for securities etc.)"),
'Options or Warrants'!C4343,
IF(
'Options or Warrants'!B4343 = "",
#N/A,
'Options or Warrants'!B4343)
)</f>
        <v>#N/A</v>
      </c>
      <c r="E4343" t="e">
        <f>IF(
OR('Options - Free Attaching'!B4343 = "8. Transferee of restricted securities", 'Options - Free Attaching'!B4343 = "9. Any person (substitution for securities etc.)"),
'Options - Free Attaching'!C4343,
IF(
'Options - Free Attaching'!B4343 = "",
#N/A,
'Options - Free Attaching'!B4343)
)</f>
        <v>#N/A</v>
      </c>
      <c r="F4343" t="e">
        <f>IF(
OR('Con. Notes - Conversion'!B4343 = "8. Transferee of restricted securities", 'Con. Notes - Conversion'!B4343 = "9. Any person (substitution for securities etc.)"),
'Con. Notes - Conversion'!C4343,
IF(
'Con. Notes - Conversion'!B4343 = "",
#N/A,
'Con. Notes - Conversion'!B4343)
)</f>
        <v>#N/A</v>
      </c>
      <c r="G4343" t="e">
        <f>IF(
OR('Con. Notes - No Conversion'!B4343 = "8. Transferee of restricted securities", 'Con. Notes - No Conversion'!B4343 = "9. Any person (substitution for securities etc.)"),
'Con. Notes - No Conversion'!C4343,
IF(
'Con. Notes - No Conversion'!B4343 = "",
#N/A,
'Con. Notes - No Conversion'!B4343)
)</f>
        <v>#N/A</v>
      </c>
    </row>
    <row r="4344" spans="1:7" x14ac:dyDescent="0.25">
      <c r="A4344" t="e">
        <f>IF(
OR(Shares!B4344 = "8. Transferee of restricted securities", Shares!B4344 = "9. Any person (substitution for securities etc.)"),
Shares!C4344,
IF(
Shares!B4344 = "",
#N/A,
Shares!B4344)
)</f>
        <v>#N/A</v>
      </c>
      <c r="B4344" t="e">
        <f>IF(
OR('Shares - LTR - Granted'!B4344 = "8. Transferee of restricted securities", 'Shares - LTR - Granted'!B4344 = "9. Any person (substitution for securities etc.)"),
'Shares - LTR - Granted'!C4344,
IF(
'Shares - LTR - Granted'!B4344 = "",
#N/A,
'Shares - LTR - Granted'!B4344)
)</f>
        <v>#N/A</v>
      </c>
      <c r="C4344" t="e">
        <f>IF(
OR('Performance Securities'!B4344 = "8. Transferee of restricted securities", 'Performance Securities'!B4344 = "9. Any person (substitution for securities etc.)"),
'Performance Securities'!C4344,
IF(
'Performance Securities'!B4344 = "",
#N/A,
'Performance Securities'!B4344)
)</f>
        <v>#N/A</v>
      </c>
      <c r="D4344" t="e">
        <f>IF(
OR('Options or Warrants'!B4344 = "8. Transferee of restricted securities", 'Options or Warrants'!B4344 = "9. Any person (substitution for securities etc.)"),
'Options or Warrants'!C4344,
IF(
'Options or Warrants'!B4344 = "",
#N/A,
'Options or Warrants'!B4344)
)</f>
        <v>#N/A</v>
      </c>
      <c r="E4344" t="e">
        <f>IF(
OR('Options - Free Attaching'!B4344 = "8. Transferee of restricted securities", 'Options - Free Attaching'!B4344 = "9. Any person (substitution for securities etc.)"),
'Options - Free Attaching'!C4344,
IF(
'Options - Free Attaching'!B4344 = "",
#N/A,
'Options - Free Attaching'!B4344)
)</f>
        <v>#N/A</v>
      </c>
      <c r="F4344" t="e">
        <f>IF(
OR('Con. Notes - Conversion'!B4344 = "8. Transferee of restricted securities", 'Con. Notes - Conversion'!B4344 = "9. Any person (substitution for securities etc.)"),
'Con. Notes - Conversion'!C4344,
IF(
'Con. Notes - Conversion'!B4344 = "",
#N/A,
'Con. Notes - Conversion'!B4344)
)</f>
        <v>#N/A</v>
      </c>
      <c r="G4344" t="e">
        <f>IF(
OR('Con. Notes - No Conversion'!B4344 = "8. Transferee of restricted securities", 'Con. Notes - No Conversion'!B4344 = "9. Any person (substitution for securities etc.)"),
'Con. Notes - No Conversion'!C4344,
IF(
'Con. Notes - No Conversion'!B4344 = "",
#N/A,
'Con. Notes - No Conversion'!B4344)
)</f>
        <v>#N/A</v>
      </c>
    </row>
    <row r="4345" spans="1:7" x14ac:dyDescent="0.25">
      <c r="A4345" t="e">
        <f>IF(
OR(Shares!B4345 = "8. Transferee of restricted securities", Shares!B4345 = "9. Any person (substitution for securities etc.)"),
Shares!C4345,
IF(
Shares!B4345 = "",
#N/A,
Shares!B4345)
)</f>
        <v>#N/A</v>
      </c>
      <c r="B4345" t="e">
        <f>IF(
OR('Shares - LTR - Granted'!B4345 = "8. Transferee of restricted securities", 'Shares - LTR - Granted'!B4345 = "9. Any person (substitution for securities etc.)"),
'Shares - LTR - Granted'!C4345,
IF(
'Shares - LTR - Granted'!B4345 = "",
#N/A,
'Shares - LTR - Granted'!B4345)
)</f>
        <v>#N/A</v>
      </c>
      <c r="C4345" t="e">
        <f>IF(
OR('Performance Securities'!B4345 = "8. Transferee of restricted securities", 'Performance Securities'!B4345 = "9. Any person (substitution for securities etc.)"),
'Performance Securities'!C4345,
IF(
'Performance Securities'!B4345 = "",
#N/A,
'Performance Securities'!B4345)
)</f>
        <v>#N/A</v>
      </c>
      <c r="D4345" t="e">
        <f>IF(
OR('Options or Warrants'!B4345 = "8. Transferee of restricted securities", 'Options or Warrants'!B4345 = "9. Any person (substitution for securities etc.)"),
'Options or Warrants'!C4345,
IF(
'Options or Warrants'!B4345 = "",
#N/A,
'Options or Warrants'!B4345)
)</f>
        <v>#N/A</v>
      </c>
      <c r="E4345" t="e">
        <f>IF(
OR('Options - Free Attaching'!B4345 = "8. Transferee of restricted securities", 'Options - Free Attaching'!B4345 = "9. Any person (substitution for securities etc.)"),
'Options - Free Attaching'!C4345,
IF(
'Options - Free Attaching'!B4345 = "",
#N/A,
'Options - Free Attaching'!B4345)
)</f>
        <v>#N/A</v>
      </c>
      <c r="F4345" t="e">
        <f>IF(
OR('Con. Notes - Conversion'!B4345 = "8. Transferee of restricted securities", 'Con. Notes - Conversion'!B4345 = "9. Any person (substitution for securities etc.)"),
'Con. Notes - Conversion'!C4345,
IF(
'Con. Notes - Conversion'!B4345 = "",
#N/A,
'Con. Notes - Conversion'!B4345)
)</f>
        <v>#N/A</v>
      </c>
      <c r="G4345" t="e">
        <f>IF(
OR('Con. Notes - No Conversion'!B4345 = "8. Transferee of restricted securities", 'Con. Notes - No Conversion'!B4345 = "9. Any person (substitution for securities etc.)"),
'Con. Notes - No Conversion'!C4345,
IF(
'Con. Notes - No Conversion'!B4345 = "",
#N/A,
'Con. Notes - No Conversion'!B4345)
)</f>
        <v>#N/A</v>
      </c>
    </row>
    <row r="4346" spans="1:7" x14ac:dyDescent="0.25">
      <c r="A4346" t="e">
        <f>IF(
OR(Shares!B4346 = "8. Transferee of restricted securities", Shares!B4346 = "9. Any person (substitution for securities etc.)"),
Shares!C4346,
IF(
Shares!B4346 = "",
#N/A,
Shares!B4346)
)</f>
        <v>#N/A</v>
      </c>
      <c r="B4346" t="e">
        <f>IF(
OR('Shares - LTR - Granted'!B4346 = "8. Transferee of restricted securities", 'Shares - LTR - Granted'!B4346 = "9. Any person (substitution for securities etc.)"),
'Shares - LTR - Granted'!C4346,
IF(
'Shares - LTR - Granted'!B4346 = "",
#N/A,
'Shares - LTR - Granted'!B4346)
)</f>
        <v>#N/A</v>
      </c>
      <c r="C4346" t="e">
        <f>IF(
OR('Performance Securities'!B4346 = "8. Transferee of restricted securities", 'Performance Securities'!B4346 = "9. Any person (substitution for securities etc.)"),
'Performance Securities'!C4346,
IF(
'Performance Securities'!B4346 = "",
#N/A,
'Performance Securities'!B4346)
)</f>
        <v>#N/A</v>
      </c>
      <c r="D4346" t="e">
        <f>IF(
OR('Options or Warrants'!B4346 = "8. Transferee of restricted securities", 'Options or Warrants'!B4346 = "9. Any person (substitution for securities etc.)"),
'Options or Warrants'!C4346,
IF(
'Options or Warrants'!B4346 = "",
#N/A,
'Options or Warrants'!B4346)
)</f>
        <v>#N/A</v>
      </c>
      <c r="E4346" t="e">
        <f>IF(
OR('Options - Free Attaching'!B4346 = "8. Transferee of restricted securities", 'Options - Free Attaching'!B4346 = "9. Any person (substitution for securities etc.)"),
'Options - Free Attaching'!C4346,
IF(
'Options - Free Attaching'!B4346 = "",
#N/A,
'Options - Free Attaching'!B4346)
)</f>
        <v>#N/A</v>
      </c>
      <c r="F4346" t="e">
        <f>IF(
OR('Con. Notes - Conversion'!B4346 = "8. Transferee of restricted securities", 'Con. Notes - Conversion'!B4346 = "9. Any person (substitution for securities etc.)"),
'Con. Notes - Conversion'!C4346,
IF(
'Con. Notes - Conversion'!B4346 = "",
#N/A,
'Con. Notes - Conversion'!B4346)
)</f>
        <v>#N/A</v>
      </c>
      <c r="G4346" t="e">
        <f>IF(
OR('Con. Notes - No Conversion'!B4346 = "8. Transferee of restricted securities", 'Con. Notes - No Conversion'!B4346 = "9. Any person (substitution for securities etc.)"),
'Con. Notes - No Conversion'!C4346,
IF(
'Con. Notes - No Conversion'!B4346 = "",
#N/A,
'Con. Notes - No Conversion'!B4346)
)</f>
        <v>#N/A</v>
      </c>
    </row>
    <row r="4347" spans="1:7" x14ac:dyDescent="0.25">
      <c r="A4347" t="e">
        <f>IF(
OR(Shares!B4347 = "8. Transferee of restricted securities", Shares!B4347 = "9. Any person (substitution for securities etc.)"),
Shares!C4347,
IF(
Shares!B4347 = "",
#N/A,
Shares!B4347)
)</f>
        <v>#N/A</v>
      </c>
      <c r="B4347" t="e">
        <f>IF(
OR('Shares - LTR - Granted'!B4347 = "8. Transferee of restricted securities", 'Shares - LTR - Granted'!B4347 = "9. Any person (substitution for securities etc.)"),
'Shares - LTR - Granted'!C4347,
IF(
'Shares - LTR - Granted'!B4347 = "",
#N/A,
'Shares - LTR - Granted'!B4347)
)</f>
        <v>#N/A</v>
      </c>
      <c r="C4347" t="e">
        <f>IF(
OR('Performance Securities'!B4347 = "8. Transferee of restricted securities", 'Performance Securities'!B4347 = "9. Any person (substitution for securities etc.)"),
'Performance Securities'!C4347,
IF(
'Performance Securities'!B4347 = "",
#N/A,
'Performance Securities'!B4347)
)</f>
        <v>#N/A</v>
      </c>
      <c r="D4347" t="e">
        <f>IF(
OR('Options or Warrants'!B4347 = "8. Transferee of restricted securities", 'Options or Warrants'!B4347 = "9. Any person (substitution for securities etc.)"),
'Options or Warrants'!C4347,
IF(
'Options or Warrants'!B4347 = "",
#N/A,
'Options or Warrants'!B4347)
)</f>
        <v>#N/A</v>
      </c>
      <c r="E4347" t="e">
        <f>IF(
OR('Options - Free Attaching'!B4347 = "8. Transferee of restricted securities", 'Options - Free Attaching'!B4347 = "9. Any person (substitution for securities etc.)"),
'Options - Free Attaching'!C4347,
IF(
'Options - Free Attaching'!B4347 = "",
#N/A,
'Options - Free Attaching'!B4347)
)</f>
        <v>#N/A</v>
      </c>
      <c r="F4347" t="e">
        <f>IF(
OR('Con. Notes - Conversion'!B4347 = "8. Transferee of restricted securities", 'Con. Notes - Conversion'!B4347 = "9. Any person (substitution for securities etc.)"),
'Con. Notes - Conversion'!C4347,
IF(
'Con. Notes - Conversion'!B4347 = "",
#N/A,
'Con. Notes - Conversion'!B4347)
)</f>
        <v>#N/A</v>
      </c>
      <c r="G4347" t="e">
        <f>IF(
OR('Con. Notes - No Conversion'!B4347 = "8. Transferee of restricted securities", 'Con. Notes - No Conversion'!B4347 = "9. Any person (substitution for securities etc.)"),
'Con. Notes - No Conversion'!C4347,
IF(
'Con. Notes - No Conversion'!B4347 = "",
#N/A,
'Con. Notes - No Conversion'!B4347)
)</f>
        <v>#N/A</v>
      </c>
    </row>
    <row r="4348" spans="1:7" x14ac:dyDescent="0.25">
      <c r="A4348" t="e">
        <f>IF(
OR(Shares!B4348 = "8. Transferee of restricted securities", Shares!B4348 = "9. Any person (substitution for securities etc.)"),
Shares!C4348,
IF(
Shares!B4348 = "",
#N/A,
Shares!B4348)
)</f>
        <v>#N/A</v>
      </c>
      <c r="B4348" t="e">
        <f>IF(
OR('Shares - LTR - Granted'!B4348 = "8. Transferee of restricted securities", 'Shares - LTR - Granted'!B4348 = "9. Any person (substitution for securities etc.)"),
'Shares - LTR - Granted'!C4348,
IF(
'Shares - LTR - Granted'!B4348 = "",
#N/A,
'Shares - LTR - Granted'!B4348)
)</f>
        <v>#N/A</v>
      </c>
      <c r="C4348" t="e">
        <f>IF(
OR('Performance Securities'!B4348 = "8. Transferee of restricted securities", 'Performance Securities'!B4348 = "9. Any person (substitution for securities etc.)"),
'Performance Securities'!C4348,
IF(
'Performance Securities'!B4348 = "",
#N/A,
'Performance Securities'!B4348)
)</f>
        <v>#N/A</v>
      </c>
      <c r="D4348" t="e">
        <f>IF(
OR('Options or Warrants'!B4348 = "8. Transferee of restricted securities", 'Options or Warrants'!B4348 = "9. Any person (substitution for securities etc.)"),
'Options or Warrants'!C4348,
IF(
'Options or Warrants'!B4348 = "",
#N/A,
'Options or Warrants'!B4348)
)</f>
        <v>#N/A</v>
      </c>
      <c r="E4348" t="e">
        <f>IF(
OR('Options - Free Attaching'!B4348 = "8. Transferee of restricted securities", 'Options - Free Attaching'!B4348 = "9. Any person (substitution for securities etc.)"),
'Options - Free Attaching'!C4348,
IF(
'Options - Free Attaching'!B4348 = "",
#N/A,
'Options - Free Attaching'!B4348)
)</f>
        <v>#N/A</v>
      </c>
      <c r="F4348" t="e">
        <f>IF(
OR('Con. Notes - Conversion'!B4348 = "8. Transferee of restricted securities", 'Con. Notes - Conversion'!B4348 = "9. Any person (substitution for securities etc.)"),
'Con. Notes - Conversion'!C4348,
IF(
'Con. Notes - Conversion'!B4348 = "",
#N/A,
'Con. Notes - Conversion'!B4348)
)</f>
        <v>#N/A</v>
      </c>
      <c r="G4348" t="e">
        <f>IF(
OR('Con. Notes - No Conversion'!B4348 = "8. Transferee of restricted securities", 'Con. Notes - No Conversion'!B4348 = "9. Any person (substitution for securities etc.)"),
'Con. Notes - No Conversion'!C4348,
IF(
'Con. Notes - No Conversion'!B4348 = "",
#N/A,
'Con. Notes - No Conversion'!B4348)
)</f>
        <v>#N/A</v>
      </c>
    </row>
    <row r="4349" spans="1:7" x14ac:dyDescent="0.25">
      <c r="A4349" t="e">
        <f>IF(
OR(Shares!B4349 = "8. Transferee of restricted securities", Shares!B4349 = "9. Any person (substitution for securities etc.)"),
Shares!C4349,
IF(
Shares!B4349 = "",
#N/A,
Shares!B4349)
)</f>
        <v>#N/A</v>
      </c>
      <c r="B4349" t="e">
        <f>IF(
OR('Shares - LTR - Granted'!B4349 = "8. Transferee of restricted securities", 'Shares - LTR - Granted'!B4349 = "9. Any person (substitution for securities etc.)"),
'Shares - LTR - Granted'!C4349,
IF(
'Shares - LTR - Granted'!B4349 = "",
#N/A,
'Shares - LTR - Granted'!B4349)
)</f>
        <v>#N/A</v>
      </c>
      <c r="C4349" t="e">
        <f>IF(
OR('Performance Securities'!B4349 = "8. Transferee of restricted securities", 'Performance Securities'!B4349 = "9. Any person (substitution for securities etc.)"),
'Performance Securities'!C4349,
IF(
'Performance Securities'!B4349 = "",
#N/A,
'Performance Securities'!B4349)
)</f>
        <v>#N/A</v>
      </c>
      <c r="D4349" t="e">
        <f>IF(
OR('Options or Warrants'!B4349 = "8. Transferee of restricted securities", 'Options or Warrants'!B4349 = "9. Any person (substitution for securities etc.)"),
'Options or Warrants'!C4349,
IF(
'Options or Warrants'!B4349 = "",
#N/A,
'Options or Warrants'!B4349)
)</f>
        <v>#N/A</v>
      </c>
      <c r="E4349" t="e">
        <f>IF(
OR('Options - Free Attaching'!B4349 = "8. Transferee of restricted securities", 'Options - Free Attaching'!B4349 = "9. Any person (substitution for securities etc.)"),
'Options - Free Attaching'!C4349,
IF(
'Options - Free Attaching'!B4349 = "",
#N/A,
'Options - Free Attaching'!B4349)
)</f>
        <v>#N/A</v>
      </c>
      <c r="F4349" t="e">
        <f>IF(
OR('Con. Notes - Conversion'!B4349 = "8. Transferee of restricted securities", 'Con. Notes - Conversion'!B4349 = "9. Any person (substitution for securities etc.)"),
'Con. Notes - Conversion'!C4349,
IF(
'Con. Notes - Conversion'!B4349 = "",
#N/A,
'Con. Notes - Conversion'!B4349)
)</f>
        <v>#N/A</v>
      </c>
      <c r="G4349" t="e">
        <f>IF(
OR('Con. Notes - No Conversion'!B4349 = "8. Transferee of restricted securities", 'Con. Notes - No Conversion'!B4349 = "9. Any person (substitution for securities etc.)"),
'Con. Notes - No Conversion'!C4349,
IF(
'Con. Notes - No Conversion'!B4349 = "",
#N/A,
'Con. Notes - No Conversion'!B4349)
)</f>
        <v>#N/A</v>
      </c>
    </row>
    <row r="4350" spans="1:7" x14ac:dyDescent="0.25">
      <c r="A4350" t="e">
        <f>IF(
OR(Shares!B4350 = "8. Transferee of restricted securities", Shares!B4350 = "9. Any person (substitution for securities etc.)"),
Shares!C4350,
IF(
Shares!B4350 = "",
#N/A,
Shares!B4350)
)</f>
        <v>#N/A</v>
      </c>
      <c r="B4350" t="e">
        <f>IF(
OR('Shares - LTR - Granted'!B4350 = "8. Transferee of restricted securities", 'Shares - LTR - Granted'!B4350 = "9. Any person (substitution for securities etc.)"),
'Shares - LTR - Granted'!C4350,
IF(
'Shares - LTR - Granted'!B4350 = "",
#N/A,
'Shares - LTR - Granted'!B4350)
)</f>
        <v>#N/A</v>
      </c>
      <c r="C4350" t="e">
        <f>IF(
OR('Performance Securities'!B4350 = "8. Transferee of restricted securities", 'Performance Securities'!B4350 = "9. Any person (substitution for securities etc.)"),
'Performance Securities'!C4350,
IF(
'Performance Securities'!B4350 = "",
#N/A,
'Performance Securities'!B4350)
)</f>
        <v>#N/A</v>
      </c>
      <c r="D4350" t="e">
        <f>IF(
OR('Options or Warrants'!B4350 = "8. Transferee of restricted securities", 'Options or Warrants'!B4350 = "9. Any person (substitution for securities etc.)"),
'Options or Warrants'!C4350,
IF(
'Options or Warrants'!B4350 = "",
#N/A,
'Options or Warrants'!B4350)
)</f>
        <v>#N/A</v>
      </c>
      <c r="E4350" t="e">
        <f>IF(
OR('Options - Free Attaching'!B4350 = "8. Transferee of restricted securities", 'Options - Free Attaching'!B4350 = "9. Any person (substitution for securities etc.)"),
'Options - Free Attaching'!C4350,
IF(
'Options - Free Attaching'!B4350 = "",
#N/A,
'Options - Free Attaching'!B4350)
)</f>
        <v>#N/A</v>
      </c>
      <c r="F4350" t="e">
        <f>IF(
OR('Con. Notes - Conversion'!B4350 = "8. Transferee of restricted securities", 'Con. Notes - Conversion'!B4350 = "9. Any person (substitution for securities etc.)"),
'Con. Notes - Conversion'!C4350,
IF(
'Con. Notes - Conversion'!B4350 = "",
#N/A,
'Con. Notes - Conversion'!B4350)
)</f>
        <v>#N/A</v>
      </c>
      <c r="G4350" t="e">
        <f>IF(
OR('Con. Notes - No Conversion'!B4350 = "8. Transferee of restricted securities", 'Con. Notes - No Conversion'!B4350 = "9. Any person (substitution for securities etc.)"),
'Con. Notes - No Conversion'!C4350,
IF(
'Con. Notes - No Conversion'!B4350 = "",
#N/A,
'Con. Notes - No Conversion'!B4350)
)</f>
        <v>#N/A</v>
      </c>
    </row>
    <row r="4351" spans="1:7" x14ac:dyDescent="0.25">
      <c r="A4351" t="e">
        <f>IF(
OR(Shares!B4351 = "8. Transferee of restricted securities", Shares!B4351 = "9. Any person (substitution for securities etc.)"),
Shares!C4351,
IF(
Shares!B4351 = "",
#N/A,
Shares!B4351)
)</f>
        <v>#N/A</v>
      </c>
      <c r="B4351" t="e">
        <f>IF(
OR('Shares - LTR - Granted'!B4351 = "8. Transferee of restricted securities", 'Shares - LTR - Granted'!B4351 = "9. Any person (substitution for securities etc.)"),
'Shares - LTR - Granted'!C4351,
IF(
'Shares - LTR - Granted'!B4351 = "",
#N/A,
'Shares - LTR - Granted'!B4351)
)</f>
        <v>#N/A</v>
      </c>
      <c r="C4351" t="e">
        <f>IF(
OR('Performance Securities'!B4351 = "8. Transferee of restricted securities", 'Performance Securities'!B4351 = "9. Any person (substitution for securities etc.)"),
'Performance Securities'!C4351,
IF(
'Performance Securities'!B4351 = "",
#N/A,
'Performance Securities'!B4351)
)</f>
        <v>#N/A</v>
      </c>
      <c r="D4351" t="e">
        <f>IF(
OR('Options or Warrants'!B4351 = "8. Transferee of restricted securities", 'Options or Warrants'!B4351 = "9. Any person (substitution for securities etc.)"),
'Options or Warrants'!C4351,
IF(
'Options or Warrants'!B4351 = "",
#N/A,
'Options or Warrants'!B4351)
)</f>
        <v>#N/A</v>
      </c>
      <c r="E4351" t="e">
        <f>IF(
OR('Options - Free Attaching'!B4351 = "8. Transferee of restricted securities", 'Options - Free Attaching'!B4351 = "9. Any person (substitution for securities etc.)"),
'Options - Free Attaching'!C4351,
IF(
'Options - Free Attaching'!B4351 = "",
#N/A,
'Options - Free Attaching'!B4351)
)</f>
        <v>#N/A</v>
      </c>
      <c r="F4351" t="e">
        <f>IF(
OR('Con. Notes - Conversion'!B4351 = "8. Transferee of restricted securities", 'Con. Notes - Conversion'!B4351 = "9. Any person (substitution for securities etc.)"),
'Con. Notes - Conversion'!C4351,
IF(
'Con. Notes - Conversion'!B4351 = "",
#N/A,
'Con. Notes - Conversion'!B4351)
)</f>
        <v>#N/A</v>
      </c>
      <c r="G4351" t="e">
        <f>IF(
OR('Con. Notes - No Conversion'!B4351 = "8. Transferee of restricted securities", 'Con. Notes - No Conversion'!B4351 = "9. Any person (substitution for securities etc.)"),
'Con. Notes - No Conversion'!C4351,
IF(
'Con. Notes - No Conversion'!B4351 = "",
#N/A,
'Con. Notes - No Conversion'!B4351)
)</f>
        <v>#N/A</v>
      </c>
    </row>
    <row r="4352" spans="1:7" x14ac:dyDescent="0.25">
      <c r="A4352" t="e">
        <f>IF(
OR(Shares!B4352 = "8. Transferee of restricted securities", Shares!B4352 = "9. Any person (substitution for securities etc.)"),
Shares!C4352,
IF(
Shares!B4352 = "",
#N/A,
Shares!B4352)
)</f>
        <v>#N/A</v>
      </c>
      <c r="B4352" t="e">
        <f>IF(
OR('Shares - LTR - Granted'!B4352 = "8. Transferee of restricted securities", 'Shares - LTR - Granted'!B4352 = "9. Any person (substitution for securities etc.)"),
'Shares - LTR - Granted'!C4352,
IF(
'Shares - LTR - Granted'!B4352 = "",
#N/A,
'Shares - LTR - Granted'!B4352)
)</f>
        <v>#N/A</v>
      </c>
      <c r="C4352" t="e">
        <f>IF(
OR('Performance Securities'!B4352 = "8. Transferee of restricted securities", 'Performance Securities'!B4352 = "9. Any person (substitution for securities etc.)"),
'Performance Securities'!C4352,
IF(
'Performance Securities'!B4352 = "",
#N/A,
'Performance Securities'!B4352)
)</f>
        <v>#N/A</v>
      </c>
      <c r="D4352" t="e">
        <f>IF(
OR('Options or Warrants'!B4352 = "8. Transferee of restricted securities", 'Options or Warrants'!B4352 = "9. Any person (substitution for securities etc.)"),
'Options or Warrants'!C4352,
IF(
'Options or Warrants'!B4352 = "",
#N/A,
'Options or Warrants'!B4352)
)</f>
        <v>#N/A</v>
      </c>
      <c r="E4352" t="e">
        <f>IF(
OR('Options - Free Attaching'!B4352 = "8. Transferee of restricted securities", 'Options - Free Attaching'!B4352 = "9. Any person (substitution for securities etc.)"),
'Options - Free Attaching'!C4352,
IF(
'Options - Free Attaching'!B4352 = "",
#N/A,
'Options - Free Attaching'!B4352)
)</f>
        <v>#N/A</v>
      </c>
      <c r="F4352" t="e">
        <f>IF(
OR('Con. Notes - Conversion'!B4352 = "8. Transferee of restricted securities", 'Con. Notes - Conversion'!B4352 = "9. Any person (substitution for securities etc.)"),
'Con. Notes - Conversion'!C4352,
IF(
'Con. Notes - Conversion'!B4352 = "",
#N/A,
'Con. Notes - Conversion'!B4352)
)</f>
        <v>#N/A</v>
      </c>
      <c r="G4352" t="e">
        <f>IF(
OR('Con. Notes - No Conversion'!B4352 = "8. Transferee of restricted securities", 'Con. Notes - No Conversion'!B4352 = "9. Any person (substitution for securities etc.)"),
'Con. Notes - No Conversion'!C4352,
IF(
'Con. Notes - No Conversion'!B4352 = "",
#N/A,
'Con. Notes - No Conversion'!B4352)
)</f>
        <v>#N/A</v>
      </c>
    </row>
    <row r="4353" spans="1:7" x14ac:dyDescent="0.25">
      <c r="A4353" t="e">
        <f>IF(
OR(Shares!B4353 = "8. Transferee of restricted securities", Shares!B4353 = "9. Any person (substitution for securities etc.)"),
Shares!C4353,
IF(
Shares!B4353 = "",
#N/A,
Shares!B4353)
)</f>
        <v>#N/A</v>
      </c>
      <c r="B4353" t="e">
        <f>IF(
OR('Shares - LTR - Granted'!B4353 = "8. Transferee of restricted securities", 'Shares - LTR - Granted'!B4353 = "9. Any person (substitution for securities etc.)"),
'Shares - LTR - Granted'!C4353,
IF(
'Shares - LTR - Granted'!B4353 = "",
#N/A,
'Shares - LTR - Granted'!B4353)
)</f>
        <v>#N/A</v>
      </c>
      <c r="C4353" t="e">
        <f>IF(
OR('Performance Securities'!B4353 = "8. Transferee of restricted securities", 'Performance Securities'!B4353 = "9. Any person (substitution for securities etc.)"),
'Performance Securities'!C4353,
IF(
'Performance Securities'!B4353 = "",
#N/A,
'Performance Securities'!B4353)
)</f>
        <v>#N/A</v>
      </c>
      <c r="D4353" t="e">
        <f>IF(
OR('Options or Warrants'!B4353 = "8. Transferee of restricted securities", 'Options or Warrants'!B4353 = "9. Any person (substitution for securities etc.)"),
'Options or Warrants'!C4353,
IF(
'Options or Warrants'!B4353 = "",
#N/A,
'Options or Warrants'!B4353)
)</f>
        <v>#N/A</v>
      </c>
      <c r="E4353" t="e">
        <f>IF(
OR('Options - Free Attaching'!B4353 = "8. Transferee of restricted securities", 'Options - Free Attaching'!B4353 = "9. Any person (substitution for securities etc.)"),
'Options - Free Attaching'!C4353,
IF(
'Options - Free Attaching'!B4353 = "",
#N/A,
'Options - Free Attaching'!B4353)
)</f>
        <v>#N/A</v>
      </c>
      <c r="F4353" t="e">
        <f>IF(
OR('Con. Notes - Conversion'!B4353 = "8. Transferee of restricted securities", 'Con. Notes - Conversion'!B4353 = "9. Any person (substitution for securities etc.)"),
'Con. Notes - Conversion'!C4353,
IF(
'Con. Notes - Conversion'!B4353 = "",
#N/A,
'Con. Notes - Conversion'!B4353)
)</f>
        <v>#N/A</v>
      </c>
      <c r="G4353" t="e">
        <f>IF(
OR('Con. Notes - No Conversion'!B4353 = "8. Transferee of restricted securities", 'Con. Notes - No Conversion'!B4353 = "9. Any person (substitution for securities etc.)"),
'Con. Notes - No Conversion'!C4353,
IF(
'Con. Notes - No Conversion'!B4353 = "",
#N/A,
'Con. Notes - No Conversion'!B4353)
)</f>
        <v>#N/A</v>
      </c>
    </row>
    <row r="4354" spans="1:7" x14ac:dyDescent="0.25">
      <c r="A4354" t="e">
        <f>IF(
OR(Shares!B4354 = "8. Transferee of restricted securities", Shares!B4354 = "9. Any person (substitution for securities etc.)"),
Shares!C4354,
IF(
Shares!B4354 = "",
#N/A,
Shares!B4354)
)</f>
        <v>#N/A</v>
      </c>
      <c r="B4354" t="e">
        <f>IF(
OR('Shares - LTR - Granted'!B4354 = "8. Transferee of restricted securities", 'Shares - LTR - Granted'!B4354 = "9. Any person (substitution for securities etc.)"),
'Shares - LTR - Granted'!C4354,
IF(
'Shares - LTR - Granted'!B4354 = "",
#N/A,
'Shares - LTR - Granted'!B4354)
)</f>
        <v>#N/A</v>
      </c>
      <c r="C4354" t="e">
        <f>IF(
OR('Performance Securities'!B4354 = "8. Transferee of restricted securities", 'Performance Securities'!B4354 = "9. Any person (substitution for securities etc.)"),
'Performance Securities'!C4354,
IF(
'Performance Securities'!B4354 = "",
#N/A,
'Performance Securities'!B4354)
)</f>
        <v>#N/A</v>
      </c>
      <c r="D4354" t="e">
        <f>IF(
OR('Options or Warrants'!B4354 = "8. Transferee of restricted securities", 'Options or Warrants'!B4354 = "9. Any person (substitution for securities etc.)"),
'Options or Warrants'!C4354,
IF(
'Options or Warrants'!B4354 = "",
#N/A,
'Options or Warrants'!B4354)
)</f>
        <v>#N/A</v>
      </c>
      <c r="E4354" t="e">
        <f>IF(
OR('Options - Free Attaching'!B4354 = "8. Transferee of restricted securities", 'Options - Free Attaching'!B4354 = "9. Any person (substitution for securities etc.)"),
'Options - Free Attaching'!C4354,
IF(
'Options - Free Attaching'!B4354 = "",
#N/A,
'Options - Free Attaching'!B4354)
)</f>
        <v>#N/A</v>
      </c>
      <c r="F4354" t="e">
        <f>IF(
OR('Con. Notes - Conversion'!B4354 = "8. Transferee of restricted securities", 'Con. Notes - Conversion'!B4354 = "9. Any person (substitution for securities etc.)"),
'Con. Notes - Conversion'!C4354,
IF(
'Con. Notes - Conversion'!B4354 = "",
#N/A,
'Con. Notes - Conversion'!B4354)
)</f>
        <v>#N/A</v>
      </c>
      <c r="G4354" t="e">
        <f>IF(
OR('Con. Notes - No Conversion'!B4354 = "8. Transferee of restricted securities", 'Con. Notes - No Conversion'!B4354 = "9. Any person (substitution for securities etc.)"),
'Con. Notes - No Conversion'!C4354,
IF(
'Con. Notes - No Conversion'!B4354 = "",
#N/A,
'Con. Notes - No Conversion'!B4354)
)</f>
        <v>#N/A</v>
      </c>
    </row>
    <row r="4355" spans="1:7" x14ac:dyDescent="0.25">
      <c r="A4355" t="e">
        <f>IF(
OR(Shares!B4355 = "8. Transferee of restricted securities", Shares!B4355 = "9. Any person (substitution for securities etc.)"),
Shares!C4355,
IF(
Shares!B4355 = "",
#N/A,
Shares!B4355)
)</f>
        <v>#N/A</v>
      </c>
      <c r="B4355" t="e">
        <f>IF(
OR('Shares - LTR - Granted'!B4355 = "8. Transferee of restricted securities", 'Shares - LTR - Granted'!B4355 = "9. Any person (substitution for securities etc.)"),
'Shares - LTR - Granted'!C4355,
IF(
'Shares - LTR - Granted'!B4355 = "",
#N/A,
'Shares - LTR - Granted'!B4355)
)</f>
        <v>#N/A</v>
      </c>
      <c r="C4355" t="e">
        <f>IF(
OR('Performance Securities'!B4355 = "8. Transferee of restricted securities", 'Performance Securities'!B4355 = "9. Any person (substitution for securities etc.)"),
'Performance Securities'!C4355,
IF(
'Performance Securities'!B4355 = "",
#N/A,
'Performance Securities'!B4355)
)</f>
        <v>#N/A</v>
      </c>
      <c r="D4355" t="e">
        <f>IF(
OR('Options or Warrants'!B4355 = "8. Transferee of restricted securities", 'Options or Warrants'!B4355 = "9. Any person (substitution for securities etc.)"),
'Options or Warrants'!C4355,
IF(
'Options or Warrants'!B4355 = "",
#N/A,
'Options or Warrants'!B4355)
)</f>
        <v>#N/A</v>
      </c>
      <c r="E4355" t="e">
        <f>IF(
OR('Options - Free Attaching'!B4355 = "8. Transferee of restricted securities", 'Options - Free Attaching'!B4355 = "9. Any person (substitution for securities etc.)"),
'Options - Free Attaching'!C4355,
IF(
'Options - Free Attaching'!B4355 = "",
#N/A,
'Options - Free Attaching'!B4355)
)</f>
        <v>#N/A</v>
      </c>
      <c r="F4355" t="e">
        <f>IF(
OR('Con. Notes - Conversion'!B4355 = "8. Transferee of restricted securities", 'Con. Notes - Conversion'!B4355 = "9. Any person (substitution for securities etc.)"),
'Con. Notes - Conversion'!C4355,
IF(
'Con. Notes - Conversion'!B4355 = "",
#N/A,
'Con. Notes - Conversion'!B4355)
)</f>
        <v>#N/A</v>
      </c>
      <c r="G4355" t="e">
        <f>IF(
OR('Con. Notes - No Conversion'!B4355 = "8. Transferee of restricted securities", 'Con. Notes - No Conversion'!B4355 = "9. Any person (substitution for securities etc.)"),
'Con. Notes - No Conversion'!C4355,
IF(
'Con. Notes - No Conversion'!B4355 = "",
#N/A,
'Con. Notes - No Conversion'!B4355)
)</f>
        <v>#N/A</v>
      </c>
    </row>
    <row r="4356" spans="1:7" x14ac:dyDescent="0.25">
      <c r="A4356" t="e">
        <f>IF(
OR(Shares!B4356 = "8. Transferee of restricted securities", Shares!B4356 = "9. Any person (substitution for securities etc.)"),
Shares!C4356,
IF(
Shares!B4356 = "",
#N/A,
Shares!B4356)
)</f>
        <v>#N/A</v>
      </c>
      <c r="B4356" t="e">
        <f>IF(
OR('Shares - LTR - Granted'!B4356 = "8. Transferee of restricted securities", 'Shares - LTR - Granted'!B4356 = "9. Any person (substitution for securities etc.)"),
'Shares - LTR - Granted'!C4356,
IF(
'Shares - LTR - Granted'!B4356 = "",
#N/A,
'Shares - LTR - Granted'!B4356)
)</f>
        <v>#N/A</v>
      </c>
      <c r="C4356" t="e">
        <f>IF(
OR('Performance Securities'!B4356 = "8. Transferee of restricted securities", 'Performance Securities'!B4356 = "9. Any person (substitution for securities etc.)"),
'Performance Securities'!C4356,
IF(
'Performance Securities'!B4356 = "",
#N/A,
'Performance Securities'!B4356)
)</f>
        <v>#N/A</v>
      </c>
      <c r="D4356" t="e">
        <f>IF(
OR('Options or Warrants'!B4356 = "8. Transferee of restricted securities", 'Options or Warrants'!B4356 = "9. Any person (substitution for securities etc.)"),
'Options or Warrants'!C4356,
IF(
'Options or Warrants'!B4356 = "",
#N/A,
'Options or Warrants'!B4356)
)</f>
        <v>#N/A</v>
      </c>
      <c r="E4356" t="e">
        <f>IF(
OR('Options - Free Attaching'!B4356 = "8. Transferee of restricted securities", 'Options - Free Attaching'!B4356 = "9. Any person (substitution for securities etc.)"),
'Options - Free Attaching'!C4356,
IF(
'Options - Free Attaching'!B4356 = "",
#N/A,
'Options - Free Attaching'!B4356)
)</f>
        <v>#N/A</v>
      </c>
      <c r="F4356" t="e">
        <f>IF(
OR('Con. Notes - Conversion'!B4356 = "8. Transferee of restricted securities", 'Con. Notes - Conversion'!B4356 = "9. Any person (substitution for securities etc.)"),
'Con. Notes - Conversion'!C4356,
IF(
'Con. Notes - Conversion'!B4356 = "",
#N/A,
'Con. Notes - Conversion'!B4356)
)</f>
        <v>#N/A</v>
      </c>
      <c r="G4356" t="e">
        <f>IF(
OR('Con. Notes - No Conversion'!B4356 = "8. Transferee of restricted securities", 'Con. Notes - No Conversion'!B4356 = "9. Any person (substitution for securities etc.)"),
'Con. Notes - No Conversion'!C4356,
IF(
'Con. Notes - No Conversion'!B4356 = "",
#N/A,
'Con. Notes - No Conversion'!B4356)
)</f>
        <v>#N/A</v>
      </c>
    </row>
    <row r="4357" spans="1:7" x14ac:dyDescent="0.25">
      <c r="A4357" t="e">
        <f>IF(
OR(Shares!B4357 = "8. Transferee of restricted securities", Shares!B4357 = "9. Any person (substitution for securities etc.)"),
Shares!C4357,
IF(
Shares!B4357 = "",
#N/A,
Shares!B4357)
)</f>
        <v>#N/A</v>
      </c>
      <c r="B4357" t="e">
        <f>IF(
OR('Shares - LTR - Granted'!B4357 = "8. Transferee of restricted securities", 'Shares - LTR - Granted'!B4357 = "9. Any person (substitution for securities etc.)"),
'Shares - LTR - Granted'!C4357,
IF(
'Shares - LTR - Granted'!B4357 = "",
#N/A,
'Shares - LTR - Granted'!B4357)
)</f>
        <v>#N/A</v>
      </c>
      <c r="C4357" t="e">
        <f>IF(
OR('Performance Securities'!B4357 = "8. Transferee of restricted securities", 'Performance Securities'!B4357 = "9. Any person (substitution for securities etc.)"),
'Performance Securities'!C4357,
IF(
'Performance Securities'!B4357 = "",
#N/A,
'Performance Securities'!B4357)
)</f>
        <v>#N/A</v>
      </c>
      <c r="D4357" t="e">
        <f>IF(
OR('Options or Warrants'!B4357 = "8. Transferee of restricted securities", 'Options or Warrants'!B4357 = "9. Any person (substitution for securities etc.)"),
'Options or Warrants'!C4357,
IF(
'Options or Warrants'!B4357 = "",
#N/A,
'Options or Warrants'!B4357)
)</f>
        <v>#N/A</v>
      </c>
      <c r="E4357" t="e">
        <f>IF(
OR('Options - Free Attaching'!B4357 = "8. Transferee of restricted securities", 'Options - Free Attaching'!B4357 = "9. Any person (substitution for securities etc.)"),
'Options - Free Attaching'!C4357,
IF(
'Options - Free Attaching'!B4357 = "",
#N/A,
'Options - Free Attaching'!B4357)
)</f>
        <v>#N/A</v>
      </c>
      <c r="F4357" t="e">
        <f>IF(
OR('Con. Notes - Conversion'!B4357 = "8. Transferee of restricted securities", 'Con. Notes - Conversion'!B4357 = "9. Any person (substitution for securities etc.)"),
'Con. Notes - Conversion'!C4357,
IF(
'Con. Notes - Conversion'!B4357 = "",
#N/A,
'Con. Notes - Conversion'!B4357)
)</f>
        <v>#N/A</v>
      </c>
      <c r="G4357" t="e">
        <f>IF(
OR('Con. Notes - No Conversion'!B4357 = "8. Transferee of restricted securities", 'Con. Notes - No Conversion'!B4357 = "9. Any person (substitution for securities etc.)"),
'Con. Notes - No Conversion'!C4357,
IF(
'Con. Notes - No Conversion'!B4357 = "",
#N/A,
'Con. Notes - No Conversion'!B4357)
)</f>
        <v>#N/A</v>
      </c>
    </row>
    <row r="4358" spans="1:7" x14ac:dyDescent="0.25">
      <c r="A4358" t="e">
        <f>IF(
OR(Shares!B4358 = "8. Transferee of restricted securities", Shares!B4358 = "9. Any person (substitution for securities etc.)"),
Shares!C4358,
IF(
Shares!B4358 = "",
#N/A,
Shares!B4358)
)</f>
        <v>#N/A</v>
      </c>
      <c r="B4358" t="e">
        <f>IF(
OR('Shares - LTR - Granted'!B4358 = "8. Transferee of restricted securities", 'Shares - LTR - Granted'!B4358 = "9. Any person (substitution for securities etc.)"),
'Shares - LTR - Granted'!C4358,
IF(
'Shares - LTR - Granted'!B4358 = "",
#N/A,
'Shares - LTR - Granted'!B4358)
)</f>
        <v>#N/A</v>
      </c>
      <c r="C4358" t="e">
        <f>IF(
OR('Performance Securities'!B4358 = "8. Transferee of restricted securities", 'Performance Securities'!B4358 = "9. Any person (substitution for securities etc.)"),
'Performance Securities'!C4358,
IF(
'Performance Securities'!B4358 = "",
#N/A,
'Performance Securities'!B4358)
)</f>
        <v>#N/A</v>
      </c>
      <c r="D4358" t="e">
        <f>IF(
OR('Options or Warrants'!B4358 = "8. Transferee of restricted securities", 'Options or Warrants'!B4358 = "9. Any person (substitution for securities etc.)"),
'Options or Warrants'!C4358,
IF(
'Options or Warrants'!B4358 = "",
#N/A,
'Options or Warrants'!B4358)
)</f>
        <v>#N/A</v>
      </c>
      <c r="E4358" t="e">
        <f>IF(
OR('Options - Free Attaching'!B4358 = "8. Transferee of restricted securities", 'Options - Free Attaching'!B4358 = "9. Any person (substitution for securities etc.)"),
'Options - Free Attaching'!C4358,
IF(
'Options - Free Attaching'!B4358 = "",
#N/A,
'Options - Free Attaching'!B4358)
)</f>
        <v>#N/A</v>
      </c>
      <c r="F4358" t="e">
        <f>IF(
OR('Con. Notes - Conversion'!B4358 = "8. Transferee of restricted securities", 'Con. Notes - Conversion'!B4358 = "9. Any person (substitution for securities etc.)"),
'Con. Notes - Conversion'!C4358,
IF(
'Con. Notes - Conversion'!B4358 = "",
#N/A,
'Con. Notes - Conversion'!B4358)
)</f>
        <v>#N/A</v>
      </c>
      <c r="G4358" t="e">
        <f>IF(
OR('Con. Notes - No Conversion'!B4358 = "8. Transferee of restricted securities", 'Con. Notes - No Conversion'!B4358 = "9. Any person (substitution for securities etc.)"),
'Con. Notes - No Conversion'!C4358,
IF(
'Con. Notes - No Conversion'!B4358 = "",
#N/A,
'Con. Notes - No Conversion'!B4358)
)</f>
        <v>#N/A</v>
      </c>
    </row>
    <row r="4359" spans="1:7" x14ac:dyDescent="0.25">
      <c r="A4359" t="e">
        <f>IF(
OR(Shares!B4359 = "8. Transferee of restricted securities", Shares!B4359 = "9. Any person (substitution for securities etc.)"),
Shares!C4359,
IF(
Shares!B4359 = "",
#N/A,
Shares!B4359)
)</f>
        <v>#N/A</v>
      </c>
      <c r="B4359" t="e">
        <f>IF(
OR('Shares - LTR - Granted'!B4359 = "8. Transferee of restricted securities", 'Shares - LTR - Granted'!B4359 = "9. Any person (substitution for securities etc.)"),
'Shares - LTR - Granted'!C4359,
IF(
'Shares - LTR - Granted'!B4359 = "",
#N/A,
'Shares - LTR - Granted'!B4359)
)</f>
        <v>#N/A</v>
      </c>
      <c r="C4359" t="e">
        <f>IF(
OR('Performance Securities'!B4359 = "8. Transferee of restricted securities", 'Performance Securities'!B4359 = "9. Any person (substitution for securities etc.)"),
'Performance Securities'!C4359,
IF(
'Performance Securities'!B4359 = "",
#N/A,
'Performance Securities'!B4359)
)</f>
        <v>#N/A</v>
      </c>
      <c r="D4359" t="e">
        <f>IF(
OR('Options or Warrants'!B4359 = "8. Transferee of restricted securities", 'Options or Warrants'!B4359 = "9. Any person (substitution for securities etc.)"),
'Options or Warrants'!C4359,
IF(
'Options or Warrants'!B4359 = "",
#N/A,
'Options or Warrants'!B4359)
)</f>
        <v>#N/A</v>
      </c>
      <c r="E4359" t="e">
        <f>IF(
OR('Options - Free Attaching'!B4359 = "8. Transferee of restricted securities", 'Options - Free Attaching'!B4359 = "9. Any person (substitution for securities etc.)"),
'Options - Free Attaching'!C4359,
IF(
'Options - Free Attaching'!B4359 = "",
#N/A,
'Options - Free Attaching'!B4359)
)</f>
        <v>#N/A</v>
      </c>
      <c r="F4359" t="e">
        <f>IF(
OR('Con. Notes - Conversion'!B4359 = "8. Transferee of restricted securities", 'Con. Notes - Conversion'!B4359 = "9. Any person (substitution for securities etc.)"),
'Con. Notes - Conversion'!C4359,
IF(
'Con. Notes - Conversion'!B4359 = "",
#N/A,
'Con. Notes - Conversion'!B4359)
)</f>
        <v>#N/A</v>
      </c>
      <c r="G4359" t="e">
        <f>IF(
OR('Con. Notes - No Conversion'!B4359 = "8. Transferee of restricted securities", 'Con. Notes - No Conversion'!B4359 = "9. Any person (substitution for securities etc.)"),
'Con. Notes - No Conversion'!C4359,
IF(
'Con. Notes - No Conversion'!B4359 = "",
#N/A,
'Con. Notes - No Conversion'!B4359)
)</f>
        <v>#N/A</v>
      </c>
    </row>
    <row r="4360" spans="1:7" x14ac:dyDescent="0.25">
      <c r="A4360" t="e">
        <f>IF(
OR(Shares!B4360 = "8. Transferee of restricted securities", Shares!B4360 = "9. Any person (substitution for securities etc.)"),
Shares!C4360,
IF(
Shares!B4360 = "",
#N/A,
Shares!B4360)
)</f>
        <v>#N/A</v>
      </c>
      <c r="B4360" t="e">
        <f>IF(
OR('Shares - LTR - Granted'!B4360 = "8. Transferee of restricted securities", 'Shares - LTR - Granted'!B4360 = "9. Any person (substitution for securities etc.)"),
'Shares - LTR - Granted'!C4360,
IF(
'Shares - LTR - Granted'!B4360 = "",
#N/A,
'Shares - LTR - Granted'!B4360)
)</f>
        <v>#N/A</v>
      </c>
      <c r="C4360" t="e">
        <f>IF(
OR('Performance Securities'!B4360 = "8. Transferee of restricted securities", 'Performance Securities'!B4360 = "9. Any person (substitution for securities etc.)"),
'Performance Securities'!C4360,
IF(
'Performance Securities'!B4360 = "",
#N/A,
'Performance Securities'!B4360)
)</f>
        <v>#N/A</v>
      </c>
      <c r="D4360" t="e">
        <f>IF(
OR('Options or Warrants'!B4360 = "8. Transferee of restricted securities", 'Options or Warrants'!B4360 = "9. Any person (substitution for securities etc.)"),
'Options or Warrants'!C4360,
IF(
'Options or Warrants'!B4360 = "",
#N/A,
'Options or Warrants'!B4360)
)</f>
        <v>#N/A</v>
      </c>
      <c r="E4360" t="e">
        <f>IF(
OR('Options - Free Attaching'!B4360 = "8. Transferee of restricted securities", 'Options - Free Attaching'!B4360 = "9. Any person (substitution for securities etc.)"),
'Options - Free Attaching'!C4360,
IF(
'Options - Free Attaching'!B4360 = "",
#N/A,
'Options - Free Attaching'!B4360)
)</f>
        <v>#N/A</v>
      </c>
      <c r="F4360" t="e">
        <f>IF(
OR('Con. Notes - Conversion'!B4360 = "8. Transferee of restricted securities", 'Con. Notes - Conversion'!B4360 = "9. Any person (substitution for securities etc.)"),
'Con. Notes - Conversion'!C4360,
IF(
'Con. Notes - Conversion'!B4360 = "",
#N/A,
'Con. Notes - Conversion'!B4360)
)</f>
        <v>#N/A</v>
      </c>
      <c r="G4360" t="e">
        <f>IF(
OR('Con. Notes - No Conversion'!B4360 = "8. Transferee of restricted securities", 'Con. Notes - No Conversion'!B4360 = "9. Any person (substitution for securities etc.)"),
'Con. Notes - No Conversion'!C4360,
IF(
'Con. Notes - No Conversion'!B4360 = "",
#N/A,
'Con. Notes - No Conversion'!B4360)
)</f>
        <v>#N/A</v>
      </c>
    </row>
    <row r="4361" spans="1:7" x14ac:dyDescent="0.25">
      <c r="A4361" t="e">
        <f>IF(
OR(Shares!B4361 = "8. Transferee of restricted securities", Shares!B4361 = "9. Any person (substitution for securities etc.)"),
Shares!C4361,
IF(
Shares!B4361 = "",
#N/A,
Shares!B4361)
)</f>
        <v>#N/A</v>
      </c>
      <c r="B4361" t="e">
        <f>IF(
OR('Shares - LTR - Granted'!B4361 = "8. Transferee of restricted securities", 'Shares - LTR - Granted'!B4361 = "9. Any person (substitution for securities etc.)"),
'Shares - LTR - Granted'!C4361,
IF(
'Shares - LTR - Granted'!B4361 = "",
#N/A,
'Shares - LTR - Granted'!B4361)
)</f>
        <v>#N/A</v>
      </c>
      <c r="C4361" t="e">
        <f>IF(
OR('Performance Securities'!B4361 = "8. Transferee of restricted securities", 'Performance Securities'!B4361 = "9. Any person (substitution for securities etc.)"),
'Performance Securities'!C4361,
IF(
'Performance Securities'!B4361 = "",
#N/A,
'Performance Securities'!B4361)
)</f>
        <v>#N/A</v>
      </c>
      <c r="D4361" t="e">
        <f>IF(
OR('Options or Warrants'!B4361 = "8. Transferee of restricted securities", 'Options or Warrants'!B4361 = "9. Any person (substitution for securities etc.)"),
'Options or Warrants'!C4361,
IF(
'Options or Warrants'!B4361 = "",
#N/A,
'Options or Warrants'!B4361)
)</f>
        <v>#N/A</v>
      </c>
      <c r="E4361" t="e">
        <f>IF(
OR('Options - Free Attaching'!B4361 = "8. Transferee of restricted securities", 'Options - Free Attaching'!B4361 = "9. Any person (substitution for securities etc.)"),
'Options - Free Attaching'!C4361,
IF(
'Options - Free Attaching'!B4361 = "",
#N/A,
'Options - Free Attaching'!B4361)
)</f>
        <v>#N/A</v>
      </c>
      <c r="F4361" t="e">
        <f>IF(
OR('Con. Notes - Conversion'!B4361 = "8. Transferee of restricted securities", 'Con. Notes - Conversion'!B4361 = "9. Any person (substitution for securities etc.)"),
'Con. Notes - Conversion'!C4361,
IF(
'Con. Notes - Conversion'!B4361 = "",
#N/A,
'Con. Notes - Conversion'!B4361)
)</f>
        <v>#N/A</v>
      </c>
      <c r="G4361" t="e">
        <f>IF(
OR('Con. Notes - No Conversion'!B4361 = "8. Transferee of restricted securities", 'Con. Notes - No Conversion'!B4361 = "9. Any person (substitution for securities etc.)"),
'Con. Notes - No Conversion'!C4361,
IF(
'Con. Notes - No Conversion'!B4361 = "",
#N/A,
'Con. Notes - No Conversion'!B4361)
)</f>
        <v>#N/A</v>
      </c>
    </row>
    <row r="4362" spans="1:7" x14ac:dyDescent="0.25">
      <c r="A4362" t="e">
        <f>IF(
OR(Shares!B4362 = "8. Transferee of restricted securities", Shares!B4362 = "9. Any person (substitution for securities etc.)"),
Shares!C4362,
IF(
Shares!B4362 = "",
#N/A,
Shares!B4362)
)</f>
        <v>#N/A</v>
      </c>
      <c r="B4362" t="e">
        <f>IF(
OR('Shares - LTR - Granted'!B4362 = "8. Transferee of restricted securities", 'Shares - LTR - Granted'!B4362 = "9. Any person (substitution for securities etc.)"),
'Shares - LTR - Granted'!C4362,
IF(
'Shares - LTR - Granted'!B4362 = "",
#N/A,
'Shares - LTR - Granted'!B4362)
)</f>
        <v>#N/A</v>
      </c>
      <c r="C4362" t="e">
        <f>IF(
OR('Performance Securities'!B4362 = "8. Transferee of restricted securities", 'Performance Securities'!B4362 = "9. Any person (substitution for securities etc.)"),
'Performance Securities'!C4362,
IF(
'Performance Securities'!B4362 = "",
#N/A,
'Performance Securities'!B4362)
)</f>
        <v>#N/A</v>
      </c>
      <c r="D4362" t="e">
        <f>IF(
OR('Options or Warrants'!B4362 = "8. Transferee of restricted securities", 'Options or Warrants'!B4362 = "9. Any person (substitution for securities etc.)"),
'Options or Warrants'!C4362,
IF(
'Options or Warrants'!B4362 = "",
#N/A,
'Options or Warrants'!B4362)
)</f>
        <v>#N/A</v>
      </c>
      <c r="E4362" t="e">
        <f>IF(
OR('Options - Free Attaching'!B4362 = "8. Transferee of restricted securities", 'Options - Free Attaching'!B4362 = "9. Any person (substitution for securities etc.)"),
'Options - Free Attaching'!C4362,
IF(
'Options - Free Attaching'!B4362 = "",
#N/A,
'Options - Free Attaching'!B4362)
)</f>
        <v>#N/A</v>
      </c>
      <c r="F4362" t="e">
        <f>IF(
OR('Con. Notes - Conversion'!B4362 = "8. Transferee of restricted securities", 'Con. Notes - Conversion'!B4362 = "9. Any person (substitution for securities etc.)"),
'Con. Notes - Conversion'!C4362,
IF(
'Con. Notes - Conversion'!B4362 = "",
#N/A,
'Con. Notes - Conversion'!B4362)
)</f>
        <v>#N/A</v>
      </c>
      <c r="G4362" t="e">
        <f>IF(
OR('Con. Notes - No Conversion'!B4362 = "8. Transferee of restricted securities", 'Con. Notes - No Conversion'!B4362 = "9. Any person (substitution for securities etc.)"),
'Con. Notes - No Conversion'!C4362,
IF(
'Con. Notes - No Conversion'!B4362 = "",
#N/A,
'Con. Notes - No Conversion'!B4362)
)</f>
        <v>#N/A</v>
      </c>
    </row>
    <row r="4363" spans="1:7" x14ac:dyDescent="0.25">
      <c r="A4363" t="e">
        <f>IF(
OR(Shares!B4363 = "8. Transferee of restricted securities", Shares!B4363 = "9. Any person (substitution for securities etc.)"),
Shares!C4363,
IF(
Shares!B4363 = "",
#N/A,
Shares!B4363)
)</f>
        <v>#N/A</v>
      </c>
      <c r="B4363" t="e">
        <f>IF(
OR('Shares - LTR - Granted'!B4363 = "8. Transferee of restricted securities", 'Shares - LTR - Granted'!B4363 = "9. Any person (substitution for securities etc.)"),
'Shares - LTR - Granted'!C4363,
IF(
'Shares - LTR - Granted'!B4363 = "",
#N/A,
'Shares - LTR - Granted'!B4363)
)</f>
        <v>#N/A</v>
      </c>
      <c r="C4363" t="e">
        <f>IF(
OR('Performance Securities'!B4363 = "8. Transferee of restricted securities", 'Performance Securities'!B4363 = "9. Any person (substitution for securities etc.)"),
'Performance Securities'!C4363,
IF(
'Performance Securities'!B4363 = "",
#N/A,
'Performance Securities'!B4363)
)</f>
        <v>#N/A</v>
      </c>
      <c r="D4363" t="e">
        <f>IF(
OR('Options or Warrants'!B4363 = "8. Transferee of restricted securities", 'Options or Warrants'!B4363 = "9. Any person (substitution for securities etc.)"),
'Options or Warrants'!C4363,
IF(
'Options or Warrants'!B4363 = "",
#N/A,
'Options or Warrants'!B4363)
)</f>
        <v>#N/A</v>
      </c>
      <c r="E4363" t="e">
        <f>IF(
OR('Options - Free Attaching'!B4363 = "8. Transferee of restricted securities", 'Options - Free Attaching'!B4363 = "9. Any person (substitution for securities etc.)"),
'Options - Free Attaching'!C4363,
IF(
'Options - Free Attaching'!B4363 = "",
#N/A,
'Options - Free Attaching'!B4363)
)</f>
        <v>#N/A</v>
      </c>
      <c r="F4363" t="e">
        <f>IF(
OR('Con. Notes - Conversion'!B4363 = "8. Transferee of restricted securities", 'Con. Notes - Conversion'!B4363 = "9. Any person (substitution for securities etc.)"),
'Con. Notes - Conversion'!C4363,
IF(
'Con. Notes - Conversion'!B4363 = "",
#N/A,
'Con. Notes - Conversion'!B4363)
)</f>
        <v>#N/A</v>
      </c>
      <c r="G4363" t="e">
        <f>IF(
OR('Con. Notes - No Conversion'!B4363 = "8. Transferee of restricted securities", 'Con. Notes - No Conversion'!B4363 = "9. Any person (substitution for securities etc.)"),
'Con. Notes - No Conversion'!C4363,
IF(
'Con. Notes - No Conversion'!B4363 = "",
#N/A,
'Con. Notes - No Conversion'!B4363)
)</f>
        <v>#N/A</v>
      </c>
    </row>
    <row r="4364" spans="1:7" x14ac:dyDescent="0.25">
      <c r="A4364" t="e">
        <f>IF(
OR(Shares!B4364 = "8. Transferee of restricted securities", Shares!B4364 = "9. Any person (substitution for securities etc.)"),
Shares!C4364,
IF(
Shares!B4364 = "",
#N/A,
Shares!B4364)
)</f>
        <v>#N/A</v>
      </c>
      <c r="B4364" t="e">
        <f>IF(
OR('Shares - LTR - Granted'!B4364 = "8. Transferee of restricted securities", 'Shares - LTR - Granted'!B4364 = "9. Any person (substitution for securities etc.)"),
'Shares - LTR - Granted'!C4364,
IF(
'Shares - LTR - Granted'!B4364 = "",
#N/A,
'Shares - LTR - Granted'!B4364)
)</f>
        <v>#N/A</v>
      </c>
      <c r="C4364" t="e">
        <f>IF(
OR('Performance Securities'!B4364 = "8. Transferee of restricted securities", 'Performance Securities'!B4364 = "9. Any person (substitution for securities etc.)"),
'Performance Securities'!C4364,
IF(
'Performance Securities'!B4364 = "",
#N/A,
'Performance Securities'!B4364)
)</f>
        <v>#N/A</v>
      </c>
      <c r="D4364" t="e">
        <f>IF(
OR('Options or Warrants'!B4364 = "8. Transferee of restricted securities", 'Options or Warrants'!B4364 = "9. Any person (substitution for securities etc.)"),
'Options or Warrants'!C4364,
IF(
'Options or Warrants'!B4364 = "",
#N/A,
'Options or Warrants'!B4364)
)</f>
        <v>#N/A</v>
      </c>
      <c r="E4364" t="e">
        <f>IF(
OR('Options - Free Attaching'!B4364 = "8. Transferee of restricted securities", 'Options - Free Attaching'!B4364 = "9. Any person (substitution for securities etc.)"),
'Options - Free Attaching'!C4364,
IF(
'Options - Free Attaching'!B4364 = "",
#N/A,
'Options - Free Attaching'!B4364)
)</f>
        <v>#N/A</v>
      </c>
      <c r="F4364" t="e">
        <f>IF(
OR('Con. Notes - Conversion'!B4364 = "8. Transferee of restricted securities", 'Con. Notes - Conversion'!B4364 = "9. Any person (substitution for securities etc.)"),
'Con. Notes - Conversion'!C4364,
IF(
'Con. Notes - Conversion'!B4364 = "",
#N/A,
'Con. Notes - Conversion'!B4364)
)</f>
        <v>#N/A</v>
      </c>
      <c r="G4364" t="e">
        <f>IF(
OR('Con. Notes - No Conversion'!B4364 = "8. Transferee of restricted securities", 'Con. Notes - No Conversion'!B4364 = "9. Any person (substitution for securities etc.)"),
'Con. Notes - No Conversion'!C4364,
IF(
'Con. Notes - No Conversion'!B4364 = "",
#N/A,
'Con. Notes - No Conversion'!B4364)
)</f>
        <v>#N/A</v>
      </c>
    </row>
    <row r="4365" spans="1:7" x14ac:dyDescent="0.25">
      <c r="A4365" t="e">
        <f>IF(
OR(Shares!B4365 = "8. Transferee of restricted securities", Shares!B4365 = "9. Any person (substitution for securities etc.)"),
Shares!C4365,
IF(
Shares!B4365 = "",
#N/A,
Shares!B4365)
)</f>
        <v>#N/A</v>
      </c>
      <c r="B4365" t="e">
        <f>IF(
OR('Shares - LTR - Granted'!B4365 = "8. Transferee of restricted securities", 'Shares - LTR - Granted'!B4365 = "9. Any person (substitution for securities etc.)"),
'Shares - LTR - Granted'!C4365,
IF(
'Shares - LTR - Granted'!B4365 = "",
#N/A,
'Shares - LTR - Granted'!B4365)
)</f>
        <v>#N/A</v>
      </c>
      <c r="C4365" t="e">
        <f>IF(
OR('Performance Securities'!B4365 = "8. Transferee of restricted securities", 'Performance Securities'!B4365 = "9. Any person (substitution for securities etc.)"),
'Performance Securities'!C4365,
IF(
'Performance Securities'!B4365 = "",
#N/A,
'Performance Securities'!B4365)
)</f>
        <v>#N/A</v>
      </c>
      <c r="D4365" t="e">
        <f>IF(
OR('Options or Warrants'!B4365 = "8. Transferee of restricted securities", 'Options or Warrants'!B4365 = "9. Any person (substitution for securities etc.)"),
'Options or Warrants'!C4365,
IF(
'Options or Warrants'!B4365 = "",
#N/A,
'Options or Warrants'!B4365)
)</f>
        <v>#N/A</v>
      </c>
      <c r="E4365" t="e">
        <f>IF(
OR('Options - Free Attaching'!B4365 = "8. Transferee of restricted securities", 'Options - Free Attaching'!B4365 = "9. Any person (substitution for securities etc.)"),
'Options - Free Attaching'!C4365,
IF(
'Options - Free Attaching'!B4365 = "",
#N/A,
'Options - Free Attaching'!B4365)
)</f>
        <v>#N/A</v>
      </c>
      <c r="F4365" t="e">
        <f>IF(
OR('Con. Notes - Conversion'!B4365 = "8. Transferee of restricted securities", 'Con. Notes - Conversion'!B4365 = "9. Any person (substitution for securities etc.)"),
'Con. Notes - Conversion'!C4365,
IF(
'Con. Notes - Conversion'!B4365 = "",
#N/A,
'Con. Notes - Conversion'!B4365)
)</f>
        <v>#N/A</v>
      </c>
      <c r="G4365" t="e">
        <f>IF(
OR('Con. Notes - No Conversion'!B4365 = "8. Transferee of restricted securities", 'Con. Notes - No Conversion'!B4365 = "9. Any person (substitution for securities etc.)"),
'Con. Notes - No Conversion'!C4365,
IF(
'Con. Notes - No Conversion'!B4365 = "",
#N/A,
'Con. Notes - No Conversion'!B4365)
)</f>
        <v>#N/A</v>
      </c>
    </row>
    <row r="4366" spans="1:7" x14ac:dyDescent="0.25">
      <c r="A4366" t="e">
        <f>IF(
OR(Shares!B4366 = "8. Transferee of restricted securities", Shares!B4366 = "9. Any person (substitution for securities etc.)"),
Shares!C4366,
IF(
Shares!B4366 = "",
#N/A,
Shares!B4366)
)</f>
        <v>#N/A</v>
      </c>
      <c r="B4366" t="e">
        <f>IF(
OR('Shares - LTR - Granted'!B4366 = "8. Transferee of restricted securities", 'Shares - LTR - Granted'!B4366 = "9. Any person (substitution for securities etc.)"),
'Shares - LTR - Granted'!C4366,
IF(
'Shares - LTR - Granted'!B4366 = "",
#N/A,
'Shares - LTR - Granted'!B4366)
)</f>
        <v>#N/A</v>
      </c>
      <c r="C4366" t="e">
        <f>IF(
OR('Performance Securities'!B4366 = "8. Transferee of restricted securities", 'Performance Securities'!B4366 = "9. Any person (substitution for securities etc.)"),
'Performance Securities'!C4366,
IF(
'Performance Securities'!B4366 = "",
#N/A,
'Performance Securities'!B4366)
)</f>
        <v>#N/A</v>
      </c>
      <c r="D4366" t="e">
        <f>IF(
OR('Options or Warrants'!B4366 = "8. Transferee of restricted securities", 'Options or Warrants'!B4366 = "9. Any person (substitution for securities etc.)"),
'Options or Warrants'!C4366,
IF(
'Options or Warrants'!B4366 = "",
#N/A,
'Options or Warrants'!B4366)
)</f>
        <v>#N/A</v>
      </c>
      <c r="E4366" t="e">
        <f>IF(
OR('Options - Free Attaching'!B4366 = "8. Transferee of restricted securities", 'Options - Free Attaching'!B4366 = "9. Any person (substitution for securities etc.)"),
'Options - Free Attaching'!C4366,
IF(
'Options - Free Attaching'!B4366 = "",
#N/A,
'Options - Free Attaching'!B4366)
)</f>
        <v>#N/A</v>
      </c>
      <c r="F4366" t="e">
        <f>IF(
OR('Con. Notes - Conversion'!B4366 = "8. Transferee of restricted securities", 'Con. Notes - Conversion'!B4366 = "9. Any person (substitution for securities etc.)"),
'Con. Notes - Conversion'!C4366,
IF(
'Con. Notes - Conversion'!B4366 = "",
#N/A,
'Con. Notes - Conversion'!B4366)
)</f>
        <v>#N/A</v>
      </c>
      <c r="G4366" t="e">
        <f>IF(
OR('Con. Notes - No Conversion'!B4366 = "8. Transferee of restricted securities", 'Con. Notes - No Conversion'!B4366 = "9. Any person (substitution for securities etc.)"),
'Con. Notes - No Conversion'!C4366,
IF(
'Con. Notes - No Conversion'!B4366 = "",
#N/A,
'Con. Notes - No Conversion'!B4366)
)</f>
        <v>#N/A</v>
      </c>
    </row>
    <row r="4367" spans="1:7" x14ac:dyDescent="0.25">
      <c r="A4367" t="e">
        <f>IF(
OR(Shares!B4367 = "8. Transferee of restricted securities", Shares!B4367 = "9. Any person (substitution for securities etc.)"),
Shares!C4367,
IF(
Shares!B4367 = "",
#N/A,
Shares!B4367)
)</f>
        <v>#N/A</v>
      </c>
      <c r="B4367" t="e">
        <f>IF(
OR('Shares - LTR - Granted'!B4367 = "8. Transferee of restricted securities", 'Shares - LTR - Granted'!B4367 = "9. Any person (substitution for securities etc.)"),
'Shares - LTR - Granted'!C4367,
IF(
'Shares - LTR - Granted'!B4367 = "",
#N/A,
'Shares - LTR - Granted'!B4367)
)</f>
        <v>#N/A</v>
      </c>
      <c r="C4367" t="e">
        <f>IF(
OR('Performance Securities'!B4367 = "8. Transferee of restricted securities", 'Performance Securities'!B4367 = "9. Any person (substitution for securities etc.)"),
'Performance Securities'!C4367,
IF(
'Performance Securities'!B4367 = "",
#N/A,
'Performance Securities'!B4367)
)</f>
        <v>#N/A</v>
      </c>
      <c r="D4367" t="e">
        <f>IF(
OR('Options or Warrants'!B4367 = "8. Transferee of restricted securities", 'Options or Warrants'!B4367 = "9. Any person (substitution for securities etc.)"),
'Options or Warrants'!C4367,
IF(
'Options or Warrants'!B4367 = "",
#N/A,
'Options or Warrants'!B4367)
)</f>
        <v>#N/A</v>
      </c>
      <c r="E4367" t="e">
        <f>IF(
OR('Options - Free Attaching'!B4367 = "8. Transferee of restricted securities", 'Options - Free Attaching'!B4367 = "9. Any person (substitution for securities etc.)"),
'Options - Free Attaching'!C4367,
IF(
'Options - Free Attaching'!B4367 = "",
#N/A,
'Options - Free Attaching'!B4367)
)</f>
        <v>#N/A</v>
      </c>
      <c r="F4367" t="e">
        <f>IF(
OR('Con. Notes - Conversion'!B4367 = "8. Transferee of restricted securities", 'Con. Notes - Conversion'!B4367 = "9. Any person (substitution for securities etc.)"),
'Con. Notes - Conversion'!C4367,
IF(
'Con. Notes - Conversion'!B4367 = "",
#N/A,
'Con. Notes - Conversion'!B4367)
)</f>
        <v>#N/A</v>
      </c>
      <c r="G4367" t="e">
        <f>IF(
OR('Con. Notes - No Conversion'!B4367 = "8. Transferee of restricted securities", 'Con. Notes - No Conversion'!B4367 = "9. Any person (substitution for securities etc.)"),
'Con. Notes - No Conversion'!C4367,
IF(
'Con. Notes - No Conversion'!B4367 = "",
#N/A,
'Con. Notes - No Conversion'!B4367)
)</f>
        <v>#N/A</v>
      </c>
    </row>
    <row r="4368" spans="1:7" x14ac:dyDescent="0.25">
      <c r="A4368" t="e">
        <f>IF(
OR(Shares!B4368 = "8. Transferee of restricted securities", Shares!B4368 = "9. Any person (substitution for securities etc.)"),
Shares!C4368,
IF(
Shares!B4368 = "",
#N/A,
Shares!B4368)
)</f>
        <v>#N/A</v>
      </c>
      <c r="B4368" t="e">
        <f>IF(
OR('Shares - LTR - Granted'!B4368 = "8. Transferee of restricted securities", 'Shares - LTR - Granted'!B4368 = "9. Any person (substitution for securities etc.)"),
'Shares - LTR - Granted'!C4368,
IF(
'Shares - LTR - Granted'!B4368 = "",
#N/A,
'Shares - LTR - Granted'!B4368)
)</f>
        <v>#N/A</v>
      </c>
      <c r="C4368" t="e">
        <f>IF(
OR('Performance Securities'!B4368 = "8. Transferee of restricted securities", 'Performance Securities'!B4368 = "9. Any person (substitution for securities etc.)"),
'Performance Securities'!C4368,
IF(
'Performance Securities'!B4368 = "",
#N/A,
'Performance Securities'!B4368)
)</f>
        <v>#N/A</v>
      </c>
      <c r="D4368" t="e">
        <f>IF(
OR('Options or Warrants'!B4368 = "8. Transferee of restricted securities", 'Options or Warrants'!B4368 = "9. Any person (substitution for securities etc.)"),
'Options or Warrants'!C4368,
IF(
'Options or Warrants'!B4368 = "",
#N/A,
'Options or Warrants'!B4368)
)</f>
        <v>#N/A</v>
      </c>
      <c r="E4368" t="e">
        <f>IF(
OR('Options - Free Attaching'!B4368 = "8. Transferee of restricted securities", 'Options - Free Attaching'!B4368 = "9. Any person (substitution for securities etc.)"),
'Options - Free Attaching'!C4368,
IF(
'Options - Free Attaching'!B4368 = "",
#N/A,
'Options - Free Attaching'!B4368)
)</f>
        <v>#N/A</v>
      </c>
      <c r="F4368" t="e">
        <f>IF(
OR('Con. Notes - Conversion'!B4368 = "8. Transferee of restricted securities", 'Con. Notes - Conversion'!B4368 = "9. Any person (substitution for securities etc.)"),
'Con. Notes - Conversion'!C4368,
IF(
'Con. Notes - Conversion'!B4368 = "",
#N/A,
'Con. Notes - Conversion'!B4368)
)</f>
        <v>#N/A</v>
      </c>
      <c r="G4368" t="e">
        <f>IF(
OR('Con. Notes - No Conversion'!B4368 = "8. Transferee of restricted securities", 'Con. Notes - No Conversion'!B4368 = "9. Any person (substitution for securities etc.)"),
'Con. Notes - No Conversion'!C4368,
IF(
'Con. Notes - No Conversion'!B4368 = "",
#N/A,
'Con. Notes - No Conversion'!B4368)
)</f>
        <v>#N/A</v>
      </c>
    </row>
    <row r="4369" spans="1:7" x14ac:dyDescent="0.25">
      <c r="A4369" t="e">
        <f>IF(
OR(Shares!B4369 = "8. Transferee of restricted securities", Shares!B4369 = "9. Any person (substitution for securities etc.)"),
Shares!C4369,
IF(
Shares!B4369 = "",
#N/A,
Shares!B4369)
)</f>
        <v>#N/A</v>
      </c>
      <c r="B4369" t="e">
        <f>IF(
OR('Shares - LTR - Granted'!B4369 = "8. Transferee of restricted securities", 'Shares - LTR - Granted'!B4369 = "9. Any person (substitution for securities etc.)"),
'Shares - LTR - Granted'!C4369,
IF(
'Shares - LTR - Granted'!B4369 = "",
#N/A,
'Shares - LTR - Granted'!B4369)
)</f>
        <v>#N/A</v>
      </c>
      <c r="C4369" t="e">
        <f>IF(
OR('Performance Securities'!B4369 = "8. Transferee of restricted securities", 'Performance Securities'!B4369 = "9. Any person (substitution for securities etc.)"),
'Performance Securities'!C4369,
IF(
'Performance Securities'!B4369 = "",
#N/A,
'Performance Securities'!B4369)
)</f>
        <v>#N/A</v>
      </c>
      <c r="D4369" t="e">
        <f>IF(
OR('Options or Warrants'!B4369 = "8. Transferee of restricted securities", 'Options or Warrants'!B4369 = "9. Any person (substitution for securities etc.)"),
'Options or Warrants'!C4369,
IF(
'Options or Warrants'!B4369 = "",
#N/A,
'Options or Warrants'!B4369)
)</f>
        <v>#N/A</v>
      </c>
      <c r="E4369" t="e">
        <f>IF(
OR('Options - Free Attaching'!B4369 = "8. Transferee of restricted securities", 'Options - Free Attaching'!B4369 = "9. Any person (substitution for securities etc.)"),
'Options - Free Attaching'!C4369,
IF(
'Options - Free Attaching'!B4369 = "",
#N/A,
'Options - Free Attaching'!B4369)
)</f>
        <v>#N/A</v>
      </c>
      <c r="F4369" t="e">
        <f>IF(
OR('Con. Notes - Conversion'!B4369 = "8. Transferee of restricted securities", 'Con. Notes - Conversion'!B4369 = "9. Any person (substitution for securities etc.)"),
'Con. Notes - Conversion'!C4369,
IF(
'Con. Notes - Conversion'!B4369 = "",
#N/A,
'Con. Notes - Conversion'!B4369)
)</f>
        <v>#N/A</v>
      </c>
      <c r="G4369" t="e">
        <f>IF(
OR('Con. Notes - No Conversion'!B4369 = "8. Transferee of restricted securities", 'Con. Notes - No Conversion'!B4369 = "9. Any person (substitution for securities etc.)"),
'Con. Notes - No Conversion'!C4369,
IF(
'Con. Notes - No Conversion'!B4369 = "",
#N/A,
'Con. Notes - No Conversion'!B4369)
)</f>
        <v>#N/A</v>
      </c>
    </row>
    <row r="4370" spans="1:7" x14ac:dyDescent="0.25">
      <c r="A4370" t="e">
        <f>IF(
OR(Shares!B4370 = "8. Transferee of restricted securities", Shares!B4370 = "9. Any person (substitution for securities etc.)"),
Shares!C4370,
IF(
Shares!B4370 = "",
#N/A,
Shares!B4370)
)</f>
        <v>#N/A</v>
      </c>
      <c r="B4370" t="e">
        <f>IF(
OR('Shares - LTR - Granted'!B4370 = "8. Transferee of restricted securities", 'Shares - LTR - Granted'!B4370 = "9. Any person (substitution for securities etc.)"),
'Shares - LTR - Granted'!C4370,
IF(
'Shares - LTR - Granted'!B4370 = "",
#N/A,
'Shares - LTR - Granted'!B4370)
)</f>
        <v>#N/A</v>
      </c>
      <c r="C4370" t="e">
        <f>IF(
OR('Performance Securities'!B4370 = "8. Transferee of restricted securities", 'Performance Securities'!B4370 = "9. Any person (substitution for securities etc.)"),
'Performance Securities'!C4370,
IF(
'Performance Securities'!B4370 = "",
#N/A,
'Performance Securities'!B4370)
)</f>
        <v>#N/A</v>
      </c>
      <c r="D4370" t="e">
        <f>IF(
OR('Options or Warrants'!B4370 = "8. Transferee of restricted securities", 'Options or Warrants'!B4370 = "9. Any person (substitution for securities etc.)"),
'Options or Warrants'!C4370,
IF(
'Options or Warrants'!B4370 = "",
#N/A,
'Options or Warrants'!B4370)
)</f>
        <v>#N/A</v>
      </c>
      <c r="E4370" t="e">
        <f>IF(
OR('Options - Free Attaching'!B4370 = "8. Transferee of restricted securities", 'Options - Free Attaching'!B4370 = "9. Any person (substitution for securities etc.)"),
'Options - Free Attaching'!C4370,
IF(
'Options - Free Attaching'!B4370 = "",
#N/A,
'Options - Free Attaching'!B4370)
)</f>
        <v>#N/A</v>
      </c>
      <c r="F4370" t="e">
        <f>IF(
OR('Con. Notes - Conversion'!B4370 = "8. Transferee of restricted securities", 'Con. Notes - Conversion'!B4370 = "9. Any person (substitution for securities etc.)"),
'Con. Notes - Conversion'!C4370,
IF(
'Con. Notes - Conversion'!B4370 = "",
#N/A,
'Con. Notes - Conversion'!B4370)
)</f>
        <v>#N/A</v>
      </c>
      <c r="G4370" t="e">
        <f>IF(
OR('Con. Notes - No Conversion'!B4370 = "8. Transferee of restricted securities", 'Con. Notes - No Conversion'!B4370 = "9. Any person (substitution for securities etc.)"),
'Con. Notes - No Conversion'!C4370,
IF(
'Con. Notes - No Conversion'!B4370 = "",
#N/A,
'Con. Notes - No Conversion'!B4370)
)</f>
        <v>#N/A</v>
      </c>
    </row>
    <row r="4371" spans="1:7" x14ac:dyDescent="0.25">
      <c r="A4371" t="e">
        <f>IF(
OR(Shares!B4371 = "8. Transferee of restricted securities", Shares!B4371 = "9. Any person (substitution for securities etc.)"),
Shares!C4371,
IF(
Shares!B4371 = "",
#N/A,
Shares!B4371)
)</f>
        <v>#N/A</v>
      </c>
      <c r="B4371" t="e">
        <f>IF(
OR('Shares - LTR - Granted'!B4371 = "8. Transferee of restricted securities", 'Shares - LTR - Granted'!B4371 = "9. Any person (substitution for securities etc.)"),
'Shares - LTR - Granted'!C4371,
IF(
'Shares - LTR - Granted'!B4371 = "",
#N/A,
'Shares - LTR - Granted'!B4371)
)</f>
        <v>#N/A</v>
      </c>
      <c r="C4371" t="e">
        <f>IF(
OR('Performance Securities'!B4371 = "8. Transferee of restricted securities", 'Performance Securities'!B4371 = "9. Any person (substitution for securities etc.)"),
'Performance Securities'!C4371,
IF(
'Performance Securities'!B4371 = "",
#N/A,
'Performance Securities'!B4371)
)</f>
        <v>#N/A</v>
      </c>
      <c r="D4371" t="e">
        <f>IF(
OR('Options or Warrants'!B4371 = "8. Transferee of restricted securities", 'Options or Warrants'!B4371 = "9. Any person (substitution for securities etc.)"),
'Options or Warrants'!C4371,
IF(
'Options or Warrants'!B4371 = "",
#N/A,
'Options or Warrants'!B4371)
)</f>
        <v>#N/A</v>
      </c>
      <c r="E4371" t="e">
        <f>IF(
OR('Options - Free Attaching'!B4371 = "8. Transferee of restricted securities", 'Options - Free Attaching'!B4371 = "9. Any person (substitution for securities etc.)"),
'Options - Free Attaching'!C4371,
IF(
'Options - Free Attaching'!B4371 = "",
#N/A,
'Options - Free Attaching'!B4371)
)</f>
        <v>#N/A</v>
      </c>
      <c r="F4371" t="e">
        <f>IF(
OR('Con. Notes - Conversion'!B4371 = "8. Transferee of restricted securities", 'Con. Notes - Conversion'!B4371 = "9. Any person (substitution for securities etc.)"),
'Con. Notes - Conversion'!C4371,
IF(
'Con. Notes - Conversion'!B4371 = "",
#N/A,
'Con. Notes - Conversion'!B4371)
)</f>
        <v>#N/A</v>
      </c>
      <c r="G4371" t="e">
        <f>IF(
OR('Con. Notes - No Conversion'!B4371 = "8. Transferee of restricted securities", 'Con. Notes - No Conversion'!B4371 = "9. Any person (substitution for securities etc.)"),
'Con. Notes - No Conversion'!C4371,
IF(
'Con. Notes - No Conversion'!B4371 = "",
#N/A,
'Con. Notes - No Conversion'!B4371)
)</f>
        <v>#N/A</v>
      </c>
    </row>
    <row r="4372" spans="1:7" x14ac:dyDescent="0.25">
      <c r="A4372" t="e">
        <f>IF(
OR(Shares!B4372 = "8. Transferee of restricted securities", Shares!B4372 = "9. Any person (substitution for securities etc.)"),
Shares!C4372,
IF(
Shares!B4372 = "",
#N/A,
Shares!B4372)
)</f>
        <v>#N/A</v>
      </c>
      <c r="B4372" t="e">
        <f>IF(
OR('Shares - LTR - Granted'!B4372 = "8. Transferee of restricted securities", 'Shares - LTR - Granted'!B4372 = "9. Any person (substitution for securities etc.)"),
'Shares - LTR - Granted'!C4372,
IF(
'Shares - LTR - Granted'!B4372 = "",
#N/A,
'Shares - LTR - Granted'!B4372)
)</f>
        <v>#N/A</v>
      </c>
      <c r="C4372" t="e">
        <f>IF(
OR('Performance Securities'!B4372 = "8. Transferee of restricted securities", 'Performance Securities'!B4372 = "9. Any person (substitution for securities etc.)"),
'Performance Securities'!C4372,
IF(
'Performance Securities'!B4372 = "",
#N/A,
'Performance Securities'!B4372)
)</f>
        <v>#N/A</v>
      </c>
      <c r="D4372" t="e">
        <f>IF(
OR('Options or Warrants'!B4372 = "8. Transferee of restricted securities", 'Options or Warrants'!B4372 = "9. Any person (substitution for securities etc.)"),
'Options or Warrants'!C4372,
IF(
'Options or Warrants'!B4372 = "",
#N/A,
'Options or Warrants'!B4372)
)</f>
        <v>#N/A</v>
      </c>
      <c r="E4372" t="e">
        <f>IF(
OR('Options - Free Attaching'!B4372 = "8. Transferee of restricted securities", 'Options - Free Attaching'!B4372 = "9. Any person (substitution for securities etc.)"),
'Options - Free Attaching'!C4372,
IF(
'Options - Free Attaching'!B4372 = "",
#N/A,
'Options - Free Attaching'!B4372)
)</f>
        <v>#N/A</v>
      </c>
      <c r="F4372" t="e">
        <f>IF(
OR('Con. Notes - Conversion'!B4372 = "8. Transferee of restricted securities", 'Con. Notes - Conversion'!B4372 = "9. Any person (substitution for securities etc.)"),
'Con. Notes - Conversion'!C4372,
IF(
'Con. Notes - Conversion'!B4372 = "",
#N/A,
'Con. Notes - Conversion'!B4372)
)</f>
        <v>#N/A</v>
      </c>
      <c r="G4372" t="e">
        <f>IF(
OR('Con. Notes - No Conversion'!B4372 = "8. Transferee of restricted securities", 'Con. Notes - No Conversion'!B4372 = "9. Any person (substitution for securities etc.)"),
'Con. Notes - No Conversion'!C4372,
IF(
'Con. Notes - No Conversion'!B4372 = "",
#N/A,
'Con. Notes - No Conversion'!B4372)
)</f>
        <v>#N/A</v>
      </c>
    </row>
    <row r="4373" spans="1:7" x14ac:dyDescent="0.25">
      <c r="A4373" t="e">
        <f>IF(
OR(Shares!B4373 = "8. Transferee of restricted securities", Shares!B4373 = "9. Any person (substitution for securities etc.)"),
Shares!C4373,
IF(
Shares!B4373 = "",
#N/A,
Shares!B4373)
)</f>
        <v>#N/A</v>
      </c>
      <c r="B4373" t="e">
        <f>IF(
OR('Shares - LTR - Granted'!B4373 = "8. Transferee of restricted securities", 'Shares - LTR - Granted'!B4373 = "9. Any person (substitution for securities etc.)"),
'Shares - LTR - Granted'!C4373,
IF(
'Shares - LTR - Granted'!B4373 = "",
#N/A,
'Shares - LTR - Granted'!B4373)
)</f>
        <v>#N/A</v>
      </c>
      <c r="C4373" t="e">
        <f>IF(
OR('Performance Securities'!B4373 = "8. Transferee of restricted securities", 'Performance Securities'!B4373 = "9. Any person (substitution for securities etc.)"),
'Performance Securities'!C4373,
IF(
'Performance Securities'!B4373 = "",
#N/A,
'Performance Securities'!B4373)
)</f>
        <v>#N/A</v>
      </c>
      <c r="D4373" t="e">
        <f>IF(
OR('Options or Warrants'!B4373 = "8. Transferee of restricted securities", 'Options or Warrants'!B4373 = "9. Any person (substitution for securities etc.)"),
'Options or Warrants'!C4373,
IF(
'Options or Warrants'!B4373 = "",
#N/A,
'Options or Warrants'!B4373)
)</f>
        <v>#N/A</v>
      </c>
      <c r="E4373" t="e">
        <f>IF(
OR('Options - Free Attaching'!B4373 = "8. Transferee of restricted securities", 'Options - Free Attaching'!B4373 = "9. Any person (substitution for securities etc.)"),
'Options - Free Attaching'!C4373,
IF(
'Options - Free Attaching'!B4373 = "",
#N/A,
'Options - Free Attaching'!B4373)
)</f>
        <v>#N/A</v>
      </c>
      <c r="F4373" t="e">
        <f>IF(
OR('Con. Notes - Conversion'!B4373 = "8. Transferee of restricted securities", 'Con. Notes - Conversion'!B4373 = "9. Any person (substitution for securities etc.)"),
'Con. Notes - Conversion'!C4373,
IF(
'Con. Notes - Conversion'!B4373 = "",
#N/A,
'Con. Notes - Conversion'!B4373)
)</f>
        <v>#N/A</v>
      </c>
      <c r="G4373" t="e">
        <f>IF(
OR('Con. Notes - No Conversion'!B4373 = "8. Transferee of restricted securities", 'Con. Notes - No Conversion'!B4373 = "9. Any person (substitution for securities etc.)"),
'Con. Notes - No Conversion'!C4373,
IF(
'Con. Notes - No Conversion'!B4373 = "",
#N/A,
'Con. Notes - No Conversion'!B4373)
)</f>
        <v>#N/A</v>
      </c>
    </row>
    <row r="4374" spans="1:7" x14ac:dyDescent="0.25">
      <c r="A4374" t="e">
        <f>IF(
OR(Shares!B4374 = "8. Transferee of restricted securities", Shares!B4374 = "9. Any person (substitution for securities etc.)"),
Shares!C4374,
IF(
Shares!B4374 = "",
#N/A,
Shares!B4374)
)</f>
        <v>#N/A</v>
      </c>
      <c r="B4374" t="e">
        <f>IF(
OR('Shares - LTR - Granted'!B4374 = "8. Transferee of restricted securities", 'Shares - LTR - Granted'!B4374 = "9. Any person (substitution for securities etc.)"),
'Shares - LTR - Granted'!C4374,
IF(
'Shares - LTR - Granted'!B4374 = "",
#N/A,
'Shares - LTR - Granted'!B4374)
)</f>
        <v>#N/A</v>
      </c>
      <c r="C4374" t="e">
        <f>IF(
OR('Performance Securities'!B4374 = "8. Transferee of restricted securities", 'Performance Securities'!B4374 = "9. Any person (substitution for securities etc.)"),
'Performance Securities'!C4374,
IF(
'Performance Securities'!B4374 = "",
#N/A,
'Performance Securities'!B4374)
)</f>
        <v>#N/A</v>
      </c>
      <c r="D4374" t="e">
        <f>IF(
OR('Options or Warrants'!B4374 = "8. Transferee of restricted securities", 'Options or Warrants'!B4374 = "9. Any person (substitution for securities etc.)"),
'Options or Warrants'!C4374,
IF(
'Options or Warrants'!B4374 = "",
#N/A,
'Options or Warrants'!B4374)
)</f>
        <v>#N/A</v>
      </c>
      <c r="E4374" t="e">
        <f>IF(
OR('Options - Free Attaching'!B4374 = "8. Transferee of restricted securities", 'Options - Free Attaching'!B4374 = "9. Any person (substitution for securities etc.)"),
'Options - Free Attaching'!C4374,
IF(
'Options - Free Attaching'!B4374 = "",
#N/A,
'Options - Free Attaching'!B4374)
)</f>
        <v>#N/A</v>
      </c>
      <c r="F4374" t="e">
        <f>IF(
OR('Con. Notes - Conversion'!B4374 = "8. Transferee of restricted securities", 'Con. Notes - Conversion'!B4374 = "9. Any person (substitution for securities etc.)"),
'Con. Notes - Conversion'!C4374,
IF(
'Con. Notes - Conversion'!B4374 = "",
#N/A,
'Con. Notes - Conversion'!B4374)
)</f>
        <v>#N/A</v>
      </c>
      <c r="G4374" t="e">
        <f>IF(
OR('Con. Notes - No Conversion'!B4374 = "8. Transferee of restricted securities", 'Con. Notes - No Conversion'!B4374 = "9. Any person (substitution for securities etc.)"),
'Con. Notes - No Conversion'!C4374,
IF(
'Con. Notes - No Conversion'!B4374 = "",
#N/A,
'Con. Notes - No Conversion'!B4374)
)</f>
        <v>#N/A</v>
      </c>
    </row>
    <row r="4375" spans="1:7" x14ac:dyDescent="0.25">
      <c r="A4375" t="e">
        <f>IF(
OR(Shares!B4375 = "8. Transferee of restricted securities", Shares!B4375 = "9. Any person (substitution for securities etc.)"),
Shares!C4375,
IF(
Shares!B4375 = "",
#N/A,
Shares!B4375)
)</f>
        <v>#N/A</v>
      </c>
      <c r="B4375" t="e">
        <f>IF(
OR('Shares - LTR - Granted'!B4375 = "8. Transferee of restricted securities", 'Shares - LTR - Granted'!B4375 = "9. Any person (substitution for securities etc.)"),
'Shares - LTR - Granted'!C4375,
IF(
'Shares - LTR - Granted'!B4375 = "",
#N/A,
'Shares - LTR - Granted'!B4375)
)</f>
        <v>#N/A</v>
      </c>
      <c r="C4375" t="e">
        <f>IF(
OR('Performance Securities'!B4375 = "8. Transferee of restricted securities", 'Performance Securities'!B4375 = "9. Any person (substitution for securities etc.)"),
'Performance Securities'!C4375,
IF(
'Performance Securities'!B4375 = "",
#N/A,
'Performance Securities'!B4375)
)</f>
        <v>#N/A</v>
      </c>
      <c r="D4375" t="e">
        <f>IF(
OR('Options or Warrants'!B4375 = "8. Transferee of restricted securities", 'Options or Warrants'!B4375 = "9. Any person (substitution for securities etc.)"),
'Options or Warrants'!C4375,
IF(
'Options or Warrants'!B4375 = "",
#N/A,
'Options or Warrants'!B4375)
)</f>
        <v>#N/A</v>
      </c>
      <c r="E4375" t="e">
        <f>IF(
OR('Options - Free Attaching'!B4375 = "8. Transferee of restricted securities", 'Options - Free Attaching'!B4375 = "9. Any person (substitution for securities etc.)"),
'Options - Free Attaching'!C4375,
IF(
'Options - Free Attaching'!B4375 = "",
#N/A,
'Options - Free Attaching'!B4375)
)</f>
        <v>#N/A</v>
      </c>
      <c r="F4375" t="e">
        <f>IF(
OR('Con. Notes - Conversion'!B4375 = "8. Transferee of restricted securities", 'Con. Notes - Conversion'!B4375 = "9. Any person (substitution for securities etc.)"),
'Con. Notes - Conversion'!C4375,
IF(
'Con. Notes - Conversion'!B4375 = "",
#N/A,
'Con. Notes - Conversion'!B4375)
)</f>
        <v>#N/A</v>
      </c>
      <c r="G4375" t="e">
        <f>IF(
OR('Con. Notes - No Conversion'!B4375 = "8. Transferee of restricted securities", 'Con. Notes - No Conversion'!B4375 = "9. Any person (substitution for securities etc.)"),
'Con. Notes - No Conversion'!C4375,
IF(
'Con. Notes - No Conversion'!B4375 = "",
#N/A,
'Con. Notes - No Conversion'!B4375)
)</f>
        <v>#N/A</v>
      </c>
    </row>
    <row r="4376" spans="1:7" x14ac:dyDescent="0.25">
      <c r="A4376" t="e">
        <f>IF(
OR(Shares!B4376 = "8. Transferee of restricted securities", Shares!B4376 = "9. Any person (substitution for securities etc.)"),
Shares!C4376,
IF(
Shares!B4376 = "",
#N/A,
Shares!B4376)
)</f>
        <v>#N/A</v>
      </c>
      <c r="B4376" t="e">
        <f>IF(
OR('Shares - LTR - Granted'!B4376 = "8. Transferee of restricted securities", 'Shares - LTR - Granted'!B4376 = "9. Any person (substitution for securities etc.)"),
'Shares - LTR - Granted'!C4376,
IF(
'Shares - LTR - Granted'!B4376 = "",
#N/A,
'Shares - LTR - Granted'!B4376)
)</f>
        <v>#N/A</v>
      </c>
      <c r="C4376" t="e">
        <f>IF(
OR('Performance Securities'!B4376 = "8. Transferee of restricted securities", 'Performance Securities'!B4376 = "9. Any person (substitution for securities etc.)"),
'Performance Securities'!C4376,
IF(
'Performance Securities'!B4376 = "",
#N/A,
'Performance Securities'!B4376)
)</f>
        <v>#N/A</v>
      </c>
      <c r="D4376" t="e">
        <f>IF(
OR('Options or Warrants'!B4376 = "8. Transferee of restricted securities", 'Options or Warrants'!B4376 = "9. Any person (substitution for securities etc.)"),
'Options or Warrants'!C4376,
IF(
'Options or Warrants'!B4376 = "",
#N/A,
'Options or Warrants'!B4376)
)</f>
        <v>#N/A</v>
      </c>
      <c r="E4376" t="e">
        <f>IF(
OR('Options - Free Attaching'!B4376 = "8. Transferee of restricted securities", 'Options - Free Attaching'!B4376 = "9. Any person (substitution for securities etc.)"),
'Options - Free Attaching'!C4376,
IF(
'Options - Free Attaching'!B4376 = "",
#N/A,
'Options - Free Attaching'!B4376)
)</f>
        <v>#N/A</v>
      </c>
      <c r="F4376" t="e">
        <f>IF(
OR('Con. Notes - Conversion'!B4376 = "8. Transferee of restricted securities", 'Con. Notes - Conversion'!B4376 = "9. Any person (substitution for securities etc.)"),
'Con. Notes - Conversion'!C4376,
IF(
'Con. Notes - Conversion'!B4376 = "",
#N/A,
'Con. Notes - Conversion'!B4376)
)</f>
        <v>#N/A</v>
      </c>
      <c r="G4376" t="e">
        <f>IF(
OR('Con. Notes - No Conversion'!B4376 = "8. Transferee of restricted securities", 'Con. Notes - No Conversion'!B4376 = "9. Any person (substitution for securities etc.)"),
'Con. Notes - No Conversion'!C4376,
IF(
'Con. Notes - No Conversion'!B4376 = "",
#N/A,
'Con. Notes - No Conversion'!B4376)
)</f>
        <v>#N/A</v>
      </c>
    </row>
    <row r="4377" spans="1:7" x14ac:dyDescent="0.25">
      <c r="A4377" t="e">
        <f>IF(
OR(Shares!B4377 = "8. Transferee of restricted securities", Shares!B4377 = "9. Any person (substitution for securities etc.)"),
Shares!C4377,
IF(
Shares!B4377 = "",
#N/A,
Shares!B4377)
)</f>
        <v>#N/A</v>
      </c>
      <c r="B4377" t="e">
        <f>IF(
OR('Shares - LTR - Granted'!B4377 = "8. Transferee of restricted securities", 'Shares - LTR - Granted'!B4377 = "9. Any person (substitution for securities etc.)"),
'Shares - LTR - Granted'!C4377,
IF(
'Shares - LTR - Granted'!B4377 = "",
#N/A,
'Shares - LTR - Granted'!B4377)
)</f>
        <v>#N/A</v>
      </c>
      <c r="C4377" t="e">
        <f>IF(
OR('Performance Securities'!B4377 = "8. Transferee of restricted securities", 'Performance Securities'!B4377 = "9. Any person (substitution for securities etc.)"),
'Performance Securities'!C4377,
IF(
'Performance Securities'!B4377 = "",
#N/A,
'Performance Securities'!B4377)
)</f>
        <v>#N/A</v>
      </c>
      <c r="D4377" t="e">
        <f>IF(
OR('Options or Warrants'!B4377 = "8. Transferee of restricted securities", 'Options or Warrants'!B4377 = "9. Any person (substitution for securities etc.)"),
'Options or Warrants'!C4377,
IF(
'Options or Warrants'!B4377 = "",
#N/A,
'Options or Warrants'!B4377)
)</f>
        <v>#N/A</v>
      </c>
      <c r="E4377" t="e">
        <f>IF(
OR('Options - Free Attaching'!B4377 = "8. Transferee of restricted securities", 'Options - Free Attaching'!B4377 = "9. Any person (substitution for securities etc.)"),
'Options - Free Attaching'!C4377,
IF(
'Options - Free Attaching'!B4377 = "",
#N/A,
'Options - Free Attaching'!B4377)
)</f>
        <v>#N/A</v>
      </c>
      <c r="F4377" t="e">
        <f>IF(
OR('Con. Notes - Conversion'!B4377 = "8. Transferee of restricted securities", 'Con. Notes - Conversion'!B4377 = "9. Any person (substitution for securities etc.)"),
'Con. Notes - Conversion'!C4377,
IF(
'Con. Notes - Conversion'!B4377 = "",
#N/A,
'Con. Notes - Conversion'!B4377)
)</f>
        <v>#N/A</v>
      </c>
      <c r="G4377" t="e">
        <f>IF(
OR('Con. Notes - No Conversion'!B4377 = "8. Transferee of restricted securities", 'Con. Notes - No Conversion'!B4377 = "9. Any person (substitution for securities etc.)"),
'Con. Notes - No Conversion'!C4377,
IF(
'Con. Notes - No Conversion'!B4377 = "",
#N/A,
'Con. Notes - No Conversion'!B4377)
)</f>
        <v>#N/A</v>
      </c>
    </row>
    <row r="4378" spans="1:7" x14ac:dyDescent="0.25">
      <c r="A4378" t="e">
        <f>IF(
OR(Shares!B4378 = "8. Transferee of restricted securities", Shares!B4378 = "9. Any person (substitution for securities etc.)"),
Shares!C4378,
IF(
Shares!B4378 = "",
#N/A,
Shares!B4378)
)</f>
        <v>#N/A</v>
      </c>
      <c r="B4378" t="e">
        <f>IF(
OR('Shares - LTR - Granted'!B4378 = "8. Transferee of restricted securities", 'Shares - LTR - Granted'!B4378 = "9. Any person (substitution for securities etc.)"),
'Shares - LTR - Granted'!C4378,
IF(
'Shares - LTR - Granted'!B4378 = "",
#N/A,
'Shares - LTR - Granted'!B4378)
)</f>
        <v>#N/A</v>
      </c>
      <c r="C4378" t="e">
        <f>IF(
OR('Performance Securities'!B4378 = "8. Transferee of restricted securities", 'Performance Securities'!B4378 = "9. Any person (substitution for securities etc.)"),
'Performance Securities'!C4378,
IF(
'Performance Securities'!B4378 = "",
#N/A,
'Performance Securities'!B4378)
)</f>
        <v>#N/A</v>
      </c>
      <c r="D4378" t="e">
        <f>IF(
OR('Options or Warrants'!B4378 = "8. Transferee of restricted securities", 'Options or Warrants'!B4378 = "9. Any person (substitution for securities etc.)"),
'Options or Warrants'!C4378,
IF(
'Options or Warrants'!B4378 = "",
#N/A,
'Options or Warrants'!B4378)
)</f>
        <v>#N/A</v>
      </c>
      <c r="E4378" t="e">
        <f>IF(
OR('Options - Free Attaching'!B4378 = "8. Transferee of restricted securities", 'Options - Free Attaching'!B4378 = "9. Any person (substitution for securities etc.)"),
'Options - Free Attaching'!C4378,
IF(
'Options - Free Attaching'!B4378 = "",
#N/A,
'Options - Free Attaching'!B4378)
)</f>
        <v>#N/A</v>
      </c>
      <c r="F4378" t="e">
        <f>IF(
OR('Con. Notes - Conversion'!B4378 = "8. Transferee of restricted securities", 'Con. Notes - Conversion'!B4378 = "9. Any person (substitution for securities etc.)"),
'Con. Notes - Conversion'!C4378,
IF(
'Con. Notes - Conversion'!B4378 = "",
#N/A,
'Con. Notes - Conversion'!B4378)
)</f>
        <v>#N/A</v>
      </c>
      <c r="G4378" t="e">
        <f>IF(
OR('Con. Notes - No Conversion'!B4378 = "8. Transferee of restricted securities", 'Con. Notes - No Conversion'!B4378 = "9. Any person (substitution for securities etc.)"),
'Con. Notes - No Conversion'!C4378,
IF(
'Con. Notes - No Conversion'!B4378 = "",
#N/A,
'Con. Notes - No Conversion'!B4378)
)</f>
        <v>#N/A</v>
      </c>
    </row>
    <row r="4379" spans="1:7" x14ac:dyDescent="0.25">
      <c r="A4379" t="e">
        <f>IF(
OR(Shares!B4379 = "8. Transferee of restricted securities", Shares!B4379 = "9. Any person (substitution for securities etc.)"),
Shares!C4379,
IF(
Shares!B4379 = "",
#N/A,
Shares!B4379)
)</f>
        <v>#N/A</v>
      </c>
      <c r="B4379" t="e">
        <f>IF(
OR('Shares - LTR - Granted'!B4379 = "8. Transferee of restricted securities", 'Shares - LTR - Granted'!B4379 = "9. Any person (substitution for securities etc.)"),
'Shares - LTR - Granted'!C4379,
IF(
'Shares - LTR - Granted'!B4379 = "",
#N/A,
'Shares - LTR - Granted'!B4379)
)</f>
        <v>#N/A</v>
      </c>
      <c r="C4379" t="e">
        <f>IF(
OR('Performance Securities'!B4379 = "8. Transferee of restricted securities", 'Performance Securities'!B4379 = "9. Any person (substitution for securities etc.)"),
'Performance Securities'!C4379,
IF(
'Performance Securities'!B4379 = "",
#N/A,
'Performance Securities'!B4379)
)</f>
        <v>#N/A</v>
      </c>
      <c r="D4379" t="e">
        <f>IF(
OR('Options or Warrants'!B4379 = "8. Transferee of restricted securities", 'Options or Warrants'!B4379 = "9. Any person (substitution for securities etc.)"),
'Options or Warrants'!C4379,
IF(
'Options or Warrants'!B4379 = "",
#N/A,
'Options or Warrants'!B4379)
)</f>
        <v>#N/A</v>
      </c>
      <c r="E4379" t="e">
        <f>IF(
OR('Options - Free Attaching'!B4379 = "8. Transferee of restricted securities", 'Options - Free Attaching'!B4379 = "9. Any person (substitution for securities etc.)"),
'Options - Free Attaching'!C4379,
IF(
'Options - Free Attaching'!B4379 = "",
#N/A,
'Options - Free Attaching'!B4379)
)</f>
        <v>#N/A</v>
      </c>
      <c r="F4379" t="e">
        <f>IF(
OR('Con. Notes - Conversion'!B4379 = "8. Transferee of restricted securities", 'Con. Notes - Conversion'!B4379 = "9. Any person (substitution for securities etc.)"),
'Con. Notes - Conversion'!C4379,
IF(
'Con. Notes - Conversion'!B4379 = "",
#N/A,
'Con. Notes - Conversion'!B4379)
)</f>
        <v>#N/A</v>
      </c>
      <c r="G4379" t="e">
        <f>IF(
OR('Con. Notes - No Conversion'!B4379 = "8. Transferee of restricted securities", 'Con. Notes - No Conversion'!B4379 = "9. Any person (substitution for securities etc.)"),
'Con. Notes - No Conversion'!C4379,
IF(
'Con. Notes - No Conversion'!B4379 = "",
#N/A,
'Con. Notes - No Conversion'!B4379)
)</f>
        <v>#N/A</v>
      </c>
    </row>
    <row r="4380" spans="1:7" x14ac:dyDescent="0.25">
      <c r="A4380" t="e">
        <f>IF(
OR(Shares!B4380 = "8. Transferee of restricted securities", Shares!B4380 = "9. Any person (substitution for securities etc.)"),
Shares!C4380,
IF(
Shares!B4380 = "",
#N/A,
Shares!B4380)
)</f>
        <v>#N/A</v>
      </c>
      <c r="B4380" t="e">
        <f>IF(
OR('Shares - LTR - Granted'!B4380 = "8. Transferee of restricted securities", 'Shares - LTR - Granted'!B4380 = "9. Any person (substitution for securities etc.)"),
'Shares - LTR - Granted'!C4380,
IF(
'Shares - LTR - Granted'!B4380 = "",
#N/A,
'Shares - LTR - Granted'!B4380)
)</f>
        <v>#N/A</v>
      </c>
      <c r="C4380" t="e">
        <f>IF(
OR('Performance Securities'!B4380 = "8. Transferee of restricted securities", 'Performance Securities'!B4380 = "9. Any person (substitution for securities etc.)"),
'Performance Securities'!C4380,
IF(
'Performance Securities'!B4380 = "",
#N/A,
'Performance Securities'!B4380)
)</f>
        <v>#N/A</v>
      </c>
      <c r="D4380" t="e">
        <f>IF(
OR('Options or Warrants'!B4380 = "8. Transferee of restricted securities", 'Options or Warrants'!B4380 = "9. Any person (substitution for securities etc.)"),
'Options or Warrants'!C4380,
IF(
'Options or Warrants'!B4380 = "",
#N/A,
'Options or Warrants'!B4380)
)</f>
        <v>#N/A</v>
      </c>
      <c r="E4380" t="e">
        <f>IF(
OR('Options - Free Attaching'!B4380 = "8. Transferee of restricted securities", 'Options - Free Attaching'!B4380 = "9. Any person (substitution for securities etc.)"),
'Options - Free Attaching'!C4380,
IF(
'Options - Free Attaching'!B4380 = "",
#N/A,
'Options - Free Attaching'!B4380)
)</f>
        <v>#N/A</v>
      </c>
      <c r="F4380" t="e">
        <f>IF(
OR('Con. Notes - Conversion'!B4380 = "8. Transferee of restricted securities", 'Con. Notes - Conversion'!B4380 = "9. Any person (substitution for securities etc.)"),
'Con. Notes - Conversion'!C4380,
IF(
'Con. Notes - Conversion'!B4380 = "",
#N/A,
'Con. Notes - Conversion'!B4380)
)</f>
        <v>#N/A</v>
      </c>
      <c r="G4380" t="e">
        <f>IF(
OR('Con. Notes - No Conversion'!B4380 = "8. Transferee of restricted securities", 'Con. Notes - No Conversion'!B4380 = "9. Any person (substitution for securities etc.)"),
'Con. Notes - No Conversion'!C4380,
IF(
'Con. Notes - No Conversion'!B4380 = "",
#N/A,
'Con. Notes - No Conversion'!B4380)
)</f>
        <v>#N/A</v>
      </c>
    </row>
    <row r="4381" spans="1:7" x14ac:dyDescent="0.25">
      <c r="A4381" t="e">
        <f>IF(
OR(Shares!B4381 = "8. Transferee of restricted securities", Shares!B4381 = "9. Any person (substitution for securities etc.)"),
Shares!C4381,
IF(
Shares!B4381 = "",
#N/A,
Shares!B4381)
)</f>
        <v>#N/A</v>
      </c>
      <c r="B4381" t="e">
        <f>IF(
OR('Shares - LTR - Granted'!B4381 = "8. Transferee of restricted securities", 'Shares - LTR - Granted'!B4381 = "9. Any person (substitution for securities etc.)"),
'Shares - LTR - Granted'!C4381,
IF(
'Shares - LTR - Granted'!B4381 = "",
#N/A,
'Shares - LTR - Granted'!B4381)
)</f>
        <v>#N/A</v>
      </c>
      <c r="C4381" t="e">
        <f>IF(
OR('Performance Securities'!B4381 = "8. Transferee of restricted securities", 'Performance Securities'!B4381 = "9. Any person (substitution for securities etc.)"),
'Performance Securities'!C4381,
IF(
'Performance Securities'!B4381 = "",
#N/A,
'Performance Securities'!B4381)
)</f>
        <v>#N/A</v>
      </c>
      <c r="D4381" t="e">
        <f>IF(
OR('Options or Warrants'!B4381 = "8. Transferee of restricted securities", 'Options or Warrants'!B4381 = "9. Any person (substitution for securities etc.)"),
'Options or Warrants'!C4381,
IF(
'Options or Warrants'!B4381 = "",
#N/A,
'Options or Warrants'!B4381)
)</f>
        <v>#N/A</v>
      </c>
      <c r="E4381" t="e">
        <f>IF(
OR('Options - Free Attaching'!B4381 = "8. Transferee of restricted securities", 'Options - Free Attaching'!B4381 = "9. Any person (substitution for securities etc.)"),
'Options - Free Attaching'!C4381,
IF(
'Options - Free Attaching'!B4381 = "",
#N/A,
'Options - Free Attaching'!B4381)
)</f>
        <v>#N/A</v>
      </c>
      <c r="F4381" t="e">
        <f>IF(
OR('Con. Notes - Conversion'!B4381 = "8. Transferee of restricted securities", 'Con. Notes - Conversion'!B4381 = "9. Any person (substitution for securities etc.)"),
'Con. Notes - Conversion'!C4381,
IF(
'Con. Notes - Conversion'!B4381 = "",
#N/A,
'Con. Notes - Conversion'!B4381)
)</f>
        <v>#N/A</v>
      </c>
      <c r="G4381" t="e">
        <f>IF(
OR('Con. Notes - No Conversion'!B4381 = "8. Transferee of restricted securities", 'Con. Notes - No Conversion'!B4381 = "9. Any person (substitution for securities etc.)"),
'Con. Notes - No Conversion'!C4381,
IF(
'Con. Notes - No Conversion'!B4381 = "",
#N/A,
'Con. Notes - No Conversion'!B4381)
)</f>
        <v>#N/A</v>
      </c>
    </row>
    <row r="4382" spans="1:7" x14ac:dyDescent="0.25">
      <c r="A4382" t="e">
        <f>IF(
OR(Shares!B4382 = "8. Transferee of restricted securities", Shares!B4382 = "9. Any person (substitution for securities etc.)"),
Shares!C4382,
IF(
Shares!B4382 = "",
#N/A,
Shares!B4382)
)</f>
        <v>#N/A</v>
      </c>
      <c r="B4382" t="e">
        <f>IF(
OR('Shares - LTR - Granted'!B4382 = "8. Transferee of restricted securities", 'Shares - LTR - Granted'!B4382 = "9. Any person (substitution for securities etc.)"),
'Shares - LTR - Granted'!C4382,
IF(
'Shares - LTR - Granted'!B4382 = "",
#N/A,
'Shares - LTR - Granted'!B4382)
)</f>
        <v>#N/A</v>
      </c>
      <c r="C4382" t="e">
        <f>IF(
OR('Performance Securities'!B4382 = "8. Transferee of restricted securities", 'Performance Securities'!B4382 = "9. Any person (substitution for securities etc.)"),
'Performance Securities'!C4382,
IF(
'Performance Securities'!B4382 = "",
#N/A,
'Performance Securities'!B4382)
)</f>
        <v>#N/A</v>
      </c>
      <c r="D4382" t="e">
        <f>IF(
OR('Options or Warrants'!B4382 = "8. Transferee of restricted securities", 'Options or Warrants'!B4382 = "9. Any person (substitution for securities etc.)"),
'Options or Warrants'!C4382,
IF(
'Options or Warrants'!B4382 = "",
#N/A,
'Options or Warrants'!B4382)
)</f>
        <v>#N/A</v>
      </c>
      <c r="E4382" t="e">
        <f>IF(
OR('Options - Free Attaching'!B4382 = "8. Transferee of restricted securities", 'Options - Free Attaching'!B4382 = "9. Any person (substitution for securities etc.)"),
'Options - Free Attaching'!C4382,
IF(
'Options - Free Attaching'!B4382 = "",
#N/A,
'Options - Free Attaching'!B4382)
)</f>
        <v>#N/A</v>
      </c>
      <c r="F4382" t="e">
        <f>IF(
OR('Con. Notes - Conversion'!B4382 = "8. Transferee of restricted securities", 'Con. Notes - Conversion'!B4382 = "9. Any person (substitution for securities etc.)"),
'Con. Notes - Conversion'!C4382,
IF(
'Con. Notes - Conversion'!B4382 = "",
#N/A,
'Con. Notes - Conversion'!B4382)
)</f>
        <v>#N/A</v>
      </c>
      <c r="G4382" t="e">
        <f>IF(
OR('Con. Notes - No Conversion'!B4382 = "8. Transferee of restricted securities", 'Con. Notes - No Conversion'!B4382 = "9. Any person (substitution for securities etc.)"),
'Con. Notes - No Conversion'!C4382,
IF(
'Con. Notes - No Conversion'!B4382 = "",
#N/A,
'Con. Notes - No Conversion'!B4382)
)</f>
        <v>#N/A</v>
      </c>
    </row>
    <row r="4383" spans="1:7" x14ac:dyDescent="0.25">
      <c r="A4383" t="e">
        <f>IF(
OR(Shares!B4383 = "8. Transferee of restricted securities", Shares!B4383 = "9. Any person (substitution for securities etc.)"),
Shares!C4383,
IF(
Shares!B4383 = "",
#N/A,
Shares!B4383)
)</f>
        <v>#N/A</v>
      </c>
      <c r="B4383" t="e">
        <f>IF(
OR('Shares - LTR - Granted'!B4383 = "8. Transferee of restricted securities", 'Shares - LTR - Granted'!B4383 = "9. Any person (substitution for securities etc.)"),
'Shares - LTR - Granted'!C4383,
IF(
'Shares - LTR - Granted'!B4383 = "",
#N/A,
'Shares - LTR - Granted'!B4383)
)</f>
        <v>#N/A</v>
      </c>
      <c r="C4383" t="e">
        <f>IF(
OR('Performance Securities'!B4383 = "8. Transferee of restricted securities", 'Performance Securities'!B4383 = "9. Any person (substitution for securities etc.)"),
'Performance Securities'!C4383,
IF(
'Performance Securities'!B4383 = "",
#N/A,
'Performance Securities'!B4383)
)</f>
        <v>#N/A</v>
      </c>
      <c r="D4383" t="e">
        <f>IF(
OR('Options or Warrants'!B4383 = "8. Transferee of restricted securities", 'Options or Warrants'!B4383 = "9. Any person (substitution for securities etc.)"),
'Options or Warrants'!C4383,
IF(
'Options or Warrants'!B4383 = "",
#N/A,
'Options or Warrants'!B4383)
)</f>
        <v>#N/A</v>
      </c>
      <c r="E4383" t="e">
        <f>IF(
OR('Options - Free Attaching'!B4383 = "8. Transferee of restricted securities", 'Options - Free Attaching'!B4383 = "9. Any person (substitution for securities etc.)"),
'Options - Free Attaching'!C4383,
IF(
'Options - Free Attaching'!B4383 = "",
#N/A,
'Options - Free Attaching'!B4383)
)</f>
        <v>#N/A</v>
      </c>
      <c r="F4383" t="e">
        <f>IF(
OR('Con. Notes - Conversion'!B4383 = "8. Transferee of restricted securities", 'Con. Notes - Conversion'!B4383 = "9. Any person (substitution for securities etc.)"),
'Con. Notes - Conversion'!C4383,
IF(
'Con. Notes - Conversion'!B4383 = "",
#N/A,
'Con. Notes - Conversion'!B4383)
)</f>
        <v>#N/A</v>
      </c>
      <c r="G4383" t="e">
        <f>IF(
OR('Con. Notes - No Conversion'!B4383 = "8. Transferee of restricted securities", 'Con. Notes - No Conversion'!B4383 = "9. Any person (substitution for securities etc.)"),
'Con. Notes - No Conversion'!C4383,
IF(
'Con. Notes - No Conversion'!B4383 = "",
#N/A,
'Con. Notes - No Conversion'!B4383)
)</f>
        <v>#N/A</v>
      </c>
    </row>
    <row r="4384" spans="1:7" x14ac:dyDescent="0.25">
      <c r="A4384" t="e">
        <f>IF(
OR(Shares!B4384 = "8. Transferee of restricted securities", Shares!B4384 = "9. Any person (substitution for securities etc.)"),
Shares!C4384,
IF(
Shares!B4384 = "",
#N/A,
Shares!B4384)
)</f>
        <v>#N/A</v>
      </c>
      <c r="B4384" t="e">
        <f>IF(
OR('Shares - LTR - Granted'!B4384 = "8. Transferee of restricted securities", 'Shares - LTR - Granted'!B4384 = "9. Any person (substitution for securities etc.)"),
'Shares - LTR - Granted'!C4384,
IF(
'Shares - LTR - Granted'!B4384 = "",
#N/A,
'Shares - LTR - Granted'!B4384)
)</f>
        <v>#N/A</v>
      </c>
      <c r="C4384" t="e">
        <f>IF(
OR('Performance Securities'!B4384 = "8. Transferee of restricted securities", 'Performance Securities'!B4384 = "9. Any person (substitution for securities etc.)"),
'Performance Securities'!C4384,
IF(
'Performance Securities'!B4384 = "",
#N/A,
'Performance Securities'!B4384)
)</f>
        <v>#N/A</v>
      </c>
      <c r="D4384" t="e">
        <f>IF(
OR('Options or Warrants'!B4384 = "8. Transferee of restricted securities", 'Options or Warrants'!B4384 = "9. Any person (substitution for securities etc.)"),
'Options or Warrants'!C4384,
IF(
'Options or Warrants'!B4384 = "",
#N/A,
'Options or Warrants'!B4384)
)</f>
        <v>#N/A</v>
      </c>
      <c r="E4384" t="e">
        <f>IF(
OR('Options - Free Attaching'!B4384 = "8. Transferee of restricted securities", 'Options - Free Attaching'!B4384 = "9. Any person (substitution for securities etc.)"),
'Options - Free Attaching'!C4384,
IF(
'Options - Free Attaching'!B4384 = "",
#N/A,
'Options - Free Attaching'!B4384)
)</f>
        <v>#N/A</v>
      </c>
      <c r="F4384" t="e">
        <f>IF(
OR('Con. Notes - Conversion'!B4384 = "8. Transferee of restricted securities", 'Con. Notes - Conversion'!B4384 = "9. Any person (substitution for securities etc.)"),
'Con. Notes - Conversion'!C4384,
IF(
'Con. Notes - Conversion'!B4384 = "",
#N/A,
'Con. Notes - Conversion'!B4384)
)</f>
        <v>#N/A</v>
      </c>
      <c r="G4384" t="e">
        <f>IF(
OR('Con. Notes - No Conversion'!B4384 = "8. Transferee of restricted securities", 'Con. Notes - No Conversion'!B4384 = "9. Any person (substitution for securities etc.)"),
'Con. Notes - No Conversion'!C4384,
IF(
'Con. Notes - No Conversion'!B4384 = "",
#N/A,
'Con. Notes - No Conversion'!B4384)
)</f>
        <v>#N/A</v>
      </c>
    </row>
    <row r="4385" spans="1:7" x14ac:dyDescent="0.25">
      <c r="A4385" t="e">
        <f>IF(
OR(Shares!B4385 = "8. Transferee of restricted securities", Shares!B4385 = "9. Any person (substitution for securities etc.)"),
Shares!C4385,
IF(
Shares!B4385 = "",
#N/A,
Shares!B4385)
)</f>
        <v>#N/A</v>
      </c>
      <c r="B4385" t="e">
        <f>IF(
OR('Shares - LTR - Granted'!B4385 = "8. Transferee of restricted securities", 'Shares - LTR - Granted'!B4385 = "9. Any person (substitution for securities etc.)"),
'Shares - LTR - Granted'!C4385,
IF(
'Shares - LTR - Granted'!B4385 = "",
#N/A,
'Shares - LTR - Granted'!B4385)
)</f>
        <v>#N/A</v>
      </c>
      <c r="C4385" t="e">
        <f>IF(
OR('Performance Securities'!B4385 = "8. Transferee of restricted securities", 'Performance Securities'!B4385 = "9. Any person (substitution for securities etc.)"),
'Performance Securities'!C4385,
IF(
'Performance Securities'!B4385 = "",
#N/A,
'Performance Securities'!B4385)
)</f>
        <v>#N/A</v>
      </c>
      <c r="D4385" t="e">
        <f>IF(
OR('Options or Warrants'!B4385 = "8. Transferee of restricted securities", 'Options or Warrants'!B4385 = "9. Any person (substitution for securities etc.)"),
'Options or Warrants'!C4385,
IF(
'Options or Warrants'!B4385 = "",
#N/A,
'Options or Warrants'!B4385)
)</f>
        <v>#N/A</v>
      </c>
      <c r="E4385" t="e">
        <f>IF(
OR('Options - Free Attaching'!B4385 = "8. Transferee of restricted securities", 'Options - Free Attaching'!B4385 = "9. Any person (substitution for securities etc.)"),
'Options - Free Attaching'!C4385,
IF(
'Options - Free Attaching'!B4385 = "",
#N/A,
'Options - Free Attaching'!B4385)
)</f>
        <v>#N/A</v>
      </c>
      <c r="F4385" t="e">
        <f>IF(
OR('Con. Notes - Conversion'!B4385 = "8. Transferee of restricted securities", 'Con. Notes - Conversion'!B4385 = "9. Any person (substitution for securities etc.)"),
'Con. Notes - Conversion'!C4385,
IF(
'Con. Notes - Conversion'!B4385 = "",
#N/A,
'Con. Notes - Conversion'!B4385)
)</f>
        <v>#N/A</v>
      </c>
      <c r="G4385" t="e">
        <f>IF(
OR('Con. Notes - No Conversion'!B4385 = "8. Transferee of restricted securities", 'Con. Notes - No Conversion'!B4385 = "9. Any person (substitution for securities etc.)"),
'Con. Notes - No Conversion'!C4385,
IF(
'Con. Notes - No Conversion'!B4385 = "",
#N/A,
'Con. Notes - No Conversion'!B4385)
)</f>
        <v>#N/A</v>
      </c>
    </row>
    <row r="4386" spans="1:7" x14ac:dyDescent="0.25">
      <c r="A4386" t="e">
        <f>IF(
OR(Shares!B4386 = "8. Transferee of restricted securities", Shares!B4386 = "9. Any person (substitution for securities etc.)"),
Shares!C4386,
IF(
Shares!B4386 = "",
#N/A,
Shares!B4386)
)</f>
        <v>#N/A</v>
      </c>
      <c r="B4386" t="e">
        <f>IF(
OR('Shares - LTR - Granted'!B4386 = "8. Transferee of restricted securities", 'Shares - LTR - Granted'!B4386 = "9. Any person (substitution for securities etc.)"),
'Shares - LTR - Granted'!C4386,
IF(
'Shares - LTR - Granted'!B4386 = "",
#N/A,
'Shares - LTR - Granted'!B4386)
)</f>
        <v>#N/A</v>
      </c>
      <c r="C4386" t="e">
        <f>IF(
OR('Performance Securities'!B4386 = "8. Transferee of restricted securities", 'Performance Securities'!B4386 = "9. Any person (substitution for securities etc.)"),
'Performance Securities'!C4386,
IF(
'Performance Securities'!B4386 = "",
#N/A,
'Performance Securities'!B4386)
)</f>
        <v>#N/A</v>
      </c>
      <c r="D4386" t="e">
        <f>IF(
OR('Options or Warrants'!B4386 = "8. Transferee of restricted securities", 'Options or Warrants'!B4386 = "9. Any person (substitution for securities etc.)"),
'Options or Warrants'!C4386,
IF(
'Options or Warrants'!B4386 = "",
#N/A,
'Options or Warrants'!B4386)
)</f>
        <v>#N/A</v>
      </c>
      <c r="E4386" t="e">
        <f>IF(
OR('Options - Free Attaching'!B4386 = "8. Transferee of restricted securities", 'Options - Free Attaching'!B4386 = "9. Any person (substitution for securities etc.)"),
'Options - Free Attaching'!C4386,
IF(
'Options - Free Attaching'!B4386 = "",
#N/A,
'Options - Free Attaching'!B4386)
)</f>
        <v>#N/A</v>
      </c>
      <c r="F4386" t="e">
        <f>IF(
OR('Con. Notes - Conversion'!B4386 = "8. Transferee of restricted securities", 'Con. Notes - Conversion'!B4386 = "9. Any person (substitution for securities etc.)"),
'Con. Notes - Conversion'!C4386,
IF(
'Con. Notes - Conversion'!B4386 = "",
#N/A,
'Con. Notes - Conversion'!B4386)
)</f>
        <v>#N/A</v>
      </c>
      <c r="G4386" t="e">
        <f>IF(
OR('Con. Notes - No Conversion'!B4386 = "8. Transferee of restricted securities", 'Con. Notes - No Conversion'!B4386 = "9. Any person (substitution for securities etc.)"),
'Con. Notes - No Conversion'!C4386,
IF(
'Con. Notes - No Conversion'!B4386 = "",
#N/A,
'Con. Notes - No Conversion'!B4386)
)</f>
        <v>#N/A</v>
      </c>
    </row>
    <row r="4387" spans="1:7" x14ac:dyDescent="0.25">
      <c r="A4387" t="e">
        <f>IF(
OR(Shares!B4387 = "8. Transferee of restricted securities", Shares!B4387 = "9. Any person (substitution for securities etc.)"),
Shares!C4387,
IF(
Shares!B4387 = "",
#N/A,
Shares!B4387)
)</f>
        <v>#N/A</v>
      </c>
      <c r="B4387" t="e">
        <f>IF(
OR('Shares - LTR - Granted'!B4387 = "8. Transferee of restricted securities", 'Shares - LTR - Granted'!B4387 = "9. Any person (substitution for securities etc.)"),
'Shares - LTR - Granted'!C4387,
IF(
'Shares - LTR - Granted'!B4387 = "",
#N/A,
'Shares - LTR - Granted'!B4387)
)</f>
        <v>#N/A</v>
      </c>
      <c r="C4387" t="e">
        <f>IF(
OR('Performance Securities'!B4387 = "8. Transferee of restricted securities", 'Performance Securities'!B4387 = "9. Any person (substitution for securities etc.)"),
'Performance Securities'!C4387,
IF(
'Performance Securities'!B4387 = "",
#N/A,
'Performance Securities'!B4387)
)</f>
        <v>#N/A</v>
      </c>
      <c r="D4387" t="e">
        <f>IF(
OR('Options or Warrants'!B4387 = "8. Transferee of restricted securities", 'Options or Warrants'!B4387 = "9. Any person (substitution for securities etc.)"),
'Options or Warrants'!C4387,
IF(
'Options or Warrants'!B4387 = "",
#N/A,
'Options or Warrants'!B4387)
)</f>
        <v>#N/A</v>
      </c>
      <c r="E4387" t="e">
        <f>IF(
OR('Options - Free Attaching'!B4387 = "8. Transferee of restricted securities", 'Options - Free Attaching'!B4387 = "9. Any person (substitution for securities etc.)"),
'Options - Free Attaching'!C4387,
IF(
'Options - Free Attaching'!B4387 = "",
#N/A,
'Options - Free Attaching'!B4387)
)</f>
        <v>#N/A</v>
      </c>
      <c r="F4387" t="e">
        <f>IF(
OR('Con. Notes - Conversion'!B4387 = "8. Transferee of restricted securities", 'Con. Notes - Conversion'!B4387 = "9. Any person (substitution for securities etc.)"),
'Con. Notes - Conversion'!C4387,
IF(
'Con. Notes - Conversion'!B4387 = "",
#N/A,
'Con. Notes - Conversion'!B4387)
)</f>
        <v>#N/A</v>
      </c>
      <c r="G4387" t="e">
        <f>IF(
OR('Con. Notes - No Conversion'!B4387 = "8. Transferee of restricted securities", 'Con. Notes - No Conversion'!B4387 = "9. Any person (substitution for securities etc.)"),
'Con. Notes - No Conversion'!C4387,
IF(
'Con. Notes - No Conversion'!B4387 = "",
#N/A,
'Con. Notes - No Conversion'!B4387)
)</f>
        <v>#N/A</v>
      </c>
    </row>
    <row r="4388" spans="1:7" x14ac:dyDescent="0.25">
      <c r="A4388" t="e">
        <f>IF(
OR(Shares!B4388 = "8. Transferee of restricted securities", Shares!B4388 = "9. Any person (substitution for securities etc.)"),
Shares!C4388,
IF(
Shares!B4388 = "",
#N/A,
Shares!B4388)
)</f>
        <v>#N/A</v>
      </c>
      <c r="B4388" t="e">
        <f>IF(
OR('Shares - LTR - Granted'!B4388 = "8. Transferee of restricted securities", 'Shares - LTR - Granted'!B4388 = "9. Any person (substitution for securities etc.)"),
'Shares - LTR - Granted'!C4388,
IF(
'Shares - LTR - Granted'!B4388 = "",
#N/A,
'Shares - LTR - Granted'!B4388)
)</f>
        <v>#N/A</v>
      </c>
      <c r="C4388" t="e">
        <f>IF(
OR('Performance Securities'!B4388 = "8. Transferee of restricted securities", 'Performance Securities'!B4388 = "9. Any person (substitution for securities etc.)"),
'Performance Securities'!C4388,
IF(
'Performance Securities'!B4388 = "",
#N/A,
'Performance Securities'!B4388)
)</f>
        <v>#N/A</v>
      </c>
      <c r="D4388" t="e">
        <f>IF(
OR('Options or Warrants'!B4388 = "8. Transferee of restricted securities", 'Options or Warrants'!B4388 = "9. Any person (substitution for securities etc.)"),
'Options or Warrants'!C4388,
IF(
'Options or Warrants'!B4388 = "",
#N/A,
'Options or Warrants'!B4388)
)</f>
        <v>#N/A</v>
      </c>
      <c r="E4388" t="e">
        <f>IF(
OR('Options - Free Attaching'!B4388 = "8. Transferee of restricted securities", 'Options - Free Attaching'!B4388 = "9. Any person (substitution for securities etc.)"),
'Options - Free Attaching'!C4388,
IF(
'Options - Free Attaching'!B4388 = "",
#N/A,
'Options - Free Attaching'!B4388)
)</f>
        <v>#N/A</v>
      </c>
      <c r="F4388" t="e">
        <f>IF(
OR('Con. Notes - Conversion'!B4388 = "8. Transferee of restricted securities", 'Con. Notes - Conversion'!B4388 = "9. Any person (substitution for securities etc.)"),
'Con. Notes - Conversion'!C4388,
IF(
'Con. Notes - Conversion'!B4388 = "",
#N/A,
'Con. Notes - Conversion'!B4388)
)</f>
        <v>#N/A</v>
      </c>
      <c r="G4388" t="e">
        <f>IF(
OR('Con. Notes - No Conversion'!B4388 = "8. Transferee of restricted securities", 'Con. Notes - No Conversion'!B4388 = "9. Any person (substitution for securities etc.)"),
'Con. Notes - No Conversion'!C4388,
IF(
'Con. Notes - No Conversion'!B4388 = "",
#N/A,
'Con. Notes - No Conversion'!B4388)
)</f>
        <v>#N/A</v>
      </c>
    </row>
    <row r="4389" spans="1:7" x14ac:dyDescent="0.25">
      <c r="A4389" t="e">
        <f>IF(
OR(Shares!B4389 = "8. Transferee of restricted securities", Shares!B4389 = "9. Any person (substitution for securities etc.)"),
Shares!C4389,
IF(
Shares!B4389 = "",
#N/A,
Shares!B4389)
)</f>
        <v>#N/A</v>
      </c>
      <c r="B4389" t="e">
        <f>IF(
OR('Shares - LTR - Granted'!B4389 = "8. Transferee of restricted securities", 'Shares - LTR - Granted'!B4389 = "9. Any person (substitution for securities etc.)"),
'Shares - LTR - Granted'!C4389,
IF(
'Shares - LTR - Granted'!B4389 = "",
#N/A,
'Shares - LTR - Granted'!B4389)
)</f>
        <v>#N/A</v>
      </c>
      <c r="C4389" t="e">
        <f>IF(
OR('Performance Securities'!B4389 = "8. Transferee of restricted securities", 'Performance Securities'!B4389 = "9. Any person (substitution for securities etc.)"),
'Performance Securities'!C4389,
IF(
'Performance Securities'!B4389 = "",
#N/A,
'Performance Securities'!B4389)
)</f>
        <v>#N/A</v>
      </c>
      <c r="D4389" t="e">
        <f>IF(
OR('Options or Warrants'!B4389 = "8. Transferee of restricted securities", 'Options or Warrants'!B4389 = "9. Any person (substitution for securities etc.)"),
'Options or Warrants'!C4389,
IF(
'Options or Warrants'!B4389 = "",
#N/A,
'Options or Warrants'!B4389)
)</f>
        <v>#N/A</v>
      </c>
      <c r="E4389" t="e">
        <f>IF(
OR('Options - Free Attaching'!B4389 = "8. Transferee of restricted securities", 'Options - Free Attaching'!B4389 = "9. Any person (substitution for securities etc.)"),
'Options - Free Attaching'!C4389,
IF(
'Options - Free Attaching'!B4389 = "",
#N/A,
'Options - Free Attaching'!B4389)
)</f>
        <v>#N/A</v>
      </c>
      <c r="F4389" t="e">
        <f>IF(
OR('Con. Notes - Conversion'!B4389 = "8. Transferee of restricted securities", 'Con. Notes - Conversion'!B4389 = "9. Any person (substitution for securities etc.)"),
'Con. Notes - Conversion'!C4389,
IF(
'Con. Notes - Conversion'!B4389 = "",
#N/A,
'Con. Notes - Conversion'!B4389)
)</f>
        <v>#N/A</v>
      </c>
      <c r="G4389" t="e">
        <f>IF(
OR('Con. Notes - No Conversion'!B4389 = "8. Transferee of restricted securities", 'Con. Notes - No Conversion'!B4389 = "9. Any person (substitution for securities etc.)"),
'Con. Notes - No Conversion'!C4389,
IF(
'Con. Notes - No Conversion'!B4389 = "",
#N/A,
'Con. Notes - No Conversion'!B4389)
)</f>
        <v>#N/A</v>
      </c>
    </row>
    <row r="4390" spans="1:7" x14ac:dyDescent="0.25">
      <c r="A4390" t="e">
        <f>IF(
OR(Shares!B4390 = "8. Transferee of restricted securities", Shares!B4390 = "9. Any person (substitution for securities etc.)"),
Shares!C4390,
IF(
Shares!B4390 = "",
#N/A,
Shares!B4390)
)</f>
        <v>#N/A</v>
      </c>
      <c r="B4390" t="e">
        <f>IF(
OR('Shares - LTR - Granted'!B4390 = "8. Transferee of restricted securities", 'Shares - LTR - Granted'!B4390 = "9. Any person (substitution for securities etc.)"),
'Shares - LTR - Granted'!C4390,
IF(
'Shares - LTR - Granted'!B4390 = "",
#N/A,
'Shares - LTR - Granted'!B4390)
)</f>
        <v>#N/A</v>
      </c>
      <c r="C4390" t="e">
        <f>IF(
OR('Performance Securities'!B4390 = "8. Transferee of restricted securities", 'Performance Securities'!B4390 = "9. Any person (substitution for securities etc.)"),
'Performance Securities'!C4390,
IF(
'Performance Securities'!B4390 = "",
#N/A,
'Performance Securities'!B4390)
)</f>
        <v>#N/A</v>
      </c>
      <c r="D4390" t="e">
        <f>IF(
OR('Options or Warrants'!B4390 = "8. Transferee of restricted securities", 'Options or Warrants'!B4390 = "9. Any person (substitution for securities etc.)"),
'Options or Warrants'!C4390,
IF(
'Options or Warrants'!B4390 = "",
#N/A,
'Options or Warrants'!B4390)
)</f>
        <v>#N/A</v>
      </c>
      <c r="E4390" t="e">
        <f>IF(
OR('Options - Free Attaching'!B4390 = "8. Transferee of restricted securities", 'Options - Free Attaching'!B4390 = "9. Any person (substitution for securities etc.)"),
'Options - Free Attaching'!C4390,
IF(
'Options - Free Attaching'!B4390 = "",
#N/A,
'Options - Free Attaching'!B4390)
)</f>
        <v>#N/A</v>
      </c>
      <c r="F4390" t="e">
        <f>IF(
OR('Con. Notes - Conversion'!B4390 = "8. Transferee of restricted securities", 'Con. Notes - Conversion'!B4390 = "9. Any person (substitution for securities etc.)"),
'Con. Notes - Conversion'!C4390,
IF(
'Con. Notes - Conversion'!B4390 = "",
#N/A,
'Con. Notes - Conversion'!B4390)
)</f>
        <v>#N/A</v>
      </c>
      <c r="G4390" t="e">
        <f>IF(
OR('Con. Notes - No Conversion'!B4390 = "8. Transferee of restricted securities", 'Con. Notes - No Conversion'!B4390 = "9. Any person (substitution for securities etc.)"),
'Con. Notes - No Conversion'!C4390,
IF(
'Con. Notes - No Conversion'!B4390 = "",
#N/A,
'Con. Notes - No Conversion'!B4390)
)</f>
        <v>#N/A</v>
      </c>
    </row>
    <row r="4391" spans="1:7" x14ac:dyDescent="0.25">
      <c r="A4391" t="e">
        <f>IF(
OR(Shares!B4391 = "8. Transferee of restricted securities", Shares!B4391 = "9. Any person (substitution for securities etc.)"),
Shares!C4391,
IF(
Shares!B4391 = "",
#N/A,
Shares!B4391)
)</f>
        <v>#N/A</v>
      </c>
      <c r="B4391" t="e">
        <f>IF(
OR('Shares - LTR - Granted'!B4391 = "8. Transferee of restricted securities", 'Shares - LTR - Granted'!B4391 = "9. Any person (substitution for securities etc.)"),
'Shares - LTR - Granted'!C4391,
IF(
'Shares - LTR - Granted'!B4391 = "",
#N/A,
'Shares - LTR - Granted'!B4391)
)</f>
        <v>#N/A</v>
      </c>
      <c r="C4391" t="e">
        <f>IF(
OR('Performance Securities'!B4391 = "8. Transferee of restricted securities", 'Performance Securities'!B4391 = "9. Any person (substitution for securities etc.)"),
'Performance Securities'!C4391,
IF(
'Performance Securities'!B4391 = "",
#N/A,
'Performance Securities'!B4391)
)</f>
        <v>#N/A</v>
      </c>
      <c r="D4391" t="e">
        <f>IF(
OR('Options or Warrants'!B4391 = "8. Transferee of restricted securities", 'Options or Warrants'!B4391 = "9. Any person (substitution for securities etc.)"),
'Options or Warrants'!C4391,
IF(
'Options or Warrants'!B4391 = "",
#N/A,
'Options or Warrants'!B4391)
)</f>
        <v>#N/A</v>
      </c>
      <c r="E4391" t="e">
        <f>IF(
OR('Options - Free Attaching'!B4391 = "8. Transferee of restricted securities", 'Options - Free Attaching'!B4391 = "9. Any person (substitution for securities etc.)"),
'Options - Free Attaching'!C4391,
IF(
'Options - Free Attaching'!B4391 = "",
#N/A,
'Options - Free Attaching'!B4391)
)</f>
        <v>#N/A</v>
      </c>
      <c r="F4391" t="e">
        <f>IF(
OR('Con. Notes - Conversion'!B4391 = "8. Transferee of restricted securities", 'Con. Notes - Conversion'!B4391 = "9. Any person (substitution for securities etc.)"),
'Con. Notes - Conversion'!C4391,
IF(
'Con. Notes - Conversion'!B4391 = "",
#N/A,
'Con. Notes - Conversion'!B4391)
)</f>
        <v>#N/A</v>
      </c>
      <c r="G4391" t="e">
        <f>IF(
OR('Con. Notes - No Conversion'!B4391 = "8. Transferee of restricted securities", 'Con. Notes - No Conversion'!B4391 = "9. Any person (substitution for securities etc.)"),
'Con. Notes - No Conversion'!C4391,
IF(
'Con. Notes - No Conversion'!B4391 = "",
#N/A,
'Con. Notes - No Conversion'!B4391)
)</f>
        <v>#N/A</v>
      </c>
    </row>
    <row r="4392" spans="1:7" x14ac:dyDescent="0.25">
      <c r="A4392" t="e">
        <f>IF(
OR(Shares!B4392 = "8. Transferee of restricted securities", Shares!B4392 = "9. Any person (substitution for securities etc.)"),
Shares!C4392,
IF(
Shares!B4392 = "",
#N/A,
Shares!B4392)
)</f>
        <v>#N/A</v>
      </c>
      <c r="B4392" t="e">
        <f>IF(
OR('Shares - LTR - Granted'!B4392 = "8. Transferee of restricted securities", 'Shares - LTR - Granted'!B4392 = "9. Any person (substitution for securities etc.)"),
'Shares - LTR - Granted'!C4392,
IF(
'Shares - LTR - Granted'!B4392 = "",
#N/A,
'Shares - LTR - Granted'!B4392)
)</f>
        <v>#N/A</v>
      </c>
      <c r="C4392" t="e">
        <f>IF(
OR('Performance Securities'!B4392 = "8. Transferee of restricted securities", 'Performance Securities'!B4392 = "9. Any person (substitution for securities etc.)"),
'Performance Securities'!C4392,
IF(
'Performance Securities'!B4392 = "",
#N/A,
'Performance Securities'!B4392)
)</f>
        <v>#N/A</v>
      </c>
      <c r="D4392" t="e">
        <f>IF(
OR('Options or Warrants'!B4392 = "8. Transferee of restricted securities", 'Options or Warrants'!B4392 = "9. Any person (substitution for securities etc.)"),
'Options or Warrants'!C4392,
IF(
'Options or Warrants'!B4392 = "",
#N/A,
'Options or Warrants'!B4392)
)</f>
        <v>#N/A</v>
      </c>
      <c r="E4392" t="e">
        <f>IF(
OR('Options - Free Attaching'!B4392 = "8. Transferee of restricted securities", 'Options - Free Attaching'!B4392 = "9. Any person (substitution for securities etc.)"),
'Options - Free Attaching'!C4392,
IF(
'Options - Free Attaching'!B4392 = "",
#N/A,
'Options - Free Attaching'!B4392)
)</f>
        <v>#N/A</v>
      </c>
      <c r="F4392" t="e">
        <f>IF(
OR('Con. Notes - Conversion'!B4392 = "8. Transferee of restricted securities", 'Con. Notes - Conversion'!B4392 = "9. Any person (substitution for securities etc.)"),
'Con. Notes - Conversion'!C4392,
IF(
'Con. Notes - Conversion'!B4392 = "",
#N/A,
'Con. Notes - Conversion'!B4392)
)</f>
        <v>#N/A</v>
      </c>
      <c r="G4392" t="e">
        <f>IF(
OR('Con. Notes - No Conversion'!B4392 = "8. Transferee of restricted securities", 'Con. Notes - No Conversion'!B4392 = "9. Any person (substitution for securities etc.)"),
'Con. Notes - No Conversion'!C4392,
IF(
'Con. Notes - No Conversion'!B4392 = "",
#N/A,
'Con. Notes - No Conversion'!B4392)
)</f>
        <v>#N/A</v>
      </c>
    </row>
    <row r="4393" spans="1:7" x14ac:dyDescent="0.25">
      <c r="A4393" t="e">
        <f>IF(
OR(Shares!B4393 = "8. Transferee of restricted securities", Shares!B4393 = "9. Any person (substitution for securities etc.)"),
Shares!C4393,
IF(
Shares!B4393 = "",
#N/A,
Shares!B4393)
)</f>
        <v>#N/A</v>
      </c>
      <c r="B4393" t="e">
        <f>IF(
OR('Shares - LTR - Granted'!B4393 = "8. Transferee of restricted securities", 'Shares - LTR - Granted'!B4393 = "9. Any person (substitution for securities etc.)"),
'Shares - LTR - Granted'!C4393,
IF(
'Shares - LTR - Granted'!B4393 = "",
#N/A,
'Shares - LTR - Granted'!B4393)
)</f>
        <v>#N/A</v>
      </c>
      <c r="C4393" t="e">
        <f>IF(
OR('Performance Securities'!B4393 = "8. Transferee of restricted securities", 'Performance Securities'!B4393 = "9. Any person (substitution for securities etc.)"),
'Performance Securities'!C4393,
IF(
'Performance Securities'!B4393 = "",
#N/A,
'Performance Securities'!B4393)
)</f>
        <v>#N/A</v>
      </c>
      <c r="D4393" t="e">
        <f>IF(
OR('Options or Warrants'!B4393 = "8. Transferee of restricted securities", 'Options or Warrants'!B4393 = "9. Any person (substitution for securities etc.)"),
'Options or Warrants'!C4393,
IF(
'Options or Warrants'!B4393 = "",
#N/A,
'Options or Warrants'!B4393)
)</f>
        <v>#N/A</v>
      </c>
      <c r="E4393" t="e">
        <f>IF(
OR('Options - Free Attaching'!B4393 = "8. Transferee of restricted securities", 'Options - Free Attaching'!B4393 = "9. Any person (substitution for securities etc.)"),
'Options - Free Attaching'!C4393,
IF(
'Options - Free Attaching'!B4393 = "",
#N/A,
'Options - Free Attaching'!B4393)
)</f>
        <v>#N/A</v>
      </c>
      <c r="F4393" t="e">
        <f>IF(
OR('Con. Notes - Conversion'!B4393 = "8. Transferee of restricted securities", 'Con. Notes - Conversion'!B4393 = "9. Any person (substitution for securities etc.)"),
'Con. Notes - Conversion'!C4393,
IF(
'Con. Notes - Conversion'!B4393 = "",
#N/A,
'Con. Notes - Conversion'!B4393)
)</f>
        <v>#N/A</v>
      </c>
      <c r="G4393" t="e">
        <f>IF(
OR('Con. Notes - No Conversion'!B4393 = "8. Transferee of restricted securities", 'Con. Notes - No Conversion'!B4393 = "9. Any person (substitution for securities etc.)"),
'Con. Notes - No Conversion'!C4393,
IF(
'Con. Notes - No Conversion'!B4393 = "",
#N/A,
'Con. Notes - No Conversion'!B4393)
)</f>
        <v>#N/A</v>
      </c>
    </row>
    <row r="4394" spans="1:7" x14ac:dyDescent="0.25">
      <c r="A4394" t="e">
        <f>IF(
OR(Shares!B4394 = "8. Transferee of restricted securities", Shares!B4394 = "9. Any person (substitution for securities etc.)"),
Shares!C4394,
IF(
Shares!B4394 = "",
#N/A,
Shares!B4394)
)</f>
        <v>#N/A</v>
      </c>
      <c r="B4394" t="e">
        <f>IF(
OR('Shares - LTR - Granted'!B4394 = "8. Transferee of restricted securities", 'Shares - LTR - Granted'!B4394 = "9. Any person (substitution for securities etc.)"),
'Shares - LTR - Granted'!C4394,
IF(
'Shares - LTR - Granted'!B4394 = "",
#N/A,
'Shares - LTR - Granted'!B4394)
)</f>
        <v>#N/A</v>
      </c>
      <c r="C4394" t="e">
        <f>IF(
OR('Performance Securities'!B4394 = "8. Transferee of restricted securities", 'Performance Securities'!B4394 = "9. Any person (substitution for securities etc.)"),
'Performance Securities'!C4394,
IF(
'Performance Securities'!B4394 = "",
#N/A,
'Performance Securities'!B4394)
)</f>
        <v>#N/A</v>
      </c>
      <c r="D4394" t="e">
        <f>IF(
OR('Options or Warrants'!B4394 = "8. Transferee of restricted securities", 'Options or Warrants'!B4394 = "9. Any person (substitution for securities etc.)"),
'Options or Warrants'!C4394,
IF(
'Options or Warrants'!B4394 = "",
#N/A,
'Options or Warrants'!B4394)
)</f>
        <v>#N/A</v>
      </c>
      <c r="E4394" t="e">
        <f>IF(
OR('Options - Free Attaching'!B4394 = "8. Transferee of restricted securities", 'Options - Free Attaching'!B4394 = "9. Any person (substitution for securities etc.)"),
'Options - Free Attaching'!C4394,
IF(
'Options - Free Attaching'!B4394 = "",
#N/A,
'Options - Free Attaching'!B4394)
)</f>
        <v>#N/A</v>
      </c>
      <c r="F4394" t="e">
        <f>IF(
OR('Con. Notes - Conversion'!B4394 = "8. Transferee of restricted securities", 'Con. Notes - Conversion'!B4394 = "9. Any person (substitution for securities etc.)"),
'Con. Notes - Conversion'!C4394,
IF(
'Con. Notes - Conversion'!B4394 = "",
#N/A,
'Con. Notes - Conversion'!B4394)
)</f>
        <v>#N/A</v>
      </c>
      <c r="G4394" t="e">
        <f>IF(
OR('Con. Notes - No Conversion'!B4394 = "8. Transferee of restricted securities", 'Con. Notes - No Conversion'!B4394 = "9. Any person (substitution for securities etc.)"),
'Con. Notes - No Conversion'!C4394,
IF(
'Con. Notes - No Conversion'!B4394 = "",
#N/A,
'Con. Notes - No Conversion'!B4394)
)</f>
        <v>#N/A</v>
      </c>
    </row>
    <row r="4395" spans="1:7" x14ac:dyDescent="0.25">
      <c r="A4395" t="e">
        <f>IF(
OR(Shares!B4395 = "8. Transferee of restricted securities", Shares!B4395 = "9. Any person (substitution for securities etc.)"),
Shares!C4395,
IF(
Shares!B4395 = "",
#N/A,
Shares!B4395)
)</f>
        <v>#N/A</v>
      </c>
      <c r="B4395" t="e">
        <f>IF(
OR('Shares - LTR - Granted'!B4395 = "8. Transferee of restricted securities", 'Shares - LTR - Granted'!B4395 = "9. Any person (substitution for securities etc.)"),
'Shares - LTR - Granted'!C4395,
IF(
'Shares - LTR - Granted'!B4395 = "",
#N/A,
'Shares - LTR - Granted'!B4395)
)</f>
        <v>#N/A</v>
      </c>
      <c r="C4395" t="e">
        <f>IF(
OR('Performance Securities'!B4395 = "8. Transferee of restricted securities", 'Performance Securities'!B4395 = "9. Any person (substitution for securities etc.)"),
'Performance Securities'!C4395,
IF(
'Performance Securities'!B4395 = "",
#N/A,
'Performance Securities'!B4395)
)</f>
        <v>#N/A</v>
      </c>
      <c r="D4395" t="e">
        <f>IF(
OR('Options or Warrants'!B4395 = "8. Transferee of restricted securities", 'Options or Warrants'!B4395 = "9. Any person (substitution for securities etc.)"),
'Options or Warrants'!C4395,
IF(
'Options or Warrants'!B4395 = "",
#N/A,
'Options or Warrants'!B4395)
)</f>
        <v>#N/A</v>
      </c>
      <c r="E4395" t="e">
        <f>IF(
OR('Options - Free Attaching'!B4395 = "8. Transferee of restricted securities", 'Options - Free Attaching'!B4395 = "9. Any person (substitution for securities etc.)"),
'Options - Free Attaching'!C4395,
IF(
'Options - Free Attaching'!B4395 = "",
#N/A,
'Options - Free Attaching'!B4395)
)</f>
        <v>#N/A</v>
      </c>
      <c r="F4395" t="e">
        <f>IF(
OR('Con. Notes - Conversion'!B4395 = "8. Transferee of restricted securities", 'Con. Notes - Conversion'!B4395 = "9. Any person (substitution for securities etc.)"),
'Con. Notes - Conversion'!C4395,
IF(
'Con. Notes - Conversion'!B4395 = "",
#N/A,
'Con. Notes - Conversion'!B4395)
)</f>
        <v>#N/A</v>
      </c>
      <c r="G4395" t="e">
        <f>IF(
OR('Con. Notes - No Conversion'!B4395 = "8. Transferee of restricted securities", 'Con. Notes - No Conversion'!B4395 = "9. Any person (substitution for securities etc.)"),
'Con. Notes - No Conversion'!C4395,
IF(
'Con. Notes - No Conversion'!B4395 = "",
#N/A,
'Con. Notes - No Conversion'!B4395)
)</f>
        <v>#N/A</v>
      </c>
    </row>
    <row r="4396" spans="1:7" x14ac:dyDescent="0.25">
      <c r="A4396" t="e">
        <f>IF(
OR(Shares!B4396 = "8. Transferee of restricted securities", Shares!B4396 = "9. Any person (substitution for securities etc.)"),
Shares!C4396,
IF(
Shares!B4396 = "",
#N/A,
Shares!B4396)
)</f>
        <v>#N/A</v>
      </c>
      <c r="B4396" t="e">
        <f>IF(
OR('Shares - LTR - Granted'!B4396 = "8. Transferee of restricted securities", 'Shares - LTR - Granted'!B4396 = "9. Any person (substitution for securities etc.)"),
'Shares - LTR - Granted'!C4396,
IF(
'Shares - LTR - Granted'!B4396 = "",
#N/A,
'Shares - LTR - Granted'!B4396)
)</f>
        <v>#N/A</v>
      </c>
      <c r="C4396" t="e">
        <f>IF(
OR('Performance Securities'!B4396 = "8. Transferee of restricted securities", 'Performance Securities'!B4396 = "9. Any person (substitution for securities etc.)"),
'Performance Securities'!C4396,
IF(
'Performance Securities'!B4396 = "",
#N/A,
'Performance Securities'!B4396)
)</f>
        <v>#N/A</v>
      </c>
      <c r="D4396" t="e">
        <f>IF(
OR('Options or Warrants'!B4396 = "8. Transferee of restricted securities", 'Options or Warrants'!B4396 = "9. Any person (substitution for securities etc.)"),
'Options or Warrants'!C4396,
IF(
'Options or Warrants'!B4396 = "",
#N/A,
'Options or Warrants'!B4396)
)</f>
        <v>#N/A</v>
      </c>
      <c r="E4396" t="e">
        <f>IF(
OR('Options - Free Attaching'!B4396 = "8. Transferee of restricted securities", 'Options - Free Attaching'!B4396 = "9. Any person (substitution for securities etc.)"),
'Options - Free Attaching'!C4396,
IF(
'Options - Free Attaching'!B4396 = "",
#N/A,
'Options - Free Attaching'!B4396)
)</f>
        <v>#N/A</v>
      </c>
      <c r="F4396" t="e">
        <f>IF(
OR('Con. Notes - Conversion'!B4396 = "8. Transferee of restricted securities", 'Con. Notes - Conversion'!B4396 = "9. Any person (substitution for securities etc.)"),
'Con. Notes - Conversion'!C4396,
IF(
'Con. Notes - Conversion'!B4396 = "",
#N/A,
'Con. Notes - Conversion'!B4396)
)</f>
        <v>#N/A</v>
      </c>
      <c r="G4396" t="e">
        <f>IF(
OR('Con. Notes - No Conversion'!B4396 = "8. Transferee of restricted securities", 'Con. Notes - No Conversion'!B4396 = "9. Any person (substitution for securities etc.)"),
'Con. Notes - No Conversion'!C4396,
IF(
'Con. Notes - No Conversion'!B4396 = "",
#N/A,
'Con. Notes - No Conversion'!B4396)
)</f>
        <v>#N/A</v>
      </c>
    </row>
    <row r="4397" spans="1:7" x14ac:dyDescent="0.25">
      <c r="A4397" t="e">
        <f>IF(
OR(Shares!B4397 = "8. Transferee of restricted securities", Shares!B4397 = "9. Any person (substitution for securities etc.)"),
Shares!C4397,
IF(
Shares!B4397 = "",
#N/A,
Shares!B4397)
)</f>
        <v>#N/A</v>
      </c>
      <c r="B4397" t="e">
        <f>IF(
OR('Shares - LTR - Granted'!B4397 = "8. Transferee of restricted securities", 'Shares - LTR - Granted'!B4397 = "9. Any person (substitution for securities etc.)"),
'Shares - LTR - Granted'!C4397,
IF(
'Shares - LTR - Granted'!B4397 = "",
#N/A,
'Shares - LTR - Granted'!B4397)
)</f>
        <v>#N/A</v>
      </c>
      <c r="C4397" t="e">
        <f>IF(
OR('Performance Securities'!B4397 = "8. Transferee of restricted securities", 'Performance Securities'!B4397 = "9. Any person (substitution for securities etc.)"),
'Performance Securities'!C4397,
IF(
'Performance Securities'!B4397 = "",
#N/A,
'Performance Securities'!B4397)
)</f>
        <v>#N/A</v>
      </c>
      <c r="D4397" t="e">
        <f>IF(
OR('Options or Warrants'!B4397 = "8. Transferee of restricted securities", 'Options or Warrants'!B4397 = "9. Any person (substitution for securities etc.)"),
'Options or Warrants'!C4397,
IF(
'Options or Warrants'!B4397 = "",
#N/A,
'Options or Warrants'!B4397)
)</f>
        <v>#N/A</v>
      </c>
      <c r="E4397" t="e">
        <f>IF(
OR('Options - Free Attaching'!B4397 = "8. Transferee of restricted securities", 'Options - Free Attaching'!B4397 = "9. Any person (substitution for securities etc.)"),
'Options - Free Attaching'!C4397,
IF(
'Options - Free Attaching'!B4397 = "",
#N/A,
'Options - Free Attaching'!B4397)
)</f>
        <v>#N/A</v>
      </c>
      <c r="F4397" t="e">
        <f>IF(
OR('Con. Notes - Conversion'!B4397 = "8. Transferee of restricted securities", 'Con. Notes - Conversion'!B4397 = "9. Any person (substitution for securities etc.)"),
'Con. Notes - Conversion'!C4397,
IF(
'Con. Notes - Conversion'!B4397 = "",
#N/A,
'Con. Notes - Conversion'!B4397)
)</f>
        <v>#N/A</v>
      </c>
      <c r="G4397" t="e">
        <f>IF(
OR('Con. Notes - No Conversion'!B4397 = "8. Transferee of restricted securities", 'Con. Notes - No Conversion'!B4397 = "9. Any person (substitution for securities etc.)"),
'Con. Notes - No Conversion'!C4397,
IF(
'Con. Notes - No Conversion'!B4397 = "",
#N/A,
'Con. Notes - No Conversion'!B4397)
)</f>
        <v>#N/A</v>
      </c>
    </row>
    <row r="4398" spans="1:7" x14ac:dyDescent="0.25">
      <c r="A4398" t="e">
        <f>IF(
OR(Shares!B4398 = "8. Transferee of restricted securities", Shares!B4398 = "9. Any person (substitution for securities etc.)"),
Shares!C4398,
IF(
Shares!B4398 = "",
#N/A,
Shares!B4398)
)</f>
        <v>#N/A</v>
      </c>
      <c r="B4398" t="e">
        <f>IF(
OR('Shares - LTR - Granted'!B4398 = "8. Transferee of restricted securities", 'Shares - LTR - Granted'!B4398 = "9. Any person (substitution for securities etc.)"),
'Shares - LTR - Granted'!C4398,
IF(
'Shares - LTR - Granted'!B4398 = "",
#N/A,
'Shares - LTR - Granted'!B4398)
)</f>
        <v>#N/A</v>
      </c>
      <c r="C4398" t="e">
        <f>IF(
OR('Performance Securities'!B4398 = "8. Transferee of restricted securities", 'Performance Securities'!B4398 = "9. Any person (substitution for securities etc.)"),
'Performance Securities'!C4398,
IF(
'Performance Securities'!B4398 = "",
#N/A,
'Performance Securities'!B4398)
)</f>
        <v>#N/A</v>
      </c>
      <c r="D4398" t="e">
        <f>IF(
OR('Options or Warrants'!B4398 = "8. Transferee of restricted securities", 'Options or Warrants'!B4398 = "9. Any person (substitution for securities etc.)"),
'Options or Warrants'!C4398,
IF(
'Options or Warrants'!B4398 = "",
#N/A,
'Options or Warrants'!B4398)
)</f>
        <v>#N/A</v>
      </c>
      <c r="E4398" t="e">
        <f>IF(
OR('Options - Free Attaching'!B4398 = "8. Transferee of restricted securities", 'Options - Free Attaching'!B4398 = "9. Any person (substitution for securities etc.)"),
'Options - Free Attaching'!C4398,
IF(
'Options - Free Attaching'!B4398 = "",
#N/A,
'Options - Free Attaching'!B4398)
)</f>
        <v>#N/A</v>
      </c>
      <c r="F4398" t="e">
        <f>IF(
OR('Con. Notes - Conversion'!B4398 = "8. Transferee of restricted securities", 'Con. Notes - Conversion'!B4398 = "9. Any person (substitution for securities etc.)"),
'Con. Notes - Conversion'!C4398,
IF(
'Con. Notes - Conversion'!B4398 = "",
#N/A,
'Con. Notes - Conversion'!B4398)
)</f>
        <v>#N/A</v>
      </c>
      <c r="G4398" t="e">
        <f>IF(
OR('Con. Notes - No Conversion'!B4398 = "8. Transferee of restricted securities", 'Con. Notes - No Conversion'!B4398 = "9. Any person (substitution for securities etc.)"),
'Con. Notes - No Conversion'!C4398,
IF(
'Con. Notes - No Conversion'!B4398 = "",
#N/A,
'Con. Notes - No Conversion'!B4398)
)</f>
        <v>#N/A</v>
      </c>
    </row>
    <row r="4399" spans="1:7" x14ac:dyDescent="0.25">
      <c r="A4399" t="e">
        <f>IF(
OR(Shares!B4399 = "8. Transferee of restricted securities", Shares!B4399 = "9. Any person (substitution for securities etc.)"),
Shares!C4399,
IF(
Shares!B4399 = "",
#N/A,
Shares!B4399)
)</f>
        <v>#N/A</v>
      </c>
      <c r="B4399" t="e">
        <f>IF(
OR('Shares - LTR - Granted'!B4399 = "8. Transferee of restricted securities", 'Shares - LTR - Granted'!B4399 = "9. Any person (substitution for securities etc.)"),
'Shares - LTR - Granted'!C4399,
IF(
'Shares - LTR - Granted'!B4399 = "",
#N/A,
'Shares - LTR - Granted'!B4399)
)</f>
        <v>#N/A</v>
      </c>
      <c r="C4399" t="e">
        <f>IF(
OR('Performance Securities'!B4399 = "8. Transferee of restricted securities", 'Performance Securities'!B4399 = "9. Any person (substitution for securities etc.)"),
'Performance Securities'!C4399,
IF(
'Performance Securities'!B4399 = "",
#N/A,
'Performance Securities'!B4399)
)</f>
        <v>#N/A</v>
      </c>
      <c r="D4399" t="e">
        <f>IF(
OR('Options or Warrants'!B4399 = "8. Transferee of restricted securities", 'Options or Warrants'!B4399 = "9. Any person (substitution for securities etc.)"),
'Options or Warrants'!C4399,
IF(
'Options or Warrants'!B4399 = "",
#N/A,
'Options or Warrants'!B4399)
)</f>
        <v>#N/A</v>
      </c>
      <c r="E4399" t="e">
        <f>IF(
OR('Options - Free Attaching'!B4399 = "8. Transferee of restricted securities", 'Options - Free Attaching'!B4399 = "9. Any person (substitution for securities etc.)"),
'Options - Free Attaching'!C4399,
IF(
'Options - Free Attaching'!B4399 = "",
#N/A,
'Options - Free Attaching'!B4399)
)</f>
        <v>#N/A</v>
      </c>
      <c r="F4399" t="e">
        <f>IF(
OR('Con. Notes - Conversion'!B4399 = "8. Transferee of restricted securities", 'Con. Notes - Conversion'!B4399 = "9. Any person (substitution for securities etc.)"),
'Con. Notes - Conversion'!C4399,
IF(
'Con. Notes - Conversion'!B4399 = "",
#N/A,
'Con. Notes - Conversion'!B4399)
)</f>
        <v>#N/A</v>
      </c>
      <c r="G4399" t="e">
        <f>IF(
OR('Con. Notes - No Conversion'!B4399 = "8. Transferee of restricted securities", 'Con. Notes - No Conversion'!B4399 = "9. Any person (substitution for securities etc.)"),
'Con. Notes - No Conversion'!C4399,
IF(
'Con. Notes - No Conversion'!B4399 = "",
#N/A,
'Con. Notes - No Conversion'!B4399)
)</f>
        <v>#N/A</v>
      </c>
    </row>
    <row r="4400" spans="1:7" x14ac:dyDescent="0.25">
      <c r="A4400" t="e">
        <f>IF(
OR(Shares!B4400 = "8. Transferee of restricted securities", Shares!B4400 = "9. Any person (substitution for securities etc.)"),
Shares!C4400,
IF(
Shares!B4400 = "",
#N/A,
Shares!B4400)
)</f>
        <v>#N/A</v>
      </c>
      <c r="B4400" t="e">
        <f>IF(
OR('Shares - LTR - Granted'!B4400 = "8. Transferee of restricted securities", 'Shares - LTR - Granted'!B4400 = "9. Any person (substitution for securities etc.)"),
'Shares - LTR - Granted'!C4400,
IF(
'Shares - LTR - Granted'!B4400 = "",
#N/A,
'Shares - LTR - Granted'!B4400)
)</f>
        <v>#N/A</v>
      </c>
      <c r="C4400" t="e">
        <f>IF(
OR('Performance Securities'!B4400 = "8. Transferee of restricted securities", 'Performance Securities'!B4400 = "9. Any person (substitution for securities etc.)"),
'Performance Securities'!C4400,
IF(
'Performance Securities'!B4400 = "",
#N/A,
'Performance Securities'!B4400)
)</f>
        <v>#N/A</v>
      </c>
      <c r="D4400" t="e">
        <f>IF(
OR('Options or Warrants'!B4400 = "8. Transferee of restricted securities", 'Options or Warrants'!B4400 = "9. Any person (substitution for securities etc.)"),
'Options or Warrants'!C4400,
IF(
'Options or Warrants'!B4400 = "",
#N/A,
'Options or Warrants'!B4400)
)</f>
        <v>#N/A</v>
      </c>
      <c r="E4400" t="e">
        <f>IF(
OR('Options - Free Attaching'!B4400 = "8. Transferee of restricted securities", 'Options - Free Attaching'!B4400 = "9. Any person (substitution for securities etc.)"),
'Options - Free Attaching'!C4400,
IF(
'Options - Free Attaching'!B4400 = "",
#N/A,
'Options - Free Attaching'!B4400)
)</f>
        <v>#N/A</v>
      </c>
      <c r="F4400" t="e">
        <f>IF(
OR('Con. Notes - Conversion'!B4400 = "8. Transferee of restricted securities", 'Con. Notes - Conversion'!B4400 = "9. Any person (substitution for securities etc.)"),
'Con. Notes - Conversion'!C4400,
IF(
'Con. Notes - Conversion'!B4400 = "",
#N/A,
'Con. Notes - Conversion'!B4400)
)</f>
        <v>#N/A</v>
      </c>
      <c r="G4400" t="e">
        <f>IF(
OR('Con. Notes - No Conversion'!B4400 = "8. Transferee of restricted securities", 'Con. Notes - No Conversion'!B4400 = "9. Any person (substitution for securities etc.)"),
'Con. Notes - No Conversion'!C4400,
IF(
'Con. Notes - No Conversion'!B4400 = "",
#N/A,
'Con. Notes - No Conversion'!B4400)
)</f>
        <v>#N/A</v>
      </c>
    </row>
    <row r="4401" spans="1:7" x14ac:dyDescent="0.25">
      <c r="A4401" t="e">
        <f>IF(
OR(Shares!B4401 = "8. Transferee of restricted securities", Shares!B4401 = "9. Any person (substitution for securities etc.)"),
Shares!C4401,
IF(
Shares!B4401 = "",
#N/A,
Shares!B4401)
)</f>
        <v>#N/A</v>
      </c>
      <c r="B4401" t="e">
        <f>IF(
OR('Shares - LTR - Granted'!B4401 = "8. Transferee of restricted securities", 'Shares - LTR - Granted'!B4401 = "9. Any person (substitution for securities etc.)"),
'Shares - LTR - Granted'!C4401,
IF(
'Shares - LTR - Granted'!B4401 = "",
#N/A,
'Shares - LTR - Granted'!B4401)
)</f>
        <v>#N/A</v>
      </c>
      <c r="C4401" t="e">
        <f>IF(
OR('Performance Securities'!B4401 = "8. Transferee of restricted securities", 'Performance Securities'!B4401 = "9. Any person (substitution for securities etc.)"),
'Performance Securities'!C4401,
IF(
'Performance Securities'!B4401 = "",
#N/A,
'Performance Securities'!B4401)
)</f>
        <v>#N/A</v>
      </c>
      <c r="D4401" t="e">
        <f>IF(
OR('Options or Warrants'!B4401 = "8. Transferee of restricted securities", 'Options or Warrants'!B4401 = "9. Any person (substitution for securities etc.)"),
'Options or Warrants'!C4401,
IF(
'Options or Warrants'!B4401 = "",
#N/A,
'Options or Warrants'!B4401)
)</f>
        <v>#N/A</v>
      </c>
      <c r="E4401" t="e">
        <f>IF(
OR('Options - Free Attaching'!B4401 = "8. Transferee of restricted securities", 'Options - Free Attaching'!B4401 = "9. Any person (substitution for securities etc.)"),
'Options - Free Attaching'!C4401,
IF(
'Options - Free Attaching'!B4401 = "",
#N/A,
'Options - Free Attaching'!B4401)
)</f>
        <v>#N/A</v>
      </c>
      <c r="F4401" t="e">
        <f>IF(
OR('Con. Notes - Conversion'!B4401 = "8. Transferee of restricted securities", 'Con. Notes - Conversion'!B4401 = "9. Any person (substitution for securities etc.)"),
'Con. Notes - Conversion'!C4401,
IF(
'Con. Notes - Conversion'!B4401 = "",
#N/A,
'Con. Notes - Conversion'!B4401)
)</f>
        <v>#N/A</v>
      </c>
      <c r="G4401" t="e">
        <f>IF(
OR('Con. Notes - No Conversion'!B4401 = "8. Transferee of restricted securities", 'Con. Notes - No Conversion'!B4401 = "9. Any person (substitution for securities etc.)"),
'Con. Notes - No Conversion'!C4401,
IF(
'Con. Notes - No Conversion'!B4401 = "",
#N/A,
'Con. Notes - No Conversion'!B4401)
)</f>
        <v>#N/A</v>
      </c>
    </row>
    <row r="4402" spans="1:7" x14ac:dyDescent="0.25">
      <c r="A4402" t="e">
        <f>IF(
OR(Shares!B4402 = "8. Transferee of restricted securities", Shares!B4402 = "9. Any person (substitution for securities etc.)"),
Shares!C4402,
IF(
Shares!B4402 = "",
#N/A,
Shares!B4402)
)</f>
        <v>#N/A</v>
      </c>
      <c r="B4402" t="e">
        <f>IF(
OR('Shares - LTR - Granted'!B4402 = "8. Transferee of restricted securities", 'Shares - LTR - Granted'!B4402 = "9. Any person (substitution for securities etc.)"),
'Shares - LTR - Granted'!C4402,
IF(
'Shares - LTR - Granted'!B4402 = "",
#N/A,
'Shares - LTR - Granted'!B4402)
)</f>
        <v>#N/A</v>
      </c>
      <c r="C4402" t="e">
        <f>IF(
OR('Performance Securities'!B4402 = "8. Transferee of restricted securities", 'Performance Securities'!B4402 = "9. Any person (substitution for securities etc.)"),
'Performance Securities'!C4402,
IF(
'Performance Securities'!B4402 = "",
#N/A,
'Performance Securities'!B4402)
)</f>
        <v>#N/A</v>
      </c>
      <c r="D4402" t="e">
        <f>IF(
OR('Options or Warrants'!B4402 = "8. Transferee of restricted securities", 'Options or Warrants'!B4402 = "9. Any person (substitution for securities etc.)"),
'Options or Warrants'!C4402,
IF(
'Options or Warrants'!B4402 = "",
#N/A,
'Options or Warrants'!B4402)
)</f>
        <v>#N/A</v>
      </c>
      <c r="E4402" t="e">
        <f>IF(
OR('Options - Free Attaching'!B4402 = "8. Transferee of restricted securities", 'Options - Free Attaching'!B4402 = "9. Any person (substitution for securities etc.)"),
'Options - Free Attaching'!C4402,
IF(
'Options - Free Attaching'!B4402 = "",
#N/A,
'Options - Free Attaching'!B4402)
)</f>
        <v>#N/A</v>
      </c>
      <c r="F4402" t="e">
        <f>IF(
OR('Con. Notes - Conversion'!B4402 = "8. Transferee of restricted securities", 'Con. Notes - Conversion'!B4402 = "9. Any person (substitution for securities etc.)"),
'Con. Notes - Conversion'!C4402,
IF(
'Con. Notes - Conversion'!B4402 = "",
#N/A,
'Con. Notes - Conversion'!B4402)
)</f>
        <v>#N/A</v>
      </c>
      <c r="G4402" t="e">
        <f>IF(
OR('Con. Notes - No Conversion'!B4402 = "8. Transferee of restricted securities", 'Con. Notes - No Conversion'!B4402 = "9. Any person (substitution for securities etc.)"),
'Con. Notes - No Conversion'!C4402,
IF(
'Con. Notes - No Conversion'!B4402 = "",
#N/A,
'Con. Notes - No Conversion'!B4402)
)</f>
        <v>#N/A</v>
      </c>
    </row>
    <row r="4403" spans="1:7" x14ac:dyDescent="0.25">
      <c r="A4403" t="e">
        <f>IF(
OR(Shares!B4403 = "8. Transferee of restricted securities", Shares!B4403 = "9. Any person (substitution for securities etc.)"),
Shares!C4403,
IF(
Shares!B4403 = "",
#N/A,
Shares!B4403)
)</f>
        <v>#N/A</v>
      </c>
      <c r="B4403" t="e">
        <f>IF(
OR('Shares - LTR - Granted'!B4403 = "8. Transferee of restricted securities", 'Shares - LTR - Granted'!B4403 = "9. Any person (substitution for securities etc.)"),
'Shares - LTR - Granted'!C4403,
IF(
'Shares - LTR - Granted'!B4403 = "",
#N/A,
'Shares - LTR - Granted'!B4403)
)</f>
        <v>#N/A</v>
      </c>
      <c r="C4403" t="e">
        <f>IF(
OR('Performance Securities'!B4403 = "8. Transferee of restricted securities", 'Performance Securities'!B4403 = "9. Any person (substitution for securities etc.)"),
'Performance Securities'!C4403,
IF(
'Performance Securities'!B4403 = "",
#N/A,
'Performance Securities'!B4403)
)</f>
        <v>#N/A</v>
      </c>
      <c r="D4403" t="e">
        <f>IF(
OR('Options or Warrants'!B4403 = "8. Transferee of restricted securities", 'Options or Warrants'!B4403 = "9. Any person (substitution for securities etc.)"),
'Options or Warrants'!C4403,
IF(
'Options or Warrants'!B4403 = "",
#N/A,
'Options or Warrants'!B4403)
)</f>
        <v>#N/A</v>
      </c>
      <c r="E4403" t="e">
        <f>IF(
OR('Options - Free Attaching'!B4403 = "8. Transferee of restricted securities", 'Options - Free Attaching'!B4403 = "9. Any person (substitution for securities etc.)"),
'Options - Free Attaching'!C4403,
IF(
'Options - Free Attaching'!B4403 = "",
#N/A,
'Options - Free Attaching'!B4403)
)</f>
        <v>#N/A</v>
      </c>
      <c r="F4403" t="e">
        <f>IF(
OR('Con. Notes - Conversion'!B4403 = "8. Transferee of restricted securities", 'Con. Notes - Conversion'!B4403 = "9. Any person (substitution for securities etc.)"),
'Con. Notes - Conversion'!C4403,
IF(
'Con. Notes - Conversion'!B4403 = "",
#N/A,
'Con. Notes - Conversion'!B4403)
)</f>
        <v>#N/A</v>
      </c>
      <c r="G4403" t="e">
        <f>IF(
OR('Con. Notes - No Conversion'!B4403 = "8. Transferee of restricted securities", 'Con. Notes - No Conversion'!B4403 = "9. Any person (substitution for securities etc.)"),
'Con. Notes - No Conversion'!C4403,
IF(
'Con. Notes - No Conversion'!B4403 = "",
#N/A,
'Con. Notes - No Conversion'!B4403)
)</f>
        <v>#N/A</v>
      </c>
    </row>
    <row r="4404" spans="1:7" x14ac:dyDescent="0.25">
      <c r="A4404" t="e">
        <f>IF(
OR(Shares!B4404 = "8. Transferee of restricted securities", Shares!B4404 = "9. Any person (substitution for securities etc.)"),
Shares!C4404,
IF(
Shares!B4404 = "",
#N/A,
Shares!B4404)
)</f>
        <v>#N/A</v>
      </c>
      <c r="B4404" t="e">
        <f>IF(
OR('Shares - LTR - Granted'!B4404 = "8. Transferee of restricted securities", 'Shares - LTR - Granted'!B4404 = "9. Any person (substitution for securities etc.)"),
'Shares - LTR - Granted'!C4404,
IF(
'Shares - LTR - Granted'!B4404 = "",
#N/A,
'Shares - LTR - Granted'!B4404)
)</f>
        <v>#N/A</v>
      </c>
      <c r="C4404" t="e">
        <f>IF(
OR('Performance Securities'!B4404 = "8. Transferee of restricted securities", 'Performance Securities'!B4404 = "9. Any person (substitution for securities etc.)"),
'Performance Securities'!C4404,
IF(
'Performance Securities'!B4404 = "",
#N/A,
'Performance Securities'!B4404)
)</f>
        <v>#N/A</v>
      </c>
      <c r="D4404" t="e">
        <f>IF(
OR('Options or Warrants'!B4404 = "8. Transferee of restricted securities", 'Options or Warrants'!B4404 = "9. Any person (substitution for securities etc.)"),
'Options or Warrants'!C4404,
IF(
'Options or Warrants'!B4404 = "",
#N/A,
'Options or Warrants'!B4404)
)</f>
        <v>#N/A</v>
      </c>
      <c r="E4404" t="e">
        <f>IF(
OR('Options - Free Attaching'!B4404 = "8. Transferee of restricted securities", 'Options - Free Attaching'!B4404 = "9. Any person (substitution for securities etc.)"),
'Options - Free Attaching'!C4404,
IF(
'Options - Free Attaching'!B4404 = "",
#N/A,
'Options - Free Attaching'!B4404)
)</f>
        <v>#N/A</v>
      </c>
      <c r="F4404" t="e">
        <f>IF(
OR('Con. Notes - Conversion'!B4404 = "8. Transferee of restricted securities", 'Con. Notes - Conversion'!B4404 = "9. Any person (substitution for securities etc.)"),
'Con. Notes - Conversion'!C4404,
IF(
'Con. Notes - Conversion'!B4404 = "",
#N/A,
'Con. Notes - Conversion'!B4404)
)</f>
        <v>#N/A</v>
      </c>
      <c r="G4404" t="e">
        <f>IF(
OR('Con. Notes - No Conversion'!B4404 = "8. Transferee of restricted securities", 'Con. Notes - No Conversion'!B4404 = "9. Any person (substitution for securities etc.)"),
'Con. Notes - No Conversion'!C4404,
IF(
'Con. Notes - No Conversion'!B4404 = "",
#N/A,
'Con. Notes - No Conversion'!B4404)
)</f>
        <v>#N/A</v>
      </c>
    </row>
    <row r="4405" spans="1:7" x14ac:dyDescent="0.25">
      <c r="A4405" t="e">
        <f>IF(
OR(Shares!B4405 = "8. Transferee of restricted securities", Shares!B4405 = "9. Any person (substitution for securities etc.)"),
Shares!C4405,
IF(
Shares!B4405 = "",
#N/A,
Shares!B4405)
)</f>
        <v>#N/A</v>
      </c>
      <c r="B4405" t="e">
        <f>IF(
OR('Shares - LTR - Granted'!B4405 = "8. Transferee of restricted securities", 'Shares - LTR - Granted'!B4405 = "9. Any person (substitution for securities etc.)"),
'Shares - LTR - Granted'!C4405,
IF(
'Shares - LTR - Granted'!B4405 = "",
#N/A,
'Shares - LTR - Granted'!B4405)
)</f>
        <v>#N/A</v>
      </c>
      <c r="C4405" t="e">
        <f>IF(
OR('Performance Securities'!B4405 = "8. Transferee of restricted securities", 'Performance Securities'!B4405 = "9. Any person (substitution for securities etc.)"),
'Performance Securities'!C4405,
IF(
'Performance Securities'!B4405 = "",
#N/A,
'Performance Securities'!B4405)
)</f>
        <v>#N/A</v>
      </c>
      <c r="D4405" t="e">
        <f>IF(
OR('Options or Warrants'!B4405 = "8. Transferee of restricted securities", 'Options or Warrants'!B4405 = "9. Any person (substitution for securities etc.)"),
'Options or Warrants'!C4405,
IF(
'Options or Warrants'!B4405 = "",
#N/A,
'Options or Warrants'!B4405)
)</f>
        <v>#N/A</v>
      </c>
      <c r="E4405" t="e">
        <f>IF(
OR('Options - Free Attaching'!B4405 = "8. Transferee of restricted securities", 'Options - Free Attaching'!B4405 = "9. Any person (substitution for securities etc.)"),
'Options - Free Attaching'!C4405,
IF(
'Options - Free Attaching'!B4405 = "",
#N/A,
'Options - Free Attaching'!B4405)
)</f>
        <v>#N/A</v>
      </c>
      <c r="F4405" t="e">
        <f>IF(
OR('Con. Notes - Conversion'!B4405 = "8. Transferee of restricted securities", 'Con. Notes - Conversion'!B4405 = "9. Any person (substitution for securities etc.)"),
'Con. Notes - Conversion'!C4405,
IF(
'Con. Notes - Conversion'!B4405 = "",
#N/A,
'Con. Notes - Conversion'!B4405)
)</f>
        <v>#N/A</v>
      </c>
      <c r="G4405" t="e">
        <f>IF(
OR('Con. Notes - No Conversion'!B4405 = "8. Transferee of restricted securities", 'Con. Notes - No Conversion'!B4405 = "9. Any person (substitution for securities etc.)"),
'Con. Notes - No Conversion'!C4405,
IF(
'Con. Notes - No Conversion'!B4405 = "",
#N/A,
'Con. Notes - No Conversion'!B4405)
)</f>
        <v>#N/A</v>
      </c>
    </row>
    <row r="4406" spans="1:7" x14ac:dyDescent="0.25">
      <c r="A4406" t="e">
        <f>IF(
OR(Shares!B4406 = "8. Transferee of restricted securities", Shares!B4406 = "9. Any person (substitution for securities etc.)"),
Shares!C4406,
IF(
Shares!B4406 = "",
#N/A,
Shares!B4406)
)</f>
        <v>#N/A</v>
      </c>
      <c r="B4406" t="e">
        <f>IF(
OR('Shares - LTR - Granted'!B4406 = "8. Transferee of restricted securities", 'Shares - LTR - Granted'!B4406 = "9. Any person (substitution for securities etc.)"),
'Shares - LTR - Granted'!C4406,
IF(
'Shares - LTR - Granted'!B4406 = "",
#N/A,
'Shares - LTR - Granted'!B4406)
)</f>
        <v>#N/A</v>
      </c>
      <c r="C4406" t="e">
        <f>IF(
OR('Performance Securities'!B4406 = "8. Transferee of restricted securities", 'Performance Securities'!B4406 = "9. Any person (substitution for securities etc.)"),
'Performance Securities'!C4406,
IF(
'Performance Securities'!B4406 = "",
#N/A,
'Performance Securities'!B4406)
)</f>
        <v>#N/A</v>
      </c>
      <c r="D4406" t="e">
        <f>IF(
OR('Options or Warrants'!B4406 = "8. Transferee of restricted securities", 'Options or Warrants'!B4406 = "9. Any person (substitution for securities etc.)"),
'Options or Warrants'!C4406,
IF(
'Options or Warrants'!B4406 = "",
#N/A,
'Options or Warrants'!B4406)
)</f>
        <v>#N/A</v>
      </c>
      <c r="E4406" t="e">
        <f>IF(
OR('Options - Free Attaching'!B4406 = "8. Transferee of restricted securities", 'Options - Free Attaching'!B4406 = "9. Any person (substitution for securities etc.)"),
'Options - Free Attaching'!C4406,
IF(
'Options - Free Attaching'!B4406 = "",
#N/A,
'Options - Free Attaching'!B4406)
)</f>
        <v>#N/A</v>
      </c>
      <c r="F4406" t="e">
        <f>IF(
OR('Con. Notes - Conversion'!B4406 = "8. Transferee of restricted securities", 'Con. Notes - Conversion'!B4406 = "9. Any person (substitution for securities etc.)"),
'Con. Notes - Conversion'!C4406,
IF(
'Con. Notes - Conversion'!B4406 = "",
#N/A,
'Con. Notes - Conversion'!B4406)
)</f>
        <v>#N/A</v>
      </c>
      <c r="G4406" t="e">
        <f>IF(
OR('Con. Notes - No Conversion'!B4406 = "8. Transferee of restricted securities", 'Con. Notes - No Conversion'!B4406 = "9. Any person (substitution for securities etc.)"),
'Con. Notes - No Conversion'!C4406,
IF(
'Con. Notes - No Conversion'!B4406 = "",
#N/A,
'Con. Notes - No Conversion'!B4406)
)</f>
        <v>#N/A</v>
      </c>
    </row>
    <row r="4407" spans="1:7" x14ac:dyDescent="0.25">
      <c r="A4407" t="e">
        <f>IF(
OR(Shares!B4407 = "8. Transferee of restricted securities", Shares!B4407 = "9. Any person (substitution for securities etc.)"),
Shares!C4407,
IF(
Shares!B4407 = "",
#N/A,
Shares!B4407)
)</f>
        <v>#N/A</v>
      </c>
      <c r="B4407" t="e">
        <f>IF(
OR('Shares - LTR - Granted'!B4407 = "8. Transferee of restricted securities", 'Shares - LTR - Granted'!B4407 = "9. Any person (substitution for securities etc.)"),
'Shares - LTR - Granted'!C4407,
IF(
'Shares - LTR - Granted'!B4407 = "",
#N/A,
'Shares - LTR - Granted'!B4407)
)</f>
        <v>#N/A</v>
      </c>
      <c r="C4407" t="e">
        <f>IF(
OR('Performance Securities'!B4407 = "8. Transferee of restricted securities", 'Performance Securities'!B4407 = "9. Any person (substitution for securities etc.)"),
'Performance Securities'!C4407,
IF(
'Performance Securities'!B4407 = "",
#N/A,
'Performance Securities'!B4407)
)</f>
        <v>#N/A</v>
      </c>
      <c r="D4407" t="e">
        <f>IF(
OR('Options or Warrants'!B4407 = "8. Transferee of restricted securities", 'Options or Warrants'!B4407 = "9. Any person (substitution for securities etc.)"),
'Options or Warrants'!C4407,
IF(
'Options or Warrants'!B4407 = "",
#N/A,
'Options or Warrants'!B4407)
)</f>
        <v>#N/A</v>
      </c>
      <c r="E4407" t="e">
        <f>IF(
OR('Options - Free Attaching'!B4407 = "8. Transferee of restricted securities", 'Options - Free Attaching'!B4407 = "9. Any person (substitution for securities etc.)"),
'Options - Free Attaching'!C4407,
IF(
'Options - Free Attaching'!B4407 = "",
#N/A,
'Options - Free Attaching'!B4407)
)</f>
        <v>#N/A</v>
      </c>
      <c r="F4407" t="e">
        <f>IF(
OR('Con. Notes - Conversion'!B4407 = "8. Transferee of restricted securities", 'Con. Notes - Conversion'!B4407 = "9. Any person (substitution for securities etc.)"),
'Con. Notes - Conversion'!C4407,
IF(
'Con. Notes - Conversion'!B4407 = "",
#N/A,
'Con. Notes - Conversion'!B4407)
)</f>
        <v>#N/A</v>
      </c>
      <c r="G4407" t="e">
        <f>IF(
OR('Con. Notes - No Conversion'!B4407 = "8. Transferee of restricted securities", 'Con. Notes - No Conversion'!B4407 = "9. Any person (substitution for securities etc.)"),
'Con. Notes - No Conversion'!C4407,
IF(
'Con. Notes - No Conversion'!B4407 = "",
#N/A,
'Con. Notes - No Conversion'!B4407)
)</f>
        <v>#N/A</v>
      </c>
    </row>
    <row r="4408" spans="1:7" x14ac:dyDescent="0.25">
      <c r="A4408" t="e">
        <f>IF(
OR(Shares!B4408 = "8. Transferee of restricted securities", Shares!B4408 = "9. Any person (substitution for securities etc.)"),
Shares!C4408,
IF(
Shares!B4408 = "",
#N/A,
Shares!B4408)
)</f>
        <v>#N/A</v>
      </c>
      <c r="B4408" t="e">
        <f>IF(
OR('Shares - LTR - Granted'!B4408 = "8. Transferee of restricted securities", 'Shares - LTR - Granted'!B4408 = "9. Any person (substitution for securities etc.)"),
'Shares - LTR - Granted'!C4408,
IF(
'Shares - LTR - Granted'!B4408 = "",
#N/A,
'Shares - LTR - Granted'!B4408)
)</f>
        <v>#N/A</v>
      </c>
      <c r="C4408" t="e">
        <f>IF(
OR('Performance Securities'!B4408 = "8. Transferee of restricted securities", 'Performance Securities'!B4408 = "9. Any person (substitution for securities etc.)"),
'Performance Securities'!C4408,
IF(
'Performance Securities'!B4408 = "",
#N/A,
'Performance Securities'!B4408)
)</f>
        <v>#N/A</v>
      </c>
      <c r="D4408" t="e">
        <f>IF(
OR('Options or Warrants'!B4408 = "8. Transferee of restricted securities", 'Options or Warrants'!B4408 = "9. Any person (substitution for securities etc.)"),
'Options or Warrants'!C4408,
IF(
'Options or Warrants'!B4408 = "",
#N/A,
'Options or Warrants'!B4408)
)</f>
        <v>#N/A</v>
      </c>
      <c r="E4408" t="e">
        <f>IF(
OR('Options - Free Attaching'!B4408 = "8. Transferee of restricted securities", 'Options - Free Attaching'!B4408 = "9. Any person (substitution for securities etc.)"),
'Options - Free Attaching'!C4408,
IF(
'Options - Free Attaching'!B4408 = "",
#N/A,
'Options - Free Attaching'!B4408)
)</f>
        <v>#N/A</v>
      </c>
      <c r="F4408" t="e">
        <f>IF(
OR('Con. Notes - Conversion'!B4408 = "8. Transferee of restricted securities", 'Con. Notes - Conversion'!B4408 = "9. Any person (substitution for securities etc.)"),
'Con. Notes - Conversion'!C4408,
IF(
'Con. Notes - Conversion'!B4408 = "",
#N/A,
'Con. Notes - Conversion'!B4408)
)</f>
        <v>#N/A</v>
      </c>
      <c r="G4408" t="e">
        <f>IF(
OR('Con. Notes - No Conversion'!B4408 = "8. Transferee of restricted securities", 'Con. Notes - No Conversion'!B4408 = "9. Any person (substitution for securities etc.)"),
'Con. Notes - No Conversion'!C4408,
IF(
'Con. Notes - No Conversion'!B4408 = "",
#N/A,
'Con. Notes - No Conversion'!B4408)
)</f>
        <v>#N/A</v>
      </c>
    </row>
    <row r="4409" spans="1:7" x14ac:dyDescent="0.25">
      <c r="A4409" t="e">
        <f>IF(
OR(Shares!B4409 = "8. Transferee of restricted securities", Shares!B4409 = "9. Any person (substitution for securities etc.)"),
Shares!C4409,
IF(
Shares!B4409 = "",
#N/A,
Shares!B4409)
)</f>
        <v>#N/A</v>
      </c>
      <c r="B4409" t="e">
        <f>IF(
OR('Shares - LTR - Granted'!B4409 = "8. Transferee of restricted securities", 'Shares - LTR - Granted'!B4409 = "9. Any person (substitution for securities etc.)"),
'Shares - LTR - Granted'!C4409,
IF(
'Shares - LTR - Granted'!B4409 = "",
#N/A,
'Shares - LTR - Granted'!B4409)
)</f>
        <v>#N/A</v>
      </c>
      <c r="C4409" t="e">
        <f>IF(
OR('Performance Securities'!B4409 = "8. Transferee of restricted securities", 'Performance Securities'!B4409 = "9. Any person (substitution for securities etc.)"),
'Performance Securities'!C4409,
IF(
'Performance Securities'!B4409 = "",
#N/A,
'Performance Securities'!B4409)
)</f>
        <v>#N/A</v>
      </c>
      <c r="D4409" t="e">
        <f>IF(
OR('Options or Warrants'!B4409 = "8. Transferee of restricted securities", 'Options or Warrants'!B4409 = "9. Any person (substitution for securities etc.)"),
'Options or Warrants'!C4409,
IF(
'Options or Warrants'!B4409 = "",
#N/A,
'Options or Warrants'!B4409)
)</f>
        <v>#N/A</v>
      </c>
      <c r="E4409" t="e">
        <f>IF(
OR('Options - Free Attaching'!B4409 = "8. Transferee of restricted securities", 'Options - Free Attaching'!B4409 = "9. Any person (substitution for securities etc.)"),
'Options - Free Attaching'!C4409,
IF(
'Options - Free Attaching'!B4409 = "",
#N/A,
'Options - Free Attaching'!B4409)
)</f>
        <v>#N/A</v>
      </c>
      <c r="F4409" t="e">
        <f>IF(
OR('Con. Notes - Conversion'!B4409 = "8. Transferee of restricted securities", 'Con. Notes - Conversion'!B4409 = "9. Any person (substitution for securities etc.)"),
'Con. Notes - Conversion'!C4409,
IF(
'Con. Notes - Conversion'!B4409 = "",
#N/A,
'Con. Notes - Conversion'!B4409)
)</f>
        <v>#N/A</v>
      </c>
      <c r="G4409" t="e">
        <f>IF(
OR('Con. Notes - No Conversion'!B4409 = "8. Transferee of restricted securities", 'Con. Notes - No Conversion'!B4409 = "9. Any person (substitution for securities etc.)"),
'Con. Notes - No Conversion'!C4409,
IF(
'Con. Notes - No Conversion'!B4409 = "",
#N/A,
'Con. Notes - No Conversion'!B4409)
)</f>
        <v>#N/A</v>
      </c>
    </row>
    <row r="4410" spans="1:7" x14ac:dyDescent="0.25">
      <c r="A4410" t="e">
        <f>IF(
OR(Shares!B4410 = "8. Transferee of restricted securities", Shares!B4410 = "9. Any person (substitution for securities etc.)"),
Shares!C4410,
IF(
Shares!B4410 = "",
#N/A,
Shares!B4410)
)</f>
        <v>#N/A</v>
      </c>
      <c r="B4410" t="e">
        <f>IF(
OR('Shares - LTR - Granted'!B4410 = "8. Transferee of restricted securities", 'Shares - LTR - Granted'!B4410 = "9. Any person (substitution for securities etc.)"),
'Shares - LTR - Granted'!C4410,
IF(
'Shares - LTR - Granted'!B4410 = "",
#N/A,
'Shares - LTR - Granted'!B4410)
)</f>
        <v>#N/A</v>
      </c>
      <c r="C4410" t="e">
        <f>IF(
OR('Performance Securities'!B4410 = "8. Transferee of restricted securities", 'Performance Securities'!B4410 = "9. Any person (substitution for securities etc.)"),
'Performance Securities'!C4410,
IF(
'Performance Securities'!B4410 = "",
#N/A,
'Performance Securities'!B4410)
)</f>
        <v>#N/A</v>
      </c>
      <c r="D4410" t="e">
        <f>IF(
OR('Options or Warrants'!B4410 = "8. Transferee of restricted securities", 'Options or Warrants'!B4410 = "9. Any person (substitution for securities etc.)"),
'Options or Warrants'!C4410,
IF(
'Options or Warrants'!B4410 = "",
#N/A,
'Options or Warrants'!B4410)
)</f>
        <v>#N/A</v>
      </c>
      <c r="E4410" t="e">
        <f>IF(
OR('Options - Free Attaching'!B4410 = "8. Transferee of restricted securities", 'Options - Free Attaching'!B4410 = "9. Any person (substitution for securities etc.)"),
'Options - Free Attaching'!C4410,
IF(
'Options - Free Attaching'!B4410 = "",
#N/A,
'Options - Free Attaching'!B4410)
)</f>
        <v>#N/A</v>
      </c>
      <c r="F4410" t="e">
        <f>IF(
OR('Con. Notes - Conversion'!B4410 = "8. Transferee of restricted securities", 'Con. Notes - Conversion'!B4410 = "9. Any person (substitution for securities etc.)"),
'Con. Notes - Conversion'!C4410,
IF(
'Con. Notes - Conversion'!B4410 = "",
#N/A,
'Con. Notes - Conversion'!B4410)
)</f>
        <v>#N/A</v>
      </c>
      <c r="G4410" t="e">
        <f>IF(
OR('Con. Notes - No Conversion'!B4410 = "8. Transferee of restricted securities", 'Con. Notes - No Conversion'!B4410 = "9. Any person (substitution for securities etc.)"),
'Con. Notes - No Conversion'!C4410,
IF(
'Con. Notes - No Conversion'!B4410 = "",
#N/A,
'Con. Notes - No Conversion'!B4410)
)</f>
        <v>#N/A</v>
      </c>
    </row>
    <row r="4411" spans="1:7" x14ac:dyDescent="0.25">
      <c r="A4411" t="e">
        <f>IF(
OR(Shares!B4411 = "8. Transferee of restricted securities", Shares!B4411 = "9. Any person (substitution for securities etc.)"),
Shares!C4411,
IF(
Shares!B4411 = "",
#N/A,
Shares!B4411)
)</f>
        <v>#N/A</v>
      </c>
      <c r="B4411" t="e">
        <f>IF(
OR('Shares - LTR - Granted'!B4411 = "8. Transferee of restricted securities", 'Shares - LTR - Granted'!B4411 = "9. Any person (substitution for securities etc.)"),
'Shares - LTR - Granted'!C4411,
IF(
'Shares - LTR - Granted'!B4411 = "",
#N/A,
'Shares - LTR - Granted'!B4411)
)</f>
        <v>#N/A</v>
      </c>
      <c r="C4411" t="e">
        <f>IF(
OR('Performance Securities'!B4411 = "8. Transferee of restricted securities", 'Performance Securities'!B4411 = "9. Any person (substitution for securities etc.)"),
'Performance Securities'!C4411,
IF(
'Performance Securities'!B4411 = "",
#N/A,
'Performance Securities'!B4411)
)</f>
        <v>#N/A</v>
      </c>
      <c r="D4411" t="e">
        <f>IF(
OR('Options or Warrants'!B4411 = "8. Transferee of restricted securities", 'Options or Warrants'!B4411 = "9. Any person (substitution for securities etc.)"),
'Options or Warrants'!C4411,
IF(
'Options or Warrants'!B4411 = "",
#N/A,
'Options or Warrants'!B4411)
)</f>
        <v>#N/A</v>
      </c>
      <c r="E4411" t="e">
        <f>IF(
OR('Options - Free Attaching'!B4411 = "8. Transferee of restricted securities", 'Options - Free Attaching'!B4411 = "9. Any person (substitution for securities etc.)"),
'Options - Free Attaching'!C4411,
IF(
'Options - Free Attaching'!B4411 = "",
#N/A,
'Options - Free Attaching'!B4411)
)</f>
        <v>#N/A</v>
      </c>
      <c r="F4411" t="e">
        <f>IF(
OR('Con. Notes - Conversion'!B4411 = "8. Transferee of restricted securities", 'Con. Notes - Conversion'!B4411 = "9. Any person (substitution for securities etc.)"),
'Con. Notes - Conversion'!C4411,
IF(
'Con. Notes - Conversion'!B4411 = "",
#N/A,
'Con. Notes - Conversion'!B4411)
)</f>
        <v>#N/A</v>
      </c>
      <c r="G4411" t="e">
        <f>IF(
OR('Con. Notes - No Conversion'!B4411 = "8. Transferee of restricted securities", 'Con. Notes - No Conversion'!B4411 = "9. Any person (substitution for securities etc.)"),
'Con. Notes - No Conversion'!C4411,
IF(
'Con. Notes - No Conversion'!B4411 = "",
#N/A,
'Con. Notes - No Conversion'!B4411)
)</f>
        <v>#N/A</v>
      </c>
    </row>
    <row r="4412" spans="1:7" x14ac:dyDescent="0.25">
      <c r="A4412" t="e">
        <f>IF(
OR(Shares!B4412 = "8. Transferee of restricted securities", Shares!B4412 = "9. Any person (substitution for securities etc.)"),
Shares!C4412,
IF(
Shares!B4412 = "",
#N/A,
Shares!B4412)
)</f>
        <v>#N/A</v>
      </c>
      <c r="B4412" t="e">
        <f>IF(
OR('Shares - LTR - Granted'!B4412 = "8. Transferee of restricted securities", 'Shares - LTR - Granted'!B4412 = "9. Any person (substitution for securities etc.)"),
'Shares - LTR - Granted'!C4412,
IF(
'Shares - LTR - Granted'!B4412 = "",
#N/A,
'Shares - LTR - Granted'!B4412)
)</f>
        <v>#N/A</v>
      </c>
      <c r="C4412" t="e">
        <f>IF(
OR('Performance Securities'!B4412 = "8. Transferee of restricted securities", 'Performance Securities'!B4412 = "9. Any person (substitution for securities etc.)"),
'Performance Securities'!C4412,
IF(
'Performance Securities'!B4412 = "",
#N/A,
'Performance Securities'!B4412)
)</f>
        <v>#N/A</v>
      </c>
      <c r="D4412" t="e">
        <f>IF(
OR('Options or Warrants'!B4412 = "8. Transferee of restricted securities", 'Options or Warrants'!B4412 = "9. Any person (substitution for securities etc.)"),
'Options or Warrants'!C4412,
IF(
'Options or Warrants'!B4412 = "",
#N/A,
'Options or Warrants'!B4412)
)</f>
        <v>#N/A</v>
      </c>
      <c r="E4412" t="e">
        <f>IF(
OR('Options - Free Attaching'!B4412 = "8. Transferee of restricted securities", 'Options - Free Attaching'!B4412 = "9. Any person (substitution for securities etc.)"),
'Options - Free Attaching'!C4412,
IF(
'Options - Free Attaching'!B4412 = "",
#N/A,
'Options - Free Attaching'!B4412)
)</f>
        <v>#N/A</v>
      </c>
      <c r="F4412" t="e">
        <f>IF(
OR('Con. Notes - Conversion'!B4412 = "8. Transferee of restricted securities", 'Con. Notes - Conversion'!B4412 = "9. Any person (substitution for securities etc.)"),
'Con. Notes - Conversion'!C4412,
IF(
'Con. Notes - Conversion'!B4412 = "",
#N/A,
'Con. Notes - Conversion'!B4412)
)</f>
        <v>#N/A</v>
      </c>
      <c r="G4412" t="e">
        <f>IF(
OR('Con. Notes - No Conversion'!B4412 = "8. Transferee of restricted securities", 'Con. Notes - No Conversion'!B4412 = "9. Any person (substitution for securities etc.)"),
'Con. Notes - No Conversion'!C4412,
IF(
'Con. Notes - No Conversion'!B4412 = "",
#N/A,
'Con. Notes - No Conversion'!B4412)
)</f>
        <v>#N/A</v>
      </c>
    </row>
    <row r="4413" spans="1:7" x14ac:dyDescent="0.25">
      <c r="A4413" t="e">
        <f>IF(
OR(Shares!B4413 = "8. Transferee of restricted securities", Shares!B4413 = "9. Any person (substitution for securities etc.)"),
Shares!C4413,
IF(
Shares!B4413 = "",
#N/A,
Shares!B4413)
)</f>
        <v>#N/A</v>
      </c>
      <c r="B4413" t="e">
        <f>IF(
OR('Shares - LTR - Granted'!B4413 = "8. Transferee of restricted securities", 'Shares - LTR - Granted'!B4413 = "9. Any person (substitution for securities etc.)"),
'Shares - LTR - Granted'!C4413,
IF(
'Shares - LTR - Granted'!B4413 = "",
#N/A,
'Shares - LTR - Granted'!B4413)
)</f>
        <v>#N/A</v>
      </c>
      <c r="C4413" t="e">
        <f>IF(
OR('Performance Securities'!B4413 = "8. Transferee of restricted securities", 'Performance Securities'!B4413 = "9. Any person (substitution for securities etc.)"),
'Performance Securities'!C4413,
IF(
'Performance Securities'!B4413 = "",
#N/A,
'Performance Securities'!B4413)
)</f>
        <v>#N/A</v>
      </c>
      <c r="D4413" t="e">
        <f>IF(
OR('Options or Warrants'!B4413 = "8. Transferee of restricted securities", 'Options or Warrants'!B4413 = "9. Any person (substitution for securities etc.)"),
'Options or Warrants'!C4413,
IF(
'Options or Warrants'!B4413 = "",
#N/A,
'Options or Warrants'!B4413)
)</f>
        <v>#N/A</v>
      </c>
      <c r="E4413" t="e">
        <f>IF(
OR('Options - Free Attaching'!B4413 = "8. Transferee of restricted securities", 'Options - Free Attaching'!B4413 = "9. Any person (substitution for securities etc.)"),
'Options - Free Attaching'!C4413,
IF(
'Options - Free Attaching'!B4413 = "",
#N/A,
'Options - Free Attaching'!B4413)
)</f>
        <v>#N/A</v>
      </c>
      <c r="F4413" t="e">
        <f>IF(
OR('Con. Notes - Conversion'!B4413 = "8. Transferee of restricted securities", 'Con. Notes - Conversion'!B4413 = "9. Any person (substitution for securities etc.)"),
'Con. Notes - Conversion'!C4413,
IF(
'Con. Notes - Conversion'!B4413 = "",
#N/A,
'Con. Notes - Conversion'!B4413)
)</f>
        <v>#N/A</v>
      </c>
      <c r="G4413" t="e">
        <f>IF(
OR('Con. Notes - No Conversion'!B4413 = "8. Transferee of restricted securities", 'Con. Notes - No Conversion'!B4413 = "9. Any person (substitution for securities etc.)"),
'Con. Notes - No Conversion'!C4413,
IF(
'Con. Notes - No Conversion'!B4413 = "",
#N/A,
'Con. Notes - No Conversion'!B4413)
)</f>
        <v>#N/A</v>
      </c>
    </row>
    <row r="4414" spans="1:7" x14ac:dyDescent="0.25">
      <c r="A4414" t="e">
        <f>IF(
OR(Shares!B4414 = "8. Transferee of restricted securities", Shares!B4414 = "9. Any person (substitution for securities etc.)"),
Shares!C4414,
IF(
Shares!B4414 = "",
#N/A,
Shares!B4414)
)</f>
        <v>#N/A</v>
      </c>
      <c r="B4414" t="e">
        <f>IF(
OR('Shares - LTR - Granted'!B4414 = "8. Transferee of restricted securities", 'Shares - LTR - Granted'!B4414 = "9. Any person (substitution for securities etc.)"),
'Shares - LTR - Granted'!C4414,
IF(
'Shares - LTR - Granted'!B4414 = "",
#N/A,
'Shares - LTR - Granted'!B4414)
)</f>
        <v>#N/A</v>
      </c>
      <c r="C4414" t="e">
        <f>IF(
OR('Performance Securities'!B4414 = "8. Transferee of restricted securities", 'Performance Securities'!B4414 = "9. Any person (substitution for securities etc.)"),
'Performance Securities'!C4414,
IF(
'Performance Securities'!B4414 = "",
#N/A,
'Performance Securities'!B4414)
)</f>
        <v>#N/A</v>
      </c>
      <c r="D4414" t="e">
        <f>IF(
OR('Options or Warrants'!B4414 = "8. Transferee of restricted securities", 'Options or Warrants'!B4414 = "9. Any person (substitution for securities etc.)"),
'Options or Warrants'!C4414,
IF(
'Options or Warrants'!B4414 = "",
#N/A,
'Options or Warrants'!B4414)
)</f>
        <v>#N/A</v>
      </c>
      <c r="E4414" t="e">
        <f>IF(
OR('Options - Free Attaching'!B4414 = "8. Transferee of restricted securities", 'Options - Free Attaching'!B4414 = "9. Any person (substitution for securities etc.)"),
'Options - Free Attaching'!C4414,
IF(
'Options - Free Attaching'!B4414 = "",
#N/A,
'Options - Free Attaching'!B4414)
)</f>
        <v>#N/A</v>
      </c>
      <c r="F4414" t="e">
        <f>IF(
OR('Con. Notes - Conversion'!B4414 = "8. Transferee of restricted securities", 'Con. Notes - Conversion'!B4414 = "9. Any person (substitution for securities etc.)"),
'Con. Notes - Conversion'!C4414,
IF(
'Con. Notes - Conversion'!B4414 = "",
#N/A,
'Con. Notes - Conversion'!B4414)
)</f>
        <v>#N/A</v>
      </c>
      <c r="G4414" t="e">
        <f>IF(
OR('Con. Notes - No Conversion'!B4414 = "8. Transferee of restricted securities", 'Con. Notes - No Conversion'!B4414 = "9. Any person (substitution for securities etc.)"),
'Con. Notes - No Conversion'!C4414,
IF(
'Con. Notes - No Conversion'!B4414 = "",
#N/A,
'Con. Notes - No Conversion'!B4414)
)</f>
        <v>#N/A</v>
      </c>
    </row>
    <row r="4415" spans="1:7" x14ac:dyDescent="0.25">
      <c r="A4415" t="e">
        <f>IF(
OR(Shares!B4415 = "8. Transferee of restricted securities", Shares!B4415 = "9. Any person (substitution for securities etc.)"),
Shares!C4415,
IF(
Shares!B4415 = "",
#N/A,
Shares!B4415)
)</f>
        <v>#N/A</v>
      </c>
      <c r="B4415" t="e">
        <f>IF(
OR('Shares - LTR - Granted'!B4415 = "8. Transferee of restricted securities", 'Shares - LTR - Granted'!B4415 = "9. Any person (substitution for securities etc.)"),
'Shares - LTR - Granted'!C4415,
IF(
'Shares - LTR - Granted'!B4415 = "",
#N/A,
'Shares - LTR - Granted'!B4415)
)</f>
        <v>#N/A</v>
      </c>
      <c r="C4415" t="e">
        <f>IF(
OR('Performance Securities'!B4415 = "8. Transferee of restricted securities", 'Performance Securities'!B4415 = "9. Any person (substitution for securities etc.)"),
'Performance Securities'!C4415,
IF(
'Performance Securities'!B4415 = "",
#N/A,
'Performance Securities'!B4415)
)</f>
        <v>#N/A</v>
      </c>
      <c r="D4415" t="e">
        <f>IF(
OR('Options or Warrants'!B4415 = "8. Transferee of restricted securities", 'Options or Warrants'!B4415 = "9. Any person (substitution for securities etc.)"),
'Options or Warrants'!C4415,
IF(
'Options or Warrants'!B4415 = "",
#N/A,
'Options or Warrants'!B4415)
)</f>
        <v>#N/A</v>
      </c>
      <c r="E4415" t="e">
        <f>IF(
OR('Options - Free Attaching'!B4415 = "8. Transferee of restricted securities", 'Options - Free Attaching'!B4415 = "9. Any person (substitution for securities etc.)"),
'Options - Free Attaching'!C4415,
IF(
'Options - Free Attaching'!B4415 = "",
#N/A,
'Options - Free Attaching'!B4415)
)</f>
        <v>#N/A</v>
      </c>
      <c r="F4415" t="e">
        <f>IF(
OR('Con. Notes - Conversion'!B4415 = "8. Transferee of restricted securities", 'Con. Notes - Conversion'!B4415 = "9. Any person (substitution for securities etc.)"),
'Con. Notes - Conversion'!C4415,
IF(
'Con. Notes - Conversion'!B4415 = "",
#N/A,
'Con. Notes - Conversion'!B4415)
)</f>
        <v>#N/A</v>
      </c>
      <c r="G4415" t="e">
        <f>IF(
OR('Con. Notes - No Conversion'!B4415 = "8. Transferee of restricted securities", 'Con. Notes - No Conversion'!B4415 = "9. Any person (substitution for securities etc.)"),
'Con. Notes - No Conversion'!C4415,
IF(
'Con. Notes - No Conversion'!B4415 = "",
#N/A,
'Con. Notes - No Conversion'!B4415)
)</f>
        <v>#N/A</v>
      </c>
    </row>
    <row r="4416" spans="1:7" x14ac:dyDescent="0.25">
      <c r="A4416" t="e">
        <f>IF(
OR(Shares!B4416 = "8. Transferee of restricted securities", Shares!B4416 = "9. Any person (substitution for securities etc.)"),
Shares!C4416,
IF(
Shares!B4416 = "",
#N/A,
Shares!B4416)
)</f>
        <v>#N/A</v>
      </c>
      <c r="B4416" t="e">
        <f>IF(
OR('Shares - LTR - Granted'!B4416 = "8. Transferee of restricted securities", 'Shares - LTR - Granted'!B4416 = "9. Any person (substitution for securities etc.)"),
'Shares - LTR - Granted'!C4416,
IF(
'Shares - LTR - Granted'!B4416 = "",
#N/A,
'Shares - LTR - Granted'!B4416)
)</f>
        <v>#N/A</v>
      </c>
      <c r="C4416" t="e">
        <f>IF(
OR('Performance Securities'!B4416 = "8. Transferee of restricted securities", 'Performance Securities'!B4416 = "9. Any person (substitution for securities etc.)"),
'Performance Securities'!C4416,
IF(
'Performance Securities'!B4416 = "",
#N/A,
'Performance Securities'!B4416)
)</f>
        <v>#N/A</v>
      </c>
      <c r="D4416" t="e">
        <f>IF(
OR('Options or Warrants'!B4416 = "8. Transferee of restricted securities", 'Options or Warrants'!B4416 = "9. Any person (substitution for securities etc.)"),
'Options or Warrants'!C4416,
IF(
'Options or Warrants'!B4416 = "",
#N/A,
'Options or Warrants'!B4416)
)</f>
        <v>#N/A</v>
      </c>
      <c r="E4416" t="e">
        <f>IF(
OR('Options - Free Attaching'!B4416 = "8. Transferee of restricted securities", 'Options - Free Attaching'!B4416 = "9. Any person (substitution for securities etc.)"),
'Options - Free Attaching'!C4416,
IF(
'Options - Free Attaching'!B4416 = "",
#N/A,
'Options - Free Attaching'!B4416)
)</f>
        <v>#N/A</v>
      </c>
      <c r="F4416" t="e">
        <f>IF(
OR('Con. Notes - Conversion'!B4416 = "8. Transferee of restricted securities", 'Con. Notes - Conversion'!B4416 = "9. Any person (substitution for securities etc.)"),
'Con. Notes - Conversion'!C4416,
IF(
'Con. Notes - Conversion'!B4416 = "",
#N/A,
'Con. Notes - Conversion'!B4416)
)</f>
        <v>#N/A</v>
      </c>
      <c r="G4416" t="e">
        <f>IF(
OR('Con. Notes - No Conversion'!B4416 = "8. Transferee of restricted securities", 'Con. Notes - No Conversion'!B4416 = "9. Any person (substitution for securities etc.)"),
'Con. Notes - No Conversion'!C4416,
IF(
'Con. Notes - No Conversion'!B4416 = "",
#N/A,
'Con. Notes - No Conversion'!B4416)
)</f>
        <v>#N/A</v>
      </c>
    </row>
    <row r="4417" spans="1:7" x14ac:dyDescent="0.25">
      <c r="A4417" t="e">
        <f>IF(
OR(Shares!B4417 = "8. Transferee of restricted securities", Shares!B4417 = "9. Any person (substitution for securities etc.)"),
Shares!C4417,
IF(
Shares!B4417 = "",
#N/A,
Shares!B4417)
)</f>
        <v>#N/A</v>
      </c>
      <c r="B4417" t="e">
        <f>IF(
OR('Shares - LTR - Granted'!B4417 = "8. Transferee of restricted securities", 'Shares - LTR - Granted'!B4417 = "9. Any person (substitution for securities etc.)"),
'Shares - LTR - Granted'!C4417,
IF(
'Shares - LTR - Granted'!B4417 = "",
#N/A,
'Shares - LTR - Granted'!B4417)
)</f>
        <v>#N/A</v>
      </c>
      <c r="C4417" t="e">
        <f>IF(
OR('Performance Securities'!B4417 = "8. Transferee of restricted securities", 'Performance Securities'!B4417 = "9. Any person (substitution for securities etc.)"),
'Performance Securities'!C4417,
IF(
'Performance Securities'!B4417 = "",
#N/A,
'Performance Securities'!B4417)
)</f>
        <v>#N/A</v>
      </c>
      <c r="D4417" t="e">
        <f>IF(
OR('Options or Warrants'!B4417 = "8. Transferee of restricted securities", 'Options or Warrants'!B4417 = "9. Any person (substitution for securities etc.)"),
'Options or Warrants'!C4417,
IF(
'Options or Warrants'!B4417 = "",
#N/A,
'Options or Warrants'!B4417)
)</f>
        <v>#N/A</v>
      </c>
      <c r="E4417" t="e">
        <f>IF(
OR('Options - Free Attaching'!B4417 = "8. Transferee of restricted securities", 'Options - Free Attaching'!B4417 = "9. Any person (substitution for securities etc.)"),
'Options - Free Attaching'!C4417,
IF(
'Options - Free Attaching'!B4417 = "",
#N/A,
'Options - Free Attaching'!B4417)
)</f>
        <v>#N/A</v>
      </c>
      <c r="F4417" t="e">
        <f>IF(
OR('Con. Notes - Conversion'!B4417 = "8. Transferee of restricted securities", 'Con. Notes - Conversion'!B4417 = "9. Any person (substitution for securities etc.)"),
'Con. Notes - Conversion'!C4417,
IF(
'Con. Notes - Conversion'!B4417 = "",
#N/A,
'Con. Notes - Conversion'!B4417)
)</f>
        <v>#N/A</v>
      </c>
      <c r="G4417" t="e">
        <f>IF(
OR('Con. Notes - No Conversion'!B4417 = "8. Transferee of restricted securities", 'Con. Notes - No Conversion'!B4417 = "9. Any person (substitution for securities etc.)"),
'Con. Notes - No Conversion'!C4417,
IF(
'Con. Notes - No Conversion'!B4417 = "",
#N/A,
'Con. Notes - No Conversion'!B4417)
)</f>
        <v>#N/A</v>
      </c>
    </row>
    <row r="4418" spans="1:7" x14ac:dyDescent="0.25">
      <c r="A4418" t="e">
        <f>IF(
OR(Shares!B4418 = "8. Transferee of restricted securities", Shares!B4418 = "9. Any person (substitution for securities etc.)"),
Shares!C4418,
IF(
Shares!B4418 = "",
#N/A,
Shares!B4418)
)</f>
        <v>#N/A</v>
      </c>
      <c r="B4418" t="e">
        <f>IF(
OR('Shares - LTR - Granted'!B4418 = "8. Transferee of restricted securities", 'Shares - LTR - Granted'!B4418 = "9. Any person (substitution for securities etc.)"),
'Shares - LTR - Granted'!C4418,
IF(
'Shares - LTR - Granted'!B4418 = "",
#N/A,
'Shares - LTR - Granted'!B4418)
)</f>
        <v>#N/A</v>
      </c>
      <c r="C4418" t="e">
        <f>IF(
OR('Performance Securities'!B4418 = "8. Transferee of restricted securities", 'Performance Securities'!B4418 = "9. Any person (substitution for securities etc.)"),
'Performance Securities'!C4418,
IF(
'Performance Securities'!B4418 = "",
#N/A,
'Performance Securities'!B4418)
)</f>
        <v>#N/A</v>
      </c>
      <c r="D4418" t="e">
        <f>IF(
OR('Options or Warrants'!B4418 = "8. Transferee of restricted securities", 'Options or Warrants'!B4418 = "9. Any person (substitution for securities etc.)"),
'Options or Warrants'!C4418,
IF(
'Options or Warrants'!B4418 = "",
#N/A,
'Options or Warrants'!B4418)
)</f>
        <v>#N/A</v>
      </c>
      <c r="E4418" t="e">
        <f>IF(
OR('Options - Free Attaching'!B4418 = "8. Transferee of restricted securities", 'Options - Free Attaching'!B4418 = "9. Any person (substitution for securities etc.)"),
'Options - Free Attaching'!C4418,
IF(
'Options - Free Attaching'!B4418 = "",
#N/A,
'Options - Free Attaching'!B4418)
)</f>
        <v>#N/A</v>
      </c>
      <c r="F4418" t="e">
        <f>IF(
OR('Con. Notes - Conversion'!B4418 = "8. Transferee of restricted securities", 'Con. Notes - Conversion'!B4418 = "9. Any person (substitution for securities etc.)"),
'Con. Notes - Conversion'!C4418,
IF(
'Con. Notes - Conversion'!B4418 = "",
#N/A,
'Con. Notes - Conversion'!B4418)
)</f>
        <v>#N/A</v>
      </c>
      <c r="G4418" t="e">
        <f>IF(
OR('Con. Notes - No Conversion'!B4418 = "8. Transferee of restricted securities", 'Con. Notes - No Conversion'!B4418 = "9. Any person (substitution for securities etc.)"),
'Con. Notes - No Conversion'!C4418,
IF(
'Con. Notes - No Conversion'!B4418 = "",
#N/A,
'Con. Notes - No Conversion'!B4418)
)</f>
        <v>#N/A</v>
      </c>
    </row>
    <row r="4419" spans="1:7" x14ac:dyDescent="0.25">
      <c r="A4419" t="e">
        <f>IF(
OR(Shares!B4419 = "8. Transferee of restricted securities", Shares!B4419 = "9. Any person (substitution for securities etc.)"),
Shares!C4419,
IF(
Shares!B4419 = "",
#N/A,
Shares!B4419)
)</f>
        <v>#N/A</v>
      </c>
      <c r="B4419" t="e">
        <f>IF(
OR('Shares - LTR - Granted'!B4419 = "8. Transferee of restricted securities", 'Shares - LTR - Granted'!B4419 = "9. Any person (substitution for securities etc.)"),
'Shares - LTR - Granted'!C4419,
IF(
'Shares - LTR - Granted'!B4419 = "",
#N/A,
'Shares - LTR - Granted'!B4419)
)</f>
        <v>#N/A</v>
      </c>
      <c r="C4419" t="e">
        <f>IF(
OR('Performance Securities'!B4419 = "8. Transferee of restricted securities", 'Performance Securities'!B4419 = "9. Any person (substitution for securities etc.)"),
'Performance Securities'!C4419,
IF(
'Performance Securities'!B4419 = "",
#N/A,
'Performance Securities'!B4419)
)</f>
        <v>#N/A</v>
      </c>
      <c r="D4419" t="e">
        <f>IF(
OR('Options or Warrants'!B4419 = "8. Transferee of restricted securities", 'Options or Warrants'!B4419 = "9. Any person (substitution for securities etc.)"),
'Options or Warrants'!C4419,
IF(
'Options or Warrants'!B4419 = "",
#N/A,
'Options or Warrants'!B4419)
)</f>
        <v>#N/A</v>
      </c>
      <c r="E4419" t="e">
        <f>IF(
OR('Options - Free Attaching'!B4419 = "8. Transferee of restricted securities", 'Options - Free Attaching'!B4419 = "9. Any person (substitution for securities etc.)"),
'Options - Free Attaching'!C4419,
IF(
'Options - Free Attaching'!B4419 = "",
#N/A,
'Options - Free Attaching'!B4419)
)</f>
        <v>#N/A</v>
      </c>
      <c r="F4419" t="e">
        <f>IF(
OR('Con. Notes - Conversion'!B4419 = "8. Transferee of restricted securities", 'Con. Notes - Conversion'!B4419 = "9. Any person (substitution for securities etc.)"),
'Con. Notes - Conversion'!C4419,
IF(
'Con. Notes - Conversion'!B4419 = "",
#N/A,
'Con. Notes - Conversion'!B4419)
)</f>
        <v>#N/A</v>
      </c>
      <c r="G4419" t="e">
        <f>IF(
OR('Con. Notes - No Conversion'!B4419 = "8. Transferee of restricted securities", 'Con. Notes - No Conversion'!B4419 = "9. Any person (substitution for securities etc.)"),
'Con. Notes - No Conversion'!C4419,
IF(
'Con. Notes - No Conversion'!B4419 = "",
#N/A,
'Con. Notes - No Conversion'!B4419)
)</f>
        <v>#N/A</v>
      </c>
    </row>
    <row r="4420" spans="1:7" x14ac:dyDescent="0.25">
      <c r="A4420" t="e">
        <f>IF(
OR(Shares!B4420 = "8. Transferee of restricted securities", Shares!B4420 = "9. Any person (substitution for securities etc.)"),
Shares!C4420,
IF(
Shares!B4420 = "",
#N/A,
Shares!B4420)
)</f>
        <v>#N/A</v>
      </c>
      <c r="B4420" t="e">
        <f>IF(
OR('Shares - LTR - Granted'!B4420 = "8. Transferee of restricted securities", 'Shares - LTR - Granted'!B4420 = "9. Any person (substitution for securities etc.)"),
'Shares - LTR - Granted'!C4420,
IF(
'Shares - LTR - Granted'!B4420 = "",
#N/A,
'Shares - LTR - Granted'!B4420)
)</f>
        <v>#N/A</v>
      </c>
      <c r="C4420" t="e">
        <f>IF(
OR('Performance Securities'!B4420 = "8. Transferee of restricted securities", 'Performance Securities'!B4420 = "9. Any person (substitution for securities etc.)"),
'Performance Securities'!C4420,
IF(
'Performance Securities'!B4420 = "",
#N/A,
'Performance Securities'!B4420)
)</f>
        <v>#N/A</v>
      </c>
      <c r="D4420" t="e">
        <f>IF(
OR('Options or Warrants'!B4420 = "8. Transferee of restricted securities", 'Options or Warrants'!B4420 = "9. Any person (substitution for securities etc.)"),
'Options or Warrants'!C4420,
IF(
'Options or Warrants'!B4420 = "",
#N/A,
'Options or Warrants'!B4420)
)</f>
        <v>#N/A</v>
      </c>
      <c r="E4420" t="e">
        <f>IF(
OR('Options - Free Attaching'!B4420 = "8. Transferee of restricted securities", 'Options - Free Attaching'!B4420 = "9. Any person (substitution for securities etc.)"),
'Options - Free Attaching'!C4420,
IF(
'Options - Free Attaching'!B4420 = "",
#N/A,
'Options - Free Attaching'!B4420)
)</f>
        <v>#N/A</v>
      </c>
      <c r="F4420" t="e">
        <f>IF(
OR('Con. Notes - Conversion'!B4420 = "8. Transferee of restricted securities", 'Con. Notes - Conversion'!B4420 = "9. Any person (substitution for securities etc.)"),
'Con. Notes - Conversion'!C4420,
IF(
'Con. Notes - Conversion'!B4420 = "",
#N/A,
'Con. Notes - Conversion'!B4420)
)</f>
        <v>#N/A</v>
      </c>
      <c r="G4420" t="e">
        <f>IF(
OR('Con. Notes - No Conversion'!B4420 = "8. Transferee of restricted securities", 'Con. Notes - No Conversion'!B4420 = "9. Any person (substitution for securities etc.)"),
'Con. Notes - No Conversion'!C4420,
IF(
'Con. Notes - No Conversion'!B4420 = "",
#N/A,
'Con. Notes - No Conversion'!B4420)
)</f>
        <v>#N/A</v>
      </c>
    </row>
    <row r="4421" spans="1:7" x14ac:dyDescent="0.25">
      <c r="A4421" t="e">
        <f>IF(
OR(Shares!B4421 = "8. Transferee of restricted securities", Shares!B4421 = "9. Any person (substitution for securities etc.)"),
Shares!C4421,
IF(
Shares!B4421 = "",
#N/A,
Shares!B4421)
)</f>
        <v>#N/A</v>
      </c>
      <c r="B4421" t="e">
        <f>IF(
OR('Shares - LTR - Granted'!B4421 = "8. Transferee of restricted securities", 'Shares - LTR - Granted'!B4421 = "9. Any person (substitution for securities etc.)"),
'Shares - LTR - Granted'!C4421,
IF(
'Shares - LTR - Granted'!B4421 = "",
#N/A,
'Shares - LTR - Granted'!B4421)
)</f>
        <v>#N/A</v>
      </c>
      <c r="C4421" t="e">
        <f>IF(
OR('Performance Securities'!B4421 = "8. Transferee of restricted securities", 'Performance Securities'!B4421 = "9. Any person (substitution for securities etc.)"),
'Performance Securities'!C4421,
IF(
'Performance Securities'!B4421 = "",
#N/A,
'Performance Securities'!B4421)
)</f>
        <v>#N/A</v>
      </c>
      <c r="D4421" t="e">
        <f>IF(
OR('Options or Warrants'!B4421 = "8. Transferee of restricted securities", 'Options or Warrants'!B4421 = "9. Any person (substitution for securities etc.)"),
'Options or Warrants'!C4421,
IF(
'Options or Warrants'!B4421 = "",
#N/A,
'Options or Warrants'!B4421)
)</f>
        <v>#N/A</v>
      </c>
      <c r="E4421" t="e">
        <f>IF(
OR('Options - Free Attaching'!B4421 = "8. Transferee of restricted securities", 'Options - Free Attaching'!B4421 = "9. Any person (substitution for securities etc.)"),
'Options - Free Attaching'!C4421,
IF(
'Options - Free Attaching'!B4421 = "",
#N/A,
'Options - Free Attaching'!B4421)
)</f>
        <v>#N/A</v>
      </c>
      <c r="F4421" t="e">
        <f>IF(
OR('Con. Notes - Conversion'!B4421 = "8. Transferee of restricted securities", 'Con. Notes - Conversion'!B4421 = "9. Any person (substitution for securities etc.)"),
'Con. Notes - Conversion'!C4421,
IF(
'Con. Notes - Conversion'!B4421 = "",
#N/A,
'Con. Notes - Conversion'!B4421)
)</f>
        <v>#N/A</v>
      </c>
      <c r="G4421" t="e">
        <f>IF(
OR('Con. Notes - No Conversion'!B4421 = "8. Transferee of restricted securities", 'Con. Notes - No Conversion'!B4421 = "9. Any person (substitution for securities etc.)"),
'Con. Notes - No Conversion'!C4421,
IF(
'Con. Notes - No Conversion'!B4421 = "",
#N/A,
'Con. Notes - No Conversion'!B4421)
)</f>
        <v>#N/A</v>
      </c>
    </row>
    <row r="4422" spans="1:7" x14ac:dyDescent="0.25">
      <c r="A4422" t="e">
        <f>IF(
OR(Shares!B4422 = "8. Transferee of restricted securities", Shares!B4422 = "9. Any person (substitution for securities etc.)"),
Shares!C4422,
IF(
Shares!B4422 = "",
#N/A,
Shares!B4422)
)</f>
        <v>#N/A</v>
      </c>
      <c r="B4422" t="e">
        <f>IF(
OR('Shares - LTR - Granted'!B4422 = "8. Transferee of restricted securities", 'Shares - LTR - Granted'!B4422 = "9. Any person (substitution for securities etc.)"),
'Shares - LTR - Granted'!C4422,
IF(
'Shares - LTR - Granted'!B4422 = "",
#N/A,
'Shares - LTR - Granted'!B4422)
)</f>
        <v>#N/A</v>
      </c>
      <c r="C4422" t="e">
        <f>IF(
OR('Performance Securities'!B4422 = "8. Transferee of restricted securities", 'Performance Securities'!B4422 = "9. Any person (substitution for securities etc.)"),
'Performance Securities'!C4422,
IF(
'Performance Securities'!B4422 = "",
#N/A,
'Performance Securities'!B4422)
)</f>
        <v>#N/A</v>
      </c>
      <c r="D4422" t="e">
        <f>IF(
OR('Options or Warrants'!B4422 = "8. Transferee of restricted securities", 'Options or Warrants'!B4422 = "9. Any person (substitution for securities etc.)"),
'Options or Warrants'!C4422,
IF(
'Options or Warrants'!B4422 = "",
#N/A,
'Options or Warrants'!B4422)
)</f>
        <v>#N/A</v>
      </c>
      <c r="E4422" t="e">
        <f>IF(
OR('Options - Free Attaching'!B4422 = "8. Transferee of restricted securities", 'Options - Free Attaching'!B4422 = "9. Any person (substitution for securities etc.)"),
'Options - Free Attaching'!C4422,
IF(
'Options - Free Attaching'!B4422 = "",
#N/A,
'Options - Free Attaching'!B4422)
)</f>
        <v>#N/A</v>
      </c>
      <c r="F4422" t="e">
        <f>IF(
OR('Con. Notes - Conversion'!B4422 = "8. Transferee of restricted securities", 'Con. Notes - Conversion'!B4422 = "9. Any person (substitution for securities etc.)"),
'Con. Notes - Conversion'!C4422,
IF(
'Con. Notes - Conversion'!B4422 = "",
#N/A,
'Con. Notes - Conversion'!B4422)
)</f>
        <v>#N/A</v>
      </c>
      <c r="G4422" t="e">
        <f>IF(
OR('Con. Notes - No Conversion'!B4422 = "8. Transferee of restricted securities", 'Con. Notes - No Conversion'!B4422 = "9. Any person (substitution for securities etc.)"),
'Con. Notes - No Conversion'!C4422,
IF(
'Con. Notes - No Conversion'!B4422 = "",
#N/A,
'Con. Notes - No Conversion'!B4422)
)</f>
        <v>#N/A</v>
      </c>
    </row>
    <row r="4423" spans="1:7" x14ac:dyDescent="0.25">
      <c r="A4423" t="e">
        <f>IF(
OR(Shares!B4423 = "8. Transferee of restricted securities", Shares!B4423 = "9. Any person (substitution for securities etc.)"),
Shares!C4423,
IF(
Shares!B4423 = "",
#N/A,
Shares!B4423)
)</f>
        <v>#N/A</v>
      </c>
      <c r="B4423" t="e">
        <f>IF(
OR('Shares - LTR - Granted'!B4423 = "8. Transferee of restricted securities", 'Shares - LTR - Granted'!B4423 = "9. Any person (substitution for securities etc.)"),
'Shares - LTR - Granted'!C4423,
IF(
'Shares - LTR - Granted'!B4423 = "",
#N/A,
'Shares - LTR - Granted'!B4423)
)</f>
        <v>#N/A</v>
      </c>
      <c r="C4423" t="e">
        <f>IF(
OR('Performance Securities'!B4423 = "8. Transferee of restricted securities", 'Performance Securities'!B4423 = "9. Any person (substitution for securities etc.)"),
'Performance Securities'!C4423,
IF(
'Performance Securities'!B4423 = "",
#N/A,
'Performance Securities'!B4423)
)</f>
        <v>#N/A</v>
      </c>
      <c r="D4423" t="e">
        <f>IF(
OR('Options or Warrants'!B4423 = "8. Transferee of restricted securities", 'Options or Warrants'!B4423 = "9. Any person (substitution for securities etc.)"),
'Options or Warrants'!C4423,
IF(
'Options or Warrants'!B4423 = "",
#N/A,
'Options or Warrants'!B4423)
)</f>
        <v>#N/A</v>
      </c>
      <c r="E4423" t="e">
        <f>IF(
OR('Options - Free Attaching'!B4423 = "8. Transferee of restricted securities", 'Options - Free Attaching'!B4423 = "9. Any person (substitution for securities etc.)"),
'Options - Free Attaching'!C4423,
IF(
'Options - Free Attaching'!B4423 = "",
#N/A,
'Options - Free Attaching'!B4423)
)</f>
        <v>#N/A</v>
      </c>
      <c r="F4423" t="e">
        <f>IF(
OR('Con. Notes - Conversion'!B4423 = "8. Transferee of restricted securities", 'Con. Notes - Conversion'!B4423 = "9. Any person (substitution for securities etc.)"),
'Con. Notes - Conversion'!C4423,
IF(
'Con. Notes - Conversion'!B4423 = "",
#N/A,
'Con. Notes - Conversion'!B4423)
)</f>
        <v>#N/A</v>
      </c>
      <c r="G4423" t="e">
        <f>IF(
OR('Con. Notes - No Conversion'!B4423 = "8. Transferee of restricted securities", 'Con. Notes - No Conversion'!B4423 = "9. Any person (substitution for securities etc.)"),
'Con. Notes - No Conversion'!C4423,
IF(
'Con. Notes - No Conversion'!B4423 = "",
#N/A,
'Con. Notes - No Conversion'!B4423)
)</f>
        <v>#N/A</v>
      </c>
    </row>
    <row r="4424" spans="1:7" x14ac:dyDescent="0.25">
      <c r="A4424" t="e">
        <f>IF(
OR(Shares!B4424 = "8. Transferee of restricted securities", Shares!B4424 = "9. Any person (substitution for securities etc.)"),
Shares!C4424,
IF(
Shares!B4424 = "",
#N/A,
Shares!B4424)
)</f>
        <v>#N/A</v>
      </c>
      <c r="B4424" t="e">
        <f>IF(
OR('Shares - LTR - Granted'!B4424 = "8. Transferee of restricted securities", 'Shares - LTR - Granted'!B4424 = "9. Any person (substitution for securities etc.)"),
'Shares - LTR - Granted'!C4424,
IF(
'Shares - LTR - Granted'!B4424 = "",
#N/A,
'Shares - LTR - Granted'!B4424)
)</f>
        <v>#N/A</v>
      </c>
      <c r="C4424" t="e">
        <f>IF(
OR('Performance Securities'!B4424 = "8. Transferee of restricted securities", 'Performance Securities'!B4424 = "9. Any person (substitution for securities etc.)"),
'Performance Securities'!C4424,
IF(
'Performance Securities'!B4424 = "",
#N/A,
'Performance Securities'!B4424)
)</f>
        <v>#N/A</v>
      </c>
      <c r="D4424" t="e">
        <f>IF(
OR('Options or Warrants'!B4424 = "8. Transferee of restricted securities", 'Options or Warrants'!B4424 = "9. Any person (substitution for securities etc.)"),
'Options or Warrants'!C4424,
IF(
'Options or Warrants'!B4424 = "",
#N/A,
'Options or Warrants'!B4424)
)</f>
        <v>#N/A</v>
      </c>
      <c r="E4424" t="e">
        <f>IF(
OR('Options - Free Attaching'!B4424 = "8. Transferee of restricted securities", 'Options - Free Attaching'!B4424 = "9. Any person (substitution for securities etc.)"),
'Options - Free Attaching'!C4424,
IF(
'Options - Free Attaching'!B4424 = "",
#N/A,
'Options - Free Attaching'!B4424)
)</f>
        <v>#N/A</v>
      </c>
      <c r="F4424" t="e">
        <f>IF(
OR('Con. Notes - Conversion'!B4424 = "8. Transferee of restricted securities", 'Con. Notes - Conversion'!B4424 = "9. Any person (substitution for securities etc.)"),
'Con. Notes - Conversion'!C4424,
IF(
'Con. Notes - Conversion'!B4424 = "",
#N/A,
'Con. Notes - Conversion'!B4424)
)</f>
        <v>#N/A</v>
      </c>
      <c r="G4424" t="e">
        <f>IF(
OR('Con. Notes - No Conversion'!B4424 = "8. Transferee of restricted securities", 'Con. Notes - No Conversion'!B4424 = "9. Any person (substitution for securities etc.)"),
'Con. Notes - No Conversion'!C4424,
IF(
'Con. Notes - No Conversion'!B4424 = "",
#N/A,
'Con. Notes - No Conversion'!B4424)
)</f>
        <v>#N/A</v>
      </c>
    </row>
    <row r="4425" spans="1:7" x14ac:dyDescent="0.25">
      <c r="A4425" t="e">
        <f>IF(
OR(Shares!B4425 = "8. Transferee of restricted securities", Shares!B4425 = "9. Any person (substitution for securities etc.)"),
Shares!C4425,
IF(
Shares!B4425 = "",
#N/A,
Shares!B4425)
)</f>
        <v>#N/A</v>
      </c>
      <c r="B4425" t="e">
        <f>IF(
OR('Shares - LTR - Granted'!B4425 = "8. Transferee of restricted securities", 'Shares - LTR - Granted'!B4425 = "9. Any person (substitution for securities etc.)"),
'Shares - LTR - Granted'!C4425,
IF(
'Shares - LTR - Granted'!B4425 = "",
#N/A,
'Shares - LTR - Granted'!B4425)
)</f>
        <v>#N/A</v>
      </c>
      <c r="C4425" t="e">
        <f>IF(
OR('Performance Securities'!B4425 = "8. Transferee of restricted securities", 'Performance Securities'!B4425 = "9. Any person (substitution for securities etc.)"),
'Performance Securities'!C4425,
IF(
'Performance Securities'!B4425 = "",
#N/A,
'Performance Securities'!B4425)
)</f>
        <v>#N/A</v>
      </c>
      <c r="D4425" t="e">
        <f>IF(
OR('Options or Warrants'!B4425 = "8. Transferee of restricted securities", 'Options or Warrants'!B4425 = "9. Any person (substitution for securities etc.)"),
'Options or Warrants'!C4425,
IF(
'Options or Warrants'!B4425 = "",
#N/A,
'Options or Warrants'!B4425)
)</f>
        <v>#N/A</v>
      </c>
      <c r="E4425" t="e">
        <f>IF(
OR('Options - Free Attaching'!B4425 = "8. Transferee of restricted securities", 'Options - Free Attaching'!B4425 = "9. Any person (substitution for securities etc.)"),
'Options - Free Attaching'!C4425,
IF(
'Options - Free Attaching'!B4425 = "",
#N/A,
'Options - Free Attaching'!B4425)
)</f>
        <v>#N/A</v>
      </c>
      <c r="F4425" t="e">
        <f>IF(
OR('Con. Notes - Conversion'!B4425 = "8. Transferee of restricted securities", 'Con. Notes - Conversion'!B4425 = "9. Any person (substitution for securities etc.)"),
'Con. Notes - Conversion'!C4425,
IF(
'Con. Notes - Conversion'!B4425 = "",
#N/A,
'Con. Notes - Conversion'!B4425)
)</f>
        <v>#N/A</v>
      </c>
      <c r="G4425" t="e">
        <f>IF(
OR('Con. Notes - No Conversion'!B4425 = "8. Transferee of restricted securities", 'Con. Notes - No Conversion'!B4425 = "9. Any person (substitution for securities etc.)"),
'Con. Notes - No Conversion'!C4425,
IF(
'Con. Notes - No Conversion'!B4425 = "",
#N/A,
'Con. Notes - No Conversion'!B4425)
)</f>
        <v>#N/A</v>
      </c>
    </row>
    <row r="4426" spans="1:7" x14ac:dyDescent="0.25">
      <c r="A4426" t="e">
        <f>IF(
OR(Shares!B4426 = "8. Transferee of restricted securities", Shares!B4426 = "9. Any person (substitution for securities etc.)"),
Shares!C4426,
IF(
Shares!B4426 = "",
#N/A,
Shares!B4426)
)</f>
        <v>#N/A</v>
      </c>
      <c r="B4426" t="e">
        <f>IF(
OR('Shares - LTR - Granted'!B4426 = "8. Transferee of restricted securities", 'Shares - LTR - Granted'!B4426 = "9. Any person (substitution for securities etc.)"),
'Shares - LTR - Granted'!C4426,
IF(
'Shares - LTR - Granted'!B4426 = "",
#N/A,
'Shares - LTR - Granted'!B4426)
)</f>
        <v>#N/A</v>
      </c>
      <c r="C4426" t="e">
        <f>IF(
OR('Performance Securities'!B4426 = "8. Transferee of restricted securities", 'Performance Securities'!B4426 = "9. Any person (substitution for securities etc.)"),
'Performance Securities'!C4426,
IF(
'Performance Securities'!B4426 = "",
#N/A,
'Performance Securities'!B4426)
)</f>
        <v>#N/A</v>
      </c>
      <c r="D4426" t="e">
        <f>IF(
OR('Options or Warrants'!B4426 = "8. Transferee of restricted securities", 'Options or Warrants'!B4426 = "9. Any person (substitution for securities etc.)"),
'Options or Warrants'!C4426,
IF(
'Options or Warrants'!B4426 = "",
#N/A,
'Options or Warrants'!B4426)
)</f>
        <v>#N/A</v>
      </c>
      <c r="E4426" t="e">
        <f>IF(
OR('Options - Free Attaching'!B4426 = "8. Transferee of restricted securities", 'Options - Free Attaching'!B4426 = "9. Any person (substitution for securities etc.)"),
'Options - Free Attaching'!C4426,
IF(
'Options - Free Attaching'!B4426 = "",
#N/A,
'Options - Free Attaching'!B4426)
)</f>
        <v>#N/A</v>
      </c>
      <c r="F4426" t="e">
        <f>IF(
OR('Con. Notes - Conversion'!B4426 = "8. Transferee of restricted securities", 'Con. Notes - Conversion'!B4426 = "9. Any person (substitution for securities etc.)"),
'Con. Notes - Conversion'!C4426,
IF(
'Con. Notes - Conversion'!B4426 = "",
#N/A,
'Con. Notes - Conversion'!B4426)
)</f>
        <v>#N/A</v>
      </c>
      <c r="G4426" t="e">
        <f>IF(
OR('Con. Notes - No Conversion'!B4426 = "8. Transferee of restricted securities", 'Con. Notes - No Conversion'!B4426 = "9. Any person (substitution for securities etc.)"),
'Con. Notes - No Conversion'!C4426,
IF(
'Con. Notes - No Conversion'!B4426 = "",
#N/A,
'Con. Notes - No Conversion'!B4426)
)</f>
        <v>#N/A</v>
      </c>
    </row>
    <row r="4427" spans="1:7" x14ac:dyDescent="0.25">
      <c r="A4427" t="e">
        <f>IF(
OR(Shares!B4427 = "8. Transferee of restricted securities", Shares!B4427 = "9. Any person (substitution for securities etc.)"),
Shares!C4427,
IF(
Shares!B4427 = "",
#N/A,
Shares!B4427)
)</f>
        <v>#N/A</v>
      </c>
      <c r="B4427" t="e">
        <f>IF(
OR('Shares - LTR - Granted'!B4427 = "8. Transferee of restricted securities", 'Shares - LTR - Granted'!B4427 = "9. Any person (substitution for securities etc.)"),
'Shares - LTR - Granted'!C4427,
IF(
'Shares - LTR - Granted'!B4427 = "",
#N/A,
'Shares - LTR - Granted'!B4427)
)</f>
        <v>#N/A</v>
      </c>
      <c r="C4427" t="e">
        <f>IF(
OR('Performance Securities'!B4427 = "8. Transferee of restricted securities", 'Performance Securities'!B4427 = "9. Any person (substitution for securities etc.)"),
'Performance Securities'!C4427,
IF(
'Performance Securities'!B4427 = "",
#N/A,
'Performance Securities'!B4427)
)</f>
        <v>#N/A</v>
      </c>
      <c r="D4427" t="e">
        <f>IF(
OR('Options or Warrants'!B4427 = "8. Transferee of restricted securities", 'Options or Warrants'!B4427 = "9. Any person (substitution for securities etc.)"),
'Options or Warrants'!C4427,
IF(
'Options or Warrants'!B4427 = "",
#N/A,
'Options or Warrants'!B4427)
)</f>
        <v>#N/A</v>
      </c>
      <c r="E4427" t="e">
        <f>IF(
OR('Options - Free Attaching'!B4427 = "8. Transferee of restricted securities", 'Options - Free Attaching'!B4427 = "9. Any person (substitution for securities etc.)"),
'Options - Free Attaching'!C4427,
IF(
'Options - Free Attaching'!B4427 = "",
#N/A,
'Options - Free Attaching'!B4427)
)</f>
        <v>#N/A</v>
      </c>
      <c r="F4427" t="e">
        <f>IF(
OR('Con. Notes - Conversion'!B4427 = "8. Transferee of restricted securities", 'Con. Notes - Conversion'!B4427 = "9. Any person (substitution for securities etc.)"),
'Con. Notes - Conversion'!C4427,
IF(
'Con. Notes - Conversion'!B4427 = "",
#N/A,
'Con. Notes - Conversion'!B4427)
)</f>
        <v>#N/A</v>
      </c>
      <c r="G4427" t="e">
        <f>IF(
OR('Con. Notes - No Conversion'!B4427 = "8. Transferee of restricted securities", 'Con. Notes - No Conversion'!B4427 = "9. Any person (substitution for securities etc.)"),
'Con. Notes - No Conversion'!C4427,
IF(
'Con. Notes - No Conversion'!B4427 = "",
#N/A,
'Con. Notes - No Conversion'!B4427)
)</f>
        <v>#N/A</v>
      </c>
    </row>
    <row r="4428" spans="1:7" x14ac:dyDescent="0.25">
      <c r="A4428" t="e">
        <f>IF(
OR(Shares!B4428 = "8. Transferee of restricted securities", Shares!B4428 = "9. Any person (substitution for securities etc.)"),
Shares!C4428,
IF(
Shares!B4428 = "",
#N/A,
Shares!B4428)
)</f>
        <v>#N/A</v>
      </c>
      <c r="B4428" t="e">
        <f>IF(
OR('Shares - LTR - Granted'!B4428 = "8. Transferee of restricted securities", 'Shares - LTR - Granted'!B4428 = "9. Any person (substitution for securities etc.)"),
'Shares - LTR - Granted'!C4428,
IF(
'Shares - LTR - Granted'!B4428 = "",
#N/A,
'Shares - LTR - Granted'!B4428)
)</f>
        <v>#N/A</v>
      </c>
      <c r="C4428" t="e">
        <f>IF(
OR('Performance Securities'!B4428 = "8. Transferee of restricted securities", 'Performance Securities'!B4428 = "9. Any person (substitution for securities etc.)"),
'Performance Securities'!C4428,
IF(
'Performance Securities'!B4428 = "",
#N/A,
'Performance Securities'!B4428)
)</f>
        <v>#N/A</v>
      </c>
      <c r="D4428" t="e">
        <f>IF(
OR('Options or Warrants'!B4428 = "8. Transferee of restricted securities", 'Options or Warrants'!B4428 = "9. Any person (substitution for securities etc.)"),
'Options or Warrants'!C4428,
IF(
'Options or Warrants'!B4428 = "",
#N/A,
'Options or Warrants'!B4428)
)</f>
        <v>#N/A</v>
      </c>
      <c r="E4428" t="e">
        <f>IF(
OR('Options - Free Attaching'!B4428 = "8. Transferee of restricted securities", 'Options - Free Attaching'!B4428 = "9. Any person (substitution for securities etc.)"),
'Options - Free Attaching'!C4428,
IF(
'Options - Free Attaching'!B4428 = "",
#N/A,
'Options - Free Attaching'!B4428)
)</f>
        <v>#N/A</v>
      </c>
      <c r="F4428" t="e">
        <f>IF(
OR('Con. Notes - Conversion'!B4428 = "8. Transferee of restricted securities", 'Con. Notes - Conversion'!B4428 = "9. Any person (substitution for securities etc.)"),
'Con. Notes - Conversion'!C4428,
IF(
'Con. Notes - Conversion'!B4428 = "",
#N/A,
'Con. Notes - Conversion'!B4428)
)</f>
        <v>#N/A</v>
      </c>
      <c r="G4428" t="e">
        <f>IF(
OR('Con. Notes - No Conversion'!B4428 = "8. Transferee of restricted securities", 'Con. Notes - No Conversion'!B4428 = "9. Any person (substitution for securities etc.)"),
'Con. Notes - No Conversion'!C4428,
IF(
'Con. Notes - No Conversion'!B4428 = "",
#N/A,
'Con. Notes - No Conversion'!B4428)
)</f>
        <v>#N/A</v>
      </c>
    </row>
    <row r="4429" spans="1:7" x14ac:dyDescent="0.25">
      <c r="A4429" t="e">
        <f>IF(
OR(Shares!B4429 = "8. Transferee of restricted securities", Shares!B4429 = "9. Any person (substitution for securities etc.)"),
Shares!C4429,
IF(
Shares!B4429 = "",
#N/A,
Shares!B4429)
)</f>
        <v>#N/A</v>
      </c>
      <c r="B4429" t="e">
        <f>IF(
OR('Shares - LTR - Granted'!B4429 = "8. Transferee of restricted securities", 'Shares - LTR - Granted'!B4429 = "9. Any person (substitution for securities etc.)"),
'Shares - LTR - Granted'!C4429,
IF(
'Shares - LTR - Granted'!B4429 = "",
#N/A,
'Shares - LTR - Granted'!B4429)
)</f>
        <v>#N/A</v>
      </c>
      <c r="C4429" t="e">
        <f>IF(
OR('Performance Securities'!B4429 = "8. Transferee of restricted securities", 'Performance Securities'!B4429 = "9. Any person (substitution for securities etc.)"),
'Performance Securities'!C4429,
IF(
'Performance Securities'!B4429 = "",
#N/A,
'Performance Securities'!B4429)
)</f>
        <v>#N/A</v>
      </c>
      <c r="D4429" t="e">
        <f>IF(
OR('Options or Warrants'!B4429 = "8. Transferee of restricted securities", 'Options or Warrants'!B4429 = "9. Any person (substitution for securities etc.)"),
'Options or Warrants'!C4429,
IF(
'Options or Warrants'!B4429 = "",
#N/A,
'Options or Warrants'!B4429)
)</f>
        <v>#N/A</v>
      </c>
      <c r="E4429" t="e">
        <f>IF(
OR('Options - Free Attaching'!B4429 = "8. Transferee of restricted securities", 'Options - Free Attaching'!B4429 = "9. Any person (substitution for securities etc.)"),
'Options - Free Attaching'!C4429,
IF(
'Options - Free Attaching'!B4429 = "",
#N/A,
'Options - Free Attaching'!B4429)
)</f>
        <v>#N/A</v>
      </c>
      <c r="F4429" t="e">
        <f>IF(
OR('Con. Notes - Conversion'!B4429 = "8. Transferee of restricted securities", 'Con. Notes - Conversion'!B4429 = "9. Any person (substitution for securities etc.)"),
'Con. Notes - Conversion'!C4429,
IF(
'Con. Notes - Conversion'!B4429 = "",
#N/A,
'Con. Notes - Conversion'!B4429)
)</f>
        <v>#N/A</v>
      </c>
      <c r="G4429" t="e">
        <f>IF(
OR('Con. Notes - No Conversion'!B4429 = "8. Transferee of restricted securities", 'Con. Notes - No Conversion'!B4429 = "9. Any person (substitution for securities etc.)"),
'Con. Notes - No Conversion'!C4429,
IF(
'Con. Notes - No Conversion'!B4429 = "",
#N/A,
'Con. Notes - No Conversion'!B4429)
)</f>
        <v>#N/A</v>
      </c>
    </row>
    <row r="4430" spans="1:7" x14ac:dyDescent="0.25">
      <c r="A4430" t="e">
        <f>IF(
OR(Shares!B4430 = "8. Transferee of restricted securities", Shares!B4430 = "9. Any person (substitution for securities etc.)"),
Shares!C4430,
IF(
Shares!B4430 = "",
#N/A,
Shares!B4430)
)</f>
        <v>#N/A</v>
      </c>
      <c r="B4430" t="e">
        <f>IF(
OR('Shares - LTR - Granted'!B4430 = "8. Transferee of restricted securities", 'Shares - LTR - Granted'!B4430 = "9. Any person (substitution for securities etc.)"),
'Shares - LTR - Granted'!C4430,
IF(
'Shares - LTR - Granted'!B4430 = "",
#N/A,
'Shares - LTR - Granted'!B4430)
)</f>
        <v>#N/A</v>
      </c>
      <c r="C4430" t="e">
        <f>IF(
OR('Performance Securities'!B4430 = "8. Transferee of restricted securities", 'Performance Securities'!B4430 = "9. Any person (substitution for securities etc.)"),
'Performance Securities'!C4430,
IF(
'Performance Securities'!B4430 = "",
#N/A,
'Performance Securities'!B4430)
)</f>
        <v>#N/A</v>
      </c>
      <c r="D4430" t="e">
        <f>IF(
OR('Options or Warrants'!B4430 = "8. Transferee of restricted securities", 'Options or Warrants'!B4430 = "9. Any person (substitution for securities etc.)"),
'Options or Warrants'!C4430,
IF(
'Options or Warrants'!B4430 = "",
#N/A,
'Options or Warrants'!B4430)
)</f>
        <v>#N/A</v>
      </c>
      <c r="E4430" t="e">
        <f>IF(
OR('Options - Free Attaching'!B4430 = "8. Transferee of restricted securities", 'Options - Free Attaching'!B4430 = "9. Any person (substitution for securities etc.)"),
'Options - Free Attaching'!C4430,
IF(
'Options - Free Attaching'!B4430 = "",
#N/A,
'Options - Free Attaching'!B4430)
)</f>
        <v>#N/A</v>
      </c>
      <c r="F4430" t="e">
        <f>IF(
OR('Con. Notes - Conversion'!B4430 = "8. Transferee of restricted securities", 'Con. Notes - Conversion'!B4430 = "9. Any person (substitution for securities etc.)"),
'Con. Notes - Conversion'!C4430,
IF(
'Con. Notes - Conversion'!B4430 = "",
#N/A,
'Con. Notes - Conversion'!B4430)
)</f>
        <v>#N/A</v>
      </c>
      <c r="G4430" t="e">
        <f>IF(
OR('Con. Notes - No Conversion'!B4430 = "8. Transferee of restricted securities", 'Con. Notes - No Conversion'!B4430 = "9. Any person (substitution for securities etc.)"),
'Con. Notes - No Conversion'!C4430,
IF(
'Con. Notes - No Conversion'!B4430 = "",
#N/A,
'Con. Notes - No Conversion'!B4430)
)</f>
        <v>#N/A</v>
      </c>
    </row>
    <row r="4431" spans="1:7" x14ac:dyDescent="0.25">
      <c r="A4431" t="e">
        <f>IF(
OR(Shares!B4431 = "8. Transferee of restricted securities", Shares!B4431 = "9. Any person (substitution for securities etc.)"),
Shares!C4431,
IF(
Shares!B4431 = "",
#N/A,
Shares!B4431)
)</f>
        <v>#N/A</v>
      </c>
      <c r="B4431" t="e">
        <f>IF(
OR('Shares - LTR - Granted'!B4431 = "8. Transferee of restricted securities", 'Shares - LTR - Granted'!B4431 = "9. Any person (substitution for securities etc.)"),
'Shares - LTR - Granted'!C4431,
IF(
'Shares - LTR - Granted'!B4431 = "",
#N/A,
'Shares - LTR - Granted'!B4431)
)</f>
        <v>#N/A</v>
      </c>
      <c r="C4431" t="e">
        <f>IF(
OR('Performance Securities'!B4431 = "8. Transferee of restricted securities", 'Performance Securities'!B4431 = "9. Any person (substitution for securities etc.)"),
'Performance Securities'!C4431,
IF(
'Performance Securities'!B4431 = "",
#N/A,
'Performance Securities'!B4431)
)</f>
        <v>#N/A</v>
      </c>
      <c r="D4431" t="e">
        <f>IF(
OR('Options or Warrants'!B4431 = "8. Transferee of restricted securities", 'Options or Warrants'!B4431 = "9. Any person (substitution for securities etc.)"),
'Options or Warrants'!C4431,
IF(
'Options or Warrants'!B4431 = "",
#N/A,
'Options or Warrants'!B4431)
)</f>
        <v>#N/A</v>
      </c>
      <c r="E4431" t="e">
        <f>IF(
OR('Options - Free Attaching'!B4431 = "8. Transferee of restricted securities", 'Options - Free Attaching'!B4431 = "9. Any person (substitution for securities etc.)"),
'Options - Free Attaching'!C4431,
IF(
'Options - Free Attaching'!B4431 = "",
#N/A,
'Options - Free Attaching'!B4431)
)</f>
        <v>#N/A</v>
      </c>
      <c r="F4431" t="e">
        <f>IF(
OR('Con. Notes - Conversion'!B4431 = "8. Transferee of restricted securities", 'Con. Notes - Conversion'!B4431 = "9. Any person (substitution for securities etc.)"),
'Con. Notes - Conversion'!C4431,
IF(
'Con. Notes - Conversion'!B4431 = "",
#N/A,
'Con. Notes - Conversion'!B4431)
)</f>
        <v>#N/A</v>
      </c>
      <c r="G4431" t="e">
        <f>IF(
OR('Con. Notes - No Conversion'!B4431 = "8. Transferee of restricted securities", 'Con. Notes - No Conversion'!B4431 = "9. Any person (substitution for securities etc.)"),
'Con. Notes - No Conversion'!C4431,
IF(
'Con. Notes - No Conversion'!B4431 = "",
#N/A,
'Con. Notes - No Conversion'!B4431)
)</f>
        <v>#N/A</v>
      </c>
    </row>
    <row r="4432" spans="1:7" x14ac:dyDescent="0.25">
      <c r="A4432" t="e">
        <f>IF(
OR(Shares!B4432 = "8. Transferee of restricted securities", Shares!B4432 = "9. Any person (substitution for securities etc.)"),
Shares!C4432,
IF(
Shares!B4432 = "",
#N/A,
Shares!B4432)
)</f>
        <v>#N/A</v>
      </c>
      <c r="B4432" t="e">
        <f>IF(
OR('Shares - LTR - Granted'!B4432 = "8. Transferee of restricted securities", 'Shares - LTR - Granted'!B4432 = "9. Any person (substitution for securities etc.)"),
'Shares - LTR - Granted'!C4432,
IF(
'Shares - LTR - Granted'!B4432 = "",
#N/A,
'Shares - LTR - Granted'!B4432)
)</f>
        <v>#N/A</v>
      </c>
      <c r="C4432" t="e">
        <f>IF(
OR('Performance Securities'!B4432 = "8. Transferee of restricted securities", 'Performance Securities'!B4432 = "9. Any person (substitution for securities etc.)"),
'Performance Securities'!C4432,
IF(
'Performance Securities'!B4432 = "",
#N/A,
'Performance Securities'!B4432)
)</f>
        <v>#N/A</v>
      </c>
      <c r="D4432" t="e">
        <f>IF(
OR('Options or Warrants'!B4432 = "8. Transferee of restricted securities", 'Options or Warrants'!B4432 = "9. Any person (substitution for securities etc.)"),
'Options or Warrants'!C4432,
IF(
'Options or Warrants'!B4432 = "",
#N/A,
'Options or Warrants'!B4432)
)</f>
        <v>#N/A</v>
      </c>
      <c r="E4432" t="e">
        <f>IF(
OR('Options - Free Attaching'!B4432 = "8. Transferee of restricted securities", 'Options - Free Attaching'!B4432 = "9. Any person (substitution for securities etc.)"),
'Options - Free Attaching'!C4432,
IF(
'Options - Free Attaching'!B4432 = "",
#N/A,
'Options - Free Attaching'!B4432)
)</f>
        <v>#N/A</v>
      </c>
      <c r="F4432" t="e">
        <f>IF(
OR('Con. Notes - Conversion'!B4432 = "8. Transferee of restricted securities", 'Con. Notes - Conversion'!B4432 = "9. Any person (substitution for securities etc.)"),
'Con. Notes - Conversion'!C4432,
IF(
'Con. Notes - Conversion'!B4432 = "",
#N/A,
'Con. Notes - Conversion'!B4432)
)</f>
        <v>#N/A</v>
      </c>
      <c r="G4432" t="e">
        <f>IF(
OR('Con. Notes - No Conversion'!B4432 = "8. Transferee of restricted securities", 'Con. Notes - No Conversion'!B4432 = "9. Any person (substitution for securities etc.)"),
'Con. Notes - No Conversion'!C4432,
IF(
'Con. Notes - No Conversion'!B4432 = "",
#N/A,
'Con. Notes - No Conversion'!B4432)
)</f>
        <v>#N/A</v>
      </c>
    </row>
    <row r="4433" spans="1:7" x14ac:dyDescent="0.25">
      <c r="A4433" t="e">
        <f>IF(
OR(Shares!B4433 = "8. Transferee of restricted securities", Shares!B4433 = "9. Any person (substitution for securities etc.)"),
Shares!C4433,
IF(
Shares!B4433 = "",
#N/A,
Shares!B4433)
)</f>
        <v>#N/A</v>
      </c>
      <c r="B4433" t="e">
        <f>IF(
OR('Shares - LTR - Granted'!B4433 = "8. Transferee of restricted securities", 'Shares - LTR - Granted'!B4433 = "9. Any person (substitution for securities etc.)"),
'Shares - LTR - Granted'!C4433,
IF(
'Shares - LTR - Granted'!B4433 = "",
#N/A,
'Shares - LTR - Granted'!B4433)
)</f>
        <v>#N/A</v>
      </c>
      <c r="C4433" t="e">
        <f>IF(
OR('Performance Securities'!B4433 = "8. Transferee of restricted securities", 'Performance Securities'!B4433 = "9. Any person (substitution for securities etc.)"),
'Performance Securities'!C4433,
IF(
'Performance Securities'!B4433 = "",
#N/A,
'Performance Securities'!B4433)
)</f>
        <v>#N/A</v>
      </c>
      <c r="D4433" t="e">
        <f>IF(
OR('Options or Warrants'!B4433 = "8. Transferee of restricted securities", 'Options or Warrants'!B4433 = "9. Any person (substitution for securities etc.)"),
'Options or Warrants'!C4433,
IF(
'Options or Warrants'!B4433 = "",
#N/A,
'Options or Warrants'!B4433)
)</f>
        <v>#N/A</v>
      </c>
      <c r="E4433" t="e">
        <f>IF(
OR('Options - Free Attaching'!B4433 = "8. Transferee of restricted securities", 'Options - Free Attaching'!B4433 = "9. Any person (substitution for securities etc.)"),
'Options - Free Attaching'!C4433,
IF(
'Options - Free Attaching'!B4433 = "",
#N/A,
'Options - Free Attaching'!B4433)
)</f>
        <v>#N/A</v>
      </c>
      <c r="F4433" t="e">
        <f>IF(
OR('Con. Notes - Conversion'!B4433 = "8. Transferee of restricted securities", 'Con. Notes - Conversion'!B4433 = "9. Any person (substitution for securities etc.)"),
'Con. Notes - Conversion'!C4433,
IF(
'Con. Notes - Conversion'!B4433 = "",
#N/A,
'Con. Notes - Conversion'!B4433)
)</f>
        <v>#N/A</v>
      </c>
      <c r="G4433" t="e">
        <f>IF(
OR('Con. Notes - No Conversion'!B4433 = "8. Transferee of restricted securities", 'Con. Notes - No Conversion'!B4433 = "9. Any person (substitution for securities etc.)"),
'Con. Notes - No Conversion'!C4433,
IF(
'Con. Notes - No Conversion'!B4433 = "",
#N/A,
'Con. Notes - No Conversion'!B4433)
)</f>
        <v>#N/A</v>
      </c>
    </row>
    <row r="4434" spans="1:7" x14ac:dyDescent="0.25">
      <c r="A4434" t="e">
        <f>IF(
OR(Shares!B4434 = "8. Transferee of restricted securities", Shares!B4434 = "9. Any person (substitution for securities etc.)"),
Shares!C4434,
IF(
Shares!B4434 = "",
#N/A,
Shares!B4434)
)</f>
        <v>#N/A</v>
      </c>
      <c r="B4434" t="e">
        <f>IF(
OR('Shares - LTR - Granted'!B4434 = "8. Transferee of restricted securities", 'Shares - LTR - Granted'!B4434 = "9. Any person (substitution for securities etc.)"),
'Shares - LTR - Granted'!C4434,
IF(
'Shares - LTR - Granted'!B4434 = "",
#N/A,
'Shares - LTR - Granted'!B4434)
)</f>
        <v>#N/A</v>
      </c>
      <c r="C4434" t="e">
        <f>IF(
OR('Performance Securities'!B4434 = "8. Transferee of restricted securities", 'Performance Securities'!B4434 = "9. Any person (substitution for securities etc.)"),
'Performance Securities'!C4434,
IF(
'Performance Securities'!B4434 = "",
#N/A,
'Performance Securities'!B4434)
)</f>
        <v>#N/A</v>
      </c>
      <c r="D4434" t="e">
        <f>IF(
OR('Options or Warrants'!B4434 = "8. Transferee of restricted securities", 'Options or Warrants'!B4434 = "9. Any person (substitution for securities etc.)"),
'Options or Warrants'!C4434,
IF(
'Options or Warrants'!B4434 = "",
#N/A,
'Options or Warrants'!B4434)
)</f>
        <v>#N/A</v>
      </c>
      <c r="E4434" t="e">
        <f>IF(
OR('Options - Free Attaching'!B4434 = "8. Transferee of restricted securities", 'Options - Free Attaching'!B4434 = "9. Any person (substitution for securities etc.)"),
'Options - Free Attaching'!C4434,
IF(
'Options - Free Attaching'!B4434 = "",
#N/A,
'Options - Free Attaching'!B4434)
)</f>
        <v>#N/A</v>
      </c>
      <c r="F4434" t="e">
        <f>IF(
OR('Con. Notes - Conversion'!B4434 = "8. Transferee of restricted securities", 'Con. Notes - Conversion'!B4434 = "9. Any person (substitution for securities etc.)"),
'Con. Notes - Conversion'!C4434,
IF(
'Con. Notes - Conversion'!B4434 = "",
#N/A,
'Con. Notes - Conversion'!B4434)
)</f>
        <v>#N/A</v>
      </c>
      <c r="G4434" t="e">
        <f>IF(
OR('Con. Notes - No Conversion'!B4434 = "8. Transferee of restricted securities", 'Con. Notes - No Conversion'!B4434 = "9. Any person (substitution for securities etc.)"),
'Con. Notes - No Conversion'!C4434,
IF(
'Con. Notes - No Conversion'!B4434 = "",
#N/A,
'Con. Notes - No Conversion'!B4434)
)</f>
        <v>#N/A</v>
      </c>
    </row>
    <row r="4435" spans="1:7" x14ac:dyDescent="0.25">
      <c r="A4435" t="e">
        <f>IF(
OR(Shares!B4435 = "8. Transferee of restricted securities", Shares!B4435 = "9. Any person (substitution for securities etc.)"),
Shares!C4435,
IF(
Shares!B4435 = "",
#N/A,
Shares!B4435)
)</f>
        <v>#N/A</v>
      </c>
      <c r="B4435" t="e">
        <f>IF(
OR('Shares - LTR - Granted'!B4435 = "8. Transferee of restricted securities", 'Shares - LTR - Granted'!B4435 = "9. Any person (substitution for securities etc.)"),
'Shares - LTR - Granted'!C4435,
IF(
'Shares - LTR - Granted'!B4435 = "",
#N/A,
'Shares - LTR - Granted'!B4435)
)</f>
        <v>#N/A</v>
      </c>
      <c r="C4435" t="e">
        <f>IF(
OR('Performance Securities'!B4435 = "8. Transferee of restricted securities", 'Performance Securities'!B4435 = "9. Any person (substitution for securities etc.)"),
'Performance Securities'!C4435,
IF(
'Performance Securities'!B4435 = "",
#N/A,
'Performance Securities'!B4435)
)</f>
        <v>#N/A</v>
      </c>
      <c r="D4435" t="e">
        <f>IF(
OR('Options or Warrants'!B4435 = "8. Transferee of restricted securities", 'Options or Warrants'!B4435 = "9. Any person (substitution for securities etc.)"),
'Options or Warrants'!C4435,
IF(
'Options or Warrants'!B4435 = "",
#N/A,
'Options or Warrants'!B4435)
)</f>
        <v>#N/A</v>
      </c>
      <c r="E4435" t="e">
        <f>IF(
OR('Options - Free Attaching'!B4435 = "8. Transferee of restricted securities", 'Options - Free Attaching'!B4435 = "9. Any person (substitution for securities etc.)"),
'Options - Free Attaching'!C4435,
IF(
'Options - Free Attaching'!B4435 = "",
#N/A,
'Options - Free Attaching'!B4435)
)</f>
        <v>#N/A</v>
      </c>
      <c r="F4435" t="e">
        <f>IF(
OR('Con. Notes - Conversion'!B4435 = "8. Transferee of restricted securities", 'Con. Notes - Conversion'!B4435 = "9. Any person (substitution for securities etc.)"),
'Con. Notes - Conversion'!C4435,
IF(
'Con. Notes - Conversion'!B4435 = "",
#N/A,
'Con. Notes - Conversion'!B4435)
)</f>
        <v>#N/A</v>
      </c>
      <c r="G4435" t="e">
        <f>IF(
OR('Con. Notes - No Conversion'!B4435 = "8. Transferee of restricted securities", 'Con. Notes - No Conversion'!B4435 = "9. Any person (substitution for securities etc.)"),
'Con. Notes - No Conversion'!C4435,
IF(
'Con. Notes - No Conversion'!B4435 = "",
#N/A,
'Con. Notes - No Conversion'!B4435)
)</f>
        <v>#N/A</v>
      </c>
    </row>
    <row r="4436" spans="1:7" x14ac:dyDescent="0.25">
      <c r="A4436" t="e">
        <f>IF(
OR(Shares!B4436 = "8. Transferee of restricted securities", Shares!B4436 = "9. Any person (substitution for securities etc.)"),
Shares!C4436,
IF(
Shares!B4436 = "",
#N/A,
Shares!B4436)
)</f>
        <v>#N/A</v>
      </c>
      <c r="B4436" t="e">
        <f>IF(
OR('Shares - LTR - Granted'!B4436 = "8. Transferee of restricted securities", 'Shares - LTR - Granted'!B4436 = "9. Any person (substitution for securities etc.)"),
'Shares - LTR - Granted'!C4436,
IF(
'Shares - LTR - Granted'!B4436 = "",
#N/A,
'Shares - LTR - Granted'!B4436)
)</f>
        <v>#N/A</v>
      </c>
      <c r="C4436" t="e">
        <f>IF(
OR('Performance Securities'!B4436 = "8. Transferee of restricted securities", 'Performance Securities'!B4436 = "9. Any person (substitution for securities etc.)"),
'Performance Securities'!C4436,
IF(
'Performance Securities'!B4436 = "",
#N/A,
'Performance Securities'!B4436)
)</f>
        <v>#N/A</v>
      </c>
      <c r="D4436" t="e">
        <f>IF(
OR('Options or Warrants'!B4436 = "8. Transferee of restricted securities", 'Options or Warrants'!B4436 = "9. Any person (substitution for securities etc.)"),
'Options or Warrants'!C4436,
IF(
'Options or Warrants'!B4436 = "",
#N/A,
'Options or Warrants'!B4436)
)</f>
        <v>#N/A</v>
      </c>
      <c r="E4436" t="e">
        <f>IF(
OR('Options - Free Attaching'!B4436 = "8. Transferee of restricted securities", 'Options - Free Attaching'!B4436 = "9. Any person (substitution for securities etc.)"),
'Options - Free Attaching'!C4436,
IF(
'Options - Free Attaching'!B4436 = "",
#N/A,
'Options - Free Attaching'!B4436)
)</f>
        <v>#N/A</v>
      </c>
      <c r="F4436" t="e">
        <f>IF(
OR('Con. Notes - Conversion'!B4436 = "8. Transferee of restricted securities", 'Con. Notes - Conversion'!B4436 = "9. Any person (substitution for securities etc.)"),
'Con. Notes - Conversion'!C4436,
IF(
'Con. Notes - Conversion'!B4436 = "",
#N/A,
'Con. Notes - Conversion'!B4436)
)</f>
        <v>#N/A</v>
      </c>
      <c r="G4436" t="e">
        <f>IF(
OR('Con. Notes - No Conversion'!B4436 = "8. Transferee of restricted securities", 'Con. Notes - No Conversion'!B4436 = "9. Any person (substitution for securities etc.)"),
'Con. Notes - No Conversion'!C4436,
IF(
'Con. Notes - No Conversion'!B4436 = "",
#N/A,
'Con. Notes - No Conversion'!B4436)
)</f>
        <v>#N/A</v>
      </c>
    </row>
    <row r="4437" spans="1:7" x14ac:dyDescent="0.25">
      <c r="A4437" t="e">
        <f>IF(
OR(Shares!B4437 = "8. Transferee of restricted securities", Shares!B4437 = "9. Any person (substitution for securities etc.)"),
Shares!C4437,
IF(
Shares!B4437 = "",
#N/A,
Shares!B4437)
)</f>
        <v>#N/A</v>
      </c>
      <c r="B4437" t="e">
        <f>IF(
OR('Shares - LTR - Granted'!B4437 = "8. Transferee of restricted securities", 'Shares - LTR - Granted'!B4437 = "9. Any person (substitution for securities etc.)"),
'Shares - LTR - Granted'!C4437,
IF(
'Shares - LTR - Granted'!B4437 = "",
#N/A,
'Shares - LTR - Granted'!B4437)
)</f>
        <v>#N/A</v>
      </c>
      <c r="C4437" t="e">
        <f>IF(
OR('Performance Securities'!B4437 = "8. Transferee of restricted securities", 'Performance Securities'!B4437 = "9. Any person (substitution for securities etc.)"),
'Performance Securities'!C4437,
IF(
'Performance Securities'!B4437 = "",
#N/A,
'Performance Securities'!B4437)
)</f>
        <v>#N/A</v>
      </c>
      <c r="D4437" t="e">
        <f>IF(
OR('Options or Warrants'!B4437 = "8. Transferee of restricted securities", 'Options or Warrants'!B4437 = "9. Any person (substitution for securities etc.)"),
'Options or Warrants'!C4437,
IF(
'Options or Warrants'!B4437 = "",
#N/A,
'Options or Warrants'!B4437)
)</f>
        <v>#N/A</v>
      </c>
      <c r="E4437" t="e">
        <f>IF(
OR('Options - Free Attaching'!B4437 = "8. Transferee of restricted securities", 'Options - Free Attaching'!B4437 = "9. Any person (substitution for securities etc.)"),
'Options - Free Attaching'!C4437,
IF(
'Options - Free Attaching'!B4437 = "",
#N/A,
'Options - Free Attaching'!B4437)
)</f>
        <v>#N/A</v>
      </c>
      <c r="F4437" t="e">
        <f>IF(
OR('Con. Notes - Conversion'!B4437 = "8. Transferee of restricted securities", 'Con. Notes - Conversion'!B4437 = "9. Any person (substitution for securities etc.)"),
'Con. Notes - Conversion'!C4437,
IF(
'Con. Notes - Conversion'!B4437 = "",
#N/A,
'Con. Notes - Conversion'!B4437)
)</f>
        <v>#N/A</v>
      </c>
      <c r="G4437" t="e">
        <f>IF(
OR('Con. Notes - No Conversion'!B4437 = "8. Transferee of restricted securities", 'Con. Notes - No Conversion'!B4437 = "9. Any person (substitution for securities etc.)"),
'Con. Notes - No Conversion'!C4437,
IF(
'Con. Notes - No Conversion'!B4437 = "",
#N/A,
'Con. Notes - No Conversion'!B4437)
)</f>
        <v>#N/A</v>
      </c>
    </row>
    <row r="4438" spans="1:7" x14ac:dyDescent="0.25">
      <c r="A4438" t="e">
        <f>IF(
OR(Shares!B4438 = "8. Transferee of restricted securities", Shares!B4438 = "9. Any person (substitution for securities etc.)"),
Shares!C4438,
IF(
Shares!B4438 = "",
#N/A,
Shares!B4438)
)</f>
        <v>#N/A</v>
      </c>
      <c r="B4438" t="e">
        <f>IF(
OR('Shares - LTR - Granted'!B4438 = "8. Transferee of restricted securities", 'Shares - LTR - Granted'!B4438 = "9. Any person (substitution for securities etc.)"),
'Shares - LTR - Granted'!C4438,
IF(
'Shares - LTR - Granted'!B4438 = "",
#N/A,
'Shares - LTR - Granted'!B4438)
)</f>
        <v>#N/A</v>
      </c>
      <c r="C4438" t="e">
        <f>IF(
OR('Performance Securities'!B4438 = "8. Transferee of restricted securities", 'Performance Securities'!B4438 = "9. Any person (substitution for securities etc.)"),
'Performance Securities'!C4438,
IF(
'Performance Securities'!B4438 = "",
#N/A,
'Performance Securities'!B4438)
)</f>
        <v>#N/A</v>
      </c>
      <c r="D4438" t="e">
        <f>IF(
OR('Options or Warrants'!B4438 = "8. Transferee of restricted securities", 'Options or Warrants'!B4438 = "9. Any person (substitution for securities etc.)"),
'Options or Warrants'!C4438,
IF(
'Options or Warrants'!B4438 = "",
#N/A,
'Options or Warrants'!B4438)
)</f>
        <v>#N/A</v>
      </c>
      <c r="E4438" t="e">
        <f>IF(
OR('Options - Free Attaching'!B4438 = "8. Transferee of restricted securities", 'Options - Free Attaching'!B4438 = "9. Any person (substitution for securities etc.)"),
'Options - Free Attaching'!C4438,
IF(
'Options - Free Attaching'!B4438 = "",
#N/A,
'Options - Free Attaching'!B4438)
)</f>
        <v>#N/A</v>
      </c>
      <c r="F4438" t="e">
        <f>IF(
OR('Con. Notes - Conversion'!B4438 = "8. Transferee of restricted securities", 'Con. Notes - Conversion'!B4438 = "9. Any person (substitution for securities etc.)"),
'Con. Notes - Conversion'!C4438,
IF(
'Con. Notes - Conversion'!B4438 = "",
#N/A,
'Con. Notes - Conversion'!B4438)
)</f>
        <v>#N/A</v>
      </c>
      <c r="G4438" t="e">
        <f>IF(
OR('Con. Notes - No Conversion'!B4438 = "8. Transferee of restricted securities", 'Con. Notes - No Conversion'!B4438 = "9. Any person (substitution for securities etc.)"),
'Con. Notes - No Conversion'!C4438,
IF(
'Con. Notes - No Conversion'!B4438 = "",
#N/A,
'Con. Notes - No Conversion'!B4438)
)</f>
        <v>#N/A</v>
      </c>
    </row>
    <row r="4439" spans="1:7" x14ac:dyDescent="0.25">
      <c r="A4439" t="e">
        <f>IF(
OR(Shares!B4439 = "8. Transferee of restricted securities", Shares!B4439 = "9. Any person (substitution for securities etc.)"),
Shares!C4439,
IF(
Shares!B4439 = "",
#N/A,
Shares!B4439)
)</f>
        <v>#N/A</v>
      </c>
      <c r="B4439" t="e">
        <f>IF(
OR('Shares - LTR - Granted'!B4439 = "8. Transferee of restricted securities", 'Shares - LTR - Granted'!B4439 = "9. Any person (substitution for securities etc.)"),
'Shares - LTR - Granted'!C4439,
IF(
'Shares - LTR - Granted'!B4439 = "",
#N/A,
'Shares - LTR - Granted'!B4439)
)</f>
        <v>#N/A</v>
      </c>
      <c r="C4439" t="e">
        <f>IF(
OR('Performance Securities'!B4439 = "8. Transferee of restricted securities", 'Performance Securities'!B4439 = "9. Any person (substitution for securities etc.)"),
'Performance Securities'!C4439,
IF(
'Performance Securities'!B4439 = "",
#N/A,
'Performance Securities'!B4439)
)</f>
        <v>#N/A</v>
      </c>
      <c r="D4439" t="e">
        <f>IF(
OR('Options or Warrants'!B4439 = "8. Transferee of restricted securities", 'Options or Warrants'!B4439 = "9. Any person (substitution for securities etc.)"),
'Options or Warrants'!C4439,
IF(
'Options or Warrants'!B4439 = "",
#N/A,
'Options or Warrants'!B4439)
)</f>
        <v>#N/A</v>
      </c>
      <c r="E4439" t="e">
        <f>IF(
OR('Options - Free Attaching'!B4439 = "8. Transferee of restricted securities", 'Options - Free Attaching'!B4439 = "9. Any person (substitution for securities etc.)"),
'Options - Free Attaching'!C4439,
IF(
'Options - Free Attaching'!B4439 = "",
#N/A,
'Options - Free Attaching'!B4439)
)</f>
        <v>#N/A</v>
      </c>
      <c r="F4439" t="e">
        <f>IF(
OR('Con. Notes - Conversion'!B4439 = "8. Transferee of restricted securities", 'Con. Notes - Conversion'!B4439 = "9. Any person (substitution for securities etc.)"),
'Con. Notes - Conversion'!C4439,
IF(
'Con. Notes - Conversion'!B4439 = "",
#N/A,
'Con. Notes - Conversion'!B4439)
)</f>
        <v>#N/A</v>
      </c>
      <c r="G4439" t="e">
        <f>IF(
OR('Con. Notes - No Conversion'!B4439 = "8. Transferee of restricted securities", 'Con. Notes - No Conversion'!B4439 = "9. Any person (substitution for securities etc.)"),
'Con. Notes - No Conversion'!C4439,
IF(
'Con. Notes - No Conversion'!B4439 = "",
#N/A,
'Con. Notes - No Conversion'!B4439)
)</f>
        <v>#N/A</v>
      </c>
    </row>
    <row r="4440" spans="1:7" x14ac:dyDescent="0.25">
      <c r="A4440" t="e">
        <f>IF(
OR(Shares!B4440 = "8. Transferee of restricted securities", Shares!B4440 = "9. Any person (substitution for securities etc.)"),
Shares!C4440,
IF(
Shares!B4440 = "",
#N/A,
Shares!B4440)
)</f>
        <v>#N/A</v>
      </c>
      <c r="B4440" t="e">
        <f>IF(
OR('Shares - LTR - Granted'!B4440 = "8. Transferee of restricted securities", 'Shares - LTR - Granted'!B4440 = "9. Any person (substitution for securities etc.)"),
'Shares - LTR - Granted'!C4440,
IF(
'Shares - LTR - Granted'!B4440 = "",
#N/A,
'Shares - LTR - Granted'!B4440)
)</f>
        <v>#N/A</v>
      </c>
      <c r="C4440" t="e">
        <f>IF(
OR('Performance Securities'!B4440 = "8. Transferee of restricted securities", 'Performance Securities'!B4440 = "9. Any person (substitution for securities etc.)"),
'Performance Securities'!C4440,
IF(
'Performance Securities'!B4440 = "",
#N/A,
'Performance Securities'!B4440)
)</f>
        <v>#N/A</v>
      </c>
      <c r="D4440" t="e">
        <f>IF(
OR('Options or Warrants'!B4440 = "8. Transferee of restricted securities", 'Options or Warrants'!B4440 = "9. Any person (substitution for securities etc.)"),
'Options or Warrants'!C4440,
IF(
'Options or Warrants'!B4440 = "",
#N/A,
'Options or Warrants'!B4440)
)</f>
        <v>#N/A</v>
      </c>
      <c r="E4440" t="e">
        <f>IF(
OR('Options - Free Attaching'!B4440 = "8. Transferee of restricted securities", 'Options - Free Attaching'!B4440 = "9. Any person (substitution for securities etc.)"),
'Options - Free Attaching'!C4440,
IF(
'Options - Free Attaching'!B4440 = "",
#N/A,
'Options - Free Attaching'!B4440)
)</f>
        <v>#N/A</v>
      </c>
      <c r="F4440" t="e">
        <f>IF(
OR('Con. Notes - Conversion'!B4440 = "8. Transferee of restricted securities", 'Con. Notes - Conversion'!B4440 = "9. Any person (substitution for securities etc.)"),
'Con. Notes - Conversion'!C4440,
IF(
'Con. Notes - Conversion'!B4440 = "",
#N/A,
'Con. Notes - Conversion'!B4440)
)</f>
        <v>#N/A</v>
      </c>
      <c r="G4440" t="e">
        <f>IF(
OR('Con. Notes - No Conversion'!B4440 = "8. Transferee of restricted securities", 'Con. Notes - No Conversion'!B4440 = "9. Any person (substitution for securities etc.)"),
'Con. Notes - No Conversion'!C4440,
IF(
'Con. Notes - No Conversion'!B4440 = "",
#N/A,
'Con. Notes - No Conversion'!B4440)
)</f>
        <v>#N/A</v>
      </c>
    </row>
    <row r="4441" spans="1:7" x14ac:dyDescent="0.25">
      <c r="A4441" t="e">
        <f>IF(
OR(Shares!B4441 = "8. Transferee of restricted securities", Shares!B4441 = "9. Any person (substitution for securities etc.)"),
Shares!C4441,
IF(
Shares!B4441 = "",
#N/A,
Shares!B4441)
)</f>
        <v>#N/A</v>
      </c>
      <c r="B4441" t="e">
        <f>IF(
OR('Shares - LTR - Granted'!B4441 = "8. Transferee of restricted securities", 'Shares - LTR - Granted'!B4441 = "9. Any person (substitution for securities etc.)"),
'Shares - LTR - Granted'!C4441,
IF(
'Shares - LTR - Granted'!B4441 = "",
#N/A,
'Shares - LTR - Granted'!B4441)
)</f>
        <v>#N/A</v>
      </c>
      <c r="C4441" t="e">
        <f>IF(
OR('Performance Securities'!B4441 = "8. Transferee of restricted securities", 'Performance Securities'!B4441 = "9. Any person (substitution for securities etc.)"),
'Performance Securities'!C4441,
IF(
'Performance Securities'!B4441 = "",
#N/A,
'Performance Securities'!B4441)
)</f>
        <v>#N/A</v>
      </c>
      <c r="D4441" t="e">
        <f>IF(
OR('Options or Warrants'!B4441 = "8. Transferee of restricted securities", 'Options or Warrants'!B4441 = "9. Any person (substitution for securities etc.)"),
'Options or Warrants'!C4441,
IF(
'Options or Warrants'!B4441 = "",
#N/A,
'Options or Warrants'!B4441)
)</f>
        <v>#N/A</v>
      </c>
      <c r="E4441" t="e">
        <f>IF(
OR('Options - Free Attaching'!B4441 = "8. Transferee of restricted securities", 'Options - Free Attaching'!B4441 = "9. Any person (substitution for securities etc.)"),
'Options - Free Attaching'!C4441,
IF(
'Options - Free Attaching'!B4441 = "",
#N/A,
'Options - Free Attaching'!B4441)
)</f>
        <v>#N/A</v>
      </c>
      <c r="F4441" t="e">
        <f>IF(
OR('Con. Notes - Conversion'!B4441 = "8. Transferee of restricted securities", 'Con. Notes - Conversion'!B4441 = "9. Any person (substitution for securities etc.)"),
'Con. Notes - Conversion'!C4441,
IF(
'Con. Notes - Conversion'!B4441 = "",
#N/A,
'Con. Notes - Conversion'!B4441)
)</f>
        <v>#N/A</v>
      </c>
      <c r="G4441" t="e">
        <f>IF(
OR('Con. Notes - No Conversion'!B4441 = "8. Transferee of restricted securities", 'Con. Notes - No Conversion'!B4441 = "9. Any person (substitution for securities etc.)"),
'Con. Notes - No Conversion'!C4441,
IF(
'Con. Notes - No Conversion'!B4441 = "",
#N/A,
'Con. Notes - No Conversion'!B4441)
)</f>
        <v>#N/A</v>
      </c>
    </row>
    <row r="4442" spans="1:7" x14ac:dyDescent="0.25">
      <c r="A4442" t="e">
        <f>IF(
OR(Shares!B4442 = "8. Transferee of restricted securities", Shares!B4442 = "9. Any person (substitution for securities etc.)"),
Shares!C4442,
IF(
Shares!B4442 = "",
#N/A,
Shares!B4442)
)</f>
        <v>#N/A</v>
      </c>
      <c r="B4442" t="e">
        <f>IF(
OR('Shares - LTR - Granted'!B4442 = "8. Transferee of restricted securities", 'Shares - LTR - Granted'!B4442 = "9. Any person (substitution for securities etc.)"),
'Shares - LTR - Granted'!C4442,
IF(
'Shares - LTR - Granted'!B4442 = "",
#N/A,
'Shares - LTR - Granted'!B4442)
)</f>
        <v>#N/A</v>
      </c>
      <c r="C4442" t="e">
        <f>IF(
OR('Performance Securities'!B4442 = "8. Transferee of restricted securities", 'Performance Securities'!B4442 = "9. Any person (substitution for securities etc.)"),
'Performance Securities'!C4442,
IF(
'Performance Securities'!B4442 = "",
#N/A,
'Performance Securities'!B4442)
)</f>
        <v>#N/A</v>
      </c>
      <c r="D4442" t="e">
        <f>IF(
OR('Options or Warrants'!B4442 = "8. Transferee of restricted securities", 'Options or Warrants'!B4442 = "9. Any person (substitution for securities etc.)"),
'Options or Warrants'!C4442,
IF(
'Options or Warrants'!B4442 = "",
#N/A,
'Options or Warrants'!B4442)
)</f>
        <v>#N/A</v>
      </c>
      <c r="E4442" t="e">
        <f>IF(
OR('Options - Free Attaching'!B4442 = "8. Transferee of restricted securities", 'Options - Free Attaching'!B4442 = "9. Any person (substitution for securities etc.)"),
'Options - Free Attaching'!C4442,
IF(
'Options - Free Attaching'!B4442 = "",
#N/A,
'Options - Free Attaching'!B4442)
)</f>
        <v>#N/A</v>
      </c>
      <c r="F4442" t="e">
        <f>IF(
OR('Con. Notes - Conversion'!B4442 = "8. Transferee of restricted securities", 'Con. Notes - Conversion'!B4442 = "9. Any person (substitution for securities etc.)"),
'Con. Notes - Conversion'!C4442,
IF(
'Con. Notes - Conversion'!B4442 = "",
#N/A,
'Con. Notes - Conversion'!B4442)
)</f>
        <v>#N/A</v>
      </c>
      <c r="G4442" t="e">
        <f>IF(
OR('Con. Notes - No Conversion'!B4442 = "8. Transferee of restricted securities", 'Con. Notes - No Conversion'!B4442 = "9. Any person (substitution for securities etc.)"),
'Con. Notes - No Conversion'!C4442,
IF(
'Con. Notes - No Conversion'!B4442 = "",
#N/A,
'Con. Notes - No Conversion'!B4442)
)</f>
        <v>#N/A</v>
      </c>
    </row>
    <row r="4443" spans="1:7" x14ac:dyDescent="0.25">
      <c r="A4443" t="e">
        <f>IF(
OR(Shares!B4443 = "8. Transferee of restricted securities", Shares!B4443 = "9. Any person (substitution for securities etc.)"),
Shares!C4443,
IF(
Shares!B4443 = "",
#N/A,
Shares!B4443)
)</f>
        <v>#N/A</v>
      </c>
      <c r="B4443" t="e">
        <f>IF(
OR('Shares - LTR - Granted'!B4443 = "8. Transferee of restricted securities", 'Shares - LTR - Granted'!B4443 = "9. Any person (substitution for securities etc.)"),
'Shares - LTR - Granted'!C4443,
IF(
'Shares - LTR - Granted'!B4443 = "",
#N/A,
'Shares - LTR - Granted'!B4443)
)</f>
        <v>#N/A</v>
      </c>
      <c r="C4443" t="e">
        <f>IF(
OR('Performance Securities'!B4443 = "8. Transferee of restricted securities", 'Performance Securities'!B4443 = "9. Any person (substitution for securities etc.)"),
'Performance Securities'!C4443,
IF(
'Performance Securities'!B4443 = "",
#N/A,
'Performance Securities'!B4443)
)</f>
        <v>#N/A</v>
      </c>
      <c r="D4443" t="e">
        <f>IF(
OR('Options or Warrants'!B4443 = "8. Transferee of restricted securities", 'Options or Warrants'!B4443 = "9. Any person (substitution for securities etc.)"),
'Options or Warrants'!C4443,
IF(
'Options or Warrants'!B4443 = "",
#N/A,
'Options or Warrants'!B4443)
)</f>
        <v>#N/A</v>
      </c>
      <c r="E4443" t="e">
        <f>IF(
OR('Options - Free Attaching'!B4443 = "8. Transferee of restricted securities", 'Options - Free Attaching'!B4443 = "9. Any person (substitution for securities etc.)"),
'Options - Free Attaching'!C4443,
IF(
'Options - Free Attaching'!B4443 = "",
#N/A,
'Options - Free Attaching'!B4443)
)</f>
        <v>#N/A</v>
      </c>
      <c r="F4443" t="e">
        <f>IF(
OR('Con. Notes - Conversion'!B4443 = "8. Transferee of restricted securities", 'Con. Notes - Conversion'!B4443 = "9. Any person (substitution for securities etc.)"),
'Con. Notes - Conversion'!C4443,
IF(
'Con. Notes - Conversion'!B4443 = "",
#N/A,
'Con. Notes - Conversion'!B4443)
)</f>
        <v>#N/A</v>
      </c>
      <c r="G4443" t="e">
        <f>IF(
OR('Con. Notes - No Conversion'!B4443 = "8. Transferee of restricted securities", 'Con. Notes - No Conversion'!B4443 = "9. Any person (substitution for securities etc.)"),
'Con. Notes - No Conversion'!C4443,
IF(
'Con. Notes - No Conversion'!B4443 = "",
#N/A,
'Con. Notes - No Conversion'!B4443)
)</f>
        <v>#N/A</v>
      </c>
    </row>
    <row r="4444" spans="1:7" x14ac:dyDescent="0.25">
      <c r="A4444" t="e">
        <f>IF(
OR(Shares!B4444 = "8. Transferee of restricted securities", Shares!B4444 = "9. Any person (substitution for securities etc.)"),
Shares!C4444,
IF(
Shares!B4444 = "",
#N/A,
Shares!B4444)
)</f>
        <v>#N/A</v>
      </c>
      <c r="B4444" t="e">
        <f>IF(
OR('Shares - LTR - Granted'!B4444 = "8. Transferee of restricted securities", 'Shares - LTR - Granted'!B4444 = "9. Any person (substitution for securities etc.)"),
'Shares - LTR - Granted'!C4444,
IF(
'Shares - LTR - Granted'!B4444 = "",
#N/A,
'Shares - LTR - Granted'!B4444)
)</f>
        <v>#N/A</v>
      </c>
      <c r="C4444" t="e">
        <f>IF(
OR('Performance Securities'!B4444 = "8. Transferee of restricted securities", 'Performance Securities'!B4444 = "9. Any person (substitution for securities etc.)"),
'Performance Securities'!C4444,
IF(
'Performance Securities'!B4444 = "",
#N/A,
'Performance Securities'!B4444)
)</f>
        <v>#N/A</v>
      </c>
      <c r="D4444" t="e">
        <f>IF(
OR('Options or Warrants'!B4444 = "8. Transferee of restricted securities", 'Options or Warrants'!B4444 = "9. Any person (substitution for securities etc.)"),
'Options or Warrants'!C4444,
IF(
'Options or Warrants'!B4444 = "",
#N/A,
'Options or Warrants'!B4444)
)</f>
        <v>#N/A</v>
      </c>
      <c r="E4444" t="e">
        <f>IF(
OR('Options - Free Attaching'!B4444 = "8. Transferee of restricted securities", 'Options - Free Attaching'!B4444 = "9. Any person (substitution for securities etc.)"),
'Options - Free Attaching'!C4444,
IF(
'Options - Free Attaching'!B4444 = "",
#N/A,
'Options - Free Attaching'!B4444)
)</f>
        <v>#N/A</v>
      </c>
      <c r="F4444" t="e">
        <f>IF(
OR('Con. Notes - Conversion'!B4444 = "8. Transferee of restricted securities", 'Con. Notes - Conversion'!B4444 = "9. Any person (substitution for securities etc.)"),
'Con. Notes - Conversion'!C4444,
IF(
'Con. Notes - Conversion'!B4444 = "",
#N/A,
'Con. Notes - Conversion'!B4444)
)</f>
        <v>#N/A</v>
      </c>
      <c r="G4444" t="e">
        <f>IF(
OR('Con. Notes - No Conversion'!B4444 = "8. Transferee of restricted securities", 'Con. Notes - No Conversion'!B4444 = "9. Any person (substitution for securities etc.)"),
'Con. Notes - No Conversion'!C4444,
IF(
'Con. Notes - No Conversion'!B4444 = "",
#N/A,
'Con. Notes - No Conversion'!B4444)
)</f>
        <v>#N/A</v>
      </c>
    </row>
    <row r="4445" spans="1:7" x14ac:dyDescent="0.25">
      <c r="A4445" t="e">
        <f>IF(
OR(Shares!B4445 = "8. Transferee of restricted securities", Shares!B4445 = "9. Any person (substitution for securities etc.)"),
Shares!C4445,
IF(
Shares!B4445 = "",
#N/A,
Shares!B4445)
)</f>
        <v>#N/A</v>
      </c>
      <c r="B4445" t="e">
        <f>IF(
OR('Shares - LTR - Granted'!B4445 = "8. Transferee of restricted securities", 'Shares - LTR - Granted'!B4445 = "9. Any person (substitution for securities etc.)"),
'Shares - LTR - Granted'!C4445,
IF(
'Shares - LTR - Granted'!B4445 = "",
#N/A,
'Shares - LTR - Granted'!B4445)
)</f>
        <v>#N/A</v>
      </c>
      <c r="C4445" t="e">
        <f>IF(
OR('Performance Securities'!B4445 = "8. Transferee of restricted securities", 'Performance Securities'!B4445 = "9. Any person (substitution for securities etc.)"),
'Performance Securities'!C4445,
IF(
'Performance Securities'!B4445 = "",
#N/A,
'Performance Securities'!B4445)
)</f>
        <v>#N/A</v>
      </c>
      <c r="D4445" t="e">
        <f>IF(
OR('Options or Warrants'!B4445 = "8. Transferee of restricted securities", 'Options or Warrants'!B4445 = "9. Any person (substitution for securities etc.)"),
'Options or Warrants'!C4445,
IF(
'Options or Warrants'!B4445 = "",
#N/A,
'Options or Warrants'!B4445)
)</f>
        <v>#N/A</v>
      </c>
      <c r="E4445" t="e">
        <f>IF(
OR('Options - Free Attaching'!B4445 = "8. Transferee of restricted securities", 'Options - Free Attaching'!B4445 = "9. Any person (substitution for securities etc.)"),
'Options - Free Attaching'!C4445,
IF(
'Options - Free Attaching'!B4445 = "",
#N/A,
'Options - Free Attaching'!B4445)
)</f>
        <v>#N/A</v>
      </c>
      <c r="F4445" t="e">
        <f>IF(
OR('Con. Notes - Conversion'!B4445 = "8. Transferee of restricted securities", 'Con. Notes - Conversion'!B4445 = "9. Any person (substitution for securities etc.)"),
'Con. Notes - Conversion'!C4445,
IF(
'Con. Notes - Conversion'!B4445 = "",
#N/A,
'Con. Notes - Conversion'!B4445)
)</f>
        <v>#N/A</v>
      </c>
      <c r="G4445" t="e">
        <f>IF(
OR('Con. Notes - No Conversion'!B4445 = "8. Transferee of restricted securities", 'Con. Notes - No Conversion'!B4445 = "9. Any person (substitution for securities etc.)"),
'Con. Notes - No Conversion'!C4445,
IF(
'Con. Notes - No Conversion'!B4445 = "",
#N/A,
'Con. Notes - No Conversion'!B4445)
)</f>
        <v>#N/A</v>
      </c>
    </row>
    <row r="4446" spans="1:7" x14ac:dyDescent="0.25">
      <c r="A4446" t="e">
        <f>IF(
OR(Shares!B4446 = "8. Transferee of restricted securities", Shares!B4446 = "9. Any person (substitution for securities etc.)"),
Shares!C4446,
IF(
Shares!B4446 = "",
#N/A,
Shares!B4446)
)</f>
        <v>#N/A</v>
      </c>
      <c r="B4446" t="e">
        <f>IF(
OR('Shares - LTR - Granted'!B4446 = "8. Transferee of restricted securities", 'Shares - LTR - Granted'!B4446 = "9. Any person (substitution for securities etc.)"),
'Shares - LTR - Granted'!C4446,
IF(
'Shares - LTR - Granted'!B4446 = "",
#N/A,
'Shares - LTR - Granted'!B4446)
)</f>
        <v>#N/A</v>
      </c>
      <c r="C4446" t="e">
        <f>IF(
OR('Performance Securities'!B4446 = "8. Transferee of restricted securities", 'Performance Securities'!B4446 = "9. Any person (substitution for securities etc.)"),
'Performance Securities'!C4446,
IF(
'Performance Securities'!B4446 = "",
#N/A,
'Performance Securities'!B4446)
)</f>
        <v>#N/A</v>
      </c>
      <c r="D4446" t="e">
        <f>IF(
OR('Options or Warrants'!B4446 = "8. Transferee of restricted securities", 'Options or Warrants'!B4446 = "9. Any person (substitution for securities etc.)"),
'Options or Warrants'!C4446,
IF(
'Options or Warrants'!B4446 = "",
#N/A,
'Options or Warrants'!B4446)
)</f>
        <v>#N/A</v>
      </c>
      <c r="E4446" t="e">
        <f>IF(
OR('Options - Free Attaching'!B4446 = "8. Transferee of restricted securities", 'Options - Free Attaching'!B4446 = "9. Any person (substitution for securities etc.)"),
'Options - Free Attaching'!C4446,
IF(
'Options - Free Attaching'!B4446 = "",
#N/A,
'Options - Free Attaching'!B4446)
)</f>
        <v>#N/A</v>
      </c>
      <c r="F4446" t="e">
        <f>IF(
OR('Con. Notes - Conversion'!B4446 = "8. Transferee of restricted securities", 'Con. Notes - Conversion'!B4446 = "9. Any person (substitution for securities etc.)"),
'Con. Notes - Conversion'!C4446,
IF(
'Con. Notes - Conversion'!B4446 = "",
#N/A,
'Con. Notes - Conversion'!B4446)
)</f>
        <v>#N/A</v>
      </c>
      <c r="G4446" t="e">
        <f>IF(
OR('Con. Notes - No Conversion'!B4446 = "8. Transferee of restricted securities", 'Con. Notes - No Conversion'!B4446 = "9. Any person (substitution for securities etc.)"),
'Con. Notes - No Conversion'!C4446,
IF(
'Con. Notes - No Conversion'!B4446 = "",
#N/A,
'Con. Notes - No Conversion'!B4446)
)</f>
        <v>#N/A</v>
      </c>
    </row>
    <row r="4447" spans="1:7" x14ac:dyDescent="0.25">
      <c r="A4447" t="e">
        <f>IF(
OR(Shares!B4447 = "8. Transferee of restricted securities", Shares!B4447 = "9. Any person (substitution for securities etc.)"),
Shares!C4447,
IF(
Shares!B4447 = "",
#N/A,
Shares!B4447)
)</f>
        <v>#N/A</v>
      </c>
      <c r="B4447" t="e">
        <f>IF(
OR('Shares - LTR - Granted'!B4447 = "8. Transferee of restricted securities", 'Shares - LTR - Granted'!B4447 = "9. Any person (substitution for securities etc.)"),
'Shares - LTR - Granted'!C4447,
IF(
'Shares - LTR - Granted'!B4447 = "",
#N/A,
'Shares - LTR - Granted'!B4447)
)</f>
        <v>#N/A</v>
      </c>
      <c r="C4447" t="e">
        <f>IF(
OR('Performance Securities'!B4447 = "8. Transferee of restricted securities", 'Performance Securities'!B4447 = "9. Any person (substitution for securities etc.)"),
'Performance Securities'!C4447,
IF(
'Performance Securities'!B4447 = "",
#N/A,
'Performance Securities'!B4447)
)</f>
        <v>#N/A</v>
      </c>
      <c r="D4447" t="e">
        <f>IF(
OR('Options or Warrants'!B4447 = "8. Transferee of restricted securities", 'Options or Warrants'!B4447 = "9. Any person (substitution for securities etc.)"),
'Options or Warrants'!C4447,
IF(
'Options or Warrants'!B4447 = "",
#N/A,
'Options or Warrants'!B4447)
)</f>
        <v>#N/A</v>
      </c>
      <c r="E4447" t="e">
        <f>IF(
OR('Options - Free Attaching'!B4447 = "8. Transferee of restricted securities", 'Options - Free Attaching'!B4447 = "9. Any person (substitution for securities etc.)"),
'Options - Free Attaching'!C4447,
IF(
'Options - Free Attaching'!B4447 = "",
#N/A,
'Options - Free Attaching'!B4447)
)</f>
        <v>#N/A</v>
      </c>
      <c r="F4447" t="e">
        <f>IF(
OR('Con. Notes - Conversion'!B4447 = "8. Transferee of restricted securities", 'Con. Notes - Conversion'!B4447 = "9. Any person (substitution for securities etc.)"),
'Con. Notes - Conversion'!C4447,
IF(
'Con. Notes - Conversion'!B4447 = "",
#N/A,
'Con. Notes - Conversion'!B4447)
)</f>
        <v>#N/A</v>
      </c>
      <c r="G4447" t="e">
        <f>IF(
OR('Con. Notes - No Conversion'!B4447 = "8. Transferee of restricted securities", 'Con. Notes - No Conversion'!B4447 = "9. Any person (substitution for securities etc.)"),
'Con. Notes - No Conversion'!C4447,
IF(
'Con. Notes - No Conversion'!B4447 = "",
#N/A,
'Con. Notes - No Conversion'!B4447)
)</f>
        <v>#N/A</v>
      </c>
    </row>
    <row r="4448" spans="1:7" x14ac:dyDescent="0.25">
      <c r="A4448" t="e">
        <f>IF(
OR(Shares!B4448 = "8. Transferee of restricted securities", Shares!B4448 = "9. Any person (substitution for securities etc.)"),
Shares!C4448,
IF(
Shares!B4448 = "",
#N/A,
Shares!B4448)
)</f>
        <v>#N/A</v>
      </c>
      <c r="B4448" t="e">
        <f>IF(
OR('Shares - LTR - Granted'!B4448 = "8. Transferee of restricted securities", 'Shares - LTR - Granted'!B4448 = "9. Any person (substitution for securities etc.)"),
'Shares - LTR - Granted'!C4448,
IF(
'Shares - LTR - Granted'!B4448 = "",
#N/A,
'Shares - LTR - Granted'!B4448)
)</f>
        <v>#N/A</v>
      </c>
      <c r="C4448" t="e">
        <f>IF(
OR('Performance Securities'!B4448 = "8. Transferee of restricted securities", 'Performance Securities'!B4448 = "9. Any person (substitution for securities etc.)"),
'Performance Securities'!C4448,
IF(
'Performance Securities'!B4448 = "",
#N/A,
'Performance Securities'!B4448)
)</f>
        <v>#N/A</v>
      </c>
      <c r="D4448" t="e">
        <f>IF(
OR('Options or Warrants'!B4448 = "8. Transferee of restricted securities", 'Options or Warrants'!B4448 = "9. Any person (substitution for securities etc.)"),
'Options or Warrants'!C4448,
IF(
'Options or Warrants'!B4448 = "",
#N/A,
'Options or Warrants'!B4448)
)</f>
        <v>#N/A</v>
      </c>
      <c r="E4448" t="e">
        <f>IF(
OR('Options - Free Attaching'!B4448 = "8. Transferee of restricted securities", 'Options - Free Attaching'!B4448 = "9. Any person (substitution for securities etc.)"),
'Options - Free Attaching'!C4448,
IF(
'Options - Free Attaching'!B4448 = "",
#N/A,
'Options - Free Attaching'!B4448)
)</f>
        <v>#N/A</v>
      </c>
      <c r="F4448" t="e">
        <f>IF(
OR('Con. Notes - Conversion'!B4448 = "8. Transferee of restricted securities", 'Con. Notes - Conversion'!B4448 = "9. Any person (substitution for securities etc.)"),
'Con. Notes - Conversion'!C4448,
IF(
'Con. Notes - Conversion'!B4448 = "",
#N/A,
'Con. Notes - Conversion'!B4448)
)</f>
        <v>#N/A</v>
      </c>
      <c r="G4448" t="e">
        <f>IF(
OR('Con. Notes - No Conversion'!B4448 = "8. Transferee of restricted securities", 'Con. Notes - No Conversion'!B4448 = "9. Any person (substitution for securities etc.)"),
'Con. Notes - No Conversion'!C4448,
IF(
'Con. Notes - No Conversion'!B4448 = "",
#N/A,
'Con. Notes - No Conversion'!B4448)
)</f>
        <v>#N/A</v>
      </c>
    </row>
    <row r="4449" spans="1:7" x14ac:dyDescent="0.25">
      <c r="A4449" t="e">
        <f>IF(
OR(Shares!B4449 = "8. Transferee of restricted securities", Shares!B4449 = "9. Any person (substitution for securities etc.)"),
Shares!C4449,
IF(
Shares!B4449 = "",
#N/A,
Shares!B4449)
)</f>
        <v>#N/A</v>
      </c>
      <c r="B4449" t="e">
        <f>IF(
OR('Shares - LTR - Granted'!B4449 = "8. Transferee of restricted securities", 'Shares - LTR - Granted'!B4449 = "9. Any person (substitution for securities etc.)"),
'Shares - LTR - Granted'!C4449,
IF(
'Shares - LTR - Granted'!B4449 = "",
#N/A,
'Shares - LTR - Granted'!B4449)
)</f>
        <v>#N/A</v>
      </c>
      <c r="C4449" t="e">
        <f>IF(
OR('Performance Securities'!B4449 = "8. Transferee of restricted securities", 'Performance Securities'!B4449 = "9. Any person (substitution for securities etc.)"),
'Performance Securities'!C4449,
IF(
'Performance Securities'!B4449 = "",
#N/A,
'Performance Securities'!B4449)
)</f>
        <v>#N/A</v>
      </c>
      <c r="D4449" t="e">
        <f>IF(
OR('Options or Warrants'!B4449 = "8. Transferee of restricted securities", 'Options or Warrants'!B4449 = "9. Any person (substitution for securities etc.)"),
'Options or Warrants'!C4449,
IF(
'Options or Warrants'!B4449 = "",
#N/A,
'Options or Warrants'!B4449)
)</f>
        <v>#N/A</v>
      </c>
      <c r="E4449" t="e">
        <f>IF(
OR('Options - Free Attaching'!B4449 = "8. Transferee of restricted securities", 'Options - Free Attaching'!B4449 = "9. Any person (substitution for securities etc.)"),
'Options - Free Attaching'!C4449,
IF(
'Options - Free Attaching'!B4449 = "",
#N/A,
'Options - Free Attaching'!B4449)
)</f>
        <v>#N/A</v>
      </c>
      <c r="F4449" t="e">
        <f>IF(
OR('Con. Notes - Conversion'!B4449 = "8. Transferee of restricted securities", 'Con. Notes - Conversion'!B4449 = "9. Any person (substitution for securities etc.)"),
'Con. Notes - Conversion'!C4449,
IF(
'Con. Notes - Conversion'!B4449 = "",
#N/A,
'Con. Notes - Conversion'!B4449)
)</f>
        <v>#N/A</v>
      </c>
      <c r="G4449" t="e">
        <f>IF(
OR('Con. Notes - No Conversion'!B4449 = "8. Transferee of restricted securities", 'Con. Notes - No Conversion'!B4449 = "9. Any person (substitution for securities etc.)"),
'Con. Notes - No Conversion'!C4449,
IF(
'Con. Notes - No Conversion'!B4449 = "",
#N/A,
'Con. Notes - No Conversion'!B4449)
)</f>
        <v>#N/A</v>
      </c>
    </row>
    <row r="4450" spans="1:7" x14ac:dyDescent="0.25">
      <c r="A4450" t="e">
        <f>IF(
OR(Shares!B4450 = "8. Transferee of restricted securities", Shares!B4450 = "9. Any person (substitution for securities etc.)"),
Shares!C4450,
IF(
Shares!B4450 = "",
#N/A,
Shares!B4450)
)</f>
        <v>#N/A</v>
      </c>
      <c r="B4450" t="e">
        <f>IF(
OR('Shares - LTR - Granted'!B4450 = "8. Transferee of restricted securities", 'Shares - LTR - Granted'!B4450 = "9. Any person (substitution for securities etc.)"),
'Shares - LTR - Granted'!C4450,
IF(
'Shares - LTR - Granted'!B4450 = "",
#N/A,
'Shares - LTR - Granted'!B4450)
)</f>
        <v>#N/A</v>
      </c>
      <c r="C4450" t="e">
        <f>IF(
OR('Performance Securities'!B4450 = "8. Transferee of restricted securities", 'Performance Securities'!B4450 = "9. Any person (substitution for securities etc.)"),
'Performance Securities'!C4450,
IF(
'Performance Securities'!B4450 = "",
#N/A,
'Performance Securities'!B4450)
)</f>
        <v>#N/A</v>
      </c>
      <c r="D4450" t="e">
        <f>IF(
OR('Options or Warrants'!B4450 = "8. Transferee of restricted securities", 'Options or Warrants'!B4450 = "9. Any person (substitution for securities etc.)"),
'Options or Warrants'!C4450,
IF(
'Options or Warrants'!B4450 = "",
#N/A,
'Options or Warrants'!B4450)
)</f>
        <v>#N/A</v>
      </c>
      <c r="E4450" t="e">
        <f>IF(
OR('Options - Free Attaching'!B4450 = "8. Transferee of restricted securities", 'Options - Free Attaching'!B4450 = "9. Any person (substitution for securities etc.)"),
'Options - Free Attaching'!C4450,
IF(
'Options - Free Attaching'!B4450 = "",
#N/A,
'Options - Free Attaching'!B4450)
)</f>
        <v>#N/A</v>
      </c>
      <c r="F4450" t="e">
        <f>IF(
OR('Con. Notes - Conversion'!B4450 = "8. Transferee of restricted securities", 'Con. Notes - Conversion'!B4450 = "9. Any person (substitution for securities etc.)"),
'Con. Notes - Conversion'!C4450,
IF(
'Con. Notes - Conversion'!B4450 = "",
#N/A,
'Con. Notes - Conversion'!B4450)
)</f>
        <v>#N/A</v>
      </c>
      <c r="G4450" t="e">
        <f>IF(
OR('Con. Notes - No Conversion'!B4450 = "8. Transferee of restricted securities", 'Con. Notes - No Conversion'!B4450 = "9. Any person (substitution for securities etc.)"),
'Con. Notes - No Conversion'!C4450,
IF(
'Con. Notes - No Conversion'!B4450 = "",
#N/A,
'Con. Notes - No Conversion'!B4450)
)</f>
        <v>#N/A</v>
      </c>
    </row>
    <row r="4451" spans="1:7" x14ac:dyDescent="0.25">
      <c r="A4451" t="e">
        <f>IF(
OR(Shares!B4451 = "8. Transferee of restricted securities", Shares!B4451 = "9. Any person (substitution for securities etc.)"),
Shares!C4451,
IF(
Shares!B4451 = "",
#N/A,
Shares!B4451)
)</f>
        <v>#N/A</v>
      </c>
      <c r="B4451" t="e">
        <f>IF(
OR('Shares - LTR - Granted'!B4451 = "8. Transferee of restricted securities", 'Shares - LTR - Granted'!B4451 = "9. Any person (substitution for securities etc.)"),
'Shares - LTR - Granted'!C4451,
IF(
'Shares - LTR - Granted'!B4451 = "",
#N/A,
'Shares - LTR - Granted'!B4451)
)</f>
        <v>#N/A</v>
      </c>
      <c r="C4451" t="e">
        <f>IF(
OR('Performance Securities'!B4451 = "8. Transferee of restricted securities", 'Performance Securities'!B4451 = "9. Any person (substitution for securities etc.)"),
'Performance Securities'!C4451,
IF(
'Performance Securities'!B4451 = "",
#N/A,
'Performance Securities'!B4451)
)</f>
        <v>#N/A</v>
      </c>
      <c r="D4451" t="e">
        <f>IF(
OR('Options or Warrants'!B4451 = "8. Transferee of restricted securities", 'Options or Warrants'!B4451 = "9. Any person (substitution for securities etc.)"),
'Options or Warrants'!C4451,
IF(
'Options or Warrants'!B4451 = "",
#N/A,
'Options or Warrants'!B4451)
)</f>
        <v>#N/A</v>
      </c>
      <c r="E4451" t="e">
        <f>IF(
OR('Options - Free Attaching'!B4451 = "8. Transferee of restricted securities", 'Options - Free Attaching'!B4451 = "9. Any person (substitution for securities etc.)"),
'Options - Free Attaching'!C4451,
IF(
'Options - Free Attaching'!B4451 = "",
#N/A,
'Options - Free Attaching'!B4451)
)</f>
        <v>#N/A</v>
      </c>
      <c r="F4451" t="e">
        <f>IF(
OR('Con. Notes - Conversion'!B4451 = "8. Transferee of restricted securities", 'Con. Notes - Conversion'!B4451 = "9. Any person (substitution for securities etc.)"),
'Con. Notes - Conversion'!C4451,
IF(
'Con. Notes - Conversion'!B4451 = "",
#N/A,
'Con. Notes - Conversion'!B4451)
)</f>
        <v>#N/A</v>
      </c>
      <c r="G4451" t="e">
        <f>IF(
OR('Con. Notes - No Conversion'!B4451 = "8. Transferee of restricted securities", 'Con. Notes - No Conversion'!B4451 = "9. Any person (substitution for securities etc.)"),
'Con. Notes - No Conversion'!C4451,
IF(
'Con. Notes - No Conversion'!B4451 = "",
#N/A,
'Con. Notes - No Conversion'!B4451)
)</f>
        <v>#N/A</v>
      </c>
    </row>
    <row r="4452" spans="1:7" x14ac:dyDescent="0.25">
      <c r="A4452" t="e">
        <f>IF(
OR(Shares!B4452 = "8. Transferee of restricted securities", Shares!B4452 = "9. Any person (substitution for securities etc.)"),
Shares!C4452,
IF(
Shares!B4452 = "",
#N/A,
Shares!B4452)
)</f>
        <v>#N/A</v>
      </c>
      <c r="B4452" t="e">
        <f>IF(
OR('Shares - LTR - Granted'!B4452 = "8. Transferee of restricted securities", 'Shares - LTR - Granted'!B4452 = "9. Any person (substitution for securities etc.)"),
'Shares - LTR - Granted'!C4452,
IF(
'Shares - LTR - Granted'!B4452 = "",
#N/A,
'Shares - LTR - Granted'!B4452)
)</f>
        <v>#N/A</v>
      </c>
      <c r="C4452" t="e">
        <f>IF(
OR('Performance Securities'!B4452 = "8. Transferee of restricted securities", 'Performance Securities'!B4452 = "9. Any person (substitution for securities etc.)"),
'Performance Securities'!C4452,
IF(
'Performance Securities'!B4452 = "",
#N/A,
'Performance Securities'!B4452)
)</f>
        <v>#N/A</v>
      </c>
      <c r="D4452" t="e">
        <f>IF(
OR('Options or Warrants'!B4452 = "8. Transferee of restricted securities", 'Options or Warrants'!B4452 = "9. Any person (substitution for securities etc.)"),
'Options or Warrants'!C4452,
IF(
'Options or Warrants'!B4452 = "",
#N/A,
'Options or Warrants'!B4452)
)</f>
        <v>#N/A</v>
      </c>
      <c r="E4452" t="e">
        <f>IF(
OR('Options - Free Attaching'!B4452 = "8. Transferee of restricted securities", 'Options - Free Attaching'!B4452 = "9. Any person (substitution for securities etc.)"),
'Options - Free Attaching'!C4452,
IF(
'Options - Free Attaching'!B4452 = "",
#N/A,
'Options - Free Attaching'!B4452)
)</f>
        <v>#N/A</v>
      </c>
      <c r="F4452" t="e">
        <f>IF(
OR('Con. Notes - Conversion'!B4452 = "8. Transferee of restricted securities", 'Con. Notes - Conversion'!B4452 = "9. Any person (substitution for securities etc.)"),
'Con. Notes - Conversion'!C4452,
IF(
'Con. Notes - Conversion'!B4452 = "",
#N/A,
'Con. Notes - Conversion'!B4452)
)</f>
        <v>#N/A</v>
      </c>
      <c r="G4452" t="e">
        <f>IF(
OR('Con. Notes - No Conversion'!B4452 = "8. Transferee of restricted securities", 'Con. Notes - No Conversion'!B4452 = "9. Any person (substitution for securities etc.)"),
'Con. Notes - No Conversion'!C4452,
IF(
'Con. Notes - No Conversion'!B4452 = "",
#N/A,
'Con. Notes - No Conversion'!B4452)
)</f>
        <v>#N/A</v>
      </c>
    </row>
    <row r="4453" spans="1:7" x14ac:dyDescent="0.25">
      <c r="A4453" t="e">
        <f>IF(
OR(Shares!B4453 = "8. Transferee of restricted securities", Shares!B4453 = "9. Any person (substitution for securities etc.)"),
Shares!C4453,
IF(
Shares!B4453 = "",
#N/A,
Shares!B4453)
)</f>
        <v>#N/A</v>
      </c>
      <c r="B4453" t="e">
        <f>IF(
OR('Shares - LTR - Granted'!B4453 = "8. Transferee of restricted securities", 'Shares - LTR - Granted'!B4453 = "9. Any person (substitution for securities etc.)"),
'Shares - LTR - Granted'!C4453,
IF(
'Shares - LTR - Granted'!B4453 = "",
#N/A,
'Shares - LTR - Granted'!B4453)
)</f>
        <v>#N/A</v>
      </c>
      <c r="C4453" t="e">
        <f>IF(
OR('Performance Securities'!B4453 = "8. Transferee of restricted securities", 'Performance Securities'!B4453 = "9. Any person (substitution for securities etc.)"),
'Performance Securities'!C4453,
IF(
'Performance Securities'!B4453 = "",
#N/A,
'Performance Securities'!B4453)
)</f>
        <v>#N/A</v>
      </c>
      <c r="D4453" t="e">
        <f>IF(
OR('Options or Warrants'!B4453 = "8. Transferee of restricted securities", 'Options or Warrants'!B4453 = "9. Any person (substitution for securities etc.)"),
'Options or Warrants'!C4453,
IF(
'Options or Warrants'!B4453 = "",
#N/A,
'Options or Warrants'!B4453)
)</f>
        <v>#N/A</v>
      </c>
      <c r="E4453" t="e">
        <f>IF(
OR('Options - Free Attaching'!B4453 = "8. Transferee of restricted securities", 'Options - Free Attaching'!B4453 = "9. Any person (substitution for securities etc.)"),
'Options - Free Attaching'!C4453,
IF(
'Options - Free Attaching'!B4453 = "",
#N/A,
'Options - Free Attaching'!B4453)
)</f>
        <v>#N/A</v>
      </c>
      <c r="F4453" t="e">
        <f>IF(
OR('Con. Notes - Conversion'!B4453 = "8. Transferee of restricted securities", 'Con. Notes - Conversion'!B4453 = "9. Any person (substitution for securities etc.)"),
'Con. Notes - Conversion'!C4453,
IF(
'Con. Notes - Conversion'!B4453 = "",
#N/A,
'Con. Notes - Conversion'!B4453)
)</f>
        <v>#N/A</v>
      </c>
      <c r="G4453" t="e">
        <f>IF(
OR('Con. Notes - No Conversion'!B4453 = "8. Transferee of restricted securities", 'Con. Notes - No Conversion'!B4453 = "9. Any person (substitution for securities etc.)"),
'Con. Notes - No Conversion'!C4453,
IF(
'Con. Notes - No Conversion'!B4453 = "",
#N/A,
'Con. Notes - No Conversion'!B4453)
)</f>
        <v>#N/A</v>
      </c>
    </row>
    <row r="4454" spans="1:7" x14ac:dyDescent="0.25">
      <c r="A4454" t="e">
        <f>IF(
OR(Shares!B4454 = "8. Transferee of restricted securities", Shares!B4454 = "9. Any person (substitution for securities etc.)"),
Shares!C4454,
IF(
Shares!B4454 = "",
#N/A,
Shares!B4454)
)</f>
        <v>#N/A</v>
      </c>
      <c r="B4454" t="e">
        <f>IF(
OR('Shares - LTR - Granted'!B4454 = "8. Transferee of restricted securities", 'Shares - LTR - Granted'!B4454 = "9. Any person (substitution for securities etc.)"),
'Shares - LTR - Granted'!C4454,
IF(
'Shares - LTR - Granted'!B4454 = "",
#N/A,
'Shares - LTR - Granted'!B4454)
)</f>
        <v>#N/A</v>
      </c>
      <c r="C4454" t="e">
        <f>IF(
OR('Performance Securities'!B4454 = "8. Transferee of restricted securities", 'Performance Securities'!B4454 = "9. Any person (substitution for securities etc.)"),
'Performance Securities'!C4454,
IF(
'Performance Securities'!B4454 = "",
#N/A,
'Performance Securities'!B4454)
)</f>
        <v>#N/A</v>
      </c>
      <c r="D4454" t="e">
        <f>IF(
OR('Options or Warrants'!B4454 = "8. Transferee of restricted securities", 'Options or Warrants'!B4454 = "9. Any person (substitution for securities etc.)"),
'Options or Warrants'!C4454,
IF(
'Options or Warrants'!B4454 = "",
#N/A,
'Options or Warrants'!B4454)
)</f>
        <v>#N/A</v>
      </c>
      <c r="E4454" t="e">
        <f>IF(
OR('Options - Free Attaching'!B4454 = "8. Transferee of restricted securities", 'Options - Free Attaching'!B4454 = "9. Any person (substitution for securities etc.)"),
'Options - Free Attaching'!C4454,
IF(
'Options - Free Attaching'!B4454 = "",
#N/A,
'Options - Free Attaching'!B4454)
)</f>
        <v>#N/A</v>
      </c>
      <c r="F4454" t="e">
        <f>IF(
OR('Con. Notes - Conversion'!B4454 = "8. Transferee of restricted securities", 'Con. Notes - Conversion'!B4454 = "9. Any person (substitution for securities etc.)"),
'Con. Notes - Conversion'!C4454,
IF(
'Con. Notes - Conversion'!B4454 = "",
#N/A,
'Con. Notes - Conversion'!B4454)
)</f>
        <v>#N/A</v>
      </c>
      <c r="G4454" t="e">
        <f>IF(
OR('Con. Notes - No Conversion'!B4454 = "8. Transferee of restricted securities", 'Con. Notes - No Conversion'!B4454 = "9. Any person (substitution for securities etc.)"),
'Con. Notes - No Conversion'!C4454,
IF(
'Con. Notes - No Conversion'!B4454 = "",
#N/A,
'Con. Notes - No Conversion'!B4454)
)</f>
        <v>#N/A</v>
      </c>
    </row>
    <row r="4455" spans="1:7" x14ac:dyDescent="0.25">
      <c r="A4455" t="e">
        <f>IF(
OR(Shares!B4455 = "8. Transferee of restricted securities", Shares!B4455 = "9. Any person (substitution for securities etc.)"),
Shares!C4455,
IF(
Shares!B4455 = "",
#N/A,
Shares!B4455)
)</f>
        <v>#N/A</v>
      </c>
      <c r="B4455" t="e">
        <f>IF(
OR('Shares - LTR - Granted'!B4455 = "8. Transferee of restricted securities", 'Shares - LTR - Granted'!B4455 = "9. Any person (substitution for securities etc.)"),
'Shares - LTR - Granted'!C4455,
IF(
'Shares - LTR - Granted'!B4455 = "",
#N/A,
'Shares - LTR - Granted'!B4455)
)</f>
        <v>#N/A</v>
      </c>
      <c r="C4455" t="e">
        <f>IF(
OR('Performance Securities'!B4455 = "8. Transferee of restricted securities", 'Performance Securities'!B4455 = "9. Any person (substitution for securities etc.)"),
'Performance Securities'!C4455,
IF(
'Performance Securities'!B4455 = "",
#N/A,
'Performance Securities'!B4455)
)</f>
        <v>#N/A</v>
      </c>
      <c r="D4455" t="e">
        <f>IF(
OR('Options or Warrants'!B4455 = "8. Transferee of restricted securities", 'Options or Warrants'!B4455 = "9. Any person (substitution for securities etc.)"),
'Options or Warrants'!C4455,
IF(
'Options or Warrants'!B4455 = "",
#N/A,
'Options or Warrants'!B4455)
)</f>
        <v>#N/A</v>
      </c>
      <c r="E4455" t="e">
        <f>IF(
OR('Options - Free Attaching'!B4455 = "8. Transferee of restricted securities", 'Options - Free Attaching'!B4455 = "9. Any person (substitution for securities etc.)"),
'Options - Free Attaching'!C4455,
IF(
'Options - Free Attaching'!B4455 = "",
#N/A,
'Options - Free Attaching'!B4455)
)</f>
        <v>#N/A</v>
      </c>
      <c r="F4455" t="e">
        <f>IF(
OR('Con. Notes - Conversion'!B4455 = "8. Transferee of restricted securities", 'Con. Notes - Conversion'!B4455 = "9. Any person (substitution for securities etc.)"),
'Con. Notes - Conversion'!C4455,
IF(
'Con. Notes - Conversion'!B4455 = "",
#N/A,
'Con. Notes - Conversion'!B4455)
)</f>
        <v>#N/A</v>
      </c>
      <c r="G4455" t="e">
        <f>IF(
OR('Con. Notes - No Conversion'!B4455 = "8. Transferee of restricted securities", 'Con. Notes - No Conversion'!B4455 = "9. Any person (substitution for securities etc.)"),
'Con. Notes - No Conversion'!C4455,
IF(
'Con. Notes - No Conversion'!B4455 = "",
#N/A,
'Con. Notes - No Conversion'!B4455)
)</f>
        <v>#N/A</v>
      </c>
    </row>
    <row r="4456" spans="1:7" x14ac:dyDescent="0.25">
      <c r="A4456" t="e">
        <f>IF(
OR(Shares!B4456 = "8. Transferee of restricted securities", Shares!B4456 = "9. Any person (substitution for securities etc.)"),
Shares!C4456,
IF(
Shares!B4456 = "",
#N/A,
Shares!B4456)
)</f>
        <v>#N/A</v>
      </c>
      <c r="B4456" t="e">
        <f>IF(
OR('Shares - LTR - Granted'!B4456 = "8. Transferee of restricted securities", 'Shares - LTR - Granted'!B4456 = "9. Any person (substitution for securities etc.)"),
'Shares - LTR - Granted'!C4456,
IF(
'Shares - LTR - Granted'!B4456 = "",
#N/A,
'Shares - LTR - Granted'!B4456)
)</f>
        <v>#N/A</v>
      </c>
      <c r="C4456" t="e">
        <f>IF(
OR('Performance Securities'!B4456 = "8. Transferee of restricted securities", 'Performance Securities'!B4456 = "9. Any person (substitution for securities etc.)"),
'Performance Securities'!C4456,
IF(
'Performance Securities'!B4456 = "",
#N/A,
'Performance Securities'!B4456)
)</f>
        <v>#N/A</v>
      </c>
      <c r="D4456" t="e">
        <f>IF(
OR('Options or Warrants'!B4456 = "8. Transferee of restricted securities", 'Options or Warrants'!B4456 = "9. Any person (substitution for securities etc.)"),
'Options or Warrants'!C4456,
IF(
'Options or Warrants'!B4456 = "",
#N/A,
'Options or Warrants'!B4456)
)</f>
        <v>#N/A</v>
      </c>
      <c r="E4456" t="e">
        <f>IF(
OR('Options - Free Attaching'!B4456 = "8. Transferee of restricted securities", 'Options - Free Attaching'!B4456 = "9. Any person (substitution for securities etc.)"),
'Options - Free Attaching'!C4456,
IF(
'Options - Free Attaching'!B4456 = "",
#N/A,
'Options - Free Attaching'!B4456)
)</f>
        <v>#N/A</v>
      </c>
      <c r="F4456" t="e">
        <f>IF(
OR('Con. Notes - Conversion'!B4456 = "8. Transferee of restricted securities", 'Con. Notes - Conversion'!B4456 = "9. Any person (substitution for securities etc.)"),
'Con. Notes - Conversion'!C4456,
IF(
'Con. Notes - Conversion'!B4456 = "",
#N/A,
'Con. Notes - Conversion'!B4456)
)</f>
        <v>#N/A</v>
      </c>
      <c r="G4456" t="e">
        <f>IF(
OR('Con. Notes - No Conversion'!B4456 = "8. Transferee of restricted securities", 'Con. Notes - No Conversion'!B4456 = "9. Any person (substitution for securities etc.)"),
'Con. Notes - No Conversion'!C4456,
IF(
'Con. Notes - No Conversion'!B4456 = "",
#N/A,
'Con. Notes - No Conversion'!B4456)
)</f>
        <v>#N/A</v>
      </c>
    </row>
    <row r="4457" spans="1:7" x14ac:dyDescent="0.25">
      <c r="A4457" t="e">
        <f>IF(
OR(Shares!B4457 = "8. Transferee of restricted securities", Shares!B4457 = "9. Any person (substitution for securities etc.)"),
Shares!C4457,
IF(
Shares!B4457 = "",
#N/A,
Shares!B4457)
)</f>
        <v>#N/A</v>
      </c>
      <c r="B4457" t="e">
        <f>IF(
OR('Shares - LTR - Granted'!B4457 = "8. Transferee of restricted securities", 'Shares - LTR - Granted'!B4457 = "9. Any person (substitution for securities etc.)"),
'Shares - LTR - Granted'!C4457,
IF(
'Shares - LTR - Granted'!B4457 = "",
#N/A,
'Shares - LTR - Granted'!B4457)
)</f>
        <v>#N/A</v>
      </c>
      <c r="C4457" t="e">
        <f>IF(
OR('Performance Securities'!B4457 = "8. Transferee of restricted securities", 'Performance Securities'!B4457 = "9. Any person (substitution for securities etc.)"),
'Performance Securities'!C4457,
IF(
'Performance Securities'!B4457 = "",
#N/A,
'Performance Securities'!B4457)
)</f>
        <v>#N/A</v>
      </c>
      <c r="D4457" t="e">
        <f>IF(
OR('Options or Warrants'!B4457 = "8. Transferee of restricted securities", 'Options or Warrants'!B4457 = "9. Any person (substitution for securities etc.)"),
'Options or Warrants'!C4457,
IF(
'Options or Warrants'!B4457 = "",
#N/A,
'Options or Warrants'!B4457)
)</f>
        <v>#N/A</v>
      </c>
      <c r="E4457" t="e">
        <f>IF(
OR('Options - Free Attaching'!B4457 = "8. Transferee of restricted securities", 'Options - Free Attaching'!B4457 = "9. Any person (substitution for securities etc.)"),
'Options - Free Attaching'!C4457,
IF(
'Options - Free Attaching'!B4457 = "",
#N/A,
'Options - Free Attaching'!B4457)
)</f>
        <v>#N/A</v>
      </c>
      <c r="F4457" t="e">
        <f>IF(
OR('Con. Notes - Conversion'!B4457 = "8. Transferee of restricted securities", 'Con. Notes - Conversion'!B4457 = "9. Any person (substitution for securities etc.)"),
'Con. Notes - Conversion'!C4457,
IF(
'Con. Notes - Conversion'!B4457 = "",
#N/A,
'Con. Notes - Conversion'!B4457)
)</f>
        <v>#N/A</v>
      </c>
      <c r="G4457" t="e">
        <f>IF(
OR('Con. Notes - No Conversion'!B4457 = "8. Transferee of restricted securities", 'Con. Notes - No Conversion'!B4457 = "9. Any person (substitution for securities etc.)"),
'Con. Notes - No Conversion'!C4457,
IF(
'Con. Notes - No Conversion'!B4457 = "",
#N/A,
'Con. Notes - No Conversion'!B4457)
)</f>
        <v>#N/A</v>
      </c>
    </row>
    <row r="4458" spans="1:7" x14ac:dyDescent="0.25">
      <c r="A4458" t="e">
        <f>IF(
OR(Shares!B4458 = "8. Transferee of restricted securities", Shares!B4458 = "9. Any person (substitution for securities etc.)"),
Shares!C4458,
IF(
Shares!B4458 = "",
#N/A,
Shares!B4458)
)</f>
        <v>#N/A</v>
      </c>
      <c r="B4458" t="e">
        <f>IF(
OR('Shares - LTR - Granted'!B4458 = "8. Transferee of restricted securities", 'Shares - LTR - Granted'!B4458 = "9. Any person (substitution for securities etc.)"),
'Shares - LTR - Granted'!C4458,
IF(
'Shares - LTR - Granted'!B4458 = "",
#N/A,
'Shares - LTR - Granted'!B4458)
)</f>
        <v>#N/A</v>
      </c>
      <c r="C4458" t="e">
        <f>IF(
OR('Performance Securities'!B4458 = "8. Transferee of restricted securities", 'Performance Securities'!B4458 = "9. Any person (substitution for securities etc.)"),
'Performance Securities'!C4458,
IF(
'Performance Securities'!B4458 = "",
#N/A,
'Performance Securities'!B4458)
)</f>
        <v>#N/A</v>
      </c>
      <c r="D4458" t="e">
        <f>IF(
OR('Options or Warrants'!B4458 = "8. Transferee of restricted securities", 'Options or Warrants'!B4458 = "9. Any person (substitution for securities etc.)"),
'Options or Warrants'!C4458,
IF(
'Options or Warrants'!B4458 = "",
#N/A,
'Options or Warrants'!B4458)
)</f>
        <v>#N/A</v>
      </c>
      <c r="E4458" t="e">
        <f>IF(
OR('Options - Free Attaching'!B4458 = "8. Transferee of restricted securities", 'Options - Free Attaching'!B4458 = "9. Any person (substitution for securities etc.)"),
'Options - Free Attaching'!C4458,
IF(
'Options - Free Attaching'!B4458 = "",
#N/A,
'Options - Free Attaching'!B4458)
)</f>
        <v>#N/A</v>
      </c>
      <c r="F4458" t="e">
        <f>IF(
OR('Con. Notes - Conversion'!B4458 = "8. Transferee of restricted securities", 'Con. Notes - Conversion'!B4458 = "9. Any person (substitution for securities etc.)"),
'Con. Notes - Conversion'!C4458,
IF(
'Con. Notes - Conversion'!B4458 = "",
#N/A,
'Con. Notes - Conversion'!B4458)
)</f>
        <v>#N/A</v>
      </c>
      <c r="G4458" t="e">
        <f>IF(
OR('Con. Notes - No Conversion'!B4458 = "8. Transferee of restricted securities", 'Con. Notes - No Conversion'!B4458 = "9. Any person (substitution for securities etc.)"),
'Con. Notes - No Conversion'!C4458,
IF(
'Con. Notes - No Conversion'!B4458 = "",
#N/A,
'Con. Notes - No Conversion'!B4458)
)</f>
        <v>#N/A</v>
      </c>
    </row>
    <row r="4459" spans="1:7" x14ac:dyDescent="0.25">
      <c r="A4459" t="e">
        <f>IF(
OR(Shares!B4459 = "8. Transferee of restricted securities", Shares!B4459 = "9. Any person (substitution for securities etc.)"),
Shares!C4459,
IF(
Shares!B4459 = "",
#N/A,
Shares!B4459)
)</f>
        <v>#N/A</v>
      </c>
      <c r="B4459" t="e">
        <f>IF(
OR('Shares - LTR - Granted'!B4459 = "8. Transferee of restricted securities", 'Shares - LTR - Granted'!B4459 = "9. Any person (substitution for securities etc.)"),
'Shares - LTR - Granted'!C4459,
IF(
'Shares - LTR - Granted'!B4459 = "",
#N/A,
'Shares - LTR - Granted'!B4459)
)</f>
        <v>#N/A</v>
      </c>
      <c r="C4459" t="e">
        <f>IF(
OR('Performance Securities'!B4459 = "8. Transferee of restricted securities", 'Performance Securities'!B4459 = "9. Any person (substitution for securities etc.)"),
'Performance Securities'!C4459,
IF(
'Performance Securities'!B4459 = "",
#N/A,
'Performance Securities'!B4459)
)</f>
        <v>#N/A</v>
      </c>
      <c r="D4459" t="e">
        <f>IF(
OR('Options or Warrants'!B4459 = "8. Transferee of restricted securities", 'Options or Warrants'!B4459 = "9. Any person (substitution for securities etc.)"),
'Options or Warrants'!C4459,
IF(
'Options or Warrants'!B4459 = "",
#N/A,
'Options or Warrants'!B4459)
)</f>
        <v>#N/A</v>
      </c>
      <c r="E4459" t="e">
        <f>IF(
OR('Options - Free Attaching'!B4459 = "8. Transferee of restricted securities", 'Options - Free Attaching'!B4459 = "9. Any person (substitution for securities etc.)"),
'Options - Free Attaching'!C4459,
IF(
'Options - Free Attaching'!B4459 = "",
#N/A,
'Options - Free Attaching'!B4459)
)</f>
        <v>#N/A</v>
      </c>
      <c r="F4459" t="e">
        <f>IF(
OR('Con. Notes - Conversion'!B4459 = "8. Transferee of restricted securities", 'Con. Notes - Conversion'!B4459 = "9. Any person (substitution for securities etc.)"),
'Con. Notes - Conversion'!C4459,
IF(
'Con. Notes - Conversion'!B4459 = "",
#N/A,
'Con. Notes - Conversion'!B4459)
)</f>
        <v>#N/A</v>
      </c>
      <c r="G4459" t="e">
        <f>IF(
OR('Con. Notes - No Conversion'!B4459 = "8. Transferee of restricted securities", 'Con. Notes - No Conversion'!B4459 = "9. Any person (substitution for securities etc.)"),
'Con. Notes - No Conversion'!C4459,
IF(
'Con. Notes - No Conversion'!B4459 = "",
#N/A,
'Con. Notes - No Conversion'!B4459)
)</f>
        <v>#N/A</v>
      </c>
    </row>
    <row r="4460" spans="1:7" x14ac:dyDescent="0.25">
      <c r="A4460" t="e">
        <f>IF(
OR(Shares!B4460 = "8. Transferee of restricted securities", Shares!B4460 = "9. Any person (substitution for securities etc.)"),
Shares!C4460,
IF(
Shares!B4460 = "",
#N/A,
Shares!B4460)
)</f>
        <v>#N/A</v>
      </c>
      <c r="B4460" t="e">
        <f>IF(
OR('Shares - LTR - Granted'!B4460 = "8. Transferee of restricted securities", 'Shares - LTR - Granted'!B4460 = "9. Any person (substitution for securities etc.)"),
'Shares - LTR - Granted'!C4460,
IF(
'Shares - LTR - Granted'!B4460 = "",
#N/A,
'Shares - LTR - Granted'!B4460)
)</f>
        <v>#N/A</v>
      </c>
      <c r="C4460" t="e">
        <f>IF(
OR('Performance Securities'!B4460 = "8. Transferee of restricted securities", 'Performance Securities'!B4460 = "9. Any person (substitution for securities etc.)"),
'Performance Securities'!C4460,
IF(
'Performance Securities'!B4460 = "",
#N/A,
'Performance Securities'!B4460)
)</f>
        <v>#N/A</v>
      </c>
      <c r="D4460" t="e">
        <f>IF(
OR('Options or Warrants'!B4460 = "8. Transferee of restricted securities", 'Options or Warrants'!B4460 = "9. Any person (substitution for securities etc.)"),
'Options or Warrants'!C4460,
IF(
'Options or Warrants'!B4460 = "",
#N/A,
'Options or Warrants'!B4460)
)</f>
        <v>#N/A</v>
      </c>
      <c r="E4460" t="e">
        <f>IF(
OR('Options - Free Attaching'!B4460 = "8. Transferee of restricted securities", 'Options - Free Attaching'!B4460 = "9. Any person (substitution for securities etc.)"),
'Options - Free Attaching'!C4460,
IF(
'Options - Free Attaching'!B4460 = "",
#N/A,
'Options - Free Attaching'!B4460)
)</f>
        <v>#N/A</v>
      </c>
      <c r="F4460" t="e">
        <f>IF(
OR('Con. Notes - Conversion'!B4460 = "8. Transferee of restricted securities", 'Con. Notes - Conversion'!B4460 = "9. Any person (substitution for securities etc.)"),
'Con. Notes - Conversion'!C4460,
IF(
'Con. Notes - Conversion'!B4460 = "",
#N/A,
'Con. Notes - Conversion'!B4460)
)</f>
        <v>#N/A</v>
      </c>
      <c r="G4460" t="e">
        <f>IF(
OR('Con. Notes - No Conversion'!B4460 = "8. Transferee of restricted securities", 'Con. Notes - No Conversion'!B4460 = "9. Any person (substitution for securities etc.)"),
'Con. Notes - No Conversion'!C4460,
IF(
'Con. Notes - No Conversion'!B4460 = "",
#N/A,
'Con. Notes - No Conversion'!B4460)
)</f>
        <v>#N/A</v>
      </c>
    </row>
    <row r="4461" spans="1:7" x14ac:dyDescent="0.25">
      <c r="A4461" t="e">
        <f>IF(
OR(Shares!B4461 = "8. Transferee of restricted securities", Shares!B4461 = "9. Any person (substitution for securities etc.)"),
Shares!C4461,
IF(
Shares!B4461 = "",
#N/A,
Shares!B4461)
)</f>
        <v>#N/A</v>
      </c>
      <c r="B4461" t="e">
        <f>IF(
OR('Shares - LTR - Granted'!B4461 = "8. Transferee of restricted securities", 'Shares - LTR - Granted'!B4461 = "9. Any person (substitution for securities etc.)"),
'Shares - LTR - Granted'!C4461,
IF(
'Shares - LTR - Granted'!B4461 = "",
#N/A,
'Shares - LTR - Granted'!B4461)
)</f>
        <v>#N/A</v>
      </c>
      <c r="C4461" t="e">
        <f>IF(
OR('Performance Securities'!B4461 = "8. Transferee of restricted securities", 'Performance Securities'!B4461 = "9. Any person (substitution for securities etc.)"),
'Performance Securities'!C4461,
IF(
'Performance Securities'!B4461 = "",
#N/A,
'Performance Securities'!B4461)
)</f>
        <v>#N/A</v>
      </c>
      <c r="D4461" t="e">
        <f>IF(
OR('Options or Warrants'!B4461 = "8. Transferee of restricted securities", 'Options or Warrants'!B4461 = "9. Any person (substitution for securities etc.)"),
'Options or Warrants'!C4461,
IF(
'Options or Warrants'!B4461 = "",
#N/A,
'Options or Warrants'!B4461)
)</f>
        <v>#N/A</v>
      </c>
      <c r="E4461" t="e">
        <f>IF(
OR('Options - Free Attaching'!B4461 = "8. Transferee of restricted securities", 'Options - Free Attaching'!B4461 = "9. Any person (substitution for securities etc.)"),
'Options - Free Attaching'!C4461,
IF(
'Options - Free Attaching'!B4461 = "",
#N/A,
'Options - Free Attaching'!B4461)
)</f>
        <v>#N/A</v>
      </c>
      <c r="F4461" t="e">
        <f>IF(
OR('Con. Notes - Conversion'!B4461 = "8. Transferee of restricted securities", 'Con. Notes - Conversion'!B4461 = "9. Any person (substitution for securities etc.)"),
'Con. Notes - Conversion'!C4461,
IF(
'Con. Notes - Conversion'!B4461 = "",
#N/A,
'Con. Notes - Conversion'!B4461)
)</f>
        <v>#N/A</v>
      </c>
      <c r="G4461" t="e">
        <f>IF(
OR('Con. Notes - No Conversion'!B4461 = "8. Transferee of restricted securities", 'Con. Notes - No Conversion'!B4461 = "9. Any person (substitution for securities etc.)"),
'Con. Notes - No Conversion'!C4461,
IF(
'Con. Notes - No Conversion'!B4461 = "",
#N/A,
'Con. Notes - No Conversion'!B4461)
)</f>
        <v>#N/A</v>
      </c>
    </row>
    <row r="4462" spans="1:7" x14ac:dyDescent="0.25">
      <c r="A4462" t="e">
        <f>IF(
OR(Shares!B4462 = "8. Transferee of restricted securities", Shares!B4462 = "9. Any person (substitution for securities etc.)"),
Shares!C4462,
IF(
Shares!B4462 = "",
#N/A,
Shares!B4462)
)</f>
        <v>#N/A</v>
      </c>
      <c r="B4462" t="e">
        <f>IF(
OR('Shares - LTR - Granted'!B4462 = "8. Transferee of restricted securities", 'Shares - LTR - Granted'!B4462 = "9. Any person (substitution for securities etc.)"),
'Shares - LTR - Granted'!C4462,
IF(
'Shares - LTR - Granted'!B4462 = "",
#N/A,
'Shares - LTR - Granted'!B4462)
)</f>
        <v>#N/A</v>
      </c>
      <c r="C4462" t="e">
        <f>IF(
OR('Performance Securities'!B4462 = "8. Transferee of restricted securities", 'Performance Securities'!B4462 = "9. Any person (substitution for securities etc.)"),
'Performance Securities'!C4462,
IF(
'Performance Securities'!B4462 = "",
#N/A,
'Performance Securities'!B4462)
)</f>
        <v>#N/A</v>
      </c>
      <c r="D4462" t="e">
        <f>IF(
OR('Options or Warrants'!B4462 = "8. Transferee of restricted securities", 'Options or Warrants'!B4462 = "9. Any person (substitution for securities etc.)"),
'Options or Warrants'!C4462,
IF(
'Options or Warrants'!B4462 = "",
#N/A,
'Options or Warrants'!B4462)
)</f>
        <v>#N/A</v>
      </c>
      <c r="E4462" t="e">
        <f>IF(
OR('Options - Free Attaching'!B4462 = "8. Transferee of restricted securities", 'Options - Free Attaching'!B4462 = "9. Any person (substitution for securities etc.)"),
'Options - Free Attaching'!C4462,
IF(
'Options - Free Attaching'!B4462 = "",
#N/A,
'Options - Free Attaching'!B4462)
)</f>
        <v>#N/A</v>
      </c>
      <c r="F4462" t="e">
        <f>IF(
OR('Con. Notes - Conversion'!B4462 = "8. Transferee of restricted securities", 'Con. Notes - Conversion'!B4462 = "9. Any person (substitution for securities etc.)"),
'Con. Notes - Conversion'!C4462,
IF(
'Con. Notes - Conversion'!B4462 = "",
#N/A,
'Con. Notes - Conversion'!B4462)
)</f>
        <v>#N/A</v>
      </c>
      <c r="G4462" t="e">
        <f>IF(
OR('Con. Notes - No Conversion'!B4462 = "8. Transferee of restricted securities", 'Con. Notes - No Conversion'!B4462 = "9. Any person (substitution for securities etc.)"),
'Con. Notes - No Conversion'!C4462,
IF(
'Con. Notes - No Conversion'!B4462 = "",
#N/A,
'Con. Notes - No Conversion'!B4462)
)</f>
        <v>#N/A</v>
      </c>
    </row>
    <row r="4463" spans="1:7" x14ac:dyDescent="0.25">
      <c r="A4463" t="e">
        <f>IF(
OR(Shares!B4463 = "8. Transferee of restricted securities", Shares!B4463 = "9. Any person (substitution for securities etc.)"),
Shares!C4463,
IF(
Shares!B4463 = "",
#N/A,
Shares!B4463)
)</f>
        <v>#N/A</v>
      </c>
      <c r="B4463" t="e">
        <f>IF(
OR('Shares - LTR - Granted'!B4463 = "8. Transferee of restricted securities", 'Shares - LTR - Granted'!B4463 = "9. Any person (substitution for securities etc.)"),
'Shares - LTR - Granted'!C4463,
IF(
'Shares - LTR - Granted'!B4463 = "",
#N/A,
'Shares - LTR - Granted'!B4463)
)</f>
        <v>#N/A</v>
      </c>
      <c r="C4463" t="e">
        <f>IF(
OR('Performance Securities'!B4463 = "8. Transferee of restricted securities", 'Performance Securities'!B4463 = "9. Any person (substitution for securities etc.)"),
'Performance Securities'!C4463,
IF(
'Performance Securities'!B4463 = "",
#N/A,
'Performance Securities'!B4463)
)</f>
        <v>#N/A</v>
      </c>
      <c r="D4463" t="e">
        <f>IF(
OR('Options or Warrants'!B4463 = "8. Transferee of restricted securities", 'Options or Warrants'!B4463 = "9. Any person (substitution for securities etc.)"),
'Options or Warrants'!C4463,
IF(
'Options or Warrants'!B4463 = "",
#N/A,
'Options or Warrants'!B4463)
)</f>
        <v>#N/A</v>
      </c>
      <c r="E4463" t="e">
        <f>IF(
OR('Options - Free Attaching'!B4463 = "8. Transferee of restricted securities", 'Options - Free Attaching'!B4463 = "9. Any person (substitution for securities etc.)"),
'Options - Free Attaching'!C4463,
IF(
'Options - Free Attaching'!B4463 = "",
#N/A,
'Options - Free Attaching'!B4463)
)</f>
        <v>#N/A</v>
      </c>
      <c r="F4463" t="e">
        <f>IF(
OR('Con. Notes - Conversion'!B4463 = "8. Transferee of restricted securities", 'Con. Notes - Conversion'!B4463 = "9. Any person (substitution for securities etc.)"),
'Con. Notes - Conversion'!C4463,
IF(
'Con. Notes - Conversion'!B4463 = "",
#N/A,
'Con. Notes - Conversion'!B4463)
)</f>
        <v>#N/A</v>
      </c>
      <c r="G4463" t="e">
        <f>IF(
OR('Con. Notes - No Conversion'!B4463 = "8. Transferee of restricted securities", 'Con. Notes - No Conversion'!B4463 = "9. Any person (substitution for securities etc.)"),
'Con. Notes - No Conversion'!C4463,
IF(
'Con. Notes - No Conversion'!B4463 = "",
#N/A,
'Con. Notes - No Conversion'!B4463)
)</f>
        <v>#N/A</v>
      </c>
    </row>
    <row r="4464" spans="1:7" x14ac:dyDescent="0.25">
      <c r="A4464" t="e">
        <f>IF(
OR(Shares!B4464 = "8. Transferee of restricted securities", Shares!B4464 = "9. Any person (substitution for securities etc.)"),
Shares!C4464,
IF(
Shares!B4464 = "",
#N/A,
Shares!B4464)
)</f>
        <v>#N/A</v>
      </c>
      <c r="B4464" t="e">
        <f>IF(
OR('Shares - LTR - Granted'!B4464 = "8. Transferee of restricted securities", 'Shares - LTR - Granted'!B4464 = "9. Any person (substitution for securities etc.)"),
'Shares - LTR - Granted'!C4464,
IF(
'Shares - LTR - Granted'!B4464 = "",
#N/A,
'Shares - LTR - Granted'!B4464)
)</f>
        <v>#N/A</v>
      </c>
      <c r="C4464" t="e">
        <f>IF(
OR('Performance Securities'!B4464 = "8. Transferee of restricted securities", 'Performance Securities'!B4464 = "9. Any person (substitution for securities etc.)"),
'Performance Securities'!C4464,
IF(
'Performance Securities'!B4464 = "",
#N/A,
'Performance Securities'!B4464)
)</f>
        <v>#N/A</v>
      </c>
      <c r="D4464" t="e">
        <f>IF(
OR('Options or Warrants'!B4464 = "8. Transferee of restricted securities", 'Options or Warrants'!B4464 = "9. Any person (substitution for securities etc.)"),
'Options or Warrants'!C4464,
IF(
'Options or Warrants'!B4464 = "",
#N/A,
'Options or Warrants'!B4464)
)</f>
        <v>#N/A</v>
      </c>
      <c r="E4464" t="e">
        <f>IF(
OR('Options - Free Attaching'!B4464 = "8. Transferee of restricted securities", 'Options - Free Attaching'!B4464 = "9. Any person (substitution for securities etc.)"),
'Options - Free Attaching'!C4464,
IF(
'Options - Free Attaching'!B4464 = "",
#N/A,
'Options - Free Attaching'!B4464)
)</f>
        <v>#N/A</v>
      </c>
      <c r="F4464" t="e">
        <f>IF(
OR('Con. Notes - Conversion'!B4464 = "8. Transferee of restricted securities", 'Con. Notes - Conversion'!B4464 = "9. Any person (substitution for securities etc.)"),
'Con. Notes - Conversion'!C4464,
IF(
'Con. Notes - Conversion'!B4464 = "",
#N/A,
'Con. Notes - Conversion'!B4464)
)</f>
        <v>#N/A</v>
      </c>
      <c r="G4464" t="e">
        <f>IF(
OR('Con. Notes - No Conversion'!B4464 = "8. Transferee of restricted securities", 'Con. Notes - No Conversion'!B4464 = "9. Any person (substitution for securities etc.)"),
'Con. Notes - No Conversion'!C4464,
IF(
'Con. Notes - No Conversion'!B4464 = "",
#N/A,
'Con. Notes - No Conversion'!B4464)
)</f>
        <v>#N/A</v>
      </c>
    </row>
    <row r="4465" spans="1:7" x14ac:dyDescent="0.25">
      <c r="A4465" t="e">
        <f>IF(
OR(Shares!B4465 = "8. Transferee of restricted securities", Shares!B4465 = "9. Any person (substitution for securities etc.)"),
Shares!C4465,
IF(
Shares!B4465 = "",
#N/A,
Shares!B4465)
)</f>
        <v>#N/A</v>
      </c>
      <c r="B4465" t="e">
        <f>IF(
OR('Shares - LTR - Granted'!B4465 = "8. Transferee of restricted securities", 'Shares - LTR - Granted'!B4465 = "9. Any person (substitution for securities etc.)"),
'Shares - LTR - Granted'!C4465,
IF(
'Shares - LTR - Granted'!B4465 = "",
#N/A,
'Shares - LTR - Granted'!B4465)
)</f>
        <v>#N/A</v>
      </c>
      <c r="C4465" t="e">
        <f>IF(
OR('Performance Securities'!B4465 = "8. Transferee of restricted securities", 'Performance Securities'!B4465 = "9. Any person (substitution for securities etc.)"),
'Performance Securities'!C4465,
IF(
'Performance Securities'!B4465 = "",
#N/A,
'Performance Securities'!B4465)
)</f>
        <v>#N/A</v>
      </c>
      <c r="D4465" t="e">
        <f>IF(
OR('Options or Warrants'!B4465 = "8. Transferee of restricted securities", 'Options or Warrants'!B4465 = "9. Any person (substitution for securities etc.)"),
'Options or Warrants'!C4465,
IF(
'Options or Warrants'!B4465 = "",
#N/A,
'Options or Warrants'!B4465)
)</f>
        <v>#N/A</v>
      </c>
      <c r="E4465" t="e">
        <f>IF(
OR('Options - Free Attaching'!B4465 = "8. Transferee of restricted securities", 'Options - Free Attaching'!B4465 = "9. Any person (substitution for securities etc.)"),
'Options - Free Attaching'!C4465,
IF(
'Options - Free Attaching'!B4465 = "",
#N/A,
'Options - Free Attaching'!B4465)
)</f>
        <v>#N/A</v>
      </c>
      <c r="F4465" t="e">
        <f>IF(
OR('Con. Notes - Conversion'!B4465 = "8. Transferee of restricted securities", 'Con. Notes - Conversion'!B4465 = "9. Any person (substitution for securities etc.)"),
'Con. Notes - Conversion'!C4465,
IF(
'Con. Notes - Conversion'!B4465 = "",
#N/A,
'Con. Notes - Conversion'!B4465)
)</f>
        <v>#N/A</v>
      </c>
      <c r="G4465" t="e">
        <f>IF(
OR('Con. Notes - No Conversion'!B4465 = "8. Transferee of restricted securities", 'Con. Notes - No Conversion'!B4465 = "9. Any person (substitution for securities etc.)"),
'Con. Notes - No Conversion'!C4465,
IF(
'Con. Notes - No Conversion'!B4465 = "",
#N/A,
'Con. Notes - No Conversion'!B4465)
)</f>
        <v>#N/A</v>
      </c>
    </row>
    <row r="4466" spans="1:7" x14ac:dyDescent="0.25">
      <c r="A4466" t="e">
        <f>IF(
OR(Shares!B4466 = "8. Transferee of restricted securities", Shares!B4466 = "9. Any person (substitution for securities etc.)"),
Shares!C4466,
IF(
Shares!B4466 = "",
#N/A,
Shares!B4466)
)</f>
        <v>#N/A</v>
      </c>
      <c r="B4466" t="e">
        <f>IF(
OR('Shares - LTR - Granted'!B4466 = "8. Transferee of restricted securities", 'Shares - LTR - Granted'!B4466 = "9. Any person (substitution for securities etc.)"),
'Shares - LTR - Granted'!C4466,
IF(
'Shares - LTR - Granted'!B4466 = "",
#N/A,
'Shares - LTR - Granted'!B4466)
)</f>
        <v>#N/A</v>
      </c>
      <c r="C4466" t="e">
        <f>IF(
OR('Performance Securities'!B4466 = "8. Transferee of restricted securities", 'Performance Securities'!B4466 = "9. Any person (substitution for securities etc.)"),
'Performance Securities'!C4466,
IF(
'Performance Securities'!B4466 = "",
#N/A,
'Performance Securities'!B4466)
)</f>
        <v>#N/A</v>
      </c>
      <c r="D4466" t="e">
        <f>IF(
OR('Options or Warrants'!B4466 = "8. Transferee of restricted securities", 'Options or Warrants'!B4466 = "9. Any person (substitution for securities etc.)"),
'Options or Warrants'!C4466,
IF(
'Options or Warrants'!B4466 = "",
#N/A,
'Options or Warrants'!B4466)
)</f>
        <v>#N/A</v>
      </c>
      <c r="E4466" t="e">
        <f>IF(
OR('Options - Free Attaching'!B4466 = "8. Transferee of restricted securities", 'Options - Free Attaching'!B4466 = "9. Any person (substitution for securities etc.)"),
'Options - Free Attaching'!C4466,
IF(
'Options - Free Attaching'!B4466 = "",
#N/A,
'Options - Free Attaching'!B4466)
)</f>
        <v>#N/A</v>
      </c>
      <c r="F4466" t="e">
        <f>IF(
OR('Con. Notes - Conversion'!B4466 = "8. Transferee of restricted securities", 'Con. Notes - Conversion'!B4466 = "9. Any person (substitution for securities etc.)"),
'Con. Notes - Conversion'!C4466,
IF(
'Con. Notes - Conversion'!B4466 = "",
#N/A,
'Con. Notes - Conversion'!B4466)
)</f>
        <v>#N/A</v>
      </c>
      <c r="G4466" t="e">
        <f>IF(
OR('Con. Notes - No Conversion'!B4466 = "8. Transferee of restricted securities", 'Con. Notes - No Conversion'!B4466 = "9. Any person (substitution for securities etc.)"),
'Con. Notes - No Conversion'!C4466,
IF(
'Con. Notes - No Conversion'!B4466 = "",
#N/A,
'Con. Notes - No Conversion'!B4466)
)</f>
        <v>#N/A</v>
      </c>
    </row>
    <row r="4467" spans="1:7" x14ac:dyDescent="0.25">
      <c r="A4467" t="e">
        <f>IF(
OR(Shares!B4467 = "8. Transferee of restricted securities", Shares!B4467 = "9. Any person (substitution for securities etc.)"),
Shares!C4467,
IF(
Shares!B4467 = "",
#N/A,
Shares!B4467)
)</f>
        <v>#N/A</v>
      </c>
      <c r="B4467" t="e">
        <f>IF(
OR('Shares - LTR - Granted'!B4467 = "8. Transferee of restricted securities", 'Shares - LTR - Granted'!B4467 = "9. Any person (substitution for securities etc.)"),
'Shares - LTR - Granted'!C4467,
IF(
'Shares - LTR - Granted'!B4467 = "",
#N/A,
'Shares - LTR - Granted'!B4467)
)</f>
        <v>#N/A</v>
      </c>
      <c r="C4467" t="e">
        <f>IF(
OR('Performance Securities'!B4467 = "8. Transferee of restricted securities", 'Performance Securities'!B4467 = "9. Any person (substitution for securities etc.)"),
'Performance Securities'!C4467,
IF(
'Performance Securities'!B4467 = "",
#N/A,
'Performance Securities'!B4467)
)</f>
        <v>#N/A</v>
      </c>
      <c r="D4467" t="e">
        <f>IF(
OR('Options or Warrants'!B4467 = "8. Transferee of restricted securities", 'Options or Warrants'!B4467 = "9. Any person (substitution for securities etc.)"),
'Options or Warrants'!C4467,
IF(
'Options or Warrants'!B4467 = "",
#N/A,
'Options or Warrants'!B4467)
)</f>
        <v>#N/A</v>
      </c>
      <c r="E4467" t="e">
        <f>IF(
OR('Options - Free Attaching'!B4467 = "8. Transferee of restricted securities", 'Options - Free Attaching'!B4467 = "9. Any person (substitution for securities etc.)"),
'Options - Free Attaching'!C4467,
IF(
'Options - Free Attaching'!B4467 = "",
#N/A,
'Options - Free Attaching'!B4467)
)</f>
        <v>#N/A</v>
      </c>
      <c r="F4467" t="e">
        <f>IF(
OR('Con. Notes - Conversion'!B4467 = "8. Transferee of restricted securities", 'Con. Notes - Conversion'!B4467 = "9. Any person (substitution for securities etc.)"),
'Con. Notes - Conversion'!C4467,
IF(
'Con. Notes - Conversion'!B4467 = "",
#N/A,
'Con. Notes - Conversion'!B4467)
)</f>
        <v>#N/A</v>
      </c>
      <c r="G4467" t="e">
        <f>IF(
OR('Con. Notes - No Conversion'!B4467 = "8. Transferee of restricted securities", 'Con. Notes - No Conversion'!B4467 = "9. Any person (substitution for securities etc.)"),
'Con. Notes - No Conversion'!C4467,
IF(
'Con. Notes - No Conversion'!B4467 = "",
#N/A,
'Con. Notes - No Conversion'!B4467)
)</f>
        <v>#N/A</v>
      </c>
    </row>
    <row r="4468" spans="1:7" x14ac:dyDescent="0.25">
      <c r="A4468" t="e">
        <f>IF(
OR(Shares!B4468 = "8. Transferee of restricted securities", Shares!B4468 = "9. Any person (substitution for securities etc.)"),
Shares!C4468,
IF(
Shares!B4468 = "",
#N/A,
Shares!B4468)
)</f>
        <v>#N/A</v>
      </c>
      <c r="B4468" t="e">
        <f>IF(
OR('Shares - LTR - Granted'!B4468 = "8. Transferee of restricted securities", 'Shares - LTR - Granted'!B4468 = "9. Any person (substitution for securities etc.)"),
'Shares - LTR - Granted'!C4468,
IF(
'Shares - LTR - Granted'!B4468 = "",
#N/A,
'Shares - LTR - Granted'!B4468)
)</f>
        <v>#N/A</v>
      </c>
      <c r="C4468" t="e">
        <f>IF(
OR('Performance Securities'!B4468 = "8. Transferee of restricted securities", 'Performance Securities'!B4468 = "9. Any person (substitution for securities etc.)"),
'Performance Securities'!C4468,
IF(
'Performance Securities'!B4468 = "",
#N/A,
'Performance Securities'!B4468)
)</f>
        <v>#N/A</v>
      </c>
      <c r="D4468" t="e">
        <f>IF(
OR('Options or Warrants'!B4468 = "8. Transferee of restricted securities", 'Options or Warrants'!B4468 = "9. Any person (substitution for securities etc.)"),
'Options or Warrants'!C4468,
IF(
'Options or Warrants'!B4468 = "",
#N/A,
'Options or Warrants'!B4468)
)</f>
        <v>#N/A</v>
      </c>
      <c r="E4468" t="e">
        <f>IF(
OR('Options - Free Attaching'!B4468 = "8. Transferee of restricted securities", 'Options - Free Attaching'!B4468 = "9. Any person (substitution for securities etc.)"),
'Options - Free Attaching'!C4468,
IF(
'Options - Free Attaching'!B4468 = "",
#N/A,
'Options - Free Attaching'!B4468)
)</f>
        <v>#N/A</v>
      </c>
      <c r="F4468" t="e">
        <f>IF(
OR('Con. Notes - Conversion'!B4468 = "8. Transferee of restricted securities", 'Con. Notes - Conversion'!B4468 = "9. Any person (substitution for securities etc.)"),
'Con. Notes - Conversion'!C4468,
IF(
'Con. Notes - Conversion'!B4468 = "",
#N/A,
'Con. Notes - Conversion'!B4468)
)</f>
        <v>#N/A</v>
      </c>
      <c r="G4468" t="e">
        <f>IF(
OR('Con. Notes - No Conversion'!B4468 = "8. Transferee of restricted securities", 'Con. Notes - No Conversion'!B4468 = "9. Any person (substitution for securities etc.)"),
'Con. Notes - No Conversion'!C4468,
IF(
'Con. Notes - No Conversion'!B4468 = "",
#N/A,
'Con. Notes - No Conversion'!B4468)
)</f>
        <v>#N/A</v>
      </c>
    </row>
    <row r="4469" spans="1:7" x14ac:dyDescent="0.25">
      <c r="A4469" t="e">
        <f>IF(
OR(Shares!B4469 = "8. Transferee of restricted securities", Shares!B4469 = "9. Any person (substitution for securities etc.)"),
Shares!C4469,
IF(
Shares!B4469 = "",
#N/A,
Shares!B4469)
)</f>
        <v>#N/A</v>
      </c>
      <c r="B4469" t="e">
        <f>IF(
OR('Shares - LTR - Granted'!B4469 = "8. Transferee of restricted securities", 'Shares - LTR - Granted'!B4469 = "9. Any person (substitution for securities etc.)"),
'Shares - LTR - Granted'!C4469,
IF(
'Shares - LTR - Granted'!B4469 = "",
#N/A,
'Shares - LTR - Granted'!B4469)
)</f>
        <v>#N/A</v>
      </c>
      <c r="C4469" t="e">
        <f>IF(
OR('Performance Securities'!B4469 = "8. Transferee of restricted securities", 'Performance Securities'!B4469 = "9. Any person (substitution for securities etc.)"),
'Performance Securities'!C4469,
IF(
'Performance Securities'!B4469 = "",
#N/A,
'Performance Securities'!B4469)
)</f>
        <v>#N/A</v>
      </c>
      <c r="D4469" t="e">
        <f>IF(
OR('Options or Warrants'!B4469 = "8. Transferee of restricted securities", 'Options or Warrants'!B4469 = "9. Any person (substitution for securities etc.)"),
'Options or Warrants'!C4469,
IF(
'Options or Warrants'!B4469 = "",
#N/A,
'Options or Warrants'!B4469)
)</f>
        <v>#N/A</v>
      </c>
      <c r="E4469" t="e">
        <f>IF(
OR('Options - Free Attaching'!B4469 = "8. Transferee of restricted securities", 'Options - Free Attaching'!B4469 = "9. Any person (substitution for securities etc.)"),
'Options - Free Attaching'!C4469,
IF(
'Options - Free Attaching'!B4469 = "",
#N/A,
'Options - Free Attaching'!B4469)
)</f>
        <v>#N/A</v>
      </c>
      <c r="F4469" t="e">
        <f>IF(
OR('Con. Notes - Conversion'!B4469 = "8. Transferee of restricted securities", 'Con. Notes - Conversion'!B4469 = "9. Any person (substitution for securities etc.)"),
'Con. Notes - Conversion'!C4469,
IF(
'Con. Notes - Conversion'!B4469 = "",
#N/A,
'Con. Notes - Conversion'!B4469)
)</f>
        <v>#N/A</v>
      </c>
      <c r="G4469" t="e">
        <f>IF(
OR('Con. Notes - No Conversion'!B4469 = "8. Transferee of restricted securities", 'Con. Notes - No Conversion'!B4469 = "9. Any person (substitution for securities etc.)"),
'Con. Notes - No Conversion'!C4469,
IF(
'Con. Notes - No Conversion'!B4469 = "",
#N/A,
'Con. Notes - No Conversion'!B4469)
)</f>
        <v>#N/A</v>
      </c>
    </row>
    <row r="4470" spans="1:7" x14ac:dyDescent="0.25">
      <c r="A4470" t="e">
        <f>IF(
OR(Shares!B4470 = "8. Transferee of restricted securities", Shares!B4470 = "9. Any person (substitution for securities etc.)"),
Shares!C4470,
IF(
Shares!B4470 = "",
#N/A,
Shares!B4470)
)</f>
        <v>#N/A</v>
      </c>
      <c r="B4470" t="e">
        <f>IF(
OR('Shares - LTR - Granted'!B4470 = "8. Transferee of restricted securities", 'Shares - LTR - Granted'!B4470 = "9. Any person (substitution for securities etc.)"),
'Shares - LTR - Granted'!C4470,
IF(
'Shares - LTR - Granted'!B4470 = "",
#N/A,
'Shares - LTR - Granted'!B4470)
)</f>
        <v>#N/A</v>
      </c>
      <c r="C4470" t="e">
        <f>IF(
OR('Performance Securities'!B4470 = "8. Transferee of restricted securities", 'Performance Securities'!B4470 = "9. Any person (substitution for securities etc.)"),
'Performance Securities'!C4470,
IF(
'Performance Securities'!B4470 = "",
#N/A,
'Performance Securities'!B4470)
)</f>
        <v>#N/A</v>
      </c>
      <c r="D4470" t="e">
        <f>IF(
OR('Options or Warrants'!B4470 = "8. Transferee of restricted securities", 'Options or Warrants'!B4470 = "9. Any person (substitution for securities etc.)"),
'Options or Warrants'!C4470,
IF(
'Options or Warrants'!B4470 = "",
#N/A,
'Options or Warrants'!B4470)
)</f>
        <v>#N/A</v>
      </c>
      <c r="E4470" t="e">
        <f>IF(
OR('Options - Free Attaching'!B4470 = "8. Transferee of restricted securities", 'Options - Free Attaching'!B4470 = "9. Any person (substitution for securities etc.)"),
'Options - Free Attaching'!C4470,
IF(
'Options - Free Attaching'!B4470 = "",
#N/A,
'Options - Free Attaching'!B4470)
)</f>
        <v>#N/A</v>
      </c>
      <c r="F4470" t="e">
        <f>IF(
OR('Con. Notes - Conversion'!B4470 = "8. Transferee of restricted securities", 'Con. Notes - Conversion'!B4470 = "9. Any person (substitution for securities etc.)"),
'Con. Notes - Conversion'!C4470,
IF(
'Con. Notes - Conversion'!B4470 = "",
#N/A,
'Con. Notes - Conversion'!B4470)
)</f>
        <v>#N/A</v>
      </c>
      <c r="G4470" t="e">
        <f>IF(
OR('Con. Notes - No Conversion'!B4470 = "8. Transferee of restricted securities", 'Con. Notes - No Conversion'!B4470 = "9. Any person (substitution for securities etc.)"),
'Con. Notes - No Conversion'!C4470,
IF(
'Con. Notes - No Conversion'!B4470 = "",
#N/A,
'Con. Notes - No Conversion'!B4470)
)</f>
        <v>#N/A</v>
      </c>
    </row>
    <row r="4471" spans="1:7" x14ac:dyDescent="0.25">
      <c r="A4471" t="e">
        <f>IF(
OR(Shares!B4471 = "8. Transferee of restricted securities", Shares!B4471 = "9. Any person (substitution for securities etc.)"),
Shares!C4471,
IF(
Shares!B4471 = "",
#N/A,
Shares!B4471)
)</f>
        <v>#N/A</v>
      </c>
      <c r="B4471" t="e">
        <f>IF(
OR('Shares - LTR - Granted'!B4471 = "8. Transferee of restricted securities", 'Shares - LTR - Granted'!B4471 = "9. Any person (substitution for securities etc.)"),
'Shares - LTR - Granted'!C4471,
IF(
'Shares - LTR - Granted'!B4471 = "",
#N/A,
'Shares - LTR - Granted'!B4471)
)</f>
        <v>#N/A</v>
      </c>
      <c r="C4471" t="e">
        <f>IF(
OR('Performance Securities'!B4471 = "8. Transferee of restricted securities", 'Performance Securities'!B4471 = "9. Any person (substitution for securities etc.)"),
'Performance Securities'!C4471,
IF(
'Performance Securities'!B4471 = "",
#N/A,
'Performance Securities'!B4471)
)</f>
        <v>#N/A</v>
      </c>
      <c r="D4471" t="e">
        <f>IF(
OR('Options or Warrants'!B4471 = "8. Transferee of restricted securities", 'Options or Warrants'!B4471 = "9. Any person (substitution for securities etc.)"),
'Options or Warrants'!C4471,
IF(
'Options or Warrants'!B4471 = "",
#N/A,
'Options or Warrants'!B4471)
)</f>
        <v>#N/A</v>
      </c>
      <c r="E4471" t="e">
        <f>IF(
OR('Options - Free Attaching'!B4471 = "8. Transferee of restricted securities", 'Options - Free Attaching'!B4471 = "9. Any person (substitution for securities etc.)"),
'Options - Free Attaching'!C4471,
IF(
'Options - Free Attaching'!B4471 = "",
#N/A,
'Options - Free Attaching'!B4471)
)</f>
        <v>#N/A</v>
      </c>
      <c r="F4471" t="e">
        <f>IF(
OR('Con. Notes - Conversion'!B4471 = "8. Transferee of restricted securities", 'Con. Notes - Conversion'!B4471 = "9. Any person (substitution for securities etc.)"),
'Con. Notes - Conversion'!C4471,
IF(
'Con. Notes - Conversion'!B4471 = "",
#N/A,
'Con. Notes - Conversion'!B4471)
)</f>
        <v>#N/A</v>
      </c>
      <c r="G4471" t="e">
        <f>IF(
OR('Con. Notes - No Conversion'!B4471 = "8. Transferee of restricted securities", 'Con. Notes - No Conversion'!B4471 = "9. Any person (substitution for securities etc.)"),
'Con. Notes - No Conversion'!C4471,
IF(
'Con. Notes - No Conversion'!B4471 = "",
#N/A,
'Con. Notes - No Conversion'!B4471)
)</f>
        <v>#N/A</v>
      </c>
    </row>
    <row r="4472" spans="1:7" x14ac:dyDescent="0.25">
      <c r="A4472" t="e">
        <f>IF(
OR(Shares!B4472 = "8. Transferee of restricted securities", Shares!B4472 = "9. Any person (substitution for securities etc.)"),
Shares!C4472,
IF(
Shares!B4472 = "",
#N/A,
Shares!B4472)
)</f>
        <v>#N/A</v>
      </c>
      <c r="B4472" t="e">
        <f>IF(
OR('Shares - LTR - Granted'!B4472 = "8. Transferee of restricted securities", 'Shares - LTR - Granted'!B4472 = "9. Any person (substitution for securities etc.)"),
'Shares - LTR - Granted'!C4472,
IF(
'Shares - LTR - Granted'!B4472 = "",
#N/A,
'Shares - LTR - Granted'!B4472)
)</f>
        <v>#N/A</v>
      </c>
      <c r="C4472" t="e">
        <f>IF(
OR('Performance Securities'!B4472 = "8. Transferee of restricted securities", 'Performance Securities'!B4472 = "9. Any person (substitution for securities etc.)"),
'Performance Securities'!C4472,
IF(
'Performance Securities'!B4472 = "",
#N/A,
'Performance Securities'!B4472)
)</f>
        <v>#N/A</v>
      </c>
      <c r="D4472" t="e">
        <f>IF(
OR('Options or Warrants'!B4472 = "8. Transferee of restricted securities", 'Options or Warrants'!B4472 = "9. Any person (substitution for securities etc.)"),
'Options or Warrants'!C4472,
IF(
'Options or Warrants'!B4472 = "",
#N/A,
'Options or Warrants'!B4472)
)</f>
        <v>#N/A</v>
      </c>
      <c r="E4472" t="e">
        <f>IF(
OR('Options - Free Attaching'!B4472 = "8. Transferee of restricted securities", 'Options - Free Attaching'!B4472 = "9. Any person (substitution for securities etc.)"),
'Options - Free Attaching'!C4472,
IF(
'Options - Free Attaching'!B4472 = "",
#N/A,
'Options - Free Attaching'!B4472)
)</f>
        <v>#N/A</v>
      </c>
      <c r="F4472" t="e">
        <f>IF(
OR('Con. Notes - Conversion'!B4472 = "8. Transferee of restricted securities", 'Con. Notes - Conversion'!B4472 = "9. Any person (substitution for securities etc.)"),
'Con. Notes - Conversion'!C4472,
IF(
'Con. Notes - Conversion'!B4472 = "",
#N/A,
'Con. Notes - Conversion'!B4472)
)</f>
        <v>#N/A</v>
      </c>
      <c r="G4472" t="e">
        <f>IF(
OR('Con. Notes - No Conversion'!B4472 = "8. Transferee of restricted securities", 'Con. Notes - No Conversion'!B4472 = "9. Any person (substitution for securities etc.)"),
'Con. Notes - No Conversion'!C4472,
IF(
'Con. Notes - No Conversion'!B4472 = "",
#N/A,
'Con. Notes - No Conversion'!B4472)
)</f>
        <v>#N/A</v>
      </c>
    </row>
    <row r="4473" spans="1:7" x14ac:dyDescent="0.25">
      <c r="A4473" t="e">
        <f>IF(
OR(Shares!B4473 = "8. Transferee of restricted securities", Shares!B4473 = "9. Any person (substitution for securities etc.)"),
Shares!C4473,
IF(
Shares!B4473 = "",
#N/A,
Shares!B4473)
)</f>
        <v>#N/A</v>
      </c>
      <c r="B4473" t="e">
        <f>IF(
OR('Shares - LTR - Granted'!B4473 = "8. Transferee of restricted securities", 'Shares - LTR - Granted'!B4473 = "9. Any person (substitution for securities etc.)"),
'Shares - LTR - Granted'!C4473,
IF(
'Shares - LTR - Granted'!B4473 = "",
#N/A,
'Shares - LTR - Granted'!B4473)
)</f>
        <v>#N/A</v>
      </c>
      <c r="C4473" t="e">
        <f>IF(
OR('Performance Securities'!B4473 = "8. Transferee of restricted securities", 'Performance Securities'!B4473 = "9. Any person (substitution for securities etc.)"),
'Performance Securities'!C4473,
IF(
'Performance Securities'!B4473 = "",
#N/A,
'Performance Securities'!B4473)
)</f>
        <v>#N/A</v>
      </c>
      <c r="D4473" t="e">
        <f>IF(
OR('Options or Warrants'!B4473 = "8. Transferee of restricted securities", 'Options or Warrants'!B4473 = "9. Any person (substitution for securities etc.)"),
'Options or Warrants'!C4473,
IF(
'Options or Warrants'!B4473 = "",
#N/A,
'Options or Warrants'!B4473)
)</f>
        <v>#N/A</v>
      </c>
      <c r="E4473" t="e">
        <f>IF(
OR('Options - Free Attaching'!B4473 = "8. Transferee of restricted securities", 'Options - Free Attaching'!B4473 = "9. Any person (substitution for securities etc.)"),
'Options - Free Attaching'!C4473,
IF(
'Options - Free Attaching'!B4473 = "",
#N/A,
'Options - Free Attaching'!B4473)
)</f>
        <v>#N/A</v>
      </c>
      <c r="F4473" t="e">
        <f>IF(
OR('Con. Notes - Conversion'!B4473 = "8. Transferee of restricted securities", 'Con. Notes - Conversion'!B4473 = "9. Any person (substitution for securities etc.)"),
'Con. Notes - Conversion'!C4473,
IF(
'Con. Notes - Conversion'!B4473 = "",
#N/A,
'Con. Notes - Conversion'!B4473)
)</f>
        <v>#N/A</v>
      </c>
      <c r="G4473" t="e">
        <f>IF(
OR('Con. Notes - No Conversion'!B4473 = "8. Transferee of restricted securities", 'Con. Notes - No Conversion'!B4473 = "9. Any person (substitution for securities etc.)"),
'Con. Notes - No Conversion'!C4473,
IF(
'Con. Notes - No Conversion'!B4473 = "",
#N/A,
'Con. Notes - No Conversion'!B4473)
)</f>
        <v>#N/A</v>
      </c>
    </row>
    <row r="4474" spans="1:7" x14ac:dyDescent="0.25">
      <c r="A4474" t="e">
        <f>IF(
OR(Shares!B4474 = "8. Transferee of restricted securities", Shares!B4474 = "9. Any person (substitution for securities etc.)"),
Shares!C4474,
IF(
Shares!B4474 = "",
#N/A,
Shares!B4474)
)</f>
        <v>#N/A</v>
      </c>
      <c r="B4474" t="e">
        <f>IF(
OR('Shares - LTR - Granted'!B4474 = "8. Transferee of restricted securities", 'Shares - LTR - Granted'!B4474 = "9. Any person (substitution for securities etc.)"),
'Shares - LTR - Granted'!C4474,
IF(
'Shares - LTR - Granted'!B4474 = "",
#N/A,
'Shares - LTR - Granted'!B4474)
)</f>
        <v>#N/A</v>
      </c>
      <c r="C4474" t="e">
        <f>IF(
OR('Performance Securities'!B4474 = "8. Transferee of restricted securities", 'Performance Securities'!B4474 = "9. Any person (substitution for securities etc.)"),
'Performance Securities'!C4474,
IF(
'Performance Securities'!B4474 = "",
#N/A,
'Performance Securities'!B4474)
)</f>
        <v>#N/A</v>
      </c>
      <c r="D4474" t="e">
        <f>IF(
OR('Options or Warrants'!B4474 = "8. Transferee of restricted securities", 'Options or Warrants'!B4474 = "9. Any person (substitution for securities etc.)"),
'Options or Warrants'!C4474,
IF(
'Options or Warrants'!B4474 = "",
#N/A,
'Options or Warrants'!B4474)
)</f>
        <v>#N/A</v>
      </c>
      <c r="E4474" t="e">
        <f>IF(
OR('Options - Free Attaching'!B4474 = "8. Transferee of restricted securities", 'Options - Free Attaching'!B4474 = "9. Any person (substitution for securities etc.)"),
'Options - Free Attaching'!C4474,
IF(
'Options - Free Attaching'!B4474 = "",
#N/A,
'Options - Free Attaching'!B4474)
)</f>
        <v>#N/A</v>
      </c>
      <c r="F4474" t="e">
        <f>IF(
OR('Con. Notes - Conversion'!B4474 = "8. Transferee of restricted securities", 'Con. Notes - Conversion'!B4474 = "9. Any person (substitution for securities etc.)"),
'Con. Notes - Conversion'!C4474,
IF(
'Con. Notes - Conversion'!B4474 = "",
#N/A,
'Con. Notes - Conversion'!B4474)
)</f>
        <v>#N/A</v>
      </c>
      <c r="G4474" t="e">
        <f>IF(
OR('Con. Notes - No Conversion'!B4474 = "8. Transferee of restricted securities", 'Con. Notes - No Conversion'!B4474 = "9. Any person (substitution for securities etc.)"),
'Con. Notes - No Conversion'!C4474,
IF(
'Con. Notes - No Conversion'!B4474 = "",
#N/A,
'Con. Notes - No Conversion'!B4474)
)</f>
        <v>#N/A</v>
      </c>
    </row>
    <row r="4475" spans="1:7" x14ac:dyDescent="0.25">
      <c r="A4475" t="e">
        <f>IF(
OR(Shares!B4475 = "8. Transferee of restricted securities", Shares!B4475 = "9. Any person (substitution for securities etc.)"),
Shares!C4475,
IF(
Shares!B4475 = "",
#N/A,
Shares!B4475)
)</f>
        <v>#N/A</v>
      </c>
      <c r="B4475" t="e">
        <f>IF(
OR('Shares - LTR - Granted'!B4475 = "8. Transferee of restricted securities", 'Shares - LTR - Granted'!B4475 = "9. Any person (substitution for securities etc.)"),
'Shares - LTR - Granted'!C4475,
IF(
'Shares - LTR - Granted'!B4475 = "",
#N/A,
'Shares - LTR - Granted'!B4475)
)</f>
        <v>#N/A</v>
      </c>
      <c r="C4475" t="e">
        <f>IF(
OR('Performance Securities'!B4475 = "8. Transferee of restricted securities", 'Performance Securities'!B4475 = "9. Any person (substitution for securities etc.)"),
'Performance Securities'!C4475,
IF(
'Performance Securities'!B4475 = "",
#N/A,
'Performance Securities'!B4475)
)</f>
        <v>#N/A</v>
      </c>
      <c r="D4475" t="e">
        <f>IF(
OR('Options or Warrants'!B4475 = "8. Transferee of restricted securities", 'Options or Warrants'!B4475 = "9. Any person (substitution for securities etc.)"),
'Options or Warrants'!C4475,
IF(
'Options or Warrants'!B4475 = "",
#N/A,
'Options or Warrants'!B4475)
)</f>
        <v>#N/A</v>
      </c>
      <c r="E4475" t="e">
        <f>IF(
OR('Options - Free Attaching'!B4475 = "8. Transferee of restricted securities", 'Options - Free Attaching'!B4475 = "9. Any person (substitution for securities etc.)"),
'Options - Free Attaching'!C4475,
IF(
'Options - Free Attaching'!B4475 = "",
#N/A,
'Options - Free Attaching'!B4475)
)</f>
        <v>#N/A</v>
      </c>
      <c r="F4475" t="e">
        <f>IF(
OR('Con. Notes - Conversion'!B4475 = "8. Transferee of restricted securities", 'Con. Notes - Conversion'!B4475 = "9. Any person (substitution for securities etc.)"),
'Con. Notes - Conversion'!C4475,
IF(
'Con. Notes - Conversion'!B4475 = "",
#N/A,
'Con. Notes - Conversion'!B4475)
)</f>
        <v>#N/A</v>
      </c>
      <c r="G4475" t="e">
        <f>IF(
OR('Con. Notes - No Conversion'!B4475 = "8. Transferee of restricted securities", 'Con. Notes - No Conversion'!B4475 = "9. Any person (substitution for securities etc.)"),
'Con. Notes - No Conversion'!C4475,
IF(
'Con. Notes - No Conversion'!B4475 = "",
#N/A,
'Con. Notes - No Conversion'!B4475)
)</f>
        <v>#N/A</v>
      </c>
    </row>
    <row r="4476" spans="1:7" x14ac:dyDescent="0.25">
      <c r="A4476" t="e">
        <f>IF(
OR(Shares!B4476 = "8. Transferee of restricted securities", Shares!B4476 = "9. Any person (substitution for securities etc.)"),
Shares!C4476,
IF(
Shares!B4476 = "",
#N/A,
Shares!B4476)
)</f>
        <v>#N/A</v>
      </c>
      <c r="B4476" t="e">
        <f>IF(
OR('Shares - LTR - Granted'!B4476 = "8. Transferee of restricted securities", 'Shares - LTR - Granted'!B4476 = "9. Any person (substitution for securities etc.)"),
'Shares - LTR - Granted'!C4476,
IF(
'Shares - LTR - Granted'!B4476 = "",
#N/A,
'Shares - LTR - Granted'!B4476)
)</f>
        <v>#N/A</v>
      </c>
      <c r="C4476" t="e">
        <f>IF(
OR('Performance Securities'!B4476 = "8. Transferee of restricted securities", 'Performance Securities'!B4476 = "9. Any person (substitution for securities etc.)"),
'Performance Securities'!C4476,
IF(
'Performance Securities'!B4476 = "",
#N/A,
'Performance Securities'!B4476)
)</f>
        <v>#N/A</v>
      </c>
      <c r="D4476" t="e">
        <f>IF(
OR('Options or Warrants'!B4476 = "8. Transferee of restricted securities", 'Options or Warrants'!B4476 = "9. Any person (substitution for securities etc.)"),
'Options or Warrants'!C4476,
IF(
'Options or Warrants'!B4476 = "",
#N/A,
'Options or Warrants'!B4476)
)</f>
        <v>#N/A</v>
      </c>
      <c r="E4476" t="e">
        <f>IF(
OR('Options - Free Attaching'!B4476 = "8. Transferee of restricted securities", 'Options - Free Attaching'!B4476 = "9. Any person (substitution for securities etc.)"),
'Options - Free Attaching'!C4476,
IF(
'Options - Free Attaching'!B4476 = "",
#N/A,
'Options - Free Attaching'!B4476)
)</f>
        <v>#N/A</v>
      </c>
      <c r="F4476" t="e">
        <f>IF(
OR('Con. Notes - Conversion'!B4476 = "8. Transferee of restricted securities", 'Con. Notes - Conversion'!B4476 = "9. Any person (substitution for securities etc.)"),
'Con. Notes - Conversion'!C4476,
IF(
'Con. Notes - Conversion'!B4476 = "",
#N/A,
'Con. Notes - Conversion'!B4476)
)</f>
        <v>#N/A</v>
      </c>
      <c r="G4476" t="e">
        <f>IF(
OR('Con. Notes - No Conversion'!B4476 = "8. Transferee of restricted securities", 'Con. Notes - No Conversion'!B4476 = "9. Any person (substitution for securities etc.)"),
'Con. Notes - No Conversion'!C4476,
IF(
'Con. Notes - No Conversion'!B4476 = "",
#N/A,
'Con. Notes - No Conversion'!B4476)
)</f>
        <v>#N/A</v>
      </c>
    </row>
    <row r="4477" spans="1:7" x14ac:dyDescent="0.25">
      <c r="A4477" t="e">
        <f>IF(
OR(Shares!B4477 = "8. Transferee of restricted securities", Shares!B4477 = "9. Any person (substitution for securities etc.)"),
Shares!C4477,
IF(
Shares!B4477 = "",
#N/A,
Shares!B4477)
)</f>
        <v>#N/A</v>
      </c>
      <c r="B4477" t="e">
        <f>IF(
OR('Shares - LTR - Granted'!B4477 = "8. Transferee of restricted securities", 'Shares - LTR - Granted'!B4477 = "9. Any person (substitution for securities etc.)"),
'Shares - LTR - Granted'!C4477,
IF(
'Shares - LTR - Granted'!B4477 = "",
#N/A,
'Shares - LTR - Granted'!B4477)
)</f>
        <v>#N/A</v>
      </c>
      <c r="C4477" t="e">
        <f>IF(
OR('Performance Securities'!B4477 = "8. Transferee of restricted securities", 'Performance Securities'!B4477 = "9. Any person (substitution for securities etc.)"),
'Performance Securities'!C4477,
IF(
'Performance Securities'!B4477 = "",
#N/A,
'Performance Securities'!B4477)
)</f>
        <v>#N/A</v>
      </c>
      <c r="D4477" t="e">
        <f>IF(
OR('Options or Warrants'!B4477 = "8. Transferee of restricted securities", 'Options or Warrants'!B4477 = "9. Any person (substitution for securities etc.)"),
'Options or Warrants'!C4477,
IF(
'Options or Warrants'!B4477 = "",
#N/A,
'Options or Warrants'!B4477)
)</f>
        <v>#N/A</v>
      </c>
      <c r="E4477" t="e">
        <f>IF(
OR('Options - Free Attaching'!B4477 = "8. Transferee of restricted securities", 'Options - Free Attaching'!B4477 = "9. Any person (substitution for securities etc.)"),
'Options - Free Attaching'!C4477,
IF(
'Options - Free Attaching'!B4477 = "",
#N/A,
'Options - Free Attaching'!B4477)
)</f>
        <v>#N/A</v>
      </c>
      <c r="F4477" t="e">
        <f>IF(
OR('Con. Notes - Conversion'!B4477 = "8. Transferee of restricted securities", 'Con. Notes - Conversion'!B4477 = "9. Any person (substitution for securities etc.)"),
'Con. Notes - Conversion'!C4477,
IF(
'Con. Notes - Conversion'!B4477 = "",
#N/A,
'Con. Notes - Conversion'!B4477)
)</f>
        <v>#N/A</v>
      </c>
      <c r="G4477" t="e">
        <f>IF(
OR('Con. Notes - No Conversion'!B4477 = "8. Transferee of restricted securities", 'Con. Notes - No Conversion'!B4477 = "9. Any person (substitution for securities etc.)"),
'Con. Notes - No Conversion'!C4477,
IF(
'Con. Notes - No Conversion'!B4477 = "",
#N/A,
'Con. Notes - No Conversion'!B4477)
)</f>
        <v>#N/A</v>
      </c>
    </row>
    <row r="4478" spans="1:7" x14ac:dyDescent="0.25">
      <c r="A4478" t="e">
        <f>IF(
OR(Shares!B4478 = "8. Transferee of restricted securities", Shares!B4478 = "9. Any person (substitution for securities etc.)"),
Shares!C4478,
IF(
Shares!B4478 = "",
#N/A,
Shares!B4478)
)</f>
        <v>#N/A</v>
      </c>
      <c r="B4478" t="e">
        <f>IF(
OR('Shares - LTR - Granted'!B4478 = "8. Transferee of restricted securities", 'Shares - LTR - Granted'!B4478 = "9. Any person (substitution for securities etc.)"),
'Shares - LTR - Granted'!C4478,
IF(
'Shares - LTR - Granted'!B4478 = "",
#N/A,
'Shares - LTR - Granted'!B4478)
)</f>
        <v>#N/A</v>
      </c>
      <c r="C4478" t="e">
        <f>IF(
OR('Performance Securities'!B4478 = "8. Transferee of restricted securities", 'Performance Securities'!B4478 = "9. Any person (substitution for securities etc.)"),
'Performance Securities'!C4478,
IF(
'Performance Securities'!B4478 = "",
#N/A,
'Performance Securities'!B4478)
)</f>
        <v>#N/A</v>
      </c>
      <c r="D4478" t="e">
        <f>IF(
OR('Options or Warrants'!B4478 = "8. Transferee of restricted securities", 'Options or Warrants'!B4478 = "9. Any person (substitution for securities etc.)"),
'Options or Warrants'!C4478,
IF(
'Options or Warrants'!B4478 = "",
#N/A,
'Options or Warrants'!B4478)
)</f>
        <v>#N/A</v>
      </c>
      <c r="E4478" t="e">
        <f>IF(
OR('Options - Free Attaching'!B4478 = "8. Transferee of restricted securities", 'Options - Free Attaching'!B4478 = "9. Any person (substitution for securities etc.)"),
'Options - Free Attaching'!C4478,
IF(
'Options - Free Attaching'!B4478 = "",
#N/A,
'Options - Free Attaching'!B4478)
)</f>
        <v>#N/A</v>
      </c>
      <c r="F4478" t="e">
        <f>IF(
OR('Con. Notes - Conversion'!B4478 = "8. Transferee of restricted securities", 'Con. Notes - Conversion'!B4478 = "9. Any person (substitution for securities etc.)"),
'Con. Notes - Conversion'!C4478,
IF(
'Con. Notes - Conversion'!B4478 = "",
#N/A,
'Con. Notes - Conversion'!B4478)
)</f>
        <v>#N/A</v>
      </c>
      <c r="G4478" t="e">
        <f>IF(
OR('Con. Notes - No Conversion'!B4478 = "8. Transferee of restricted securities", 'Con. Notes - No Conversion'!B4478 = "9. Any person (substitution for securities etc.)"),
'Con. Notes - No Conversion'!C4478,
IF(
'Con. Notes - No Conversion'!B4478 = "",
#N/A,
'Con. Notes - No Conversion'!B4478)
)</f>
        <v>#N/A</v>
      </c>
    </row>
    <row r="4479" spans="1:7" x14ac:dyDescent="0.25">
      <c r="A4479" t="e">
        <f>IF(
OR(Shares!B4479 = "8. Transferee of restricted securities", Shares!B4479 = "9. Any person (substitution for securities etc.)"),
Shares!C4479,
IF(
Shares!B4479 = "",
#N/A,
Shares!B4479)
)</f>
        <v>#N/A</v>
      </c>
      <c r="B4479" t="e">
        <f>IF(
OR('Shares - LTR - Granted'!B4479 = "8. Transferee of restricted securities", 'Shares - LTR - Granted'!B4479 = "9. Any person (substitution for securities etc.)"),
'Shares - LTR - Granted'!C4479,
IF(
'Shares - LTR - Granted'!B4479 = "",
#N/A,
'Shares - LTR - Granted'!B4479)
)</f>
        <v>#N/A</v>
      </c>
      <c r="C4479" t="e">
        <f>IF(
OR('Performance Securities'!B4479 = "8. Transferee of restricted securities", 'Performance Securities'!B4479 = "9. Any person (substitution for securities etc.)"),
'Performance Securities'!C4479,
IF(
'Performance Securities'!B4479 = "",
#N/A,
'Performance Securities'!B4479)
)</f>
        <v>#N/A</v>
      </c>
      <c r="D4479" t="e">
        <f>IF(
OR('Options or Warrants'!B4479 = "8. Transferee of restricted securities", 'Options or Warrants'!B4479 = "9. Any person (substitution for securities etc.)"),
'Options or Warrants'!C4479,
IF(
'Options or Warrants'!B4479 = "",
#N/A,
'Options or Warrants'!B4479)
)</f>
        <v>#N/A</v>
      </c>
      <c r="E4479" t="e">
        <f>IF(
OR('Options - Free Attaching'!B4479 = "8. Transferee of restricted securities", 'Options - Free Attaching'!B4479 = "9. Any person (substitution for securities etc.)"),
'Options - Free Attaching'!C4479,
IF(
'Options - Free Attaching'!B4479 = "",
#N/A,
'Options - Free Attaching'!B4479)
)</f>
        <v>#N/A</v>
      </c>
      <c r="F4479" t="e">
        <f>IF(
OR('Con. Notes - Conversion'!B4479 = "8. Transferee of restricted securities", 'Con. Notes - Conversion'!B4479 = "9. Any person (substitution for securities etc.)"),
'Con. Notes - Conversion'!C4479,
IF(
'Con. Notes - Conversion'!B4479 = "",
#N/A,
'Con. Notes - Conversion'!B4479)
)</f>
        <v>#N/A</v>
      </c>
      <c r="G4479" t="e">
        <f>IF(
OR('Con. Notes - No Conversion'!B4479 = "8. Transferee of restricted securities", 'Con. Notes - No Conversion'!B4479 = "9. Any person (substitution for securities etc.)"),
'Con. Notes - No Conversion'!C4479,
IF(
'Con. Notes - No Conversion'!B4479 = "",
#N/A,
'Con. Notes - No Conversion'!B4479)
)</f>
        <v>#N/A</v>
      </c>
    </row>
    <row r="4480" spans="1:7" x14ac:dyDescent="0.25">
      <c r="A4480" t="e">
        <f>IF(
OR(Shares!B4480 = "8. Transferee of restricted securities", Shares!B4480 = "9. Any person (substitution for securities etc.)"),
Shares!C4480,
IF(
Shares!B4480 = "",
#N/A,
Shares!B4480)
)</f>
        <v>#N/A</v>
      </c>
      <c r="B4480" t="e">
        <f>IF(
OR('Shares - LTR - Granted'!B4480 = "8. Transferee of restricted securities", 'Shares - LTR - Granted'!B4480 = "9. Any person (substitution for securities etc.)"),
'Shares - LTR - Granted'!C4480,
IF(
'Shares - LTR - Granted'!B4480 = "",
#N/A,
'Shares - LTR - Granted'!B4480)
)</f>
        <v>#N/A</v>
      </c>
      <c r="C4480" t="e">
        <f>IF(
OR('Performance Securities'!B4480 = "8. Transferee of restricted securities", 'Performance Securities'!B4480 = "9. Any person (substitution for securities etc.)"),
'Performance Securities'!C4480,
IF(
'Performance Securities'!B4480 = "",
#N/A,
'Performance Securities'!B4480)
)</f>
        <v>#N/A</v>
      </c>
      <c r="D4480" t="e">
        <f>IF(
OR('Options or Warrants'!B4480 = "8. Transferee of restricted securities", 'Options or Warrants'!B4480 = "9. Any person (substitution for securities etc.)"),
'Options or Warrants'!C4480,
IF(
'Options or Warrants'!B4480 = "",
#N/A,
'Options or Warrants'!B4480)
)</f>
        <v>#N/A</v>
      </c>
      <c r="E4480" t="e">
        <f>IF(
OR('Options - Free Attaching'!B4480 = "8. Transferee of restricted securities", 'Options - Free Attaching'!B4480 = "9. Any person (substitution for securities etc.)"),
'Options - Free Attaching'!C4480,
IF(
'Options - Free Attaching'!B4480 = "",
#N/A,
'Options - Free Attaching'!B4480)
)</f>
        <v>#N/A</v>
      </c>
      <c r="F4480" t="e">
        <f>IF(
OR('Con. Notes - Conversion'!B4480 = "8. Transferee of restricted securities", 'Con. Notes - Conversion'!B4480 = "9. Any person (substitution for securities etc.)"),
'Con. Notes - Conversion'!C4480,
IF(
'Con. Notes - Conversion'!B4480 = "",
#N/A,
'Con. Notes - Conversion'!B4480)
)</f>
        <v>#N/A</v>
      </c>
      <c r="G4480" t="e">
        <f>IF(
OR('Con. Notes - No Conversion'!B4480 = "8. Transferee of restricted securities", 'Con. Notes - No Conversion'!B4480 = "9. Any person (substitution for securities etc.)"),
'Con. Notes - No Conversion'!C4480,
IF(
'Con. Notes - No Conversion'!B4480 = "",
#N/A,
'Con. Notes - No Conversion'!B4480)
)</f>
        <v>#N/A</v>
      </c>
    </row>
    <row r="4481" spans="1:7" x14ac:dyDescent="0.25">
      <c r="A4481" t="e">
        <f>IF(
OR(Shares!B4481 = "8. Transferee of restricted securities", Shares!B4481 = "9. Any person (substitution for securities etc.)"),
Shares!C4481,
IF(
Shares!B4481 = "",
#N/A,
Shares!B4481)
)</f>
        <v>#N/A</v>
      </c>
      <c r="B4481" t="e">
        <f>IF(
OR('Shares - LTR - Granted'!B4481 = "8. Transferee of restricted securities", 'Shares - LTR - Granted'!B4481 = "9. Any person (substitution for securities etc.)"),
'Shares - LTR - Granted'!C4481,
IF(
'Shares - LTR - Granted'!B4481 = "",
#N/A,
'Shares - LTR - Granted'!B4481)
)</f>
        <v>#N/A</v>
      </c>
      <c r="C4481" t="e">
        <f>IF(
OR('Performance Securities'!B4481 = "8. Transferee of restricted securities", 'Performance Securities'!B4481 = "9. Any person (substitution for securities etc.)"),
'Performance Securities'!C4481,
IF(
'Performance Securities'!B4481 = "",
#N/A,
'Performance Securities'!B4481)
)</f>
        <v>#N/A</v>
      </c>
      <c r="D4481" t="e">
        <f>IF(
OR('Options or Warrants'!B4481 = "8. Transferee of restricted securities", 'Options or Warrants'!B4481 = "9. Any person (substitution for securities etc.)"),
'Options or Warrants'!C4481,
IF(
'Options or Warrants'!B4481 = "",
#N/A,
'Options or Warrants'!B4481)
)</f>
        <v>#N/A</v>
      </c>
      <c r="E4481" t="e">
        <f>IF(
OR('Options - Free Attaching'!B4481 = "8. Transferee of restricted securities", 'Options - Free Attaching'!B4481 = "9. Any person (substitution for securities etc.)"),
'Options - Free Attaching'!C4481,
IF(
'Options - Free Attaching'!B4481 = "",
#N/A,
'Options - Free Attaching'!B4481)
)</f>
        <v>#N/A</v>
      </c>
      <c r="F4481" t="e">
        <f>IF(
OR('Con. Notes - Conversion'!B4481 = "8. Transferee of restricted securities", 'Con. Notes - Conversion'!B4481 = "9. Any person (substitution for securities etc.)"),
'Con. Notes - Conversion'!C4481,
IF(
'Con. Notes - Conversion'!B4481 = "",
#N/A,
'Con. Notes - Conversion'!B4481)
)</f>
        <v>#N/A</v>
      </c>
      <c r="G4481" t="e">
        <f>IF(
OR('Con. Notes - No Conversion'!B4481 = "8. Transferee of restricted securities", 'Con. Notes - No Conversion'!B4481 = "9. Any person (substitution for securities etc.)"),
'Con. Notes - No Conversion'!C4481,
IF(
'Con. Notes - No Conversion'!B4481 = "",
#N/A,
'Con. Notes - No Conversion'!B4481)
)</f>
        <v>#N/A</v>
      </c>
    </row>
    <row r="4482" spans="1:7" x14ac:dyDescent="0.25">
      <c r="A4482" t="e">
        <f>IF(
OR(Shares!B4482 = "8. Transferee of restricted securities", Shares!B4482 = "9. Any person (substitution for securities etc.)"),
Shares!C4482,
IF(
Shares!B4482 = "",
#N/A,
Shares!B4482)
)</f>
        <v>#N/A</v>
      </c>
      <c r="B4482" t="e">
        <f>IF(
OR('Shares - LTR - Granted'!B4482 = "8. Transferee of restricted securities", 'Shares - LTR - Granted'!B4482 = "9. Any person (substitution for securities etc.)"),
'Shares - LTR - Granted'!C4482,
IF(
'Shares - LTR - Granted'!B4482 = "",
#N/A,
'Shares - LTR - Granted'!B4482)
)</f>
        <v>#N/A</v>
      </c>
      <c r="C4482" t="e">
        <f>IF(
OR('Performance Securities'!B4482 = "8. Transferee of restricted securities", 'Performance Securities'!B4482 = "9. Any person (substitution for securities etc.)"),
'Performance Securities'!C4482,
IF(
'Performance Securities'!B4482 = "",
#N/A,
'Performance Securities'!B4482)
)</f>
        <v>#N/A</v>
      </c>
      <c r="D4482" t="e">
        <f>IF(
OR('Options or Warrants'!B4482 = "8. Transferee of restricted securities", 'Options or Warrants'!B4482 = "9. Any person (substitution for securities etc.)"),
'Options or Warrants'!C4482,
IF(
'Options or Warrants'!B4482 = "",
#N/A,
'Options or Warrants'!B4482)
)</f>
        <v>#N/A</v>
      </c>
      <c r="E4482" t="e">
        <f>IF(
OR('Options - Free Attaching'!B4482 = "8. Transferee of restricted securities", 'Options - Free Attaching'!B4482 = "9. Any person (substitution for securities etc.)"),
'Options - Free Attaching'!C4482,
IF(
'Options - Free Attaching'!B4482 = "",
#N/A,
'Options - Free Attaching'!B4482)
)</f>
        <v>#N/A</v>
      </c>
      <c r="F4482" t="e">
        <f>IF(
OR('Con. Notes - Conversion'!B4482 = "8. Transferee of restricted securities", 'Con. Notes - Conversion'!B4482 = "9. Any person (substitution for securities etc.)"),
'Con. Notes - Conversion'!C4482,
IF(
'Con. Notes - Conversion'!B4482 = "",
#N/A,
'Con. Notes - Conversion'!B4482)
)</f>
        <v>#N/A</v>
      </c>
      <c r="G4482" t="e">
        <f>IF(
OR('Con. Notes - No Conversion'!B4482 = "8. Transferee of restricted securities", 'Con. Notes - No Conversion'!B4482 = "9. Any person (substitution for securities etc.)"),
'Con. Notes - No Conversion'!C4482,
IF(
'Con. Notes - No Conversion'!B4482 = "",
#N/A,
'Con. Notes - No Conversion'!B4482)
)</f>
        <v>#N/A</v>
      </c>
    </row>
    <row r="4483" spans="1:7" x14ac:dyDescent="0.25">
      <c r="A4483" t="e">
        <f>IF(
OR(Shares!B4483 = "8. Transferee of restricted securities", Shares!B4483 = "9. Any person (substitution for securities etc.)"),
Shares!C4483,
IF(
Shares!B4483 = "",
#N/A,
Shares!B4483)
)</f>
        <v>#N/A</v>
      </c>
      <c r="B4483" t="e">
        <f>IF(
OR('Shares - LTR - Granted'!B4483 = "8. Transferee of restricted securities", 'Shares - LTR - Granted'!B4483 = "9. Any person (substitution for securities etc.)"),
'Shares - LTR - Granted'!C4483,
IF(
'Shares - LTR - Granted'!B4483 = "",
#N/A,
'Shares - LTR - Granted'!B4483)
)</f>
        <v>#N/A</v>
      </c>
      <c r="C4483" t="e">
        <f>IF(
OR('Performance Securities'!B4483 = "8. Transferee of restricted securities", 'Performance Securities'!B4483 = "9. Any person (substitution for securities etc.)"),
'Performance Securities'!C4483,
IF(
'Performance Securities'!B4483 = "",
#N/A,
'Performance Securities'!B4483)
)</f>
        <v>#N/A</v>
      </c>
      <c r="D4483" t="e">
        <f>IF(
OR('Options or Warrants'!B4483 = "8. Transferee of restricted securities", 'Options or Warrants'!B4483 = "9. Any person (substitution for securities etc.)"),
'Options or Warrants'!C4483,
IF(
'Options or Warrants'!B4483 = "",
#N/A,
'Options or Warrants'!B4483)
)</f>
        <v>#N/A</v>
      </c>
      <c r="E4483" t="e">
        <f>IF(
OR('Options - Free Attaching'!B4483 = "8. Transferee of restricted securities", 'Options - Free Attaching'!B4483 = "9. Any person (substitution for securities etc.)"),
'Options - Free Attaching'!C4483,
IF(
'Options - Free Attaching'!B4483 = "",
#N/A,
'Options - Free Attaching'!B4483)
)</f>
        <v>#N/A</v>
      </c>
      <c r="F4483" t="e">
        <f>IF(
OR('Con. Notes - Conversion'!B4483 = "8. Transferee of restricted securities", 'Con. Notes - Conversion'!B4483 = "9. Any person (substitution for securities etc.)"),
'Con. Notes - Conversion'!C4483,
IF(
'Con. Notes - Conversion'!B4483 = "",
#N/A,
'Con. Notes - Conversion'!B4483)
)</f>
        <v>#N/A</v>
      </c>
      <c r="G4483" t="e">
        <f>IF(
OR('Con. Notes - No Conversion'!B4483 = "8. Transferee of restricted securities", 'Con. Notes - No Conversion'!B4483 = "9. Any person (substitution for securities etc.)"),
'Con. Notes - No Conversion'!C4483,
IF(
'Con. Notes - No Conversion'!B4483 = "",
#N/A,
'Con. Notes - No Conversion'!B4483)
)</f>
        <v>#N/A</v>
      </c>
    </row>
    <row r="4484" spans="1:7" x14ac:dyDescent="0.25">
      <c r="A4484" t="e">
        <f>IF(
OR(Shares!B4484 = "8. Transferee of restricted securities", Shares!B4484 = "9. Any person (substitution for securities etc.)"),
Shares!C4484,
IF(
Shares!B4484 = "",
#N/A,
Shares!B4484)
)</f>
        <v>#N/A</v>
      </c>
      <c r="B4484" t="e">
        <f>IF(
OR('Shares - LTR - Granted'!B4484 = "8. Transferee of restricted securities", 'Shares - LTR - Granted'!B4484 = "9. Any person (substitution for securities etc.)"),
'Shares - LTR - Granted'!C4484,
IF(
'Shares - LTR - Granted'!B4484 = "",
#N/A,
'Shares - LTR - Granted'!B4484)
)</f>
        <v>#N/A</v>
      </c>
      <c r="C4484" t="e">
        <f>IF(
OR('Performance Securities'!B4484 = "8. Transferee of restricted securities", 'Performance Securities'!B4484 = "9. Any person (substitution for securities etc.)"),
'Performance Securities'!C4484,
IF(
'Performance Securities'!B4484 = "",
#N/A,
'Performance Securities'!B4484)
)</f>
        <v>#N/A</v>
      </c>
      <c r="D4484" t="e">
        <f>IF(
OR('Options or Warrants'!B4484 = "8. Transferee of restricted securities", 'Options or Warrants'!B4484 = "9. Any person (substitution for securities etc.)"),
'Options or Warrants'!C4484,
IF(
'Options or Warrants'!B4484 = "",
#N/A,
'Options or Warrants'!B4484)
)</f>
        <v>#N/A</v>
      </c>
      <c r="E4484" t="e">
        <f>IF(
OR('Options - Free Attaching'!B4484 = "8. Transferee of restricted securities", 'Options - Free Attaching'!B4484 = "9. Any person (substitution for securities etc.)"),
'Options - Free Attaching'!C4484,
IF(
'Options - Free Attaching'!B4484 = "",
#N/A,
'Options - Free Attaching'!B4484)
)</f>
        <v>#N/A</v>
      </c>
      <c r="F4484" t="e">
        <f>IF(
OR('Con. Notes - Conversion'!B4484 = "8. Transferee of restricted securities", 'Con. Notes - Conversion'!B4484 = "9. Any person (substitution for securities etc.)"),
'Con. Notes - Conversion'!C4484,
IF(
'Con. Notes - Conversion'!B4484 = "",
#N/A,
'Con. Notes - Conversion'!B4484)
)</f>
        <v>#N/A</v>
      </c>
      <c r="G4484" t="e">
        <f>IF(
OR('Con. Notes - No Conversion'!B4484 = "8. Transferee of restricted securities", 'Con. Notes - No Conversion'!B4484 = "9. Any person (substitution for securities etc.)"),
'Con. Notes - No Conversion'!C4484,
IF(
'Con. Notes - No Conversion'!B4484 = "",
#N/A,
'Con. Notes - No Conversion'!B4484)
)</f>
        <v>#N/A</v>
      </c>
    </row>
    <row r="4485" spans="1:7" x14ac:dyDescent="0.25">
      <c r="A4485" t="e">
        <f>IF(
OR(Shares!B4485 = "8. Transferee of restricted securities", Shares!B4485 = "9. Any person (substitution for securities etc.)"),
Shares!C4485,
IF(
Shares!B4485 = "",
#N/A,
Shares!B4485)
)</f>
        <v>#N/A</v>
      </c>
      <c r="B4485" t="e">
        <f>IF(
OR('Shares - LTR - Granted'!B4485 = "8. Transferee of restricted securities", 'Shares - LTR - Granted'!B4485 = "9. Any person (substitution for securities etc.)"),
'Shares - LTR - Granted'!C4485,
IF(
'Shares - LTR - Granted'!B4485 = "",
#N/A,
'Shares - LTR - Granted'!B4485)
)</f>
        <v>#N/A</v>
      </c>
      <c r="C4485" t="e">
        <f>IF(
OR('Performance Securities'!B4485 = "8. Transferee of restricted securities", 'Performance Securities'!B4485 = "9. Any person (substitution for securities etc.)"),
'Performance Securities'!C4485,
IF(
'Performance Securities'!B4485 = "",
#N/A,
'Performance Securities'!B4485)
)</f>
        <v>#N/A</v>
      </c>
      <c r="D4485" t="e">
        <f>IF(
OR('Options or Warrants'!B4485 = "8. Transferee of restricted securities", 'Options or Warrants'!B4485 = "9. Any person (substitution for securities etc.)"),
'Options or Warrants'!C4485,
IF(
'Options or Warrants'!B4485 = "",
#N/A,
'Options or Warrants'!B4485)
)</f>
        <v>#N/A</v>
      </c>
      <c r="E4485" t="e">
        <f>IF(
OR('Options - Free Attaching'!B4485 = "8. Transferee of restricted securities", 'Options - Free Attaching'!B4485 = "9. Any person (substitution for securities etc.)"),
'Options - Free Attaching'!C4485,
IF(
'Options - Free Attaching'!B4485 = "",
#N/A,
'Options - Free Attaching'!B4485)
)</f>
        <v>#N/A</v>
      </c>
      <c r="F4485" t="e">
        <f>IF(
OR('Con. Notes - Conversion'!B4485 = "8. Transferee of restricted securities", 'Con. Notes - Conversion'!B4485 = "9. Any person (substitution for securities etc.)"),
'Con. Notes - Conversion'!C4485,
IF(
'Con. Notes - Conversion'!B4485 = "",
#N/A,
'Con. Notes - Conversion'!B4485)
)</f>
        <v>#N/A</v>
      </c>
      <c r="G4485" t="e">
        <f>IF(
OR('Con. Notes - No Conversion'!B4485 = "8. Transferee of restricted securities", 'Con. Notes - No Conversion'!B4485 = "9. Any person (substitution for securities etc.)"),
'Con. Notes - No Conversion'!C4485,
IF(
'Con. Notes - No Conversion'!B4485 = "",
#N/A,
'Con. Notes - No Conversion'!B4485)
)</f>
        <v>#N/A</v>
      </c>
    </row>
    <row r="4486" spans="1:7" x14ac:dyDescent="0.25">
      <c r="A4486" t="e">
        <f>IF(
OR(Shares!B4486 = "8. Transferee of restricted securities", Shares!B4486 = "9. Any person (substitution for securities etc.)"),
Shares!C4486,
IF(
Shares!B4486 = "",
#N/A,
Shares!B4486)
)</f>
        <v>#N/A</v>
      </c>
      <c r="B4486" t="e">
        <f>IF(
OR('Shares - LTR - Granted'!B4486 = "8. Transferee of restricted securities", 'Shares - LTR - Granted'!B4486 = "9. Any person (substitution for securities etc.)"),
'Shares - LTR - Granted'!C4486,
IF(
'Shares - LTR - Granted'!B4486 = "",
#N/A,
'Shares - LTR - Granted'!B4486)
)</f>
        <v>#N/A</v>
      </c>
      <c r="C4486" t="e">
        <f>IF(
OR('Performance Securities'!B4486 = "8. Transferee of restricted securities", 'Performance Securities'!B4486 = "9. Any person (substitution for securities etc.)"),
'Performance Securities'!C4486,
IF(
'Performance Securities'!B4486 = "",
#N/A,
'Performance Securities'!B4486)
)</f>
        <v>#N/A</v>
      </c>
      <c r="D4486" t="e">
        <f>IF(
OR('Options or Warrants'!B4486 = "8. Transferee of restricted securities", 'Options or Warrants'!B4486 = "9. Any person (substitution for securities etc.)"),
'Options or Warrants'!C4486,
IF(
'Options or Warrants'!B4486 = "",
#N/A,
'Options or Warrants'!B4486)
)</f>
        <v>#N/A</v>
      </c>
      <c r="E4486" t="e">
        <f>IF(
OR('Options - Free Attaching'!B4486 = "8. Transferee of restricted securities", 'Options - Free Attaching'!B4486 = "9. Any person (substitution for securities etc.)"),
'Options - Free Attaching'!C4486,
IF(
'Options - Free Attaching'!B4486 = "",
#N/A,
'Options - Free Attaching'!B4486)
)</f>
        <v>#N/A</v>
      </c>
      <c r="F4486" t="e">
        <f>IF(
OR('Con. Notes - Conversion'!B4486 = "8. Transferee of restricted securities", 'Con. Notes - Conversion'!B4486 = "9. Any person (substitution for securities etc.)"),
'Con. Notes - Conversion'!C4486,
IF(
'Con. Notes - Conversion'!B4486 = "",
#N/A,
'Con. Notes - Conversion'!B4486)
)</f>
        <v>#N/A</v>
      </c>
      <c r="G4486" t="e">
        <f>IF(
OR('Con. Notes - No Conversion'!B4486 = "8. Transferee of restricted securities", 'Con. Notes - No Conversion'!B4486 = "9. Any person (substitution for securities etc.)"),
'Con. Notes - No Conversion'!C4486,
IF(
'Con. Notes - No Conversion'!B4486 = "",
#N/A,
'Con. Notes - No Conversion'!B4486)
)</f>
        <v>#N/A</v>
      </c>
    </row>
    <row r="4487" spans="1:7" x14ac:dyDescent="0.25">
      <c r="A4487" t="e">
        <f>IF(
OR(Shares!B4487 = "8. Transferee of restricted securities", Shares!B4487 = "9. Any person (substitution for securities etc.)"),
Shares!C4487,
IF(
Shares!B4487 = "",
#N/A,
Shares!B4487)
)</f>
        <v>#N/A</v>
      </c>
      <c r="B4487" t="e">
        <f>IF(
OR('Shares - LTR - Granted'!B4487 = "8. Transferee of restricted securities", 'Shares - LTR - Granted'!B4487 = "9. Any person (substitution for securities etc.)"),
'Shares - LTR - Granted'!C4487,
IF(
'Shares - LTR - Granted'!B4487 = "",
#N/A,
'Shares - LTR - Granted'!B4487)
)</f>
        <v>#N/A</v>
      </c>
      <c r="C4487" t="e">
        <f>IF(
OR('Performance Securities'!B4487 = "8. Transferee of restricted securities", 'Performance Securities'!B4487 = "9. Any person (substitution for securities etc.)"),
'Performance Securities'!C4487,
IF(
'Performance Securities'!B4487 = "",
#N/A,
'Performance Securities'!B4487)
)</f>
        <v>#N/A</v>
      </c>
      <c r="D4487" t="e">
        <f>IF(
OR('Options or Warrants'!B4487 = "8. Transferee of restricted securities", 'Options or Warrants'!B4487 = "9. Any person (substitution for securities etc.)"),
'Options or Warrants'!C4487,
IF(
'Options or Warrants'!B4487 = "",
#N/A,
'Options or Warrants'!B4487)
)</f>
        <v>#N/A</v>
      </c>
      <c r="E4487" t="e">
        <f>IF(
OR('Options - Free Attaching'!B4487 = "8. Transferee of restricted securities", 'Options - Free Attaching'!B4487 = "9. Any person (substitution for securities etc.)"),
'Options - Free Attaching'!C4487,
IF(
'Options - Free Attaching'!B4487 = "",
#N/A,
'Options - Free Attaching'!B4487)
)</f>
        <v>#N/A</v>
      </c>
      <c r="F4487" t="e">
        <f>IF(
OR('Con. Notes - Conversion'!B4487 = "8. Transferee of restricted securities", 'Con. Notes - Conversion'!B4487 = "9. Any person (substitution for securities etc.)"),
'Con. Notes - Conversion'!C4487,
IF(
'Con. Notes - Conversion'!B4487 = "",
#N/A,
'Con. Notes - Conversion'!B4487)
)</f>
        <v>#N/A</v>
      </c>
      <c r="G4487" t="e">
        <f>IF(
OR('Con. Notes - No Conversion'!B4487 = "8. Transferee of restricted securities", 'Con. Notes - No Conversion'!B4487 = "9. Any person (substitution for securities etc.)"),
'Con. Notes - No Conversion'!C4487,
IF(
'Con. Notes - No Conversion'!B4487 = "",
#N/A,
'Con. Notes - No Conversion'!B4487)
)</f>
        <v>#N/A</v>
      </c>
    </row>
    <row r="4488" spans="1:7" x14ac:dyDescent="0.25">
      <c r="A4488" t="e">
        <f>IF(
OR(Shares!B4488 = "8. Transferee of restricted securities", Shares!B4488 = "9. Any person (substitution for securities etc.)"),
Shares!C4488,
IF(
Shares!B4488 = "",
#N/A,
Shares!B4488)
)</f>
        <v>#N/A</v>
      </c>
      <c r="B4488" t="e">
        <f>IF(
OR('Shares - LTR - Granted'!B4488 = "8. Transferee of restricted securities", 'Shares - LTR - Granted'!B4488 = "9. Any person (substitution for securities etc.)"),
'Shares - LTR - Granted'!C4488,
IF(
'Shares - LTR - Granted'!B4488 = "",
#N/A,
'Shares - LTR - Granted'!B4488)
)</f>
        <v>#N/A</v>
      </c>
      <c r="C4488" t="e">
        <f>IF(
OR('Performance Securities'!B4488 = "8. Transferee of restricted securities", 'Performance Securities'!B4488 = "9. Any person (substitution for securities etc.)"),
'Performance Securities'!C4488,
IF(
'Performance Securities'!B4488 = "",
#N/A,
'Performance Securities'!B4488)
)</f>
        <v>#N/A</v>
      </c>
      <c r="D4488" t="e">
        <f>IF(
OR('Options or Warrants'!B4488 = "8. Transferee of restricted securities", 'Options or Warrants'!B4488 = "9. Any person (substitution for securities etc.)"),
'Options or Warrants'!C4488,
IF(
'Options or Warrants'!B4488 = "",
#N/A,
'Options or Warrants'!B4488)
)</f>
        <v>#N/A</v>
      </c>
      <c r="E4488" t="e">
        <f>IF(
OR('Options - Free Attaching'!B4488 = "8. Transferee of restricted securities", 'Options - Free Attaching'!B4488 = "9. Any person (substitution for securities etc.)"),
'Options - Free Attaching'!C4488,
IF(
'Options - Free Attaching'!B4488 = "",
#N/A,
'Options - Free Attaching'!B4488)
)</f>
        <v>#N/A</v>
      </c>
      <c r="F4488" t="e">
        <f>IF(
OR('Con. Notes - Conversion'!B4488 = "8. Transferee of restricted securities", 'Con. Notes - Conversion'!B4488 = "9. Any person (substitution for securities etc.)"),
'Con. Notes - Conversion'!C4488,
IF(
'Con. Notes - Conversion'!B4488 = "",
#N/A,
'Con. Notes - Conversion'!B4488)
)</f>
        <v>#N/A</v>
      </c>
      <c r="G4488" t="e">
        <f>IF(
OR('Con. Notes - No Conversion'!B4488 = "8. Transferee of restricted securities", 'Con. Notes - No Conversion'!B4488 = "9. Any person (substitution for securities etc.)"),
'Con. Notes - No Conversion'!C4488,
IF(
'Con. Notes - No Conversion'!B4488 = "",
#N/A,
'Con. Notes - No Conversion'!B4488)
)</f>
        <v>#N/A</v>
      </c>
    </row>
    <row r="4489" spans="1:7" x14ac:dyDescent="0.25">
      <c r="A4489" t="e">
        <f>IF(
OR(Shares!B4489 = "8. Transferee of restricted securities", Shares!B4489 = "9. Any person (substitution for securities etc.)"),
Shares!C4489,
IF(
Shares!B4489 = "",
#N/A,
Shares!B4489)
)</f>
        <v>#N/A</v>
      </c>
      <c r="B4489" t="e">
        <f>IF(
OR('Shares - LTR - Granted'!B4489 = "8. Transferee of restricted securities", 'Shares - LTR - Granted'!B4489 = "9. Any person (substitution for securities etc.)"),
'Shares - LTR - Granted'!C4489,
IF(
'Shares - LTR - Granted'!B4489 = "",
#N/A,
'Shares - LTR - Granted'!B4489)
)</f>
        <v>#N/A</v>
      </c>
      <c r="C4489" t="e">
        <f>IF(
OR('Performance Securities'!B4489 = "8. Transferee of restricted securities", 'Performance Securities'!B4489 = "9. Any person (substitution for securities etc.)"),
'Performance Securities'!C4489,
IF(
'Performance Securities'!B4489 = "",
#N/A,
'Performance Securities'!B4489)
)</f>
        <v>#N/A</v>
      </c>
      <c r="D4489" t="e">
        <f>IF(
OR('Options or Warrants'!B4489 = "8. Transferee of restricted securities", 'Options or Warrants'!B4489 = "9. Any person (substitution for securities etc.)"),
'Options or Warrants'!C4489,
IF(
'Options or Warrants'!B4489 = "",
#N/A,
'Options or Warrants'!B4489)
)</f>
        <v>#N/A</v>
      </c>
      <c r="E4489" t="e">
        <f>IF(
OR('Options - Free Attaching'!B4489 = "8. Transferee of restricted securities", 'Options - Free Attaching'!B4489 = "9. Any person (substitution for securities etc.)"),
'Options - Free Attaching'!C4489,
IF(
'Options - Free Attaching'!B4489 = "",
#N/A,
'Options - Free Attaching'!B4489)
)</f>
        <v>#N/A</v>
      </c>
      <c r="F4489" t="e">
        <f>IF(
OR('Con. Notes - Conversion'!B4489 = "8. Transferee of restricted securities", 'Con. Notes - Conversion'!B4489 = "9. Any person (substitution for securities etc.)"),
'Con. Notes - Conversion'!C4489,
IF(
'Con. Notes - Conversion'!B4489 = "",
#N/A,
'Con. Notes - Conversion'!B4489)
)</f>
        <v>#N/A</v>
      </c>
      <c r="G4489" t="e">
        <f>IF(
OR('Con. Notes - No Conversion'!B4489 = "8. Transferee of restricted securities", 'Con. Notes - No Conversion'!B4489 = "9. Any person (substitution for securities etc.)"),
'Con. Notes - No Conversion'!C4489,
IF(
'Con. Notes - No Conversion'!B4489 = "",
#N/A,
'Con. Notes - No Conversion'!B4489)
)</f>
        <v>#N/A</v>
      </c>
    </row>
    <row r="4490" spans="1:7" x14ac:dyDescent="0.25">
      <c r="A4490" t="e">
        <f>IF(
OR(Shares!B4490 = "8. Transferee of restricted securities", Shares!B4490 = "9. Any person (substitution for securities etc.)"),
Shares!C4490,
IF(
Shares!B4490 = "",
#N/A,
Shares!B4490)
)</f>
        <v>#N/A</v>
      </c>
      <c r="B4490" t="e">
        <f>IF(
OR('Shares - LTR - Granted'!B4490 = "8. Transferee of restricted securities", 'Shares - LTR - Granted'!B4490 = "9. Any person (substitution for securities etc.)"),
'Shares - LTR - Granted'!C4490,
IF(
'Shares - LTR - Granted'!B4490 = "",
#N/A,
'Shares - LTR - Granted'!B4490)
)</f>
        <v>#N/A</v>
      </c>
      <c r="C4490" t="e">
        <f>IF(
OR('Performance Securities'!B4490 = "8. Transferee of restricted securities", 'Performance Securities'!B4490 = "9. Any person (substitution for securities etc.)"),
'Performance Securities'!C4490,
IF(
'Performance Securities'!B4490 = "",
#N/A,
'Performance Securities'!B4490)
)</f>
        <v>#N/A</v>
      </c>
      <c r="D4490" t="e">
        <f>IF(
OR('Options or Warrants'!B4490 = "8. Transferee of restricted securities", 'Options or Warrants'!B4490 = "9. Any person (substitution for securities etc.)"),
'Options or Warrants'!C4490,
IF(
'Options or Warrants'!B4490 = "",
#N/A,
'Options or Warrants'!B4490)
)</f>
        <v>#N/A</v>
      </c>
      <c r="E4490" t="e">
        <f>IF(
OR('Options - Free Attaching'!B4490 = "8. Transferee of restricted securities", 'Options - Free Attaching'!B4490 = "9. Any person (substitution for securities etc.)"),
'Options - Free Attaching'!C4490,
IF(
'Options - Free Attaching'!B4490 = "",
#N/A,
'Options - Free Attaching'!B4490)
)</f>
        <v>#N/A</v>
      </c>
      <c r="F4490" t="e">
        <f>IF(
OR('Con. Notes - Conversion'!B4490 = "8. Transferee of restricted securities", 'Con. Notes - Conversion'!B4490 = "9. Any person (substitution for securities etc.)"),
'Con. Notes - Conversion'!C4490,
IF(
'Con. Notes - Conversion'!B4490 = "",
#N/A,
'Con. Notes - Conversion'!B4490)
)</f>
        <v>#N/A</v>
      </c>
      <c r="G4490" t="e">
        <f>IF(
OR('Con. Notes - No Conversion'!B4490 = "8. Transferee of restricted securities", 'Con. Notes - No Conversion'!B4490 = "9. Any person (substitution for securities etc.)"),
'Con. Notes - No Conversion'!C4490,
IF(
'Con. Notes - No Conversion'!B4490 = "",
#N/A,
'Con. Notes - No Conversion'!B4490)
)</f>
        <v>#N/A</v>
      </c>
    </row>
    <row r="4491" spans="1:7" x14ac:dyDescent="0.25">
      <c r="A4491" t="e">
        <f>IF(
OR(Shares!B4491 = "8. Transferee of restricted securities", Shares!B4491 = "9. Any person (substitution for securities etc.)"),
Shares!C4491,
IF(
Shares!B4491 = "",
#N/A,
Shares!B4491)
)</f>
        <v>#N/A</v>
      </c>
      <c r="B4491" t="e">
        <f>IF(
OR('Shares - LTR - Granted'!B4491 = "8. Transferee of restricted securities", 'Shares - LTR - Granted'!B4491 = "9. Any person (substitution for securities etc.)"),
'Shares - LTR - Granted'!C4491,
IF(
'Shares - LTR - Granted'!B4491 = "",
#N/A,
'Shares - LTR - Granted'!B4491)
)</f>
        <v>#N/A</v>
      </c>
      <c r="C4491" t="e">
        <f>IF(
OR('Performance Securities'!B4491 = "8. Transferee of restricted securities", 'Performance Securities'!B4491 = "9. Any person (substitution for securities etc.)"),
'Performance Securities'!C4491,
IF(
'Performance Securities'!B4491 = "",
#N/A,
'Performance Securities'!B4491)
)</f>
        <v>#N/A</v>
      </c>
      <c r="D4491" t="e">
        <f>IF(
OR('Options or Warrants'!B4491 = "8. Transferee of restricted securities", 'Options or Warrants'!B4491 = "9. Any person (substitution for securities etc.)"),
'Options or Warrants'!C4491,
IF(
'Options or Warrants'!B4491 = "",
#N/A,
'Options or Warrants'!B4491)
)</f>
        <v>#N/A</v>
      </c>
      <c r="E4491" t="e">
        <f>IF(
OR('Options - Free Attaching'!B4491 = "8. Transferee of restricted securities", 'Options - Free Attaching'!B4491 = "9. Any person (substitution for securities etc.)"),
'Options - Free Attaching'!C4491,
IF(
'Options - Free Attaching'!B4491 = "",
#N/A,
'Options - Free Attaching'!B4491)
)</f>
        <v>#N/A</v>
      </c>
      <c r="F4491" t="e">
        <f>IF(
OR('Con. Notes - Conversion'!B4491 = "8. Transferee of restricted securities", 'Con. Notes - Conversion'!B4491 = "9. Any person (substitution for securities etc.)"),
'Con. Notes - Conversion'!C4491,
IF(
'Con. Notes - Conversion'!B4491 = "",
#N/A,
'Con. Notes - Conversion'!B4491)
)</f>
        <v>#N/A</v>
      </c>
      <c r="G4491" t="e">
        <f>IF(
OR('Con. Notes - No Conversion'!B4491 = "8. Transferee of restricted securities", 'Con. Notes - No Conversion'!B4491 = "9. Any person (substitution for securities etc.)"),
'Con. Notes - No Conversion'!C4491,
IF(
'Con. Notes - No Conversion'!B4491 = "",
#N/A,
'Con. Notes - No Conversion'!B4491)
)</f>
        <v>#N/A</v>
      </c>
    </row>
    <row r="4492" spans="1:7" x14ac:dyDescent="0.25">
      <c r="A4492" t="e">
        <f>IF(
OR(Shares!B4492 = "8. Transferee of restricted securities", Shares!B4492 = "9. Any person (substitution for securities etc.)"),
Shares!C4492,
IF(
Shares!B4492 = "",
#N/A,
Shares!B4492)
)</f>
        <v>#N/A</v>
      </c>
      <c r="B4492" t="e">
        <f>IF(
OR('Shares - LTR - Granted'!B4492 = "8. Transferee of restricted securities", 'Shares - LTR - Granted'!B4492 = "9. Any person (substitution for securities etc.)"),
'Shares - LTR - Granted'!C4492,
IF(
'Shares - LTR - Granted'!B4492 = "",
#N/A,
'Shares - LTR - Granted'!B4492)
)</f>
        <v>#N/A</v>
      </c>
      <c r="C4492" t="e">
        <f>IF(
OR('Performance Securities'!B4492 = "8. Transferee of restricted securities", 'Performance Securities'!B4492 = "9. Any person (substitution for securities etc.)"),
'Performance Securities'!C4492,
IF(
'Performance Securities'!B4492 = "",
#N/A,
'Performance Securities'!B4492)
)</f>
        <v>#N/A</v>
      </c>
      <c r="D4492" t="e">
        <f>IF(
OR('Options or Warrants'!B4492 = "8. Transferee of restricted securities", 'Options or Warrants'!B4492 = "9. Any person (substitution for securities etc.)"),
'Options or Warrants'!C4492,
IF(
'Options or Warrants'!B4492 = "",
#N/A,
'Options or Warrants'!B4492)
)</f>
        <v>#N/A</v>
      </c>
      <c r="E4492" t="e">
        <f>IF(
OR('Options - Free Attaching'!B4492 = "8. Transferee of restricted securities", 'Options - Free Attaching'!B4492 = "9. Any person (substitution for securities etc.)"),
'Options - Free Attaching'!C4492,
IF(
'Options - Free Attaching'!B4492 = "",
#N/A,
'Options - Free Attaching'!B4492)
)</f>
        <v>#N/A</v>
      </c>
      <c r="F4492" t="e">
        <f>IF(
OR('Con. Notes - Conversion'!B4492 = "8. Transferee of restricted securities", 'Con. Notes - Conversion'!B4492 = "9. Any person (substitution for securities etc.)"),
'Con. Notes - Conversion'!C4492,
IF(
'Con. Notes - Conversion'!B4492 = "",
#N/A,
'Con. Notes - Conversion'!B4492)
)</f>
        <v>#N/A</v>
      </c>
      <c r="G4492" t="e">
        <f>IF(
OR('Con. Notes - No Conversion'!B4492 = "8. Transferee of restricted securities", 'Con. Notes - No Conversion'!B4492 = "9. Any person (substitution for securities etc.)"),
'Con. Notes - No Conversion'!C4492,
IF(
'Con. Notes - No Conversion'!B4492 = "",
#N/A,
'Con. Notes - No Conversion'!B4492)
)</f>
        <v>#N/A</v>
      </c>
    </row>
    <row r="4493" spans="1:7" x14ac:dyDescent="0.25">
      <c r="A4493" t="e">
        <f>IF(
OR(Shares!B4493 = "8. Transferee of restricted securities", Shares!B4493 = "9. Any person (substitution for securities etc.)"),
Shares!C4493,
IF(
Shares!B4493 = "",
#N/A,
Shares!B4493)
)</f>
        <v>#N/A</v>
      </c>
      <c r="B4493" t="e">
        <f>IF(
OR('Shares - LTR - Granted'!B4493 = "8. Transferee of restricted securities", 'Shares - LTR - Granted'!B4493 = "9. Any person (substitution for securities etc.)"),
'Shares - LTR - Granted'!C4493,
IF(
'Shares - LTR - Granted'!B4493 = "",
#N/A,
'Shares - LTR - Granted'!B4493)
)</f>
        <v>#N/A</v>
      </c>
      <c r="C4493" t="e">
        <f>IF(
OR('Performance Securities'!B4493 = "8. Transferee of restricted securities", 'Performance Securities'!B4493 = "9. Any person (substitution for securities etc.)"),
'Performance Securities'!C4493,
IF(
'Performance Securities'!B4493 = "",
#N/A,
'Performance Securities'!B4493)
)</f>
        <v>#N/A</v>
      </c>
      <c r="D4493" t="e">
        <f>IF(
OR('Options or Warrants'!B4493 = "8. Transferee of restricted securities", 'Options or Warrants'!B4493 = "9. Any person (substitution for securities etc.)"),
'Options or Warrants'!C4493,
IF(
'Options or Warrants'!B4493 = "",
#N/A,
'Options or Warrants'!B4493)
)</f>
        <v>#N/A</v>
      </c>
      <c r="E4493" t="e">
        <f>IF(
OR('Options - Free Attaching'!B4493 = "8. Transferee of restricted securities", 'Options - Free Attaching'!B4493 = "9. Any person (substitution for securities etc.)"),
'Options - Free Attaching'!C4493,
IF(
'Options - Free Attaching'!B4493 = "",
#N/A,
'Options - Free Attaching'!B4493)
)</f>
        <v>#N/A</v>
      </c>
      <c r="F4493" t="e">
        <f>IF(
OR('Con. Notes - Conversion'!B4493 = "8. Transferee of restricted securities", 'Con. Notes - Conversion'!B4493 = "9. Any person (substitution for securities etc.)"),
'Con. Notes - Conversion'!C4493,
IF(
'Con. Notes - Conversion'!B4493 = "",
#N/A,
'Con. Notes - Conversion'!B4493)
)</f>
        <v>#N/A</v>
      </c>
      <c r="G4493" t="e">
        <f>IF(
OR('Con. Notes - No Conversion'!B4493 = "8. Transferee of restricted securities", 'Con. Notes - No Conversion'!B4493 = "9. Any person (substitution for securities etc.)"),
'Con. Notes - No Conversion'!C4493,
IF(
'Con. Notes - No Conversion'!B4493 = "",
#N/A,
'Con. Notes - No Conversion'!B4493)
)</f>
        <v>#N/A</v>
      </c>
    </row>
    <row r="4494" spans="1:7" x14ac:dyDescent="0.25">
      <c r="A4494" t="e">
        <f>IF(
OR(Shares!B4494 = "8. Transferee of restricted securities", Shares!B4494 = "9. Any person (substitution for securities etc.)"),
Shares!C4494,
IF(
Shares!B4494 = "",
#N/A,
Shares!B4494)
)</f>
        <v>#N/A</v>
      </c>
      <c r="B4494" t="e">
        <f>IF(
OR('Shares - LTR - Granted'!B4494 = "8. Transferee of restricted securities", 'Shares - LTR - Granted'!B4494 = "9. Any person (substitution for securities etc.)"),
'Shares - LTR - Granted'!C4494,
IF(
'Shares - LTR - Granted'!B4494 = "",
#N/A,
'Shares - LTR - Granted'!B4494)
)</f>
        <v>#N/A</v>
      </c>
      <c r="C4494" t="e">
        <f>IF(
OR('Performance Securities'!B4494 = "8. Transferee of restricted securities", 'Performance Securities'!B4494 = "9. Any person (substitution for securities etc.)"),
'Performance Securities'!C4494,
IF(
'Performance Securities'!B4494 = "",
#N/A,
'Performance Securities'!B4494)
)</f>
        <v>#N/A</v>
      </c>
      <c r="D4494" t="e">
        <f>IF(
OR('Options or Warrants'!B4494 = "8. Transferee of restricted securities", 'Options or Warrants'!B4494 = "9. Any person (substitution for securities etc.)"),
'Options or Warrants'!C4494,
IF(
'Options or Warrants'!B4494 = "",
#N/A,
'Options or Warrants'!B4494)
)</f>
        <v>#N/A</v>
      </c>
      <c r="E4494" t="e">
        <f>IF(
OR('Options - Free Attaching'!B4494 = "8. Transferee of restricted securities", 'Options - Free Attaching'!B4494 = "9. Any person (substitution for securities etc.)"),
'Options - Free Attaching'!C4494,
IF(
'Options - Free Attaching'!B4494 = "",
#N/A,
'Options - Free Attaching'!B4494)
)</f>
        <v>#N/A</v>
      </c>
      <c r="F4494" t="e">
        <f>IF(
OR('Con. Notes - Conversion'!B4494 = "8. Transferee of restricted securities", 'Con. Notes - Conversion'!B4494 = "9. Any person (substitution for securities etc.)"),
'Con. Notes - Conversion'!C4494,
IF(
'Con. Notes - Conversion'!B4494 = "",
#N/A,
'Con. Notes - Conversion'!B4494)
)</f>
        <v>#N/A</v>
      </c>
      <c r="G4494" t="e">
        <f>IF(
OR('Con. Notes - No Conversion'!B4494 = "8. Transferee of restricted securities", 'Con. Notes - No Conversion'!B4494 = "9. Any person (substitution for securities etc.)"),
'Con. Notes - No Conversion'!C4494,
IF(
'Con. Notes - No Conversion'!B4494 = "",
#N/A,
'Con. Notes - No Conversion'!B4494)
)</f>
        <v>#N/A</v>
      </c>
    </row>
    <row r="4495" spans="1:7" x14ac:dyDescent="0.25">
      <c r="A4495" t="e">
        <f>IF(
OR(Shares!B4495 = "8. Transferee of restricted securities", Shares!B4495 = "9. Any person (substitution for securities etc.)"),
Shares!C4495,
IF(
Shares!B4495 = "",
#N/A,
Shares!B4495)
)</f>
        <v>#N/A</v>
      </c>
      <c r="B4495" t="e">
        <f>IF(
OR('Shares - LTR - Granted'!B4495 = "8. Transferee of restricted securities", 'Shares - LTR - Granted'!B4495 = "9. Any person (substitution for securities etc.)"),
'Shares - LTR - Granted'!C4495,
IF(
'Shares - LTR - Granted'!B4495 = "",
#N/A,
'Shares - LTR - Granted'!B4495)
)</f>
        <v>#N/A</v>
      </c>
      <c r="C4495" t="e">
        <f>IF(
OR('Performance Securities'!B4495 = "8. Transferee of restricted securities", 'Performance Securities'!B4495 = "9. Any person (substitution for securities etc.)"),
'Performance Securities'!C4495,
IF(
'Performance Securities'!B4495 = "",
#N/A,
'Performance Securities'!B4495)
)</f>
        <v>#N/A</v>
      </c>
      <c r="D4495" t="e">
        <f>IF(
OR('Options or Warrants'!B4495 = "8. Transferee of restricted securities", 'Options or Warrants'!B4495 = "9. Any person (substitution for securities etc.)"),
'Options or Warrants'!C4495,
IF(
'Options or Warrants'!B4495 = "",
#N/A,
'Options or Warrants'!B4495)
)</f>
        <v>#N/A</v>
      </c>
      <c r="E4495" t="e">
        <f>IF(
OR('Options - Free Attaching'!B4495 = "8. Transferee of restricted securities", 'Options - Free Attaching'!B4495 = "9. Any person (substitution for securities etc.)"),
'Options - Free Attaching'!C4495,
IF(
'Options - Free Attaching'!B4495 = "",
#N/A,
'Options - Free Attaching'!B4495)
)</f>
        <v>#N/A</v>
      </c>
      <c r="F4495" t="e">
        <f>IF(
OR('Con. Notes - Conversion'!B4495 = "8. Transferee of restricted securities", 'Con. Notes - Conversion'!B4495 = "9. Any person (substitution for securities etc.)"),
'Con. Notes - Conversion'!C4495,
IF(
'Con. Notes - Conversion'!B4495 = "",
#N/A,
'Con. Notes - Conversion'!B4495)
)</f>
        <v>#N/A</v>
      </c>
      <c r="G4495" t="e">
        <f>IF(
OR('Con. Notes - No Conversion'!B4495 = "8. Transferee of restricted securities", 'Con. Notes - No Conversion'!B4495 = "9. Any person (substitution for securities etc.)"),
'Con. Notes - No Conversion'!C4495,
IF(
'Con. Notes - No Conversion'!B4495 = "",
#N/A,
'Con. Notes - No Conversion'!B4495)
)</f>
        <v>#N/A</v>
      </c>
    </row>
    <row r="4496" spans="1:7" x14ac:dyDescent="0.25">
      <c r="A4496" t="e">
        <f>IF(
OR(Shares!B4496 = "8. Transferee of restricted securities", Shares!B4496 = "9. Any person (substitution for securities etc.)"),
Shares!C4496,
IF(
Shares!B4496 = "",
#N/A,
Shares!B4496)
)</f>
        <v>#N/A</v>
      </c>
      <c r="B4496" t="e">
        <f>IF(
OR('Shares - LTR - Granted'!B4496 = "8. Transferee of restricted securities", 'Shares - LTR - Granted'!B4496 = "9. Any person (substitution for securities etc.)"),
'Shares - LTR - Granted'!C4496,
IF(
'Shares - LTR - Granted'!B4496 = "",
#N/A,
'Shares - LTR - Granted'!B4496)
)</f>
        <v>#N/A</v>
      </c>
      <c r="C4496" t="e">
        <f>IF(
OR('Performance Securities'!B4496 = "8. Transferee of restricted securities", 'Performance Securities'!B4496 = "9. Any person (substitution for securities etc.)"),
'Performance Securities'!C4496,
IF(
'Performance Securities'!B4496 = "",
#N/A,
'Performance Securities'!B4496)
)</f>
        <v>#N/A</v>
      </c>
      <c r="D4496" t="e">
        <f>IF(
OR('Options or Warrants'!B4496 = "8. Transferee of restricted securities", 'Options or Warrants'!B4496 = "9. Any person (substitution for securities etc.)"),
'Options or Warrants'!C4496,
IF(
'Options or Warrants'!B4496 = "",
#N/A,
'Options or Warrants'!B4496)
)</f>
        <v>#N/A</v>
      </c>
      <c r="E4496" t="e">
        <f>IF(
OR('Options - Free Attaching'!B4496 = "8. Transferee of restricted securities", 'Options - Free Attaching'!B4496 = "9. Any person (substitution for securities etc.)"),
'Options - Free Attaching'!C4496,
IF(
'Options - Free Attaching'!B4496 = "",
#N/A,
'Options - Free Attaching'!B4496)
)</f>
        <v>#N/A</v>
      </c>
      <c r="F4496" t="e">
        <f>IF(
OR('Con. Notes - Conversion'!B4496 = "8. Transferee of restricted securities", 'Con. Notes - Conversion'!B4496 = "9. Any person (substitution for securities etc.)"),
'Con. Notes - Conversion'!C4496,
IF(
'Con. Notes - Conversion'!B4496 = "",
#N/A,
'Con. Notes - Conversion'!B4496)
)</f>
        <v>#N/A</v>
      </c>
      <c r="G4496" t="e">
        <f>IF(
OR('Con. Notes - No Conversion'!B4496 = "8. Transferee of restricted securities", 'Con. Notes - No Conversion'!B4496 = "9. Any person (substitution for securities etc.)"),
'Con. Notes - No Conversion'!C4496,
IF(
'Con. Notes - No Conversion'!B4496 = "",
#N/A,
'Con. Notes - No Conversion'!B4496)
)</f>
        <v>#N/A</v>
      </c>
    </row>
    <row r="4497" spans="1:7" x14ac:dyDescent="0.25">
      <c r="A4497" t="e">
        <f>IF(
OR(Shares!B4497 = "8. Transferee of restricted securities", Shares!B4497 = "9. Any person (substitution for securities etc.)"),
Shares!C4497,
IF(
Shares!B4497 = "",
#N/A,
Shares!B4497)
)</f>
        <v>#N/A</v>
      </c>
      <c r="B4497" t="e">
        <f>IF(
OR('Shares - LTR - Granted'!B4497 = "8. Transferee of restricted securities", 'Shares - LTR - Granted'!B4497 = "9. Any person (substitution for securities etc.)"),
'Shares - LTR - Granted'!C4497,
IF(
'Shares - LTR - Granted'!B4497 = "",
#N/A,
'Shares - LTR - Granted'!B4497)
)</f>
        <v>#N/A</v>
      </c>
      <c r="C4497" t="e">
        <f>IF(
OR('Performance Securities'!B4497 = "8. Transferee of restricted securities", 'Performance Securities'!B4497 = "9. Any person (substitution for securities etc.)"),
'Performance Securities'!C4497,
IF(
'Performance Securities'!B4497 = "",
#N/A,
'Performance Securities'!B4497)
)</f>
        <v>#N/A</v>
      </c>
      <c r="D4497" t="e">
        <f>IF(
OR('Options or Warrants'!B4497 = "8. Transferee of restricted securities", 'Options or Warrants'!B4497 = "9. Any person (substitution for securities etc.)"),
'Options or Warrants'!C4497,
IF(
'Options or Warrants'!B4497 = "",
#N/A,
'Options or Warrants'!B4497)
)</f>
        <v>#N/A</v>
      </c>
      <c r="E4497" t="e">
        <f>IF(
OR('Options - Free Attaching'!B4497 = "8. Transferee of restricted securities", 'Options - Free Attaching'!B4497 = "9. Any person (substitution for securities etc.)"),
'Options - Free Attaching'!C4497,
IF(
'Options - Free Attaching'!B4497 = "",
#N/A,
'Options - Free Attaching'!B4497)
)</f>
        <v>#N/A</v>
      </c>
      <c r="F4497" t="e">
        <f>IF(
OR('Con. Notes - Conversion'!B4497 = "8. Transferee of restricted securities", 'Con. Notes - Conversion'!B4497 = "9. Any person (substitution for securities etc.)"),
'Con. Notes - Conversion'!C4497,
IF(
'Con. Notes - Conversion'!B4497 = "",
#N/A,
'Con. Notes - Conversion'!B4497)
)</f>
        <v>#N/A</v>
      </c>
      <c r="G4497" t="e">
        <f>IF(
OR('Con. Notes - No Conversion'!B4497 = "8. Transferee of restricted securities", 'Con. Notes - No Conversion'!B4497 = "9. Any person (substitution for securities etc.)"),
'Con. Notes - No Conversion'!C4497,
IF(
'Con. Notes - No Conversion'!B4497 = "",
#N/A,
'Con. Notes - No Conversion'!B4497)
)</f>
        <v>#N/A</v>
      </c>
    </row>
    <row r="4498" spans="1:7" x14ac:dyDescent="0.25">
      <c r="A4498" t="e">
        <f>IF(
OR(Shares!B4498 = "8. Transferee of restricted securities", Shares!B4498 = "9. Any person (substitution for securities etc.)"),
Shares!C4498,
IF(
Shares!B4498 = "",
#N/A,
Shares!B4498)
)</f>
        <v>#N/A</v>
      </c>
      <c r="B4498" t="e">
        <f>IF(
OR('Shares - LTR - Granted'!B4498 = "8. Transferee of restricted securities", 'Shares - LTR - Granted'!B4498 = "9. Any person (substitution for securities etc.)"),
'Shares - LTR - Granted'!C4498,
IF(
'Shares - LTR - Granted'!B4498 = "",
#N/A,
'Shares - LTR - Granted'!B4498)
)</f>
        <v>#N/A</v>
      </c>
      <c r="C4498" t="e">
        <f>IF(
OR('Performance Securities'!B4498 = "8. Transferee of restricted securities", 'Performance Securities'!B4498 = "9. Any person (substitution for securities etc.)"),
'Performance Securities'!C4498,
IF(
'Performance Securities'!B4498 = "",
#N/A,
'Performance Securities'!B4498)
)</f>
        <v>#N/A</v>
      </c>
      <c r="D4498" t="e">
        <f>IF(
OR('Options or Warrants'!B4498 = "8. Transferee of restricted securities", 'Options or Warrants'!B4498 = "9. Any person (substitution for securities etc.)"),
'Options or Warrants'!C4498,
IF(
'Options or Warrants'!B4498 = "",
#N/A,
'Options or Warrants'!B4498)
)</f>
        <v>#N/A</v>
      </c>
      <c r="E4498" t="e">
        <f>IF(
OR('Options - Free Attaching'!B4498 = "8. Transferee of restricted securities", 'Options - Free Attaching'!B4498 = "9. Any person (substitution for securities etc.)"),
'Options - Free Attaching'!C4498,
IF(
'Options - Free Attaching'!B4498 = "",
#N/A,
'Options - Free Attaching'!B4498)
)</f>
        <v>#N/A</v>
      </c>
      <c r="F4498" t="e">
        <f>IF(
OR('Con. Notes - Conversion'!B4498 = "8. Transferee of restricted securities", 'Con. Notes - Conversion'!B4498 = "9. Any person (substitution for securities etc.)"),
'Con. Notes - Conversion'!C4498,
IF(
'Con. Notes - Conversion'!B4498 = "",
#N/A,
'Con. Notes - Conversion'!B4498)
)</f>
        <v>#N/A</v>
      </c>
      <c r="G4498" t="e">
        <f>IF(
OR('Con. Notes - No Conversion'!B4498 = "8. Transferee of restricted securities", 'Con. Notes - No Conversion'!B4498 = "9. Any person (substitution for securities etc.)"),
'Con. Notes - No Conversion'!C4498,
IF(
'Con. Notes - No Conversion'!B4498 = "",
#N/A,
'Con. Notes - No Conversion'!B4498)
)</f>
        <v>#N/A</v>
      </c>
    </row>
    <row r="4499" spans="1:7" x14ac:dyDescent="0.25">
      <c r="A4499" t="e">
        <f>IF(
OR(Shares!B4499 = "8. Transferee of restricted securities", Shares!B4499 = "9. Any person (substitution for securities etc.)"),
Shares!C4499,
IF(
Shares!B4499 = "",
#N/A,
Shares!B4499)
)</f>
        <v>#N/A</v>
      </c>
      <c r="B4499" t="e">
        <f>IF(
OR('Shares - LTR - Granted'!B4499 = "8. Transferee of restricted securities", 'Shares - LTR - Granted'!B4499 = "9. Any person (substitution for securities etc.)"),
'Shares - LTR - Granted'!C4499,
IF(
'Shares - LTR - Granted'!B4499 = "",
#N/A,
'Shares - LTR - Granted'!B4499)
)</f>
        <v>#N/A</v>
      </c>
      <c r="C4499" t="e">
        <f>IF(
OR('Performance Securities'!B4499 = "8. Transferee of restricted securities", 'Performance Securities'!B4499 = "9. Any person (substitution for securities etc.)"),
'Performance Securities'!C4499,
IF(
'Performance Securities'!B4499 = "",
#N/A,
'Performance Securities'!B4499)
)</f>
        <v>#N/A</v>
      </c>
      <c r="D4499" t="e">
        <f>IF(
OR('Options or Warrants'!B4499 = "8. Transferee of restricted securities", 'Options or Warrants'!B4499 = "9. Any person (substitution for securities etc.)"),
'Options or Warrants'!C4499,
IF(
'Options or Warrants'!B4499 = "",
#N/A,
'Options or Warrants'!B4499)
)</f>
        <v>#N/A</v>
      </c>
      <c r="E4499" t="e">
        <f>IF(
OR('Options - Free Attaching'!B4499 = "8. Transferee of restricted securities", 'Options - Free Attaching'!B4499 = "9. Any person (substitution for securities etc.)"),
'Options - Free Attaching'!C4499,
IF(
'Options - Free Attaching'!B4499 = "",
#N/A,
'Options - Free Attaching'!B4499)
)</f>
        <v>#N/A</v>
      </c>
      <c r="F4499" t="e">
        <f>IF(
OR('Con. Notes - Conversion'!B4499 = "8. Transferee of restricted securities", 'Con. Notes - Conversion'!B4499 = "9. Any person (substitution for securities etc.)"),
'Con. Notes - Conversion'!C4499,
IF(
'Con. Notes - Conversion'!B4499 = "",
#N/A,
'Con. Notes - Conversion'!B4499)
)</f>
        <v>#N/A</v>
      </c>
      <c r="G4499" t="e">
        <f>IF(
OR('Con. Notes - No Conversion'!B4499 = "8. Transferee of restricted securities", 'Con. Notes - No Conversion'!B4499 = "9. Any person (substitution for securities etc.)"),
'Con. Notes - No Conversion'!C4499,
IF(
'Con. Notes - No Conversion'!B4499 = "",
#N/A,
'Con. Notes - No Conversion'!B4499)
)</f>
        <v>#N/A</v>
      </c>
    </row>
    <row r="4500" spans="1:7" x14ac:dyDescent="0.25">
      <c r="A4500" t="e">
        <f>IF(
OR(Shares!B4500 = "8. Transferee of restricted securities", Shares!B4500 = "9. Any person (substitution for securities etc.)"),
Shares!C4500,
IF(
Shares!B4500 = "",
#N/A,
Shares!B4500)
)</f>
        <v>#N/A</v>
      </c>
      <c r="B4500" t="e">
        <f>IF(
OR('Shares - LTR - Granted'!B4500 = "8. Transferee of restricted securities", 'Shares - LTR - Granted'!B4500 = "9. Any person (substitution for securities etc.)"),
'Shares - LTR - Granted'!C4500,
IF(
'Shares - LTR - Granted'!B4500 = "",
#N/A,
'Shares - LTR - Granted'!B4500)
)</f>
        <v>#N/A</v>
      </c>
      <c r="C4500" t="e">
        <f>IF(
OR('Performance Securities'!B4500 = "8. Transferee of restricted securities", 'Performance Securities'!B4500 = "9. Any person (substitution for securities etc.)"),
'Performance Securities'!C4500,
IF(
'Performance Securities'!B4500 = "",
#N/A,
'Performance Securities'!B4500)
)</f>
        <v>#N/A</v>
      </c>
      <c r="D4500" t="e">
        <f>IF(
OR('Options or Warrants'!B4500 = "8. Transferee of restricted securities", 'Options or Warrants'!B4500 = "9. Any person (substitution for securities etc.)"),
'Options or Warrants'!C4500,
IF(
'Options or Warrants'!B4500 = "",
#N/A,
'Options or Warrants'!B4500)
)</f>
        <v>#N/A</v>
      </c>
      <c r="E4500" t="e">
        <f>IF(
OR('Options - Free Attaching'!B4500 = "8. Transferee of restricted securities", 'Options - Free Attaching'!B4500 = "9. Any person (substitution for securities etc.)"),
'Options - Free Attaching'!C4500,
IF(
'Options - Free Attaching'!B4500 = "",
#N/A,
'Options - Free Attaching'!B4500)
)</f>
        <v>#N/A</v>
      </c>
      <c r="F4500" t="e">
        <f>IF(
OR('Con. Notes - Conversion'!B4500 = "8. Transferee of restricted securities", 'Con. Notes - Conversion'!B4500 = "9. Any person (substitution for securities etc.)"),
'Con. Notes - Conversion'!C4500,
IF(
'Con. Notes - Conversion'!B4500 = "",
#N/A,
'Con. Notes - Conversion'!B4500)
)</f>
        <v>#N/A</v>
      </c>
      <c r="G4500" t="e">
        <f>IF(
OR('Con. Notes - No Conversion'!B4500 = "8. Transferee of restricted securities", 'Con. Notes - No Conversion'!B4500 = "9. Any person (substitution for securities etc.)"),
'Con. Notes - No Conversion'!C4500,
IF(
'Con. Notes - No Conversion'!B4500 = "",
#N/A,
'Con. Notes - No Conversion'!B4500)
)</f>
        <v>#N/A</v>
      </c>
    </row>
    <row r="4501" spans="1:7" x14ac:dyDescent="0.25">
      <c r="A4501" t="e">
        <f>IF(
OR(Shares!B4501 = "8. Transferee of restricted securities", Shares!B4501 = "9. Any person (substitution for securities etc.)"),
Shares!C4501,
IF(
Shares!B4501 = "",
#N/A,
Shares!B4501)
)</f>
        <v>#N/A</v>
      </c>
      <c r="B4501" t="e">
        <f>IF(
OR('Shares - LTR - Granted'!B4501 = "8. Transferee of restricted securities", 'Shares - LTR - Granted'!B4501 = "9. Any person (substitution for securities etc.)"),
'Shares - LTR - Granted'!C4501,
IF(
'Shares - LTR - Granted'!B4501 = "",
#N/A,
'Shares - LTR - Granted'!B4501)
)</f>
        <v>#N/A</v>
      </c>
      <c r="C4501" t="e">
        <f>IF(
OR('Performance Securities'!B4501 = "8. Transferee of restricted securities", 'Performance Securities'!B4501 = "9. Any person (substitution for securities etc.)"),
'Performance Securities'!C4501,
IF(
'Performance Securities'!B4501 = "",
#N/A,
'Performance Securities'!B4501)
)</f>
        <v>#N/A</v>
      </c>
      <c r="D4501" t="e">
        <f>IF(
OR('Options or Warrants'!B4501 = "8. Transferee of restricted securities", 'Options or Warrants'!B4501 = "9. Any person (substitution for securities etc.)"),
'Options or Warrants'!C4501,
IF(
'Options or Warrants'!B4501 = "",
#N/A,
'Options or Warrants'!B4501)
)</f>
        <v>#N/A</v>
      </c>
      <c r="E4501" t="e">
        <f>IF(
OR('Options - Free Attaching'!B4501 = "8. Transferee of restricted securities", 'Options - Free Attaching'!B4501 = "9. Any person (substitution for securities etc.)"),
'Options - Free Attaching'!C4501,
IF(
'Options - Free Attaching'!B4501 = "",
#N/A,
'Options - Free Attaching'!B4501)
)</f>
        <v>#N/A</v>
      </c>
      <c r="F4501" t="e">
        <f>IF(
OR('Con. Notes - Conversion'!B4501 = "8. Transferee of restricted securities", 'Con. Notes - Conversion'!B4501 = "9. Any person (substitution for securities etc.)"),
'Con. Notes - Conversion'!C4501,
IF(
'Con. Notes - Conversion'!B4501 = "",
#N/A,
'Con. Notes - Conversion'!B4501)
)</f>
        <v>#N/A</v>
      </c>
      <c r="G4501" t="e">
        <f>IF(
OR('Con. Notes - No Conversion'!B4501 = "8. Transferee of restricted securities", 'Con. Notes - No Conversion'!B4501 = "9. Any person (substitution for securities etc.)"),
'Con. Notes - No Conversion'!C4501,
IF(
'Con. Notes - No Conversion'!B4501 = "",
#N/A,
'Con. Notes - No Conversion'!B4501)
)</f>
        <v>#N/A</v>
      </c>
    </row>
    <row r="4502" spans="1:7" x14ac:dyDescent="0.25">
      <c r="A4502" t="e">
        <f>IF(
OR(Shares!B4502 = "8. Transferee of restricted securities", Shares!B4502 = "9. Any person (substitution for securities etc.)"),
Shares!C4502,
IF(
Shares!B4502 = "",
#N/A,
Shares!B4502)
)</f>
        <v>#N/A</v>
      </c>
      <c r="B4502" t="e">
        <f>IF(
OR('Shares - LTR - Granted'!B4502 = "8. Transferee of restricted securities", 'Shares - LTR - Granted'!B4502 = "9. Any person (substitution for securities etc.)"),
'Shares - LTR - Granted'!C4502,
IF(
'Shares - LTR - Granted'!B4502 = "",
#N/A,
'Shares - LTR - Granted'!B4502)
)</f>
        <v>#N/A</v>
      </c>
      <c r="C4502" t="e">
        <f>IF(
OR('Performance Securities'!B4502 = "8. Transferee of restricted securities", 'Performance Securities'!B4502 = "9. Any person (substitution for securities etc.)"),
'Performance Securities'!C4502,
IF(
'Performance Securities'!B4502 = "",
#N/A,
'Performance Securities'!B4502)
)</f>
        <v>#N/A</v>
      </c>
      <c r="D4502" t="e">
        <f>IF(
OR('Options or Warrants'!B4502 = "8. Transferee of restricted securities", 'Options or Warrants'!B4502 = "9. Any person (substitution for securities etc.)"),
'Options or Warrants'!C4502,
IF(
'Options or Warrants'!B4502 = "",
#N/A,
'Options or Warrants'!B4502)
)</f>
        <v>#N/A</v>
      </c>
      <c r="E4502" t="e">
        <f>IF(
OR('Options - Free Attaching'!B4502 = "8. Transferee of restricted securities", 'Options - Free Attaching'!B4502 = "9. Any person (substitution for securities etc.)"),
'Options - Free Attaching'!C4502,
IF(
'Options - Free Attaching'!B4502 = "",
#N/A,
'Options - Free Attaching'!B4502)
)</f>
        <v>#N/A</v>
      </c>
      <c r="F4502" t="e">
        <f>IF(
OR('Con. Notes - Conversion'!B4502 = "8. Transferee of restricted securities", 'Con. Notes - Conversion'!B4502 = "9. Any person (substitution for securities etc.)"),
'Con. Notes - Conversion'!C4502,
IF(
'Con. Notes - Conversion'!B4502 = "",
#N/A,
'Con. Notes - Conversion'!B4502)
)</f>
        <v>#N/A</v>
      </c>
      <c r="G4502" t="e">
        <f>IF(
OR('Con. Notes - No Conversion'!B4502 = "8. Transferee of restricted securities", 'Con. Notes - No Conversion'!B4502 = "9. Any person (substitution for securities etc.)"),
'Con. Notes - No Conversion'!C4502,
IF(
'Con. Notes - No Conversion'!B4502 = "",
#N/A,
'Con. Notes - No Conversion'!B4502)
)</f>
        <v>#N/A</v>
      </c>
    </row>
    <row r="4503" spans="1:7" x14ac:dyDescent="0.25">
      <c r="A4503" t="e">
        <f>IF(
OR(Shares!B4503 = "8. Transferee of restricted securities", Shares!B4503 = "9. Any person (substitution for securities etc.)"),
Shares!C4503,
IF(
Shares!B4503 = "",
#N/A,
Shares!B4503)
)</f>
        <v>#N/A</v>
      </c>
      <c r="B4503" t="e">
        <f>IF(
OR('Shares - LTR - Granted'!B4503 = "8. Transferee of restricted securities", 'Shares - LTR - Granted'!B4503 = "9. Any person (substitution for securities etc.)"),
'Shares - LTR - Granted'!C4503,
IF(
'Shares - LTR - Granted'!B4503 = "",
#N/A,
'Shares - LTR - Granted'!B4503)
)</f>
        <v>#N/A</v>
      </c>
      <c r="C4503" t="e">
        <f>IF(
OR('Performance Securities'!B4503 = "8. Transferee of restricted securities", 'Performance Securities'!B4503 = "9. Any person (substitution for securities etc.)"),
'Performance Securities'!C4503,
IF(
'Performance Securities'!B4503 = "",
#N/A,
'Performance Securities'!B4503)
)</f>
        <v>#N/A</v>
      </c>
      <c r="D4503" t="e">
        <f>IF(
OR('Options or Warrants'!B4503 = "8. Transferee of restricted securities", 'Options or Warrants'!B4503 = "9. Any person (substitution for securities etc.)"),
'Options or Warrants'!C4503,
IF(
'Options or Warrants'!B4503 = "",
#N/A,
'Options or Warrants'!B4503)
)</f>
        <v>#N/A</v>
      </c>
      <c r="E4503" t="e">
        <f>IF(
OR('Options - Free Attaching'!B4503 = "8. Transferee of restricted securities", 'Options - Free Attaching'!B4503 = "9. Any person (substitution for securities etc.)"),
'Options - Free Attaching'!C4503,
IF(
'Options - Free Attaching'!B4503 = "",
#N/A,
'Options - Free Attaching'!B4503)
)</f>
        <v>#N/A</v>
      </c>
      <c r="F4503" t="e">
        <f>IF(
OR('Con. Notes - Conversion'!B4503 = "8. Transferee of restricted securities", 'Con. Notes - Conversion'!B4503 = "9. Any person (substitution for securities etc.)"),
'Con. Notes - Conversion'!C4503,
IF(
'Con. Notes - Conversion'!B4503 = "",
#N/A,
'Con. Notes - Conversion'!B4503)
)</f>
        <v>#N/A</v>
      </c>
      <c r="G4503" t="e">
        <f>IF(
OR('Con. Notes - No Conversion'!B4503 = "8. Transferee of restricted securities", 'Con. Notes - No Conversion'!B4503 = "9. Any person (substitution for securities etc.)"),
'Con. Notes - No Conversion'!C4503,
IF(
'Con. Notes - No Conversion'!B4503 = "",
#N/A,
'Con. Notes - No Conversion'!B4503)
)</f>
        <v>#N/A</v>
      </c>
    </row>
    <row r="4504" spans="1:7" x14ac:dyDescent="0.25">
      <c r="A4504" t="e">
        <f>IF(
OR(Shares!B4504 = "8. Transferee of restricted securities", Shares!B4504 = "9. Any person (substitution for securities etc.)"),
Shares!C4504,
IF(
Shares!B4504 = "",
#N/A,
Shares!B4504)
)</f>
        <v>#N/A</v>
      </c>
      <c r="B4504" t="e">
        <f>IF(
OR('Shares - LTR - Granted'!B4504 = "8. Transferee of restricted securities", 'Shares - LTR - Granted'!B4504 = "9. Any person (substitution for securities etc.)"),
'Shares - LTR - Granted'!C4504,
IF(
'Shares - LTR - Granted'!B4504 = "",
#N/A,
'Shares - LTR - Granted'!B4504)
)</f>
        <v>#N/A</v>
      </c>
      <c r="C4504" t="e">
        <f>IF(
OR('Performance Securities'!B4504 = "8. Transferee of restricted securities", 'Performance Securities'!B4504 = "9. Any person (substitution for securities etc.)"),
'Performance Securities'!C4504,
IF(
'Performance Securities'!B4504 = "",
#N/A,
'Performance Securities'!B4504)
)</f>
        <v>#N/A</v>
      </c>
      <c r="D4504" t="e">
        <f>IF(
OR('Options or Warrants'!B4504 = "8. Transferee of restricted securities", 'Options or Warrants'!B4504 = "9. Any person (substitution for securities etc.)"),
'Options or Warrants'!C4504,
IF(
'Options or Warrants'!B4504 = "",
#N/A,
'Options or Warrants'!B4504)
)</f>
        <v>#N/A</v>
      </c>
      <c r="E4504" t="e">
        <f>IF(
OR('Options - Free Attaching'!B4504 = "8. Transferee of restricted securities", 'Options - Free Attaching'!B4504 = "9. Any person (substitution for securities etc.)"),
'Options - Free Attaching'!C4504,
IF(
'Options - Free Attaching'!B4504 = "",
#N/A,
'Options - Free Attaching'!B4504)
)</f>
        <v>#N/A</v>
      </c>
      <c r="F4504" t="e">
        <f>IF(
OR('Con. Notes - Conversion'!B4504 = "8. Transferee of restricted securities", 'Con. Notes - Conversion'!B4504 = "9. Any person (substitution for securities etc.)"),
'Con. Notes - Conversion'!C4504,
IF(
'Con. Notes - Conversion'!B4504 = "",
#N/A,
'Con. Notes - Conversion'!B4504)
)</f>
        <v>#N/A</v>
      </c>
      <c r="G4504" t="e">
        <f>IF(
OR('Con. Notes - No Conversion'!B4504 = "8. Transferee of restricted securities", 'Con. Notes - No Conversion'!B4504 = "9. Any person (substitution for securities etc.)"),
'Con. Notes - No Conversion'!C4504,
IF(
'Con. Notes - No Conversion'!B4504 = "",
#N/A,
'Con. Notes - No Conversion'!B4504)
)</f>
        <v>#N/A</v>
      </c>
    </row>
    <row r="4505" spans="1:7" x14ac:dyDescent="0.25">
      <c r="A4505" t="e">
        <f>IF(
OR(Shares!B4505 = "8. Transferee of restricted securities", Shares!B4505 = "9. Any person (substitution for securities etc.)"),
Shares!C4505,
IF(
Shares!B4505 = "",
#N/A,
Shares!B4505)
)</f>
        <v>#N/A</v>
      </c>
      <c r="B4505" t="e">
        <f>IF(
OR('Shares - LTR - Granted'!B4505 = "8. Transferee of restricted securities", 'Shares - LTR - Granted'!B4505 = "9. Any person (substitution for securities etc.)"),
'Shares - LTR - Granted'!C4505,
IF(
'Shares - LTR - Granted'!B4505 = "",
#N/A,
'Shares - LTR - Granted'!B4505)
)</f>
        <v>#N/A</v>
      </c>
      <c r="C4505" t="e">
        <f>IF(
OR('Performance Securities'!B4505 = "8. Transferee of restricted securities", 'Performance Securities'!B4505 = "9. Any person (substitution for securities etc.)"),
'Performance Securities'!C4505,
IF(
'Performance Securities'!B4505 = "",
#N/A,
'Performance Securities'!B4505)
)</f>
        <v>#N/A</v>
      </c>
      <c r="D4505" t="e">
        <f>IF(
OR('Options or Warrants'!B4505 = "8. Transferee of restricted securities", 'Options or Warrants'!B4505 = "9. Any person (substitution for securities etc.)"),
'Options or Warrants'!C4505,
IF(
'Options or Warrants'!B4505 = "",
#N/A,
'Options or Warrants'!B4505)
)</f>
        <v>#N/A</v>
      </c>
      <c r="E4505" t="e">
        <f>IF(
OR('Options - Free Attaching'!B4505 = "8. Transferee of restricted securities", 'Options - Free Attaching'!B4505 = "9. Any person (substitution for securities etc.)"),
'Options - Free Attaching'!C4505,
IF(
'Options - Free Attaching'!B4505 = "",
#N/A,
'Options - Free Attaching'!B4505)
)</f>
        <v>#N/A</v>
      </c>
      <c r="F4505" t="e">
        <f>IF(
OR('Con. Notes - Conversion'!B4505 = "8. Transferee of restricted securities", 'Con. Notes - Conversion'!B4505 = "9. Any person (substitution for securities etc.)"),
'Con. Notes - Conversion'!C4505,
IF(
'Con. Notes - Conversion'!B4505 = "",
#N/A,
'Con. Notes - Conversion'!B4505)
)</f>
        <v>#N/A</v>
      </c>
      <c r="G4505" t="e">
        <f>IF(
OR('Con. Notes - No Conversion'!B4505 = "8. Transferee of restricted securities", 'Con. Notes - No Conversion'!B4505 = "9. Any person (substitution for securities etc.)"),
'Con. Notes - No Conversion'!C4505,
IF(
'Con. Notes - No Conversion'!B4505 = "",
#N/A,
'Con. Notes - No Conversion'!B4505)
)</f>
        <v>#N/A</v>
      </c>
    </row>
    <row r="4506" spans="1:7" x14ac:dyDescent="0.25">
      <c r="A4506" t="e">
        <f>IF(
OR(Shares!B4506 = "8. Transferee of restricted securities", Shares!B4506 = "9. Any person (substitution for securities etc.)"),
Shares!C4506,
IF(
Shares!B4506 = "",
#N/A,
Shares!B4506)
)</f>
        <v>#N/A</v>
      </c>
      <c r="B4506" t="e">
        <f>IF(
OR('Shares - LTR - Granted'!B4506 = "8. Transferee of restricted securities", 'Shares - LTR - Granted'!B4506 = "9. Any person (substitution for securities etc.)"),
'Shares - LTR - Granted'!C4506,
IF(
'Shares - LTR - Granted'!B4506 = "",
#N/A,
'Shares - LTR - Granted'!B4506)
)</f>
        <v>#N/A</v>
      </c>
      <c r="C4506" t="e">
        <f>IF(
OR('Performance Securities'!B4506 = "8. Transferee of restricted securities", 'Performance Securities'!B4506 = "9. Any person (substitution for securities etc.)"),
'Performance Securities'!C4506,
IF(
'Performance Securities'!B4506 = "",
#N/A,
'Performance Securities'!B4506)
)</f>
        <v>#N/A</v>
      </c>
      <c r="D4506" t="e">
        <f>IF(
OR('Options or Warrants'!B4506 = "8. Transferee of restricted securities", 'Options or Warrants'!B4506 = "9. Any person (substitution for securities etc.)"),
'Options or Warrants'!C4506,
IF(
'Options or Warrants'!B4506 = "",
#N/A,
'Options or Warrants'!B4506)
)</f>
        <v>#N/A</v>
      </c>
      <c r="E4506" t="e">
        <f>IF(
OR('Options - Free Attaching'!B4506 = "8. Transferee of restricted securities", 'Options - Free Attaching'!B4506 = "9. Any person (substitution for securities etc.)"),
'Options - Free Attaching'!C4506,
IF(
'Options - Free Attaching'!B4506 = "",
#N/A,
'Options - Free Attaching'!B4506)
)</f>
        <v>#N/A</v>
      </c>
      <c r="F4506" t="e">
        <f>IF(
OR('Con. Notes - Conversion'!B4506 = "8. Transferee of restricted securities", 'Con. Notes - Conversion'!B4506 = "9. Any person (substitution for securities etc.)"),
'Con. Notes - Conversion'!C4506,
IF(
'Con. Notes - Conversion'!B4506 = "",
#N/A,
'Con. Notes - Conversion'!B4506)
)</f>
        <v>#N/A</v>
      </c>
      <c r="G4506" t="e">
        <f>IF(
OR('Con. Notes - No Conversion'!B4506 = "8. Transferee of restricted securities", 'Con. Notes - No Conversion'!B4506 = "9. Any person (substitution for securities etc.)"),
'Con. Notes - No Conversion'!C4506,
IF(
'Con. Notes - No Conversion'!B4506 = "",
#N/A,
'Con. Notes - No Conversion'!B4506)
)</f>
        <v>#N/A</v>
      </c>
    </row>
    <row r="4507" spans="1:7" x14ac:dyDescent="0.25">
      <c r="A4507" t="e">
        <f>IF(
OR(Shares!B4507 = "8. Transferee of restricted securities", Shares!B4507 = "9. Any person (substitution for securities etc.)"),
Shares!C4507,
IF(
Shares!B4507 = "",
#N/A,
Shares!B4507)
)</f>
        <v>#N/A</v>
      </c>
      <c r="B4507" t="e">
        <f>IF(
OR('Shares - LTR - Granted'!B4507 = "8. Transferee of restricted securities", 'Shares - LTR - Granted'!B4507 = "9. Any person (substitution for securities etc.)"),
'Shares - LTR - Granted'!C4507,
IF(
'Shares - LTR - Granted'!B4507 = "",
#N/A,
'Shares - LTR - Granted'!B4507)
)</f>
        <v>#N/A</v>
      </c>
      <c r="C4507" t="e">
        <f>IF(
OR('Performance Securities'!B4507 = "8. Transferee of restricted securities", 'Performance Securities'!B4507 = "9. Any person (substitution for securities etc.)"),
'Performance Securities'!C4507,
IF(
'Performance Securities'!B4507 = "",
#N/A,
'Performance Securities'!B4507)
)</f>
        <v>#N/A</v>
      </c>
      <c r="D4507" t="e">
        <f>IF(
OR('Options or Warrants'!B4507 = "8. Transferee of restricted securities", 'Options or Warrants'!B4507 = "9. Any person (substitution for securities etc.)"),
'Options or Warrants'!C4507,
IF(
'Options or Warrants'!B4507 = "",
#N/A,
'Options or Warrants'!B4507)
)</f>
        <v>#N/A</v>
      </c>
      <c r="E4507" t="e">
        <f>IF(
OR('Options - Free Attaching'!B4507 = "8. Transferee of restricted securities", 'Options - Free Attaching'!B4507 = "9. Any person (substitution for securities etc.)"),
'Options - Free Attaching'!C4507,
IF(
'Options - Free Attaching'!B4507 = "",
#N/A,
'Options - Free Attaching'!B4507)
)</f>
        <v>#N/A</v>
      </c>
      <c r="F4507" t="e">
        <f>IF(
OR('Con. Notes - Conversion'!B4507 = "8. Transferee of restricted securities", 'Con. Notes - Conversion'!B4507 = "9. Any person (substitution for securities etc.)"),
'Con. Notes - Conversion'!C4507,
IF(
'Con. Notes - Conversion'!B4507 = "",
#N/A,
'Con. Notes - Conversion'!B4507)
)</f>
        <v>#N/A</v>
      </c>
      <c r="G4507" t="e">
        <f>IF(
OR('Con. Notes - No Conversion'!B4507 = "8. Transferee of restricted securities", 'Con. Notes - No Conversion'!B4507 = "9. Any person (substitution for securities etc.)"),
'Con. Notes - No Conversion'!C4507,
IF(
'Con. Notes - No Conversion'!B4507 = "",
#N/A,
'Con. Notes - No Conversion'!B4507)
)</f>
        <v>#N/A</v>
      </c>
    </row>
    <row r="4508" spans="1:7" x14ac:dyDescent="0.25">
      <c r="A4508" t="e">
        <f>IF(
OR(Shares!B4508 = "8. Transferee of restricted securities", Shares!B4508 = "9. Any person (substitution for securities etc.)"),
Shares!C4508,
IF(
Shares!B4508 = "",
#N/A,
Shares!B4508)
)</f>
        <v>#N/A</v>
      </c>
      <c r="B4508" t="e">
        <f>IF(
OR('Shares - LTR - Granted'!B4508 = "8. Transferee of restricted securities", 'Shares - LTR - Granted'!B4508 = "9. Any person (substitution for securities etc.)"),
'Shares - LTR - Granted'!C4508,
IF(
'Shares - LTR - Granted'!B4508 = "",
#N/A,
'Shares - LTR - Granted'!B4508)
)</f>
        <v>#N/A</v>
      </c>
      <c r="C4508" t="e">
        <f>IF(
OR('Performance Securities'!B4508 = "8. Transferee of restricted securities", 'Performance Securities'!B4508 = "9. Any person (substitution for securities etc.)"),
'Performance Securities'!C4508,
IF(
'Performance Securities'!B4508 = "",
#N/A,
'Performance Securities'!B4508)
)</f>
        <v>#N/A</v>
      </c>
      <c r="D4508" t="e">
        <f>IF(
OR('Options or Warrants'!B4508 = "8. Transferee of restricted securities", 'Options or Warrants'!B4508 = "9. Any person (substitution for securities etc.)"),
'Options or Warrants'!C4508,
IF(
'Options or Warrants'!B4508 = "",
#N/A,
'Options or Warrants'!B4508)
)</f>
        <v>#N/A</v>
      </c>
      <c r="E4508" t="e">
        <f>IF(
OR('Options - Free Attaching'!B4508 = "8. Transferee of restricted securities", 'Options - Free Attaching'!B4508 = "9. Any person (substitution for securities etc.)"),
'Options - Free Attaching'!C4508,
IF(
'Options - Free Attaching'!B4508 = "",
#N/A,
'Options - Free Attaching'!B4508)
)</f>
        <v>#N/A</v>
      </c>
      <c r="F4508" t="e">
        <f>IF(
OR('Con. Notes - Conversion'!B4508 = "8. Transferee of restricted securities", 'Con. Notes - Conversion'!B4508 = "9. Any person (substitution for securities etc.)"),
'Con. Notes - Conversion'!C4508,
IF(
'Con. Notes - Conversion'!B4508 = "",
#N/A,
'Con. Notes - Conversion'!B4508)
)</f>
        <v>#N/A</v>
      </c>
      <c r="G4508" t="e">
        <f>IF(
OR('Con. Notes - No Conversion'!B4508 = "8. Transferee of restricted securities", 'Con. Notes - No Conversion'!B4508 = "9. Any person (substitution for securities etc.)"),
'Con. Notes - No Conversion'!C4508,
IF(
'Con. Notes - No Conversion'!B4508 = "",
#N/A,
'Con. Notes - No Conversion'!B4508)
)</f>
        <v>#N/A</v>
      </c>
    </row>
    <row r="4509" spans="1:7" x14ac:dyDescent="0.25">
      <c r="A4509" t="e">
        <f>IF(
OR(Shares!B4509 = "8. Transferee of restricted securities", Shares!B4509 = "9. Any person (substitution for securities etc.)"),
Shares!C4509,
IF(
Shares!B4509 = "",
#N/A,
Shares!B4509)
)</f>
        <v>#N/A</v>
      </c>
      <c r="B4509" t="e">
        <f>IF(
OR('Shares - LTR - Granted'!B4509 = "8. Transferee of restricted securities", 'Shares - LTR - Granted'!B4509 = "9. Any person (substitution for securities etc.)"),
'Shares - LTR - Granted'!C4509,
IF(
'Shares - LTR - Granted'!B4509 = "",
#N/A,
'Shares - LTR - Granted'!B4509)
)</f>
        <v>#N/A</v>
      </c>
      <c r="C4509" t="e">
        <f>IF(
OR('Performance Securities'!B4509 = "8. Transferee of restricted securities", 'Performance Securities'!B4509 = "9. Any person (substitution for securities etc.)"),
'Performance Securities'!C4509,
IF(
'Performance Securities'!B4509 = "",
#N/A,
'Performance Securities'!B4509)
)</f>
        <v>#N/A</v>
      </c>
      <c r="D4509" t="e">
        <f>IF(
OR('Options or Warrants'!B4509 = "8. Transferee of restricted securities", 'Options or Warrants'!B4509 = "9. Any person (substitution for securities etc.)"),
'Options or Warrants'!C4509,
IF(
'Options or Warrants'!B4509 = "",
#N/A,
'Options or Warrants'!B4509)
)</f>
        <v>#N/A</v>
      </c>
      <c r="E4509" t="e">
        <f>IF(
OR('Options - Free Attaching'!B4509 = "8. Transferee of restricted securities", 'Options - Free Attaching'!B4509 = "9. Any person (substitution for securities etc.)"),
'Options - Free Attaching'!C4509,
IF(
'Options - Free Attaching'!B4509 = "",
#N/A,
'Options - Free Attaching'!B4509)
)</f>
        <v>#N/A</v>
      </c>
      <c r="F4509" t="e">
        <f>IF(
OR('Con. Notes - Conversion'!B4509 = "8. Transferee of restricted securities", 'Con. Notes - Conversion'!B4509 = "9. Any person (substitution for securities etc.)"),
'Con. Notes - Conversion'!C4509,
IF(
'Con. Notes - Conversion'!B4509 = "",
#N/A,
'Con. Notes - Conversion'!B4509)
)</f>
        <v>#N/A</v>
      </c>
      <c r="G4509" t="e">
        <f>IF(
OR('Con. Notes - No Conversion'!B4509 = "8. Transferee of restricted securities", 'Con. Notes - No Conversion'!B4509 = "9. Any person (substitution for securities etc.)"),
'Con. Notes - No Conversion'!C4509,
IF(
'Con. Notes - No Conversion'!B4509 = "",
#N/A,
'Con. Notes - No Conversion'!B4509)
)</f>
        <v>#N/A</v>
      </c>
    </row>
    <row r="4510" spans="1:7" x14ac:dyDescent="0.25">
      <c r="A4510" t="e">
        <f>IF(
OR(Shares!B4510 = "8. Transferee of restricted securities", Shares!B4510 = "9. Any person (substitution for securities etc.)"),
Shares!C4510,
IF(
Shares!B4510 = "",
#N/A,
Shares!B4510)
)</f>
        <v>#N/A</v>
      </c>
      <c r="B4510" t="e">
        <f>IF(
OR('Shares - LTR - Granted'!B4510 = "8. Transferee of restricted securities", 'Shares - LTR - Granted'!B4510 = "9. Any person (substitution for securities etc.)"),
'Shares - LTR - Granted'!C4510,
IF(
'Shares - LTR - Granted'!B4510 = "",
#N/A,
'Shares - LTR - Granted'!B4510)
)</f>
        <v>#N/A</v>
      </c>
      <c r="C4510" t="e">
        <f>IF(
OR('Performance Securities'!B4510 = "8. Transferee of restricted securities", 'Performance Securities'!B4510 = "9. Any person (substitution for securities etc.)"),
'Performance Securities'!C4510,
IF(
'Performance Securities'!B4510 = "",
#N/A,
'Performance Securities'!B4510)
)</f>
        <v>#N/A</v>
      </c>
      <c r="D4510" t="e">
        <f>IF(
OR('Options or Warrants'!B4510 = "8. Transferee of restricted securities", 'Options or Warrants'!B4510 = "9. Any person (substitution for securities etc.)"),
'Options or Warrants'!C4510,
IF(
'Options or Warrants'!B4510 = "",
#N/A,
'Options or Warrants'!B4510)
)</f>
        <v>#N/A</v>
      </c>
      <c r="E4510" t="e">
        <f>IF(
OR('Options - Free Attaching'!B4510 = "8. Transferee of restricted securities", 'Options - Free Attaching'!B4510 = "9. Any person (substitution for securities etc.)"),
'Options - Free Attaching'!C4510,
IF(
'Options - Free Attaching'!B4510 = "",
#N/A,
'Options - Free Attaching'!B4510)
)</f>
        <v>#N/A</v>
      </c>
      <c r="F4510" t="e">
        <f>IF(
OR('Con. Notes - Conversion'!B4510 = "8. Transferee of restricted securities", 'Con. Notes - Conversion'!B4510 = "9. Any person (substitution for securities etc.)"),
'Con. Notes - Conversion'!C4510,
IF(
'Con. Notes - Conversion'!B4510 = "",
#N/A,
'Con. Notes - Conversion'!B4510)
)</f>
        <v>#N/A</v>
      </c>
      <c r="G4510" t="e">
        <f>IF(
OR('Con. Notes - No Conversion'!B4510 = "8. Transferee of restricted securities", 'Con. Notes - No Conversion'!B4510 = "9. Any person (substitution for securities etc.)"),
'Con. Notes - No Conversion'!C4510,
IF(
'Con. Notes - No Conversion'!B4510 = "",
#N/A,
'Con. Notes - No Conversion'!B4510)
)</f>
        <v>#N/A</v>
      </c>
    </row>
    <row r="4511" spans="1:7" x14ac:dyDescent="0.25">
      <c r="A4511" t="e">
        <f>IF(
OR(Shares!B4511 = "8. Transferee of restricted securities", Shares!B4511 = "9. Any person (substitution for securities etc.)"),
Shares!C4511,
IF(
Shares!B4511 = "",
#N/A,
Shares!B4511)
)</f>
        <v>#N/A</v>
      </c>
      <c r="B4511" t="e">
        <f>IF(
OR('Shares - LTR - Granted'!B4511 = "8. Transferee of restricted securities", 'Shares - LTR - Granted'!B4511 = "9. Any person (substitution for securities etc.)"),
'Shares - LTR - Granted'!C4511,
IF(
'Shares - LTR - Granted'!B4511 = "",
#N/A,
'Shares - LTR - Granted'!B4511)
)</f>
        <v>#N/A</v>
      </c>
      <c r="C4511" t="e">
        <f>IF(
OR('Performance Securities'!B4511 = "8. Transferee of restricted securities", 'Performance Securities'!B4511 = "9. Any person (substitution for securities etc.)"),
'Performance Securities'!C4511,
IF(
'Performance Securities'!B4511 = "",
#N/A,
'Performance Securities'!B4511)
)</f>
        <v>#N/A</v>
      </c>
      <c r="D4511" t="e">
        <f>IF(
OR('Options or Warrants'!B4511 = "8. Transferee of restricted securities", 'Options or Warrants'!B4511 = "9. Any person (substitution for securities etc.)"),
'Options or Warrants'!C4511,
IF(
'Options or Warrants'!B4511 = "",
#N/A,
'Options or Warrants'!B4511)
)</f>
        <v>#N/A</v>
      </c>
      <c r="E4511" t="e">
        <f>IF(
OR('Options - Free Attaching'!B4511 = "8. Transferee of restricted securities", 'Options - Free Attaching'!B4511 = "9. Any person (substitution for securities etc.)"),
'Options - Free Attaching'!C4511,
IF(
'Options - Free Attaching'!B4511 = "",
#N/A,
'Options - Free Attaching'!B4511)
)</f>
        <v>#N/A</v>
      </c>
      <c r="F4511" t="e">
        <f>IF(
OR('Con. Notes - Conversion'!B4511 = "8. Transferee of restricted securities", 'Con. Notes - Conversion'!B4511 = "9. Any person (substitution for securities etc.)"),
'Con. Notes - Conversion'!C4511,
IF(
'Con. Notes - Conversion'!B4511 = "",
#N/A,
'Con. Notes - Conversion'!B4511)
)</f>
        <v>#N/A</v>
      </c>
      <c r="G4511" t="e">
        <f>IF(
OR('Con. Notes - No Conversion'!B4511 = "8. Transferee of restricted securities", 'Con. Notes - No Conversion'!B4511 = "9. Any person (substitution for securities etc.)"),
'Con. Notes - No Conversion'!C4511,
IF(
'Con. Notes - No Conversion'!B4511 = "",
#N/A,
'Con. Notes - No Conversion'!B4511)
)</f>
        <v>#N/A</v>
      </c>
    </row>
    <row r="4512" spans="1:7" x14ac:dyDescent="0.25">
      <c r="A4512" t="e">
        <f>IF(
OR(Shares!B4512 = "8. Transferee of restricted securities", Shares!B4512 = "9. Any person (substitution for securities etc.)"),
Shares!C4512,
IF(
Shares!B4512 = "",
#N/A,
Shares!B4512)
)</f>
        <v>#N/A</v>
      </c>
      <c r="B4512" t="e">
        <f>IF(
OR('Shares - LTR - Granted'!B4512 = "8. Transferee of restricted securities", 'Shares - LTR - Granted'!B4512 = "9. Any person (substitution for securities etc.)"),
'Shares - LTR - Granted'!C4512,
IF(
'Shares - LTR - Granted'!B4512 = "",
#N/A,
'Shares - LTR - Granted'!B4512)
)</f>
        <v>#N/A</v>
      </c>
      <c r="C4512" t="e">
        <f>IF(
OR('Performance Securities'!B4512 = "8. Transferee of restricted securities", 'Performance Securities'!B4512 = "9. Any person (substitution for securities etc.)"),
'Performance Securities'!C4512,
IF(
'Performance Securities'!B4512 = "",
#N/A,
'Performance Securities'!B4512)
)</f>
        <v>#N/A</v>
      </c>
      <c r="D4512" t="e">
        <f>IF(
OR('Options or Warrants'!B4512 = "8. Transferee of restricted securities", 'Options or Warrants'!B4512 = "9. Any person (substitution for securities etc.)"),
'Options or Warrants'!C4512,
IF(
'Options or Warrants'!B4512 = "",
#N/A,
'Options or Warrants'!B4512)
)</f>
        <v>#N/A</v>
      </c>
      <c r="E4512" t="e">
        <f>IF(
OR('Options - Free Attaching'!B4512 = "8. Transferee of restricted securities", 'Options - Free Attaching'!B4512 = "9. Any person (substitution for securities etc.)"),
'Options - Free Attaching'!C4512,
IF(
'Options - Free Attaching'!B4512 = "",
#N/A,
'Options - Free Attaching'!B4512)
)</f>
        <v>#N/A</v>
      </c>
      <c r="F4512" t="e">
        <f>IF(
OR('Con. Notes - Conversion'!B4512 = "8. Transferee of restricted securities", 'Con. Notes - Conversion'!B4512 = "9. Any person (substitution for securities etc.)"),
'Con. Notes - Conversion'!C4512,
IF(
'Con. Notes - Conversion'!B4512 = "",
#N/A,
'Con. Notes - Conversion'!B4512)
)</f>
        <v>#N/A</v>
      </c>
      <c r="G4512" t="e">
        <f>IF(
OR('Con. Notes - No Conversion'!B4512 = "8. Transferee of restricted securities", 'Con. Notes - No Conversion'!B4512 = "9. Any person (substitution for securities etc.)"),
'Con. Notes - No Conversion'!C4512,
IF(
'Con. Notes - No Conversion'!B4512 = "",
#N/A,
'Con. Notes - No Conversion'!B4512)
)</f>
        <v>#N/A</v>
      </c>
    </row>
    <row r="4513" spans="1:7" x14ac:dyDescent="0.25">
      <c r="A4513" t="e">
        <f>IF(
OR(Shares!B4513 = "8. Transferee of restricted securities", Shares!B4513 = "9. Any person (substitution for securities etc.)"),
Shares!C4513,
IF(
Shares!B4513 = "",
#N/A,
Shares!B4513)
)</f>
        <v>#N/A</v>
      </c>
      <c r="B4513" t="e">
        <f>IF(
OR('Shares - LTR - Granted'!B4513 = "8. Transferee of restricted securities", 'Shares - LTR - Granted'!B4513 = "9. Any person (substitution for securities etc.)"),
'Shares - LTR - Granted'!C4513,
IF(
'Shares - LTR - Granted'!B4513 = "",
#N/A,
'Shares - LTR - Granted'!B4513)
)</f>
        <v>#N/A</v>
      </c>
      <c r="C4513" t="e">
        <f>IF(
OR('Performance Securities'!B4513 = "8. Transferee of restricted securities", 'Performance Securities'!B4513 = "9. Any person (substitution for securities etc.)"),
'Performance Securities'!C4513,
IF(
'Performance Securities'!B4513 = "",
#N/A,
'Performance Securities'!B4513)
)</f>
        <v>#N/A</v>
      </c>
      <c r="D4513" t="e">
        <f>IF(
OR('Options or Warrants'!B4513 = "8. Transferee of restricted securities", 'Options or Warrants'!B4513 = "9. Any person (substitution for securities etc.)"),
'Options or Warrants'!C4513,
IF(
'Options or Warrants'!B4513 = "",
#N/A,
'Options or Warrants'!B4513)
)</f>
        <v>#N/A</v>
      </c>
      <c r="E4513" t="e">
        <f>IF(
OR('Options - Free Attaching'!B4513 = "8. Transferee of restricted securities", 'Options - Free Attaching'!B4513 = "9. Any person (substitution for securities etc.)"),
'Options - Free Attaching'!C4513,
IF(
'Options - Free Attaching'!B4513 = "",
#N/A,
'Options - Free Attaching'!B4513)
)</f>
        <v>#N/A</v>
      </c>
      <c r="F4513" t="e">
        <f>IF(
OR('Con. Notes - Conversion'!B4513 = "8. Transferee of restricted securities", 'Con. Notes - Conversion'!B4513 = "9. Any person (substitution for securities etc.)"),
'Con. Notes - Conversion'!C4513,
IF(
'Con. Notes - Conversion'!B4513 = "",
#N/A,
'Con. Notes - Conversion'!B4513)
)</f>
        <v>#N/A</v>
      </c>
      <c r="G4513" t="e">
        <f>IF(
OR('Con. Notes - No Conversion'!B4513 = "8. Transferee of restricted securities", 'Con. Notes - No Conversion'!B4513 = "9. Any person (substitution for securities etc.)"),
'Con. Notes - No Conversion'!C4513,
IF(
'Con. Notes - No Conversion'!B4513 = "",
#N/A,
'Con. Notes - No Conversion'!B4513)
)</f>
        <v>#N/A</v>
      </c>
    </row>
    <row r="4514" spans="1:7" x14ac:dyDescent="0.25">
      <c r="A4514" t="e">
        <f>IF(
OR(Shares!B4514 = "8. Transferee of restricted securities", Shares!B4514 = "9. Any person (substitution for securities etc.)"),
Shares!C4514,
IF(
Shares!B4514 = "",
#N/A,
Shares!B4514)
)</f>
        <v>#N/A</v>
      </c>
      <c r="B4514" t="e">
        <f>IF(
OR('Shares - LTR - Granted'!B4514 = "8. Transferee of restricted securities", 'Shares - LTR - Granted'!B4514 = "9. Any person (substitution for securities etc.)"),
'Shares - LTR - Granted'!C4514,
IF(
'Shares - LTR - Granted'!B4514 = "",
#N/A,
'Shares - LTR - Granted'!B4514)
)</f>
        <v>#N/A</v>
      </c>
      <c r="C4514" t="e">
        <f>IF(
OR('Performance Securities'!B4514 = "8. Transferee of restricted securities", 'Performance Securities'!B4514 = "9. Any person (substitution for securities etc.)"),
'Performance Securities'!C4514,
IF(
'Performance Securities'!B4514 = "",
#N/A,
'Performance Securities'!B4514)
)</f>
        <v>#N/A</v>
      </c>
      <c r="D4514" t="e">
        <f>IF(
OR('Options or Warrants'!B4514 = "8. Transferee of restricted securities", 'Options or Warrants'!B4514 = "9. Any person (substitution for securities etc.)"),
'Options or Warrants'!C4514,
IF(
'Options or Warrants'!B4514 = "",
#N/A,
'Options or Warrants'!B4514)
)</f>
        <v>#N/A</v>
      </c>
      <c r="E4514" t="e">
        <f>IF(
OR('Options - Free Attaching'!B4514 = "8. Transferee of restricted securities", 'Options - Free Attaching'!B4514 = "9. Any person (substitution for securities etc.)"),
'Options - Free Attaching'!C4514,
IF(
'Options - Free Attaching'!B4514 = "",
#N/A,
'Options - Free Attaching'!B4514)
)</f>
        <v>#N/A</v>
      </c>
      <c r="F4514" t="e">
        <f>IF(
OR('Con. Notes - Conversion'!B4514 = "8. Transferee of restricted securities", 'Con. Notes - Conversion'!B4514 = "9. Any person (substitution for securities etc.)"),
'Con. Notes - Conversion'!C4514,
IF(
'Con. Notes - Conversion'!B4514 = "",
#N/A,
'Con. Notes - Conversion'!B4514)
)</f>
        <v>#N/A</v>
      </c>
      <c r="G4514" t="e">
        <f>IF(
OR('Con. Notes - No Conversion'!B4514 = "8. Transferee of restricted securities", 'Con. Notes - No Conversion'!B4514 = "9. Any person (substitution for securities etc.)"),
'Con. Notes - No Conversion'!C4514,
IF(
'Con. Notes - No Conversion'!B4514 = "",
#N/A,
'Con. Notes - No Conversion'!B4514)
)</f>
        <v>#N/A</v>
      </c>
    </row>
    <row r="4515" spans="1:7" x14ac:dyDescent="0.25">
      <c r="A4515" t="e">
        <f>IF(
OR(Shares!B4515 = "8. Transferee of restricted securities", Shares!B4515 = "9. Any person (substitution for securities etc.)"),
Shares!C4515,
IF(
Shares!B4515 = "",
#N/A,
Shares!B4515)
)</f>
        <v>#N/A</v>
      </c>
      <c r="B4515" t="e">
        <f>IF(
OR('Shares - LTR - Granted'!B4515 = "8. Transferee of restricted securities", 'Shares - LTR - Granted'!B4515 = "9. Any person (substitution for securities etc.)"),
'Shares - LTR - Granted'!C4515,
IF(
'Shares - LTR - Granted'!B4515 = "",
#N/A,
'Shares - LTR - Granted'!B4515)
)</f>
        <v>#N/A</v>
      </c>
      <c r="C4515" t="e">
        <f>IF(
OR('Performance Securities'!B4515 = "8. Transferee of restricted securities", 'Performance Securities'!B4515 = "9. Any person (substitution for securities etc.)"),
'Performance Securities'!C4515,
IF(
'Performance Securities'!B4515 = "",
#N/A,
'Performance Securities'!B4515)
)</f>
        <v>#N/A</v>
      </c>
      <c r="D4515" t="e">
        <f>IF(
OR('Options or Warrants'!B4515 = "8. Transferee of restricted securities", 'Options or Warrants'!B4515 = "9. Any person (substitution for securities etc.)"),
'Options or Warrants'!C4515,
IF(
'Options or Warrants'!B4515 = "",
#N/A,
'Options or Warrants'!B4515)
)</f>
        <v>#N/A</v>
      </c>
      <c r="E4515" t="e">
        <f>IF(
OR('Options - Free Attaching'!B4515 = "8. Transferee of restricted securities", 'Options - Free Attaching'!B4515 = "9. Any person (substitution for securities etc.)"),
'Options - Free Attaching'!C4515,
IF(
'Options - Free Attaching'!B4515 = "",
#N/A,
'Options - Free Attaching'!B4515)
)</f>
        <v>#N/A</v>
      </c>
      <c r="F4515" t="e">
        <f>IF(
OR('Con. Notes - Conversion'!B4515 = "8. Transferee of restricted securities", 'Con. Notes - Conversion'!B4515 = "9. Any person (substitution for securities etc.)"),
'Con. Notes - Conversion'!C4515,
IF(
'Con. Notes - Conversion'!B4515 = "",
#N/A,
'Con. Notes - Conversion'!B4515)
)</f>
        <v>#N/A</v>
      </c>
      <c r="G4515" t="e">
        <f>IF(
OR('Con. Notes - No Conversion'!B4515 = "8. Transferee of restricted securities", 'Con. Notes - No Conversion'!B4515 = "9. Any person (substitution for securities etc.)"),
'Con. Notes - No Conversion'!C4515,
IF(
'Con. Notes - No Conversion'!B4515 = "",
#N/A,
'Con. Notes - No Conversion'!B4515)
)</f>
        <v>#N/A</v>
      </c>
    </row>
    <row r="4516" spans="1:7" x14ac:dyDescent="0.25">
      <c r="A4516" t="e">
        <f>IF(
OR(Shares!B4516 = "8. Transferee of restricted securities", Shares!B4516 = "9. Any person (substitution for securities etc.)"),
Shares!C4516,
IF(
Shares!B4516 = "",
#N/A,
Shares!B4516)
)</f>
        <v>#N/A</v>
      </c>
      <c r="B4516" t="e">
        <f>IF(
OR('Shares - LTR - Granted'!B4516 = "8. Transferee of restricted securities", 'Shares - LTR - Granted'!B4516 = "9. Any person (substitution for securities etc.)"),
'Shares - LTR - Granted'!C4516,
IF(
'Shares - LTR - Granted'!B4516 = "",
#N/A,
'Shares - LTR - Granted'!B4516)
)</f>
        <v>#N/A</v>
      </c>
      <c r="C4516" t="e">
        <f>IF(
OR('Performance Securities'!B4516 = "8. Transferee of restricted securities", 'Performance Securities'!B4516 = "9. Any person (substitution for securities etc.)"),
'Performance Securities'!C4516,
IF(
'Performance Securities'!B4516 = "",
#N/A,
'Performance Securities'!B4516)
)</f>
        <v>#N/A</v>
      </c>
      <c r="D4516" t="e">
        <f>IF(
OR('Options or Warrants'!B4516 = "8. Transferee of restricted securities", 'Options or Warrants'!B4516 = "9. Any person (substitution for securities etc.)"),
'Options or Warrants'!C4516,
IF(
'Options or Warrants'!B4516 = "",
#N/A,
'Options or Warrants'!B4516)
)</f>
        <v>#N/A</v>
      </c>
      <c r="E4516" t="e">
        <f>IF(
OR('Options - Free Attaching'!B4516 = "8. Transferee of restricted securities", 'Options - Free Attaching'!B4516 = "9. Any person (substitution for securities etc.)"),
'Options - Free Attaching'!C4516,
IF(
'Options - Free Attaching'!B4516 = "",
#N/A,
'Options - Free Attaching'!B4516)
)</f>
        <v>#N/A</v>
      </c>
      <c r="F4516" t="e">
        <f>IF(
OR('Con. Notes - Conversion'!B4516 = "8. Transferee of restricted securities", 'Con. Notes - Conversion'!B4516 = "9. Any person (substitution for securities etc.)"),
'Con. Notes - Conversion'!C4516,
IF(
'Con. Notes - Conversion'!B4516 = "",
#N/A,
'Con. Notes - Conversion'!B4516)
)</f>
        <v>#N/A</v>
      </c>
      <c r="G4516" t="e">
        <f>IF(
OR('Con. Notes - No Conversion'!B4516 = "8. Transferee of restricted securities", 'Con. Notes - No Conversion'!B4516 = "9. Any person (substitution for securities etc.)"),
'Con. Notes - No Conversion'!C4516,
IF(
'Con. Notes - No Conversion'!B4516 = "",
#N/A,
'Con. Notes - No Conversion'!B4516)
)</f>
        <v>#N/A</v>
      </c>
    </row>
    <row r="4517" spans="1:7" x14ac:dyDescent="0.25">
      <c r="A4517" t="e">
        <f>IF(
OR(Shares!B4517 = "8. Transferee of restricted securities", Shares!B4517 = "9. Any person (substitution for securities etc.)"),
Shares!C4517,
IF(
Shares!B4517 = "",
#N/A,
Shares!B4517)
)</f>
        <v>#N/A</v>
      </c>
      <c r="B4517" t="e">
        <f>IF(
OR('Shares - LTR - Granted'!B4517 = "8. Transferee of restricted securities", 'Shares - LTR - Granted'!B4517 = "9. Any person (substitution for securities etc.)"),
'Shares - LTR - Granted'!C4517,
IF(
'Shares - LTR - Granted'!B4517 = "",
#N/A,
'Shares - LTR - Granted'!B4517)
)</f>
        <v>#N/A</v>
      </c>
      <c r="C4517" t="e">
        <f>IF(
OR('Performance Securities'!B4517 = "8. Transferee of restricted securities", 'Performance Securities'!B4517 = "9. Any person (substitution for securities etc.)"),
'Performance Securities'!C4517,
IF(
'Performance Securities'!B4517 = "",
#N/A,
'Performance Securities'!B4517)
)</f>
        <v>#N/A</v>
      </c>
      <c r="D4517" t="e">
        <f>IF(
OR('Options or Warrants'!B4517 = "8. Transferee of restricted securities", 'Options or Warrants'!B4517 = "9. Any person (substitution for securities etc.)"),
'Options or Warrants'!C4517,
IF(
'Options or Warrants'!B4517 = "",
#N/A,
'Options or Warrants'!B4517)
)</f>
        <v>#N/A</v>
      </c>
      <c r="E4517" t="e">
        <f>IF(
OR('Options - Free Attaching'!B4517 = "8. Transferee of restricted securities", 'Options - Free Attaching'!B4517 = "9. Any person (substitution for securities etc.)"),
'Options - Free Attaching'!C4517,
IF(
'Options - Free Attaching'!B4517 = "",
#N/A,
'Options - Free Attaching'!B4517)
)</f>
        <v>#N/A</v>
      </c>
      <c r="F4517" t="e">
        <f>IF(
OR('Con. Notes - Conversion'!B4517 = "8. Transferee of restricted securities", 'Con. Notes - Conversion'!B4517 = "9. Any person (substitution for securities etc.)"),
'Con. Notes - Conversion'!C4517,
IF(
'Con. Notes - Conversion'!B4517 = "",
#N/A,
'Con. Notes - Conversion'!B4517)
)</f>
        <v>#N/A</v>
      </c>
      <c r="G4517" t="e">
        <f>IF(
OR('Con. Notes - No Conversion'!B4517 = "8. Transferee of restricted securities", 'Con. Notes - No Conversion'!B4517 = "9. Any person (substitution for securities etc.)"),
'Con. Notes - No Conversion'!C4517,
IF(
'Con. Notes - No Conversion'!B4517 = "",
#N/A,
'Con. Notes - No Conversion'!B4517)
)</f>
        <v>#N/A</v>
      </c>
    </row>
    <row r="4518" spans="1:7" x14ac:dyDescent="0.25">
      <c r="A4518" t="e">
        <f>IF(
OR(Shares!B4518 = "8. Transferee of restricted securities", Shares!B4518 = "9. Any person (substitution for securities etc.)"),
Shares!C4518,
IF(
Shares!B4518 = "",
#N/A,
Shares!B4518)
)</f>
        <v>#N/A</v>
      </c>
      <c r="B4518" t="e">
        <f>IF(
OR('Shares - LTR - Granted'!B4518 = "8. Transferee of restricted securities", 'Shares - LTR - Granted'!B4518 = "9. Any person (substitution for securities etc.)"),
'Shares - LTR - Granted'!C4518,
IF(
'Shares - LTR - Granted'!B4518 = "",
#N/A,
'Shares - LTR - Granted'!B4518)
)</f>
        <v>#N/A</v>
      </c>
      <c r="C4518" t="e">
        <f>IF(
OR('Performance Securities'!B4518 = "8. Transferee of restricted securities", 'Performance Securities'!B4518 = "9. Any person (substitution for securities etc.)"),
'Performance Securities'!C4518,
IF(
'Performance Securities'!B4518 = "",
#N/A,
'Performance Securities'!B4518)
)</f>
        <v>#N/A</v>
      </c>
      <c r="D4518" t="e">
        <f>IF(
OR('Options or Warrants'!B4518 = "8. Transferee of restricted securities", 'Options or Warrants'!B4518 = "9. Any person (substitution for securities etc.)"),
'Options or Warrants'!C4518,
IF(
'Options or Warrants'!B4518 = "",
#N/A,
'Options or Warrants'!B4518)
)</f>
        <v>#N/A</v>
      </c>
      <c r="E4518" t="e">
        <f>IF(
OR('Options - Free Attaching'!B4518 = "8. Transferee of restricted securities", 'Options - Free Attaching'!B4518 = "9. Any person (substitution for securities etc.)"),
'Options - Free Attaching'!C4518,
IF(
'Options - Free Attaching'!B4518 = "",
#N/A,
'Options - Free Attaching'!B4518)
)</f>
        <v>#N/A</v>
      </c>
      <c r="F4518" t="e">
        <f>IF(
OR('Con. Notes - Conversion'!B4518 = "8. Transferee of restricted securities", 'Con. Notes - Conversion'!B4518 = "9. Any person (substitution for securities etc.)"),
'Con. Notes - Conversion'!C4518,
IF(
'Con. Notes - Conversion'!B4518 = "",
#N/A,
'Con. Notes - Conversion'!B4518)
)</f>
        <v>#N/A</v>
      </c>
      <c r="G4518" t="e">
        <f>IF(
OR('Con. Notes - No Conversion'!B4518 = "8. Transferee of restricted securities", 'Con. Notes - No Conversion'!B4518 = "9. Any person (substitution for securities etc.)"),
'Con. Notes - No Conversion'!C4518,
IF(
'Con. Notes - No Conversion'!B4518 = "",
#N/A,
'Con. Notes - No Conversion'!B4518)
)</f>
        <v>#N/A</v>
      </c>
    </row>
    <row r="4519" spans="1:7" x14ac:dyDescent="0.25">
      <c r="A4519" t="e">
        <f>IF(
OR(Shares!B4519 = "8. Transferee of restricted securities", Shares!B4519 = "9. Any person (substitution for securities etc.)"),
Shares!C4519,
IF(
Shares!B4519 = "",
#N/A,
Shares!B4519)
)</f>
        <v>#N/A</v>
      </c>
      <c r="B4519" t="e">
        <f>IF(
OR('Shares - LTR - Granted'!B4519 = "8. Transferee of restricted securities", 'Shares - LTR - Granted'!B4519 = "9. Any person (substitution for securities etc.)"),
'Shares - LTR - Granted'!C4519,
IF(
'Shares - LTR - Granted'!B4519 = "",
#N/A,
'Shares - LTR - Granted'!B4519)
)</f>
        <v>#N/A</v>
      </c>
      <c r="C4519" t="e">
        <f>IF(
OR('Performance Securities'!B4519 = "8. Transferee of restricted securities", 'Performance Securities'!B4519 = "9. Any person (substitution for securities etc.)"),
'Performance Securities'!C4519,
IF(
'Performance Securities'!B4519 = "",
#N/A,
'Performance Securities'!B4519)
)</f>
        <v>#N/A</v>
      </c>
      <c r="D4519" t="e">
        <f>IF(
OR('Options or Warrants'!B4519 = "8. Transferee of restricted securities", 'Options or Warrants'!B4519 = "9. Any person (substitution for securities etc.)"),
'Options or Warrants'!C4519,
IF(
'Options or Warrants'!B4519 = "",
#N/A,
'Options or Warrants'!B4519)
)</f>
        <v>#N/A</v>
      </c>
      <c r="E4519" t="e">
        <f>IF(
OR('Options - Free Attaching'!B4519 = "8. Transferee of restricted securities", 'Options - Free Attaching'!B4519 = "9. Any person (substitution for securities etc.)"),
'Options - Free Attaching'!C4519,
IF(
'Options - Free Attaching'!B4519 = "",
#N/A,
'Options - Free Attaching'!B4519)
)</f>
        <v>#N/A</v>
      </c>
      <c r="F4519" t="e">
        <f>IF(
OR('Con. Notes - Conversion'!B4519 = "8. Transferee of restricted securities", 'Con. Notes - Conversion'!B4519 = "9. Any person (substitution for securities etc.)"),
'Con. Notes - Conversion'!C4519,
IF(
'Con. Notes - Conversion'!B4519 = "",
#N/A,
'Con. Notes - Conversion'!B4519)
)</f>
        <v>#N/A</v>
      </c>
      <c r="G4519" t="e">
        <f>IF(
OR('Con. Notes - No Conversion'!B4519 = "8. Transferee of restricted securities", 'Con. Notes - No Conversion'!B4519 = "9. Any person (substitution for securities etc.)"),
'Con. Notes - No Conversion'!C4519,
IF(
'Con. Notes - No Conversion'!B4519 = "",
#N/A,
'Con. Notes - No Conversion'!B4519)
)</f>
        <v>#N/A</v>
      </c>
    </row>
    <row r="4520" spans="1:7" x14ac:dyDescent="0.25">
      <c r="A4520" t="e">
        <f>IF(
OR(Shares!B4520 = "8. Transferee of restricted securities", Shares!B4520 = "9. Any person (substitution for securities etc.)"),
Shares!C4520,
IF(
Shares!B4520 = "",
#N/A,
Shares!B4520)
)</f>
        <v>#N/A</v>
      </c>
      <c r="B4520" t="e">
        <f>IF(
OR('Shares - LTR - Granted'!B4520 = "8. Transferee of restricted securities", 'Shares - LTR - Granted'!B4520 = "9. Any person (substitution for securities etc.)"),
'Shares - LTR - Granted'!C4520,
IF(
'Shares - LTR - Granted'!B4520 = "",
#N/A,
'Shares - LTR - Granted'!B4520)
)</f>
        <v>#N/A</v>
      </c>
      <c r="C4520" t="e">
        <f>IF(
OR('Performance Securities'!B4520 = "8. Transferee of restricted securities", 'Performance Securities'!B4520 = "9. Any person (substitution for securities etc.)"),
'Performance Securities'!C4520,
IF(
'Performance Securities'!B4520 = "",
#N/A,
'Performance Securities'!B4520)
)</f>
        <v>#N/A</v>
      </c>
      <c r="D4520" t="e">
        <f>IF(
OR('Options or Warrants'!B4520 = "8. Transferee of restricted securities", 'Options or Warrants'!B4520 = "9. Any person (substitution for securities etc.)"),
'Options or Warrants'!C4520,
IF(
'Options or Warrants'!B4520 = "",
#N/A,
'Options or Warrants'!B4520)
)</f>
        <v>#N/A</v>
      </c>
      <c r="E4520" t="e">
        <f>IF(
OR('Options - Free Attaching'!B4520 = "8. Transferee of restricted securities", 'Options - Free Attaching'!B4520 = "9. Any person (substitution for securities etc.)"),
'Options - Free Attaching'!C4520,
IF(
'Options - Free Attaching'!B4520 = "",
#N/A,
'Options - Free Attaching'!B4520)
)</f>
        <v>#N/A</v>
      </c>
      <c r="F4520" t="e">
        <f>IF(
OR('Con. Notes - Conversion'!B4520 = "8. Transferee of restricted securities", 'Con. Notes - Conversion'!B4520 = "9. Any person (substitution for securities etc.)"),
'Con. Notes - Conversion'!C4520,
IF(
'Con. Notes - Conversion'!B4520 = "",
#N/A,
'Con. Notes - Conversion'!B4520)
)</f>
        <v>#N/A</v>
      </c>
      <c r="G4520" t="e">
        <f>IF(
OR('Con. Notes - No Conversion'!B4520 = "8. Transferee of restricted securities", 'Con. Notes - No Conversion'!B4520 = "9. Any person (substitution for securities etc.)"),
'Con. Notes - No Conversion'!C4520,
IF(
'Con. Notes - No Conversion'!B4520 = "",
#N/A,
'Con. Notes - No Conversion'!B4520)
)</f>
        <v>#N/A</v>
      </c>
    </row>
    <row r="4521" spans="1:7" x14ac:dyDescent="0.25">
      <c r="A4521" t="e">
        <f>IF(
OR(Shares!B4521 = "8. Transferee of restricted securities", Shares!B4521 = "9. Any person (substitution for securities etc.)"),
Shares!C4521,
IF(
Shares!B4521 = "",
#N/A,
Shares!B4521)
)</f>
        <v>#N/A</v>
      </c>
      <c r="B4521" t="e">
        <f>IF(
OR('Shares - LTR - Granted'!B4521 = "8. Transferee of restricted securities", 'Shares - LTR - Granted'!B4521 = "9. Any person (substitution for securities etc.)"),
'Shares - LTR - Granted'!C4521,
IF(
'Shares - LTR - Granted'!B4521 = "",
#N/A,
'Shares - LTR - Granted'!B4521)
)</f>
        <v>#N/A</v>
      </c>
      <c r="C4521" t="e">
        <f>IF(
OR('Performance Securities'!B4521 = "8. Transferee of restricted securities", 'Performance Securities'!B4521 = "9. Any person (substitution for securities etc.)"),
'Performance Securities'!C4521,
IF(
'Performance Securities'!B4521 = "",
#N/A,
'Performance Securities'!B4521)
)</f>
        <v>#N/A</v>
      </c>
      <c r="D4521" t="e">
        <f>IF(
OR('Options or Warrants'!B4521 = "8. Transferee of restricted securities", 'Options or Warrants'!B4521 = "9. Any person (substitution for securities etc.)"),
'Options or Warrants'!C4521,
IF(
'Options or Warrants'!B4521 = "",
#N/A,
'Options or Warrants'!B4521)
)</f>
        <v>#N/A</v>
      </c>
      <c r="E4521" t="e">
        <f>IF(
OR('Options - Free Attaching'!B4521 = "8. Transferee of restricted securities", 'Options - Free Attaching'!B4521 = "9. Any person (substitution for securities etc.)"),
'Options - Free Attaching'!C4521,
IF(
'Options - Free Attaching'!B4521 = "",
#N/A,
'Options - Free Attaching'!B4521)
)</f>
        <v>#N/A</v>
      </c>
      <c r="F4521" t="e">
        <f>IF(
OR('Con. Notes - Conversion'!B4521 = "8. Transferee of restricted securities", 'Con. Notes - Conversion'!B4521 = "9. Any person (substitution for securities etc.)"),
'Con. Notes - Conversion'!C4521,
IF(
'Con. Notes - Conversion'!B4521 = "",
#N/A,
'Con. Notes - Conversion'!B4521)
)</f>
        <v>#N/A</v>
      </c>
      <c r="G4521" t="e">
        <f>IF(
OR('Con. Notes - No Conversion'!B4521 = "8. Transferee of restricted securities", 'Con. Notes - No Conversion'!B4521 = "9. Any person (substitution for securities etc.)"),
'Con. Notes - No Conversion'!C4521,
IF(
'Con. Notes - No Conversion'!B4521 = "",
#N/A,
'Con. Notes - No Conversion'!B4521)
)</f>
        <v>#N/A</v>
      </c>
    </row>
    <row r="4522" spans="1:7" x14ac:dyDescent="0.25">
      <c r="A4522" t="e">
        <f>IF(
OR(Shares!B4522 = "8. Transferee of restricted securities", Shares!B4522 = "9. Any person (substitution for securities etc.)"),
Shares!C4522,
IF(
Shares!B4522 = "",
#N/A,
Shares!B4522)
)</f>
        <v>#N/A</v>
      </c>
      <c r="B4522" t="e">
        <f>IF(
OR('Shares - LTR - Granted'!B4522 = "8. Transferee of restricted securities", 'Shares - LTR - Granted'!B4522 = "9. Any person (substitution for securities etc.)"),
'Shares - LTR - Granted'!C4522,
IF(
'Shares - LTR - Granted'!B4522 = "",
#N/A,
'Shares - LTR - Granted'!B4522)
)</f>
        <v>#N/A</v>
      </c>
      <c r="C4522" t="e">
        <f>IF(
OR('Performance Securities'!B4522 = "8. Transferee of restricted securities", 'Performance Securities'!B4522 = "9. Any person (substitution for securities etc.)"),
'Performance Securities'!C4522,
IF(
'Performance Securities'!B4522 = "",
#N/A,
'Performance Securities'!B4522)
)</f>
        <v>#N/A</v>
      </c>
      <c r="D4522" t="e">
        <f>IF(
OR('Options or Warrants'!B4522 = "8. Transferee of restricted securities", 'Options or Warrants'!B4522 = "9. Any person (substitution for securities etc.)"),
'Options or Warrants'!C4522,
IF(
'Options or Warrants'!B4522 = "",
#N/A,
'Options or Warrants'!B4522)
)</f>
        <v>#N/A</v>
      </c>
      <c r="E4522" t="e">
        <f>IF(
OR('Options - Free Attaching'!B4522 = "8. Transferee of restricted securities", 'Options - Free Attaching'!B4522 = "9. Any person (substitution for securities etc.)"),
'Options - Free Attaching'!C4522,
IF(
'Options - Free Attaching'!B4522 = "",
#N/A,
'Options - Free Attaching'!B4522)
)</f>
        <v>#N/A</v>
      </c>
      <c r="F4522" t="e">
        <f>IF(
OR('Con. Notes - Conversion'!B4522 = "8. Transferee of restricted securities", 'Con. Notes - Conversion'!B4522 = "9. Any person (substitution for securities etc.)"),
'Con. Notes - Conversion'!C4522,
IF(
'Con. Notes - Conversion'!B4522 = "",
#N/A,
'Con. Notes - Conversion'!B4522)
)</f>
        <v>#N/A</v>
      </c>
      <c r="G4522" t="e">
        <f>IF(
OR('Con. Notes - No Conversion'!B4522 = "8. Transferee of restricted securities", 'Con. Notes - No Conversion'!B4522 = "9. Any person (substitution for securities etc.)"),
'Con. Notes - No Conversion'!C4522,
IF(
'Con. Notes - No Conversion'!B4522 = "",
#N/A,
'Con. Notes - No Conversion'!B4522)
)</f>
        <v>#N/A</v>
      </c>
    </row>
    <row r="4523" spans="1:7" x14ac:dyDescent="0.25">
      <c r="A4523" t="e">
        <f>IF(
OR(Shares!B4523 = "8. Transferee of restricted securities", Shares!B4523 = "9. Any person (substitution for securities etc.)"),
Shares!C4523,
IF(
Shares!B4523 = "",
#N/A,
Shares!B4523)
)</f>
        <v>#N/A</v>
      </c>
      <c r="B4523" t="e">
        <f>IF(
OR('Shares - LTR - Granted'!B4523 = "8. Transferee of restricted securities", 'Shares - LTR - Granted'!B4523 = "9. Any person (substitution for securities etc.)"),
'Shares - LTR - Granted'!C4523,
IF(
'Shares - LTR - Granted'!B4523 = "",
#N/A,
'Shares - LTR - Granted'!B4523)
)</f>
        <v>#N/A</v>
      </c>
      <c r="C4523" t="e">
        <f>IF(
OR('Performance Securities'!B4523 = "8. Transferee of restricted securities", 'Performance Securities'!B4523 = "9. Any person (substitution for securities etc.)"),
'Performance Securities'!C4523,
IF(
'Performance Securities'!B4523 = "",
#N/A,
'Performance Securities'!B4523)
)</f>
        <v>#N/A</v>
      </c>
      <c r="D4523" t="e">
        <f>IF(
OR('Options or Warrants'!B4523 = "8. Transferee of restricted securities", 'Options or Warrants'!B4523 = "9. Any person (substitution for securities etc.)"),
'Options or Warrants'!C4523,
IF(
'Options or Warrants'!B4523 = "",
#N/A,
'Options or Warrants'!B4523)
)</f>
        <v>#N/A</v>
      </c>
      <c r="E4523" t="e">
        <f>IF(
OR('Options - Free Attaching'!B4523 = "8. Transferee of restricted securities", 'Options - Free Attaching'!B4523 = "9. Any person (substitution for securities etc.)"),
'Options - Free Attaching'!C4523,
IF(
'Options - Free Attaching'!B4523 = "",
#N/A,
'Options - Free Attaching'!B4523)
)</f>
        <v>#N/A</v>
      </c>
      <c r="F4523" t="e">
        <f>IF(
OR('Con. Notes - Conversion'!B4523 = "8. Transferee of restricted securities", 'Con. Notes - Conversion'!B4523 = "9. Any person (substitution for securities etc.)"),
'Con. Notes - Conversion'!C4523,
IF(
'Con. Notes - Conversion'!B4523 = "",
#N/A,
'Con. Notes - Conversion'!B4523)
)</f>
        <v>#N/A</v>
      </c>
      <c r="G4523" t="e">
        <f>IF(
OR('Con. Notes - No Conversion'!B4523 = "8. Transferee of restricted securities", 'Con. Notes - No Conversion'!B4523 = "9. Any person (substitution for securities etc.)"),
'Con. Notes - No Conversion'!C4523,
IF(
'Con. Notes - No Conversion'!B4523 = "",
#N/A,
'Con. Notes - No Conversion'!B4523)
)</f>
        <v>#N/A</v>
      </c>
    </row>
    <row r="4524" spans="1:7" x14ac:dyDescent="0.25">
      <c r="A4524" t="e">
        <f>IF(
OR(Shares!B4524 = "8. Transferee of restricted securities", Shares!B4524 = "9. Any person (substitution for securities etc.)"),
Shares!C4524,
IF(
Shares!B4524 = "",
#N/A,
Shares!B4524)
)</f>
        <v>#N/A</v>
      </c>
      <c r="B4524" t="e">
        <f>IF(
OR('Shares - LTR - Granted'!B4524 = "8. Transferee of restricted securities", 'Shares - LTR - Granted'!B4524 = "9. Any person (substitution for securities etc.)"),
'Shares - LTR - Granted'!C4524,
IF(
'Shares - LTR - Granted'!B4524 = "",
#N/A,
'Shares - LTR - Granted'!B4524)
)</f>
        <v>#N/A</v>
      </c>
      <c r="C4524" t="e">
        <f>IF(
OR('Performance Securities'!B4524 = "8. Transferee of restricted securities", 'Performance Securities'!B4524 = "9. Any person (substitution for securities etc.)"),
'Performance Securities'!C4524,
IF(
'Performance Securities'!B4524 = "",
#N/A,
'Performance Securities'!B4524)
)</f>
        <v>#N/A</v>
      </c>
      <c r="D4524" t="e">
        <f>IF(
OR('Options or Warrants'!B4524 = "8. Transferee of restricted securities", 'Options or Warrants'!B4524 = "9. Any person (substitution for securities etc.)"),
'Options or Warrants'!C4524,
IF(
'Options or Warrants'!B4524 = "",
#N/A,
'Options or Warrants'!B4524)
)</f>
        <v>#N/A</v>
      </c>
      <c r="E4524" t="e">
        <f>IF(
OR('Options - Free Attaching'!B4524 = "8. Transferee of restricted securities", 'Options - Free Attaching'!B4524 = "9. Any person (substitution for securities etc.)"),
'Options - Free Attaching'!C4524,
IF(
'Options - Free Attaching'!B4524 = "",
#N/A,
'Options - Free Attaching'!B4524)
)</f>
        <v>#N/A</v>
      </c>
      <c r="F4524" t="e">
        <f>IF(
OR('Con. Notes - Conversion'!B4524 = "8. Transferee of restricted securities", 'Con. Notes - Conversion'!B4524 = "9. Any person (substitution for securities etc.)"),
'Con. Notes - Conversion'!C4524,
IF(
'Con. Notes - Conversion'!B4524 = "",
#N/A,
'Con. Notes - Conversion'!B4524)
)</f>
        <v>#N/A</v>
      </c>
      <c r="G4524" t="e">
        <f>IF(
OR('Con. Notes - No Conversion'!B4524 = "8. Transferee of restricted securities", 'Con. Notes - No Conversion'!B4524 = "9. Any person (substitution for securities etc.)"),
'Con. Notes - No Conversion'!C4524,
IF(
'Con. Notes - No Conversion'!B4524 = "",
#N/A,
'Con. Notes - No Conversion'!B4524)
)</f>
        <v>#N/A</v>
      </c>
    </row>
    <row r="4525" spans="1:7" x14ac:dyDescent="0.25">
      <c r="A4525" t="e">
        <f>IF(
OR(Shares!B4525 = "8. Transferee of restricted securities", Shares!B4525 = "9. Any person (substitution for securities etc.)"),
Shares!C4525,
IF(
Shares!B4525 = "",
#N/A,
Shares!B4525)
)</f>
        <v>#N/A</v>
      </c>
      <c r="B4525" t="e">
        <f>IF(
OR('Shares - LTR - Granted'!B4525 = "8. Transferee of restricted securities", 'Shares - LTR - Granted'!B4525 = "9. Any person (substitution for securities etc.)"),
'Shares - LTR - Granted'!C4525,
IF(
'Shares - LTR - Granted'!B4525 = "",
#N/A,
'Shares - LTR - Granted'!B4525)
)</f>
        <v>#N/A</v>
      </c>
      <c r="C4525" t="e">
        <f>IF(
OR('Performance Securities'!B4525 = "8. Transferee of restricted securities", 'Performance Securities'!B4525 = "9. Any person (substitution for securities etc.)"),
'Performance Securities'!C4525,
IF(
'Performance Securities'!B4525 = "",
#N/A,
'Performance Securities'!B4525)
)</f>
        <v>#N/A</v>
      </c>
      <c r="D4525" t="e">
        <f>IF(
OR('Options or Warrants'!B4525 = "8. Transferee of restricted securities", 'Options or Warrants'!B4525 = "9. Any person (substitution for securities etc.)"),
'Options or Warrants'!C4525,
IF(
'Options or Warrants'!B4525 = "",
#N/A,
'Options or Warrants'!B4525)
)</f>
        <v>#N/A</v>
      </c>
      <c r="E4525" t="e">
        <f>IF(
OR('Options - Free Attaching'!B4525 = "8. Transferee of restricted securities", 'Options - Free Attaching'!B4525 = "9. Any person (substitution for securities etc.)"),
'Options - Free Attaching'!C4525,
IF(
'Options - Free Attaching'!B4525 = "",
#N/A,
'Options - Free Attaching'!B4525)
)</f>
        <v>#N/A</v>
      </c>
      <c r="F4525" t="e">
        <f>IF(
OR('Con. Notes - Conversion'!B4525 = "8. Transferee of restricted securities", 'Con. Notes - Conversion'!B4525 = "9. Any person (substitution for securities etc.)"),
'Con. Notes - Conversion'!C4525,
IF(
'Con. Notes - Conversion'!B4525 = "",
#N/A,
'Con. Notes - Conversion'!B4525)
)</f>
        <v>#N/A</v>
      </c>
      <c r="G4525" t="e">
        <f>IF(
OR('Con. Notes - No Conversion'!B4525 = "8. Transferee of restricted securities", 'Con. Notes - No Conversion'!B4525 = "9. Any person (substitution for securities etc.)"),
'Con. Notes - No Conversion'!C4525,
IF(
'Con. Notes - No Conversion'!B4525 = "",
#N/A,
'Con. Notes - No Conversion'!B4525)
)</f>
        <v>#N/A</v>
      </c>
    </row>
    <row r="4526" spans="1:7" x14ac:dyDescent="0.25">
      <c r="A4526" t="e">
        <f>IF(
OR(Shares!B4526 = "8. Transferee of restricted securities", Shares!B4526 = "9. Any person (substitution for securities etc.)"),
Shares!C4526,
IF(
Shares!B4526 = "",
#N/A,
Shares!B4526)
)</f>
        <v>#N/A</v>
      </c>
      <c r="B4526" t="e">
        <f>IF(
OR('Shares - LTR - Granted'!B4526 = "8. Transferee of restricted securities", 'Shares - LTR - Granted'!B4526 = "9. Any person (substitution for securities etc.)"),
'Shares - LTR - Granted'!C4526,
IF(
'Shares - LTR - Granted'!B4526 = "",
#N/A,
'Shares - LTR - Granted'!B4526)
)</f>
        <v>#N/A</v>
      </c>
      <c r="C4526" t="e">
        <f>IF(
OR('Performance Securities'!B4526 = "8. Transferee of restricted securities", 'Performance Securities'!B4526 = "9. Any person (substitution for securities etc.)"),
'Performance Securities'!C4526,
IF(
'Performance Securities'!B4526 = "",
#N/A,
'Performance Securities'!B4526)
)</f>
        <v>#N/A</v>
      </c>
      <c r="D4526" t="e">
        <f>IF(
OR('Options or Warrants'!B4526 = "8. Transferee of restricted securities", 'Options or Warrants'!B4526 = "9. Any person (substitution for securities etc.)"),
'Options or Warrants'!C4526,
IF(
'Options or Warrants'!B4526 = "",
#N/A,
'Options or Warrants'!B4526)
)</f>
        <v>#N/A</v>
      </c>
      <c r="E4526" t="e">
        <f>IF(
OR('Options - Free Attaching'!B4526 = "8. Transferee of restricted securities", 'Options - Free Attaching'!B4526 = "9. Any person (substitution for securities etc.)"),
'Options - Free Attaching'!C4526,
IF(
'Options - Free Attaching'!B4526 = "",
#N/A,
'Options - Free Attaching'!B4526)
)</f>
        <v>#N/A</v>
      </c>
      <c r="F4526" t="e">
        <f>IF(
OR('Con. Notes - Conversion'!B4526 = "8. Transferee of restricted securities", 'Con. Notes - Conversion'!B4526 = "9. Any person (substitution for securities etc.)"),
'Con. Notes - Conversion'!C4526,
IF(
'Con. Notes - Conversion'!B4526 = "",
#N/A,
'Con. Notes - Conversion'!B4526)
)</f>
        <v>#N/A</v>
      </c>
      <c r="G4526" t="e">
        <f>IF(
OR('Con. Notes - No Conversion'!B4526 = "8. Transferee of restricted securities", 'Con. Notes - No Conversion'!B4526 = "9. Any person (substitution for securities etc.)"),
'Con. Notes - No Conversion'!C4526,
IF(
'Con. Notes - No Conversion'!B4526 = "",
#N/A,
'Con. Notes - No Conversion'!B4526)
)</f>
        <v>#N/A</v>
      </c>
    </row>
    <row r="4527" spans="1:7" x14ac:dyDescent="0.25">
      <c r="A4527" t="e">
        <f>IF(
OR(Shares!B4527 = "8. Transferee of restricted securities", Shares!B4527 = "9. Any person (substitution for securities etc.)"),
Shares!C4527,
IF(
Shares!B4527 = "",
#N/A,
Shares!B4527)
)</f>
        <v>#N/A</v>
      </c>
      <c r="B4527" t="e">
        <f>IF(
OR('Shares - LTR - Granted'!B4527 = "8. Transferee of restricted securities", 'Shares - LTR - Granted'!B4527 = "9. Any person (substitution for securities etc.)"),
'Shares - LTR - Granted'!C4527,
IF(
'Shares - LTR - Granted'!B4527 = "",
#N/A,
'Shares - LTR - Granted'!B4527)
)</f>
        <v>#N/A</v>
      </c>
      <c r="C4527" t="e">
        <f>IF(
OR('Performance Securities'!B4527 = "8. Transferee of restricted securities", 'Performance Securities'!B4527 = "9. Any person (substitution for securities etc.)"),
'Performance Securities'!C4527,
IF(
'Performance Securities'!B4527 = "",
#N/A,
'Performance Securities'!B4527)
)</f>
        <v>#N/A</v>
      </c>
      <c r="D4527" t="e">
        <f>IF(
OR('Options or Warrants'!B4527 = "8. Transferee of restricted securities", 'Options or Warrants'!B4527 = "9. Any person (substitution for securities etc.)"),
'Options or Warrants'!C4527,
IF(
'Options or Warrants'!B4527 = "",
#N/A,
'Options or Warrants'!B4527)
)</f>
        <v>#N/A</v>
      </c>
      <c r="E4527" t="e">
        <f>IF(
OR('Options - Free Attaching'!B4527 = "8. Transferee of restricted securities", 'Options - Free Attaching'!B4527 = "9. Any person (substitution for securities etc.)"),
'Options - Free Attaching'!C4527,
IF(
'Options - Free Attaching'!B4527 = "",
#N/A,
'Options - Free Attaching'!B4527)
)</f>
        <v>#N/A</v>
      </c>
      <c r="F4527" t="e">
        <f>IF(
OR('Con. Notes - Conversion'!B4527 = "8. Transferee of restricted securities", 'Con. Notes - Conversion'!B4527 = "9. Any person (substitution for securities etc.)"),
'Con. Notes - Conversion'!C4527,
IF(
'Con. Notes - Conversion'!B4527 = "",
#N/A,
'Con. Notes - Conversion'!B4527)
)</f>
        <v>#N/A</v>
      </c>
      <c r="G4527" t="e">
        <f>IF(
OR('Con. Notes - No Conversion'!B4527 = "8. Transferee of restricted securities", 'Con. Notes - No Conversion'!B4527 = "9. Any person (substitution for securities etc.)"),
'Con. Notes - No Conversion'!C4527,
IF(
'Con. Notes - No Conversion'!B4527 = "",
#N/A,
'Con. Notes - No Conversion'!B4527)
)</f>
        <v>#N/A</v>
      </c>
    </row>
    <row r="4528" spans="1:7" x14ac:dyDescent="0.25">
      <c r="A4528" t="e">
        <f>IF(
OR(Shares!B4528 = "8. Transferee of restricted securities", Shares!B4528 = "9. Any person (substitution for securities etc.)"),
Shares!C4528,
IF(
Shares!B4528 = "",
#N/A,
Shares!B4528)
)</f>
        <v>#N/A</v>
      </c>
      <c r="B4528" t="e">
        <f>IF(
OR('Shares - LTR - Granted'!B4528 = "8. Transferee of restricted securities", 'Shares - LTR - Granted'!B4528 = "9. Any person (substitution for securities etc.)"),
'Shares - LTR - Granted'!C4528,
IF(
'Shares - LTR - Granted'!B4528 = "",
#N/A,
'Shares - LTR - Granted'!B4528)
)</f>
        <v>#N/A</v>
      </c>
      <c r="C4528" t="e">
        <f>IF(
OR('Performance Securities'!B4528 = "8. Transferee of restricted securities", 'Performance Securities'!B4528 = "9. Any person (substitution for securities etc.)"),
'Performance Securities'!C4528,
IF(
'Performance Securities'!B4528 = "",
#N/A,
'Performance Securities'!B4528)
)</f>
        <v>#N/A</v>
      </c>
      <c r="D4528" t="e">
        <f>IF(
OR('Options or Warrants'!B4528 = "8. Transferee of restricted securities", 'Options or Warrants'!B4528 = "9. Any person (substitution for securities etc.)"),
'Options or Warrants'!C4528,
IF(
'Options or Warrants'!B4528 = "",
#N/A,
'Options or Warrants'!B4528)
)</f>
        <v>#N/A</v>
      </c>
      <c r="E4528" t="e">
        <f>IF(
OR('Options - Free Attaching'!B4528 = "8. Transferee of restricted securities", 'Options - Free Attaching'!B4528 = "9. Any person (substitution for securities etc.)"),
'Options - Free Attaching'!C4528,
IF(
'Options - Free Attaching'!B4528 = "",
#N/A,
'Options - Free Attaching'!B4528)
)</f>
        <v>#N/A</v>
      </c>
      <c r="F4528" t="e">
        <f>IF(
OR('Con. Notes - Conversion'!B4528 = "8. Transferee of restricted securities", 'Con. Notes - Conversion'!B4528 = "9. Any person (substitution for securities etc.)"),
'Con. Notes - Conversion'!C4528,
IF(
'Con. Notes - Conversion'!B4528 = "",
#N/A,
'Con. Notes - Conversion'!B4528)
)</f>
        <v>#N/A</v>
      </c>
      <c r="G4528" t="e">
        <f>IF(
OR('Con. Notes - No Conversion'!B4528 = "8. Transferee of restricted securities", 'Con. Notes - No Conversion'!B4528 = "9. Any person (substitution for securities etc.)"),
'Con. Notes - No Conversion'!C4528,
IF(
'Con. Notes - No Conversion'!B4528 = "",
#N/A,
'Con. Notes - No Conversion'!B4528)
)</f>
        <v>#N/A</v>
      </c>
    </row>
    <row r="4529" spans="1:7" x14ac:dyDescent="0.25">
      <c r="A4529" t="e">
        <f>IF(
OR(Shares!B4529 = "8. Transferee of restricted securities", Shares!B4529 = "9. Any person (substitution for securities etc.)"),
Shares!C4529,
IF(
Shares!B4529 = "",
#N/A,
Shares!B4529)
)</f>
        <v>#N/A</v>
      </c>
      <c r="B4529" t="e">
        <f>IF(
OR('Shares - LTR - Granted'!B4529 = "8. Transferee of restricted securities", 'Shares - LTR - Granted'!B4529 = "9. Any person (substitution for securities etc.)"),
'Shares - LTR - Granted'!C4529,
IF(
'Shares - LTR - Granted'!B4529 = "",
#N/A,
'Shares - LTR - Granted'!B4529)
)</f>
        <v>#N/A</v>
      </c>
      <c r="C4529" t="e">
        <f>IF(
OR('Performance Securities'!B4529 = "8. Transferee of restricted securities", 'Performance Securities'!B4529 = "9. Any person (substitution for securities etc.)"),
'Performance Securities'!C4529,
IF(
'Performance Securities'!B4529 = "",
#N/A,
'Performance Securities'!B4529)
)</f>
        <v>#N/A</v>
      </c>
      <c r="D4529" t="e">
        <f>IF(
OR('Options or Warrants'!B4529 = "8. Transferee of restricted securities", 'Options or Warrants'!B4529 = "9. Any person (substitution for securities etc.)"),
'Options or Warrants'!C4529,
IF(
'Options or Warrants'!B4529 = "",
#N/A,
'Options or Warrants'!B4529)
)</f>
        <v>#N/A</v>
      </c>
      <c r="E4529" t="e">
        <f>IF(
OR('Options - Free Attaching'!B4529 = "8. Transferee of restricted securities", 'Options - Free Attaching'!B4529 = "9. Any person (substitution for securities etc.)"),
'Options - Free Attaching'!C4529,
IF(
'Options - Free Attaching'!B4529 = "",
#N/A,
'Options - Free Attaching'!B4529)
)</f>
        <v>#N/A</v>
      </c>
      <c r="F4529" t="e">
        <f>IF(
OR('Con. Notes - Conversion'!B4529 = "8. Transferee of restricted securities", 'Con. Notes - Conversion'!B4529 = "9. Any person (substitution for securities etc.)"),
'Con. Notes - Conversion'!C4529,
IF(
'Con. Notes - Conversion'!B4529 = "",
#N/A,
'Con. Notes - Conversion'!B4529)
)</f>
        <v>#N/A</v>
      </c>
      <c r="G4529" t="e">
        <f>IF(
OR('Con. Notes - No Conversion'!B4529 = "8. Transferee of restricted securities", 'Con. Notes - No Conversion'!B4529 = "9. Any person (substitution for securities etc.)"),
'Con. Notes - No Conversion'!C4529,
IF(
'Con. Notes - No Conversion'!B4529 = "",
#N/A,
'Con. Notes - No Conversion'!B4529)
)</f>
        <v>#N/A</v>
      </c>
    </row>
    <row r="4530" spans="1:7" x14ac:dyDescent="0.25">
      <c r="A4530" t="e">
        <f>IF(
OR(Shares!B4530 = "8. Transferee of restricted securities", Shares!B4530 = "9. Any person (substitution for securities etc.)"),
Shares!C4530,
IF(
Shares!B4530 = "",
#N/A,
Shares!B4530)
)</f>
        <v>#N/A</v>
      </c>
      <c r="B4530" t="e">
        <f>IF(
OR('Shares - LTR - Granted'!B4530 = "8. Transferee of restricted securities", 'Shares - LTR - Granted'!B4530 = "9. Any person (substitution for securities etc.)"),
'Shares - LTR - Granted'!C4530,
IF(
'Shares - LTR - Granted'!B4530 = "",
#N/A,
'Shares - LTR - Granted'!B4530)
)</f>
        <v>#N/A</v>
      </c>
      <c r="C4530" t="e">
        <f>IF(
OR('Performance Securities'!B4530 = "8. Transferee of restricted securities", 'Performance Securities'!B4530 = "9. Any person (substitution for securities etc.)"),
'Performance Securities'!C4530,
IF(
'Performance Securities'!B4530 = "",
#N/A,
'Performance Securities'!B4530)
)</f>
        <v>#N/A</v>
      </c>
      <c r="D4530" t="e">
        <f>IF(
OR('Options or Warrants'!B4530 = "8. Transferee of restricted securities", 'Options or Warrants'!B4530 = "9. Any person (substitution for securities etc.)"),
'Options or Warrants'!C4530,
IF(
'Options or Warrants'!B4530 = "",
#N/A,
'Options or Warrants'!B4530)
)</f>
        <v>#N/A</v>
      </c>
      <c r="E4530" t="e">
        <f>IF(
OR('Options - Free Attaching'!B4530 = "8. Transferee of restricted securities", 'Options - Free Attaching'!B4530 = "9. Any person (substitution for securities etc.)"),
'Options - Free Attaching'!C4530,
IF(
'Options - Free Attaching'!B4530 = "",
#N/A,
'Options - Free Attaching'!B4530)
)</f>
        <v>#N/A</v>
      </c>
      <c r="F4530" t="e">
        <f>IF(
OR('Con. Notes - Conversion'!B4530 = "8. Transferee of restricted securities", 'Con. Notes - Conversion'!B4530 = "9. Any person (substitution for securities etc.)"),
'Con. Notes - Conversion'!C4530,
IF(
'Con. Notes - Conversion'!B4530 = "",
#N/A,
'Con. Notes - Conversion'!B4530)
)</f>
        <v>#N/A</v>
      </c>
      <c r="G4530" t="e">
        <f>IF(
OR('Con. Notes - No Conversion'!B4530 = "8. Transferee of restricted securities", 'Con. Notes - No Conversion'!B4530 = "9. Any person (substitution for securities etc.)"),
'Con. Notes - No Conversion'!C4530,
IF(
'Con. Notes - No Conversion'!B4530 = "",
#N/A,
'Con. Notes - No Conversion'!B4530)
)</f>
        <v>#N/A</v>
      </c>
    </row>
    <row r="4531" spans="1:7" x14ac:dyDescent="0.25">
      <c r="A4531" t="e">
        <f>IF(
OR(Shares!B4531 = "8. Transferee of restricted securities", Shares!B4531 = "9. Any person (substitution for securities etc.)"),
Shares!C4531,
IF(
Shares!B4531 = "",
#N/A,
Shares!B4531)
)</f>
        <v>#N/A</v>
      </c>
      <c r="B4531" t="e">
        <f>IF(
OR('Shares - LTR - Granted'!B4531 = "8. Transferee of restricted securities", 'Shares - LTR - Granted'!B4531 = "9. Any person (substitution for securities etc.)"),
'Shares - LTR - Granted'!C4531,
IF(
'Shares - LTR - Granted'!B4531 = "",
#N/A,
'Shares - LTR - Granted'!B4531)
)</f>
        <v>#N/A</v>
      </c>
      <c r="C4531" t="e">
        <f>IF(
OR('Performance Securities'!B4531 = "8. Transferee of restricted securities", 'Performance Securities'!B4531 = "9. Any person (substitution for securities etc.)"),
'Performance Securities'!C4531,
IF(
'Performance Securities'!B4531 = "",
#N/A,
'Performance Securities'!B4531)
)</f>
        <v>#N/A</v>
      </c>
      <c r="D4531" t="e">
        <f>IF(
OR('Options or Warrants'!B4531 = "8. Transferee of restricted securities", 'Options or Warrants'!B4531 = "9. Any person (substitution for securities etc.)"),
'Options or Warrants'!C4531,
IF(
'Options or Warrants'!B4531 = "",
#N/A,
'Options or Warrants'!B4531)
)</f>
        <v>#N/A</v>
      </c>
      <c r="E4531" t="e">
        <f>IF(
OR('Options - Free Attaching'!B4531 = "8. Transferee of restricted securities", 'Options - Free Attaching'!B4531 = "9. Any person (substitution for securities etc.)"),
'Options - Free Attaching'!C4531,
IF(
'Options - Free Attaching'!B4531 = "",
#N/A,
'Options - Free Attaching'!B4531)
)</f>
        <v>#N/A</v>
      </c>
      <c r="F4531" t="e">
        <f>IF(
OR('Con. Notes - Conversion'!B4531 = "8. Transferee of restricted securities", 'Con. Notes - Conversion'!B4531 = "9. Any person (substitution for securities etc.)"),
'Con. Notes - Conversion'!C4531,
IF(
'Con. Notes - Conversion'!B4531 = "",
#N/A,
'Con. Notes - Conversion'!B4531)
)</f>
        <v>#N/A</v>
      </c>
      <c r="G4531" t="e">
        <f>IF(
OR('Con. Notes - No Conversion'!B4531 = "8. Transferee of restricted securities", 'Con. Notes - No Conversion'!B4531 = "9. Any person (substitution for securities etc.)"),
'Con. Notes - No Conversion'!C4531,
IF(
'Con. Notes - No Conversion'!B4531 = "",
#N/A,
'Con. Notes - No Conversion'!B4531)
)</f>
        <v>#N/A</v>
      </c>
    </row>
    <row r="4532" spans="1:7" x14ac:dyDescent="0.25">
      <c r="A4532" t="e">
        <f>IF(
OR(Shares!B4532 = "8. Transferee of restricted securities", Shares!B4532 = "9. Any person (substitution for securities etc.)"),
Shares!C4532,
IF(
Shares!B4532 = "",
#N/A,
Shares!B4532)
)</f>
        <v>#N/A</v>
      </c>
      <c r="B4532" t="e">
        <f>IF(
OR('Shares - LTR - Granted'!B4532 = "8. Transferee of restricted securities", 'Shares - LTR - Granted'!B4532 = "9. Any person (substitution for securities etc.)"),
'Shares - LTR - Granted'!C4532,
IF(
'Shares - LTR - Granted'!B4532 = "",
#N/A,
'Shares - LTR - Granted'!B4532)
)</f>
        <v>#N/A</v>
      </c>
      <c r="C4532" t="e">
        <f>IF(
OR('Performance Securities'!B4532 = "8. Transferee of restricted securities", 'Performance Securities'!B4532 = "9. Any person (substitution for securities etc.)"),
'Performance Securities'!C4532,
IF(
'Performance Securities'!B4532 = "",
#N/A,
'Performance Securities'!B4532)
)</f>
        <v>#N/A</v>
      </c>
      <c r="D4532" t="e">
        <f>IF(
OR('Options or Warrants'!B4532 = "8. Transferee of restricted securities", 'Options or Warrants'!B4532 = "9. Any person (substitution for securities etc.)"),
'Options or Warrants'!C4532,
IF(
'Options or Warrants'!B4532 = "",
#N/A,
'Options or Warrants'!B4532)
)</f>
        <v>#N/A</v>
      </c>
      <c r="E4532" t="e">
        <f>IF(
OR('Options - Free Attaching'!B4532 = "8. Transferee of restricted securities", 'Options - Free Attaching'!B4532 = "9. Any person (substitution for securities etc.)"),
'Options - Free Attaching'!C4532,
IF(
'Options - Free Attaching'!B4532 = "",
#N/A,
'Options - Free Attaching'!B4532)
)</f>
        <v>#N/A</v>
      </c>
      <c r="F4532" t="e">
        <f>IF(
OR('Con. Notes - Conversion'!B4532 = "8. Transferee of restricted securities", 'Con. Notes - Conversion'!B4532 = "9. Any person (substitution for securities etc.)"),
'Con. Notes - Conversion'!C4532,
IF(
'Con. Notes - Conversion'!B4532 = "",
#N/A,
'Con. Notes - Conversion'!B4532)
)</f>
        <v>#N/A</v>
      </c>
      <c r="G4532" t="e">
        <f>IF(
OR('Con. Notes - No Conversion'!B4532 = "8. Transferee of restricted securities", 'Con. Notes - No Conversion'!B4532 = "9. Any person (substitution for securities etc.)"),
'Con. Notes - No Conversion'!C4532,
IF(
'Con. Notes - No Conversion'!B4532 = "",
#N/A,
'Con. Notes - No Conversion'!B4532)
)</f>
        <v>#N/A</v>
      </c>
    </row>
    <row r="4533" spans="1:7" x14ac:dyDescent="0.25">
      <c r="A4533" t="e">
        <f>IF(
OR(Shares!B4533 = "8. Transferee of restricted securities", Shares!B4533 = "9. Any person (substitution for securities etc.)"),
Shares!C4533,
IF(
Shares!B4533 = "",
#N/A,
Shares!B4533)
)</f>
        <v>#N/A</v>
      </c>
      <c r="B4533" t="e">
        <f>IF(
OR('Shares - LTR - Granted'!B4533 = "8. Transferee of restricted securities", 'Shares - LTR - Granted'!B4533 = "9. Any person (substitution for securities etc.)"),
'Shares - LTR - Granted'!C4533,
IF(
'Shares - LTR - Granted'!B4533 = "",
#N/A,
'Shares - LTR - Granted'!B4533)
)</f>
        <v>#N/A</v>
      </c>
      <c r="C4533" t="e">
        <f>IF(
OR('Performance Securities'!B4533 = "8. Transferee of restricted securities", 'Performance Securities'!B4533 = "9. Any person (substitution for securities etc.)"),
'Performance Securities'!C4533,
IF(
'Performance Securities'!B4533 = "",
#N/A,
'Performance Securities'!B4533)
)</f>
        <v>#N/A</v>
      </c>
      <c r="D4533" t="e">
        <f>IF(
OR('Options or Warrants'!B4533 = "8. Transferee of restricted securities", 'Options or Warrants'!B4533 = "9. Any person (substitution for securities etc.)"),
'Options or Warrants'!C4533,
IF(
'Options or Warrants'!B4533 = "",
#N/A,
'Options or Warrants'!B4533)
)</f>
        <v>#N/A</v>
      </c>
      <c r="E4533" t="e">
        <f>IF(
OR('Options - Free Attaching'!B4533 = "8. Transferee of restricted securities", 'Options - Free Attaching'!B4533 = "9. Any person (substitution for securities etc.)"),
'Options - Free Attaching'!C4533,
IF(
'Options - Free Attaching'!B4533 = "",
#N/A,
'Options - Free Attaching'!B4533)
)</f>
        <v>#N/A</v>
      </c>
      <c r="F4533" t="e">
        <f>IF(
OR('Con. Notes - Conversion'!B4533 = "8. Transferee of restricted securities", 'Con. Notes - Conversion'!B4533 = "9. Any person (substitution for securities etc.)"),
'Con. Notes - Conversion'!C4533,
IF(
'Con. Notes - Conversion'!B4533 = "",
#N/A,
'Con. Notes - Conversion'!B4533)
)</f>
        <v>#N/A</v>
      </c>
      <c r="G4533" t="e">
        <f>IF(
OR('Con. Notes - No Conversion'!B4533 = "8. Transferee of restricted securities", 'Con. Notes - No Conversion'!B4533 = "9. Any person (substitution for securities etc.)"),
'Con. Notes - No Conversion'!C4533,
IF(
'Con. Notes - No Conversion'!B4533 = "",
#N/A,
'Con. Notes - No Conversion'!B4533)
)</f>
        <v>#N/A</v>
      </c>
    </row>
    <row r="4534" spans="1:7" x14ac:dyDescent="0.25">
      <c r="A4534" t="e">
        <f>IF(
OR(Shares!B4534 = "8. Transferee of restricted securities", Shares!B4534 = "9. Any person (substitution for securities etc.)"),
Shares!C4534,
IF(
Shares!B4534 = "",
#N/A,
Shares!B4534)
)</f>
        <v>#N/A</v>
      </c>
      <c r="B4534" t="e">
        <f>IF(
OR('Shares - LTR - Granted'!B4534 = "8. Transferee of restricted securities", 'Shares - LTR - Granted'!B4534 = "9. Any person (substitution for securities etc.)"),
'Shares - LTR - Granted'!C4534,
IF(
'Shares - LTR - Granted'!B4534 = "",
#N/A,
'Shares - LTR - Granted'!B4534)
)</f>
        <v>#N/A</v>
      </c>
      <c r="C4534" t="e">
        <f>IF(
OR('Performance Securities'!B4534 = "8. Transferee of restricted securities", 'Performance Securities'!B4534 = "9. Any person (substitution for securities etc.)"),
'Performance Securities'!C4534,
IF(
'Performance Securities'!B4534 = "",
#N/A,
'Performance Securities'!B4534)
)</f>
        <v>#N/A</v>
      </c>
      <c r="D4534" t="e">
        <f>IF(
OR('Options or Warrants'!B4534 = "8. Transferee of restricted securities", 'Options or Warrants'!B4534 = "9. Any person (substitution for securities etc.)"),
'Options or Warrants'!C4534,
IF(
'Options or Warrants'!B4534 = "",
#N/A,
'Options or Warrants'!B4534)
)</f>
        <v>#N/A</v>
      </c>
      <c r="E4534" t="e">
        <f>IF(
OR('Options - Free Attaching'!B4534 = "8. Transferee of restricted securities", 'Options - Free Attaching'!B4534 = "9. Any person (substitution for securities etc.)"),
'Options - Free Attaching'!C4534,
IF(
'Options - Free Attaching'!B4534 = "",
#N/A,
'Options - Free Attaching'!B4534)
)</f>
        <v>#N/A</v>
      </c>
      <c r="F4534" t="e">
        <f>IF(
OR('Con. Notes - Conversion'!B4534 = "8. Transferee of restricted securities", 'Con. Notes - Conversion'!B4534 = "9. Any person (substitution for securities etc.)"),
'Con. Notes - Conversion'!C4534,
IF(
'Con. Notes - Conversion'!B4534 = "",
#N/A,
'Con. Notes - Conversion'!B4534)
)</f>
        <v>#N/A</v>
      </c>
      <c r="G4534" t="e">
        <f>IF(
OR('Con. Notes - No Conversion'!B4534 = "8. Transferee of restricted securities", 'Con. Notes - No Conversion'!B4534 = "9. Any person (substitution for securities etc.)"),
'Con. Notes - No Conversion'!C4534,
IF(
'Con. Notes - No Conversion'!B4534 = "",
#N/A,
'Con. Notes - No Conversion'!B4534)
)</f>
        <v>#N/A</v>
      </c>
    </row>
    <row r="4535" spans="1:7" x14ac:dyDescent="0.25">
      <c r="A4535" t="e">
        <f>IF(
OR(Shares!B4535 = "8. Transferee of restricted securities", Shares!B4535 = "9. Any person (substitution for securities etc.)"),
Shares!C4535,
IF(
Shares!B4535 = "",
#N/A,
Shares!B4535)
)</f>
        <v>#N/A</v>
      </c>
      <c r="B4535" t="e">
        <f>IF(
OR('Shares - LTR - Granted'!B4535 = "8. Transferee of restricted securities", 'Shares - LTR - Granted'!B4535 = "9. Any person (substitution for securities etc.)"),
'Shares - LTR - Granted'!C4535,
IF(
'Shares - LTR - Granted'!B4535 = "",
#N/A,
'Shares - LTR - Granted'!B4535)
)</f>
        <v>#N/A</v>
      </c>
      <c r="C4535" t="e">
        <f>IF(
OR('Performance Securities'!B4535 = "8. Transferee of restricted securities", 'Performance Securities'!B4535 = "9. Any person (substitution for securities etc.)"),
'Performance Securities'!C4535,
IF(
'Performance Securities'!B4535 = "",
#N/A,
'Performance Securities'!B4535)
)</f>
        <v>#N/A</v>
      </c>
      <c r="D4535" t="e">
        <f>IF(
OR('Options or Warrants'!B4535 = "8. Transferee of restricted securities", 'Options or Warrants'!B4535 = "9. Any person (substitution for securities etc.)"),
'Options or Warrants'!C4535,
IF(
'Options or Warrants'!B4535 = "",
#N/A,
'Options or Warrants'!B4535)
)</f>
        <v>#N/A</v>
      </c>
      <c r="E4535" t="e">
        <f>IF(
OR('Options - Free Attaching'!B4535 = "8. Transferee of restricted securities", 'Options - Free Attaching'!B4535 = "9. Any person (substitution for securities etc.)"),
'Options - Free Attaching'!C4535,
IF(
'Options - Free Attaching'!B4535 = "",
#N/A,
'Options - Free Attaching'!B4535)
)</f>
        <v>#N/A</v>
      </c>
      <c r="F4535" t="e">
        <f>IF(
OR('Con. Notes - Conversion'!B4535 = "8. Transferee of restricted securities", 'Con. Notes - Conversion'!B4535 = "9. Any person (substitution for securities etc.)"),
'Con. Notes - Conversion'!C4535,
IF(
'Con. Notes - Conversion'!B4535 = "",
#N/A,
'Con. Notes - Conversion'!B4535)
)</f>
        <v>#N/A</v>
      </c>
      <c r="G4535" t="e">
        <f>IF(
OR('Con. Notes - No Conversion'!B4535 = "8. Transferee of restricted securities", 'Con. Notes - No Conversion'!B4535 = "9. Any person (substitution for securities etc.)"),
'Con. Notes - No Conversion'!C4535,
IF(
'Con. Notes - No Conversion'!B4535 = "",
#N/A,
'Con. Notes - No Conversion'!B4535)
)</f>
        <v>#N/A</v>
      </c>
    </row>
    <row r="4536" spans="1:7" x14ac:dyDescent="0.25">
      <c r="A4536" t="e">
        <f>IF(
OR(Shares!B4536 = "8. Transferee of restricted securities", Shares!B4536 = "9. Any person (substitution for securities etc.)"),
Shares!C4536,
IF(
Shares!B4536 = "",
#N/A,
Shares!B4536)
)</f>
        <v>#N/A</v>
      </c>
      <c r="B4536" t="e">
        <f>IF(
OR('Shares - LTR - Granted'!B4536 = "8. Transferee of restricted securities", 'Shares - LTR - Granted'!B4536 = "9. Any person (substitution for securities etc.)"),
'Shares - LTR - Granted'!C4536,
IF(
'Shares - LTR - Granted'!B4536 = "",
#N/A,
'Shares - LTR - Granted'!B4536)
)</f>
        <v>#N/A</v>
      </c>
      <c r="C4536" t="e">
        <f>IF(
OR('Performance Securities'!B4536 = "8. Transferee of restricted securities", 'Performance Securities'!B4536 = "9. Any person (substitution for securities etc.)"),
'Performance Securities'!C4536,
IF(
'Performance Securities'!B4536 = "",
#N/A,
'Performance Securities'!B4536)
)</f>
        <v>#N/A</v>
      </c>
      <c r="D4536" t="e">
        <f>IF(
OR('Options or Warrants'!B4536 = "8. Transferee of restricted securities", 'Options or Warrants'!B4536 = "9. Any person (substitution for securities etc.)"),
'Options or Warrants'!C4536,
IF(
'Options or Warrants'!B4536 = "",
#N/A,
'Options or Warrants'!B4536)
)</f>
        <v>#N/A</v>
      </c>
      <c r="E4536" t="e">
        <f>IF(
OR('Options - Free Attaching'!B4536 = "8. Transferee of restricted securities", 'Options - Free Attaching'!B4536 = "9. Any person (substitution for securities etc.)"),
'Options - Free Attaching'!C4536,
IF(
'Options - Free Attaching'!B4536 = "",
#N/A,
'Options - Free Attaching'!B4536)
)</f>
        <v>#N/A</v>
      </c>
      <c r="F4536" t="e">
        <f>IF(
OR('Con. Notes - Conversion'!B4536 = "8. Transferee of restricted securities", 'Con. Notes - Conversion'!B4536 = "9. Any person (substitution for securities etc.)"),
'Con. Notes - Conversion'!C4536,
IF(
'Con. Notes - Conversion'!B4536 = "",
#N/A,
'Con. Notes - Conversion'!B4536)
)</f>
        <v>#N/A</v>
      </c>
      <c r="G4536" t="e">
        <f>IF(
OR('Con. Notes - No Conversion'!B4536 = "8. Transferee of restricted securities", 'Con. Notes - No Conversion'!B4536 = "9. Any person (substitution for securities etc.)"),
'Con. Notes - No Conversion'!C4536,
IF(
'Con. Notes - No Conversion'!B4536 = "",
#N/A,
'Con. Notes - No Conversion'!B4536)
)</f>
        <v>#N/A</v>
      </c>
    </row>
    <row r="4537" spans="1:7" x14ac:dyDescent="0.25">
      <c r="A4537" t="e">
        <f>IF(
OR(Shares!B4537 = "8. Transferee of restricted securities", Shares!B4537 = "9. Any person (substitution for securities etc.)"),
Shares!C4537,
IF(
Shares!B4537 = "",
#N/A,
Shares!B4537)
)</f>
        <v>#N/A</v>
      </c>
      <c r="B4537" t="e">
        <f>IF(
OR('Shares - LTR - Granted'!B4537 = "8. Transferee of restricted securities", 'Shares - LTR - Granted'!B4537 = "9. Any person (substitution for securities etc.)"),
'Shares - LTR - Granted'!C4537,
IF(
'Shares - LTR - Granted'!B4537 = "",
#N/A,
'Shares - LTR - Granted'!B4537)
)</f>
        <v>#N/A</v>
      </c>
      <c r="C4537" t="e">
        <f>IF(
OR('Performance Securities'!B4537 = "8. Transferee of restricted securities", 'Performance Securities'!B4537 = "9. Any person (substitution for securities etc.)"),
'Performance Securities'!C4537,
IF(
'Performance Securities'!B4537 = "",
#N/A,
'Performance Securities'!B4537)
)</f>
        <v>#N/A</v>
      </c>
      <c r="D4537" t="e">
        <f>IF(
OR('Options or Warrants'!B4537 = "8. Transferee of restricted securities", 'Options or Warrants'!B4537 = "9. Any person (substitution for securities etc.)"),
'Options or Warrants'!C4537,
IF(
'Options or Warrants'!B4537 = "",
#N/A,
'Options or Warrants'!B4537)
)</f>
        <v>#N/A</v>
      </c>
      <c r="E4537" t="e">
        <f>IF(
OR('Options - Free Attaching'!B4537 = "8. Transferee of restricted securities", 'Options - Free Attaching'!B4537 = "9. Any person (substitution for securities etc.)"),
'Options - Free Attaching'!C4537,
IF(
'Options - Free Attaching'!B4537 = "",
#N/A,
'Options - Free Attaching'!B4537)
)</f>
        <v>#N/A</v>
      </c>
      <c r="F4537" t="e">
        <f>IF(
OR('Con. Notes - Conversion'!B4537 = "8. Transferee of restricted securities", 'Con. Notes - Conversion'!B4537 = "9. Any person (substitution for securities etc.)"),
'Con. Notes - Conversion'!C4537,
IF(
'Con. Notes - Conversion'!B4537 = "",
#N/A,
'Con. Notes - Conversion'!B4537)
)</f>
        <v>#N/A</v>
      </c>
      <c r="G4537" t="e">
        <f>IF(
OR('Con. Notes - No Conversion'!B4537 = "8. Transferee of restricted securities", 'Con. Notes - No Conversion'!B4537 = "9. Any person (substitution for securities etc.)"),
'Con. Notes - No Conversion'!C4537,
IF(
'Con. Notes - No Conversion'!B4537 = "",
#N/A,
'Con. Notes - No Conversion'!B4537)
)</f>
        <v>#N/A</v>
      </c>
    </row>
    <row r="4538" spans="1:7" x14ac:dyDescent="0.25">
      <c r="A4538" t="e">
        <f>IF(
OR(Shares!B4538 = "8. Transferee of restricted securities", Shares!B4538 = "9. Any person (substitution for securities etc.)"),
Shares!C4538,
IF(
Shares!B4538 = "",
#N/A,
Shares!B4538)
)</f>
        <v>#N/A</v>
      </c>
      <c r="B4538" t="e">
        <f>IF(
OR('Shares - LTR - Granted'!B4538 = "8. Transferee of restricted securities", 'Shares - LTR - Granted'!B4538 = "9. Any person (substitution for securities etc.)"),
'Shares - LTR - Granted'!C4538,
IF(
'Shares - LTR - Granted'!B4538 = "",
#N/A,
'Shares - LTR - Granted'!B4538)
)</f>
        <v>#N/A</v>
      </c>
      <c r="C4538" t="e">
        <f>IF(
OR('Performance Securities'!B4538 = "8. Transferee of restricted securities", 'Performance Securities'!B4538 = "9. Any person (substitution for securities etc.)"),
'Performance Securities'!C4538,
IF(
'Performance Securities'!B4538 = "",
#N/A,
'Performance Securities'!B4538)
)</f>
        <v>#N/A</v>
      </c>
      <c r="D4538" t="e">
        <f>IF(
OR('Options or Warrants'!B4538 = "8. Transferee of restricted securities", 'Options or Warrants'!B4538 = "9. Any person (substitution for securities etc.)"),
'Options or Warrants'!C4538,
IF(
'Options or Warrants'!B4538 = "",
#N/A,
'Options or Warrants'!B4538)
)</f>
        <v>#N/A</v>
      </c>
      <c r="E4538" t="e">
        <f>IF(
OR('Options - Free Attaching'!B4538 = "8. Transferee of restricted securities", 'Options - Free Attaching'!B4538 = "9. Any person (substitution for securities etc.)"),
'Options - Free Attaching'!C4538,
IF(
'Options - Free Attaching'!B4538 = "",
#N/A,
'Options - Free Attaching'!B4538)
)</f>
        <v>#N/A</v>
      </c>
      <c r="F4538" t="e">
        <f>IF(
OR('Con. Notes - Conversion'!B4538 = "8. Transferee of restricted securities", 'Con. Notes - Conversion'!B4538 = "9. Any person (substitution for securities etc.)"),
'Con. Notes - Conversion'!C4538,
IF(
'Con. Notes - Conversion'!B4538 = "",
#N/A,
'Con. Notes - Conversion'!B4538)
)</f>
        <v>#N/A</v>
      </c>
      <c r="G4538" t="e">
        <f>IF(
OR('Con. Notes - No Conversion'!B4538 = "8. Transferee of restricted securities", 'Con. Notes - No Conversion'!B4538 = "9. Any person (substitution for securities etc.)"),
'Con. Notes - No Conversion'!C4538,
IF(
'Con. Notes - No Conversion'!B4538 = "",
#N/A,
'Con. Notes - No Conversion'!B4538)
)</f>
        <v>#N/A</v>
      </c>
    </row>
    <row r="4539" spans="1:7" x14ac:dyDescent="0.25">
      <c r="A4539" t="e">
        <f>IF(
OR(Shares!B4539 = "8. Transferee of restricted securities", Shares!B4539 = "9. Any person (substitution for securities etc.)"),
Shares!C4539,
IF(
Shares!B4539 = "",
#N/A,
Shares!B4539)
)</f>
        <v>#N/A</v>
      </c>
      <c r="B4539" t="e">
        <f>IF(
OR('Shares - LTR - Granted'!B4539 = "8. Transferee of restricted securities", 'Shares - LTR - Granted'!B4539 = "9. Any person (substitution for securities etc.)"),
'Shares - LTR - Granted'!C4539,
IF(
'Shares - LTR - Granted'!B4539 = "",
#N/A,
'Shares - LTR - Granted'!B4539)
)</f>
        <v>#N/A</v>
      </c>
      <c r="C4539" t="e">
        <f>IF(
OR('Performance Securities'!B4539 = "8. Transferee of restricted securities", 'Performance Securities'!B4539 = "9. Any person (substitution for securities etc.)"),
'Performance Securities'!C4539,
IF(
'Performance Securities'!B4539 = "",
#N/A,
'Performance Securities'!B4539)
)</f>
        <v>#N/A</v>
      </c>
      <c r="D4539" t="e">
        <f>IF(
OR('Options or Warrants'!B4539 = "8. Transferee of restricted securities", 'Options or Warrants'!B4539 = "9. Any person (substitution for securities etc.)"),
'Options or Warrants'!C4539,
IF(
'Options or Warrants'!B4539 = "",
#N/A,
'Options or Warrants'!B4539)
)</f>
        <v>#N/A</v>
      </c>
      <c r="E4539" t="e">
        <f>IF(
OR('Options - Free Attaching'!B4539 = "8. Transferee of restricted securities", 'Options - Free Attaching'!B4539 = "9. Any person (substitution for securities etc.)"),
'Options - Free Attaching'!C4539,
IF(
'Options - Free Attaching'!B4539 = "",
#N/A,
'Options - Free Attaching'!B4539)
)</f>
        <v>#N/A</v>
      </c>
      <c r="F4539" t="e">
        <f>IF(
OR('Con. Notes - Conversion'!B4539 = "8. Transferee of restricted securities", 'Con. Notes - Conversion'!B4539 = "9. Any person (substitution for securities etc.)"),
'Con. Notes - Conversion'!C4539,
IF(
'Con. Notes - Conversion'!B4539 = "",
#N/A,
'Con. Notes - Conversion'!B4539)
)</f>
        <v>#N/A</v>
      </c>
      <c r="G4539" t="e">
        <f>IF(
OR('Con. Notes - No Conversion'!B4539 = "8. Transferee of restricted securities", 'Con. Notes - No Conversion'!B4539 = "9. Any person (substitution for securities etc.)"),
'Con. Notes - No Conversion'!C4539,
IF(
'Con. Notes - No Conversion'!B4539 = "",
#N/A,
'Con. Notes - No Conversion'!B4539)
)</f>
        <v>#N/A</v>
      </c>
    </row>
    <row r="4540" spans="1:7" x14ac:dyDescent="0.25">
      <c r="A4540" t="e">
        <f>IF(
OR(Shares!B4540 = "8. Transferee of restricted securities", Shares!B4540 = "9. Any person (substitution for securities etc.)"),
Shares!C4540,
IF(
Shares!B4540 = "",
#N/A,
Shares!B4540)
)</f>
        <v>#N/A</v>
      </c>
      <c r="B4540" t="e">
        <f>IF(
OR('Shares - LTR - Granted'!B4540 = "8. Transferee of restricted securities", 'Shares - LTR - Granted'!B4540 = "9. Any person (substitution for securities etc.)"),
'Shares - LTR - Granted'!C4540,
IF(
'Shares - LTR - Granted'!B4540 = "",
#N/A,
'Shares - LTR - Granted'!B4540)
)</f>
        <v>#N/A</v>
      </c>
      <c r="C4540" t="e">
        <f>IF(
OR('Performance Securities'!B4540 = "8. Transferee of restricted securities", 'Performance Securities'!B4540 = "9. Any person (substitution for securities etc.)"),
'Performance Securities'!C4540,
IF(
'Performance Securities'!B4540 = "",
#N/A,
'Performance Securities'!B4540)
)</f>
        <v>#N/A</v>
      </c>
      <c r="D4540" t="e">
        <f>IF(
OR('Options or Warrants'!B4540 = "8. Transferee of restricted securities", 'Options or Warrants'!B4540 = "9. Any person (substitution for securities etc.)"),
'Options or Warrants'!C4540,
IF(
'Options or Warrants'!B4540 = "",
#N/A,
'Options or Warrants'!B4540)
)</f>
        <v>#N/A</v>
      </c>
      <c r="E4540" t="e">
        <f>IF(
OR('Options - Free Attaching'!B4540 = "8. Transferee of restricted securities", 'Options - Free Attaching'!B4540 = "9. Any person (substitution for securities etc.)"),
'Options - Free Attaching'!C4540,
IF(
'Options - Free Attaching'!B4540 = "",
#N/A,
'Options - Free Attaching'!B4540)
)</f>
        <v>#N/A</v>
      </c>
      <c r="F4540" t="e">
        <f>IF(
OR('Con. Notes - Conversion'!B4540 = "8. Transferee of restricted securities", 'Con. Notes - Conversion'!B4540 = "9. Any person (substitution for securities etc.)"),
'Con. Notes - Conversion'!C4540,
IF(
'Con. Notes - Conversion'!B4540 = "",
#N/A,
'Con. Notes - Conversion'!B4540)
)</f>
        <v>#N/A</v>
      </c>
      <c r="G4540" t="e">
        <f>IF(
OR('Con. Notes - No Conversion'!B4540 = "8. Transferee of restricted securities", 'Con. Notes - No Conversion'!B4540 = "9. Any person (substitution for securities etc.)"),
'Con. Notes - No Conversion'!C4540,
IF(
'Con. Notes - No Conversion'!B4540 = "",
#N/A,
'Con. Notes - No Conversion'!B4540)
)</f>
        <v>#N/A</v>
      </c>
    </row>
    <row r="4541" spans="1:7" x14ac:dyDescent="0.25">
      <c r="A4541" t="e">
        <f>IF(
OR(Shares!B4541 = "8. Transferee of restricted securities", Shares!B4541 = "9. Any person (substitution for securities etc.)"),
Shares!C4541,
IF(
Shares!B4541 = "",
#N/A,
Shares!B4541)
)</f>
        <v>#N/A</v>
      </c>
      <c r="B4541" t="e">
        <f>IF(
OR('Shares - LTR - Granted'!B4541 = "8. Transferee of restricted securities", 'Shares - LTR - Granted'!B4541 = "9. Any person (substitution for securities etc.)"),
'Shares - LTR - Granted'!C4541,
IF(
'Shares - LTR - Granted'!B4541 = "",
#N/A,
'Shares - LTR - Granted'!B4541)
)</f>
        <v>#N/A</v>
      </c>
      <c r="C4541" t="e">
        <f>IF(
OR('Performance Securities'!B4541 = "8. Transferee of restricted securities", 'Performance Securities'!B4541 = "9. Any person (substitution for securities etc.)"),
'Performance Securities'!C4541,
IF(
'Performance Securities'!B4541 = "",
#N/A,
'Performance Securities'!B4541)
)</f>
        <v>#N/A</v>
      </c>
      <c r="D4541" t="e">
        <f>IF(
OR('Options or Warrants'!B4541 = "8. Transferee of restricted securities", 'Options or Warrants'!B4541 = "9. Any person (substitution for securities etc.)"),
'Options or Warrants'!C4541,
IF(
'Options or Warrants'!B4541 = "",
#N/A,
'Options or Warrants'!B4541)
)</f>
        <v>#N/A</v>
      </c>
      <c r="E4541" t="e">
        <f>IF(
OR('Options - Free Attaching'!B4541 = "8. Transferee of restricted securities", 'Options - Free Attaching'!B4541 = "9. Any person (substitution for securities etc.)"),
'Options - Free Attaching'!C4541,
IF(
'Options - Free Attaching'!B4541 = "",
#N/A,
'Options - Free Attaching'!B4541)
)</f>
        <v>#N/A</v>
      </c>
      <c r="F4541" t="e">
        <f>IF(
OR('Con. Notes - Conversion'!B4541 = "8. Transferee of restricted securities", 'Con. Notes - Conversion'!B4541 = "9. Any person (substitution for securities etc.)"),
'Con. Notes - Conversion'!C4541,
IF(
'Con. Notes - Conversion'!B4541 = "",
#N/A,
'Con. Notes - Conversion'!B4541)
)</f>
        <v>#N/A</v>
      </c>
      <c r="G4541" t="e">
        <f>IF(
OR('Con. Notes - No Conversion'!B4541 = "8. Transferee of restricted securities", 'Con. Notes - No Conversion'!B4541 = "9. Any person (substitution for securities etc.)"),
'Con. Notes - No Conversion'!C4541,
IF(
'Con. Notes - No Conversion'!B4541 = "",
#N/A,
'Con. Notes - No Conversion'!B4541)
)</f>
        <v>#N/A</v>
      </c>
    </row>
    <row r="4542" spans="1:7" x14ac:dyDescent="0.25">
      <c r="A4542" t="e">
        <f>IF(
OR(Shares!B4542 = "8. Transferee of restricted securities", Shares!B4542 = "9. Any person (substitution for securities etc.)"),
Shares!C4542,
IF(
Shares!B4542 = "",
#N/A,
Shares!B4542)
)</f>
        <v>#N/A</v>
      </c>
      <c r="B4542" t="e">
        <f>IF(
OR('Shares - LTR - Granted'!B4542 = "8. Transferee of restricted securities", 'Shares - LTR - Granted'!B4542 = "9. Any person (substitution for securities etc.)"),
'Shares - LTR - Granted'!C4542,
IF(
'Shares - LTR - Granted'!B4542 = "",
#N/A,
'Shares - LTR - Granted'!B4542)
)</f>
        <v>#N/A</v>
      </c>
      <c r="C4542" t="e">
        <f>IF(
OR('Performance Securities'!B4542 = "8. Transferee of restricted securities", 'Performance Securities'!B4542 = "9. Any person (substitution for securities etc.)"),
'Performance Securities'!C4542,
IF(
'Performance Securities'!B4542 = "",
#N/A,
'Performance Securities'!B4542)
)</f>
        <v>#N/A</v>
      </c>
      <c r="D4542" t="e">
        <f>IF(
OR('Options or Warrants'!B4542 = "8. Transferee of restricted securities", 'Options or Warrants'!B4542 = "9. Any person (substitution for securities etc.)"),
'Options or Warrants'!C4542,
IF(
'Options or Warrants'!B4542 = "",
#N/A,
'Options or Warrants'!B4542)
)</f>
        <v>#N/A</v>
      </c>
      <c r="E4542" t="e">
        <f>IF(
OR('Options - Free Attaching'!B4542 = "8. Transferee of restricted securities", 'Options - Free Attaching'!B4542 = "9. Any person (substitution for securities etc.)"),
'Options - Free Attaching'!C4542,
IF(
'Options - Free Attaching'!B4542 = "",
#N/A,
'Options - Free Attaching'!B4542)
)</f>
        <v>#N/A</v>
      </c>
      <c r="F4542" t="e">
        <f>IF(
OR('Con. Notes - Conversion'!B4542 = "8. Transferee of restricted securities", 'Con. Notes - Conversion'!B4542 = "9. Any person (substitution for securities etc.)"),
'Con. Notes - Conversion'!C4542,
IF(
'Con. Notes - Conversion'!B4542 = "",
#N/A,
'Con. Notes - Conversion'!B4542)
)</f>
        <v>#N/A</v>
      </c>
      <c r="G4542" t="e">
        <f>IF(
OR('Con. Notes - No Conversion'!B4542 = "8. Transferee of restricted securities", 'Con. Notes - No Conversion'!B4542 = "9. Any person (substitution for securities etc.)"),
'Con. Notes - No Conversion'!C4542,
IF(
'Con. Notes - No Conversion'!B4542 = "",
#N/A,
'Con. Notes - No Conversion'!B4542)
)</f>
        <v>#N/A</v>
      </c>
    </row>
    <row r="4543" spans="1:7" x14ac:dyDescent="0.25">
      <c r="A4543" t="e">
        <f>IF(
OR(Shares!B4543 = "8. Transferee of restricted securities", Shares!B4543 = "9. Any person (substitution for securities etc.)"),
Shares!C4543,
IF(
Shares!B4543 = "",
#N/A,
Shares!B4543)
)</f>
        <v>#N/A</v>
      </c>
      <c r="B4543" t="e">
        <f>IF(
OR('Shares - LTR - Granted'!B4543 = "8. Transferee of restricted securities", 'Shares - LTR - Granted'!B4543 = "9. Any person (substitution for securities etc.)"),
'Shares - LTR - Granted'!C4543,
IF(
'Shares - LTR - Granted'!B4543 = "",
#N/A,
'Shares - LTR - Granted'!B4543)
)</f>
        <v>#N/A</v>
      </c>
      <c r="C4543" t="e">
        <f>IF(
OR('Performance Securities'!B4543 = "8. Transferee of restricted securities", 'Performance Securities'!B4543 = "9. Any person (substitution for securities etc.)"),
'Performance Securities'!C4543,
IF(
'Performance Securities'!B4543 = "",
#N/A,
'Performance Securities'!B4543)
)</f>
        <v>#N/A</v>
      </c>
      <c r="D4543" t="e">
        <f>IF(
OR('Options or Warrants'!B4543 = "8. Transferee of restricted securities", 'Options or Warrants'!B4543 = "9. Any person (substitution for securities etc.)"),
'Options or Warrants'!C4543,
IF(
'Options or Warrants'!B4543 = "",
#N/A,
'Options or Warrants'!B4543)
)</f>
        <v>#N/A</v>
      </c>
      <c r="E4543" t="e">
        <f>IF(
OR('Options - Free Attaching'!B4543 = "8. Transferee of restricted securities", 'Options - Free Attaching'!B4543 = "9. Any person (substitution for securities etc.)"),
'Options - Free Attaching'!C4543,
IF(
'Options - Free Attaching'!B4543 = "",
#N/A,
'Options - Free Attaching'!B4543)
)</f>
        <v>#N/A</v>
      </c>
      <c r="F4543" t="e">
        <f>IF(
OR('Con. Notes - Conversion'!B4543 = "8. Transferee of restricted securities", 'Con. Notes - Conversion'!B4543 = "9. Any person (substitution for securities etc.)"),
'Con. Notes - Conversion'!C4543,
IF(
'Con. Notes - Conversion'!B4543 = "",
#N/A,
'Con. Notes - Conversion'!B4543)
)</f>
        <v>#N/A</v>
      </c>
      <c r="G4543" t="e">
        <f>IF(
OR('Con. Notes - No Conversion'!B4543 = "8. Transferee of restricted securities", 'Con. Notes - No Conversion'!B4543 = "9. Any person (substitution for securities etc.)"),
'Con. Notes - No Conversion'!C4543,
IF(
'Con. Notes - No Conversion'!B4543 = "",
#N/A,
'Con. Notes - No Conversion'!B4543)
)</f>
        <v>#N/A</v>
      </c>
    </row>
    <row r="4544" spans="1:7" x14ac:dyDescent="0.25">
      <c r="A4544" t="e">
        <f>IF(
OR(Shares!B4544 = "8. Transferee of restricted securities", Shares!B4544 = "9. Any person (substitution for securities etc.)"),
Shares!C4544,
IF(
Shares!B4544 = "",
#N/A,
Shares!B4544)
)</f>
        <v>#N/A</v>
      </c>
      <c r="B4544" t="e">
        <f>IF(
OR('Shares - LTR - Granted'!B4544 = "8. Transferee of restricted securities", 'Shares - LTR - Granted'!B4544 = "9. Any person (substitution for securities etc.)"),
'Shares - LTR - Granted'!C4544,
IF(
'Shares - LTR - Granted'!B4544 = "",
#N/A,
'Shares - LTR - Granted'!B4544)
)</f>
        <v>#N/A</v>
      </c>
      <c r="C4544" t="e">
        <f>IF(
OR('Performance Securities'!B4544 = "8. Transferee of restricted securities", 'Performance Securities'!B4544 = "9. Any person (substitution for securities etc.)"),
'Performance Securities'!C4544,
IF(
'Performance Securities'!B4544 = "",
#N/A,
'Performance Securities'!B4544)
)</f>
        <v>#N/A</v>
      </c>
      <c r="D4544" t="e">
        <f>IF(
OR('Options or Warrants'!B4544 = "8. Transferee of restricted securities", 'Options or Warrants'!B4544 = "9. Any person (substitution for securities etc.)"),
'Options or Warrants'!C4544,
IF(
'Options or Warrants'!B4544 = "",
#N/A,
'Options or Warrants'!B4544)
)</f>
        <v>#N/A</v>
      </c>
      <c r="E4544" t="e">
        <f>IF(
OR('Options - Free Attaching'!B4544 = "8. Transferee of restricted securities", 'Options - Free Attaching'!B4544 = "9. Any person (substitution for securities etc.)"),
'Options - Free Attaching'!C4544,
IF(
'Options - Free Attaching'!B4544 = "",
#N/A,
'Options - Free Attaching'!B4544)
)</f>
        <v>#N/A</v>
      </c>
      <c r="F4544" t="e">
        <f>IF(
OR('Con. Notes - Conversion'!B4544 = "8. Transferee of restricted securities", 'Con. Notes - Conversion'!B4544 = "9. Any person (substitution for securities etc.)"),
'Con. Notes - Conversion'!C4544,
IF(
'Con. Notes - Conversion'!B4544 = "",
#N/A,
'Con. Notes - Conversion'!B4544)
)</f>
        <v>#N/A</v>
      </c>
      <c r="G4544" t="e">
        <f>IF(
OR('Con. Notes - No Conversion'!B4544 = "8. Transferee of restricted securities", 'Con. Notes - No Conversion'!B4544 = "9. Any person (substitution for securities etc.)"),
'Con. Notes - No Conversion'!C4544,
IF(
'Con. Notes - No Conversion'!B4544 = "",
#N/A,
'Con. Notes - No Conversion'!B4544)
)</f>
        <v>#N/A</v>
      </c>
    </row>
    <row r="4545" spans="1:7" x14ac:dyDescent="0.25">
      <c r="A4545" t="e">
        <f>IF(
OR(Shares!B4545 = "8. Transferee of restricted securities", Shares!B4545 = "9. Any person (substitution for securities etc.)"),
Shares!C4545,
IF(
Shares!B4545 = "",
#N/A,
Shares!B4545)
)</f>
        <v>#N/A</v>
      </c>
      <c r="B4545" t="e">
        <f>IF(
OR('Shares - LTR - Granted'!B4545 = "8. Transferee of restricted securities", 'Shares - LTR - Granted'!B4545 = "9. Any person (substitution for securities etc.)"),
'Shares - LTR - Granted'!C4545,
IF(
'Shares - LTR - Granted'!B4545 = "",
#N/A,
'Shares - LTR - Granted'!B4545)
)</f>
        <v>#N/A</v>
      </c>
      <c r="C4545" t="e">
        <f>IF(
OR('Performance Securities'!B4545 = "8. Transferee of restricted securities", 'Performance Securities'!B4545 = "9. Any person (substitution for securities etc.)"),
'Performance Securities'!C4545,
IF(
'Performance Securities'!B4545 = "",
#N/A,
'Performance Securities'!B4545)
)</f>
        <v>#N/A</v>
      </c>
      <c r="D4545" t="e">
        <f>IF(
OR('Options or Warrants'!B4545 = "8. Transferee of restricted securities", 'Options or Warrants'!B4545 = "9. Any person (substitution for securities etc.)"),
'Options or Warrants'!C4545,
IF(
'Options or Warrants'!B4545 = "",
#N/A,
'Options or Warrants'!B4545)
)</f>
        <v>#N/A</v>
      </c>
      <c r="E4545" t="e">
        <f>IF(
OR('Options - Free Attaching'!B4545 = "8. Transferee of restricted securities", 'Options - Free Attaching'!B4545 = "9. Any person (substitution for securities etc.)"),
'Options - Free Attaching'!C4545,
IF(
'Options - Free Attaching'!B4545 = "",
#N/A,
'Options - Free Attaching'!B4545)
)</f>
        <v>#N/A</v>
      </c>
      <c r="F4545" t="e">
        <f>IF(
OR('Con. Notes - Conversion'!B4545 = "8. Transferee of restricted securities", 'Con. Notes - Conversion'!B4545 = "9. Any person (substitution for securities etc.)"),
'Con. Notes - Conversion'!C4545,
IF(
'Con. Notes - Conversion'!B4545 = "",
#N/A,
'Con. Notes - Conversion'!B4545)
)</f>
        <v>#N/A</v>
      </c>
      <c r="G4545" t="e">
        <f>IF(
OR('Con. Notes - No Conversion'!B4545 = "8. Transferee of restricted securities", 'Con. Notes - No Conversion'!B4545 = "9. Any person (substitution for securities etc.)"),
'Con. Notes - No Conversion'!C4545,
IF(
'Con. Notes - No Conversion'!B4545 = "",
#N/A,
'Con. Notes - No Conversion'!B4545)
)</f>
        <v>#N/A</v>
      </c>
    </row>
    <row r="4546" spans="1:7" x14ac:dyDescent="0.25">
      <c r="A4546" t="e">
        <f>IF(
OR(Shares!B4546 = "8. Transferee of restricted securities", Shares!B4546 = "9. Any person (substitution for securities etc.)"),
Shares!C4546,
IF(
Shares!B4546 = "",
#N/A,
Shares!B4546)
)</f>
        <v>#N/A</v>
      </c>
      <c r="B4546" t="e">
        <f>IF(
OR('Shares - LTR - Granted'!B4546 = "8. Transferee of restricted securities", 'Shares - LTR - Granted'!B4546 = "9. Any person (substitution for securities etc.)"),
'Shares - LTR - Granted'!C4546,
IF(
'Shares - LTR - Granted'!B4546 = "",
#N/A,
'Shares - LTR - Granted'!B4546)
)</f>
        <v>#N/A</v>
      </c>
      <c r="C4546" t="e">
        <f>IF(
OR('Performance Securities'!B4546 = "8. Transferee of restricted securities", 'Performance Securities'!B4546 = "9. Any person (substitution for securities etc.)"),
'Performance Securities'!C4546,
IF(
'Performance Securities'!B4546 = "",
#N/A,
'Performance Securities'!B4546)
)</f>
        <v>#N/A</v>
      </c>
      <c r="D4546" t="e">
        <f>IF(
OR('Options or Warrants'!B4546 = "8. Transferee of restricted securities", 'Options or Warrants'!B4546 = "9. Any person (substitution for securities etc.)"),
'Options or Warrants'!C4546,
IF(
'Options or Warrants'!B4546 = "",
#N/A,
'Options or Warrants'!B4546)
)</f>
        <v>#N/A</v>
      </c>
      <c r="E4546" t="e">
        <f>IF(
OR('Options - Free Attaching'!B4546 = "8. Transferee of restricted securities", 'Options - Free Attaching'!B4546 = "9. Any person (substitution for securities etc.)"),
'Options - Free Attaching'!C4546,
IF(
'Options - Free Attaching'!B4546 = "",
#N/A,
'Options - Free Attaching'!B4546)
)</f>
        <v>#N/A</v>
      </c>
      <c r="F4546" t="e">
        <f>IF(
OR('Con. Notes - Conversion'!B4546 = "8. Transferee of restricted securities", 'Con. Notes - Conversion'!B4546 = "9. Any person (substitution for securities etc.)"),
'Con. Notes - Conversion'!C4546,
IF(
'Con. Notes - Conversion'!B4546 = "",
#N/A,
'Con. Notes - Conversion'!B4546)
)</f>
        <v>#N/A</v>
      </c>
      <c r="G4546" t="e">
        <f>IF(
OR('Con. Notes - No Conversion'!B4546 = "8. Transferee of restricted securities", 'Con. Notes - No Conversion'!B4546 = "9. Any person (substitution for securities etc.)"),
'Con. Notes - No Conversion'!C4546,
IF(
'Con. Notes - No Conversion'!B4546 = "",
#N/A,
'Con. Notes - No Conversion'!B4546)
)</f>
        <v>#N/A</v>
      </c>
    </row>
    <row r="4547" spans="1:7" x14ac:dyDescent="0.25">
      <c r="A4547" t="e">
        <f>IF(
OR(Shares!B4547 = "8. Transferee of restricted securities", Shares!B4547 = "9. Any person (substitution for securities etc.)"),
Shares!C4547,
IF(
Shares!B4547 = "",
#N/A,
Shares!B4547)
)</f>
        <v>#N/A</v>
      </c>
      <c r="B4547" t="e">
        <f>IF(
OR('Shares - LTR - Granted'!B4547 = "8. Transferee of restricted securities", 'Shares - LTR - Granted'!B4547 = "9. Any person (substitution for securities etc.)"),
'Shares - LTR - Granted'!C4547,
IF(
'Shares - LTR - Granted'!B4547 = "",
#N/A,
'Shares - LTR - Granted'!B4547)
)</f>
        <v>#N/A</v>
      </c>
      <c r="C4547" t="e">
        <f>IF(
OR('Performance Securities'!B4547 = "8. Transferee of restricted securities", 'Performance Securities'!B4547 = "9. Any person (substitution for securities etc.)"),
'Performance Securities'!C4547,
IF(
'Performance Securities'!B4547 = "",
#N/A,
'Performance Securities'!B4547)
)</f>
        <v>#N/A</v>
      </c>
      <c r="D4547" t="e">
        <f>IF(
OR('Options or Warrants'!B4547 = "8. Transferee of restricted securities", 'Options or Warrants'!B4547 = "9. Any person (substitution for securities etc.)"),
'Options or Warrants'!C4547,
IF(
'Options or Warrants'!B4547 = "",
#N/A,
'Options or Warrants'!B4547)
)</f>
        <v>#N/A</v>
      </c>
      <c r="E4547" t="e">
        <f>IF(
OR('Options - Free Attaching'!B4547 = "8. Transferee of restricted securities", 'Options - Free Attaching'!B4547 = "9. Any person (substitution for securities etc.)"),
'Options - Free Attaching'!C4547,
IF(
'Options - Free Attaching'!B4547 = "",
#N/A,
'Options - Free Attaching'!B4547)
)</f>
        <v>#N/A</v>
      </c>
      <c r="F4547" t="e">
        <f>IF(
OR('Con. Notes - Conversion'!B4547 = "8. Transferee of restricted securities", 'Con. Notes - Conversion'!B4547 = "9. Any person (substitution for securities etc.)"),
'Con. Notes - Conversion'!C4547,
IF(
'Con. Notes - Conversion'!B4547 = "",
#N/A,
'Con. Notes - Conversion'!B4547)
)</f>
        <v>#N/A</v>
      </c>
      <c r="G4547" t="e">
        <f>IF(
OR('Con. Notes - No Conversion'!B4547 = "8. Transferee of restricted securities", 'Con. Notes - No Conversion'!B4547 = "9. Any person (substitution for securities etc.)"),
'Con. Notes - No Conversion'!C4547,
IF(
'Con. Notes - No Conversion'!B4547 = "",
#N/A,
'Con. Notes - No Conversion'!B4547)
)</f>
        <v>#N/A</v>
      </c>
    </row>
    <row r="4548" spans="1:7" x14ac:dyDescent="0.25">
      <c r="A4548" t="e">
        <f>IF(
OR(Shares!B4548 = "8. Transferee of restricted securities", Shares!B4548 = "9. Any person (substitution for securities etc.)"),
Shares!C4548,
IF(
Shares!B4548 = "",
#N/A,
Shares!B4548)
)</f>
        <v>#N/A</v>
      </c>
      <c r="B4548" t="e">
        <f>IF(
OR('Shares - LTR - Granted'!B4548 = "8. Transferee of restricted securities", 'Shares - LTR - Granted'!B4548 = "9. Any person (substitution for securities etc.)"),
'Shares - LTR - Granted'!C4548,
IF(
'Shares - LTR - Granted'!B4548 = "",
#N/A,
'Shares - LTR - Granted'!B4548)
)</f>
        <v>#N/A</v>
      </c>
      <c r="C4548" t="e">
        <f>IF(
OR('Performance Securities'!B4548 = "8. Transferee of restricted securities", 'Performance Securities'!B4548 = "9. Any person (substitution for securities etc.)"),
'Performance Securities'!C4548,
IF(
'Performance Securities'!B4548 = "",
#N/A,
'Performance Securities'!B4548)
)</f>
        <v>#N/A</v>
      </c>
      <c r="D4548" t="e">
        <f>IF(
OR('Options or Warrants'!B4548 = "8. Transferee of restricted securities", 'Options or Warrants'!B4548 = "9. Any person (substitution for securities etc.)"),
'Options or Warrants'!C4548,
IF(
'Options or Warrants'!B4548 = "",
#N/A,
'Options or Warrants'!B4548)
)</f>
        <v>#N/A</v>
      </c>
      <c r="E4548" t="e">
        <f>IF(
OR('Options - Free Attaching'!B4548 = "8. Transferee of restricted securities", 'Options - Free Attaching'!B4548 = "9. Any person (substitution for securities etc.)"),
'Options - Free Attaching'!C4548,
IF(
'Options - Free Attaching'!B4548 = "",
#N/A,
'Options - Free Attaching'!B4548)
)</f>
        <v>#N/A</v>
      </c>
      <c r="F4548" t="e">
        <f>IF(
OR('Con. Notes - Conversion'!B4548 = "8. Transferee of restricted securities", 'Con. Notes - Conversion'!B4548 = "9. Any person (substitution for securities etc.)"),
'Con. Notes - Conversion'!C4548,
IF(
'Con. Notes - Conversion'!B4548 = "",
#N/A,
'Con. Notes - Conversion'!B4548)
)</f>
        <v>#N/A</v>
      </c>
      <c r="G4548" t="e">
        <f>IF(
OR('Con. Notes - No Conversion'!B4548 = "8. Transferee of restricted securities", 'Con. Notes - No Conversion'!B4548 = "9. Any person (substitution for securities etc.)"),
'Con. Notes - No Conversion'!C4548,
IF(
'Con. Notes - No Conversion'!B4548 = "",
#N/A,
'Con. Notes - No Conversion'!B4548)
)</f>
        <v>#N/A</v>
      </c>
    </row>
    <row r="4549" spans="1:7" x14ac:dyDescent="0.25">
      <c r="A4549" t="e">
        <f>IF(
OR(Shares!B4549 = "8. Transferee of restricted securities", Shares!B4549 = "9. Any person (substitution for securities etc.)"),
Shares!C4549,
IF(
Shares!B4549 = "",
#N/A,
Shares!B4549)
)</f>
        <v>#N/A</v>
      </c>
      <c r="B4549" t="e">
        <f>IF(
OR('Shares - LTR - Granted'!B4549 = "8. Transferee of restricted securities", 'Shares - LTR - Granted'!B4549 = "9. Any person (substitution for securities etc.)"),
'Shares - LTR - Granted'!C4549,
IF(
'Shares - LTR - Granted'!B4549 = "",
#N/A,
'Shares - LTR - Granted'!B4549)
)</f>
        <v>#N/A</v>
      </c>
      <c r="C4549" t="e">
        <f>IF(
OR('Performance Securities'!B4549 = "8. Transferee of restricted securities", 'Performance Securities'!B4549 = "9. Any person (substitution for securities etc.)"),
'Performance Securities'!C4549,
IF(
'Performance Securities'!B4549 = "",
#N/A,
'Performance Securities'!B4549)
)</f>
        <v>#N/A</v>
      </c>
      <c r="D4549" t="e">
        <f>IF(
OR('Options or Warrants'!B4549 = "8. Transferee of restricted securities", 'Options or Warrants'!B4549 = "9. Any person (substitution for securities etc.)"),
'Options or Warrants'!C4549,
IF(
'Options or Warrants'!B4549 = "",
#N/A,
'Options or Warrants'!B4549)
)</f>
        <v>#N/A</v>
      </c>
      <c r="E4549" t="e">
        <f>IF(
OR('Options - Free Attaching'!B4549 = "8. Transferee of restricted securities", 'Options - Free Attaching'!B4549 = "9. Any person (substitution for securities etc.)"),
'Options - Free Attaching'!C4549,
IF(
'Options - Free Attaching'!B4549 = "",
#N/A,
'Options - Free Attaching'!B4549)
)</f>
        <v>#N/A</v>
      </c>
      <c r="F4549" t="e">
        <f>IF(
OR('Con. Notes - Conversion'!B4549 = "8. Transferee of restricted securities", 'Con. Notes - Conversion'!B4549 = "9. Any person (substitution for securities etc.)"),
'Con. Notes - Conversion'!C4549,
IF(
'Con. Notes - Conversion'!B4549 = "",
#N/A,
'Con. Notes - Conversion'!B4549)
)</f>
        <v>#N/A</v>
      </c>
      <c r="G4549" t="e">
        <f>IF(
OR('Con. Notes - No Conversion'!B4549 = "8. Transferee of restricted securities", 'Con. Notes - No Conversion'!B4549 = "9. Any person (substitution for securities etc.)"),
'Con. Notes - No Conversion'!C4549,
IF(
'Con. Notes - No Conversion'!B4549 = "",
#N/A,
'Con. Notes - No Conversion'!B4549)
)</f>
        <v>#N/A</v>
      </c>
    </row>
    <row r="4550" spans="1:7" x14ac:dyDescent="0.25">
      <c r="A4550" t="e">
        <f>IF(
OR(Shares!B4550 = "8. Transferee of restricted securities", Shares!B4550 = "9. Any person (substitution for securities etc.)"),
Shares!C4550,
IF(
Shares!B4550 = "",
#N/A,
Shares!B4550)
)</f>
        <v>#N/A</v>
      </c>
      <c r="B4550" t="e">
        <f>IF(
OR('Shares - LTR - Granted'!B4550 = "8. Transferee of restricted securities", 'Shares - LTR - Granted'!B4550 = "9. Any person (substitution for securities etc.)"),
'Shares - LTR - Granted'!C4550,
IF(
'Shares - LTR - Granted'!B4550 = "",
#N/A,
'Shares - LTR - Granted'!B4550)
)</f>
        <v>#N/A</v>
      </c>
      <c r="C4550" t="e">
        <f>IF(
OR('Performance Securities'!B4550 = "8. Transferee of restricted securities", 'Performance Securities'!B4550 = "9. Any person (substitution for securities etc.)"),
'Performance Securities'!C4550,
IF(
'Performance Securities'!B4550 = "",
#N/A,
'Performance Securities'!B4550)
)</f>
        <v>#N/A</v>
      </c>
      <c r="D4550" t="e">
        <f>IF(
OR('Options or Warrants'!B4550 = "8. Transferee of restricted securities", 'Options or Warrants'!B4550 = "9. Any person (substitution for securities etc.)"),
'Options or Warrants'!C4550,
IF(
'Options or Warrants'!B4550 = "",
#N/A,
'Options or Warrants'!B4550)
)</f>
        <v>#N/A</v>
      </c>
      <c r="E4550" t="e">
        <f>IF(
OR('Options - Free Attaching'!B4550 = "8. Transferee of restricted securities", 'Options - Free Attaching'!B4550 = "9. Any person (substitution for securities etc.)"),
'Options - Free Attaching'!C4550,
IF(
'Options - Free Attaching'!B4550 = "",
#N/A,
'Options - Free Attaching'!B4550)
)</f>
        <v>#N/A</v>
      </c>
      <c r="F4550" t="e">
        <f>IF(
OR('Con. Notes - Conversion'!B4550 = "8. Transferee of restricted securities", 'Con. Notes - Conversion'!B4550 = "9. Any person (substitution for securities etc.)"),
'Con. Notes - Conversion'!C4550,
IF(
'Con. Notes - Conversion'!B4550 = "",
#N/A,
'Con. Notes - Conversion'!B4550)
)</f>
        <v>#N/A</v>
      </c>
      <c r="G4550" t="e">
        <f>IF(
OR('Con. Notes - No Conversion'!B4550 = "8. Transferee of restricted securities", 'Con. Notes - No Conversion'!B4550 = "9. Any person (substitution for securities etc.)"),
'Con. Notes - No Conversion'!C4550,
IF(
'Con. Notes - No Conversion'!B4550 = "",
#N/A,
'Con. Notes - No Conversion'!B4550)
)</f>
        <v>#N/A</v>
      </c>
    </row>
    <row r="4551" spans="1:7" x14ac:dyDescent="0.25">
      <c r="A4551" t="e">
        <f>IF(
OR(Shares!B4551 = "8. Transferee of restricted securities", Shares!B4551 = "9. Any person (substitution for securities etc.)"),
Shares!C4551,
IF(
Shares!B4551 = "",
#N/A,
Shares!B4551)
)</f>
        <v>#N/A</v>
      </c>
      <c r="B4551" t="e">
        <f>IF(
OR('Shares - LTR - Granted'!B4551 = "8. Transferee of restricted securities", 'Shares - LTR - Granted'!B4551 = "9. Any person (substitution for securities etc.)"),
'Shares - LTR - Granted'!C4551,
IF(
'Shares - LTR - Granted'!B4551 = "",
#N/A,
'Shares - LTR - Granted'!B4551)
)</f>
        <v>#N/A</v>
      </c>
      <c r="C4551" t="e">
        <f>IF(
OR('Performance Securities'!B4551 = "8. Transferee of restricted securities", 'Performance Securities'!B4551 = "9. Any person (substitution for securities etc.)"),
'Performance Securities'!C4551,
IF(
'Performance Securities'!B4551 = "",
#N/A,
'Performance Securities'!B4551)
)</f>
        <v>#N/A</v>
      </c>
      <c r="D4551" t="e">
        <f>IF(
OR('Options or Warrants'!B4551 = "8. Transferee of restricted securities", 'Options or Warrants'!B4551 = "9. Any person (substitution for securities etc.)"),
'Options or Warrants'!C4551,
IF(
'Options or Warrants'!B4551 = "",
#N/A,
'Options or Warrants'!B4551)
)</f>
        <v>#N/A</v>
      </c>
      <c r="E4551" t="e">
        <f>IF(
OR('Options - Free Attaching'!B4551 = "8. Transferee of restricted securities", 'Options - Free Attaching'!B4551 = "9. Any person (substitution for securities etc.)"),
'Options - Free Attaching'!C4551,
IF(
'Options - Free Attaching'!B4551 = "",
#N/A,
'Options - Free Attaching'!B4551)
)</f>
        <v>#N/A</v>
      </c>
      <c r="F4551" t="e">
        <f>IF(
OR('Con. Notes - Conversion'!B4551 = "8. Transferee of restricted securities", 'Con. Notes - Conversion'!B4551 = "9. Any person (substitution for securities etc.)"),
'Con. Notes - Conversion'!C4551,
IF(
'Con. Notes - Conversion'!B4551 = "",
#N/A,
'Con. Notes - Conversion'!B4551)
)</f>
        <v>#N/A</v>
      </c>
      <c r="G4551" t="e">
        <f>IF(
OR('Con. Notes - No Conversion'!B4551 = "8. Transferee of restricted securities", 'Con. Notes - No Conversion'!B4551 = "9. Any person (substitution for securities etc.)"),
'Con. Notes - No Conversion'!C4551,
IF(
'Con. Notes - No Conversion'!B4551 = "",
#N/A,
'Con. Notes - No Conversion'!B4551)
)</f>
        <v>#N/A</v>
      </c>
    </row>
    <row r="4552" spans="1:7" x14ac:dyDescent="0.25">
      <c r="A4552" t="e">
        <f>IF(
OR(Shares!B4552 = "8. Transferee of restricted securities", Shares!B4552 = "9. Any person (substitution for securities etc.)"),
Shares!C4552,
IF(
Shares!B4552 = "",
#N/A,
Shares!B4552)
)</f>
        <v>#N/A</v>
      </c>
      <c r="B4552" t="e">
        <f>IF(
OR('Shares - LTR - Granted'!B4552 = "8. Transferee of restricted securities", 'Shares - LTR - Granted'!B4552 = "9. Any person (substitution for securities etc.)"),
'Shares - LTR - Granted'!C4552,
IF(
'Shares - LTR - Granted'!B4552 = "",
#N/A,
'Shares - LTR - Granted'!B4552)
)</f>
        <v>#N/A</v>
      </c>
      <c r="C4552" t="e">
        <f>IF(
OR('Performance Securities'!B4552 = "8. Transferee of restricted securities", 'Performance Securities'!B4552 = "9. Any person (substitution for securities etc.)"),
'Performance Securities'!C4552,
IF(
'Performance Securities'!B4552 = "",
#N/A,
'Performance Securities'!B4552)
)</f>
        <v>#N/A</v>
      </c>
      <c r="D4552" t="e">
        <f>IF(
OR('Options or Warrants'!B4552 = "8. Transferee of restricted securities", 'Options or Warrants'!B4552 = "9. Any person (substitution for securities etc.)"),
'Options or Warrants'!C4552,
IF(
'Options or Warrants'!B4552 = "",
#N/A,
'Options or Warrants'!B4552)
)</f>
        <v>#N/A</v>
      </c>
      <c r="E4552" t="e">
        <f>IF(
OR('Options - Free Attaching'!B4552 = "8. Transferee of restricted securities", 'Options - Free Attaching'!B4552 = "9. Any person (substitution for securities etc.)"),
'Options - Free Attaching'!C4552,
IF(
'Options - Free Attaching'!B4552 = "",
#N/A,
'Options - Free Attaching'!B4552)
)</f>
        <v>#N/A</v>
      </c>
      <c r="F4552" t="e">
        <f>IF(
OR('Con. Notes - Conversion'!B4552 = "8. Transferee of restricted securities", 'Con. Notes - Conversion'!B4552 = "9. Any person (substitution for securities etc.)"),
'Con. Notes - Conversion'!C4552,
IF(
'Con. Notes - Conversion'!B4552 = "",
#N/A,
'Con. Notes - Conversion'!B4552)
)</f>
        <v>#N/A</v>
      </c>
      <c r="G4552" t="e">
        <f>IF(
OR('Con. Notes - No Conversion'!B4552 = "8. Transferee of restricted securities", 'Con. Notes - No Conversion'!B4552 = "9. Any person (substitution for securities etc.)"),
'Con. Notes - No Conversion'!C4552,
IF(
'Con. Notes - No Conversion'!B4552 = "",
#N/A,
'Con. Notes - No Conversion'!B4552)
)</f>
        <v>#N/A</v>
      </c>
    </row>
    <row r="4553" spans="1:7" x14ac:dyDescent="0.25">
      <c r="A4553" t="e">
        <f>IF(
OR(Shares!B4553 = "8. Transferee of restricted securities", Shares!B4553 = "9. Any person (substitution for securities etc.)"),
Shares!C4553,
IF(
Shares!B4553 = "",
#N/A,
Shares!B4553)
)</f>
        <v>#N/A</v>
      </c>
      <c r="B4553" t="e">
        <f>IF(
OR('Shares - LTR - Granted'!B4553 = "8. Transferee of restricted securities", 'Shares - LTR - Granted'!B4553 = "9. Any person (substitution for securities etc.)"),
'Shares - LTR - Granted'!C4553,
IF(
'Shares - LTR - Granted'!B4553 = "",
#N/A,
'Shares - LTR - Granted'!B4553)
)</f>
        <v>#N/A</v>
      </c>
      <c r="C4553" t="e">
        <f>IF(
OR('Performance Securities'!B4553 = "8. Transferee of restricted securities", 'Performance Securities'!B4553 = "9. Any person (substitution for securities etc.)"),
'Performance Securities'!C4553,
IF(
'Performance Securities'!B4553 = "",
#N/A,
'Performance Securities'!B4553)
)</f>
        <v>#N/A</v>
      </c>
      <c r="D4553" t="e">
        <f>IF(
OR('Options or Warrants'!B4553 = "8. Transferee of restricted securities", 'Options or Warrants'!B4553 = "9. Any person (substitution for securities etc.)"),
'Options or Warrants'!C4553,
IF(
'Options or Warrants'!B4553 = "",
#N/A,
'Options or Warrants'!B4553)
)</f>
        <v>#N/A</v>
      </c>
      <c r="E4553" t="e">
        <f>IF(
OR('Options - Free Attaching'!B4553 = "8. Transferee of restricted securities", 'Options - Free Attaching'!B4553 = "9. Any person (substitution for securities etc.)"),
'Options - Free Attaching'!C4553,
IF(
'Options - Free Attaching'!B4553 = "",
#N/A,
'Options - Free Attaching'!B4553)
)</f>
        <v>#N/A</v>
      </c>
      <c r="F4553" t="e">
        <f>IF(
OR('Con. Notes - Conversion'!B4553 = "8. Transferee of restricted securities", 'Con. Notes - Conversion'!B4553 = "9. Any person (substitution for securities etc.)"),
'Con. Notes - Conversion'!C4553,
IF(
'Con. Notes - Conversion'!B4553 = "",
#N/A,
'Con. Notes - Conversion'!B4553)
)</f>
        <v>#N/A</v>
      </c>
      <c r="G4553" t="e">
        <f>IF(
OR('Con. Notes - No Conversion'!B4553 = "8. Transferee of restricted securities", 'Con. Notes - No Conversion'!B4553 = "9. Any person (substitution for securities etc.)"),
'Con. Notes - No Conversion'!C4553,
IF(
'Con. Notes - No Conversion'!B4553 = "",
#N/A,
'Con. Notes - No Conversion'!B4553)
)</f>
        <v>#N/A</v>
      </c>
    </row>
    <row r="4554" spans="1:7" x14ac:dyDescent="0.25">
      <c r="A4554" t="e">
        <f>IF(
OR(Shares!B4554 = "8. Transferee of restricted securities", Shares!B4554 = "9. Any person (substitution for securities etc.)"),
Shares!C4554,
IF(
Shares!B4554 = "",
#N/A,
Shares!B4554)
)</f>
        <v>#N/A</v>
      </c>
      <c r="B4554" t="e">
        <f>IF(
OR('Shares - LTR - Granted'!B4554 = "8. Transferee of restricted securities", 'Shares - LTR - Granted'!B4554 = "9. Any person (substitution for securities etc.)"),
'Shares - LTR - Granted'!C4554,
IF(
'Shares - LTR - Granted'!B4554 = "",
#N/A,
'Shares - LTR - Granted'!B4554)
)</f>
        <v>#N/A</v>
      </c>
      <c r="C4554" t="e">
        <f>IF(
OR('Performance Securities'!B4554 = "8. Transferee of restricted securities", 'Performance Securities'!B4554 = "9. Any person (substitution for securities etc.)"),
'Performance Securities'!C4554,
IF(
'Performance Securities'!B4554 = "",
#N/A,
'Performance Securities'!B4554)
)</f>
        <v>#N/A</v>
      </c>
      <c r="D4554" t="e">
        <f>IF(
OR('Options or Warrants'!B4554 = "8. Transferee of restricted securities", 'Options or Warrants'!B4554 = "9. Any person (substitution for securities etc.)"),
'Options or Warrants'!C4554,
IF(
'Options or Warrants'!B4554 = "",
#N/A,
'Options or Warrants'!B4554)
)</f>
        <v>#N/A</v>
      </c>
      <c r="E4554" t="e">
        <f>IF(
OR('Options - Free Attaching'!B4554 = "8. Transferee of restricted securities", 'Options - Free Attaching'!B4554 = "9. Any person (substitution for securities etc.)"),
'Options - Free Attaching'!C4554,
IF(
'Options - Free Attaching'!B4554 = "",
#N/A,
'Options - Free Attaching'!B4554)
)</f>
        <v>#N/A</v>
      </c>
      <c r="F4554" t="e">
        <f>IF(
OR('Con. Notes - Conversion'!B4554 = "8. Transferee of restricted securities", 'Con. Notes - Conversion'!B4554 = "9. Any person (substitution for securities etc.)"),
'Con. Notes - Conversion'!C4554,
IF(
'Con. Notes - Conversion'!B4554 = "",
#N/A,
'Con. Notes - Conversion'!B4554)
)</f>
        <v>#N/A</v>
      </c>
      <c r="G4554" t="e">
        <f>IF(
OR('Con. Notes - No Conversion'!B4554 = "8. Transferee of restricted securities", 'Con. Notes - No Conversion'!B4554 = "9. Any person (substitution for securities etc.)"),
'Con. Notes - No Conversion'!C4554,
IF(
'Con. Notes - No Conversion'!B4554 = "",
#N/A,
'Con. Notes - No Conversion'!B4554)
)</f>
        <v>#N/A</v>
      </c>
    </row>
    <row r="4555" spans="1:7" x14ac:dyDescent="0.25">
      <c r="A4555" t="e">
        <f>IF(
OR(Shares!B4555 = "8. Transferee of restricted securities", Shares!B4555 = "9. Any person (substitution for securities etc.)"),
Shares!C4555,
IF(
Shares!B4555 = "",
#N/A,
Shares!B4555)
)</f>
        <v>#N/A</v>
      </c>
      <c r="B4555" t="e">
        <f>IF(
OR('Shares - LTR - Granted'!B4555 = "8. Transferee of restricted securities", 'Shares - LTR - Granted'!B4555 = "9. Any person (substitution for securities etc.)"),
'Shares - LTR - Granted'!C4555,
IF(
'Shares - LTR - Granted'!B4555 = "",
#N/A,
'Shares - LTR - Granted'!B4555)
)</f>
        <v>#N/A</v>
      </c>
      <c r="C4555" t="e">
        <f>IF(
OR('Performance Securities'!B4555 = "8. Transferee of restricted securities", 'Performance Securities'!B4555 = "9. Any person (substitution for securities etc.)"),
'Performance Securities'!C4555,
IF(
'Performance Securities'!B4555 = "",
#N/A,
'Performance Securities'!B4555)
)</f>
        <v>#N/A</v>
      </c>
      <c r="D4555" t="e">
        <f>IF(
OR('Options or Warrants'!B4555 = "8. Transferee of restricted securities", 'Options or Warrants'!B4555 = "9. Any person (substitution for securities etc.)"),
'Options or Warrants'!C4555,
IF(
'Options or Warrants'!B4555 = "",
#N/A,
'Options or Warrants'!B4555)
)</f>
        <v>#N/A</v>
      </c>
      <c r="E4555" t="e">
        <f>IF(
OR('Options - Free Attaching'!B4555 = "8. Transferee of restricted securities", 'Options - Free Attaching'!B4555 = "9. Any person (substitution for securities etc.)"),
'Options - Free Attaching'!C4555,
IF(
'Options - Free Attaching'!B4555 = "",
#N/A,
'Options - Free Attaching'!B4555)
)</f>
        <v>#N/A</v>
      </c>
      <c r="F4555" t="e">
        <f>IF(
OR('Con. Notes - Conversion'!B4555 = "8. Transferee of restricted securities", 'Con. Notes - Conversion'!B4555 = "9. Any person (substitution for securities etc.)"),
'Con. Notes - Conversion'!C4555,
IF(
'Con. Notes - Conversion'!B4555 = "",
#N/A,
'Con. Notes - Conversion'!B4555)
)</f>
        <v>#N/A</v>
      </c>
      <c r="G4555" t="e">
        <f>IF(
OR('Con. Notes - No Conversion'!B4555 = "8. Transferee of restricted securities", 'Con. Notes - No Conversion'!B4555 = "9. Any person (substitution for securities etc.)"),
'Con. Notes - No Conversion'!C4555,
IF(
'Con. Notes - No Conversion'!B4555 = "",
#N/A,
'Con. Notes - No Conversion'!B4555)
)</f>
        <v>#N/A</v>
      </c>
    </row>
    <row r="4556" spans="1:7" x14ac:dyDescent="0.25">
      <c r="A4556" t="e">
        <f>IF(
OR(Shares!B4556 = "8. Transferee of restricted securities", Shares!B4556 = "9. Any person (substitution for securities etc.)"),
Shares!C4556,
IF(
Shares!B4556 = "",
#N/A,
Shares!B4556)
)</f>
        <v>#N/A</v>
      </c>
      <c r="B4556" t="e">
        <f>IF(
OR('Shares - LTR - Granted'!B4556 = "8. Transferee of restricted securities", 'Shares - LTR - Granted'!B4556 = "9. Any person (substitution for securities etc.)"),
'Shares - LTR - Granted'!C4556,
IF(
'Shares - LTR - Granted'!B4556 = "",
#N/A,
'Shares - LTR - Granted'!B4556)
)</f>
        <v>#N/A</v>
      </c>
      <c r="C4556" t="e">
        <f>IF(
OR('Performance Securities'!B4556 = "8. Transferee of restricted securities", 'Performance Securities'!B4556 = "9. Any person (substitution for securities etc.)"),
'Performance Securities'!C4556,
IF(
'Performance Securities'!B4556 = "",
#N/A,
'Performance Securities'!B4556)
)</f>
        <v>#N/A</v>
      </c>
      <c r="D4556" t="e">
        <f>IF(
OR('Options or Warrants'!B4556 = "8. Transferee of restricted securities", 'Options or Warrants'!B4556 = "9. Any person (substitution for securities etc.)"),
'Options or Warrants'!C4556,
IF(
'Options or Warrants'!B4556 = "",
#N/A,
'Options or Warrants'!B4556)
)</f>
        <v>#N/A</v>
      </c>
      <c r="E4556" t="e">
        <f>IF(
OR('Options - Free Attaching'!B4556 = "8. Transferee of restricted securities", 'Options - Free Attaching'!B4556 = "9. Any person (substitution for securities etc.)"),
'Options - Free Attaching'!C4556,
IF(
'Options - Free Attaching'!B4556 = "",
#N/A,
'Options - Free Attaching'!B4556)
)</f>
        <v>#N/A</v>
      </c>
      <c r="F4556" t="e">
        <f>IF(
OR('Con. Notes - Conversion'!B4556 = "8. Transferee of restricted securities", 'Con. Notes - Conversion'!B4556 = "9. Any person (substitution for securities etc.)"),
'Con. Notes - Conversion'!C4556,
IF(
'Con. Notes - Conversion'!B4556 = "",
#N/A,
'Con. Notes - Conversion'!B4556)
)</f>
        <v>#N/A</v>
      </c>
      <c r="G4556" t="e">
        <f>IF(
OR('Con. Notes - No Conversion'!B4556 = "8. Transferee of restricted securities", 'Con. Notes - No Conversion'!B4556 = "9. Any person (substitution for securities etc.)"),
'Con. Notes - No Conversion'!C4556,
IF(
'Con. Notes - No Conversion'!B4556 = "",
#N/A,
'Con. Notes - No Conversion'!B4556)
)</f>
        <v>#N/A</v>
      </c>
    </row>
    <row r="4557" spans="1:7" x14ac:dyDescent="0.25">
      <c r="A4557" t="e">
        <f>IF(
OR(Shares!B4557 = "8. Transferee of restricted securities", Shares!B4557 = "9. Any person (substitution for securities etc.)"),
Shares!C4557,
IF(
Shares!B4557 = "",
#N/A,
Shares!B4557)
)</f>
        <v>#N/A</v>
      </c>
      <c r="B4557" t="e">
        <f>IF(
OR('Shares - LTR - Granted'!B4557 = "8. Transferee of restricted securities", 'Shares - LTR - Granted'!B4557 = "9. Any person (substitution for securities etc.)"),
'Shares - LTR - Granted'!C4557,
IF(
'Shares - LTR - Granted'!B4557 = "",
#N/A,
'Shares - LTR - Granted'!B4557)
)</f>
        <v>#N/A</v>
      </c>
      <c r="C4557" t="e">
        <f>IF(
OR('Performance Securities'!B4557 = "8. Transferee of restricted securities", 'Performance Securities'!B4557 = "9. Any person (substitution for securities etc.)"),
'Performance Securities'!C4557,
IF(
'Performance Securities'!B4557 = "",
#N/A,
'Performance Securities'!B4557)
)</f>
        <v>#N/A</v>
      </c>
      <c r="D4557" t="e">
        <f>IF(
OR('Options or Warrants'!B4557 = "8. Transferee of restricted securities", 'Options or Warrants'!B4557 = "9. Any person (substitution for securities etc.)"),
'Options or Warrants'!C4557,
IF(
'Options or Warrants'!B4557 = "",
#N/A,
'Options or Warrants'!B4557)
)</f>
        <v>#N/A</v>
      </c>
      <c r="E4557" t="e">
        <f>IF(
OR('Options - Free Attaching'!B4557 = "8. Transferee of restricted securities", 'Options - Free Attaching'!B4557 = "9. Any person (substitution for securities etc.)"),
'Options - Free Attaching'!C4557,
IF(
'Options - Free Attaching'!B4557 = "",
#N/A,
'Options - Free Attaching'!B4557)
)</f>
        <v>#N/A</v>
      </c>
      <c r="F4557" t="e">
        <f>IF(
OR('Con. Notes - Conversion'!B4557 = "8. Transferee of restricted securities", 'Con. Notes - Conversion'!B4557 = "9. Any person (substitution for securities etc.)"),
'Con. Notes - Conversion'!C4557,
IF(
'Con. Notes - Conversion'!B4557 = "",
#N/A,
'Con. Notes - Conversion'!B4557)
)</f>
        <v>#N/A</v>
      </c>
      <c r="G4557" t="e">
        <f>IF(
OR('Con. Notes - No Conversion'!B4557 = "8. Transferee of restricted securities", 'Con. Notes - No Conversion'!B4557 = "9. Any person (substitution for securities etc.)"),
'Con. Notes - No Conversion'!C4557,
IF(
'Con. Notes - No Conversion'!B4557 = "",
#N/A,
'Con. Notes - No Conversion'!B4557)
)</f>
        <v>#N/A</v>
      </c>
    </row>
    <row r="4558" spans="1:7" x14ac:dyDescent="0.25">
      <c r="A4558" t="e">
        <f>IF(
OR(Shares!B4558 = "8. Transferee of restricted securities", Shares!B4558 = "9. Any person (substitution for securities etc.)"),
Shares!C4558,
IF(
Shares!B4558 = "",
#N/A,
Shares!B4558)
)</f>
        <v>#N/A</v>
      </c>
      <c r="B4558" t="e">
        <f>IF(
OR('Shares - LTR - Granted'!B4558 = "8. Transferee of restricted securities", 'Shares - LTR - Granted'!B4558 = "9. Any person (substitution for securities etc.)"),
'Shares - LTR - Granted'!C4558,
IF(
'Shares - LTR - Granted'!B4558 = "",
#N/A,
'Shares - LTR - Granted'!B4558)
)</f>
        <v>#N/A</v>
      </c>
      <c r="C4558" t="e">
        <f>IF(
OR('Performance Securities'!B4558 = "8. Transferee of restricted securities", 'Performance Securities'!B4558 = "9. Any person (substitution for securities etc.)"),
'Performance Securities'!C4558,
IF(
'Performance Securities'!B4558 = "",
#N/A,
'Performance Securities'!B4558)
)</f>
        <v>#N/A</v>
      </c>
      <c r="D4558" t="e">
        <f>IF(
OR('Options or Warrants'!B4558 = "8. Transferee of restricted securities", 'Options or Warrants'!B4558 = "9. Any person (substitution for securities etc.)"),
'Options or Warrants'!C4558,
IF(
'Options or Warrants'!B4558 = "",
#N/A,
'Options or Warrants'!B4558)
)</f>
        <v>#N/A</v>
      </c>
      <c r="E4558" t="e">
        <f>IF(
OR('Options - Free Attaching'!B4558 = "8. Transferee of restricted securities", 'Options - Free Attaching'!B4558 = "9. Any person (substitution for securities etc.)"),
'Options - Free Attaching'!C4558,
IF(
'Options - Free Attaching'!B4558 = "",
#N/A,
'Options - Free Attaching'!B4558)
)</f>
        <v>#N/A</v>
      </c>
      <c r="F4558" t="e">
        <f>IF(
OR('Con. Notes - Conversion'!B4558 = "8. Transferee of restricted securities", 'Con. Notes - Conversion'!B4558 = "9. Any person (substitution for securities etc.)"),
'Con. Notes - Conversion'!C4558,
IF(
'Con. Notes - Conversion'!B4558 = "",
#N/A,
'Con. Notes - Conversion'!B4558)
)</f>
        <v>#N/A</v>
      </c>
      <c r="G4558" t="e">
        <f>IF(
OR('Con. Notes - No Conversion'!B4558 = "8. Transferee of restricted securities", 'Con. Notes - No Conversion'!B4558 = "9. Any person (substitution for securities etc.)"),
'Con. Notes - No Conversion'!C4558,
IF(
'Con. Notes - No Conversion'!B4558 = "",
#N/A,
'Con. Notes - No Conversion'!B4558)
)</f>
        <v>#N/A</v>
      </c>
    </row>
    <row r="4559" spans="1:7" x14ac:dyDescent="0.25">
      <c r="A4559" t="e">
        <f>IF(
OR(Shares!B4559 = "8. Transferee of restricted securities", Shares!B4559 = "9. Any person (substitution for securities etc.)"),
Shares!C4559,
IF(
Shares!B4559 = "",
#N/A,
Shares!B4559)
)</f>
        <v>#N/A</v>
      </c>
      <c r="B4559" t="e">
        <f>IF(
OR('Shares - LTR - Granted'!B4559 = "8. Transferee of restricted securities", 'Shares - LTR - Granted'!B4559 = "9. Any person (substitution for securities etc.)"),
'Shares - LTR - Granted'!C4559,
IF(
'Shares - LTR - Granted'!B4559 = "",
#N/A,
'Shares - LTR - Granted'!B4559)
)</f>
        <v>#N/A</v>
      </c>
      <c r="C4559" t="e">
        <f>IF(
OR('Performance Securities'!B4559 = "8. Transferee of restricted securities", 'Performance Securities'!B4559 = "9. Any person (substitution for securities etc.)"),
'Performance Securities'!C4559,
IF(
'Performance Securities'!B4559 = "",
#N/A,
'Performance Securities'!B4559)
)</f>
        <v>#N/A</v>
      </c>
      <c r="D4559" t="e">
        <f>IF(
OR('Options or Warrants'!B4559 = "8. Transferee of restricted securities", 'Options or Warrants'!B4559 = "9. Any person (substitution for securities etc.)"),
'Options or Warrants'!C4559,
IF(
'Options or Warrants'!B4559 = "",
#N/A,
'Options or Warrants'!B4559)
)</f>
        <v>#N/A</v>
      </c>
      <c r="E4559" t="e">
        <f>IF(
OR('Options - Free Attaching'!B4559 = "8. Transferee of restricted securities", 'Options - Free Attaching'!B4559 = "9. Any person (substitution for securities etc.)"),
'Options - Free Attaching'!C4559,
IF(
'Options - Free Attaching'!B4559 = "",
#N/A,
'Options - Free Attaching'!B4559)
)</f>
        <v>#N/A</v>
      </c>
      <c r="F4559" t="e">
        <f>IF(
OR('Con. Notes - Conversion'!B4559 = "8. Transferee of restricted securities", 'Con. Notes - Conversion'!B4559 = "9. Any person (substitution for securities etc.)"),
'Con. Notes - Conversion'!C4559,
IF(
'Con. Notes - Conversion'!B4559 = "",
#N/A,
'Con. Notes - Conversion'!B4559)
)</f>
        <v>#N/A</v>
      </c>
      <c r="G4559" t="e">
        <f>IF(
OR('Con. Notes - No Conversion'!B4559 = "8. Transferee of restricted securities", 'Con. Notes - No Conversion'!B4559 = "9. Any person (substitution for securities etc.)"),
'Con. Notes - No Conversion'!C4559,
IF(
'Con. Notes - No Conversion'!B4559 = "",
#N/A,
'Con. Notes - No Conversion'!B4559)
)</f>
        <v>#N/A</v>
      </c>
    </row>
    <row r="4560" spans="1:7" x14ac:dyDescent="0.25">
      <c r="A4560" t="e">
        <f>IF(
OR(Shares!B4560 = "8. Transferee of restricted securities", Shares!B4560 = "9. Any person (substitution for securities etc.)"),
Shares!C4560,
IF(
Shares!B4560 = "",
#N/A,
Shares!B4560)
)</f>
        <v>#N/A</v>
      </c>
      <c r="B4560" t="e">
        <f>IF(
OR('Shares - LTR - Granted'!B4560 = "8. Transferee of restricted securities", 'Shares - LTR - Granted'!B4560 = "9. Any person (substitution for securities etc.)"),
'Shares - LTR - Granted'!C4560,
IF(
'Shares - LTR - Granted'!B4560 = "",
#N/A,
'Shares - LTR - Granted'!B4560)
)</f>
        <v>#N/A</v>
      </c>
      <c r="C4560" t="e">
        <f>IF(
OR('Performance Securities'!B4560 = "8. Transferee of restricted securities", 'Performance Securities'!B4560 = "9. Any person (substitution for securities etc.)"),
'Performance Securities'!C4560,
IF(
'Performance Securities'!B4560 = "",
#N/A,
'Performance Securities'!B4560)
)</f>
        <v>#N/A</v>
      </c>
      <c r="D4560" t="e">
        <f>IF(
OR('Options or Warrants'!B4560 = "8. Transferee of restricted securities", 'Options or Warrants'!B4560 = "9. Any person (substitution for securities etc.)"),
'Options or Warrants'!C4560,
IF(
'Options or Warrants'!B4560 = "",
#N/A,
'Options or Warrants'!B4560)
)</f>
        <v>#N/A</v>
      </c>
      <c r="E4560" t="e">
        <f>IF(
OR('Options - Free Attaching'!B4560 = "8. Transferee of restricted securities", 'Options - Free Attaching'!B4560 = "9. Any person (substitution for securities etc.)"),
'Options - Free Attaching'!C4560,
IF(
'Options - Free Attaching'!B4560 = "",
#N/A,
'Options - Free Attaching'!B4560)
)</f>
        <v>#N/A</v>
      </c>
      <c r="F4560" t="e">
        <f>IF(
OR('Con. Notes - Conversion'!B4560 = "8. Transferee of restricted securities", 'Con. Notes - Conversion'!B4560 = "9. Any person (substitution for securities etc.)"),
'Con. Notes - Conversion'!C4560,
IF(
'Con. Notes - Conversion'!B4560 = "",
#N/A,
'Con. Notes - Conversion'!B4560)
)</f>
        <v>#N/A</v>
      </c>
      <c r="G4560" t="e">
        <f>IF(
OR('Con. Notes - No Conversion'!B4560 = "8. Transferee of restricted securities", 'Con. Notes - No Conversion'!B4560 = "9. Any person (substitution for securities etc.)"),
'Con. Notes - No Conversion'!C4560,
IF(
'Con. Notes - No Conversion'!B4560 = "",
#N/A,
'Con. Notes - No Conversion'!B4560)
)</f>
        <v>#N/A</v>
      </c>
    </row>
    <row r="4561" spans="1:7" x14ac:dyDescent="0.25">
      <c r="A4561" t="e">
        <f>IF(
OR(Shares!B4561 = "8. Transferee of restricted securities", Shares!B4561 = "9. Any person (substitution for securities etc.)"),
Shares!C4561,
IF(
Shares!B4561 = "",
#N/A,
Shares!B4561)
)</f>
        <v>#N/A</v>
      </c>
      <c r="B4561" t="e">
        <f>IF(
OR('Shares - LTR - Granted'!B4561 = "8. Transferee of restricted securities", 'Shares - LTR - Granted'!B4561 = "9. Any person (substitution for securities etc.)"),
'Shares - LTR - Granted'!C4561,
IF(
'Shares - LTR - Granted'!B4561 = "",
#N/A,
'Shares - LTR - Granted'!B4561)
)</f>
        <v>#N/A</v>
      </c>
      <c r="C4561" t="e">
        <f>IF(
OR('Performance Securities'!B4561 = "8. Transferee of restricted securities", 'Performance Securities'!B4561 = "9. Any person (substitution for securities etc.)"),
'Performance Securities'!C4561,
IF(
'Performance Securities'!B4561 = "",
#N/A,
'Performance Securities'!B4561)
)</f>
        <v>#N/A</v>
      </c>
      <c r="D4561" t="e">
        <f>IF(
OR('Options or Warrants'!B4561 = "8. Transferee of restricted securities", 'Options or Warrants'!B4561 = "9. Any person (substitution for securities etc.)"),
'Options or Warrants'!C4561,
IF(
'Options or Warrants'!B4561 = "",
#N/A,
'Options or Warrants'!B4561)
)</f>
        <v>#N/A</v>
      </c>
      <c r="E4561" t="e">
        <f>IF(
OR('Options - Free Attaching'!B4561 = "8. Transferee of restricted securities", 'Options - Free Attaching'!B4561 = "9. Any person (substitution for securities etc.)"),
'Options - Free Attaching'!C4561,
IF(
'Options - Free Attaching'!B4561 = "",
#N/A,
'Options - Free Attaching'!B4561)
)</f>
        <v>#N/A</v>
      </c>
      <c r="F4561" t="e">
        <f>IF(
OR('Con. Notes - Conversion'!B4561 = "8. Transferee of restricted securities", 'Con. Notes - Conversion'!B4561 = "9. Any person (substitution for securities etc.)"),
'Con. Notes - Conversion'!C4561,
IF(
'Con. Notes - Conversion'!B4561 = "",
#N/A,
'Con. Notes - Conversion'!B4561)
)</f>
        <v>#N/A</v>
      </c>
      <c r="G4561" t="e">
        <f>IF(
OR('Con. Notes - No Conversion'!B4561 = "8. Transferee of restricted securities", 'Con. Notes - No Conversion'!B4561 = "9. Any person (substitution for securities etc.)"),
'Con. Notes - No Conversion'!C4561,
IF(
'Con. Notes - No Conversion'!B4561 = "",
#N/A,
'Con. Notes - No Conversion'!B4561)
)</f>
        <v>#N/A</v>
      </c>
    </row>
    <row r="4562" spans="1:7" x14ac:dyDescent="0.25">
      <c r="A4562" t="e">
        <f>IF(
OR(Shares!B4562 = "8. Transferee of restricted securities", Shares!B4562 = "9. Any person (substitution for securities etc.)"),
Shares!C4562,
IF(
Shares!B4562 = "",
#N/A,
Shares!B4562)
)</f>
        <v>#N/A</v>
      </c>
      <c r="B4562" t="e">
        <f>IF(
OR('Shares - LTR - Granted'!B4562 = "8. Transferee of restricted securities", 'Shares - LTR - Granted'!B4562 = "9. Any person (substitution for securities etc.)"),
'Shares - LTR - Granted'!C4562,
IF(
'Shares - LTR - Granted'!B4562 = "",
#N/A,
'Shares - LTR - Granted'!B4562)
)</f>
        <v>#N/A</v>
      </c>
      <c r="C4562" t="e">
        <f>IF(
OR('Performance Securities'!B4562 = "8. Transferee of restricted securities", 'Performance Securities'!B4562 = "9. Any person (substitution for securities etc.)"),
'Performance Securities'!C4562,
IF(
'Performance Securities'!B4562 = "",
#N/A,
'Performance Securities'!B4562)
)</f>
        <v>#N/A</v>
      </c>
      <c r="D4562" t="e">
        <f>IF(
OR('Options or Warrants'!B4562 = "8. Transferee of restricted securities", 'Options or Warrants'!B4562 = "9. Any person (substitution for securities etc.)"),
'Options or Warrants'!C4562,
IF(
'Options or Warrants'!B4562 = "",
#N/A,
'Options or Warrants'!B4562)
)</f>
        <v>#N/A</v>
      </c>
      <c r="E4562" t="e">
        <f>IF(
OR('Options - Free Attaching'!B4562 = "8. Transferee of restricted securities", 'Options - Free Attaching'!B4562 = "9. Any person (substitution for securities etc.)"),
'Options - Free Attaching'!C4562,
IF(
'Options - Free Attaching'!B4562 = "",
#N/A,
'Options - Free Attaching'!B4562)
)</f>
        <v>#N/A</v>
      </c>
      <c r="F4562" t="e">
        <f>IF(
OR('Con. Notes - Conversion'!B4562 = "8. Transferee of restricted securities", 'Con. Notes - Conversion'!B4562 = "9. Any person (substitution for securities etc.)"),
'Con. Notes - Conversion'!C4562,
IF(
'Con. Notes - Conversion'!B4562 = "",
#N/A,
'Con. Notes - Conversion'!B4562)
)</f>
        <v>#N/A</v>
      </c>
      <c r="G4562" t="e">
        <f>IF(
OR('Con. Notes - No Conversion'!B4562 = "8. Transferee of restricted securities", 'Con. Notes - No Conversion'!B4562 = "9. Any person (substitution for securities etc.)"),
'Con. Notes - No Conversion'!C4562,
IF(
'Con. Notes - No Conversion'!B4562 = "",
#N/A,
'Con. Notes - No Conversion'!B4562)
)</f>
        <v>#N/A</v>
      </c>
    </row>
    <row r="4563" spans="1:7" x14ac:dyDescent="0.25">
      <c r="A4563" t="e">
        <f>IF(
OR(Shares!B4563 = "8. Transferee of restricted securities", Shares!B4563 = "9. Any person (substitution for securities etc.)"),
Shares!C4563,
IF(
Shares!B4563 = "",
#N/A,
Shares!B4563)
)</f>
        <v>#N/A</v>
      </c>
      <c r="B4563" t="e">
        <f>IF(
OR('Shares - LTR - Granted'!B4563 = "8. Transferee of restricted securities", 'Shares - LTR - Granted'!B4563 = "9. Any person (substitution for securities etc.)"),
'Shares - LTR - Granted'!C4563,
IF(
'Shares - LTR - Granted'!B4563 = "",
#N/A,
'Shares - LTR - Granted'!B4563)
)</f>
        <v>#N/A</v>
      </c>
      <c r="C4563" t="e">
        <f>IF(
OR('Performance Securities'!B4563 = "8. Transferee of restricted securities", 'Performance Securities'!B4563 = "9. Any person (substitution for securities etc.)"),
'Performance Securities'!C4563,
IF(
'Performance Securities'!B4563 = "",
#N/A,
'Performance Securities'!B4563)
)</f>
        <v>#N/A</v>
      </c>
      <c r="D4563" t="e">
        <f>IF(
OR('Options or Warrants'!B4563 = "8. Transferee of restricted securities", 'Options or Warrants'!B4563 = "9. Any person (substitution for securities etc.)"),
'Options or Warrants'!C4563,
IF(
'Options or Warrants'!B4563 = "",
#N/A,
'Options or Warrants'!B4563)
)</f>
        <v>#N/A</v>
      </c>
      <c r="E4563" t="e">
        <f>IF(
OR('Options - Free Attaching'!B4563 = "8. Transferee of restricted securities", 'Options - Free Attaching'!B4563 = "9. Any person (substitution for securities etc.)"),
'Options - Free Attaching'!C4563,
IF(
'Options - Free Attaching'!B4563 = "",
#N/A,
'Options - Free Attaching'!B4563)
)</f>
        <v>#N/A</v>
      </c>
      <c r="F4563" t="e">
        <f>IF(
OR('Con. Notes - Conversion'!B4563 = "8. Transferee of restricted securities", 'Con. Notes - Conversion'!B4563 = "9. Any person (substitution for securities etc.)"),
'Con. Notes - Conversion'!C4563,
IF(
'Con. Notes - Conversion'!B4563 = "",
#N/A,
'Con. Notes - Conversion'!B4563)
)</f>
        <v>#N/A</v>
      </c>
      <c r="G4563" t="e">
        <f>IF(
OR('Con. Notes - No Conversion'!B4563 = "8. Transferee of restricted securities", 'Con. Notes - No Conversion'!B4563 = "9. Any person (substitution for securities etc.)"),
'Con. Notes - No Conversion'!C4563,
IF(
'Con. Notes - No Conversion'!B4563 = "",
#N/A,
'Con. Notes - No Conversion'!B4563)
)</f>
        <v>#N/A</v>
      </c>
    </row>
    <row r="4564" spans="1:7" x14ac:dyDescent="0.25">
      <c r="A4564" t="e">
        <f>IF(
OR(Shares!B4564 = "8. Transferee of restricted securities", Shares!B4564 = "9. Any person (substitution for securities etc.)"),
Shares!C4564,
IF(
Shares!B4564 = "",
#N/A,
Shares!B4564)
)</f>
        <v>#N/A</v>
      </c>
      <c r="B4564" t="e">
        <f>IF(
OR('Shares - LTR - Granted'!B4564 = "8. Transferee of restricted securities", 'Shares - LTR - Granted'!B4564 = "9. Any person (substitution for securities etc.)"),
'Shares - LTR - Granted'!C4564,
IF(
'Shares - LTR - Granted'!B4564 = "",
#N/A,
'Shares - LTR - Granted'!B4564)
)</f>
        <v>#N/A</v>
      </c>
      <c r="C4564" t="e">
        <f>IF(
OR('Performance Securities'!B4564 = "8. Transferee of restricted securities", 'Performance Securities'!B4564 = "9. Any person (substitution for securities etc.)"),
'Performance Securities'!C4564,
IF(
'Performance Securities'!B4564 = "",
#N/A,
'Performance Securities'!B4564)
)</f>
        <v>#N/A</v>
      </c>
      <c r="D4564" t="e">
        <f>IF(
OR('Options or Warrants'!B4564 = "8. Transferee of restricted securities", 'Options or Warrants'!B4564 = "9. Any person (substitution for securities etc.)"),
'Options or Warrants'!C4564,
IF(
'Options or Warrants'!B4564 = "",
#N/A,
'Options or Warrants'!B4564)
)</f>
        <v>#N/A</v>
      </c>
      <c r="E4564" t="e">
        <f>IF(
OR('Options - Free Attaching'!B4564 = "8. Transferee of restricted securities", 'Options - Free Attaching'!B4564 = "9. Any person (substitution for securities etc.)"),
'Options - Free Attaching'!C4564,
IF(
'Options - Free Attaching'!B4564 = "",
#N/A,
'Options - Free Attaching'!B4564)
)</f>
        <v>#N/A</v>
      </c>
      <c r="F4564" t="e">
        <f>IF(
OR('Con. Notes - Conversion'!B4564 = "8. Transferee of restricted securities", 'Con. Notes - Conversion'!B4564 = "9. Any person (substitution for securities etc.)"),
'Con. Notes - Conversion'!C4564,
IF(
'Con. Notes - Conversion'!B4564 = "",
#N/A,
'Con. Notes - Conversion'!B4564)
)</f>
        <v>#N/A</v>
      </c>
      <c r="G4564" t="e">
        <f>IF(
OR('Con. Notes - No Conversion'!B4564 = "8. Transferee of restricted securities", 'Con. Notes - No Conversion'!B4564 = "9. Any person (substitution for securities etc.)"),
'Con. Notes - No Conversion'!C4564,
IF(
'Con. Notes - No Conversion'!B4564 = "",
#N/A,
'Con. Notes - No Conversion'!B4564)
)</f>
        <v>#N/A</v>
      </c>
    </row>
    <row r="4565" spans="1:7" x14ac:dyDescent="0.25">
      <c r="A4565" t="e">
        <f>IF(
OR(Shares!B4565 = "8. Transferee of restricted securities", Shares!B4565 = "9. Any person (substitution for securities etc.)"),
Shares!C4565,
IF(
Shares!B4565 = "",
#N/A,
Shares!B4565)
)</f>
        <v>#N/A</v>
      </c>
      <c r="B4565" t="e">
        <f>IF(
OR('Shares - LTR - Granted'!B4565 = "8. Transferee of restricted securities", 'Shares - LTR - Granted'!B4565 = "9. Any person (substitution for securities etc.)"),
'Shares - LTR - Granted'!C4565,
IF(
'Shares - LTR - Granted'!B4565 = "",
#N/A,
'Shares - LTR - Granted'!B4565)
)</f>
        <v>#N/A</v>
      </c>
      <c r="C4565" t="e">
        <f>IF(
OR('Performance Securities'!B4565 = "8. Transferee of restricted securities", 'Performance Securities'!B4565 = "9. Any person (substitution for securities etc.)"),
'Performance Securities'!C4565,
IF(
'Performance Securities'!B4565 = "",
#N/A,
'Performance Securities'!B4565)
)</f>
        <v>#N/A</v>
      </c>
      <c r="D4565" t="e">
        <f>IF(
OR('Options or Warrants'!B4565 = "8. Transferee of restricted securities", 'Options or Warrants'!B4565 = "9. Any person (substitution for securities etc.)"),
'Options or Warrants'!C4565,
IF(
'Options or Warrants'!B4565 = "",
#N/A,
'Options or Warrants'!B4565)
)</f>
        <v>#N/A</v>
      </c>
      <c r="E4565" t="e">
        <f>IF(
OR('Options - Free Attaching'!B4565 = "8. Transferee of restricted securities", 'Options - Free Attaching'!B4565 = "9. Any person (substitution for securities etc.)"),
'Options - Free Attaching'!C4565,
IF(
'Options - Free Attaching'!B4565 = "",
#N/A,
'Options - Free Attaching'!B4565)
)</f>
        <v>#N/A</v>
      </c>
      <c r="F4565" t="e">
        <f>IF(
OR('Con. Notes - Conversion'!B4565 = "8. Transferee of restricted securities", 'Con. Notes - Conversion'!B4565 = "9. Any person (substitution for securities etc.)"),
'Con. Notes - Conversion'!C4565,
IF(
'Con. Notes - Conversion'!B4565 = "",
#N/A,
'Con. Notes - Conversion'!B4565)
)</f>
        <v>#N/A</v>
      </c>
      <c r="G4565" t="e">
        <f>IF(
OR('Con. Notes - No Conversion'!B4565 = "8. Transferee of restricted securities", 'Con. Notes - No Conversion'!B4565 = "9. Any person (substitution for securities etc.)"),
'Con. Notes - No Conversion'!C4565,
IF(
'Con. Notes - No Conversion'!B4565 = "",
#N/A,
'Con. Notes - No Conversion'!B4565)
)</f>
        <v>#N/A</v>
      </c>
    </row>
    <row r="4566" spans="1:7" x14ac:dyDescent="0.25">
      <c r="A4566" t="e">
        <f>IF(
OR(Shares!B4566 = "8. Transferee of restricted securities", Shares!B4566 = "9. Any person (substitution for securities etc.)"),
Shares!C4566,
IF(
Shares!B4566 = "",
#N/A,
Shares!B4566)
)</f>
        <v>#N/A</v>
      </c>
      <c r="B4566" t="e">
        <f>IF(
OR('Shares - LTR - Granted'!B4566 = "8. Transferee of restricted securities", 'Shares - LTR - Granted'!B4566 = "9. Any person (substitution for securities etc.)"),
'Shares - LTR - Granted'!C4566,
IF(
'Shares - LTR - Granted'!B4566 = "",
#N/A,
'Shares - LTR - Granted'!B4566)
)</f>
        <v>#N/A</v>
      </c>
      <c r="C4566" t="e">
        <f>IF(
OR('Performance Securities'!B4566 = "8. Transferee of restricted securities", 'Performance Securities'!B4566 = "9. Any person (substitution for securities etc.)"),
'Performance Securities'!C4566,
IF(
'Performance Securities'!B4566 = "",
#N/A,
'Performance Securities'!B4566)
)</f>
        <v>#N/A</v>
      </c>
      <c r="D4566" t="e">
        <f>IF(
OR('Options or Warrants'!B4566 = "8. Transferee of restricted securities", 'Options or Warrants'!B4566 = "9. Any person (substitution for securities etc.)"),
'Options or Warrants'!C4566,
IF(
'Options or Warrants'!B4566 = "",
#N/A,
'Options or Warrants'!B4566)
)</f>
        <v>#N/A</v>
      </c>
      <c r="E4566" t="e">
        <f>IF(
OR('Options - Free Attaching'!B4566 = "8. Transferee of restricted securities", 'Options - Free Attaching'!B4566 = "9. Any person (substitution for securities etc.)"),
'Options - Free Attaching'!C4566,
IF(
'Options - Free Attaching'!B4566 = "",
#N/A,
'Options - Free Attaching'!B4566)
)</f>
        <v>#N/A</v>
      </c>
      <c r="F4566" t="e">
        <f>IF(
OR('Con. Notes - Conversion'!B4566 = "8. Transferee of restricted securities", 'Con. Notes - Conversion'!B4566 = "9. Any person (substitution for securities etc.)"),
'Con. Notes - Conversion'!C4566,
IF(
'Con. Notes - Conversion'!B4566 = "",
#N/A,
'Con. Notes - Conversion'!B4566)
)</f>
        <v>#N/A</v>
      </c>
      <c r="G4566" t="e">
        <f>IF(
OR('Con. Notes - No Conversion'!B4566 = "8. Transferee of restricted securities", 'Con. Notes - No Conversion'!B4566 = "9. Any person (substitution for securities etc.)"),
'Con. Notes - No Conversion'!C4566,
IF(
'Con. Notes - No Conversion'!B4566 = "",
#N/A,
'Con. Notes - No Conversion'!B4566)
)</f>
        <v>#N/A</v>
      </c>
    </row>
    <row r="4567" spans="1:7" x14ac:dyDescent="0.25">
      <c r="A4567" t="e">
        <f>IF(
OR(Shares!B4567 = "8. Transferee of restricted securities", Shares!B4567 = "9. Any person (substitution for securities etc.)"),
Shares!C4567,
IF(
Shares!B4567 = "",
#N/A,
Shares!B4567)
)</f>
        <v>#N/A</v>
      </c>
      <c r="B4567" t="e">
        <f>IF(
OR('Shares - LTR - Granted'!B4567 = "8. Transferee of restricted securities", 'Shares - LTR - Granted'!B4567 = "9. Any person (substitution for securities etc.)"),
'Shares - LTR - Granted'!C4567,
IF(
'Shares - LTR - Granted'!B4567 = "",
#N/A,
'Shares - LTR - Granted'!B4567)
)</f>
        <v>#N/A</v>
      </c>
      <c r="C4567" t="e">
        <f>IF(
OR('Performance Securities'!B4567 = "8. Transferee of restricted securities", 'Performance Securities'!B4567 = "9. Any person (substitution for securities etc.)"),
'Performance Securities'!C4567,
IF(
'Performance Securities'!B4567 = "",
#N/A,
'Performance Securities'!B4567)
)</f>
        <v>#N/A</v>
      </c>
      <c r="D4567" t="e">
        <f>IF(
OR('Options or Warrants'!B4567 = "8. Transferee of restricted securities", 'Options or Warrants'!B4567 = "9. Any person (substitution for securities etc.)"),
'Options or Warrants'!C4567,
IF(
'Options or Warrants'!B4567 = "",
#N/A,
'Options or Warrants'!B4567)
)</f>
        <v>#N/A</v>
      </c>
      <c r="E4567" t="e">
        <f>IF(
OR('Options - Free Attaching'!B4567 = "8. Transferee of restricted securities", 'Options - Free Attaching'!B4567 = "9. Any person (substitution for securities etc.)"),
'Options - Free Attaching'!C4567,
IF(
'Options - Free Attaching'!B4567 = "",
#N/A,
'Options - Free Attaching'!B4567)
)</f>
        <v>#N/A</v>
      </c>
      <c r="F4567" t="e">
        <f>IF(
OR('Con. Notes - Conversion'!B4567 = "8. Transferee of restricted securities", 'Con. Notes - Conversion'!B4567 = "9. Any person (substitution for securities etc.)"),
'Con. Notes - Conversion'!C4567,
IF(
'Con. Notes - Conversion'!B4567 = "",
#N/A,
'Con. Notes - Conversion'!B4567)
)</f>
        <v>#N/A</v>
      </c>
      <c r="G4567" t="e">
        <f>IF(
OR('Con. Notes - No Conversion'!B4567 = "8. Transferee of restricted securities", 'Con. Notes - No Conversion'!B4567 = "9. Any person (substitution for securities etc.)"),
'Con. Notes - No Conversion'!C4567,
IF(
'Con. Notes - No Conversion'!B4567 = "",
#N/A,
'Con. Notes - No Conversion'!B4567)
)</f>
        <v>#N/A</v>
      </c>
    </row>
    <row r="4568" spans="1:7" x14ac:dyDescent="0.25">
      <c r="A4568" t="e">
        <f>IF(
OR(Shares!B4568 = "8. Transferee of restricted securities", Shares!B4568 = "9. Any person (substitution for securities etc.)"),
Shares!C4568,
IF(
Shares!B4568 = "",
#N/A,
Shares!B4568)
)</f>
        <v>#N/A</v>
      </c>
      <c r="B4568" t="e">
        <f>IF(
OR('Shares - LTR - Granted'!B4568 = "8. Transferee of restricted securities", 'Shares - LTR - Granted'!B4568 = "9. Any person (substitution for securities etc.)"),
'Shares - LTR - Granted'!C4568,
IF(
'Shares - LTR - Granted'!B4568 = "",
#N/A,
'Shares - LTR - Granted'!B4568)
)</f>
        <v>#N/A</v>
      </c>
      <c r="C4568" t="e">
        <f>IF(
OR('Performance Securities'!B4568 = "8. Transferee of restricted securities", 'Performance Securities'!B4568 = "9. Any person (substitution for securities etc.)"),
'Performance Securities'!C4568,
IF(
'Performance Securities'!B4568 = "",
#N/A,
'Performance Securities'!B4568)
)</f>
        <v>#N/A</v>
      </c>
      <c r="D4568" t="e">
        <f>IF(
OR('Options or Warrants'!B4568 = "8. Transferee of restricted securities", 'Options or Warrants'!B4568 = "9. Any person (substitution for securities etc.)"),
'Options or Warrants'!C4568,
IF(
'Options or Warrants'!B4568 = "",
#N/A,
'Options or Warrants'!B4568)
)</f>
        <v>#N/A</v>
      </c>
      <c r="E4568" t="e">
        <f>IF(
OR('Options - Free Attaching'!B4568 = "8. Transferee of restricted securities", 'Options - Free Attaching'!B4568 = "9. Any person (substitution for securities etc.)"),
'Options - Free Attaching'!C4568,
IF(
'Options - Free Attaching'!B4568 = "",
#N/A,
'Options - Free Attaching'!B4568)
)</f>
        <v>#N/A</v>
      </c>
      <c r="F4568" t="e">
        <f>IF(
OR('Con. Notes - Conversion'!B4568 = "8. Transferee of restricted securities", 'Con. Notes - Conversion'!B4568 = "9. Any person (substitution for securities etc.)"),
'Con. Notes - Conversion'!C4568,
IF(
'Con. Notes - Conversion'!B4568 = "",
#N/A,
'Con. Notes - Conversion'!B4568)
)</f>
        <v>#N/A</v>
      </c>
      <c r="G4568" t="e">
        <f>IF(
OR('Con. Notes - No Conversion'!B4568 = "8. Transferee of restricted securities", 'Con. Notes - No Conversion'!B4568 = "9. Any person (substitution for securities etc.)"),
'Con. Notes - No Conversion'!C4568,
IF(
'Con. Notes - No Conversion'!B4568 = "",
#N/A,
'Con. Notes - No Conversion'!B4568)
)</f>
        <v>#N/A</v>
      </c>
    </row>
    <row r="4569" spans="1:7" x14ac:dyDescent="0.25">
      <c r="A4569" t="e">
        <f>IF(
OR(Shares!B4569 = "8. Transferee of restricted securities", Shares!B4569 = "9. Any person (substitution for securities etc.)"),
Shares!C4569,
IF(
Shares!B4569 = "",
#N/A,
Shares!B4569)
)</f>
        <v>#N/A</v>
      </c>
      <c r="B4569" t="e">
        <f>IF(
OR('Shares - LTR - Granted'!B4569 = "8. Transferee of restricted securities", 'Shares - LTR - Granted'!B4569 = "9. Any person (substitution for securities etc.)"),
'Shares - LTR - Granted'!C4569,
IF(
'Shares - LTR - Granted'!B4569 = "",
#N/A,
'Shares - LTR - Granted'!B4569)
)</f>
        <v>#N/A</v>
      </c>
      <c r="C4569" t="e">
        <f>IF(
OR('Performance Securities'!B4569 = "8. Transferee of restricted securities", 'Performance Securities'!B4569 = "9. Any person (substitution for securities etc.)"),
'Performance Securities'!C4569,
IF(
'Performance Securities'!B4569 = "",
#N/A,
'Performance Securities'!B4569)
)</f>
        <v>#N/A</v>
      </c>
      <c r="D4569" t="e">
        <f>IF(
OR('Options or Warrants'!B4569 = "8. Transferee of restricted securities", 'Options or Warrants'!B4569 = "9. Any person (substitution for securities etc.)"),
'Options or Warrants'!C4569,
IF(
'Options or Warrants'!B4569 = "",
#N/A,
'Options or Warrants'!B4569)
)</f>
        <v>#N/A</v>
      </c>
      <c r="E4569" t="e">
        <f>IF(
OR('Options - Free Attaching'!B4569 = "8. Transferee of restricted securities", 'Options - Free Attaching'!B4569 = "9. Any person (substitution for securities etc.)"),
'Options - Free Attaching'!C4569,
IF(
'Options - Free Attaching'!B4569 = "",
#N/A,
'Options - Free Attaching'!B4569)
)</f>
        <v>#N/A</v>
      </c>
      <c r="F4569" t="e">
        <f>IF(
OR('Con. Notes - Conversion'!B4569 = "8. Transferee of restricted securities", 'Con. Notes - Conversion'!B4569 = "9. Any person (substitution for securities etc.)"),
'Con. Notes - Conversion'!C4569,
IF(
'Con. Notes - Conversion'!B4569 = "",
#N/A,
'Con. Notes - Conversion'!B4569)
)</f>
        <v>#N/A</v>
      </c>
      <c r="G4569" t="e">
        <f>IF(
OR('Con. Notes - No Conversion'!B4569 = "8. Transferee of restricted securities", 'Con. Notes - No Conversion'!B4569 = "9. Any person (substitution for securities etc.)"),
'Con. Notes - No Conversion'!C4569,
IF(
'Con. Notes - No Conversion'!B4569 = "",
#N/A,
'Con. Notes - No Conversion'!B4569)
)</f>
        <v>#N/A</v>
      </c>
    </row>
    <row r="4570" spans="1:7" x14ac:dyDescent="0.25">
      <c r="A4570" t="e">
        <f>IF(
OR(Shares!B4570 = "8. Transferee of restricted securities", Shares!B4570 = "9. Any person (substitution for securities etc.)"),
Shares!C4570,
IF(
Shares!B4570 = "",
#N/A,
Shares!B4570)
)</f>
        <v>#N/A</v>
      </c>
      <c r="B4570" t="e">
        <f>IF(
OR('Shares - LTR - Granted'!B4570 = "8. Transferee of restricted securities", 'Shares - LTR - Granted'!B4570 = "9. Any person (substitution for securities etc.)"),
'Shares - LTR - Granted'!C4570,
IF(
'Shares - LTR - Granted'!B4570 = "",
#N/A,
'Shares - LTR - Granted'!B4570)
)</f>
        <v>#N/A</v>
      </c>
      <c r="C4570" t="e">
        <f>IF(
OR('Performance Securities'!B4570 = "8. Transferee of restricted securities", 'Performance Securities'!B4570 = "9. Any person (substitution for securities etc.)"),
'Performance Securities'!C4570,
IF(
'Performance Securities'!B4570 = "",
#N/A,
'Performance Securities'!B4570)
)</f>
        <v>#N/A</v>
      </c>
      <c r="D4570" t="e">
        <f>IF(
OR('Options or Warrants'!B4570 = "8. Transferee of restricted securities", 'Options or Warrants'!B4570 = "9. Any person (substitution for securities etc.)"),
'Options or Warrants'!C4570,
IF(
'Options or Warrants'!B4570 = "",
#N/A,
'Options or Warrants'!B4570)
)</f>
        <v>#N/A</v>
      </c>
      <c r="E4570" t="e">
        <f>IF(
OR('Options - Free Attaching'!B4570 = "8. Transferee of restricted securities", 'Options - Free Attaching'!B4570 = "9. Any person (substitution for securities etc.)"),
'Options - Free Attaching'!C4570,
IF(
'Options - Free Attaching'!B4570 = "",
#N/A,
'Options - Free Attaching'!B4570)
)</f>
        <v>#N/A</v>
      </c>
      <c r="F4570" t="e">
        <f>IF(
OR('Con. Notes - Conversion'!B4570 = "8. Transferee of restricted securities", 'Con. Notes - Conversion'!B4570 = "9. Any person (substitution for securities etc.)"),
'Con. Notes - Conversion'!C4570,
IF(
'Con. Notes - Conversion'!B4570 = "",
#N/A,
'Con. Notes - Conversion'!B4570)
)</f>
        <v>#N/A</v>
      </c>
      <c r="G4570" t="e">
        <f>IF(
OR('Con. Notes - No Conversion'!B4570 = "8. Transferee of restricted securities", 'Con. Notes - No Conversion'!B4570 = "9. Any person (substitution for securities etc.)"),
'Con. Notes - No Conversion'!C4570,
IF(
'Con. Notes - No Conversion'!B4570 = "",
#N/A,
'Con. Notes - No Conversion'!B4570)
)</f>
        <v>#N/A</v>
      </c>
    </row>
    <row r="4571" spans="1:7" x14ac:dyDescent="0.25">
      <c r="A4571" t="e">
        <f>IF(
OR(Shares!B4571 = "8. Transferee of restricted securities", Shares!B4571 = "9. Any person (substitution for securities etc.)"),
Shares!C4571,
IF(
Shares!B4571 = "",
#N/A,
Shares!B4571)
)</f>
        <v>#N/A</v>
      </c>
      <c r="B4571" t="e">
        <f>IF(
OR('Shares - LTR - Granted'!B4571 = "8. Transferee of restricted securities", 'Shares - LTR - Granted'!B4571 = "9. Any person (substitution for securities etc.)"),
'Shares - LTR - Granted'!C4571,
IF(
'Shares - LTR - Granted'!B4571 = "",
#N/A,
'Shares - LTR - Granted'!B4571)
)</f>
        <v>#N/A</v>
      </c>
      <c r="C4571" t="e">
        <f>IF(
OR('Performance Securities'!B4571 = "8. Transferee of restricted securities", 'Performance Securities'!B4571 = "9. Any person (substitution for securities etc.)"),
'Performance Securities'!C4571,
IF(
'Performance Securities'!B4571 = "",
#N/A,
'Performance Securities'!B4571)
)</f>
        <v>#N/A</v>
      </c>
      <c r="D4571" t="e">
        <f>IF(
OR('Options or Warrants'!B4571 = "8. Transferee of restricted securities", 'Options or Warrants'!B4571 = "9. Any person (substitution for securities etc.)"),
'Options or Warrants'!C4571,
IF(
'Options or Warrants'!B4571 = "",
#N/A,
'Options or Warrants'!B4571)
)</f>
        <v>#N/A</v>
      </c>
      <c r="E4571" t="e">
        <f>IF(
OR('Options - Free Attaching'!B4571 = "8. Transferee of restricted securities", 'Options - Free Attaching'!B4571 = "9. Any person (substitution for securities etc.)"),
'Options - Free Attaching'!C4571,
IF(
'Options - Free Attaching'!B4571 = "",
#N/A,
'Options - Free Attaching'!B4571)
)</f>
        <v>#N/A</v>
      </c>
      <c r="F4571" t="e">
        <f>IF(
OR('Con. Notes - Conversion'!B4571 = "8. Transferee of restricted securities", 'Con. Notes - Conversion'!B4571 = "9. Any person (substitution for securities etc.)"),
'Con. Notes - Conversion'!C4571,
IF(
'Con. Notes - Conversion'!B4571 = "",
#N/A,
'Con. Notes - Conversion'!B4571)
)</f>
        <v>#N/A</v>
      </c>
      <c r="G4571" t="e">
        <f>IF(
OR('Con. Notes - No Conversion'!B4571 = "8. Transferee of restricted securities", 'Con. Notes - No Conversion'!B4571 = "9. Any person (substitution for securities etc.)"),
'Con. Notes - No Conversion'!C4571,
IF(
'Con. Notes - No Conversion'!B4571 = "",
#N/A,
'Con. Notes - No Conversion'!B4571)
)</f>
        <v>#N/A</v>
      </c>
    </row>
    <row r="4572" spans="1:7" x14ac:dyDescent="0.25">
      <c r="A4572" t="e">
        <f>IF(
OR(Shares!B4572 = "8. Transferee of restricted securities", Shares!B4572 = "9. Any person (substitution for securities etc.)"),
Shares!C4572,
IF(
Shares!B4572 = "",
#N/A,
Shares!B4572)
)</f>
        <v>#N/A</v>
      </c>
      <c r="B4572" t="e">
        <f>IF(
OR('Shares - LTR - Granted'!B4572 = "8. Transferee of restricted securities", 'Shares - LTR - Granted'!B4572 = "9. Any person (substitution for securities etc.)"),
'Shares - LTR - Granted'!C4572,
IF(
'Shares - LTR - Granted'!B4572 = "",
#N/A,
'Shares - LTR - Granted'!B4572)
)</f>
        <v>#N/A</v>
      </c>
      <c r="C4572" t="e">
        <f>IF(
OR('Performance Securities'!B4572 = "8. Transferee of restricted securities", 'Performance Securities'!B4572 = "9. Any person (substitution for securities etc.)"),
'Performance Securities'!C4572,
IF(
'Performance Securities'!B4572 = "",
#N/A,
'Performance Securities'!B4572)
)</f>
        <v>#N/A</v>
      </c>
      <c r="D4572" t="e">
        <f>IF(
OR('Options or Warrants'!B4572 = "8. Transferee of restricted securities", 'Options or Warrants'!B4572 = "9. Any person (substitution for securities etc.)"),
'Options or Warrants'!C4572,
IF(
'Options or Warrants'!B4572 = "",
#N/A,
'Options or Warrants'!B4572)
)</f>
        <v>#N/A</v>
      </c>
      <c r="E4572" t="e">
        <f>IF(
OR('Options - Free Attaching'!B4572 = "8. Transferee of restricted securities", 'Options - Free Attaching'!B4572 = "9. Any person (substitution for securities etc.)"),
'Options - Free Attaching'!C4572,
IF(
'Options - Free Attaching'!B4572 = "",
#N/A,
'Options - Free Attaching'!B4572)
)</f>
        <v>#N/A</v>
      </c>
      <c r="F4572" t="e">
        <f>IF(
OR('Con. Notes - Conversion'!B4572 = "8. Transferee of restricted securities", 'Con. Notes - Conversion'!B4572 = "9. Any person (substitution for securities etc.)"),
'Con. Notes - Conversion'!C4572,
IF(
'Con. Notes - Conversion'!B4572 = "",
#N/A,
'Con. Notes - Conversion'!B4572)
)</f>
        <v>#N/A</v>
      </c>
      <c r="G4572" t="e">
        <f>IF(
OR('Con. Notes - No Conversion'!B4572 = "8. Transferee of restricted securities", 'Con. Notes - No Conversion'!B4572 = "9. Any person (substitution for securities etc.)"),
'Con. Notes - No Conversion'!C4572,
IF(
'Con. Notes - No Conversion'!B4572 = "",
#N/A,
'Con. Notes - No Conversion'!B4572)
)</f>
        <v>#N/A</v>
      </c>
    </row>
    <row r="4573" spans="1:7" x14ac:dyDescent="0.25">
      <c r="A4573" t="e">
        <f>IF(
OR(Shares!B4573 = "8. Transferee of restricted securities", Shares!B4573 = "9. Any person (substitution for securities etc.)"),
Shares!C4573,
IF(
Shares!B4573 = "",
#N/A,
Shares!B4573)
)</f>
        <v>#N/A</v>
      </c>
      <c r="B4573" t="e">
        <f>IF(
OR('Shares - LTR - Granted'!B4573 = "8. Transferee of restricted securities", 'Shares - LTR - Granted'!B4573 = "9. Any person (substitution for securities etc.)"),
'Shares - LTR - Granted'!C4573,
IF(
'Shares - LTR - Granted'!B4573 = "",
#N/A,
'Shares - LTR - Granted'!B4573)
)</f>
        <v>#N/A</v>
      </c>
      <c r="C4573" t="e">
        <f>IF(
OR('Performance Securities'!B4573 = "8. Transferee of restricted securities", 'Performance Securities'!B4573 = "9. Any person (substitution for securities etc.)"),
'Performance Securities'!C4573,
IF(
'Performance Securities'!B4573 = "",
#N/A,
'Performance Securities'!B4573)
)</f>
        <v>#N/A</v>
      </c>
      <c r="D4573" t="e">
        <f>IF(
OR('Options or Warrants'!B4573 = "8. Transferee of restricted securities", 'Options or Warrants'!B4573 = "9. Any person (substitution for securities etc.)"),
'Options or Warrants'!C4573,
IF(
'Options or Warrants'!B4573 = "",
#N/A,
'Options or Warrants'!B4573)
)</f>
        <v>#N/A</v>
      </c>
      <c r="E4573" t="e">
        <f>IF(
OR('Options - Free Attaching'!B4573 = "8. Transferee of restricted securities", 'Options - Free Attaching'!B4573 = "9. Any person (substitution for securities etc.)"),
'Options - Free Attaching'!C4573,
IF(
'Options - Free Attaching'!B4573 = "",
#N/A,
'Options - Free Attaching'!B4573)
)</f>
        <v>#N/A</v>
      </c>
      <c r="F4573" t="e">
        <f>IF(
OR('Con. Notes - Conversion'!B4573 = "8. Transferee of restricted securities", 'Con. Notes - Conversion'!B4573 = "9. Any person (substitution for securities etc.)"),
'Con. Notes - Conversion'!C4573,
IF(
'Con. Notes - Conversion'!B4573 = "",
#N/A,
'Con. Notes - Conversion'!B4573)
)</f>
        <v>#N/A</v>
      </c>
      <c r="G4573" t="e">
        <f>IF(
OR('Con. Notes - No Conversion'!B4573 = "8. Transferee of restricted securities", 'Con. Notes - No Conversion'!B4573 = "9. Any person (substitution for securities etc.)"),
'Con. Notes - No Conversion'!C4573,
IF(
'Con. Notes - No Conversion'!B4573 = "",
#N/A,
'Con. Notes - No Conversion'!B4573)
)</f>
        <v>#N/A</v>
      </c>
    </row>
    <row r="4574" spans="1:7" x14ac:dyDescent="0.25">
      <c r="A4574" t="e">
        <f>IF(
OR(Shares!B4574 = "8. Transferee of restricted securities", Shares!B4574 = "9. Any person (substitution for securities etc.)"),
Shares!C4574,
IF(
Shares!B4574 = "",
#N/A,
Shares!B4574)
)</f>
        <v>#N/A</v>
      </c>
      <c r="B4574" t="e">
        <f>IF(
OR('Shares - LTR - Granted'!B4574 = "8. Transferee of restricted securities", 'Shares - LTR - Granted'!B4574 = "9. Any person (substitution for securities etc.)"),
'Shares - LTR - Granted'!C4574,
IF(
'Shares - LTR - Granted'!B4574 = "",
#N/A,
'Shares - LTR - Granted'!B4574)
)</f>
        <v>#N/A</v>
      </c>
      <c r="C4574" t="e">
        <f>IF(
OR('Performance Securities'!B4574 = "8. Transferee of restricted securities", 'Performance Securities'!B4574 = "9. Any person (substitution for securities etc.)"),
'Performance Securities'!C4574,
IF(
'Performance Securities'!B4574 = "",
#N/A,
'Performance Securities'!B4574)
)</f>
        <v>#N/A</v>
      </c>
      <c r="D4574" t="e">
        <f>IF(
OR('Options or Warrants'!B4574 = "8. Transferee of restricted securities", 'Options or Warrants'!B4574 = "9. Any person (substitution for securities etc.)"),
'Options or Warrants'!C4574,
IF(
'Options or Warrants'!B4574 = "",
#N/A,
'Options or Warrants'!B4574)
)</f>
        <v>#N/A</v>
      </c>
      <c r="E4574" t="e">
        <f>IF(
OR('Options - Free Attaching'!B4574 = "8. Transferee of restricted securities", 'Options - Free Attaching'!B4574 = "9. Any person (substitution for securities etc.)"),
'Options - Free Attaching'!C4574,
IF(
'Options - Free Attaching'!B4574 = "",
#N/A,
'Options - Free Attaching'!B4574)
)</f>
        <v>#N/A</v>
      </c>
      <c r="F4574" t="e">
        <f>IF(
OR('Con. Notes - Conversion'!B4574 = "8. Transferee of restricted securities", 'Con. Notes - Conversion'!B4574 = "9. Any person (substitution for securities etc.)"),
'Con. Notes - Conversion'!C4574,
IF(
'Con. Notes - Conversion'!B4574 = "",
#N/A,
'Con. Notes - Conversion'!B4574)
)</f>
        <v>#N/A</v>
      </c>
      <c r="G4574" t="e">
        <f>IF(
OR('Con. Notes - No Conversion'!B4574 = "8. Transferee of restricted securities", 'Con. Notes - No Conversion'!B4574 = "9. Any person (substitution for securities etc.)"),
'Con. Notes - No Conversion'!C4574,
IF(
'Con. Notes - No Conversion'!B4574 = "",
#N/A,
'Con. Notes - No Conversion'!B4574)
)</f>
        <v>#N/A</v>
      </c>
    </row>
    <row r="4575" spans="1:7" x14ac:dyDescent="0.25">
      <c r="A4575" t="e">
        <f>IF(
OR(Shares!B4575 = "8. Transferee of restricted securities", Shares!B4575 = "9. Any person (substitution for securities etc.)"),
Shares!C4575,
IF(
Shares!B4575 = "",
#N/A,
Shares!B4575)
)</f>
        <v>#N/A</v>
      </c>
      <c r="B4575" t="e">
        <f>IF(
OR('Shares - LTR - Granted'!B4575 = "8. Transferee of restricted securities", 'Shares - LTR - Granted'!B4575 = "9. Any person (substitution for securities etc.)"),
'Shares - LTR - Granted'!C4575,
IF(
'Shares - LTR - Granted'!B4575 = "",
#N/A,
'Shares - LTR - Granted'!B4575)
)</f>
        <v>#N/A</v>
      </c>
      <c r="C4575" t="e">
        <f>IF(
OR('Performance Securities'!B4575 = "8. Transferee of restricted securities", 'Performance Securities'!B4575 = "9. Any person (substitution for securities etc.)"),
'Performance Securities'!C4575,
IF(
'Performance Securities'!B4575 = "",
#N/A,
'Performance Securities'!B4575)
)</f>
        <v>#N/A</v>
      </c>
      <c r="D4575" t="e">
        <f>IF(
OR('Options or Warrants'!B4575 = "8. Transferee of restricted securities", 'Options or Warrants'!B4575 = "9. Any person (substitution for securities etc.)"),
'Options or Warrants'!C4575,
IF(
'Options or Warrants'!B4575 = "",
#N/A,
'Options or Warrants'!B4575)
)</f>
        <v>#N/A</v>
      </c>
      <c r="E4575" t="e">
        <f>IF(
OR('Options - Free Attaching'!B4575 = "8. Transferee of restricted securities", 'Options - Free Attaching'!B4575 = "9. Any person (substitution for securities etc.)"),
'Options - Free Attaching'!C4575,
IF(
'Options - Free Attaching'!B4575 = "",
#N/A,
'Options - Free Attaching'!B4575)
)</f>
        <v>#N/A</v>
      </c>
      <c r="F4575" t="e">
        <f>IF(
OR('Con. Notes - Conversion'!B4575 = "8. Transferee of restricted securities", 'Con. Notes - Conversion'!B4575 = "9. Any person (substitution for securities etc.)"),
'Con. Notes - Conversion'!C4575,
IF(
'Con. Notes - Conversion'!B4575 = "",
#N/A,
'Con. Notes - Conversion'!B4575)
)</f>
        <v>#N/A</v>
      </c>
      <c r="G4575" t="e">
        <f>IF(
OR('Con. Notes - No Conversion'!B4575 = "8. Transferee of restricted securities", 'Con. Notes - No Conversion'!B4575 = "9. Any person (substitution for securities etc.)"),
'Con. Notes - No Conversion'!C4575,
IF(
'Con. Notes - No Conversion'!B4575 = "",
#N/A,
'Con. Notes - No Conversion'!B4575)
)</f>
        <v>#N/A</v>
      </c>
    </row>
    <row r="4576" spans="1:7" x14ac:dyDescent="0.25">
      <c r="A4576" t="e">
        <f>IF(
OR(Shares!B4576 = "8. Transferee of restricted securities", Shares!B4576 = "9. Any person (substitution for securities etc.)"),
Shares!C4576,
IF(
Shares!B4576 = "",
#N/A,
Shares!B4576)
)</f>
        <v>#N/A</v>
      </c>
      <c r="B4576" t="e">
        <f>IF(
OR('Shares - LTR - Granted'!B4576 = "8. Transferee of restricted securities", 'Shares - LTR - Granted'!B4576 = "9. Any person (substitution for securities etc.)"),
'Shares - LTR - Granted'!C4576,
IF(
'Shares - LTR - Granted'!B4576 = "",
#N/A,
'Shares - LTR - Granted'!B4576)
)</f>
        <v>#N/A</v>
      </c>
      <c r="C4576" t="e">
        <f>IF(
OR('Performance Securities'!B4576 = "8. Transferee of restricted securities", 'Performance Securities'!B4576 = "9. Any person (substitution for securities etc.)"),
'Performance Securities'!C4576,
IF(
'Performance Securities'!B4576 = "",
#N/A,
'Performance Securities'!B4576)
)</f>
        <v>#N/A</v>
      </c>
      <c r="D4576" t="e">
        <f>IF(
OR('Options or Warrants'!B4576 = "8. Transferee of restricted securities", 'Options or Warrants'!B4576 = "9. Any person (substitution for securities etc.)"),
'Options or Warrants'!C4576,
IF(
'Options or Warrants'!B4576 = "",
#N/A,
'Options or Warrants'!B4576)
)</f>
        <v>#N/A</v>
      </c>
      <c r="E4576" t="e">
        <f>IF(
OR('Options - Free Attaching'!B4576 = "8. Transferee of restricted securities", 'Options - Free Attaching'!B4576 = "9. Any person (substitution for securities etc.)"),
'Options - Free Attaching'!C4576,
IF(
'Options - Free Attaching'!B4576 = "",
#N/A,
'Options - Free Attaching'!B4576)
)</f>
        <v>#N/A</v>
      </c>
      <c r="F4576" t="e">
        <f>IF(
OR('Con. Notes - Conversion'!B4576 = "8. Transferee of restricted securities", 'Con. Notes - Conversion'!B4576 = "9. Any person (substitution for securities etc.)"),
'Con. Notes - Conversion'!C4576,
IF(
'Con. Notes - Conversion'!B4576 = "",
#N/A,
'Con. Notes - Conversion'!B4576)
)</f>
        <v>#N/A</v>
      </c>
      <c r="G4576" t="e">
        <f>IF(
OR('Con. Notes - No Conversion'!B4576 = "8. Transferee of restricted securities", 'Con. Notes - No Conversion'!B4576 = "9. Any person (substitution for securities etc.)"),
'Con. Notes - No Conversion'!C4576,
IF(
'Con. Notes - No Conversion'!B4576 = "",
#N/A,
'Con. Notes - No Conversion'!B4576)
)</f>
        <v>#N/A</v>
      </c>
    </row>
    <row r="4577" spans="1:7" x14ac:dyDescent="0.25">
      <c r="A4577" t="e">
        <f>IF(
OR(Shares!B4577 = "8. Transferee of restricted securities", Shares!B4577 = "9. Any person (substitution for securities etc.)"),
Shares!C4577,
IF(
Shares!B4577 = "",
#N/A,
Shares!B4577)
)</f>
        <v>#N/A</v>
      </c>
      <c r="B4577" t="e">
        <f>IF(
OR('Shares - LTR - Granted'!B4577 = "8. Transferee of restricted securities", 'Shares - LTR - Granted'!B4577 = "9. Any person (substitution for securities etc.)"),
'Shares - LTR - Granted'!C4577,
IF(
'Shares - LTR - Granted'!B4577 = "",
#N/A,
'Shares - LTR - Granted'!B4577)
)</f>
        <v>#N/A</v>
      </c>
      <c r="C4577" t="e">
        <f>IF(
OR('Performance Securities'!B4577 = "8. Transferee of restricted securities", 'Performance Securities'!B4577 = "9. Any person (substitution for securities etc.)"),
'Performance Securities'!C4577,
IF(
'Performance Securities'!B4577 = "",
#N/A,
'Performance Securities'!B4577)
)</f>
        <v>#N/A</v>
      </c>
      <c r="D4577" t="e">
        <f>IF(
OR('Options or Warrants'!B4577 = "8. Transferee of restricted securities", 'Options or Warrants'!B4577 = "9. Any person (substitution for securities etc.)"),
'Options or Warrants'!C4577,
IF(
'Options or Warrants'!B4577 = "",
#N/A,
'Options or Warrants'!B4577)
)</f>
        <v>#N/A</v>
      </c>
      <c r="E4577" t="e">
        <f>IF(
OR('Options - Free Attaching'!B4577 = "8. Transferee of restricted securities", 'Options - Free Attaching'!B4577 = "9. Any person (substitution for securities etc.)"),
'Options - Free Attaching'!C4577,
IF(
'Options - Free Attaching'!B4577 = "",
#N/A,
'Options - Free Attaching'!B4577)
)</f>
        <v>#N/A</v>
      </c>
      <c r="F4577" t="e">
        <f>IF(
OR('Con. Notes - Conversion'!B4577 = "8. Transferee of restricted securities", 'Con. Notes - Conversion'!B4577 = "9. Any person (substitution for securities etc.)"),
'Con. Notes - Conversion'!C4577,
IF(
'Con. Notes - Conversion'!B4577 = "",
#N/A,
'Con. Notes - Conversion'!B4577)
)</f>
        <v>#N/A</v>
      </c>
      <c r="G4577" t="e">
        <f>IF(
OR('Con. Notes - No Conversion'!B4577 = "8. Transferee of restricted securities", 'Con. Notes - No Conversion'!B4577 = "9. Any person (substitution for securities etc.)"),
'Con. Notes - No Conversion'!C4577,
IF(
'Con. Notes - No Conversion'!B4577 = "",
#N/A,
'Con. Notes - No Conversion'!B4577)
)</f>
        <v>#N/A</v>
      </c>
    </row>
    <row r="4578" spans="1:7" x14ac:dyDescent="0.25">
      <c r="A4578" t="e">
        <f>IF(
OR(Shares!B4578 = "8. Transferee of restricted securities", Shares!B4578 = "9. Any person (substitution for securities etc.)"),
Shares!C4578,
IF(
Shares!B4578 = "",
#N/A,
Shares!B4578)
)</f>
        <v>#N/A</v>
      </c>
      <c r="B4578" t="e">
        <f>IF(
OR('Shares - LTR - Granted'!B4578 = "8. Transferee of restricted securities", 'Shares - LTR - Granted'!B4578 = "9. Any person (substitution for securities etc.)"),
'Shares - LTR - Granted'!C4578,
IF(
'Shares - LTR - Granted'!B4578 = "",
#N/A,
'Shares - LTR - Granted'!B4578)
)</f>
        <v>#N/A</v>
      </c>
      <c r="C4578" t="e">
        <f>IF(
OR('Performance Securities'!B4578 = "8. Transferee of restricted securities", 'Performance Securities'!B4578 = "9. Any person (substitution for securities etc.)"),
'Performance Securities'!C4578,
IF(
'Performance Securities'!B4578 = "",
#N/A,
'Performance Securities'!B4578)
)</f>
        <v>#N/A</v>
      </c>
      <c r="D4578" t="e">
        <f>IF(
OR('Options or Warrants'!B4578 = "8. Transferee of restricted securities", 'Options or Warrants'!B4578 = "9. Any person (substitution for securities etc.)"),
'Options or Warrants'!C4578,
IF(
'Options or Warrants'!B4578 = "",
#N/A,
'Options or Warrants'!B4578)
)</f>
        <v>#N/A</v>
      </c>
      <c r="E4578" t="e">
        <f>IF(
OR('Options - Free Attaching'!B4578 = "8. Transferee of restricted securities", 'Options - Free Attaching'!B4578 = "9. Any person (substitution for securities etc.)"),
'Options - Free Attaching'!C4578,
IF(
'Options - Free Attaching'!B4578 = "",
#N/A,
'Options - Free Attaching'!B4578)
)</f>
        <v>#N/A</v>
      </c>
      <c r="F4578" t="e">
        <f>IF(
OR('Con. Notes - Conversion'!B4578 = "8. Transferee of restricted securities", 'Con. Notes - Conversion'!B4578 = "9. Any person (substitution for securities etc.)"),
'Con. Notes - Conversion'!C4578,
IF(
'Con. Notes - Conversion'!B4578 = "",
#N/A,
'Con. Notes - Conversion'!B4578)
)</f>
        <v>#N/A</v>
      </c>
      <c r="G4578" t="e">
        <f>IF(
OR('Con. Notes - No Conversion'!B4578 = "8. Transferee of restricted securities", 'Con. Notes - No Conversion'!B4578 = "9. Any person (substitution for securities etc.)"),
'Con. Notes - No Conversion'!C4578,
IF(
'Con. Notes - No Conversion'!B4578 = "",
#N/A,
'Con. Notes - No Conversion'!B4578)
)</f>
        <v>#N/A</v>
      </c>
    </row>
    <row r="4579" spans="1:7" x14ac:dyDescent="0.25">
      <c r="A4579" t="e">
        <f>IF(
OR(Shares!B4579 = "8. Transferee of restricted securities", Shares!B4579 = "9. Any person (substitution for securities etc.)"),
Shares!C4579,
IF(
Shares!B4579 = "",
#N/A,
Shares!B4579)
)</f>
        <v>#N/A</v>
      </c>
      <c r="B4579" t="e">
        <f>IF(
OR('Shares - LTR - Granted'!B4579 = "8. Transferee of restricted securities", 'Shares - LTR - Granted'!B4579 = "9. Any person (substitution for securities etc.)"),
'Shares - LTR - Granted'!C4579,
IF(
'Shares - LTR - Granted'!B4579 = "",
#N/A,
'Shares - LTR - Granted'!B4579)
)</f>
        <v>#N/A</v>
      </c>
      <c r="C4579" t="e">
        <f>IF(
OR('Performance Securities'!B4579 = "8. Transferee of restricted securities", 'Performance Securities'!B4579 = "9. Any person (substitution for securities etc.)"),
'Performance Securities'!C4579,
IF(
'Performance Securities'!B4579 = "",
#N/A,
'Performance Securities'!B4579)
)</f>
        <v>#N/A</v>
      </c>
      <c r="D4579" t="e">
        <f>IF(
OR('Options or Warrants'!B4579 = "8. Transferee of restricted securities", 'Options or Warrants'!B4579 = "9. Any person (substitution for securities etc.)"),
'Options or Warrants'!C4579,
IF(
'Options or Warrants'!B4579 = "",
#N/A,
'Options or Warrants'!B4579)
)</f>
        <v>#N/A</v>
      </c>
      <c r="E4579" t="e">
        <f>IF(
OR('Options - Free Attaching'!B4579 = "8. Transferee of restricted securities", 'Options - Free Attaching'!B4579 = "9. Any person (substitution for securities etc.)"),
'Options - Free Attaching'!C4579,
IF(
'Options - Free Attaching'!B4579 = "",
#N/A,
'Options - Free Attaching'!B4579)
)</f>
        <v>#N/A</v>
      </c>
      <c r="F4579" t="e">
        <f>IF(
OR('Con. Notes - Conversion'!B4579 = "8. Transferee of restricted securities", 'Con. Notes - Conversion'!B4579 = "9. Any person (substitution for securities etc.)"),
'Con. Notes - Conversion'!C4579,
IF(
'Con. Notes - Conversion'!B4579 = "",
#N/A,
'Con. Notes - Conversion'!B4579)
)</f>
        <v>#N/A</v>
      </c>
      <c r="G4579" t="e">
        <f>IF(
OR('Con. Notes - No Conversion'!B4579 = "8. Transferee of restricted securities", 'Con. Notes - No Conversion'!B4579 = "9. Any person (substitution for securities etc.)"),
'Con. Notes - No Conversion'!C4579,
IF(
'Con. Notes - No Conversion'!B4579 = "",
#N/A,
'Con. Notes - No Conversion'!B4579)
)</f>
        <v>#N/A</v>
      </c>
    </row>
    <row r="4580" spans="1:7" x14ac:dyDescent="0.25">
      <c r="A4580" t="e">
        <f>IF(
OR(Shares!B4580 = "8. Transferee of restricted securities", Shares!B4580 = "9. Any person (substitution for securities etc.)"),
Shares!C4580,
IF(
Shares!B4580 = "",
#N/A,
Shares!B4580)
)</f>
        <v>#N/A</v>
      </c>
      <c r="B4580" t="e">
        <f>IF(
OR('Shares - LTR - Granted'!B4580 = "8. Transferee of restricted securities", 'Shares - LTR - Granted'!B4580 = "9. Any person (substitution for securities etc.)"),
'Shares - LTR - Granted'!C4580,
IF(
'Shares - LTR - Granted'!B4580 = "",
#N/A,
'Shares - LTR - Granted'!B4580)
)</f>
        <v>#N/A</v>
      </c>
      <c r="C4580" t="e">
        <f>IF(
OR('Performance Securities'!B4580 = "8. Transferee of restricted securities", 'Performance Securities'!B4580 = "9. Any person (substitution for securities etc.)"),
'Performance Securities'!C4580,
IF(
'Performance Securities'!B4580 = "",
#N/A,
'Performance Securities'!B4580)
)</f>
        <v>#N/A</v>
      </c>
      <c r="D4580" t="e">
        <f>IF(
OR('Options or Warrants'!B4580 = "8. Transferee of restricted securities", 'Options or Warrants'!B4580 = "9. Any person (substitution for securities etc.)"),
'Options or Warrants'!C4580,
IF(
'Options or Warrants'!B4580 = "",
#N/A,
'Options or Warrants'!B4580)
)</f>
        <v>#N/A</v>
      </c>
      <c r="E4580" t="e">
        <f>IF(
OR('Options - Free Attaching'!B4580 = "8. Transferee of restricted securities", 'Options - Free Attaching'!B4580 = "9. Any person (substitution for securities etc.)"),
'Options - Free Attaching'!C4580,
IF(
'Options - Free Attaching'!B4580 = "",
#N/A,
'Options - Free Attaching'!B4580)
)</f>
        <v>#N/A</v>
      </c>
      <c r="F4580" t="e">
        <f>IF(
OR('Con. Notes - Conversion'!B4580 = "8. Transferee of restricted securities", 'Con. Notes - Conversion'!B4580 = "9. Any person (substitution for securities etc.)"),
'Con. Notes - Conversion'!C4580,
IF(
'Con. Notes - Conversion'!B4580 = "",
#N/A,
'Con. Notes - Conversion'!B4580)
)</f>
        <v>#N/A</v>
      </c>
      <c r="G4580" t="e">
        <f>IF(
OR('Con. Notes - No Conversion'!B4580 = "8. Transferee of restricted securities", 'Con. Notes - No Conversion'!B4580 = "9. Any person (substitution for securities etc.)"),
'Con. Notes - No Conversion'!C4580,
IF(
'Con. Notes - No Conversion'!B4580 = "",
#N/A,
'Con. Notes - No Conversion'!B4580)
)</f>
        <v>#N/A</v>
      </c>
    </row>
    <row r="4581" spans="1:7" x14ac:dyDescent="0.25">
      <c r="A4581" t="e">
        <f>IF(
OR(Shares!B4581 = "8. Transferee of restricted securities", Shares!B4581 = "9. Any person (substitution for securities etc.)"),
Shares!C4581,
IF(
Shares!B4581 = "",
#N/A,
Shares!B4581)
)</f>
        <v>#N/A</v>
      </c>
      <c r="B4581" t="e">
        <f>IF(
OR('Shares - LTR - Granted'!B4581 = "8. Transferee of restricted securities", 'Shares - LTR - Granted'!B4581 = "9. Any person (substitution for securities etc.)"),
'Shares - LTR - Granted'!C4581,
IF(
'Shares - LTR - Granted'!B4581 = "",
#N/A,
'Shares - LTR - Granted'!B4581)
)</f>
        <v>#N/A</v>
      </c>
      <c r="C4581" t="e">
        <f>IF(
OR('Performance Securities'!B4581 = "8. Transferee of restricted securities", 'Performance Securities'!B4581 = "9. Any person (substitution for securities etc.)"),
'Performance Securities'!C4581,
IF(
'Performance Securities'!B4581 = "",
#N/A,
'Performance Securities'!B4581)
)</f>
        <v>#N/A</v>
      </c>
      <c r="D4581" t="e">
        <f>IF(
OR('Options or Warrants'!B4581 = "8. Transferee of restricted securities", 'Options or Warrants'!B4581 = "9. Any person (substitution for securities etc.)"),
'Options or Warrants'!C4581,
IF(
'Options or Warrants'!B4581 = "",
#N/A,
'Options or Warrants'!B4581)
)</f>
        <v>#N/A</v>
      </c>
      <c r="E4581" t="e">
        <f>IF(
OR('Options - Free Attaching'!B4581 = "8. Transferee of restricted securities", 'Options - Free Attaching'!B4581 = "9. Any person (substitution for securities etc.)"),
'Options - Free Attaching'!C4581,
IF(
'Options - Free Attaching'!B4581 = "",
#N/A,
'Options - Free Attaching'!B4581)
)</f>
        <v>#N/A</v>
      </c>
      <c r="F4581" t="e">
        <f>IF(
OR('Con. Notes - Conversion'!B4581 = "8. Transferee of restricted securities", 'Con. Notes - Conversion'!B4581 = "9. Any person (substitution for securities etc.)"),
'Con. Notes - Conversion'!C4581,
IF(
'Con. Notes - Conversion'!B4581 = "",
#N/A,
'Con. Notes - Conversion'!B4581)
)</f>
        <v>#N/A</v>
      </c>
      <c r="G4581" t="e">
        <f>IF(
OR('Con. Notes - No Conversion'!B4581 = "8. Transferee of restricted securities", 'Con. Notes - No Conversion'!B4581 = "9. Any person (substitution for securities etc.)"),
'Con. Notes - No Conversion'!C4581,
IF(
'Con. Notes - No Conversion'!B4581 = "",
#N/A,
'Con. Notes - No Conversion'!B4581)
)</f>
        <v>#N/A</v>
      </c>
    </row>
    <row r="4582" spans="1:7" x14ac:dyDescent="0.25">
      <c r="A4582" t="e">
        <f>IF(
OR(Shares!B4582 = "8. Transferee of restricted securities", Shares!B4582 = "9. Any person (substitution for securities etc.)"),
Shares!C4582,
IF(
Shares!B4582 = "",
#N/A,
Shares!B4582)
)</f>
        <v>#N/A</v>
      </c>
      <c r="B4582" t="e">
        <f>IF(
OR('Shares - LTR - Granted'!B4582 = "8. Transferee of restricted securities", 'Shares - LTR - Granted'!B4582 = "9. Any person (substitution for securities etc.)"),
'Shares - LTR - Granted'!C4582,
IF(
'Shares - LTR - Granted'!B4582 = "",
#N/A,
'Shares - LTR - Granted'!B4582)
)</f>
        <v>#N/A</v>
      </c>
      <c r="C4582" t="e">
        <f>IF(
OR('Performance Securities'!B4582 = "8. Transferee of restricted securities", 'Performance Securities'!B4582 = "9. Any person (substitution for securities etc.)"),
'Performance Securities'!C4582,
IF(
'Performance Securities'!B4582 = "",
#N/A,
'Performance Securities'!B4582)
)</f>
        <v>#N/A</v>
      </c>
      <c r="D4582" t="e">
        <f>IF(
OR('Options or Warrants'!B4582 = "8. Transferee of restricted securities", 'Options or Warrants'!B4582 = "9. Any person (substitution for securities etc.)"),
'Options or Warrants'!C4582,
IF(
'Options or Warrants'!B4582 = "",
#N/A,
'Options or Warrants'!B4582)
)</f>
        <v>#N/A</v>
      </c>
      <c r="E4582" t="e">
        <f>IF(
OR('Options - Free Attaching'!B4582 = "8. Transferee of restricted securities", 'Options - Free Attaching'!B4582 = "9. Any person (substitution for securities etc.)"),
'Options - Free Attaching'!C4582,
IF(
'Options - Free Attaching'!B4582 = "",
#N/A,
'Options - Free Attaching'!B4582)
)</f>
        <v>#N/A</v>
      </c>
      <c r="F4582" t="e">
        <f>IF(
OR('Con. Notes - Conversion'!B4582 = "8. Transferee of restricted securities", 'Con. Notes - Conversion'!B4582 = "9. Any person (substitution for securities etc.)"),
'Con. Notes - Conversion'!C4582,
IF(
'Con. Notes - Conversion'!B4582 = "",
#N/A,
'Con. Notes - Conversion'!B4582)
)</f>
        <v>#N/A</v>
      </c>
      <c r="G4582" t="e">
        <f>IF(
OR('Con. Notes - No Conversion'!B4582 = "8. Transferee of restricted securities", 'Con. Notes - No Conversion'!B4582 = "9. Any person (substitution for securities etc.)"),
'Con. Notes - No Conversion'!C4582,
IF(
'Con. Notes - No Conversion'!B4582 = "",
#N/A,
'Con. Notes - No Conversion'!B4582)
)</f>
        <v>#N/A</v>
      </c>
    </row>
    <row r="4583" spans="1:7" x14ac:dyDescent="0.25">
      <c r="A4583" t="e">
        <f>IF(
OR(Shares!B4583 = "8. Transferee of restricted securities", Shares!B4583 = "9. Any person (substitution for securities etc.)"),
Shares!C4583,
IF(
Shares!B4583 = "",
#N/A,
Shares!B4583)
)</f>
        <v>#N/A</v>
      </c>
      <c r="B4583" t="e">
        <f>IF(
OR('Shares - LTR - Granted'!B4583 = "8. Transferee of restricted securities", 'Shares - LTR - Granted'!B4583 = "9. Any person (substitution for securities etc.)"),
'Shares - LTR - Granted'!C4583,
IF(
'Shares - LTR - Granted'!B4583 = "",
#N/A,
'Shares - LTR - Granted'!B4583)
)</f>
        <v>#N/A</v>
      </c>
      <c r="C4583" t="e">
        <f>IF(
OR('Performance Securities'!B4583 = "8. Transferee of restricted securities", 'Performance Securities'!B4583 = "9. Any person (substitution for securities etc.)"),
'Performance Securities'!C4583,
IF(
'Performance Securities'!B4583 = "",
#N/A,
'Performance Securities'!B4583)
)</f>
        <v>#N/A</v>
      </c>
      <c r="D4583" t="e">
        <f>IF(
OR('Options or Warrants'!B4583 = "8. Transferee of restricted securities", 'Options or Warrants'!B4583 = "9. Any person (substitution for securities etc.)"),
'Options or Warrants'!C4583,
IF(
'Options or Warrants'!B4583 = "",
#N/A,
'Options or Warrants'!B4583)
)</f>
        <v>#N/A</v>
      </c>
      <c r="E4583" t="e">
        <f>IF(
OR('Options - Free Attaching'!B4583 = "8. Transferee of restricted securities", 'Options - Free Attaching'!B4583 = "9. Any person (substitution for securities etc.)"),
'Options - Free Attaching'!C4583,
IF(
'Options - Free Attaching'!B4583 = "",
#N/A,
'Options - Free Attaching'!B4583)
)</f>
        <v>#N/A</v>
      </c>
      <c r="F4583" t="e">
        <f>IF(
OR('Con. Notes - Conversion'!B4583 = "8. Transferee of restricted securities", 'Con. Notes - Conversion'!B4583 = "9. Any person (substitution for securities etc.)"),
'Con. Notes - Conversion'!C4583,
IF(
'Con. Notes - Conversion'!B4583 = "",
#N/A,
'Con. Notes - Conversion'!B4583)
)</f>
        <v>#N/A</v>
      </c>
      <c r="G4583" t="e">
        <f>IF(
OR('Con. Notes - No Conversion'!B4583 = "8. Transferee of restricted securities", 'Con. Notes - No Conversion'!B4583 = "9. Any person (substitution for securities etc.)"),
'Con. Notes - No Conversion'!C4583,
IF(
'Con. Notes - No Conversion'!B4583 = "",
#N/A,
'Con. Notes - No Conversion'!B4583)
)</f>
        <v>#N/A</v>
      </c>
    </row>
    <row r="4584" spans="1:7" x14ac:dyDescent="0.25">
      <c r="A4584" t="e">
        <f>IF(
OR(Shares!B4584 = "8. Transferee of restricted securities", Shares!B4584 = "9. Any person (substitution for securities etc.)"),
Shares!C4584,
IF(
Shares!B4584 = "",
#N/A,
Shares!B4584)
)</f>
        <v>#N/A</v>
      </c>
      <c r="B4584" t="e">
        <f>IF(
OR('Shares - LTR - Granted'!B4584 = "8. Transferee of restricted securities", 'Shares - LTR - Granted'!B4584 = "9. Any person (substitution for securities etc.)"),
'Shares - LTR - Granted'!C4584,
IF(
'Shares - LTR - Granted'!B4584 = "",
#N/A,
'Shares - LTR - Granted'!B4584)
)</f>
        <v>#N/A</v>
      </c>
      <c r="C4584" t="e">
        <f>IF(
OR('Performance Securities'!B4584 = "8. Transferee of restricted securities", 'Performance Securities'!B4584 = "9. Any person (substitution for securities etc.)"),
'Performance Securities'!C4584,
IF(
'Performance Securities'!B4584 = "",
#N/A,
'Performance Securities'!B4584)
)</f>
        <v>#N/A</v>
      </c>
      <c r="D4584" t="e">
        <f>IF(
OR('Options or Warrants'!B4584 = "8. Transferee of restricted securities", 'Options or Warrants'!B4584 = "9. Any person (substitution for securities etc.)"),
'Options or Warrants'!C4584,
IF(
'Options or Warrants'!B4584 = "",
#N/A,
'Options or Warrants'!B4584)
)</f>
        <v>#N/A</v>
      </c>
      <c r="E4584" t="e">
        <f>IF(
OR('Options - Free Attaching'!B4584 = "8. Transferee of restricted securities", 'Options - Free Attaching'!B4584 = "9. Any person (substitution for securities etc.)"),
'Options - Free Attaching'!C4584,
IF(
'Options - Free Attaching'!B4584 = "",
#N/A,
'Options - Free Attaching'!B4584)
)</f>
        <v>#N/A</v>
      </c>
      <c r="F4584" t="e">
        <f>IF(
OR('Con. Notes - Conversion'!B4584 = "8. Transferee of restricted securities", 'Con. Notes - Conversion'!B4584 = "9. Any person (substitution for securities etc.)"),
'Con. Notes - Conversion'!C4584,
IF(
'Con. Notes - Conversion'!B4584 = "",
#N/A,
'Con. Notes - Conversion'!B4584)
)</f>
        <v>#N/A</v>
      </c>
      <c r="G4584" t="e">
        <f>IF(
OR('Con. Notes - No Conversion'!B4584 = "8. Transferee of restricted securities", 'Con. Notes - No Conversion'!B4584 = "9. Any person (substitution for securities etc.)"),
'Con. Notes - No Conversion'!C4584,
IF(
'Con. Notes - No Conversion'!B4584 = "",
#N/A,
'Con. Notes - No Conversion'!B4584)
)</f>
        <v>#N/A</v>
      </c>
    </row>
    <row r="4585" spans="1:7" x14ac:dyDescent="0.25">
      <c r="A4585" t="e">
        <f>IF(
OR(Shares!B4585 = "8. Transferee of restricted securities", Shares!B4585 = "9. Any person (substitution for securities etc.)"),
Shares!C4585,
IF(
Shares!B4585 = "",
#N/A,
Shares!B4585)
)</f>
        <v>#N/A</v>
      </c>
      <c r="B4585" t="e">
        <f>IF(
OR('Shares - LTR - Granted'!B4585 = "8. Transferee of restricted securities", 'Shares - LTR - Granted'!B4585 = "9. Any person (substitution for securities etc.)"),
'Shares - LTR - Granted'!C4585,
IF(
'Shares - LTR - Granted'!B4585 = "",
#N/A,
'Shares - LTR - Granted'!B4585)
)</f>
        <v>#N/A</v>
      </c>
      <c r="C4585" t="e">
        <f>IF(
OR('Performance Securities'!B4585 = "8. Transferee of restricted securities", 'Performance Securities'!B4585 = "9. Any person (substitution for securities etc.)"),
'Performance Securities'!C4585,
IF(
'Performance Securities'!B4585 = "",
#N/A,
'Performance Securities'!B4585)
)</f>
        <v>#N/A</v>
      </c>
      <c r="D4585" t="e">
        <f>IF(
OR('Options or Warrants'!B4585 = "8. Transferee of restricted securities", 'Options or Warrants'!B4585 = "9. Any person (substitution for securities etc.)"),
'Options or Warrants'!C4585,
IF(
'Options or Warrants'!B4585 = "",
#N/A,
'Options or Warrants'!B4585)
)</f>
        <v>#N/A</v>
      </c>
      <c r="E4585" t="e">
        <f>IF(
OR('Options - Free Attaching'!B4585 = "8. Transferee of restricted securities", 'Options - Free Attaching'!B4585 = "9. Any person (substitution for securities etc.)"),
'Options - Free Attaching'!C4585,
IF(
'Options - Free Attaching'!B4585 = "",
#N/A,
'Options - Free Attaching'!B4585)
)</f>
        <v>#N/A</v>
      </c>
      <c r="F4585" t="e">
        <f>IF(
OR('Con. Notes - Conversion'!B4585 = "8. Transferee of restricted securities", 'Con. Notes - Conversion'!B4585 = "9. Any person (substitution for securities etc.)"),
'Con. Notes - Conversion'!C4585,
IF(
'Con. Notes - Conversion'!B4585 = "",
#N/A,
'Con. Notes - Conversion'!B4585)
)</f>
        <v>#N/A</v>
      </c>
      <c r="G4585" t="e">
        <f>IF(
OR('Con. Notes - No Conversion'!B4585 = "8. Transferee of restricted securities", 'Con. Notes - No Conversion'!B4585 = "9. Any person (substitution for securities etc.)"),
'Con. Notes - No Conversion'!C4585,
IF(
'Con. Notes - No Conversion'!B4585 = "",
#N/A,
'Con. Notes - No Conversion'!B4585)
)</f>
        <v>#N/A</v>
      </c>
    </row>
    <row r="4586" spans="1:7" x14ac:dyDescent="0.25">
      <c r="A4586" t="e">
        <f>IF(
OR(Shares!B4586 = "8. Transferee of restricted securities", Shares!B4586 = "9. Any person (substitution for securities etc.)"),
Shares!C4586,
IF(
Shares!B4586 = "",
#N/A,
Shares!B4586)
)</f>
        <v>#N/A</v>
      </c>
      <c r="B4586" t="e">
        <f>IF(
OR('Shares - LTR - Granted'!B4586 = "8. Transferee of restricted securities", 'Shares - LTR - Granted'!B4586 = "9. Any person (substitution for securities etc.)"),
'Shares - LTR - Granted'!C4586,
IF(
'Shares - LTR - Granted'!B4586 = "",
#N/A,
'Shares - LTR - Granted'!B4586)
)</f>
        <v>#N/A</v>
      </c>
      <c r="C4586" t="e">
        <f>IF(
OR('Performance Securities'!B4586 = "8. Transferee of restricted securities", 'Performance Securities'!B4586 = "9. Any person (substitution for securities etc.)"),
'Performance Securities'!C4586,
IF(
'Performance Securities'!B4586 = "",
#N/A,
'Performance Securities'!B4586)
)</f>
        <v>#N/A</v>
      </c>
      <c r="D4586" t="e">
        <f>IF(
OR('Options or Warrants'!B4586 = "8. Transferee of restricted securities", 'Options or Warrants'!B4586 = "9. Any person (substitution for securities etc.)"),
'Options or Warrants'!C4586,
IF(
'Options or Warrants'!B4586 = "",
#N/A,
'Options or Warrants'!B4586)
)</f>
        <v>#N/A</v>
      </c>
      <c r="E4586" t="e">
        <f>IF(
OR('Options - Free Attaching'!B4586 = "8. Transferee of restricted securities", 'Options - Free Attaching'!B4586 = "9. Any person (substitution for securities etc.)"),
'Options - Free Attaching'!C4586,
IF(
'Options - Free Attaching'!B4586 = "",
#N/A,
'Options - Free Attaching'!B4586)
)</f>
        <v>#N/A</v>
      </c>
      <c r="F4586" t="e">
        <f>IF(
OR('Con. Notes - Conversion'!B4586 = "8. Transferee of restricted securities", 'Con. Notes - Conversion'!B4586 = "9. Any person (substitution for securities etc.)"),
'Con. Notes - Conversion'!C4586,
IF(
'Con. Notes - Conversion'!B4586 = "",
#N/A,
'Con. Notes - Conversion'!B4586)
)</f>
        <v>#N/A</v>
      </c>
      <c r="G4586" t="e">
        <f>IF(
OR('Con. Notes - No Conversion'!B4586 = "8. Transferee of restricted securities", 'Con. Notes - No Conversion'!B4586 = "9. Any person (substitution for securities etc.)"),
'Con. Notes - No Conversion'!C4586,
IF(
'Con. Notes - No Conversion'!B4586 = "",
#N/A,
'Con. Notes - No Conversion'!B4586)
)</f>
        <v>#N/A</v>
      </c>
    </row>
    <row r="4587" spans="1:7" x14ac:dyDescent="0.25">
      <c r="A4587" t="e">
        <f>IF(
OR(Shares!B4587 = "8. Transferee of restricted securities", Shares!B4587 = "9. Any person (substitution for securities etc.)"),
Shares!C4587,
IF(
Shares!B4587 = "",
#N/A,
Shares!B4587)
)</f>
        <v>#N/A</v>
      </c>
      <c r="B4587" t="e">
        <f>IF(
OR('Shares - LTR - Granted'!B4587 = "8. Transferee of restricted securities", 'Shares - LTR - Granted'!B4587 = "9. Any person (substitution for securities etc.)"),
'Shares - LTR - Granted'!C4587,
IF(
'Shares - LTR - Granted'!B4587 = "",
#N/A,
'Shares - LTR - Granted'!B4587)
)</f>
        <v>#N/A</v>
      </c>
      <c r="C4587" t="e">
        <f>IF(
OR('Performance Securities'!B4587 = "8. Transferee of restricted securities", 'Performance Securities'!B4587 = "9. Any person (substitution for securities etc.)"),
'Performance Securities'!C4587,
IF(
'Performance Securities'!B4587 = "",
#N/A,
'Performance Securities'!B4587)
)</f>
        <v>#N/A</v>
      </c>
      <c r="D4587" t="e">
        <f>IF(
OR('Options or Warrants'!B4587 = "8. Transferee of restricted securities", 'Options or Warrants'!B4587 = "9. Any person (substitution for securities etc.)"),
'Options or Warrants'!C4587,
IF(
'Options or Warrants'!B4587 = "",
#N/A,
'Options or Warrants'!B4587)
)</f>
        <v>#N/A</v>
      </c>
      <c r="E4587" t="e">
        <f>IF(
OR('Options - Free Attaching'!B4587 = "8. Transferee of restricted securities", 'Options - Free Attaching'!B4587 = "9. Any person (substitution for securities etc.)"),
'Options - Free Attaching'!C4587,
IF(
'Options - Free Attaching'!B4587 = "",
#N/A,
'Options - Free Attaching'!B4587)
)</f>
        <v>#N/A</v>
      </c>
      <c r="F4587" t="e">
        <f>IF(
OR('Con. Notes - Conversion'!B4587 = "8. Transferee of restricted securities", 'Con. Notes - Conversion'!B4587 = "9. Any person (substitution for securities etc.)"),
'Con. Notes - Conversion'!C4587,
IF(
'Con. Notes - Conversion'!B4587 = "",
#N/A,
'Con. Notes - Conversion'!B4587)
)</f>
        <v>#N/A</v>
      </c>
      <c r="G4587" t="e">
        <f>IF(
OR('Con. Notes - No Conversion'!B4587 = "8. Transferee of restricted securities", 'Con. Notes - No Conversion'!B4587 = "9. Any person (substitution for securities etc.)"),
'Con. Notes - No Conversion'!C4587,
IF(
'Con. Notes - No Conversion'!B4587 = "",
#N/A,
'Con. Notes - No Conversion'!B4587)
)</f>
        <v>#N/A</v>
      </c>
    </row>
    <row r="4588" spans="1:7" x14ac:dyDescent="0.25">
      <c r="A4588" t="e">
        <f>IF(
OR(Shares!B4588 = "8. Transferee of restricted securities", Shares!B4588 = "9. Any person (substitution for securities etc.)"),
Shares!C4588,
IF(
Shares!B4588 = "",
#N/A,
Shares!B4588)
)</f>
        <v>#N/A</v>
      </c>
      <c r="B4588" t="e">
        <f>IF(
OR('Shares - LTR - Granted'!B4588 = "8. Transferee of restricted securities", 'Shares - LTR - Granted'!B4588 = "9. Any person (substitution for securities etc.)"),
'Shares - LTR - Granted'!C4588,
IF(
'Shares - LTR - Granted'!B4588 = "",
#N/A,
'Shares - LTR - Granted'!B4588)
)</f>
        <v>#N/A</v>
      </c>
      <c r="C4588" t="e">
        <f>IF(
OR('Performance Securities'!B4588 = "8. Transferee of restricted securities", 'Performance Securities'!B4588 = "9. Any person (substitution for securities etc.)"),
'Performance Securities'!C4588,
IF(
'Performance Securities'!B4588 = "",
#N/A,
'Performance Securities'!B4588)
)</f>
        <v>#N/A</v>
      </c>
      <c r="D4588" t="e">
        <f>IF(
OR('Options or Warrants'!B4588 = "8. Transferee of restricted securities", 'Options or Warrants'!B4588 = "9. Any person (substitution for securities etc.)"),
'Options or Warrants'!C4588,
IF(
'Options or Warrants'!B4588 = "",
#N/A,
'Options or Warrants'!B4588)
)</f>
        <v>#N/A</v>
      </c>
      <c r="E4588" t="e">
        <f>IF(
OR('Options - Free Attaching'!B4588 = "8. Transferee of restricted securities", 'Options - Free Attaching'!B4588 = "9. Any person (substitution for securities etc.)"),
'Options - Free Attaching'!C4588,
IF(
'Options - Free Attaching'!B4588 = "",
#N/A,
'Options - Free Attaching'!B4588)
)</f>
        <v>#N/A</v>
      </c>
      <c r="F4588" t="e">
        <f>IF(
OR('Con. Notes - Conversion'!B4588 = "8. Transferee of restricted securities", 'Con. Notes - Conversion'!B4588 = "9. Any person (substitution for securities etc.)"),
'Con. Notes - Conversion'!C4588,
IF(
'Con. Notes - Conversion'!B4588 = "",
#N/A,
'Con. Notes - Conversion'!B4588)
)</f>
        <v>#N/A</v>
      </c>
      <c r="G4588" t="e">
        <f>IF(
OR('Con. Notes - No Conversion'!B4588 = "8. Transferee of restricted securities", 'Con. Notes - No Conversion'!B4588 = "9. Any person (substitution for securities etc.)"),
'Con. Notes - No Conversion'!C4588,
IF(
'Con. Notes - No Conversion'!B4588 = "",
#N/A,
'Con. Notes - No Conversion'!B4588)
)</f>
        <v>#N/A</v>
      </c>
    </row>
    <row r="4589" spans="1:7" x14ac:dyDescent="0.25">
      <c r="A4589" t="e">
        <f>IF(
OR(Shares!B4589 = "8. Transferee of restricted securities", Shares!B4589 = "9. Any person (substitution for securities etc.)"),
Shares!C4589,
IF(
Shares!B4589 = "",
#N/A,
Shares!B4589)
)</f>
        <v>#N/A</v>
      </c>
      <c r="B4589" t="e">
        <f>IF(
OR('Shares - LTR - Granted'!B4589 = "8. Transferee of restricted securities", 'Shares - LTR - Granted'!B4589 = "9. Any person (substitution for securities etc.)"),
'Shares - LTR - Granted'!C4589,
IF(
'Shares - LTR - Granted'!B4589 = "",
#N/A,
'Shares - LTR - Granted'!B4589)
)</f>
        <v>#N/A</v>
      </c>
      <c r="C4589" t="e">
        <f>IF(
OR('Performance Securities'!B4589 = "8. Transferee of restricted securities", 'Performance Securities'!B4589 = "9. Any person (substitution for securities etc.)"),
'Performance Securities'!C4589,
IF(
'Performance Securities'!B4589 = "",
#N/A,
'Performance Securities'!B4589)
)</f>
        <v>#N/A</v>
      </c>
      <c r="D4589" t="e">
        <f>IF(
OR('Options or Warrants'!B4589 = "8. Transferee of restricted securities", 'Options or Warrants'!B4589 = "9. Any person (substitution for securities etc.)"),
'Options or Warrants'!C4589,
IF(
'Options or Warrants'!B4589 = "",
#N/A,
'Options or Warrants'!B4589)
)</f>
        <v>#N/A</v>
      </c>
      <c r="E4589" t="e">
        <f>IF(
OR('Options - Free Attaching'!B4589 = "8. Transferee of restricted securities", 'Options - Free Attaching'!B4589 = "9. Any person (substitution for securities etc.)"),
'Options - Free Attaching'!C4589,
IF(
'Options - Free Attaching'!B4589 = "",
#N/A,
'Options - Free Attaching'!B4589)
)</f>
        <v>#N/A</v>
      </c>
      <c r="F4589" t="e">
        <f>IF(
OR('Con. Notes - Conversion'!B4589 = "8. Transferee of restricted securities", 'Con. Notes - Conversion'!B4589 = "9. Any person (substitution for securities etc.)"),
'Con. Notes - Conversion'!C4589,
IF(
'Con. Notes - Conversion'!B4589 = "",
#N/A,
'Con. Notes - Conversion'!B4589)
)</f>
        <v>#N/A</v>
      </c>
      <c r="G4589" t="e">
        <f>IF(
OR('Con. Notes - No Conversion'!B4589 = "8. Transferee of restricted securities", 'Con. Notes - No Conversion'!B4589 = "9. Any person (substitution for securities etc.)"),
'Con. Notes - No Conversion'!C4589,
IF(
'Con. Notes - No Conversion'!B4589 = "",
#N/A,
'Con. Notes - No Conversion'!B4589)
)</f>
        <v>#N/A</v>
      </c>
    </row>
    <row r="4590" spans="1:7" x14ac:dyDescent="0.25">
      <c r="A4590" t="e">
        <f>IF(
OR(Shares!B4590 = "8. Transferee of restricted securities", Shares!B4590 = "9. Any person (substitution for securities etc.)"),
Shares!C4590,
IF(
Shares!B4590 = "",
#N/A,
Shares!B4590)
)</f>
        <v>#N/A</v>
      </c>
      <c r="B4590" t="e">
        <f>IF(
OR('Shares - LTR - Granted'!B4590 = "8. Transferee of restricted securities", 'Shares - LTR - Granted'!B4590 = "9. Any person (substitution for securities etc.)"),
'Shares - LTR - Granted'!C4590,
IF(
'Shares - LTR - Granted'!B4590 = "",
#N/A,
'Shares - LTR - Granted'!B4590)
)</f>
        <v>#N/A</v>
      </c>
      <c r="C4590" t="e">
        <f>IF(
OR('Performance Securities'!B4590 = "8. Transferee of restricted securities", 'Performance Securities'!B4590 = "9. Any person (substitution for securities etc.)"),
'Performance Securities'!C4590,
IF(
'Performance Securities'!B4590 = "",
#N/A,
'Performance Securities'!B4590)
)</f>
        <v>#N/A</v>
      </c>
      <c r="D4590" t="e">
        <f>IF(
OR('Options or Warrants'!B4590 = "8. Transferee of restricted securities", 'Options or Warrants'!B4590 = "9. Any person (substitution for securities etc.)"),
'Options or Warrants'!C4590,
IF(
'Options or Warrants'!B4590 = "",
#N/A,
'Options or Warrants'!B4590)
)</f>
        <v>#N/A</v>
      </c>
      <c r="E4590" t="e">
        <f>IF(
OR('Options - Free Attaching'!B4590 = "8. Transferee of restricted securities", 'Options - Free Attaching'!B4590 = "9. Any person (substitution for securities etc.)"),
'Options - Free Attaching'!C4590,
IF(
'Options - Free Attaching'!B4590 = "",
#N/A,
'Options - Free Attaching'!B4590)
)</f>
        <v>#N/A</v>
      </c>
      <c r="F4590" t="e">
        <f>IF(
OR('Con. Notes - Conversion'!B4590 = "8. Transferee of restricted securities", 'Con. Notes - Conversion'!B4590 = "9. Any person (substitution for securities etc.)"),
'Con. Notes - Conversion'!C4590,
IF(
'Con. Notes - Conversion'!B4590 = "",
#N/A,
'Con. Notes - Conversion'!B4590)
)</f>
        <v>#N/A</v>
      </c>
      <c r="G4590" t="e">
        <f>IF(
OR('Con. Notes - No Conversion'!B4590 = "8. Transferee of restricted securities", 'Con. Notes - No Conversion'!B4590 = "9. Any person (substitution for securities etc.)"),
'Con. Notes - No Conversion'!C4590,
IF(
'Con. Notes - No Conversion'!B4590 = "",
#N/A,
'Con. Notes - No Conversion'!B4590)
)</f>
        <v>#N/A</v>
      </c>
    </row>
    <row r="4591" spans="1:7" x14ac:dyDescent="0.25">
      <c r="A4591" t="e">
        <f>IF(
OR(Shares!B4591 = "8. Transferee of restricted securities", Shares!B4591 = "9. Any person (substitution for securities etc.)"),
Shares!C4591,
IF(
Shares!B4591 = "",
#N/A,
Shares!B4591)
)</f>
        <v>#N/A</v>
      </c>
      <c r="B4591" t="e">
        <f>IF(
OR('Shares - LTR - Granted'!B4591 = "8. Transferee of restricted securities", 'Shares - LTR - Granted'!B4591 = "9. Any person (substitution for securities etc.)"),
'Shares - LTR - Granted'!C4591,
IF(
'Shares - LTR - Granted'!B4591 = "",
#N/A,
'Shares - LTR - Granted'!B4591)
)</f>
        <v>#N/A</v>
      </c>
      <c r="C4591" t="e">
        <f>IF(
OR('Performance Securities'!B4591 = "8. Transferee of restricted securities", 'Performance Securities'!B4591 = "9. Any person (substitution for securities etc.)"),
'Performance Securities'!C4591,
IF(
'Performance Securities'!B4591 = "",
#N/A,
'Performance Securities'!B4591)
)</f>
        <v>#N/A</v>
      </c>
      <c r="D4591" t="e">
        <f>IF(
OR('Options or Warrants'!B4591 = "8. Transferee of restricted securities", 'Options or Warrants'!B4591 = "9. Any person (substitution for securities etc.)"),
'Options or Warrants'!C4591,
IF(
'Options or Warrants'!B4591 = "",
#N/A,
'Options or Warrants'!B4591)
)</f>
        <v>#N/A</v>
      </c>
      <c r="E4591" t="e">
        <f>IF(
OR('Options - Free Attaching'!B4591 = "8. Transferee of restricted securities", 'Options - Free Attaching'!B4591 = "9. Any person (substitution for securities etc.)"),
'Options - Free Attaching'!C4591,
IF(
'Options - Free Attaching'!B4591 = "",
#N/A,
'Options - Free Attaching'!B4591)
)</f>
        <v>#N/A</v>
      </c>
      <c r="F4591" t="e">
        <f>IF(
OR('Con. Notes - Conversion'!B4591 = "8. Transferee of restricted securities", 'Con. Notes - Conversion'!B4591 = "9. Any person (substitution for securities etc.)"),
'Con. Notes - Conversion'!C4591,
IF(
'Con. Notes - Conversion'!B4591 = "",
#N/A,
'Con. Notes - Conversion'!B4591)
)</f>
        <v>#N/A</v>
      </c>
      <c r="G4591" t="e">
        <f>IF(
OR('Con. Notes - No Conversion'!B4591 = "8. Transferee of restricted securities", 'Con. Notes - No Conversion'!B4591 = "9. Any person (substitution for securities etc.)"),
'Con. Notes - No Conversion'!C4591,
IF(
'Con. Notes - No Conversion'!B4591 = "",
#N/A,
'Con. Notes - No Conversion'!B4591)
)</f>
        <v>#N/A</v>
      </c>
    </row>
    <row r="4592" spans="1:7" x14ac:dyDescent="0.25">
      <c r="A4592" t="e">
        <f>IF(
OR(Shares!B4592 = "8. Transferee of restricted securities", Shares!B4592 = "9. Any person (substitution for securities etc.)"),
Shares!C4592,
IF(
Shares!B4592 = "",
#N/A,
Shares!B4592)
)</f>
        <v>#N/A</v>
      </c>
      <c r="B4592" t="e">
        <f>IF(
OR('Shares - LTR - Granted'!B4592 = "8. Transferee of restricted securities", 'Shares - LTR - Granted'!B4592 = "9. Any person (substitution for securities etc.)"),
'Shares - LTR - Granted'!C4592,
IF(
'Shares - LTR - Granted'!B4592 = "",
#N/A,
'Shares - LTR - Granted'!B4592)
)</f>
        <v>#N/A</v>
      </c>
      <c r="C4592" t="e">
        <f>IF(
OR('Performance Securities'!B4592 = "8. Transferee of restricted securities", 'Performance Securities'!B4592 = "9. Any person (substitution for securities etc.)"),
'Performance Securities'!C4592,
IF(
'Performance Securities'!B4592 = "",
#N/A,
'Performance Securities'!B4592)
)</f>
        <v>#N/A</v>
      </c>
      <c r="D4592" t="e">
        <f>IF(
OR('Options or Warrants'!B4592 = "8. Transferee of restricted securities", 'Options or Warrants'!B4592 = "9. Any person (substitution for securities etc.)"),
'Options or Warrants'!C4592,
IF(
'Options or Warrants'!B4592 = "",
#N/A,
'Options or Warrants'!B4592)
)</f>
        <v>#N/A</v>
      </c>
      <c r="E4592" t="e">
        <f>IF(
OR('Options - Free Attaching'!B4592 = "8. Transferee of restricted securities", 'Options - Free Attaching'!B4592 = "9. Any person (substitution for securities etc.)"),
'Options - Free Attaching'!C4592,
IF(
'Options - Free Attaching'!B4592 = "",
#N/A,
'Options - Free Attaching'!B4592)
)</f>
        <v>#N/A</v>
      </c>
      <c r="F4592" t="e">
        <f>IF(
OR('Con. Notes - Conversion'!B4592 = "8. Transferee of restricted securities", 'Con. Notes - Conversion'!B4592 = "9. Any person (substitution for securities etc.)"),
'Con. Notes - Conversion'!C4592,
IF(
'Con. Notes - Conversion'!B4592 = "",
#N/A,
'Con. Notes - Conversion'!B4592)
)</f>
        <v>#N/A</v>
      </c>
      <c r="G4592" t="e">
        <f>IF(
OR('Con. Notes - No Conversion'!B4592 = "8. Transferee of restricted securities", 'Con. Notes - No Conversion'!B4592 = "9. Any person (substitution for securities etc.)"),
'Con. Notes - No Conversion'!C4592,
IF(
'Con. Notes - No Conversion'!B4592 = "",
#N/A,
'Con. Notes - No Conversion'!B4592)
)</f>
        <v>#N/A</v>
      </c>
    </row>
    <row r="4593" spans="1:7" x14ac:dyDescent="0.25">
      <c r="A4593" t="e">
        <f>IF(
OR(Shares!B4593 = "8. Transferee of restricted securities", Shares!B4593 = "9. Any person (substitution for securities etc.)"),
Shares!C4593,
IF(
Shares!B4593 = "",
#N/A,
Shares!B4593)
)</f>
        <v>#N/A</v>
      </c>
      <c r="B4593" t="e">
        <f>IF(
OR('Shares - LTR - Granted'!B4593 = "8. Transferee of restricted securities", 'Shares - LTR - Granted'!B4593 = "9. Any person (substitution for securities etc.)"),
'Shares - LTR - Granted'!C4593,
IF(
'Shares - LTR - Granted'!B4593 = "",
#N/A,
'Shares - LTR - Granted'!B4593)
)</f>
        <v>#N/A</v>
      </c>
      <c r="C4593" t="e">
        <f>IF(
OR('Performance Securities'!B4593 = "8. Transferee of restricted securities", 'Performance Securities'!B4593 = "9. Any person (substitution for securities etc.)"),
'Performance Securities'!C4593,
IF(
'Performance Securities'!B4593 = "",
#N/A,
'Performance Securities'!B4593)
)</f>
        <v>#N/A</v>
      </c>
      <c r="D4593" t="e">
        <f>IF(
OR('Options or Warrants'!B4593 = "8. Transferee of restricted securities", 'Options or Warrants'!B4593 = "9. Any person (substitution for securities etc.)"),
'Options or Warrants'!C4593,
IF(
'Options or Warrants'!B4593 = "",
#N/A,
'Options or Warrants'!B4593)
)</f>
        <v>#N/A</v>
      </c>
      <c r="E4593" t="e">
        <f>IF(
OR('Options - Free Attaching'!B4593 = "8. Transferee of restricted securities", 'Options - Free Attaching'!B4593 = "9. Any person (substitution for securities etc.)"),
'Options - Free Attaching'!C4593,
IF(
'Options - Free Attaching'!B4593 = "",
#N/A,
'Options - Free Attaching'!B4593)
)</f>
        <v>#N/A</v>
      </c>
      <c r="F4593" t="e">
        <f>IF(
OR('Con. Notes - Conversion'!B4593 = "8. Transferee of restricted securities", 'Con. Notes - Conversion'!B4593 = "9. Any person (substitution for securities etc.)"),
'Con. Notes - Conversion'!C4593,
IF(
'Con. Notes - Conversion'!B4593 = "",
#N/A,
'Con. Notes - Conversion'!B4593)
)</f>
        <v>#N/A</v>
      </c>
      <c r="G4593" t="e">
        <f>IF(
OR('Con. Notes - No Conversion'!B4593 = "8. Transferee of restricted securities", 'Con. Notes - No Conversion'!B4593 = "9. Any person (substitution for securities etc.)"),
'Con. Notes - No Conversion'!C4593,
IF(
'Con. Notes - No Conversion'!B4593 = "",
#N/A,
'Con. Notes - No Conversion'!B4593)
)</f>
        <v>#N/A</v>
      </c>
    </row>
    <row r="4594" spans="1:7" x14ac:dyDescent="0.25">
      <c r="A4594" t="e">
        <f>IF(
OR(Shares!B4594 = "8. Transferee of restricted securities", Shares!B4594 = "9. Any person (substitution for securities etc.)"),
Shares!C4594,
IF(
Shares!B4594 = "",
#N/A,
Shares!B4594)
)</f>
        <v>#N/A</v>
      </c>
      <c r="B4594" t="e">
        <f>IF(
OR('Shares - LTR - Granted'!B4594 = "8. Transferee of restricted securities", 'Shares - LTR - Granted'!B4594 = "9. Any person (substitution for securities etc.)"),
'Shares - LTR - Granted'!C4594,
IF(
'Shares - LTR - Granted'!B4594 = "",
#N/A,
'Shares - LTR - Granted'!B4594)
)</f>
        <v>#N/A</v>
      </c>
      <c r="C4594" t="e">
        <f>IF(
OR('Performance Securities'!B4594 = "8. Transferee of restricted securities", 'Performance Securities'!B4594 = "9. Any person (substitution for securities etc.)"),
'Performance Securities'!C4594,
IF(
'Performance Securities'!B4594 = "",
#N/A,
'Performance Securities'!B4594)
)</f>
        <v>#N/A</v>
      </c>
      <c r="D4594" t="e">
        <f>IF(
OR('Options or Warrants'!B4594 = "8. Transferee of restricted securities", 'Options or Warrants'!B4594 = "9. Any person (substitution for securities etc.)"),
'Options or Warrants'!C4594,
IF(
'Options or Warrants'!B4594 = "",
#N/A,
'Options or Warrants'!B4594)
)</f>
        <v>#N/A</v>
      </c>
      <c r="E4594" t="e">
        <f>IF(
OR('Options - Free Attaching'!B4594 = "8. Transferee of restricted securities", 'Options - Free Attaching'!B4594 = "9. Any person (substitution for securities etc.)"),
'Options - Free Attaching'!C4594,
IF(
'Options - Free Attaching'!B4594 = "",
#N/A,
'Options - Free Attaching'!B4594)
)</f>
        <v>#N/A</v>
      </c>
      <c r="F4594" t="e">
        <f>IF(
OR('Con. Notes - Conversion'!B4594 = "8. Transferee of restricted securities", 'Con. Notes - Conversion'!B4594 = "9. Any person (substitution for securities etc.)"),
'Con. Notes - Conversion'!C4594,
IF(
'Con. Notes - Conversion'!B4594 = "",
#N/A,
'Con. Notes - Conversion'!B4594)
)</f>
        <v>#N/A</v>
      </c>
      <c r="G4594" t="e">
        <f>IF(
OR('Con. Notes - No Conversion'!B4594 = "8. Transferee of restricted securities", 'Con. Notes - No Conversion'!B4594 = "9. Any person (substitution for securities etc.)"),
'Con. Notes - No Conversion'!C4594,
IF(
'Con. Notes - No Conversion'!B4594 = "",
#N/A,
'Con. Notes - No Conversion'!B4594)
)</f>
        <v>#N/A</v>
      </c>
    </row>
    <row r="4595" spans="1:7" x14ac:dyDescent="0.25">
      <c r="A4595" t="e">
        <f>IF(
OR(Shares!B4595 = "8. Transferee of restricted securities", Shares!B4595 = "9. Any person (substitution for securities etc.)"),
Shares!C4595,
IF(
Shares!B4595 = "",
#N/A,
Shares!B4595)
)</f>
        <v>#N/A</v>
      </c>
      <c r="B4595" t="e">
        <f>IF(
OR('Shares - LTR - Granted'!B4595 = "8. Transferee of restricted securities", 'Shares - LTR - Granted'!B4595 = "9. Any person (substitution for securities etc.)"),
'Shares - LTR - Granted'!C4595,
IF(
'Shares - LTR - Granted'!B4595 = "",
#N/A,
'Shares - LTR - Granted'!B4595)
)</f>
        <v>#N/A</v>
      </c>
      <c r="C4595" t="e">
        <f>IF(
OR('Performance Securities'!B4595 = "8. Transferee of restricted securities", 'Performance Securities'!B4595 = "9. Any person (substitution for securities etc.)"),
'Performance Securities'!C4595,
IF(
'Performance Securities'!B4595 = "",
#N/A,
'Performance Securities'!B4595)
)</f>
        <v>#N/A</v>
      </c>
      <c r="D4595" t="e">
        <f>IF(
OR('Options or Warrants'!B4595 = "8. Transferee of restricted securities", 'Options or Warrants'!B4595 = "9. Any person (substitution for securities etc.)"),
'Options or Warrants'!C4595,
IF(
'Options or Warrants'!B4595 = "",
#N/A,
'Options or Warrants'!B4595)
)</f>
        <v>#N/A</v>
      </c>
      <c r="E4595" t="e">
        <f>IF(
OR('Options - Free Attaching'!B4595 = "8. Transferee of restricted securities", 'Options - Free Attaching'!B4595 = "9. Any person (substitution for securities etc.)"),
'Options - Free Attaching'!C4595,
IF(
'Options - Free Attaching'!B4595 = "",
#N/A,
'Options - Free Attaching'!B4595)
)</f>
        <v>#N/A</v>
      </c>
      <c r="F4595" t="e">
        <f>IF(
OR('Con. Notes - Conversion'!B4595 = "8. Transferee of restricted securities", 'Con. Notes - Conversion'!B4595 = "9. Any person (substitution for securities etc.)"),
'Con. Notes - Conversion'!C4595,
IF(
'Con. Notes - Conversion'!B4595 = "",
#N/A,
'Con. Notes - Conversion'!B4595)
)</f>
        <v>#N/A</v>
      </c>
      <c r="G4595" t="e">
        <f>IF(
OR('Con. Notes - No Conversion'!B4595 = "8. Transferee of restricted securities", 'Con. Notes - No Conversion'!B4595 = "9. Any person (substitution for securities etc.)"),
'Con. Notes - No Conversion'!C4595,
IF(
'Con. Notes - No Conversion'!B4595 = "",
#N/A,
'Con. Notes - No Conversion'!B4595)
)</f>
        <v>#N/A</v>
      </c>
    </row>
    <row r="4596" spans="1:7" x14ac:dyDescent="0.25">
      <c r="A4596" t="e">
        <f>IF(
OR(Shares!B4596 = "8. Transferee of restricted securities", Shares!B4596 = "9. Any person (substitution for securities etc.)"),
Shares!C4596,
IF(
Shares!B4596 = "",
#N/A,
Shares!B4596)
)</f>
        <v>#N/A</v>
      </c>
      <c r="B4596" t="e">
        <f>IF(
OR('Shares - LTR - Granted'!B4596 = "8. Transferee of restricted securities", 'Shares - LTR - Granted'!B4596 = "9. Any person (substitution for securities etc.)"),
'Shares - LTR - Granted'!C4596,
IF(
'Shares - LTR - Granted'!B4596 = "",
#N/A,
'Shares - LTR - Granted'!B4596)
)</f>
        <v>#N/A</v>
      </c>
      <c r="C4596" t="e">
        <f>IF(
OR('Performance Securities'!B4596 = "8. Transferee of restricted securities", 'Performance Securities'!B4596 = "9. Any person (substitution for securities etc.)"),
'Performance Securities'!C4596,
IF(
'Performance Securities'!B4596 = "",
#N/A,
'Performance Securities'!B4596)
)</f>
        <v>#N/A</v>
      </c>
      <c r="D4596" t="e">
        <f>IF(
OR('Options or Warrants'!B4596 = "8. Transferee of restricted securities", 'Options or Warrants'!B4596 = "9. Any person (substitution for securities etc.)"),
'Options or Warrants'!C4596,
IF(
'Options or Warrants'!B4596 = "",
#N/A,
'Options or Warrants'!B4596)
)</f>
        <v>#N/A</v>
      </c>
      <c r="E4596" t="e">
        <f>IF(
OR('Options - Free Attaching'!B4596 = "8. Transferee of restricted securities", 'Options - Free Attaching'!B4596 = "9. Any person (substitution for securities etc.)"),
'Options - Free Attaching'!C4596,
IF(
'Options - Free Attaching'!B4596 = "",
#N/A,
'Options - Free Attaching'!B4596)
)</f>
        <v>#N/A</v>
      </c>
      <c r="F4596" t="e">
        <f>IF(
OR('Con. Notes - Conversion'!B4596 = "8. Transferee of restricted securities", 'Con. Notes - Conversion'!B4596 = "9. Any person (substitution for securities etc.)"),
'Con. Notes - Conversion'!C4596,
IF(
'Con. Notes - Conversion'!B4596 = "",
#N/A,
'Con. Notes - Conversion'!B4596)
)</f>
        <v>#N/A</v>
      </c>
      <c r="G4596" t="e">
        <f>IF(
OR('Con. Notes - No Conversion'!B4596 = "8. Transferee of restricted securities", 'Con. Notes - No Conversion'!B4596 = "9. Any person (substitution for securities etc.)"),
'Con. Notes - No Conversion'!C4596,
IF(
'Con. Notes - No Conversion'!B4596 = "",
#N/A,
'Con. Notes - No Conversion'!B4596)
)</f>
        <v>#N/A</v>
      </c>
    </row>
    <row r="4597" spans="1:7" x14ac:dyDescent="0.25">
      <c r="A4597" t="e">
        <f>IF(
OR(Shares!B4597 = "8. Transferee of restricted securities", Shares!B4597 = "9. Any person (substitution for securities etc.)"),
Shares!C4597,
IF(
Shares!B4597 = "",
#N/A,
Shares!B4597)
)</f>
        <v>#N/A</v>
      </c>
      <c r="B4597" t="e">
        <f>IF(
OR('Shares - LTR - Granted'!B4597 = "8. Transferee of restricted securities", 'Shares - LTR - Granted'!B4597 = "9. Any person (substitution for securities etc.)"),
'Shares - LTR - Granted'!C4597,
IF(
'Shares - LTR - Granted'!B4597 = "",
#N/A,
'Shares - LTR - Granted'!B4597)
)</f>
        <v>#N/A</v>
      </c>
      <c r="C4597" t="e">
        <f>IF(
OR('Performance Securities'!B4597 = "8. Transferee of restricted securities", 'Performance Securities'!B4597 = "9. Any person (substitution for securities etc.)"),
'Performance Securities'!C4597,
IF(
'Performance Securities'!B4597 = "",
#N/A,
'Performance Securities'!B4597)
)</f>
        <v>#N/A</v>
      </c>
      <c r="D4597" t="e">
        <f>IF(
OR('Options or Warrants'!B4597 = "8. Transferee of restricted securities", 'Options or Warrants'!B4597 = "9. Any person (substitution for securities etc.)"),
'Options or Warrants'!C4597,
IF(
'Options or Warrants'!B4597 = "",
#N/A,
'Options or Warrants'!B4597)
)</f>
        <v>#N/A</v>
      </c>
      <c r="E4597" t="e">
        <f>IF(
OR('Options - Free Attaching'!B4597 = "8. Transferee of restricted securities", 'Options - Free Attaching'!B4597 = "9. Any person (substitution for securities etc.)"),
'Options - Free Attaching'!C4597,
IF(
'Options - Free Attaching'!B4597 = "",
#N/A,
'Options - Free Attaching'!B4597)
)</f>
        <v>#N/A</v>
      </c>
      <c r="F4597" t="e">
        <f>IF(
OR('Con. Notes - Conversion'!B4597 = "8. Transferee of restricted securities", 'Con. Notes - Conversion'!B4597 = "9. Any person (substitution for securities etc.)"),
'Con. Notes - Conversion'!C4597,
IF(
'Con. Notes - Conversion'!B4597 = "",
#N/A,
'Con. Notes - Conversion'!B4597)
)</f>
        <v>#N/A</v>
      </c>
      <c r="G4597" t="e">
        <f>IF(
OR('Con. Notes - No Conversion'!B4597 = "8. Transferee of restricted securities", 'Con. Notes - No Conversion'!B4597 = "9. Any person (substitution for securities etc.)"),
'Con. Notes - No Conversion'!C4597,
IF(
'Con. Notes - No Conversion'!B4597 = "",
#N/A,
'Con. Notes - No Conversion'!B4597)
)</f>
        <v>#N/A</v>
      </c>
    </row>
    <row r="4598" spans="1:7" x14ac:dyDescent="0.25">
      <c r="A4598" t="e">
        <f>IF(
OR(Shares!B4598 = "8. Transferee of restricted securities", Shares!B4598 = "9. Any person (substitution for securities etc.)"),
Shares!C4598,
IF(
Shares!B4598 = "",
#N/A,
Shares!B4598)
)</f>
        <v>#N/A</v>
      </c>
      <c r="B4598" t="e">
        <f>IF(
OR('Shares - LTR - Granted'!B4598 = "8. Transferee of restricted securities", 'Shares - LTR - Granted'!B4598 = "9. Any person (substitution for securities etc.)"),
'Shares - LTR - Granted'!C4598,
IF(
'Shares - LTR - Granted'!B4598 = "",
#N/A,
'Shares - LTR - Granted'!B4598)
)</f>
        <v>#N/A</v>
      </c>
      <c r="C4598" t="e">
        <f>IF(
OR('Performance Securities'!B4598 = "8. Transferee of restricted securities", 'Performance Securities'!B4598 = "9. Any person (substitution for securities etc.)"),
'Performance Securities'!C4598,
IF(
'Performance Securities'!B4598 = "",
#N/A,
'Performance Securities'!B4598)
)</f>
        <v>#N/A</v>
      </c>
      <c r="D4598" t="e">
        <f>IF(
OR('Options or Warrants'!B4598 = "8. Transferee of restricted securities", 'Options or Warrants'!B4598 = "9. Any person (substitution for securities etc.)"),
'Options or Warrants'!C4598,
IF(
'Options or Warrants'!B4598 = "",
#N/A,
'Options or Warrants'!B4598)
)</f>
        <v>#N/A</v>
      </c>
      <c r="E4598" t="e">
        <f>IF(
OR('Options - Free Attaching'!B4598 = "8. Transferee of restricted securities", 'Options - Free Attaching'!B4598 = "9. Any person (substitution for securities etc.)"),
'Options - Free Attaching'!C4598,
IF(
'Options - Free Attaching'!B4598 = "",
#N/A,
'Options - Free Attaching'!B4598)
)</f>
        <v>#N/A</v>
      </c>
      <c r="F4598" t="e">
        <f>IF(
OR('Con. Notes - Conversion'!B4598 = "8. Transferee of restricted securities", 'Con. Notes - Conversion'!B4598 = "9. Any person (substitution for securities etc.)"),
'Con. Notes - Conversion'!C4598,
IF(
'Con. Notes - Conversion'!B4598 = "",
#N/A,
'Con. Notes - Conversion'!B4598)
)</f>
        <v>#N/A</v>
      </c>
      <c r="G4598" t="e">
        <f>IF(
OR('Con. Notes - No Conversion'!B4598 = "8. Transferee of restricted securities", 'Con. Notes - No Conversion'!B4598 = "9. Any person (substitution for securities etc.)"),
'Con. Notes - No Conversion'!C4598,
IF(
'Con. Notes - No Conversion'!B4598 = "",
#N/A,
'Con. Notes - No Conversion'!B4598)
)</f>
        <v>#N/A</v>
      </c>
    </row>
    <row r="4599" spans="1:7" x14ac:dyDescent="0.25">
      <c r="A4599" t="e">
        <f>IF(
OR(Shares!B4599 = "8. Transferee of restricted securities", Shares!B4599 = "9. Any person (substitution for securities etc.)"),
Shares!C4599,
IF(
Shares!B4599 = "",
#N/A,
Shares!B4599)
)</f>
        <v>#N/A</v>
      </c>
      <c r="B4599" t="e">
        <f>IF(
OR('Shares - LTR - Granted'!B4599 = "8. Transferee of restricted securities", 'Shares - LTR - Granted'!B4599 = "9. Any person (substitution for securities etc.)"),
'Shares - LTR - Granted'!C4599,
IF(
'Shares - LTR - Granted'!B4599 = "",
#N/A,
'Shares - LTR - Granted'!B4599)
)</f>
        <v>#N/A</v>
      </c>
      <c r="C4599" t="e">
        <f>IF(
OR('Performance Securities'!B4599 = "8. Transferee of restricted securities", 'Performance Securities'!B4599 = "9. Any person (substitution for securities etc.)"),
'Performance Securities'!C4599,
IF(
'Performance Securities'!B4599 = "",
#N/A,
'Performance Securities'!B4599)
)</f>
        <v>#N/A</v>
      </c>
      <c r="D4599" t="e">
        <f>IF(
OR('Options or Warrants'!B4599 = "8. Transferee of restricted securities", 'Options or Warrants'!B4599 = "9. Any person (substitution for securities etc.)"),
'Options or Warrants'!C4599,
IF(
'Options or Warrants'!B4599 = "",
#N/A,
'Options or Warrants'!B4599)
)</f>
        <v>#N/A</v>
      </c>
      <c r="E4599" t="e">
        <f>IF(
OR('Options - Free Attaching'!B4599 = "8. Transferee of restricted securities", 'Options - Free Attaching'!B4599 = "9. Any person (substitution for securities etc.)"),
'Options - Free Attaching'!C4599,
IF(
'Options - Free Attaching'!B4599 = "",
#N/A,
'Options - Free Attaching'!B4599)
)</f>
        <v>#N/A</v>
      </c>
      <c r="F4599" t="e">
        <f>IF(
OR('Con. Notes - Conversion'!B4599 = "8. Transferee of restricted securities", 'Con. Notes - Conversion'!B4599 = "9. Any person (substitution for securities etc.)"),
'Con. Notes - Conversion'!C4599,
IF(
'Con. Notes - Conversion'!B4599 = "",
#N/A,
'Con. Notes - Conversion'!B4599)
)</f>
        <v>#N/A</v>
      </c>
      <c r="G4599" t="e">
        <f>IF(
OR('Con. Notes - No Conversion'!B4599 = "8. Transferee of restricted securities", 'Con. Notes - No Conversion'!B4599 = "9. Any person (substitution for securities etc.)"),
'Con. Notes - No Conversion'!C4599,
IF(
'Con. Notes - No Conversion'!B4599 = "",
#N/A,
'Con. Notes - No Conversion'!B4599)
)</f>
        <v>#N/A</v>
      </c>
    </row>
    <row r="4600" spans="1:7" x14ac:dyDescent="0.25">
      <c r="A4600" t="e">
        <f>IF(
OR(Shares!B4600 = "8. Transferee of restricted securities", Shares!B4600 = "9. Any person (substitution for securities etc.)"),
Shares!C4600,
IF(
Shares!B4600 = "",
#N/A,
Shares!B4600)
)</f>
        <v>#N/A</v>
      </c>
      <c r="B4600" t="e">
        <f>IF(
OR('Shares - LTR - Granted'!B4600 = "8. Transferee of restricted securities", 'Shares - LTR - Granted'!B4600 = "9. Any person (substitution for securities etc.)"),
'Shares - LTR - Granted'!C4600,
IF(
'Shares - LTR - Granted'!B4600 = "",
#N/A,
'Shares - LTR - Granted'!B4600)
)</f>
        <v>#N/A</v>
      </c>
      <c r="C4600" t="e">
        <f>IF(
OR('Performance Securities'!B4600 = "8. Transferee of restricted securities", 'Performance Securities'!B4600 = "9. Any person (substitution for securities etc.)"),
'Performance Securities'!C4600,
IF(
'Performance Securities'!B4600 = "",
#N/A,
'Performance Securities'!B4600)
)</f>
        <v>#N/A</v>
      </c>
      <c r="D4600" t="e">
        <f>IF(
OR('Options or Warrants'!B4600 = "8. Transferee of restricted securities", 'Options or Warrants'!B4600 = "9. Any person (substitution for securities etc.)"),
'Options or Warrants'!C4600,
IF(
'Options or Warrants'!B4600 = "",
#N/A,
'Options or Warrants'!B4600)
)</f>
        <v>#N/A</v>
      </c>
      <c r="E4600" t="e">
        <f>IF(
OR('Options - Free Attaching'!B4600 = "8. Transferee of restricted securities", 'Options - Free Attaching'!B4600 = "9. Any person (substitution for securities etc.)"),
'Options - Free Attaching'!C4600,
IF(
'Options - Free Attaching'!B4600 = "",
#N/A,
'Options - Free Attaching'!B4600)
)</f>
        <v>#N/A</v>
      </c>
      <c r="F4600" t="e">
        <f>IF(
OR('Con. Notes - Conversion'!B4600 = "8. Transferee of restricted securities", 'Con. Notes - Conversion'!B4600 = "9. Any person (substitution for securities etc.)"),
'Con. Notes - Conversion'!C4600,
IF(
'Con. Notes - Conversion'!B4600 = "",
#N/A,
'Con. Notes - Conversion'!B4600)
)</f>
        <v>#N/A</v>
      </c>
      <c r="G4600" t="e">
        <f>IF(
OR('Con. Notes - No Conversion'!B4600 = "8. Transferee of restricted securities", 'Con. Notes - No Conversion'!B4600 = "9. Any person (substitution for securities etc.)"),
'Con. Notes - No Conversion'!C4600,
IF(
'Con. Notes - No Conversion'!B4600 = "",
#N/A,
'Con. Notes - No Conversion'!B4600)
)</f>
        <v>#N/A</v>
      </c>
    </row>
    <row r="4601" spans="1:7" x14ac:dyDescent="0.25">
      <c r="A4601" t="e">
        <f>IF(
OR(Shares!B4601 = "8. Transferee of restricted securities", Shares!B4601 = "9. Any person (substitution for securities etc.)"),
Shares!C4601,
IF(
Shares!B4601 = "",
#N/A,
Shares!B4601)
)</f>
        <v>#N/A</v>
      </c>
      <c r="B4601" t="e">
        <f>IF(
OR('Shares - LTR - Granted'!B4601 = "8. Transferee of restricted securities", 'Shares - LTR - Granted'!B4601 = "9. Any person (substitution for securities etc.)"),
'Shares - LTR - Granted'!C4601,
IF(
'Shares - LTR - Granted'!B4601 = "",
#N/A,
'Shares - LTR - Granted'!B4601)
)</f>
        <v>#N/A</v>
      </c>
      <c r="C4601" t="e">
        <f>IF(
OR('Performance Securities'!B4601 = "8. Transferee of restricted securities", 'Performance Securities'!B4601 = "9. Any person (substitution for securities etc.)"),
'Performance Securities'!C4601,
IF(
'Performance Securities'!B4601 = "",
#N/A,
'Performance Securities'!B4601)
)</f>
        <v>#N/A</v>
      </c>
      <c r="D4601" t="e">
        <f>IF(
OR('Options or Warrants'!B4601 = "8. Transferee of restricted securities", 'Options or Warrants'!B4601 = "9. Any person (substitution for securities etc.)"),
'Options or Warrants'!C4601,
IF(
'Options or Warrants'!B4601 = "",
#N/A,
'Options or Warrants'!B4601)
)</f>
        <v>#N/A</v>
      </c>
      <c r="E4601" t="e">
        <f>IF(
OR('Options - Free Attaching'!B4601 = "8. Transferee of restricted securities", 'Options - Free Attaching'!B4601 = "9. Any person (substitution for securities etc.)"),
'Options - Free Attaching'!C4601,
IF(
'Options - Free Attaching'!B4601 = "",
#N/A,
'Options - Free Attaching'!B4601)
)</f>
        <v>#N/A</v>
      </c>
      <c r="F4601" t="e">
        <f>IF(
OR('Con. Notes - Conversion'!B4601 = "8. Transferee of restricted securities", 'Con. Notes - Conversion'!B4601 = "9. Any person (substitution for securities etc.)"),
'Con. Notes - Conversion'!C4601,
IF(
'Con. Notes - Conversion'!B4601 = "",
#N/A,
'Con. Notes - Conversion'!B4601)
)</f>
        <v>#N/A</v>
      </c>
      <c r="G4601" t="e">
        <f>IF(
OR('Con. Notes - No Conversion'!B4601 = "8. Transferee of restricted securities", 'Con. Notes - No Conversion'!B4601 = "9. Any person (substitution for securities etc.)"),
'Con. Notes - No Conversion'!C4601,
IF(
'Con. Notes - No Conversion'!B4601 = "",
#N/A,
'Con. Notes - No Conversion'!B4601)
)</f>
        <v>#N/A</v>
      </c>
    </row>
    <row r="4602" spans="1:7" x14ac:dyDescent="0.25">
      <c r="A4602" t="e">
        <f>IF(
OR(Shares!B4602 = "8. Transferee of restricted securities", Shares!B4602 = "9. Any person (substitution for securities etc.)"),
Shares!C4602,
IF(
Shares!B4602 = "",
#N/A,
Shares!B4602)
)</f>
        <v>#N/A</v>
      </c>
      <c r="B4602" t="e">
        <f>IF(
OR('Shares - LTR - Granted'!B4602 = "8. Transferee of restricted securities", 'Shares - LTR - Granted'!B4602 = "9. Any person (substitution for securities etc.)"),
'Shares - LTR - Granted'!C4602,
IF(
'Shares - LTR - Granted'!B4602 = "",
#N/A,
'Shares - LTR - Granted'!B4602)
)</f>
        <v>#N/A</v>
      </c>
      <c r="C4602" t="e">
        <f>IF(
OR('Performance Securities'!B4602 = "8. Transferee of restricted securities", 'Performance Securities'!B4602 = "9. Any person (substitution for securities etc.)"),
'Performance Securities'!C4602,
IF(
'Performance Securities'!B4602 = "",
#N/A,
'Performance Securities'!B4602)
)</f>
        <v>#N/A</v>
      </c>
      <c r="D4602" t="e">
        <f>IF(
OR('Options or Warrants'!B4602 = "8. Transferee of restricted securities", 'Options or Warrants'!B4602 = "9. Any person (substitution for securities etc.)"),
'Options or Warrants'!C4602,
IF(
'Options or Warrants'!B4602 = "",
#N/A,
'Options or Warrants'!B4602)
)</f>
        <v>#N/A</v>
      </c>
      <c r="E4602" t="e">
        <f>IF(
OR('Options - Free Attaching'!B4602 = "8. Transferee of restricted securities", 'Options - Free Attaching'!B4602 = "9. Any person (substitution for securities etc.)"),
'Options - Free Attaching'!C4602,
IF(
'Options - Free Attaching'!B4602 = "",
#N/A,
'Options - Free Attaching'!B4602)
)</f>
        <v>#N/A</v>
      </c>
      <c r="F4602" t="e">
        <f>IF(
OR('Con. Notes - Conversion'!B4602 = "8. Transferee of restricted securities", 'Con. Notes - Conversion'!B4602 = "9. Any person (substitution for securities etc.)"),
'Con. Notes - Conversion'!C4602,
IF(
'Con. Notes - Conversion'!B4602 = "",
#N/A,
'Con. Notes - Conversion'!B4602)
)</f>
        <v>#N/A</v>
      </c>
      <c r="G4602" t="e">
        <f>IF(
OR('Con. Notes - No Conversion'!B4602 = "8. Transferee of restricted securities", 'Con. Notes - No Conversion'!B4602 = "9. Any person (substitution for securities etc.)"),
'Con. Notes - No Conversion'!C4602,
IF(
'Con. Notes - No Conversion'!B4602 = "",
#N/A,
'Con. Notes - No Conversion'!B4602)
)</f>
        <v>#N/A</v>
      </c>
    </row>
    <row r="4603" spans="1:7" x14ac:dyDescent="0.25">
      <c r="A4603" t="e">
        <f>IF(
OR(Shares!B4603 = "8. Transferee of restricted securities", Shares!B4603 = "9. Any person (substitution for securities etc.)"),
Shares!C4603,
IF(
Shares!B4603 = "",
#N/A,
Shares!B4603)
)</f>
        <v>#N/A</v>
      </c>
      <c r="B4603" t="e">
        <f>IF(
OR('Shares - LTR - Granted'!B4603 = "8. Transferee of restricted securities", 'Shares - LTR - Granted'!B4603 = "9. Any person (substitution for securities etc.)"),
'Shares - LTR - Granted'!C4603,
IF(
'Shares - LTR - Granted'!B4603 = "",
#N/A,
'Shares - LTR - Granted'!B4603)
)</f>
        <v>#N/A</v>
      </c>
      <c r="C4603" t="e">
        <f>IF(
OR('Performance Securities'!B4603 = "8. Transferee of restricted securities", 'Performance Securities'!B4603 = "9. Any person (substitution for securities etc.)"),
'Performance Securities'!C4603,
IF(
'Performance Securities'!B4603 = "",
#N/A,
'Performance Securities'!B4603)
)</f>
        <v>#N/A</v>
      </c>
      <c r="D4603" t="e">
        <f>IF(
OR('Options or Warrants'!B4603 = "8. Transferee of restricted securities", 'Options or Warrants'!B4603 = "9. Any person (substitution for securities etc.)"),
'Options or Warrants'!C4603,
IF(
'Options or Warrants'!B4603 = "",
#N/A,
'Options or Warrants'!B4603)
)</f>
        <v>#N/A</v>
      </c>
      <c r="E4603" t="e">
        <f>IF(
OR('Options - Free Attaching'!B4603 = "8. Transferee of restricted securities", 'Options - Free Attaching'!B4603 = "9. Any person (substitution for securities etc.)"),
'Options - Free Attaching'!C4603,
IF(
'Options - Free Attaching'!B4603 = "",
#N/A,
'Options - Free Attaching'!B4603)
)</f>
        <v>#N/A</v>
      </c>
      <c r="F4603" t="e">
        <f>IF(
OR('Con. Notes - Conversion'!B4603 = "8. Transferee of restricted securities", 'Con. Notes - Conversion'!B4603 = "9. Any person (substitution for securities etc.)"),
'Con. Notes - Conversion'!C4603,
IF(
'Con. Notes - Conversion'!B4603 = "",
#N/A,
'Con. Notes - Conversion'!B4603)
)</f>
        <v>#N/A</v>
      </c>
      <c r="G4603" t="e">
        <f>IF(
OR('Con. Notes - No Conversion'!B4603 = "8. Transferee of restricted securities", 'Con. Notes - No Conversion'!B4603 = "9. Any person (substitution for securities etc.)"),
'Con. Notes - No Conversion'!C4603,
IF(
'Con. Notes - No Conversion'!B4603 = "",
#N/A,
'Con. Notes - No Conversion'!B4603)
)</f>
        <v>#N/A</v>
      </c>
    </row>
    <row r="4604" spans="1:7" x14ac:dyDescent="0.25">
      <c r="A4604" t="e">
        <f>IF(
OR(Shares!B4604 = "8. Transferee of restricted securities", Shares!B4604 = "9. Any person (substitution for securities etc.)"),
Shares!C4604,
IF(
Shares!B4604 = "",
#N/A,
Shares!B4604)
)</f>
        <v>#N/A</v>
      </c>
      <c r="B4604" t="e">
        <f>IF(
OR('Shares - LTR - Granted'!B4604 = "8. Transferee of restricted securities", 'Shares - LTR - Granted'!B4604 = "9. Any person (substitution for securities etc.)"),
'Shares - LTR - Granted'!C4604,
IF(
'Shares - LTR - Granted'!B4604 = "",
#N/A,
'Shares - LTR - Granted'!B4604)
)</f>
        <v>#N/A</v>
      </c>
      <c r="C4604" t="e">
        <f>IF(
OR('Performance Securities'!B4604 = "8. Transferee of restricted securities", 'Performance Securities'!B4604 = "9. Any person (substitution for securities etc.)"),
'Performance Securities'!C4604,
IF(
'Performance Securities'!B4604 = "",
#N/A,
'Performance Securities'!B4604)
)</f>
        <v>#N/A</v>
      </c>
      <c r="D4604" t="e">
        <f>IF(
OR('Options or Warrants'!B4604 = "8. Transferee of restricted securities", 'Options or Warrants'!B4604 = "9. Any person (substitution for securities etc.)"),
'Options or Warrants'!C4604,
IF(
'Options or Warrants'!B4604 = "",
#N/A,
'Options or Warrants'!B4604)
)</f>
        <v>#N/A</v>
      </c>
      <c r="E4604" t="e">
        <f>IF(
OR('Options - Free Attaching'!B4604 = "8. Transferee of restricted securities", 'Options - Free Attaching'!B4604 = "9. Any person (substitution for securities etc.)"),
'Options - Free Attaching'!C4604,
IF(
'Options - Free Attaching'!B4604 = "",
#N/A,
'Options - Free Attaching'!B4604)
)</f>
        <v>#N/A</v>
      </c>
      <c r="F4604" t="e">
        <f>IF(
OR('Con. Notes - Conversion'!B4604 = "8. Transferee of restricted securities", 'Con. Notes - Conversion'!B4604 = "9. Any person (substitution for securities etc.)"),
'Con. Notes - Conversion'!C4604,
IF(
'Con. Notes - Conversion'!B4604 = "",
#N/A,
'Con. Notes - Conversion'!B4604)
)</f>
        <v>#N/A</v>
      </c>
      <c r="G4604" t="e">
        <f>IF(
OR('Con. Notes - No Conversion'!B4604 = "8. Transferee of restricted securities", 'Con. Notes - No Conversion'!B4604 = "9. Any person (substitution for securities etc.)"),
'Con. Notes - No Conversion'!C4604,
IF(
'Con. Notes - No Conversion'!B4604 = "",
#N/A,
'Con. Notes - No Conversion'!B4604)
)</f>
        <v>#N/A</v>
      </c>
    </row>
    <row r="4605" spans="1:7" x14ac:dyDescent="0.25">
      <c r="A4605" t="e">
        <f>IF(
OR(Shares!B4605 = "8. Transferee of restricted securities", Shares!B4605 = "9. Any person (substitution for securities etc.)"),
Shares!C4605,
IF(
Shares!B4605 = "",
#N/A,
Shares!B4605)
)</f>
        <v>#N/A</v>
      </c>
      <c r="B4605" t="e">
        <f>IF(
OR('Shares - LTR - Granted'!B4605 = "8. Transferee of restricted securities", 'Shares - LTR - Granted'!B4605 = "9. Any person (substitution for securities etc.)"),
'Shares - LTR - Granted'!C4605,
IF(
'Shares - LTR - Granted'!B4605 = "",
#N/A,
'Shares - LTR - Granted'!B4605)
)</f>
        <v>#N/A</v>
      </c>
      <c r="C4605" t="e">
        <f>IF(
OR('Performance Securities'!B4605 = "8. Transferee of restricted securities", 'Performance Securities'!B4605 = "9. Any person (substitution for securities etc.)"),
'Performance Securities'!C4605,
IF(
'Performance Securities'!B4605 = "",
#N/A,
'Performance Securities'!B4605)
)</f>
        <v>#N/A</v>
      </c>
      <c r="D4605" t="e">
        <f>IF(
OR('Options or Warrants'!B4605 = "8. Transferee of restricted securities", 'Options or Warrants'!B4605 = "9. Any person (substitution for securities etc.)"),
'Options or Warrants'!C4605,
IF(
'Options or Warrants'!B4605 = "",
#N/A,
'Options or Warrants'!B4605)
)</f>
        <v>#N/A</v>
      </c>
      <c r="E4605" t="e">
        <f>IF(
OR('Options - Free Attaching'!B4605 = "8. Transferee of restricted securities", 'Options - Free Attaching'!B4605 = "9. Any person (substitution for securities etc.)"),
'Options - Free Attaching'!C4605,
IF(
'Options - Free Attaching'!B4605 = "",
#N/A,
'Options - Free Attaching'!B4605)
)</f>
        <v>#N/A</v>
      </c>
      <c r="F4605" t="e">
        <f>IF(
OR('Con. Notes - Conversion'!B4605 = "8. Transferee of restricted securities", 'Con. Notes - Conversion'!B4605 = "9. Any person (substitution for securities etc.)"),
'Con. Notes - Conversion'!C4605,
IF(
'Con. Notes - Conversion'!B4605 = "",
#N/A,
'Con. Notes - Conversion'!B4605)
)</f>
        <v>#N/A</v>
      </c>
      <c r="G4605" t="e">
        <f>IF(
OR('Con. Notes - No Conversion'!B4605 = "8. Transferee of restricted securities", 'Con. Notes - No Conversion'!B4605 = "9. Any person (substitution for securities etc.)"),
'Con. Notes - No Conversion'!C4605,
IF(
'Con. Notes - No Conversion'!B4605 = "",
#N/A,
'Con. Notes - No Conversion'!B4605)
)</f>
        <v>#N/A</v>
      </c>
    </row>
    <row r="4606" spans="1:7" x14ac:dyDescent="0.25">
      <c r="A4606" t="e">
        <f>IF(
OR(Shares!B4606 = "8. Transferee of restricted securities", Shares!B4606 = "9. Any person (substitution for securities etc.)"),
Shares!C4606,
IF(
Shares!B4606 = "",
#N/A,
Shares!B4606)
)</f>
        <v>#N/A</v>
      </c>
      <c r="B4606" t="e">
        <f>IF(
OR('Shares - LTR - Granted'!B4606 = "8. Transferee of restricted securities", 'Shares - LTR - Granted'!B4606 = "9. Any person (substitution for securities etc.)"),
'Shares - LTR - Granted'!C4606,
IF(
'Shares - LTR - Granted'!B4606 = "",
#N/A,
'Shares - LTR - Granted'!B4606)
)</f>
        <v>#N/A</v>
      </c>
      <c r="C4606" t="e">
        <f>IF(
OR('Performance Securities'!B4606 = "8. Transferee of restricted securities", 'Performance Securities'!B4606 = "9. Any person (substitution for securities etc.)"),
'Performance Securities'!C4606,
IF(
'Performance Securities'!B4606 = "",
#N/A,
'Performance Securities'!B4606)
)</f>
        <v>#N/A</v>
      </c>
      <c r="D4606" t="e">
        <f>IF(
OR('Options or Warrants'!B4606 = "8. Transferee of restricted securities", 'Options or Warrants'!B4606 = "9. Any person (substitution for securities etc.)"),
'Options or Warrants'!C4606,
IF(
'Options or Warrants'!B4606 = "",
#N/A,
'Options or Warrants'!B4606)
)</f>
        <v>#N/A</v>
      </c>
      <c r="E4606" t="e">
        <f>IF(
OR('Options - Free Attaching'!B4606 = "8. Transferee of restricted securities", 'Options - Free Attaching'!B4606 = "9. Any person (substitution for securities etc.)"),
'Options - Free Attaching'!C4606,
IF(
'Options - Free Attaching'!B4606 = "",
#N/A,
'Options - Free Attaching'!B4606)
)</f>
        <v>#N/A</v>
      </c>
      <c r="F4606" t="e">
        <f>IF(
OR('Con. Notes - Conversion'!B4606 = "8. Transferee of restricted securities", 'Con. Notes - Conversion'!B4606 = "9. Any person (substitution for securities etc.)"),
'Con. Notes - Conversion'!C4606,
IF(
'Con. Notes - Conversion'!B4606 = "",
#N/A,
'Con. Notes - Conversion'!B4606)
)</f>
        <v>#N/A</v>
      </c>
      <c r="G4606" t="e">
        <f>IF(
OR('Con. Notes - No Conversion'!B4606 = "8. Transferee of restricted securities", 'Con. Notes - No Conversion'!B4606 = "9. Any person (substitution for securities etc.)"),
'Con. Notes - No Conversion'!C4606,
IF(
'Con. Notes - No Conversion'!B4606 = "",
#N/A,
'Con. Notes - No Conversion'!B4606)
)</f>
        <v>#N/A</v>
      </c>
    </row>
    <row r="4607" spans="1:7" x14ac:dyDescent="0.25">
      <c r="A4607" t="e">
        <f>IF(
OR(Shares!B4607 = "8. Transferee of restricted securities", Shares!B4607 = "9. Any person (substitution for securities etc.)"),
Shares!C4607,
IF(
Shares!B4607 = "",
#N/A,
Shares!B4607)
)</f>
        <v>#N/A</v>
      </c>
      <c r="B4607" t="e">
        <f>IF(
OR('Shares - LTR - Granted'!B4607 = "8. Transferee of restricted securities", 'Shares - LTR - Granted'!B4607 = "9. Any person (substitution for securities etc.)"),
'Shares - LTR - Granted'!C4607,
IF(
'Shares - LTR - Granted'!B4607 = "",
#N/A,
'Shares - LTR - Granted'!B4607)
)</f>
        <v>#N/A</v>
      </c>
      <c r="C4607" t="e">
        <f>IF(
OR('Performance Securities'!B4607 = "8. Transferee of restricted securities", 'Performance Securities'!B4607 = "9. Any person (substitution for securities etc.)"),
'Performance Securities'!C4607,
IF(
'Performance Securities'!B4607 = "",
#N/A,
'Performance Securities'!B4607)
)</f>
        <v>#N/A</v>
      </c>
      <c r="D4607" t="e">
        <f>IF(
OR('Options or Warrants'!B4607 = "8. Transferee of restricted securities", 'Options or Warrants'!B4607 = "9. Any person (substitution for securities etc.)"),
'Options or Warrants'!C4607,
IF(
'Options or Warrants'!B4607 = "",
#N/A,
'Options or Warrants'!B4607)
)</f>
        <v>#N/A</v>
      </c>
      <c r="E4607" t="e">
        <f>IF(
OR('Options - Free Attaching'!B4607 = "8. Transferee of restricted securities", 'Options - Free Attaching'!B4607 = "9. Any person (substitution for securities etc.)"),
'Options - Free Attaching'!C4607,
IF(
'Options - Free Attaching'!B4607 = "",
#N/A,
'Options - Free Attaching'!B4607)
)</f>
        <v>#N/A</v>
      </c>
      <c r="F4607" t="e">
        <f>IF(
OR('Con. Notes - Conversion'!B4607 = "8. Transferee of restricted securities", 'Con. Notes - Conversion'!B4607 = "9. Any person (substitution for securities etc.)"),
'Con. Notes - Conversion'!C4607,
IF(
'Con. Notes - Conversion'!B4607 = "",
#N/A,
'Con. Notes - Conversion'!B4607)
)</f>
        <v>#N/A</v>
      </c>
      <c r="G4607" t="e">
        <f>IF(
OR('Con. Notes - No Conversion'!B4607 = "8. Transferee of restricted securities", 'Con. Notes - No Conversion'!B4607 = "9. Any person (substitution for securities etc.)"),
'Con. Notes - No Conversion'!C4607,
IF(
'Con. Notes - No Conversion'!B4607 = "",
#N/A,
'Con. Notes - No Conversion'!B4607)
)</f>
        <v>#N/A</v>
      </c>
    </row>
    <row r="4608" spans="1:7" x14ac:dyDescent="0.25">
      <c r="A4608" t="e">
        <f>IF(
OR(Shares!B4608 = "8. Transferee of restricted securities", Shares!B4608 = "9. Any person (substitution for securities etc.)"),
Shares!C4608,
IF(
Shares!B4608 = "",
#N/A,
Shares!B4608)
)</f>
        <v>#N/A</v>
      </c>
      <c r="B4608" t="e">
        <f>IF(
OR('Shares - LTR - Granted'!B4608 = "8. Transferee of restricted securities", 'Shares - LTR - Granted'!B4608 = "9. Any person (substitution for securities etc.)"),
'Shares - LTR - Granted'!C4608,
IF(
'Shares - LTR - Granted'!B4608 = "",
#N/A,
'Shares - LTR - Granted'!B4608)
)</f>
        <v>#N/A</v>
      </c>
      <c r="C4608" t="e">
        <f>IF(
OR('Performance Securities'!B4608 = "8. Transferee of restricted securities", 'Performance Securities'!B4608 = "9. Any person (substitution for securities etc.)"),
'Performance Securities'!C4608,
IF(
'Performance Securities'!B4608 = "",
#N/A,
'Performance Securities'!B4608)
)</f>
        <v>#N/A</v>
      </c>
      <c r="D4608" t="e">
        <f>IF(
OR('Options or Warrants'!B4608 = "8. Transferee of restricted securities", 'Options or Warrants'!B4608 = "9. Any person (substitution for securities etc.)"),
'Options or Warrants'!C4608,
IF(
'Options or Warrants'!B4608 = "",
#N/A,
'Options or Warrants'!B4608)
)</f>
        <v>#N/A</v>
      </c>
      <c r="E4608" t="e">
        <f>IF(
OR('Options - Free Attaching'!B4608 = "8. Transferee of restricted securities", 'Options - Free Attaching'!B4608 = "9. Any person (substitution for securities etc.)"),
'Options - Free Attaching'!C4608,
IF(
'Options - Free Attaching'!B4608 = "",
#N/A,
'Options - Free Attaching'!B4608)
)</f>
        <v>#N/A</v>
      </c>
      <c r="F4608" t="e">
        <f>IF(
OR('Con. Notes - Conversion'!B4608 = "8. Transferee of restricted securities", 'Con. Notes - Conversion'!B4608 = "9. Any person (substitution for securities etc.)"),
'Con. Notes - Conversion'!C4608,
IF(
'Con. Notes - Conversion'!B4608 = "",
#N/A,
'Con. Notes - Conversion'!B4608)
)</f>
        <v>#N/A</v>
      </c>
      <c r="G4608" t="e">
        <f>IF(
OR('Con. Notes - No Conversion'!B4608 = "8. Transferee of restricted securities", 'Con. Notes - No Conversion'!B4608 = "9. Any person (substitution for securities etc.)"),
'Con. Notes - No Conversion'!C4608,
IF(
'Con. Notes - No Conversion'!B4608 = "",
#N/A,
'Con. Notes - No Conversion'!B4608)
)</f>
        <v>#N/A</v>
      </c>
    </row>
    <row r="4609" spans="1:7" x14ac:dyDescent="0.25">
      <c r="A4609" t="e">
        <f>IF(
OR(Shares!B4609 = "8. Transferee of restricted securities", Shares!B4609 = "9. Any person (substitution for securities etc.)"),
Shares!C4609,
IF(
Shares!B4609 = "",
#N/A,
Shares!B4609)
)</f>
        <v>#N/A</v>
      </c>
      <c r="B4609" t="e">
        <f>IF(
OR('Shares - LTR - Granted'!B4609 = "8. Transferee of restricted securities", 'Shares - LTR - Granted'!B4609 = "9. Any person (substitution for securities etc.)"),
'Shares - LTR - Granted'!C4609,
IF(
'Shares - LTR - Granted'!B4609 = "",
#N/A,
'Shares - LTR - Granted'!B4609)
)</f>
        <v>#N/A</v>
      </c>
      <c r="C4609" t="e">
        <f>IF(
OR('Performance Securities'!B4609 = "8. Transferee of restricted securities", 'Performance Securities'!B4609 = "9. Any person (substitution for securities etc.)"),
'Performance Securities'!C4609,
IF(
'Performance Securities'!B4609 = "",
#N/A,
'Performance Securities'!B4609)
)</f>
        <v>#N/A</v>
      </c>
      <c r="D4609" t="e">
        <f>IF(
OR('Options or Warrants'!B4609 = "8. Transferee of restricted securities", 'Options or Warrants'!B4609 = "9. Any person (substitution for securities etc.)"),
'Options or Warrants'!C4609,
IF(
'Options or Warrants'!B4609 = "",
#N/A,
'Options or Warrants'!B4609)
)</f>
        <v>#N/A</v>
      </c>
      <c r="E4609" t="e">
        <f>IF(
OR('Options - Free Attaching'!B4609 = "8. Transferee of restricted securities", 'Options - Free Attaching'!B4609 = "9. Any person (substitution for securities etc.)"),
'Options - Free Attaching'!C4609,
IF(
'Options - Free Attaching'!B4609 = "",
#N/A,
'Options - Free Attaching'!B4609)
)</f>
        <v>#N/A</v>
      </c>
      <c r="F4609" t="e">
        <f>IF(
OR('Con. Notes - Conversion'!B4609 = "8. Transferee of restricted securities", 'Con. Notes - Conversion'!B4609 = "9. Any person (substitution for securities etc.)"),
'Con. Notes - Conversion'!C4609,
IF(
'Con. Notes - Conversion'!B4609 = "",
#N/A,
'Con. Notes - Conversion'!B4609)
)</f>
        <v>#N/A</v>
      </c>
      <c r="G4609" t="e">
        <f>IF(
OR('Con. Notes - No Conversion'!B4609 = "8. Transferee of restricted securities", 'Con. Notes - No Conversion'!B4609 = "9. Any person (substitution for securities etc.)"),
'Con. Notes - No Conversion'!C4609,
IF(
'Con. Notes - No Conversion'!B4609 = "",
#N/A,
'Con. Notes - No Conversion'!B4609)
)</f>
        <v>#N/A</v>
      </c>
    </row>
    <row r="4610" spans="1:7" x14ac:dyDescent="0.25">
      <c r="A4610" t="e">
        <f>IF(
OR(Shares!B4610 = "8. Transferee of restricted securities", Shares!B4610 = "9. Any person (substitution for securities etc.)"),
Shares!C4610,
IF(
Shares!B4610 = "",
#N/A,
Shares!B4610)
)</f>
        <v>#N/A</v>
      </c>
      <c r="B4610" t="e">
        <f>IF(
OR('Shares - LTR - Granted'!B4610 = "8. Transferee of restricted securities", 'Shares - LTR - Granted'!B4610 = "9. Any person (substitution for securities etc.)"),
'Shares - LTR - Granted'!C4610,
IF(
'Shares - LTR - Granted'!B4610 = "",
#N/A,
'Shares - LTR - Granted'!B4610)
)</f>
        <v>#N/A</v>
      </c>
      <c r="C4610" t="e">
        <f>IF(
OR('Performance Securities'!B4610 = "8. Transferee of restricted securities", 'Performance Securities'!B4610 = "9. Any person (substitution for securities etc.)"),
'Performance Securities'!C4610,
IF(
'Performance Securities'!B4610 = "",
#N/A,
'Performance Securities'!B4610)
)</f>
        <v>#N/A</v>
      </c>
      <c r="D4610" t="e">
        <f>IF(
OR('Options or Warrants'!B4610 = "8. Transferee of restricted securities", 'Options or Warrants'!B4610 = "9. Any person (substitution for securities etc.)"),
'Options or Warrants'!C4610,
IF(
'Options or Warrants'!B4610 = "",
#N/A,
'Options or Warrants'!B4610)
)</f>
        <v>#N/A</v>
      </c>
      <c r="E4610" t="e">
        <f>IF(
OR('Options - Free Attaching'!B4610 = "8. Transferee of restricted securities", 'Options - Free Attaching'!B4610 = "9. Any person (substitution for securities etc.)"),
'Options - Free Attaching'!C4610,
IF(
'Options - Free Attaching'!B4610 = "",
#N/A,
'Options - Free Attaching'!B4610)
)</f>
        <v>#N/A</v>
      </c>
      <c r="F4610" t="e">
        <f>IF(
OR('Con. Notes - Conversion'!B4610 = "8. Transferee of restricted securities", 'Con. Notes - Conversion'!B4610 = "9. Any person (substitution for securities etc.)"),
'Con. Notes - Conversion'!C4610,
IF(
'Con. Notes - Conversion'!B4610 = "",
#N/A,
'Con. Notes - Conversion'!B4610)
)</f>
        <v>#N/A</v>
      </c>
      <c r="G4610" t="e">
        <f>IF(
OR('Con. Notes - No Conversion'!B4610 = "8. Transferee of restricted securities", 'Con. Notes - No Conversion'!B4610 = "9. Any person (substitution for securities etc.)"),
'Con. Notes - No Conversion'!C4610,
IF(
'Con. Notes - No Conversion'!B4610 = "",
#N/A,
'Con. Notes - No Conversion'!B4610)
)</f>
        <v>#N/A</v>
      </c>
    </row>
    <row r="4611" spans="1:7" x14ac:dyDescent="0.25">
      <c r="A4611" t="e">
        <f>IF(
OR(Shares!B4611 = "8. Transferee of restricted securities", Shares!B4611 = "9. Any person (substitution for securities etc.)"),
Shares!C4611,
IF(
Shares!B4611 = "",
#N/A,
Shares!B4611)
)</f>
        <v>#N/A</v>
      </c>
      <c r="B4611" t="e">
        <f>IF(
OR('Shares - LTR - Granted'!B4611 = "8. Transferee of restricted securities", 'Shares - LTR - Granted'!B4611 = "9. Any person (substitution for securities etc.)"),
'Shares - LTR - Granted'!C4611,
IF(
'Shares - LTR - Granted'!B4611 = "",
#N/A,
'Shares - LTR - Granted'!B4611)
)</f>
        <v>#N/A</v>
      </c>
      <c r="C4611" t="e">
        <f>IF(
OR('Performance Securities'!B4611 = "8. Transferee of restricted securities", 'Performance Securities'!B4611 = "9. Any person (substitution for securities etc.)"),
'Performance Securities'!C4611,
IF(
'Performance Securities'!B4611 = "",
#N/A,
'Performance Securities'!B4611)
)</f>
        <v>#N/A</v>
      </c>
      <c r="D4611" t="e">
        <f>IF(
OR('Options or Warrants'!B4611 = "8. Transferee of restricted securities", 'Options or Warrants'!B4611 = "9. Any person (substitution for securities etc.)"),
'Options or Warrants'!C4611,
IF(
'Options or Warrants'!B4611 = "",
#N/A,
'Options or Warrants'!B4611)
)</f>
        <v>#N/A</v>
      </c>
      <c r="E4611" t="e">
        <f>IF(
OR('Options - Free Attaching'!B4611 = "8. Transferee of restricted securities", 'Options - Free Attaching'!B4611 = "9. Any person (substitution for securities etc.)"),
'Options - Free Attaching'!C4611,
IF(
'Options - Free Attaching'!B4611 = "",
#N/A,
'Options - Free Attaching'!B4611)
)</f>
        <v>#N/A</v>
      </c>
      <c r="F4611" t="e">
        <f>IF(
OR('Con. Notes - Conversion'!B4611 = "8. Transferee of restricted securities", 'Con. Notes - Conversion'!B4611 = "9. Any person (substitution for securities etc.)"),
'Con. Notes - Conversion'!C4611,
IF(
'Con. Notes - Conversion'!B4611 = "",
#N/A,
'Con. Notes - Conversion'!B4611)
)</f>
        <v>#N/A</v>
      </c>
      <c r="G4611" t="e">
        <f>IF(
OR('Con. Notes - No Conversion'!B4611 = "8. Transferee of restricted securities", 'Con. Notes - No Conversion'!B4611 = "9. Any person (substitution for securities etc.)"),
'Con. Notes - No Conversion'!C4611,
IF(
'Con. Notes - No Conversion'!B4611 = "",
#N/A,
'Con. Notes - No Conversion'!B4611)
)</f>
        <v>#N/A</v>
      </c>
    </row>
    <row r="4612" spans="1:7" x14ac:dyDescent="0.25">
      <c r="A4612" t="e">
        <f>IF(
OR(Shares!B4612 = "8. Transferee of restricted securities", Shares!B4612 = "9. Any person (substitution for securities etc.)"),
Shares!C4612,
IF(
Shares!B4612 = "",
#N/A,
Shares!B4612)
)</f>
        <v>#N/A</v>
      </c>
      <c r="B4612" t="e">
        <f>IF(
OR('Shares - LTR - Granted'!B4612 = "8. Transferee of restricted securities", 'Shares - LTR - Granted'!B4612 = "9. Any person (substitution for securities etc.)"),
'Shares - LTR - Granted'!C4612,
IF(
'Shares - LTR - Granted'!B4612 = "",
#N/A,
'Shares - LTR - Granted'!B4612)
)</f>
        <v>#N/A</v>
      </c>
      <c r="C4612" t="e">
        <f>IF(
OR('Performance Securities'!B4612 = "8. Transferee of restricted securities", 'Performance Securities'!B4612 = "9. Any person (substitution for securities etc.)"),
'Performance Securities'!C4612,
IF(
'Performance Securities'!B4612 = "",
#N/A,
'Performance Securities'!B4612)
)</f>
        <v>#N/A</v>
      </c>
      <c r="D4612" t="e">
        <f>IF(
OR('Options or Warrants'!B4612 = "8. Transferee of restricted securities", 'Options or Warrants'!B4612 = "9. Any person (substitution for securities etc.)"),
'Options or Warrants'!C4612,
IF(
'Options or Warrants'!B4612 = "",
#N/A,
'Options or Warrants'!B4612)
)</f>
        <v>#N/A</v>
      </c>
      <c r="E4612" t="e">
        <f>IF(
OR('Options - Free Attaching'!B4612 = "8. Transferee of restricted securities", 'Options - Free Attaching'!B4612 = "9. Any person (substitution for securities etc.)"),
'Options - Free Attaching'!C4612,
IF(
'Options - Free Attaching'!B4612 = "",
#N/A,
'Options - Free Attaching'!B4612)
)</f>
        <v>#N/A</v>
      </c>
      <c r="F4612" t="e">
        <f>IF(
OR('Con. Notes - Conversion'!B4612 = "8. Transferee of restricted securities", 'Con. Notes - Conversion'!B4612 = "9. Any person (substitution for securities etc.)"),
'Con. Notes - Conversion'!C4612,
IF(
'Con. Notes - Conversion'!B4612 = "",
#N/A,
'Con. Notes - Conversion'!B4612)
)</f>
        <v>#N/A</v>
      </c>
      <c r="G4612" t="e">
        <f>IF(
OR('Con. Notes - No Conversion'!B4612 = "8. Transferee of restricted securities", 'Con. Notes - No Conversion'!B4612 = "9. Any person (substitution for securities etc.)"),
'Con. Notes - No Conversion'!C4612,
IF(
'Con. Notes - No Conversion'!B4612 = "",
#N/A,
'Con. Notes - No Conversion'!B4612)
)</f>
        <v>#N/A</v>
      </c>
    </row>
    <row r="4613" spans="1:7" x14ac:dyDescent="0.25">
      <c r="A4613" t="e">
        <f>IF(
OR(Shares!B4613 = "8. Transferee of restricted securities", Shares!B4613 = "9. Any person (substitution for securities etc.)"),
Shares!C4613,
IF(
Shares!B4613 = "",
#N/A,
Shares!B4613)
)</f>
        <v>#N/A</v>
      </c>
      <c r="B4613" t="e">
        <f>IF(
OR('Shares - LTR - Granted'!B4613 = "8. Transferee of restricted securities", 'Shares - LTR - Granted'!B4613 = "9. Any person (substitution for securities etc.)"),
'Shares - LTR - Granted'!C4613,
IF(
'Shares - LTR - Granted'!B4613 = "",
#N/A,
'Shares - LTR - Granted'!B4613)
)</f>
        <v>#N/A</v>
      </c>
      <c r="C4613" t="e">
        <f>IF(
OR('Performance Securities'!B4613 = "8. Transferee of restricted securities", 'Performance Securities'!B4613 = "9. Any person (substitution for securities etc.)"),
'Performance Securities'!C4613,
IF(
'Performance Securities'!B4613 = "",
#N/A,
'Performance Securities'!B4613)
)</f>
        <v>#N/A</v>
      </c>
      <c r="D4613" t="e">
        <f>IF(
OR('Options or Warrants'!B4613 = "8. Transferee of restricted securities", 'Options or Warrants'!B4613 = "9. Any person (substitution for securities etc.)"),
'Options or Warrants'!C4613,
IF(
'Options or Warrants'!B4613 = "",
#N/A,
'Options or Warrants'!B4613)
)</f>
        <v>#N/A</v>
      </c>
      <c r="E4613" t="e">
        <f>IF(
OR('Options - Free Attaching'!B4613 = "8. Transferee of restricted securities", 'Options - Free Attaching'!B4613 = "9. Any person (substitution for securities etc.)"),
'Options - Free Attaching'!C4613,
IF(
'Options - Free Attaching'!B4613 = "",
#N/A,
'Options - Free Attaching'!B4613)
)</f>
        <v>#N/A</v>
      </c>
      <c r="F4613" t="e">
        <f>IF(
OR('Con. Notes - Conversion'!B4613 = "8. Transferee of restricted securities", 'Con. Notes - Conversion'!B4613 = "9. Any person (substitution for securities etc.)"),
'Con. Notes - Conversion'!C4613,
IF(
'Con. Notes - Conversion'!B4613 = "",
#N/A,
'Con. Notes - Conversion'!B4613)
)</f>
        <v>#N/A</v>
      </c>
      <c r="G4613" t="e">
        <f>IF(
OR('Con. Notes - No Conversion'!B4613 = "8. Transferee of restricted securities", 'Con. Notes - No Conversion'!B4613 = "9. Any person (substitution for securities etc.)"),
'Con. Notes - No Conversion'!C4613,
IF(
'Con. Notes - No Conversion'!B4613 = "",
#N/A,
'Con. Notes - No Conversion'!B4613)
)</f>
        <v>#N/A</v>
      </c>
    </row>
    <row r="4614" spans="1:7" x14ac:dyDescent="0.25">
      <c r="A4614" t="e">
        <f>IF(
OR(Shares!B4614 = "8. Transferee of restricted securities", Shares!B4614 = "9. Any person (substitution for securities etc.)"),
Shares!C4614,
IF(
Shares!B4614 = "",
#N/A,
Shares!B4614)
)</f>
        <v>#N/A</v>
      </c>
      <c r="B4614" t="e">
        <f>IF(
OR('Shares - LTR - Granted'!B4614 = "8. Transferee of restricted securities", 'Shares - LTR - Granted'!B4614 = "9. Any person (substitution for securities etc.)"),
'Shares - LTR - Granted'!C4614,
IF(
'Shares - LTR - Granted'!B4614 = "",
#N/A,
'Shares - LTR - Granted'!B4614)
)</f>
        <v>#N/A</v>
      </c>
      <c r="C4614" t="e">
        <f>IF(
OR('Performance Securities'!B4614 = "8. Transferee of restricted securities", 'Performance Securities'!B4614 = "9. Any person (substitution for securities etc.)"),
'Performance Securities'!C4614,
IF(
'Performance Securities'!B4614 = "",
#N/A,
'Performance Securities'!B4614)
)</f>
        <v>#N/A</v>
      </c>
      <c r="D4614" t="e">
        <f>IF(
OR('Options or Warrants'!B4614 = "8. Transferee of restricted securities", 'Options or Warrants'!B4614 = "9. Any person (substitution for securities etc.)"),
'Options or Warrants'!C4614,
IF(
'Options or Warrants'!B4614 = "",
#N/A,
'Options or Warrants'!B4614)
)</f>
        <v>#N/A</v>
      </c>
      <c r="E4614" t="e">
        <f>IF(
OR('Options - Free Attaching'!B4614 = "8. Transferee of restricted securities", 'Options - Free Attaching'!B4614 = "9. Any person (substitution for securities etc.)"),
'Options - Free Attaching'!C4614,
IF(
'Options - Free Attaching'!B4614 = "",
#N/A,
'Options - Free Attaching'!B4614)
)</f>
        <v>#N/A</v>
      </c>
      <c r="F4614" t="e">
        <f>IF(
OR('Con. Notes - Conversion'!B4614 = "8. Transferee of restricted securities", 'Con. Notes - Conversion'!B4614 = "9. Any person (substitution for securities etc.)"),
'Con. Notes - Conversion'!C4614,
IF(
'Con. Notes - Conversion'!B4614 = "",
#N/A,
'Con. Notes - Conversion'!B4614)
)</f>
        <v>#N/A</v>
      </c>
      <c r="G4614" t="e">
        <f>IF(
OR('Con. Notes - No Conversion'!B4614 = "8. Transferee of restricted securities", 'Con. Notes - No Conversion'!B4614 = "9. Any person (substitution for securities etc.)"),
'Con. Notes - No Conversion'!C4614,
IF(
'Con. Notes - No Conversion'!B4614 = "",
#N/A,
'Con. Notes - No Conversion'!B4614)
)</f>
        <v>#N/A</v>
      </c>
    </row>
    <row r="4615" spans="1:7" x14ac:dyDescent="0.25">
      <c r="A4615" t="e">
        <f>IF(
OR(Shares!B4615 = "8. Transferee of restricted securities", Shares!B4615 = "9. Any person (substitution for securities etc.)"),
Shares!C4615,
IF(
Shares!B4615 = "",
#N/A,
Shares!B4615)
)</f>
        <v>#N/A</v>
      </c>
      <c r="B4615" t="e">
        <f>IF(
OR('Shares - LTR - Granted'!B4615 = "8. Transferee of restricted securities", 'Shares - LTR - Granted'!B4615 = "9. Any person (substitution for securities etc.)"),
'Shares - LTR - Granted'!C4615,
IF(
'Shares - LTR - Granted'!B4615 = "",
#N/A,
'Shares - LTR - Granted'!B4615)
)</f>
        <v>#N/A</v>
      </c>
      <c r="C4615" t="e">
        <f>IF(
OR('Performance Securities'!B4615 = "8. Transferee of restricted securities", 'Performance Securities'!B4615 = "9. Any person (substitution for securities etc.)"),
'Performance Securities'!C4615,
IF(
'Performance Securities'!B4615 = "",
#N/A,
'Performance Securities'!B4615)
)</f>
        <v>#N/A</v>
      </c>
      <c r="D4615" t="e">
        <f>IF(
OR('Options or Warrants'!B4615 = "8. Transferee of restricted securities", 'Options or Warrants'!B4615 = "9. Any person (substitution for securities etc.)"),
'Options or Warrants'!C4615,
IF(
'Options or Warrants'!B4615 = "",
#N/A,
'Options or Warrants'!B4615)
)</f>
        <v>#N/A</v>
      </c>
      <c r="E4615" t="e">
        <f>IF(
OR('Options - Free Attaching'!B4615 = "8. Transferee of restricted securities", 'Options - Free Attaching'!B4615 = "9. Any person (substitution for securities etc.)"),
'Options - Free Attaching'!C4615,
IF(
'Options - Free Attaching'!B4615 = "",
#N/A,
'Options - Free Attaching'!B4615)
)</f>
        <v>#N/A</v>
      </c>
      <c r="F4615" t="e">
        <f>IF(
OR('Con. Notes - Conversion'!B4615 = "8. Transferee of restricted securities", 'Con. Notes - Conversion'!B4615 = "9. Any person (substitution for securities etc.)"),
'Con. Notes - Conversion'!C4615,
IF(
'Con. Notes - Conversion'!B4615 = "",
#N/A,
'Con. Notes - Conversion'!B4615)
)</f>
        <v>#N/A</v>
      </c>
      <c r="G4615" t="e">
        <f>IF(
OR('Con. Notes - No Conversion'!B4615 = "8. Transferee of restricted securities", 'Con. Notes - No Conversion'!B4615 = "9. Any person (substitution for securities etc.)"),
'Con. Notes - No Conversion'!C4615,
IF(
'Con. Notes - No Conversion'!B4615 = "",
#N/A,
'Con. Notes - No Conversion'!B4615)
)</f>
        <v>#N/A</v>
      </c>
    </row>
    <row r="4616" spans="1:7" x14ac:dyDescent="0.25">
      <c r="A4616" t="e">
        <f>IF(
OR(Shares!B4616 = "8. Transferee of restricted securities", Shares!B4616 = "9. Any person (substitution for securities etc.)"),
Shares!C4616,
IF(
Shares!B4616 = "",
#N/A,
Shares!B4616)
)</f>
        <v>#N/A</v>
      </c>
      <c r="B4616" t="e">
        <f>IF(
OR('Shares - LTR - Granted'!B4616 = "8. Transferee of restricted securities", 'Shares - LTR - Granted'!B4616 = "9. Any person (substitution for securities etc.)"),
'Shares - LTR - Granted'!C4616,
IF(
'Shares - LTR - Granted'!B4616 = "",
#N/A,
'Shares - LTR - Granted'!B4616)
)</f>
        <v>#N/A</v>
      </c>
      <c r="C4616" t="e">
        <f>IF(
OR('Performance Securities'!B4616 = "8. Transferee of restricted securities", 'Performance Securities'!B4616 = "9. Any person (substitution for securities etc.)"),
'Performance Securities'!C4616,
IF(
'Performance Securities'!B4616 = "",
#N/A,
'Performance Securities'!B4616)
)</f>
        <v>#N/A</v>
      </c>
      <c r="D4616" t="e">
        <f>IF(
OR('Options or Warrants'!B4616 = "8. Transferee of restricted securities", 'Options or Warrants'!B4616 = "9. Any person (substitution for securities etc.)"),
'Options or Warrants'!C4616,
IF(
'Options or Warrants'!B4616 = "",
#N/A,
'Options or Warrants'!B4616)
)</f>
        <v>#N/A</v>
      </c>
      <c r="E4616" t="e">
        <f>IF(
OR('Options - Free Attaching'!B4616 = "8. Transferee of restricted securities", 'Options - Free Attaching'!B4616 = "9. Any person (substitution for securities etc.)"),
'Options - Free Attaching'!C4616,
IF(
'Options - Free Attaching'!B4616 = "",
#N/A,
'Options - Free Attaching'!B4616)
)</f>
        <v>#N/A</v>
      </c>
      <c r="F4616" t="e">
        <f>IF(
OR('Con. Notes - Conversion'!B4616 = "8. Transferee of restricted securities", 'Con. Notes - Conversion'!B4616 = "9. Any person (substitution for securities etc.)"),
'Con. Notes - Conversion'!C4616,
IF(
'Con. Notes - Conversion'!B4616 = "",
#N/A,
'Con. Notes - Conversion'!B4616)
)</f>
        <v>#N/A</v>
      </c>
      <c r="G4616" t="e">
        <f>IF(
OR('Con. Notes - No Conversion'!B4616 = "8. Transferee of restricted securities", 'Con. Notes - No Conversion'!B4616 = "9. Any person (substitution for securities etc.)"),
'Con. Notes - No Conversion'!C4616,
IF(
'Con. Notes - No Conversion'!B4616 = "",
#N/A,
'Con. Notes - No Conversion'!B4616)
)</f>
        <v>#N/A</v>
      </c>
    </row>
    <row r="4617" spans="1:7" x14ac:dyDescent="0.25">
      <c r="A4617" t="e">
        <f>IF(
OR(Shares!B4617 = "8. Transferee of restricted securities", Shares!B4617 = "9. Any person (substitution for securities etc.)"),
Shares!C4617,
IF(
Shares!B4617 = "",
#N/A,
Shares!B4617)
)</f>
        <v>#N/A</v>
      </c>
      <c r="B4617" t="e">
        <f>IF(
OR('Shares - LTR - Granted'!B4617 = "8. Transferee of restricted securities", 'Shares - LTR - Granted'!B4617 = "9. Any person (substitution for securities etc.)"),
'Shares - LTR - Granted'!C4617,
IF(
'Shares - LTR - Granted'!B4617 = "",
#N/A,
'Shares - LTR - Granted'!B4617)
)</f>
        <v>#N/A</v>
      </c>
      <c r="C4617" t="e">
        <f>IF(
OR('Performance Securities'!B4617 = "8. Transferee of restricted securities", 'Performance Securities'!B4617 = "9. Any person (substitution for securities etc.)"),
'Performance Securities'!C4617,
IF(
'Performance Securities'!B4617 = "",
#N/A,
'Performance Securities'!B4617)
)</f>
        <v>#N/A</v>
      </c>
      <c r="D4617" t="e">
        <f>IF(
OR('Options or Warrants'!B4617 = "8. Transferee of restricted securities", 'Options or Warrants'!B4617 = "9. Any person (substitution for securities etc.)"),
'Options or Warrants'!C4617,
IF(
'Options or Warrants'!B4617 = "",
#N/A,
'Options or Warrants'!B4617)
)</f>
        <v>#N/A</v>
      </c>
      <c r="E4617" t="e">
        <f>IF(
OR('Options - Free Attaching'!B4617 = "8. Transferee of restricted securities", 'Options - Free Attaching'!B4617 = "9. Any person (substitution for securities etc.)"),
'Options - Free Attaching'!C4617,
IF(
'Options - Free Attaching'!B4617 = "",
#N/A,
'Options - Free Attaching'!B4617)
)</f>
        <v>#N/A</v>
      </c>
      <c r="F4617" t="e">
        <f>IF(
OR('Con. Notes - Conversion'!B4617 = "8. Transferee of restricted securities", 'Con. Notes - Conversion'!B4617 = "9. Any person (substitution for securities etc.)"),
'Con. Notes - Conversion'!C4617,
IF(
'Con. Notes - Conversion'!B4617 = "",
#N/A,
'Con. Notes - Conversion'!B4617)
)</f>
        <v>#N/A</v>
      </c>
      <c r="G4617" t="e">
        <f>IF(
OR('Con. Notes - No Conversion'!B4617 = "8. Transferee of restricted securities", 'Con. Notes - No Conversion'!B4617 = "9. Any person (substitution for securities etc.)"),
'Con. Notes - No Conversion'!C4617,
IF(
'Con. Notes - No Conversion'!B4617 = "",
#N/A,
'Con. Notes - No Conversion'!B4617)
)</f>
        <v>#N/A</v>
      </c>
    </row>
    <row r="4618" spans="1:7" x14ac:dyDescent="0.25">
      <c r="A4618" t="e">
        <f>IF(
OR(Shares!B4618 = "8. Transferee of restricted securities", Shares!B4618 = "9. Any person (substitution for securities etc.)"),
Shares!C4618,
IF(
Shares!B4618 = "",
#N/A,
Shares!B4618)
)</f>
        <v>#N/A</v>
      </c>
      <c r="B4618" t="e">
        <f>IF(
OR('Shares - LTR - Granted'!B4618 = "8. Transferee of restricted securities", 'Shares - LTR - Granted'!B4618 = "9. Any person (substitution for securities etc.)"),
'Shares - LTR - Granted'!C4618,
IF(
'Shares - LTR - Granted'!B4618 = "",
#N/A,
'Shares - LTR - Granted'!B4618)
)</f>
        <v>#N/A</v>
      </c>
      <c r="C4618" t="e">
        <f>IF(
OR('Performance Securities'!B4618 = "8. Transferee of restricted securities", 'Performance Securities'!B4618 = "9. Any person (substitution for securities etc.)"),
'Performance Securities'!C4618,
IF(
'Performance Securities'!B4618 = "",
#N/A,
'Performance Securities'!B4618)
)</f>
        <v>#N/A</v>
      </c>
      <c r="D4618" t="e">
        <f>IF(
OR('Options or Warrants'!B4618 = "8. Transferee of restricted securities", 'Options or Warrants'!B4618 = "9. Any person (substitution for securities etc.)"),
'Options or Warrants'!C4618,
IF(
'Options or Warrants'!B4618 = "",
#N/A,
'Options or Warrants'!B4618)
)</f>
        <v>#N/A</v>
      </c>
      <c r="E4618" t="e">
        <f>IF(
OR('Options - Free Attaching'!B4618 = "8. Transferee of restricted securities", 'Options - Free Attaching'!B4618 = "9. Any person (substitution for securities etc.)"),
'Options - Free Attaching'!C4618,
IF(
'Options - Free Attaching'!B4618 = "",
#N/A,
'Options - Free Attaching'!B4618)
)</f>
        <v>#N/A</v>
      </c>
      <c r="F4618" t="e">
        <f>IF(
OR('Con. Notes - Conversion'!B4618 = "8. Transferee of restricted securities", 'Con. Notes - Conversion'!B4618 = "9. Any person (substitution for securities etc.)"),
'Con. Notes - Conversion'!C4618,
IF(
'Con. Notes - Conversion'!B4618 = "",
#N/A,
'Con. Notes - Conversion'!B4618)
)</f>
        <v>#N/A</v>
      </c>
      <c r="G4618" t="e">
        <f>IF(
OR('Con. Notes - No Conversion'!B4618 = "8. Transferee of restricted securities", 'Con. Notes - No Conversion'!B4618 = "9. Any person (substitution for securities etc.)"),
'Con. Notes - No Conversion'!C4618,
IF(
'Con. Notes - No Conversion'!B4618 = "",
#N/A,
'Con. Notes - No Conversion'!B4618)
)</f>
        <v>#N/A</v>
      </c>
    </row>
    <row r="4619" spans="1:7" x14ac:dyDescent="0.25">
      <c r="A4619" t="e">
        <f>IF(
OR(Shares!B4619 = "8. Transferee of restricted securities", Shares!B4619 = "9. Any person (substitution for securities etc.)"),
Shares!C4619,
IF(
Shares!B4619 = "",
#N/A,
Shares!B4619)
)</f>
        <v>#N/A</v>
      </c>
      <c r="B4619" t="e">
        <f>IF(
OR('Shares - LTR - Granted'!B4619 = "8. Transferee of restricted securities", 'Shares - LTR - Granted'!B4619 = "9. Any person (substitution for securities etc.)"),
'Shares - LTR - Granted'!C4619,
IF(
'Shares - LTR - Granted'!B4619 = "",
#N/A,
'Shares - LTR - Granted'!B4619)
)</f>
        <v>#N/A</v>
      </c>
      <c r="C4619" t="e">
        <f>IF(
OR('Performance Securities'!B4619 = "8. Transferee of restricted securities", 'Performance Securities'!B4619 = "9. Any person (substitution for securities etc.)"),
'Performance Securities'!C4619,
IF(
'Performance Securities'!B4619 = "",
#N/A,
'Performance Securities'!B4619)
)</f>
        <v>#N/A</v>
      </c>
      <c r="D4619" t="e">
        <f>IF(
OR('Options or Warrants'!B4619 = "8. Transferee of restricted securities", 'Options or Warrants'!B4619 = "9. Any person (substitution for securities etc.)"),
'Options or Warrants'!C4619,
IF(
'Options or Warrants'!B4619 = "",
#N/A,
'Options or Warrants'!B4619)
)</f>
        <v>#N/A</v>
      </c>
      <c r="E4619" t="e">
        <f>IF(
OR('Options - Free Attaching'!B4619 = "8. Transferee of restricted securities", 'Options - Free Attaching'!B4619 = "9. Any person (substitution for securities etc.)"),
'Options - Free Attaching'!C4619,
IF(
'Options - Free Attaching'!B4619 = "",
#N/A,
'Options - Free Attaching'!B4619)
)</f>
        <v>#N/A</v>
      </c>
      <c r="F4619" t="e">
        <f>IF(
OR('Con. Notes - Conversion'!B4619 = "8. Transferee of restricted securities", 'Con. Notes - Conversion'!B4619 = "9. Any person (substitution for securities etc.)"),
'Con. Notes - Conversion'!C4619,
IF(
'Con. Notes - Conversion'!B4619 = "",
#N/A,
'Con. Notes - Conversion'!B4619)
)</f>
        <v>#N/A</v>
      </c>
      <c r="G4619" t="e">
        <f>IF(
OR('Con. Notes - No Conversion'!B4619 = "8. Transferee of restricted securities", 'Con. Notes - No Conversion'!B4619 = "9. Any person (substitution for securities etc.)"),
'Con. Notes - No Conversion'!C4619,
IF(
'Con. Notes - No Conversion'!B4619 = "",
#N/A,
'Con. Notes - No Conversion'!B4619)
)</f>
        <v>#N/A</v>
      </c>
    </row>
    <row r="4620" spans="1:7" x14ac:dyDescent="0.25">
      <c r="A4620" t="e">
        <f>IF(
OR(Shares!B4620 = "8. Transferee of restricted securities", Shares!B4620 = "9. Any person (substitution for securities etc.)"),
Shares!C4620,
IF(
Shares!B4620 = "",
#N/A,
Shares!B4620)
)</f>
        <v>#N/A</v>
      </c>
      <c r="B4620" t="e">
        <f>IF(
OR('Shares - LTR - Granted'!B4620 = "8. Transferee of restricted securities", 'Shares - LTR - Granted'!B4620 = "9. Any person (substitution for securities etc.)"),
'Shares - LTR - Granted'!C4620,
IF(
'Shares - LTR - Granted'!B4620 = "",
#N/A,
'Shares - LTR - Granted'!B4620)
)</f>
        <v>#N/A</v>
      </c>
      <c r="C4620" t="e">
        <f>IF(
OR('Performance Securities'!B4620 = "8. Transferee of restricted securities", 'Performance Securities'!B4620 = "9. Any person (substitution for securities etc.)"),
'Performance Securities'!C4620,
IF(
'Performance Securities'!B4620 = "",
#N/A,
'Performance Securities'!B4620)
)</f>
        <v>#N/A</v>
      </c>
      <c r="D4620" t="e">
        <f>IF(
OR('Options or Warrants'!B4620 = "8. Transferee of restricted securities", 'Options or Warrants'!B4620 = "9. Any person (substitution for securities etc.)"),
'Options or Warrants'!C4620,
IF(
'Options or Warrants'!B4620 = "",
#N/A,
'Options or Warrants'!B4620)
)</f>
        <v>#N/A</v>
      </c>
      <c r="E4620" t="e">
        <f>IF(
OR('Options - Free Attaching'!B4620 = "8. Transferee of restricted securities", 'Options - Free Attaching'!B4620 = "9. Any person (substitution for securities etc.)"),
'Options - Free Attaching'!C4620,
IF(
'Options - Free Attaching'!B4620 = "",
#N/A,
'Options - Free Attaching'!B4620)
)</f>
        <v>#N/A</v>
      </c>
      <c r="F4620" t="e">
        <f>IF(
OR('Con. Notes - Conversion'!B4620 = "8. Transferee of restricted securities", 'Con. Notes - Conversion'!B4620 = "9. Any person (substitution for securities etc.)"),
'Con. Notes - Conversion'!C4620,
IF(
'Con. Notes - Conversion'!B4620 = "",
#N/A,
'Con. Notes - Conversion'!B4620)
)</f>
        <v>#N/A</v>
      </c>
      <c r="G4620" t="e">
        <f>IF(
OR('Con. Notes - No Conversion'!B4620 = "8. Transferee of restricted securities", 'Con. Notes - No Conversion'!B4620 = "9. Any person (substitution for securities etc.)"),
'Con. Notes - No Conversion'!C4620,
IF(
'Con. Notes - No Conversion'!B4620 = "",
#N/A,
'Con. Notes - No Conversion'!B4620)
)</f>
        <v>#N/A</v>
      </c>
    </row>
    <row r="4621" spans="1:7" x14ac:dyDescent="0.25">
      <c r="A4621" t="e">
        <f>IF(
OR(Shares!B4621 = "8. Transferee of restricted securities", Shares!B4621 = "9. Any person (substitution for securities etc.)"),
Shares!C4621,
IF(
Shares!B4621 = "",
#N/A,
Shares!B4621)
)</f>
        <v>#N/A</v>
      </c>
      <c r="B4621" t="e">
        <f>IF(
OR('Shares - LTR - Granted'!B4621 = "8. Transferee of restricted securities", 'Shares - LTR - Granted'!B4621 = "9. Any person (substitution for securities etc.)"),
'Shares - LTR - Granted'!C4621,
IF(
'Shares - LTR - Granted'!B4621 = "",
#N/A,
'Shares - LTR - Granted'!B4621)
)</f>
        <v>#N/A</v>
      </c>
      <c r="C4621" t="e">
        <f>IF(
OR('Performance Securities'!B4621 = "8. Transferee of restricted securities", 'Performance Securities'!B4621 = "9. Any person (substitution for securities etc.)"),
'Performance Securities'!C4621,
IF(
'Performance Securities'!B4621 = "",
#N/A,
'Performance Securities'!B4621)
)</f>
        <v>#N/A</v>
      </c>
      <c r="D4621" t="e">
        <f>IF(
OR('Options or Warrants'!B4621 = "8. Transferee of restricted securities", 'Options or Warrants'!B4621 = "9. Any person (substitution for securities etc.)"),
'Options or Warrants'!C4621,
IF(
'Options or Warrants'!B4621 = "",
#N/A,
'Options or Warrants'!B4621)
)</f>
        <v>#N/A</v>
      </c>
      <c r="E4621" t="e">
        <f>IF(
OR('Options - Free Attaching'!B4621 = "8. Transferee of restricted securities", 'Options - Free Attaching'!B4621 = "9. Any person (substitution for securities etc.)"),
'Options - Free Attaching'!C4621,
IF(
'Options - Free Attaching'!B4621 = "",
#N/A,
'Options - Free Attaching'!B4621)
)</f>
        <v>#N/A</v>
      </c>
      <c r="F4621" t="e">
        <f>IF(
OR('Con. Notes - Conversion'!B4621 = "8. Transferee of restricted securities", 'Con. Notes - Conversion'!B4621 = "9. Any person (substitution for securities etc.)"),
'Con. Notes - Conversion'!C4621,
IF(
'Con. Notes - Conversion'!B4621 = "",
#N/A,
'Con. Notes - Conversion'!B4621)
)</f>
        <v>#N/A</v>
      </c>
      <c r="G4621" t="e">
        <f>IF(
OR('Con. Notes - No Conversion'!B4621 = "8. Transferee of restricted securities", 'Con. Notes - No Conversion'!B4621 = "9. Any person (substitution for securities etc.)"),
'Con. Notes - No Conversion'!C4621,
IF(
'Con. Notes - No Conversion'!B4621 = "",
#N/A,
'Con. Notes - No Conversion'!B4621)
)</f>
        <v>#N/A</v>
      </c>
    </row>
    <row r="4622" spans="1:7" x14ac:dyDescent="0.25">
      <c r="A4622" t="e">
        <f>IF(
OR(Shares!B4622 = "8. Transferee of restricted securities", Shares!B4622 = "9. Any person (substitution for securities etc.)"),
Shares!C4622,
IF(
Shares!B4622 = "",
#N/A,
Shares!B4622)
)</f>
        <v>#N/A</v>
      </c>
      <c r="B4622" t="e">
        <f>IF(
OR('Shares - LTR - Granted'!B4622 = "8. Transferee of restricted securities", 'Shares - LTR - Granted'!B4622 = "9. Any person (substitution for securities etc.)"),
'Shares - LTR - Granted'!C4622,
IF(
'Shares - LTR - Granted'!B4622 = "",
#N/A,
'Shares - LTR - Granted'!B4622)
)</f>
        <v>#N/A</v>
      </c>
      <c r="C4622" t="e">
        <f>IF(
OR('Performance Securities'!B4622 = "8. Transferee of restricted securities", 'Performance Securities'!B4622 = "9. Any person (substitution for securities etc.)"),
'Performance Securities'!C4622,
IF(
'Performance Securities'!B4622 = "",
#N/A,
'Performance Securities'!B4622)
)</f>
        <v>#N/A</v>
      </c>
      <c r="D4622" t="e">
        <f>IF(
OR('Options or Warrants'!B4622 = "8. Transferee of restricted securities", 'Options or Warrants'!B4622 = "9. Any person (substitution for securities etc.)"),
'Options or Warrants'!C4622,
IF(
'Options or Warrants'!B4622 = "",
#N/A,
'Options or Warrants'!B4622)
)</f>
        <v>#N/A</v>
      </c>
      <c r="E4622" t="e">
        <f>IF(
OR('Options - Free Attaching'!B4622 = "8. Transferee of restricted securities", 'Options - Free Attaching'!B4622 = "9. Any person (substitution for securities etc.)"),
'Options - Free Attaching'!C4622,
IF(
'Options - Free Attaching'!B4622 = "",
#N/A,
'Options - Free Attaching'!B4622)
)</f>
        <v>#N/A</v>
      </c>
      <c r="F4622" t="e">
        <f>IF(
OR('Con. Notes - Conversion'!B4622 = "8. Transferee of restricted securities", 'Con. Notes - Conversion'!B4622 = "9. Any person (substitution for securities etc.)"),
'Con. Notes - Conversion'!C4622,
IF(
'Con. Notes - Conversion'!B4622 = "",
#N/A,
'Con. Notes - Conversion'!B4622)
)</f>
        <v>#N/A</v>
      </c>
      <c r="G4622" t="e">
        <f>IF(
OR('Con. Notes - No Conversion'!B4622 = "8. Transferee of restricted securities", 'Con. Notes - No Conversion'!B4622 = "9. Any person (substitution for securities etc.)"),
'Con. Notes - No Conversion'!C4622,
IF(
'Con. Notes - No Conversion'!B4622 = "",
#N/A,
'Con. Notes - No Conversion'!B4622)
)</f>
        <v>#N/A</v>
      </c>
    </row>
    <row r="4623" spans="1:7" x14ac:dyDescent="0.25">
      <c r="A4623" t="e">
        <f>IF(
OR(Shares!B4623 = "8. Transferee of restricted securities", Shares!B4623 = "9. Any person (substitution for securities etc.)"),
Shares!C4623,
IF(
Shares!B4623 = "",
#N/A,
Shares!B4623)
)</f>
        <v>#N/A</v>
      </c>
      <c r="B4623" t="e">
        <f>IF(
OR('Shares - LTR - Granted'!B4623 = "8. Transferee of restricted securities", 'Shares - LTR - Granted'!B4623 = "9. Any person (substitution for securities etc.)"),
'Shares - LTR - Granted'!C4623,
IF(
'Shares - LTR - Granted'!B4623 = "",
#N/A,
'Shares - LTR - Granted'!B4623)
)</f>
        <v>#N/A</v>
      </c>
      <c r="C4623" t="e">
        <f>IF(
OR('Performance Securities'!B4623 = "8. Transferee of restricted securities", 'Performance Securities'!B4623 = "9. Any person (substitution for securities etc.)"),
'Performance Securities'!C4623,
IF(
'Performance Securities'!B4623 = "",
#N/A,
'Performance Securities'!B4623)
)</f>
        <v>#N/A</v>
      </c>
      <c r="D4623" t="e">
        <f>IF(
OR('Options or Warrants'!B4623 = "8. Transferee of restricted securities", 'Options or Warrants'!B4623 = "9. Any person (substitution for securities etc.)"),
'Options or Warrants'!C4623,
IF(
'Options or Warrants'!B4623 = "",
#N/A,
'Options or Warrants'!B4623)
)</f>
        <v>#N/A</v>
      </c>
      <c r="E4623" t="e">
        <f>IF(
OR('Options - Free Attaching'!B4623 = "8. Transferee of restricted securities", 'Options - Free Attaching'!B4623 = "9. Any person (substitution for securities etc.)"),
'Options - Free Attaching'!C4623,
IF(
'Options - Free Attaching'!B4623 = "",
#N/A,
'Options - Free Attaching'!B4623)
)</f>
        <v>#N/A</v>
      </c>
      <c r="F4623" t="e">
        <f>IF(
OR('Con. Notes - Conversion'!B4623 = "8. Transferee of restricted securities", 'Con. Notes - Conversion'!B4623 = "9. Any person (substitution for securities etc.)"),
'Con. Notes - Conversion'!C4623,
IF(
'Con. Notes - Conversion'!B4623 = "",
#N/A,
'Con. Notes - Conversion'!B4623)
)</f>
        <v>#N/A</v>
      </c>
      <c r="G4623" t="e">
        <f>IF(
OR('Con. Notes - No Conversion'!B4623 = "8. Transferee of restricted securities", 'Con. Notes - No Conversion'!B4623 = "9. Any person (substitution for securities etc.)"),
'Con. Notes - No Conversion'!C4623,
IF(
'Con. Notes - No Conversion'!B4623 = "",
#N/A,
'Con. Notes - No Conversion'!B4623)
)</f>
        <v>#N/A</v>
      </c>
    </row>
    <row r="4624" spans="1:7" x14ac:dyDescent="0.25">
      <c r="A4624" t="e">
        <f>IF(
OR(Shares!B4624 = "8. Transferee of restricted securities", Shares!B4624 = "9. Any person (substitution for securities etc.)"),
Shares!C4624,
IF(
Shares!B4624 = "",
#N/A,
Shares!B4624)
)</f>
        <v>#N/A</v>
      </c>
      <c r="B4624" t="e">
        <f>IF(
OR('Shares - LTR - Granted'!B4624 = "8. Transferee of restricted securities", 'Shares - LTR - Granted'!B4624 = "9. Any person (substitution for securities etc.)"),
'Shares - LTR - Granted'!C4624,
IF(
'Shares - LTR - Granted'!B4624 = "",
#N/A,
'Shares - LTR - Granted'!B4624)
)</f>
        <v>#N/A</v>
      </c>
      <c r="C4624" t="e">
        <f>IF(
OR('Performance Securities'!B4624 = "8. Transferee of restricted securities", 'Performance Securities'!B4624 = "9. Any person (substitution for securities etc.)"),
'Performance Securities'!C4624,
IF(
'Performance Securities'!B4624 = "",
#N/A,
'Performance Securities'!B4624)
)</f>
        <v>#N/A</v>
      </c>
      <c r="D4624" t="e">
        <f>IF(
OR('Options or Warrants'!B4624 = "8. Transferee of restricted securities", 'Options or Warrants'!B4624 = "9. Any person (substitution for securities etc.)"),
'Options or Warrants'!C4624,
IF(
'Options or Warrants'!B4624 = "",
#N/A,
'Options or Warrants'!B4624)
)</f>
        <v>#N/A</v>
      </c>
      <c r="E4624" t="e">
        <f>IF(
OR('Options - Free Attaching'!B4624 = "8. Transferee of restricted securities", 'Options - Free Attaching'!B4624 = "9. Any person (substitution for securities etc.)"),
'Options - Free Attaching'!C4624,
IF(
'Options - Free Attaching'!B4624 = "",
#N/A,
'Options - Free Attaching'!B4624)
)</f>
        <v>#N/A</v>
      </c>
      <c r="F4624" t="e">
        <f>IF(
OR('Con. Notes - Conversion'!B4624 = "8. Transferee of restricted securities", 'Con. Notes - Conversion'!B4624 = "9. Any person (substitution for securities etc.)"),
'Con. Notes - Conversion'!C4624,
IF(
'Con. Notes - Conversion'!B4624 = "",
#N/A,
'Con. Notes - Conversion'!B4624)
)</f>
        <v>#N/A</v>
      </c>
      <c r="G4624" t="e">
        <f>IF(
OR('Con. Notes - No Conversion'!B4624 = "8. Transferee of restricted securities", 'Con. Notes - No Conversion'!B4624 = "9. Any person (substitution for securities etc.)"),
'Con. Notes - No Conversion'!C4624,
IF(
'Con. Notes - No Conversion'!B4624 = "",
#N/A,
'Con. Notes - No Conversion'!B4624)
)</f>
        <v>#N/A</v>
      </c>
    </row>
    <row r="4625" spans="1:7" x14ac:dyDescent="0.25">
      <c r="A4625" t="e">
        <f>IF(
OR(Shares!B4625 = "8. Transferee of restricted securities", Shares!B4625 = "9. Any person (substitution for securities etc.)"),
Shares!C4625,
IF(
Shares!B4625 = "",
#N/A,
Shares!B4625)
)</f>
        <v>#N/A</v>
      </c>
      <c r="B4625" t="e">
        <f>IF(
OR('Shares - LTR - Granted'!B4625 = "8. Transferee of restricted securities", 'Shares - LTR - Granted'!B4625 = "9. Any person (substitution for securities etc.)"),
'Shares - LTR - Granted'!C4625,
IF(
'Shares - LTR - Granted'!B4625 = "",
#N/A,
'Shares - LTR - Granted'!B4625)
)</f>
        <v>#N/A</v>
      </c>
      <c r="C4625" t="e">
        <f>IF(
OR('Performance Securities'!B4625 = "8. Transferee of restricted securities", 'Performance Securities'!B4625 = "9. Any person (substitution for securities etc.)"),
'Performance Securities'!C4625,
IF(
'Performance Securities'!B4625 = "",
#N/A,
'Performance Securities'!B4625)
)</f>
        <v>#N/A</v>
      </c>
      <c r="D4625" t="e">
        <f>IF(
OR('Options or Warrants'!B4625 = "8. Transferee of restricted securities", 'Options or Warrants'!B4625 = "9. Any person (substitution for securities etc.)"),
'Options or Warrants'!C4625,
IF(
'Options or Warrants'!B4625 = "",
#N/A,
'Options or Warrants'!B4625)
)</f>
        <v>#N/A</v>
      </c>
      <c r="E4625" t="e">
        <f>IF(
OR('Options - Free Attaching'!B4625 = "8. Transferee of restricted securities", 'Options - Free Attaching'!B4625 = "9. Any person (substitution for securities etc.)"),
'Options - Free Attaching'!C4625,
IF(
'Options - Free Attaching'!B4625 = "",
#N/A,
'Options - Free Attaching'!B4625)
)</f>
        <v>#N/A</v>
      </c>
      <c r="F4625" t="e">
        <f>IF(
OR('Con. Notes - Conversion'!B4625 = "8. Transferee of restricted securities", 'Con. Notes - Conversion'!B4625 = "9. Any person (substitution for securities etc.)"),
'Con. Notes - Conversion'!C4625,
IF(
'Con. Notes - Conversion'!B4625 = "",
#N/A,
'Con. Notes - Conversion'!B4625)
)</f>
        <v>#N/A</v>
      </c>
      <c r="G4625" t="e">
        <f>IF(
OR('Con. Notes - No Conversion'!B4625 = "8. Transferee of restricted securities", 'Con. Notes - No Conversion'!B4625 = "9. Any person (substitution for securities etc.)"),
'Con. Notes - No Conversion'!C4625,
IF(
'Con. Notes - No Conversion'!B4625 = "",
#N/A,
'Con. Notes - No Conversion'!B4625)
)</f>
        <v>#N/A</v>
      </c>
    </row>
    <row r="4626" spans="1:7" x14ac:dyDescent="0.25">
      <c r="A4626" t="e">
        <f>IF(
OR(Shares!B4626 = "8. Transferee of restricted securities", Shares!B4626 = "9. Any person (substitution for securities etc.)"),
Shares!C4626,
IF(
Shares!B4626 = "",
#N/A,
Shares!B4626)
)</f>
        <v>#N/A</v>
      </c>
      <c r="B4626" t="e">
        <f>IF(
OR('Shares - LTR - Granted'!B4626 = "8. Transferee of restricted securities", 'Shares - LTR - Granted'!B4626 = "9. Any person (substitution for securities etc.)"),
'Shares - LTR - Granted'!C4626,
IF(
'Shares - LTR - Granted'!B4626 = "",
#N/A,
'Shares - LTR - Granted'!B4626)
)</f>
        <v>#N/A</v>
      </c>
      <c r="C4626" t="e">
        <f>IF(
OR('Performance Securities'!B4626 = "8. Transferee of restricted securities", 'Performance Securities'!B4626 = "9. Any person (substitution for securities etc.)"),
'Performance Securities'!C4626,
IF(
'Performance Securities'!B4626 = "",
#N/A,
'Performance Securities'!B4626)
)</f>
        <v>#N/A</v>
      </c>
      <c r="D4626" t="e">
        <f>IF(
OR('Options or Warrants'!B4626 = "8. Transferee of restricted securities", 'Options or Warrants'!B4626 = "9. Any person (substitution for securities etc.)"),
'Options or Warrants'!C4626,
IF(
'Options or Warrants'!B4626 = "",
#N/A,
'Options or Warrants'!B4626)
)</f>
        <v>#N/A</v>
      </c>
      <c r="E4626" t="e">
        <f>IF(
OR('Options - Free Attaching'!B4626 = "8. Transferee of restricted securities", 'Options - Free Attaching'!B4626 = "9. Any person (substitution for securities etc.)"),
'Options - Free Attaching'!C4626,
IF(
'Options - Free Attaching'!B4626 = "",
#N/A,
'Options - Free Attaching'!B4626)
)</f>
        <v>#N/A</v>
      </c>
      <c r="F4626" t="e">
        <f>IF(
OR('Con. Notes - Conversion'!B4626 = "8. Transferee of restricted securities", 'Con. Notes - Conversion'!B4626 = "9. Any person (substitution for securities etc.)"),
'Con. Notes - Conversion'!C4626,
IF(
'Con. Notes - Conversion'!B4626 = "",
#N/A,
'Con. Notes - Conversion'!B4626)
)</f>
        <v>#N/A</v>
      </c>
      <c r="G4626" t="e">
        <f>IF(
OR('Con. Notes - No Conversion'!B4626 = "8. Transferee of restricted securities", 'Con. Notes - No Conversion'!B4626 = "9. Any person (substitution for securities etc.)"),
'Con. Notes - No Conversion'!C4626,
IF(
'Con. Notes - No Conversion'!B4626 = "",
#N/A,
'Con. Notes - No Conversion'!B4626)
)</f>
        <v>#N/A</v>
      </c>
    </row>
    <row r="4627" spans="1:7" x14ac:dyDescent="0.25">
      <c r="A4627" t="e">
        <f>IF(
OR(Shares!B4627 = "8. Transferee of restricted securities", Shares!B4627 = "9. Any person (substitution for securities etc.)"),
Shares!C4627,
IF(
Shares!B4627 = "",
#N/A,
Shares!B4627)
)</f>
        <v>#N/A</v>
      </c>
      <c r="B4627" t="e">
        <f>IF(
OR('Shares - LTR - Granted'!B4627 = "8. Transferee of restricted securities", 'Shares - LTR - Granted'!B4627 = "9. Any person (substitution for securities etc.)"),
'Shares - LTR - Granted'!C4627,
IF(
'Shares - LTR - Granted'!B4627 = "",
#N/A,
'Shares - LTR - Granted'!B4627)
)</f>
        <v>#N/A</v>
      </c>
      <c r="C4627" t="e">
        <f>IF(
OR('Performance Securities'!B4627 = "8. Transferee of restricted securities", 'Performance Securities'!B4627 = "9. Any person (substitution for securities etc.)"),
'Performance Securities'!C4627,
IF(
'Performance Securities'!B4627 = "",
#N/A,
'Performance Securities'!B4627)
)</f>
        <v>#N/A</v>
      </c>
      <c r="D4627" t="e">
        <f>IF(
OR('Options or Warrants'!B4627 = "8. Transferee of restricted securities", 'Options or Warrants'!B4627 = "9. Any person (substitution for securities etc.)"),
'Options or Warrants'!C4627,
IF(
'Options or Warrants'!B4627 = "",
#N/A,
'Options or Warrants'!B4627)
)</f>
        <v>#N/A</v>
      </c>
      <c r="E4627" t="e">
        <f>IF(
OR('Options - Free Attaching'!B4627 = "8. Transferee of restricted securities", 'Options - Free Attaching'!B4627 = "9. Any person (substitution for securities etc.)"),
'Options - Free Attaching'!C4627,
IF(
'Options - Free Attaching'!B4627 = "",
#N/A,
'Options - Free Attaching'!B4627)
)</f>
        <v>#N/A</v>
      </c>
      <c r="F4627" t="e">
        <f>IF(
OR('Con. Notes - Conversion'!B4627 = "8. Transferee of restricted securities", 'Con. Notes - Conversion'!B4627 = "9. Any person (substitution for securities etc.)"),
'Con. Notes - Conversion'!C4627,
IF(
'Con. Notes - Conversion'!B4627 = "",
#N/A,
'Con. Notes - Conversion'!B4627)
)</f>
        <v>#N/A</v>
      </c>
      <c r="G4627" t="e">
        <f>IF(
OR('Con. Notes - No Conversion'!B4627 = "8. Transferee of restricted securities", 'Con. Notes - No Conversion'!B4627 = "9. Any person (substitution for securities etc.)"),
'Con. Notes - No Conversion'!C4627,
IF(
'Con. Notes - No Conversion'!B4627 = "",
#N/A,
'Con. Notes - No Conversion'!B4627)
)</f>
        <v>#N/A</v>
      </c>
    </row>
    <row r="4628" spans="1:7" x14ac:dyDescent="0.25">
      <c r="A4628" t="e">
        <f>IF(
OR(Shares!B4628 = "8. Transferee of restricted securities", Shares!B4628 = "9. Any person (substitution for securities etc.)"),
Shares!C4628,
IF(
Shares!B4628 = "",
#N/A,
Shares!B4628)
)</f>
        <v>#N/A</v>
      </c>
      <c r="B4628" t="e">
        <f>IF(
OR('Shares - LTR - Granted'!B4628 = "8. Transferee of restricted securities", 'Shares - LTR - Granted'!B4628 = "9. Any person (substitution for securities etc.)"),
'Shares - LTR - Granted'!C4628,
IF(
'Shares - LTR - Granted'!B4628 = "",
#N/A,
'Shares - LTR - Granted'!B4628)
)</f>
        <v>#N/A</v>
      </c>
      <c r="C4628" t="e">
        <f>IF(
OR('Performance Securities'!B4628 = "8. Transferee of restricted securities", 'Performance Securities'!B4628 = "9. Any person (substitution for securities etc.)"),
'Performance Securities'!C4628,
IF(
'Performance Securities'!B4628 = "",
#N/A,
'Performance Securities'!B4628)
)</f>
        <v>#N/A</v>
      </c>
      <c r="D4628" t="e">
        <f>IF(
OR('Options or Warrants'!B4628 = "8. Transferee of restricted securities", 'Options or Warrants'!B4628 = "9. Any person (substitution for securities etc.)"),
'Options or Warrants'!C4628,
IF(
'Options or Warrants'!B4628 = "",
#N/A,
'Options or Warrants'!B4628)
)</f>
        <v>#N/A</v>
      </c>
      <c r="E4628" t="e">
        <f>IF(
OR('Options - Free Attaching'!B4628 = "8. Transferee of restricted securities", 'Options - Free Attaching'!B4628 = "9. Any person (substitution for securities etc.)"),
'Options - Free Attaching'!C4628,
IF(
'Options - Free Attaching'!B4628 = "",
#N/A,
'Options - Free Attaching'!B4628)
)</f>
        <v>#N/A</v>
      </c>
      <c r="F4628" t="e">
        <f>IF(
OR('Con. Notes - Conversion'!B4628 = "8. Transferee of restricted securities", 'Con. Notes - Conversion'!B4628 = "9. Any person (substitution for securities etc.)"),
'Con. Notes - Conversion'!C4628,
IF(
'Con. Notes - Conversion'!B4628 = "",
#N/A,
'Con. Notes - Conversion'!B4628)
)</f>
        <v>#N/A</v>
      </c>
      <c r="G4628" t="e">
        <f>IF(
OR('Con. Notes - No Conversion'!B4628 = "8. Transferee of restricted securities", 'Con. Notes - No Conversion'!B4628 = "9. Any person (substitution for securities etc.)"),
'Con. Notes - No Conversion'!C4628,
IF(
'Con. Notes - No Conversion'!B4628 = "",
#N/A,
'Con. Notes - No Conversion'!B4628)
)</f>
        <v>#N/A</v>
      </c>
    </row>
    <row r="4629" spans="1:7" x14ac:dyDescent="0.25">
      <c r="A4629" t="e">
        <f>IF(
OR(Shares!B4629 = "8. Transferee of restricted securities", Shares!B4629 = "9. Any person (substitution for securities etc.)"),
Shares!C4629,
IF(
Shares!B4629 = "",
#N/A,
Shares!B4629)
)</f>
        <v>#N/A</v>
      </c>
      <c r="B4629" t="e">
        <f>IF(
OR('Shares - LTR - Granted'!B4629 = "8. Transferee of restricted securities", 'Shares - LTR - Granted'!B4629 = "9. Any person (substitution for securities etc.)"),
'Shares - LTR - Granted'!C4629,
IF(
'Shares - LTR - Granted'!B4629 = "",
#N/A,
'Shares - LTR - Granted'!B4629)
)</f>
        <v>#N/A</v>
      </c>
      <c r="C4629" t="e">
        <f>IF(
OR('Performance Securities'!B4629 = "8. Transferee of restricted securities", 'Performance Securities'!B4629 = "9. Any person (substitution for securities etc.)"),
'Performance Securities'!C4629,
IF(
'Performance Securities'!B4629 = "",
#N/A,
'Performance Securities'!B4629)
)</f>
        <v>#N/A</v>
      </c>
      <c r="D4629" t="e">
        <f>IF(
OR('Options or Warrants'!B4629 = "8. Transferee of restricted securities", 'Options or Warrants'!B4629 = "9. Any person (substitution for securities etc.)"),
'Options or Warrants'!C4629,
IF(
'Options or Warrants'!B4629 = "",
#N/A,
'Options or Warrants'!B4629)
)</f>
        <v>#N/A</v>
      </c>
      <c r="E4629" t="e">
        <f>IF(
OR('Options - Free Attaching'!B4629 = "8. Transferee of restricted securities", 'Options - Free Attaching'!B4629 = "9. Any person (substitution for securities etc.)"),
'Options - Free Attaching'!C4629,
IF(
'Options - Free Attaching'!B4629 = "",
#N/A,
'Options - Free Attaching'!B4629)
)</f>
        <v>#N/A</v>
      </c>
      <c r="F4629" t="e">
        <f>IF(
OR('Con. Notes - Conversion'!B4629 = "8. Transferee of restricted securities", 'Con. Notes - Conversion'!B4629 = "9. Any person (substitution for securities etc.)"),
'Con. Notes - Conversion'!C4629,
IF(
'Con. Notes - Conversion'!B4629 = "",
#N/A,
'Con. Notes - Conversion'!B4629)
)</f>
        <v>#N/A</v>
      </c>
      <c r="G4629" t="e">
        <f>IF(
OR('Con. Notes - No Conversion'!B4629 = "8. Transferee of restricted securities", 'Con. Notes - No Conversion'!B4629 = "9. Any person (substitution for securities etc.)"),
'Con. Notes - No Conversion'!C4629,
IF(
'Con. Notes - No Conversion'!B4629 = "",
#N/A,
'Con. Notes - No Conversion'!B4629)
)</f>
        <v>#N/A</v>
      </c>
    </row>
    <row r="4630" spans="1:7" x14ac:dyDescent="0.25">
      <c r="A4630" t="e">
        <f>IF(
OR(Shares!B4630 = "8. Transferee of restricted securities", Shares!B4630 = "9. Any person (substitution for securities etc.)"),
Shares!C4630,
IF(
Shares!B4630 = "",
#N/A,
Shares!B4630)
)</f>
        <v>#N/A</v>
      </c>
      <c r="B4630" t="e">
        <f>IF(
OR('Shares - LTR - Granted'!B4630 = "8. Transferee of restricted securities", 'Shares - LTR - Granted'!B4630 = "9. Any person (substitution for securities etc.)"),
'Shares - LTR - Granted'!C4630,
IF(
'Shares - LTR - Granted'!B4630 = "",
#N/A,
'Shares - LTR - Granted'!B4630)
)</f>
        <v>#N/A</v>
      </c>
      <c r="C4630" t="e">
        <f>IF(
OR('Performance Securities'!B4630 = "8. Transferee of restricted securities", 'Performance Securities'!B4630 = "9. Any person (substitution for securities etc.)"),
'Performance Securities'!C4630,
IF(
'Performance Securities'!B4630 = "",
#N/A,
'Performance Securities'!B4630)
)</f>
        <v>#N/A</v>
      </c>
      <c r="D4630" t="e">
        <f>IF(
OR('Options or Warrants'!B4630 = "8. Transferee of restricted securities", 'Options or Warrants'!B4630 = "9. Any person (substitution for securities etc.)"),
'Options or Warrants'!C4630,
IF(
'Options or Warrants'!B4630 = "",
#N/A,
'Options or Warrants'!B4630)
)</f>
        <v>#N/A</v>
      </c>
      <c r="E4630" t="e">
        <f>IF(
OR('Options - Free Attaching'!B4630 = "8. Transferee of restricted securities", 'Options - Free Attaching'!B4630 = "9. Any person (substitution for securities etc.)"),
'Options - Free Attaching'!C4630,
IF(
'Options - Free Attaching'!B4630 = "",
#N/A,
'Options - Free Attaching'!B4630)
)</f>
        <v>#N/A</v>
      </c>
      <c r="F4630" t="e">
        <f>IF(
OR('Con. Notes - Conversion'!B4630 = "8. Transferee of restricted securities", 'Con. Notes - Conversion'!B4630 = "9. Any person (substitution for securities etc.)"),
'Con. Notes - Conversion'!C4630,
IF(
'Con. Notes - Conversion'!B4630 = "",
#N/A,
'Con. Notes - Conversion'!B4630)
)</f>
        <v>#N/A</v>
      </c>
      <c r="G4630" t="e">
        <f>IF(
OR('Con. Notes - No Conversion'!B4630 = "8. Transferee of restricted securities", 'Con. Notes - No Conversion'!B4630 = "9. Any person (substitution for securities etc.)"),
'Con. Notes - No Conversion'!C4630,
IF(
'Con. Notes - No Conversion'!B4630 = "",
#N/A,
'Con. Notes - No Conversion'!B4630)
)</f>
        <v>#N/A</v>
      </c>
    </row>
    <row r="4631" spans="1:7" x14ac:dyDescent="0.25">
      <c r="A4631" t="e">
        <f>IF(
OR(Shares!B4631 = "8. Transferee of restricted securities", Shares!B4631 = "9. Any person (substitution for securities etc.)"),
Shares!C4631,
IF(
Shares!B4631 = "",
#N/A,
Shares!B4631)
)</f>
        <v>#N/A</v>
      </c>
      <c r="B4631" t="e">
        <f>IF(
OR('Shares - LTR - Granted'!B4631 = "8. Transferee of restricted securities", 'Shares - LTR - Granted'!B4631 = "9. Any person (substitution for securities etc.)"),
'Shares - LTR - Granted'!C4631,
IF(
'Shares - LTR - Granted'!B4631 = "",
#N/A,
'Shares - LTR - Granted'!B4631)
)</f>
        <v>#N/A</v>
      </c>
      <c r="C4631" t="e">
        <f>IF(
OR('Performance Securities'!B4631 = "8. Transferee of restricted securities", 'Performance Securities'!B4631 = "9. Any person (substitution for securities etc.)"),
'Performance Securities'!C4631,
IF(
'Performance Securities'!B4631 = "",
#N/A,
'Performance Securities'!B4631)
)</f>
        <v>#N/A</v>
      </c>
      <c r="D4631" t="e">
        <f>IF(
OR('Options or Warrants'!B4631 = "8. Transferee of restricted securities", 'Options or Warrants'!B4631 = "9. Any person (substitution for securities etc.)"),
'Options or Warrants'!C4631,
IF(
'Options or Warrants'!B4631 = "",
#N/A,
'Options or Warrants'!B4631)
)</f>
        <v>#N/A</v>
      </c>
      <c r="E4631" t="e">
        <f>IF(
OR('Options - Free Attaching'!B4631 = "8. Transferee of restricted securities", 'Options - Free Attaching'!B4631 = "9. Any person (substitution for securities etc.)"),
'Options - Free Attaching'!C4631,
IF(
'Options - Free Attaching'!B4631 = "",
#N/A,
'Options - Free Attaching'!B4631)
)</f>
        <v>#N/A</v>
      </c>
      <c r="F4631" t="e">
        <f>IF(
OR('Con. Notes - Conversion'!B4631 = "8. Transferee of restricted securities", 'Con. Notes - Conversion'!B4631 = "9. Any person (substitution for securities etc.)"),
'Con. Notes - Conversion'!C4631,
IF(
'Con. Notes - Conversion'!B4631 = "",
#N/A,
'Con. Notes - Conversion'!B4631)
)</f>
        <v>#N/A</v>
      </c>
      <c r="G4631" t="e">
        <f>IF(
OR('Con. Notes - No Conversion'!B4631 = "8. Transferee of restricted securities", 'Con. Notes - No Conversion'!B4631 = "9. Any person (substitution for securities etc.)"),
'Con. Notes - No Conversion'!C4631,
IF(
'Con. Notes - No Conversion'!B4631 = "",
#N/A,
'Con. Notes - No Conversion'!B4631)
)</f>
        <v>#N/A</v>
      </c>
    </row>
    <row r="4632" spans="1:7" x14ac:dyDescent="0.25">
      <c r="A4632" t="e">
        <f>IF(
OR(Shares!B4632 = "8. Transferee of restricted securities", Shares!B4632 = "9. Any person (substitution for securities etc.)"),
Shares!C4632,
IF(
Shares!B4632 = "",
#N/A,
Shares!B4632)
)</f>
        <v>#N/A</v>
      </c>
      <c r="B4632" t="e">
        <f>IF(
OR('Shares - LTR - Granted'!B4632 = "8. Transferee of restricted securities", 'Shares - LTR - Granted'!B4632 = "9. Any person (substitution for securities etc.)"),
'Shares - LTR - Granted'!C4632,
IF(
'Shares - LTR - Granted'!B4632 = "",
#N/A,
'Shares - LTR - Granted'!B4632)
)</f>
        <v>#N/A</v>
      </c>
      <c r="C4632" t="e">
        <f>IF(
OR('Performance Securities'!B4632 = "8. Transferee of restricted securities", 'Performance Securities'!B4632 = "9. Any person (substitution for securities etc.)"),
'Performance Securities'!C4632,
IF(
'Performance Securities'!B4632 = "",
#N/A,
'Performance Securities'!B4632)
)</f>
        <v>#N/A</v>
      </c>
      <c r="D4632" t="e">
        <f>IF(
OR('Options or Warrants'!B4632 = "8. Transferee of restricted securities", 'Options or Warrants'!B4632 = "9. Any person (substitution for securities etc.)"),
'Options or Warrants'!C4632,
IF(
'Options or Warrants'!B4632 = "",
#N/A,
'Options or Warrants'!B4632)
)</f>
        <v>#N/A</v>
      </c>
      <c r="E4632" t="e">
        <f>IF(
OR('Options - Free Attaching'!B4632 = "8. Transferee of restricted securities", 'Options - Free Attaching'!B4632 = "9. Any person (substitution for securities etc.)"),
'Options - Free Attaching'!C4632,
IF(
'Options - Free Attaching'!B4632 = "",
#N/A,
'Options - Free Attaching'!B4632)
)</f>
        <v>#N/A</v>
      </c>
      <c r="F4632" t="e">
        <f>IF(
OR('Con. Notes - Conversion'!B4632 = "8. Transferee of restricted securities", 'Con. Notes - Conversion'!B4632 = "9. Any person (substitution for securities etc.)"),
'Con. Notes - Conversion'!C4632,
IF(
'Con. Notes - Conversion'!B4632 = "",
#N/A,
'Con. Notes - Conversion'!B4632)
)</f>
        <v>#N/A</v>
      </c>
      <c r="G4632" t="e">
        <f>IF(
OR('Con. Notes - No Conversion'!B4632 = "8. Transferee of restricted securities", 'Con. Notes - No Conversion'!B4632 = "9. Any person (substitution for securities etc.)"),
'Con. Notes - No Conversion'!C4632,
IF(
'Con. Notes - No Conversion'!B4632 = "",
#N/A,
'Con. Notes - No Conversion'!B4632)
)</f>
        <v>#N/A</v>
      </c>
    </row>
    <row r="4633" spans="1:7" x14ac:dyDescent="0.25">
      <c r="A4633" t="e">
        <f>IF(
OR(Shares!B4633 = "8. Transferee of restricted securities", Shares!B4633 = "9. Any person (substitution for securities etc.)"),
Shares!C4633,
IF(
Shares!B4633 = "",
#N/A,
Shares!B4633)
)</f>
        <v>#N/A</v>
      </c>
      <c r="B4633" t="e">
        <f>IF(
OR('Shares - LTR - Granted'!B4633 = "8. Transferee of restricted securities", 'Shares - LTR - Granted'!B4633 = "9. Any person (substitution for securities etc.)"),
'Shares - LTR - Granted'!C4633,
IF(
'Shares - LTR - Granted'!B4633 = "",
#N/A,
'Shares - LTR - Granted'!B4633)
)</f>
        <v>#N/A</v>
      </c>
      <c r="C4633" t="e">
        <f>IF(
OR('Performance Securities'!B4633 = "8. Transferee of restricted securities", 'Performance Securities'!B4633 = "9. Any person (substitution for securities etc.)"),
'Performance Securities'!C4633,
IF(
'Performance Securities'!B4633 = "",
#N/A,
'Performance Securities'!B4633)
)</f>
        <v>#N/A</v>
      </c>
      <c r="D4633" t="e">
        <f>IF(
OR('Options or Warrants'!B4633 = "8. Transferee of restricted securities", 'Options or Warrants'!B4633 = "9. Any person (substitution for securities etc.)"),
'Options or Warrants'!C4633,
IF(
'Options or Warrants'!B4633 = "",
#N/A,
'Options or Warrants'!B4633)
)</f>
        <v>#N/A</v>
      </c>
      <c r="E4633" t="e">
        <f>IF(
OR('Options - Free Attaching'!B4633 = "8. Transferee of restricted securities", 'Options - Free Attaching'!B4633 = "9. Any person (substitution for securities etc.)"),
'Options - Free Attaching'!C4633,
IF(
'Options - Free Attaching'!B4633 = "",
#N/A,
'Options - Free Attaching'!B4633)
)</f>
        <v>#N/A</v>
      </c>
      <c r="F4633" t="e">
        <f>IF(
OR('Con. Notes - Conversion'!B4633 = "8. Transferee of restricted securities", 'Con. Notes - Conversion'!B4633 = "9. Any person (substitution for securities etc.)"),
'Con. Notes - Conversion'!C4633,
IF(
'Con. Notes - Conversion'!B4633 = "",
#N/A,
'Con. Notes - Conversion'!B4633)
)</f>
        <v>#N/A</v>
      </c>
      <c r="G4633" t="e">
        <f>IF(
OR('Con. Notes - No Conversion'!B4633 = "8. Transferee of restricted securities", 'Con. Notes - No Conversion'!B4633 = "9. Any person (substitution for securities etc.)"),
'Con. Notes - No Conversion'!C4633,
IF(
'Con. Notes - No Conversion'!B4633 = "",
#N/A,
'Con. Notes - No Conversion'!B4633)
)</f>
        <v>#N/A</v>
      </c>
    </row>
    <row r="4634" spans="1:7" x14ac:dyDescent="0.25">
      <c r="A4634" t="e">
        <f>IF(
OR(Shares!B4634 = "8. Transferee of restricted securities", Shares!B4634 = "9. Any person (substitution for securities etc.)"),
Shares!C4634,
IF(
Shares!B4634 = "",
#N/A,
Shares!B4634)
)</f>
        <v>#N/A</v>
      </c>
      <c r="B4634" t="e">
        <f>IF(
OR('Shares - LTR - Granted'!B4634 = "8. Transferee of restricted securities", 'Shares - LTR - Granted'!B4634 = "9. Any person (substitution for securities etc.)"),
'Shares - LTR - Granted'!C4634,
IF(
'Shares - LTR - Granted'!B4634 = "",
#N/A,
'Shares - LTR - Granted'!B4634)
)</f>
        <v>#N/A</v>
      </c>
      <c r="C4634" t="e">
        <f>IF(
OR('Performance Securities'!B4634 = "8. Transferee of restricted securities", 'Performance Securities'!B4634 = "9. Any person (substitution for securities etc.)"),
'Performance Securities'!C4634,
IF(
'Performance Securities'!B4634 = "",
#N/A,
'Performance Securities'!B4634)
)</f>
        <v>#N/A</v>
      </c>
      <c r="D4634" t="e">
        <f>IF(
OR('Options or Warrants'!B4634 = "8. Transferee of restricted securities", 'Options or Warrants'!B4634 = "9. Any person (substitution for securities etc.)"),
'Options or Warrants'!C4634,
IF(
'Options or Warrants'!B4634 = "",
#N/A,
'Options or Warrants'!B4634)
)</f>
        <v>#N/A</v>
      </c>
      <c r="E4634" t="e">
        <f>IF(
OR('Options - Free Attaching'!B4634 = "8. Transferee of restricted securities", 'Options - Free Attaching'!B4634 = "9. Any person (substitution for securities etc.)"),
'Options - Free Attaching'!C4634,
IF(
'Options - Free Attaching'!B4634 = "",
#N/A,
'Options - Free Attaching'!B4634)
)</f>
        <v>#N/A</v>
      </c>
      <c r="F4634" t="e">
        <f>IF(
OR('Con. Notes - Conversion'!B4634 = "8. Transferee of restricted securities", 'Con. Notes - Conversion'!B4634 = "9. Any person (substitution for securities etc.)"),
'Con. Notes - Conversion'!C4634,
IF(
'Con. Notes - Conversion'!B4634 = "",
#N/A,
'Con. Notes - Conversion'!B4634)
)</f>
        <v>#N/A</v>
      </c>
      <c r="G4634" t="e">
        <f>IF(
OR('Con. Notes - No Conversion'!B4634 = "8. Transferee of restricted securities", 'Con. Notes - No Conversion'!B4634 = "9. Any person (substitution for securities etc.)"),
'Con. Notes - No Conversion'!C4634,
IF(
'Con. Notes - No Conversion'!B4634 = "",
#N/A,
'Con. Notes - No Conversion'!B4634)
)</f>
        <v>#N/A</v>
      </c>
    </row>
    <row r="4635" spans="1:7" x14ac:dyDescent="0.25">
      <c r="A4635" t="e">
        <f>IF(
OR(Shares!B4635 = "8. Transferee of restricted securities", Shares!B4635 = "9. Any person (substitution for securities etc.)"),
Shares!C4635,
IF(
Shares!B4635 = "",
#N/A,
Shares!B4635)
)</f>
        <v>#N/A</v>
      </c>
      <c r="B4635" t="e">
        <f>IF(
OR('Shares - LTR - Granted'!B4635 = "8. Transferee of restricted securities", 'Shares - LTR - Granted'!B4635 = "9. Any person (substitution for securities etc.)"),
'Shares - LTR - Granted'!C4635,
IF(
'Shares - LTR - Granted'!B4635 = "",
#N/A,
'Shares - LTR - Granted'!B4635)
)</f>
        <v>#N/A</v>
      </c>
      <c r="C4635" t="e">
        <f>IF(
OR('Performance Securities'!B4635 = "8. Transferee of restricted securities", 'Performance Securities'!B4635 = "9. Any person (substitution for securities etc.)"),
'Performance Securities'!C4635,
IF(
'Performance Securities'!B4635 = "",
#N/A,
'Performance Securities'!B4635)
)</f>
        <v>#N/A</v>
      </c>
      <c r="D4635" t="e">
        <f>IF(
OR('Options or Warrants'!B4635 = "8. Transferee of restricted securities", 'Options or Warrants'!B4635 = "9. Any person (substitution for securities etc.)"),
'Options or Warrants'!C4635,
IF(
'Options or Warrants'!B4635 = "",
#N/A,
'Options or Warrants'!B4635)
)</f>
        <v>#N/A</v>
      </c>
      <c r="E4635" t="e">
        <f>IF(
OR('Options - Free Attaching'!B4635 = "8. Transferee of restricted securities", 'Options - Free Attaching'!B4635 = "9. Any person (substitution for securities etc.)"),
'Options - Free Attaching'!C4635,
IF(
'Options - Free Attaching'!B4635 = "",
#N/A,
'Options - Free Attaching'!B4635)
)</f>
        <v>#N/A</v>
      </c>
      <c r="F4635" t="e">
        <f>IF(
OR('Con. Notes - Conversion'!B4635 = "8. Transferee of restricted securities", 'Con. Notes - Conversion'!B4635 = "9. Any person (substitution for securities etc.)"),
'Con. Notes - Conversion'!C4635,
IF(
'Con. Notes - Conversion'!B4635 = "",
#N/A,
'Con. Notes - Conversion'!B4635)
)</f>
        <v>#N/A</v>
      </c>
      <c r="G4635" t="e">
        <f>IF(
OR('Con. Notes - No Conversion'!B4635 = "8. Transferee of restricted securities", 'Con. Notes - No Conversion'!B4635 = "9. Any person (substitution for securities etc.)"),
'Con. Notes - No Conversion'!C4635,
IF(
'Con. Notes - No Conversion'!B4635 = "",
#N/A,
'Con. Notes - No Conversion'!B4635)
)</f>
        <v>#N/A</v>
      </c>
    </row>
    <row r="4636" spans="1:7" x14ac:dyDescent="0.25">
      <c r="A4636" t="e">
        <f>IF(
OR(Shares!B4636 = "8. Transferee of restricted securities", Shares!B4636 = "9. Any person (substitution for securities etc.)"),
Shares!C4636,
IF(
Shares!B4636 = "",
#N/A,
Shares!B4636)
)</f>
        <v>#N/A</v>
      </c>
      <c r="B4636" t="e">
        <f>IF(
OR('Shares - LTR - Granted'!B4636 = "8. Transferee of restricted securities", 'Shares - LTR - Granted'!B4636 = "9. Any person (substitution for securities etc.)"),
'Shares - LTR - Granted'!C4636,
IF(
'Shares - LTR - Granted'!B4636 = "",
#N/A,
'Shares - LTR - Granted'!B4636)
)</f>
        <v>#N/A</v>
      </c>
      <c r="C4636" t="e">
        <f>IF(
OR('Performance Securities'!B4636 = "8. Transferee of restricted securities", 'Performance Securities'!B4636 = "9. Any person (substitution for securities etc.)"),
'Performance Securities'!C4636,
IF(
'Performance Securities'!B4636 = "",
#N/A,
'Performance Securities'!B4636)
)</f>
        <v>#N/A</v>
      </c>
      <c r="D4636" t="e">
        <f>IF(
OR('Options or Warrants'!B4636 = "8. Transferee of restricted securities", 'Options or Warrants'!B4636 = "9. Any person (substitution for securities etc.)"),
'Options or Warrants'!C4636,
IF(
'Options or Warrants'!B4636 = "",
#N/A,
'Options or Warrants'!B4636)
)</f>
        <v>#N/A</v>
      </c>
      <c r="E4636" t="e">
        <f>IF(
OR('Options - Free Attaching'!B4636 = "8. Transferee of restricted securities", 'Options - Free Attaching'!B4636 = "9. Any person (substitution for securities etc.)"),
'Options - Free Attaching'!C4636,
IF(
'Options - Free Attaching'!B4636 = "",
#N/A,
'Options - Free Attaching'!B4636)
)</f>
        <v>#N/A</v>
      </c>
      <c r="F4636" t="e">
        <f>IF(
OR('Con. Notes - Conversion'!B4636 = "8. Transferee of restricted securities", 'Con. Notes - Conversion'!B4636 = "9. Any person (substitution for securities etc.)"),
'Con. Notes - Conversion'!C4636,
IF(
'Con. Notes - Conversion'!B4636 = "",
#N/A,
'Con. Notes - Conversion'!B4636)
)</f>
        <v>#N/A</v>
      </c>
      <c r="G4636" t="e">
        <f>IF(
OR('Con. Notes - No Conversion'!B4636 = "8. Transferee of restricted securities", 'Con. Notes - No Conversion'!B4636 = "9. Any person (substitution for securities etc.)"),
'Con. Notes - No Conversion'!C4636,
IF(
'Con. Notes - No Conversion'!B4636 = "",
#N/A,
'Con. Notes - No Conversion'!B4636)
)</f>
        <v>#N/A</v>
      </c>
    </row>
    <row r="4637" spans="1:7" x14ac:dyDescent="0.25">
      <c r="A4637" t="e">
        <f>IF(
OR(Shares!B4637 = "8. Transferee of restricted securities", Shares!B4637 = "9. Any person (substitution for securities etc.)"),
Shares!C4637,
IF(
Shares!B4637 = "",
#N/A,
Shares!B4637)
)</f>
        <v>#N/A</v>
      </c>
      <c r="B4637" t="e">
        <f>IF(
OR('Shares - LTR - Granted'!B4637 = "8. Transferee of restricted securities", 'Shares - LTR - Granted'!B4637 = "9. Any person (substitution for securities etc.)"),
'Shares - LTR - Granted'!C4637,
IF(
'Shares - LTR - Granted'!B4637 = "",
#N/A,
'Shares - LTR - Granted'!B4637)
)</f>
        <v>#N/A</v>
      </c>
      <c r="C4637" t="e">
        <f>IF(
OR('Performance Securities'!B4637 = "8. Transferee of restricted securities", 'Performance Securities'!B4637 = "9. Any person (substitution for securities etc.)"),
'Performance Securities'!C4637,
IF(
'Performance Securities'!B4637 = "",
#N/A,
'Performance Securities'!B4637)
)</f>
        <v>#N/A</v>
      </c>
      <c r="D4637" t="e">
        <f>IF(
OR('Options or Warrants'!B4637 = "8. Transferee of restricted securities", 'Options or Warrants'!B4637 = "9. Any person (substitution for securities etc.)"),
'Options or Warrants'!C4637,
IF(
'Options or Warrants'!B4637 = "",
#N/A,
'Options or Warrants'!B4637)
)</f>
        <v>#N/A</v>
      </c>
      <c r="E4637" t="e">
        <f>IF(
OR('Options - Free Attaching'!B4637 = "8. Transferee of restricted securities", 'Options - Free Attaching'!B4637 = "9. Any person (substitution for securities etc.)"),
'Options - Free Attaching'!C4637,
IF(
'Options - Free Attaching'!B4637 = "",
#N/A,
'Options - Free Attaching'!B4637)
)</f>
        <v>#N/A</v>
      </c>
      <c r="F4637" t="e">
        <f>IF(
OR('Con. Notes - Conversion'!B4637 = "8. Transferee of restricted securities", 'Con. Notes - Conversion'!B4637 = "9. Any person (substitution for securities etc.)"),
'Con. Notes - Conversion'!C4637,
IF(
'Con. Notes - Conversion'!B4637 = "",
#N/A,
'Con. Notes - Conversion'!B4637)
)</f>
        <v>#N/A</v>
      </c>
      <c r="G4637" t="e">
        <f>IF(
OR('Con. Notes - No Conversion'!B4637 = "8. Transferee of restricted securities", 'Con. Notes - No Conversion'!B4637 = "9. Any person (substitution for securities etc.)"),
'Con. Notes - No Conversion'!C4637,
IF(
'Con. Notes - No Conversion'!B4637 = "",
#N/A,
'Con. Notes - No Conversion'!B4637)
)</f>
        <v>#N/A</v>
      </c>
    </row>
    <row r="4638" spans="1:7" x14ac:dyDescent="0.25">
      <c r="A4638" t="e">
        <f>IF(
OR(Shares!B4638 = "8. Transferee of restricted securities", Shares!B4638 = "9. Any person (substitution for securities etc.)"),
Shares!C4638,
IF(
Shares!B4638 = "",
#N/A,
Shares!B4638)
)</f>
        <v>#N/A</v>
      </c>
      <c r="B4638" t="e">
        <f>IF(
OR('Shares - LTR - Granted'!B4638 = "8. Transferee of restricted securities", 'Shares - LTR - Granted'!B4638 = "9. Any person (substitution for securities etc.)"),
'Shares - LTR - Granted'!C4638,
IF(
'Shares - LTR - Granted'!B4638 = "",
#N/A,
'Shares - LTR - Granted'!B4638)
)</f>
        <v>#N/A</v>
      </c>
      <c r="C4638" t="e">
        <f>IF(
OR('Performance Securities'!B4638 = "8. Transferee of restricted securities", 'Performance Securities'!B4638 = "9. Any person (substitution for securities etc.)"),
'Performance Securities'!C4638,
IF(
'Performance Securities'!B4638 = "",
#N/A,
'Performance Securities'!B4638)
)</f>
        <v>#N/A</v>
      </c>
      <c r="D4638" t="e">
        <f>IF(
OR('Options or Warrants'!B4638 = "8. Transferee of restricted securities", 'Options or Warrants'!B4638 = "9. Any person (substitution for securities etc.)"),
'Options or Warrants'!C4638,
IF(
'Options or Warrants'!B4638 = "",
#N/A,
'Options or Warrants'!B4638)
)</f>
        <v>#N/A</v>
      </c>
      <c r="E4638" t="e">
        <f>IF(
OR('Options - Free Attaching'!B4638 = "8. Transferee of restricted securities", 'Options - Free Attaching'!B4638 = "9. Any person (substitution for securities etc.)"),
'Options - Free Attaching'!C4638,
IF(
'Options - Free Attaching'!B4638 = "",
#N/A,
'Options - Free Attaching'!B4638)
)</f>
        <v>#N/A</v>
      </c>
      <c r="F4638" t="e">
        <f>IF(
OR('Con. Notes - Conversion'!B4638 = "8. Transferee of restricted securities", 'Con. Notes - Conversion'!B4638 = "9. Any person (substitution for securities etc.)"),
'Con. Notes - Conversion'!C4638,
IF(
'Con. Notes - Conversion'!B4638 = "",
#N/A,
'Con. Notes - Conversion'!B4638)
)</f>
        <v>#N/A</v>
      </c>
      <c r="G4638" t="e">
        <f>IF(
OR('Con. Notes - No Conversion'!B4638 = "8. Transferee of restricted securities", 'Con. Notes - No Conversion'!B4638 = "9. Any person (substitution for securities etc.)"),
'Con. Notes - No Conversion'!C4638,
IF(
'Con. Notes - No Conversion'!B4638 = "",
#N/A,
'Con. Notes - No Conversion'!B4638)
)</f>
        <v>#N/A</v>
      </c>
    </row>
    <row r="4639" spans="1:7" x14ac:dyDescent="0.25">
      <c r="A4639" t="e">
        <f>IF(
OR(Shares!B4639 = "8. Transferee of restricted securities", Shares!B4639 = "9. Any person (substitution for securities etc.)"),
Shares!C4639,
IF(
Shares!B4639 = "",
#N/A,
Shares!B4639)
)</f>
        <v>#N/A</v>
      </c>
      <c r="B4639" t="e">
        <f>IF(
OR('Shares - LTR - Granted'!B4639 = "8. Transferee of restricted securities", 'Shares - LTR - Granted'!B4639 = "9. Any person (substitution for securities etc.)"),
'Shares - LTR - Granted'!C4639,
IF(
'Shares - LTR - Granted'!B4639 = "",
#N/A,
'Shares - LTR - Granted'!B4639)
)</f>
        <v>#N/A</v>
      </c>
      <c r="C4639" t="e">
        <f>IF(
OR('Performance Securities'!B4639 = "8. Transferee of restricted securities", 'Performance Securities'!B4639 = "9. Any person (substitution for securities etc.)"),
'Performance Securities'!C4639,
IF(
'Performance Securities'!B4639 = "",
#N/A,
'Performance Securities'!B4639)
)</f>
        <v>#N/A</v>
      </c>
      <c r="D4639" t="e">
        <f>IF(
OR('Options or Warrants'!B4639 = "8. Transferee of restricted securities", 'Options or Warrants'!B4639 = "9. Any person (substitution for securities etc.)"),
'Options or Warrants'!C4639,
IF(
'Options or Warrants'!B4639 = "",
#N/A,
'Options or Warrants'!B4639)
)</f>
        <v>#N/A</v>
      </c>
      <c r="E4639" t="e">
        <f>IF(
OR('Options - Free Attaching'!B4639 = "8. Transferee of restricted securities", 'Options - Free Attaching'!B4639 = "9. Any person (substitution for securities etc.)"),
'Options - Free Attaching'!C4639,
IF(
'Options - Free Attaching'!B4639 = "",
#N/A,
'Options - Free Attaching'!B4639)
)</f>
        <v>#N/A</v>
      </c>
      <c r="F4639" t="e">
        <f>IF(
OR('Con. Notes - Conversion'!B4639 = "8. Transferee of restricted securities", 'Con. Notes - Conversion'!B4639 = "9. Any person (substitution for securities etc.)"),
'Con. Notes - Conversion'!C4639,
IF(
'Con. Notes - Conversion'!B4639 = "",
#N/A,
'Con. Notes - Conversion'!B4639)
)</f>
        <v>#N/A</v>
      </c>
      <c r="G4639" t="e">
        <f>IF(
OR('Con. Notes - No Conversion'!B4639 = "8. Transferee of restricted securities", 'Con. Notes - No Conversion'!B4639 = "9. Any person (substitution for securities etc.)"),
'Con. Notes - No Conversion'!C4639,
IF(
'Con. Notes - No Conversion'!B4639 = "",
#N/A,
'Con. Notes - No Conversion'!B4639)
)</f>
        <v>#N/A</v>
      </c>
    </row>
    <row r="4640" spans="1:7" x14ac:dyDescent="0.25">
      <c r="A4640" t="e">
        <f>IF(
OR(Shares!B4640 = "8. Transferee of restricted securities", Shares!B4640 = "9. Any person (substitution for securities etc.)"),
Shares!C4640,
IF(
Shares!B4640 = "",
#N/A,
Shares!B4640)
)</f>
        <v>#N/A</v>
      </c>
      <c r="B4640" t="e">
        <f>IF(
OR('Shares - LTR - Granted'!B4640 = "8. Transferee of restricted securities", 'Shares - LTR - Granted'!B4640 = "9. Any person (substitution for securities etc.)"),
'Shares - LTR - Granted'!C4640,
IF(
'Shares - LTR - Granted'!B4640 = "",
#N/A,
'Shares - LTR - Granted'!B4640)
)</f>
        <v>#N/A</v>
      </c>
      <c r="C4640" t="e">
        <f>IF(
OR('Performance Securities'!B4640 = "8. Transferee of restricted securities", 'Performance Securities'!B4640 = "9. Any person (substitution for securities etc.)"),
'Performance Securities'!C4640,
IF(
'Performance Securities'!B4640 = "",
#N/A,
'Performance Securities'!B4640)
)</f>
        <v>#N/A</v>
      </c>
      <c r="D4640" t="e">
        <f>IF(
OR('Options or Warrants'!B4640 = "8. Transferee of restricted securities", 'Options or Warrants'!B4640 = "9. Any person (substitution for securities etc.)"),
'Options or Warrants'!C4640,
IF(
'Options or Warrants'!B4640 = "",
#N/A,
'Options or Warrants'!B4640)
)</f>
        <v>#N/A</v>
      </c>
      <c r="E4640" t="e">
        <f>IF(
OR('Options - Free Attaching'!B4640 = "8. Transferee of restricted securities", 'Options - Free Attaching'!B4640 = "9. Any person (substitution for securities etc.)"),
'Options - Free Attaching'!C4640,
IF(
'Options - Free Attaching'!B4640 = "",
#N/A,
'Options - Free Attaching'!B4640)
)</f>
        <v>#N/A</v>
      </c>
      <c r="F4640" t="e">
        <f>IF(
OR('Con. Notes - Conversion'!B4640 = "8. Transferee of restricted securities", 'Con. Notes - Conversion'!B4640 = "9. Any person (substitution for securities etc.)"),
'Con. Notes - Conversion'!C4640,
IF(
'Con. Notes - Conversion'!B4640 = "",
#N/A,
'Con. Notes - Conversion'!B4640)
)</f>
        <v>#N/A</v>
      </c>
      <c r="G4640" t="e">
        <f>IF(
OR('Con. Notes - No Conversion'!B4640 = "8. Transferee of restricted securities", 'Con. Notes - No Conversion'!B4640 = "9. Any person (substitution for securities etc.)"),
'Con. Notes - No Conversion'!C4640,
IF(
'Con. Notes - No Conversion'!B4640 = "",
#N/A,
'Con. Notes - No Conversion'!B4640)
)</f>
        <v>#N/A</v>
      </c>
    </row>
    <row r="4641" spans="1:7" x14ac:dyDescent="0.25">
      <c r="A4641" t="e">
        <f>IF(
OR(Shares!B4641 = "8. Transferee of restricted securities", Shares!B4641 = "9. Any person (substitution for securities etc.)"),
Shares!C4641,
IF(
Shares!B4641 = "",
#N/A,
Shares!B4641)
)</f>
        <v>#N/A</v>
      </c>
      <c r="B4641" t="e">
        <f>IF(
OR('Shares - LTR - Granted'!B4641 = "8. Transferee of restricted securities", 'Shares - LTR - Granted'!B4641 = "9. Any person (substitution for securities etc.)"),
'Shares - LTR - Granted'!C4641,
IF(
'Shares - LTR - Granted'!B4641 = "",
#N/A,
'Shares - LTR - Granted'!B4641)
)</f>
        <v>#N/A</v>
      </c>
      <c r="C4641" t="e">
        <f>IF(
OR('Performance Securities'!B4641 = "8. Transferee of restricted securities", 'Performance Securities'!B4641 = "9. Any person (substitution for securities etc.)"),
'Performance Securities'!C4641,
IF(
'Performance Securities'!B4641 = "",
#N/A,
'Performance Securities'!B4641)
)</f>
        <v>#N/A</v>
      </c>
      <c r="D4641" t="e">
        <f>IF(
OR('Options or Warrants'!B4641 = "8. Transferee of restricted securities", 'Options or Warrants'!B4641 = "9. Any person (substitution for securities etc.)"),
'Options or Warrants'!C4641,
IF(
'Options or Warrants'!B4641 = "",
#N/A,
'Options or Warrants'!B4641)
)</f>
        <v>#N/A</v>
      </c>
      <c r="E4641" t="e">
        <f>IF(
OR('Options - Free Attaching'!B4641 = "8. Transferee of restricted securities", 'Options - Free Attaching'!B4641 = "9. Any person (substitution for securities etc.)"),
'Options - Free Attaching'!C4641,
IF(
'Options - Free Attaching'!B4641 = "",
#N/A,
'Options - Free Attaching'!B4641)
)</f>
        <v>#N/A</v>
      </c>
      <c r="F4641" t="e">
        <f>IF(
OR('Con. Notes - Conversion'!B4641 = "8. Transferee of restricted securities", 'Con. Notes - Conversion'!B4641 = "9. Any person (substitution for securities etc.)"),
'Con. Notes - Conversion'!C4641,
IF(
'Con. Notes - Conversion'!B4641 = "",
#N/A,
'Con. Notes - Conversion'!B4641)
)</f>
        <v>#N/A</v>
      </c>
      <c r="G4641" t="e">
        <f>IF(
OR('Con. Notes - No Conversion'!B4641 = "8. Transferee of restricted securities", 'Con. Notes - No Conversion'!B4641 = "9. Any person (substitution for securities etc.)"),
'Con. Notes - No Conversion'!C4641,
IF(
'Con. Notes - No Conversion'!B4641 = "",
#N/A,
'Con. Notes - No Conversion'!B4641)
)</f>
        <v>#N/A</v>
      </c>
    </row>
    <row r="4642" spans="1:7" x14ac:dyDescent="0.25">
      <c r="A4642" t="e">
        <f>IF(
OR(Shares!B4642 = "8. Transferee of restricted securities", Shares!B4642 = "9. Any person (substitution for securities etc.)"),
Shares!C4642,
IF(
Shares!B4642 = "",
#N/A,
Shares!B4642)
)</f>
        <v>#N/A</v>
      </c>
      <c r="B4642" t="e">
        <f>IF(
OR('Shares - LTR - Granted'!B4642 = "8. Transferee of restricted securities", 'Shares - LTR - Granted'!B4642 = "9. Any person (substitution for securities etc.)"),
'Shares - LTR - Granted'!C4642,
IF(
'Shares - LTR - Granted'!B4642 = "",
#N/A,
'Shares - LTR - Granted'!B4642)
)</f>
        <v>#N/A</v>
      </c>
      <c r="C4642" t="e">
        <f>IF(
OR('Performance Securities'!B4642 = "8. Transferee of restricted securities", 'Performance Securities'!B4642 = "9. Any person (substitution for securities etc.)"),
'Performance Securities'!C4642,
IF(
'Performance Securities'!B4642 = "",
#N/A,
'Performance Securities'!B4642)
)</f>
        <v>#N/A</v>
      </c>
      <c r="D4642" t="e">
        <f>IF(
OR('Options or Warrants'!B4642 = "8. Transferee of restricted securities", 'Options or Warrants'!B4642 = "9. Any person (substitution for securities etc.)"),
'Options or Warrants'!C4642,
IF(
'Options or Warrants'!B4642 = "",
#N/A,
'Options or Warrants'!B4642)
)</f>
        <v>#N/A</v>
      </c>
      <c r="E4642" t="e">
        <f>IF(
OR('Options - Free Attaching'!B4642 = "8. Transferee of restricted securities", 'Options - Free Attaching'!B4642 = "9. Any person (substitution for securities etc.)"),
'Options - Free Attaching'!C4642,
IF(
'Options - Free Attaching'!B4642 = "",
#N/A,
'Options - Free Attaching'!B4642)
)</f>
        <v>#N/A</v>
      </c>
      <c r="F4642" t="e">
        <f>IF(
OR('Con. Notes - Conversion'!B4642 = "8. Transferee of restricted securities", 'Con. Notes - Conversion'!B4642 = "9. Any person (substitution for securities etc.)"),
'Con. Notes - Conversion'!C4642,
IF(
'Con. Notes - Conversion'!B4642 = "",
#N/A,
'Con. Notes - Conversion'!B4642)
)</f>
        <v>#N/A</v>
      </c>
      <c r="G4642" t="e">
        <f>IF(
OR('Con. Notes - No Conversion'!B4642 = "8. Transferee of restricted securities", 'Con. Notes - No Conversion'!B4642 = "9. Any person (substitution for securities etc.)"),
'Con. Notes - No Conversion'!C4642,
IF(
'Con. Notes - No Conversion'!B4642 = "",
#N/A,
'Con. Notes - No Conversion'!B4642)
)</f>
        <v>#N/A</v>
      </c>
    </row>
    <row r="4643" spans="1:7" x14ac:dyDescent="0.25">
      <c r="A4643" t="e">
        <f>IF(
OR(Shares!B4643 = "8. Transferee of restricted securities", Shares!B4643 = "9. Any person (substitution for securities etc.)"),
Shares!C4643,
IF(
Shares!B4643 = "",
#N/A,
Shares!B4643)
)</f>
        <v>#N/A</v>
      </c>
      <c r="B4643" t="e">
        <f>IF(
OR('Shares - LTR - Granted'!B4643 = "8. Transferee of restricted securities", 'Shares - LTR - Granted'!B4643 = "9. Any person (substitution for securities etc.)"),
'Shares - LTR - Granted'!C4643,
IF(
'Shares - LTR - Granted'!B4643 = "",
#N/A,
'Shares - LTR - Granted'!B4643)
)</f>
        <v>#N/A</v>
      </c>
      <c r="C4643" t="e">
        <f>IF(
OR('Performance Securities'!B4643 = "8. Transferee of restricted securities", 'Performance Securities'!B4643 = "9. Any person (substitution for securities etc.)"),
'Performance Securities'!C4643,
IF(
'Performance Securities'!B4643 = "",
#N/A,
'Performance Securities'!B4643)
)</f>
        <v>#N/A</v>
      </c>
      <c r="D4643" t="e">
        <f>IF(
OR('Options or Warrants'!B4643 = "8. Transferee of restricted securities", 'Options or Warrants'!B4643 = "9. Any person (substitution for securities etc.)"),
'Options or Warrants'!C4643,
IF(
'Options or Warrants'!B4643 = "",
#N/A,
'Options or Warrants'!B4643)
)</f>
        <v>#N/A</v>
      </c>
      <c r="E4643" t="e">
        <f>IF(
OR('Options - Free Attaching'!B4643 = "8. Transferee of restricted securities", 'Options - Free Attaching'!B4643 = "9. Any person (substitution for securities etc.)"),
'Options - Free Attaching'!C4643,
IF(
'Options - Free Attaching'!B4643 = "",
#N/A,
'Options - Free Attaching'!B4643)
)</f>
        <v>#N/A</v>
      </c>
      <c r="F4643" t="e">
        <f>IF(
OR('Con. Notes - Conversion'!B4643 = "8. Transferee of restricted securities", 'Con. Notes - Conversion'!B4643 = "9. Any person (substitution for securities etc.)"),
'Con. Notes - Conversion'!C4643,
IF(
'Con. Notes - Conversion'!B4643 = "",
#N/A,
'Con. Notes - Conversion'!B4643)
)</f>
        <v>#N/A</v>
      </c>
      <c r="G4643" t="e">
        <f>IF(
OR('Con. Notes - No Conversion'!B4643 = "8. Transferee of restricted securities", 'Con. Notes - No Conversion'!B4643 = "9. Any person (substitution for securities etc.)"),
'Con. Notes - No Conversion'!C4643,
IF(
'Con. Notes - No Conversion'!B4643 = "",
#N/A,
'Con. Notes - No Conversion'!B4643)
)</f>
        <v>#N/A</v>
      </c>
    </row>
    <row r="4644" spans="1:7" x14ac:dyDescent="0.25">
      <c r="A4644" t="e">
        <f>IF(
OR(Shares!B4644 = "8. Transferee of restricted securities", Shares!B4644 = "9. Any person (substitution for securities etc.)"),
Shares!C4644,
IF(
Shares!B4644 = "",
#N/A,
Shares!B4644)
)</f>
        <v>#N/A</v>
      </c>
      <c r="B4644" t="e">
        <f>IF(
OR('Shares - LTR - Granted'!B4644 = "8. Transferee of restricted securities", 'Shares - LTR - Granted'!B4644 = "9. Any person (substitution for securities etc.)"),
'Shares - LTR - Granted'!C4644,
IF(
'Shares - LTR - Granted'!B4644 = "",
#N/A,
'Shares - LTR - Granted'!B4644)
)</f>
        <v>#N/A</v>
      </c>
      <c r="C4644" t="e">
        <f>IF(
OR('Performance Securities'!B4644 = "8. Transferee of restricted securities", 'Performance Securities'!B4644 = "9. Any person (substitution for securities etc.)"),
'Performance Securities'!C4644,
IF(
'Performance Securities'!B4644 = "",
#N/A,
'Performance Securities'!B4644)
)</f>
        <v>#N/A</v>
      </c>
      <c r="D4644" t="e">
        <f>IF(
OR('Options or Warrants'!B4644 = "8. Transferee of restricted securities", 'Options or Warrants'!B4644 = "9. Any person (substitution for securities etc.)"),
'Options or Warrants'!C4644,
IF(
'Options or Warrants'!B4644 = "",
#N/A,
'Options or Warrants'!B4644)
)</f>
        <v>#N/A</v>
      </c>
      <c r="E4644" t="e">
        <f>IF(
OR('Options - Free Attaching'!B4644 = "8. Transferee of restricted securities", 'Options - Free Attaching'!B4644 = "9. Any person (substitution for securities etc.)"),
'Options - Free Attaching'!C4644,
IF(
'Options - Free Attaching'!B4644 = "",
#N/A,
'Options - Free Attaching'!B4644)
)</f>
        <v>#N/A</v>
      </c>
      <c r="F4644" t="e">
        <f>IF(
OR('Con. Notes - Conversion'!B4644 = "8. Transferee of restricted securities", 'Con. Notes - Conversion'!B4644 = "9. Any person (substitution for securities etc.)"),
'Con. Notes - Conversion'!C4644,
IF(
'Con. Notes - Conversion'!B4644 = "",
#N/A,
'Con. Notes - Conversion'!B4644)
)</f>
        <v>#N/A</v>
      </c>
      <c r="G4644" t="e">
        <f>IF(
OR('Con. Notes - No Conversion'!B4644 = "8. Transferee of restricted securities", 'Con. Notes - No Conversion'!B4644 = "9. Any person (substitution for securities etc.)"),
'Con. Notes - No Conversion'!C4644,
IF(
'Con. Notes - No Conversion'!B4644 = "",
#N/A,
'Con. Notes - No Conversion'!B4644)
)</f>
        <v>#N/A</v>
      </c>
    </row>
    <row r="4645" spans="1:7" x14ac:dyDescent="0.25">
      <c r="A4645" t="e">
        <f>IF(
OR(Shares!B4645 = "8. Transferee of restricted securities", Shares!B4645 = "9. Any person (substitution for securities etc.)"),
Shares!C4645,
IF(
Shares!B4645 = "",
#N/A,
Shares!B4645)
)</f>
        <v>#N/A</v>
      </c>
      <c r="B4645" t="e">
        <f>IF(
OR('Shares - LTR - Granted'!B4645 = "8. Transferee of restricted securities", 'Shares - LTR - Granted'!B4645 = "9. Any person (substitution for securities etc.)"),
'Shares - LTR - Granted'!C4645,
IF(
'Shares - LTR - Granted'!B4645 = "",
#N/A,
'Shares - LTR - Granted'!B4645)
)</f>
        <v>#N/A</v>
      </c>
      <c r="C4645" t="e">
        <f>IF(
OR('Performance Securities'!B4645 = "8. Transferee of restricted securities", 'Performance Securities'!B4645 = "9. Any person (substitution for securities etc.)"),
'Performance Securities'!C4645,
IF(
'Performance Securities'!B4645 = "",
#N/A,
'Performance Securities'!B4645)
)</f>
        <v>#N/A</v>
      </c>
      <c r="D4645" t="e">
        <f>IF(
OR('Options or Warrants'!B4645 = "8. Transferee of restricted securities", 'Options or Warrants'!B4645 = "9. Any person (substitution for securities etc.)"),
'Options or Warrants'!C4645,
IF(
'Options or Warrants'!B4645 = "",
#N/A,
'Options or Warrants'!B4645)
)</f>
        <v>#N/A</v>
      </c>
      <c r="E4645" t="e">
        <f>IF(
OR('Options - Free Attaching'!B4645 = "8. Transferee of restricted securities", 'Options - Free Attaching'!B4645 = "9. Any person (substitution for securities etc.)"),
'Options - Free Attaching'!C4645,
IF(
'Options - Free Attaching'!B4645 = "",
#N/A,
'Options - Free Attaching'!B4645)
)</f>
        <v>#N/A</v>
      </c>
      <c r="F4645" t="e">
        <f>IF(
OR('Con. Notes - Conversion'!B4645 = "8. Transferee of restricted securities", 'Con. Notes - Conversion'!B4645 = "9. Any person (substitution for securities etc.)"),
'Con. Notes - Conversion'!C4645,
IF(
'Con. Notes - Conversion'!B4645 = "",
#N/A,
'Con. Notes - Conversion'!B4645)
)</f>
        <v>#N/A</v>
      </c>
      <c r="G4645" t="e">
        <f>IF(
OR('Con. Notes - No Conversion'!B4645 = "8. Transferee of restricted securities", 'Con. Notes - No Conversion'!B4645 = "9. Any person (substitution for securities etc.)"),
'Con. Notes - No Conversion'!C4645,
IF(
'Con. Notes - No Conversion'!B4645 = "",
#N/A,
'Con. Notes - No Conversion'!B4645)
)</f>
        <v>#N/A</v>
      </c>
    </row>
    <row r="4646" spans="1:7" x14ac:dyDescent="0.25">
      <c r="A4646" t="e">
        <f>IF(
OR(Shares!B4646 = "8. Transferee of restricted securities", Shares!B4646 = "9. Any person (substitution for securities etc.)"),
Shares!C4646,
IF(
Shares!B4646 = "",
#N/A,
Shares!B4646)
)</f>
        <v>#N/A</v>
      </c>
      <c r="B4646" t="e">
        <f>IF(
OR('Shares - LTR - Granted'!B4646 = "8. Transferee of restricted securities", 'Shares - LTR - Granted'!B4646 = "9. Any person (substitution for securities etc.)"),
'Shares - LTR - Granted'!C4646,
IF(
'Shares - LTR - Granted'!B4646 = "",
#N/A,
'Shares - LTR - Granted'!B4646)
)</f>
        <v>#N/A</v>
      </c>
      <c r="C4646" t="e">
        <f>IF(
OR('Performance Securities'!B4646 = "8. Transferee of restricted securities", 'Performance Securities'!B4646 = "9. Any person (substitution for securities etc.)"),
'Performance Securities'!C4646,
IF(
'Performance Securities'!B4646 = "",
#N/A,
'Performance Securities'!B4646)
)</f>
        <v>#N/A</v>
      </c>
      <c r="D4646" t="e">
        <f>IF(
OR('Options or Warrants'!B4646 = "8. Transferee of restricted securities", 'Options or Warrants'!B4646 = "9. Any person (substitution for securities etc.)"),
'Options or Warrants'!C4646,
IF(
'Options or Warrants'!B4646 = "",
#N/A,
'Options or Warrants'!B4646)
)</f>
        <v>#N/A</v>
      </c>
      <c r="E4646" t="e">
        <f>IF(
OR('Options - Free Attaching'!B4646 = "8. Transferee of restricted securities", 'Options - Free Attaching'!B4646 = "9. Any person (substitution for securities etc.)"),
'Options - Free Attaching'!C4646,
IF(
'Options - Free Attaching'!B4646 = "",
#N/A,
'Options - Free Attaching'!B4646)
)</f>
        <v>#N/A</v>
      </c>
      <c r="F4646" t="e">
        <f>IF(
OR('Con. Notes - Conversion'!B4646 = "8. Transferee of restricted securities", 'Con. Notes - Conversion'!B4646 = "9. Any person (substitution for securities etc.)"),
'Con. Notes - Conversion'!C4646,
IF(
'Con. Notes - Conversion'!B4646 = "",
#N/A,
'Con. Notes - Conversion'!B4646)
)</f>
        <v>#N/A</v>
      </c>
      <c r="G4646" t="e">
        <f>IF(
OR('Con. Notes - No Conversion'!B4646 = "8. Transferee of restricted securities", 'Con. Notes - No Conversion'!B4646 = "9. Any person (substitution for securities etc.)"),
'Con. Notes - No Conversion'!C4646,
IF(
'Con. Notes - No Conversion'!B4646 = "",
#N/A,
'Con. Notes - No Conversion'!B4646)
)</f>
        <v>#N/A</v>
      </c>
    </row>
    <row r="4647" spans="1:7" x14ac:dyDescent="0.25">
      <c r="A4647" t="e">
        <f>IF(
OR(Shares!B4647 = "8. Transferee of restricted securities", Shares!B4647 = "9. Any person (substitution for securities etc.)"),
Shares!C4647,
IF(
Shares!B4647 = "",
#N/A,
Shares!B4647)
)</f>
        <v>#N/A</v>
      </c>
      <c r="B4647" t="e">
        <f>IF(
OR('Shares - LTR - Granted'!B4647 = "8. Transferee of restricted securities", 'Shares - LTR - Granted'!B4647 = "9. Any person (substitution for securities etc.)"),
'Shares - LTR - Granted'!C4647,
IF(
'Shares - LTR - Granted'!B4647 = "",
#N/A,
'Shares - LTR - Granted'!B4647)
)</f>
        <v>#N/A</v>
      </c>
      <c r="C4647" t="e">
        <f>IF(
OR('Performance Securities'!B4647 = "8. Transferee of restricted securities", 'Performance Securities'!B4647 = "9. Any person (substitution for securities etc.)"),
'Performance Securities'!C4647,
IF(
'Performance Securities'!B4647 = "",
#N/A,
'Performance Securities'!B4647)
)</f>
        <v>#N/A</v>
      </c>
      <c r="D4647" t="e">
        <f>IF(
OR('Options or Warrants'!B4647 = "8. Transferee of restricted securities", 'Options or Warrants'!B4647 = "9. Any person (substitution for securities etc.)"),
'Options or Warrants'!C4647,
IF(
'Options or Warrants'!B4647 = "",
#N/A,
'Options or Warrants'!B4647)
)</f>
        <v>#N/A</v>
      </c>
      <c r="E4647" t="e">
        <f>IF(
OR('Options - Free Attaching'!B4647 = "8. Transferee of restricted securities", 'Options - Free Attaching'!B4647 = "9. Any person (substitution for securities etc.)"),
'Options - Free Attaching'!C4647,
IF(
'Options - Free Attaching'!B4647 = "",
#N/A,
'Options - Free Attaching'!B4647)
)</f>
        <v>#N/A</v>
      </c>
      <c r="F4647" t="e">
        <f>IF(
OR('Con. Notes - Conversion'!B4647 = "8. Transferee of restricted securities", 'Con. Notes - Conversion'!B4647 = "9. Any person (substitution for securities etc.)"),
'Con. Notes - Conversion'!C4647,
IF(
'Con. Notes - Conversion'!B4647 = "",
#N/A,
'Con. Notes - Conversion'!B4647)
)</f>
        <v>#N/A</v>
      </c>
      <c r="G4647" t="e">
        <f>IF(
OR('Con. Notes - No Conversion'!B4647 = "8. Transferee of restricted securities", 'Con. Notes - No Conversion'!B4647 = "9. Any person (substitution for securities etc.)"),
'Con. Notes - No Conversion'!C4647,
IF(
'Con. Notes - No Conversion'!B4647 = "",
#N/A,
'Con. Notes - No Conversion'!B4647)
)</f>
        <v>#N/A</v>
      </c>
    </row>
    <row r="4648" spans="1:7" x14ac:dyDescent="0.25">
      <c r="A4648" t="e">
        <f>IF(
OR(Shares!B4648 = "8. Transferee of restricted securities", Shares!B4648 = "9. Any person (substitution for securities etc.)"),
Shares!C4648,
IF(
Shares!B4648 = "",
#N/A,
Shares!B4648)
)</f>
        <v>#N/A</v>
      </c>
      <c r="B4648" t="e">
        <f>IF(
OR('Shares - LTR - Granted'!B4648 = "8. Transferee of restricted securities", 'Shares - LTR - Granted'!B4648 = "9. Any person (substitution for securities etc.)"),
'Shares - LTR - Granted'!C4648,
IF(
'Shares - LTR - Granted'!B4648 = "",
#N/A,
'Shares - LTR - Granted'!B4648)
)</f>
        <v>#N/A</v>
      </c>
      <c r="C4648" t="e">
        <f>IF(
OR('Performance Securities'!B4648 = "8. Transferee of restricted securities", 'Performance Securities'!B4648 = "9. Any person (substitution for securities etc.)"),
'Performance Securities'!C4648,
IF(
'Performance Securities'!B4648 = "",
#N/A,
'Performance Securities'!B4648)
)</f>
        <v>#N/A</v>
      </c>
      <c r="D4648" t="e">
        <f>IF(
OR('Options or Warrants'!B4648 = "8. Transferee of restricted securities", 'Options or Warrants'!B4648 = "9. Any person (substitution for securities etc.)"),
'Options or Warrants'!C4648,
IF(
'Options or Warrants'!B4648 = "",
#N/A,
'Options or Warrants'!B4648)
)</f>
        <v>#N/A</v>
      </c>
      <c r="E4648" t="e">
        <f>IF(
OR('Options - Free Attaching'!B4648 = "8. Transferee of restricted securities", 'Options - Free Attaching'!B4648 = "9. Any person (substitution for securities etc.)"),
'Options - Free Attaching'!C4648,
IF(
'Options - Free Attaching'!B4648 = "",
#N/A,
'Options - Free Attaching'!B4648)
)</f>
        <v>#N/A</v>
      </c>
      <c r="F4648" t="e">
        <f>IF(
OR('Con. Notes - Conversion'!B4648 = "8. Transferee of restricted securities", 'Con. Notes - Conversion'!B4648 = "9. Any person (substitution for securities etc.)"),
'Con. Notes - Conversion'!C4648,
IF(
'Con. Notes - Conversion'!B4648 = "",
#N/A,
'Con. Notes - Conversion'!B4648)
)</f>
        <v>#N/A</v>
      </c>
      <c r="G4648" t="e">
        <f>IF(
OR('Con. Notes - No Conversion'!B4648 = "8. Transferee of restricted securities", 'Con. Notes - No Conversion'!B4648 = "9. Any person (substitution for securities etc.)"),
'Con. Notes - No Conversion'!C4648,
IF(
'Con. Notes - No Conversion'!B4648 = "",
#N/A,
'Con. Notes - No Conversion'!B4648)
)</f>
        <v>#N/A</v>
      </c>
    </row>
    <row r="4649" spans="1:7" x14ac:dyDescent="0.25">
      <c r="A4649" t="e">
        <f>IF(
OR(Shares!B4649 = "8. Transferee of restricted securities", Shares!B4649 = "9. Any person (substitution for securities etc.)"),
Shares!C4649,
IF(
Shares!B4649 = "",
#N/A,
Shares!B4649)
)</f>
        <v>#N/A</v>
      </c>
      <c r="B4649" t="e">
        <f>IF(
OR('Shares - LTR - Granted'!B4649 = "8. Transferee of restricted securities", 'Shares - LTR - Granted'!B4649 = "9. Any person (substitution for securities etc.)"),
'Shares - LTR - Granted'!C4649,
IF(
'Shares - LTR - Granted'!B4649 = "",
#N/A,
'Shares - LTR - Granted'!B4649)
)</f>
        <v>#N/A</v>
      </c>
      <c r="C4649" t="e">
        <f>IF(
OR('Performance Securities'!B4649 = "8. Transferee of restricted securities", 'Performance Securities'!B4649 = "9. Any person (substitution for securities etc.)"),
'Performance Securities'!C4649,
IF(
'Performance Securities'!B4649 = "",
#N/A,
'Performance Securities'!B4649)
)</f>
        <v>#N/A</v>
      </c>
      <c r="D4649" t="e">
        <f>IF(
OR('Options or Warrants'!B4649 = "8. Transferee of restricted securities", 'Options or Warrants'!B4649 = "9. Any person (substitution for securities etc.)"),
'Options or Warrants'!C4649,
IF(
'Options or Warrants'!B4649 = "",
#N/A,
'Options or Warrants'!B4649)
)</f>
        <v>#N/A</v>
      </c>
      <c r="E4649" t="e">
        <f>IF(
OR('Options - Free Attaching'!B4649 = "8. Transferee of restricted securities", 'Options - Free Attaching'!B4649 = "9. Any person (substitution for securities etc.)"),
'Options - Free Attaching'!C4649,
IF(
'Options - Free Attaching'!B4649 = "",
#N/A,
'Options - Free Attaching'!B4649)
)</f>
        <v>#N/A</v>
      </c>
      <c r="F4649" t="e">
        <f>IF(
OR('Con. Notes - Conversion'!B4649 = "8. Transferee of restricted securities", 'Con. Notes - Conversion'!B4649 = "9. Any person (substitution for securities etc.)"),
'Con. Notes - Conversion'!C4649,
IF(
'Con. Notes - Conversion'!B4649 = "",
#N/A,
'Con. Notes - Conversion'!B4649)
)</f>
        <v>#N/A</v>
      </c>
      <c r="G4649" t="e">
        <f>IF(
OR('Con. Notes - No Conversion'!B4649 = "8. Transferee of restricted securities", 'Con. Notes - No Conversion'!B4649 = "9. Any person (substitution for securities etc.)"),
'Con. Notes - No Conversion'!C4649,
IF(
'Con. Notes - No Conversion'!B4649 = "",
#N/A,
'Con. Notes - No Conversion'!B4649)
)</f>
        <v>#N/A</v>
      </c>
    </row>
    <row r="4650" spans="1:7" x14ac:dyDescent="0.25">
      <c r="A4650" t="e">
        <f>IF(
OR(Shares!B4650 = "8. Transferee of restricted securities", Shares!B4650 = "9. Any person (substitution for securities etc.)"),
Shares!C4650,
IF(
Shares!B4650 = "",
#N/A,
Shares!B4650)
)</f>
        <v>#N/A</v>
      </c>
      <c r="B4650" t="e">
        <f>IF(
OR('Shares - LTR - Granted'!B4650 = "8. Transferee of restricted securities", 'Shares - LTR - Granted'!B4650 = "9. Any person (substitution for securities etc.)"),
'Shares - LTR - Granted'!C4650,
IF(
'Shares - LTR - Granted'!B4650 = "",
#N/A,
'Shares - LTR - Granted'!B4650)
)</f>
        <v>#N/A</v>
      </c>
      <c r="C4650" t="e">
        <f>IF(
OR('Performance Securities'!B4650 = "8. Transferee of restricted securities", 'Performance Securities'!B4650 = "9. Any person (substitution for securities etc.)"),
'Performance Securities'!C4650,
IF(
'Performance Securities'!B4650 = "",
#N/A,
'Performance Securities'!B4650)
)</f>
        <v>#N/A</v>
      </c>
      <c r="D4650" t="e">
        <f>IF(
OR('Options or Warrants'!B4650 = "8. Transferee of restricted securities", 'Options or Warrants'!B4650 = "9. Any person (substitution for securities etc.)"),
'Options or Warrants'!C4650,
IF(
'Options or Warrants'!B4650 = "",
#N/A,
'Options or Warrants'!B4650)
)</f>
        <v>#N/A</v>
      </c>
      <c r="E4650" t="e">
        <f>IF(
OR('Options - Free Attaching'!B4650 = "8. Transferee of restricted securities", 'Options - Free Attaching'!B4650 = "9. Any person (substitution for securities etc.)"),
'Options - Free Attaching'!C4650,
IF(
'Options - Free Attaching'!B4650 = "",
#N/A,
'Options - Free Attaching'!B4650)
)</f>
        <v>#N/A</v>
      </c>
      <c r="F4650" t="e">
        <f>IF(
OR('Con. Notes - Conversion'!B4650 = "8. Transferee of restricted securities", 'Con. Notes - Conversion'!B4650 = "9. Any person (substitution for securities etc.)"),
'Con. Notes - Conversion'!C4650,
IF(
'Con. Notes - Conversion'!B4650 = "",
#N/A,
'Con. Notes - Conversion'!B4650)
)</f>
        <v>#N/A</v>
      </c>
      <c r="G4650" t="e">
        <f>IF(
OR('Con. Notes - No Conversion'!B4650 = "8. Transferee of restricted securities", 'Con. Notes - No Conversion'!B4650 = "9. Any person (substitution for securities etc.)"),
'Con. Notes - No Conversion'!C4650,
IF(
'Con. Notes - No Conversion'!B4650 = "",
#N/A,
'Con. Notes - No Conversion'!B4650)
)</f>
        <v>#N/A</v>
      </c>
    </row>
    <row r="4651" spans="1:7" x14ac:dyDescent="0.25">
      <c r="A4651" t="e">
        <f>IF(
OR(Shares!B4651 = "8. Transferee of restricted securities", Shares!B4651 = "9. Any person (substitution for securities etc.)"),
Shares!C4651,
IF(
Shares!B4651 = "",
#N/A,
Shares!B4651)
)</f>
        <v>#N/A</v>
      </c>
      <c r="B4651" t="e">
        <f>IF(
OR('Shares - LTR - Granted'!B4651 = "8. Transferee of restricted securities", 'Shares - LTR - Granted'!B4651 = "9. Any person (substitution for securities etc.)"),
'Shares - LTR - Granted'!C4651,
IF(
'Shares - LTR - Granted'!B4651 = "",
#N/A,
'Shares - LTR - Granted'!B4651)
)</f>
        <v>#N/A</v>
      </c>
      <c r="C4651" t="e">
        <f>IF(
OR('Performance Securities'!B4651 = "8. Transferee of restricted securities", 'Performance Securities'!B4651 = "9. Any person (substitution for securities etc.)"),
'Performance Securities'!C4651,
IF(
'Performance Securities'!B4651 = "",
#N/A,
'Performance Securities'!B4651)
)</f>
        <v>#N/A</v>
      </c>
      <c r="D4651" t="e">
        <f>IF(
OR('Options or Warrants'!B4651 = "8. Transferee of restricted securities", 'Options or Warrants'!B4651 = "9. Any person (substitution for securities etc.)"),
'Options or Warrants'!C4651,
IF(
'Options or Warrants'!B4651 = "",
#N/A,
'Options or Warrants'!B4651)
)</f>
        <v>#N/A</v>
      </c>
      <c r="E4651" t="e">
        <f>IF(
OR('Options - Free Attaching'!B4651 = "8. Transferee of restricted securities", 'Options - Free Attaching'!B4651 = "9. Any person (substitution for securities etc.)"),
'Options - Free Attaching'!C4651,
IF(
'Options - Free Attaching'!B4651 = "",
#N/A,
'Options - Free Attaching'!B4651)
)</f>
        <v>#N/A</v>
      </c>
      <c r="F4651" t="e">
        <f>IF(
OR('Con. Notes - Conversion'!B4651 = "8. Transferee of restricted securities", 'Con. Notes - Conversion'!B4651 = "9. Any person (substitution for securities etc.)"),
'Con. Notes - Conversion'!C4651,
IF(
'Con. Notes - Conversion'!B4651 = "",
#N/A,
'Con. Notes - Conversion'!B4651)
)</f>
        <v>#N/A</v>
      </c>
      <c r="G4651" t="e">
        <f>IF(
OR('Con. Notes - No Conversion'!B4651 = "8. Transferee of restricted securities", 'Con. Notes - No Conversion'!B4651 = "9. Any person (substitution for securities etc.)"),
'Con. Notes - No Conversion'!C4651,
IF(
'Con. Notes - No Conversion'!B4651 = "",
#N/A,
'Con. Notes - No Conversion'!B4651)
)</f>
        <v>#N/A</v>
      </c>
    </row>
    <row r="4652" spans="1:7" x14ac:dyDescent="0.25">
      <c r="A4652" t="e">
        <f>IF(
OR(Shares!B4652 = "8. Transferee of restricted securities", Shares!B4652 = "9. Any person (substitution for securities etc.)"),
Shares!C4652,
IF(
Shares!B4652 = "",
#N/A,
Shares!B4652)
)</f>
        <v>#N/A</v>
      </c>
      <c r="B4652" t="e">
        <f>IF(
OR('Shares - LTR - Granted'!B4652 = "8. Transferee of restricted securities", 'Shares - LTR - Granted'!B4652 = "9. Any person (substitution for securities etc.)"),
'Shares - LTR - Granted'!C4652,
IF(
'Shares - LTR - Granted'!B4652 = "",
#N/A,
'Shares - LTR - Granted'!B4652)
)</f>
        <v>#N/A</v>
      </c>
      <c r="C4652" t="e">
        <f>IF(
OR('Performance Securities'!B4652 = "8. Transferee of restricted securities", 'Performance Securities'!B4652 = "9. Any person (substitution for securities etc.)"),
'Performance Securities'!C4652,
IF(
'Performance Securities'!B4652 = "",
#N/A,
'Performance Securities'!B4652)
)</f>
        <v>#N/A</v>
      </c>
      <c r="D4652" t="e">
        <f>IF(
OR('Options or Warrants'!B4652 = "8. Transferee of restricted securities", 'Options or Warrants'!B4652 = "9. Any person (substitution for securities etc.)"),
'Options or Warrants'!C4652,
IF(
'Options or Warrants'!B4652 = "",
#N/A,
'Options or Warrants'!B4652)
)</f>
        <v>#N/A</v>
      </c>
      <c r="E4652" t="e">
        <f>IF(
OR('Options - Free Attaching'!B4652 = "8. Transferee of restricted securities", 'Options - Free Attaching'!B4652 = "9. Any person (substitution for securities etc.)"),
'Options - Free Attaching'!C4652,
IF(
'Options - Free Attaching'!B4652 = "",
#N/A,
'Options - Free Attaching'!B4652)
)</f>
        <v>#N/A</v>
      </c>
      <c r="F4652" t="e">
        <f>IF(
OR('Con. Notes - Conversion'!B4652 = "8. Transferee of restricted securities", 'Con. Notes - Conversion'!B4652 = "9. Any person (substitution for securities etc.)"),
'Con. Notes - Conversion'!C4652,
IF(
'Con. Notes - Conversion'!B4652 = "",
#N/A,
'Con. Notes - Conversion'!B4652)
)</f>
        <v>#N/A</v>
      </c>
      <c r="G4652" t="e">
        <f>IF(
OR('Con. Notes - No Conversion'!B4652 = "8. Transferee of restricted securities", 'Con. Notes - No Conversion'!B4652 = "9. Any person (substitution for securities etc.)"),
'Con. Notes - No Conversion'!C4652,
IF(
'Con. Notes - No Conversion'!B4652 = "",
#N/A,
'Con. Notes - No Conversion'!B4652)
)</f>
        <v>#N/A</v>
      </c>
    </row>
    <row r="4653" spans="1:7" x14ac:dyDescent="0.25">
      <c r="A4653" t="e">
        <f>IF(
OR(Shares!B4653 = "8. Transferee of restricted securities", Shares!B4653 = "9. Any person (substitution for securities etc.)"),
Shares!C4653,
IF(
Shares!B4653 = "",
#N/A,
Shares!B4653)
)</f>
        <v>#N/A</v>
      </c>
      <c r="B4653" t="e">
        <f>IF(
OR('Shares - LTR - Granted'!B4653 = "8. Transferee of restricted securities", 'Shares - LTR - Granted'!B4653 = "9. Any person (substitution for securities etc.)"),
'Shares - LTR - Granted'!C4653,
IF(
'Shares - LTR - Granted'!B4653 = "",
#N/A,
'Shares - LTR - Granted'!B4653)
)</f>
        <v>#N/A</v>
      </c>
      <c r="C4653" t="e">
        <f>IF(
OR('Performance Securities'!B4653 = "8. Transferee of restricted securities", 'Performance Securities'!B4653 = "9. Any person (substitution for securities etc.)"),
'Performance Securities'!C4653,
IF(
'Performance Securities'!B4653 = "",
#N/A,
'Performance Securities'!B4653)
)</f>
        <v>#N/A</v>
      </c>
      <c r="D4653" t="e">
        <f>IF(
OR('Options or Warrants'!B4653 = "8. Transferee of restricted securities", 'Options or Warrants'!B4653 = "9. Any person (substitution for securities etc.)"),
'Options or Warrants'!C4653,
IF(
'Options or Warrants'!B4653 = "",
#N/A,
'Options or Warrants'!B4653)
)</f>
        <v>#N/A</v>
      </c>
      <c r="E4653" t="e">
        <f>IF(
OR('Options - Free Attaching'!B4653 = "8. Transferee of restricted securities", 'Options - Free Attaching'!B4653 = "9. Any person (substitution for securities etc.)"),
'Options - Free Attaching'!C4653,
IF(
'Options - Free Attaching'!B4653 = "",
#N/A,
'Options - Free Attaching'!B4653)
)</f>
        <v>#N/A</v>
      </c>
      <c r="F4653" t="e">
        <f>IF(
OR('Con. Notes - Conversion'!B4653 = "8. Transferee of restricted securities", 'Con. Notes - Conversion'!B4653 = "9. Any person (substitution for securities etc.)"),
'Con. Notes - Conversion'!C4653,
IF(
'Con. Notes - Conversion'!B4653 = "",
#N/A,
'Con. Notes - Conversion'!B4653)
)</f>
        <v>#N/A</v>
      </c>
      <c r="G4653" t="e">
        <f>IF(
OR('Con. Notes - No Conversion'!B4653 = "8. Transferee of restricted securities", 'Con. Notes - No Conversion'!B4653 = "9. Any person (substitution for securities etc.)"),
'Con. Notes - No Conversion'!C4653,
IF(
'Con. Notes - No Conversion'!B4653 = "",
#N/A,
'Con. Notes - No Conversion'!B4653)
)</f>
        <v>#N/A</v>
      </c>
    </row>
    <row r="4654" spans="1:7" x14ac:dyDescent="0.25">
      <c r="A4654" t="e">
        <f>IF(
OR(Shares!B4654 = "8. Transferee of restricted securities", Shares!B4654 = "9. Any person (substitution for securities etc.)"),
Shares!C4654,
IF(
Shares!B4654 = "",
#N/A,
Shares!B4654)
)</f>
        <v>#N/A</v>
      </c>
      <c r="B4654" t="e">
        <f>IF(
OR('Shares - LTR - Granted'!B4654 = "8. Transferee of restricted securities", 'Shares - LTR - Granted'!B4654 = "9. Any person (substitution for securities etc.)"),
'Shares - LTR - Granted'!C4654,
IF(
'Shares - LTR - Granted'!B4654 = "",
#N/A,
'Shares - LTR - Granted'!B4654)
)</f>
        <v>#N/A</v>
      </c>
      <c r="C4654" t="e">
        <f>IF(
OR('Performance Securities'!B4654 = "8. Transferee of restricted securities", 'Performance Securities'!B4654 = "9. Any person (substitution for securities etc.)"),
'Performance Securities'!C4654,
IF(
'Performance Securities'!B4654 = "",
#N/A,
'Performance Securities'!B4654)
)</f>
        <v>#N/A</v>
      </c>
      <c r="D4654" t="e">
        <f>IF(
OR('Options or Warrants'!B4654 = "8. Transferee of restricted securities", 'Options or Warrants'!B4654 = "9. Any person (substitution for securities etc.)"),
'Options or Warrants'!C4654,
IF(
'Options or Warrants'!B4654 = "",
#N/A,
'Options or Warrants'!B4654)
)</f>
        <v>#N/A</v>
      </c>
      <c r="E4654" t="e">
        <f>IF(
OR('Options - Free Attaching'!B4654 = "8. Transferee of restricted securities", 'Options - Free Attaching'!B4654 = "9. Any person (substitution for securities etc.)"),
'Options - Free Attaching'!C4654,
IF(
'Options - Free Attaching'!B4654 = "",
#N/A,
'Options - Free Attaching'!B4654)
)</f>
        <v>#N/A</v>
      </c>
      <c r="F4654" t="e">
        <f>IF(
OR('Con. Notes - Conversion'!B4654 = "8. Transferee of restricted securities", 'Con. Notes - Conversion'!B4654 = "9. Any person (substitution for securities etc.)"),
'Con. Notes - Conversion'!C4654,
IF(
'Con. Notes - Conversion'!B4654 = "",
#N/A,
'Con. Notes - Conversion'!B4654)
)</f>
        <v>#N/A</v>
      </c>
      <c r="G4654" t="e">
        <f>IF(
OR('Con. Notes - No Conversion'!B4654 = "8. Transferee of restricted securities", 'Con. Notes - No Conversion'!B4654 = "9. Any person (substitution for securities etc.)"),
'Con. Notes - No Conversion'!C4654,
IF(
'Con. Notes - No Conversion'!B4654 = "",
#N/A,
'Con. Notes - No Conversion'!B4654)
)</f>
        <v>#N/A</v>
      </c>
    </row>
    <row r="4655" spans="1:7" x14ac:dyDescent="0.25">
      <c r="A4655" t="e">
        <f>IF(
OR(Shares!B4655 = "8. Transferee of restricted securities", Shares!B4655 = "9. Any person (substitution for securities etc.)"),
Shares!C4655,
IF(
Shares!B4655 = "",
#N/A,
Shares!B4655)
)</f>
        <v>#N/A</v>
      </c>
      <c r="B4655" t="e">
        <f>IF(
OR('Shares - LTR - Granted'!B4655 = "8. Transferee of restricted securities", 'Shares - LTR - Granted'!B4655 = "9. Any person (substitution for securities etc.)"),
'Shares - LTR - Granted'!C4655,
IF(
'Shares - LTR - Granted'!B4655 = "",
#N/A,
'Shares - LTR - Granted'!B4655)
)</f>
        <v>#N/A</v>
      </c>
      <c r="C4655" t="e">
        <f>IF(
OR('Performance Securities'!B4655 = "8. Transferee of restricted securities", 'Performance Securities'!B4655 = "9. Any person (substitution for securities etc.)"),
'Performance Securities'!C4655,
IF(
'Performance Securities'!B4655 = "",
#N/A,
'Performance Securities'!B4655)
)</f>
        <v>#N/A</v>
      </c>
      <c r="D4655" t="e">
        <f>IF(
OR('Options or Warrants'!B4655 = "8. Transferee of restricted securities", 'Options or Warrants'!B4655 = "9. Any person (substitution for securities etc.)"),
'Options or Warrants'!C4655,
IF(
'Options or Warrants'!B4655 = "",
#N/A,
'Options or Warrants'!B4655)
)</f>
        <v>#N/A</v>
      </c>
      <c r="E4655" t="e">
        <f>IF(
OR('Options - Free Attaching'!B4655 = "8. Transferee of restricted securities", 'Options - Free Attaching'!B4655 = "9. Any person (substitution for securities etc.)"),
'Options - Free Attaching'!C4655,
IF(
'Options - Free Attaching'!B4655 = "",
#N/A,
'Options - Free Attaching'!B4655)
)</f>
        <v>#N/A</v>
      </c>
      <c r="F4655" t="e">
        <f>IF(
OR('Con. Notes - Conversion'!B4655 = "8. Transferee of restricted securities", 'Con. Notes - Conversion'!B4655 = "9. Any person (substitution for securities etc.)"),
'Con. Notes - Conversion'!C4655,
IF(
'Con. Notes - Conversion'!B4655 = "",
#N/A,
'Con. Notes - Conversion'!B4655)
)</f>
        <v>#N/A</v>
      </c>
      <c r="G4655" t="e">
        <f>IF(
OR('Con. Notes - No Conversion'!B4655 = "8. Transferee of restricted securities", 'Con. Notes - No Conversion'!B4655 = "9. Any person (substitution for securities etc.)"),
'Con. Notes - No Conversion'!C4655,
IF(
'Con. Notes - No Conversion'!B4655 = "",
#N/A,
'Con. Notes - No Conversion'!B4655)
)</f>
        <v>#N/A</v>
      </c>
    </row>
    <row r="4656" spans="1:7" x14ac:dyDescent="0.25">
      <c r="A4656" t="e">
        <f>IF(
OR(Shares!B4656 = "8. Transferee of restricted securities", Shares!B4656 = "9. Any person (substitution for securities etc.)"),
Shares!C4656,
IF(
Shares!B4656 = "",
#N/A,
Shares!B4656)
)</f>
        <v>#N/A</v>
      </c>
      <c r="B4656" t="e">
        <f>IF(
OR('Shares - LTR - Granted'!B4656 = "8. Transferee of restricted securities", 'Shares - LTR - Granted'!B4656 = "9. Any person (substitution for securities etc.)"),
'Shares - LTR - Granted'!C4656,
IF(
'Shares - LTR - Granted'!B4656 = "",
#N/A,
'Shares - LTR - Granted'!B4656)
)</f>
        <v>#N/A</v>
      </c>
      <c r="C4656" t="e">
        <f>IF(
OR('Performance Securities'!B4656 = "8. Transferee of restricted securities", 'Performance Securities'!B4656 = "9. Any person (substitution for securities etc.)"),
'Performance Securities'!C4656,
IF(
'Performance Securities'!B4656 = "",
#N/A,
'Performance Securities'!B4656)
)</f>
        <v>#N/A</v>
      </c>
      <c r="D4656" t="e">
        <f>IF(
OR('Options or Warrants'!B4656 = "8. Transferee of restricted securities", 'Options or Warrants'!B4656 = "9. Any person (substitution for securities etc.)"),
'Options or Warrants'!C4656,
IF(
'Options or Warrants'!B4656 = "",
#N/A,
'Options or Warrants'!B4656)
)</f>
        <v>#N/A</v>
      </c>
      <c r="E4656" t="e">
        <f>IF(
OR('Options - Free Attaching'!B4656 = "8. Transferee of restricted securities", 'Options - Free Attaching'!B4656 = "9. Any person (substitution for securities etc.)"),
'Options - Free Attaching'!C4656,
IF(
'Options - Free Attaching'!B4656 = "",
#N/A,
'Options - Free Attaching'!B4656)
)</f>
        <v>#N/A</v>
      </c>
      <c r="F4656" t="e">
        <f>IF(
OR('Con. Notes - Conversion'!B4656 = "8. Transferee of restricted securities", 'Con. Notes - Conversion'!B4656 = "9. Any person (substitution for securities etc.)"),
'Con. Notes - Conversion'!C4656,
IF(
'Con. Notes - Conversion'!B4656 = "",
#N/A,
'Con. Notes - Conversion'!B4656)
)</f>
        <v>#N/A</v>
      </c>
      <c r="G4656" t="e">
        <f>IF(
OR('Con. Notes - No Conversion'!B4656 = "8. Transferee of restricted securities", 'Con. Notes - No Conversion'!B4656 = "9. Any person (substitution for securities etc.)"),
'Con. Notes - No Conversion'!C4656,
IF(
'Con. Notes - No Conversion'!B4656 = "",
#N/A,
'Con. Notes - No Conversion'!B4656)
)</f>
        <v>#N/A</v>
      </c>
    </row>
    <row r="4657" spans="1:7" x14ac:dyDescent="0.25">
      <c r="A4657" t="e">
        <f>IF(
OR(Shares!B4657 = "8. Transferee of restricted securities", Shares!B4657 = "9. Any person (substitution for securities etc.)"),
Shares!C4657,
IF(
Shares!B4657 = "",
#N/A,
Shares!B4657)
)</f>
        <v>#N/A</v>
      </c>
      <c r="B4657" t="e">
        <f>IF(
OR('Shares - LTR - Granted'!B4657 = "8. Transferee of restricted securities", 'Shares - LTR - Granted'!B4657 = "9. Any person (substitution for securities etc.)"),
'Shares - LTR - Granted'!C4657,
IF(
'Shares - LTR - Granted'!B4657 = "",
#N/A,
'Shares - LTR - Granted'!B4657)
)</f>
        <v>#N/A</v>
      </c>
      <c r="C4657" t="e">
        <f>IF(
OR('Performance Securities'!B4657 = "8. Transferee of restricted securities", 'Performance Securities'!B4657 = "9. Any person (substitution for securities etc.)"),
'Performance Securities'!C4657,
IF(
'Performance Securities'!B4657 = "",
#N/A,
'Performance Securities'!B4657)
)</f>
        <v>#N/A</v>
      </c>
      <c r="D4657" t="e">
        <f>IF(
OR('Options or Warrants'!B4657 = "8. Transferee of restricted securities", 'Options or Warrants'!B4657 = "9. Any person (substitution for securities etc.)"),
'Options or Warrants'!C4657,
IF(
'Options or Warrants'!B4657 = "",
#N/A,
'Options or Warrants'!B4657)
)</f>
        <v>#N/A</v>
      </c>
      <c r="E4657" t="e">
        <f>IF(
OR('Options - Free Attaching'!B4657 = "8. Transferee of restricted securities", 'Options - Free Attaching'!B4657 = "9. Any person (substitution for securities etc.)"),
'Options - Free Attaching'!C4657,
IF(
'Options - Free Attaching'!B4657 = "",
#N/A,
'Options - Free Attaching'!B4657)
)</f>
        <v>#N/A</v>
      </c>
      <c r="F4657" t="e">
        <f>IF(
OR('Con. Notes - Conversion'!B4657 = "8. Transferee of restricted securities", 'Con. Notes - Conversion'!B4657 = "9. Any person (substitution for securities etc.)"),
'Con. Notes - Conversion'!C4657,
IF(
'Con. Notes - Conversion'!B4657 = "",
#N/A,
'Con. Notes - Conversion'!B4657)
)</f>
        <v>#N/A</v>
      </c>
      <c r="G4657" t="e">
        <f>IF(
OR('Con. Notes - No Conversion'!B4657 = "8. Transferee of restricted securities", 'Con. Notes - No Conversion'!B4657 = "9. Any person (substitution for securities etc.)"),
'Con. Notes - No Conversion'!C4657,
IF(
'Con. Notes - No Conversion'!B4657 = "",
#N/A,
'Con. Notes - No Conversion'!B4657)
)</f>
        <v>#N/A</v>
      </c>
    </row>
    <row r="4658" spans="1:7" x14ac:dyDescent="0.25">
      <c r="A4658" t="e">
        <f>IF(
OR(Shares!B4658 = "8. Transferee of restricted securities", Shares!B4658 = "9. Any person (substitution for securities etc.)"),
Shares!C4658,
IF(
Shares!B4658 = "",
#N/A,
Shares!B4658)
)</f>
        <v>#N/A</v>
      </c>
      <c r="B4658" t="e">
        <f>IF(
OR('Shares - LTR - Granted'!B4658 = "8. Transferee of restricted securities", 'Shares - LTR - Granted'!B4658 = "9. Any person (substitution for securities etc.)"),
'Shares - LTR - Granted'!C4658,
IF(
'Shares - LTR - Granted'!B4658 = "",
#N/A,
'Shares - LTR - Granted'!B4658)
)</f>
        <v>#N/A</v>
      </c>
      <c r="C4658" t="e">
        <f>IF(
OR('Performance Securities'!B4658 = "8. Transferee of restricted securities", 'Performance Securities'!B4658 = "9. Any person (substitution for securities etc.)"),
'Performance Securities'!C4658,
IF(
'Performance Securities'!B4658 = "",
#N/A,
'Performance Securities'!B4658)
)</f>
        <v>#N/A</v>
      </c>
      <c r="D4658" t="e">
        <f>IF(
OR('Options or Warrants'!B4658 = "8. Transferee of restricted securities", 'Options or Warrants'!B4658 = "9. Any person (substitution for securities etc.)"),
'Options or Warrants'!C4658,
IF(
'Options or Warrants'!B4658 = "",
#N/A,
'Options or Warrants'!B4658)
)</f>
        <v>#N/A</v>
      </c>
      <c r="E4658" t="e">
        <f>IF(
OR('Options - Free Attaching'!B4658 = "8. Transferee of restricted securities", 'Options - Free Attaching'!B4658 = "9. Any person (substitution for securities etc.)"),
'Options - Free Attaching'!C4658,
IF(
'Options - Free Attaching'!B4658 = "",
#N/A,
'Options - Free Attaching'!B4658)
)</f>
        <v>#N/A</v>
      </c>
      <c r="F4658" t="e">
        <f>IF(
OR('Con. Notes - Conversion'!B4658 = "8. Transferee of restricted securities", 'Con. Notes - Conversion'!B4658 = "9. Any person (substitution for securities etc.)"),
'Con. Notes - Conversion'!C4658,
IF(
'Con. Notes - Conversion'!B4658 = "",
#N/A,
'Con. Notes - Conversion'!B4658)
)</f>
        <v>#N/A</v>
      </c>
      <c r="G4658" t="e">
        <f>IF(
OR('Con. Notes - No Conversion'!B4658 = "8. Transferee of restricted securities", 'Con. Notes - No Conversion'!B4658 = "9. Any person (substitution for securities etc.)"),
'Con. Notes - No Conversion'!C4658,
IF(
'Con. Notes - No Conversion'!B4658 = "",
#N/A,
'Con. Notes - No Conversion'!B4658)
)</f>
        <v>#N/A</v>
      </c>
    </row>
    <row r="4659" spans="1:7" x14ac:dyDescent="0.25">
      <c r="A4659" t="e">
        <f>IF(
OR(Shares!B4659 = "8. Transferee of restricted securities", Shares!B4659 = "9. Any person (substitution for securities etc.)"),
Shares!C4659,
IF(
Shares!B4659 = "",
#N/A,
Shares!B4659)
)</f>
        <v>#N/A</v>
      </c>
      <c r="B4659" t="e">
        <f>IF(
OR('Shares - LTR - Granted'!B4659 = "8. Transferee of restricted securities", 'Shares - LTR - Granted'!B4659 = "9. Any person (substitution for securities etc.)"),
'Shares - LTR - Granted'!C4659,
IF(
'Shares - LTR - Granted'!B4659 = "",
#N/A,
'Shares - LTR - Granted'!B4659)
)</f>
        <v>#N/A</v>
      </c>
      <c r="C4659" t="e">
        <f>IF(
OR('Performance Securities'!B4659 = "8. Transferee of restricted securities", 'Performance Securities'!B4659 = "9. Any person (substitution for securities etc.)"),
'Performance Securities'!C4659,
IF(
'Performance Securities'!B4659 = "",
#N/A,
'Performance Securities'!B4659)
)</f>
        <v>#N/A</v>
      </c>
      <c r="D4659" t="e">
        <f>IF(
OR('Options or Warrants'!B4659 = "8. Transferee of restricted securities", 'Options or Warrants'!B4659 = "9. Any person (substitution for securities etc.)"),
'Options or Warrants'!C4659,
IF(
'Options or Warrants'!B4659 = "",
#N/A,
'Options or Warrants'!B4659)
)</f>
        <v>#N/A</v>
      </c>
      <c r="E4659" t="e">
        <f>IF(
OR('Options - Free Attaching'!B4659 = "8. Transferee of restricted securities", 'Options - Free Attaching'!B4659 = "9. Any person (substitution for securities etc.)"),
'Options - Free Attaching'!C4659,
IF(
'Options - Free Attaching'!B4659 = "",
#N/A,
'Options - Free Attaching'!B4659)
)</f>
        <v>#N/A</v>
      </c>
      <c r="F4659" t="e">
        <f>IF(
OR('Con. Notes - Conversion'!B4659 = "8. Transferee of restricted securities", 'Con. Notes - Conversion'!B4659 = "9. Any person (substitution for securities etc.)"),
'Con. Notes - Conversion'!C4659,
IF(
'Con. Notes - Conversion'!B4659 = "",
#N/A,
'Con. Notes - Conversion'!B4659)
)</f>
        <v>#N/A</v>
      </c>
      <c r="G4659" t="e">
        <f>IF(
OR('Con. Notes - No Conversion'!B4659 = "8. Transferee of restricted securities", 'Con. Notes - No Conversion'!B4659 = "9. Any person (substitution for securities etc.)"),
'Con. Notes - No Conversion'!C4659,
IF(
'Con. Notes - No Conversion'!B4659 = "",
#N/A,
'Con. Notes - No Conversion'!B4659)
)</f>
        <v>#N/A</v>
      </c>
    </row>
    <row r="4660" spans="1:7" x14ac:dyDescent="0.25">
      <c r="A4660" t="e">
        <f>IF(
OR(Shares!B4660 = "8. Transferee of restricted securities", Shares!B4660 = "9. Any person (substitution for securities etc.)"),
Shares!C4660,
IF(
Shares!B4660 = "",
#N/A,
Shares!B4660)
)</f>
        <v>#N/A</v>
      </c>
      <c r="B4660" t="e">
        <f>IF(
OR('Shares - LTR - Granted'!B4660 = "8. Transferee of restricted securities", 'Shares - LTR - Granted'!B4660 = "9. Any person (substitution for securities etc.)"),
'Shares - LTR - Granted'!C4660,
IF(
'Shares - LTR - Granted'!B4660 = "",
#N/A,
'Shares - LTR - Granted'!B4660)
)</f>
        <v>#N/A</v>
      </c>
      <c r="C4660" t="e">
        <f>IF(
OR('Performance Securities'!B4660 = "8. Transferee of restricted securities", 'Performance Securities'!B4660 = "9. Any person (substitution for securities etc.)"),
'Performance Securities'!C4660,
IF(
'Performance Securities'!B4660 = "",
#N/A,
'Performance Securities'!B4660)
)</f>
        <v>#N/A</v>
      </c>
      <c r="D4660" t="e">
        <f>IF(
OR('Options or Warrants'!B4660 = "8. Transferee of restricted securities", 'Options or Warrants'!B4660 = "9. Any person (substitution for securities etc.)"),
'Options or Warrants'!C4660,
IF(
'Options or Warrants'!B4660 = "",
#N/A,
'Options or Warrants'!B4660)
)</f>
        <v>#N/A</v>
      </c>
      <c r="E4660" t="e">
        <f>IF(
OR('Options - Free Attaching'!B4660 = "8. Transferee of restricted securities", 'Options - Free Attaching'!B4660 = "9. Any person (substitution for securities etc.)"),
'Options - Free Attaching'!C4660,
IF(
'Options - Free Attaching'!B4660 = "",
#N/A,
'Options - Free Attaching'!B4660)
)</f>
        <v>#N/A</v>
      </c>
      <c r="F4660" t="e">
        <f>IF(
OR('Con. Notes - Conversion'!B4660 = "8. Transferee of restricted securities", 'Con. Notes - Conversion'!B4660 = "9. Any person (substitution for securities etc.)"),
'Con. Notes - Conversion'!C4660,
IF(
'Con. Notes - Conversion'!B4660 = "",
#N/A,
'Con. Notes - Conversion'!B4660)
)</f>
        <v>#N/A</v>
      </c>
      <c r="G4660" t="e">
        <f>IF(
OR('Con. Notes - No Conversion'!B4660 = "8. Transferee of restricted securities", 'Con. Notes - No Conversion'!B4660 = "9. Any person (substitution for securities etc.)"),
'Con. Notes - No Conversion'!C4660,
IF(
'Con. Notes - No Conversion'!B4660 = "",
#N/A,
'Con. Notes - No Conversion'!B4660)
)</f>
        <v>#N/A</v>
      </c>
    </row>
    <row r="4661" spans="1:7" x14ac:dyDescent="0.25">
      <c r="A4661" t="e">
        <f>IF(
OR(Shares!B4661 = "8. Transferee of restricted securities", Shares!B4661 = "9. Any person (substitution for securities etc.)"),
Shares!C4661,
IF(
Shares!B4661 = "",
#N/A,
Shares!B4661)
)</f>
        <v>#N/A</v>
      </c>
      <c r="B4661" t="e">
        <f>IF(
OR('Shares - LTR - Granted'!B4661 = "8. Transferee of restricted securities", 'Shares - LTR - Granted'!B4661 = "9. Any person (substitution for securities etc.)"),
'Shares - LTR - Granted'!C4661,
IF(
'Shares - LTR - Granted'!B4661 = "",
#N/A,
'Shares - LTR - Granted'!B4661)
)</f>
        <v>#N/A</v>
      </c>
      <c r="C4661" t="e">
        <f>IF(
OR('Performance Securities'!B4661 = "8. Transferee of restricted securities", 'Performance Securities'!B4661 = "9. Any person (substitution for securities etc.)"),
'Performance Securities'!C4661,
IF(
'Performance Securities'!B4661 = "",
#N/A,
'Performance Securities'!B4661)
)</f>
        <v>#N/A</v>
      </c>
      <c r="D4661" t="e">
        <f>IF(
OR('Options or Warrants'!B4661 = "8. Transferee of restricted securities", 'Options or Warrants'!B4661 = "9. Any person (substitution for securities etc.)"),
'Options or Warrants'!C4661,
IF(
'Options or Warrants'!B4661 = "",
#N/A,
'Options or Warrants'!B4661)
)</f>
        <v>#N/A</v>
      </c>
      <c r="E4661" t="e">
        <f>IF(
OR('Options - Free Attaching'!B4661 = "8. Transferee of restricted securities", 'Options - Free Attaching'!B4661 = "9. Any person (substitution for securities etc.)"),
'Options - Free Attaching'!C4661,
IF(
'Options - Free Attaching'!B4661 = "",
#N/A,
'Options - Free Attaching'!B4661)
)</f>
        <v>#N/A</v>
      </c>
      <c r="F4661" t="e">
        <f>IF(
OR('Con. Notes - Conversion'!B4661 = "8. Transferee of restricted securities", 'Con. Notes - Conversion'!B4661 = "9. Any person (substitution for securities etc.)"),
'Con. Notes - Conversion'!C4661,
IF(
'Con. Notes - Conversion'!B4661 = "",
#N/A,
'Con. Notes - Conversion'!B4661)
)</f>
        <v>#N/A</v>
      </c>
      <c r="G4661" t="e">
        <f>IF(
OR('Con. Notes - No Conversion'!B4661 = "8. Transferee of restricted securities", 'Con. Notes - No Conversion'!B4661 = "9. Any person (substitution for securities etc.)"),
'Con. Notes - No Conversion'!C4661,
IF(
'Con. Notes - No Conversion'!B4661 = "",
#N/A,
'Con. Notes - No Conversion'!B4661)
)</f>
        <v>#N/A</v>
      </c>
    </row>
    <row r="4662" spans="1:7" x14ac:dyDescent="0.25">
      <c r="A4662" t="e">
        <f>IF(
OR(Shares!B4662 = "8. Transferee of restricted securities", Shares!B4662 = "9. Any person (substitution for securities etc.)"),
Shares!C4662,
IF(
Shares!B4662 = "",
#N/A,
Shares!B4662)
)</f>
        <v>#N/A</v>
      </c>
      <c r="B4662" t="e">
        <f>IF(
OR('Shares - LTR - Granted'!B4662 = "8. Transferee of restricted securities", 'Shares - LTR - Granted'!B4662 = "9. Any person (substitution for securities etc.)"),
'Shares - LTR - Granted'!C4662,
IF(
'Shares - LTR - Granted'!B4662 = "",
#N/A,
'Shares - LTR - Granted'!B4662)
)</f>
        <v>#N/A</v>
      </c>
      <c r="C4662" t="e">
        <f>IF(
OR('Performance Securities'!B4662 = "8. Transferee of restricted securities", 'Performance Securities'!B4662 = "9. Any person (substitution for securities etc.)"),
'Performance Securities'!C4662,
IF(
'Performance Securities'!B4662 = "",
#N/A,
'Performance Securities'!B4662)
)</f>
        <v>#N/A</v>
      </c>
      <c r="D4662" t="e">
        <f>IF(
OR('Options or Warrants'!B4662 = "8. Transferee of restricted securities", 'Options or Warrants'!B4662 = "9. Any person (substitution for securities etc.)"),
'Options or Warrants'!C4662,
IF(
'Options or Warrants'!B4662 = "",
#N/A,
'Options or Warrants'!B4662)
)</f>
        <v>#N/A</v>
      </c>
      <c r="E4662" t="e">
        <f>IF(
OR('Options - Free Attaching'!B4662 = "8. Transferee of restricted securities", 'Options - Free Attaching'!B4662 = "9. Any person (substitution for securities etc.)"),
'Options - Free Attaching'!C4662,
IF(
'Options - Free Attaching'!B4662 = "",
#N/A,
'Options - Free Attaching'!B4662)
)</f>
        <v>#N/A</v>
      </c>
      <c r="F4662" t="e">
        <f>IF(
OR('Con. Notes - Conversion'!B4662 = "8. Transferee of restricted securities", 'Con. Notes - Conversion'!B4662 = "9. Any person (substitution for securities etc.)"),
'Con. Notes - Conversion'!C4662,
IF(
'Con. Notes - Conversion'!B4662 = "",
#N/A,
'Con. Notes - Conversion'!B4662)
)</f>
        <v>#N/A</v>
      </c>
      <c r="G4662" t="e">
        <f>IF(
OR('Con. Notes - No Conversion'!B4662 = "8. Transferee of restricted securities", 'Con. Notes - No Conversion'!B4662 = "9. Any person (substitution for securities etc.)"),
'Con. Notes - No Conversion'!C4662,
IF(
'Con. Notes - No Conversion'!B4662 = "",
#N/A,
'Con. Notes - No Conversion'!B4662)
)</f>
        <v>#N/A</v>
      </c>
    </row>
    <row r="4663" spans="1:7" x14ac:dyDescent="0.25">
      <c r="A4663" t="e">
        <f>IF(
OR(Shares!B4663 = "8. Transferee of restricted securities", Shares!B4663 = "9. Any person (substitution for securities etc.)"),
Shares!C4663,
IF(
Shares!B4663 = "",
#N/A,
Shares!B4663)
)</f>
        <v>#N/A</v>
      </c>
      <c r="B4663" t="e">
        <f>IF(
OR('Shares - LTR - Granted'!B4663 = "8. Transferee of restricted securities", 'Shares - LTR - Granted'!B4663 = "9. Any person (substitution for securities etc.)"),
'Shares - LTR - Granted'!C4663,
IF(
'Shares - LTR - Granted'!B4663 = "",
#N/A,
'Shares - LTR - Granted'!B4663)
)</f>
        <v>#N/A</v>
      </c>
      <c r="C4663" t="e">
        <f>IF(
OR('Performance Securities'!B4663 = "8. Transferee of restricted securities", 'Performance Securities'!B4663 = "9. Any person (substitution for securities etc.)"),
'Performance Securities'!C4663,
IF(
'Performance Securities'!B4663 = "",
#N/A,
'Performance Securities'!B4663)
)</f>
        <v>#N/A</v>
      </c>
      <c r="D4663" t="e">
        <f>IF(
OR('Options or Warrants'!B4663 = "8. Transferee of restricted securities", 'Options or Warrants'!B4663 = "9. Any person (substitution for securities etc.)"),
'Options or Warrants'!C4663,
IF(
'Options or Warrants'!B4663 = "",
#N/A,
'Options or Warrants'!B4663)
)</f>
        <v>#N/A</v>
      </c>
      <c r="E4663" t="e">
        <f>IF(
OR('Options - Free Attaching'!B4663 = "8. Transferee of restricted securities", 'Options - Free Attaching'!B4663 = "9. Any person (substitution for securities etc.)"),
'Options - Free Attaching'!C4663,
IF(
'Options - Free Attaching'!B4663 = "",
#N/A,
'Options - Free Attaching'!B4663)
)</f>
        <v>#N/A</v>
      </c>
      <c r="F4663" t="e">
        <f>IF(
OR('Con. Notes - Conversion'!B4663 = "8. Transferee of restricted securities", 'Con. Notes - Conversion'!B4663 = "9. Any person (substitution for securities etc.)"),
'Con. Notes - Conversion'!C4663,
IF(
'Con. Notes - Conversion'!B4663 = "",
#N/A,
'Con. Notes - Conversion'!B4663)
)</f>
        <v>#N/A</v>
      </c>
      <c r="G4663" t="e">
        <f>IF(
OR('Con. Notes - No Conversion'!B4663 = "8. Transferee of restricted securities", 'Con. Notes - No Conversion'!B4663 = "9. Any person (substitution for securities etc.)"),
'Con. Notes - No Conversion'!C4663,
IF(
'Con. Notes - No Conversion'!B4663 = "",
#N/A,
'Con. Notes - No Conversion'!B4663)
)</f>
        <v>#N/A</v>
      </c>
    </row>
    <row r="4664" spans="1:7" x14ac:dyDescent="0.25">
      <c r="A4664" t="e">
        <f>IF(
OR(Shares!B4664 = "8. Transferee of restricted securities", Shares!B4664 = "9. Any person (substitution for securities etc.)"),
Shares!C4664,
IF(
Shares!B4664 = "",
#N/A,
Shares!B4664)
)</f>
        <v>#N/A</v>
      </c>
      <c r="B4664" t="e">
        <f>IF(
OR('Shares - LTR - Granted'!B4664 = "8. Transferee of restricted securities", 'Shares - LTR - Granted'!B4664 = "9. Any person (substitution for securities etc.)"),
'Shares - LTR - Granted'!C4664,
IF(
'Shares - LTR - Granted'!B4664 = "",
#N/A,
'Shares - LTR - Granted'!B4664)
)</f>
        <v>#N/A</v>
      </c>
      <c r="C4664" t="e">
        <f>IF(
OR('Performance Securities'!B4664 = "8. Transferee of restricted securities", 'Performance Securities'!B4664 = "9. Any person (substitution for securities etc.)"),
'Performance Securities'!C4664,
IF(
'Performance Securities'!B4664 = "",
#N/A,
'Performance Securities'!B4664)
)</f>
        <v>#N/A</v>
      </c>
      <c r="D4664" t="e">
        <f>IF(
OR('Options or Warrants'!B4664 = "8. Transferee of restricted securities", 'Options or Warrants'!B4664 = "9. Any person (substitution for securities etc.)"),
'Options or Warrants'!C4664,
IF(
'Options or Warrants'!B4664 = "",
#N/A,
'Options or Warrants'!B4664)
)</f>
        <v>#N/A</v>
      </c>
      <c r="E4664" t="e">
        <f>IF(
OR('Options - Free Attaching'!B4664 = "8. Transferee of restricted securities", 'Options - Free Attaching'!B4664 = "9. Any person (substitution for securities etc.)"),
'Options - Free Attaching'!C4664,
IF(
'Options - Free Attaching'!B4664 = "",
#N/A,
'Options - Free Attaching'!B4664)
)</f>
        <v>#N/A</v>
      </c>
      <c r="F4664" t="e">
        <f>IF(
OR('Con. Notes - Conversion'!B4664 = "8. Transferee of restricted securities", 'Con. Notes - Conversion'!B4664 = "9. Any person (substitution for securities etc.)"),
'Con. Notes - Conversion'!C4664,
IF(
'Con. Notes - Conversion'!B4664 = "",
#N/A,
'Con. Notes - Conversion'!B4664)
)</f>
        <v>#N/A</v>
      </c>
      <c r="G4664" t="e">
        <f>IF(
OR('Con. Notes - No Conversion'!B4664 = "8. Transferee of restricted securities", 'Con. Notes - No Conversion'!B4664 = "9. Any person (substitution for securities etc.)"),
'Con. Notes - No Conversion'!C4664,
IF(
'Con. Notes - No Conversion'!B4664 = "",
#N/A,
'Con. Notes - No Conversion'!B4664)
)</f>
        <v>#N/A</v>
      </c>
    </row>
    <row r="4665" spans="1:7" x14ac:dyDescent="0.25">
      <c r="A4665" t="e">
        <f>IF(
OR(Shares!B4665 = "8. Transferee of restricted securities", Shares!B4665 = "9. Any person (substitution for securities etc.)"),
Shares!C4665,
IF(
Shares!B4665 = "",
#N/A,
Shares!B4665)
)</f>
        <v>#N/A</v>
      </c>
      <c r="B4665" t="e">
        <f>IF(
OR('Shares - LTR - Granted'!B4665 = "8. Transferee of restricted securities", 'Shares - LTR - Granted'!B4665 = "9. Any person (substitution for securities etc.)"),
'Shares - LTR - Granted'!C4665,
IF(
'Shares - LTR - Granted'!B4665 = "",
#N/A,
'Shares - LTR - Granted'!B4665)
)</f>
        <v>#N/A</v>
      </c>
      <c r="C4665" t="e">
        <f>IF(
OR('Performance Securities'!B4665 = "8. Transferee of restricted securities", 'Performance Securities'!B4665 = "9. Any person (substitution for securities etc.)"),
'Performance Securities'!C4665,
IF(
'Performance Securities'!B4665 = "",
#N/A,
'Performance Securities'!B4665)
)</f>
        <v>#N/A</v>
      </c>
      <c r="D4665" t="e">
        <f>IF(
OR('Options or Warrants'!B4665 = "8. Transferee of restricted securities", 'Options or Warrants'!B4665 = "9. Any person (substitution for securities etc.)"),
'Options or Warrants'!C4665,
IF(
'Options or Warrants'!B4665 = "",
#N/A,
'Options or Warrants'!B4665)
)</f>
        <v>#N/A</v>
      </c>
      <c r="E4665" t="e">
        <f>IF(
OR('Options - Free Attaching'!B4665 = "8. Transferee of restricted securities", 'Options - Free Attaching'!B4665 = "9. Any person (substitution for securities etc.)"),
'Options - Free Attaching'!C4665,
IF(
'Options - Free Attaching'!B4665 = "",
#N/A,
'Options - Free Attaching'!B4665)
)</f>
        <v>#N/A</v>
      </c>
      <c r="F4665" t="e">
        <f>IF(
OR('Con. Notes - Conversion'!B4665 = "8. Transferee of restricted securities", 'Con. Notes - Conversion'!B4665 = "9. Any person (substitution for securities etc.)"),
'Con. Notes - Conversion'!C4665,
IF(
'Con. Notes - Conversion'!B4665 = "",
#N/A,
'Con. Notes - Conversion'!B4665)
)</f>
        <v>#N/A</v>
      </c>
      <c r="G4665" t="e">
        <f>IF(
OR('Con. Notes - No Conversion'!B4665 = "8. Transferee of restricted securities", 'Con. Notes - No Conversion'!B4665 = "9. Any person (substitution for securities etc.)"),
'Con. Notes - No Conversion'!C4665,
IF(
'Con. Notes - No Conversion'!B4665 = "",
#N/A,
'Con. Notes - No Conversion'!B4665)
)</f>
        <v>#N/A</v>
      </c>
    </row>
    <row r="4666" spans="1:7" x14ac:dyDescent="0.25">
      <c r="A4666" t="e">
        <f>IF(
OR(Shares!B4666 = "8. Transferee of restricted securities", Shares!B4666 = "9. Any person (substitution for securities etc.)"),
Shares!C4666,
IF(
Shares!B4666 = "",
#N/A,
Shares!B4666)
)</f>
        <v>#N/A</v>
      </c>
      <c r="B4666" t="e">
        <f>IF(
OR('Shares - LTR - Granted'!B4666 = "8. Transferee of restricted securities", 'Shares - LTR - Granted'!B4666 = "9. Any person (substitution for securities etc.)"),
'Shares - LTR - Granted'!C4666,
IF(
'Shares - LTR - Granted'!B4666 = "",
#N/A,
'Shares - LTR - Granted'!B4666)
)</f>
        <v>#N/A</v>
      </c>
      <c r="C4666" t="e">
        <f>IF(
OR('Performance Securities'!B4666 = "8. Transferee of restricted securities", 'Performance Securities'!B4666 = "9. Any person (substitution for securities etc.)"),
'Performance Securities'!C4666,
IF(
'Performance Securities'!B4666 = "",
#N/A,
'Performance Securities'!B4666)
)</f>
        <v>#N/A</v>
      </c>
      <c r="D4666" t="e">
        <f>IF(
OR('Options or Warrants'!B4666 = "8. Transferee of restricted securities", 'Options or Warrants'!B4666 = "9. Any person (substitution for securities etc.)"),
'Options or Warrants'!C4666,
IF(
'Options or Warrants'!B4666 = "",
#N/A,
'Options or Warrants'!B4666)
)</f>
        <v>#N/A</v>
      </c>
      <c r="E4666" t="e">
        <f>IF(
OR('Options - Free Attaching'!B4666 = "8. Transferee of restricted securities", 'Options - Free Attaching'!B4666 = "9. Any person (substitution for securities etc.)"),
'Options - Free Attaching'!C4666,
IF(
'Options - Free Attaching'!B4666 = "",
#N/A,
'Options - Free Attaching'!B4666)
)</f>
        <v>#N/A</v>
      </c>
      <c r="F4666" t="e">
        <f>IF(
OR('Con. Notes - Conversion'!B4666 = "8. Transferee of restricted securities", 'Con. Notes - Conversion'!B4666 = "9. Any person (substitution for securities etc.)"),
'Con. Notes - Conversion'!C4666,
IF(
'Con. Notes - Conversion'!B4666 = "",
#N/A,
'Con. Notes - Conversion'!B4666)
)</f>
        <v>#N/A</v>
      </c>
      <c r="G4666" t="e">
        <f>IF(
OR('Con. Notes - No Conversion'!B4666 = "8. Transferee of restricted securities", 'Con. Notes - No Conversion'!B4666 = "9. Any person (substitution for securities etc.)"),
'Con. Notes - No Conversion'!C4666,
IF(
'Con. Notes - No Conversion'!B4666 = "",
#N/A,
'Con. Notes - No Conversion'!B4666)
)</f>
        <v>#N/A</v>
      </c>
    </row>
    <row r="4667" spans="1:7" x14ac:dyDescent="0.25">
      <c r="A4667" t="e">
        <f>IF(
OR(Shares!B4667 = "8. Transferee of restricted securities", Shares!B4667 = "9. Any person (substitution for securities etc.)"),
Shares!C4667,
IF(
Shares!B4667 = "",
#N/A,
Shares!B4667)
)</f>
        <v>#N/A</v>
      </c>
      <c r="B4667" t="e">
        <f>IF(
OR('Shares - LTR - Granted'!B4667 = "8. Transferee of restricted securities", 'Shares - LTR - Granted'!B4667 = "9. Any person (substitution for securities etc.)"),
'Shares - LTR - Granted'!C4667,
IF(
'Shares - LTR - Granted'!B4667 = "",
#N/A,
'Shares - LTR - Granted'!B4667)
)</f>
        <v>#N/A</v>
      </c>
      <c r="C4667" t="e">
        <f>IF(
OR('Performance Securities'!B4667 = "8. Transferee of restricted securities", 'Performance Securities'!B4667 = "9. Any person (substitution for securities etc.)"),
'Performance Securities'!C4667,
IF(
'Performance Securities'!B4667 = "",
#N/A,
'Performance Securities'!B4667)
)</f>
        <v>#N/A</v>
      </c>
      <c r="D4667" t="e">
        <f>IF(
OR('Options or Warrants'!B4667 = "8. Transferee of restricted securities", 'Options or Warrants'!B4667 = "9. Any person (substitution for securities etc.)"),
'Options or Warrants'!C4667,
IF(
'Options or Warrants'!B4667 = "",
#N/A,
'Options or Warrants'!B4667)
)</f>
        <v>#N/A</v>
      </c>
      <c r="E4667" t="e">
        <f>IF(
OR('Options - Free Attaching'!B4667 = "8. Transferee of restricted securities", 'Options - Free Attaching'!B4667 = "9. Any person (substitution for securities etc.)"),
'Options - Free Attaching'!C4667,
IF(
'Options - Free Attaching'!B4667 = "",
#N/A,
'Options - Free Attaching'!B4667)
)</f>
        <v>#N/A</v>
      </c>
      <c r="F4667" t="e">
        <f>IF(
OR('Con. Notes - Conversion'!B4667 = "8. Transferee of restricted securities", 'Con. Notes - Conversion'!B4667 = "9. Any person (substitution for securities etc.)"),
'Con. Notes - Conversion'!C4667,
IF(
'Con. Notes - Conversion'!B4667 = "",
#N/A,
'Con. Notes - Conversion'!B4667)
)</f>
        <v>#N/A</v>
      </c>
      <c r="G4667" t="e">
        <f>IF(
OR('Con. Notes - No Conversion'!B4667 = "8. Transferee of restricted securities", 'Con. Notes - No Conversion'!B4667 = "9. Any person (substitution for securities etc.)"),
'Con. Notes - No Conversion'!C4667,
IF(
'Con. Notes - No Conversion'!B4667 = "",
#N/A,
'Con. Notes - No Conversion'!B4667)
)</f>
        <v>#N/A</v>
      </c>
    </row>
    <row r="4668" spans="1:7" x14ac:dyDescent="0.25">
      <c r="A4668" t="e">
        <f>IF(
OR(Shares!B4668 = "8. Transferee of restricted securities", Shares!B4668 = "9. Any person (substitution for securities etc.)"),
Shares!C4668,
IF(
Shares!B4668 = "",
#N/A,
Shares!B4668)
)</f>
        <v>#N/A</v>
      </c>
      <c r="B4668" t="e">
        <f>IF(
OR('Shares - LTR - Granted'!B4668 = "8. Transferee of restricted securities", 'Shares - LTR - Granted'!B4668 = "9. Any person (substitution for securities etc.)"),
'Shares - LTR - Granted'!C4668,
IF(
'Shares - LTR - Granted'!B4668 = "",
#N/A,
'Shares - LTR - Granted'!B4668)
)</f>
        <v>#N/A</v>
      </c>
      <c r="C4668" t="e">
        <f>IF(
OR('Performance Securities'!B4668 = "8. Transferee of restricted securities", 'Performance Securities'!B4668 = "9. Any person (substitution for securities etc.)"),
'Performance Securities'!C4668,
IF(
'Performance Securities'!B4668 = "",
#N/A,
'Performance Securities'!B4668)
)</f>
        <v>#N/A</v>
      </c>
      <c r="D4668" t="e">
        <f>IF(
OR('Options or Warrants'!B4668 = "8. Transferee of restricted securities", 'Options or Warrants'!B4668 = "9. Any person (substitution for securities etc.)"),
'Options or Warrants'!C4668,
IF(
'Options or Warrants'!B4668 = "",
#N/A,
'Options or Warrants'!B4668)
)</f>
        <v>#N/A</v>
      </c>
      <c r="E4668" t="e">
        <f>IF(
OR('Options - Free Attaching'!B4668 = "8. Transferee of restricted securities", 'Options - Free Attaching'!B4668 = "9. Any person (substitution for securities etc.)"),
'Options - Free Attaching'!C4668,
IF(
'Options - Free Attaching'!B4668 = "",
#N/A,
'Options - Free Attaching'!B4668)
)</f>
        <v>#N/A</v>
      </c>
      <c r="F4668" t="e">
        <f>IF(
OR('Con. Notes - Conversion'!B4668 = "8. Transferee of restricted securities", 'Con. Notes - Conversion'!B4668 = "9. Any person (substitution for securities etc.)"),
'Con. Notes - Conversion'!C4668,
IF(
'Con. Notes - Conversion'!B4668 = "",
#N/A,
'Con. Notes - Conversion'!B4668)
)</f>
        <v>#N/A</v>
      </c>
      <c r="G4668" t="e">
        <f>IF(
OR('Con. Notes - No Conversion'!B4668 = "8. Transferee of restricted securities", 'Con. Notes - No Conversion'!B4668 = "9. Any person (substitution for securities etc.)"),
'Con. Notes - No Conversion'!C4668,
IF(
'Con. Notes - No Conversion'!B4668 = "",
#N/A,
'Con. Notes - No Conversion'!B4668)
)</f>
        <v>#N/A</v>
      </c>
    </row>
    <row r="4669" spans="1:7" x14ac:dyDescent="0.25">
      <c r="A4669" t="e">
        <f>IF(
OR(Shares!B4669 = "8. Transferee of restricted securities", Shares!B4669 = "9. Any person (substitution for securities etc.)"),
Shares!C4669,
IF(
Shares!B4669 = "",
#N/A,
Shares!B4669)
)</f>
        <v>#N/A</v>
      </c>
      <c r="B4669" t="e">
        <f>IF(
OR('Shares - LTR - Granted'!B4669 = "8. Transferee of restricted securities", 'Shares - LTR - Granted'!B4669 = "9. Any person (substitution for securities etc.)"),
'Shares - LTR - Granted'!C4669,
IF(
'Shares - LTR - Granted'!B4669 = "",
#N/A,
'Shares - LTR - Granted'!B4669)
)</f>
        <v>#N/A</v>
      </c>
      <c r="C4669" t="e">
        <f>IF(
OR('Performance Securities'!B4669 = "8. Transferee of restricted securities", 'Performance Securities'!B4669 = "9. Any person (substitution for securities etc.)"),
'Performance Securities'!C4669,
IF(
'Performance Securities'!B4669 = "",
#N/A,
'Performance Securities'!B4669)
)</f>
        <v>#N/A</v>
      </c>
      <c r="D4669" t="e">
        <f>IF(
OR('Options or Warrants'!B4669 = "8. Transferee of restricted securities", 'Options or Warrants'!B4669 = "9. Any person (substitution for securities etc.)"),
'Options or Warrants'!C4669,
IF(
'Options or Warrants'!B4669 = "",
#N/A,
'Options or Warrants'!B4669)
)</f>
        <v>#N/A</v>
      </c>
      <c r="E4669" t="e">
        <f>IF(
OR('Options - Free Attaching'!B4669 = "8. Transferee of restricted securities", 'Options - Free Attaching'!B4669 = "9. Any person (substitution for securities etc.)"),
'Options - Free Attaching'!C4669,
IF(
'Options - Free Attaching'!B4669 = "",
#N/A,
'Options - Free Attaching'!B4669)
)</f>
        <v>#N/A</v>
      </c>
      <c r="F4669" t="e">
        <f>IF(
OR('Con. Notes - Conversion'!B4669 = "8. Transferee of restricted securities", 'Con. Notes - Conversion'!B4669 = "9. Any person (substitution for securities etc.)"),
'Con. Notes - Conversion'!C4669,
IF(
'Con. Notes - Conversion'!B4669 = "",
#N/A,
'Con. Notes - Conversion'!B4669)
)</f>
        <v>#N/A</v>
      </c>
      <c r="G4669" t="e">
        <f>IF(
OR('Con. Notes - No Conversion'!B4669 = "8. Transferee of restricted securities", 'Con. Notes - No Conversion'!B4669 = "9. Any person (substitution for securities etc.)"),
'Con. Notes - No Conversion'!C4669,
IF(
'Con. Notes - No Conversion'!B4669 = "",
#N/A,
'Con. Notes - No Conversion'!B4669)
)</f>
        <v>#N/A</v>
      </c>
    </row>
    <row r="4670" spans="1:7" x14ac:dyDescent="0.25">
      <c r="A4670" t="e">
        <f>IF(
OR(Shares!B4670 = "8. Transferee of restricted securities", Shares!B4670 = "9. Any person (substitution for securities etc.)"),
Shares!C4670,
IF(
Shares!B4670 = "",
#N/A,
Shares!B4670)
)</f>
        <v>#N/A</v>
      </c>
      <c r="B4670" t="e">
        <f>IF(
OR('Shares - LTR - Granted'!B4670 = "8. Transferee of restricted securities", 'Shares - LTR - Granted'!B4670 = "9. Any person (substitution for securities etc.)"),
'Shares - LTR - Granted'!C4670,
IF(
'Shares - LTR - Granted'!B4670 = "",
#N/A,
'Shares - LTR - Granted'!B4670)
)</f>
        <v>#N/A</v>
      </c>
      <c r="C4670" t="e">
        <f>IF(
OR('Performance Securities'!B4670 = "8. Transferee of restricted securities", 'Performance Securities'!B4670 = "9. Any person (substitution for securities etc.)"),
'Performance Securities'!C4670,
IF(
'Performance Securities'!B4670 = "",
#N/A,
'Performance Securities'!B4670)
)</f>
        <v>#N/A</v>
      </c>
      <c r="D4670" t="e">
        <f>IF(
OR('Options or Warrants'!B4670 = "8. Transferee of restricted securities", 'Options or Warrants'!B4670 = "9. Any person (substitution for securities etc.)"),
'Options or Warrants'!C4670,
IF(
'Options or Warrants'!B4670 = "",
#N/A,
'Options or Warrants'!B4670)
)</f>
        <v>#N/A</v>
      </c>
      <c r="E4670" t="e">
        <f>IF(
OR('Options - Free Attaching'!B4670 = "8. Transferee of restricted securities", 'Options - Free Attaching'!B4670 = "9. Any person (substitution for securities etc.)"),
'Options - Free Attaching'!C4670,
IF(
'Options - Free Attaching'!B4670 = "",
#N/A,
'Options - Free Attaching'!B4670)
)</f>
        <v>#N/A</v>
      </c>
      <c r="F4670" t="e">
        <f>IF(
OR('Con. Notes - Conversion'!B4670 = "8. Transferee of restricted securities", 'Con. Notes - Conversion'!B4670 = "9. Any person (substitution for securities etc.)"),
'Con. Notes - Conversion'!C4670,
IF(
'Con. Notes - Conversion'!B4670 = "",
#N/A,
'Con. Notes - Conversion'!B4670)
)</f>
        <v>#N/A</v>
      </c>
      <c r="G4670" t="e">
        <f>IF(
OR('Con. Notes - No Conversion'!B4670 = "8. Transferee of restricted securities", 'Con. Notes - No Conversion'!B4670 = "9. Any person (substitution for securities etc.)"),
'Con. Notes - No Conversion'!C4670,
IF(
'Con. Notes - No Conversion'!B4670 = "",
#N/A,
'Con. Notes - No Conversion'!B4670)
)</f>
        <v>#N/A</v>
      </c>
    </row>
    <row r="4671" spans="1:7" x14ac:dyDescent="0.25">
      <c r="A4671" t="e">
        <f>IF(
OR(Shares!B4671 = "8. Transferee of restricted securities", Shares!B4671 = "9. Any person (substitution for securities etc.)"),
Shares!C4671,
IF(
Shares!B4671 = "",
#N/A,
Shares!B4671)
)</f>
        <v>#N/A</v>
      </c>
      <c r="B4671" t="e">
        <f>IF(
OR('Shares - LTR - Granted'!B4671 = "8. Transferee of restricted securities", 'Shares - LTR - Granted'!B4671 = "9. Any person (substitution for securities etc.)"),
'Shares - LTR - Granted'!C4671,
IF(
'Shares - LTR - Granted'!B4671 = "",
#N/A,
'Shares - LTR - Granted'!B4671)
)</f>
        <v>#N/A</v>
      </c>
      <c r="C4671" t="e">
        <f>IF(
OR('Performance Securities'!B4671 = "8. Transferee of restricted securities", 'Performance Securities'!B4671 = "9. Any person (substitution for securities etc.)"),
'Performance Securities'!C4671,
IF(
'Performance Securities'!B4671 = "",
#N/A,
'Performance Securities'!B4671)
)</f>
        <v>#N/A</v>
      </c>
      <c r="D4671" t="e">
        <f>IF(
OR('Options or Warrants'!B4671 = "8. Transferee of restricted securities", 'Options or Warrants'!B4671 = "9. Any person (substitution for securities etc.)"),
'Options or Warrants'!C4671,
IF(
'Options or Warrants'!B4671 = "",
#N/A,
'Options or Warrants'!B4671)
)</f>
        <v>#N/A</v>
      </c>
      <c r="E4671" t="e">
        <f>IF(
OR('Options - Free Attaching'!B4671 = "8. Transferee of restricted securities", 'Options - Free Attaching'!B4671 = "9. Any person (substitution for securities etc.)"),
'Options - Free Attaching'!C4671,
IF(
'Options - Free Attaching'!B4671 = "",
#N/A,
'Options - Free Attaching'!B4671)
)</f>
        <v>#N/A</v>
      </c>
      <c r="F4671" t="e">
        <f>IF(
OR('Con. Notes - Conversion'!B4671 = "8. Transferee of restricted securities", 'Con. Notes - Conversion'!B4671 = "9. Any person (substitution for securities etc.)"),
'Con. Notes - Conversion'!C4671,
IF(
'Con. Notes - Conversion'!B4671 = "",
#N/A,
'Con. Notes - Conversion'!B4671)
)</f>
        <v>#N/A</v>
      </c>
      <c r="G4671" t="e">
        <f>IF(
OR('Con. Notes - No Conversion'!B4671 = "8. Transferee of restricted securities", 'Con. Notes - No Conversion'!B4671 = "9. Any person (substitution for securities etc.)"),
'Con. Notes - No Conversion'!C4671,
IF(
'Con. Notes - No Conversion'!B4671 = "",
#N/A,
'Con. Notes - No Conversion'!B4671)
)</f>
        <v>#N/A</v>
      </c>
    </row>
    <row r="4672" spans="1:7" x14ac:dyDescent="0.25">
      <c r="A4672" t="e">
        <f>IF(
OR(Shares!B4672 = "8. Transferee of restricted securities", Shares!B4672 = "9. Any person (substitution for securities etc.)"),
Shares!C4672,
IF(
Shares!B4672 = "",
#N/A,
Shares!B4672)
)</f>
        <v>#N/A</v>
      </c>
      <c r="B4672" t="e">
        <f>IF(
OR('Shares - LTR - Granted'!B4672 = "8. Transferee of restricted securities", 'Shares - LTR - Granted'!B4672 = "9. Any person (substitution for securities etc.)"),
'Shares - LTR - Granted'!C4672,
IF(
'Shares - LTR - Granted'!B4672 = "",
#N/A,
'Shares - LTR - Granted'!B4672)
)</f>
        <v>#N/A</v>
      </c>
      <c r="C4672" t="e">
        <f>IF(
OR('Performance Securities'!B4672 = "8. Transferee of restricted securities", 'Performance Securities'!B4672 = "9. Any person (substitution for securities etc.)"),
'Performance Securities'!C4672,
IF(
'Performance Securities'!B4672 = "",
#N/A,
'Performance Securities'!B4672)
)</f>
        <v>#N/A</v>
      </c>
      <c r="D4672" t="e">
        <f>IF(
OR('Options or Warrants'!B4672 = "8. Transferee of restricted securities", 'Options or Warrants'!B4672 = "9. Any person (substitution for securities etc.)"),
'Options or Warrants'!C4672,
IF(
'Options or Warrants'!B4672 = "",
#N/A,
'Options or Warrants'!B4672)
)</f>
        <v>#N/A</v>
      </c>
      <c r="E4672" t="e">
        <f>IF(
OR('Options - Free Attaching'!B4672 = "8. Transferee of restricted securities", 'Options - Free Attaching'!B4672 = "9. Any person (substitution for securities etc.)"),
'Options - Free Attaching'!C4672,
IF(
'Options - Free Attaching'!B4672 = "",
#N/A,
'Options - Free Attaching'!B4672)
)</f>
        <v>#N/A</v>
      </c>
      <c r="F4672" t="e">
        <f>IF(
OR('Con. Notes - Conversion'!B4672 = "8. Transferee of restricted securities", 'Con. Notes - Conversion'!B4672 = "9. Any person (substitution for securities etc.)"),
'Con. Notes - Conversion'!C4672,
IF(
'Con. Notes - Conversion'!B4672 = "",
#N/A,
'Con. Notes - Conversion'!B4672)
)</f>
        <v>#N/A</v>
      </c>
      <c r="G4672" t="e">
        <f>IF(
OR('Con. Notes - No Conversion'!B4672 = "8. Transferee of restricted securities", 'Con. Notes - No Conversion'!B4672 = "9. Any person (substitution for securities etc.)"),
'Con. Notes - No Conversion'!C4672,
IF(
'Con. Notes - No Conversion'!B4672 = "",
#N/A,
'Con. Notes - No Conversion'!B4672)
)</f>
        <v>#N/A</v>
      </c>
    </row>
    <row r="4673" spans="1:7" x14ac:dyDescent="0.25">
      <c r="A4673" t="e">
        <f>IF(
OR(Shares!B4673 = "8. Transferee of restricted securities", Shares!B4673 = "9. Any person (substitution for securities etc.)"),
Shares!C4673,
IF(
Shares!B4673 = "",
#N/A,
Shares!B4673)
)</f>
        <v>#N/A</v>
      </c>
      <c r="B4673" t="e">
        <f>IF(
OR('Shares - LTR - Granted'!B4673 = "8. Transferee of restricted securities", 'Shares - LTR - Granted'!B4673 = "9. Any person (substitution for securities etc.)"),
'Shares - LTR - Granted'!C4673,
IF(
'Shares - LTR - Granted'!B4673 = "",
#N/A,
'Shares - LTR - Granted'!B4673)
)</f>
        <v>#N/A</v>
      </c>
      <c r="C4673" t="e">
        <f>IF(
OR('Performance Securities'!B4673 = "8. Transferee of restricted securities", 'Performance Securities'!B4673 = "9. Any person (substitution for securities etc.)"),
'Performance Securities'!C4673,
IF(
'Performance Securities'!B4673 = "",
#N/A,
'Performance Securities'!B4673)
)</f>
        <v>#N/A</v>
      </c>
      <c r="D4673" t="e">
        <f>IF(
OR('Options or Warrants'!B4673 = "8. Transferee of restricted securities", 'Options or Warrants'!B4673 = "9. Any person (substitution for securities etc.)"),
'Options or Warrants'!C4673,
IF(
'Options or Warrants'!B4673 = "",
#N/A,
'Options or Warrants'!B4673)
)</f>
        <v>#N/A</v>
      </c>
      <c r="E4673" t="e">
        <f>IF(
OR('Options - Free Attaching'!B4673 = "8. Transferee of restricted securities", 'Options - Free Attaching'!B4673 = "9. Any person (substitution for securities etc.)"),
'Options - Free Attaching'!C4673,
IF(
'Options - Free Attaching'!B4673 = "",
#N/A,
'Options - Free Attaching'!B4673)
)</f>
        <v>#N/A</v>
      </c>
      <c r="F4673" t="e">
        <f>IF(
OR('Con. Notes - Conversion'!B4673 = "8. Transferee of restricted securities", 'Con. Notes - Conversion'!B4673 = "9. Any person (substitution for securities etc.)"),
'Con. Notes - Conversion'!C4673,
IF(
'Con. Notes - Conversion'!B4673 = "",
#N/A,
'Con. Notes - Conversion'!B4673)
)</f>
        <v>#N/A</v>
      </c>
      <c r="G4673" t="e">
        <f>IF(
OR('Con. Notes - No Conversion'!B4673 = "8. Transferee of restricted securities", 'Con. Notes - No Conversion'!B4673 = "9. Any person (substitution for securities etc.)"),
'Con. Notes - No Conversion'!C4673,
IF(
'Con. Notes - No Conversion'!B4673 = "",
#N/A,
'Con. Notes - No Conversion'!B4673)
)</f>
        <v>#N/A</v>
      </c>
    </row>
    <row r="4674" spans="1:7" x14ac:dyDescent="0.25">
      <c r="A4674" t="e">
        <f>IF(
OR(Shares!B4674 = "8. Transferee of restricted securities", Shares!B4674 = "9. Any person (substitution for securities etc.)"),
Shares!C4674,
IF(
Shares!B4674 = "",
#N/A,
Shares!B4674)
)</f>
        <v>#N/A</v>
      </c>
      <c r="B4674" t="e">
        <f>IF(
OR('Shares - LTR - Granted'!B4674 = "8. Transferee of restricted securities", 'Shares - LTR - Granted'!B4674 = "9. Any person (substitution for securities etc.)"),
'Shares - LTR - Granted'!C4674,
IF(
'Shares - LTR - Granted'!B4674 = "",
#N/A,
'Shares - LTR - Granted'!B4674)
)</f>
        <v>#N/A</v>
      </c>
      <c r="C4674" t="e">
        <f>IF(
OR('Performance Securities'!B4674 = "8. Transferee of restricted securities", 'Performance Securities'!B4674 = "9. Any person (substitution for securities etc.)"),
'Performance Securities'!C4674,
IF(
'Performance Securities'!B4674 = "",
#N/A,
'Performance Securities'!B4674)
)</f>
        <v>#N/A</v>
      </c>
      <c r="D4674" t="e">
        <f>IF(
OR('Options or Warrants'!B4674 = "8. Transferee of restricted securities", 'Options or Warrants'!B4674 = "9. Any person (substitution for securities etc.)"),
'Options or Warrants'!C4674,
IF(
'Options or Warrants'!B4674 = "",
#N/A,
'Options or Warrants'!B4674)
)</f>
        <v>#N/A</v>
      </c>
      <c r="E4674" t="e">
        <f>IF(
OR('Options - Free Attaching'!B4674 = "8. Transferee of restricted securities", 'Options - Free Attaching'!B4674 = "9. Any person (substitution for securities etc.)"),
'Options - Free Attaching'!C4674,
IF(
'Options - Free Attaching'!B4674 = "",
#N/A,
'Options - Free Attaching'!B4674)
)</f>
        <v>#N/A</v>
      </c>
      <c r="F4674" t="e">
        <f>IF(
OR('Con. Notes - Conversion'!B4674 = "8. Transferee of restricted securities", 'Con. Notes - Conversion'!B4674 = "9. Any person (substitution for securities etc.)"),
'Con. Notes - Conversion'!C4674,
IF(
'Con. Notes - Conversion'!B4674 = "",
#N/A,
'Con. Notes - Conversion'!B4674)
)</f>
        <v>#N/A</v>
      </c>
      <c r="G4674" t="e">
        <f>IF(
OR('Con. Notes - No Conversion'!B4674 = "8. Transferee of restricted securities", 'Con. Notes - No Conversion'!B4674 = "9. Any person (substitution for securities etc.)"),
'Con. Notes - No Conversion'!C4674,
IF(
'Con. Notes - No Conversion'!B4674 = "",
#N/A,
'Con. Notes - No Conversion'!B4674)
)</f>
        <v>#N/A</v>
      </c>
    </row>
    <row r="4675" spans="1:7" x14ac:dyDescent="0.25">
      <c r="A4675" t="e">
        <f>IF(
OR(Shares!B4675 = "8. Transferee of restricted securities", Shares!B4675 = "9. Any person (substitution for securities etc.)"),
Shares!C4675,
IF(
Shares!B4675 = "",
#N/A,
Shares!B4675)
)</f>
        <v>#N/A</v>
      </c>
      <c r="B4675" t="e">
        <f>IF(
OR('Shares - LTR - Granted'!B4675 = "8. Transferee of restricted securities", 'Shares - LTR - Granted'!B4675 = "9. Any person (substitution for securities etc.)"),
'Shares - LTR - Granted'!C4675,
IF(
'Shares - LTR - Granted'!B4675 = "",
#N/A,
'Shares - LTR - Granted'!B4675)
)</f>
        <v>#N/A</v>
      </c>
      <c r="C4675" t="e">
        <f>IF(
OR('Performance Securities'!B4675 = "8. Transferee of restricted securities", 'Performance Securities'!B4675 = "9. Any person (substitution for securities etc.)"),
'Performance Securities'!C4675,
IF(
'Performance Securities'!B4675 = "",
#N/A,
'Performance Securities'!B4675)
)</f>
        <v>#N/A</v>
      </c>
      <c r="D4675" t="e">
        <f>IF(
OR('Options or Warrants'!B4675 = "8. Transferee of restricted securities", 'Options or Warrants'!B4675 = "9. Any person (substitution for securities etc.)"),
'Options or Warrants'!C4675,
IF(
'Options or Warrants'!B4675 = "",
#N/A,
'Options or Warrants'!B4675)
)</f>
        <v>#N/A</v>
      </c>
      <c r="E4675" t="e">
        <f>IF(
OR('Options - Free Attaching'!B4675 = "8. Transferee of restricted securities", 'Options - Free Attaching'!B4675 = "9. Any person (substitution for securities etc.)"),
'Options - Free Attaching'!C4675,
IF(
'Options - Free Attaching'!B4675 = "",
#N/A,
'Options - Free Attaching'!B4675)
)</f>
        <v>#N/A</v>
      </c>
      <c r="F4675" t="e">
        <f>IF(
OR('Con. Notes - Conversion'!B4675 = "8. Transferee of restricted securities", 'Con. Notes - Conversion'!B4675 = "9. Any person (substitution for securities etc.)"),
'Con. Notes - Conversion'!C4675,
IF(
'Con. Notes - Conversion'!B4675 = "",
#N/A,
'Con. Notes - Conversion'!B4675)
)</f>
        <v>#N/A</v>
      </c>
      <c r="G4675" t="e">
        <f>IF(
OR('Con. Notes - No Conversion'!B4675 = "8. Transferee of restricted securities", 'Con. Notes - No Conversion'!B4675 = "9. Any person (substitution for securities etc.)"),
'Con. Notes - No Conversion'!C4675,
IF(
'Con. Notes - No Conversion'!B4675 = "",
#N/A,
'Con. Notes - No Conversion'!B4675)
)</f>
        <v>#N/A</v>
      </c>
    </row>
    <row r="4676" spans="1:7" x14ac:dyDescent="0.25">
      <c r="A4676" t="e">
        <f>IF(
OR(Shares!B4676 = "8. Transferee of restricted securities", Shares!B4676 = "9. Any person (substitution for securities etc.)"),
Shares!C4676,
IF(
Shares!B4676 = "",
#N/A,
Shares!B4676)
)</f>
        <v>#N/A</v>
      </c>
      <c r="B4676" t="e">
        <f>IF(
OR('Shares - LTR - Granted'!B4676 = "8. Transferee of restricted securities", 'Shares - LTR - Granted'!B4676 = "9. Any person (substitution for securities etc.)"),
'Shares - LTR - Granted'!C4676,
IF(
'Shares - LTR - Granted'!B4676 = "",
#N/A,
'Shares - LTR - Granted'!B4676)
)</f>
        <v>#N/A</v>
      </c>
      <c r="C4676" t="e">
        <f>IF(
OR('Performance Securities'!B4676 = "8. Transferee of restricted securities", 'Performance Securities'!B4676 = "9. Any person (substitution for securities etc.)"),
'Performance Securities'!C4676,
IF(
'Performance Securities'!B4676 = "",
#N/A,
'Performance Securities'!B4676)
)</f>
        <v>#N/A</v>
      </c>
      <c r="D4676" t="e">
        <f>IF(
OR('Options or Warrants'!B4676 = "8. Transferee of restricted securities", 'Options or Warrants'!B4676 = "9. Any person (substitution for securities etc.)"),
'Options or Warrants'!C4676,
IF(
'Options or Warrants'!B4676 = "",
#N/A,
'Options or Warrants'!B4676)
)</f>
        <v>#N/A</v>
      </c>
      <c r="E4676" t="e">
        <f>IF(
OR('Options - Free Attaching'!B4676 = "8. Transferee of restricted securities", 'Options - Free Attaching'!B4676 = "9. Any person (substitution for securities etc.)"),
'Options - Free Attaching'!C4676,
IF(
'Options - Free Attaching'!B4676 = "",
#N/A,
'Options - Free Attaching'!B4676)
)</f>
        <v>#N/A</v>
      </c>
      <c r="F4676" t="e">
        <f>IF(
OR('Con. Notes - Conversion'!B4676 = "8. Transferee of restricted securities", 'Con. Notes - Conversion'!B4676 = "9. Any person (substitution for securities etc.)"),
'Con. Notes - Conversion'!C4676,
IF(
'Con. Notes - Conversion'!B4676 = "",
#N/A,
'Con. Notes - Conversion'!B4676)
)</f>
        <v>#N/A</v>
      </c>
      <c r="G4676" t="e">
        <f>IF(
OR('Con. Notes - No Conversion'!B4676 = "8. Transferee of restricted securities", 'Con. Notes - No Conversion'!B4676 = "9. Any person (substitution for securities etc.)"),
'Con. Notes - No Conversion'!C4676,
IF(
'Con. Notes - No Conversion'!B4676 = "",
#N/A,
'Con. Notes - No Conversion'!B4676)
)</f>
        <v>#N/A</v>
      </c>
    </row>
    <row r="4677" spans="1:7" x14ac:dyDescent="0.25">
      <c r="A4677" t="e">
        <f>IF(
OR(Shares!B4677 = "8. Transferee of restricted securities", Shares!B4677 = "9. Any person (substitution for securities etc.)"),
Shares!C4677,
IF(
Shares!B4677 = "",
#N/A,
Shares!B4677)
)</f>
        <v>#N/A</v>
      </c>
      <c r="B4677" t="e">
        <f>IF(
OR('Shares - LTR - Granted'!B4677 = "8. Transferee of restricted securities", 'Shares - LTR - Granted'!B4677 = "9. Any person (substitution for securities etc.)"),
'Shares - LTR - Granted'!C4677,
IF(
'Shares - LTR - Granted'!B4677 = "",
#N/A,
'Shares - LTR - Granted'!B4677)
)</f>
        <v>#N/A</v>
      </c>
      <c r="C4677" t="e">
        <f>IF(
OR('Performance Securities'!B4677 = "8. Transferee of restricted securities", 'Performance Securities'!B4677 = "9. Any person (substitution for securities etc.)"),
'Performance Securities'!C4677,
IF(
'Performance Securities'!B4677 = "",
#N/A,
'Performance Securities'!B4677)
)</f>
        <v>#N/A</v>
      </c>
      <c r="D4677" t="e">
        <f>IF(
OR('Options or Warrants'!B4677 = "8. Transferee of restricted securities", 'Options or Warrants'!B4677 = "9. Any person (substitution for securities etc.)"),
'Options or Warrants'!C4677,
IF(
'Options or Warrants'!B4677 = "",
#N/A,
'Options or Warrants'!B4677)
)</f>
        <v>#N/A</v>
      </c>
      <c r="E4677" t="e">
        <f>IF(
OR('Options - Free Attaching'!B4677 = "8. Transferee of restricted securities", 'Options - Free Attaching'!B4677 = "9. Any person (substitution for securities etc.)"),
'Options - Free Attaching'!C4677,
IF(
'Options - Free Attaching'!B4677 = "",
#N/A,
'Options - Free Attaching'!B4677)
)</f>
        <v>#N/A</v>
      </c>
      <c r="F4677" t="e">
        <f>IF(
OR('Con. Notes - Conversion'!B4677 = "8. Transferee of restricted securities", 'Con. Notes - Conversion'!B4677 = "9. Any person (substitution for securities etc.)"),
'Con. Notes - Conversion'!C4677,
IF(
'Con. Notes - Conversion'!B4677 = "",
#N/A,
'Con. Notes - Conversion'!B4677)
)</f>
        <v>#N/A</v>
      </c>
      <c r="G4677" t="e">
        <f>IF(
OR('Con. Notes - No Conversion'!B4677 = "8. Transferee of restricted securities", 'Con. Notes - No Conversion'!B4677 = "9. Any person (substitution for securities etc.)"),
'Con. Notes - No Conversion'!C4677,
IF(
'Con. Notes - No Conversion'!B4677 = "",
#N/A,
'Con. Notes - No Conversion'!B4677)
)</f>
        <v>#N/A</v>
      </c>
    </row>
    <row r="4678" spans="1:7" x14ac:dyDescent="0.25">
      <c r="A4678" t="e">
        <f>IF(
OR(Shares!B4678 = "8. Transferee of restricted securities", Shares!B4678 = "9. Any person (substitution for securities etc.)"),
Shares!C4678,
IF(
Shares!B4678 = "",
#N/A,
Shares!B4678)
)</f>
        <v>#N/A</v>
      </c>
      <c r="B4678" t="e">
        <f>IF(
OR('Shares - LTR - Granted'!B4678 = "8. Transferee of restricted securities", 'Shares - LTR - Granted'!B4678 = "9. Any person (substitution for securities etc.)"),
'Shares - LTR - Granted'!C4678,
IF(
'Shares - LTR - Granted'!B4678 = "",
#N/A,
'Shares - LTR - Granted'!B4678)
)</f>
        <v>#N/A</v>
      </c>
      <c r="C4678" t="e">
        <f>IF(
OR('Performance Securities'!B4678 = "8. Transferee of restricted securities", 'Performance Securities'!B4678 = "9. Any person (substitution for securities etc.)"),
'Performance Securities'!C4678,
IF(
'Performance Securities'!B4678 = "",
#N/A,
'Performance Securities'!B4678)
)</f>
        <v>#N/A</v>
      </c>
      <c r="D4678" t="e">
        <f>IF(
OR('Options or Warrants'!B4678 = "8. Transferee of restricted securities", 'Options or Warrants'!B4678 = "9. Any person (substitution for securities etc.)"),
'Options or Warrants'!C4678,
IF(
'Options or Warrants'!B4678 = "",
#N/A,
'Options or Warrants'!B4678)
)</f>
        <v>#N/A</v>
      </c>
      <c r="E4678" t="e">
        <f>IF(
OR('Options - Free Attaching'!B4678 = "8. Transferee of restricted securities", 'Options - Free Attaching'!B4678 = "9. Any person (substitution for securities etc.)"),
'Options - Free Attaching'!C4678,
IF(
'Options - Free Attaching'!B4678 = "",
#N/A,
'Options - Free Attaching'!B4678)
)</f>
        <v>#N/A</v>
      </c>
      <c r="F4678" t="e">
        <f>IF(
OR('Con. Notes - Conversion'!B4678 = "8. Transferee of restricted securities", 'Con. Notes - Conversion'!B4678 = "9. Any person (substitution for securities etc.)"),
'Con. Notes - Conversion'!C4678,
IF(
'Con. Notes - Conversion'!B4678 = "",
#N/A,
'Con. Notes - Conversion'!B4678)
)</f>
        <v>#N/A</v>
      </c>
      <c r="G4678" t="e">
        <f>IF(
OR('Con. Notes - No Conversion'!B4678 = "8. Transferee of restricted securities", 'Con. Notes - No Conversion'!B4678 = "9. Any person (substitution for securities etc.)"),
'Con. Notes - No Conversion'!C4678,
IF(
'Con. Notes - No Conversion'!B4678 = "",
#N/A,
'Con. Notes - No Conversion'!B4678)
)</f>
        <v>#N/A</v>
      </c>
    </row>
    <row r="4679" spans="1:7" x14ac:dyDescent="0.25">
      <c r="A4679" t="e">
        <f>IF(
OR(Shares!B4679 = "8. Transferee of restricted securities", Shares!B4679 = "9. Any person (substitution for securities etc.)"),
Shares!C4679,
IF(
Shares!B4679 = "",
#N/A,
Shares!B4679)
)</f>
        <v>#N/A</v>
      </c>
      <c r="B4679" t="e">
        <f>IF(
OR('Shares - LTR - Granted'!B4679 = "8. Transferee of restricted securities", 'Shares - LTR - Granted'!B4679 = "9. Any person (substitution for securities etc.)"),
'Shares - LTR - Granted'!C4679,
IF(
'Shares - LTR - Granted'!B4679 = "",
#N/A,
'Shares - LTR - Granted'!B4679)
)</f>
        <v>#N/A</v>
      </c>
      <c r="C4679" t="e">
        <f>IF(
OR('Performance Securities'!B4679 = "8. Transferee of restricted securities", 'Performance Securities'!B4679 = "9. Any person (substitution for securities etc.)"),
'Performance Securities'!C4679,
IF(
'Performance Securities'!B4679 = "",
#N/A,
'Performance Securities'!B4679)
)</f>
        <v>#N/A</v>
      </c>
      <c r="D4679" t="e">
        <f>IF(
OR('Options or Warrants'!B4679 = "8. Transferee of restricted securities", 'Options or Warrants'!B4679 = "9. Any person (substitution for securities etc.)"),
'Options or Warrants'!C4679,
IF(
'Options or Warrants'!B4679 = "",
#N/A,
'Options or Warrants'!B4679)
)</f>
        <v>#N/A</v>
      </c>
      <c r="E4679" t="e">
        <f>IF(
OR('Options - Free Attaching'!B4679 = "8. Transferee of restricted securities", 'Options - Free Attaching'!B4679 = "9. Any person (substitution for securities etc.)"),
'Options - Free Attaching'!C4679,
IF(
'Options - Free Attaching'!B4679 = "",
#N/A,
'Options - Free Attaching'!B4679)
)</f>
        <v>#N/A</v>
      </c>
      <c r="F4679" t="e">
        <f>IF(
OR('Con. Notes - Conversion'!B4679 = "8. Transferee of restricted securities", 'Con. Notes - Conversion'!B4679 = "9. Any person (substitution for securities etc.)"),
'Con. Notes - Conversion'!C4679,
IF(
'Con. Notes - Conversion'!B4679 = "",
#N/A,
'Con. Notes - Conversion'!B4679)
)</f>
        <v>#N/A</v>
      </c>
      <c r="G4679" t="e">
        <f>IF(
OR('Con. Notes - No Conversion'!B4679 = "8. Transferee of restricted securities", 'Con. Notes - No Conversion'!B4679 = "9. Any person (substitution for securities etc.)"),
'Con. Notes - No Conversion'!C4679,
IF(
'Con. Notes - No Conversion'!B4679 = "",
#N/A,
'Con. Notes - No Conversion'!B4679)
)</f>
        <v>#N/A</v>
      </c>
    </row>
    <row r="4680" spans="1:7" x14ac:dyDescent="0.25">
      <c r="A4680" t="e">
        <f>IF(
OR(Shares!B4680 = "8. Transferee of restricted securities", Shares!B4680 = "9. Any person (substitution for securities etc.)"),
Shares!C4680,
IF(
Shares!B4680 = "",
#N/A,
Shares!B4680)
)</f>
        <v>#N/A</v>
      </c>
      <c r="B4680" t="e">
        <f>IF(
OR('Shares - LTR - Granted'!B4680 = "8. Transferee of restricted securities", 'Shares - LTR - Granted'!B4680 = "9. Any person (substitution for securities etc.)"),
'Shares - LTR - Granted'!C4680,
IF(
'Shares - LTR - Granted'!B4680 = "",
#N/A,
'Shares - LTR - Granted'!B4680)
)</f>
        <v>#N/A</v>
      </c>
      <c r="C4680" t="e">
        <f>IF(
OR('Performance Securities'!B4680 = "8. Transferee of restricted securities", 'Performance Securities'!B4680 = "9. Any person (substitution for securities etc.)"),
'Performance Securities'!C4680,
IF(
'Performance Securities'!B4680 = "",
#N/A,
'Performance Securities'!B4680)
)</f>
        <v>#N/A</v>
      </c>
      <c r="D4680" t="e">
        <f>IF(
OR('Options or Warrants'!B4680 = "8. Transferee of restricted securities", 'Options or Warrants'!B4680 = "9. Any person (substitution for securities etc.)"),
'Options or Warrants'!C4680,
IF(
'Options or Warrants'!B4680 = "",
#N/A,
'Options or Warrants'!B4680)
)</f>
        <v>#N/A</v>
      </c>
      <c r="E4680" t="e">
        <f>IF(
OR('Options - Free Attaching'!B4680 = "8. Transferee of restricted securities", 'Options - Free Attaching'!B4680 = "9. Any person (substitution for securities etc.)"),
'Options - Free Attaching'!C4680,
IF(
'Options - Free Attaching'!B4680 = "",
#N/A,
'Options - Free Attaching'!B4680)
)</f>
        <v>#N/A</v>
      </c>
      <c r="F4680" t="e">
        <f>IF(
OR('Con. Notes - Conversion'!B4680 = "8. Transferee of restricted securities", 'Con. Notes - Conversion'!B4680 = "9. Any person (substitution for securities etc.)"),
'Con. Notes - Conversion'!C4680,
IF(
'Con. Notes - Conversion'!B4680 = "",
#N/A,
'Con. Notes - Conversion'!B4680)
)</f>
        <v>#N/A</v>
      </c>
      <c r="G4680" t="e">
        <f>IF(
OR('Con. Notes - No Conversion'!B4680 = "8. Transferee of restricted securities", 'Con. Notes - No Conversion'!B4680 = "9. Any person (substitution for securities etc.)"),
'Con. Notes - No Conversion'!C4680,
IF(
'Con. Notes - No Conversion'!B4680 = "",
#N/A,
'Con. Notes - No Conversion'!B4680)
)</f>
        <v>#N/A</v>
      </c>
    </row>
    <row r="4681" spans="1:7" x14ac:dyDescent="0.25">
      <c r="A4681" t="e">
        <f>IF(
OR(Shares!B4681 = "8. Transferee of restricted securities", Shares!B4681 = "9. Any person (substitution for securities etc.)"),
Shares!C4681,
IF(
Shares!B4681 = "",
#N/A,
Shares!B4681)
)</f>
        <v>#N/A</v>
      </c>
      <c r="B4681" t="e">
        <f>IF(
OR('Shares - LTR - Granted'!B4681 = "8. Transferee of restricted securities", 'Shares - LTR - Granted'!B4681 = "9. Any person (substitution for securities etc.)"),
'Shares - LTR - Granted'!C4681,
IF(
'Shares - LTR - Granted'!B4681 = "",
#N/A,
'Shares - LTR - Granted'!B4681)
)</f>
        <v>#N/A</v>
      </c>
      <c r="C4681" t="e">
        <f>IF(
OR('Performance Securities'!B4681 = "8. Transferee of restricted securities", 'Performance Securities'!B4681 = "9. Any person (substitution for securities etc.)"),
'Performance Securities'!C4681,
IF(
'Performance Securities'!B4681 = "",
#N/A,
'Performance Securities'!B4681)
)</f>
        <v>#N/A</v>
      </c>
      <c r="D4681" t="e">
        <f>IF(
OR('Options or Warrants'!B4681 = "8. Transferee of restricted securities", 'Options or Warrants'!B4681 = "9. Any person (substitution for securities etc.)"),
'Options or Warrants'!C4681,
IF(
'Options or Warrants'!B4681 = "",
#N/A,
'Options or Warrants'!B4681)
)</f>
        <v>#N/A</v>
      </c>
      <c r="E4681" t="e">
        <f>IF(
OR('Options - Free Attaching'!B4681 = "8. Transferee of restricted securities", 'Options - Free Attaching'!B4681 = "9. Any person (substitution for securities etc.)"),
'Options - Free Attaching'!C4681,
IF(
'Options - Free Attaching'!B4681 = "",
#N/A,
'Options - Free Attaching'!B4681)
)</f>
        <v>#N/A</v>
      </c>
      <c r="F4681" t="e">
        <f>IF(
OR('Con. Notes - Conversion'!B4681 = "8. Transferee of restricted securities", 'Con. Notes - Conversion'!B4681 = "9. Any person (substitution for securities etc.)"),
'Con. Notes - Conversion'!C4681,
IF(
'Con. Notes - Conversion'!B4681 = "",
#N/A,
'Con. Notes - Conversion'!B4681)
)</f>
        <v>#N/A</v>
      </c>
      <c r="G4681" t="e">
        <f>IF(
OR('Con. Notes - No Conversion'!B4681 = "8. Transferee of restricted securities", 'Con. Notes - No Conversion'!B4681 = "9. Any person (substitution for securities etc.)"),
'Con. Notes - No Conversion'!C4681,
IF(
'Con. Notes - No Conversion'!B4681 = "",
#N/A,
'Con. Notes - No Conversion'!B4681)
)</f>
        <v>#N/A</v>
      </c>
    </row>
    <row r="4682" spans="1:7" x14ac:dyDescent="0.25">
      <c r="A4682" t="e">
        <f>IF(
OR(Shares!B4682 = "8. Transferee of restricted securities", Shares!B4682 = "9. Any person (substitution for securities etc.)"),
Shares!C4682,
IF(
Shares!B4682 = "",
#N/A,
Shares!B4682)
)</f>
        <v>#N/A</v>
      </c>
      <c r="B4682" t="e">
        <f>IF(
OR('Shares - LTR - Granted'!B4682 = "8. Transferee of restricted securities", 'Shares - LTR - Granted'!B4682 = "9. Any person (substitution for securities etc.)"),
'Shares - LTR - Granted'!C4682,
IF(
'Shares - LTR - Granted'!B4682 = "",
#N/A,
'Shares - LTR - Granted'!B4682)
)</f>
        <v>#N/A</v>
      </c>
      <c r="C4682" t="e">
        <f>IF(
OR('Performance Securities'!B4682 = "8. Transferee of restricted securities", 'Performance Securities'!B4682 = "9. Any person (substitution for securities etc.)"),
'Performance Securities'!C4682,
IF(
'Performance Securities'!B4682 = "",
#N/A,
'Performance Securities'!B4682)
)</f>
        <v>#N/A</v>
      </c>
      <c r="D4682" t="e">
        <f>IF(
OR('Options or Warrants'!B4682 = "8. Transferee of restricted securities", 'Options or Warrants'!B4682 = "9. Any person (substitution for securities etc.)"),
'Options or Warrants'!C4682,
IF(
'Options or Warrants'!B4682 = "",
#N/A,
'Options or Warrants'!B4682)
)</f>
        <v>#N/A</v>
      </c>
      <c r="E4682" t="e">
        <f>IF(
OR('Options - Free Attaching'!B4682 = "8. Transferee of restricted securities", 'Options - Free Attaching'!B4682 = "9. Any person (substitution for securities etc.)"),
'Options - Free Attaching'!C4682,
IF(
'Options - Free Attaching'!B4682 = "",
#N/A,
'Options - Free Attaching'!B4682)
)</f>
        <v>#N/A</v>
      </c>
      <c r="F4682" t="e">
        <f>IF(
OR('Con. Notes - Conversion'!B4682 = "8. Transferee of restricted securities", 'Con. Notes - Conversion'!B4682 = "9. Any person (substitution for securities etc.)"),
'Con. Notes - Conversion'!C4682,
IF(
'Con. Notes - Conversion'!B4682 = "",
#N/A,
'Con. Notes - Conversion'!B4682)
)</f>
        <v>#N/A</v>
      </c>
      <c r="G4682" t="e">
        <f>IF(
OR('Con. Notes - No Conversion'!B4682 = "8. Transferee of restricted securities", 'Con. Notes - No Conversion'!B4682 = "9. Any person (substitution for securities etc.)"),
'Con. Notes - No Conversion'!C4682,
IF(
'Con. Notes - No Conversion'!B4682 = "",
#N/A,
'Con. Notes - No Conversion'!B4682)
)</f>
        <v>#N/A</v>
      </c>
    </row>
    <row r="4683" spans="1:7" x14ac:dyDescent="0.25">
      <c r="A4683" t="e">
        <f>IF(
OR(Shares!B4683 = "8. Transferee of restricted securities", Shares!B4683 = "9. Any person (substitution for securities etc.)"),
Shares!C4683,
IF(
Shares!B4683 = "",
#N/A,
Shares!B4683)
)</f>
        <v>#N/A</v>
      </c>
      <c r="B4683" t="e">
        <f>IF(
OR('Shares - LTR - Granted'!B4683 = "8. Transferee of restricted securities", 'Shares - LTR - Granted'!B4683 = "9. Any person (substitution for securities etc.)"),
'Shares - LTR - Granted'!C4683,
IF(
'Shares - LTR - Granted'!B4683 = "",
#N/A,
'Shares - LTR - Granted'!B4683)
)</f>
        <v>#N/A</v>
      </c>
      <c r="C4683" t="e">
        <f>IF(
OR('Performance Securities'!B4683 = "8. Transferee of restricted securities", 'Performance Securities'!B4683 = "9. Any person (substitution for securities etc.)"),
'Performance Securities'!C4683,
IF(
'Performance Securities'!B4683 = "",
#N/A,
'Performance Securities'!B4683)
)</f>
        <v>#N/A</v>
      </c>
      <c r="D4683" t="e">
        <f>IF(
OR('Options or Warrants'!B4683 = "8. Transferee of restricted securities", 'Options or Warrants'!B4683 = "9. Any person (substitution for securities etc.)"),
'Options or Warrants'!C4683,
IF(
'Options or Warrants'!B4683 = "",
#N/A,
'Options or Warrants'!B4683)
)</f>
        <v>#N/A</v>
      </c>
      <c r="E4683" t="e">
        <f>IF(
OR('Options - Free Attaching'!B4683 = "8. Transferee of restricted securities", 'Options - Free Attaching'!B4683 = "9. Any person (substitution for securities etc.)"),
'Options - Free Attaching'!C4683,
IF(
'Options - Free Attaching'!B4683 = "",
#N/A,
'Options - Free Attaching'!B4683)
)</f>
        <v>#N/A</v>
      </c>
      <c r="F4683" t="e">
        <f>IF(
OR('Con. Notes - Conversion'!B4683 = "8. Transferee of restricted securities", 'Con. Notes - Conversion'!B4683 = "9. Any person (substitution for securities etc.)"),
'Con. Notes - Conversion'!C4683,
IF(
'Con. Notes - Conversion'!B4683 = "",
#N/A,
'Con. Notes - Conversion'!B4683)
)</f>
        <v>#N/A</v>
      </c>
      <c r="G4683" t="e">
        <f>IF(
OR('Con. Notes - No Conversion'!B4683 = "8. Transferee of restricted securities", 'Con. Notes - No Conversion'!B4683 = "9. Any person (substitution for securities etc.)"),
'Con. Notes - No Conversion'!C4683,
IF(
'Con. Notes - No Conversion'!B4683 = "",
#N/A,
'Con. Notes - No Conversion'!B4683)
)</f>
        <v>#N/A</v>
      </c>
    </row>
    <row r="4684" spans="1:7" x14ac:dyDescent="0.25">
      <c r="A4684" t="e">
        <f>IF(
OR(Shares!B4684 = "8. Transferee of restricted securities", Shares!B4684 = "9. Any person (substitution for securities etc.)"),
Shares!C4684,
IF(
Shares!B4684 = "",
#N/A,
Shares!B4684)
)</f>
        <v>#N/A</v>
      </c>
      <c r="B4684" t="e">
        <f>IF(
OR('Shares - LTR - Granted'!B4684 = "8. Transferee of restricted securities", 'Shares - LTR - Granted'!B4684 = "9. Any person (substitution for securities etc.)"),
'Shares - LTR - Granted'!C4684,
IF(
'Shares - LTR - Granted'!B4684 = "",
#N/A,
'Shares - LTR - Granted'!B4684)
)</f>
        <v>#N/A</v>
      </c>
      <c r="C4684" t="e">
        <f>IF(
OR('Performance Securities'!B4684 = "8. Transferee of restricted securities", 'Performance Securities'!B4684 = "9. Any person (substitution for securities etc.)"),
'Performance Securities'!C4684,
IF(
'Performance Securities'!B4684 = "",
#N/A,
'Performance Securities'!B4684)
)</f>
        <v>#N/A</v>
      </c>
      <c r="D4684" t="e">
        <f>IF(
OR('Options or Warrants'!B4684 = "8. Transferee of restricted securities", 'Options or Warrants'!B4684 = "9. Any person (substitution for securities etc.)"),
'Options or Warrants'!C4684,
IF(
'Options or Warrants'!B4684 = "",
#N/A,
'Options or Warrants'!B4684)
)</f>
        <v>#N/A</v>
      </c>
      <c r="E4684" t="e">
        <f>IF(
OR('Options - Free Attaching'!B4684 = "8. Transferee of restricted securities", 'Options - Free Attaching'!B4684 = "9. Any person (substitution for securities etc.)"),
'Options - Free Attaching'!C4684,
IF(
'Options - Free Attaching'!B4684 = "",
#N/A,
'Options - Free Attaching'!B4684)
)</f>
        <v>#N/A</v>
      </c>
      <c r="F4684" t="e">
        <f>IF(
OR('Con. Notes - Conversion'!B4684 = "8. Transferee of restricted securities", 'Con. Notes - Conversion'!B4684 = "9. Any person (substitution for securities etc.)"),
'Con. Notes - Conversion'!C4684,
IF(
'Con. Notes - Conversion'!B4684 = "",
#N/A,
'Con. Notes - Conversion'!B4684)
)</f>
        <v>#N/A</v>
      </c>
      <c r="G4684" t="e">
        <f>IF(
OR('Con. Notes - No Conversion'!B4684 = "8. Transferee of restricted securities", 'Con. Notes - No Conversion'!B4684 = "9. Any person (substitution for securities etc.)"),
'Con. Notes - No Conversion'!C4684,
IF(
'Con. Notes - No Conversion'!B4684 = "",
#N/A,
'Con. Notes - No Conversion'!B4684)
)</f>
        <v>#N/A</v>
      </c>
    </row>
    <row r="4685" spans="1:7" x14ac:dyDescent="0.25">
      <c r="A4685" t="e">
        <f>IF(
OR(Shares!B4685 = "8. Transferee of restricted securities", Shares!B4685 = "9. Any person (substitution for securities etc.)"),
Shares!C4685,
IF(
Shares!B4685 = "",
#N/A,
Shares!B4685)
)</f>
        <v>#N/A</v>
      </c>
      <c r="B4685" t="e">
        <f>IF(
OR('Shares - LTR - Granted'!B4685 = "8. Transferee of restricted securities", 'Shares - LTR - Granted'!B4685 = "9. Any person (substitution for securities etc.)"),
'Shares - LTR - Granted'!C4685,
IF(
'Shares - LTR - Granted'!B4685 = "",
#N/A,
'Shares - LTR - Granted'!B4685)
)</f>
        <v>#N/A</v>
      </c>
      <c r="C4685" t="e">
        <f>IF(
OR('Performance Securities'!B4685 = "8. Transferee of restricted securities", 'Performance Securities'!B4685 = "9. Any person (substitution for securities etc.)"),
'Performance Securities'!C4685,
IF(
'Performance Securities'!B4685 = "",
#N/A,
'Performance Securities'!B4685)
)</f>
        <v>#N/A</v>
      </c>
      <c r="D4685" t="e">
        <f>IF(
OR('Options or Warrants'!B4685 = "8. Transferee of restricted securities", 'Options or Warrants'!B4685 = "9. Any person (substitution for securities etc.)"),
'Options or Warrants'!C4685,
IF(
'Options or Warrants'!B4685 = "",
#N/A,
'Options or Warrants'!B4685)
)</f>
        <v>#N/A</v>
      </c>
      <c r="E4685" t="e">
        <f>IF(
OR('Options - Free Attaching'!B4685 = "8. Transferee of restricted securities", 'Options - Free Attaching'!B4685 = "9. Any person (substitution for securities etc.)"),
'Options - Free Attaching'!C4685,
IF(
'Options - Free Attaching'!B4685 = "",
#N/A,
'Options - Free Attaching'!B4685)
)</f>
        <v>#N/A</v>
      </c>
      <c r="F4685" t="e">
        <f>IF(
OR('Con. Notes - Conversion'!B4685 = "8. Transferee of restricted securities", 'Con. Notes - Conversion'!B4685 = "9. Any person (substitution for securities etc.)"),
'Con. Notes - Conversion'!C4685,
IF(
'Con. Notes - Conversion'!B4685 = "",
#N/A,
'Con. Notes - Conversion'!B4685)
)</f>
        <v>#N/A</v>
      </c>
      <c r="G4685" t="e">
        <f>IF(
OR('Con. Notes - No Conversion'!B4685 = "8. Transferee of restricted securities", 'Con. Notes - No Conversion'!B4685 = "9. Any person (substitution for securities etc.)"),
'Con. Notes - No Conversion'!C4685,
IF(
'Con. Notes - No Conversion'!B4685 = "",
#N/A,
'Con. Notes - No Conversion'!B4685)
)</f>
        <v>#N/A</v>
      </c>
    </row>
    <row r="4686" spans="1:7" x14ac:dyDescent="0.25">
      <c r="A4686" t="e">
        <f>IF(
OR(Shares!B4686 = "8. Transferee of restricted securities", Shares!B4686 = "9. Any person (substitution for securities etc.)"),
Shares!C4686,
IF(
Shares!B4686 = "",
#N/A,
Shares!B4686)
)</f>
        <v>#N/A</v>
      </c>
      <c r="B4686" t="e">
        <f>IF(
OR('Shares - LTR - Granted'!B4686 = "8. Transferee of restricted securities", 'Shares - LTR - Granted'!B4686 = "9. Any person (substitution for securities etc.)"),
'Shares - LTR - Granted'!C4686,
IF(
'Shares - LTR - Granted'!B4686 = "",
#N/A,
'Shares - LTR - Granted'!B4686)
)</f>
        <v>#N/A</v>
      </c>
      <c r="C4686" t="e">
        <f>IF(
OR('Performance Securities'!B4686 = "8. Transferee of restricted securities", 'Performance Securities'!B4686 = "9. Any person (substitution for securities etc.)"),
'Performance Securities'!C4686,
IF(
'Performance Securities'!B4686 = "",
#N/A,
'Performance Securities'!B4686)
)</f>
        <v>#N/A</v>
      </c>
      <c r="D4686" t="e">
        <f>IF(
OR('Options or Warrants'!B4686 = "8. Transferee of restricted securities", 'Options or Warrants'!B4686 = "9. Any person (substitution for securities etc.)"),
'Options or Warrants'!C4686,
IF(
'Options or Warrants'!B4686 = "",
#N/A,
'Options or Warrants'!B4686)
)</f>
        <v>#N/A</v>
      </c>
      <c r="E4686" t="e">
        <f>IF(
OR('Options - Free Attaching'!B4686 = "8. Transferee of restricted securities", 'Options - Free Attaching'!B4686 = "9. Any person (substitution for securities etc.)"),
'Options - Free Attaching'!C4686,
IF(
'Options - Free Attaching'!B4686 = "",
#N/A,
'Options - Free Attaching'!B4686)
)</f>
        <v>#N/A</v>
      </c>
      <c r="F4686" t="e">
        <f>IF(
OR('Con. Notes - Conversion'!B4686 = "8. Transferee of restricted securities", 'Con. Notes - Conversion'!B4686 = "9. Any person (substitution for securities etc.)"),
'Con. Notes - Conversion'!C4686,
IF(
'Con. Notes - Conversion'!B4686 = "",
#N/A,
'Con. Notes - Conversion'!B4686)
)</f>
        <v>#N/A</v>
      </c>
      <c r="G4686" t="e">
        <f>IF(
OR('Con. Notes - No Conversion'!B4686 = "8. Transferee of restricted securities", 'Con. Notes - No Conversion'!B4686 = "9. Any person (substitution for securities etc.)"),
'Con. Notes - No Conversion'!C4686,
IF(
'Con. Notes - No Conversion'!B4686 = "",
#N/A,
'Con. Notes - No Conversion'!B4686)
)</f>
        <v>#N/A</v>
      </c>
    </row>
    <row r="4687" spans="1:7" x14ac:dyDescent="0.25">
      <c r="A4687" t="e">
        <f>IF(
OR(Shares!B4687 = "8. Transferee of restricted securities", Shares!B4687 = "9. Any person (substitution for securities etc.)"),
Shares!C4687,
IF(
Shares!B4687 = "",
#N/A,
Shares!B4687)
)</f>
        <v>#N/A</v>
      </c>
      <c r="B4687" t="e">
        <f>IF(
OR('Shares - LTR - Granted'!B4687 = "8. Transferee of restricted securities", 'Shares - LTR - Granted'!B4687 = "9. Any person (substitution for securities etc.)"),
'Shares - LTR - Granted'!C4687,
IF(
'Shares - LTR - Granted'!B4687 = "",
#N/A,
'Shares - LTR - Granted'!B4687)
)</f>
        <v>#N/A</v>
      </c>
      <c r="C4687" t="e">
        <f>IF(
OR('Performance Securities'!B4687 = "8. Transferee of restricted securities", 'Performance Securities'!B4687 = "9. Any person (substitution for securities etc.)"),
'Performance Securities'!C4687,
IF(
'Performance Securities'!B4687 = "",
#N/A,
'Performance Securities'!B4687)
)</f>
        <v>#N/A</v>
      </c>
      <c r="D4687" t="e">
        <f>IF(
OR('Options or Warrants'!B4687 = "8. Transferee of restricted securities", 'Options or Warrants'!B4687 = "9. Any person (substitution for securities etc.)"),
'Options or Warrants'!C4687,
IF(
'Options or Warrants'!B4687 = "",
#N/A,
'Options or Warrants'!B4687)
)</f>
        <v>#N/A</v>
      </c>
      <c r="E4687" t="e">
        <f>IF(
OR('Options - Free Attaching'!B4687 = "8. Transferee of restricted securities", 'Options - Free Attaching'!B4687 = "9. Any person (substitution for securities etc.)"),
'Options - Free Attaching'!C4687,
IF(
'Options - Free Attaching'!B4687 = "",
#N/A,
'Options - Free Attaching'!B4687)
)</f>
        <v>#N/A</v>
      </c>
      <c r="F4687" t="e">
        <f>IF(
OR('Con. Notes - Conversion'!B4687 = "8. Transferee of restricted securities", 'Con. Notes - Conversion'!B4687 = "9. Any person (substitution for securities etc.)"),
'Con. Notes - Conversion'!C4687,
IF(
'Con. Notes - Conversion'!B4687 = "",
#N/A,
'Con. Notes - Conversion'!B4687)
)</f>
        <v>#N/A</v>
      </c>
      <c r="G4687" t="e">
        <f>IF(
OR('Con. Notes - No Conversion'!B4687 = "8. Transferee of restricted securities", 'Con. Notes - No Conversion'!B4687 = "9. Any person (substitution for securities etc.)"),
'Con. Notes - No Conversion'!C4687,
IF(
'Con. Notes - No Conversion'!B4687 = "",
#N/A,
'Con. Notes - No Conversion'!B4687)
)</f>
        <v>#N/A</v>
      </c>
    </row>
    <row r="4688" spans="1:7" x14ac:dyDescent="0.25">
      <c r="A4688" t="e">
        <f>IF(
OR(Shares!B4688 = "8. Transferee of restricted securities", Shares!B4688 = "9. Any person (substitution for securities etc.)"),
Shares!C4688,
IF(
Shares!B4688 = "",
#N/A,
Shares!B4688)
)</f>
        <v>#N/A</v>
      </c>
      <c r="B4688" t="e">
        <f>IF(
OR('Shares - LTR - Granted'!B4688 = "8. Transferee of restricted securities", 'Shares - LTR - Granted'!B4688 = "9. Any person (substitution for securities etc.)"),
'Shares - LTR - Granted'!C4688,
IF(
'Shares - LTR - Granted'!B4688 = "",
#N/A,
'Shares - LTR - Granted'!B4688)
)</f>
        <v>#N/A</v>
      </c>
      <c r="C4688" t="e">
        <f>IF(
OR('Performance Securities'!B4688 = "8. Transferee of restricted securities", 'Performance Securities'!B4688 = "9. Any person (substitution for securities etc.)"),
'Performance Securities'!C4688,
IF(
'Performance Securities'!B4688 = "",
#N/A,
'Performance Securities'!B4688)
)</f>
        <v>#N/A</v>
      </c>
      <c r="D4688" t="e">
        <f>IF(
OR('Options or Warrants'!B4688 = "8. Transferee of restricted securities", 'Options or Warrants'!B4688 = "9. Any person (substitution for securities etc.)"),
'Options or Warrants'!C4688,
IF(
'Options or Warrants'!B4688 = "",
#N/A,
'Options or Warrants'!B4688)
)</f>
        <v>#N/A</v>
      </c>
      <c r="E4688" t="e">
        <f>IF(
OR('Options - Free Attaching'!B4688 = "8. Transferee of restricted securities", 'Options - Free Attaching'!B4688 = "9. Any person (substitution for securities etc.)"),
'Options - Free Attaching'!C4688,
IF(
'Options - Free Attaching'!B4688 = "",
#N/A,
'Options - Free Attaching'!B4688)
)</f>
        <v>#N/A</v>
      </c>
      <c r="F4688" t="e">
        <f>IF(
OR('Con. Notes - Conversion'!B4688 = "8. Transferee of restricted securities", 'Con. Notes - Conversion'!B4688 = "9. Any person (substitution for securities etc.)"),
'Con. Notes - Conversion'!C4688,
IF(
'Con. Notes - Conversion'!B4688 = "",
#N/A,
'Con. Notes - Conversion'!B4688)
)</f>
        <v>#N/A</v>
      </c>
      <c r="G4688" t="e">
        <f>IF(
OR('Con. Notes - No Conversion'!B4688 = "8. Transferee of restricted securities", 'Con. Notes - No Conversion'!B4688 = "9. Any person (substitution for securities etc.)"),
'Con. Notes - No Conversion'!C4688,
IF(
'Con. Notes - No Conversion'!B4688 = "",
#N/A,
'Con. Notes - No Conversion'!B4688)
)</f>
        <v>#N/A</v>
      </c>
    </row>
    <row r="4689" spans="1:7" x14ac:dyDescent="0.25">
      <c r="A4689" t="e">
        <f>IF(
OR(Shares!B4689 = "8. Transferee of restricted securities", Shares!B4689 = "9. Any person (substitution for securities etc.)"),
Shares!C4689,
IF(
Shares!B4689 = "",
#N/A,
Shares!B4689)
)</f>
        <v>#N/A</v>
      </c>
      <c r="B4689" t="e">
        <f>IF(
OR('Shares - LTR - Granted'!B4689 = "8. Transferee of restricted securities", 'Shares - LTR - Granted'!B4689 = "9. Any person (substitution for securities etc.)"),
'Shares - LTR - Granted'!C4689,
IF(
'Shares - LTR - Granted'!B4689 = "",
#N/A,
'Shares - LTR - Granted'!B4689)
)</f>
        <v>#N/A</v>
      </c>
      <c r="C4689" t="e">
        <f>IF(
OR('Performance Securities'!B4689 = "8. Transferee of restricted securities", 'Performance Securities'!B4689 = "9. Any person (substitution for securities etc.)"),
'Performance Securities'!C4689,
IF(
'Performance Securities'!B4689 = "",
#N/A,
'Performance Securities'!B4689)
)</f>
        <v>#N/A</v>
      </c>
      <c r="D4689" t="e">
        <f>IF(
OR('Options or Warrants'!B4689 = "8. Transferee of restricted securities", 'Options or Warrants'!B4689 = "9. Any person (substitution for securities etc.)"),
'Options or Warrants'!C4689,
IF(
'Options or Warrants'!B4689 = "",
#N/A,
'Options or Warrants'!B4689)
)</f>
        <v>#N/A</v>
      </c>
      <c r="E4689" t="e">
        <f>IF(
OR('Options - Free Attaching'!B4689 = "8. Transferee of restricted securities", 'Options - Free Attaching'!B4689 = "9. Any person (substitution for securities etc.)"),
'Options - Free Attaching'!C4689,
IF(
'Options - Free Attaching'!B4689 = "",
#N/A,
'Options - Free Attaching'!B4689)
)</f>
        <v>#N/A</v>
      </c>
      <c r="F4689" t="e">
        <f>IF(
OR('Con. Notes - Conversion'!B4689 = "8. Transferee of restricted securities", 'Con. Notes - Conversion'!B4689 = "9. Any person (substitution for securities etc.)"),
'Con. Notes - Conversion'!C4689,
IF(
'Con. Notes - Conversion'!B4689 = "",
#N/A,
'Con. Notes - Conversion'!B4689)
)</f>
        <v>#N/A</v>
      </c>
      <c r="G4689" t="e">
        <f>IF(
OR('Con. Notes - No Conversion'!B4689 = "8. Transferee of restricted securities", 'Con. Notes - No Conversion'!B4689 = "9. Any person (substitution for securities etc.)"),
'Con. Notes - No Conversion'!C4689,
IF(
'Con. Notes - No Conversion'!B4689 = "",
#N/A,
'Con. Notes - No Conversion'!B4689)
)</f>
        <v>#N/A</v>
      </c>
    </row>
    <row r="4690" spans="1:7" x14ac:dyDescent="0.25">
      <c r="A4690" t="e">
        <f>IF(
OR(Shares!B4690 = "8. Transferee of restricted securities", Shares!B4690 = "9. Any person (substitution for securities etc.)"),
Shares!C4690,
IF(
Shares!B4690 = "",
#N/A,
Shares!B4690)
)</f>
        <v>#N/A</v>
      </c>
      <c r="B4690" t="e">
        <f>IF(
OR('Shares - LTR - Granted'!B4690 = "8. Transferee of restricted securities", 'Shares - LTR - Granted'!B4690 = "9. Any person (substitution for securities etc.)"),
'Shares - LTR - Granted'!C4690,
IF(
'Shares - LTR - Granted'!B4690 = "",
#N/A,
'Shares - LTR - Granted'!B4690)
)</f>
        <v>#N/A</v>
      </c>
      <c r="C4690" t="e">
        <f>IF(
OR('Performance Securities'!B4690 = "8. Transferee of restricted securities", 'Performance Securities'!B4690 = "9. Any person (substitution for securities etc.)"),
'Performance Securities'!C4690,
IF(
'Performance Securities'!B4690 = "",
#N/A,
'Performance Securities'!B4690)
)</f>
        <v>#N/A</v>
      </c>
      <c r="D4690" t="e">
        <f>IF(
OR('Options or Warrants'!B4690 = "8. Transferee of restricted securities", 'Options or Warrants'!B4690 = "9. Any person (substitution for securities etc.)"),
'Options or Warrants'!C4690,
IF(
'Options or Warrants'!B4690 = "",
#N/A,
'Options or Warrants'!B4690)
)</f>
        <v>#N/A</v>
      </c>
      <c r="E4690" t="e">
        <f>IF(
OR('Options - Free Attaching'!B4690 = "8. Transferee of restricted securities", 'Options - Free Attaching'!B4690 = "9. Any person (substitution for securities etc.)"),
'Options - Free Attaching'!C4690,
IF(
'Options - Free Attaching'!B4690 = "",
#N/A,
'Options - Free Attaching'!B4690)
)</f>
        <v>#N/A</v>
      </c>
      <c r="F4690" t="e">
        <f>IF(
OR('Con. Notes - Conversion'!B4690 = "8. Transferee of restricted securities", 'Con. Notes - Conversion'!B4690 = "9. Any person (substitution for securities etc.)"),
'Con. Notes - Conversion'!C4690,
IF(
'Con. Notes - Conversion'!B4690 = "",
#N/A,
'Con. Notes - Conversion'!B4690)
)</f>
        <v>#N/A</v>
      </c>
      <c r="G4690" t="e">
        <f>IF(
OR('Con. Notes - No Conversion'!B4690 = "8. Transferee of restricted securities", 'Con. Notes - No Conversion'!B4690 = "9. Any person (substitution for securities etc.)"),
'Con. Notes - No Conversion'!C4690,
IF(
'Con. Notes - No Conversion'!B4690 = "",
#N/A,
'Con. Notes - No Conversion'!B4690)
)</f>
        <v>#N/A</v>
      </c>
    </row>
    <row r="4691" spans="1:7" x14ac:dyDescent="0.25">
      <c r="A4691" t="e">
        <f>IF(
OR(Shares!B4691 = "8. Transferee of restricted securities", Shares!B4691 = "9. Any person (substitution for securities etc.)"),
Shares!C4691,
IF(
Shares!B4691 = "",
#N/A,
Shares!B4691)
)</f>
        <v>#N/A</v>
      </c>
      <c r="B4691" t="e">
        <f>IF(
OR('Shares - LTR - Granted'!B4691 = "8. Transferee of restricted securities", 'Shares - LTR - Granted'!B4691 = "9. Any person (substitution for securities etc.)"),
'Shares - LTR - Granted'!C4691,
IF(
'Shares - LTR - Granted'!B4691 = "",
#N/A,
'Shares - LTR - Granted'!B4691)
)</f>
        <v>#N/A</v>
      </c>
      <c r="C4691" t="e">
        <f>IF(
OR('Performance Securities'!B4691 = "8. Transferee of restricted securities", 'Performance Securities'!B4691 = "9. Any person (substitution for securities etc.)"),
'Performance Securities'!C4691,
IF(
'Performance Securities'!B4691 = "",
#N/A,
'Performance Securities'!B4691)
)</f>
        <v>#N/A</v>
      </c>
      <c r="D4691" t="e">
        <f>IF(
OR('Options or Warrants'!B4691 = "8. Transferee of restricted securities", 'Options or Warrants'!B4691 = "9. Any person (substitution for securities etc.)"),
'Options or Warrants'!C4691,
IF(
'Options or Warrants'!B4691 = "",
#N/A,
'Options or Warrants'!B4691)
)</f>
        <v>#N/A</v>
      </c>
      <c r="E4691" t="e">
        <f>IF(
OR('Options - Free Attaching'!B4691 = "8. Transferee of restricted securities", 'Options - Free Attaching'!B4691 = "9. Any person (substitution for securities etc.)"),
'Options - Free Attaching'!C4691,
IF(
'Options - Free Attaching'!B4691 = "",
#N/A,
'Options - Free Attaching'!B4691)
)</f>
        <v>#N/A</v>
      </c>
      <c r="F4691" t="e">
        <f>IF(
OR('Con. Notes - Conversion'!B4691 = "8. Transferee of restricted securities", 'Con. Notes - Conversion'!B4691 = "9. Any person (substitution for securities etc.)"),
'Con. Notes - Conversion'!C4691,
IF(
'Con. Notes - Conversion'!B4691 = "",
#N/A,
'Con. Notes - Conversion'!B4691)
)</f>
        <v>#N/A</v>
      </c>
      <c r="G4691" t="e">
        <f>IF(
OR('Con. Notes - No Conversion'!B4691 = "8. Transferee of restricted securities", 'Con. Notes - No Conversion'!B4691 = "9. Any person (substitution for securities etc.)"),
'Con. Notes - No Conversion'!C4691,
IF(
'Con. Notes - No Conversion'!B4691 = "",
#N/A,
'Con. Notes - No Conversion'!B4691)
)</f>
        <v>#N/A</v>
      </c>
    </row>
    <row r="4692" spans="1:7" x14ac:dyDescent="0.25">
      <c r="A4692" t="e">
        <f>IF(
OR(Shares!B4692 = "8. Transferee of restricted securities", Shares!B4692 = "9. Any person (substitution for securities etc.)"),
Shares!C4692,
IF(
Shares!B4692 = "",
#N/A,
Shares!B4692)
)</f>
        <v>#N/A</v>
      </c>
      <c r="B4692" t="e">
        <f>IF(
OR('Shares - LTR - Granted'!B4692 = "8. Transferee of restricted securities", 'Shares - LTR - Granted'!B4692 = "9. Any person (substitution for securities etc.)"),
'Shares - LTR - Granted'!C4692,
IF(
'Shares - LTR - Granted'!B4692 = "",
#N/A,
'Shares - LTR - Granted'!B4692)
)</f>
        <v>#N/A</v>
      </c>
      <c r="C4692" t="e">
        <f>IF(
OR('Performance Securities'!B4692 = "8. Transferee of restricted securities", 'Performance Securities'!B4692 = "9. Any person (substitution for securities etc.)"),
'Performance Securities'!C4692,
IF(
'Performance Securities'!B4692 = "",
#N/A,
'Performance Securities'!B4692)
)</f>
        <v>#N/A</v>
      </c>
      <c r="D4692" t="e">
        <f>IF(
OR('Options or Warrants'!B4692 = "8. Transferee of restricted securities", 'Options or Warrants'!B4692 = "9. Any person (substitution for securities etc.)"),
'Options or Warrants'!C4692,
IF(
'Options or Warrants'!B4692 = "",
#N/A,
'Options or Warrants'!B4692)
)</f>
        <v>#N/A</v>
      </c>
      <c r="E4692" t="e">
        <f>IF(
OR('Options - Free Attaching'!B4692 = "8. Transferee of restricted securities", 'Options - Free Attaching'!B4692 = "9. Any person (substitution for securities etc.)"),
'Options - Free Attaching'!C4692,
IF(
'Options - Free Attaching'!B4692 = "",
#N/A,
'Options - Free Attaching'!B4692)
)</f>
        <v>#N/A</v>
      </c>
      <c r="F4692" t="e">
        <f>IF(
OR('Con. Notes - Conversion'!B4692 = "8. Transferee of restricted securities", 'Con. Notes - Conversion'!B4692 = "9. Any person (substitution for securities etc.)"),
'Con. Notes - Conversion'!C4692,
IF(
'Con. Notes - Conversion'!B4692 = "",
#N/A,
'Con. Notes - Conversion'!B4692)
)</f>
        <v>#N/A</v>
      </c>
      <c r="G4692" t="e">
        <f>IF(
OR('Con. Notes - No Conversion'!B4692 = "8. Transferee of restricted securities", 'Con. Notes - No Conversion'!B4692 = "9. Any person (substitution for securities etc.)"),
'Con. Notes - No Conversion'!C4692,
IF(
'Con. Notes - No Conversion'!B4692 = "",
#N/A,
'Con. Notes - No Conversion'!B4692)
)</f>
        <v>#N/A</v>
      </c>
    </row>
    <row r="4693" spans="1:7" x14ac:dyDescent="0.25">
      <c r="A4693" t="e">
        <f>IF(
OR(Shares!B4693 = "8. Transferee of restricted securities", Shares!B4693 = "9. Any person (substitution for securities etc.)"),
Shares!C4693,
IF(
Shares!B4693 = "",
#N/A,
Shares!B4693)
)</f>
        <v>#N/A</v>
      </c>
      <c r="B4693" t="e">
        <f>IF(
OR('Shares - LTR - Granted'!B4693 = "8. Transferee of restricted securities", 'Shares - LTR - Granted'!B4693 = "9. Any person (substitution for securities etc.)"),
'Shares - LTR - Granted'!C4693,
IF(
'Shares - LTR - Granted'!B4693 = "",
#N/A,
'Shares - LTR - Granted'!B4693)
)</f>
        <v>#N/A</v>
      </c>
      <c r="C4693" t="e">
        <f>IF(
OR('Performance Securities'!B4693 = "8. Transferee of restricted securities", 'Performance Securities'!B4693 = "9. Any person (substitution for securities etc.)"),
'Performance Securities'!C4693,
IF(
'Performance Securities'!B4693 = "",
#N/A,
'Performance Securities'!B4693)
)</f>
        <v>#N/A</v>
      </c>
      <c r="D4693" t="e">
        <f>IF(
OR('Options or Warrants'!B4693 = "8. Transferee of restricted securities", 'Options or Warrants'!B4693 = "9. Any person (substitution for securities etc.)"),
'Options or Warrants'!C4693,
IF(
'Options or Warrants'!B4693 = "",
#N/A,
'Options or Warrants'!B4693)
)</f>
        <v>#N/A</v>
      </c>
      <c r="E4693" t="e">
        <f>IF(
OR('Options - Free Attaching'!B4693 = "8. Transferee of restricted securities", 'Options - Free Attaching'!B4693 = "9. Any person (substitution for securities etc.)"),
'Options - Free Attaching'!C4693,
IF(
'Options - Free Attaching'!B4693 = "",
#N/A,
'Options - Free Attaching'!B4693)
)</f>
        <v>#N/A</v>
      </c>
      <c r="F4693" t="e">
        <f>IF(
OR('Con. Notes - Conversion'!B4693 = "8. Transferee of restricted securities", 'Con. Notes - Conversion'!B4693 = "9. Any person (substitution for securities etc.)"),
'Con. Notes - Conversion'!C4693,
IF(
'Con. Notes - Conversion'!B4693 = "",
#N/A,
'Con. Notes - Conversion'!B4693)
)</f>
        <v>#N/A</v>
      </c>
      <c r="G4693" t="e">
        <f>IF(
OR('Con. Notes - No Conversion'!B4693 = "8. Transferee of restricted securities", 'Con. Notes - No Conversion'!B4693 = "9. Any person (substitution for securities etc.)"),
'Con. Notes - No Conversion'!C4693,
IF(
'Con. Notes - No Conversion'!B4693 = "",
#N/A,
'Con. Notes - No Conversion'!B4693)
)</f>
        <v>#N/A</v>
      </c>
    </row>
    <row r="4694" spans="1:7" x14ac:dyDescent="0.25">
      <c r="A4694" t="e">
        <f>IF(
OR(Shares!B4694 = "8. Transferee of restricted securities", Shares!B4694 = "9. Any person (substitution for securities etc.)"),
Shares!C4694,
IF(
Shares!B4694 = "",
#N/A,
Shares!B4694)
)</f>
        <v>#N/A</v>
      </c>
      <c r="B4694" t="e">
        <f>IF(
OR('Shares - LTR - Granted'!B4694 = "8. Transferee of restricted securities", 'Shares - LTR - Granted'!B4694 = "9. Any person (substitution for securities etc.)"),
'Shares - LTR - Granted'!C4694,
IF(
'Shares - LTR - Granted'!B4694 = "",
#N/A,
'Shares - LTR - Granted'!B4694)
)</f>
        <v>#N/A</v>
      </c>
      <c r="C4694" t="e">
        <f>IF(
OR('Performance Securities'!B4694 = "8. Transferee of restricted securities", 'Performance Securities'!B4694 = "9. Any person (substitution for securities etc.)"),
'Performance Securities'!C4694,
IF(
'Performance Securities'!B4694 = "",
#N/A,
'Performance Securities'!B4694)
)</f>
        <v>#N/A</v>
      </c>
      <c r="D4694" t="e">
        <f>IF(
OR('Options or Warrants'!B4694 = "8. Transferee of restricted securities", 'Options or Warrants'!B4694 = "9. Any person (substitution for securities etc.)"),
'Options or Warrants'!C4694,
IF(
'Options or Warrants'!B4694 = "",
#N/A,
'Options or Warrants'!B4694)
)</f>
        <v>#N/A</v>
      </c>
      <c r="E4694" t="e">
        <f>IF(
OR('Options - Free Attaching'!B4694 = "8. Transferee of restricted securities", 'Options - Free Attaching'!B4694 = "9. Any person (substitution for securities etc.)"),
'Options - Free Attaching'!C4694,
IF(
'Options - Free Attaching'!B4694 = "",
#N/A,
'Options - Free Attaching'!B4694)
)</f>
        <v>#N/A</v>
      </c>
      <c r="F4694" t="e">
        <f>IF(
OR('Con. Notes - Conversion'!B4694 = "8. Transferee of restricted securities", 'Con. Notes - Conversion'!B4694 = "9. Any person (substitution for securities etc.)"),
'Con. Notes - Conversion'!C4694,
IF(
'Con. Notes - Conversion'!B4694 = "",
#N/A,
'Con. Notes - Conversion'!B4694)
)</f>
        <v>#N/A</v>
      </c>
      <c r="G4694" t="e">
        <f>IF(
OR('Con. Notes - No Conversion'!B4694 = "8. Transferee of restricted securities", 'Con. Notes - No Conversion'!B4694 = "9. Any person (substitution for securities etc.)"),
'Con. Notes - No Conversion'!C4694,
IF(
'Con. Notes - No Conversion'!B4694 = "",
#N/A,
'Con. Notes - No Conversion'!B4694)
)</f>
        <v>#N/A</v>
      </c>
    </row>
    <row r="4695" spans="1:7" x14ac:dyDescent="0.25">
      <c r="A4695" t="e">
        <f>IF(
OR(Shares!B4695 = "8. Transferee of restricted securities", Shares!B4695 = "9. Any person (substitution for securities etc.)"),
Shares!C4695,
IF(
Shares!B4695 = "",
#N/A,
Shares!B4695)
)</f>
        <v>#N/A</v>
      </c>
      <c r="B4695" t="e">
        <f>IF(
OR('Shares - LTR - Granted'!B4695 = "8. Transferee of restricted securities", 'Shares - LTR - Granted'!B4695 = "9. Any person (substitution for securities etc.)"),
'Shares - LTR - Granted'!C4695,
IF(
'Shares - LTR - Granted'!B4695 = "",
#N/A,
'Shares - LTR - Granted'!B4695)
)</f>
        <v>#N/A</v>
      </c>
      <c r="C4695" t="e">
        <f>IF(
OR('Performance Securities'!B4695 = "8. Transferee of restricted securities", 'Performance Securities'!B4695 = "9. Any person (substitution for securities etc.)"),
'Performance Securities'!C4695,
IF(
'Performance Securities'!B4695 = "",
#N/A,
'Performance Securities'!B4695)
)</f>
        <v>#N/A</v>
      </c>
      <c r="D4695" t="e">
        <f>IF(
OR('Options or Warrants'!B4695 = "8. Transferee of restricted securities", 'Options or Warrants'!B4695 = "9. Any person (substitution for securities etc.)"),
'Options or Warrants'!C4695,
IF(
'Options or Warrants'!B4695 = "",
#N/A,
'Options or Warrants'!B4695)
)</f>
        <v>#N/A</v>
      </c>
      <c r="E4695" t="e">
        <f>IF(
OR('Options - Free Attaching'!B4695 = "8. Transferee of restricted securities", 'Options - Free Attaching'!B4695 = "9. Any person (substitution for securities etc.)"),
'Options - Free Attaching'!C4695,
IF(
'Options - Free Attaching'!B4695 = "",
#N/A,
'Options - Free Attaching'!B4695)
)</f>
        <v>#N/A</v>
      </c>
      <c r="F4695" t="e">
        <f>IF(
OR('Con. Notes - Conversion'!B4695 = "8. Transferee of restricted securities", 'Con. Notes - Conversion'!B4695 = "9. Any person (substitution for securities etc.)"),
'Con. Notes - Conversion'!C4695,
IF(
'Con. Notes - Conversion'!B4695 = "",
#N/A,
'Con. Notes - Conversion'!B4695)
)</f>
        <v>#N/A</v>
      </c>
      <c r="G4695" t="e">
        <f>IF(
OR('Con. Notes - No Conversion'!B4695 = "8. Transferee of restricted securities", 'Con. Notes - No Conversion'!B4695 = "9. Any person (substitution for securities etc.)"),
'Con. Notes - No Conversion'!C4695,
IF(
'Con. Notes - No Conversion'!B4695 = "",
#N/A,
'Con. Notes - No Conversion'!B4695)
)</f>
        <v>#N/A</v>
      </c>
    </row>
    <row r="4696" spans="1:7" x14ac:dyDescent="0.25">
      <c r="A4696" t="e">
        <f>IF(
OR(Shares!B4696 = "8. Transferee of restricted securities", Shares!B4696 = "9. Any person (substitution for securities etc.)"),
Shares!C4696,
IF(
Shares!B4696 = "",
#N/A,
Shares!B4696)
)</f>
        <v>#N/A</v>
      </c>
      <c r="B4696" t="e">
        <f>IF(
OR('Shares - LTR - Granted'!B4696 = "8. Transferee of restricted securities", 'Shares - LTR - Granted'!B4696 = "9. Any person (substitution for securities etc.)"),
'Shares - LTR - Granted'!C4696,
IF(
'Shares - LTR - Granted'!B4696 = "",
#N/A,
'Shares - LTR - Granted'!B4696)
)</f>
        <v>#N/A</v>
      </c>
      <c r="C4696" t="e">
        <f>IF(
OR('Performance Securities'!B4696 = "8. Transferee of restricted securities", 'Performance Securities'!B4696 = "9. Any person (substitution for securities etc.)"),
'Performance Securities'!C4696,
IF(
'Performance Securities'!B4696 = "",
#N/A,
'Performance Securities'!B4696)
)</f>
        <v>#N/A</v>
      </c>
      <c r="D4696" t="e">
        <f>IF(
OR('Options or Warrants'!B4696 = "8. Transferee of restricted securities", 'Options or Warrants'!B4696 = "9. Any person (substitution for securities etc.)"),
'Options or Warrants'!C4696,
IF(
'Options or Warrants'!B4696 = "",
#N/A,
'Options or Warrants'!B4696)
)</f>
        <v>#N/A</v>
      </c>
      <c r="E4696" t="e">
        <f>IF(
OR('Options - Free Attaching'!B4696 = "8. Transferee of restricted securities", 'Options - Free Attaching'!B4696 = "9. Any person (substitution for securities etc.)"),
'Options - Free Attaching'!C4696,
IF(
'Options - Free Attaching'!B4696 = "",
#N/A,
'Options - Free Attaching'!B4696)
)</f>
        <v>#N/A</v>
      </c>
      <c r="F4696" t="e">
        <f>IF(
OR('Con. Notes - Conversion'!B4696 = "8. Transferee of restricted securities", 'Con. Notes - Conversion'!B4696 = "9. Any person (substitution for securities etc.)"),
'Con. Notes - Conversion'!C4696,
IF(
'Con. Notes - Conversion'!B4696 = "",
#N/A,
'Con. Notes - Conversion'!B4696)
)</f>
        <v>#N/A</v>
      </c>
      <c r="G4696" t="e">
        <f>IF(
OR('Con. Notes - No Conversion'!B4696 = "8. Transferee of restricted securities", 'Con. Notes - No Conversion'!B4696 = "9. Any person (substitution for securities etc.)"),
'Con. Notes - No Conversion'!C4696,
IF(
'Con. Notes - No Conversion'!B4696 = "",
#N/A,
'Con. Notes - No Conversion'!B4696)
)</f>
        <v>#N/A</v>
      </c>
    </row>
    <row r="4697" spans="1:7" x14ac:dyDescent="0.25">
      <c r="A4697" t="e">
        <f>IF(
OR(Shares!B4697 = "8. Transferee of restricted securities", Shares!B4697 = "9. Any person (substitution for securities etc.)"),
Shares!C4697,
IF(
Shares!B4697 = "",
#N/A,
Shares!B4697)
)</f>
        <v>#N/A</v>
      </c>
      <c r="B4697" t="e">
        <f>IF(
OR('Shares - LTR - Granted'!B4697 = "8. Transferee of restricted securities", 'Shares - LTR - Granted'!B4697 = "9. Any person (substitution for securities etc.)"),
'Shares - LTR - Granted'!C4697,
IF(
'Shares - LTR - Granted'!B4697 = "",
#N/A,
'Shares - LTR - Granted'!B4697)
)</f>
        <v>#N/A</v>
      </c>
      <c r="C4697" t="e">
        <f>IF(
OR('Performance Securities'!B4697 = "8. Transferee of restricted securities", 'Performance Securities'!B4697 = "9. Any person (substitution for securities etc.)"),
'Performance Securities'!C4697,
IF(
'Performance Securities'!B4697 = "",
#N/A,
'Performance Securities'!B4697)
)</f>
        <v>#N/A</v>
      </c>
      <c r="D4697" t="e">
        <f>IF(
OR('Options or Warrants'!B4697 = "8. Transferee of restricted securities", 'Options or Warrants'!B4697 = "9. Any person (substitution for securities etc.)"),
'Options or Warrants'!C4697,
IF(
'Options or Warrants'!B4697 = "",
#N/A,
'Options or Warrants'!B4697)
)</f>
        <v>#N/A</v>
      </c>
      <c r="E4697" t="e">
        <f>IF(
OR('Options - Free Attaching'!B4697 = "8. Transferee of restricted securities", 'Options - Free Attaching'!B4697 = "9. Any person (substitution for securities etc.)"),
'Options - Free Attaching'!C4697,
IF(
'Options - Free Attaching'!B4697 = "",
#N/A,
'Options - Free Attaching'!B4697)
)</f>
        <v>#N/A</v>
      </c>
      <c r="F4697" t="e">
        <f>IF(
OR('Con. Notes - Conversion'!B4697 = "8. Transferee of restricted securities", 'Con. Notes - Conversion'!B4697 = "9. Any person (substitution for securities etc.)"),
'Con. Notes - Conversion'!C4697,
IF(
'Con. Notes - Conversion'!B4697 = "",
#N/A,
'Con. Notes - Conversion'!B4697)
)</f>
        <v>#N/A</v>
      </c>
      <c r="G4697" t="e">
        <f>IF(
OR('Con. Notes - No Conversion'!B4697 = "8. Transferee of restricted securities", 'Con. Notes - No Conversion'!B4697 = "9. Any person (substitution for securities etc.)"),
'Con. Notes - No Conversion'!C4697,
IF(
'Con. Notes - No Conversion'!B4697 = "",
#N/A,
'Con. Notes - No Conversion'!B4697)
)</f>
        <v>#N/A</v>
      </c>
    </row>
    <row r="4698" spans="1:7" x14ac:dyDescent="0.25">
      <c r="A4698" t="e">
        <f>IF(
OR(Shares!B4698 = "8. Transferee of restricted securities", Shares!B4698 = "9. Any person (substitution for securities etc.)"),
Shares!C4698,
IF(
Shares!B4698 = "",
#N/A,
Shares!B4698)
)</f>
        <v>#N/A</v>
      </c>
      <c r="B4698" t="e">
        <f>IF(
OR('Shares - LTR - Granted'!B4698 = "8. Transferee of restricted securities", 'Shares - LTR - Granted'!B4698 = "9. Any person (substitution for securities etc.)"),
'Shares - LTR - Granted'!C4698,
IF(
'Shares - LTR - Granted'!B4698 = "",
#N/A,
'Shares - LTR - Granted'!B4698)
)</f>
        <v>#N/A</v>
      </c>
      <c r="C4698" t="e">
        <f>IF(
OR('Performance Securities'!B4698 = "8. Transferee of restricted securities", 'Performance Securities'!B4698 = "9. Any person (substitution for securities etc.)"),
'Performance Securities'!C4698,
IF(
'Performance Securities'!B4698 = "",
#N/A,
'Performance Securities'!B4698)
)</f>
        <v>#N/A</v>
      </c>
      <c r="D4698" t="e">
        <f>IF(
OR('Options or Warrants'!B4698 = "8. Transferee of restricted securities", 'Options or Warrants'!B4698 = "9. Any person (substitution for securities etc.)"),
'Options or Warrants'!C4698,
IF(
'Options or Warrants'!B4698 = "",
#N/A,
'Options or Warrants'!B4698)
)</f>
        <v>#N/A</v>
      </c>
      <c r="E4698" t="e">
        <f>IF(
OR('Options - Free Attaching'!B4698 = "8. Transferee of restricted securities", 'Options - Free Attaching'!B4698 = "9. Any person (substitution for securities etc.)"),
'Options - Free Attaching'!C4698,
IF(
'Options - Free Attaching'!B4698 = "",
#N/A,
'Options - Free Attaching'!B4698)
)</f>
        <v>#N/A</v>
      </c>
      <c r="F4698" t="e">
        <f>IF(
OR('Con. Notes - Conversion'!B4698 = "8. Transferee of restricted securities", 'Con. Notes - Conversion'!B4698 = "9. Any person (substitution for securities etc.)"),
'Con. Notes - Conversion'!C4698,
IF(
'Con. Notes - Conversion'!B4698 = "",
#N/A,
'Con. Notes - Conversion'!B4698)
)</f>
        <v>#N/A</v>
      </c>
      <c r="G4698" t="e">
        <f>IF(
OR('Con. Notes - No Conversion'!B4698 = "8. Transferee of restricted securities", 'Con. Notes - No Conversion'!B4698 = "9. Any person (substitution for securities etc.)"),
'Con. Notes - No Conversion'!C4698,
IF(
'Con. Notes - No Conversion'!B4698 = "",
#N/A,
'Con. Notes - No Conversion'!B4698)
)</f>
        <v>#N/A</v>
      </c>
    </row>
    <row r="4699" spans="1:7" x14ac:dyDescent="0.25">
      <c r="A4699" t="e">
        <f>IF(
OR(Shares!B4699 = "8. Transferee of restricted securities", Shares!B4699 = "9. Any person (substitution for securities etc.)"),
Shares!C4699,
IF(
Shares!B4699 = "",
#N/A,
Shares!B4699)
)</f>
        <v>#N/A</v>
      </c>
      <c r="B4699" t="e">
        <f>IF(
OR('Shares - LTR - Granted'!B4699 = "8. Transferee of restricted securities", 'Shares - LTR - Granted'!B4699 = "9. Any person (substitution for securities etc.)"),
'Shares - LTR - Granted'!C4699,
IF(
'Shares - LTR - Granted'!B4699 = "",
#N/A,
'Shares - LTR - Granted'!B4699)
)</f>
        <v>#N/A</v>
      </c>
      <c r="C4699" t="e">
        <f>IF(
OR('Performance Securities'!B4699 = "8. Transferee of restricted securities", 'Performance Securities'!B4699 = "9. Any person (substitution for securities etc.)"),
'Performance Securities'!C4699,
IF(
'Performance Securities'!B4699 = "",
#N/A,
'Performance Securities'!B4699)
)</f>
        <v>#N/A</v>
      </c>
      <c r="D4699" t="e">
        <f>IF(
OR('Options or Warrants'!B4699 = "8. Transferee of restricted securities", 'Options or Warrants'!B4699 = "9. Any person (substitution for securities etc.)"),
'Options or Warrants'!C4699,
IF(
'Options or Warrants'!B4699 = "",
#N/A,
'Options or Warrants'!B4699)
)</f>
        <v>#N/A</v>
      </c>
      <c r="E4699" t="e">
        <f>IF(
OR('Options - Free Attaching'!B4699 = "8. Transferee of restricted securities", 'Options - Free Attaching'!B4699 = "9. Any person (substitution for securities etc.)"),
'Options - Free Attaching'!C4699,
IF(
'Options - Free Attaching'!B4699 = "",
#N/A,
'Options - Free Attaching'!B4699)
)</f>
        <v>#N/A</v>
      </c>
      <c r="F4699" t="e">
        <f>IF(
OR('Con. Notes - Conversion'!B4699 = "8. Transferee of restricted securities", 'Con. Notes - Conversion'!B4699 = "9. Any person (substitution for securities etc.)"),
'Con. Notes - Conversion'!C4699,
IF(
'Con. Notes - Conversion'!B4699 = "",
#N/A,
'Con. Notes - Conversion'!B4699)
)</f>
        <v>#N/A</v>
      </c>
      <c r="G4699" t="e">
        <f>IF(
OR('Con. Notes - No Conversion'!B4699 = "8. Transferee of restricted securities", 'Con. Notes - No Conversion'!B4699 = "9. Any person (substitution for securities etc.)"),
'Con. Notes - No Conversion'!C4699,
IF(
'Con. Notes - No Conversion'!B4699 = "",
#N/A,
'Con. Notes - No Conversion'!B4699)
)</f>
        <v>#N/A</v>
      </c>
    </row>
    <row r="4700" spans="1:7" x14ac:dyDescent="0.25">
      <c r="A4700" t="e">
        <f>IF(
OR(Shares!B4700 = "8. Transferee of restricted securities", Shares!B4700 = "9. Any person (substitution for securities etc.)"),
Shares!C4700,
IF(
Shares!B4700 = "",
#N/A,
Shares!B4700)
)</f>
        <v>#N/A</v>
      </c>
      <c r="B4700" t="e">
        <f>IF(
OR('Shares - LTR - Granted'!B4700 = "8. Transferee of restricted securities", 'Shares - LTR - Granted'!B4700 = "9. Any person (substitution for securities etc.)"),
'Shares - LTR - Granted'!C4700,
IF(
'Shares - LTR - Granted'!B4700 = "",
#N/A,
'Shares - LTR - Granted'!B4700)
)</f>
        <v>#N/A</v>
      </c>
      <c r="C4700" t="e">
        <f>IF(
OR('Performance Securities'!B4700 = "8. Transferee of restricted securities", 'Performance Securities'!B4700 = "9. Any person (substitution for securities etc.)"),
'Performance Securities'!C4700,
IF(
'Performance Securities'!B4700 = "",
#N/A,
'Performance Securities'!B4700)
)</f>
        <v>#N/A</v>
      </c>
      <c r="D4700" t="e">
        <f>IF(
OR('Options or Warrants'!B4700 = "8. Transferee of restricted securities", 'Options or Warrants'!B4700 = "9. Any person (substitution for securities etc.)"),
'Options or Warrants'!C4700,
IF(
'Options or Warrants'!B4700 = "",
#N/A,
'Options or Warrants'!B4700)
)</f>
        <v>#N/A</v>
      </c>
      <c r="E4700" t="e">
        <f>IF(
OR('Options - Free Attaching'!B4700 = "8. Transferee of restricted securities", 'Options - Free Attaching'!B4700 = "9. Any person (substitution for securities etc.)"),
'Options - Free Attaching'!C4700,
IF(
'Options - Free Attaching'!B4700 = "",
#N/A,
'Options - Free Attaching'!B4700)
)</f>
        <v>#N/A</v>
      </c>
      <c r="F4700" t="e">
        <f>IF(
OR('Con. Notes - Conversion'!B4700 = "8. Transferee of restricted securities", 'Con. Notes - Conversion'!B4700 = "9. Any person (substitution for securities etc.)"),
'Con. Notes - Conversion'!C4700,
IF(
'Con. Notes - Conversion'!B4700 = "",
#N/A,
'Con. Notes - Conversion'!B4700)
)</f>
        <v>#N/A</v>
      </c>
      <c r="G4700" t="e">
        <f>IF(
OR('Con. Notes - No Conversion'!B4700 = "8. Transferee of restricted securities", 'Con. Notes - No Conversion'!B4700 = "9. Any person (substitution for securities etc.)"),
'Con. Notes - No Conversion'!C4700,
IF(
'Con. Notes - No Conversion'!B4700 = "",
#N/A,
'Con. Notes - No Conversion'!B4700)
)</f>
        <v>#N/A</v>
      </c>
    </row>
    <row r="4701" spans="1:7" x14ac:dyDescent="0.25">
      <c r="A4701" t="e">
        <f>IF(
OR(Shares!B4701 = "8. Transferee of restricted securities", Shares!B4701 = "9. Any person (substitution for securities etc.)"),
Shares!C4701,
IF(
Shares!B4701 = "",
#N/A,
Shares!B4701)
)</f>
        <v>#N/A</v>
      </c>
      <c r="B4701" t="e">
        <f>IF(
OR('Shares - LTR - Granted'!B4701 = "8. Transferee of restricted securities", 'Shares - LTR - Granted'!B4701 = "9. Any person (substitution for securities etc.)"),
'Shares - LTR - Granted'!C4701,
IF(
'Shares - LTR - Granted'!B4701 = "",
#N/A,
'Shares - LTR - Granted'!B4701)
)</f>
        <v>#N/A</v>
      </c>
      <c r="C4701" t="e">
        <f>IF(
OR('Performance Securities'!B4701 = "8. Transferee of restricted securities", 'Performance Securities'!B4701 = "9. Any person (substitution for securities etc.)"),
'Performance Securities'!C4701,
IF(
'Performance Securities'!B4701 = "",
#N/A,
'Performance Securities'!B4701)
)</f>
        <v>#N/A</v>
      </c>
      <c r="D4701" t="e">
        <f>IF(
OR('Options or Warrants'!B4701 = "8. Transferee of restricted securities", 'Options or Warrants'!B4701 = "9. Any person (substitution for securities etc.)"),
'Options or Warrants'!C4701,
IF(
'Options or Warrants'!B4701 = "",
#N/A,
'Options or Warrants'!B4701)
)</f>
        <v>#N/A</v>
      </c>
      <c r="E4701" t="e">
        <f>IF(
OR('Options - Free Attaching'!B4701 = "8. Transferee of restricted securities", 'Options - Free Attaching'!B4701 = "9. Any person (substitution for securities etc.)"),
'Options - Free Attaching'!C4701,
IF(
'Options - Free Attaching'!B4701 = "",
#N/A,
'Options - Free Attaching'!B4701)
)</f>
        <v>#N/A</v>
      </c>
      <c r="F4701" t="e">
        <f>IF(
OR('Con. Notes - Conversion'!B4701 = "8. Transferee of restricted securities", 'Con. Notes - Conversion'!B4701 = "9. Any person (substitution for securities etc.)"),
'Con. Notes - Conversion'!C4701,
IF(
'Con. Notes - Conversion'!B4701 = "",
#N/A,
'Con. Notes - Conversion'!B4701)
)</f>
        <v>#N/A</v>
      </c>
      <c r="G4701" t="e">
        <f>IF(
OR('Con. Notes - No Conversion'!B4701 = "8. Transferee of restricted securities", 'Con. Notes - No Conversion'!B4701 = "9. Any person (substitution for securities etc.)"),
'Con. Notes - No Conversion'!C4701,
IF(
'Con. Notes - No Conversion'!B4701 = "",
#N/A,
'Con. Notes - No Conversion'!B4701)
)</f>
        <v>#N/A</v>
      </c>
    </row>
    <row r="4702" spans="1:7" x14ac:dyDescent="0.25">
      <c r="A4702" t="e">
        <f>IF(
OR(Shares!B4702 = "8. Transferee of restricted securities", Shares!B4702 = "9. Any person (substitution for securities etc.)"),
Shares!C4702,
IF(
Shares!B4702 = "",
#N/A,
Shares!B4702)
)</f>
        <v>#N/A</v>
      </c>
      <c r="B4702" t="e">
        <f>IF(
OR('Shares - LTR - Granted'!B4702 = "8. Transferee of restricted securities", 'Shares - LTR - Granted'!B4702 = "9. Any person (substitution for securities etc.)"),
'Shares - LTR - Granted'!C4702,
IF(
'Shares - LTR - Granted'!B4702 = "",
#N/A,
'Shares - LTR - Granted'!B4702)
)</f>
        <v>#N/A</v>
      </c>
      <c r="C4702" t="e">
        <f>IF(
OR('Performance Securities'!B4702 = "8. Transferee of restricted securities", 'Performance Securities'!B4702 = "9. Any person (substitution for securities etc.)"),
'Performance Securities'!C4702,
IF(
'Performance Securities'!B4702 = "",
#N/A,
'Performance Securities'!B4702)
)</f>
        <v>#N/A</v>
      </c>
      <c r="D4702" t="e">
        <f>IF(
OR('Options or Warrants'!B4702 = "8. Transferee of restricted securities", 'Options or Warrants'!B4702 = "9. Any person (substitution for securities etc.)"),
'Options or Warrants'!C4702,
IF(
'Options or Warrants'!B4702 = "",
#N/A,
'Options or Warrants'!B4702)
)</f>
        <v>#N/A</v>
      </c>
      <c r="E4702" t="e">
        <f>IF(
OR('Options - Free Attaching'!B4702 = "8. Transferee of restricted securities", 'Options - Free Attaching'!B4702 = "9. Any person (substitution for securities etc.)"),
'Options - Free Attaching'!C4702,
IF(
'Options - Free Attaching'!B4702 = "",
#N/A,
'Options - Free Attaching'!B4702)
)</f>
        <v>#N/A</v>
      </c>
      <c r="F4702" t="e">
        <f>IF(
OR('Con. Notes - Conversion'!B4702 = "8. Transferee of restricted securities", 'Con. Notes - Conversion'!B4702 = "9. Any person (substitution for securities etc.)"),
'Con. Notes - Conversion'!C4702,
IF(
'Con. Notes - Conversion'!B4702 = "",
#N/A,
'Con. Notes - Conversion'!B4702)
)</f>
        <v>#N/A</v>
      </c>
      <c r="G4702" t="e">
        <f>IF(
OR('Con. Notes - No Conversion'!B4702 = "8. Transferee of restricted securities", 'Con. Notes - No Conversion'!B4702 = "9. Any person (substitution for securities etc.)"),
'Con. Notes - No Conversion'!C4702,
IF(
'Con. Notes - No Conversion'!B4702 = "",
#N/A,
'Con. Notes - No Conversion'!B4702)
)</f>
        <v>#N/A</v>
      </c>
    </row>
    <row r="4703" spans="1:7" x14ac:dyDescent="0.25">
      <c r="A4703" t="e">
        <f>IF(
OR(Shares!B4703 = "8. Transferee of restricted securities", Shares!B4703 = "9. Any person (substitution for securities etc.)"),
Shares!C4703,
IF(
Shares!B4703 = "",
#N/A,
Shares!B4703)
)</f>
        <v>#N/A</v>
      </c>
      <c r="B4703" t="e">
        <f>IF(
OR('Shares - LTR - Granted'!B4703 = "8. Transferee of restricted securities", 'Shares - LTR - Granted'!B4703 = "9. Any person (substitution for securities etc.)"),
'Shares - LTR - Granted'!C4703,
IF(
'Shares - LTR - Granted'!B4703 = "",
#N/A,
'Shares - LTR - Granted'!B4703)
)</f>
        <v>#N/A</v>
      </c>
      <c r="C4703" t="e">
        <f>IF(
OR('Performance Securities'!B4703 = "8. Transferee of restricted securities", 'Performance Securities'!B4703 = "9. Any person (substitution for securities etc.)"),
'Performance Securities'!C4703,
IF(
'Performance Securities'!B4703 = "",
#N/A,
'Performance Securities'!B4703)
)</f>
        <v>#N/A</v>
      </c>
      <c r="D4703" t="e">
        <f>IF(
OR('Options or Warrants'!B4703 = "8. Transferee of restricted securities", 'Options or Warrants'!B4703 = "9. Any person (substitution for securities etc.)"),
'Options or Warrants'!C4703,
IF(
'Options or Warrants'!B4703 = "",
#N/A,
'Options or Warrants'!B4703)
)</f>
        <v>#N/A</v>
      </c>
      <c r="E4703" t="e">
        <f>IF(
OR('Options - Free Attaching'!B4703 = "8. Transferee of restricted securities", 'Options - Free Attaching'!B4703 = "9. Any person (substitution for securities etc.)"),
'Options - Free Attaching'!C4703,
IF(
'Options - Free Attaching'!B4703 = "",
#N/A,
'Options - Free Attaching'!B4703)
)</f>
        <v>#N/A</v>
      </c>
      <c r="F4703" t="e">
        <f>IF(
OR('Con. Notes - Conversion'!B4703 = "8. Transferee of restricted securities", 'Con. Notes - Conversion'!B4703 = "9. Any person (substitution for securities etc.)"),
'Con. Notes - Conversion'!C4703,
IF(
'Con. Notes - Conversion'!B4703 = "",
#N/A,
'Con. Notes - Conversion'!B4703)
)</f>
        <v>#N/A</v>
      </c>
      <c r="G4703" t="e">
        <f>IF(
OR('Con. Notes - No Conversion'!B4703 = "8. Transferee of restricted securities", 'Con. Notes - No Conversion'!B4703 = "9. Any person (substitution for securities etc.)"),
'Con. Notes - No Conversion'!C4703,
IF(
'Con. Notes - No Conversion'!B4703 = "",
#N/A,
'Con. Notes - No Conversion'!B4703)
)</f>
        <v>#N/A</v>
      </c>
    </row>
    <row r="4704" spans="1:7" x14ac:dyDescent="0.25">
      <c r="A4704" t="e">
        <f>IF(
OR(Shares!B4704 = "8. Transferee of restricted securities", Shares!B4704 = "9. Any person (substitution for securities etc.)"),
Shares!C4704,
IF(
Shares!B4704 = "",
#N/A,
Shares!B4704)
)</f>
        <v>#N/A</v>
      </c>
      <c r="B4704" t="e">
        <f>IF(
OR('Shares - LTR - Granted'!B4704 = "8. Transferee of restricted securities", 'Shares - LTR - Granted'!B4704 = "9. Any person (substitution for securities etc.)"),
'Shares - LTR - Granted'!C4704,
IF(
'Shares - LTR - Granted'!B4704 = "",
#N/A,
'Shares - LTR - Granted'!B4704)
)</f>
        <v>#N/A</v>
      </c>
      <c r="C4704" t="e">
        <f>IF(
OR('Performance Securities'!B4704 = "8. Transferee of restricted securities", 'Performance Securities'!B4704 = "9. Any person (substitution for securities etc.)"),
'Performance Securities'!C4704,
IF(
'Performance Securities'!B4704 = "",
#N/A,
'Performance Securities'!B4704)
)</f>
        <v>#N/A</v>
      </c>
      <c r="D4704" t="e">
        <f>IF(
OR('Options or Warrants'!B4704 = "8. Transferee of restricted securities", 'Options or Warrants'!B4704 = "9. Any person (substitution for securities etc.)"),
'Options or Warrants'!C4704,
IF(
'Options or Warrants'!B4704 = "",
#N/A,
'Options or Warrants'!B4704)
)</f>
        <v>#N/A</v>
      </c>
      <c r="E4704" t="e">
        <f>IF(
OR('Options - Free Attaching'!B4704 = "8. Transferee of restricted securities", 'Options - Free Attaching'!B4704 = "9. Any person (substitution for securities etc.)"),
'Options - Free Attaching'!C4704,
IF(
'Options - Free Attaching'!B4704 = "",
#N/A,
'Options - Free Attaching'!B4704)
)</f>
        <v>#N/A</v>
      </c>
      <c r="F4704" t="e">
        <f>IF(
OR('Con. Notes - Conversion'!B4704 = "8. Transferee of restricted securities", 'Con. Notes - Conversion'!B4704 = "9. Any person (substitution for securities etc.)"),
'Con. Notes - Conversion'!C4704,
IF(
'Con. Notes - Conversion'!B4704 = "",
#N/A,
'Con. Notes - Conversion'!B4704)
)</f>
        <v>#N/A</v>
      </c>
      <c r="G4704" t="e">
        <f>IF(
OR('Con. Notes - No Conversion'!B4704 = "8. Transferee of restricted securities", 'Con. Notes - No Conversion'!B4704 = "9. Any person (substitution for securities etc.)"),
'Con. Notes - No Conversion'!C4704,
IF(
'Con. Notes - No Conversion'!B4704 = "",
#N/A,
'Con. Notes - No Conversion'!B4704)
)</f>
        <v>#N/A</v>
      </c>
    </row>
    <row r="4705" spans="1:7" x14ac:dyDescent="0.25">
      <c r="A4705" t="e">
        <f>IF(
OR(Shares!B4705 = "8. Transferee of restricted securities", Shares!B4705 = "9. Any person (substitution for securities etc.)"),
Shares!C4705,
IF(
Shares!B4705 = "",
#N/A,
Shares!B4705)
)</f>
        <v>#N/A</v>
      </c>
      <c r="B4705" t="e">
        <f>IF(
OR('Shares - LTR - Granted'!B4705 = "8. Transferee of restricted securities", 'Shares - LTR - Granted'!B4705 = "9. Any person (substitution for securities etc.)"),
'Shares - LTR - Granted'!C4705,
IF(
'Shares - LTR - Granted'!B4705 = "",
#N/A,
'Shares - LTR - Granted'!B4705)
)</f>
        <v>#N/A</v>
      </c>
      <c r="C4705" t="e">
        <f>IF(
OR('Performance Securities'!B4705 = "8. Transferee of restricted securities", 'Performance Securities'!B4705 = "9. Any person (substitution for securities etc.)"),
'Performance Securities'!C4705,
IF(
'Performance Securities'!B4705 = "",
#N/A,
'Performance Securities'!B4705)
)</f>
        <v>#N/A</v>
      </c>
      <c r="D4705" t="e">
        <f>IF(
OR('Options or Warrants'!B4705 = "8. Transferee of restricted securities", 'Options or Warrants'!B4705 = "9. Any person (substitution for securities etc.)"),
'Options or Warrants'!C4705,
IF(
'Options or Warrants'!B4705 = "",
#N/A,
'Options or Warrants'!B4705)
)</f>
        <v>#N/A</v>
      </c>
      <c r="E4705" t="e">
        <f>IF(
OR('Options - Free Attaching'!B4705 = "8. Transferee of restricted securities", 'Options - Free Attaching'!B4705 = "9. Any person (substitution for securities etc.)"),
'Options - Free Attaching'!C4705,
IF(
'Options - Free Attaching'!B4705 = "",
#N/A,
'Options - Free Attaching'!B4705)
)</f>
        <v>#N/A</v>
      </c>
      <c r="F4705" t="e">
        <f>IF(
OR('Con. Notes - Conversion'!B4705 = "8. Transferee of restricted securities", 'Con. Notes - Conversion'!B4705 = "9. Any person (substitution for securities etc.)"),
'Con. Notes - Conversion'!C4705,
IF(
'Con. Notes - Conversion'!B4705 = "",
#N/A,
'Con. Notes - Conversion'!B4705)
)</f>
        <v>#N/A</v>
      </c>
      <c r="G4705" t="e">
        <f>IF(
OR('Con. Notes - No Conversion'!B4705 = "8. Transferee of restricted securities", 'Con. Notes - No Conversion'!B4705 = "9. Any person (substitution for securities etc.)"),
'Con. Notes - No Conversion'!C4705,
IF(
'Con. Notes - No Conversion'!B4705 = "",
#N/A,
'Con. Notes - No Conversion'!B4705)
)</f>
        <v>#N/A</v>
      </c>
    </row>
    <row r="4706" spans="1:7" x14ac:dyDescent="0.25">
      <c r="A4706" t="e">
        <f>IF(
OR(Shares!B4706 = "8. Transferee of restricted securities", Shares!B4706 = "9. Any person (substitution for securities etc.)"),
Shares!C4706,
IF(
Shares!B4706 = "",
#N/A,
Shares!B4706)
)</f>
        <v>#N/A</v>
      </c>
      <c r="B4706" t="e">
        <f>IF(
OR('Shares - LTR - Granted'!B4706 = "8. Transferee of restricted securities", 'Shares - LTR - Granted'!B4706 = "9. Any person (substitution for securities etc.)"),
'Shares - LTR - Granted'!C4706,
IF(
'Shares - LTR - Granted'!B4706 = "",
#N/A,
'Shares - LTR - Granted'!B4706)
)</f>
        <v>#N/A</v>
      </c>
      <c r="C4706" t="e">
        <f>IF(
OR('Performance Securities'!B4706 = "8. Transferee of restricted securities", 'Performance Securities'!B4706 = "9. Any person (substitution for securities etc.)"),
'Performance Securities'!C4706,
IF(
'Performance Securities'!B4706 = "",
#N/A,
'Performance Securities'!B4706)
)</f>
        <v>#N/A</v>
      </c>
      <c r="D4706" t="e">
        <f>IF(
OR('Options or Warrants'!B4706 = "8. Transferee of restricted securities", 'Options or Warrants'!B4706 = "9. Any person (substitution for securities etc.)"),
'Options or Warrants'!C4706,
IF(
'Options or Warrants'!B4706 = "",
#N/A,
'Options or Warrants'!B4706)
)</f>
        <v>#N/A</v>
      </c>
      <c r="E4706" t="e">
        <f>IF(
OR('Options - Free Attaching'!B4706 = "8. Transferee of restricted securities", 'Options - Free Attaching'!B4706 = "9. Any person (substitution for securities etc.)"),
'Options - Free Attaching'!C4706,
IF(
'Options - Free Attaching'!B4706 = "",
#N/A,
'Options - Free Attaching'!B4706)
)</f>
        <v>#N/A</v>
      </c>
      <c r="F4706" t="e">
        <f>IF(
OR('Con. Notes - Conversion'!B4706 = "8. Transferee of restricted securities", 'Con. Notes - Conversion'!B4706 = "9. Any person (substitution for securities etc.)"),
'Con. Notes - Conversion'!C4706,
IF(
'Con. Notes - Conversion'!B4706 = "",
#N/A,
'Con. Notes - Conversion'!B4706)
)</f>
        <v>#N/A</v>
      </c>
      <c r="G4706" t="e">
        <f>IF(
OR('Con. Notes - No Conversion'!B4706 = "8. Transferee of restricted securities", 'Con. Notes - No Conversion'!B4706 = "9. Any person (substitution for securities etc.)"),
'Con. Notes - No Conversion'!C4706,
IF(
'Con. Notes - No Conversion'!B4706 = "",
#N/A,
'Con. Notes - No Conversion'!B4706)
)</f>
        <v>#N/A</v>
      </c>
    </row>
    <row r="4707" spans="1:7" x14ac:dyDescent="0.25">
      <c r="A4707" t="e">
        <f>IF(
OR(Shares!B4707 = "8. Transferee of restricted securities", Shares!B4707 = "9. Any person (substitution for securities etc.)"),
Shares!C4707,
IF(
Shares!B4707 = "",
#N/A,
Shares!B4707)
)</f>
        <v>#N/A</v>
      </c>
      <c r="B4707" t="e">
        <f>IF(
OR('Shares - LTR - Granted'!B4707 = "8. Transferee of restricted securities", 'Shares - LTR - Granted'!B4707 = "9. Any person (substitution for securities etc.)"),
'Shares - LTR - Granted'!C4707,
IF(
'Shares - LTR - Granted'!B4707 = "",
#N/A,
'Shares - LTR - Granted'!B4707)
)</f>
        <v>#N/A</v>
      </c>
      <c r="C4707" t="e">
        <f>IF(
OR('Performance Securities'!B4707 = "8. Transferee of restricted securities", 'Performance Securities'!B4707 = "9. Any person (substitution for securities etc.)"),
'Performance Securities'!C4707,
IF(
'Performance Securities'!B4707 = "",
#N/A,
'Performance Securities'!B4707)
)</f>
        <v>#N/A</v>
      </c>
      <c r="D4707" t="e">
        <f>IF(
OR('Options or Warrants'!B4707 = "8. Transferee of restricted securities", 'Options or Warrants'!B4707 = "9. Any person (substitution for securities etc.)"),
'Options or Warrants'!C4707,
IF(
'Options or Warrants'!B4707 = "",
#N/A,
'Options or Warrants'!B4707)
)</f>
        <v>#N/A</v>
      </c>
      <c r="E4707" t="e">
        <f>IF(
OR('Options - Free Attaching'!B4707 = "8. Transferee of restricted securities", 'Options - Free Attaching'!B4707 = "9. Any person (substitution for securities etc.)"),
'Options - Free Attaching'!C4707,
IF(
'Options - Free Attaching'!B4707 = "",
#N/A,
'Options - Free Attaching'!B4707)
)</f>
        <v>#N/A</v>
      </c>
      <c r="F4707" t="e">
        <f>IF(
OR('Con. Notes - Conversion'!B4707 = "8. Transferee of restricted securities", 'Con. Notes - Conversion'!B4707 = "9. Any person (substitution for securities etc.)"),
'Con. Notes - Conversion'!C4707,
IF(
'Con. Notes - Conversion'!B4707 = "",
#N/A,
'Con. Notes - Conversion'!B4707)
)</f>
        <v>#N/A</v>
      </c>
      <c r="G4707" t="e">
        <f>IF(
OR('Con. Notes - No Conversion'!B4707 = "8. Transferee of restricted securities", 'Con. Notes - No Conversion'!B4707 = "9. Any person (substitution for securities etc.)"),
'Con. Notes - No Conversion'!C4707,
IF(
'Con. Notes - No Conversion'!B4707 = "",
#N/A,
'Con. Notes - No Conversion'!B4707)
)</f>
        <v>#N/A</v>
      </c>
    </row>
    <row r="4708" spans="1:7" x14ac:dyDescent="0.25">
      <c r="A4708" t="e">
        <f>IF(
OR(Shares!B4708 = "8. Transferee of restricted securities", Shares!B4708 = "9. Any person (substitution for securities etc.)"),
Shares!C4708,
IF(
Shares!B4708 = "",
#N/A,
Shares!B4708)
)</f>
        <v>#N/A</v>
      </c>
      <c r="B4708" t="e">
        <f>IF(
OR('Shares - LTR - Granted'!B4708 = "8. Transferee of restricted securities", 'Shares - LTR - Granted'!B4708 = "9. Any person (substitution for securities etc.)"),
'Shares - LTR - Granted'!C4708,
IF(
'Shares - LTR - Granted'!B4708 = "",
#N/A,
'Shares - LTR - Granted'!B4708)
)</f>
        <v>#N/A</v>
      </c>
      <c r="C4708" t="e">
        <f>IF(
OR('Performance Securities'!B4708 = "8. Transferee of restricted securities", 'Performance Securities'!B4708 = "9. Any person (substitution for securities etc.)"),
'Performance Securities'!C4708,
IF(
'Performance Securities'!B4708 = "",
#N/A,
'Performance Securities'!B4708)
)</f>
        <v>#N/A</v>
      </c>
      <c r="D4708" t="e">
        <f>IF(
OR('Options or Warrants'!B4708 = "8. Transferee of restricted securities", 'Options or Warrants'!B4708 = "9. Any person (substitution for securities etc.)"),
'Options or Warrants'!C4708,
IF(
'Options or Warrants'!B4708 = "",
#N/A,
'Options or Warrants'!B4708)
)</f>
        <v>#N/A</v>
      </c>
      <c r="E4708" t="e">
        <f>IF(
OR('Options - Free Attaching'!B4708 = "8. Transferee of restricted securities", 'Options - Free Attaching'!B4708 = "9. Any person (substitution for securities etc.)"),
'Options - Free Attaching'!C4708,
IF(
'Options - Free Attaching'!B4708 = "",
#N/A,
'Options - Free Attaching'!B4708)
)</f>
        <v>#N/A</v>
      </c>
      <c r="F4708" t="e">
        <f>IF(
OR('Con. Notes - Conversion'!B4708 = "8. Transferee of restricted securities", 'Con. Notes - Conversion'!B4708 = "9. Any person (substitution for securities etc.)"),
'Con. Notes - Conversion'!C4708,
IF(
'Con. Notes - Conversion'!B4708 = "",
#N/A,
'Con. Notes - Conversion'!B4708)
)</f>
        <v>#N/A</v>
      </c>
      <c r="G4708" t="e">
        <f>IF(
OR('Con. Notes - No Conversion'!B4708 = "8. Transferee of restricted securities", 'Con. Notes - No Conversion'!B4708 = "9. Any person (substitution for securities etc.)"),
'Con. Notes - No Conversion'!C4708,
IF(
'Con. Notes - No Conversion'!B4708 = "",
#N/A,
'Con. Notes - No Conversion'!B4708)
)</f>
        <v>#N/A</v>
      </c>
    </row>
    <row r="4709" spans="1:7" x14ac:dyDescent="0.25">
      <c r="A4709" t="e">
        <f>IF(
OR(Shares!B4709 = "8. Transferee of restricted securities", Shares!B4709 = "9. Any person (substitution for securities etc.)"),
Shares!C4709,
IF(
Shares!B4709 = "",
#N/A,
Shares!B4709)
)</f>
        <v>#N/A</v>
      </c>
      <c r="B4709" t="e">
        <f>IF(
OR('Shares - LTR - Granted'!B4709 = "8. Transferee of restricted securities", 'Shares - LTR - Granted'!B4709 = "9. Any person (substitution for securities etc.)"),
'Shares - LTR - Granted'!C4709,
IF(
'Shares - LTR - Granted'!B4709 = "",
#N/A,
'Shares - LTR - Granted'!B4709)
)</f>
        <v>#N/A</v>
      </c>
      <c r="C4709" t="e">
        <f>IF(
OR('Performance Securities'!B4709 = "8. Transferee of restricted securities", 'Performance Securities'!B4709 = "9. Any person (substitution for securities etc.)"),
'Performance Securities'!C4709,
IF(
'Performance Securities'!B4709 = "",
#N/A,
'Performance Securities'!B4709)
)</f>
        <v>#N/A</v>
      </c>
      <c r="D4709" t="e">
        <f>IF(
OR('Options or Warrants'!B4709 = "8. Transferee of restricted securities", 'Options or Warrants'!B4709 = "9. Any person (substitution for securities etc.)"),
'Options or Warrants'!C4709,
IF(
'Options or Warrants'!B4709 = "",
#N/A,
'Options or Warrants'!B4709)
)</f>
        <v>#N/A</v>
      </c>
      <c r="E4709" t="e">
        <f>IF(
OR('Options - Free Attaching'!B4709 = "8. Transferee of restricted securities", 'Options - Free Attaching'!B4709 = "9. Any person (substitution for securities etc.)"),
'Options - Free Attaching'!C4709,
IF(
'Options - Free Attaching'!B4709 = "",
#N/A,
'Options - Free Attaching'!B4709)
)</f>
        <v>#N/A</v>
      </c>
      <c r="F4709" t="e">
        <f>IF(
OR('Con. Notes - Conversion'!B4709 = "8. Transferee of restricted securities", 'Con. Notes - Conversion'!B4709 = "9. Any person (substitution for securities etc.)"),
'Con. Notes - Conversion'!C4709,
IF(
'Con. Notes - Conversion'!B4709 = "",
#N/A,
'Con. Notes - Conversion'!B4709)
)</f>
        <v>#N/A</v>
      </c>
      <c r="G4709" t="e">
        <f>IF(
OR('Con. Notes - No Conversion'!B4709 = "8. Transferee of restricted securities", 'Con. Notes - No Conversion'!B4709 = "9. Any person (substitution for securities etc.)"),
'Con. Notes - No Conversion'!C4709,
IF(
'Con. Notes - No Conversion'!B4709 = "",
#N/A,
'Con. Notes - No Conversion'!B4709)
)</f>
        <v>#N/A</v>
      </c>
    </row>
    <row r="4710" spans="1:7" x14ac:dyDescent="0.25">
      <c r="A4710" t="e">
        <f>IF(
OR(Shares!B4710 = "8. Transferee of restricted securities", Shares!B4710 = "9. Any person (substitution for securities etc.)"),
Shares!C4710,
IF(
Shares!B4710 = "",
#N/A,
Shares!B4710)
)</f>
        <v>#N/A</v>
      </c>
      <c r="B4710" t="e">
        <f>IF(
OR('Shares - LTR - Granted'!B4710 = "8. Transferee of restricted securities", 'Shares - LTR - Granted'!B4710 = "9. Any person (substitution for securities etc.)"),
'Shares - LTR - Granted'!C4710,
IF(
'Shares - LTR - Granted'!B4710 = "",
#N/A,
'Shares - LTR - Granted'!B4710)
)</f>
        <v>#N/A</v>
      </c>
      <c r="C4710" t="e">
        <f>IF(
OR('Performance Securities'!B4710 = "8. Transferee of restricted securities", 'Performance Securities'!B4710 = "9. Any person (substitution for securities etc.)"),
'Performance Securities'!C4710,
IF(
'Performance Securities'!B4710 = "",
#N/A,
'Performance Securities'!B4710)
)</f>
        <v>#N/A</v>
      </c>
      <c r="D4710" t="e">
        <f>IF(
OR('Options or Warrants'!B4710 = "8. Transferee of restricted securities", 'Options or Warrants'!B4710 = "9. Any person (substitution for securities etc.)"),
'Options or Warrants'!C4710,
IF(
'Options or Warrants'!B4710 = "",
#N/A,
'Options or Warrants'!B4710)
)</f>
        <v>#N/A</v>
      </c>
      <c r="E4710" t="e">
        <f>IF(
OR('Options - Free Attaching'!B4710 = "8. Transferee of restricted securities", 'Options - Free Attaching'!B4710 = "9. Any person (substitution for securities etc.)"),
'Options - Free Attaching'!C4710,
IF(
'Options - Free Attaching'!B4710 = "",
#N/A,
'Options - Free Attaching'!B4710)
)</f>
        <v>#N/A</v>
      </c>
      <c r="F4710" t="e">
        <f>IF(
OR('Con. Notes - Conversion'!B4710 = "8. Transferee of restricted securities", 'Con. Notes - Conversion'!B4710 = "9. Any person (substitution for securities etc.)"),
'Con. Notes - Conversion'!C4710,
IF(
'Con. Notes - Conversion'!B4710 = "",
#N/A,
'Con. Notes - Conversion'!B4710)
)</f>
        <v>#N/A</v>
      </c>
      <c r="G4710" t="e">
        <f>IF(
OR('Con. Notes - No Conversion'!B4710 = "8. Transferee of restricted securities", 'Con. Notes - No Conversion'!B4710 = "9. Any person (substitution for securities etc.)"),
'Con. Notes - No Conversion'!C4710,
IF(
'Con. Notes - No Conversion'!B4710 = "",
#N/A,
'Con. Notes - No Conversion'!B4710)
)</f>
        <v>#N/A</v>
      </c>
    </row>
    <row r="4711" spans="1:7" x14ac:dyDescent="0.25">
      <c r="A4711" t="e">
        <f>IF(
OR(Shares!B4711 = "8. Transferee of restricted securities", Shares!B4711 = "9. Any person (substitution for securities etc.)"),
Shares!C4711,
IF(
Shares!B4711 = "",
#N/A,
Shares!B4711)
)</f>
        <v>#N/A</v>
      </c>
      <c r="B4711" t="e">
        <f>IF(
OR('Shares - LTR - Granted'!B4711 = "8. Transferee of restricted securities", 'Shares - LTR - Granted'!B4711 = "9. Any person (substitution for securities etc.)"),
'Shares - LTR - Granted'!C4711,
IF(
'Shares - LTR - Granted'!B4711 = "",
#N/A,
'Shares - LTR - Granted'!B4711)
)</f>
        <v>#N/A</v>
      </c>
      <c r="C4711" t="e">
        <f>IF(
OR('Performance Securities'!B4711 = "8. Transferee of restricted securities", 'Performance Securities'!B4711 = "9. Any person (substitution for securities etc.)"),
'Performance Securities'!C4711,
IF(
'Performance Securities'!B4711 = "",
#N/A,
'Performance Securities'!B4711)
)</f>
        <v>#N/A</v>
      </c>
      <c r="D4711" t="e">
        <f>IF(
OR('Options or Warrants'!B4711 = "8. Transferee of restricted securities", 'Options or Warrants'!B4711 = "9. Any person (substitution for securities etc.)"),
'Options or Warrants'!C4711,
IF(
'Options or Warrants'!B4711 = "",
#N/A,
'Options or Warrants'!B4711)
)</f>
        <v>#N/A</v>
      </c>
      <c r="E4711" t="e">
        <f>IF(
OR('Options - Free Attaching'!B4711 = "8. Transferee of restricted securities", 'Options - Free Attaching'!B4711 = "9. Any person (substitution for securities etc.)"),
'Options - Free Attaching'!C4711,
IF(
'Options - Free Attaching'!B4711 = "",
#N/A,
'Options - Free Attaching'!B4711)
)</f>
        <v>#N/A</v>
      </c>
      <c r="F4711" t="e">
        <f>IF(
OR('Con. Notes - Conversion'!B4711 = "8. Transferee of restricted securities", 'Con. Notes - Conversion'!B4711 = "9. Any person (substitution for securities etc.)"),
'Con. Notes - Conversion'!C4711,
IF(
'Con. Notes - Conversion'!B4711 = "",
#N/A,
'Con. Notes - Conversion'!B4711)
)</f>
        <v>#N/A</v>
      </c>
      <c r="G4711" t="e">
        <f>IF(
OR('Con. Notes - No Conversion'!B4711 = "8. Transferee of restricted securities", 'Con. Notes - No Conversion'!B4711 = "9. Any person (substitution for securities etc.)"),
'Con. Notes - No Conversion'!C4711,
IF(
'Con. Notes - No Conversion'!B4711 = "",
#N/A,
'Con. Notes - No Conversion'!B4711)
)</f>
        <v>#N/A</v>
      </c>
    </row>
    <row r="4712" spans="1:7" x14ac:dyDescent="0.25">
      <c r="A4712" t="e">
        <f>IF(
OR(Shares!B4712 = "8. Transferee of restricted securities", Shares!B4712 = "9. Any person (substitution for securities etc.)"),
Shares!C4712,
IF(
Shares!B4712 = "",
#N/A,
Shares!B4712)
)</f>
        <v>#N/A</v>
      </c>
      <c r="B4712" t="e">
        <f>IF(
OR('Shares - LTR - Granted'!B4712 = "8. Transferee of restricted securities", 'Shares - LTR - Granted'!B4712 = "9. Any person (substitution for securities etc.)"),
'Shares - LTR - Granted'!C4712,
IF(
'Shares - LTR - Granted'!B4712 = "",
#N/A,
'Shares - LTR - Granted'!B4712)
)</f>
        <v>#N/A</v>
      </c>
      <c r="C4712" t="e">
        <f>IF(
OR('Performance Securities'!B4712 = "8. Transferee of restricted securities", 'Performance Securities'!B4712 = "9. Any person (substitution for securities etc.)"),
'Performance Securities'!C4712,
IF(
'Performance Securities'!B4712 = "",
#N/A,
'Performance Securities'!B4712)
)</f>
        <v>#N/A</v>
      </c>
      <c r="D4712" t="e">
        <f>IF(
OR('Options or Warrants'!B4712 = "8. Transferee of restricted securities", 'Options or Warrants'!B4712 = "9. Any person (substitution for securities etc.)"),
'Options or Warrants'!C4712,
IF(
'Options or Warrants'!B4712 = "",
#N/A,
'Options or Warrants'!B4712)
)</f>
        <v>#N/A</v>
      </c>
      <c r="E4712" t="e">
        <f>IF(
OR('Options - Free Attaching'!B4712 = "8. Transferee of restricted securities", 'Options - Free Attaching'!B4712 = "9. Any person (substitution for securities etc.)"),
'Options - Free Attaching'!C4712,
IF(
'Options - Free Attaching'!B4712 = "",
#N/A,
'Options - Free Attaching'!B4712)
)</f>
        <v>#N/A</v>
      </c>
      <c r="F4712" t="e">
        <f>IF(
OR('Con. Notes - Conversion'!B4712 = "8. Transferee of restricted securities", 'Con. Notes - Conversion'!B4712 = "9. Any person (substitution for securities etc.)"),
'Con. Notes - Conversion'!C4712,
IF(
'Con. Notes - Conversion'!B4712 = "",
#N/A,
'Con. Notes - Conversion'!B4712)
)</f>
        <v>#N/A</v>
      </c>
      <c r="G4712" t="e">
        <f>IF(
OR('Con. Notes - No Conversion'!B4712 = "8. Transferee of restricted securities", 'Con. Notes - No Conversion'!B4712 = "9. Any person (substitution for securities etc.)"),
'Con. Notes - No Conversion'!C4712,
IF(
'Con. Notes - No Conversion'!B4712 = "",
#N/A,
'Con. Notes - No Conversion'!B4712)
)</f>
        <v>#N/A</v>
      </c>
    </row>
    <row r="4713" spans="1:7" x14ac:dyDescent="0.25">
      <c r="A4713" t="e">
        <f>IF(
OR(Shares!B4713 = "8. Transferee of restricted securities", Shares!B4713 = "9. Any person (substitution for securities etc.)"),
Shares!C4713,
IF(
Shares!B4713 = "",
#N/A,
Shares!B4713)
)</f>
        <v>#N/A</v>
      </c>
      <c r="B4713" t="e">
        <f>IF(
OR('Shares - LTR - Granted'!B4713 = "8. Transferee of restricted securities", 'Shares - LTR - Granted'!B4713 = "9. Any person (substitution for securities etc.)"),
'Shares - LTR - Granted'!C4713,
IF(
'Shares - LTR - Granted'!B4713 = "",
#N/A,
'Shares - LTR - Granted'!B4713)
)</f>
        <v>#N/A</v>
      </c>
      <c r="C4713" t="e">
        <f>IF(
OR('Performance Securities'!B4713 = "8. Transferee of restricted securities", 'Performance Securities'!B4713 = "9. Any person (substitution for securities etc.)"),
'Performance Securities'!C4713,
IF(
'Performance Securities'!B4713 = "",
#N/A,
'Performance Securities'!B4713)
)</f>
        <v>#N/A</v>
      </c>
      <c r="D4713" t="e">
        <f>IF(
OR('Options or Warrants'!B4713 = "8. Transferee of restricted securities", 'Options or Warrants'!B4713 = "9. Any person (substitution for securities etc.)"),
'Options or Warrants'!C4713,
IF(
'Options or Warrants'!B4713 = "",
#N/A,
'Options or Warrants'!B4713)
)</f>
        <v>#N/A</v>
      </c>
      <c r="E4713" t="e">
        <f>IF(
OR('Options - Free Attaching'!B4713 = "8. Transferee of restricted securities", 'Options - Free Attaching'!B4713 = "9. Any person (substitution for securities etc.)"),
'Options - Free Attaching'!C4713,
IF(
'Options - Free Attaching'!B4713 = "",
#N/A,
'Options - Free Attaching'!B4713)
)</f>
        <v>#N/A</v>
      </c>
      <c r="F4713" t="e">
        <f>IF(
OR('Con. Notes - Conversion'!B4713 = "8. Transferee of restricted securities", 'Con. Notes - Conversion'!B4713 = "9. Any person (substitution for securities etc.)"),
'Con. Notes - Conversion'!C4713,
IF(
'Con. Notes - Conversion'!B4713 = "",
#N/A,
'Con. Notes - Conversion'!B4713)
)</f>
        <v>#N/A</v>
      </c>
      <c r="G4713" t="e">
        <f>IF(
OR('Con. Notes - No Conversion'!B4713 = "8. Transferee of restricted securities", 'Con. Notes - No Conversion'!B4713 = "9. Any person (substitution for securities etc.)"),
'Con. Notes - No Conversion'!C4713,
IF(
'Con. Notes - No Conversion'!B4713 = "",
#N/A,
'Con. Notes - No Conversion'!B4713)
)</f>
        <v>#N/A</v>
      </c>
    </row>
    <row r="4714" spans="1:7" x14ac:dyDescent="0.25">
      <c r="A4714" t="e">
        <f>IF(
OR(Shares!B4714 = "8. Transferee of restricted securities", Shares!B4714 = "9. Any person (substitution for securities etc.)"),
Shares!C4714,
IF(
Shares!B4714 = "",
#N/A,
Shares!B4714)
)</f>
        <v>#N/A</v>
      </c>
      <c r="B4714" t="e">
        <f>IF(
OR('Shares - LTR - Granted'!B4714 = "8. Transferee of restricted securities", 'Shares - LTR - Granted'!B4714 = "9. Any person (substitution for securities etc.)"),
'Shares - LTR - Granted'!C4714,
IF(
'Shares - LTR - Granted'!B4714 = "",
#N/A,
'Shares - LTR - Granted'!B4714)
)</f>
        <v>#N/A</v>
      </c>
      <c r="C4714" t="e">
        <f>IF(
OR('Performance Securities'!B4714 = "8. Transferee of restricted securities", 'Performance Securities'!B4714 = "9. Any person (substitution for securities etc.)"),
'Performance Securities'!C4714,
IF(
'Performance Securities'!B4714 = "",
#N/A,
'Performance Securities'!B4714)
)</f>
        <v>#N/A</v>
      </c>
      <c r="D4714" t="e">
        <f>IF(
OR('Options or Warrants'!B4714 = "8. Transferee of restricted securities", 'Options or Warrants'!B4714 = "9. Any person (substitution for securities etc.)"),
'Options or Warrants'!C4714,
IF(
'Options or Warrants'!B4714 = "",
#N/A,
'Options or Warrants'!B4714)
)</f>
        <v>#N/A</v>
      </c>
      <c r="E4714" t="e">
        <f>IF(
OR('Options - Free Attaching'!B4714 = "8. Transferee of restricted securities", 'Options - Free Attaching'!B4714 = "9. Any person (substitution for securities etc.)"),
'Options - Free Attaching'!C4714,
IF(
'Options - Free Attaching'!B4714 = "",
#N/A,
'Options - Free Attaching'!B4714)
)</f>
        <v>#N/A</v>
      </c>
      <c r="F4714" t="e">
        <f>IF(
OR('Con. Notes - Conversion'!B4714 = "8. Transferee of restricted securities", 'Con. Notes - Conversion'!B4714 = "9. Any person (substitution for securities etc.)"),
'Con. Notes - Conversion'!C4714,
IF(
'Con. Notes - Conversion'!B4714 = "",
#N/A,
'Con. Notes - Conversion'!B4714)
)</f>
        <v>#N/A</v>
      </c>
      <c r="G4714" t="e">
        <f>IF(
OR('Con. Notes - No Conversion'!B4714 = "8. Transferee of restricted securities", 'Con. Notes - No Conversion'!B4714 = "9. Any person (substitution for securities etc.)"),
'Con. Notes - No Conversion'!C4714,
IF(
'Con. Notes - No Conversion'!B4714 = "",
#N/A,
'Con. Notes - No Conversion'!B4714)
)</f>
        <v>#N/A</v>
      </c>
    </row>
    <row r="4715" spans="1:7" x14ac:dyDescent="0.25">
      <c r="A4715" t="e">
        <f>IF(
OR(Shares!B4715 = "8. Transferee of restricted securities", Shares!B4715 = "9. Any person (substitution for securities etc.)"),
Shares!C4715,
IF(
Shares!B4715 = "",
#N/A,
Shares!B4715)
)</f>
        <v>#N/A</v>
      </c>
      <c r="B4715" t="e">
        <f>IF(
OR('Shares - LTR - Granted'!B4715 = "8. Transferee of restricted securities", 'Shares - LTR - Granted'!B4715 = "9. Any person (substitution for securities etc.)"),
'Shares - LTR - Granted'!C4715,
IF(
'Shares - LTR - Granted'!B4715 = "",
#N/A,
'Shares - LTR - Granted'!B4715)
)</f>
        <v>#N/A</v>
      </c>
      <c r="C4715" t="e">
        <f>IF(
OR('Performance Securities'!B4715 = "8. Transferee of restricted securities", 'Performance Securities'!B4715 = "9. Any person (substitution for securities etc.)"),
'Performance Securities'!C4715,
IF(
'Performance Securities'!B4715 = "",
#N/A,
'Performance Securities'!B4715)
)</f>
        <v>#N/A</v>
      </c>
      <c r="D4715" t="e">
        <f>IF(
OR('Options or Warrants'!B4715 = "8. Transferee of restricted securities", 'Options or Warrants'!B4715 = "9. Any person (substitution for securities etc.)"),
'Options or Warrants'!C4715,
IF(
'Options or Warrants'!B4715 = "",
#N/A,
'Options or Warrants'!B4715)
)</f>
        <v>#N/A</v>
      </c>
      <c r="E4715" t="e">
        <f>IF(
OR('Options - Free Attaching'!B4715 = "8. Transferee of restricted securities", 'Options - Free Attaching'!B4715 = "9. Any person (substitution for securities etc.)"),
'Options - Free Attaching'!C4715,
IF(
'Options - Free Attaching'!B4715 = "",
#N/A,
'Options - Free Attaching'!B4715)
)</f>
        <v>#N/A</v>
      </c>
      <c r="F4715" t="e">
        <f>IF(
OR('Con. Notes - Conversion'!B4715 = "8. Transferee of restricted securities", 'Con. Notes - Conversion'!B4715 = "9. Any person (substitution for securities etc.)"),
'Con. Notes - Conversion'!C4715,
IF(
'Con. Notes - Conversion'!B4715 = "",
#N/A,
'Con. Notes - Conversion'!B4715)
)</f>
        <v>#N/A</v>
      </c>
      <c r="G4715" t="e">
        <f>IF(
OR('Con. Notes - No Conversion'!B4715 = "8. Transferee of restricted securities", 'Con. Notes - No Conversion'!B4715 = "9. Any person (substitution for securities etc.)"),
'Con. Notes - No Conversion'!C4715,
IF(
'Con. Notes - No Conversion'!B4715 = "",
#N/A,
'Con. Notes - No Conversion'!B4715)
)</f>
        <v>#N/A</v>
      </c>
    </row>
    <row r="4716" spans="1:7" x14ac:dyDescent="0.25">
      <c r="A4716" t="e">
        <f>IF(
OR(Shares!B4716 = "8. Transferee of restricted securities", Shares!B4716 = "9. Any person (substitution for securities etc.)"),
Shares!C4716,
IF(
Shares!B4716 = "",
#N/A,
Shares!B4716)
)</f>
        <v>#N/A</v>
      </c>
      <c r="B4716" t="e">
        <f>IF(
OR('Shares - LTR - Granted'!B4716 = "8. Transferee of restricted securities", 'Shares - LTR - Granted'!B4716 = "9. Any person (substitution for securities etc.)"),
'Shares - LTR - Granted'!C4716,
IF(
'Shares - LTR - Granted'!B4716 = "",
#N/A,
'Shares - LTR - Granted'!B4716)
)</f>
        <v>#N/A</v>
      </c>
      <c r="C4716" t="e">
        <f>IF(
OR('Performance Securities'!B4716 = "8. Transferee of restricted securities", 'Performance Securities'!B4716 = "9. Any person (substitution for securities etc.)"),
'Performance Securities'!C4716,
IF(
'Performance Securities'!B4716 = "",
#N/A,
'Performance Securities'!B4716)
)</f>
        <v>#N/A</v>
      </c>
      <c r="D4716" t="e">
        <f>IF(
OR('Options or Warrants'!B4716 = "8. Transferee of restricted securities", 'Options or Warrants'!B4716 = "9. Any person (substitution for securities etc.)"),
'Options or Warrants'!C4716,
IF(
'Options or Warrants'!B4716 = "",
#N/A,
'Options or Warrants'!B4716)
)</f>
        <v>#N/A</v>
      </c>
      <c r="E4716" t="e">
        <f>IF(
OR('Options - Free Attaching'!B4716 = "8. Transferee of restricted securities", 'Options - Free Attaching'!B4716 = "9. Any person (substitution for securities etc.)"),
'Options - Free Attaching'!C4716,
IF(
'Options - Free Attaching'!B4716 = "",
#N/A,
'Options - Free Attaching'!B4716)
)</f>
        <v>#N/A</v>
      </c>
      <c r="F4716" t="e">
        <f>IF(
OR('Con. Notes - Conversion'!B4716 = "8. Transferee of restricted securities", 'Con. Notes - Conversion'!B4716 = "9. Any person (substitution for securities etc.)"),
'Con. Notes - Conversion'!C4716,
IF(
'Con. Notes - Conversion'!B4716 = "",
#N/A,
'Con. Notes - Conversion'!B4716)
)</f>
        <v>#N/A</v>
      </c>
      <c r="G4716" t="e">
        <f>IF(
OR('Con. Notes - No Conversion'!B4716 = "8. Transferee of restricted securities", 'Con. Notes - No Conversion'!B4716 = "9. Any person (substitution for securities etc.)"),
'Con. Notes - No Conversion'!C4716,
IF(
'Con. Notes - No Conversion'!B4716 = "",
#N/A,
'Con. Notes - No Conversion'!B4716)
)</f>
        <v>#N/A</v>
      </c>
    </row>
    <row r="4717" spans="1:7" x14ac:dyDescent="0.25">
      <c r="A4717" t="e">
        <f>IF(
OR(Shares!B4717 = "8. Transferee of restricted securities", Shares!B4717 = "9. Any person (substitution for securities etc.)"),
Shares!C4717,
IF(
Shares!B4717 = "",
#N/A,
Shares!B4717)
)</f>
        <v>#N/A</v>
      </c>
      <c r="B4717" t="e">
        <f>IF(
OR('Shares - LTR - Granted'!B4717 = "8. Transferee of restricted securities", 'Shares - LTR - Granted'!B4717 = "9. Any person (substitution for securities etc.)"),
'Shares - LTR - Granted'!C4717,
IF(
'Shares - LTR - Granted'!B4717 = "",
#N/A,
'Shares - LTR - Granted'!B4717)
)</f>
        <v>#N/A</v>
      </c>
      <c r="C4717" t="e">
        <f>IF(
OR('Performance Securities'!B4717 = "8. Transferee of restricted securities", 'Performance Securities'!B4717 = "9. Any person (substitution for securities etc.)"),
'Performance Securities'!C4717,
IF(
'Performance Securities'!B4717 = "",
#N/A,
'Performance Securities'!B4717)
)</f>
        <v>#N/A</v>
      </c>
      <c r="D4717" t="e">
        <f>IF(
OR('Options or Warrants'!B4717 = "8. Transferee of restricted securities", 'Options or Warrants'!B4717 = "9. Any person (substitution for securities etc.)"),
'Options or Warrants'!C4717,
IF(
'Options or Warrants'!B4717 = "",
#N/A,
'Options or Warrants'!B4717)
)</f>
        <v>#N/A</v>
      </c>
      <c r="E4717" t="e">
        <f>IF(
OR('Options - Free Attaching'!B4717 = "8. Transferee of restricted securities", 'Options - Free Attaching'!B4717 = "9. Any person (substitution for securities etc.)"),
'Options - Free Attaching'!C4717,
IF(
'Options - Free Attaching'!B4717 = "",
#N/A,
'Options - Free Attaching'!B4717)
)</f>
        <v>#N/A</v>
      </c>
      <c r="F4717" t="e">
        <f>IF(
OR('Con. Notes - Conversion'!B4717 = "8. Transferee of restricted securities", 'Con. Notes - Conversion'!B4717 = "9. Any person (substitution for securities etc.)"),
'Con. Notes - Conversion'!C4717,
IF(
'Con. Notes - Conversion'!B4717 = "",
#N/A,
'Con. Notes - Conversion'!B4717)
)</f>
        <v>#N/A</v>
      </c>
      <c r="G4717" t="e">
        <f>IF(
OR('Con. Notes - No Conversion'!B4717 = "8. Transferee of restricted securities", 'Con. Notes - No Conversion'!B4717 = "9. Any person (substitution for securities etc.)"),
'Con. Notes - No Conversion'!C4717,
IF(
'Con. Notes - No Conversion'!B4717 = "",
#N/A,
'Con. Notes - No Conversion'!B4717)
)</f>
        <v>#N/A</v>
      </c>
    </row>
    <row r="4718" spans="1:7" x14ac:dyDescent="0.25">
      <c r="A4718" t="e">
        <f>IF(
OR(Shares!B4718 = "8. Transferee of restricted securities", Shares!B4718 = "9. Any person (substitution for securities etc.)"),
Shares!C4718,
IF(
Shares!B4718 = "",
#N/A,
Shares!B4718)
)</f>
        <v>#N/A</v>
      </c>
      <c r="B4718" t="e">
        <f>IF(
OR('Shares - LTR - Granted'!B4718 = "8. Transferee of restricted securities", 'Shares - LTR - Granted'!B4718 = "9. Any person (substitution for securities etc.)"),
'Shares - LTR - Granted'!C4718,
IF(
'Shares - LTR - Granted'!B4718 = "",
#N/A,
'Shares - LTR - Granted'!B4718)
)</f>
        <v>#N/A</v>
      </c>
      <c r="C4718" t="e">
        <f>IF(
OR('Performance Securities'!B4718 = "8. Transferee of restricted securities", 'Performance Securities'!B4718 = "9. Any person (substitution for securities etc.)"),
'Performance Securities'!C4718,
IF(
'Performance Securities'!B4718 = "",
#N/A,
'Performance Securities'!B4718)
)</f>
        <v>#N/A</v>
      </c>
      <c r="D4718" t="e">
        <f>IF(
OR('Options or Warrants'!B4718 = "8. Transferee of restricted securities", 'Options or Warrants'!B4718 = "9. Any person (substitution for securities etc.)"),
'Options or Warrants'!C4718,
IF(
'Options or Warrants'!B4718 = "",
#N/A,
'Options or Warrants'!B4718)
)</f>
        <v>#N/A</v>
      </c>
      <c r="E4718" t="e">
        <f>IF(
OR('Options - Free Attaching'!B4718 = "8. Transferee of restricted securities", 'Options - Free Attaching'!B4718 = "9. Any person (substitution for securities etc.)"),
'Options - Free Attaching'!C4718,
IF(
'Options - Free Attaching'!B4718 = "",
#N/A,
'Options - Free Attaching'!B4718)
)</f>
        <v>#N/A</v>
      </c>
      <c r="F4718" t="e">
        <f>IF(
OR('Con. Notes - Conversion'!B4718 = "8. Transferee of restricted securities", 'Con. Notes - Conversion'!B4718 = "9. Any person (substitution for securities etc.)"),
'Con. Notes - Conversion'!C4718,
IF(
'Con. Notes - Conversion'!B4718 = "",
#N/A,
'Con. Notes - Conversion'!B4718)
)</f>
        <v>#N/A</v>
      </c>
      <c r="G4718" t="e">
        <f>IF(
OR('Con. Notes - No Conversion'!B4718 = "8. Transferee of restricted securities", 'Con. Notes - No Conversion'!B4718 = "9. Any person (substitution for securities etc.)"),
'Con. Notes - No Conversion'!C4718,
IF(
'Con. Notes - No Conversion'!B4718 = "",
#N/A,
'Con. Notes - No Conversion'!B4718)
)</f>
        <v>#N/A</v>
      </c>
    </row>
    <row r="4719" spans="1:7" x14ac:dyDescent="0.25">
      <c r="A4719" t="e">
        <f>IF(
OR(Shares!B4719 = "8. Transferee of restricted securities", Shares!B4719 = "9. Any person (substitution for securities etc.)"),
Shares!C4719,
IF(
Shares!B4719 = "",
#N/A,
Shares!B4719)
)</f>
        <v>#N/A</v>
      </c>
      <c r="B4719" t="e">
        <f>IF(
OR('Shares - LTR - Granted'!B4719 = "8. Transferee of restricted securities", 'Shares - LTR - Granted'!B4719 = "9. Any person (substitution for securities etc.)"),
'Shares - LTR - Granted'!C4719,
IF(
'Shares - LTR - Granted'!B4719 = "",
#N/A,
'Shares - LTR - Granted'!B4719)
)</f>
        <v>#N/A</v>
      </c>
      <c r="C4719" t="e">
        <f>IF(
OR('Performance Securities'!B4719 = "8. Transferee of restricted securities", 'Performance Securities'!B4719 = "9. Any person (substitution for securities etc.)"),
'Performance Securities'!C4719,
IF(
'Performance Securities'!B4719 = "",
#N/A,
'Performance Securities'!B4719)
)</f>
        <v>#N/A</v>
      </c>
      <c r="D4719" t="e">
        <f>IF(
OR('Options or Warrants'!B4719 = "8. Transferee of restricted securities", 'Options or Warrants'!B4719 = "9. Any person (substitution for securities etc.)"),
'Options or Warrants'!C4719,
IF(
'Options or Warrants'!B4719 = "",
#N/A,
'Options or Warrants'!B4719)
)</f>
        <v>#N/A</v>
      </c>
      <c r="E4719" t="e">
        <f>IF(
OR('Options - Free Attaching'!B4719 = "8. Transferee of restricted securities", 'Options - Free Attaching'!B4719 = "9. Any person (substitution for securities etc.)"),
'Options - Free Attaching'!C4719,
IF(
'Options - Free Attaching'!B4719 = "",
#N/A,
'Options - Free Attaching'!B4719)
)</f>
        <v>#N/A</v>
      </c>
      <c r="F4719" t="e">
        <f>IF(
OR('Con. Notes - Conversion'!B4719 = "8. Transferee of restricted securities", 'Con. Notes - Conversion'!B4719 = "9. Any person (substitution for securities etc.)"),
'Con. Notes - Conversion'!C4719,
IF(
'Con. Notes - Conversion'!B4719 = "",
#N/A,
'Con. Notes - Conversion'!B4719)
)</f>
        <v>#N/A</v>
      </c>
      <c r="G4719" t="e">
        <f>IF(
OR('Con. Notes - No Conversion'!B4719 = "8. Transferee of restricted securities", 'Con. Notes - No Conversion'!B4719 = "9. Any person (substitution for securities etc.)"),
'Con. Notes - No Conversion'!C4719,
IF(
'Con. Notes - No Conversion'!B4719 = "",
#N/A,
'Con. Notes - No Conversion'!B4719)
)</f>
        <v>#N/A</v>
      </c>
    </row>
    <row r="4720" spans="1:7" x14ac:dyDescent="0.25">
      <c r="A4720" t="e">
        <f>IF(
OR(Shares!B4720 = "8. Transferee of restricted securities", Shares!B4720 = "9. Any person (substitution for securities etc.)"),
Shares!C4720,
IF(
Shares!B4720 = "",
#N/A,
Shares!B4720)
)</f>
        <v>#N/A</v>
      </c>
      <c r="B4720" t="e">
        <f>IF(
OR('Shares - LTR - Granted'!B4720 = "8. Transferee of restricted securities", 'Shares - LTR - Granted'!B4720 = "9. Any person (substitution for securities etc.)"),
'Shares - LTR - Granted'!C4720,
IF(
'Shares - LTR - Granted'!B4720 = "",
#N/A,
'Shares - LTR - Granted'!B4720)
)</f>
        <v>#N/A</v>
      </c>
      <c r="C4720" t="e">
        <f>IF(
OR('Performance Securities'!B4720 = "8. Transferee of restricted securities", 'Performance Securities'!B4720 = "9. Any person (substitution for securities etc.)"),
'Performance Securities'!C4720,
IF(
'Performance Securities'!B4720 = "",
#N/A,
'Performance Securities'!B4720)
)</f>
        <v>#N/A</v>
      </c>
      <c r="D4720" t="e">
        <f>IF(
OR('Options or Warrants'!B4720 = "8. Transferee of restricted securities", 'Options or Warrants'!B4720 = "9. Any person (substitution for securities etc.)"),
'Options or Warrants'!C4720,
IF(
'Options or Warrants'!B4720 = "",
#N/A,
'Options or Warrants'!B4720)
)</f>
        <v>#N/A</v>
      </c>
      <c r="E4720" t="e">
        <f>IF(
OR('Options - Free Attaching'!B4720 = "8. Transferee of restricted securities", 'Options - Free Attaching'!B4720 = "9. Any person (substitution for securities etc.)"),
'Options - Free Attaching'!C4720,
IF(
'Options - Free Attaching'!B4720 = "",
#N/A,
'Options - Free Attaching'!B4720)
)</f>
        <v>#N/A</v>
      </c>
      <c r="F4720" t="e">
        <f>IF(
OR('Con. Notes - Conversion'!B4720 = "8. Transferee of restricted securities", 'Con. Notes - Conversion'!B4720 = "9. Any person (substitution for securities etc.)"),
'Con. Notes - Conversion'!C4720,
IF(
'Con. Notes - Conversion'!B4720 = "",
#N/A,
'Con. Notes - Conversion'!B4720)
)</f>
        <v>#N/A</v>
      </c>
      <c r="G4720" t="e">
        <f>IF(
OR('Con. Notes - No Conversion'!B4720 = "8. Transferee of restricted securities", 'Con. Notes - No Conversion'!B4720 = "9. Any person (substitution for securities etc.)"),
'Con. Notes - No Conversion'!C4720,
IF(
'Con. Notes - No Conversion'!B4720 = "",
#N/A,
'Con. Notes - No Conversion'!B4720)
)</f>
        <v>#N/A</v>
      </c>
    </row>
    <row r="4721" spans="1:7" x14ac:dyDescent="0.25">
      <c r="A4721" t="e">
        <f>IF(
OR(Shares!B4721 = "8. Transferee of restricted securities", Shares!B4721 = "9. Any person (substitution for securities etc.)"),
Shares!C4721,
IF(
Shares!B4721 = "",
#N/A,
Shares!B4721)
)</f>
        <v>#N/A</v>
      </c>
      <c r="B4721" t="e">
        <f>IF(
OR('Shares - LTR - Granted'!B4721 = "8. Transferee of restricted securities", 'Shares - LTR - Granted'!B4721 = "9. Any person (substitution for securities etc.)"),
'Shares - LTR - Granted'!C4721,
IF(
'Shares - LTR - Granted'!B4721 = "",
#N/A,
'Shares - LTR - Granted'!B4721)
)</f>
        <v>#N/A</v>
      </c>
      <c r="C4721" t="e">
        <f>IF(
OR('Performance Securities'!B4721 = "8. Transferee of restricted securities", 'Performance Securities'!B4721 = "9. Any person (substitution for securities etc.)"),
'Performance Securities'!C4721,
IF(
'Performance Securities'!B4721 = "",
#N/A,
'Performance Securities'!B4721)
)</f>
        <v>#N/A</v>
      </c>
      <c r="D4721" t="e">
        <f>IF(
OR('Options or Warrants'!B4721 = "8. Transferee of restricted securities", 'Options or Warrants'!B4721 = "9. Any person (substitution for securities etc.)"),
'Options or Warrants'!C4721,
IF(
'Options or Warrants'!B4721 = "",
#N/A,
'Options or Warrants'!B4721)
)</f>
        <v>#N/A</v>
      </c>
      <c r="E4721" t="e">
        <f>IF(
OR('Options - Free Attaching'!B4721 = "8. Transferee of restricted securities", 'Options - Free Attaching'!B4721 = "9. Any person (substitution for securities etc.)"),
'Options - Free Attaching'!C4721,
IF(
'Options - Free Attaching'!B4721 = "",
#N/A,
'Options - Free Attaching'!B4721)
)</f>
        <v>#N/A</v>
      </c>
      <c r="F4721" t="e">
        <f>IF(
OR('Con. Notes - Conversion'!B4721 = "8. Transferee of restricted securities", 'Con. Notes - Conversion'!B4721 = "9. Any person (substitution for securities etc.)"),
'Con. Notes - Conversion'!C4721,
IF(
'Con. Notes - Conversion'!B4721 = "",
#N/A,
'Con. Notes - Conversion'!B4721)
)</f>
        <v>#N/A</v>
      </c>
      <c r="G4721" t="e">
        <f>IF(
OR('Con. Notes - No Conversion'!B4721 = "8. Transferee of restricted securities", 'Con. Notes - No Conversion'!B4721 = "9. Any person (substitution for securities etc.)"),
'Con. Notes - No Conversion'!C4721,
IF(
'Con. Notes - No Conversion'!B4721 = "",
#N/A,
'Con. Notes - No Conversion'!B4721)
)</f>
        <v>#N/A</v>
      </c>
    </row>
    <row r="4722" spans="1:7" x14ac:dyDescent="0.25">
      <c r="A4722" t="e">
        <f>IF(
OR(Shares!B4722 = "8. Transferee of restricted securities", Shares!B4722 = "9. Any person (substitution for securities etc.)"),
Shares!C4722,
IF(
Shares!B4722 = "",
#N/A,
Shares!B4722)
)</f>
        <v>#N/A</v>
      </c>
      <c r="B4722" t="e">
        <f>IF(
OR('Shares - LTR - Granted'!B4722 = "8. Transferee of restricted securities", 'Shares - LTR - Granted'!B4722 = "9. Any person (substitution for securities etc.)"),
'Shares - LTR - Granted'!C4722,
IF(
'Shares - LTR - Granted'!B4722 = "",
#N/A,
'Shares - LTR - Granted'!B4722)
)</f>
        <v>#N/A</v>
      </c>
      <c r="C4722" t="e">
        <f>IF(
OR('Performance Securities'!B4722 = "8. Transferee of restricted securities", 'Performance Securities'!B4722 = "9. Any person (substitution for securities etc.)"),
'Performance Securities'!C4722,
IF(
'Performance Securities'!B4722 = "",
#N/A,
'Performance Securities'!B4722)
)</f>
        <v>#N/A</v>
      </c>
      <c r="D4722" t="e">
        <f>IF(
OR('Options or Warrants'!B4722 = "8. Transferee of restricted securities", 'Options or Warrants'!B4722 = "9. Any person (substitution for securities etc.)"),
'Options or Warrants'!C4722,
IF(
'Options or Warrants'!B4722 = "",
#N/A,
'Options or Warrants'!B4722)
)</f>
        <v>#N/A</v>
      </c>
      <c r="E4722" t="e">
        <f>IF(
OR('Options - Free Attaching'!B4722 = "8. Transferee of restricted securities", 'Options - Free Attaching'!B4722 = "9. Any person (substitution for securities etc.)"),
'Options - Free Attaching'!C4722,
IF(
'Options - Free Attaching'!B4722 = "",
#N/A,
'Options - Free Attaching'!B4722)
)</f>
        <v>#N/A</v>
      </c>
      <c r="F4722" t="e">
        <f>IF(
OR('Con. Notes - Conversion'!B4722 = "8. Transferee of restricted securities", 'Con. Notes - Conversion'!B4722 = "9. Any person (substitution for securities etc.)"),
'Con. Notes - Conversion'!C4722,
IF(
'Con. Notes - Conversion'!B4722 = "",
#N/A,
'Con. Notes - Conversion'!B4722)
)</f>
        <v>#N/A</v>
      </c>
      <c r="G4722" t="e">
        <f>IF(
OR('Con. Notes - No Conversion'!B4722 = "8. Transferee of restricted securities", 'Con. Notes - No Conversion'!B4722 = "9. Any person (substitution for securities etc.)"),
'Con. Notes - No Conversion'!C4722,
IF(
'Con. Notes - No Conversion'!B4722 = "",
#N/A,
'Con. Notes - No Conversion'!B4722)
)</f>
        <v>#N/A</v>
      </c>
    </row>
    <row r="4723" spans="1:7" x14ac:dyDescent="0.25">
      <c r="A4723" t="e">
        <f>IF(
OR(Shares!B4723 = "8. Transferee of restricted securities", Shares!B4723 = "9. Any person (substitution for securities etc.)"),
Shares!C4723,
IF(
Shares!B4723 = "",
#N/A,
Shares!B4723)
)</f>
        <v>#N/A</v>
      </c>
      <c r="B4723" t="e">
        <f>IF(
OR('Shares - LTR - Granted'!B4723 = "8. Transferee of restricted securities", 'Shares - LTR - Granted'!B4723 = "9. Any person (substitution for securities etc.)"),
'Shares - LTR - Granted'!C4723,
IF(
'Shares - LTR - Granted'!B4723 = "",
#N/A,
'Shares - LTR - Granted'!B4723)
)</f>
        <v>#N/A</v>
      </c>
      <c r="C4723" t="e">
        <f>IF(
OR('Performance Securities'!B4723 = "8. Transferee of restricted securities", 'Performance Securities'!B4723 = "9. Any person (substitution for securities etc.)"),
'Performance Securities'!C4723,
IF(
'Performance Securities'!B4723 = "",
#N/A,
'Performance Securities'!B4723)
)</f>
        <v>#N/A</v>
      </c>
      <c r="D4723" t="e">
        <f>IF(
OR('Options or Warrants'!B4723 = "8. Transferee of restricted securities", 'Options or Warrants'!B4723 = "9. Any person (substitution for securities etc.)"),
'Options or Warrants'!C4723,
IF(
'Options or Warrants'!B4723 = "",
#N/A,
'Options or Warrants'!B4723)
)</f>
        <v>#N/A</v>
      </c>
      <c r="E4723" t="e">
        <f>IF(
OR('Options - Free Attaching'!B4723 = "8. Transferee of restricted securities", 'Options - Free Attaching'!B4723 = "9. Any person (substitution for securities etc.)"),
'Options - Free Attaching'!C4723,
IF(
'Options - Free Attaching'!B4723 = "",
#N/A,
'Options - Free Attaching'!B4723)
)</f>
        <v>#N/A</v>
      </c>
      <c r="F4723" t="e">
        <f>IF(
OR('Con. Notes - Conversion'!B4723 = "8. Transferee of restricted securities", 'Con. Notes - Conversion'!B4723 = "9. Any person (substitution for securities etc.)"),
'Con. Notes - Conversion'!C4723,
IF(
'Con. Notes - Conversion'!B4723 = "",
#N/A,
'Con. Notes - Conversion'!B4723)
)</f>
        <v>#N/A</v>
      </c>
      <c r="G4723" t="e">
        <f>IF(
OR('Con. Notes - No Conversion'!B4723 = "8. Transferee of restricted securities", 'Con. Notes - No Conversion'!B4723 = "9. Any person (substitution for securities etc.)"),
'Con. Notes - No Conversion'!C4723,
IF(
'Con. Notes - No Conversion'!B4723 = "",
#N/A,
'Con. Notes - No Conversion'!B4723)
)</f>
        <v>#N/A</v>
      </c>
    </row>
    <row r="4724" spans="1:7" x14ac:dyDescent="0.25">
      <c r="A4724" t="e">
        <f>IF(
OR(Shares!B4724 = "8. Transferee of restricted securities", Shares!B4724 = "9. Any person (substitution for securities etc.)"),
Shares!C4724,
IF(
Shares!B4724 = "",
#N/A,
Shares!B4724)
)</f>
        <v>#N/A</v>
      </c>
      <c r="B4724" t="e">
        <f>IF(
OR('Shares - LTR - Granted'!B4724 = "8. Transferee of restricted securities", 'Shares - LTR - Granted'!B4724 = "9. Any person (substitution for securities etc.)"),
'Shares - LTR - Granted'!C4724,
IF(
'Shares - LTR - Granted'!B4724 = "",
#N/A,
'Shares - LTR - Granted'!B4724)
)</f>
        <v>#N/A</v>
      </c>
      <c r="C4724" t="e">
        <f>IF(
OR('Performance Securities'!B4724 = "8. Transferee of restricted securities", 'Performance Securities'!B4724 = "9. Any person (substitution for securities etc.)"),
'Performance Securities'!C4724,
IF(
'Performance Securities'!B4724 = "",
#N/A,
'Performance Securities'!B4724)
)</f>
        <v>#N/A</v>
      </c>
      <c r="D4724" t="e">
        <f>IF(
OR('Options or Warrants'!B4724 = "8. Transferee of restricted securities", 'Options or Warrants'!B4724 = "9. Any person (substitution for securities etc.)"),
'Options or Warrants'!C4724,
IF(
'Options or Warrants'!B4724 = "",
#N/A,
'Options or Warrants'!B4724)
)</f>
        <v>#N/A</v>
      </c>
      <c r="E4724" t="e">
        <f>IF(
OR('Options - Free Attaching'!B4724 = "8. Transferee of restricted securities", 'Options - Free Attaching'!B4724 = "9. Any person (substitution for securities etc.)"),
'Options - Free Attaching'!C4724,
IF(
'Options - Free Attaching'!B4724 = "",
#N/A,
'Options - Free Attaching'!B4724)
)</f>
        <v>#N/A</v>
      </c>
      <c r="F4724" t="e">
        <f>IF(
OR('Con. Notes - Conversion'!B4724 = "8. Transferee of restricted securities", 'Con. Notes - Conversion'!B4724 = "9. Any person (substitution for securities etc.)"),
'Con. Notes - Conversion'!C4724,
IF(
'Con. Notes - Conversion'!B4724 = "",
#N/A,
'Con. Notes - Conversion'!B4724)
)</f>
        <v>#N/A</v>
      </c>
      <c r="G4724" t="e">
        <f>IF(
OR('Con. Notes - No Conversion'!B4724 = "8. Transferee of restricted securities", 'Con. Notes - No Conversion'!B4724 = "9. Any person (substitution for securities etc.)"),
'Con. Notes - No Conversion'!C4724,
IF(
'Con. Notes - No Conversion'!B4724 = "",
#N/A,
'Con. Notes - No Conversion'!B4724)
)</f>
        <v>#N/A</v>
      </c>
    </row>
    <row r="4725" spans="1:7" x14ac:dyDescent="0.25">
      <c r="A4725" t="e">
        <f>IF(
OR(Shares!B4725 = "8. Transferee of restricted securities", Shares!B4725 = "9. Any person (substitution for securities etc.)"),
Shares!C4725,
IF(
Shares!B4725 = "",
#N/A,
Shares!B4725)
)</f>
        <v>#N/A</v>
      </c>
      <c r="B4725" t="e">
        <f>IF(
OR('Shares - LTR - Granted'!B4725 = "8. Transferee of restricted securities", 'Shares - LTR - Granted'!B4725 = "9. Any person (substitution for securities etc.)"),
'Shares - LTR - Granted'!C4725,
IF(
'Shares - LTR - Granted'!B4725 = "",
#N/A,
'Shares - LTR - Granted'!B4725)
)</f>
        <v>#N/A</v>
      </c>
      <c r="C4725" t="e">
        <f>IF(
OR('Performance Securities'!B4725 = "8. Transferee of restricted securities", 'Performance Securities'!B4725 = "9. Any person (substitution for securities etc.)"),
'Performance Securities'!C4725,
IF(
'Performance Securities'!B4725 = "",
#N/A,
'Performance Securities'!B4725)
)</f>
        <v>#N/A</v>
      </c>
      <c r="D4725" t="e">
        <f>IF(
OR('Options or Warrants'!B4725 = "8. Transferee of restricted securities", 'Options or Warrants'!B4725 = "9. Any person (substitution for securities etc.)"),
'Options or Warrants'!C4725,
IF(
'Options or Warrants'!B4725 = "",
#N/A,
'Options or Warrants'!B4725)
)</f>
        <v>#N/A</v>
      </c>
      <c r="E4725" t="e">
        <f>IF(
OR('Options - Free Attaching'!B4725 = "8. Transferee of restricted securities", 'Options - Free Attaching'!B4725 = "9. Any person (substitution for securities etc.)"),
'Options - Free Attaching'!C4725,
IF(
'Options - Free Attaching'!B4725 = "",
#N/A,
'Options - Free Attaching'!B4725)
)</f>
        <v>#N/A</v>
      </c>
      <c r="F4725" t="e">
        <f>IF(
OR('Con. Notes - Conversion'!B4725 = "8. Transferee of restricted securities", 'Con. Notes - Conversion'!B4725 = "9. Any person (substitution for securities etc.)"),
'Con. Notes - Conversion'!C4725,
IF(
'Con. Notes - Conversion'!B4725 = "",
#N/A,
'Con. Notes - Conversion'!B4725)
)</f>
        <v>#N/A</v>
      </c>
      <c r="G4725" t="e">
        <f>IF(
OR('Con. Notes - No Conversion'!B4725 = "8. Transferee of restricted securities", 'Con. Notes - No Conversion'!B4725 = "9. Any person (substitution for securities etc.)"),
'Con. Notes - No Conversion'!C4725,
IF(
'Con. Notes - No Conversion'!B4725 = "",
#N/A,
'Con. Notes - No Conversion'!B4725)
)</f>
        <v>#N/A</v>
      </c>
    </row>
    <row r="4726" spans="1:7" x14ac:dyDescent="0.25">
      <c r="A4726" t="e">
        <f>IF(
OR(Shares!B4726 = "8. Transferee of restricted securities", Shares!B4726 = "9. Any person (substitution for securities etc.)"),
Shares!C4726,
IF(
Shares!B4726 = "",
#N/A,
Shares!B4726)
)</f>
        <v>#N/A</v>
      </c>
      <c r="B4726" t="e">
        <f>IF(
OR('Shares - LTR - Granted'!B4726 = "8. Transferee of restricted securities", 'Shares - LTR - Granted'!B4726 = "9. Any person (substitution for securities etc.)"),
'Shares - LTR - Granted'!C4726,
IF(
'Shares - LTR - Granted'!B4726 = "",
#N/A,
'Shares - LTR - Granted'!B4726)
)</f>
        <v>#N/A</v>
      </c>
      <c r="C4726" t="e">
        <f>IF(
OR('Performance Securities'!B4726 = "8. Transferee of restricted securities", 'Performance Securities'!B4726 = "9. Any person (substitution for securities etc.)"),
'Performance Securities'!C4726,
IF(
'Performance Securities'!B4726 = "",
#N/A,
'Performance Securities'!B4726)
)</f>
        <v>#N/A</v>
      </c>
      <c r="D4726" t="e">
        <f>IF(
OR('Options or Warrants'!B4726 = "8. Transferee of restricted securities", 'Options or Warrants'!B4726 = "9. Any person (substitution for securities etc.)"),
'Options or Warrants'!C4726,
IF(
'Options or Warrants'!B4726 = "",
#N/A,
'Options or Warrants'!B4726)
)</f>
        <v>#N/A</v>
      </c>
      <c r="E4726" t="e">
        <f>IF(
OR('Options - Free Attaching'!B4726 = "8. Transferee of restricted securities", 'Options - Free Attaching'!B4726 = "9. Any person (substitution for securities etc.)"),
'Options - Free Attaching'!C4726,
IF(
'Options - Free Attaching'!B4726 = "",
#N/A,
'Options - Free Attaching'!B4726)
)</f>
        <v>#N/A</v>
      </c>
      <c r="F4726" t="e">
        <f>IF(
OR('Con. Notes - Conversion'!B4726 = "8. Transferee of restricted securities", 'Con. Notes - Conversion'!B4726 = "9. Any person (substitution for securities etc.)"),
'Con. Notes - Conversion'!C4726,
IF(
'Con. Notes - Conversion'!B4726 = "",
#N/A,
'Con. Notes - Conversion'!B4726)
)</f>
        <v>#N/A</v>
      </c>
      <c r="G4726" t="e">
        <f>IF(
OR('Con. Notes - No Conversion'!B4726 = "8. Transferee of restricted securities", 'Con. Notes - No Conversion'!B4726 = "9. Any person (substitution for securities etc.)"),
'Con. Notes - No Conversion'!C4726,
IF(
'Con. Notes - No Conversion'!B4726 = "",
#N/A,
'Con. Notes - No Conversion'!B4726)
)</f>
        <v>#N/A</v>
      </c>
    </row>
    <row r="4727" spans="1:7" x14ac:dyDescent="0.25">
      <c r="A4727" t="e">
        <f>IF(
OR(Shares!B4727 = "8. Transferee of restricted securities", Shares!B4727 = "9. Any person (substitution for securities etc.)"),
Shares!C4727,
IF(
Shares!B4727 = "",
#N/A,
Shares!B4727)
)</f>
        <v>#N/A</v>
      </c>
      <c r="B4727" t="e">
        <f>IF(
OR('Shares - LTR - Granted'!B4727 = "8. Transferee of restricted securities", 'Shares - LTR - Granted'!B4727 = "9. Any person (substitution for securities etc.)"),
'Shares - LTR - Granted'!C4727,
IF(
'Shares - LTR - Granted'!B4727 = "",
#N/A,
'Shares - LTR - Granted'!B4727)
)</f>
        <v>#N/A</v>
      </c>
      <c r="C4727" t="e">
        <f>IF(
OR('Performance Securities'!B4727 = "8. Transferee of restricted securities", 'Performance Securities'!B4727 = "9. Any person (substitution for securities etc.)"),
'Performance Securities'!C4727,
IF(
'Performance Securities'!B4727 = "",
#N/A,
'Performance Securities'!B4727)
)</f>
        <v>#N/A</v>
      </c>
      <c r="D4727" t="e">
        <f>IF(
OR('Options or Warrants'!B4727 = "8. Transferee of restricted securities", 'Options or Warrants'!B4727 = "9. Any person (substitution for securities etc.)"),
'Options or Warrants'!C4727,
IF(
'Options or Warrants'!B4727 = "",
#N/A,
'Options or Warrants'!B4727)
)</f>
        <v>#N/A</v>
      </c>
      <c r="E4727" t="e">
        <f>IF(
OR('Options - Free Attaching'!B4727 = "8. Transferee of restricted securities", 'Options - Free Attaching'!B4727 = "9. Any person (substitution for securities etc.)"),
'Options - Free Attaching'!C4727,
IF(
'Options - Free Attaching'!B4727 = "",
#N/A,
'Options - Free Attaching'!B4727)
)</f>
        <v>#N/A</v>
      </c>
      <c r="F4727" t="e">
        <f>IF(
OR('Con. Notes - Conversion'!B4727 = "8. Transferee of restricted securities", 'Con. Notes - Conversion'!B4727 = "9. Any person (substitution for securities etc.)"),
'Con. Notes - Conversion'!C4727,
IF(
'Con. Notes - Conversion'!B4727 = "",
#N/A,
'Con. Notes - Conversion'!B4727)
)</f>
        <v>#N/A</v>
      </c>
      <c r="G4727" t="e">
        <f>IF(
OR('Con. Notes - No Conversion'!B4727 = "8. Transferee of restricted securities", 'Con. Notes - No Conversion'!B4727 = "9. Any person (substitution for securities etc.)"),
'Con. Notes - No Conversion'!C4727,
IF(
'Con. Notes - No Conversion'!B4727 = "",
#N/A,
'Con. Notes - No Conversion'!B4727)
)</f>
        <v>#N/A</v>
      </c>
    </row>
    <row r="4728" spans="1:7" x14ac:dyDescent="0.25">
      <c r="A4728" t="e">
        <f>IF(
OR(Shares!B4728 = "8. Transferee of restricted securities", Shares!B4728 = "9. Any person (substitution for securities etc.)"),
Shares!C4728,
IF(
Shares!B4728 = "",
#N/A,
Shares!B4728)
)</f>
        <v>#N/A</v>
      </c>
      <c r="B4728" t="e">
        <f>IF(
OR('Shares - LTR - Granted'!B4728 = "8. Transferee of restricted securities", 'Shares - LTR - Granted'!B4728 = "9. Any person (substitution for securities etc.)"),
'Shares - LTR - Granted'!C4728,
IF(
'Shares - LTR - Granted'!B4728 = "",
#N/A,
'Shares - LTR - Granted'!B4728)
)</f>
        <v>#N/A</v>
      </c>
      <c r="C4728" t="e">
        <f>IF(
OR('Performance Securities'!B4728 = "8. Transferee of restricted securities", 'Performance Securities'!B4728 = "9. Any person (substitution for securities etc.)"),
'Performance Securities'!C4728,
IF(
'Performance Securities'!B4728 = "",
#N/A,
'Performance Securities'!B4728)
)</f>
        <v>#N/A</v>
      </c>
      <c r="D4728" t="e">
        <f>IF(
OR('Options or Warrants'!B4728 = "8. Transferee of restricted securities", 'Options or Warrants'!B4728 = "9. Any person (substitution for securities etc.)"),
'Options or Warrants'!C4728,
IF(
'Options or Warrants'!B4728 = "",
#N/A,
'Options or Warrants'!B4728)
)</f>
        <v>#N/A</v>
      </c>
      <c r="E4728" t="e">
        <f>IF(
OR('Options - Free Attaching'!B4728 = "8. Transferee of restricted securities", 'Options - Free Attaching'!B4728 = "9. Any person (substitution for securities etc.)"),
'Options - Free Attaching'!C4728,
IF(
'Options - Free Attaching'!B4728 = "",
#N/A,
'Options - Free Attaching'!B4728)
)</f>
        <v>#N/A</v>
      </c>
      <c r="F4728" t="e">
        <f>IF(
OR('Con. Notes - Conversion'!B4728 = "8. Transferee of restricted securities", 'Con. Notes - Conversion'!B4728 = "9. Any person (substitution for securities etc.)"),
'Con. Notes - Conversion'!C4728,
IF(
'Con. Notes - Conversion'!B4728 = "",
#N/A,
'Con. Notes - Conversion'!B4728)
)</f>
        <v>#N/A</v>
      </c>
      <c r="G4728" t="e">
        <f>IF(
OR('Con. Notes - No Conversion'!B4728 = "8. Transferee of restricted securities", 'Con. Notes - No Conversion'!B4728 = "9. Any person (substitution for securities etc.)"),
'Con. Notes - No Conversion'!C4728,
IF(
'Con. Notes - No Conversion'!B4728 = "",
#N/A,
'Con. Notes - No Conversion'!B4728)
)</f>
        <v>#N/A</v>
      </c>
    </row>
    <row r="4729" spans="1:7" x14ac:dyDescent="0.25">
      <c r="A4729" t="e">
        <f>IF(
OR(Shares!B4729 = "8. Transferee of restricted securities", Shares!B4729 = "9. Any person (substitution for securities etc.)"),
Shares!C4729,
IF(
Shares!B4729 = "",
#N/A,
Shares!B4729)
)</f>
        <v>#N/A</v>
      </c>
      <c r="B4729" t="e">
        <f>IF(
OR('Shares - LTR - Granted'!B4729 = "8. Transferee of restricted securities", 'Shares - LTR - Granted'!B4729 = "9. Any person (substitution for securities etc.)"),
'Shares - LTR - Granted'!C4729,
IF(
'Shares - LTR - Granted'!B4729 = "",
#N/A,
'Shares - LTR - Granted'!B4729)
)</f>
        <v>#N/A</v>
      </c>
      <c r="C4729" t="e">
        <f>IF(
OR('Performance Securities'!B4729 = "8. Transferee of restricted securities", 'Performance Securities'!B4729 = "9. Any person (substitution for securities etc.)"),
'Performance Securities'!C4729,
IF(
'Performance Securities'!B4729 = "",
#N/A,
'Performance Securities'!B4729)
)</f>
        <v>#N/A</v>
      </c>
      <c r="D4729" t="e">
        <f>IF(
OR('Options or Warrants'!B4729 = "8. Transferee of restricted securities", 'Options or Warrants'!B4729 = "9. Any person (substitution for securities etc.)"),
'Options or Warrants'!C4729,
IF(
'Options or Warrants'!B4729 = "",
#N/A,
'Options or Warrants'!B4729)
)</f>
        <v>#N/A</v>
      </c>
      <c r="E4729" t="e">
        <f>IF(
OR('Options - Free Attaching'!B4729 = "8. Transferee of restricted securities", 'Options - Free Attaching'!B4729 = "9. Any person (substitution for securities etc.)"),
'Options - Free Attaching'!C4729,
IF(
'Options - Free Attaching'!B4729 = "",
#N/A,
'Options - Free Attaching'!B4729)
)</f>
        <v>#N/A</v>
      </c>
      <c r="F4729" t="e">
        <f>IF(
OR('Con. Notes - Conversion'!B4729 = "8. Transferee of restricted securities", 'Con. Notes - Conversion'!B4729 = "9. Any person (substitution for securities etc.)"),
'Con. Notes - Conversion'!C4729,
IF(
'Con. Notes - Conversion'!B4729 = "",
#N/A,
'Con. Notes - Conversion'!B4729)
)</f>
        <v>#N/A</v>
      </c>
      <c r="G4729" t="e">
        <f>IF(
OR('Con. Notes - No Conversion'!B4729 = "8. Transferee of restricted securities", 'Con. Notes - No Conversion'!B4729 = "9. Any person (substitution for securities etc.)"),
'Con. Notes - No Conversion'!C4729,
IF(
'Con. Notes - No Conversion'!B4729 = "",
#N/A,
'Con. Notes - No Conversion'!B4729)
)</f>
        <v>#N/A</v>
      </c>
    </row>
    <row r="4730" spans="1:7" x14ac:dyDescent="0.25">
      <c r="A4730" t="e">
        <f>IF(
OR(Shares!B4730 = "8. Transferee of restricted securities", Shares!B4730 = "9. Any person (substitution for securities etc.)"),
Shares!C4730,
IF(
Shares!B4730 = "",
#N/A,
Shares!B4730)
)</f>
        <v>#N/A</v>
      </c>
      <c r="B4730" t="e">
        <f>IF(
OR('Shares - LTR - Granted'!B4730 = "8. Transferee of restricted securities", 'Shares - LTR - Granted'!B4730 = "9. Any person (substitution for securities etc.)"),
'Shares - LTR - Granted'!C4730,
IF(
'Shares - LTR - Granted'!B4730 = "",
#N/A,
'Shares - LTR - Granted'!B4730)
)</f>
        <v>#N/A</v>
      </c>
      <c r="C4730" t="e">
        <f>IF(
OR('Performance Securities'!B4730 = "8. Transferee of restricted securities", 'Performance Securities'!B4730 = "9. Any person (substitution for securities etc.)"),
'Performance Securities'!C4730,
IF(
'Performance Securities'!B4730 = "",
#N/A,
'Performance Securities'!B4730)
)</f>
        <v>#N/A</v>
      </c>
      <c r="D4730" t="e">
        <f>IF(
OR('Options or Warrants'!B4730 = "8. Transferee of restricted securities", 'Options or Warrants'!B4730 = "9. Any person (substitution for securities etc.)"),
'Options or Warrants'!C4730,
IF(
'Options or Warrants'!B4730 = "",
#N/A,
'Options or Warrants'!B4730)
)</f>
        <v>#N/A</v>
      </c>
      <c r="E4730" t="e">
        <f>IF(
OR('Options - Free Attaching'!B4730 = "8. Transferee of restricted securities", 'Options - Free Attaching'!B4730 = "9. Any person (substitution for securities etc.)"),
'Options - Free Attaching'!C4730,
IF(
'Options - Free Attaching'!B4730 = "",
#N/A,
'Options - Free Attaching'!B4730)
)</f>
        <v>#N/A</v>
      </c>
      <c r="F4730" t="e">
        <f>IF(
OR('Con. Notes - Conversion'!B4730 = "8. Transferee of restricted securities", 'Con. Notes - Conversion'!B4730 = "9. Any person (substitution for securities etc.)"),
'Con. Notes - Conversion'!C4730,
IF(
'Con. Notes - Conversion'!B4730 = "",
#N/A,
'Con. Notes - Conversion'!B4730)
)</f>
        <v>#N/A</v>
      </c>
      <c r="G4730" t="e">
        <f>IF(
OR('Con. Notes - No Conversion'!B4730 = "8. Transferee of restricted securities", 'Con. Notes - No Conversion'!B4730 = "9. Any person (substitution for securities etc.)"),
'Con. Notes - No Conversion'!C4730,
IF(
'Con. Notes - No Conversion'!B4730 = "",
#N/A,
'Con. Notes - No Conversion'!B4730)
)</f>
        <v>#N/A</v>
      </c>
    </row>
    <row r="4731" spans="1:7" x14ac:dyDescent="0.25">
      <c r="A4731" t="e">
        <f>IF(
OR(Shares!B4731 = "8. Transferee of restricted securities", Shares!B4731 = "9. Any person (substitution for securities etc.)"),
Shares!C4731,
IF(
Shares!B4731 = "",
#N/A,
Shares!B4731)
)</f>
        <v>#N/A</v>
      </c>
      <c r="B4731" t="e">
        <f>IF(
OR('Shares - LTR - Granted'!B4731 = "8. Transferee of restricted securities", 'Shares - LTR - Granted'!B4731 = "9. Any person (substitution for securities etc.)"),
'Shares - LTR - Granted'!C4731,
IF(
'Shares - LTR - Granted'!B4731 = "",
#N/A,
'Shares - LTR - Granted'!B4731)
)</f>
        <v>#N/A</v>
      </c>
      <c r="C4731" t="e">
        <f>IF(
OR('Performance Securities'!B4731 = "8. Transferee of restricted securities", 'Performance Securities'!B4731 = "9. Any person (substitution for securities etc.)"),
'Performance Securities'!C4731,
IF(
'Performance Securities'!B4731 = "",
#N/A,
'Performance Securities'!B4731)
)</f>
        <v>#N/A</v>
      </c>
      <c r="D4731" t="e">
        <f>IF(
OR('Options or Warrants'!B4731 = "8. Transferee of restricted securities", 'Options or Warrants'!B4731 = "9. Any person (substitution for securities etc.)"),
'Options or Warrants'!C4731,
IF(
'Options or Warrants'!B4731 = "",
#N/A,
'Options or Warrants'!B4731)
)</f>
        <v>#N/A</v>
      </c>
      <c r="E4731" t="e">
        <f>IF(
OR('Options - Free Attaching'!B4731 = "8. Transferee of restricted securities", 'Options - Free Attaching'!B4731 = "9. Any person (substitution for securities etc.)"),
'Options - Free Attaching'!C4731,
IF(
'Options - Free Attaching'!B4731 = "",
#N/A,
'Options - Free Attaching'!B4731)
)</f>
        <v>#N/A</v>
      </c>
      <c r="F4731" t="e">
        <f>IF(
OR('Con. Notes - Conversion'!B4731 = "8. Transferee of restricted securities", 'Con. Notes - Conversion'!B4731 = "9. Any person (substitution for securities etc.)"),
'Con. Notes - Conversion'!C4731,
IF(
'Con. Notes - Conversion'!B4731 = "",
#N/A,
'Con. Notes - Conversion'!B4731)
)</f>
        <v>#N/A</v>
      </c>
      <c r="G4731" t="e">
        <f>IF(
OR('Con. Notes - No Conversion'!B4731 = "8. Transferee of restricted securities", 'Con. Notes - No Conversion'!B4731 = "9. Any person (substitution for securities etc.)"),
'Con. Notes - No Conversion'!C4731,
IF(
'Con. Notes - No Conversion'!B4731 = "",
#N/A,
'Con. Notes - No Conversion'!B4731)
)</f>
        <v>#N/A</v>
      </c>
    </row>
    <row r="4732" spans="1:7" x14ac:dyDescent="0.25">
      <c r="A4732" t="e">
        <f>IF(
OR(Shares!B4732 = "8. Transferee of restricted securities", Shares!B4732 = "9. Any person (substitution for securities etc.)"),
Shares!C4732,
IF(
Shares!B4732 = "",
#N/A,
Shares!B4732)
)</f>
        <v>#N/A</v>
      </c>
      <c r="B4732" t="e">
        <f>IF(
OR('Shares - LTR - Granted'!B4732 = "8. Transferee of restricted securities", 'Shares - LTR - Granted'!B4732 = "9. Any person (substitution for securities etc.)"),
'Shares - LTR - Granted'!C4732,
IF(
'Shares - LTR - Granted'!B4732 = "",
#N/A,
'Shares - LTR - Granted'!B4732)
)</f>
        <v>#N/A</v>
      </c>
      <c r="C4732" t="e">
        <f>IF(
OR('Performance Securities'!B4732 = "8. Transferee of restricted securities", 'Performance Securities'!B4732 = "9. Any person (substitution for securities etc.)"),
'Performance Securities'!C4732,
IF(
'Performance Securities'!B4732 = "",
#N/A,
'Performance Securities'!B4732)
)</f>
        <v>#N/A</v>
      </c>
      <c r="D4732" t="e">
        <f>IF(
OR('Options or Warrants'!B4732 = "8. Transferee of restricted securities", 'Options or Warrants'!B4732 = "9. Any person (substitution for securities etc.)"),
'Options or Warrants'!C4732,
IF(
'Options or Warrants'!B4732 = "",
#N/A,
'Options or Warrants'!B4732)
)</f>
        <v>#N/A</v>
      </c>
      <c r="E4732" t="e">
        <f>IF(
OR('Options - Free Attaching'!B4732 = "8. Transferee of restricted securities", 'Options - Free Attaching'!B4732 = "9. Any person (substitution for securities etc.)"),
'Options - Free Attaching'!C4732,
IF(
'Options - Free Attaching'!B4732 = "",
#N/A,
'Options - Free Attaching'!B4732)
)</f>
        <v>#N/A</v>
      </c>
      <c r="F4732" t="e">
        <f>IF(
OR('Con. Notes - Conversion'!B4732 = "8. Transferee of restricted securities", 'Con. Notes - Conversion'!B4732 = "9. Any person (substitution for securities etc.)"),
'Con. Notes - Conversion'!C4732,
IF(
'Con. Notes - Conversion'!B4732 = "",
#N/A,
'Con. Notes - Conversion'!B4732)
)</f>
        <v>#N/A</v>
      </c>
      <c r="G4732" t="e">
        <f>IF(
OR('Con. Notes - No Conversion'!B4732 = "8. Transferee of restricted securities", 'Con. Notes - No Conversion'!B4732 = "9. Any person (substitution for securities etc.)"),
'Con. Notes - No Conversion'!C4732,
IF(
'Con. Notes - No Conversion'!B4732 = "",
#N/A,
'Con. Notes - No Conversion'!B4732)
)</f>
        <v>#N/A</v>
      </c>
    </row>
    <row r="4733" spans="1:7" x14ac:dyDescent="0.25">
      <c r="A4733" t="e">
        <f>IF(
OR(Shares!B4733 = "8. Transferee of restricted securities", Shares!B4733 = "9. Any person (substitution for securities etc.)"),
Shares!C4733,
IF(
Shares!B4733 = "",
#N/A,
Shares!B4733)
)</f>
        <v>#N/A</v>
      </c>
      <c r="B4733" t="e">
        <f>IF(
OR('Shares - LTR - Granted'!B4733 = "8. Transferee of restricted securities", 'Shares - LTR - Granted'!B4733 = "9. Any person (substitution for securities etc.)"),
'Shares - LTR - Granted'!C4733,
IF(
'Shares - LTR - Granted'!B4733 = "",
#N/A,
'Shares - LTR - Granted'!B4733)
)</f>
        <v>#N/A</v>
      </c>
      <c r="C4733" t="e">
        <f>IF(
OR('Performance Securities'!B4733 = "8. Transferee of restricted securities", 'Performance Securities'!B4733 = "9. Any person (substitution for securities etc.)"),
'Performance Securities'!C4733,
IF(
'Performance Securities'!B4733 = "",
#N/A,
'Performance Securities'!B4733)
)</f>
        <v>#N/A</v>
      </c>
      <c r="D4733" t="e">
        <f>IF(
OR('Options or Warrants'!B4733 = "8. Transferee of restricted securities", 'Options or Warrants'!B4733 = "9. Any person (substitution for securities etc.)"),
'Options or Warrants'!C4733,
IF(
'Options or Warrants'!B4733 = "",
#N/A,
'Options or Warrants'!B4733)
)</f>
        <v>#N/A</v>
      </c>
      <c r="E4733" t="e">
        <f>IF(
OR('Options - Free Attaching'!B4733 = "8. Transferee of restricted securities", 'Options - Free Attaching'!B4733 = "9. Any person (substitution for securities etc.)"),
'Options - Free Attaching'!C4733,
IF(
'Options - Free Attaching'!B4733 = "",
#N/A,
'Options - Free Attaching'!B4733)
)</f>
        <v>#N/A</v>
      </c>
      <c r="F4733" t="e">
        <f>IF(
OR('Con. Notes - Conversion'!B4733 = "8. Transferee of restricted securities", 'Con. Notes - Conversion'!B4733 = "9. Any person (substitution for securities etc.)"),
'Con. Notes - Conversion'!C4733,
IF(
'Con. Notes - Conversion'!B4733 = "",
#N/A,
'Con. Notes - Conversion'!B4733)
)</f>
        <v>#N/A</v>
      </c>
      <c r="G4733" t="e">
        <f>IF(
OR('Con. Notes - No Conversion'!B4733 = "8. Transferee of restricted securities", 'Con. Notes - No Conversion'!B4733 = "9. Any person (substitution for securities etc.)"),
'Con. Notes - No Conversion'!C4733,
IF(
'Con. Notes - No Conversion'!B4733 = "",
#N/A,
'Con. Notes - No Conversion'!B4733)
)</f>
        <v>#N/A</v>
      </c>
    </row>
    <row r="4734" spans="1:7" x14ac:dyDescent="0.25">
      <c r="A4734" t="e">
        <f>IF(
OR(Shares!B4734 = "8. Transferee of restricted securities", Shares!B4734 = "9. Any person (substitution for securities etc.)"),
Shares!C4734,
IF(
Shares!B4734 = "",
#N/A,
Shares!B4734)
)</f>
        <v>#N/A</v>
      </c>
      <c r="B4734" t="e">
        <f>IF(
OR('Shares - LTR - Granted'!B4734 = "8. Transferee of restricted securities", 'Shares - LTR - Granted'!B4734 = "9. Any person (substitution for securities etc.)"),
'Shares - LTR - Granted'!C4734,
IF(
'Shares - LTR - Granted'!B4734 = "",
#N/A,
'Shares - LTR - Granted'!B4734)
)</f>
        <v>#N/A</v>
      </c>
      <c r="C4734" t="e">
        <f>IF(
OR('Performance Securities'!B4734 = "8. Transferee of restricted securities", 'Performance Securities'!B4734 = "9. Any person (substitution for securities etc.)"),
'Performance Securities'!C4734,
IF(
'Performance Securities'!B4734 = "",
#N/A,
'Performance Securities'!B4734)
)</f>
        <v>#N/A</v>
      </c>
      <c r="D4734" t="e">
        <f>IF(
OR('Options or Warrants'!B4734 = "8. Transferee of restricted securities", 'Options or Warrants'!B4734 = "9. Any person (substitution for securities etc.)"),
'Options or Warrants'!C4734,
IF(
'Options or Warrants'!B4734 = "",
#N/A,
'Options or Warrants'!B4734)
)</f>
        <v>#N/A</v>
      </c>
      <c r="E4734" t="e">
        <f>IF(
OR('Options - Free Attaching'!B4734 = "8. Transferee of restricted securities", 'Options - Free Attaching'!B4734 = "9. Any person (substitution for securities etc.)"),
'Options - Free Attaching'!C4734,
IF(
'Options - Free Attaching'!B4734 = "",
#N/A,
'Options - Free Attaching'!B4734)
)</f>
        <v>#N/A</v>
      </c>
      <c r="F4734" t="e">
        <f>IF(
OR('Con. Notes - Conversion'!B4734 = "8. Transferee of restricted securities", 'Con. Notes - Conversion'!B4734 = "9. Any person (substitution for securities etc.)"),
'Con. Notes - Conversion'!C4734,
IF(
'Con. Notes - Conversion'!B4734 = "",
#N/A,
'Con. Notes - Conversion'!B4734)
)</f>
        <v>#N/A</v>
      </c>
      <c r="G4734" t="e">
        <f>IF(
OR('Con. Notes - No Conversion'!B4734 = "8. Transferee of restricted securities", 'Con. Notes - No Conversion'!B4734 = "9. Any person (substitution for securities etc.)"),
'Con. Notes - No Conversion'!C4734,
IF(
'Con. Notes - No Conversion'!B4734 = "",
#N/A,
'Con. Notes - No Conversion'!B4734)
)</f>
        <v>#N/A</v>
      </c>
    </row>
    <row r="4735" spans="1:7" x14ac:dyDescent="0.25">
      <c r="A4735" t="e">
        <f>IF(
OR(Shares!B4735 = "8. Transferee of restricted securities", Shares!B4735 = "9. Any person (substitution for securities etc.)"),
Shares!C4735,
IF(
Shares!B4735 = "",
#N/A,
Shares!B4735)
)</f>
        <v>#N/A</v>
      </c>
      <c r="B4735" t="e">
        <f>IF(
OR('Shares - LTR - Granted'!B4735 = "8. Transferee of restricted securities", 'Shares - LTR - Granted'!B4735 = "9. Any person (substitution for securities etc.)"),
'Shares - LTR - Granted'!C4735,
IF(
'Shares - LTR - Granted'!B4735 = "",
#N/A,
'Shares - LTR - Granted'!B4735)
)</f>
        <v>#N/A</v>
      </c>
      <c r="C4735" t="e">
        <f>IF(
OR('Performance Securities'!B4735 = "8. Transferee of restricted securities", 'Performance Securities'!B4735 = "9. Any person (substitution for securities etc.)"),
'Performance Securities'!C4735,
IF(
'Performance Securities'!B4735 = "",
#N/A,
'Performance Securities'!B4735)
)</f>
        <v>#N/A</v>
      </c>
      <c r="D4735" t="e">
        <f>IF(
OR('Options or Warrants'!B4735 = "8. Transferee of restricted securities", 'Options or Warrants'!B4735 = "9. Any person (substitution for securities etc.)"),
'Options or Warrants'!C4735,
IF(
'Options or Warrants'!B4735 = "",
#N/A,
'Options or Warrants'!B4735)
)</f>
        <v>#N/A</v>
      </c>
      <c r="E4735" t="e">
        <f>IF(
OR('Options - Free Attaching'!B4735 = "8. Transferee of restricted securities", 'Options - Free Attaching'!B4735 = "9. Any person (substitution for securities etc.)"),
'Options - Free Attaching'!C4735,
IF(
'Options - Free Attaching'!B4735 = "",
#N/A,
'Options - Free Attaching'!B4735)
)</f>
        <v>#N/A</v>
      </c>
      <c r="F4735" t="e">
        <f>IF(
OR('Con. Notes - Conversion'!B4735 = "8. Transferee of restricted securities", 'Con. Notes - Conversion'!B4735 = "9. Any person (substitution for securities etc.)"),
'Con. Notes - Conversion'!C4735,
IF(
'Con. Notes - Conversion'!B4735 = "",
#N/A,
'Con. Notes - Conversion'!B4735)
)</f>
        <v>#N/A</v>
      </c>
      <c r="G4735" t="e">
        <f>IF(
OR('Con. Notes - No Conversion'!B4735 = "8. Transferee of restricted securities", 'Con. Notes - No Conversion'!B4735 = "9. Any person (substitution for securities etc.)"),
'Con. Notes - No Conversion'!C4735,
IF(
'Con. Notes - No Conversion'!B4735 = "",
#N/A,
'Con. Notes - No Conversion'!B4735)
)</f>
        <v>#N/A</v>
      </c>
    </row>
    <row r="4736" spans="1:7" x14ac:dyDescent="0.25">
      <c r="A4736" t="e">
        <f>IF(
OR(Shares!B4736 = "8. Transferee of restricted securities", Shares!B4736 = "9. Any person (substitution for securities etc.)"),
Shares!C4736,
IF(
Shares!B4736 = "",
#N/A,
Shares!B4736)
)</f>
        <v>#N/A</v>
      </c>
      <c r="B4736" t="e">
        <f>IF(
OR('Shares - LTR - Granted'!B4736 = "8. Transferee of restricted securities", 'Shares - LTR - Granted'!B4736 = "9. Any person (substitution for securities etc.)"),
'Shares - LTR - Granted'!C4736,
IF(
'Shares - LTR - Granted'!B4736 = "",
#N/A,
'Shares - LTR - Granted'!B4736)
)</f>
        <v>#N/A</v>
      </c>
      <c r="C4736" t="e">
        <f>IF(
OR('Performance Securities'!B4736 = "8. Transferee of restricted securities", 'Performance Securities'!B4736 = "9. Any person (substitution for securities etc.)"),
'Performance Securities'!C4736,
IF(
'Performance Securities'!B4736 = "",
#N/A,
'Performance Securities'!B4736)
)</f>
        <v>#N/A</v>
      </c>
      <c r="D4736" t="e">
        <f>IF(
OR('Options or Warrants'!B4736 = "8. Transferee of restricted securities", 'Options or Warrants'!B4736 = "9. Any person (substitution for securities etc.)"),
'Options or Warrants'!C4736,
IF(
'Options or Warrants'!B4736 = "",
#N/A,
'Options or Warrants'!B4736)
)</f>
        <v>#N/A</v>
      </c>
      <c r="E4736" t="e">
        <f>IF(
OR('Options - Free Attaching'!B4736 = "8. Transferee of restricted securities", 'Options - Free Attaching'!B4736 = "9. Any person (substitution for securities etc.)"),
'Options - Free Attaching'!C4736,
IF(
'Options - Free Attaching'!B4736 = "",
#N/A,
'Options - Free Attaching'!B4736)
)</f>
        <v>#N/A</v>
      </c>
      <c r="F4736" t="e">
        <f>IF(
OR('Con. Notes - Conversion'!B4736 = "8. Transferee of restricted securities", 'Con. Notes - Conversion'!B4736 = "9. Any person (substitution for securities etc.)"),
'Con. Notes - Conversion'!C4736,
IF(
'Con. Notes - Conversion'!B4736 = "",
#N/A,
'Con. Notes - Conversion'!B4736)
)</f>
        <v>#N/A</v>
      </c>
      <c r="G4736" t="e">
        <f>IF(
OR('Con. Notes - No Conversion'!B4736 = "8. Transferee of restricted securities", 'Con. Notes - No Conversion'!B4736 = "9. Any person (substitution for securities etc.)"),
'Con. Notes - No Conversion'!C4736,
IF(
'Con. Notes - No Conversion'!B4736 = "",
#N/A,
'Con. Notes - No Conversion'!B4736)
)</f>
        <v>#N/A</v>
      </c>
    </row>
    <row r="4737" spans="1:7" x14ac:dyDescent="0.25">
      <c r="A4737" t="e">
        <f>IF(
OR(Shares!B4737 = "8. Transferee of restricted securities", Shares!B4737 = "9. Any person (substitution for securities etc.)"),
Shares!C4737,
IF(
Shares!B4737 = "",
#N/A,
Shares!B4737)
)</f>
        <v>#N/A</v>
      </c>
      <c r="B4737" t="e">
        <f>IF(
OR('Shares - LTR - Granted'!B4737 = "8. Transferee of restricted securities", 'Shares - LTR - Granted'!B4737 = "9. Any person (substitution for securities etc.)"),
'Shares - LTR - Granted'!C4737,
IF(
'Shares - LTR - Granted'!B4737 = "",
#N/A,
'Shares - LTR - Granted'!B4737)
)</f>
        <v>#N/A</v>
      </c>
      <c r="C4737" t="e">
        <f>IF(
OR('Performance Securities'!B4737 = "8. Transferee of restricted securities", 'Performance Securities'!B4737 = "9. Any person (substitution for securities etc.)"),
'Performance Securities'!C4737,
IF(
'Performance Securities'!B4737 = "",
#N/A,
'Performance Securities'!B4737)
)</f>
        <v>#N/A</v>
      </c>
      <c r="D4737" t="e">
        <f>IF(
OR('Options or Warrants'!B4737 = "8. Transferee of restricted securities", 'Options or Warrants'!B4737 = "9. Any person (substitution for securities etc.)"),
'Options or Warrants'!C4737,
IF(
'Options or Warrants'!B4737 = "",
#N/A,
'Options or Warrants'!B4737)
)</f>
        <v>#N/A</v>
      </c>
      <c r="E4737" t="e">
        <f>IF(
OR('Options - Free Attaching'!B4737 = "8. Transferee of restricted securities", 'Options - Free Attaching'!B4737 = "9. Any person (substitution for securities etc.)"),
'Options - Free Attaching'!C4737,
IF(
'Options - Free Attaching'!B4737 = "",
#N/A,
'Options - Free Attaching'!B4737)
)</f>
        <v>#N/A</v>
      </c>
      <c r="F4737" t="e">
        <f>IF(
OR('Con. Notes - Conversion'!B4737 = "8. Transferee of restricted securities", 'Con. Notes - Conversion'!B4737 = "9. Any person (substitution for securities etc.)"),
'Con. Notes - Conversion'!C4737,
IF(
'Con. Notes - Conversion'!B4737 = "",
#N/A,
'Con. Notes - Conversion'!B4737)
)</f>
        <v>#N/A</v>
      </c>
      <c r="G4737" t="e">
        <f>IF(
OR('Con. Notes - No Conversion'!B4737 = "8. Transferee of restricted securities", 'Con. Notes - No Conversion'!B4737 = "9. Any person (substitution for securities etc.)"),
'Con. Notes - No Conversion'!C4737,
IF(
'Con. Notes - No Conversion'!B4737 = "",
#N/A,
'Con. Notes - No Conversion'!B4737)
)</f>
        <v>#N/A</v>
      </c>
    </row>
    <row r="4738" spans="1:7" x14ac:dyDescent="0.25">
      <c r="A4738" t="e">
        <f>IF(
OR(Shares!B4738 = "8. Transferee of restricted securities", Shares!B4738 = "9. Any person (substitution for securities etc.)"),
Shares!C4738,
IF(
Shares!B4738 = "",
#N/A,
Shares!B4738)
)</f>
        <v>#N/A</v>
      </c>
      <c r="B4738" t="e">
        <f>IF(
OR('Shares - LTR - Granted'!B4738 = "8. Transferee of restricted securities", 'Shares - LTR - Granted'!B4738 = "9. Any person (substitution for securities etc.)"),
'Shares - LTR - Granted'!C4738,
IF(
'Shares - LTR - Granted'!B4738 = "",
#N/A,
'Shares - LTR - Granted'!B4738)
)</f>
        <v>#N/A</v>
      </c>
      <c r="C4738" t="e">
        <f>IF(
OR('Performance Securities'!B4738 = "8. Transferee of restricted securities", 'Performance Securities'!B4738 = "9. Any person (substitution for securities etc.)"),
'Performance Securities'!C4738,
IF(
'Performance Securities'!B4738 = "",
#N/A,
'Performance Securities'!B4738)
)</f>
        <v>#N/A</v>
      </c>
      <c r="D4738" t="e">
        <f>IF(
OR('Options or Warrants'!B4738 = "8. Transferee of restricted securities", 'Options or Warrants'!B4738 = "9. Any person (substitution for securities etc.)"),
'Options or Warrants'!C4738,
IF(
'Options or Warrants'!B4738 = "",
#N/A,
'Options or Warrants'!B4738)
)</f>
        <v>#N/A</v>
      </c>
      <c r="E4738" t="e">
        <f>IF(
OR('Options - Free Attaching'!B4738 = "8. Transferee of restricted securities", 'Options - Free Attaching'!B4738 = "9. Any person (substitution for securities etc.)"),
'Options - Free Attaching'!C4738,
IF(
'Options - Free Attaching'!B4738 = "",
#N/A,
'Options - Free Attaching'!B4738)
)</f>
        <v>#N/A</v>
      </c>
      <c r="F4738" t="e">
        <f>IF(
OR('Con. Notes - Conversion'!B4738 = "8. Transferee of restricted securities", 'Con. Notes - Conversion'!B4738 = "9. Any person (substitution for securities etc.)"),
'Con. Notes - Conversion'!C4738,
IF(
'Con. Notes - Conversion'!B4738 = "",
#N/A,
'Con. Notes - Conversion'!B4738)
)</f>
        <v>#N/A</v>
      </c>
      <c r="G4738" t="e">
        <f>IF(
OR('Con. Notes - No Conversion'!B4738 = "8. Transferee of restricted securities", 'Con. Notes - No Conversion'!B4738 = "9. Any person (substitution for securities etc.)"),
'Con. Notes - No Conversion'!C4738,
IF(
'Con. Notes - No Conversion'!B4738 = "",
#N/A,
'Con. Notes - No Conversion'!B4738)
)</f>
        <v>#N/A</v>
      </c>
    </row>
    <row r="4739" spans="1:7" x14ac:dyDescent="0.25">
      <c r="A4739" t="e">
        <f>IF(
OR(Shares!B4739 = "8. Transferee of restricted securities", Shares!B4739 = "9. Any person (substitution for securities etc.)"),
Shares!C4739,
IF(
Shares!B4739 = "",
#N/A,
Shares!B4739)
)</f>
        <v>#N/A</v>
      </c>
      <c r="B4739" t="e">
        <f>IF(
OR('Shares - LTR - Granted'!B4739 = "8. Transferee of restricted securities", 'Shares - LTR - Granted'!B4739 = "9. Any person (substitution for securities etc.)"),
'Shares - LTR - Granted'!C4739,
IF(
'Shares - LTR - Granted'!B4739 = "",
#N/A,
'Shares - LTR - Granted'!B4739)
)</f>
        <v>#N/A</v>
      </c>
      <c r="C4739" t="e">
        <f>IF(
OR('Performance Securities'!B4739 = "8. Transferee of restricted securities", 'Performance Securities'!B4739 = "9. Any person (substitution for securities etc.)"),
'Performance Securities'!C4739,
IF(
'Performance Securities'!B4739 = "",
#N/A,
'Performance Securities'!B4739)
)</f>
        <v>#N/A</v>
      </c>
      <c r="D4739" t="e">
        <f>IF(
OR('Options or Warrants'!B4739 = "8. Transferee of restricted securities", 'Options or Warrants'!B4739 = "9. Any person (substitution for securities etc.)"),
'Options or Warrants'!C4739,
IF(
'Options or Warrants'!B4739 = "",
#N/A,
'Options or Warrants'!B4739)
)</f>
        <v>#N/A</v>
      </c>
      <c r="E4739" t="e">
        <f>IF(
OR('Options - Free Attaching'!B4739 = "8. Transferee of restricted securities", 'Options - Free Attaching'!B4739 = "9. Any person (substitution for securities etc.)"),
'Options - Free Attaching'!C4739,
IF(
'Options - Free Attaching'!B4739 = "",
#N/A,
'Options - Free Attaching'!B4739)
)</f>
        <v>#N/A</v>
      </c>
      <c r="F4739" t="e">
        <f>IF(
OR('Con. Notes - Conversion'!B4739 = "8. Transferee of restricted securities", 'Con. Notes - Conversion'!B4739 = "9. Any person (substitution for securities etc.)"),
'Con. Notes - Conversion'!C4739,
IF(
'Con. Notes - Conversion'!B4739 = "",
#N/A,
'Con. Notes - Conversion'!B4739)
)</f>
        <v>#N/A</v>
      </c>
      <c r="G4739" t="e">
        <f>IF(
OR('Con. Notes - No Conversion'!B4739 = "8. Transferee of restricted securities", 'Con. Notes - No Conversion'!B4739 = "9. Any person (substitution for securities etc.)"),
'Con. Notes - No Conversion'!C4739,
IF(
'Con. Notes - No Conversion'!B4739 = "",
#N/A,
'Con. Notes - No Conversion'!B4739)
)</f>
        <v>#N/A</v>
      </c>
    </row>
    <row r="4740" spans="1:7" x14ac:dyDescent="0.25">
      <c r="A4740" t="e">
        <f>IF(
OR(Shares!B4740 = "8. Transferee of restricted securities", Shares!B4740 = "9. Any person (substitution for securities etc.)"),
Shares!C4740,
IF(
Shares!B4740 = "",
#N/A,
Shares!B4740)
)</f>
        <v>#N/A</v>
      </c>
      <c r="B4740" t="e">
        <f>IF(
OR('Shares - LTR - Granted'!B4740 = "8. Transferee of restricted securities", 'Shares - LTR - Granted'!B4740 = "9. Any person (substitution for securities etc.)"),
'Shares - LTR - Granted'!C4740,
IF(
'Shares - LTR - Granted'!B4740 = "",
#N/A,
'Shares - LTR - Granted'!B4740)
)</f>
        <v>#N/A</v>
      </c>
      <c r="C4740" t="e">
        <f>IF(
OR('Performance Securities'!B4740 = "8. Transferee of restricted securities", 'Performance Securities'!B4740 = "9. Any person (substitution for securities etc.)"),
'Performance Securities'!C4740,
IF(
'Performance Securities'!B4740 = "",
#N/A,
'Performance Securities'!B4740)
)</f>
        <v>#N/A</v>
      </c>
      <c r="D4740" t="e">
        <f>IF(
OR('Options or Warrants'!B4740 = "8. Transferee of restricted securities", 'Options or Warrants'!B4740 = "9. Any person (substitution for securities etc.)"),
'Options or Warrants'!C4740,
IF(
'Options or Warrants'!B4740 = "",
#N/A,
'Options or Warrants'!B4740)
)</f>
        <v>#N/A</v>
      </c>
      <c r="E4740" t="e">
        <f>IF(
OR('Options - Free Attaching'!B4740 = "8. Transferee of restricted securities", 'Options - Free Attaching'!B4740 = "9. Any person (substitution for securities etc.)"),
'Options - Free Attaching'!C4740,
IF(
'Options - Free Attaching'!B4740 = "",
#N/A,
'Options - Free Attaching'!B4740)
)</f>
        <v>#N/A</v>
      </c>
      <c r="F4740" t="e">
        <f>IF(
OR('Con. Notes - Conversion'!B4740 = "8. Transferee of restricted securities", 'Con. Notes - Conversion'!B4740 = "9. Any person (substitution for securities etc.)"),
'Con. Notes - Conversion'!C4740,
IF(
'Con. Notes - Conversion'!B4740 = "",
#N/A,
'Con. Notes - Conversion'!B4740)
)</f>
        <v>#N/A</v>
      </c>
      <c r="G4740" t="e">
        <f>IF(
OR('Con. Notes - No Conversion'!B4740 = "8. Transferee of restricted securities", 'Con. Notes - No Conversion'!B4740 = "9. Any person (substitution for securities etc.)"),
'Con. Notes - No Conversion'!C4740,
IF(
'Con. Notes - No Conversion'!B4740 = "",
#N/A,
'Con. Notes - No Conversion'!B4740)
)</f>
        <v>#N/A</v>
      </c>
    </row>
    <row r="4741" spans="1:7" x14ac:dyDescent="0.25">
      <c r="A4741" t="e">
        <f>IF(
OR(Shares!B4741 = "8. Transferee of restricted securities", Shares!B4741 = "9. Any person (substitution for securities etc.)"),
Shares!C4741,
IF(
Shares!B4741 = "",
#N/A,
Shares!B4741)
)</f>
        <v>#N/A</v>
      </c>
      <c r="B4741" t="e">
        <f>IF(
OR('Shares - LTR - Granted'!B4741 = "8. Transferee of restricted securities", 'Shares - LTR - Granted'!B4741 = "9. Any person (substitution for securities etc.)"),
'Shares - LTR - Granted'!C4741,
IF(
'Shares - LTR - Granted'!B4741 = "",
#N/A,
'Shares - LTR - Granted'!B4741)
)</f>
        <v>#N/A</v>
      </c>
      <c r="C4741" t="e">
        <f>IF(
OR('Performance Securities'!B4741 = "8. Transferee of restricted securities", 'Performance Securities'!B4741 = "9. Any person (substitution for securities etc.)"),
'Performance Securities'!C4741,
IF(
'Performance Securities'!B4741 = "",
#N/A,
'Performance Securities'!B4741)
)</f>
        <v>#N/A</v>
      </c>
      <c r="D4741" t="e">
        <f>IF(
OR('Options or Warrants'!B4741 = "8. Transferee of restricted securities", 'Options or Warrants'!B4741 = "9. Any person (substitution for securities etc.)"),
'Options or Warrants'!C4741,
IF(
'Options or Warrants'!B4741 = "",
#N/A,
'Options or Warrants'!B4741)
)</f>
        <v>#N/A</v>
      </c>
      <c r="E4741" t="e">
        <f>IF(
OR('Options - Free Attaching'!B4741 = "8. Transferee of restricted securities", 'Options - Free Attaching'!B4741 = "9. Any person (substitution for securities etc.)"),
'Options - Free Attaching'!C4741,
IF(
'Options - Free Attaching'!B4741 = "",
#N/A,
'Options - Free Attaching'!B4741)
)</f>
        <v>#N/A</v>
      </c>
      <c r="F4741" t="e">
        <f>IF(
OR('Con. Notes - Conversion'!B4741 = "8. Transferee of restricted securities", 'Con. Notes - Conversion'!B4741 = "9. Any person (substitution for securities etc.)"),
'Con. Notes - Conversion'!C4741,
IF(
'Con. Notes - Conversion'!B4741 = "",
#N/A,
'Con. Notes - Conversion'!B4741)
)</f>
        <v>#N/A</v>
      </c>
      <c r="G4741" t="e">
        <f>IF(
OR('Con. Notes - No Conversion'!B4741 = "8. Transferee of restricted securities", 'Con. Notes - No Conversion'!B4741 = "9. Any person (substitution for securities etc.)"),
'Con. Notes - No Conversion'!C4741,
IF(
'Con. Notes - No Conversion'!B4741 = "",
#N/A,
'Con. Notes - No Conversion'!B4741)
)</f>
        <v>#N/A</v>
      </c>
    </row>
    <row r="4742" spans="1:7" x14ac:dyDescent="0.25">
      <c r="A4742" t="e">
        <f>IF(
OR(Shares!B4742 = "8. Transferee of restricted securities", Shares!B4742 = "9. Any person (substitution for securities etc.)"),
Shares!C4742,
IF(
Shares!B4742 = "",
#N/A,
Shares!B4742)
)</f>
        <v>#N/A</v>
      </c>
      <c r="B4742" t="e">
        <f>IF(
OR('Shares - LTR - Granted'!B4742 = "8. Transferee of restricted securities", 'Shares - LTR - Granted'!B4742 = "9. Any person (substitution for securities etc.)"),
'Shares - LTR - Granted'!C4742,
IF(
'Shares - LTR - Granted'!B4742 = "",
#N/A,
'Shares - LTR - Granted'!B4742)
)</f>
        <v>#N/A</v>
      </c>
      <c r="C4742" t="e">
        <f>IF(
OR('Performance Securities'!B4742 = "8. Transferee of restricted securities", 'Performance Securities'!B4742 = "9. Any person (substitution for securities etc.)"),
'Performance Securities'!C4742,
IF(
'Performance Securities'!B4742 = "",
#N/A,
'Performance Securities'!B4742)
)</f>
        <v>#N/A</v>
      </c>
      <c r="D4742" t="e">
        <f>IF(
OR('Options or Warrants'!B4742 = "8. Transferee of restricted securities", 'Options or Warrants'!B4742 = "9. Any person (substitution for securities etc.)"),
'Options or Warrants'!C4742,
IF(
'Options or Warrants'!B4742 = "",
#N/A,
'Options or Warrants'!B4742)
)</f>
        <v>#N/A</v>
      </c>
      <c r="E4742" t="e">
        <f>IF(
OR('Options - Free Attaching'!B4742 = "8. Transferee of restricted securities", 'Options - Free Attaching'!B4742 = "9. Any person (substitution for securities etc.)"),
'Options - Free Attaching'!C4742,
IF(
'Options - Free Attaching'!B4742 = "",
#N/A,
'Options - Free Attaching'!B4742)
)</f>
        <v>#N/A</v>
      </c>
      <c r="F4742" t="e">
        <f>IF(
OR('Con. Notes - Conversion'!B4742 = "8. Transferee of restricted securities", 'Con. Notes - Conversion'!B4742 = "9. Any person (substitution for securities etc.)"),
'Con. Notes - Conversion'!C4742,
IF(
'Con. Notes - Conversion'!B4742 = "",
#N/A,
'Con. Notes - Conversion'!B4742)
)</f>
        <v>#N/A</v>
      </c>
      <c r="G4742" t="e">
        <f>IF(
OR('Con. Notes - No Conversion'!B4742 = "8. Transferee of restricted securities", 'Con. Notes - No Conversion'!B4742 = "9. Any person (substitution for securities etc.)"),
'Con. Notes - No Conversion'!C4742,
IF(
'Con. Notes - No Conversion'!B4742 = "",
#N/A,
'Con. Notes - No Conversion'!B4742)
)</f>
        <v>#N/A</v>
      </c>
    </row>
    <row r="4743" spans="1:7" x14ac:dyDescent="0.25">
      <c r="A4743" t="e">
        <f>IF(
OR(Shares!B4743 = "8. Transferee of restricted securities", Shares!B4743 = "9. Any person (substitution for securities etc.)"),
Shares!C4743,
IF(
Shares!B4743 = "",
#N/A,
Shares!B4743)
)</f>
        <v>#N/A</v>
      </c>
      <c r="B4743" t="e">
        <f>IF(
OR('Shares - LTR - Granted'!B4743 = "8. Transferee of restricted securities", 'Shares - LTR - Granted'!B4743 = "9. Any person (substitution for securities etc.)"),
'Shares - LTR - Granted'!C4743,
IF(
'Shares - LTR - Granted'!B4743 = "",
#N/A,
'Shares - LTR - Granted'!B4743)
)</f>
        <v>#N/A</v>
      </c>
      <c r="C4743" t="e">
        <f>IF(
OR('Performance Securities'!B4743 = "8. Transferee of restricted securities", 'Performance Securities'!B4743 = "9. Any person (substitution for securities etc.)"),
'Performance Securities'!C4743,
IF(
'Performance Securities'!B4743 = "",
#N/A,
'Performance Securities'!B4743)
)</f>
        <v>#N/A</v>
      </c>
      <c r="D4743" t="e">
        <f>IF(
OR('Options or Warrants'!B4743 = "8. Transferee of restricted securities", 'Options or Warrants'!B4743 = "9. Any person (substitution for securities etc.)"),
'Options or Warrants'!C4743,
IF(
'Options or Warrants'!B4743 = "",
#N/A,
'Options or Warrants'!B4743)
)</f>
        <v>#N/A</v>
      </c>
      <c r="E4743" t="e">
        <f>IF(
OR('Options - Free Attaching'!B4743 = "8. Transferee of restricted securities", 'Options - Free Attaching'!B4743 = "9. Any person (substitution for securities etc.)"),
'Options - Free Attaching'!C4743,
IF(
'Options - Free Attaching'!B4743 = "",
#N/A,
'Options - Free Attaching'!B4743)
)</f>
        <v>#N/A</v>
      </c>
      <c r="F4743" t="e">
        <f>IF(
OR('Con. Notes - Conversion'!B4743 = "8. Transferee of restricted securities", 'Con. Notes - Conversion'!B4743 = "9. Any person (substitution for securities etc.)"),
'Con. Notes - Conversion'!C4743,
IF(
'Con. Notes - Conversion'!B4743 = "",
#N/A,
'Con. Notes - Conversion'!B4743)
)</f>
        <v>#N/A</v>
      </c>
      <c r="G4743" t="e">
        <f>IF(
OR('Con. Notes - No Conversion'!B4743 = "8. Transferee of restricted securities", 'Con. Notes - No Conversion'!B4743 = "9. Any person (substitution for securities etc.)"),
'Con. Notes - No Conversion'!C4743,
IF(
'Con. Notes - No Conversion'!B4743 = "",
#N/A,
'Con. Notes - No Conversion'!B4743)
)</f>
        <v>#N/A</v>
      </c>
    </row>
    <row r="4744" spans="1:7" x14ac:dyDescent="0.25">
      <c r="A4744" t="e">
        <f>IF(
OR(Shares!B4744 = "8. Transferee of restricted securities", Shares!B4744 = "9. Any person (substitution for securities etc.)"),
Shares!C4744,
IF(
Shares!B4744 = "",
#N/A,
Shares!B4744)
)</f>
        <v>#N/A</v>
      </c>
      <c r="B4744" t="e">
        <f>IF(
OR('Shares - LTR - Granted'!B4744 = "8. Transferee of restricted securities", 'Shares - LTR - Granted'!B4744 = "9. Any person (substitution for securities etc.)"),
'Shares - LTR - Granted'!C4744,
IF(
'Shares - LTR - Granted'!B4744 = "",
#N/A,
'Shares - LTR - Granted'!B4744)
)</f>
        <v>#N/A</v>
      </c>
      <c r="C4744" t="e">
        <f>IF(
OR('Performance Securities'!B4744 = "8. Transferee of restricted securities", 'Performance Securities'!B4744 = "9. Any person (substitution for securities etc.)"),
'Performance Securities'!C4744,
IF(
'Performance Securities'!B4744 = "",
#N/A,
'Performance Securities'!B4744)
)</f>
        <v>#N/A</v>
      </c>
      <c r="D4744" t="e">
        <f>IF(
OR('Options or Warrants'!B4744 = "8. Transferee of restricted securities", 'Options or Warrants'!B4744 = "9. Any person (substitution for securities etc.)"),
'Options or Warrants'!C4744,
IF(
'Options or Warrants'!B4744 = "",
#N/A,
'Options or Warrants'!B4744)
)</f>
        <v>#N/A</v>
      </c>
      <c r="E4744" t="e">
        <f>IF(
OR('Options - Free Attaching'!B4744 = "8. Transferee of restricted securities", 'Options - Free Attaching'!B4744 = "9. Any person (substitution for securities etc.)"),
'Options - Free Attaching'!C4744,
IF(
'Options - Free Attaching'!B4744 = "",
#N/A,
'Options - Free Attaching'!B4744)
)</f>
        <v>#N/A</v>
      </c>
      <c r="F4744" t="e">
        <f>IF(
OR('Con. Notes - Conversion'!B4744 = "8. Transferee of restricted securities", 'Con. Notes - Conversion'!B4744 = "9. Any person (substitution for securities etc.)"),
'Con. Notes - Conversion'!C4744,
IF(
'Con. Notes - Conversion'!B4744 = "",
#N/A,
'Con. Notes - Conversion'!B4744)
)</f>
        <v>#N/A</v>
      </c>
      <c r="G4744" t="e">
        <f>IF(
OR('Con. Notes - No Conversion'!B4744 = "8. Transferee of restricted securities", 'Con. Notes - No Conversion'!B4744 = "9. Any person (substitution for securities etc.)"),
'Con. Notes - No Conversion'!C4744,
IF(
'Con. Notes - No Conversion'!B4744 = "",
#N/A,
'Con. Notes - No Conversion'!B4744)
)</f>
        <v>#N/A</v>
      </c>
    </row>
    <row r="4745" spans="1:7" x14ac:dyDescent="0.25">
      <c r="A4745" t="e">
        <f>IF(
OR(Shares!B4745 = "8. Transferee of restricted securities", Shares!B4745 = "9. Any person (substitution for securities etc.)"),
Shares!C4745,
IF(
Shares!B4745 = "",
#N/A,
Shares!B4745)
)</f>
        <v>#N/A</v>
      </c>
      <c r="B4745" t="e">
        <f>IF(
OR('Shares - LTR - Granted'!B4745 = "8. Transferee of restricted securities", 'Shares - LTR - Granted'!B4745 = "9. Any person (substitution for securities etc.)"),
'Shares - LTR - Granted'!C4745,
IF(
'Shares - LTR - Granted'!B4745 = "",
#N/A,
'Shares - LTR - Granted'!B4745)
)</f>
        <v>#N/A</v>
      </c>
      <c r="C4745" t="e">
        <f>IF(
OR('Performance Securities'!B4745 = "8. Transferee of restricted securities", 'Performance Securities'!B4745 = "9. Any person (substitution for securities etc.)"),
'Performance Securities'!C4745,
IF(
'Performance Securities'!B4745 = "",
#N/A,
'Performance Securities'!B4745)
)</f>
        <v>#N/A</v>
      </c>
      <c r="D4745" t="e">
        <f>IF(
OR('Options or Warrants'!B4745 = "8. Transferee of restricted securities", 'Options or Warrants'!B4745 = "9. Any person (substitution for securities etc.)"),
'Options or Warrants'!C4745,
IF(
'Options or Warrants'!B4745 = "",
#N/A,
'Options or Warrants'!B4745)
)</f>
        <v>#N/A</v>
      </c>
      <c r="E4745" t="e">
        <f>IF(
OR('Options - Free Attaching'!B4745 = "8. Transferee of restricted securities", 'Options - Free Attaching'!B4745 = "9. Any person (substitution for securities etc.)"),
'Options - Free Attaching'!C4745,
IF(
'Options - Free Attaching'!B4745 = "",
#N/A,
'Options - Free Attaching'!B4745)
)</f>
        <v>#N/A</v>
      </c>
      <c r="F4745" t="e">
        <f>IF(
OR('Con. Notes - Conversion'!B4745 = "8. Transferee of restricted securities", 'Con. Notes - Conversion'!B4745 = "9. Any person (substitution for securities etc.)"),
'Con. Notes - Conversion'!C4745,
IF(
'Con. Notes - Conversion'!B4745 = "",
#N/A,
'Con. Notes - Conversion'!B4745)
)</f>
        <v>#N/A</v>
      </c>
      <c r="G4745" t="e">
        <f>IF(
OR('Con. Notes - No Conversion'!B4745 = "8. Transferee of restricted securities", 'Con. Notes - No Conversion'!B4745 = "9. Any person (substitution for securities etc.)"),
'Con. Notes - No Conversion'!C4745,
IF(
'Con. Notes - No Conversion'!B4745 = "",
#N/A,
'Con. Notes - No Conversion'!B4745)
)</f>
        <v>#N/A</v>
      </c>
    </row>
    <row r="4746" spans="1:7" x14ac:dyDescent="0.25">
      <c r="A4746" t="e">
        <f>IF(
OR(Shares!B4746 = "8. Transferee of restricted securities", Shares!B4746 = "9. Any person (substitution for securities etc.)"),
Shares!C4746,
IF(
Shares!B4746 = "",
#N/A,
Shares!B4746)
)</f>
        <v>#N/A</v>
      </c>
      <c r="B4746" t="e">
        <f>IF(
OR('Shares - LTR - Granted'!B4746 = "8. Transferee of restricted securities", 'Shares - LTR - Granted'!B4746 = "9. Any person (substitution for securities etc.)"),
'Shares - LTR - Granted'!C4746,
IF(
'Shares - LTR - Granted'!B4746 = "",
#N/A,
'Shares - LTR - Granted'!B4746)
)</f>
        <v>#N/A</v>
      </c>
      <c r="C4746" t="e">
        <f>IF(
OR('Performance Securities'!B4746 = "8. Transferee of restricted securities", 'Performance Securities'!B4746 = "9. Any person (substitution for securities etc.)"),
'Performance Securities'!C4746,
IF(
'Performance Securities'!B4746 = "",
#N/A,
'Performance Securities'!B4746)
)</f>
        <v>#N/A</v>
      </c>
      <c r="D4746" t="e">
        <f>IF(
OR('Options or Warrants'!B4746 = "8. Transferee of restricted securities", 'Options or Warrants'!B4746 = "9. Any person (substitution for securities etc.)"),
'Options or Warrants'!C4746,
IF(
'Options or Warrants'!B4746 = "",
#N/A,
'Options or Warrants'!B4746)
)</f>
        <v>#N/A</v>
      </c>
      <c r="E4746" t="e">
        <f>IF(
OR('Options - Free Attaching'!B4746 = "8. Transferee of restricted securities", 'Options - Free Attaching'!B4746 = "9. Any person (substitution for securities etc.)"),
'Options - Free Attaching'!C4746,
IF(
'Options - Free Attaching'!B4746 = "",
#N/A,
'Options - Free Attaching'!B4746)
)</f>
        <v>#N/A</v>
      </c>
      <c r="F4746" t="e">
        <f>IF(
OR('Con. Notes - Conversion'!B4746 = "8. Transferee of restricted securities", 'Con. Notes - Conversion'!B4746 = "9. Any person (substitution for securities etc.)"),
'Con. Notes - Conversion'!C4746,
IF(
'Con. Notes - Conversion'!B4746 = "",
#N/A,
'Con. Notes - Conversion'!B4746)
)</f>
        <v>#N/A</v>
      </c>
      <c r="G4746" t="e">
        <f>IF(
OR('Con. Notes - No Conversion'!B4746 = "8. Transferee of restricted securities", 'Con. Notes - No Conversion'!B4746 = "9. Any person (substitution for securities etc.)"),
'Con. Notes - No Conversion'!C4746,
IF(
'Con. Notes - No Conversion'!B4746 = "",
#N/A,
'Con. Notes - No Conversion'!B4746)
)</f>
        <v>#N/A</v>
      </c>
    </row>
    <row r="4747" spans="1:7" x14ac:dyDescent="0.25">
      <c r="A4747" t="e">
        <f>IF(
OR(Shares!B4747 = "8. Transferee of restricted securities", Shares!B4747 = "9. Any person (substitution for securities etc.)"),
Shares!C4747,
IF(
Shares!B4747 = "",
#N/A,
Shares!B4747)
)</f>
        <v>#N/A</v>
      </c>
      <c r="B4747" t="e">
        <f>IF(
OR('Shares - LTR - Granted'!B4747 = "8. Transferee of restricted securities", 'Shares - LTR - Granted'!B4747 = "9. Any person (substitution for securities etc.)"),
'Shares - LTR - Granted'!C4747,
IF(
'Shares - LTR - Granted'!B4747 = "",
#N/A,
'Shares - LTR - Granted'!B4747)
)</f>
        <v>#N/A</v>
      </c>
      <c r="C4747" t="e">
        <f>IF(
OR('Performance Securities'!B4747 = "8. Transferee of restricted securities", 'Performance Securities'!B4747 = "9. Any person (substitution for securities etc.)"),
'Performance Securities'!C4747,
IF(
'Performance Securities'!B4747 = "",
#N/A,
'Performance Securities'!B4747)
)</f>
        <v>#N/A</v>
      </c>
      <c r="D4747" t="e">
        <f>IF(
OR('Options or Warrants'!B4747 = "8. Transferee of restricted securities", 'Options or Warrants'!B4747 = "9. Any person (substitution for securities etc.)"),
'Options or Warrants'!C4747,
IF(
'Options or Warrants'!B4747 = "",
#N/A,
'Options or Warrants'!B4747)
)</f>
        <v>#N/A</v>
      </c>
      <c r="E4747" t="e">
        <f>IF(
OR('Options - Free Attaching'!B4747 = "8. Transferee of restricted securities", 'Options - Free Attaching'!B4747 = "9. Any person (substitution for securities etc.)"),
'Options - Free Attaching'!C4747,
IF(
'Options - Free Attaching'!B4747 = "",
#N/A,
'Options - Free Attaching'!B4747)
)</f>
        <v>#N/A</v>
      </c>
      <c r="F4747" t="e">
        <f>IF(
OR('Con. Notes - Conversion'!B4747 = "8. Transferee of restricted securities", 'Con. Notes - Conversion'!B4747 = "9. Any person (substitution for securities etc.)"),
'Con. Notes - Conversion'!C4747,
IF(
'Con. Notes - Conversion'!B4747 = "",
#N/A,
'Con. Notes - Conversion'!B4747)
)</f>
        <v>#N/A</v>
      </c>
      <c r="G4747" t="e">
        <f>IF(
OR('Con. Notes - No Conversion'!B4747 = "8. Transferee of restricted securities", 'Con. Notes - No Conversion'!B4747 = "9. Any person (substitution for securities etc.)"),
'Con. Notes - No Conversion'!C4747,
IF(
'Con. Notes - No Conversion'!B4747 = "",
#N/A,
'Con. Notes - No Conversion'!B4747)
)</f>
        <v>#N/A</v>
      </c>
    </row>
    <row r="4748" spans="1:7" x14ac:dyDescent="0.25">
      <c r="A4748" t="e">
        <f>IF(
OR(Shares!B4748 = "8. Transferee of restricted securities", Shares!B4748 = "9. Any person (substitution for securities etc.)"),
Shares!C4748,
IF(
Shares!B4748 = "",
#N/A,
Shares!B4748)
)</f>
        <v>#N/A</v>
      </c>
      <c r="B4748" t="e">
        <f>IF(
OR('Shares - LTR - Granted'!B4748 = "8. Transferee of restricted securities", 'Shares - LTR - Granted'!B4748 = "9. Any person (substitution for securities etc.)"),
'Shares - LTR - Granted'!C4748,
IF(
'Shares - LTR - Granted'!B4748 = "",
#N/A,
'Shares - LTR - Granted'!B4748)
)</f>
        <v>#N/A</v>
      </c>
      <c r="C4748" t="e">
        <f>IF(
OR('Performance Securities'!B4748 = "8. Transferee of restricted securities", 'Performance Securities'!B4748 = "9. Any person (substitution for securities etc.)"),
'Performance Securities'!C4748,
IF(
'Performance Securities'!B4748 = "",
#N/A,
'Performance Securities'!B4748)
)</f>
        <v>#N/A</v>
      </c>
      <c r="D4748" t="e">
        <f>IF(
OR('Options or Warrants'!B4748 = "8. Transferee of restricted securities", 'Options or Warrants'!B4748 = "9. Any person (substitution for securities etc.)"),
'Options or Warrants'!C4748,
IF(
'Options or Warrants'!B4748 = "",
#N/A,
'Options or Warrants'!B4748)
)</f>
        <v>#N/A</v>
      </c>
      <c r="E4748" t="e">
        <f>IF(
OR('Options - Free Attaching'!B4748 = "8. Transferee of restricted securities", 'Options - Free Attaching'!B4748 = "9. Any person (substitution for securities etc.)"),
'Options - Free Attaching'!C4748,
IF(
'Options - Free Attaching'!B4748 = "",
#N/A,
'Options - Free Attaching'!B4748)
)</f>
        <v>#N/A</v>
      </c>
      <c r="F4748" t="e">
        <f>IF(
OR('Con. Notes - Conversion'!B4748 = "8. Transferee of restricted securities", 'Con. Notes - Conversion'!B4748 = "9. Any person (substitution for securities etc.)"),
'Con. Notes - Conversion'!C4748,
IF(
'Con. Notes - Conversion'!B4748 = "",
#N/A,
'Con. Notes - Conversion'!B4748)
)</f>
        <v>#N/A</v>
      </c>
      <c r="G4748" t="e">
        <f>IF(
OR('Con. Notes - No Conversion'!B4748 = "8. Transferee of restricted securities", 'Con. Notes - No Conversion'!B4748 = "9. Any person (substitution for securities etc.)"),
'Con. Notes - No Conversion'!C4748,
IF(
'Con. Notes - No Conversion'!B4748 = "",
#N/A,
'Con. Notes - No Conversion'!B4748)
)</f>
        <v>#N/A</v>
      </c>
    </row>
    <row r="4749" spans="1:7" x14ac:dyDescent="0.25">
      <c r="A4749" t="e">
        <f>IF(
OR(Shares!B4749 = "8. Transferee of restricted securities", Shares!B4749 = "9. Any person (substitution for securities etc.)"),
Shares!C4749,
IF(
Shares!B4749 = "",
#N/A,
Shares!B4749)
)</f>
        <v>#N/A</v>
      </c>
      <c r="B4749" t="e">
        <f>IF(
OR('Shares - LTR - Granted'!B4749 = "8. Transferee of restricted securities", 'Shares - LTR - Granted'!B4749 = "9. Any person (substitution for securities etc.)"),
'Shares - LTR - Granted'!C4749,
IF(
'Shares - LTR - Granted'!B4749 = "",
#N/A,
'Shares - LTR - Granted'!B4749)
)</f>
        <v>#N/A</v>
      </c>
      <c r="C4749" t="e">
        <f>IF(
OR('Performance Securities'!B4749 = "8. Transferee of restricted securities", 'Performance Securities'!B4749 = "9. Any person (substitution for securities etc.)"),
'Performance Securities'!C4749,
IF(
'Performance Securities'!B4749 = "",
#N/A,
'Performance Securities'!B4749)
)</f>
        <v>#N/A</v>
      </c>
      <c r="D4749" t="e">
        <f>IF(
OR('Options or Warrants'!B4749 = "8. Transferee of restricted securities", 'Options or Warrants'!B4749 = "9. Any person (substitution for securities etc.)"),
'Options or Warrants'!C4749,
IF(
'Options or Warrants'!B4749 = "",
#N/A,
'Options or Warrants'!B4749)
)</f>
        <v>#N/A</v>
      </c>
      <c r="E4749" t="e">
        <f>IF(
OR('Options - Free Attaching'!B4749 = "8. Transferee of restricted securities", 'Options - Free Attaching'!B4749 = "9. Any person (substitution for securities etc.)"),
'Options - Free Attaching'!C4749,
IF(
'Options - Free Attaching'!B4749 = "",
#N/A,
'Options - Free Attaching'!B4749)
)</f>
        <v>#N/A</v>
      </c>
      <c r="F4749" t="e">
        <f>IF(
OR('Con. Notes - Conversion'!B4749 = "8. Transferee of restricted securities", 'Con. Notes - Conversion'!B4749 = "9. Any person (substitution for securities etc.)"),
'Con. Notes - Conversion'!C4749,
IF(
'Con. Notes - Conversion'!B4749 = "",
#N/A,
'Con. Notes - Conversion'!B4749)
)</f>
        <v>#N/A</v>
      </c>
      <c r="G4749" t="e">
        <f>IF(
OR('Con. Notes - No Conversion'!B4749 = "8. Transferee of restricted securities", 'Con. Notes - No Conversion'!B4749 = "9. Any person (substitution for securities etc.)"),
'Con. Notes - No Conversion'!C4749,
IF(
'Con. Notes - No Conversion'!B4749 = "",
#N/A,
'Con. Notes - No Conversion'!B4749)
)</f>
        <v>#N/A</v>
      </c>
    </row>
    <row r="4750" spans="1:7" x14ac:dyDescent="0.25">
      <c r="A4750" t="e">
        <f>IF(
OR(Shares!B4750 = "8. Transferee of restricted securities", Shares!B4750 = "9. Any person (substitution for securities etc.)"),
Shares!C4750,
IF(
Shares!B4750 = "",
#N/A,
Shares!B4750)
)</f>
        <v>#N/A</v>
      </c>
      <c r="B4750" t="e">
        <f>IF(
OR('Shares - LTR - Granted'!B4750 = "8. Transferee of restricted securities", 'Shares - LTR - Granted'!B4750 = "9. Any person (substitution for securities etc.)"),
'Shares - LTR - Granted'!C4750,
IF(
'Shares - LTR - Granted'!B4750 = "",
#N/A,
'Shares - LTR - Granted'!B4750)
)</f>
        <v>#N/A</v>
      </c>
      <c r="C4750" t="e">
        <f>IF(
OR('Performance Securities'!B4750 = "8. Transferee of restricted securities", 'Performance Securities'!B4750 = "9. Any person (substitution for securities etc.)"),
'Performance Securities'!C4750,
IF(
'Performance Securities'!B4750 = "",
#N/A,
'Performance Securities'!B4750)
)</f>
        <v>#N/A</v>
      </c>
      <c r="D4750" t="e">
        <f>IF(
OR('Options or Warrants'!B4750 = "8. Transferee of restricted securities", 'Options or Warrants'!B4750 = "9. Any person (substitution for securities etc.)"),
'Options or Warrants'!C4750,
IF(
'Options or Warrants'!B4750 = "",
#N/A,
'Options or Warrants'!B4750)
)</f>
        <v>#N/A</v>
      </c>
      <c r="E4750" t="e">
        <f>IF(
OR('Options - Free Attaching'!B4750 = "8. Transferee of restricted securities", 'Options - Free Attaching'!B4750 = "9. Any person (substitution for securities etc.)"),
'Options - Free Attaching'!C4750,
IF(
'Options - Free Attaching'!B4750 = "",
#N/A,
'Options - Free Attaching'!B4750)
)</f>
        <v>#N/A</v>
      </c>
      <c r="F4750" t="e">
        <f>IF(
OR('Con. Notes - Conversion'!B4750 = "8. Transferee of restricted securities", 'Con. Notes - Conversion'!B4750 = "9. Any person (substitution for securities etc.)"),
'Con. Notes - Conversion'!C4750,
IF(
'Con. Notes - Conversion'!B4750 = "",
#N/A,
'Con. Notes - Conversion'!B4750)
)</f>
        <v>#N/A</v>
      </c>
      <c r="G4750" t="e">
        <f>IF(
OR('Con. Notes - No Conversion'!B4750 = "8. Transferee of restricted securities", 'Con. Notes - No Conversion'!B4750 = "9. Any person (substitution for securities etc.)"),
'Con. Notes - No Conversion'!C4750,
IF(
'Con. Notes - No Conversion'!B4750 = "",
#N/A,
'Con. Notes - No Conversion'!B4750)
)</f>
        <v>#N/A</v>
      </c>
    </row>
    <row r="4751" spans="1:7" x14ac:dyDescent="0.25">
      <c r="A4751" t="e">
        <f>IF(
OR(Shares!B4751 = "8. Transferee of restricted securities", Shares!B4751 = "9. Any person (substitution for securities etc.)"),
Shares!C4751,
IF(
Shares!B4751 = "",
#N/A,
Shares!B4751)
)</f>
        <v>#N/A</v>
      </c>
      <c r="B4751" t="e">
        <f>IF(
OR('Shares - LTR - Granted'!B4751 = "8. Transferee of restricted securities", 'Shares - LTR - Granted'!B4751 = "9. Any person (substitution for securities etc.)"),
'Shares - LTR - Granted'!C4751,
IF(
'Shares - LTR - Granted'!B4751 = "",
#N/A,
'Shares - LTR - Granted'!B4751)
)</f>
        <v>#N/A</v>
      </c>
      <c r="C4751" t="e">
        <f>IF(
OR('Performance Securities'!B4751 = "8. Transferee of restricted securities", 'Performance Securities'!B4751 = "9. Any person (substitution for securities etc.)"),
'Performance Securities'!C4751,
IF(
'Performance Securities'!B4751 = "",
#N/A,
'Performance Securities'!B4751)
)</f>
        <v>#N/A</v>
      </c>
      <c r="D4751" t="e">
        <f>IF(
OR('Options or Warrants'!B4751 = "8. Transferee of restricted securities", 'Options or Warrants'!B4751 = "9. Any person (substitution for securities etc.)"),
'Options or Warrants'!C4751,
IF(
'Options or Warrants'!B4751 = "",
#N/A,
'Options or Warrants'!B4751)
)</f>
        <v>#N/A</v>
      </c>
      <c r="E4751" t="e">
        <f>IF(
OR('Options - Free Attaching'!B4751 = "8. Transferee of restricted securities", 'Options - Free Attaching'!B4751 = "9. Any person (substitution for securities etc.)"),
'Options - Free Attaching'!C4751,
IF(
'Options - Free Attaching'!B4751 = "",
#N/A,
'Options - Free Attaching'!B4751)
)</f>
        <v>#N/A</v>
      </c>
      <c r="F4751" t="e">
        <f>IF(
OR('Con. Notes - Conversion'!B4751 = "8. Transferee of restricted securities", 'Con. Notes - Conversion'!B4751 = "9. Any person (substitution for securities etc.)"),
'Con. Notes - Conversion'!C4751,
IF(
'Con. Notes - Conversion'!B4751 = "",
#N/A,
'Con. Notes - Conversion'!B4751)
)</f>
        <v>#N/A</v>
      </c>
      <c r="G4751" t="e">
        <f>IF(
OR('Con. Notes - No Conversion'!B4751 = "8. Transferee of restricted securities", 'Con. Notes - No Conversion'!B4751 = "9. Any person (substitution for securities etc.)"),
'Con. Notes - No Conversion'!C4751,
IF(
'Con. Notes - No Conversion'!B4751 = "",
#N/A,
'Con. Notes - No Conversion'!B4751)
)</f>
        <v>#N/A</v>
      </c>
    </row>
    <row r="4752" spans="1:7" x14ac:dyDescent="0.25">
      <c r="A4752" t="e">
        <f>IF(
OR(Shares!B4752 = "8. Transferee of restricted securities", Shares!B4752 = "9. Any person (substitution for securities etc.)"),
Shares!C4752,
IF(
Shares!B4752 = "",
#N/A,
Shares!B4752)
)</f>
        <v>#N/A</v>
      </c>
      <c r="B4752" t="e">
        <f>IF(
OR('Shares - LTR - Granted'!B4752 = "8. Transferee of restricted securities", 'Shares - LTR - Granted'!B4752 = "9. Any person (substitution for securities etc.)"),
'Shares - LTR - Granted'!C4752,
IF(
'Shares - LTR - Granted'!B4752 = "",
#N/A,
'Shares - LTR - Granted'!B4752)
)</f>
        <v>#N/A</v>
      </c>
      <c r="C4752" t="e">
        <f>IF(
OR('Performance Securities'!B4752 = "8. Transferee of restricted securities", 'Performance Securities'!B4752 = "9. Any person (substitution for securities etc.)"),
'Performance Securities'!C4752,
IF(
'Performance Securities'!B4752 = "",
#N/A,
'Performance Securities'!B4752)
)</f>
        <v>#N/A</v>
      </c>
      <c r="D4752" t="e">
        <f>IF(
OR('Options or Warrants'!B4752 = "8. Transferee of restricted securities", 'Options or Warrants'!B4752 = "9. Any person (substitution for securities etc.)"),
'Options or Warrants'!C4752,
IF(
'Options or Warrants'!B4752 = "",
#N/A,
'Options or Warrants'!B4752)
)</f>
        <v>#N/A</v>
      </c>
      <c r="E4752" t="e">
        <f>IF(
OR('Options - Free Attaching'!B4752 = "8. Transferee of restricted securities", 'Options - Free Attaching'!B4752 = "9. Any person (substitution for securities etc.)"),
'Options - Free Attaching'!C4752,
IF(
'Options - Free Attaching'!B4752 = "",
#N/A,
'Options - Free Attaching'!B4752)
)</f>
        <v>#N/A</v>
      </c>
      <c r="F4752" t="e">
        <f>IF(
OR('Con. Notes - Conversion'!B4752 = "8. Transferee of restricted securities", 'Con. Notes - Conversion'!B4752 = "9. Any person (substitution for securities etc.)"),
'Con. Notes - Conversion'!C4752,
IF(
'Con. Notes - Conversion'!B4752 = "",
#N/A,
'Con. Notes - Conversion'!B4752)
)</f>
        <v>#N/A</v>
      </c>
      <c r="G4752" t="e">
        <f>IF(
OR('Con. Notes - No Conversion'!B4752 = "8. Transferee of restricted securities", 'Con. Notes - No Conversion'!B4752 = "9. Any person (substitution for securities etc.)"),
'Con. Notes - No Conversion'!C4752,
IF(
'Con. Notes - No Conversion'!B4752 = "",
#N/A,
'Con. Notes - No Conversion'!B4752)
)</f>
        <v>#N/A</v>
      </c>
    </row>
    <row r="4753" spans="1:7" x14ac:dyDescent="0.25">
      <c r="A4753" t="e">
        <f>IF(
OR(Shares!B4753 = "8. Transferee of restricted securities", Shares!B4753 = "9. Any person (substitution for securities etc.)"),
Shares!C4753,
IF(
Shares!B4753 = "",
#N/A,
Shares!B4753)
)</f>
        <v>#N/A</v>
      </c>
      <c r="B4753" t="e">
        <f>IF(
OR('Shares - LTR - Granted'!B4753 = "8. Transferee of restricted securities", 'Shares - LTR - Granted'!B4753 = "9. Any person (substitution for securities etc.)"),
'Shares - LTR - Granted'!C4753,
IF(
'Shares - LTR - Granted'!B4753 = "",
#N/A,
'Shares - LTR - Granted'!B4753)
)</f>
        <v>#N/A</v>
      </c>
      <c r="C4753" t="e">
        <f>IF(
OR('Performance Securities'!B4753 = "8. Transferee of restricted securities", 'Performance Securities'!B4753 = "9. Any person (substitution for securities etc.)"),
'Performance Securities'!C4753,
IF(
'Performance Securities'!B4753 = "",
#N/A,
'Performance Securities'!B4753)
)</f>
        <v>#N/A</v>
      </c>
      <c r="D4753" t="e">
        <f>IF(
OR('Options or Warrants'!B4753 = "8. Transferee of restricted securities", 'Options or Warrants'!B4753 = "9. Any person (substitution for securities etc.)"),
'Options or Warrants'!C4753,
IF(
'Options or Warrants'!B4753 = "",
#N/A,
'Options or Warrants'!B4753)
)</f>
        <v>#N/A</v>
      </c>
      <c r="E4753" t="e">
        <f>IF(
OR('Options - Free Attaching'!B4753 = "8. Transferee of restricted securities", 'Options - Free Attaching'!B4753 = "9. Any person (substitution for securities etc.)"),
'Options - Free Attaching'!C4753,
IF(
'Options - Free Attaching'!B4753 = "",
#N/A,
'Options - Free Attaching'!B4753)
)</f>
        <v>#N/A</v>
      </c>
      <c r="F4753" t="e">
        <f>IF(
OR('Con. Notes - Conversion'!B4753 = "8. Transferee of restricted securities", 'Con. Notes - Conversion'!B4753 = "9. Any person (substitution for securities etc.)"),
'Con. Notes - Conversion'!C4753,
IF(
'Con. Notes - Conversion'!B4753 = "",
#N/A,
'Con. Notes - Conversion'!B4753)
)</f>
        <v>#N/A</v>
      </c>
      <c r="G4753" t="e">
        <f>IF(
OR('Con. Notes - No Conversion'!B4753 = "8. Transferee of restricted securities", 'Con. Notes - No Conversion'!B4753 = "9. Any person (substitution for securities etc.)"),
'Con. Notes - No Conversion'!C4753,
IF(
'Con. Notes - No Conversion'!B4753 = "",
#N/A,
'Con. Notes - No Conversion'!B4753)
)</f>
        <v>#N/A</v>
      </c>
    </row>
    <row r="4754" spans="1:7" x14ac:dyDescent="0.25">
      <c r="A4754" t="e">
        <f>IF(
OR(Shares!B4754 = "8. Transferee of restricted securities", Shares!B4754 = "9. Any person (substitution for securities etc.)"),
Shares!C4754,
IF(
Shares!B4754 = "",
#N/A,
Shares!B4754)
)</f>
        <v>#N/A</v>
      </c>
      <c r="B4754" t="e">
        <f>IF(
OR('Shares - LTR - Granted'!B4754 = "8. Transferee of restricted securities", 'Shares - LTR - Granted'!B4754 = "9. Any person (substitution for securities etc.)"),
'Shares - LTR - Granted'!C4754,
IF(
'Shares - LTR - Granted'!B4754 = "",
#N/A,
'Shares - LTR - Granted'!B4754)
)</f>
        <v>#N/A</v>
      </c>
      <c r="C4754" t="e">
        <f>IF(
OR('Performance Securities'!B4754 = "8. Transferee of restricted securities", 'Performance Securities'!B4754 = "9. Any person (substitution for securities etc.)"),
'Performance Securities'!C4754,
IF(
'Performance Securities'!B4754 = "",
#N/A,
'Performance Securities'!B4754)
)</f>
        <v>#N/A</v>
      </c>
      <c r="D4754" t="e">
        <f>IF(
OR('Options or Warrants'!B4754 = "8. Transferee of restricted securities", 'Options or Warrants'!B4754 = "9. Any person (substitution for securities etc.)"),
'Options or Warrants'!C4754,
IF(
'Options or Warrants'!B4754 = "",
#N/A,
'Options or Warrants'!B4754)
)</f>
        <v>#N/A</v>
      </c>
      <c r="E4754" t="e">
        <f>IF(
OR('Options - Free Attaching'!B4754 = "8. Transferee of restricted securities", 'Options - Free Attaching'!B4754 = "9. Any person (substitution for securities etc.)"),
'Options - Free Attaching'!C4754,
IF(
'Options - Free Attaching'!B4754 = "",
#N/A,
'Options - Free Attaching'!B4754)
)</f>
        <v>#N/A</v>
      </c>
      <c r="F4754" t="e">
        <f>IF(
OR('Con. Notes - Conversion'!B4754 = "8. Transferee of restricted securities", 'Con. Notes - Conversion'!B4754 = "9. Any person (substitution for securities etc.)"),
'Con. Notes - Conversion'!C4754,
IF(
'Con. Notes - Conversion'!B4754 = "",
#N/A,
'Con. Notes - Conversion'!B4754)
)</f>
        <v>#N/A</v>
      </c>
      <c r="G4754" t="e">
        <f>IF(
OR('Con. Notes - No Conversion'!B4754 = "8. Transferee of restricted securities", 'Con. Notes - No Conversion'!B4754 = "9. Any person (substitution for securities etc.)"),
'Con. Notes - No Conversion'!C4754,
IF(
'Con. Notes - No Conversion'!B4754 = "",
#N/A,
'Con. Notes - No Conversion'!B4754)
)</f>
        <v>#N/A</v>
      </c>
    </row>
    <row r="4755" spans="1:7" x14ac:dyDescent="0.25">
      <c r="A4755" t="e">
        <f>IF(
OR(Shares!B4755 = "8. Transferee of restricted securities", Shares!B4755 = "9. Any person (substitution for securities etc.)"),
Shares!C4755,
IF(
Shares!B4755 = "",
#N/A,
Shares!B4755)
)</f>
        <v>#N/A</v>
      </c>
      <c r="B4755" t="e">
        <f>IF(
OR('Shares - LTR - Granted'!B4755 = "8. Transferee of restricted securities", 'Shares - LTR - Granted'!B4755 = "9. Any person (substitution for securities etc.)"),
'Shares - LTR - Granted'!C4755,
IF(
'Shares - LTR - Granted'!B4755 = "",
#N/A,
'Shares - LTR - Granted'!B4755)
)</f>
        <v>#N/A</v>
      </c>
      <c r="C4755" t="e">
        <f>IF(
OR('Performance Securities'!B4755 = "8. Transferee of restricted securities", 'Performance Securities'!B4755 = "9. Any person (substitution for securities etc.)"),
'Performance Securities'!C4755,
IF(
'Performance Securities'!B4755 = "",
#N/A,
'Performance Securities'!B4755)
)</f>
        <v>#N/A</v>
      </c>
      <c r="D4755" t="e">
        <f>IF(
OR('Options or Warrants'!B4755 = "8. Transferee of restricted securities", 'Options or Warrants'!B4755 = "9. Any person (substitution for securities etc.)"),
'Options or Warrants'!C4755,
IF(
'Options or Warrants'!B4755 = "",
#N/A,
'Options or Warrants'!B4755)
)</f>
        <v>#N/A</v>
      </c>
      <c r="E4755" t="e">
        <f>IF(
OR('Options - Free Attaching'!B4755 = "8. Transferee of restricted securities", 'Options - Free Attaching'!B4755 = "9. Any person (substitution for securities etc.)"),
'Options - Free Attaching'!C4755,
IF(
'Options - Free Attaching'!B4755 = "",
#N/A,
'Options - Free Attaching'!B4755)
)</f>
        <v>#N/A</v>
      </c>
      <c r="F4755" t="e">
        <f>IF(
OR('Con. Notes - Conversion'!B4755 = "8. Transferee of restricted securities", 'Con. Notes - Conversion'!B4755 = "9. Any person (substitution for securities etc.)"),
'Con. Notes - Conversion'!C4755,
IF(
'Con. Notes - Conversion'!B4755 = "",
#N/A,
'Con. Notes - Conversion'!B4755)
)</f>
        <v>#N/A</v>
      </c>
      <c r="G4755" t="e">
        <f>IF(
OR('Con. Notes - No Conversion'!B4755 = "8. Transferee of restricted securities", 'Con. Notes - No Conversion'!B4755 = "9. Any person (substitution for securities etc.)"),
'Con. Notes - No Conversion'!C4755,
IF(
'Con. Notes - No Conversion'!B4755 = "",
#N/A,
'Con. Notes - No Conversion'!B4755)
)</f>
        <v>#N/A</v>
      </c>
    </row>
    <row r="4756" spans="1:7" x14ac:dyDescent="0.25">
      <c r="A4756" t="e">
        <f>IF(
OR(Shares!B4756 = "8. Transferee of restricted securities", Shares!B4756 = "9. Any person (substitution for securities etc.)"),
Shares!C4756,
IF(
Shares!B4756 = "",
#N/A,
Shares!B4756)
)</f>
        <v>#N/A</v>
      </c>
      <c r="B4756" t="e">
        <f>IF(
OR('Shares - LTR - Granted'!B4756 = "8. Transferee of restricted securities", 'Shares - LTR - Granted'!B4756 = "9. Any person (substitution for securities etc.)"),
'Shares - LTR - Granted'!C4756,
IF(
'Shares - LTR - Granted'!B4756 = "",
#N/A,
'Shares - LTR - Granted'!B4756)
)</f>
        <v>#N/A</v>
      </c>
      <c r="C4756" t="e">
        <f>IF(
OR('Performance Securities'!B4756 = "8. Transferee of restricted securities", 'Performance Securities'!B4756 = "9. Any person (substitution for securities etc.)"),
'Performance Securities'!C4756,
IF(
'Performance Securities'!B4756 = "",
#N/A,
'Performance Securities'!B4756)
)</f>
        <v>#N/A</v>
      </c>
      <c r="D4756" t="e">
        <f>IF(
OR('Options or Warrants'!B4756 = "8. Transferee of restricted securities", 'Options or Warrants'!B4756 = "9. Any person (substitution for securities etc.)"),
'Options or Warrants'!C4756,
IF(
'Options or Warrants'!B4756 = "",
#N/A,
'Options or Warrants'!B4756)
)</f>
        <v>#N/A</v>
      </c>
      <c r="E4756" t="e">
        <f>IF(
OR('Options - Free Attaching'!B4756 = "8. Transferee of restricted securities", 'Options - Free Attaching'!B4756 = "9. Any person (substitution for securities etc.)"),
'Options - Free Attaching'!C4756,
IF(
'Options - Free Attaching'!B4756 = "",
#N/A,
'Options - Free Attaching'!B4756)
)</f>
        <v>#N/A</v>
      </c>
      <c r="F4756" t="e">
        <f>IF(
OR('Con. Notes - Conversion'!B4756 = "8. Transferee of restricted securities", 'Con. Notes - Conversion'!B4756 = "9. Any person (substitution for securities etc.)"),
'Con. Notes - Conversion'!C4756,
IF(
'Con. Notes - Conversion'!B4756 = "",
#N/A,
'Con. Notes - Conversion'!B4756)
)</f>
        <v>#N/A</v>
      </c>
      <c r="G4756" t="e">
        <f>IF(
OR('Con. Notes - No Conversion'!B4756 = "8. Transferee of restricted securities", 'Con. Notes - No Conversion'!B4756 = "9. Any person (substitution for securities etc.)"),
'Con. Notes - No Conversion'!C4756,
IF(
'Con. Notes - No Conversion'!B4756 = "",
#N/A,
'Con. Notes - No Conversion'!B4756)
)</f>
        <v>#N/A</v>
      </c>
    </row>
    <row r="4757" spans="1:7" x14ac:dyDescent="0.25">
      <c r="A4757" t="e">
        <f>IF(
OR(Shares!B4757 = "8. Transferee of restricted securities", Shares!B4757 = "9. Any person (substitution for securities etc.)"),
Shares!C4757,
IF(
Shares!B4757 = "",
#N/A,
Shares!B4757)
)</f>
        <v>#N/A</v>
      </c>
      <c r="B4757" t="e">
        <f>IF(
OR('Shares - LTR - Granted'!B4757 = "8. Transferee of restricted securities", 'Shares - LTR - Granted'!B4757 = "9. Any person (substitution for securities etc.)"),
'Shares - LTR - Granted'!C4757,
IF(
'Shares - LTR - Granted'!B4757 = "",
#N/A,
'Shares - LTR - Granted'!B4757)
)</f>
        <v>#N/A</v>
      </c>
      <c r="C4757" t="e">
        <f>IF(
OR('Performance Securities'!B4757 = "8. Transferee of restricted securities", 'Performance Securities'!B4757 = "9. Any person (substitution for securities etc.)"),
'Performance Securities'!C4757,
IF(
'Performance Securities'!B4757 = "",
#N/A,
'Performance Securities'!B4757)
)</f>
        <v>#N/A</v>
      </c>
      <c r="D4757" t="e">
        <f>IF(
OR('Options or Warrants'!B4757 = "8. Transferee of restricted securities", 'Options or Warrants'!B4757 = "9. Any person (substitution for securities etc.)"),
'Options or Warrants'!C4757,
IF(
'Options or Warrants'!B4757 = "",
#N/A,
'Options or Warrants'!B4757)
)</f>
        <v>#N/A</v>
      </c>
      <c r="E4757" t="e">
        <f>IF(
OR('Options - Free Attaching'!B4757 = "8. Transferee of restricted securities", 'Options - Free Attaching'!B4757 = "9. Any person (substitution for securities etc.)"),
'Options - Free Attaching'!C4757,
IF(
'Options - Free Attaching'!B4757 = "",
#N/A,
'Options - Free Attaching'!B4757)
)</f>
        <v>#N/A</v>
      </c>
      <c r="F4757" t="e">
        <f>IF(
OR('Con. Notes - Conversion'!B4757 = "8. Transferee of restricted securities", 'Con. Notes - Conversion'!B4757 = "9. Any person (substitution for securities etc.)"),
'Con. Notes - Conversion'!C4757,
IF(
'Con. Notes - Conversion'!B4757 = "",
#N/A,
'Con. Notes - Conversion'!B4757)
)</f>
        <v>#N/A</v>
      </c>
      <c r="G4757" t="e">
        <f>IF(
OR('Con. Notes - No Conversion'!B4757 = "8. Transferee of restricted securities", 'Con. Notes - No Conversion'!B4757 = "9. Any person (substitution for securities etc.)"),
'Con. Notes - No Conversion'!C4757,
IF(
'Con. Notes - No Conversion'!B4757 = "",
#N/A,
'Con. Notes - No Conversion'!B4757)
)</f>
        <v>#N/A</v>
      </c>
    </row>
    <row r="4758" spans="1:7" x14ac:dyDescent="0.25">
      <c r="A4758" t="e">
        <f>IF(
OR(Shares!B4758 = "8. Transferee of restricted securities", Shares!B4758 = "9. Any person (substitution for securities etc.)"),
Shares!C4758,
IF(
Shares!B4758 = "",
#N/A,
Shares!B4758)
)</f>
        <v>#N/A</v>
      </c>
      <c r="B4758" t="e">
        <f>IF(
OR('Shares - LTR - Granted'!B4758 = "8. Transferee of restricted securities", 'Shares - LTR - Granted'!B4758 = "9. Any person (substitution for securities etc.)"),
'Shares - LTR - Granted'!C4758,
IF(
'Shares - LTR - Granted'!B4758 = "",
#N/A,
'Shares - LTR - Granted'!B4758)
)</f>
        <v>#N/A</v>
      </c>
      <c r="C4758" t="e">
        <f>IF(
OR('Performance Securities'!B4758 = "8. Transferee of restricted securities", 'Performance Securities'!B4758 = "9. Any person (substitution for securities etc.)"),
'Performance Securities'!C4758,
IF(
'Performance Securities'!B4758 = "",
#N/A,
'Performance Securities'!B4758)
)</f>
        <v>#N/A</v>
      </c>
      <c r="D4758" t="e">
        <f>IF(
OR('Options or Warrants'!B4758 = "8. Transferee of restricted securities", 'Options or Warrants'!B4758 = "9. Any person (substitution for securities etc.)"),
'Options or Warrants'!C4758,
IF(
'Options or Warrants'!B4758 = "",
#N/A,
'Options or Warrants'!B4758)
)</f>
        <v>#N/A</v>
      </c>
      <c r="E4758" t="e">
        <f>IF(
OR('Options - Free Attaching'!B4758 = "8. Transferee of restricted securities", 'Options - Free Attaching'!B4758 = "9. Any person (substitution for securities etc.)"),
'Options - Free Attaching'!C4758,
IF(
'Options - Free Attaching'!B4758 = "",
#N/A,
'Options - Free Attaching'!B4758)
)</f>
        <v>#N/A</v>
      </c>
      <c r="F4758" t="e">
        <f>IF(
OR('Con. Notes - Conversion'!B4758 = "8. Transferee of restricted securities", 'Con. Notes - Conversion'!B4758 = "9. Any person (substitution for securities etc.)"),
'Con. Notes - Conversion'!C4758,
IF(
'Con. Notes - Conversion'!B4758 = "",
#N/A,
'Con. Notes - Conversion'!B4758)
)</f>
        <v>#N/A</v>
      </c>
      <c r="G4758" t="e">
        <f>IF(
OR('Con. Notes - No Conversion'!B4758 = "8. Transferee of restricted securities", 'Con. Notes - No Conversion'!B4758 = "9. Any person (substitution for securities etc.)"),
'Con. Notes - No Conversion'!C4758,
IF(
'Con. Notes - No Conversion'!B4758 = "",
#N/A,
'Con. Notes - No Conversion'!B4758)
)</f>
        <v>#N/A</v>
      </c>
    </row>
    <row r="4759" spans="1:7" x14ac:dyDescent="0.25">
      <c r="A4759" t="e">
        <f>IF(
OR(Shares!B4759 = "8. Transferee of restricted securities", Shares!B4759 = "9. Any person (substitution for securities etc.)"),
Shares!C4759,
IF(
Shares!B4759 = "",
#N/A,
Shares!B4759)
)</f>
        <v>#N/A</v>
      </c>
      <c r="B4759" t="e">
        <f>IF(
OR('Shares - LTR - Granted'!B4759 = "8. Transferee of restricted securities", 'Shares - LTR - Granted'!B4759 = "9. Any person (substitution for securities etc.)"),
'Shares - LTR - Granted'!C4759,
IF(
'Shares - LTR - Granted'!B4759 = "",
#N/A,
'Shares - LTR - Granted'!B4759)
)</f>
        <v>#N/A</v>
      </c>
      <c r="C4759" t="e">
        <f>IF(
OR('Performance Securities'!B4759 = "8. Transferee of restricted securities", 'Performance Securities'!B4759 = "9. Any person (substitution for securities etc.)"),
'Performance Securities'!C4759,
IF(
'Performance Securities'!B4759 = "",
#N/A,
'Performance Securities'!B4759)
)</f>
        <v>#N/A</v>
      </c>
      <c r="D4759" t="e">
        <f>IF(
OR('Options or Warrants'!B4759 = "8. Transferee of restricted securities", 'Options or Warrants'!B4759 = "9. Any person (substitution for securities etc.)"),
'Options or Warrants'!C4759,
IF(
'Options or Warrants'!B4759 = "",
#N/A,
'Options or Warrants'!B4759)
)</f>
        <v>#N/A</v>
      </c>
      <c r="E4759" t="e">
        <f>IF(
OR('Options - Free Attaching'!B4759 = "8. Transferee of restricted securities", 'Options - Free Attaching'!B4759 = "9. Any person (substitution for securities etc.)"),
'Options - Free Attaching'!C4759,
IF(
'Options - Free Attaching'!B4759 = "",
#N/A,
'Options - Free Attaching'!B4759)
)</f>
        <v>#N/A</v>
      </c>
      <c r="F4759" t="e">
        <f>IF(
OR('Con. Notes - Conversion'!B4759 = "8. Transferee of restricted securities", 'Con. Notes - Conversion'!B4759 = "9. Any person (substitution for securities etc.)"),
'Con. Notes - Conversion'!C4759,
IF(
'Con. Notes - Conversion'!B4759 = "",
#N/A,
'Con. Notes - Conversion'!B4759)
)</f>
        <v>#N/A</v>
      </c>
      <c r="G4759" t="e">
        <f>IF(
OR('Con. Notes - No Conversion'!B4759 = "8. Transferee of restricted securities", 'Con. Notes - No Conversion'!B4759 = "9. Any person (substitution for securities etc.)"),
'Con. Notes - No Conversion'!C4759,
IF(
'Con. Notes - No Conversion'!B4759 = "",
#N/A,
'Con. Notes - No Conversion'!B4759)
)</f>
        <v>#N/A</v>
      </c>
    </row>
    <row r="4760" spans="1:7" x14ac:dyDescent="0.25">
      <c r="A4760" t="e">
        <f>IF(
OR(Shares!B4760 = "8. Transferee of restricted securities", Shares!B4760 = "9. Any person (substitution for securities etc.)"),
Shares!C4760,
IF(
Shares!B4760 = "",
#N/A,
Shares!B4760)
)</f>
        <v>#N/A</v>
      </c>
      <c r="B4760" t="e">
        <f>IF(
OR('Shares - LTR - Granted'!B4760 = "8. Transferee of restricted securities", 'Shares - LTR - Granted'!B4760 = "9. Any person (substitution for securities etc.)"),
'Shares - LTR - Granted'!C4760,
IF(
'Shares - LTR - Granted'!B4760 = "",
#N/A,
'Shares - LTR - Granted'!B4760)
)</f>
        <v>#N/A</v>
      </c>
      <c r="C4760" t="e">
        <f>IF(
OR('Performance Securities'!B4760 = "8. Transferee of restricted securities", 'Performance Securities'!B4760 = "9. Any person (substitution for securities etc.)"),
'Performance Securities'!C4760,
IF(
'Performance Securities'!B4760 = "",
#N/A,
'Performance Securities'!B4760)
)</f>
        <v>#N/A</v>
      </c>
      <c r="D4760" t="e">
        <f>IF(
OR('Options or Warrants'!B4760 = "8. Transferee of restricted securities", 'Options or Warrants'!B4760 = "9. Any person (substitution for securities etc.)"),
'Options or Warrants'!C4760,
IF(
'Options or Warrants'!B4760 = "",
#N/A,
'Options or Warrants'!B4760)
)</f>
        <v>#N/A</v>
      </c>
      <c r="E4760" t="e">
        <f>IF(
OR('Options - Free Attaching'!B4760 = "8. Transferee of restricted securities", 'Options - Free Attaching'!B4760 = "9. Any person (substitution for securities etc.)"),
'Options - Free Attaching'!C4760,
IF(
'Options - Free Attaching'!B4760 = "",
#N/A,
'Options - Free Attaching'!B4760)
)</f>
        <v>#N/A</v>
      </c>
      <c r="F4760" t="e">
        <f>IF(
OR('Con. Notes - Conversion'!B4760 = "8. Transferee of restricted securities", 'Con. Notes - Conversion'!B4760 = "9. Any person (substitution for securities etc.)"),
'Con. Notes - Conversion'!C4760,
IF(
'Con. Notes - Conversion'!B4760 = "",
#N/A,
'Con. Notes - Conversion'!B4760)
)</f>
        <v>#N/A</v>
      </c>
      <c r="G4760" t="e">
        <f>IF(
OR('Con. Notes - No Conversion'!B4760 = "8. Transferee of restricted securities", 'Con. Notes - No Conversion'!B4760 = "9. Any person (substitution for securities etc.)"),
'Con. Notes - No Conversion'!C4760,
IF(
'Con. Notes - No Conversion'!B4760 = "",
#N/A,
'Con. Notes - No Conversion'!B4760)
)</f>
        <v>#N/A</v>
      </c>
    </row>
    <row r="4761" spans="1:7" x14ac:dyDescent="0.25">
      <c r="A4761" t="e">
        <f>IF(
OR(Shares!B4761 = "8. Transferee of restricted securities", Shares!B4761 = "9. Any person (substitution for securities etc.)"),
Shares!C4761,
IF(
Shares!B4761 = "",
#N/A,
Shares!B4761)
)</f>
        <v>#N/A</v>
      </c>
      <c r="B4761" t="e">
        <f>IF(
OR('Shares - LTR - Granted'!B4761 = "8. Transferee of restricted securities", 'Shares - LTR - Granted'!B4761 = "9. Any person (substitution for securities etc.)"),
'Shares - LTR - Granted'!C4761,
IF(
'Shares - LTR - Granted'!B4761 = "",
#N/A,
'Shares - LTR - Granted'!B4761)
)</f>
        <v>#N/A</v>
      </c>
      <c r="C4761" t="e">
        <f>IF(
OR('Performance Securities'!B4761 = "8. Transferee of restricted securities", 'Performance Securities'!B4761 = "9. Any person (substitution for securities etc.)"),
'Performance Securities'!C4761,
IF(
'Performance Securities'!B4761 = "",
#N/A,
'Performance Securities'!B4761)
)</f>
        <v>#N/A</v>
      </c>
      <c r="D4761" t="e">
        <f>IF(
OR('Options or Warrants'!B4761 = "8. Transferee of restricted securities", 'Options or Warrants'!B4761 = "9. Any person (substitution for securities etc.)"),
'Options or Warrants'!C4761,
IF(
'Options or Warrants'!B4761 = "",
#N/A,
'Options or Warrants'!B4761)
)</f>
        <v>#N/A</v>
      </c>
      <c r="E4761" t="e">
        <f>IF(
OR('Options - Free Attaching'!B4761 = "8. Transferee of restricted securities", 'Options - Free Attaching'!B4761 = "9. Any person (substitution for securities etc.)"),
'Options - Free Attaching'!C4761,
IF(
'Options - Free Attaching'!B4761 = "",
#N/A,
'Options - Free Attaching'!B4761)
)</f>
        <v>#N/A</v>
      </c>
      <c r="F4761" t="e">
        <f>IF(
OR('Con. Notes - Conversion'!B4761 = "8. Transferee of restricted securities", 'Con. Notes - Conversion'!B4761 = "9. Any person (substitution for securities etc.)"),
'Con. Notes - Conversion'!C4761,
IF(
'Con. Notes - Conversion'!B4761 = "",
#N/A,
'Con. Notes - Conversion'!B4761)
)</f>
        <v>#N/A</v>
      </c>
      <c r="G4761" t="e">
        <f>IF(
OR('Con. Notes - No Conversion'!B4761 = "8. Transferee of restricted securities", 'Con. Notes - No Conversion'!B4761 = "9. Any person (substitution for securities etc.)"),
'Con. Notes - No Conversion'!C4761,
IF(
'Con. Notes - No Conversion'!B4761 = "",
#N/A,
'Con. Notes - No Conversion'!B4761)
)</f>
        <v>#N/A</v>
      </c>
    </row>
    <row r="4762" spans="1:7" x14ac:dyDescent="0.25">
      <c r="A4762" t="e">
        <f>IF(
OR(Shares!B4762 = "8. Transferee of restricted securities", Shares!B4762 = "9. Any person (substitution for securities etc.)"),
Shares!C4762,
IF(
Shares!B4762 = "",
#N/A,
Shares!B4762)
)</f>
        <v>#N/A</v>
      </c>
      <c r="B4762" t="e">
        <f>IF(
OR('Shares - LTR - Granted'!B4762 = "8. Transferee of restricted securities", 'Shares - LTR - Granted'!B4762 = "9. Any person (substitution for securities etc.)"),
'Shares - LTR - Granted'!C4762,
IF(
'Shares - LTR - Granted'!B4762 = "",
#N/A,
'Shares - LTR - Granted'!B4762)
)</f>
        <v>#N/A</v>
      </c>
      <c r="C4762" t="e">
        <f>IF(
OR('Performance Securities'!B4762 = "8. Transferee of restricted securities", 'Performance Securities'!B4762 = "9. Any person (substitution for securities etc.)"),
'Performance Securities'!C4762,
IF(
'Performance Securities'!B4762 = "",
#N/A,
'Performance Securities'!B4762)
)</f>
        <v>#N/A</v>
      </c>
      <c r="D4762" t="e">
        <f>IF(
OR('Options or Warrants'!B4762 = "8. Transferee of restricted securities", 'Options or Warrants'!B4762 = "9. Any person (substitution for securities etc.)"),
'Options or Warrants'!C4762,
IF(
'Options or Warrants'!B4762 = "",
#N/A,
'Options or Warrants'!B4762)
)</f>
        <v>#N/A</v>
      </c>
      <c r="E4762" t="e">
        <f>IF(
OR('Options - Free Attaching'!B4762 = "8. Transferee of restricted securities", 'Options - Free Attaching'!B4762 = "9. Any person (substitution for securities etc.)"),
'Options - Free Attaching'!C4762,
IF(
'Options - Free Attaching'!B4762 = "",
#N/A,
'Options - Free Attaching'!B4762)
)</f>
        <v>#N/A</v>
      </c>
      <c r="F4762" t="e">
        <f>IF(
OR('Con. Notes - Conversion'!B4762 = "8. Transferee of restricted securities", 'Con. Notes - Conversion'!B4762 = "9. Any person (substitution for securities etc.)"),
'Con. Notes - Conversion'!C4762,
IF(
'Con. Notes - Conversion'!B4762 = "",
#N/A,
'Con. Notes - Conversion'!B4762)
)</f>
        <v>#N/A</v>
      </c>
      <c r="G4762" t="e">
        <f>IF(
OR('Con. Notes - No Conversion'!B4762 = "8. Transferee of restricted securities", 'Con. Notes - No Conversion'!B4762 = "9. Any person (substitution for securities etc.)"),
'Con. Notes - No Conversion'!C4762,
IF(
'Con. Notes - No Conversion'!B4762 = "",
#N/A,
'Con. Notes - No Conversion'!B4762)
)</f>
        <v>#N/A</v>
      </c>
    </row>
    <row r="4763" spans="1:7" x14ac:dyDescent="0.25">
      <c r="A4763" t="e">
        <f>IF(
OR(Shares!B4763 = "8. Transferee of restricted securities", Shares!B4763 = "9. Any person (substitution for securities etc.)"),
Shares!C4763,
IF(
Shares!B4763 = "",
#N/A,
Shares!B4763)
)</f>
        <v>#N/A</v>
      </c>
      <c r="B4763" t="e">
        <f>IF(
OR('Shares - LTR - Granted'!B4763 = "8. Transferee of restricted securities", 'Shares - LTR - Granted'!B4763 = "9. Any person (substitution for securities etc.)"),
'Shares - LTR - Granted'!C4763,
IF(
'Shares - LTR - Granted'!B4763 = "",
#N/A,
'Shares - LTR - Granted'!B4763)
)</f>
        <v>#N/A</v>
      </c>
      <c r="C4763" t="e">
        <f>IF(
OR('Performance Securities'!B4763 = "8. Transferee of restricted securities", 'Performance Securities'!B4763 = "9. Any person (substitution for securities etc.)"),
'Performance Securities'!C4763,
IF(
'Performance Securities'!B4763 = "",
#N/A,
'Performance Securities'!B4763)
)</f>
        <v>#N/A</v>
      </c>
      <c r="D4763" t="e">
        <f>IF(
OR('Options or Warrants'!B4763 = "8. Transferee of restricted securities", 'Options or Warrants'!B4763 = "9. Any person (substitution for securities etc.)"),
'Options or Warrants'!C4763,
IF(
'Options or Warrants'!B4763 = "",
#N/A,
'Options or Warrants'!B4763)
)</f>
        <v>#N/A</v>
      </c>
      <c r="E4763" t="e">
        <f>IF(
OR('Options - Free Attaching'!B4763 = "8. Transferee of restricted securities", 'Options - Free Attaching'!B4763 = "9. Any person (substitution for securities etc.)"),
'Options - Free Attaching'!C4763,
IF(
'Options - Free Attaching'!B4763 = "",
#N/A,
'Options - Free Attaching'!B4763)
)</f>
        <v>#N/A</v>
      </c>
      <c r="F4763" t="e">
        <f>IF(
OR('Con. Notes - Conversion'!B4763 = "8. Transferee of restricted securities", 'Con. Notes - Conversion'!B4763 = "9. Any person (substitution for securities etc.)"),
'Con. Notes - Conversion'!C4763,
IF(
'Con. Notes - Conversion'!B4763 = "",
#N/A,
'Con. Notes - Conversion'!B4763)
)</f>
        <v>#N/A</v>
      </c>
      <c r="G4763" t="e">
        <f>IF(
OR('Con. Notes - No Conversion'!B4763 = "8. Transferee of restricted securities", 'Con. Notes - No Conversion'!B4763 = "9. Any person (substitution for securities etc.)"),
'Con. Notes - No Conversion'!C4763,
IF(
'Con. Notes - No Conversion'!B4763 = "",
#N/A,
'Con. Notes - No Conversion'!B4763)
)</f>
        <v>#N/A</v>
      </c>
    </row>
    <row r="4764" spans="1:7" x14ac:dyDescent="0.25">
      <c r="A4764" t="e">
        <f>IF(
OR(Shares!B4764 = "8. Transferee of restricted securities", Shares!B4764 = "9. Any person (substitution for securities etc.)"),
Shares!C4764,
IF(
Shares!B4764 = "",
#N/A,
Shares!B4764)
)</f>
        <v>#N/A</v>
      </c>
      <c r="B4764" t="e">
        <f>IF(
OR('Shares - LTR - Granted'!B4764 = "8. Transferee of restricted securities", 'Shares - LTR - Granted'!B4764 = "9. Any person (substitution for securities etc.)"),
'Shares - LTR - Granted'!C4764,
IF(
'Shares - LTR - Granted'!B4764 = "",
#N/A,
'Shares - LTR - Granted'!B4764)
)</f>
        <v>#N/A</v>
      </c>
      <c r="C4764" t="e">
        <f>IF(
OR('Performance Securities'!B4764 = "8. Transferee of restricted securities", 'Performance Securities'!B4764 = "9. Any person (substitution for securities etc.)"),
'Performance Securities'!C4764,
IF(
'Performance Securities'!B4764 = "",
#N/A,
'Performance Securities'!B4764)
)</f>
        <v>#N/A</v>
      </c>
      <c r="D4764" t="e">
        <f>IF(
OR('Options or Warrants'!B4764 = "8. Transferee of restricted securities", 'Options or Warrants'!B4764 = "9. Any person (substitution for securities etc.)"),
'Options or Warrants'!C4764,
IF(
'Options or Warrants'!B4764 = "",
#N/A,
'Options or Warrants'!B4764)
)</f>
        <v>#N/A</v>
      </c>
      <c r="E4764" t="e">
        <f>IF(
OR('Options - Free Attaching'!B4764 = "8. Transferee of restricted securities", 'Options - Free Attaching'!B4764 = "9. Any person (substitution for securities etc.)"),
'Options - Free Attaching'!C4764,
IF(
'Options - Free Attaching'!B4764 = "",
#N/A,
'Options - Free Attaching'!B4764)
)</f>
        <v>#N/A</v>
      </c>
      <c r="F4764" t="e">
        <f>IF(
OR('Con. Notes - Conversion'!B4764 = "8. Transferee of restricted securities", 'Con. Notes - Conversion'!B4764 = "9. Any person (substitution for securities etc.)"),
'Con. Notes - Conversion'!C4764,
IF(
'Con. Notes - Conversion'!B4764 = "",
#N/A,
'Con. Notes - Conversion'!B4764)
)</f>
        <v>#N/A</v>
      </c>
      <c r="G4764" t="e">
        <f>IF(
OR('Con. Notes - No Conversion'!B4764 = "8. Transferee of restricted securities", 'Con. Notes - No Conversion'!B4764 = "9. Any person (substitution for securities etc.)"),
'Con. Notes - No Conversion'!C4764,
IF(
'Con. Notes - No Conversion'!B4764 = "",
#N/A,
'Con. Notes - No Conversion'!B4764)
)</f>
        <v>#N/A</v>
      </c>
    </row>
    <row r="4765" spans="1:7" x14ac:dyDescent="0.25">
      <c r="A4765" t="e">
        <f>IF(
OR(Shares!B4765 = "8. Transferee of restricted securities", Shares!B4765 = "9. Any person (substitution for securities etc.)"),
Shares!C4765,
IF(
Shares!B4765 = "",
#N/A,
Shares!B4765)
)</f>
        <v>#N/A</v>
      </c>
      <c r="B4765" t="e">
        <f>IF(
OR('Shares - LTR - Granted'!B4765 = "8. Transferee of restricted securities", 'Shares - LTR - Granted'!B4765 = "9. Any person (substitution for securities etc.)"),
'Shares - LTR - Granted'!C4765,
IF(
'Shares - LTR - Granted'!B4765 = "",
#N/A,
'Shares - LTR - Granted'!B4765)
)</f>
        <v>#N/A</v>
      </c>
      <c r="C4765" t="e">
        <f>IF(
OR('Performance Securities'!B4765 = "8. Transferee of restricted securities", 'Performance Securities'!B4765 = "9. Any person (substitution for securities etc.)"),
'Performance Securities'!C4765,
IF(
'Performance Securities'!B4765 = "",
#N/A,
'Performance Securities'!B4765)
)</f>
        <v>#N/A</v>
      </c>
      <c r="D4765" t="e">
        <f>IF(
OR('Options or Warrants'!B4765 = "8. Transferee of restricted securities", 'Options or Warrants'!B4765 = "9. Any person (substitution for securities etc.)"),
'Options or Warrants'!C4765,
IF(
'Options or Warrants'!B4765 = "",
#N/A,
'Options or Warrants'!B4765)
)</f>
        <v>#N/A</v>
      </c>
      <c r="E4765" t="e">
        <f>IF(
OR('Options - Free Attaching'!B4765 = "8. Transferee of restricted securities", 'Options - Free Attaching'!B4765 = "9. Any person (substitution for securities etc.)"),
'Options - Free Attaching'!C4765,
IF(
'Options - Free Attaching'!B4765 = "",
#N/A,
'Options - Free Attaching'!B4765)
)</f>
        <v>#N/A</v>
      </c>
      <c r="F4765" t="e">
        <f>IF(
OR('Con. Notes - Conversion'!B4765 = "8. Transferee of restricted securities", 'Con. Notes - Conversion'!B4765 = "9. Any person (substitution for securities etc.)"),
'Con. Notes - Conversion'!C4765,
IF(
'Con. Notes - Conversion'!B4765 = "",
#N/A,
'Con. Notes - Conversion'!B4765)
)</f>
        <v>#N/A</v>
      </c>
      <c r="G4765" t="e">
        <f>IF(
OR('Con. Notes - No Conversion'!B4765 = "8. Transferee of restricted securities", 'Con. Notes - No Conversion'!B4765 = "9. Any person (substitution for securities etc.)"),
'Con. Notes - No Conversion'!C4765,
IF(
'Con. Notes - No Conversion'!B4765 = "",
#N/A,
'Con. Notes - No Conversion'!B4765)
)</f>
        <v>#N/A</v>
      </c>
    </row>
    <row r="4766" spans="1:7" x14ac:dyDescent="0.25">
      <c r="A4766" t="e">
        <f>IF(
OR(Shares!B4766 = "8. Transferee of restricted securities", Shares!B4766 = "9. Any person (substitution for securities etc.)"),
Shares!C4766,
IF(
Shares!B4766 = "",
#N/A,
Shares!B4766)
)</f>
        <v>#N/A</v>
      </c>
      <c r="B4766" t="e">
        <f>IF(
OR('Shares - LTR - Granted'!B4766 = "8. Transferee of restricted securities", 'Shares - LTR - Granted'!B4766 = "9. Any person (substitution for securities etc.)"),
'Shares - LTR - Granted'!C4766,
IF(
'Shares - LTR - Granted'!B4766 = "",
#N/A,
'Shares - LTR - Granted'!B4766)
)</f>
        <v>#N/A</v>
      </c>
      <c r="C4766" t="e">
        <f>IF(
OR('Performance Securities'!B4766 = "8. Transferee of restricted securities", 'Performance Securities'!B4766 = "9. Any person (substitution for securities etc.)"),
'Performance Securities'!C4766,
IF(
'Performance Securities'!B4766 = "",
#N/A,
'Performance Securities'!B4766)
)</f>
        <v>#N/A</v>
      </c>
      <c r="D4766" t="e">
        <f>IF(
OR('Options or Warrants'!B4766 = "8. Transferee of restricted securities", 'Options or Warrants'!B4766 = "9. Any person (substitution for securities etc.)"),
'Options or Warrants'!C4766,
IF(
'Options or Warrants'!B4766 = "",
#N/A,
'Options or Warrants'!B4766)
)</f>
        <v>#N/A</v>
      </c>
      <c r="E4766" t="e">
        <f>IF(
OR('Options - Free Attaching'!B4766 = "8. Transferee of restricted securities", 'Options - Free Attaching'!B4766 = "9. Any person (substitution for securities etc.)"),
'Options - Free Attaching'!C4766,
IF(
'Options - Free Attaching'!B4766 = "",
#N/A,
'Options - Free Attaching'!B4766)
)</f>
        <v>#N/A</v>
      </c>
      <c r="F4766" t="e">
        <f>IF(
OR('Con. Notes - Conversion'!B4766 = "8. Transferee of restricted securities", 'Con. Notes - Conversion'!B4766 = "9. Any person (substitution for securities etc.)"),
'Con. Notes - Conversion'!C4766,
IF(
'Con. Notes - Conversion'!B4766 = "",
#N/A,
'Con. Notes - Conversion'!B4766)
)</f>
        <v>#N/A</v>
      </c>
      <c r="G4766" t="e">
        <f>IF(
OR('Con. Notes - No Conversion'!B4766 = "8. Transferee of restricted securities", 'Con. Notes - No Conversion'!B4766 = "9. Any person (substitution for securities etc.)"),
'Con. Notes - No Conversion'!C4766,
IF(
'Con. Notes - No Conversion'!B4766 = "",
#N/A,
'Con. Notes - No Conversion'!B4766)
)</f>
        <v>#N/A</v>
      </c>
    </row>
    <row r="4767" spans="1:7" x14ac:dyDescent="0.25">
      <c r="A4767" t="e">
        <f>IF(
OR(Shares!B4767 = "8. Transferee of restricted securities", Shares!B4767 = "9. Any person (substitution for securities etc.)"),
Shares!C4767,
IF(
Shares!B4767 = "",
#N/A,
Shares!B4767)
)</f>
        <v>#N/A</v>
      </c>
      <c r="B4767" t="e">
        <f>IF(
OR('Shares - LTR - Granted'!B4767 = "8. Transferee of restricted securities", 'Shares - LTR - Granted'!B4767 = "9. Any person (substitution for securities etc.)"),
'Shares - LTR - Granted'!C4767,
IF(
'Shares - LTR - Granted'!B4767 = "",
#N/A,
'Shares - LTR - Granted'!B4767)
)</f>
        <v>#N/A</v>
      </c>
      <c r="C4767" t="e">
        <f>IF(
OR('Performance Securities'!B4767 = "8. Transferee of restricted securities", 'Performance Securities'!B4767 = "9. Any person (substitution for securities etc.)"),
'Performance Securities'!C4767,
IF(
'Performance Securities'!B4767 = "",
#N/A,
'Performance Securities'!B4767)
)</f>
        <v>#N/A</v>
      </c>
      <c r="D4767" t="e">
        <f>IF(
OR('Options or Warrants'!B4767 = "8. Transferee of restricted securities", 'Options or Warrants'!B4767 = "9. Any person (substitution for securities etc.)"),
'Options or Warrants'!C4767,
IF(
'Options or Warrants'!B4767 = "",
#N/A,
'Options or Warrants'!B4767)
)</f>
        <v>#N/A</v>
      </c>
      <c r="E4767" t="e">
        <f>IF(
OR('Options - Free Attaching'!B4767 = "8. Transferee of restricted securities", 'Options - Free Attaching'!B4767 = "9. Any person (substitution for securities etc.)"),
'Options - Free Attaching'!C4767,
IF(
'Options - Free Attaching'!B4767 = "",
#N/A,
'Options - Free Attaching'!B4767)
)</f>
        <v>#N/A</v>
      </c>
      <c r="F4767" t="e">
        <f>IF(
OR('Con. Notes - Conversion'!B4767 = "8. Transferee of restricted securities", 'Con. Notes - Conversion'!B4767 = "9. Any person (substitution for securities etc.)"),
'Con. Notes - Conversion'!C4767,
IF(
'Con. Notes - Conversion'!B4767 = "",
#N/A,
'Con. Notes - Conversion'!B4767)
)</f>
        <v>#N/A</v>
      </c>
      <c r="G4767" t="e">
        <f>IF(
OR('Con. Notes - No Conversion'!B4767 = "8. Transferee of restricted securities", 'Con. Notes - No Conversion'!B4767 = "9. Any person (substitution for securities etc.)"),
'Con. Notes - No Conversion'!C4767,
IF(
'Con. Notes - No Conversion'!B4767 = "",
#N/A,
'Con. Notes - No Conversion'!B4767)
)</f>
        <v>#N/A</v>
      </c>
    </row>
    <row r="4768" spans="1:7" x14ac:dyDescent="0.25">
      <c r="A4768" t="e">
        <f>IF(
OR(Shares!B4768 = "8. Transferee of restricted securities", Shares!B4768 = "9. Any person (substitution for securities etc.)"),
Shares!C4768,
IF(
Shares!B4768 = "",
#N/A,
Shares!B4768)
)</f>
        <v>#N/A</v>
      </c>
      <c r="B4768" t="e">
        <f>IF(
OR('Shares - LTR - Granted'!B4768 = "8. Transferee of restricted securities", 'Shares - LTR - Granted'!B4768 = "9. Any person (substitution for securities etc.)"),
'Shares - LTR - Granted'!C4768,
IF(
'Shares - LTR - Granted'!B4768 = "",
#N/A,
'Shares - LTR - Granted'!B4768)
)</f>
        <v>#N/A</v>
      </c>
      <c r="C4768" t="e">
        <f>IF(
OR('Performance Securities'!B4768 = "8. Transferee of restricted securities", 'Performance Securities'!B4768 = "9. Any person (substitution for securities etc.)"),
'Performance Securities'!C4768,
IF(
'Performance Securities'!B4768 = "",
#N/A,
'Performance Securities'!B4768)
)</f>
        <v>#N/A</v>
      </c>
      <c r="D4768" t="e">
        <f>IF(
OR('Options or Warrants'!B4768 = "8. Transferee of restricted securities", 'Options or Warrants'!B4768 = "9. Any person (substitution for securities etc.)"),
'Options or Warrants'!C4768,
IF(
'Options or Warrants'!B4768 = "",
#N/A,
'Options or Warrants'!B4768)
)</f>
        <v>#N/A</v>
      </c>
      <c r="E4768" t="e">
        <f>IF(
OR('Options - Free Attaching'!B4768 = "8. Transferee of restricted securities", 'Options - Free Attaching'!B4768 = "9. Any person (substitution for securities etc.)"),
'Options - Free Attaching'!C4768,
IF(
'Options - Free Attaching'!B4768 = "",
#N/A,
'Options - Free Attaching'!B4768)
)</f>
        <v>#N/A</v>
      </c>
      <c r="F4768" t="e">
        <f>IF(
OR('Con. Notes - Conversion'!B4768 = "8. Transferee of restricted securities", 'Con. Notes - Conversion'!B4768 = "9. Any person (substitution for securities etc.)"),
'Con. Notes - Conversion'!C4768,
IF(
'Con. Notes - Conversion'!B4768 = "",
#N/A,
'Con. Notes - Conversion'!B4768)
)</f>
        <v>#N/A</v>
      </c>
      <c r="G4768" t="e">
        <f>IF(
OR('Con. Notes - No Conversion'!B4768 = "8. Transferee of restricted securities", 'Con. Notes - No Conversion'!B4768 = "9. Any person (substitution for securities etc.)"),
'Con. Notes - No Conversion'!C4768,
IF(
'Con. Notes - No Conversion'!B4768 = "",
#N/A,
'Con. Notes - No Conversion'!B4768)
)</f>
        <v>#N/A</v>
      </c>
    </row>
    <row r="4769" spans="1:7" x14ac:dyDescent="0.25">
      <c r="A4769" t="e">
        <f>IF(
OR(Shares!B4769 = "8. Transferee of restricted securities", Shares!B4769 = "9. Any person (substitution for securities etc.)"),
Shares!C4769,
IF(
Shares!B4769 = "",
#N/A,
Shares!B4769)
)</f>
        <v>#N/A</v>
      </c>
      <c r="B4769" t="e">
        <f>IF(
OR('Shares - LTR - Granted'!B4769 = "8. Transferee of restricted securities", 'Shares - LTR - Granted'!B4769 = "9. Any person (substitution for securities etc.)"),
'Shares - LTR - Granted'!C4769,
IF(
'Shares - LTR - Granted'!B4769 = "",
#N/A,
'Shares - LTR - Granted'!B4769)
)</f>
        <v>#N/A</v>
      </c>
      <c r="C4769" t="e">
        <f>IF(
OR('Performance Securities'!B4769 = "8. Transferee of restricted securities", 'Performance Securities'!B4769 = "9. Any person (substitution for securities etc.)"),
'Performance Securities'!C4769,
IF(
'Performance Securities'!B4769 = "",
#N/A,
'Performance Securities'!B4769)
)</f>
        <v>#N/A</v>
      </c>
      <c r="D4769" t="e">
        <f>IF(
OR('Options or Warrants'!B4769 = "8. Transferee of restricted securities", 'Options or Warrants'!B4769 = "9. Any person (substitution for securities etc.)"),
'Options or Warrants'!C4769,
IF(
'Options or Warrants'!B4769 = "",
#N/A,
'Options or Warrants'!B4769)
)</f>
        <v>#N/A</v>
      </c>
      <c r="E4769" t="e">
        <f>IF(
OR('Options - Free Attaching'!B4769 = "8. Transferee of restricted securities", 'Options - Free Attaching'!B4769 = "9. Any person (substitution for securities etc.)"),
'Options - Free Attaching'!C4769,
IF(
'Options - Free Attaching'!B4769 = "",
#N/A,
'Options - Free Attaching'!B4769)
)</f>
        <v>#N/A</v>
      </c>
      <c r="F4769" t="e">
        <f>IF(
OR('Con. Notes - Conversion'!B4769 = "8. Transferee of restricted securities", 'Con. Notes - Conversion'!B4769 = "9. Any person (substitution for securities etc.)"),
'Con. Notes - Conversion'!C4769,
IF(
'Con. Notes - Conversion'!B4769 = "",
#N/A,
'Con. Notes - Conversion'!B4769)
)</f>
        <v>#N/A</v>
      </c>
      <c r="G4769" t="e">
        <f>IF(
OR('Con. Notes - No Conversion'!B4769 = "8. Transferee of restricted securities", 'Con. Notes - No Conversion'!B4769 = "9. Any person (substitution for securities etc.)"),
'Con. Notes - No Conversion'!C4769,
IF(
'Con. Notes - No Conversion'!B4769 = "",
#N/A,
'Con. Notes - No Conversion'!B4769)
)</f>
        <v>#N/A</v>
      </c>
    </row>
    <row r="4770" spans="1:7" x14ac:dyDescent="0.25">
      <c r="A4770" t="e">
        <f>IF(
OR(Shares!B4770 = "8. Transferee of restricted securities", Shares!B4770 = "9. Any person (substitution for securities etc.)"),
Shares!C4770,
IF(
Shares!B4770 = "",
#N/A,
Shares!B4770)
)</f>
        <v>#N/A</v>
      </c>
      <c r="B4770" t="e">
        <f>IF(
OR('Shares - LTR - Granted'!B4770 = "8. Transferee of restricted securities", 'Shares - LTR - Granted'!B4770 = "9. Any person (substitution for securities etc.)"),
'Shares - LTR - Granted'!C4770,
IF(
'Shares - LTR - Granted'!B4770 = "",
#N/A,
'Shares - LTR - Granted'!B4770)
)</f>
        <v>#N/A</v>
      </c>
      <c r="C4770" t="e">
        <f>IF(
OR('Performance Securities'!B4770 = "8. Transferee of restricted securities", 'Performance Securities'!B4770 = "9. Any person (substitution for securities etc.)"),
'Performance Securities'!C4770,
IF(
'Performance Securities'!B4770 = "",
#N/A,
'Performance Securities'!B4770)
)</f>
        <v>#N/A</v>
      </c>
      <c r="D4770" t="e">
        <f>IF(
OR('Options or Warrants'!B4770 = "8. Transferee of restricted securities", 'Options or Warrants'!B4770 = "9. Any person (substitution for securities etc.)"),
'Options or Warrants'!C4770,
IF(
'Options or Warrants'!B4770 = "",
#N/A,
'Options or Warrants'!B4770)
)</f>
        <v>#N/A</v>
      </c>
      <c r="E4770" t="e">
        <f>IF(
OR('Options - Free Attaching'!B4770 = "8. Transferee of restricted securities", 'Options - Free Attaching'!B4770 = "9. Any person (substitution for securities etc.)"),
'Options - Free Attaching'!C4770,
IF(
'Options - Free Attaching'!B4770 = "",
#N/A,
'Options - Free Attaching'!B4770)
)</f>
        <v>#N/A</v>
      </c>
      <c r="F4770" t="e">
        <f>IF(
OR('Con. Notes - Conversion'!B4770 = "8. Transferee of restricted securities", 'Con. Notes - Conversion'!B4770 = "9. Any person (substitution for securities etc.)"),
'Con. Notes - Conversion'!C4770,
IF(
'Con. Notes - Conversion'!B4770 = "",
#N/A,
'Con. Notes - Conversion'!B4770)
)</f>
        <v>#N/A</v>
      </c>
      <c r="G4770" t="e">
        <f>IF(
OR('Con. Notes - No Conversion'!B4770 = "8. Transferee of restricted securities", 'Con. Notes - No Conversion'!B4770 = "9. Any person (substitution for securities etc.)"),
'Con. Notes - No Conversion'!C4770,
IF(
'Con. Notes - No Conversion'!B4770 = "",
#N/A,
'Con. Notes - No Conversion'!B4770)
)</f>
        <v>#N/A</v>
      </c>
    </row>
    <row r="4771" spans="1:7" x14ac:dyDescent="0.25">
      <c r="A4771" t="e">
        <f>IF(
OR(Shares!B4771 = "8. Transferee of restricted securities", Shares!B4771 = "9. Any person (substitution for securities etc.)"),
Shares!C4771,
IF(
Shares!B4771 = "",
#N/A,
Shares!B4771)
)</f>
        <v>#N/A</v>
      </c>
      <c r="B4771" t="e">
        <f>IF(
OR('Shares - LTR - Granted'!B4771 = "8. Transferee of restricted securities", 'Shares - LTR - Granted'!B4771 = "9. Any person (substitution for securities etc.)"),
'Shares - LTR - Granted'!C4771,
IF(
'Shares - LTR - Granted'!B4771 = "",
#N/A,
'Shares - LTR - Granted'!B4771)
)</f>
        <v>#N/A</v>
      </c>
      <c r="C4771" t="e">
        <f>IF(
OR('Performance Securities'!B4771 = "8. Transferee of restricted securities", 'Performance Securities'!B4771 = "9. Any person (substitution for securities etc.)"),
'Performance Securities'!C4771,
IF(
'Performance Securities'!B4771 = "",
#N/A,
'Performance Securities'!B4771)
)</f>
        <v>#N/A</v>
      </c>
      <c r="D4771" t="e">
        <f>IF(
OR('Options or Warrants'!B4771 = "8. Transferee of restricted securities", 'Options or Warrants'!B4771 = "9. Any person (substitution for securities etc.)"),
'Options or Warrants'!C4771,
IF(
'Options or Warrants'!B4771 = "",
#N/A,
'Options or Warrants'!B4771)
)</f>
        <v>#N/A</v>
      </c>
      <c r="E4771" t="e">
        <f>IF(
OR('Options - Free Attaching'!B4771 = "8. Transferee of restricted securities", 'Options - Free Attaching'!B4771 = "9. Any person (substitution for securities etc.)"),
'Options - Free Attaching'!C4771,
IF(
'Options - Free Attaching'!B4771 = "",
#N/A,
'Options - Free Attaching'!B4771)
)</f>
        <v>#N/A</v>
      </c>
      <c r="F4771" t="e">
        <f>IF(
OR('Con. Notes - Conversion'!B4771 = "8. Transferee of restricted securities", 'Con. Notes - Conversion'!B4771 = "9. Any person (substitution for securities etc.)"),
'Con. Notes - Conversion'!C4771,
IF(
'Con. Notes - Conversion'!B4771 = "",
#N/A,
'Con. Notes - Conversion'!B4771)
)</f>
        <v>#N/A</v>
      </c>
      <c r="G4771" t="e">
        <f>IF(
OR('Con. Notes - No Conversion'!B4771 = "8. Transferee of restricted securities", 'Con. Notes - No Conversion'!B4771 = "9. Any person (substitution for securities etc.)"),
'Con. Notes - No Conversion'!C4771,
IF(
'Con. Notes - No Conversion'!B4771 = "",
#N/A,
'Con. Notes - No Conversion'!B4771)
)</f>
        <v>#N/A</v>
      </c>
    </row>
    <row r="4772" spans="1:7" x14ac:dyDescent="0.25">
      <c r="A4772" t="e">
        <f>IF(
OR(Shares!B4772 = "8. Transferee of restricted securities", Shares!B4772 = "9. Any person (substitution for securities etc.)"),
Shares!C4772,
IF(
Shares!B4772 = "",
#N/A,
Shares!B4772)
)</f>
        <v>#N/A</v>
      </c>
      <c r="B4772" t="e">
        <f>IF(
OR('Shares - LTR - Granted'!B4772 = "8. Transferee of restricted securities", 'Shares - LTR - Granted'!B4772 = "9. Any person (substitution for securities etc.)"),
'Shares - LTR - Granted'!C4772,
IF(
'Shares - LTR - Granted'!B4772 = "",
#N/A,
'Shares - LTR - Granted'!B4772)
)</f>
        <v>#N/A</v>
      </c>
      <c r="C4772" t="e">
        <f>IF(
OR('Performance Securities'!B4772 = "8. Transferee of restricted securities", 'Performance Securities'!B4772 = "9. Any person (substitution for securities etc.)"),
'Performance Securities'!C4772,
IF(
'Performance Securities'!B4772 = "",
#N/A,
'Performance Securities'!B4772)
)</f>
        <v>#N/A</v>
      </c>
      <c r="D4772" t="e">
        <f>IF(
OR('Options or Warrants'!B4772 = "8. Transferee of restricted securities", 'Options or Warrants'!B4772 = "9. Any person (substitution for securities etc.)"),
'Options or Warrants'!C4772,
IF(
'Options or Warrants'!B4772 = "",
#N/A,
'Options or Warrants'!B4772)
)</f>
        <v>#N/A</v>
      </c>
      <c r="E4772" t="e">
        <f>IF(
OR('Options - Free Attaching'!B4772 = "8. Transferee of restricted securities", 'Options - Free Attaching'!B4772 = "9. Any person (substitution for securities etc.)"),
'Options - Free Attaching'!C4772,
IF(
'Options - Free Attaching'!B4772 = "",
#N/A,
'Options - Free Attaching'!B4772)
)</f>
        <v>#N/A</v>
      </c>
      <c r="F4772" t="e">
        <f>IF(
OR('Con. Notes - Conversion'!B4772 = "8. Transferee of restricted securities", 'Con. Notes - Conversion'!B4772 = "9. Any person (substitution for securities etc.)"),
'Con. Notes - Conversion'!C4772,
IF(
'Con. Notes - Conversion'!B4772 = "",
#N/A,
'Con. Notes - Conversion'!B4772)
)</f>
        <v>#N/A</v>
      </c>
      <c r="G4772" t="e">
        <f>IF(
OR('Con. Notes - No Conversion'!B4772 = "8. Transferee of restricted securities", 'Con. Notes - No Conversion'!B4772 = "9. Any person (substitution for securities etc.)"),
'Con. Notes - No Conversion'!C4772,
IF(
'Con. Notes - No Conversion'!B4772 = "",
#N/A,
'Con. Notes - No Conversion'!B4772)
)</f>
        <v>#N/A</v>
      </c>
    </row>
    <row r="4773" spans="1:7" x14ac:dyDescent="0.25">
      <c r="A4773" t="e">
        <f>IF(
OR(Shares!B4773 = "8. Transferee of restricted securities", Shares!B4773 = "9. Any person (substitution for securities etc.)"),
Shares!C4773,
IF(
Shares!B4773 = "",
#N/A,
Shares!B4773)
)</f>
        <v>#N/A</v>
      </c>
      <c r="B4773" t="e">
        <f>IF(
OR('Shares - LTR - Granted'!B4773 = "8. Transferee of restricted securities", 'Shares - LTR - Granted'!B4773 = "9. Any person (substitution for securities etc.)"),
'Shares - LTR - Granted'!C4773,
IF(
'Shares - LTR - Granted'!B4773 = "",
#N/A,
'Shares - LTR - Granted'!B4773)
)</f>
        <v>#N/A</v>
      </c>
      <c r="C4773" t="e">
        <f>IF(
OR('Performance Securities'!B4773 = "8. Transferee of restricted securities", 'Performance Securities'!B4773 = "9. Any person (substitution for securities etc.)"),
'Performance Securities'!C4773,
IF(
'Performance Securities'!B4773 = "",
#N/A,
'Performance Securities'!B4773)
)</f>
        <v>#N/A</v>
      </c>
      <c r="D4773" t="e">
        <f>IF(
OR('Options or Warrants'!B4773 = "8. Transferee of restricted securities", 'Options or Warrants'!B4773 = "9. Any person (substitution for securities etc.)"),
'Options or Warrants'!C4773,
IF(
'Options or Warrants'!B4773 = "",
#N/A,
'Options or Warrants'!B4773)
)</f>
        <v>#N/A</v>
      </c>
      <c r="E4773" t="e">
        <f>IF(
OR('Options - Free Attaching'!B4773 = "8. Transferee of restricted securities", 'Options - Free Attaching'!B4773 = "9. Any person (substitution for securities etc.)"),
'Options - Free Attaching'!C4773,
IF(
'Options - Free Attaching'!B4773 = "",
#N/A,
'Options - Free Attaching'!B4773)
)</f>
        <v>#N/A</v>
      </c>
      <c r="F4773" t="e">
        <f>IF(
OR('Con. Notes - Conversion'!B4773 = "8. Transferee of restricted securities", 'Con. Notes - Conversion'!B4773 = "9. Any person (substitution for securities etc.)"),
'Con. Notes - Conversion'!C4773,
IF(
'Con. Notes - Conversion'!B4773 = "",
#N/A,
'Con. Notes - Conversion'!B4773)
)</f>
        <v>#N/A</v>
      </c>
      <c r="G4773" t="e">
        <f>IF(
OR('Con. Notes - No Conversion'!B4773 = "8. Transferee of restricted securities", 'Con. Notes - No Conversion'!B4773 = "9. Any person (substitution for securities etc.)"),
'Con. Notes - No Conversion'!C4773,
IF(
'Con. Notes - No Conversion'!B4773 = "",
#N/A,
'Con. Notes - No Conversion'!B4773)
)</f>
        <v>#N/A</v>
      </c>
    </row>
    <row r="4774" spans="1:7" x14ac:dyDescent="0.25">
      <c r="A4774" t="e">
        <f>IF(
OR(Shares!B4774 = "8. Transferee of restricted securities", Shares!B4774 = "9. Any person (substitution for securities etc.)"),
Shares!C4774,
IF(
Shares!B4774 = "",
#N/A,
Shares!B4774)
)</f>
        <v>#N/A</v>
      </c>
      <c r="B4774" t="e">
        <f>IF(
OR('Shares - LTR - Granted'!B4774 = "8. Transferee of restricted securities", 'Shares - LTR - Granted'!B4774 = "9. Any person (substitution for securities etc.)"),
'Shares - LTR - Granted'!C4774,
IF(
'Shares - LTR - Granted'!B4774 = "",
#N/A,
'Shares - LTR - Granted'!B4774)
)</f>
        <v>#N/A</v>
      </c>
      <c r="C4774" t="e">
        <f>IF(
OR('Performance Securities'!B4774 = "8. Transferee of restricted securities", 'Performance Securities'!B4774 = "9. Any person (substitution for securities etc.)"),
'Performance Securities'!C4774,
IF(
'Performance Securities'!B4774 = "",
#N/A,
'Performance Securities'!B4774)
)</f>
        <v>#N/A</v>
      </c>
      <c r="D4774" t="e">
        <f>IF(
OR('Options or Warrants'!B4774 = "8. Transferee of restricted securities", 'Options or Warrants'!B4774 = "9. Any person (substitution for securities etc.)"),
'Options or Warrants'!C4774,
IF(
'Options or Warrants'!B4774 = "",
#N/A,
'Options or Warrants'!B4774)
)</f>
        <v>#N/A</v>
      </c>
      <c r="E4774" t="e">
        <f>IF(
OR('Options - Free Attaching'!B4774 = "8. Transferee of restricted securities", 'Options - Free Attaching'!B4774 = "9. Any person (substitution for securities etc.)"),
'Options - Free Attaching'!C4774,
IF(
'Options - Free Attaching'!B4774 = "",
#N/A,
'Options - Free Attaching'!B4774)
)</f>
        <v>#N/A</v>
      </c>
      <c r="F4774" t="e">
        <f>IF(
OR('Con. Notes - Conversion'!B4774 = "8. Transferee of restricted securities", 'Con. Notes - Conversion'!B4774 = "9. Any person (substitution for securities etc.)"),
'Con. Notes - Conversion'!C4774,
IF(
'Con. Notes - Conversion'!B4774 = "",
#N/A,
'Con. Notes - Conversion'!B4774)
)</f>
        <v>#N/A</v>
      </c>
      <c r="G4774" t="e">
        <f>IF(
OR('Con. Notes - No Conversion'!B4774 = "8. Transferee of restricted securities", 'Con. Notes - No Conversion'!B4774 = "9. Any person (substitution for securities etc.)"),
'Con. Notes - No Conversion'!C4774,
IF(
'Con. Notes - No Conversion'!B4774 = "",
#N/A,
'Con. Notes - No Conversion'!B4774)
)</f>
        <v>#N/A</v>
      </c>
    </row>
    <row r="4775" spans="1:7" x14ac:dyDescent="0.25">
      <c r="A4775" t="e">
        <f>IF(
OR(Shares!B4775 = "8. Transferee of restricted securities", Shares!B4775 = "9. Any person (substitution for securities etc.)"),
Shares!C4775,
IF(
Shares!B4775 = "",
#N/A,
Shares!B4775)
)</f>
        <v>#N/A</v>
      </c>
      <c r="B4775" t="e">
        <f>IF(
OR('Shares - LTR - Granted'!B4775 = "8. Transferee of restricted securities", 'Shares - LTR - Granted'!B4775 = "9. Any person (substitution for securities etc.)"),
'Shares - LTR - Granted'!C4775,
IF(
'Shares - LTR - Granted'!B4775 = "",
#N/A,
'Shares - LTR - Granted'!B4775)
)</f>
        <v>#N/A</v>
      </c>
      <c r="C4775" t="e">
        <f>IF(
OR('Performance Securities'!B4775 = "8. Transferee of restricted securities", 'Performance Securities'!B4775 = "9. Any person (substitution for securities etc.)"),
'Performance Securities'!C4775,
IF(
'Performance Securities'!B4775 = "",
#N/A,
'Performance Securities'!B4775)
)</f>
        <v>#N/A</v>
      </c>
      <c r="D4775" t="e">
        <f>IF(
OR('Options or Warrants'!B4775 = "8. Transferee of restricted securities", 'Options or Warrants'!B4775 = "9. Any person (substitution for securities etc.)"),
'Options or Warrants'!C4775,
IF(
'Options or Warrants'!B4775 = "",
#N/A,
'Options or Warrants'!B4775)
)</f>
        <v>#N/A</v>
      </c>
      <c r="E4775" t="e">
        <f>IF(
OR('Options - Free Attaching'!B4775 = "8. Transferee of restricted securities", 'Options - Free Attaching'!B4775 = "9. Any person (substitution for securities etc.)"),
'Options - Free Attaching'!C4775,
IF(
'Options - Free Attaching'!B4775 = "",
#N/A,
'Options - Free Attaching'!B4775)
)</f>
        <v>#N/A</v>
      </c>
      <c r="F4775" t="e">
        <f>IF(
OR('Con. Notes - Conversion'!B4775 = "8. Transferee of restricted securities", 'Con. Notes - Conversion'!B4775 = "9. Any person (substitution for securities etc.)"),
'Con. Notes - Conversion'!C4775,
IF(
'Con. Notes - Conversion'!B4775 = "",
#N/A,
'Con. Notes - Conversion'!B4775)
)</f>
        <v>#N/A</v>
      </c>
      <c r="G4775" t="e">
        <f>IF(
OR('Con. Notes - No Conversion'!B4775 = "8. Transferee of restricted securities", 'Con. Notes - No Conversion'!B4775 = "9. Any person (substitution for securities etc.)"),
'Con. Notes - No Conversion'!C4775,
IF(
'Con. Notes - No Conversion'!B4775 = "",
#N/A,
'Con. Notes - No Conversion'!B4775)
)</f>
        <v>#N/A</v>
      </c>
    </row>
    <row r="4776" spans="1:7" x14ac:dyDescent="0.25">
      <c r="A4776" t="e">
        <f>IF(
OR(Shares!B4776 = "8. Transferee of restricted securities", Shares!B4776 = "9. Any person (substitution for securities etc.)"),
Shares!C4776,
IF(
Shares!B4776 = "",
#N/A,
Shares!B4776)
)</f>
        <v>#N/A</v>
      </c>
      <c r="B4776" t="e">
        <f>IF(
OR('Shares - LTR - Granted'!B4776 = "8. Transferee of restricted securities", 'Shares - LTR - Granted'!B4776 = "9. Any person (substitution for securities etc.)"),
'Shares - LTR - Granted'!C4776,
IF(
'Shares - LTR - Granted'!B4776 = "",
#N/A,
'Shares - LTR - Granted'!B4776)
)</f>
        <v>#N/A</v>
      </c>
      <c r="C4776" t="e">
        <f>IF(
OR('Performance Securities'!B4776 = "8. Transferee of restricted securities", 'Performance Securities'!B4776 = "9. Any person (substitution for securities etc.)"),
'Performance Securities'!C4776,
IF(
'Performance Securities'!B4776 = "",
#N/A,
'Performance Securities'!B4776)
)</f>
        <v>#N/A</v>
      </c>
      <c r="D4776" t="e">
        <f>IF(
OR('Options or Warrants'!B4776 = "8. Transferee of restricted securities", 'Options or Warrants'!B4776 = "9. Any person (substitution for securities etc.)"),
'Options or Warrants'!C4776,
IF(
'Options or Warrants'!B4776 = "",
#N/A,
'Options or Warrants'!B4776)
)</f>
        <v>#N/A</v>
      </c>
      <c r="E4776" t="e">
        <f>IF(
OR('Options - Free Attaching'!B4776 = "8. Transferee of restricted securities", 'Options - Free Attaching'!B4776 = "9. Any person (substitution for securities etc.)"),
'Options - Free Attaching'!C4776,
IF(
'Options - Free Attaching'!B4776 = "",
#N/A,
'Options - Free Attaching'!B4776)
)</f>
        <v>#N/A</v>
      </c>
      <c r="F4776" t="e">
        <f>IF(
OR('Con. Notes - Conversion'!B4776 = "8. Transferee of restricted securities", 'Con. Notes - Conversion'!B4776 = "9. Any person (substitution for securities etc.)"),
'Con. Notes - Conversion'!C4776,
IF(
'Con. Notes - Conversion'!B4776 = "",
#N/A,
'Con. Notes - Conversion'!B4776)
)</f>
        <v>#N/A</v>
      </c>
      <c r="G4776" t="e">
        <f>IF(
OR('Con. Notes - No Conversion'!B4776 = "8. Transferee of restricted securities", 'Con. Notes - No Conversion'!B4776 = "9. Any person (substitution for securities etc.)"),
'Con. Notes - No Conversion'!C4776,
IF(
'Con. Notes - No Conversion'!B4776 = "",
#N/A,
'Con. Notes - No Conversion'!B4776)
)</f>
        <v>#N/A</v>
      </c>
    </row>
    <row r="4777" spans="1:7" x14ac:dyDescent="0.25">
      <c r="A4777" t="e">
        <f>IF(
OR(Shares!B4777 = "8. Transferee of restricted securities", Shares!B4777 = "9. Any person (substitution for securities etc.)"),
Shares!C4777,
IF(
Shares!B4777 = "",
#N/A,
Shares!B4777)
)</f>
        <v>#N/A</v>
      </c>
      <c r="B4777" t="e">
        <f>IF(
OR('Shares - LTR - Granted'!B4777 = "8. Transferee of restricted securities", 'Shares - LTR - Granted'!B4777 = "9. Any person (substitution for securities etc.)"),
'Shares - LTR - Granted'!C4777,
IF(
'Shares - LTR - Granted'!B4777 = "",
#N/A,
'Shares - LTR - Granted'!B4777)
)</f>
        <v>#N/A</v>
      </c>
      <c r="C4777" t="e">
        <f>IF(
OR('Performance Securities'!B4777 = "8. Transferee of restricted securities", 'Performance Securities'!B4777 = "9. Any person (substitution for securities etc.)"),
'Performance Securities'!C4777,
IF(
'Performance Securities'!B4777 = "",
#N/A,
'Performance Securities'!B4777)
)</f>
        <v>#N/A</v>
      </c>
      <c r="D4777" t="e">
        <f>IF(
OR('Options or Warrants'!B4777 = "8. Transferee of restricted securities", 'Options or Warrants'!B4777 = "9. Any person (substitution for securities etc.)"),
'Options or Warrants'!C4777,
IF(
'Options or Warrants'!B4777 = "",
#N/A,
'Options or Warrants'!B4777)
)</f>
        <v>#N/A</v>
      </c>
      <c r="E4777" t="e">
        <f>IF(
OR('Options - Free Attaching'!B4777 = "8. Transferee of restricted securities", 'Options - Free Attaching'!B4777 = "9. Any person (substitution for securities etc.)"),
'Options - Free Attaching'!C4777,
IF(
'Options - Free Attaching'!B4777 = "",
#N/A,
'Options - Free Attaching'!B4777)
)</f>
        <v>#N/A</v>
      </c>
      <c r="F4777" t="e">
        <f>IF(
OR('Con. Notes - Conversion'!B4777 = "8. Transferee of restricted securities", 'Con. Notes - Conversion'!B4777 = "9. Any person (substitution for securities etc.)"),
'Con. Notes - Conversion'!C4777,
IF(
'Con. Notes - Conversion'!B4777 = "",
#N/A,
'Con. Notes - Conversion'!B4777)
)</f>
        <v>#N/A</v>
      </c>
      <c r="G4777" t="e">
        <f>IF(
OR('Con. Notes - No Conversion'!B4777 = "8. Transferee of restricted securities", 'Con. Notes - No Conversion'!B4777 = "9. Any person (substitution for securities etc.)"),
'Con. Notes - No Conversion'!C4777,
IF(
'Con. Notes - No Conversion'!B4777 = "",
#N/A,
'Con. Notes - No Conversion'!B4777)
)</f>
        <v>#N/A</v>
      </c>
    </row>
    <row r="4778" spans="1:7" x14ac:dyDescent="0.25">
      <c r="A4778" t="e">
        <f>IF(
OR(Shares!B4778 = "8. Transferee of restricted securities", Shares!B4778 = "9. Any person (substitution for securities etc.)"),
Shares!C4778,
IF(
Shares!B4778 = "",
#N/A,
Shares!B4778)
)</f>
        <v>#N/A</v>
      </c>
      <c r="B4778" t="e">
        <f>IF(
OR('Shares - LTR - Granted'!B4778 = "8. Transferee of restricted securities", 'Shares - LTR - Granted'!B4778 = "9. Any person (substitution for securities etc.)"),
'Shares - LTR - Granted'!C4778,
IF(
'Shares - LTR - Granted'!B4778 = "",
#N/A,
'Shares - LTR - Granted'!B4778)
)</f>
        <v>#N/A</v>
      </c>
      <c r="C4778" t="e">
        <f>IF(
OR('Performance Securities'!B4778 = "8. Transferee of restricted securities", 'Performance Securities'!B4778 = "9. Any person (substitution for securities etc.)"),
'Performance Securities'!C4778,
IF(
'Performance Securities'!B4778 = "",
#N/A,
'Performance Securities'!B4778)
)</f>
        <v>#N/A</v>
      </c>
      <c r="D4778" t="e">
        <f>IF(
OR('Options or Warrants'!B4778 = "8. Transferee of restricted securities", 'Options or Warrants'!B4778 = "9. Any person (substitution for securities etc.)"),
'Options or Warrants'!C4778,
IF(
'Options or Warrants'!B4778 = "",
#N/A,
'Options or Warrants'!B4778)
)</f>
        <v>#N/A</v>
      </c>
      <c r="E4778" t="e">
        <f>IF(
OR('Options - Free Attaching'!B4778 = "8. Transferee of restricted securities", 'Options - Free Attaching'!B4778 = "9. Any person (substitution for securities etc.)"),
'Options - Free Attaching'!C4778,
IF(
'Options - Free Attaching'!B4778 = "",
#N/A,
'Options - Free Attaching'!B4778)
)</f>
        <v>#N/A</v>
      </c>
      <c r="F4778" t="e">
        <f>IF(
OR('Con. Notes - Conversion'!B4778 = "8. Transferee of restricted securities", 'Con. Notes - Conversion'!B4778 = "9. Any person (substitution for securities etc.)"),
'Con. Notes - Conversion'!C4778,
IF(
'Con. Notes - Conversion'!B4778 = "",
#N/A,
'Con. Notes - Conversion'!B4778)
)</f>
        <v>#N/A</v>
      </c>
      <c r="G4778" t="e">
        <f>IF(
OR('Con. Notes - No Conversion'!B4778 = "8. Transferee of restricted securities", 'Con. Notes - No Conversion'!B4778 = "9. Any person (substitution for securities etc.)"),
'Con. Notes - No Conversion'!C4778,
IF(
'Con. Notes - No Conversion'!B4778 = "",
#N/A,
'Con. Notes - No Conversion'!B4778)
)</f>
        <v>#N/A</v>
      </c>
    </row>
    <row r="4779" spans="1:7" x14ac:dyDescent="0.25">
      <c r="A4779" t="e">
        <f>IF(
OR(Shares!B4779 = "8. Transferee of restricted securities", Shares!B4779 = "9. Any person (substitution for securities etc.)"),
Shares!C4779,
IF(
Shares!B4779 = "",
#N/A,
Shares!B4779)
)</f>
        <v>#N/A</v>
      </c>
      <c r="B4779" t="e">
        <f>IF(
OR('Shares - LTR - Granted'!B4779 = "8. Transferee of restricted securities", 'Shares - LTR - Granted'!B4779 = "9. Any person (substitution for securities etc.)"),
'Shares - LTR - Granted'!C4779,
IF(
'Shares - LTR - Granted'!B4779 = "",
#N/A,
'Shares - LTR - Granted'!B4779)
)</f>
        <v>#N/A</v>
      </c>
      <c r="C4779" t="e">
        <f>IF(
OR('Performance Securities'!B4779 = "8. Transferee of restricted securities", 'Performance Securities'!B4779 = "9. Any person (substitution for securities etc.)"),
'Performance Securities'!C4779,
IF(
'Performance Securities'!B4779 = "",
#N/A,
'Performance Securities'!B4779)
)</f>
        <v>#N/A</v>
      </c>
      <c r="D4779" t="e">
        <f>IF(
OR('Options or Warrants'!B4779 = "8. Transferee of restricted securities", 'Options or Warrants'!B4779 = "9. Any person (substitution for securities etc.)"),
'Options or Warrants'!C4779,
IF(
'Options or Warrants'!B4779 = "",
#N/A,
'Options or Warrants'!B4779)
)</f>
        <v>#N/A</v>
      </c>
      <c r="E4779" t="e">
        <f>IF(
OR('Options - Free Attaching'!B4779 = "8. Transferee of restricted securities", 'Options - Free Attaching'!B4779 = "9. Any person (substitution for securities etc.)"),
'Options - Free Attaching'!C4779,
IF(
'Options - Free Attaching'!B4779 = "",
#N/A,
'Options - Free Attaching'!B4779)
)</f>
        <v>#N/A</v>
      </c>
      <c r="F4779" t="e">
        <f>IF(
OR('Con. Notes - Conversion'!B4779 = "8. Transferee of restricted securities", 'Con. Notes - Conversion'!B4779 = "9. Any person (substitution for securities etc.)"),
'Con. Notes - Conversion'!C4779,
IF(
'Con. Notes - Conversion'!B4779 = "",
#N/A,
'Con. Notes - Conversion'!B4779)
)</f>
        <v>#N/A</v>
      </c>
      <c r="G4779" t="e">
        <f>IF(
OR('Con. Notes - No Conversion'!B4779 = "8. Transferee of restricted securities", 'Con. Notes - No Conversion'!B4779 = "9. Any person (substitution for securities etc.)"),
'Con. Notes - No Conversion'!C4779,
IF(
'Con. Notes - No Conversion'!B4779 = "",
#N/A,
'Con. Notes - No Conversion'!B4779)
)</f>
        <v>#N/A</v>
      </c>
    </row>
    <row r="4780" spans="1:7" x14ac:dyDescent="0.25">
      <c r="A4780" t="e">
        <f>IF(
OR(Shares!B4780 = "8. Transferee of restricted securities", Shares!B4780 = "9. Any person (substitution for securities etc.)"),
Shares!C4780,
IF(
Shares!B4780 = "",
#N/A,
Shares!B4780)
)</f>
        <v>#N/A</v>
      </c>
      <c r="B4780" t="e">
        <f>IF(
OR('Shares - LTR - Granted'!B4780 = "8. Transferee of restricted securities", 'Shares - LTR - Granted'!B4780 = "9. Any person (substitution for securities etc.)"),
'Shares - LTR - Granted'!C4780,
IF(
'Shares - LTR - Granted'!B4780 = "",
#N/A,
'Shares - LTR - Granted'!B4780)
)</f>
        <v>#N/A</v>
      </c>
      <c r="C4780" t="e">
        <f>IF(
OR('Performance Securities'!B4780 = "8. Transferee of restricted securities", 'Performance Securities'!B4780 = "9. Any person (substitution for securities etc.)"),
'Performance Securities'!C4780,
IF(
'Performance Securities'!B4780 = "",
#N/A,
'Performance Securities'!B4780)
)</f>
        <v>#N/A</v>
      </c>
      <c r="D4780" t="e">
        <f>IF(
OR('Options or Warrants'!B4780 = "8. Transferee of restricted securities", 'Options or Warrants'!B4780 = "9. Any person (substitution for securities etc.)"),
'Options or Warrants'!C4780,
IF(
'Options or Warrants'!B4780 = "",
#N/A,
'Options or Warrants'!B4780)
)</f>
        <v>#N/A</v>
      </c>
      <c r="E4780" t="e">
        <f>IF(
OR('Options - Free Attaching'!B4780 = "8. Transferee of restricted securities", 'Options - Free Attaching'!B4780 = "9. Any person (substitution for securities etc.)"),
'Options - Free Attaching'!C4780,
IF(
'Options - Free Attaching'!B4780 = "",
#N/A,
'Options - Free Attaching'!B4780)
)</f>
        <v>#N/A</v>
      </c>
      <c r="F4780" t="e">
        <f>IF(
OR('Con. Notes - Conversion'!B4780 = "8. Transferee of restricted securities", 'Con. Notes - Conversion'!B4780 = "9. Any person (substitution for securities etc.)"),
'Con. Notes - Conversion'!C4780,
IF(
'Con. Notes - Conversion'!B4780 = "",
#N/A,
'Con. Notes - Conversion'!B4780)
)</f>
        <v>#N/A</v>
      </c>
      <c r="G4780" t="e">
        <f>IF(
OR('Con. Notes - No Conversion'!B4780 = "8. Transferee of restricted securities", 'Con. Notes - No Conversion'!B4780 = "9. Any person (substitution for securities etc.)"),
'Con. Notes - No Conversion'!C4780,
IF(
'Con. Notes - No Conversion'!B4780 = "",
#N/A,
'Con. Notes - No Conversion'!B4780)
)</f>
        <v>#N/A</v>
      </c>
    </row>
    <row r="4781" spans="1:7" x14ac:dyDescent="0.25">
      <c r="A4781" t="e">
        <f>IF(
OR(Shares!B4781 = "8. Transferee of restricted securities", Shares!B4781 = "9. Any person (substitution for securities etc.)"),
Shares!C4781,
IF(
Shares!B4781 = "",
#N/A,
Shares!B4781)
)</f>
        <v>#N/A</v>
      </c>
      <c r="B4781" t="e">
        <f>IF(
OR('Shares - LTR - Granted'!B4781 = "8. Transferee of restricted securities", 'Shares - LTR - Granted'!B4781 = "9. Any person (substitution for securities etc.)"),
'Shares - LTR - Granted'!C4781,
IF(
'Shares - LTR - Granted'!B4781 = "",
#N/A,
'Shares - LTR - Granted'!B4781)
)</f>
        <v>#N/A</v>
      </c>
      <c r="C4781" t="e">
        <f>IF(
OR('Performance Securities'!B4781 = "8. Transferee of restricted securities", 'Performance Securities'!B4781 = "9. Any person (substitution for securities etc.)"),
'Performance Securities'!C4781,
IF(
'Performance Securities'!B4781 = "",
#N/A,
'Performance Securities'!B4781)
)</f>
        <v>#N/A</v>
      </c>
      <c r="D4781" t="e">
        <f>IF(
OR('Options or Warrants'!B4781 = "8. Transferee of restricted securities", 'Options or Warrants'!B4781 = "9. Any person (substitution for securities etc.)"),
'Options or Warrants'!C4781,
IF(
'Options or Warrants'!B4781 = "",
#N/A,
'Options or Warrants'!B4781)
)</f>
        <v>#N/A</v>
      </c>
      <c r="E4781" t="e">
        <f>IF(
OR('Options - Free Attaching'!B4781 = "8. Transferee of restricted securities", 'Options - Free Attaching'!B4781 = "9. Any person (substitution for securities etc.)"),
'Options - Free Attaching'!C4781,
IF(
'Options - Free Attaching'!B4781 = "",
#N/A,
'Options - Free Attaching'!B4781)
)</f>
        <v>#N/A</v>
      </c>
      <c r="F4781" t="e">
        <f>IF(
OR('Con. Notes - Conversion'!B4781 = "8. Transferee of restricted securities", 'Con. Notes - Conversion'!B4781 = "9. Any person (substitution for securities etc.)"),
'Con. Notes - Conversion'!C4781,
IF(
'Con. Notes - Conversion'!B4781 = "",
#N/A,
'Con. Notes - Conversion'!B4781)
)</f>
        <v>#N/A</v>
      </c>
      <c r="G4781" t="e">
        <f>IF(
OR('Con. Notes - No Conversion'!B4781 = "8. Transferee of restricted securities", 'Con. Notes - No Conversion'!B4781 = "9. Any person (substitution for securities etc.)"),
'Con. Notes - No Conversion'!C4781,
IF(
'Con. Notes - No Conversion'!B4781 = "",
#N/A,
'Con. Notes - No Conversion'!B4781)
)</f>
        <v>#N/A</v>
      </c>
    </row>
    <row r="4782" spans="1:7" x14ac:dyDescent="0.25">
      <c r="A4782" t="e">
        <f>IF(
OR(Shares!B4782 = "8. Transferee of restricted securities", Shares!B4782 = "9. Any person (substitution for securities etc.)"),
Shares!C4782,
IF(
Shares!B4782 = "",
#N/A,
Shares!B4782)
)</f>
        <v>#N/A</v>
      </c>
      <c r="B4782" t="e">
        <f>IF(
OR('Shares - LTR - Granted'!B4782 = "8. Transferee of restricted securities", 'Shares - LTR - Granted'!B4782 = "9. Any person (substitution for securities etc.)"),
'Shares - LTR - Granted'!C4782,
IF(
'Shares - LTR - Granted'!B4782 = "",
#N/A,
'Shares - LTR - Granted'!B4782)
)</f>
        <v>#N/A</v>
      </c>
      <c r="C4782" t="e">
        <f>IF(
OR('Performance Securities'!B4782 = "8. Transferee of restricted securities", 'Performance Securities'!B4782 = "9. Any person (substitution for securities etc.)"),
'Performance Securities'!C4782,
IF(
'Performance Securities'!B4782 = "",
#N/A,
'Performance Securities'!B4782)
)</f>
        <v>#N/A</v>
      </c>
      <c r="D4782" t="e">
        <f>IF(
OR('Options or Warrants'!B4782 = "8. Transferee of restricted securities", 'Options or Warrants'!B4782 = "9. Any person (substitution for securities etc.)"),
'Options or Warrants'!C4782,
IF(
'Options or Warrants'!B4782 = "",
#N/A,
'Options or Warrants'!B4782)
)</f>
        <v>#N/A</v>
      </c>
      <c r="E4782" t="e">
        <f>IF(
OR('Options - Free Attaching'!B4782 = "8. Transferee of restricted securities", 'Options - Free Attaching'!B4782 = "9. Any person (substitution for securities etc.)"),
'Options - Free Attaching'!C4782,
IF(
'Options - Free Attaching'!B4782 = "",
#N/A,
'Options - Free Attaching'!B4782)
)</f>
        <v>#N/A</v>
      </c>
      <c r="F4782" t="e">
        <f>IF(
OR('Con. Notes - Conversion'!B4782 = "8. Transferee of restricted securities", 'Con. Notes - Conversion'!B4782 = "9. Any person (substitution for securities etc.)"),
'Con. Notes - Conversion'!C4782,
IF(
'Con. Notes - Conversion'!B4782 = "",
#N/A,
'Con. Notes - Conversion'!B4782)
)</f>
        <v>#N/A</v>
      </c>
      <c r="G4782" t="e">
        <f>IF(
OR('Con. Notes - No Conversion'!B4782 = "8. Transferee of restricted securities", 'Con. Notes - No Conversion'!B4782 = "9. Any person (substitution for securities etc.)"),
'Con. Notes - No Conversion'!C4782,
IF(
'Con. Notes - No Conversion'!B4782 = "",
#N/A,
'Con. Notes - No Conversion'!B4782)
)</f>
        <v>#N/A</v>
      </c>
    </row>
    <row r="4783" spans="1:7" x14ac:dyDescent="0.25">
      <c r="A4783" t="e">
        <f>IF(
OR(Shares!B4783 = "8. Transferee of restricted securities", Shares!B4783 = "9. Any person (substitution for securities etc.)"),
Shares!C4783,
IF(
Shares!B4783 = "",
#N/A,
Shares!B4783)
)</f>
        <v>#N/A</v>
      </c>
      <c r="B4783" t="e">
        <f>IF(
OR('Shares - LTR - Granted'!B4783 = "8. Transferee of restricted securities", 'Shares - LTR - Granted'!B4783 = "9. Any person (substitution for securities etc.)"),
'Shares - LTR - Granted'!C4783,
IF(
'Shares - LTR - Granted'!B4783 = "",
#N/A,
'Shares - LTR - Granted'!B4783)
)</f>
        <v>#N/A</v>
      </c>
      <c r="C4783" t="e">
        <f>IF(
OR('Performance Securities'!B4783 = "8. Transferee of restricted securities", 'Performance Securities'!B4783 = "9. Any person (substitution for securities etc.)"),
'Performance Securities'!C4783,
IF(
'Performance Securities'!B4783 = "",
#N/A,
'Performance Securities'!B4783)
)</f>
        <v>#N/A</v>
      </c>
      <c r="D4783" t="e">
        <f>IF(
OR('Options or Warrants'!B4783 = "8. Transferee of restricted securities", 'Options or Warrants'!B4783 = "9. Any person (substitution for securities etc.)"),
'Options or Warrants'!C4783,
IF(
'Options or Warrants'!B4783 = "",
#N/A,
'Options or Warrants'!B4783)
)</f>
        <v>#N/A</v>
      </c>
      <c r="E4783" t="e">
        <f>IF(
OR('Options - Free Attaching'!B4783 = "8. Transferee of restricted securities", 'Options - Free Attaching'!B4783 = "9. Any person (substitution for securities etc.)"),
'Options - Free Attaching'!C4783,
IF(
'Options - Free Attaching'!B4783 = "",
#N/A,
'Options - Free Attaching'!B4783)
)</f>
        <v>#N/A</v>
      </c>
      <c r="F4783" t="e">
        <f>IF(
OR('Con. Notes - Conversion'!B4783 = "8. Transferee of restricted securities", 'Con. Notes - Conversion'!B4783 = "9. Any person (substitution for securities etc.)"),
'Con. Notes - Conversion'!C4783,
IF(
'Con. Notes - Conversion'!B4783 = "",
#N/A,
'Con. Notes - Conversion'!B4783)
)</f>
        <v>#N/A</v>
      </c>
      <c r="G4783" t="e">
        <f>IF(
OR('Con. Notes - No Conversion'!B4783 = "8. Transferee of restricted securities", 'Con. Notes - No Conversion'!B4783 = "9. Any person (substitution for securities etc.)"),
'Con. Notes - No Conversion'!C4783,
IF(
'Con. Notes - No Conversion'!B4783 = "",
#N/A,
'Con. Notes - No Conversion'!B4783)
)</f>
        <v>#N/A</v>
      </c>
    </row>
    <row r="4784" spans="1:7" x14ac:dyDescent="0.25">
      <c r="A4784" t="e">
        <f>IF(
OR(Shares!B4784 = "8. Transferee of restricted securities", Shares!B4784 = "9. Any person (substitution for securities etc.)"),
Shares!C4784,
IF(
Shares!B4784 = "",
#N/A,
Shares!B4784)
)</f>
        <v>#N/A</v>
      </c>
      <c r="B4784" t="e">
        <f>IF(
OR('Shares - LTR - Granted'!B4784 = "8. Transferee of restricted securities", 'Shares - LTR - Granted'!B4784 = "9. Any person (substitution for securities etc.)"),
'Shares - LTR - Granted'!C4784,
IF(
'Shares - LTR - Granted'!B4784 = "",
#N/A,
'Shares - LTR - Granted'!B4784)
)</f>
        <v>#N/A</v>
      </c>
      <c r="C4784" t="e">
        <f>IF(
OR('Performance Securities'!B4784 = "8. Transferee of restricted securities", 'Performance Securities'!B4784 = "9. Any person (substitution for securities etc.)"),
'Performance Securities'!C4784,
IF(
'Performance Securities'!B4784 = "",
#N/A,
'Performance Securities'!B4784)
)</f>
        <v>#N/A</v>
      </c>
      <c r="D4784" t="e">
        <f>IF(
OR('Options or Warrants'!B4784 = "8. Transferee of restricted securities", 'Options or Warrants'!B4784 = "9. Any person (substitution for securities etc.)"),
'Options or Warrants'!C4784,
IF(
'Options or Warrants'!B4784 = "",
#N/A,
'Options or Warrants'!B4784)
)</f>
        <v>#N/A</v>
      </c>
      <c r="E4784" t="e">
        <f>IF(
OR('Options - Free Attaching'!B4784 = "8. Transferee of restricted securities", 'Options - Free Attaching'!B4784 = "9. Any person (substitution for securities etc.)"),
'Options - Free Attaching'!C4784,
IF(
'Options - Free Attaching'!B4784 = "",
#N/A,
'Options - Free Attaching'!B4784)
)</f>
        <v>#N/A</v>
      </c>
      <c r="F4784" t="e">
        <f>IF(
OR('Con. Notes - Conversion'!B4784 = "8. Transferee of restricted securities", 'Con. Notes - Conversion'!B4784 = "9. Any person (substitution for securities etc.)"),
'Con. Notes - Conversion'!C4784,
IF(
'Con. Notes - Conversion'!B4784 = "",
#N/A,
'Con. Notes - Conversion'!B4784)
)</f>
        <v>#N/A</v>
      </c>
      <c r="G4784" t="e">
        <f>IF(
OR('Con. Notes - No Conversion'!B4784 = "8. Transferee of restricted securities", 'Con. Notes - No Conversion'!B4784 = "9. Any person (substitution for securities etc.)"),
'Con. Notes - No Conversion'!C4784,
IF(
'Con. Notes - No Conversion'!B4784 = "",
#N/A,
'Con. Notes - No Conversion'!B4784)
)</f>
        <v>#N/A</v>
      </c>
    </row>
    <row r="4785" spans="1:7" x14ac:dyDescent="0.25">
      <c r="A4785" t="e">
        <f>IF(
OR(Shares!B4785 = "8. Transferee of restricted securities", Shares!B4785 = "9. Any person (substitution for securities etc.)"),
Shares!C4785,
IF(
Shares!B4785 = "",
#N/A,
Shares!B4785)
)</f>
        <v>#N/A</v>
      </c>
      <c r="B4785" t="e">
        <f>IF(
OR('Shares - LTR - Granted'!B4785 = "8. Transferee of restricted securities", 'Shares - LTR - Granted'!B4785 = "9. Any person (substitution for securities etc.)"),
'Shares - LTR - Granted'!C4785,
IF(
'Shares - LTR - Granted'!B4785 = "",
#N/A,
'Shares - LTR - Granted'!B4785)
)</f>
        <v>#N/A</v>
      </c>
      <c r="C4785" t="e">
        <f>IF(
OR('Performance Securities'!B4785 = "8. Transferee of restricted securities", 'Performance Securities'!B4785 = "9. Any person (substitution for securities etc.)"),
'Performance Securities'!C4785,
IF(
'Performance Securities'!B4785 = "",
#N/A,
'Performance Securities'!B4785)
)</f>
        <v>#N/A</v>
      </c>
      <c r="D4785" t="e">
        <f>IF(
OR('Options or Warrants'!B4785 = "8. Transferee of restricted securities", 'Options or Warrants'!B4785 = "9. Any person (substitution for securities etc.)"),
'Options or Warrants'!C4785,
IF(
'Options or Warrants'!B4785 = "",
#N/A,
'Options or Warrants'!B4785)
)</f>
        <v>#N/A</v>
      </c>
      <c r="E4785" t="e">
        <f>IF(
OR('Options - Free Attaching'!B4785 = "8. Transferee of restricted securities", 'Options - Free Attaching'!B4785 = "9. Any person (substitution for securities etc.)"),
'Options - Free Attaching'!C4785,
IF(
'Options - Free Attaching'!B4785 = "",
#N/A,
'Options - Free Attaching'!B4785)
)</f>
        <v>#N/A</v>
      </c>
      <c r="F4785" t="e">
        <f>IF(
OR('Con. Notes - Conversion'!B4785 = "8. Transferee of restricted securities", 'Con. Notes - Conversion'!B4785 = "9. Any person (substitution for securities etc.)"),
'Con. Notes - Conversion'!C4785,
IF(
'Con. Notes - Conversion'!B4785 = "",
#N/A,
'Con. Notes - Conversion'!B4785)
)</f>
        <v>#N/A</v>
      </c>
      <c r="G4785" t="e">
        <f>IF(
OR('Con. Notes - No Conversion'!B4785 = "8. Transferee of restricted securities", 'Con. Notes - No Conversion'!B4785 = "9. Any person (substitution for securities etc.)"),
'Con. Notes - No Conversion'!C4785,
IF(
'Con. Notes - No Conversion'!B4785 = "",
#N/A,
'Con. Notes - No Conversion'!B4785)
)</f>
        <v>#N/A</v>
      </c>
    </row>
    <row r="4786" spans="1:7" x14ac:dyDescent="0.25">
      <c r="A4786" t="e">
        <f>IF(
OR(Shares!B4786 = "8. Transferee of restricted securities", Shares!B4786 = "9. Any person (substitution for securities etc.)"),
Shares!C4786,
IF(
Shares!B4786 = "",
#N/A,
Shares!B4786)
)</f>
        <v>#N/A</v>
      </c>
      <c r="B4786" t="e">
        <f>IF(
OR('Shares - LTR - Granted'!B4786 = "8. Transferee of restricted securities", 'Shares - LTR - Granted'!B4786 = "9. Any person (substitution for securities etc.)"),
'Shares - LTR - Granted'!C4786,
IF(
'Shares - LTR - Granted'!B4786 = "",
#N/A,
'Shares - LTR - Granted'!B4786)
)</f>
        <v>#N/A</v>
      </c>
      <c r="C4786" t="e">
        <f>IF(
OR('Performance Securities'!B4786 = "8. Transferee of restricted securities", 'Performance Securities'!B4786 = "9. Any person (substitution for securities etc.)"),
'Performance Securities'!C4786,
IF(
'Performance Securities'!B4786 = "",
#N/A,
'Performance Securities'!B4786)
)</f>
        <v>#N/A</v>
      </c>
      <c r="D4786" t="e">
        <f>IF(
OR('Options or Warrants'!B4786 = "8. Transferee of restricted securities", 'Options or Warrants'!B4786 = "9. Any person (substitution for securities etc.)"),
'Options or Warrants'!C4786,
IF(
'Options or Warrants'!B4786 = "",
#N/A,
'Options or Warrants'!B4786)
)</f>
        <v>#N/A</v>
      </c>
      <c r="E4786" t="e">
        <f>IF(
OR('Options - Free Attaching'!B4786 = "8. Transferee of restricted securities", 'Options - Free Attaching'!B4786 = "9. Any person (substitution for securities etc.)"),
'Options - Free Attaching'!C4786,
IF(
'Options - Free Attaching'!B4786 = "",
#N/A,
'Options - Free Attaching'!B4786)
)</f>
        <v>#N/A</v>
      </c>
      <c r="F4786" t="e">
        <f>IF(
OR('Con. Notes - Conversion'!B4786 = "8. Transferee of restricted securities", 'Con. Notes - Conversion'!B4786 = "9. Any person (substitution for securities etc.)"),
'Con. Notes - Conversion'!C4786,
IF(
'Con. Notes - Conversion'!B4786 = "",
#N/A,
'Con. Notes - Conversion'!B4786)
)</f>
        <v>#N/A</v>
      </c>
      <c r="G4786" t="e">
        <f>IF(
OR('Con. Notes - No Conversion'!B4786 = "8. Transferee of restricted securities", 'Con. Notes - No Conversion'!B4786 = "9. Any person (substitution for securities etc.)"),
'Con. Notes - No Conversion'!C4786,
IF(
'Con. Notes - No Conversion'!B4786 = "",
#N/A,
'Con. Notes - No Conversion'!B4786)
)</f>
        <v>#N/A</v>
      </c>
    </row>
    <row r="4787" spans="1:7" x14ac:dyDescent="0.25">
      <c r="A4787" t="e">
        <f>IF(
OR(Shares!B4787 = "8. Transferee of restricted securities", Shares!B4787 = "9. Any person (substitution for securities etc.)"),
Shares!C4787,
IF(
Shares!B4787 = "",
#N/A,
Shares!B4787)
)</f>
        <v>#N/A</v>
      </c>
      <c r="B4787" t="e">
        <f>IF(
OR('Shares - LTR - Granted'!B4787 = "8. Transferee of restricted securities", 'Shares - LTR - Granted'!B4787 = "9. Any person (substitution for securities etc.)"),
'Shares - LTR - Granted'!C4787,
IF(
'Shares - LTR - Granted'!B4787 = "",
#N/A,
'Shares - LTR - Granted'!B4787)
)</f>
        <v>#N/A</v>
      </c>
      <c r="C4787" t="e">
        <f>IF(
OR('Performance Securities'!B4787 = "8. Transferee of restricted securities", 'Performance Securities'!B4787 = "9. Any person (substitution for securities etc.)"),
'Performance Securities'!C4787,
IF(
'Performance Securities'!B4787 = "",
#N/A,
'Performance Securities'!B4787)
)</f>
        <v>#N/A</v>
      </c>
      <c r="D4787" t="e">
        <f>IF(
OR('Options or Warrants'!B4787 = "8. Transferee of restricted securities", 'Options or Warrants'!B4787 = "9. Any person (substitution for securities etc.)"),
'Options or Warrants'!C4787,
IF(
'Options or Warrants'!B4787 = "",
#N/A,
'Options or Warrants'!B4787)
)</f>
        <v>#N/A</v>
      </c>
      <c r="E4787" t="e">
        <f>IF(
OR('Options - Free Attaching'!B4787 = "8. Transferee of restricted securities", 'Options - Free Attaching'!B4787 = "9. Any person (substitution for securities etc.)"),
'Options - Free Attaching'!C4787,
IF(
'Options - Free Attaching'!B4787 = "",
#N/A,
'Options - Free Attaching'!B4787)
)</f>
        <v>#N/A</v>
      </c>
      <c r="F4787" t="e">
        <f>IF(
OR('Con. Notes - Conversion'!B4787 = "8. Transferee of restricted securities", 'Con. Notes - Conversion'!B4787 = "9. Any person (substitution for securities etc.)"),
'Con. Notes - Conversion'!C4787,
IF(
'Con. Notes - Conversion'!B4787 = "",
#N/A,
'Con. Notes - Conversion'!B4787)
)</f>
        <v>#N/A</v>
      </c>
      <c r="G4787" t="e">
        <f>IF(
OR('Con. Notes - No Conversion'!B4787 = "8. Transferee of restricted securities", 'Con. Notes - No Conversion'!B4787 = "9. Any person (substitution for securities etc.)"),
'Con. Notes - No Conversion'!C4787,
IF(
'Con. Notes - No Conversion'!B4787 = "",
#N/A,
'Con. Notes - No Conversion'!B4787)
)</f>
        <v>#N/A</v>
      </c>
    </row>
    <row r="4788" spans="1:7" x14ac:dyDescent="0.25">
      <c r="A4788" t="e">
        <f>IF(
OR(Shares!B4788 = "8. Transferee of restricted securities", Shares!B4788 = "9. Any person (substitution for securities etc.)"),
Shares!C4788,
IF(
Shares!B4788 = "",
#N/A,
Shares!B4788)
)</f>
        <v>#N/A</v>
      </c>
      <c r="B4788" t="e">
        <f>IF(
OR('Shares - LTR - Granted'!B4788 = "8. Transferee of restricted securities", 'Shares - LTR - Granted'!B4788 = "9. Any person (substitution for securities etc.)"),
'Shares - LTR - Granted'!C4788,
IF(
'Shares - LTR - Granted'!B4788 = "",
#N/A,
'Shares - LTR - Granted'!B4788)
)</f>
        <v>#N/A</v>
      </c>
      <c r="C4788" t="e">
        <f>IF(
OR('Performance Securities'!B4788 = "8. Transferee of restricted securities", 'Performance Securities'!B4788 = "9. Any person (substitution for securities etc.)"),
'Performance Securities'!C4788,
IF(
'Performance Securities'!B4788 = "",
#N/A,
'Performance Securities'!B4788)
)</f>
        <v>#N/A</v>
      </c>
      <c r="D4788" t="e">
        <f>IF(
OR('Options or Warrants'!B4788 = "8. Transferee of restricted securities", 'Options or Warrants'!B4788 = "9. Any person (substitution for securities etc.)"),
'Options or Warrants'!C4788,
IF(
'Options or Warrants'!B4788 = "",
#N/A,
'Options or Warrants'!B4788)
)</f>
        <v>#N/A</v>
      </c>
      <c r="E4788" t="e">
        <f>IF(
OR('Options - Free Attaching'!B4788 = "8. Transferee of restricted securities", 'Options - Free Attaching'!B4788 = "9. Any person (substitution for securities etc.)"),
'Options - Free Attaching'!C4788,
IF(
'Options - Free Attaching'!B4788 = "",
#N/A,
'Options - Free Attaching'!B4788)
)</f>
        <v>#N/A</v>
      </c>
      <c r="F4788" t="e">
        <f>IF(
OR('Con. Notes - Conversion'!B4788 = "8. Transferee of restricted securities", 'Con. Notes - Conversion'!B4788 = "9. Any person (substitution for securities etc.)"),
'Con. Notes - Conversion'!C4788,
IF(
'Con. Notes - Conversion'!B4788 = "",
#N/A,
'Con. Notes - Conversion'!B4788)
)</f>
        <v>#N/A</v>
      </c>
      <c r="G4788" t="e">
        <f>IF(
OR('Con. Notes - No Conversion'!B4788 = "8. Transferee of restricted securities", 'Con. Notes - No Conversion'!B4788 = "9. Any person (substitution for securities etc.)"),
'Con. Notes - No Conversion'!C4788,
IF(
'Con. Notes - No Conversion'!B4788 = "",
#N/A,
'Con. Notes - No Conversion'!B4788)
)</f>
        <v>#N/A</v>
      </c>
    </row>
    <row r="4789" spans="1:7" x14ac:dyDescent="0.25">
      <c r="A4789" t="e">
        <f>IF(
OR(Shares!B4789 = "8. Transferee of restricted securities", Shares!B4789 = "9. Any person (substitution for securities etc.)"),
Shares!C4789,
IF(
Shares!B4789 = "",
#N/A,
Shares!B4789)
)</f>
        <v>#N/A</v>
      </c>
      <c r="B4789" t="e">
        <f>IF(
OR('Shares - LTR - Granted'!B4789 = "8. Transferee of restricted securities", 'Shares - LTR - Granted'!B4789 = "9. Any person (substitution for securities etc.)"),
'Shares - LTR - Granted'!C4789,
IF(
'Shares - LTR - Granted'!B4789 = "",
#N/A,
'Shares - LTR - Granted'!B4789)
)</f>
        <v>#N/A</v>
      </c>
      <c r="C4789" t="e">
        <f>IF(
OR('Performance Securities'!B4789 = "8. Transferee of restricted securities", 'Performance Securities'!B4789 = "9. Any person (substitution for securities etc.)"),
'Performance Securities'!C4789,
IF(
'Performance Securities'!B4789 = "",
#N/A,
'Performance Securities'!B4789)
)</f>
        <v>#N/A</v>
      </c>
      <c r="D4789" t="e">
        <f>IF(
OR('Options or Warrants'!B4789 = "8. Transferee of restricted securities", 'Options or Warrants'!B4789 = "9. Any person (substitution for securities etc.)"),
'Options or Warrants'!C4789,
IF(
'Options or Warrants'!B4789 = "",
#N/A,
'Options or Warrants'!B4789)
)</f>
        <v>#N/A</v>
      </c>
      <c r="E4789" t="e">
        <f>IF(
OR('Options - Free Attaching'!B4789 = "8. Transferee of restricted securities", 'Options - Free Attaching'!B4789 = "9. Any person (substitution for securities etc.)"),
'Options - Free Attaching'!C4789,
IF(
'Options - Free Attaching'!B4789 = "",
#N/A,
'Options - Free Attaching'!B4789)
)</f>
        <v>#N/A</v>
      </c>
      <c r="F4789" t="e">
        <f>IF(
OR('Con. Notes - Conversion'!B4789 = "8. Transferee of restricted securities", 'Con. Notes - Conversion'!B4789 = "9. Any person (substitution for securities etc.)"),
'Con. Notes - Conversion'!C4789,
IF(
'Con. Notes - Conversion'!B4789 = "",
#N/A,
'Con. Notes - Conversion'!B4789)
)</f>
        <v>#N/A</v>
      </c>
      <c r="G4789" t="e">
        <f>IF(
OR('Con. Notes - No Conversion'!B4789 = "8. Transferee of restricted securities", 'Con. Notes - No Conversion'!B4789 = "9. Any person (substitution for securities etc.)"),
'Con. Notes - No Conversion'!C4789,
IF(
'Con. Notes - No Conversion'!B4789 = "",
#N/A,
'Con. Notes - No Conversion'!B4789)
)</f>
        <v>#N/A</v>
      </c>
    </row>
    <row r="4790" spans="1:7" x14ac:dyDescent="0.25">
      <c r="A4790" t="e">
        <f>IF(
OR(Shares!B4790 = "8. Transferee of restricted securities", Shares!B4790 = "9. Any person (substitution for securities etc.)"),
Shares!C4790,
IF(
Shares!B4790 = "",
#N/A,
Shares!B4790)
)</f>
        <v>#N/A</v>
      </c>
      <c r="B4790" t="e">
        <f>IF(
OR('Shares - LTR - Granted'!B4790 = "8. Transferee of restricted securities", 'Shares - LTR - Granted'!B4790 = "9. Any person (substitution for securities etc.)"),
'Shares - LTR - Granted'!C4790,
IF(
'Shares - LTR - Granted'!B4790 = "",
#N/A,
'Shares - LTR - Granted'!B4790)
)</f>
        <v>#N/A</v>
      </c>
      <c r="C4790" t="e">
        <f>IF(
OR('Performance Securities'!B4790 = "8. Transferee of restricted securities", 'Performance Securities'!B4790 = "9. Any person (substitution for securities etc.)"),
'Performance Securities'!C4790,
IF(
'Performance Securities'!B4790 = "",
#N/A,
'Performance Securities'!B4790)
)</f>
        <v>#N/A</v>
      </c>
      <c r="D4790" t="e">
        <f>IF(
OR('Options or Warrants'!B4790 = "8. Transferee of restricted securities", 'Options or Warrants'!B4790 = "9. Any person (substitution for securities etc.)"),
'Options or Warrants'!C4790,
IF(
'Options or Warrants'!B4790 = "",
#N/A,
'Options or Warrants'!B4790)
)</f>
        <v>#N/A</v>
      </c>
      <c r="E4790" t="e">
        <f>IF(
OR('Options - Free Attaching'!B4790 = "8. Transferee of restricted securities", 'Options - Free Attaching'!B4790 = "9. Any person (substitution for securities etc.)"),
'Options - Free Attaching'!C4790,
IF(
'Options - Free Attaching'!B4790 = "",
#N/A,
'Options - Free Attaching'!B4790)
)</f>
        <v>#N/A</v>
      </c>
      <c r="F4790" t="e">
        <f>IF(
OR('Con. Notes - Conversion'!B4790 = "8. Transferee of restricted securities", 'Con. Notes - Conversion'!B4790 = "9. Any person (substitution for securities etc.)"),
'Con. Notes - Conversion'!C4790,
IF(
'Con. Notes - Conversion'!B4790 = "",
#N/A,
'Con. Notes - Conversion'!B4790)
)</f>
        <v>#N/A</v>
      </c>
      <c r="G4790" t="e">
        <f>IF(
OR('Con. Notes - No Conversion'!B4790 = "8. Transferee of restricted securities", 'Con. Notes - No Conversion'!B4790 = "9. Any person (substitution for securities etc.)"),
'Con. Notes - No Conversion'!C4790,
IF(
'Con. Notes - No Conversion'!B4790 = "",
#N/A,
'Con. Notes - No Conversion'!B4790)
)</f>
        <v>#N/A</v>
      </c>
    </row>
    <row r="4791" spans="1:7" x14ac:dyDescent="0.25">
      <c r="A4791" t="e">
        <f>IF(
OR(Shares!B4791 = "8. Transferee of restricted securities", Shares!B4791 = "9. Any person (substitution for securities etc.)"),
Shares!C4791,
IF(
Shares!B4791 = "",
#N/A,
Shares!B4791)
)</f>
        <v>#N/A</v>
      </c>
      <c r="B4791" t="e">
        <f>IF(
OR('Shares - LTR - Granted'!B4791 = "8. Transferee of restricted securities", 'Shares - LTR - Granted'!B4791 = "9. Any person (substitution for securities etc.)"),
'Shares - LTR - Granted'!C4791,
IF(
'Shares - LTR - Granted'!B4791 = "",
#N/A,
'Shares - LTR - Granted'!B4791)
)</f>
        <v>#N/A</v>
      </c>
      <c r="C4791" t="e">
        <f>IF(
OR('Performance Securities'!B4791 = "8. Transferee of restricted securities", 'Performance Securities'!B4791 = "9. Any person (substitution for securities etc.)"),
'Performance Securities'!C4791,
IF(
'Performance Securities'!B4791 = "",
#N/A,
'Performance Securities'!B4791)
)</f>
        <v>#N/A</v>
      </c>
      <c r="D4791" t="e">
        <f>IF(
OR('Options or Warrants'!B4791 = "8. Transferee of restricted securities", 'Options or Warrants'!B4791 = "9. Any person (substitution for securities etc.)"),
'Options or Warrants'!C4791,
IF(
'Options or Warrants'!B4791 = "",
#N/A,
'Options or Warrants'!B4791)
)</f>
        <v>#N/A</v>
      </c>
      <c r="E4791" t="e">
        <f>IF(
OR('Options - Free Attaching'!B4791 = "8. Transferee of restricted securities", 'Options - Free Attaching'!B4791 = "9. Any person (substitution for securities etc.)"),
'Options - Free Attaching'!C4791,
IF(
'Options - Free Attaching'!B4791 = "",
#N/A,
'Options - Free Attaching'!B4791)
)</f>
        <v>#N/A</v>
      </c>
      <c r="F4791" t="e">
        <f>IF(
OR('Con. Notes - Conversion'!B4791 = "8. Transferee of restricted securities", 'Con. Notes - Conversion'!B4791 = "9. Any person (substitution for securities etc.)"),
'Con. Notes - Conversion'!C4791,
IF(
'Con. Notes - Conversion'!B4791 = "",
#N/A,
'Con. Notes - Conversion'!B4791)
)</f>
        <v>#N/A</v>
      </c>
      <c r="G4791" t="e">
        <f>IF(
OR('Con. Notes - No Conversion'!B4791 = "8. Transferee of restricted securities", 'Con. Notes - No Conversion'!B4791 = "9. Any person (substitution for securities etc.)"),
'Con. Notes - No Conversion'!C4791,
IF(
'Con. Notes - No Conversion'!B4791 = "",
#N/A,
'Con. Notes - No Conversion'!B4791)
)</f>
        <v>#N/A</v>
      </c>
    </row>
    <row r="4792" spans="1:7" x14ac:dyDescent="0.25">
      <c r="A4792" t="e">
        <f>IF(
OR(Shares!B4792 = "8. Transferee of restricted securities", Shares!B4792 = "9. Any person (substitution for securities etc.)"),
Shares!C4792,
IF(
Shares!B4792 = "",
#N/A,
Shares!B4792)
)</f>
        <v>#N/A</v>
      </c>
      <c r="B4792" t="e">
        <f>IF(
OR('Shares - LTR - Granted'!B4792 = "8. Transferee of restricted securities", 'Shares - LTR - Granted'!B4792 = "9. Any person (substitution for securities etc.)"),
'Shares - LTR - Granted'!C4792,
IF(
'Shares - LTR - Granted'!B4792 = "",
#N/A,
'Shares - LTR - Granted'!B4792)
)</f>
        <v>#N/A</v>
      </c>
      <c r="C4792" t="e">
        <f>IF(
OR('Performance Securities'!B4792 = "8. Transferee of restricted securities", 'Performance Securities'!B4792 = "9. Any person (substitution for securities etc.)"),
'Performance Securities'!C4792,
IF(
'Performance Securities'!B4792 = "",
#N/A,
'Performance Securities'!B4792)
)</f>
        <v>#N/A</v>
      </c>
      <c r="D4792" t="e">
        <f>IF(
OR('Options or Warrants'!B4792 = "8. Transferee of restricted securities", 'Options or Warrants'!B4792 = "9. Any person (substitution for securities etc.)"),
'Options or Warrants'!C4792,
IF(
'Options or Warrants'!B4792 = "",
#N/A,
'Options or Warrants'!B4792)
)</f>
        <v>#N/A</v>
      </c>
      <c r="E4792" t="e">
        <f>IF(
OR('Options - Free Attaching'!B4792 = "8. Transferee of restricted securities", 'Options - Free Attaching'!B4792 = "9. Any person (substitution for securities etc.)"),
'Options - Free Attaching'!C4792,
IF(
'Options - Free Attaching'!B4792 = "",
#N/A,
'Options - Free Attaching'!B4792)
)</f>
        <v>#N/A</v>
      </c>
      <c r="F4792" t="e">
        <f>IF(
OR('Con. Notes - Conversion'!B4792 = "8. Transferee of restricted securities", 'Con. Notes - Conversion'!B4792 = "9. Any person (substitution for securities etc.)"),
'Con. Notes - Conversion'!C4792,
IF(
'Con. Notes - Conversion'!B4792 = "",
#N/A,
'Con. Notes - Conversion'!B4792)
)</f>
        <v>#N/A</v>
      </c>
      <c r="G4792" t="e">
        <f>IF(
OR('Con. Notes - No Conversion'!B4792 = "8. Transferee of restricted securities", 'Con. Notes - No Conversion'!B4792 = "9. Any person (substitution for securities etc.)"),
'Con. Notes - No Conversion'!C4792,
IF(
'Con. Notes - No Conversion'!B4792 = "",
#N/A,
'Con. Notes - No Conversion'!B4792)
)</f>
        <v>#N/A</v>
      </c>
    </row>
    <row r="4793" spans="1:7" x14ac:dyDescent="0.25">
      <c r="A4793" t="e">
        <f>IF(
OR(Shares!B4793 = "8. Transferee of restricted securities", Shares!B4793 = "9. Any person (substitution for securities etc.)"),
Shares!C4793,
IF(
Shares!B4793 = "",
#N/A,
Shares!B4793)
)</f>
        <v>#N/A</v>
      </c>
      <c r="B4793" t="e">
        <f>IF(
OR('Shares - LTR - Granted'!B4793 = "8. Transferee of restricted securities", 'Shares - LTR - Granted'!B4793 = "9. Any person (substitution for securities etc.)"),
'Shares - LTR - Granted'!C4793,
IF(
'Shares - LTR - Granted'!B4793 = "",
#N/A,
'Shares - LTR - Granted'!B4793)
)</f>
        <v>#N/A</v>
      </c>
      <c r="C4793" t="e">
        <f>IF(
OR('Performance Securities'!B4793 = "8. Transferee of restricted securities", 'Performance Securities'!B4793 = "9. Any person (substitution for securities etc.)"),
'Performance Securities'!C4793,
IF(
'Performance Securities'!B4793 = "",
#N/A,
'Performance Securities'!B4793)
)</f>
        <v>#N/A</v>
      </c>
      <c r="D4793" t="e">
        <f>IF(
OR('Options or Warrants'!B4793 = "8. Transferee of restricted securities", 'Options or Warrants'!B4793 = "9. Any person (substitution for securities etc.)"),
'Options or Warrants'!C4793,
IF(
'Options or Warrants'!B4793 = "",
#N/A,
'Options or Warrants'!B4793)
)</f>
        <v>#N/A</v>
      </c>
      <c r="E4793" t="e">
        <f>IF(
OR('Options - Free Attaching'!B4793 = "8. Transferee of restricted securities", 'Options - Free Attaching'!B4793 = "9. Any person (substitution for securities etc.)"),
'Options - Free Attaching'!C4793,
IF(
'Options - Free Attaching'!B4793 = "",
#N/A,
'Options - Free Attaching'!B4793)
)</f>
        <v>#N/A</v>
      </c>
      <c r="F4793" t="e">
        <f>IF(
OR('Con. Notes - Conversion'!B4793 = "8. Transferee of restricted securities", 'Con. Notes - Conversion'!B4793 = "9. Any person (substitution for securities etc.)"),
'Con. Notes - Conversion'!C4793,
IF(
'Con. Notes - Conversion'!B4793 = "",
#N/A,
'Con. Notes - Conversion'!B4793)
)</f>
        <v>#N/A</v>
      </c>
      <c r="G4793" t="e">
        <f>IF(
OR('Con. Notes - No Conversion'!B4793 = "8. Transferee of restricted securities", 'Con. Notes - No Conversion'!B4793 = "9. Any person (substitution for securities etc.)"),
'Con. Notes - No Conversion'!C4793,
IF(
'Con. Notes - No Conversion'!B4793 = "",
#N/A,
'Con. Notes - No Conversion'!B4793)
)</f>
        <v>#N/A</v>
      </c>
    </row>
    <row r="4794" spans="1:7" x14ac:dyDescent="0.25">
      <c r="A4794" t="e">
        <f>IF(
OR(Shares!B4794 = "8. Transferee of restricted securities", Shares!B4794 = "9. Any person (substitution for securities etc.)"),
Shares!C4794,
IF(
Shares!B4794 = "",
#N/A,
Shares!B4794)
)</f>
        <v>#N/A</v>
      </c>
      <c r="B4794" t="e">
        <f>IF(
OR('Shares - LTR - Granted'!B4794 = "8. Transferee of restricted securities", 'Shares - LTR - Granted'!B4794 = "9. Any person (substitution for securities etc.)"),
'Shares - LTR - Granted'!C4794,
IF(
'Shares - LTR - Granted'!B4794 = "",
#N/A,
'Shares - LTR - Granted'!B4794)
)</f>
        <v>#N/A</v>
      </c>
      <c r="C4794" t="e">
        <f>IF(
OR('Performance Securities'!B4794 = "8. Transferee of restricted securities", 'Performance Securities'!B4794 = "9. Any person (substitution for securities etc.)"),
'Performance Securities'!C4794,
IF(
'Performance Securities'!B4794 = "",
#N/A,
'Performance Securities'!B4794)
)</f>
        <v>#N/A</v>
      </c>
      <c r="D4794" t="e">
        <f>IF(
OR('Options or Warrants'!B4794 = "8. Transferee of restricted securities", 'Options or Warrants'!B4794 = "9. Any person (substitution for securities etc.)"),
'Options or Warrants'!C4794,
IF(
'Options or Warrants'!B4794 = "",
#N/A,
'Options or Warrants'!B4794)
)</f>
        <v>#N/A</v>
      </c>
      <c r="E4794" t="e">
        <f>IF(
OR('Options - Free Attaching'!B4794 = "8. Transferee of restricted securities", 'Options - Free Attaching'!B4794 = "9. Any person (substitution for securities etc.)"),
'Options - Free Attaching'!C4794,
IF(
'Options - Free Attaching'!B4794 = "",
#N/A,
'Options - Free Attaching'!B4794)
)</f>
        <v>#N/A</v>
      </c>
      <c r="F4794" t="e">
        <f>IF(
OR('Con. Notes - Conversion'!B4794 = "8. Transferee of restricted securities", 'Con. Notes - Conversion'!B4794 = "9. Any person (substitution for securities etc.)"),
'Con. Notes - Conversion'!C4794,
IF(
'Con. Notes - Conversion'!B4794 = "",
#N/A,
'Con. Notes - Conversion'!B4794)
)</f>
        <v>#N/A</v>
      </c>
      <c r="G4794" t="e">
        <f>IF(
OR('Con. Notes - No Conversion'!B4794 = "8. Transferee of restricted securities", 'Con. Notes - No Conversion'!B4794 = "9. Any person (substitution for securities etc.)"),
'Con. Notes - No Conversion'!C4794,
IF(
'Con. Notes - No Conversion'!B4794 = "",
#N/A,
'Con. Notes - No Conversion'!B4794)
)</f>
        <v>#N/A</v>
      </c>
    </row>
    <row r="4795" spans="1:7" x14ac:dyDescent="0.25">
      <c r="A4795" t="e">
        <f>IF(
OR(Shares!B4795 = "8. Transferee of restricted securities", Shares!B4795 = "9. Any person (substitution for securities etc.)"),
Shares!C4795,
IF(
Shares!B4795 = "",
#N/A,
Shares!B4795)
)</f>
        <v>#N/A</v>
      </c>
      <c r="B4795" t="e">
        <f>IF(
OR('Shares - LTR - Granted'!B4795 = "8. Transferee of restricted securities", 'Shares - LTR - Granted'!B4795 = "9. Any person (substitution for securities etc.)"),
'Shares - LTR - Granted'!C4795,
IF(
'Shares - LTR - Granted'!B4795 = "",
#N/A,
'Shares - LTR - Granted'!B4795)
)</f>
        <v>#N/A</v>
      </c>
      <c r="C4795" t="e">
        <f>IF(
OR('Performance Securities'!B4795 = "8. Transferee of restricted securities", 'Performance Securities'!B4795 = "9. Any person (substitution for securities etc.)"),
'Performance Securities'!C4795,
IF(
'Performance Securities'!B4795 = "",
#N/A,
'Performance Securities'!B4795)
)</f>
        <v>#N/A</v>
      </c>
      <c r="D4795" t="e">
        <f>IF(
OR('Options or Warrants'!B4795 = "8. Transferee of restricted securities", 'Options or Warrants'!B4795 = "9. Any person (substitution for securities etc.)"),
'Options or Warrants'!C4795,
IF(
'Options or Warrants'!B4795 = "",
#N/A,
'Options or Warrants'!B4795)
)</f>
        <v>#N/A</v>
      </c>
      <c r="E4795" t="e">
        <f>IF(
OR('Options - Free Attaching'!B4795 = "8. Transferee of restricted securities", 'Options - Free Attaching'!B4795 = "9. Any person (substitution for securities etc.)"),
'Options - Free Attaching'!C4795,
IF(
'Options - Free Attaching'!B4795 = "",
#N/A,
'Options - Free Attaching'!B4795)
)</f>
        <v>#N/A</v>
      </c>
      <c r="F4795" t="e">
        <f>IF(
OR('Con. Notes - Conversion'!B4795 = "8. Transferee of restricted securities", 'Con. Notes - Conversion'!B4795 = "9. Any person (substitution for securities etc.)"),
'Con. Notes - Conversion'!C4795,
IF(
'Con. Notes - Conversion'!B4795 = "",
#N/A,
'Con. Notes - Conversion'!B4795)
)</f>
        <v>#N/A</v>
      </c>
      <c r="G4795" t="e">
        <f>IF(
OR('Con. Notes - No Conversion'!B4795 = "8. Transferee of restricted securities", 'Con. Notes - No Conversion'!B4795 = "9. Any person (substitution for securities etc.)"),
'Con. Notes - No Conversion'!C4795,
IF(
'Con. Notes - No Conversion'!B4795 = "",
#N/A,
'Con. Notes - No Conversion'!B4795)
)</f>
        <v>#N/A</v>
      </c>
    </row>
    <row r="4796" spans="1:7" x14ac:dyDescent="0.25">
      <c r="A4796" t="e">
        <f>IF(
OR(Shares!B4796 = "8. Transferee of restricted securities", Shares!B4796 = "9. Any person (substitution for securities etc.)"),
Shares!C4796,
IF(
Shares!B4796 = "",
#N/A,
Shares!B4796)
)</f>
        <v>#N/A</v>
      </c>
      <c r="B4796" t="e">
        <f>IF(
OR('Shares - LTR - Granted'!B4796 = "8. Transferee of restricted securities", 'Shares - LTR - Granted'!B4796 = "9. Any person (substitution for securities etc.)"),
'Shares - LTR - Granted'!C4796,
IF(
'Shares - LTR - Granted'!B4796 = "",
#N/A,
'Shares - LTR - Granted'!B4796)
)</f>
        <v>#N/A</v>
      </c>
      <c r="C4796" t="e">
        <f>IF(
OR('Performance Securities'!B4796 = "8. Transferee of restricted securities", 'Performance Securities'!B4796 = "9. Any person (substitution for securities etc.)"),
'Performance Securities'!C4796,
IF(
'Performance Securities'!B4796 = "",
#N/A,
'Performance Securities'!B4796)
)</f>
        <v>#N/A</v>
      </c>
      <c r="D4796" t="e">
        <f>IF(
OR('Options or Warrants'!B4796 = "8. Transferee of restricted securities", 'Options or Warrants'!B4796 = "9. Any person (substitution for securities etc.)"),
'Options or Warrants'!C4796,
IF(
'Options or Warrants'!B4796 = "",
#N/A,
'Options or Warrants'!B4796)
)</f>
        <v>#N/A</v>
      </c>
      <c r="E4796" t="e">
        <f>IF(
OR('Options - Free Attaching'!B4796 = "8. Transferee of restricted securities", 'Options - Free Attaching'!B4796 = "9. Any person (substitution for securities etc.)"),
'Options - Free Attaching'!C4796,
IF(
'Options - Free Attaching'!B4796 = "",
#N/A,
'Options - Free Attaching'!B4796)
)</f>
        <v>#N/A</v>
      </c>
      <c r="F4796" t="e">
        <f>IF(
OR('Con. Notes - Conversion'!B4796 = "8. Transferee of restricted securities", 'Con. Notes - Conversion'!B4796 = "9. Any person (substitution for securities etc.)"),
'Con. Notes - Conversion'!C4796,
IF(
'Con. Notes - Conversion'!B4796 = "",
#N/A,
'Con. Notes - Conversion'!B4796)
)</f>
        <v>#N/A</v>
      </c>
      <c r="G4796" t="e">
        <f>IF(
OR('Con. Notes - No Conversion'!B4796 = "8. Transferee of restricted securities", 'Con. Notes - No Conversion'!B4796 = "9. Any person (substitution for securities etc.)"),
'Con. Notes - No Conversion'!C4796,
IF(
'Con. Notes - No Conversion'!B4796 = "",
#N/A,
'Con. Notes - No Conversion'!B4796)
)</f>
        <v>#N/A</v>
      </c>
    </row>
    <row r="4797" spans="1:7" x14ac:dyDescent="0.25">
      <c r="A4797" t="e">
        <f>IF(
OR(Shares!B4797 = "8. Transferee of restricted securities", Shares!B4797 = "9. Any person (substitution for securities etc.)"),
Shares!C4797,
IF(
Shares!B4797 = "",
#N/A,
Shares!B4797)
)</f>
        <v>#N/A</v>
      </c>
      <c r="B4797" t="e">
        <f>IF(
OR('Shares - LTR - Granted'!B4797 = "8. Transferee of restricted securities", 'Shares - LTR - Granted'!B4797 = "9. Any person (substitution for securities etc.)"),
'Shares - LTR - Granted'!C4797,
IF(
'Shares - LTR - Granted'!B4797 = "",
#N/A,
'Shares - LTR - Granted'!B4797)
)</f>
        <v>#N/A</v>
      </c>
      <c r="C4797" t="e">
        <f>IF(
OR('Performance Securities'!B4797 = "8. Transferee of restricted securities", 'Performance Securities'!B4797 = "9. Any person (substitution for securities etc.)"),
'Performance Securities'!C4797,
IF(
'Performance Securities'!B4797 = "",
#N/A,
'Performance Securities'!B4797)
)</f>
        <v>#N/A</v>
      </c>
      <c r="D4797" t="e">
        <f>IF(
OR('Options or Warrants'!B4797 = "8. Transferee of restricted securities", 'Options or Warrants'!B4797 = "9. Any person (substitution for securities etc.)"),
'Options or Warrants'!C4797,
IF(
'Options or Warrants'!B4797 = "",
#N/A,
'Options or Warrants'!B4797)
)</f>
        <v>#N/A</v>
      </c>
      <c r="E4797" t="e">
        <f>IF(
OR('Options - Free Attaching'!B4797 = "8. Transferee of restricted securities", 'Options - Free Attaching'!B4797 = "9. Any person (substitution for securities etc.)"),
'Options - Free Attaching'!C4797,
IF(
'Options - Free Attaching'!B4797 = "",
#N/A,
'Options - Free Attaching'!B4797)
)</f>
        <v>#N/A</v>
      </c>
      <c r="F4797" t="e">
        <f>IF(
OR('Con. Notes - Conversion'!B4797 = "8. Transferee of restricted securities", 'Con. Notes - Conversion'!B4797 = "9. Any person (substitution for securities etc.)"),
'Con. Notes - Conversion'!C4797,
IF(
'Con. Notes - Conversion'!B4797 = "",
#N/A,
'Con. Notes - Conversion'!B4797)
)</f>
        <v>#N/A</v>
      </c>
      <c r="G4797" t="e">
        <f>IF(
OR('Con. Notes - No Conversion'!B4797 = "8. Transferee of restricted securities", 'Con. Notes - No Conversion'!B4797 = "9. Any person (substitution for securities etc.)"),
'Con. Notes - No Conversion'!C4797,
IF(
'Con. Notes - No Conversion'!B4797 = "",
#N/A,
'Con. Notes - No Conversion'!B4797)
)</f>
        <v>#N/A</v>
      </c>
    </row>
    <row r="4798" spans="1:7" x14ac:dyDescent="0.25">
      <c r="A4798" t="e">
        <f>IF(
OR(Shares!B4798 = "8. Transferee of restricted securities", Shares!B4798 = "9. Any person (substitution for securities etc.)"),
Shares!C4798,
IF(
Shares!B4798 = "",
#N/A,
Shares!B4798)
)</f>
        <v>#N/A</v>
      </c>
      <c r="B4798" t="e">
        <f>IF(
OR('Shares - LTR - Granted'!B4798 = "8. Transferee of restricted securities", 'Shares - LTR - Granted'!B4798 = "9. Any person (substitution for securities etc.)"),
'Shares - LTR - Granted'!C4798,
IF(
'Shares - LTR - Granted'!B4798 = "",
#N/A,
'Shares - LTR - Granted'!B4798)
)</f>
        <v>#N/A</v>
      </c>
      <c r="C4798" t="e">
        <f>IF(
OR('Performance Securities'!B4798 = "8. Transferee of restricted securities", 'Performance Securities'!B4798 = "9. Any person (substitution for securities etc.)"),
'Performance Securities'!C4798,
IF(
'Performance Securities'!B4798 = "",
#N/A,
'Performance Securities'!B4798)
)</f>
        <v>#N/A</v>
      </c>
      <c r="D4798" t="e">
        <f>IF(
OR('Options or Warrants'!B4798 = "8. Transferee of restricted securities", 'Options or Warrants'!B4798 = "9. Any person (substitution for securities etc.)"),
'Options or Warrants'!C4798,
IF(
'Options or Warrants'!B4798 = "",
#N/A,
'Options or Warrants'!B4798)
)</f>
        <v>#N/A</v>
      </c>
      <c r="E4798" t="e">
        <f>IF(
OR('Options - Free Attaching'!B4798 = "8. Transferee of restricted securities", 'Options - Free Attaching'!B4798 = "9. Any person (substitution for securities etc.)"),
'Options - Free Attaching'!C4798,
IF(
'Options - Free Attaching'!B4798 = "",
#N/A,
'Options - Free Attaching'!B4798)
)</f>
        <v>#N/A</v>
      </c>
      <c r="F4798" t="e">
        <f>IF(
OR('Con. Notes - Conversion'!B4798 = "8. Transferee of restricted securities", 'Con. Notes - Conversion'!B4798 = "9. Any person (substitution for securities etc.)"),
'Con. Notes - Conversion'!C4798,
IF(
'Con. Notes - Conversion'!B4798 = "",
#N/A,
'Con. Notes - Conversion'!B4798)
)</f>
        <v>#N/A</v>
      </c>
      <c r="G4798" t="e">
        <f>IF(
OR('Con. Notes - No Conversion'!B4798 = "8. Transferee of restricted securities", 'Con. Notes - No Conversion'!B4798 = "9. Any person (substitution for securities etc.)"),
'Con. Notes - No Conversion'!C4798,
IF(
'Con. Notes - No Conversion'!B4798 = "",
#N/A,
'Con. Notes - No Conversion'!B4798)
)</f>
        <v>#N/A</v>
      </c>
    </row>
    <row r="4799" spans="1:7" x14ac:dyDescent="0.25">
      <c r="A4799" t="e">
        <f>IF(
OR(Shares!B4799 = "8. Transferee of restricted securities", Shares!B4799 = "9. Any person (substitution for securities etc.)"),
Shares!C4799,
IF(
Shares!B4799 = "",
#N/A,
Shares!B4799)
)</f>
        <v>#N/A</v>
      </c>
      <c r="B4799" t="e">
        <f>IF(
OR('Shares - LTR - Granted'!B4799 = "8. Transferee of restricted securities", 'Shares - LTR - Granted'!B4799 = "9. Any person (substitution for securities etc.)"),
'Shares - LTR - Granted'!C4799,
IF(
'Shares - LTR - Granted'!B4799 = "",
#N/A,
'Shares - LTR - Granted'!B4799)
)</f>
        <v>#N/A</v>
      </c>
      <c r="C4799" t="e">
        <f>IF(
OR('Performance Securities'!B4799 = "8. Transferee of restricted securities", 'Performance Securities'!B4799 = "9. Any person (substitution for securities etc.)"),
'Performance Securities'!C4799,
IF(
'Performance Securities'!B4799 = "",
#N/A,
'Performance Securities'!B4799)
)</f>
        <v>#N/A</v>
      </c>
      <c r="D4799" t="e">
        <f>IF(
OR('Options or Warrants'!B4799 = "8. Transferee of restricted securities", 'Options or Warrants'!B4799 = "9. Any person (substitution for securities etc.)"),
'Options or Warrants'!C4799,
IF(
'Options or Warrants'!B4799 = "",
#N/A,
'Options or Warrants'!B4799)
)</f>
        <v>#N/A</v>
      </c>
      <c r="E4799" t="e">
        <f>IF(
OR('Options - Free Attaching'!B4799 = "8. Transferee of restricted securities", 'Options - Free Attaching'!B4799 = "9. Any person (substitution for securities etc.)"),
'Options - Free Attaching'!C4799,
IF(
'Options - Free Attaching'!B4799 = "",
#N/A,
'Options - Free Attaching'!B4799)
)</f>
        <v>#N/A</v>
      </c>
      <c r="F4799" t="e">
        <f>IF(
OR('Con. Notes - Conversion'!B4799 = "8. Transferee of restricted securities", 'Con. Notes - Conversion'!B4799 = "9. Any person (substitution for securities etc.)"),
'Con. Notes - Conversion'!C4799,
IF(
'Con. Notes - Conversion'!B4799 = "",
#N/A,
'Con. Notes - Conversion'!B4799)
)</f>
        <v>#N/A</v>
      </c>
      <c r="G4799" t="e">
        <f>IF(
OR('Con. Notes - No Conversion'!B4799 = "8. Transferee of restricted securities", 'Con. Notes - No Conversion'!B4799 = "9. Any person (substitution for securities etc.)"),
'Con. Notes - No Conversion'!C4799,
IF(
'Con. Notes - No Conversion'!B4799 = "",
#N/A,
'Con. Notes - No Conversion'!B4799)
)</f>
        <v>#N/A</v>
      </c>
    </row>
    <row r="4800" spans="1:7" x14ac:dyDescent="0.25">
      <c r="A4800" t="e">
        <f>IF(
OR(Shares!B4800 = "8. Transferee of restricted securities", Shares!B4800 = "9. Any person (substitution for securities etc.)"),
Shares!C4800,
IF(
Shares!B4800 = "",
#N/A,
Shares!B4800)
)</f>
        <v>#N/A</v>
      </c>
      <c r="B4800" t="e">
        <f>IF(
OR('Shares - LTR - Granted'!B4800 = "8. Transferee of restricted securities", 'Shares - LTR - Granted'!B4800 = "9. Any person (substitution for securities etc.)"),
'Shares - LTR - Granted'!C4800,
IF(
'Shares - LTR - Granted'!B4800 = "",
#N/A,
'Shares - LTR - Granted'!B4800)
)</f>
        <v>#N/A</v>
      </c>
      <c r="C4800" t="e">
        <f>IF(
OR('Performance Securities'!B4800 = "8. Transferee of restricted securities", 'Performance Securities'!B4800 = "9. Any person (substitution for securities etc.)"),
'Performance Securities'!C4800,
IF(
'Performance Securities'!B4800 = "",
#N/A,
'Performance Securities'!B4800)
)</f>
        <v>#N/A</v>
      </c>
      <c r="D4800" t="e">
        <f>IF(
OR('Options or Warrants'!B4800 = "8. Transferee of restricted securities", 'Options or Warrants'!B4800 = "9. Any person (substitution for securities etc.)"),
'Options or Warrants'!C4800,
IF(
'Options or Warrants'!B4800 = "",
#N/A,
'Options or Warrants'!B4800)
)</f>
        <v>#N/A</v>
      </c>
      <c r="E4800" t="e">
        <f>IF(
OR('Options - Free Attaching'!B4800 = "8. Transferee of restricted securities", 'Options - Free Attaching'!B4800 = "9. Any person (substitution for securities etc.)"),
'Options - Free Attaching'!C4800,
IF(
'Options - Free Attaching'!B4800 = "",
#N/A,
'Options - Free Attaching'!B4800)
)</f>
        <v>#N/A</v>
      </c>
      <c r="F4800" t="e">
        <f>IF(
OR('Con. Notes - Conversion'!B4800 = "8. Transferee of restricted securities", 'Con. Notes - Conversion'!B4800 = "9. Any person (substitution for securities etc.)"),
'Con. Notes - Conversion'!C4800,
IF(
'Con. Notes - Conversion'!B4800 = "",
#N/A,
'Con. Notes - Conversion'!B4800)
)</f>
        <v>#N/A</v>
      </c>
      <c r="G4800" t="e">
        <f>IF(
OR('Con. Notes - No Conversion'!B4800 = "8. Transferee of restricted securities", 'Con. Notes - No Conversion'!B4800 = "9. Any person (substitution for securities etc.)"),
'Con. Notes - No Conversion'!C4800,
IF(
'Con. Notes - No Conversion'!B4800 = "",
#N/A,
'Con. Notes - No Conversion'!B4800)
)</f>
        <v>#N/A</v>
      </c>
    </row>
    <row r="4801" spans="1:7" x14ac:dyDescent="0.25">
      <c r="A4801" t="e">
        <f>IF(
OR(Shares!B4801 = "8. Transferee of restricted securities", Shares!B4801 = "9. Any person (substitution for securities etc.)"),
Shares!C4801,
IF(
Shares!B4801 = "",
#N/A,
Shares!B4801)
)</f>
        <v>#N/A</v>
      </c>
      <c r="B4801" t="e">
        <f>IF(
OR('Shares - LTR - Granted'!B4801 = "8. Transferee of restricted securities", 'Shares - LTR - Granted'!B4801 = "9. Any person (substitution for securities etc.)"),
'Shares - LTR - Granted'!C4801,
IF(
'Shares - LTR - Granted'!B4801 = "",
#N/A,
'Shares - LTR - Granted'!B4801)
)</f>
        <v>#N/A</v>
      </c>
      <c r="C4801" t="e">
        <f>IF(
OR('Performance Securities'!B4801 = "8. Transferee of restricted securities", 'Performance Securities'!B4801 = "9. Any person (substitution for securities etc.)"),
'Performance Securities'!C4801,
IF(
'Performance Securities'!B4801 = "",
#N/A,
'Performance Securities'!B4801)
)</f>
        <v>#N/A</v>
      </c>
      <c r="D4801" t="e">
        <f>IF(
OR('Options or Warrants'!B4801 = "8. Transferee of restricted securities", 'Options or Warrants'!B4801 = "9. Any person (substitution for securities etc.)"),
'Options or Warrants'!C4801,
IF(
'Options or Warrants'!B4801 = "",
#N/A,
'Options or Warrants'!B4801)
)</f>
        <v>#N/A</v>
      </c>
      <c r="E4801" t="e">
        <f>IF(
OR('Options - Free Attaching'!B4801 = "8. Transferee of restricted securities", 'Options - Free Attaching'!B4801 = "9. Any person (substitution for securities etc.)"),
'Options - Free Attaching'!C4801,
IF(
'Options - Free Attaching'!B4801 = "",
#N/A,
'Options - Free Attaching'!B4801)
)</f>
        <v>#N/A</v>
      </c>
      <c r="F4801" t="e">
        <f>IF(
OR('Con. Notes - Conversion'!B4801 = "8. Transferee of restricted securities", 'Con. Notes - Conversion'!B4801 = "9. Any person (substitution for securities etc.)"),
'Con. Notes - Conversion'!C4801,
IF(
'Con. Notes - Conversion'!B4801 = "",
#N/A,
'Con. Notes - Conversion'!B4801)
)</f>
        <v>#N/A</v>
      </c>
      <c r="G4801" t="e">
        <f>IF(
OR('Con. Notes - No Conversion'!B4801 = "8. Transferee of restricted securities", 'Con. Notes - No Conversion'!B4801 = "9. Any person (substitution for securities etc.)"),
'Con. Notes - No Conversion'!C4801,
IF(
'Con. Notes - No Conversion'!B4801 = "",
#N/A,
'Con. Notes - No Conversion'!B4801)
)</f>
        <v>#N/A</v>
      </c>
    </row>
    <row r="4802" spans="1:7" x14ac:dyDescent="0.25">
      <c r="A4802" t="e">
        <f>IF(
OR(Shares!B4802 = "8. Transferee of restricted securities", Shares!B4802 = "9. Any person (substitution for securities etc.)"),
Shares!C4802,
IF(
Shares!B4802 = "",
#N/A,
Shares!B4802)
)</f>
        <v>#N/A</v>
      </c>
      <c r="B4802" t="e">
        <f>IF(
OR('Shares - LTR - Granted'!B4802 = "8. Transferee of restricted securities", 'Shares - LTR - Granted'!B4802 = "9. Any person (substitution for securities etc.)"),
'Shares - LTR - Granted'!C4802,
IF(
'Shares - LTR - Granted'!B4802 = "",
#N/A,
'Shares - LTR - Granted'!B4802)
)</f>
        <v>#N/A</v>
      </c>
      <c r="C4802" t="e">
        <f>IF(
OR('Performance Securities'!B4802 = "8. Transferee of restricted securities", 'Performance Securities'!B4802 = "9. Any person (substitution for securities etc.)"),
'Performance Securities'!C4802,
IF(
'Performance Securities'!B4802 = "",
#N/A,
'Performance Securities'!B4802)
)</f>
        <v>#N/A</v>
      </c>
      <c r="D4802" t="e">
        <f>IF(
OR('Options or Warrants'!B4802 = "8. Transferee of restricted securities", 'Options or Warrants'!B4802 = "9. Any person (substitution for securities etc.)"),
'Options or Warrants'!C4802,
IF(
'Options or Warrants'!B4802 = "",
#N/A,
'Options or Warrants'!B4802)
)</f>
        <v>#N/A</v>
      </c>
      <c r="E4802" t="e">
        <f>IF(
OR('Options - Free Attaching'!B4802 = "8. Transferee of restricted securities", 'Options - Free Attaching'!B4802 = "9. Any person (substitution for securities etc.)"),
'Options - Free Attaching'!C4802,
IF(
'Options - Free Attaching'!B4802 = "",
#N/A,
'Options - Free Attaching'!B4802)
)</f>
        <v>#N/A</v>
      </c>
      <c r="F4802" t="e">
        <f>IF(
OR('Con. Notes - Conversion'!B4802 = "8. Transferee of restricted securities", 'Con. Notes - Conversion'!B4802 = "9. Any person (substitution for securities etc.)"),
'Con. Notes - Conversion'!C4802,
IF(
'Con. Notes - Conversion'!B4802 = "",
#N/A,
'Con. Notes - Conversion'!B4802)
)</f>
        <v>#N/A</v>
      </c>
      <c r="G4802" t="e">
        <f>IF(
OR('Con. Notes - No Conversion'!B4802 = "8. Transferee of restricted securities", 'Con. Notes - No Conversion'!B4802 = "9. Any person (substitution for securities etc.)"),
'Con. Notes - No Conversion'!C4802,
IF(
'Con. Notes - No Conversion'!B4802 = "",
#N/A,
'Con. Notes - No Conversion'!B4802)
)</f>
        <v>#N/A</v>
      </c>
    </row>
    <row r="4803" spans="1:7" x14ac:dyDescent="0.25">
      <c r="A4803" t="e">
        <f>IF(
OR(Shares!B4803 = "8. Transferee of restricted securities", Shares!B4803 = "9. Any person (substitution for securities etc.)"),
Shares!C4803,
IF(
Shares!B4803 = "",
#N/A,
Shares!B4803)
)</f>
        <v>#N/A</v>
      </c>
      <c r="B4803" t="e">
        <f>IF(
OR('Shares - LTR - Granted'!B4803 = "8. Transferee of restricted securities", 'Shares - LTR - Granted'!B4803 = "9. Any person (substitution for securities etc.)"),
'Shares - LTR - Granted'!C4803,
IF(
'Shares - LTR - Granted'!B4803 = "",
#N/A,
'Shares - LTR - Granted'!B4803)
)</f>
        <v>#N/A</v>
      </c>
      <c r="C4803" t="e">
        <f>IF(
OR('Performance Securities'!B4803 = "8. Transferee of restricted securities", 'Performance Securities'!B4803 = "9. Any person (substitution for securities etc.)"),
'Performance Securities'!C4803,
IF(
'Performance Securities'!B4803 = "",
#N/A,
'Performance Securities'!B4803)
)</f>
        <v>#N/A</v>
      </c>
      <c r="D4803" t="e">
        <f>IF(
OR('Options or Warrants'!B4803 = "8. Transferee of restricted securities", 'Options or Warrants'!B4803 = "9. Any person (substitution for securities etc.)"),
'Options or Warrants'!C4803,
IF(
'Options or Warrants'!B4803 = "",
#N/A,
'Options or Warrants'!B4803)
)</f>
        <v>#N/A</v>
      </c>
      <c r="E4803" t="e">
        <f>IF(
OR('Options - Free Attaching'!B4803 = "8. Transferee of restricted securities", 'Options - Free Attaching'!B4803 = "9. Any person (substitution for securities etc.)"),
'Options - Free Attaching'!C4803,
IF(
'Options - Free Attaching'!B4803 = "",
#N/A,
'Options - Free Attaching'!B4803)
)</f>
        <v>#N/A</v>
      </c>
      <c r="F4803" t="e">
        <f>IF(
OR('Con. Notes - Conversion'!B4803 = "8. Transferee of restricted securities", 'Con. Notes - Conversion'!B4803 = "9. Any person (substitution for securities etc.)"),
'Con. Notes - Conversion'!C4803,
IF(
'Con. Notes - Conversion'!B4803 = "",
#N/A,
'Con. Notes - Conversion'!B4803)
)</f>
        <v>#N/A</v>
      </c>
      <c r="G4803" t="e">
        <f>IF(
OR('Con. Notes - No Conversion'!B4803 = "8. Transferee of restricted securities", 'Con. Notes - No Conversion'!B4803 = "9. Any person (substitution for securities etc.)"),
'Con. Notes - No Conversion'!C4803,
IF(
'Con. Notes - No Conversion'!B4803 = "",
#N/A,
'Con. Notes - No Conversion'!B4803)
)</f>
        <v>#N/A</v>
      </c>
    </row>
    <row r="4804" spans="1:7" x14ac:dyDescent="0.25">
      <c r="A4804" t="e">
        <f>IF(
OR(Shares!B4804 = "8. Transferee of restricted securities", Shares!B4804 = "9. Any person (substitution for securities etc.)"),
Shares!C4804,
IF(
Shares!B4804 = "",
#N/A,
Shares!B4804)
)</f>
        <v>#N/A</v>
      </c>
      <c r="B4804" t="e">
        <f>IF(
OR('Shares - LTR - Granted'!B4804 = "8. Transferee of restricted securities", 'Shares - LTR - Granted'!B4804 = "9. Any person (substitution for securities etc.)"),
'Shares - LTR - Granted'!C4804,
IF(
'Shares - LTR - Granted'!B4804 = "",
#N/A,
'Shares - LTR - Granted'!B4804)
)</f>
        <v>#N/A</v>
      </c>
      <c r="C4804" t="e">
        <f>IF(
OR('Performance Securities'!B4804 = "8. Transferee of restricted securities", 'Performance Securities'!B4804 = "9. Any person (substitution for securities etc.)"),
'Performance Securities'!C4804,
IF(
'Performance Securities'!B4804 = "",
#N/A,
'Performance Securities'!B4804)
)</f>
        <v>#N/A</v>
      </c>
      <c r="D4804" t="e">
        <f>IF(
OR('Options or Warrants'!B4804 = "8. Transferee of restricted securities", 'Options or Warrants'!B4804 = "9. Any person (substitution for securities etc.)"),
'Options or Warrants'!C4804,
IF(
'Options or Warrants'!B4804 = "",
#N/A,
'Options or Warrants'!B4804)
)</f>
        <v>#N/A</v>
      </c>
      <c r="E4804" t="e">
        <f>IF(
OR('Options - Free Attaching'!B4804 = "8. Transferee of restricted securities", 'Options - Free Attaching'!B4804 = "9. Any person (substitution for securities etc.)"),
'Options - Free Attaching'!C4804,
IF(
'Options - Free Attaching'!B4804 = "",
#N/A,
'Options - Free Attaching'!B4804)
)</f>
        <v>#N/A</v>
      </c>
      <c r="F4804" t="e">
        <f>IF(
OR('Con. Notes - Conversion'!B4804 = "8. Transferee of restricted securities", 'Con. Notes - Conversion'!B4804 = "9. Any person (substitution for securities etc.)"),
'Con. Notes - Conversion'!C4804,
IF(
'Con. Notes - Conversion'!B4804 = "",
#N/A,
'Con. Notes - Conversion'!B4804)
)</f>
        <v>#N/A</v>
      </c>
      <c r="G4804" t="e">
        <f>IF(
OR('Con. Notes - No Conversion'!B4804 = "8. Transferee of restricted securities", 'Con. Notes - No Conversion'!B4804 = "9. Any person (substitution for securities etc.)"),
'Con. Notes - No Conversion'!C4804,
IF(
'Con. Notes - No Conversion'!B4804 = "",
#N/A,
'Con. Notes - No Conversion'!B4804)
)</f>
        <v>#N/A</v>
      </c>
    </row>
    <row r="4805" spans="1:7" x14ac:dyDescent="0.25">
      <c r="A4805" t="e">
        <f>IF(
OR(Shares!B4805 = "8. Transferee of restricted securities", Shares!B4805 = "9. Any person (substitution for securities etc.)"),
Shares!C4805,
IF(
Shares!B4805 = "",
#N/A,
Shares!B4805)
)</f>
        <v>#N/A</v>
      </c>
      <c r="B4805" t="e">
        <f>IF(
OR('Shares - LTR - Granted'!B4805 = "8. Transferee of restricted securities", 'Shares - LTR - Granted'!B4805 = "9. Any person (substitution for securities etc.)"),
'Shares - LTR - Granted'!C4805,
IF(
'Shares - LTR - Granted'!B4805 = "",
#N/A,
'Shares - LTR - Granted'!B4805)
)</f>
        <v>#N/A</v>
      </c>
      <c r="C4805" t="e">
        <f>IF(
OR('Performance Securities'!B4805 = "8. Transferee of restricted securities", 'Performance Securities'!B4805 = "9. Any person (substitution for securities etc.)"),
'Performance Securities'!C4805,
IF(
'Performance Securities'!B4805 = "",
#N/A,
'Performance Securities'!B4805)
)</f>
        <v>#N/A</v>
      </c>
      <c r="D4805" t="e">
        <f>IF(
OR('Options or Warrants'!B4805 = "8. Transferee of restricted securities", 'Options or Warrants'!B4805 = "9. Any person (substitution for securities etc.)"),
'Options or Warrants'!C4805,
IF(
'Options or Warrants'!B4805 = "",
#N/A,
'Options or Warrants'!B4805)
)</f>
        <v>#N/A</v>
      </c>
      <c r="E4805" t="e">
        <f>IF(
OR('Options - Free Attaching'!B4805 = "8. Transferee of restricted securities", 'Options - Free Attaching'!B4805 = "9. Any person (substitution for securities etc.)"),
'Options - Free Attaching'!C4805,
IF(
'Options - Free Attaching'!B4805 = "",
#N/A,
'Options - Free Attaching'!B4805)
)</f>
        <v>#N/A</v>
      </c>
      <c r="F4805" t="e">
        <f>IF(
OR('Con. Notes - Conversion'!B4805 = "8. Transferee of restricted securities", 'Con. Notes - Conversion'!B4805 = "9. Any person (substitution for securities etc.)"),
'Con. Notes - Conversion'!C4805,
IF(
'Con. Notes - Conversion'!B4805 = "",
#N/A,
'Con. Notes - Conversion'!B4805)
)</f>
        <v>#N/A</v>
      </c>
      <c r="G4805" t="e">
        <f>IF(
OR('Con. Notes - No Conversion'!B4805 = "8. Transferee of restricted securities", 'Con. Notes - No Conversion'!B4805 = "9. Any person (substitution for securities etc.)"),
'Con. Notes - No Conversion'!C4805,
IF(
'Con. Notes - No Conversion'!B4805 = "",
#N/A,
'Con. Notes - No Conversion'!B4805)
)</f>
        <v>#N/A</v>
      </c>
    </row>
    <row r="4806" spans="1:7" x14ac:dyDescent="0.25">
      <c r="A4806" t="e">
        <f>IF(
OR(Shares!B4806 = "8. Transferee of restricted securities", Shares!B4806 = "9. Any person (substitution for securities etc.)"),
Shares!C4806,
IF(
Shares!B4806 = "",
#N/A,
Shares!B4806)
)</f>
        <v>#N/A</v>
      </c>
      <c r="B4806" t="e">
        <f>IF(
OR('Shares - LTR - Granted'!B4806 = "8. Transferee of restricted securities", 'Shares - LTR - Granted'!B4806 = "9. Any person (substitution for securities etc.)"),
'Shares - LTR - Granted'!C4806,
IF(
'Shares - LTR - Granted'!B4806 = "",
#N/A,
'Shares - LTR - Granted'!B4806)
)</f>
        <v>#N/A</v>
      </c>
      <c r="C4806" t="e">
        <f>IF(
OR('Performance Securities'!B4806 = "8. Transferee of restricted securities", 'Performance Securities'!B4806 = "9. Any person (substitution for securities etc.)"),
'Performance Securities'!C4806,
IF(
'Performance Securities'!B4806 = "",
#N/A,
'Performance Securities'!B4806)
)</f>
        <v>#N/A</v>
      </c>
      <c r="D4806" t="e">
        <f>IF(
OR('Options or Warrants'!B4806 = "8. Transferee of restricted securities", 'Options or Warrants'!B4806 = "9. Any person (substitution for securities etc.)"),
'Options or Warrants'!C4806,
IF(
'Options or Warrants'!B4806 = "",
#N/A,
'Options or Warrants'!B4806)
)</f>
        <v>#N/A</v>
      </c>
      <c r="E4806" t="e">
        <f>IF(
OR('Options - Free Attaching'!B4806 = "8. Transferee of restricted securities", 'Options - Free Attaching'!B4806 = "9. Any person (substitution for securities etc.)"),
'Options - Free Attaching'!C4806,
IF(
'Options - Free Attaching'!B4806 = "",
#N/A,
'Options - Free Attaching'!B4806)
)</f>
        <v>#N/A</v>
      </c>
      <c r="F4806" t="e">
        <f>IF(
OR('Con. Notes - Conversion'!B4806 = "8. Transferee of restricted securities", 'Con. Notes - Conversion'!B4806 = "9. Any person (substitution for securities etc.)"),
'Con. Notes - Conversion'!C4806,
IF(
'Con. Notes - Conversion'!B4806 = "",
#N/A,
'Con. Notes - Conversion'!B4806)
)</f>
        <v>#N/A</v>
      </c>
      <c r="G4806" t="e">
        <f>IF(
OR('Con. Notes - No Conversion'!B4806 = "8. Transferee of restricted securities", 'Con. Notes - No Conversion'!B4806 = "9. Any person (substitution for securities etc.)"),
'Con. Notes - No Conversion'!C4806,
IF(
'Con. Notes - No Conversion'!B4806 = "",
#N/A,
'Con. Notes - No Conversion'!B4806)
)</f>
        <v>#N/A</v>
      </c>
    </row>
    <row r="4807" spans="1:7" x14ac:dyDescent="0.25">
      <c r="A4807" t="e">
        <f>IF(
OR(Shares!B4807 = "8. Transferee of restricted securities", Shares!B4807 = "9. Any person (substitution for securities etc.)"),
Shares!C4807,
IF(
Shares!B4807 = "",
#N/A,
Shares!B4807)
)</f>
        <v>#N/A</v>
      </c>
      <c r="B4807" t="e">
        <f>IF(
OR('Shares - LTR - Granted'!B4807 = "8. Transferee of restricted securities", 'Shares - LTR - Granted'!B4807 = "9. Any person (substitution for securities etc.)"),
'Shares - LTR - Granted'!C4807,
IF(
'Shares - LTR - Granted'!B4807 = "",
#N/A,
'Shares - LTR - Granted'!B4807)
)</f>
        <v>#N/A</v>
      </c>
      <c r="C4807" t="e">
        <f>IF(
OR('Performance Securities'!B4807 = "8. Transferee of restricted securities", 'Performance Securities'!B4807 = "9. Any person (substitution for securities etc.)"),
'Performance Securities'!C4807,
IF(
'Performance Securities'!B4807 = "",
#N/A,
'Performance Securities'!B4807)
)</f>
        <v>#N/A</v>
      </c>
      <c r="D4807" t="e">
        <f>IF(
OR('Options or Warrants'!B4807 = "8. Transferee of restricted securities", 'Options or Warrants'!B4807 = "9. Any person (substitution for securities etc.)"),
'Options or Warrants'!C4807,
IF(
'Options or Warrants'!B4807 = "",
#N/A,
'Options or Warrants'!B4807)
)</f>
        <v>#N/A</v>
      </c>
      <c r="E4807" t="e">
        <f>IF(
OR('Options - Free Attaching'!B4807 = "8. Transferee of restricted securities", 'Options - Free Attaching'!B4807 = "9. Any person (substitution for securities etc.)"),
'Options - Free Attaching'!C4807,
IF(
'Options - Free Attaching'!B4807 = "",
#N/A,
'Options - Free Attaching'!B4807)
)</f>
        <v>#N/A</v>
      </c>
      <c r="F4807" t="e">
        <f>IF(
OR('Con. Notes - Conversion'!B4807 = "8. Transferee of restricted securities", 'Con. Notes - Conversion'!B4807 = "9. Any person (substitution for securities etc.)"),
'Con. Notes - Conversion'!C4807,
IF(
'Con. Notes - Conversion'!B4807 = "",
#N/A,
'Con. Notes - Conversion'!B4807)
)</f>
        <v>#N/A</v>
      </c>
      <c r="G4807" t="e">
        <f>IF(
OR('Con. Notes - No Conversion'!B4807 = "8. Transferee of restricted securities", 'Con. Notes - No Conversion'!B4807 = "9. Any person (substitution for securities etc.)"),
'Con. Notes - No Conversion'!C4807,
IF(
'Con. Notes - No Conversion'!B4807 = "",
#N/A,
'Con. Notes - No Conversion'!B4807)
)</f>
        <v>#N/A</v>
      </c>
    </row>
    <row r="4808" spans="1:7" x14ac:dyDescent="0.25">
      <c r="A4808" t="e">
        <f>IF(
OR(Shares!B4808 = "8. Transferee of restricted securities", Shares!B4808 = "9. Any person (substitution for securities etc.)"),
Shares!C4808,
IF(
Shares!B4808 = "",
#N/A,
Shares!B4808)
)</f>
        <v>#N/A</v>
      </c>
      <c r="B4808" t="e">
        <f>IF(
OR('Shares - LTR - Granted'!B4808 = "8. Transferee of restricted securities", 'Shares - LTR - Granted'!B4808 = "9. Any person (substitution for securities etc.)"),
'Shares - LTR - Granted'!C4808,
IF(
'Shares - LTR - Granted'!B4808 = "",
#N/A,
'Shares - LTR - Granted'!B4808)
)</f>
        <v>#N/A</v>
      </c>
      <c r="C4808" t="e">
        <f>IF(
OR('Performance Securities'!B4808 = "8. Transferee of restricted securities", 'Performance Securities'!B4808 = "9. Any person (substitution for securities etc.)"),
'Performance Securities'!C4808,
IF(
'Performance Securities'!B4808 = "",
#N/A,
'Performance Securities'!B4808)
)</f>
        <v>#N/A</v>
      </c>
      <c r="D4808" t="e">
        <f>IF(
OR('Options or Warrants'!B4808 = "8. Transferee of restricted securities", 'Options or Warrants'!B4808 = "9. Any person (substitution for securities etc.)"),
'Options or Warrants'!C4808,
IF(
'Options or Warrants'!B4808 = "",
#N/A,
'Options or Warrants'!B4808)
)</f>
        <v>#N/A</v>
      </c>
      <c r="E4808" t="e">
        <f>IF(
OR('Options - Free Attaching'!B4808 = "8. Transferee of restricted securities", 'Options - Free Attaching'!B4808 = "9. Any person (substitution for securities etc.)"),
'Options - Free Attaching'!C4808,
IF(
'Options - Free Attaching'!B4808 = "",
#N/A,
'Options - Free Attaching'!B4808)
)</f>
        <v>#N/A</v>
      </c>
      <c r="F4808" t="e">
        <f>IF(
OR('Con. Notes - Conversion'!B4808 = "8. Transferee of restricted securities", 'Con. Notes - Conversion'!B4808 = "9. Any person (substitution for securities etc.)"),
'Con. Notes - Conversion'!C4808,
IF(
'Con. Notes - Conversion'!B4808 = "",
#N/A,
'Con. Notes - Conversion'!B4808)
)</f>
        <v>#N/A</v>
      </c>
      <c r="G4808" t="e">
        <f>IF(
OR('Con. Notes - No Conversion'!B4808 = "8. Transferee of restricted securities", 'Con. Notes - No Conversion'!B4808 = "9. Any person (substitution for securities etc.)"),
'Con. Notes - No Conversion'!C4808,
IF(
'Con. Notes - No Conversion'!B4808 = "",
#N/A,
'Con. Notes - No Conversion'!B4808)
)</f>
        <v>#N/A</v>
      </c>
    </row>
    <row r="4809" spans="1:7" x14ac:dyDescent="0.25">
      <c r="A4809" t="e">
        <f>IF(
OR(Shares!B4809 = "8. Transferee of restricted securities", Shares!B4809 = "9. Any person (substitution for securities etc.)"),
Shares!C4809,
IF(
Shares!B4809 = "",
#N/A,
Shares!B4809)
)</f>
        <v>#N/A</v>
      </c>
      <c r="B4809" t="e">
        <f>IF(
OR('Shares - LTR - Granted'!B4809 = "8. Transferee of restricted securities", 'Shares - LTR - Granted'!B4809 = "9. Any person (substitution for securities etc.)"),
'Shares - LTR - Granted'!C4809,
IF(
'Shares - LTR - Granted'!B4809 = "",
#N/A,
'Shares - LTR - Granted'!B4809)
)</f>
        <v>#N/A</v>
      </c>
      <c r="C4809" t="e">
        <f>IF(
OR('Performance Securities'!B4809 = "8. Transferee of restricted securities", 'Performance Securities'!B4809 = "9. Any person (substitution for securities etc.)"),
'Performance Securities'!C4809,
IF(
'Performance Securities'!B4809 = "",
#N/A,
'Performance Securities'!B4809)
)</f>
        <v>#N/A</v>
      </c>
      <c r="D4809" t="e">
        <f>IF(
OR('Options or Warrants'!B4809 = "8. Transferee of restricted securities", 'Options or Warrants'!B4809 = "9. Any person (substitution for securities etc.)"),
'Options or Warrants'!C4809,
IF(
'Options or Warrants'!B4809 = "",
#N/A,
'Options or Warrants'!B4809)
)</f>
        <v>#N/A</v>
      </c>
      <c r="E4809" t="e">
        <f>IF(
OR('Options - Free Attaching'!B4809 = "8. Transferee of restricted securities", 'Options - Free Attaching'!B4809 = "9. Any person (substitution for securities etc.)"),
'Options - Free Attaching'!C4809,
IF(
'Options - Free Attaching'!B4809 = "",
#N/A,
'Options - Free Attaching'!B4809)
)</f>
        <v>#N/A</v>
      </c>
      <c r="F4809" t="e">
        <f>IF(
OR('Con. Notes - Conversion'!B4809 = "8. Transferee of restricted securities", 'Con. Notes - Conversion'!B4809 = "9. Any person (substitution for securities etc.)"),
'Con. Notes - Conversion'!C4809,
IF(
'Con. Notes - Conversion'!B4809 = "",
#N/A,
'Con. Notes - Conversion'!B4809)
)</f>
        <v>#N/A</v>
      </c>
      <c r="G4809" t="e">
        <f>IF(
OR('Con. Notes - No Conversion'!B4809 = "8. Transferee of restricted securities", 'Con. Notes - No Conversion'!B4809 = "9. Any person (substitution for securities etc.)"),
'Con. Notes - No Conversion'!C4809,
IF(
'Con. Notes - No Conversion'!B4809 = "",
#N/A,
'Con. Notes - No Conversion'!B4809)
)</f>
        <v>#N/A</v>
      </c>
    </row>
    <row r="4810" spans="1:7" x14ac:dyDescent="0.25">
      <c r="A4810" t="e">
        <f>IF(
OR(Shares!B4810 = "8. Transferee of restricted securities", Shares!B4810 = "9. Any person (substitution for securities etc.)"),
Shares!C4810,
IF(
Shares!B4810 = "",
#N/A,
Shares!B4810)
)</f>
        <v>#N/A</v>
      </c>
      <c r="B4810" t="e">
        <f>IF(
OR('Shares - LTR - Granted'!B4810 = "8. Transferee of restricted securities", 'Shares - LTR - Granted'!B4810 = "9. Any person (substitution for securities etc.)"),
'Shares - LTR - Granted'!C4810,
IF(
'Shares - LTR - Granted'!B4810 = "",
#N/A,
'Shares - LTR - Granted'!B4810)
)</f>
        <v>#N/A</v>
      </c>
      <c r="C4810" t="e">
        <f>IF(
OR('Performance Securities'!B4810 = "8. Transferee of restricted securities", 'Performance Securities'!B4810 = "9. Any person (substitution for securities etc.)"),
'Performance Securities'!C4810,
IF(
'Performance Securities'!B4810 = "",
#N/A,
'Performance Securities'!B4810)
)</f>
        <v>#N/A</v>
      </c>
      <c r="D4810" t="e">
        <f>IF(
OR('Options or Warrants'!B4810 = "8. Transferee of restricted securities", 'Options or Warrants'!B4810 = "9. Any person (substitution for securities etc.)"),
'Options or Warrants'!C4810,
IF(
'Options or Warrants'!B4810 = "",
#N/A,
'Options or Warrants'!B4810)
)</f>
        <v>#N/A</v>
      </c>
      <c r="E4810" t="e">
        <f>IF(
OR('Options - Free Attaching'!B4810 = "8. Transferee of restricted securities", 'Options - Free Attaching'!B4810 = "9. Any person (substitution for securities etc.)"),
'Options - Free Attaching'!C4810,
IF(
'Options - Free Attaching'!B4810 = "",
#N/A,
'Options - Free Attaching'!B4810)
)</f>
        <v>#N/A</v>
      </c>
      <c r="F4810" t="e">
        <f>IF(
OR('Con. Notes - Conversion'!B4810 = "8. Transferee of restricted securities", 'Con. Notes - Conversion'!B4810 = "9. Any person (substitution for securities etc.)"),
'Con. Notes - Conversion'!C4810,
IF(
'Con. Notes - Conversion'!B4810 = "",
#N/A,
'Con. Notes - Conversion'!B4810)
)</f>
        <v>#N/A</v>
      </c>
      <c r="G4810" t="e">
        <f>IF(
OR('Con. Notes - No Conversion'!B4810 = "8. Transferee of restricted securities", 'Con. Notes - No Conversion'!B4810 = "9. Any person (substitution for securities etc.)"),
'Con. Notes - No Conversion'!C4810,
IF(
'Con. Notes - No Conversion'!B4810 = "",
#N/A,
'Con. Notes - No Conversion'!B4810)
)</f>
        <v>#N/A</v>
      </c>
    </row>
    <row r="4811" spans="1:7" x14ac:dyDescent="0.25">
      <c r="A4811" t="e">
        <f>IF(
OR(Shares!B4811 = "8. Transferee of restricted securities", Shares!B4811 = "9. Any person (substitution for securities etc.)"),
Shares!C4811,
IF(
Shares!B4811 = "",
#N/A,
Shares!B4811)
)</f>
        <v>#N/A</v>
      </c>
      <c r="B4811" t="e">
        <f>IF(
OR('Shares - LTR - Granted'!B4811 = "8. Transferee of restricted securities", 'Shares - LTR - Granted'!B4811 = "9. Any person (substitution for securities etc.)"),
'Shares - LTR - Granted'!C4811,
IF(
'Shares - LTR - Granted'!B4811 = "",
#N/A,
'Shares - LTR - Granted'!B4811)
)</f>
        <v>#N/A</v>
      </c>
      <c r="C4811" t="e">
        <f>IF(
OR('Performance Securities'!B4811 = "8. Transferee of restricted securities", 'Performance Securities'!B4811 = "9. Any person (substitution for securities etc.)"),
'Performance Securities'!C4811,
IF(
'Performance Securities'!B4811 = "",
#N/A,
'Performance Securities'!B4811)
)</f>
        <v>#N/A</v>
      </c>
      <c r="D4811" t="e">
        <f>IF(
OR('Options or Warrants'!B4811 = "8. Transferee of restricted securities", 'Options or Warrants'!B4811 = "9. Any person (substitution for securities etc.)"),
'Options or Warrants'!C4811,
IF(
'Options or Warrants'!B4811 = "",
#N/A,
'Options or Warrants'!B4811)
)</f>
        <v>#N/A</v>
      </c>
      <c r="E4811" t="e">
        <f>IF(
OR('Options - Free Attaching'!B4811 = "8. Transferee of restricted securities", 'Options - Free Attaching'!B4811 = "9. Any person (substitution for securities etc.)"),
'Options - Free Attaching'!C4811,
IF(
'Options - Free Attaching'!B4811 = "",
#N/A,
'Options - Free Attaching'!B4811)
)</f>
        <v>#N/A</v>
      </c>
      <c r="F4811" t="e">
        <f>IF(
OR('Con. Notes - Conversion'!B4811 = "8. Transferee of restricted securities", 'Con. Notes - Conversion'!B4811 = "9. Any person (substitution for securities etc.)"),
'Con. Notes - Conversion'!C4811,
IF(
'Con. Notes - Conversion'!B4811 = "",
#N/A,
'Con. Notes - Conversion'!B4811)
)</f>
        <v>#N/A</v>
      </c>
      <c r="G4811" t="e">
        <f>IF(
OR('Con. Notes - No Conversion'!B4811 = "8. Transferee of restricted securities", 'Con. Notes - No Conversion'!B4811 = "9. Any person (substitution for securities etc.)"),
'Con. Notes - No Conversion'!C4811,
IF(
'Con. Notes - No Conversion'!B4811 = "",
#N/A,
'Con. Notes - No Conversion'!B4811)
)</f>
        <v>#N/A</v>
      </c>
    </row>
    <row r="4812" spans="1:7" x14ac:dyDescent="0.25">
      <c r="A4812" t="e">
        <f>IF(
OR(Shares!B4812 = "8. Transferee of restricted securities", Shares!B4812 = "9. Any person (substitution for securities etc.)"),
Shares!C4812,
IF(
Shares!B4812 = "",
#N/A,
Shares!B4812)
)</f>
        <v>#N/A</v>
      </c>
      <c r="B4812" t="e">
        <f>IF(
OR('Shares - LTR - Granted'!B4812 = "8. Transferee of restricted securities", 'Shares - LTR - Granted'!B4812 = "9. Any person (substitution for securities etc.)"),
'Shares - LTR - Granted'!C4812,
IF(
'Shares - LTR - Granted'!B4812 = "",
#N/A,
'Shares - LTR - Granted'!B4812)
)</f>
        <v>#N/A</v>
      </c>
      <c r="C4812" t="e">
        <f>IF(
OR('Performance Securities'!B4812 = "8. Transferee of restricted securities", 'Performance Securities'!B4812 = "9. Any person (substitution for securities etc.)"),
'Performance Securities'!C4812,
IF(
'Performance Securities'!B4812 = "",
#N/A,
'Performance Securities'!B4812)
)</f>
        <v>#N/A</v>
      </c>
      <c r="D4812" t="e">
        <f>IF(
OR('Options or Warrants'!B4812 = "8. Transferee of restricted securities", 'Options or Warrants'!B4812 = "9. Any person (substitution for securities etc.)"),
'Options or Warrants'!C4812,
IF(
'Options or Warrants'!B4812 = "",
#N/A,
'Options or Warrants'!B4812)
)</f>
        <v>#N/A</v>
      </c>
      <c r="E4812" t="e">
        <f>IF(
OR('Options - Free Attaching'!B4812 = "8. Transferee of restricted securities", 'Options - Free Attaching'!B4812 = "9. Any person (substitution for securities etc.)"),
'Options - Free Attaching'!C4812,
IF(
'Options - Free Attaching'!B4812 = "",
#N/A,
'Options - Free Attaching'!B4812)
)</f>
        <v>#N/A</v>
      </c>
      <c r="F4812" t="e">
        <f>IF(
OR('Con. Notes - Conversion'!B4812 = "8. Transferee of restricted securities", 'Con. Notes - Conversion'!B4812 = "9. Any person (substitution for securities etc.)"),
'Con. Notes - Conversion'!C4812,
IF(
'Con. Notes - Conversion'!B4812 = "",
#N/A,
'Con. Notes - Conversion'!B4812)
)</f>
        <v>#N/A</v>
      </c>
      <c r="G4812" t="e">
        <f>IF(
OR('Con. Notes - No Conversion'!B4812 = "8. Transferee of restricted securities", 'Con. Notes - No Conversion'!B4812 = "9. Any person (substitution for securities etc.)"),
'Con. Notes - No Conversion'!C4812,
IF(
'Con. Notes - No Conversion'!B4812 = "",
#N/A,
'Con. Notes - No Conversion'!B4812)
)</f>
        <v>#N/A</v>
      </c>
    </row>
    <row r="4813" spans="1:7" x14ac:dyDescent="0.25">
      <c r="A4813" t="e">
        <f>IF(
OR(Shares!B4813 = "8. Transferee of restricted securities", Shares!B4813 = "9. Any person (substitution for securities etc.)"),
Shares!C4813,
IF(
Shares!B4813 = "",
#N/A,
Shares!B4813)
)</f>
        <v>#N/A</v>
      </c>
      <c r="B4813" t="e">
        <f>IF(
OR('Shares - LTR - Granted'!B4813 = "8. Transferee of restricted securities", 'Shares - LTR - Granted'!B4813 = "9. Any person (substitution for securities etc.)"),
'Shares - LTR - Granted'!C4813,
IF(
'Shares - LTR - Granted'!B4813 = "",
#N/A,
'Shares - LTR - Granted'!B4813)
)</f>
        <v>#N/A</v>
      </c>
      <c r="C4813" t="e">
        <f>IF(
OR('Performance Securities'!B4813 = "8. Transferee of restricted securities", 'Performance Securities'!B4813 = "9. Any person (substitution for securities etc.)"),
'Performance Securities'!C4813,
IF(
'Performance Securities'!B4813 = "",
#N/A,
'Performance Securities'!B4813)
)</f>
        <v>#N/A</v>
      </c>
      <c r="D4813" t="e">
        <f>IF(
OR('Options or Warrants'!B4813 = "8. Transferee of restricted securities", 'Options or Warrants'!B4813 = "9. Any person (substitution for securities etc.)"),
'Options or Warrants'!C4813,
IF(
'Options or Warrants'!B4813 = "",
#N/A,
'Options or Warrants'!B4813)
)</f>
        <v>#N/A</v>
      </c>
      <c r="E4813" t="e">
        <f>IF(
OR('Options - Free Attaching'!B4813 = "8. Transferee of restricted securities", 'Options - Free Attaching'!B4813 = "9. Any person (substitution for securities etc.)"),
'Options - Free Attaching'!C4813,
IF(
'Options - Free Attaching'!B4813 = "",
#N/A,
'Options - Free Attaching'!B4813)
)</f>
        <v>#N/A</v>
      </c>
      <c r="F4813" t="e">
        <f>IF(
OR('Con. Notes - Conversion'!B4813 = "8. Transferee of restricted securities", 'Con. Notes - Conversion'!B4813 = "9. Any person (substitution for securities etc.)"),
'Con. Notes - Conversion'!C4813,
IF(
'Con. Notes - Conversion'!B4813 = "",
#N/A,
'Con. Notes - Conversion'!B4813)
)</f>
        <v>#N/A</v>
      </c>
      <c r="G4813" t="e">
        <f>IF(
OR('Con. Notes - No Conversion'!B4813 = "8. Transferee of restricted securities", 'Con. Notes - No Conversion'!B4813 = "9. Any person (substitution for securities etc.)"),
'Con. Notes - No Conversion'!C4813,
IF(
'Con. Notes - No Conversion'!B4813 = "",
#N/A,
'Con. Notes - No Conversion'!B4813)
)</f>
        <v>#N/A</v>
      </c>
    </row>
    <row r="4814" spans="1:7" x14ac:dyDescent="0.25">
      <c r="A4814" t="e">
        <f>IF(
OR(Shares!B4814 = "8. Transferee of restricted securities", Shares!B4814 = "9. Any person (substitution for securities etc.)"),
Shares!C4814,
IF(
Shares!B4814 = "",
#N/A,
Shares!B4814)
)</f>
        <v>#N/A</v>
      </c>
      <c r="B4814" t="e">
        <f>IF(
OR('Shares - LTR - Granted'!B4814 = "8. Transferee of restricted securities", 'Shares - LTR - Granted'!B4814 = "9. Any person (substitution for securities etc.)"),
'Shares - LTR - Granted'!C4814,
IF(
'Shares - LTR - Granted'!B4814 = "",
#N/A,
'Shares - LTR - Granted'!B4814)
)</f>
        <v>#N/A</v>
      </c>
      <c r="C4814" t="e">
        <f>IF(
OR('Performance Securities'!B4814 = "8. Transferee of restricted securities", 'Performance Securities'!B4814 = "9. Any person (substitution for securities etc.)"),
'Performance Securities'!C4814,
IF(
'Performance Securities'!B4814 = "",
#N/A,
'Performance Securities'!B4814)
)</f>
        <v>#N/A</v>
      </c>
      <c r="D4814" t="e">
        <f>IF(
OR('Options or Warrants'!B4814 = "8. Transferee of restricted securities", 'Options or Warrants'!B4814 = "9. Any person (substitution for securities etc.)"),
'Options or Warrants'!C4814,
IF(
'Options or Warrants'!B4814 = "",
#N/A,
'Options or Warrants'!B4814)
)</f>
        <v>#N/A</v>
      </c>
      <c r="E4814" t="e">
        <f>IF(
OR('Options - Free Attaching'!B4814 = "8. Transferee of restricted securities", 'Options - Free Attaching'!B4814 = "9. Any person (substitution for securities etc.)"),
'Options - Free Attaching'!C4814,
IF(
'Options - Free Attaching'!B4814 = "",
#N/A,
'Options - Free Attaching'!B4814)
)</f>
        <v>#N/A</v>
      </c>
      <c r="F4814" t="e">
        <f>IF(
OR('Con. Notes - Conversion'!B4814 = "8. Transferee of restricted securities", 'Con. Notes - Conversion'!B4814 = "9. Any person (substitution for securities etc.)"),
'Con. Notes - Conversion'!C4814,
IF(
'Con. Notes - Conversion'!B4814 = "",
#N/A,
'Con. Notes - Conversion'!B4814)
)</f>
        <v>#N/A</v>
      </c>
      <c r="G4814" t="e">
        <f>IF(
OR('Con. Notes - No Conversion'!B4814 = "8. Transferee of restricted securities", 'Con. Notes - No Conversion'!B4814 = "9. Any person (substitution for securities etc.)"),
'Con. Notes - No Conversion'!C4814,
IF(
'Con. Notes - No Conversion'!B4814 = "",
#N/A,
'Con. Notes - No Conversion'!B4814)
)</f>
        <v>#N/A</v>
      </c>
    </row>
    <row r="4815" spans="1:7" x14ac:dyDescent="0.25">
      <c r="A4815" t="e">
        <f>IF(
OR(Shares!B4815 = "8. Transferee of restricted securities", Shares!B4815 = "9. Any person (substitution for securities etc.)"),
Shares!C4815,
IF(
Shares!B4815 = "",
#N/A,
Shares!B4815)
)</f>
        <v>#N/A</v>
      </c>
      <c r="B4815" t="e">
        <f>IF(
OR('Shares - LTR - Granted'!B4815 = "8. Transferee of restricted securities", 'Shares - LTR - Granted'!B4815 = "9. Any person (substitution for securities etc.)"),
'Shares - LTR - Granted'!C4815,
IF(
'Shares - LTR - Granted'!B4815 = "",
#N/A,
'Shares - LTR - Granted'!B4815)
)</f>
        <v>#N/A</v>
      </c>
      <c r="C4815" t="e">
        <f>IF(
OR('Performance Securities'!B4815 = "8. Transferee of restricted securities", 'Performance Securities'!B4815 = "9. Any person (substitution for securities etc.)"),
'Performance Securities'!C4815,
IF(
'Performance Securities'!B4815 = "",
#N/A,
'Performance Securities'!B4815)
)</f>
        <v>#N/A</v>
      </c>
      <c r="D4815" t="e">
        <f>IF(
OR('Options or Warrants'!B4815 = "8. Transferee of restricted securities", 'Options or Warrants'!B4815 = "9. Any person (substitution for securities etc.)"),
'Options or Warrants'!C4815,
IF(
'Options or Warrants'!B4815 = "",
#N/A,
'Options or Warrants'!B4815)
)</f>
        <v>#N/A</v>
      </c>
      <c r="E4815" t="e">
        <f>IF(
OR('Options - Free Attaching'!B4815 = "8. Transferee of restricted securities", 'Options - Free Attaching'!B4815 = "9. Any person (substitution for securities etc.)"),
'Options - Free Attaching'!C4815,
IF(
'Options - Free Attaching'!B4815 = "",
#N/A,
'Options - Free Attaching'!B4815)
)</f>
        <v>#N/A</v>
      </c>
      <c r="F4815" t="e">
        <f>IF(
OR('Con. Notes - Conversion'!B4815 = "8. Transferee of restricted securities", 'Con. Notes - Conversion'!B4815 = "9. Any person (substitution for securities etc.)"),
'Con. Notes - Conversion'!C4815,
IF(
'Con. Notes - Conversion'!B4815 = "",
#N/A,
'Con. Notes - Conversion'!B4815)
)</f>
        <v>#N/A</v>
      </c>
      <c r="G4815" t="e">
        <f>IF(
OR('Con. Notes - No Conversion'!B4815 = "8. Transferee of restricted securities", 'Con. Notes - No Conversion'!B4815 = "9. Any person (substitution for securities etc.)"),
'Con. Notes - No Conversion'!C4815,
IF(
'Con. Notes - No Conversion'!B4815 = "",
#N/A,
'Con. Notes - No Conversion'!B4815)
)</f>
        <v>#N/A</v>
      </c>
    </row>
    <row r="4816" spans="1:7" x14ac:dyDescent="0.25">
      <c r="A4816" t="e">
        <f>IF(
OR(Shares!B4816 = "8. Transferee of restricted securities", Shares!B4816 = "9. Any person (substitution for securities etc.)"),
Shares!C4816,
IF(
Shares!B4816 = "",
#N/A,
Shares!B4816)
)</f>
        <v>#N/A</v>
      </c>
      <c r="B4816" t="e">
        <f>IF(
OR('Shares - LTR - Granted'!B4816 = "8. Transferee of restricted securities", 'Shares - LTR - Granted'!B4816 = "9. Any person (substitution for securities etc.)"),
'Shares - LTR - Granted'!C4816,
IF(
'Shares - LTR - Granted'!B4816 = "",
#N/A,
'Shares - LTR - Granted'!B4816)
)</f>
        <v>#N/A</v>
      </c>
      <c r="C4816" t="e">
        <f>IF(
OR('Performance Securities'!B4816 = "8. Transferee of restricted securities", 'Performance Securities'!B4816 = "9. Any person (substitution for securities etc.)"),
'Performance Securities'!C4816,
IF(
'Performance Securities'!B4816 = "",
#N/A,
'Performance Securities'!B4816)
)</f>
        <v>#N/A</v>
      </c>
      <c r="D4816" t="e">
        <f>IF(
OR('Options or Warrants'!B4816 = "8. Transferee of restricted securities", 'Options or Warrants'!B4816 = "9. Any person (substitution for securities etc.)"),
'Options or Warrants'!C4816,
IF(
'Options or Warrants'!B4816 = "",
#N/A,
'Options or Warrants'!B4816)
)</f>
        <v>#N/A</v>
      </c>
      <c r="E4816" t="e">
        <f>IF(
OR('Options - Free Attaching'!B4816 = "8. Transferee of restricted securities", 'Options - Free Attaching'!B4816 = "9. Any person (substitution for securities etc.)"),
'Options - Free Attaching'!C4816,
IF(
'Options - Free Attaching'!B4816 = "",
#N/A,
'Options - Free Attaching'!B4816)
)</f>
        <v>#N/A</v>
      </c>
      <c r="F4816" t="e">
        <f>IF(
OR('Con. Notes - Conversion'!B4816 = "8. Transferee of restricted securities", 'Con. Notes - Conversion'!B4816 = "9. Any person (substitution for securities etc.)"),
'Con. Notes - Conversion'!C4816,
IF(
'Con. Notes - Conversion'!B4816 = "",
#N/A,
'Con. Notes - Conversion'!B4816)
)</f>
        <v>#N/A</v>
      </c>
      <c r="G4816" t="e">
        <f>IF(
OR('Con. Notes - No Conversion'!B4816 = "8. Transferee of restricted securities", 'Con. Notes - No Conversion'!B4816 = "9. Any person (substitution for securities etc.)"),
'Con. Notes - No Conversion'!C4816,
IF(
'Con. Notes - No Conversion'!B4816 = "",
#N/A,
'Con. Notes - No Conversion'!B4816)
)</f>
        <v>#N/A</v>
      </c>
    </row>
    <row r="4817" spans="1:7" x14ac:dyDescent="0.25">
      <c r="A4817" t="e">
        <f>IF(
OR(Shares!B4817 = "8. Transferee of restricted securities", Shares!B4817 = "9. Any person (substitution for securities etc.)"),
Shares!C4817,
IF(
Shares!B4817 = "",
#N/A,
Shares!B4817)
)</f>
        <v>#N/A</v>
      </c>
      <c r="B4817" t="e">
        <f>IF(
OR('Shares - LTR - Granted'!B4817 = "8. Transferee of restricted securities", 'Shares - LTR - Granted'!B4817 = "9. Any person (substitution for securities etc.)"),
'Shares - LTR - Granted'!C4817,
IF(
'Shares - LTR - Granted'!B4817 = "",
#N/A,
'Shares - LTR - Granted'!B4817)
)</f>
        <v>#N/A</v>
      </c>
      <c r="C4817" t="e">
        <f>IF(
OR('Performance Securities'!B4817 = "8. Transferee of restricted securities", 'Performance Securities'!B4817 = "9. Any person (substitution for securities etc.)"),
'Performance Securities'!C4817,
IF(
'Performance Securities'!B4817 = "",
#N/A,
'Performance Securities'!B4817)
)</f>
        <v>#N/A</v>
      </c>
      <c r="D4817" t="e">
        <f>IF(
OR('Options or Warrants'!B4817 = "8. Transferee of restricted securities", 'Options or Warrants'!B4817 = "9. Any person (substitution for securities etc.)"),
'Options or Warrants'!C4817,
IF(
'Options or Warrants'!B4817 = "",
#N/A,
'Options or Warrants'!B4817)
)</f>
        <v>#N/A</v>
      </c>
      <c r="E4817" t="e">
        <f>IF(
OR('Options - Free Attaching'!B4817 = "8. Transferee of restricted securities", 'Options - Free Attaching'!B4817 = "9. Any person (substitution for securities etc.)"),
'Options - Free Attaching'!C4817,
IF(
'Options - Free Attaching'!B4817 = "",
#N/A,
'Options - Free Attaching'!B4817)
)</f>
        <v>#N/A</v>
      </c>
      <c r="F4817" t="e">
        <f>IF(
OR('Con. Notes - Conversion'!B4817 = "8. Transferee of restricted securities", 'Con. Notes - Conversion'!B4817 = "9. Any person (substitution for securities etc.)"),
'Con. Notes - Conversion'!C4817,
IF(
'Con. Notes - Conversion'!B4817 = "",
#N/A,
'Con. Notes - Conversion'!B4817)
)</f>
        <v>#N/A</v>
      </c>
      <c r="G4817" t="e">
        <f>IF(
OR('Con. Notes - No Conversion'!B4817 = "8. Transferee of restricted securities", 'Con. Notes - No Conversion'!B4817 = "9. Any person (substitution for securities etc.)"),
'Con. Notes - No Conversion'!C4817,
IF(
'Con. Notes - No Conversion'!B4817 = "",
#N/A,
'Con. Notes - No Conversion'!B4817)
)</f>
        <v>#N/A</v>
      </c>
    </row>
    <row r="4818" spans="1:7" x14ac:dyDescent="0.25">
      <c r="A4818" t="e">
        <f>IF(
OR(Shares!B4818 = "8. Transferee of restricted securities", Shares!B4818 = "9. Any person (substitution for securities etc.)"),
Shares!C4818,
IF(
Shares!B4818 = "",
#N/A,
Shares!B4818)
)</f>
        <v>#N/A</v>
      </c>
      <c r="B4818" t="e">
        <f>IF(
OR('Shares - LTR - Granted'!B4818 = "8. Transferee of restricted securities", 'Shares - LTR - Granted'!B4818 = "9. Any person (substitution for securities etc.)"),
'Shares - LTR - Granted'!C4818,
IF(
'Shares - LTR - Granted'!B4818 = "",
#N/A,
'Shares - LTR - Granted'!B4818)
)</f>
        <v>#N/A</v>
      </c>
      <c r="C4818" t="e">
        <f>IF(
OR('Performance Securities'!B4818 = "8. Transferee of restricted securities", 'Performance Securities'!B4818 = "9. Any person (substitution for securities etc.)"),
'Performance Securities'!C4818,
IF(
'Performance Securities'!B4818 = "",
#N/A,
'Performance Securities'!B4818)
)</f>
        <v>#N/A</v>
      </c>
      <c r="D4818" t="e">
        <f>IF(
OR('Options or Warrants'!B4818 = "8. Transferee of restricted securities", 'Options or Warrants'!B4818 = "9. Any person (substitution for securities etc.)"),
'Options or Warrants'!C4818,
IF(
'Options or Warrants'!B4818 = "",
#N/A,
'Options or Warrants'!B4818)
)</f>
        <v>#N/A</v>
      </c>
      <c r="E4818" t="e">
        <f>IF(
OR('Options - Free Attaching'!B4818 = "8. Transferee of restricted securities", 'Options - Free Attaching'!B4818 = "9. Any person (substitution for securities etc.)"),
'Options - Free Attaching'!C4818,
IF(
'Options - Free Attaching'!B4818 = "",
#N/A,
'Options - Free Attaching'!B4818)
)</f>
        <v>#N/A</v>
      </c>
      <c r="F4818" t="e">
        <f>IF(
OR('Con. Notes - Conversion'!B4818 = "8. Transferee of restricted securities", 'Con. Notes - Conversion'!B4818 = "9. Any person (substitution for securities etc.)"),
'Con. Notes - Conversion'!C4818,
IF(
'Con. Notes - Conversion'!B4818 = "",
#N/A,
'Con. Notes - Conversion'!B4818)
)</f>
        <v>#N/A</v>
      </c>
      <c r="G4818" t="e">
        <f>IF(
OR('Con. Notes - No Conversion'!B4818 = "8. Transferee of restricted securities", 'Con. Notes - No Conversion'!B4818 = "9. Any person (substitution for securities etc.)"),
'Con. Notes - No Conversion'!C4818,
IF(
'Con. Notes - No Conversion'!B4818 = "",
#N/A,
'Con. Notes - No Conversion'!B4818)
)</f>
        <v>#N/A</v>
      </c>
    </row>
    <row r="4819" spans="1:7" x14ac:dyDescent="0.25">
      <c r="A4819" t="e">
        <f>IF(
OR(Shares!B4819 = "8. Transferee of restricted securities", Shares!B4819 = "9. Any person (substitution for securities etc.)"),
Shares!C4819,
IF(
Shares!B4819 = "",
#N/A,
Shares!B4819)
)</f>
        <v>#N/A</v>
      </c>
      <c r="B4819" t="e">
        <f>IF(
OR('Shares - LTR - Granted'!B4819 = "8. Transferee of restricted securities", 'Shares - LTR - Granted'!B4819 = "9. Any person (substitution for securities etc.)"),
'Shares - LTR - Granted'!C4819,
IF(
'Shares - LTR - Granted'!B4819 = "",
#N/A,
'Shares - LTR - Granted'!B4819)
)</f>
        <v>#N/A</v>
      </c>
      <c r="C4819" t="e">
        <f>IF(
OR('Performance Securities'!B4819 = "8. Transferee of restricted securities", 'Performance Securities'!B4819 = "9. Any person (substitution for securities etc.)"),
'Performance Securities'!C4819,
IF(
'Performance Securities'!B4819 = "",
#N/A,
'Performance Securities'!B4819)
)</f>
        <v>#N/A</v>
      </c>
      <c r="D4819" t="e">
        <f>IF(
OR('Options or Warrants'!B4819 = "8. Transferee of restricted securities", 'Options or Warrants'!B4819 = "9. Any person (substitution for securities etc.)"),
'Options or Warrants'!C4819,
IF(
'Options or Warrants'!B4819 = "",
#N/A,
'Options or Warrants'!B4819)
)</f>
        <v>#N/A</v>
      </c>
      <c r="E4819" t="e">
        <f>IF(
OR('Options - Free Attaching'!B4819 = "8. Transferee of restricted securities", 'Options - Free Attaching'!B4819 = "9. Any person (substitution for securities etc.)"),
'Options - Free Attaching'!C4819,
IF(
'Options - Free Attaching'!B4819 = "",
#N/A,
'Options - Free Attaching'!B4819)
)</f>
        <v>#N/A</v>
      </c>
      <c r="F4819" t="e">
        <f>IF(
OR('Con. Notes - Conversion'!B4819 = "8. Transferee of restricted securities", 'Con. Notes - Conversion'!B4819 = "9. Any person (substitution for securities etc.)"),
'Con. Notes - Conversion'!C4819,
IF(
'Con. Notes - Conversion'!B4819 = "",
#N/A,
'Con. Notes - Conversion'!B4819)
)</f>
        <v>#N/A</v>
      </c>
      <c r="G4819" t="e">
        <f>IF(
OR('Con. Notes - No Conversion'!B4819 = "8. Transferee of restricted securities", 'Con. Notes - No Conversion'!B4819 = "9. Any person (substitution for securities etc.)"),
'Con. Notes - No Conversion'!C4819,
IF(
'Con. Notes - No Conversion'!B4819 = "",
#N/A,
'Con. Notes - No Conversion'!B4819)
)</f>
        <v>#N/A</v>
      </c>
    </row>
    <row r="4820" spans="1:7" x14ac:dyDescent="0.25">
      <c r="A4820" t="e">
        <f>IF(
OR(Shares!B4820 = "8. Transferee of restricted securities", Shares!B4820 = "9. Any person (substitution for securities etc.)"),
Shares!C4820,
IF(
Shares!B4820 = "",
#N/A,
Shares!B4820)
)</f>
        <v>#N/A</v>
      </c>
      <c r="B4820" t="e">
        <f>IF(
OR('Shares - LTR - Granted'!B4820 = "8. Transferee of restricted securities", 'Shares - LTR - Granted'!B4820 = "9. Any person (substitution for securities etc.)"),
'Shares - LTR - Granted'!C4820,
IF(
'Shares - LTR - Granted'!B4820 = "",
#N/A,
'Shares - LTR - Granted'!B4820)
)</f>
        <v>#N/A</v>
      </c>
      <c r="C4820" t="e">
        <f>IF(
OR('Performance Securities'!B4820 = "8. Transferee of restricted securities", 'Performance Securities'!B4820 = "9. Any person (substitution for securities etc.)"),
'Performance Securities'!C4820,
IF(
'Performance Securities'!B4820 = "",
#N/A,
'Performance Securities'!B4820)
)</f>
        <v>#N/A</v>
      </c>
      <c r="D4820" t="e">
        <f>IF(
OR('Options or Warrants'!B4820 = "8. Transferee of restricted securities", 'Options or Warrants'!B4820 = "9. Any person (substitution for securities etc.)"),
'Options or Warrants'!C4820,
IF(
'Options or Warrants'!B4820 = "",
#N/A,
'Options or Warrants'!B4820)
)</f>
        <v>#N/A</v>
      </c>
      <c r="E4820" t="e">
        <f>IF(
OR('Options - Free Attaching'!B4820 = "8. Transferee of restricted securities", 'Options - Free Attaching'!B4820 = "9. Any person (substitution for securities etc.)"),
'Options - Free Attaching'!C4820,
IF(
'Options - Free Attaching'!B4820 = "",
#N/A,
'Options - Free Attaching'!B4820)
)</f>
        <v>#N/A</v>
      </c>
      <c r="F4820" t="e">
        <f>IF(
OR('Con. Notes - Conversion'!B4820 = "8. Transferee of restricted securities", 'Con. Notes - Conversion'!B4820 = "9. Any person (substitution for securities etc.)"),
'Con. Notes - Conversion'!C4820,
IF(
'Con. Notes - Conversion'!B4820 = "",
#N/A,
'Con. Notes - Conversion'!B4820)
)</f>
        <v>#N/A</v>
      </c>
      <c r="G4820" t="e">
        <f>IF(
OR('Con. Notes - No Conversion'!B4820 = "8. Transferee of restricted securities", 'Con. Notes - No Conversion'!B4820 = "9. Any person (substitution for securities etc.)"),
'Con. Notes - No Conversion'!C4820,
IF(
'Con. Notes - No Conversion'!B4820 = "",
#N/A,
'Con. Notes - No Conversion'!B4820)
)</f>
        <v>#N/A</v>
      </c>
    </row>
    <row r="4821" spans="1:7" x14ac:dyDescent="0.25">
      <c r="A4821" t="e">
        <f>IF(
OR(Shares!B4821 = "8. Transferee of restricted securities", Shares!B4821 = "9. Any person (substitution for securities etc.)"),
Shares!C4821,
IF(
Shares!B4821 = "",
#N/A,
Shares!B4821)
)</f>
        <v>#N/A</v>
      </c>
      <c r="B4821" t="e">
        <f>IF(
OR('Shares - LTR - Granted'!B4821 = "8. Transferee of restricted securities", 'Shares - LTR - Granted'!B4821 = "9. Any person (substitution for securities etc.)"),
'Shares - LTR - Granted'!C4821,
IF(
'Shares - LTR - Granted'!B4821 = "",
#N/A,
'Shares - LTR - Granted'!B4821)
)</f>
        <v>#N/A</v>
      </c>
      <c r="C4821" t="e">
        <f>IF(
OR('Performance Securities'!B4821 = "8. Transferee of restricted securities", 'Performance Securities'!B4821 = "9. Any person (substitution for securities etc.)"),
'Performance Securities'!C4821,
IF(
'Performance Securities'!B4821 = "",
#N/A,
'Performance Securities'!B4821)
)</f>
        <v>#N/A</v>
      </c>
      <c r="D4821" t="e">
        <f>IF(
OR('Options or Warrants'!B4821 = "8. Transferee of restricted securities", 'Options or Warrants'!B4821 = "9. Any person (substitution for securities etc.)"),
'Options or Warrants'!C4821,
IF(
'Options or Warrants'!B4821 = "",
#N/A,
'Options or Warrants'!B4821)
)</f>
        <v>#N/A</v>
      </c>
      <c r="E4821" t="e">
        <f>IF(
OR('Options - Free Attaching'!B4821 = "8. Transferee of restricted securities", 'Options - Free Attaching'!B4821 = "9. Any person (substitution for securities etc.)"),
'Options - Free Attaching'!C4821,
IF(
'Options - Free Attaching'!B4821 = "",
#N/A,
'Options - Free Attaching'!B4821)
)</f>
        <v>#N/A</v>
      </c>
      <c r="F4821" t="e">
        <f>IF(
OR('Con. Notes - Conversion'!B4821 = "8. Transferee of restricted securities", 'Con. Notes - Conversion'!B4821 = "9. Any person (substitution for securities etc.)"),
'Con. Notes - Conversion'!C4821,
IF(
'Con. Notes - Conversion'!B4821 = "",
#N/A,
'Con. Notes - Conversion'!B4821)
)</f>
        <v>#N/A</v>
      </c>
      <c r="G4821" t="e">
        <f>IF(
OR('Con. Notes - No Conversion'!B4821 = "8. Transferee of restricted securities", 'Con. Notes - No Conversion'!B4821 = "9. Any person (substitution for securities etc.)"),
'Con. Notes - No Conversion'!C4821,
IF(
'Con. Notes - No Conversion'!B4821 = "",
#N/A,
'Con. Notes - No Conversion'!B4821)
)</f>
        <v>#N/A</v>
      </c>
    </row>
    <row r="4822" spans="1:7" x14ac:dyDescent="0.25">
      <c r="A4822" t="e">
        <f>IF(
OR(Shares!B4822 = "8. Transferee of restricted securities", Shares!B4822 = "9. Any person (substitution for securities etc.)"),
Shares!C4822,
IF(
Shares!B4822 = "",
#N/A,
Shares!B4822)
)</f>
        <v>#N/A</v>
      </c>
      <c r="B4822" t="e">
        <f>IF(
OR('Shares - LTR - Granted'!B4822 = "8. Transferee of restricted securities", 'Shares - LTR - Granted'!B4822 = "9. Any person (substitution for securities etc.)"),
'Shares - LTR - Granted'!C4822,
IF(
'Shares - LTR - Granted'!B4822 = "",
#N/A,
'Shares - LTR - Granted'!B4822)
)</f>
        <v>#N/A</v>
      </c>
      <c r="C4822" t="e">
        <f>IF(
OR('Performance Securities'!B4822 = "8. Transferee of restricted securities", 'Performance Securities'!B4822 = "9. Any person (substitution for securities etc.)"),
'Performance Securities'!C4822,
IF(
'Performance Securities'!B4822 = "",
#N/A,
'Performance Securities'!B4822)
)</f>
        <v>#N/A</v>
      </c>
      <c r="D4822" t="e">
        <f>IF(
OR('Options or Warrants'!B4822 = "8. Transferee of restricted securities", 'Options or Warrants'!B4822 = "9. Any person (substitution for securities etc.)"),
'Options or Warrants'!C4822,
IF(
'Options or Warrants'!B4822 = "",
#N/A,
'Options or Warrants'!B4822)
)</f>
        <v>#N/A</v>
      </c>
      <c r="E4822" t="e">
        <f>IF(
OR('Options - Free Attaching'!B4822 = "8. Transferee of restricted securities", 'Options - Free Attaching'!B4822 = "9. Any person (substitution for securities etc.)"),
'Options - Free Attaching'!C4822,
IF(
'Options - Free Attaching'!B4822 = "",
#N/A,
'Options - Free Attaching'!B4822)
)</f>
        <v>#N/A</v>
      </c>
      <c r="F4822" t="e">
        <f>IF(
OR('Con. Notes - Conversion'!B4822 = "8. Transferee of restricted securities", 'Con. Notes - Conversion'!B4822 = "9. Any person (substitution for securities etc.)"),
'Con. Notes - Conversion'!C4822,
IF(
'Con. Notes - Conversion'!B4822 = "",
#N/A,
'Con. Notes - Conversion'!B4822)
)</f>
        <v>#N/A</v>
      </c>
      <c r="G4822" t="e">
        <f>IF(
OR('Con. Notes - No Conversion'!B4822 = "8. Transferee of restricted securities", 'Con. Notes - No Conversion'!B4822 = "9. Any person (substitution for securities etc.)"),
'Con. Notes - No Conversion'!C4822,
IF(
'Con. Notes - No Conversion'!B4822 = "",
#N/A,
'Con. Notes - No Conversion'!B4822)
)</f>
        <v>#N/A</v>
      </c>
    </row>
    <row r="4823" spans="1:7" x14ac:dyDescent="0.25">
      <c r="A4823" t="e">
        <f>IF(
OR(Shares!B4823 = "8. Transferee of restricted securities", Shares!B4823 = "9. Any person (substitution for securities etc.)"),
Shares!C4823,
IF(
Shares!B4823 = "",
#N/A,
Shares!B4823)
)</f>
        <v>#N/A</v>
      </c>
      <c r="B4823" t="e">
        <f>IF(
OR('Shares - LTR - Granted'!B4823 = "8. Transferee of restricted securities", 'Shares - LTR - Granted'!B4823 = "9. Any person (substitution for securities etc.)"),
'Shares - LTR - Granted'!C4823,
IF(
'Shares - LTR - Granted'!B4823 = "",
#N/A,
'Shares - LTR - Granted'!B4823)
)</f>
        <v>#N/A</v>
      </c>
      <c r="C4823" t="e">
        <f>IF(
OR('Performance Securities'!B4823 = "8. Transferee of restricted securities", 'Performance Securities'!B4823 = "9. Any person (substitution for securities etc.)"),
'Performance Securities'!C4823,
IF(
'Performance Securities'!B4823 = "",
#N/A,
'Performance Securities'!B4823)
)</f>
        <v>#N/A</v>
      </c>
      <c r="D4823" t="e">
        <f>IF(
OR('Options or Warrants'!B4823 = "8. Transferee of restricted securities", 'Options or Warrants'!B4823 = "9. Any person (substitution for securities etc.)"),
'Options or Warrants'!C4823,
IF(
'Options or Warrants'!B4823 = "",
#N/A,
'Options or Warrants'!B4823)
)</f>
        <v>#N/A</v>
      </c>
      <c r="E4823" t="e">
        <f>IF(
OR('Options - Free Attaching'!B4823 = "8. Transferee of restricted securities", 'Options - Free Attaching'!B4823 = "9. Any person (substitution for securities etc.)"),
'Options - Free Attaching'!C4823,
IF(
'Options - Free Attaching'!B4823 = "",
#N/A,
'Options - Free Attaching'!B4823)
)</f>
        <v>#N/A</v>
      </c>
      <c r="F4823" t="e">
        <f>IF(
OR('Con. Notes - Conversion'!B4823 = "8. Transferee of restricted securities", 'Con. Notes - Conversion'!B4823 = "9. Any person (substitution for securities etc.)"),
'Con. Notes - Conversion'!C4823,
IF(
'Con. Notes - Conversion'!B4823 = "",
#N/A,
'Con. Notes - Conversion'!B4823)
)</f>
        <v>#N/A</v>
      </c>
      <c r="G4823" t="e">
        <f>IF(
OR('Con. Notes - No Conversion'!B4823 = "8. Transferee of restricted securities", 'Con. Notes - No Conversion'!B4823 = "9. Any person (substitution for securities etc.)"),
'Con. Notes - No Conversion'!C4823,
IF(
'Con. Notes - No Conversion'!B4823 = "",
#N/A,
'Con. Notes - No Conversion'!B4823)
)</f>
        <v>#N/A</v>
      </c>
    </row>
    <row r="4824" spans="1:7" x14ac:dyDescent="0.25">
      <c r="A4824" t="e">
        <f>IF(
OR(Shares!B4824 = "8. Transferee of restricted securities", Shares!B4824 = "9. Any person (substitution for securities etc.)"),
Shares!C4824,
IF(
Shares!B4824 = "",
#N/A,
Shares!B4824)
)</f>
        <v>#N/A</v>
      </c>
      <c r="B4824" t="e">
        <f>IF(
OR('Shares - LTR - Granted'!B4824 = "8. Transferee of restricted securities", 'Shares - LTR - Granted'!B4824 = "9. Any person (substitution for securities etc.)"),
'Shares - LTR - Granted'!C4824,
IF(
'Shares - LTR - Granted'!B4824 = "",
#N/A,
'Shares - LTR - Granted'!B4824)
)</f>
        <v>#N/A</v>
      </c>
      <c r="C4824" t="e">
        <f>IF(
OR('Performance Securities'!B4824 = "8. Transferee of restricted securities", 'Performance Securities'!B4824 = "9. Any person (substitution for securities etc.)"),
'Performance Securities'!C4824,
IF(
'Performance Securities'!B4824 = "",
#N/A,
'Performance Securities'!B4824)
)</f>
        <v>#N/A</v>
      </c>
      <c r="D4824" t="e">
        <f>IF(
OR('Options or Warrants'!B4824 = "8. Transferee of restricted securities", 'Options or Warrants'!B4824 = "9. Any person (substitution for securities etc.)"),
'Options or Warrants'!C4824,
IF(
'Options or Warrants'!B4824 = "",
#N/A,
'Options or Warrants'!B4824)
)</f>
        <v>#N/A</v>
      </c>
      <c r="E4824" t="e">
        <f>IF(
OR('Options - Free Attaching'!B4824 = "8. Transferee of restricted securities", 'Options - Free Attaching'!B4824 = "9. Any person (substitution for securities etc.)"),
'Options - Free Attaching'!C4824,
IF(
'Options - Free Attaching'!B4824 = "",
#N/A,
'Options - Free Attaching'!B4824)
)</f>
        <v>#N/A</v>
      </c>
      <c r="F4824" t="e">
        <f>IF(
OR('Con. Notes - Conversion'!B4824 = "8. Transferee of restricted securities", 'Con. Notes - Conversion'!B4824 = "9. Any person (substitution for securities etc.)"),
'Con. Notes - Conversion'!C4824,
IF(
'Con. Notes - Conversion'!B4824 = "",
#N/A,
'Con. Notes - Conversion'!B4824)
)</f>
        <v>#N/A</v>
      </c>
      <c r="G4824" t="e">
        <f>IF(
OR('Con. Notes - No Conversion'!B4824 = "8. Transferee of restricted securities", 'Con. Notes - No Conversion'!B4824 = "9. Any person (substitution for securities etc.)"),
'Con. Notes - No Conversion'!C4824,
IF(
'Con. Notes - No Conversion'!B4824 = "",
#N/A,
'Con. Notes - No Conversion'!B4824)
)</f>
        <v>#N/A</v>
      </c>
    </row>
    <row r="4825" spans="1:7" x14ac:dyDescent="0.25">
      <c r="A4825" t="e">
        <f>IF(
OR(Shares!B4825 = "8. Transferee of restricted securities", Shares!B4825 = "9. Any person (substitution for securities etc.)"),
Shares!C4825,
IF(
Shares!B4825 = "",
#N/A,
Shares!B4825)
)</f>
        <v>#N/A</v>
      </c>
      <c r="B4825" t="e">
        <f>IF(
OR('Shares - LTR - Granted'!B4825 = "8. Transferee of restricted securities", 'Shares - LTR - Granted'!B4825 = "9. Any person (substitution for securities etc.)"),
'Shares - LTR - Granted'!C4825,
IF(
'Shares - LTR - Granted'!B4825 = "",
#N/A,
'Shares - LTR - Granted'!B4825)
)</f>
        <v>#N/A</v>
      </c>
      <c r="C4825" t="e">
        <f>IF(
OR('Performance Securities'!B4825 = "8. Transferee of restricted securities", 'Performance Securities'!B4825 = "9. Any person (substitution for securities etc.)"),
'Performance Securities'!C4825,
IF(
'Performance Securities'!B4825 = "",
#N/A,
'Performance Securities'!B4825)
)</f>
        <v>#N/A</v>
      </c>
      <c r="D4825" t="e">
        <f>IF(
OR('Options or Warrants'!B4825 = "8. Transferee of restricted securities", 'Options or Warrants'!B4825 = "9. Any person (substitution for securities etc.)"),
'Options or Warrants'!C4825,
IF(
'Options or Warrants'!B4825 = "",
#N/A,
'Options or Warrants'!B4825)
)</f>
        <v>#N/A</v>
      </c>
      <c r="E4825" t="e">
        <f>IF(
OR('Options - Free Attaching'!B4825 = "8. Transferee of restricted securities", 'Options - Free Attaching'!B4825 = "9. Any person (substitution for securities etc.)"),
'Options - Free Attaching'!C4825,
IF(
'Options - Free Attaching'!B4825 = "",
#N/A,
'Options - Free Attaching'!B4825)
)</f>
        <v>#N/A</v>
      </c>
      <c r="F4825" t="e">
        <f>IF(
OR('Con. Notes - Conversion'!B4825 = "8. Transferee of restricted securities", 'Con. Notes - Conversion'!B4825 = "9. Any person (substitution for securities etc.)"),
'Con. Notes - Conversion'!C4825,
IF(
'Con. Notes - Conversion'!B4825 = "",
#N/A,
'Con. Notes - Conversion'!B4825)
)</f>
        <v>#N/A</v>
      </c>
      <c r="G4825" t="e">
        <f>IF(
OR('Con. Notes - No Conversion'!B4825 = "8. Transferee of restricted securities", 'Con. Notes - No Conversion'!B4825 = "9. Any person (substitution for securities etc.)"),
'Con. Notes - No Conversion'!C4825,
IF(
'Con. Notes - No Conversion'!B4825 = "",
#N/A,
'Con. Notes - No Conversion'!B4825)
)</f>
        <v>#N/A</v>
      </c>
    </row>
    <row r="4826" spans="1:7" x14ac:dyDescent="0.25">
      <c r="A4826" t="e">
        <f>IF(
OR(Shares!B4826 = "8. Transferee of restricted securities", Shares!B4826 = "9. Any person (substitution for securities etc.)"),
Shares!C4826,
IF(
Shares!B4826 = "",
#N/A,
Shares!B4826)
)</f>
        <v>#N/A</v>
      </c>
      <c r="B4826" t="e">
        <f>IF(
OR('Shares - LTR - Granted'!B4826 = "8. Transferee of restricted securities", 'Shares - LTR - Granted'!B4826 = "9. Any person (substitution for securities etc.)"),
'Shares - LTR - Granted'!C4826,
IF(
'Shares - LTR - Granted'!B4826 = "",
#N/A,
'Shares - LTR - Granted'!B4826)
)</f>
        <v>#N/A</v>
      </c>
      <c r="C4826" t="e">
        <f>IF(
OR('Performance Securities'!B4826 = "8. Transferee of restricted securities", 'Performance Securities'!B4826 = "9. Any person (substitution for securities etc.)"),
'Performance Securities'!C4826,
IF(
'Performance Securities'!B4826 = "",
#N/A,
'Performance Securities'!B4826)
)</f>
        <v>#N/A</v>
      </c>
      <c r="D4826" t="e">
        <f>IF(
OR('Options or Warrants'!B4826 = "8. Transferee of restricted securities", 'Options or Warrants'!B4826 = "9. Any person (substitution for securities etc.)"),
'Options or Warrants'!C4826,
IF(
'Options or Warrants'!B4826 = "",
#N/A,
'Options or Warrants'!B4826)
)</f>
        <v>#N/A</v>
      </c>
      <c r="E4826" t="e">
        <f>IF(
OR('Options - Free Attaching'!B4826 = "8. Transferee of restricted securities", 'Options - Free Attaching'!B4826 = "9. Any person (substitution for securities etc.)"),
'Options - Free Attaching'!C4826,
IF(
'Options - Free Attaching'!B4826 = "",
#N/A,
'Options - Free Attaching'!B4826)
)</f>
        <v>#N/A</v>
      </c>
      <c r="F4826" t="e">
        <f>IF(
OR('Con. Notes - Conversion'!B4826 = "8. Transferee of restricted securities", 'Con. Notes - Conversion'!B4826 = "9. Any person (substitution for securities etc.)"),
'Con. Notes - Conversion'!C4826,
IF(
'Con. Notes - Conversion'!B4826 = "",
#N/A,
'Con. Notes - Conversion'!B4826)
)</f>
        <v>#N/A</v>
      </c>
      <c r="G4826" t="e">
        <f>IF(
OR('Con. Notes - No Conversion'!B4826 = "8. Transferee of restricted securities", 'Con. Notes - No Conversion'!B4826 = "9. Any person (substitution for securities etc.)"),
'Con. Notes - No Conversion'!C4826,
IF(
'Con. Notes - No Conversion'!B4826 = "",
#N/A,
'Con. Notes - No Conversion'!B4826)
)</f>
        <v>#N/A</v>
      </c>
    </row>
    <row r="4827" spans="1:7" x14ac:dyDescent="0.25">
      <c r="A4827" t="e">
        <f>IF(
OR(Shares!B4827 = "8. Transferee of restricted securities", Shares!B4827 = "9. Any person (substitution for securities etc.)"),
Shares!C4827,
IF(
Shares!B4827 = "",
#N/A,
Shares!B4827)
)</f>
        <v>#N/A</v>
      </c>
      <c r="B4827" t="e">
        <f>IF(
OR('Shares - LTR - Granted'!B4827 = "8. Transferee of restricted securities", 'Shares - LTR - Granted'!B4827 = "9. Any person (substitution for securities etc.)"),
'Shares - LTR - Granted'!C4827,
IF(
'Shares - LTR - Granted'!B4827 = "",
#N/A,
'Shares - LTR - Granted'!B4827)
)</f>
        <v>#N/A</v>
      </c>
      <c r="C4827" t="e">
        <f>IF(
OR('Performance Securities'!B4827 = "8. Transferee of restricted securities", 'Performance Securities'!B4827 = "9. Any person (substitution for securities etc.)"),
'Performance Securities'!C4827,
IF(
'Performance Securities'!B4827 = "",
#N/A,
'Performance Securities'!B4827)
)</f>
        <v>#N/A</v>
      </c>
      <c r="D4827" t="e">
        <f>IF(
OR('Options or Warrants'!B4827 = "8. Transferee of restricted securities", 'Options or Warrants'!B4827 = "9. Any person (substitution for securities etc.)"),
'Options or Warrants'!C4827,
IF(
'Options or Warrants'!B4827 = "",
#N/A,
'Options or Warrants'!B4827)
)</f>
        <v>#N/A</v>
      </c>
      <c r="E4827" t="e">
        <f>IF(
OR('Options - Free Attaching'!B4827 = "8. Transferee of restricted securities", 'Options - Free Attaching'!B4827 = "9. Any person (substitution for securities etc.)"),
'Options - Free Attaching'!C4827,
IF(
'Options - Free Attaching'!B4827 = "",
#N/A,
'Options - Free Attaching'!B4827)
)</f>
        <v>#N/A</v>
      </c>
      <c r="F4827" t="e">
        <f>IF(
OR('Con. Notes - Conversion'!B4827 = "8. Transferee of restricted securities", 'Con. Notes - Conversion'!B4827 = "9. Any person (substitution for securities etc.)"),
'Con. Notes - Conversion'!C4827,
IF(
'Con. Notes - Conversion'!B4827 = "",
#N/A,
'Con. Notes - Conversion'!B4827)
)</f>
        <v>#N/A</v>
      </c>
      <c r="G4827" t="e">
        <f>IF(
OR('Con. Notes - No Conversion'!B4827 = "8. Transferee of restricted securities", 'Con. Notes - No Conversion'!B4827 = "9. Any person (substitution for securities etc.)"),
'Con. Notes - No Conversion'!C4827,
IF(
'Con. Notes - No Conversion'!B4827 = "",
#N/A,
'Con. Notes - No Conversion'!B4827)
)</f>
        <v>#N/A</v>
      </c>
    </row>
    <row r="4828" spans="1:7" x14ac:dyDescent="0.25">
      <c r="A4828" t="e">
        <f>IF(
OR(Shares!B4828 = "8. Transferee of restricted securities", Shares!B4828 = "9. Any person (substitution for securities etc.)"),
Shares!C4828,
IF(
Shares!B4828 = "",
#N/A,
Shares!B4828)
)</f>
        <v>#N/A</v>
      </c>
      <c r="B4828" t="e">
        <f>IF(
OR('Shares - LTR - Granted'!B4828 = "8. Transferee of restricted securities", 'Shares - LTR - Granted'!B4828 = "9. Any person (substitution for securities etc.)"),
'Shares - LTR - Granted'!C4828,
IF(
'Shares - LTR - Granted'!B4828 = "",
#N/A,
'Shares - LTR - Granted'!B4828)
)</f>
        <v>#N/A</v>
      </c>
      <c r="C4828" t="e">
        <f>IF(
OR('Performance Securities'!B4828 = "8. Transferee of restricted securities", 'Performance Securities'!B4828 = "9. Any person (substitution for securities etc.)"),
'Performance Securities'!C4828,
IF(
'Performance Securities'!B4828 = "",
#N/A,
'Performance Securities'!B4828)
)</f>
        <v>#N/A</v>
      </c>
      <c r="D4828" t="e">
        <f>IF(
OR('Options or Warrants'!B4828 = "8. Transferee of restricted securities", 'Options or Warrants'!B4828 = "9. Any person (substitution for securities etc.)"),
'Options or Warrants'!C4828,
IF(
'Options or Warrants'!B4828 = "",
#N/A,
'Options or Warrants'!B4828)
)</f>
        <v>#N/A</v>
      </c>
      <c r="E4828" t="e">
        <f>IF(
OR('Options - Free Attaching'!B4828 = "8. Transferee of restricted securities", 'Options - Free Attaching'!B4828 = "9. Any person (substitution for securities etc.)"),
'Options - Free Attaching'!C4828,
IF(
'Options - Free Attaching'!B4828 = "",
#N/A,
'Options - Free Attaching'!B4828)
)</f>
        <v>#N/A</v>
      </c>
      <c r="F4828" t="e">
        <f>IF(
OR('Con. Notes - Conversion'!B4828 = "8. Transferee of restricted securities", 'Con. Notes - Conversion'!B4828 = "9. Any person (substitution for securities etc.)"),
'Con. Notes - Conversion'!C4828,
IF(
'Con. Notes - Conversion'!B4828 = "",
#N/A,
'Con. Notes - Conversion'!B4828)
)</f>
        <v>#N/A</v>
      </c>
      <c r="G4828" t="e">
        <f>IF(
OR('Con. Notes - No Conversion'!B4828 = "8. Transferee of restricted securities", 'Con. Notes - No Conversion'!B4828 = "9. Any person (substitution for securities etc.)"),
'Con. Notes - No Conversion'!C4828,
IF(
'Con. Notes - No Conversion'!B4828 = "",
#N/A,
'Con. Notes - No Conversion'!B4828)
)</f>
        <v>#N/A</v>
      </c>
    </row>
    <row r="4829" spans="1:7" x14ac:dyDescent="0.25">
      <c r="A4829" t="e">
        <f>IF(
OR(Shares!B4829 = "8. Transferee of restricted securities", Shares!B4829 = "9. Any person (substitution for securities etc.)"),
Shares!C4829,
IF(
Shares!B4829 = "",
#N/A,
Shares!B4829)
)</f>
        <v>#N/A</v>
      </c>
      <c r="B4829" t="e">
        <f>IF(
OR('Shares - LTR - Granted'!B4829 = "8. Transferee of restricted securities", 'Shares - LTR - Granted'!B4829 = "9. Any person (substitution for securities etc.)"),
'Shares - LTR - Granted'!C4829,
IF(
'Shares - LTR - Granted'!B4829 = "",
#N/A,
'Shares - LTR - Granted'!B4829)
)</f>
        <v>#N/A</v>
      </c>
      <c r="C4829" t="e">
        <f>IF(
OR('Performance Securities'!B4829 = "8. Transferee of restricted securities", 'Performance Securities'!B4829 = "9. Any person (substitution for securities etc.)"),
'Performance Securities'!C4829,
IF(
'Performance Securities'!B4829 = "",
#N/A,
'Performance Securities'!B4829)
)</f>
        <v>#N/A</v>
      </c>
      <c r="D4829" t="e">
        <f>IF(
OR('Options or Warrants'!B4829 = "8. Transferee of restricted securities", 'Options or Warrants'!B4829 = "9. Any person (substitution for securities etc.)"),
'Options or Warrants'!C4829,
IF(
'Options or Warrants'!B4829 = "",
#N/A,
'Options or Warrants'!B4829)
)</f>
        <v>#N/A</v>
      </c>
      <c r="E4829" t="e">
        <f>IF(
OR('Options - Free Attaching'!B4829 = "8. Transferee of restricted securities", 'Options - Free Attaching'!B4829 = "9. Any person (substitution for securities etc.)"),
'Options - Free Attaching'!C4829,
IF(
'Options - Free Attaching'!B4829 = "",
#N/A,
'Options - Free Attaching'!B4829)
)</f>
        <v>#N/A</v>
      </c>
      <c r="F4829" t="e">
        <f>IF(
OR('Con. Notes - Conversion'!B4829 = "8. Transferee of restricted securities", 'Con. Notes - Conversion'!B4829 = "9. Any person (substitution for securities etc.)"),
'Con. Notes - Conversion'!C4829,
IF(
'Con. Notes - Conversion'!B4829 = "",
#N/A,
'Con. Notes - Conversion'!B4829)
)</f>
        <v>#N/A</v>
      </c>
      <c r="G4829" t="e">
        <f>IF(
OR('Con. Notes - No Conversion'!B4829 = "8. Transferee of restricted securities", 'Con. Notes - No Conversion'!B4829 = "9. Any person (substitution for securities etc.)"),
'Con. Notes - No Conversion'!C4829,
IF(
'Con. Notes - No Conversion'!B4829 = "",
#N/A,
'Con. Notes - No Conversion'!B4829)
)</f>
        <v>#N/A</v>
      </c>
    </row>
    <row r="4830" spans="1:7" x14ac:dyDescent="0.25">
      <c r="A4830" t="e">
        <f>IF(
OR(Shares!B4830 = "8. Transferee of restricted securities", Shares!B4830 = "9. Any person (substitution for securities etc.)"),
Shares!C4830,
IF(
Shares!B4830 = "",
#N/A,
Shares!B4830)
)</f>
        <v>#N/A</v>
      </c>
      <c r="B4830" t="e">
        <f>IF(
OR('Shares - LTR - Granted'!B4830 = "8. Transferee of restricted securities", 'Shares - LTR - Granted'!B4830 = "9. Any person (substitution for securities etc.)"),
'Shares - LTR - Granted'!C4830,
IF(
'Shares - LTR - Granted'!B4830 = "",
#N/A,
'Shares - LTR - Granted'!B4830)
)</f>
        <v>#N/A</v>
      </c>
      <c r="C4830" t="e">
        <f>IF(
OR('Performance Securities'!B4830 = "8. Transferee of restricted securities", 'Performance Securities'!B4830 = "9. Any person (substitution for securities etc.)"),
'Performance Securities'!C4830,
IF(
'Performance Securities'!B4830 = "",
#N/A,
'Performance Securities'!B4830)
)</f>
        <v>#N/A</v>
      </c>
      <c r="D4830" t="e">
        <f>IF(
OR('Options or Warrants'!B4830 = "8. Transferee of restricted securities", 'Options or Warrants'!B4830 = "9. Any person (substitution for securities etc.)"),
'Options or Warrants'!C4830,
IF(
'Options or Warrants'!B4830 = "",
#N/A,
'Options or Warrants'!B4830)
)</f>
        <v>#N/A</v>
      </c>
      <c r="E4830" t="e">
        <f>IF(
OR('Options - Free Attaching'!B4830 = "8. Transferee of restricted securities", 'Options - Free Attaching'!B4830 = "9. Any person (substitution for securities etc.)"),
'Options - Free Attaching'!C4830,
IF(
'Options - Free Attaching'!B4830 = "",
#N/A,
'Options - Free Attaching'!B4830)
)</f>
        <v>#N/A</v>
      </c>
      <c r="F4830" t="e">
        <f>IF(
OR('Con. Notes - Conversion'!B4830 = "8. Transferee of restricted securities", 'Con. Notes - Conversion'!B4830 = "9. Any person (substitution for securities etc.)"),
'Con. Notes - Conversion'!C4830,
IF(
'Con. Notes - Conversion'!B4830 = "",
#N/A,
'Con. Notes - Conversion'!B4830)
)</f>
        <v>#N/A</v>
      </c>
      <c r="G4830" t="e">
        <f>IF(
OR('Con. Notes - No Conversion'!B4830 = "8. Transferee of restricted securities", 'Con. Notes - No Conversion'!B4830 = "9. Any person (substitution for securities etc.)"),
'Con. Notes - No Conversion'!C4830,
IF(
'Con. Notes - No Conversion'!B4830 = "",
#N/A,
'Con. Notes - No Conversion'!B4830)
)</f>
        <v>#N/A</v>
      </c>
    </row>
    <row r="4831" spans="1:7" x14ac:dyDescent="0.25">
      <c r="A4831" t="e">
        <f>IF(
OR(Shares!B4831 = "8. Transferee of restricted securities", Shares!B4831 = "9. Any person (substitution for securities etc.)"),
Shares!C4831,
IF(
Shares!B4831 = "",
#N/A,
Shares!B4831)
)</f>
        <v>#N/A</v>
      </c>
      <c r="B4831" t="e">
        <f>IF(
OR('Shares - LTR - Granted'!B4831 = "8. Transferee of restricted securities", 'Shares - LTR - Granted'!B4831 = "9. Any person (substitution for securities etc.)"),
'Shares - LTR - Granted'!C4831,
IF(
'Shares - LTR - Granted'!B4831 = "",
#N/A,
'Shares - LTR - Granted'!B4831)
)</f>
        <v>#N/A</v>
      </c>
      <c r="C4831" t="e">
        <f>IF(
OR('Performance Securities'!B4831 = "8. Transferee of restricted securities", 'Performance Securities'!B4831 = "9. Any person (substitution for securities etc.)"),
'Performance Securities'!C4831,
IF(
'Performance Securities'!B4831 = "",
#N/A,
'Performance Securities'!B4831)
)</f>
        <v>#N/A</v>
      </c>
      <c r="D4831" t="e">
        <f>IF(
OR('Options or Warrants'!B4831 = "8. Transferee of restricted securities", 'Options or Warrants'!B4831 = "9. Any person (substitution for securities etc.)"),
'Options or Warrants'!C4831,
IF(
'Options or Warrants'!B4831 = "",
#N/A,
'Options or Warrants'!B4831)
)</f>
        <v>#N/A</v>
      </c>
      <c r="E4831" t="e">
        <f>IF(
OR('Options - Free Attaching'!B4831 = "8. Transferee of restricted securities", 'Options - Free Attaching'!B4831 = "9. Any person (substitution for securities etc.)"),
'Options - Free Attaching'!C4831,
IF(
'Options - Free Attaching'!B4831 = "",
#N/A,
'Options - Free Attaching'!B4831)
)</f>
        <v>#N/A</v>
      </c>
      <c r="F4831" t="e">
        <f>IF(
OR('Con. Notes - Conversion'!B4831 = "8. Transferee of restricted securities", 'Con. Notes - Conversion'!B4831 = "9. Any person (substitution for securities etc.)"),
'Con. Notes - Conversion'!C4831,
IF(
'Con. Notes - Conversion'!B4831 = "",
#N/A,
'Con. Notes - Conversion'!B4831)
)</f>
        <v>#N/A</v>
      </c>
      <c r="G4831" t="e">
        <f>IF(
OR('Con. Notes - No Conversion'!B4831 = "8. Transferee of restricted securities", 'Con. Notes - No Conversion'!B4831 = "9. Any person (substitution for securities etc.)"),
'Con. Notes - No Conversion'!C4831,
IF(
'Con. Notes - No Conversion'!B4831 = "",
#N/A,
'Con. Notes - No Conversion'!B4831)
)</f>
        <v>#N/A</v>
      </c>
    </row>
    <row r="4832" spans="1:7" x14ac:dyDescent="0.25">
      <c r="A4832" t="e">
        <f>IF(
OR(Shares!B4832 = "8. Transferee of restricted securities", Shares!B4832 = "9. Any person (substitution for securities etc.)"),
Shares!C4832,
IF(
Shares!B4832 = "",
#N/A,
Shares!B4832)
)</f>
        <v>#N/A</v>
      </c>
      <c r="B4832" t="e">
        <f>IF(
OR('Shares - LTR - Granted'!B4832 = "8. Transferee of restricted securities", 'Shares - LTR - Granted'!B4832 = "9. Any person (substitution for securities etc.)"),
'Shares - LTR - Granted'!C4832,
IF(
'Shares - LTR - Granted'!B4832 = "",
#N/A,
'Shares - LTR - Granted'!B4832)
)</f>
        <v>#N/A</v>
      </c>
      <c r="C4832" t="e">
        <f>IF(
OR('Performance Securities'!B4832 = "8. Transferee of restricted securities", 'Performance Securities'!B4832 = "9. Any person (substitution for securities etc.)"),
'Performance Securities'!C4832,
IF(
'Performance Securities'!B4832 = "",
#N/A,
'Performance Securities'!B4832)
)</f>
        <v>#N/A</v>
      </c>
      <c r="D4832" t="e">
        <f>IF(
OR('Options or Warrants'!B4832 = "8. Transferee of restricted securities", 'Options or Warrants'!B4832 = "9. Any person (substitution for securities etc.)"),
'Options or Warrants'!C4832,
IF(
'Options or Warrants'!B4832 = "",
#N/A,
'Options or Warrants'!B4832)
)</f>
        <v>#N/A</v>
      </c>
      <c r="E4832" t="e">
        <f>IF(
OR('Options - Free Attaching'!B4832 = "8. Transferee of restricted securities", 'Options - Free Attaching'!B4832 = "9. Any person (substitution for securities etc.)"),
'Options - Free Attaching'!C4832,
IF(
'Options - Free Attaching'!B4832 = "",
#N/A,
'Options - Free Attaching'!B4832)
)</f>
        <v>#N/A</v>
      </c>
      <c r="F4832" t="e">
        <f>IF(
OR('Con. Notes - Conversion'!B4832 = "8. Transferee of restricted securities", 'Con. Notes - Conversion'!B4832 = "9. Any person (substitution for securities etc.)"),
'Con. Notes - Conversion'!C4832,
IF(
'Con. Notes - Conversion'!B4832 = "",
#N/A,
'Con. Notes - Conversion'!B4832)
)</f>
        <v>#N/A</v>
      </c>
      <c r="G4832" t="e">
        <f>IF(
OR('Con. Notes - No Conversion'!B4832 = "8. Transferee of restricted securities", 'Con. Notes - No Conversion'!B4832 = "9. Any person (substitution for securities etc.)"),
'Con. Notes - No Conversion'!C4832,
IF(
'Con. Notes - No Conversion'!B4832 = "",
#N/A,
'Con. Notes - No Conversion'!B4832)
)</f>
        <v>#N/A</v>
      </c>
    </row>
    <row r="4833" spans="1:7" x14ac:dyDescent="0.25">
      <c r="A4833" t="e">
        <f>IF(
OR(Shares!B4833 = "8. Transferee of restricted securities", Shares!B4833 = "9. Any person (substitution for securities etc.)"),
Shares!C4833,
IF(
Shares!B4833 = "",
#N/A,
Shares!B4833)
)</f>
        <v>#N/A</v>
      </c>
      <c r="B4833" t="e">
        <f>IF(
OR('Shares - LTR - Granted'!B4833 = "8. Transferee of restricted securities", 'Shares - LTR - Granted'!B4833 = "9. Any person (substitution for securities etc.)"),
'Shares - LTR - Granted'!C4833,
IF(
'Shares - LTR - Granted'!B4833 = "",
#N/A,
'Shares - LTR - Granted'!B4833)
)</f>
        <v>#N/A</v>
      </c>
      <c r="C4833" t="e">
        <f>IF(
OR('Performance Securities'!B4833 = "8. Transferee of restricted securities", 'Performance Securities'!B4833 = "9. Any person (substitution for securities etc.)"),
'Performance Securities'!C4833,
IF(
'Performance Securities'!B4833 = "",
#N/A,
'Performance Securities'!B4833)
)</f>
        <v>#N/A</v>
      </c>
      <c r="D4833" t="e">
        <f>IF(
OR('Options or Warrants'!B4833 = "8. Transferee of restricted securities", 'Options or Warrants'!B4833 = "9. Any person (substitution for securities etc.)"),
'Options or Warrants'!C4833,
IF(
'Options or Warrants'!B4833 = "",
#N/A,
'Options or Warrants'!B4833)
)</f>
        <v>#N/A</v>
      </c>
      <c r="E4833" t="e">
        <f>IF(
OR('Options - Free Attaching'!B4833 = "8. Transferee of restricted securities", 'Options - Free Attaching'!B4833 = "9. Any person (substitution for securities etc.)"),
'Options - Free Attaching'!C4833,
IF(
'Options - Free Attaching'!B4833 = "",
#N/A,
'Options - Free Attaching'!B4833)
)</f>
        <v>#N/A</v>
      </c>
      <c r="F4833" t="e">
        <f>IF(
OR('Con. Notes - Conversion'!B4833 = "8. Transferee of restricted securities", 'Con. Notes - Conversion'!B4833 = "9. Any person (substitution for securities etc.)"),
'Con. Notes - Conversion'!C4833,
IF(
'Con. Notes - Conversion'!B4833 = "",
#N/A,
'Con. Notes - Conversion'!B4833)
)</f>
        <v>#N/A</v>
      </c>
      <c r="G4833" t="e">
        <f>IF(
OR('Con. Notes - No Conversion'!B4833 = "8. Transferee of restricted securities", 'Con. Notes - No Conversion'!B4833 = "9. Any person (substitution for securities etc.)"),
'Con. Notes - No Conversion'!C4833,
IF(
'Con. Notes - No Conversion'!B4833 = "",
#N/A,
'Con. Notes - No Conversion'!B4833)
)</f>
        <v>#N/A</v>
      </c>
    </row>
    <row r="4834" spans="1:7" x14ac:dyDescent="0.25">
      <c r="A4834" t="e">
        <f>IF(
OR(Shares!B4834 = "8. Transferee of restricted securities", Shares!B4834 = "9. Any person (substitution for securities etc.)"),
Shares!C4834,
IF(
Shares!B4834 = "",
#N/A,
Shares!B4834)
)</f>
        <v>#N/A</v>
      </c>
      <c r="B4834" t="e">
        <f>IF(
OR('Shares - LTR - Granted'!B4834 = "8. Transferee of restricted securities", 'Shares - LTR - Granted'!B4834 = "9. Any person (substitution for securities etc.)"),
'Shares - LTR - Granted'!C4834,
IF(
'Shares - LTR - Granted'!B4834 = "",
#N/A,
'Shares - LTR - Granted'!B4834)
)</f>
        <v>#N/A</v>
      </c>
      <c r="C4834" t="e">
        <f>IF(
OR('Performance Securities'!B4834 = "8. Transferee of restricted securities", 'Performance Securities'!B4834 = "9. Any person (substitution for securities etc.)"),
'Performance Securities'!C4834,
IF(
'Performance Securities'!B4834 = "",
#N/A,
'Performance Securities'!B4834)
)</f>
        <v>#N/A</v>
      </c>
      <c r="D4834" t="e">
        <f>IF(
OR('Options or Warrants'!B4834 = "8. Transferee of restricted securities", 'Options or Warrants'!B4834 = "9. Any person (substitution for securities etc.)"),
'Options or Warrants'!C4834,
IF(
'Options or Warrants'!B4834 = "",
#N/A,
'Options or Warrants'!B4834)
)</f>
        <v>#N/A</v>
      </c>
      <c r="E4834" t="e">
        <f>IF(
OR('Options - Free Attaching'!B4834 = "8. Transferee of restricted securities", 'Options - Free Attaching'!B4834 = "9. Any person (substitution for securities etc.)"),
'Options - Free Attaching'!C4834,
IF(
'Options - Free Attaching'!B4834 = "",
#N/A,
'Options - Free Attaching'!B4834)
)</f>
        <v>#N/A</v>
      </c>
      <c r="F4834" t="e">
        <f>IF(
OR('Con. Notes - Conversion'!B4834 = "8. Transferee of restricted securities", 'Con. Notes - Conversion'!B4834 = "9. Any person (substitution for securities etc.)"),
'Con. Notes - Conversion'!C4834,
IF(
'Con. Notes - Conversion'!B4834 = "",
#N/A,
'Con. Notes - Conversion'!B4834)
)</f>
        <v>#N/A</v>
      </c>
      <c r="G4834" t="e">
        <f>IF(
OR('Con. Notes - No Conversion'!B4834 = "8. Transferee of restricted securities", 'Con. Notes - No Conversion'!B4834 = "9. Any person (substitution for securities etc.)"),
'Con. Notes - No Conversion'!C4834,
IF(
'Con. Notes - No Conversion'!B4834 = "",
#N/A,
'Con. Notes - No Conversion'!B4834)
)</f>
        <v>#N/A</v>
      </c>
    </row>
    <row r="4835" spans="1:7" x14ac:dyDescent="0.25">
      <c r="A4835" t="e">
        <f>IF(
OR(Shares!B4835 = "8. Transferee of restricted securities", Shares!B4835 = "9. Any person (substitution for securities etc.)"),
Shares!C4835,
IF(
Shares!B4835 = "",
#N/A,
Shares!B4835)
)</f>
        <v>#N/A</v>
      </c>
      <c r="B4835" t="e">
        <f>IF(
OR('Shares - LTR - Granted'!B4835 = "8. Transferee of restricted securities", 'Shares - LTR - Granted'!B4835 = "9. Any person (substitution for securities etc.)"),
'Shares - LTR - Granted'!C4835,
IF(
'Shares - LTR - Granted'!B4835 = "",
#N/A,
'Shares - LTR - Granted'!B4835)
)</f>
        <v>#N/A</v>
      </c>
      <c r="C4835" t="e">
        <f>IF(
OR('Performance Securities'!B4835 = "8. Transferee of restricted securities", 'Performance Securities'!B4835 = "9. Any person (substitution for securities etc.)"),
'Performance Securities'!C4835,
IF(
'Performance Securities'!B4835 = "",
#N/A,
'Performance Securities'!B4835)
)</f>
        <v>#N/A</v>
      </c>
      <c r="D4835" t="e">
        <f>IF(
OR('Options or Warrants'!B4835 = "8. Transferee of restricted securities", 'Options or Warrants'!B4835 = "9. Any person (substitution for securities etc.)"),
'Options or Warrants'!C4835,
IF(
'Options or Warrants'!B4835 = "",
#N/A,
'Options or Warrants'!B4835)
)</f>
        <v>#N/A</v>
      </c>
      <c r="E4835" t="e">
        <f>IF(
OR('Options - Free Attaching'!B4835 = "8. Transferee of restricted securities", 'Options - Free Attaching'!B4835 = "9. Any person (substitution for securities etc.)"),
'Options - Free Attaching'!C4835,
IF(
'Options - Free Attaching'!B4835 = "",
#N/A,
'Options - Free Attaching'!B4835)
)</f>
        <v>#N/A</v>
      </c>
      <c r="F4835" t="e">
        <f>IF(
OR('Con. Notes - Conversion'!B4835 = "8. Transferee of restricted securities", 'Con. Notes - Conversion'!B4835 = "9. Any person (substitution for securities etc.)"),
'Con. Notes - Conversion'!C4835,
IF(
'Con. Notes - Conversion'!B4835 = "",
#N/A,
'Con. Notes - Conversion'!B4835)
)</f>
        <v>#N/A</v>
      </c>
      <c r="G4835" t="e">
        <f>IF(
OR('Con. Notes - No Conversion'!B4835 = "8. Transferee of restricted securities", 'Con. Notes - No Conversion'!B4835 = "9. Any person (substitution for securities etc.)"),
'Con. Notes - No Conversion'!C4835,
IF(
'Con. Notes - No Conversion'!B4835 = "",
#N/A,
'Con. Notes - No Conversion'!B4835)
)</f>
        <v>#N/A</v>
      </c>
    </row>
    <row r="4836" spans="1:7" x14ac:dyDescent="0.25">
      <c r="A4836" t="e">
        <f>IF(
OR(Shares!B4836 = "8. Transferee of restricted securities", Shares!B4836 = "9. Any person (substitution for securities etc.)"),
Shares!C4836,
IF(
Shares!B4836 = "",
#N/A,
Shares!B4836)
)</f>
        <v>#N/A</v>
      </c>
      <c r="B4836" t="e">
        <f>IF(
OR('Shares - LTR - Granted'!B4836 = "8. Transferee of restricted securities", 'Shares - LTR - Granted'!B4836 = "9. Any person (substitution for securities etc.)"),
'Shares - LTR - Granted'!C4836,
IF(
'Shares - LTR - Granted'!B4836 = "",
#N/A,
'Shares - LTR - Granted'!B4836)
)</f>
        <v>#N/A</v>
      </c>
      <c r="C4836" t="e">
        <f>IF(
OR('Performance Securities'!B4836 = "8. Transferee of restricted securities", 'Performance Securities'!B4836 = "9. Any person (substitution for securities etc.)"),
'Performance Securities'!C4836,
IF(
'Performance Securities'!B4836 = "",
#N/A,
'Performance Securities'!B4836)
)</f>
        <v>#N/A</v>
      </c>
      <c r="D4836" t="e">
        <f>IF(
OR('Options or Warrants'!B4836 = "8. Transferee of restricted securities", 'Options or Warrants'!B4836 = "9. Any person (substitution for securities etc.)"),
'Options or Warrants'!C4836,
IF(
'Options or Warrants'!B4836 = "",
#N/A,
'Options or Warrants'!B4836)
)</f>
        <v>#N/A</v>
      </c>
      <c r="E4836" t="e">
        <f>IF(
OR('Options - Free Attaching'!B4836 = "8. Transferee of restricted securities", 'Options - Free Attaching'!B4836 = "9. Any person (substitution for securities etc.)"),
'Options - Free Attaching'!C4836,
IF(
'Options - Free Attaching'!B4836 = "",
#N/A,
'Options - Free Attaching'!B4836)
)</f>
        <v>#N/A</v>
      </c>
      <c r="F4836" t="e">
        <f>IF(
OR('Con. Notes - Conversion'!B4836 = "8. Transferee of restricted securities", 'Con. Notes - Conversion'!B4836 = "9. Any person (substitution for securities etc.)"),
'Con. Notes - Conversion'!C4836,
IF(
'Con. Notes - Conversion'!B4836 = "",
#N/A,
'Con. Notes - Conversion'!B4836)
)</f>
        <v>#N/A</v>
      </c>
      <c r="G4836" t="e">
        <f>IF(
OR('Con. Notes - No Conversion'!B4836 = "8. Transferee of restricted securities", 'Con. Notes - No Conversion'!B4836 = "9. Any person (substitution for securities etc.)"),
'Con. Notes - No Conversion'!C4836,
IF(
'Con. Notes - No Conversion'!B4836 = "",
#N/A,
'Con. Notes - No Conversion'!B4836)
)</f>
        <v>#N/A</v>
      </c>
    </row>
    <row r="4837" spans="1:7" x14ac:dyDescent="0.25">
      <c r="A4837" t="e">
        <f>IF(
OR(Shares!B4837 = "8. Transferee of restricted securities", Shares!B4837 = "9. Any person (substitution for securities etc.)"),
Shares!C4837,
IF(
Shares!B4837 = "",
#N/A,
Shares!B4837)
)</f>
        <v>#N/A</v>
      </c>
      <c r="B4837" t="e">
        <f>IF(
OR('Shares - LTR - Granted'!B4837 = "8. Transferee of restricted securities", 'Shares - LTR - Granted'!B4837 = "9. Any person (substitution for securities etc.)"),
'Shares - LTR - Granted'!C4837,
IF(
'Shares - LTR - Granted'!B4837 = "",
#N/A,
'Shares - LTR - Granted'!B4837)
)</f>
        <v>#N/A</v>
      </c>
      <c r="C4837" t="e">
        <f>IF(
OR('Performance Securities'!B4837 = "8. Transferee of restricted securities", 'Performance Securities'!B4837 = "9. Any person (substitution for securities etc.)"),
'Performance Securities'!C4837,
IF(
'Performance Securities'!B4837 = "",
#N/A,
'Performance Securities'!B4837)
)</f>
        <v>#N/A</v>
      </c>
      <c r="D4837" t="e">
        <f>IF(
OR('Options or Warrants'!B4837 = "8. Transferee of restricted securities", 'Options or Warrants'!B4837 = "9. Any person (substitution for securities etc.)"),
'Options or Warrants'!C4837,
IF(
'Options or Warrants'!B4837 = "",
#N/A,
'Options or Warrants'!B4837)
)</f>
        <v>#N/A</v>
      </c>
      <c r="E4837" t="e">
        <f>IF(
OR('Options - Free Attaching'!B4837 = "8. Transferee of restricted securities", 'Options - Free Attaching'!B4837 = "9. Any person (substitution for securities etc.)"),
'Options - Free Attaching'!C4837,
IF(
'Options - Free Attaching'!B4837 = "",
#N/A,
'Options - Free Attaching'!B4837)
)</f>
        <v>#N/A</v>
      </c>
      <c r="F4837" t="e">
        <f>IF(
OR('Con. Notes - Conversion'!B4837 = "8. Transferee of restricted securities", 'Con. Notes - Conversion'!B4837 = "9. Any person (substitution for securities etc.)"),
'Con. Notes - Conversion'!C4837,
IF(
'Con. Notes - Conversion'!B4837 = "",
#N/A,
'Con. Notes - Conversion'!B4837)
)</f>
        <v>#N/A</v>
      </c>
      <c r="G4837" t="e">
        <f>IF(
OR('Con. Notes - No Conversion'!B4837 = "8. Transferee of restricted securities", 'Con. Notes - No Conversion'!B4837 = "9. Any person (substitution for securities etc.)"),
'Con. Notes - No Conversion'!C4837,
IF(
'Con. Notes - No Conversion'!B4837 = "",
#N/A,
'Con. Notes - No Conversion'!B4837)
)</f>
        <v>#N/A</v>
      </c>
    </row>
    <row r="4838" spans="1:7" x14ac:dyDescent="0.25">
      <c r="A4838" t="e">
        <f>IF(
OR(Shares!B4838 = "8. Transferee of restricted securities", Shares!B4838 = "9. Any person (substitution for securities etc.)"),
Shares!C4838,
IF(
Shares!B4838 = "",
#N/A,
Shares!B4838)
)</f>
        <v>#N/A</v>
      </c>
      <c r="B4838" t="e">
        <f>IF(
OR('Shares - LTR - Granted'!B4838 = "8. Transferee of restricted securities", 'Shares - LTR - Granted'!B4838 = "9. Any person (substitution for securities etc.)"),
'Shares - LTR - Granted'!C4838,
IF(
'Shares - LTR - Granted'!B4838 = "",
#N/A,
'Shares - LTR - Granted'!B4838)
)</f>
        <v>#N/A</v>
      </c>
      <c r="C4838" t="e">
        <f>IF(
OR('Performance Securities'!B4838 = "8. Transferee of restricted securities", 'Performance Securities'!B4838 = "9. Any person (substitution for securities etc.)"),
'Performance Securities'!C4838,
IF(
'Performance Securities'!B4838 = "",
#N/A,
'Performance Securities'!B4838)
)</f>
        <v>#N/A</v>
      </c>
      <c r="D4838" t="e">
        <f>IF(
OR('Options or Warrants'!B4838 = "8. Transferee of restricted securities", 'Options or Warrants'!B4838 = "9. Any person (substitution for securities etc.)"),
'Options or Warrants'!C4838,
IF(
'Options or Warrants'!B4838 = "",
#N/A,
'Options or Warrants'!B4838)
)</f>
        <v>#N/A</v>
      </c>
      <c r="E4838" t="e">
        <f>IF(
OR('Options - Free Attaching'!B4838 = "8. Transferee of restricted securities", 'Options - Free Attaching'!B4838 = "9. Any person (substitution for securities etc.)"),
'Options - Free Attaching'!C4838,
IF(
'Options - Free Attaching'!B4838 = "",
#N/A,
'Options - Free Attaching'!B4838)
)</f>
        <v>#N/A</v>
      </c>
      <c r="F4838" t="e">
        <f>IF(
OR('Con. Notes - Conversion'!B4838 = "8. Transferee of restricted securities", 'Con. Notes - Conversion'!B4838 = "9. Any person (substitution for securities etc.)"),
'Con. Notes - Conversion'!C4838,
IF(
'Con. Notes - Conversion'!B4838 = "",
#N/A,
'Con. Notes - Conversion'!B4838)
)</f>
        <v>#N/A</v>
      </c>
      <c r="G4838" t="e">
        <f>IF(
OR('Con. Notes - No Conversion'!B4838 = "8. Transferee of restricted securities", 'Con. Notes - No Conversion'!B4838 = "9. Any person (substitution for securities etc.)"),
'Con. Notes - No Conversion'!C4838,
IF(
'Con. Notes - No Conversion'!B4838 = "",
#N/A,
'Con. Notes - No Conversion'!B4838)
)</f>
        <v>#N/A</v>
      </c>
    </row>
    <row r="4839" spans="1:7" x14ac:dyDescent="0.25">
      <c r="A4839" t="e">
        <f>IF(
OR(Shares!B4839 = "8. Transferee of restricted securities", Shares!B4839 = "9. Any person (substitution for securities etc.)"),
Shares!C4839,
IF(
Shares!B4839 = "",
#N/A,
Shares!B4839)
)</f>
        <v>#N/A</v>
      </c>
      <c r="B4839" t="e">
        <f>IF(
OR('Shares - LTR - Granted'!B4839 = "8. Transferee of restricted securities", 'Shares - LTR - Granted'!B4839 = "9. Any person (substitution for securities etc.)"),
'Shares - LTR - Granted'!C4839,
IF(
'Shares - LTR - Granted'!B4839 = "",
#N/A,
'Shares - LTR - Granted'!B4839)
)</f>
        <v>#N/A</v>
      </c>
      <c r="C4839" t="e">
        <f>IF(
OR('Performance Securities'!B4839 = "8. Transferee of restricted securities", 'Performance Securities'!B4839 = "9. Any person (substitution for securities etc.)"),
'Performance Securities'!C4839,
IF(
'Performance Securities'!B4839 = "",
#N/A,
'Performance Securities'!B4839)
)</f>
        <v>#N/A</v>
      </c>
      <c r="D4839" t="e">
        <f>IF(
OR('Options or Warrants'!B4839 = "8. Transferee of restricted securities", 'Options or Warrants'!B4839 = "9. Any person (substitution for securities etc.)"),
'Options or Warrants'!C4839,
IF(
'Options or Warrants'!B4839 = "",
#N/A,
'Options or Warrants'!B4839)
)</f>
        <v>#N/A</v>
      </c>
      <c r="E4839" t="e">
        <f>IF(
OR('Options - Free Attaching'!B4839 = "8. Transferee of restricted securities", 'Options - Free Attaching'!B4839 = "9. Any person (substitution for securities etc.)"),
'Options - Free Attaching'!C4839,
IF(
'Options - Free Attaching'!B4839 = "",
#N/A,
'Options - Free Attaching'!B4839)
)</f>
        <v>#N/A</v>
      </c>
      <c r="F4839" t="e">
        <f>IF(
OR('Con. Notes - Conversion'!B4839 = "8. Transferee of restricted securities", 'Con. Notes - Conversion'!B4839 = "9. Any person (substitution for securities etc.)"),
'Con. Notes - Conversion'!C4839,
IF(
'Con. Notes - Conversion'!B4839 = "",
#N/A,
'Con. Notes - Conversion'!B4839)
)</f>
        <v>#N/A</v>
      </c>
      <c r="G4839" t="e">
        <f>IF(
OR('Con. Notes - No Conversion'!B4839 = "8. Transferee of restricted securities", 'Con. Notes - No Conversion'!B4839 = "9. Any person (substitution for securities etc.)"),
'Con. Notes - No Conversion'!C4839,
IF(
'Con. Notes - No Conversion'!B4839 = "",
#N/A,
'Con. Notes - No Conversion'!B4839)
)</f>
        <v>#N/A</v>
      </c>
    </row>
    <row r="4840" spans="1:7" x14ac:dyDescent="0.25">
      <c r="A4840" t="e">
        <f>IF(
OR(Shares!B4840 = "8. Transferee of restricted securities", Shares!B4840 = "9. Any person (substitution for securities etc.)"),
Shares!C4840,
IF(
Shares!B4840 = "",
#N/A,
Shares!B4840)
)</f>
        <v>#N/A</v>
      </c>
      <c r="B4840" t="e">
        <f>IF(
OR('Shares - LTR - Granted'!B4840 = "8. Transferee of restricted securities", 'Shares - LTR - Granted'!B4840 = "9. Any person (substitution for securities etc.)"),
'Shares - LTR - Granted'!C4840,
IF(
'Shares - LTR - Granted'!B4840 = "",
#N/A,
'Shares - LTR - Granted'!B4840)
)</f>
        <v>#N/A</v>
      </c>
      <c r="C4840" t="e">
        <f>IF(
OR('Performance Securities'!B4840 = "8. Transferee of restricted securities", 'Performance Securities'!B4840 = "9. Any person (substitution for securities etc.)"),
'Performance Securities'!C4840,
IF(
'Performance Securities'!B4840 = "",
#N/A,
'Performance Securities'!B4840)
)</f>
        <v>#N/A</v>
      </c>
      <c r="D4840" t="e">
        <f>IF(
OR('Options or Warrants'!B4840 = "8. Transferee of restricted securities", 'Options or Warrants'!B4840 = "9. Any person (substitution for securities etc.)"),
'Options or Warrants'!C4840,
IF(
'Options or Warrants'!B4840 = "",
#N/A,
'Options or Warrants'!B4840)
)</f>
        <v>#N/A</v>
      </c>
      <c r="E4840" t="e">
        <f>IF(
OR('Options - Free Attaching'!B4840 = "8. Transferee of restricted securities", 'Options - Free Attaching'!B4840 = "9. Any person (substitution for securities etc.)"),
'Options - Free Attaching'!C4840,
IF(
'Options - Free Attaching'!B4840 = "",
#N/A,
'Options - Free Attaching'!B4840)
)</f>
        <v>#N/A</v>
      </c>
      <c r="F4840" t="e">
        <f>IF(
OR('Con. Notes - Conversion'!B4840 = "8. Transferee of restricted securities", 'Con. Notes - Conversion'!B4840 = "9. Any person (substitution for securities etc.)"),
'Con. Notes - Conversion'!C4840,
IF(
'Con. Notes - Conversion'!B4840 = "",
#N/A,
'Con. Notes - Conversion'!B4840)
)</f>
        <v>#N/A</v>
      </c>
      <c r="G4840" t="e">
        <f>IF(
OR('Con. Notes - No Conversion'!B4840 = "8. Transferee of restricted securities", 'Con. Notes - No Conversion'!B4840 = "9. Any person (substitution for securities etc.)"),
'Con. Notes - No Conversion'!C4840,
IF(
'Con. Notes - No Conversion'!B4840 = "",
#N/A,
'Con. Notes - No Conversion'!B4840)
)</f>
        <v>#N/A</v>
      </c>
    </row>
    <row r="4841" spans="1:7" x14ac:dyDescent="0.25">
      <c r="A4841" t="e">
        <f>IF(
OR(Shares!B4841 = "8. Transferee of restricted securities", Shares!B4841 = "9. Any person (substitution for securities etc.)"),
Shares!C4841,
IF(
Shares!B4841 = "",
#N/A,
Shares!B4841)
)</f>
        <v>#N/A</v>
      </c>
      <c r="B4841" t="e">
        <f>IF(
OR('Shares - LTR - Granted'!B4841 = "8. Transferee of restricted securities", 'Shares - LTR - Granted'!B4841 = "9. Any person (substitution for securities etc.)"),
'Shares - LTR - Granted'!C4841,
IF(
'Shares - LTR - Granted'!B4841 = "",
#N/A,
'Shares - LTR - Granted'!B4841)
)</f>
        <v>#N/A</v>
      </c>
      <c r="C4841" t="e">
        <f>IF(
OR('Performance Securities'!B4841 = "8. Transferee of restricted securities", 'Performance Securities'!B4841 = "9. Any person (substitution for securities etc.)"),
'Performance Securities'!C4841,
IF(
'Performance Securities'!B4841 = "",
#N/A,
'Performance Securities'!B4841)
)</f>
        <v>#N/A</v>
      </c>
      <c r="D4841" t="e">
        <f>IF(
OR('Options or Warrants'!B4841 = "8. Transferee of restricted securities", 'Options or Warrants'!B4841 = "9. Any person (substitution for securities etc.)"),
'Options or Warrants'!C4841,
IF(
'Options or Warrants'!B4841 = "",
#N/A,
'Options or Warrants'!B4841)
)</f>
        <v>#N/A</v>
      </c>
      <c r="E4841" t="e">
        <f>IF(
OR('Options - Free Attaching'!B4841 = "8. Transferee of restricted securities", 'Options - Free Attaching'!B4841 = "9. Any person (substitution for securities etc.)"),
'Options - Free Attaching'!C4841,
IF(
'Options - Free Attaching'!B4841 = "",
#N/A,
'Options - Free Attaching'!B4841)
)</f>
        <v>#N/A</v>
      </c>
      <c r="F4841" t="e">
        <f>IF(
OR('Con. Notes - Conversion'!B4841 = "8. Transferee of restricted securities", 'Con. Notes - Conversion'!B4841 = "9. Any person (substitution for securities etc.)"),
'Con. Notes - Conversion'!C4841,
IF(
'Con. Notes - Conversion'!B4841 = "",
#N/A,
'Con. Notes - Conversion'!B4841)
)</f>
        <v>#N/A</v>
      </c>
      <c r="G4841" t="e">
        <f>IF(
OR('Con. Notes - No Conversion'!B4841 = "8. Transferee of restricted securities", 'Con. Notes - No Conversion'!B4841 = "9. Any person (substitution for securities etc.)"),
'Con. Notes - No Conversion'!C4841,
IF(
'Con. Notes - No Conversion'!B4841 = "",
#N/A,
'Con. Notes - No Conversion'!B4841)
)</f>
        <v>#N/A</v>
      </c>
    </row>
    <row r="4842" spans="1:7" x14ac:dyDescent="0.25">
      <c r="A4842" t="e">
        <f>IF(
OR(Shares!B4842 = "8. Transferee of restricted securities", Shares!B4842 = "9. Any person (substitution for securities etc.)"),
Shares!C4842,
IF(
Shares!B4842 = "",
#N/A,
Shares!B4842)
)</f>
        <v>#N/A</v>
      </c>
      <c r="B4842" t="e">
        <f>IF(
OR('Shares - LTR - Granted'!B4842 = "8. Transferee of restricted securities", 'Shares - LTR - Granted'!B4842 = "9. Any person (substitution for securities etc.)"),
'Shares - LTR - Granted'!C4842,
IF(
'Shares - LTR - Granted'!B4842 = "",
#N/A,
'Shares - LTR - Granted'!B4842)
)</f>
        <v>#N/A</v>
      </c>
      <c r="C4842" t="e">
        <f>IF(
OR('Performance Securities'!B4842 = "8. Transferee of restricted securities", 'Performance Securities'!B4842 = "9. Any person (substitution for securities etc.)"),
'Performance Securities'!C4842,
IF(
'Performance Securities'!B4842 = "",
#N/A,
'Performance Securities'!B4842)
)</f>
        <v>#N/A</v>
      </c>
      <c r="D4842" t="e">
        <f>IF(
OR('Options or Warrants'!B4842 = "8. Transferee of restricted securities", 'Options or Warrants'!B4842 = "9. Any person (substitution for securities etc.)"),
'Options or Warrants'!C4842,
IF(
'Options or Warrants'!B4842 = "",
#N/A,
'Options or Warrants'!B4842)
)</f>
        <v>#N/A</v>
      </c>
      <c r="E4842" t="e">
        <f>IF(
OR('Options - Free Attaching'!B4842 = "8. Transferee of restricted securities", 'Options - Free Attaching'!B4842 = "9. Any person (substitution for securities etc.)"),
'Options - Free Attaching'!C4842,
IF(
'Options - Free Attaching'!B4842 = "",
#N/A,
'Options - Free Attaching'!B4842)
)</f>
        <v>#N/A</v>
      </c>
      <c r="F4842" t="e">
        <f>IF(
OR('Con. Notes - Conversion'!B4842 = "8. Transferee of restricted securities", 'Con. Notes - Conversion'!B4842 = "9. Any person (substitution for securities etc.)"),
'Con. Notes - Conversion'!C4842,
IF(
'Con. Notes - Conversion'!B4842 = "",
#N/A,
'Con. Notes - Conversion'!B4842)
)</f>
        <v>#N/A</v>
      </c>
      <c r="G4842" t="e">
        <f>IF(
OR('Con. Notes - No Conversion'!B4842 = "8. Transferee of restricted securities", 'Con. Notes - No Conversion'!B4842 = "9. Any person (substitution for securities etc.)"),
'Con. Notes - No Conversion'!C4842,
IF(
'Con. Notes - No Conversion'!B4842 = "",
#N/A,
'Con. Notes - No Conversion'!B4842)
)</f>
        <v>#N/A</v>
      </c>
    </row>
    <row r="4843" spans="1:7" x14ac:dyDescent="0.25">
      <c r="A4843" t="e">
        <f>IF(
OR(Shares!B4843 = "8. Transferee of restricted securities", Shares!B4843 = "9. Any person (substitution for securities etc.)"),
Shares!C4843,
IF(
Shares!B4843 = "",
#N/A,
Shares!B4843)
)</f>
        <v>#N/A</v>
      </c>
      <c r="B4843" t="e">
        <f>IF(
OR('Shares - LTR - Granted'!B4843 = "8. Transferee of restricted securities", 'Shares - LTR - Granted'!B4843 = "9. Any person (substitution for securities etc.)"),
'Shares - LTR - Granted'!C4843,
IF(
'Shares - LTR - Granted'!B4843 = "",
#N/A,
'Shares - LTR - Granted'!B4843)
)</f>
        <v>#N/A</v>
      </c>
      <c r="C4843" t="e">
        <f>IF(
OR('Performance Securities'!B4843 = "8. Transferee of restricted securities", 'Performance Securities'!B4843 = "9. Any person (substitution for securities etc.)"),
'Performance Securities'!C4843,
IF(
'Performance Securities'!B4843 = "",
#N/A,
'Performance Securities'!B4843)
)</f>
        <v>#N/A</v>
      </c>
      <c r="D4843" t="e">
        <f>IF(
OR('Options or Warrants'!B4843 = "8. Transferee of restricted securities", 'Options or Warrants'!B4843 = "9. Any person (substitution for securities etc.)"),
'Options or Warrants'!C4843,
IF(
'Options or Warrants'!B4843 = "",
#N/A,
'Options or Warrants'!B4843)
)</f>
        <v>#N/A</v>
      </c>
      <c r="E4843" t="e">
        <f>IF(
OR('Options - Free Attaching'!B4843 = "8. Transferee of restricted securities", 'Options - Free Attaching'!B4843 = "9. Any person (substitution for securities etc.)"),
'Options - Free Attaching'!C4843,
IF(
'Options - Free Attaching'!B4843 = "",
#N/A,
'Options - Free Attaching'!B4843)
)</f>
        <v>#N/A</v>
      </c>
      <c r="F4843" t="e">
        <f>IF(
OR('Con. Notes - Conversion'!B4843 = "8. Transferee of restricted securities", 'Con. Notes - Conversion'!B4843 = "9. Any person (substitution for securities etc.)"),
'Con. Notes - Conversion'!C4843,
IF(
'Con. Notes - Conversion'!B4843 = "",
#N/A,
'Con. Notes - Conversion'!B4843)
)</f>
        <v>#N/A</v>
      </c>
      <c r="G4843" t="e">
        <f>IF(
OR('Con. Notes - No Conversion'!B4843 = "8. Transferee of restricted securities", 'Con. Notes - No Conversion'!B4843 = "9. Any person (substitution for securities etc.)"),
'Con. Notes - No Conversion'!C4843,
IF(
'Con. Notes - No Conversion'!B4843 = "",
#N/A,
'Con. Notes - No Conversion'!B4843)
)</f>
        <v>#N/A</v>
      </c>
    </row>
    <row r="4844" spans="1:7" x14ac:dyDescent="0.25">
      <c r="A4844" t="e">
        <f>IF(
OR(Shares!B4844 = "8. Transferee of restricted securities", Shares!B4844 = "9. Any person (substitution for securities etc.)"),
Shares!C4844,
IF(
Shares!B4844 = "",
#N/A,
Shares!B4844)
)</f>
        <v>#N/A</v>
      </c>
      <c r="B4844" t="e">
        <f>IF(
OR('Shares - LTR - Granted'!B4844 = "8. Transferee of restricted securities", 'Shares - LTR - Granted'!B4844 = "9. Any person (substitution for securities etc.)"),
'Shares - LTR - Granted'!C4844,
IF(
'Shares - LTR - Granted'!B4844 = "",
#N/A,
'Shares - LTR - Granted'!B4844)
)</f>
        <v>#N/A</v>
      </c>
      <c r="C4844" t="e">
        <f>IF(
OR('Performance Securities'!B4844 = "8. Transferee of restricted securities", 'Performance Securities'!B4844 = "9. Any person (substitution for securities etc.)"),
'Performance Securities'!C4844,
IF(
'Performance Securities'!B4844 = "",
#N/A,
'Performance Securities'!B4844)
)</f>
        <v>#N/A</v>
      </c>
      <c r="D4844" t="e">
        <f>IF(
OR('Options or Warrants'!B4844 = "8. Transferee of restricted securities", 'Options or Warrants'!B4844 = "9. Any person (substitution for securities etc.)"),
'Options or Warrants'!C4844,
IF(
'Options or Warrants'!B4844 = "",
#N/A,
'Options or Warrants'!B4844)
)</f>
        <v>#N/A</v>
      </c>
      <c r="E4844" t="e">
        <f>IF(
OR('Options - Free Attaching'!B4844 = "8. Transferee of restricted securities", 'Options - Free Attaching'!B4844 = "9. Any person (substitution for securities etc.)"),
'Options - Free Attaching'!C4844,
IF(
'Options - Free Attaching'!B4844 = "",
#N/A,
'Options - Free Attaching'!B4844)
)</f>
        <v>#N/A</v>
      </c>
      <c r="F4844" t="e">
        <f>IF(
OR('Con. Notes - Conversion'!B4844 = "8. Transferee of restricted securities", 'Con. Notes - Conversion'!B4844 = "9. Any person (substitution for securities etc.)"),
'Con. Notes - Conversion'!C4844,
IF(
'Con. Notes - Conversion'!B4844 = "",
#N/A,
'Con. Notes - Conversion'!B4844)
)</f>
        <v>#N/A</v>
      </c>
      <c r="G4844" t="e">
        <f>IF(
OR('Con. Notes - No Conversion'!B4844 = "8. Transferee of restricted securities", 'Con. Notes - No Conversion'!B4844 = "9. Any person (substitution for securities etc.)"),
'Con. Notes - No Conversion'!C4844,
IF(
'Con. Notes - No Conversion'!B4844 = "",
#N/A,
'Con. Notes - No Conversion'!B4844)
)</f>
        <v>#N/A</v>
      </c>
    </row>
    <row r="4845" spans="1:7" x14ac:dyDescent="0.25">
      <c r="A4845" t="e">
        <f>IF(
OR(Shares!B4845 = "8. Transferee of restricted securities", Shares!B4845 = "9. Any person (substitution for securities etc.)"),
Shares!C4845,
IF(
Shares!B4845 = "",
#N/A,
Shares!B4845)
)</f>
        <v>#N/A</v>
      </c>
      <c r="B4845" t="e">
        <f>IF(
OR('Shares - LTR - Granted'!B4845 = "8. Transferee of restricted securities", 'Shares - LTR - Granted'!B4845 = "9. Any person (substitution for securities etc.)"),
'Shares - LTR - Granted'!C4845,
IF(
'Shares - LTR - Granted'!B4845 = "",
#N/A,
'Shares - LTR - Granted'!B4845)
)</f>
        <v>#N/A</v>
      </c>
      <c r="C4845" t="e">
        <f>IF(
OR('Performance Securities'!B4845 = "8. Transferee of restricted securities", 'Performance Securities'!B4845 = "9. Any person (substitution for securities etc.)"),
'Performance Securities'!C4845,
IF(
'Performance Securities'!B4845 = "",
#N/A,
'Performance Securities'!B4845)
)</f>
        <v>#N/A</v>
      </c>
      <c r="D4845" t="e">
        <f>IF(
OR('Options or Warrants'!B4845 = "8. Transferee of restricted securities", 'Options or Warrants'!B4845 = "9. Any person (substitution for securities etc.)"),
'Options or Warrants'!C4845,
IF(
'Options or Warrants'!B4845 = "",
#N/A,
'Options or Warrants'!B4845)
)</f>
        <v>#N/A</v>
      </c>
      <c r="E4845" t="e">
        <f>IF(
OR('Options - Free Attaching'!B4845 = "8. Transferee of restricted securities", 'Options - Free Attaching'!B4845 = "9. Any person (substitution for securities etc.)"),
'Options - Free Attaching'!C4845,
IF(
'Options - Free Attaching'!B4845 = "",
#N/A,
'Options - Free Attaching'!B4845)
)</f>
        <v>#N/A</v>
      </c>
      <c r="F4845" t="e">
        <f>IF(
OR('Con. Notes - Conversion'!B4845 = "8. Transferee of restricted securities", 'Con. Notes - Conversion'!B4845 = "9. Any person (substitution for securities etc.)"),
'Con. Notes - Conversion'!C4845,
IF(
'Con. Notes - Conversion'!B4845 = "",
#N/A,
'Con. Notes - Conversion'!B4845)
)</f>
        <v>#N/A</v>
      </c>
      <c r="G4845" t="e">
        <f>IF(
OR('Con. Notes - No Conversion'!B4845 = "8. Transferee of restricted securities", 'Con. Notes - No Conversion'!B4845 = "9. Any person (substitution for securities etc.)"),
'Con. Notes - No Conversion'!C4845,
IF(
'Con. Notes - No Conversion'!B4845 = "",
#N/A,
'Con. Notes - No Conversion'!B4845)
)</f>
        <v>#N/A</v>
      </c>
    </row>
    <row r="4846" spans="1:7" x14ac:dyDescent="0.25">
      <c r="A4846" t="e">
        <f>IF(
OR(Shares!B4846 = "8. Transferee of restricted securities", Shares!B4846 = "9. Any person (substitution for securities etc.)"),
Shares!C4846,
IF(
Shares!B4846 = "",
#N/A,
Shares!B4846)
)</f>
        <v>#N/A</v>
      </c>
      <c r="B4846" t="e">
        <f>IF(
OR('Shares - LTR - Granted'!B4846 = "8. Transferee of restricted securities", 'Shares - LTR - Granted'!B4846 = "9. Any person (substitution for securities etc.)"),
'Shares - LTR - Granted'!C4846,
IF(
'Shares - LTR - Granted'!B4846 = "",
#N/A,
'Shares - LTR - Granted'!B4846)
)</f>
        <v>#N/A</v>
      </c>
      <c r="C4846" t="e">
        <f>IF(
OR('Performance Securities'!B4846 = "8. Transferee of restricted securities", 'Performance Securities'!B4846 = "9. Any person (substitution for securities etc.)"),
'Performance Securities'!C4846,
IF(
'Performance Securities'!B4846 = "",
#N/A,
'Performance Securities'!B4846)
)</f>
        <v>#N/A</v>
      </c>
      <c r="D4846" t="e">
        <f>IF(
OR('Options or Warrants'!B4846 = "8. Transferee of restricted securities", 'Options or Warrants'!B4846 = "9. Any person (substitution for securities etc.)"),
'Options or Warrants'!C4846,
IF(
'Options or Warrants'!B4846 = "",
#N/A,
'Options or Warrants'!B4846)
)</f>
        <v>#N/A</v>
      </c>
      <c r="E4846" t="e">
        <f>IF(
OR('Options - Free Attaching'!B4846 = "8. Transferee of restricted securities", 'Options - Free Attaching'!B4846 = "9. Any person (substitution for securities etc.)"),
'Options - Free Attaching'!C4846,
IF(
'Options - Free Attaching'!B4846 = "",
#N/A,
'Options - Free Attaching'!B4846)
)</f>
        <v>#N/A</v>
      </c>
      <c r="F4846" t="e">
        <f>IF(
OR('Con. Notes - Conversion'!B4846 = "8. Transferee of restricted securities", 'Con. Notes - Conversion'!B4846 = "9. Any person (substitution for securities etc.)"),
'Con. Notes - Conversion'!C4846,
IF(
'Con. Notes - Conversion'!B4846 = "",
#N/A,
'Con. Notes - Conversion'!B4846)
)</f>
        <v>#N/A</v>
      </c>
      <c r="G4846" t="e">
        <f>IF(
OR('Con. Notes - No Conversion'!B4846 = "8. Transferee of restricted securities", 'Con. Notes - No Conversion'!B4846 = "9. Any person (substitution for securities etc.)"),
'Con. Notes - No Conversion'!C4846,
IF(
'Con. Notes - No Conversion'!B4846 = "",
#N/A,
'Con. Notes - No Conversion'!B4846)
)</f>
        <v>#N/A</v>
      </c>
    </row>
    <row r="4847" spans="1:7" x14ac:dyDescent="0.25">
      <c r="A4847" t="e">
        <f>IF(
OR(Shares!B4847 = "8. Transferee of restricted securities", Shares!B4847 = "9. Any person (substitution for securities etc.)"),
Shares!C4847,
IF(
Shares!B4847 = "",
#N/A,
Shares!B4847)
)</f>
        <v>#N/A</v>
      </c>
      <c r="B4847" t="e">
        <f>IF(
OR('Shares - LTR - Granted'!B4847 = "8. Transferee of restricted securities", 'Shares - LTR - Granted'!B4847 = "9. Any person (substitution for securities etc.)"),
'Shares - LTR - Granted'!C4847,
IF(
'Shares - LTR - Granted'!B4847 = "",
#N/A,
'Shares - LTR - Granted'!B4847)
)</f>
        <v>#N/A</v>
      </c>
      <c r="C4847" t="e">
        <f>IF(
OR('Performance Securities'!B4847 = "8. Transferee of restricted securities", 'Performance Securities'!B4847 = "9. Any person (substitution for securities etc.)"),
'Performance Securities'!C4847,
IF(
'Performance Securities'!B4847 = "",
#N/A,
'Performance Securities'!B4847)
)</f>
        <v>#N/A</v>
      </c>
      <c r="D4847" t="e">
        <f>IF(
OR('Options or Warrants'!B4847 = "8. Transferee of restricted securities", 'Options or Warrants'!B4847 = "9. Any person (substitution for securities etc.)"),
'Options or Warrants'!C4847,
IF(
'Options or Warrants'!B4847 = "",
#N/A,
'Options or Warrants'!B4847)
)</f>
        <v>#N/A</v>
      </c>
      <c r="E4847" t="e">
        <f>IF(
OR('Options - Free Attaching'!B4847 = "8. Transferee of restricted securities", 'Options - Free Attaching'!B4847 = "9. Any person (substitution for securities etc.)"),
'Options - Free Attaching'!C4847,
IF(
'Options - Free Attaching'!B4847 = "",
#N/A,
'Options - Free Attaching'!B4847)
)</f>
        <v>#N/A</v>
      </c>
      <c r="F4847" t="e">
        <f>IF(
OR('Con. Notes - Conversion'!B4847 = "8. Transferee of restricted securities", 'Con. Notes - Conversion'!B4847 = "9. Any person (substitution for securities etc.)"),
'Con. Notes - Conversion'!C4847,
IF(
'Con. Notes - Conversion'!B4847 = "",
#N/A,
'Con. Notes - Conversion'!B4847)
)</f>
        <v>#N/A</v>
      </c>
      <c r="G4847" t="e">
        <f>IF(
OR('Con. Notes - No Conversion'!B4847 = "8. Transferee of restricted securities", 'Con. Notes - No Conversion'!B4847 = "9. Any person (substitution for securities etc.)"),
'Con. Notes - No Conversion'!C4847,
IF(
'Con. Notes - No Conversion'!B4847 = "",
#N/A,
'Con. Notes - No Conversion'!B4847)
)</f>
        <v>#N/A</v>
      </c>
    </row>
    <row r="4848" spans="1:7" x14ac:dyDescent="0.25">
      <c r="A4848" t="e">
        <f>IF(
OR(Shares!B4848 = "8. Transferee of restricted securities", Shares!B4848 = "9. Any person (substitution for securities etc.)"),
Shares!C4848,
IF(
Shares!B4848 = "",
#N/A,
Shares!B4848)
)</f>
        <v>#N/A</v>
      </c>
      <c r="B4848" t="e">
        <f>IF(
OR('Shares - LTR - Granted'!B4848 = "8. Transferee of restricted securities", 'Shares - LTR - Granted'!B4848 = "9. Any person (substitution for securities etc.)"),
'Shares - LTR - Granted'!C4848,
IF(
'Shares - LTR - Granted'!B4848 = "",
#N/A,
'Shares - LTR - Granted'!B4848)
)</f>
        <v>#N/A</v>
      </c>
      <c r="C4848" t="e">
        <f>IF(
OR('Performance Securities'!B4848 = "8. Transferee of restricted securities", 'Performance Securities'!B4848 = "9. Any person (substitution for securities etc.)"),
'Performance Securities'!C4848,
IF(
'Performance Securities'!B4848 = "",
#N/A,
'Performance Securities'!B4848)
)</f>
        <v>#N/A</v>
      </c>
      <c r="D4848" t="e">
        <f>IF(
OR('Options or Warrants'!B4848 = "8. Transferee of restricted securities", 'Options or Warrants'!B4848 = "9. Any person (substitution for securities etc.)"),
'Options or Warrants'!C4848,
IF(
'Options or Warrants'!B4848 = "",
#N/A,
'Options or Warrants'!B4848)
)</f>
        <v>#N/A</v>
      </c>
      <c r="E4848" t="e">
        <f>IF(
OR('Options - Free Attaching'!B4848 = "8. Transferee of restricted securities", 'Options - Free Attaching'!B4848 = "9. Any person (substitution for securities etc.)"),
'Options - Free Attaching'!C4848,
IF(
'Options - Free Attaching'!B4848 = "",
#N/A,
'Options - Free Attaching'!B4848)
)</f>
        <v>#N/A</v>
      </c>
      <c r="F4848" t="e">
        <f>IF(
OR('Con. Notes - Conversion'!B4848 = "8. Transferee of restricted securities", 'Con. Notes - Conversion'!B4848 = "9. Any person (substitution for securities etc.)"),
'Con. Notes - Conversion'!C4848,
IF(
'Con. Notes - Conversion'!B4848 = "",
#N/A,
'Con. Notes - Conversion'!B4848)
)</f>
        <v>#N/A</v>
      </c>
      <c r="G4848" t="e">
        <f>IF(
OR('Con. Notes - No Conversion'!B4848 = "8. Transferee of restricted securities", 'Con. Notes - No Conversion'!B4848 = "9. Any person (substitution for securities etc.)"),
'Con. Notes - No Conversion'!C4848,
IF(
'Con. Notes - No Conversion'!B4848 = "",
#N/A,
'Con. Notes - No Conversion'!B4848)
)</f>
        <v>#N/A</v>
      </c>
    </row>
    <row r="4849" spans="1:7" x14ac:dyDescent="0.25">
      <c r="A4849" t="e">
        <f>IF(
OR(Shares!B4849 = "8. Transferee of restricted securities", Shares!B4849 = "9. Any person (substitution for securities etc.)"),
Shares!C4849,
IF(
Shares!B4849 = "",
#N/A,
Shares!B4849)
)</f>
        <v>#N/A</v>
      </c>
      <c r="B4849" t="e">
        <f>IF(
OR('Shares - LTR - Granted'!B4849 = "8. Transferee of restricted securities", 'Shares - LTR - Granted'!B4849 = "9. Any person (substitution for securities etc.)"),
'Shares - LTR - Granted'!C4849,
IF(
'Shares - LTR - Granted'!B4849 = "",
#N/A,
'Shares - LTR - Granted'!B4849)
)</f>
        <v>#N/A</v>
      </c>
      <c r="C4849" t="e">
        <f>IF(
OR('Performance Securities'!B4849 = "8. Transferee of restricted securities", 'Performance Securities'!B4849 = "9. Any person (substitution for securities etc.)"),
'Performance Securities'!C4849,
IF(
'Performance Securities'!B4849 = "",
#N/A,
'Performance Securities'!B4849)
)</f>
        <v>#N/A</v>
      </c>
      <c r="D4849" t="e">
        <f>IF(
OR('Options or Warrants'!B4849 = "8. Transferee of restricted securities", 'Options or Warrants'!B4849 = "9. Any person (substitution for securities etc.)"),
'Options or Warrants'!C4849,
IF(
'Options or Warrants'!B4849 = "",
#N/A,
'Options or Warrants'!B4849)
)</f>
        <v>#N/A</v>
      </c>
      <c r="E4849" t="e">
        <f>IF(
OR('Options - Free Attaching'!B4849 = "8. Transferee of restricted securities", 'Options - Free Attaching'!B4849 = "9. Any person (substitution for securities etc.)"),
'Options - Free Attaching'!C4849,
IF(
'Options - Free Attaching'!B4849 = "",
#N/A,
'Options - Free Attaching'!B4849)
)</f>
        <v>#N/A</v>
      </c>
      <c r="F4849" t="e">
        <f>IF(
OR('Con. Notes - Conversion'!B4849 = "8. Transferee of restricted securities", 'Con. Notes - Conversion'!B4849 = "9. Any person (substitution for securities etc.)"),
'Con. Notes - Conversion'!C4849,
IF(
'Con. Notes - Conversion'!B4849 = "",
#N/A,
'Con. Notes - Conversion'!B4849)
)</f>
        <v>#N/A</v>
      </c>
      <c r="G4849" t="e">
        <f>IF(
OR('Con. Notes - No Conversion'!B4849 = "8. Transferee of restricted securities", 'Con. Notes - No Conversion'!B4849 = "9. Any person (substitution for securities etc.)"),
'Con. Notes - No Conversion'!C4849,
IF(
'Con. Notes - No Conversion'!B4849 = "",
#N/A,
'Con. Notes - No Conversion'!B4849)
)</f>
        <v>#N/A</v>
      </c>
    </row>
    <row r="4850" spans="1:7" x14ac:dyDescent="0.25">
      <c r="A4850" t="e">
        <f>IF(
OR(Shares!B4850 = "8. Transferee of restricted securities", Shares!B4850 = "9. Any person (substitution for securities etc.)"),
Shares!C4850,
IF(
Shares!B4850 = "",
#N/A,
Shares!B4850)
)</f>
        <v>#N/A</v>
      </c>
      <c r="B4850" t="e">
        <f>IF(
OR('Shares - LTR - Granted'!B4850 = "8. Transferee of restricted securities", 'Shares - LTR - Granted'!B4850 = "9. Any person (substitution for securities etc.)"),
'Shares - LTR - Granted'!C4850,
IF(
'Shares - LTR - Granted'!B4850 = "",
#N/A,
'Shares - LTR - Granted'!B4850)
)</f>
        <v>#N/A</v>
      </c>
      <c r="C4850" t="e">
        <f>IF(
OR('Performance Securities'!B4850 = "8. Transferee of restricted securities", 'Performance Securities'!B4850 = "9. Any person (substitution for securities etc.)"),
'Performance Securities'!C4850,
IF(
'Performance Securities'!B4850 = "",
#N/A,
'Performance Securities'!B4850)
)</f>
        <v>#N/A</v>
      </c>
      <c r="D4850" t="e">
        <f>IF(
OR('Options or Warrants'!B4850 = "8. Transferee of restricted securities", 'Options or Warrants'!B4850 = "9. Any person (substitution for securities etc.)"),
'Options or Warrants'!C4850,
IF(
'Options or Warrants'!B4850 = "",
#N/A,
'Options or Warrants'!B4850)
)</f>
        <v>#N/A</v>
      </c>
      <c r="E4850" t="e">
        <f>IF(
OR('Options - Free Attaching'!B4850 = "8. Transferee of restricted securities", 'Options - Free Attaching'!B4850 = "9. Any person (substitution for securities etc.)"),
'Options - Free Attaching'!C4850,
IF(
'Options - Free Attaching'!B4850 = "",
#N/A,
'Options - Free Attaching'!B4850)
)</f>
        <v>#N/A</v>
      </c>
      <c r="F4850" t="e">
        <f>IF(
OR('Con. Notes - Conversion'!B4850 = "8. Transferee of restricted securities", 'Con. Notes - Conversion'!B4850 = "9. Any person (substitution for securities etc.)"),
'Con. Notes - Conversion'!C4850,
IF(
'Con. Notes - Conversion'!B4850 = "",
#N/A,
'Con. Notes - Conversion'!B4850)
)</f>
        <v>#N/A</v>
      </c>
      <c r="G4850" t="e">
        <f>IF(
OR('Con. Notes - No Conversion'!B4850 = "8. Transferee of restricted securities", 'Con. Notes - No Conversion'!B4850 = "9. Any person (substitution for securities etc.)"),
'Con. Notes - No Conversion'!C4850,
IF(
'Con. Notes - No Conversion'!B4850 = "",
#N/A,
'Con. Notes - No Conversion'!B4850)
)</f>
        <v>#N/A</v>
      </c>
    </row>
    <row r="4851" spans="1:7" x14ac:dyDescent="0.25">
      <c r="A4851" t="e">
        <f>IF(
OR(Shares!B4851 = "8. Transferee of restricted securities", Shares!B4851 = "9. Any person (substitution for securities etc.)"),
Shares!C4851,
IF(
Shares!B4851 = "",
#N/A,
Shares!B4851)
)</f>
        <v>#N/A</v>
      </c>
      <c r="B4851" t="e">
        <f>IF(
OR('Shares - LTR - Granted'!B4851 = "8. Transferee of restricted securities", 'Shares - LTR - Granted'!B4851 = "9. Any person (substitution for securities etc.)"),
'Shares - LTR - Granted'!C4851,
IF(
'Shares - LTR - Granted'!B4851 = "",
#N/A,
'Shares - LTR - Granted'!B4851)
)</f>
        <v>#N/A</v>
      </c>
      <c r="C4851" t="e">
        <f>IF(
OR('Performance Securities'!B4851 = "8. Transferee of restricted securities", 'Performance Securities'!B4851 = "9. Any person (substitution for securities etc.)"),
'Performance Securities'!C4851,
IF(
'Performance Securities'!B4851 = "",
#N/A,
'Performance Securities'!B4851)
)</f>
        <v>#N/A</v>
      </c>
      <c r="D4851" t="e">
        <f>IF(
OR('Options or Warrants'!B4851 = "8. Transferee of restricted securities", 'Options or Warrants'!B4851 = "9. Any person (substitution for securities etc.)"),
'Options or Warrants'!C4851,
IF(
'Options or Warrants'!B4851 = "",
#N/A,
'Options or Warrants'!B4851)
)</f>
        <v>#N/A</v>
      </c>
      <c r="E4851" t="e">
        <f>IF(
OR('Options - Free Attaching'!B4851 = "8. Transferee of restricted securities", 'Options - Free Attaching'!B4851 = "9. Any person (substitution for securities etc.)"),
'Options - Free Attaching'!C4851,
IF(
'Options - Free Attaching'!B4851 = "",
#N/A,
'Options - Free Attaching'!B4851)
)</f>
        <v>#N/A</v>
      </c>
      <c r="F4851" t="e">
        <f>IF(
OR('Con. Notes - Conversion'!B4851 = "8. Transferee of restricted securities", 'Con. Notes - Conversion'!B4851 = "9. Any person (substitution for securities etc.)"),
'Con. Notes - Conversion'!C4851,
IF(
'Con. Notes - Conversion'!B4851 = "",
#N/A,
'Con. Notes - Conversion'!B4851)
)</f>
        <v>#N/A</v>
      </c>
      <c r="G4851" t="e">
        <f>IF(
OR('Con. Notes - No Conversion'!B4851 = "8. Transferee of restricted securities", 'Con. Notes - No Conversion'!B4851 = "9. Any person (substitution for securities etc.)"),
'Con. Notes - No Conversion'!C4851,
IF(
'Con. Notes - No Conversion'!B4851 = "",
#N/A,
'Con. Notes - No Conversion'!B4851)
)</f>
        <v>#N/A</v>
      </c>
    </row>
    <row r="4852" spans="1:7" x14ac:dyDescent="0.25">
      <c r="A4852" t="e">
        <f>IF(
OR(Shares!B4852 = "8. Transferee of restricted securities", Shares!B4852 = "9. Any person (substitution for securities etc.)"),
Shares!C4852,
IF(
Shares!B4852 = "",
#N/A,
Shares!B4852)
)</f>
        <v>#N/A</v>
      </c>
      <c r="B4852" t="e">
        <f>IF(
OR('Shares - LTR - Granted'!B4852 = "8. Transferee of restricted securities", 'Shares - LTR - Granted'!B4852 = "9. Any person (substitution for securities etc.)"),
'Shares - LTR - Granted'!C4852,
IF(
'Shares - LTR - Granted'!B4852 = "",
#N/A,
'Shares - LTR - Granted'!B4852)
)</f>
        <v>#N/A</v>
      </c>
      <c r="C4852" t="e">
        <f>IF(
OR('Performance Securities'!B4852 = "8. Transferee of restricted securities", 'Performance Securities'!B4852 = "9. Any person (substitution for securities etc.)"),
'Performance Securities'!C4852,
IF(
'Performance Securities'!B4852 = "",
#N/A,
'Performance Securities'!B4852)
)</f>
        <v>#N/A</v>
      </c>
      <c r="D4852" t="e">
        <f>IF(
OR('Options or Warrants'!B4852 = "8. Transferee of restricted securities", 'Options or Warrants'!B4852 = "9. Any person (substitution for securities etc.)"),
'Options or Warrants'!C4852,
IF(
'Options or Warrants'!B4852 = "",
#N/A,
'Options or Warrants'!B4852)
)</f>
        <v>#N/A</v>
      </c>
      <c r="E4852" t="e">
        <f>IF(
OR('Options - Free Attaching'!B4852 = "8. Transferee of restricted securities", 'Options - Free Attaching'!B4852 = "9. Any person (substitution for securities etc.)"),
'Options - Free Attaching'!C4852,
IF(
'Options - Free Attaching'!B4852 = "",
#N/A,
'Options - Free Attaching'!B4852)
)</f>
        <v>#N/A</v>
      </c>
      <c r="F4852" t="e">
        <f>IF(
OR('Con. Notes - Conversion'!B4852 = "8. Transferee of restricted securities", 'Con. Notes - Conversion'!B4852 = "9. Any person (substitution for securities etc.)"),
'Con. Notes - Conversion'!C4852,
IF(
'Con. Notes - Conversion'!B4852 = "",
#N/A,
'Con. Notes - Conversion'!B4852)
)</f>
        <v>#N/A</v>
      </c>
      <c r="G4852" t="e">
        <f>IF(
OR('Con. Notes - No Conversion'!B4852 = "8. Transferee of restricted securities", 'Con. Notes - No Conversion'!B4852 = "9. Any person (substitution for securities etc.)"),
'Con. Notes - No Conversion'!C4852,
IF(
'Con. Notes - No Conversion'!B4852 = "",
#N/A,
'Con. Notes - No Conversion'!B4852)
)</f>
        <v>#N/A</v>
      </c>
    </row>
    <row r="4853" spans="1:7" x14ac:dyDescent="0.25">
      <c r="A4853" t="e">
        <f>IF(
OR(Shares!B4853 = "8. Transferee of restricted securities", Shares!B4853 = "9. Any person (substitution for securities etc.)"),
Shares!C4853,
IF(
Shares!B4853 = "",
#N/A,
Shares!B4853)
)</f>
        <v>#N/A</v>
      </c>
      <c r="B4853" t="e">
        <f>IF(
OR('Shares - LTR - Granted'!B4853 = "8. Transferee of restricted securities", 'Shares - LTR - Granted'!B4853 = "9. Any person (substitution for securities etc.)"),
'Shares - LTR - Granted'!C4853,
IF(
'Shares - LTR - Granted'!B4853 = "",
#N/A,
'Shares - LTR - Granted'!B4853)
)</f>
        <v>#N/A</v>
      </c>
      <c r="C4853" t="e">
        <f>IF(
OR('Performance Securities'!B4853 = "8. Transferee of restricted securities", 'Performance Securities'!B4853 = "9. Any person (substitution for securities etc.)"),
'Performance Securities'!C4853,
IF(
'Performance Securities'!B4853 = "",
#N/A,
'Performance Securities'!B4853)
)</f>
        <v>#N/A</v>
      </c>
      <c r="D4853" t="e">
        <f>IF(
OR('Options or Warrants'!B4853 = "8. Transferee of restricted securities", 'Options or Warrants'!B4853 = "9. Any person (substitution for securities etc.)"),
'Options or Warrants'!C4853,
IF(
'Options or Warrants'!B4853 = "",
#N/A,
'Options or Warrants'!B4853)
)</f>
        <v>#N/A</v>
      </c>
      <c r="E4853" t="e">
        <f>IF(
OR('Options - Free Attaching'!B4853 = "8. Transferee of restricted securities", 'Options - Free Attaching'!B4853 = "9. Any person (substitution for securities etc.)"),
'Options - Free Attaching'!C4853,
IF(
'Options - Free Attaching'!B4853 = "",
#N/A,
'Options - Free Attaching'!B4853)
)</f>
        <v>#N/A</v>
      </c>
      <c r="F4853" t="e">
        <f>IF(
OR('Con. Notes - Conversion'!B4853 = "8. Transferee of restricted securities", 'Con. Notes - Conversion'!B4853 = "9. Any person (substitution for securities etc.)"),
'Con. Notes - Conversion'!C4853,
IF(
'Con. Notes - Conversion'!B4853 = "",
#N/A,
'Con. Notes - Conversion'!B4853)
)</f>
        <v>#N/A</v>
      </c>
      <c r="G4853" t="e">
        <f>IF(
OR('Con. Notes - No Conversion'!B4853 = "8. Transferee of restricted securities", 'Con. Notes - No Conversion'!B4853 = "9. Any person (substitution for securities etc.)"),
'Con. Notes - No Conversion'!C4853,
IF(
'Con. Notes - No Conversion'!B4853 = "",
#N/A,
'Con. Notes - No Conversion'!B4853)
)</f>
        <v>#N/A</v>
      </c>
    </row>
    <row r="4854" spans="1:7" x14ac:dyDescent="0.25">
      <c r="A4854" t="e">
        <f>IF(
OR(Shares!B4854 = "8. Transferee of restricted securities", Shares!B4854 = "9. Any person (substitution for securities etc.)"),
Shares!C4854,
IF(
Shares!B4854 = "",
#N/A,
Shares!B4854)
)</f>
        <v>#N/A</v>
      </c>
      <c r="B4854" t="e">
        <f>IF(
OR('Shares - LTR - Granted'!B4854 = "8. Transferee of restricted securities", 'Shares - LTR - Granted'!B4854 = "9. Any person (substitution for securities etc.)"),
'Shares - LTR - Granted'!C4854,
IF(
'Shares - LTR - Granted'!B4854 = "",
#N/A,
'Shares - LTR - Granted'!B4854)
)</f>
        <v>#N/A</v>
      </c>
      <c r="C4854" t="e">
        <f>IF(
OR('Performance Securities'!B4854 = "8. Transferee of restricted securities", 'Performance Securities'!B4854 = "9. Any person (substitution for securities etc.)"),
'Performance Securities'!C4854,
IF(
'Performance Securities'!B4854 = "",
#N/A,
'Performance Securities'!B4854)
)</f>
        <v>#N/A</v>
      </c>
      <c r="D4854" t="e">
        <f>IF(
OR('Options or Warrants'!B4854 = "8. Transferee of restricted securities", 'Options or Warrants'!B4854 = "9. Any person (substitution for securities etc.)"),
'Options or Warrants'!C4854,
IF(
'Options or Warrants'!B4854 = "",
#N/A,
'Options or Warrants'!B4854)
)</f>
        <v>#N/A</v>
      </c>
      <c r="E4854" t="e">
        <f>IF(
OR('Options - Free Attaching'!B4854 = "8. Transferee of restricted securities", 'Options - Free Attaching'!B4854 = "9. Any person (substitution for securities etc.)"),
'Options - Free Attaching'!C4854,
IF(
'Options - Free Attaching'!B4854 = "",
#N/A,
'Options - Free Attaching'!B4854)
)</f>
        <v>#N/A</v>
      </c>
      <c r="F4854" t="e">
        <f>IF(
OR('Con. Notes - Conversion'!B4854 = "8. Transferee of restricted securities", 'Con. Notes - Conversion'!B4854 = "9. Any person (substitution for securities etc.)"),
'Con. Notes - Conversion'!C4854,
IF(
'Con. Notes - Conversion'!B4854 = "",
#N/A,
'Con. Notes - Conversion'!B4854)
)</f>
        <v>#N/A</v>
      </c>
      <c r="G4854" t="e">
        <f>IF(
OR('Con. Notes - No Conversion'!B4854 = "8. Transferee of restricted securities", 'Con. Notes - No Conversion'!B4854 = "9. Any person (substitution for securities etc.)"),
'Con. Notes - No Conversion'!C4854,
IF(
'Con. Notes - No Conversion'!B4854 = "",
#N/A,
'Con. Notes - No Conversion'!B4854)
)</f>
        <v>#N/A</v>
      </c>
    </row>
    <row r="4855" spans="1:7" x14ac:dyDescent="0.25">
      <c r="A4855" t="e">
        <f>IF(
OR(Shares!B4855 = "8. Transferee of restricted securities", Shares!B4855 = "9. Any person (substitution for securities etc.)"),
Shares!C4855,
IF(
Shares!B4855 = "",
#N/A,
Shares!B4855)
)</f>
        <v>#N/A</v>
      </c>
      <c r="B4855" t="e">
        <f>IF(
OR('Shares - LTR - Granted'!B4855 = "8. Transferee of restricted securities", 'Shares - LTR - Granted'!B4855 = "9. Any person (substitution for securities etc.)"),
'Shares - LTR - Granted'!C4855,
IF(
'Shares - LTR - Granted'!B4855 = "",
#N/A,
'Shares - LTR - Granted'!B4855)
)</f>
        <v>#N/A</v>
      </c>
      <c r="C4855" t="e">
        <f>IF(
OR('Performance Securities'!B4855 = "8. Transferee of restricted securities", 'Performance Securities'!B4855 = "9. Any person (substitution for securities etc.)"),
'Performance Securities'!C4855,
IF(
'Performance Securities'!B4855 = "",
#N/A,
'Performance Securities'!B4855)
)</f>
        <v>#N/A</v>
      </c>
      <c r="D4855" t="e">
        <f>IF(
OR('Options or Warrants'!B4855 = "8. Transferee of restricted securities", 'Options or Warrants'!B4855 = "9. Any person (substitution for securities etc.)"),
'Options or Warrants'!C4855,
IF(
'Options or Warrants'!B4855 = "",
#N/A,
'Options or Warrants'!B4855)
)</f>
        <v>#N/A</v>
      </c>
      <c r="E4855" t="e">
        <f>IF(
OR('Options - Free Attaching'!B4855 = "8. Transferee of restricted securities", 'Options - Free Attaching'!B4855 = "9. Any person (substitution for securities etc.)"),
'Options - Free Attaching'!C4855,
IF(
'Options - Free Attaching'!B4855 = "",
#N/A,
'Options - Free Attaching'!B4855)
)</f>
        <v>#N/A</v>
      </c>
      <c r="F4855" t="e">
        <f>IF(
OR('Con. Notes - Conversion'!B4855 = "8. Transferee of restricted securities", 'Con. Notes - Conversion'!B4855 = "9. Any person (substitution for securities etc.)"),
'Con. Notes - Conversion'!C4855,
IF(
'Con. Notes - Conversion'!B4855 = "",
#N/A,
'Con. Notes - Conversion'!B4855)
)</f>
        <v>#N/A</v>
      </c>
      <c r="G4855" t="e">
        <f>IF(
OR('Con. Notes - No Conversion'!B4855 = "8. Transferee of restricted securities", 'Con. Notes - No Conversion'!B4855 = "9. Any person (substitution for securities etc.)"),
'Con. Notes - No Conversion'!C4855,
IF(
'Con. Notes - No Conversion'!B4855 = "",
#N/A,
'Con. Notes - No Conversion'!B4855)
)</f>
        <v>#N/A</v>
      </c>
    </row>
    <row r="4856" spans="1:7" x14ac:dyDescent="0.25">
      <c r="A4856" t="e">
        <f>IF(
OR(Shares!B4856 = "8. Transferee of restricted securities", Shares!B4856 = "9. Any person (substitution for securities etc.)"),
Shares!C4856,
IF(
Shares!B4856 = "",
#N/A,
Shares!B4856)
)</f>
        <v>#N/A</v>
      </c>
      <c r="B4856" t="e">
        <f>IF(
OR('Shares - LTR - Granted'!B4856 = "8. Transferee of restricted securities", 'Shares - LTR - Granted'!B4856 = "9. Any person (substitution for securities etc.)"),
'Shares - LTR - Granted'!C4856,
IF(
'Shares - LTR - Granted'!B4856 = "",
#N/A,
'Shares - LTR - Granted'!B4856)
)</f>
        <v>#N/A</v>
      </c>
      <c r="C4856" t="e">
        <f>IF(
OR('Performance Securities'!B4856 = "8. Transferee of restricted securities", 'Performance Securities'!B4856 = "9. Any person (substitution for securities etc.)"),
'Performance Securities'!C4856,
IF(
'Performance Securities'!B4856 = "",
#N/A,
'Performance Securities'!B4856)
)</f>
        <v>#N/A</v>
      </c>
      <c r="D4856" t="e">
        <f>IF(
OR('Options or Warrants'!B4856 = "8. Transferee of restricted securities", 'Options or Warrants'!B4856 = "9. Any person (substitution for securities etc.)"),
'Options or Warrants'!C4856,
IF(
'Options or Warrants'!B4856 = "",
#N/A,
'Options or Warrants'!B4856)
)</f>
        <v>#N/A</v>
      </c>
      <c r="E4856" t="e">
        <f>IF(
OR('Options - Free Attaching'!B4856 = "8. Transferee of restricted securities", 'Options - Free Attaching'!B4856 = "9. Any person (substitution for securities etc.)"),
'Options - Free Attaching'!C4856,
IF(
'Options - Free Attaching'!B4856 = "",
#N/A,
'Options - Free Attaching'!B4856)
)</f>
        <v>#N/A</v>
      </c>
      <c r="F4856" t="e">
        <f>IF(
OR('Con. Notes - Conversion'!B4856 = "8. Transferee of restricted securities", 'Con. Notes - Conversion'!B4856 = "9. Any person (substitution for securities etc.)"),
'Con. Notes - Conversion'!C4856,
IF(
'Con. Notes - Conversion'!B4856 = "",
#N/A,
'Con. Notes - Conversion'!B4856)
)</f>
        <v>#N/A</v>
      </c>
      <c r="G4856" t="e">
        <f>IF(
OR('Con. Notes - No Conversion'!B4856 = "8. Transferee of restricted securities", 'Con. Notes - No Conversion'!B4856 = "9. Any person (substitution for securities etc.)"),
'Con. Notes - No Conversion'!C4856,
IF(
'Con. Notes - No Conversion'!B4856 = "",
#N/A,
'Con. Notes - No Conversion'!B4856)
)</f>
        <v>#N/A</v>
      </c>
    </row>
    <row r="4857" spans="1:7" x14ac:dyDescent="0.25">
      <c r="A4857" t="e">
        <f>IF(
OR(Shares!B4857 = "8. Transferee of restricted securities", Shares!B4857 = "9. Any person (substitution for securities etc.)"),
Shares!C4857,
IF(
Shares!B4857 = "",
#N/A,
Shares!B4857)
)</f>
        <v>#N/A</v>
      </c>
      <c r="B4857" t="e">
        <f>IF(
OR('Shares - LTR - Granted'!B4857 = "8. Transferee of restricted securities", 'Shares - LTR - Granted'!B4857 = "9. Any person (substitution for securities etc.)"),
'Shares - LTR - Granted'!C4857,
IF(
'Shares - LTR - Granted'!B4857 = "",
#N/A,
'Shares - LTR - Granted'!B4857)
)</f>
        <v>#N/A</v>
      </c>
      <c r="C4857" t="e">
        <f>IF(
OR('Performance Securities'!B4857 = "8. Transferee of restricted securities", 'Performance Securities'!B4857 = "9. Any person (substitution for securities etc.)"),
'Performance Securities'!C4857,
IF(
'Performance Securities'!B4857 = "",
#N/A,
'Performance Securities'!B4857)
)</f>
        <v>#N/A</v>
      </c>
      <c r="D4857" t="e">
        <f>IF(
OR('Options or Warrants'!B4857 = "8. Transferee of restricted securities", 'Options or Warrants'!B4857 = "9. Any person (substitution for securities etc.)"),
'Options or Warrants'!C4857,
IF(
'Options or Warrants'!B4857 = "",
#N/A,
'Options or Warrants'!B4857)
)</f>
        <v>#N/A</v>
      </c>
      <c r="E4857" t="e">
        <f>IF(
OR('Options - Free Attaching'!B4857 = "8. Transferee of restricted securities", 'Options - Free Attaching'!B4857 = "9. Any person (substitution for securities etc.)"),
'Options - Free Attaching'!C4857,
IF(
'Options - Free Attaching'!B4857 = "",
#N/A,
'Options - Free Attaching'!B4857)
)</f>
        <v>#N/A</v>
      </c>
      <c r="F4857" t="e">
        <f>IF(
OR('Con. Notes - Conversion'!B4857 = "8. Transferee of restricted securities", 'Con. Notes - Conversion'!B4857 = "9. Any person (substitution for securities etc.)"),
'Con. Notes - Conversion'!C4857,
IF(
'Con. Notes - Conversion'!B4857 = "",
#N/A,
'Con. Notes - Conversion'!B4857)
)</f>
        <v>#N/A</v>
      </c>
      <c r="G4857" t="e">
        <f>IF(
OR('Con. Notes - No Conversion'!B4857 = "8. Transferee of restricted securities", 'Con. Notes - No Conversion'!B4857 = "9. Any person (substitution for securities etc.)"),
'Con. Notes - No Conversion'!C4857,
IF(
'Con. Notes - No Conversion'!B4857 = "",
#N/A,
'Con. Notes - No Conversion'!B4857)
)</f>
        <v>#N/A</v>
      </c>
    </row>
    <row r="4858" spans="1:7" x14ac:dyDescent="0.25">
      <c r="A4858" t="e">
        <f>IF(
OR(Shares!B4858 = "8. Transferee of restricted securities", Shares!B4858 = "9. Any person (substitution for securities etc.)"),
Shares!C4858,
IF(
Shares!B4858 = "",
#N/A,
Shares!B4858)
)</f>
        <v>#N/A</v>
      </c>
      <c r="B4858" t="e">
        <f>IF(
OR('Shares - LTR - Granted'!B4858 = "8. Transferee of restricted securities", 'Shares - LTR - Granted'!B4858 = "9. Any person (substitution for securities etc.)"),
'Shares - LTR - Granted'!C4858,
IF(
'Shares - LTR - Granted'!B4858 = "",
#N/A,
'Shares - LTR - Granted'!B4858)
)</f>
        <v>#N/A</v>
      </c>
      <c r="C4858" t="e">
        <f>IF(
OR('Performance Securities'!B4858 = "8. Transferee of restricted securities", 'Performance Securities'!B4858 = "9. Any person (substitution for securities etc.)"),
'Performance Securities'!C4858,
IF(
'Performance Securities'!B4858 = "",
#N/A,
'Performance Securities'!B4858)
)</f>
        <v>#N/A</v>
      </c>
      <c r="D4858" t="e">
        <f>IF(
OR('Options or Warrants'!B4858 = "8. Transferee of restricted securities", 'Options or Warrants'!B4858 = "9. Any person (substitution for securities etc.)"),
'Options or Warrants'!C4858,
IF(
'Options or Warrants'!B4858 = "",
#N/A,
'Options or Warrants'!B4858)
)</f>
        <v>#N/A</v>
      </c>
      <c r="E4858" t="e">
        <f>IF(
OR('Options - Free Attaching'!B4858 = "8. Transferee of restricted securities", 'Options - Free Attaching'!B4858 = "9. Any person (substitution for securities etc.)"),
'Options - Free Attaching'!C4858,
IF(
'Options - Free Attaching'!B4858 = "",
#N/A,
'Options - Free Attaching'!B4858)
)</f>
        <v>#N/A</v>
      </c>
      <c r="F4858" t="e">
        <f>IF(
OR('Con. Notes - Conversion'!B4858 = "8. Transferee of restricted securities", 'Con. Notes - Conversion'!B4858 = "9. Any person (substitution for securities etc.)"),
'Con. Notes - Conversion'!C4858,
IF(
'Con. Notes - Conversion'!B4858 = "",
#N/A,
'Con. Notes - Conversion'!B4858)
)</f>
        <v>#N/A</v>
      </c>
      <c r="G4858" t="e">
        <f>IF(
OR('Con. Notes - No Conversion'!B4858 = "8. Transferee of restricted securities", 'Con. Notes - No Conversion'!B4858 = "9. Any person (substitution for securities etc.)"),
'Con. Notes - No Conversion'!C4858,
IF(
'Con. Notes - No Conversion'!B4858 = "",
#N/A,
'Con. Notes - No Conversion'!B4858)
)</f>
        <v>#N/A</v>
      </c>
    </row>
    <row r="4859" spans="1:7" x14ac:dyDescent="0.25">
      <c r="A4859" t="e">
        <f>IF(
OR(Shares!B4859 = "8. Transferee of restricted securities", Shares!B4859 = "9. Any person (substitution for securities etc.)"),
Shares!C4859,
IF(
Shares!B4859 = "",
#N/A,
Shares!B4859)
)</f>
        <v>#N/A</v>
      </c>
      <c r="B4859" t="e">
        <f>IF(
OR('Shares - LTR - Granted'!B4859 = "8. Transferee of restricted securities", 'Shares - LTR - Granted'!B4859 = "9. Any person (substitution for securities etc.)"),
'Shares - LTR - Granted'!C4859,
IF(
'Shares - LTR - Granted'!B4859 = "",
#N/A,
'Shares - LTR - Granted'!B4859)
)</f>
        <v>#N/A</v>
      </c>
      <c r="C4859" t="e">
        <f>IF(
OR('Performance Securities'!B4859 = "8. Transferee of restricted securities", 'Performance Securities'!B4859 = "9. Any person (substitution for securities etc.)"),
'Performance Securities'!C4859,
IF(
'Performance Securities'!B4859 = "",
#N/A,
'Performance Securities'!B4859)
)</f>
        <v>#N/A</v>
      </c>
      <c r="D4859" t="e">
        <f>IF(
OR('Options or Warrants'!B4859 = "8. Transferee of restricted securities", 'Options or Warrants'!B4859 = "9. Any person (substitution for securities etc.)"),
'Options or Warrants'!C4859,
IF(
'Options or Warrants'!B4859 = "",
#N/A,
'Options or Warrants'!B4859)
)</f>
        <v>#N/A</v>
      </c>
      <c r="E4859" t="e">
        <f>IF(
OR('Options - Free Attaching'!B4859 = "8. Transferee of restricted securities", 'Options - Free Attaching'!B4859 = "9. Any person (substitution for securities etc.)"),
'Options - Free Attaching'!C4859,
IF(
'Options - Free Attaching'!B4859 = "",
#N/A,
'Options - Free Attaching'!B4859)
)</f>
        <v>#N/A</v>
      </c>
      <c r="F4859" t="e">
        <f>IF(
OR('Con. Notes - Conversion'!B4859 = "8. Transferee of restricted securities", 'Con. Notes - Conversion'!B4859 = "9. Any person (substitution for securities etc.)"),
'Con. Notes - Conversion'!C4859,
IF(
'Con. Notes - Conversion'!B4859 = "",
#N/A,
'Con. Notes - Conversion'!B4859)
)</f>
        <v>#N/A</v>
      </c>
      <c r="G4859" t="e">
        <f>IF(
OR('Con. Notes - No Conversion'!B4859 = "8. Transferee of restricted securities", 'Con. Notes - No Conversion'!B4859 = "9. Any person (substitution for securities etc.)"),
'Con. Notes - No Conversion'!C4859,
IF(
'Con. Notes - No Conversion'!B4859 = "",
#N/A,
'Con. Notes - No Conversion'!B4859)
)</f>
        <v>#N/A</v>
      </c>
    </row>
    <row r="4860" spans="1:7" x14ac:dyDescent="0.25">
      <c r="A4860" t="e">
        <f>IF(
OR(Shares!B4860 = "8. Transferee of restricted securities", Shares!B4860 = "9. Any person (substitution for securities etc.)"),
Shares!C4860,
IF(
Shares!B4860 = "",
#N/A,
Shares!B4860)
)</f>
        <v>#N/A</v>
      </c>
      <c r="B4860" t="e">
        <f>IF(
OR('Shares - LTR - Granted'!B4860 = "8. Transferee of restricted securities", 'Shares - LTR - Granted'!B4860 = "9. Any person (substitution for securities etc.)"),
'Shares - LTR - Granted'!C4860,
IF(
'Shares - LTR - Granted'!B4860 = "",
#N/A,
'Shares - LTR - Granted'!B4860)
)</f>
        <v>#N/A</v>
      </c>
      <c r="C4860" t="e">
        <f>IF(
OR('Performance Securities'!B4860 = "8. Transferee of restricted securities", 'Performance Securities'!B4860 = "9. Any person (substitution for securities etc.)"),
'Performance Securities'!C4860,
IF(
'Performance Securities'!B4860 = "",
#N/A,
'Performance Securities'!B4860)
)</f>
        <v>#N/A</v>
      </c>
      <c r="D4860" t="e">
        <f>IF(
OR('Options or Warrants'!B4860 = "8. Transferee of restricted securities", 'Options or Warrants'!B4860 = "9. Any person (substitution for securities etc.)"),
'Options or Warrants'!C4860,
IF(
'Options or Warrants'!B4860 = "",
#N/A,
'Options or Warrants'!B4860)
)</f>
        <v>#N/A</v>
      </c>
      <c r="E4860" t="e">
        <f>IF(
OR('Options - Free Attaching'!B4860 = "8. Transferee of restricted securities", 'Options - Free Attaching'!B4860 = "9. Any person (substitution for securities etc.)"),
'Options - Free Attaching'!C4860,
IF(
'Options - Free Attaching'!B4860 = "",
#N/A,
'Options - Free Attaching'!B4860)
)</f>
        <v>#N/A</v>
      </c>
      <c r="F4860" t="e">
        <f>IF(
OR('Con. Notes - Conversion'!B4860 = "8. Transferee of restricted securities", 'Con. Notes - Conversion'!B4860 = "9. Any person (substitution for securities etc.)"),
'Con. Notes - Conversion'!C4860,
IF(
'Con. Notes - Conversion'!B4860 = "",
#N/A,
'Con. Notes - Conversion'!B4860)
)</f>
        <v>#N/A</v>
      </c>
      <c r="G4860" t="e">
        <f>IF(
OR('Con. Notes - No Conversion'!B4860 = "8. Transferee of restricted securities", 'Con. Notes - No Conversion'!B4860 = "9. Any person (substitution for securities etc.)"),
'Con. Notes - No Conversion'!C4860,
IF(
'Con. Notes - No Conversion'!B4860 = "",
#N/A,
'Con. Notes - No Conversion'!B4860)
)</f>
        <v>#N/A</v>
      </c>
    </row>
    <row r="4861" spans="1:7" x14ac:dyDescent="0.25">
      <c r="A4861" t="e">
        <f>IF(
OR(Shares!B4861 = "8. Transferee of restricted securities", Shares!B4861 = "9. Any person (substitution for securities etc.)"),
Shares!C4861,
IF(
Shares!B4861 = "",
#N/A,
Shares!B4861)
)</f>
        <v>#N/A</v>
      </c>
      <c r="B4861" t="e">
        <f>IF(
OR('Shares - LTR - Granted'!B4861 = "8. Transferee of restricted securities", 'Shares - LTR - Granted'!B4861 = "9. Any person (substitution for securities etc.)"),
'Shares - LTR - Granted'!C4861,
IF(
'Shares - LTR - Granted'!B4861 = "",
#N/A,
'Shares - LTR - Granted'!B4861)
)</f>
        <v>#N/A</v>
      </c>
      <c r="C4861" t="e">
        <f>IF(
OR('Performance Securities'!B4861 = "8. Transferee of restricted securities", 'Performance Securities'!B4861 = "9. Any person (substitution for securities etc.)"),
'Performance Securities'!C4861,
IF(
'Performance Securities'!B4861 = "",
#N/A,
'Performance Securities'!B4861)
)</f>
        <v>#N/A</v>
      </c>
      <c r="D4861" t="e">
        <f>IF(
OR('Options or Warrants'!B4861 = "8. Transferee of restricted securities", 'Options or Warrants'!B4861 = "9. Any person (substitution for securities etc.)"),
'Options or Warrants'!C4861,
IF(
'Options or Warrants'!B4861 = "",
#N/A,
'Options or Warrants'!B4861)
)</f>
        <v>#N/A</v>
      </c>
      <c r="E4861" t="e">
        <f>IF(
OR('Options - Free Attaching'!B4861 = "8. Transferee of restricted securities", 'Options - Free Attaching'!B4861 = "9. Any person (substitution for securities etc.)"),
'Options - Free Attaching'!C4861,
IF(
'Options - Free Attaching'!B4861 = "",
#N/A,
'Options - Free Attaching'!B4861)
)</f>
        <v>#N/A</v>
      </c>
      <c r="F4861" t="e">
        <f>IF(
OR('Con. Notes - Conversion'!B4861 = "8. Transferee of restricted securities", 'Con. Notes - Conversion'!B4861 = "9. Any person (substitution for securities etc.)"),
'Con. Notes - Conversion'!C4861,
IF(
'Con. Notes - Conversion'!B4861 = "",
#N/A,
'Con. Notes - Conversion'!B4861)
)</f>
        <v>#N/A</v>
      </c>
      <c r="G4861" t="e">
        <f>IF(
OR('Con. Notes - No Conversion'!B4861 = "8. Transferee of restricted securities", 'Con. Notes - No Conversion'!B4861 = "9. Any person (substitution for securities etc.)"),
'Con. Notes - No Conversion'!C4861,
IF(
'Con. Notes - No Conversion'!B4861 = "",
#N/A,
'Con. Notes - No Conversion'!B4861)
)</f>
        <v>#N/A</v>
      </c>
    </row>
    <row r="4862" spans="1:7" x14ac:dyDescent="0.25">
      <c r="A4862" t="e">
        <f>IF(
OR(Shares!B4862 = "8. Transferee of restricted securities", Shares!B4862 = "9. Any person (substitution for securities etc.)"),
Shares!C4862,
IF(
Shares!B4862 = "",
#N/A,
Shares!B4862)
)</f>
        <v>#N/A</v>
      </c>
      <c r="B4862" t="e">
        <f>IF(
OR('Shares - LTR - Granted'!B4862 = "8. Transferee of restricted securities", 'Shares - LTR - Granted'!B4862 = "9. Any person (substitution for securities etc.)"),
'Shares - LTR - Granted'!C4862,
IF(
'Shares - LTR - Granted'!B4862 = "",
#N/A,
'Shares - LTR - Granted'!B4862)
)</f>
        <v>#N/A</v>
      </c>
      <c r="C4862" t="e">
        <f>IF(
OR('Performance Securities'!B4862 = "8. Transferee of restricted securities", 'Performance Securities'!B4862 = "9. Any person (substitution for securities etc.)"),
'Performance Securities'!C4862,
IF(
'Performance Securities'!B4862 = "",
#N/A,
'Performance Securities'!B4862)
)</f>
        <v>#N/A</v>
      </c>
      <c r="D4862" t="e">
        <f>IF(
OR('Options or Warrants'!B4862 = "8. Transferee of restricted securities", 'Options or Warrants'!B4862 = "9. Any person (substitution for securities etc.)"),
'Options or Warrants'!C4862,
IF(
'Options or Warrants'!B4862 = "",
#N/A,
'Options or Warrants'!B4862)
)</f>
        <v>#N/A</v>
      </c>
      <c r="E4862" t="e">
        <f>IF(
OR('Options - Free Attaching'!B4862 = "8. Transferee of restricted securities", 'Options - Free Attaching'!B4862 = "9. Any person (substitution for securities etc.)"),
'Options - Free Attaching'!C4862,
IF(
'Options - Free Attaching'!B4862 = "",
#N/A,
'Options - Free Attaching'!B4862)
)</f>
        <v>#N/A</v>
      </c>
      <c r="F4862" t="e">
        <f>IF(
OR('Con. Notes - Conversion'!B4862 = "8. Transferee of restricted securities", 'Con. Notes - Conversion'!B4862 = "9. Any person (substitution for securities etc.)"),
'Con. Notes - Conversion'!C4862,
IF(
'Con. Notes - Conversion'!B4862 = "",
#N/A,
'Con. Notes - Conversion'!B4862)
)</f>
        <v>#N/A</v>
      </c>
      <c r="G4862" t="e">
        <f>IF(
OR('Con. Notes - No Conversion'!B4862 = "8. Transferee of restricted securities", 'Con. Notes - No Conversion'!B4862 = "9. Any person (substitution for securities etc.)"),
'Con. Notes - No Conversion'!C4862,
IF(
'Con. Notes - No Conversion'!B4862 = "",
#N/A,
'Con. Notes - No Conversion'!B4862)
)</f>
        <v>#N/A</v>
      </c>
    </row>
    <row r="4863" spans="1:7" x14ac:dyDescent="0.25">
      <c r="A4863" t="e">
        <f>IF(
OR(Shares!B4863 = "8. Transferee of restricted securities", Shares!B4863 = "9. Any person (substitution for securities etc.)"),
Shares!C4863,
IF(
Shares!B4863 = "",
#N/A,
Shares!B4863)
)</f>
        <v>#N/A</v>
      </c>
      <c r="B4863" t="e">
        <f>IF(
OR('Shares - LTR - Granted'!B4863 = "8. Transferee of restricted securities", 'Shares - LTR - Granted'!B4863 = "9. Any person (substitution for securities etc.)"),
'Shares - LTR - Granted'!C4863,
IF(
'Shares - LTR - Granted'!B4863 = "",
#N/A,
'Shares - LTR - Granted'!B4863)
)</f>
        <v>#N/A</v>
      </c>
      <c r="C4863" t="e">
        <f>IF(
OR('Performance Securities'!B4863 = "8. Transferee of restricted securities", 'Performance Securities'!B4863 = "9. Any person (substitution for securities etc.)"),
'Performance Securities'!C4863,
IF(
'Performance Securities'!B4863 = "",
#N/A,
'Performance Securities'!B4863)
)</f>
        <v>#N/A</v>
      </c>
      <c r="D4863" t="e">
        <f>IF(
OR('Options or Warrants'!B4863 = "8. Transferee of restricted securities", 'Options or Warrants'!B4863 = "9. Any person (substitution for securities etc.)"),
'Options or Warrants'!C4863,
IF(
'Options or Warrants'!B4863 = "",
#N/A,
'Options or Warrants'!B4863)
)</f>
        <v>#N/A</v>
      </c>
      <c r="E4863" t="e">
        <f>IF(
OR('Options - Free Attaching'!B4863 = "8. Transferee of restricted securities", 'Options - Free Attaching'!B4863 = "9. Any person (substitution for securities etc.)"),
'Options - Free Attaching'!C4863,
IF(
'Options - Free Attaching'!B4863 = "",
#N/A,
'Options - Free Attaching'!B4863)
)</f>
        <v>#N/A</v>
      </c>
      <c r="F4863" t="e">
        <f>IF(
OR('Con. Notes - Conversion'!B4863 = "8. Transferee of restricted securities", 'Con. Notes - Conversion'!B4863 = "9. Any person (substitution for securities etc.)"),
'Con. Notes - Conversion'!C4863,
IF(
'Con. Notes - Conversion'!B4863 = "",
#N/A,
'Con. Notes - Conversion'!B4863)
)</f>
        <v>#N/A</v>
      </c>
      <c r="G4863" t="e">
        <f>IF(
OR('Con. Notes - No Conversion'!B4863 = "8. Transferee of restricted securities", 'Con. Notes - No Conversion'!B4863 = "9. Any person (substitution for securities etc.)"),
'Con. Notes - No Conversion'!C4863,
IF(
'Con. Notes - No Conversion'!B4863 = "",
#N/A,
'Con. Notes - No Conversion'!B4863)
)</f>
        <v>#N/A</v>
      </c>
    </row>
    <row r="4864" spans="1:7" x14ac:dyDescent="0.25">
      <c r="A4864" t="e">
        <f>IF(
OR(Shares!B4864 = "8. Transferee of restricted securities", Shares!B4864 = "9. Any person (substitution for securities etc.)"),
Shares!C4864,
IF(
Shares!B4864 = "",
#N/A,
Shares!B4864)
)</f>
        <v>#N/A</v>
      </c>
      <c r="B4864" t="e">
        <f>IF(
OR('Shares - LTR - Granted'!B4864 = "8. Transferee of restricted securities", 'Shares - LTR - Granted'!B4864 = "9. Any person (substitution for securities etc.)"),
'Shares - LTR - Granted'!C4864,
IF(
'Shares - LTR - Granted'!B4864 = "",
#N/A,
'Shares - LTR - Granted'!B4864)
)</f>
        <v>#N/A</v>
      </c>
      <c r="C4864" t="e">
        <f>IF(
OR('Performance Securities'!B4864 = "8. Transferee of restricted securities", 'Performance Securities'!B4864 = "9. Any person (substitution for securities etc.)"),
'Performance Securities'!C4864,
IF(
'Performance Securities'!B4864 = "",
#N/A,
'Performance Securities'!B4864)
)</f>
        <v>#N/A</v>
      </c>
      <c r="D4864" t="e">
        <f>IF(
OR('Options or Warrants'!B4864 = "8. Transferee of restricted securities", 'Options or Warrants'!B4864 = "9. Any person (substitution for securities etc.)"),
'Options or Warrants'!C4864,
IF(
'Options or Warrants'!B4864 = "",
#N/A,
'Options or Warrants'!B4864)
)</f>
        <v>#N/A</v>
      </c>
      <c r="E4864" t="e">
        <f>IF(
OR('Options - Free Attaching'!B4864 = "8. Transferee of restricted securities", 'Options - Free Attaching'!B4864 = "9. Any person (substitution for securities etc.)"),
'Options - Free Attaching'!C4864,
IF(
'Options - Free Attaching'!B4864 = "",
#N/A,
'Options - Free Attaching'!B4864)
)</f>
        <v>#N/A</v>
      </c>
      <c r="F4864" t="e">
        <f>IF(
OR('Con. Notes - Conversion'!B4864 = "8. Transferee of restricted securities", 'Con. Notes - Conversion'!B4864 = "9. Any person (substitution for securities etc.)"),
'Con. Notes - Conversion'!C4864,
IF(
'Con. Notes - Conversion'!B4864 = "",
#N/A,
'Con. Notes - Conversion'!B4864)
)</f>
        <v>#N/A</v>
      </c>
      <c r="G4864" t="e">
        <f>IF(
OR('Con. Notes - No Conversion'!B4864 = "8. Transferee of restricted securities", 'Con. Notes - No Conversion'!B4864 = "9. Any person (substitution for securities etc.)"),
'Con. Notes - No Conversion'!C4864,
IF(
'Con. Notes - No Conversion'!B4864 = "",
#N/A,
'Con. Notes - No Conversion'!B4864)
)</f>
        <v>#N/A</v>
      </c>
    </row>
    <row r="4865" spans="1:7" x14ac:dyDescent="0.25">
      <c r="A4865" t="e">
        <f>IF(
OR(Shares!B4865 = "8. Transferee of restricted securities", Shares!B4865 = "9. Any person (substitution for securities etc.)"),
Shares!C4865,
IF(
Shares!B4865 = "",
#N/A,
Shares!B4865)
)</f>
        <v>#N/A</v>
      </c>
      <c r="B4865" t="e">
        <f>IF(
OR('Shares - LTR - Granted'!B4865 = "8. Transferee of restricted securities", 'Shares - LTR - Granted'!B4865 = "9. Any person (substitution for securities etc.)"),
'Shares - LTR - Granted'!C4865,
IF(
'Shares - LTR - Granted'!B4865 = "",
#N/A,
'Shares - LTR - Granted'!B4865)
)</f>
        <v>#N/A</v>
      </c>
      <c r="C4865" t="e">
        <f>IF(
OR('Performance Securities'!B4865 = "8. Transferee of restricted securities", 'Performance Securities'!B4865 = "9. Any person (substitution for securities etc.)"),
'Performance Securities'!C4865,
IF(
'Performance Securities'!B4865 = "",
#N/A,
'Performance Securities'!B4865)
)</f>
        <v>#N/A</v>
      </c>
      <c r="D4865" t="e">
        <f>IF(
OR('Options or Warrants'!B4865 = "8. Transferee of restricted securities", 'Options or Warrants'!B4865 = "9. Any person (substitution for securities etc.)"),
'Options or Warrants'!C4865,
IF(
'Options or Warrants'!B4865 = "",
#N/A,
'Options or Warrants'!B4865)
)</f>
        <v>#N/A</v>
      </c>
      <c r="E4865" t="e">
        <f>IF(
OR('Options - Free Attaching'!B4865 = "8. Transferee of restricted securities", 'Options - Free Attaching'!B4865 = "9. Any person (substitution for securities etc.)"),
'Options - Free Attaching'!C4865,
IF(
'Options - Free Attaching'!B4865 = "",
#N/A,
'Options - Free Attaching'!B4865)
)</f>
        <v>#N/A</v>
      </c>
      <c r="F4865" t="e">
        <f>IF(
OR('Con. Notes - Conversion'!B4865 = "8. Transferee of restricted securities", 'Con. Notes - Conversion'!B4865 = "9. Any person (substitution for securities etc.)"),
'Con. Notes - Conversion'!C4865,
IF(
'Con. Notes - Conversion'!B4865 = "",
#N/A,
'Con. Notes - Conversion'!B4865)
)</f>
        <v>#N/A</v>
      </c>
      <c r="G4865" t="e">
        <f>IF(
OR('Con. Notes - No Conversion'!B4865 = "8. Transferee of restricted securities", 'Con. Notes - No Conversion'!B4865 = "9. Any person (substitution for securities etc.)"),
'Con. Notes - No Conversion'!C4865,
IF(
'Con. Notes - No Conversion'!B4865 = "",
#N/A,
'Con. Notes - No Conversion'!B4865)
)</f>
        <v>#N/A</v>
      </c>
    </row>
    <row r="4866" spans="1:7" x14ac:dyDescent="0.25">
      <c r="A4866" t="e">
        <f>IF(
OR(Shares!B4866 = "8. Transferee of restricted securities", Shares!B4866 = "9. Any person (substitution for securities etc.)"),
Shares!C4866,
IF(
Shares!B4866 = "",
#N/A,
Shares!B4866)
)</f>
        <v>#N/A</v>
      </c>
      <c r="B4866" t="e">
        <f>IF(
OR('Shares - LTR - Granted'!B4866 = "8. Transferee of restricted securities", 'Shares - LTR - Granted'!B4866 = "9. Any person (substitution for securities etc.)"),
'Shares - LTR - Granted'!C4866,
IF(
'Shares - LTR - Granted'!B4866 = "",
#N/A,
'Shares - LTR - Granted'!B4866)
)</f>
        <v>#N/A</v>
      </c>
      <c r="C4866" t="e">
        <f>IF(
OR('Performance Securities'!B4866 = "8. Transferee of restricted securities", 'Performance Securities'!B4866 = "9. Any person (substitution for securities etc.)"),
'Performance Securities'!C4866,
IF(
'Performance Securities'!B4866 = "",
#N/A,
'Performance Securities'!B4866)
)</f>
        <v>#N/A</v>
      </c>
      <c r="D4866" t="e">
        <f>IF(
OR('Options or Warrants'!B4866 = "8. Transferee of restricted securities", 'Options or Warrants'!B4866 = "9. Any person (substitution for securities etc.)"),
'Options or Warrants'!C4866,
IF(
'Options or Warrants'!B4866 = "",
#N/A,
'Options or Warrants'!B4866)
)</f>
        <v>#N/A</v>
      </c>
      <c r="E4866" t="e">
        <f>IF(
OR('Options - Free Attaching'!B4866 = "8. Transferee of restricted securities", 'Options - Free Attaching'!B4866 = "9. Any person (substitution for securities etc.)"),
'Options - Free Attaching'!C4866,
IF(
'Options - Free Attaching'!B4866 = "",
#N/A,
'Options - Free Attaching'!B4866)
)</f>
        <v>#N/A</v>
      </c>
      <c r="F4866" t="e">
        <f>IF(
OR('Con. Notes - Conversion'!B4866 = "8. Transferee of restricted securities", 'Con. Notes - Conversion'!B4866 = "9. Any person (substitution for securities etc.)"),
'Con. Notes - Conversion'!C4866,
IF(
'Con. Notes - Conversion'!B4866 = "",
#N/A,
'Con. Notes - Conversion'!B4866)
)</f>
        <v>#N/A</v>
      </c>
      <c r="G4866" t="e">
        <f>IF(
OR('Con. Notes - No Conversion'!B4866 = "8. Transferee of restricted securities", 'Con. Notes - No Conversion'!B4866 = "9. Any person (substitution for securities etc.)"),
'Con. Notes - No Conversion'!C4866,
IF(
'Con. Notes - No Conversion'!B4866 = "",
#N/A,
'Con. Notes - No Conversion'!B4866)
)</f>
        <v>#N/A</v>
      </c>
    </row>
    <row r="4867" spans="1:7" x14ac:dyDescent="0.25">
      <c r="A4867" t="e">
        <f>IF(
OR(Shares!B4867 = "8. Transferee of restricted securities", Shares!B4867 = "9. Any person (substitution for securities etc.)"),
Shares!C4867,
IF(
Shares!B4867 = "",
#N/A,
Shares!B4867)
)</f>
        <v>#N/A</v>
      </c>
      <c r="B4867" t="e">
        <f>IF(
OR('Shares - LTR - Granted'!B4867 = "8. Transferee of restricted securities", 'Shares - LTR - Granted'!B4867 = "9. Any person (substitution for securities etc.)"),
'Shares - LTR - Granted'!C4867,
IF(
'Shares - LTR - Granted'!B4867 = "",
#N/A,
'Shares - LTR - Granted'!B4867)
)</f>
        <v>#N/A</v>
      </c>
      <c r="C4867" t="e">
        <f>IF(
OR('Performance Securities'!B4867 = "8. Transferee of restricted securities", 'Performance Securities'!B4867 = "9. Any person (substitution for securities etc.)"),
'Performance Securities'!C4867,
IF(
'Performance Securities'!B4867 = "",
#N/A,
'Performance Securities'!B4867)
)</f>
        <v>#N/A</v>
      </c>
      <c r="D4867" t="e">
        <f>IF(
OR('Options or Warrants'!B4867 = "8. Transferee of restricted securities", 'Options or Warrants'!B4867 = "9. Any person (substitution for securities etc.)"),
'Options or Warrants'!C4867,
IF(
'Options or Warrants'!B4867 = "",
#N/A,
'Options or Warrants'!B4867)
)</f>
        <v>#N/A</v>
      </c>
      <c r="E4867" t="e">
        <f>IF(
OR('Options - Free Attaching'!B4867 = "8. Transferee of restricted securities", 'Options - Free Attaching'!B4867 = "9. Any person (substitution for securities etc.)"),
'Options - Free Attaching'!C4867,
IF(
'Options - Free Attaching'!B4867 = "",
#N/A,
'Options - Free Attaching'!B4867)
)</f>
        <v>#N/A</v>
      </c>
      <c r="F4867" t="e">
        <f>IF(
OR('Con. Notes - Conversion'!B4867 = "8. Transferee of restricted securities", 'Con. Notes - Conversion'!B4867 = "9. Any person (substitution for securities etc.)"),
'Con. Notes - Conversion'!C4867,
IF(
'Con. Notes - Conversion'!B4867 = "",
#N/A,
'Con. Notes - Conversion'!B4867)
)</f>
        <v>#N/A</v>
      </c>
      <c r="G4867" t="e">
        <f>IF(
OR('Con. Notes - No Conversion'!B4867 = "8. Transferee of restricted securities", 'Con. Notes - No Conversion'!B4867 = "9. Any person (substitution for securities etc.)"),
'Con. Notes - No Conversion'!C4867,
IF(
'Con. Notes - No Conversion'!B4867 = "",
#N/A,
'Con. Notes - No Conversion'!B4867)
)</f>
        <v>#N/A</v>
      </c>
    </row>
    <row r="4868" spans="1:7" x14ac:dyDescent="0.25">
      <c r="A4868" t="e">
        <f>IF(
OR(Shares!B4868 = "8. Transferee of restricted securities", Shares!B4868 = "9. Any person (substitution for securities etc.)"),
Shares!C4868,
IF(
Shares!B4868 = "",
#N/A,
Shares!B4868)
)</f>
        <v>#N/A</v>
      </c>
      <c r="B4868" t="e">
        <f>IF(
OR('Shares - LTR - Granted'!B4868 = "8. Transferee of restricted securities", 'Shares - LTR - Granted'!B4868 = "9. Any person (substitution for securities etc.)"),
'Shares - LTR - Granted'!C4868,
IF(
'Shares - LTR - Granted'!B4868 = "",
#N/A,
'Shares - LTR - Granted'!B4868)
)</f>
        <v>#N/A</v>
      </c>
      <c r="C4868" t="e">
        <f>IF(
OR('Performance Securities'!B4868 = "8. Transferee of restricted securities", 'Performance Securities'!B4868 = "9. Any person (substitution for securities etc.)"),
'Performance Securities'!C4868,
IF(
'Performance Securities'!B4868 = "",
#N/A,
'Performance Securities'!B4868)
)</f>
        <v>#N/A</v>
      </c>
      <c r="D4868" t="e">
        <f>IF(
OR('Options or Warrants'!B4868 = "8. Transferee of restricted securities", 'Options or Warrants'!B4868 = "9. Any person (substitution for securities etc.)"),
'Options or Warrants'!C4868,
IF(
'Options or Warrants'!B4868 = "",
#N/A,
'Options or Warrants'!B4868)
)</f>
        <v>#N/A</v>
      </c>
      <c r="E4868" t="e">
        <f>IF(
OR('Options - Free Attaching'!B4868 = "8. Transferee of restricted securities", 'Options - Free Attaching'!B4868 = "9. Any person (substitution for securities etc.)"),
'Options - Free Attaching'!C4868,
IF(
'Options - Free Attaching'!B4868 = "",
#N/A,
'Options - Free Attaching'!B4868)
)</f>
        <v>#N/A</v>
      </c>
      <c r="F4868" t="e">
        <f>IF(
OR('Con. Notes - Conversion'!B4868 = "8. Transferee of restricted securities", 'Con. Notes - Conversion'!B4868 = "9. Any person (substitution for securities etc.)"),
'Con. Notes - Conversion'!C4868,
IF(
'Con. Notes - Conversion'!B4868 = "",
#N/A,
'Con. Notes - Conversion'!B4868)
)</f>
        <v>#N/A</v>
      </c>
      <c r="G4868" t="e">
        <f>IF(
OR('Con. Notes - No Conversion'!B4868 = "8. Transferee of restricted securities", 'Con. Notes - No Conversion'!B4868 = "9. Any person (substitution for securities etc.)"),
'Con. Notes - No Conversion'!C4868,
IF(
'Con. Notes - No Conversion'!B4868 = "",
#N/A,
'Con. Notes - No Conversion'!B4868)
)</f>
        <v>#N/A</v>
      </c>
    </row>
    <row r="4869" spans="1:7" x14ac:dyDescent="0.25">
      <c r="A4869" t="e">
        <f>IF(
OR(Shares!B4869 = "8. Transferee of restricted securities", Shares!B4869 = "9. Any person (substitution for securities etc.)"),
Shares!C4869,
IF(
Shares!B4869 = "",
#N/A,
Shares!B4869)
)</f>
        <v>#N/A</v>
      </c>
      <c r="B4869" t="e">
        <f>IF(
OR('Shares - LTR - Granted'!B4869 = "8. Transferee of restricted securities", 'Shares - LTR - Granted'!B4869 = "9. Any person (substitution for securities etc.)"),
'Shares - LTR - Granted'!C4869,
IF(
'Shares - LTR - Granted'!B4869 = "",
#N/A,
'Shares - LTR - Granted'!B4869)
)</f>
        <v>#N/A</v>
      </c>
      <c r="C4869" t="e">
        <f>IF(
OR('Performance Securities'!B4869 = "8. Transferee of restricted securities", 'Performance Securities'!B4869 = "9. Any person (substitution for securities etc.)"),
'Performance Securities'!C4869,
IF(
'Performance Securities'!B4869 = "",
#N/A,
'Performance Securities'!B4869)
)</f>
        <v>#N/A</v>
      </c>
      <c r="D4869" t="e">
        <f>IF(
OR('Options or Warrants'!B4869 = "8. Transferee of restricted securities", 'Options or Warrants'!B4869 = "9. Any person (substitution for securities etc.)"),
'Options or Warrants'!C4869,
IF(
'Options or Warrants'!B4869 = "",
#N/A,
'Options or Warrants'!B4869)
)</f>
        <v>#N/A</v>
      </c>
      <c r="E4869" t="e">
        <f>IF(
OR('Options - Free Attaching'!B4869 = "8. Transferee of restricted securities", 'Options - Free Attaching'!B4869 = "9. Any person (substitution for securities etc.)"),
'Options - Free Attaching'!C4869,
IF(
'Options - Free Attaching'!B4869 = "",
#N/A,
'Options - Free Attaching'!B4869)
)</f>
        <v>#N/A</v>
      </c>
      <c r="F4869" t="e">
        <f>IF(
OR('Con. Notes - Conversion'!B4869 = "8. Transferee of restricted securities", 'Con. Notes - Conversion'!B4869 = "9. Any person (substitution for securities etc.)"),
'Con. Notes - Conversion'!C4869,
IF(
'Con. Notes - Conversion'!B4869 = "",
#N/A,
'Con. Notes - Conversion'!B4869)
)</f>
        <v>#N/A</v>
      </c>
      <c r="G4869" t="e">
        <f>IF(
OR('Con. Notes - No Conversion'!B4869 = "8. Transferee of restricted securities", 'Con. Notes - No Conversion'!B4869 = "9. Any person (substitution for securities etc.)"),
'Con. Notes - No Conversion'!C4869,
IF(
'Con. Notes - No Conversion'!B4869 = "",
#N/A,
'Con. Notes - No Conversion'!B4869)
)</f>
        <v>#N/A</v>
      </c>
    </row>
    <row r="4870" spans="1:7" x14ac:dyDescent="0.25">
      <c r="A4870" t="e">
        <f>IF(
OR(Shares!B4870 = "8. Transferee of restricted securities", Shares!B4870 = "9. Any person (substitution for securities etc.)"),
Shares!C4870,
IF(
Shares!B4870 = "",
#N/A,
Shares!B4870)
)</f>
        <v>#N/A</v>
      </c>
      <c r="B4870" t="e">
        <f>IF(
OR('Shares - LTR - Granted'!B4870 = "8. Transferee of restricted securities", 'Shares - LTR - Granted'!B4870 = "9. Any person (substitution for securities etc.)"),
'Shares - LTR - Granted'!C4870,
IF(
'Shares - LTR - Granted'!B4870 = "",
#N/A,
'Shares - LTR - Granted'!B4870)
)</f>
        <v>#N/A</v>
      </c>
      <c r="C4870" t="e">
        <f>IF(
OR('Performance Securities'!B4870 = "8. Transferee of restricted securities", 'Performance Securities'!B4870 = "9. Any person (substitution for securities etc.)"),
'Performance Securities'!C4870,
IF(
'Performance Securities'!B4870 = "",
#N/A,
'Performance Securities'!B4870)
)</f>
        <v>#N/A</v>
      </c>
      <c r="D4870" t="e">
        <f>IF(
OR('Options or Warrants'!B4870 = "8. Transferee of restricted securities", 'Options or Warrants'!B4870 = "9. Any person (substitution for securities etc.)"),
'Options or Warrants'!C4870,
IF(
'Options or Warrants'!B4870 = "",
#N/A,
'Options or Warrants'!B4870)
)</f>
        <v>#N/A</v>
      </c>
      <c r="E4870" t="e">
        <f>IF(
OR('Options - Free Attaching'!B4870 = "8. Transferee of restricted securities", 'Options - Free Attaching'!B4870 = "9. Any person (substitution for securities etc.)"),
'Options - Free Attaching'!C4870,
IF(
'Options - Free Attaching'!B4870 = "",
#N/A,
'Options - Free Attaching'!B4870)
)</f>
        <v>#N/A</v>
      </c>
      <c r="F4870" t="e">
        <f>IF(
OR('Con. Notes - Conversion'!B4870 = "8. Transferee of restricted securities", 'Con. Notes - Conversion'!B4870 = "9. Any person (substitution for securities etc.)"),
'Con. Notes - Conversion'!C4870,
IF(
'Con. Notes - Conversion'!B4870 = "",
#N/A,
'Con. Notes - Conversion'!B4870)
)</f>
        <v>#N/A</v>
      </c>
      <c r="G4870" t="e">
        <f>IF(
OR('Con. Notes - No Conversion'!B4870 = "8. Transferee of restricted securities", 'Con. Notes - No Conversion'!B4870 = "9. Any person (substitution for securities etc.)"),
'Con. Notes - No Conversion'!C4870,
IF(
'Con. Notes - No Conversion'!B4870 = "",
#N/A,
'Con. Notes - No Conversion'!B4870)
)</f>
        <v>#N/A</v>
      </c>
    </row>
    <row r="4871" spans="1:7" x14ac:dyDescent="0.25">
      <c r="A4871" t="e">
        <f>IF(
OR(Shares!B4871 = "8. Transferee of restricted securities", Shares!B4871 = "9. Any person (substitution for securities etc.)"),
Shares!C4871,
IF(
Shares!B4871 = "",
#N/A,
Shares!B4871)
)</f>
        <v>#N/A</v>
      </c>
      <c r="B4871" t="e">
        <f>IF(
OR('Shares - LTR - Granted'!B4871 = "8. Transferee of restricted securities", 'Shares - LTR - Granted'!B4871 = "9. Any person (substitution for securities etc.)"),
'Shares - LTR - Granted'!C4871,
IF(
'Shares - LTR - Granted'!B4871 = "",
#N/A,
'Shares - LTR - Granted'!B4871)
)</f>
        <v>#N/A</v>
      </c>
      <c r="C4871" t="e">
        <f>IF(
OR('Performance Securities'!B4871 = "8. Transferee of restricted securities", 'Performance Securities'!B4871 = "9. Any person (substitution for securities etc.)"),
'Performance Securities'!C4871,
IF(
'Performance Securities'!B4871 = "",
#N/A,
'Performance Securities'!B4871)
)</f>
        <v>#N/A</v>
      </c>
      <c r="D4871" t="e">
        <f>IF(
OR('Options or Warrants'!B4871 = "8. Transferee of restricted securities", 'Options or Warrants'!B4871 = "9. Any person (substitution for securities etc.)"),
'Options or Warrants'!C4871,
IF(
'Options or Warrants'!B4871 = "",
#N/A,
'Options or Warrants'!B4871)
)</f>
        <v>#N/A</v>
      </c>
      <c r="E4871" t="e">
        <f>IF(
OR('Options - Free Attaching'!B4871 = "8. Transferee of restricted securities", 'Options - Free Attaching'!B4871 = "9. Any person (substitution for securities etc.)"),
'Options - Free Attaching'!C4871,
IF(
'Options - Free Attaching'!B4871 = "",
#N/A,
'Options - Free Attaching'!B4871)
)</f>
        <v>#N/A</v>
      </c>
      <c r="F4871" t="e">
        <f>IF(
OR('Con. Notes - Conversion'!B4871 = "8. Transferee of restricted securities", 'Con. Notes - Conversion'!B4871 = "9. Any person (substitution for securities etc.)"),
'Con. Notes - Conversion'!C4871,
IF(
'Con. Notes - Conversion'!B4871 = "",
#N/A,
'Con. Notes - Conversion'!B4871)
)</f>
        <v>#N/A</v>
      </c>
      <c r="G4871" t="e">
        <f>IF(
OR('Con. Notes - No Conversion'!B4871 = "8. Transferee of restricted securities", 'Con. Notes - No Conversion'!B4871 = "9. Any person (substitution for securities etc.)"),
'Con. Notes - No Conversion'!C4871,
IF(
'Con. Notes - No Conversion'!B4871 = "",
#N/A,
'Con. Notes - No Conversion'!B4871)
)</f>
        <v>#N/A</v>
      </c>
    </row>
    <row r="4872" spans="1:7" x14ac:dyDescent="0.25">
      <c r="A4872" t="e">
        <f>IF(
OR(Shares!B4872 = "8. Transferee of restricted securities", Shares!B4872 = "9. Any person (substitution for securities etc.)"),
Shares!C4872,
IF(
Shares!B4872 = "",
#N/A,
Shares!B4872)
)</f>
        <v>#N/A</v>
      </c>
      <c r="B4872" t="e">
        <f>IF(
OR('Shares - LTR - Granted'!B4872 = "8. Transferee of restricted securities", 'Shares - LTR - Granted'!B4872 = "9. Any person (substitution for securities etc.)"),
'Shares - LTR - Granted'!C4872,
IF(
'Shares - LTR - Granted'!B4872 = "",
#N/A,
'Shares - LTR - Granted'!B4872)
)</f>
        <v>#N/A</v>
      </c>
      <c r="C4872" t="e">
        <f>IF(
OR('Performance Securities'!B4872 = "8. Transferee of restricted securities", 'Performance Securities'!B4872 = "9. Any person (substitution for securities etc.)"),
'Performance Securities'!C4872,
IF(
'Performance Securities'!B4872 = "",
#N/A,
'Performance Securities'!B4872)
)</f>
        <v>#N/A</v>
      </c>
      <c r="D4872" t="e">
        <f>IF(
OR('Options or Warrants'!B4872 = "8. Transferee of restricted securities", 'Options or Warrants'!B4872 = "9. Any person (substitution for securities etc.)"),
'Options or Warrants'!C4872,
IF(
'Options or Warrants'!B4872 = "",
#N/A,
'Options or Warrants'!B4872)
)</f>
        <v>#N/A</v>
      </c>
      <c r="E4872" t="e">
        <f>IF(
OR('Options - Free Attaching'!B4872 = "8. Transferee of restricted securities", 'Options - Free Attaching'!B4872 = "9. Any person (substitution for securities etc.)"),
'Options - Free Attaching'!C4872,
IF(
'Options - Free Attaching'!B4872 = "",
#N/A,
'Options - Free Attaching'!B4872)
)</f>
        <v>#N/A</v>
      </c>
      <c r="F4872" t="e">
        <f>IF(
OR('Con. Notes - Conversion'!B4872 = "8. Transferee of restricted securities", 'Con. Notes - Conversion'!B4872 = "9. Any person (substitution for securities etc.)"),
'Con. Notes - Conversion'!C4872,
IF(
'Con. Notes - Conversion'!B4872 = "",
#N/A,
'Con. Notes - Conversion'!B4872)
)</f>
        <v>#N/A</v>
      </c>
      <c r="G4872" t="e">
        <f>IF(
OR('Con. Notes - No Conversion'!B4872 = "8. Transferee of restricted securities", 'Con. Notes - No Conversion'!B4872 = "9. Any person (substitution for securities etc.)"),
'Con. Notes - No Conversion'!C4872,
IF(
'Con. Notes - No Conversion'!B4872 = "",
#N/A,
'Con. Notes - No Conversion'!B4872)
)</f>
        <v>#N/A</v>
      </c>
    </row>
    <row r="4873" spans="1:7" x14ac:dyDescent="0.25">
      <c r="A4873" t="e">
        <f>IF(
OR(Shares!B4873 = "8. Transferee of restricted securities", Shares!B4873 = "9. Any person (substitution for securities etc.)"),
Shares!C4873,
IF(
Shares!B4873 = "",
#N/A,
Shares!B4873)
)</f>
        <v>#N/A</v>
      </c>
      <c r="B4873" t="e">
        <f>IF(
OR('Shares - LTR - Granted'!B4873 = "8. Transferee of restricted securities", 'Shares - LTR - Granted'!B4873 = "9. Any person (substitution for securities etc.)"),
'Shares - LTR - Granted'!C4873,
IF(
'Shares - LTR - Granted'!B4873 = "",
#N/A,
'Shares - LTR - Granted'!B4873)
)</f>
        <v>#N/A</v>
      </c>
      <c r="C4873" t="e">
        <f>IF(
OR('Performance Securities'!B4873 = "8. Transferee of restricted securities", 'Performance Securities'!B4873 = "9. Any person (substitution for securities etc.)"),
'Performance Securities'!C4873,
IF(
'Performance Securities'!B4873 = "",
#N/A,
'Performance Securities'!B4873)
)</f>
        <v>#N/A</v>
      </c>
      <c r="D4873" t="e">
        <f>IF(
OR('Options or Warrants'!B4873 = "8. Transferee of restricted securities", 'Options or Warrants'!B4873 = "9. Any person (substitution for securities etc.)"),
'Options or Warrants'!C4873,
IF(
'Options or Warrants'!B4873 = "",
#N/A,
'Options or Warrants'!B4873)
)</f>
        <v>#N/A</v>
      </c>
      <c r="E4873" t="e">
        <f>IF(
OR('Options - Free Attaching'!B4873 = "8. Transferee of restricted securities", 'Options - Free Attaching'!B4873 = "9. Any person (substitution for securities etc.)"),
'Options - Free Attaching'!C4873,
IF(
'Options - Free Attaching'!B4873 = "",
#N/A,
'Options - Free Attaching'!B4873)
)</f>
        <v>#N/A</v>
      </c>
      <c r="F4873" t="e">
        <f>IF(
OR('Con. Notes - Conversion'!B4873 = "8. Transferee of restricted securities", 'Con. Notes - Conversion'!B4873 = "9. Any person (substitution for securities etc.)"),
'Con. Notes - Conversion'!C4873,
IF(
'Con. Notes - Conversion'!B4873 = "",
#N/A,
'Con. Notes - Conversion'!B4873)
)</f>
        <v>#N/A</v>
      </c>
      <c r="G4873" t="e">
        <f>IF(
OR('Con. Notes - No Conversion'!B4873 = "8. Transferee of restricted securities", 'Con. Notes - No Conversion'!B4873 = "9. Any person (substitution for securities etc.)"),
'Con. Notes - No Conversion'!C4873,
IF(
'Con. Notes - No Conversion'!B4873 = "",
#N/A,
'Con. Notes - No Conversion'!B4873)
)</f>
        <v>#N/A</v>
      </c>
    </row>
    <row r="4874" spans="1:7" x14ac:dyDescent="0.25">
      <c r="A4874" t="e">
        <f>IF(
OR(Shares!B4874 = "8. Transferee of restricted securities", Shares!B4874 = "9. Any person (substitution for securities etc.)"),
Shares!C4874,
IF(
Shares!B4874 = "",
#N/A,
Shares!B4874)
)</f>
        <v>#N/A</v>
      </c>
      <c r="B4874" t="e">
        <f>IF(
OR('Shares - LTR - Granted'!B4874 = "8. Transferee of restricted securities", 'Shares - LTR - Granted'!B4874 = "9. Any person (substitution for securities etc.)"),
'Shares - LTR - Granted'!C4874,
IF(
'Shares - LTR - Granted'!B4874 = "",
#N/A,
'Shares - LTR - Granted'!B4874)
)</f>
        <v>#N/A</v>
      </c>
      <c r="C4874" t="e">
        <f>IF(
OR('Performance Securities'!B4874 = "8. Transferee of restricted securities", 'Performance Securities'!B4874 = "9. Any person (substitution for securities etc.)"),
'Performance Securities'!C4874,
IF(
'Performance Securities'!B4874 = "",
#N/A,
'Performance Securities'!B4874)
)</f>
        <v>#N/A</v>
      </c>
      <c r="D4874" t="e">
        <f>IF(
OR('Options or Warrants'!B4874 = "8. Transferee of restricted securities", 'Options or Warrants'!B4874 = "9. Any person (substitution for securities etc.)"),
'Options or Warrants'!C4874,
IF(
'Options or Warrants'!B4874 = "",
#N/A,
'Options or Warrants'!B4874)
)</f>
        <v>#N/A</v>
      </c>
      <c r="E4874" t="e">
        <f>IF(
OR('Options - Free Attaching'!B4874 = "8. Transferee of restricted securities", 'Options - Free Attaching'!B4874 = "9. Any person (substitution for securities etc.)"),
'Options - Free Attaching'!C4874,
IF(
'Options - Free Attaching'!B4874 = "",
#N/A,
'Options - Free Attaching'!B4874)
)</f>
        <v>#N/A</v>
      </c>
      <c r="F4874" t="e">
        <f>IF(
OR('Con. Notes - Conversion'!B4874 = "8. Transferee of restricted securities", 'Con. Notes - Conversion'!B4874 = "9. Any person (substitution for securities etc.)"),
'Con. Notes - Conversion'!C4874,
IF(
'Con. Notes - Conversion'!B4874 = "",
#N/A,
'Con. Notes - Conversion'!B4874)
)</f>
        <v>#N/A</v>
      </c>
      <c r="G4874" t="e">
        <f>IF(
OR('Con. Notes - No Conversion'!B4874 = "8. Transferee of restricted securities", 'Con. Notes - No Conversion'!B4874 = "9. Any person (substitution for securities etc.)"),
'Con. Notes - No Conversion'!C4874,
IF(
'Con. Notes - No Conversion'!B4874 = "",
#N/A,
'Con. Notes - No Conversion'!B4874)
)</f>
        <v>#N/A</v>
      </c>
    </row>
    <row r="4875" spans="1:7" x14ac:dyDescent="0.25">
      <c r="A4875" t="e">
        <f>IF(
OR(Shares!B4875 = "8. Transferee of restricted securities", Shares!B4875 = "9. Any person (substitution for securities etc.)"),
Shares!C4875,
IF(
Shares!B4875 = "",
#N/A,
Shares!B4875)
)</f>
        <v>#N/A</v>
      </c>
      <c r="B4875" t="e">
        <f>IF(
OR('Shares - LTR - Granted'!B4875 = "8. Transferee of restricted securities", 'Shares - LTR - Granted'!B4875 = "9. Any person (substitution for securities etc.)"),
'Shares - LTR - Granted'!C4875,
IF(
'Shares - LTR - Granted'!B4875 = "",
#N/A,
'Shares - LTR - Granted'!B4875)
)</f>
        <v>#N/A</v>
      </c>
      <c r="C4875" t="e">
        <f>IF(
OR('Performance Securities'!B4875 = "8. Transferee of restricted securities", 'Performance Securities'!B4875 = "9. Any person (substitution for securities etc.)"),
'Performance Securities'!C4875,
IF(
'Performance Securities'!B4875 = "",
#N/A,
'Performance Securities'!B4875)
)</f>
        <v>#N/A</v>
      </c>
      <c r="D4875" t="e">
        <f>IF(
OR('Options or Warrants'!B4875 = "8. Transferee of restricted securities", 'Options or Warrants'!B4875 = "9. Any person (substitution for securities etc.)"),
'Options or Warrants'!C4875,
IF(
'Options or Warrants'!B4875 = "",
#N/A,
'Options or Warrants'!B4875)
)</f>
        <v>#N/A</v>
      </c>
      <c r="E4875" t="e">
        <f>IF(
OR('Options - Free Attaching'!B4875 = "8. Transferee of restricted securities", 'Options - Free Attaching'!B4875 = "9. Any person (substitution for securities etc.)"),
'Options - Free Attaching'!C4875,
IF(
'Options - Free Attaching'!B4875 = "",
#N/A,
'Options - Free Attaching'!B4875)
)</f>
        <v>#N/A</v>
      </c>
      <c r="F4875" t="e">
        <f>IF(
OR('Con. Notes - Conversion'!B4875 = "8. Transferee of restricted securities", 'Con. Notes - Conversion'!B4875 = "9. Any person (substitution for securities etc.)"),
'Con. Notes - Conversion'!C4875,
IF(
'Con. Notes - Conversion'!B4875 = "",
#N/A,
'Con. Notes - Conversion'!B4875)
)</f>
        <v>#N/A</v>
      </c>
      <c r="G4875" t="e">
        <f>IF(
OR('Con. Notes - No Conversion'!B4875 = "8. Transferee of restricted securities", 'Con. Notes - No Conversion'!B4875 = "9. Any person (substitution for securities etc.)"),
'Con. Notes - No Conversion'!C4875,
IF(
'Con. Notes - No Conversion'!B4875 = "",
#N/A,
'Con. Notes - No Conversion'!B4875)
)</f>
        <v>#N/A</v>
      </c>
    </row>
    <row r="4876" spans="1:7" x14ac:dyDescent="0.25">
      <c r="A4876" t="e">
        <f>IF(
OR(Shares!B4876 = "8. Transferee of restricted securities", Shares!B4876 = "9. Any person (substitution for securities etc.)"),
Shares!C4876,
IF(
Shares!B4876 = "",
#N/A,
Shares!B4876)
)</f>
        <v>#N/A</v>
      </c>
      <c r="B4876" t="e">
        <f>IF(
OR('Shares - LTR - Granted'!B4876 = "8. Transferee of restricted securities", 'Shares - LTR - Granted'!B4876 = "9. Any person (substitution for securities etc.)"),
'Shares - LTR - Granted'!C4876,
IF(
'Shares - LTR - Granted'!B4876 = "",
#N/A,
'Shares - LTR - Granted'!B4876)
)</f>
        <v>#N/A</v>
      </c>
      <c r="C4876" t="e">
        <f>IF(
OR('Performance Securities'!B4876 = "8. Transferee of restricted securities", 'Performance Securities'!B4876 = "9. Any person (substitution for securities etc.)"),
'Performance Securities'!C4876,
IF(
'Performance Securities'!B4876 = "",
#N/A,
'Performance Securities'!B4876)
)</f>
        <v>#N/A</v>
      </c>
      <c r="D4876" t="e">
        <f>IF(
OR('Options or Warrants'!B4876 = "8. Transferee of restricted securities", 'Options or Warrants'!B4876 = "9. Any person (substitution for securities etc.)"),
'Options or Warrants'!C4876,
IF(
'Options or Warrants'!B4876 = "",
#N/A,
'Options or Warrants'!B4876)
)</f>
        <v>#N/A</v>
      </c>
      <c r="E4876" t="e">
        <f>IF(
OR('Options - Free Attaching'!B4876 = "8. Transferee of restricted securities", 'Options - Free Attaching'!B4876 = "9. Any person (substitution for securities etc.)"),
'Options - Free Attaching'!C4876,
IF(
'Options - Free Attaching'!B4876 = "",
#N/A,
'Options - Free Attaching'!B4876)
)</f>
        <v>#N/A</v>
      </c>
      <c r="F4876" t="e">
        <f>IF(
OR('Con. Notes - Conversion'!B4876 = "8. Transferee of restricted securities", 'Con. Notes - Conversion'!B4876 = "9. Any person (substitution for securities etc.)"),
'Con. Notes - Conversion'!C4876,
IF(
'Con. Notes - Conversion'!B4876 = "",
#N/A,
'Con. Notes - Conversion'!B4876)
)</f>
        <v>#N/A</v>
      </c>
      <c r="G4876" t="e">
        <f>IF(
OR('Con. Notes - No Conversion'!B4876 = "8. Transferee of restricted securities", 'Con. Notes - No Conversion'!B4876 = "9. Any person (substitution for securities etc.)"),
'Con. Notes - No Conversion'!C4876,
IF(
'Con. Notes - No Conversion'!B4876 = "",
#N/A,
'Con. Notes - No Conversion'!B4876)
)</f>
        <v>#N/A</v>
      </c>
    </row>
    <row r="4877" spans="1:7" x14ac:dyDescent="0.25">
      <c r="A4877" t="e">
        <f>IF(
OR(Shares!B4877 = "8. Transferee of restricted securities", Shares!B4877 = "9. Any person (substitution for securities etc.)"),
Shares!C4877,
IF(
Shares!B4877 = "",
#N/A,
Shares!B4877)
)</f>
        <v>#N/A</v>
      </c>
      <c r="B4877" t="e">
        <f>IF(
OR('Shares - LTR - Granted'!B4877 = "8. Transferee of restricted securities", 'Shares - LTR - Granted'!B4877 = "9. Any person (substitution for securities etc.)"),
'Shares - LTR - Granted'!C4877,
IF(
'Shares - LTR - Granted'!B4877 = "",
#N/A,
'Shares - LTR - Granted'!B4877)
)</f>
        <v>#N/A</v>
      </c>
      <c r="C4877" t="e">
        <f>IF(
OR('Performance Securities'!B4877 = "8. Transferee of restricted securities", 'Performance Securities'!B4877 = "9. Any person (substitution for securities etc.)"),
'Performance Securities'!C4877,
IF(
'Performance Securities'!B4877 = "",
#N/A,
'Performance Securities'!B4877)
)</f>
        <v>#N/A</v>
      </c>
      <c r="D4877" t="e">
        <f>IF(
OR('Options or Warrants'!B4877 = "8. Transferee of restricted securities", 'Options or Warrants'!B4877 = "9. Any person (substitution for securities etc.)"),
'Options or Warrants'!C4877,
IF(
'Options or Warrants'!B4877 = "",
#N/A,
'Options or Warrants'!B4877)
)</f>
        <v>#N/A</v>
      </c>
      <c r="E4877" t="e">
        <f>IF(
OR('Options - Free Attaching'!B4877 = "8. Transferee of restricted securities", 'Options - Free Attaching'!B4877 = "9. Any person (substitution for securities etc.)"),
'Options - Free Attaching'!C4877,
IF(
'Options - Free Attaching'!B4877 = "",
#N/A,
'Options - Free Attaching'!B4877)
)</f>
        <v>#N/A</v>
      </c>
      <c r="F4877" t="e">
        <f>IF(
OR('Con. Notes - Conversion'!B4877 = "8. Transferee of restricted securities", 'Con. Notes - Conversion'!B4877 = "9. Any person (substitution for securities etc.)"),
'Con. Notes - Conversion'!C4877,
IF(
'Con. Notes - Conversion'!B4877 = "",
#N/A,
'Con. Notes - Conversion'!B4877)
)</f>
        <v>#N/A</v>
      </c>
      <c r="G4877" t="e">
        <f>IF(
OR('Con. Notes - No Conversion'!B4877 = "8. Transferee of restricted securities", 'Con. Notes - No Conversion'!B4877 = "9. Any person (substitution for securities etc.)"),
'Con. Notes - No Conversion'!C4877,
IF(
'Con. Notes - No Conversion'!B4877 = "",
#N/A,
'Con. Notes - No Conversion'!B4877)
)</f>
        <v>#N/A</v>
      </c>
    </row>
    <row r="4878" spans="1:7" x14ac:dyDescent="0.25">
      <c r="A4878" t="e">
        <f>IF(
OR(Shares!B4878 = "8. Transferee of restricted securities", Shares!B4878 = "9. Any person (substitution for securities etc.)"),
Shares!C4878,
IF(
Shares!B4878 = "",
#N/A,
Shares!B4878)
)</f>
        <v>#N/A</v>
      </c>
      <c r="B4878" t="e">
        <f>IF(
OR('Shares - LTR - Granted'!B4878 = "8. Transferee of restricted securities", 'Shares - LTR - Granted'!B4878 = "9. Any person (substitution for securities etc.)"),
'Shares - LTR - Granted'!C4878,
IF(
'Shares - LTR - Granted'!B4878 = "",
#N/A,
'Shares - LTR - Granted'!B4878)
)</f>
        <v>#N/A</v>
      </c>
      <c r="C4878" t="e">
        <f>IF(
OR('Performance Securities'!B4878 = "8. Transferee of restricted securities", 'Performance Securities'!B4878 = "9. Any person (substitution for securities etc.)"),
'Performance Securities'!C4878,
IF(
'Performance Securities'!B4878 = "",
#N/A,
'Performance Securities'!B4878)
)</f>
        <v>#N/A</v>
      </c>
      <c r="D4878" t="e">
        <f>IF(
OR('Options or Warrants'!B4878 = "8. Transferee of restricted securities", 'Options or Warrants'!B4878 = "9. Any person (substitution for securities etc.)"),
'Options or Warrants'!C4878,
IF(
'Options or Warrants'!B4878 = "",
#N/A,
'Options or Warrants'!B4878)
)</f>
        <v>#N/A</v>
      </c>
      <c r="E4878" t="e">
        <f>IF(
OR('Options - Free Attaching'!B4878 = "8. Transferee of restricted securities", 'Options - Free Attaching'!B4878 = "9. Any person (substitution for securities etc.)"),
'Options - Free Attaching'!C4878,
IF(
'Options - Free Attaching'!B4878 = "",
#N/A,
'Options - Free Attaching'!B4878)
)</f>
        <v>#N/A</v>
      </c>
      <c r="F4878" t="e">
        <f>IF(
OR('Con. Notes - Conversion'!B4878 = "8. Transferee of restricted securities", 'Con. Notes - Conversion'!B4878 = "9. Any person (substitution for securities etc.)"),
'Con. Notes - Conversion'!C4878,
IF(
'Con. Notes - Conversion'!B4878 = "",
#N/A,
'Con. Notes - Conversion'!B4878)
)</f>
        <v>#N/A</v>
      </c>
      <c r="G4878" t="e">
        <f>IF(
OR('Con. Notes - No Conversion'!B4878 = "8. Transferee of restricted securities", 'Con. Notes - No Conversion'!B4878 = "9. Any person (substitution for securities etc.)"),
'Con. Notes - No Conversion'!C4878,
IF(
'Con. Notes - No Conversion'!B4878 = "",
#N/A,
'Con. Notes - No Conversion'!B4878)
)</f>
        <v>#N/A</v>
      </c>
    </row>
    <row r="4879" spans="1:7" x14ac:dyDescent="0.25">
      <c r="A4879" t="e">
        <f>IF(
OR(Shares!B4879 = "8. Transferee of restricted securities", Shares!B4879 = "9. Any person (substitution for securities etc.)"),
Shares!C4879,
IF(
Shares!B4879 = "",
#N/A,
Shares!B4879)
)</f>
        <v>#N/A</v>
      </c>
      <c r="B4879" t="e">
        <f>IF(
OR('Shares - LTR - Granted'!B4879 = "8. Transferee of restricted securities", 'Shares - LTR - Granted'!B4879 = "9. Any person (substitution for securities etc.)"),
'Shares - LTR - Granted'!C4879,
IF(
'Shares - LTR - Granted'!B4879 = "",
#N/A,
'Shares - LTR - Granted'!B4879)
)</f>
        <v>#N/A</v>
      </c>
      <c r="C4879" t="e">
        <f>IF(
OR('Performance Securities'!B4879 = "8. Transferee of restricted securities", 'Performance Securities'!B4879 = "9. Any person (substitution for securities etc.)"),
'Performance Securities'!C4879,
IF(
'Performance Securities'!B4879 = "",
#N/A,
'Performance Securities'!B4879)
)</f>
        <v>#N/A</v>
      </c>
      <c r="D4879" t="e">
        <f>IF(
OR('Options or Warrants'!B4879 = "8. Transferee of restricted securities", 'Options or Warrants'!B4879 = "9. Any person (substitution for securities etc.)"),
'Options or Warrants'!C4879,
IF(
'Options or Warrants'!B4879 = "",
#N/A,
'Options or Warrants'!B4879)
)</f>
        <v>#N/A</v>
      </c>
      <c r="E4879" t="e">
        <f>IF(
OR('Options - Free Attaching'!B4879 = "8. Transferee of restricted securities", 'Options - Free Attaching'!B4879 = "9. Any person (substitution for securities etc.)"),
'Options - Free Attaching'!C4879,
IF(
'Options - Free Attaching'!B4879 = "",
#N/A,
'Options - Free Attaching'!B4879)
)</f>
        <v>#N/A</v>
      </c>
      <c r="F4879" t="e">
        <f>IF(
OR('Con. Notes - Conversion'!B4879 = "8. Transferee of restricted securities", 'Con. Notes - Conversion'!B4879 = "9. Any person (substitution for securities etc.)"),
'Con. Notes - Conversion'!C4879,
IF(
'Con. Notes - Conversion'!B4879 = "",
#N/A,
'Con. Notes - Conversion'!B4879)
)</f>
        <v>#N/A</v>
      </c>
      <c r="G4879" t="e">
        <f>IF(
OR('Con. Notes - No Conversion'!B4879 = "8. Transferee of restricted securities", 'Con. Notes - No Conversion'!B4879 = "9. Any person (substitution for securities etc.)"),
'Con. Notes - No Conversion'!C4879,
IF(
'Con. Notes - No Conversion'!B4879 = "",
#N/A,
'Con. Notes - No Conversion'!B4879)
)</f>
        <v>#N/A</v>
      </c>
    </row>
    <row r="4880" spans="1:7" x14ac:dyDescent="0.25">
      <c r="A4880" t="e">
        <f>IF(
OR(Shares!B4880 = "8. Transferee of restricted securities", Shares!B4880 = "9. Any person (substitution for securities etc.)"),
Shares!C4880,
IF(
Shares!B4880 = "",
#N/A,
Shares!B4880)
)</f>
        <v>#N/A</v>
      </c>
      <c r="B4880" t="e">
        <f>IF(
OR('Shares - LTR - Granted'!B4880 = "8. Transferee of restricted securities", 'Shares - LTR - Granted'!B4880 = "9. Any person (substitution for securities etc.)"),
'Shares - LTR - Granted'!C4880,
IF(
'Shares - LTR - Granted'!B4880 = "",
#N/A,
'Shares - LTR - Granted'!B4880)
)</f>
        <v>#N/A</v>
      </c>
      <c r="C4880" t="e">
        <f>IF(
OR('Performance Securities'!B4880 = "8. Transferee of restricted securities", 'Performance Securities'!B4880 = "9. Any person (substitution for securities etc.)"),
'Performance Securities'!C4880,
IF(
'Performance Securities'!B4880 = "",
#N/A,
'Performance Securities'!B4880)
)</f>
        <v>#N/A</v>
      </c>
      <c r="D4880" t="e">
        <f>IF(
OR('Options or Warrants'!B4880 = "8. Transferee of restricted securities", 'Options or Warrants'!B4880 = "9. Any person (substitution for securities etc.)"),
'Options or Warrants'!C4880,
IF(
'Options or Warrants'!B4880 = "",
#N/A,
'Options or Warrants'!B4880)
)</f>
        <v>#N/A</v>
      </c>
      <c r="E4880" t="e">
        <f>IF(
OR('Options - Free Attaching'!B4880 = "8. Transferee of restricted securities", 'Options - Free Attaching'!B4880 = "9. Any person (substitution for securities etc.)"),
'Options - Free Attaching'!C4880,
IF(
'Options - Free Attaching'!B4880 = "",
#N/A,
'Options - Free Attaching'!B4880)
)</f>
        <v>#N/A</v>
      </c>
      <c r="F4880" t="e">
        <f>IF(
OR('Con. Notes - Conversion'!B4880 = "8. Transferee of restricted securities", 'Con. Notes - Conversion'!B4880 = "9. Any person (substitution for securities etc.)"),
'Con. Notes - Conversion'!C4880,
IF(
'Con. Notes - Conversion'!B4880 = "",
#N/A,
'Con. Notes - Conversion'!B4880)
)</f>
        <v>#N/A</v>
      </c>
      <c r="G4880" t="e">
        <f>IF(
OR('Con. Notes - No Conversion'!B4880 = "8. Transferee of restricted securities", 'Con. Notes - No Conversion'!B4880 = "9. Any person (substitution for securities etc.)"),
'Con. Notes - No Conversion'!C4880,
IF(
'Con. Notes - No Conversion'!B4880 = "",
#N/A,
'Con. Notes - No Conversion'!B4880)
)</f>
        <v>#N/A</v>
      </c>
    </row>
    <row r="4881" spans="1:7" x14ac:dyDescent="0.25">
      <c r="A4881" t="e">
        <f>IF(
OR(Shares!B4881 = "8. Transferee of restricted securities", Shares!B4881 = "9. Any person (substitution for securities etc.)"),
Shares!C4881,
IF(
Shares!B4881 = "",
#N/A,
Shares!B4881)
)</f>
        <v>#N/A</v>
      </c>
      <c r="B4881" t="e">
        <f>IF(
OR('Shares - LTR - Granted'!B4881 = "8. Transferee of restricted securities", 'Shares - LTR - Granted'!B4881 = "9. Any person (substitution for securities etc.)"),
'Shares - LTR - Granted'!C4881,
IF(
'Shares - LTR - Granted'!B4881 = "",
#N/A,
'Shares - LTR - Granted'!B4881)
)</f>
        <v>#N/A</v>
      </c>
      <c r="C4881" t="e">
        <f>IF(
OR('Performance Securities'!B4881 = "8. Transferee of restricted securities", 'Performance Securities'!B4881 = "9. Any person (substitution for securities etc.)"),
'Performance Securities'!C4881,
IF(
'Performance Securities'!B4881 = "",
#N/A,
'Performance Securities'!B4881)
)</f>
        <v>#N/A</v>
      </c>
      <c r="D4881" t="e">
        <f>IF(
OR('Options or Warrants'!B4881 = "8. Transferee of restricted securities", 'Options or Warrants'!B4881 = "9. Any person (substitution for securities etc.)"),
'Options or Warrants'!C4881,
IF(
'Options or Warrants'!B4881 = "",
#N/A,
'Options or Warrants'!B4881)
)</f>
        <v>#N/A</v>
      </c>
      <c r="E4881" t="e">
        <f>IF(
OR('Options - Free Attaching'!B4881 = "8. Transferee of restricted securities", 'Options - Free Attaching'!B4881 = "9. Any person (substitution for securities etc.)"),
'Options - Free Attaching'!C4881,
IF(
'Options - Free Attaching'!B4881 = "",
#N/A,
'Options - Free Attaching'!B4881)
)</f>
        <v>#N/A</v>
      </c>
      <c r="F4881" t="e">
        <f>IF(
OR('Con. Notes - Conversion'!B4881 = "8. Transferee of restricted securities", 'Con. Notes - Conversion'!B4881 = "9. Any person (substitution for securities etc.)"),
'Con. Notes - Conversion'!C4881,
IF(
'Con. Notes - Conversion'!B4881 = "",
#N/A,
'Con. Notes - Conversion'!B4881)
)</f>
        <v>#N/A</v>
      </c>
      <c r="G4881" t="e">
        <f>IF(
OR('Con. Notes - No Conversion'!B4881 = "8. Transferee of restricted securities", 'Con. Notes - No Conversion'!B4881 = "9. Any person (substitution for securities etc.)"),
'Con. Notes - No Conversion'!C4881,
IF(
'Con. Notes - No Conversion'!B4881 = "",
#N/A,
'Con. Notes - No Conversion'!B4881)
)</f>
        <v>#N/A</v>
      </c>
    </row>
    <row r="4882" spans="1:7" x14ac:dyDescent="0.25">
      <c r="A4882" t="e">
        <f>IF(
OR(Shares!B4882 = "8. Transferee of restricted securities", Shares!B4882 = "9. Any person (substitution for securities etc.)"),
Shares!C4882,
IF(
Shares!B4882 = "",
#N/A,
Shares!B4882)
)</f>
        <v>#N/A</v>
      </c>
      <c r="B4882" t="e">
        <f>IF(
OR('Shares - LTR - Granted'!B4882 = "8. Transferee of restricted securities", 'Shares - LTR - Granted'!B4882 = "9. Any person (substitution for securities etc.)"),
'Shares - LTR - Granted'!C4882,
IF(
'Shares - LTR - Granted'!B4882 = "",
#N/A,
'Shares - LTR - Granted'!B4882)
)</f>
        <v>#N/A</v>
      </c>
      <c r="C4882" t="e">
        <f>IF(
OR('Performance Securities'!B4882 = "8. Transferee of restricted securities", 'Performance Securities'!B4882 = "9. Any person (substitution for securities etc.)"),
'Performance Securities'!C4882,
IF(
'Performance Securities'!B4882 = "",
#N/A,
'Performance Securities'!B4882)
)</f>
        <v>#N/A</v>
      </c>
      <c r="D4882" t="e">
        <f>IF(
OR('Options or Warrants'!B4882 = "8. Transferee of restricted securities", 'Options or Warrants'!B4882 = "9. Any person (substitution for securities etc.)"),
'Options or Warrants'!C4882,
IF(
'Options or Warrants'!B4882 = "",
#N/A,
'Options or Warrants'!B4882)
)</f>
        <v>#N/A</v>
      </c>
      <c r="E4882" t="e">
        <f>IF(
OR('Options - Free Attaching'!B4882 = "8. Transferee of restricted securities", 'Options - Free Attaching'!B4882 = "9. Any person (substitution for securities etc.)"),
'Options - Free Attaching'!C4882,
IF(
'Options - Free Attaching'!B4882 = "",
#N/A,
'Options - Free Attaching'!B4882)
)</f>
        <v>#N/A</v>
      </c>
      <c r="F4882" t="e">
        <f>IF(
OR('Con. Notes - Conversion'!B4882 = "8. Transferee of restricted securities", 'Con. Notes - Conversion'!B4882 = "9. Any person (substitution for securities etc.)"),
'Con. Notes - Conversion'!C4882,
IF(
'Con. Notes - Conversion'!B4882 = "",
#N/A,
'Con. Notes - Conversion'!B4882)
)</f>
        <v>#N/A</v>
      </c>
      <c r="G4882" t="e">
        <f>IF(
OR('Con. Notes - No Conversion'!B4882 = "8. Transferee of restricted securities", 'Con. Notes - No Conversion'!B4882 = "9. Any person (substitution for securities etc.)"),
'Con. Notes - No Conversion'!C4882,
IF(
'Con. Notes - No Conversion'!B4882 = "",
#N/A,
'Con. Notes - No Conversion'!B4882)
)</f>
        <v>#N/A</v>
      </c>
    </row>
    <row r="4883" spans="1:7" x14ac:dyDescent="0.25">
      <c r="A4883" t="e">
        <f>IF(
OR(Shares!B4883 = "8. Transferee of restricted securities", Shares!B4883 = "9. Any person (substitution for securities etc.)"),
Shares!C4883,
IF(
Shares!B4883 = "",
#N/A,
Shares!B4883)
)</f>
        <v>#N/A</v>
      </c>
      <c r="B4883" t="e">
        <f>IF(
OR('Shares - LTR - Granted'!B4883 = "8. Transferee of restricted securities", 'Shares - LTR - Granted'!B4883 = "9. Any person (substitution for securities etc.)"),
'Shares - LTR - Granted'!C4883,
IF(
'Shares - LTR - Granted'!B4883 = "",
#N/A,
'Shares - LTR - Granted'!B4883)
)</f>
        <v>#N/A</v>
      </c>
      <c r="C4883" t="e">
        <f>IF(
OR('Performance Securities'!B4883 = "8. Transferee of restricted securities", 'Performance Securities'!B4883 = "9. Any person (substitution for securities etc.)"),
'Performance Securities'!C4883,
IF(
'Performance Securities'!B4883 = "",
#N/A,
'Performance Securities'!B4883)
)</f>
        <v>#N/A</v>
      </c>
      <c r="D4883" t="e">
        <f>IF(
OR('Options or Warrants'!B4883 = "8. Transferee of restricted securities", 'Options or Warrants'!B4883 = "9. Any person (substitution for securities etc.)"),
'Options or Warrants'!C4883,
IF(
'Options or Warrants'!B4883 = "",
#N/A,
'Options or Warrants'!B4883)
)</f>
        <v>#N/A</v>
      </c>
      <c r="E4883" t="e">
        <f>IF(
OR('Options - Free Attaching'!B4883 = "8. Transferee of restricted securities", 'Options - Free Attaching'!B4883 = "9. Any person (substitution for securities etc.)"),
'Options - Free Attaching'!C4883,
IF(
'Options - Free Attaching'!B4883 = "",
#N/A,
'Options - Free Attaching'!B4883)
)</f>
        <v>#N/A</v>
      </c>
      <c r="F4883" t="e">
        <f>IF(
OR('Con. Notes - Conversion'!B4883 = "8. Transferee of restricted securities", 'Con. Notes - Conversion'!B4883 = "9. Any person (substitution for securities etc.)"),
'Con. Notes - Conversion'!C4883,
IF(
'Con. Notes - Conversion'!B4883 = "",
#N/A,
'Con. Notes - Conversion'!B4883)
)</f>
        <v>#N/A</v>
      </c>
      <c r="G4883" t="e">
        <f>IF(
OR('Con. Notes - No Conversion'!B4883 = "8. Transferee of restricted securities", 'Con. Notes - No Conversion'!B4883 = "9. Any person (substitution for securities etc.)"),
'Con. Notes - No Conversion'!C4883,
IF(
'Con. Notes - No Conversion'!B4883 = "",
#N/A,
'Con. Notes - No Conversion'!B4883)
)</f>
        <v>#N/A</v>
      </c>
    </row>
    <row r="4884" spans="1:7" x14ac:dyDescent="0.25">
      <c r="A4884" t="e">
        <f>IF(
OR(Shares!B4884 = "8. Transferee of restricted securities", Shares!B4884 = "9. Any person (substitution for securities etc.)"),
Shares!C4884,
IF(
Shares!B4884 = "",
#N/A,
Shares!B4884)
)</f>
        <v>#N/A</v>
      </c>
      <c r="B4884" t="e">
        <f>IF(
OR('Shares - LTR - Granted'!B4884 = "8. Transferee of restricted securities", 'Shares - LTR - Granted'!B4884 = "9. Any person (substitution for securities etc.)"),
'Shares - LTR - Granted'!C4884,
IF(
'Shares - LTR - Granted'!B4884 = "",
#N/A,
'Shares - LTR - Granted'!B4884)
)</f>
        <v>#N/A</v>
      </c>
      <c r="C4884" t="e">
        <f>IF(
OR('Performance Securities'!B4884 = "8. Transferee of restricted securities", 'Performance Securities'!B4884 = "9. Any person (substitution for securities etc.)"),
'Performance Securities'!C4884,
IF(
'Performance Securities'!B4884 = "",
#N/A,
'Performance Securities'!B4884)
)</f>
        <v>#N/A</v>
      </c>
      <c r="D4884" t="e">
        <f>IF(
OR('Options or Warrants'!B4884 = "8. Transferee of restricted securities", 'Options or Warrants'!B4884 = "9. Any person (substitution for securities etc.)"),
'Options or Warrants'!C4884,
IF(
'Options or Warrants'!B4884 = "",
#N/A,
'Options or Warrants'!B4884)
)</f>
        <v>#N/A</v>
      </c>
      <c r="E4884" t="e">
        <f>IF(
OR('Options - Free Attaching'!B4884 = "8. Transferee of restricted securities", 'Options - Free Attaching'!B4884 = "9. Any person (substitution for securities etc.)"),
'Options - Free Attaching'!C4884,
IF(
'Options - Free Attaching'!B4884 = "",
#N/A,
'Options - Free Attaching'!B4884)
)</f>
        <v>#N/A</v>
      </c>
      <c r="F4884" t="e">
        <f>IF(
OR('Con. Notes - Conversion'!B4884 = "8. Transferee of restricted securities", 'Con. Notes - Conversion'!B4884 = "9. Any person (substitution for securities etc.)"),
'Con. Notes - Conversion'!C4884,
IF(
'Con. Notes - Conversion'!B4884 = "",
#N/A,
'Con. Notes - Conversion'!B4884)
)</f>
        <v>#N/A</v>
      </c>
      <c r="G4884" t="e">
        <f>IF(
OR('Con. Notes - No Conversion'!B4884 = "8. Transferee of restricted securities", 'Con. Notes - No Conversion'!B4884 = "9. Any person (substitution for securities etc.)"),
'Con. Notes - No Conversion'!C4884,
IF(
'Con. Notes - No Conversion'!B4884 = "",
#N/A,
'Con. Notes - No Conversion'!B4884)
)</f>
        <v>#N/A</v>
      </c>
    </row>
    <row r="4885" spans="1:7" x14ac:dyDescent="0.25">
      <c r="A4885" t="e">
        <f>IF(
OR(Shares!B4885 = "8. Transferee of restricted securities", Shares!B4885 = "9. Any person (substitution for securities etc.)"),
Shares!C4885,
IF(
Shares!B4885 = "",
#N/A,
Shares!B4885)
)</f>
        <v>#N/A</v>
      </c>
      <c r="B4885" t="e">
        <f>IF(
OR('Shares - LTR - Granted'!B4885 = "8. Transferee of restricted securities", 'Shares - LTR - Granted'!B4885 = "9. Any person (substitution for securities etc.)"),
'Shares - LTR - Granted'!C4885,
IF(
'Shares - LTR - Granted'!B4885 = "",
#N/A,
'Shares - LTR - Granted'!B4885)
)</f>
        <v>#N/A</v>
      </c>
      <c r="C4885" t="e">
        <f>IF(
OR('Performance Securities'!B4885 = "8. Transferee of restricted securities", 'Performance Securities'!B4885 = "9. Any person (substitution for securities etc.)"),
'Performance Securities'!C4885,
IF(
'Performance Securities'!B4885 = "",
#N/A,
'Performance Securities'!B4885)
)</f>
        <v>#N/A</v>
      </c>
      <c r="D4885" t="e">
        <f>IF(
OR('Options or Warrants'!B4885 = "8. Transferee of restricted securities", 'Options or Warrants'!B4885 = "9. Any person (substitution for securities etc.)"),
'Options or Warrants'!C4885,
IF(
'Options or Warrants'!B4885 = "",
#N/A,
'Options or Warrants'!B4885)
)</f>
        <v>#N/A</v>
      </c>
      <c r="E4885" t="e">
        <f>IF(
OR('Options - Free Attaching'!B4885 = "8. Transferee of restricted securities", 'Options - Free Attaching'!B4885 = "9. Any person (substitution for securities etc.)"),
'Options - Free Attaching'!C4885,
IF(
'Options - Free Attaching'!B4885 = "",
#N/A,
'Options - Free Attaching'!B4885)
)</f>
        <v>#N/A</v>
      </c>
      <c r="F4885" t="e">
        <f>IF(
OR('Con. Notes - Conversion'!B4885 = "8. Transferee of restricted securities", 'Con. Notes - Conversion'!B4885 = "9. Any person (substitution for securities etc.)"),
'Con. Notes - Conversion'!C4885,
IF(
'Con. Notes - Conversion'!B4885 = "",
#N/A,
'Con. Notes - Conversion'!B4885)
)</f>
        <v>#N/A</v>
      </c>
      <c r="G4885" t="e">
        <f>IF(
OR('Con. Notes - No Conversion'!B4885 = "8. Transferee of restricted securities", 'Con. Notes - No Conversion'!B4885 = "9. Any person (substitution for securities etc.)"),
'Con. Notes - No Conversion'!C4885,
IF(
'Con. Notes - No Conversion'!B4885 = "",
#N/A,
'Con. Notes - No Conversion'!B4885)
)</f>
        <v>#N/A</v>
      </c>
    </row>
    <row r="4886" spans="1:7" x14ac:dyDescent="0.25">
      <c r="A4886" t="e">
        <f>IF(
OR(Shares!B4886 = "8. Transferee of restricted securities", Shares!B4886 = "9. Any person (substitution for securities etc.)"),
Shares!C4886,
IF(
Shares!B4886 = "",
#N/A,
Shares!B4886)
)</f>
        <v>#N/A</v>
      </c>
      <c r="B4886" t="e">
        <f>IF(
OR('Shares - LTR - Granted'!B4886 = "8. Transferee of restricted securities", 'Shares - LTR - Granted'!B4886 = "9. Any person (substitution for securities etc.)"),
'Shares - LTR - Granted'!C4886,
IF(
'Shares - LTR - Granted'!B4886 = "",
#N/A,
'Shares - LTR - Granted'!B4886)
)</f>
        <v>#N/A</v>
      </c>
      <c r="C4886" t="e">
        <f>IF(
OR('Performance Securities'!B4886 = "8. Transferee of restricted securities", 'Performance Securities'!B4886 = "9. Any person (substitution for securities etc.)"),
'Performance Securities'!C4886,
IF(
'Performance Securities'!B4886 = "",
#N/A,
'Performance Securities'!B4886)
)</f>
        <v>#N/A</v>
      </c>
      <c r="D4886" t="e">
        <f>IF(
OR('Options or Warrants'!B4886 = "8. Transferee of restricted securities", 'Options or Warrants'!B4886 = "9. Any person (substitution for securities etc.)"),
'Options or Warrants'!C4886,
IF(
'Options or Warrants'!B4886 = "",
#N/A,
'Options or Warrants'!B4886)
)</f>
        <v>#N/A</v>
      </c>
      <c r="E4886" t="e">
        <f>IF(
OR('Options - Free Attaching'!B4886 = "8. Transferee of restricted securities", 'Options - Free Attaching'!B4886 = "9. Any person (substitution for securities etc.)"),
'Options - Free Attaching'!C4886,
IF(
'Options - Free Attaching'!B4886 = "",
#N/A,
'Options - Free Attaching'!B4886)
)</f>
        <v>#N/A</v>
      </c>
      <c r="F4886" t="e">
        <f>IF(
OR('Con. Notes - Conversion'!B4886 = "8. Transferee of restricted securities", 'Con. Notes - Conversion'!B4886 = "9. Any person (substitution for securities etc.)"),
'Con. Notes - Conversion'!C4886,
IF(
'Con. Notes - Conversion'!B4886 = "",
#N/A,
'Con. Notes - Conversion'!B4886)
)</f>
        <v>#N/A</v>
      </c>
      <c r="G4886" t="e">
        <f>IF(
OR('Con. Notes - No Conversion'!B4886 = "8. Transferee of restricted securities", 'Con. Notes - No Conversion'!B4886 = "9. Any person (substitution for securities etc.)"),
'Con. Notes - No Conversion'!C4886,
IF(
'Con. Notes - No Conversion'!B4886 = "",
#N/A,
'Con. Notes - No Conversion'!B4886)
)</f>
        <v>#N/A</v>
      </c>
    </row>
    <row r="4887" spans="1:7" x14ac:dyDescent="0.25">
      <c r="A4887" t="e">
        <f>IF(
OR(Shares!B4887 = "8. Transferee of restricted securities", Shares!B4887 = "9. Any person (substitution for securities etc.)"),
Shares!C4887,
IF(
Shares!B4887 = "",
#N/A,
Shares!B4887)
)</f>
        <v>#N/A</v>
      </c>
      <c r="B4887" t="e">
        <f>IF(
OR('Shares - LTR - Granted'!B4887 = "8. Transferee of restricted securities", 'Shares - LTR - Granted'!B4887 = "9. Any person (substitution for securities etc.)"),
'Shares - LTR - Granted'!C4887,
IF(
'Shares - LTR - Granted'!B4887 = "",
#N/A,
'Shares - LTR - Granted'!B4887)
)</f>
        <v>#N/A</v>
      </c>
      <c r="C4887" t="e">
        <f>IF(
OR('Performance Securities'!B4887 = "8. Transferee of restricted securities", 'Performance Securities'!B4887 = "9. Any person (substitution for securities etc.)"),
'Performance Securities'!C4887,
IF(
'Performance Securities'!B4887 = "",
#N/A,
'Performance Securities'!B4887)
)</f>
        <v>#N/A</v>
      </c>
      <c r="D4887" t="e">
        <f>IF(
OR('Options or Warrants'!B4887 = "8. Transferee of restricted securities", 'Options or Warrants'!B4887 = "9. Any person (substitution for securities etc.)"),
'Options or Warrants'!C4887,
IF(
'Options or Warrants'!B4887 = "",
#N/A,
'Options or Warrants'!B4887)
)</f>
        <v>#N/A</v>
      </c>
      <c r="E4887" t="e">
        <f>IF(
OR('Options - Free Attaching'!B4887 = "8. Transferee of restricted securities", 'Options - Free Attaching'!B4887 = "9. Any person (substitution for securities etc.)"),
'Options - Free Attaching'!C4887,
IF(
'Options - Free Attaching'!B4887 = "",
#N/A,
'Options - Free Attaching'!B4887)
)</f>
        <v>#N/A</v>
      </c>
      <c r="F4887" t="e">
        <f>IF(
OR('Con. Notes - Conversion'!B4887 = "8. Transferee of restricted securities", 'Con. Notes - Conversion'!B4887 = "9. Any person (substitution for securities etc.)"),
'Con. Notes - Conversion'!C4887,
IF(
'Con. Notes - Conversion'!B4887 = "",
#N/A,
'Con. Notes - Conversion'!B4887)
)</f>
        <v>#N/A</v>
      </c>
      <c r="G4887" t="e">
        <f>IF(
OR('Con. Notes - No Conversion'!B4887 = "8. Transferee of restricted securities", 'Con. Notes - No Conversion'!B4887 = "9. Any person (substitution for securities etc.)"),
'Con. Notes - No Conversion'!C4887,
IF(
'Con. Notes - No Conversion'!B4887 = "",
#N/A,
'Con. Notes - No Conversion'!B4887)
)</f>
        <v>#N/A</v>
      </c>
    </row>
    <row r="4888" spans="1:7" x14ac:dyDescent="0.25">
      <c r="A4888" t="e">
        <f>IF(
OR(Shares!B4888 = "8. Transferee of restricted securities", Shares!B4888 = "9. Any person (substitution for securities etc.)"),
Shares!C4888,
IF(
Shares!B4888 = "",
#N/A,
Shares!B4888)
)</f>
        <v>#N/A</v>
      </c>
      <c r="B4888" t="e">
        <f>IF(
OR('Shares - LTR - Granted'!B4888 = "8. Transferee of restricted securities", 'Shares - LTR - Granted'!B4888 = "9. Any person (substitution for securities etc.)"),
'Shares - LTR - Granted'!C4888,
IF(
'Shares - LTR - Granted'!B4888 = "",
#N/A,
'Shares - LTR - Granted'!B4888)
)</f>
        <v>#N/A</v>
      </c>
      <c r="C4888" t="e">
        <f>IF(
OR('Performance Securities'!B4888 = "8. Transferee of restricted securities", 'Performance Securities'!B4888 = "9. Any person (substitution for securities etc.)"),
'Performance Securities'!C4888,
IF(
'Performance Securities'!B4888 = "",
#N/A,
'Performance Securities'!B4888)
)</f>
        <v>#N/A</v>
      </c>
      <c r="D4888" t="e">
        <f>IF(
OR('Options or Warrants'!B4888 = "8. Transferee of restricted securities", 'Options or Warrants'!B4888 = "9. Any person (substitution for securities etc.)"),
'Options or Warrants'!C4888,
IF(
'Options or Warrants'!B4888 = "",
#N/A,
'Options or Warrants'!B4888)
)</f>
        <v>#N/A</v>
      </c>
      <c r="E4888" t="e">
        <f>IF(
OR('Options - Free Attaching'!B4888 = "8. Transferee of restricted securities", 'Options - Free Attaching'!B4888 = "9. Any person (substitution for securities etc.)"),
'Options - Free Attaching'!C4888,
IF(
'Options - Free Attaching'!B4888 = "",
#N/A,
'Options - Free Attaching'!B4888)
)</f>
        <v>#N/A</v>
      </c>
      <c r="F4888" t="e">
        <f>IF(
OR('Con. Notes - Conversion'!B4888 = "8. Transferee of restricted securities", 'Con. Notes - Conversion'!B4888 = "9. Any person (substitution for securities etc.)"),
'Con. Notes - Conversion'!C4888,
IF(
'Con. Notes - Conversion'!B4888 = "",
#N/A,
'Con. Notes - Conversion'!B4888)
)</f>
        <v>#N/A</v>
      </c>
      <c r="G4888" t="e">
        <f>IF(
OR('Con. Notes - No Conversion'!B4888 = "8. Transferee of restricted securities", 'Con. Notes - No Conversion'!B4888 = "9. Any person (substitution for securities etc.)"),
'Con. Notes - No Conversion'!C4888,
IF(
'Con. Notes - No Conversion'!B4888 = "",
#N/A,
'Con. Notes - No Conversion'!B4888)
)</f>
        <v>#N/A</v>
      </c>
    </row>
    <row r="4889" spans="1:7" x14ac:dyDescent="0.25">
      <c r="A4889" t="e">
        <f>IF(
OR(Shares!B4889 = "8. Transferee of restricted securities", Shares!B4889 = "9. Any person (substitution for securities etc.)"),
Shares!C4889,
IF(
Shares!B4889 = "",
#N/A,
Shares!B4889)
)</f>
        <v>#N/A</v>
      </c>
      <c r="B4889" t="e">
        <f>IF(
OR('Shares - LTR - Granted'!B4889 = "8. Transferee of restricted securities", 'Shares - LTR - Granted'!B4889 = "9. Any person (substitution for securities etc.)"),
'Shares - LTR - Granted'!C4889,
IF(
'Shares - LTR - Granted'!B4889 = "",
#N/A,
'Shares - LTR - Granted'!B4889)
)</f>
        <v>#N/A</v>
      </c>
      <c r="C4889" t="e">
        <f>IF(
OR('Performance Securities'!B4889 = "8. Transferee of restricted securities", 'Performance Securities'!B4889 = "9. Any person (substitution for securities etc.)"),
'Performance Securities'!C4889,
IF(
'Performance Securities'!B4889 = "",
#N/A,
'Performance Securities'!B4889)
)</f>
        <v>#N/A</v>
      </c>
      <c r="D4889" t="e">
        <f>IF(
OR('Options or Warrants'!B4889 = "8. Transferee of restricted securities", 'Options or Warrants'!B4889 = "9. Any person (substitution for securities etc.)"),
'Options or Warrants'!C4889,
IF(
'Options or Warrants'!B4889 = "",
#N/A,
'Options or Warrants'!B4889)
)</f>
        <v>#N/A</v>
      </c>
      <c r="E4889" t="e">
        <f>IF(
OR('Options - Free Attaching'!B4889 = "8. Transferee of restricted securities", 'Options - Free Attaching'!B4889 = "9. Any person (substitution for securities etc.)"),
'Options - Free Attaching'!C4889,
IF(
'Options - Free Attaching'!B4889 = "",
#N/A,
'Options - Free Attaching'!B4889)
)</f>
        <v>#N/A</v>
      </c>
      <c r="F4889" t="e">
        <f>IF(
OR('Con. Notes - Conversion'!B4889 = "8. Transferee of restricted securities", 'Con. Notes - Conversion'!B4889 = "9. Any person (substitution for securities etc.)"),
'Con. Notes - Conversion'!C4889,
IF(
'Con. Notes - Conversion'!B4889 = "",
#N/A,
'Con. Notes - Conversion'!B4889)
)</f>
        <v>#N/A</v>
      </c>
      <c r="G4889" t="e">
        <f>IF(
OR('Con. Notes - No Conversion'!B4889 = "8. Transferee of restricted securities", 'Con. Notes - No Conversion'!B4889 = "9. Any person (substitution for securities etc.)"),
'Con. Notes - No Conversion'!C4889,
IF(
'Con. Notes - No Conversion'!B4889 = "",
#N/A,
'Con. Notes - No Conversion'!B4889)
)</f>
        <v>#N/A</v>
      </c>
    </row>
    <row r="4890" spans="1:7" x14ac:dyDescent="0.25">
      <c r="A4890" t="e">
        <f>IF(
OR(Shares!B4890 = "8. Transferee of restricted securities", Shares!B4890 = "9. Any person (substitution for securities etc.)"),
Shares!C4890,
IF(
Shares!B4890 = "",
#N/A,
Shares!B4890)
)</f>
        <v>#N/A</v>
      </c>
      <c r="B4890" t="e">
        <f>IF(
OR('Shares - LTR - Granted'!B4890 = "8. Transferee of restricted securities", 'Shares - LTR - Granted'!B4890 = "9. Any person (substitution for securities etc.)"),
'Shares - LTR - Granted'!C4890,
IF(
'Shares - LTR - Granted'!B4890 = "",
#N/A,
'Shares - LTR - Granted'!B4890)
)</f>
        <v>#N/A</v>
      </c>
      <c r="C4890" t="e">
        <f>IF(
OR('Performance Securities'!B4890 = "8. Transferee of restricted securities", 'Performance Securities'!B4890 = "9. Any person (substitution for securities etc.)"),
'Performance Securities'!C4890,
IF(
'Performance Securities'!B4890 = "",
#N/A,
'Performance Securities'!B4890)
)</f>
        <v>#N/A</v>
      </c>
      <c r="D4890" t="e">
        <f>IF(
OR('Options or Warrants'!B4890 = "8. Transferee of restricted securities", 'Options or Warrants'!B4890 = "9. Any person (substitution for securities etc.)"),
'Options or Warrants'!C4890,
IF(
'Options or Warrants'!B4890 = "",
#N/A,
'Options or Warrants'!B4890)
)</f>
        <v>#N/A</v>
      </c>
      <c r="E4890" t="e">
        <f>IF(
OR('Options - Free Attaching'!B4890 = "8. Transferee of restricted securities", 'Options - Free Attaching'!B4890 = "9. Any person (substitution for securities etc.)"),
'Options - Free Attaching'!C4890,
IF(
'Options - Free Attaching'!B4890 = "",
#N/A,
'Options - Free Attaching'!B4890)
)</f>
        <v>#N/A</v>
      </c>
      <c r="F4890" t="e">
        <f>IF(
OR('Con. Notes - Conversion'!B4890 = "8. Transferee of restricted securities", 'Con. Notes - Conversion'!B4890 = "9. Any person (substitution for securities etc.)"),
'Con. Notes - Conversion'!C4890,
IF(
'Con. Notes - Conversion'!B4890 = "",
#N/A,
'Con. Notes - Conversion'!B4890)
)</f>
        <v>#N/A</v>
      </c>
      <c r="G4890" t="e">
        <f>IF(
OR('Con. Notes - No Conversion'!B4890 = "8. Transferee of restricted securities", 'Con. Notes - No Conversion'!B4890 = "9. Any person (substitution for securities etc.)"),
'Con. Notes - No Conversion'!C4890,
IF(
'Con. Notes - No Conversion'!B4890 = "",
#N/A,
'Con. Notes - No Conversion'!B4890)
)</f>
        <v>#N/A</v>
      </c>
    </row>
    <row r="4891" spans="1:7" x14ac:dyDescent="0.25">
      <c r="A4891" t="e">
        <f>IF(
OR(Shares!B4891 = "8. Transferee of restricted securities", Shares!B4891 = "9. Any person (substitution for securities etc.)"),
Shares!C4891,
IF(
Shares!B4891 = "",
#N/A,
Shares!B4891)
)</f>
        <v>#N/A</v>
      </c>
      <c r="B4891" t="e">
        <f>IF(
OR('Shares - LTR - Granted'!B4891 = "8. Transferee of restricted securities", 'Shares - LTR - Granted'!B4891 = "9. Any person (substitution for securities etc.)"),
'Shares - LTR - Granted'!C4891,
IF(
'Shares - LTR - Granted'!B4891 = "",
#N/A,
'Shares - LTR - Granted'!B4891)
)</f>
        <v>#N/A</v>
      </c>
      <c r="C4891" t="e">
        <f>IF(
OR('Performance Securities'!B4891 = "8. Transferee of restricted securities", 'Performance Securities'!B4891 = "9. Any person (substitution for securities etc.)"),
'Performance Securities'!C4891,
IF(
'Performance Securities'!B4891 = "",
#N/A,
'Performance Securities'!B4891)
)</f>
        <v>#N/A</v>
      </c>
      <c r="D4891" t="e">
        <f>IF(
OR('Options or Warrants'!B4891 = "8. Transferee of restricted securities", 'Options or Warrants'!B4891 = "9. Any person (substitution for securities etc.)"),
'Options or Warrants'!C4891,
IF(
'Options or Warrants'!B4891 = "",
#N/A,
'Options or Warrants'!B4891)
)</f>
        <v>#N/A</v>
      </c>
      <c r="E4891" t="e">
        <f>IF(
OR('Options - Free Attaching'!B4891 = "8. Transferee of restricted securities", 'Options - Free Attaching'!B4891 = "9. Any person (substitution for securities etc.)"),
'Options - Free Attaching'!C4891,
IF(
'Options - Free Attaching'!B4891 = "",
#N/A,
'Options - Free Attaching'!B4891)
)</f>
        <v>#N/A</v>
      </c>
      <c r="F4891" t="e">
        <f>IF(
OR('Con. Notes - Conversion'!B4891 = "8. Transferee of restricted securities", 'Con. Notes - Conversion'!B4891 = "9. Any person (substitution for securities etc.)"),
'Con. Notes - Conversion'!C4891,
IF(
'Con. Notes - Conversion'!B4891 = "",
#N/A,
'Con. Notes - Conversion'!B4891)
)</f>
        <v>#N/A</v>
      </c>
      <c r="G4891" t="e">
        <f>IF(
OR('Con. Notes - No Conversion'!B4891 = "8. Transferee of restricted securities", 'Con. Notes - No Conversion'!B4891 = "9. Any person (substitution for securities etc.)"),
'Con. Notes - No Conversion'!C4891,
IF(
'Con. Notes - No Conversion'!B4891 = "",
#N/A,
'Con. Notes - No Conversion'!B4891)
)</f>
        <v>#N/A</v>
      </c>
    </row>
    <row r="4892" spans="1:7" x14ac:dyDescent="0.25">
      <c r="A4892" t="e">
        <f>IF(
OR(Shares!B4892 = "8. Transferee of restricted securities", Shares!B4892 = "9. Any person (substitution for securities etc.)"),
Shares!C4892,
IF(
Shares!B4892 = "",
#N/A,
Shares!B4892)
)</f>
        <v>#N/A</v>
      </c>
      <c r="B4892" t="e">
        <f>IF(
OR('Shares - LTR - Granted'!B4892 = "8. Transferee of restricted securities", 'Shares - LTR - Granted'!B4892 = "9. Any person (substitution for securities etc.)"),
'Shares - LTR - Granted'!C4892,
IF(
'Shares - LTR - Granted'!B4892 = "",
#N/A,
'Shares - LTR - Granted'!B4892)
)</f>
        <v>#N/A</v>
      </c>
      <c r="C4892" t="e">
        <f>IF(
OR('Performance Securities'!B4892 = "8. Transferee of restricted securities", 'Performance Securities'!B4892 = "9. Any person (substitution for securities etc.)"),
'Performance Securities'!C4892,
IF(
'Performance Securities'!B4892 = "",
#N/A,
'Performance Securities'!B4892)
)</f>
        <v>#N/A</v>
      </c>
      <c r="D4892" t="e">
        <f>IF(
OR('Options or Warrants'!B4892 = "8. Transferee of restricted securities", 'Options or Warrants'!B4892 = "9. Any person (substitution for securities etc.)"),
'Options or Warrants'!C4892,
IF(
'Options or Warrants'!B4892 = "",
#N/A,
'Options or Warrants'!B4892)
)</f>
        <v>#N/A</v>
      </c>
      <c r="E4892" t="e">
        <f>IF(
OR('Options - Free Attaching'!B4892 = "8. Transferee of restricted securities", 'Options - Free Attaching'!B4892 = "9. Any person (substitution for securities etc.)"),
'Options - Free Attaching'!C4892,
IF(
'Options - Free Attaching'!B4892 = "",
#N/A,
'Options - Free Attaching'!B4892)
)</f>
        <v>#N/A</v>
      </c>
      <c r="F4892" t="e">
        <f>IF(
OR('Con. Notes - Conversion'!B4892 = "8. Transferee of restricted securities", 'Con. Notes - Conversion'!B4892 = "9. Any person (substitution for securities etc.)"),
'Con. Notes - Conversion'!C4892,
IF(
'Con. Notes - Conversion'!B4892 = "",
#N/A,
'Con. Notes - Conversion'!B4892)
)</f>
        <v>#N/A</v>
      </c>
      <c r="G4892" t="e">
        <f>IF(
OR('Con. Notes - No Conversion'!B4892 = "8. Transferee of restricted securities", 'Con. Notes - No Conversion'!B4892 = "9. Any person (substitution for securities etc.)"),
'Con. Notes - No Conversion'!C4892,
IF(
'Con. Notes - No Conversion'!B4892 = "",
#N/A,
'Con. Notes - No Conversion'!B4892)
)</f>
        <v>#N/A</v>
      </c>
    </row>
    <row r="4893" spans="1:7" x14ac:dyDescent="0.25">
      <c r="A4893" t="e">
        <f>IF(
OR(Shares!B4893 = "8. Transferee of restricted securities", Shares!B4893 = "9. Any person (substitution for securities etc.)"),
Shares!C4893,
IF(
Shares!B4893 = "",
#N/A,
Shares!B4893)
)</f>
        <v>#N/A</v>
      </c>
      <c r="B4893" t="e">
        <f>IF(
OR('Shares - LTR - Granted'!B4893 = "8. Transferee of restricted securities", 'Shares - LTR - Granted'!B4893 = "9. Any person (substitution for securities etc.)"),
'Shares - LTR - Granted'!C4893,
IF(
'Shares - LTR - Granted'!B4893 = "",
#N/A,
'Shares - LTR - Granted'!B4893)
)</f>
        <v>#N/A</v>
      </c>
      <c r="C4893" t="e">
        <f>IF(
OR('Performance Securities'!B4893 = "8. Transferee of restricted securities", 'Performance Securities'!B4893 = "9. Any person (substitution for securities etc.)"),
'Performance Securities'!C4893,
IF(
'Performance Securities'!B4893 = "",
#N/A,
'Performance Securities'!B4893)
)</f>
        <v>#N/A</v>
      </c>
      <c r="D4893" t="e">
        <f>IF(
OR('Options or Warrants'!B4893 = "8. Transferee of restricted securities", 'Options or Warrants'!B4893 = "9. Any person (substitution for securities etc.)"),
'Options or Warrants'!C4893,
IF(
'Options or Warrants'!B4893 = "",
#N/A,
'Options or Warrants'!B4893)
)</f>
        <v>#N/A</v>
      </c>
      <c r="E4893" t="e">
        <f>IF(
OR('Options - Free Attaching'!B4893 = "8. Transferee of restricted securities", 'Options - Free Attaching'!B4893 = "9. Any person (substitution for securities etc.)"),
'Options - Free Attaching'!C4893,
IF(
'Options - Free Attaching'!B4893 = "",
#N/A,
'Options - Free Attaching'!B4893)
)</f>
        <v>#N/A</v>
      </c>
      <c r="F4893" t="e">
        <f>IF(
OR('Con. Notes - Conversion'!B4893 = "8. Transferee of restricted securities", 'Con. Notes - Conversion'!B4893 = "9. Any person (substitution for securities etc.)"),
'Con. Notes - Conversion'!C4893,
IF(
'Con. Notes - Conversion'!B4893 = "",
#N/A,
'Con. Notes - Conversion'!B4893)
)</f>
        <v>#N/A</v>
      </c>
      <c r="G4893" t="e">
        <f>IF(
OR('Con. Notes - No Conversion'!B4893 = "8. Transferee of restricted securities", 'Con. Notes - No Conversion'!B4893 = "9. Any person (substitution for securities etc.)"),
'Con. Notes - No Conversion'!C4893,
IF(
'Con. Notes - No Conversion'!B4893 = "",
#N/A,
'Con. Notes - No Conversion'!B4893)
)</f>
        <v>#N/A</v>
      </c>
    </row>
    <row r="4894" spans="1:7" x14ac:dyDescent="0.25">
      <c r="A4894" t="e">
        <f>IF(
OR(Shares!B4894 = "8. Transferee of restricted securities", Shares!B4894 = "9. Any person (substitution for securities etc.)"),
Shares!C4894,
IF(
Shares!B4894 = "",
#N/A,
Shares!B4894)
)</f>
        <v>#N/A</v>
      </c>
      <c r="B4894" t="e">
        <f>IF(
OR('Shares - LTR - Granted'!B4894 = "8. Transferee of restricted securities", 'Shares - LTR - Granted'!B4894 = "9. Any person (substitution for securities etc.)"),
'Shares - LTR - Granted'!C4894,
IF(
'Shares - LTR - Granted'!B4894 = "",
#N/A,
'Shares - LTR - Granted'!B4894)
)</f>
        <v>#N/A</v>
      </c>
      <c r="C4894" t="e">
        <f>IF(
OR('Performance Securities'!B4894 = "8. Transferee of restricted securities", 'Performance Securities'!B4894 = "9. Any person (substitution for securities etc.)"),
'Performance Securities'!C4894,
IF(
'Performance Securities'!B4894 = "",
#N/A,
'Performance Securities'!B4894)
)</f>
        <v>#N/A</v>
      </c>
      <c r="D4894" t="e">
        <f>IF(
OR('Options or Warrants'!B4894 = "8. Transferee of restricted securities", 'Options or Warrants'!B4894 = "9. Any person (substitution for securities etc.)"),
'Options or Warrants'!C4894,
IF(
'Options or Warrants'!B4894 = "",
#N/A,
'Options or Warrants'!B4894)
)</f>
        <v>#N/A</v>
      </c>
      <c r="E4894" t="e">
        <f>IF(
OR('Options - Free Attaching'!B4894 = "8. Transferee of restricted securities", 'Options - Free Attaching'!B4894 = "9. Any person (substitution for securities etc.)"),
'Options - Free Attaching'!C4894,
IF(
'Options - Free Attaching'!B4894 = "",
#N/A,
'Options - Free Attaching'!B4894)
)</f>
        <v>#N/A</v>
      </c>
      <c r="F4894" t="e">
        <f>IF(
OR('Con. Notes - Conversion'!B4894 = "8. Transferee of restricted securities", 'Con. Notes - Conversion'!B4894 = "9. Any person (substitution for securities etc.)"),
'Con. Notes - Conversion'!C4894,
IF(
'Con. Notes - Conversion'!B4894 = "",
#N/A,
'Con. Notes - Conversion'!B4894)
)</f>
        <v>#N/A</v>
      </c>
      <c r="G4894" t="e">
        <f>IF(
OR('Con. Notes - No Conversion'!B4894 = "8. Transferee of restricted securities", 'Con. Notes - No Conversion'!B4894 = "9. Any person (substitution for securities etc.)"),
'Con. Notes - No Conversion'!C4894,
IF(
'Con. Notes - No Conversion'!B4894 = "",
#N/A,
'Con. Notes - No Conversion'!B4894)
)</f>
        <v>#N/A</v>
      </c>
    </row>
    <row r="4895" spans="1:7" x14ac:dyDescent="0.25">
      <c r="A4895" t="e">
        <f>IF(
OR(Shares!B4895 = "8. Transferee of restricted securities", Shares!B4895 = "9. Any person (substitution for securities etc.)"),
Shares!C4895,
IF(
Shares!B4895 = "",
#N/A,
Shares!B4895)
)</f>
        <v>#N/A</v>
      </c>
      <c r="B4895" t="e">
        <f>IF(
OR('Shares - LTR - Granted'!B4895 = "8. Transferee of restricted securities", 'Shares - LTR - Granted'!B4895 = "9. Any person (substitution for securities etc.)"),
'Shares - LTR - Granted'!C4895,
IF(
'Shares - LTR - Granted'!B4895 = "",
#N/A,
'Shares - LTR - Granted'!B4895)
)</f>
        <v>#N/A</v>
      </c>
      <c r="C4895" t="e">
        <f>IF(
OR('Performance Securities'!B4895 = "8. Transferee of restricted securities", 'Performance Securities'!B4895 = "9. Any person (substitution for securities etc.)"),
'Performance Securities'!C4895,
IF(
'Performance Securities'!B4895 = "",
#N/A,
'Performance Securities'!B4895)
)</f>
        <v>#N/A</v>
      </c>
      <c r="D4895" t="e">
        <f>IF(
OR('Options or Warrants'!B4895 = "8. Transferee of restricted securities", 'Options or Warrants'!B4895 = "9. Any person (substitution for securities etc.)"),
'Options or Warrants'!C4895,
IF(
'Options or Warrants'!B4895 = "",
#N/A,
'Options or Warrants'!B4895)
)</f>
        <v>#N/A</v>
      </c>
      <c r="E4895" t="e">
        <f>IF(
OR('Options - Free Attaching'!B4895 = "8. Transferee of restricted securities", 'Options - Free Attaching'!B4895 = "9. Any person (substitution for securities etc.)"),
'Options - Free Attaching'!C4895,
IF(
'Options - Free Attaching'!B4895 = "",
#N/A,
'Options - Free Attaching'!B4895)
)</f>
        <v>#N/A</v>
      </c>
      <c r="F4895" t="e">
        <f>IF(
OR('Con. Notes - Conversion'!B4895 = "8. Transferee of restricted securities", 'Con. Notes - Conversion'!B4895 = "9. Any person (substitution for securities etc.)"),
'Con. Notes - Conversion'!C4895,
IF(
'Con. Notes - Conversion'!B4895 = "",
#N/A,
'Con. Notes - Conversion'!B4895)
)</f>
        <v>#N/A</v>
      </c>
      <c r="G4895" t="e">
        <f>IF(
OR('Con. Notes - No Conversion'!B4895 = "8. Transferee of restricted securities", 'Con. Notes - No Conversion'!B4895 = "9. Any person (substitution for securities etc.)"),
'Con. Notes - No Conversion'!C4895,
IF(
'Con. Notes - No Conversion'!B4895 = "",
#N/A,
'Con. Notes - No Conversion'!B4895)
)</f>
        <v>#N/A</v>
      </c>
    </row>
    <row r="4896" spans="1:7" x14ac:dyDescent="0.25">
      <c r="A4896" t="e">
        <f>IF(
OR(Shares!B4896 = "8. Transferee of restricted securities", Shares!B4896 = "9. Any person (substitution for securities etc.)"),
Shares!C4896,
IF(
Shares!B4896 = "",
#N/A,
Shares!B4896)
)</f>
        <v>#N/A</v>
      </c>
      <c r="B4896" t="e">
        <f>IF(
OR('Shares - LTR - Granted'!B4896 = "8. Transferee of restricted securities", 'Shares - LTR - Granted'!B4896 = "9. Any person (substitution for securities etc.)"),
'Shares - LTR - Granted'!C4896,
IF(
'Shares - LTR - Granted'!B4896 = "",
#N/A,
'Shares - LTR - Granted'!B4896)
)</f>
        <v>#N/A</v>
      </c>
      <c r="C4896" t="e">
        <f>IF(
OR('Performance Securities'!B4896 = "8. Transferee of restricted securities", 'Performance Securities'!B4896 = "9. Any person (substitution for securities etc.)"),
'Performance Securities'!C4896,
IF(
'Performance Securities'!B4896 = "",
#N/A,
'Performance Securities'!B4896)
)</f>
        <v>#N/A</v>
      </c>
      <c r="D4896" t="e">
        <f>IF(
OR('Options or Warrants'!B4896 = "8. Transferee of restricted securities", 'Options or Warrants'!B4896 = "9. Any person (substitution for securities etc.)"),
'Options or Warrants'!C4896,
IF(
'Options or Warrants'!B4896 = "",
#N/A,
'Options or Warrants'!B4896)
)</f>
        <v>#N/A</v>
      </c>
      <c r="E4896" t="e">
        <f>IF(
OR('Options - Free Attaching'!B4896 = "8. Transferee of restricted securities", 'Options - Free Attaching'!B4896 = "9. Any person (substitution for securities etc.)"),
'Options - Free Attaching'!C4896,
IF(
'Options - Free Attaching'!B4896 = "",
#N/A,
'Options - Free Attaching'!B4896)
)</f>
        <v>#N/A</v>
      </c>
      <c r="F4896" t="e">
        <f>IF(
OR('Con. Notes - Conversion'!B4896 = "8. Transferee of restricted securities", 'Con. Notes - Conversion'!B4896 = "9. Any person (substitution for securities etc.)"),
'Con. Notes - Conversion'!C4896,
IF(
'Con. Notes - Conversion'!B4896 = "",
#N/A,
'Con. Notes - Conversion'!B4896)
)</f>
        <v>#N/A</v>
      </c>
      <c r="G4896" t="e">
        <f>IF(
OR('Con. Notes - No Conversion'!B4896 = "8. Transferee of restricted securities", 'Con. Notes - No Conversion'!B4896 = "9. Any person (substitution for securities etc.)"),
'Con. Notes - No Conversion'!C4896,
IF(
'Con. Notes - No Conversion'!B4896 = "",
#N/A,
'Con. Notes - No Conversion'!B4896)
)</f>
        <v>#N/A</v>
      </c>
    </row>
    <row r="4897" spans="1:7" x14ac:dyDescent="0.25">
      <c r="A4897" t="e">
        <f>IF(
OR(Shares!B4897 = "8. Transferee of restricted securities", Shares!B4897 = "9. Any person (substitution for securities etc.)"),
Shares!C4897,
IF(
Shares!B4897 = "",
#N/A,
Shares!B4897)
)</f>
        <v>#N/A</v>
      </c>
      <c r="B4897" t="e">
        <f>IF(
OR('Shares - LTR - Granted'!B4897 = "8. Transferee of restricted securities", 'Shares - LTR - Granted'!B4897 = "9. Any person (substitution for securities etc.)"),
'Shares - LTR - Granted'!C4897,
IF(
'Shares - LTR - Granted'!B4897 = "",
#N/A,
'Shares - LTR - Granted'!B4897)
)</f>
        <v>#N/A</v>
      </c>
      <c r="C4897" t="e">
        <f>IF(
OR('Performance Securities'!B4897 = "8. Transferee of restricted securities", 'Performance Securities'!B4897 = "9. Any person (substitution for securities etc.)"),
'Performance Securities'!C4897,
IF(
'Performance Securities'!B4897 = "",
#N/A,
'Performance Securities'!B4897)
)</f>
        <v>#N/A</v>
      </c>
      <c r="D4897" t="e">
        <f>IF(
OR('Options or Warrants'!B4897 = "8. Transferee of restricted securities", 'Options or Warrants'!B4897 = "9. Any person (substitution for securities etc.)"),
'Options or Warrants'!C4897,
IF(
'Options or Warrants'!B4897 = "",
#N/A,
'Options or Warrants'!B4897)
)</f>
        <v>#N/A</v>
      </c>
      <c r="E4897" t="e">
        <f>IF(
OR('Options - Free Attaching'!B4897 = "8. Transferee of restricted securities", 'Options - Free Attaching'!B4897 = "9. Any person (substitution for securities etc.)"),
'Options - Free Attaching'!C4897,
IF(
'Options - Free Attaching'!B4897 = "",
#N/A,
'Options - Free Attaching'!B4897)
)</f>
        <v>#N/A</v>
      </c>
      <c r="F4897" t="e">
        <f>IF(
OR('Con. Notes - Conversion'!B4897 = "8. Transferee of restricted securities", 'Con. Notes - Conversion'!B4897 = "9. Any person (substitution for securities etc.)"),
'Con. Notes - Conversion'!C4897,
IF(
'Con. Notes - Conversion'!B4897 = "",
#N/A,
'Con. Notes - Conversion'!B4897)
)</f>
        <v>#N/A</v>
      </c>
      <c r="G4897" t="e">
        <f>IF(
OR('Con. Notes - No Conversion'!B4897 = "8. Transferee of restricted securities", 'Con. Notes - No Conversion'!B4897 = "9. Any person (substitution for securities etc.)"),
'Con. Notes - No Conversion'!C4897,
IF(
'Con. Notes - No Conversion'!B4897 = "",
#N/A,
'Con. Notes - No Conversion'!B4897)
)</f>
        <v>#N/A</v>
      </c>
    </row>
    <row r="4898" spans="1:7" x14ac:dyDescent="0.25">
      <c r="A4898" t="e">
        <f>IF(
OR(Shares!B4898 = "8. Transferee of restricted securities", Shares!B4898 = "9. Any person (substitution for securities etc.)"),
Shares!C4898,
IF(
Shares!B4898 = "",
#N/A,
Shares!B4898)
)</f>
        <v>#N/A</v>
      </c>
      <c r="B4898" t="e">
        <f>IF(
OR('Shares - LTR - Granted'!B4898 = "8. Transferee of restricted securities", 'Shares - LTR - Granted'!B4898 = "9. Any person (substitution for securities etc.)"),
'Shares - LTR - Granted'!C4898,
IF(
'Shares - LTR - Granted'!B4898 = "",
#N/A,
'Shares - LTR - Granted'!B4898)
)</f>
        <v>#N/A</v>
      </c>
      <c r="C4898" t="e">
        <f>IF(
OR('Performance Securities'!B4898 = "8. Transferee of restricted securities", 'Performance Securities'!B4898 = "9. Any person (substitution for securities etc.)"),
'Performance Securities'!C4898,
IF(
'Performance Securities'!B4898 = "",
#N/A,
'Performance Securities'!B4898)
)</f>
        <v>#N/A</v>
      </c>
      <c r="D4898" t="e">
        <f>IF(
OR('Options or Warrants'!B4898 = "8. Transferee of restricted securities", 'Options or Warrants'!B4898 = "9. Any person (substitution for securities etc.)"),
'Options or Warrants'!C4898,
IF(
'Options or Warrants'!B4898 = "",
#N/A,
'Options or Warrants'!B4898)
)</f>
        <v>#N/A</v>
      </c>
      <c r="E4898" t="e">
        <f>IF(
OR('Options - Free Attaching'!B4898 = "8. Transferee of restricted securities", 'Options - Free Attaching'!B4898 = "9. Any person (substitution for securities etc.)"),
'Options - Free Attaching'!C4898,
IF(
'Options - Free Attaching'!B4898 = "",
#N/A,
'Options - Free Attaching'!B4898)
)</f>
        <v>#N/A</v>
      </c>
      <c r="F4898" t="e">
        <f>IF(
OR('Con. Notes - Conversion'!B4898 = "8. Transferee of restricted securities", 'Con. Notes - Conversion'!B4898 = "9. Any person (substitution for securities etc.)"),
'Con. Notes - Conversion'!C4898,
IF(
'Con. Notes - Conversion'!B4898 = "",
#N/A,
'Con. Notes - Conversion'!B4898)
)</f>
        <v>#N/A</v>
      </c>
      <c r="G4898" t="e">
        <f>IF(
OR('Con. Notes - No Conversion'!B4898 = "8. Transferee of restricted securities", 'Con. Notes - No Conversion'!B4898 = "9. Any person (substitution for securities etc.)"),
'Con. Notes - No Conversion'!C4898,
IF(
'Con. Notes - No Conversion'!B4898 = "",
#N/A,
'Con. Notes - No Conversion'!B4898)
)</f>
        <v>#N/A</v>
      </c>
    </row>
    <row r="4899" spans="1:7" x14ac:dyDescent="0.25">
      <c r="A4899" t="e">
        <f>IF(
OR(Shares!B4899 = "8. Transferee of restricted securities", Shares!B4899 = "9. Any person (substitution for securities etc.)"),
Shares!C4899,
IF(
Shares!B4899 = "",
#N/A,
Shares!B4899)
)</f>
        <v>#N/A</v>
      </c>
      <c r="B4899" t="e">
        <f>IF(
OR('Shares - LTR - Granted'!B4899 = "8. Transferee of restricted securities", 'Shares - LTR - Granted'!B4899 = "9. Any person (substitution for securities etc.)"),
'Shares - LTR - Granted'!C4899,
IF(
'Shares - LTR - Granted'!B4899 = "",
#N/A,
'Shares - LTR - Granted'!B4899)
)</f>
        <v>#N/A</v>
      </c>
      <c r="C4899" t="e">
        <f>IF(
OR('Performance Securities'!B4899 = "8. Transferee of restricted securities", 'Performance Securities'!B4899 = "9. Any person (substitution for securities etc.)"),
'Performance Securities'!C4899,
IF(
'Performance Securities'!B4899 = "",
#N/A,
'Performance Securities'!B4899)
)</f>
        <v>#N/A</v>
      </c>
      <c r="D4899" t="e">
        <f>IF(
OR('Options or Warrants'!B4899 = "8. Transferee of restricted securities", 'Options or Warrants'!B4899 = "9. Any person (substitution for securities etc.)"),
'Options or Warrants'!C4899,
IF(
'Options or Warrants'!B4899 = "",
#N/A,
'Options or Warrants'!B4899)
)</f>
        <v>#N/A</v>
      </c>
      <c r="E4899" t="e">
        <f>IF(
OR('Options - Free Attaching'!B4899 = "8. Transferee of restricted securities", 'Options - Free Attaching'!B4899 = "9. Any person (substitution for securities etc.)"),
'Options - Free Attaching'!C4899,
IF(
'Options - Free Attaching'!B4899 = "",
#N/A,
'Options - Free Attaching'!B4899)
)</f>
        <v>#N/A</v>
      </c>
      <c r="F4899" t="e">
        <f>IF(
OR('Con. Notes - Conversion'!B4899 = "8. Transferee of restricted securities", 'Con. Notes - Conversion'!B4899 = "9. Any person (substitution for securities etc.)"),
'Con. Notes - Conversion'!C4899,
IF(
'Con. Notes - Conversion'!B4899 = "",
#N/A,
'Con. Notes - Conversion'!B4899)
)</f>
        <v>#N/A</v>
      </c>
      <c r="G4899" t="e">
        <f>IF(
OR('Con. Notes - No Conversion'!B4899 = "8. Transferee of restricted securities", 'Con. Notes - No Conversion'!B4899 = "9. Any person (substitution for securities etc.)"),
'Con. Notes - No Conversion'!C4899,
IF(
'Con. Notes - No Conversion'!B4899 = "",
#N/A,
'Con. Notes - No Conversion'!B4899)
)</f>
        <v>#N/A</v>
      </c>
    </row>
    <row r="4900" spans="1:7" x14ac:dyDescent="0.25">
      <c r="A4900" t="e">
        <f>IF(
OR(Shares!B4900 = "8. Transferee of restricted securities", Shares!B4900 = "9. Any person (substitution for securities etc.)"),
Shares!C4900,
IF(
Shares!B4900 = "",
#N/A,
Shares!B4900)
)</f>
        <v>#N/A</v>
      </c>
      <c r="B4900" t="e">
        <f>IF(
OR('Shares - LTR - Granted'!B4900 = "8. Transferee of restricted securities", 'Shares - LTR - Granted'!B4900 = "9. Any person (substitution for securities etc.)"),
'Shares - LTR - Granted'!C4900,
IF(
'Shares - LTR - Granted'!B4900 = "",
#N/A,
'Shares - LTR - Granted'!B4900)
)</f>
        <v>#N/A</v>
      </c>
      <c r="C4900" t="e">
        <f>IF(
OR('Performance Securities'!B4900 = "8. Transferee of restricted securities", 'Performance Securities'!B4900 = "9. Any person (substitution for securities etc.)"),
'Performance Securities'!C4900,
IF(
'Performance Securities'!B4900 = "",
#N/A,
'Performance Securities'!B4900)
)</f>
        <v>#N/A</v>
      </c>
      <c r="D4900" t="e">
        <f>IF(
OR('Options or Warrants'!B4900 = "8. Transferee of restricted securities", 'Options or Warrants'!B4900 = "9. Any person (substitution for securities etc.)"),
'Options or Warrants'!C4900,
IF(
'Options or Warrants'!B4900 = "",
#N/A,
'Options or Warrants'!B4900)
)</f>
        <v>#N/A</v>
      </c>
      <c r="E4900" t="e">
        <f>IF(
OR('Options - Free Attaching'!B4900 = "8. Transferee of restricted securities", 'Options - Free Attaching'!B4900 = "9. Any person (substitution for securities etc.)"),
'Options - Free Attaching'!C4900,
IF(
'Options - Free Attaching'!B4900 = "",
#N/A,
'Options - Free Attaching'!B4900)
)</f>
        <v>#N/A</v>
      </c>
      <c r="F4900" t="e">
        <f>IF(
OR('Con. Notes - Conversion'!B4900 = "8. Transferee of restricted securities", 'Con. Notes - Conversion'!B4900 = "9. Any person (substitution for securities etc.)"),
'Con. Notes - Conversion'!C4900,
IF(
'Con. Notes - Conversion'!B4900 = "",
#N/A,
'Con. Notes - Conversion'!B4900)
)</f>
        <v>#N/A</v>
      </c>
      <c r="G4900" t="e">
        <f>IF(
OR('Con. Notes - No Conversion'!B4900 = "8. Transferee of restricted securities", 'Con. Notes - No Conversion'!B4900 = "9. Any person (substitution for securities etc.)"),
'Con. Notes - No Conversion'!C4900,
IF(
'Con. Notes - No Conversion'!B4900 = "",
#N/A,
'Con. Notes - No Conversion'!B4900)
)</f>
        <v>#N/A</v>
      </c>
    </row>
    <row r="4901" spans="1:7" x14ac:dyDescent="0.25">
      <c r="A4901" t="e">
        <f>IF(
OR(Shares!B4901 = "8. Transferee of restricted securities", Shares!B4901 = "9. Any person (substitution for securities etc.)"),
Shares!C4901,
IF(
Shares!B4901 = "",
#N/A,
Shares!B4901)
)</f>
        <v>#N/A</v>
      </c>
      <c r="B4901" t="e">
        <f>IF(
OR('Shares - LTR - Granted'!B4901 = "8. Transferee of restricted securities", 'Shares - LTR - Granted'!B4901 = "9. Any person (substitution for securities etc.)"),
'Shares - LTR - Granted'!C4901,
IF(
'Shares - LTR - Granted'!B4901 = "",
#N/A,
'Shares - LTR - Granted'!B4901)
)</f>
        <v>#N/A</v>
      </c>
      <c r="C4901" t="e">
        <f>IF(
OR('Performance Securities'!B4901 = "8. Transferee of restricted securities", 'Performance Securities'!B4901 = "9. Any person (substitution for securities etc.)"),
'Performance Securities'!C4901,
IF(
'Performance Securities'!B4901 = "",
#N/A,
'Performance Securities'!B4901)
)</f>
        <v>#N/A</v>
      </c>
      <c r="D4901" t="e">
        <f>IF(
OR('Options or Warrants'!B4901 = "8. Transferee of restricted securities", 'Options or Warrants'!B4901 = "9. Any person (substitution for securities etc.)"),
'Options or Warrants'!C4901,
IF(
'Options or Warrants'!B4901 = "",
#N/A,
'Options or Warrants'!B4901)
)</f>
        <v>#N/A</v>
      </c>
      <c r="E4901" t="e">
        <f>IF(
OR('Options - Free Attaching'!B4901 = "8. Transferee of restricted securities", 'Options - Free Attaching'!B4901 = "9. Any person (substitution for securities etc.)"),
'Options - Free Attaching'!C4901,
IF(
'Options - Free Attaching'!B4901 = "",
#N/A,
'Options - Free Attaching'!B4901)
)</f>
        <v>#N/A</v>
      </c>
      <c r="F4901" t="e">
        <f>IF(
OR('Con. Notes - Conversion'!B4901 = "8. Transferee of restricted securities", 'Con. Notes - Conversion'!B4901 = "9. Any person (substitution for securities etc.)"),
'Con. Notes - Conversion'!C4901,
IF(
'Con. Notes - Conversion'!B4901 = "",
#N/A,
'Con. Notes - Conversion'!B4901)
)</f>
        <v>#N/A</v>
      </c>
      <c r="G4901" t="e">
        <f>IF(
OR('Con. Notes - No Conversion'!B4901 = "8. Transferee of restricted securities", 'Con. Notes - No Conversion'!B4901 = "9. Any person (substitution for securities etc.)"),
'Con. Notes - No Conversion'!C4901,
IF(
'Con. Notes - No Conversion'!B4901 = "",
#N/A,
'Con. Notes - No Conversion'!B4901)
)</f>
        <v>#N/A</v>
      </c>
    </row>
    <row r="4902" spans="1:7" x14ac:dyDescent="0.25">
      <c r="A4902" t="e">
        <f>IF(
OR(Shares!B4902 = "8. Transferee of restricted securities", Shares!B4902 = "9. Any person (substitution for securities etc.)"),
Shares!C4902,
IF(
Shares!B4902 = "",
#N/A,
Shares!B4902)
)</f>
        <v>#N/A</v>
      </c>
      <c r="B4902" t="e">
        <f>IF(
OR('Shares - LTR - Granted'!B4902 = "8. Transferee of restricted securities", 'Shares - LTR - Granted'!B4902 = "9. Any person (substitution for securities etc.)"),
'Shares - LTR - Granted'!C4902,
IF(
'Shares - LTR - Granted'!B4902 = "",
#N/A,
'Shares - LTR - Granted'!B4902)
)</f>
        <v>#N/A</v>
      </c>
      <c r="C4902" t="e">
        <f>IF(
OR('Performance Securities'!B4902 = "8. Transferee of restricted securities", 'Performance Securities'!B4902 = "9. Any person (substitution for securities etc.)"),
'Performance Securities'!C4902,
IF(
'Performance Securities'!B4902 = "",
#N/A,
'Performance Securities'!B4902)
)</f>
        <v>#N/A</v>
      </c>
      <c r="D4902" t="e">
        <f>IF(
OR('Options or Warrants'!B4902 = "8. Transferee of restricted securities", 'Options or Warrants'!B4902 = "9. Any person (substitution for securities etc.)"),
'Options or Warrants'!C4902,
IF(
'Options or Warrants'!B4902 = "",
#N/A,
'Options or Warrants'!B4902)
)</f>
        <v>#N/A</v>
      </c>
      <c r="E4902" t="e">
        <f>IF(
OR('Options - Free Attaching'!B4902 = "8. Transferee of restricted securities", 'Options - Free Attaching'!B4902 = "9. Any person (substitution for securities etc.)"),
'Options - Free Attaching'!C4902,
IF(
'Options - Free Attaching'!B4902 = "",
#N/A,
'Options - Free Attaching'!B4902)
)</f>
        <v>#N/A</v>
      </c>
      <c r="F4902" t="e">
        <f>IF(
OR('Con. Notes - Conversion'!B4902 = "8. Transferee of restricted securities", 'Con. Notes - Conversion'!B4902 = "9. Any person (substitution for securities etc.)"),
'Con. Notes - Conversion'!C4902,
IF(
'Con. Notes - Conversion'!B4902 = "",
#N/A,
'Con. Notes - Conversion'!B4902)
)</f>
        <v>#N/A</v>
      </c>
      <c r="G4902" t="e">
        <f>IF(
OR('Con. Notes - No Conversion'!B4902 = "8. Transferee of restricted securities", 'Con. Notes - No Conversion'!B4902 = "9. Any person (substitution for securities etc.)"),
'Con. Notes - No Conversion'!C4902,
IF(
'Con. Notes - No Conversion'!B4902 = "",
#N/A,
'Con. Notes - No Conversion'!B4902)
)</f>
        <v>#N/A</v>
      </c>
    </row>
    <row r="4903" spans="1:7" x14ac:dyDescent="0.25">
      <c r="A4903" t="e">
        <f>IF(
OR(Shares!B4903 = "8. Transferee of restricted securities", Shares!B4903 = "9. Any person (substitution for securities etc.)"),
Shares!C4903,
IF(
Shares!B4903 = "",
#N/A,
Shares!B4903)
)</f>
        <v>#N/A</v>
      </c>
      <c r="B4903" t="e">
        <f>IF(
OR('Shares - LTR - Granted'!B4903 = "8. Transferee of restricted securities", 'Shares - LTR - Granted'!B4903 = "9. Any person (substitution for securities etc.)"),
'Shares - LTR - Granted'!C4903,
IF(
'Shares - LTR - Granted'!B4903 = "",
#N/A,
'Shares - LTR - Granted'!B4903)
)</f>
        <v>#N/A</v>
      </c>
      <c r="C4903" t="e">
        <f>IF(
OR('Performance Securities'!B4903 = "8. Transferee of restricted securities", 'Performance Securities'!B4903 = "9. Any person (substitution for securities etc.)"),
'Performance Securities'!C4903,
IF(
'Performance Securities'!B4903 = "",
#N/A,
'Performance Securities'!B4903)
)</f>
        <v>#N/A</v>
      </c>
      <c r="D4903" t="e">
        <f>IF(
OR('Options or Warrants'!B4903 = "8. Transferee of restricted securities", 'Options or Warrants'!B4903 = "9. Any person (substitution for securities etc.)"),
'Options or Warrants'!C4903,
IF(
'Options or Warrants'!B4903 = "",
#N/A,
'Options or Warrants'!B4903)
)</f>
        <v>#N/A</v>
      </c>
      <c r="E4903" t="e">
        <f>IF(
OR('Options - Free Attaching'!B4903 = "8. Transferee of restricted securities", 'Options - Free Attaching'!B4903 = "9. Any person (substitution for securities etc.)"),
'Options - Free Attaching'!C4903,
IF(
'Options - Free Attaching'!B4903 = "",
#N/A,
'Options - Free Attaching'!B4903)
)</f>
        <v>#N/A</v>
      </c>
      <c r="F4903" t="e">
        <f>IF(
OR('Con. Notes - Conversion'!B4903 = "8. Transferee of restricted securities", 'Con. Notes - Conversion'!B4903 = "9. Any person (substitution for securities etc.)"),
'Con. Notes - Conversion'!C4903,
IF(
'Con. Notes - Conversion'!B4903 = "",
#N/A,
'Con. Notes - Conversion'!B4903)
)</f>
        <v>#N/A</v>
      </c>
      <c r="G4903" t="e">
        <f>IF(
OR('Con. Notes - No Conversion'!B4903 = "8. Transferee of restricted securities", 'Con. Notes - No Conversion'!B4903 = "9. Any person (substitution for securities etc.)"),
'Con. Notes - No Conversion'!C4903,
IF(
'Con. Notes - No Conversion'!B4903 = "",
#N/A,
'Con. Notes - No Conversion'!B4903)
)</f>
        <v>#N/A</v>
      </c>
    </row>
    <row r="4904" spans="1:7" x14ac:dyDescent="0.25">
      <c r="A4904" t="e">
        <f>IF(
OR(Shares!B4904 = "8. Transferee of restricted securities", Shares!B4904 = "9. Any person (substitution for securities etc.)"),
Shares!C4904,
IF(
Shares!B4904 = "",
#N/A,
Shares!B4904)
)</f>
        <v>#N/A</v>
      </c>
      <c r="B4904" t="e">
        <f>IF(
OR('Shares - LTR - Granted'!B4904 = "8. Transferee of restricted securities", 'Shares - LTR - Granted'!B4904 = "9. Any person (substitution for securities etc.)"),
'Shares - LTR - Granted'!C4904,
IF(
'Shares - LTR - Granted'!B4904 = "",
#N/A,
'Shares - LTR - Granted'!B4904)
)</f>
        <v>#N/A</v>
      </c>
      <c r="C4904" t="e">
        <f>IF(
OR('Performance Securities'!B4904 = "8. Transferee of restricted securities", 'Performance Securities'!B4904 = "9. Any person (substitution for securities etc.)"),
'Performance Securities'!C4904,
IF(
'Performance Securities'!B4904 = "",
#N/A,
'Performance Securities'!B4904)
)</f>
        <v>#N/A</v>
      </c>
      <c r="D4904" t="e">
        <f>IF(
OR('Options or Warrants'!B4904 = "8. Transferee of restricted securities", 'Options or Warrants'!B4904 = "9. Any person (substitution for securities etc.)"),
'Options or Warrants'!C4904,
IF(
'Options or Warrants'!B4904 = "",
#N/A,
'Options or Warrants'!B4904)
)</f>
        <v>#N/A</v>
      </c>
      <c r="E4904" t="e">
        <f>IF(
OR('Options - Free Attaching'!B4904 = "8. Transferee of restricted securities", 'Options - Free Attaching'!B4904 = "9. Any person (substitution for securities etc.)"),
'Options - Free Attaching'!C4904,
IF(
'Options - Free Attaching'!B4904 = "",
#N/A,
'Options - Free Attaching'!B4904)
)</f>
        <v>#N/A</v>
      </c>
      <c r="F4904" t="e">
        <f>IF(
OR('Con. Notes - Conversion'!B4904 = "8. Transferee of restricted securities", 'Con. Notes - Conversion'!B4904 = "9. Any person (substitution for securities etc.)"),
'Con. Notes - Conversion'!C4904,
IF(
'Con. Notes - Conversion'!B4904 = "",
#N/A,
'Con. Notes - Conversion'!B4904)
)</f>
        <v>#N/A</v>
      </c>
      <c r="G4904" t="e">
        <f>IF(
OR('Con. Notes - No Conversion'!B4904 = "8. Transferee of restricted securities", 'Con. Notes - No Conversion'!B4904 = "9. Any person (substitution for securities etc.)"),
'Con. Notes - No Conversion'!C4904,
IF(
'Con. Notes - No Conversion'!B4904 = "",
#N/A,
'Con. Notes - No Conversion'!B4904)
)</f>
        <v>#N/A</v>
      </c>
    </row>
    <row r="4905" spans="1:7" x14ac:dyDescent="0.25">
      <c r="A4905" t="e">
        <f>IF(
OR(Shares!B4905 = "8. Transferee of restricted securities", Shares!B4905 = "9. Any person (substitution for securities etc.)"),
Shares!C4905,
IF(
Shares!B4905 = "",
#N/A,
Shares!B4905)
)</f>
        <v>#N/A</v>
      </c>
      <c r="B4905" t="e">
        <f>IF(
OR('Shares - LTR - Granted'!B4905 = "8. Transferee of restricted securities", 'Shares - LTR - Granted'!B4905 = "9. Any person (substitution for securities etc.)"),
'Shares - LTR - Granted'!C4905,
IF(
'Shares - LTR - Granted'!B4905 = "",
#N/A,
'Shares - LTR - Granted'!B4905)
)</f>
        <v>#N/A</v>
      </c>
      <c r="C4905" t="e">
        <f>IF(
OR('Performance Securities'!B4905 = "8. Transferee of restricted securities", 'Performance Securities'!B4905 = "9. Any person (substitution for securities etc.)"),
'Performance Securities'!C4905,
IF(
'Performance Securities'!B4905 = "",
#N/A,
'Performance Securities'!B4905)
)</f>
        <v>#N/A</v>
      </c>
      <c r="D4905" t="e">
        <f>IF(
OR('Options or Warrants'!B4905 = "8. Transferee of restricted securities", 'Options or Warrants'!B4905 = "9. Any person (substitution for securities etc.)"),
'Options or Warrants'!C4905,
IF(
'Options or Warrants'!B4905 = "",
#N/A,
'Options or Warrants'!B4905)
)</f>
        <v>#N/A</v>
      </c>
      <c r="E4905" t="e">
        <f>IF(
OR('Options - Free Attaching'!B4905 = "8. Transferee of restricted securities", 'Options - Free Attaching'!B4905 = "9. Any person (substitution for securities etc.)"),
'Options - Free Attaching'!C4905,
IF(
'Options - Free Attaching'!B4905 = "",
#N/A,
'Options - Free Attaching'!B4905)
)</f>
        <v>#N/A</v>
      </c>
      <c r="F4905" t="e">
        <f>IF(
OR('Con. Notes - Conversion'!B4905 = "8. Transferee of restricted securities", 'Con. Notes - Conversion'!B4905 = "9. Any person (substitution for securities etc.)"),
'Con. Notes - Conversion'!C4905,
IF(
'Con. Notes - Conversion'!B4905 = "",
#N/A,
'Con. Notes - Conversion'!B4905)
)</f>
        <v>#N/A</v>
      </c>
      <c r="G4905" t="e">
        <f>IF(
OR('Con. Notes - No Conversion'!B4905 = "8. Transferee of restricted securities", 'Con. Notes - No Conversion'!B4905 = "9. Any person (substitution for securities etc.)"),
'Con. Notes - No Conversion'!C4905,
IF(
'Con. Notes - No Conversion'!B4905 = "",
#N/A,
'Con. Notes - No Conversion'!B4905)
)</f>
        <v>#N/A</v>
      </c>
    </row>
    <row r="4906" spans="1:7" x14ac:dyDescent="0.25">
      <c r="A4906" t="e">
        <f>IF(
OR(Shares!B4906 = "8. Transferee of restricted securities", Shares!B4906 = "9. Any person (substitution for securities etc.)"),
Shares!C4906,
IF(
Shares!B4906 = "",
#N/A,
Shares!B4906)
)</f>
        <v>#N/A</v>
      </c>
      <c r="B4906" t="e">
        <f>IF(
OR('Shares - LTR - Granted'!B4906 = "8. Transferee of restricted securities", 'Shares - LTR - Granted'!B4906 = "9. Any person (substitution for securities etc.)"),
'Shares - LTR - Granted'!C4906,
IF(
'Shares - LTR - Granted'!B4906 = "",
#N/A,
'Shares - LTR - Granted'!B4906)
)</f>
        <v>#N/A</v>
      </c>
      <c r="C4906" t="e">
        <f>IF(
OR('Performance Securities'!B4906 = "8. Transferee of restricted securities", 'Performance Securities'!B4906 = "9. Any person (substitution for securities etc.)"),
'Performance Securities'!C4906,
IF(
'Performance Securities'!B4906 = "",
#N/A,
'Performance Securities'!B4906)
)</f>
        <v>#N/A</v>
      </c>
      <c r="D4906" t="e">
        <f>IF(
OR('Options or Warrants'!B4906 = "8. Transferee of restricted securities", 'Options or Warrants'!B4906 = "9. Any person (substitution for securities etc.)"),
'Options or Warrants'!C4906,
IF(
'Options or Warrants'!B4906 = "",
#N/A,
'Options or Warrants'!B4906)
)</f>
        <v>#N/A</v>
      </c>
      <c r="E4906" t="e">
        <f>IF(
OR('Options - Free Attaching'!B4906 = "8. Transferee of restricted securities", 'Options - Free Attaching'!B4906 = "9. Any person (substitution for securities etc.)"),
'Options - Free Attaching'!C4906,
IF(
'Options - Free Attaching'!B4906 = "",
#N/A,
'Options - Free Attaching'!B4906)
)</f>
        <v>#N/A</v>
      </c>
      <c r="F4906" t="e">
        <f>IF(
OR('Con. Notes - Conversion'!B4906 = "8. Transferee of restricted securities", 'Con. Notes - Conversion'!B4906 = "9. Any person (substitution for securities etc.)"),
'Con. Notes - Conversion'!C4906,
IF(
'Con. Notes - Conversion'!B4906 = "",
#N/A,
'Con. Notes - Conversion'!B4906)
)</f>
        <v>#N/A</v>
      </c>
      <c r="G4906" t="e">
        <f>IF(
OR('Con. Notes - No Conversion'!B4906 = "8. Transferee of restricted securities", 'Con. Notes - No Conversion'!B4906 = "9. Any person (substitution for securities etc.)"),
'Con. Notes - No Conversion'!C4906,
IF(
'Con. Notes - No Conversion'!B4906 = "",
#N/A,
'Con. Notes - No Conversion'!B4906)
)</f>
        <v>#N/A</v>
      </c>
    </row>
    <row r="4907" spans="1:7" x14ac:dyDescent="0.25">
      <c r="A4907" t="e">
        <f>IF(
OR(Shares!B4907 = "8. Transferee of restricted securities", Shares!B4907 = "9. Any person (substitution for securities etc.)"),
Shares!C4907,
IF(
Shares!B4907 = "",
#N/A,
Shares!B4907)
)</f>
        <v>#N/A</v>
      </c>
      <c r="B4907" t="e">
        <f>IF(
OR('Shares - LTR - Granted'!B4907 = "8. Transferee of restricted securities", 'Shares - LTR - Granted'!B4907 = "9. Any person (substitution for securities etc.)"),
'Shares - LTR - Granted'!C4907,
IF(
'Shares - LTR - Granted'!B4907 = "",
#N/A,
'Shares - LTR - Granted'!B4907)
)</f>
        <v>#N/A</v>
      </c>
      <c r="C4907" t="e">
        <f>IF(
OR('Performance Securities'!B4907 = "8. Transferee of restricted securities", 'Performance Securities'!B4907 = "9. Any person (substitution for securities etc.)"),
'Performance Securities'!C4907,
IF(
'Performance Securities'!B4907 = "",
#N/A,
'Performance Securities'!B4907)
)</f>
        <v>#N/A</v>
      </c>
      <c r="D4907" t="e">
        <f>IF(
OR('Options or Warrants'!B4907 = "8. Transferee of restricted securities", 'Options or Warrants'!B4907 = "9. Any person (substitution for securities etc.)"),
'Options or Warrants'!C4907,
IF(
'Options or Warrants'!B4907 = "",
#N/A,
'Options or Warrants'!B4907)
)</f>
        <v>#N/A</v>
      </c>
      <c r="E4907" t="e">
        <f>IF(
OR('Options - Free Attaching'!B4907 = "8. Transferee of restricted securities", 'Options - Free Attaching'!B4907 = "9. Any person (substitution for securities etc.)"),
'Options - Free Attaching'!C4907,
IF(
'Options - Free Attaching'!B4907 = "",
#N/A,
'Options - Free Attaching'!B4907)
)</f>
        <v>#N/A</v>
      </c>
      <c r="F4907" t="e">
        <f>IF(
OR('Con. Notes - Conversion'!B4907 = "8. Transferee of restricted securities", 'Con. Notes - Conversion'!B4907 = "9. Any person (substitution for securities etc.)"),
'Con. Notes - Conversion'!C4907,
IF(
'Con. Notes - Conversion'!B4907 = "",
#N/A,
'Con. Notes - Conversion'!B4907)
)</f>
        <v>#N/A</v>
      </c>
      <c r="G4907" t="e">
        <f>IF(
OR('Con. Notes - No Conversion'!B4907 = "8. Transferee of restricted securities", 'Con. Notes - No Conversion'!B4907 = "9. Any person (substitution for securities etc.)"),
'Con. Notes - No Conversion'!C4907,
IF(
'Con. Notes - No Conversion'!B4907 = "",
#N/A,
'Con. Notes - No Conversion'!B4907)
)</f>
        <v>#N/A</v>
      </c>
    </row>
    <row r="4908" spans="1:7" x14ac:dyDescent="0.25">
      <c r="A4908" t="e">
        <f>IF(
OR(Shares!B4908 = "8. Transferee of restricted securities", Shares!B4908 = "9. Any person (substitution for securities etc.)"),
Shares!C4908,
IF(
Shares!B4908 = "",
#N/A,
Shares!B4908)
)</f>
        <v>#N/A</v>
      </c>
      <c r="B4908" t="e">
        <f>IF(
OR('Shares - LTR - Granted'!B4908 = "8. Transferee of restricted securities", 'Shares - LTR - Granted'!B4908 = "9. Any person (substitution for securities etc.)"),
'Shares - LTR - Granted'!C4908,
IF(
'Shares - LTR - Granted'!B4908 = "",
#N/A,
'Shares - LTR - Granted'!B4908)
)</f>
        <v>#N/A</v>
      </c>
      <c r="C4908" t="e">
        <f>IF(
OR('Performance Securities'!B4908 = "8. Transferee of restricted securities", 'Performance Securities'!B4908 = "9. Any person (substitution for securities etc.)"),
'Performance Securities'!C4908,
IF(
'Performance Securities'!B4908 = "",
#N/A,
'Performance Securities'!B4908)
)</f>
        <v>#N/A</v>
      </c>
      <c r="D4908" t="e">
        <f>IF(
OR('Options or Warrants'!B4908 = "8. Transferee of restricted securities", 'Options or Warrants'!B4908 = "9. Any person (substitution for securities etc.)"),
'Options or Warrants'!C4908,
IF(
'Options or Warrants'!B4908 = "",
#N/A,
'Options or Warrants'!B4908)
)</f>
        <v>#N/A</v>
      </c>
      <c r="E4908" t="e">
        <f>IF(
OR('Options - Free Attaching'!B4908 = "8. Transferee of restricted securities", 'Options - Free Attaching'!B4908 = "9. Any person (substitution for securities etc.)"),
'Options - Free Attaching'!C4908,
IF(
'Options - Free Attaching'!B4908 = "",
#N/A,
'Options - Free Attaching'!B4908)
)</f>
        <v>#N/A</v>
      </c>
      <c r="F4908" t="e">
        <f>IF(
OR('Con. Notes - Conversion'!B4908 = "8. Transferee of restricted securities", 'Con. Notes - Conversion'!B4908 = "9. Any person (substitution for securities etc.)"),
'Con. Notes - Conversion'!C4908,
IF(
'Con. Notes - Conversion'!B4908 = "",
#N/A,
'Con. Notes - Conversion'!B4908)
)</f>
        <v>#N/A</v>
      </c>
      <c r="G4908" t="e">
        <f>IF(
OR('Con. Notes - No Conversion'!B4908 = "8. Transferee of restricted securities", 'Con. Notes - No Conversion'!B4908 = "9. Any person (substitution for securities etc.)"),
'Con. Notes - No Conversion'!C4908,
IF(
'Con. Notes - No Conversion'!B4908 = "",
#N/A,
'Con. Notes - No Conversion'!B4908)
)</f>
        <v>#N/A</v>
      </c>
    </row>
    <row r="4909" spans="1:7" x14ac:dyDescent="0.25">
      <c r="A4909" t="e">
        <f>IF(
OR(Shares!B4909 = "8. Transferee of restricted securities", Shares!B4909 = "9. Any person (substitution for securities etc.)"),
Shares!C4909,
IF(
Shares!B4909 = "",
#N/A,
Shares!B4909)
)</f>
        <v>#N/A</v>
      </c>
      <c r="B4909" t="e">
        <f>IF(
OR('Shares - LTR - Granted'!B4909 = "8. Transferee of restricted securities", 'Shares - LTR - Granted'!B4909 = "9. Any person (substitution for securities etc.)"),
'Shares - LTR - Granted'!C4909,
IF(
'Shares - LTR - Granted'!B4909 = "",
#N/A,
'Shares - LTR - Granted'!B4909)
)</f>
        <v>#N/A</v>
      </c>
      <c r="C4909" t="e">
        <f>IF(
OR('Performance Securities'!B4909 = "8. Transferee of restricted securities", 'Performance Securities'!B4909 = "9. Any person (substitution for securities etc.)"),
'Performance Securities'!C4909,
IF(
'Performance Securities'!B4909 = "",
#N/A,
'Performance Securities'!B4909)
)</f>
        <v>#N/A</v>
      </c>
      <c r="D4909" t="e">
        <f>IF(
OR('Options or Warrants'!B4909 = "8. Transferee of restricted securities", 'Options or Warrants'!B4909 = "9. Any person (substitution for securities etc.)"),
'Options or Warrants'!C4909,
IF(
'Options or Warrants'!B4909 = "",
#N/A,
'Options or Warrants'!B4909)
)</f>
        <v>#N/A</v>
      </c>
      <c r="E4909" t="e">
        <f>IF(
OR('Options - Free Attaching'!B4909 = "8. Transferee of restricted securities", 'Options - Free Attaching'!B4909 = "9. Any person (substitution for securities etc.)"),
'Options - Free Attaching'!C4909,
IF(
'Options - Free Attaching'!B4909 = "",
#N/A,
'Options - Free Attaching'!B4909)
)</f>
        <v>#N/A</v>
      </c>
      <c r="F4909" t="e">
        <f>IF(
OR('Con. Notes - Conversion'!B4909 = "8. Transferee of restricted securities", 'Con. Notes - Conversion'!B4909 = "9. Any person (substitution for securities etc.)"),
'Con. Notes - Conversion'!C4909,
IF(
'Con. Notes - Conversion'!B4909 = "",
#N/A,
'Con. Notes - Conversion'!B4909)
)</f>
        <v>#N/A</v>
      </c>
      <c r="G4909" t="e">
        <f>IF(
OR('Con. Notes - No Conversion'!B4909 = "8. Transferee of restricted securities", 'Con. Notes - No Conversion'!B4909 = "9. Any person (substitution for securities etc.)"),
'Con. Notes - No Conversion'!C4909,
IF(
'Con. Notes - No Conversion'!B4909 = "",
#N/A,
'Con. Notes - No Conversion'!B4909)
)</f>
        <v>#N/A</v>
      </c>
    </row>
    <row r="4910" spans="1:7" x14ac:dyDescent="0.25">
      <c r="A4910" t="e">
        <f>IF(
OR(Shares!B4910 = "8. Transferee of restricted securities", Shares!B4910 = "9. Any person (substitution for securities etc.)"),
Shares!C4910,
IF(
Shares!B4910 = "",
#N/A,
Shares!B4910)
)</f>
        <v>#N/A</v>
      </c>
      <c r="B4910" t="e">
        <f>IF(
OR('Shares - LTR - Granted'!B4910 = "8. Transferee of restricted securities", 'Shares - LTR - Granted'!B4910 = "9. Any person (substitution for securities etc.)"),
'Shares - LTR - Granted'!C4910,
IF(
'Shares - LTR - Granted'!B4910 = "",
#N/A,
'Shares - LTR - Granted'!B4910)
)</f>
        <v>#N/A</v>
      </c>
      <c r="C4910" t="e">
        <f>IF(
OR('Performance Securities'!B4910 = "8. Transferee of restricted securities", 'Performance Securities'!B4910 = "9. Any person (substitution for securities etc.)"),
'Performance Securities'!C4910,
IF(
'Performance Securities'!B4910 = "",
#N/A,
'Performance Securities'!B4910)
)</f>
        <v>#N/A</v>
      </c>
      <c r="D4910" t="e">
        <f>IF(
OR('Options or Warrants'!B4910 = "8. Transferee of restricted securities", 'Options or Warrants'!B4910 = "9. Any person (substitution for securities etc.)"),
'Options or Warrants'!C4910,
IF(
'Options or Warrants'!B4910 = "",
#N/A,
'Options or Warrants'!B4910)
)</f>
        <v>#N/A</v>
      </c>
      <c r="E4910" t="e">
        <f>IF(
OR('Options - Free Attaching'!B4910 = "8. Transferee of restricted securities", 'Options - Free Attaching'!B4910 = "9. Any person (substitution for securities etc.)"),
'Options - Free Attaching'!C4910,
IF(
'Options - Free Attaching'!B4910 = "",
#N/A,
'Options - Free Attaching'!B4910)
)</f>
        <v>#N/A</v>
      </c>
      <c r="F4910" t="e">
        <f>IF(
OR('Con. Notes - Conversion'!B4910 = "8. Transferee of restricted securities", 'Con. Notes - Conversion'!B4910 = "9. Any person (substitution for securities etc.)"),
'Con. Notes - Conversion'!C4910,
IF(
'Con. Notes - Conversion'!B4910 = "",
#N/A,
'Con. Notes - Conversion'!B4910)
)</f>
        <v>#N/A</v>
      </c>
      <c r="G4910" t="e">
        <f>IF(
OR('Con. Notes - No Conversion'!B4910 = "8. Transferee of restricted securities", 'Con. Notes - No Conversion'!B4910 = "9. Any person (substitution for securities etc.)"),
'Con. Notes - No Conversion'!C4910,
IF(
'Con. Notes - No Conversion'!B4910 = "",
#N/A,
'Con. Notes - No Conversion'!B4910)
)</f>
        <v>#N/A</v>
      </c>
    </row>
    <row r="4911" spans="1:7" x14ac:dyDescent="0.25">
      <c r="A4911" t="e">
        <f>IF(
OR(Shares!B4911 = "8. Transferee of restricted securities", Shares!B4911 = "9. Any person (substitution for securities etc.)"),
Shares!C4911,
IF(
Shares!B4911 = "",
#N/A,
Shares!B4911)
)</f>
        <v>#N/A</v>
      </c>
      <c r="B4911" t="e">
        <f>IF(
OR('Shares - LTR - Granted'!B4911 = "8. Transferee of restricted securities", 'Shares - LTR - Granted'!B4911 = "9. Any person (substitution for securities etc.)"),
'Shares - LTR - Granted'!C4911,
IF(
'Shares - LTR - Granted'!B4911 = "",
#N/A,
'Shares - LTR - Granted'!B4911)
)</f>
        <v>#N/A</v>
      </c>
      <c r="C4911" t="e">
        <f>IF(
OR('Performance Securities'!B4911 = "8. Transferee of restricted securities", 'Performance Securities'!B4911 = "9. Any person (substitution for securities etc.)"),
'Performance Securities'!C4911,
IF(
'Performance Securities'!B4911 = "",
#N/A,
'Performance Securities'!B4911)
)</f>
        <v>#N/A</v>
      </c>
      <c r="D4911" t="e">
        <f>IF(
OR('Options or Warrants'!B4911 = "8. Transferee of restricted securities", 'Options or Warrants'!B4911 = "9. Any person (substitution for securities etc.)"),
'Options or Warrants'!C4911,
IF(
'Options or Warrants'!B4911 = "",
#N/A,
'Options or Warrants'!B4911)
)</f>
        <v>#N/A</v>
      </c>
      <c r="E4911" t="e">
        <f>IF(
OR('Options - Free Attaching'!B4911 = "8. Transferee of restricted securities", 'Options - Free Attaching'!B4911 = "9. Any person (substitution for securities etc.)"),
'Options - Free Attaching'!C4911,
IF(
'Options - Free Attaching'!B4911 = "",
#N/A,
'Options - Free Attaching'!B4911)
)</f>
        <v>#N/A</v>
      </c>
      <c r="F4911" t="e">
        <f>IF(
OR('Con. Notes - Conversion'!B4911 = "8. Transferee of restricted securities", 'Con. Notes - Conversion'!B4911 = "9. Any person (substitution for securities etc.)"),
'Con. Notes - Conversion'!C4911,
IF(
'Con. Notes - Conversion'!B4911 = "",
#N/A,
'Con. Notes - Conversion'!B4911)
)</f>
        <v>#N/A</v>
      </c>
      <c r="G4911" t="e">
        <f>IF(
OR('Con. Notes - No Conversion'!B4911 = "8. Transferee of restricted securities", 'Con. Notes - No Conversion'!B4911 = "9. Any person (substitution for securities etc.)"),
'Con. Notes - No Conversion'!C4911,
IF(
'Con. Notes - No Conversion'!B4911 = "",
#N/A,
'Con. Notes - No Conversion'!B4911)
)</f>
        <v>#N/A</v>
      </c>
    </row>
    <row r="4912" spans="1:7" x14ac:dyDescent="0.25">
      <c r="A4912" t="e">
        <f>IF(
OR(Shares!B4912 = "8. Transferee of restricted securities", Shares!B4912 = "9. Any person (substitution for securities etc.)"),
Shares!C4912,
IF(
Shares!B4912 = "",
#N/A,
Shares!B4912)
)</f>
        <v>#N/A</v>
      </c>
      <c r="B4912" t="e">
        <f>IF(
OR('Shares - LTR - Granted'!B4912 = "8. Transferee of restricted securities", 'Shares - LTR - Granted'!B4912 = "9. Any person (substitution for securities etc.)"),
'Shares - LTR - Granted'!C4912,
IF(
'Shares - LTR - Granted'!B4912 = "",
#N/A,
'Shares - LTR - Granted'!B4912)
)</f>
        <v>#N/A</v>
      </c>
      <c r="C4912" t="e">
        <f>IF(
OR('Performance Securities'!B4912 = "8. Transferee of restricted securities", 'Performance Securities'!B4912 = "9. Any person (substitution for securities etc.)"),
'Performance Securities'!C4912,
IF(
'Performance Securities'!B4912 = "",
#N/A,
'Performance Securities'!B4912)
)</f>
        <v>#N/A</v>
      </c>
      <c r="D4912" t="e">
        <f>IF(
OR('Options or Warrants'!B4912 = "8. Transferee of restricted securities", 'Options or Warrants'!B4912 = "9. Any person (substitution for securities etc.)"),
'Options or Warrants'!C4912,
IF(
'Options or Warrants'!B4912 = "",
#N/A,
'Options or Warrants'!B4912)
)</f>
        <v>#N/A</v>
      </c>
      <c r="E4912" t="e">
        <f>IF(
OR('Options - Free Attaching'!B4912 = "8. Transferee of restricted securities", 'Options - Free Attaching'!B4912 = "9. Any person (substitution for securities etc.)"),
'Options - Free Attaching'!C4912,
IF(
'Options - Free Attaching'!B4912 = "",
#N/A,
'Options - Free Attaching'!B4912)
)</f>
        <v>#N/A</v>
      </c>
      <c r="F4912" t="e">
        <f>IF(
OR('Con. Notes - Conversion'!B4912 = "8. Transferee of restricted securities", 'Con. Notes - Conversion'!B4912 = "9. Any person (substitution for securities etc.)"),
'Con. Notes - Conversion'!C4912,
IF(
'Con. Notes - Conversion'!B4912 = "",
#N/A,
'Con. Notes - Conversion'!B4912)
)</f>
        <v>#N/A</v>
      </c>
      <c r="G4912" t="e">
        <f>IF(
OR('Con. Notes - No Conversion'!B4912 = "8. Transferee of restricted securities", 'Con. Notes - No Conversion'!B4912 = "9. Any person (substitution for securities etc.)"),
'Con. Notes - No Conversion'!C4912,
IF(
'Con. Notes - No Conversion'!B4912 = "",
#N/A,
'Con. Notes - No Conversion'!B4912)
)</f>
        <v>#N/A</v>
      </c>
    </row>
    <row r="4913" spans="1:7" x14ac:dyDescent="0.25">
      <c r="A4913" t="e">
        <f>IF(
OR(Shares!B4913 = "8. Transferee of restricted securities", Shares!B4913 = "9. Any person (substitution for securities etc.)"),
Shares!C4913,
IF(
Shares!B4913 = "",
#N/A,
Shares!B4913)
)</f>
        <v>#N/A</v>
      </c>
      <c r="B4913" t="e">
        <f>IF(
OR('Shares - LTR - Granted'!B4913 = "8. Transferee of restricted securities", 'Shares - LTR - Granted'!B4913 = "9. Any person (substitution for securities etc.)"),
'Shares - LTR - Granted'!C4913,
IF(
'Shares - LTR - Granted'!B4913 = "",
#N/A,
'Shares - LTR - Granted'!B4913)
)</f>
        <v>#N/A</v>
      </c>
      <c r="C4913" t="e">
        <f>IF(
OR('Performance Securities'!B4913 = "8. Transferee of restricted securities", 'Performance Securities'!B4913 = "9. Any person (substitution for securities etc.)"),
'Performance Securities'!C4913,
IF(
'Performance Securities'!B4913 = "",
#N/A,
'Performance Securities'!B4913)
)</f>
        <v>#N/A</v>
      </c>
      <c r="D4913" t="e">
        <f>IF(
OR('Options or Warrants'!B4913 = "8. Transferee of restricted securities", 'Options or Warrants'!B4913 = "9. Any person (substitution for securities etc.)"),
'Options or Warrants'!C4913,
IF(
'Options or Warrants'!B4913 = "",
#N/A,
'Options or Warrants'!B4913)
)</f>
        <v>#N/A</v>
      </c>
      <c r="E4913" t="e">
        <f>IF(
OR('Options - Free Attaching'!B4913 = "8. Transferee of restricted securities", 'Options - Free Attaching'!B4913 = "9. Any person (substitution for securities etc.)"),
'Options - Free Attaching'!C4913,
IF(
'Options - Free Attaching'!B4913 = "",
#N/A,
'Options - Free Attaching'!B4913)
)</f>
        <v>#N/A</v>
      </c>
      <c r="F4913" t="e">
        <f>IF(
OR('Con. Notes - Conversion'!B4913 = "8. Transferee of restricted securities", 'Con. Notes - Conversion'!B4913 = "9. Any person (substitution for securities etc.)"),
'Con. Notes - Conversion'!C4913,
IF(
'Con. Notes - Conversion'!B4913 = "",
#N/A,
'Con. Notes - Conversion'!B4913)
)</f>
        <v>#N/A</v>
      </c>
      <c r="G4913" t="e">
        <f>IF(
OR('Con. Notes - No Conversion'!B4913 = "8. Transferee of restricted securities", 'Con. Notes - No Conversion'!B4913 = "9. Any person (substitution for securities etc.)"),
'Con. Notes - No Conversion'!C4913,
IF(
'Con. Notes - No Conversion'!B4913 = "",
#N/A,
'Con. Notes - No Conversion'!B4913)
)</f>
        <v>#N/A</v>
      </c>
    </row>
    <row r="4914" spans="1:7" x14ac:dyDescent="0.25">
      <c r="A4914" t="e">
        <f>IF(
OR(Shares!B4914 = "8. Transferee of restricted securities", Shares!B4914 = "9. Any person (substitution for securities etc.)"),
Shares!C4914,
IF(
Shares!B4914 = "",
#N/A,
Shares!B4914)
)</f>
        <v>#N/A</v>
      </c>
      <c r="B4914" t="e">
        <f>IF(
OR('Shares - LTR - Granted'!B4914 = "8. Transferee of restricted securities", 'Shares - LTR - Granted'!B4914 = "9. Any person (substitution for securities etc.)"),
'Shares - LTR - Granted'!C4914,
IF(
'Shares - LTR - Granted'!B4914 = "",
#N/A,
'Shares - LTR - Granted'!B4914)
)</f>
        <v>#N/A</v>
      </c>
      <c r="C4914" t="e">
        <f>IF(
OR('Performance Securities'!B4914 = "8. Transferee of restricted securities", 'Performance Securities'!B4914 = "9. Any person (substitution for securities etc.)"),
'Performance Securities'!C4914,
IF(
'Performance Securities'!B4914 = "",
#N/A,
'Performance Securities'!B4914)
)</f>
        <v>#N/A</v>
      </c>
      <c r="D4914" t="e">
        <f>IF(
OR('Options or Warrants'!B4914 = "8. Transferee of restricted securities", 'Options or Warrants'!B4914 = "9. Any person (substitution for securities etc.)"),
'Options or Warrants'!C4914,
IF(
'Options or Warrants'!B4914 = "",
#N/A,
'Options or Warrants'!B4914)
)</f>
        <v>#N/A</v>
      </c>
      <c r="E4914" t="e">
        <f>IF(
OR('Options - Free Attaching'!B4914 = "8. Transferee of restricted securities", 'Options - Free Attaching'!B4914 = "9. Any person (substitution for securities etc.)"),
'Options - Free Attaching'!C4914,
IF(
'Options - Free Attaching'!B4914 = "",
#N/A,
'Options - Free Attaching'!B4914)
)</f>
        <v>#N/A</v>
      </c>
      <c r="F4914" t="e">
        <f>IF(
OR('Con. Notes - Conversion'!B4914 = "8. Transferee of restricted securities", 'Con. Notes - Conversion'!B4914 = "9. Any person (substitution for securities etc.)"),
'Con. Notes - Conversion'!C4914,
IF(
'Con. Notes - Conversion'!B4914 = "",
#N/A,
'Con. Notes - Conversion'!B4914)
)</f>
        <v>#N/A</v>
      </c>
      <c r="G4914" t="e">
        <f>IF(
OR('Con. Notes - No Conversion'!B4914 = "8. Transferee of restricted securities", 'Con. Notes - No Conversion'!B4914 = "9. Any person (substitution for securities etc.)"),
'Con. Notes - No Conversion'!C4914,
IF(
'Con. Notes - No Conversion'!B4914 = "",
#N/A,
'Con. Notes - No Conversion'!B4914)
)</f>
        <v>#N/A</v>
      </c>
    </row>
    <row r="4915" spans="1:7" x14ac:dyDescent="0.25">
      <c r="A4915" t="e">
        <f>IF(
OR(Shares!B4915 = "8. Transferee of restricted securities", Shares!B4915 = "9. Any person (substitution for securities etc.)"),
Shares!C4915,
IF(
Shares!B4915 = "",
#N/A,
Shares!B4915)
)</f>
        <v>#N/A</v>
      </c>
      <c r="B4915" t="e">
        <f>IF(
OR('Shares - LTR - Granted'!B4915 = "8. Transferee of restricted securities", 'Shares - LTR - Granted'!B4915 = "9. Any person (substitution for securities etc.)"),
'Shares - LTR - Granted'!C4915,
IF(
'Shares - LTR - Granted'!B4915 = "",
#N/A,
'Shares - LTR - Granted'!B4915)
)</f>
        <v>#N/A</v>
      </c>
      <c r="C4915" t="e">
        <f>IF(
OR('Performance Securities'!B4915 = "8. Transferee of restricted securities", 'Performance Securities'!B4915 = "9. Any person (substitution for securities etc.)"),
'Performance Securities'!C4915,
IF(
'Performance Securities'!B4915 = "",
#N/A,
'Performance Securities'!B4915)
)</f>
        <v>#N/A</v>
      </c>
      <c r="D4915" t="e">
        <f>IF(
OR('Options or Warrants'!B4915 = "8. Transferee of restricted securities", 'Options or Warrants'!B4915 = "9. Any person (substitution for securities etc.)"),
'Options or Warrants'!C4915,
IF(
'Options or Warrants'!B4915 = "",
#N/A,
'Options or Warrants'!B4915)
)</f>
        <v>#N/A</v>
      </c>
      <c r="E4915" t="e">
        <f>IF(
OR('Options - Free Attaching'!B4915 = "8. Transferee of restricted securities", 'Options - Free Attaching'!B4915 = "9. Any person (substitution for securities etc.)"),
'Options - Free Attaching'!C4915,
IF(
'Options - Free Attaching'!B4915 = "",
#N/A,
'Options - Free Attaching'!B4915)
)</f>
        <v>#N/A</v>
      </c>
      <c r="F4915" t="e">
        <f>IF(
OR('Con. Notes - Conversion'!B4915 = "8. Transferee of restricted securities", 'Con. Notes - Conversion'!B4915 = "9. Any person (substitution for securities etc.)"),
'Con. Notes - Conversion'!C4915,
IF(
'Con. Notes - Conversion'!B4915 = "",
#N/A,
'Con. Notes - Conversion'!B4915)
)</f>
        <v>#N/A</v>
      </c>
      <c r="G4915" t="e">
        <f>IF(
OR('Con. Notes - No Conversion'!B4915 = "8. Transferee of restricted securities", 'Con. Notes - No Conversion'!B4915 = "9. Any person (substitution for securities etc.)"),
'Con. Notes - No Conversion'!C4915,
IF(
'Con. Notes - No Conversion'!B4915 = "",
#N/A,
'Con. Notes - No Conversion'!B4915)
)</f>
        <v>#N/A</v>
      </c>
    </row>
    <row r="4916" spans="1:7" x14ac:dyDescent="0.25">
      <c r="A4916" t="e">
        <f>IF(
OR(Shares!B4916 = "8. Transferee of restricted securities", Shares!B4916 = "9. Any person (substitution for securities etc.)"),
Shares!C4916,
IF(
Shares!B4916 = "",
#N/A,
Shares!B4916)
)</f>
        <v>#N/A</v>
      </c>
      <c r="B4916" t="e">
        <f>IF(
OR('Shares - LTR - Granted'!B4916 = "8. Transferee of restricted securities", 'Shares - LTR - Granted'!B4916 = "9. Any person (substitution for securities etc.)"),
'Shares - LTR - Granted'!C4916,
IF(
'Shares - LTR - Granted'!B4916 = "",
#N/A,
'Shares - LTR - Granted'!B4916)
)</f>
        <v>#N/A</v>
      </c>
      <c r="C4916" t="e">
        <f>IF(
OR('Performance Securities'!B4916 = "8. Transferee of restricted securities", 'Performance Securities'!B4916 = "9. Any person (substitution for securities etc.)"),
'Performance Securities'!C4916,
IF(
'Performance Securities'!B4916 = "",
#N/A,
'Performance Securities'!B4916)
)</f>
        <v>#N/A</v>
      </c>
      <c r="D4916" t="e">
        <f>IF(
OR('Options or Warrants'!B4916 = "8. Transferee of restricted securities", 'Options or Warrants'!B4916 = "9. Any person (substitution for securities etc.)"),
'Options or Warrants'!C4916,
IF(
'Options or Warrants'!B4916 = "",
#N/A,
'Options or Warrants'!B4916)
)</f>
        <v>#N/A</v>
      </c>
      <c r="E4916" t="e">
        <f>IF(
OR('Options - Free Attaching'!B4916 = "8. Transferee of restricted securities", 'Options - Free Attaching'!B4916 = "9. Any person (substitution for securities etc.)"),
'Options - Free Attaching'!C4916,
IF(
'Options - Free Attaching'!B4916 = "",
#N/A,
'Options - Free Attaching'!B4916)
)</f>
        <v>#N/A</v>
      </c>
      <c r="F4916" t="e">
        <f>IF(
OR('Con. Notes - Conversion'!B4916 = "8. Transferee of restricted securities", 'Con. Notes - Conversion'!B4916 = "9. Any person (substitution for securities etc.)"),
'Con. Notes - Conversion'!C4916,
IF(
'Con. Notes - Conversion'!B4916 = "",
#N/A,
'Con. Notes - Conversion'!B4916)
)</f>
        <v>#N/A</v>
      </c>
      <c r="G4916" t="e">
        <f>IF(
OR('Con. Notes - No Conversion'!B4916 = "8. Transferee of restricted securities", 'Con. Notes - No Conversion'!B4916 = "9. Any person (substitution for securities etc.)"),
'Con. Notes - No Conversion'!C4916,
IF(
'Con. Notes - No Conversion'!B4916 = "",
#N/A,
'Con. Notes - No Conversion'!B4916)
)</f>
        <v>#N/A</v>
      </c>
    </row>
    <row r="4917" spans="1:7" x14ac:dyDescent="0.25">
      <c r="A4917" t="e">
        <f>IF(
OR(Shares!B4917 = "8. Transferee of restricted securities", Shares!B4917 = "9. Any person (substitution for securities etc.)"),
Shares!C4917,
IF(
Shares!B4917 = "",
#N/A,
Shares!B4917)
)</f>
        <v>#N/A</v>
      </c>
      <c r="B4917" t="e">
        <f>IF(
OR('Shares - LTR - Granted'!B4917 = "8. Transferee of restricted securities", 'Shares - LTR - Granted'!B4917 = "9. Any person (substitution for securities etc.)"),
'Shares - LTR - Granted'!C4917,
IF(
'Shares - LTR - Granted'!B4917 = "",
#N/A,
'Shares - LTR - Granted'!B4917)
)</f>
        <v>#N/A</v>
      </c>
      <c r="C4917" t="e">
        <f>IF(
OR('Performance Securities'!B4917 = "8. Transferee of restricted securities", 'Performance Securities'!B4917 = "9. Any person (substitution for securities etc.)"),
'Performance Securities'!C4917,
IF(
'Performance Securities'!B4917 = "",
#N/A,
'Performance Securities'!B4917)
)</f>
        <v>#N/A</v>
      </c>
      <c r="D4917" t="e">
        <f>IF(
OR('Options or Warrants'!B4917 = "8. Transferee of restricted securities", 'Options or Warrants'!B4917 = "9. Any person (substitution for securities etc.)"),
'Options or Warrants'!C4917,
IF(
'Options or Warrants'!B4917 = "",
#N/A,
'Options or Warrants'!B4917)
)</f>
        <v>#N/A</v>
      </c>
      <c r="E4917" t="e">
        <f>IF(
OR('Options - Free Attaching'!B4917 = "8. Transferee of restricted securities", 'Options - Free Attaching'!B4917 = "9. Any person (substitution for securities etc.)"),
'Options - Free Attaching'!C4917,
IF(
'Options - Free Attaching'!B4917 = "",
#N/A,
'Options - Free Attaching'!B4917)
)</f>
        <v>#N/A</v>
      </c>
      <c r="F4917" t="e">
        <f>IF(
OR('Con. Notes - Conversion'!B4917 = "8. Transferee of restricted securities", 'Con. Notes - Conversion'!B4917 = "9. Any person (substitution for securities etc.)"),
'Con. Notes - Conversion'!C4917,
IF(
'Con. Notes - Conversion'!B4917 = "",
#N/A,
'Con. Notes - Conversion'!B4917)
)</f>
        <v>#N/A</v>
      </c>
      <c r="G4917" t="e">
        <f>IF(
OR('Con. Notes - No Conversion'!B4917 = "8. Transferee of restricted securities", 'Con. Notes - No Conversion'!B4917 = "9. Any person (substitution for securities etc.)"),
'Con. Notes - No Conversion'!C4917,
IF(
'Con. Notes - No Conversion'!B4917 = "",
#N/A,
'Con. Notes - No Conversion'!B4917)
)</f>
        <v>#N/A</v>
      </c>
    </row>
    <row r="4918" spans="1:7" x14ac:dyDescent="0.25">
      <c r="A4918" t="e">
        <f>IF(
OR(Shares!B4918 = "8. Transferee of restricted securities", Shares!B4918 = "9. Any person (substitution for securities etc.)"),
Shares!C4918,
IF(
Shares!B4918 = "",
#N/A,
Shares!B4918)
)</f>
        <v>#N/A</v>
      </c>
      <c r="B4918" t="e">
        <f>IF(
OR('Shares - LTR - Granted'!B4918 = "8. Transferee of restricted securities", 'Shares - LTR - Granted'!B4918 = "9. Any person (substitution for securities etc.)"),
'Shares - LTR - Granted'!C4918,
IF(
'Shares - LTR - Granted'!B4918 = "",
#N/A,
'Shares - LTR - Granted'!B4918)
)</f>
        <v>#N/A</v>
      </c>
      <c r="C4918" t="e">
        <f>IF(
OR('Performance Securities'!B4918 = "8. Transferee of restricted securities", 'Performance Securities'!B4918 = "9. Any person (substitution for securities etc.)"),
'Performance Securities'!C4918,
IF(
'Performance Securities'!B4918 = "",
#N/A,
'Performance Securities'!B4918)
)</f>
        <v>#N/A</v>
      </c>
      <c r="D4918" t="e">
        <f>IF(
OR('Options or Warrants'!B4918 = "8. Transferee of restricted securities", 'Options or Warrants'!B4918 = "9. Any person (substitution for securities etc.)"),
'Options or Warrants'!C4918,
IF(
'Options or Warrants'!B4918 = "",
#N/A,
'Options or Warrants'!B4918)
)</f>
        <v>#N/A</v>
      </c>
      <c r="E4918" t="e">
        <f>IF(
OR('Options - Free Attaching'!B4918 = "8. Transferee of restricted securities", 'Options - Free Attaching'!B4918 = "9. Any person (substitution for securities etc.)"),
'Options - Free Attaching'!C4918,
IF(
'Options - Free Attaching'!B4918 = "",
#N/A,
'Options - Free Attaching'!B4918)
)</f>
        <v>#N/A</v>
      </c>
      <c r="F4918" t="e">
        <f>IF(
OR('Con. Notes - Conversion'!B4918 = "8. Transferee of restricted securities", 'Con. Notes - Conversion'!B4918 = "9. Any person (substitution for securities etc.)"),
'Con. Notes - Conversion'!C4918,
IF(
'Con. Notes - Conversion'!B4918 = "",
#N/A,
'Con. Notes - Conversion'!B4918)
)</f>
        <v>#N/A</v>
      </c>
      <c r="G4918" t="e">
        <f>IF(
OR('Con. Notes - No Conversion'!B4918 = "8. Transferee of restricted securities", 'Con. Notes - No Conversion'!B4918 = "9. Any person (substitution for securities etc.)"),
'Con. Notes - No Conversion'!C4918,
IF(
'Con. Notes - No Conversion'!B4918 = "",
#N/A,
'Con. Notes - No Conversion'!B4918)
)</f>
        <v>#N/A</v>
      </c>
    </row>
    <row r="4919" spans="1:7" x14ac:dyDescent="0.25">
      <c r="A4919" t="e">
        <f>IF(
OR(Shares!B4919 = "8. Transferee of restricted securities", Shares!B4919 = "9. Any person (substitution for securities etc.)"),
Shares!C4919,
IF(
Shares!B4919 = "",
#N/A,
Shares!B4919)
)</f>
        <v>#N/A</v>
      </c>
      <c r="B4919" t="e">
        <f>IF(
OR('Shares - LTR - Granted'!B4919 = "8. Transferee of restricted securities", 'Shares - LTR - Granted'!B4919 = "9. Any person (substitution for securities etc.)"),
'Shares - LTR - Granted'!C4919,
IF(
'Shares - LTR - Granted'!B4919 = "",
#N/A,
'Shares - LTR - Granted'!B4919)
)</f>
        <v>#N/A</v>
      </c>
      <c r="C4919" t="e">
        <f>IF(
OR('Performance Securities'!B4919 = "8. Transferee of restricted securities", 'Performance Securities'!B4919 = "9. Any person (substitution for securities etc.)"),
'Performance Securities'!C4919,
IF(
'Performance Securities'!B4919 = "",
#N/A,
'Performance Securities'!B4919)
)</f>
        <v>#N/A</v>
      </c>
      <c r="D4919" t="e">
        <f>IF(
OR('Options or Warrants'!B4919 = "8. Transferee of restricted securities", 'Options or Warrants'!B4919 = "9. Any person (substitution for securities etc.)"),
'Options or Warrants'!C4919,
IF(
'Options or Warrants'!B4919 = "",
#N/A,
'Options or Warrants'!B4919)
)</f>
        <v>#N/A</v>
      </c>
      <c r="E4919" t="e">
        <f>IF(
OR('Options - Free Attaching'!B4919 = "8. Transferee of restricted securities", 'Options - Free Attaching'!B4919 = "9. Any person (substitution for securities etc.)"),
'Options - Free Attaching'!C4919,
IF(
'Options - Free Attaching'!B4919 = "",
#N/A,
'Options - Free Attaching'!B4919)
)</f>
        <v>#N/A</v>
      </c>
      <c r="F4919" t="e">
        <f>IF(
OR('Con. Notes - Conversion'!B4919 = "8. Transferee of restricted securities", 'Con. Notes - Conversion'!B4919 = "9. Any person (substitution for securities etc.)"),
'Con. Notes - Conversion'!C4919,
IF(
'Con. Notes - Conversion'!B4919 = "",
#N/A,
'Con. Notes - Conversion'!B4919)
)</f>
        <v>#N/A</v>
      </c>
      <c r="G4919" t="e">
        <f>IF(
OR('Con. Notes - No Conversion'!B4919 = "8. Transferee of restricted securities", 'Con. Notes - No Conversion'!B4919 = "9. Any person (substitution for securities etc.)"),
'Con. Notes - No Conversion'!C4919,
IF(
'Con. Notes - No Conversion'!B4919 = "",
#N/A,
'Con. Notes - No Conversion'!B4919)
)</f>
        <v>#N/A</v>
      </c>
    </row>
    <row r="4920" spans="1:7" x14ac:dyDescent="0.25">
      <c r="A4920" t="e">
        <f>IF(
OR(Shares!B4920 = "8. Transferee of restricted securities", Shares!B4920 = "9. Any person (substitution for securities etc.)"),
Shares!C4920,
IF(
Shares!B4920 = "",
#N/A,
Shares!B4920)
)</f>
        <v>#N/A</v>
      </c>
      <c r="B4920" t="e">
        <f>IF(
OR('Shares - LTR - Granted'!B4920 = "8. Transferee of restricted securities", 'Shares - LTR - Granted'!B4920 = "9. Any person (substitution for securities etc.)"),
'Shares - LTR - Granted'!C4920,
IF(
'Shares - LTR - Granted'!B4920 = "",
#N/A,
'Shares - LTR - Granted'!B4920)
)</f>
        <v>#N/A</v>
      </c>
      <c r="C4920" t="e">
        <f>IF(
OR('Performance Securities'!B4920 = "8. Transferee of restricted securities", 'Performance Securities'!B4920 = "9. Any person (substitution for securities etc.)"),
'Performance Securities'!C4920,
IF(
'Performance Securities'!B4920 = "",
#N/A,
'Performance Securities'!B4920)
)</f>
        <v>#N/A</v>
      </c>
      <c r="D4920" t="e">
        <f>IF(
OR('Options or Warrants'!B4920 = "8. Transferee of restricted securities", 'Options or Warrants'!B4920 = "9. Any person (substitution for securities etc.)"),
'Options or Warrants'!C4920,
IF(
'Options or Warrants'!B4920 = "",
#N/A,
'Options or Warrants'!B4920)
)</f>
        <v>#N/A</v>
      </c>
      <c r="E4920" t="e">
        <f>IF(
OR('Options - Free Attaching'!B4920 = "8. Transferee of restricted securities", 'Options - Free Attaching'!B4920 = "9. Any person (substitution for securities etc.)"),
'Options - Free Attaching'!C4920,
IF(
'Options - Free Attaching'!B4920 = "",
#N/A,
'Options - Free Attaching'!B4920)
)</f>
        <v>#N/A</v>
      </c>
      <c r="F4920" t="e">
        <f>IF(
OR('Con. Notes - Conversion'!B4920 = "8. Transferee of restricted securities", 'Con. Notes - Conversion'!B4920 = "9. Any person (substitution for securities etc.)"),
'Con. Notes - Conversion'!C4920,
IF(
'Con. Notes - Conversion'!B4920 = "",
#N/A,
'Con. Notes - Conversion'!B4920)
)</f>
        <v>#N/A</v>
      </c>
      <c r="G4920" t="e">
        <f>IF(
OR('Con. Notes - No Conversion'!B4920 = "8. Transferee of restricted securities", 'Con. Notes - No Conversion'!B4920 = "9. Any person (substitution for securities etc.)"),
'Con. Notes - No Conversion'!C4920,
IF(
'Con. Notes - No Conversion'!B4920 = "",
#N/A,
'Con. Notes - No Conversion'!B4920)
)</f>
        <v>#N/A</v>
      </c>
    </row>
    <row r="4921" spans="1:7" x14ac:dyDescent="0.25">
      <c r="A4921" t="e">
        <f>IF(
OR(Shares!B4921 = "8. Transferee of restricted securities", Shares!B4921 = "9. Any person (substitution for securities etc.)"),
Shares!C4921,
IF(
Shares!B4921 = "",
#N/A,
Shares!B4921)
)</f>
        <v>#N/A</v>
      </c>
      <c r="B4921" t="e">
        <f>IF(
OR('Shares - LTR - Granted'!B4921 = "8. Transferee of restricted securities", 'Shares - LTR - Granted'!B4921 = "9. Any person (substitution for securities etc.)"),
'Shares - LTR - Granted'!C4921,
IF(
'Shares - LTR - Granted'!B4921 = "",
#N/A,
'Shares - LTR - Granted'!B4921)
)</f>
        <v>#N/A</v>
      </c>
      <c r="C4921" t="e">
        <f>IF(
OR('Performance Securities'!B4921 = "8. Transferee of restricted securities", 'Performance Securities'!B4921 = "9. Any person (substitution for securities etc.)"),
'Performance Securities'!C4921,
IF(
'Performance Securities'!B4921 = "",
#N/A,
'Performance Securities'!B4921)
)</f>
        <v>#N/A</v>
      </c>
      <c r="D4921" t="e">
        <f>IF(
OR('Options or Warrants'!B4921 = "8. Transferee of restricted securities", 'Options or Warrants'!B4921 = "9. Any person (substitution for securities etc.)"),
'Options or Warrants'!C4921,
IF(
'Options or Warrants'!B4921 = "",
#N/A,
'Options or Warrants'!B4921)
)</f>
        <v>#N/A</v>
      </c>
      <c r="E4921" t="e">
        <f>IF(
OR('Options - Free Attaching'!B4921 = "8. Transferee of restricted securities", 'Options - Free Attaching'!B4921 = "9. Any person (substitution for securities etc.)"),
'Options - Free Attaching'!C4921,
IF(
'Options - Free Attaching'!B4921 = "",
#N/A,
'Options - Free Attaching'!B4921)
)</f>
        <v>#N/A</v>
      </c>
      <c r="F4921" t="e">
        <f>IF(
OR('Con. Notes - Conversion'!B4921 = "8. Transferee of restricted securities", 'Con. Notes - Conversion'!B4921 = "9. Any person (substitution for securities etc.)"),
'Con. Notes - Conversion'!C4921,
IF(
'Con. Notes - Conversion'!B4921 = "",
#N/A,
'Con. Notes - Conversion'!B4921)
)</f>
        <v>#N/A</v>
      </c>
      <c r="G4921" t="e">
        <f>IF(
OR('Con. Notes - No Conversion'!B4921 = "8. Transferee of restricted securities", 'Con. Notes - No Conversion'!B4921 = "9. Any person (substitution for securities etc.)"),
'Con. Notes - No Conversion'!C4921,
IF(
'Con. Notes - No Conversion'!B4921 = "",
#N/A,
'Con. Notes - No Conversion'!B4921)
)</f>
        <v>#N/A</v>
      </c>
    </row>
    <row r="4922" spans="1:7" x14ac:dyDescent="0.25">
      <c r="A4922" t="e">
        <f>IF(
OR(Shares!B4922 = "8. Transferee of restricted securities", Shares!B4922 = "9. Any person (substitution for securities etc.)"),
Shares!C4922,
IF(
Shares!B4922 = "",
#N/A,
Shares!B4922)
)</f>
        <v>#N/A</v>
      </c>
      <c r="B4922" t="e">
        <f>IF(
OR('Shares - LTR - Granted'!B4922 = "8. Transferee of restricted securities", 'Shares - LTR - Granted'!B4922 = "9. Any person (substitution for securities etc.)"),
'Shares - LTR - Granted'!C4922,
IF(
'Shares - LTR - Granted'!B4922 = "",
#N/A,
'Shares - LTR - Granted'!B4922)
)</f>
        <v>#N/A</v>
      </c>
      <c r="C4922" t="e">
        <f>IF(
OR('Performance Securities'!B4922 = "8. Transferee of restricted securities", 'Performance Securities'!B4922 = "9. Any person (substitution for securities etc.)"),
'Performance Securities'!C4922,
IF(
'Performance Securities'!B4922 = "",
#N/A,
'Performance Securities'!B4922)
)</f>
        <v>#N/A</v>
      </c>
      <c r="D4922" t="e">
        <f>IF(
OR('Options or Warrants'!B4922 = "8. Transferee of restricted securities", 'Options or Warrants'!B4922 = "9. Any person (substitution for securities etc.)"),
'Options or Warrants'!C4922,
IF(
'Options or Warrants'!B4922 = "",
#N/A,
'Options or Warrants'!B4922)
)</f>
        <v>#N/A</v>
      </c>
      <c r="E4922" t="e">
        <f>IF(
OR('Options - Free Attaching'!B4922 = "8. Transferee of restricted securities", 'Options - Free Attaching'!B4922 = "9. Any person (substitution for securities etc.)"),
'Options - Free Attaching'!C4922,
IF(
'Options - Free Attaching'!B4922 = "",
#N/A,
'Options - Free Attaching'!B4922)
)</f>
        <v>#N/A</v>
      </c>
      <c r="F4922" t="e">
        <f>IF(
OR('Con. Notes - Conversion'!B4922 = "8. Transferee of restricted securities", 'Con. Notes - Conversion'!B4922 = "9. Any person (substitution for securities etc.)"),
'Con. Notes - Conversion'!C4922,
IF(
'Con. Notes - Conversion'!B4922 = "",
#N/A,
'Con. Notes - Conversion'!B4922)
)</f>
        <v>#N/A</v>
      </c>
      <c r="G4922" t="e">
        <f>IF(
OR('Con. Notes - No Conversion'!B4922 = "8. Transferee of restricted securities", 'Con. Notes - No Conversion'!B4922 = "9. Any person (substitution for securities etc.)"),
'Con. Notes - No Conversion'!C4922,
IF(
'Con. Notes - No Conversion'!B4922 = "",
#N/A,
'Con. Notes - No Conversion'!B4922)
)</f>
        <v>#N/A</v>
      </c>
    </row>
    <row r="4923" spans="1:7" x14ac:dyDescent="0.25">
      <c r="A4923" t="e">
        <f>IF(
OR(Shares!B4923 = "8. Transferee of restricted securities", Shares!B4923 = "9. Any person (substitution for securities etc.)"),
Shares!C4923,
IF(
Shares!B4923 = "",
#N/A,
Shares!B4923)
)</f>
        <v>#N/A</v>
      </c>
      <c r="B4923" t="e">
        <f>IF(
OR('Shares - LTR - Granted'!B4923 = "8. Transferee of restricted securities", 'Shares - LTR - Granted'!B4923 = "9. Any person (substitution for securities etc.)"),
'Shares - LTR - Granted'!C4923,
IF(
'Shares - LTR - Granted'!B4923 = "",
#N/A,
'Shares - LTR - Granted'!B4923)
)</f>
        <v>#N/A</v>
      </c>
      <c r="C4923" t="e">
        <f>IF(
OR('Performance Securities'!B4923 = "8. Transferee of restricted securities", 'Performance Securities'!B4923 = "9. Any person (substitution for securities etc.)"),
'Performance Securities'!C4923,
IF(
'Performance Securities'!B4923 = "",
#N/A,
'Performance Securities'!B4923)
)</f>
        <v>#N/A</v>
      </c>
      <c r="D4923" t="e">
        <f>IF(
OR('Options or Warrants'!B4923 = "8. Transferee of restricted securities", 'Options or Warrants'!B4923 = "9. Any person (substitution for securities etc.)"),
'Options or Warrants'!C4923,
IF(
'Options or Warrants'!B4923 = "",
#N/A,
'Options or Warrants'!B4923)
)</f>
        <v>#N/A</v>
      </c>
      <c r="E4923" t="e">
        <f>IF(
OR('Options - Free Attaching'!B4923 = "8. Transferee of restricted securities", 'Options - Free Attaching'!B4923 = "9. Any person (substitution for securities etc.)"),
'Options - Free Attaching'!C4923,
IF(
'Options - Free Attaching'!B4923 = "",
#N/A,
'Options - Free Attaching'!B4923)
)</f>
        <v>#N/A</v>
      </c>
      <c r="F4923" t="e">
        <f>IF(
OR('Con. Notes - Conversion'!B4923 = "8. Transferee of restricted securities", 'Con. Notes - Conversion'!B4923 = "9. Any person (substitution for securities etc.)"),
'Con. Notes - Conversion'!C4923,
IF(
'Con. Notes - Conversion'!B4923 = "",
#N/A,
'Con. Notes - Conversion'!B4923)
)</f>
        <v>#N/A</v>
      </c>
      <c r="G4923" t="e">
        <f>IF(
OR('Con. Notes - No Conversion'!B4923 = "8. Transferee of restricted securities", 'Con. Notes - No Conversion'!B4923 = "9. Any person (substitution for securities etc.)"),
'Con. Notes - No Conversion'!C4923,
IF(
'Con. Notes - No Conversion'!B4923 = "",
#N/A,
'Con. Notes - No Conversion'!B4923)
)</f>
        <v>#N/A</v>
      </c>
    </row>
    <row r="4924" spans="1:7" x14ac:dyDescent="0.25">
      <c r="A4924" t="e">
        <f>IF(
OR(Shares!B4924 = "8. Transferee of restricted securities", Shares!B4924 = "9. Any person (substitution for securities etc.)"),
Shares!C4924,
IF(
Shares!B4924 = "",
#N/A,
Shares!B4924)
)</f>
        <v>#N/A</v>
      </c>
      <c r="B4924" t="e">
        <f>IF(
OR('Shares - LTR - Granted'!B4924 = "8. Transferee of restricted securities", 'Shares - LTR - Granted'!B4924 = "9. Any person (substitution for securities etc.)"),
'Shares - LTR - Granted'!C4924,
IF(
'Shares - LTR - Granted'!B4924 = "",
#N/A,
'Shares - LTR - Granted'!B4924)
)</f>
        <v>#N/A</v>
      </c>
      <c r="C4924" t="e">
        <f>IF(
OR('Performance Securities'!B4924 = "8. Transferee of restricted securities", 'Performance Securities'!B4924 = "9. Any person (substitution for securities etc.)"),
'Performance Securities'!C4924,
IF(
'Performance Securities'!B4924 = "",
#N/A,
'Performance Securities'!B4924)
)</f>
        <v>#N/A</v>
      </c>
      <c r="D4924" t="e">
        <f>IF(
OR('Options or Warrants'!B4924 = "8. Transferee of restricted securities", 'Options or Warrants'!B4924 = "9. Any person (substitution for securities etc.)"),
'Options or Warrants'!C4924,
IF(
'Options or Warrants'!B4924 = "",
#N/A,
'Options or Warrants'!B4924)
)</f>
        <v>#N/A</v>
      </c>
      <c r="E4924" t="e">
        <f>IF(
OR('Options - Free Attaching'!B4924 = "8. Transferee of restricted securities", 'Options - Free Attaching'!B4924 = "9. Any person (substitution for securities etc.)"),
'Options - Free Attaching'!C4924,
IF(
'Options - Free Attaching'!B4924 = "",
#N/A,
'Options - Free Attaching'!B4924)
)</f>
        <v>#N/A</v>
      </c>
      <c r="F4924" t="e">
        <f>IF(
OR('Con. Notes - Conversion'!B4924 = "8. Transferee of restricted securities", 'Con. Notes - Conversion'!B4924 = "9. Any person (substitution for securities etc.)"),
'Con. Notes - Conversion'!C4924,
IF(
'Con. Notes - Conversion'!B4924 = "",
#N/A,
'Con. Notes - Conversion'!B4924)
)</f>
        <v>#N/A</v>
      </c>
      <c r="G4924" t="e">
        <f>IF(
OR('Con. Notes - No Conversion'!B4924 = "8. Transferee of restricted securities", 'Con. Notes - No Conversion'!B4924 = "9. Any person (substitution for securities etc.)"),
'Con. Notes - No Conversion'!C4924,
IF(
'Con. Notes - No Conversion'!B4924 = "",
#N/A,
'Con. Notes - No Conversion'!B4924)
)</f>
        <v>#N/A</v>
      </c>
    </row>
    <row r="4925" spans="1:7" x14ac:dyDescent="0.25">
      <c r="A4925" t="e">
        <f>IF(
OR(Shares!B4925 = "8. Transferee of restricted securities", Shares!B4925 = "9. Any person (substitution for securities etc.)"),
Shares!C4925,
IF(
Shares!B4925 = "",
#N/A,
Shares!B4925)
)</f>
        <v>#N/A</v>
      </c>
      <c r="B4925" t="e">
        <f>IF(
OR('Shares - LTR - Granted'!B4925 = "8. Transferee of restricted securities", 'Shares - LTR - Granted'!B4925 = "9. Any person (substitution for securities etc.)"),
'Shares - LTR - Granted'!C4925,
IF(
'Shares - LTR - Granted'!B4925 = "",
#N/A,
'Shares - LTR - Granted'!B4925)
)</f>
        <v>#N/A</v>
      </c>
      <c r="C4925" t="e">
        <f>IF(
OR('Performance Securities'!B4925 = "8. Transferee of restricted securities", 'Performance Securities'!B4925 = "9. Any person (substitution for securities etc.)"),
'Performance Securities'!C4925,
IF(
'Performance Securities'!B4925 = "",
#N/A,
'Performance Securities'!B4925)
)</f>
        <v>#N/A</v>
      </c>
      <c r="D4925" t="e">
        <f>IF(
OR('Options or Warrants'!B4925 = "8. Transferee of restricted securities", 'Options or Warrants'!B4925 = "9. Any person (substitution for securities etc.)"),
'Options or Warrants'!C4925,
IF(
'Options or Warrants'!B4925 = "",
#N/A,
'Options or Warrants'!B4925)
)</f>
        <v>#N/A</v>
      </c>
      <c r="E4925" t="e">
        <f>IF(
OR('Options - Free Attaching'!B4925 = "8. Transferee of restricted securities", 'Options - Free Attaching'!B4925 = "9. Any person (substitution for securities etc.)"),
'Options - Free Attaching'!C4925,
IF(
'Options - Free Attaching'!B4925 = "",
#N/A,
'Options - Free Attaching'!B4925)
)</f>
        <v>#N/A</v>
      </c>
      <c r="F4925" t="e">
        <f>IF(
OR('Con. Notes - Conversion'!B4925 = "8. Transferee of restricted securities", 'Con. Notes - Conversion'!B4925 = "9. Any person (substitution for securities etc.)"),
'Con. Notes - Conversion'!C4925,
IF(
'Con. Notes - Conversion'!B4925 = "",
#N/A,
'Con. Notes - Conversion'!B4925)
)</f>
        <v>#N/A</v>
      </c>
      <c r="G4925" t="e">
        <f>IF(
OR('Con. Notes - No Conversion'!B4925 = "8. Transferee of restricted securities", 'Con. Notes - No Conversion'!B4925 = "9. Any person (substitution for securities etc.)"),
'Con. Notes - No Conversion'!C4925,
IF(
'Con. Notes - No Conversion'!B4925 = "",
#N/A,
'Con. Notes - No Conversion'!B4925)
)</f>
        <v>#N/A</v>
      </c>
    </row>
    <row r="4926" spans="1:7" x14ac:dyDescent="0.25">
      <c r="A4926" t="e">
        <f>IF(
OR(Shares!B4926 = "8. Transferee of restricted securities", Shares!B4926 = "9. Any person (substitution for securities etc.)"),
Shares!C4926,
IF(
Shares!B4926 = "",
#N/A,
Shares!B4926)
)</f>
        <v>#N/A</v>
      </c>
      <c r="B4926" t="e">
        <f>IF(
OR('Shares - LTR - Granted'!B4926 = "8. Transferee of restricted securities", 'Shares - LTR - Granted'!B4926 = "9. Any person (substitution for securities etc.)"),
'Shares - LTR - Granted'!C4926,
IF(
'Shares - LTR - Granted'!B4926 = "",
#N/A,
'Shares - LTR - Granted'!B4926)
)</f>
        <v>#N/A</v>
      </c>
      <c r="C4926" t="e">
        <f>IF(
OR('Performance Securities'!B4926 = "8. Transferee of restricted securities", 'Performance Securities'!B4926 = "9. Any person (substitution for securities etc.)"),
'Performance Securities'!C4926,
IF(
'Performance Securities'!B4926 = "",
#N/A,
'Performance Securities'!B4926)
)</f>
        <v>#N/A</v>
      </c>
      <c r="D4926" t="e">
        <f>IF(
OR('Options or Warrants'!B4926 = "8. Transferee of restricted securities", 'Options or Warrants'!B4926 = "9. Any person (substitution for securities etc.)"),
'Options or Warrants'!C4926,
IF(
'Options or Warrants'!B4926 = "",
#N/A,
'Options or Warrants'!B4926)
)</f>
        <v>#N/A</v>
      </c>
      <c r="E4926" t="e">
        <f>IF(
OR('Options - Free Attaching'!B4926 = "8. Transferee of restricted securities", 'Options - Free Attaching'!B4926 = "9. Any person (substitution for securities etc.)"),
'Options - Free Attaching'!C4926,
IF(
'Options - Free Attaching'!B4926 = "",
#N/A,
'Options - Free Attaching'!B4926)
)</f>
        <v>#N/A</v>
      </c>
      <c r="F4926" t="e">
        <f>IF(
OR('Con. Notes - Conversion'!B4926 = "8. Transferee of restricted securities", 'Con. Notes - Conversion'!B4926 = "9. Any person (substitution for securities etc.)"),
'Con. Notes - Conversion'!C4926,
IF(
'Con. Notes - Conversion'!B4926 = "",
#N/A,
'Con. Notes - Conversion'!B4926)
)</f>
        <v>#N/A</v>
      </c>
      <c r="G4926" t="e">
        <f>IF(
OR('Con. Notes - No Conversion'!B4926 = "8. Transferee of restricted securities", 'Con. Notes - No Conversion'!B4926 = "9. Any person (substitution for securities etc.)"),
'Con. Notes - No Conversion'!C4926,
IF(
'Con. Notes - No Conversion'!B4926 = "",
#N/A,
'Con. Notes - No Conversion'!B4926)
)</f>
        <v>#N/A</v>
      </c>
    </row>
    <row r="4927" spans="1:7" x14ac:dyDescent="0.25">
      <c r="A4927" t="e">
        <f>IF(
OR(Shares!B4927 = "8. Transferee of restricted securities", Shares!B4927 = "9. Any person (substitution for securities etc.)"),
Shares!C4927,
IF(
Shares!B4927 = "",
#N/A,
Shares!B4927)
)</f>
        <v>#N/A</v>
      </c>
      <c r="B4927" t="e">
        <f>IF(
OR('Shares - LTR - Granted'!B4927 = "8. Transferee of restricted securities", 'Shares - LTR - Granted'!B4927 = "9. Any person (substitution for securities etc.)"),
'Shares - LTR - Granted'!C4927,
IF(
'Shares - LTR - Granted'!B4927 = "",
#N/A,
'Shares - LTR - Granted'!B4927)
)</f>
        <v>#N/A</v>
      </c>
      <c r="C4927" t="e">
        <f>IF(
OR('Performance Securities'!B4927 = "8. Transferee of restricted securities", 'Performance Securities'!B4927 = "9. Any person (substitution for securities etc.)"),
'Performance Securities'!C4927,
IF(
'Performance Securities'!B4927 = "",
#N/A,
'Performance Securities'!B4927)
)</f>
        <v>#N/A</v>
      </c>
      <c r="D4927" t="e">
        <f>IF(
OR('Options or Warrants'!B4927 = "8. Transferee of restricted securities", 'Options or Warrants'!B4927 = "9. Any person (substitution for securities etc.)"),
'Options or Warrants'!C4927,
IF(
'Options or Warrants'!B4927 = "",
#N/A,
'Options or Warrants'!B4927)
)</f>
        <v>#N/A</v>
      </c>
      <c r="E4927" t="e">
        <f>IF(
OR('Options - Free Attaching'!B4927 = "8. Transferee of restricted securities", 'Options - Free Attaching'!B4927 = "9. Any person (substitution for securities etc.)"),
'Options - Free Attaching'!C4927,
IF(
'Options - Free Attaching'!B4927 = "",
#N/A,
'Options - Free Attaching'!B4927)
)</f>
        <v>#N/A</v>
      </c>
      <c r="F4927" t="e">
        <f>IF(
OR('Con. Notes - Conversion'!B4927 = "8. Transferee of restricted securities", 'Con. Notes - Conversion'!B4927 = "9. Any person (substitution for securities etc.)"),
'Con. Notes - Conversion'!C4927,
IF(
'Con. Notes - Conversion'!B4927 = "",
#N/A,
'Con. Notes - Conversion'!B4927)
)</f>
        <v>#N/A</v>
      </c>
      <c r="G4927" t="e">
        <f>IF(
OR('Con. Notes - No Conversion'!B4927 = "8. Transferee of restricted securities", 'Con. Notes - No Conversion'!B4927 = "9. Any person (substitution for securities etc.)"),
'Con. Notes - No Conversion'!C4927,
IF(
'Con. Notes - No Conversion'!B4927 = "",
#N/A,
'Con. Notes - No Conversion'!B4927)
)</f>
        <v>#N/A</v>
      </c>
    </row>
    <row r="4928" spans="1:7" x14ac:dyDescent="0.25">
      <c r="A4928" t="e">
        <f>IF(
OR(Shares!B4928 = "8. Transferee of restricted securities", Shares!B4928 = "9. Any person (substitution for securities etc.)"),
Shares!C4928,
IF(
Shares!B4928 = "",
#N/A,
Shares!B4928)
)</f>
        <v>#N/A</v>
      </c>
      <c r="B4928" t="e">
        <f>IF(
OR('Shares - LTR - Granted'!B4928 = "8. Transferee of restricted securities", 'Shares - LTR - Granted'!B4928 = "9. Any person (substitution for securities etc.)"),
'Shares - LTR - Granted'!C4928,
IF(
'Shares - LTR - Granted'!B4928 = "",
#N/A,
'Shares - LTR - Granted'!B4928)
)</f>
        <v>#N/A</v>
      </c>
      <c r="C4928" t="e">
        <f>IF(
OR('Performance Securities'!B4928 = "8. Transferee of restricted securities", 'Performance Securities'!B4928 = "9. Any person (substitution for securities etc.)"),
'Performance Securities'!C4928,
IF(
'Performance Securities'!B4928 = "",
#N/A,
'Performance Securities'!B4928)
)</f>
        <v>#N/A</v>
      </c>
      <c r="D4928" t="e">
        <f>IF(
OR('Options or Warrants'!B4928 = "8. Transferee of restricted securities", 'Options or Warrants'!B4928 = "9. Any person (substitution for securities etc.)"),
'Options or Warrants'!C4928,
IF(
'Options or Warrants'!B4928 = "",
#N/A,
'Options or Warrants'!B4928)
)</f>
        <v>#N/A</v>
      </c>
      <c r="E4928" t="e">
        <f>IF(
OR('Options - Free Attaching'!B4928 = "8. Transferee of restricted securities", 'Options - Free Attaching'!B4928 = "9. Any person (substitution for securities etc.)"),
'Options - Free Attaching'!C4928,
IF(
'Options - Free Attaching'!B4928 = "",
#N/A,
'Options - Free Attaching'!B4928)
)</f>
        <v>#N/A</v>
      </c>
      <c r="F4928" t="e">
        <f>IF(
OR('Con. Notes - Conversion'!B4928 = "8. Transferee of restricted securities", 'Con. Notes - Conversion'!B4928 = "9. Any person (substitution for securities etc.)"),
'Con. Notes - Conversion'!C4928,
IF(
'Con. Notes - Conversion'!B4928 = "",
#N/A,
'Con. Notes - Conversion'!B4928)
)</f>
        <v>#N/A</v>
      </c>
      <c r="G4928" t="e">
        <f>IF(
OR('Con. Notes - No Conversion'!B4928 = "8. Transferee of restricted securities", 'Con. Notes - No Conversion'!B4928 = "9. Any person (substitution for securities etc.)"),
'Con. Notes - No Conversion'!C4928,
IF(
'Con. Notes - No Conversion'!B4928 = "",
#N/A,
'Con. Notes - No Conversion'!B4928)
)</f>
        <v>#N/A</v>
      </c>
    </row>
    <row r="4929" spans="1:7" x14ac:dyDescent="0.25">
      <c r="A4929" t="e">
        <f>IF(
OR(Shares!B4929 = "8. Transferee of restricted securities", Shares!B4929 = "9. Any person (substitution for securities etc.)"),
Shares!C4929,
IF(
Shares!B4929 = "",
#N/A,
Shares!B4929)
)</f>
        <v>#N/A</v>
      </c>
      <c r="B4929" t="e">
        <f>IF(
OR('Shares - LTR - Granted'!B4929 = "8. Transferee of restricted securities", 'Shares - LTR - Granted'!B4929 = "9. Any person (substitution for securities etc.)"),
'Shares - LTR - Granted'!C4929,
IF(
'Shares - LTR - Granted'!B4929 = "",
#N/A,
'Shares - LTR - Granted'!B4929)
)</f>
        <v>#N/A</v>
      </c>
      <c r="C4929" t="e">
        <f>IF(
OR('Performance Securities'!B4929 = "8. Transferee of restricted securities", 'Performance Securities'!B4929 = "9. Any person (substitution for securities etc.)"),
'Performance Securities'!C4929,
IF(
'Performance Securities'!B4929 = "",
#N/A,
'Performance Securities'!B4929)
)</f>
        <v>#N/A</v>
      </c>
      <c r="D4929" t="e">
        <f>IF(
OR('Options or Warrants'!B4929 = "8. Transferee of restricted securities", 'Options or Warrants'!B4929 = "9. Any person (substitution for securities etc.)"),
'Options or Warrants'!C4929,
IF(
'Options or Warrants'!B4929 = "",
#N/A,
'Options or Warrants'!B4929)
)</f>
        <v>#N/A</v>
      </c>
      <c r="E4929" t="e">
        <f>IF(
OR('Options - Free Attaching'!B4929 = "8. Transferee of restricted securities", 'Options - Free Attaching'!B4929 = "9. Any person (substitution for securities etc.)"),
'Options - Free Attaching'!C4929,
IF(
'Options - Free Attaching'!B4929 = "",
#N/A,
'Options - Free Attaching'!B4929)
)</f>
        <v>#N/A</v>
      </c>
      <c r="F4929" t="e">
        <f>IF(
OR('Con. Notes - Conversion'!B4929 = "8. Transferee of restricted securities", 'Con. Notes - Conversion'!B4929 = "9. Any person (substitution for securities etc.)"),
'Con. Notes - Conversion'!C4929,
IF(
'Con. Notes - Conversion'!B4929 = "",
#N/A,
'Con. Notes - Conversion'!B4929)
)</f>
        <v>#N/A</v>
      </c>
      <c r="G4929" t="e">
        <f>IF(
OR('Con. Notes - No Conversion'!B4929 = "8. Transferee of restricted securities", 'Con. Notes - No Conversion'!B4929 = "9. Any person (substitution for securities etc.)"),
'Con. Notes - No Conversion'!C4929,
IF(
'Con. Notes - No Conversion'!B4929 = "",
#N/A,
'Con. Notes - No Conversion'!B4929)
)</f>
        <v>#N/A</v>
      </c>
    </row>
    <row r="4930" spans="1:7" x14ac:dyDescent="0.25">
      <c r="A4930" t="e">
        <f>IF(
OR(Shares!B4930 = "8. Transferee of restricted securities", Shares!B4930 = "9. Any person (substitution for securities etc.)"),
Shares!C4930,
IF(
Shares!B4930 = "",
#N/A,
Shares!B4930)
)</f>
        <v>#N/A</v>
      </c>
      <c r="B4930" t="e">
        <f>IF(
OR('Shares - LTR - Granted'!B4930 = "8. Transferee of restricted securities", 'Shares - LTR - Granted'!B4930 = "9. Any person (substitution for securities etc.)"),
'Shares - LTR - Granted'!C4930,
IF(
'Shares - LTR - Granted'!B4930 = "",
#N/A,
'Shares - LTR - Granted'!B4930)
)</f>
        <v>#N/A</v>
      </c>
      <c r="C4930" t="e">
        <f>IF(
OR('Performance Securities'!B4930 = "8. Transferee of restricted securities", 'Performance Securities'!B4930 = "9. Any person (substitution for securities etc.)"),
'Performance Securities'!C4930,
IF(
'Performance Securities'!B4930 = "",
#N/A,
'Performance Securities'!B4930)
)</f>
        <v>#N/A</v>
      </c>
      <c r="D4930" t="e">
        <f>IF(
OR('Options or Warrants'!B4930 = "8. Transferee of restricted securities", 'Options or Warrants'!B4930 = "9. Any person (substitution for securities etc.)"),
'Options or Warrants'!C4930,
IF(
'Options or Warrants'!B4930 = "",
#N/A,
'Options or Warrants'!B4930)
)</f>
        <v>#N/A</v>
      </c>
      <c r="E4930" t="e">
        <f>IF(
OR('Options - Free Attaching'!B4930 = "8. Transferee of restricted securities", 'Options - Free Attaching'!B4930 = "9. Any person (substitution for securities etc.)"),
'Options - Free Attaching'!C4930,
IF(
'Options - Free Attaching'!B4930 = "",
#N/A,
'Options - Free Attaching'!B4930)
)</f>
        <v>#N/A</v>
      </c>
      <c r="F4930" t="e">
        <f>IF(
OR('Con. Notes - Conversion'!B4930 = "8. Transferee of restricted securities", 'Con. Notes - Conversion'!B4930 = "9. Any person (substitution for securities etc.)"),
'Con. Notes - Conversion'!C4930,
IF(
'Con. Notes - Conversion'!B4930 = "",
#N/A,
'Con. Notes - Conversion'!B4930)
)</f>
        <v>#N/A</v>
      </c>
      <c r="G4930" t="e">
        <f>IF(
OR('Con. Notes - No Conversion'!B4930 = "8. Transferee of restricted securities", 'Con. Notes - No Conversion'!B4930 = "9. Any person (substitution for securities etc.)"),
'Con. Notes - No Conversion'!C4930,
IF(
'Con. Notes - No Conversion'!B4930 = "",
#N/A,
'Con. Notes - No Conversion'!B4930)
)</f>
        <v>#N/A</v>
      </c>
    </row>
    <row r="4931" spans="1:7" x14ac:dyDescent="0.25">
      <c r="A4931" t="e">
        <f>IF(
OR(Shares!B4931 = "8. Transferee of restricted securities", Shares!B4931 = "9. Any person (substitution for securities etc.)"),
Shares!C4931,
IF(
Shares!B4931 = "",
#N/A,
Shares!B4931)
)</f>
        <v>#N/A</v>
      </c>
      <c r="B4931" t="e">
        <f>IF(
OR('Shares - LTR - Granted'!B4931 = "8. Transferee of restricted securities", 'Shares - LTR - Granted'!B4931 = "9. Any person (substitution for securities etc.)"),
'Shares - LTR - Granted'!C4931,
IF(
'Shares - LTR - Granted'!B4931 = "",
#N/A,
'Shares - LTR - Granted'!B4931)
)</f>
        <v>#N/A</v>
      </c>
      <c r="C4931" t="e">
        <f>IF(
OR('Performance Securities'!B4931 = "8. Transferee of restricted securities", 'Performance Securities'!B4931 = "9. Any person (substitution for securities etc.)"),
'Performance Securities'!C4931,
IF(
'Performance Securities'!B4931 = "",
#N/A,
'Performance Securities'!B4931)
)</f>
        <v>#N/A</v>
      </c>
      <c r="D4931" t="e">
        <f>IF(
OR('Options or Warrants'!B4931 = "8. Transferee of restricted securities", 'Options or Warrants'!B4931 = "9. Any person (substitution for securities etc.)"),
'Options or Warrants'!C4931,
IF(
'Options or Warrants'!B4931 = "",
#N/A,
'Options or Warrants'!B4931)
)</f>
        <v>#N/A</v>
      </c>
      <c r="E4931" t="e">
        <f>IF(
OR('Options - Free Attaching'!B4931 = "8. Transferee of restricted securities", 'Options - Free Attaching'!B4931 = "9. Any person (substitution for securities etc.)"),
'Options - Free Attaching'!C4931,
IF(
'Options - Free Attaching'!B4931 = "",
#N/A,
'Options - Free Attaching'!B4931)
)</f>
        <v>#N/A</v>
      </c>
      <c r="F4931" t="e">
        <f>IF(
OR('Con. Notes - Conversion'!B4931 = "8. Transferee of restricted securities", 'Con. Notes - Conversion'!B4931 = "9. Any person (substitution for securities etc.)"),
'Con. Notes - Conversion'!C4931,
IF(
'Con. Notes - Conversion'!B4931 = "",
#N/A,
'Con. Notes - Conversion'!B4931)
)</f>
        <v>#N/A</v>
      </c>
      <c r="G4931" t="e">
        <f>IF(
OR('Con. Notes - No Conversion'!B4931 = "8. Transferee of restricted securities", 'Con. Notes - No Conversion'!B4931 = "9. Any person (substitution for securities etc.)"),
'Con. Notes - No Conversion'!C4931,
IF(
'Con. Notes - No Conversion'!B4931 = "",
#N/A,
'Con. Notes - No Conversion'!B4931)
)</f>
        <v>#N/A</v>
      </c>
    </row>
    <row r="4932" spans="1:7" x14ac:dyDescent="0.25">
      <c r="A4932" t="e">
        <f>IF(
OR(Shares!B4932 = "8. Transferee of restricted securities", Shares!B4932 = "9. Any person (substitution for securities etc.)"),
Shares!C4932,
IF(
Shares!B4932 = "",
#N/A,
Shares!B4932)
)</f>
        <v>#N/A</v>
      </c>
      <c r="B4932" t="e">
        <f>IF(
OR('Shares - LTR - Granted'!B4932 = "8. Transferee of restricted securities", 'Shares - LTR - Granted'!B4932 = "9. Any person (substitution for securities etc.)"),
'Shares - LTR - Granted'!C4932,
IF(
'Shares - LTR - Granted'!B4932 = "",
#N/A,
'Shares - LTR - Granted'!B4932)
)</f>
        <v>#N/A</v>
      </c>
      <c r="C4932" t="e">
        <f>IF(
OR('Performance Securities'!B4932 = "8. Transferee of restricted securities", 'Performance Securities'!B4932 = "9. Any person (substitution for securities etc.)"),
'Performance Securities'!C4932,
IF(
'Performance Securities'!B4932 = "",
#N/A,
'Performance Securities'!B4932)
)</f>
        <v>#N/A</v>
      </c>
      <c r="D4932" t="e">
        <f>IF(
OR('Options or Warrants'!B4932 = "8. Transferee of restricted securities", 'Options or Warrants'!B4932 = "9. Any person (substitution for securities etc.)"),
'Options or Warrants'!C4932,
IF(
'Options or Warrants'!B4932 = "",
#N/A,
'Options or Warrants'!B4932)
)</f>
        <v>#N/A</v>
      </c>
      <c r="E4932" t="e">
        <f>IF(
OR('Options - Free Attaching'!B4932 = "8. Transferee of restricted securities", 'Options - Free Attaching'!B4932 = "9. Any person (substitution for securities etc.)"),
'Options - Free Attaching'!C4932,
IF(
'Options - Free Attaching'!B4932 = "",
#N/A,
'Options - Free Attaching'!B4932)
)</f>
        <v>#N/A</v>
      </c>
      <c r="F4932" t="e">
        <f>IF(
OR('Con. Notes - Conversion'!B4932 = "8. Transferee of restricted securities", 'Con. Notes - Conversion'!B4932 = "9. Any person (substitution for securities etc.)"),
'Con. Notes - Conversion'!C4932,
IF(
'Con. Notes - Conversion'!B4932 = "",
#N/A,
'Con. Notes - Conversion'!B4932)
)</f>
        <v>#N/A</v>
      </c>
      <c r="G4932" t="e">
        <f>IF(
OR('Con. Notes - No Conversion'!B4932 = "8. Transferee of restricted securities", 'Con. Notes - No Conversion'!B4932 = "9. Any person (substitution for securities etc.)"),
'Con. Notes - No Conversion'!C4932,
IF(
'Con. Notes - No Conversion'!B4932 = "",
#N/A,
'Con. Notes - No Conversion'!B4932)
)</f>
        <v>#N/A</v>
      </c>
    </row>
    <row r="4933" spans="1:7" x14ac:dyDescent="0.25">
      <c r="A4933" t="e">
        <f>IF(
OR(Shares!B4933 = "8. Transferee of restricted securities", Shares!B4933 = "9. Any person (substitution for securities etc.)"),
Shares!C4933,
IF(
Shares!B4933 = "",
#N/A,
Shares!B4933)
)</f>
        <v>#N/A</v>
      </c>
      <c r="B4933" t="e">
        <f>IF(
OR('Shares - LTR - Granted'!B4933 = "8. Transferee of restricted securities", 'Shares - LTR - Granted'!B4933 = "9. Any person (substitution for securities etc.)"),
'Shares - LTR - Granted'!C4933,
IF(
'Shares - LTR - Granted'!B4933 = "",
#N/A,
'Shares - LTR - Granted'!B4933)
)</f>
        <v>#N/A</v>
      </c>
      <c r="C4933" t="e">
        <f>IF(
OR('Performance Securities'!B4933 = "8. Transferee of restricted securities", 'Performance Securities'!B4933 = "9. Any person (substitution for securities etc.)"),
'Performance Securities'!C4933,
IF(
'Performance Securities'!B4933 = "",
#N/A,
'Performance Securities'!B4933)
)</f>
        <v>#N/A</v>
      </c>
      <c r="D4933" t="e">
        <f>IF(
OR('Options or Warrants'!B4933 = "8. Transferee of restricted securities", 'Options or Warrants'!B4933 = "9. Any person (substitution for securities etc.)"),
'Options or Warrants'!C4933,
IF(
'Options or Warrants'!B4933 = "",
#N/A,
'Options or Warrants'!B4933)
)</f>
        <v>#N/A</v>
      </c>
      <c r="E4933" t="e">
        <f>IF(
OR('Options - Free Attaching'!B4933 = "8. Transferee of restricted securities", 'Options - Free Attaching'!B4933 = "9. Any person (substitution for securities etc.)"),
'Options - Free Attaching'!C4933,
IF(
'Options - Free Attaching'!B4933 = "",
#N/A,
'Options - Free Attaching'!B4933)
)</f>
        <v>#N/A</v>
      </c>
      <c r="F4933" t="e">
        <f>IF(
OR('Con. Notes - Conversion'!B4933 = "8. Transferee of restricted securities", 'Con. Notes - Conversion'!B4933 = "9. Any person (substitution for securities etc.)"),
'Con. Notes - Conversion'!C4933,
IF(
'Con. Notes - Conversion'!B4933 = "",
#N/A,
'Con. Notes - Conversion'!B4933)
)</f>
        <v>#N/A</v>
      </c>
      <c r="G4933" t="e">
        <f>IF(
OR('Con. Notes - No Conversion'!B4933 = "8. Transferee of restricted securities", 'Con. Notes - No Conversion'!B4933 = "9. Any person (substitution for securities etc.)"),
'Con. Notes - No Conversion'!C4933,
IF(
'Con. Notes - No Conversion'!B4933 = "",
#N/A,
'Con. Notes - No Conversion'!B4933)
)</f>
        <v>#N/A</v>
      </c>
    </row>
    <row r="4934" spans="1:7" x14ac:dyDescent="0.25">
      <c r="A4934" t="e">
        <f>IF(
OR(Shares!B4934 = "8. Transferee of restricted securities", Shares!B4934 = "9. Any person (substitution for securities etc.)"),
Shares!C4934,
IF(
Shares!B4934 = "",
#N/A,
Shares!B4934)
)</f>
        <v>#N/A</v>
      </c>
      <c r="B4934" t="e">
        <f>IF(
OR('Shares - LTR - Granted'!B4934 = "8. Transferee of restricted securities", 'Shares - LTR - Granted'!B4934 = "9. Any person (substitution for securities etc.)"),
'Shares - LTR - Granted'!C4934,
IF(
'Shares - LTR - Granted'!B4934 = "",
#N/A,
'Shares - LTR - Granted'!B4934)
)</f>
        <v>#N/A</v>
      </c>
      <c r="C4934" t="e">
        <f>IF(
OR('Performance Securities'!B4934 = "8. Transferee of restricted securities", 'Performance Securities'!B4934 = "9. Any person (substitution for securities etc.)"),
'Performance Securities'!C4934,
IF(
'Performance Securities'!B4934 = "",
#N/A,
'Performance Securities'!B4934)
)</f>
        <v>#N/A</v>
      </c>
      <c r="D4934" t="e">
        <f>IF(
OR('Options or Warrants'!B4934 = "8. Transferee of restricted securities", 'Options or Warrants'!B4934 = "9. Any person (substitution for securities etc.)"),
'Options or Warrants'!C4934,
IF(
'Options or Warrants'!B4934 = "",
#N/A,
'Options or Warrants'!B4934)
)</f>
        <v>#N/A</v>
      </c>
      <c r="E4934" t="e">
        <f>IF(
OR('Options - Free Attaching'!B4934 = "8. Transferee of restricted securities", 'Options - Free Attaching'!B4934 = "9. Any person (substitution for securities etc.)"),
'Options - Free Attaching'!C4934,
IF(
'Options - Free Attaching'!B4934 = "",
#N/A,
'Options - Free Attaching'!B4934)
)</f>
        <v>#N/A</v>
      </c>
      <c r="F4934" t="e">
        <f>IF(
OR('Con. Notes - Conversion'!B4934 = "8. Transferee of restricted securities", 'Con. Notes - Conversion'!B4934 = "9. Any person (substitution for securities etc.)"),
'Con. Notes - Conversion'!C4934,
IF(
'Con. Notes - Conversion'!B4934 = "",
#N/A,
'Con. Notes - Conversion'!B4934)
)</f>
        <v>#N/A</v>
      </c>
      <c r="G4934" t="e">
        <f>IF(
OR('Con. Notes - No Conversion'!B4934 = "8. Transferee of restricted securities", 'Con. Notes - No Conversion'!B4934 = "9. Any person (substitution for securities etc.)"),
'Con. Notes - No Conversion'!C4934,
IF(
'Con. Notes - No Conversion'!B4934 = "",
#N/A,
'Con. Notes - No Conversion'!B4934)
)</f>
        <v>#N/A</v>
      </c>
    </row>
    <row r="4935" spans="1:7" x14ac:dyDescent="0.25">
      <c r="A4935" t="e">
        <f>IF(
OR(Shares!B4935 = "8. Transferee of restricted securities", Shares!B4935 = "9. Any person (substitution for securities etc.)"),
Shares!C4935,
IF(
Shares!B4935 = "",
#N/A,
Shares!B4935)
)</f>
        <v>#N/A</v>
      </c>
      <c r="B4935" t="e">
        <f>IF(
OR('Shares - LTR - Granted'!B4935 = "8. Transferee of restricted securities", 'Shares - LTR - Granted'!B4935 = "9. Any person (substitution for securities etc.)"),
'Shares - LTR - Granted'!C4935,
IF(
'Shares - LTR - Granted'!B4935 = "",
#N/A,
'Shares - LTR - Granted'!B4935)
)</f>
        <v>#N/A</v>
      </c>
      <c r="C4935" t="e">
        <f>IF(
OR('Performance Securities'!B4935 = "8. Transferee of restricted securities", 'Performance Securities'!B4935 = "9. Any person (substitution for securities etc.)"),
'Performance Securities'!C4935,
IF(
'Performance Securities'!B4935 = "",
#N/A,
'Performance Securities'!B4935)
)</f>
        <v>#N/A</v>
      </c>
      <c r="D4935" t="e">
        <f>IF(
OR('Options or Warrants'!B4935 = "8. Transferee of restricted securities", 'Options or Warrants'!B4935 = "9. Any person (substitution for securities etc.)"),
'Options or Warrants'!C4935,
IF(
'Options or Warrants'!B4935 = "",
#N/A,
'Options or Warrants'!B4935)
)</f>
        <v>#N/A</v>
      </c>
      <c r="E4935" t="e">
        <f>IF(
OR('Options - Free Attaching'!B4935 = "8. Transferee of restricted securities", 'Options - Free Attaching'!B4935 = "9. Any person (substitution for securities etc.)"),
'Options - Free Attaching'!C4935,
IF(
'Options - Free Attaching'!B4935 = "",
#N/A,
'Options - Free Attaching'!B4935)
)</f>
        <v>#N/A</v>
      </c>
      <c r="F4935" t="e">
        <f>IF(
OR('Con. Notes - Conversion'!B4935 = "8. Transferee of restricted securities", 'Con. Notes - Conversion'!B4935 = "9. Any person (substitution for securities etc.)"),
'Con. Notes - Conversion'!C4935,
IF(
'Con. Notes - Conversion'!B4935 = "",
#N/A,
'Con. Notes - Conversion'!B4935)
)</f>
        <v>#N/A</v>
      </c>
      <c r="G4935" t="e">
        <f>IF(
OR('Con. Notes - No Conversion'!B4935 = "8. Transferee of restricted securities", 'Con. Notes - No Conversion'!B4935 = "9. Any person (substitution for securities etc.)"),
'Con. Notes - No Conversion'!C4935,
IF(
'Con. Notes - No Conversion'!B4935 = "",
#N/A,
'Con. Notes - No Conversion'!B4935)
)</f>
        <v>#N/A</v>
      </c>
    </row>
    <row r="4936" spans="1:7" x14ac:dyDescent="0.25">
      <c r="A4936" t="e">
        <f>IF(
OR(Shares!B4936 = "8. Transferee of restricted securities", Shares!B4936 = "9. Any person (substitution for securities etc.)"),
Shares!C4936,
IF(
Shares!B4936 = "",
#N/A,
Shares!B4936)
)</f>
        <v>#N/A</v>
      </c>
      <c r="B4936" t="e">
        <f>IF(
OR('Shares - LTR - Granted'!B4936 = "8. Transferee of restricted securities", 'Shares - LTR - Granted'!B4936 = "9. Any person (substitution for securities etc.)"),
'Shares - LTR - Granted'!C4936,
IF(
'Shares - LTR - Granted'!B4936 = "",
#N/A,
'Shares - LTR - Granted'!B4936)
)</f>
        <v>#N/A</v>
      </c>
      <c r="C4936" t="e">
        <f>IF(
OR('Performance Securities'!B4936 = "8. Transferee of restricted securities", 'Performance Securities'!B4936 = "9. Any person (substitution for securities etc.)"),
'Performance Securities'!C4936,
IF(
'Performance Securities'!B4936 = "",
#N/A,
'Performance Securities'!B4936)
)</f>
        <v>#N/A</v>
      </c>
      <c r="D4936" t="e">
        <f>IF(
OR('Options or Warrants'!B4936 = "8. Transferee of restricted securities", 'Options or Warrants'!B4936 = "9. Any person (substitution for securities etc.)"),
'Options or Warrants'!C4936,
IF(
'Options or Warrants'!B4936 = "",
#N/A,
'Options or Warrants'!B4936)
)</f>
        <v>#N/A</v>
      </c>
      <c r="E4936" t="e">
        <f>IF(
OR('Options - Free Attaching'!B4936 = "8. Transferee of restricted securities", 'Options - Free Attaching'!B4936 = "9. Any person (substitution for securities etc.)"),
'Options - Free Attaching'!C4936,
IF(
'Options - Free Attaching'!B4936 = "",
#N/A,
'Options - Free Attaching'!B4936)
)</f>
        <v>#N/A</v>
      </c>
      <c r="F4936" t="e">
        <f>IF(
OR('Con. Notes - Conversion'!B4936 = "8. Transferee of restricted securities", 'Con. Notes - Conversion'!B4936 = "9. Any person (substitution for securities etc.)"),
'Con. Notes - Conversion'!C4936,
IF(
'Con. Notes - Conversion'!B4936 = "",
#N/A,
'Con. Notes - Conversion'!B4936)
)</f>
        <v>#N/A</v>
      </c>
      <c r="G4936" t="e">
        <f>IF(
OR('Con. Notes - No Conversion'!B4936 = "8. Transferee of restricted securities", 'Con. Notes - No Conversion'!B4936 = "9. Any person (substitution for securities etc.)"),
'Con. Notes - No Conversion'!C4936,
IF(
'Con. Notes - No Conversion'!B4936 = "",
#N/A,
'Con. Notes - No Conversion'!B4936)
)</f>
        <v>#N/A</v>
      </c>
    </row>
    <row r="4937" spans="1:7" x14ac:dyDescent="0.25">
      <c r="A4937" t="e">
        <f>IF(
OR(Shares!B4937 = "8. Transferee of restricted securities", Shares!B4937 = "9. Any person (substitution for securities etc.)"),
Shares!C4937,
IF(
Shares!B4937 = "",
#N/A,
Shares!B4937)
)</f>
        <v>#N/A</v>
      </c>
      <c r="B4937" t="e">
        <f>IF(
OR('Shares - LTR - Granted'!B4937 = "8. Transferee of restricted securities", 'Shares - LTR - Granted'!B4937 = "9. Any person (substitution for securities etc.)"),
'Shares - LTR - Granted'!C4937,
IF(
'Shares - LTR - Granted'!B4937 = "",
#N/A,
'Shares - LTR - Granted'!B4937)
)</f>
        <v>#N/A</v>
      </c>
      <c r="C4937" t="e">
        <f>IF(
OR('Performance Securities'!B4937 = "8. Transferee of restricted securities", 'Performance Securities'!B4937 = "9. Any person (substitution for securities etc.)"),
'Performance Securities'!C4937,
IF(
'Performance Securities'!B4937 = "",
#N/A,
'Performance Securities'!B4937)
)</f>
        <v>#N/A</v>
      </c>
      <c r="D4937" t="e">
        <f>IF(
OR('Options or Warrants'!B4937 = "8. Transferee of restricted securities", 'Options or Warrants'!B4937 = "9. Any person (substitution for securities etc.)"),
'Options or Warrants'!C4937,
IF(
'Options or Warrants'!B4937 = "",
#N/A,
'Options or Warrants'!B4937)
)</f>
        <v>#N/A</v>
      </c>
      <c r="E4937" t="e">
        <f>IF(
OR('Options - Free Attaching'!B4937 = "8. Transferee of restricted securities", 'Options - Free Attaching'!B4937 = "9. Any person (substitution for securities etc.)"),
'Options - Free Attaching'!C4937,
IF(
'Options - Free Attaching'!B4937 = "",
#N/A,
'Options - Free Attaching'!B4937)
)</f>
        <v>#N/A</v>
      </c>
      <c r="F4937" t="e">
        <f>IF(
OR('Con. Notes - Conversion'!B4937 = "8. Transferee of restricted securities", 'Con. Notes - Conversion'!B4937 = "9. Any person (substitution for securities etc.)"),
'Con. Notes - Conversion'!C4937,
IF(
'Con. Notes - Conversion'!B4937 = "",
#N/A,
'Con. Notes - Conversion'!B4937)
)</f>
        <v>#N/A</v>
      </c>
      <c r="G4937" t="e">
        <f>IF(
OR('Con. Notes - No Conversion'!B4937 = "8. Transferee of restricted securities", 'Con. Notes - No Conversion'!B4937 = "9. Any person (substitution for securities etc.)"),
'Con. Notes - No Conversion'!C4937,
IF(
'Con. Notes - No Conversion'!B4937 = "",
#N/A,
'Con. Notes - No Conversion'!B4937)
)</f>
        <v>#N/A</v>
      </c>
    </row>
    <row r="4938" spans="1:7" x14ac:dyDescent="0.25">
      <c r="A4938" t="e">
        <f>IF(
OR(Shares!B4938 = "8. Transferee of restricted securities", Shares!B4938 = "9. Any person (substitution for securities etc.)"),
Shares!C4938,
IF(
Shares!B4938 = "",
#N/A,
Shares!B4938)
)</f>
        <v>#N/A</v>
      </c>
      <c r="B4938" t="e">
        <f>IF(
OR('Shares - LTR - Granted'!B4938 = "8. Transferee of restricted securities", 'Shares - LTR - Granted'!B4938 = "9. Any person (substitution for securities etc.)"),
'Shares - LTR - Granted'!C4938,
IF(
'Shares - LTR - Granted'!B4938 = "",
#N/A,
'Shares - LTR - Granted'!B4938)
)</f>
        <v>#N/A</v>
      </c>
      <c r="C4938" t="e">
        <f>IF(
OR('Performance Securities'!B4938 = "8. Transferee of restricted securities", 'Performance Securities'!B4938 = "9. Any person (substitution for securities etc.)"),
'Performance Securities'!C4938,
IF(
'Performance Securities'!B4938 = "",
#N/A,
'Performance Securities'!B4938)
)</f>
        <v>#N/A</v>
      </c>
      <c r="D4938" t="e">
        <f>IF(
OR('Options or Warrants'!B4938 = "8. Transferee of restricted securities", 'Options or Warrants'!B4938 = "9. Any person (substitution for securities etc.)"),
'Options or Warrants'!C4938,
IF(
'Options or Warrants'!B4938 = "",
#N/A,
'Options or Warrants'!B4938)
)</f>
        <v>#N/A</v>
      </c>
      <c r="E4938" t="e">
        <f>IF(
OR('Options - Free Attaching'!B4938 = "8. Transferee of restricted securities", 'Options - Free Attaching'!B4938 = "9. Any person (substitution for securities etc.)"),
'Options - Free Attaching'!C4938,
IF(
'Options - Free Attaching'!B4938 = "",
#N/A,
'Options - Free Attaching'!B4938)
)</f>
        <v>#N/A</v>
      </c>
      <c r="F4938" t="e">
        <f>IF(
OR('Con. Notes - Conversion'!B4938 = "8. Transferee of restricted securities", 'Con. Notes - Conversion'!B4938 = "9. Any person (substitution for securities etc.)"),
'Con. Notes - Conversion'!C4938,
IF(
'Con. Notes - Conversion'!B4938 = "",
#N/A,
'Con. Notes - Conversion'!B4938)
)</f>
        <v>#N/A</v>
      </c>
      <c r="G4938" t="e">
        <f>IF(
OR('Con. Notes - No Conversion'!B4938 = "8. Transferee of restricted securities", 'Con. Notes - No Conversion'!B4938 = "9. Any person (substitution for securities etc.)"),
'Con. Notes - No Conversion'!C4938,
IF(
'Con. Notes - No Conversion'!B4938 = "",
#N/A,
'Con. Notes - No Conversion'!B4938)
)</f>
        <v>#N/A</v>
      </c>
    </row>
    <row r="4939" spans="1:7" x14ac:dyDescent="0.25">
      <c r="A4939" t="e">
        <f>IF(
OR(Shares!B4939 = "8. Transferee of restricted securities", Shares!B4939 = "9. Any person (substitution for securities etc.)"),
Shares!C4939,
IF(
Shares!B4939 = "",
#N/A,
Shares!B4939)
)</f>
        <v>#N/A</v>
      </c>
      <c r="B4939" t="e">
        <f>IF(
OR('Shares - LTR - Granted'!B4939 = "8. Transferee of restricted securities", 'Shares - LTR - Granted'!B4939 = "9. Any person (substitution for securities etc.)"),
'Shares - LTR - Granted'!C4939,
IF(
'Shares - LTR - Granted'!B4939 = "",
#N/A,
'Shares - LTR - Granted'!B4939)
)</f>
        <v>#N/A</v>
      </c>
      <c r="C4939" t="e">
        <f>IF(
OR('Performance Securities'!B4939 = "8. Transferee of restricted securities", 'Performance Securities'!B4939 = "9. Any person (substitution for securities etc.)"),
'Performance Securities'!C4939,
IF(
'Performance Securities'!B4939 = "",
#N/A,
'Performance Securities'!B4939)
)</f>
        <v>#N/A</v>
      </c>
      <c r="D4939" t="e">
        <f>IF(
OR('Options or Warrants'!B4939 = "8. Transferee of restricted securities", 'Options or Warrants'!B4939 = "9. Any person (substitution for securities etc.)"),
'Options or Warrants'!C4939,
IF(
'Options or Warrants'!B4939 = "",
#N/A,
'Options or Warrants'!B4939)
)</f>
        <v>#N/A</v>
      </c>
      <c r="E4939" t="e">
        <f>IF(
OR('Options - Free Attaching'!B4939 = "8. Transferee of restricted securities", 'Options - Free Attaching'!B4939 = "9. Any person (substitution for securities etc.)"),
'Options - Free Attaching'!C4939,
IF(
'Options - Free Attaching'!B4939 = "",
#N/A,
'Options - Free Attaching'!B4939)
)</f>
        <v>#N/A</v>
      </c>
      <c r="F4939" t="e">
        <f>IF(
OR('Con. Notes - Conversion'!B4939 = "8. Transferee of restricted securities", 'Con. Notes - Conversion'!B4939 = "9. Any person (substitution for securities etc.)"),
'Con. Notes - Conversion'!C4939,
IF(
'Con. Notes - Conversion'!B4939 = "",
#N/A,
'Con. Notes - Conversion'!B4939)
)</f>
        <v>#N/A</v>
      </c>
      <c r="G4939" t="e">
        <f>IF(
OR('Con. Notes - No Conversion'!B4939 = "8. Transferee of restricted securities", 'Con. Notes - No Conversion'!B4939 = "9. Any person (substitution for securities etc.)"),
'Con. Notes - No Conversion'!C4939,
IF(
'Con. Notes - No Conversion'!B4939 = "",
#N/A,
'Con. Notes - No Conversion'!B4939)
)</f>
        <v>#N/A</v>
      </c>
    </row>
    <row r="4940" spans="1:7" x14ac:dyDescent="0.25">
      <c r="A4940" t="e">
        <f>IF(
OR(Shares!B4940 = "8. Transferee of restricted securities", Shares!B4940 = "9. Any person (substitution for securities etc.)"),
Shares!C4940,
IF(
Shares!B4940 = "",
#N/A,
Shares!B4940)
)</f>
        <v>#N/A</v>
      </c>
      <c r="B4940" t="e">
        <f>IF(
OR('Shares - LTR - Granted'!B4940 = "8. Transferee of restricted securities", 'Shares - LTR - Granted'!B4940 = "9. Any person (substitution for securities etc.)"),
'Shares - LTR - Granted'!C4940,
IF(
'Shares - LTR - Granted'!B4940 = "",
#N/A,
'Shares - LTR - Granted'!B4940)
)</f>
        <v>#N/A</v>
      </c>
      <c r="C4940" t="e">
        <f>IF(
OR('Performance Securities'!B4940 = "8. Transferee of restricted securities", 'Performance Securities'!B4940 = "9. Any person (substitution for securities etc.)"),
'Performance Securities'!C4940,
IF(
'Performance Securities'!B4940 = "",
#N/A,
'Performance Securities'!B4940)
)</f>
        <v>#N/A</v>
      </c>
      <c r="D4940" t="e">
        <f>IF(
OR('Options or Warrants'!B4940 = "8. Transferee of restricted securities", 'Options or Warrants'!B4940 = "9. Any person (substitution for securities etc.)"),
'Options or Warrants'!C4940,
IF(
'Options or Warrants'!B4940 = "",
#N/A,
'Options or Warrants'!B4940)
)</f>
        <v>#N/A</v>
      </c>
      <c r="E4940" t="e">
        <f>IF(
OR('Options - Free Attaching'!B4940 = "8. Transferee of restricted securities", 'Options - Free Attaching'!B4940 = "9. Any person (substitution for securities etc.)"),
'Options - Free Attaching'!C4940,
IF(
'Options - Free Attaching'!B4940 = "",
#N/A,
'Options - Free Attaching'!B4940)
)</f>
        <v>#N/A</v>
      </c>
      <c r="F4940" t="e">
        <f>IF(
OR('Con. Notes - Conversion'!B4940 = "8. Transferee of restricted securities", 'Con. Notes - Conversion'!B4940 = "9. Any person (substitution for securities etc.)"),
'Con. Notes - Conversion'!C4940,
IF(
'Con. Notes - Conversion'!B4940 = "",
#N/A,
'Con. Notes - Conversion'!B4940)
)</f>
        <v>#N/A</v>
      </c>
      <c r="G4940" t="e">
        <f>IF(
OR('Con. Notes - No Conversion'!B4940 = "8. Transferee of restricted securities", 'Con. Notes - No Conversion'!B4940 = "9. Any person (substitution for securities etc.)"),
'Con. Notes - No Conversion'!C4940,
IF(
'Con. Notes - No Conversion'!B4940 = "",
#N/A,
'Con. Notes - No Conversion'!B4940)
)</f>
        <v>#N/A</v>
      </c>
    </row>
    <row r="4941" spans="1:7" x14ac:dyDescent="0.25">
      <c r="A4941" t="e">
        <f>IF(
OR(Shares!B4941 = "8. Transferee of restricted securities", Shares!B4941 = "9. Any person (substitution for securities etc.)"),
Shares!C4941,
IF(
Shares!B4941 = "",
#N/A,
Shares!B4941)
)</f>
        <v>#N/A</v>
      </c>
      <c r="B4941" t="e">
        <f>IF(
OR('Shares - LTR - Granted'!B4941 = "8. Transferee of restricted securities", 'Shares - LTR - Granted'!B4941 = "9. Any person (substitution for securities etc.)"),
'Shares - LTR - Granted'!C4941,
IF(
'Shares - LTR - Granted'!B4941 = "",
#N/A,
'Shares - LTR - Granted'!B4941)
)</f>
        <v>#N/A</v>
      </c>
      <c r="C4941" t="e">
        <f>IF(
OR('Performance Securities'!B4941 = "8. Transferee of restricted securities", 'Performance Securities'!B4941 = "9. Any person (substitution for securities etc.)"),
'Performance Securities'!C4941,
IF(
'Performance Securities'!B4941 = "",
#N/A,
'Performance Securities'!B4941)
)</f>
        <v>#N/A</v>
      </c>
      <c r="D4941" t="e">
        <f>IF(
OR('Options or Warrants'!B4941 = "8. Transferee of restricted securities", 'Options or Warrants'!B4941 = "9. Any person (substitution for securities etc.)"),
'Options or Warrants'!C4941,
IF(
'Options or Warrants'!B4941 = "",
#N/A,
'Options or Warrants'!B4941)
)</f>
        <v>#N/A</v>
      </c>
      <c r="E4941" t="e">
        <f>IF(
OR('Options - Free Attaching'!B4941 = "8. Transferee of restricted securities", 'Options - Free Attaching'!B4941 = "9. Any person (substitution for securities etc.)"),
'Options - Free Attaching'!C4941,
IF(
'Options - Free Attaching'!B4941 = "",
#N/A,
'Options - Free Attaching'!B4941)
)</f>
        <v>#N/A</v>
      </c>
      <c r="F4941" t="e">
        <f>IF(
OR('Con. Notes - Conversion'!B4941 = "8. Transferee of restricted securities", 'Con. Notes - Conversion'!B4941 = "9. Any person (substitution for securities etc.)"),
'Con. Notes - Conversion'!C4941,
IF(
'Con. Notes - Conversion'!B4941 = "",
#N/A,
'Con. Notes - Conversion'!B4941)
)</f>
        <v>#N/A</v>
      </c>
      <c r="G4941" t="e">
        <f>IF(
OR('Con. Notes - No Conversion'!B4941 = "8. Transferee of restricted securities", 'Con. Notes - No Conversion'!B4941 = "9. Any person (substitution for securities etc.)"),
'Con. Notes - No Conversion'!C4941,
IF(
'Con. Notes - No Conversion'!B4941 = "",
#N/A,
'Con. Notes - No Conversion'!B4941)
)</f>
        <v>#N/A</v>
      </c>
    </row>
    <row r="4942" spans="1:7" x14ac:dyDescent="0.25">
      <c r="A4942" t="e">
        <f>IF(
OR(Shares!B4942 = "8. Transferee of restricted securities", Shares!B4942 = "9. Any person (substitution for securities etc.)"),
Shares!C4942,
IF(
Shares!B4942 = "",
#N/A,
Shares!B4942)
)</f>
        <v>#N/A</v>
      </c>
      <c r="B4942" t="e">
        <f>IF(
OR('Shares - LTR - Granted'!B4942 = "8. Transferee of restricted securities", 'Shares - LTR - Granted'!B4942 = "9. Any person (substitution for securities etc.)"),
'Shares - LTR - Granted'!C4942,
IF(
'Shares - LTR - Granted'!B4942 = "",
#N/A,
'Shares - LTR - Granted'!B4942)
)</f>
        <v>#N/A</v>
      </c>
      <c r="C4942" t="e">
        <f>IF(
OR('Performance Securities'!B4942 = "8. Transferee of restricted securities", 'Performance Securities'!B4942 = "9. Any person (substitution for securities etc.)"),
'Performance Securities'!C4942,
IF(
'Performance Securities'!B4942 = "",
#N/A,
'Performance Securities'!B4942)
)</f>
        <v>#N/A</v>
      </c>
      <c r="D4942" t="e">
        <f>IF(
OR('Options or Warrants'!B4942 = "8. Transferee of restricted securities", 'Options or Warrants'!B4942 = "9. Any person (substitution for securities etc.)"),
'Options or Warrants'!C4942,
IF(
'Options or Warrants'!B4942 = "",
#N/A,
'Options or Warrants'!B4942)
)</f>
        <v>#N/A</v>
      </c>
      <c r="E4942" t="e">
        <f>IF(
OR('Options - Free Attaching'!B4942 = "8. Transferee of restricted securities", 'Options - Free Attaching'!B4942 = "9. Any person (substitution for securities etc.)"),
'Options - Free Attaching'!C4942,
IF(
'Options - Free Attaching'!B4942 = "",
#N/A,
'Options - Free Attaching'!B4942)
)</f>
        <v>#N/A</v>
      </c>
      <c r="F4942" t="e">
        <f>IF(
OR('Con. Notes - Conversion'!B4942 = "8. Transferee of restricted securities", 'Con. Notes - Conversion'!B4942 = "9. Any person (substitution for securities etc.)"),
'Con. Notes - Conversion'!C4942,
IF(
'Con. Notes - Conversion'!B4942 = "",
#N/A,
'Con. Notes - Conversion'!B4942)
)</f>
        <v>#N/A</v>
      </c>
      <c r="G4942" t="e">
        <f>IF(
OR('Con. Notes - No Conversion'!B4942 = "8. Transferee of restricted securities", 'Con. Notes - No Conversion'!B4942 = "9. Any person (substitution for securities etc.)"),
'Con. Notes - No Conversion'!C4942,
IF(
'Con. Notes - No Conversion'!B4942 = "",
#N/A,
'Con. Notes - No Conversion'!B4942)
)</f>
        <v>#N/A</v>
      </c>
    </row>
    <row r="4943" spans="1:7" x14ac:dyDescent="0.25">
      <c r="A4943" t="e">
        <f>IF(
OR(Shares!B4943 = "8. Transferee of restricted securities", Shares!B4943 = "9. Any person (substitution for securities etc.)"),
Shares!C4943,
IF(
Shares!B4943 = "",
#N/A,
Shares!B4943)
)</f>
        <v>#N/A</v>
      </c>
      <c r="B4943" t="e">
        <f>IF(
OR('Shares - LTR - Granted'!B4943 = "8. Transferee of restricted securities", 'Shares - LTR - Granted'!B4943 = "9. Any person (substitution for securities etc.)"),
'Shares - LTR - Granted'!C4943,
IF(
'Shares - LTR - Granted'!B4943 = "",
#N/A,
'Shares - LTR - Granted'!B4943)
)</f>
        <v>#N/A</v>
      </c>
      <c r="C4943" t="e">
        <f>IF(
OR('Performance Securities'!B4943 = "8. Transferee of restricted securities", 'Performance Securities'!B4943 = "9. Any person (substitution for securities etc.)"),
'Performance Securities'!C4943,
IF(
'Performance Securities'!B4943 = "",
#N/A,
'Performance Securities'!B4943)
)</f>
        <v>#N/A</v>
      </c>
      <c r="D4943" t="e">
        <f>IF(
OR('Options or Warrants'!B4943 = "8. Transferee of restricted securities", 'Options or Warrants'!B4943 = "9. Any person (substitution for securities etc.)"),
'Options or Warrants'!C4943,
IF(
'Options or Warrants'!B4943 = "",
#N/A,
'Options or Warrants'!B4943)
)</f>
        <v>#N/A</v>
      </c>
      <c r="E4943" t="e">
        <f>IF(
OR('Options - Free Attaching'!B4943 = "8. Transferee of restricted securities", 'Options - Free Attaching'!B4943 = "9. Any person (substitution for securities etc.)"),
'Options - Free Attaching'!C4943,
IF(
'Options - Free Attaching'!B4943 = "",
#N/A,
'Options - Free Attaching'!B4943)
)</f>
        <v>#N/A</v>
      </c>
      <c r="F4943" t="e">
        <f>IF(
OR('Con. Notes - Conversion'!B4943 = "8. Transferee of restricted securities", 'Con. Notes - Conversion'!B4943 = "9. Any person (substitution for securities etc.)"),
'Con. Notes - Conversion'!C4943,
IF(
'Con. Notes - Conversion'!B4943 = "",
#N/A,
'Con. Notes - Conversion'!B4943)
)</f>
        <v>#N/A</v>
      </c>
      <c r="G4943" t="e">
        <f>IF(
OR('Con. Notes - No Conversion'!B4943 = "8. Transferee of restricted securities", 'Con. Notes - No Conversion'!B4943 = "9. Any person (substitution for securities etc.)"),
'Con. Notes - No Conversion'!C4943,
IF(
'Con. Notes - No Conversion'!B4943 = "",
#N/A,
'Con. Notes - No Conversion'!B4943)
)</f>
        <v>#N/A</v>
      </c>
    </row>
    <row r="4944" spans="1:7" x14ac:dyDescent="0.25">
      <c r="A4944" t="e">
        <f>IF(
OR(Shares!B4944 = "8. Transferee of restricted securities", Shares!B4944 = "9. Any person (substitution for securities etc.)"),
Shares!C4944,
IF(
Shares!B4944 = "",
#N/A,
Shares!B4944)
)</f>
        <v>#N/A</v>
      </c>
      <c r="B4944" t="e">
        <f>IF(
OR('Shares - LTR - Granted'!B4944 = "8. Transferee of restricted securities", 'Shares - LTR - Granted'!B4944 = "9. Any person (substitution for securities etc.)"),
'Shares - LTR - Granted'!C4944,
IF(
'Shares - LTR - Granted'!B4944 = "",
#N/A,
'Shares - LTR - Granted'!B4944)
)</f>
        <v>#N/A</v>
      </c>
      <c r="C4944" t="e">
        <f>IF(
OR('Performance Securities'!B4944 = "8. Transferee of restricted securities", 'Performance Securities'!B4944 = "9. Any person (substitution for securities etc.)"),
'Performance Securities'!C4944,
IF(
'Performance Securities'!B4944 = "",
#N/A,
'Performance Securities'!B4944)
)</f>
        <v>#N/A</v>
      </c>
      <c r="D4944" t="e">
        <f>IF(
OR('Options or Warrants'!B4944 = "8. Transferee of restricted securities", 'Options or Warrants'!B4944 = "9. Any person (substitution for securities etc.)"),
'Options or Warrants'!C4944,
IF(
'Options or Warrants'!B4944 = "",
#N/A,
'Options or Warrants'!B4944)
)</f>
        <v>#N/A</v>
      </c>
      <c r="E4944" t="e">
        <f>IF(
OR('Options - Free Attaching'!B4944 = "8. Transferee of restricted securities", 'Options - Free Attaching'!B4944 = "9. Any person (substitution for securities etc.)"),
'Options - Free Attaching'!C4944,
IF(
'Options - Free Attaching'!B4944 = "",
#N/A,
'Options - Free Attaching'!B4944)
)</f>
        <v>#N/A</v>
      </c>
      <c r="F4944" t="e">
        <f>IF(
OR('Con. Notes - Conversion'!B4944 = "8. Transferee of restricted securities", 'Con. Notes - Conversion'!B4944 = "9. Any person (substitution for securities etc.)"),
'Con. Notes - Conversion'!C4944,
IF(
'Con. Notes - Conversion'!B4944 = "",
#N/A,
'Con. Notes - Conversion'!B4944)
)</f>
        <v>#N/A</v>
      </c>
      <c r="G4944" t="e">
        <f>IF(
OR('Con. Notes - No Conversion'!B4944 = "8. Transferee of restricted securities", 'Con. Notes - No Conversion'!B4944 = "9. Any person (substitution for securities etc.)"),
'Con. Notes - No Conversion'!C4944,
IF(
'Con. Notes - No Conversion'!B4944 = "",
#N/A,
'Con. Notes - No Conversion'!B4944)
)</f>
        <v>#N/A</v>
      </c>
    </row>
    <row r="4945" spans="1:7" x14ac:dyDescent="0.25">
      <c r="A4945" t="e">
        <f>IF(
OR(Shares!B4945 = "8. Transferee of restricted securities", Shares!B4945 = "9. Any person (substitution for securities etc.)"),
Shares!C4945,
IF(
Shares!B4945 = "",
#N/A,
Shares!B4945)
)</f>
        <v>#N/A</v>
      </c>
      <c r="B4945" t="e">
        <f>IF(
OR('Shares - LTR - Granted'!B4945 = "8. Transferee of restricted securities", 'Shares - LTR - Granted'!B4945 = "9. Any person (substitution for securities etc.)"),
'Shares - LTR - Granted'!C4945,
IF(
'Shares - LTR - Granted'!B4945 = "",
#N/A,
'Shares - LTR - Granted'!B4945)
)</f>
        <v>#N/A</v>
      </c>
      <c r="C4945" t="e">
        <f>IF(
OR('Performance Securities'!B4945 = "8. Transferee of restricted securities", 'Performance Securities'!B4945 = "9. Any person (substitution for securities etc.)"),
'Performance Securities'!C4945,
IF(
'Performance Securities'!B4945 = "",
#N/A,
'Performance Securities'!B4945)
)</f>
        <v>#N/A</v>
      </c>
      <c r="D4945" t="e">
        <f>IF(
OR('Options or Warrants'!B4945 = "8. Transferee of restricted securities", 'Options or Warrants'!B4945 = "9. Any person (substitution for securities etc.)"),
'Options or Warrants'!C4945,
IF(
'Options or Warrants'!B4945 = "",
#N/A,
'Options or Warrants'!B4945)
)</f>
        <v>#N/A</v>
      </c>
      <c r="E4945" t="e">
        <f>IF(
OR('Options - Free Attaching'!B4945 = "8. Transferee of restricted securities", 'Options - Free Attaching'!B4945 = "9. Any person (substitution for securities etc.)"),
'Options - Free Attaching'!C4945,
IF(
'Options - Free Attaching'!B4945 = "",
#N/A,
'Options - Free Attaching'!B4945)
)</f>
        <v>#N/A</v>
      </c>
      <c r="F4945" t="e">
        <f>IF(
OR('Con. Notes - Conversion'!B4945 = "8. Transferee of restricted securities", 'Con. Notes - Conversion'!B4945 = "9. Any person (substitution for securities etc.)"),
'Con. Notes - Conversion'!C4945,
IF(
'Con. Notes - Conversion'!B4945 = "",
#N/A,
'Con. Notes - Conversion'!B4945)
)</f>
        <v>#N/A</v>
      </c>
      <c r="G4945" t="e">
        <f>IF(
OR('Con. Notes - No Conversion'!B4945 = "8. Transferee of restricted securities", 'Con. Notes - No Conversion'!B4945 = "9. Any person (substitution for securities etc.)"),
'Con. Notes - No Conversion'!C4945,
IF(
'Con. Notes - No Conversion'!B4945 = "",
#N/A,
'Con. Notes - No Conversion'!B4945)
)</f>
        <v>#N/A</v>
      </c>
    </row>
    <row r="4946" spans="1:7" x14ac:dyDescent="0.25">
      <c r="A4946" t="e">
        <f>IF(
OR(Shares!B4946 = "8. Transferee of restricted securities", Shares!B4946 = "9. Any person (substitution for securities etc.)"),
Shares!C4946,
IF(
Shares!B4946 = "",
#N/A,
Shares!B4946)
)</f>
        <v>#N/A</v>
      </c>
      <c r="B4946" t="e">
        <f>IF(
OR('Shares - LTR - Granted'!B4946 = "8. Transferee of restricted securities", 'Shares - LTR - Granted'!B4946 = "9. Any person (substitution for securities etc.)"),
'Shares - LTR - Granted'!C4946,
IF(
'Shares - LTR - Granted'!B4946 = "",
#N/A,
'Shares - LTR - Granted'!B4946)
)</f>
        <v>#N/A</v>
      </c>
      <c r="C4946" t="e">
        <f>IF(
OR('Performance Securities'!B4946 = "8. Transferee of restricted securities", 'Performance Securities'!B4946 = "9. Any person (substitution for securities etc.)"),
'Performance Securities'!C4946,
IF(
'Performance Securities'!B4946 = "",
#N/A,
'Performance Securities'!B4946)
)</f>
        <v>#N/A</v>
      </c>
      <c r="D4946" t="e">
        <f>IF(
OR('Options or Warrants'!B4946 = "8. Transferee of restricted securities", 'Options or Warrants'!B4946 = "9. Any person (substitution for securities etc.)"),
'Options or Warrants'!C4946,
IF(
'Options or Warrants'!B4946 = "",
#N/A,
'Options or Warrants'!B4946)
)</f>
        <v>#N/A</v>
      </c>
      <c r="E4946" t="e">
        <f>IF(
OR('Options - Free Attaching'!B4946 = "8. Transferee of restricted securities", 'Options - Free Attaching'!B4946 = "9. Any person (substitution for securities etc.)"),
'Options - Free Attaching'!C4946,
IF(
'Options - Free Attaching'!B4946 = "",
#N/A,
'Options - Free Attaching'!B4946)
)</f>
        <v>#N/A</v>
      </c>
      <c r="F4946" t="e">
        <f>IF(
OR('Con. Notes - Conversion'!B4946 = "8. Transferee of restricted securities", 'Con. Notes - Conversion'!B4946 = "9. Any person (substitution for securities etc.)"),
'Con. Notes - Conversion'!C4946,
IF(
'Con. Notes - Conversion'!B4946 = "",
#N/A,
'Con. Notes - Conversion'!B4946)
)</f>
        <v>#N/A</v>
      </c>
      <c r="G4946" t="e">
        <f>IF(
OR('Con. Notes - No Conversion'!B4946 = "8. Transferee of restricted securities", 'Con. Notes - No Conversion'!B4946 = "9. Any person (substitution for securities etc.)"),
'Con. Notes - No Conversion'!C4946,
IF(
'Con. Notes - No Conversion'!B4946 = "",
#N/A,
'Con. Notes - No Conversion'!B4946)
)</f>
        <v>#N/A</v>
      </c>
    </row>
    <row r="4947" spans="1:7" x14ac:dyDescent="0.25">
      <c r="A4947" t="e">
        <f>IF(
OR(Shares!B4947 = "8. Transferee of restricted securities", Shares!B4947 = "9. Any person (substitution for securities etc.)"),
Shares!C4947,
IF(
Shares!B4947 = "",
#N/A,
Shares!B4947)
)</f>
        <v>#N/A</v>
      </c>
      <c r="B4947" t="e">
        <f>IF(
OR('Shares - LTR - Granted'!B4947 = "8. Transferee of restricted securities", 'Shares - LTR - Granted'!B4947 = "9. Any person (substitution for securities etc.)"),
'Shares - LTR - Granted'!C4947,
IF(
'Shares - LTR - Granted'!B4947 = "",
#N/A,
'Shares - LTR - Granted'!B4947)
)</f>
        <v>#N/A</v>
      </c>
      <c r="C4947" t="e">
        <f>IF(
OR('Performance Securities'!B4947 = "8. Transferee of restricted securities", 'Performance Securities'!B4947 = "9. Any person (substitution for securities etc.)"),
'Performance Securities'!C4947,
IF(
'Performance Securities'!B4947 = "",
#N/A,
'Performance Securities'!B4947)
)</f>
        <v>#N/A</v>
      </c>
      <c r="D4947" t="e">
        <f>IF(
OR('Options or Warrants'!B4947 = "8. Transferee of restricted securities", 'Options or Warrants'!B4947 = "9. Any person (substitution for securities etc.)"),
'Options or Warrants'!C4947,
IF(
'Options or Warrants'!B4947 = "",
#N/A,
'Options or Warrants'!B4947)
)</f>
        <v>#N/A</v>
      </c>
      <c r="E4947" t="e">
        <f>IF(
OR('Options - Free Attaching'!B4947 = "8. Transferee of restricted securities", 'Options - Free Attaching'!B4947 = "9. Any person (substitution for securities etc.)"),
'Options - Free Attaching'!C4947,
IF(
'Options - Free Attaching'!B4947 = "",
#N/A,
'Options - Free Attaching'!B4947)
)</f>
        <v>#N/A</v>
      </c>
      <c r="F4947" t="e">
        <f>IF(
OR('Con. Notes - Conversion'!B4947 = "8. Transferee of restricted securities", 'Con. Notes - Conversion'!B4947 = "9. Any person (substitution for securities etc.)"),
'Con. Notes - Conversion'!C4947,
IF(
'Con. Notes - Conversion'!B4947 = "",
#N/A,
'Con. Notes - Conversion'!B4947)
)</f>
        <v>#N/A</v>
      </c>
      <c r="G4947" t="e">
        <f>IF(
OR('Con. Notes - No Conversion'!B4947 = "8. Transferee of restricted securities", 'Con. Notes - No Conversion'!B4947 = "9. Any person (substitution for securities etc.)"),
'Con. Notes - No Conversion'!C4947,
IF(
'Con. Notes - No Conversion'!B4947 = "",
#N/A,
'Con. Notes - No Conversion'!B4947)
)</f>
        <v>#N/A</v>
      </c>
    </row>
    <row r="4948" spans="1:7" x14ac:dyDescent="0.25">
      <c r="A4948" t="e">
        <f>IF(
OR(Shares!B4948 = "8. Transferee of restricted securities", Shares!B4948 = "9. Any person (substitution for securities etc.)"),
Shares!C4948,
IF(
Shares!B4948 = "",
#N/A,
Shares!B4948)
)</f>
        <v>#N/A</v>
      </c>
      <c r="B4948" t="e">
        <f>IF(
OR('Shares - LTR - Granted'!B4948 = "8. Transferee of restricted securities", 'Shares - LTR - Granted'!B4948 = "9. Any person (substitution for securities etc.)"),
'Shares - LTR - Granted'!C4948,
IF(
'Shares - LTR - Granted'!B4948 = "",
#N/A,
'Shares - LTR - Granted'!B4948)
)</f>
        <v>#N/A</v>
      </c>
      <c r="C4948" t="e">
        <f>IF(
OR('Performance Securities'!B4948 = "8. Transferee of restricted securities", 'Performance Securities'!B4948 = "9. Any person (substitution for securities etc.)"),
'Performance Securities'!C4948,
IF(
'Performance Securities'!B4948 = "",
#N/A,
'Performance Securities'!B4948)
)</f>
        <v>#N/A</v>
      </c>
      <c r="D4948" t="e">
        <f>IF(
OR('Options or Warrants'!B4948 = "8. Transferee of restricted securities", 'Options or Warrants'!B4948 = "9. Any person (substitution for securities etc.)"),
'Options or Warrants'!C4948,
IF(
'Options or Warrants'!B4948 = "",
#N/A,
'Options or Warrants'!B4948)
)</f>
        <v>#N/A</v>
      </c>
      <c r="E4948" t="e">
        <f>IF(
OR('Options - Free Attaching'!B4948 = "8. Transferee of restricted securities", 'Options - Free Attaching'!B4948 = "9. Any person (substitution for securities etc.)"),
'Options - Free Attaching'!C4948,
IF(
'Options - Free Attaching'!B4948 = "",
#N/A,
'Options - Free Attaching'!B4948)
)</f>
        <v>#N/A</v>
      </c>
      <c r="F4948" t="e">
        <f>IF(
OR('Con. Notes - Conversion'!B4948 = "8. Transferee of restricted securities", 'Con. Notes - Conversion'!B4948 = "9. Any person (substitution for securities etc.)"),
'Con. Notes - Conversion'!C4948,
IF(
'Con. Notes - Conversion'!B4948 = "",
#N/A,
'Con. Notes - Conversion'!B4948)
)</f>
        <v>#N/A</v>
      </c>
      <c r="G4948" t="e">
        <f>IF(
OR('Con. Notes - No Conversion'!B4948 = "8. Transferee of restricted securities", 'Con. Notes - No Conversion'!B4948 = "9. Any person (substitution for securities etc.)"),
'Con. Notes - No Conversion'!C4948,
IF(
'Con. Notes - No Conversion'!B4948 = "",
#N/A,
'Con. Notes - No Conversion'!B4948)
)</f>
        <v>#N/A</v>
      </c>
    </row>
    <row r="4949" spans="1:7" x14ac:dyDescent="0.25">
      <c r="A4949" t="e">
        <f>IF(
OR(Shares!B4949 = "8. Transferee of restricted securities", Shares!B4949 = "9. Any person (substitution for securities etc.)"),
Shares!C4949,
IF(
Shares!B4949 = "",
#N/A,
Shares!B4949)
)</f>
        <v>#N/A</v>
      </c>
      <c r="B4949" t="e">
        <f>IF(
OR('Shares - LTR - Granted'!B4949 = "8. Transferee of restricted securities", 'Shares - LTR - Granted'!B4949 = "9. Any person (substitution for securities etc.)"),
'Shares - LTR - Granted'!C4949,
IF(
'Shares - LTR - Granted'!B4949 = "",
#N/A,
'Shares - LTR - Granted'!B4949)
)</f>
        <v>#N/A</v>
      </c>
      <c r="C4949" t="e">
        <f>IF(
OR('Performance Securities'!B4949 = "8. Transferee of restricted securities", 'Performance Securities'!B4949 = "9. Any person (substitution for securities etc.)"),
'Performance Securities'!C4949,
IF(
'Performance Securities'!B4949 = "",
#N/A,
'Performance Securities'!B4949)
)</f>
        <v>#N/A</v>
      </c>
      <c r="D4949" t="e">
        <f>IF(
OR('Options or Warrants'!B4949 = "8. Transferee of restricted securities", 'Options or Warrants'!B4949 = "9. Any person (substitution for securities etc.)"),
'Options or Warrants'!C4949,
IF(
'Options or Warrants'!B4949 = "",
#N/A,
'Options or Warrants'!B4949)
)</f>
        <v>#N/A</v>
      </c>
      <c r="E4949" t="e">
        <f>IF(
OR('Options - Free Attaching'!B4949 = "8. Transferee of restricted securities", 'Options - Free Attaching'!B4949 = "9. Any person (substitution for securities etc.)"),
'Options - Free Attaching'!C4949,
IF(
'Options - Free Attaching'!B4949 = "",
#N/A,
'Options - Free Attaching'!B4949)
)</f>
        <v>#N/A</v>
      </c>
      <c r="F4949" t="e">
        <f>IF(
OR('Con. Notes - Conversion'!B4949 = "8. Transferee of restricted securities", 'Con. Notes - Conversion'!B4949 = "9. Any person (substitution for securities etc.)"),
'Con. Notes - Conversion'!C4949,
IF(
'Con. Notes - Conversion'!B4949 = "",
#N/A,
'Con. Notes - Conversion'!B4949)
)</f>
        <v>#N/A</v>
      </c>
      <c r="G4949" t="e">
        <f>IF(
OR('Con. Notes - No Conversion'!B4949 = "8. Transferee of restricted securities", 'Con. Notes - No Conversion'!B4949 = "9. Any person (substitution for securities etc.)"),
'Con. Notes - No Conversion'!C4949,
IF(
'Con. Notes - No Conversion'!B4949 = "",
#N/A,
'Con. Notes - No Conversion'!B4949)
)</f>
        <v>#N/A</v>
      </c>
    </row>
    <row r="4950" spans="1:7" x14ac:dyDescent="0.25">
      <c r="A4950" t="e">
        <f>IF(
OR(Shares!B4950 = "8. Transferee of restricted securities", Shares!B4950 = "9. Any person (substitution for securities etc.)"),
Shares!C4950,
IF(
Shares!B4950 = "",
#N/A,
Shares!B4950)
)</f>
        <v>#N/A</v>
      </c>
      <c r="B4950" t="e">
        <f>IF(
OR('Shares - LTR - Granted'!B4950 = "8. Transferee of restricted securities", 'Shares - LTR - Granted'!B4950 = "9. Any person (substitution for securities etc.)"),
'Shares - LTR - Granted'!C4950,
IF(
'Shares - LTR - Granted'!B4950 = "",
#N/A,
'Shares - LTR - Granted'!B4950)
)</f>
        <v>#N/A</v>
      </c>
      <c r="C4950" t="e">
        <f>IF(
OR('Performance Securities'!B4950 = "8. Transferee of restricted securities", 'Performance Securities'!B4950 = "9. Any person (substitution for securities etc.)"),
'Performance Securities'!C4950,
IF(
'Performance Securities'!B4950 = "",
#N/A,
'Performance Securities'!B4950)
)</f>
        <v>#N/A</v>
      </c>
      <c r="D4950" t="e">
        <f>IF(
OR('Options or Warrants'!B4950 = "8. Transferee of restricted securities", 'Options or Warrants'!B4950 = "9. Any person (substitution for securities etc.)"),
'Options or Warrants'!C4950,
IF(
'Options or Warrants'!B4950 = "",
#N/A,
'Options or Warrants'!B4950)
)</f>
        <v>#N/A</v>
      </c>
      <c r="E4950" t="e">
        <f>IF(
OR('Options - Free Attaching'!B4950 = "8. Transferee of restricted securities", 'Options - Free Attaching'!B4950 = "9. Any person (substitution for securities etc.)"),
'Options - Free Attaching'!C4950,
IF(
'Options - Free Attaching'!B4950 = "",
#N/A,
'Options - Free Attaching'!B4950)
)</f>
        <v>#N/A</v>
      </c>
      <c r="F4950" t="e">
        <f>IF(
OR('Con. Notes - Conversion'!B4950 = "8. Transferee of restricted securities", 'Con. Notes - Conversion'!B4950 = "9. Any person (substitution for securities etc.)"),
'Con. Notes - Conversion'!C4950,
IF(
'Con. Notes - Conversion'!B4950 = "",
#N/A,
'Con. Notes - Conversion'!B4950)
)</f>
        <v>#N/A</v>
      </c>
      <c r="G4950" t="e">
        <f>IF(
OR('Con. Notes - No Conversion'!B4950 = "8. Transferee of restricted securities", 'Con. Notes - No Conversion'!B4950 = "9. Any person (substitution for securities etc.)"),
'Con. Notes - No Conversion'!C4950,
IF(
'Con. Notes - No Conversion'!B4950 = "",
#N/A,
'Con. Notes - No Conversion'!B4950)
)</f>
        <v>#N/A</v>
      </c>
    </row>
    <row r="4951" spans="1:7" x14ac:dyDescent="0.25">
      <c r="A4951" t="e">
        <f>IF(
OR(Shares!B4951 = "8. Transferee of restricted securities", Shares!B4951 = "9. Any person (substitution for securities etc.)"),
Shares!C4951,
IF(
Shares!B4951 = "",
#N/A,
Shares!B4951)
)</f>
        <v>#N/A</v>
      </c>
      <c r="B4951" t="e">
        <f>IF(
OR('Shares - LTR - Granted'!B4951 = "8. Transferee of restricted securities", 'Shares - LTR - Granted'!B4951 = "9. Any person (substitution for securities etc.)"),
'Shares - LTR - Granted'!C4951,
IF(
'Shares - LTR - Granted'!B4951 = "",
#N/A,
'Shares - LTR - Granted'!B4951)
)</f>
        <v>#N/A</v>
      </c>
      <c r="C4951" t="e">
        <f>IF(
OR('Performance Securities'!B4951 = "8. Transferee of restricted securities", 'Performance Securities'!B4951 = "9. Any person (substitution for securities etc.)"),
'Performance Securities'!C4951,
IF(
'Performance Securities'!B4951 = "",
#N/A,
'Performance Securities'!B4951)
)</f>
        <v>#N/A</v>
      </c>
      <c r="D4951" t="e">
        <f>IF(
OR('Options or Warrants'!B4951 = "8. Transferee of restricted securities", 'Options or Warrants'!B4951 = "9. Any person (substitution for securities etc.)"),
'Options or Warrants'!C4951,
IF(
'Options or Warrants'!B4951 = "",
#N/A,
'Options or Warrants'!B4951)
)</f>
        <v>#N/A</v>
      </c>
      <c r="E4951" t="e">
        <f>IF(
OR('Options - Free Attaching'!B4951 = "8. Transferee of restricted securities", 'Options - Free Attaching'!B4951 = "9. Any person (substitution for securities etc.)"),
'Options - Free Attaching'!C4951,
IF(
'Options - Free Attaching'!B4951 = "",
#N/A,
'Options - Free Attaching'!B4951)
)</f>
        <v>#N/A</v>
      </c>
      <c r="F4951" t="e">
        <f>IF(
OR('Con. Notes - Conversion'!B4951 = "8. Transferee of restricted securities", 'Con. Notes - Conversion'!B4951 = "9. Any person (substitution for securities etc.)"),
'Con. Notes - Conversion'!C4951,
IF(
'Con. Notes - Conversion'!B4951 = "",
#N/A,
'Con. Notes - Conversion'!B4951)
)</f>
        <v>#N/A</v>
      </c>
      <c r="G4951" t="e">
        <f>IF(
OR('Con. Notes - No Conversion'!B4951 = "8. Transferee of restricted securities", 'Con. Notes - No Conversion'!B4951 = "9. Any person (substitution for securities etc.)"),
'Con. Notes - No Conversion'!C4951,
IF(
'Con. Notes - No Conversion'!B4951 = "",
#N/A,
'Con. Notes - No Conversion'!B4951)
)</f>
        <v>#N/A</v>
      </c>
    </row>
    <row r="4952" spans="1:7" x14ac:dyDescent="0.25">
      <c r="A4952" t="e">
        <f>IF(
OR(Shares!B4952 = "8. Transferee of restricted securities", Shares!B4952 = "9. Any person (substitution for securities etc.)"),
Shares!C4952,
IF(
Shares!B4952 = "",
#N/A,
Shares!B4952)
)</f>
        <v>#N/A</v>
      </c>
      <c r="B4952" t="e">
        <f>IF(
OR('Shares - LTR - Granted'!B4952 = "8. Transferee of restricted securities", 'Shares - LTR - Granted'!B4952 = "9. Any person (substitution for securities etc.)"),
'Shares - LTR - Granted'!C4952,
IF(
'Shares - LTR - Granted'!B4952 = "",
#N/A,
'Shares - LTR - Granted'!B4952)
)</f>
        <v>#N/A</v>
      </c>
      <c r="C4952" t="e">
        <f>IF(
OR('Performance Securities'!B4952 = "8. Transferee of restricted securities", 'Performance Securities'!B4952 = "9. Any person (substitution for securities etc.)"),
'Performance Securities'!C4952,
IF(
'Performance Securities'!B4952 = "",
#N/A,
'Performance Securities'!B4952)
)</f>
        <v>#N/A</v>
      </c>
      <c r="D4952" t="e">
        <f>IF(
OR('Options or Warrants'!B4952 = "8. Transferee of restricted securities", 'Options or Warrants'!B4952 = "9. Any person (substitution for securities etc.)"),
'Options or Warrants'!C4952,
IF(
'Options or Warrants'!B4952 = "",
#N/A,
'Options or Warrants'!B4952)
)</f>
        <v>#N/A</v>
      </c>
      <c r="E4952" t="e">
        <f>IF(
OR('Options - Free Attaching'!B4952 = "8. Transferee of restricted securities", 'Options - Free Attaching'!B4952 = "9. Any person (substitution for securities etc.)"),
'Options - Free Attaching'!C4952,
IF(
'Options - Free Attaching'!B4952 = "",
#N/A,
'Options - Free Attaching'!B4952)
)</f>
        <v>#N/A</v>
      </c>
      <c r="F4952" t="e">
        <f>IF(
OR('Con. Notes - Conversion'!B4952 = "8. Transferee of restricted securities", 'Con. Notes - Conversion'!B4952 = "9. Any person (substitution for securities etc.)"),
'Con. Notes - Conversion'!C4952,
IF(
'Con. Notes - Conversion'!B4952 = "",
#N/A,
'Con. Notes - Conversion'!B4952)
)</f>
        <v>#N/A</v>
      </c>
      <c r="G4952" t="e">
        <f>IF(
OR('Con. Notes - No Conversion'!B4952 = "8. Transferee of restricted securities", 'Con. Notes - No Conversion'!B4952 = "9. Any person (substitution for securities etc.)"),
'Con. Notes - No Conversion'!C4952,
IF(
'Con. Notes - No Conversion'!B4952 = "",
#N/A,
'Con. Notes - No Conversion'!B4952)
)</f>
        <v>#N/A</v>
      </c>
    </row>
    <row r="4953" spans="1:7" x14ac:dyDescent="0.25">
      <c r="A4953" t="e">
        <f>IF(
OR(Shares!B4953 = "8. Transferee of restricted securities", Shares!B4953 = "9. Any person (substitution for securities etc.)"),
Shares!C4953,
IF(
Shares!B4953 = "",
#N/A,
Shares!B4953)
)</f>
        <v>#N/A</v>
      </c>
      <c r="B4953" t="e">
        <f>IF(
OR('Shares - LTR - Granted'!B4953 = "8. Transferee of restricted securities", 'Shares - LTR - Granted'!B4953 = "9. Any person (substitution for securities etc.)"),
'Shares - LTR - Granted'!C4953,
IF(
'Shares - LTR - Granted'!B4953 = "",
#N/A,
'Shares - LTR - Granted'!B4953)
)</f>
        <v>#N/A</v>
      </c>
      <c r="C4953" t="e">
        <f>IF(
OR('Performance Securities'!B4953 = "8. Transferee of restricted securities", 'Performance Securities'!B4953 = "9. Any person (substitution for securities etc.)"),
'Performance Securities'!C4953,
IF(
'Performance Securities'!B4953 = "",
#N/A,
'Performance Securities'!B4953)
)</f>
        <v>#N/A</v>
      </c>
      <c r="D4953" t="e">
        <f>IF(
OR('Options or Warrants'!B4953 = "8. Transferee of restricted securities", 'Options or Warrants'!B4953 = "9. Any person (substitution for securities etc.)"),
'Options or Warrants'!C4953,
IF(
'Options or Warrants'!B4953 = "",
#N/A,
'Options or Warrants'!B4953)
)</f>
        <v>#N/A</v>
      </c>
      <c r="E4953" t="e">
        <f>IF(
OR('Options - Free Attaching'!B4953 = "8. Transferee of restricted securities", 'Options - Free Attaching'!B4953 = "9. Any person (substitution for securities etc.)"),
'Options - Free Attaching'!C4953,
IF(
'Options - Free Attaching'!B4953 = "",
#N/A,
'Options - Free Attaching'!B4953)
)</f>
        <v>#N/A</v>
      </c>
      <c r="F4953" t="e">
        <f>IF(
OR('Con. Notes - Conversion'!B4953 = "8. Transferee of restricted securities", 'Con. Notes - Conversion'!B4953 = "9. Any person (substitution for securities etc.)"),
'Con. Notes - Conversion'!C4953,
IF(
'Con. Notes - Conversion'!B4953 = "",
#N/A,
'Con. Notes - Conversion'!B4953)
)</f>
        <v>#N/A</v>
      </c>
      <c r="G4953" t="e">
        <f>IF(
OR('Con. Notes - No Conversion'!B4953 = "8. Transferee of restricted securities", 'Con. Notes - No Conversion'!B4953 = "9. Any person (substitution for securities etc.)"),
'Con. Notes - No Conversion'!C4953,
IF(
'Con. Notes - No Conversion'!B4953 = "",
#N/A,
'Con. Notes - No Conversion'!B4953)
)</f>
        <v>#N/A</v>
      </c>
    </row>
    <row r="4954" spans="1:7" x14ac:dyDescent="0.25">
      <c r="A4954" t="e">
        <f>IF(
OR(Shares!B4954 = "8. Transferee of restricted securities", Shares!B4954 = "9. Any person (substitution for securities etc.)"),
Shares!C4954,
IF(
Shares!B4954 = "",
#N/A,
Shares!B4954)
)</f>
        <v>#N/A</v>
      </c>
      <c r="B4954" t="e">
        <f>IF(
OR('Shares - LTR - Granted'!B4954 = "8. Transferee of restricted securities", 'Shares - LTR - Granted'!B4954 = "9. Any person (substitution for securities etc.)"),
'Shares - LTR - Granted'!C4954,
IF(
'Shares - LTR - Granted'!B4954 = "",
#N/A,
'Shares - LTR - Granted'!B4954)
)</f>
        <v>#N/A</v>
      </c>
      <c r="C4954" t="e">
        <f>IF(
OR('Performance Securities'!B4954 = "8. Transferee of restricted securities", 'Performance Securities'!B4954 = "9. Any person (substitution for securities etc.)"),
'Performance Securities'!C4954,
IF(
'Performance Securities'!B4954 = "",
#N/A,
'Performance Securities'!B4954)
)</f>
        <v>#N/A</v>
      </c>
      <c r="D4954" t="e">
        <f>IF(
OR('Options or Warrants'!B4954 = "8. Transferee of restricted securities", 'Options or Warrants'!B4954 = "9. Any person (substitution for securities etc.)"),
'Options or Warrants'!C4954,
IF(
'Options or Warrants'!B4954 = "",
#N/A,
'Options or Warrants'!B4954)
)</f>
        <v>#N/A</v>
      </c>
      <c r="E4954" t="e">
        <f>IF(
OR('Options - Free Attaching'!B4954 = "8. Transferee of restricted securities", 'Options - Free Attaching'!B4954 = "9. Any person (substitution for securities etc.)"),
'Options - Free Attaching'!C4954,
IF(
'Options - Free Attaching'!B4954 = "",
#N/A,
'Options - Free Attaching'!B4954)
)</f>
        <v>#N/A</v>
      </c>
      <c r="F4954" t="e">
        <f>IF(
OR('Con. Notes - Conversion'!B4954 = "8. Transferee of restricted securities", 'Con. Notes - Conversion'!B4954 = "9. Any person (substitution for securities etc.)"),
'Con. Notes - Conversion'!C4954,
IF(
'Con. Notes - Conversion'!B4954 = "",
#N/A,
'Con. Notes - Conversion'!B4954)
)</f>
        <v>#N/A</v>
      </c>
      <c r="G4954" t="e">
        <f>IF(
OR('Con. Notes - No Conversion'!B4954 = "8. Transferee of restricted securities", 'Con. Notes - No Conversion'!B4954 = "9. Any person (substitution for securities etc.)"),
'Con. Notes - No Conversion'!C4954,
IF(
'Con. Notes - No Conversion'!B4954 = "",
#N/A,
'Con. Notes - No Conversion'!B4954)
)</f>
        <v>#N/A</v>
      </c>
    </row>
    <row r="4955" spans="1:7" x14ac:dyDescent="0.25">
      <c r="A4955" t="e">
        <f>IF(
OR(Shares!B4955 = "8. Transferee of restricted securities", Shares!B4955 = "9. Any person (substitution for securities etc.)"),
Shares!C4955,
IF(
Shares!B4955 = "",
#N/A,
Shares!B4955)
)</f>
        <v>#N/A</v>
      </c>
      <c r="B4955" t="e">
        <f>IF(
OR('Shares - LTR - Granted'!B4955 = "8. Transferee of restricted securities", 'Shares - LTR - Granted'!B4955 = "9. Any person (substitution for securities etc.)"),
'Shares - LTR - Granted'!C4955,
IF(
'Shares - LTR - Granted'!B4955 = "",
#N/A,
'Shares - LTR - Granted'!B4955)
)</f>
        <v>#N/A</v>
      </c>
      <c r="C4955" t="e">
        <f>IF(
OR('Performance Securities'!B4955 = "8. Transferee of restricted securities", 'Performance Securities'!B4955 = "9. Any person (substitution for securities etc.)"),
'Performance Securities'!C4955,
IF(
'Performance Securities'!B4955 = "",
#N/A,
'Performance Securities'!B4955)
)</f>
        <v>#N/A</v>
      </c>
      <c r="D4955" t="e">
        <f>IF(
OR('Options or Warrants'!B4955 = "8. Transferee of restricted securities", 'Options or Warrants'!B4955 = "9. Any person (substitution for securities etc.)"),
'Options or Warrants'!C4955,
IF(
'Options or Warrants'!B4955 = "",
#N/A,
'Options or Warrants'!B4955)
)</f>
        <v>#N/A</v>
      </c>
      <c r="E4955" t="e">
        <f>IF(
OR('Options - Free Attaching'!B4955 = "8. Transferee of restricted securities", 'Options - Free Attaching'!B4955 = "9. Any person (substitution for securities etc.)"),
'Options - Free Attaching'!C4955,
IF(
'Options - Free Attaching'!B4955 = "",
#N/A,
'Options - Free Attaching'!B4955)
)</f>
        <v>#N/A</v>
      </c>
      <c r="F4955" t="e">
        <f>IF(
OR('Con. Notes - Conversion'!B4955 = "8. Transferee of restricted securities", 'Con. Notes - Conversion'!B4955 = "9. Any person (substitution for securities etc.)"),
'Con. Notes - Conversion'!C4955,
IF(
'Con. Notes - Conversion'!B4955 = "",
#N/A,
'Con. Notes - Conversion'!B4955)
)</f>
        <v>#N/A</v>
      </c>
      <c r="G4955" t="e">
        <f>IF(
OR('Con. Notes - No Conversion'!B4955 = "8. Transferee of restricted securities", 'Con. Notes - No Conversion'!B4955 = "9. Any person (substitution for securities etc.)"),
'Con. Notes - No Conversion'!C4955,
IF(
'Con. Notes - No Conversion'!B4955 = "",
#N/A,
'Con. Notes - No Conversion'!B4955)
)</f>
        <v>#N/A</v>
      </c>
    </row>
    <row r="4956" spans="1:7" x14ac:dyDescent="0.25">
      <c r="A4956" t="e">
        <f>IF(
OR(Shares!B4956 = "8. Transferee of restricted securities", Shares!B4956 = "9. Any person (substitution for securities etc.)"),
Shares!C4956,
IF(
Shares!B4956 = "",
#N/A,
Shares!B4956)
)</f>
        <v>#N/A</v>
      </c>
      <c r="B4956" t="e">
        <f>IF(
OR('Shares - LTR - Granted'!B4956 = "8. Transferee of restricted securities", 'Shares - LTR - Granted'!B4956 = "9. Any person (substitution for securities etc.)"),
'Shares - LTR - Granted'!C4956,
IF(
'Shares - LTR - Granted'!B4956 = "",
#N/A,
'Shares - LTR - Granted'!B4956)
)</f>
        <v>#N/A</v>
      </c>
      <c r="C4956" t="e">
        <f>IF(
OR('Performance Securities'!B4956 = "8. Transferee of restricted securities", 'Performance Securities'!B4956 = "9. Any person (substitution for securities etc.)"),
'Performance Securities'!C4956,
IF(
'Performance Securities'!B4956 = "",
#N/A,
'Performance Securities'!B4956)
)</f>
        <v>#N/A</v>
      </c>
      <c r="D4956" t="e">
        <f>IF(
OR('Options or Warrants'!B4956 = "8. Transferee of restricted securities", 'Options or Warrants'!B4956 = "9. Any person (substitution for securities etc.)"),
'Options or Warrants'!C4956,
IF(
'Options or Warrants'!B4956 = "",
#N/A,
'Options or Warrants'!B4956)
)</f>
        <v>#N/A</v>
      </c>
      <c r="E4956" t="e">
        <f>IF(
OR('Options - Free Attaching'!B4956 = "8. Transferee of restricted securities", 'Options - Free Attaching'!B4956 = "9. Any person (substitution for securities etc.)"),
'Options - Free Attaching'!C4956,
IF(
'Options - Free Attaching'!B4956 = "",
#N/A,
'Options - Free Attaching'!B4956)
)</f>
        <v>#N/A</v>
      </c>
      <c r="F4956" t="e">
        <f>IF(
OR('Con. Notes - Conversion'!B4956 = "8. Transferee of restricted securities", 'Con. Notes - Conversion'!B4956 = "9. Any person (substitution for securities etc.)"),
'Con. Notes - Conversion'!C4956,
IF(
'Con. Notes - Conversion'!B4956 = "",
#N/A,
'Con. Notes - Conversion'!B4956)
)</f>
        <v>#N/A</v>
      </c>
      <c r="G4956" t="e">
        <f>IF(
OR('Con. Notes - No Conversion'!B4956 = "8. Transferee of restricted securities", 'Con. Notes - No Conversion'!B4956 = "9. Any person (substitution for securities etc.)"),
'Con. Notes - No Conversion'!C4956,
IF(
'Con. Notes - No Conversion'!B4956 = "",
#N/A,
'Con. Notes - No Conversion'!B4956)
)</f>
        <v>#N/A</v>
      </c>
    </row>
    <row r="4957" spans="1:7" x14ac:dyDescent="0.25">
      <c r="A4957" t="e">
        <f>IF(
OR(Shares!B4957 = "8. Transferee of restricted securities", Shares!B4957 = "9. Any person (substitution for securities etc.)"),
Shares!C4957,
IF(
Shares!B4957 = "",
#N/A,
Shares!B4957)
)</f>
        <v>#N/A</v>
      </c>
      <c r="B4957" t="e">
        <f>IF(
OR('Shares - LTR - Granted'!B4957 = "8. Transferee of restricted securities", 'Shares - LTR - Granted'!B4957 = "9. Any person (substitution for securities etc.)"),
'Shares - LTR - Granted'!C4957,
IF(
'Shares - LTR - Granted'!B4957 = "",
#N/A,
'Shares - LTR - Granted'!B4957)
)</f>
        <v>#N/A</v>
      </c>
      <c r="C4957" t="e">
        <f>IF(
OR('Performance Securities'!B4957 = "8. Transferee of restricted securities", 'Performance Securities'!B4957 = "9. Any person (substitution for securities etc.)"),
'Performance Securities'!C4957,
IF(
'Performance Securities'!B4957 = "",
#N/A,
'Performance Securities'!B4957)
)</f>
        <v>#N/A</v>
      </c>
      <c r="D4957" t="e">
        <f>IF(
OR('Options or Warrants'!B4957 = "8. Transferee of restricted securities", 'Options or Warrants'!B4957 = "9. Any person (substitution for securities etc.)"),
'Options or Warrants'!C4957,
IF(
'Options or Warrants'!B4957 = "",
#N/A,
'Options or Warrants'!B4957)
)</f>
        <v>#N/A</v>
      </c>
      <c r="E4957" t="e">
        <f>IF(
OR('Options - Free Attaching'!B4957 = "8. Transferee of restricted securities", 'Options - Free Attaching'!B4957 = "9. Any person (substitution for securities etc.)"),
'Options - Free Attaching'!C4957,
IF(
'Options - Free Attaching'!B4957 = "",
#N/A,
'Options - Free Attaching'!B4957)
)</f>
        <v>#N/A</v>
      </c>
      <c r="F4957" t="e">
        <f>IF(
OR('Con. Notes - Conversion'!B4957 = "8. Transferee of restricted securities", 'Con. Notes - Conversion'!B4957 = "9. Any person (substitution for securities etc.)"),
'Con. Notes - Conversion'!C4957,
IF(
'Con. Notes - Conversion'!B4957 = "",
#N/A,
'Con. Notes - Conversion'!B4957)
)</f>
        <v>#N/A</v>
      </c>
      <c r="G4957" t="e">
        <f>IF(
OR('Con. Notes - No Conversion'!B4957 = "8. Transferee of restricted securities", 'Con. Notes - No Conversion'!B4957 = "9. Any person (substitution for securities etc.)"),
'Con. Notes - No Conversion'!C4957,
IF(
'Con. Notes - No Conversion'!B4957 = "",
#N/A,
'Con. Notes - No Conversion'!B4957)
)</f>
        <v>#N/A</v>
      </c>
    </row>
    <row r="4958" spans="1:7" x14ac:dyDescent="0.25">
      <c r="A4958" t="e">
        <f>IF(
OR(Shares!B4958 = "8. Transferee of restricted securities", Shares!B4958 = "9. Any person (substitution for securities etc.)"),
Shares!C4958,
IF(
Shares!B4958 = "",
#N/A,
Shares!B4958)
)</f>
        <v>#N/A</v>
      </c>
      <c r="B4958" t="e">
        <f>IF(
OR('Shares - LTR - Granted'!B4958 = "8. Transferee of restricted securities", 'Shares - LTR - Granted'!B4958 = "9. Any person (substitution for securities etc.)"),
'Shares - LTR - Granted'!C4958,
IF(
'Shares - LTR - Granted'!B4958 = "",
#N/A,
'Shares - LTR - Granted'!B4958)
)</f>
        <v>#N/A</v>
      </c>
      <c r="C4958" t="e">
        <f>IF(
OR('Performance Securities'!B4958 = "8. Transferee of restricted securities", 'Performance Securities'!B4958 = "9. Any person (substitution for securities etc.)"),
'Performance Securities'!C4958,
IF(
'Performance Securities'!B4958 = "",
#N/A,
'Performance Securities'!B4958)
)</f>
        <v>#N/A</v>
      </c>
      <c r="D4958" t="e">
        <f>IF(
OR('Options or Warrants'!B4958 = "8. Transferee of restricted securities", 'Options or Warrants'!B4958 = "9. Any person (substitution for securities etc.)"),
'Options or Warrants'!C4958,
IF(
'Options or Warrants'!B4958 = "",
#N/A,
'Options or Warrants'!B4958)
)</f>
        <v>#N/A</v>
      </c>
      <c r="E4958" t="e">
        <f>IF(
OR('Options - Free Attaching'!B4958 = "8. Transferee of restricted securities", 'Options - Free Attaching'!B4958 = "9. Any person (substitution for securities etc.)"),
'Options - Free Attaching'!C4958,
IF(
'Options - Free Attaching'!B4958 = "",
#N/A,
'Options - Free Attaching'!B4958)
)</f>
        <v>#N/A</v>
      </c>
      <c r="F4958" t="e">
        <f>IF(
OR('Con. Notes - Conversion'!B4958 = "8. Transferee of restricted securities", 'Con. Notes - Conversion'!B4958 = "9. Any person (substitution for securities etc.)"),
'Con. Notes - Conversion'!C4958,
IF(
'Con. Notes - Conversion'!B4958 = "",
#N/A,
'Con. Notes - Conversion'!B4958)
)</f>
        <v>#N/A</v>
      </c>
      <c r="G4958" t="e">
        <f>IF(
OR('Con. Notes - No Conversion'!B4958 = "8. Transferee of restricted securities", 'Con. Notes - No Conversion'!B4958 = "9. Any person (substitution for securities etc.)"),
'Con. Notes - No Conversion'!C4958,
IF(
'Con. Notes - No Conversion'!B4958 = "",
#N/A,
'Con. Notes - No Conversion'!B4958)
)</f>
        <v>#N/A</v>
      </c>
    </row>
    <row r="4959" spans="1:7" x14ac:dyDescent="0.25">
      <c r="A4959" t="e">
        <f>IF(
OR(Shares!B4959 = "8. Transferee of restricted securities", Shares!B4959 = "9. Any person (substitution for securities etc.)"),
Shares!C4959,
IF(
Shares!B4959 = "",
#N/A,
Shares!B4959)
)</f>
        <v>#N/A</v>
      </c>
      <c r="B4959" t="e">
        <f>IF(
OR('Shares - LTR - Granted'!B4959 = "8. Transferee of restricted securities", 'Shares - LTR - Granted'!B4959 = "9. Any person (substitution for securities etc.)"),
'Shares - LTR - Granted'!C4959,
IF(
'Shares - LTR - Granted'!B4959 = "",
#N/A,
'Shares - LTR - Granted'!B4959)
)</f>
        <v>#N/A</v>
      </c>
      <c r="C4959" t="e">
        <f>IF(
OR('Performance Securities'!B4959 = "8. Transferee of restricted securities", 'Performance Securities'!B4959 = "9. Any person (substitution for securities etc.)"),
'Performance Securities'!C4959,
IF(
'Performance Securities'!B4959 = "",
#N/A,
'Performance Securities'!B4959)
)</f>
        <v>#N/A</v>
      </c>
      <c r="D4959" t="e">
        <f>IF(
OR('Options or Warrants'!B4959 = "8. Transferee of restricted securities", 'Options or Warrants'!B4959 = "9. Any person (substitution for securities etc.)"),
'Options or Warrants'!C4959,
IF(
'Options or Warrants'!B4959 = "",
#N/A,
'Options or Warrants'!B4959)
)</f>
        <v>#N/A</v>
      </c>
      <c r="E4959" t="e">
        <f>IF(
OR('Options - Free Attaching'!B4959 = "8. Transferee of restricted securities", 'Options - Free Attaching'!B4959 = "9. Any person (substitution for securities etc.)"),
'Options - Free Attaching'!C4959,
IF(
'Options - Free Attaching'!B4959 = "",
#N/A,
'Options - Free Attaching'!B4959)
)</f>
        <v>#N/A</v>
      </c>
      <c r="F4959" t="e">
        <f>IF(
OR('Con. Notes - Conversion'!B4959 = "8. Transferee of restricted securities", 'Con. Notes - Conversion'!B4959 = "9. Any person (substitution for securities etc.)"),
'Con. Notes - Conversion'!C4959,
IF(
'Con. Notes - Conversion'!B4959 = "",
#N/A,
'Con. Notes - Conversion'!B4959)
)</f>
        <v>#N/A</v>
      </c>
      <c r="G4959" t="e">
        <f>IF(
OR('Con. Notes - No Conversion'!B4959 = "8. Transferee of restricted securities", 'Con. Notes - No Conversion'!B4959 = "9. Any person (substitution for securities etc.)"),
'Con. Notes - No Conversion'!C4959,
IF(
'Con. Notes - No Conversion'!B4959 = "",
#N/A,
'Con. Notes - No Conversion'!B4959)
)</f>
        <v>#N/A</v>
      </c>
    </row>
    <row r="4960" spans="1:7" x14ac:dyDescent="0.25">
      <c r="A4960" t="e">
        <f>IF(
OR(Shares!B4960 = "8. Transferee of restricted securities", Shares!B4960 = "9. Any person (substitution for securities etc.)"),
Shares!C4960,
IF(
Shares!B4960 = "",
#N/A,
Shares!B4960)
)</f>
        <v>#N/A</v>
      </c>
      <c r="B4960" t="e">
        <f>IF(
OR('Shares - LTR - Granted'!B4960 = "8. Transferee of restricted securities", 'Shares - LTR - Granted'!B4960 = "9. Any person (substitution for securities etc.)"),
'Shares - LTR - Granted'!C4960,
IF(
'Shares - LTR - Granted'!B4960 = "",
#N/A,
'Shares - LTR - Granted'!B4960)
)</f>
        <v>#N/A</v>
      </c>
      <c r="C4960" t="e">
        <f>IF(
OR('Performance Securities'!B4960 = "8. Transferee of restricted securities", 'Performance Securities'!B4960 = "9. Any person (substitution for securities etc.)"),
'Performance Securities'!C4960,
IF(
'Performance Securities'!B4960 = "",
#N/A,
'Performance Securities'!B4960)
)</f>
        <v>#N/A</v>
      </c>
      <c r="D4960" t="e">
        <f>IF(
OR('Options or Warrants'!B4960 = "8. Transferee of restricted securities", 'Options or Warrants'!B4960 = "9. Any person (substitution for securities etc.)"),
'Options or Warrants'!C4960,
IF(
'Options or Warrants'!B4960 = "",
#N/A,
'Options or Warrants'!B4960)
)</f>
        <v>#N/A</v>
      </c>
      <c r="E4960" t="e">
        <f>IF(
OR('Options - Free Attaching'!B4960 = "8. Transferee of restricted securities", 'Options - Free Attaching'!B4960 = "9. Any person (substitution for securities etc.)"),
'Options - Free Attaching'!C4960,
IF(
'Options - Free Attaching'!B4960 = "",
#N/A,
'Options - Free Attaching'!B4960)
)</f>
        <v>#N/A</v>
      </c>
      <c r="F4960" t="e">
        <f>IF(
OR('Con. Notes - Conversion'!B4960 = "8. Transferee of restricted securities", 'Con. Notes - Conversion'!B4960 = "9. Any person (substitution for securities etc.)"),
'Con. Notes - Conversion'!C4960,
IF(
'Con. Notes - Conversion'!B4960 = "",
#N/A,
'Con. Notes - Conversion'!B4960)
)</f>
        <v>#N/A</v>
      </c>
      <c r="G4960" t="e">
        <f>IF(
OR('Con. Notes - No Conversion'!B4960 = "8. Transferee of restricted securities", 'Con. Notes - No Conversion'!B4960 = "9. Any person (substitution for securities etc.)"),
'Con. Notes - No Conversion'!C4960,
IF(
'Con. Notes - No Conversion'!B4960 = "",
#N/A,
'Con. Notes - No Conversion'!B4960)
)</f>
        <v>#N/A</v>
      </c>
    </row>
    <row r="4961" spans="1:7" x14ac:dyDescent="0.25">
      <c r="A4961" t="e">
        <f>IF(
OR(Shares!B4961 = "8. Transferee of restricted securities", Shares!B4961 = "9. Any person (substitution for securities etc.)"),
Shares!C4961,
IF(
Shares!B4961 = "",
#N/A,
Shares!B4961)
)</f>
        <v>#N/A</v>
      </c>
      <c r="B4961" t="e">
        <f>IF(
OR('Shares - LTR - Granted'!B4961 = "8. Transferee of restricted securities", 'Shares - LTR - Granted'!B4961 = "9. Any person (substitution for securities etc.)"),
'Shares - LTR - Granted'!C4961,
IF(
'Shares - LTR - Granted'!B4961 = "",
#N/A,
'Shares - LTR - Granted'!B4961)
)</f>
        <v>#N/A</v>
      </c>
      <c r="C4961" t="e">
        <f>IF(
OR('Performance Securities'!B4961 = "8. Transferee of restricted securities", 'Performance Securities'!B4961 = "9. Any person (substitution for securities etc.)"),
'Performance Securities'!C4961,
IF(
'Performance Securities'!B4961 = "",
#N/A,
'Performance Securities'!B4961)
)</f>
        <v>#N/A</v>
      </c>
      <c r="D4961" t="e">
        <f>IF(
OR('Options or Warrants'!B4961 = "8. Transferee of restricted securities", 'Options or Warrants'!B4961 = "9. Any person (substitution for securities etc.)"),
'Options or Warrants'!C4961,
IF(
'Options or Warrants'!B4961 = "",
#N/A,
'Options or Warrants'!B4961)
)</f>
        <v>#N/A</v>
      </c>
      <c r="E4961" t="e">
        <f>IF(
OR('Options - Free Attaching'!B4961 = "8. Transferee of restricted securities", 'Options - Free Attaching'!B4961 = "9. Any person (substitution for securities etc.)"),
'Options - Free Attaching'!C4961,
IF(
'Options - Free Attaching'!B4961 = "",
#N/A,
'Options - Free Attaching'!B4961)
)</f>
        <v>#N/A</v>
      </c>
      <c r="F4961" t="e">
        <f>IF(
OR('Con. Notes - Conversion'!B4961 = "8. Transferee of restricted securities", 'Con. Notes - Conversion'!B4961 = "9. Any person (substitution for securities etc.)"),
'Con. Notes - Conversion'!C4961,
IF(
'Con. Notes - Conversion'!B4961 = "",
#N/A,
'Con. Notes - Conversion'!B4961)
)</f>
        <v>#N/A</v>
      </c>
      <c r="G4961" t="e">
        <f>IF(
OR('Con. Notes - No Conversion'!B4961 = "8. Transferee of restricted securities", 'Con. Notes - No Conversion'!B4961 = "9. Any person (substitution for securities etc.)"),
'Con. Notes - No Conversion'!C4961,
IF(
'Con. Notes - No Conversion'!B4961 = "",
#N/A,
'Con. Notes - No Conversion'!B4961)
)</f>
        <v>#N/A</v>
      </c>
    </row>
    <row r="4962" spans="1:7" x14ac:dyDescent="0.25">
      <c r="A4962" t="e">
        <f>IF(
OR(Shares!B4962 = "8. Transferee of restricted securities", Shares!B4962 = "9. Any person (substitution for securities etc.)"),
Shares!C4962,
IF(
Shares!B4962 = "",
#N/A,
Shares!B4962)
)</f>
        <v>#N/A</v>
      </c>
      <c r="B4962" t="e">
        <f>IF(
OR('Shares - LTR - Granted'!B4962 = "8. Transferee of restricted securities", 'Shares - LTR - Granted'!B4962 = "9. Any person (substitution for securities etc.)"),
'Shares - LTR - Granted'!C4962,
IF(
'Shares - LTR - Granted'!B4962 = "",
#N/A,
'Shares - LTR - Granted'!B4962)
)</f>
        <v>#N/A</v>
      </c>
      <c r="C4962" t="e">
        <f>IF(
OR('Performance Securities'!B4962 = "8. Transferee of restricted securities", 'Performance Securities'!B4962 = "9. Any person (substitution for securities etc.)"),
'Performance Securities'!C4962,
IF(
'Performance Securities'!B4962 = "",
#N/A,
'Performance Securities'!B4962)
)</f>
        <v>#N/A</v>
      </c>
      <c r="D4962" t="e">
        <f>IF(
OR('Options or Warrants'!B4962 = "8. Transferee of restricted securities", 'Options or Warrants'!B4962 = "9. Any person (substitution for securities etc.)"),
'Options or Warrants'!C4962,
IF(
'Options or Warrants'!B4962 = "",
#N/A,
'Options or Warrants'!B4962)
)</f>
        <v>#N/A</v>
      </c>
      <c r="E4962" t="e">
        <f>IF(
OR('Options - Free Attaching'!B4962 = "8. Transferee of restricted securities", 'Options - Free Attaching'!B4962 = "9. Any person (substitution for securities etc.)"),
'Options - Free Attaching'!C4962,
IF(
'Options - Free Attaching'!B4962 = "",
#N/A,
'Options - Free Attaching'!B4962)
)</f>
        <v>#N/A</v>
      </c>
      <c r="F4962" t="e">
        <f>IF(
OR('Con. Notes - Conversion'!B4962 = "8. Transferee of restricted securities", 'Con. Notes - Conversion'!B4962 = "9. Any person (substitution for securities etc.)"),
'Con. Notes - Conversion'!C4962,
IF(
'Con. Notes - Conversion'!B4962 = "",
#N/A,
'Con. Notes - Conversion'!B4962)
)</f>
        <v>#N/A</v>
      </c>
      <c r="G4962" t="e">
        <f>IF(
OR('Con. Notes - No Conversion'!B4962 = "8. Transferee of restricted securities", 'Con. Notes - No Conversion'!B4962 = "9. Any person (substitution for securities etc.)"),
'Con. Notes - No Conversion'!C4962,
IF(
'Con. Notes - No Conversion'!B4962 = "",
#N/A,
'Con. Notes - No Conversion'!B4962)
)</f>
        <v>#N/A</v>
      </c>
    </row>
    <row r="4963" spans="1:7" x14ac:dyDescent="0.25">
      <c r="A4963" t="e">
        <f>IF(
OR(Shares!B4963 = "8. Transferee of restricted securities", Shares!B4963 = "9. Any person (substitution for securities etc.)"),
Shares!C4963,
IF(
Shares!B4963 = "",
#N/A,
Shares!B4963)
)</f>
        <v>#N/A</v>
      </c>
      <c r="B4963" t="e">
        <f>IF(
OR('Shares - LTR - Granted'!B4963 = "8. Transferee of restricted securities", 'Shares - LTR - Granted'!B4963 = "9. Any person (substitution for securities etc.)"),
'Shares - LTR - Granted'!C4963,
IF(
'Shares - LTR - Granted'!B4963 = "",
#N/A,
'Shares - LTR - Granted'!B4963)
)</f>
        <v>#N/A</v>
      </c>
      <c r="C4963" t="e">
        <f>IF(
OR('Performance Securities'!B4963 = "8. Transferee of restricted securities", 'Performance Securities'!B4963 = "9. Any person (substitution for securities etc.)"),
'Performance Securities'!C4963,
IF(
'Performance Securities'!B4963 = "",
#N/A,
'Performance Securities'!B4963)
)</f>
        <v>#N/A</v>
      </c>
      <c r="D4963" t="e">
        <f>IF(
OR('Options or Warrants'!B4963 = "8. Transferee of restricted securities", 'Options or Warrants'!B4963 = "9. Any person (substitution for securities etc.)"),
'Options or Warrants'!C4963,
IF(
'Options or Warrants'!B4963 = "",
#N/A,
'Options or Warrants'!B4963)
)</f>
        <v>#N/A</v>
      </c>
      <c r="E4963" t="e">
        <f>IF(
OR('Options - Free Attaching'!B4963 = "8. Transferee of restricted securities", 'Options - Free Attaching'!B4963 = "9. Any person (substitution for securities etc.)"),
'Options - Free Attaching'!C4963,
IF(
'Options - Free Attaching'!B4963 = "",
#N/A,
'Options - Free Attaching'!B4963)
)</f>
        <v>#N/A</v>
      </c>
      <c r="F4963" t="e">
        <f>IF(
OR('Con. Notes - Conversion'!B4963 = "8. Transferee of restricted securities", 'Con. Notes - Conversion'!B4963 = "9. Any person (substitution for securities etc.)"),
'Con. Notes - Conversion'!C4963,
IF(
'Con. Notes - Conversion'!B4963 = "",
#N/A,
'Con. Notes - Conversion'!B4963)
)</f>
        <v>#N/A</v>
      </c>
      <c r="G4963" t="e">
        <f>IF(
OR('Con. Notes - No Conversion'!B4963 = "8. Transferee of restricted securities", 'Con. Notes - No Conversion'!B4963 = "9. Any person (substitution for securities etc.)"),
'Con. Notes - No Conversion'!C4963,
IF(
'Con. Notes - No Conversion'!B4963 = "",
#N/A,
'Con. Notes - No Conversion'!B4963)
)</f>
        <v>#N/A</v>
      </c>
    </row>
    <row r="4964" spans="1:7" x14ac:dyDescent="0.25">
      <c r="A4964" t="e">
        <f>IF(
OR(Shares!B4964 = "8. Transferee of restricted securities", Shares!B4964 = "9. Any person (substitution for securities etc.)"),
Shares!C4964,
IF(
Shares!B4964 = "",
#N/A,
Shares!B4964)
)</f>
        <v>#N/A</v>
      </c>
      <c r="B4964" t="e">
        <f>IF(
OR('Shares - LTR - Granted'!B4964 = "8. Transferee of restricted securities", 'Shares - LTR - Granted'!B4964 = "9. Any person (substitution for securities etc.)"),
'Shares - LTR - Granted'!C4964,
IF(
'Shares - LTR - Granted'!B4964 = "",
#N/A,
'Shares - LTR - Granted'!B4964)
)</f>
        <v>#N/A</v>
      </c>
      <c r="C4964" t="e">
        <f>IF(
OR('Performance Securities'!B4964 = "8. Transferee of restricted securities", 'Performance Securities'!B4964 = "9. Any person (substitution for securities etc.)"),
'Performance Securities'!C4964,
IF(
'Performance Securities'!B4964 = "",
#N/A,
'Performance Securities'!B4964)
)</f>
        <v>#N/A</v>
      </c>
      <c r="D4964" t="e">
        <f>IF(
OR('Options or Warrants'!B4964 = "8. Transferee of restricted securities", 'Options or Warrants'!B4964 = "9. Any person (substitution for securities etc.)"),
'Options or Warrants'!C4964,
IF(
'Options or Warrants'!B4964 = "",
#N/A,
'Options or Warrants'!B4964)
)</f>
        <v>#N/A</v>
      </c>
      <c r="E4964" t="e">
        <f>IF(
OR('Options - Free Attaching'!B4964 = "8. Transferee of restricted securities", 'Options - Free Attaching'!B4964 = "9. Any person (substitution for securities etc.)"),
'Options - Free Attaching'!C4964,
IF(
'Options - Free Attaching'!B4964 = "",
#N/A,
'Options - Free Attaching'!B4964)
)</f>
        <v>#N/A</v>
      </c>
      <c r="F4964" t="e">
        <f>IF(
OR('Con. Notes - Conversion'!B4964 = "8. Transferee of restricted securities", 'Con. Notes - Conversion'!B4964 = "9. Any person (substitution for securities etc.)"),
'Con. Notes - Conversion'!C4964,
IF(
'Con. Notes - Conversion'!B4964 = "",
#N/A,
'Con. Notes - Conversion'!B4964)
)</f>
        <v>#N/A</v>
      </c>
      <c r="G4964" t="e">
        <f>IF(
OR('Con. Notes - No Conversion'!B4964 = "8. Transferee of restricted securities", 'Con. Notes - No Conversion'!B4964 = "9. Any person (substitution for securities etc.)"),
'Con. Notes - No Conversion'!C4964,
IF(
'Con. Notes - No Conversion'!B4964 = "",
#N/A,
'Con. Notes - No Conversion'!B4964)
)</f>
        <v>#N/A</v>
      </c>
    </row>
    <row r="4965" spans="1:7" x14ac:dyDescent="0.25">
      <c r="A4965" t="e">
        <f>IF(
OR(Shares!B4965 = "8. Transferee of restricted securities", Shares!B4965 = "9. Any person (substitution for securities etc.)"),
Shares!C4965,
IF(
Shares!B4965 = "",
#N/A,
Shares!B4965)
)</f>
        <v>#N/A</v>
      </c>
      <c r="B4965" t="e">
        <f>IF(
OR('Shares - LTR - Granted'!B4965 = "8. Transferee of restricted securities", 'Shares - LTR - Granted'!B4965 = "9. Any person (substitution for securities etc.)"),
'Shares - LTR - Granted'!C4965,
IF(
'Shares - LTR - Granted'!B4965 = "",
#N/A,
'Shares - LTR - Granted'!B4965)
)</f>
        <v>#N/A</v>
      </c>
      <c r="C4965" t="e">
        <f>IF(
OR('Performance Securities'!B4965 = "8. Transferee of restricted securities", 'Performance Securities'!B4965 = "9. Any person (substitution for securities etc.)"),
'Performance Securities'!C4965,
IF(
'Performance Securities'!B4965 = "",
#N/A,
'Performance Securities'!B4965)
)</f>
        <v>#N/A</v>
      </c>
      <c r="D4965" t="e">
        <f>IF(
OR('Options or Warrants'!B4965 = "8. Transferee of restricted securities", 'Options or Warrants'!B4965 = "9. Any person (substitution for securities etc.)"),
'Options or Warrants'!C4965,
IF(
'Options or Warrants'!B4965 = "",
#N/A,
'Options or Warrants'!B4965)
)</f>
        <v>#N/A</v>
      </c>
      <c r="E4965" t="e">
        <f>IF(
OR('Options - Free Attaching'!B4965 = "8. Transferee of restricted securities", 'Options - Free Attaching'!B4965 = "9. Any person (substitution for securities etc.)"),
'Options - Free Attaching'!C4965,
IF(
'Options - Free Attaching'!B4965 = "",
#N/A,
'Options - Free Attaching'!B4965)
)</f>
        <v>#N/A</v>
      </c>
      <c r="F4965" t="e">
        <f>IF(
OR('Con. Notes - Conversion'!B4965 = "8. Transferee of restricted securities", 'Con. Notes - Conversion'!B4965 = "9. Any person (substitution for securities etc.)"),
'Con. Notes - Conversion'!C4965,
IF(
'Con. Notes - Conversion'!B4965 = "",
#N/A,
'Con. Notes - Conversion'!B4965)
)</f>
        <v>#N/A</v>
      </c>
      <c r="G4965" t="e">
        <f>IF(
OR('Con. Notes - No Conversion'!B4965 = "8. Transferee of restricted securities", 'Con. Notes - No Conversion'!B4965 = "9. Any person (substitution for securities etc.)"),
'Con. Notes - No Conversion'!C4965,
IF(
'Con. Notes - No Conversion'!B4965 = "",
#N/A,
'Con. Notes - No Conversion'!B4965)
)</f>
        <v>#N/A</v>
      </c>
    </row>
    <row r="4966" spans="1:7" x14ac:dyDescent="0.25">
      <c r="A4966" t="e">
        <f>IF(
OR(Shares!B4966 = "8. Transferee of restricted securities", Shares!B4966 = "9. Any person (substitution for securities etc.)"),
Shares!C4966,
IF(
Shares!B4966 = "",
#N/A,
Shares!B4966)
)</f>
        <v>#N/A</v>
      </c>
      <c r="B4966" t="e">
        <f>IF(
OR('Shares - LTR - Granted'!B4966 = "8. Transferee of restricted securities", 'Shares - LTR - Granted'!B4966 = "9. Any person (substitution for securities etc.)"),
'Shares - LTR - Granted'!C4966,
IF(
'Shares - LTR - Granted'!B4966 = "",
#N/A,
'Shares - LTR - Granted'!B4966)
)</f>
        <v>#N/A</v>
      </c>
      <c r="C4966" t="e">
        <f>IF(
OR('Performance Securities'!B4966 = "8. Transferee of restricted securities", 'Performance Securities'!B4966 = "9. Any person (substitution for securities etc.)"),
'Performance Securities'!C4966,
IF(
'Performance Securities'!B4966 = "",
#N/A,
'Performance Securities'!B4966)
)</f>
        <v>#N/A</v>
      </c>
      <c r="D4966" t="e">
        <f>IF(
OR('Options or Warrants'!B4966 = "8. Transferee of restricted securities", 'Options or Warrants'!B4966 = "9. Any person (substitution for securities etc.)"),
'Options or Warrants'!C4966,
IF(
'Options or Warrants'!B4966 = "",
#N/A,
'Options or Warrants'!B4966)
)</f>
        <v>#N/A</v>
      </c>
      <c r="E4966" t="e">
        <f>IF(
OR('Options - Free Attaching'!B4966 = "8. Transferee of restricted securities", 'Options - Free Attaching'!B4966 = "9. Any person (substitution for securities etc.)"),
'Options - Free Attaching'!C4966,
IF(
'Options - Free Attaching'!B4966 = "",
#N/A,
'Options - Free Attaching'!B4966)
)</f>
        <v>#N/A</v>
      </c>
      <c r="F4966" t="e">
        <f>IF(
OR('Con. Notes - Conversion'!B4966 = "8. Transferee of restricted securities", 'Con. Notes - Conversion'!B4966 = "9. Any person (substitution for securities etc.)"),
'Con. Notes - Conversion'!C4966,
IF(
'Con. Notes - Conversion'!B4966 = "",
#N/A,
'Con. Notes - Conversion'!B4966)
)</f>
        <v>#N/A</v>
      </c>
      <c r="G4966" t="e">
        <f>IF(
OR('Con. Notes - No Conversion'!B4966 = "8. Transferee of restricted securities", 'Con. Notes - No Conversion'!B4966 = "9. Any person (substitution for securities etc.)"),
'Con. Notes - No Conversion'!C4966,
IF(
'Con. Notes - No Conversion'!B4966 = "",
#N/A,
'Con. Notes - No Conversion'!B4966)
)</f>
        <v>#N/A</v>
      </c>
    </row>
    <row r="4967" spans="1:7" x14ac:dyDescent="0.25">
      <c r="A4967" t="e">
        <f>IF(
OR(Shares!B4967 = "8. Transferee of restricted securities", Shares!B4967 = "9. Any person (substitution for securities etc.)"),
Shares!C4967,
IF(
Shares!B4967 = "",
#N/A,
Shares!B4967)
)</f>
        <v>#N/A</v>
      </c>
      <c r="B4967" t="e">
        <f>IF(
OR('Shares - LTR - Granted'!B4967 = "8. Transferee of restricted securities", 'Shares - LTR - Granted'!B4967 = "9. Any person (substitution for securities etc.)"),
'Shares - LTR - Granted'!C4967,
IF(
'Shares - LTR - Granted'!B4967 = "",
#N/A,
'Shares - LTR - Granted'!B4967)
)</f>
        <v>#N/A</v>
      </c>
      <c r="C4967" t="e">
        <f>IF(
OR('Performance Securities'!B4967 = "8. Transferee of restricted securities", 'Performance Securities'!B4967 = "9. Any person (substitution for securities etc.)"),
'Performance Securities'!C4967,
IF(
'Performance Securities'!B4967 = "",
#N/A,
'Performance Securities'!B4967)
)</f>
        <v>#N/A</v>
      </c>
      <c r="D4967" t="e">
        <f>IF(
OR('Options or Warrants'!B4967 = "8. Transferee of restricted securities", 'Options or Warrants'!B4967 = "9. Any person (substitution for securities etc.)"),
'Options or Warrants'!C4967,
IF(
'Options or Warrants'!B4967 = "",
#N/A,
'Options or Warrants'!B4967)
)</f>
        <v>#N/A</v>
      </c>
      <c r="E4967" t="e">
        <f>IF(
OR('Options - Free Attaching'!B4967 = "8. Transferee of restricted securities", 'Options - Free Attaching'!B4967 = "9. Any person (substitution for securities etc.)"),
'Options - Free Attaching'!C4967,
IF(
'Options - Free Attaching'!B4967 = "",
#N/A,
'Options - Free Attaching'!B4967)
)</f>
        <v>#N/A</v>
      </c>
      <c r="F4967" t="e">
        <f>IF(
OR('Con. Notes - Conversion'!B4967 = "8. Transferee of restricted securities", 'Con. Notes - Conversion'!B4967 = "9. Any person (substitution for securities etc.)"),
'Con. Notes - Conversion'!C4967,
IF(
'Con. Notes - Conversion'!B4967 = "",
#N/A,
'Con. Notes - Conversion'!B4967)
)</f>
        <v>#N/A</v>
      </c>
      <c r="G4967" t="e">
        <f>IF(
OR('Con. Notes - No Conversion'!B4967 = "8. Transferee of restricted securities", 'Con. Notes - No Conversion'!B4967 = "9. Any person (substitution for securities etc.)"),
'Con. Notes - No Conversion'!C4967,
IF(
'Con. Notes - No Conversion'!B4967 = "",
#N/A,
'Con. Notes - No Conversion'!B4967)
)</f>
        <v>#N/A</v>
      </c>
    </row>
    <row r="4968" spans="1:7" x14ac:dyDescent="0.25">
      <c r="A4968" t="e">
        <f>IF(
OR(Shares!B4968 = "8. Transferee of restricted securities", Shares!B4968 = "9. Any person (substitution for securities etc.)"),
Shares!C4968,
IF(
Shares!B4968 = "",
#N/A,
Shares!B4968)
)</f>
        <v>#N/A</v>
      </c>
      <c r="B4968" t="e">
        <f>IF(
OR('Shares - LTR - Granted'!B4968 = "8. Transferee of restricted securities", 'Shares - LTR - Granted'!B4968 = "9. Any person (substitution for securities etc.)"),
'Shares - LTR - Granted'!C4968,
IF(
'Shares - LTR - Granted'!B4968 = "",
#N/A,
'Shares - LTR - Granted'!B4968)
)</f>
        <v>#N/A</v>
      </c>
      <c r="C4968" t="e">
        <f>IF(
OR('Performance Securities'!B4968 = "8. Transferee of restricted securities", 'Performance Securities'!B4968 = "9. Any person (substitution for securities etc.)"),
'Performance Securities'!C4968,
IF(
'Performance Securities'!B4968 = "",
#N/A,
'Performance Securities'!B4968)
)</f>
        <v>#N/A</v>
      </c>
      <c r="D4968" t="e">
        <f>IF(
OR('Options or Warrants'!B4968 = "8. Transferee of restricted securities", 'Options or Warrants'!B4968 = "9. Any person (substitution for securities etc.)"),
'Options or Warrants'!C4968,
IF(
'Options or Warrants'!B4968 = "",
#N/A,
'Options or Warrants'!B4968)
)</f>
        <v>#N/A</v>
      </c>
      <c r="E4968" t="e">
        <f>IF(
OR('Options - Free Attaching'!B4968 = "8. Transferee of restricted securities", 'Options - Free Attaching'!B4968 = "9. Any person (substitution for securities etc.)"),
'Options - Free Attaching'!C4968,
IF(
'Options - Free Attaching'!B4968 = "",
#N/A,
'Options - Free Attaching'!B4968)
)</f>
        <v>#N/A</v>
      </c>
      <c r="F4968" t="e">
        <f>IF(
OR('Con. Notes - Conversion'!B4968 = "8. Transferee of restricted securities", 'Con. Notes - Conversion'!B4968 = "9. Any person (substitution for securities etc.)"),
'Con. Notes - Conversion'!C4968,
IF(
'Con. Notes - Conversion'!B4968 = "",
#N/A,
'Con. Notes - Conversion'!B4968)
)</f>
        <v>#N/A</v>
      </c>
      <c r="G4968" t="e">
        <f>IF(
OR('Con. Notes - No Conversion'!B4968 = "8. Transferee of restricted securities", 'Con. Notes - No Conversion'!B4968 = "9. Any person (substitution for securities etc.)"),
'Con. Notes - No Conversion'!C4968,
IF(
'Con. Notes - No Conversion'!B4968 = "",
#N/A,
'Con. Notes - No Conversion'!B4968)
)</f>
        <v>#N/A</v>
      </c>
    </row>
    <row r="4969" spans="1:7" x14ac:dyDescent="0.25">
      <c r="A4969" t="e">
        <f>IF(
OR(Shares!B4969 = "8. Transferee of restricted securities", Shares!B4969 = "9. Any person (substitution for securities etc.)"),
Shares!C4969,
IF(
Shares!B4969 = "",
#N/A,
Shares!B4969)
)</f>
        <v>#N/A</v>
      </c>
      <c r="B4969" t="e">
        <f>IF(
OR('Shares - LTR - Granted'!B4969 = "8. Transferee of restricted securities", 'Shares - LTR - Granted'!B4969 = "9. Any person (substitution for securities etc.)"),
'Shares - LTR - Granted'!C4969,
IF(
'Shares - LTR - Granted'!B4969 = "",
#N/A,
'Shares - LTR - Granted'!B4969)
)</f>
        <v>#N/A</v>
      </c>
      <c r="C4969" t="e">
        <f>IF(
OR('Performance Securities'!B4969 = "8. Transferee of restricted securities", 'Performance Securities'!B4969 = "9. Any person (substitution for securities etc.)"),
'Performance Securities'!C4969,
IF(
'Performance Securities'!B4969 = "",
#N/A,
'Performance Securities'!B4969)
)</f>
        <v>#N/A</v>
      </c>
      <c r="D4969" t="e">
        <f>IF(
OR('Options or Warrants'!B4969 = "8. Transferee of restricted securities", 'Options or Warrants'!B4969 = "9. Any person (substitution for securities etc.)"),
'Options or Warrants'!C4969,
IF(
'Options or Warrants'!B4969 = "",
#N/A,
'Options or Warrants'!B4969)
)</f>
        <v>#N/A</v>
      </c>
      <c r="E4969" t="e">
        <f>IF(
OR('Options - Free Attaching'!B4969 = "8. Transferee of restricted securities", 'Options - Free Attaching'!B4969 = "9. Any person (substitution for securities etc.)"),
'Options - Free Attaching'!C4969,
IF(
'Options - Free Attaching'!B4969 = "",
#N/A,
'Options - Free Attaching'!B4969)
)</f>
        <v>#N/A</v>
      </c>
      <c r="F4969" t="e">
        <f>IF(
OR('Con. Notes - Conversion'!B4969 = "8. Transferee of restricted securities", 'Con. Notes - Conversion'!B4969 = "9. Any person (substitution for securities etc.)"),
'Con. Notes - Conversion'!C4969,
IF(
'Con. Notes - Conversion'!B4969 = "",
#N/A,
'Con. Notes - Conversion'!B4969)
)</f>
        <v>#N/A</v>
      </c>
      <c r="G4969" t="e">
        <f>IF(
OR('Con. Notes - No Conversion'!B4969 = "8. Transferee of restricted securities", 'Con. Notes - No Conversion'!B4969 = "9. Any person (substitution for securities etc.)"),
'Con. Notes - No Conversion'!C4969,
IF(
'Con. Notes - No Conversion'!B4969 = "",
#N/A,
'Con. Notes - No Conversion'!B4969)
)</f>
        <v>#N/A</v>
      </c>
    </row>
    <row r="4970" spans="1:7" x14ac:dyDescent="0.25">
      <c r="A4970" t="e">
        <f>IF(
OR(Shares!B4970 = "8. Transferee of restricted securities", Shares!B4970 = "9. Any person (substitution for securities etc.)"),
Shares!C4970,
IF(
Shares!B4970 = "",
#N/A,
Shares!B4970)
)</f>
        <v>#N/A</v>
      </c>
      <c r="B4970" t="e">
        <f>IF(
OR('Shares - LTR - Granted'!B4970 = "8. Transferee of restricted securities", 'Shares - LTR - Granted'!B4970 = "9. Any person (substitution for securities etc.)"),
'Shares - LTR - Granted'!C4970,
IF(
'Shares - LTR - Granted'!B4970 = "",
#N/A,
'Shares - LTR - Granted'!B4970)
)</f>
        <v>#N/A</v>
      </c>
      <c r="C4970" t="e">
        <f>IF(
OR('Performance Securities'!B4970 = "8. Transferee of restricted securities", 'Performance Securities'!B4970 = "9. Any person (substitution for securities etc.)"),
'Performance Securities'!C4970,
IF(
'Performance Securities'!B4970 = "",
#N/A,
'Performance Securities'!B4970)
)</f>
        <v>#N/A</v>
      </c>
      <c r="D4970" t="e">
        <f>IF(
OR('Options or Warrants'!B4970 = "8. Transferee of restricted securities", 'Options or Warrants'!B4970 = "9. Any person (substitution for securities etc.)"),
'Options or Warrants'!C4970,
IF(
'Options or Warrants'!B4970 = "",
#N/A,
'Options or Warrants'!B4970)
)</f>
        <v>#N/A</v>
      </c>
      <c r="E4970" t="e">
        <f>IF(
OR('Options - Free Attaching'!B4970 = "8. Transferee of restricted securities", 'Options - Free Attaching'!B4970 = "9. Any person (substitution for securities etc.)"),
'Options - Free Attaching'!C4970,
IF(
'Options - Free Attaching'!B4970 = "",
#N/A,
'Options - Free Attaching'!B4970)
)</f>
        <v>#N/A</v>
      </c>
      <c r="F4970" t="e">
        <f>IF(
OR('Con. Notes - Conversion'!B4970 = "8. Transferee of restricted securities", 'Con. Notes - Conversion'!B4970 = "9. Any person (substitution for securities etc.)"),
'Con. Notes - Conversion'!C4970,
IF(
'Con. Notes - Conversion'!B4970 = "",
#N/A,
'Con. Notes - Conversion'!B4970)
)</f>
        <v>#N/A</v>
      </c>
      <c r="G4970" t="e">
        <f>IF(
OR('Con. Notes - No Conversion'!B4970 = "8. Transferee of restricted securities", 'Con. Notes - No Conversion'!B4970 = "9. Any person (substitution for securities etc.)"),
'Con. Notes - No Conversion'!C4970,
IF(
'Con. Notes - No Conversion'!B4970 = "",
#N/A,
'Con. Notes - No Conversion'!B4970)
)</f>
        <v>#N/A</v>
      </c>
    </row>
    <row r="4971" spans="1:7" x14ac:dyDescent="0.25">
      <c r="A4971" t="e">
        <f>IF(
OR(Shares!B4971 = "8. Transferee of restricted securities", Shares!B4971 = "9. Any person (substitution for securities etc.)"),
Shares!C4971,
IF(
Shares!B4971 = "",
#N/A,
Shares!B4971)
)</f>
        <v>#N/A</v>
      </c>
      <c r="B4971" t="e">
        <f>IF(
OR('Shares - LTR - Granted'!B4971 = "8. Transferee of restricted securities", 'Shares - LTR - Granted'!B4971 = "9. Any person (substitution for securities etc.)"),
'Shares - LTR - Granted'!C4971,
IF(
'Shares - LTR - Granted'!B4971 = "",
#N/A,
'Shares - LTR - Granted'!B4971)
)</f>
        <v>#N/A</v>
      </c>
      <c r="C4971" t="e">
        <f>IF(
OR('Performance Securities'!B4971 = "8. Transferee of restricted securities", 'Performance Securities'!B4971 = "9. Any person (substitution for securities etc.)"),
'Performance Securities'!C4971,
IF(
'Performance Securities'!B4971 = "",
#N/A,
'Performance Securities'!B4971)
)</f>
        <v>#N/A</v>
      </c>
      <c r="D4971" t="e">
        <f>IF(
OR('Options or Warrants'!B4971 = "8. Transferee of restricted securities", 'Options or Warrants'!B4971 = "9. Any person (substitution for securities etc.)"),
'Options or Warrants'!C4971,
IF(
'Options or Warrants'!B4971 = "",
#N/A,
'Options or Warrants'!B4971)
)</f>
        <v>#N/A</v>
      </c>
      <c r="E4971" t="e">
        <f>IF(
OR('Options - Free Attaching'!B4971 = "8. Transferee of restricted securities", 'Options - Free Attaching'!B4971 = "9. Any person (substitution for securities etc.)"),
'Options - Free Attaching'!C4971,
IF(
'Options - Free Attaching'!B4971 = "",
#N/A,
'Options - Free Attaching'!B4971)
)</f>
        <v>#N/A</v>
      </c>
      <c r="F4971" t="e">
        <f>IF(
OR('Con. Notes - Conversion'!B4971 = "8. Transferee of restricted securities", 'Con. Notes - Conversion'!B4971 = "9. Any person (substitution for securities etc.)"),
'Con. Notes - Conversion'!C4971,
IF(
'Con. Notes - Conversion'!B4971 = "",
#N/A,
'Con. Notes - Conversion'!B4971)
)</f>
        <v>#N/A</v>
      </c>
      <c r="G4971" t="e">
        <f>IF(
OR('Con. Notes - No Conversion'!B4971 = "8. Transferee of restricted securities", 'Con. Notes - No Conversion'!B4971 = "9. Any person (substitution for securities etc.)"),
'Con. Notes - No Conversion'!C4971,
IF(
'Con. Notes - No Conversion'!B4971 = "",
#N/A,
'Con. Notes - No Conversion'!B4971)
)</f>
        <v>#N/A</v>
      </c>
    </row>
    <row r="4972" spans="1:7" x14ac:dyDescent="0.25">
      <c r="A4972" t="e">
        <f>IF(
OR(Shares!B4972 = "8. Transferee of restricted securities", Shares!B4972 = "9. Any person (substitution for securities etc.)"),
Shares!C4972,
IF(
Shares!B4972 = "",
#N/A,
Shares!B4972)
)</f>
        <v>#N/A</v>
      </c>
      <c r="B4972" t="e">
        <f>IF(
OR('Shares - LTR - Granted'!B4972 = "8. Transferee of restricted securities", 'Shares - LTR - Granted'!B4972 = "9. Any person (substitution for securities etc.)"),
'Shares - LTR - Granted'!C4972,
IF(
'Shares - LTR - Granted'!B4972 = "",
#N/A,
'Shares - LTR - Granted'!B4972)
)</f>
        <v>#N/A</v>
      </c>
      <c r="C4972" t="e">
        <f>IF(
OR('Performance Securities'!B4972 = "8. Transferee of restricted securities", 'Performance Securities'!B4972 = "9. Any person (substitution for securities etc.)"),
'Performance Securities'!C4972,
IF(
'Performance Securities'!B4972 = "",
#N/A,
'Performance Securities'!B4972)
)</f>
        <v>#N/A</v>
      </c>
      <c r="D4972" t="e">
        <f>IF(
OR('Options or Warrants'!B4972 = "8. Transferee of restricted securities", 'Options or Warrants'!B4972 = "9. Any person (substitution for securities etc.)"),
'Options or Warrants'!C4972,
IF(
'Options or Warrants'!B4972 = "",
#N/A,
'Options or Warrants'!B4972)
)</f>
        <v>#N/A</v>
      </c>
      <c r="E4972" t="e">
        <f>IF(
OR('Options - Free Attaching'!B4972 = "8. Transferee of restricted securities", 'Options - Free Attaching'!B4972 = "9. Any person (substitution for securities etc.)"),
'Options - Free Attaching'!C4972,
IF(
'Options - Free Attaching'!B4972 = "",
#N/A,
'Options - Free Attaching'!B4972)
)</f>
        <v>#N/A</v>
      </c>
      <c r="F4972" t="e">
        <f>IF(
OR('Con. Notes - Conversion'!B4972 = "8. Transferee of restricted securities", 'Con. Notes - Conversion'!B4972 = "9. Any person (substitution for securities etc.)"),
'Con. Notes - Conversion'!C4972,
IF(
'Con. Notes - Conversion'!B4972 = "",
#N/A,
'Con. Notes - Conversion'!B4972)
)</f>
        <v>#N/A</v>
      </c>
      <c r="G4972" t="e">
        <f>IF(
OR('Con. Notes - No Conversion'!B4972 = "8. Transferee of restricted securities", 'Con. Notes - No Conversion'!B4972 = "9. Any person (substitution for securities etc.)"),
'Con. Notes - No Conversion'!C4972,
IF(
'Con. Notes - No Conversion'!B4972 = "",
#N/A,
'Con. Notes - No Conversion'!B4972)
)</f>
        <v>#N/A</v>
      </c>
    </row>
    <row r="4973" spans="1:7" x14ac:dyDescent="0.25">
      <c r="A4973" t="e">
        <f>IF(
OR(Shares!B4973 = "8. Transferee of restricted securities", Shares!B4973 = "9. Any person (substitution for securities etc.)"),
Shares!C4973,
IF(
Shares!B4973 = "",
#N/A,
Shares!B4973)
)</f>
        <v>#N/A</v>
      </c>
      <c r="B4973" t="e">
        <f>IF(
OR('Shares - LTR - Granted'!B4973 = "8. Transferee of restricted securities", 'Shares - LTR - Granted'!B4973 = "9. Any person (substitution for securities etc.)"),
'Shares - LTR - Granted'!C4973,
IF(
'Shares - LTR - Granted'!B4973 = "",
#N/A,
'Shares - LTR - Granted'!B4973)
)</f>
        <v>#N/A</v>
      </c>
      <c r="C4973" t="e">
        <f>IF(
OR('Performance Securities'!B4973 = "8. Transferee of restricted securities", 'Performance Securities'!B4973 = "9. Any person (substitution for securities etc.)"),
'Performance Securities'!C4973,
IF(
'Performance Securities'!B4973 = "",
#N/A,
'Performance Securities'!B4973)
)</f>
        <v>#N/A</v>
      </c>
      <c r="D4973" t="e">
        <f>IF(
OR('Options or Warrants'!B4973 = "8. Transferee of restricted securities", 'Options or Warrants'!B4973 = "9. Any person (substitution for securities etc.)"),
'Options or Warrants'!C4973,
IF(
'Options or Warrants'!B4973 = "",
#N/A,
'Options or Warrants'!B4973)
)</f>
        <v>#N/A</v>
      </c>
      <c r="E4973" t="e">
        <f>IF(
OR('Options - Free Attaching'!B4973 = "8. Transferee of restricted securities", 'Options - Free Attaching'!B4973 = "9. Any person (substitution for securities etc.)"),
'Options - Free Attaching'!C4973,
IF(
'Options - Free Attaching'!B4973 = "",
#N/A,
'Options - Free Attaching'!B4973)
)</f>
        <v>#N/A</v>
      </c>
      <c r="F4973" t="e">
        <f>IF(
OR('Con. Notes - Conversion'!B4973 = "8. Transferee of restricted securities", 'Con. Notes - Conversion'!B4973 = "9. Any person (substitution for securities etc.)"),
'Con. Notes - Conversion'!C4973,
IF(
'Con. Notes - Conversion'!B4973 = "",
#N/A,
'Con. Notes - Conversion'!B4973)
)</f>
        <v>#N/A</v>
      </c>
      <c r="G4973" t="e">
        <f>IF(
OR('Con. Notes - No Conversion'!B4973 = "8. Transferee of restricted securities", 'Con. Notes - No Conversion'!B4973 = "9. Any person (substitution for securities etc.)"),
'Con. Notes - No Conversion'!C4973,
IF(
'Con. Notes - No Conversion'!B4973 = "",
#N/A,
'Con. Notes - No Conversion'!B4973)
)</f>
        <v>#N/A</v>
      </c>
    </row>
    <row r="4974" spans="1:7" x14ac:dyDescent="0.25">
      <c r="A4974" t="e">
        <f>IF(
OR(Shares!B4974 = "8. Transferee of restricted securities", Shares!B4974 = "9. Any person (substitution for securities etc.)"),
Shares!C4974,
IF(
Shares!B4974 = "",
#N/A,
Shares!B4974)
)</f>
        <v>#N/A</v>
      </c>
      <c r="B4974" t="e">
        <f>IF(
OR('Shares - LTR - Granted'!B4974 = "8. Transferee of restricted securities", 'Shares - LTR - Granted'!B4974 = "9. Any person (substitution for securities etc.)"),
'Shares - LTR - Granted'!C4974,
IF(
'Shares - LTR - Granted'!B4974 = "",
#N/A,
'Shares - LTR - Granted'!B4974)
)</f>
        <v>#N/A</v>
      </c>
      <c r="C4974" t="e">
        <f>IF(
OR('Performance Securities'!B4974 = "8. Transferee of restricted securities", 'Performance Securities'!B4974 = "9. Any person (substitution for securities etc.)"),
'Performance Securities'!C4974,
IF(
'Performance Securities'!B4974 = "",
#N/A,
'Performance Securities'!B4974)
)</f>
        <v>#N/A</v>
      </c>
      <c r="D4974" t="e">
        <f>IF(
OR('Options or Warrants'!B4974 = "8. Transferee of restricted securities", 'Options or Warrants'!B4974 = "9. Any person (substitution for securities etc.)"),
'Options or Warrants'!C4974,
IF(
'Options or Warrants'!B4974 = "",
#N/A,
'Options or Warrants'!B4974)
)</f>
        <v>#N/A</v>
      </c>
      <c r="E4974" t="e">
        <f>IF(
OR('Options - Free Attaching'!B4974 = "8. Transferee of restricted securities", 'Options - Free Attaching'!B4974 = "9. Any person (substitution for securities etc.)"),
'Options - Free Attaching'!C4974,
IF(
'Options - Free Attaching'!B4974 = "",
#N/A,
'Options - Free Attaching'!B4974)
)</f>
        <v>#N/A</v>
      </c>
      <c r="F4974" t="e">
        <f>IF(
OR('Con. Notes - Conversion'!B4974 = "8. Transferee of restricted securities", 'Con. Notes - Conversion'!B4974 = "9. Any person (substitution for securities etc.)"),
'Con. Notes - Conversion'!C4974,
IF(
'Con. Notes - Conversion'!B4974 = "",
#N/A,
'Con. Notes - Conversion'!B4974)
)</f>
        <v>#N/A</v>
      </c>
      <c r="G4974" t="e">
        <f>IF(
OR('Con. Notes - No Conversion'!B4974 = "8. Transferee of restricted securities", 'Con. Notes - No Conversion'!B4974 = "9. Any person (substitution for securities etc.)"),
'Con. Notes - No Conversion'!C4974,
IF(
'Con. Notes - No Conversion'!B4974 = "",
#N/A,
'Con. Notes - No Conversion'!B4974)
)</f>
        <v>#N/A</v>
      </c>
    </row>
    <row r="4975" spans="1:7" x14ac:dyDescent="0.25">
      <c r="A4975" t="e">
        <f>IF(
OR(Shares!B4975 = "8. Transferee of restricted securities", Shares!B4975 = "9. Any person (substitution for securities etc.)"),
Shares!C4975,
IF(
Shares!B4975 = "",
#N/A,
Shares!B4975)
)</f>
        <v>#N/A</v>
      </c>
      <c r="B4975" t="e">
        <f>IF(
OR('Shares - LTR - Granted'!B4975 = "8. Transferee of restricted securities", 'Shares - LTR - Granted'!B4975 = "9. Any person (substitution for securities etc.)"),
'Shares - LTR - Granted'!C4975,
IF(
'Shares - LTR - Granted'!B4975 = "",
#N/A,
'Shares - LTR - Granted'!B4975)
)</f>
        <v>#N/A</v>
      </c>
      <c r="C4975" t="e">
        <f>IF(
OR('Performance Securities'!B4975 = "8. Transferee of restricted securities", 'Performance Securities'!B4975 = "9. Any person (substitution for securities etc.)"),
'Performance Securities'!C4975,
IF(
'Performance Securities'!B4975 = "",
#N/A,
'Performance Securities'!B4975)
)</f>
        <v>#N/A</v>
      </c>
      <c r="D4975" t="e">
        <f>IF(
OR('Options or Warrants'!B4975 = "8. Transferee of restricted securities", 'Options or Warrants'!B4975 = "9. Any person (substitution for securities etc.)"),
'Options or Warrants'!C4975,
IF(
'Options or Warrants'!B4975 = "",
#N/A,
'Options or Warrants'!B4975)
)</f>
        <v>#N/A</v>
      </c>
      <c r="E4975" t="e">
        <f>IF(
OR('Options - Free Attaching'!B4975 = "8. Transferee of restricted securities", 'Options - Free Attaching'!B4975 = "9. Any person (substitution for securities etc.)"),
'Options - Free Attaching'!C4975,
IF(
'Options - Free Attaching'!B4975 = "",
#N/A,
'Options - Free Attaching'!B4975)
)</f>
        <v>#N/A</v>
      </c>
      <c r="F4975" t="e">
        <f>IF(
OR('Con. Notes - Conversion'!B4975 = "8. Transferee of restricted securities", 'Con. Notes - Conversion'!B4975 = "9. Any person (substitution for securities etc.)"),
'Con. Notes - Conversion'!C4975,
IF(
'Con. Notes - Conversion'!B4975 = "",
#N/A,
'Con. Notes - Conversion'!B4975)
)</f>
        <v>#N/A</v>
      </c>
      <c r="G4975" t="e">
        <f>IF(
OR('Con. Notes - No Conversion'!B4975 = "8. Transferee of restricted securities", 'Con. Notes - No Conversion'!B4975 = "9. Any person (substitution for securities etc.)"),
'Con. Notes - No Conversion'!C4975,
IF(
'Con. Notes - No Conversion'!B4975 = "",
#N/A,
'Con. Notes - No Conversion'!B4975)
)</f>
        <v>#N/A</v>
      </c>
    </row>
    <row r="4976" spans="1:7" x14ac:dyDescent="0.25">
      <c r="A4976" t="e">
        <f>IF(
OR(Shares!B4976 = "8. Transferee of restricted securities", Shares!B4976 = "9. Any person (substitution for securities etc.)"),
Shares!C4976,
IF(
Shares!B4976 = "",
#N/A,
Shares!B4976)
)</f>
        <v>#N/A</v>
      </c>
      <c r="B4976" t="e">
        <f>IF(
OR('Shares - LTR - Granted'!B4976 = "8. Transferee of restricted securities", 'Shares - LTR - Granted'!B4976 = "9. Any person (substitution for securities etc.)"),
'Shares - LTR - Granted'!C4976,
IF(
'Shares - LTR - Granted'!B4976 = "",
#N/A,
'Shares - LTR - Granted'!B4976)
)</f>
        <v>#N/A</v>
      </c>
      <c r="C4976" t="e">
        <f>IF(
OR('Performance Securities'!B4976 = "8. Transferee of restricted securities", 'Performance Securities'!B4976 = "9. Any person (substitution for securities etc.)"),
'Performance Securities'!C4976,
IF(
'Performance Securities'!B4976 = "",
#N/A,
'Performance Securities'!B4976)
)</f>
        <v>#N/A</v>
      </c>
      <c r="D4976" t="e">
        <f>IF(
OR('Options or Warrants'!B4976 = "8. Transferee of restricted securities", 'Options or Warrants'!B4976 = "9. Any person (substitution for securities etc.)"),
'Options or Warrants'!C4976,
IF(
'Options or Warrants'!B4976 = "",
#N/A,
'Options or Warrants'!B4976)
)</f>
        <v>#N/A</v>
      </c>
      <c r="E4976" t="e">
        <f>IF(
OR('Options - Free Attaching'!B4976 = "8. Transferee of restricted securities", 'Options - Free Attaching'!B4976 = "9. Any person (substitution for securities etc.)"),
'Options - Free Attaching'!C4976,
IF(
'Options - Free Attaching'!B4976 = "",
#N/A,
'Options - Free Attaching'!B4976)
)</f>
        <v>#N/A</v>
      </c>
      <c r="F4976" t="e">
        <f>IF(
OR('Con. Notes - Conversion'!B4976 = "8. Transferee of restricted securities", 'Con. Notes - Conversion'!B4976 = "9. Any person (substitution for securities etc.)"),
'Con. Notes - Conversion'!C4976,
IF(
'Con. Notes - Conversion'!B4976 = "",
#N/A,
'Con. Notes - Conversion'!B4976)
)</f>
        <v>#N/A</v>
      </c>
      <c r="G4976" t="e">
        <f>IF(
OR('Con. Notes - No Conversion'!B4976 = "8. Transferee of restricted securities", 'Con. Notes - No Conversion'!B4976 = "9. Any person (substitution for securities etc.)"),
'Con. Notes - No Conversion'!C4976,
IF(
'Con. Notes - No Conversion'!B4976 = "",
#N/A,
'Con. Notes - No Conversion'!B4976)
)</f>
        <v>#N/A</v>
      </c>
    </row>
    <row r="4977" spans="1:7" x14ac:dyDescent="0.25">
      <c r="A4977" t="e">
        <f>IF(
OR(Shares!B4977 = "8. Transferee of restricted securities", Shares!B4977 = "9. Any person (substitution for securities etc.)"),
Shares!C4977,
IF(
Shares!B4977 = "",
#N/A,
Shares!B4977)
)</f>
        <v>#N/A</v>
      </c>
      <c r="B4977" t="e">
        <f>IF(
OR('Shares - LTR - Granted'!B4977 = "8. Transferee of restricted securities", 'Shares - LTR - Granted'!B4977 = "9. Any person (substitution for securities etc.)"),
'Shares - LTR - Granted'!C4977,
IF(
'Shares - LTR - Granted'!B4977 = "",
#N/A,
'Shares - LTR - Granted'!B4977)
)</f>
        <v>#N/A</v>
      </c>
      <c r="C4977" t="e">
        <f>IF(
OR('Performance Securities'!B4977 = "8. Transferee of restricted securities", 'Performance Securities'!B4977 = "9. Any person (substitution for securities etc.)"),
'Performance Securities'!C4977,
IF(
'Performance Securities'!B4977 = "",
#N/A,
'Performance Securities'!B4977)
)</f>
        <v>#N/A</v>
      </c>
      <c r="D4977" t="e">
        <f>IF(
OR('Options or Warrants'!B4977 = "8. Transferee of restricted securities", 'Options or Warrants'!B4977 = "9. Any person (substitution for securities etc.)"),
'Options or Warrants'!C4977,
IF(
'Options or Warrants'!B4977 = "",
#N/A,
'Options or Warrants'!B4977)
)</f>
        <v>#N/A</v>
      </c>
      <c r="E4977" t="e">
        <f>IF(
OR('Options - Free Attaching'!B4977 = "8. Transferee of restricted securities", 'Options - Free Attaching'!B4977 = "9. Any person (substitution for securities etc.)"),
'Options - Free Attaching'!C4977,
IF(
'Options - Free Attaching'!B4977 = "",
#N/A,
'Options - Free Attaching'!B4977)
)</f>
        <v>#N/A</v>
      </c>
      <c r="F4977" t="e">
        <f>IF(
OR('Con. Notes - Conversion'!B4977 = "8. Transferee of restricted securities", 'Con. Notes - Conversion'!B4977 = "9. Any person (substitution for securities etc.)"),
'Con. Notes - Conversion'!C4977,
IF(
'Con. Notes - Conversion'!B4977 = "",
#N/A,
'Con. Notes - Conversion'!B4977)
)</f>
        <v>#N/A</v>
      </c>
      <c r="G4977" t="e">
        <f>IF(
OR('Con. Notes - No Conversion'!B4977 = "8. Transferee of restricted securities", 'Con. Notes - No Conversion'!B4977 = "9. Any person (substitution for securities etc.)"),
'Con. Notes - No Conversion'!C4977,
IF(
'Con. Notes - No Conversion'!B4977 = "",
#N/A,
'Con. Notes - No Conversion'!B4977)
)</f>
        <v>#N/A</v>
      </c>
    </row>
    <row r="4978" spans="1:7" x14ac:dyDescent="0.25">
      <c r="A4978" t="e">
        <f>IF(
OR(Shares!B4978 = "8. Transferee of restricted securities", Shares!B4978 = "9. Any person (substitution for securities etc.)"),
Shares!C4978,
IF(
Shares!B4978 = "",
#N/A,
Shares!B4978)
)</f>
        <v>#N/A</v>
      </c>
      <c r="B4978" t="e">
        <f>IF(
OR('Shares - LTR - Granted'!B4978 = "8. Transferee of restricted securities", 'Shares - LTR - Granted'!B4978 = "9. Any person (substitution for securities etc.)"),
'Shares - LTR - Granted'!C4978,
IF(
'Shares - LTR - Granted'!B4978 = "",
#N/A,
'Shares - LTR - Granted'!B4978)
)</f>
        <v>#N/A</v>
      </c>
      <c r="C4978" t="e">
        <f>IF(
OR('Performance Securities'!B4978 = "8. Transferee of restricted securities", 'Performance Securities'!B4978 = "9. Any person (substitution for securities etc.)"),
'Performance Securities'!C4978,
IF(
'Performance Securities'!B4978 = "",
#N/A,
'Performance Securities'!B4978)
)</f>
        <v>#N/A</v>
      </c>
      <c r="D4978" t="e">
        <f>IF(
OR('Options or Warrants'!B4978 = "8. Transferee of restricted securities", 'Options or Warrants'!B4978 = "9. Any person (substitution for securities etc.)"),
'Options or Warrants'!C4978,
IF(
'Options or Warrants'!B4978 = "",
#N/A,
'Options or Warrants'!B4978)
)</f>
        <v>#N/A</v>
      </c>
      <c r="E4978" t="e">
        <f>IF(
OR('Options - Free Attaching'!B4978 = "8. Transferee of restricted securities", 'Options - Free Attaching'!B4978 = "9. Any person (substitution for securities etc.)"),
'Options - Free Attaching'!C4978,
IF(
'Options - Free Attaching'!B4978 = "",
#N/A,
'Options - Free Attaching'!B4978)
)</f>
        <v>#N/A</v>
      </c>
      <c r="F4978" t="e">
        <f>IF(
OR('Con. Notes - Conversion'!B4978 = "8. Transferee of restricted securities", 'Con. Notes - Conversion'!B4978 = "9. Any person (substitution for securities etc.)"),
'Con. Notes - Conversion'!C4978,
IF(
'Con. Notes - Conversion'!B4978 = "",
#N/A,
'Con. Notes - Conversion'!B4978)
)</f>
        <v>#N/A</v>
      </c>
      <c r="G4978" t="e">
        <f>IF(
OR('Con. Notes - No Conversion'!B4978 = "8. Transferee of restricted securities", 'Con. Notes - No Conversion'!B4978 = "9. Any person (substitution for securities etc.)"),
'Con. Notes - No Conversion'!C4978,
IF(
'Con. Notes - No Conversion'!B4978 = "",
#N/A,
'Con. Notes - No Conversion'!B4978)
)</f>
        <v>#N/A</v>
      </c>
    </row>
    <row r="4979" spans="1:7" x14ac:dyDescent="0.25">
      <c r="A4979" t="e">
        <f>IF(
OR(Shares!B4979 = "8. Transferee of restricted securities", Shares!B4979 = "9. Any person (substitution for securities etc.)"),
Shares!C4979,
IF(
Shares!B4979 = "",
#N/A,
Shares!B4979)
)</f>
        <v>#N/A</v>
      </c>
      <c r="B4979" t="e">
        <f>IF(
OR('Shares - LTR - Granted'!B4979 = "8. Transferee of restricted securities", 'Shares - LTR - Granted'!B4979 = "9. Any person (substitution for securities etc.)"),
'Shares - LTR - Granted'!C4979,
IF(
'Shares - LTR - Granted'!B4979 = "",
#N/A,
'Shares - LTR - Granted'!B4979)
)</f>
        <v>#N/A</v>
      </c>
      <c r="C4979" t="e">
        <f>IF(
OR('Performance Securities'!B4979 = "8. Transferee of restricted securities", 'Performance Securities'!B4979 = "9. Any person (substitution for securities etc.)"),
'Performance Securities'!C4979,
IF(
'Performance Securities'!B4979 = "",
#N/A,
'Performance Securities'!B4979)
)</f>
        <v>#N/A</v>
      </c>
      <c r="D4979" t="e">
        <f>IF(
OR('Options or Warrants'!B4979 = "8. Transferee of restricted securities", 'Options or Warrants'!B4979 = "9. Any person (substitution for securities etc.)"),
'Options or Warrants'!C4979,
IF(
'Options or Warrants'!B4979 = "",
#N/A,
'Options or Warrants'!B4979)
)</f>
        <v>#N/A</v>
      </c>
      <c r="E4979" t="e">
        <f>IF(
OR('Options - Free Attaching'!B4979 = "8. Transferee of restricted securities", 'Options - Free Attaching'!B4979 = "9. Any person (substitution for securities etc.)"),
'Options - Free Attaching'!C4979,
IF(
'Options - Free Attaching'!B4979 = "",
#N/A,
'Options - Free Attaching'!B4979)
)</f>
        <v>#N/A</v>
      </c>
      <c r="F4979" t="e">
        <f>IF(
OR('Con. Notes - Conversion'!B4979 = "8. Transferee of restricted securities", 'Con. Notes - Conversion'!B4979 = "9. Any person (substitution for securities etc.)"),
'Con. Notes - Conversion'!C4979,
IF(
'Con. Notes - Conversion'!B4979 = "",
#N/A,
'Con. Notes - Conversion'!B4979)
)</f>
        <v>#N/A</v>
      </c>
      <c r="G4979" t="e">
        <f>IF(
OR('Con. Notes - No Conversion'!B4979 = "8. Transferee of restricted securities", 'Con. Notes - No Conversion'!B4979 = "9. Any person (substitution for securities etc.)"),
'Con. Notes - No Conversion'!C4979,
IF(
'Con. Notes - No Conversion'!B4979 = "",
#N/A,
'Con. Notes - No Conversion'!B4979)
)</f>
        <v>#N/A</v>
      </c>
    </row>
    <row r="4980" spans="1:7" x14ac:dyDescent="0.25">
      <c r="A4980" t="e">
        <f>IF(
OR(Shares!B4980 = "8. Transferee of restricted securities", Shares!B4980 = "9. Any person (substitution for securities etc.)"),
Shares!C4980,
IF(
Shares!B4980 = "",
#N/A,
Shares!B4980)
)</f>
        <v>#N/A</v>
      </c>
      <c r="B4980" t="e">
        <f>IF(
OR('Shares - LTR - Granted'!B4980 = "8. Transferee of restricted securities", 'Shares - LTR - Granted'!B4980 = "9. Any person (substitution for securities etc.)"),
'Shares - LTR - Granted'!C4980,
IF(
'Shares - LTR - Granted'!B4980 = "",
#N/A,
'Shares - LTR - Granted'!B4980)
)</f>
        <v>#N/A</v>
      </c>
      <c r="C4980" t="e">
        <f>IF(
OR('Performance Securities'!B4980 = "8. Transferee of restricted securities", 'Performance Securities'!B4980 = "9. Any person (substitution for securities etc.)"),
'Performance Securities'!C4980,
IF(
'Performance Securities'!B4980 = "",
#N/A,
'Performance Securities'!B4980)
)</f>
        <v>#N/A</v>
      </c>
      <c r="D4980" t="e">
        <f>IF(
OR('Options or Warrants'!B4980 = "8. Transferee of restricted securities", 'Options or Warrants'!B4980 = "9. Any person (substitution for securities etc.)"),
'Options or Warrants'!C4980,
IF(
'Options or Warrants'!B4980 = "",
#N/A,
'Options or Warrants'!B4980)
)</f>
        <v>#N/A</v>
      </c>
      <c r="E4980" t="e">
        <f>IF(
OR('Options - Free Attaching'!B4980 = "8. Transferee of restricted securities", 'Options - Free Attaching'!B4980 = "9. Any person (substitution for securities etc.)"),
'Options - Free Attaching'!C4980,
IF(
'Options - Free Attaching'!B4980 = "",
#N/A,
'Options - Free Attaching'!B4980)
)</f>
        <v>#N/A</v>
      </c>
      <c r="F4980" t="e">
        <f>IF(
OR('Con. Notes - Conversion'!B4980 = "8. Transferee of restricted securities", 'Con. Notes - Conversion'!B4980 = "9. Any person (substitution for securities etc.)"),
'Con. Notes - Conversion'!C4980,
IF(
'Con. Notes - Conversion'!B4980 = "",
#N/A,
'Con. Notes - Conversion'!B4980)
)</f>
        <v>#N/A</v>
      </c>
      <c r="G4980" t="e">
        <f>IF(
OR('Con. Notes - No Conversion'!B4980 = "8. Transferee of restricted securities", 'Con. Notes - No Conversion'!B4980 = "9. Any person (substitution for securities etc.)"),
'Con. Notes - No Conversion'!C4980,
IF(
'Con. Notes - No Conversion'!B4980 = "",
#N/A,
'Con. Notes - No Conversion'!B4980)
)</f>
        <v>#N/A</v>
      </c>
    </row>
    <row r="4981" spans="1:7" x14ac:dyDescent="0.25">
      <c r="A4981" t="e">
        <f>IF(
OR(Shares!B4981 = "8. Transferee of restricted securities", Shares!B4981 = "9. Any person (substitution for securities etc.)"),
Shares!C4981,
IF(
Shares!B4981 = "",
#N/A,
Shares!B4981)
)</f>
        <v>#N/A</v>
      </c>
      <c r="B4981" t="e">
        <f>IF(
OR('Shares - LTR - Granted'!B4981 = "8. Transferee of restricted securities", 'Shares - LTR - Granted'!B4981 = "9. Any person (substitution for securities etc.)"),
'Shares - LTR - Granted'!C4981,
IF(
'Shares - LTR - Granted'!B4981 = "",
#N/A,
'Shares - LTR - Granted'!B4981)
)</f>
        <v>#N/A</v>
      </c>
      <c r="C4981" t="e">
        <f>IF(
OR('Performance Securities'!B4981 = "8. Transferee of restricted securities", 'Performance Securities'!B4981 = "9. Any person (substitution for securities etc.)"),
'Performance Securities'!C4981,
IF(
'Performance Securities'!B4981 = "",
#N/A,
'Performance Securities'!B4981)
)</f>
        <v>#N/A</v>
      </c>
      <c r="D4981" t="e">
        <f>IF(
OR('Options or Warrants'!B4981 = "8. Transferee of restricted securities", 'Options or Warrants'!B4981 = "9. Any person (substitution for securities etc.)"),
'Options or Warrants'!C4981,
IF(
'Options or Warrants'!B4981 = "",
#N/A,
'Options or Warrants'!B4981)
)</f>
        <v>#N/A</v>
      </c>
      <c r="E4981" t="e">
        <f>IF(
OR('Options - Free Attaching'!B4981 = "8. Transferee of restricted securities", 'Options - Free Attaching'!B4981 = "9. Any person (substitution for securities etc.)"),
'Options - Free Attaching'!C4981,
IF(
'Options - Free Attaching'!B4981 = "",
#N/A,
'Options - Free Attaching'!B4981)
)</f>
        <v>#N/A</v>
      </c>
      <c r="F4981" t="e">
        <f>IF(
OR('Con. Notes - Conversion'!B4981 = "8. Transferee of restricted securities", 'Con. Notes - Conversion'!B4981 = "9. Any person (substitution for securities etc.)"),
'Con. Notes - Conversion'!C4981,
IF(
'Con. Notes - Conversion'!B4981 = "",
#N/A,
'Con. Notes - Conversion'!B4981)
)</f>
        <v>#N/A</v>
      </c>
      <c r="G4981" t="e">
        <f>IF(
OR('Con. Notes - No Conversion'!B4981 = "8. Transferee of restricted securities", 'Con. Notes - No Conversion'!B4981 = "9. Any person (substitution for securities etc.)"),
'Con. Notes - No Conversion'!C4981,
IF(
'Con. Notes - No Conversion'!B4981 = "",
#N/A,
'Con. Notes - No Conversion'!B4981)
)</f>
        <v>#N/A</v>
      </c>
    </row>
    <row r="4982" spans="1:7" x14ac:dyDescent="0.25">
      <c r="A4982" t="e">
        <f>IF(
OR(Shares!B4982 = "8. Transferee of restricted securities", Shares!B4982 = "9. Any person (substitution for securities etc.)"),
Shares!C4982,
IF(
Shares!B4982 = "",
#N/A,
Shares!B4982)
)</f>
        <v>#N/A</v>
      </c>
      <c r="B4982" t="e">
        <f>IF(
OR('Shares - LTR - Granted'!B4982 = "8. Transferee of restricted securities", 'Shares - LTR - Granted'!B4982 = "9. Any person (substitution for securities etc.)"),
'Shares - LTR - Granted'!C4982,
IF(
'Shares - LTR - Granted'!B4982 = "",
#N/A,
'Shares - LTR - Granted'!B4982)
)</f>
        <v>#N/A</v>
      </c>
      <c r="C4982" t="e">
        <f>IF(
OR('Performance Securities'!B4982 = "8. Transferee of restricted securities", 'Performance Securities'!B4982 = "9. Any person (substitution for securities etc.)"),
'Performance Securities'!C4982,
IF(
'Performance Securities'!B4982 = "",
#N/A,
'Performance Securities'!B4982)
)</f>
        <v>#N/A</v>
      </c>
      <c r="D4982" t="e">
        <f>IF(
OR('Options or Warrants'!B4982 = "8. Transferee of restricted securities", 'Options or Warrants'!B4982 = "9. Any person (substitution for securities etc.)"),
'Options or Warrants'!C4982,
IF(
'Options or Warrants'!B4982 = "",
#N/A,
'Options or Warrants'!B4982)
)</f>
        <v>#N/A</v>
      </c>
      <c r="E4982" t="e">
        <f>IF(
OR('Options - Free Attaching'!B4982 = "8. Transferee of restricted securities", 'Options - Free Attaching'!B4982 = "9. Any person (substitution for securities etc.)"),
'Options - Free Attaching'!C4982,
IF(
'Options - Free Attaching'!B4982 = "",
#N/A,
'Options - Free Attaching'!B4982)
)</f>
        <v>#N/A</v>
      </c>
      <c r="F4982" t="e">
        <f>IF(
OR('Con. Notes - Conversion'!B4982 = "8. Transferee of restricted securities", 'Con. Notes - Conversion'!B4982 = "9. Any person (substitution for securities etc.)"),
'Con. Notes - Conversion'!C4982,
IF(
'Con. Notes - Conversion'!B4982 = "",
#N/A,
'Con. Notes - Conversion'!B4982)
)</f>
        <v>#N/A</v>
      </c>
      <c r="G4982" t="e">
        <f>IF(
OR('Con. Notes - No Conversion'!B4982 = "8. Transferee of restricted securities", 'Con. Notes - No Conversion'!B4982 = "9. Any person (substitution for securities etc.)"),
'Con. Notes - No Conversion'!C4982,
IF(
'Con. Notes - No Conversion'!B4982 = "",
#N/A,
'Con. Notes - No Conversion'!B4982)
)</f>
        <v>#N/A</v>
      </c>
    </row>
    <row r="4983" spans="1:7" x14ac:dyDescent="0.25">
      <c r="A4983" t="e">
        <f>IF(
OR(Shares!B4983 = "8. Transferee of restricted securities", Shares!B4983 = "9. Any person (substitution for securities etc.)"),
Shares!C4983,
IF(
Shares!B4983 = "",
#N/A,
Shares!B4983)
)</f>
        <v>#N/A</v>
      </c>
      <c r="B4983" t="e">
        <f>IF(
OR('Shares - LTR - Granted'!B4983 = "8. Transferee of restricted securities", 'Shares - LTR - Granted'!B4983 = "9. Any person (substitution for securities etc.)"),
'Shares - LTR - Granted'!C4983,
IF(
'Shares - LTR - Granted'!B4983 = "",
#N/A,
'Shares - LTR - Granted'!B4983)
)</f>
        <v>#N/A</v>
      </c>
      <c r="C4983" t="e">
        <f>IF(
OR('Performance Securities'!B4983 = "8. Transferee of restricted securities", 'Performance Securities'!B4983 = "9. Any person (substitution for securities etc.)"),
'Performance Securities'!C4983,
IF(
'Performance Securities'!B4983 = "",
#N/A,
'Performance Securities'!B4983)
)</f>
        <v>#N/A</v>
      </c>
      <c r="D4983" t="e">
        <f>IF(
OR('Options or Warrants'!B4983 = "8. Transferee of restricted securities", 'Options or Warrants'!B4983 = "9. Any person (substitution for securities etc.)"),
'Options or Warrants'!C4983,
IF(
'Options or Warrants'!B4983 = "",
#N/A,
'Options or Warrants'!B4983)
)</f>
        <v>#N/A</v>
      </c>
      <c r="E4983" t="e">
        <f>IF(
OR('Options - Free Attaching'!B4983 = "8. Transferee of restricted securities", 'Options - Free Attaching'!B4983 = "9. Any person (substitution for securities etc.)"),
'Options - Free Attaching'!C4983,
IF(
'Options - Free Attaching'!B4983 = "",
#N/A,
'Options - Free Attaching'!B4983)
)</f>
        <v>#N/A</v>
      </c>
      <c r="F4983" t="e">
        <f>IF(
OR('Con. Notes - Conversion'!B4983 = "8. Transferee of restricted securities", 'Con. Notes - Conversion'!B4983 = "9. Any person (substitution for securities etc.)"),
'Con. Notes - Conversion'!C4983,
IF(
'Con. Notes - Conversion'!B4983 = "",
#N/A,
'Con. Notes - Conversion'!B4983)
)</f>
        <v>#N/A</v>
      </c>
      <c r="G4983" t="e">
        <f>IF(
OR('Con. Notes - No Conversion'!B4983 = "8. Transferee of restricted securities", 'Con. Notes - No Conversion'!B4983 = "9. Any person (substitution for securities etc.)"),
'Con. Notes - No Conversion'!C4983,
IF(
'Con. Notes - No Conversion'!B4983 = "",
#N/A,
'Con. Notes - No Conversion'!B4983)
)</f>
        <v>#N/A</v>
      </c>
    </row>
    <row r="4984" spans="1:7" x14ac:dyDescent="0.25">
      <c r="A4984" t="e">
        <f>IF(
OR(Shares!B4984 = "8. Transferee of restricted securities", Shares!B4984 = "9. Any person (substitution for securities etc.)"),
Shares!C4984,
IF(
Shares!B4984 = "",
#N/A,
Shares!B4984)
)</f>
        <v>#N/A</v>
      </c>
      <c r="B4984" t="e">
        <f>IF(
OR('Shares - LTR - Granted'!B4984 = "8. Transferee of restricted securities", 'Shares - LTR - Granted'!B4984 = "9. Any person (substitution for securities etc.)"),
'Shares - LTR - Granted'!C4984,
IF(
'Shares - LTR - Granted'!B4984 = "",
#N/A,
'Shares - LTR - Granted'!B4984)
)</f>
        <v>#N/A</v>
      </c>
      <c r="C4984" t="e">
        <f>IF(
OR('Performance Securities'!B4984 = "8. Transferee of restricted securities", 'Performance Securities'!B4984 = "9. Any person (substitution for securities etc.)"),
'Performance Securities'!C4984,
IF(
'Performance Securities'!B4984 = "",
#N/A,
'Performance Securities'!B4984)
)</f>
        <v>#N/A</v>
      </c>
      <c r="D4984" t="e">
        <f>IF(
OR('Options or Warrants'!B4984 = "8. Transferee of restricted securities", 'Options or Warrants'!B4984 = "9. Any person (substitution for securities etc.)"),
'Options or Warrants'!C4984,
IF(
'Options or Warrants'!B4984 = "",
#N/A,
'Options or Warrants'!B4984)
)</f>
        <v>#N/A</v>
      </c>
      <c r="E4984" t="e">
        <f>IF(
OR('Options - Free Attaching'!B4984 = "8. Transferee of restricted securities", 'Options - Free Attaching'!B4984 = "9. Any person (substitution for securities etc.)"),
'Options - Free Attaching'!C4984,
IF(
'Options - Free Attaching'!B4984 = "",
#N/A,
'Options - Free Attaching'!B4984)
)</f>
        <v>#N/A</v>
      </c>
      <c r="F4984" t="e">
        <f>IF(
OR('Con. Notes - Conversion'!B4984 = "8. Transferee of restricted securities", 'Con. Notes - Conversion'!B4984 = "9. Any person (substitution for securities etc.)"),
'Con. Notes - Conversion'!C4984,
IF(
'Con. Notes - Conversion'!B4984 = "",
#N/A,
'Con. Notes - Conversion'!B4984)
)</f>
        <v>#N/A</v>
      </c>
      <c r="G4984" t="e">
        <f>IF(
OR('Con. Notes - No Conversion'!B4984 = "8. Transferee of restricted securities", 'Con. Notes - No Conversion'!B4984 = "9. Any person (substitution for securities etc.)"),
'Con. Notes - No Conversion'!C4984,
IF(
'Con. Notes - No Conversion'!B4984 = "",
#N/A,
'Con. Notes - No Conversion'!B4984)
)</f>
        <v>#N/A</v>
      </c>
    </row>
    <row r="4985" spans="1:7" x14ac:dyDescent="0.25">
      <c r="A4985" t="e">
        <f>IF(
OR(Shares!B4985 = "8. Transferee of restricted securities", Shares!B4985 = "9. Any person (substitution for securities etc.)"),
Shares!C4985,
IF(
Shares!B4985 = "",
#N/A,
Shares!B4985)
)</f>
        <v>#N/A</v>
      </c>
      <c r="B4985" t="e">
        <f>IF(
OR('Shares - LTR - Granted'!B4985 = "8. Transferee of restricted securities", 'Shares - LTR - Granted'!B4985 = "9. Any person (substitution for securities etc.)"),
'Shares - LTR - Granted'!C4985,
IF(
'Shares - LTR - Granted'!B4985 = "",
#N/A,
'Shares - LTR - Granted'!B4985)
)</f>
        <v>#N/A</v>
      </c>
      <c r="C4985" t="e">
        <f>IF(
OR('Performance Securities'!B4985 = "8. Transferee of restricted securities", 'Performance Securities'!B4985 = "9. Any person (substitution for securities etc.)"),
'Performance Securities'!C4985,
IF(
'Performance Securities'!B4985 = "",
#N/A,
'Performance Securities'!B4985)
)</f>
        <v>#N/A</v>
      </c>
      <c r="D4985" t="e">
        <f>IF(
OR('Options or Warrants'!B4985 = "8. Transferee of restricted securities", 'Options or Warrants'!B4985 = "9. Any person (substitution for securities etc.)"),
'Options or Warrants'!C4985,
IF(
'Options or Warrants'!B4985 = "",
#N/A,
'Options or Warrants'!B4985)
)</f>
        <v>#N/A</v>
      </c>
      <c r="E4985" t="e">
        <f>IF(
OR('Options - Free Attaching'!B4985 = "8. Transferee of restricted securities", 'Options - Free Attaching'!B4985 = "9. Any person (substitution for securities etc.)"),
'Options - Free Attaching'!C4985,
IF(
'Options - Free Attaching'!B4985 = "",
#N/A,
'Options - Free Attaching'!B4985)
)</f>
        <v>#N/A</v>
      </c>
      <c r="F4985" t="e">
        <f>IF(
OR('Con. Notes - Conversion'!B4985 = "8. Transferee of restricted securities", 'Con. Notes - Conversion'!B4985 = "9. Any person (substitution for securities etc.)"),
'Con. Notes - Conversion'!C4985,
IF(
'Con. Notes - Conversion'!B4985 = "",
#N/A,
'Con. Notes - Conversion'!B4985)
)</f>
        <v>#N/A</v>
      </c>
      <c r="G4985" t="e">
        <f>IF(
OR('Con. Notes - No Conversion'!B4985 = "8. Transferee of restricted securities", 'Con. Notes - No Conversion'!B4985 = "9. Any person (substitution for securities etc.)"),
'Con. Notes - No Conversion'!C4985,
IF(
'Con. Notes - No Conversion'!B4985 = "",
#N/A,
'Con. Notes - No Conversion'!B4985)
)</f>
        <v>#N/A</v>
      </c>
    </row>
    <row r="4986" spans="1:7" x14ac:dyDescent="0.25">
      <c r="A4986" t="e">
        <f>IF(
OR(Shares!B4986 = "8. Transferee of restricted securities", Shares!B4986 = "9. Any person (substitution for securities etc.)"),
Shares!C4986,
IF(
Shares!B4986 = "",
#N/A,
Shares!B4986)
)</f>
        <v>#N/A</v>
      </c>
      <c r="B4986" t="e">
        <f>IF(
OR('Shares - LTR - Granted'!B4986 = "8. Transferee of restricted securities", 'Shares - LTR - Granted'!B4986 = "9. Any person (substitution for securities etc.)"),
'Shares - LTR - Granted'!C4986,
IF(
'Shares - LTR - Granted'!B4986 = "",
#N/A,
'Shares - LTR - Granted'!B4986)
)</f>
        <v>#N/A</v>
      </c>
      <c r="C4986" t="e">
        <f>IF(
OR('Performance Securities'!B4986 = "8. Transferee of restricted securities", 'Performance Securities'!B4986 = "9. Any person (substitution for securities etc.)"),
'Performance Securities'!C4986,
IF(
'Performance Securities'!B4986 = "",
#N/A,
'Performance Securities'!B4986)
)</f>
        <v>#N/A</v>
      </c>
      <c r="D4986" t="e">
        <f>IF(
OR('Options or Warrants'!B4986 = "8. Transferee of restricted securities", 'Options or Warrants'!B4986 = "9. Any person (substitution for securities etc.)"),
'Options or Warrants'!C4986,
IF(
'Options or Warrants'!B4986 = "",
#N/A,
'Options or Warrants'!B4986)
)</f>
        <v>#N/A</v>
      </c>
      <c r="E4986" t="e">
        <f>IF(
OR('Options - Free Attaching'!B4986 = "8. Transferee of restricted securities", 'Options - Free Attaching'!B4986 = "9. Any person (substitution for securities etc.)"),
'Options - Free Attaching'!C4986,
IF(
'Options - Free Attaching'!B4986 = "",
#N/A,
'Options - Free Attaching'!B4986)
)</f>
        <v>#N/A</v>
      </c>
      <c r="F4986" t="e">
        <f>IF(
OR('Con. Notes - Conversion'!B4986 = "8. Transferee of restricted securities", 'Con. Notes - Conversion'!B4986 = "9. Any person (substitution for securities etc.)"),
'Con. Notes - Conversion'!C4986,
IF(
'Con. Notes - Conversion'!B4986 = "",
#N/A,
'Con. Notes - Conversion'!B4986)
)</f>
        <v>#N/A</v>
      </c>
      <c r="G4986" t="e">
        <f>IF(
OR('Con. Notes - No Conversion'!B4986 = "8. Transferee of restricted securities", 'Con. Notes - No Conversion'!B4986 = "9. Any person (substitution for securities etc.)"),
'Con. Notes - No Conversion'!C4986,
IF(
'Con. Notes - No Conversion'!B4986 = "",
#N/A,
'Con. Notes - No Conversion'!B4986)
)</f>
        <v>#N/A</v>
      </c>
    </row>
    <row r="4987" spans="1:7" x14ac:dyDescent="0.25">
      <c r="A4987" t="e">
        <f>IF(
OR(Shares!B4987 = "8. Transferee of restricted securities", Shares!B4987 = "9. Any person (substitution for securities etc.)"),
Shares!C4987,
IF(
Shares!B4987 = "",
#N/A,
Shares!B4987)
)</f>
        <v>#N/A</v>
      </c>
      <c r="B4987" t="e">
        <f>IF(
OR('Shares - LTR - Granted'!B4987 = "8. Transferee of restricted securities", 'Shares - LTR - Granted'!B4987 = "9. Any person (substitution for securities etc.)"),
'Shares - LTR - Granted'!C4987,
IF(
'Shares - LTR - Granted'!B4987 = "",
#N/A,
'Shares - LTR - Granted'!B4987)
)</f>
        <v>#N/A</v>
      </c>
      <c r="C4987" t="e">
        <f>IF(
OR('Performance Securities'!B4987 = "8. Transferee of restricted securities", 'Performance Securities'!B4987 = "9. Any person (substitution for securities etc.)"),
'Performance Securities'!C4987,
IF(
'Performance Securities'!B4987 = "",
#N/A,
'Performance Securities'!B4987)
)</f>
        <v>#N/A</v>
      </c>
      <c r="D4987" t="e">
        <f>IF(
OR('Options or Warrants'!B4987 = "8. Transferee of restricted securities", 'Options or Warrants'!B4987 = "9. Any person (substitution for securities etc.)"),
'Options or Warrants'!C4987,
IF(
'Options or Warrants'!B4987 = "",
#N/A,
'Options or Warrants'!B4987)
)</f>
        <v>#N/A</v>
      </c>
      <c r="E4987" t="e">
        <f>IF(
OR('Options - Free Attaching'!B4987 = "8. Transferee of restricted securities", 'Options - Free Attaching'!B4987 = "9. Any person (substitution for securities etc.)"),
'Options - Free Attaching'!C4987,
IF(
'Options - Free Attaching'!B4987 = "",
#N/A,
'Options - Free Attaching'!B4987)
)</f>
        <v>#N/A</v>
      </c>
      <c r="F4987" t="e">
        <f>IF(
OR('Con. Notes - Conversion'!B4987 = "8. Transferee of restricted securities", 'Con. Notes - Conversion'!B4987 = "9. Any person (substitution for securities etc.)"),
'Con. Notes - Conversion'!C4987,
IF(
'Con. Notes - Conversion'!B4987 = "",
#N/A,
'Con. Notes - Conversion'!B4987)
)</f>
        <v>#N/A</v>
      </c>
      <c r="G4987" t="e">
        <f>IF(
OR('Con. Notes - No Conversion'!B4987 = "8. Transferee of restricted securities", 'Con. Notes - No Conversion'!B4987 = "9. Any person (substitution for securities etc.)"),
'Con. Notes - No Conversion'!C4987,
IF(
'Con. Notes - No Conversion'!B4987 = "",
#N/A,
'Con. Notes - No Conversion'!B4987)
)</f>
        <v>#N/A</v>
      </c>
    </row>
    <row r="4988" spans="1:7" x14ac:dyDescent="0.25">
      <c r="A4988" t="e">
        <f>IF(
OR(Shares!B4988 = "8. Transferee of restricted securities", Shares!B4988 = "9. Any person (substitution for securities etc.)"),
Shares!C4988,
IF(
Shares!B4988 = "",
#N/A,
Shares!B4988)
)</f>
        <v>#N/A</v>
      </c>
      <c r="B4988" t="e">
        <f>IF(
OR('Shares - LTR - Granted'!B4988 = "8. Transferee of restricted securities", 'Shares - LTR - Granted'!B4988 = "9. Any person (substitution for securities etc.)"),
'Shares - LTR - Granted'!C4988,
IF(
'Shares - LTR - Granted'!B4988 = "",
#N/A,
'Shares - LTR - Granted'!B4988)
)</f>
        <v>#N/A</v>
      </c>
      <c r="C4988" t="e">
        <f>IF(
OR('Performance Securities'!B4988 = "8. Transferee of restricted securities", 'Performance Securities'!B4988 = "9. Any person (substitution for securities etc.)"),
'Performance Securities'!C4988,
IF(
'Performance Securities'!B4988 = "",
#N/A,
'Performance Securities'!B4988)
)</f>
        <v>#N/A</v>
      </c>
      <c r="D4988" t="e">
        <f>IF(
OR('Options or Warrants'!B4988 = "8. Transferee of restricted securities", 'Options or Warrants'!B4988 = "9. Any person (substitution for securities etc.)"),
'Options or Warrants'!C4988,
IF(
'Options or Warrants'!B4988 = "",
#N/A,
'Options or Warrants'!B4988)
)</f>
        <v>#N/A</v>
      </c>
      <c r="E4988" t="e">
        <f>IF(
OR('Options - Free Attaching'!B4988 = "8. Transferee of restricted securities", 'Options - Free Attaching'!B4988 = "9. Any person (substitution for securities etc.)"),
'Options - Free Attaching'!C4988,
IF(
'Options - Free Attaching'!B4988 = "",
#N/A,
'Options - Free Attaching'!B4988)
)</f>
        <v>#N/A</v>
      </c>
      <c r="F4988" t="e">
        <f>IF(
OR('Con. Notes - Conversion'!B4988 = "8. Transferee of restricted securities", 'Con. Notes - Conversion'!B4988 = "9. Any person (substitution for securities etc.)"),
'Con. Notes - Conversion'!C4988,
IF(
'Con. Notes - Conversion'!B4988 = "",
#N/A,
'Con. Notes - Conversion'!B4988)
)</f>
        <v>#N/A</v>
      </c>
      <c r="G4988" t="e">
        <f>IF(
OR('Con. Notes - No Conversion'!B4988 = "8. Transferee of restricted securities", 'Con. Notes - No Conversion'!B4988 = "9. Any person (substitution for securities etc.)"),
'Con. Notes - No Conversion'!C4988,
IF(
'Con. Notes - No Conversion'!B4988 = "",
#N/A,
'Con. Notes - No Conversion'!B4988)
)</f>
        <v>#N/A</v>
      </c>
    </row>
    <row r="4989" spans="1:7" x14ac:dyDescent="0.25">
      <c r="A4989" t="e">
        <f>IF(
OR(Shares!B4989 = "8. Transferee of restricted securities", Shares!B4989 = "9. Any person (substitution for securities etc.)"),
Shares!C4989,
IF(
Shares!B4989 = "",
#N/A,
Shares!B4989)
)</f>
        <v>#N/A</v>
      </c>
      <c r="B4989" t="e">
        <f>IF(
OR('Shares - LTR - Granted'!B4989 = "8. Transferee of restricted securities", 'Shares - LTR - Granted'!B4989 = "9. Any person (substitution for securities etc.)"),
'Shares - LTR - Granted'!C4989,
IF(
'Shares - LTR - Granted'!B4989 = "",
#N/A,
'Shares - LTR - Granted'!B4989)
)</f>
        <v>#N/A</v>
      </c>
      <c r="C4989" t="e">
        <f>IF(
OR('Performance Securities'!B4989 = "8. Transferee of restricted securities", 'Performance Securities'!B4989 = "9. Any person (substitution for securities etc.)"),
'Performance Securities'!C4989,
IF(
'Performance Securities'!B4989 = "",
#N/A,
'Performance Securities'!B4989)
)</f>
        <v>#N/A</v>
      </c>
      <c r="D4989" t="e">
        <f>IF(
OR('Options or Warrants'!B4989 = "8. Transferee of restricted securities", 'Options or Warrants'!B4989 = "9. Any person (substitution for securities etc.)"),
'Options or Warrants'!C4989,
IF(
'Options or Warrants'!B4989 = "",
#N/A,
'Options or Warrants'!B4989)
)</f>
        <v>#N/A</v>
      </c>
      <c r="E4989" t="e">
        <f>IF(
OR('Options - Free Attaching'!B4989 = "8. Transferee of restricted securities", 'Options - Free Attaching'!B4989 = "9. Any person (substitution for securities etc.)"),
'Options - Free Attaching'!C4989,
IF(
'Options - Free Attaching'!B4989 = "",
#N/A,
'Options - Free Attaching'!B4989)
)</f>
        <v>#N/A</v>
      </c>
      <c r="F4989" t="e">
        <f>IF(
OR('Con. Notes - Conversion'!B4989 = "8. Transferee of restricted securities", 'Con. Notes - Conversion'!B4989 = "9. Any person (substitution for securities etc.)"),
'Con. Notes - Conversion'!C4989,
IF(
'Con. Notes - Conversion'!B4989 = "",
#N/A,
'Con. Notes - Conversion'!B4989)
)</f>
        <v>#N/A</v>
      </c>
      <c r="G4989" t="e">
        <f>IF(
OR('Con. Notes - No Conversion'!B4989 = "8. Transferee of restricted securities", 'Con. Notes - No Conversion'!B4989 = "9. Any person (substitution for securities etc.)"),
'Con. Notes - No Conversion'!C4989,
IF(
'Con. Notes - No Conversion'!B4989 = "",
#N/A,
'Con. Notes - No Conversion'!B4989)
)</f>
        <v>#N/A</v>
      </c>
    </row>
    <row r="4990" spans="1:7" x14ac:dyDescent="0.25">
      <c r="A4990" t="e">
        <f>IF(
OR(Shares!B4990 = "8. Transferee of restricted securities", Shares!B4990 = "9. Any person (substitution for securities etc.)"),
Shares!C4990,
IF(
Shares!B4990 = "",
#N/A,
Shares!B4990)
)</f>
        <v>#N/A</v>
      </c>
      <c r="B4990" t="e">
        <f>IF(
OR('Shares - LTR - Granted'!B4990 = "8. Transferee of restricted securities", 'Shares - LTR - Granted'!B4990 = "9. Any person (substitution for securities etc.)"),
'Shares - LTR - Granted'!C4990,
IF(
'Shares - LTR - Granted'!B4990 = "",
#N/A,
'Shares - LTR - Granted'!B4990)
)</f>
        <v>#N/A</v>
      </c>
      <c r="C4990" t="e">
        <f>IF(
OR('Performance Securities'!B4990 = "8. Transferee of restricted securities", 'Performance Securities'!B4990 = "9. Any person (substitution for securities etc.)"),
'Performance Securities'!C4990,
IF(
'Performance Securities'!B4990 = "",
#N/A,
'Performance Securities'!B4990)
)</f>
        <v>#N/A</v>
      </c>
      <c r="D4990" t="e">
        <f>IF(
OR('Options or Warrants'!B4990 = "8. Transferee of restricted securities", 'Options or Warrants'!B4990 = "9. Any person (substitution for securities etc.)"),
'Options or Warrants'!C4990,
IF(
'Options or Warrants'!B4990 = "",
#N/A,
'Options or Warrants'!B4990)
)</f>
        <v>#N/A</v>
      </c>
      <c r="E4990" t="e">
        <f>IF(
OR('Options - Free Attaching'!B4990 = "8. Transferee of restricted securities", 'Options - Free Attaching'!B4990 = "9. Any person (substitution for securities etc.)"),
'Options - Free Attaching'!C4990,
IF(
'Options - Free Attaching'!B4990 = "",
#N/A,
'Options - Free Attaching'!B4990)
)</f>
        <v>#N/A</v>
      </c>
      <c r="F4990" t="e">
        <f>IF(
OR('Con. Notes - Conversion'!B4990 = "8. Transferee of restricted securities", 'Con. Notes - Conversion'!B4990 = "9. Any person (substitution for securities etc.)"),
'Con. Notes - Conversion'!C4990,
IF(
'Con. Notes - Conversion'!B4990 = "",
#N/A,
'Con. Notes - Conversion'!B4990)
)</f>
        <v>#N/A</v>
      </c>
      <c r="G4990" t="e">
        <f>IF(
OR('Con. Notes - No Conversion'!B4990 = "8. Transferee of restricted securities", 'Con. Notes - No Conversion'!B4990 = "9. Any person (substitution for securities etc.)"),
'Con. Notes - No Conversion'!C4990,
IF(
'Con. Notes - No Conversion'!B4990 = "",
#N/A,
'Con. Notes - No Conversion'!B4990)
)</f>
        <v>#N/A</v>
      </c>
    </row>
    <row r="4991" spans="1:7" x14ac:dyDescent="0.25">
      <c r="A4991" t="e">
        <f>IF(
OR(Shares!B4991 = "8. Transferee of restricted securities", Shares!B4991 = "9. Any person (substitution for securities etc.)"),
Shares!C4991,
IF(
Shares!B4991 = "",
#N/A,
Shares!B4991)
)</f>
        <v>#N/A</v>
      </c>
      <c r="B4991" t="e">
        <f>IF(
OR('Shares - LTR - Granted'!B4991 = "8. Transferee of restricted securities", 'Shares - LTR - Granted'!B4991 = "9. Any person (substitution for securities etc.)"),
'Shares - LTR - Granted'!C4991,
IF(
'Shares - LTR - Granted'!B4991 = "",
#N/A,
'Shares - LTR - Granted'!B4991)
)</f>
        <v>#N/A</v>
      </c>
      <c r="C4991" t="e">
        <f>IF(
OR('Performance Securities'!B4991 = "8. Transferee of restricted securities", 'Performance Securities'!B4991 = "9. Any person (substitution for securities etc.)"),
'Performance Securities'!C4991,
IF(
'Performance Securities'!B4991 = "",
#N/A,
'Performance Securities'!B4991)
)</f>
        <v>#N/A</v>
      </c>
      <c r="D4991" t="e">
        <f>IF(
OR('Options or Warrants'!B4991 = "8. Transferee of restricted securities", 'Options or Warrants'!B4991 = "9. Any person (substitution for securities etc.)"),
'Options or Warrants'!C4991,
IF(
'Options or Warrants'!B4991 = "",
#N/A,
'Options or Warrants'!B4991)
)</f>
        <v>#N/A</v>
      </c>
      <c r="E4991" t="e">
        <f>IF(
OR('Options - Free Attaching'!B4991 = "8. Transferee of restricted securities", 'Options - Free Attaching'!B4991 = "9. Any person (substitution for securities etc.)"),
'Options - Free Attaching'!C4991,
IF(
'Options - Free Attaching'!B4991 = "",
#N/A,
'Options - Free Attaching'!B4991)
)</f>
        <v>#N/A</v>
      </c>
      <c r="F4991" t="e">
        <f>IF(
OR('Con. Notes - Conversion'!B4991 = "8. Transferee of restricted securities", 'Con. Notes - Conversion'!B4991 = "9. Any person (substitution for securities etc.)"),
'Con. Notes - Conversion'!C4991,
IF(
'Con. Notes - Conversion'!B4991 = "",
#N/A,
'Con. Notes - Conversion'!B4991)
)</f>
        <v>#N/A</v>
      </c>
      <c r="G4991" t="e">
        <f>IF(
OR('Con. Notes - No Conversion'!B4991 = "8. Transferee of restricted securities", 'Con. Notes - No Conversion'!B4991 = "9. Any person (substitution for securities etc.)"),
'Con. Notes - No Conversion'!C4991,
IF(
'Con. Notes - No Conversion'!B4991 = "",
#N/A,
'Con. Notes - No Conversion'!B4991)
)</f>
        <v>#N/A</v>
      </c>
    </row>
    <row r="4992" spans="1:7" x14ac:dyDescent="0.25">
      <c r="A4992" t="e">
        <f>IF(
OR(Shares!B4992 = "8. Transferee of restricted securities", Shares!B4992 = "9. Any person (substitution for securities etc.)"),
Shares!C4992,
IF(
Shares!B4992 = "",
#N/A,
Shares!B4992)
)</f>
        <v>#N/A</v>
      </c>
      <c r="B4992" t="e">
        <f>IF(
OR('Shares - LTR - Granted'!B4992 = "8. Transferee of restricted securities", 'Shares - LTR - Granted'!B4992 = "9. Any person (substitution for securities etc.)"),
'Shares - LTR - Granted'!C4992,
IF(
'Shares - LTR - Granted'!B4992 = "",
#N/A,
'Shares - LTR - Granted'!B4992)
)</f>
        <v>#N/A</v>
      </c>
      <c r="C4992" t="e">
        <f>IF(
OR('Performance Securities'!B4992 = "8. Transferee of restricted securities", 'Performance Securities'!B4992 = "9. Any person (substitution for securities etc.)"),
'Performance Securities'!C4992,
IF(
'Performance Securities'!B4992 = "",
#N/A,
'Performance Securities'!B4992)
)</f>
        <v>#N/A</v>
      </c>
      <c r="D4992" t="e">
        <f>IF(
OR('Options or Warrants'!B4992 = "8. Transferee of restricted securities", 'Options or Warrants'!B4992 = "9. Any person (substitution for securities etc.)"),
'Options or Warrants'!C4992,
IF(
'Options or Warrants'!B4992 = "",
#N/A,
'Options or Warrants'!B4992)
)</f>
        <v>#N/A</v>
      </c>
      <c r="E4992" t="e">
        <f>IF(
OR('Options - Free Attaching'!B4992 = "8. Transferee of restricted securities", 'Options - Free Attaching'!B4992 = "9. Any person (substitution for securities etc.)"),
'Options - Free Attaching'!C4992,
IF(
'Options - Free Attaching'!B4992 = "",
#N/A,
'Options - Free Attaching'!B4992)
)</f>
        <v>#N/A</v>
      </c>
      <c r="F4992" t="e">
        <f>IF(
OR('Con. Notes - Conversion'!B4992 = "8. Transferee of restricted securities", 'Con. Notes - Conversion'!B4992 = "9. Any person (substitution for securities etc.)"),
'Con. Notes - Conversion'!C4992,
IF(
'Con. Notes - Conversion'!B4992 = "",
#N/A,
'Con. Notes - Conversion'!B4992)
)</f>
        <v>#N/A</v>
      </c>
      <c r="G4992" t="e">
        <f>IF(
OR('Con. Notes - No Conversion'!B4992 = "8. Transferee of restricted securities", 'Con. Notes - No Conversion'!B4992 = "9. Any person (substitution for securities etc.)"),
'Con. Notes - No Conversion'!C4992,
IF(
'Con. Notes - No Conversion'!B4992 = "",
#N/A,
'Con. Notes - No Conversion'!B4992)
)</f>
        <v>#N/A</v>
      </c>
    </row>
    <row r="4993" spans="1:7" x14ac:dyDescent="0.25">
      <c r="A4993" t="e">
        <f>IF(
OR(Shares!B4993 = "8. Transferee of restricted securities", Shares!B4993 = "9. Any person (substitution for securities etc.)"),
Shares!C4993,
IF(
Shares!B4993 = "",
#N/A,
Shares!B4993)
)</f>
        <v>#N/A</v>
      </c>
      <c r="B4993" t="e">
        <f>IF(
OR('Shares - LTR - Granted'!B4993 = "8. Transferee of restricted securities", 'Shares - LTR - Granted'!B4993 = "9. Any person (substitution for securities etc.)"),
'Shares - LTR - Granted'!C4993,
IF(
'Shares - LTR - Granted'!B4993 = "",
#N/A,
'Shares - LTR - Granted'!B4993)
)</f>
        <v>#N/A</v>
      </c>
      <c r="C4993" t="e">
        <f>IF(
OR('Performance Securities'!B4993 = "8. Transferee of restricted securities", 'Performance Securities'!B4993 = "9. Any person (substitution for securities etc.)"),
'Performance Securities'!C4993,
IF(
'Performance Securities'!B4993 = "",
#N/A,
'Performance Securities'!B4993)
)</f>
        <v>#N/A</v>
      </c>
      <c r="D4993" t="e">
        <f>IF(
OR('Options or Warrants'!B4993 = "8. Transferee of restricted securities", 'Options or Warrants'!B4993 = "9. Any person (substitution for securities etc.)"),
'Options or Warrants'!C4993,
IF(
'Options or Warrants'!B4993 = "",
#N/A,
'Options or Warrants'!B4993)
)</f>
        <v>#N/A</v>
      </c>
      <c r="E4993" t="e">
        <f>IF(
OR('Options - Free Attaching'!B4993 = "8. Transferee of restricted securities", 'Options - Free Attaching'!B4993 = "9. Any person (substitution for securities etc.)"),
'Options - Free Attaching'!C4993,
IF(
'Options - Free Attaching'!B4993 = "",
#N/A,
'Options - Free Attaching'!B4993)
)</f>
        <v>#N/A</v>
      </c>
      <c r="F4993" t="e">
        <f>IF(
OR('Con. Notes - Conversion'!B4993 = "8. Transferee of restricted securities", 'Con. Notes - Conversion'!B4993 = "9. Any person (substitution for securities etc.)"),
'Con. Notes - Conversion'!C4993,
IF(
'Con. Notes - Conversion'!B4993 = "",
#N/A,
'Con. Notes - Conversion'!B4993)
)</f>
        <v>#N/A</v>
      </c>
      <c r="G4993" t="e">
        <f>IF(
OR('Con. Notes - No Conversion'!B4993 = "8. Transferee of restricted securities", 'Con. Notes - No Conversion'!B4993 = "9. Any person (substitution for securities etc.)"),
'Con. Notes - No Conversion'!C4993,
IF(
'Con. Notes - No Conversion'!B4993 = "",
#N/A,
'Con. Notes - No Conversion'!B4993)
)</f>
        <v>#N/A</v>
      </c>
    </row>
    <row r="4994" spans="1:7" x14ac:dyDescent="0.25">
      <c r="A4994" t="e">
        <f>IF(
OR(Shares!B4994 = "8. Transferee of restricted securities", Shares!B4994 = "9. Any person (substitution for securities etc.)"),
Shares!C4994,
IF(
Shares!B4994 = "",
#N/A,
Shares!B4994)
)</f>
        <v>#N/A</v>
      </c>
      <c r="B4994" t="e">
        <f>IF(
OR('Shares - LTR - Granted'!B4994 = "8. Transferee of restricted securities", 'Shares - LTR - Granted'!B4994 = "9. Any person (substitution for securities etc.)"),
'Shares - LTR - Granted'!C4994,
IF(
'Shares - LTR - Granted'!B4994 = "",
#N/A,
'Shares - LTR - Granted'!B4994)
)</f>
        <v>#N/A</v>
      </c>
      <c r="C4994" t="e">
        <f>IF(
OR('Performance Securities'!B4994 = "8. Transferee of restricted securities", 'Performance Securities'!B4994 = "9. Any person (substitution for securities etc.)"),
'Performance Securities'!C4994,
IF(
'Performance Securities'!B4994 = "",
#N/A,
'Performance Securities'!B4994)
)</f>
        <v>#N/A</v>
      </c>
      <c r="D4994" t="e">
        <f>IF(
OR('Options or Warrants'!B4994 = "8. Transferee of restricted securities", 'Options or Warrants'!B4994 = "9. Any person (substitution for securities etc.)"),
'Options or Warrants'!C4994,
IF(
'Options or Warrants'!B4994 = "",
#N/A,
'Options or Warrants'!B4994)
)</f>
        <v>#N/A</v>
      </c>
      <c r="E4994" t="e">
        <f>IF(
OR('Options - Free Attaching'!B4994 = "8. Transferee of restricted securities", 'Options - Free Attaching'!B4994 = "9. Any person (substitution for securities etc.)"),
'Options - Free Attaching'!C4994,
IF(
'Options - Free Attaching'!B4994 = "",
#N/A,
'Options - Free Attaching'!B4994)
)</f>
        <v>#N/A</v>
      </c>
      <c r="F4994" t="e">
        <f>IF(
OR('Con. Notes - Conversion'!B4994 = "8. Transferee of restricted securities", 'Con. Notes - Conversion'!B4994 = "9. Any person (substitution for securities etc.)"),
'Con. Notes - Conversion'!C4994,
IF(
'Con. Notes - Conversion'!B4994 = "",
#N/A,
'Con. Notes - Conversion'!B4994)
)</f>
        <v>#N/A</v>
      </c>
      <c r="G4994" t="e">
        <f>IF(
OR('Con. Notes - No Conversion'!B4994 = "8. Transferee of restricted securities", 'Con. Notes - No Conversion'!B4994 = "9. Any person (substitution for securities etc.)"),
'Con. Notes - No Conversion'!C4994,
IF(
'Con. Notes - No Conversion'!B4994 = "",
#N/A,
'Con. Notes - No Conversion'!B4994)
)</f>
        <v>#N/A</v>
      </c>
    </row>
    <row r="4995" spans="1:7" x14ac:dyDescent="0.25">
      <c r="A4995" t="e">
        <f>IF(
OR(Shares!B4995 = "8. Transferee of restricted securities", Shares!B4995 = "9. Any person (substitution for securities etc.)"),
Shares!C4995,
IF(
Shares!B4995 = "",
#N/A,
Shares!B4995)
)</f>
        <v>#N/A</v>
      </c>
      <c r="B4995" t="e">
        <f>IF(
OR('Shares - LTR - Granted'!B4995 = "8. Transferee of restricted securities", 'Shares - LTR - Granted'!B4995 = "9. Any person (substitution for securities etc.)"),
'Shares - LTR - Granted'!C4995,
IF(
'Shares - LTR - Granted'!B4995 = "",
#N/A,
'Shares - LTR - Granted'!B4995)
)</f>
        <v>#N/A</v>
      </c>
      <c r="C4995" t="e">
        <f>IF(
OR('Performance Securities'!B4995 = "8. Transferee of restricted securities", 'Performance Securities'!B4995 = "9. Any person (substitution for securities etc.)"),
'Performance Securities'!C4995,
IF(
'Performance Securities'!B4995 = "",
#N/A,
'Performance Securities'!B4995)
)</f>
        <v>#N/A</v>
      </c>
      <c r="D4995" t="e">
        <f>IF(
OR('Options or Warrants'!B4995 = "8. Transferee of restricted securities", 'Options or Warrants'!B4995 = "9. Any person (substitution for securities etc.)"),
'Options or Warrants'!C4995,
IF(
'Options or Warrants'!B4995 = "",
#N/A,
'Options or Warrants'!B4995)
)</f>
        <v>#N/A</v>
      </c>
      <c r="E4995" t="e">
        <f>IF(
OR('Options - Free Attaching'!B4995 = "8. Transferee of restricted securities", 'Options - Free Attaching'!B4995 = "9. Any person (substitution for securities etc.)"),
'Options - Free Attaching'!C4995,
IF(
'Options - Free Attaching'!B4995 = "",
#N/A,
'Options - Free Attaching'!B4995)
)</f>
        <v>#N/A</v>
      </c>
      <c r="F4995" t="e">
        <f>IF(
OR('Con. Notes - Conversion'!B4995 = "8. Transferee of restricted securities", 'Con. Notes - Conversion'!B4995 = "9. Any person (substitution for securities etc.)"),
'Con. Notes - Conversion'!C4995,
IF(
'Con. Notes - Conversion'!B4995 = "",
#N/A,
'Con. Notes - Conversion'!B4995)
)</f>
        <v>#N/A</v>
      </c>
      <c r="G4995" t="e">
        <f>IF(
OR('Con. Notes - No Conversion'!B4995 = "8. Transferee of restricted securities", 'Con. Notes - No Conversion'!B4995 = "9. Any person (substitution for securities etc.)"),
'Con. Notes - No Conversion'!C4995,
IF(
'Con. Notes - No Conversion'!B4995 = "",
#N/A,
'Con. Notes - No Conversion'!B4995)
)</f>
        <v>#N/A</v>
      </c>
    </row>
    <row r="4996" spans="1:7" x14ac:dyDescent="0.25">
      <c r="A4996" t="e">
        <f>IF(
OR(Shares!B4996 = "8. Transferee of restricted securities", Shares!B4996 = "9. Any person (substitution for securities etc.)"),
Shares!C4996,
IF(
Shares!B4996 = "",
#N/A,
Shares!B4996)
)</f>
        <v>#N/A</v>
      </c>
      <c r="B4996" t="e">
        <f>IF(
OR('Shares - LTR - Granted'!B4996 = "8. Transferee of restricted securities", 'Shares - LTR - Granted'!B4996 = "9. Any person (substitution for securities etc.)"),
'Shares - LTR - Granted'!C4996,
IF(
'Shares - LTR - Granted'!B4996 = "",
#N/A,
'Shares - LTR - Granted'!B4996)
)</f>
        <v>#N/A</v>
      </c>
      <c r="C4996" t="e">
        <f>IF(
OR('Performance Securities'!B4996 = "8. Transferee of restricted securities", 'Performance Securities'!B4996 = "9. Any person (substitution for securities etc.)"),
'Performance Securities'!C4996,
IF(
'Performance Securities'!B4996 = "",
#N/A,
'Performance Securities'!B4996)
)</f>
        <v>#N/A</v>
      </c>
      <c r="D4996" t="e">
        <f>IF(
OR('Options or Warrants'!B4996 = "8. Transferee of restricted securities", 'Options or Warrants'!B4996 = "9. Any person (substitution for securities etc.)"),
'Options or Warrants'!C4996,
IF(
'Options or Warrants'!B4996 = "",
#N/A,
'Options or Warrants'!B4996)
)</f>
        <v>#N/A</v>
      </c>
      <c r="E4996" t="e">
        <f>IF(
OR('Options - Free Attaching'!B4996 = "8. Transferee of restricted securities", 'Options - Free Attaching'!B4996 = "9. Any person (substitution for securities etc.)"),
'Options - Free Attaching'!C4996,
IF(
'Options - Free Attaching'!B4996 = "",
#N/A,
'Options - Free Attaching'!B4996)
)</f>
        <v>#N/A</v>
      </c>
      <c r="F4996" t="e">
        <f>IF(
OR('Con. Notes - Conversion'!B4996 = "8. Transferee of restricted securities", 'Con. Notes - Conversion'!B4996 = "9. Any person (substitution for securities etc.)"),
'Con. Notes - Conversion'!C4996,
IF(
'Con. Notes - Conversion'!B4996 = "",
#N/A,
'Con. Notes - Conversion'!B4996)
)</f>
        <v>#N/A</v>
      </c>
      <c r="G4996" t="e">
        <f>IF(
OR('Con. Notes - No Conversion'!B4996 = "8. Transferee of restricted securities", 'Con. Notes - No Conversion'!B4996 = "9. Any person (substitution for securities etc.)"),
'Con. Notes - No Conversion'!C4996,
IF(
'Con. Notes - No Conversion'!B4996 = "",
#N/A,
'Con. Notes - No Conversion'!B4996)
)</f>
        <v>#N/A</v>
      </c>
    </row>
    <row r="4997" spans="1:7" x14ac:dyDescent="0.25">
      <c r="A4997" t="e">
        <f>IF(
OR(Shares!B4997 = "8. Transferee of restricted securities", Shares!B4997 = "9. Any person (substitution for securities etc.)"),
Shares!C4997,
IF(
Shares!B4997 = "",
#N/A,
Shares!B4997)
)</f>
        <v>#N/A</v>
      </c>
      <c r="B4997" t="e">
        <f>IF(
OR('Shares - LTR - Granted'!B4997 = "8. Transferee of restricted securities", 'Shares - LTR - Granted'!B4997 = "9. Any person (substitution for securities etc.)"),
'Shares - LTR - Granted'!C4997,
IF(
'Shares - LTR - Granted'!B4997 = "",
#N/A,
'Shares - LTR - Granted'!B4997)
)</f>
        <v>#N/A</v>
      </c>
      <c r="C4997" t="e">
        <f>IF(
OR('Performance Securities'!B4997 = "8. Transferee of restricted securities", 'Performance Securities'!B4997 = "9. Any person (substitution for securities etc.)"),
'Performance Securities'!C4997,
IF(
'Performance Securities'!B4997 = "",
#N/A,
'Performance Securities'!B4997)
)</f>
        <v>#N/A</v>
      </c>
      <c r="D4997" t="e">
        <f>IF(
OR('Options or Warrants'!B4997 = "8. Transferee of restricted securities", 'Options or Warrants'!B4997 = "9. Any person (substitution for securities etc.)"),
'Options or Warrants'!C4997,
IF(
'Options or Warrants'!B4997 = "",
#N/A,
'Options or Warrants'!B4997)
)</f>
        <v>#N/A</v>
      </c>
      <c r="E4997" t="e">
        <f>IF(
OR('Options - Free Attaching'!B4997 = "8. Transferee of restricted securities", 'Options - Free Attaching'!B4997 = "9. Any person (substitution for securities etc.)"),
'Options - Free Attaching'!C4997,
IF(
'Options - Free Attaching'!B4997 = "",
#N/A,
'Options - Free Attaching'!B4997)
)</f>
        <v>#N/A</v>
      </c>
      <c r="F4997" t="e">
        <f>IF(
OR('Con. Notes - Conversion'!B4997 = "8. Transferee of restricted securities", 'Con. Notes - Conversion'!B4997 = "9. Any person (substitution for securities etc.)"),
'Con. Notes - Conversion'!C4997,
IF(
'Con. Notes - Conversion'!B4997 = "",
#N/A,
'Con. Notes - Conversion'!B4997)
)</f>
        <v>#N/A</v>
      </c>
      <c r="G4997" t="e">
        <f>IF(
OR('Con. Notes - No Conversion'!B4997 = "8. Transferee of restricted securities", 'Con. Notes - No Conversion'!B4997 = "9. Any person (substitution for securities etc.)"),
'Con. Notes - No Conversion'!C4997,
IF(
'Con. Notes - No Conversion'!B4997 = "",
#N/A,
'Con. Notes - No Conversion'!B4997)
)</f>
        <v>#N/A</v>
      </c>
    </row>
    <row r="4998" spans="1:7" x14ac:dyDescent="0.25">
      <c r="A4998" t="e">
        <f>IF(
OR(Shares!B4998 = "8. Transferee of restricted securities", Shares!B4998 = "9. Any person (substitution for securities etc.)"),
Shares!C4998,
IF(
Shares!B4998 = "",
#N/A,
Shares!B4998)
)</f>
        <v>#N/A</v>
      </c>
      <c r="B4998" t="e">
        <f>IF(
OR('Shares - LTR - Granted'!B4998 = "8. Transferee of restricted securities", 'Shares - LTR - Granted'!B4998 = "9. Any person (substitution for securities etc.)"),
'Shares - LTR - Granted'!C4998,
IF(
'Shares - LTR - Granted'!B4998 = "",
#N/A,
'Shares - LTR - Granted'!B4998)
)</f>
        <v>#N/A</v>
      </c>
      <c r="C4998" t="e">
        <f>IF(
OR('Performance Securities'!B4998 = "8. Transferee of restricted securities", 'Performance Securities'!B4998 = "9. Any person (substitution for securities etc.)"),
'Performance Securities'!C4998,
IF(
'Performance Securities'!B4998 = "",
#N/A,
'Performance Securities'!B4998)
)</f>
        <v>#N/A</v>
      </c>
      <c r="D4998" t="e">
        <f>IF(
OR('Options or Warrants'!B4998 = "8. Transferee of restricted securities", 'Options or Warrants'!B4998 = "9. Any person (substitution for securities etc.)"),
'Options or Warrants'!C4998,
IF(
'Options or Warrants'!B4998 = "",
#N/A,
'Options or Warrants'!B4998)
)</f>
        <v>#N/A</v>
      </c>
      <c r="E4998" t="e">
        <f>IF(
OR('Options - Free Attaching'!B4998 = "8. Transferee of restricted securities", 'Options - Free Attaching'!B4998 = "9. Any person (substitution for securities etc.)"),
'Options - Free Attaching'!C4998,
IF(
'Options - Free Attaching'!B4998 = "",
#N/A,
'Options - Free Attaching'!B4998)
)</f>
        <v>#N/A</v>
      </c>
      <c r="F4998" t="e">
        <f>IF(
OR('Con. Notes - Conversion'!B4998 = "8. Transferee of restricted securities", 'Con. Notes - Conversion'!B4998 = "9. Any person (substitution for securities etc.)"),
'Con. Notes - Conversion'!C4998,
IF(
'Con. Notes - Conversion'!B4998 = "",
#N/A,
'Con. Notes - Conversion'!B4998)
)</f>
        <v>#N/A</v>
      </c>
      <c r="G4998" t="e">
        <f>IF(
OR('Con. Notes - No Conversion'!B4998 = "8. Transferee of restricted securities", 'Con. Notes - No Conversion'!B4998 = "9. Any person (substitution for securities etc.)"),
'Con. Notes - No Conversion'!C4998,
IF(
'Con. Notes - No Conversion'!B4998 = "",
#N/A,
'Con. Notes - No Conversion'!B4998)
)</f>
        <v>#N/A</v>
      </c>
    </row>
    <row r="4999" spans="1:7" x14ac:dyDescent="0.25">
      <c r="A4999" t="e">
        <f>IF(
OR(Shares!B4999 = "8. Transferee of restricted securities", Shares!B4999 = "9. Any person (substitution for securities etc.)"),
Shares!C4999,
IF(
Shares!B4999 = "",
#N/A,
Shares!B4999)
)</f>
        <v>#N/A</v>
      </c>
      <c r="B4999" t="e">
        <f>IF(
OR('Shares - LTR - Granted'!B4999 = "8. Transferee of restricted securities", 'Shares - LTR - Granted'!B4999 = "9. Any person (substitution for securities etc.)"),
'Shares - LTR - Granted'!C4999,
IF(
'Shares - LTR - Granted'!B4999 = "",
#N/A,
'Shares - LTR - Granted'!B4999)
)</f>
        <v>#N/A</v>
      </c>
      <c r="C4999" t="e">
        <f>IF(
OR('Performance Securities'!B4999 = "8. Transferee of restricted securities", 'Performance Securities'!B4999 = "9. Any person (substitution for securities etc.)"),
'Performance Securities'!C4999,
IF(
'Performance Securities'!B4999 = "",
#N/A,
'Performance Securities'!B4999)
)</f>
        <v>#N/A</v>
      </c>
      <c r="D4999" t="e">
        <f>IF(
OR('Options or Warrants'!B4999 = "8. Transferee of restricted securities", 'Options or Warrants'!B4999 = "9. Any person (substitution for securities etc.)"),
'Options or Warrants'!C4999,
IF(
'Options or Warrants'!B4999 = "",
#N/A,
'Options or Warrants'!B4999)
)</f>
        <v>#N/A</v>
      </c>
      <c r="E4999" t="e">
        <f>IF(
OR('Options - Free Attaching'!B4999 = "8. Transferee of restricted securities", 'Options - Free Attaching'!B4999 = "9. Any person (substitution for securities etc.)"),
'Options - Free Attaching'!C4999,
IF(
'Options - Free Attaching'!B4999 = "",
#N/A,
'Options - Free Attaching'!B4999)
)</f>
        <v>#N/A</v>
      </c>
      <c r="F4999" t="e">
        <f>IF(
OR('Con. Notes - Conversion'!B4999 = "8. Transferee of restricted securities", 'Con. Notes - Conversion'!B4999 = "9. Any person (substitution for securities etc.)"),
'Con. Notes - Conversion'!C4999,
IF(
'Con. Notes - Conversion'!B4999 = "",
#N/A,
'Con. Notes - Conversion'!B4999)
)</f>
        <v>#N/A</v>
      </c>
      <c r="G4999" t="e">
        <f>IF(
OR('Con. Notes - No Conversion'!B4999 = "8. Transferee of restricted securities", 'Con. Notes - No Conversion'!B4999 = "9. Any person (substitution for securities etc.)"),
'Con. Notes - No Conversion'!C4999,
IF(
'Con. Notes - No Conversion'!B4999 = "",
#N/A,
'Con. Notes - No Conversion'!B4999)
)</f>
        <v>#N/A</v>
      </c>
    </row>
    <row r="5000" spans="1:7" x14ac:dyDescent="0.25">
      <c r="A5000" t="e">
        <f>IF(
OR(Shares!B5000 = "8. Transferee of restricted securities", Shares!B5000 = "9. Any person (substitution for securities etc.)"),
Shares!C5000,
IF(
Shares!B5000 = "",
#N/A,
Shares!B5000)
)</f>
        <v>#N/A</v>
      </c>
      <c r="B5000" t="e">
        <f>IF(
OR('Shares - LTR - Granted'!B5000 = "8. Transferee of restricted securities", 'Shares - LTR - Granted'!B5000 = "9. Any person (substitution for securities etc.)"),
'Shares - LTR - Granted'!C5000,
IF(
'Shares - LTR - Granted'!B5000 = "",
#N/A,
'Shares - LTR - Granted'!B5000)
)</f>
        <v>#N/A</v>
      </c>
      <c r="C5000" t="e">
        <f>IF(
OR('Performance Securities'!B5000 = "8. Transferee of restricted securities", 'Performance Securities'!B5000 = "9. Any person (substitution for securities etc.)"),
'Performance Securities'!C5000,
IF(
'Performance Securities'!B5000 = "",
#N/A,
'Performance Securities'!B5000)
)</f>
        <v>#N/A</v>
      </c>
      <c r="D5000" t="e">
        <f>IF(
OR('Options or Warrants'!B5000 = "8. Transferee of restricted securities", 'Options or Warrants'!B5000 = "9. Any person (substitution for securities etc.)"),
'Options or Warrants'!C5000,
IF(
'Options or Warrants'!B5000 = "",
#N/A,
'Options or Warrants'!B5000)
)</f>
        <v>#N/A</v>
      </c>
      <c r="E5000" t="e">
        <f>IF(
OR('Options - Free Attaching'!B5000 = "8. Transferee of restricted securities", 'Options - Free Attaching'!B5000 = "9. Any person (substitution for securities etc.)"),
'Options - Free Attaching'!C5000,
IF(
'Options - Free Attaching'!B5000 = "",
#N/A,
'Options - Free Attaching'!B5000)
)</f>
        <v>#N/A</v>
      </c>
      <c r="F5000" t="e">
        <f>IF(
OR('Con. Notes - Conversion'!B5000 = "8. Transferee of restricted securities", 'Con. Notes - Conversion'!B5000 = "9. Any person (substitution for securities etc.)"),
'Con. Notes - Conversion'!C5000,
IF(
'Con. Notes - Conversion'!B5000 = "",
#N/A,
'Con. Notes - Conversion'!B5000)
)</f>
        <v>#N/A</v>
      </c>
      <c r="G5000" t="e">
        <f>IF(
OR('Con. Notes - No Conversion'!B5000 = "8. Transferee of restricted securities", 'Con. Notes - No Conversion'!B5000 = "9. Any person (substitution for securities etc.)"),
'Con. Notes - No Conversion'!C5000,
IF(
'Con. Notes - No Conversion'!B5000 = "",
#N/A,
'Con. Notes - No Conversion'!B5000)
)</f>
        <v>#N/A</v>
      </c>
    </row>
    <row r="5001" spans="1:7" x14ac:dyDescent="0.25">
      <c r="A5001" t="e">
        <f>IF(
OR(Shares!B5001 = "8. Transferee of restricted securities", Shares!B5001 = "9. Any person (substitution for securities etc.)"),
Shares!C5001,
IF(
Shares!B5001 = "",
#N/A,
Shares!B5001)
)</f>
        <v>#N/A</v>
      </c>
      <c r="B5001" t="e">
        <f>IF(
OR('Shares - LTR - Granted'!B5001 = "8. Transferee of restricted securities", 'Shares - LTR - Granted'!B5001 = "9. Any person (substitution for securities etc.)"),
'Shares - LTR - Granted'!C5001,
IF(
'Shares - LTR - Granted'!B5001 = "",
#N/A,
'Shares - LTR - Granted'!B5001)
)</f>
        <v>#N/A</v>
      </c>
      <c r="C5001" t="e">
        <f>IF(
OR('Performance Securities'!B5001 = "8. Transferee of restricted securities", 'Performance Securities'!B5001 = "9. Any person (substitution for securities etc.)"),
'Performance Securities'!C5001,
IF(
'Performance Securities'!B5001 = "",
#N/A,
'Performance Securities'!B5001)
)</f>
        <v>#N/A</v>
      </c>
      <c r="D5001" t="e">
        <f>IF(
OR('Options or Warrants'!B5001 = "8. Transferee of restricted securities", 'Options or Warrants'!B5001 = "9. Any person (substitution for securities etc.)"),
'Options or Warrants'!C5001,
IF(
'Options or Warrants'!B5001 = "",
#N/A,
'Options or Warrants'!B5001)
)</f>
        <v>#N/A</v>
      </c>
      <c r="E5001" t="e">
        <f>IF(
OR('Options - Free Attaching'!B5001 = "8. Transferee of restricted securities", 'Options - Free Attaching'!B5001 = "9. Any person (substitution for securities etc.)"),
'Options - Free Attaching'!C5001,
IF(
'Options - Free Attaching'!B5001 = "",
#N/A,
'Options - Free Attaching'!B5001)
)</f>
        <v>#N/A</v>
      </c>
      <c r="F5001" t="e">
        <f>IF(
OR('Con. Notes - Conversion'!B5001 = "8. Transferee of restricted securities", 'Con. Notes - Conversion'!B5001 = "9. Any person (substitution for securities etc.)"),
'Con. Notes - Conversion'!C5001,
IF(
'Con. Notes - Conversion'!B5001 = "",
#N/A,
'Con. Notes - Conversion'!B5001)
)</f>
        <v>#N/A</v>
      </c>
      <c r="G5001" t="e">
        <f>IF(
OR('Con. Notes - No Conversion'!B5001 = "8. Transferee of restricted securities", 'Con. Notes - No Conversion'!B5001 = "9. Any person (substitution for securities etc.)"),
'Con. Notes - No Conversion'!C5001,
IF(
'Con. Notes - No Conversion'!B5001 = "",
#N/A,
'Con. Notes - No Conversion'!B5001)
)</f>
        <v>#N/A</v>
      </c>
    </row>
    <row r="5002" spans="1:7" x14ac:dyDescent="0.25">
      <c r="A5002" t="e">
        <f>IF(
OR(Shares!B5002 = "8. Transferee of restricted securities", Shares!B5002 = "9. Any person (substitution for securities etc.)"),
Shares!C5002,
IF(
Shares!B5002 = "",
#N/A,
Shares!B5002)
)</f>
        <v>#N/A</v>
      </c>
      <c r="B5002" t="e">
        <f>IF(
OR('Shares - LTR - Granted'!B5002 = "8. Transferee of restricted securities", 'Shares - LTR - Granted'!B5002 = "9. Any person (substitution for securities etc.)"),
'Shares - LTR - Granted'!C5002,
IF(
'Shares - LTR - Granted'!B5002 = "",
#N/A,
'Shares - LTR - Granted'!B5002)
)</f>
        <v>#N/A</v>
      </c>
      <c r="C5002" t="e">
        <f>IF(
OR('Performance Securities'!B5002 = "8. Transferee of restricted securities", 'Performance Securities'!B5002 = "9. Any person (substitution for securities etc.)"),
'Performance Securities'!C5002,
IF(
'Performance Securities'!B5002 = "",
#N/A,
'Performance Securities'!B5002)
)</f>
        <v>#N/A</v>
      </c>
      <c r="D5002" t="e">
        <f>IF(
OR('Options or Warrants'!B5002 = "8. Transferee of restricted securities", 'Options or Warrants'!B5002 = "9. Any person (substitution for securities etc.)"),
'Options or Warrants'!C5002,
IF(
'Options or Warrants'!B5002 = "",
#N/A,
'Options or Warrants'!B5002)
)</f>
        <v>#N/A</v>
      </c>
      <c r="E5002" t="e">
        <f>IF(
OR('Options - Free Attaching'!B5002 = "8. Transferee of restricted securities", 'Options - Free Attaching'!B5002 = "9. Any person (substitution for securities etc.)"),
'Options - Free Attaching'!C5002,
IF(
'Options - Free Attaching'!B5002 = "",
#N/A,
'Options - Free Attaching'!B5002)
)</f>
        <v>#N/A</v>
      </c>
      <c r="F5002" t="e">
        <f>IF(
OR('Con. Notes - Conversion'!B5002 = "8. Transferee of restricted securities", 'Con. Notes - Conversion'!B5002 = "9. Any person (substitution for securities etc.)"),
'Con. Notes - Conversion'!C5002,
IF(
'Con. Notes - Conversion'!B5002 = "",
#N/A,
'Con. Notes - Conversion'!B5002)
)</f>
        <v>#N/A</v>
      </c>
      <c r="G5002" t="e">
        <f>IF(
OR('Con. Notes - No Conversion'!B5002 = "8. Transferee of restricted securities", 'Con. Notes - No Conversion'!B5002 = "9. Any person (substitution for securities etc.)"),
'Con. Notes - No Conversion'!C5002,
IF(
'Con. Notes - No Conversion'!B5002 = "",
#N/A,
'Con. Notes - No Conversion'!B5002)
)</f>
        <v>#N/A</v>
      </c>
    </row>
    <row r="5003" spans="1:7" x14ac:dyDescent="0.25">
      <c r="A5003" t="e">
        <f>IF(
OR(Shares!B5003 = "8. Transferee of restricted securities", Shares!B5003 = "9. Any person (substitution for securities etc.)"),
Shares!C5003,
IF(
Shares!B5003 = "",
#N/A,
Shares!B5003)
)</f>
        <v>#N/A</v>
      </c>
      <c r="B5003" t="e">
        <f>IF(
OR('Shares - LTR - Granted'!B5003 = "8. Transferee of restricted securities", 'Shares - LTR - Granted'!B5003 = "9. Any person (substitution for securities etc.)"),
'Shares - LTR - Granted'!C5003,
IF(
'Shares - LTR - Granted'!B5003 = "",
#N/A,
'Shares - LTR - Granted'!B5003)
)</f>
        <v>#N/A</v>
      </c>
      <c r="C5003" t="e">
        <f>IF(
OR('Performance Securities'!B5003 = "8. Transferee of restricted securities", 'Performance Securities'!B5003 = "9. Any person (substitution for securities etc.)"),
'Performance Securities'!C5003,
IF(
'Performance Securities'!B5003 = "",
#N/A,
'Performance Securities'!B5003)
)</f>
        <v>#N/A</v>
      </c>
      <c r="D5003" t="e">
        <f>IF(
OR('Options or Warrants'!B5003 = "8. Transferee of restricted securities", 'Options or Warrants'!B5003 = "9. Any person (substitution for securities etc.)"),
'Options or Warrants'!C5003,
IF(
'Options or Warrants'!B5003 = "",
#N/A,
'Options or Warrants'!B5003)
)</f>
        <v>#N/A</v>
      </c>
      <c r="E5003" t="e">
        <f>IF(
OR('Options - Free Attaching'!B5003 = "8. Transferee of restricted securities", 'Options - Free Attaching'!B5003 = "9. Any person (substitution for securities etc.)"),
'Options - Free Attaching'!C5003,
IF(
'Options - Free Attaching'!B5003 = "",
#N/A,
'Options - Free Attaching'!B5003)
)</f>
        <v>#N/A</v>
      </c>
      <c r="F5003" t="e">
        <f>IF(
OR('Con. Notes - Conversion'!B5003 = "8. Transferee of restricted securities", 'Con. Notes - Conversion'!B5003 = "9. Any person (substitution for securities etc.)"),
'Con. Notes - Conversion'!C5003,
IF(
'Con. Notes - Conversion'!B5003 = "",
#N/A,
'Con. Notes - Conversion'!B5003)
)</f>
        <v>#N/A</v>
      </c>
      <c r="G5003" t="e">
        <f>IF(
OR('Con. Notes - No Conversion'!B5003 = "8. Transferee of restricted securities", 'Con. Notes - No Conversion'!B5003 = "9. Any person (substitution for securities etc.)"),
'Con. Notes - No Conversion'!C5003,
IF(
'Con. Notes - No Conversion'!B5003 = "",
#N/A,
'Con. Notes - No Conversion'!B5003)
)</f>
        <v>#N/A</v>
      </c>
    </row>
    <row r="5004" spans="1:7" x14ac:dyDescent="0.25">
      <c r="A5004" t="e">
        <f>IF(
OR(Shares!B5004 = "8. Transferee of restricted securities", Shares!B5004 = "9. Any person (substitution for securities etc.)"),
Shares!C5004,
IF(
Shares!B5004 = "",
#N/A,
Shares!B5004)
)</f>
        <v>#N/A</v>
      </c>
      <c r="B5004" t="e">
        <f>IF(
OR('Shares - LTR - Granted'!B5004 = "8. Transferee of restricted securities", 'Shares - LTR - Granted'!B5004 = "9. Any person (substitution for securities etc.)"),
'Shares - LTR - Granted'!C5004,
IF(
'Shares - LTR - Granted'!B5004 = "",
#N/A,
'Shares - LTR - Granted'!B5004)
)</f>
        <v>#N/A</v>
      </c>
      <c r="C5004" t="e">
        <f>IF(
OR('Performance Securities'!B5004 = "8. Transferee of restricted securities", 'Performance Securities'!B5004 = "9. Any person (substitution for securities etc.)"),
'Performance Securities'!C5004,
IF(
'Performance Securities'!B5004 = "",
#N/A,
'Performance Securities'!B5004)
)</f>
        <v>#N/A</v>
      </c>
      <c r="D5004" t="e">
        <f>IF(
OR('Options or Warrants'!B5004 = "8. Transferee of restricted securities", 'Options or Warrants'!B5004 = "9. Any person (substitution for securities etc.)"),
'Options or Warrants'!C5004,
IF(
'Options or Warrants'!B5004 = "",
#N/A,
'Options or Warrants'!B5004)
)</f>
        <v>#N/A</v>
      </c>
      <c r="E5004" t="e">
        <f>IF(
OR('Options - Free Attaching'!B5004 = "8. Transferee of restricted securities", 'Options - Free Attaching'!B5004 = "9. Any person (substitution for securities etc.)"),
'Options - Free Attaching'!C5004,
IF(
'Options - Free Attaching'!B5004 = "",
#N/A,
'Options - Free Attaching'!B5004)
)</f>
        <v>#N/A</v>
      </c>
      <c r="F5004" t="e">
        <f>IF(
OR('Con. Notes - Conversion'!B5004 = "8. Transferee of restricted securities", 'Con. Notes - Conversion'!B5004 = "9. Any person (substitution for securities etc.)"),
'Con. Notes - Conversion'!C5004,
IF(
'Con. Notes - Conversion'!B5004 = "",
#N/A,
'Con. Notes - Conversion'!B5004)
)</f>
        <v>#N/A</v>
      </c>
      <c r="G5004" t="e">
        <f>IF(
OR('Con. Notes - No Conversion'!B5004 = "8. Transferee of restricted securities", 'Con. Notes - No Conversion'!B5004 = "9. Any person (substitution for securities etc.)"),
'Con. Notes - No Conversion'!C5004,
IF(
'Con. Notes - No Conversion'!B5004 = "",
#N/A,
'Con. Notes - No Conversion'!B5004)
)</f>
        <v>#N/A</v>
      </c>
    </row>
    <row r="5005" spans="1:7" x14ac:dyDescent="0.25">
      <c r="A5005" t="e">
        <f>IF(
OR(Shares!B5005 = "8. Transferee of restricted securities", Shares!B5005 = "9. Any person (substitution for securities etc.)"),
Shares!C5005,
IF(
Shares!B5005 = "",
#N/A,
Shares!B5005)
)</f>
        <v>#N/A</v>
      </c>
      <c r="B5005" t="e">
        <f>IF(
OR('Shares - LTR - Granted'!B5005 = "8. Transferee of restricted securities", 'Shares - LTR - Granted'!B5005 = "9. Any person (substitution for securities etc.)"),
'Shares - LTR - Granted'!C5005,
IF(
'Shares - LTR - Granted'!B5005 = "",
#N/A,
'Shares - LTR - Granted'!B5005)
)</f>
        <v>#N/A</v>
      </c>
      <c r="C5005" t="e">
        <f>IF(
OR('Performance Securities'!B5005 = "8. Transferee of restricted securities", 'Performance Securities'!B5005 = "9. Any person (substitution for securities etc.)"),
'Performance Securities'!C5005,
IF(
'Performance Securities'!B5005 = "",
#N/A,
'Performance Securities'!B5005)
)</f>
        <v>#N/A</v>
      </c>
      <c r="D5005" t="e">
        <f>IF(
OR('Options or Warrants'!B5005 = "8. Transferee of restricted securities", 'Options or Warrants'!B5005 = "9. Any person (substitution for securities etc.)"),
'Options or Warrants'!C5005,
IF(
'Options or Warrants'!B5005 = "",
#N/A,
'Options or Warrants'!B5005)
)</f>
        <v>#N/A</v>
      </c>
      <c r="E5005" t="e">
        <f>IF(
OR('Options - Free Attaching'!B5005 = "8. Transferee of restricted securities", 'Options - Free Attaching'!B5005 = "9. Any person (substitution for securities etc.)"),
'Options - Free Attaching'!C5005,
IF(
'Options - Free Attaching'!B5005 = "",
#N/A,
'Options - Free Attaching'!B5005)
)</f>
        <v>#N/A</v>
      </c>
      <c r="F5005" t="e">
        <f>IF(
OR('Con. Notes - Conversion'!B5005 = "8. Transferee of restricted securities", 'Con. Notes - Conversion'!B5005 = "9. Any person (substitution for securities etc.)"),
'Con. Notes - Conversion'!C5005,
IF(
'Con. Notes - Conversion'!B5005 = "",
#N/A,
'Con. Notes - Conversion'!B5005)
)</f>
        <v>#N/A</v>
      </c>
      <c r="G5005" t="e">
        <f>IF(
OR('Con. Notes - No Conversion'!B5005 = "8. Transferee of restricted securities", 'Con. Notes - No Conversion'!B5005 = "9. Any person (substitution for securities etc.)"),
'Con. Notes - No Conversion'!C5005,
IF(
'Con. Notes - No Conversion'!B5005 = "",
#N/A,
'Con. Notes - No Conversion'!B5005)
)</f>
        <v>#N/A</v>
      </c>
    </row>
    <row r="5006" spans="1:7" x14ac:dyDescent="0.25">
      <c r="A5006" t="e">
        <f>IF(
OR(Shares!B5006 = "8. Transferee of restricted securities", Shares!B5006 = "9. Any person (substitution for securities etc.)"),
Shares!C5006,
IF(
Shares!B5006 = "",
#N/A,
Shares!B5006)
)</f>
        <v>#N/A</v>
      </c>
      <c r="B5006" t="e">
        <f>IF(
OR('Shares - LTR - Granted'!B5006 = "8. Transferee of restricted securities", 'Shares - LTR - Granted'!B5006 = "9. Any person (substitution for securities etc.)"),
'Shares - LTR - Granted'!C5006,
IF(
'Shares - LTR - Granted'!B5006 = "",
#N/A,
'Shares - LTR - Granted'!B5006)
)</f>
        <v>#N/A</v>
      </c>
      <c r="C5006" t="e">
        <f>IF(
OR('Performance Securities'!B5006 = "8. Transferee of restricted securities", 'Performance Securities'!B5006 = "9. Any person (substitution for securities etc.)"),
'Performance Securities'!C5006,
IF(
'Performance Securities'!B5006 = "",
#N/A,
'Performance Securities'!B5006)
)</f>
        <v>#N/A</v>
      </c>
      <c r="D5006" t="e">
        <f>IF(
OR('Options or Warrants'!B5006 = "8. Transferee of restricted securities", 'Options or Warrants'!B5006 = "9. Any person (substitution for securities etc.)"),
'Options or Warrants'!C5006,
IF(
'Options or Warrants'!B5006 = "",
#N/A,
'Options or Warrants'!B5006)
)</f>
        <v>#N/A</v>
      </c>
      <c r="E5006" t="e">
        <f>IF(
OR('Options - Free Attaching'!B5006 = "8. Transferee of restricted securities", 'Options - Free Attaching'!B5006 = "9. Any person (substitution for securities etc.)"),
'Options - Free Attaching'!C5006,
IF(
'Options - Free Attaching'!B5006 = "",
#N/A,
'Options - Free Attaching'!B5006)
)</f>
        <v>#N/A</v>
      </c>
      <c r="F5006" t="e">
        <f>IF(
OR('Con. Notes - Conversion'!B5006 = "8. Transferee of restricted securities", 'Con. Notes - Conversion'!B5006 = "9. Any person (substitution for securities etc.)"),
'Con. Notes - Conversion'!C5006,
IF(
'Con. Notes - Conversion'!B5006 = "",
#N/A,
'Con. Notes - Conversion'!B5006)
)</f>
        <v>#N/A</v>
      </c>
      <c r="G5006" t="e">
        <f>IF(
OR('Con. Notes - No Conversion'!B5006 = "8. Transferee of restricted securities", 'Con. Notes - No Conversion'!B5006 = "9. Any person (substitution for securities etc.)"),
'Con. Notes - No Conversion'!C5006,
IF(
'Con. Notes - No Conversion'!B5006 = "",
#N/A,
'Con. Notes - No Conversion'!B5006)
)</f>
        <v>#N/A</v>
      </c>
    </row>
    <row r="5007" spans="1:7" x14ac:dyDescent="0.25">
      <c r="A5007" t="e">
        <f>IF(
OR(Shares!B5007 = "8. Transferee of restricted securities", Shares!B5007 = "9. Any person (substitution for securities etc.)"),
Shares!C5007,
IF(
Shares!B5007 = "",
#N/A,
Shares!B5007)
)</f>
        <v>#N/A</v>
      </c>
      <c r="B5007" t="e">
        <f>IF(
OR('Shares - LTR - Granted'!B5007 = "8. Transferee of restricted securities", 'Shares - LTR - Granted'!B5007 = "9. Any person (substitution for securities etc.)"),
'Shares - LTR - Granted'!C5007,
IF(
'Shares - LTR - Granted'!B5007 = "",
#N/A,
'Shares - LTR - Granted'!B5007)
)</f>
        <v>#N/A</v>
      </c>
      <c r="C5007" t="e">
        <f>IF(
OR('Performance Securities'!B5007 = "8. Transferee of restricted securities", 'Performance Securities'!B5007 = "9. Any person (substitution for securities etc.)"),
'Performance Securities'!C5007,
IF(
'Performance Securities'!B5007 = "",
#N/A,
'Performance Securities'!B5007)
)</f>
        <v>#N/A</v>
      </c>
      <c r="D5007" t="e">
        <f>IF(
OR('Options or Warrants'!B5007 = "8. Transferee of restricted securities", 'Options or Warrants'!B5007 = "9. Any person (substitution for securities etc.)"),
'Options or Warrants'!C5007,
IF(
'Options or Warrants'!B5007 = "",
#N/A,
'Options or Warrants'!B5007)
)</f>
        <v>#N/A</v>
      </c>
      <c r="E5007" t="e">
        <f>IF(
OR('Options - Free Attaching'!B5007 = "8. Transferee of restricted securities", 'Options - Free Attaching'!B5007 = "9. Any person (substitution for securities etc.)"),
'Options - Free Attaching'!C5007,
IF(
'Options - Free Attaching'!B5007 = "",
#N/A,
'Options - Free Attaching'!B5007)
)</f>
        <v>#N/A</v>
      </c>
      <c r="F5007" t="e">
        <f>IF(
OR('Con. Notes - Conversion'!B5007 = "8. Transferee of restricted securities", 'Con. Notes - Conversion'!B5007 = "9. Any person (substitution for securities etc.)"),
'Con. Notes - Conversion'!C5007,
IF(
'Con. Notes - Conversion'!B5007 = "",
#N/A,
'Con. Notes - Conversion'!B5007)
)</f>
        <v>#N/A</v>
      </c>
      <c r="G5007" t="e">
        <f>IF(
OR('Con. Notes - No Conversion'!B5007 = "8. Transferee of restricted securities", 'Con. Notes - No Conversion'!B5007 = "9. Any person (substitution for securities etc.)"),
'Con. Notes - No Conversion'!C5007,
IF(
'Con. Notes - No Conversion'!B5007 = "",
#N/A,
'Con. Notes - No Conversion'!B5007)
)</f>
        <v>#N/A</v>
      </c>
    </row>
    <row r="5008" spans="1:7" x14ac:dyDescent="0.25">
      <c r="A5008" t="e">
        <f>IF(
OR(Shares!B5008 = "8. Transferee of restricted securities", Shares!B5008 = "9. Any person (substitution for securities etc.)"),
Shares!C5008,
IF(
Shares!B5008 = "",
#N/A,
Shares!B5008)
)</f>
        <v>#N/A</v>
      </c>
      <c r="B5008" t="e">
        <f>IF(
OR('Shares - LTR - Granted'!B5008 = "8. Transferee of restricted securities", 'Shares - LTR - Granted'!B5008 = "9. Any person (substitution for securities etc.)"),
'Shares - LTR - Granted'!C5008,
IF(
'Shares - LTR - Granted'!B5008 = "",
#N/A,
'Shares - LTR - Granted'!B5008)
)</f>
        <v>#N/A</v>
      </c>
      <c r="C5008" t="e">
        <f>IF(
OR('Performance Securities'!B5008 = "8. Transferee of restricted securities", 'Performance Securities'!B5008 = "9. Any person (substitution for securities etc.)"),
'Performance Securities'!C5008,
IF(
'Performance Securities'!B5008 = "",
#N/A,
'Performance Securities'!B5008)
)</f>
        <v>#N/A</v>
      </c>
      <c r="D5008" t="e">
        <f>IF(
OR('Options or Warrants'!B5008 = "8. Transferee of restricted securities", 'Options or Warrants'!B5008 = "9. Any person (substitution for securities etc.)"),
'Options or Warrants'!C5008,
IF(
'Options or Warrants'!B5008 = "",
#N/A,
'Options or Warrants'!B5008)
)</f>
        <v>#N/A</v>
      </c>
      <c r="E5008" t="e">
        <f>IF(
OR('Options - Free Attaching'!B5008 = "8. Transferee of restricted securities", 'Options - Free Attaching'!B5008 = "9. Any person (substitution for securities etc.)"),
'Options - Free Attaching'!C5008,
IF(
'Options - Free Attaching'!B5008 = "",
#N/A,
'Options - Free Attaching'!B5008)
)</f>
        <v>#N/A</v>
      </c>
      <c r="F5008" t="e">
        <f>IF(
OR('Con. Notes - Conversion'!B5008 = "8. Transferee of restricted securities", 'Con. Notes - Conversion'!B5008 = "9. Any person (substitution for securities etc.)"),
'Con. Notes - Conversion'!C5008,
IF(
'Con. Notes - Conversion'!B5008 = "",
#N/A,
'Con. Notes - Conversion'!B5008)
)</f>
        <v>#N/A</v>
      </c>
      <c r="G5008" t="e">
        <f>IF(
OR('Con. Notes - No Conversion'!B5008 = "8. Transferee of restricted securities", 'Con. Notes - No Conversion'!B5008 = "9. Any person (substitution for securities etc.)"),
'Con. Notes - No Conversion'!C5008,
IF(
'Con. Notes - No Conversion'!B5008 = "",
#N/A,
'Con. Notes - No Conversion'!B5008)
)</f>
        <v>#N/A</v>
      </c>
    </row>
    <row r="5009" spans="1:7" x14ac:dyDescent="0.25">
      <c r="A5009" t="e">
        <f>IF(
OR(Shares!B5009 = "8. Transferee of restricted securities", Shares!B5009 = "9. Any person (substitution for securities etc.)"),
Shares!C5009,
IF(
Shares!B5009 = "",
#N/A,
Shares!B5009)
)</f>
        <v>#N/A</v>
      </c>
      <c r="B5009" t="e">
        <f>IF(
OR('Shares - LTR - Granted'!B5009 = "8. Transferee of restricted securities", 'Shares - LTR - Granted'!B5009 = "9. Any person (substitution for securities etc.)"),
'Shares - LTR - Granted'!C5009,
IF(
'Shares - LTR - Granted'!B5009 = "",
#N/A,
'Shares - LTR - Granted'!B5009)
)</f>
        <v>#N/A</v>
      </c>
      <c r="C5009" t="e">
        <f>IF(
OR('Performance Securities'!B5009 = "8. Transferee of restricted securities", 'Performance Securities'!B5009 = "9. Any person (substitution for securities etc.)"),
'Performance Securities'!C5009,
IF(
'Performance Securities'!B5009 = "",
#N/A,
'Performance Securities'!B5009)
)</f>
        <v>#N/A</v>
      </c>
      <c r="D5009" t="e">
        <f>IF(
OR('Options or Warrants'!B5009 = "8. Transferee of restricted securities", 'Options or Warrants'!B5009 = "9. Any person (substitution for securities etc.)"),
'Options or Warrants'!C5009,
IF(
'Options or Warrants'!B5009 = "",
#N/A,
'Options or Warrants'!B5009)
)</f>
        <v>#N/A</v>
      </c>
      <c r="E5009" t="e">
        <f>IF(
OR('Options - Free Attaching'!B5009 = "8. Transferee of restricted securities", 'Options - Free Attaching'!B5009 = "9. Any person (substitution for securities etc.)"),
'Options - Free Attaching'!C5009,
IF(
'Options - Free Attaching'!B5009 = "",
#N/A,
'Options - Free Attaching'!B5009)
)</f>
        <v>#N/A</v>
      </c>
      <c r="F5009" t="e">
        <f>IF(
OR('Con. Notes - Conversion'!B5009 = "8. Transferee of restricted securities", 'Con. Notes - Conversion'!B5009 = "9. Any person (substitution for securities etc.)"),
'Con. Notes - Conversion'!C5009,
IF(
'Con. Notes - Conversion'!B5009 = "",
#N/A,
'Con. Notes - Conversion'!B5009)
)</f>
        <v>#N/A</v>
      </c>
      <c r="G5009" t="e">
        <f>IF(
OR('Con. Notes - No Conversion'!B5009 = "8. Transferee of restricted securities", 'Con. Notes - No Conversion'!B5009 = "9. Any person (substitution for securities etc.)"),
'Con. Notes - No Conversion'!C5009,
IF(
'Con. Notes - No Conversion'!B5009 = "",
#N/A,
'Con. Notes - No Conversion'!B5009)
)</f>
        <v>#N/A</v>
      </c>
    </row>
    <row r="5010" spans="1:7" x14ac:dyDescent="0.25">
      <c r="A5010" t="e">
        <f>IF(
OR(Shares!B5010 = "8. Transferee of restricted securities", Shares!B5010 = "9. Any person (substitution for securities etc.)"),
Shares!C5010,
IF(
Shares!B5010 = "",
#N/A,
Shares!B5010)
)</f>
        <v>#N/A</v>
      </c>
      <c r="B5010" t="e">
        <f>IF(
OR('Shares - LTR - Granted'!B5010 = "8. Transferee of restricted securities", 'Shares - LTR - Granted'!B5010 = "9. Any person (substitution for securities etc.)"),
'Shares - LTR - Granted'!C5010,
IF(
'Shares - LTR - Granted'!B5010 = "",
#N/A,
'Shares - LTR - Granted'!B5010)
)</f>
        <v>#N/A</v>
      </c>
      <c r="C5010" t="e">
        <f>IF(
OR('Performance Securities'!B5010 = "8. Transferee of restricted securities", 'Performance Securities'!B5010 = "9. Any person (substitution for securities etc.)"),
'Performance Securities'!C5010,
IF(
'Performance Securities'!B5010 = "",
#N/A,
'Performance Securities'!B5010)
)</f>
        <v>#N/A</v>
      </c>
      <c r="D5010" t="e">
        <f>IF(
OR('Options or Warrants'!B5010 = "8. Transferee of restricted securities", 'Options or Warrants'!B5010 = "9. Any person (substitution for securities etc.)"),
'Options or Warrants'!C5010,
IF(
'Options or Warrants'!B5010 = "",
#N/A,
'Options or Warrants'!B5010)
)</f>
        <v>#N/A</v>
      </c>
      <c r="E5010" t="e">
        <f>IF(
OR('Options - Free Attaching'!B5010 = "8. Transferee of restricted securities", 'Options - Free Attaching'!B5010 = "9. Any person (substitution for securities etc.)"),
'Options - Free Attaching'!C5010,
IF(
'Options - Free Attaching'!B5010 = "",
#N/A,
'Options - Free Attaching'!B5010)
)</f>
        <v>#N/A</v>
      </c>
      <c r="F5010" t="e">
        <f>IF(
OR('Con. Notes - Conversion'!B5010 = "8. Transferee of restricted securities", 'Con. Notes - Conversion'!B5010 = "9. Any person (substitution for securities etc.)"),
'Con. Notes - Conversion'!C5010,
IF(
'Con. Notes - Conversion'!B5010 = "",
#N/A,
'Con. Notes - Conversion'!B5010)
)</f>
        <v>#N/A</v>
      </c>
      <c r="G5010" t="e">
        <f>IF(
OR('Con. Notes - No Conversion'!B5010 = "8. Transferee of restricted securities", 'Con. Notes - No Conversion'!B5010 = "9. Any person (substitution for securities etc.)"),
'Con. Notes - No Conversion'!C5010,
IF(
'Con. Notes - No Conversion'!B5010 = "",
#N/A,
'Con. Notes - No Conversion'!B5010)
)</f>
        <v>#N/A</v>
      </c>
    </row>
    <row r="5011" spans="1:7" x14ac:dyDescent="0.25">
      <c r="A5011" t="e">
        <f>IF(
OR(Shares!B5011 = "8. Transferee of restricted securities", Shares!B5011 = "9. Any person (substitution for securities etc.)"),
Shares!C5011,
IF(
Shares!B5011 = "",
#N/A,
Shares!B5011)
)</f>
        <v>#N/A</v>
      </c>
      <c r="B5011" t="e">
        <f>IF(
OR('Shares - LTR - Granted'!B5011 = "8. Transferee of restricted securities", 'Shares - LTR - Granted'!B5011 = "9. Any person (substitution for securities etc.)"),
'Shares - LTR - Granted'!C5011,
IF(
'Shares - LTR - Granted'!B5011 = "",
#N/A,
'Shares - LTR - Granted'!B5011)
)</f>
        <v>#N/A</v>
      </c>
      <c r="C5011" t="e">
        <f>IF(
OR('Performance Securities'!B5011 = "8. Transferee of restricted securities", 'Performance Securities'!B5011 = "9. Any person (substitution for securities etc.)"),
'Performance Securities'!C5011,
IF(
'Performance Securities'!B5011 = "",
#N/A,
'Performance Securities'!B5011)
)</f>
        <v>#N/A</v>
      </c>
      <c r="D5011" t="e">
        <f>IF(
OR('Options or Warrants'!B5011 = "8. Transferee of restricted securities", 'Options or Warrants'!B5011 = "9. Any person (substitution for securities etc.)"),
'Options or Warrants'!C5011,
IF(
'Options or Warrants'!B5011 = "",
#N/A,
'Options or Warrants'!B5011)
)</f>
        <v>#N/A</v>
      </c>
      <c r="E5011" t="e">
        <f>IF(
OR('Options - Free Attaching'!B5011 = "8. Transferee of restricted securities", 'Options - Free Attaching'!B5011 = "9. Any person (substitution for securities etc.)"),
'Options - Free Attaching'!C5011,
IF(
'Options - Free Attaching'!B5011 = "",
#N/A,
'Options - Free Attaching'!B5011)
)</f>
        <v>#N/A</v>
      </c>
      <c r="F5011" t="e">
        <f>IF(
OR('Con. Notes - Conversion'!B5011 = "8. Transferee of restricted securities", 'Con. Notes - Conversion'!B5011 = "9. Any person (substitution for securities etc.)"),
'Con. Notes - Conversion'!C5011,
IF(
'Con. Notes - Conversion'!B5011 = "",
#N/A,
'Con. Notes - Conversion'!B5011)
)</f>
        <v>#N/A</v>
      </c>
      <c r="G5011" t="e">
        <f>IF(
OR('Con. Notes - No Conversion'!B5011 = "8. Transferee of restricted securities", 'Con. Notes - No Conversion'!B5011 = "9. Any person (substitution for securities etc.)"),
'Con. Notes - No Conversion'!C5011,
IF(
'Con. Notes - No Conversion'!B5011 = "",
#N/A,
'Con. Notes - No Conversion'!B5011)
)</f>
        <v>#N/A</v>
      </c>
    </row>
    <row r="5012" spans="1:7" x14ac:dyDescent="0.25">
      <c r="A5012" t="e">
        <f>IF(
OR(Shares!B5012 = "8. Transferee of restricted securities", Shares!B5012 = "9. Any person (substitution for securities etc.)"),
Shares!C5012,
IF(
Shares!B5012 = "",
#N/A,
Shares!B5012)
)</f>
        <v>#N/A</v>
      </c>
      <c r="B5012" t="e">
        <f>IF(
OR('Shares - LTR - Granted'!B5012 = "8. Transferee of restricted securities", 'Shares - LTR - Granted'!B5012 = "9. Any person (substitution for securities etc.)"),
'Shares - LTR - Granted'!C5012,
IF(
'Shares - LTR - Granted'!B5012 = "",
#N/A,
'Shares - LTR - Granted'!B5012)
)</f>
        <v>#N/A</v>
      </c>
      <c r="C5012" t="e">
        <f>IF(
OR('Performance Securities'!B5012 = "8. Transferee of restricted securities", 'Performance Securities'!B5012 = "9. Any person (substitution for securities etc.)"),
'Performance Securities'!C5012,
IF(
'Performance Securities'!B5012 = "",
#N/A,
'Performance Securities'!B5012)
)</f>
        <v>#N/A</v>
      </c>
      <c r="D5012" t="e">
        <f>IF(
OR('Options or Warrants'!B5012 = "8. Transferee of restricted securities", 'Options or Warrants'!B5012 = "9. Any person (substitution for securities etc.)"),
'Options or Warrants'!C5012,
IF(
'Options or Warrants'!B5012 = "",
#N/A,
'Options or Warrants'!B5012)
)</f>
        <v>#N/A</v>
      </c>
      <c r="E5012" t="e">
        <f>IF(
OR('Options - Free Attaching'!B5012 = "8. Transferee of restricted securities", 'Options - Free Attaching'!B5012 = "9. Any person (substitution for securities etc.)"),
'Options - Free Attaching'!C5012,
IF(
'Options - Free Attaching'!B5012 = "",
#N/A,
'Options - Free Attaching'!B5012)
)</f>
        <v>#N/A</v>
      </c>
      <c r="F5012" t="e">
        <f>IF(
OR('Con. Notes - Conversion'!B5012 = "8. Transferee of restricted securities", 'Con. Notes - Conversion'!B5012 = "9. Any person (substitution for securities etc.)"),
'Con. Notes - Conversion'!C5012,
IF(
'Con. Notes - Conversion'!B5012 = "",
#N/A,
'Con. Notes - Conversion'!B5012)
)</f>
        <v>#N/A</v>
      </c>
      <c r="G5012" t="e">
        <f>IF(
OR('Con. Notes - No Conversion'!B5012 = "8. Transferee of restricted securities", 'Con. Notes - No Conversion'!B5012 = "9. Any person (substitution for securities etc.)"),
'Con. Notes - No Conversion'!C5012,
IF(
'Con. Notes - No Conversion'!B5012 = "",
#N/A,
'Con. Notes - No Conversion'!B5012)
)</f>
        <v>#N/A</v>
      </c>
    </row>
    <row r="5013" spans="1:7" x14ac:dyDescent="0.25">
      <c r="A5013" t="e">
        <f>IF(
OR(Shares!B5013 = "8. Transferee of restricted securities", Shares!B5013 = "9. Any person (substitution for securities etc.)"),
Shares!C5013,
IF(
Shares!B5013 = "",
#N/A,
Shares!B5013)
)</f>
        <v>#N/A</v>
      </c>
      <c r="B5013" t="e">
        <f>IF(
OR('Shares - LTR - Granted'!B5013 = "8. Transferee of restricted securities", 'Shares - LTR - Granted'!B5013 = "9. Any person (substitution for securities etc.)"),
'Shares - LTR - Granted'!C5013,
IF(
'Shares - LTR - Granted'!B5013 = "",
#N/A,
'Shares - LTR - Granted'!B5013)
)</f>
        <v>#N/A</v>
      </c>
      <c r="C5013" t="e">
        <f>IF(
OR('Performance Securities'!B5013 = "8. Transferee of restricted securities", 'Performance Securities'!B5013 = "9. Any person (substitution for securities etc.)"),
'Performance Securities'!C5013,
IF(
'Performance Securities'!B5013 = "",
#N/A,
'Performance Securities'!B5013)
)</f>
        <v>#N/A</v>
      </c>
      <c r="D5013" t="e">
        <f>IF(
OR('Options or Warrants'!B5013 = "8. Transferee of restricted securities", 'Options or Warrants'!B5013 = "9. Any person (substitution for securities etc.)"),
'Options or Warrants'!C5013,
IF(
'Options or Warrants'!B5013 = "",
#N/A,
'Options or Warrants'!B5013)
)</f>
        <v>#N/A</v>
      </c>
      <c r="E5013" t="e">
        <f>IF(
OR('Options - Free Attaching'!B5013 = "8. Transferee of restricted securities", 'Options - Free Attaching'!B5013 = "9. Any person (substitution for securities etc.)"),
'Options - Free Attaching'!C5013,
IF(
'Options - Free Attaching'!B5013 = "",
#N/A,
'Options - Free Attaching'!B5013)
)</f>
        <v>#N/A</v>
      </c>
      <c r="F5013" t="e">
        <f>IF(
OR('Con. Notes - Conversion'!B5013 = "8. Transferee of restricted securities", 'Con. Notes - Conversion'!B5013 = "9. Any person (substitution for securities etc.)"),
'Con. Notes - Conversion'!C5013,
IF(
'Con. Notes - Conversion'!B5013 = "",
#N/A,
'Con. Notes - Conversion'!B5013)
)</f>
        <v>#N/A</v>
      </c>
      <c r="G5013" t="e">
        <f>IF(
OR('Con. Notes - No Conversion'!B5013 = "8. Transferee of restricted securities", 'Con. Notes - No Conversion'!B5013 = "9. Any person (substitution for securities etc.)"),
'Con. Notes - No Conversion'!C5013,
IF(
'Con. Notes - No Conversion'!B5013 = "",
#N/A,
'Con. Notes - No Conversion'!B5013)
)</f>
        <v>#N/A</v>
      </c>
    </row>
    <row r="5014" spans="1:7" x14ac:dyDescent="0.25">
      <c r="A5014" t="e">
        <f>IF(
OR(Shares!B5014 = "8. Transferee of restricted securities", Shares!B5014 = "9. Any person (substitution for securities etc.)"),
Shares!C5014,
IF(
Shares!B5014 = "",
#N/A,
Shares!B5014)
)</f>
        <v>#N/A</v>
      </c>
      <c r="B5014" t="e">
        <f>IF(
OR('Shares - LTR - Granted'!B5014 = "8. Transferee of restricted securities", 'Shares - LTR - Granted'!B5014 = "9. Any person (substitution for securities etc.)"),
'Shares - LTR - Granted'!C5014,
IF(
'Shares - LTR - Granted'!B5014 = "",
#N/A,
'Shares - LTR - Granted'!B5014)
)</f>
        <v>#N/A</v>
      </c>
      <c r="C5014" t="e">
        <f>IF(
OR('Performance Securities'!B5014 = "8. Transferee of restricted securities", 'Performance Securities'!B5014 = "9. Any person (substitution for securities etc.)"),
'Performance Securities'!C5014,
IF(
'Performance Securities'!B5014 = "",
#N/A,
'Performance Securities'!B5014)
)</f>
        <v>#N/A</v>
      </c>
      <c r="D5014" t="e">
        <f>IF(
OR('Options or Warrants'!B5014 = "8. Transferee of restricted securities", 'Options or Warrants'!B5014 = "9. Any person (substitution for securities etc.)"),
'Options or Warrants'!C5014,
IF(
'Options or Warrants'!B5014 = "",
#N/A,
'Options or Warrants'!B5014)
)</f>
        <v>#N/A</v>
      </c>
      <c r="E5014" t="e">
        <f>IF(
OR('Options - Free Attaching'!B5014 = "8. Transferee of restricted securities", 'Options - Free Attaching'!B5014 = "9. Any person (substitution for securities etc.)"),
'Options - Free Attaching'!C5014,
IF(
'Options - Free Attaching'!B5014 = "",
#N/A,
'Options - Free Attaching'!B5014)
)</f>
        <v>#N/A</v>
      </c>
      <c r="F5014" t="e">
        <f>IF(
OR('Con. Notes - Conversion'!B5014 = "8. Transferee of restricted securities", 'Con. Notes - Conversion'!B5014 = "9. Any person (substitution for securities etc.)"),
'Con. Notes - Conversion'!C5014,
IF(
'Con. Notes - Conversion'!B5014 = "",
#N/A,
'Con. Notes - Conversion'!B5014)
)</f>
        <v>#N/A</v>
      </c>
      <c r="G5014" t="e">
        <f>IF(
OR('Con. Notes - No Conversion'!B5014 = "8. Transferee of restricted securities", 'Con. Notes - No Conversion'!B5014 = "9. Any person (substitution for securities etc.)"),
'Con. Notes - No Conversion'!C5014,
IF(
'Con. Notes - No Conversion'!B5014 = "",
#N/A,
'Con. Notes - No Conversion'!B5014)
)</f>
        <v>#N/A</v>
      </c>
    </row>
    <row r="5015" spans="1:7" x14ac:dyDescent="0.25">
      <c r="A5015" t="e">
        <f>IF(
OR(Shares!B5015 = "8. Transferee of restricted securities", Shares!B5015 = "9. Any person (substitution for securities etc.)"),
Shares!C5015,
IF(
Shares!B5015 = "",
#N/A,
Shares!B5015)
)</f>
        <v>#N/A</v>
      </c>
      <c r="B5015" t="e">
        <f>IF(
OR('Shares - LTR - Granted'!B5015 = "8. Transferee of restricted securities", 'Shares - LTR - Granted'!B5015 = "9. Any person (substitution for securities etc.)"),
'Shares - LTR - Granted'!C5015,
IF(
'Shares - LTR - Granted'!B5015 = "",
#N/A,
'Shares - LTR - Granted'!B5015)
)</f>
        <v>#N/A</v>
      </c>
      <c r="C5015" t="e">
        <f>IF(
OR('Performance Securities'!B5015 = "8. Transferee of restricted securities", 'Performance Securities'!B5015 = "9. Any person (substitution for securities etc.)"),
'Performance Securities'!C5015,
IF(
'Performance Securities'!B5015 = "",
#N/A,
'Performance Securities'!B5015)
)</f>
        <v>#N/A</v>
      </c>
      <c r="D5015" t="e">
        <f>IF(
OR('Options or Warrants'!B5015 = "8. Transferee of restricted securities", 'Options or Warrants'!B5015 = "9. Any person (substitution for securities etc.)"),
'Options or Warrants'!C5015,
IF(
'Options or Warrants'!B5015 = "",
#N/A,
'Options or Warrants'!B5015)
)</f>
        <v>#N/A</v>
      </c>
      <c r="E5015" t="e">
        <f>IF(
OR('Options - Free Attaching'!B5015 = "8. Transferee of restricted securities", 'Options - Free Attaching'!B5015 = "9. Any person (substitution for securities etc.)"),
'Options - Free Attaching'!C5015,
IF(
'Options - Free Attaching'!B5015 = "",
#N/A,
'Options - Free Attaching'!B5015)
)</f>
        <v>#N/A</v>
      </c>
      <c r="F5015" t="e">
        <f>IF(
OR('Con. Notes - Conversion'!B5015 = "8. Transferee of restricted securities", 'Con. Notes - Conversion'!B5015 = "9. Any person (substitution for securities etc.)"),
'Con. Notes - Conversion'!C5015,
IF(
'Con. Notes - Conversion'!B5015 = "",
#N/A,
'Con. Notes - Conversion'!B5015)
)</f>
        <v>#N/A</v>
      </c>
      <c r="G5015" t="e">
        <f>IF(
OR('Con. Notes - No Conversion'!B5015 = "8. Transferee of restricted securities", 'Con. Notes - No Conversion'!B5015 = "9. Any person (substitution for securities etc.)"),
'Con. Notes - No Conversion'!C5015,
IF(
'Con. Notes - No Conversion'!B5015 = "",
#N/A,
'Con. Notes - No Conversion'!B5015)
)</f>
        <v>#N/A</v>
      </c>
    </row>
    <row r="5016" spans="1:7" x14ac:dyDescent="0.25">
      <c r="A5016" t="e">
        <f>IF(
OR(Shares!B5016 = "8. Transferee of restricted securities", Shares!B5016 = "9. Any person (substitution for securities etc.)"),
Shares!C5016,
IF(
Shares!B5016 = "",
#N/A,
Shares!B5016)
)</f>
        <v>#N/A</v>
      </c>
      <c r="B5016" t="e">
        <f>IF(
OR('Shares - LTR - Granted'!B5016 = "8. Transferee of restricted securities", 'Shares - LTR - Granted'!B5016 = "9. Any person (substitution for securities etc.)"),
'Shares - LTR - Granted'!C5016,
IF(
'Shares - LTR - Granted'!B5016 = "",
#N/A,
'Shares - LTR - Granted'!B5016)
)</f>
        <v>#N/A</v>
      </c>
      <c r="C5016" t="e">
        <f>IF(
OR('Performance Securities'!B5016 = "8. Transferee of restricted securities", 'Performance Securities'!B5016 = "9. Any person (substitution for securities etc.)"),
'Performance Securities'!C5016,
IF(
'Performance Securities'!B5016 = "",
#N/A,
'Performance Securities'!B5016)
)</f>
        <v>#N/A</v>
      </c>
      <c r="D5016" t="e">
        <f>IF(
OR('Options or Warrants'!B5016 = "8. Transferee of restricted securities", 'Options or Warrants'!B5016 = "9. Any person (substitution for securities etc.)"),
'Options or Warrants'!C5016,
IF(
'Options or Warrants'!B5016 = "",
#N/A,
'Options or Warrants'!B5016)
)</f>
        <v>#N/A</v>
      </c>
      <c r="E5016" t="e">
        <f>IF(
OR('Options - Free Attaching'!B5016 = "8. Transferee of restricted securities", 'Options - Free Attaching'!B5016 = "9. Any person (substitution for securities etc.)"),
'Options - Free Attaching'!C5016,
IF(
'Options - Free Attaching'!B5016 = "",
#N/A,
'Options - Free Attaching'!B5016)
)</f>
        <v>#N/A</v>
      </c>
      <c r="F5016" t="e">
        <f>IF(
OR('Con. Notes - Conversion'!B5016 = "8. Transferee of restricted securities", 'Con. Notes - Conversion'!B5016 = "9. Any person (substitution for securities etc.)"),
'Con. Notes - Conversion'!C5016,
IF(
'Con. Notes - Conversion'!B5016 = "",
#N/A,
'Con. Notes - Conversion'!B5016)
)</f>
        <v>#N/A</v>
      </c>
      <c r="G5016" t="e">
        <f>IF(
OR('Con. Notes - No Conversion'!B5016 = "8. Transferee of restricted securities", 'Con. Notes - No Conversion'!B5016 = "9. Any person (substitution for securities etc.)"),
'Con. Notes - No Conversion'!C5016,
IF(
'Con. Notes - No Conversion'!B5016 = "",
#N/A,
'Con. Notes - No Conversion'!B5016)
)</f>
        <v>#N/A</v>
      </c>
    </row>
    <row r="5017" spans="1:7" x14ac:dyDescent="0.25">
      <c r="A5017" t="e">
        <f>IF(
OR(Shares!B5017 = "8. Transferee of restricted securities", Shares!B5017 = "9. Any person (substitution for securities etc.)"),
Shares!C5017,
IF(
Shares!B5017 = "",
#N/A,
Shares!B5017)
)</f>
        <v>#N/A</v>
      </c>
      <c r="B5017" t="e">
        <f>IF(
OR('Shares - LTR - Granted'!B5017 = "8. Transferee of restricted securities", 'Shares - LTR - Granted'!B5017 = "9. Any person (substitution for securities etc.)"),
'Shares - LTR - Granted'!C5017,
IF(
'Shares - LTR - Granted'!B5017 = "",
#N/A,
'Shares - LTR - Granted'!B5017)
)</f>
        <v>#N/A</v>
      </c>
      <c r="C5017" t="e">
        <f>IF(
OR('Performance Securities'!B5017 = "8. Transferee of restricted securities", 'Performance Securities'!B5017 = "9. Any person (substitution for securities etc.)"),
'Performance Securities'!C5017,
IF(
'Performance Securities'!B5017 = "",
#N/A,
'Performance Securities'!B5017)
)</f>
        <v>#N/A</v>
      </c>
      <c r="D5017" t="e">
        <f>IF(
OR('Options or Warrants'!B5017 = "8. Transferee of restricted securities", 'Options or Warrants'!B5017 = "9. Any person (substitution for securities etc.)"),
'Options or Warrants'!C5017,
IF(
'Options or Warrants'!B5017 = "",
#N/A,
'Options or Warrants'!B5017)
)</f>
        <v>#N/A</v>
      </c>
      <c r="E5017" t="e">
        <f>IF(
OR('Options - Free Attaching'!B5017 = "8. Transferee of restricted securities", 'Options - Free Attaching'!B5017 = "9. Any person (substitution for securities etc.)"),
'Options - Free Attaching'!C5017,
IF(
'Options - Free Attaching'!B5017 = "",
#N/A,
'Options - Free Attaching'!B5017)
)</f>
        <v>#N/A</v>
      </c>
      <c r="F5017" t="e">
        <f>IF(
OR('Con. Notes - Conversion'!B5017 = "8. Transferee of restricted securities", 'Con. Notes - Conversion'!B5017 = "9. Any person (substitution for securities etc.)"),
'Con. Notes - Conversion'!C5017,
IF(
'Con. Notes - Conversion'!B5017 = "",
#N/A,
'Con. Notes - Conversion'!B5017)
)</f>
        <v>#N/A</v>
      </c>
      <c r="G5017" t="e">
        <f>IF(
OR('Con. Notes - No Conversion'!B5017 = "8. Transferee of restricted securities", 'Con. Notes - No Conversion'!B5017 = "9. Any person (substitution for securities etc.)"),
'Con. Notes - No Conversion'!C5017,
IF(
'Con. Notes - No Conversion'!B5017 = "",
#N/A,
'Con. Notes - No Conversion'!B5017)
)</f>
        <v>#N/A</v>
      </c>
    </row>
    <row r="5018" spans="1:7" x14ac:dyDescent="0.25">
      <c r="A5018" t="e">
        <f>IF(
OR(Shares!B5018 = "8. Transferee of restricted securities", Shares!B5018 = "9. Any person (substitution for securities etc.)"),
Shares!C5018,
IF(
Shares!B5018 = "",
#N/A,
Shares!B5018)
)</f>
        <v>#N/A</v>
      </c>
      <c r="B5018" t="e">
        <f>IF(
OR('Shares - LTR - Granted'!B5018 = "8. Transferee of restricted securities", 'Shares - LTR - Granted'!B5018 = "9. Any person (substitution for securities etc.)"),
'Shares - LTR - Granted'!C5018,
IF(
'Shares - LTR - Granted'!B5018 = "",
#N/A,
'Shares - LTR - Granted'!B5018)
)</f>
        <v>#N/A</v>
      </c>
      <c r="C5018" t="e">
        <f>IF(
OR('Performance Securities'!B5018 = "8. Transferee of restricted securities", 'Performance Securities'!B5018 = "9. Any person (substitution for securities etc.)"),
'Performance Securities'!C5018,
IF(
'Performance Securities'!B5018 = "",
#N/A,
'Performance Securities'!B5018)
)</f>
        <v>#N/A</v>
      </c>
      <c r="D5018" t="e">
        <f>IF(
OR('Options or Warrants'!B5018 = "8. Transferee of restricted securities", 'Options or Warrants'!B5018 = "9. Any person (substitution for securities etc.)"),
'Options or Warrants'!C5018,
IF(
'Options or Warrants'!B5018 = "",
#N/A,
'Options or Warrants'!B5018)
)</f>
        <v>#N/A</v>
      </c>
      <c r="E5018" t="e">
        <f>IF(
OR('Options - Free Attaching'!B5018 = "8. Transferee of restricted securities", 'Options - Free Attaching'!B5018 = "9. Any person (substitution for securities etc.)"),
'Options - Free Attaching'!C5018,
IF(
'Options - Free Attaching'!B5018 = "",
#N/A,
'Options - Free Attaching'!B5018)
)</f>
        <v>#N/A</v>
      </c>
      <c r="F5018" t="e">
        <f>IF(
OR('Con. Notes - Conversion'!B5018 = "8. Transferee of restricted securities", 'Con. Notes - Conversion'!B5018 = "9. Any person (substitution for securities etc.)"),
'Con. Notes - Conversion'!C5018,
IF(
'Con. Notes - Conversion'!B5018 = "",
#N/A,
'Con. Notes - Conversion'!B5018)
)</f>
        <v>#N/A</v>
      </c>
      <c r="G5018" t="e">
        <f>IF(
OR('Con. Notes - No Conversion'!B5018 = "8. Transferee of restricted securities", 'Con. Notes - No Conversion'!B5018 = "9. Any person (substitution for securities etc.)"),
'Con. Notes - No Conversion'!C5018,
IF(
'Con. Notes - No Conversion'!B5018 = "",
#N/A,
'Con. Notes - No Conversion'!B5018)
)</f>
        <v>#N/A</v>
      </c>
    </row>
    <row r="5019" spans="1:7" x14ac:dyDescent="0.25">
      <c r="A5019" t="e">
        <f>IF(
OR(Shares!B5019 = "8. Transferee of restricted securities", Shares!B5019 = "9. Any person (substitution for securities etc.)"),
Shares!C5019,
IF(
Shares!B5019 = "",
#N/A,
Shares!B5019)
)</f>
        <v>#N/A</v>
      </c>
      <c r="B5019" t="e">
        <f>IF(
OR('Shares - LTR - Granted'!B5019 = "8. Transferee of restricted securities", 'Shares - LTR - Granted'!B5019 = "9. Any person (substitution for securities etc.)"),
'Shares - LTR - Granted'!C5019,
IF(
'Shares - LTR - Granted'!B5019 = "",
#N/A,
'Shares - LTR - Granted'!B5019)
)</f>
        <v>#N/A</v>
      </c>
      <c r="C5019" t="e">
        <f>IF(
OR('Performance Securities'!B5019 = "8. Transferee of restricted securities", 'Performance Securities'!B5019 = "9. Any person (substitution for securities etc.)"),
'Performance Securities'!C5019,
IF(
'Performance Securities'!B5019 = "",
#N/A,
'Performance Securities'!B5019)
)</f>
        <v>#N/A</v>
      </c>
      <c r="D5019" t="e">
        <f>IF(
OR('Options or Warrants'!B5019 = "8. Transferee of restricted securities", 'Options or Warrants'!B5019 = "9. Any person (substitution for securities etc.)"),
'Options or Warrants'!C5019,
IF(
'Options or Warrants'!B5019 = "",
#N/A,
'Options or Warrants'!B5019)
)</f>
        <v>#N/A</v>
      </c>
      <c r="E5019" t="e">
        <f>IF(
OR('Options - Free Attaching'!B5019 = "8. Transferee of restricted securities", 'Options - Free Attaching'!B5019 = "9. Any person (substitution for securities etc.)"),
'Options - Free Attaching'!C5019,
IF(
'Options - Free Attaching'!B5019 = "",
#N/A,
'Options - Free Attaching'!B5019)
)</f>
        <v>#N/A</v>
      </c>
      <c r="F5019" t="e">
        <f>IF(
OR('Con. Notes - Conversion'!B5019 = "8. Transferee of restricted securities", 'Con. Notes - Conversion'!B5019 = "9. Any person (substitution for securities etc.)"),
'Con. Notes - Conversion'!C5019,
IF(
'Con. Notes - Conversion'!B5019 = "",
#N/A,
'Con. Notes - Conversion'!B5019)
)</f>
        <v>#N/A</v>
      </c>
      <c r="G5019" t="e">
        <f>IF(
OR('Con. Notes - No Conversion'!B5019 = "8. Transferee of restricted securities", 'Con. Notes - No Conversion'!B5019 = "9. Any person (substitution for securities etc.)"),
'Con. Notes - No Conversion'!C5019,
IF(
'Con. Notes - No Conversion'!B5019 = "",
#N/A,
'Con. Notes - No Conversion'!B5019)
)</f>
        <v>#N/A</v>
      </c>
    </row>
    <row r="5020" spans="1:7" x14ac:dyDescent="0.25">
      <c r="A5020" t="e">
        <f>IF(
OR(Shares!B5020 = "8. Transferee of restricted securities", Shares!B5020 = "9. Any person (substitution for securities etc.)"),
Shares!C5020,
IF(
Shares!B5020 = "",
#N/A,
Shares!B5020)
)</f>
        <v>#N/A</v>
      </c>
      <c r="B5020" t="e">
        <f>IF(
OR('Shares - LTR - Granted'!B5020 = "8. Transferee of restricted securities", 'Shares - LTR - Granted'!B5020 = "9. Any person (substitution for securities etc.)"),
'Shares - LTR - Granted'!C5020,
IF(
'Shares - LTR - Granted'!B5020 = "",
#N/A,
'Shares - LTR - Granted'!B5020)
)</f>
        <v>#N/A</v>
      </c>
      <c r="C5020" t="e">
        <f>IF(
OR('Performance Securities'!B5020 = "8. Transferee of restricted securities", 'Performance Securities'!B5020 = "9. Any person (substitution for securities etc.)"),
'Performance Securities'!C5020,
IF(
'Performance Securities'!B5020 = "",
#N/A,
'Performance Securities'!B5020)
)</f>
        <v>#N/A</v>
      </c>
      <c r="D5020" t="e">
        <f>IF(
OR('Options or Warrants'!B5020 = "8. Transferee of restricted securities", 'Options or Warrants'!B5020 = "9. Any person (substitution for securities etc.)"),
'Options or Warrants'!C5020,
IF(
'Options or Warrants'!B5020 = "",
#N/A,
'Options or Warrants'!B5020)
)</f>
        <v>#N/A</v>
      </c>
      <c r="E5020" t="e">
        <f>IF(
OR('Options - Free Attaching'!B5020 = "8. Transferee of restricted securities", 'Options - Free Attaching'!B5020 = "9. Any person (substitution for securities etc.)"),
'Options - Free Attaching'!C5020,
IF(
'Options - Free Attaching'!B5020 = "",
#N/A,
'Options - Free Attaching'!B5020)
)</f>
        <v>#N/A</v>
      </c>
      <c r="F5020" t="e">
        <f>IF(
OR('Con. Notes - Conversion'!B5020 = "8. Transferee of restricted securities", 'Con. Notes - Conversion'!B5020 = "9. Any person (substitution for securities etc.)"),
'Con. Notes - Conversion'!C5020,
IF(
'Con. Notes - Conversion'!B5020 = "",
#N/A,
'Con. Notes - Conversion'!B5020)
)</f>
        <v>#N/A</v>
      </c>
      <c r="G5020" t="e">
        <f>IF(
OR('Con. Notes - No Conversion'!B5020 = "8. Transferee of restricted securities", 'Con. Notes - No Conversion'!B5020 = "9. Any person (substitution for securities etc.)"),
'Con. Notes - No Conversion'!C5020,
IF(
'Con. Notes - No Conversion'!B5020 = "",
#N/A,
'Con. Notes - No Conversion'!B5020)
)</f>
        <v>#N/A</v>
      </c>
    </row>
    <row r="5021" spans="1:7" x14ac:dyDescent="0.25">
      <c r="A5021" t="e">
        <f>IF(
OR(Shares!B5021 = "8. Transferee of restricted securities", Shares!B5021 = "9. Any person (substitution for securities etc.)"),
Shares!C5021,
IF(
Shares!B5021 = "",
#N/A,
Shares!B5021)
)</f>
        <v>#N/A</v>
      </c>
      <c r="B5021" t="e">
        <f>IF(
OR('Shares - LTR - Granted'!B5021 = "8. Transferee of restricted securities", 'Shares - LTR - Granted'!B5021 = "9. Any person (substitution for securities etc.)"),
'Shares - LTR - Granted'!C5021,
IF(
'Shares - LTR - Granted'!B5021 = "",
#N/A,
'Shares - LTR - Granted'!B5021)
)</f>
        <v>#N/A</v>
      </c>
      <c r="C5021" t="e">
        <f>IF(
OR('Performance Securities'!B5021 = "8. Transferee of restricted securities", 'Performance Securities'!B5021 = "9. Any person (substitution for securities etc.)"),
'Performance Securities'!C5021,
IF(
'Performance Securities'!B5021 = "",
#N/A,
'Performance Securities'!B5021)
)</f>
        <v>#N/A</v>
      </c>
      <c r="D5021" t="e">
        <f>IF(
OR('Options or Warrants'!B5021 = "8. Transferee of restricted securities", 'Options or Warrants'!B5021 = "9. Any person (substitution for securities etc.)"),
'Options or Warrants'!C5021,
IF(
'Options or Warrants'!B5021 = "",
#N/A,
'Options or Warrants'!B5021)
)</f>
        <v>#N/A</v>
      </c>
      <c r="E5021" t="e">
        <f>IF(
OR('Options - Free Attaching'!B5021 = "8. Transferee of restricted securities", 'Options - Free Attaching'!B5021 = "9. Any person (substitution for securities etc.)"),
'Options - Free Attaching'!C5021,
IF(
'Options - Free Attaching'!B5021 = "",
#N/A,
'Options - Free Attaching'!B5021)
)</f>
        <v>#N/A</v>
      </c>
      <c r="F5021" t="e">
        <f>IF(
OR('Con. Notes - Conversion'!B5021 = "8. Transferee of restricted securities", 'Con. Notes - Conversion'!B5021 = "9. Any person (substitution for securities etc.)"),
'Con. Notes - Conversion'!C5021,
IF(
'Con. Notes - Conversion'!B5021 = "",
#N/A,
'Con. Notes - Conversion'!B5021)
)</f>
        <v>#N/A</v>
      </c>
      <c r="G5021" t="e">
        <f>IF(
OR('Con. Notes - No Conversion'!B5021 = "8. Transferee of restricted securities", 'Con. Notes - No Conversion'!B5021 = "9. Any person (substitution for securities etc.)"),
'Con. Notes - No Conversion'!C5021,
IF(
'Con. Notes - No Conversion'!B5021 = "",
#N/A,
'Con. Notes - No Conversion'!B5021)
)</f>
        <v>#N/A</v>
      </c>
    </row>
    <row r="5022" spans="1:7" x14ac:dyDescent="0.25">
      <c r="A5022" t="e">
        <f>IF(
OR(Shares!B5022 = "8. Transferee of restricted securities", Shares!B5022 = "9. Any person (substitution for securities etc.)"),
Shares!C5022,
IF(
Shares!B5022 = "",
#N/A,
Shares!B5022)
)</f>
        <v>#N/A</v>
      </c>
      <c r="B5022" t="e">
        <f>IF(
OR('Shares - LTR - Granted'!B5022 = "8. Transferee of restricted securities", 'Shares - LTR - Granted'!B5022 = "9. Any person (substitution for securities etc.)"),
'Shares - LTR - Granted'!C5022,
IF(
'Shares - LTR - Granted'!B5022 = "",
#N/A,
'Shares - LTR - Granted'!B5022)
)</f>
        <v>#N/A</v>
      </c>
      <c r="C5022" t="e">
        <f>IF(
OR('Performance Securities'!B5022 = "8. Transferee of restricted securities", 'Performance Securities'!B5022 = "9. Any person (substitution for securities etc.)"),
'Performance Securities'!C5022,
IF(
'Performance Securities'!B5022 = "",
#N/A,
'Performance Securities'!B5022)
)</f>
        <v>#N/A</v>
      </c>
      <c r="D5022" t="e">
        <f>IF(
OR('Options or Warrants'!B5022 = "8. Transferee of restricted securities", 'Options or Warrants'!B5022 = "9. Any person (substitution for securities etc.)"),
'Options or Warrants'!C5022,
IF(
'Options or Warrants'!B5022 = "",
#N/A,
'Options or Warrants'!B5022)
)</f>
        <v>#N/A</v>
      </c>
      <c r="E5022" t="e">
        <f>IF(
OR('Options - Free Attaching'!B5022 = "8. Transferee of restricted securities", 'Options - Free Attaching'!B5022 = "9. Any person (substitution for securities etc.)"),
'Options - Free Attaching'!C5022,
IF(
'Options - Free Attaching'!B5022 = "",
#N/A,
'Options - Free Attaching'!B5022)
)</f>
        <v>#N/A</v>
      </c>
      <c r="F5022" t="e">
        <f>IF(
OR('Con. Notes - Conversion'!B5022 = "8. Transferee of restricted securities", 'Con. Notes - Conversion'!B5022 = "9. Any person (substitution for securities etc.)"),
'Con. Notes - Conversion'!C5022,
IF(
'Con. Notes - Conversion'!B5022 = "",
#N/A,
'Con. Notes - Conversion'!B5022)
)</f>
        <v>#N/A</v>
      </c>
      <c r="G5022" t="e">
        <f>IF(
OR('Con. Notes - No Conversion'!B5022 = "8. Transferee of restricted securities", 'Con. Notes - No Conversion'!B5022 = "9. Any person (substitution for securities etc.)"),
'Con. Notes - No Conversion'!C5022,
IF(
'Con. Notes - No Conversion'!B5022 = "",
#N/A,
'Con. Notes - No Conversion'!B5022)
)</f>
        <v>#N/A</v>
      </c>
    </row>
    <row r="5023" spans="1:7" x14ac:dyDescent="0.25">
      <c r="A5023" t="e">
        <f>IF(
OR(Shares!B5023 = "8. Transferee of restricted securities", Shares!B5023 = "9. Any person (substitution for securities etc.)"),
Shares!C5023,
IF(
Shares!B5023 = "",
#N/A,
Shares!B5023)
)</f>
        <v>#N/A</v>
      </c>
      <c r="B5023" t="e">
        <f>IF(
OR('Shares - LTR - Granted'!B5023 = "8. Transferee of restricted securities", 'Shares - LTR - Granted'!B5023 = "9. Any person (substitution for securities etc.)"),
'Shares - LTR - Granted'!C5023,
IF(
'Shares - LTR - Granted'!B5023 = "",
#N/A,
'Shares - LTR - Granted'!B5023)
)</f>
        <v>#N/A</v>
      </c>
      <c r="C5023" t="e">
        <f>IF(
OR('Performance Securities'!B5023 = "8. Transferee of restricted securities", 'Performance Securities'!B5023 = "9. Any person (substitution for securities etc.)"),
'Performance Securities'!C5023,
IF(
'Performance Securities'!B5023 = "",
#N/A,
'Performance Securities'!B5023)
)</f>
        <v>#N/A</v>
      </c>
      <c r="D5023" t="e">
        <f>IF(
OR('Options or Warrants'!B5023 = "8. Transferee of restricted securities", 'Options or Warrants'!B5023 = "9. Any person (substitution for securities etc.)"),
'Options or Warrants'!C5023,
IF(
'Options or Warrants'!B5023 = "",
#N/A,
'Options or Warrants'!B5023)
)</f>
        <v>#N/A</v>
      </c>
      <c r="E5023" t="e">
        <f>IF(
OR('Options - Free Attaching'!B5023 = "8. Transferee of restricted securities", 'Options - Free Attaching'!B5023 = "9. Any person (substitution for securities etc.)"),
'Options - Free Attaching'!C5023,
IF(
'Options - Free Attaching'!B5023 = "",
#N/A,
'Options - Free Attaching'!B5023)
)</f>
        <v>#N/A</v>
      </c>
      <c r="F5023" t="e">
        <f>IF(
OR('Con. Notes - Conversion'!B5023 = "8. Transferee of restricted securities", 'Con. Notes - Conversion'!B5023 = "9. Any person (substitution for securities etc.)"),
'Con. Notes - Conversion'!C5023,
IF(
'Con. Notes - Conversion'!B5023 = "",
#N/A,
'Con. Notes - Conversion'!B5023)
)</f>
        <v>#N/A</v>
      </c>
      <c r="G5023" t="e">
        <f>IF(
OR('Con. Notes - No Conversion'!B5023 = "8. Transferee of restricted securities", 'Con. Notes - No Conversion'!B5023 = "9. Any person (substitution for securities etc.)"),
'Con. Notes - No Conversion'!C5023,
IF(
'Con. Notes - No Conversion'!B5023 = "",
#N/A,
'Con. Notes - No Conversion'!B5023)
)</f>
        <v>#N/A</v>
      </c>
    </row>
    <row r="5024" spans="1:7" x14ac:dyDescent="0.25">
      <c r="A5024" t="e">
        <f>IF(
OR(Shares!B5024 = "8. Transferee of restricted securities", Shares!B5024 = "9. Any person (substitution for securities etc.)"),
Shares!C5024,
IF(
Shares!B5024 = "",
#N/A,
Shares!B5024)
)</f>
        <v>#N/A</v>
      </c>
      <c r="B5024" t="e">
        <f>IF(
OR('Shares - LTR - Granted'!B5024 = "8. Transferee of restricted securities", 'Shares - LTR - Granted'!B5024 = "9. Any person (substitution for securities etc.)"),
'Shares - LTR - Granted'!C5024,
IF(
'Shares - LTR - Granted'!B5024 = "",
#N/A,
'Shares - LTR - Granted'!B5024)
)</f>
        <v>#N/A</v>
      </c>
      <c r="C5024" t="e">
        <f>IF(
OR('Performance Securities'!B5024 = "8. Transferee of restricted securities", 'Performance Securities'!B5024 = "9. Any person (substitution for securities etc.)"),
'Performance Securities'!C5024,
IF(
'Performance Securities'!B5024 = "",
#N/A,
'Performance Securities'!B5024)
)</f>
        <v>#N/A</v>
      </c>
      <c r="D5024" t="e">
        <f>IF(
OR('Options or Warrants'!B5024 = "8. Transferee of restricted securities", 'Options or Warrants'!B5024 = "9. Any person (substitution for securities etc.)"),
'Options or Warrants'!C5024,
IF(
'Options or Warrants'!B5024 = "",
#N/A,
'Options or Warrants'!B5024)
)</f>
        <v>#N/A</v>
      </c>
      <c r="E5024" t="e">
        <f>IF(
OR('Options - Free Attaching'!B5024 = "8. Transferee of restricted securities", 'Options - Free Attaching'!B5024 = "9. Any person (substitution for securities etc.)"),
'Options - Free Attaching'!C5024,
IF(
'Options - Free Attaching'!B5024 = "",
#N/A,
'Options - Free Attaching'!B5024)
)</f>
        <v>#N/A</v>
      </c>
      <c r="F5024" t="e">
        <f>IF(
OR('Con. Notes - Conversion'!B5024 = "8. Transferee of restricted securities", 'Con. Notes - Conversion'!B5024 = "9. Any person (substitution for securities etc.)"),
'Con. Notes - Conversion'!C5024,
IF(
'Con. Notes - Conversion'!B5024 = "",
#N/A,
'Con. Notes - Conversion'!B5024)
)</f>
        <v>#N/A</v>
      </c>
      <c r="G5024" t="e">
        <f>IF(
OR('Con. Notes - No Conversion'!B5024 = "8. Transferee of restricted securities", 'Con. Notes - No Conversion'!B5024 = "9. Any person (substitution for securities etc.)"),
'Con. Notes - No Conversion'!C5024,
IF(
'Con. Notes - No Conversion'!B5024 = "",
#N/A,
'Con. Notes - No Conversion'!B5024)
)</f>
        <v>#N/A</v>
      </c>
    </row>
    <row r="5025" spans="1:7" x14ac:dyDescent="0.25">
      <c r="A5025" t="e">
        <f>IF(
OR(Shares!B5025 = "8. Transferee of restricted securities", Shares!B5025 = "9. Any person (substitution for securities etc.)"),
Shares!C5025,
IF(
Shares!B5025 = "",
#N/A,
Shares!B5025)
)</f>
        <v>#N/A</v>
      </c>
      <c r="B5025" t="e">
        <f>IF(
OR('Shares - LTR - Granted'!B5025 = "8. Transferee of restricted securities", 'Shares - LTR - Granted'!B5025 = "9. Any person (substitution for securities etc.)"),
'Shares - LTR - Granted'!C5025,
IF(
'Shares - LTR - Granted'!B5025 = "",
#N/A,
'Shares - LTR - Granted'!B5025)
)</f>
        <v>#N/A</v>
      </c>
      <c r="C5025" t="e">
        <f>IF(
OR('Performance Securities'!B5025 = "8. Transferee of restricted securities", 'Performance Securities'!B5025 = "9. Any person (substitution for securities etc.)"),
'Performance Securities'!C5025,
IF(
'Performance Securities'!B5025 = "",
#N/A,
'Performance Securities'!B5025)
)</f>
        <v>#N/A</v>
      </c>
      <c r="D5025" t="e">
        <f>IF(
OR('Options or Warrants'!B5025 = "8. Transferee of restricted securities", 'Options or Warrants'!B5025 = "9. Any person (substitution for securities etc.)"),
'Options or Warrants'!C5025,
IF(
'Options or Warrants'!B5025 = "",
#N/A,
'Options or Warrants'!B5025)
)</f>
        <v>#N/A</v>
      </c>
      <c r="E5025" t="e">
        <f>IF(
OR('Options - Free Attaching'!B5025 = "8. Transferee of restricted securities", 'Options - Free Attaching'!B5025 = "9. Any person (substitution for securities etc.)"),
'Options - Free Attaching'!C5025,
IF(
'Options - Free Attaching'!B5025 = "",
#N/A,
'Options - Free Attaching'!B5025)
)</f>
        <v>#N/A</v>
      </c>
      <c r="F5025" t="e">
        <f>IF(
OR('Con. Notes - Conversion'!B5025 = "8. Transferee of restricted securities", 'Con. Notes - Conversion'!B5025 = "9. Any person (substitution for securities etc.)"),
'Con. Notes - Conversion'!C5025,
IF(
'Con. Notes - Conversion'!B5025 = "",
#N/A,
'Con. Notes - Conversion'!B5025)
)</f>
        <v>#N/A</v>
      </c>
      <c r="G5025" t="e">
        <f>IF(
OR('Con. Notes - No Conversion'!B5025 = "8. Transferee of restricted securities", 'Con. Notes - No Conversion'!B5025 = "9. Any person (substitution for securities etc.)"),
'Con. Notes - No Conversion'!C5025,
IF(
'Con. Notes - No Conversion'!B5025 = "",
#N/A,
'Con. Notes - No Conversion'!B5025)
)</f>
        <v>#N/A</v>
      </c>
    </row>
    <row r="5026" spans="1:7" x14ac:dyDescent="0.25">
      <c r="A5026" t="e">
        <f>IF(
OR(Shares!B5026 = "8. Transferee of restricted securities", Shares!B5026 = "9. Any person (substitution for securities etc.)"),
Shares!C5026,
IF(
Shares!B5026 = "",
#N/A,
Shares!B5026)
)</f>
        <v>#N/A</v>
      </c>
      <c r="B5026" t="e">
        <f>IF(
OR('Shares - LTR - Granted'!B5026 = "8. Transferee of restricted securities", 'Shares - LTR - Granted'!B5026 = "9. Any person (substitution for securities etc.)"),
'Shares - LTR - Granted'!C5026,
IF(
'Shares - LTR - Granted'!B5026 = "",
#N/A,
'Shares - LTR - Granted'!B5026)
)</f>
        <v>#N/A</v>
      </c>
      <c r="C5026" t="e">
        <f>IF(
OR('Performance Securities'!B5026 = "8. Transferee of restricted securities", 'Performance Securities'!B5026 = "9. Any person (substitution for securities etc.)"),
'Performance Securities'!C5026,
IF(
'Performance Securities'!B5026 = "",
#N/A,
'Performance Securities'!B5026)
)</f>
        <v>#N/A</v>
      </c>
      <c r="D5026" t="e">
        <f>IF(
OR('Options or Warrants'!B5026 = "8. Transferee of restricted securities", 'Options or Warrants'!B5026 = "9. Any person (substitution for securities etc.)"),
'Options or Warrants'!C5026,
IF(
'Options or Warrants'!B5026 = "",
#N/A,
'Options or Warrants'!B5026)
)</f>
        <v>#N/A</v>
      </c>
      <c r="E5026" t="e">
        <f>IF(
OR('Options - Free Attaching'!B5026 = "8. Transferee of restricted securities", 'Options - Free Attaching'!B5026 = "9. Any person (substitution for securities etc.)"),
'Options - Free Attaching'!C5026,
IF(
'Options - Free Attaching'!B5026 = "",
#N/A,
'Options - Free Attaching'!B5026)
)</f>
        <v>#N/A</v>
      </c>
      <c r="F5026" t="e">
        <f>IF(
OR('Con. Notes - Conversion'!B5026 = "8. Transferee of restricted securities", 'Con. Notes - Conversion'!B5026 = "9. Any person (substitution for securities etc.)"),
'Con. Notes - Conversion'!C5026,
IF(
'Con. Notes - Conversion'!B5026 = "",
#N/A,
'Con. Notes - Conversion'!B5026)
)</f>
        <v>#N/A</v>
      </c>
      <c r="G5026" t="e">
        <f>IF(
OR('Con. Notes - No Conversion'!B5026 = "8. Transferee of restricted securities", 'Con. Notes - No Conversion'!B5026 = "9. Any person (substitution for securities etc.)"),
'Con. Notes - No Conversion'!C5026,
IF(
'Con. Notes - No Conversion'!B5026 = "",
#N/A,
'Con. Notes - No Conversion'!B5026)
)</f>
        <v>#N/A</v>
      </c>
    </row>
    <row r="5027" spans="1:7" x14ac:dyDescent="0.25">
      <c r="A5027" t="e">
        <f>IF(
OR(Shares!B5027 = "8. Transferee of restricted securities", Shares!B5027 = "9. Any person (substitution for securities etc.)"),
Shares!C5027,
IF(
Shares!B5027 = "",
#N/A,
Shares!B5027)
)</f>
        <v>#N/A</v>
      </c>
      <c r="B5027" t="e">
        <f>IF(
OR('Shares - LTR - Granted'!B5027 = "8. Transferee of restricted securities", 'Shares - LTR - Granted'!B5027 = "9. Any person (substitution for securities etc.)"),
'Shares - LTR - Granted'!C5027,
IF(
'Shares - LTR - Granted'!B5027 = "",
#N/A,
'Shares - LTR - Granted'!B5027)
)</f>
        <v>#N/A</v>
      </c>
      <c r="C5027" t="e">
        <f>IF(
OR('Performance Securities'!B5027 = "8. Transferee of restricted securities", 'Performance Securities'!B5027 = "9. Any person (substitution for securities etc.)"),
'Performance Securities'!C5027,
IF(
'Performance Securities'!B5027 = "",
#N/A,
'Performance Securities'!B5027)
)</f>
        <v>#N/A</v>
      </c>
      <c r="D5027" t="e">
        <f>IF(
OR('Options or Warrants'!B5027 = "8. Transferee of restricted securities", 'Options or Warrants'!B5027 = "9. Any person (substitution for securities etc.)"),
'Options or Warrants'!C5027,
IF(
'Options or Warrants'!B5027 = "",
#N/A,
'Options or Warrants'!B5027)
)</f>
        <v>#N/A</v>
      </c>
      <c r="E5027" t="e">
        <f>IF(
OR('Options - Free Attaching'!B5027 = "8. Transferee of restricted securities", 'Options - Free Attaching'!B5027 = "9. Any person (substitution for securities etc.)"),
'Options - Free Attaching'!C5027,
IF(
'Options - Free Attaching'!B5027 = "",
#N/A,
'Options - Free Attaching'!B5027)
)</f>
        <v>#N/A</v>
      </c>
      <c r="F5027" t="e">
        <f>IF(
OR('Con. Notes - Conversion'!B5027 = "8. Transferee of restricted securities", 'Con. Notes - Conversion'!B5027 = "9. Any person (substitution for securities etc.)"),
'Con. Notes - Conversion'!C5027,
IF(
'Con. Notes - Conversion'!B5027 = "",
#N/A,
'Con. Notes - Conversion'!B5027)
)</f>
        <v>#N/A</v>
      </c>
      <c r="G5027" t="e">
        <f>IF(
OR('Con. Notes - No Conversion'!B5027 = "8. Transferee of restricted securities", 'Con. Notes - No Conversion'!B5027 = "9. Any person (substitution for securities etc.)"),
'Con. Notes - No Conversion'!C5027,
IF(
'Con. Notes - No Conversion'!B5027 = "",
#N/A,
'Con. Notes - No Conversion'!B5027)
)</f>
        <v>#N/A</v>
      </c>
    </row>
    <row r="5028" spans="1:7" x14ac:dyDescent="0.25">
      <c r="A5028" t="e">
        <f>IF(
OR(Shares!B5028 = "8. Transferee of restricted securities", Shares!B5028 = "9. Any person (substitution for securities etc.)"),
Shares!C5028,
IF(
Shares!B5028 = "",
#N/A,
Shares!B5028)
)</f>
        <v>#N/A</v>
      </c>
      <c r="B5028" t="e">
        <f>IF(
OR('Shares - LTR - Granted'!B5028 = "8. Transferee of restricted securities", 'Shares - LTR - Granted'!B5028 = "9. Any person (substitution for securities etc.)"),
'Shares - LTR - Granted'!C5028,
IF(
'Shares - LTR - Granted'!B5028 = "",
#N/A,
'Shares - LTR - Granted'!B5028)
)</f>
        <v>#N/A</v>
      </c>
      <c r="C5028" t="e">
        <f>IF(
OR('Performance Securities'!B5028 = "8. Transferee of restricted securities", 'Performance Securities'!B5028 = "9. Any person (substitution for securities etc.)"),
'Performance Securities'!C5028,
IF(
'Performance Securities'!B5028 = "",
#N/A,
'Performance Securities'!B5028)
)</f>
        <v>#N/A</v>
      </c>
      <c r="D5028" t="e">
        <f>IF(
OR('Options or Warrants'!B5028 = "8. Transferee of restricted securities", 'Options or Warrants'!B5028 = "9. Any person (substitution for securities etc.)"),
'Options or Warrants'!C5028,
IF(
'Options or Warrants'!B5028 = "",
#N/A,
'Options or Warrants'!B5028)
)</f>
        <v>#N/A</v>
      </c>
      <c r="E5028" t="e">
        <f>IF(
OR('Options - Free Attaching'!B5028 = "8. Transferee of restricted securities", 'Options - Free Attaching'!B5028 = "9. Any person (substitution for securities etc.)"),
'Options - Free Attaching'!C5028,
IF(
'Options - Free Attaching'!B5028 = "",
#N/A,
'Options - Free Attaching'!B5028)
)</f>
        <v>#N/A</v>
      </c>
      <c r="F5028" t="e">
        <f>IF(
OR('Con. Notes - Conversion'!B5028 = "8. Transferee of restricted securities", 'Con. Notes - Conversion'!B5028 = "9. Any person (substitution for securities etc.)"),
'Con. Notes - Conversion'!C5028,
IF(
'Con. Notes - Conversion'!B5028 = "",
#N/A,
'Con. Notes - Conversion'!B5028)
)</f>
        <v>#N/A</v>
      </c>
      <c r="G5028" t="e">
        <f>IF(
OR('Con. Notes - No Conversion'!B5028 = "8. Transferee of restricted securities", 'Con. Notes - No Conversion'!B5028 = "9. Any person (substitution for securities etc.)"),
'Con. Notes - No Conversion'!C5028,
IF(
'Con. Notes - No Conversion'!B5028 = "",
#N/A,
'Con. Notes - No Conversion'!B5028)
)</f>
        <v>#N/A</v>
      </c>
    </row>
    <row r="5029" spans="1:7" x14ac:dyDescent="0.25">
      <c r="A5029" t="e">
        <f>IF(
OR(Shares!B5029 = "8. Transferee of restricted securities", Shares!B5029 = "9. Any person (substitution for securities etc.)"),
Shares!C5029,
IF(
Shares!B5029 = "",
#N/A,
Shares!B5029)
)</f>
        <v>#N/A</v>
      </c>
      <c r="B5029" t="e">
        <f>IF(
OR('Shares - LTR - Granted'!B5029 = "8. Transferee of restricted securities", 'Shares - LTR - Granted'!B5029 = "9. Any person (substitution for securities etc.)"),
'Shares - LTR - Granted'!C5029,
IF(
'Shares - LTR - Granted'!B5029 = "",
#N/A,
'Shares - LTR - Granted'!B5029)
)</f>
        <v>#N/A</v>
      </c>
      <c r="C5029" t="e">
        <f>IF(
OR('Performance Securities'!B5029 = "8. Transferee of restricted securities", 'Performance Securities'!B5029 = "9. Any person (substitution for securities etc.)"),
'Performance Securities'!C5029,
IF(
'Performance Securities'!B5029 = "",
#N/A,
'Performance Securities'!B5029)
)</f>
        <v>#N/A</v>
      </c>
      <c r="D5029" t="e">
        <f>IF(
OR('Options or Warrants'!B5029 = "8. Transferee of restricted securities", 'Options or Warrants'!B5029 = "9. Any person (substitution for securities etc.)"),
'Options or Warrants'!C5029,
IF(
'Options or Warrants'!B5029 = "",
#N/A,
'Options or Warrants'!B5029)
)</f>
        <v>#N/A</v>
      </c>
      <c r="E5029" t="e">
        <f>IF(
OR('Options - Free Attaching'!B5029 = "8. Transferee of restricted securities", 'Options - Free Attaching'!B5029 = "9. Any person (substitution for securities etc.)"),
'Options - Free Attaching'!C5029,
IF(
'Options - Free Attaching'!B5029 = "",
#N/A,
'Options - Free Attaching'!B5029)
)</f>
        <v>#N/A</v>
      </c>
      <c r="F5029" t="e">
        <f>IF(
OR('Con. Notes - Conversion'!B5029 = "8. Transferee of restricted securities", 'Con. Notes - Conversion'!B5029 = "9. Any person (substitution for securities etc.)"),
'Con. Notes - Conversion'!C5029,
IF(
'Con. Notes - Conversion'!B5029 = "",
#N/A,
'Con. Notes - Conversion'!B5029)
)</f>
        <v>#N/A</v>
      </c>
      <c r="G5029" t="e">
        <f>IF(
OR('Con. Notes - No Conversion'!B5029 = "8. Transferee of restricted securities", 'Con. Notes - No Conversion'!B5029 = "9. Any person (substitution for securities etc.)"),
'Con. Notes - No Conversion'!C5029,
IF(
'Con. Notes - No Conversion'!B5029 = "",
#N/A,
'Con. Notes - No Conversion'!B5029)
)</f>
        <v>#N/A</v>
      </c>
    </row>
    <row r="5030" spans="1:7" x14ac:dyDescent="0.25">
      <c r="A5030" t="e">
        <f>IF(
OR(Shares!B5030 = "8. Transferee of restricted securities", Shares!B5030 = "9. Any person (substitution for securities etc.)"),
Shares!C5030,
IF(
Shares!B5030 = "",
#N/A,
Shares!B5030)
)</f>
        <v>#N/A</v>
      </c>
      <c r="B5030" t="e">
        <f>IF(
OR('Shares - LTR - Granted'!B5030 = "8. Transferee of restricted securities", 'Shares - LTR - Granted'!B5030 = "9. Any person (substitution for securities etc.)"),
'Shares - LTR - Granted'!C5030,
IF(
'Shares - LTR - Granted'!B5030 = "",
#N/A,
'Shares - LTR - Granted'!B5030)
)</f>
        <v>#N/A</v>
      </c>
      <c r="C5030" t="e">
        <f>IF(
OR('Performance Securities'!B5030 = "8. Transferee of restricted securities", 'Performance Securities'!B5030 = "9. Any person (substitution for securities etc.)"),
'Performance Securities'!C5030,
IF(
'Performance Securities'!B5030 = "",
#N/A,
'Performance Securities'!B5030)
)</f>
        <v>#N/A</v>
      </c>
      <c r="D5030" t="e">
        <f>IF(
OR('Options or Warrants'!B5030 = "8. Transferee of restricted securities", 'Options or Warrants'!B5030 = "9. Any person (substitution for securities etc.)"),
'Options or Warrants'!C5030,
IF(
'Options or Warrants'!B5030 = "",
#N/A,
'Options or Warrants'!B5030)
)</f>
        <v>#N/A</v>
      </c>
      <c r="E5030" t="e">
        <f>IF(
OR('Options - Free Attaching'!B5030 = "8. Transferee of restricted securities", 'Options - Free Attaching'!B5030 = "9. Any person (substitution for securities etc.)"),
'Options - Free Attaching'!C5030,
IF(
'Options - Free Attaching'!B5030 = "",
#N/A,
'Options - Free Attaching'!B5030)
)</f>
        <v>#N/A</v>
      </c>
      <c r="F5030" t="e">
        <f>IF(
OR('Con. Notes - Conversion'!B5030 = "8. Transferee of restricted securities", 'Con. Notes - Conversion'!B5030 = "9. Any person (substitution for securities etc.)"),
'Con. Notes - Conversion'!C5030,
IF(
'Con. Notes - Conversion'!B5030 = "",
#N/A,
'Con. Notes - Conversion'!B5030)
)</f>
        <v>#N/A</v>
      </c>
      <c r="G5030" t="e">
        <f>IF(
OR('Con. Notes - No Conversion'!B5030 = "8. Transferee of restricted securities", 'Con. Notes - No Conversion'!B5030 = "9. Any person (substitution for securities etc.)"),
'Con. Notes - No Conversion'!C5030,
IF(
'Con. Notes - No Conversion'!B5030 = "",
#N/A,
'Con. Notes - No Conversion'!B5030)
)</f>
        <v>#N/A</v>
      </c>
    </row>
    <row r="5031" spans="1:7" x14ac:dyDescent="0.25">
      <c r="A5031" t="e">
        <f>IF(
OR(Shares!B5031 = "8. Transferee of restricted securities", Shares!B5031 = "9. Any person (substitution for securities etc.)"),
Shares!C5031,
IF(
Shares!B5031 = "",
#N/A,
Shares!B5031)
)</f>
        <v>#N/A</v>
      </c>
      <c r="B5031" t="e">
        <f>IF(
OR('Shares - LTR - Granted'!B5031 = "8. Transferee of restricted securities", 'Shares - LTR - Granted'!B5031 = "9. Any person (substitution for securities etc.)"),
'Shares - LTR - Granted'!C5031,
IF(
'Shares - LTR - Granted'!B5031 = "",
#N/A,
'Shares - LTR - Granted'!B5031)
)</f>
        <v>#N/A</v>
      </c>
      <c r="C5031" t="e">
        <f>IF(
OR('Performance Securities'!B5031 = "8. Transferee of restricted securities", 'Performance Securities'!B5031 = "9. Any person (substitution for securities etc.)"),
'Performance Securities'!C5031,
IF(
'Performance Securities'!B5031 = "",
#N/A,
'Performance Securities'!B5031)
)</f>
        <v>#N/A</v>
      </c>
      <c r="D5031" t="e">
        <f>IF(
OR('Options or Warrants'!B5031 = "8. Transferee of restricted securities", 'Options or Warrants'!B5031 = "9. Any person (substitution for securities etc.)"),
'Options or Warrants'!C5031,
IF(
'Options or Warrants'!B5031 = "",
#N/A,
'Options or Warrants'!B5031)
)</f>
        <v>#N/A</v>
      </c>
      <c r="E5031" t="e">
        <f>IF(
OR('Options - Free Attaching'!B5031 = "8. Transferee of restricted securities", 'Options - Free Attaching'!B5031 = "9. Any person (substitution for securities etc.)"),
'Options - Free Attaching'!C5031,
IF(
'Options - Free Attaching'!B5031 = "",
#N/A,
'Options - Free Attaching'!B5031)
)</f>
        <v>#N/A</v>
      </c>
      <c r="F5031" t="e">
        <f>IF(
OR('Con. Notes - Conversion'!B5031 = "8. Transferee of restricted securities", 'Con. Notes - Conversion'!B5031 = "9. Any person (substitution for securities etc.)"),
'Con. Notes - Conversion'!C5031,
IF(
'Con. Notes - Conversion'!B5031 = "",
#N/A,
'Con. Notes - Conversion'!B5031)
)</f>
        <v>#N/A</v>
      </c>
      <c r="G5031" t="e">
        <f>IF(
OR('Con. Notes - No Conversion'!B5031 = "8. Transferee of restricted securities", 'Con. Notes - No Conversion'!B5031 = "9. Any person (substitution for securities etc.)"),
'Con. Notes - No Conversion'!C5031,
IF(
'Con. Notes - No Conversion'!B5031 = "",
#N/A,
'Con. Notes - No Conversion'!B5031)
)</f>
        <v>#N/A</v>
      </c>
    </row>
    <row r="5032" spans="1:7" x14ac:dyDescent="0.25">
      <c r="A5032" t="e">
        <f>IF(
OR(Shares!B5032 = "8. Transferee of restricted securities", Shares!B5032 = "9. Any person (substitution for securities etc.)"),
Shares!C5032,
IF(
Shares!B5032 = "",
#N/A,
Shares!B5032)
)</f>
        <v>#N/A</v>
      </c>
      <c r="B5032" t="e">
        <f>IF(
OR('Shares - LTR - Granted'!B5032 = "8. Transferee of restricted securities", 'Shares - LTR - Granted'!B5032 = "9. Any person (substitution for securities etc.)"),
'Shares - LTR - Granted'!C5032,
IF(
'Shares - LTR - Granted'!B5032 = "",
#N/A,
'Shares - LTR - Granted'!B5032)
)</f>
        <v>#N/A</v>
      </c>
      <c r="C5032" t="e">
        <f>IF(
OR('Performance Securities'!B5032 = "8. Transferee of restricted securities", 'Performance Securities'!B5032 = "9. Any person (substitution for securities etc.)"),
'Performance Securities'!C5032,
IF(
'Performance Securities'!B5032 = "",
#N/A,
'Performance Securities'!B5032)
)</f>
        <v>#N/A</v>
      </c>
      <c r="D5032" t="e">
        <f>IF(
OR('Options or Warrants'!B5032 = "8. Transferee of restricted securities", 'Options or Warrants'!B5032 = "9. Any person (substitution for securities etc.)"),
'Options or Warrants'!C5032,
IF(
'Options or Warrants'!B5032 = "",
#N/A,
'Options or Warrants'!B5032)
)</f>
        <v>#N/A</v>
      </c>
      <c r="E5032" t="e">
        <f>IF(
OR('Options - Free Attaching'!B5032 = "8. Transferee of restricted securities", 'Options - Free Attaching'!B5032 = "9. Any person (substitution for securities etc.)"),
'Options - Free Attaching'!C5032,
IF(
'Options - Free Attaching'!B5032 = "",
#N/A,
'Options - Free Attaching'!B5032)
)</f>
        <v>#N/A</v>
      </c>
      <c r="F5032" t="e">
        <f>IF(
OR('Con. Notes - Conversion'!B5032 = "8. Transferee of restricted securities", 'Con. Notes - Conversion'!B5032 = "9. Any person (substitution for securities etc.)"),
'Con. Notes - Conversion'!C5032,
IF(
'Con. Notes - Conversion'!B5032 = "",
#N/A,
'Con. Notes - Conversion'!B5032)
)</f>
        <v>#N/A</v>
      </c>
      <c r="G5032" t="e">
        <f>IF(
OR('Con. Notes - No Conversion'!B5032 = "8. Transferee of restricted securities", 'Con. Notes - No Conversion'!B5032 = "9. Any person (substitution for securities etc.)"),
'Con. Notes - No Conversion'!C5032,
IF(
'Con. Notes - No Conversion'!B5032 = "",
#N/A,
'Con. Notes - No Conversion'!B5032)
)</f>
        <v>#N/A</v>
      </c>
    </row>
    <row r="5033" spans="1:7" x14ac:dyDescent="0.25">
      <c r="A5033" t="e">
        <f>IF(
OR(Shares!B5033 = "8. Transferee of restricted securities", Shares!B5033 = "9. Any person (substitution for securities etc.)"),
Shares!C5033,
IF(
Shares!B5033 = "",
#N/A,
Shares!B5033)
)</f>
        <v>#N/A</v>
      </c>
      <c r="B5033" t="e">
        <f>IF(
OR('Shares - LTR - Granted'!B5033 = "8. Transferee of restricted securities", 'Shares - LTR - Granted'!B5033 = "9. Any person (substitution for securities etc.)"),
'Shares - LTR - Granted'!C5033,
IF(
'Shares - LTR - Granted'!B5033 = "",
#N/A,
'Shares - LTR - Granted'!B5033)
)</f>
        <v>#N/A</v>
      </c>
      <c r="C5033" t="e">
        <f>IF(
OR('Performance Securities'!B5033 = "8. Transferee of restricted securities", 'Performance Securities'!B5033 = "9. Any person (substitution for securities etc.)"),
'Performance Securities'!C5033,
IF(
'Performance Securities'!B5033 = "",
#N/A,
'Performance Securities'!B5033)
)</f>
        <v>#N/A</v>
      </c>
      <c r="D5033" t="e">
        <f>IF(
OR('Options or Warrants'!B5033 = "8. Transferee of restricted securities", 'Options or Warrants'!B5033 = "9. Any person (substitution for securities etc.)"),
'Options or Warrants'!C5033,
IF(
'Options or Warrants'!B5033 = "",
#N/A,
'Options or Warrants'!B5033)
)</f>
        <v>#N/A</v>
      </c>
      <c r="E5033" t="e">
        <f>IF(
OR('Options - Free Attaching'!B5033 = "8. Transferee of restricted securities", 'Options - Free Attaching'!B5033 = "9. Any person (substitution for securities etc.)"),
'Options - Free Attaching'!C5033,
IF(
'Options - Free Attaching'!B5033 = "",
#N/A,
'Options - Free Attaching'!B5033)
)</f>
        <v>#N/A</v>
      </c>
      <c r="F5033" t="e">
        <f>IF(
OR('Con. Notes - Conversion'!B5033 = "8. Transferee of restricted securities", 'Con. Notes - Conversion'!B5033 = "9. Any person (substitution for securities etc.)"),
'Con. Notes - Conversion'!C5033,
IF(
'Con. Notes - Conversion'!B5033 = "",
#N/A,
'Con. Notes - Conversion'!B5033)
)</f>
        <v>#N/A</v>
      </c>
      <c r="G5033" t="e">
        <f>IF(
OR('Con. Notes - No Conversion'!B5033 = "8. Transferee of restricted securities", 'Con. Notes - No Conversion'!B5033 = "9. Any person (substitution for securities etc.)"),
'Con. Notes - No Conversion'!C5033,
IF(
'Con. Notes - No Conversion'!B5033 = "",
#N/A,
'Con. Notes - No Conversion'!B5033)
)</f>
        <v>#N/A</v>
      </c>
    </row>
    <row r="5034" spans="1:7" x14ac:dyDescent="0.25">
      <c r="A5034" t="e">
        <f>IF(
OR(Shares!B5034 = "8. Transferee of restricted securities", Shares!B5034 = "9. Any person (substitution for securities etc.)"),
Shares!C5034,
IF(
Shares!B5034 = "",
#N/A,
Shares!B5034)
)</f>
        <v>#N/A</v>
      </c>
      <c r="B5034" t="e">
        <f>IF(
OR('Shares - LTR - Granted'!B5034 = "8. Transferee of restricted securities", 'Shares - LTR - Granted'!B5034 = "9. Any person (substitution for securities etc.)"),
'Shares - LTR - Granted'!C5034,
IF(
'Shares - LTR - Granted'!B5034 = "",
#N/A,
'Shares - LTR - Granted'!B5034)
)</f>
        <v>#N/A</v>
      </c>
      <c r="C5034" t="e">
        <f>IF(
OR('Performance Securities'!B5034 = "8. Transferee of restricted securities", 'Performance Securities'!B5034 = "9. Any person (substitution for securities etc.)"),
'Performance Securities'!C5034,
IF(
'Performance Securities'!B5034 = "",
#N/A,
'Performance Securities'!B5034)
)</f>
        <v>#N/A</v>
      </c>
      <c r="D5034" t="e">
        <f>IF(
OR('Options or Warrants'!B5034 = "8. Transferee of restricted securities", 'Options or Warrants'!B5034 = "9. Any person (substitution for securities etc.)"),
'Options or Warrants'!C5034,
IF(
'Options or Warrants'!B5034 = "",
#N/A,
'Options or Warrants'!B5034)
)</f>
        <v>#N/A</v>
      </c>
      <c r="E5034" t="e">
        <f>IF(
OR('Options - Free Attaching'!B5034 = "8. Transferee of restricted securities", 'Options - Free Attaching'!B5034 = "9. Any person (substitution for securities etc.)"),
'Options - Free Attaching'!C5034,
IF(
'Options - Free Attaching'!B5034 = "",
#N/A,
'Options - Free Attaching'!B5034)
)</f>
        <v>#N/A</v>
      </c>
      <c r="F5034" t="e">
        <f>IF(
OR('Con. Notes - Conversion'!B5034 = "8. Transferee of restricted securities", 'Con. Notes - Conversion'!B5034 = "9. Any person (substitution for securities etc.)"),
'Con. Notes - Conversion'!C5034,
IF(
'Con. Notes - Conversion'!B5034 = "",
#N/A,
'Con. Notes - Conversion'!B5034)
)</f>
        <v>#N/A</v>
      </c>
      <c r="G5034" t="e">
        <f>IF(
OR('Con. Notes - No Conversion'!B5034 = "8. Transferee of restricted securities", 'Con. Notes - No Conversion'!B5034 = "9. Any person (substitution for securities etc.)"),
'Con. Notes - No Conversion'!C5034,
IF(
'Con. Notes - No Conversion'!B5034 = "",
#N/A,
'Con. Notes - No Conversion'!B5034)
)</f>
        <v>#N/A</v>
      </c>
    </row>
    <row r="5035" spans="1:7" x14ac:dyDescent="0.25">
      <c r="A5035" t="e">
        <f>IF(
OR(Shares!B5035 = "8. Transferee of restricted securities", Shares!B5035 = "9. Any person (substitution for securities etc.)"),
Shares!C5035,
IF(
Shares!B5035 = "",
#N/A,
Shares!B5035)
)</f>
        <v>#N/A</v>
      </c>
      <c r="B5035" t="e">
        <f>IF(
OR('Shares - LTR - Granted'!B5035 = "8. Transferee of restricted securities", 'Shares - LTR - Granted'!B5035 = "9. Any person (substitution for securities etc.)"),
'Shares - LTR - Granted'!C5035,
IF(
'Shares - LTR - Granted'!B5035 = "",
#N/A,
'Shares - LTR - Granted'!B5035)
)</f>
        <v>#N/A</v>
      </c>
      <c r="C5035" t="e">
        <f>IF(
OR('Performance Securities'!B5035 = "8. Transferee of restricted securities", 'Performance Securities'!B5035 = "9. Any person (substitution for securities etc.)"),
'Performance Securities'!C5035,
IF(
'Performance Securities'!B5035 = "",
#N/A,
'Performance Securities'!B5035)
)</f>
        <v>#N/A</v>
      </c>
      <c r="D5035" t="e">
        <f>IF(
OR('Options or Warrants'!B5035 = "8. Transferee of restricted securities", 'Options or Warrants'!B5035 = "9. Any person (substitution for securities etc.)"),
'Options or Warrants'!C5035,
IF(
'Options or Warrants'!B5035 = "",
#N/A,
'Options or Warrants'!B5035)
)</f>
        <v>#N/A</v>
      </c>
      <c r="E5035" t="e">
        <f>IF(
OR('Options - Free Attaching'!B5035 = "8. Transferee of restricted securities", 'Options - Free Attaching'!B5035 = "9. Any person (substitution for securities etc.)"),
'Options - Free Attaching'!C5035,
IF(
'Options - Free Attaching'!B5035 = "",
#N/A,
'Options - Free Attaching'!B5035)
)</f>
        <v>#N/A</v>
      </c>
      <c r="F5035" t="e">
        <f>IF(
OR('Con. Notes - Conversion'!B5035 = "8. Transferee of restricted securities", 'Con. Notes - Conversion'!B5035 = "9. Any person (substitution for securities etc.)"),
'Con. Notes - Conversion'!C5035,
IF(
'Con. Notes - Conversion'!B5035 = "",
#N/A,
'Con. Notes - Conversion'!B5035)
)</f>
        <v>#N/A</v>
      </c>
      <c r="G5035" t="e">
        <f>IF(
OR('Con. Notes - No Conversion'!B5035 = "8. Transferee of restricted securities", 'Con. Notes - No Conversion'!B5035 = "9. Any person (substitution for securities etc.)"),
'Con. Notes - No Conversion'!C5035,
IF(
'Con. Notes - No Conversion'!B5035 = "",
#N/A,
'Con. Notes - No Conversion'!B5035)
)</f>
        <v>#N/A</v>
      </c>
    </row>
    <row r="5036" spans="1:7" x14ac:dyDescent="0.25">
      <c r="A5036" t="e">
        <f>IF(
OR(Shares!B5036 = "8. Transferee of restricted securities", Shares!B5036 = "9. Any person (substitution for securities etc.)"),
Shares!C5036,
IF(
Shares!B5036 = "",
#N/A,
Shares!B5036)
)</f>
        <v>#N/A</v>
      </c>
      <c r="B5036" t="e">
        <f>IF(
OR('Shares - LTR - Granted'!B5036 = "8. Transferee of restricted securities", 'Shares - LTR - Granted'!B5036 = "9. Any person (substitution for securities etc.)"),
'Shares - LTR - Granted'!C5036,
IF(
'Shares - LTR - Granted'!B5036 = "",
#N/A,
'Shares - LTR - Granted'!B5036)
)</f>
        <v>#N/A</v>
      </c>
      <c r="C5036" t="e">
        <f>IF(
OR('Performance Securities'!B5036 = "8. Transferee of restricted securities", 'Performance Securities'!B5036 = "9. Any person (substitution for securities etc.)"),
'Performance Securities'!C5036,
IF(
'Performance Securities'!B5036 = "",
#N/A,
'Performance Securities'!B5036)
)</f>
        <v>#N/A</v>
      </c>
      <c r="D5036" t="e">
        <f>IF(
OR('Options or Warrants'!B5036 = "8. Transferee of restricted securities", 'Options or Warrants'!B5036 = "9. Any person (substitution for securities etc.)"),
'Options or Warrants'!C5036,
IF(
'Options or Warrants'!B5036 = "",
#N/A,
'Options or Warrants'!B5036)
)</f>
        <v>#N/A</v>
      </c>
      <c r="E5036" t="e">
        <f>IF(
OR('Options - Free Attaching'!B5036 = "8. Transferee of restricted securities", 'Options - Free Attaching'!B5036 = "9. Any person (substitution for securities etc.)"),
'Options - Free Attaching'!C5036,
IF(
'Options - Free Attaching'!B5036 = "",
#N/A,
'Options - Free Attaching'!B5036)
)</f>
        <v>#N/A</v>
      </c>
      <c r="F5036" t="e">
        <f>IF(
OR('Con. Notes - Conversion'!B5036 = "8. Transferee of restricted securities", 'Con. Notes - Conversion'!B5036 = "9. Any person (substitution for securities etc.)"),
'Con. Notes - Conversion'!C5036,
IF(
'Con. Notes - Conversion'!B5036 = "",
#N/A,
'Con. Notes - Conversion'!B5036)
)</f>
        <v>#N/A</v>
      </c>
      <c r="G5036" t="e">
        <f>IF(
OR('Con. Notes - No Conversion'!B5036 = "8. Transferee of restricted securities", 'Con. Notes - No Conversion'!B5036 = "9. Any person (substitution for securities etc.)"),
'Con. Notes - No Conversion'!C5036,
IF(
'Con. Notes - No Conversion'!B5036 = "",
#N/A,
'Con. Notes - No Conversion'!B5036)
)</f>
        <v>#N/A</v>
      </c>
    </row>
    <row r="5037" spans="1:7" x14ac:dyDescent="0.25">
      <c r="A5037" t="e">
        <f>IF(
OR(Shares!B5037 = "8. Transferee of restricted securities", Shares!B5037 = "9. Any person (substitution for securities etc.)"),
Shares!C5037,
IF(
Shares!B5037 = "",
#N/A,
Shares!B5037)
)</f>
        <v>#N/A</v>
      </c>
      <c r="B5037" t="e">
        <f>IF(
OR('Shares - LTR - Granted'!B5037 = "8. Transferee of restricted securities", 'Shares - LTR - Granted'!B5037 = "9. Any person (substitution for securities etc.)"),
'Shares - LTR - Granted'!C5037,
IF(
'Shares - LTR - Granted'!B5037 = "",
#N/A,
'Shares - LTR - Granted'!B5037)
)</f>
        <v>#N/A</v>
      </c>
      <c r="C5037" t="e">
        <f>IF(
OR('Performance Securities'!B5037 = "8. Transferee of restricted securities", 'Performance Securities'!B5037 = "9. Any person (substitution for securities etc.)"),
'Performance Securities'!C5037,
IF(
'Performance Securities'!B5037 = "",
#N/A,
'Performance Securities'!B5037)
)</f>
        <v>#N/A</v>
      </c>
      <c r="D5037" t="e">
        <f>IF(
OR('Options or Warrants'!B5037 = "8. Transferee of restricted securities", 'Options or Warrants'!B5037 = "9. Any person (substitution for securities etc.)"),
'Options or Warrants'!C5037,
IF(
'Options or Warrants'!B5037 = "",
#N/A,
'Options or Warrants'!B5037)
)</f>
        <v>#N/A</v>
      </c>
      <c r="E5037" t="e">
        <f>IF(
OR('Options - Free Attaching'!B5037 = "8. Transferee of restricted securities", 'Options - Free Attaching'!B5037 = "9. Any person (substitution for securities etc.)"),
'Options - Free Attaching'!C5037,
IF(
'Options - Free Attaching'!B5037 = "",
#N/A,
'Options - Free Attaching'!B5037)
)</f>
        <v>#N/A</v>
      </c>
      <c r="F5037" t="e">
        <f>IF(
OR('Con. Notes - Conversion'!B5037 = "8. Transferee of restricted securities", 'Con. Notes - Conversion'!B5037 = "9. Any person (substitution for securities etc.)"),
'Con. Notes - Conversion'!C5037,
IF(
'Con. Notes - Conversion'!B5037 = "",
#N/A,
'Con. Notes - Conversion'!B5037)
)</f>
        <v>#N/A</v>
      </c>
      <c r="G5037" t="e">
        <f>IF(
OR('Con. Notes - No Conversion'!B5037 = "8. Transferee of restricted securities", 'Con. Notes - No Conversion'!B5037 = "9. Any person (substitution for securities etc.)"),
'Con. Notes - No Conversion'!C5037,
IF(
'Con. Notes - No Conversion'!B5037 = "",
#N/A,
'Con. Notes - No Conversion'!B5037)
)</f>
        <v>#N/A</v>
      </c>
    </row>
    <row r="5038" spans="1:7" x14ac:dyDescent="0.25">
      <c r="A5038" t="e">
        <f>IF(
OR(Shares!B5038 = "8. Transferee of restricted securities", Shares!B5038 = "9. Any person (substitution for securities etc.)"),
Shares!C5038,
IF(
Shares!B5038 = "",
#N/A,
Shares!B5038)
)</f>
        <v>#N/A</v>
      </c>
      <c r="B5038" t="e">
        <f>IF(
OR('Shares - LTR - Granted'!B5038 = "8. Transferee of restricted securities", 'Shares - LTR - Granted'!B5038 = "9. Any person (substitution for securities etc.)"),
'Shares - LTR - Granted'!C5038,
IF(
'Shares - LTR - Granted'!B5038 = "",
#N/A,
'Shares - LTR - Granted'!B5038)
)</f>
        <v>#N/A</v>
      </c>
      <c r="C5038" t="e">
        <f>IF(
OR('Performance Securities'!B5038 = "8. Transferee of restricted securities", 'Performance Securities'!B5038 = "9. Any person (substitution for securities etc.)"),
'Performance Securities'!C5038,
IF(
'Performance Securities'!B5038 = "",
#N/A,
'Performance Securities'!B5038)
)</f>
        <v>#N/A</v>
      </c>
      <c r="D5038" t="e">
        <f>IF(
OR('Options or Warrants'!B5038 = "8. Transferee of restricted securities", 'Options or Warrants'!B5038 = "9. Any person (substitution for securities etc.)"),
'Options or Warrants'!C5038,
IF(
'Options or Warrants'!B5038 = "",
#N/A,
'Options or Warrants'!B5038)
)</f>
        <v>#N/A</v>
      </c>
      <c r="E5038" t="e">
        <f>IF(
OR('Options - Free Attaching'!B5038 = "8. Transferee of restricted securities", 'Options - Free Attaching'!B5038 = "9. Any person (substitution for securities etc.)"),
'Options - Free Attaching'!C5038,
IF(
'Options - Free Attaching'!B5038 = "",
#N/A,
'Options - Free Attaching'!B5038)
)</f>
        <v>#N/A</v>
      </c>
      <c r="F5038" t="e">
        <f>IF(
OR('Con. Notes - Conversion'!B5038 = "8. Transferee of restricted securities", 'Con. Notes - Conversion'!B5038 = "9. Any person (substitution for securities etc.)"),
'Con. Notes - Conversion'!C5038,
IF(
'Con. Notes - Conversion'!B5038 = "",
#N/A,
'Con. Notes - Conversion'!B5038)
)</f>
        <v>#N/A</v>
      </c>
      <c r="G5038" t="e">
        <f>IF(
OR('Con. Notes - No Conversion'!B5038 = "8. Transferee of restricted securities", 'Con. Notes - No Conversion'!B5038 = "9. Any person (substitution for securities etc.)"),
'Con. Notes - No Conversion'!C5038,
IF(
'Con. Notes - No Conversion'!B5038 = "",
#N/A,
'Con. Notes - No Conversion'!B5038)
)</f>
        <v>#N/A</v>
      </c>
    </row>
    <row r="5039" spans="1:7" x14ac:dyDescent="0.25">
      <c r="A5039" t="e">
        <f>IF(
OR(Shares!B5039 = "8. Transferee of restricted securities", Shares!B5039 = "9. Any person (substitution for securities etc.)"),
Shares!C5039,
IF(
Shares!B5039 = "",
#N/A,
Shares!B5039)
)</f>
        <v>#N/A</v>
      </c>
      <c r="B5039" t="e">
        <f>IF(
OR('Shares - LTR - Granted'!B5039 = "8. Transferee of restricted securities", 'Shares - LTR - Granted'!B5039 = "9. Any person (substitution for securities etc.)"),
'Shares - LTR - Granted'!C5039,
IF(
'Shares - LTR - Granted'!B5039 = "",
#N/A,
'Shares - LTR - Granted'!B5039)
)</f>
        <v>#N/A</v>
      </c>
      <c r="C5039" t="e">
        <f>IF(
OR('Performance Securities'!B5039 = "8. Transferee of restricted securities", 'Performance Securities'!B5039 = "9. Any person (substitution for securities etc.)"),
'Performance Securities'!C5039,
IF(
'Performance Securities'!B5039 = "",
#N/A,
'Performance Securities'!B5039)
)</f>
        <v>#N/A</v>
      </c>
      <c r="D5039" t="e">
        <f>IF(
OR('Options or Warrants'!B5039 = "8. Transferee of restricted securities", 'Options or Warrants'!B5039 = "9. Any person (substitution for securities etc.)"),
'Options or Warrants'!C5039,
IF(
'Options or Warrants'!B5039 = "",
#N/A,
'Options or Warrants'!B5039)
)</f>
        <v>#N/A</v>
      </c>
      <c r="E5039" t="e">
        <f>IF(
OR('Options - Free Attaching'!B5039 = "8. Transferee of restricted securities", 'Options - Free Attaching'!B5039 = "9. Any person (substitution for securities etc.)"),
'Options - Free Attaching'!C5039,
IF(
'Options - Free Attaching'!B5039 = "",
#N/A,
'Options - Free Attaching'!B5039)
)</f>
        <v>#N/A</v>
      </c>
      <c r="F5039" t="e">
        <f>IF(
OR('Con. Notes - Conversion'!B5039 = "8. Transferee of restricted securities", 'Con. Notes - Conversion'!B5039 = "9. Any person (substitution for securities etc.)"),
'Con. Notes - Conversion'!C5039,
IF(
'Con. Notes - Conversion'!B5039 = "",
#N/A,
'Con. Notes - Conversion'!B5039)
)</f>
        <v>#N/A</v>
      </c>
      <c r="G5039" t="e">
        <f>IF(
OR('Con. Notes - No Conversion'!B5039 = "8. Transferee of restricted securities", 'Con. Notes - No Conversion'!B5039 = "9. Any person (substitution for securities etc.)"),
'Con. Notes - No Conversion'!C5039,
IF(
'Con. Notes - No Conversion'!B5039 = "",
#N/A,
'Con. Notes - No Conversion'!B5039)
)</f>
        <v>#N/A</v>
      </c>
    </row>
    <row r="5040" spans="1:7" x14ac:dyDescent="0.25">
      <c r="A5040" t="e">
        <f>IF(
OR(Shares!B5040 = "8. Transferee of restricted securities", Shares!B5040 = "9. Any person (substitution for securities etc.)"),
Shares!C5040,
IF(
Shares!B5040 = "",
#N/A,
Shares!B5040)
)</f>
        <v>#N/A</v>
      </c>
      <c r="B5040" t="e">
        <f>IF(
OR('Shares - LTR - Granted'!B5040 = "8. Transferee of restricted securities", 'Shares - LTR - Granted'!B5040 = "9. Any person (substitution for securities etc.)"),
'Shares - LTR - Granted'!C5040,
IF(
'Shares - LTR - Granted'!B5040 = "",
#N/A,
'Shares - LTR - Granted'!B5040)
)</f>
        <v>#N/A</v>
      </c>
      <c r="C5040" t="e">
        <f>IF(
OR('Performance Securities'!B5040 = "8. Transferee of restricted securities", 'Performance Securities'!B5040 = "9. Any person (substitution for securities etc.)"),
'Performance Securities'!C5040,
IF(
'Performance Securities'!B5040 = "",
#N/A,
'Performance Securities'!B5040)
)</f>
        <v>#N/A</v>
      </c>
      <c r="D5040" t="e">
        <f>IF(
OR('Options or Warrants'!B5040 = "8. Transferee of restricted securities", 'Options or Warrants'!B5040 = "9. Any person (substitution for securities etc.)"),
'Options or Warrants'!C5040,
IF(
'Options or Warrants'!B5040 = "",
#N/A,
'Options or Warrants'!B5040)
)</f>
        <v>#N/A</v>
      </c>
      <c r="E5040" t="e">
        <f>IF(
OR('Options - Free Attaching'!B5040 = "8. Transferee of restricted securities", 'Options - Free Attaching'!B5040 = "9. Any person (substitution for securities etc.)"),
'Options - Free Attaching'!C5040,
IF(
'Options - Free Attaching'!B5040 = "",
#N/A,
'Options - Free Attaching'!B5040)
)</f>
        <v>#N/A</v>
      </c>
      <c r="F5040" t="e">
        <f>IF(
OR('Con. Notes - Conversion'!B5040 = "8. Transferee of restricted securities", 'Con. Notes - Conversion'!B5040 = "9. Any person (substitution for securities etc.)"),
'Con. Notes - Conversion'!C5040,
IF(
'Con. Notes - Conversion'!B5040 = "",
#N/A,
'Con. Notes - Conversion'!B5040)
)</f>
        <v>#N/A</v>
      </c>
      <c r="G5040" t="e">
        <f>IF(
OR('Con. Notes - No Conversion'!B5040 = "8. Transferee of restricted securities", 'Con. Notes - No Conversion'!B5040 = "9. Any person (substitution for securities etc.)"),
'Con. Notes - No Conversion'!C5040,
IF(
'Con. Notes - No Conversion'!B5040 = "",
#N/A,
'Con. Notes - No Conversion'!B5040)
)</f>
        <v>#N/A</v>
      </c>
    </row>
    <row r="5041" spans="1:7" x14ac:dyDescent="0.25">
      <c r="A5041" t="e">
        <f>IF(
OR(Shares!B5041 = "8. Transferee of restricted securities", Shares!B5041 = "9. Any person (substitution for securities etc.)"),
Shares!C5041,
IF(
Shares!B5041 = "",
#N/A,
Shares!B5041)
)</f>
        <v>#N/A</v>
      </c>
      <c r="B5041" t="e">
        <f>IF(
OR('Shares - LTR - Granted'!B5041 = "8. Transferee of restricted securities", 'Shares - LTR - Granted'!B5041 = "9. Any person (substitution for securities etc.)"),
'Shares - LTR - Granted'!C5041,
IF(
'Shares - LTR - Granted'!B5041 = "",
#N/A,
'Shares - LTR - Granted'!B5041)
)</f>
        <v>#N/A</v>
      </c>
      <c r="C5041" t="e">
        <f>IF(
OR('Performance Securities'!B5041 = "8. Transferee of restricted securities", 'Performance Securities'!B5041 = "9. Any person (substitution for securities etc.)"),
'Performance Securities'!C5041,
IF(
'Performance Securities'!B5041 = "",
#N/A,
'Performance Securities'!B5041)
)</f>
        <v>#N/A</v>
      </c>
      <c r="D5041" t="e">
        <f>IF(
OR('Options or Warrants'!B5041 = "8. Transferee of restricted securities", 'Options or Warrants'!B5041 = "9. Any person (substitution for securities etc.)"),
'Options or Warrants'!C5041,
IF(
'Options or Warrants'!B5041 = "",
#N/A,
'Options or Warrants'!B5041)
)</f>
        <v>#N/A</v>
      </c>
      <c r="E5041" t="e">
        <f>IF(
OR('Options - Free Attaching'!B5041 = "8. Transferee of restricted securities", 'Options - Free Attaching'!B5041 = "9. Any person (substitution for securities etc.)"),
'Options - Free Attaching'!C5041,
IF(
'Options - Free Attaching'!B5041 = "",
#N/A,
'Options - Free Attaching'!B5041)
)</f>
        <v>#N/A</v>
      </c>
      <c r="F5041" t="e">
        <f>IF(
OR('Con. Notes - Conversion'!B5041 = "8. Transferee of restricted securities", 'Con. Notes - Conversion'!B5041 = "9. Any person (substitution for securities etc.)"),
'Con. Notes - Conversion'!C5041,
IF(
'Con. Notes - Conversion'!B5041 = "",
#N/A,
'Con. Notes - Conversion'!B5041)
)</f>
        <v>#N/A</v>
      </c>
      <c r="G5041" t="e">
        <f>IF(
OR('Con. Notes - No Conversion'!B5041 = "8. Transferee of restricted securities", 'Con. Notes - No Conversion'!B5041 = "9. Any person (substitution for securities etc.)"),
'Con. Notes - No Conversion'!C5041,
IF(
'Con. Notes - No Conversion'!B5041 = "",
#N/A,
'Con. Notes - No Conversion'!B5041)
)</f>
        <v>#N/A</v>
      </c>
    </row>
    <row r="5042" spans="1:7" x14ac:dyDescent="0.25">
      <c r="A5042" t="e">
        <f>IF(
OR(Shares!B5042 = "8. Transferee of restricted securities", Shares!B5042 = "9. Any person (substitution for securities etc.)"),
Shares!C5042,
IF(
Shares!B5042 = "",
#N/A,
Shares!B5042)
)</f>
        <v>#N/A</v>
      </c>
      <c r="B5042" t="e">
        <f>IF(
OR('Shares - LTR - Granted'!B5042 = "8. Transferee of restricted securities", 'Shares - LTR - Granted'!B5042 = "9. Any person (substitution for securities etc.)"),
'Shares - LTR - Granted'!C5042,
IF(
'Shares - LTR - Granted'!B5042 = "",
#N/A,
'Shares - LTR - Granted'!B5042)
)</f>
        <v>#N/A</v>
      </c>
      <c r="C5042" t="e">
        <f>IF(
OR('Performance Securities'!B5042 = "8. Transferee of restricted securities", 'Performance Securities'!B5042 = "9. Any person (substitution for securities etc.)"),
'Performance Securities'!C5042,
IF(
'Performance Securities'!B5042 = "",
#N/A,
'Performance Securities'!B5042)
)</f>
        <v>#N/A</v>
      </c>
      <c r="D5042" t="e">
        <f>IF(
OR('Options or Warrants'!B5042 = "8. Transferee of restricted securities", 'Options or Warrants'!B5042 = "9. Any person (substitution for securities etc.)"),
'Options or Warrants'!C5042,
IF(
'Options or Warrants'!B5042 = "",
#N/A,
'Options or Warrants'!B5042)
)</f>
        <v>#N/A</v>
      </c>
      <c r="E5042" t="e">
        <f>IF(
OR('Options - Free Attaching'!B5042 = "8. Transferee of restricted securities", 'Options - Free Attaching'!B5042 = "9. Any person (substitution for securities etc.)"),
'Options - Free Attaching'!C5042,
IF(
'Options - Free Attaching'!B5042 = "",
#N/A,
'Options - Free Attaching'!B5042)
)</f>
        <v>#N/A</v>
      </c>
      <c r="F5042" t="e">
        <f>IF(
OR('Con. Notes - Conversion'!B5042 = "8. Transferee of restricted securities", 'Con. Notes - Conversion'!B5042 = "9. Any person (substitution for securities etc.)"),
'Con. Notes - Conversion'!C5042,
IF(
'Con. Notes - Conversion'!B5042 = "",
#N/A,
'Con. Notes - Conversion'!B5042)
)</f>
        <v>#N/A</v>
      </c>
      <c r="G5042" t="e">
        <f>IF(
OR('Con. Notes - No Conversion'!B5042 = "8. Transferee of restricted securities", 'Con. Notes - No Conversion'!B5042 = "9. Any person (substitution for securities etc.)"),
'Con. Notes - No Conversion'!C5042,
IF(
'Con. Notes - No Conversion'!B5042 = "",
#N/A,
'Con. Notes - No Conversion'!B5042)
)</f>
        <v>#N/A</v>
      </c>
    </row>
    <row r="5043" spans="1:7" x14ac:dyDescent="0.25">
      <c r="A5043" t="e">
        <f>IF(
OR(Shares!B5043 = "8. Transferee of restricted securities", Shares!B5043 = "9. Any person (substitution for securities etc.)"),
Shares!C5043,
IF(
Shares!B5043 = "",
#N/A,
Shares!B5043)
)</f>
        <v>#N/A</v>
      </c>
      <c r="B5043" t="e">
        <f>IF(
OR('Shares - LTR - Granted'!B5043 = "8. Transferee of restricted securities", 'Shares - LTR - Granted'!B5043 = "9. Any person (substitution for securities etc.)"),
'Shares - LTR - Granted'!C5043,
IF(
'Shares - LTR - Granted'!B5043 = "",
#N/A,
'Shares - LTR - Granted'!B5043)
)</f>
        <v>#N/A</v>
      </c>
      <c r="C5043" t="e">
        <f>IF(
OR('Performance Securities'!B5043 = "8. Transferee of restricted securities", 'Performance Securities'!B5043 = "9. Any person (substitution for securities etc.)"),
'Performance Securities'!C5043,
IF(
'Performance Securities'!B5043 = "",
#N/A,
'Performance Securities'!B5043)
)</f>
        <v>#N/A</v>
      </c>
      <c r="D5043" t="e">
        <f>IF(
OR('Options or Warrants'!B5043 = "8. Transferee of restricted securities", 'Options or Warrants'!B5043 = "9. Any person (substitution for securities etc.)"),
'Options or Warrants'!C5043,
IF(
'Options or Warrants'!B5043 = "",
#N/A,
'Options or Warrants'!B5043)
)</f>
        <v>#N/A</v>
      </c>
      <c r="E5043" t="e">
        <f>IF(
OR('Options - Free Attaching'!B5043 = "8. Transferee of restricted securities", 'Options - Free Attaching'!B5043 = "9. Any person (substitution for securities etc.)"),
'Options - Free Attaching'!C5043,
IF(
'Options - Free Attaching'!B5043 = "",
#N/A,
'Options - Free Attaching'!B5043)
)</f>
        <v>#N/A</v>
      </c>
      <c r="F5043" t="e">
        <f>IF(
OR('Con. Notes - Conversion'!B5043 = "8. Transferee of restricted securities", 'Con. Notes - Conversion'!B5043 = "9. Any person (substitution for securities etc.)"),
'Con. Notes - Conversion'!C5043,
IF(
'Con. Notes - Conversion'!B5043 = "",
#N/A,
'Con. Notes - Conversion'!B5043)
)</f>
        <v>#N/A</v>
      </c>
      <c r="G5043" t="e">
        <f>IF(
OR('Con. Notes - No Conversion'!B5043 = "8. Transferee of restricted securities", 'Con. Notes - No Conversion'!B5043 = "9. Any person (substitution for securities etc.)"),
'Con. Notes - No Conversion'!C5043,
IF(
'Con. Notes - No Conversion'!B5043 = "",
#N/A,
'Con. Notes - No Conversion'!B5043)
)</f>
        <v>#N/A</v>
      </c>
    </row>
    <row r="5044" spans="1:7" x14ac:dyDescent="0.25">
      <c r="A5044" t="e">
        <f>IF(
OR(Shares!B5044 = "8. Transferee of restricted securities", Shares!B5044 = "9. Any person (substitution for securities etc.)"),
Shares!C5044,
IF(
Shares!B5044 = "",
#N/A,
Shares!B5044)
)</f>
        <v>#N/A</v>
      </c>
      <c r="B5044" t="e">
        <f>IF(
OR('Shares - LTR - Granted'!B5044 = "8. Transferee of restricted securities", 'Shares - LTR - Granted'!B5044 = "9. Any person (substitution for securities etc.)"),
'Shares - LTR - Granted'!C5044,
IF(
'Shares - LTR - Granted'!B5044 = "",
#N/A,
'Shares - LTR - Granted'!B5044)
)</f>
        <v>#N/A</v>
      </c>
      <c r="C5044" t="e">
        <f>IF(
OR('Performance Securities'!B5044 = "8. Transferee of restricted securities", 'Performance Securities'!B5044 = "9. Any person (substitution for securities etc.)"),
'Performance Securities'!C5044,
IF(
'Performance Securities'!B5044 = "",
#N/A,
'Performance Securities'!B5044)
)</f>
        <v>#N/A</v>
      </c>
      <c r="D5044" t="e">
        <f>IF(
OR('Options or Warrants'!B5044 = "8. Transferee of restricted securities", 'Options or Warrants'!B5044 = "9. Any person (substitution for securities etc.)"),
'Options or Warrants'!C5044,
IF(
'Options or Warrants'!B5044 = "",
#N/A,
'Options or Warrants'!B5044)
)</f>
        <v>#N/A</v>
      </c>
      <c r="E5044" t="e">
        <f>IF(
OR('Options - Free Attaching'!B5044 = "8. Transferee of restricted securities", 'Options - Free Attaching'!B5044 = "9. Any person (substitution for securities etc.)"),
'Options - Free Attaching'!C5044,
IF(
'Options - Free Attaching'!B5044 = "",
#N/A,
'Options - Free Attaching'!B5044)
)</f>
        <v>#N/A</v>
      </c>
      <c r="F5044" t="e">
        <f>IF(
OR('Con. Notes - Conversion'!B5044 = "8. Transferee of restricted securities", 'Con. Notes - Conversion'!B5044 = "9. Any person (substitution for securities etc.)"),
'Con. Notes - Conversion'!C5044,
IF(
'Con. Notes - Conversion'!B5044 = "",
#N/A,
'Con. Notes - Conversion'!B5044)
)</f>
        <v>#N/A</v>
      </c>
      <c r="G5044" t="e">
        <f>IF(
OR('Con. Notes - No Conversion'!B5044 = "8. Transferee of restricted securities", 'Con. Notes - No Conversion'!B5044 = "9. Any person (substitution for securities etc.)"),
'Con. Notes - No Conversion'!C5044,
IF(
'Con. Notes - No Conversion'!B5044 = "",
#N/A,
'Con. Notes - No Conversion'!B5044)
)</f>
        <v>#N/A</v>
      </c>
    </row>
    <row r="5045" spans="1:7" x14ac:dyDescent="0.25">
      <c r="A5045" t="e">
        <f>IF(
OR(Shares!B5045 = "8. Transferee of restricted securities", Shares!B5045 = "9. Any person (substitution for securities etc.)"),
Shares!C5045,
IF(
Shares!B5045 = "",
#N/A,
Shares!B5045)
)</f>
        <v>#N/A</v>
      </c>
      <c r="B5045" t="e">
        <f>IF(
OR('Shares - LTR - Granted'!B5045 = "8. Transferee of restricted securities", 'Shares - LTR - Granted'!B5045 = "9. Any person (substitution for securities etc.)"),
'Shares - LTR - Granted'!C5045,
IF(
'Shares - LTR - Granted'!B5045 = "",
#N/A,
'Shares - LTR - Granted'!B5045)
)</f>
        <v>#N/A</v>
      </c>
      <c r="C5045" t="e">
        <f>IF(
OR('Performance Securities'!B5045 = "8. Transferee of restricted securities", 'Performance Securities'!B5045 = "9. Any person (substitution for securities etc.)"),
'Performance Securities'!C5045,
IF(
'Performance Securities'!B5045 = "",
#N/A,
'Performance Securities'!B5045)
)</f>
        <v>#N/A</v>
      </c>
      <c r="D5045" t="e">
        <f>IF(
OR('Options or Warrants'!B5045 = "8. Transferee of restricted securities", 'Options or Warrants'!B5045 = "9. Any person (substitution for securities etc.)"),
'Options or Warrants'!C5045,
IF(
'Options or Warrants'!B5045 = "",
#N/A,
'Options or Warrants'!B5045)
)</f>
        <v>#N/A</v>
      </c>
      <c r="E5045" t="e">
        <f>IF(
OR('Options - Free Attaching'!B5045 = "8. Transferee of restricted securities", 'Options - Free Attaching'!B5045 = "9. Any person (substitution for securities etc.)"),
'Options - Free Attaching'!C5045,
IF(
'Options - Free Attaching'!B5045 = "",
#N/A,
'Options - Free Attaching'!B5045)
)</f>
        <v>#N/A</v>
      </c>
      <c r="F5045" t="e">
        <f>IF(
OR('Con. Notes - Conversion'!B5045 = "8. Transferee of restricted securities", 'Con. Notes - Conversion'!B5045 = "9. Any person (substitution for securities etc.)"),
'Con. Notes - Conversion'!C5045,
IF(
'Con. Notes - Conversion'!B5045 = "",
#N/A,
'Con. Notes - Conversion'!B5045)
)</f>
        <v>#N/A</v>
      </c>
      <c r="G5045" t="e">
        <f>IF(
OR('Con. Notes - No Conversion'!B5045 = "8. Transferee of restricted securities", 'Con. Notes - No Conversion'!B5045 = "9. Any person (substitution for securities etc.)"),
'Con. Notes - No Conversion'!C5045,
IF(
'Con. Notes - No Conversion'!B5045 = "",
#N/A,
'Con. Notes - No Conversion'!B5045)
)</f>
        <v>#N/A</v>
      </c>
    </row>
    <row r="5046" spans="1:7" x14ac:dyDescent="0.25">
      <c r="A5046" t="e">
        <f>IF(
OR(Shares!B5046 = "8. Transferee of restricted securities", Shares!B5046 = "9. Any person (substitution for securities etc.)"),
Shares!C5046,
IF(
Shares!B5046 = "",
#N/A,
Shares!B5046)
)</f>
        <v>#N/A</v>
      </c>
      <c r="B5046" t="e">
        <f>IF(
OR('Shares - LTR - Granted'!B5046 = "8. Transferee of restricted securities", 'Shares - LTR - Granted'!B5046 = "9. Any person (substitution for securities etc.)"),
'Shares - LTR - Granted'!C5046,
IF(
'Shares - LTR - Granted'!B5046 = "",
#N/A,
'Shares - LTR - Granted'!B5046)
)</f>
        <v>#N/A</v>
      </c>
      <c r="C5046" t="e">
        <f>IF(
OR('Performance Securities'!B5046 = "8. Transferee of restricted securities", 'Performance Securities'!B5046 = "9. Any person (substitution for securities etc.)"),
'Performance Securities'!C5046,
IF(
'Performance Securities'!B5046 = "",
#N/A,
'Performance Securities'!B5046)
)</f>
        <v>#N/A</v>
      </c>
      <c r="D5046" t="e">
        <f>IF(
OR('Options or Warrants'!B5046 = "8. Transferee of restricted securities", 'Options or Warrants'!B5046 = "9. Any person (substitution for securities etc.)"),
'Options or Warrants'!C5046,
IF(
'Options or Warrants'!B5046 = "",
#N/A,
'Options or Warrants'!B5046)
)</f>
        <v>#N/A</v>
      </c>
      <c r="E5046" t="e">
        <f>IF(
OR('Options - Free Attaching'!B5046 = "8. Transferee of restricted securities", 'Options - Free Attaching'!B5046 = "9. Any person (substitution for securities etc.)"),
'Options - Free Attaching'!C5046,
IF(
'Options - Free Attaching'!B5046 = "",
#N/A,
'Options - Free Attaching'!B5046)
)</f>
        <v>#N/A</v>
      </c>
      <c r="F5046" t="e">
        <f>IF(
OR('Con. Notes - Conversion'!B5046 = "8. Transferee of restricted securities", 'Con. Notes - Conversion'!B5046 = "9. Any person (substitution for securities etc.)"),
'Con. Notes - Conversion'!C5046,
IF(
'Con. Notes - Conversion'!B5046 = "",
#N/A,
'Con. Notes - Conversion'!B5046)
)</f>
        <v>#N/A</v>
      </c>
      <c r="G5046" t="e">
        <f>IF(
OR('Con. Notes - No Conversion'!B5046 = "8. Transferee of restricted securities", 'Con. Notes - No Conversion'!B5046 = "9. Any person (substitution for securities etc.)"),
'Con. Notes - No Conversion'!C5046,
IF(
'Con. Notes - No Conversion'!B5046 = "",
#N/A,
'Con. Notes - No Conversion'!B5046)
)</f>
        <v>#N/A</v>
      </c>
    </row>
    <row r="5047" spans="1:7" x14ac:dyDescent="0.25">
      <c r="A5047" t="e">
        <f>IF(
OR(Shares!B5047 = "8. Transferee of restricted securities", Shares!B5047 = "9. Any person (substitution for securities etc.)"),
Shares!C5047,
IF(
Shares!B5047 = "",
#N/A,
Shares!B5047)
)</f>
        <v>#N/A</v>
      </c>
      <c r="B5047" t="e">
        <f>IF(
OR('Shares - LTR - Granted'!B5047 = "8. Transferee of restricted securities", 'Shares - LTR - Granted'!B5047 = "9. Any person (substitution for securities etc.)"),
'Shares - LTR - Granted'!C5047,
IF(
'Shares - LTR - Granted'!B5047 = "",
#N/A,
'Shares - LTR - Granted'!B5047)
)</f>
        <v>#N/A</v>
      </c>
      <c r="C5047" t="e">
        <f>IF(
OR('Performance Securities'!B5047 = "8. Transferee of restricted securities", 'Performance Securities'!B5047 = "9. Any person (substitution for securities etc.)"),
'Performance Securities'!C5047,
IF(
'Performance Securities'!B5047 = "",
#N/A,
'Performance Securities'!B5047)
)</f>
        <v>#N/A</v>
      </c>
      <c r="D5047" t="e">
        <f>IF(
OR('Options or Warrants'!B5047 = "8. Transferee of restricted securities", 'Options or Warrants'!B5047 = "9. Any person (substitution for securities etc.)"),
'Options or Warrants'!C5047,
IF(
'Options or Warrants'!B5047 = "",
#N/A,
'Options or Warrants'!B5047)
)</f>
        <v>#N/A</v>
      </c>
      <c r="E5047" t="e">
        <f>IF(
OR('Options - Free Attaching'!B5047 = "8. Transferee of restricted securities", 'Options - Free Attaching'!B5047 = "9. Any person (substitution for securities etc.)"),
'Options - Free Attaching'!C5047,
IF(
'Options - Free Attaching'!B5047 = "",
#N/A,
'Options - Free Attaching'!B5047)
)</f>
        <v>#N/A</v>
      </c>
      <c r="F5047" t="e">
        <f>IF(
OR('Con. Notes - Conversion'!B5047 = "8. Transferee of restricted securities", 'Con. Notes - Conversion'!B5047 = "9. Any person (substitution for securities etc.)"),
'Con. Notes - Conversion'!C5047,
IF(
'Con. Notes - Conversion'!B5047 = "",
#N/A,
'Con. Notes - Conversion'!B5047)
)</f>
        <v>#N/A</v>
      </c>
      <c r="G5047" t="e">
        <f>IF(
OR('Con. Notes - No Conversion'!B5047 = "8. Transferee of restricted securities", 'Con. Notes - No Conversion'!B5047 = "9. Any person (substitution for securities etc.)"),
'Con. Notes - No Conversion'!C5047,
IF(
'Con. Notes - No Conversion'!B5047 = "",
#N/A,
'Con. Notes - No Conversion'!B5047)
)</f>
        <v>#N/A</v>
      </c>
    </row>
    <row r="5048" spans="1:7" x14ac:dyDescent="0.25">
      <c r="A5048" t="e">
        <f>IF(
OR(Shares!B5048 = "8. Transferee of restricted securities", Shares!B5048 = "9. Any person (substitution for securities etc.)"),
Shares!C5048,
IF(
Shares!B5048 = "",
#N/A,
Shares!B5048)
)</f>
        <v>#N/A</v>
      </c>
      <c r="B5048" t="e">
        <f>IF(
OR('Shares - LTR - Granted'!B5048 = "8. Transferee of restricted securities", 'Shares - LTR - Granted'!B5048 = "9. Any person (substitution for securities etc.)"),
'Shares - LTR - Granted'!C5048,
IF(
'Shares - LTR - Granted'!B5048 = "",
#N/A,
'Shares - LTR - Granted'!B5048)
)</f>
        <v>#N/A</v>
      </c>
      <c r="C5048" t="e">
        <f>IF(
OR('Performance Securities'!B5048 = "8. Transferee of restricted securities", 'Performance Securities'!B5048 = "9. Any person (substitution for securities etc.)"),
'Performance Securities'!C5048,
IF(
'Performance Securities'!B5048 = "",
#N/A,
'Performance Securities'!B5048)
)</f>
        <v>#N/A</v>
      </c>
      <c r="D5048" t="e">
        <f>IF(
OR('Options or Warrants'!B5048 = "8. Transferee of restricted securities", 'Options or Warrants'!B5048 = "9. Any person (substitution for securities etc.)"),
'Options or Warrants'!C5048,
IF(
'Options or Warrants'!B5048 = "",
#N/A,
'Options or Warrants'!B5048)
)</f>
        <v>#N/A</v>
      </c>
      <c r="E5048" t="e">
        <f>IF(
OR('Options - Free Attaching'!B5048 = "8. Transferee of restricted securities", 'Options - Free Attaching'!B5048 = "9. Any person (substitution for securities etc.)"),
'Options - Free Attaching'!C5048,
IF(
'Options - Free Attaching'!B5048 = "",
#N/A,
'Options - Free Attaching'!B5048)
)</f>
        <v>#N/A</v>
      </c>
      <c r="F5048" t="e">
        <f>IF(
OR('Con. Notes - Conversion'!B5048 = "8. Transferee of restricted securities", 'Con. Notes - Conversion'!B5048 = "9. Any person (substitution for securities etc.)"),
'Con. Notes - Conversion'!C5048,
IF(
'Con. Notes - Conversion'!B5048 = "",
#N/A,
'Con. Notes - Conversion'!B5048)
)</f>
        <v>#N/A</v>
      </c>
      <c r="G5048" t="e">
        <f>IF(
OR('Con. Notes - No Conversion'!B5048 = "8. Transferee of restricted securities", 'Con. Notes - No Conversion'!B5048 = "9. Any person (substitution for securities etc.)"),
'Con. Notes - No Conversion'!C5048,
IF(
'Con. Notes - No Conversion'!B5048 = "",
#N/A,
'Con. Notes - No Conversion'!B5048)
)</f>
        <v>#N/A</v>
      </c>
    </row>
    <row r="5049" spans="1:7" x14ac:dyDescent="0.25">
      <c r="A5049" t="e">
        <f>IF(
OR(Shares!B5049 = "8. Transferee of restricted securities", Shares!B5049 = "9. Any person (substitution for securities etc.)"),
Shares!C5049,
IF(
Shares!B5049 = "",
#N/A,
Shares!B5049)
)</f>
        <v>#N/A</v>
      </c>
      <c r="B5049" t="e">
        <f>IF(
OR('Shares - LTR - Granted'!B5049 = "8. Transferee of restricted securities", 'Shares - LTR - Granted'!B5049 = "9. Any person (substitution for securities etc.)"),
'Shares - LTR - Granted'!C5049,
IF(
'Shares - LTR - Granted'!B5049 = "",
#N/A,
'Shares - LTR - Granted'!B5049)
)</f>
        <v>#N/A</v>
      </c>
      <c r="C5049" t="e">
        <f>IF(
OR('Performance Securities'!B5049 = "8. Transferee of restricted securities", 'Performance Securities'!B5049 = "9. Any person (substitution for securities etc.)"),
'Performance Securities'!C5049,
IF(
'Performance Securities'!B5049 = "",
#N/A,
'Performance Securities'!B5049)
)</f>
        <v>#N/A</v>
      </c>
      <c r="D5049" t="e">
        <f>IF(
OR('Options or Warrants'!B5049 = "8. Transferee of restricted securities", 'Options or Warrants'!B5049 = "9. Any person (substitution for securities etc.)"),
'Options or Warrants'!C5049,
IF(
'Options or Warrants'!B5049 = "",
#N/A,
'Options or Warrants'!B5049)
)</f>
        <v>#N/A</v>
      </c>
      <c r="E5049" t="e">
        <f>IF(
OR('Options - Free Attaching'!B5049 = "8. Transferee of restricted securities", 'Options - Free Attaching'!B5049 = "9. Any person (substitution for securities etc.)"),
'Options - Free Attaching'!C5049,
IF(
'Options - Free Attaching'!B5049 = "",
#N/A,
'Options - Free Attaching'!B5049)
)</f>
        <v>#N/A</v>
      </c>
      <c r="F5049" t="e">
        <f>IF(
OR('Con. Notes - Conversion'!B5049 = "8. Transferee of restricted securities", 'Con. Notes - Conversion'!B5049 = "9. Any person (substitution for securities etc.)"),
'Con. Notes - Conversion'!C5049,
IF(
'Con. Notes - Conversion'!B5049 = "",
#N/A,
'Con. Notes - Conversion'!B5049)
)</f>
        <v>#N/A</v>
      </c>
      <c r="G5049" t="e">
        <f>IF(
OR('Con. Notes - No Conversion'!B5049 = "8. Transferee of restricted securities", 'Con. Notes - No Conversion'!B5049 = "9. Any person (substitution for securities etc.)"),
'Con. Notes - No Conversion'!C5049,
IF(
'Con. Notes - No Conversion'!B5049 = "",
#N/A,
'Con. Notes - No Conversion'!B5049)
)</f>
        <v>#N/A</v>
      </c>
    </row>
    <row r="5050" spans="1:7" x14ac:dyDescent="0.25">
      <c r="A5050" t="e">
        <f>IF(
OR(Shares!B5050 = "8. Transferee of restricted securities", Shares!B5050 = "9. Any person (substitution for securities etc.)"),
Shares!C5050,
IF(
Shares!B5050 = "",
#N/A,
Shares!B5050)
)</f>
        <v>#N/A</v>
      </c>
      <c r="B5050" t="e">
        <f>IF(
OR('Shares - LTR - Granted'!B5050 = "8. Transferee of restricted securities", 'Shares - LTR - Granted'!B5050 = "9. Any person (substitution for securities etc.)"),
'Shares - LTR - Granted'!C5050,
IF(
'Shares - LTR - Granted'!B5050 = "",
#N/A,
'Shares - LTR - Granted'!B5050)
)</f>
        <v>#N/A</v>
      </c>
      <c r="C5050" t="e">
        <f>IF(
OR('Performance Securities'!B5050 = "8. Transferee of restricted securities", 'Performance Securities'!B5050 = "9. Any person (substitution for securities etc.)"),
'Performance Securities'!C5050,
IF(
'Performance Securities'!B5050 = "",
#N/A,
'Performance Securities'!B5050)
)</f>
        <v>#N/A</v>
      </c>
      <c r="D5050" t="e">
        <f>IF(
OR('Options or Warrants'!B5050 = "8. Transferee of restricted securities", 'Options or Warrants'!B5050 = "9. Any person (substitution for securities etc.)"),
'Options or Warrants'!C5050,
IF(
'Options or Warrants'!B5050 = "",
#N/A,
'Options or Warrants'!B5050)
)</f>
        <v>#N/A</v>
      </c>
      <c r="E5050" t="e">
        <f>IF(
OR('Options - Free Attaching'!B5050 = "8. Transferee of restricted securities", 'Options - Free Attaching'!B5050 = "9. Any person (substitution for securities etc.)"),
'Options - Free Attaching'!C5050,
IF(
'Options - Free Attaching'!B5050 = "",
#N/A,
'Options - Free Attaching'!B5050)
)</f>
        <v>#N/A</v>
      </c>
      <c r="F5050" t="e">
        <f>IF(
OR('Con. Notes - Conversion'!B5050 = "8. Transferee of restricted securities", 'Con. Notes - Conversion'!B5050 = "9. Any person (substitution for securities etc.)"),
'Con. Notes - Conversion'!C5050,
IF(
'Con. Notes - Conversion'!B5050 = "",
#N/A,
'Con. Notes - Conversion'!B5050)
)</f>
        <v>#N/A</v>
      </c>
      <c r="G5050" t="e">
        <f>IF(
OR('Con. Notes - No Conversion'!B5050 = "8. Transferee of restricted securities", 'Con. Notes - No Conversion'!B5050 = "9. Any person (substitution for securities etc.)"),
'Con. Notes - No Conversion'!C5050,
IF(
'Con. Notes - No Conversion'!B5050 = "",
#N/A,
'Con. Notes - No Conversion'!B5050)
)</f>
        <v>#N/A</v>
      </c>
    </row>
    <row r="5051" spans="1:7" x14ac:dyDescent="0.25">
      <c r="A5051" t="e">
        <f>IF(
OR(Shares!B5051 = "8. Transferee of restricted securities", Shares!B5051 = "9. Any person (substitution for securities etc.)"),
Shares!C5051,
IF(
Shares!B5051 = "",
#N/A,
Shares!B5051)
)</f>
        <v>#N/A</v>
      </c>
      <c r="B5051" t="e">
        <f>IF(
OR('Shares - LTR - Granted'!B5051 = "8. Transferee of restricted securities", 'Shares - LTR - Granted'!B5051 = "9. Any person (substitution for securities etc.)"),
'Shares - LTR - Granted'!C5051,
IF(
'Shares - LTR - Granted'!B5051 = "",
#N/A,
'Shares - LTR - Granted'!B5051)
)</f>
        <v>#N/A</v>
      </c>
      <c r="C5051" t="e">
        <f>IF(
OR('Performance Securities'!B5051 = "8. Transferee of restricted securities", 'Performance Securities'!B5051 = "9. Any person (substitution for securities etc.)"),
'Performance Securities'!C5051,
IF(
'Performance Securities'!B5051 = "",
#N/A,
'Performance Securities'!B5051)
)</f>
        <v>#N/A</v>
      </c>
      <c r="D5051" t="e">
        <f>IF(
OR('Options or Warrants'!B5051 = "8. Transferee of restricted securities", 'Options or Warrants'!B5051 = "9. Any person (substitution for securities etc.)"),
'Options or Warrants'!C5051,
IF(
'Options or Warrants'!B5051 = "",
#N/A,
'Options or Warrants'!B5051)
)</f>
        <v>#N/A</v>
      </c>
      <c r="E5051" t="e">
        <f>IF(
OR('Options - Free Attaching'!B5051 = "8. Transferee of restricted securities", 'Options - Free Attaching'!B5051 = "9. Any person (substitution for securities etc.)"),
'Options - Free Attaching'!C5051,
IF(
'Options - Free Attaching'!B5051 = "",
#N/A,
'Options - Free Attaching'!B5051)
)</f>
        <v>#N/A</v>
      </c>
      <c r="F5051" t="e">
        <f>IF(
OR('Con. Notes - Conversion'!B5051 = "8. Transferee of restricted securities", 'Con. Notes - Conversion'!B5051 = "9. Any person (substitution for securities etc.)"),
'Con. Notes - Conversion'!C5051,
IF(
'Con. Notes - Conversion'!B5051 = "",
#N/A,
'Con. Notes - Conversion'!B5051)
)</f>
        <v>#N/A</v>
      </c>
      <c r="G5051" t="e">
        <f>IF(
OR('Con. Notes - No Conversion'!B5051 = "8. Transferee of restricted securities", 'Con. Notes - No Conversion'!B5051 = "9. Any person (substitution for securities etc.)"),
'Con. Notes - No Conversion'!C5051,
IF(
'Con. Notes - No Conversion'!B5051 = "",
#N/A,
'Con. Notes - No Conversion'!B5051)
)</f>
        <v>#N/A</v>
      </c>
    </row>
    <row r="5052" spans="1:7" x14ac:dyDescent="0.25">
      <c r="A5052" t="e">
        <f>IF(
OR(Shares!B5052 = "8. Transferee of restricted securities", Shares!B5052 = "9. Any person (substitution for securities etc.)"),
Shares!C5052,
IF(
Shares!B5052 = "",
#N/A,
Shares!B5052)
)</f>
        <v>#N/A</v>
      </c>
      <c r="B5052" t="e">
        <f>IF(
OR('Shares - LTR - Granted'!B5052 = "8. Transferee of restricted securities", 'Shares - LTR - Granted'!B5052 = "9. Any person (substitution for securities etc.)"),
'Shares - LTR - Granted'!C5052,
IF(
'Shares - LTR - Granted'!B5052 = "",
#N/A,
'Shares - LTR - Granted'!B5052)
)</f>
        <v>#N/A</v>
      </c>
      <c r="C5052" t="e">
        <f>IF(
OR('Performance Securities'!B5052 = "8. Transferee of restricted securities", 'Performance Securities'!B5052 = "9. Any person (substitution for securities etc.)"),
'Performance Securities'!C5052,
IF(
'Performance Securities'!B5052 = "",
#N/A,
'Performance Securities'!B5052)
)</f>
        <v>#N/A</v>
      </c>
      <c r="D5052" t="e">
        <f>IF(
OR('Options or Warrants'!B5052 = "8. Transferee of restricted securities", 'Options or Warrants'!B5052 = "9. Any person (substitution for securities etc.)"),
'Options or Warrants'!C5052,
IF(
'Options or Warrants'!B5052 = "",
#N/A,
'Options or Warrants'!B5052)
)</f>
        <v>#N/A</v>
      </c>
      <c r="E5052" t="e">
        <f>IF(
OR('Options - Free Attaching'!B5052 = "8. Transferee of restricted securities", 'Options - Free Attaching'!B5052 = "9. Any person (substitution for securities etc.)"),
'Options - Free Attaching'!C5052,
IF(
'Options - Free Attaching'!B5052 = "",
#N/A,
'Options - Free Attaching'!B5052)
)</f>
        <v>#N/A</v>
      </c>
      <c r="F5052" t="e">
        <f>IF(
OR('Con. Notes - Conversion'!B5052 = "8. Transferee of restricted securities", 'Con. Notes - Conversion'!B5052 = "9. Any person (substitution for securities etc.)"),
'Con. Notes - Conversion'!C5052,
IF(
'Con. Notes - Conversion'!B5052 = "",
#N/A,
'Con. Notes - Conversion'!B5052)
)</f>
        <v>#N/A</v>
      </c>
      <c r="G5052" t="e">
        <f>IF(
OR('Con. Notes - No Conversion'!B5052 = "8. Transferee of restricted securities", 'Con. Notes - No Conversion'!B5052 = "9. Any person (substitution for securities etc.)"),
'Con. Notes - No Conversion'!C5052,
IF(
'Con. Notes - No Conversion'!B5052 = "",
#N/A,
'Con. Notes - No Conversion'!B5052)
)</f>
        <v>#N/A</v>
      </c>
    </row>
    <row r="5053" spans="1:7" x14ac:dyDescent="0.25">
      <c r="A5053" t="e">
        <f>IF(
OR(Shares!B5053 = "8. Transferee of restricted securities", Shares!B5053 = "9. Any person (substitution for securities etc.)"),
Shares!C5053,
IF(
Shares!B5053 = "",
#N/A,
Shares!B5053)
)</f>
        <v>#N/A</v>
      </c>
      <c r="B5053" t="e">
        <f>IF(
OR('Shares - LTR - Granted'!B5053 = "8. Transferee of restricted securities", 'Shares - LTR - Granted'!B5053 = "9. Any person (substitution for securities etc.)"),
'Shares - LTR - Granted'!C5053,
IF(
'Shares - LTR - Granted'!B5053 = "",
#N/A,
'Shares - LTR - Granted'!B5053)
)</f>
        <v>#N/A</v>
      </c>
      <c r="C5053" t="e">
        <f>IF(
OR('Performance Securities'!B5053 = "8. Transferee of restricted securities", 'Performance Securities'!B5053 = "9. Any person (substitution for securities etc.)"),
'Performance Securities'!C5053,
IF(
'Performance Securities'!B5053 = "",
#N/A,
'Performance Securities'!B5053)
)</f>
        <v>#N/A</v>
      </c>
      <c r="D5053" t="e">
        <f>IF(
OR('Options or Warrants'!B5053 = "8. Transferee of restricted securities", 'Options or Warrants'!B5053 = "9. Any person (substitution for securities etc.)"),
'Options or Warrants'!C5053,
IF(
'Options or Warrants'!B5053 = "",
#N/A,
'Options or Warrants'!B5053)
)</f>
        <v>#N/A</v>
      </c>
      <c r="E5053" t="e">
        <f>IF(
OR('Options - Free Attaching'!B5053 = "8. Transferee of restricted securities", 'Options - Free Attaching'!B5053 = "9. Any person (substitution for securities etc.)"),
'Options - Free Attaching'!C5053,
IF(
'Options - Free Attaching'!B5053 = "",
#N/A,
'Options - Free Attaching'!B5053)
)</f>
        <v>#N/A</v>
      </c>
      <c r="F5053" t="e">
        <f>IF(
OR('Con. Notes - Conversion'!B5053 = "8. Transferee of restricted securities", 'Con. Notes - Conversion'!B5053 = "9. Any person (substitution for securities etc.)"),
'Con. Notes - Conversion'!C5053,
IF(
'Con. Notes - Conversion'!B5053 = "",
#N/A,
'Con. Notes - Conversion'!B5053)
)</f>
        <v>#N/A</v>
      </c>
      <c r="G5053" t="e">
        <f>IF(
OR('Con. Notes - No Conversion'!B5053 = "8. Transferee of restricted securities", 'Con. Notes - No Conversion'!B5053 = "9. Any person (substitution for securities etc.)"),
'Con. Notes - No Conversion'!C5053,
IF(
'Con. Notes - No Conversion'!B5053 = "",
#N/A,
'Con. Notes - No Conversion'!B5053)
)</f>
        <v>#N/A</v>
      </c>
    </row>
    <row r="5054" spans="1:7" x14ac:dyDescent="0.25">
      <c r="A5054" t="e">
        <f>IF(
OR(Shares!B5054 = "8. Transferee of restricted securities", Shares!B5054 = "9. Any person (substitution for securities etc.)"),
Shares!C5054,
IF(
Shares!B5054 = "",
#N/A,
Shares!B5054)
)</f>
        <v>#N/A</v>
      </c>
      <c r="B5054" t="e">
        <f>IF(
OR('Shares - LTR - Granted'!B5054 = "8. Transferee of restricted securities", 'Shares - LTR - Granted'!B5054 = "9. Any person (substitution for securities etc.)"),
'Shares - LTR - Granted'!C5054,
IF(
'Shares - LTR - Granted'!B5054 = "",
#N/A,
'Shares - LTR - Granted'!B5054)
)</f>
        <v>#N/A</v>
      </c>
      <c r="C5054" t="e">
        <f>IF(
OR('Performance Securities'!B5054 = "8. Transferee of restricted securities", 'Performance Securities'!B5054 = "9. Any person (substitution for securities etc.)"),
'Performance Securities'!C5054,
IF(
'Performance Securities'!B5054 = "",
#N/A,
'Performance Securities'!B5054)
)</f>
        <v>#N/A</v>
      </c>
      <c r="D5054" t="e">
        <f>IF(
OR('Options or Warrants'!B5054 = "8. Transferee of restricted securities", 'Options or Warrants'!B5054 = "9. Any person (substitution for securities etc.)"),
'Options or Warrants'!C5054,
IF(
'Options or Warrants'!B5054 = "",
#N/A,
'Options or Warrants'!B5054)
)</f>
        <v>#N/A</v>
      </c>
      <c r="E5054" t="e">
        <f>IF(
OR('Options - Free Attaching'!B5054 = "8. Transferee of restricted securities", 'Options - Free Attaching'!B5054 = "9. Any person (substitution for securities etc.)"),
'Options - Free Attaching'!C5054,
IF(
'Options - Free Attaching'!B5054 = "",
#N/A,
'Options - Free Attaching'!B5054)
)</f>
        <v>#N/A</v>
      </c>
      <c r="F5054" t="e">
        <f>IF(
OR('Con. Notes - Conversion'!B5054 = "8. Transferee of restricted securities", 'Con. Notes - Conversion'!B5054 = "9. Any person (substitution for securities etc.)"),
'Con. Notes - Conversion'!C5054,
IF(
'Con. Notes - Conversion'!B5054 = "",
#N/A,
'Con. Notes - Conversion'!B5054)
)</f>
        <v>#N/A</v>
      </c>
      <c r="G5054" t="e">
        <f>IF(
OR('Con. Notes - No Conversion'!B5054 = "8. Transferee of restricted securities", 'Con. Notes - No Conversion'!B5054 = "9. Any person (substitution for securities etc.)"),
'Con. Notes - No Conversion'!C5054,
IF(
'Con. Notes - No Conversion'!B5054 = "",
#N/A,
'Con. Notes - No Conversion'!B5054)
)</f>
        <v>#N/A</v>
      </c>
    </row>
    <row r="5055" spans="1:7" x14ac:dyDescent="0.25">
      <c r="A5055" t="e">
        <f>IF(
OR(Shares!B5055 = "8. Transferee of restricted securities", Shares!B5055 = "9. Any person (substitution for securities etc.)"),
Shares!C5055,
IF(
Shares!B5055 = "",
#N/A,
Shares!B5055)
)</f>
        <v>#N/A</v>
      </c>
      <c r="B5055" t="e">
        <f>IF(
OR('Shares - LTR - Granted'!B5055 = "8. Transferee of restricted securities", 'Shares - LTR - Granted'!B5055 = "9. Any person (substitution for securities etc.)"),
'Shares - LTR - Granted'!C5055,
IF(
'Shares - LTR - Granted'!B5055 = "",
#N/A,
'Shares - LTR - Granted'!B5055)
)</f>
        <v>#N/A</v>
      </c>
      <c r="C5055" t="e">
        <f>IF(
OR('Performance Securities'!B5055 = "8. Transferee of restricted securities", 'Performance Securities'!B5055 = "9. Any person (substitution for securities etc.)"),
'Performance Securities'!C5055,
IF(
'Performance Securities'!B5055 = "",
#N/A,
'Performance Securities'!B5055)
)</f>
        <v>#N/A</v>
      </c>
      <c r="D5055" t="e">
        <f>IF(
OR('Options or Warrants'!B5055 = "8. Transferee of restricted securities", 'Options or Warrants'!B5055 = "9. Any person (substitution for securities etc.)"),
'Options or Warrants'!C5055,
IF(
'Options or Warrants'!B5055 = "",
#N/A,
'Options or Warrants'!B5055)
)</f>
        <v>#N/A</v>
      </c>
      <c r="E5055" t="e">
        <f>IF(
OR('Options - Free Attaching'!B5055 = "8. Transferee of restricted securities", 'Options - Free Attaching'!B5055 = "9. Any person (substitution for securities etc.)"),
'Options - Free Attaching'!C5055,
IF(
'Options - Free Attaching'!B5055 = "",
#N/A,
'Options - Free Attaching'!B5055)
)</f>
        <v>#N/A</v>
      </c>
      <c r="F5055" t="e">
        <f>IF(
OR('Con. Notes - Conversion'!B5055 = "8. Transferee of restricted securities", 'Con. Notes - Conversion'!B5055 = "9. Any person (substitution for securities etc.)"),
'Con. Notes - Conversion'!C5055,
IF(
'Con. Notes - Conversion'!B5055 = "",
#N/A,
'Con. Notes - Conversion'!B5055)
)</f>
        <v>#N/A</v>
      </c>
      <c r="G5055" t="e">
        <f>IF(
OR('Con. Notes - No Conversion'!B5055 = "8. Transferee of restricted securities", 'Con. Notes - No Conversion'!B5055 = "9. Any person (substitution for securities etc.)"),
'Con. Notes - No Conversion'!C5055,
IF(
'Con. Notes - No Conversion'!B5055 = "",
#N/A,
'Con. Notes - No Conversion'!B5055)
)</f>
        <v>#N/A</v>
      </c>
    </row>
    <row r="5056" spans="1:7" x14ac:dyDescent="0.25">
      <c r="A5056" t="e">
        <f>IF(
OR(Shares!B5056 = "8. Transferee of restricted securities", Shares!B5056 = "9. Any person (substitution for securities etc.)"),
Shares!C5056,
IF(
Shares!B5056 = "",
#N/A,
Shares!B5056)
)</f>
        <v>#N/A</v>
      </c>
      <c r="B5056" t="e">
        <f>IF(
OR('Shares - LTR - Granted'!B5056 = "8. Transferee of restricted securities", 'Shares - LTR - Granted'!B5056 = "9. Any person (substitution for securities etc.)"),
'Shares - LTR - Granted'!C5056,
IF(
'Shares - LTR - Granted'!B5056 = "",
#N/A,
'Shares - LTR - Granted'!B5056)
)</f>
        <v>#N/A</v>
      </c>
      <c r="C5056" t="e">
        <f>IF(
OR('Performance Securities'!B5056 = "8. Transferee of restricted securities", 'Performance Securities'!B5056 = "9. Any person (substitution for securities etc.)"),
'Performance Securities'!C5056,
IF(
'Performance Securities'!B5056 = "",
#N/A,
'Performance Securities'!B5056)
)</f>
        <v>#N/A</v>
      </c>
      <c r="D5056" t="e">
        <f>IF(
OR('Options or Warrants'!B5056 = "8. Transferee of restricted securities", 'Options or Warrants'!B5056 = "9. Any person (substitution for securities etc.)"),
'Options or Warrants'!C5056,
IF(
'Options or Warrants'!B5056 = "",
#N/A,
'Options or Warrants'!B5056)
)</f>
        <v>#N/A</v>
      </c>
      <c r="E5056" t="e">
        <f>IF(
OR('Options - Free Attaching'!B5056 = "8. Transferee of restricted securities", 'Options - Free Attaching'!B5056 = "9. Any person (substitution for securities etc.)"),
'Options - Free Attaching'!C5056,
IF(
'Options - Free Attaching'!B5056 = "",
#N/A,
'Options - Free Attaching'!B5056)
)</f>
        <v>#N/A</v>
      </c>
      <c r="F5056" t="e">
        <f>IF(
OR('Con. Notes - Conversion'!B5056 = "8. Transferee of restricted securities", 'Con. Notes - Conversion'!B5056 = "9. Any person (substitution for securities etc.)"),
'Con. Notes - Conversion'!C5056,
IF(
'Con. Notes - Conversion'!B5056 = "",
#N/A,
'Con. Notes - Conversion'!B5056)
)</f>
        <v>#N/A</v>
      </c>
      <c r="G5056" t="e">
        <f>IF(
OR('Con. Notes - No Conversion'!B5056 = "8. Transferee of restricted securities", 'Con. Notes - No Conversion'!B5056 = "9. Any person (substitution for securities etc.)"),
'Con. Notes - No Conversion'!C5056,
IF(
'Con. Notes - No Conversion'!B5056 = "",
#N/A,
'Con. Notes - No Conversion'!B5056)
)</f>
        <v>#N/A</v>
      </c>
    </row>
    <row r="5057" spans="1:7" x14ac:dyDescent="0.25">
      <c r="A5057" t="e">
        <f>IF(
OR(Shares!B5057 = "8. Transferee of restricted securities", Shares!B5057 = "9. Any person (substitution for securities etc.)"),
Shares!C5057,
IF(
Shares!B5057 = "",
#N/A,
Shares!B5057)
)</f>
        <v>#N/A</v>
      </c>
      <c r="B5057" t="e">
        <f>IF(
OR('Shares - LTR - Granted'!B5057 = "8. Transferee of restricted securities", 'Shares - LTR - Granted'!B5057 = "9. Any person (substitution for securities etc.)"),
'Shares - LTR - Granted'!C5057,
IF(
'Shares - LTR - Granted'!B5057 = "",
#N/A,
'Shares - LTR - Granted'!B5057)
)</f>
        <v>#N/A</v>
      </c>
      <c r="C5057" t="e">
        <f>IF(
OR('Performance Securities'!B5057 = "8. Transferee of restricted securities", 'Performance Securities'!B5057 = "9. Any person (substitution for securities etc.)"),
'Performance Securities'!C5057,
IF(
'Performance Securities'!B5057 = "",
#N/A,
'Performance Securities'!B5057)
)</f>
        <v>#N/A</v>
      </c>
      <c r="D5057" t="e">
        <f>IF(
OR('Options or Warrants'!B5057 = "8. Transferee of restricted securities", 'Options or Warrants'!B5057 = "9. Any person (substitution for securities etc.)"),
'Options or Warrants'!C5057,
IF(
'Options or Warrants'!B5057 = "",
#N/A,
'Options or Warrants'!B5057)
)</f>
        <v>#N/A</v>
      </c>
      <c r="E5057" t="e">
        <f>IF(
OR('Options - Free Attaching'!B5057 = "8. Transferee of restricted securities", 'Options - Free Attaching'!B5057 = "9. Any person (substitution for securities etc.)"),
'Options - Free Attaching'!C5057,
IF(
'Options - Free Attaching'!B5057 = "",
#N/A,
'Options - Free Attaching'!B5057)
)</f>
        <v>#N/A</v>
      </c>
      <c r="F5057" t="e">
        <f>IF(
OR('Con. Notes - Conversion'!B5057 = "8. Transferee of restricted securities", 'Con. Notes - Conversion'!B5057 = "9. Any person (substitution for securities etc.)"),
'Con. Notes - Conversion'!C5057,
IF(
'Con. Notes - Conversion'!B5057 = "",
#N/A,
'Con. Notes - Conversion'!B5057)
)</f>
        <v>#N/A</v>
      </c>
      <c r="G5057" t="e">
        <f>IF(
OR('Con. Notes - No Conversion'!B5057 = "8. Transferee of restricted securities", 'Con. Notes - No Conversion'!B5057 = "9. Any person (substitution for securities etc.)"),
'Con. Notes - No Conversion'!C5057,
IF(
'Con. Notes - No Conversion'!B5057 = "",
#N/A,
'Con. Notes - No Conversion'!B5057)
)</f>
        <v>#N/A</v>
      </c>
    </row>
    <row r="5058" spans="1:7" x14ac:dyDescent="0.25">
      <c r="A5058" t="e">
        <f>IF(
OR(Shares!B5058 = "8. Transferee of restricted securities", Shares!B5058 = "9. Any person (substitution for securities etc.)"),
Shares!C5058,
IF(
Shares!B5058 = "",
#N/A,
Shares!B5058)
)</f>
        <v>#N/A</v>
      </c>
      <c r="B5058" t="e">
        <f>IF(
OR('Shares - LTR - Granted'!B5058 = "8. Transferee of restricted securities", 'Shares - LTR - Granted'!B5058 = "9. Any person (substitution for securities etc.)"),
'Shares - LTR - Granted'!C5058,
IF(
'Shares - LTR - Granted'!B5058 = "",
#N/A,
'Shares - LTR - Granted'!B5058)
)</f>
        <v>#N/A</v>
      </c>
      <c r="C5058" t="e">
        <f>IF(
OR('Performance Securities'!B5058 = "8. Transferee of restricted securities", 'Performance Securities'!B5058 = "9. Any person (substitution for securities etc.)"),
'Performance Securities'!C5058,
IF(
'Performance Securities'!B5058 = "",
#N/A,
'Performance Securities'!B5058)
)</f>
        <v>#N/A</v>
      </c>
      <c r="D5058" t="e">
        <f>IF(
OR('Options or Warrants'!B5058 = "8. Transferee of restricted securities", 'Options or Warrants'!B5058 = "9. Any person (substitution for securities etc.)"),
'Options or Warrants'!C5058,
IF(
'Options or Warrants'!B5058 = "",
#N/A,
'Options or Warrants'!B5058)
)</f>
        <v>#N/A</v>
      </c>
      <c r="E5058" t="e">
        <f>IF(
OR('Options - Free Attaching'!B5058 = "8. Transferee of restricted securities", 'Options - Free Attaching'!B5058 = "9. Any person (substitution for securities etc.)"),
'Options - Free Attaching'!C5058,
IF(
'Options - Free Attaching'!B5058 = "",
#N/A,
'Options - Free Attaching'!B5058)
)</f>
        <v>#N/A</v>
      </c>
      <c r="F5058" t="e">
        <f>IF(
OR('Con. Notes - Conversion'!B5058 = "8. Transferee of restricted securities", 'Con. Notes - Conversion'!B5058 = "9. Any person (substitution for securities etc.)"),
'Con. Notes - Conversion'!C5058,
IF(
'Con. Notes - Conversion'!B5058 = "",
#N/A,
'Con. Notes - Conversion'!B5058)
)</f>
        <v>#N/A</v>
      </c>
      <c r="G5058" t="e">
        <f>IF(
OR('Con. Notes - No Conversion'!B5058 = "8. Transferee of restricted securities", 'Con. Notes - No Conversion'!B5058 = "9. Any person (substitution for securities etc.)"),
'Con. Notes - No Conversion'!C5058,
IF(
'Con. Notes - No Conversion'!B5058 = "",
#N/A,
'Con. Notes - No Conversion'!B5058)
)</f>
        <v>#N/A</v>
      </c>
    </row>
    <row r="5059" spans="1:7" x14ac:dyDescent="0.25">
      <c r="A5059" t="e">
        <f>IF(
OR(Shares!B5059 = "8. Transferee of restricted securities", Shares!B5059 = "9. Any person (substitution for securities etc.)"),
Shares!C5059,
IF(
Shares!B5059 = "",
#N/A,
Shares!B5059)
)</f>
        <v>#N/A</v>
      </c>
      <c r="B5059" t="e">
        <f>IF(
OR('Shares - LTR - Granted'!B5059 = "8. Transferee of restricted securities", 'Shares - LTR - Granted'!B5059 = "9. Any person (substitution for securities etc.)"),
'Shares - LTR - Granted'!C5059,
IF(
'Shares - LTR - Granted'!B5059 = "",
#N/A,
'Shares - LTR - Granted'!B5059)
)</f>
        <v>#N/A</v>
      </c>
      <c r="C5059" t="e">
        <f>IF(
OR('Performance Securities'!B5059 = "8. Transferee of restricted securities", 'Performance Securities'!B5059 = "9. Any person (substitution for securities etc.)"),
'Performance Securities'!C5059,
IF(
'Performance Securities'!B5059 = "",
#N/A,
'Performance Securities'!B5059)
)</f>
        <v>#N/A</v>
      </c>
      <c r="D5059" t="e">
        <f>IF(
OR('Options or Warrants'!B5059 = "8. Transferee of restricted securities", 'Options or Warrants'!B5059 = "9. Any person (substitution for securities etc.)"),
'Options or Warrants'!C5059,
IF(
'Options or Warrants'!B5059 = "",
#N/A,
'Options or Warrants'!B5059)
)</f>
        <v>#N/A</v>
      </c>
      <c r="E5059" t="e">
        <f>IF(
OR('Options - Free Attaching'!B5059 = "8. Transferee of restricted securities", 'Options - Free Attaching'!B5059 = "9. Any person (substitution for securities etc.)"),
'Options - Free Attaching'!C5059,
IF(
'Options - Free Attaching'!B5059 = "",
#N/A,
'Options - Free Attaching'!B5059)
)</f>
        <v>#N/A</v>
      </c>
      <c r="F5059" t="e">
        <f>IF(
OR('Con. Notes - Conversion'!B5059 = "8. Transferee of restricted securities", 'Con. Notes - Conversion'!B5059 = "9. Any person (substitution for securities etc.)"),
'Con. Notes - Conversion'!C5059,
IF(
'Con. Notes - Conversion'!B5059 = "",
#N/A,
'Con. Notes - Conversion'!B5059)
)</f>
        <v>#N/A</v>
      </c>
      <c r="G5059" t="e">
        <f>IF(
OR('Con. Notes - No Conversion'!B5059 = "8. Transferee of restricted securities", 'Con. Notes - No Conversion'!B5059 = "9. Any person (substitution for securities etc.)"),
'Con. Notes - No Conversion'!C5059,
IF(
'Con. Notes - No Conversion'!B5059 = "",
#N/A,
'Con. Notes - No Conversion'!B5059)
)</f>
        <v>#N/A</v>
      </c>
    </row>
    <row r="5060" spans="1:7" x14ac:dyDescent="0.25">
      <c r="A5060" t="e">
        <f>IF(
OR(Shares!B5060 = "8. Transferee of restricted securities", Shares!B5060 = "9. Any person (substitution for securities etc.)"),
Shares!C5060,
IF(
Shares!B5060 = "",
#N/A,
Shares!B5060)
)</f>
        <v>#N/A</v>
      </c>
      <c r="B5060" t="e">
        <f>IF(
OR('Shares - LTR - Granted'!B5060 = "8. Transferee of restricted securities", 'Shares - LTR - Granted'!B5060 = "9. Any person (substitution for securities etc.)"),
'Shares - LTR - Granted'!C5060,
IF(
'Shares - LTR - Granted'!B5060 = "",
#N/A,
'Shares - LTR - Granted'!B5060)
)</f>
        <v>#N/A</v>
      </c>
      <c r="C5060" t="e">
        <f>IF(
OR('Performance Securities'!B5060 = "8. Transferee of restricted securities", 'Performance Securities'!B5060 = "9. Any person (substitution for securities etc.)"),
'Performance Securities'!C5060,
IF(
'Performance Securities'!B5060 = "",
#N/A,
'Performance Securities'!B5060)
)</f>
        <v>#N/A</v>
      </c>
      <c r="D5060" t="e">
        <f>IF(
OR('Options or Warrants'!B5060 = "8. Transferee of restricted securities", 'Options or Warrants'!B5060 = "9. Any person (substitution for securities etc.)"),
'Options or Warrants'!C5060,
IF(
'Options or Warrants'!B5060 = "",
#N/A,
'Options or Warrants'!B5060)
)</f>
        <v>#N/A</v>
      </c>
      <c r="E5060" t="e">
        <f>IF(
OR('Options - Free Attaching'!B5060 = "8. Transferee of restricted securities", 'Options - Free Attaching'!B5060 = "9. Any person (substitution for securities etc.)"),
'Options - Free Attaching'!C5060,
IF(
'Options - Free Attaching'!B5060 = "",
#N/A,
'Options - Free Attaching'!B5060)
)</f>
        <v>#N/A</v>
      </c>
      <c r="F5060" t="e">
        <f>IF(
OR('Con. Notes - Conversion'!B5060 = "8. Transferee of restricted securities", 'Con. Notes - Conversion'!B5060 = "9. Any person (substitution for securities etc.)"),
'Con. Notes - Conversion'!C5060,
IF(
'Con. Notes - Conversion'!B5060 = "",
#N/A,
'Con. Notes - Conversion'!B5060)
)</f>
        <v>#N/A</v>
      </c>
      <c r="G5060" t="e">
        <f>IF(
OR('Con. Notes - No Conversion'!B5060 = "8. Transferee of restricted securities", 'Con. Notes - No Conversion'!B5060 = "9. Any person (substitution for securities etc.)"),
'Con. Notes - No Conversion'!C5060,
IF(
'Con. Notes - No Conversion'!B5060 = "",
#N/A,
'Con. Notes - No Conversion'!B5060)
)</f>
        <v>#N/A</v>
      </c>
    </row>
    <row r="5061" spans="1:7" x14ac:dyDescent="0.25">
      <c r="A5061" t="e">
        <f>IF(
OR(Shares!B5061 = "8. Transferee of restricted securities", Shares!B5061 = "9. Any person (substitution for securities etc.)"),
Shares!C5061,
IF(
Shares!B5061 = "",
#N/A,
Shares!B5061)
)</f>
        <v>#N/A</v>
      </c>
      <c r="B5061" t="e">
        <f>IF(
OR('Shares - LTR - Granted'!B5061 = "8. Transferee of restricted securities", 'Shares - LTR - Granted'!B5061 = "9. Any person (substitution for securities etc.)"),
'Shares - LTR - Granted'!C5061,
IF(
'Shares - LTR - Granted'!B5061 = "",
#N/A,
'Shares - LTR - Granted'!B5061)
)</f>
        <v>#N/A</v>
      </c>
      <c r="C5061" t="e">
        <f>IF(
OR('Performance Securities'!B5061 = "8. Transferee of restricted securities", 'Performance Securities'!B5061 = "9. Any person (substitution for securities etc.)"),
'Performance Securities'!C5061,
IF(
'Performance Securities'!B5061 = "",
#N/A,
'Performance Securities'!B5061)
)</f>
        <v>#N/A</v>
      </c>
      <c r="D5061" t="e">
        <f>IF(
OR('Options or Warrants'!B5061 = "8. Transferee of restricted securities", 'Options or Warrants'!B5061 = "9. Any person (substitution for securities etc.)"),
'Options or Warrants'!C5061,
IF(
'Options or Warrants'!B5061 = "",
#N/A,
'Options or Warrants'!B5061)
)</f>
        <v>#N/A</v>
      </c>
      <c r="E5061" t="e">
        <f>IF(
OR('Options - Free Attaching'!B5061 = "8. Transferee of restricted securities", 'Options - Free Attaching'!B5061 = "9. Any person (substitution for securities etc.)"),
'Options - Free Attaching'!C5061,
IF(
'Options - Free Attaching'!B5061 = "",
#N/A,
'Options - Free Attaching'!B5061)
)</f>
        <v>#N/A</v>
      </c>
      <c r="F5061" t="e">
        <f>IF(
OR('Con. Notes - Conversion'!B5061 = "8. Transferee of restricted securities", 'Con. Notes - Conversion'!B5061 = "9. Any person (substitution for securities etc.)"),
'Con. Notes - Conversion'!C5061,
IF(
'Con. Notes - Conversion'!B5061 = "",
#N/A,
'Con. Notes - Conversion'!B5061)
)</f>
        <v>#N/A</v>
      </c>
      <c r="G5061" t="e">
        <f>IF(
OR('Con. Notes - No Conversion'!B5061 = "8. Transferee of restricted securities", 'Con. Notes - No Conversion'!B5061 = "9. Any person (substitution for securities etc.)"),
'Con. Notes - No Conversion'!C5061,
IF(
'Con. Notes - No Conversion'!B5061 = "",
#N/A,
'Con. Notes - No Conversion'!B5061)
)</f>
        <v>#N/A</v>
      </c>
    </row>
    <row r="5062" spans="1:7" x14ac:dyDescent="0.25">
      <c r="A5062" t="e">
        <f>IF(
OR(Shares!B5062 = "8. Transferee of restricted securities", Shares!B5062 = "9. Any person (substitution for securities etc.)"),
Shares!C5062,
IF(
Shares!B5062 = "",
#N/A,
Shares!B5062)
)</f>
        <v>#N/A</v>
      </c>
      <c r="B5062" t="e">
        <f>IF(
OR('Shares - LTR - Granted'!B5062 = "8. Transferee of restricted securities", 'Shares - LTR - Granted'!B5062 = "9. Any person (substitution for securities etc.)"),
'Shares - LTR - Granted'!C5062,
IF(
'Shares - LTR - Granted'!B5062 = "",
#N/A,
'Shares - LTR - Granted'!B5062)
)</f>
        <v>#N/A</v>
      </c>
      <c r="C5062" t="e">
        <f>IF(
OR('Performance Securities'!B5062 = "8. Transferee of restricted securities", 'Performance Securities'!B5062 = "9. Any person (substitution for securities etc.)"),
'Performance Securities'!C5062,
IF(
'Performance Securities'!B5062 = "",
#N/A,
'Performance Securities'!B5062)
)</f>
        <v>#N/A</v>
      </c>
      <c r="D5062" t="e">
        <f>IF(
OR('Options or Warrants'!B5062 = "8. Transferee of restricted securities", 'Options or Warrants'!B5062 = "9. Any person (substitution for securities etc.)"),
'Options or Warrants'!C5062,
IF(
'Options or Warrants'!B5062 = "",
#N/A,
'Options or Warrants'!B5062)
)</f>
        <v>#N/A</v>
      </c>
      <c r="E5062" t="e">
        <f>IF(
OR('Options - Free Attaching'!B5062 = "8. Transferee of restricted securities", 'Options - Free Attaching'!B5062 = "9. Any person (substitution for securities etc.)"),
'Options - Free Attaching'!C5062,
IF(
'Options - Free Attaching'!B5062 = "",
#N/A,
'Options - Free Attaching'!B5062)
)</f>
        <v>#N/A</v>
      </c>
      <c r="F5062" t="e">
        <f>IF(
OR('Con. Notes - Conversion'!B5062 = "8. Transferee of restricted securities", 'Con. Notes - Conversion'!B5062 = "9. Any person (substitution for securities etc.)"),
'Con. Notes - Conversion'!C5062,
IF(
'Con. Notes - Conversion'!B5062 = "",
#N/A,
'Con. Notes - Conversion'!B5062)
)</f>
        <v>#N/A</v>
      </c>
      <c r="G5062" t="e">
        <f>IF(
OR('Con. Notes - No Conversion'!B5062 = "8. Transferee of restricted securities", 'Con. Notes - No Conversion'!B5062 = "9. Any person (substitution for securities etc.)"),
'Con. Notes - No Conversion'!C5062,
IF(
'Con. Notes - No Conversion'!B5062 = "",
#N/A,
'Con. Notes - No Conversion'!B5062)
)</f>
        <v>#N/A</v>
      </c>
    </row>
    <row r="5063" spans="1:7" x14ac:dyDescent="0.25">
      <c r="A5063" t="e">
        <f>IF(
OR(Shares!B5063 = "8. Transferee of restricted securities", Shares!B5063 = "9. Any person (substitution for securities etc.)"),
Shares!C5063,
IF(
Shares!B5063 = "",
#N/A,
Shares!B5063)
)</f>
        <v>#N/A</v>
      </c>
      <c r="B5063" t="e">
        <f>IF(
OR('Shares - LTR - Granted'!B5063 = "8. Transferee of restricted securities", 'Shares - LTR - Granted'!B5063 = "9. Any person (substitution for securities etc.)"),
'Shares - LTR - Granted'!C5063,
IF(
'Shares - LTR - Granted'!B5063 = "",
#N/A,
'Shares - LTR - Granted'!B5063)
)</f>
        <v>#N/A</v>
      </c>
      <c r="C5063" t="e">
        <f>IF(
OR('Performance Securities'!B5063 = "8. Transferee of restricted securities", 'Performance Securities'!B5063 = "9. Any person (substitution for securities etc.)"),
'Performance Securities'!C5063,
IF(
'Performance Securities'!B5063 = "",
#N/A,
'Performance Securities'!B5063)
)</f>
        <v>#N/A</v>
      </c>
      <c r="D5063" t="e">
        <f>IF(
OR('Options or Warrants'!B5063 = "8. Transferee of restricted securities", 'Options or Warrants'!B5063 = "9. Any person (substitution for securities etc.)"),
'Options or Warrants'!C5063,
IF(
'Options or Warrants'!B5063 = "",
#N/A,
'Options or Warrants'!B5063)
)</f>
        <v>#N/A</v>
      </c>
      <c r="E5063" t="e">
        <f>IF(
OR('Options - Free Attaching'!B5063 = "8. Transferee of restricted securities", 'Options - Free Attaching'!B5063 = "9. Any person (substitution for securities etc.)"),
'Options - Free Attaching'!C5063,
IF(
'Options - Free Attaching'!B5063 = "",
#N/A,
'Options - Free Attaching'!B5063)
)</f>
        <v>#N/A</v>
      </c>
      <c r="F5063" t="e">
        <f>IF(
OR('Con. Notes - Conversion'!B5063 = "8. Transferee of restricted securities", 'Con. Notes - Conversion'!B5063 = "9. Any person (substitution for securities etc.)"),
'Con. Notes - Conversion'!C5063,
IF(
'Con. Notes - Conversion'!B5063 = "",
#N/A,
'Con. Notes - Conversion'!B5063)
)</f>
        <v>#N/A</v>
      </c>
      <c r="G5063" t="e">
        <f>IF(
OR('Con. Notes - No Conversion'!B5063 = "8. Transferee of restricted securities", 'Con. Notes - No Conversion'!B5063 = "9. Any person (substitution for securities etc.)"),
'Con. Notes - No Conversion'!C5063,
IF(
'Con. Notes - No Conversion'!B5063 = "",
#N/A,
'Con. Notes - No Conversion'!B5063)
)</f>
        <v>#N/A</v>
      </c>
    </row>
    <row r="5064" spans="1:7" x14ac:dyDescent="0.25">
      <c r="A5064" t="e">
        <f>IF(
OR(Shares!B5064 = "8. Transferee of restricted securities", Shares!B5064 = "9. Any person (substitution for securities etc.)"),
Shares!C5064,
IF(
Shares!B5064 = "",
#N/A,
Shares!B5064)
)</f>
        <v>#N/A</v>
      </c>
      <c r="B5064" t="e">
        <f>IF(
OR('Shares - LTR - Granted'!B5064 = "8. Transferee of restricted securities", 'Shares - LTR - Granted'!B5064 = "9. Any person (substitution for securities etc.)"),
'Shares - LTR - Granted'!C5064,
IF(
'Shares - LTR - Granted'!B5064 = "",
#N/A,
'Shares - LTR - Granted'!B5064)
)</f>
        <v>#N/A</v>
      </c>
      <c r="C5064" t="e">
        <f>IF(
OR('Performance Securities'!B5064 = "8. Transferee of restricted securities", 'Performance Securities'!B5064 = "9. Any person (substitution for securities etc.)"),
'Performance Securities'!C5064,
IF(
'Performance Securities'!B5064 = "",
#N/A,
'Performance Securities'!B5064)
)</f>
        <v>#N/A</v>
      </c>
      <c r="D5064" t="e">
        <f>IF(
OR('Options or Warrants'!B5064 = "8. Transferee of restricted securities", 'Options or Warrants'!B5064 = "9. Any person (substitution for securities etc.)"),
'Options or Warrants'!C5064,
IF(
'Options or Warrants'!B5064 = "",
#N/A,
'Options or Warrants'!B5064)
)</f>
        <v>#N/A</v>
      </c>
      <c r="E5064" t="e">
        <f>IF(
OR('Options - Free Attaching'!B5064 = "8. Transferee of restricted securities", 'Options - Free Attaching'!B5064 = "9. Any person (substitution for securities etc.)"),
'Options - Free Attaching'!C5064,
IF(
'Options - Free Attaching'!B5064 = "",
#N/A,
'Options - Free Attaching'!B5064)
)</f>
        <v>#N/A</v>
      </c>
      <c r="F5064" t="e">
        <f>IF(
OR('Con. Notes - Conversion'!B5064 = "8. Transferee of restricted securities", 'Con. Notes - Conversion'!B5064 = "9. Any person (substitution for securities etc.)"),
'Con. Notes - Conversion'!C5064,
IF(
'Con. Notes - Conversion'!B5064 = "",
#N/A,
'Con. Notes - Conversion'!B5064)
)</f>
        <v>#N/A</v>
      </c>
      <c r="G5064" t="e">
        <f>IF(
OR('Con. Notes - No Conversion'!B5064 = "8. Transferee of restricted securities", 'Con. Notes - No Conversion'!B5064 = "9. Any person (substitution for securities etc.)"),
'Con. Notes - No Conversion'!C5064,
IF(
'Con. Notes - No Conversion'!B5064 = "",
#N/A,
'Con. Notes - No Conversion'!B5064)
)</f>
        <v>#N/A</v>
      </c>
    </row>
    <row r="5065" spans="1:7" x14ac:dyDescent="0.25">
      <c r="A5065" t="e">
        <f>IF(
OR(Shares!B5065 = "8. Transferee of restricted securities", Shares!B5065 = "9. Any person (substitution for securities etc.)"),
Shares!C5065,
IF(
Shares!B5065 = "",
#N/A,
Shares!B5065)
)</f>
        <v>#N/A</v>
      </c>
      <c r="B5065" t="e">
        <f>IF(
OR('Shares - LTR - Granted'!B5065 = "8. Transferee of restricted securities", 'Shares - LTR - Granted'!B5065 = "9. Any person (substitution for securities etc.)"),
'Shares - LTR - Granted'!C5065,
IF(
'Shares - LTR - Granted'!B5065 = "",
#N/A,
'Shares - LTR - Granted'!B5065)
)</f>
        <v>#N/A</v>
      </c>
      <c r="C5065" t="e">
        <f>IF(
OR('Performance Securities'!B5065 = "8. Transferee of restricted securities", 'Performance Securities'!B5065 = "9. Any person (substitution for securities etc.)"),
'Performance Securities'!C5065,
IF(
'Performance Securities'!B5065 = "",
#N/A,
'Performance Securities'!B5065)
)</f>
        <v>#N/A</v>
      </c>
      <c r="D5065" t="e">
        <f>IF(
OR('Options or Warrants'!B5065 = "8. Transferee of restricted securities", 'Options or Warrants'!B5065 = "9. Any person (substitution for securities etc.)"),
'Options or Warrants'!C5065,
IF(
'Options or Warrants'!B5065 = "",
#N/A,
'Options or Warrants'!B5065)
)</f>
        <v>#N/A</v>
      </c>
      <c r="E5065" t="e">
        <f>IF(
OR('Options - Free Attaching'!B5065 = "8. Transferee of restricted securities", 'Options - Free Attaching'!B5065 = "9. Any person (substitution for securities etc.)"),
'Options - Free Attaching'!C5065,
IF(
'Options - Free Attaching'!B5065 = "",
#N/A,
'Options - Free Attaching'!B5065)
)</f>
        <v>#N/A</v>
      </c>
      <c r="F5065" t="e">
        <f>IF(
OR('Con. Notes - Conversion'!B5065 = "8. Transferee of restricted securities", 'Con. Notes - Conversion'!B5065 = "9. Any person (substitution for securities etc.)"),
'Con. Notes - Conversion'!C5065,
IF(
'Con. Notes - Conversion'!B5065 = "",
#N/A,
'Con. Notes - Conversion'!B5065)
)</f>
        <v>#N/A</v>
      </c>
      <c r="G5065" t="e">
        <f>IF(
OR('Con. Notes - No Conversion'!B5065 = "8. Transferee of restricted securities", 'Con. Notes - No Conversion'!B5065 = "9. Any person (substitution for securities etc.)"),
'Con. Notes - No Conversion'!C5065,
IF(
'Con. Notes - No Conversion'!B5065 = "",
#N/A,
'Con. Notes - No Conversion'!B5065)
)</f>
        <v>#N/A</v>
      </c>
    </row>
    <row r="5066" spans="1:7" x14ac:dyDescent="0.25">
      <c r="A5066" t="e">
        <f>IF(
OR(Shares!B5066 = "8. Transferee of restricted securities", Shares!B5066 = "9. Any person (substitution for securities etc.)"),
Shares!C5066,
IF(
Shares!B5066 = "",
#N/A,
Shares!B5066)
)</f>
        <v>#N/A</v>
      </c>
      <c r="B5066" t="e">
        <f>IF(
OR('Shares - LTR - Granted'!B5066 = "8. Transferee of restricted securities", 'Shares - LTR - Granted'!B5066 = "9. Any person (substitution for securities etc.)"),
'Shares - LTR - Granted'!C5066,
IF(
'Shares - LTR - Granted'!B5066 = "",
#N/A,
'Shares - LTR - Granted'!B5066)
)</f>
        <v>#N/A</v>
      </c>
      <c r="C5066" t="e">
        <f>IF(
OR('Performance Securities'!B5066 = "8. Transferee of restricted securities", 'Performance Securities'!B5066 = "9. Any person (substitution for securities etc.)"),
'Performance Securities'!C5066,
IF(
'Performance Securities'!B5066 = "",
#N/A,
'Performance Securities'!B5066)
)</f>
        <v>#N/A</v>
      </c>
      <c r="D5066" t="e">
        <f>IF(
OR('Options or Warrants'!B5066 = "8. Transferee of restricted securities", 'Options or Warrants'!B5066 = "9. Any person (substitution for securities etc.)"),
'Options or Warrants'!C5066,
IF(
'Options or Warrants'!B5066 = "",
#N/A,
'Options or Warrants'!B5066)
)</f>
        <v>#N/A</v>
      </c>
      <c r="E5066" t="e">
        <f>IF(
OR('Options - Free Attaching'!B5066 = "8. Transferee of restricted securities", 'Options - Free Attaching'!B5066 = "9. Any person (substitution for securities etc.)"),
'Options - Free Attaching'!C5066,
IF(
'Options - Free Attaching'!B5066 = "",
#N/A,
'Options - Free Attaching'!B5066)
)</f>
        <v>#N/A</v>
      </c>
      <c r="F5066" t="e">
        <f>IF(
OR('Con. Notes - Conversion'!B5066 = "8. Transferee of restricted securities", 'Con. Notes - Conversion'!B5066 = "9. Any person (substitution for securities etc.)"),
'Con. Notes - Conversion'!C5066,
IF(
'Con. Notes - Conversion'!B5066 = "",
#N/A,
'Con. Notes - Conversion'!B5066)
)</f>
        <v>#N/A</v>
      </c>
      <c r="G5066" t="e">
        <f>IF(
OR('Con. Notes - No Conversion'!B5066 = "8. Transferee of restricted securities", 'Con. Notes - No Conversion'!B5066 = "9. Any person (substitution for securities etc.)"),
'Con. Notes - No Conversion'!C5066,
IF(
'Con. Notes - No Conversion'!B5066 = "",
#N/A,
'Con. Notes - No Conversion'!B5066)
)</f>
        <v>#N/A</v>
      </c>
    </row>
    <row r="5067" spans="1:7" x14ac:dyDescent="0.25">
      <c r="A5067" t="e">
        <f>IF(
OR(Shares!B5067 = "8. Transferee of restricted securities", Shares!B5067 = "9. Any person (substitution for securities etc.)"),
Shares!C5067,
IF(
Shares!B5067 = "",
#N/A,
Shares!B5067)
)</f>
        <v>#N/A</v>
      </c>
      <c r="B5067" t="e">
        <f>IF(
OR('Shares - LTR - Granted'!B5067 = "8. Transferee of restricted securities", 'Shares - LTR - Granted'!B5067 = "9. Any person (substitution for securities etc.)"),
'Shares - LTR - Granted'!C5067,
IF(
'Shares - LTR - Granted'!B5067 = "",
#N/A,
'Shares - LTR - Granted'!B5067)
)</f>
        <v>#N/A</v>
      </c>
      <c r="C5067" t="e">
        <f>IF(
OR('Performance Securities'!B5067 = "8. Transferee of restricted securities", 'Performance Securities'!B5067 = "9. Any person (substitution for securities etc.)"),
'Performance Securities'!C5067,
IF(
'Performance Securities'!B5067 = "",
#N/A,
'Performance Securities'!B5067)
)</f>
        <v>#N/A</v>
      </c>
      <c r="D5067" t="e">
        <f>IF(
OR('Options or Warrants'!B5067 = "8. Transferee of restricted securities", 'Options or Warrants'!B5067 = "9. Any person (substitution for securities etc.)"),
'Options or Warrants'!C5067,
IF(
'Options or Warrants'!B5067 = "",
#N/A,
'Options or Warrants'!B5067)
)</f>
        <v>#N/A</v>
      </c>
      <c r="E5067" t="e">
        <f>IF(
OR('Options - Free Attaching'!B5067 = "8. Transferee of restricted securities", 'Options - Free Attaching'!B5067 = "9. Any person (substitution for securities etc.)"),
'Options - Free Attaching'!C5067,
IF(
'Options - Free Attaching'!B5067 = "",
#N/A,
'Options - Free Attaching'!B5067)
)</f>
        <v>#N/A</v>
      </c>
      <c r="F5067" t="e">
        <f>IF(
OR('Con. Notes - Conversion'!B5067 = "8. Transferee of restricted securities", 'Con. Notes - Conversion'!B5067 = "9. Any person (substitution for securities etc.)"),
'Con. Notes - Conversion'!C5067,
IF(
'Con. Notes - Conversion'!B5067 = "",
#N/A,
'Con. Notes - Conversion'!B5067)
)</f>
        <v>#N/A</v>
      </c>
      <c r="G5067" t="e">
        <f>IF(
OR('Con. Notes - No Conversion'!B5067 = "8. Transferee of restricted securities", 'Con. Notes - No Conversion'!B5067 = "9. Any person (substitution for securities etc.)"),
'Con. Notes - No Conversion'!C5067,
IF(
'Con. Notes - No Conversion'!B5067 = "",
#N/A,
'Con. Notes - No Conversion'!B5067)
)</f>
        <v>#N/A</v>
      </c>
    </row>
    <row r="5068" spans="1:7" x14ac:dyDescent="0.25">
      <c r="A5068" t="e">
        <f>IF(
OR(Shares!B5068 = "8. Transferee of restricted securities", Shares!B5068 = "9. Any person (substitution for securities etc.)"),
Shares!C5068,
IF(
Shares!B5068 = "",
#N/A,
Shares!B5068)
)</f>
        <v>#N/A</v>
      </c>
      <c r="B5068" t="e">
        <f>IF(
OR('Shares - LTR - Granted'!B5068 = "8. Transferee of restricted securities", 'Shares - LTR - Granted'!B5068 = "9. Any person (substitution for securities etc.)"),
'Shares - LTR - Granted'!C5068,
IF(
'Shares - LTR - Granted'!B5068 = "",
#N/A,
'Shares - LTR - Granted'!B5068)
)</f>
        <v>#N/A</v>
      </c>
      <c r="C5068" t="e">
        <f>IF(
OR('Performance Securities'!B5068 = "8. Transferee of restricted securities", 'Performance Securities'!B5068 = "9. Any person (substitution for securities etc.)"),
'Performance Securities'!C5068,
IF(
'Performance Securities'!B5068 = "",
#N/A,
'Performance Securities'!B5068)
)</f>
        <v>#N/A</v>
      </c>
      <c r="D5068" t="e">
        <f>IF(
OR('Options or Warrants'!B5068 = "8. Transferee of restricted securities", 'Options or Warrants'!B5068 = "9. Any person (substitution for securities etc.)"),
'Options or Warrants'!C5068,
IF(
'Options or Warrants'!B5068 = "",
#N/A,
'Options or Warrants'!B5068)
)</f>
        <v>#N/A</v>
      </c>
      <c r="E5068" t="e">
        <f>IF(
OR('Options - Free Attaching'!B5068 = "8. Transferee of restricted securities", 'Options - Free Attaching'!B5068 = "9. Any person (substitution for securities etc.)"),
'Options - Free Attaching'!C5068,
IF(
'Options - Free Attaching'!B5068 = "",
#N/A,
'Options - Free Attaching'!B5068)
)</f>
        <v>#N/A</v>
      </c>
      <c r="F5068" t="e">
        <f>IF(
OR('Con. Notes - Conversion'!B5068 = "8. Transferee of restricted securities", 'Con. Notes - Conversion'!B5068 = "9. Any person (substitution for securities etc.)"),
'Con. Notes - Conversion'!C5068,
IF(
'Con. Notes - Conversion'!B5068 = "",
#N/A,
'Con. Notes - Conversion'!B5068)
)</f>
        <v>#N/A</v>
      </c>
      <c r="G5068" t="e">
        <f>IF(
OR('Con. Notes - No Conversion'!B5068 = "8. Transferee of restricted securities", 'Con. Notes - No Conversion'!B5068 = "9. Any person (substitution for securities etc.)"),
'Con. Notes - No Conversion'!C5068,
IF(
'Con. Notes - No Conversion'!B5068 = "",
#N/A,
'Con. Notes - No Conversion'!B5068)
)</f>
        <v>#N/A</v>
      </c>
    </row>
    <row r="5069" spans="1:7" x14ac:dyDescent="0.25">
      <c r="A5069" t="e">
        <f>IF(
OR(Shares!B5069 = "8. Transferee of restricted securities", Shares!B5069 = "9. Any person (substitution for securities etc.)"),
Shares!C5069,
IF(
Shares!B5069 = "",
#N/A,
Shares!B5069)
)</f>
        <v>#N/A</v>
      </c>
      <c r="B5069" t="e">
        <f>IF(
OR('Shares - LTR - Granted'!B5069 = "8. Transferee of restricted securities", 'Shares - LTR - Granted'!B5069 = "9. Any person (substitution for securities etc.)"),
'Shares - LTR - Granted'!C5069,
IF(
'Shares - LTR - Granted'!B5069 = "",
#N/A,
'Shares - LTR - Granted'!B5069)
)</f>
        <v>#N/A</v>
      </c>
      <c r="C5069" t="e">
        <f>IF(
OR('Performance Securities'!B5069 = "8. Transferee of restricted securities", 'Performance Securities'!B5069 = "9. Any person (substitution for securities etc.)"),
'Performance Securities'!C5069,
IF(
'Performance Securities'!B5069 = "",
#N/A,
'Performance Securities'!B5069)
)</f>
        <v>#N/A</v>
      </c>
      <c r="D5069" t="e">
        <f>IF(
OR('Options or Warrants'!B5069 = "8. Transferee of restricted securities", 'Options or Warrants'!B5069 = "9. Any person (substitution for securities etc.)"),
'Options or Warrants'!C5069,
IF(
'Options or Warrants'!B5069 = "",
#N/A,
'Options or Warrants'!B5069)
)</f>
        <v>#N/A</v>
      </c>
      <c r="E5069" t="e">
        <f>IF(
OR('Options - Free Attaching'!B5069 = "8. Transferee of restricted securities", 'Options - Free Attaching'!B5069 = "9. Any person (substitution for securities etc.)"),
'Options - Free Attaching'!C5069,
IF(
'Options - Free Attaching'!B5069 = "",
#N/A,
'Options - Free Attaching'!B5069)
)</f>
        <v>#N/A</v>
      </c>
      <c r="F5069" t="e">
        <f>IF(
OR('Con. Notes - Conversion'!B5069 = "8. Transferee of restricted securities", 'Con. Notes - Conversion'!B5069 = "9. Any person (substitution for securities etc.)"),
'Con. Notes - Conversion'!C5069,
IF(
'Con. Notes - Conversion'!B5069 = "",
#N/A,
'Con. Notes - Conversion'!B5069)
)</f>
        <v>#N/A</v>
      </c>
      <c r="G5069" t="e">
        <f>IF(
OR('Con. Notes - No Conversion'!B5069 = "8. Transferee of restricted securities", 'Con. Notes - No Conversion'!B5069 = "9. Any person (substitution for securities etc.)"),
'Con. Notes - No Conversion'!C5069,
IF(
'Con. Notes - No Conversion'!B5069 = "",
#N/A,
'Con. Notes - No Conversion'!B5069)
)</f>
        <v>#N/A</v>
      </c>
    </row>
    <row r="5070" spans="1:7" x14ac:dyDescent="0.25">
      <c r="A5070" t="e">
        <f>IF(
OR(Shares!B5070 = "8. Transferee of restricted securities", Shares!B5070 = "9. Any person (substitution for securities etc.)"),
Shares!C5070,
IF(
Shares!B5070 = "",
#N/A,
Shares!B5070)
)</f>
        <v>#N/A</v>
      </c>
      <c r="B5070" t="e">
        <f>IF(
OR('Shares - LTR - Granted'!B5070 = "8. Transferee of restricted securities", 'Shares - LTR - Granted'!B5070 = "9. Any person (substitution for securities etc.)"),
'Shares - LTR - Granted'!C5070,
IF(
'Shares - LTR - Granted'!B5070 = "",
#N/A,
'Shares - LTR - Granted'!B5070)
)</f>
        <v>#N/A</v>
      </c>
      <c r="C5070" t="e">
        <f>IF(
OR('Performance Securities'!B5070 = "8. Transferee of restricted securities", 'Performance Securities'!B5070 = "9. Any person (substitution for securities etc.)"),
'Performance Securities'!C5070,
IF(
'Performance Securities'!B5070 = "",
#N/A,
'Performance Securities'!B5070)
)</f>
        <v>#N/A</v>
      </c>
      <c r="D5070" t="e">
        <f>IF(
OR('Options or Warrants'!B5070 = "8. Transferee of restricted securities", 'Options or Warrants'!B5070 = "9. Any person (substitution for securities etc.)"),
'Options or Warrants'!C5070,
IF(
'Options or Warrants'!B5070 = "",
#N/A,
'Options or Warrants'!B5070)
)</f>
        <v>#N/A</v>
      </c>
      <c r="E5070" t="e">
        <f>IF(
OR('Options - Free Attaching'!B5070 = "8. Transferee of restricted securities", 'Options - Free Attaching'!B5070 = "9. Any person (substitution for securities etc.)"),
'Options - Free Attaching'!C5070,
IF(
'Options - Free Attaching'!B5070 = "",
#N/A,
'Options - Free Attaching'!B5070)
)</f>
        <v>#N/A</v>
      </c>
      <c r="F5070" t="e">
        <f>IF(
OR('Con. Notes - Conversion'!B5070 = "8. Transferee of restricted securities", 'Con. Notes - Conversion'!B5070 = "9. Any person (substitution for securities etc.)"),
'Con. Notes - Conversion'!C5070,
IF(
'Con. Notes - Conversion'!B5070 = "",
#N/A,
'Con. Notes - Conversion'!B5070)
)</f>
        <v>#N/A</v>
      </c>
      <c r="G5070" t="e">
        <f>IF(
OR('Con. Notes - No Conversion'!B5070 = "8. Transferee of restricted securities", 'Con. Notes - No Conversion'!B5070 = "9. Any person (substitution for securities etc.)"),
'Con. Notes - No Conversion'!C5070,
IF(
'Con. Notes - No Conversion'!B5070 = "",
#N/A,
'Con. Notes - No Conversion'!B5070)
)</f>
        <v>#N/A</v>
      </c>
    </row>
    <row r="5071" spans="1:7" x14ac:dyDescent="0.25">
      <c r="A5071" t="e">
        <f>IF(
OR(Shares!B5071 = "8. Transferee of restricted securities", Shares!B5071 = "9. Any person (substitution for securities etc.)"),
Shares!C5071,
IF(
Shares!B5071 = "",
#N/A,
Shares!B5071)
)</f>
        <v>#N/A</v>
      </c>
      <c r="B5071" t="e">
        <f>IF(
OR('Shares - LTR - Granted'!B5071 = "8. Transferee of restricted securities", 'Shares - LTR - Granted'!B5071 = "9. Any person (substitution for securities etc.)"),
'Shares - LTR - Granted'!C5071,
IF(
'Shares - LTR - Granted'!B5071 = "",
#N/A,
'Shares - LTR - Granted'!B5071)
)</f>
        <v>#N/A</v>
      </c>
      <c r="C5071" t="e">
        <f>IF(
OR('Performance Securities'!B5071 = "8. Transferee of restricted securities", 'Performance Securities'!B5071 = "9. Any person (substitution for securities etc.)"),
'Performance Securities'!C5071,
IF(
'Performance Securities'!B5071 = "",
#N/A,
'Performance Securities'!B5071)
)</f>
        <v>#N/A</v>
      </c>
      <c r="D5071" t="e">
        <f>IF(
OR('Options or Warrants'!B5071 = "8. Transferee of restricted securities", 'Options or Warrants'!B5071 = "9. Any person (substitution for securities etc.)"),
'Options or Warrants'!C5071,
IF(
'Options or Warrants'!B5071 = "",
#N/A,
'Options or Warrants'!B5071)
)</f>
        <v>#N/A</v>
      </c>
      <c r="E5071" t="e">
        <f>IF(
OR('Options - Free Attaching'!B5071 = "8. Transferee of restricted securities", 'Options - Free Attaching'!B5071 = "9. Any person (substitution for securities etc.)"),
'Options - Free Attaching'!C5071,
IF(
'Options - Free Attaching'!B5071 = "",
#N/A,
'Options - Free Attaching'!B5071)
)</f>
        <v>#N/A</v>
      </c>
      <c r="F5071" t="e">
        <f>IF(
OR('Con. Notes - Conversion'!B5071 = "8. Transferee of restricted securities", 'Con. Notes - Conversion'!B5071 = "9. Any person (substitution for securities etc.)"),
'Con. Notes - Conversion'!C5071,
IF(
'Con. Notes - Conversion'!B5071 = "",
#N/A,
'Con. Notes - Conversion'!B5071)
)</f>
        <v>#N/A</v>
      </c>
      <c r="G5071" t="e">
        <f>IF(
OR('Con. Notes - No Conversion'!B5071 = "8. Transferee of restricted securities", 'Con. Notes - No Conversion'!B5071 = "9. Any person (substitution for securities etc.)"),
'Con. Notes - No Conversion'!C5071,
IF(
'Con. Notes - No Conversion'!B5071 = "",
#N/A,
'Con. Notes - No Conversion'!B5071)
)</f>
        <v>#N/A</v>
      </c>
    </row>
    <row r="5072" spans="1:7" x14ac:dyDescent="0.25">
      <c r="A5072" t="e">
        <f>IF(
OR(Shares!B5072 = "8. Transferee of restricted securities", Shares!B5072 = "9. Any person (substitution for securities etc.)"),
Shares!C5072,
IF(
Shares!B5072 = "",
#N/A,
Shares!B5072)
)</f>
        <v>#N/A</v>
      </c>
      <c r="B5072" t="e">
        <f>IF(
OR('Shares - LTR - Granted'!B5072 = "8. Transferee of restricted securities", 'Shares - LTR - Granted'!B5072 = "9. Any person (substitution for securities etc.)"),
'Shares - LTR - Granted'!C5072,
IF(
'Shares - LTR - Granted'!B5072 = "",
#N/A,
'Shares - LTR - Granted'!B5072)
)</f>
        <v>#N/A</v>
      </c>
      <c r="C5072" t="e">
        <f>IF(
OR('Performance Securities'!B5072 = "8. Transferee of restricted securities", 'Performance Securities'!B5072 = "9. Any person (substitution for securities etc.)"),
'Performance Securities'!C5072,
IF(
'Performance Securities'!B5072 = "",
#N/A,
'Performance Securities'!B5072)
)</f>
        <v>#N/A</v>
      </c>
      <c r="D5072" t="e">
        <f>IF(
OR('Options or Warrants'!B5072 = "8. Transferee of restricted securities", 'Options or Warrants'!B5072 = "9. Any person (substitution for securities etc.)"),
'Options or Warrants'!C5072,
IF(
'Options or Warrants'!B5072 = "",
#N/A,
'Options or Warrants'!B5072)
)</f>
        <v>#N/A</v>
      </c>
      <c r="E5072" t="e">
        <f>IF(
OR('Options - Free Attaching'!B5072 = "8. Transferee of restricted securities", 'Options - Free Attaching'!B5072 = "9. Any person (substitution for securities etc.)"),
'Options - Free Attaching'!C5072,
IF(
'Options - Free Attaching'!B5072 = "",
#N/A,
'Options - Free Attaching'!B5072)
)</f>
        <v>#N/A</v>
      </c>
      <c r="F5072" t="e">
        <f>IF(
OR('Con. Notes - Conversion'!B5072 = "8. Transferee of restricted securities", 'Con. Notes - Conversion'!B5072 = "9. Any person (substitution for securities etc.)"),
'Con. Notes - Conversion'!C5072,
IF(
'Con. Notes - Conversion'!B5072 = "",
#N/A,
'Con. Notes - Conversion'!B5072)
)</f>
        <v>#N/A</v>
      </c>
      <c r="G5072" t="e">
        <f>IF(
OR('Con. Notes - No Conversion'!B5072 = "8. Transferee of restricted securities", 'Con. Notes - No Conversion'!B5072 = "9. Any person (substitution for securities etc.)"),
'Con. Notes - No Conversion'!C5072,
IF(
'Con. Notes - No Conversion'!B5072 = "",
#N/A,
'Con. Notes - No Conversion'!B5072)
)</f>
        <v>#N/A</v>
      </c>
    </row>
    <row r="5073" spans="1:7" x14ac:dyDescent="0.25">
      <c r="A5073" t="e">
        <f>IF(
OR(Shares!B5073 = "8. Transferee of restricted securities", Shares!B5073 = "9. Any person (substitution for securities etc.)"),
Shares!C5073,
IF(
Shares!B5073 = "",
#N/A,
Shares!B5073)
)</f>
        <v>#N/A</v>
      </c>
      <c r="B5073" t="e">
        <f>IF(
OR('Shares - LTR - Granted'!B5073 = "8. Transferee of restricted securities", 'Shares - LTR - Granted'!B5073 = "9. Any person (substitution for securities etc.)"),
'Shares - LTR - Granted'!C5073,
IF(
'Shares - LTR - Granted'!B5073 = "",
#N/A,
'Shares - LTR - Granted'!B5073)
)</f>
        <v>#N/A</v>
      </c>
      <c r="C5073" t="e">
        <f>IF(
OR('Performance Securities'!B5073 = "8. Transferee of restricted securities", 'Performance Securities'!B5073 = "9. Any person (substitution for securities etc.)"),
'Performance Securities'!C5073,
IF(
'Performance Securities'!B5073 = "",
#N/A,
'Performance Securities'!B5073)
)</f>
        <v>#N/A</v>
      </c>
      <c r="D5073" t="e">
        <f>IF(
OR('Options or Warrants'!B5073 = "8. Transferee of restricted securities", 'Options or Warrants'!B5073 = "9. Any person (substitution for securities etc.)"),
'Options or Warrants'!C5073,
IF(
'Options or Warrants'!B5073 = "",
#N/A,
'Options or Warrants'!B5073)
)</f>
        <v>#N/A</v>
      </c>
      <c r="E5073" t="e">
        <f>IF(
OR('Options - Free Attaching'!B5073 = "8. Transferee of restricted securities", 'Options - Free Attaching'!B5073 = "9. Any person (substitution for securities etc.)"),
'Options - Free Attaching'!C5073,
IF(
'Options - Free Attaching'!B5073 = "",
#N/A,
'Options - Free Attaching'!B5073)
)</f>
        <v>#N/A</v>
      </c>
      <c r="F5073" t="e">
        <f>IF(
OR('Con. Notes - Conversion'!B5073 = "8. Transferee of restricted securities", 'Con. Notes - Conversion'!B5073 = "9. Any person (substitution for securities etc.)"),
'Con. Notes - Conversion'!C5073,
IF(
'Con. Notes - Conversion'!B5073 = "",
#N/A,
'Con. Notes - Conversion'!B5073)
)</f>
        <v>#N/A</v>
      </c>
      <c r="G5073" t="e">
        <f>IF(
OR('Con. Notes - No Conversion'!B5073 = "8. Transferee of restricted securities", 'Con. Notes - No Conversion'!B5073 = "9. Any person (substitution for securities etc.)"),
'Con. Notes - No Conversion'!C5073,
IF(
'Con. Notes - No Conversion'!B5073 = "",
#N/A,
'Con. Notes - No Conversion'!B5073)
)</f>
        <v>#N/A</v>
      </c>
    </row>
    <row r="5074" spans="1:7" x14ac:dyDescent="0.25">
      <c r="A5074" t="e">
        <f>IF(
OR(Shares!B5074 = "8. Transferee of restricted securities", Shares!B5074 = "9. Any person (substitution for securities etc.)"),
Shares!C5074,
IF(
Shares!B5074 = "",
#N/A,
Shares!B5074)
)</f>
        <v>#N/A</v>
      </c>
      <c r="B5074" t="e">
        <f>IF(
OR('Shares - LTR - Granted'!B5074 = "8. Transferee of restricted securities", 'Shares - LTR - Granted'!B5074 = "9. Any person (substitution for securities etc.)"),
'Shares - LTR - Granted'!C5074,
IF(
'Shares - LTR - Granted'!B5074 = "",
#N/A,
'Shares - LTR - Granted'!B5074)
)</f>
        <v>#N/A</v>
      </c>
      <c r="C5074" t="e">
        <f>IF(
OR('Performance Securities'!B5074 = "8. Transferee of restricted securities", 'Performance Securities'!B5074 = "9. Any person (substitution for securities etc.)"),
'Performance Securities'!C5074,
IF(
'Performance Securities'!B5074 = "",
#N/A,
'Performance Securities'!B5074)
)</f>
        <v>#N/A</v>
      </c>
      <c r="D5074" t="e">
        <f>IF(
OR('Options or Warrants'!B5074 = "8. Transferee of restricted securities", 'Options or Warrants'!B5074 = "9. Any person (substitution for securities etc.)"),
'Options or Warrants'!C5074,
IF(
'Options or Warrants'!B5074 = "",
#N/A,
'Options or Warrants'!B5074)
)</f>
        <v>#N/A</v>
      </c>
      <c r="E5074" t="e">
        <f>IF(
OR('Options - Free Attaching'!B5074 = "8. Transferee of restricted securities", 'Options - Free Attaching'!B5074 = "9. Any person (substitution for securities etc.)"),
'Options - Free Attaching'!C5074,
IF(
'Options - Free Attaching'!B5074 = "",
#N/A,
'Options - Free Attaching'!B5074)
)</f>
        <v>#N/A</v>
      </c>
      <c r="F5074" t="e">
        <f>IF(
OR('Con. Notes - Conversion'!B5074 = "8. Transferee of restricted securities", 'Con. Notes - Conversion'!B5074 = "9. Any person (substitution for securities etc.)"),
'Con. Notes - Conversion'!C5074,
IF(
'Con. Notes - Conversion'!B5074 = "",
#N/A,
'Con. Notes - Conversion'!B5074)
)</f>
        <v>#N/A</v>
      </c>
      <c r="G5074" t="e">
        <f>IF(
OR('Con. Notes - No Conversion'!B5074 = "8. Transferee of restricted securities", 'Con. Notes - No Conversion'!B5074 = "9. Any person (substitution for securities etc.)"),
'Con. Notes - No Conversion'!C5074,
IF(
'Con. Notes - No Conversion'!B5074 = "",
#N/A,
'Con. Notes - No Conversion'!B5074)
)</f>
        <v>#N/A</v>
      </c>
    </row>
    <row r="5075" spans="1:7" x14ac:dyDescent="0.25">
      <c r="A5075" t="e">
        <f>IF(
OR(Shares!B5075 = "8. Transferee of restricted securities", Shares!B5075 = "9. Any person (substitution for securities etc.)"),
Shares!C5075,
IF(
Shares!B5075 = "",
#N/A,
Shares!B5075)
)</f>
        <v>#N/A</v>
      </c>
      <c r="B5075" t="e">
        <f>IF(
OR('Shares - LTR - Granted'!B5075 = "8. Transferee of restricted securities", 'Shares - LTR - Granted'!B5075 = "9. Any person (substitution for securities etc.)"),
'Shares - LTR - Granted'!C5075,
IF(
'Shares - LTR - Granted'!B5075 = "",
#N/A,
'Shares - LTR - Granted'!B5075)
)</f>
        <v>#N/A</v>
      </c>
      <c r="C5075" t="e">
        <f>IF(
OR('Performance Securities'!B5075 = "8. Transferee of restricted securities", 'Performance Securities'!B5075 = "9. Any person (substitution for securities etc.)"),
'Performance Securities'!C5075,
IF(
'Performance Securities'!B5075 = "",
#N/A,
'Performance Securities'!B5075)
)</f>
        <v>#N/A</v>
      </c>
      <c r="D5075" t="e">
        <f>IF(
OR('Options or Warrants'!B5075 = "8. Transferee of restricted securities", 'Options or Warrants'!B5075 = "9. Any person (substitution for securities etc.)"),
'Options or Warrants'!C5075,
IF(
'Options or Warrants'!B5075 = "",
#N/A,
'Options or Warrants'!B5075)
)</f>
        <v>#N/A</v>
      </c>
      <c r="E5075" t="e">
        <f>IF(
OR('Options - Free Attaching'!B5075 = "8. Transferee of restricted securities", 'Options - Free Attaching'!B5075 = "9. Any person (substitution for securities etc.)"),
'Options - Free Attaching'!C5075,
IF(
'Options - Free Attaching'!B5075 = "",
#N/A,
'Options - Free Attaching'!B5075)
)</f>
        <v>#N/A</v>
      </c>
      <c r="F5075" t="e">
        <f>IF(
OR('Con. Notes - Conversion'!B5075 = "8. Transferee of restricted securities", 'Con. Notes - Conversion'!B5075 = "9. Any person (substitution for securities etc.)"),
'Con. Notes - Conversion'!C5075,
IF(
'Con. Notes - Conversion'!B5075 = "",
#N/A,
'Con. Notes - Conversion'!B5075)
)</f>
        <v>#N/A</v>
      </c>
      <c r="G5075" t="e">
        <f>IF(
OR('Con. Notes - No Conversion'!B5075 = "8. Transferee of restricted securities", 'Con. Notes - No Conversion'!B5075 = "9. Any person (substitution for securities etc.)"),
'Con. Notes - No Conversion'!C5075,
IF(
'Con. Notes - No Conversion'!B5075 = "",
#N/A,
'Con. Notes - No Conversion'!B5075)
)</f>
        <v>#N/A</v>
      </c>
    </row>
    <row r="5076" spans="1:7" x14ac:dyDescent="0.25">
      <c r="A5076" t="e">
        <f>IF(
OR(Shares!B5076 = "8. Transferee of restricted securities", Shares!B5076 = "9. Any person (substitution for securities etc.)"),
Shares!C5076,
IF(
Shares!B5076 = "",
#N/A,
Shares!B5076)
)</f>
        <v>#N/A</v>
      </c>
      <c r="B5076" t="e">
        <f>IF(
OR('Shares - LTR - Granted'!B5076 = "8. Transferee of restricted securities", 'Shares - LTR - Granted'!B5076 = "9. Any person (substitution for securities etc.)"),
'Shares - LTR - Granted'!C5076,
IF(
'Shares - LTR - Granted'!B5076 = "",
#N/A,
'Shares - LTR - Granted'!B5076)
)</f>
        <v>#N/A</v>
      </c>
      <c r="C5076" t="e">
        <f>IF(
OR('Performance Securities'!B5076 = "8. Transferee of restricted securities", 'Performance Securities'!B5076 = "9. Any person (substitution for securities etc.)"),
'Performance Securities'!C5076,
IF(
'Performance Securities'!B5076 = "",
#N/A,
'Performance Securities'!B5076)
)</f>
        <v>#N/A</v>
      </c>
      <c r="D5076" t="e">
        <f>IF(
OR('Options or Warrants'!B5076 = "8. Transferee of restricted securities", 'Options or Warrants'!B5076 = "9. Any person (substitution for securities etc.)"),
'Options or Warrants'!C5076,
IF(
'Options or Warrants'!B5076 = "",
#N/A,
'Options or Warrants'!B5076)
)</f>
        <v>#N/A</v>
      </c>
      <c r="E5076" t="e">
        <f>IF(
OR('Options - Free Attaching'!B5076 = "8. Transferee of restricted securities", 'Options - Free Attaching'!B5076 = "9. Any person (substitution for securities etc.)"),
'Options - Free Attaching'!C5076,
IF(
'Options - Free Attaching'!B5076 = "",
#N/A,
'Options - Free Attaching'!B5076)
)</f>
        <v>#N/A</v>
      </c>
      <c r="F5076" t="e">
        <f>IF(
OR('Con. Notes - Conversion'!B5076 = "8. Transferee of restricted securities", 'Con. Notes - Conversion'!B5076 = "9. Any person (substitution for securities etc.)"),
'Con. Notes - Conversion'!C5076,
IF(
'Con. Notes - Conversion'!B5076 = "",
#N/A,
'Con. Notes - Conversion'!B5076)
)</f>
        <v>#N/A</v>
      </c>
      <c r="G5076" t="e">
        <f>IF(
OR('Con. Notes - No Conversion'!B5076 = "8. Transferee of restricted securities", 'Con. Notes - No Conversion'!B5076 = "9. Any person (substitution for securities etc.)"),
'Con. Notes - No Conversion'!C5076,
IF(
'Con. Notes - No Conversion'!B5076 = "",
#N/A,
'Con. Notes - No Conversion'!B5076)
)</f>
        <v>#N/A</v>
      </c>
    </row>
    <row r="5077" spans="1:7" x14ac:dyDescent="0.25">
      <c r="A5077" t="e">
        <f>IF(
OR(Shares!B5077 = "8. Transferee of restricted securities", Shares!B5077 = "9. Any person (substitution for securities etc.)"),
Shares!C5077,
IF(
Shares!B5077 = "",
#N/A,
Shares!B5077)
)</f>
        <v>#N/A</v>
      </c>
      <c r="B5077" t="e">
        <f>IF(
OR('Shares - LTR - Granted'!B5077 = "8. Transferee of restricted securities", 'Shares - LTR - Granted'!B5077 = "9. Any person (substitution for securities etc.)"),
'Shares - LTR - Granted'!C5077,
IF(
'Shares - LTR - Granted'!B5077 = "",
#N/A,
'Shares - LTR - Granted'!B5077)
)</f>
        <v>#N/A</v>
      </c>
      <c r="C5077" t="e">
        <f>IF(
OR('Performance Securities'!B5077 = "8. Transferee of restricted securities", 'Performance Securities'!B5077 = "9. Any person (substitution for securities etc.)"),
'Performance Securities'!C5077,
IF(
'Performance Securities'!B5077 = "",
#N/A,
'Performance Securities'!B5077)
)</f>
        <v>#N/A</v>
      </c>
      <c r="D5077" t="e">
        <f>IF(
OR('Options or Warrants'!B5077 = "8. Transferee of restricted securities", 'Options or Warrants'!B5077 = "9. Any person (substitution for securities etc.)"),
'Options or Warrants'!C5077,
IF(
'Options or Warrants'!B5077 = "",
#N/A,
'Options or Warrants'!B5077)
)</f>
        <v>#N/A</v>
      </c>
      <c r="E5077" t="e">
        <f>IF(
OR('Options - Free Attaching'!B5077 = "8. Transferee of restricted securities", 'Options - Free Attaching'!B5077 = "9. Any person (substitution for securities etc.)"),
'Options - Free Attaching'!C5077,
IF(
'Options - Free Attaching'!B5077 = "",
#N/A,
'Options - Free Attaching'!B5077)
)</f>
        <v>#N/A</v>
      </c>
      <c r="F5077" t="e">
        <f>IF(
OR('Con. Notes - Conversion'!B5077 = "8. Transferee of restricted securities", 'Con. Notes - Conversion'!B5077 = "9. Any person (substitution for securities etc.)"),
'Con. Notes - Conversion'!C5077,
IF(
'Con. Notes - Conversion'!B5077 = "",
#N/A,
'Con. Notes - Conversion'!B5077)
)</f>
        <v>#N/A</v>
      </c>
      <c r="G5077" t="e">
        <f>IF(
OR('Con. Notes - No Conversion'!B5077 = "8. Transferee of restricted securities", 'Con. Notes - No Conversion'!B5077 = "9. Any person (substitution for securities etc.)"),
'Con. Notes - No Conversion'!C5077,
IF(
'Con. Notes - No Conversion'!B5077 = "",
#N/A,
'Con. Notes - No Conversion'!B5077)
)</f>
        <v>#N/A</v>
      </c>
    </row>
    <row r="5078" spans="1:7" x14ac:dyDescent="0.25">
      <c r="A5078" t="e">
        <f>IF(
OR(Shares!B5078 = "8. Transferee of restricted securities", Shares!B5078 = "9. Any person (substitution for securities etc.)"),
Shares!C5078,
IF(
Shares!B5078 = "",
#N/A,
Shares!B5078)
)</f>
        <v>#N/A</v>
      </c>
      <c r="B5078" t="e">
        <f>IF(
OR('Shares - LTR - Granted'!B5078 = "8. Transferee of restricted securities", 'Shares - LTR - Granted'!B5078 = "9. Any person (substitution for securities etc.)"),
'Shares - LTR - Granted'!C5078,
IF(
'Shares - LTR - Granted'!B5078 = "",
#N/A,
'Shares - LTR - Granted'!B5078)
)</f>
        <v>#N/A</v>
      </c>
      <c r="C5078" t="e">
        <f>IF(
OR('Performance Securities'!B5078 = "8. Transferee of restricted securities", 'Performance Securities'!B5078 = "9. Any person (substitution for securities etc.)"),
'Performance Securities'!C5078,
IF(
'Performance Securities'!B5078 = "",
#N/A,
'Performance Securities'!B5078)
)</f>
        <v>#N/A</v>
      </c>
      <c r="D5078" t="e">
        <f>IF(
OR('Options or Warrants'!B5078 = "8. Transferee of restricted securities", 'Options or Warrants'!B5078 = "9. Any person (substitution for securities etc.)"),
'Options or Warrants'!C5078,
IF(
'Options or Warrants'!B5078 = "",
#N/A,
'Options or Warrants'!B5078)
)</f>
        <v>#N/A</v>
      </c>
      <c r="E5078" t="e">
        <f>IF(
OR('Options - Free Attaching'!B5078 = "8. Transferee of restricted securities", 'Options - Free Attaching'!B5078 = "9. Any person (substitution for securities etc.)"),
'Options - Free Attaching'!C5078,
IF(
'Options - Free Attaching'!B5078 = "",
#N/A,
'Options - Free Attaching'!B5078)
)</f>
        <v>#N/A</v>
      </c>
      <c r="F5078" t="e">
        <f>IF(
OR('Con. Notes - Conversion'!B5078 = "8. Transferee of restricted securities", 'Con. Notes - Conversion'!B5078 = "9. Any person (substitution for securities etc.)"),
'Con. Notes - Conversion'!C5078,
IF(
'Con. Notes - Conversion'!B5078 = "",
#N/A,
'Con. Notes - Conversion'!B5078)
)</f>
        <v>#N/A</v>
      </c>
      <c r="G5078" t="e">
        <f>IF(
OR('Con. Notes - No Conversion'!B5078 = "8. Transferee of restricted securities", 'Con. Notes - No Conversion'!B5078 = "9. Any person (substitution for securities etc.)"),
'Con. Notes - No Conversion'!C5078,
IF(
'Con. Notes - No Conversion'!B5078 = "",
#N/A,
'Con. Notes - No Conversion'!B5078)
)</f>
        <v>#N/A</v>
      </c>
    </row>
    <row r="5079" spans="1:7" x14ac:dyDescent="0.25">
      <c r="A5079" t="e">
        <f>IF(
OR(Shares!B5079 = "8. Transferee of restricted securities", Shares!B5079 = "9. Any person (substitution for securities etc.)"),
Shares!C5079,
IF(
Shares!B5079 = "",
#N/A,
Shares!B5079)
)</f>
        <v>#N/A</v>
      </c>
      <c r="B5079" t="e">
        <f>IF(
OR('Shares - LTR - Granted'!B5079 = "8. Transferee of restricted securities", 'Shares - LTR - Granted'!B5079 = "9. Any person (substitution for securities etc.)"),
'Shares - LTR - Granted'!C5079,
IF(
'Shares - LTR - Granted'!B5079 = "",
#N/A,
'Shares - LTR - Granted'!B5079)
)</f>
        <v>#N/A</v>
      </c>
      <c r="C5079" t="e">
        <f>IF(
OR('Performance Securities'!B5079 = "8. Transferee of restricted securities", 'Performance Securities'!B5079 = "9. Any person (substitution for securities etc.)"),
'Performance Securities'!C5079,
IF(
'Performance Securities'!B5079 = "",
#N/A,
'Performance Securities'!B5079)
)</f>
        <v>#N/A</v>
      </c>
      <c r="D5079" t="e">
        <f>IF(
OR('Options or Warrants'!B5079 = "8. Transferee of restricted securities", 'Options or Warrants'!B5079 = "9. Any person (substitution for securities etc.)"),
'Options or Warrants'!C5079,
IF(
'Options or Warrants'!B5079 = "",
#N/A,
'Options or Warrants'!B5079)
)</f>
        <v>#N/A</v>
      </c>
      <c r="E5079" t="e">
        <f>IF(
OR('Options - Free Attaching'!B5079 = "8. Transferee of restricted securities", 'Options - Free Attaching'!B5079 = "9. Any person (substitution for securities etc.)"),
'Options - Free Attaching'!C5079,
IF(
'Options - Free Attaching'!B5079 = "",
#N/A,
'Options - Free Attaching'!B5079)
)</f>
        <v>#N/A</v>
      </c>
      <c r="F5079" t="e">
        <f>IF(
OR('Con. Notes - Conversion'!B5079 = "8. Transferee of restricted securities", 'Con. Notes - Conversion'!B5079 = "9. Any person (substitution for securities etc.)"),
'Con. Notes - Conversion'!C5079,
IF(
'Con. Notes - Conversion'!B5079 = "",
#N/A,
'Con. Notes - Conversion'!B5079)
)</f>
        <v>#N/A</v>
      </c>
      <c r="G5079" t="e">
        <f>IF(
OR('Con. Notes - No Conversion'!B5079 = "8. Transferee of restricted securities", 'Con. Notes - No Conversion'!B5079 = "9. Any person (substitution for securities etc.)"),
'Con. Notes - No Conversion'!C5079,
IF(
'Con. Notes - No Conversion'!B5079 = "",
#N/A,
'Con. Notes - No Conversion'!B5079)
)</f>
        <v>#N/A</v>
      </c>
    </row>
    <row r="5080" spans="1:7" x14ac:dyDescent="0.25">
      <c r="A5080" t="e">
        <f>IF(
OR(Shares!B5080 = "8. Transferee of restricted securities", Shares!B5080 = "9. Any person (substitution for securities etc.)"),
Shares!C5080,
IF(
Shares!B5080 = "",
#N/A,
Shares!B5080)
)</f>
        <v>#N/A</v>
      </c>
      <c r="B5080" t="e">
        <f>IF(
OR('Shares - LTR - Granted'!B5080 = "8. Transferee of restricted securities", 'Shares - LTR - Granted'!B5080 = "9. Any person (substitution for securities etc.)"),
'Shares - LTR - Granted'!C5080,
IF(
'Shares - LTR - Granted'!B5080 = "",
#N/A,
'Shares - LTR - Granted'!B5080)
)</f>
        <v>#N/A</v>
      </c>
      <c r="C5080" t="e">
        <f>IF(
OR('Performance Securities'!B5080 = "8. Transferee of restricted securities", 'Performance Securities'!B5080 = "9. Any person (substitution for securities etc.)"),
'Performance Securities'!C5080,
IF(
'Performance Securities'!B5080 = "",
#N/A,
'Performance Securities'!B5080)
)</f>
        <v>#N/A</v>
      </c>
      <c r="D5080" t="e">
        <f>IF(
OR('Options or Warrants'!B5080 = "8. Transferee of restricted securities", 'Options or Warrants'!B5080 = "9. Any person (substitution for securities etc.)"),
'Options or Warrants'!C5080,
IF(
'Options or Warrants'!B5080 = "",
#N/A,
'Options or Warrants'!B5080)
)</f>
        <v>#N/A</v>
      </c>
      <c r="E5080" t="e">
        <f>IF(
OR('Options - Free Attaching'!B5080 = "8. Transferee of restricted securities", 'Options - Free Attaching'!B5080 = "9. Any person (substitution for securities etc.)"),
'Options - Free Attaching'!C5080,
IF(
'Options - Free Attaching'!B5080 = "",
#N/A,
'Options - Free Attaching'!B5080)
)</f>
        <v>#N/A</v>
      </c>
      <c r="F5080" t="e">
        <f>IF(
OR('Con. Notes - Conversion'!B5080 = "8. Transferee of restricted securities", 'Con. Notes - Conversion'!B5080 = "9. Any person (substitution for securities etc.)"),
'Con. Notes - Conversion'!C5080,
IF(
'Con. Notes - Conversion'!B5080 = "",
#N/A,
'Con. Notes - Conversion'!B5080)
)</f>
        <v>#N/A</v>
      </c>
      <c r="G5080" t="e">
        <f>IF(
OR('Con. Notes - No Conversion'!B5080 = "8. Transferee of restricted securities", 'Con. Notes - No Conversion'!B5080 = "9. Any person (substitution for securities etc.)"),
'Con. Notes - No Conversion'!C5080,
IF(
'Con. Notes - No Conversion'!B5080 = "",
#N/A,
'Con. Notes - No Conversion'!B5080)
)</f>
        <v>#N/A</v>
      </c>
    </row>
    <row r="5081" spans="1:7" x14ac:dyDescent="0.25">
      <c r="A5081" t="e">
        <f>IF(
OR(Shares!B5081 = "8. Transferee of restricted securities", Shares!B5081 = "9. Any person (substitution for securities etc.)"),
Shares!C5081,
IF(
Shares!B5081 = "",
#N/A,
Shares!B5081)
)</f>
        <v>#N/A</v>
      </c>
      <c r="B5081" t="e">
        <f>IF(
OR('Shares - LTR - Granted'!B5081 = "8. Transferee of restricted securities", 'Shares - LTR - Granted'!B5081 = "9. Any person (substitution for securities etc.)"),
'Shares - LTR - Granted'!C5081,
IF(
'Shares - LTR - Granted'!B5081 = "",
#N/A,
'Shares - LTR - Granted'!B5081)
)</f>
        <v>#N/A</v>
      </c>
      <c r="C5081" t="e">
        <f>IF(
OR('Performance Securities'!B5081 = "8. Transferee of restricted securities", 'Performance Securities'!B5081 = "9. Any person (substitution for securities etc.)"),
'Performance Securities'!C5081,
IF(
'Performance Securities'!B5081 = "",
#N/A,
'Performance Securities'!B5081)
)</f>
        <v>#N/A</v>
      </c>
      <c r="D5081" t="e">
        <f>IF(
OR('Options or Warrants'!B5081 = "8. Transferee of restricted securities", 'Options or Warrants'!B5081 = "9. Any person (substitution for securities etc.)"),
'Options or Warrants'!C5081,
IF(
'Options or Warrants'!B5081 = "",
#N/A,
'Options or Warrants'!B5081)
)</f>
        <v>#N/A</v>
      </c>
      <c r="E5081" t="e">
        <f>IF(
OR('Options - Free Attaching'!B5081 = "8. Transferee of restricted securities", 'Options - Free Attaching'!B5081 = "9. Any person (substitution for securities etc.)"),
'Options - Free Attaching'!C5081,
IF(
'Options - Free Attaching'!B5081 = "",
#N/A,
'Options - Free Attaching'!B5081)
)</f>
        <v>#N/A</v>
      </c>
      <c r="F5081" t="e">
        <f>IF(
OR('Con. Notes - Conversion'!B5081 = "8. Transferee of restricted securities", 'Con. Notes - Conversion'!B5081 = "9. Any person (substitution for securities etc.)"),
'Con. Notes - Conversion'!C5081,
IF(
'Con. Notes - Conversion'!B5081 = "",
#N/A,
'Con. Notes - Conversion'!B5081)
)</f>
        <v>#N/A</v>
      </c>
      <c r="G5081" t="e">
        <f>IF(
OR('Con. Notes - No Conversion'!B5081 = "8. Transferee of restricted securities", 'Con. Notes - No Conversion'!B5081 = "9. Any person (substitution for securities etc.)"),
'Con. Notes - No Conversion'!C5081,
IF(
'Con. Notes - No Conversion'!B5081 = "",
#N/A,
'Con. Notes - No Conversion'!B5081)
)</f>
        <v>#N/A</v>
      </c>
    </row>
    <row r="5082" spans="1:7" x14ac:dyDescent="0.25">
      <c r="A5082" t="e">
        <f>IF(
OR(Shares!B5082 = "8. Transferee of restricted securities", Shares!B5082 = "9. Any person (substitution for securities etc.)"),
Shares!C5082,
IF(
Shares!B5082 = "",
#N/A,
Shares!B5082)
)</f>
        <v>#N/A</v>
      </c>
      <c r="B5082" t="e">
        <f>IF(
OR('Shares - LTR - Granted'!B5082 = "8. Transferee of restricted securities", 'Shares - LTR - Granted'!B5082 = "9. Any person (substitution for securities etc.)"),
'Shares - LTR - Granted'!C5082,
IF(
'Shares - LTR - Granted'!B5082 = "",
#N/A,
'Shares - LTR - Granted'!B5082)
)</f>
        <v>#N/A</v>
      </c>
      <c r="C5082" t="e">
        <f>IF(
OR('Performance Securities'!B5082 = "8. Transferee of restricted securities", 'Performance Securities'!B5082 = "9. Any person (substitution for securities etc.)"),
'Performance Securities'!C5082,
IF(
'Performance Securities'!B5082 = "",
#N/A,
'Performance Securities'!B5082)
)</f>
        <v>#N/A</v>
      </c>
      <c r="D5082" t="e">
        <f>IF(
OR('Options or Warrants'!B5082 = "8. Transferee of restricted securities", 'Options or Warrants'!B5082 = "9. Any person (substitution for securities etc.)"),
'Options or Warrants'!C5082,
IF(
'Options or Warrants'!B5082 = "",
#N/A,
'Options or Warrants'!B5082)
)</f>
        <v>#N/A</v>
      </c>
      <c r="E5082" t="e">
        <f>IF(
OR('Options - Free Attaching'!B5082 = "8. Transferee of restricted securities", 'Options - Free Attaching'!B5082 = "9. Any person (substitution for securities etc.)"),
'Options - Free Attaching'!C5082,
IF(
'Options - Free Attaching'!B5082 = "",
#N/A,
'Options - Free Attaching'!B5082)
)</f>
        <v>#N/A</v>
      </c>
      <c r="F5082" t="e">
        <f>IF(
OR('Con. Notes - Conversion'!B5082 = "8. Transferee of restricted securities", 'Con. Notes - Conversion'!B5082 = "9. Any person (substitution for securities etc.)"),
'Con. Notes - Conversion'!C5082,
IF(
'Con. Notes - Conversion'!B5082 = "",
#N/A,
'Con. Notes - Conversion'!B5082)
)</f>
        <v>#N/A</v>
      </c>
      <c r="G5082" t="e">
        <f>IF(
OR('Con. Notes - No Conversion'!B5082 = "8. Transferee of restricted securities", 'Con. Notes - No Conversion'!B5082 = "9. Any person (substitution for securities etc.)"),
'Con. Notes - No Conversion'!C5082,
IF(
'Con. Notes - No Conversion'!B5082 = "",
#N/A,
'Con. Notes - No Conversion'!B5082)
)</f>
        <v>#N/A</v>
      </c>
    </row>
    <row r="5083" spans="1:7" x14ac:dyDescent="0.25">
      <c r="A5083" t="e">
        <f>IF(
OR(Shares!B5083 = "8. Transferee of restricted securities", Shares!B5083 = "9. Any person (substitution for securities etc.)"),
Shares!C5083,
IF(
Shares!B5083 = "",
#N/A,
Shares!B5083)
)</f>
        <v>#N/A</v>
      </c>
      <c r="B5083" t="e">
        <f>IF(
OR('Shares - LTR - Granted'!B5083 = "8. Transferee of restricted securities", 'Shares - LTR - Granted'!B5083 = "9. Any person (substitution for securities etc.)"),
'Shares - LTR - Granted'!C5083,
IF(
'Shares - LTR - Granted'!B5083 = "",
#N/A,
'Shares - LTR - Granted'!B5083)
)</f>
        <v>#N/A</v>
      </c>
      <c r="C5083" t="e">
        <f>IF(
OR('Performance Securities'!B5083 = "8. Transferee of restricted securities", 'Performance Securities'!B5083 = "9. Any person (substitution for securities etc.)"),
'Performance Securities'!C5083,
IF(
'Performance Securities'!B5083 = "",
#N/A,
'Performance Securities'!B5083)
)</f>
        <v>#N/A</v>
      </c>
      <c r="D5083" t="e">
        <f>IF(
OR('Options or Warrants'!B5083 = "8. Transferee of restricted securities", 'Options or Warrants'!B5083 = "9. Any person (substitution for securities etc.)"),
'Options or Warrants'!C5083,
IF(
'Options or Warrants'!B5083 = "",
#N/A,
'Options or Warrants'!B5083)
)</f>
        <v>#N/A</v>
      </c>
      <c r="E5083" t="e">
        <f>IF(
OR('Options - Free Attaching'!B5083 = "8. Transferee of restricted securities", 'Options - Free Attaching'!B5083 = "9. Any person (substitution for securities etc.)"),
'Options - Free Attaching'!C5083,
IF(
'Options - Free Attaching'!B5083 = "",
#N/A,
'Options - Free Attaching'!B5083)
)</f>
        <v>#N/A</v>
      </c>
      <c r="F5083" t="e">
        <f>IF(
OR('Con. Notes - Conversion'!B5083 = "8. Transferee of restricted securities", 'Con. Notes - Conversion'!B5083 = "9. Any person (substitution for securities etc.)"),
'Con. Notes - Conversion'!C5083,
IF(
'Con. Notes - Conversion'!B5083 = "",
#N/A,
'Con. Notes - Conversion'!B5083)
)</f>
        <v>#N/A</v>
      </c>
      <c r="G5083" t="e">
        <f>IF(
OR('Con. Notes - No Conversion'!B5083 = "8. Transferee of restricted securities", 'Con. Notes - No Conversion'!B5083 = "9. Any person (substitution for securities etc.)"),
'Con. Notes - No Conversion'!C5083,
IF(
'Con. Notes - No Conversion'!B5083 = "",
#N/A,
'Con. Notes - No Conversion'!B5083)
)</f>
        <v>#N/A</v>
      </c>
    </row>
    <row r="5084" spans="1:7" x14ac:dyDescent="0.25">
      <c r="A5084" t="e">
        <f>IF(
OR(Shares!B5084 = "8. Transferee of restricted securities", Shares!B5084 = "9. Any person (substitution for securities etc.)"),
Shares!C5084,
IF(
Shares!B5084 = "",
#N/A,
Shares!B5084)
)</f>
        <v>#N/A</v>
      </c>
      <c r="B5084" t="e">
        <f>IF(
OR('Shares - LTR - Granted'!B5084 = "8. Transferee of restricted securities", 'Shares - LTR - Granted'!B5084 = "9. Any person (substitution for securities etc.)"),
'Shares - LTR - Granted'!C5084,
IF(
'Shares - LTR - Granted'!B5084 = "",
#N/A,
'Shares - LTR - Granted'!B5084)
)</f>
        <v>#N/A</v>
      </c>
      <c r="C5084" t="e">
        <f>IF(
OR('Performance Securities'!B5084 = "8. Transferee of restricted securities", 'Performance Securities'!B5084 = "9. Any person (substitution for securities etc.)"),
'Performance Securities'!C5084,
IF(
'Performance Securities'!B5084 = "",
#N/A,
'Performance Securities'!B5084)
)</f>
        <v>#N/A</v>
      </c>
      <c r="D5084" t="e">
        <f>IF(
OR('Options or Warrants'!B5084 = "8. Transferee of restricted securities", 'Options or Warrants'!B5084 = "9. Any person (substitution for securities etc.)"),
'Options or Warrants'!C5084,
IF(
'Options or Warrants'!B5084 = "",
#N/A,
'Options or Warrants'!B5084)
)</f>
        <v>#N/A</v>
      </c>
      <c r="E5084" t="e">
        <f>IF(
OR('Options - Free Attaching'!B5084 = "8. Transferee of restricted securities", 'Options - Free Attaching'!B5084 = "9. Any person (substitution for securities etc.)"),
'Options - Free Attaching'!C5084,
IF(
'Options - Free Attaching'!B5084 = "",
#N/A,
'Options - Free Attaching'!B5084)
)</f>
        <v>#N/A</v>
      </c>
      <c r="F5084" t="e">
        <f>IF(
OR('Con. Notes - Conversion'!B5084 = "8. Transferee of restricted securities", 'Con. Notes - Conversion'!B5084 = "9. Any person (substitution for securities etc.)"),
'Con. Notes - Conversion'!C5084,
IF(
'Con. Notes - Conversion'!B5084 = "",
#N/A,
'Con. Notes - Conversion'!B5084)
)</f>
        <v>#N/A</v>
      </c>
      <c r="G5084" t="e">
        <f>IF(
OR('Con. Notes - No Conversion'!B5084 = "8. Transferee of restricted securities", 'Con. Notes - No Conversion'!B5084 = "9. Any person (substitution for securities etc.)"),
'Con. Notes - No Conversion'!C5084,
IF(
'Con. Notes - No Conversion'!B5084 = "",
#N/A,
'Con. Notes - No Conversion'!B5084)
)</f>
        <v>#N/A</v>
      </c>
    </row>
    <row r="5085" spans="1:7" x14ac:dyDescent="0.25">
      <c r="A5085" t="e">
        <f>IF(
OR(Shares!B5085 = "8. Transferee of restricted securities", Shares!B5085 = "9. Any person (substitution for securities etc.)"),
Shares!C5085,
IF(
Shares!B5085 = "",
#N/A,
Shares!B5085)
)</f>
        <v>#N/A</v>
      </c>
      <c r="B5085" t="e">
        <f>IF(
OR('Shares - LTR - Granted'!B5085 = "8. Transferee of restricted securities", 'Shares - LTR - Granted'!B5085 = "9. Any person (substitution for securities etc.)"),
'Shares - LTR - Granted'!C5085,
IF(
'Shares - LTR - Granted'!B5085 = "",
#N/A,
'Shares - LTR - Granted'!B5085)
)</f>
        <v>#N/A</v>
      </c>
      <c r="C5085" t="e">
        <f>IF(
OR('Performance Securities'!B5085 = "8. Transferee of restricted securities", 'Performance Securities'!B5085 = "9. Any person (substitution for securities etc.)"),
'Performance Securities'!C5085,
IF(
'Performance Securities'!B5085 = "",
#N/A,
'Performance Securities'!B5085)
)</f>
        <v>#N/A</v>
      </c>
      <c r="D5085" t="e">
        <f>IF(
OR('Options or Warrants'!B5085 = "8. Transferee of restricted securities", 'Options or Warrants'!B5085 = "9. Any person (substitution for securities etc.)"),
'Options or Warrants'!C5085,
IF(
'Options or Warrants'!B5085 = "",
#N/A,
'Options or Warrants'!B5085)
)</f>
        <v>#N/A</v>
      </c>
      <c r="E5085" t="e">
        <f>IF(
OR('Options - Free Attaching'!B5085 = "8. Transferee of restricted securities", 'Options - Free Attaching'!B5085 = "9. Any person (substitution for securities etc.)"),
'Options - Free Attaching'!C5085,
IF(
'Options - Free Attaching'!B5085 = "",
#N/A,
'Options - Free Attaching'!B5085)
)</f>
        <v>#N/A</v>
      </c>
      <c r="F5085" t="e">
        <f>IF(
OR('Con. Notes - Conversion'!B5085 = "8. Transferee of restricted securities", 'Con. Notes - Conversion'!B5085 = "9. Any person (substitution for securities etc.)"),
'Con. Notes - Conversion'!C5085,
IF(
'Con. Notes - Conversion'!B5085 = "",
#N/A,
'Con. Notes - Conversion'!B5085)
)</f>
        <v>#N/A</v>
      </c>
      <c r="G5085" t="e">
        <f>IF(
OR('Con. Notes - No Conversion'!B5085 = "8. Transferee of restricted securities", 'Con. Notes - No Conversion'!B5085 = "9. Any person (substitution for securities etc.)"),
'Con. Notes - No Conversion'!C5085,
IF(
'Con. Notes - No Conversion'!B5085 = "",
#N/A,
'Con. Notes - No Conversion'!B5085)
)</f>
        <v>#N/A</v>
      </c>
    </row>
    <row r="5086" spans="1:7" x14ac:dyDescent="0.25">
      <c r="A5086" t="e">
        <f>IF(
OR(Shares!B5086 = "8. Transferee of restricted securities", Shares!B5086 = "9. Any person (substitution for securities etc.)"),
Shares!C5086,
IF(
Shares!B5086 = "",
#N/A,
Shares!B5086)
)</f>
        <v>#N/A</v>
      </c>
      <c r="B5086" t="e">
        <f>IF(
OR('Shares - LTR - Granted'!B5086 = "8. Transferee of restricted securities", 'Shares - LTR - Granted'!B5086 = "9. Any person (substitution for securities etc.)"),
'Shares - LTR - Granted'!C5086,
IF(
'Shares - LTR - Granted'!B5086 = "",
#N/A,
'Shares - LTR - Granted'!B5086)
)</f>
        <v>#N/A</v>
      </c>
      <c r="C5086" t="e">
        <f>IF(
OR('Performance Securities'!B5086 = "8. Transferee of restricted securities", 'Performance Securities'!B5086 = "9. Any person (substitution for securities etc.)"),
'Performance Securities'!C5086,
IF(
'Performance Securities'!B5086 = "",
#N/A,
'Performance Securities'!B5086)
)</f>
        <v>#N/A</v>
      </c>
      <c r="D5086" t="e">
        <f>IF(
OR('Options or Warrants'!B5086 = "8. Transferee of restricted securities", 'Options or Warrants'!B5086 = "9. Any person (substitution for securities etc.)"),
'Options or Warrants'!C5086,
IF(
'Options or Warrants'!B5086 = "",
#N/A,
'Options or Warrants'!B5086)
)</f>
        <v>#N/A</v>
      </c>
      <c r="E5086" t="e">
        <f>IF(
OR('Options - Free Attaching'!B5086 = "8. Transferee of restricted securities", 'Options - Free Attaching'!B5086 = "9. Any person (substitution for securities etc.)"),
'Options - Free Attaching'!C5086,
IF(
'Options - Free Attaching'!B5086 = "",
#N/A,
'Options - Free Attaching'!B5086)
)</f>
        <v>#N/A</v>
      </c>
      <c r="F5086" t="e">
        <f>IF(
OR('Con. Notes - Conversion'!B5086 = "8. Transferee of restricted securities", 'Con. Notes - Conversion'!B5086 = "9. Any person (substitution for securities etc.)"),
'Con. Notes - Conversion'!C5086,
IF(
'Con. Notes - Conversion'!B5086 = "",
#N/A,
'Con. Notes - Conversion'!B5086)
)</f>
        <v>#N/A</v>
      </c>
      <c r="G5086" t="e">
        <f>IF(
OR('Con. Notes - No Conversion'!B5086 = "8. Transferee of restricted securities", 'Con. Notes - No Conversion'!B5086 = "9. Any person (substitution for securities etc.)"),
'Con. Notes - No Conversion'!C5086,
IF(
'Con. Notes - No Conversion'!B5086 = "",
#N/A,
'Con. Notes - No Conversion'!B5086)
)</f>
        <v>#N/A</v>
      </c>
    </row>
    <row r="5087" spans="1:7" x14ac:dyDescent="0.25">
      <c r="A5087" t="e">
        <f>IF(
OR(Shares!B5087 = "8. Transferee of restricted securities", Shares!B5087 = "9. Any person (substitution for securities etc.)"),
Shares!C5087,
IF(
Shares!B5087 = "",
#N/A,
Shares!B5087)
)</f>
        <v>#N/A</v>
      </c>
      <c r="B5087" t="e">
        <f>IF(
OR('Shares - LTR - Granted'!B5087 = "8. Transferee of restricted securities", 'Shares - LTR - Granted'!B5087 = "9. Any person (substitution for securities etc.)"),
'Shares - LTR - Granted'!C5087,
IF(
'Shares - LTR - Granted'!B5087 = "",
#N/A,
'Shares - LTR - Granted'!B5087)
)</f>
        <v>#N/A</v>
      </c>
      <c r="C5087" t="e">
        <f>IF(
OR('Performance Securities'!B5087 = "8. Transferee of restricted securities", 'Performance Securities'!B5087 = "9. Any person (substitution for securities etc.)"),
'Performance Securities'!C5087,
IF(
'Performance Securities'!B5087 = "",
#N/A,
'Performance Securities'!B5087)
)</f>
        <v>#N/A</v>
      </c>
      <c r="D5087" t="e">
        <f>IF(
OR('Options or Warrants'!B5087 = "8. Transferee of restricted securities", 'Options or Warrants'!B5087 = "9. Any person (substitution for securities etc.)"),
'Options or Warrants'!C5087,
IF(
'Options or Warrants'!B5087 = "",
#N/A,
'Options or Warrants'!B5087)
)</f>
        <v>#N/A</v>
      </c>
      <c r="E5087" t="e">
        <f>IF(
OR('Options - Free Attaching'!B5087 = "8. Transferee of restricted securities", 'Options - Free Attaching'!B5087 = "9. Any person (substitution for securities etc.)"),
'Options - Free Attaching'!C5087,
IF(
'Options - Free Attaching'!B5087 = "",
#N/A,
'Options - Free Attaching'!B5087)
)</f>
        <v>#N/A</v>
      </c>
      <c r="F5087" t="e">
        <f>IF(
OR('Con. Notes - Conversion'!B5087 = "8. Transferee of restricted securities", 'Con. Notes - Conversion'!B5087 = "9. Any person (substitution for securities etc.)"),
'Con. Notes - Conversion'!C5087,
IF(
'Con. Notes - Conversion'!B5087 = "",
#N/A,
'Con. Notes - Conversion'!B5087)
)</f>
        <v>#N/A</v>
      </c>
      <c r="G5087" t="e">
        <f>IF(
OR('Con. Notes - No Conversion'!B5087 = "8. Transferee of restricted securities", 'Con. Notes - No Conversion'!B5087 = "9. Any person (substitution for securities etc.)"),
'Con. Notes - No Conversion'!C5087,
IF(
'Con. Notes - No Conversion'!B5087 = "",
#N/A,
'Con. Notes - No Conversion'!B5087)
)</f>
        <v>#N/A</v>
      </c>
    </row>
    <row r="5088" spans="1:7" x14ac:dyDescent="0.25">
      <c r="A5088" t="e">
        <f>IF(
OR(Shares!B5088 = "8. Transferee of restricted securities", Shares!B5088 = "9. Any person (substitution for securities etc.)"),
Shares!C5088,
IF(
Shares!B5088 = "",
#N/A,
Shares!B5088)
)</f>
        <v>#N/A</v>
      </c>
      <c r="B5088" t="e">
        <f>IF(
OR('Shares - LTR - Granted'!B5088 = "8. Transferee of restricted securities", 'Shares - LTR - Granted'!B5088 = "9. Any person (substitution for securities etc.)"),
'Shares - LTR - Granted'!C5088,
IF(
'Shares - LTR - Granted'!B5088 = "",
#N/A,
'Shares - LTR - Granted'!B5088)
)</f>
        <v>#N/A</v>
      </c>
      <c r="C5088" t="e">
        <f>IF(
OR('Performance Securities'!B5088 = "8. Transferee of restricted securities", 'Performance Securities'!B5088 = "9. Any person (substitution for securities etc.)"),
'Performance Securities'!C5088,
IF(
'Performance Securities'!B5088 = "",
#N/A,
'Performance Securities'!B5088)
)</f>
        <v>#N/A</v>
      </c>
      <c r="D5088" t="e">
        <f>IF(
OR('Options or Warrants'!B5088 = "8. Transferee of restricted securities", 'Options or Warrants'!B5088 = "9. Any person (substitution for securities etc.)"),
'Options or Warrants'!C5088,
IF(
'Options or Warrants'!B5088 = "",
#N/A,
'Options or Warrants'!B5088)
)</f>
        <v>#N/A</v>
      </c>
      <c r="E5088" t="e">
        <f>IF(
OR('Options - Free Attaching'!B5088 = "8. Transferee of restricted securities", 'Options - Free Attaching'!B5088 = "9. Any person (substitution for securities etc.)"),
'Options - Free Attaching'!C5088,
IF(
'Options - Free Attaching'!B5088 = "",
#N/A,
'Options - Free Attaching'!B5088)
)</f>
        <v>#N/A</v>
      </c>
      <c r="F5088" t="e">
        <f>IF(
OR('Con. Notes - Conversion'!B5088 = "8. Transferee of restricted securities", 'Con. Notes - Conversion'!B5088 = "9. Any person (substitution for securities etc.)"),
'Con. Notes - Conversion'!C5088,
IF(
'Con. Notes - Conversion'!B5088 = "",
#N/A,
'Con. Notes - Conversion'!B5088)
)</f>
        <v>#N/A</v>
      </c>
      <c r="G5088" t="e">
        <f>IF(
OR('Con. Notes - No Conversion'!B5088 = "8. Transferee of restricted securities", 'Con. Notes - No Conversion'!B5088 = "9. Any person (substitution for securities etc.)"),
'Con. Notes - No Conversion'!C5088,
IF(
'Con. Notes - No Conversion'!B5088 = "",
#N/A,
'Con. Notes - No Conversion'!B5088)
)</f>
        <v>#N/A</v>
      </c>
    </row>
    <row r="5089" spans="1:7" x14ac:dyDescent="0.25">
      <c r="A5089" t="e">
        <f>IF(
OR(Shares!B5089 = "8. Transferee of restricted securities", Shares!B5089 = "9. Any person (substitution for securities etc.)"),
Shares!C5089,
IF(
Shares!B5089 = "",
#N/A,
Shares!B5089)
)</f>
        <v>#N/A</v>
      </c>
      <c r="B5089" t="e">
        <f>IF(
OR('Shares - LTR - Granted'!B5089 = "8. Transferee of restricted securities", 'Shares - LTR - Granted'!B5089 = "9. Any person (substitution for securities etc.)"),
'Shares - LTR - Granted'!C5089,
IF(
'Shares - LTR - Granted'!B5089 = "",
#N/A,
'Shares - LTR - Granted'!B5089)
)</f>
        <v>#N/A</v>
      </c>
      <c r="C5089" t="e">
        <f>IF(
OR('Performance Securities'!B5089 = "8. Transferee of restricted securities", 'Performance Securities'!B5089 = "9. Any person (substitution for securities etc.)"),
'Performance Securities'!C5089,
IF(
'Performance Securities'!B5089 = "",
#N/A,
'Performance Securities'!B5089)
)</f>
        <v>#N/A</v>
      </c>
      <c r="D5089" t="e">
        <f>IF(
OR('Options or Warrants'!B5089 = "8. Transferee of restricted securities", 'Options or Warrants'!B5089 = "9. Any person (substitution for securities etc.)"),
'Options or Warrants'!C5089,
IF(
'Options or Warrants'!B5089 = "",
#N/A,
'Options or Warrants'!B5089)
)</f>
        <v>#N/A</v>
      </c>
      <c r="E5089" t="e">
        <f>IF(
OR('Options - Free Attaching'!B5089 = "8. Transferee of restricted securities", 'Options - Free Attaching'!B5089 = "9. Any person (substitution for securities etc.)"),
'Options - Free Attaching'!C5089,
IF(
'Options - Free Attaching'!B5089 = "",
#N/A,
'Options - Free Attaching'!B5089)
)</f>
        <v>#N/A</v>
      </c>
      <c r="F5089" t="e">
        <f>IF(
OR('Con. Notes - Conversion'!B5089 = "8. Transferee of restricted securities", 'Con. Notes - Conversion'!B5089 = "9. Any person (substitution for securities etc.)"),
'Con. Notes - Conversion'!C5089,
IF(
'Con. Notes - Conversion'!B5089 = "",
#N/A,
'Con. Notes - Conversion'!B5089)
)</f>
        <v>#N/A</v>
      </c>
      <c r="G5089" t="e">
        <f>IF(
OR('Con. Notes - No Conversion'!B5089 = "8. Transferee of restricted securities", 'Con. Notes - No Conversion'!B5089 = "9. Any person (substitution for securities etc.)"),
'Con. Notes - No Conversion'!C5089,
IF(
'Con. Notes - No Conversion'!B5089 = "",
#N/A,
'Con. Notes - No Conversion'!B5089)
)</f>
        <v>#N/A</v>
      </c>
    </row>
    <row r="5090" spans="1:7" x14ac:dyDescent="0.25">
      <c r="A5090" t="e">
        <f>IF(
OR(Shares!B5090 = "8. Transferee of restricted securities", Shares!B5090 = "9. Any person (substitution for securities etc.)"),
Shares!C5090,
IF(
Shares!B5090 = "",
#N/A,
Shares!B5090)
)</f>
        <v>#N/A</v>
      </c>
      <c r="B5090" t="e">
        <f>IF(
OR('Shares - LTR - Granted'!B5090 = "8. Transferee of restricted securities", 'Shares - LTR - Granted'!B5090 = "9. Any person (substitution for securities etc.)"),
'Shares - LTR - Granted'!C5090,
IF(
'Shares - LTR - Granted'!B5090 = "",
#N/A,
'Shares - LTR - Granted'!B5090)
)</f>
        <v>#N/A</v>
      </c>
      <c r="C5090" t="e">
        <f>IF(
OR('Performance Securities'!B5090 = "8. Transferee of restricted securities", 'Performance Securities'!B5090 = "9. Any person (substitution for securities etc.)"),
'Performance Securities'!C5090,
IF(
'Performance Securities'!B5090 = "",
#N/A,
'Performance Securities'!B5090)
)</f>
        <v>#N/A</v>
      </c>
      <c r="D5090" t="e">
        <f>IF(
OR('Options or Warrants'!B5090 = "8. Transferee of restricted securities", 'Options or Warrants'!B5090 = "9. Any person (substitution for securities etc.)"),
'Options or Warrants'!C5090,
IF(
'Options or Warrants'!B5090 = "",
#N/A,
'Options or Warrants'!B5090)
)</f>
        <v>#N/A</v>
      </c>
      <c r="E5090" t="e">
        <f>IF(
OR('Options - Free Attaching'!B5090 = "8. Transferee of restricted securities", 'Options - Free Attaching'!B5090 = "9. Any person (substitution for securities etc.)"),
'Options - Free Attaching'!C5090,
IF(
'Options - Free Attaching'!B5090 = "",
#N/A,
'Options - Free Attaching'!B5090)
)</f>
        <v>#N/A</v>
      </c>
      <c r="F5090" t="e">
        <f>IF(
OR('Con. Notes - Conversion'!B5090 = "8. Transferee of restricted securities", 'Con. Notes - Conversion'!B5090 = "9. Any person (substitution for securities etc.)"),
'Con. Notes - Conversion'!C5090,
IF(
'Con. Notes - Conversion'!B5090 = "",
#N/A,
'Con. Notes - Conversion'!B5090)
)</f>
        <v>#N/A</v>
      </c>
      <c r="G5090" t="e">
        <f>IF(
OR('Con. Notes - No Conversion'!B5090 = "8. Transferee of restricted securities", 'Con. Notes - No Conversion'!B5090 = "9. Any person (substitution for securities etc.)"),
'Con. Notes - No Conversion'!C5090,
IF(
'Con. Notes - No Conversion'!B5090 = "",
#N/A,
'Con. Notes - No Conversion'!B5090)
)</f>
        <v>#N/A</v>
      </c>
    </row>
    <row r="5091" spans="1:7" x14ac:dyDescent="0.25">
      <c r="A5091" t="e">
        <f>IF(
OR(Shares!B5091 = "8. Transferee of restricted securities", Shares!B5091 = "9. Any person (substitution for securities etc.)"),
Shares!C5091,
IF(
Shares!B5091 = "",
#N/A,
Shares!B5091)
)</f>
        <v>#N/A</v>
      </c>
      <c r="B5091" t="e">
        <f>IF(
OR('Shares - LTR - Granted'!B5091 = "8. Transferee of restricted securities", 'Shares - LTR - Granted'!B5091 = "9. Any person (substitution for securities etc.)"),
'Shares - LTR - Granted'!C5091,
IF(
'Shares - LTR - Granted'!B5091 = "",
#N/A,
'Shares - LTR - Granted'!B5091)
)</f>
        <v>#N/A</v>
      </c>
      <c r="C5091" t="e">
        <f>IF(
OR('Performance Securities'!B5091 = "8. Transferee of restricted securities", 'Performance Securities'!B5091 = "9. Any person (substitution for securities etc.)"),
'Performance Securities'!C5091,
IF(
'Performance Securities'!B5091 = "",
#N/A,
'Performance Securities'!B5091)
)</f>
        <v>#N/A</v>
      </c>
      <c r="D5091" t="e">
        <f>IF(
OR('Options or Warrants'!B5091 = "8. Transferee of restricted securities", 'Options or Warrants'!B5091 = "9. Any person (substitution for securities etc.)"),
'Options or Warrants'!C5091,
IF(
'Options or Warrants'!B5091 = "",
#N/A,
'Options or Warrants'!B5091)
)</f>
        <v>#N/A</v>
      </c>
      <c r="E5091" t="e">
        <f>IF(
OR('Options - Free Attaching'!B5091 = "8. Transferee of restricted securities", 'Options - Free Attaching'!B5091 = "9. Any person (substitution for securities etc.)"),
'Options - Free Attaching'!C5091,
IF(
'Options - Free Attaching'!B5091 = "",
#N/A,
'Options - Free Attaching'!B5091)
)</f>
        <v>#N/A</v>
      </c>
      <c r="F5091" t="e">
        <f>IF(
OR('Con. Notes - Conversion'!B5091 = "8. Transferee of restricted securities", 'Con. Notes - Conversion'!B5091 = "9. Any person (substitution for securities etc.)"),
'Con. Notes - Conversion'!C5091,
IF(
'Con. Notes - Conversion'!B5091 = "",
#N/A,
'Con. Notes - Conversion'!B5091)
)</f>
        <v>#N/A</v>
      </c>
      <c r="G5091" t="e">
        <f>IF(
OR('Con. Notes - No Conversion'!B5091 = "8. Transferee of restricted securities", 'Con. Notes - No Conversion'!B5091 = "9. Any person (substitution for securities etc.)"),
'Con. Notes - No Conversion'!C5091,
IF(
'Con. Notes - No Conversion'!B5091 = "",
#N/A,
'Con. Notes - No Conversion'!B5091)
)</f>
        <v>#N/A</v>
      </c>
    </row>
    <row r="5092" spans="1:7" x14ac:dyDescent="0.25">
      <c r="A5092" t="e">
        <f>IF(
OR(Shares!B5092 = "8. Transferee of restricted securities", Shares!B5092 = "9. Any person (substitution for securities etc.)"),
Shares!C5092,
IF(
Shares!B5092 = "",
#N/A,
Shares!B5092)
)</f>
        <v>#N/A</v>
      </c>
      <c r="B5092" t="e">
        <f>IF(
OR('Shares - LTR - Granted'!B5092 = "8. Transferee of restricted securities", 'Shares - LTR - Granted'!B5092 = "9. Any person (substitution for securities etc.)"),
'Shares - LTR - Granted'!C5092,
IF(
'Shares - LTR - Granted'!B5092 = "",
#N/A,
'Shares - LTR - Granted'!B5092)
)</f>
        <v>#N/A</v>
      </c>
      <c r="C5092" t="e">
        <f>IF(
OR('Performance Securities'!B5092 = "8. Transferee of restricted securities", 'Performance Securities'!B5092 = "9. Any person (substitution for securities etc.)"),
'Performance Securities'!C5092,
IF(
'Performance Securities'!B5092 = "",
#N/A,
'Performance Securities'!B5092)
)</f>
        <v>#N/A</v>
      </c>
      <c r="D5092" t="e">
        <f>IF(
OR('Options or Warrants'!B5092 = "8. Transferee of restricted securities", 'Options or Warrants'!B5092 = "9. Any person (substitution for securities etc.)"),
'Options or Warrants'!C5092,
IF(
'Options or Warrants'!B5092 = "",
#N/A,
'Options or Warrants'!B5092)
)</f>
        <v>#N/A</v>
      </c>
      <c r="E5092" t="e">
        <f>IF(
OR('Options - Free Attaching'!B5092 = "8. Transferee of restricted securities", 'Options - Free Attaching'!B5092 = "9. Any person (substitution for securities etc.)"),
'Options - Free Attaching'!C5092,
IF(
'Options - Free Attaching'!B5092 = "",
#N/A,
'Options - Free Attaching'!B5092)
)</f>
        <v>#N/A</v>
      </c>
      <c r="F5092" t="e">
        <f>IF(
OR('Con. Notes - Conversion'!B5092 = "8. Transferee of restricted securities", 'Con. Notes - Conversion'!B5092 = "9. Any person (substitution for securities etc.)"),
'Con. Notes - Conversion'!C5092,
IF(
'Con. Notes - Conversion'!B5092 = "",
#N/A,
'Con. Notes - Conversion'!B5092)
)</f>
        <v>#N/A</v>
      </c>
      <c r="G5092" t="e">
        <f>IF(
OR('Con. Notes - No Conversion'!B5092 = "8. Transferee of restricted securities", 'Con. Notes - No Conversion'!B5092 = "9. Any person (substitution for securities etc.)"),
'Con. Notes - No Conversion'!C5092,
IF(
'Con. Notes - No Conversion'!B5092 = "",
#N/A,
'Con. Notes - No Conversion'!B5092)
)</f>
        <v>#N/A</v>
      </c>
    </row>
    <row r="5093" spans="1:7" x14ac:dyDescent="0.25">
      <c r="A5093" t="e">
        <f>IF(
OR(Shares!B5093 = "8. Transferee of restricted securities", Shares!B5093 = "9. Any person (substitution for securities etc.)"),
Shares!C5093,
IF(
Shares!B5093 = "",
#N/A,
Shares!B5093)
)</f>
        <v>#N/A</v>
      </c>
      <c r="B5093" t="e">
        <f>IF(
OR('Shares - LTR - Granted'!B5093 = "8. Transferee of restricted securities", 'Shares - LTR - Granted'!B5093 = "9. Any person (substitution for securities etc.)"),
'Shares - LTR - Granted'!C5093,
IF(
'Shares - LTR - Granted'!B5093 = "",
#N/A,
'Shares - LTR - Granted'!B5093)
)</f>
        <v>#N/A</v>
      </c>
      <c r="C5093" t="e">
        <f>IF(
OR('Performance Securities'!B5093 = "8. Transferee of restricted securities", 'Performance Securities'!B5093 = "9. Any person (substitution for securities etc.)"),
'Performance Securities'!C5093,
IF(
'Performance Securities'!B5093 = "",
#N/A,
'Performance Securities'!B5093)
)</f>
        <v>#N/A</v>
      </c>
      <c r="D5093" t="e">
        <f>IF(
OR('Options or Warrants'!B5093 = "8. Transferee of restricted securities", 'Options or Warrants'!B5093 = "9. Any person (substitution for securities etc.)"),
'Options or Warrants'!C5093,
IF(
'Options or Warrants'!B5093 = "",
#N/A,
'Options or Warrants'!B5093)
)</f>
        <v>#N/A</v>
      </c>
      <c r="E5093" t="e">
        <f>IF(
OR('Options - Free Attaching'!B5093 = "8. Transferee of restricted securities", 'Options - Free Attaching'!B5093 = "9. Any person (substitution for securities etc.)"),
'Options - Free Attaching'!C5093,
IF(
'Options - Free Attaching'!B5093 = "",
#N/A,
'Options - Free Attaching'!B5093)
)</f>
        <v>#N/A</v>
      </c>
      <c r="F5093" t="e">
        <f>IF(
OR('Con. Notes - Conversion'!B5093 = "8. Transferee of restricted securities", 'Con. Notes - Conversion'!B5093 = "9. Any person (substitution for securities etc.)"),
'Con. Notes - Conversion'!C5093,
IF(
'Con. Notes - Conversion'!B5093 = "",
#N/A,
'Con. Notes - Conversion'!B5093)
)</f>
        <v>#N/A</v>
      </c>
      <c r="G5093" t="e">
        <f>IF(
OR('Con. Notes - No Conversion'!B5093 = "8. Transferee of restricted securities", 'Con. Notes - No Conversion'!B5093 = "9. Any person (substitution for securities etc.)"),
'Con. Notes - No Conversion'!C5093,
IF(
'Con. Notes - No Conversion'!B5093 = "",
#N/A,
'Con. Notes - No Conversion'!B5093)
)</f>
        <v>#N/A</v>
      </c>
    </row>
    <row r="5094" spans="1:7" x14ac:dyDescent="0.25">
      <c r="A5094" t="e">
        <f>IF(
OR(Shares!B5094 = "8. Transferee of restricted securities", Shares!B5094 = "9. Any person (substitution for securities etc.)"),
Shares!C5094,
IF(
Shares!B5094 = "",
#N/A,
Shares!B5094)
)</f>
        <v>#N/A</v>
      </c>
      <c r="B5094" t="e">
        <f>IF(
OR('Shares - LTR - Granted'!B5094 = "8. Transferee of restricted securities", 'Shares - LTR - Granted'!B5094 = "9. Any person (substitution for securities etc.)"),
'Shares - LTR - Granted'!C5094,
IF(
'Shares - LTR - Granted'!B5094 = "",
#N/A,
'Shares - LTR - Granted'!B5094)
)</f>
        <v>#N/A</v>
      </c>
      <c r="C5094" t="e">
        <f>IF(
OR('Performance Securities'!B5094 = "8. Transferee of restricted securities", 'Performance Securities'!B5094 = "9. Any person (substitution for securities etc.)"),
'Performance Securities'!C5094,
IF(
'Performance Securities'!B5094 = "",
#N/A,
'Performance Securities'!B5094)
)</f>
        <v>#N/A</v>
      </c>
      <c r="D5094" t="e">
        <f>IF(
OR('Options or Warrants'!B5094 = "8. Transferee of restricted securities", 'Options or Warrants'!B5094 = "9. Any person (substitution for securities etc.)"),
'Options or Warrants'!C5094,
IF(
'Options or Warrants'!B5094 = "",
#N/A,
'Options or Warrants'!B5094)
)</f>
        <v>#N/A</v>
      </c>
      <c r="E5094" t="e">
        <f>IF(
OR('Options - Free Attaching'!B5094 = "8. Transferee of restricted securities", 'Options - Free Attaching'!B5094 = "9. Any person (substitution for securities etc.)"),
'Options - Free Attaching'!C5094,
IF(
'Options - Free Attaching'!B5094 = "",
#N/A,
'Options - Free Attaching'!B5094)
)</f>
        <v>#N/A</v>
      </c>
      <c r="F5094" t="e">
        <f>IF(
OR('Con. Notes - Conversion'!B5094 = "8. Transferee of restricted securities", 'Con. Notes - Conversion'!B5094 = "9. Any person (substitution for securities etc.)"),
'Con. Notes - Conversion'!C5094,
IF(
'Con. Notes - Conversion'!B5094 = "",
#N/A,
'Con. Notes - Conversion'!B5094)
)</f>
        <v>#N/A</v>
      </c>
      <c r="G5094" t="e">
        <f>IF(
OR('Con. Notes - No Conversion'!B5094 = "8. Transferee of restricted securities", 'Con. Notes - No Conversion'!B5094 = "9. Any person (substitution for securities etc.)"),
'Con. Notes - No Conversion'!C5094,
IF(
'Con. Notes - No Conversion'!B5094 = "",
#N/A,
'Con. Notes - No Conversion'!B5094)
)</f>
        <v>#N/A</v>
      </c>
    </row>
    <row r="5095" spans="1:7" x14ac:dyDescent="0.25">
      <c r="A5095" t="e">
        <f>IF(
OR(Shares!B5095 = "8. Transferee of restricted securities", Shares!B5095 = "9. Any person (substitution for securities etc.)"),
Shares!C5095,
IF(
Shares!B5095 = "",
#N/A,
Shares!B5095)
)</f>
        <v>#N/A</v>
      </c>
      <c r="B5095" t="e">
        <f>IF(
OR('Shares - LTR - Granted'!B5095 = "8. Transferee of restricted securities", 'Shares - LTR - Granted'!B5095 = "9. Any person (substitution for securities etc.)"),
'Shares - LTR - Granted'!C5095,
IF(
'Shares - LTR - Granted'!B5095 = "",
#N/A,
'Shares - LTR - Granted'!B5095)
)</f>
        <v>#N/A</v>
      </c>
      <c r="C5095" t="e">
        <f>IF(
OR('Performance Securities'!B5095 = "8. Transferee of restricted securities", 'Performance Securities'!B5095 = "9. Any person (substitution for securities etc.)"),
'Performance Securities'!C5095,
IF(
'Performance Securities'!B5095 = "",
#N/A,
'Performance Securities'!B5095)
)</f>
        <v>#N/A</v>
      </c>
      <c r="D5095" t="e">
        <f>IF(
OR('Options or Warrants'!B5095 = "8. Transferee of restricted securities", 'Options or Warrants'!B5095 = "9. Any person (substitution for securities etc.)"),
'Options or Warrants'!C5095,
IF(
'Options or Warrants'!B5095 = "",
#N/A,
'Options or Warrants'!B5095)
)</f>
        <v>#N/A</v>
      </c>
      <c r="E5095" t="e">
        <f>IF(
OR('Options - Free Attaching'!B5095 = "8. Transferee of restricted securities", 'Options - Free Attaching'!B5095 = "9. Any person (substitution for securities etc.)"),
'Options - Free Attaching'!C5095,
IF(
'Options - Free Attaching'!B5095 = "",
#N/A,
'Options - Free Attaching'!B5095)
)</f>
        <v>#N/A</v>
      </c>
      <c r="F5095" t="e">
        <f>IF(
OR('Con. Notes - Conversion'!B5095 = "8. Transferee of restricted securities", 'Con. Notes - Conversion'!B5095 = "9. Any person (substitution for securities etc.)"),
'Con. Notes - Conversion'!C5095,
IF(
'Con. Notes - Conversion'!B5095 = "",
#N/A,
'Con. Notes - Conversion'!B5095)
)</f>
        <v>#N/A</v>
      </c>
      <c r="G5095" t="e">
        <f>IF(
OR('Con. Notes - No Conversion'!B5095 = "8. Transferee of restricted securities", 'Con. Notes - No Conversion'!B5095 = "9. Any person (substitution for securities etc.)"),
'Con. Notes - No Conversion'!C5095,
IF(
'Con. Notes - No Conversion'!B5095 = "",
#N/A,
'Con. Notes - No Conversion'!B5095)
)</f>
        <v>#N/A</v>
      </c>
    </row>
    <row r="5096" spans="1:7" x14ac:dyDescent="0.25">
      <c r="A5096" t="e">
        <f>IF(
OR(Shares!B5096 = "8. Transferee of restricted securities", Shares!B5096 = "9. Any person (substitution for securities etc.)"),
Shares!C5096,
IF(
Shares!B5096 = "",
#N/A,
Shares!B5096)
)</f>
        <v>#N/A</v>
      </c>
      <c r="B5096" t="e">
        <f>IF(
OR('Shares - LTR - Granted'!B5096 = "8. Transferee of restricted securities", 'Shares - LTR - Granted'!B5096 = "9. Any person (substitution for securities etc.)"),
'Shares - LTR - Granted'!C5096,
IF(
'Shares - LTR - Granted'!B5096 = "",
#N/A,
'Shares - LTR - Granted'!B5096)
)</f>
        <v>#N/A</v>
      </c>
      <c r="C5096" t="e">
        <f>IF(
OR('Performance Securities'!B5096 = "8. Transferee of restricted securities", 'Performance Securities'!B5096 = "9. Any person (substitution for securities etc.)"),
'Performance Securities'!C5096,
IF(
'Performance Securities'!B5096 = "",
#N/A,
'Performance Securities'!B5096)
)</f>
        <v>#N/A</v>
      </c>
      <c r="D5096" t="e">
        <f>IF(
OR('Options or Warrants'!B5096 = "8. Transferee of restricted securities", 'Options or Warrants'!B5096 = "9. Any person (substitution for securities etc.)"),
'Options or Warrants'!C5096,
IF(
'Options or Warrants'!B5096 = "",
#N/A,
'Options or Warrants'!B5096)
)</f>
        <v>#N/A</v>
      </c>
      <c r="E5096" t="e">
        <f>IF(
OR('Options - Free Attaching'!B5096 = "8. Transferee of restricted securities", 'Options - Free Attaching'!B5096 = "9. Any person (substitution for securities etc.)"),
'Options - Free Attaching'!C5096,
IF(
'Options - Free Attaching'!B5096 = "",
#N/A,
'Options - Free Attaching'!B5096)
)</f>
        <v>#N/A</v>
      </c>
      <c r="F5096" t="e">
        <f>IF(
OR('Con. Notes - Conversion'!B5096 = "8. Transferee of restricted securities", 'Con. Notes - Conversion'!B5096 = "9. Any person (substitution for securities etc.)"),
'Con. Notes - Conversion'!C5096,
IF(
'Con. Notes - Conversion'!B5096 = "",
#N/A,
'Con. Notes - Conversion'!B5096)
)</f>
        <v>#N/A</v>
      </c>
      <c r="G5096" t="e">
        <f>IF(
OR('Con. Notes - No Conversion'!B5096 = "8. Transferee of restricted securities", 'Con. Notes - No Conversion'!B5096 = "9. Any person (substitution for securities etc.)"),
'Con. Notes - No Conversion'!C5096,
IF(
'Con. Notes - No Conversion'!B5096 = "",
#N/A,
'Con. Notes - No Conversion'!B5096)
)</f>
        <v>#N/A</v>
      </c>
    </row>
    <row r="5097" spans="1:7" x14ac:dyDescent="0.25">
      <c r="A5097" t="e">
        <f>IF(
OR(Shares!B5097 = "8. Transferee of restricted securities", Shares!B5097 = "9. Any person (substitution for securities etc.)"),
Shares!C5097,
IF(
Shares!B5097 = "",
#N/A,
Shares!B5097)
)</f>
        <v>#N/A</v>
      </c>
      <c r="B5097" t="e">
        <f>IF(
OR('Shares - LTR - Granted'!B5097 = "8. Transferee of restricted securities", 'Shares - LTR - Granted'!B5097 = "9. Any person (substitution for securities etc.)"),
'Shares - LTR - Granted'!C5097,
IF(
'Shares - LTR - Granted'!B5097 = "",
#N/A,
'Shares - LTR - Granted'!B5097)
)</f>
        <v>#N/A</v>
      </c>
      <c r="C5097" t="e">
        <f>IF(
OR('Performance Securities'!B5097 = "8. Transferee of restricted securities", 'Performance Securities'!B5097 = "9. Any person (substitution for securities etc.)"),
'Performance Securities'!C5097,
IF(
'Performance Securities'!B5097 = "",
#N/A,
'Performance Securities'!B5097)
)</f>
        <v>#N/A</v>
      </c>
      <c r="D5097" t="e">
        <f>IF(
OR('Options or Warrants'!B5097 = "8. Transferee of restricted securities", 'Options or Warrants'!B5097 = "9. Any person (substitution for securities etc.)"),
'Options or Warrants'!C5097,
IF(
'Options or Warrants'!B5097 = "",
#N/A,
'Options or Warrants'!B5097)
)</f>
        <v>#N/A</v>
      </c>
      <c r="E5097" t="e">
        <f>IF(
OR('Options - Free Attaching'!B5097 = "8. Transferee of restricted securities", 'Options - Free Attaching'!B5097 = "9. Any person (substitution for securities etc.)"),
'Options - Free Attaching'!C5097,
IF(
'Options - Free Attaching'!B5097 = "",
#N/A,
'Options - Free Attaching'!B5097)
)</f>
        <v>#N/A</v>
      </c>
      <c r="F5097" t="e">
        <f>IF(
OR('Con. Notes - Conversion'!B5097 = "8. Transferee of restricted securities", 'Con. Notes - Conversion'!B5097 = "9. Any person (substitution for securities etc.)"),
'Con. Notes - Conversion'!C5097,
IF(
'Con. Notes - Conversion'!B5097 = "",
#N/A,
'Con. Notes - Conversion'!B5097)
)</f>
        <v>#N/A</v>
      </c>
      <c r="G5097" t="e">
        <f>IF(
OR('Con. Notes - No Conversion'!B5097 = "8. Transferee of restricted securities", 'Con. Notes - No Conversion'!B5097 = "9. Any person (substitution for securities etc.)"),
'Con. Notes - No Conversion'!C5097,
IF(
'Con. Notes - No Conversion'!B5097 = "",
#N/A,
'Con. Notes - No Conversion'!B5097)
)</f>
        <v>#N/A</v>
      </c>
    </row>
    <row r="5098" spans="1:7" x14ac:dyDescent="0.25">
      <c r="A5098" t="e">
        <f>IF(
OR(Shares!B5098 = "8. Transferee of restricted securities", Shares!B5098 = "9. Any person (substitution for securities etc.)"),
Shares!C5098,
IF(
Shares!B5098 = "",
#N/A,
Shares!B5098)
)</f>
        <v>#N/A</v>
      </c>
      <c r="B5098" t="e">
        <f>IF(
OR('Shares - LTR - Granted'!B5098 = "8. Transferee of restricted securities", 'Shares - LTR - Granted'!B5098 = "9. Any person (substitution for securities etc.)"),
'Shares - LTR - Granted'!C5098,
IF(
'Shares - LTR - Granted'!B5098 = "",
#N/A,
'Shares - LTR - Granted'!B5098)
)</f>
        <v>#N/A</v>
      </c>
      <c r="C5098" t="e">
        <f>IF(
OR('Performance Securities'!B5098 = "8. Transferee of restricted securities", 'Performance Securities'!B5098 = "9. Any person (substitution for securities etc.)"),
'Performance Securities'!C5098,
IF(
'Performance Securities'!B5098 = "",
#N/A,
'Performance Securities'!B5098)
)</f>
        <v>#N/A</v>
      </c>
      <c r="D5098" t="e">
        <f>IF(
OR('Options or Warrants'!B5098 = "8. Transferee of restricted securities", 'Options or Warrants'!B5098 = "9. Any person (substitution for securities etc.)"),
'Options or Warrants'!C5098,
IF(
'Options or Warrants'!B5098 = "",
#N/A,
'Options or Warrants'!B5098)
)</f>
        <v>#N/A</v>
      </c>
      <c r="E5098" t="e">
        <f>IF(
OR('Options - Free Attaching'!B5098 = "8. Transferee of restricted securities", 'Options - Free Attaching'!B5098 = "9. Any person (substitution for securities etc.)"),
'Options - Free Attaching'!C5098,
IF(
'Options - Free Attaching'!B5098 = "",
#N/A,
'Options - Free Attaching'!B5098)
)</f>
        <v>#N/A</v>
      </c>
      <c r="F5098" t="e">
        <f>IF(
OR('Con. Notes - Conversion'!B5098 = "8. Transferee of restricted securities", 'Con. Notes - Conversion'!B5098 = "9. Any person (substitution for securities etc.)"),
'Con. Notes - Conversion'!C5098,
IF(
'Con. Notes - Conversion'!B5098 = "",
#N/A,
'Con. Notes - Conversion'!B5098)
)</f>
        <v>#N/A</v>
      </c>
      <c r="G5098" t="e">
        <f>IF(
OR('Con. Notes - No Conversion'!B5098 = "8. Transferee of restricted securities", 'Con. Notes - No Conversion'!B5098 = "9. Any person (substitution for securities etc.)"),
'Con. Notes - No Conversion'!C5098,
IF(
'Con. Notes - No Conversion'!B5098 = "",
#N/A,
'Con. Notes - No Conversion'!B5098)
)</f>
        <v>#N/A</v>
      </c>
    </row>
    <row r="5099" spans="1:7" x14ac:dyDescent="0.25">
      <c r="A5099" t="e">
        <f>IF(
OR(Shares!B5099 = "8. Transferee of restricted securities", Shares!B5099 = "9. Any person (substitution for securities etc.)"),
Shares!C5099,
IF(
Shares!B5099 = "",
#N/A,
Shares!B5099)
)</f>
        <v>#N/A</v>
      </c>
      <c r="B5099" t="e">
        <f>IF(
OR('Shares - LTR - Granted'!B5099 = "8. Transferee of restricted securities", 'Shares - LTR - Granted'!B5099 = "9. Any person (substitution for securities etc.)"),
'Shares - LTR - Granted'!C5099,
IF(
'Shares - LTR - Granted'!B5099 = "",
#N/A,
'Shares - LTR - Granted'!B5099)
)</f>
        <v>#N/A</v>
      </c>
      <c r="C5099" t="e">
        <f>IF(
OR('Performance Securities'!B5099 = "8. Transferee of restricted securities", 'Performance Securities'!B5099 = "9. Any person (substitution for securities etc.)"),
'Performance Securities'!C5099,
IF(
'Performance Securities'!B5099 = "",
#N/A,
'Performance Securities'!B5099)
)</f>
        <v>#N/A</v>
      </c>
      <c r="D5099" t="e">
        <f>IF(
OR('Options or Warrants'!B5099 = "8. Transferee of restricted securities", 'Options or Warrants'!B5099 = "9. Any person (substitution for securities etc.)"),
'Options or Warrants'!C5099,
IF(
'Options or Warrants'!B5099 = "",
#N/A,
'Options or Warrants'!B5099)
)</f>
        <v>#N/A</v>
      </c>
      <c r="E5099" t="e">
        <f>IF(
OR('Options - Free Attaching'!B5099 = "8. Transferee of restricted securities", 'Options - Free Attaching'!B5099 = "9. Any person (substitution for securities etc.)"),
'Options - Free Attaching'!C5099,
IF(
'Options - Free Attaching'!B5099 = "",
#N/A,
'Options - Free Attaching'!B5099)
)</f>
        <v>#N/A</v>
      </c>
      <c r="F5099" t="e">
        <f>IF(
OR('Con. Notes - Conversion'!B5099 = "8. Transferee of restricted securities", 'Con. Notes - Conversion'!B5099 = "9. Any person (substitution for securities etc.)"),
'Con. Notes - Conversion'!C5099,
IF(
'Con. Notes - Conversion'!B5099 = "",
#N/A,
'Con. Notes - Conversion'!B5099)
)</f>
        <v>#N/A</v>
      </c>
      <c r="G5099" t="e">
        <f>IF(
OR('Con. Notes - No Conversion'!B5099 = "8. Transferee of restricted securities", 'Con. Notes - No Conversion'!B5099 = "9. Any person (substitution for securities etc.)"),
'Con. Notes - No Conversion'!C5099,
IF(
'Con. Notes - No Conversion'!B5099 = "",
#N/A,
'Con. Notes - No Conversion'!B5099)
)</f>
        <v>#N/A</v>
      </c>
    </row>
    <row r="5100" spans="1:7" x14ac:dyDescent="0.25">
      <c r="A5100" t="e">
        <f>IF(
OR(Shares!B5100 = "8. Transferee of restricted securities", Shares!B5100 = "9. Any person (substitution for securities etc.)"),
Shares!C5100,
IF(
Shares!B5100 = "",
#N/A,
Shares!B5100)
)</f>
        <v>#N/A</v>
      </c>
      <c r="B5100" t="e">
        <f>IF(
OR('Shares - LTR - Granted'!B5100 = "8. Transferee of restricted securities", 'Shares - LTR - Granted'!B5100 = "9. Any person (substitution for securities etc.)"),
'Shares - LTR - Granted'!C5100,
IF(
'Shares - LTR - Granted'!B5100 = "",
#N/A,
'Shares - LTR - Granted'!B5100)
)</f>
        <v>#N/A</v>
      </c>
      <c r="C5100" t="e">
        <f>IF(
OR('Performance Securities'!B5100 = "8. Transferee of restricted securities", 'Performance Securities'!B5100 = "9. Any person (substitution for securities etc.)"),
'Performance Securities'!C5100,
IF(
'Performance Securities'!B5100 = "",
#N/A,
'Performance Securities'!B5100)
)</f>
        <v>#N/A</v>
      </c>
      <c r="D5100" t="e">
        <f>IF(
OR('Options or Warrants'!B5100 = "8. Transferee of restricted securities", 'Options or Warrants'!B5100 = "9. Any person (substitution for securities etc.)"),
'Options or Warrants'!C5100,
IF(
'Options or Warrants'!B5100 = "",
#N/A,
'Options or Warrants'!B5100)
)</f>
        <v>#N/A</v>
      </c>
      <c r="E5100" t="e">
        <f>IF(
OR('Options - Free Attaching'!B5100 = "8. Transferee of restricted securities", 'Options - Free Attaching'!B5100 = "9. Any person (substitution for securities etc.)"),
'Options - Free Attaching'!C5100,
IF(
'Options - Free Attaching'!B5100 = "",
#N/A,
'Options - Free Attaching'!B5100)
)</f>
        <v>#N/A</v>
      </c>
      <c r="F5100" t="e">
        <f>IF(
OR('Con. Notes - Conversion'!B5100 = "8. Transferee of restricted securities", 'Con. Notes - Conversion'!B5100 = "9. Any person (substitution for securities etc.)"),
'Con. Notes - Conversion'!C5100,
IF(
'Con. Notes - Conversion'!B5100 = "",
#N/A,
'Con. Notes - Conversion'!B5100)
)</f>
        <v>#N/A</v>
      </c>
      <c r="G5100" t="e">
        <f>IF(
OR('Con. Notes - No Conversion'!B5100 = "8. Transferee of restricted securities", 'Con. Notes - No Conversion'!B5100 = "9. Any person (substitution for securities etc.)"),
'Con. Notes - No Conversion'!C5100,
IF(
'Con. Notes - No Conversion'!B5100 = "",
#N/A,
'Con. Notes - No Conversion'!B5100)
)</f>
        <v>#N/A</v>
      </c>
    </row>
    <row r="5101" spans="1:7" x14ac:dyDescent="0.25">
      <c r="A5101" t="e">
        <f>IF(
OR(Shares!B5101 = "8. Transferee of restricted securities", Shares!B5101 = "9. Any person (substitution for securities etc.)"),
Shares!C5101,
IF(
Shares!B5101 = "",
#N/A,
Shares!B5101)
)</f>
        <v>#N/A</v>
      </c>
      <c r="B5101" t="e">
        <f>IF(
OR('Shares - LTR - Granted'!B5101 = "8. Transferee of restricted securities", 'Shares - LTR - Granted'!B5101 = "9. Any person (substitution for securities etc.)"),
'Shares - LTR - Granted'!C5101,
IF(
'Shares - LTR - Granted'!B5101 = "",
#N/A,
'Shares - LTR - Granted'!B5101)
)</f>
        <v>#N/A</v>
      </c>
      <c r="C5101" t="e">
        <f>IF(
OR('Performance Securities'!B5101 = "8. Transferee of restricted securities", 'Performance Securities'!B5101 = "9. Any person (substitution for securities etc.)"),
'Performance Securities'!C5101,
IF(
'Performance Securities'!B5101 = "",
#N/A,
'Performance Securities'!B5101)
)</f>
        <v>#N/A</v>
      </c>
      <c r="D5101" t="e">
        <f>IF(
OR('Options or Warrants'!B5101 = "8. Transferee of restricted securities", 'Options or Warrants'!B5101 = "9. Any person (substitution for securities etc.)"),
'Options or Warrants'!C5101,
IF(
'Options or Warrants'!B5101 = "",
#N/A,
'Options or Warrants'!B5101)
)</f>
        <v>#N/A</v>
      </c>
      <c r="E5101" t="e">
        <f>IF(
OR('Options - Free Attaching'!B5101 = "8. Transferee of restricted securities", 'Options - Free Attaching'!B5101 = "9. Any person (substitution for securities etc.)"),
'Options - Free Attaching'!C5101,
IF(
'Options - Free Attaching'!B5101 = "",
#N/A,
'Options - Free Attaching'!B5101)
)</f>
        <v>#N/A</v>
      </c>
      <c r="F5101" t="e">
        <f>IF(
OR('Con. Notes - Conversion'!B5101 = "8. Transferee of restricted securities", 'Con. Notes - Conversion'!B5101 = "9. Any person (substitution for securities etc.)"),
'Con. Notes - Conversion'!C5101,
IF(
'Con. Notes - Conversion'!B5101 = "",
#N/A,
'Con. Notes - Conversion'!B5101)
)</f>
        <v>#N/A</v>
      </c>
      <c r="G5101" t="e">
        <f>IF(
OR('Con. Notes - No Conversion'!B5101 = "8. Transferee of restricted securities", 'Con. Notes - No Conversion'!B5101 = "9. Any person (substitution for securities etc.)"),
'Con. Notes - No Conversion'!C5101,
IF(
'Con. Notes - No Conversion'!B5101 = "",
#N/A,
'Con. Notes - No Conversion'!B5101)
)</f>
        <v>#N/A</v>
      </c>
    </row>
    <row r="5102" spans="1:7" x14ac:dyDescent="0.25">
      <c r="A5102" t="e">
        <f>IF(
OR(Shares!B5102 = "8. Transferee of restricted securities", Shares!B5102 = "9. Any person (substitution for securities etc.)"),
Shares!C5102,
IF(
Shares!B5102 = "",
#N/A,
Shares!B5102)
)</f>
        <v>#N/A</v>
      </c>
      <c r="B5102" t="e">
        <f>IF(
OR('Shares - LTR - Granted'!B5102 = "8. Transferee of restricted securities", 'Shares - LTR - Granted'!B5102 = "9. Any person (substitution for securities etc.)"),
'Shares - LTR - Granted'!C5102,
IF(
'Shares - LTR - Granted'!B5102 = "",
#N/A,
'Shares - LTR - Granted'!B5102)
)</f>
        <v>#N/A</v>
      </c>
      <c r="C5102" t="e">
        <f>IF(
OR('Performance Securities'!B5102 = "8. Transferee of restricted securities", 'Performance Securities'!B5102 = "9. Any person (substitution for securities etc.)"),
'Performance Securities'!C5102,
IF(
'Performance Securities'!B5102 = "",
#N/A,
'Performance Securities'!B5102)
)</f>
        <v>#N/A</v>
      </c>
      <c r="D5102" t="e">
        <f>IF(
OR('Options or Warrants'!B5102 = "8. Transferee of restricted securities", 'Options or Warrants'!B5102 = "9. Any person (substitution for securities etc.)"),
'Options or Warrants'!C5102,
IF(
'Options or Warrants'!B5102 = "",
#N/A,
'Options or Warrants'!B5102)
)</f>
        <v>#N/A</v>
      </c>
      <c r="E5102" t="e">
        <f>IF(
OR('Options - Free Attaching'!B5102 = "8. Transferee of restricted securities", 'Options - Free Attaching'!B5102 = "9. Any person (substitution for securities etc.)"),
'Options - Free Attaching'!C5102,
IF(
'Options - Free Attaching'!B5102 = "",
#N/A,
'Options - Free Attaching'!B5102)
)</f>
        <v>#N/A</v>
      </c>
      <c r="F5102" t="e">
        <f>IF(
OR('Con. Notes - Conversion'!B5102 = "8. Transferee of restricted securities", 'Con. Notes - Conversion'!B5102 = "9. Any person (substitution for securities etc.)"),
'Con. Notes - Conversion'!C5102,
IF(
'Con. Notes - Conversion'!B5102 = "",
#N/A,
'Con. Notes - Conversion'!B5102)
)</f>
        <v>#N/A</v>
      </c>
      <c r="G5102" t="e">
        <f>IF(
OR('Con. Notes - No Conversion'!B5102 = "8. Transferee of restricted securities", 'Con. Notes - No Conversion'!B5102 = "9. Any person (substitution for securities etc.)"),
'Con. Notes - No Conversion'!C5102,
IF(
'Con. Notes - No Conversion'!B5102 = "",
#N/A,
'Con. Notes - No Conversion'!B5102)
)</f>
        <v>#N/A</v>
      </c>
    </row>
    <row r="5103" spans="1:7" x14ac:dyDescent="0.25">
      <c r="A5103" t="e">
        <f>IF(
OR(Shares!B5103 = "8. Transferee of restricted securities", Shares!B5103 = "9. Any person (substitution for securities etc.)"),
Shares!C5103,
IF(
Shares!B5103 = "",
#N/A,
Shares!B5103)
)</f>
        <v>#N/A</v>
      </c>
      <c r="B5103" t="e">
        <f>IF(
OR('Shares - LTR - Granted'!B5103 = "8. Transferee of restricted securities", 'Shares - LTR - Granted'!B5103 = "9. Any person (substitution for securities etc.)"),
'Shares - LTR - Granted'!C5103,
IF(
'Shares - LTR - Granted'!B5103 = "",
#N/A,
'Shares - LTR - Granted'!B5103)
)</f>
        <v>#N/A</v>
      </c>
      <c r="C5103" t="e">
        <f>IF(
OR('Performance Securities'!B5103 = "8. Transferee of restricted securities", 'Performance Securities'!B5103 = "9. Any person (substitution for securities etc.)"),
'Performance Securities'!C5103,
IF(
'Performance Securities'!B5103 = "",
#N/A,
'Performance Securities'!B5103)
)</f>
        <v>#N/A</v>
      </c>
      <c r="D5103" t="e">
        <f>IF(
OR('Options or Warrants'!B5103 = "8. Transferee of restricted securities", 'Options or Warrants'!B5103 = "9. Any person (substitution for securities etc.)"),
'Options or Warrants'!C5103,
IF(
'Options or Warrants'!B5103 = "",
#N/A,
'Options or Warrants'!B5103)
)</f>
        <v>#N/A</v>
      </c>
      <c r="E5103" t="e">
        <f>IF(
OR('Options - Free Attaching'!B5103 = "8. Transferee of restricted securities", 'Options - Free Attaching'!B5103 = "9. Any person (substitution for securities etc.)"),
'Options - Free Attaching'!C5103,
IF(
'Options - Free Attaching'!B5103 = "",
#N/A,
'Options - Free Attaching'!B5103)
)</f>
        <v>#N/A</v>
      </c>
      <c r="F5103" t="e">
        <f>IF(
OR('Con. Notes - Conversion'!B5103 = "8. Transferee of restricted securities", 'Con. Notes - Conversion'!B5103 = "9. Any person (substitution for securities etc.)"),
'Con. Notes - Conversion'!C5103,
IF(
'Con. Notes - Conversion'!B5103 = "",
#N/A,
'Con. Notes - Conversion'!B5103)
)</f>
        <v>#N/A</v>
      </c>
      <c r="G5103" t="e">
        <f>IF(
OR('Con. Notes - No Conversion'!B5103 = "8. Transferee of restricted securities", 'Con. Notes - No Conversion'!B5103 = "9. Any person (substitution for securities etc.)"),
'Con. Notes - No Conversion'!C5103,
IF(
'Con. Notes - No Conversion'!B5103 = "",
#N/A,
'Con. Notes - No Conversion'!B5103)
)</f>
        <v>#N/A</v>
      </c>
    </row>
    <row r="5104" spans="1:7" x14ac:dyDescent="0.25">
      <c r="A5104" t="e">
        <f>IF(
OR(Shares!B5104 = "8. Transferee of restricted securities", Shares!B5104 = "9. Any person (substitution for securities etc.)"),
Shares!C5104,
IF(
Shares!B5104 = "",
#N/A,
Shares!B5104)
)</f>
        <v>#N/A</v>
      </c>
      <c r="B5104" t="e">
        <f>IF(
OR('Shares - LTR - Granted'!B5104 = "8. Transferee of restricted securities", 'Shares - LTR - Granted'!B5104 = "9. Any person (substitution for securities etc.)"),
'Shares - LTR - Granted'!C5104,
IF(
'Shares - LTR - Granted'!B5104 = "",
#N/A,
'Shares - LTR - Granted'!B5104)
)</f>
        <v>#N/A</v>
      </c>
      <c r="C5104" t="e">
        <f>IF(
OR('Performance Securities'!B5104 = "8. Transferee of restricted securities", 'Performance Securities'!B5104 = "9. Any person (substitution for securities etc.)"),
'Performance Securities'!C5104,
IF(
'Performance Securities'!B5104 = "",
#N/A,
'Performance Securities'!B5104)
)</f>
        <v>#N/A</v>
      </c>
      <c r="D5104" t="e">
        <f>IF(
OR('Options or Warrants'!B5104 = "8. Transferee of restricted securities", 'Options or Warrants'!B5104 = "9. Any person (substitution for securities etc.)"),
'Options or Warrants'!C5104,
IF(
'Options or Warrants'!B5104 = "",
#N/A,
'Options or Warrants'!B5104)
)</f>
        <v>#N/A</v>
      </c>
      <c r="E5104" t="e">
        <f>IF(
OR('Options - Free Attaching'!B5104 = "8. Transferee of restricted securities", 'Options - Free Attaching'!B5104 = "9. Any person (substitution for securities etc.)"),
'Options - Free Attaching'!C5104,
IF(
'Options - Free Attaching'!B5104 = "",
#N/A,
'Options - Free Attaching'!B5104)
)</f>
        <v>#N/A</v>
      </c>
      <c r="F5104" t="e">
        <f>IF(
OR('Con. Notes - Conversion'!B5104 = "8. Transferee of restricted securities", 'Con. Notes - Conversion'!B5104 = "9. Any person (substitution for securities etc.)"),
'Con. Notes - Conversion'!C5104,
IF(
'Con. Notes - Conversion'!B5104 = "",
#N/A,
'Con. Notes - Conversion'!B5104)
)</f>
        <v>#N/A</v>
      </c>
      <c r="G5104" t="e">
        <f>IF(
OR('Con. Notes - No Conversion'!B5104 = "8. Transferee of restricted securities", 'Con. Notes - No Conversion'!B5104 = "9. Any person (substitution for securities etc.)"),
'Con. Notes - No Conversion'!C5104,
IF(
'Con. Notes - No Conversion'!B5104 = "",
#N/A,
'Con. Notes - No Conversion'!B5104)
)</f>
        <v>#N/A</v>
      </c>
    </row>
    <row r="5105" spans="1:7" x14ac:dyDescent="0.25">
      <c r="A5105" t="e">
        <f>IF(
OR(Shares!B5105 = "8. Transferee of restricted securities", Shares!B5105 = "9. Any person (substitution for securities etc.)"),
Shares!C5105,
IF(
Shares!B5105 = "",
#N/A,
Shares!B5105)
)</f>
        <v>#N/A</v>
      </c>
      <c r="B5105" t="e">
        <f>IF(
OR('Shares - LTR - Granted'!B5105 = "8. Transferee of restricted securities", 'Shares - LTR - Granted'!B5105 = "9. Any person (substitution for securities etc.)"),
'Shares - LTR - Granted'!C5105,
IF(
'Shares - LTR - Granted'!B5105 = "",
#N/A,
'Shares - LTR - Granted'!B5105)
)</f>
        <v>#N/A</v>
      </c>
      <c r="C5105" t="e">
        <f>IF(
OR('Performance Securities'!B5105 = "8. Transferee of restricted securities", 'Performance Securities'!B5105 = "9. Any person (substitution for securities etc.)"),
'Performance Securities'!C5105,
IF(
'Performance Securities'!B5105 = "",
#N/A,
'Performance Securities'!B5105)
)</f>
        <v>#N/A</v>
      </c>
      <c r="D5105" t="e">
        <f>IF(
OR('Options or Warrants'!B5105 = "8. Transferee of restricted securities", 'Options or Warrants'!B5105 = "9. Any person (substitution for securities etc.)"),
'Options or Warrants'!C5105,
IF(
'Options or Warrants'!B5105 = "",
#N/A,
'Options or Warrants'!B5105)
)</f>
        <v>#N/A</v>
      </c>
      <c r="E5105" t="e">
        <f>IF(
OR('Options - Free Attaching'!B5105 = "8. Transferee of restricted securities", 'Options - Free Attaching'!B5105 = "9. Any person (substitution for securities etc.)"),
'Options - Free Attaching'!C5105,
IF(
'Options - Free Attaching'!B5105 = "",
#N/A,
'Options - Free Attaching'!B5105)
)</f>
        <v>#N/A</v>
      </c>
      <c r="F5105" t="e">
        <f>IF(
OR('Con. Notes - Conversion'!B5105 = "8. Transferee of restricted securities", 'Con. Notes - Conversion'!B5105 = "9. Any person (substitution for securities etc.)"),
'Con. Notes - Conversion'!C5105,
IF(
'Con. Notes - Conversion'!B5105 = "",
#N/A,
'Con. Notes - Conversion'!B5105)
)</f>
        <v>#N/A</v>
      </c>
      <c r="G5105" t="e">
        <f>IF(
OR('Con. Notes - No Conversion'!B5105 = "8. Transferee of restricted securities", 'Con. Notes - No Conversion'!B5105 = "9. Any person (substitution for securities etc.)"),
'Con. Notes - No Conversion'!C5105,
IF(
'Con. Notes - No Conversion'!B5105 = "",
#N/A,
'Con. Notes - No Conversion'!B5105)
)</f>
        <v>#N/A</v>
      </c>
    </row>
    <row r="5106" spans="1:7" x14ac:dyDescent="0.25">
      <c r="A5106" t="e">
        <f>IF(
OR(Shares!B5106 = "8. Transferee of restricted securities", Shares!B5106 = "9. Any person (substitution for securities etc.)"),
Shares!C5106,
IF(
Shares!B5106 = "",
#N/A,
Shares!B5106)
)</f>
        <v>#N/A</v>
      </c>
      <c r="B5106" t="e">
        <f>IF(
OR('Shares - LTR - Granted'!B5106 = "8. Transferee of restricted securities", 'Shares - LTR - Granted'!B5106 = "9. Any person (substitution for securities etc.)"),
'Shares - LTR - Granted'!C5106,
IF(
'Shares - LTR - Granted'!B5106 = "",
#N/A,
'Shares - LTR - Granted'!B5106)
)</f>
        <v>#N/A</v>
      </c>
      <c r="C5106" t="e">
        <f>IF(
OR('Performance Securities'!B5106 = "8. Transferee of restricted securities", 'Performance Securities'!B5106 = "9. Any person (substitution for securities etc.)"),
'Performance Securities'!C5106,
IF(
'Performance Securities'!B5106 = "",
#N/A,
'Performance Securities'!B5106)
)</f>
        <v>#N/A</v>
      </c>
      <c r="D5106" t="e">
        <f>IF(
OR('Options or Warrants'!B5106 = "8. Transferee of restricted securities", 'Options or Warrants'!B5106 = "9. Any person (substitution for securities etc.)"),
'Options or Warrants'!C5106,
IF(
'Options or Warrants'!B5106 = "",
#N/A,
'Options or Warrants'!B5106)
)</f>
        <v>#N/A</v>
      </c>
      <c r="E5106" t="e">
        <f>IF(
OR('Options - Free Attaching'!B5106 = "8. Transferee of restricted securities", 'Options - Free Attaching'!B5106 = "9. Any person (substitution for securities etc.)"),
'Options - Free Attaching'!C5106,
IF(
'Options - Free Attaching'!B5106 = "",
#N/A,
'Options - Free Attaching'!B5106)
)</f>
        <v>#N/A</v>
      </c>
      <c r="F5106" t="e">
        <f>IF(
OR('Con. Notes - Conversion'!B5106 = "8. Transferee of restricted securities", 'Con. Notes - Conversion'!B5106 = "9. Any person (substitution for securities etc.)"),
'Con. Notes - Conversion'!C5106,
IF(
'Con. Notes - Conversion'!B5106 = "",
#N/A,
'Con. Notes - Conversion'!B5106)
)</f>
        <v>#N/A</v>
      </c>
      <c r="G5106" t="e">
        <f>IF(
OR('Con. Notes - No Conversion'!B5106 = "8. Transferee of restricted securities", 'Con. Notes - No Conversion'!B5106 = "9. Any person (substitution for securities etc.)"),
'Con. Notes - No Conversion'!C5106,
IF(
'Con. Notes - No Conversion'!B5106 = "",
#N/A,
'Con. Notes - No Conversion'!B5106)
)</f>
        <v>#N/A</v>
      </c>
    </row>
    <row r="5107" spans="1:7" x14ac:dyDescent="0.25">
      <c r="A5107" t="e">
        <f>IF(
OR(Shares!B5107 = "8. Transferee of restricted securities", Shares!B5107 = "9. Any person (substitution for securities etc.)"),
Shares!C5107,
IF(
Shares!B5107 = "",
#N/A,
Shares!B5107)
)</f>
        <v>#N/A</v>
      </c>
      <c r="B5107" t="e">
        <f>IF(
OR('Shares - LTR - Granted'!B5107 = "8. Transferee of restricted securities", 'Shares - LTR - Granted'!B5107 = "9. Any person (substitution for securities etc.)"),
'Shares - LTR - Granted'!C5107,
IF(
'Shares - LTR - Granted'!B5107 = "",
#N/A,
'Shares - LTR - Granted'!B5107)
)</f>
        <v>#N/A</v>
      </c>
      <c r="C5107" t="e">
        <f>IF(
OR('Performance Securities'!B5107 = "8. Transferee of restricted securities", 'Performance Securities'!B5107 = "9. Any person (substitution for securities etc.)"),
'Performance Securities'!C5107,
IF(
'Performance Securities'!B5107 = "",
#N/A,
'Performance Securities'!B5107)
)</f>
        <v>#N/A</v>
      </c>
      <c r="D5107" t="e">
        <f>IF(
OR('Options or Warrants'!B5107 = "8. Transferee of restricted securities", 'Options or Warrants'!B5107 = "9. Any person (substitution for securities etc.)"),
'Options or Warrants'!C5107,
IF(
'Options or Warrants'!B5107 = "",
#N/A,
'Options or Warrants'!B5107)
)</f>
        <v>#N/A</v>
      </c>
      <c r="E5107" t="e">
        <f>IF(
OR('Options - Free Attaching'!B5107 = "8. Transferee of restricted securities", 'Options - Free Attaching'!B5107 = "9. Any person (substitution for securities etc.)"),
'Options - Free Attaching'!C5107,
IF(
'Options - Free Attaching'!B5107 = "",
#N/A,
'Options - Free Attaching'!B5107)
)</f>
        <v>#N/A</v>
      </c>
      <c r="F5107" t="e">
        <f>IF(
OR('Con. Notes - Conversion'!B5107 = "8. Transferee of restricted securities", 'Con. Notes - Conversion'!B5107 = "9. Any person (substitution for securities etc.)"),
'Con. Notes - Conversion'!C5107,
IF(
'Con. Notes - Conversion'!B5107 = "",
#N/A,
'Con. Notes - Conversion'!B5107)
)</f>
        <v>#N/A</v>
      </c>
      <c r="G5107" t="e">
        <f>IF(
OR('Con. Notes - No Conversion'!B5107 = "8. Transferee of restricted securities", 'Con. Notes - No Conversion'!B5107 = "9. Any person (substitution for securities etc.)"),
'Con. Notes - No Conversion'!C5107,
IF(
'Con. Notes - No Conversion'!B5107 = "",
#N/A,
'Con. Notes - No Conversion'!B5107)
)</f>
        <v>#N/A</v>
      </c>
    </row>
    <row r="5108" spans="1:7" x14ac:dyDescent="0.25">
      <c r="A5108" t="e">
        <f>IF(
OR(Shares!B5108 = "8. Transferee of restricted securities", Shares!B5108 = "9. Any person (substitution for securities etc.)"),
Shares!C5108,
IF(
Shares!B5108 = "",
#N/A,
Shares!B5108)
)</f>
        <v>#N/A</v>
      </c>
      <c r="B5108" t="e">
        <f>IF(
OR('Shares - LTR - Granted'!B5108 = "8. Transferee of restricted securities", 'Shares - LTR - Granted'!B5108 = "9. Any person (substitution for securities etc.)"),
'Shares - LTR - Granted'!C5108,
IF(
'Shares - LTR - Granted'!B5108 = "",
#N/A,
'Shares - LTR - Granted'!B5108)
)</f>
        <v>#N/A</v>
      </c>
      <c r="C5108" t="e">
        <f>IF(
OR('Performance Securities'!B5108 = "8. Transferee of restricted securities", 'Performance Securities'!B5108 = "9. Any person (substitution for securities etc.)"),
'Performance Securities'!C5108,
IF(
'Performance Securities'!B5108 = "",
#N/A,
'Performance Securities'!B5108)
)</f>
        <v>#N/A</v>
      </c>
      <c r="D5108" t="e">
        <f>IF(
OR('Options or Warrants'!B5108 = "8. Transferee of restricted securities", 'Options or Warrants'!B5108 = "9. Any person (substitution for securities etc.)"),
'Options or Warrants'!C5108,
IF(
'Options or Warrants'!B5108 = "",
#N/A,
'Options or Warrants'!B5108)
)</f>
        <v>#N/A</v>
      </c>
      <c r="E5108" t="e">
        <f>IF(
OR('Options - Free Attaching'!B5108 = "8. Transferee of restricted securities", 'Options - Free Attaching'!B5108 = "9. Any person (substitution for securities etc.)"),
'Options - Free Attaching'!C5108,
IF(
'Options - Free Attaching'!B5108 = "",
#N/A,
'Options - Free Attaching'!B5108)
)</f>
        <v>#N/A</v>
      </c>
      <c r="F5108" t="e">
        <f>IF(
OR('Con. Notes - Conversion'!B5108 = "8. Transferee of restricted securities", 'Con. Notes - Conversion'!B5108 = "9. Any person (substitution for securities etc.)"),
'Con. Notes - Conversion'!C5108,
IF(
'Con. Notes - Conversion'!B5108 = "",
#N/A,
'Con. Notes - Conversion'!B5108)
)</f>
        <v>#N/A</v>
      </c>
      <c r="G5108" t="e">
        <f>IF(
OR('Con. Notes - No Conversion'!B5108 = "8. Transferee of restricted securities", 'Con. Notes - No Conversion'!B5108 = "9. Any person (substitution for securities etc.)"),
'Con. Notes - No Conversion'!C5108,
IF(
'Con. Notes - No Conversion'!B5108 = "",
#N/A,
'Con. Notes - No Conversion'!B5108)
)</f>
        <v>#N/A</v>
      </c>
    </row>
    <row r="5109" spans="1:7" x14ac:dyDescent="0.25">
      <c r="A5109" t="e">
        <f>IF(
OR(Shares!B5109 = "8. Transferee of restricted securities", Shares!B5109 = "9. Any person (substitution for securities etc.)"),
Shares!C5109,
IF(
Shares!B5109 = "",
#N/A,
Shares!B5109)
)</f>
        <v>#N/A</v>
      </c>
      <c r="B5109" t="e">
        <f>IF(
OR('Shares - LTR - Granted'!B5109 = "8. Transferee of restricted securities", 'Shares - LTR - Granted'!B5109 = "9. Any person (substitution for securities etc.)"),
'Shares - LTR - Granted'!C5109,
IF(
'Shares - LTR - Granted'!B5109 = "",
#N/A,
'Shares - LTR - Granted'!B5109)
)</f>
        <v>#N/A</v>
      </c>
      <c r="C5109" t="e">
        <f>IF(
OR('Performance Securities'!B5109 = "8. Transferee of restricted securities", 'Performance Securities'!B5109 = "9. Any person (substitution for securities etc.)"),
'Performance Securities'!C5109,
IF(
'Performance Securities'!B5109 = "",
#N/A,
'Performance Securities'!B5109)
)</f>
        <v>#N/A</v>
      </c>
      <c r="D5109" t="e">
        <f>IF(
OR('Options or Warrants'!B5109 = "8. Transferee of restricted securities", 'Options or Warrants'!B5109 = "9. Any person (substitution for securities etc.)"),
'Options or Warrants'!C5109,
IF(
'Options or Warrants'!B5109 = "",
#N/A,
'Options or Warrants'!B5109)
)</f>
        <v>#N/A</v>
      </c>
      <c r="E5109" t="e">
        <f>IF(
OR('Options - Free Attaching'!B5109 = "8. Transferee of restricted securities", 'Options - Free Attaching'!B5109 = "9. Any person (substitution for securities etc.)"),
'Options - Free Attaching'!C5109,
IF(
'Options - Free Attaching'!B5109 = "",
#N/A,
'Options - Free Attaching'!B5109)
)</f>
        <v>#N/A</v>
      </c>
      <c r="F5109" t="e">
        <f>IF(
OR('Con. Notes - Conversion'!B5109 = "8. Transferee of restricted securities", 'Con. Notes - Conversion'!B5109 = "9. Any person (substitution for securities etc.)"),
'Con. Notes - Conversion'!C5109,
IF(
'Con. Notes - Conversion'!B5109 = "",
#N/A,
'Con. Notes - Conversion'!B5109)
)</f>
        <v>#N/A</v>
      </c>
      <c r="G5109" t="e">
        <f>IF(
OR('Con. Notes - No Conversion'!B5109 = "8. Transferee of restricted securities", 'Con. Notes - No Conversion'!B5109 = "9. Any person (substitution for securities etc.)"),
'Con. Notes - No Conversion'!C5109,
IF(
'Con. Notes - No Conversion'!B5109 = "",
#N/A,
'Con. Notes - No Conversion'!B5109)
)</f>
        <v>#N/A</v>
      </c>
    </row>
    <row r="5110" spans="1:7" x14ac:dyDescent="0.25">
      <c r="A5110" t="e">
        <f>IF(
OR(Shares!B5110 = "8. Transferee of restricted securities", Shares!B5110 = "9. Any person (substitution for securities etc.)"),
Shares!C5110,
IF(
Shares!B5110 = "",
#N/A,
Shares!B5110)
)</f>
        <v>#N/A</v>
      </c>
      <c r="B5110" t="e">
        <f>IF(
OR('Shares - LTR - Granted'!B5110 = "8. Transferee of restricted securities", 'Shares - LTR - Granted'!B5110 = "9. Any person (substitution for securities etc.)"),
'Shares - LTR - Granted'!C5110,
IF(
'Shares - LTR - Granted'!B5110 = "",
#N/A,
'Shares - LTR - Granted'!B5110)
)</f>
        <v>#N/A</v>
      </c>
      <c r="C5110" t="e">
        <f>IF(
OR('Performance Securities'!B5110 = "8. Transferee of restricted securities", 'Performance Securities'!B5110 = "9. Any person (substitution for securities etc.)"),
'Performance Securities'!C5110,
IF(
'Performance Securities'!B5110 = "",
#N/A,
'Performance Securities'!B5110)
)</f>
        <v>#N/A</v>
      </c>
      <c r="D5110" t="e">
        <f>IF(
OR('Options or Warrants'!B5110 = "8. Transferee of restricted securities", 'Options or Warrants'!B5110 = "9. Any person (substitution for securities etc.)"),
'Options or Warrants'!C5110,
IF(
'Options or Warrants'!B5110 = "",
#N/A,
'Options or Warrants'!B5110)
)</f>
        <v>#N/A</v>
      </c>
      <c r="E5110" t="e">
        <f>IF(
OR('Options - Free Attaching'!B5110 = "8. Transferee of restricted securities", 'Options - Free Attaching'!B5110 = "9. Any person (substitution for securities etc.)"),
'Options - Free Attaching'!C5110,
IF(
'Options - Free Attaching'!B5110 = "",
#N/A,
'Options - Free Attaching'!B5110)
)</f>
        <v>#N/A</v>
      </c>
      <c r="F5110" t="e">
        <f>IF(
OR('Con. Notes - Conversion'!B5110 = "8. Transferee of restricted securities", 'Con. Notes - Conversion'!B5110 = "9. Any person (substitution for securities etc.)"),
'Con. Notes - Conversion'!C5110,
IF(
'Con. Notes - Conversion'!B5110 = "",
#N/A,
'Con. Notes - Conversion'!B5110)
)</f>
        <v>#N/A</v>
      </c>
      <c r="G5110" t="e">
        <f>IF(
OR('Con. Notes - No Conversion'!B5110 = "8. Transferee of restricted securities", 'Con. Notes - No Conversion'!B5110 = "9. Any person (substitution for securities etc.)"),
'Con. Notes - No Conversion'!C5110,
IF(
'Con. Notes - No Conversion'!B5110 = "",
#N/A,
'Con. Notes - No Conversion'!B5110)
)</f>
        <v>#N/A</v>
      </c>
    </row>
    <row r="5111" spans="1:7" x14ac:dyDescent="0.25">
      <c r="A5111" t="e">
        <f>IF(
OR(Shares!B5111 = "8. Transferee of restricted securities", Shares!B5111 = "9. Any person (substitution for securities etc.)"),
Shares!C5111,
IF(
Shares!B5111 = "",
#N/A,
Shares!B5111)
)</f>
        <v>#N/A</v>
      </c>
      <c r="B5111" t="e">
        <f>IF(
OR('Shares - LTR - Granted'!B5111 = "8. Transferee of restricted securities", 'Shares - LTR - Granted'!B5111 = "9. Any person (substitution for securities etc.)"),
'Shares - LTR - Granted'!C5111,
IF(
'Shares - LTR - Granted'!B5111 = "",
#N/A,
'Shares - LTR - Granted'!B5111)
)</f>
        <v>#N/A</v>
      </c>
      <c r="C5111" t="e">
        <f>IF(
OR('Performance Securities'!B5111 = "8. Transferee of restricted securities", 'Performance Securities'!B5111 = "9. Any person (substitution for securities etc.)"),
'Performance Securities'!C5111,
IF(
'Performance Securities'!B5111 = "",
#N/A,
'Performance Securities'!B5111)
)</f>
        <v>#N/A</v>
      </c>
      <c r="D5111" t="e">
        <f>IF(
OR('Options or Warrants'!B5111 = "8. Transferee of restricted securities", 'Options or Warrants'!B5111 = "9. Any person (substitution for securities etc.)"),
'Options or Warrants'!C5111,
IF(
'Options or Warrants'!B5111 = "",
#N/A,
'Options or Warrants'!B5111)
)</f>
        <v>#N/A</v>
      </c>
      <c r="E5111" t="e">
        <f>IF(
OR('Options - Free Attaching'!B5111 = "8. Transferee of restricted securities", 'Options - Free Attaching'!B5111 = "9. Any person (substitution for securities etc.)"),
'Options - Free Attaching'!C5111,
IF(
'Options - Free Attaching'!B5111 = "",
#N/A,
'Options - Free Attaching'!B5111)
)</f>
        <v>#N/A</v>
      </c>
      <c r="F5111" t="e">
        <f>IF(
OR('Con. Notes - Conversion'!B5111 = "8. Transferee of restricted securities", 'Con. Notes - Conversion'!B5111 = "9. Any person (substitution for securities etc.)"),
'Con. Notes - Conversion'!C5111,
IF(
'Con. Notes - Conversion'!B5111 = "",
#N/A,
'Con. Notes - Conversion'!B5111)
)</f>
        <v>#N/A</v>
      </c>
      <c r="G5111" t="e">
        <f>IF(
OR('Con. Notes - No Conversion'!B5111 = "8. Transferee of restricted securities", 'Con. Notes - No Conversion'!B5111 = "9. Any person (substitution for securities etc.)"),
'Con. Notes - No Conversion'!C5111,
IF(
'Con. Notes - No Conversion'!B5111 = "",
#N/A,
'Con. Notes - No Conversion'!B5111)
)</f>
        <v>#N/A</v>
      </c>
    </row>
    <row r="5112" spans="1:7" x14ac:dyDescent="0.25">
      <c r="A5112" t="e">
        <f>IF(
OR(Shares!B5112 = "8. Transferee of restricted securities", Shares!B5112 = "9. Any person (substitution for securities etc.)"),
Shares!C5112,
IF(
Shares!B5112 = "",
#N/A,
Shares!B5112)
)</f>
        <v>#N/A</v>
      </c>
      <c r="B5112" t="e">
        <f>IF(
OR('Shares - LTR - Granted'!B5112 = "8. Transferee of restricted securities", 'Shares - LTR - Granted'!B5112 = "9. Any person (substitution for securities etc.)"),
'Shares - LTR - Granted'!C5112,
IF(
'Shares - LTR - Granted'!B5112 = "",
#N/A,
'Shares - LTR - Granted'!B5112)
)</f>
        <v>#N/A</v>
      </c>
      <c r="C5112" t="e">
        <f>IF(
OR('Performance Securities'!B5112 = "8. Transferee of restricted securities", 'Performance Securities'!B5112 = "9. Any person (substitution for securities etc.)"),
'Performance Securities'!C5112,
IF(
'Performance Securities'!B5112 = "",
#N/A,
'Performance Securities'!B5112)
)</f>
        <v>#N/A</v>
      </c>
      <c r="D5112" t="e">
        <f>IF(
OR('Options or Warrants'!B5112 = "8. Transferee of restricted securities", 'Options or Warrants'!B5112 = "9. Any person (substitution for securities etc.)"),
'Options or Warrants'!C5112,
IF(
'Options or Warrants'!B5112 = "",
#N/A,
'Options or Warrants'!B5112)
)</f>
        <v>#N/A</v>
      </c>
      <c r="E5112" t="e">
        <f>IF(
OR('Options - Free Attaching'!B5112 = "8. Transferee of restricted securities", 'Options - Free Attaching'!B5112 = "9. Any person (substitution for securities etc.)"),
'Options - Free Attaching'!C5112,
IF(
'Options - Free Attaching'!B5112 = "",
#N/A,
'Options - Free Attaching'!B5112)
)</f>
        <v>#N/A</v>
      </c>
      <c r="F5112" t="e">
        <f>IF(
OR('Con. Notes - Conversion'!B5112 = "8. Transferee of restricted securities", 'Con. Notes - Conversion'!B5112 = "9. Any person (substitution for securities etc.)"),
'Con. Notes - Conversion'!C5112,
IF(
'Con. Notes - Conversion'!B5112 = "",
#N/A,
'Con. Notes - Conversion'!B5112)
)</f>
        <v>#N/A</v>
      </c>
      <c r="G5112" t="e">
        <f>IF(
OR('Con. Notes - No Conversion'!B5112 = "8. Transferee of restricted securities", 'Con. Notes - No Conversion'!B5112 = "9. Any person (substitution for securities etc.)"),
'Con. Notes - No Conversion'!C5112,
IF(
'Con. Notes - No Conversion'!B5112 = "",
#N/A,
'Con. Notes - No Conversion'!B5112)
)</f>
        <v>#N/A</v>
      </c>
    </row>
    <row r="5113" spans="1:7" x14ac:dyDescent="0.25">
      <c r="A5113" t="e">
        <f>IF(
OR(Shares!B5113 = "8. Transferee of restricted securities", Shares!B5113 = "9. Any person (substitution for securities etc.)"),
Shares!C5113,
IF(
Shares!B5113 = "",
#N/A,
Shares!B5113)
)</f>
        <v>#N/A</v>
      </c>
      <c r="B5113" t="e">
        <f>IF(
OR('Shares - LTR - Granted'!B5113 = "8. Transferee of restricted securities", 'Shares - LTR - Granted'!B5113 = "9. Any person (substitution for securities etc.)"),
'Shares - LTR - Granted'!C5113,
IF(
'Shares - LTR - Granted'!B5113 = "",
#N/A,
'Shares - LTR - Granted'!B5113)
)</f>
        <v>#N/A</v>
      </c>
      <c r="C5113" t="e">
        <f>IF(
OR('Performance Securities'!B5113 = "8. Transferee of restricted securities", 'Performance Securities'!B5113 = "9. Any person (substitution for securities etc.)"),
'Performance Securities'!C5113,
IF(
'Performance Securities'!B5113 = "",
#N/A,
'Performance Securities'!B5113)
)</f>
        <v>#N/A</v>
      </c>
      <c r="D5113" t="e">
        <f>IF(
OR('Options or Warrants'!B5113 = "8. Transferee of restricted securities", 'Options or Warrants'!B5113 = "9. Any person (substitution for securities etc.)"),
'Options or Warrants'!C5113,
IF(
'Options or Warrants'!B5113 = "",
#N/A,
'Options or Warrants'!B5113)
)</f>
        <v>#N/A</v>
      </c>
      <c r="E5113" t="e">
        <f>IF(
OR('Options - Free Attaching'!B5113 = "8. Transferee of restricted securities", 'Options - Free Attaching'!B5113 = "9. Any person (substitution for securities etc.)"),
'Options - Free Attaching'!C5113,
IF(
'Options - Free Attaching'!B5113 = "",
#N/A,
'Options - Free Attaching'!B5113)
)</f>
        <v>#N/A</v>
      </c>
      <c r="F5113" t="e">
        <f>IF(
OR('Con. Notes - Conversion'!B5113 = "8. Transferee of restricted securities", 'Con. Notes - Conversion'!B5113 = "9. Any person (substitution for securities etc.)"),
'Con. Notes - Conversion'!C5113,
IF(
'Con. Notes - Conversion'!B5113 = "",
#N/A,
'Con. Notes - Conversion'!B5113)
)</f>
        <v>#N/A</v>
      </c>
      <c r="G5113" t="e">
        <f>IF(
OR('Con. Notes - No Conversion'!B5113 = "8. Transferee of restricted securities", 'Con. Notes - No Conversion'!B5113 = "9. Any person (substitution for securities etc.)"),
'Con. Notes - No Conversion'!C5113,
IF(
'Con. Notes - No Conversion'!B5113 = "",
#N/A,
'Con. Notes - No Conversion'!B5113)
)</f>
        <v>#N/A</v>
      </c>
    </row>
    <row r="5114" spans="1:7" x14ac:dyDescent="0.25">
      <c r="A5114" t="e">
        <f>IF(
OR(Shares!B5114 = "8. Transferee of restricted securities", Shares!B5114 = "9. Any person (substitution for securities etc.)"),
Shares!C5114,
IF(
Shares!B5114 = "",
#N/A,
Shares!B5114)
)</f>
        <v>#N/A</v>
      </c>
      <c r="B5114" t="e">
        <f>IF(
OR('Shares - LTR - Granted'!B5114 = "8. Transferee of restricted securities", 'Shares - LTR - Granted'!B5114 = "9. Any person (substitution for securities etc.)"),
'Shares - LTR - Granted'!C5114,
IF(
'Shares - LTR - Granted'!B5114 = "",
#N/A,
'Shares - LTR - Granted'!B5114)
)</f>
        <v>#N/A</v>
      </c>
      <c r="C5114" t="e">
        <f>IF(
OR('Performance Securities'!B5114 = "8. Transferee of restricted securities", 'Performance Securities'!B5114 = "9. Any person (substitution for securities etc.)"),
'Performance Securities'!C5114,
IF(
'Performance Securities'!B5114 = "",
#N/A,
'Performance Securities'!B5114)
)</f>
        <v>#N/A</v>
      </c>
      <c r="D5114" t="e">
        <f>IF(
OR('Options or Warrants'!B5114 = "8. Transferee of restricted securities", 'Options or Warrants'!B5114 = "9. Any person (substitution for securities etc.)"),
'Options or Warrants'!C5114,
IF(
'Options or Warrants'!B5114 = "",
#N/A,
'Options or Warrants'!B5114)
)</f>
        <v>#N/A</v>
      </c>
      <c r="E5114" t="e">
        <f>IF(
OR('Options - Free Attaching'!B5114 = "8. Transferee of restricted securities", 'Options - Free Attaching'!B5114 = "9. Any person (substitution for securities etc.)"),
'Options - Free Attaching'!C5114,
IF(
'Options - Free Attaching'!B5114 = "",
#N/A,
'Options - Free Attaching'!B5114)
)</f>
        <v>#N/A</v>
      </c>
      <c r="F5114" t="e">
        <f>IF(
OR('Con. Notes - Conversion'!B5114 = "8. Transferee of restricted securities", 'Con. Notes - Conversion'!B5114 = "9. Any person (substitution for securities etc.)"),
'Con. Notes - Conversion'!C5114,
IF(
'Con. Notes - Conversion'!B5114 = "",
#N/A,
'Con. Notes - Conversion'!B5114)
)</f>
        <v>#N/A</v>
      </c>
      <c r="G5114" t="e">
        <f>IF(
OR('Con. Notes - No Conversion'!B5114 = "8. Transferee of restricted securities", 'Con. Notes - No Conversion'!B5114 = "9. Any person (substitution for securities etc.)"),
'Con. Notes - No Conversion'!C5114,
IF(
'Con. Notes - No Conversion'!B5114 = "",
#N/A,
'Con. Notes - No Conversion'!B5114)
)</f>
        <v>#N/A</v>
      </c>
    </row>
    <row r="5115" spans="1:7" x14ac:dyDescent="0.25">
      <c r="A5115" t="e">
        <f>IF(
OR(Shares!B5115 = "8. Transferee of restricted securities", Shares!B5115 = "9. Any person (substitution for securities etc.)"),
Shares!C5115,
IF(
Shares!B5115 = "",
#N/A,
Shares!B5115)
)</f>
        <v>#N/A</v>
      </c>
      <c r="B5115" t="e">
        <f>IF(
OR('Shares - LTR - Granted'!B5115 = "8. Transferee of restricted securities", 'Shares - LTR - Granted'!B5115 = "9. Any person (substitution for securities etc.)"),
'Shares - LTR - Granted'!C5115,
IF(
'Shares - LTR - Granted'!B5115 = "",
#N/A,
'Shares - LTR - Granted'!B5115)
)</f>
        <v>#N/A</v>
      </c>
      <c r="C5115" t="e">
        <f>IF(
OR('Performance Securities'!B5115 = "8. Transferee of restricted securities", 'Performance Securities'!B5115 = "9. Any person (substitution for securities etc.)"),
'Performance Securities'!C5115,
IF(
'Performance Securities'!B5115 = "",
#N/A,
'Performance Securities'!B5115)
)</f>
        <v>#N/A</v>
      </c>
      <c r="D5115" t="e">
        <f>IF(
OR('Options or Warrants'!B5115 = "8. Transferee of restricted securities", 'Options or Warrants'!B5115 = "9. Any person (substitution for securities etc.)"),
'Options or Warrants'!C5115,
IF(
'Options or Warrants'!B5115 = "",
#N/A,
'Options or Warrants'!B5115)
)</f>
        <v>#N/A</v>
      </c>
      <c r="E5115" t="e">
        <f>IF(
OR('Options - Free Attaching'!B5115 = "8. Transferee of restricted securities", 'Options - Free Attaching'!B5115 = "9. Any person (substitution for securities etc.)"),
'Options - Free Attaching'!C5115,
IF(
'Options - Free Attaching'!B5115 = "",
#N/A,
'Options - Free Attaching'!B5115)
)</f>
        <v>#N/A</v>
      </c>
      <c r="F5115" t="e">
        <f>IF(
OR('Con. Notes - Conversion'!B5115 = "8. Transferee of restricted securities", 'Con. Notes - Conversion'!B5115 = "9. Any person (substitution for securities etc.)"),
'Con. Notes - Conversion'!C5115,
IF(
'Con. Notes - Conversion'!B5115 = "",
#N/A,
'Con. Notes - Conversion'!B5115)
)</f>
        <v>#N/A</v>
      </c>
      <c r="G5115" t="e">
        <f>IF(
OR('Con. Notes - No Conversion'!B5115 = "8. Transferee of restricted securities", 'Con. Notes - No Conversion'!B5115 = "9. Any person (substitution for securities etc.)"),
'Con. Notes - No Conversion'!C5115,
IF(
'Con. Notes - No Conversion'!B5115 = "",
#N/A,
'Con. Notes - No Conversion'!B5115)
)</f>
        <v>#N/A</v>
      </c>
    </row>
    <row r="5116" spans="1:7" x14ac:dyDescent="0.25">
      <c r="A5116" t="e">
        <f>IF(
OR(Shares!B5116 = "8. Transferee of restricted securities", Shares!B5116 = "9. Any person (substitution for securities etc.)"),
Shares!C5116,
IF(
Shares!B5116 = "",
#N/A,
Shares!B5116)
)</f>
        <v>#N/A</v>
      </c>
      <c r="B5116" t="e">
        <f>IF(
OR('Shares - LTR - Granted'!B5116 = "8. Transferee of restricted securities", 'Shares - LTR - Granted'!B5116 = "9. Any person (substitution for securities etc.)"),
'Shares - LTR - Granted'!C5116,
IF(
'Shares - LTR - Granted'!B5116 = "",
#N/A,
'Shares - LTR - Granted'!B5116)
)</f>
        <v>#N/A</v>
      </c>
      <c r="C5116" t="e">
        <f>IF(
OR('Performance Securities'!B5116 = "8. Transferee of restricted securities", 'Performance Securities'!B5116 = "9. Any person (substitution for securities etc.)"),
'Performance Securities'!C5116,
IF(
'Performance Securities'!B5116 = "",
#N/A,
'Performance Securities'!B5116)
)</f>
        <v>#N/A</v>
      </c>
      <c r="D5116" t="e">
        <f>IF(
OR('Options or Warrants'!B5116 = "8. Transferee of restricted securities", 'Options or Warrants'!B5116 = "9. Any person (substitution for securities etc.)"),
'Options or Warrants'!C5116,
IF(
'Options or Warrants'!B5116 = "",
#N/A,
'Options or Warrants'!B5116)
)</f>
        <v>#N/A</v>
      </c>
      <c r="E5116" t="e">
        <f>IF(
OR('Options - Free Attaching'!B5116 = "8. Transferee of restricted securities", 'Options - Free Attaching'!B5116 = "9. Any person (substitution for securities etc.)"),
'Options - Free Attaching'!C5116,
IF(
'Options - Free Attaching'!B5116 = "",
#N/A,
'Options - Free Attaching'!B5116)
)</f>
        <v>#N/A</v>
      </c>
      <c r="F5116" t="e">
        <f>IF(
OR('Con. Notes - Conversion'!B5116 = "8. Transferee of restricted securities", 'Con. Notes - Conversion'!B5116 = "9. Any person (substitution for securities etc.)"),
'Con. Notes - Conversion'!C5116,
IF(
'Con. Notes - Conversion'!B5116 = "",
#N/A,
'Con. Notes - Conversion'!B5116)
)</f>
        <v>#N/A</v>
      </c>
      <c r="G5116" t="e">
        <f>IF(
OR('Con. Notes - No Conversion'!B5116 = "8. Transferee of restricted securities", 'Con. Notes - No Conversion'!B5116 = "9. Any person (substitution for securities etc.)"),
'Con. Notes - No Conversion'!C5116,
IF(
'Con. Notes - No Conversion'!B5116 = "",
#N/A,
'Con. Notes - No Conversion'!B5116)
)</f>
        <v>#N/A</v>
      </c>
    </row>
    <row r="5117" spans="1:7" x14ac:dyDescent="0.25">
      <c r="A5117" t="e">
        <f>IF(
OR(Shares!B5117 = "8. Transferee of restricted securities", Shares!B5117 = "9. Any person (substitution for securities etc.)"),
Shares!C5117,
IF(
Shares!B5117 = "",
#N/A,
Shares!B5117)
)</f>
        <v>#N/A</v>
      </c>
      <c r="B5117" t="e">
        <f>IF(
OR('Shares - LTR - Granted'!B5117 = "8. Transferee of restricted securities", 'Shares - LTR - Granted'!B5117 = "9. Any person (substitution for securities etc.)"),
'Shares - LTR - Granted'!C5117,
IF(
'Shares - LTR - Granted'!B5117 = "",
#N/A,
'Shares - LTR - Granted'!B5117)
)</f>
        <v>#N/A</v>
      </c>
      <c r="C5117" t="e">
        <f>IF(
OR('Performance Securities'!B5117 = "8. Transferee of restricted securities", 'Performance Securities'!B5117 = "9. Any person (substitution for securities etc.)"),
'Performance Securities'!C5117,
IF(
'Performance Securities'!B5117 = "",
#N/A,
'Performance Securities'!B5117)
)</f>
        <v>#N/A</v>
      </c>
      <c r="D5117" t="e">
        <f>IF(
OR('Options or Warrants'!B5117 = "8. Transferee of restricted securities", 'Options or Warrants'!B5117 = "9. Any person (substitution for securities etc.)"),
'Options or Warrants'!C5117,
IF(
'Options or Warrants'!B5117 = "",
#N/A,
'Options or Warrants'!B5117)
)</f>
        <v>#N/A</v>
      </c>
      <c r="E5117" t="e">
        <f>IF(
OR('Options - Free Attaching'!B5117 = "8. Transferee of restricted securities", 'Options - Free Attaching'!B5117 = "9. Any person (substitution for securities etc.)"),
'Options - Free Attaching'!C5117,
IF(
'Options - Free Attaching'!B5117 = "",
#N/A,
'Options - Free Attaching'!B5117)
)</f>
        <v>#N/A</v>
      </c>
      <c r="F5117" t="e">
        <f>IF(
OR('Con. Notes - Conversion'!B5117 = "8. Transferee of restricted securities", 'Con. Notes - Conversion'!B5117 = "9. Any person (substitution for securities etc.)"),
'Con. Notes - Conversion'!C5117,
IF(
'Con. Notes - Conversion'!B5117 = "",
#N/A,
'Con. Notes - Conversion'!B5117)
)</f>
        <v>#N/A</v>
      </c>
      <c r="G5117" t="e">
        <f>IF(
OR('Con. Notes - No Conversion'!B5117 = "8. Transferee of restricted securities", 'Con. Notes - No Conversion'!B5117 = "9. Any person (substitution for securities etc.)"),
'Con. Notes - No Conversion'!C5117,
IF(
'Con. Notes - No Conversion'!B5117 = "",
#N/A,
'Con. Notes - No Conversion'!B5117)
)</f>
        <v>#N/A</v>
      </c>
    </row>
    <row r="5118" spans="1:7" x14ac:dyDescent="0.25">
      <c r="A5118" t="e">
        <f>IF(
OR(Shares!B5118 = "8. Transferee of restricted securities", Shares!B5118 = "9. Any person (substitution for securities etc.)"),
Shares!C5118,
IF(
Shares!B5118 = "",
#N/A,
Shares!B5118)
)</f>
        <v>#N/A</v>
      </c>
      <c r="B5118" t="e">
        <f>IF(
OR('Shares - LTR - Granted'!B5118 = "8. Transferee of restricted securities", 'Shares - LTR - Granted'!B5118 = "9. Any person (substitution for securities etc.)"),
'Shares - LTR - Granted'!C5118,
IF(
'Shares - LTR - Granted'!B5118 = "",
#N/A,
'Shares - LTR - Granted'!B5118)
)</f>
        <v>#N/A</v>
      </c>
      <c r="C5118" t="e">
        <f>IF(
OR('Performance Securities'!B5118 = "8. Transferee of restricted securities", 'Performance Securities'!B5118 = "9. Any person (substitution for securities etc.)"),
'Performance Securities'!C5118,
IF(
'Performance Securities'!B5118 = "",
#N/A,
'Performance Securities'!B5118)
)</f>
        <v>#N/A</v>
      </c>
      <c r="D5118" t="e">
        <f>IF(
OR('Options or Warrants'!B5118 = "8. Transferee of restricted securities", 'Options or Warrants'!B5118 = "9. Any person (substitution for securities etc.)"),
'Options or Warrants'!C5118,
IF(
'Options or Warrants'!B5118 = "",
#N/A,
'Options or Warrants'!B5118)
)</f>
        <v>#N/A</v>
      </c>
      <c r="E5118" t="e">
        <f>IF(
OR('Options - Free Attaching'!B5118 = "8. Transferee of restricted securities", 'Options - Free Attaching'!B5118 = "9. Any person (substitution for securities etc.)"),
'Options - Free Attaching'!C5118,
IF(
'Options - Free Attaching'!B5118 = "",
#N/A,
'Options - Free Attaching'!B5118)
)</f>
        <v>#N/A</v>
      </c>
      <c r="F5118" t="e">
        <f>IF(
OR('Con. Notes - Conversion'!B5118 = "8. Transferee of restricted securities", 'Con. Notes - Conversion'!B5118 = "9. Any person (substitution for securities etc.)"),
'Con. Notes - Conversion'!C5118,
IF(
'Con. Notes - Conversion'!B5118 = "",
#N/A,
'Con. Notes - Conversion'!B5118)
)</f>
        <v>#N/A</v>
      </c>
      <c r="G5118" t="e">
        <f>IF(
OR('Con. Notes - No Conversion'!B5118 = "8. Transferee of restricted securities", 'Con. Notes - No Conversion'!B5118 = "9. Any person (substitution for securities etc.)"),
'Con. Notes - No Conversion'!C5118,
IF(
'Con. Notes - No Conversion'!B5118 = "",
#N/A,
'Con. Notes - No Conversion'!B5118)
)</f>
        <v>#N/A</v>
      </c>
    </row>
    <row r="5119" spans="1:7" x14ac:dyDescent="0.25">
      <c r="A5119" t="e">
        <f>IF(
OR(Shares!B5119 = "8. Transferee of restricted securities", Shares!B5119 = "9. Any person (substitution for securities etc.)"),
Shares!C5119,
IF(
Shares!B5119 = "",
#N/A,
Shares!B5119)
)</f>
        <v>#N/A</v>
      </c>
      <c r="B5119" t="e">
        <f>IF(
OR('Shares - LTR - Granted'!B5119 = "8. Transferee of restricted securities", 'Shares - LTR - Granted'!B5119 = "9. Any person (substitution for securities etc.)"),
'Shares - LTR - Granted'!C5119,
IF(
'Shares - LTR - Granted'!B5119 = "",
#N/A,
'Shares - LTR - Granted'!B5119)
)</f>
        <v>#N/A</v>
      </c>
      <c r="C5119" t="e">
        <f>IF(
OR('Performance Securities'!B5119 = "8. Transferee of restricted securities", 'Performance Securities'!B5119 = "9. Any person (substitution for securities etc.)"),
'Performance Securities'!C5119,
IF(
'Performance Securities'!B5119 = "",
#N/A,
'Performance Securities'!B5119)
)</f>
        <v>#N/A</v>
      </c>
      <c r="D5119" t="e">
        <f>IF(
OR('Options or Warrants'!B5119 = "8. Transferee of restricted securities", 'Options or Warrants'!B5119 = "9. Any person (substitution for securities etc.)"),
'Options or Warrants'!C5119,
IF(
'Options or Warrants'!B5119 = "",
#N/A,
'Options or Warrants'!B5119)
)</f>
        <v>#N/A</v>
      </c>
      <c r="E5119" t="e">
        <f>IF(
OR('Options - Free Attaching'!B5119 = "8. Transferee of restricted securities", 'Options - Free Attaching'!B5119 = "9. Any person (substitution for securities etc.)"),
'Options - Free Attaching'!C5119,
IF(
'Options - Free Attaching'!B5119 = "",
#N/A,
'Options - Free Attaching'!B5119)
)</f>
        <v>#N/A</v>
      </c>
      <c r="F5119" t="e">
        <f>IF(
OR('Con. Notes - Conversion'!B5119 = "8. Transferee of restricted securities", 'Con. Notes - Conversion'!B5119 = "9. Any person (substitution for securities etc.)"),
'Con. Notes - Conversion'!C5119,
IF(
'Con. Notes - Conversion'!B5119 = "",
#N/A,
'Con. Notes - Conversion'!B5119)
)</f>
        <v>#N/A</v>
      </c>
      <c r="G5119" t="e">
        <f>IF(
OR('Con. Notes - No Conversion'!B5119 = "8. Transferee of restricted securities", 'Con. Notes - No Conversion'!B5119 = "9. Any person (substitution for securities etc.)"),
'Con. Notes - No Conversion'!C5119,
IF(
'Con. Notes - No Conversion'!B5119 = "",
#N/A,
'Con. Notes - No Conversion'!B5119)
)</f>
        <v>#N/A</v>
      </c>
    </row>
    <row r="5120" spans="1:7" x14ac:dyDescent="0.25">
      <c r="A5120" t="e">
        <f>IF(
OR(Shares!B5120 = "8. Transferee of restricted securities", Shares!B5120 = "9. Any person (substitution for securities etc.)"),
Shares!C5120,
IF(
Shares!B5120 = "",
#N/A,
Shares!B5120)
)</f>
        <v>#N/A</v>
      </c>
      <c r="B5120" t="e">
        <f>IF(
OR('Shares - LTR - Granted'!B5120 = "8. Transferee of restricted securities", 'Shares - LTR - Granted'!B5120 = "9. Any person (substitution for securities etc.)"),
'Shares - LTR - Granted'!C5120,
IF(
'Shares - LTR - Granted'!B5120 = "",
#N/A,
'Shares - LTR - Granted'!B5120)
)</f>
        <v>#N/A</v>
      </c>
      <c r="C5120" t="e">
        <f>IF(
OR('Performance Securities'!B5120 = "8. Transferee of restricted securities", 'Performance Securities'!B5120 = "9. Any person (substitution for securities etc.)"),
'Performance Securities'!C5120,
IF(
'Performance Securities'!B5120 = "",
#N/A,
'Performance Securities'!B5120)
)</f>
        <v>#N/A</v>
      </c>
      <c r="D5120" t="e">
        <f>IF(
OR('Options or Warrants'!B5120 = "8. Transferee of restricted securities", 'Options or Warrants'!B5120 = "9. Any person (substitution for securities etc.)"),
'Options or Warrants'!C5120,
IF(
'Options or Warrants'!B5120 = "",
#N/A,
'Options or Warrants'!B5120)
)</f>
        <v>#N/A</v>
      </c>
      <c r="E5120" t="e">
        <f>IF(
OR('Options - Free Attaching'!B5120 = "8. Transferee of restricted securities", 'Options - Free Attaching'!B5120 = "9. Any person (substitution for securities etc.)"),
'Options - Free Attaching'!C5120,
IF(
'Options - Free Attaching'!B5120 = "",
#N/A,
'Options - Free Attaching'!B5120)
)</f>
        <v>#N/A</v>
      </c>
      <c r="F5120" t="e">
        <f>IF(
OR('Con. Notes - Conversion'!B5120 = "8. Transferee of restricted securities", 'Con. Notes - Conversion'!B5120 = "9. Any person (substitution for securities etc.)"),
'Con. Notes - Conversion'!C5120,
IF(
'Con. Notes - Conversion'!B5120 = "",
#N/A,
'Con. Notes - Conversion'!B5120)
)</f>
        <v>#N/A</v>
      </c>
      <c r="G5120" t="e">
        <f>IF(
OR('Con. Notes - No Conversion'!B5120 = "8. Transferee of restricted securities", 'Con. Notes - No Conversion'!B5120 = "9. Any person (substitution for securities etc.)"),
'Con. Notes - No Conversion'!C5120,
IF(
'Con. Notes - No Conversion'!B5120 = "",
#N/A,
'Con. Notes - No Conversion'!B5120)
)</f>
        <v>#N/A</v>
      </c>
    </row>
    <row r="5121" spans="1:7" x14ac:dyDescent="0.25">
      <c r="A5121" t="e">
        <f>IF(
OR(Shares!B5121 = "8. Transferee of restricted securities", Shares!B5121 = "9. Any person (substitution for securities etc.)"),
Shares!C5121,
IF(
Shares!B5121 = "",
#N/A,
Shares!B5121)
)</f>
        <v>#N/A</v>
      </c>
      <c r="B5121" t="e">
        <f>IF(
OR('Shares - LTR - Granted'!B5121 = "8. Transferee of restricted securities", 'Shares - LTR - Granted'!B5121 = "9. Any person (substitution for securities etc.)"),
'Shares - LTR - Granted'!C5121,
IF(
'Shares - LTR - Granted'!B5121 = "",
#N/A,
'Shares - LTR - Granted'!B5121)
)</f>
        <v>#N/A</v>
      </c>
      <c r="C5121" t="e">
        <f>IF(
OR('Performance Securities'!B5121 = "8. Transferee of restricted securities", 'Performance Securities'!B5121 = "9. Any person (substitution for securities etc.)"),
'Performance Securities'!C5121,
IF(
'Performance Securities'!B5121 = "",
#N/A,
'Performance Securities'!B5121)
)</f>
        <v>#N/A</v>
      </c>
      <c r="D5121" t="e">
        <f>IF(
OR('Options or Warrants'!B5121 = "8. Transferee of restricted securities", 'Options or Warrants'!B5121 = "9. Any person (substitution for securities etc.)"),
'Options or Warrants'!C5121,
IF(
'Options or Warrants'!B5121 = "",
#N/A,
'Options or Warrants'!B5121)
)</f>
        <v>#N/A</v>
      </c>
      <c r="E5121" t="e">
        <f>IF(
OR('Options - Free Attaching'!B5121 = "8. Transferee of restricted securities", 'Options - Free Attaching'!B5121 = "9. Any person (substitution for securities etc.)"),
'Options - Free Attaching'!C5121,
IF(
'Options - Free Attaching'!B5121 = "",
#N/A,
'Options - Free Attaching'!B5121)
)</f>
        <v>#N/A</v>
      </c>
      <c r="F5121" t="e">
        <f>IF(
OR('Con. Notes - Conversion'!B5121 = "8. Transferee of restricted securities", 'Con. Notes - Conversion'!B5121 = "9. Any person (substitution for securities etc.)"),
'Con. Notes - Conversion'!C5121,
IF(
'Con. Notes - Conversion'!B5121 = "",
#N/A,
'Con. Notes - Conversion'!B5121)
)</f>
        <v>#N/A</v>
      </c>
      <c r="G5121" t="e">
        <f>IF(
OR('Con. Notes - No Conversion'!B5121 = "8. Transferee of restricted securities", 'Con. Notes - No Conversion'!B5121 = "9. Any person (substitution for securities etc.)"),
'Con. Notes - No Conversion'!C5121,
IF(
'Con. Notes - No Conversion'!B5121 = "",
#N/A,
'Con. Notes - No Conversion'!B5121)
)</f>
        <v>#N/A</v>
      </c>
    </row>
    <row r="5122" spans="1:7" x14ac:dyDescent="0.25">
      <c r="A5122" t="e">
        <f>IF(
OR(Shares!B5122 = "8. Transferee of restricted securities", Shares!B5122 = "9. Any person (substitution for securities etc.)"),
Shares!C5122,
IF(
Shares!B5122 = "",
#N/A,
Shares!B5122)
)</f>
        <v>#N/A</v>
      </c>
      <c r="B5122" t="e">
        <f>IF(
OR('Shares - LTR - Granted'!B5122 = "8. Transferee of restricted securities", 'Shares - LTR - Granted'!B5122 = "9. Any person (substitution for securities etc.)"),
'Shares - LTR - Granted'!C5122,
IF(
'Shares - LTR - Granted'!B5122 = "",
#N/A,
'Shares - LTR - Granted'!B5122)
)</f>
        <v>#N/A</v>
      </c>
      <c r="C5122" t="e">
        <f>IF(
OR('Performance Securities'!B5122 = "8. Transferee of restricted securities", 'Performance Securities'!B5122 = "9. Any person (substitution for securities etc.)"),
'Performance Securities'!C5122,
IF(
'Performance Securities'!B5122 = "",
#N/A,
'Performance Securities'!B5122)
)</f>
        <v>#N/A</v>
      </c>
      <c r="D5122" t="e">
        <f>IF(
OR('Options or Warrants'!B5122 = "8. Transferee of restricted securities", 'Options or Warrants'!B5122 = "9. Any person (substitution for securities etc.)"),
'Options or Warrants'!C5122,
IF(
'Options or Warrants'!B5122 = "",
#N/A,
'Options or Warrants'!B5122)
)</f>
        <v>#N/A</v>
      </c>
      <c r="E5122" t="e">
        <f>IF(
OR('Options - Free Attaching'!B5122 = "8. Transferee of restricted securities", 'Options - Free Attaching'!B5122 = "9. Any person (substitution for securities etc.)"),
'Options - Free Attaching'!C5122,
IF(
'Options - Free Attaching'!B5122 = "",
#N/A,
'Options - Free Attaching'!B5122)
)</f>
        <v>#N/A</v>
      </c>
      <c r="F5122" t="e">
        <f>IF(
OR('Con. Notes - Conversion'!B5122 = "8. Transferee of restricted securities", 'Con. Notes - Conversion'!B5122 = "9. Any person (substitution for securities etc.)"),
'Con. Notes - Conversion'!C5122,
IF(
'Con. Notes - Conversion'!B5122 = "",
#N/A,
'Con. Notes - Conversion'!B5122)
)</f>
        <v>#N/A</v>
      </c>
      <c r="G5122" t="e">
        <f>IF(
OR('Con. Notes - No Conversion'!B5122 = "8. Transferee of restricted securities", 'Con. Notes - No Conversion'!B5122 = "9. Any person (substitution for securities etc.)"),
'Con. Notes - No Conversion'!C5122,
IF(
'Con. Notes - No Conversion'!B5122 = "",
#N/A,
'Con. Notes - No Conversion'!B5122)
)</f>
        <v>#N/A</v>
      </c>
    </row>
    <row r="5123" spans="1:7" x14ac:dyDescent="0.25">
      <c r="A5123" t="e">
        <f>IF(
OR(Shares!B5123 = "8. Transferee of restricted securities", Shares!B5123 = "9. Any person (substitution for securities etc.)"),
Shares!C5123,
IF(
Shares!B5123 = "",
#N/A,
Shares!B5123)
)</f>
        <v>#N/A</v>
      </c>
      <c r="B5123" t="e">
        <f>IF(
OR('Shares - LTR - Granted'!B5123 = "8. Transferee of restricted securities", 'Shares - LTR - Granted'!B5123 = "9. Any person (substitution for securities etc.)"),
'Shares - LTR - Granted'!C5123,
IF(
'Shares - LTR - Granted'!B5123 = "",
#N/A,
'Shares - LTR - Granted'!B5123)
)</f>
        <v>#N/A</v>
      </c>
      <c r="C5123" t="e">
        <f>IF(
OR('Performance Securities'!B5123 = "8. Transferee of restricted securities", 'Performance Securities'!B5123 = "9. Any person (substitution for securities etc.)"),
'Performance Securities'!C5123,
IF(
'Performance Securities'!B5123 = "",
#N/A,
'Performance Securities'!B5123)
)</f>
        <v>#N/A</v>
      </c>
      <c r="D5123" t="e">
        <f>IF(
OR('Options or Warrants'!B5123 = "8. Transferee of restricted securities", 'Options or Warrants'!B5123 = "9. Any person (substitution for securities etc.)"),
'Options or Warrants'!C5123,
IF(
'Options or Warrants'!B5123 = "",
#N/A,
'Options or Warrants'!B5123)
)</f>
        <v>#N/A</v>
      </c>
      <c r="E5123" t="e">
        <f>IF(
OR('Options - Free Attaching'!B5123 = "8. Transferee of restricted securities", 'Options - Free Attaching'!B5123 = "9. Any person (substitution for securities etc.)"),
'Options - Free Attaching'!C5123,
IF(
'Options - Free Attaching'!B5123 = "",
#N/A,
'Options - Free Attaching'!B5123)
)</f>
        <v>#N/A</v>
      </c>
      <c r="F5123" t="e">
        <f>IF(
OR('Con. Notes - Conversion'!B5123 = "8. Transferee of restricted securities", 'Con. Notes - Conversion'!B5123 = "9. Any person (substitution for securities etc.)"),
'Con. Notes - Conversion'!C5123,
IF(
'Con. Notes - Conversion'!B5123 = "",
#N/A,
'Con. Notes - Conversion'!B5123)
)</f>
        <v>#N/A</v>
      </c>
      <c r="G5123" t="e">
        <f>IF(
OR('Con. Notes - No Conversion'!B5123 = "8. Transferee of restricted securities", 'Con. Notes - No Conversion'!B5123 = "9. Any person (substitution for securities etc.)"),
'Con. Notes - No Conversion'!C5123,
IF(
'Con. Notes - No Conversion'!B5123 = "",
#N/A,
'Con. Notes - No Conversion'!B5123)
)</f>
        <v>#N/A</v>
      </c>
    </row>
    <row r="5124" spans="1:7" x14ac:dyDescent="0.25">
      <c r="A5124" t="e">
        <f>IF(
OR(Shares!B5124 = "8. Transferee of restricted securities", Shares!B5124 = "9. Any person (substitution for securities etc.)"),
Shares!C5124,
IF(
Shares!B5124 = "",
#N/A,
Shares!B5124)
)</f>
        <v>#N/A</v>
      </c>
      <c r="B5124" t="e">
        <f>IF(
OR('Shares - LTR - Granted'!B5124 = "8. Transferee of restricted securities", 'Shares - LTR - Granted'!B5124 = "9. Any person (substitution for securities etc.)"),
'Shares - LTR - Granted'!C5124,
IF(
'Shares - LTR - Granted'!B5124 = "",
#N/A,
'Shares - LTR - Granted'!B5124)
)</f>
        <v>#N/A</v>
      </c>
      <c r="C5124" t="e">
        <f>IF(
OR('Performance Securities'!B5124 = "8. Transferee of restricted securities", 'Performance Securities'!B5124 = "9. Any person (substitution for securities etc.)"),
'Performance Securities'!C5124,
IF(
'Performance Securities'!B5124 = "",
#N/A,
'Performance Securities'!B5124)
)</f>
        <v>#N/A</v>
      </c>
      <c r="D5124" t="e">
        <f>IF(
OR('Options or Warrants'!B5124 = "8. Transferee of restricted securities", 'Options or Warrants'!B5124 = "9. Any person (substitution for securities etc.)"),
'Options or Warrants'!C5124,
IF(
'Options or Warrants'!B5124 = "",
#N/A,
'Options or Warrants'!B5124)
)</f>
        <v>#N/A</v>
      </c>
      <c r="E5124" t="e">
        <f>IF(
OR('Options - Free Attaching'!B5124 = "8. Transferee of restricted securities", 'Options - Free Attaching'!B5124 = "9. Any person (substitution for securities etc.)"),
'Options - Free Attaching'!C5124,
IF(
'Options - Free Attaching'!B5124 = "",
#N/A,
'Options - Free Attaching'!B5124)
)</f>
        <v>#N/A</v>
      </c>
      <c r="F5124" t="e">
        <f>IF(
OR('Con. Notes - Conversion'!B5124 = "8. Transferee of restricted securities", 'Con. Notes - Conversion'!B5124 = "9. Any person (substitution for securities etc.)"),
'Con. Notes - Conversion'!C5124,
IF(
'Con. Notes - Conversion'!B5124 = "",
#N/A,
'Con. Notes - Conversion'!B5124)
)</f>
        <v>#N/A</v>
      </c>
      <c r="G5124" t="e">
        <f>IF(
OR('Con. Notes - No Conversion'!B5124 = "8. Transferee of restricted securities", 'Con. Notes - No Conversion'!B5124 = "9. Any person (substitution for securities etc.)"),
'Con. Notes - No Conversion'!C5124,
IF(
'Con. Notes - No Conversion'!B5124 = "",
#N/A,
'Con. Notes - No Conversion'!B5124)
)</f>
        <v>#N/A</v>
      </c>
    </row>
    <row r="5125" spans="1:7" x14ac:dyDescent="0.25">
      <c r="A5125" t="e">
        <f>IF(
OR(Shares!B5125 = "8. Transferee of restricted securities", Shares!B5125 = "9. Any person (substitution for securities etc.)"),
Shares!C5125,
IF(
Shares!B5125 = "",
#N/A,
Shares!B5125)
)</f>
        <v>#N/A</v>
      </c>
      <c r="B5125" t="e">
        <f>IF(
OR('Shares - LTR - Granted'!B5125 = "8. Transferee of restricted securities", 'Shares - LTR - Granted'!B5125 = "9. Any person (substitution for securities etc.)"),
'Shares - LTR - Granted'!C5125,
IF(
'Shares - LTR - Granted'!B5125 = "",
#N/A,
'Shares - LTR - Granted'!B5125)
)</f>
        <v>#N/A</v>
      </c>
      <c r="C5125" t="e">
        <f>IF(
OR('Performance Securities'!B5125 = "8. Transferee of restricted securities", 'Performance Securities'!B5125 = "9. Any person (substitution for securities etc.)"),
'Performance Securities'!C5125,
IF(
'Performance Securities'!B5125 = "",
#N/A,
'Performance Securities'!B5125)
)</f>
        <v>#N/A</v>
      </c>
      <c r="D5125" t="e">
        <f>IF(
OR('Options or Warrants'!B5125 = "8. Transferee of restricted securities", 'Options or Warrants'!B5125 = "9. Any person (substitution for securities etc.)"),
'Options or Warrants'!C5125,
IF(
'Options or Warrants'!B5125 = "",
#N/A,
'Options or Warrants'!B5125)
)</f>
        <v>#N/A</v>
      </c>
      <c r="E5125" t="e">
        <f>IF(
OR('Options - Free Attaching'!B5125 = "8. Transferee of restricted securities", 'Options - Free Attaching'!B5125 = "9. Any person (substitution for securities etc.)"),
'Options - Free Attaching'!C5125,
IF(
'Options - Free Attaching'!B5125 = "",
#N/A,
'Options - Free Attaching'!B5125)
)</f>
        <v>#N/A</v>
      </c>
      <c r="F5125" t="e">
        <f>IF(
OR('Con. Notes - Conversion'!B5125 = "8. Transferee of restricted securities", 'Con. Notes - Conversion'!B5125 = "9. Any person (substitution for securities etc.)"),
'Con. Notes - Conversion'!C5125,
IF(
'Con. Notes - Conversion'!B5125 = "",
#N/A,
'Con. Notes - Conversion'!B5125)
)</f>
        <v>#N/A</v>
      </c>
      <c r="G5125" t="e">
        <f>IF(
OR('Con. Notes - No Conversion'!B5125 = "8. Transferee of restricted securities", 'Con. Notes - No Conversion'!B5125 = "9. Any person (substitution for securities etc.)"),
'Con. Notes - No Conversion'!C5125,
IF(
'Con. Notes - No Conversion'!B5125 = "",
#N/A,
'Con. Notes - No Conversion'!B5125)
)</f>
        <v>#N/A</v>
      </c>
    </row>
    <row r="5126" spans="1:7" x14ac:dyDescent="0.25">
      <c r="A5126" t="e">
        <f>IF(
OR(Shares!B5126 = "8. Transferee of restricted securities", Shares!B5126 = "9. Any person (substitution for securities etc.)"),
Shares!C5126,
IF(
Shares!B5126 = "",
#N/A,
Shares!B5126)
)</f>
        <v>#N/A</v>
      </c>
      <c r="B5126" t="e">
        <f>IF(
OR('Shares - LTR - Granted'!B5126 = "8. Transferee of restricted securities", 'Shares - LTR - Granted'!B5126 = "9. Any person (substitution for securities etc.)"),
'Shares - LTR - Granted'!C5126,
IF(
'Shares - LTR - Granted'!B5126 = "",
#N/A,
'Shares - LTR - Granted'!B5126)
)</f>
        <v>#N/A</v>
      </c>
      <c r="C5126" t="e">
        <f>IF(
OR('Performance Securities'!B5126 = "8. Transferee of restricted securities", 'Performance Securities'!B5126 = "9. Any person (substitution for securities etc.)"),
'Performance Securities'!C5126,
IF(
'Performance Securities'!B5126 = "",
#N/A,
'Performance Securities'!B5126)
)</f>
        <v>#N/A</v>
      </c>
      <c r="D5126" t="e">
        <f>IF(
OR('Options or Warrants'!B5126 = "8. Transferee of restricted securities", 'Options or Warrants'!B5126 = "9. Any person (substitution for securities etc.)"),
'Options or Warrants'!C5126,
IF(
'Options or Warrants'!B5126 = "",
#N/A,
'Options or Warrants'!B5126)
)</f>
        <v>#N/A</v>
      </c>
      <c r="E5126" t="e">
        <f>IF(
OR('Options - Free Attaching'!B5126 = "8. Transferee of restricted securities", 'Options - Free Attaching'!B5126 = "9. Any person (substitution for securities etc.)"),
'Options - Free Attaching'!C5126,
IF(
'Options - Free Attaching'!B5126 = "",
#N/A,
'Options - Free Attaching'!B5126)
)</f>
        <v>#N/A</v>
      </c>
      <c r="F5126" t="e">
        <f>IF(
OR('Con. Notes - Conversion'!B5126 = "8. Transferee of restricted securities", 'Con. Notes - Conversion'!B5126 = "9. Any person (substitution for securities etc.)"),
'Con. Notes - Conversion'!C5126,
IF(
'Con. Notes - Conversion'!B5126 = "",
#N/A,
'Con. Notes - Conversion'!B5126)
)</f>
        <v>#N/A</v>
      </c>
      <c r="G5126" t="e">
        <f>IF(
OR('Con. Notes - No Conversion'!B5126 = "8. Transferee of restricted securities", 'Con. Notes - No Conversion'!B5126 = "9. Any person (substitution for securities etc.)"),
'Con. Notes - No Conversion'!C5126,
IF(
'Con. Notes - No Conversion'!B5126 = "",
#N/A,
'Con. Notes - No Conversion'!B5126)
)</f>
        <v>#N/A</v>
      </c>
    </row>
    <row r="5127" spans="1:7" x14ac:dyDescent="0.25">
      <c r="A5127" t="e">
        <f>IF(
OR(Shares!B5127 = "8. Transferee of restricted securities", Shares!B5127 = "9. Any person (substitution for securities etc.)"),
Shares!C5127,
IF(
Shares!B5127 = "",
#N/A,
Shares!B5127)
)</f>
        <v>#N/A</v>
      </c>
      <c r="B5127" t="e">
        <f>IF(
OR('Shares - LTR - Granted'!B5127 = "8. Transferee of restricted securities", 'Shares - LTR - Granted'!B5127 = "9. Any person (substitution for securities etc.)"),
'Shares - LTR - Granted'!C5127,
IF(
'Shares - LTR - Granted'!B5127 = "",
#N/A,
'Shares - LTR - Granted'!B5127)
)</f>
        <v>#N/A</v>
      </c>
      <c r="C5127" t="e">
        <f>IF(
OR('Performance Securities'!B5127 = "8. Transferee of restricted securities", 'Performance Securities'!B5127 = "9. Any person (substitution for securities etc.)"),
'Performance Securities'!C5127,
IF(
'Performance Securities'!B5127 = "",
#N/A,
'Performance Securities'!B5127)
)</f>
        <v>#N/A</v>
      </c>
      <c r="D5127" t="e">
        <f>IF(
OR('Options or Warrants'!B5127 = "8. Transferee of restricted securities", 'Options or Warrants'!B5127 = "9. Any person (substitution for securities etc.)"),
'Options or Warrants'!C5127,
IF(
'Options or Warrants'!B5127 = "",
#N/A,
'Options or Warrants'!B5127)
)</f>
        <v>#N/A</v>
      </c>
      <c r="E5127" t="e">
        <f>IF(
OR('Options - Free Attaching'!B5127 = "8. Transferee of restricted securities", 'Options - Free Attaching'!B5127 = "9. Any person (substitution for securities etc.)"),
'Options - Free Attaching'!C5127,
IF(
'Options - Free Attaching'!B5127 = "",
#N/A,
'Options - Free Attaching'!B5127)
)</f>
        <v>#N/A</v>
      </c>
      <c r="F5127" t="e">
        <f>IF(
OR('Con. Notes - Conversion'!B5127 = "8. Transferee of restricted securities", 'Con. Notes - Conversion'!B5127 = "9. Any person (substitution for securities etc.)"),
'Con. Notes - Conversion'!C5127,
IF(
'Con. Notes - Conversion'!B5127 = "",
#N/A,
'Con. Notes - Conversion'!B5127)
)</f>
        <v>#N/A</v>
      </c>
      <c r="G5127" t="e">
        <f>IF(
OR('Con. Notes - No Conversion'!B5127 = "8. Transferee of restricted securities", 'Con. Notes - No Conversion'!B5127 = "9. Any person (substitution for securities etc.)"),
'Con. Notes - No Conversion'!C5127,
IF(
'Con. Notes - No Conversion'!B5127 = "",
#N/A,
'Con. Notes - No Conversion'!B5127)
)</f>
        <v>#N/A</v>
      </c>
    </row>
    <row r="5128" spans="1:7" x14ac:dyDescent="0.25">
      <c r="A5128" t="e">
        <f>IF(
OR(Shares!B5128 = "8. Transferee of restricted securities", Shares!B5128 = "9. Any person (substitution for securities etc.)"),
Shares!C5128,
IF(
Shares!B5128 = "",
#N/A,
Shares!B5128)
)</f>
        <v>#N/A</v>
      </c>
      <c r="B5128" t="e">
        <f>IF(
OR('Shares - LTR - Granted'!B5128 = "8. Transferee of restricted securities", 'Shares - LTR - Granted'!B5128 = "9. Any person (substitution for securities etc.)"),
'Shares - LTR - Granted'!C5128,
IF(
'Shares - LTR - Granted'!B5128 = "",
#N/A,
'Shares - LTR - Granted'!B5128)
)</f>
        <v>#N/A</v>
      </c>
      <c r="C5128" t="e">
        <f>IF(
OR('Performance Securities'!B5128 = "8. Transferee of restricted securities", 'Performance Securities'!B5128 = "9. Any person (substitution for securities etc.)"),
'Performance Securities'!C5128,
IF(
'Performance Securities'!B5128 = "",
#N/A,
'Performance Securities'!B5128)
)</f>
        <v>#N/A</v>
      </c>
      <c r="D5128" t="e">
        <f>IF(
OR('Options or Warrants'!B5128 = "8. Transferee of restricted securities", 'Options or Warrants'!B5128 = "9. Any person (substitution for securities etc.)"),
'Options or Warrants'!C5128,
IF(
'Options or Warrants'!B5128 = "",
#N/A,
'Options or Warrants'!B5128)
)</f>
        <v>#N/A</v>
      </c>
      <c r="E5128" t="e">
        <f>IF(
OR('Options - Free Attaching'!B5128 = "8. Transferee of restricted securities", 'Options - Free Attaching'!B5128 = "9. Any person (substitution for securities etc.)"),
'Options - Free Attaching'!C5128,
IF(
'Options - Free Attaching'!B5128 = "",
#N/A,
'Options - Free Attaching'!B5128)
)</f>
        <v>#N/A</v>
      </c>
      <c r="F5128" t="e">
        <f>IF(
OR('Con. Notes - Conversion'!B5128 = "8. Transferee of restricted securities", 'Con. Notes - Conversion'!B5128 = "9. Any person (substitution for securities etc.)"),
'Con. Notes - Conversion'!C5128,
IF(
'Con. Notes - Conversion'!B5128 = "",
#N/A,
'Con. Notes - Conversion'!B5128)
)</f>
        <v>#N/A</v>
      </c>
      <c r="G5128" t="e">
        <f>IF(
OR('Con. Notes - No Conversion'!B5128 = "8. Transferee of restricted securities", 'Con. Notes - No Conversion'!B5128 = "9. Any person (substitution for securities etc.)"),
'Con. Notes - No Conversion'!C5128,
IF(
'Con. Notes - No Conversion'!B5128 = "",
#N/A,
'Con. Notes - No Conversion'!B5128)
)</f>
        <v>#N/A</v>
      </c>
    </row>
    <row r="5129" spans="1:7" x14ac:dyDescent="0.25">
      <c r="A5129" t="e">
        <f>IF(
OR(Shares!B5129 = "8. Transferee of restricted securities", Shares!B5129 = "9. Any person (substitution for securities etc.)"),
Shares!C5129,
IF(
Shares!B5129 = "",
#N/A,
Shares!B5129)
)</f>
        <v>#N/A</v>
      </c>
      <c r="B5129" t="e">
        <f>IF(
OR('Shares - LTR - Granted'!B5129 = "8. Transferee of restricted securities", 'Shares - LTR - Granted'!B5129 = "9. Any person (substitution for securities etc.)"),
'Shares - LTR - Granted'!C5129,
IF(
'Shares - LTR - Granted'!B5129 = "",
#N/A,
'Shares - LTR - Granted'!B5129)
)</f>
        <v>#N/A</v>
      </c>
      <c r="C5129" t="e">
        <f>IF(
OR('Performance Securities'!B5129 = "8. Transferee of restricted securities", 'Performance Securities'!B5129 = "9. Any person (substitution for securities etc.)"),
'Performance Securities'!C5129,
IF(
'Performance Securities'!B5129 = "",
#N/A,
'Performance Securities'!B5129)
)</f>
        <v>#N/A</v>
      </c>
      <c r="D5129" t="e">
        <f>IF(
OR('Options or Warrants'!B5129 = "8. Transferee of restricted securities", 'Options or Warrants'!B5129 = "9. Any person (substitution for securities etc.)"),
'Options or Warrants'!C5129,
IF(
'Options or Warrants'!B5129 = "",
#N/A,
'Options or Warrants'!B5129)
)</f>
        <v>#N/A</v>
      </c>
      <c r="E5129" t="e">
        <f>IF(
OR('Options - Free Attaching'!B5129 = "8. Transferee of restricted securities", 'Options - Free Attaching'!B5129 = "9. Any person (substitution for securities etc.)"),
'Options - Free Attaching'!C5129,
IF(
'Options - Free Attaching'!B5129 = "",
#N/A,
'Options - Free Attaching'!B5129)
)</f>
        <v>#N/A</v>
      </c>
      <c r="F5129" t="e">
        <f>IF(
OR('Con. Notes - Conversion'!B5129 = "8. Transferee of restricted securities", 'Con. Notes - Conversion'!B5129 = "9. Any person (substitution for securities etc.)"),
'Con. Notes - Conversion'!C5129,
IF(
'Con. Notes - Conversion'!B5129 = "",
#N/A,
'Con. Notes - Conversion'!B5129)
)</f>
        <v>#N/A</v>
      </c>
      <c r="G5129" t="e">
        <f>IF(
OR('Con. Notes - No Conversion'!B5129 = "8. Transferee of restricted securities", 'Con. Notes - No Conversion'!B5129 = "9. Any person (substitution for securities etc.)"),
'Con. Notes - No Conversion'!C5129,
IF(
'Con. Notes - No Conversion'!B5129 = "",
#N/A,
'Con. Notes - No Conversion'!B5129)
)</f>
        <v>#N/A</v>
      </c>
    </row>
    <row r="5130" spans="1:7" x14ac:dyDescent="0.25">
      <c r="A5130" t="e">
        <f>IF(
OR(Shares!B5130 = "8. Transferee of restricted securities", Shares!B5130 = "9. Any person (substitution for securities etc.)"),
Shares!C5130,
IF(
Shares!B5130 = "",
#N/A,
Shares!B5130)
)</f>
        <v>#N/A</v>
      </c>
      <c r="B5130" t="e">
        <f>IF(
OR('Shares - LTR - Granted'!B5130 = "8. Transferee of restricted securities", 'Shares - LTR - Granted'!B5130 = "9. Any person (substitution for securities etc.)"),
'Shares - LTR - Granted'!C5130,
IF(
'Shares - LTR - Granted'!B5130 = "",
#N/A,
'Shares - LTR - Granted'!B5130)
)</f>
        <v>#N/A</v>
      </c>
      <c r="C5130" t="e">
        <f>IF(
OR('Performance Securities'!B5130 = "8. Transferee of restricted securities", 'Performance Securities'!B5130 = "9. Any person (substitution for securities etc.)"),
'Performance Securities'!C5130,
IF(
'Performance Securities'!B5130 = "",
#N/A,
'Performance Securities'!B5130)
)</f>
        <v>#N/A</v>
      </c>
      <c r="D5130" t="e">
        <f>IF(
OR('Options or Warrants'!B5130 = "8. Transferee of restricted securities", 'Options or Warrants'!B5130 = "9. Any person (substitution for securities etc.)"),
'Options or Warrants'!C5130,
IF(
'Options or Warrants'!B5130 = "",
#N/A,
'Options or Warrants'!B5130)
)</f>
        <v>#N/A</v>
      </c>
      <c r="E5130" t="e">
        <f>IF(
OR('Options - Free Attaching'!B5130 = "8. Transferee of restricted securities", 'Options - Free Attaching'!B5130 = "9. Any person (substitution for securities etc.)"),
'Options - Free Attaching'!C5130,
IF(
'Options - Free Attaching'!B5130 = "",
#N/A,
'Options - Free Attaching'!B5130)
)</f>
        <v>#N/A</v>
      </c>
      <c r="F5130" t="e">
        <f>IF(
OR('Con. Notes - Conversion'!B5130 = "8. Transferee of restricted securities", 'Con. Notes - Conversion'!B5130 = "9. Any person (substitution for securities etc.)"),
'Con. Notes - Conversion'!C5130,
IF(
'Con. Notes - Conversion'!B5130 = "",
#N/A,
'Con. Notes - Conversion'!B5130)
)</f>
        <v>#N/A</v>
      </c>
      <c r="G5130" t="e">
        <f>IF(
OR('Con. Notes - No Conversion'!B5130 = "8. Transferee of restricted securities", 'Con. Notes - No Conversion'!B5130 = "9. Any person (substitution for securities etc.)"),
'Con. Notes - No Conversion'!C5130,
IF(
'Con. Notes - No Conversion'!B5130 = "",
#N/A,
'Con. Notes - No Conversion'!B5130)
)</f>
        <v>#N/A</v>
      </c>
    </row>
    <row r="5131" spans="1:7" x14ac:dyDescent="0.25">
      <c r="A5131" t="e">
        <f>IF(
OR(Shares!B5131 = "8. Transferee of restricted securities", Shares!B5131 = "9. Any person (substitution for securities etc.)"),
Shares!C5131,
IF(
Shares!B5131 = "",
#N/A,
Shares!B5131)
)</f>
        <v>#N/A</v>
      </c>
      <c r="B5131" t="e">
        <f>IF(
OR('Shares - LTR - Granted'!B5131 = "8. Transferee of restricted securities", 'Shares - LTR - Granted'!B5131 = "9. Any person (substitution for securities etc.)"),
'Shares - LTR - Granted'!C5131,
IF(
'Shares - LTR - Granted'!B5131 = "",
#N/A,
'Shares - LTR - Granted'!B5131)
)</f>
        <v>#N/A</v>
      </c>
      <c r="C5131" t="e">
        <f>IF(
OR('Performance Securities'!B5131 = "8. Transferee of restricted securities", 'Performance Securities'!B5131 = "9. Any person (substitution for securities etc.)"),
'Performance Securities'!C5131,
IF(
'Performance Securities'!B5131 = "",
#N/A,
'Performance Securities'!B5131)
)</f>
        <v>#N/A</v>
      </c>
      <c r="D5131" t="e">
        <f>IF(
OR('Options or Warrants'!B5131 = "8. Transferee of restricted securities", 'Options or Warrants'!B5131 = "9. Any person (substitution for securities etc.)"),
'Options or Warrants'!C5131,
IF(
'Options or Warrants'!B5131 = "",
#N/A,
'Options or Warrants'!B5131)
)</f>
        <v>#N/A</v>
      </c>
      <c r="E5131" t="e">
        <f>IF(
OR('Options - Free Attaching'!B5131 = "8. Transferee of restricted securities", 'Options - Free Attaching'!B5131 = "9. Any person (substitution for securities etc.)"),
'Options - Free Attaching'!C5131,
IF(
'Options - Free Attaching'!B5131 = "",
#N/A,
'Options - Free Attaching'!B5131)
)</f>
        <v>#N/A</v>
      </c>
      <c r="F5131" t="e">
        <f>IF(
OR('Con. Notes - Conversion'!B5131 = "8. Transferee of restricted securities", 'Con. Notes - Conversion'!B5131 = "9. Any person (substitution for securities etc.)"),
'Con. Notes - Conversion'!C5131,
IF(
'Con. Notes - Conversion'!B5131 = "",
#N/A,
'Con. Notes - Conversion'!B5131)
)</f>
        <v>#N/A</v>
      </c>
      <c r="G5131" t="e">
        <f>IF(
OR('Con. Notes - No Conversion'!B5131 = "8. Transferee of restricted securities", 'Con. Notes - No Conversion'!B5131 = "9. Any person (substitution for securities etc.)"),
'Con. Notes - No Conversion'!C5131,
IF(
'Con. Notes - No Conversion'!B5131 = "",
#N/A,
'Con. Notes - No Conversion'!B5131)
)</f>
        <v>#N/A</v>
      </c>
    </row>
    <row r="5132" spans="1:7" x14ac:dyDescent="0.25">
      <c r="A5132" t="e">
        <f>IF(
OR(Shares!B5132 = "8. Transferee of restricted securities", Shares!B5132 = "9. Any person (substitution for securities etc.)"),
Shares!C5132,
IF(
Shares!B5132 = "",
#N/A,
Shares!B5132)
)</f>
        <v>#N/A</v>
      </c>
      <c r="B5132" t="e">
        <f>IF(
OR('Shares - LTR - Granted'!B5132 = "8. Transferee of restricted securities", 'Shares - LTR - Granted'!B5132 = "9. Any person (substitution for securities etc.)"),
'Shares - LTR - Granted'!C5132,
IF(
'Shares - LTR - Granted'!B5132 = "",
#N/A,
'Shares - LTR - Granted'!B5132)
)</f>
        <v>#N/A</v>
      </c>
      <c r="C5132" t="e">
        <f>IF(
OR('Performance Securities'!B5132 = "8. Transferee of restricted securities", 'Performance Securities'!B5132 = "9. Any person (substitution for securities etc.)"),
'Performance Securities'!C5132,
IF(
'Performance Securities'!B5132 = "",
#N/A,
'Performance Securities'!B5132)
)</f>
        <v>#N/A</v>
      </c>
      <c r="D5132" t="e">
        <f>IF(
OR('Options or Warrants'!B5132 = "8. Transferee of restricted securities", 'Options or Warrants'!B5132 = "9. Any person (substitution for securities etc.)"),
'Options or Warrants'!C5132,
IF(
'Options or Warrants'!B5132 = "",
#N/A,
'Options or Warrants'!B5132)
)</f>
        <v>#N/A</v>
      </c>
      <c r="E5132" t="e">
        <f>IF(
OR('Options - Free Attaching'!B5132 = "8. Transferee of restricted securities", 'Options - Free Attaching'!B5132 = "9. Any person (substitution for securities etc.)"),
'Options - Free Attaching'!C5132,
IF(
'Options - Free Attaching'!B5132 = "",
#N/A,
'Options - Free Attaching'!B5132)
)</f>
        <v>#N/A</v>
      </c>
      <c r="F5132" t="e">
        <f>IF(
OR('Con. Notes - Conversion'!B5132 = "8. Transferee of restricted securities", 'Con. Notes - Conversion'!B5132 = "9. Any person (substitution for securities etc.)"),
'Con. Notes - Conversion'!C5132,
IF(
'Con. Notes - Conversion'!B5132 = "",
#N/A,
'Con. Notes - Conversion'!B5132)
)</f>
        <v>#N/A</v>
      </c>
      <c r="G5132" t="e">
        <f>IF(
OR('Con. Notes - No Conversion'!B5132 = "8. Transferee of restricted securities", 'Con. Notes - No Conversion'!B5132 = "9. Any person (substitution for securities etc.)"),
'Con. Notes - No Conversion'!C5132,
IF(
'Con. Notes - No Conversion'!B5132 = "",
#N/A,
'Con. Notes - No Conversion'!B5132)
)</f>
        <v>#N/A</v>
      </c>
    </row>
    <row r="5133" spans="1:7" x14ac:dyDescent="0.25">
      <c r="A5133" t="e">
        <f>IF(
OR(Shares!B5133 = "8. Transferee of restricted securities", Shares!B5133 = "9. Any person (substitution for securities etc.)"),
Shares!C5133,
IF(
Shares!B5133 = "",
#N/A,
Shares!B5133)
)</f>
        <v>#N/A</v>
      </c>
      <c r="B5133" t="e">
        <f>IF(
OR('Shares - LTR - Granted'!B5133 = "8. Transferee of restricted securities", 'Shares - LTR - Granted'!B5133 = "9. Any person (substitution for securities etc.)"),
'Shares - LTR - Granted'!C5133,
IF(
'Shares - LTR - Granted'!B5133 = "",
#N/A,
'Shares - LTR - Granted'!B5133)
)</f>
        <v>#N/A</v>
      </c>
      <c r="C5133" t="e">
        <f>IF(
OR('Performance Securities'!B5133 = "8. Transferee of restricted securities", 'Performance Securities'!B5133 = "9. Any person (substitution for securities etc.)"),
'Performance Securities'!C5133,
IF(
'Performance Securities'!B5133 = "",
#N/A,
'Performance Securities'!B5133)
)</f>
        <v>#N/A</v>
      </c>
      <c r="D5133" t="e">
        <f>IF(
OR('Options or Warrants'!B5133 = "8. Transferee of restricted securities", 'Options or Warrants'!B5133 = "9. Any person (substitution for securities etc.)"),
'Options or Warrants'!C5133,
IF(
'Options or Warrants'!B5133 = "",
#N/A,
'Options or Warrants'!B5133)
)</f>
        <v>#N/A</v>
      </c>
      <c r="E5133" t="e">
        <f>IF(
OR('Options - Free Attaching'!B5133 = "8. Transferee of restricted securities", 'Options - Free Attaching'!B5133 = "9. Any person (substitution for securities etc.)"),
'Options - Free Attaching'!C5133,
IF(
'Options - Free Attaching'!B5133 = "",
#N/A,
'Options - Free Attaching'!B5133)
)</f>
        <v>#N/A</v>
      </c>
      <c r="F5133" t="e">
        <f>IF(
OR('Con. Notes - Conversion'!B5133 = "8. Transferee of restricted securities", 'Con. Notes - Conversion'!B5133 = "9. Any person (substitution for securities etc.)"),
'Con. Notes - Conversion'!C5133,
IF(
'Con. Notes - Conversion'!B5133 = "",
#N/A,
'Con. Notes - Conversion'!B5133)
)</f>
        <v>#N/A</v>
      </c>
      <c r="G5133" t="e">
        <f>IF(
OR('Con. Notes - No Conversion'!B5133 = "8. Transferee of restricted securities", 'Con. Notes - No Conversion'!B5133 = "9. Any person (substitution for securities etc.)"),
'Con. Notes - No Conversion'!C5133,
IF(
'Con. Notes - No Conversion'!B5133 = "",
#N/A,
'Con. Notes - No Conversion'!B5133)
)</f>
        <v>#N/A</v>
      </c>
    </row>
    <row r="5134" spans="1:7" x14ac:dyDescent="0.25">
      <c r="A5134" t="e">
        <f>IF(
OR(Shares!B5134 = "8. Transferee of restricted securities", Shares!B5134 = "9. Any person (substitution for securities etc.)"),
Shares!C5134,
IF(
Shares!B5134 = "",
#N/A,
Shares!B5134)
)</f>
        <v>#N/A</v>
      </c>
      <c r="B5134" t="e">
        <f>IF(
OR('Shares - LTR - Granted'!B5134 = "8. Transferee of restricted securities", 'Shares - LTR - Granted'!B5134 = "9. Any person (substitution for securities etc.)"),
'Shares - LTR - Granted'!C5134,
IF(
'Shares - LTR - Granted'!B5134 = "",
#N/A,
'Shares - LTR - Granted'!B5134)
)</f>
        <v>#N/A</v>
      </c>
      <c r="C5134" t="e">
        <f>IF(
OR('Performance Securities'!B5134 = "8. Transferee of restricted securities", 'Performance Securities'!B5134 = "9. Any person (substitution for securities etc.)"),
'Performance Securities'!C5134,
IF(
'Performance Securities'!B5134 = "",
#N/A,
'Performance Securities'!B5134)
)</f>
        <v>#N/A</v>
      </c>
      <c r="D5134" t="e">
        <f>IF(
OR('Options or Warrants'!B5134 = "8. Transferee of restricted securities", 'Options or Warrants'!B5134 = "9. Any person (substitution for securities etc.)"),
'Options or Warrants'!C5134,
IF(
'Options or Warrants'!B5134 = "",
#N/A,
'Options or Warrants'!B5134)
)</f>
        <v>#N/A</v>
      </c>
      <c r="E5134" t="e">
        <f>IF(
OR('Options - Free Attaching'!B5134 = "8. Transferee of restricted securities", 'Options - Free Attaching'!B5134 = "9. Any person (substitution for securities etc.)"),
'Options - Free Attaching'!C5134,
IF(
'Options - Free Attaching'!B5134 = "",
#N/A,
'Options - Free Attaching'!B5134)
)</f>
        <v>#N/A</v>
      </c>
      <c r="F5134" t="e">
        <f>IF(
OR('Con. Notes - Conversion'!B5134 = "8. Transferee of restricted securities", 'Con. Notes - Conversion'!B5134 = "9. Any person (substitution for securities etc.)"),
'Con. Notes - Conversion'!C5134,
IF(
'Con. Notes - Conversion'!B5134 = "",
#N/A,
'Con. Notes - Conversion'!B5134)
)</f>
        <v>#N/A</v>
      </c>
      <c r="G5134" t="e">
        <f>IF(
OR('Con. Notes - No Conversion'!B5134 = "8. Transferee of restricted securities", 'Con. Notes - No Conversion'!B5134 = "9. Any person (substitution for securities etc.)"),
'Con. Notes - No Conversion'!C5134,
IF(
'Con. Notes - No Conversion'!B5134 = "",
#N/A,
'Con. Notes - No Conversion'!B5134)
)</f>
        <v>#N/A</v>
      </c>
    </row>
    <row r="5135" spans="1:7" x14ac:dyDescent="0.25">
      <c r="A5135" t="e">
        <f>IF(
OR(Shares!B5135 = "8. Transferee of restricted securities", Shares!B5135 = "9. Any person (substitution for securities etc.)"),
Shares!C5135,
IF(
Shares!B5135 = "",
#N/A,
Shares!B5135)
)</f>
        <v>#N/A</v>
      </c>
      <c r="B5135" t="e">
        <f>IF(
OR('Shares - LTR - Granted'!B5135 = "8. Transferee of restricted securities", 'Shares - LTR - Granted'!B5135 = "9. Any person (substitution for securities etc.)"),
'Shares - LTR - Granted'!C5135,
IF(
'Shares - LTR - Granted'!B5135 = "",
#N/A,
'Shares - LTR - Granted'!B5135)
)</f>
        <v>#N/A</v>
      </c>
      <c r="C5135" t="e">
        <f>IF(
OR('Performance Securities'!B5135 = "8. Transferee of restricted securities", 'Performance Securities'!B5135 = "9. Any person (substitution for securities etc.)"),
'Performance Securities'!C5135,
IF(
'Performance Securities'!B5135 = "",
#N/A,
'Performance Securities'!B5135)
)</f>
        <v>#N/A</v>
      </c>
      <c r="D5135" t="e">
        <f>IF(
OR('Options or Warrants'!B5135 = "8. Transferee of restricted securities", 'Options or Warrants'!B5135 = "9. Any person (substitution for securities etc.)"),
'Options or Warrants'!C5135,
IF(
'Options or Warrants'!B5135 = "",
#N/A,
'Options or Warrants'!B5135)
)</f>
        <v>#N/A</v>
      </c>
      <c r="E5135" t="e">
        <f>IF(
OR('Options - Free Attaching'!B5135 = "8. Transferee of restricted securities", 'Options - Free Attaching'!B5135 = "9. Any person (substitution for securities etc.)"),
'Options - Free Attaching'!C5135,
IF(
'Options - Free Attaching'!B5135 = "",
#N/A,
'Options - Free Attaching'!B5135)
)</f>
        <v>#N/A</v>
      </c>
      <c r="F5135" t="e">
        <f>IF(
OR('Con. Notes - Conversion'!B5135 = "8. Transferee of restricted securities", 'Con. Notes - Conversion'!B5135 = "9. Any person (substitution for securities etc.)"),
'Con. Notes - Conversion'!C5135,
IF(
'Con. Notes - Conversion'!B5135 = "",
#N/A,
'Con. Notes - Conversion'!B5135)
)</f>
        <v>#N/A</v>
      </c>
      <c r="G5135" t="e">
        <f>IF(
OR('Con. Notes - No Conversion'!B5135 = "8. Transferee of restricted securities", 'Con. Notes - No Conversion'!B5135 = "9. Any person (substitution for securities etc.)"),
'Con. Notes - No Conversion'!C5135,
IF(
'Con. Notes - No Conversion'!B5135 = "",
#N/A,
'Con. Notes - No Conversion'!B5135)
)</f>
        <v>#N/A</v>
      </c>
    </row>
    <row r="5136" spans="1:7" x14ac:dyDescent="0.25">
      <c r="A5136" t="e">
        <f>IF(
OR(Shares!B5136 = "8. Transferee of restricted securities", Shares!B5136 = "9. Any person (substitution for securities etc.)"),
Shares!C5136,
IF(
Shares!B5136 = "",
#N/A,
Shares!B5136)
)</f>
        <v>#N/A</v>
      </c>
      <c r="B5136" t="e">
        <f>IF(
OR('Shares - LTR - Granted'!B5136 = "8. Transferee of restricted securities", 'Shares - LTR - Granted'!B5136 = "9. Any person (substitution for securities etc.)"),
'Shares - LTR - Granted'!C5136,
IF(
'Shares - LTR - Granted'!B5136 = "",
#N/A,
'Shares - LTR - Granted'!B5136)
)</f>
        <v>#N/A</v>
      </c>
      <c r="C5136" t="e">
        <f>IF(
OR('Performance Securities'!B5136 = "8. Transferee of restricted securities", 'Performance Securities'!B5136 = "9. Any person (substitution for securities etc.)"),
'Performance Securities'!C5136,
IF(
'Performance Securities'!B5136 = "",
#N/A,
'Performance Securities'!B5136)
)</f>
        <v>#N/A</v>
      </c>
      <c r="D5136" t="e">
        <f>IF(
OR('Options or Warrants'!B5136 = "8. Transferee of restricted securities", 'Options or Warrants'!B5136 = "9. Any person (substitution for securities etc.)"),
'Options or Warrants'!C5136,
IF(
'Options or Warrants'!B5136 = "",
#N/A,
'Options or Warrants'!B5136)
)</f>
        <v>#N/A</v>
      </c>
      <c r="E5136" t="e">
        <f>IF(
OR('Options - Free Attaching'!B5136 = "8. Transferee of restricted securities", 'Options - Free Attaching'!B5136 = "9. Any person (substitution for securities etc.)"),
'Options - Free Attaching'!C5136,
IF(
'Options - Free Attaching'!B5136 = "",
#N/A,
'Options - Free Attaching'!B5136)
)</f>
        <v>#N/A</v>
      </c>
      <c r="F5136" t="e">
        <f>IF(
OR('Con. Notes - Conversion'!B5136 = "8. Transferee of restricted securities", 'Con. Notes - Conversion'!B5136 = "9. Any person (substitution for securities etc.)"),
'Con. Notes - Conversion'!C5136,
IF(
'Con. Notes - Conversion'!B5136 = "",
#N/A,
'Con. Notes - Conversion'!B5136)
)</f>
        <v>#N/A</v>
      </c>
      <c r="G5136" t="e">
        <f>IF(
OR('Con. Notes - No Conversion'!B5136 = "8. Transferee of restricted securities", 'Con. Notes - No Conversion'!B5136 = "9. Any person (substitution for securities etc.)"),
'Con. Notes - No Conversion'!C5136,
IF(
'Con. Notes - No Conversion'!B5136 = "",
#N/A,
'Con. Notes - No Conversion'!B5136)
)</f>
        <v>#N/A</v>
      </c>
    </row>
    <row r="5137" spans="1:7" x14ac:dyDescent="0.25">
      <c r="A5137" t="e">
        <f>IF(
OR(Shares!B5137 = "8. Transferee of restricted securities", Shares!B5137 = "9. Any person (substitution for securities etc.)"),
Shares!C5137,
IF(
Shares!B5137 = "",
#N/A,
Shares!B5137)
)</f>
        <v>#N/A</v>
      </c>
      <c r="B5137" t="e">
        <f>IF(
OR('Shares - LTR - Granted'!B5137 = "8. Transferee of restricted securities", 'Shares - LTR - Granted'!B5137 = "9. Any person (substitution for securities etc.)"),
'Shares - LTR - Granted'!C5137,
IF(
'Shares - LTR - Granted'!B5137 = "",
#N/A,
'Shares - LTR - Granted'!B5137)
)</f>
        <v>#N/A</v>
      </c>
      <c r="C5137" t="e">
        <f>IF(
OR('Performance Securities'!B5137 = "8. Transferee of restricted securities", 'Performance Securities'!B5137 = "9. Any person (substitution for securities etc.)"),
'Performance Securities'!C5137,
IF(
'Performance Securities'!B5137 = "",
#N/A,
'Performance Securities'!B5137)
)</f>
        <v>#N/A</v>
      </c>
      <c r="D5137" t="e">
        <f>IF(
OR('Options or Warrants'!B5137 = "8. Transferee of restricted securities", 'Options or Warrants'!B5137 = "9. Any person (substitution for securities etc.)"),
'Options or Warrants'!C5137,
IF(
'Options or Warrants'!B5137 = "",
#N/A,
'Options or Warrants'!B5137)
)</f>
        <v>#N/A</v>
      </c>
      <c r="E5137" t="e">
        <f>IF(
OR('Options - Free Attaching'!B5137 = "8. Transferee of restricted securities", 'Options - Free Attaching'!B5137 = "9. Any person (substitution for securities etc.)"),
'Options - Free Attaching'!C5137,
IF(
'Options - Free Attaching'!B5137 = "",
#N/A,
'Options - Free Attaching'!B5137)
)</f>
        <v>#N/A</v>
      </c>
      <c r="F5137" t="e">
        <f>IF(
OR('Con. Notes - Conversion'!B5137 = "8. Transferee of restricted securities", 'Con. Notes - Conversion'!B5137 = "9. Any person (substitution for securities etc.)"),
'Con. Notes - Conversion'!C5137,
IF(
'Con. Notes - Conversion'!B5137 = "",
#N/A,
'Con. Notes - Conversion'!B5137)
)</f>
        <v>#N/A</v>
      </c>
      <c r="G5137" t="e">
        <f>IF(
OR('Con. Notes - No Conversion'!B5137 = "8. Transferee of restricted securities", 'Con. Notes - No Conversion'!B5137 = "9. Any person (substitution for securities etc.)"),
'Con. Notes - No Conversion'!C5137,
IF(
'Con. Notes - No Conversion'!B5137 = "",
#N/A,
'Con. Notes - No Conversion'!B5137)
)</f>
        <v>#N/A</v>
      </c>
    </row>
    <row r="5138" spans="1:7" x14ac:dyDescent="0.25">
      <c r="A5138" t="e">
        <f>IF(
OR(Shares!B5138 = "8. Transferee of restricted securities", Shares!B5138 = "9. Any person (substitution for securities etc.)"),
Shares!C5138,
IF(
Shares!B5138 = "",
#N/A,
Shares!B5138)
)</f>
        <v>#N/A</v>
      </c>
      <c r="B5138" t="e">
        <f>IF(
OR('Shares - LTR - Granted'!B5138 = "8. Transferee of restricted securities", 'Shares - LTR - Granted'!B5138 = "9. Any person (substitution for securities etc.)"),
'Shares - LTR - Granted'!C5138,
IF(
'Shares - LTR - Granted'!B5138 = "",
#N/A,
'Shares - LTR - Granted'!B5138)
)</f>
        <v>#N/A</v>
      </c>
      <c r="C5138" t="e">
        <f>IF(
OR('Performance Securities'!B5138 = "8. Transferee of restricted securities", 'Performance Securities'!B5138 = "9. Any person (substitution for securities etc.)"),
'Performance Securities'!C5138,
IF(
'Performance Securities'!B5138 = "",
#N/A,
'Performance Securities'!B5138)
)</f>
        <v>#N/A</v>
      </c>
      <c r="D5138" t="e">
        <f>IF(
OR('Options or Warrants'!B5138 = "8. Transferee of restricted securities", 'Options or Warrants'!B5138 = "9. Any person (substitution for securities etc.)"),
'Options or Warrants'!C5138,
IF(
'Options or Warrants'!B5138 = "",
#N/A,
'Options or Warrants'!B5138)
)</f>
        <v>#N/A</v>
      </c>
      <c r="E5138" t="e">
        <f>IF(
OR('Options - Free Attaching'!B5138 = "8. Transferee of restricted securities", 'Options - Free Attaching'!B5138 = "9. Any person (substitution for securities etc.)"),
'Options - Free Attaching'!C5138,
IF(
'Options - Free Attaching'!B5138 = "",
#N/A,
'Options - Free Attaching'!B5138)
)</f>
        <v>#N/A</v>
      </c>
      <c r="F5138" t="e">
        <f>IF(
OR('Con. Notes - Conversion'!B5138 = "8. Transferee of restricted securities", 'Con. Notes - Conversion'!B5138 = "9. Any person (substitution for securities etc.)"),
'Con. Notes - Conversion'!C5138,
IF(
'Con. Notes - Conversion'!B5138 = "",
#N/A,
'Con. Notes - Conversion'!B5138)
)</f>
        <v>#N/A</v>
      </c>
      <c r="G5138" t="e">
        <f>IF(
OR('Con. Notes - No Conversion'!B5138 = "8. Transferee of restricted securities", 'Con. Notes - No Conversion'!B5138 = "9. Any person (substitution for securities etc.)"),
'Con. Notes - No Conversion'!C5138,
IF(
'Con. Notes - No Conversion'!B5138 = "",
#N/A,
'Con. Notes - No Conversion'!B5138)
)</f>
        <v>#N/A</v>
      </c>
    </row>
    <row r="5139" spans="1:7" x14ac:dyDescent="0.25">
      <c r="A5139" t="e">
        <f>IF(
OR(Shares!B5139 = "8. Transferee of restricted securities", Shares!B5139 = "9. Any person (substitution for securities etc.)"),
Shares!C5139,
IF(
Shares!B5139 = "",
#N/A,
Shares!B5139)
)</f>
        <v>#N/A</v>
      </c>
      <c r="B5139" t="e">
        <f>IF(
OR('Shares - LTR - Granted'!B5139 = "8. Transferee of restricted securities", 'Shares - LTR - Granted'!B5139 = "9. Any person (substitution for securities etc.)"),
'Shares - LTR - Granted'!C5139,
IF(
'Shares - LTR - Granted'!B5139 = "",
#N/A,
'Shares - LTR - Granted'!B5139)
)</f>
        <v>#N/A</v>
      </c>
      <c r="C5139" t="e">
        <f>IF(
OR('Performance Securities'!B5139 = "8. Transferee of restricted securities", 'Performance Securities'!B5139 = "9. Any person (substitution for securities etc.)"),
'Performance Securities'!C5139,
IF(
'Performance Securities'!B5139 = "",
#N/A,
'Performance Securities'!B5139)
)</f>
        <v>#N/A</v>
      </c>
      <c r="D5139" t="e">
        <f>IF(
OR('Options or Warrants'!B5139 = "8. Transferee of restricted securities", 'Options or Warrants'!B5139 = "9. Any person (substitution for securities etc.)"),
'Options or Warrants'!C5139,
IF(
'Options or Warrants'!B5139 = "",
#N/A,
'Options or Warrants'!B5139)
)</f>
        <v>#N/A</v>
      </c>
      <c r="E5139" t="e">
        <f>IF(
OR('Options - Free Attaching'!B5139 = "8. Transferee of restricted securities", 'Options - Free Attaching'!B5139 = "9. Any person (substitution for securities etc.)"),
'Options - Free Attaching'!C5139,
IF(
'Options - Free Attaching'!B5139 = "",
#N/A,
'Options - Free Attaching'!B5139)
)</f>
        <v>#N/A</v>
      </c>
      <c r="F5139" t="e">
        <f>IF(
OR('Con. Notes - Conversion'!B5139 = "8. Transferee of restricted securities", 'Con. Notes - Conversion'!B5139 = "9. Any person (substitution for securities etc.)"),
'Con. Notes - Conversion'!C5139,
IF(
'Con. Notes - Conversion'!B5139 = "",
#N/A,
'Con. Notes - Conversion'!B5139)
)</f>
        <v>#N/A</v>
      </c>
      <c r="G5139" t="e">
        <f>IF(
OR('Con. Notes - No Conversion'!B5139 = "8. Transferee of restricted securities", 'Con. Notes - No Conversion'!B5139 = "9. Any person (substitution for securities etc.)"),
'Con. Notes - No Conversion'!C5139,
IF(
'Con. Notes - No Conversion'!B5139 = "",
#N/A,
'Con. Notes - No Conversion'!B5139)
)</f>
        <v>#N/A</v>
      </c>
    </row>
    <row r="5140" spans="1:7" x14ac:dyDescent="0.25">
      <c r="A5140" t="e">
        <f>IF(
OR(Shares!B5140 = "8. Transferee of restricted securities", Shares!B5140 = "9. Any person (substitution for securities etc.)"),
Shares!C5140,
IF(
Shares!B5140 = "",
#N/A,
Shares!B5140)
)</f>
        <v>#N/A</v>
      </c>
      <c r="B5140" t="e">
        <f>IF(
OR('Shares - LTR - Granted'!B5140 = "8. Transferee of restricted securities", 'Shares - LTR - Granted'!B5140 = "9. Any person (substitution for securities etc.)"),
'Shares - LTR - Granted'!C5140,
IF(
'Shares - LTR - Granted'!B5140 = "",
#N/A,
'Shares - LTR - Granted'!B5140)
)</f>
        <v>#N/A</v>
      </c>
      <c r="C5140" t="e">
        <f>IF(
OR('Performance Securities'!B5140 = "8. Transferee of restricted securities", 'Performance Securities'!B5140 = "9. Any person (substitution for securities etc.)"),
'Performance Securities'!C5140,
IF(
'Performance Securities'!B5140 = "",
#N/A,
'Performance Securities'!B5140)
)</f>
        <v>#N/A</v>
      </c>
      <c r="D5140" t="e">
        <f>IF(
OR('Options or Warrants'!B5140 = "8. Transferee of restricted securities", 'Options or Warrants'!B5140 = "9. Any person (substitution for securities etc.)"),
'Options or Warrants'!C5140,
IF(
'Options or Warrants'!B5140 = "",
#N/A,
'Options or Warrants'!B5140)
)</f>
        <v>#N/A</v>
      </c>
      <c r="E5140" t="e">
        <f>IF(
OR('Options - Free Attaching'!B5140 = "8. Transferee of restricted securities", 'Options - Free Attaching'!B5140 = "9. Any person (substitution for securities etc.)"),
'Options - Free Attaching'!C5140,
IF(
'Options - Free Attaching'!B5140 = "",
#N/A,
'Options - Free Attaching'!B5140)
)</f>
        <v>#N/A</v>
      </c>
      <c r="F5140" t="e">
        <f>IF(
OR('Con. Notes - Conversion'!B5140 = "8. Transferee of restricted securities", 'Con. Notes - Conversion'!B5140 = "9. Any person (substitution for securities etc.)"),
'Con. Notes - Conversion'!C5140,
IF(
'Con. Notes - Conversion'!B5140 = "",
#N/A,
'Con. Notes - Conversion'!B5140)
)</f>
        <v>#N/A</v>
      </c>
      <c r="G5140" t="e">
        <f>IF(
OR('Con. Notes - No Conversion'!B5140 = "8. Transferee of restricted securities", 'Con. Notes - No Conversion'!B5140 = "9. Any person (substitution for securities etc.)"),
'Con. Notes - No Conversion'!C5140,
IF(
'Con. Notes - No Conversion'!B5140 = "",
#N/A,
'Con. Notes - No Conversion'!B5140)
)</f>
        <v>#N/A</v>
      </c>
    </row>
    <row r="5141" spans="1:7" x14ac:dyDescent="0.25">
      <c r="A5141" t="e">
        <f>IF(
OR(Shares!B5141 = "8. Transferee of restricted securities", Shares!B5141 = "9. Any person (substitution for securities etc.)"),
Shares!C5141,
IF(
Shares!B5141 = "",
#N/A,
Shares!B5141)
)</f>
        <v>#N/A</v>
      </c>
      <c r="B5141" t="e">
        <f>IF(
OR('Shares - LTR - Granted'!B5141 = "8. Transferee of restricted securities", 'Shares - LTR - Granted'!B5141 = "9. Any person (substitution for securities etc.)"),
'Shares - LTR - Granted'!C5141,
IF(
'Shares - LTR - Granted'!B5141 = "",
#N/A,
'Shares - LTR - Granted'!B5141)
)</f>
        <v>#N/A</v>
      </c>
      <c r="C5141" t="e">
        <f>IF(
OR('Performance Securities'!B5141 = "8. Transferee of restricted securities", 'Performance Securities'!B5141 = "9. Any person (substitution for securities etc.)"),
'Performance Securities'!C5141,
IF(
'Performance Securities'!B5141 = "",
#N/A,
'Performance Securities'!B5141)
)</f>
        <v>#N/A</v>
      </c>
      <c r="D5141" t="e">
        <f>IF(
OR('Options or Warrants'!B5141 = "8. Transferee of restricted securities", 'Options or Warrants'!B5141 = "9. Any person (substitution for securities etc.)"),
'Options or Warrants'!C5141,
IF(
'Options or Warrants'!B5141 = "",
#N/A,
'Options or Warrants'!B5141)
)</f>
        <v>#N/A</v>
      </c>
      <c r="E5141" t="e">
        <f>IF(
OR('Options - Free Attaching'!B5141 = "8. Transferee of restricted securities", 'Options - Free Attaching'!B5141 = "9. Any person (substitution for securities etc.)"),
'Options - Free Attaching'!C5141,
IF(
'Options - Free Attaching'!B5141 = "",
#N/A,
'Options - Free Attaching'!B5141)
)</f>
        <v>#N/A</v>
      </c>
      <c r="F5141" t="e">
        <f>IF(
OR('Con. Notes - Conversion'!B5141 = "8. Transferee of restricted securities", 'Con. Notes - Conversion'!B5141 = "9. Any person (substitution for securities etc.)"),
'Con. Notes - Conversion'!C5141,
IF(
'Con. Notes - Conversion'!B5141 = "",
#N/A,
'Con. Notes - Conversion'!B5141)
)</f>
        <v>#N/A</v>
      </c>
      <c r="G5141" t="e">
        <f>IF(
OR('Con. Notes - No Conversion'!B5141 = "8. Transferee of restricted securities", 'Con. Notes - No Conversion'!B5141 = "9. Any person (substitution for securities etc.)"),
'Con. Notes - No Conversion'!C5141,
IF(
'Con. Notes - No Conversion'!B5141 = "",
#N/A,
'Con. Notes - No Conversion'!B5141)
)</f>
        <v>#N/A</v>
      </c>
    </row>
    <row r="5142" spans="1:7" x14ac:dyDescent="0.25">
      <c r="A5142" t="e">
        <f>IF(
OR(Shares!B5142 = "8. Transferee of restricted securities", Shares!B5142 = "9. Any person (substitution for securities etc.)"),
Shares!C5142,
IF(
Shares!B5142 = "",
#N/A,
Shares!B5142)
)</f>
        <v>#N/A</v>
      </c>
      <c r="B5142" t="e">
        <f>IF(
OR('Shares - LTR - Granted'!B5142 = "8. Transferee of restricted securities", 'Shares - LTR - Granted'!B5142 = "9. Any person (substitution for securities etc.)"),
'Shares - LTR - Granted'!C5142,
IF(
'Shares - LTR - Granted'!B5142 = "",
#N/A,
'Shares - LTR - Granted'!B5142)
)</f>
        <v>#N/A</v>
      </c>
      <c r="C5142" t="e">
        <f>IF(
OR('Performance Securities'!B5142 = "8. Transferee of restricted securities", 'Performance Securities'!B5142 = "9. Any person (substitution for securities etc.)"),
'Performance Securities'!C5142,
IF(
'Performance Securities'!B5142 = "",
#N/A,
'Performance Securities'!B5142)
)</f>
        <v>#N/A</v>
      </c>
      <c r="D5142" t="e">
        <f>IF(
OR('Options or Warrants'!B5142 = "8. Transferee of restricted securities", 'Options or Warrants'!B5142 = "9. Any person (substitution for securities etc.)"),
'Options or Warrants'!C5142,
IF(
'Options or Warrants'!B5142 = "",
#N/A,
'Options or Warrants'!B5142)
)</f>
        <v>#N/A</v>
      </c>
      <c r="E5142" t="e">
        <f>IF(
OR('Options - Free Attaching'!B5142 = "8. Transferee of restricted securities", 'Options - Free Attaching'!B5142 = "9. Any person (substitution for securities etc.)"),
'Options - Free Attaching'!C5142,
IF(
'Options - Free Attaching'!B5142 = "",
#N/A,
'Options - Free Attaching'!B5142)
)</f>
        <v>#N/A</v>
      </c>
      <c r="F5142" t="e">
        <f>IF(
OR('Con. Notes - Conversion'!B5142 = "8. Transferee of restricted securities", 'Con. Notes - Conversion'!B5142 = "9. Any person (substitution for securities etc.)"),
'Con. Notes - Conversion'!C5142,
IF(
'Con. Notes - Conversion'!B5142 = "",
#N/A,
'Con. Notes - Conversion'!B5142)
)</f>
        <v>#N/A</v>
      </c>
      <c r="G5142" t="e">
        <f>IF(
OR('Con. Notes - No Conversion'!B5142 = "8. Transferee of restricted securities", 'Con. Notes - No Conversion'!B5142 = "9. Any person (substitution for securities etc.)"),
'Con. Notes - No Conversion'!C5142,
IF(
'Con. Notes - No Conversion'!B5142 = "",
#N/A,
'Con. Notes - No Conversion'!B5142)
)</f>
        <v>#N/A</v>
      </c>
    </row>
    <row r="5143" spans="1:7" x14ac:dyDescent="0.25">
      <c r="A5143" t="e">
        <f>IF(
OR(Shares!B5143 = "8. Transferee of restricted securities", Shares!B5143 = "9. Any person (substitution for securities etc.)"),
Shares!C5143,
IF(
Shares!B5143 = "",
#N/A,
Shares!B5143)
)</f>
        <v>#N/A</v>
      </c>
      <c r="B5143" t="e">
        <f>IF(
OR('Shares - LTR - Granted'!B5143 = "8. Transferee of restricted securities", 'Shares - LTR - Granted'!B5143 = "9. Any person (substitution for securities etc.)"),
'Shares - LTR - Granted'!C5143,
IF(
'Shares - LTR - Granted'!B5143 = "",
#N/A,
'Shares - LTR - Granted'!B5143)
)</f>
        <v>#N/A</v>
      </c>
      <c r="C5143" t="e">
        <f>IF(
OR('Performance Securities'!B5143 = "8. Transferee of restricted securities", 'Performance Securities'!B5143 = "9. Any person (substitution for securities etc.)"),
'Performance Securities'!C5143,
IF(
'Performance Securities'!B5143 = "",
#N/A,
'Performance Securities'!B5143)
)</f>
        <v>#N/A</v>
      </c>
      <c r="D5143" t="e">
        <f>IF(
OR('Options or Warrants'!B5143 = "8. Transferee of restricted securities", 'Options or Warrants'!B5143 = "9. Any person (substitution for securities etc.)"),
'Options or Warrants'!C5143,
IF(
'Options or Warrants'!B5143 = "",
#N/A,
'Options or Warrants'!B5143)
)</f>
        <v>#N/A</v>
      </c>
      <c r="E5143" t="e">
        <f>IF(
OR('Options - Free Attaching'!B5143 = "8. Transferee of restricted securities", 'Options - Free Attaching'!B5143 = "9. Any person (substitution for securities etc.)"),
'Options - Free Attaching'!C5143,
IF(
'Options - Free Attaching'!B5143 = "",
#N/A,
'Options - Free Attaching'!B5143)
)</f>
        <v>#N/A</v>
      </c>
      <c r="F5143" t="e">
        <f>IF(
OR('Con. Notes - Conversion'!B5143 = "8. Transferee of restricted securities", 'Con. Notes - Conversion'!B5143 = "9. Any person (substitution for securities etc.)"),
'Con. Notes - Conversion'!C5143,
IF(
'Con. Notes - Conversion'!B5143 = "",
#N/A,
'Con. Notes - Conversion'!B5143)
)</f>
        <v>#N/A</v>
      </c>
      <c r="G5143" t="e">
        <f>IF(
OR('Con. Notes - No Conversion'!B5143 = "8. Transferee of restricted securities", 'Con. Notes - No Conversion'!B5143 = "9. Any person (substitution for securities etc.)"),
'Con. Notes - No Conversion'!C5143,
IF(
'Con. Notes - No Conversion'!B5143 = "",
#N/A,
'Con. Notes - No Conversion'!B5143)
)</f>
        <v>#N/A</v>
      </c>
    </row>
    <row r="5144" spans="1:7" x14ac:dyDescent="0.25">
      <c r="A5144" t="e">
        <f>IF(
OR(Shares!B5144 = "8. Transferee of restricted securities", Shares!B5144 = "9. Any person (substitution for securities etc.)"),
Shares!C5144,
IF(
Shares!B5144 = "",
#N/A,
Shares!B5144)
)</f>
        <v>#N/A</v>
      </c>
      <c r="B5144" t="e">
        <f>IF(
OR('Shares - LTR - Granted'!B5144 = "8. Transferee of restricted securities", 'Shares - LTR - Granted'!B5144 = "9. Any person (substitution for securities etc.)"),
'Shares - LTR - Granted'!C5144,
IF(
'Shares - LTR - Granted'!B5144 = "",
#N/A,
'Shares - LTR - Granted'!B5144)
)</f>
        <v>#N/A</v>
      </c>
      <c r="C5144" t="e">
        <f>IF(
OR('Performance Securities'!B5144 = "8. Transferee of restricted securities", 'Performance Securities'!B5144 = "9. Any person (substitution for securities etc.)"),
'Performance Securities'!C5144,
IF(
'Performance Securities'!B5144 = "",
#N/A,
'Performance Securities'!B5144)
)</f>
        <v>#N/A</v>
      </c>
      <c r="D5144" t="e">
        <f>IF(
OR('Options or Warrants'!B5144 = "8. Transferee of restricted securities", 'Options or Warrants'!B5144 = "9. Any person (substitution for securities etc.)"),
'Options or Warrants'!C5144,
IF(
'Options or Warrants'!B5144 = "",
#N/A,
'Options or Warrants'!B5144)
)</f>
        <v>#N/A</v>
      </c>
      <c r="E5144" t="e">
        <f>IF(
OR('Options - Free Attaching'!B5144 = "8. Transferee of restricted securities", 'Options - Free Attaching'!B5144 = "9. Any person (substitution for securities etc.)"),
'Options - Free Attaching'!C5144,
IF(
'Options - Free Attaching'!B5144 = "",
#N/A,
'Options - Free Attaching'!B5144)
)</f>
        <v>#N/A</v>
      </c>
      <c r="F5144" t="e">
        <f>IF(
OR('Con. Notes - Conversion'!B5144 = "8. Transferee of restricted securities", 'Con. Notes - Conversion'!B5144 = "9. Any person (substitution for securities etc.)"),
'Con. Notes - Conversion'!C5144,
IF(
'Con. Notes - Conversion'!B5144 = "",
#N/A,
'Con. Notes - Conversion'!B5144)
)</f>
        <v>#N/A</v>
      </c>
      <c r="G5144" t="e">
        <f>IF(
OR('Con. Notes - No Conversion'!B5144 = "8. Transferee of restricted securities", 'Con. Notes - No Conversion'!B5144 = "9. Any person (substitution for securities etc.)"),
'Con. Notes - No Conversion'!C5144,
IF(
'Con. Notes - No Conversion'!B5144 = "",
#N/A,
'Con. Notes - No Conversion'!B5144)
)</f>
        <v>#N/A</v>
      </c>
    </row>
    <row r="5145" spans="1:7" x14ac:dyDescent="0.25">
      <c r="A5145" t="e">
        <f>IF(
OR(Shares!B5145 = "8. Transferee of restricted securities", Shares!B5145 = "9. Any person (substitution for securities etc.)"),
Shares!C5145,
IF(
Shares!B5145 = "",
#N/A,
Shares!B5145)
)</f>
        <v>#N/A</v>
      </c>
      <c r="B5145" t="e">
        <f>IF(
OR('Shares - LTR - Granted'!B5145 = "8. Transferee of restricted securities", 'Shares - LTR - Granted'!B5145 = "9. Any person (substitution for securities etc.)"),
'Shares - LTR - Granted'!C5145,
IF(
'Shares - LTR - Granted'!B5145 = "",
#N/A,
'Shares - LTR - Granted'!B5145)
)</f>
        <v>#N/A</v>
      </c>
      <c r="C5145" t="e">
        <f>IF(
OR('Performance Securities'!B5145 = "8. Transferee of restricted securities", 'Performance Securities'!B5145 = "9. Any person (substitution for securities etc.)"),
'Performance Securities'!C5145,
IF(
'Performance Securities'!B5145 = "",
#N/A,
'Performance Securities'!B5145)
)</f>
        <v>#N/A</v>
      </c>
      <c r="D5145" t="e">
        <f>IF(
OR('Options or Warrants'!B5145 = "8. Transferee of restricted securities", 'Options or Warrants'!B5145 = "9. Any person (substitution for securities etc.)"),
'Options or Warrants'!C5145,
IF(
'Options or Warrants'!B5145 = "",
#N/A,
'Options or Warrants'!B5145)
)</f>
        <v>#N/A</v>
      </c>
      <c r="E5145" t="e">
        <f>IF(
OR('Options - Free Attaching'!B5145 = "8. Transferee of restricted securities", 'Options - Free Attaching'!B5145 = "9. Any person (substitution for securities etc.)"),
'Options - Free Attaching'!C5145,
IF(
'Options - Free Attaching'!B5145 = "",
#N/A,
'Options - Free Attaching'!B5145)
)</f>
        <v>#N/A</v>
      </c>
      <c r="F5145" t="e">
        <f>IF(
OR('Con. Notes - Conversion'!B5145 = "8. Transferee of restricted securities", 'Con. Notes - Conversion'!B5145 = "9. Any person (substitution for securities etc.)"),
'Con. Notes - Conversion'!C5145,
IF(
'Con. Notes - Conversion'!B5145 = "",
#N/A,
'Con. Notes - Conversion'!B5145)
)</f>
        <v>#N/A</v>
      </c>
      <c r="G5145" t="e">
        <f>IF(
OR('Con. Notes - No Conversion'!B5145 = "8. Transferee of restricted securities", 'Con. Notes - No Conversion'!B5145 = "9. Any person (substitution for securities etc.)"),
'Con. Notes - No Conversion'!C5145,
IF(
'Con. Notes - No Conversion'!B5145 = "",
#N/A,
'Con. Notes - No Conversion'!B5145)
)</f>
        <v>#N/A</v>
      </c>
    </row>
    <row r="5146" spans="1:7" x14ac:dyDescent="0.25">
      <c r="A5146" t="e">
        <f>IF(
OR(Shares!B5146 = "8. Transferee of restricted securities", Shares!B5146 = "9. Any person (substitution for securities etc.)"),
Shares!C5146,
IF(
Shares!B5146 = "",
#N/A,
Shares!B5146)
)</f>
        <v>#N/A</v>
      </c>
      <c r="B5146" t="e">
        <f>IF(
OR('Shares - LTR - Granted'!B5146 = "8. Transferee of restricted securities", 'Shares - LTR - Granted'!B5146 = "9. Any person (substitution for securities etc.)"),
'Shares - LTR - Granted'!C5146,
IF(
'Shares - LTR - Granted'!B5146 = "",
#N/A,
'Shares - LTR - Granted'!B5146)
)</f>
        <v>#N/A</v>
      </c>
      <c r="C5146" t="e">
        <f>IF(
OR('Performance Securities'!B5146 = "8. Transferee of restricted securities", 'Performance Securities'!B5146 = "9. Any person (substitution for securities etc.)"),
'Performance Securities'!C5146,
IF(
'Performance Securities'!B5146 = "",
#N/A,
'Performance Securities'!B5146)
)</f>
        <v>#N/A</v>
      </c>
      <c r="D5146" t="e">
        <f>IF(
OR('Options or Warrants'!B5146 = "8. Transferee of restricted securities", 'Options or Warrants'!B5146 = "9. Any person (substitution for securities etc.)"),
'Options or Warrants'!C5146,
IF(
'Options or Warrants'!B5146 = "",
#N/A,
'Options or Warrants'!B5146)
)</f>
        <v>#N/A</v>
      </c>
      <c r="E5146" t="e">
        <f>IF(
OR('Options - Free Attaching'!B5146 = "8. Transferee of restricted securities", 'Options - Free Attaching'!B5146 = "9. Any person (substitution for securities etc.)"),
'Options - Free Attaching'!C5146,
IF(
'Options - Free Attaching'!B5146 = "",
#N/A,
'Options - Free Attaching'!B5146)
)</f>
        <v>#N/A</v>
      </c>
      <c r="F5146" t="e">
        <f>IF(
OR('Con. Notes - Conversion'!B5146 = "8. Transferee of restricted securities", 'Con. Notes - Conversion'!B5146 = "9. Any person (substitution for securities etc.)"),
'Con. Notes - Conversion'!C5146,
IF(
'Con. Notes - Conversion'!B5146 = "",
#N/A,
'Con. Notes - Conversion'!B5146)
)</f>
        <v>#N/A</v>
      </c>
      <c r="G5146" t="e">
        <f>IF(
OR('Con. Notes - No Conversion'!B5146 = "8. Transferee of restricted securities", 'Con. Notes - No Conversion'!B5146 = "9. Any person (substitution for securities etc.)"),
'Con. Notes - No Conversion'!C5146,
IF(
'Con. Notes - No Conversion'!B5146 = "",
#N/A,
'Con. Notes - No Conversion'!B5146)
)</f>
        <v>#N/A</v>
      </c>
    </row>
    <row r="5147" spans="1:7" x14ac:dyDescent="0.25">
      <c r="A5147" t="e">
        <f>IF(
OR(Shares!B5147 = "8. Transferee of restricted securities", Shares!B5147 = "9. Any person (substitution for securities etc.)"),
Shares!C5147,
IF(
Shares!B5147 = "",
#N/A,
Shares!B5147)
)</f>
        <v>#N/A</v>
      </c>
      <c r="B5147" t="e">
        <f>IF(
OR('Shares - LTR - Granted'!B5147 = "8. Transferee of restricted securities", 'Shares - LTR - Granted'!B5147 = "9. Any person (substitution for securities etc.)"),
'Shares - LTR - Granted'!C5147,
IF(
'Shares - LTR - Granted'!B5147 = "",
#N/A,
'Shares - LTR - Granted'!B5147)
)</f>
        <v>#N/A</v>
      </c>
      <c r="C5147" t="e">
        <f>IF(
OR('Performance Securities'!B5147 = "8. Transferee of restricted securities", 'Performance Securities'!B5147 = "9. Any person (substitution for securities etc.)"),
'Performance Securities'!C5147,
IF(
'Performance Securities'!B5147 = "",
#N/A,
'Performance Securities'!B5147)
)</f>
        <v>#N/A</v>
      </c>
      <c r="D5147" t="e">
        <f>IF(
OR('Options or Warrants'!B5147 = "8. Transferee of restricted securities", 'Options or Warrants'!B5147 = "9. Any person (substitution for securities etc.)"),
'Options or Warrants'!C5147,
IF(
'Options or Warrants'!B5147 = "",
#N/A,
'Options or Warrants'!B5147)
)</f>
        <v>#N/A</v>
      </c>
      <c r="E5147" t="e">
        <f>IF(
OR('Options - Free Attaching'!B5147 = "8. Transferee of restricted securities", 'Options - Free Attaching'!B5147 = "9. Any person (substitution for securities etc.)"),
'Options - Free Attaching'!C5147,
IF(
'Options - Free Attaching'!B5147 = "",
#N/A,
'Options - Free Attaching'!B5147)
)</f>
        <v>#N/A</v>
      </c>
      <c r="F5147" t="e">
        <f>IF(
OR('Con. Notes - Conversion'!B5147 = "8. Transferee of restricted securities", 'Con. Notes - Conversion'!B5147 = "9. Any person (substitution for securities etc.)"),
'Con. Notes - Conversion'!C5147,
IF(
'Con. Notes - Conversion'!B5147 = "",
#N/A,
'Con. Notes - Conversion'!B5147)
)</f>
        <v>#N/A</v>
      </c>
      <c r="G5147" t="e">
        <f>IF(
OR('Con. Notes - No Conversion'!B5147 = "8. Transferee of restricted securities", 'Con. Notes - No Conversion'!B5147 = "9. Any person (substitution for securities etc.)"),
'Con. Notes - No Conversion'!C5147,
IF(
'Con. Notes - No Conversion'!B5147 = "",
#N/A,
'Con. Notes - No Conversion'!B5147)
)</f>
        <v>#N/A</v>
      </c>
    </row>
    <row r="5148" spans="1:7" x14ac:dyDescent="0.25">
      <c r="A5148" t="e">
        <f>IF(
OR(Shares!B5148 = "8. Transferee of restricted securities", Shares!B5148 = "9. Any person (substitution for securities etc.)"),
Shares!C5148,
IF(
Shares!B5148 = "",
#N/A,
Shares!B5148)
)</f>
        <v>#N/A</v>
      </c>
      <c r="B5148" t="e">
        <f>IF(
OR('Shares - LTR - Granted'!B5148 = "8. Transferee of restricted securities", 'Shares - LTR - Granted'!B5148 = "9. Any person (substitution for securities etc.)"),
'Shares - LTR - Granted'!C5148,
IF(
'Shares - LTR - Granted'!B5148 = "",
#N/A,
'Shares - LTR - Granted'!B5148)
)</f>
        <v>#N/A</v>
      </c>
      <c r="C5148" t="e">
        <f>IF(
OR('Performance Securities'!B5148 = "8. Transferee of restricted securities", 'Performance Securities'!B5148 = "9. Any person (substitution for securities etc.)"),
'Performance Securities'!C5148,
IF(
'Performance Securities'!B5148 = "",
#N/A,
'Performance Securities'!B5148)
)</f>
        <v>#N/A</v>
      </c>
      <c r="D5148" t="e">
        <f>IF(
OR('Options or Warrants'!B5148 = "8. Transferee of restricted securities", 'Options or Warrants'!B5148 = "9. Any person (substitution for securities etc.)"),
'Options or Warrants'!C5148,
IF(
'Options or Warrants'!B5148 = "",
#N/A,
'Options or Warrants'!B5148)
)</f>
        <v>#N/A</v>
      </c>
      <c r="E5148" t="e">
        <f>IF(
OR('Options - Free Attaching'!B5148 = "8. Transferee of restricted securities", 'Options - Free Attaching'!B5148 = "9. Any person (substitution for securities etc.)"),
'Options - Free Attaching'!C5148,
IF(
'Options - Free Attaching'!B5148 = "",
#N/A,
'Options - Free Attaching'!B5148)
)</f>
        <v>#N/A</v>
      </c>
      <c r="F5148" t="e">
        <f>IF(
OR('Con. Notes - Conversion'!B5148 = "8. Transferee of restricted securities", 'Con. Notes - Conversion'!B5148 = "9. Any person (substitution for securities etc.)"),
'Con. Notes - Conversion'!C5148,
IF(
'Con. Notes - Conversion'!B5148 = "",
#N/A,
'Con. Notes - Conversion'!B5148)
)</f>
        <v>#N/A</v>
      </c>
      <c r="G5148" t="e">
        <f>IF(
OR('Con. Notes - No Conversion'!B5148 = "8. Transferee of restricted securities", 'Con. Notes - No Conversion'!B5148 = "9. Any person (substitution for securities etc.)"),
'Con. Notes - No Conversion'!C5148,
IF(
'Con. Notes - No Conversion'!B5148 = "",
#N/A,
'Con. Notes - No Conversion'!B5148)
)</f>
        <v>#N/A</v>
      </c>
    </row>
    <row r="5149" spans="1:7" x14ac:dyDescent="0.25">
      <c r="A5149" t="e">
        <f>IF(
OR(Shares!B5149 = "8. Transferee of restricted securities", Shares!B5149 = "9. Any person (substitution for securities etc.)"),
Shares!C5149,
IF(
Shares!B5149 = "",
#N/A,
Shares!B5149)
)</f>
        <v>#N/A</v>
      </c>
      <c r="B5149" t="e">
        <f>IF(
OR('Shares - LTR - Granted'!B5149 = "8. Transferee of restricted securities", 'Shares - LTR - Granted'!B5149 = "9. Any person (substitution for securities etc.)"),
'Shares - LTR - Granted'!C5149,
IF(
'Shares - LTR - Granted'!B5149 = "",
#N/A,
'Shares - LTR - Granted'!B5149)
)</f>
        <v>#N/A</v>
      </c>
      <c r="C5149" t="e">
        <f>IF(
OR('Performance Securities'!B5149 = "8. Transferee of restricted securities", 'Performance Securities'!B5149 = "9. Any person (substitution for securities etc.)"),
'Performance Securities'!C5149,
IF(
'Performance Securities'!B5149 = "",
#N/A,
'Performance Securities'!B5149)
)</f>
        <v>#N/A</v>
      </c>
      <c r="D5149" t="e">
        <f>IF(
OR('Options or Warrants'!B5149 = "8. Transferee of restricted securities", 'Options or Warrants'!B5149 = "9. Any person (substitution for securities etc.)"),
'Options or Warrants'!C5149,
IF(
'Options or Warrants'!B5149 = "",
#N/A,
'Options or Warrants'!B5149)
)</f>
        <v>#N/A</v>
      </c>
      <c r="E5149" t="e">
        <f>IF(
OR('Options - Free Attaching'!B5149 = "8. Transferee of restricted securities", 'Options - Free Attaching'!B5149 = "9. Any person (substitution for securities etc.)"),
'Options - Free Attaching'!C5149,
IF(
'Options - Free Attaching'!B5149 = "",
#N/A,
'Options - Free Attaching'!B5149)
)</f>
        <v>#N/A</v>
      </c>
      <c r="F5149" t="e">
        <f>IF(
OR('Con. Notes - Conversion'!B5149 = "8. Transferee of restricted securities", 'Con. Notes - Conversion'!B5149 = "9. Any person (substitution for securities etc.)"),
'Con. Notes - Conversion'!C5149,
IF(
'Con. Notes - Conversion'!B5149 = "",
#N/A,
'Con. Notes - Conversion'!B5149)
)</f>
        <v>#N/A</v>
      </c>
      <c r="G5149" t="e">
        <f>IF(
OR('Con. Notes - No Conversion'!B5149 = "8. Transferee of restricted securities", 'Con. Notes - No Conversion'!B5149 = "9. Any person (substitution for securities etc.)"),
'Con. Notes - No Conversion'!C5149,
IF(
'Con. Notes - No Conversion'!B5149 = "",
#N/A,
'Con. Notes - No Conversion'!B5149)
)</f>
        <v>#N/A</v>
      </c>
    </row>
    <row r="5150" spans="1:7" x14ac:dyDescent="0.25">
      <c r="A5150" t="e">
        <f>IF(
OR(Shares!B5150 = "8. Transferee of restricted securities", Shares!B5150 = "9. Any person (substitution for securities etc.)"),
Shares!C5150,
IF(
Shares!B5150 = "",
#N/A,
Shares!B5150)
)</f>
        <v>#N/A</v>
      </c>
      <c r="B5150" t="e">
        <f>IF(
OR('Shares - LTR - Granted'!B5150 = "8. Transferee of restricted securities", 'Shares - LTR - Granted'!B5150 = "9. Any person (substitution for securities etc.)"),
'Shares - LTR - Granted'!C5150,
IF(
'Shares - LTR - Granted'!B5150 = "",
#N/A,
'Shares - LTR - Granted'!B5150)
)</f>
        <v>#N/A</v>
      </c>
      <c r="C5150" t="e">
        <f>IF(
OR('Performance Securities'!B5150 = "8. Transferee of restricted securities", 'Performance Securities'!B5150 = "9. Any person (substitution for securities etc.)"),
'Performance Securities'!C5150,
IF(
'Performance Securities'!B5150 = "",
#N/A,
'Performance Securities'!B5150)
)</f>
        <v>#N/A</v>
      </c>
      <c r="D5150" t="e">
        <f>IF(
OR('Options or Warrants'!B5150 = "8. Transferee of restricted securities", 'Options or Warrants'!B5150 = "9. Any person (substitution for securities etc.)"),
'Options or Warrants'!C5150,
IF(
'Options or Warrants'!B5150 = "",
#N/A,
'Options or Warrants'!B5150)
)</f>
        <v>#N/A</v>
      </c>
      <c r="E5150" t="e">
        <f>IF(
OR('Options - Free Attaching'!B5150 = "8. Transferee of restricted securities", 'Options - Free Attaching'!B5150 = "9. Any person (substitution for securities etc.)"),
'Options - Free Attaching'!C5150,
IF(
'Options - Free Attaching'!B5150 = "",
#N/A,
'Options - Free Attaching'!B5150)
)</f>
        <v>#N/A</v>
      </c>
      <c r="F5150" t="e">
        <f>IF(
OR('Con. Notes - Conversion'!B5150 = "8. Transferee of restricted securities", 'Con. Notes - Conversion'!B5150 = "9. Any person (substitution for securities etc.)"),
'Con. Notes - Conversion'!C5150,
IF(
'Con. Notes - Conversion'!B5150 = "",
#N/A,
'Con. Notes - Conversion'!B5150)
)</f>
        <v>#N/A</v>
      </c>
      <c r="G5150" t="e">
        <f>IF(
OR('Con. Notes - No Conversion'!B5150 = "8. Transferee of restricted securities", 'Con. Notes - No Conversion'!B5150 = "9. Any person (substitution for securities etc.)"),
'Con. Notes - No Conversion'!C5150,
IF(
'Con. Notes - No Conversion'!B5150 = "",
#N/A,
'Con. Notes - No Conversion'!B5150)
)</f>
        <v>#N/A</v>
      </c>
    </row>
    <row r="5151" spans="1:7" x14ac:dyDescent="0.25">
      <c r="A5151" t="e">
        <f>IF(
OR(Shares!B5151 = "8. Transferee of restricted securities", Shares!B5151 = "9. Any person (substitution for securities etc.)"),
Shares!C5151,
IF(
Shares!B5151 = "",
#N/A,
Shares!B5151)
)</f>
        <v>#N/A</v>
      </c>
      <c r="B5151" t="e">
        <f>IF(
OR('Shares - LTR - Granted'!B5151 = "8. Transferee of restricted securities", 'Shares - LTR - Granted'!B5151 = "9. Any person (substitution for securities etc.)"),
'Shares - LTR - Granted'!C5151,
IF(
'Shares - LTR - Granted'!B5151 = "",
#N/A,
'Shares - LTR - Granted'!B5151)
)</f>
        <v>#N/A</v>
      </c>
      <c r="C5151" t="e">
        <f>IF(
OR('Performance Securities'!B5151 = "8. Transferee of restricted securities", 'Performance Securities'!B5151 = "9. Any person (substitution for securities etc.)"),
'Performance Securities'!C5151,
IF(
'Performance Securities'!B5151 = "",
#N/A,
'Performance Securities'!B5151)
)</f>
        <v>#N/A</v>
      </c>
      <c r="D5151" t="e">
        <f>IF(
OR('Options or Warrants'!B5151 = "8. Transferee of restricted securities", 'Options or Warrants'!B5151 = "9. Any person (substitution for securities etc.)"),
'Options or Warrants'!C5151,
IF(
'Options or Warrants'!B5151 = "",
#N/A,
'Options or Warrants'!B5151)
)</f>
        <v>#N/A</v>
      </c>
      <c r="E5151" t="e">
        <f>IF(
OR('Options - Free Attaching'!B5151 = "8. Transferee of restricted securities", 'Options - Free Attaching'!B5151 = "9. Any person (substitution for securities etc.)"),
'Options - Free Attaching'!C5151,
IF(
'Options - Free Attaching'!B5151 = "",
#N/A,
'Options - Free Attaching'!B5151)
)</f>
        <v>#N/A</v>
      </c>
      <c r="F5151" t="e">
        <f>IF(
OR('Con. Notes - Conversion'!B5151 = "8. Transferee of restricted securities", 'Con. Notes - Conversion'!B5151 = "9. Any person (substitution for securities etc.)"),
'Con. Notes - Conversion'!C5151,
IF(
'Con. Notes - Conversion'!B5151 = "",
#N/A,
'Con. Notes - Conversion'!B5151)
)</f>
        <v>#N/A</v>
      </c>
      <c r="G5151" t="e">
        <f>IF(
OR('Con. Notes - No Conversion'!B5151 = "8. Transferee of restricted securities", 'Con. Notes - No Conversion'!B5151 = "9. Any person (substitution for securities etc.)"),
'Con. Notes - No Conversion'!C5151,
IF(
'Con. Notes - No Conversion'!B5151 = "",
#N/A,
'Con. Notes - No Conversion'!B5151)
)</f>
        <v>#N/A</v>
      </c>
    </row>
    <row r="5152" spans="1:7" x14ac:dyDescent="0.25">
      <c r="A5152" t="e">
        <f>IF(
OR(Shares!B5152 = "8. Transferee of restricted securities", Shares!B5152 = "9. Any person (substitution for securities etc.)"),
Shares!C5152,
IF(
Shares!B5152 = "",
#N/A,
Shares!B5152)
)</f>
        <v>#N/A</v>
      </c>
      <c r="B5152" t="e">
        <f>IF(
OR('Shares - LTR - Granted'!B5152 = "8. Transferee of restricted securities", 'Shares - LTR - Granted'!B5152 = "9. Any person (substitution for securities etc.)"),
'Shares - LTR - Granted'!C5152,
IF(
'Shares - LTR - Granted'!B5152 = "",
#N/A,
'Shares - LTR - Granted'!B5152)
)</f>
        <v>#N/A</v>
      </c>
      <c r="C5152" t="e">
        <f>IF(
OR('Performance Securities'!B5152 = "8. Transferee of restricted securities", 'Performance Securities'!B5152 = "9. Any person (substitution for securities etc.)"),
'Performance Securities'!C5152,
IF(
'Performance Securities'!B5152 = "",
#N/A,
'Performance Securities'!B5152)
)</f>
        <v>#N/A</v>
      </c>
      <c r="D5152" t="e">
        <f>IF(
OR('Options or Warrants'!B5152 = "8. Transferee of restricted securities", 'Options or Warrants'!B5152 = "9. Any person (substitution for securities etc.)"),
'Options or Warrants'!C5152,
IF(
'Options or Warrants'!B5152 = "",
#N/A,
'Options or Warrants'!B5152)
)</f>
        <v>#N/A</v>
      </c>
      <c r="E5152" t="e">
        <f>IF(
OR('Options - Free Attaching'!B5152 = "8. Transferee of restricted securities", 'Options - Free Attaching'!B5152 = "9. Any person (substitution for securities etc.)"),
'Options - Free Attaching'!C5152,
IF(
'Options - Free Attaching'!B5152 = "",
#N/A,
'Options - Free Attaching'!B5152)
)</f>
        <v>#N/A</v>
      </c>
      <c r="F5152" t="e">
        <f>IF(
OR('Con. Notes - Conversion'!B5152 = "8. Transferee of restricted securities", 'Con. Notes - Conversion'!B5152 = "9. Any person (substitution for securities etc.)"),
'Con. Notes - Conversion'!C5152,
IF(
'Con. Notes - Conversion'!B5152 = "",
#N/A,
'Con. Notes - Conversion'!B5152)
)</f>
        <v>#N/A</v>
      </c>
      <c r="G5152" t="e">
        <f>IF(
OR('Con. Notes - No Conversion'!B5152 = "8. Transferee of restricted securities", 'Con. Notes - No Conversion'!B5152 = "9. Any person (substitution for securities etc.)"),
'Con. Notes - No Conversion'!C5152,
IF(
'Con. Notes - No Conversion'!B5152 = "",
#N/A,
'Con. Notes - No Conversion'!B5152)
)</f>
        <v>#N/A</v>
      </c>
    </row>
    <row r="5153" spans="1:7" x14ac:dyDescent="0.25">
      <c r="A5153" t="e">
        <f>IF(
OR(Shares!B5153 = "8. Transferee of restricted securities", Shares!B5153 = "9. Any person (substitution for securities etc.)"),
Shares!C5153,
IF(
Shares!B5153 = "",
#N/A,
Shares!B5153)
)</f>
        <v>#N/A</v>
      </c>
      <c r="B5153" t="e">
        <f>IF(
OR('Shares - LTR - Granted'!B5153 = "8. Transferee of restricted securities", 'Shares - LTR - Granted'!B5153 = "9. Any person (substitution for securities etc.)"),
'Shares - LTR - Granted'!C5153,
IF(
'Shares - LTR - Granted'!B5153 = "",
#N/A,
'Shares - LTR - Granted'!B5153)
)</f>
        <v>#N/A</v>
      </c>
      <c r="C5153" t="e">
        <f>IF(
OR('Performance Securities'!B5153 = "8. Transferee of restricted securities", 'Performance Securities'!B5153 = "9. Any person (substitution for securities etc.)"),
'Performance Securities'!C5153,
IF(
'Performance Securities'!B5153 = "",
#N/A,
'Performance Securities'!B5153)
)</f>
        <v>#N/A</v>
      </c>
      <c r="D5153" t="e">
        <f>IF(
OR('Options or Warrants'!B5153 = "8. Transferee of restricted securities", 'Options or Warrants'!B5153 = "9. Any person (substitution for securities etc.)"),
'Options or Warrants'!C5153,
IF(
'Options or Warrants'!B5153 = "",
#N/A,
'Options or Warrants'!B5153)
)</f>
        <v>#N/A</v>
      </c>
      <c r="E5153" t="e">
        <f>IF(
OR('Options - Free Attaching'!B5153 = "8. Transferee of restricted securities", 'Options - Free Attaching'!B5153 = "9. Any person (substitution for securities etc.)"),
'Options - Free Attaching'!C5153,
IF(
'Options - Free Attaching'!B5153 = "",
#N/A,
'Options - Free Attaching'!B5153)
)</f>
        <v>#N/A</v>
      </c>
      <c r="F5153" t="e">
        <f>IF(
OR('Con. Notes - Conversion'!B5153 = "8. Transferee of restricted securities", 'Con. Notes - Conversion'!B5153 = "9. Any person (substitution for securities etc.)"),
'Con. Notes - Conversion'!C5153,
IF(
'Con. Notes - Conversion'!B5153 = "",
#N/A,
'Con. Notes - Conversion'!B5153)
)</f>
        <v>#N/A</v>
      </c>
      <c r="G5153" t="e">
        <f>IF(
OR('Con. Notes - No Conversion'!B5153 = "8. Transferee of restricted securities", 'Con. Notes - No Conversion'!B5153 = "9. Any person (substitution for securities etc.)"),
'Con. Notes - No Conversion'!C5153,
IF(
'Con. Notes - No Conversion'!B5153 = "",
#N/A,
'Con. Notes - No Conversion'!B5153)
)</f>
        <v>#N/A</v>
      </c>
    </row>
    <row r="5154" spans="1:7" x14ac:dyDescent="0.25">
      <c r="A5154" t="e">
        <f>IF(
OR(Shares!B5154 = "8. Transferee of restricted securities", Shares!B5154 = "9. Any person (substitution for securities etc.)"),
Shares!C5154,
IF(
Shares!B5154 = "",
#N/A,
Shares!B5154)
)</f>
        <v>#N/A</v>
      </c>
      <c r="B5154" t="e">
        <f>IF(
OR('Shares - LTR - Granted'!B5154 = "8. Transferee of restricted securities", 'Shares - LTR - Granted'!B5154 = "9. Any person (substitution for securities etc.)"),
'Shares - LTR - Granted'!C5154,
IF(
'Shares - LTR - Granted'!B5154 = "",
#N/A,
'Shares - LTR - Granted'!B5154)
)</f>
        <v>#N/A</v>
      </c>
      <c r="C5154" t="e">
        <f>IF(
OR('Performance Securities'!B5154 = "8. Transferee of restricted securities", 'Performance Securities'!B5154 = "9. Any person (substitution for securities etc.)"),
'Performance Securities'!C5154,
IF(
'Performance Securities'!B5154 = "",
#N/A,
'Performance Securities'!B5154)
)</f>
        <v>#N/A</v>
      </c>
      <c r="D5154" t="e">
        <f>IF(
OR('Options or Warrants'!B5154 = "8. Transferee of restricted securities", 'Options or Warrants'!B5154 = "9. Any person (substitution for securities etc.)"),
'Options or Warrants'!C5154,
IF(
'Options or Warrants'!B5154 = "",
#N/A,
'Options or Warrants'!B5154)
)</f>
        <v>#N/A</v>
      </c>
      <c r="E5154" t="e">
        <f>IF(
OR('Options - Free Attaching'!B5154 = "8. Transferee of restricted securities", 'Options - Free Attaching'!B5154 = "9. Any person (substitution for securities etc.)"),
'Options - Free Attaching'!C5154,
IF(
'Options - Free Attaching'!B5154 = "",
#N/A,
'Options - Free Attaching'!B5154)
)</f>
        <v>#N/A</v>
      </c>
      <c r="F5154" t="e">
        <f>IF(
OR('Con. Notes - Conversion'!B5154 = "8. Transferee of restricted securities", 'Con. Notes - Conversion'!B5154 = "9. Any person (substitution for securities etc.)"),
'Con. Notes - Conversion'!C5154,
IF(
'Con. Notes - Conversion'!B5154 = "",
#N/A,
'Con. Notes - Conversion'!B5154)
)</f>
        <v>#N/A</v>
      </c>
      <c r="G5154" t="e">
        <f>IF(
OR('Con. Notes - No Conversion'!B5154 = "8. Transferee of restricted securities", 'Con. Notes - No Conversion'!B5154 = "9. Any person (substitution for securities etc.)"),
'Con. Notes - No Conversion'!C5154,
IF(
'Con. Notes - No Conversion'!B5154 = "",
#N/A,
'Con. Notes - No Conversion'!B5154)
)</f>
        <v>#N/A</v>
      </c>
    </row>
    <row r="5155" spans="1:7" x14ac:dyDescent="0.25">
      <c r="A5155" t="e">
        <f>IF(
OR(Shares!B5155 = "8. Transferee of restricted securities", Shares!B5155 = "9. Any person (substitution for securities etc.)"),
Shares!C5155,
IF(
Shares!B5155 = "",
#N/A,
Shares!B5155)
)</f>
        <v>#N/A</v>
      </c>
      <c r="B5155" t="e">
        <f>IF(
OR('Shares - LTR - Granted'!B5155 = "8. Transferee of restricted securities", 'Shares - LTR - Granted'!B5155 = "9. Any person (substitution for securities etc.)"),
'Shares - LTR - Granted'!C5155,
IF(
'Shares - LTR - Granted'!B5155 = "",
#N/A,
'Shares - LTR - Granted'!B5155)
)</f>
        <v>#N/A</v>
      </c>
      <c r="C5155" t="e">
        <f>IF(
OR('Performance Securities'!B5155 = "8. Transferee of restricted securities", 'Performance Securities'!B5155 = "9. Any person (substitution for securities etc.)"),
'Performance Securities'!C5155,
IF(
'Performance Securities'!B5155 = "",
#N/A,
'Performance Securities'!B5155)
)</f>
        <v>#N/A</v>
      </c>
      <c r="D5155" t="e">
        <f>IF(
OR('Options or Warrants'!B5155 = "8. Transferee of restricted securities", 'Options or Warrants'!B5155 = "9. Any person (substitution for securities etc.)"),
'Options or Warrants'!C5155,
IF(
'Options or Warrants'!B5155 = "",
#N/A,
'Options or Warrants'!B5155)
)</f>
        <v>#N/A</v>
      </c>
      <c r="E5155" t="e">
        <f>IF(
OR('Options - Free Attaching'!B5155 = "8. Transferee of restricted securities", 'Options - Free Attaching'!B5155 = "9. Any person (substitution for securities etc.)"),
'Options - Free Attaching'!C5155,
IF(
'Options - Free Attaching'!B5155 = "",
#N/A,
'Options - Free Attaching'!B5155)
)</f>
        <v>#N/A</v>
      </c>
      <c r="F5155" t="e">
        <f>IF(
OR('Con. Notes - Conversion'!B5155 = "8. Transferee of restricted securities", 'Con. Notes - Conversion'!B5155 = "9. Any person (substitution for securities etc.)"),
'Con. Notes - Conversion'!C5155,
IF(
'Con. Notes - Conversion'!B5155 = "",
#N/A,
'Con. Notes - Conversion'!B5155)
)</f>
        <v>#N/A</v>
      </c>
      <c r="G5155" t="e">
        <f>IF(
OR('Con. Notes - No Conversion'!B5155 = "8. Transferee of restricted securities", 'Con. Notes - No Conversion'!B5155 = "9. Any person (substitution for securities etc.)"),
'Con. Notes - No Conversion'!C5155,
IF(
'Con. Notes - No Conversion'!B5155 = "",
#N/A,
'Con. Notes - No Conversion'!B5155)
)</f>
        <v>#N/A</v>
      </c>
    </row>
    <row r="5156" spans="1:7" x14ac:dyDescent="0.25">
      <c r="A5156" t="e">
        <f>IF(
OR(Shares!B5156 = "8. Transferee of restricted securities", Shares!B5156 = "9. Any person (substitution for securities etc.)"),
Shares!C5156,
IF(
Shares!B5156 = "",
#N/A,
Shares!B5156)
)</f>
        <v>#N/A</v>
      </c>
      <c r="B5156" t="e">
        <f>IF(
OR('Shares - LTR - Granted'!B5156 = "8. Transferee of restricted securities", 'Shares - LTR - Granted'!B5156 = "9. Any person (substitution for securities etc.)"),
'Shares - LTR - Granted'!C5156,
IF(
'Shares - LTR - Granted'!B5156 = "",
#N/A,
'Shares - LTR - Granted'!B5156)
)</f>
        <v>#N/A</v>
      </c>
      <c r="C5156" t="e">
        <f>IF(
OR('Performance Securities'!B5156 = "8. Transferee of restricted securities", 'Performance Securities'!B5156 = "9. Any person (substitution for securities etc.)"),
'Performance Securities'!C5156,
IF(
'Performance Securities'!B5156 = "",
#N/A,
'Performance Securities'!B5156)
)</f>
        <v>#N/A</v>
      </c>
      <c r="D5156" t="e">
        <f>IF(
OR('Options or Warrants'!B5156 = "8. Transferee of restricted securities", 'Options or Warrants'!B5156 = "9. Any person (substitution for securities etc.)"),
'Options or Warrants'!C5156,
IF(
'Options or Warrants'!B5156 = "",
#N/A,
'Options or Warrants'!B5156)
)</f>
        <v>#N/A</v>
      </c>
      <c r="E5156" t="e">
        <f>IF(
OR('Options - Free Attaching'!B5156 = "8. Transferee of restricted securities", 'Options - Free Attaching'!B5156 = "9. Any person (substitution for securities etc.)"),
'Options - Free Attaching'!C5156,
IF(
'Options - Free Attaching'!B5156 = "",
#N/A,
'Options - Free Attaching'!B5156)
)</f>
        <v>#N/A</v>
      </c>
      <c r="F5156" t="e">
        <f>IF(
OR('Con. Notes - Conversion'!B5156 = "8. Transferee of restricted securities", 'Con. Notes - Conversion'!B5156 = "9. Any person (substitution for securities etc.)"),
'Con. Notes - Conversion'!C5156,
IF(
'Con. Notes - Conversion'!B5156 = "",
#N/A,
'Con. Notes - Conversion'!B5156)
)</f>
        <v>#N/A</v>
      </c>
      <c r="G5156" t="e">
        <f>IF(
OR('Con. Notes - No Conversion'!B5156 = "8. Transferee of restricted securities", 'Con. Notes - No Conversion'!B5156 = "9. Any person (substitution for securities etc.)"),
'Con. Notes - No Conversion'!C5156,
IF(
'Con. Notes - No Conversion'!B5156 = "",
#N/A,
'Con. Notes - No Conversion'!B5156)
)</f>
        <v>#N/A</v>
      </c>
    </row>
    <row r="5157" spans="1:7" x14ac:dyDescent="0.25">
      <c r="A5157" t="e">
        <f>IF(
OR(Shares!B5157 = "8. Transferee of restricted securities", Shares!B5157 = "9. Any person (substitution for securities etc.)"),
Shares!C5157,
IF(
Shares!B5157 = "",
#N/A,
Shares!B5157)
)</f>
        <v>#N/A</v>
      </c>
      <c r="B5157" t="e">
        <f>IF(
OR('Shares - LTR - Granted'!B5157 = "8. Transferee of restricted securities", 'Shares - LTR - Granted'!B5157 = "9. Any person (substitution for securities etc.)"),
'Shares - LTR - Granted'!C5157,
IF(
'Shares - LTR - Granted'!B5157 = "",
#N/A,
'Shares - LTR - Granted'!B5157)
)</f>
        <v>#N/A</v>
      </c>
      <c r="C5157" t="e">
        <f>IF(
OR('Performance Securities'!B5157 = "8. Transferee of restricted securities", 'Performance Securities'!B5157 = "9. Any person (substitution for securities etc.)"),
'Performance Securities'!C5157,
IF(
'Performance Securities'!B5157 = "",
#N/A,
'Performance Securities'!B5157)
)</f>
        <v>#N/A</v>
      </c>
      <c r="D5157" t="e">
        <f>IF(
OR('Options or Warrants'!B5157 = "8. Transferee of restricted securities", 'Options or Warrants'!B5157 = "9. Any person (substitution for securities etc.)"),
'Options or Warrants'!C5157,
IF(
'Options or Warrants'!B5157 = "",
#N/A,
'Options or Warrants'!B5157)
)</f>
        <v>#N/A</v>
      </c>
      <c r="E5157" t="e">
        <f>IF(
OR('Options - Free Attaching'!B5157 = "8. Transferee of restricted securities", 'Options - Free Attaching'!B5157 = "9. Any person (substitution for securities etc.)"),
'Options - Free Attaching'!C5157,
IF(
'Options - Free Attaching'!B5157 = "",
#N/A,
'Options - Free Attaching'!B5157)
)</f>
        <v>#N/A</v>
      </c>
      <c r="F5157" t="e">
        <f>IF(
OR('Con. Notes - Conversion'!B5157 = "8. Transferee of restricted securities", 'Con. Notes - Conversion'!B5157 = "9. Any person (substitution for securities etc.)"),
'Con. Notes - Conversion'!C5157,
IF(
'Con. Notes - Conversion'!B5157 = "",
#N/A,
'Con. Notes - Conversion'!B5157)
)</f>
        <v>#N/A</v>
      </c>
      <c r="G5157" t="e">
        <f>IF(
OR('Con. Notes - No Conversion'!B5157 = "8. Transferee of restricted securities", 'Con. Notes - No Conversion'!B5157 = "9. Any person (substitution for securities etc.)"),
'Con. Notes - No Conversion'!C5157,
IF(
'Con. Notes - No Conversion'!B5157 = "",
#N/A,
'Con. Notes - No Conversion'!B5157)
)</f>
        <v>#N/A</v>
      </c>
    </row>
    <row r="5158" spans="1:7" x14ac:dyDescent="0.25">
      <c r="A5158" t="e">
        <f>IF(
OR(Shares!B5158 = "8. Transferee of restricted securities", Shares!B5158 = "9. Any person (substitution for securities etc.)"),
Shares!C5158,
IF(
Shares!B5158 = "",
#N/A,
Shares!B5158)
)</f>
        <v>#N/A</v>
      </c>
      <c r="B5158" t="e">
        <f>IF(
OR('Shares - LTR - Granted'!B5158 = "8. Transferee of restricted securities", 'Shares - LTR - Granted'!B5158 = "9. Any person (substitution for securities etc.)"),
'Shares - LTR - Granted'!C5158,
IF(
'Shares - LTR - Granted'!B5158 = "",
#N/A,
'Shares - LTR - Granted'!B5158)
)</f>
        <v>#N/A</v>
      </c>
      <c r="C5158" t="e">
        <f>IF(
OR('Performance Securities'!B5158 = "8. Transferee of restricted securities", 'Performance Securities'!B5158 = "9. Any person (substitution for securities etc.)"),
'Performance Securities'!C5158,
IF(
'Performance Securities'!B5158 = "",
#N/A,
'Performance Securities'!B5158)
)</f>
        <v>#N/A</v>
      </c>
      <c r="D5158" t="e">
        <f>IF(
OR('Options or Warrants'!B5158 = "8. Transferee of restricted securities", 'Options or Warrants'!B5158 = "9. Any person (substitution for securities etc.)"),
'Options or Warrants'!C5158,
IF(
'Options or Warrants'!B5158 = "",
#N/A,
'Options or Warrants'!B5158)
)</f>
        <v>#N/A</v>
      </c>
      <c r="E5158" t="e">
        <f>IF(
OR('Options - Free Attaching'!B5158 = "8. Transferee of restricted securities", 'Options - Free Attaching'!B5158 = "9. Any person (substitution for securities etc.)"),
'Options - Free Attaching'!C5158,
IF(
'Options - Free Attaching'!B5158 = "",
#N/A,
'Options - Free Attaching'!B5158)
)</f>
        <v>#N/A</v>
      </c>
      <c r="F5158" t="e">
        <f>IF(
OR('Con. Notes - Conversion'!B5158 = "8. Transferee of restricted securities", 'Con. Notes - Conversion'!B5158 = "9. Any person (substitution for securities etc.)"),
'Con. Notes - Conversion'!C5158,
IF(
'Con. Notes - Conversion'!B5158 = "",
#N/A,
'Con. Notes - Conversion'!B5158)
)</f>
        <v>#N/A</v>
      </c>
      <c r="G5158" t="e">
        <f>IF(
OR('Con. Notes - No Conversion'!B5158 = "8. Transferee of restricted securities", 'Con. Notes - No Conversion'!B5158 = "9. Any person (substitution for securities etc.)"),
'Con. Notes - No Conversion'!C5158,
IF(
'Con. Notes - No Conversion'!B5158 = "",
#N/A,
'Con. Notes - No Conversion'!B5158)
)</f>
        <v>#N/A</v>
      </c>
    </row>
    <row r="5159" spans="1:7" x14ac:dyDescent="0.25">
      <c r="A5159" t="e">
        <f>IF(
OR(Shares!B5159 = "8. Transferee of restricted securities", Shares!B5159 = "9. Any person (substitution for securities etc.)"),
Shares!C5159,
IF(
Shares!B5159 = "",
#N/A,
Shares!B5159)
)</f>
        <v>#N/A</v>
      </c>
      <c r="B5159" t="e">
        <f>IF(
OR('Shares - LTR - Granted'!B5159 = "8. Transferee of restricted securities", 'Shares - LTR - Granted'!B5159 = "9. Any person (substitution for securities etc.)"),
'Shares - LTR - Granted'!C5159,
IF(
'Shares - LTR - Granted'!B5159 = "",
#N/A,
'Shares - LTR - Granted'!B5159)
)</f>
        <v>#N/A</v>
      </c>
      <c r="C5159" t="e">
        <f>IF(
OR('Performance Securities'!B5159 = "8. Transferee of restricted securities", 'Performance Securities'!B5159 = "9. Any person (substitution for securities etc.)"),
'Performance Securities'!C5159,
IF(
'Performance Securities'!B5159 = "",
#N/A,
'Performance Securities'!B5159)
)</f>
        <v>#N/A</v>
      </c>
      <c r="D5159" t="e">
        <f>IF(
OR('Options or Warrants'!B5159 = "8. Transferee of restricted securities", 'Options or Warrants'!B5159 = "9. Any person (substitution for securities etc.)"),
'Options or Warrants'!C5159,
IF(
'Options or Warrants'!B5159 = "",
#N/A,
'Options or Warrants'!B5159)
)</f>
        <v>#N/A</v>
      </c>
      <c r="E5159" t="e">
        <f>IF(
OR('Options - Free Attaching'!B5159 = "8. Transferee of restricted securities", 'Options - Free Attaching'!B5159 = "9. Any person (substitution for securities etc.)"),
'Options - Free Attaching'!C5159,
IF(
'Options - Free Attaching'!B5159 = "",
#N/A,
'Options - Free Attaching'!B5159)
)</f>
        <v>#N/A</v>
      </c>
      <c r="F5159" t="e">
        <f>IF(
OR('Con. Notes - Conversion'!B5159 = "8. Transferee of restricted securities", 'Con. Notes - Conversion'!B5159 = "9. Any person (substitution for securities etc.)"),
'Con. Notes - Conversion'!C5159,
IF(
'Con. Notes - Conversion'!B5159 = "",
#N/A,
'Con. Notes - Conversion'!B5159)
)</f>
        <v>#N/A</v>
      </c>
      <c r="G5159" t="e">
        <f>IF(
OR('Con. Notes - No Conversion'!B5159 = "8. Transferee of restricted securities", 'Con. Notes - No Conversion'!B5159 = "9. Any person (substitution for securities etc.)"),
'Con. Notes - No Conversion'!C5159,
IF(
'Con. Notes - No Conversion'!B5159 = "",
#N/A,
'Con. Notes - No Conversion'!B5159)
)</f>
        <v>#N/A</v>
      </c>
    </row>
    <row r="5160" spans="1:7" x14ac:dyDescent="0.25">
      <c r="A5160" t="e">
        <f>IF(
OR(Shares!B5160 = "8. Transferee of restricted securities", Shares!B5160 = "9. Any person (substitution for securities etc.)"),
Shares!C5160,
IF(
Shares!B5160 = "",
#N/A,
Shares!B5160)
)</f>
        <v>#N/A</v>
      </c>
      <c r="B5160" t="e">
        <f>IF(
OR('Shares - LTR - Granted'!B5160 = "8. Transferee of restricted securities", 'Shares - LTR - Granted'!B5160 = "9. Any person (substitution for securities etc.)"),
'Shares - LTR - Granted'!C5160,
IF(
'Shares - LTR - Granted'!B5160 = "",
#N/A,
'Shares - LTR - Granted'!B5160)
)</f>
        <v>#N/A</v>
      </c>
      <c r="C5160" t="e">
        <f>IF(
OR('Performance Securities'!B5160 = "8. Transferee of restricted securities", 'Performance Securities'!B5160 = "9. Any person (substitution for securities etc.)"),
'Performance Securities'!C5160,
IF(
'Performance Securities'!B5160 = "",
#N/A,
'Performance Securities'!B5160)
)</f>
        <v>#N/A</v>
      </c>
      <c r="D5160" t="e">
        <f>IF(
OR('Options or Warrants'!B5160 = "8. Transferee of restricted securities", 'Options or Warrants'!B5160 = "9. Any person (substitution for securities etc.)"),
'Options or Warrants'!C5160,
IF(
'Options or Warrants'!B5160 = "",
#N/A,
'Options or Warrants'!B5160)
)</f>
        <v>#N/A</v>
      </c>
      <c r="E5160" t="e">
        <f>IF(
OR('Options - Free Attaching'!B5160 = "8. Transferee of restricted securities", 'Options - Free Attaching'!B5160 = "9. Any person (substitution for securities etc.)"),
'Options - Free Attaching'!C5160,
IF(
'Options - Free Attaching'!B5160 = "",
#N/A,
'Options - Free Attaching'!B5160)
)</f>
        <v>#N/A</v>
      </c>
      <c r="F5160" t="e">
        <f>IF(
OR('Con. Notes - Conversion'!B5160 = "8. Transferee of restricted securities", 'Con. Notes - Conversion'!B5160 = "9. Any person (substitution for securities etc.)"),
'Con. Notes - Conversion'!C5160,
IF(
'Con. Notes - Conversion'!B5160 = "",
#N/A,
'Con. Notes - Conversion'!B5160)
)</f>
        <v>#N/A</v>
      </c>
      <c r="G5160" t="e">
        <f>IF(
OR('Con. Notes - No Conversion'!B5160 = "8. Transferee of restricted securities", 'Con. Notes - No Conversion'!B5160 = "9. Any person (substitution for securities etc.)"),
'Con. Notes - No Conversion'!C5160,
IF(
'Con. Notes - No Conversion'!B5160 = "",
#N/A,
'Con. Notes - No Conversion'!B5160)
)</f>
        <v>#N/A</v>
      </c>
    </row>
    <row r="5161" spans="1:7" x14ac:dyDescent="0.25">
      <c r="A5161" t="e">
        <f>IF(
OR(Shares!B5161 = "8. Transferee of restricted securities", Shares!B5161 = "9. Any person (substitution for securities etc.)"),
Shares!C5161,
IF(
Shares!B5161 = "",
#N/A,
Shares!B5161)
)</f>
        <v>#N/A</v>
      </c>
      <c r="B5161" t="e">
        <f>IF(
OR('Shares - LTR - Granted'!B5161 = "8. Transferee of restricted securities", 'Shares - LTR - Granted'!B5161 = "9. Any person (substitution for securities etc.)"),
'Shares - LTR - Granted'!C5161,
IF(
'Shares - LTR - Granted'!B5161 = "",
#N/A,
'Shares - LTR - Granted'!B5161)
)</f>
        <v>#N/A</v>
      </c>
      <c r="C5161" t="e">
        <f>IF(
OR('Performance Securities'!B5161 = "8. Transferee of restricted securities", 'Performance Securities'!B5161 = "9. Any person (substitution for securities etc.)"),
'Performance Securities'!C5161,
IF(
'Performance Securities'!B5161 = "",
#N/A,
'Performance Securities'!B5161)
)</f>
        <v>#N/A</v>
      </c>
      <c r="D5161" t="e">
        <f>IF(
OR('Options or Warrants'!B5161 = "8. Transferee of restricted securities", 'Options or Warrants'!B5161 = "9. Any person (substitution for securities etc.)"),
'Options or Warrants'!C5161,
IF(
'Options or Warrants'!B5161 = "",
#N/A,
'Options or Warrants'!B5161)
)</f>
        <v>#N/A</v>
      </c>
      <c r="E5161" t="e">
        <f>IF(
OR('Options - Free Attaching'!B5161 = "8. Transferee of restricted securities", 'Options - Free Attaching'!B5161 = "9. Any person (substitution for securities etc.)"),
'Options - Free Attaching'!C5161,
IF(
'Options - Free Attaching'!B5161 = "",
#N/A,
'Options - Free Attaching'!B5161)
)</f>
        <v>#N/A</v>
      </c>
      <c r="F5161" t="e">
        <f>IF(
OR('Con. Notes - Conversion'!B5161 = "8. Transferee of restricted securities", 'Con. Notes - Conversion'!B5161 = "9. Any person (substitution for securities etc.)"),
'Con. Notes - Conversion'!C5161,
IF(
'Con. Notes - Conversion'!B5161 = "",
#N/A,
'Con. Notes - Conversion'!B5161)
)</f>
        <v>#N/A</v>
      </c>
      <c r="G5161" t="e">
        <f>IF(
OR('Con. Notes - No Conversion'!B5161 = "8. Transferee of restricted securities", 'Con. Notes - No Conversion'!B5161 = "9. Any person (substitution for securities etc.)"),
'Con. Notes - No Conversion'!C5161,
IF(
'Con. Notes - No Conversion'!B5161 = "",
#N/A,
'Con. Notes - No Conversion'!B5161)
)</f>
        <v>#N/A</v>
      </c>
    </row>
    <row r="5162" spans="1:7" x14ac:dyDescent="0.25">
      <c r="A5162" t="e">
        <f>IF(
OR(Shares!B5162 = "8. Transferee of restricted securities", Shares!B5162 = "9. Any person (substitution for securities etc.)"),
Shares!C5162,
IF(
Shares!B5162 = "",
#N/A,
Shares!B5162)
)</f>
        <v>#N/A</v>
      </c>
      <c r="B5162" t="e">
        <f>IF(
OR('Shares - LTR - Granted'!B5162 = "8. Transferee of restricted securities", 'Shares - LTR - Granted'!B5162 = "9. Any person (substitution for securities etc.)"),
'Shares - LTR - Granted'!C5162,
IF(
'Shares - LTR - Granted'!B5162 = "",
#N/A,
'Shares - LTR - Granted'!B5162)
)</f>
        <v>#N/A</v>
      </c>
      <c r="C5162" t="e">
        <f>IF(
OR('Performance Securities'!B5162 = "8. Transferee of restricted securities", 'Performance Securities'!B5162 = "9. Any person (substitution for securities etc.)"),
'Performance Securities'!C5162,
IF(
'Performance Securities'!B5162 = "",
#N/A,
'Performance Securities'!B5162)
)</f>
        <v>#N/A</v>
      </c>
      <c r="D5162" t="e">
        <f>IF(
OR('Options or Warrants'!B5162 = "8. Transferee of restricted securities", 'Options or Warrants'!B5162 = "9. Any person (substitution for securities etc.)"),
'Options or Warrants'!C5162,
IF(
'Options or Warrants'!B5162 = "",
#N/A,
'Options or Warrants'!B5162)
)</f>
        <v>#N/A</v>
      </c>
      <c r="E5162" t="e">
        <f>IF(
OR('Options - Free Attaching'!B5162 = "8. Transferee of restricted securities", 'Options - Free Attaching'!B5162 = "9. Any person (substitution for securities etc.)"),
'Options - Free Attaching'!C5162,
IF(
'Options - Free Attaching'!B5162 = "",
#N/A,
'Options - Free Attaching'!B5162)
)</f>
        <v>#N/A</v>
      </c>
      <c r="F5162" t="e">
        <f>IF(
OR('Con. Notes - Conversion'!B5162 = "8. Transferee of restricted securities", 'Con. Notes - Conversion'!B5162 = "9. Any person (substitution for securities etc.)"),
'Con. Notes - Conversion'!C5162,
IF(
'Con. Notes - Conversion'!B5162 = "",
#N/A,
'Con. Notes - Conversion'!B5162)
)</f>
        <v>#N/A</v>
      </c>
      <c r="G5162" t="e">
        <f>IF(
OR('Con. Notes - No Conversion'!B5162 = "8. Transferee of restricted securities", 'Con. Notes - No Conversion'!B5162 = "9. Any person (substitution for securities etc.)"),
'Con. Notes - No Conversion'!C5162,
IF(
'Con. Notes - No Conversion'!B5162 = "",
#N/A,
'Con. Notes - No Conversion'!B5162)
)</f>
        <v>#N/A</v>
      </c>
    </row>
    <row r="5163" spans="1:7" x14ac:dyDescent="0.25">
      <c r="A5163" t="e">
        <f>IF(
OR(Shares!B5163 = "8. Transferee of restricted securities", Shares!B5163 = "9. Any person (substitution for securities etc.)"),
Shares!C5163,
IF(
Shares!B5163 = "",
#N/A,
Shares!B5163)
)</f>
        <v>#N/A</v>
      </c>
      <c r="B5163" t="e">
        <f>IF(
OR('Shares - LTR - Granted'!B5163 = "8. Transferee of restricted securities", 'Shares - LTR - Granted'!B5163 = "9. Any person (substitution for securities etc.)"),
'Shares - LTR - Granted'!C5163,
IF(
'Shares - LTR - Granted'!B5163 = "",
#N/A,
'Shares - LTR - Granted'!B5163)
)</f>
        <v>#N/A</v>
      </c>
      <c r="C5163" t="e">
        <f>IF(
OR('Performance Securities'!B5163 = "8. Transferee of restricted securities", 'Performance Securities'!B5163 = "9. Any person (substitution for securities etc.)"),
'Performance Securities'!C5163,
IF(
'Performance Securities'!B5163 = "",
#N/A,
'Performance Securities'!B5163)
)</f>
        <v>#N/A</v>
      </c>
      <c r="D5163" t="e">
        <f>IF(
OR('Options or Warrants'!B5163 = "8. Transferee of restricted securities", 'Options or Warrants'!B5163 = "9. Any person (substitution for securities etc.)"),
'Options or Warrants'!C5163,
IF(
'Options or Warrants'!B5163 = "",
#N/A,
'Options or Warrants'!B5163)
)</f>
        <v>#N/A</v>
      </c>
      <c r="E5163" t="e">
        <f>IF(
OR('Options - Free Attaching'!B5163 = "8. Transferee of restricted securities", 'Options - Free Attaching'!B5163 = "9. Any person (substitution for securities etc.)"),
'Options - Free Attaching'!C5163,
IF(
'Options - Free Attaching'!B5163 = "",
#N/A,
'Options - Free Attaching'!B5163)
)</f>
        <v>#N/A</v>
      </c>
      <c r="F5163" t="e">
        <f>IF(
OR('Con. Notes - Conversion'!B5163 = "8. Transferee of restricted securities", 'Con. Notes - Conversion'!B5163 = "9. Any person (substitution for securities etc.)"),
'Con. Notes - Conversion'!C5163,
IF(
'Con. Notes - Conversion'!B5163 = "",
#N/A,
'Con. Notes - Conversion'!B5163)
)</f>
        <v>#N/A</v>
      </c>
      <c r="G5163" t="e">
        <f>IF(
OR('Con. Notes - No Conversion'!B5163 = "8. Transferee of restricted securities", 'Con. Notes - No Conversion'!B5163 = "9. Any person (substitution for securities etc.)"),
'Con. Notes - No Conversion'!C5163,
IF(
'Con. Notes - No Conversion'!B5163 = "",
#N/A,
'Con. Notes - No Conversion'!B5163)
)</f>
        <v>#N/A</v>
      </c>
    </row>
    <row r="5164" spans="1:7" x14ac:dyDescent="0.25">
      <c r="A5164" t="e">
        <f>IF(
OR(Shares!B5164 = "8. Transferee of restricted securities", Shares!B5164 = "9. Any person (substitution for securities etc.)"),
Shares!C5164,
IF(
Shares!B5164 = "",
#N/A,
Shares!B5164)
)</f>
        <v>#N/A</v>
      </c>
      <c r="B5164" t="e">
        <f>IF(
OR('Shares - LTR - Granted'!B5164 = "8. Transferee of restricted securities", 'Shares - LTR - Granted'!B5164 = "9. Any person (substitution for securities etc.)"),
'Shares - LTR - Granted'!C5164,
IF(
'Shares - LTR - Granted'!B5164 = "",
#N/A,
'Shares - LTR - Granted'!B5164)
)</f>
        <v>#N/A</v>
      </c>
      <c r="C5164" t="e">
        <f>IF(
OR('Performance Securities'!B5164 = "8. Transferee of restricted securities", 'Performance Securities'!B5164 = "9. Any person (substitution for securities etc.)"),
'Performance Securities'!C5164,
IF(
'Performance Securities'!B5164 = "",
#N/A,
'Performance Securities'!B5164)
)</f>
        <v>#N/A</v>
      </c>
      <c r="D5164" t="e">
        <f>IF(
OR('Options or Warrants'!B5164 = "8. Transferee of restricted securities", 'Options or Warrants'!B5164 = "9. Any person (substitution for securities etc.)"),
'Options or Warrants'!C5164,
IF(
'Options or Warrants'!B5164 = "",
#N/A,
'Options or Warrants'!B5164)
)</f>
        <v>#N/A</v>
      </c>
      <c r="E5164" t="e">
        <f>IF(
OR('Options - Free Attaching'!B5164 = "8. Transferee of restricted securities", 'Options - Free Attaching'!B5164 = "9. Any person (substitution for securities etc.)"),
'Options - Free Attaching'!C5164,
IF(
'Options - Free Attaching'!B5164 = "",
#N/A,
'Options - Free Attaching'!B5164)
)</f>
        <v>#N/A</v>
      </c>
      <c r="F5164" t="e">
        <f>IF(
OR('Con. Notes - Conversion'!B5164 = "8. Transferee of restricted securities", 'Con. Notes - Conversion'!B5164 = "9. Any person (substitution for securities etc.)"),
'Con. Notes - Conversion'!C5164,
IF(
'Con. Notes - Conversion'!B5164 = "",
#N/A,
'Con. Notes - Conversion'!B5164)
)</f>
        <v>#N/A</v>
      </c>
      <c r="G5164" t="e">
        <f>IF(
OR('Con. Notes - No Conversion'!B5164 = "8. Transferee of restricted securities", 'Con. Notes - No Conversion'!B5164 = "9. Any person (substitution for securities etc.)"),
'Con. Notes - No Conversion'!C5164,
IF(
'Con. Notes - No Conversion'!B5164 = "",
#N/A,
'Con. Notes - No Conversion'!B5164)
)</f>
        <v>#N/A</v>
      </c>
    </row>
    <row r="5165" spans="1:7" x14ac:dyDescent="0.25">
      <c r="A5165" t="e">
        <f>IF(
OR(Shares!B5165 = "8. Transferee of restricted securities", Shares!B5165 = "9. Any person (substitution for securities etc.)"),
Shares!C5165,
IF(
Shares!B5165 = "",
#N/A,
Shares!B5165)
)</f>
        <v>#N/A</v>
      </c>
      <c r="B5165" t="e">
        <f>IF(
OR('Shares - LTR - Granted'!B5165 = "8. Transferee of restricted securities", 'Shares - LTR - Granted'!B5165 = "9. Any person (substitution for securities etc.)"),
'Shares - LTR - Granted'!C5165,
IF(
'Shares - LTR - Granted'!B5165 = "",
#N/A,
'Shares - LTR - Granted'!B5165)
)</f>
        <v>#N/A</v>
      </c>
      <c r="C5165" t="e">
        <f>IF(
OR('Performance Securities'!B5165 = "8. Transferee of restricted securities", 'Performance Securities'!B5165 = "9. Any person (substitution for securities etc.)"),
'Performance Securities'!C5165,
IF(
'Performance Securities'!B5165 = "",
#N/A,
'Performance Securities'!B5165)
)</f>
        <v>#N/A</v>
      </c>
      <c r="D5165" t="e">
        <f>IF(
OR('Options or Warrants'!B5165 = "8. Transferee of restricted securities", 'Options or Warrants'!B5165 = "9. Any person (substitution for securities etc.)"),
'Options or Warrants'!C5165,
IF(
'Options or Warrants'!B5165 = "",
#N/A,
'Options or Warrants'!B5165)
)</f>
        <v>#N/A</v>
      </c>
      <c r="E5165" t="e">
        <f>IF(
OR('Options - Free Attaching'!B5165 = "8. Transferee of restricted securities", 'Options - Free Attaching'!B5165 = "9. Any person (substitution for securities etc.)"),
'Options - Free Attaching'!C5165,
IF(
'Options - Free Attaching'!B5165 = "",
#N/A,
'Options - Free Attaching'!B5165)
)</f>
        <v>#N/A</v>
      </c>
      <c r="F5165" t="e">
        <f>IF(
OR('Con. Notes - Conversion'!B5165 = "8. Transferee of restricted securities", 'Con. Notes - Conversion'!B5165 = "9. Any person (substitution for securities etc.)"),
'Con. Notes - Conversion'!C5165,
IF(
'Con. Notes - Conversion'!B5165 = "",
#N/A,
'Con. Notes - Conversion'!B5165)
)</f>
        <v>#N/A</v>
      </c>
      <c r="G5165" t="e">
        <f>IF(
OR('Con. Notes - No Conversion'!B5165 = "8. Transferee of restricted securities", 'Con. Notes - No Conversion'!B5165 = "9. Any person (substitution for securities etc.)"),
'Con. Notes - No Conversion'!C5165,
IF(
'Con. Notes - No Conversion'!B5165 = "",
#N/A,
'Con. Notes - No Conversion'!B5165)
)</f>
        <v>#N/A</v>
      </c>
    </row>
    <row r="5166" spans="1:7" x14ac:dyDescent="0.25">
      <c r="A5166" t="e">
        <f>IF(
OR(Shares!B5166 = "8. Transferee of restricted securities", Shares!B5166 = "9. Any person (substitution for securities etc.)"),
Shares!C5166,
IF(
Shares!B5166 = "",
#N/A,
Shares!B5166)
)</f>
        <v>#N/A</v>
      </c>
      <c r="B5166" t="e">
        <f>IF(
OR('Shares - LTR - Granted'!B5166 = "8. Transferee of restricted securities", 'Shares - LTR - Granted'!B5166 = "9. Any person (substitution for securities etc.)"),
'Shares - LTR - Granted'!C5166,
IF(
'Shares - LTR - Granted'!B5166 = "",
#N/A,
'Shares - LTR - Granted'!B5166)
)</f>
        <v>#N/A</v>
      </c>
      <c r="C5166" t="e">
        <f>IF(
OR('Performance Securities'!B5166 = "8. Transferee of restricted securities", 'Performance Securities'!B5166 = "9. Any person (substitution for securities etc.)"),
'Performance Securities'!C5166,
IF(
'Performance Securities'!B5166 = "",
#N/A,
'Performance Securities'!B5166)
)</f>
        <v>#N/A</v>
      </c>
      <c r="D5166" t="e">
        <f>IF(
OR('Options or Warrants'!B5166 = "8. Transferee of restricted securities", 'Options or Warrants'!B5166 = "9. Any person (substitution for securities etc.)"),
'Options or Warrants'!C5166,
IF(
'Options or Warrants'!B5166 = "",
#N/A,
'Options or Warrants'!B5166)
)</f>
        <v>#N/A</v>
      </c>
      <c r="E5166" t="e">
        <f>IF(
OR('Options - Free Attaching'!B5166 = "8. Transferee of restricted securities", 'Options - Free Attaching'!B5166 = "9. Any person (substitution for securities etc.)"),
'Options - Free Attaching'!C5166,
IF(
'Options - Free Attaching'!B5166 = "",
#N/A,
'Options - Free Attaching'!B5166)
)</f>
        <v>#N/A</v>
      </c>
      <c r="F5166" t="e">
        <f>IF(
OR('Con. Notes - Conversion'!B5166 = "8. Transferee of restricted securities", 'Con. Notes - Conversion'!B5166 = "9. Any person (substitution for securities etc.)"),
'Con. Notes - Conversion'!C5166,
IF(
'Con. Notes - Conversion'!B5166 = "",
#N/A,
'Con. Notes - Conversion'!B5166)
)</f>
        <v>#N/A</v>
      </c>
      <c r="G5166" t="e">
        <f>IF(
OR('Con. Notes - No Conversion'!B5166 = "8. Transferee of restricted securities", 'Con. Notes - No Conversion'!B5166 = "9. Any person (substitution for securities etc.)"),
'Con. Notes - No Conversion'!C5166,
IF(
'Con. Notes - No Conversion'!B5166 = "",
#N/A,
'Con. Notes - No Conversion'!B5166)
)</f>
        <v>#N/A</v>
      </c>
    </row>
    <row r="5167" spans="1:7" x14ac:dyDescent="0.25">
      <c r="A5167" t="e">
        <f>IF(
OR(Shares!B5167 = "8. Transferee of restricted securities", Shares!B5167 = "9. Any person (substitution for securities etc.)"),
Shares!C5167,
IF(
Shares!B5167 = "",
#N/A,
Shares!B5167)
)</f>
        <v>#N/A</v>
      </c>
      <c r="B5167" t="e">
        <f>IF(
OR('Shares - LTR - Granted'!B5167 = "8. Transferee of restricted securities", 'Shares - LTR - Granted'!B5167 = "9. Any person (substitution for securities etc.)"),
'Shares - LTR - Granted'!C5167,
IF(
'Shares - LTR - Granted'!B5167 = "",
#N/A,
'Shares - LTR - Granted'!B5167)
)</f>
        <v>#N/A</v>
      </c>
      <c r="C5167" t="e">
        <f>IF(
OR('Performance Securities'!B5167 = "8. Transferee of restricted securities", 'Performance Securities'!B5167 = "9. Any person (substitution for securities etc.)"),
'Performance Securities'!C5167,
IF(
'Performance Securities'!B5167 = "",
#N/A,
'Performance Securities'!B5167)
)</f>
        <v>#N/A</v>
      </c>
      <c r="D5167" t="e">
        <f>IF(
OR('Options or Warrants'!B5167 = "8. Transferee of restricted securities", 'Options or Warrants'!B5167 = "9. Any person (substitution for securities etc.)"),
'Options or Warrants'!C5167,
IF(
'Options or Warrants'!B5167 = "",
#N/A,
'Options or Warrants'!B5167)
)</f>
        <v>#N/A</v>
      </c>
      <c r="E5167" t="e">
        <f>IF(
OR('Options - Free Attaching'!B5167 = "8. Transferee of restricted securities", 'Options - Free Attaching'!B5167 = "9. Any person (substitution for securities etc.)"),
'Options - Free Attaching'!C5167,
IF(
'Options - Free Attaching'!B5167 = "",
#N/A,
'Options - Free Attaching'!B5167)
)</f>
        <v>#N/A</v>
      </c>
      <c r="F5167" t="e">
        <f>IF(
OR('Con. Notes - Conversion'!B5167 = "8. Transferee of restricted securities", 'Con. Notes - Conversion'!B5167 = "9. Any person (substitution for securities etc.)"),
'Con. Notes - Conversion'!C5167,
IF(
'Con. Notes - Conversion'!B5167 = "",
#N/A,
'Con. Notes - Conversion'!B5167)
)</f>
        <v>#N/A</v>
      </c>
      <c r="G5167" t="e">
        <f>IF(
OR('Con. Notes - No Conversion'!B5167 = "8. Transferee of restricted securities", 'Con. Notes - No Conversion'!B5167 = "9. Any person (substitution for securities etc.)"),
'Con. Notes - No Conversion'!C5167,
IF(
'Con. Notes - No Conversion'!B5167 = "",
#N/A,
'Con. Notes - No Conversion'!B5167)
)</f>
        <v>#N/A</v>
      </c>
    </row>
    <row r="5168" spans="1:7" x14ac:dyDescent="0.25">
      <c r="A5168" t="e">
        <f>IF(
OR(Shares!B5168 = "8. Transferee of restricted securities", Shares!B5168 = "9. Any person (substitution for securities etc.)"),
Shares!C5168,
IF(
Shares!B5168 = "",
#N/A,
Shares!B5168)
)</f>
        <v>#N/A</v>
      </c>
      <c r="B5168" t="e">
        <f>IF(
OR('Shares - LTR - Granted'!B5168 = "8. Transferee of restricted securities", 'Shares - LTR - Granted'!B5168 = "9. Any person (substitution for securities etc.)"),
'Shares - LTR - Granted'!C5168,
IF(
'Shares - LTR - Granted'!B5168 = "",
#N/A,
'Shares - LTR - Granted'!B5168)
)</f>
        <v>#N/A</v>
      </c>
      <c r="C5168" t="e">
        <f>IF(
OR('Performance Securities'!B5168 = "8. Transferee of restricted securities", 'Performance Securities'!B5168 = "9. Any person (substitution for securities etc.)"),
'Performance Securities'!C5168,
IF(
'Performance Securities'!B5168 = "",
#N/A,
'Performance Securities'!B5168)
)</f>
        <v>#N/A</v>
      </c>
      <c r="D5168" t="e">
        <f>IF(
OR('Options or Warrants'!B5168 = "8. Transferee of restricted securities", 'Options or Warrants'!B5168 = "9. Any person (substitution for securities etc.)"),
'Options or Warrants'!C5168,
IF(
'Options or Warrants'!B5168 = "",
#N/A,
'Options or Warrants'!B5168)
)</f>
        <v>#N/A</v>
      </c>
      <c r="E5168" t="e">
        <f>IF(
OR('Options - Free Attaching'!B5168 = "8. Transferee of restricted securities", 'Options - Free Attaching'!B5168 = "9. Any person (substitution for securities etc.)"),
'Options - Free Attaching'!C5168,
IF(
'Options - Free Attaching'!B5168 = "",
#N/A,
'Options - Free Attaching'!B5168)
)</f>
        <v>#N/A</v>
      </c>
      <c r="F5168" t="e">
        <f>IF(
OR('Con. Notes - Conversion'!B5168 = "8. Transferee of restricted securities", 'Con. Notes - Conversion'!B5168 = "9. Any person (substitution for securities etc.)"),
'Con. Notes - Conversion'!C5168,
IF(
'Con. Notes - Conversion'!B5168 = "",
#N/A,
'Con. Notes - Conversion'!B5168)
)</f>
        <v>#N/A</v>
      </c>
      <c r="G5168" t="e">
        <f>IF(
OR('Con. Notes - No Conversion'!B5168 = "8. Transferee of restricted securities", 'Con. Notes - No Conversion'!B5168 = "9. Any person (substitution for securities etc.)"),
'Con. Notes - No Conversion'!C5168,
IF(
'Con. Notes - No Conversion'!B5168 = "",
#N/A,
'Con. Notes - No Conversion'!B5168)
)</f>
        <v>#N/A</v>
      </c>
    </row>
    <row r="5169" spans="1:7" x14ac:dyDescent="0.25">
      <c r="A5169" t="e">
        <f>IF(
OR(Shares!B5169 = "8. Transferee of restricted securities", Shares!B5169 = "9. Any person (substitution for securities etc.)"),
Shares!C5169,
IF(
Shares!B5169 = "",
#N/A,
Shares!B5169)
)</f>
        <v>#N/A</v>
      </c>
      <c r="B5169" t="e">
        <f>IF(
OR('Shares - LTR - Granted'!B5169 = "8. Transferee of restricted securities", 'Shares - LTR - Granted'!B5169 = "9. Any person (substitution for securities etc.)"),
'Shares - LTR - Granted'!C5169,
IF(
'Shares - LTR - Granted'!B5169 = "",
#N/A,
'Shares - LTR - Granted'!B5169)
)</f>
        <v>#N/A</v>
      </c>
      <c r="C5169" t="e">
        <f>IF(
OR('Performance Securities'!B5169 = "8. Transferee of restricted securities", 'Performance Securities'!B5169 = "9. Any person (substitution for securities etc.)"),
'Performance Securities'!C5169,
IF(
'Performance Securities'!B5169 = "",
#N/A,
'Performance Securities'!B5169)
)</f>
        <v>#N/A</v>
      </c>
      <c r="D5169" t="e">
        <f>IF(
OR('Options or Warrants'!B5169 = "8. Transferee of restricted securities", 'Options or Warrants'!B5169 = "9. Any person (substitution for securities etc.)"),
'Options or Warrants'!C5169,
IF(
'Options or Warrants'!B5169 = "",
#N/A,
'Options or Warrants'!B5169)
)</f>
        <v>#N/A</v>
      </c>
      <c r="E5169" t="e">
        <f>IF(
OR('Options - Free Attaching'!B5169 = "8. Transferee of restricted securities", 'Options - Free Attaching'!B5169 = "9. Any person (substitution for securities etc.)"),
'Options - Free Attaching'!C5169,
IF(
'Options - Free Attaching'!B5169 = "",
#N/A,
'Options - Free Attaching'!B5169)
)</f>
        <v>#N/A</v>
      </c>
      <c r="F5169" t="e">
        <f>IF(
OR('Con. Notes - Conversion'!B5169 = "8. Transferee of restricted securities", 'Con. Notes - Conversion'!B5169 = "9. Any person (substitution for securities etc.)"),
'Con. Notes - Conversion'!C5169,
IF(
'Con. Notes - Conversion'!B5169 = "",
#N/A,
'Con. Notes - Conversion'!B5169)
)</f>
        <v>#N/A</v>
      </c>
      <c r="G5169" t="e">
        <f>IF(
OR('Con. Notes - No Conversion'!B5169 = "8. Transferee of restricted securities", 'Con. Notes - No Conversion'!B5169 = "9. Any person (substitution for securities etc.)"),
'Con. Notes - No Conversion'!C5169,
IF(
'Con. Notes - No Conversion'!B5169 = "",
#N/A,
'Con. Notes - No Conversion'!B5169)
)</f>
        <v>#N/A</v>
      </c>
    </row>
    <row r="5170" spans="1:7" x14ac:dyDescent="0.25">
      <c r="A5170" t="e">
        <f>IF(
OR(Shares!B5170 = "8. Transferee of restricted securities", Shares!B5170 = "9. Any person (substitution for securities etc.)"),
Shares!C5170,
IF(
Shares!B5170 = "",
#N/A,
Shares!B5170)
)</f>
        <v>#N/A</v>
      </c>
      <c r="B5170" t="e">
        <f>IF(
OR('Shares - LTR - Granted'!B5170 = "8. Transferee of restricted securities", 'Shares - LTR - Granted'!B5170 = "9. Any person (substitution for securities etc.)"),
'Shares - LTR - Granted'!C5170,
IF(
'Shares - LTR - Granted'!B5170 = "",
#N/A,
'Shares - LTR - Granted'!B5170)
)</f>
        <v>#N/A</v>
      </c>
      <c r="C5170" t="e">
        <f>IF(
OR('Performance Securities'!B5170 = "8. Transferee of restricted securities", 'Performance Securities'!B5170 = "9. Any person (substitution for securities etc.)"),
'Performance Securities'!C5170,
IF(
'Performance Securities'!B5170 = "",
#N/A,
'Performance Securities'!B5170)
)</f>
        <v>#N/A</v>
      </c>
      <c r="D5170" t="e">
        <f>IF(
OR('Options or Warrants'!B5170 = "8. Transferee of restricted securities", 'Options or Warrants'!B5170 = "9. Any person (substitution for securities etc.)"),
'Options or Warrants'!C5170,
IF(
'Options or Warrants'!B5170 = "",
#N/A,
'Options or Warrants'!B5170)
)</f>
        <v>#N/A</v>
      </c>
      <c r="E5170" t="e">
        <f>IF(
OR('Options - Free Attaching'!B5170 = "8. Transferee of restricted securities", 'Options - Free Attaching'!B5170 = "9. Any person (substitution for securities etc.)"),
'Options - Free Attaching'!C5170,
IF(
'Options - Free Attaching'!B5170 = "",
#N/A,
'Options - Free Attaching'!B5170)
)</f>
        <v>#N/A</v>
      </c>
      <c r="F5170" t="e">
        <f>IF(
OR('Con. Notes - Conversion'!B5170 = "8. Transferee of restricted securities", 'Con. Notes - Conversion'!B5170 = "9. Any person (substitution for securities etc.)"),
'Con. Notes - Conversion'!C5170,
IF(
'Con. Notes - Conversion'!B5170 = "",
#N/A,
'Con. Notes - Conversion'!B5170)
)</f>
        <v>#N/A</v>
      </c>
      <c r="G5170" t="e">
        <f>IF(
OR('Con. Notes - No Conversion'!B5170 = "8. Transferee of restricted securities", 'Con. Notes - No Conversion'!B5170 = "9. Any person (substitution for securities etc.)"),
'Con. Notes - No Conversion'!C5170,
IF(
'Con. Notes - No Conversion'!B5170 = "",
#N/A,
'Con. Notes - No Conversion'!B5170)
)</f>
        <v>#N/A</v>
      </c>
    </row>
    <row r="5171" spans="1:7" x14ac:dyDescent="0.25">
      <c r="A5171" t="e">
        <f>IF(
OR(Shares!B5171 = "8. Transferee of restricted securities", Shares!B5171 = "9. Any person (substitution for securities etc.)"),
Shares!C5171,
IF(
Shares!B5171 = "",
#N/A,
Shares!B5171)
)</f>
        <v>#N/A</v>
      </c>
      <c r="B5171" t="e">
        <f>IF(
OR('Shares - LTR - Granted'!B5171 = "8. Transferee of restricted securities", 'Shares - LTR - Granted'!B5171 = "9. Any person (substitution for securities etc.)"),
'Shares - LTR - Granted'!C5171,
IF(
'Shares - LTR - Granted'!B5171 = "",
#N/A,
'Shares - LTR - Granted'!B5171)
)</f>
        <v>#N/A</v>
      </c>
      <c r="C5171" t="e">
        <f>IF(
OR('Performance Securities'!B5171 = "8. Transferee of restricted securities", 'Performance Securities'!B5171 = "9. Any person (substitution for securities etc.)"),
'Performance Securities'!C5171,
IF(
'Performance Securities'!B5171 = "",
#N/A,
'Performance Securities'!B5171)
)</f>
        <v>#N/A</v>
      </c>
      <c r="D5171" t="e">
        <f>IF(
OR('Options or Warrants'!B5171 = "8. Transferee of restricted securities", 'Options or Warrants'!B5171 = "9. Any person (substitution for securities etc.)"),
'Options or Warrants'!C5171,
IF(
'Options or Warrants'!B5171 = "",
#N/A,
'Options or Warrants'!B5171)
)</f>
        <v>#N/A</v>
      </c>
      <c r="E5171" t="e">
        <f>IF(
OR('Options - Free Attaching'!B5171 = "8. Transferee of restricted securities", 'Options - Free Attaching'!B5171 = "9. Any person (substitution for securities etc.)"),
'Options - Free Attaching'!C5171,
IF(
'Options - Free Attaching'!B5171 = "",
#N/A,
'Options - Free Attaching'!B5171)
)</f>
        <v>#N/A</v>
      </c>
      <c r="F5171" t="e">
        <f>IF(
OR('Con. Notes - Conversion'!B5171 = "8. Transferee of restricted securities", 'Con. Notes - Conversion'!B5171 = "9. Any person (substitution for securities etc.)"),
'Con. Notes - Conversion'!C5171,
IF(
'Con. Notes - Conversion'!B5171 = "",
#N/A,
'Con. Notes - Conversion'!B5171)
)</f>
        <v>#N/A</v>
      </c>
      <c r="G5171" t="e">
        <f>IF(
OR('Con. Notes - No Conversion'!B5171 = "8. Transferee of restricted securities", 'Con. Notes - No Conversion'!B5171 = "9. Any person (substitution for securities etc.)"),
'Con. Notes - No Conversion'!C5171,
IF(
'Con. Notes - No Conversion'!B5171 = "",
#N/A,
'Con. Notes - No Conversion'!B5171)
)</f>
        <v>#N/A</v>
      </c>
    </row>
    <row r="5172" spans="1:7" x14ac:dyDescent="0.25">
      <c r="A5172" t="e">
        <f>IF(
OR(Shares!B5172 = "8. Transferee of restricted securities", Shares!B5172 = "9. Any person (substitution for securities etc.)"),
Shares!C5172,
IF(
Shares!B5172 = "",
#N/A,
Shares!B5172)
)</f>
        <v>#N/A</v>
      </c>
      <c r="B5172" t="e">
        <f>IF(
OR('Shares - LTR - Granted'!B5172 = "8. Transferee of restricted securities", 'Shares - LTR - Granted'!B5172 = "9. Any person (substitution for securities etc.)"),
'Shares - LTR - Granted'!C5172,
IF(
'Shares - LTR - Granted'!B5172 = "",
#N/A,
'Shares - LTR - Granted'!B5172)
)</f>
        <v>#N/A</v>
      </c>
      <c r="C5172" t="e">
        <f>IF(
OR('Performance Securities'!B5172 = "8. Transferee of restricted securities", 'Performance Securities'!B5172 = "9. Any person (substitution for securities etc.)"),
'Performance Securities'!C5172,
IF(
'Performance Securities'!B5172 = "",
#N/A,
'Performance Securities'!B5172)
)</f>
        <v>#N/A</v>
      </c>
      <c r="D5172" t="e">
        <f>IF(
OR('Options or Warrants'!B5172 = "8. Transferee of restricted securities", 'Options or Warrants'!B5172 = "9. Any person (substitution for securities etc.)"),
'Options or Warrants'!C5172,
IF(
'Options or Warrants'!B5172 = "",
#N/A,
'Options or Warrants'!B5172)
)</f>
        <v>#N/A</v>
      </c>
      <c r="E5172" t="e">
        <f>IF(
OR('Options - Free Attaching'!B5172 = "8. Transferee of restricted securities", 'Options - Free Attaching'!B5172 = "9. Any person (substitution for securities etc.)"),
'Options - Free Attaching'!C5172,
IF(
'Options - Free Attaching'!B5172 = "",
#N/A,
'Options - Free Attaching'!B5172)
)</f>
        <v>#N/A</v>
      </c>
      <c r="F5172" t="e">
        <f>IF(
OR('Con. Notes - Conversion'!B5172 = "8. Transferee of restricted securities", 'Con. Notes - Conversion'!B5172 = "9. Any person (substitution for securities etc.)"),
'Con. Notes - Conversion'!C5172,
IF(
'Con. Notes - Conversion'!B5172 = "",
#N/A,
'Con. Notes - Conversion'!B5172)
)</f>
        <v>#N/A</v>
      </c>
      <c r="G5172" t="e">
        <f>IF(
OR('Con. Notes - No Conversion'!B5172 = "8. Transferee of restricted securities", 'Con. Notes - No Conversion'!B5172 = "9. Any person (substitution for securities etc.)"),
'Con. Notes - No Conversion'!C5172,
IF(
'Con. Notes - No Conversion'!B5172 = "",
#N/A,
'Con. Notes - No Conversion'!B5172)
)</f>
        <v>#N/A</v>
      </c>
    </row>
    <row r="5173" spans="1:7" x14ac:dyDescent="0.25">
      <c r="A5173" t="e">
        <f>IF(
OR(Shares!B5173 = "8. Transferee of restricted securities", Shares!B5173 = "9. Any person (substitution for securities etc.)"),
Shares!C5173,
IF(
Shares!B5173 = "",
#N/A,
Shares!B5173)
)</f>
        <v>#N/A</v>
      </c>
      <c r="B5173" t="e">
        <f>IF(
OR('Shares - LTR - Granted'!B5173 = "8. Transferee of restricted securities", 'Shares - LTR - Granted'!B5173 = "9. Any person (substitution for securities etc.)"),
'Shares - LTR - Granted'!C5173,
IF(
'Shares - LTR - Granted'!B5173 = "",
#N/A,
'Shares - LTR - Granted'!B5173)
)</f>
        <v>#N/A</v>
      </c>
      <c r="C5173" t="e">
        <f>IF(
OR('Performance Securities'!B5173 = "8. Transferee of restricted securities", 'Performance Securities'!B5173 = "9. Any person (substitution for securities etc.)"),
'Performance Securities'!C5173,
IF(
'Performance Securities'!B5173 = "",
#N/A,
'Performance Securities'!B5173)
)</f>
        <v>#N/A</v>
      </c>
      <c r="D5173" t="e">
        <f>IF(
OR('Options or Warrants'!B5173 = "8. Transferee of restricted securities", 'Options or Warrants'!B5173 = "9. Any person (substitution for securities etc.)"),
'Options or Warrants'!C5173,
IF(
'Options or Warrants'!B5173 = "",
#N/A,
'Options or Warrants'!B5173)
)</f>
        <v>#N/A</v>
      </c>
      <c r="E5173" t="e">
        <f>IF(
OR('Options - Free Attaching'!B5173 = "8. Transferee of restricted securities", 'Options - Free Attaching'!B5173 = "9. Any person (substitution for securities etc.)"),
'Options - Free Attaching'!C5173,
IF(
'Options - Free Attaching'!B5173 = "",
#N/A,
'Options - Free Attaching'!B5173)
)</f>
        <v>#N/A</v>
      </c>
      <c r="F5173" t="e">
        <f>IF(
OR('Con. Notes - Conversion'!B5173 = "8. Transferee of restricted securities", 'Con. Notes - Conversion'!B5173 = "9. Any person (substitution for securities etc.)"),
'Con. Notes - Conversion'!C5173,
IF(
'Con. Notes - Conversion'!B5173 = "",
#N/A,
'Con. Notes - Conversion'!B5173)
)</f>
        <v>#N/A</v>
      </c>
      <c r="G5173" t="e">
        <f>IF(
OR('Con. Notes - No Conversion'!B5173 = "8. Transferee of restricted securities", 'Con. Notes - No Conversion'!B5173 = "9. Any person (substitution for securities etc.)"),
'Con. Notes - No Conversion'!C5173,
IF(
'Con. Notes - No Conversion'!B5173 = "",
#N/A,
'Con. Notes - No Conversion'!B5173)
)</f>
        <v>#N/A</v>
      </c>
    </row>
    <row r="5174" spans="1:7" x14ac:dyDescent="0.25">
      <c r="A5174" t="e">
        <f>IF(
OR(Shares!B5174 = "8. Transferee of restricted securities", Shares!B5174 = "9. Any person (substitution for securities etc.)"),
Shares!C5174,
IF(
Shares!B5174 = "",
#N/A,
Shares!B5174)
)</f>
        <v>#N/A</v>
      </c>
      <c r="B5174" t="e">
        <f>IF(
OR('Shares - LTR - Granted'!B5174 = "8. Transferee of restricted securities", 'Shares - LTR - Granted'!B5174 = "9. Any person (substitution for securities etc.)"),
'Shares - LTR - Granted'!C5174,
IF(
'Shares - LTR - Granted'!B5174 = "",
#N/A,
'Shares - LTR - Granted'!B5174)
)</f>
        <v>#N/A</v>
      </c>
      <c r="C5174" t="e">
        <f>IF(
OR('Performance Securities'!B5174 = "8. Transferee of restricted securities", 'Performance Securities'!B5174 = "9. Any person (substitution for securities etc.)"),
'Performance Securities'!C5174,
IF(
'Performance Securities'!B5174 = "",
#N/A,
'Performance Securities'!B5174)
)</f>
        <v>#N/A</v>
      </c>
      <c r="D5174" t="e">
        <f>IF(
OR('Options or Warrants'!B5174 = "8. Transferee of restricted securities", 'Options or Warrants'!B5174 = "9. Any person (substitution for securities etc.)"),
'Options or Warrants'!C5174,
IF(
'Options or Warrants'!B5174 = "",
#N/A,
'Options or Warrants'!B5174)
)</f>
        <v>#N/A</v>
      </c>
      <c r="E5174" t="e">
        <f>IF(
OR('Options - Free Attaching'!B5174 = "8. Transferee of restricted securities", 'Options - Free Attaching'!B5174 = "9. Any person (substitution for securities etc.)"),
'Options - Free Attaching'!C5174,
IF(
'Options - Free Attaching'!B5174 = "",
#N/A,
'Options - Free Attaching'!B5174)
)</f>
        <v>#N/A</v>
      </c>
      <c r="F5174" t="e">
        <f>IF(
OR('Con. Notes - Conversion'!B5174 = "8. Transferee of restricted securities", 'Con. Notes - Conversion'!B5174 = "9. Any person (substitution for securities etc.)"),
'Con. Notes - Conversion'!C5174,
IF(
'Con. Notes - Conversion'!B5174 = "",
#N/A,
'Con. Notes - Conversion'!B5174)
)</f>
        <v>#N/A</v>
      </c>
      <c r="G5174" t="e">
        <f>IF(
OR('Con. Notes - No Conversion'!B5174 = "8. Transferee of restricted securities", 'Con. Notes - No Conversion'!B5174 = "9. Any person (substitution for securities etc.)"),
'Con. Notes - No Conversion'!C5174,
IF(
'Con. Notes - No Conversion'!B5174 = "",
#N/A,
'Con. Notes - No Conversion'!B5174)
)</f>
        <v>#N/A</v>
      </c>
    </row>
    <row r="5175" spans="1:7" x14ac:dyDescent="0.25">
      <c r="A5175" t="e">
        <f>IF(
OR(Shares!B5175 = "8. Transferee of restricted securities", Shares!B5175 = "9. Any person (substitution for securities etc.)"),
Shares!C5175,
IF(
Shares!B5175 = "",
#N/A,
Shares!B5175)
)</f>
        <v>#N/A</v>
      </c>
      <c r="B5175" t="e">
        <f>IF(
OR('Shares - LTR - Granted'!B5175 = "8. Transferee of restricted securities", 'Shares - LTR - Granted'!B5175 = "9. Any person (substitution for securities etc.)"),
'Shares - LTR - Granted'!C5175,
IF(
'Shares - LTR - Granted'!B5175 = "",
#N/A,
'Shares - LTR - Granted'!B5175)
)</f>
        <v>#N/A</v>
      </c>
      <c r="C5175" t="e">
        <f>IF(
OR('Performance Securities'!B5175 = "8. Transferee of restricted securities", 'Performance Securities'!B5175 = "9. Any person (substitution for securities etc.)"),
'Performance Securities'!C5175,
IF(
'Performance Securities'!B5175 = "",
#N/A,
'Performance Securities'!B5175)
)</f>
        <v>#N/A</v>
      </c>
      <c r="D5175" t="e">
        <f>IF(
OR('Options or Warrants'!B5175 = "8. Transferee of restricted securities", 'Options or Warrants'!B5175 = "9. Any person (substitution for securities etc.)"),
'Options or Warrants'!C5175,
IF(
'Options or Warrants'!B5175 = "",
#N/A,
'Options or Warrants'!B5175)
)</f>
        <v>#N/A</v>
      </c>
      <c r="E5175" t="e">
        <f>IF(
OR('Options - Free Attaching'!B5175 = "8. Transferee of restricted securities", 'Options - Free Attaching'!B5175 = "9. Any person (substitution for securities etc.)"),
'Options - Free Attaching'!C5175,
IF(
'Options - Free Attaching'!B5175 = "",
#N/A,
'Options - Free Attaching'!B5175)
)</f>
        <v>#N/A</v>
      </c>
      <c r="F5175" t="e">
        <f>IF(
OR('Con. Notes - Conversion'!B5175 = "8. Transferee of restricted securities", 'Con. Notes - Conversion'!B5175 = "9. Any person (substitution for securities etc.)"),
'Con. Notes - Conversion'!C5175,
IF(
'Con. Notes - Conversion'!B5175 = "",
#N/A,
'Con. Notes - Conversion'!B5175)
)</f>
        <v>#N/A</v>
      </c>
      <c r="G5175" t="e">
        <f>IF(
OR('Con. Notes - No Conversion'!B5175 = "8. Transferee of restricted securities", 'Con. Notes - No Conversion'!B5175 = "9. Any person (substitution for securities etc.)"),
'Con. Notes - No Conversion'!C5175,
IF(
'Con. Notes - No Conversion'!B5175 = "",
#N/A,
'Con. Notes - No Conversion'!B5175)
)</f>
        <v>#N/A</v>
      </c>
    </row>
    <row r="5176" spans="1:7" x14ac:dyDescent="0.25">
      <c r="A5176" t="e">
        <f>IF(
OR(Shares!B5176 = "8. Transferee of restricted securities", Shares!B5176 = "9. Any person (substitution for securities etc.)"),
Shares!C5176,
IF(
Shares!B5176 = "",
#N/A,
Shares!B5176)
)</f>
        <v>#N/A</v>
      </c>
      <c r="B5176" t="e">
        <f>IF(
OR('Shares - LTR - Granted'!B5176 = "8. Transferee of restricted securities", 'Shares - LTR - Granted'!B5176 = "9. Any person (substitution for securities etc.)"),
'Shares - LTR - Granted'!C5176,
IF(
'Shares - LTR - Granted'!B5176 = "",
#N/A,
'Shares - LTR - Granted'!B5176)
)</f>
        <v>#N/A</v>
      </c>
      <c r="C5176" t="e">
        <f>IF(
OR('Performance Securities'!B5176 = "8. Transferee of restricted securities", 'Performance Securities'!B5176 = "9. Any person (substitution for securities etc.)"),
'Performance Securities'!C5176,
IF(
'Performance Securities'!B5176 = "",
#N/A,
'Performance Securities'!B5176)
)</f>
        <v>#N/A</v>
      </c>
      <c r="D5176" t="e">
        <f>IF(
OR('Options or Warrants'!B5176 = "8. Transferee of restricted securities", 'Options or Warrants'!B5176 = "9. Any person (substitution for securities etc.)"),
'Options or Warrants'!C5176,
IF(
'Options or Warrants'!B5176 = "",
#N/A,
'Options or Warrants'!B5176)
)</f>
        <v>#N/A</v>
      </c>
      <c r="E5176" t="e">
        <f>IF(
OR('Options - Free Attaching'!B5176 = "8. Transferee of restricted securities", 'Options - Free Attaching'!B5176 = "9. Any person (substitution for securities etc.)"),
'Options - Free Attaching'!C5176,
IF(
'Options - Free Attaching'!B5176 = "",
#N/A,
'Options - Free Attaching'!B5176)
)</f>
        <v>#N/A</v>
      </c>
      <c r="F5176" t="e">
        <f>IF(
OR('Con. Notes - Conversion'!B5176 = "8. Transferee of restricted securities", 'Con. Notes - Conversion'!B5176 = "9. Any person (substitution for securities etc.)"),
'Con. Notes - Conversion'!C5176,
IF(
'Con. Notes - Conversion'!B5176 = "",
#N/A,
'Con. Notes - Conversion'!B5176)
)</f>
        <v>#N/A</v>
      </c>
      <c r="G5176" t="e">
        <f>IF(
OR('Con. Notes - No Conversion'!B5176 = "8. Transferee of restricted securities", 'Con. Notes - No Conversion'!B5176 = "9. Any person (substitution for securities etc.)"),
'Con. Notes - No Conversion'!C5176,
IF(
'Con. Notes - No Conversion'!B5176 = "",
#N/A,
'Con. Notes - No Conversion'!B5176)
)</f>
        <v>#N/A</v>
      </c>
    </row>
    <row r="5177" spans="1:7" x14ac:dyDescent="0.25">
      <c r="A5177" t="e">
        <f>IF(
OR(Shares!B5177 = "8. Transferee of restricted securities", Shares!B5177 = "9. Any person (substitution for securities etc.)"),
Shares!C5177,
IF(
Shares!B5177 = "",
#N/A,
Shares!B5177)
)</f>
        <v>#N/A</v>
      </c>
      <c r="B5177" t="e">
        <f>IF(
OR('Shares - LTR - Granted'!B5177 = "8. Transferee of restricted securities", 'Shares - LTR - Granted'!B5177 = "9. Any person (substitution for securities etc.)"),
'Shares - LTR - Granted'!C5177,
IF(
'Shares - LTR - Granted'!B5177 = "",
#N/A,
'Shares - LTR - Granted'!B5177)
)</f>
        <v>#N/A</v>
      </c>
      <c r="C5177" t="e">
        <f>IF(
OR('Performance Securities'!B5177 = "8. Transferee of restricted securities", 'Performance Securities'!B5177 = "9. Any person (substitution for securities etc.)"),
'Performance Securities'!C5177,
IF(
'Performance Securities'!B5177 = "",
#N/A,
'Performance Securities'!B5177)
)</f>
        <v>#N/A</v>
      </c>
      <c r="D5177" t="e">
        <f>IF(
OR('Options or Warrants'!B5177 = "8. Transferee of restricted securities", 'Options or Warrants'!B5177 = "9. Any person (substitution for securities etc.)"),
'Options or Warrants'!C5177,
IF(
'Options or Warrants'!B5177 = "",
#N/A,
'Options or Warrants'!B5177)
)</f>
        <v>#N/A</v>
      </c>
      <c r="E5177" t="e">
        <f>IF(
OR('Options - Free Attaching'!B5177 = "8. Transferee of restricted securities", 'Options - Free Attaching'!B5177 = "9. Any person (substitution for securities etc.)"),
'Options - Free Attaching'!C5177,
IF(
'Options - Free Attaching'!B5177 = "",
#N/A,
'Options - Free Attaching'!B5177)
)</f>
        <v>#N/A</v>
      </c>
      <c r="F5177" t="e">
        <f>IF(
OR('Con. Notes - Conversion'!B5177 = "8. Transferee of restricted securities", 'Con. Notes - Conversion'!B5177 = "9. Any person (substitution for securities etc.)"),
'Con. Notes - Conversion'!C5177,
IF(
'Con. Notes - Conversion'!B5177 = "",
#N/A,
'Con. Notes - Conversion'!B5177)
)</f>
        <v>#N/A</v>
      </c>
      <c r="G5177" t="e">
        <f>IF(
OR('Con. Notes - No Conversion'!B5177 = "8. Transferee of restricted securities", 'Con. Notes - No Conversion'!B5177 = "9. Any person (substitution for securities etc.)"),
'Con. Notes - No Conversion'!C5177,
IF(
'Con. Notes - No Conversion'!B5177 = "",
#N/A,
'Con. Notes - No Conversion'!B5177)
)</f>
        <v>#N/A</v>
      </c>
    </row>
    <row r="5178" spans="1:7" x14ac:dyDescent="0.25">
      <c r="A5178" t="e">
        <f>IF(
OR(Shares!B5178 = "8. Transferee of restricted securities", Shares!B5178 = "9. Any person (substitution for securities etc.)"),
Shares!C5178,
IF(
Shares!B5178 = "",
#N/A,
Shares!B5178)
)</f>
        <v>#N/A</v>
      </c>
      <c r="B5178" t="e">
        <f>IF(
OR('Shares - LTR - Granted'!B5178 = "8. Transferee of restricted securities", 'Shares - LTR - Granted'!B5178 = "9. Any person (substitution for securities etc.)"),
'Shares - LTR - Granted'!C5178,
IF(
'Shares - LTR - Granted'!B5178 = "",
#N/A,
'Shares - LTR - Granted'!B5178)
)</f>
        <v>#N/A</v>
      </c>
      <c r="C5178" t="e">
        <f>IF(
OR('Performance Securities'!B5178 = "8. Transferee of restricted securities", 'Performance Securities'!B5178 = "9. Any person (substitution for securities etc.)"),
'Performance Securities'!C5178,
IF(
'Performance Securities'!B5178 = "",
#N/A,
'Performance Securities'!B5178)
)</f>
        <v>#N/A</v>
      </c>
      <c r="D5178" t="e">
        <f>IF(
OR('Options or Warrants'!B5178 = "8. Transferee of restricted securities", 'Options or Warrants'!B5178 = "9. Any person (substitution for securities etc.)"),
'Options or Warrants'!C5178,
IF(
'Options or Warrants'!B5178 = "",
#N/A,
'Options or Warrants'!B5178)
)</f>
        <v>#N/A</v>
      </c>
      <c r="E5178" t="e">
        <f>IF(
OR('Options - Free Attaching'!B5178 = "8. Transferee of restricted securities", 'Options - Free Attaching'!B5178 = "9. Any person (substitution for securities etc.)"),
'Options - Free Attaching'!C5178,
IF(
'Options - Free Attaching'!B5178 = "",
#N/A,
'Options - Free Attaching'!B5178)
)</f>
        <v>#N/A</v>
      </c>
      <c r="F5178" t="e">
        <f>IF(
OR('Con. Notes - Conversion'!B5178 = "8. Transferee of restricted securities", 'Con. Notes - Conversion'!B5178 = "9. Any person (substitution for securities etc.)"),
'Con. Notes - Conversion'!C5178,
IF(
'Con. Notes - Conversion'!B5178 = "",
#N/A,
'Con. Notes - Conversion'!B5178)
)</f>
        <v>#N/A</v>
      </c>
      <c r="G5178" t="e">
        <f>IF(
OR('Con. Notes - No Conversion'!B5178 = "8. Transferee of restricted securities", 'Con. Notes - No Conversion'!B5178 = "9. Any person (substitution for securities etc.)"),
'Con. Notes - No Conversion'!C5178,
IF(
'Con. Notes - No Conversion'!B5178 = "",
#N/A,
'Con. Notes - No Conversion'!B5178)
)</f>
        <v>#N/A</v>
      </c>
    </row>
    <row r="5179" spans="1:7" x14ac:dyDescent="0.25">
      <c r="A5179" t="e">
        <f>IF(
OR(Shares!B5179 = "8. Transferee of restricted securities", Shares!B5179 = "9. Any person (substitution for securities etc.)"),
Shares!C5179,
IF(
Shares!B5179 = "",
#N/A,
Shares!B5179)
)</f>
        <v>#N/A</v>
      </c>
      <c r="B5179" t="e">
        <f>IF(
OR('Shares - LTR - Granted'!B5179 = "8. Transferee of restricted securities", 'Shares - LTR - Granted'!B5179 = "9. Any person (substitution for securities etc.)"),
'Shares - LTR - Granted'!C5179,
IF(
'Shares - LTR - Granted'!B5179 = "",
#N/A,
'Shares - LTR - Granted'!B5179)
)</f>
        <v>#N/A</v>
      </c>
      <c r="C5179" t="e">
        <f>IF(
OR('Performance Securities'!B5179 = "8. Transferee of restricted securities", 'Performance Securities'!B5179 = "9. Any person (substitution for securities etc.)"),
'Performance Securities'!C5179,
IF(
'Performance Securities'!B5179 = "",
#N/A,
'Performance Securities'!B5179)
)</f>
        <v>#N/A</v>
      </c>
      <c r="D5179" t="e">
        <f>IF(
OR('Options or Warrants'!B5179 = "8. Transferee of restricted securities", 'Options or Warrants'!B5179 = "9. Any person (substitution for securities etc.)"),
'Options or Warrants'!C5179,
IF(
'Options or Warrants'!B5179 = "",
#N/A,
'Options or Warrants'!B5179)
)</f>
        <v>#N/A</v>
      </c>
      <c r="E5179" t="e">
        <f>IF(
OR('Options - Free Attaching'!B5179 = "8. Transferee of restricted securities", 'Options - Free Attaching'!B5179 = "9. Any person (substitution for securities etc.)"),
'Options - Free Attaching'!C5179,
IF(
'Options - Free Attaching'!B5179 = "",
#N/A,
'Options - Free Attaching'!B5179)
)</f>
        <v>#N/A</v>
      </c>
      <c r="F5179" t="e">
        <f>IF(
OR('Con. Notes - Conversion'!B5179 = "8. Transferee of restricted securities", 'Con. Notes - Conversion'!B5179 = "9. Any person (substitution for securities etc.)"),
'Con. Notes - Conversion'!C5179,
IF(
'Con. Notes - Conversion'!B5179 = "",
#N/A,
'Con. Notes - Conversion'!B5179)
)</f>
        <v>#N/A</v>
      </c>
      <c r="G5179" t="e">
        <f>IF(
OR('Con. Notes - No Conversion'!B5179 = "8. Transferee of restricted securities", 'Con. Notes - No Conversion'!B5179 = "9. Any person (substitution for securities etc.)"),
'Con. Notes - No Conversion'!C5179,
IF(
'Con. Notes - No Conversion'!B5179 = "",
#N/A,
'Con. Notes - No Conversion'!B5179)
)</f>
        <v>#N/A</v>
      </c>
    </row>
    <row r="5180" spans="1:7" x14ac:dyDescent="0.25">
      <c r="A5180" t="e">
        <f>IF(
OR(Shares!B5180 = "8. Transferee of restricted securities", Shares!B5180 = "9. Any person (substitution for securities etc.)"),
Shares!C5180,
IF(
Shares!B5180 = "",
#N/A,
Shares!B5180)
)</f>
        <v>#N/A</v>
      </c>
      <c r="B5180" t="e">
        <f>IF(
OR('Shares - LTR - Granted'!B5180 = "8. Transferee of restricted securities", 'Shares - LTR - Granted'!B5180 = "9. Any person (substitution for securities etc.)"),
'Shares - LTR - Granted'!C5180,
IF(
'Shares - LTR - Granted'!B5180 = "",
#N/A,
'Shares - LTR - Granted'!B5180)
)</f>
        <v>#N/A</v>
      </c>
      <c r="C5180" t="e">
        <f>IF(
OR('Performance Securities'!B5180 = "8. Transferee of restricted securities", 'Performance Securities'!B5180 = "9. Any person (substitution for securities etc.)"),
'Performance Securities'!C5180,
IF(
'Performance Securities'!B5180 = "",
#N/A,
'Performance Securities'!B5180)
)</f>
        <v>#N/A</v>
      </c>
      <c r="D5180" t="e">
        <f>IF(
OR('Options or Warrants'!B5180 = "8. Transferee of restricted securities", 'Options or Warrants'!B5180 = "9. Any person (substitution for securities etc.)"),
'Options or Warrants'!C5180,
IF(
'Options or Warrants'!B5180 = "",
#N/A,
'Options or Warrants'!B5180)
)</f>
        <v>#N/A</v>
      </c>
      <c r="E5180" t="e">
        <f>IF(
OR('Options - Free Attaching'!B5180 = "8. Transferee of restricted securities", 'Options - Free Attaching'!B5180 = "9. Any person (substitution for securities etc.)"),
'Options - Free Attaching'!C5180,
IF(
'Options - Free Attaching'!B5180 = "",
#N/A,
'Options - Free Attaching'!B5180)
)</f>
        <v>#N/A</v>
      </c>
      <c r="F5180" t="e">
        <f>IF(
OR('Con. Notes - Conversion'!B5180 = "8. Transferee of restricted securities", 'Con. Notes - Conversion'!B5180 = "9. Any person (substitution for securities etc.)"),
'Con. Notes - Conversion'!C5180,
IF(
'Con. Notes - Conversion'!B5180 = "",
#N/A,
'Con. Notes - Conversion'!B5180)
)</f>
        <v>#N/A</v>
      </c>
      <c r="G5180" t="e">
        <f>IF(
OR('Con. Notes - No Conversion'!B5180 = "8. Transferee of restricted securities", 'Con. Notes - No Conversion'!B5180 = "9. Any person (substitution for securities etc.)"),
'Con. Notes - No Conversion'!C5180,
IF(
'Con. Notes - No Conversion'!B5180 = "",
#N/A,
'Con. Notes - No Conversion'!B5180)
)</f>
        <v>#N/A</v>
      </c>
    </row>
    <row r="5181" spans="1:7" x14ac:dyDescent="0.25">
      <c r="A5181" t="e">
        <f>IF(
OR(Shares!B5181 = "8. Transferee of restricted securities", Shares!B5181 = "9. Any person (substitution for securities etc.)"),
Shares!C5181,
IF(
Shares!B5181 = "",
#N/A,
Shares!B5181)
)</f>
        <v>#N/A</v>
      </c>
      <c r="B5181" t="e">
        <f>IF(
OR('Shares - LTR - Granted'!B5181 = "8. Transferee of restricted securities", 'Shares - LTR - Granted'!B5181 = "9. Any person (substitution for securities etc.)"),
'Shares - LTR - Granted'!C5181,
IF(
'Shares - LTR - Granted'!B5181 = "",
#N/A,
'Shares - LTR - Granted'!B5181)
)</f>
        <v>#N/A</v>
      </c>
      <c r="C5181" t="e">
        <f>IF(
OR('Performance Securities'!B5181 = "8. Transferee of restricted securities", 'Performance Securities'!B5181 = "9. Any person (substitution for securities etc.)"),
'Performance Securities'!C5181,
IF(
'Performance Securities'!B5181 = "",
#N/A,
'Performance Securities'!B5181)
)</f>
        <v>#N/A</v>
      </c>
      <c r="D5181" t="e">
        <f>IF(
OR('Options or Warrants'!B5181 = "8. Transferee of restricted securities", 'Options or Warrants'!B5181 = "9. Any person (substitution for securities etc.)"),
'Options or Warrants'!C5181,
IF(
'Options or Warrants'!B5181 = "",
#N/A,
'Options or Warrants'!B5181)
)</f>
        <v>#N/A</v>
      </c>
      <c r="E5181" t="e">
        <f>IF(
OR('Options - Free Attaching'!B5181 = "8. Transferee of restricted securities", 'Options - Free Attaching'!B5181 = "9. Any person (substitution for securities etc.)"),
'Options - Free Attaching'!C5181,
IF(
'Options - Free Attaching'!B5181 = "",
#N/A,
'Options - Free Attaching'!B5181)
)</f>
        <v>#N/A</v>
      </c>
      <c r="F5181" t="e">
        <f>IF(
OR('Con. Notes - Conversion'!B5181 = "8. Transferee of restricted securities", 'Con. Notes - Conversion'!B5181 = "9. Any person (substitution for securities etc.)"),
'Con. Notes - Conversion'!C5181,
IF(
'Con. Notes - Conversion'!B5181 = "",
#N/A,
'Con. Notes - Conversion'!B5181)
)</f>
        <v>#N/A</v>
      </c>
      <c r="G5181" t="e">
        <f>IF(
OR('Con. Notes - No Conversion'!B5181 = "8. Transferee of restricted securities", 'Con. Notes - No Conversion'!B5181 = "9. Any person (substitution for securities etc.)"),
'Con. Notes - No Conversion'!C5181,
IF(
'Con. Notes - No Conversion'!B5181 = "",
#N/A,
'Con. Notes - No Conversion'!B5181)
)</f>
        <v>#N/A</v>
      </c>
    </row>
    <row r="5182" spans="1:7" x14ac:dyDescent="0.25">
      <c r="A5182" t="e">
        <f>IF(
OR(Shares!B5182 = "8. Transferee of restricted securities", Shares!B5182 = "9. Any person (substitution for securities etc.)"),
Shares!C5182,
IF(
Shares!B5182 = "",
#N/A,
Shares!B5182)
)</f>
        <v>#N/A</v>
      </c>
      <c r="B5182" t="e">
        <f>IF(
OR('Shares - LTR - Granted'!B5182 = "8. Transferee of restricted securities", 'Shares - LTR - Granted'!B5182 = "9. Any person (substitution for securities etc.)"),
'Shares - LTR - Granted'!C5182,
IF(
'Shares - LTR - Granted'!B5182 = "",
#N/A,
'Shares - LTR - Granted'!B5182)
)</f>
        <v>#N/A</v>
      </c>
      <c r="C5182" t="e">
        <f>IF(
OR('Performance Securities'!B5182 = "8. Transferee of restricted securities", 'Performance Securities'!B5182 = "9. Any person (substitution for securities etc.)"),
'Performance Securities'!C5182,
IF(
'Performance Securities'!B5182 = "",
#N/A,
'Performance Securities'!B5182)
)</f>
        <v>#N/A</v>
      </c>
      <c r="D5182" t="e">
        <f>IF(
OR('Options or Warrants'!B5182 = "8. Transferee of restricted securities", 'Options or Warrants'!B5182 = "9. Any person (substitution for securities etc.)"),
'Options or Warrants'!C5182,
IF(
'Options or Warrants'!B5182 = "",
#N/A,
'Options or Warrants'!B5182)
)</f>
        <v>#N/A</v>
      </c>
      <c r="E5182" t="e">
        <f>IF(
OR('Options - Free Attaching'!B5182 = "8. Transferee of restricted securities", 'Options - Free Attaching'!B5182 = "9. Any person (substitution for securities etc.)"),
'Options - Free Attaching'!C5182,
IF(
'Options - Free Attaching'!B5182 = "",
#N/A,
'Options - Free Attaching'!B5182)
)</f>
        <v>#N/A</v>
      </c>
      <c r="F5182" t="e">
        <f>IF(
OR('Con. Notes - Conversion'!B5182 = "8. Transferee of restricted securities", 'Con. Notes - Conversion'!B5182 = "9. Any person (substitution for securities etc.)"),
'Con. Notes - Conversion'!C5182,
IF(
'Con. Notes - Conversion'!B5182 = "",
#N/A,
'Con. Notes - Conversion'!B5182)
)</f>
        <v>#N/A</v>
      </c>
      <c r="G5182" t="e">
        <f>IF(
OR('Con. Notes - No Conversion'!B5182 = "8. Transferee of restricted securities", 'Con. Notes - No Conversion'!B5182 = "9. Any person (substitution for securities etc.)"),
'Con. Notes - No Conversion'!C5182,
IF(
'Con. Notes - No Conversion'!B5182 = "",
#N/A,
'Con. Notes - No Conversion'!B5182)
)</f>
        <v>#N/A</v>
      </c>
    </row>
    <row r="5183" spans="1:7" x14ac:dyDescent="0.25">
      <c r="A5183" t="e">
        <f>IF(
OR(Shares!B5183 = "8. Transferee of restricted securities", Shares!B5183 = "9. Any person (substitution for securities etc.)"),
Shares!C5183,
IF(
Shares!B5183 = "",
#N/A,
Shares!B5183)
)</f>
        <v>#N/A</v>
      </c>
      <c r="B5183" t="e">
        <f>IF(
OR('Shares - LTR - Granted'!B5183 = "8. Transferee of restricted securities", 'Shares - LTR - Granted'!B5183 = "9. Any person (substitution for securities etc.)"),
'Shares - LTR - Granted'!C5183,
IF(
'Shares - LTR - Granted'!B5183 = "",
#N/A,
'Shares - LTR - Granted'!B5183)
)</f>
        <v>#N/A</v>
      </c>
      <c r="C5183" t="e">
        <f>IF(
OR('Performance Securities'!B5183 = "8. Transferee of restricted securities", 'Performance Securities'!B5183 = "9. Any person (substitution for securities etc.)"),
'Performance Securities'!C5183,
IF(
'Performance Securities'!B5183 = "",
#N/A,
'Performance Securities'!B5183)
)</f>
        <v>#N/A</v>
      </c>
      <c r="D5183" t="e">
        <f>IF(
OR('Options or Warrants'!B5183 = "8. Transferee of restricted securities", 'Options or Warrants'!B5183 = "9. Any person (substitution for securities etc.)"),
'Options or Warrants'!C5183,
IF(
'Options or Warrants'!B5183 = "",
#N/A,
'Options or Warrants'!B5183)
)</f>
        <v>#N/A</v>
      </c>
      <c r="E5183" t="e">
        <f>IF(
OR('Options - Free Attaching'!B5183 = "8. Transferee of restricted securities", 'Options - Free Attaching'!B5183 = "9. Any person (substitution for securities etc.)"),
'Options - Free Attaching'!C5183,
IF(
'Options - Free Attaching'!B5183 = "",
#N/A,
'Options - Free Attaching'!B5183)
)</f>
        <v>#N/A</v>
      </c>
      <c r="F5183" t="e">
        <f>IF(
OR('Con. Notes - Conversion'!B5183 = "8. Transferee of restricted securities", 'Con. Notes - Conversion'!B5183 = "9. Any person (substitution for securities etc.)"),
'Con. Notes - Conversion'!C5183,
IF(
'Con. Notes - Conversion'!B5183 = "",
#N/A,
'Con. Notes - Conversion'!B5183)
)</f>
        <v>#N/A</v>
      </c>
      <c r="G5183" t="e">
        <f>IF(
OR('Con. Notes - No Conversion'!B5183 = "8. Transferee of restricted securities", 'Con. Notes - No Conversion'!B5183 = "9. Any person (substitution for securities etc.)"),
'Con. Notes - No Conversion'!C5183,
IF(
'Con. Notes - No Conversion'!B5183 = "",
#N/A,
'Con. Notes - No Conversion'!B5183)
)</f>
        <v>#N/A</v>
      </c>
    </row>
    <row r="5184" spans="1:7" x14ac:dyDescent="0.25">
      <c r="A5184" t="e">
        <f>IF(
OR(Shares!B5184 = "8. Transferee of restricted securities", Shares!B5184 = "9. Any person (substitution for securities etc.)"),
Shares!C5184,
IF(
Shares!B5184 = "",
#N/A,
Shares!B5184)
)</f>
        <v>#N/A</v>
      </c>
      <c r="B5184" t="e">
        <f>IF(
OR('Shares - LTR - Granted'!B5184 = "8. Transferee of restricted securities", 'Shares - LTR - Granted'!B5184 = "9. Any person (substitution for securities etc.)"),
'Shares - LTR - Granted'!C5184,
IF(
'Shares - LTR - Granted'!B5184 = "",
#N/A,
'Shares - LTR - Granted'!B5184)
)</f>
        <v>#N/A</v>
      </c>
      <c r="C5184" t="e">
        <f>IF(
OR('Performance Securities'!B5184 = "8. Transferee of restricted securities", 'Performance Securities'!B5184 = "9. Any person (substitution for securities etc.)"),
'Performance Securities'!C5184,
IF(
'Performance Securities'!B5184 = "",
#N/A,
'Performance Securities'!B5184)
)</f>
        <v>#N/A</v>
      </c>
      <c r="D5184" t="e">
        <f>IF(
OR('Options or Warrants'!B5184 = "8. Transferee of restricted securities", 'Options or Warrants'!B5184 = "9. Any person (substitution for securities etc.)"),
'Options or Warrants'!C5184,
IF(
'Options or Warrants'!B5184 = "",
#N/A,
'Options or Warrants'!B5184)
)</f>
        <v>#N/A</v>
      </c>
      <c r="E5184" t="e">
        <f>IF(
OR('Options - Free Attaching'!B5184 = "8. Transferee of restricted securities", 'Options - Free Attaching'!B5184 = "9. Any person (substitution for securities etc.)"),
'Options - Free Attaching'!C5184,
IF(
'Options - Free Attaching'!B5184 = "",
#N/A,
'Options - Free Attaching'!B5184)
)</f>
        <v>#N/A</v>
      </c>
      <c r="F5184" t="e">
        <f>IF(
OR('Con. Notes - Conversion'!B5184 = "8. Transferee of restricted securities", 'Con. Notes - Conversion'!B5184 = "9. Any person (substitution for securities etc.)"),
'Con. Notes - Conversion'!C5184,
IF(
'Con. Notes - Conversion'!B5184 = "",
#N/A,
'Con. Notes - Conversion'!B5184)
)</f>
        <v>#N/A</v>
      </c>
      <c r="G5184" t="e">
        <f>IF(
OR('Con. Notes - No Conversion'!B5184 = "8. Transferee of restricted securities", 'Con. Notes - No Conversion'!B5184 = "9. Any person (substitution for securities etc.)"),
'Con. Notes - No Conversion'!C5184,
IF(
'Con. Notes - No Conversion'!B5184 = "",
#N/A,
'Con. Notes - No Conversion'!B5184)
)</f>
        <v>#N/A</v>
      </c>
    </row>
    <row r="5185" spans="1:7" x14ac:dyDescent="0.25">
      <c r="A5185" t="e">
        <f>IF(
OR(Shares!B5185 = "8. Transferee of restricted securities", Shares!B5185 = "9. Any person (substitution for securities etc.)"),
Shares!C5185,
IF(
Shares!B5185 = "",
#N/A,
Shares!B5185)
)</f>
        <v>#N/A</v>
      </c>
      <c r="B5185" t="e">
        <f>IF(
OR('Shares - LTR - Granted'!B5185 = "8. Transferee of restricted securities", 'Shares - LTR - Granted'!B5185 = "9. Any person (substitution for securities etc.)"),
'Shares - LTR - Granted'!C5185,
IF(
'Shares - LTR - Granted'!B5185 = "",
#N/A,
'Shares - LTR - Granted'!B5185)
)</f>
        <v>#N/A</v>
      </c>
      <c r="C5185" t="e">
        <f>IF(
OR('Performance Securities'!B5185 = "8. Transferee of restricted securities", 'Performance Securities'!B5185 = "9. Any person (substitution for securities etc.)"),
'Performance Securities'!C5185,
IF(
'Performance Securities'!B5185 = "",
#N/A,
'Performance Securities'!B5185)
)</f>
        <v>#N/A</v>
      </c>
      <c r="D5185" t="e">
        <f>IF(
OR('Options or Warrants'!B5185 = "8. Transferee of restricted securities", 'Options or Warrants'!B5185 = "9. Any person (substitution for securities etc.)"),
'Options or Warrants'!C5185,
IF(
'Options or Warrants'!B5185 = "",
#N/A,
'Options or Warrants'!B5185)
)</f>
        <v>#N/A</v>
      </c>
      <c r="E5185" t="e">
        <f>IF(
OR('Options - Free Attaching'!B5185 = "8. Transferee of restricted securities", 'Options - Free Attaching'!B5185 = "9. Any person (substitution for securities etc.)"),
'Options - Free Attaching'!C5185,
IF(
'Options - Free Attaching'!B5185 = "",
#N/A,
'Options - Free Attaching'!B5185)
)</f>
        <v>#N/A</v>
      </c>
      <c r="F5185" t="e">
        <f>IF(
OR('Con. Notes - Conversion'!B5185 = "8. Transferee of restricted securities", 'Con. Notes - Conversion'!B5185 = "9. Any person (substitution for securities etc.)"),
'Con. Notes - Conversion'!C5185,
IF(
'Con. Notes - Conversion'!B5185 = "",
#N/A,
'Con. Notes - Conversion'!B5185)
)</f>
        <v>#N/A</v>
      </c>
      <c r="G5185" t="e">
        <f>IF(
OR('Con. Notes - No Conversion'!B5185 = "8. Transferee of restricted securities", 'Con. Notes - No Conversion'!B5185 = "9. Any person (substitution for securities etc.)"),
'Con. Notes - No Conversion'!C5185,
IF(
'Con. Notes - No Conversion'!B5185 = "",
#N/A,
'Con. Notes - No Conversion'!B5185)
)</f>
        <v>#N/A</v>
      </c>
    </row>
    <row r="5186" spans="1:7" x14ac:dyDescent="0.25">
      <c r="A5186" t="e">
        <f>IF(
OR(Shares!B5186 = "8. Transferee of restricted securities", Shares!B5186 = "9. Any person (substitution for securities etc.)"),
Shares!C5186,
IF(
Shares!B5186 = "",
#N/A,
Shares!B5186)
)</f>
        <v>#N/A</v>
      </c>
      <c r="B5186" t="e">
        <f>IF(
OR('Shares - LTR - Granted'!B5186 = "8. Transferee of restricted securities", 'Shares - LTR - Granted'!B5186 = "9. Any person (substitution for securities etc.)"),
'Shares - LTR - Granted'!C5186,
IF(
'Shares - LTR - Granted'!B5186 = "",
#N/A,
'Shares - LTR - Granted'!B5186)
)</f>
        <v>#N/A</v>
      </c>
      <c r="C5186" t="e">
        <f>IF(
OR('Performance Securities'!B5186 = "8. Transferee of restricted securities", 'Performance Securities'!B5186 = "9. Any person (substitution for securities etc.)"),
'Performance Securities'!C5186,
IF(
'Performance Securities'!B5186 = "",
#N/A,
'Performance Securities'!B5186)
)</f>
        <v>#N/A</v>
      </c>
      <c r="D5186" t="e">
        <f>IF(
OR('Options or Warrants'!B5186 = "8. Transferee of restricted securities", 'Options or Warrants'!B5186 = "9. Any person (substitution for securities etc.)"),
'Options or Warrants'!C5186,
IF(
'Options or Warrants'!B5186 = "",
#N/A,
'Options or Warrants'!B5186)
)</f>
        <v>#N/A</v>
      </c>
      <c r="E5186" t="e">
        <f>IF(
OR('Options - Free Attaching'!B5186 = "8. Transferee of restricted securities", 'Options - Free Attaching'!B5186 = "9. Any person (substitution for securities etc.)"),
'Options - Free Attaching'!C5186,
IF(
'Options - Free Attaching'!B5186 = "",
#N/A,
'Options - Free Attaching'!B5186)
)</f>
        <v>#N/A</v>
      </c>
      <c r="F5186" t="e">
        <f>IF(
OR('Con. Notes - Conversion'!B5186 = "8. Transferee of restricted securities", 'Con. Notes - Conversion'!B5186 = "9. Any person (substitution for securities etc.)"),
'Con. Notes - Conversion'!C5186,
IF(
'Con. Notes - Conversion'!B5186 = "",
#N/A,
'Con. Notes - Conversion'!B5186)
)</f>
        <v>#N/A</v>
      </c>
      <c r="G5186" t="e">
        <f>IF(
OR('Con. Notes - No Conversion'!B5186 = "8. Transferee of restricted securities", 'Con. Notes - No Conversion'!B5186 = "9. Any person (substitution for securities etc.)"),
'Con. Notes - No Conversion'!C5186,
IF(
'Con. Notes - No Conversion'!B5186 = "",
#N/A,
'Con. Notes - No Conversion'!B5186)
)</f>
        <v>#N/A</v>
      </c>
    </row>
    <row r="5187" spans="1:7" x14ac:dyDescent="0.25">
      <c r="A5187" t="e">
        <f>IF(
OR(Shares!B5187 = "8. Transferee of restricted securities", Shares!B5187 = "9. Any person (substitution for securities etc.)"),
Shares!C5187,
IF(
Shares!B5187 = "",
#N/A,
Shares!B5187)
)</f>
        <v>#N/A</v>
      </c>
      <c r="B5187" t="e">
        <f>IF(
OR('Shares - LTR - Granted'!B5187 = "8. Transferee of restricted securities", 'Shares - LTR - Granted'!B5187 = "9. Any person (substitution for securities etc.)"),
'Shares - LTR - Granted'!C5187,
IF(
'Shares - LTR - Granted'!B5187 = "",
#N/A,
'Shares - LTR - Granted'!B5187)
)</f>
        <v>#N/A</v>
      </c>
      <c r="C5187" t="e">
        <f>IF(
OR('Performance Securities'!B5187 = "8. Transferee of restricted securities", 'Performance Securities'!B5187 = "9. Any person (substitution for securities etc.)"),
'Performance Securities'!C5187,
IF(
'Performance Securities'!B5187 = "",
#N/A,
'Performance Securities'!B5187)
)</f>
        <v>#N/A</v>
      </c>
      <c r="D5187" t="e">
        <f>IF(
OR('Options or Warrants'!B5187 = "8. Transferee of restricted securities", 'Options or Warrants'!B5187 = "9. Any person (substitution for securities etc.)"),
'Options or Warrants'!C5187,
IF(
'Options or Warrants'!B5187 = "",
#N/A,
'Options or Warrants'!B5187)
)</f>
        <v>#N/A</v>
      </c>
      <c r="E5187" t="e">
        <f>IF(
OR('Options - Free Attaching'!B5187 = "8. Transferee of restricted securities", 'Options - Free Attaching'!B5187 = "9. Any person (substitution for securities etc.)"),
'Options - Free Attaching'!C5187,
IF(
'Options - Free Attaching'!B5187 = "",
#N/A,
'Options - Free Attaching'!B5187)
)</f>
        <v>#N/A</v>
      </c>
      <c r="F5187" t="e">
        <f>IF(
OR('Con. Notes - Conversion'!B5187 = "8. Transferee of restricted securities", 'Con. Notes - Conversion'!B5187 = "9. Any person (substitution for securities etc.)"),
'Con. Notes - Conversion'!C5187,
IF(
'Con. Notes - Conversion'!B5187 = "",
#N/A,
'Con. Notes - Conversion'!B5187)
)</f>
        <v>#N/A</v>
      </c>
      <c r="G5187" t="e">
        <f>IF(
OR('Con. Notes - No Conversion'!B5187 = "8. Transferee of restricted securities", 'Con. Notes - No Conversion'!B5187 = "9. Any person (substitution for securities etc.)"),
'Con. Notes - No Conversion'!C5187,
IF(
'Con. Notes - No Conversion'!B5187 = "",
#N/A,
'Con. Notes - No Conversion'!B5187)
)</f>
        <v>#N/A</v>
      </c>
    </row>
    <row r="5188" spans="1:7" x14ac:dyDescent="0.25">
      <c r="A5188" t="e">
        <f>IF(
OR(Shares!B5188 = "8. Transferee of restricted securities", Shares!B5188 = "9. Any person (substitution for securities etc.)"),
Shares!C5188,
IF(
Shares!B5188 = "",
#N/A,
Shares!B5188)
)</f>
        <v>#N/A</v>
      </c>
      <c r="B5188" t="e">
        <f>IF(
OR('Shares - LTR - Granted'!B5188 = "8. Transferee of restricted securities", 'Shares - LTR - Granted'!B5188 = "9. Any person (substitution for securities etc.)"),
'Shares - LTR - Granted'!C5188,
IF(
'Shares - LTR - Granted'!B5188 = "",
#N/A,
'Shares - LTR - Granted'!B5188)
)</f>
        <v>#N/A</v>
      </c>
      <c r="C5188" t="e">
        <f>IF(
OR('Performance Securities'!B5188 = "8. Transferee of restricted securities", 'Performance Securities'!B5188 = "9. Any person (substitution for securities etc.)"),
'Performance Securities'!C5188,
IF(
'Performance Securities'!B5188 = "",
#N/A,
'Performance Securities'!B5188)
)</f>
        <v>#N/A</v>
      </c>
      <c r="D5188" t="e">
        <f>IF(
OR('Options or Warrants'!B5188 = "8. Transferee of restricted securities", 'Options or Warrants'!B5188 = "9. Any person (substitution for securities etc.)"),
'Options or Warrants'!C5188,
IF(
'Options or Warrants'!B5188 = "",
#N/A,
'Options or Warrants'!B5188)
)</f>
        <v>#N/A</v>
      </c>
      <c r="E5188" t="e">
        <f>IF(
OR('Options - Free Attaching'!B5188 = "8. Transferee of restricted securities", 'Options - Free Attaching'!B5188 = "9. Any person (substitution for securities etc.)"),
'Options - Free Attaching'!C5188,
IF(
'Options - Free Attaching'!B5188 = "",
#N/A,
'Options - Free Attaching'!B5188)
)</f>
        <v>#N/A</v>
      </c>
      <c r="F5188" t="e">
        <f>IF(
OR('Con. Notes - Conversion'!B5188 = "8. Transferee of restricted securities", 'Con. Notes - Conversion'!B5188 = "9. Any person (substitution for securities etc.)"),
'Con. Notes - Conversion'!C5188,
IF(
'Con. Notes - Conversion'!B5188 = "",
#N/A,
'Con. Notes - Conversion'!B5188)
)</f>
        <v>#N/A</v>
      </c>
      <c r="G5188" t="e">
        <f>IF(
OR('Con. Notes - No Conversion'!B5188 = "8. Transferee of restricted securities", 'Con. Notes - No Conversion'!B5188 = "9. Any person (substitution for securities etc.)"),
'Con. Notes - No Conversion'!C5188,
IF(
'Con. Notes - No Conversion'!B5188 = "",
#N/A,
'Con. Notes - No Conversion'!B5188)
)</f>
        <v>#N/A</v>
      </c>
    </row>
    <row r="5189" spans="1:7" x14ac:dyDescent="0.25">
      <c r="A5189" t="e">
        <f>IF(
OR(Shares!B5189 = "8. Transferee of restricted securities", Shares!B5189 = "9. Any person (substitution for securities etc.)"),
Shares!C5189,
IF(
Shares!B5189 = "",
#N/A,
Shares!B5189)
)</f>
        <v>#N/A</v>
      </c>
      <c r="B5189" t="e">
        <f>IF(
OR('Shares - LTR - Granted'!B5189 = "8. Transferee of restricted securities", 'Shares - LTR - Granted'!B5189 = "9. Any person (substitution for securities etc.)"),
'Shares - LTR - Granted'!C5189,
IF(
'Shares - LTR - Granted'!B5189 = "",
#N/A,
'Shares - LTR - Granted'!B5189)
)</f>
        <v>#N/A</v>
      </c>
      <c r="C5189" t="e">
        <f>IF(
OR('Performance Securities'!B5189 = "8. Transferee of restricted securities", 'Performance Securities'!B5189 = "9. Any person (substitution for securities etc.)"),
'Performance Securities'!C5189,
IF(
'Performance Securities'!B5189 = "",
#N/A,
'Performance Securities'!B5189)
)</f>
        <v>#N/A</v>
      </c>
      <c r="D5189" t="e">
        <f>IF(
OR('Options or Warrants'!B5189 = "8. Transferee of restricted securities", 'Options or Warrants'!B5189 = "9. Any person (substitution for securities etc.)"),
'Options or Warrants'!C5189,
IF(
'Options or Warrants'!B5189 = "",
#N/A,
'Options or Warrants'!B5189)
)</f>
        <v>#N/A</v>
      </c>
      <c r="E5189" t="e">
        <f>IF(
OR('Options - Free Attaching'!B5189 = "8. Transferee of restricted securities", 'Options - Free Attaching'!B5189 = "9. Any person (substitution for securities etc.)"),
'Options - Free Attaching'!C5189,
IF(
'Options - Free Attaching'!B5189 = "",
#N/A,
'Options - Free Attaching'!B5189)
)</f>
        <v>#N/A</v>
      </c>
      <c r="F5189" t="e">
        <f>IF(
OR('Con. Notes - Conversion'!B5189 = "8. Transferee of restricted securities", 'Con. Notes - Conversion'!B5189 = "9. Any person (substitution for securities etc.)"),
'Con. Notes - Conversion'!C5189,
IF(
'Con. Notes - Conversion'!B5189 = "",
#N/A,
'Con. Notes - Conversion'!B5189)
)</f>
        <v>#N/A</v>
      </c>
      <c r="G5189" t="e">
        <f>IF(
OR('Con. Notes - No Conversion'!B5189 = "8. Transferee of restricted securities", 'Con. Notes - No Conversion'!B5189 = "9. Any person (substitution for securities etc.)"),
'Con. Notes - No Conversion'!C5189,
IF(
'Con. Notes - No Conversion'!B5189 = "",
#N/A,
'Con. Notes - No Conversion'!B5189)
)</f>
        <v>#N/A</v>
      </c>
    </row>
    <row r="5190" spans="1:7" x14ac:dyDescent="0.25">
      <c r="A5190" t="e">
        <f>IF(
OR(Shares!B5190 = "8. Transferee of restricted securities", Shares!B5190 = "9. Any person (substitution for securities etc.)"),
Shares!C5190,
IF(
Shares!B5190 = "",
#N/A,
Shares!B5190)
)</f>
        <v>#N/A</v>
      </c>
      <c r="B5190" t="e">
        <f>IF(
OR('Shares - LTR - Granted'!B5190 = "8. Transferee of restricted securities", 'Shares - LTR - Granted'!B5190 = "9. Any person (substitution for securities etc.)"),
'Shares - LTR - Granted'!C5190,
IF(
'Shares - LTR - Granted'!B5190 = "",
#N/A,
'Shares - LTR - Granted'!B5190)
)</f>
        <v>#N/A</v>
      </c>
      <c r="C5190" t="e">
        <f>IF(
OR('Performance Securities'!B5190 = "8. Transferee of restricted securities", 'Performance Securities'!B5190 = "9. Any person (substitution for securities etc.)"),
'Performance Securities'!C5190,
IF(
'Performance Securities'!B5190 = "",
#N/A,
'Performance Securities'!B5190)
)</f>
        <v>#N/A</v>
      </c>
      <c r="D5190" t="e">
        <f>IF(
OR('Options or Warrants'!B5190 = "8. Transferee of restricted securities", 'Options or Warrants'!B5190 = "9. Any person (substitution for securities etc.)"),
'Options or Warrants'!C5190,
IF(
'Options or Warrants'!B5190 = "",
#N/A,
'Options or Warrants'!B5190)
)</f>
        <v>#N/A</v>
      </c>
      <c r="E5190" t="e">
        <f>IF(
OR('Options - Free Attaching'!B5190 = "8. Transferee of restricted securities", 'Options - Free Attaching'!B5190 = "9. Any person (substitution for securities etc.)"),
'Options - Free Attaching'!C5190,
IF(
'Options - Free Attaching'!B5190 = "",
#N/A,
'Options - Free Attaching'!B5190)
)</f>
        <v>#N/A</v>
      </c>
      <c r="F5190" t="e">
        <f>IF(
OR('Con. Notes - Conversion'!B5190 = "8. Transferee of restricted securities", 'Con. Notes - Conversion'!B5190 = "9. Any person (substitution for securities etc.)"),
'Con. Notes - Conversion'!C5190,
IF(
'Con. Notes - Conversion'!B5190 = "",
#N/A,
'Con. Notes - Conversion'!B5190)
)</f>
        <v>#N/A</v>
      </c>
      <c r="G5190" t="e">
        <f>IF(
OR('Con. Notes - No Conversion'!B5190 = "8. Transferee of restricted securities", 'Con. Notes - No Conversion'!B5190 = "9. Any person (substitution for securities etc.)"),
'Con. Notes - No Conversion'!C5190,
IF(
'Con. Notes - No Conversion'!B5190 = "",
#N/A,
'Con. Notes - No Conversion'!B5190)
)</f>
        <v>#N/A</v>
      </c>
    </row>
    <row r="5191" spans="1:7" x14ac:dyDescent="0.25">
      <c r="A5191" t="e">
        <f>IF(
OR(Shares!B5191 = "8. Transferee of restricted securities", Shares!B5191 = "9. Any person (substitution for securities etc.)"),
Shares!C5191,
IF(
Shares!B5191 = "",
#N/A,
Shares!B5191)
)</f>
        <v>#N/A</v>
      </c>
      <c r="B5191" t="e">
        <f>IF(
OR('Shares - LTR - Granted'!B5191 = "8. Transferee of restricted securities", 'Shares - LTR - Granted'!B5191 = "9. Any person (substitution for securities etc.)"),
'Shares - LTR - Granted'!C5191,
IF(
'Shares - LTR - Granted'!B5191 = "",
#N/A,
'Shares - LTR - Granted'!B5191)
)</f>
        <v>#N/A</v>
      </c>
      <c r="C5191" t="e">
        <f>IF(
OR('Performance Securities'!B5191 = "8. Transferee of restricted securities", 'Performance Securities'!B5191 = "9. Any person (substitution for securities etc.)"),
'Performance Securities'!C5191,
IF(
'Performance Securities'!B5191 = "",
#N/A,
'Performance Securities'!B5191)
)</f>
        <v>#N/A</v>
      </c>
      <c r="D5191" t="e">
        <f>IF(
OR('Options or Warrants'!B5191 = "8. Transferee of restricted securities", 'Options or Warrants'!B5191 = "9. Any person (substitution for securities etc.)"),
'Options or Warrants'!C5191,
IF(
'Options or Warrants'!B5191 = "",
#N/A,
'Options or Warrants'!B5191)
)</f>
        <v>#N/A</v>
      </c>
      <c r="E5191" t="e">
        <f>IF(
OR('Options - Free Attaching'!B5191 = "8. Transferee of restricted securities", 'Options - Free Attaching'!B5191 = "9. Any person (substitution for securities etc.)"),
'Options - Free Attaching'!C5191,
IF(
'Options - Free Attaching'!B5191 = "",
#N/A,
'Options - Free Attaching'!B5191)
)</f>
        <v>#N/A</v>
      </c>
      <c r="F5191" t="e">
        <f>IF(
OR('Con. Notes - Conversion'!B5191 = "8. Transferee of restricted securities", 'Con. Notes - Conversion'!B5191 = "9. Any person (substitution for securities etc.)"),
'Con. Notes - Conversion'!C5191,
IF(
'Con. Notes - Conversion'!B5191 = "",
#N/A,
'Con. Notes - Conversion'!B5191)
)</f>
        <v>#N/A</v>
      </c>
      <c r="G5191" t="e">
        <f>IF(
OR('Con. Notes - No Conversion'!B5191 = "8. Transferee of restricted securities", 'Con. Notes - No Conversion'!B5191 = "9. Any person (substitution for securities etc.)"),
'Con. Notes - No Conversion'!C5191,
IF(
'Con. Notes - No Conversion'!B5191 = "",
#N/A,
'Con. Notes - No Conversion'!B5191)
)</f>
        <v>#N/A</v>
      </c>
    </row>
    <row r="5192" spans="1:7" x14ac:dyDescent="0.25">
      <c r="A5192" t="e">
        <f>IF(
OR(Shares!B5192 = "8. Transferee of restricted securities", Shares!B5192 = "9. Any person (substitution for securities etc.)"),
Shares!C5192,
IF(
Shares!B5192 = "",
#N/A,
Shares!B5192)
)</f>
        <v>#N/A</v>
      </c>
      <c r="B5192" t="e">
        <f>IF(
OR('Shares - LTR - Granted'!B5192 = "8. Transferee of restricted securities", 'Shares - LTR - Granted'!B5192 = "9. Any person (substitution for securities etc.)"),
'Shares - LTR - Granted'!C5192,
IF(
'Shares - LTR - Granted'!B5192 = "",
#N/A,
'Shares - LTR - Granted'!B5192)
)</f>
        <v>#N/A</v>
      </c>
      <c r="C5192" t="e">
        <f>IF(
OR('Performance Securities'!B5192 = "8. Transferee of restricted securities", 'Performance Securities'!B5192 = "9. Any person (substitution for securities etc.)"),
'Performance Securities'!C5192,
IF(
'Performance Securities'!B5192 = "",
#N/A,
'Performance Securities'!B5192)
)</f>
        <v>#N/A</v>
      </c>
      <c r="D5192" t="e">
        <f>IF(
OR('Options or Warrants'!B5192 = "8. Transferee of restricted securities", 'Options or Warrants'!B5192 = "9. Any person (substitution for securities etc.)"),
'Options or Warrants'!C5192,
IF(
'Options or Warrants'!B5192 = "",
#N/A,
'Options or Warrants'!B5192)
)</f>
        <v>#N/A</v>
      </c>
      <c r="E5192" t="e">
        <f>IF(
OR('Options - Free Attaching'!B5192 = "8. Transferee of restricted securities", 'Options - Free Attaching'!B5192 = "9. Any person (substitution for securities etc.)"),
'Options - Free Attaching'!C5192,
IF(
'Options - Free Attaching'!B5192 = "",
#N/A,
'Options - Free Attaching'!B5192)
)</f>
        <v>#N/A</v>
      </c>
      <c r="F5192" t="e">
        <f>IF(
OR('Con. Notes - Conversion'!B5192 = "8. Transferee of restricted securities", 'Con. Notes - Conversion'!B5192 = "9. Any person (substitution for securities etc.)"),
'Con. Notes - Conversion'!C5192,
IF(
'Con. Notes - Conversion'!B5192 = "",
#N/A,
'Con. Notes - Conversion'!B5192)
)</f>
        <v>#N/A</v>
      </c>
      <c r="G5192" t="e">
        <f>IF(
OR('Con. Notes - No Conversion'!B5192 = "8. Transferee of restricted securities", 'Con. Notes - No Conversion'!B5192 = "9. Any person (substitution for securities etc.)"),
'Con. Notes - No Conversion'!C5192,
IF(
'Con. Notes - No Conversion'!B5192 = "",
#N/A,
'Con. Notes - No Conversion'!B5192)
)</f>
        <v>#N/A</v>
      </c>
    </row>
    <row r="5193" spans="1:7" x14ac:dyDescent="0.25">
      <c r="A5193" t="e">
        <f>IF(
OR(Shares!B5193 = "8. Transferee of restricted securities", Shares!B5193 = "9. Any person (substitution for securities etc.)"),
Shares!C5193,
IF(
Shares!B5193 = "",
#N/A,
Shares!B5193)
)</f>
        <v>#N/A</v>
      </c>
      <c r="B5193" t="e">
        <f>IF(
OR('Shares - LTR - Granted'!B5193 = "8. Transferee of restricted securities", 'Shares - LTR - Granted'!B5193 = "9. Any person (substitution for securities etc.)"),
'Shares - LTR - Granted'!C5193,
IF(
'Shares - LTR - Granted'!B5193 = "",
#N/A,
'Shares - LTR - Granted'!B5193)
)</f>
        <v>#N/A</v>
      </c>
      <c r="C5193" t="e">
        <f>IF(
OR('Performance Securities'!B5193 = "8. Transferee of restricted securities", 'Performance Securities'!B5193 = "9. Any person (substitution for securities etc.)"),
'Performance Securities'!C5193,
IF(
'Performance Securities'!B5193 = "",
#N/A,
'Performance Securities'!B5193)
)</f>
        <v>#N/A</v>
      </c>
      <c r="D5193" t="e">
        <f>IF(
OR('Options or Warrants'!B5193 = "8. Transferee of restricted securities", 'Options or Warrants'!B5193 = "9. Any person (substitution for securities etc.)"),
'Options or Warrants'!C5193,
IF(
'Options or Warrants'!B5193 = "",
#N/A,
'Options or Warrants'!B5193)
)</f>
        <v>#N/A</v>
      </c>
      <c r="E5193" t="e">
        <f>IF(
OR('Options - Free Attaching'!B5193 = "8. Transferee of restricted securities", 'Options - Free Attaching'!B5193 = "9. Any person (substitution for securities etc.)"),
'Options - Free Attaching'!C5193,
IF(
'Options - Free Attaching'!B5193 = "",
#N/A,
'Options - Free Attaching'!B5193)
)</f>
        <v>#N/A</v>
      </c>
      <c r="F5193" t="e">
        <f>IF(
OR('Con. Notes - Conversion'!B5193 = "8. Transferee of restricted securities", 'Con. Notes - Conversion'!B5193 = "9. Any person (substitution for securities etc.)"),
'Con. Notes - Conversion'!C5193,
IF(
'Con. Notes - Conversion'!B5193 = "",
#N/A,
'Con. Notes - Conversion'!B5193)
)</f>
        <v>#N/A</v>
      </c>
      <c r="G5193" t="e">
        <f>IF(
OR('Con. Notes - No Conversion'!B5193 = "8. Transferee of restricted securities", 'Con. Notes - No Conversion'!B5193 = "9. Any person (substitution for securities etc.)"),
'Con. Notes - No Conversion'!C5193,
IF(
'Con. Notes - No Conversion'!B5193 = "",
#N/A,
'Con. Notes - No Conversion'!B5193)
)</f>
        <v>#N/A</v>
      </c>
    </row>
    <row r="5194" spans="1:7" x14ac:dyDescent="0.25">
      <c r="A5194" t="e">
        <f>IF(
OR(Shares!B5194 = "8. Transferee of restricted securities", Shares!B5194 = "9. Any person (substitution for securities etc.)"),
Shares!C5194,
IF(
Shares!B5194 = "",
#N/A,
Shares!B5194)
)</f>
        <v>#N/A</v>
      </c>
      <c r="B5194" t="e">
        <f>IF(
OR('Shares - LTR - Granted'!B5194 = "8. Transferee of restricted securities", 'Shares - LTR - Granted'!B5194 = "9. Any person (substitution for securities etc.)"),
'Shares - LTR - Granted'!C5194,
IF(
'Shares - LTR - Granted'!B5194 = "",
#N/A,
'Shares - LTR - Granted'!B5194)
)</f>
        <v>#N/A</v>
      </c>
      <c r="C5194" t="e">
        <f>IF(
OR('Performance Securities'!B5194 = "8. Transferee of restricted securities", 'Performance Securities'!B5194 = "9. Any person (substitution for securities etc.)"),
'Performance Securities'!C5194,
IF(
'Performance Securities'!B5194 = "",
#N/A,
'Performance Securities'!B5194)
)</f>
        <v>#N/A</v>
      </c>
      <c r="D5194" t="e">
        <f>IF(
OR('Options or Warrants'!B5194 = "8. Transferee of restricted securities", 'Options or Warrants'!B5194 = "9. Any person (substitution for securities etc.)"),
'Options or Warrants'!C5194,
IF(
'Options or Warrants'!B5194 = "",
#N/A,
'Options or Warrants'!B5194)
)</f>
        <v>#N/A</v>
      </c>
      <c r="E5194" t="e">
        <f>IF(
OR('Options - Free Attaching'!B5194 = "8. Transferee of restricted securities", 'Options - Free Attaching'!B5194 = "9. Any person (substitution for securities etc.)"),
'Options - Free Attaching'!C5194,
IF(
'Options - Free Attaching'!B5194 = "",
#N/A,
'Options - Free Attaching'!B5194)
)</f>
        <v>#N/A</v>
      </c>
      <c r="F5194" t="e">
        <f>IF(
OR('Con. Notes - Conversion'!B5194 = "8. Transferee of restricted securities", 'Con. Notes - Conversion'!B5194 = "9. Any person (substitution for securities etc.)"),
'Con. Notes - Conversion'!C5194,
IF(
'Con. Notes - Conversion'!B5194 = "",
#N/A,
'Con. Notes - Conversion'!B5194)
)</f>
        <v>#N/A</v>
      </c>
      <c r="G5194" t="e">
        <f>IF(
OR('Con. Notes - No Conversion'!B5194 = "8. Transferee of restricted securities", 'Con. Notes - No Conversion'!B5194 = "9. Any person (substitution for securities etc.)"),
'Con. Notes - No Conversion'!C5194,
IF(
'Con. Notes - No Conversion'!B5194 = "",
#N/A,
'Con. Notes - No Conversion'!B5194)
)</f>
        <v>#N/A</v>
      </c>
    </row>
    <row r="5195" spans="1:7" x14ac:dyDescent="0.25">
      <c r="A5195" t="e">
        <f>IF(
OR(Shares!B5195 = "8. Transferee of restricted securities", Shares!B5195 = "9. Any person (substitution for securities etc.)"),
Shares!C5195,
IF(
Shares!B5195 = "",
#N/A,
Shares!B5195)
)</f>
        <v>#N/A</v>
      </c>
      <c r="B5195" t="e">
        <f>IF(
OR('Shares - LTR - Granted'!B5195 = "8. Transferee of restricted securities", 'Shares - LTR - Granted'!B5195 = "9. Any person (substitution for securities etc.)"),
'Shares - LTR - Granted'!C5195,
IF(
'Shares - LTR - Granted'!B5195 = "",
#N/A,
'Shares - LTR - Granted'!B5195)
)</f>
        <v>#N/A</v>
      </c>
      <c r="C5195" t="e">
        <f>IF(
OR('Performance Securities'!B5195 = "8. Transferee of restricted securities", 'Performance Securities'!B5195 = "9. Any person (substitution for securities etc.)"),
'Performance Securities'!C5195,
IF(
'Performance Securities'!B5195 = "",
#N/A,
'Performance Securities'!B5195)
)</f>
        <v>#N/A</v>
      </c>
      <c r="D5195" t="e">
        <f>IF(
OR('Options or Warrants'!B5195 = "8. Transferee of restricted securities", 'Options or Warrants'!B5195 = "9. Any person (substitution for securities etc.)"),
'Options or Warrants'!C5195,
IF(
'Options or Warrants'!B5195 = "",
#N/A,
'Options or Warrants'!B5195)
)</f>
        <v>#N/A</v>
      </c>
      <c r="E5195" t="e">
        <f>IF(
OR('Options - Free Attaching'!B5195 = "8. Transferee of restricted securities", 'Options - Free Attaching'!B5195 = "9. Any person (substitution for securities etc.)"),
'Options - Free Attaching'!C5195,
IF(
'Options - Free Attaching'!B5195 = "",
#N/A,
'Options - Free Attaching'!B5195)
)</f>
        <v>#N/A</v>
      </c>
      <c r="F5195" t="e">
        <f>IF(
OR('Con. Notes - Conversion'!B5195 = "8. Transferee of restricted securities", 'Con. Notes - Conversion'!B5195 = "9. Any person (substitution for securities etc.)"),
'Con. Notes - Conversion'!C5195,
IF(
'Con. Notes - Conversion'!B5195 = "",
#N/A,
'Con. Notes - Conversion'!B5195)
)</f>
        <v>#N/A</v>
      </c>
      <c r="G5195" t="e">
        <f>IF(
OR('Con. Notes - No Conversion'!B5195 = "8. Transferee of restricted securities", 'Con. Notes - No Conversion'!B5195 = "9. Any person (substitution for securities etc.)"),
'Con. Notes - No Conversion'!C5195,
IF(
'Con. Notes - No Conversion'!B5195 = "",
#N/A,
'Con. Notes - No Conversion'!B5195)
)</f>
        <v>#N/A</v>
      </c>
    </row>
    <row r="5196" spans="1:7" x14ac:dyDescent="0.25">
      <c r="A5196" t="e">
        <f>IF(
OR(Shares!B5196 = "8. Transferee of restricted securities", Shares!B5196 = "9. Any person (substitution for securities etc.)"),
Shares!C5196,
IF(
Shares!B5196 = "",
#N/A,
Shares!B5196)
)</f>
        <v>#N/A</v>
      </c>
      <c r="B5196" t="e">
        <f>IF(
OR('Shares - LTR - Granted'!B5196 = "8. Transferee of restricted securities", 'Shares - LTR - Granted'!B5196 = "9. Any person (substitution for securities etc.)"),
'Shares - LTR - Granted'!C5196,
IF(
'Shares - LTR - Granted'!B5196 = "",
#N/A,
'Shares - LTR - Granted'!B5196)
)</f>
        <v>#N/A</v>
      </c>
      <c r="C5196" t="e">
        <f>IF(
OR('Performance Securities'!B5196 = "8. Transferee of restricted securities", 'Performance Securities'!B5196 = "9. Any person (substitution for securities etc.)"),
'Performance Securities'!C5196,
IF(
'Performance Securities'!B5196 = "",
#N/A,
'Performance Securities'!B5196)
)</f>
        <v>#N/A</v>
      </c>
      <c r="D5196" t="e">
        <f>IF(
OR('Options or Warrants'!B5196 = "8. Transferee of restricted securities", 'Options or Warrants'!B5196 = "9. Any person (substitution for securities etc.)"),
'Options or Warrants'!C5196,
IF(
'Options or Warrants'!B5196 = "",
#N/A,
'Options or Warrants'!B5196)
)</f>
        <v>#N/A</v>
      </c>
      <c r="E5196" t="e">
        <f>IF(
OR('Options - Free Attaching'!B5196 = "8. Transferee of restricted securities", 'Options - Free Attaching'!B5196 = "9. Any person (substitution for securities etc.)"),
'Options - Free Attaching'!C5196,
IF(
'Options - Free Attaching'!B5196 = "",
#N/A,
'Options - Free Attaching'!B5196)
)</f>
        <v>#N/A</v>
      </c>
      <c r="F5196" t="e">
        <f>IF(
OR('Con. Notes - Conversion'!B5196 = "8. Transferee of restricted securities", 'Con. Notes - Conversion'!B5196 = "9. Any person (substitution for securities etc.)"),
'Con. Notes - Conversion'!C5196,
IF(
'Con. Notes - Conversion'!B5196 = "",
#N/A,
'Con. Notes - Conversion'!B5196)
)</f>
        <v>#N/A</v>
      </c>
      <c r="G5196" t="e">
        <f>IF(
OR('Con. Notes - No Conversion'!B5196 = "8. Transferee of restricted securities", 'Con. Notes - No Conversion'!B5196 = "9. Any person (substitution for securities etc.)"),
'Con. Notes - No Conversion'!C5196,
IF(
'Con. Notes - No Conversion'!B5196 = "",
#N/A,
'Con. Notes - No Conversion'!B5196)
)</f>
        <v>#N/A</v>
      </c>
    </row>
    <row r="5197" spans="1:7" x14ac:dyDescent="0.25">
      <c r="A5197" t="e">
        <f>IF(
OR(Shares!B5197 = "8. Transferee of restricted securities", Shares!B5197 = "9. Any person (substitution for securities etc.)"),
Shares!C5197,
IF(
Shares!B5197 = "",
#N/A,
Shares!B5197)
)</f>
        <v>#N/A</v>
      </c>
      <c r="B5197" t="e">
        <f>IF(
OR('Shares - LTR - Granted'!B5197 = "8. Transferee of restricted securities", 'Shares - LTR - Granted'!B5197 = "9. Any person (substitution for securities etc.)"),
'Shares - LTR - Granted'!C5197,
IF(
'Shares - LTR - Granted'!B5197 = "",
#N/A,
'Shares - LTR - Granted'!B5197)
)</f>
        <v>#N/A</v>
      </c>
      <c r="C5197" t="e">
        <f>IF(
OR('Performance Securities'!B5197 = "8. Transferee of restricted securities", 'Performance Securities'!B5197 = "9. Any person (substitution for securities etc.)"),
'Performance Securities'!C5197,
IF(
'Performance Securities'!B5197 = "",
#N/A,
'Performance Securities'!B5197)
)</f>
        <v>#N/A</v>
      </c>
      <c r="D5197" t="e">
        <f>IF(
OR('Options or Warrants'!B5197 = "8. Transferee of restricted securities", 'Options or Warrants'!B5197 = "9. Any person (substitution for securities etc.)"),
'Options or Warrants'!C5197,
IF(
'Options or Warrants'!B5197 = "",
#N/A,
'Options or Warrants'!B5197)
)</f>
        <v>#N/A</v>
      </c>
      <c r="E5197" t="e">
        <f>IF(
OR('Options - Free Attaching'!B5197 = "8. Transferee of restricted securities", 'Options - Free Attaching'!B5197 = "9. Any person (substitution for securities etc.)"),
'Options - Free Attaching'!C5197,
IF(
'Options - Free Attaching'!B5197 = "",
#N/A,
'Options - Free Attaching'!B5197)
)</f>
        <v>#N/A</v>
      </c>
      <c r="F5197" t="e">
        <f>IF(
OR('Con. Notes - Conversion'!B5197 = "8. Transferee of restricted securities", 'Con. Notes - Conversion'!B5197 = "9. Any person (substitution for securities etc.)"),
'Con. Notes - Conversion'!C5197,
IF(
'Con. Notes - Conversion'!B5197 = "",
#N/A,
'Con. Notes - Conversion'!B5197)
)</f>
        <v>#N/A</v>
      </c>
      <c r="G5197" t="e">
        <f>IF(
OR('Con. Notes - No Conversion'!B5197 = "8. Transferee of restricted securities", 'Con. Notes - No Conversion'!B5197 = "9. Any person (substitution for securities etc.)"),
'Con. Notes - No Conversion'!C5197,
IF(
'Con. Notes - No Conversion'!B5197 = "",
#N/A,
'Con. Notes - No Conversion'!B5197)
)</f>
        <v>#N/A</v>
      </c>
    </row>
    <row r="5198" spans="1:7" x14ac:dyDescent="0.25">
      <c r="A5198" t="e">
        <f>IF(
OR(Shares!B5198 = "8. Transferee of restricted securities", Shares!B5198 = "9. Any person (substitution for securities etc.)"),
Shares!C5198,
IF(
Shares!B5198 = "",
#N/A,
Shares!B5198)
)</f>
        <v>#N/A</v>
      </c>
      <c r="B5198" t="e">
        <f>IF(
OR('Shares - LTR - Granted'!B5198 = "8. Transferee of restricted securities", 'Shares - LTR - Granted'!B5198 = "9. Any person (substitution for securities etc.)"),
'Shares - LTR - Granted'!C5198,
IF(
'Shares - LTR - Granted'!B5198 = "",
#N/A,
'Shares - LTR - Granted'!B5198)
)</f>
        <v>#N/A</v>
      </c>
      <c r="C5198" t="e">
        <f>IF(
OR('Performance Securities'!B5198 = "8. Transferee of restricted securities", 'Performance Securities'!B5198 = "9. Any person (substitution for securities etc.)"),
'Performance Securities'!C5198,
IF(
'Performance Securities'!B5198 = "",
#N/A,
'Performance Securities'!B5198)
)</f>
        <v>#N/A</v>
      </c>
      <c r="D5198" t="e">
        <f>IF(
OR('Options or Warrants'!B5198 = "8. Transferee of restricted securities", 'Options or Warrants'!B5198 = "9. Any person (substitution for securities etc.)"),
'Options or Warrants'!C5198,
IF(
'Options or Warrants'!B5198 = "",
#N/A,
'Options or Warrants'!B5198)
)</f>
        <v>#N/A</v>
      </c>
      <c r="E5198" t="e">
        <f>IF(
OR('Options - Free Attaching'!B5198 = "8. Transferee of restricted securities", 'Options - Free Attaching'!B5198 = "9. Any person (substitution for securities etc.)"),
'Options - Free Attaching'!C5198,
IF(
'Options - Free Attaching'!B5198 = "",
#N/A,
'Options - Free Attaching'!B5198)
)</f>
        <v>#N/A</v>
      </c>
      <c r="F5198" t="e">
        <f>IF(
OR('Con. Notes - Conversion'!B5198 = "8. Transferee of restricted securities", 'Con. Notes - Conversion'!B5198 = "9. Any person (substitution for securities etc.)"),
'Con. Notes - Conversion'!C5198,
IF(
'Con. Notes - Conversion'!B5198 = "",
#N/A,
'Con. Notes - Conversion'!B5198)
)</f>
        <v>#N/A</v>
      </c>
      <c r="G5198" t="e">
        <f>IF(
OR('Con. Notes - No Conversion'!B5198 = "8. Transferee of restricted securities", 'Con. Notes - No Conversion'!B5198 = "9. Any person (substitution for securities etc.)"),
'Con. Notes - No Conversion'!C5198,
IF(
'Con. Notes - No Conversion'!B5198 = "",
#N/A,
'Con. Notes - No Conversion'!B5198)
)</f>
        <v>#N/A</v>
      </c>
    </row>
    <row r="5199" spans="1:7" x14ac:dyDescent="0.25">
      <c r="A5199" t="e">
        <f>IF(
OR(Shares!B5199 = "8. Transferee of restricted securities", Shares!B5199 = "9. Any person (substitution for securities etc.)"),
Shares!C5199,
IF(
Shares!B5199 = "",
#N/A,
Shares!B5199)
)</f>
        <v>#N/A</v>
      </c>
      <c r="B5199" t="e">
        <f>IF(
OR('Shares - LTR - Granted'!B5199 = "8. Transferee of restricted securities", 'Shares - LTR - Granted'!B5199 = "9. Any person (substitution for securities etc.)"),
'Shares - LTR - Granted'!C5199,
IF(
'Shares - LTR - Granted'!B5199 = "",
#N/A,
'Shares - LTR - Granted'!B5199)
)</f>
        <v>#N/A</v>
      </c>
      <c r="C5199" t="e">
        <f>IF(
OR('Performance Securities'!B5199 = "8. Transferee of restricted securities", 'Performance Securities'!B5199 = "9. Any person (substitution for securities etc.)"),
'Performance Securities'!C5199,
IF(
'Performance Securities'!B5199 = "",
#N/A,
'Performance Securities'!B5199)
)</f>
        <v>#N/A</v>
      </c>
      <c r="D5199" t="e">
        <f>IF(
OR('Options or Warrants'!B5199 = "8. Transferee of restricted securities", 'Options or Warrants'!B5199 = "9. Any person (substitution for securities etc.)"),
'Options or Warrants'!C5199,
IF(
'Options or Warrants'!B5199 = "",
#N/A,
'Options or Warrants'!B5199)
)</f>
        <v>#N/A</v>
      </c>
      <c r="E5199" t="e">
        <f>IF(
OR('Options - Free Attaching'!B5199 = "8. Transferee of restricted securities", 'Options - Free Attaching'!B5199 = "9. Any person (substitution for securities etc.)"),
'Options - Free Attaching'!C5199,
IF(
'Options - Free Attaching'!B5199 = "",
#N/A,
'Options - Free Attaching'!B5199)
)</f>
        <v>#N/A</v>
      </c>
      <c r="F5199" t="e">
        <f>IF(
OR('Con. Notes - Conversion'!B5199 = "8. Transferee of restricted securities", 'Con. Notes - Conversion'!B5199 = "9. Any person (substitution for securities etc.)"),
'Con. Notes - Conversion'!C5199,
IF(
'Con. Notes - Conversion'!B5199 = "",
#N/A,
'Con. Notes - Conversion'!B5199)
)</f>
        <v>#N/A</v>
      </c>
      <c r="G5199" t="e">
        <f>IF(
OR('Con. Notes - No Conversion'!B5199 = "8. Transferee of restricted securities", 'Con. Notes - No Conversion'!B5199 = "9. Any person (substitution for securities etc.)"),
'Con. Notes - No Conversion'!C5199,
IF(
'Con. Notes - No Conversion'!B5199 = "",
#N/A,
'Con. Notes - No Conversion'!B5199)
)</f>
        <v>#N/A</v>
      </c>
    </row>
    <row r="5200" spans="1:7" x14ac:dyDescent="0.25">
      <c r="A5200" t="e">
        <f>IF(
OR(Shares!B5200 = "8. Transferee of restricted securities", Shares!B5200 = "9. Any person (substitution for securities etc.)"),
Shares!C5200,
IF(
Shares!B5200 = "",
#N/A,
Shares!B5200)
)</f>
        <v>#N/A</v>
      </c>
      <c r="B5200" t="e">
        <f>IF(
OR('Shares - LTR - Granted'!B5200 = "8. Transferee of restricted securities", 'Shares - LTR - Granted'!B5200 = "9. Any person (substitution for securities etc.)"),
'Shares - LTR - Granted'!C5200,
IF(
'Shares - LTR - Granted'!B5200 = "",
#N/A,
'Shares - LTR - Granted'!B5200)
)</f>
        <v>#N/A</v>
      </c>
      <c r="C5200" t="e">
        <f>IF(
OR('Performance Securities'!B5200 = "8. Transferee of restricted securities", 'Performance Securities'!B5200 = "9. Any person (substitution for securities etc.)"),
'Performance Securities'!C5200,
IF(
'Performance Securities'!B5200 = "",
#N/A,
'Performance Securities'!B5200)
)</f>
        <v>#N/A</v>
      </c>
      <c r="D5200" t="e">
        <f>IF(
OR('Options or Warrants'!B5200 = "8. Transferee of restricted securities", 'Options or Warrants'!B5200 = "9. Any person (substitution for securities etc.)"),
'Options or Warrants'!C5200,
IF(
'Options or Warrants'!B5200 = "",
#N/A,
'Options or Warrants'!B5200)
)</f>
        <v>#N/A</v>
      </c>
      <c r="E5200" t="e">
        <f>IF(
OR('Options - Free Attaching'!B5200 = "8. Transferee of restricted securities", 'Options - Free Attaching'!B5200 = "9. Any person (substitution for securities etc.)"),
'Options - Free Attaching'!C5200,
IF(
'Options - Free Attaching'!B5200 = "",
#N/A,
'Options - Free Attaching'!B5200)
)</f>
        <v>#N/A</v>
      </c>
      <c r="F5200" t="e">
        <f>IF(
OR('Con. Notes - Conversion'!B5200 = "8. Transferee of restricted securities", 'Con. Notes - Conversion'!B5200 = "9. Any person (substitution for securities etc.)"),
'Con. Notes - Conversion'!C5200,
IF(
'Con. Notes - Conversion'!B5200 = "",
#N/A,
'Con. Notes - Conversion'!B5200)
)</f>
        <v>#N/A</v>
      </c>
      <c r="G5200" t="e">
        <f>IF(
OR('Con. Notes - No Conversion'!B5200 = "8. Transferee of restricted securities", 'Con. Notes - No Conversion'!B5200 = "9. Any person (substitution for securities etc.)"),
'Con. Notes - No Conversion'!C5200,
IF(
'Con. Notes - No Conversion'!B5200 = "",
#N/A,
'Con. Notes - No Conversion'!B5200)
)</f>
        <v>#N/A</v>
      </c>
    </row>
    <row r="5201" spans="1:7" x14ac:dyDescent="0.25">
      <c r="A5201" t="e">
        <f>IF(
OR(Shares!B5201 = "8. Transferee of restricted securities", Shares!B5201 = "9. Any person (substitution for securities etc.)"),
Shares!C5201,
IF(
Shares!B5201 = "",
#N/A,
Shares!B5201)
)</f>
        <v>#N/A</v>
      </c>
      <c r="B5201" t="e">
        <f>IF(
OR('Shares - LTR - Granted'!B5201 = "8. Transferee of restricted securities", 'Shares - LTR - Granted'!B5201 = "9. Any person (substitution for securities etc.)"),
'Shares - LTR - Granted'!C5201,
IF(
'Shares - LTR - Granted'!B5201 = "",
#N/A,
'Shares - LTR - Granted'!B5201)
)</f>
        <v>#N/A</v>
      </c>
      <c r="C5201" t="e">
        <f>IF(
OR('Performance Securities'!B5201 = "8. Transferee of restricted securities", 'Performance Securities'!B5201 = "9. Any person (substitution for securities etc.)"),
'Performance Securities'!C5201,
IF(
'Performance Securities'!B5201 = "",
#N/A,
'Performance Securities'!B5201)
)</f>
        <v>#N/A</v>
      </c>
      <c r="D5201" t="e">
        <f>IF(
OR('Options or Warrants'!B5201 = "8. Transferee of restricted securities", 'Options or Warrants'!B5201 = "9. Any person (substitution for securities etc.)"),
'Options or Warrants'!C5201,
IF(
'Options or Warrants'!B5201 = "",
#N/A,
'Options or Warrants'!B5201)
)</f>
        <v>#N/A</v>
      </c>
      <c r="E5201" t="e">
        <f>IF(
OR('Options - Free Attaching'!B5201 = "8. Transferee of restricted securities", 'Options - Free Attaching'!B5201 = "9. Any person (substitution for securities etc.)"),
'Options - Free Attaching'!C5201,
IF(
'Options - Free Attaching'!B5201 = "",
#N/A,
'Options - Free Attaching'!B5201)
)</f>
        <v>#N/A</v>
      </c>
      <c r="F5201" t="e">
        <f>IF(
OR('Con. Notes - Conversion'!B5201 = "8. Transferee of restricted securities", 'Con. Notes - Conversion'!B5201 = "9. Any person (substitution for securities etc.)"),
'Con. Notes - Conversion'!C5201,
IF(
'Con. Notes - Conversion'!B5201 = "",
#N/A,
'Con. Notes - Conversion'!B5201)
)</f>
        <v>#N/A</v>
      </c>
      <c r="G5201" t="e">
        <f>IF(
OR('Con. Notes - No Conversion'!B5201 = "8. Transferee of restricted securities", 'Con. Notes - No Conversion'!B5201 = "9. Any person (substitution for securities etc.)"),
'Con. Notes - No Conversion'!C5201,
IF(
'Con. Notes - No Conversion'!B5201 = "",
#N/A,
'Con. Notes - No Conversion'!B5201)
)</f>
        <v>#N/A</v>
      </c>
    </row>
    <row r="5202" spans="1:7" x14ac:dyDescent="0.25">
      <c r="A5202" t="e">
        <f>IF(
OR(Shares!B5202 = "8. Transferee of restricted securities", Shares!B5202 = "9. Any person (substitution for securities etc.)"),
Shares!C5202,
IF(
Shares!B5202 = "",
#N/A,
Shares!B5202)
)</f>
        <v>#N/A</v>
      </c>
      <c r="B5202" t="e">
        <f>IF(
OR('Shares - LTR - Granted'!B5202 = "8. Transferee of restricted securities", 'Shares - LTR - Granted'!B5202 = "9. Any person (substitution for securities etc.)"),
'Shares - LTR - Granted'!C5202,
IF(
'Shares - LTR - Granted'!B5202 = "",
#N/A,
'Shares - LTR - Granted'!B5202)
)</f>
        <v>#N/A</v>
      </c>
      <c r="C5202" t="e">
        <f>IF(
OR('Performance Securities'!B5202 = "8. Transferee of restricted securities", 'Performance Securities'!B5202 = "9. Any person (substitution for securities etc.)"),
'Performance Securities'!C5202,
IF(
'Performance Securities'!B5202 = "",
#N/A,
'Performance Securities'!B5202)
)</f>
        <v>#N/A</v>
      </c>
      <c r="D5202" t="e">
        <f>IF(
OR('Options or Warrants'!B5202 = "8. Transferee of restricted securities", 'Options or Warrants'!B5202 = "9. Any person (substitution for securities etc.)"),
'Options or Warrants'!C5202,
IF(
'Options or Warrants'!B5202 = "",
#N/A,
'Options or Warrants'!B5202)
)</f>
        <v>#N/A</v>
      </c>
      <c r="E5202" t="e">
        <f>IF(
OR('Options - Free Attaching'!B5202 = "8. Transferee of restricted securities", 'Options - Free Attaching'!B5202 = "9. Any person (substitution for securities etc.)"),
'Options - Free Attaching'!C5202,
IF(
'Options - Free Attaching'!B5202 = "",
#N/A,
'Options - Free Attaching'!B5202)
)</f>
        <v>#N/A</v>
      </c>
      <c r="F5202" t="e">
        <f>IF(
OR('Con. Notes - Conversion'!B5202 = "8. Transferee of restricted securities", 'Con. Notes - Conversion'!B5202 = "9. Any person (substitution for securities etc.)"),
'Con. Notes - Conversion'!C5202,
IF(
'Con. Notes - Conversion'!B5202 = "",
#N/A,
'Con. Notes - Conversion'!B5202)
)</f>
        <v>#N/A</v>
      </c>
      <c r="G5202" t="e">
        <f>IF(
OR('Con. Notes - No Conversion'!B5202 = "8. Transferee of restricted securities", 'Con. Notes - No Conversion'!B5202 = "9. Any person (substitution for securities etc.)"),
'Con. Notes - No Conversion'!C5202,
IF(
'Con. Notes - No Conversion'!B5202 = "",
#N/A,
'Con. Notes - No Conversion'!B5202)
)</f>
        <v>#N/A</v>
      </c>
    </row>
    <row r="5203" spans="1:7" x14ac:dyDescent="0.25">
      <c r="A5203" t="e">
        <f>IF(
OR(Shares!B5203 = "8. Transferee of restricted securities", Shares!B5203 = "9. Any person (substitution for securities etc.)"),
Shares!C5203,
IF(
Shares!B5203 = "",
#N/A,
Shares!B5203)
)</f>
        <v>#N/A</v>
      </c>
      <c r="B5203" t="e">
        <f>IF(
OR('Shares - LTR - Granted'!B5203 = "8. Transferee of restricted securities", 'Shares - LTR - Granted'!B5203 = "9. Any person (substitution for securities etc.)"),
'Shares - LTR - Granted'!C5203,
IF(
'Shares - LTR - Granted'!B5203 = "",
#N/A,
'Shares - LTR - Granted'!B5203)
)</f>
        <v>#N/A</v>
      </c>
      <c r="C5203" t="e">
        <f>IF(
OR('Performance Securities'!B5203 = "8. Transferee of restricted securities", 'Performance Securities'!B5203 = "9. Any person (substitution for securities etc.)"),
'Performance Securities'!C5203,
IF(
'Performance Securities'!B5203 = "",
#N/A,
'Performance Securities'!B5203)
)</f>
        <v>#N/A</v>
      </c>
      <c r="D5203" t="e">
        <f>IF(
OR('Options or Warrants'!B5203 = "8. Transferee of restricted securities", 'Options or Warrants'!B5203 = "9. Any person (substitution for securities etc.)"),
'Options or Warrants'!C5203,
IF(
'Options or Warrants'!B5203 = "",
#N/A,
'Options or Warrants'!B5203)
)</f>
        <v>#N/A</v>
      </c>
      <c r="E5203" t="e">
        <f>IF(
OR('Options - Free Attaching'!B5203 = "8. Transferee of restricted securities", 'Options - Free Attaching'!B5203 = "9. Any person (substitution for securities etc.)"),
'Options - Free Attaching'!C5203,
IF(
'Options - Free Attaching'!B5203 = "",
#N/A,
'Options - Free Attaching'!B5203)
)</f>
        <v>#N/A</v>
      </c>
      <c r="F5203" t="e">
        <f>IF(
OR('Con. Notes - Conversion'!B5203 = "8. Transferee of restricted securities", 'Con. Notes - Conversion'!B5203 = "9. Any person (substitution for securities etc.)"),
'Con. Notes - Conversion'!C5203,
IF(
'Con. Notes - Conversion'!B5203 = "",
#N/A,
'Con. Notes - Conversion'!B5203)
)</f>
        <v>#N/A</v>
      </c>
      <c r="G5203" t="e">
        <f>IF(
OR('Con. Notes - No Conversion'!B5203 = "8. Transferee of restricted securities", 'Con. Notes - No Conversion'!B5203 = "9. Any person (substitution for securities etc.)"),
'Con. Notes - No Conversion'!C5203,
IF(
'Con. Notes - No Conversion'!B5203 = "",
#N/A,
'Con. Notes - No Conversion'!B5203)
)</f>
        <v>#N/A</v>
      </c>
    </row>
    <row r="5204" spans="1:7" x14ac:dyDescent="0.25">
      <c r="A5204" t="e">
        <f>IF(
OR(Shares!B5204 = "8. Transferee of restricted securities", Shares!B5204 = "9. Any person (substitution for securities etc.)"),
Shares!C5204,
IF(
Shares!B5204 = "",
#N/A,
Shares!B5204)
)</f>
        <v>#N/A</v>
      </c>
      <c r="B5204" t="e">
        <f>IF(
OR('Shares - LTR - Granted'!B5204 = "8. Transferee of restricted securities", 'Shares - LTR - Granted'!B5204 = "9. Any person (substitution for securities etc.)"),
'Shares - LTR - Granted'!C5204,
IF(
'Shares - LTR - Granted'!B5204 = "",
#N/A,
'Shares - LTR - Granted'!B5204)
)</f>
        <v>#N/A</v>
      </c>
      <c r="C5204" t="e">
        <f>IF(
OR('Performance Securities'!B5204 = "8. Transferee of restricted securities", 'Performance Securities'!B5204 = "9. Any person (substitution for securities etc.)"),
'Performance Securities'!C5204,
IF(
'Performance Securities'!B5204 = "",
#N/A,
'Performance Securities'!B5204)
)</f>
        <v>#N/A</v>
      </c>
      <c r="D5204" t="e">
        <f>IF(
OR('Options or Warrants'!B5204 = "8. Transferee of restricted securities", 'Options or Warrants'!B5204 = "9. Any person (substitution for securities etc.)"),
'Options or Warrants'!C5204,
IF(
'Options or Warrants'!B5204 = "",
#N/A,
'Options or Warrants'!B5204)
)</f>
        <v>#N/A</v>
      </c>
      <c r="E5204" t="e">
        <f>IF(
OR('Options - Free Attaching'!B5204 = "8. Transferee of restricted securities", 'Options - Free Attaching'!B5204 = "9. Any person (substitution for securities etc.)"),
'Options - Free Attaching'!C5204,
IF(
'Options - Free Attaching'!B5204 = "",
#N/A,
'Options - Free Attaching'!B5204)
)</f>
        <v>#N/A</v>
      </c>
      <c r="F5204" t="e">
        <f>IF(
OR('Con. Notes - Conversion'!B5204 = "8. Transferee of restricted securities", 'Con. Notes - Conversion'!B5204 = "9. Any person (substitution for securities etc.)"),
'Con. Notes - Conversion'!C5204,
IF(
'Con. Notes - Conversion'!B5204 = "",
#N/A,
'Con. Notes - Conversion'!B5204)
)</f>
        <v>#N/A</v>
      </c>
      <c r="G5204" t="e">
        <f>IF(
OR('Con. Notes - No Conversion'!B5204 = "8. Transferee of restricted securities", 'Con. Notes - No Conversion'!B5204 = "9. Any person (substitution for securities etc.)"),
'Con. Notes - No Conversion'!C5204,
IF(
'Con. Notes - No Conversion'!B5204 = "",
#N/A,
'Con. Notes - No Conversion'!B5204)
)</f>
        <v>#N/A</v>
      </c>
    </row>
    <row r="5205" spans="1:7" x14ac:dyDescent="0.25">
      <c r="A5205" t="e">
        <f>IF(
OR(Shares!B5205 = "8. Transferee of restricted securities", Shares!B5205 = "9. Any person (substitution for securities etc.)"),
Shares!C5205,
IF(
Shares!B5205 = "",
#N/A,
Shares!B5205)
)</f>
        <v>#N/A</v>
      </c>
      <c r="B5205" t="e">
        <f>IF(
OR('Shares - LTR - Granted'!B5205 = "8. Transferee of restricted securities", 'Shares - LTR - Granted'!B5205 = "9. Any person (substitution for securities etc.)"),
'Shares - LTR - Granted'!C5205,
IF(
'Shares - LTR - Granted'!B5205 = "",
#N/A,
'Shares - LTR - Granted'!B5205)
)</f>
        <v>#N/A</v>
      </c>
      <c r="C5205" t="e">
        <f>IF(
OR('Performance Securities'!B5205 = "8. Transferee of restricted securities", 'Performance Securities'!B5205 = "9. Any person (substitution for securities etc.)"),
'Performance Securities'!C5205,
IF(
'Performance Securities'!B5205 = "",
#N/A,
'Performance Securities'!B5205)
)</f>
        <v>#N/A</v>
      </c>
      <c r="D5205" t="e">
        <f>IF(
OR('Options or Warrants'!B5205 = "8. Transferee of restricted securities", 'Options or Warrants'!B5205 = "9. Any person (substitution for securities etc.)"),
'Options or Warrants'!C5205,
IF(
'Options or Warrants'!B5205 = "",
#N/A,
'Options or Warrants'!B5205)
)</f>
        <v>#N/A</v>
      </c>
      <c r="E5205" t="e">
        <f>IF(
OR('Options - Free Attaching'!B5205 = "8. Transferee of restricted securities", 'Options - Free Attaching'!B5205 = "9. Any person (substitution for securities etc.)"),
'Options - Free Attaching'!C5205,
IF(
'Options - Free Attaching'!B5205 = "",
#N/A,
'Options - Free Attaching'!B5205)
)</f>
        <v>#N/A</v>
      </c>
      <c r="F5205" t="e">
        <f>IF(
OR('Con. Notes - Conversion'!B5205 = "8. Transferee of restricted securities", 'Con. Notes - Conversion'!B5205 = "9. Any person (substitution for securities etc.)"),
'Con. Notes - Conversion'!C5205,
IF(
'Con. Notes - Conversion'!B5205 = "",
#N/A,
'Con. Notes - Conversion'!B5205)
)</f>
        <v>#N/A</v>
      </c>
      <c r="G5205" t="e">
        <f>IF(
OR('Con. Notes - No Conversion'!B5205 = "8. Transferee of restricted securities", 'Con. Notes - No Conversion'!B5205 = "9. Any person (substitution for securities etc.)"),
'Con. Notes - No Conversion'!C5205,
IF(
'Con. Notes - No Conversion'!B5205 = "",
#N/A,
'Con. Notes - No Conversion'!B5205)
)</f>
        <v>#N/A</v>
      </c>
    </row>
    <row r="5206" spans="1:7" x14ac:dyDescent="0.25">
      <c r="A5206" t="e">
        <f>IF(
OR(Shares!B5206 = "8. Transferee of restricted securities", Shares!B5206 = "9. Any person (substitution for securities etc.)"),
Shares!C5206,
IF(
Shares!B5206 = "",
#N/A,
Shares!B5206)
)</f>
        <v>#N/A</v>
      </c>
      <c r="B5206" t="e">
        <f>IF(
OR('Shares - LTR - Granted'!B5206 = "8. Transferee of restricted securities", 'Shares - LTR - Granted'!B5206 = "9. Any person (substitution for securities etc.)"),
'Shares - LTR - Granted'!C5206,
IF(
'Shares - LTR - Granted'!B5206 = "",
#N/A,
'Shares - LTR - Granted'!B5206)
)</f>
        <v>#N/A</v>
      </c>
      <c r="C5206" t="e">
        <f>IF(
OR('Performance Securities'!B5206 = "8. Transferee of restricted securities", 'Performance Securities'!B5206 = "9. Any person (substitution for securities etc.)"),
'Performance Securities'!C5206,
IF(
'Performance Securities'!B5206 = "",
#N/A,
'Performance Securities'!B5206)
)</f>
        <v>#N/A</v>
      </c>
      <c r="D5206" t="e">
        <f>IF(
OR('Options or Warrants'!B5206 = "8. Transferee of restricted securities", 'Options or Warrants'!B5206 = "9. Any person (substitution for securities etc.)"),
'Options or Warrants'!C5206,
IF(
'Options or Warrants'!B5206 = "",
#N/A,
'Options or Warrants'!B5206)
)</f>
        <v>#N/A</v>
      </c>
      <c r="E5206" t="e">
        <f>IF(
OR('Options - Free Attaching'!B5206 = "8. Transferee of restricted securities", 'Options - Free Attaching'!B5206 = "9. Any person (substitution for securities etc.)"),
'Options - Free Attaching'!C5206,
IF(
'Options - Free Attaching'!B5206 = "",
#N/A,
'Options - Free Attaching'!B5206)
)</f>
        <v>#N/A</v>
      </c>
      <c r="F5206" t="e">
        <f>IF(
OR('Con. Notes - Conversion'!B5206 = "8. Transferee of restricted securities", 'Con. Notes - Conversion'!B5206 = "9. Any person (substitution for securities etc.)"),
'Con. Notes - Conversion'!C5206,
IF(
'Con. Notes - Conversion'!B5206 = "",
#N/A,
'Con. Notes - Conversion'!B5206)
)</f>
        <v>#N/A</v>
      </c>
      <c r="G5206" t="e">
        <f>IF(
OR('Con. Notes - No Conversion'!B5206 = "8. Transferee of restricted securities", 'Con. Notes - No Conversion'!B5206 = "9. Any person (substitution for securities etc.)"),
'Con. Notes - No Conversion'!C5206,
IF(
'Con. Notes - No Conversion'!B5206 = "",
#N/A,
'Con. Notes - No Conversion'!B5206)
)</f>
        <v>#N/A</v>
      </c>
    </row>
    <row r="5207" spans="1:7" x14ac:dyDescent="0.25">
      <c r="A5207" t="e">
        <f>IF(
OR(Shares!B5207 = "8. Transferee of restricted securities", Shares!B5207 = "9. Any person (substitution for securities etc.)"),
Shares!C5207,
IF(
Shares!B5207 = "",
#N/A,
Shares!B5207)
)</f>
        <v>#N/A</v>
      </c>
      <c r="B5207" t="e">
        <f>IF(
OR('Shares - LTR - Granted'!B5207 = "8. Transferee of restricted securities", 'Shares - LTR - Granted'!B5207 = "9. Any person (substitution for securities etc.)"),
'Shares - LTR - Granted'!C5207,
IF(
'Shares - LTR - Granted'!B5207 = "",
#N/A,
'Shares - LTR - Granted'!B5207)
)</f>
        <v>#N/A</v>
      </c>
      <c r="C5207" t="e">
        <f>IF(
OR('Performance Securities'!B5207 = "8. Transferee of restricted securities", 'Performance Securities'!B5207 = "9. Any person (substitution for securities etc.)"),
'Performance Securities'!C5207,
IF(
'Performance Securities'!B5207 = "",
#N/A,
'Performance Securities'!B5207)
)</f>
        <v>#N/A</v>
      </c>
      <c r="D5207" t="e">
        <f>IF(
OR('Options or Warrants'!B5207 = "8. Transferee of restricted securities", 'Options or Warrants'!B5207 = "9. Any person (substitution for securities etc.)"),
'Options or Warrants'!C5207,
IF(
'Options or Warrants'!B5207 = "",
#N/A,
'Options or Warrants'!B5207)
)</f>
        <v>#N/A</v>
      </c>
      <c r="E5207" t="e">
        <f>IF(
OR('Options - Free Attaching'!B5207 = "8. Transferee of restricted securities", 'Options - Free Attaching'!B5207 = "9. Any person (substitution for securities etc.)"),
'Options - Free Attaching'!C5207,
IF(
'Options - Free Attaching'!B5207 = "",
#N/A,
'Options - Free Attaching'!B5207)
)</f>
        <v>#N/A</v>
      </c>
      <c r="F5207" t="e">
        <f>IF(
OR('Con. Notes - Conversion'!B5207 = "8. Transferee of restricted securities", 'Con. Notes - Conversion'!B5207 = "9. Any person (substitution for securities etc.)"),
'Con. Notes - Conversion'!C5207,
IF(
'Con. Notes - Conversion'!B5207 = "",
#N/A,
'Con. Notes - Conversion'!B5207)
)</f>
        <v>#N/A</v>
      </c>
      <c r="G5207" t="e">
        <f>IF(
OR('Con. Notes - No Conversion'!B5207 = "8. Transferee of restricted securities", 'Con. Notes - No Conversion'!B5207 = "9. Any person (substitution for securities etc.)"),
'Con. Notes - No Conversion'!C5207,
IF(
'Con. Notes - No Conversion'!B5207 = "",
#N/A,
'Con. Notes - No Conversion'!B5207)
)</f>
        <v>#N/A</v>
      </c>
    </row>
    <row r="5208" spans="1:7" x14ac:dyDescent="0.25">
      <c r="A5208" t="e">
        <f>IF(
OR(Shares!B5208 = "8. Transferee of restricted securities", Shares!B5208 = "9. Any person (substitution for securities etc.)"),
Shares!C5208,
IF(
Shares!B5208 = "",
#N/A,
Shares!B5208)
)</f>
        <v>#N/A</v>
      </c>
      <c r="B5208" t="e">
        <f>IF(
OR('Shares - LTR - Granted'!B5208 = "8. Transferee of restricted securities", 'Shares - LTR - Granted'!B5208 = "9. Any person (substitution for securities etc.)"),
'Shares - LTR - Granted'!C5208,
IF(
'Shares - LTR - Granted'!B5208 = "",
#N/A,
'Shares - LTR - Granted'!B5208)
)</f>
        <v>#N/A</v>
      </c>
      <c r="C5208" t="e">
        <f>IF(
OR('Performance Securities'!B5208 = "8. Transferee of restricted securities", 'Performance Securities'!B5208 = "9. Any person (substitution for securities etc.)"),
'Performance Securities'!C5208,
IF(
'Performance Securities'!B5208 = "",
#N/A,
'Performance Securities'!B5208)
)</f>
        <v>#N/A</v>
      </c>
      <c r="D5208" t="e">
        <f>IF(
OR('Options or Warrants'!B5208 = "8. Transferee of restricted securities", 'Options or Warrants'!B5208 = "9. Any person (substitution for securities etc.)"),
'Options or Warrants'!C5208,
IF(
'Options or Warrants'!B5208 = "",
#N/A,
'Options or Warrants'!B5208)
)</f>
        <v>#N/A</v>
      </c>
      <c r="E5208" t="e">
        <f>IF(
OR('Options - Free Attaching'!B5208 = "8. Transferee of restricted securities", 'Options - Free Attaching'!B5208 = "9. Any person (substitution for securities etc.)"),
'Options - Free Attaching'!C5208,
IF(
'Options - Free Attaching'!B5208 = "",
#N/A,
'Options - Free Attaching'!B5208)
)</f>
        <v>#N/A</v>
      </c>
      <c r="F5208" t="e">
        <f>IF(
OR('Con. Notes - Conversion'!B5208 = "8. Transferee of restricted securities", 'Con. Notes - Conversion'!B5208 = "9. Any person (substitution for securities etc.)"),
'Con. Notes - Conversion'!C5208,
IF(
'Con. Notes - Conversion'!B5208 = "",
#N/A,
'Con. Notes - Conversion'!B5208)
)</f>
        <v>#N/A</v>
      </c>
      <c r="G5208" t="e">
        <f>IF(
OR('Con. Notes - No Conversion'!B5208 = "8. Transferee of restricted securities", 'Con. Notes - No Conversion'!B5208 = "9. Any person (substitution for securities etc.)"),
'Con. Notes - No Conversion'!C5208,
IF(
'Con. Notes - No Conversion'!B5208 = "",
#N/A,
'Con. Notes - No Conversion'!B5208)
)</f>
        <v>#N/A</v>
      </c>
    </row>
    <row r="5209" spans="1:7" x14ac:dyDescent="0.25">
      <c r="A5209" t="e">
        <f>IF(
OR(Shares!B5209 = "8. Transferee of restricted securities", Shares!B5209 = "9. Any person (substitution for securities etc.)"),
Shares!C5209,
IF(
Shares!B5209 = "",
#N/A,
Shares!B5209)
)</f>
        <v>#N/A</v>
      </c>
      <c r="B5209" t="e">
        <f>IF(
OR('Shares - LTR - Granted'!B5209 = "8. Transferee of restricted securities", 'Shares - LTR - Granted'!B5209 = "9. Any person (substitution for securities etc.)"),
'Shares - LTR - Granted'!C5209,
IF(
'Shares - LTR - Granted'!B5209 = "",
#N/A,
'Shares - LTR - Granted'!B5209)
)</f>
        <v>#N/A</v>
      </c>
      <c r="C5209" t="e">
        <f>IF(
OR('Performance Securities'!B5209 = "8. Transferee of restricted securities", 'Performance Securities'!B5209 = "9. Any person (substitution for securities etc.)"),
'Performance Securities'!C5209,
IF(
'Performance Securities'!B5209 = "",
#N/A,
'Performance Securities'!B5209)
)</f>
        <v>#N/A</v>
      </c>
      <c r="D5209" t="e">
        <f>IF(
OR('Options or Warrants'!B5209 = "8. Transferee of restricted securities", 'Options or Warrants'!B5209 = "9. Any person (substitution for securities etc.)"),
'Options or Warrants'!C5209,
IF(
'Options or Warrants'!B5209 = "",
#N/A,
'Options or Warrants'!B5209)
)</f>
        <v>#N/A</v>
      </c>
      <c r="E5209" t="e">
        <f>IF(
OR('Options - Free Attaching'!B5209 = "8. Transferee of restricted securities", 'Options - Free Attaching'!B5209 = "9. Any person (substitution for securities etc.)"),
'Options - Free Attaching'!C5209,
IF(
'Options - Free Attaching'!B5209 = "",
#N/A,
'Options - Free Attaching'!B5209)
)</f>
        <v>#N/A</v>
      </c>
      <c r="F5209" t="e">
        <f>IF(
OR('Con. Notes - Conversion'!B5209 = "8. Transferee of restricted securities", 'Con. Notes - Conversion'!B5209 = "9. Any person (substitution for securities etc.)"),
'Con. Notes - Conversion'!C5209,
IF(
'Con. Notes - Conversion'!B5209 = "",
#N/A,
'Con. Notes - Conversion'!B5209)
)</f>
        <v>#N/A</v>
      </c>
      <c r="G5209" t="e">
        <f>IF(
OR('Con. Notes - No Conversion'!B5209 = "8. Transferee of restricted securities", 'Con. Notes - No Conversion'!B5209 = "9. Any person (substitution for securities etc.)"),
'Con. Notes - No Conversion'!C5209,
IF(
'Con. Notes - No Conversion'!B5209 = "",
#N/A,
'Con. Notes - No Conversion'!B5209)
)</f>
        <v>#N/A</v>
      </c>
    </row>
    <row r="5210" spans="1:7" x14ac:dyDescent="0.25">
      <c r="A5210" t="e">
        <f>IF(
OR(Shares!B5210 = "8. Transferee of restricted securities", Shares!B5210 = "9. Any person (substitution for securities etc.)"),
Shares!C5210,
IF(
Shares!B5210 = "",
#N/A,
Shares!B5210)
)</f>
        <v>#N/A</v>
      </c>
      <c r="B5210" t="e">
        <f>IF(
OR('Shares - LTR - Granted'!B5210 = "8. Transferee of restricted securities", 'Shares - LTR - Granted'!B5210 = "9. Any person (substitution for securities etc.)"),
'Shares - LTR - Granted'!C5210,
IF(
'Shares - LTR - Granted'!B5210 = "",
#N/A,
'Shares - LTR - Granted'!B5210)
)</f>
        <v>#N/A</v>
      </c>
      <c r="C5210" t="e">
        <f>IF(
OR('Performance Securities'!B5210 = "8. Transferee of restricted securities", 'Performance Securities'!B5210 = "9. Any person (substitution for securities etc.)"),
'Performance Securities'!C5210,
IF(
'Performance Securities'!B5210 = "",
#N/A,
'Performance Securities'!B5210)
)</f>
        <v>#N/A</v>
      </c>
      <c r="D5210" t="e">
        <f>IF(
OR('Options or Warrants'!B5210 = "8. Transferee of restricted securities", 'Options or Warrants'!B5210 = "9. Any person (substitution for securities etc.)"),
'Options or Warrants'!C5210,
IF(
'Options or Warrants'!B5210 = "",
#N/A,
'Options or Warrants'!B5210)
)</f>
        <v>#N/A</v>
      </c>
      <c r="E5210" t="e">
        <f>IF(
OR('Options - Free Attaching'!B5210 = "8. Transferee of restricted securities", 'Options - Free Attaching'!B5210 = "9. Any person (substitution for securities etc.)"),
'Options - Free Attaching'!C5210,
IF(
'Options - Free Attaching'!B5210 = "",
#N/A,
'Options - Free Attaching'!B5210)
)</f>
        <v>#N/A</v>
      </c>
      <c r="F5210" t="e">
        <f>IF(
OR('Con. Notes - Conversion'!B5210 = "8. Transferee of restricted securities", 'Con. Notes - Conversion'!B5210 = "9. Any person (substitution for securities etc.)"),
'Con. Notes - Conversion'!C5210,
IF(
'Con. Notes - Conversion'!B5210 = "",
#N/A,
'Con. Notes - Conversion'!B5210)
)</f>
        <v>#N/A</v>
      </c>
      <c r="G5210" t="e">
        <f>IF(
OR('Con. Notes - No Conversion'!B5210 = "8. Transferee of restricted securities", 'Con. Notes - No Conversion'!B5210 = "9. Any person (substitution for securities etc.)"),
'Con. Notes - No Conversion'!C5210,
IF(
'Con. Notes - No Conversion'!B5210 = "",
#N/A,
'Con. Notes - No Conversion'!B5210)
)</f>
        <v>#N/A</v>
      </c>
    </row>
    <row r="5211" spans="1:7" x14ac:dyDescent="0.25">
      <c r="A5211" t="e">
        <f>IF(
OR(Shares!B5211 = "8. Transferee of restricted securities", Shares!B5211 = "9. Any person (substitution for securities etc.)"),
Shares!C5211,
IF(
Shares!B5211 = "",
#N/A,
Shares!B5211)
)</f>
        <v>#N/A</v>
      </c>
      <c r="B5211" t="e">
        <f>IF(
OR('Shares - LTR - Granted'!B5211 = "8. Transferee of restricted securities", 'Shares - LTR - Granted'!B5211 = "9. Any person (substitution for securities etc.)"),
'Shares - LTR - Granted'!C5211,
IF(
'Shares - LTR - Granted'!B5211 = "",
#N/A,
'Shares - LTR - Granted'!B5211)
)</f>
        <v>#N/A</v>
      </c>
      <c r="C5211" t="e">
        <f>IF(
OR('Performance Securities'!B5211 = "8. Transferee of restricted securities", 'Performance Securities'!B5211 = "9. Any person (substitution for securities etc.)"),
'Performance Securities'!C5211,
IF(
'Performance Securities'!B5211 = "",
#N/A,
'Performance Securities'!B5211)
)</f>
        <v>#N/A</v>
      </c>
      <c r="D5211" t="e">
        <f>IF(
OR('Options or Warrants'!B5211 = "8. Transferee of restricted securities", 'Options or Warrants'!B5211 = "9. Any person (substitution for securities etc.)"),
'Options or Warrants'!C5211,
IF(
'Options or Warrants'!B5211 = "",
#N/A,
'Options or Warrants'!B5211)
)</f>
        <v>#N/A</v>
      </c>
      <c r="E5211" t="e">
        <f>IF(
OR('Options - Free Attaching'!B5211 = "8. Transferee of restricted securities", 'Options - Free Attaching'!B5211 = "9. Any person (substitution for securities etc.)"),
'Options - Free Attaching'!C5211,
IF(
'Options - Free Attaching'!B5211 = "",
#N/A,
'Options - Free Attaching'!B5211)
)</f>
        <v>#N/A</v>
      </c>
      <c r="F5211" t="e">
        <f>IF(
OR('Con. Notes - Conversion'!B5211 = "8. Transferee of restricted securities", 'Con. Notes - Conversion'!B5211 = "9. Any person (substitution for securities etc.)"),
'Con. Notes - Conversion'!C5211,
IF(
'Con. Notes - Conversion'!B5211 = "",
#N/A,
'Con. Notes - Conversion'!B5211)
)</f>
        <v>#N/A</v>
      </c>
      <c r="G5211" t="e">
        <f>IF(
OR('Con. Notes - No Conversion'!B5211 = "8. Transferee of restricted securities", 'Con. Notes - No Conversion'!B5211 = "9. Any person (substitution for securities etc.)"),
'Con. Notes - No Conversion'!C5211,
IF(
'Con. Notes - No Conversion'!B5211 = "",
#N/A,
'Con. Notes - No Conversion'!B5211)
)</f>
        <v>#N/A</v>
      </c>
    </row>
    <row r="5212" spans="1:7" x14ac:dyDescent="0.25">
      <c r="A5212" t="e">
        <f>IF(
OR(Shares!B5212 = "8. Transferee of restricted securities", Shares!B5212 = "9. Any person (substitution for securities etc.)"),
Shares!C5212,
IF(
Shares!B5212 = "",
#N/A,
Shares!B5212)
)</f>
        <v>#N/A</v>
      </c>
      <c r="B5212" t="e">
        <f>IF(
OR('Shares - LTR - Granted'!B5212 = "8. Transferee of restricted securities", 'Shares - LTR - Granted'!B5212 = "9. Any person (substitution for securities etc.)"),
'Shares - LTR - Granted'!C5212,
IF(
'Shares - LTR - Granted'!B5212 = "",
#N/A,
'Shares - LTR - Granted'!B5212)
)</f>
        <v>#N/A</v>
      </c>
      <c r="C5212" t="e">
        <f>IF(
OR('Performance Securities'!B5212 = "8. Transferee of restricted securities", 'Performance Securities'!B5212 = "9. Any person (substitution for securities etc.)"),
'Performance Securities'!C5212,
IF(
'Performance Securities'!B5212 = "",
#N/A,
'Performance Securities'!B5212)
)</f>
        <v>#N/A</v>
      </c>
      <c r="D5212" t="e">
        <f>IF(
OR('Options or Warrants'!B5212 = "8. Transferee of restricted securities", 'Options or Warrants'!B5212 = "9. Any person (substitution for securities etc.)"),
'Options or Warrants'!C5212,
IF(
'Options or Warrants'!B5212 = "",
#N/A,
'Options or Warrants'!B5212)
)</f>
        <v>#N/A</v>
      </c>
      <c r="E5212" t="e">
        <f>IF(
OR('Options - Free Attaching'!B5212 = "8. Transferee of restricted securities", 'Options - Free Attaching'!B5212 = "9. Any person (substitution for securities etc.)"),
'Options - Free Attaching'!C5212,
IF(
'Options - Free Attaching'!B5212 = "",
#N/A,
'Options - Free Attaching'!B5212)
)</f>
        <v>#N/A</v>
      </c>
      <c r="F5212" t="e">
        <f>IF(
OR('Con. Notes - Conversion'!B5212 = "8. Transferee of restricted securities", 'Con. Notes - Conversion'!B5212 = "9. Any person (substitution for securities etc.)"),
'Con. Notes - Conversion'!C5212,
IF(
'Con. Notes - Conversion'!B5212 = "",
#N/A,
'Con. Notes - Conversion'!B5212)
)</f>
        <v>#N/A</v>
      </c>
      <c r="G5212" t="e">
        <f>IF(
OR('Con. Notes - No Conversion'!B5212 = "8. Transferee of restricted securities", 'Con. Notes - No Conversion'!B5212 = "9. Any person (substitution for securities etc.)"),
'Con. Notes - No Conversion'!C5212,
IF(
'Con. Notes - No Conversion'!B5212 = "",
#N/A,
'Con. Notes - No Conversion'!B5212)
)</f>
        <v>#N/A</v>
      </c>
    </row>
    <row r="5213" spans="1:7" x14ac:dyDescent="0.25">
      <c r="A5213" t="e">
        <f>IF(
OR(Shares!B5213 = "8. Transferee of restricted securities", Shares!B5213 = "9. Any person (substitution for securities etc.)"),
Shares!C5213,
IF(
Shares!B5213 = "",
#N/A,
Shares!B5213)
)</f>
        <v>#N/A</v>
      </c>
      <c r="B5213" t="e">
        <f>IF(
OR('Shares - LTR - Granted'!B5213 = "8. Transferee of restricted securities", 'Shares - LTR - Granted'!B5213 = "9. Any person (substitution for securities etc.)"),
'Shares - LTR - Granted'!C5213,
IF(
'Shares - LTR - Granted'!B5213 = "",
#N/A,
'Shares - LTR - Granted'!B5213)
)</f>
        <v>#N/A</v>
      </c>
      <c r="C5213" t="e">
        <f>IF(
OR('Performance Securities'!B5213 = "8. Transferee of restricted securities", 'Performance Securities'!B5213 = "9. Any person (substitution for securities etc.)"),
'Performance Securities'!C5213,
IF(
'Performance Securities'!B5213 = "",
#N/A,
'Performance Securities'!B5213)
)</f>
        <v>#N/A</v>
      </c>
      <c r="D5213" t="e">
        <f>IF(
OR('Options or Warrants'!B5213 = "8. Transferee of restricted securities", 'Options or Warrants'!B5213 = "9. Any person (substitution for securities etc.)"),
'Options or Warrants'!C5213,
IF(
'Options or Warrants'!B5213 = "",
#N/A,
'Options or Warrants'!B5213)
)</f>
        <v>#N/A</v>
      </c>
      <c r="E5213" t="e">
        <f>IF(
OR('Options - Free Attaching'!B5213 = "8. Transferee of restricted securities", 'Options - Free Attaching'!B5213 = "9. Any person (substitution for securities etc.)"),
'Options - Free Attaching'!C5213,
IF(
'Options - Free Attaching'!B5213 = "",
#N/A,
'Options - Free Attaching'!B5213)
)</f>
        <v>#N/A</v>
      </c>
      <c r="F5213" t="e">
        <f>IF(
OR('Con. Notes - Conversion'!B5213 = "8. Transferee of restricted securities", 'Con. Notes - Conversion'!B5213 = "9. Any person (substitution for securities etc.)"),
'Con. Notes - Conversion'!C5213,
IF(
'Con. Notes - Conversion'!B5213 = "",
#N/A,
'Con. Notes - Conversion'!B5213)
)</f>
        <v>#N/A</v>
      </c>
      <c r="G5213" t="e">
        <f>IF(
OR('Con. Notes - No Conversion'!B5213 = "8. Transferee of restricted securities", 'Con. Notes - No Conversion'!B5213 = "9. Any person (substitution for securities etc.)"),
'Con. Notes - No Conversion'!C5213,
IF(
'Con. Notes - No Conversion'!B5213 = "",
#N/A,
'Con. Notes - No Conversion'!B5213)
)</f>
        <v>#N/A</v>
      </c>
    </row>
    <row r="5214" spans="1:7" x14ac:dyDescent="0.25">
      <c r="A5214" t="e">
        <f>IF(
OR(Shares!B5214 = "8. Transferee of restricted securities", Shares!B5214 = "9. Any person (substitution for securities etc.)"),
Shares!C5214,
IF(
Shares!B5214 = "",
#N/A,
Shares!B5214)
)</f>
        <v>#N/A</v>
      </c>
      <c r="B5214" t="e">
        <f>IF(
OR('Shares - LTR - Granted'!B5214 = "8. Transferee of restricted securities", 'Shares - LTR - Granted'!B5214 = "9. Any person (substitution for securities etc.)"),
'Shares - LTR - Granted'!C5214,
IF(
'Shares - LTR - Granted'!B5214 = "",
#N/A,
'Shares - LTR - Granted'!B5214)
)</f>
        <v>#N/A</v>
      </c>
      <c r="C5214" t="e">
        <f>IF(
OR('Performance Securities'!B5214 = "8. Transferee of restricted securities", 'Performance Securities'!B5214 = "9. Any person (substitution for securities etc.)"),
'Performance Securities'!C5214,
IF(
'Performance Securities'!B5214 = "",
#N/A,
'Performance Securities'!B5214)
)</f>
        <v>#N/A</v>
      </c>
      <c r="D5214" t="e">
        <f>IF(
OR('Options or Warrants'!B5214 = "8. Transferee of restricted securities", 'Options or Warrants'!B5214 = "9. Any person (substitution for securities etc.)"),
'Options or Warrants'!C5214,
IF(
'Options or Warrants'!B5214 = "",
#N/A,
'Options or Warrants'!B5214)
)</f>
        <v>#N/A</v>
      </c>
      <c r="E5214" t="e">
        <f>IF(
OR('Options - Free Attaching'!B5214 = "8. Transferee of restricted securities", 'Options - Free Attaching'!B5214 = "9. Any person (substitution for securities etc.)"),
'Options - Free Attaching'!C5214,
IF(
'Options - Free Attaching'!B5214 = "",
#N/A,
'Options - Free Attaching'!B5214)
)</f>
        <v>#N/A</v>
      </c>
      <c r="F5214" t="e">
        <f>IF(
OR('Con. Notes - Conversion'!B5214 = "8. Transferee of restricted securities", 'Con. Notes - Conversion'!B5214 = "9. Any person (substitution for securities etc.)"),
'Con. Notes - Conversion'!C5214,
IF(
'Con. Notes - Conversion'!B5214 = "",
#N/A,
'Con. Notes - Conversion'!B5214)
)</f>
        <v>#N/A</v>
      </c>
      <c r="G5214" t="e">
        <f>IF(
OR('Con. Notes - No Conversion'!B5214 = "8. Transferee of restricted securities", 'Con. Notes - No Conversion'!B5214 = "9. Any person (substitution for securities etc.)"),
'Con. Notes - No Conversion'!C5214,
IF(
'Con. Notes - No Conversion'!B5214 = "",
#N/A,
'Con. Notes - No Conversion'!B5214)
)</f>
        <v>#N/A</v>
      </c>
    </row>
    <row r="5215" spans="1:7" x14ac:dyDescent="0.25">
      <c r="A5215" t="e">
        <f>IF(
OR(Shares!B5215 = "8. Transferee of restricted securities", Shares!B5215 = "9. Any person (substitution for securities etc.)"),
Shares!C5215,
IF(
Shares!B5215 = "",
#N/A,
Shares!B5215)
)</f>
        <v>#N/A</v>
      </c>
      <c r="B5215" t="e">
        <f>IF(
OR('Shares - LTR - Granted'!B5215 = "8. Transferee of restricted securities", 'Shares - LTR - Granted'!B5215 = "9. Any person (substitution for securities etc.)"),
'Shares - LTR - Granted'!C5215,
IF(
'Shares - LTR - Granted'!B5215 = "",
#N/A,
'Shares - LTR - Granted'!B5215)
)</f>
        <v>#N/A</v>
      </c>
      <c r="C5215" t="e">
        <f>IF(
OR('Performance Securities'!B5215 = "8. Transferee of restricted securities", 'Performance Securities'!B5215 = "9. Any person (substitution for securities etc.)"),
'Performance Securities'!C5215,
IF(
'Performance Securities'!B5215 = "",
#N/A,
'Performance Securities'!B5215)
)</f>
        <v>#N/A</v>
      </c>
      <c r="D5215" t="e">
        <f>IF(
OR('Options or Warrants'!B5215 = "8. Transferee of restricted securities", 'Options or Warrants'!B5215 = "9. Any person (substitution for securities etc.)"),
'Options or Warrants'!C5215,
IF(
'Options or Warrants'!B5215 = "",
#N/A,
'Options or Warrants'!B5215)
)</f>
        <v>#N/A</v>
      </c>
      <c r="E5215" t="e">
        <f>IF(
OR('Options - Free Attaching'!B5215 = "8. Transferee of restricted securities", 'Options - Free Attaching'!B5215 = "9. Any person (substitution for securities etc.)"),
'Options - Free Attaching'!C5215,
IF(
'Options - Free Attaching'!B5215 = "",
#N/A,
'Options - Free Attaching'!B5215)
)</f>
        <v>#N/A</v>
      </c>
      <c r="F5215" t="e">
        <f>IF(
OR('Con. Notes - Conversion'!B5215 = "8. Transferee of restricted securities", 'Con. Notes - Conversion'!B5215 = "9. Any person (substitution for securities etc.)"),
'Con. Notes - Conversion'!C5215,
IF(
'Con. Notes - Conversion'!B5215 = "",
#N/A,
'Con. Notes - Conversion'!B5215)
)</f>
        <v>#N/A</v>
      </c>
      <c r="G5215" t="e">
        <f>IF(
OR('Con. Notes - No Conversion'!B5215 = "8. Transferee of restricted securities", 'Con. Notes - No Conversion'!B5215 = "9. Any person (substitution for securities etc.)"),
'Con. Notes - No Conversion'!C5215,
IF(
'Con. Notes - No Conversion'!B5215 = "",
#N/A,
'Con. Notes - No Conversion'!B5215)
)</f>
        <v>#N/A</v>
      </c>
    </row>
    <row r="5216" spans="1:7" x14ac:dyDescent="0.25">
      <c r="A5216" t="e">
        <f>IF(
OR(Shares!B5216 = "8. Transferee of restricted securities", Shares!B5216 = "9. Any person (substitution for securities etc.)"),
Shares!C5216,
IF(
Shares!B5216 = "",
#N/A,
Shares!B5216)
)</f>
        <v>#N/A</v>
      </c>
      <c r="B5216" t="e">
        <f>IF(
OR('Shares - LTR - Granted'!B5216 = "8. Transferee of restricted securities", 'Shares - LTR - Granted'!B5216 = "9. Any person (substitution for securities etc.)"),
'Shares - LTR - Granted'!C5216,
IF(
'Shares - LTR - Granted'!B5216 = "",
#N/A,
'Shares - LTR - Granted'!B5216)
)</f>
        <v>#N/A</v>
      </c>
      <c r="C5216" t="e">
        <f>IF(
OR('Performance Securities'!B5216 = "8. Transferee of restricted securities", 'Performance Securities'!B5216 = "9. Any person (substitution for securities etc.)"),
'Performance Securities'!C5216,
IF(
'Performance Securities'!B5216 = "",
#N/A,
'Performance Securities'!B5216)
)</f>
        <v>#N/A</v>
      </c>
      <c r="D5216" t="e">
        <f>IF(
OR('Options or Warrants'!B5216 = "8. Transferee of restricted securities", 'Options or Warrants'!B5216 = "9. Any person (substitution for securities etc.)"),
'Options or Warrants'!C5216,
IF(
'Options or Warrants'!B5216 = "",
#N/A,
'Options or Warrants'!B5216)
)</f>
        <v>#N/A</v>
      </c>
      <c r="E5216" t="e">
        <f>IF(
OR('Options - Free Attaching'!B5216 = "8. Transferee of restricted securities", 'Options - Free Attaching'!B5216 = "9. Any person (substitution for securities etc.)"),
'Options - Free Attaching'!C5216,
IF(
'Options - Free Attaching'!B5216 = "",
#N/A,
'Options - Free Attaching'!B5216)
)</f>
        <v>#N/A</v>
      </c>
      <c r="F5216" t="e">
        <f>IF(
OR('Con. Notes - Conversion'!B5216 = "8. Transferee of restricted securities", 'Con. Notes - Conversion'!B5216 = "9. Any person (substitution for securities etc.)"),
'Con. Notes - Conversion'!C5216,
IF(
'Con. Notes - Conversion'!B5216 = "",
#N/A,
'Con. Notes - Conversion'!B5216)
)</f>
        <v>#N/A</v>
      </c>
      <c r="G5216" t="e">
        <f>IF(
OR('Con. Notes - No Conversion'!B5216 = "8. Transferee of restricted securities", 'Con. Notes - No Conversion'!B5216 = "9. Any person (substitution for securities etc.)"),
'Con. Notes - No Conversion'!C5216,
IF(
'Con. Notes - No Conversion'!B5216 = "",
#N/A,
'Con. Notes - No Conversion'!B5216)
)</f>
        <v>#N/A</v>
      </c>
    </row>
    <row r="5217" spans="1:7" x14ac:dyDescent="0.25">
      <c r="A5217" t="e">
        <f>IF(
OR(Shares!B5217 = "8. Transferee of restricted securities", Shares!B5217 = "9. Any person (substitution for securities etc.)"),
Shares!C5217,
IF(
Shares!B5217 = "",
#N/A,
Shares!B5217)
)</f>
        <v>#N/A</v>
      </c>
      <c r="B5217" t="e">
        <f>IF(
OR('Shares - LTR - Granted'!B5217 = "8. Transferee of restricted securities", 'Shares - LTR - Granted'!B5217 = "9. Any person (substitution for securities etc.)"),
'Shares - LTR - Granted'!C5217,
IF(
'Shares - LTR - Granted'!B5217 = "",
#N/A,
'Shares - LTR - Granted'!B5217)
)</f>
        <v>#N/A</v>
      </c>
      <c r="C5217" t="e">
        <f>IF(
OR('Performance Securities'!B5217 = "8. Transferee of restricted securities", 'Performance Securities'!B5217 = "9. Any person (substitution for securities etc.)"),
'Performance Securities'!C5217,
IF(
'Performance Securities'!B5217 = "",
#N/A,
'Performance Securities'!B5217)
)</f>
        <v>#N/A</v>
      </c>
      <c r="D5217" t="e">
        <f>IF(
OR('Options or Warrants'!B5217 = "8. Transferee of restricted securities", 'Options or Warrants'!B5217 = "9. Any person (substitution for securities etc.)"),
'Options or Warrants'!C5217,
IF(
'Options or Warrants'!B5217 = "",
#N/A,
'Options or Warrants'!B5217)
)</f>
        <v>#N/A</v>
      </c>
      <c r="E5217" t="e">
        <f>IF(
OR('Options - Free Attaching'!B5217 = "8. Transferee of restricted securities", 'Options - Free Attaching'!B5217 = "9. Any person (substitution for securities etc.)"),
'Options - Free Attaching'!C5217,
IF(
'Options - Free Attaching'!B5217 = "",
#N/A,
'Options - Free Attaching'!B5217)
)</f>
        <v>#N/A</v>
      </c>
      <c r="F5217" t="e">
        <f>IF(
OR('Con. Notes - Conversion'!B5217 = "8. Transferee of restricted securities", 'Con. Notes - Conversion'!B5217 = "9. Any person (substitution for securities etc.)"),
'Con. Notes - Conversion'!C5217,
IF(
'Con. Notes - Conversion'!B5217 = "",
#N/A,
'Con. Notes - Conversion'!B5217)
)</f>
        <v>#N/A</v>
      </c>
      <c r="G5217" t="e">
        <f>IF(
OR('Con. Notes - No Conversion'!B5217 = "8. Transferee of restricted securities", 'Con. Notes - No Conversion'!B5217 = "9. Any person (substitution for securities etc.)"),
'Con. Notes - No Conversion'!C5217,
IF(
'Con. Notes - No Conversion'!B5217 = "",
#N/A,
'Con. Notes - No Conversion'!B5217)
)</f>
        <v>#N/A</v>
      </c>
    </row>
    <row r="5218" spans="1:7" x14ac:dyDescent="0.25">
      <c r="A5218" t="e">
        <f>IF(
OR(Shares!B5218 = "8. Transferee of restricted securities", Shares!B5218 = "9. Any person (substitution for securities etc.)"),
Shares!C5218,
IF(
Shares!B5218 = "",
#N/A,
Shares!B5218)
)</f>
        <v>#N/A</v>
      </c>
      <c r="B5218" t="e">
        <f>IF(
OR('Shares - LTR - Granted'!B5218 = "8. Transferee of restricted securities", 'Shares - LTR - Granted'!B5218 = "9. Any person (substitution for securities etc.)"),
'Shares - LTR - Granted'!C5218,
IF(
'Shares - LTR - Granted'!B5218 = "",
#N/A,
'Shares - LTR - Granted'!B5218)
)</f>
        <v>#N/A</v>
      </c>
      <c r="C5218" t="e">
        <f>IF(
OR('Performance Securities'!B5218 = "8. Transferee of restricted securities", 'Performance Securities'!B5218 = "9. Any person (substitution for securities etc.)"),
'Performance Securities'!C5218,
IF(
'Performance Securities'!B5218 = "",
#N/A,
'Performance Securities'!B5218)
)</f>
        <v>#N/A</v>
      </c>
      <c r="D5218" t="e">
        <f>IF(
OR('Options or Warrants'!B5218 = "8. Transferee of restricted securities", 'Options or Warrants'!B5218 = "9. Any person (substitution for securities etc.)"),
'Options or Warrants'!C5218,
IF(
'Options or Warrants'!B5218 = "",
#N/A,
'Options or Warrants'!B5218)
)</f>
        <v>#N/A</v>
      </c>
      <c r="E5218" t="e">
        <f>IF(
OR('Options - Free Attaching'!B5218 = "8. Transferee of restricted securities", 'Options - Free Attaching'!B5218 = "9. Any person (substitution for securities etc.)"),
'Options - Free Attaching'!C5218,
IF(
'Options - Free Attaching'!B5218 = "",
#N/A,
'Options - Free Attaching'!B5218)
)</f>
        <v>#N/A</v>
      </c>
      <c r="F5218" t="e">
        <f>IF(
OR('Con. Notes - Conversion'!B5218 = "8. Transferee of restricted securities", 'Con. Notes - Conversion'!B5218 = "9. Any person (substitution for securities etc.)"),
'Con. Notes - Conversion'!C5218,
IF(
'Con. Notes - Conversion'!B5218 = "",
#N/A,
'Con. Notes - Conversion'!B5218)
)</f>
        <v>#N/A</v>
      </c>
      <c r="G5218" t="e">
        <f>IF(
OR('Con. Notes - No Conversion'!B5218 = "8. Transferee of restricted securities", 'Con. Notes - No Conversion'!B5218 = "9. Any person (substitution for securities etc.)"),
'Con. Notes - No Conversion'!C5218,
IF(
'Con. Notes - No Conversion'!B5218 = "",
#N/A,
'Con. Notes - No Conversion'!B5218)
)</f>
        <v>#N/A</v>
      </c>
    </row>
    <row r="5219" spans="1:7" x14ac:dyDescent="0.25">
      <c r="A5219" t="e">
        <f>IF(
OR(Shares!B5219 = "8. Transferee of restricted securities", Shares!B5219 = "9. Any person (substitution for securities etc.)"),
Shares!C5219,
IF(
Shares!B5219 = "",
#N/A,
Shares!B5219)
)</f>
        <v>#N/A</v>
      </c>
      <c r="B5219" t="e">
        <f>IF(
OR('Shares - LTR - Granted'!B5219 = "8. Transferee of restricted securities", 'Shares - LTR - Granted'!B5219 = "9. Any person (substitution for securities etc.)"),
'Shares - LTR - Granted'!C5219,
IF(
'Shares - LTR - Granted'!B5219 = "",
#N/A,
'Shares - LTR - Granted'!B5219)
)</f>
        <v>#N/A</v>
      </c>
      <c r="C5219" t="e">
        <f>IF(
OR('Performance Securities'!B5219 = "8. Transferee of restricted securities", 'Performance Securities'!B5219 = "9. Any person (substitution for securities etc.)"),
'Performance Securities'!C5219,
IF(
'Performance Securities'!B5219 = "",
#N/A,
'Performance Securities'!B5219)
)</f>
        <v>#N/A</v>
      </c>
      <c r="D5219" t="e">
        <f>IF(
OR('Options or Warrants'!B5219 = "8. Transferee of restricted securities", 'Options or Warrants'!B5219 = "9. Any person (substitution for securities etc.)"),
'Options or Warrants'!C5219,
IF(
'Options or Warrants'!B5219 = "",
#N/A,
'Options or Warrants'!B5219)
)</f>
        <v>#N/A</v>
      </c>
      <c r="E5219" t="e">
        <f>IF(
OR('Options - Free Attaching'!B5219 = "8. Transferee of restricted securities", 'Options - Free Attaching'!B5219 = "9. Any person (substitution for securities etc.)"),
'Options - Free Attaching'!C5219,
IF(
'Options - Free Attaching'!B5219 = "",
#N/A,
'Options - Free Attaching'!B5219)
)</f>
        <v>#N/A</v>
      </c>
      <c r="F5219" t="e">
        <f>IF(
OR('Con. Notes - Conversion'!B5219 = "8. Transferee of restricted securities", 'Con. Notes - Conversion'!B5219 = "9. Any person (substitution for securities etc.)"),
'Con. Notes - Conversion'!C5219,
IF(
'Con. Notes - Conversion'!B5219 = "",
#N/A,
'Con. Notes - Conversion'!B5219)
)</f>
        <v>#N/A</v>
      </c>
      <c r="G5219" t="e">
        <f>IF(
OR('Con. Notes - No Conversion'!B5219 = "8. Transferee of restricted securities", 'Con. Notes - No Conversion'!B5219 = "9. Any person (substitution for securities etc.)"),
'Con. Notes - No Conversion'!C5219,
IF(
'Con. Notes - No Conversion'!B5219 = "",
#N/A,
'Con. Notes - No Conversion'!B5219)
)</f>
        <v>#N/A</v>
      </c>
    </row>
    <row r="5220" spans="1:7" x14ac:dyDescent="0.25">
      <c r="A5220" t="e">
        <f>IF(
OR(Shares!B5220 = "8. Transferee of restricted securities", Shares!B5220 = "9. Any person (substitution for securities etc.)"),
Shares!C5220,
IF(
Shares!B5220 = "",
#N/A,
Shares!B5220)
)</f>
        <v>#N/A</v>
      </c>
      <c r="B5220" t="e">
        <f>IF(
OR('Shares - LTR - Granted'!B5220 = "8. Transferee of restricted securities", 'Shares - LTR - Granted'!B5220 = "9. Any person (substitution for securities etc.)"),
'Shares - LTR - Granted'!C5220,
IF(
'Shares - LTR - Granted'!B5220 = "",
#N/A,
'Shares - LTR - Granted'!B5220)
)</f>
        <v>#N/A</v>
      </c>
      <c r="C5220" t="e">
        <f>IF(
OR('Performance Securities'!B5220 = "8. Transferee of restricted securities", 'Performance Securities'!B5220 = "9. Any person (substitution for securities etc.)"),
'Performance Securities'!C5220,
IF(
'Performance Securities'!B5220 = "",
#N/A,
'Performance Securities'!B5220)
)</f>
        <v>#N/A</v>
      </c>
      <c r="D5220" t="e">
        <f>IF(
OR('Options or Warrants'!B5220 = "8. Transferee of restricted securities", 'Options or Warrants'!B5220 = "9. Any person (substitution for securities etc.)"),
'Options or Warrants'!C5220,
IF(
'Options or Warrants'!B5220 = "",
#N/A,
'Options or Warrants'!B5220)
)</f>
        <v>#N/A</v>
      </c>
      <c r="E5220" t="e">
        <f>IF(
OR('Options - Free Attaching'!B5220 = "8. Transferee of restricted securities", 'Options - Free Attaching'!B5220 = "9. Any person (substitution for securities etc.)"),
'Options - Free Attaching'!C5220,
IF(
'Options - Free Attaching'!B5220 = "",
#N/A,
'Options - Free Attaching'!B5220)
)</f>
        <v>#N/A</v>
      </c>
      <c r="F5220" t="e">
        <f>IF(
OR('Con. Notes - Conversion'!B5220 = "8. Transferee of restricted securities", 'Con. Notes - Conversion'!B5220 = "9. Any person (substitution for securities etc.)"),
'Con. Notes - Conversion'!C5220,
IF(
'Con. Notes - Conversion'!B5220 = "",
#N/A,
'Con. Notes - Conversion'!B5220)
)</f>
        <v>#N/A</v>
      </c>
      <c r="G5220" t="e">
        <f>IF(
OR('Con. Notes - No Conversion'!B5220 = "8. Transferee of restricted securities", 'Con. Notes - No Conversion'!B5220 = "9. Any person (substitution for securities etc.)"),
'Con. Notes - No Conversion'!C5220,
IF(
'Con. Notes - No Conversion'!B5220 = "",
#N/A,
'Con. Notes - No Conversion'!B5220)
)</f>
        <v>#N/A</v>
      </c>
    </row>
    <row r="5221" spans="1:7" x14ac:dyDescent="0.25">
      <c r="A5221" t="e">
        <f>IF(
OR(Shares!B5221 = "8. Transferee of restricted securities", Shares!B5221 = "9. Any person (substitution for securities etc.)"),
Shares!C5221,
IF(
Shares!B5221 = "",
#N/A,
Shares!B5221)
)</f>
        <v>#N/A</v>
      </c>
      <c r="B5221" t="e">
        <f>IF(
OR('Shares - LTR - Granted'!B5221 = "8. Transferee of restricted securities", 'Shares - LTR - Granted'!B5221 = "9. Any person (substitution for securities etc.)"),
'Shares - LTR - Granted'!C5221,
IF(
'Shares - LTR - Granted'!B5221 = "",
#N/A,
'Shares - LTR - Granted'!B5221)
)</f>
        <v>#N/A</v>
      </c>
      <c r="C5221" t="e">
        <f>IF(
OR('Performance Securities'!B5221 = "8. Transferee of restricted securities", 'Performance Securities'!B5221 = "9. Any person (substitution for securities etc.)"),
'Performance Securities'!C5221,
IF(
'Performance Securities'!B5221 = "",
#N/A,
'Performance Securities'!B5221)
)</f>
        <v>#N/A</v>
      </c>
      <c r="D5221" t="e">
        <f>IF(
OR('Options or Warrants'!B5221 = "8. Transferee of restricted securities", 'Options or Warrants'!B5221 = "9. Any person (substitution for securities etc.)"),
'Options or Warrants'!C5221,
IF(
'Options or Warrants'!B5221 = "",
#N/A,
'Options or Warrants'!B5221)
)</f>
        <v>#N/A</v>
      </c>
      <c r="E5221" t="e">
        <f>IF(
OR('Options - Free Attaching'!B5221 = "8. Transferee of restricted securities", 'Options - Free Attaching'!B5221 = "9. Any person (substitution for securities etc.)"),
'Options - Free Attaching'!C5221,
IF(
'Options - Free Attaching'!B5221 = "",
#N/A,
'Options - Free Attaching'!B5221)
)</f>
        <v>#N/A</v>
      </c>
      <c r="F5221" t="e">
        <f>IF(
OR('Con. Notes - Conversion'!B5221 = "8. Transferee of restricted securities", 'Con. Notes - Conversion'!B5221 = "9. Any person (substitution for securities etc.)"),
'Con. Notes - Conversion'!C5221,
IF(
'Con. Notes - Conversion'!B5221 = "",
#N/A,
'Con. Notes - Conversion'!B5221)
)</f>
        <v>#N/A</v>
      </c>
      <c r="G5221" t="e">
        <f>IF(
OR('Con. Notes - No Conversion'!B5221 = "8. Transferee of restricted securities", 'Con. Notes - No Conversion'!B5221 = "9. Any person (substitution for securities etc.)"),
'Con. Notes - No Conversion'!C5221,
IF(
'Con. Notes - No Conversion'!B5221 = "",
#N/A,
'Con. Notes - No Conversion'!B5221)
)</f>
        <v>#N/A</v>
      </c>
    </row>
    <row r="5222" spans="1:7" x14ac:dyDescent="0.25">
      <c r="A5222" t="e">
        <f>IF(
OR(Shares!B5222 = "8. Transferee of restricted securities", Shares!B5222 = "9. Any person (substitution for securities etc.)"),
Shares!C5222,
IF(
Shares!B5222 = "",
#N/A,
Shares!B5222)
)</f>
        <v>#N/A</v>
      </c>
      <c r="B5222" t="e">
        <f>IF(
OR('Shares - LTR - Granted'!B5222 = "8. Transferee of restricted securities", 'Shares - LTR - Granted'!B5222 = "9. Any person (substitution for securities etc.)"),
'Shares - LTR - Granted'!C5222,
IF(
'Shares - LTR - Granted'!B5222 = "",
#N/A,
'Shares - LTR - Granted'!B5222)
)</f>
        <v>#N/A</v>
      </c>
      <c r="C5222" t="e">
        <f>IF(
OR('Performance Securities'!B5222 = "8. Transferee of restricted securities", 'Performance Securities'!B5222 = "9. Any person (substitution for securities etc.)"),
'Performance Securities'!C5222,
IF(
'Performance Securities'!B5222 = "",
#N/A,
'Performance Securities'!B5222)
)</f>
        <v>#N/A</v>
      </c>
      <c r="D5222" t="e">
        <f>IF(
OR('Options or Warrants'!B5222 = "8. Transferee of restricted securities", 'Options or Warrants'!B5222 = "9. Any person (substitution for securities etc.)"),
'Options or Warrants'!C5222,
IF(
'Options or Warrants'!B5222 = "",
#N/A,
'Options or Warrants'!B5222)
)</f>
        <v>#N/A</v>
      </c>
      <c r="E5222" t="e">
        <f>IF(
OR('Options - Free Attaching'!B5222 = "8. Transferee of restricted securities", 'Options - Free Attaching'!B5222 = "9. Any person (substitution for securities etc.)"),
'Options - Free Attaching'!C5222,
IF(
'Options - Free Attaching'!B5222 = "",
#N/A,
'Options - Free Attaching'!B5222)
)</f>
        <v>#N/A</v>
      </c>
      <c r="F5222" t="e">
        <f>IF(
OR('Con. Notes - Conversion'!B5222 = "8. Transferee of restricted securities", 'Con. Notes - Conversion'!B5222 = "9. Any person (substitution for securities etc.)"),
'Con. Notes - Conversion'!C5222,
IF(
'Con. Notes - Conversion'!B5222 = "",
#N/A,
'Con. Notes - Conversion'!B5222)
)</f>
        <v>#N/A</v>
      </c>
      <c r="G5222" t="e">
        <f>IF(
OR('Con. Notes - No Conversion'!B5222 = "8. Transferee of restricted securities", 'Con. Notes - No Conversion'!B5222 = "9. Any person (substitution for securities etc.)"),
'Con. Notes - No Conversion'!C5222,
IF(
'Con. Notes - No Conversion'!B5222 = "",
#N/A,
'Con. Notes - No Conversion'!B5222)
)</f>
        <v>#N/A</v>
      </c>
    </row>
    <row r="5223" spans="1:7" x14ac:dyDescent="0.25">
      <c r="A5223" t="e">
        <f>IF(
OR(Shares!B5223 = "8. Transferee of restricted securities", Shares!B5223 = "9. Any person (substitution for securities etc.)"),
Shares!C5223,
IF(
Shares!B5223 = "",
#N/A,
Shares!B5223)
)</f>
        <v>#N/A</v>
      </c>
      <c r="B5223" t="e">
        <f>IF(
OR('Shares - LTR - Granted'!B5223 = "8. Transferee of restricted securities", 'Shares - LTR - Granted'!B5223 = "9. Any person (substitution for securities etc.)"),
'Shares - LTR - Granted'!C5223,
IF(
'Shares - LTR - Granted'!B5223 = "",
#N/A,
'Shares - LTR - Granted'!B5223)
)</f>
        <v>#N/A</v>
      </c>
      <c r="C5223" t="e">
        <f>IF(
OR('Performance Securities'!B5223 = "8. Transferee of restricted securities", 'Performance Securities'!B5223 = "9. Any person (substitution for securities etc.)"),
'Performance Securities'!C5223,
IF(
'Performance Securities'!B5223 = "",
#N/A,
'Performance Securities'!B5223)
)</f>
        <v>#N/A</v>
      </c>
      <c r="D5223" t="e">
        <f>IF(
OR('Options or Warrants'!B5223 = "8. Transferee of restricted securities", 'Options or Warrants'!B5223 = "9. Any person (substitution for securities etc.)"),
'Options or Warrants'!C5223,
IF(
'Options or Warrants'!B5223 = "",
#N/A,
'Options or Warrants'!B5223)
)</f>
        <v>#N/A</v>
      </c>
      <c r="E5223" t="e">
        <f>IF(
OR('Options - Free Attaching'!B5223 = "8. Transferee of restricted securities", 'Options - Free Attaching'!B5223 = "9. Any person (substitution for securities etc.)"),
'Options - Free Attaching'!C5223,
IF(
'Options - Free Attaching'!B5223 = "",
#N/A,
'Options - Free Attaching'!B5223)
)</f>
        <v>#N/A</v>
      </c>
      <c r="F5223" t="e">
        <f>IF(
OR('Con. Notes - Conversion'!B5223 = "8. Transferee of restricted securities", 'Con. Notes - Conversion'!B5223 = "9. Any person (substitution for securities etc.)"),
'Con. Notes - Conversion'!C5223,
IF(
'Con. Notes - Conversion'!B5223 = "",
#N/A,
'Con. Notes - Conversion'!B5223)
)</f>
        <v>#N/A</v>
      </c>
      <c r="G5223" t="e">
        <f>IF(
OR('Con. Notes - No Conversion'!B5223 = "8. Transferee of restricted securities", 'Con. Notes - No Conversion'!B5223 = "9. Any person (substitution for securities etc.)"),
'Con. Notes - No Conversion'!C5223,
IF(
'Con. Notes - No Conversion'!B5223 = "",
#N/A,
'Con. Notes - No Conversion'!B5223)
)</f>
        <v>#N/A</v>
      </c>
    </row>
    <row r="5224" spans="1:7" x14ac:dyDescent="0.25">
      <c r="A5224" t="e">
        <f>IF(
OR(Shares!B5224 = "8. Transferee of restricted securities", Shares!B5224 = "9. Any person (substitution for securities etc.)"),
Shares!C5224,
IF(
Shares!B5224 = "",
#N/A,
Shares!B5224)
)</f>
        <v>#N/A</v>
      </c>
      <c r="B5224" t="e">
        <f>IF(
OR('Shares - LTR - Granted'!B5224 = "8. Transferee of restricted securities", 'Shares - LTR - Granted'!B5224 = "9. Any person (substitution for securities etc.)"),
'Shares - LTR - Granted'!C5224,
IF(
'Shares - LTR - Granted'!B5224 = "",
#N/A,
'Shares - LTR - Granted'!B5224)
)</f>
        <v>#N/A</v>
      </c>
      <c r="C5224" t="e">
        <f>IF(
OR('Performance Securities'!B5224 = "8. Transferee of restricted securities", 'Performance Securities'!B5224 = "9. Any person (substitution for securities etc.)"),
'Performance Securities'!C5224,
IF(
'Performance Securities'!B5224 = "",
#N/A,
'Performance Securities'!B5224)
)</f>
        <v>#N/A</v>
      </c>
      <c r="D5224" t="e">
        <f>IF(
OR('Options or Warrants'!B5224 = "8. Transferee of restricted securities", 'Options or Warrants'!B5224 = "9. Any person (substitution for securities etc.)"),
'Options or Warrants'!C5224,
IF(
'Options or Warrants'!B5224 = "",
#N/A,
'Options or Warrants'!B5224)
)</f>
        <v>#N/A</v>
      </c>
      <c r="E5224" t="e">
        <f>IF(
OR('Options - Free Attaching'!B5224 = "8. Transferee of restricted securities", 'Options - Free Attaching'!B5224 = "9. Any person (substitution for securities etc.)"),
'Options - Free Attaching'!C5224,
IF(
'Options - Free Attaching'!B5224 = "",
#N/A,
'Options - Free Attaching'!B5224)
)</f>
        <v>#N/A</v>
      </c>
      <c r="F5224" t="e">
        <f>IF(
OR('Con. Notes - Conversion'!B5224 = "8. Transferee of restricted securities", 'Con. Notes - Conversion'!B5224 = "9. Any person (substitution for securities etc.)"),
'Con. Notes - Conversion'!C5224,
IF(
'Con. Notes - Conversion'!B5224 = "",
#N/A,
'Con. Notes - Conversion'!B5224)
)</f>
        <v>#N/A</v>
      </c>
      <c r="G5224" t="e">
        <f>IF(
OR('Con. Notes - No Conversion'!B5224 = "8. Transferee of restricted securities", 'Con. Notes - No Conversion'!B5224 = "9. Any person (substitution for securities etc.)"),
'Con. Notes - No Conversion'!C5224,
IF(
'Con. Notes - No Conversion'!B5224 = "",
#N/A,
'Con. Notes - No Conversion'!B5224)
)</f>
        <v>#N/A</v>
      </c>
    </row>
    <row r="5225" spans="1:7" x14ac:dyDescent="0.25">
      <c r="A5225" t="e">
        <f>IF(
OR(Shares!B5225 = "8. Transferee of restricted securities", Shares!B5225 = "9. Any person (substitution for securities etc.)"),
Shares!C5225,
IF(
Shares!B5225 = "",
#N/A,
Shares!B5225)
)</f>
        <v>#N/A</v>
      </c>
      <c r="B5225" t="e">
        <f>IF(
OR('Shares - LTR - Granted'!B5225 = "8. Transferee of restricted securities", 'Shares - LTR - Granted'!B5225 = "9. Any person (substitution for securities etc.)"),
'Shares - LTR - Granted'!C5225,
IF(
'Shares - LTR - Granted'!B5225 = "",
#N/A,
'Shares - LTR - Granted'!B5225)
)</f>
        <v>#N/A</v>
      </c>
      <c r="C5225" t="e">
        <f>IF(
OR('Performance Securities'!B5225 = "8. Transferee of restricted securities", 'Performance Securities'!B5225 = "9. Any person (substitution for securities etc.)"),
'Performance Securities'!C5225,
IF(
'Performance Securities'!B5225 = "",
#N/A,
'Performance Securities'!B5225)
)</f>
        <v>#N/A</v>
      </c>
      <c r="D5225" t="e">
        <f>IF(
OR('Options or Warrants'!B5225 = "8. Transferee of restricted securities", 'Options or Warrants'!B5225 = "9. Any person (substitution for securities etc.)"),
'Options or Warrants'!C5225,
IF(
'Options or Warrants'!B5225 = "",
#N/A,
'Options or Warrants'!B5225)
)</f>
        <v>#N/A</v>
      </c>
      <c r="E5225" t="e">
        <f>IF(
OR('Options - Free Attaching'!B5225 = "8. Transferee of restricted securities", 'Options - Free Attaching'!B5225 = "9. Any person (substitution for securities etc.)"),
'Options - Free Attaching'!C5225,
IF(
'Options - Free Attaching'!B5225 = "",
#N/A,
'Options - Free Attaching'!B5225)
)</f>
        <v>#N/A</v>
      </c>
      <c r="F5225" t="e">
        <f>IF(
OR('Con. Notes - Conversion'!B5225 = "8. Transferee of restricted securities", 'Con. Notes - Conversion'!B5225 = "9. Any person (substitution for securities etc.)"),
'Con. Notes - Conversion'!C5225,
IF(
'Con. Notes - Conversion'!B5225 = "",
#N/A,
'Con. Notes - Conversion'!B5225)
)</f>
        <v>#N/A</v>
      </c>
      <c r="G5225" t="e">
        <f>IF(
OR('Con. Notes - No Conversion'!B5225 = "8. Transferee of restricted securities", 'Con. Notes - No Conversion'!B5225 = "9. Any person (substitution for securities etc.)"),
'Con. Notes - No Conversion'!C5225,
IF(
'Con. Notes - No Conversion'!B5225 = "",
#N/A,
'Con. Notes - No Conversion'!B5225)
)</f>
        <v>#N/A</v>
      </c>
    </row>
    <row r="5226" spans="1:7" x14ac:dyDescent="0.25">
      <c r="A5226" t="e">
        <f>IF(
OR(Shares!B5226 = "8. Transferee of restricted securities", Shares!B5226 = "9. Any person (substitution for securities etc.)"),
Shares!C5226,
IF(
Shares!B5226 = "",
#N/A,
Shares!B5226)
)</f>
        <v>#N/A</v>
      </c>
      <c r="B5226" t="e">
        <f>IF(
OR('Shares - LTR - Granted'!B5226 = "8. Transferee of restricted securities", 'Shares - LTR - Granted'!B5226 = "9. Any person (substitution for securities etc.)"),
'Shares - LTR - Granted'!C5226,
IF(
'Shares - LTR - Granted'!B5226 = "",
#N/A,
'Shares - LTR - Granted'!B5226)
)</f>
        <v>#N/A</v>
      </c>
      <c r="C5226" t="e">
        <f>IF(
OR('Performance Securities'!B5226 = "8. Transferee of restricted securities", 'Performance Securities'!B5226 = "9. Any person (substitution for securities etc.)"),
'Performance Securities'!C5226,
IF(
'Performance Securities'!B5226 = "",
#N/A,
'Performance Securities'!B5226)
)</f>
        <v>#N/A</v>
      </c>
      <c r="D5226" t="e">
        <f>IF(
OR('Options or Warrants'!B5226 = "8. Transferee of restricted securities", 'Options or Warrants'!B5226 = "9. Any person (substitution for securities etc.)"),
'Options or Warrants'!C5226,
IF(
'Options or Warrants'!B5226 = "",
#N/A,
'Options or Warrants'!B5226)
)</f>
        <v>#N/A</v>
      </c>
      <c r="E5226" t="e">
        <f>IF(
OR('Options - Free Attaching'!B5226 = "8. Transferee of restricted securities", 'Options - Free Attaching'!B5226 = "9. Any person (substitution for securities etc.)"),
'Options - Free Attaching'!C5226,
IF(
'Options - Free Attaching'!B5226 = "",
#N/A,
'Options - Free Attaching'!B5226)
)</f>
        <v>#N/A</v>
      </c>
      <c r="F5226" t="e">
        <f>IF(
OR('Con. Notes - Conversion'!B5226 = "8. Transferee of restricted securities", 'Con. Notes - Conversion'!B5226 = "9. Any person (substitution for securities etc.)"),
'Con. Notes - Conversion'!C5226,
IF(
'Con. Notes - Conversion'!B5226 = "",
#N/A,
'Con. Notes - Conversion'!B5226)
)</f>
        <v>#N/A</v>
      </c>
      <c r="G5226" t="e">
        <f>IF(
OR('Con. Notes - No Conversion'!B5226 = "8. Transferee of restricted securities", 'Con. Notes - No Conversion'!B5226 = "9. Any person (substitution for securities etc.)"),
'Con. Notes - No Conversion'!C5226,
IF(
'Con. Notes - No Conversion'!B5226 = "",
#N/A,
'Con. Notes - No Conversion'!B5226)
)</f>
        <v>#N/A</v>
      </c>
    </row>
    <row r="5227" spans="1:7" x14ac:dyDescent="0.25">
      <c r="A5227" t="e">
        <f>IF(
OR(Shares!B5227 = "8. Transferee of restricted securities", Shares!B5227 = "9. Any person (substitution for securities etc.)"),
Shares!C5227,
IF(
Shares!B5227 = "",
#N/A,
Shares!B5227)
)</f>
        <v>#N/A</v>
      </c>
      <c r="B5227" t="e">
        <f>IF(
OR('Shares - LTR - Granted'!B5227 = "8. Transferee of restricted securities", 'Shares - LTR - Granted'!B5227 = "9. Any person (substitution for securities etc.)"),
'Shares - LTR - Granted'!C5227,
IF(
'Shares - LTR - Granted'!B5227 = "",
#N/A,
'Shares - LTR - Granted'!B5227)
)</f>
        <v>#N/A</v>
      </c>
      <c r="C5227" t="e">
        <f>IF(
OR('Performance Securities'!B5227 = "8. Transferee of restricted securities", 'Performance Securities'!B5227 = "9. Any person (substitution for securities etc.)"),
'Performance Securities'!C5227,
IF(
'Performance Securities'!B5227 = "",
#N/A,
'Performance Securities'!B5227)
)</f>
        <v>#N/A</v>
      </c>
      <c r="D5227" t="e">
        <f>IF(
OR('Options or Warrants'!B5227 = "8. Transferee of restricted securities", 'Options or Warrants'!B5227 = "9. Any person (substitution for securities etc.)"),
'Options or Warrants'!C5227,
IF(
'Options or Warrants'!B5227 = "",
#N/A,
'Options or Warrants'!B5227)
)</f>
        <v>#N/A</v>
      </c>
      <c r="E5227" t="e">
        <f>IF(
OR('Options - Free Attaching'!B5227 = "8. Transferee of restricted securities", 'Options - Free Attaching'!B5227 = "9. Any person (substitution for securities etc.)"),
'Options - Free Attaching'!C5227,
IF(
'Options - Free Attaching'!B5227 = "",
#N/A,
'Options - Free Attaching'!B5227)
)</f>
        <v>#N/A</v>
      </c>
      <c r="F5227" t="e">
        <f>IF(
OR('Con. Notes - Conversion'!B5227 = "8. Transferee of restricted securities", 'Con. Notes - Conversion'!B5227 = "9. Any person (substitution for securities etc.)"),
'Con. Notes - Conversion'!C5227,
IF(
'Con. Notes - Conversion'!B5227 = "",
#N/A,
'Con. Notes - Conversion'!B5227)
)</f>
        <v>#N/A</v>
      </c>
      <c r="G5227" t="e">
        <f>IF(
OR('Con. Notes - No Conversion'!B5227 = "8. Transferee of restricted securities", 'Con. Notes - No Conversion'!B5227 = "9. Any person (substitution for securities etc.)"),
'Con. Notes - No Conversion'!C5227,
IF(
'Con. Notes - No Conversion'!B5227 = "",
#N/A,
'Con. Notes - No Conversion'!B5227)
)</f>
        <v>#N/A</v>
      </c>
    </row>
    <row r="5228" spans="1:7" x14ac:dyDescent="0.25">
      <c r="A5228" t="e">
        <f>IF(
OR(Shares!B5228 = "8. Transferee of restricted securities", Shares!B5228 = "9. Any person (substitution for securities etc.)"),
Shares!C5228,
IF(
Shares!B5228 = "",
#N/A,
Shares!B5228)
)</f>
        <v>#N/A</v>
      </c>
      <c r="B5228" t="e">
        <f>IF(
OR('Shares - LTR - Granted'!B5228 = "8. Transferee of restricted securities", 'Shares - LTR - Granted'!B5228 = "9. Any person (substitution for securities etc.)"),
'Shares - LTR - Granted'!C5228,
IF(
'Shares - LTR - Granted'!B5228 = "",
#N/A,
'Shares - LTR - Granted'!B5228)
)</f>
        <v>#N/A</v>
      </c>
      <c r="C5228" t="e">
        <f>IF(
OR('Performance Securities'!B5228 = "8. Transferee of restricted securities", 'Performance Securities'!B5228 = "9. Any person (substitution for securities etc.)"),
'Performance Securities'!C5228,
IF(
'Performance Securities'!B5228 = "",
#N/A,
'Performance Securities'!B5228)
)</f>
        <v>#N/A</v>
      </c>
      <c r="D5228" t="e">
        <f>IF(
OR('Options or Warrants'!B5228 = "8. Transferee of restricted securities", 'Options or Warrants'!B5228 = "9. Any person (substitution for securities etc.)"),
'Options or Warrants'!C5228,
IF(
'Options or Warrants'!B5228 = "",
#N/A,
'Options or Warrants'!B5228)
)</f>
        <v>#N/A</v>
      </c>
      <c r="E5228" t="e">
        <f>IF(
OR('Options - Free Attaching'!B5228 = "8. Transferee of restricted securities", 'Options - Free Attaching'!B5228 = "9. Any person (substitution for securities etc.)"),
'Options - Free Attaching'!C5228,
IF(
'Options - Free Attaching'!B5228 = "",
#N/A,
'Options - Free Attaching'!B5228)
)</f>
        <v>#N/A</v>
      </c>
      <c r="F5228" t="e">
        <f>IF(
OR('Con. Notes - Conversion'!B5228 = "8. Transferee of restricted securities", 'Con. Notes - Conversion'!B5228 = "9. Any person (substitution for securities etc.)"),
'Con. Notes - Conversion'!C5228,
IF(
'Con. Notes - Conversion'!B5228 = "",
#N/A,
'Con. Notes - Conversion'!B5228)
)</f>
        <v>#N/A</v>
      </c>
      <c r="G5228" t="e">
        <f>IF(
OR('Con. Notes - No Conversion'!B5228 = "8. Transferee of restricted securities", 'Con. Notes - No Conversion'!B5228 = "9. Any person (substitution for securities etc.)"),
'Con. Notes - No Conversion'!C5228,
IF(
'Con. Notes - No Conversion'!B5228 = "",
#N/A,
'Con. Notes - No Conversion'!B5228)
)</f>
        <v>#N/A</v>
      </c>
    </row>
    <row r="5229" spans="1:7" x14ac:dyDescent="0.25">
      <c r="A5229" t="e">
        <f>IF(
OR(Shares!B5229 = "8. Transferee of restricted securities", Shares!B5229 = "9. Any person (substitution for securities etc.)"),
Shares!C5229,
IF(
Shares!B5229 = "",
#N/A,
Shares!B5229)
)</f>
        <v>#N/A</v>
      </c>
      <c r="B5229" t="e">
        <f>IF(
OR('Shares - LTR - Granted'!B5229 = "8. Transferee of restricted securities", 'Shares - LTR - Granted'!B5229 = "9. Any person (substitution for securities etc.)"),
'Shares - LTR - Granted'!C5229,
IF(
'Shares - LTR - Granted'!B5229 = "",
#N/A,
'Shares - LTR - Granted'!B5229)
)</f>
        <v>#N/A</v>
      </c>
      <c r="C5229" t="e">
        <f>IF(
OR('Performance Securities'!B5229 = "8. Transferee of restricted securities", 'Performance Securities'!B5229 = "9. Any person (substitution for securities etc.)"),
'Performance Securities'!C5229,
IF(
'Performance Securities'!B5229 = "",
#N/A,
'Performance Securities'!B5229)
)</f>
        <v>#N/A</v>
      </c>
      <c r="D5229" t="e">
        <f>IF(
OR('Options or Warrants'!B5229 = "8. Transferee of restricted securities", 'Options or Warrants'!B5229 = "9. Any person (substitution for securities etc.)"),
'Options or Warrants'!C5229,
IF(
'Options or Warrants'!B5229 = "",
#N/A,
'Options or Warrants'!B5229)
)</f>
        <v>#N/A</v>
      </c>
      <c r="E5229" t="e">
        <f>IF(
OR('Options - Free Attaching'!B5229 = "8. Transferee of restricted securities", 'Options - Free Attaching'!B5229 = "9. Any person (substitution for securities etc.)"),
'Options - Free Attaching'!C5229,
IF(
'Options - Free Attaching'!B5229 = "",
#N/A,
'Options - Free Attaching'!B5229)
)</f>
        <v>#N/A</v>
      </c>
      <c r="F5229" t="e">
        <f>IF(
OR('Con. Notes - Conversion'!B5229 = "8. Transferee of restricted securities", 'Con. Notes - Conversion'!B5229 = "9. Any person (substitution for securities etc.)"),
'Con. Notes - Conversion'!C5229,
IF(
'Con. Notes - Conversion'!B5229 = "",
#N/A,
'Con. Notes - Conversion'!B5229)
)</f>
        <v>#N/A</v>
      </c>
      <c r="G5229" t="e">
        <f>IF(
OR('Con. Notes - No Conversion'!B5229 = "8. Transferee of restricted securities", 'Con. Notes - No Conversion'!B5229 = "9. Any person (substitution for securities etc.)"),
'Con. Notes - No Conversion'!C5229,
IF(
'Con. Notes - No Conversion'!B5229 = "",
#N/A,
'Con. Notes - No Conversion'!B5229)
)</f>
        <v>#N/A</v>
      </c>
    </row>
    <row r="5230" spans="1:7" x14ac:dyDescent="0.25">
      <c r="A5230" t="e">
        <f>IF(
OR(Shares!B5230 = "8. Transferee of restricted securities", Shares!B5230 = "9. Any person (substitution for securities etc.)"),
Shares!C5230,
IF(
Shares!B5230 = "",
#N/A,
Shares!B5230)
)</f>
        <v>#N/A</v>
      </c>
      <c r="B5230" t="e">
        <f>IF(
OR('Shares - LTR - Granted'!B5230 = "8. Transferee of restricted securities", 'Shares - LTR - Granted'!B5230 = "9. Any person (substitution for securities etc.)"),
'Shares - LTR - Granted'!C5230,
IF(
'Shares - LTR - Granted'!B5230 = "",
#N/A,
'Shares - LTR - Granted'!B5230)
)</f>
        <v>#N/A</v>
      </c>
      <c r="C5230" t="e">
        <f>IF(
OR('Performance Securities'!B5230 = "8. Transferee of restricted securities", 'Performance Securities'!B5230 = "9. Any person (substitution for securities etc.)"),
'Performance Securities'!C5230,
IF(
'Performance Securities'!B5230 = "",
#N/A,
'Performance Securities'!B5230)
)</f>
        <v>#N/A</v>
      </c>
      <c r="D5230" t="e">
        <f>IF(
OR('Options or Warrants'!B5230 = "8. Transferee of restricted securities", 'Options or Warrants'!B5230 = "9. Any person (substitution for securities etc.)"),
'Options or Warrants'!C5230,
IF(
'Options or Warrants'!B5230 = "",
#N/A,
'Options or Warrants'!B5230)
)</f>
        <v>#N/A</v>
      </c>
      <c r="E5230" t="e">
        <f>IF(
OR('Options - Free Attaching'!B5230 = "8. Transferee of restricted securities", 'Options - Free Attaching'!B5230 = "9. Any person (substitution for securities etc.)"),
'Options - Free Attaching'!C5230,
IF(
'Options - Free Attaching'!B5230 = "",
#N/A,
'Options - Free Attaching'!B5230)
)</f>
        <v>#N/A</v>
      </c>
      <c r="F5230" t="e">
        <f>IF(
OR('Con. Notes - Conversion'!B5230 = "8. Transferee of restricted securities", 'Con. Notes - Conversion'!B5230 = "9. Any person (substitution for securities etc.)"),
'Con. Notes - Conversion'!C5230,
IF(
'Con. Notes - Conversion'!B5230 = "",
#N/A,
'Con. Notes - Conversion'!B5230)
)</f>
        <v>#N/A</v>
      </c>
      <c r="G5230" t="e">
        <f>IF(
OR('Con. Notes - No Conversion'!B5230 = "8. Transferee of restricted securities", 'Con. Notes - No Conversion'!B5230 = "9. Any person (substitution for securities etc.)"),
'Con. Notes - No Conversion'!C5230,
IF(
'Con. Notes - No Conversion'!B5230 = "",
#N/A,
'Con. Notes - No Conversion'!B5230)
)</f>
        <v>#N/A</v>
      </c>
    </row>
    <row r="5231" spans="1:7" x14ac:dyDescent="0.25">
      <c r="A5231" t="e">
        <f>IF(
OR(Shares!B5231 = "8. Transferee of restricted securities", Shares!B5231 = "9. Any person (substitution for securities etc.)"),
Shares!C5231,
IF(
Shares!B5231 = "",
#N/A,
Shares!B5231)
)</f>
        <v>#N/A</v>
      </c>
      <c r="B5231" t="e">
        <f>IF(
OR('Shares - LTR - Granted'!B5231 = "8. Transferee of restricted securities", 'Shares - LTR - Granted'!B5231 = "9. Any person (substitution for securities etc.)"),
'Shares - LTR - Granted'!C5231,
IF(
'Shares - LTR - Granted'!B5231 = "",
#N/A,
'Shares - LTR - Granted'!B5231)
)</f>
        <v>#N/A</v>
      </c>
      <c r="C5231" t="e">
        <f>IF(
OR('Performance Securities'!B5231 = "8. Transferee of restricted securities", 'Performance Securities'!B5231 = "9. Any person (substitution for securities etc.)"),
'Performance Securities'!C5231,
IF(
'Performance Securities'!B5231 = "",
#N/A,
'Performance Securities'!B5231)
)</f>
        <v>#N/A</v>
      </c>
      <c r="D5231" t="e">
        <f>IF(
OR('Options or Warrants'!B5231 = "8. Transferee of restricted securities", 'Options or Warrants'!B5231 = "9. Any person (substitution for securities etc.)"),
'Options or Warrants'!C5231,
IF(
'Options or Warrants'!B5231 = "",
#N/A,
'Options or Warrants'!B5231)
)</f>
        <v>#N/A</v>
      </c>
      <c r="E5231" t="e">
        <f>IF(
OR('Options - Free Attaching'!B5231 = "8. Transferee of restricted securities", 'Options - Free Attaching'!B5231 = "9. Any person (substitution for securities etc.)"),
'Options - Free Attaching'!C5231,
IF(
'Options - Free Attaching'!B5231 = "",
#N/A,
'Options - Free Attaching'!B5231)
)</f>
        <v>#N/A</v>
      </c>
      <c r="F5231" t="e">
        <f>IF(
OR('Con. Notes - Conversion'!B5231 = "8. Transferee of restricted securities", 'Con. Notes - Conversion'!B5231 = "9. Any person (substitution for securities etc.)"),
'Con. Notes - Conversion'!C5231,
IF(
'Con. Notes - Conversion'!B5231 = "",
#N/A,
'Con. Notes - Conversion'!B5231)
)</f>
        <v>#N/A</v>
      </c>
      <c r="G5231" t="e">
        <f>IF(
OR('Con. Notes - No Conversion'!B5231 = "8. Transferee of restricted securities", 'Con. Notes - No Conversion'!B5231 = "9. Any person (substitution for securities etc.)"),
'Con. Notes - No Conversion'!C5231,
IF(
'Con. Notes - No Conversion'!B5231 = "",
#N/A,
'Con. Notes - No Conversion'!B5231)
)</f>
        <v>#N/A</v>
      </c>
    </row>
    <row r="5232" spans="1:7" x14ac:dyDescent="0.25">
      <c r="A5232" t="e">
        <f>IF(
OR(Shares!B5232 = "8. Transferee of restricted securities", Shares!B5232 = "9. Any person (substitution for securities etc.)"),
Shares!C5232,
IF(
Shares!B5232 = "",
#N/A,
Shares!B5232)
)</f>
        <v>#N/A</v>
      </c>
      <c r="B5232" t="e">
        <f>IF(
OR('Shares - LTR - Granted'!B5232 = "8. Transferee of restricted securities", 'Shares - LTR - Granted'!B5232 = "9. Any person (substitution for securities etc.)"),
'Shares - LTR - Granted'!C5232,
IF(
'Shares - LTR - Granted'!B5232 = "",
#N/A,
'Shares - LTR - Granted'!B5232)
)</f>
        <v>#N/A</v>
      </c>
      <c r="C5232" t="e">
        <f>IF(
OR('Performance Securities'!B5232 = "8. Transferee of restricted securities", 'Performance Securities'!B5232 = "9. Any person (substitution for securities etc.)"),
'Performance Securities'!C5232,
IF(
'Performance Securities'!B5232 = "",
#N/A,
'Performance Securities'!B5232)
)</f>
        <v>#N/A</v>
      </c>
      <c r="D5232" t="e">
        <f>IF(
OR('Options or Warrants'!B5232 = "8. Transferee of restricted securities", 'Options or Warrants'!B5232 = "9. Any person (substitution for securities etc.)"),
'Options or Warrants'!C5232,
IF(
'Options or Warrants'!B5232 = "",
#N/A,
'Options or Warrants'!B5232)
)</f>
        <v>#N/A</v>
      </c>
      <c r="E5232" t="e">
        <f>IF(
OR('Options - Free Attaching'!B5232 = "8. Transferee of restricted securities", 'Options - Free Attaching'!B5232 = "9. Any person (substitution for securities etc.)"),
'Options - Free Attaching'!C5232,
IF(
'Options - Free Attaching'!B5232 = "",
#N/A,
'Options - Free Attaching'!B5232)
)</f>
        <v>#N/A</v>
      </c>
      <c r="F5232" t="e">
        <f>IF(
OR('Con. Notes - Conversion'!B5232 = "8. Transferee of restricted securities", 'Con. Notes - Conversion'!B5232 = "9. Any person (substitution for securities etc.)"),
'Con. Notes - Conversion'!C5232,
IF(
'Con. Notes - Conversion'!B5232 = "",
#N/A,
'Con. Notes - Conversion'!B5232)
)</f>
        <v>#N/A</v>
      </c>
      <c r="G5232" t="e">
        <f>IF(
OR('Con. Notes - No Conversion'!B5232 = "8. Transferee of restricted securities", 'Con. Notes - No Conversion'!B5232 = "9. Any person (substitution for securities etc.)"),
'Con. Notes - No Conversion'!C5232,
IF(
'Con. Notes - No Conversion'!B5232 = "",
#N/A,
'Con. Notes - No Conversion'!B5232)
)</f>
        <v>#N/A</v>
      </c>
    </row>
    <row r="5233" spans="1:7" x14ac:dyDescent="0.25">
      <c r="A5233" t="e">
        <f>IF(
OR(Shares!B5233 = "8. Transferee of restricted securities", Shares!B5233 = "9. Any person (substitution for securities etc.)"),
Shares!C5233,
IF(
Shares!B5233 = "",
#N/A,
Shares!B5233)
)</f>
        <v>#N/A</v>
      </c>
      <c r="B5233" t="e">
        <f>IF(
OR('Shares - LTR - Granted'!B5233 = "8. Transferee of restricted securities", 'Shares - LTR - Granted'!B5233 = "9. Any person (substitution for securities etc.)"),
'Shares - LTR - Granted'!C5233,
IF(
'Shares - LTR - Granted'!B5233 = "",
#N/A,
'Shares - LTR - Granted'!B5233)
)</f>
        <v>#N/A</v>
      </c>
      <c r="C5233" t="e">
        <f>IF(
OR('Performance Securities'!B5233 = "8. Transferee of restricted securities", 'Performance Securities'!B5233 = "9. Any person (substitution for securities etc.)"),
'Performance Securities'!C5233,
IF(
'Performance Securities'!B5233 = "",
#N/A,
'Performance Securities'!B5233)
)</f>
        <v>#N/A</v>
      </c>
      <c r="D5233" t="e">
        <f>IF(
OR('Options or Warrants'!B5233 = "8. Transferee of restricted securities", 'Options or Warrants'!B5233 = "9. Any person (substitution for securities etc.)"),
'Options or Warrants'!C5233,
IF(
'Options or Warrants'!B5233 = "",
#N/A,
'Options or Warrants'!B5233)
)</f>
        <v>#N/A</v>
      </c>
      <c r="E5233" t="e">
        <f>IF(
OR('Options - Free Attaching'!B5233 = "8. Transferee of restricted securities", 'Options - Free Attaching'!B5233 = "9. Any person (substitution for securities etc.)"),
'Options - Free Attaching'!C5233,
IF(
'Options - Free Attaching'!B5233 = "",
#N/A,
'Options - Free Attaching'!B5233)
)</f>
        <v>#N/A</v>
      </c>
      <c r="F5233" t="e">
        <f>IF(
OR('Con. Notes - Conversion'!B5233 = "8. Transferee of restricted securities", 'Con. Notes - Conversion'!B5233 = "9. Any person (substitution for securities etc.)"),
'Con. Notes - Conversion'!C5233,
IF(
'Con. Notes - Conversion'!B5233 = "",
#N/A,
'Con. Notes - Conversion'!B5233)
)</f>
        <v>#N/A</v>
      </c>
      <c r="G5233" t="e">
        <f>IF(
OR('Con. Notes - No Conversion'!B5233 = "8. Transferee of restricted securities", 'Con. Notes - No Conversion'!B5233 = "9. Any person (substitution for securities etc.)"),
'Con. Notes - No Conversion'!C5233,
IF(
'Con. Notes - No Conversion'!B5233 = "",
#N/A,
'Con. Notes - No Conversion'!B5233)
)</f>
        <v>#N/A</v>
      </c>
    </row>
    <row r="5234" spans="1:7" x14ac:dyDescent="0.25">
      <c r="A5234" t="e">
        <f>IF(
OR(Shares!B5234 = "8. Transferee of restricted securities", Shares!B5234 = "9. Any person (substitution for securities etc.)"),
Shares!C5234,
IF(
Shares!B5234 = "",
#N/A,
Shares!B5234)
)</f>
        <v>#N/A</v>
      </c>
      <c r="B5234" t="e">
        <f>IF(
OR('Shares - LTR - Granted'!B5234 = "8. Transferee of restricted securities", 'Shares - LTR - Granted'!B5234 = "9. Any person (substitution for securities etc.)"),
'Shares - LTR - Granted'!C5234,
IF(
'Shares - LTR - Granted'!B5234 = "",
#N/A,
'Shares - LTR - Granted'!B5234)
)</f>
        <v>#N/A</v>
      </c>
      <c r="C5234" t="e">
        <f>IF(
OR('Performance Securities'!B5234 = "8. Transferee of restricted securities", 'Performance Securities'!B5234 = "9. Any person (substitution for securities etc.)"),
'Performance Securities'!C5234,
IF(
'Performance Securities'!B5234 = "",
#N/A,
'Performance Securities'!B5234)
)</f>
        <v>#N/A</v>
      </c>
      <c r="D5234" t="e">
        <f>IF(
OR('Options or Warrants'!B5234 = "8. Transferee of restricted securities", 'Options or Warrants'!B5234 = "9. Any person (substitution for securities etc.)"),
'Options or Warrants'!C5234,
IF(
'Options or Warrants'!B5234 = "",
#N/A,
'Options or Warrants'!B5234)
)</f>
        <v>#N/A</v>
      </c>
      <c r="E5234" t="e">
        <f>IF(
OR('Options - Free Attaching'!B5234 = "8. Transferee of restricted securities", 'Options - Free Attaching'!B5234 = "9. Any person (substitution for securities etc.)"),
'Options - Free Attaching'!C5234,
IF(
'Options - Free Attaching'!B5234 = "",
#N/A,
'Options - Free Attaching'!B5234)
)</f>
        <v>#N/A</v>
      </c>
      <c r="F5234" t="e">
        <f>IF(
OR('Con. Notes - Conversion'!B5234 = "8. Transferee of restricted securities", 'Con. Notes - Conversion'!B5234 = "9. Any person (substitution for securities etc.)"),
'Con. Notes - Conversion'!C5234,
IF(
'Con. Notes - Conversion'!B5234 = "",
#N/A,
'Con. Notes - Conversion'!B5234)
)</f>
        <v>#N/A</v>
      </c>
      <c r="G5234" t="e">
        <f>IF(
OR('Con. Notes - No Conversion'!B5234 = "8. Transferee of restricted securities", 'Con. Notes - No Conversion'!B5234 = "9. Any person (substitution for securities etc.)"),
'Con. Notes - No Conversion'!C5234,
IF(
'Con. Notes - No Conversion'!B5234 = "",
#N/A,
'Con. Notes - No Conversion'!B5234)
)</f>
        <v>#N/A</v>
      </c>
    </row>
    <row r="5235" spans="1:7" x14ac:dyDescent="0.25">
      <c r="A5235" t="e">
        <f>IF(
OR(Shares!B5235 = "8. Transferee of restricted securities", Shares!B5235 = "9. Any person (substitution for securities etc.)"),
Shares!C5235,
IF(
Shares!B5235 = "",
#N/A,
Shares!B5235)
)</f>
        <v>#N/A</v>
      </c>
      <c r="B5235" t="e">
        <f>IF(
OR('Shares - LTR - Granted'!B5235 = "8. Transferee of restricted securities", 'Shares - LTR - Granted'!B5235 = "9. Any person (substitution for securities etc.)"),
'Shares - LTR - Granted'!C5235,
IF(
'Shares - LTR - Granted'!B5235 = "",
#N/A,
'Shares - LTR - Granted'!B5235)
)</f>
        <v>#N/A</v>
      </c>
      <c r="C5235" t="e">
        <f>IF(
OR('Performance Securities'!B5235 = "8. Transferee of restricted securities", 'Performance Securities'!B5235 = "9. Any person (substitution for securities etc.)"),
'Performance Securities'!C5235,
IF(
'Performance Securities'!B5235 = "",
#N/A,
'Performance Securities'!B5235)
)</f>
        <v>#N/A</v>
      </c>
      <c r="D5235" t="e">
        <f>IF(
OR('Options or Warrants'!B5235 = "8. Transferee of restricted securities", 'Options or Warrants'!B5235 = "9. Any person (substitution for securities etc.)"),
'Options or Warrants'!C5235,
IF(
'Options or Warrants'!B5235 = "",
#N/A,
'Options or Warrants'!B5235)
)</f>
        <v>#N/A</v>
      </c>
      <c r="E5235" t="e">
        <f>IF(
OR('Options - Free Attaching'!B5235 = "8. Transferee of restricted securities", 'Options - Free Attaching'!B5235 = "9. Any person (substitution for securities etc.)"),
'Options - Free Attaching'!C5235,
IF(
'Options - Free Attaching'!B5235 = "",
#N/A,
'Options - Free Attaching'!B5235)
)</f>
        <v>#N/A</v>
      </c>
      <c r="F5235" t="e">
        <f>IF(
OR('Con. Notes - Conversion'!B5235 = "8. Transferee of restricted securities", 'Con. Notes - Conversion'!B5235 = "9. Any person (substitution for securities etc.)"),
'Con. Notes - Conversion'!C5235,
IF(
'Con. Notes - Conversion'!B5235 = "",
#N/A,
'Con. Notes - Conversion'!B5235)
)</f>
        <v>#N/A</v>
      </c>
      <c r="G5235" t="e">
        <f>IF(
OR('Con. Notes - No Conversion'!B5235 = "8. Transferee of restricted securities", 'Con. Notes - No Conversion'!B5235 = "9. Any person (substitution for securities etc.)"),
'Con. Notes - No Conversion'!C5235,
IF(
'Con. Notes - No Conversion'!B5235 = "",
#N/A,
'Con. Notes - No Conversion'!B5235)
)</f>
        <v>#N/A</v>
      </c>
    </row>
    <row r="5236" spans="1:7" x14ac:dyDescent="0.25">
      <c r="A5236" t="e">
        <f>IF(
OR(Shares!B5236 = "8. Transferee of restricted securities", Shares!B5236 = "9. Any person (substitution for securities etc.)"),
Shares!C5236,
IF(
Shares!B5236 = "",
#N/A,
Shares!B5236)
)</f>
        <v>#N/A</v>
      </c>
      <c r="B5236" t="e">
        <f>IF(
OR('Shares - LTR - Granted'!B5236 = "8. Transferee of restricted securities", 'Shares - LTR - Granted'!B5236 = "9. Any person (substitution for securities etc.)"),
'Shares - LTR - Granted'!C5236,
IF(
'Shares - LTR - Granted'!B5236 = "",
#N/A,
'Shares - LTR - Granted'!B5236)
)</f>
        <v>#N/A</v>
      </c>
      <c r="C5236" t="e">
        <f>IF(
OR('Performance Securities'!B5236 = "8. Transferee of restricted securities", 'Performance Securities'!B5236 = "9. Any person (substitution for securities etc.)"),
'Performance Securities'!C5236,
IF(
'Performance Securities'!B5236 = "",
#N/A,
'Performance Securities'!B5236)
)</f>
        <v>#N/A</v>
      </c>
      <c r="D5236" t="e">
        <f>IF(
OR('Options or Warrants'!B5236 = "8. Transferee of restricted securities", 'Options or Warrants'!B5236 = "9. Any person (substitution for securities etc.)"),
'Options or Warrants'!C5236,
IF(
'Options or Warrants'!B5236 = "",
#N/A,
'Options or Warrants'!B5236)
)</f>
        <v>#N/A</v>
      </c>
      <c r="E5236" t="e">
        <f>IF(
OR('Options - Free Attaching'!B5236 = "8. Transferee of restricted securities", 'Options - Free Attaching'!B5236 = "9. Any person (substitution for securities etc.)"),
'Options - Free Attaching'!C5236,
IF(
'Options - Free Attaching'!B5236 = "",
#N/A,
'Options - Free Attaching'!B5236)
)</f>
        <v>#N/A</v>
      </c>
      <c r="F5236" t="e">
        <f>IF(
OR('Con. Notes - Conversion'!B5236 = "8. Transferee of restricted securities", 'Con. Notes - Conversion'!B5236 = "9. Any person (substitution for securities etc.)"),
'Con. Notes - Conversion'!C5236,
IF(
'Con. Notes - Conversion'!B5236 = "",
#N/A,
'Con. Notes - Conversion'!B5236)
)</f>
        <v>#N/A</v>
      </c>
      <c r="G5236" t="e">
        <f>IF(
OR('Con. Notes - No Conversion'!B5236 = "8. Transferee of restricted securities", 'Con. Notes - No Conversion'!B5236 = "9. Any person (substitution for securities etc.)"),
'Con. Notes - No Conversion'!C5236,
IF(
'Con. Notes - No Conversion'!B5236 = "",
#N/A,
'Con. Notes - No Conversion'!B5236)
)</f>
        <v>#N/A</v>
      </c>
    </row>
    <row r="5237" spans="1:7" x14ac:dyDescent="0.25">
      <c r="A5237" t="e">
        <f>IF(
OR(Shares!B5237 = "8. Transferee of restricted securities", Shares!B5237 = "9. Any person (substitution for securities etc.)"),
Shares!C5237,
IF(
Shares!B5237 = "",
#N/A,
Shares!B5237)
)</f>
        <v>#N/A</v>
      </c>
      <c r="B5237" t="e">
        <f>IF(
OR('Shares - LTR - Granted'!B5237 = "8. Transferee of restricted securities", 'Shares - LTR - Granted'!B5237 = "9. Any person (substitution for securities etc.)"),
'Shares - LTR - Granted'!C5237,
IF(
'Shares - LTR - Granted'!B5237 = "",
#N/A,
'Shares - LTR - Granted'!B5237)
)</f>
        <v>#N/A</v>
      </c>
      <c r="C5237" t="e">
        <f>IF(
OR('Performance Securities'!B5237 = "8. Transferee of restricted securities", 'Performance Securities'!B5237 = "9. Any person (substitution for securities etc.)"),
'Performance Securities'!C5237,
IF(
'Performance Securities'!B5237 = "",
#N/A,
'Performance Securities'!B5237)
)</f>
        <v>#N/A</v>
      </c>
      <c r="D5237" t="e">
        <f>IF(
OR('Options or Warrants'!B5237 = "8. Transferee of restricted securities", 'Options or Warrants'!B5237 = "9. Any person (substitution for securities etc.)"),
'Options or Warrants'!C5237,
IF(
'Options or Warrants'!B5237 = "",
#N/A,
'Options or Warrants'!B5237)
)</f>
        <v>#N/A</v>
      </c>
      <c r="E5237" t="e">
        <f>IF(
OR('Options - Free Attaching'!B5237 = "8. Transferee of restricted securities", 'Options - Free Attaching'!B5237 = "9. Any person (substitution for securities etc.)"),
'Options - Free Attaching'!C5237,
IF(
'Options - Free Attaching'!B5237 = "",
#N/A,
'Options - Free Attaching'!B5237)
)</f>
        <v>#N/A</v>
      </c>
      <c r="F5237" t="e">
        <f>IF(
OR('Con. Notes - Conversion'!B5237 = "8. Transferee of restricted securities", 'Con. Notes - Conversion'!B5237 = "9. Any person (substitution for securities etc.)"),
'Con. Notes - Conversion'!C5237,
IF(
'Con. Notes - Conversion'!B5237 = "",
#N/A,
'Con. Notes - Conversion'!B5237)
)</f>
        <v>#N/A</v>
      </c>
      <c r="G5237" t="e">
        <f>IF(
OR('Con. Notes - No Conversion'!B5237 = "8. Transferee of restricted securities", 'Con. Notes - No Conversion'!B5237 = "9. Any person (substitution for securities etc.)"),
'Con. Notes - No Conversion'!C5237,
IF(
'Con. Notes - No Conversion'!B5237 = "",
#N/A,
'Con. Notes - No Conversion'!B5237)
)</f>
        <v>#N/A</v>
      </c>
    </row>
    <row r="5238" spans="1:7" x14ac:dyDescent="0.25">
      <c r="A5238" t="e">
        <f>IF(
OR(Shares!B5238 = "8. Transferee of restricted securities", Shares!B5238 = "9. Any person (substitution for securities etc.)"),
Shares!C5238,
IF(
Shares!B5238 = "",
#N/A,
Shares!B5238)
)</f>
        <v>#N/A</v>
      </c>
      <c r="B5238" t="e">
        <f>IF(
OR('Shares - LTR - Granted'!B5238 = "8. Transferee of restricted securities", 'Shares - LTR - Granted'!B5238 = "9. Any person (substitution for securities etc.)"),
'Shares - LTR - Granted'!C5238,
IF(
'Shares - LTR - Granted'!B5238 = "",
#N/A,
'Shares - LTR - Granted'!B5238)
)</f>
        <v>#N/A</v>
      </c>
      <c r="C5238" t="e">
        <f>IF(
OR('Performance Securities'!B5238 = "8. Transferee of restricted securities", 'Performance Securities'!B5238 = "9. Any person (substitution for securities etc.)"),
'Performance Securities'!C5238,
IF(
'Performance Securities'!B5238 = "",
#N/A,
'Performance Securities'!B5238)
)</f>
        <v>#N/A</v>
      </c>
      <c r="D5238" t="e">
        <f>IF(
OR('Options or Warrants'!B5238 = "8. Transferee of restricted securities", 'Options or Warrants'!B5238 = "9. Any person (substitution for securities etc.)"),
'Options or Warrants'!C5238,
IF(
'Options or Warrants'!B5238 = "",
#N/A,
'Options or Warrants'!B5238)
)</f>
        <v>#N/A</v>
      </c>
      <c r="E5238" t="e">
        <f>IF(
OR('Options - Free Attaching'!B5238 = "8. Transferee of restricted securities", 'Options - Free Attaching'!B5238 = "9. Any person (substitution for securities etc.)"),
'Options - Free Attaching'!C5238,
IF(
'Options - Free Attaching'!B5238 = "",
#N/A,
'Options - Free Attaching'!B5238)
)</f>
        <v>#N/A</v>
      </c>
      <c r="F5238" t="e">
        <f>IF(
OR('Con. Notes - Conversion'!B5238 = "8. Transferee of restricted securities", 'Con. Notes - Conversion'!B5238 = "9. Any person (substitution for securities etc.)"),
'Con. Notes - Conversion'!C5238,
IF(
'Con. Notes - Conversion'!B5238 = "",
#N/A,
'Con. Notes - Conversion'!B5238)
)</f>
        <v>#N/A</v>
      </c>
      <c r="G5238" t="e">
        <f>IF(
OR('Con. Notes - No Conversion'!B5238 = "8. Transferee of restricted securities", 'Con. Notes - No Conversion'!B5238 = "9. Any person (substitution for securities etc.)"),
'Con. Notes - No Conversion'!C5238,
IF(
'Con. Notes - No Conversion'!B5238 = "",
#N/A,
'Con. Notes - No Conversion'!B5238)
)</f>
        <v>#N/A</v>
      </c>
    </row>
    <row r="5239" spans="1:7" x14ac:dyDescent="0.25">
      <c r="A5239" t="e">
        <f>IF(
OR(Shares!B5239 = "8. Transferee of restricted securities", Shares!B5239 = "9. Any person (substitution for securities etc.)"),
Shares!C5239,
IF(
Shares!B5239 = "",
#N/A,
Shares!B5239)
)</f>
        <v>#N/A</v>
      </c>
      <c r="B5239" t="e">
        <f>IF(
OR('Shares - LTR - Granted'!B5239 = "8. Transferee of restricted securities", 'Shares - LTR - Granted'!B5239 = "9. Any person (substitution for securities etc.)"),
'Shares - LTR - Granted'!C5239,
IF(
'Shares - LTR - Granted'!B5239 = "",
#N/A,
'Shares - LTR - Granted'!B5239)
)</f>
        <v>#N/A</v>
      </c>
      <c r="C5239" t="e">
        <f>IF(
OR('Performance Securities'!B5239 = "8. Transferee of restricted securities", 'Performance Securities'!B5239 = "9. Any person (substitution for securities etc.)"),
'Performance Securities'!C5239,
IF(
'Performance Securities'!B5239 = "",
#N/A,
'Performance Securities'!B5239)
)</f>
        <v>#N/A</v>
      </c>
      <c r="D5239" t="e">
        <f>IF(
OR('Options or Warrants'!B5239 = "8. Transferee of restricted securities", 'Options or Warrants'!B5239 = "9. Any person (substitution for securities etc.)"),
'Options or Warrants'!C5239,
IF(
'Options or Warrants'!B5239 = "",
#N/A,
'Options or Warrants'!B5239)
)</f>
        <v>#N/A</v>
      </c>
      <c r="E5239" t="e">
        <f>IF(
OR('Options - Free Attaching'!B5239 = "8. Transferee of restricted securities", 'Options - Free Attaching'!B5239 = "9. Any person (substitution for securities etc.)"),
'Options - Free Attaching'!C5239,
IF(
'Options - Free Attaching'!B5239 = "",
#N/A,
'Options - Free Attaching'!B5239)
)</f>
        <v>#N/A</v>
      </c>
      <c r="F5239" t="e">
        <f>IF(
OR('Con. Notes - Conversion'!B5239 = "8. Transferee of restricted securities", 'Con. Notes - Conversion'!B5239 = "9. Any person (substitution for securities etc.)"),
'Con. Notes - Conversion'!C5239,
IF(
'Con. Notes - Conversion'!B5239 = "",
#N/A,
'Con. Notes - Conversion'!B5239)
)</f>
        <v>#N/A</v>
      </c>
      <c r="G5239" t="e">
        <f>IF(
OR('Con. Notes - No Conversion'!B5239 = "8. Transferee of restricted securities", 'Con. Notes - No Conversion'!B5239 = "9. Any person (substitution for securities etc.)"),
'Con. Notes - No Conversion'!C5239,
IF(
'Con. Notes - No Conversion'!B5239 = "",
#N/A,
'Con. Notes - No Conversion'!B5239)
)</f>
        <v>#N/A</v>
      </c>
    </row>
    <row r="5240" spans="1:7" x14ac:dyDescent="0.25">
      <c r="A5240" t="e">
        <f>IF(
OR(Shares!B5240 = "8. Transferee of restricted securities", Shares!B5240 = "9. Any person (substitution for securities etc.)"),
Shares!C5240,
IF(
Shares!B5240 = "",
#N/A,
Shares!B5240)
)</f>
        <v>#N/A</v>
      </c>
      <c r="B5240" t="e">
        <f>IF(
OR('Shares - LTR - Granted'!B5240 = "8. Transferee of restricted securities", 'Shares - LTR - Granted'!B5240 = "9. Any person (substitution for securities etc.)"),
'Shares - LTR - Granted'!C5240,
IF(
'Shares - LTR - Granted'!B5240 = "",
#N/A,
'Shares - LTR - Granted'!B5240)
)</f>
        <v>#N/A</v>
      </c>
      <c r="C5240" t="e">
        <f>IF(
OR('Performance Securities'!B5240 = "8. Transferee of restricted securities", 'Performance Securities'!B5240 = "9. Any person (substitution for securities etc.)"),
'Performance Securities'!C5240,
IF(
'Performance Securities'!B5240 = "",
#N/A,
'Performance Securities'!B5240)
)</f>
        <v>#N/A</v>
      </c>
      <c r="D5240" t="e">
        <f>IF(
OR('Options or Warrants'!B5240 = "8. Transferee of restricted securities", 'Options or Warrants'!B5240 = "9. Any person (substitution for securities etc.)"),
'Options or Warrants'!C5240,
IF(
'Options or Warrants'!B5240 = "",
#N/A,
'Options or Warrants'!B5240)
)</f>
        <v>#N/A</v>
      </c>
      <c r="E5240" t="e">
        <f>IF(
OR('Options - Free Attaching'!B5240 = "8. Transferee of restricted securities", 'Options - Free Attaching'!B5240 = "9. Any person (substitution for securities etc.)"),
'Options - Free Attaching'!C5240,
IF(
'Options - Free Attaching'!B5240 = "",
#N/A,
'Options - Free Attaching'!B5240)
)</f>
        <v>#N/A</v>
      </c>
      <c r="F5240" t="e">
        <f>IF(
OR('Con. Notes - Conversion'!B5240 = "8. Transferee of restricted securities", 'Con. Notes - Conversion'!B5240 = "9. Any person (substitution for securities etc.)"),
'Con. Notes - Conversion'!C5240,
IF(
'Con. Notes - Conversion'!B5240 = "",
#N/A,
'Con. Notes - Conversion'!B5240)
)</f>
        <v>#N/A</v>
      </c>
      <c r="G5240" t="e">
        <f>IF(
OR('Con. Notes - No Conversion'!B5240 = "8. Transferee of restricted securities", 'Con. Notes - No Conversion'!B5240 = "9. Any person (substitution for securities etc.)"),
'Con. Notes - No Conversion'!C5240,
IF(
'Con. Notes - No Conversion'!B5240 = "",
#N/A,
'Con. Notes - No Conversion'!B5240)
)</f>
        <v>#N/A</v>
      </c>
    </row>
    <row r="5241" spans="1:7" x14ac:dyDescent="0.25">
      <c r="A5241" t="e">
        <f>IF(
OR(Shares!B5241 = "8. Transferee of restricted securities", Shares!B5241 = "9. Any person (substitution for securities etc.)"),
Shares!C5241,
IF(
Shares!B5241 = "",
#N/A,
Shares!B5241)
)</f>
        <v>#N/A</v>
      </c>
      <c r="B5241" t="e">
        <f>IF(
OR('Shares - LTR - Granted'!B5241 = "8. Transferee of restricted securities", 'Shares - LTR - Granted'!B5241 = "9. Any person (substitution for securities etc.)"),
'Shares - LTR - Granted'!C5241,
IF(
'Shares - LTR - Granted'!B5241 = "",
#N/A,
'Shares - LTR - Granted'!B5241)
)</f>
        <v>#N/A</v>
      </c>
      <c r="C5241" t="e">
        <f>IF(
OR('Performance Securities'!B5241 = "8. Transferee of restricted securities", 'Performance Securities'!B5241 = "9. Any person (substitution for securities etc.)"),
'Performance Securities'!C5241,
IF(
'Performance Securities'!B5241 = "",
#N/A,
'Performance Securities'!B5241)
)</f>
        <v>#N/A</v>
      </c>
      <c r="D5241" t="e">
        <f>IF(
OR('Options or Warrants'!B5241 = "8. Transferee of restricted securities", 'Options or Warrants'!B5241 = "9. Any person (substitution for securities etc.)"),
'Options or Warrants'!C5241,
IF(
'Options or Warrants'!B5241 = "",
#N/A,
'Options or Warrants'!B5241)
)</f>
        <v>#N/A</v>
      </c>
      <c r="E5241" t="e">
        <f>IF(
OR('Options - Free Attaching'!B5241 = "8. Transferee of restricted securities", 'Options - Free Attaching'!B5241 = "9. Any person (substitution for securities etc.)"),
'Options - Free Attaching'!C5241,
IF(
'Options - Free Attaching'!B5241 = "",
#N/A,
'Options - Free Attaching'!B5241)
)</f>
        <v>#N/A</v>
      </c>
      <c r="F5241" t="e">
        <f>IF(
OR('Con. Notes - Conversion'!B5241 = "8. Transferee of restricted securities", 'Con. Notes - Conversion'!B5241 = "9. Any person (substitution for securities etc.)"),
'Con. Notes - Conversion'!C5241,
IF(
'Con. Notes - Conversion'!B5241 = "",
#N/A,
'Con. Notes - Conversion'!B5241)
)</f>
        <v>#N/A</v>
      </c>
      <c r="G5241" t="e">
        <f>IF(
OR('Con. Notes - No Conversion'!B5241 = "8. Transferee of restricted securities", 'Con. Notes - No Conversion'!B5241 = "9. Any person (substitution for securities etc.)"),
'Con. Notes - No Conversion'!C5241,
IF(
'Con. Notes - No Conversion'!B5241 = "",
#N/A,
'Con. Notes - No Conversion'!B5241)
)</f>
        <v>#N/A</v>
      </c>
    </row>
    <row r="5242" spans="1:7" x14ac:dyDescent="0.25">
      <c r="A5242" t="e">
        <f>IF(
OR(Shares!B5242 = "8. Transferee of restricted securities", Shares!B5242 = "9. Any person (substitution for securities etc.)"),
Shares!C5242,
IF(
Shares!B5242 = "",
#N/A,
Shares!B5242)
)</f>
        <v>#N/A</v>
      </c>
      <c r="B5242" t="e">
        <f>IF(
OR('Shares - LTR - Granted'!B5242 = "8. Transferee of restricted securities", 'Shares - LTR - Granted'!B5242 = "9. Any person (substitution for securities etc.)"),
'Shares - LTR - Granted'!C5242,
IF(
'Shares - LTR - Granted'!B5242 = "",
#N/A,
'Shares - LTR - Granted'!B5242)
)</f>
        <v>#N/A</v>
      </c>
      <c r="C5242" t="e">
        <f>IF(
OR('Performance Securities'!B5242 = "8. Transferee of restricted securities", 'Performance Securities'!B5242 = "9. Any person (substitution for securities etc.)"),
'Performance Securities'!C5242,
IF(
'Performance Securities'!B5242 = "",
#N/A,
'Performance Securities'!B5242)
)</f>
        <v>#N/A</v>
      </c>
      <c r="D5242" t="e">
        <f>IF(
OR('Options or Warrants'!B5242 = "8. Transferee of restricted securities", 'Options or Warrants'!B5242 = "9. Any person (substitution for securities etc.)"),
'Options or Warrants'!C5242,
IF(
'Options or Warrants'!B5242 = "",
#N/A,
'Options or Warrants'!B5242)
)</f>
        <v>#N/A</v>
      </c>
      <c r="E5242" t="e">
        <f>IF(
OR('Options - Free Attaching'!B5242 = "8. Transferee of restricted securities", 'Options - Free Attaching'!B5242 = "9. Any person (substitution for securities etc.)"),
'Options - Free Attaching'!C5242,
IF(
'Options - Free Attaching'!B5242 = "",
#N/A,
'Options - Free Attaching'!B5242)
)</f>
        <v>#N/A</v>
      </c>
      <c r="F5242" t="e">
        <f>IF(
OR('Con. Notes - Conversion'!B5242 = "8. Transferee of restricted securities", 'Con. Notes - Conversion'!B5242 = "9. Any person (substitution for securities etc.)"),
'Con. Notes - Conversion'!C5242,
IF(
'Con. Notes - Conversion'!B5242 = "",
#N/A,
'Con. Notes - Conversion'!B5242)
)</f>
        <v>#N/A</v>
      </c>
      <c r="G5242" t="e">
        <f>IF(
OR('Con. Notes - No Conversion'!B5242 = "8. Transferee of restricted securities", 'Con. Notes - No Conversion'!B5242 = "9. Any person (substitution for securities etc.)"),
'Con. Notes - No Conversion'!C5242,
IF(
'Con. Notes - No Conversion'!B5242 = "",
#N/A,
'Con. Notes - No Conversion'!B5242)
)</f>
        <v>#N/A</v>
      </c>
    </row>
    <row r="5243" spans="1:7" x14ac:dyDescent="0.25">
      <c r="A5243" t="e">
        <f>IF(
OR(Shares!B5243 = "8. Transferee of restricted securities", Shares!B5243 = "9. Any person (substitution for securities etc.)"),
Shares!C5243,
IF(
Shares!B5243 = "",
#N/A,
Shares!B5243)
)</f>
        <v>#N/A</v>
      </c>
      <c r="B5243" t="e">
        <f>IF(
OR('Shares - LTR - Granted'!B5243 = "8. Transferee of restricted securities", 'Shares - LTR - Granted'!B5243 = "9. Any person (substitution for securities etc.)"),
'Shares - LTR - Granted'!C5243,
IF(
'Shares - LTR - Granted'!B5243 = "",
#N/A,
'Shares - LTR - Granted'!B5243)
)</f>
        <v>#N/A</v>
      </c>
      <c r="C5243" t="e">
        <f>IF(
OR('Performance Securities'!B5243 = "8. Transferee of restricted securities", 'Performance Securities'!B5243 = "9. Any person (substitution for securities etc.)"),
'Performance Securities'!C5243,
IF(
'Performance Securities'!B5243 = "",
#N/A,
'Performance Securities'!B5243)
)</f>
        <v>#N/A</v>
      </c>
      <c r="D5243" t="e">
        <f>IF(
OR('Options or Warrants'!B5243 = "8. Transferee of restricted securities", 'Options or Warrants'!B5243 = "9. Any person (substitution for securities etc.)"),
'Options or Warrants'!C5243,
IF(
'Options or Warrants'!B5243 = "",
#N/A,
'Options or Warrants'!B5243)
)</f>
        <v>#N/A</v>
      </c>
      <c r="E5243" t="e">
        <f>IF(
OR('Options - Free Attaching'!B5243 = "8. Transferee of restricted securities", 'Options - Free Attaching'!B5243 = "9. Any person (substitution for securities etc.)"),
'Options - Free Attaching'!C5243,
IF(
'Options - Free Attaching'!B5243 = "",
#N/A,
'Options - Free Attaching'!B5243)
)</f>
        <v>#N/A</v>
      </c>
      <c r="F5243" t="e">
        <f>IF(
OR('Con. Notes - Conversion'!B5243 = "8. Transferee of restricted securities", 'Con. Notes - Conversion'!B5243 = "9. Any person (substitution for securities etc.)"),
'Con. Notes - Conversion'!C5243,
IF(
'Con. Notes - Conversion'!B5243 = "",
#N/A,
'Con. Notes - Conversion'!B5243)
)</f>
        <v>#N/A</v>
      </c>
      <c r="G5243" t="e">
        <f>IF(
OR('Con. Notes - No Conversion'!B5243 = "8. Transferee of restricted securities", 'Con. Notes - No Conversion'!B5243 = "9. Any person (substitution for securities etc.)"),
'Con. Notes - No Conversion'!C5243,
IF(
'Con. Notes - No Conversion'!B5243 = "",
#N/A,
'Con. Notes - No Conversion'!B5243)
)</f>
        <v>#N/A</v>
      </c>
    </row>
    <row r="5244" spans="1:7" x14ac:dyDescent="0.25">
      <c r="A5244" t="e">
        <f>IF(
OR(Shares!B5244 = "8. Transferee of restricted securities", Shares!B5244 = "9. Any person (substitution for securities etc.)"),
Shares!C5244,
IF(
Shares!B5244 = "",
#N/A,
Shares!B5244)
)</f>
        <v>#N/A</v>
      </c>
      <c r="B5244" t="e">
        <f>IF(
OR('Shares - LTR - Granted'!B5244 = "8. Transferee of restricted securities", 'Shares - LTR - Granted'!B5244 = "9. Any person (substitution for securities etc.)"),
'Shares - LTR - Granted'!C5244,
IF(
'Shares - LTR - Granted'!B5244 = "",
#N/A,
'Shares - LTR - Granted'!B5244)
)</f>
        <v>#N/A</v>
      </c>
      <c r="C5244" t="e">
        <f>IF(
OR('Performance Securities'!B5244 = "8. Transferee of restricted securities", 'Performance Securities'!B5244 = "9. Any person (substitution for securities etc.)"),
'Performance Securities'!C5244,
IF(
'Performance Securities'!B5244 = "",
#N/A,
'Performance Securities'!B5244)
)</f>
        <v>#N/A</v>
      </c>
      <c r="D5244" t="e">
        <f>IF(
OR('Options or Warrants'!B5244 = "8. Transferee of restricted securities", 'Options or Warrants'!B5244 = "9. Any person (substitution for securities etc.)"),
'Options or Warrants'!C5244,
IF(
'Options or Warrants'!B5244 = "",
#N/A,
'Options or Warrants'!B5244)
)</f>
        <v>#N/A</v>
      </c>
      <c r="E5244" t="e">
        <f>IF(
OR('Options - Free Attaching'!B5244 = "8. Transferee of restricted securities", 'Options - Free Attaching'!B5244 = "9. Any person (substitution for securities etc.)"),
'Options - Free Attaching'!C5244,
IF(
'Options - Free Attaching'!B5244 = "",
#N/A,
'Options - Free Attaching'!B5244)
)</f>
        <v>#N/A</v>
      </c>
      <c r="F5244" t="e">
        <f>IF(
OR('Con. Notes - Conversion'!B5244 = "8. Transferee of restricted securities", 'Con. Notes - Conversion'!B5244 = "9. Any person (substitution for securities etc.)"),
'Con. Notes - Conversion'!C5244,
IF(
'Con. Notes - Conversion'!B5244 = "",
#N/A,
'Con. Notes - Conversion'!B5244)
)</f>
        <v>#N/A</v>
      </c>
      <c r="G5244" t="e">
        <f>IF(
OR('Con. Notes - No Conversion'!B5244 = "8. Transferee of restricted securities", 'Con. Notes - No Conversion'!B5244 = "9. Any person (substitution for securities etc.)"),
'Con. Notes - No Conversion'!C5244,
IF(
'Con. Notes - No Conversion'!B5244 = "",
#N/A,
'Con. Notes - No Conversion'!B5244)
)</f>
        <v>#N/A</v>
      </c>
    </row>
    <row r="5245" spans="1:7" x14ac:dyDescent="0.25">
      <c r="A5245" t="e">
        <f>IF(
OR(Shares!B5245 = "8. Transferee of restricted securities", Shares!B5245 = "9. Any person (substitution for securities etc.)"),
Shares!C5245,
IF(
Shares!B5245 = "",
#N/A,
Shares!B5245)
)</f>
        <v>#N/A</v>
      </c>
      <c r="B5245" t="e">
        <f>IF(
OR('Shares - LTR - Granted'!B5245 = "8. Transferee of restricted securities", 'Shares - LTR - Granted'!B5245 = "9. Any person (substitution for securities etc.)"),
'Shares - LTR - Granted'!C5245,
IF(
'Shares - LTR - Granted'!B5245 = "",
#N/A,
'Shares - LTR - Granted'!B5245)
)</f>
        <v>#N/A</v>
      </c>
      <c r="C5245" t="e">
        <f>IF(
OR('Performance Securities'!B5245 = "8. Transferee of restricted securities", 'Performance Securities'!B5245 = "9. Any person (substitution for securities etc.)"),
'Performance Securities'!C5245,
IF(
'Performance Securities'!B5245 = "",
#N/A,
'Performance Securities'!B5245)
)</f>
        <v>#N/A</v>
      </c>
      <c r="D5245" t="e">
        <f>IF(
OR('Options or Warrants'!B5245 = "8. Transferee of restricted securities", 'Options or Warrants'!B5245 = "9. Any person (substitution for securities etc.)"),
'Options or Warrants'!C5245,
IF(
'Options or Warrants'!B5245 = "",
#N/A,
'Options or Warrants'!B5245)
)</f>
        <v>#N/A</v>
      </c>
      <c r="E5245" t="e">
        <f>IF(
OR('Options - Free Attaching'!B5245 = "8. Transferee of restricted securities", 'Options - Free Attaching'!B5245 = "9. Any person (substitution for securities etc.)"),
'Options - Free Attaching'!C5245,
IF(
'Options - Free Attaching'!B5245 = "",
#N/A,
'Options - Free Attaching'!B5245)
)</f>
        <v>#N/A</v>
      </c>
      <c r="F5245" t="e">
        <f>IF(
OR('Con. Notes - Conversion'!B5245 = "8. Transferee of restricted securities", 'Con. Notes - Conversion'!B5245 = "9. Any person (substitution for securities etc.)"),
'Con. Notes - Conversion'!C5245,
IF(
'Con. Notes - Conversion'!B5245 = "",
#N/A,
'Con. Notes - Conversion'!B5245)
)</f>
        <v>#N/A</v>
      </c>
      <c r="G5245" t="e">
        <f>IF(
OR('Con. Notes - No Conversion'!B5245 = "8. Transferee of restricted securities", 'Con. Notes - No Conversion'!B5245 = "9. Any person (substitution for securities etc.)"),
'Con. Notes - No Conversion'!C5245,
IF(
'Con. Notes - No Conversion'!B5245 = "",
#N/A,
'Con. Notes - No Conversion'!B5245)
)</f>
        <v>#N/A</v>
      </c>
    </row>
    <row r="5246" spans="1:7" x14ac:dyDescent="0.25">
      <c r="A5246" t="e">
        <f>IF(
OR(Shares!B5246 = "8. Transferee of restricted securities", Shares!B5246 = "9. Any person (substitution for securities etc.)"),
Shares!C5246,
IF(
Shares!B5246 = "",
#N/A,
Shares!B5246)
)</f>
        <v>#N/A</v>
      </c>
      <c r="B5246" t="e">
        <f>IF(
OR('Shares - LTR - Granted'!B5246 = "8. Transferee of restricted securities", 'Shares - LTR - Granted'!B5246 = "9. Any person (substitution for securities etc.)"),
'Shares - LTR - Granted'!C5246,
IF(
'Shares - LTR - Granted'!B5246 = "",
#N/A,
'Shares - LTR - Granted'!B5246)
)</f>
        <v>#N/A</v>
      </c>
      <c r="C5246" t="e">
        <f>IF(
OR('Performance Securities'!B5246 = "8. Transferee of restricted securities", 'Performance Securities'!B5246 = "9. Any person (substitution for securities etc.)"),
'Performance Securities'!C5246,
IF(
'Performance Securities'!B5246 = "",
#N/A,
'Performance Securities'!B5246)
)</f>
        <v>#N/A</v>
      </c>
      <c r="D5246" t="e">
        <f>IF(
OR('Options or Warrants'!B5246 = "8. Transferee of restricted securities", 'Options or Warrants'!B5246 = "9. Any person (substitution for securities etc.)"),
'Options or Warrants'!C5246,
IF(
'Options or Warrants'!B5246 = "",
#N/A,
'Options or Warrants'!B5246)
)</f>
        <v>#N/A</v>
      </c>
      <c r="E5246" t="e">
        <f>IF(
OR('Options - Free Attaching'!B5246 = "8. Transferee of restricted securities", 'Options - Free Attaching'!B5246 = "9. Any person (substitution for securities etc.)"),
'Options - Free Attaching'!C5246,
IF(
'Options - Free Attaching'!B5246 = "",
#N/A,
'Options - Free Attaching'!B5246)
)</f>
        <v>#N/A</v>
      </c>
      <c r="F5246" t="e">
        <f>IF(
OR('Con. Notes - Conversion'!B5246 = "8. Transferee of restricted securities", 'Con. Notes - Conversion'!B5246 = "9. Any person (substitution for securities etc.)"),
'Con. Notes - Conversion'!C5246,
IF(
'Con. Notes - Conversion'!B5246 = "",
#N/A,
'Con. Notes - Conversion'!B5246)
)</f>
        <v>#N/A</v>
      </c>
      <c r="G5246" t="e">
        <f>IF(
OR('Con. Notes - No Conversion'!B5246 = "8. Transferee of restricted securities", 'Con. Notes - No Conversion'!B5246 = "9. Any person (substitution for securities etc.)"),
'Con. Notes - No Conversion'!C5246,
IF(
'Con. Notes - No Conversion'!B5246 = "",
#N/A,
'Con. Notes - No Conversion'!B5246)
)</f>
        <v>#N/A</v>
      </c>
    </row>
    <row r="5247" spans="1:7" x14ac:dyDescent="0.25">
      <c r="A5247" t="e">
        <f>IF(
OR(Shares!B5247 = "8. Transferee of restricted securities", Shares!B5247 = "9. Any person (substitution for securities etc.)"),
Shares!C5247,
IF(
Shares!B5247 = "",
#N/A,
Shares!B5247)
)</f>
        <v>#N/A</v>
      </c>
      <c r="B5247" t="e">
        <f>IF(
OR('Shares - LTR - Granted'!B5247 = "8. Transferee of restricted securities", 'Shares - LTR - Granted'!B5247 = "9. Any person (substitution for securities etc.)"),
'Shares - LTR - Granted'!C5247,
IF(
'Shares - LTR - Granted'!B5247 = "",
#N/A,
'Shares - LTR - Granted'!B5247)
)</f>
        <v>#N/A</v>
      </c>
      <c r="C5247" t="e">
        <f>IF(
OR('Performance Securities'!B5247 = "8. Transferee of restricted securities", 'Performance Securities'!B5247 = "9. Any person (substitution for securities etc.)"),
'Performance Securities'!C5247,
IF(
'Performance Securities'!B5247 = "",
#N/A,
'Performance Securities'!B5247)
)</f>
        <v>#N/A</v>
      </c>
      <c r="D5247" t="e">
        <f>IF(
OR('Options or Warrants'!B5247 = "8. Transferee of restricted securities", 'Options or Warrants'!B5247 = "9. Any person (substitution for securities etc.)"),
'Options or Warrants'!C5247,
IF(
'Options or Warrants'!B5247 = "",
#N/A,
'Options or Warrants'!B5247)
)</f>
        <v>#N/A</v>
      </c>
      <c r="E5247" t="e">
        <f>IF(
OR('Options - Free Attaching'!B5247 = "8. Transferee of restricted securities", 'Options - Free Attaching'!B5247 = "9. Any person (substitution for securities etc.)"),
'Options - Free Attaching'!C5247,
IF(
'Options - Free Attaching'!B5247 = "",
#N/A,
'Options - Free Attaching'!B5247)
)</f>
        <v>#N/A</v>
      </c>
      <c r="F5247" t="e">
        <f>IF(
OR('Con. Notes - Conversion'!B5247 = "8. Transferee of restricted securities", 'Con. Notes - Conversion'!B5247 = "9. Any person (substitution for securities etc.)"),
'Con. Notes - Conversion'!C5247,
IF(
'Con. Notes - Conversion'!B5247 = "",
#N/A,
'Con. Notes - Conversion'!B5247)
)</f>
        <v>#N/A</v>
      </c>
      <c r="G5247" t="e">
        <f>IF(
OR('Con. Notes - No Conversion'!B5247 = "8. Transferee of restricted securities", 'Con. Notes - No Conversion'!B5247 = "9. Any person (substitution for securities etc.)"),
'Con. Notes - No Conversion'!C5247,
IF(
'Con. Notes - No Conversion'!B5247 = "",
#N/A,
'Con. Notes - No Conversion'!B5247)
)</f>
        <v>#N/A</v>
      </c>
    </row>
    <row r="5248" spans="1:7" x14ac:dyDescent="0.25">
      <c r="A5248" t="e">
        <f>IF(
OR(Shares!B5248 = "8. Transferee of restricted securities", Shares!B5248 = "9. Any person (substitution for securities etc.)"),
Shares!C5248,
IF(
Shares!B5248 = "",
#N/A,
Shares!B5248)
)</f>
        <v>#N/A</v>
      </c>
      <c r="B5248" t="e">
        <f>IF(
OR('Shares - LTR - Granted'!B5248 = "8. Transferee of restricted securities", 'Shares - LTR - Granted'!B5248 = "9. Any person (substitution for securities etc.)"),
'Shares - LTR - Granted'!C5248,
IF(
'Shares - LTR - Granted'!B5248 = "",
#N/A,
'Shares - LTR - Granted'!B5248)
)</f>
        <v>#N/A</v>
      </c>
      <c r="C5248" t="e">
        <f>IF(
OR('Performance Securities'!B5248 = "8. Transferee of restricted securities", 'Performance Securities'!B5248 = "9. Any person (substitution for securities etc.)"),
'Performance Securities'!C5248,
IF(
'Performance Securities'!B5248 = "",
#N/A,
'Performance Securities'!B5248)
)</f>
        <v>#N/A</v>
      </c>
      <c r="D5248" t="e">
        <f>IF(
OR('Options or Warrants'!B5248 = "8. Transferee of restricted securities", 'Options or Warrants'!B5248 = "9. Any person (substitution for securities etc.)"),
'Options or Warrants'!C5248,
IF(
'Options or Warrants'!B5248 = "",
#N/A,
'Options or Warrants'!B5248)
)</f>
        <v>#N/A</v>
      </c>
      <c r="E5248" t="e">
        <f>IF(
OR('Options - Free Attaching'!B5248 = "8. Transferee of restricted securities", 'Options - Free Attaching'!B5248 = "9. Any person (substitution for securities etc.)"),
'Options - Free Attaching'!C5248,
IF(
'Options - Free Attaching'!B5248 = "",
#N/A,
'Options - Free Attaching'!B5248)
)</f>
        <v>#N/A</v>
      </c>
      <c r="F5248" t="e">
        <f>IF(
OR('Con. Notes - Conversion'!B5248 = "8. Transferee of restricted securities", 'Con. Notes - Conversion'!B5248 = "9. Any person (substitution for securities etc.)"),
'Con. Notes - Conversion'!C5248,
IF(
'Con. Notes - Conversion'!B5248 = "",
#N/A,
'Con. Notes - Conversion'!B5248)
)</f>
        <v>#N/A</v>
      </c>
      <c r="G5248" t="e">
        <f>IF(
OR('Con. Notes - No Conversion'!B5248 = "8. Transferee of restricted securities", 'Con. Notes - No Conversion'!B5248 = "9. Any person (substitution for securities etc.)"),
'Con. Notes - No Conversion'!C5248,
IF(
'Con. Notes - No Conversion'!B5248 = "",
#N/A,
'Con. Notes - No Conversion'!B5248)
)</f>
        <v>#N/A</v>
      </c>
    </row>
    <row r="5249" spans="1:7" x14ac:dyDescent="0.25">
      <c r="A5249" t="e">
        <f>IF(
OR(Shares!B5249 = "8. Transferee of restricted securities", Shares!B5249 = "9. Any person (substitution for securities etc.)"),
Shares!C5249,
IF(
Shares!B5249 = "",
#N/A,
Shares!B5249)
)</f>
        <v>#N/A</v>
      </c>
      <c r="B5249" t="e">
        <f>IF(
OR('Shares - LTR - Granted'!B5249 = "8. Transferee of restricted securities", 'Shares - LTR - Granted'!B5249 = "9. Any person (substitution for securities etc.)"),
'Shares - LTR - Granted'!C5249,
IF(
'Shares - LTR - Granted'!B5249 = "",
#N/A,
'Shares - LTR - Granted'!B5249)
)</f>
        <v>#N/A</v>
      </c>
      <c r="C5249" t="e">
        <f>IF(
OR('Performance Securities'!B5249 = "8. Transferee of restricted securities", 'Performance Securities'!B5249 = "9. Any person (substitution for securities etc.)"),
'Performance Securities'!C5249,
IF(
'Performance Securities'!B5249 = "",
#N/A,
'Performance Securities'!B5249)
)</f>
        <v>#N/A</v>
      </c>
      <c r="D5249" t="e">
        <f>IF(
OR('Options or Warrants'!B5249 = "8. Transferee of restricted securities", 'Options or Warrants'!B5249 = "9. Any person (substitution for securities etc.)"),
'Options or Warrants'!C5249,
IF(
'Options or Warrants'!B5249 = "",
#N/A,
'Options or Warrants'!B5249)
)</f>
        <v>#N/A</v>
      </c>
      <c r="E5249" t="e">
        <f>IF(
OR('Options - Free Attaching'!B5249 = "8. Transferee of restricted securities", 'Options - Free Attaching'!B5249 = "9. Any person (substitution for securities etc.)"),
'Options - Free Attaching'!C5249,
IF(
'Options - Free Attaching'!B5249 = "",
#N/A,
'Options - Free Attaching'!B5249)
)</f>
        <v>#N/A</v>
      </c>
      <c r="F5249" t="e">
        <f>IF(
OR('Con. Notes - Conversion'!B5249 = "8. Transferee of restricted securities", 'Con. Notes - Conversion'!B5249 = "9. Any person (substitution for securities etc.)"),
'Con. Notes - Conversion'!C5249,
IF(
'Con. Notes - Conversion'!B5249 = "",
#N/A,
'Con. Notes - Conversion'!B5249)
)</f>
        <v>#N/A</v>
      </c>
      <c r="G5249" t="e">
        <f>IF(
OR('Con. Notes - No Conversion'!B5249 = "8. Transferee of restricted securities", 'Con. Notes - No Conversion'!B5249 = "9. Any person (substitution for securities etc.)"),
'Con. Notes - No Conversion'!C5249,
IF(
'Con. Notes - No Conversion'!B5249 = "",
#N/A,
'Con. Notes - No Conversion'!B5249)
)</f>
        <v>#N/A</v>
      </c>
    </row>
    <row r="5250" spans="1:7" x14ac:dyDescent="0.25">
      <c r="A5250" t="e">
        <f>IF(
OR(Shares!B5250 = "8. Transferee of restricted securities", Shares!B5250 = "9. Any person (substitution for securities etc.)"),
Shares!C5250,
IF(
Shares!B5250 = "",
#N/A,
Shares!B5250)
)</f>
        <v>#N/A</v>
      </c>
      <c r="B5250" t="e">
        <f>IF(
OR('Shares - LTR - Granted'!B5250 = "8. Transferee of restricted securities", 'Shares - LTR - Granted'!B5250 = "9. Any person (substitution for securities etc.)"),
'Shares - LTR - Granted'!C5250,
IF(
'Shares - LTR - Granted'!B5250 = "",
#N/A,
'Shares - LTR - Granted'!B5250)
)</f>
        <v>#N/A</v>
      </c>
      <c r="C5250" t="e">
        <f>IF(
OR('Performance Securities'!B5250 = "8. Transferee of restricted securities", 'Performance Securities'!B5250 = "9. Any person (substitution for securities etc.)"),
'Performance Securities'!C5250,
IF(
'Performance Securities'!B5250 = "",
#N/A,
'Performance Securities'!B5250)
)</f>
        <v>#N/A</v>
      </c>
      <c r="D5250" t="e">
        <f>IF(
OR('Options or Warrants'!B5250 = "8. Transferee of restricted securities", 'Options or Warrants'!B5250 = "9. Any person (substitution for securities etc.)"),
'Options or Warrants'!C5250,
IF(
'Options or Warrants'!B5250 = "",
#N/A,
'Options or Warrants'!B5250)
)</f>
        <v>#N/A</v>
      </c>
      <c r="E5250" t="e">
        <f>IF(
OR('Options - Free Attaching'!B5250 = "8. Transferee of restricted securities", 'Options - Free Attaching'!B5250 = "9. Any person (substitution for securities etc.)"),
'Options - Free Attaching'!C5250,
IF(
'Options - Free Attaching'!B5250 = "",
#N/A,
'Options - Free Attaching'!B5250)
)</f>
        <v>#N/A</v>
      </c>
      <c r="F5250" t="e">
        <f>IF(
OR('Con. Notes - Conversion'!B5250 = "8. Transferee of restricted securities", 'Con. Notes - Conversion'!B5250 = "9. Any person (substitution for securities etc.)"),
'Con. Notes - Conversion'!C5250,
IF(
'Con. Notes - Conversion'!B5250 = "",
#N/A,
'Con. Notes - Conversion'!B5250)
)</f>
        <v>#N/A</v>
      </c>
      <c r="G5250" t="e">
        <f>IF(
OR('Con. Notes - No Conversion'!B5250 = "8. Transferee of restricted securities", 'Con. Notes - No Conversion'!B5250 = "9. Any person (substitution for securities etc.)"),
'Con. Notes - No Conversion'!C5250,
IF(
'Con. Notes - No Conversion'!B5250 = "",
#N/A,
'Con. Notes - No Conversion'!B5250)
)</f>
        <v>#N/A</v>
      </c>
    </row>
    <row r="5251" spans="1:7" x14ac:dyDescent="0.25">
      <c r="A5251" t="e">
        <f>IF(
OR(Shares!B5251 = "8. Transferee of restricted securities", Shares!B5251 = "9. Any person (substitution for securities etc.)"),
Shares!C5251,
IF(
Shares!B5251 = "",
#N/A,
Shares!B5251)
)</f>
        <v>#N/A</v>
      </c>
      <c r="B5251" t="e">
        <f>IF(
OR('Shares - LTR - Granted'!B5251 = "8. Transferee of restricted securities", 'Shares - LTR - Granted'!B5251 = "9. Any person (substitution for securities etc.)"),
'Shares - LTR - Granted'!C5251,
IF(
'Shares - LTR - Granted'!B5251 = "",
#N/A,
'Shares - LTR - Granted'!B5251)
)</f>
        <v>#N/A</v>
      </c>
      <c r="C5251" t="e">
        <f>IF(
OR('Performance Securities'!B5251 = "8. Transferee of restricted securities", 'Performance Securities'!B5251 = "9. Any person (substitution for securities etc.)"),
'Performance Securities'!C5251,
IF(
'Performance Securities'!B5251 = "",
#N/A,
'Performance Securities'!B5251)
)</f>
        <v>#N/A</v>
      </c>
      <c r="D5251" t="e">
        <f>IF(
OR('Options or Warrants'!B5251 = "8. Transferee of restricted securities", 'Options or Warrants'!B5251 = "9. Any person (substitution for securities etc.)"),
'Options or Warrants'!C5251,
IF(
'Options or Warrants'!B5251 = "",
#N/A,
'Options or Warrants'!B5251)
)</f>
        <v>#N/A</v>
      </c>
      <c r="E5251" t="e">
        <f>IF(
OR('Options - Free Attaching'!B5251 = "8. Transferee of restricted securities", 'Options - Free Attaching'!B5251 = "9. Any person (substitution for securities etc.)"),
'Options - Free Attaching'!C5251,
IF(
'Options - Free Attaching'!B5251 = "",
#N/A,
'Options - Free Attaching'!B5251)
)</f>
        <v>#N/A</v>
      </c>
      <c r="F5251" t="e">
        <f>IF(
OR('Con. Notes - Conversion'!B5251 = "8. Transferee of restricted securities", 'Con. Notes - Conversion'!B5251 = "9. Any person (substitution for securities etc.)"),
'Con. Notes - Conversion'!C5251,
IF(
'Con. Notes - Conversion'!B5251 = "",
#N/A,
'Con. Notes - Conversion'!B5251)
)</f>
        <v>#N/A</v>
      </c>
      <c r="G5251" t="e">
        <f>IF(
OR('Con. Notes - No Conversion'!B5251 = "8. Transferee of restricted securities", 'Con. Notes - No Conversion'!B5251 = "9. Any person (substitution for securities etc.)"),
'Con. Notes - No Conversion'!C5251,
IF(
'Con. Notes - No Conversion'!B5251 = "",
#N/A,
'Con. Notes - No Conversion'!B5251)
)</f>
        <v>#N/A</v>
      </c>
    </row>
    <row r="5252" spans="1:7" x14ac:dyDescent="0.25">
      <c r="A5252" t="e">
        <f>IF(
OR(Shares!B5252 = "8. Transferee of restricted securities", Shares!B5252 = "9. Any person (substitution for securities etc.)"),
Shares!C5252,
IF(
Shares!B5252 = "",
#N/A,
Shares!B5252)
)</f>
        <v>#N/A</v>
      </c>
      <c r="B5252" t="e">
        <f>IF(
OR('Shares - LTR - Granted'!B5252 = "8. Transferee of restricted securities", 'Shares - LTR - Granted'!B5252 = "9. Any person (substitution for securities etc.)"),
'Shares - LTR - Granted'!C5252,
IF(
'Shares - LTR - Granted'!B5252 = "",
#N/A,
'Shares - LTR - Granted'!B5252)
)</f>
        <v>#N/A</v>
      </c>
      <c r="C5252" t="e">
        <f>IF(
OR('Performance Securities'!B5252 = "8. Transferee of restricted securities", 'Performance Securities'!B5252 = "9. Any person (substitution for securities etc.)"),
'Performance Securities'!C5252,
IF(
'Performance Securities'!B5252 = "",
#N/A,
'Performance Securities'!B5252)
)</f>
        <v>#N/A</v>
      </c>
      <c r="D5252" t="e">
        <f>IF(
OR('Options or Warrants'!B5252 = "8. Transferee of restricted securities", 'Options or Warrants'!B5252 = "9. Any person (substitution for securities etc.)"),
'Options or Warrants'!C5252,
IF(
'Options or Warrants'!B5252 = "",
#N/A,
'Options or Warrants'!B5252)
)</f>
        <v>#N/A</v>
      </c>
      <c r="E5252" t="e">
        <f>IF(
OR('Options - Free Attaching'!B5252 = "8. Transferee of restricted securities", 'Options - Free Attaching'!B5252 = "9. Any person (substitution for securities etc.)"),
'Options - Free Attaching'!C5252,
IF(
'Options - Free Attaching'!B5252 = "",
#N/A,
'Options - Free Attaching'!B5252)
)</f>
        <v>#N/A</v>
      </c>
      <c r="F5252" t="e">
        <f>IF(
OR('Con. Notes - Conversion'!B5252 = "8. Transferee of restricted securities", 'Con. Notes - Conversion'!B5252 = "9. Any person (substitution for securities etc.)"),
'Con. Notes - Conversion'!C5252,
IF(
'Con. Notes - Conversion'!B5252 = "",
#N/A,
'Con. Notes - Conversion'!B5252)
)</f>
        <v>#N/A</v>
      </c>
      <c r="G5252" t="e">
        <f>IF(
OR('Con. Notes - No Conversion'!B5252 = "8. Transferee of restricted securities", 'Con. Notes - No Conversion'!B5252 = "9. Any person (substitution for securities etc.)"),
'Con. Notes - No Conversion'!C5252,
IF(
'Con. Notes - No Conversion'!B5252 = "",
#N/A,
'Con. Notes - No Conversion'!B5252)
)</f>
        <v>#N/A</v>
      </c>
    </row>
    <row r="5253" spans="1:7" x14ac:dyDescent="0.25">
      <c r="A5253" t="e">
        <f>IF(
OR(Shares!B5253 = "8. Transferee of restricted securities", Shares!B5253 = "9. Any person (substitution for securities etc.)"),
Shares!C5253,
IF(
Shares!B5253 = "",
#N/A,
Shares!B5253)
)</f>
        <v>#N/A</v>
      </c>
      <c r="B5253" t="e">
        <f>IF(
OR('Shares - LTR - Granted'!B5253 = "8. Transferee of restricted securities", 'Shares - LTR - Granted'!B5253 = "9. Any person (substitution for securities etc.)"),
'Shares - LTR - Granted'!C5253,
IF(
'Shares - LTR - Granted'!B5253 = "",
#N/A,
'Shares - LTR - Granted'!B5253)
)</f>
        <v>#N/A</v>
      </c>
      <c r="C5253" t="e">
        <f>IF(
OR('Performance Securities'!B5253 = "8. Transferee of restricted securities", 'Performance Securities'!B5253 = "9. Any person (substitution for securities etc.)"),
'Performance Securities'!C5253,
IF(
'Performance Securities'!B5253 = "",
#N/A,
'Performance Securities'!B5253)
)</f>
        <v>#N/A</v>
      </c>
      <c r="D5253" t="e">
        <f>IF(
OR('Options or Warrants'!B5253 = "8. Transferee of restricted securities", 'Options or Warrants'!B5253 = "9. Any person (substitution for securities etc.)"),
'Options or Warrants'!C5253,
IF(
'Options or Warrants'!B5253 = "",
#N/A,
'Options or Warrants'!B5253)
)</f>
        <v>#N/A</v>
      </c>
      <c r="E5253" t="e">
        <f>IF(
OR('Options - Free Attaching'!B5253 = "8. Transferee of restricted securities", 'Options - Free Attaching'!B5253 = "9. Any person (substitution for securities etc.)"),
'Options - Free Attaching'!C5253,
IF(
'Options - Free Attaching'!B5253 = "",
#N/A,
'Options - Free Attaching'!B5253)
)</f>
        <v>#N/A</v>
      </c>
      <c r="F5253" t="e">
        <f>IF(
OR('Con. Notes - Conversion'!B5253 = "8. Transferee of restricted securities", 'Con. Notes - Conversion'!B5253 = "9. Any person (substitution for securities etc.)"),
'Con. Notes - Conversion'!C5253,
IF(
'Con. Notes - Conversion'!B5253 = "",
#N/A,
'Con. Notes - Conversion'!B5253)
)</f>
        <v>#N/A</v>
      </c>
      <c r="G5253" t="e">
        <f>IF(
OR('Con. Notes - No Conversion'!B5253 = "8. Transferee of restricted securities", 'Con. Notes - No Conversion'!B5253 = "9. Any person (substitution for securities etc.)"),
'Con. Notes - No Conversion'!C5253,
IF(
'Con. Notes - No Conversion'!B5253 = "",
#N/A,
'Con. Notes - No Conversion'!B5253)
)</f>
        <v>#N/A</v>
      </c>
    </row>
    <row r="5254" spans="1:7" x14ac:dyDescent="0.25">
      <c r="A5254" t="e">
        <f>IF(
OR(Shares!B5254 = "8. Transferee of restricted securities", Shares!B5254 = "9. Any person (substitution for securities etc.)"),
Shares!C5254,
IF(
Shares!B5254 = "",
#N/A,
Shares!B5254)
)</f>
        <v>#N/A</v>
      </c>
      <c r="B5254" t="e">
        <f>IF(
OR('Shares - LTR - Granted'!B5254 = "8. Transferee of restricted securities", 'Shares - LTR - Granted'!B5254 = "9. Any person (substitution for securities etc.)"),
'Shares - LTR - Granted'!C5254,
IF(
'Shares - LTR - Granted'!B5254 = "",
#N/A,
'Shares - LTR - Granted'!B5254)
)</f>
        <v>#N/A</v>
      </c>
      <c r="C5254" t="e">
        <f>IF(
OR('Performance Securities'!B5254 = "8. Transferee of restricted securities", 'Performance Securities'!B5254 = "9. Any person (substitution for securities etc.)"),
'Performance Securities'!C5254,
IF(
'Performance Securities'!B5254 = "",
#N/A,
'Performance Securities'!B5254)
)</f>
        <v>#N/A</v>
      </c>
      <c r="D5254" t="e">
        <f>IF(
OR('Options or Warrants'!B5254 = "8. Transferee of restricted securities", 'Options or Warrants'!B5254 = "9. Any person (substitution for securities etc.)"),
'Options or Warrants'!C5254,
IF(
'Options or Warrants'!B5254 = "",
#N/A,
'Options or Warrants'!B5254)
)</f>
        <v>#N/A</v>
      </c>
      <c r="E5254" t="e">
        <f>IF(
OR('Options - Free Attaching'!B5254 = "8. Transferee of restricted securities", 'Options - Free Attaching'!B5254 = "9. Any person (substitution for securities etc.)"),
'Options - Free Attaching'!C5254,
IF(
'Options - Free Attaching'!B5254 = "",
#N/A,
'Options - Free Attaching'!B5254)
)</f>
        <v>#N/A</v>
      </c>
      <c r="F5254" t="e">
        <f>IF(
OR('Con. Notes - Conversion'!B5254 = "8. Transferee of restricted securities", 'Con. Notes - Conversion'!B5254 = "9. Any person (substitution for securities etc.)"),
'Con. Notes - Conversion'!C5254,
IF(
'Con. Notes - Conversion'!B5254 = "",
#N/A,
'Con. Notes - Conversion'!B5254)
)</f>
        <v>#N/A</v>
      </c>
      <c r="G5254" t="e">
        <f>IF(
OR('Con. Notes - No Conversion'!B5254 = "8. Transferee of restricted securities", 'Con. Notes - No Conversion'!B5254 = "9. Any person (substitution for securities etc.)"),
'Con. Notes - No Conversion'!C5254,
IF(
'Con. Notes - No Conversion'!B5254 = "",
#N/A,
'Con. Notes - No Conversion'!B5254)
)</f>
        <v>#N/A</v>
      </c>
    </row>
    <row r="5255" spans="1:7" x14ac:dyDescent="0.25">
      <c r="A5255" t="e">
        <f>IF(
OR(Shares!B5255 = "8. Transferee of restricted securities", Shares!B5255 = "9. Any person (substitution for securities etc.)"),
Shares!C5255,
IF(
Shares!B5255 = "",
#N/A,
Shares!B5255)
)</f>
        <v>#N/A</v>
      </c>
      <c r="B5255" t="e">
        <f>IF(
OR('Shares - LTR - Granted'!B5255 = "8. Transferee of restricted securities", 'Shares - LTR - Granted'!B5255 = "9. Any person (substitution for securities etc.)"),
'Shares - LTR - Granted'!C5255,
IF(
'Shares - LTR - Granted'!B5255 = "",
#N/A,
'Shares - LTR - Granted'!B5255)
)</f>
        <v>#N/A</v>
      </c>
      <c r="C5255" t="e">
        <f>IF(
OR('Performance Securities'!B5255 = "8. Transferee of restricted securities", 'Performance Securities'!B5255 = "9. Any person (substitution for securities etc.)"),
'Performance Securities'!C5255,
IF(
'Performance Securities'!B5255 = "",
#N/A,
'Performance Securities'!B5255)
)</f>
        <v>#N/A</v>
      </c>
      <c r="D5255" t="e">
        <f>IF(
OR('Options or Warrants'!B5255 = "8. Transferee of restricted securities", 'Options or Warrants'!B5255 = "9. Any person (substitution for securities etc.)"),
'Options or Warrants'!C5255,
IF(
'Options or Warrants'!B5255 = "",
#N/A,
'Options or Warrants'!B5255)
)</f>
        <v>#N/A</v>
      </c>
      <c r="E5255" t="e">
        <f>IF(
OR('Options - Free Attaching'!B5255 = "8. Transferee of restricted securities", 'Options - Free Attaching'!B5255 = "9. Any person (substitution for securities etc.)"),
'Options - Free Attaching'!C5255,
IF(
'Options - Free Attaching'!B5255 = "",
#N/A,
'Options - Free Attaching'!B5255)
)</f>
        <v>#N/A</v>
      </c>
      <c r="F5255" t="e">
        <f>IF(
OR('Con. Notes - Conversion'!B5255 = "8. Transferee of restricted securities", 'Con. Notes - Conversion'!B5255 = "9. Any person (substitution for securities etc.)"),
'Con. Notes - Conversion'!C5255,
IF(
'Con. Notes - Conversion'!B5255 = "",
#N/A,
'Con. Notes - Conversion'!B5255)
)</f>
        <v>#N/A</v>
      </c>
      <c r="G5255" t="e">
        <f>IF(
OR('Con. Notes - No Conversion'!B5255 = "8. Transferee of restricted securities", 'Con. Notes - No Conversion'!B5255 = "9. Any person (substitution for securities etc.)"),
'Con. Notes - No Conversion'!C5255,
IF(
'Con. Notes - No Conversion'!B5255 = "",
#N/A,
'Con. Notes - No Conversion'!B5255)
)</f>
        <v>#N/A</v>
      </c>
    </row>
    <row r="5256" spans="1:7" x14ac:dyDescent="0.25">
      <c r="A5256" t="e">
        <f>IF(
OR(Shares!B5256 = "8. Transferee of restricted securities", Shares!B5256 = "9. Any person (substitution for securities etc.)"),
Shares!C5256,
IF(
Shares!B5256 = "",
#N/A,
Shares!B5256)
)</f>
        <v>#N/A</v>
      </c>
      <c r="B5256" t="e">
        <f>IF(
OR('Shares - LTR - Granted'!B5256 = "8. Transferee of restricted securities", 'Shares - LTR - Granted'!B5256 = "9. Any person (substitution for securities etc.)"),
'Shares - LTR - Granted'!C5256,
IF(
'Shares - LTR - Granted'!B5256 = "",
#N/A,
'Shares - LTR - Granted'!B5256)
)</f>
        <v>#N/A</v>
      </c>
      <c r="C5256" t="e">
        <f>IF(
OR('Performance Securities'!B5256 = "8. Transferee of restricted securities", 'Performance Securities'!B5256 = "9. Any person (substitution for securities etc.)"),
'Performance Securities'!C5256,
IF(
'Performance Securities'!B5256 = "",
#N/A,
'Performance Securities'!B5256)
)</f>
        <v>#N/A</v>
      </c>
      <c r="D5256" t="e">
        <f>IF(
OR('Options or Warrants'!B5256 = "8. Transferee of restricted securities", 'Options or Warrants'!B5256 = "9. Any person (substitution for securities etc.)"),
'Options or Warrants'!C5256,
IF(
'Options or Warrants'!B5256 = "",
#N/A,
'Options or Warrants'!B5256)
)</f>
        <v>#N/A</v>
      </c>
      <c r="E5256" t="e">
        <f>IF(
OR('Options - Free Attaching'!B5256 = "8. Transferee of restricted securities", 'Options - Free Attaching'!B5256 = "9. Any person (substitution for securities etc.)"),
'Options - Free Attaching'!C5256,
IF(
'Options - Free Attaching'!B5256 = "",
#N/A,
'Options - Free Attaching'!B5256)
)</f>
        <v>#N/A</v>
      </c>
      <c r="F5256" t="e">
        <f>IF(
OR('Con. Notes - Conversion'!B5256 = "8. Transferee of restricted securities", 'Con. Notes - Conversion'!B5256 = "9. Any person (substitution for securities etc.)"),
'Con. Notes - Conversion'!C5256,
IF(
'Con. Notes - Conversion'!B5256 = "",
#N/A,
'Con. Notes - Conversion'!B5256)
)</f>
        <v>#N/A</v>
      </c>
      <c r="G5256" t="e">
        <f>IF(
OR('Con. Notes - No Conversion'!B5256 = "8. Transferee of restricted securities", 'Con. Notes - No Conversion'!B5256 = "9. Any person (substitution for securities etc.)"),
'Con. Notes - No Conversion'!C5256,
IF(
'Con. Notes - No Conversion'!B5256 = "",
#N/A,
'Con. Notes - No Conversion'!B5256)
)</f>
        <v>#N/A</v>
      </c>
    </row>
    <row r="5257" spans="1:7" x14ac:dyDescent="0.25">
      <c r="A5257" t="e">
        <f>IF(
OR(Shares!B5257 = "8. Transferee of restricted securities", Shares!B5257 = "9. Any person (substitution for securities etc.)"),
Shares!C5257,
IF(
Shares!B5257 = "",
#N/A,
Shares!B5257)
)</f>
        <v>#N/A</v>
      </c>
      <c r="B5257" t="e">
        <f>IF(
OR('Shares - LTR - Granted'!B5257 = "8. Transferee of restricted securities", 'Shares - LTR - Granted'!B5257 = "9. Any person (substitution for securities etc.)"),
'Shares - LTR - Granted'!C5257,
IF(
'Shares - LTR - Granted'!B5257 = "",
#N/A,
'Shares - LTR - Granted'!B5257)
)</f>
        <v>#N/A</v>
      </c>
      <c r="C5257" t="e">
        <f>IF(
OR('Performance Securities'!B5257 = "8. Transferee of restricted securities", 'Performance Securities'!B5257 = "9. Any person (substitution for securities etc.)"),
'Performance Securities'!C5257,
IF(
'Performance Securities'!B5257 = "",
#N/A,
'Performance Securities'!B5257)
)</f>
        <v>#N/A</v>
      </c>
      <c r="D5257" t="e">
        <f>IF(
OR('Options or Warrants'!B5257 = "8. Transferee of restricted securities", 'Options or Warrants'!B5257 = "9. Any person (substitution for securities etc.)"),
'Options or Warrants'!C5257,
IF(
'Options or Warrants'!B5257 = "",
#N/A,
'Options or Warrants'!B5257)
)</f>
        <v>#N/A</v>
      </c>
      <c r="E5257" t="e">
        <f>IF(
OR('Options - Free Attaching'!B5257 = "8. Transferee of restricted securities", 'Options - Free Attaching'!B5257 = "9. Any person (substitution for securities etc.)"),
'Options - Free Attaching'!C5257,
IF(
'Options - Free Attaching'!B5257 = "",
#N/A,
'Options - Free Attaching'!B5257)
)</f>
        <v>#N/A</v>
      </c>
      <c r="F5257" t="e">
        <f>IF(
OR('Con. Notes - Conversion'!B5257 = "8. Transferee of restricted securities", 'Con. Notes - Conversion'!B5257 = "9. Any person (substitution for securities etc.)"),
'Con. Notes - Conversion'!C5257,
IF(
'Con. Notes - Conversion'!B5257 = "",
#N/A,
'Con. Notes - Conversion'!B5257)
)</f>
        <v>#N/A</v>
      </c>
      <c r="G5257" t="e">
        <f>IF(
OR('Con. Notes - No Conversion'!B5257 = "8. Transferee of restricted securities", 'Con. Notes - No Conversion'!B5257 = "9. Any person (substitution for securities etc.)"),
'Con. Notes - No Conversion'!C5257,
IF(
'Con. Notes - No Conversion'!B5257 = "",
#N/A,
'Con. Notes - No Conversion'!B5257)
)</f>
        <v>#N/A</v>
      </c>
    </row>
    <row r="5258" spans="1:7" x14ac:dyDescent="0.25">
      <c r="A5258" t="e">
        <f>IF(
OR(Shares!B5258 = "8. Transferee of restricted securities", Shares!B5258 = "9. Any person (substitution for securities etc.)"),
Shares!C5258,
IF(
Shares!B5258 = "",
#N/A,
Shares!B5258)
)</f>
        <v>#N/A</v>
      </c>
      <c r="B5258" t="e">
        <f>IF(
OR('Shares - LTR - Granted'!B5258 = "8. Transferee of restricted securities", 'Shares - LTR - Granted'!B5258 = "9. Any person (substitution for securities etc.)"),
'Shares - LTR - Granted'!C5258,
IF(
'Shares - LTR - Granted'!B5258 = "",
#N/A,
'Shares - LTR - Granted'!B5258)
)</f>
        <v>#N/A</v>
      </c>
      <c r="C5258" t="e">
        <f>IF(
OR('Performance Securities'!B5258 = "8. Transferee of restricted securities", 'Performance Securities'!B5258 = "9. Any person (substitution for securities etc.)"),
'Performance Securities'!C5258,
IF(
'Performance Securities'!B5258 = "",
#N/A,
'Performance Securities'!B5258)
)</f>
        <v>#N/A</v>
      </c>
      <c r="D5258" t="e">
        <f>IF(
OR('Options or Warrants'!B5258 = "8. Transferee of restricted securities", 'Options or Warrants'!B5258 = "9. Any person (substitution for securities etc.)"),
'Options or Warrants'!C5258,
IF(
'Options or Warrants'!B5258 = "",
#N/A,
'Options or Warrants'!B5258)
)</f>
        <v>#N/A</v>
      </c>
      <c r="E5258" t="e">
        <f>IF(
OR('Options - Free Attaching'!B5258 = "8. Transferee of restricted securities", 'Options - Free Attaching'!B5258 = "9. Any person (substitution for securities etc.)"),
'Options - Free Attaching'!C5258,
IF(
'Options - Free Attaching'!B5258 = "",
#N/A,
'Options - Free Attaching'!B5258)
)</f>
        <v>#N/A</v>
      </c>
      <c r="F5258" t="e">
        <f>IF(
OR('Con. Notes - Conversion'!B5258 = "8. Transferee of restricted securities", 'Con. Notes - Conversion'!B5258 = "9. Any person (substitution for securities etc.)"),
'Con. Notes - Conversion'!C5258,
IF(
'Con. Notes - Conversion'!B5258 = "",
#N/A,
'Con. Notes - Conversion'!B5258)
)</f>
        <v>#N/A</v>
      </c>
      <c r="G5258" t="e">
        <f>IF(
OR('Con. Notes - No Conversion'!B5258 = "8. Transferee of restricted securities", 'Con. Notes - No Conversion'!B5258 = "9. Any person (substitution for securities etc.)"),
'Con. Notes - No Conversion'!C5258,
IF(
'Con. Notes - No Conversion'!B5258 = "",
#N/A,
'Con. Notes - No Conversion'!B5258)
)</f>
        <v>#N/A</v>
      </c>
    </row>
    <row r="5259" spans="1:7" x14ac:dyDescent="0.25">
      <c r="A5259" t="e">
        <f>IF(
OR(Shares!B5259 = "8. Transferee of restricted securities", Shares!B5259 = "9. Any person (substitution for securities etc.)"),
Shares!C5259,
IF(
Shares!B5259 = "",
#N/A,
Shares!B5259)
)</f>
        <v>#N/A</v>
      </c>
      <c r="B5259" t="e">
        <f>IF(
OR('Shares - LTR - Granted'!B5259 = "8. Transferee of restricted securities", 'Shares - LTR - Granted'!B5259 = "9. Any person (substitution for securities etc.)"),
'Shares - LTR - Granted'!C5259,
IF(
'Shares - LTR - Granted'!B5259 = "",
#N/A,
'Shares - LTR - Granted'!B5259)
)</f>
        <v>#N/A</v>
      </c>
      <c r="C5259" t="e">
        <f>IF(
OR('Performance Securities'!B5259 = "8. Transferee of restricted securities", 'Performance Securities'!B5259 = "9. Any person (substitution for securities etc.)"),
'Performance Securities'!C5259,
IF(
'Performance Securities'!B5259 = "",
#N/A,
'Performance Securities'!B5259)
)</f>
        <v>#N/A</v>
      </c>
      <c r="D5259" t="e">
        <f>IF(
OR('Options or Warrants'!B5259 = "8. Transferee of restricted securities", 'Options or Warrants'!B5259 = "9. Any person (substitution for securities etc.)"),
'Options or Warrants'!C5259,
IF(
'Options or Warrants'!B5259 = "",
#N/A,
'Options or Warrants'!B5259)
)</f>
        <v>#N/A</v>
      </c>
      <c r="E5259" t="e">
        <f>IF(
OR('Options - Free Attaching'!B5259 = "8. Transferee of restricted securities", 'Options - Free Attaching'!B5259 = "9. Any person (substitution for securities etc.)"),
'Options - Free Attaching'!C5259,
IF(
'Options - Free Attaching'!B5259 = "",
#N/A,
'Options - Free Attaching'!B5259)
)</f>
        <v>#N/A</v>
      </c>
      <c r="F5259" t="e">
        <f>IF(
OR('Con. Notes - Conversion'!B5259 = "8. Transferee of restricted securities", 'Con. Notes - Conversion'!B5259 = "9. Any person (substitution for securities etc.)"),
'Con. Notes - Conversion'!C5259,
IF(
'Con. Notes - Conversion'!B5259 = "",
#N/A,
'Con. Notes - Conversion'!B5259)
)</f>
        <v>#N/A</v>
      </c>
      <c r="G5259" t="e">
        <f>IF(
OR('Con. Notes - No Conversion'!B5259 = "8. Transferee of restricted securities", 'Con. Notes - No Conversion'!B5259 = "9. Any person (substitution for securities etc.)"),
'Con. Notes - No Conversion'!C5259,
IF(
'Con. Notes - No Conversion'!B5259 = "",
#N/A,
'Con. Notes - No Conversion'!B5259)
)</f>
        <v>#N/A</v>
      </c>
    </row>
    <row r="5260" spans="1:7" x14ac:dyDescent="0.25">
      <c r="A5260" t="e">
        <f>IF(
OR(Shares!B5260 = "8. Transferee of restricted securities", Shares!B5260 = "9. Any person (substitution for securities etc.)"),
Shares!C5260,
IF(
Shares!B5260 = "",
#N/A,
Shares!B5260)
)</f>
        <v>#N/A</v>
      </c>
      <c r="B5260" t="e">
        <f>IF(
OR('Shares - LTR - Granted'!B5260 = "8. Transferee of restricted securities", 'Shares - LTR - Granted'!B5260 = "9. Any person (substitution for securities etc.)"),
'Shares - LTR - Granted'!C5260,
IF(
'Shares - LTR - Granted'!B5260 = "",
#N/A,
'Shares - LTR - Granted'!B5260)
)</f>
        <v>#N/A</v>
      </c>
      <c r="C5260" t="e">
        <f>IF(
OR('Performance Securities'!B5260 = "8. Transferee of restricted securities", 'Performance Securities'!B5260 = "9. Any person (substitution for securities etc.)"),
'Performance Securities'!C5260,
IF(
'Performance Securities'!B5260 = "",
#N/A,
'Performance Securities'!B5260)
)</f>
        <v>#N/A</v>
      </c>
      <c r="D5260" t="e">
        <f>IF(
OR('Options or Warrants'!B5260 = "8. Transferee of restricted securities", 'Options or Warrants'!B5260 = "9. Any person (substitution for securities etc.)"),
'Options or Warrants'!C5260,
IF(
'Options or Warrants'!B5260 = "",
#N/A,
'Options or Warrants'!B5260)
)</f>
        <v>#N/A</v>
      </c>
      <c r="E5260" t="e">
        <f>IF(
OR('Options - Free Attaching'!B5260 = "8. Transferee of restricted securities", 'Options - Free Attaching'!B5260 = "9. Any person (substitution for securities etc.)"),
'Options - Free Attaching'!C5260,
IF(
'Options - Free Attaching'!B5260 = "",
#N/A,
'Options - Free Attaching'!B5260)
)</f>
        <v>#N/A</v>
      </c>
      <c r="F5260" t="e">
        <f>IF(
OR('Con. Notes - Conversion'!B5260 = "8. Transferee of restricted securities", 'Con. Notes - Conversion'!B5260 = "9. Any person (substitution for securities etc.)"),
'Con. Notes - Conversion'!C5260,
IF(
'Con. Notes - Conversion'!B5260 = "",
#N/A,
'Con. Notes - Conversion'!B5260)
)</f>
        <v>#N/A</v>
      </c>
      <c r="G5260" t="e">
        <f>IF(
OR('Con. Notes - No Conversion'!B5260 = "8. Transferee of restricted securities", 'Con. Notes - No Conversion'!B5260 = "9. Any person (substitution for securities etc.)"),
'Con. Notes - No Conversion'!C5260,
IF(
'Con. Notes - No Conversion'!B5260 = "",
#N/A,
'Con. Notes - No Conversion'!B5260)
)</f>
        <v>#N/A</v>
      </c>
    </row>
    <row r="5261" spans="1:7" x14ac:dyDescent="0.25">
      <c r="A5261" t="e">
        <f>IF(
OR(Shares!B5261 = "8. Transferee of restricted securities", Shares!B5261 = "9. Any person (substitution for securities etc.)"),
Shares!C5261,
IF(
Shares!B5261 = "",
#N/A,
Shares!B5261)
)</f>
        <v>#N/A</v>
      </c>
      <c r="B5261" t="e">
        <f>IF(
OR('Shares - LTR - Granted'!B5261 = "8. Transferee of restricted securities", 'Shares - LTR - Granted'!B5261 = "9. Any person (substitution for securities etc.)"),
'Shares - LTR - Granted'!C5261,
IF(
'Shares - LTR - Granted'!B5261 = "",
#N/A,
'Shares - LTR - Granted'!B5261)
)</f>
        <v>#N/A</v>
      </c>
      <c r="C5261" t="e">
        <f>IF(
OR('Performance Securities'!B5261 = "8. Transferee of restricted securities", 'Performance Securities'!B5261 = "9. Any person (substitution for securities etc.)"),
'Performance Securities'!C5261,
IF(
'Performance Securities'!B5261 = "",
#N/A,
'Performance Securities'!B5261)
)</f>
        <v>#N/A</v>
      </c>
      <c r="D5261" t="e">
        <f>IF(
OR('Options or Warrants'!B5261 = "8. Transferee of restricted securities", 'Options or Warrants'!B5261 = "9. Any person (substitution for securities etc.)"),
'Options or Warrants'!C5261,
IF(
'Options or Warrants'!B5261 = "",
#N/A,
'Options or Warrants'!B5261)
)</f>
        <v>#N/A</v>
      </c>
      <c r="E5261" t="e">
        <f>IF(
OR('Options - Free Attaching'!B5261 = "8. Transferee of restricted securities", 'Options - Free Attaching'!B5261 = "9. Any person (substitution for securities etc.)"),
'Options - Free Attaching'!C5261,
IF(
'Options - Free Attaching'!B5261 = "",
#N/A,
'Options - Free Attaching'!B5261)
)</f>
        <v>#N/A</v>
      </c>
      <c r="F5261" t="e">
        <f>IF(
OR('Con. Notes - Conversion'!B5261 = "8. Transferee of restricted securities", 'Con. Notes - Conversion'!B5261 = "9. Any person (substitution for securities etc.)"),
'Con. Notes - Conversion'!C5261,
IF(
'Con. Notes - Conversion'!B5261 = "",
#N/A,
'Con. Notes - Conversion'!B5261)
)</f>
        <v>#N/A</v>
      </c>
      <c r="G5261" t="e">
        <f>IF(
OR('Con. Notes - No Conversion'!B5261 = "8. Transferee of restricted securities", 'Con. Notes - No Conversion'!B5261 = "9. Any person (substitution for securities etc.)"),
'Con. Notes - No Conversion'!C5261,
IF(
'Con. Notes - No Conversion'!B5261 = "",
#N/A,
'Con. Notes - No Conversion'!B5261)
)</f>
        <v>#N/A</v>
      </c>
    </row>
    <row r="5262" spans="1:7" x14ac:dyDescent="0.25">
      <c r="A5262" t="e">
        <f>IF(
OR(Shares!B5262 = "8. Transferee of restricted securities", Shares!B5262 = "9. Any person (substitution for securities etc.)"),
Shares!C5262,
IF(
Shares!B5262 = "",
#N/A,
Shares!B5262)
)</f>
        <v>#N/A</v>
      </c>
      <c r="B5262" t="e">
        <f>IF(
OR('Shares - LTR - Granted'!B5262 = "8. Transferee of restricted securities", 'Shares - LTR - Granted'!B5262 = "9. Any person (substitution for securities etc.)"),
'Shares - LTR - Granted'!C5262,
IF(
'Shares - LTR - Granted'!B5262 = "",
#N/A,
'Shares - LTR - Granted'!B5262)
)</f>
        <v>#N/A</v>
      </c>
      <c r="C5262" t="e">
        <f>IF(
OR('Performance Securities'!B5262 = "8. Transferee of restricted securities", 'Performance Securities'!B5262 = "9. Any person (substitution for securities etc.)"),
'Performance Securities'!C5262,
IF(
'Performance Securities'!B5262 = "",
#N/A,
'Performance Securities'!B5262)
)</f>
        <v>#N/A</v>
      </c>
      <c r="D5262" t="e">
        <f>IF(
OR('Options or Warrants'!B5262 = "8. Transferee of restricted securities", 'Options or Warrants'!B5262 = "9. Any person (substitution for securities etc.)"),
'Options or Warrants'!C5262,
IF(
'Options or Warrants'!B5262 = "",
#N/A,
'Options or Warrants'!B5262)
)</f>
        <v>#N/A</v>
      </c>
      <c r="E5262" t="e">
        <f>IF(
OR('Options - Free Attaching'!B5262 = "8. Transferee of restricted securities", 'Options - Free Attaching'!B5262 = "9. Any person (substitution for securities etc.)"),
'Options - Free Attaching'!C5262,
IF(
'Options - Free Attaching'!B5262 = "",
#N/A,
'Options - Free Attaching'!B5262)
)</f>
        <v>#N/A</v>
      </c>
      <c r="F5262" t="e">
        <f>IF(
OR('Con. Notes - Conversion'!B5262 = "8. Transferee of restricted securities", 'Con. Notes - Conversion'!B5262 = "9. Any person (substitution for securities etc.)"),
'Con. Notes - Conversion'!C5262,
IF(
'Con. Notes - Conversion'!B5262 = "",
#N/A,
'Con. Notes - Conversion'!B5262)
)</f>
        <v>#N/A</v>
      </c>
      <c r="G5262" t="e">
        <f>IF(
OR('Con. Notes - No Conversion'!B5262 = "8. Transferee of restricted securities", 'Con. Notes - No Conversion'!B5262 = "9. Any person (substitution for securities etc.)"),
'Con. Notes - No Conversion'!C5262,
IF(
'Con. Notes - No Conversion'!B5262 = "",
#N/A,
'Con. Notes - No Conversion'!B5262)
)</f>
        <v>#N/A</v>
      </c>
    </row>
    <row r="5263" spans="1:7" x14ac:dyDescent="0.25">
      <c r="A5263" t="e">
        <f>IF(
OR(Shares!B5263 = "8. Transferee of restricted securities", Shares!B5263 = "9. Any person (substitution for securities etc.)"),
Shares!C5263,
IF(
Shares!B5263 = "",
#N/A,
Shares!B5263)
)</f>
        <v>#N/A</v>
      </c>
      <c r="B5263" t="e">
        <f>IF(
OR('Shares - LTR - Granted'!B5263 = "8. Transferee of restricted securities", 'Shares - LTR - Granted'!B5263 = "9. Any person (substitution for securities etc.)"),
'Shares - LTR - Granted'!C5263,
IF(
'Shares - LTR - Granted'!B5263 = "",
#N/A,
'Shares - LTR - Granted'!B5263)
)</f>
        <v>#N/A</v>
      </c>
      <c r="C5263" t="e">
        <f>IF(
OR('Performance Securities'!B5263 = "8. Transferee of restricted securities", 'Performance Securities'!B5263 = "9. Any person (substitution for securities etc.)"),
'Performance Securities'!C5263,
IF(
'Performance Securities'!B5263 = "",
#N/A,
'Performance Securities'!B5263)
)</f>
        <v>#N/A</v>
      </c>
      <c r="D5263" t="e">
        <f>IF(
OR('Options or Warrants'!B5263 = "8. Transferee of restricted securities", 'Options or Warrants'!B5263 = "9. Any person (substitution for securities etc.)"),
'Options or Warrants'!C5263,
IF(
'Options or Warrants'!B5263 = "",
#N/A,
'Options or Warrants'!B5263)
)</f>
        <v>#N/A</v>
      </c>
      <c r="E5263" t="e">
        <f>IF(
OR('Options - Free Attaching'!B5263 = "8. Transferee of restricted securities", 'Options - Free Attaching'!B5263 = "9. Any person (substitution for securities etc.)"),
'Options - Free Attaching'!C5263,
IF(
'Options - Free Attaching'!B5263 = "",
#N/A,
'Options - Free Attaching'!B5263)
)</f>
        <v>#N/A</v>
      </c>
      <c r="F5263" t="e">
        <f>IF(
OR('Con. Notes - Conversion'!B5263 = "8. Transferee of restricted securities", 'Con. Notes - Conversion'!B5263 = "9. Any person (substitution for securities etc.)"),
'Con. Notes - Conversion'!C5263,
IF(
'Con. Notes - Conversion'!B5263 = "",
#N/A,
'Con. Notes - Conversion'!B5263)
)</f>
        <v>#N/A</v>
      </c>
      <c r="G5263" t="e">
        <f>IF(
OR('Con. Notes - No Conversion'!B5263 = "8. Transferee of restricted securities", 'Con. Notes - No Conversion'!B5263 = "9. Any person (substitution for securities etc.)"),
'Con. Notes - No Conversion'!C5263,
IF(
'Con. Notes - No Conversion'!B5263 = "",
#N/A,
'Con. Notes - No Conversion'!B5263)
)</f>
        <v>#N/A</v>
      </c>
    </row>
    <row r="5264" spans="1:7" x14ac:dyDescent="0.25">
      <c r="A5264" t="e">
        <f>IF(
OR(Shares!B5264 = "8. Transferee of restricted securities", Shares!B5264 = "9. Any person (substitution for securities etc.)"),
Shares!C5264,
IF(
Shares!B5264 = "",
#N/A,
Shares!B5264)
)</f>
        <v>#N/A</v>
      </c>
      <c r="B5264" t="e">
        <f>IF(
OR('Shares - LTR - Granted'!B5264 = "8. Transferee of restricted securities", 'Shares - LTR - Granted'!B5264 = "9. Any person (substitution for securities etc.)"),
'Shares - LTR - Granted'!C5264,
IF(
'Shares - LTR - Granted'!B5264 = "",
#N/A,
'Shares - LTR - Granted'!B5264)
)</f>
        <v>#N/A</v>
      </c>
      <c r="C5264" t="e">
        <f>IF(
OR('Performance Securities'!B5264 = "8. Transferee of restricted securities", 'Performance Securities'!B5264 = "9. Any person (substitution for securities etc.)"),
'Performance Securities'!C5264,
IF(
'Performance Securities'!B5264 = "",
#N/A,
'Performance Securities'!B5264)
)</f>
        <v>#N/A</v>
      </c>
      <c r="D5264" t="e">
        <f>IF(
OR('Options or Warrants'!B5264 = "8. Transferee of restricted securities", 'Options or Warrants'!B5264 = "9. Any person (substitution for securities etc.)"),
'Options or Warrants'!C5264,
IF(
'Options or Warrants'!B5264 = "",
#N/A,
'Options or Warrants'!B5264)
)</f>
        <v>#N/A</v>
      </c>
      <c r="E5264" t="e">
        <f>IF(
OR('Options - Free Attaching'!B5264 = "8. Transferee of restricted securities", 'Options - Free Attaching'!B5264 = "9. Any person (substitution for securities etc.)"),
'Options - Free Attaching'!C5264,
IF(
'Options - Free Attaching'!B5264 = "",
#N/A,
'Options - Free Attaching'!B5264)
)</f>
        <v>#N/A</v>
      </c>
      <c r="F5264" t="e">
        <f>IF(
OR('Con. Notes - Conversion'!B5264 = "8. Transferee of restricted securities", 'Con. Notes - Conversion'!B5264 = "9. Any person (substitution for securities etc.)"),
'Con. Notes - Conversion'!C5264,
IF(
'Con. Notes - Conversion'!B5264 = "",
#N/A,
'Con. Notes - Conversion'!B5264)
)</f>
        <v>#N/A</v>
      </c>
      <c r="G5264" t="e">
        <f>IF(
OR('Con. Notes - No Conversion'!B5264 = "8. Transferee of restricted securities", 'Con. Notes - No Conversion'!B5264 = "9. Any person (substitution for securities etc.)"),
'Con. Notes - No Conversion'!C5264,
IF(
'Con. Notes - No Conversion'!B5264 = "",
#N/A,
'Con. Notes - No Conversion'!B5264)
)</f>
        <v>#N/A</v>
      </c>
    </row>
    <row r="5265" spans="1:7" x14ac:dyDescent="0.25">
      <c r="A5265" t="e">
        <f>IF(
OR(Shares!B5265 = "8. Transferee of restricted securities", Shares!B5265 = "9. Any person (substitution for securities etc.)"),
Shares!C5265,
IF(
Shares!B5265 = "",
#N/A,
Shares!B5265)
)</f>
        <v>#N/A</v>
      </c>
      <c r="B5265" t="e">
        <f>IF(
OR('Shares - LTR - Granted'!B5265 = "8. Transferee of restricted securities", 'Shares - LTR - Granted'!B5265 = "9. Any person (substitution for securities etc.)"),
'Shares - LTR - Granted'!C5265,
IF(
'Shares - LTR - Granted'!B5265 = "",
#N/A,
'Shares - LTR - Granted'!B5265)
)</f>
        <v>#N/A</v>
      </c>
      <c r="C5265" t="e">
        <f>IF(
OR('Performance Securities'!B5265 = "8. Transferee of restricted securities", 'Performance Securities'!B5265 = "9. Any person (substitution for securities etc.)"),
'Performance Securities'!C5265,
IF(
'Performance Securities'!B5265 = "",
#N/A,
'Performance Securities'!B5265)
)</f>
        <v>#N/A</v>
      </c>
      <c r="D5265" t="e">
        <f>IF(
OR('Options or Warrants'!B5265 = "8. Transferee of restricted securities", 'Options or Warrants'!B5265 = "9. Any person (substitution for securities etc.)"),
'Options or Warrants'!C5265,
IF(
'Options or Warrants'!B5265 = "",
#N/A,
'Options or Warrants'!B5265)
)</f>
        <v>#N/A</v>
      </c>
      <c r="E5265" t="e">
        <f>IF(
OR('Options - Free Attaching'!B5265 = "8. Transferee of restricted securities", 'Options - Free Attaching'!B5265 = "9. Any person (substitution for securities etc.)"),
'Options - Free Attaching'!C5265,
IF(
'Options - Free Attaching'!B5265 = "",
#N/A,
'Options - Free Attaching'!B5265)
)</f>
        <v>#N/A</v>
      </c>
      <c r="F5265" t="e">
        <f>IF(
OR('Con. Notes - Conversion'!B5265 = "8. Transferee of restricted securities", 'Con. Notes - Conversion'!B5265 = "9. Any person (substitution for securities etc.)"),
'Con. Notes - Conversion'!C5265,
IF(
'Con. Notes - Conversion'!B5265 = "",
#N/A,
'Con. Notes - Conversion'!B5265)
)</f>
        <v>#N/A</v>
      </c>
      <c r="G5265" t="e">
        <f>IF(
OR('Con. Notes - No Conversion'!B5265 = "8. Transferee of restricted securities", 'Con. Notes - No Conversion'!B5265 = "9. Any person (substitution for securities etc.)"),
'Con. Notes - No Conversion'!C5265,
IF(
'Con. Notes - No Conversion'!B5265 = "",
#N/A,
'Con. Notes - No Conversion'!B5265)
)</f>
        <v>#N/A</v>
      </c>
    </row>
    <row r="5266" spans="1:7" x14ac:dyDescent="0.25">
      <c r="A5266" t="e">
        <f>IF(
OR(Shares!B5266 = "8. Transferee of restricted securities", Shares!B5266 = "9. Any person (substitution for securities etc.)"),
Shares!C5266,
IF(
Shares!B5266 = "",
#N/A,
Shares!B5266)
)</f>
        <v>#N/A</v>
      </c>
      <c r="B5266" t="e">
        <f>IF(
OR('Shares - LTR - Granted'!B5266 = "8. Transferee of restricted securities", 'Shares - LTR - Granted'!B5266 = "9. Any person (substitution for securities etc.)"),
'Shares - LTR - Granted'!C5266,
IF(
'Shares - LTR - Granted'!B5266 = "",
#N/A,
'Shares - LTR - Granted'!B5266)
)</f>
        <v>#N/A</v>
      </c>
      <c r="C5266" t="e">
        <f>IF(
OR('Performance Securities'!B5266 = "8. Transferee of restricted securities", 'Performance Securities'!B5266 = "9. Any person (substitution for securities etc.)"),
'Performance Securities'!C5266,
IF(
'Performance Securities'!B5266 = "",
#N/A,
'Performance Securities'!B5266)
)</f>
        <v>#N/A</v>
      </c>
      <c r="D5266" t="e">
        <f>IF(
OR('Options or Warrants'!B5266 = "8. Transferee of restricted securities", 'Options or Warrants'!B5266 = "9. Any person (substitution for securities etc.)"),
'Options or Warrants'!C5266,
IF(
'Options or Warrants'!B5266 = "",
#N/A,
'Options or Warrants'!B5266)
)</f>
        <v>#N/A</v>
      </c>
      <c r="E5266" t="e">
        <f>IF(
OR('Options - Free Attaching'!B5266 = "8. Transferee of restricted securities", 'Options - Free Attaching'!B5266 = "9. Any person (substitution for securities etc.)"),
'Options - Free Attaching'!C5266,
IF(
'Options - Free Attaching'!B5266 = "",
#N/A,
'Options - Free Attaching'!B5266)
)</f>
        <v>#N/A</v>
      </c>
      <c r="F5266" t="e">
        <f>IF(
OR('Con. Notes - Conversion'!B5266 = "8. Transferee of restricted securities", 'Con. Notes - Conversion'!B5266 = "9. Any person (substitution for securities etc.)"),
'Con. Notes - Conversion'!C5266,
IF(
'Con. Notes - Conversion'!B5266 = "",
#N/A,
'Con. Notes - Conversion'!B5266)
)</f>
        <v>#N/A</v>
      </c>
      <c r="G5266" t="e">
        <f>IF(
OR('Con. Notes - No Conversion'!B5266 = "8. Transferee of restricted securities", 'Con. Notes - No Conversion'!B5266 = "9. Any person (substitution for securities etc.)"),
'Con. Notes - No Conversion'!C5266,
IF(
'Con. Notes - No Conversion'!B5266 = "",
#N/A,
'Con. Notes - No Conversion'!B5266)
)</f>
        <v>#N/A</v>
      </c>
    </row>
    <row r="5267" spans="1:7" x14ac:dyDescent="0.25">
      <c r="A5267" t="e">
        <f>IF(
OR(Shares!B5267 = "8. Transferee of restricted securities", Shares!B5267 = "9. Any person (substitution for securities etc.)"),
Shares!C5267,
IF(
Shares!B5267 = "",
#N/A,
Shares!B5267)
)</f>
        <v>#N/A</v>
      </c>
      <c r="B5267" t="e">
        <f>IF(
OR('Shares - LTR - Granted'!B5267 = "8. Transferee of restricted securities", 'Shares - LTR - Granted'!B5267 = "9. Any person (substitution for securities etc.)"),
'Shares - LTR - Granted'!C5267,
IF(
'Shares - LTR - Granted'!B5267 = "",
#N/A,
'Shares - LTR - Granted'!B5267)
)</f>
        <v>#N/A</v>
      </c>
      <c r="C5267" t="e">
        <f>IF(
OR('Performance Securities'!B5267 = "8. Transferee of restricted securities", 'Performance Securities'!B5267 = "9. Any person (substitution for securities etc.)"),
'Performance Securities'!C5267,
IF(
'Performance Securities'!B5267 = "",
#N/A,
'Performance Securities'!B5267)
)</f>
        <v>#N/A</v>
      </c>
      <c r="D5267" t="e">
        <f>IF(
OR('Options or Warrants'!B5267 = "8. Transferee of restricted securities", 'Options or Warrants'!B5267 = "9. Any person (substitution for securities etc.)"),
'Options or Warrants'!C5267,
IF(
'Options or Warrants'!B5267 = "",
#N/A,
'Options or Warrants'!B5267)
)</f>
        <v>#N/A</v>
      </c>
      <c r="E5267" t="e">
        <f>IF(
OR('Options - Free Attaching'!B5267 = "8. Transferee of restricted securities", 'Options - Free Attaching'!B5267 = "9. Any person (substitution for securities etc.)"),
'Options - Free Attaching'!C5267,
IF(
'Options - Free Attaching'!B5267 = "",
#N/A,
'Options - Free Attaching'!B5267)
)</f>
        <v>#N/A</v>
      </c>
      <c r="F5267" t="e">
        <f>IF(
OR('Con. Notes - Conversion'!B5267 = "8. Transferee of restricted securities", 'Con. Notes - Conversion'!B5267 = "9. Any person (substitution for securities etc.)"),
'Con. Notes - Conversion'!C5267,
IF(
'Con. Notes - Conversion'!B5267 = "",
#N/A,
'Con. Notes - Conversion'!B5267)
)</f>
        <v>#N/A</v>
      </c>
      <c r="G5267" t="e">
        <f>IF(
OR('Con. Notes - No Conversion'!B5267 = "8. Transferee of restricted securities", 'Con. Notes - No Conversion'!B5267 = "9. Any person (substitution for securities etc.)"),
'Con. Notes - No Conversion'!C5267,
IF(
'Con. Notes - No Conversion'!B5267 = "",
#N/A,
'Con. Notes - No Conversion'!B5267)
)</f>
        <v>#N/A</v>
      </c>
    </row>
    <row r="5268" spans="1:7" x14ac:dyDescent="0.25">
      <c r="A5268" t="e">
        <f>IF(
OR(Shares!B5268 = "8. Transferee of restricted securities", Shares!B5268 = "9. Any person (substitution for securities etc.)"),
Shares!C5268,
IF(
Shares!B5268 = "",
#N/A,
Shares!B5268)
)</f>
        <v>#N/A</v>
      </c>
      <c r="B5268" t="e">
        <f>IF(
OR('Shares - LTR - Granted'!B5268 = "8. Transferee of restricted securities", 'Shares - LTR - Granted'!B5268 = "9. Any person (substitution for securities etc.)"),
'Shares - LTR - Granted'!C5268,
IF(
'Shares - LTR - Granted'!B5268 = "",
#N/A,
'Shares - LTR - Granted'!B5268)
)</f>
        <v>#N/A</v>
      </c>
      <c r="C5268" t="e">
        <f>IF(
OR('Performance Securities'!B5268 = "8. Transferee of restricted securities", 'Performance Securities'!B5268 = "9. Any person (substitution for securities etc.)"),
'Performance Securities'!C5268,
IF(
'Performance Securities'!B5268 = "",
#N/A,
'Performance Securities'!B5268)
)</f>
        <v>#N/A</v>
      </c>
      <c r="D5268" t="e">
        <f>IF(
OR('Options or Warrants'!B5268 = "8. Transferee of restricted securities", 'Options or Warrants'!B5268 = "9. Any person (substitution for securities etc.)"),
'Options or Warrants'!C5268,
IF(
'Options or Warrants'!B5268 = "",
#N/A,
'Options or Warrants'!B5268)
)</f>
        <v>#N/A</v>
      </c>
      <c r="E5268" t="e">
        <f>IF(
OR('Options - Free Attaching'!B5268 = "8. Transferee of restricted securities", 'Options - Free Attaching'!B5268 = "9. Any person (substitution for securities etc.)"),
'Options - Free Attaching'!C5268,
IF(
'Options - Free Attaching'!B5268 = "",
#N/A,
'Options - Free Attaching'!B5268)
)</f>
        <v>#N/A</v>
      </c>
      <c r="F5268" t="e">
        <f>IF(
OR('Con. Notes - Conversion'!B5268 = "8. Transferee of restricted securities", 'Con. Notes - Conversion'!B5268 = "9. Any person (substitution for securities etc.)"),
'Con. Notes - Conversion'!C5268,
IF(
'Con. Notes - Conversion'!B5268 = "",
#N/A,
'Con. Notes - Conversion'!B5268)
)</f>
        <v>#N/A</v>
      </c>
      <c r="G5268" t="e">
        <f>IF(
OR('Con. Notes - No Conversion'!B5268 = "8. Transferee of restricted securities", 'Con. Notes - No Conversion'!B5268 = "9. Any person (substitution for securities etc.)"),
'Con. Notes - No Conversion'!C5268,
IF(
'Con. Notes - No Conversion'!B5268 = "",
#N/A,
'Con. Notes - No Conversion'!B5268)
)</f>
        <v>#N/A</v>
      </c>
    </row>
    <row r="5269" spans="1:7" x14ac:dyDescent="0.25">
      <c r="A5269" t="e">
        <f>IF(
OR(Shares!B5269 = "8. Transferee of restricted securities", Shares!B5269 = "9. Any person (substitution for securities etc.)"),
Shares!C5269,
IF(
Shares!B5269 = "",
#N/A,
Shares!B5269)
)</f>
        <v>#N/A</v>
      </c>
      <c r="B5269" t="e">
        <f>IF(
OR('Shares - LTR - Granted'!B5269 = "8. Transferee of restricted securities", 'Shares - LTR - Granted'!B5269 = "9. Any person (substitution for securities etc.)"),
'Shares - LTR - Granted'!C5269,
IF(
'Shares - LTR - Granted'!B5269 = "",
#N/A,
'Shares - LTR - Granted'!B5269)
)</f>
        <v>#N/A</v>
      </c>
      <c r="C5269" t="e">
        <f>IF(
OR('Performance Securities'!B5269 = "8. Transferee of restricted securities", 'Performance Securities'!B5269 = "9. Any person (substitution for securities etc.)"),
'Performance Securities'!C5269,
IF(
'Performance Securities'!B5269 = "",
#N/A,
'Performance Securities'!B5269)
)</f>
        <v>#N/A</v>
      </c>
      <c r="D5269" t="e">
        <f>IF(
OR('Options or Warrants'!B5269 = "8. Transferee of restricted securities", 'Options or Warrants'!B5269 = "9. Any person (substitution for securities etc.)"),
'Options or Warrants'!C5269,
IF(
'Options or Warrants'!B5269 = "",
#N/A,
'Options or Warrants'!B5269)
)</f>
        <v>#N/A</v>
      </c>
      <c r="E5269" t="e">
        <f>IF(
OR('Options - Free Attaching'!B5269 = "8. Transferee of restricted securities", 'Options - Free Attaching'!B5269 = "9. Any person (substitution for securities etc.)"),
'Options - Free Attaching'!C5269,
IF(
'Options - Free Attaching'!B5269 = "",
#N/A,
'Options - Free Attaching'!B5269)
)</f>
        <v>#N/A</v>
      </c>
      <c r="F5269" t="e">
        <f>IF(
OR('Con. Notes - Conversion'!B5269 = "8. Transferee of restricted securities", 'Con. Notes - Conversion'!B5269 = "9. Any person (substitution for securities etc.)"),
'Con. Notes - Conversion'!C5269,
IF(
'Con. Notes - Conversion'!B5269 = "",
#N/A,
'Con. Notes - Conversion'!B5269)
)</f>
        <v>#N/A</v>
      </c>
      <c r="G5269" t="e">
        <f>IF(
OR('Con. Notes - No Conversion'!B5269 = "8. Transferee of restricted securities", 'Con. Notes - No Conversion'!B5269 = "9. Any person (substitution for securities etc.)"),
'Con. Notes - No Conversion'!C5269,
IF(
'Con. Notes - No Conversion'!B5269 = "",
#N/A,
'Con. Notes - No Conversion'!B5269)
)</f>
        <v>#N/A</v>
      </c>
    </row>
    <row r="5270" spans="1:7" x14ac:dyDescent="0.25">
      <c r="A5270" t="e">
        <f>IF(
OR(Shares!B5270 = "8. Transferee of restricted securities", Shares!B5270 = "9. Any person (substitution for securities etc.)"),
Shares!C5270,
IF(
Shares!B5270 = "",
#N/A,
Shares!B5270)
)</f>
        <v>#N/A</v>
      </c>
      <c r="B5270" t="e">
        <f>IF(
OR('Shares - LTR - Granted'!B5270 = "8. Transferee of restricted securities", 'Shares - LTR - Granted'!B5270 = "9. Any person (substitution for securities etc.)"),
'Shares - LTR - Granted'!C5270,
IF(
'Shares - LTR - Granted'!B5270 = "",
#N/A,
'Shares - LTR - Granted'!B5270)
)</f>
        <v>#N/A</v>
      </c>
      <c r="C5270" t="e">
        <f>IF(
OR('Performance Securities'!B5270 = "8. Transferee of restricted securities", 'Performance Securities'!B5270 = "9. Any person (substitution for securities etc.)"),
'Performance Securities'!C5270,
IF(
'Performance Securities'!B5270 = "",
#N/A,
'Performance Securities'!B5270)
)</f>
        <v>#N/A</v>
      </c>
      <c r="D5270" t="e">
        <f>IF(
OR('Options or Warrants'!B5270 = "8. Transferee of restricted securities", 'Options or Warrants'!B5270 = "9. Any person (substitution for securities etc.)"),
'Options or Warrants'!C5270,
IF(
'Options or Warrants'!B5270 = "",
#N/A,
'Options or Warrants'!B5270)
)</f>
        <v>#N/A</v>
      </c>
      <c r="E5270" t="e">
        <f>IF(
OR('Options - Free Attaching'!B5270 = "8. Transferee of restricted securities", 'Options - Free Attaching'!B5270 = "9. Any person (substitution for securities etc.)"),
'Options - Free Attaching'!C5270,
IF(
'Options - Free Attaching'!B5270 = "",
#N/A,
'Options - Free Attaching'!B5270)
)</f>
        <v>#N/A</v>
      </c>
      <c r="F5270" t="e">
        <f>IF(
OR('Con. Notes - Conversion'!B5270 = "8. Transferee of restricted securities", 'Con. Notes - Conversion'!B5270 = "9. Any person (substitution for securities etc.)"),
'Con. Notes - Conversion'!C5270,
IF(
'Con. Notes - Conversion'!B5270 = "",
#N/A,
'Con. Notes - Conversion'!B5270)
)</f>
        <v>#N/A</v>
      </c>
      <c r="G5270" t="e">
        <f>IF(
OR('Con. Notes - No Conversion'!B5270 = "8. Transferee of restricted securities", 'Con. Notes - No Conversion'!B5270 = "9. Any person (substitution for securities etc.)"),
'Con. Notes - No Conversion'!C5270,
IF(
'Con. Notes - No Conversion'!B5270 = "",
#N/A,
'Con. Notes - No Conversion'!B5270)
)</f>
        <v>#N/A</v>
      </c>
    </row>
    <row r="5271" spans="1:7" x14ac:dyDescent="0.25">
      <c r="A5271" t="e">
        <f>IF(
OR(Shares!B5271 = "8. Transferee of restricted securities", Shares!B5271 = "9. Any person (substitution for securities etc.)"),
Shares!C5271,
IF(
Shares!B5271 = "",
#N/A,
Shares!B5271)
)</f>
        <v>#N/A</v>
      </c>
      <c r="B5271" t="e">
        <f>IF(
OR('Shares - LTR - Granted'!B5271 = "8. Transferee of restricted securities", 'Shares - LTR - Granted'!B5271 = "9. Any person (substitution for securities etc.)"),
'Shares - LTR - Granted'!C5271,
IF(
'Shares - LTR - Granted'!B5271 = "",
#N/A,
'Shares - LTR - Granted'!B5271)
)</f>
        <v>#N/A</v>
      </c>
      <c r="C5271" t="e">
        <f>IF(
OR('Performance Securities'!B5271 = "8. Transferee of restricted securities", 'Performance Securities'!B5271 = "9. Any person (substitution for securities etc.)"),
'Performance Securities'!C5271,
IF(
'Performance Securities'!B5271 = "",
#N/A,
'Performance Securities'!B5271)
)</f>
        <v>#N/A</v>
      </c>
      <c r="D5271" t="e">
        <f>IF(
OR('Options or Warrants'!B5271 = "8. Transferee of restricted securities", 'Options or Warrants'!B5271 = "9. Any person (substitution for securities etc.)"),
'Options or Warrants'!C5271,
IF(
'Options or Warrants'!B5271 = "",
#N/A,
'Options or Warrants'!B5271)
)</f>
        <v>#N/A</v>
      </c>
      <c r="E5271" t="e">
        <f>IF(
OR('Options - Free Attaching'!B5271 = "8. Transferee of restricted securities", 'Options - Free Attaching'!B5271 = "9. Any person (substitution for securities etc.)"),
'Options - Free Attaching'!C5271,
IF(
'Options - Free Attaching'!B5271 = "",
#N/A,
'Options - Free Attaching'!B5271)
)</f>
        <v>#N/A</v>
      </c>
      <c r="F5271" t="e">
        <f>IF(
OR('Con. Notes - Conversion'!B5271 = "8. Transferee of restricted securities", 'Con. Notes - Conversion'!B5271 = "9. Any person (substitution for securities etc.)"),
'Con. Notes - Conversion'!C5271,
IF(
'Con. Notes - Conversion'!B5271 = "",
#N/A,
'Con. Notes - Conversion'!B5271)
)</f>
        <v>#N/A</v>
      </c>
      <c r="G5271" t="e">
        <f>IF(
OR('Con. Notes - No Conversion'!B5271 = "8. Transferee of restricted securities", 'Con. Notes - No Conversion'!B5271 = "9. Any person (substitution for securities etc.)"),
'Con. Notes - No Conversion'!C5271,
IF(
'Con. Notes - No Conversion'!B5271 = "",
#N/A,
'Con. Notes - No Conversion'!B5271)
)</f>
        <v>#N/A</v>
      </c>
    </row>
    <row r="5272" spans="1:7" x14ac:dyDescent="0.25">
      <c r="A5272" t="e">
        <f>IF(
OR(Shares!B5272 = "8. Transferee of restricted securities", Shares!B5272 = "9. Any person (substitution for securities etc.)"),
Shares!C5272,
IF(
Shares!B5272 = "",
#N/A,
Shares!B5272)
)</f>
        <v>#N/A</v>
      </c>
      <c r="B5272" t="e">
        <f>IF(
OR('Shares - LTR - Granted'!B5272 = "8. Transferee of restricted securities", 'Shares - LTR - Granted'!B5272 = "9. Any person (substitution for securities etc.)"),
'Shares - LTR - Granted'!C5272,
IF(
'Shares - LTR - Granted'!B5272 = "",
#N/A,
'Shares - LTR - Granted'!B5272)
)</f>
        <v>#N/A</v>
      </c>
      <c r="C5272" t="e">
        <f>IF(
OR('Performance Securities'!B5272 = "8. Transferee of restricted securities", 'Performance Securities'!B5272 = "9. Any person (substitution for securities etc.)"),
'Performance Securities'!C5272,
IF(
'Performance Securities'!B5272 = "",
#N/A,
'Performance Securities'!B5272)
)</f>
        <v>#N/A</v>
      </c>
      <c r="D5272" t="e">
        <f>IF(
OR('Options or Warrants'!B5272 = "8. Transferee of restricted securities", 'Options or Warrants'!B5272 = "9. Any person (substitution for securities etc.)"),
'Options or Warrants'!C5272,
IF(
'Options or Warrants'!B5272 = "",
#N/A,
'Options or Warrants'!B5272)
)</f>
        <v>#N/A</v>
      </c>
      <c r="E5272" t="e">
        <f>IF(
OR('Options - Free Attaching'!B5272 = "8. Transferee of restricted securities", 'Options - Free Attaching'!B5272 = "9. Any person (substitution for securities etc.)"),
'Options - Free Attaching'!C5272,
IF(
'Options - Free Attaching'!B5272 = "",
#N/A,
'Options - Free Attaching'!B5272)
)</f>
        <v>#N/A</v>
      </c>
      <c r="F5272" t="e">
        <f>IF(
OR('Con. Notes - Conversion'!B5272 = "8. Transferee of restricted securities", 'Con. Notes - Conversion'!B5272 = "9. Any person (substitution for securities etc.)"),
'Con. Notes - Conversion'!C5272,
IF(
'Con. Notes - Conversion'!B5272 = "",
#N/A,
'Con. Notes - Conversion'!B5272)
)</f>
        <v>#N/A</v>
      </c>
      <c r="G5272" t="e">
        <f>IF(
OR('Con. Notes - No Conversion'!B5272 = "8. Transferee of restricted securities", 'Con. Notes - No Conversion'!B5272 = "9. Any person (substitution for securities etc.)"),
'Con. Notes - No Conversion'!C5272,
IF(
'Con. Notes - No Conversion'!B5272 = "",
#N/A,
'Con. Notes - No Conversion'!B5272)
)</f>
        <v>#N/A</v>
      </c>
    </row>
    <row r="5273" spans="1:7" x14ac:dyDescent="0.25">
      <c r="A5273" t="e">
        <f>IF(
OR(Shares!B5273 = "8. Transferee of restricted securities", Shares!B5273 = "9. Any person (substitution for securities etc.)"),
Shares!C5273,
IF(
Shares!B5273 = "",
#N/A,
Shares!B5273)
)</f>
        <v>#N/A</v>
      </c>
      <c r="B5273" t="e">
        <f>IF(
OR('Shares - LTR - Granted'!B5273 = "8. Transferee of restricted securities", 'Shares - LTR - Granted'!B5273 = "9. Any person (substitution for securities etc.)"),
'Shares - LTR - Granted'!C5273,
IF(
'Shares - LTR - Granted'!B5273 = "",
#N/A,
'Shares - LTR - Granted'!B5273)
)</f>
        <v>#N/A</v>
      </c>
      <c r="C5273" t="e">
        <f>IF(
OR('Performance Securities'!B5273 = "8. Transferee of restricted securities", 'Performance Securities'!B5273 = "9. Any person (substitution for securities etc.)"),
'Performance Securities'!C5273,
IF(
'Performance Securities'!B5273 = "",
#N/A,
'Performance Securities'!B5273)
)</f>
        <v>#N/A</v>
      </c>
      <c r="D5273" t="e">
        <f>IF(
OR('Options or Warrants'!B5273 = "8. Transferee of restricted securities", 'Options or Warrants'!B5273 = "9. Any person (substitution for securities etc.)"),
'Options or Warrants'!C5273,
IF(
'Options or Warrants'!B5273 = "",
#N/A,
'Options or Warrants'!B5273)
)</f>
        <v>#N/A</v>
      </c>
      <c r="E5273" t="e">
        <f>IF(
OR('Options - Free Attaching'!B5273 = "8. Transferee of restricted securities", 'Options - Free Attaching'!B5273 = "9. Any person (substitution for securities etc.)"),
'Options - Free Attaching'!C5273,
IF(
'Options - Free Attaching'!B5273 = "",
#N/A,
'Options - Free Attaching'!B5273)
)</f>
        <v>#N/A</v>
      </c>
      <c r="F5273" t="e">
        <f>IF(
OR('Con. Notes - Conversion'!B5273 = "8. Transferee of restricted securities", 'Con. Notes - Conversion'!B5273 = "9. Any person (substitution for securities etc.)"),
'Con. Notes - Conversion'!C5273,
IF(
'Con. Notes - Conversion'!B5273 = "",
#N/A,
'Con. Notes - Conversion'!B5273)
)</f>
        <v>#N/A</v>
      </c>
      <c r="G5273" t="e">
        <f>IF(
OR('Con. Notes - No Conversion'!B5273 = "8. Transferee of restricted securities", 'Con. Notes - No Conversion'!B5273 = "9. Any person (substitution for securities etc.)"),
'Con. Notes - No Conversion'!C5273,
IF(
'Con. Notes - No Conversion'!B5273 = "",
#N/A,
'Con. Notes - No Conversion'!B5273)
)</f>
        <v>#N/A</v>
      </c>
    </row>
    <row r="5274" spans="1:7" x14ac:dyDescent="0.25">
      <c r="A5274" t="e">
        <f>IF(
OR(Shares!B5274 = "8. Transferee of restricted securities", Shares!B5274 = "9. Any person (substitution for securities etc.)"),
Shares!C5274,
IF(
Shares!B5274 = "",
#N/A,
Shares!B5274)
)</f>
        <v>#N/A</v>
      </c>
      <c r="B5274" t="e">
        <f>IF(
OR('Shares - LTR - Granted'!B5274 = "8. Transferee of restricted securities", 'Shares - LTR - Granted'!B5274 = "9. Any person (substitution for securities etc.)"),
'Shares - LTR - Granted'!C5274,
IF(
'Shares - LTR - Granted'!B5274 = "",
#N/A,
'Shares - LTR - Granted'!B5274)
)</f>
        <v>#N/A</v>
      </c>
      <c r="C5274" t="e">
        <f>IF(
OR('Performance Securities'!B5274 = "8. Transferee of restricted securities", 'Performance Securities'!B5274 = "9. Any person (substitution for securities etc.)"),
'Performance Securities'!C5274,
IF(
'Performance Securities'!B5274 = "",
#N/A,
'Performance Securities'!B5274)
)</f>
        <v>#N/A</v>
      </c>
      <c r="D5274" t="e">
        <f>IF(
OR('Options or Warrants'!B5274 = "8. Transferee of restricted securities", 'Options or Warrants'!B5274 = "9. Any person (substitution for securities etc.)"),
'Options or Warrants'!C5274,
IF(
'Options or Warrants'!B5274 = "",
#N/A,
'Options or Warrants'!B5274)
)</f>
        <v>#N/A</v>
      </c>
      <c r="E5274" t="e">
        <f>IF(
OR('Options - Free Attaching'!B5274 = "8. Transferee of restricted securities", 'Options - Free Attaching'!B5274 = "9. Any person (substitution for securities etc.)"),
'Options - Free Attaching'!C5274,
IF(
'Options - Free Attaching'!B5274 = "",
#N/A,
'Options - Free Attaching'!B5274)
)</f>
        <v>#N/A</v>
      </c>
      <c r="F5274" t="e">
        <f>IF(
OR('Con. Notes - Conversion'!B5274 = "8. Transferee of restricted securities", 'Con. Notes - Conversion'!B5274 = "9. Any person (substitution for securities etc.)"),
'Con. Notes - Conversion'!C5274,
IF(
'Con. Notes - Conversion'!B5274 = "",
#N/A,
'Con. Notes - Conversion'!B5274)
)</f>
        <v>#N/A</v>
      </c>
      <c r="G5274" t="e">
        <f>IF(
OR('Con. Notes - No Conversion'!B5274 = "8. Transferee of restricted securities", 'Con. Notes - No Conversion'!B5274 = "9. Any person (substitution for securities etc.)"),
'Con. Notes - No Conversion'!C5274,
IF(
'Con. Notes - No Conversion'!B5274 = "",
#N/A,
'Con. Notes - No Conversion'!B5274)
)</f>
        <v>#N/A</v>
      </c>
    </row>
    <row r="5275" spans="1:7" x14ac:dyDescent="0.25">
      <c r="A5275" t="e">
        <f>IF(
OR(Shares!B5275 = "8. Transferee of restricted securities", Shares!B5275 = "9. Any person (substitution for securities etc.)"),
Shares!C5275,
IF(
Shares!B5275 = "",
#N/A,
Shares!B5275)
)</f>
        <v>#N/A</v>
      </c>
      <c r="B5275" t="e">
        <f>IF(
OR('Shares - LTR - Granted'!B5275 = "8. Transferee of restricted securities", 'Shares - LTR - Granted'!B5275 = "9. Any person (substitution for securities etc.)"),
'Shares - LTR - Granted'!C5275,
IF(
'Shares - LTR - Granted'!B5275 = "",
#N/A,
'Shares - LTR - Granted'!B5275)
)</f>
        <v>#N/A</v>
      </c>
      <c r="C5275" t="e">
        <f>IF(
OR('Performance Securities'!B5275 = "8. Transferee of restricted securities", 'Performance Securities'!B5275 = "9. Any person (substitution for securities etc.)"),
'Performance Securities'!C5275,
IF(
'Performance Securities'!B5275 = "",
#N/A,
'Performance Securities'!B5275)
)</f>
        <v>#N/A</v>
      </c>
      <c r="D5275" t="e">
        <f>IF(
OR('Options or Warrants'!B5275 = "8. Transferee of restricted securities", 'Options or Warrants'!B5275 = "9. Any person (substitution for securities etc.)"),
'Options or Warrants'!C5275,
IF(
'Options or Warrants'!B5275 = "",
#N/A,
'Options or Warrants'!B5275)
)</f>
        <v>#N/A</v>
      </c>
      <c r="E5275" t="e">
        <f>IF(
OR('Options - Free Attaching'!B5275 = "8. Transferee of restricted securities", 'Options - Free Attaching'!B5275 = "9. Any person (substitution for securities etc.)"),
'Options - Free Attaching'!C5275,
IF(
'Options - Free Attaching'!B5275 = "",
#N/A,
'Options - Free Attaching'!B5275)
)</f>
        <v>#N/A</v>
      </c>
      <c r="F5275" t="e">
        <f>IF(
OR('Con. Notes - Conversion'!B5275 = "8. Transferee of restricted securities", 'Con. Notes - Conversion'!B5275 = "9. Any person (substitution for securities etc.)"),
'Con. Notes - Conversion'!C5275,
IF(
'Con. Notes - Conversion'!B5275 = "",
#N/A,
'Con. Notes - Conversion'!B5275)
)</f>
        <v>#N/A</v>
      </c>
      <c r="G5275" t="e">
        <f>IF(
OR('Con. Notes - No Conversion'!B5275 = "8. Transferee of restricted securities", 'Con. Notes - No Conversion'!B5275 = "9. Any person (substitution for securities etc.)"),
'Con. Notes - No Conversion'!C5275,
IF(
'Con. Notes - No Conversion'!B5275 = "",
#N/A,
'Con. Notes - No Conversion'!B5275)
)</f>
        <v>#N/A</v>
      </c>
    </row>
    <row r="5276" spans="1:7" x14ac:dyDescent="0.25">
      <c r="A5276" t="e">
        <f>IF(
OR(Shares!B5276 = "8. Transferee of restricted securities", Shares!B5276 = "9. Any person (substitution for securities etc.)"),
Shares!C5276,
IF(
Shares!B5276 = "",
#N/A,
Shares!B5276)
)</f>
        <v>#N/A</v>
      </c>
      <c r="B5276" t="e">
        <f>IF(
OR('Shares - LTR - Granted'!B5276 = "8. Transferee of restricted securities", 'Shares - LTR - Granted'!B5276 = "9. Any person (substitution for securities etc.)"),
'Shares - LTR - Granted'!C5276,
IF(
'Shares - LTR - Granted'!B5276 = "",
#N/A,
'Shares - LTR - Granted'!B5276)
)</f>
        <v>#N/A</v>
      </c>
      <c r="C5276" t="e">
        <f>IF(
OR('Performance Securities'!B5276 = "8. Transferee of restricted securities", 'Performance Securities'!B5276 = "9. Any person (substitution for securities etc.)"),
'Performance Securities'!C5276,
IF(
'Performance Securities'!B5276 = "",
#N/A,
'Performance Securities'!B5276)
)</f>
        <v>#N/A</v>
      </c>
      <c r="D5276" t="e">
        <f>IF(
OR('Options or Warrants'!B5276 = "8. Transferee of restricted securities", 'Options or Warrants'!B5276 = "9. Any person (substitution for securities etc.)"),
'Options or Warrants'!C5276,
IF(
'Options or Warrants'!B5276 = "",
#N/A,
'Options or Warrants'!B5276)
)</f>
        <v>#N/A</v>
      </c>
      <c r="E5276" t="e">
        <f>IF(
OR('Options - Free Attaching'!B5276 = "8. Transferee of restricted securities", 'Options - Free Attaching'!B5276 = "9. Any person (substitution for securities etc.)"),
'Options - Free Attaching'!C5276,
IF(
'Options - Free Attaching'!B5276 = "",
#N/A,
'Options - Free Attaching'!B5276)
)</f>
        <v>#N/A</v>
      </c>
      <c r="F5276" t="e">
        <f>IF(
OR('Con. Notes - Conversion'!B5276 = "8. Transferee of restricted securities", 'Con. Notes - Conversion'!B5276 = "9. Any person (substitution for securities etc.)"),
'Con. Notes - Conversion'!C5276,
IF(
'Con. Notes - Conversion'!B5276 = "",
#N/A,
'Con. Notes - Conversion'!B5276)
)</f>
        <v>#N/A</v>
      </c>
      <c r="G5276" t="e">
        <f>IF(
OR('Con. Notes - No Conversion'!B5276 = "8. Transferee of restricted securities", 'Con. Notes - No Conversion'!B5276 = "9. Any person (substitution for securities etc.)"),
'Con. Notes - No Conversion'!C5276,
IF(
'Con. Notes - No Conversion'!B5276 = "",
#N/A,
'Con. Notes - No Conversion'!B5276)
)</f>
        <v>#N/A</v>
      </c>
    </row>
    <row r="5277" spans="1:7" x14ac:dyDescent="0.25">
      <c r="A5277" t="e">
        <f>IF(
OR(Shares!B5277 = "8. Transferee of restricted securities", Shares!B5277 = "9. Any person (substitution for securities etc.)"),
Shares!C5277,
IF(
Shares!B5277 = "",
#N/A,
Shares!B5277)
)</f>
        <v>#N/A</v>
      </c>
      <c r="B5277" t="e">
        <f>IF(
OR('Shares - LTR - Granted'!B5277 = "8. Transferee of restricted securities", 'Shares - LTR - Granted'!B5277 = "9. Any person (substitution for securities etc.)"),
'Shares - LTR - Granted'!C5277,
IF(
'Shares - LTR - Granted'!B5277 = "",
#N/A,
'Shares - LTR - Granted'!B5277)
)</f>
        <v>#N/A</v>
      </c>
      <c r="C5277" t="e">
        <f>IF(
OR('Performance Securities'!B5277 = "8. Transferee of restricted securities", 'Performance Securities'!B5277 = "9. Any person (substitution for securities etc.)"),
'Performance Securities'!C5277,
IF(
'Performance Securities'!B5277 = "",
#N/A,
'Performance Securities'!B5277)
)</f>
        <v>#N/A</v>
      </c>
      <c r="D5277" t="e">
        <f>IF(
OR('Options or Warrants'!B5277 = "8. Transferee of restricted securities", 'Options or Warrants'!B5277 = "9. Any person (substitution for securities etc.)"),
'Options or Warrants'!C5277,
IF(
'Options or Warrants'!B5277 = "",
#N/A,
'Options or Warrants'!B5277)
)</f>
        <v>#N/A</v>
      </c>
      <c r="E5277" t="e">
        <f>IF(
OR('Options - Free Attaching'!B5277 = "8. Transferee of restricted securities", 'Options - Free Attaching'!B5277 = "9. Any person (substitution for securities etc.)"),
'Options - Free Attaching'!C5277,
IF(
'Options - Free Attaching'!B5277 = "",
#N/A,
'Options - Free Attaching'!B5277)
)</f>
        <v>#N/A</v>
      </c>
      <c r="F5277" t="e">
        <f>IF(
OR('Con. Notes - Conversion'!B5277 = "8. Transferee of restricted securities", 'Con. Notes - Conversion'!B5277 = "9. Any person (substitution for securities etc.)"),
'Con. Notes - Conversion'!C5277,
IF(
'Con. Notes - Conversion'!B5277 = "",
#N/A,
'Con. Notes - Conversion'!B5277)
)</f>
        <v>#N/A</v>
      </c>
      <c r="G5277" t="e">
        <f>IF(
OR('Con. Notes - No Conversion'!B5277 = "8. Transferee of restricted securities", 'Con. Notes - No Conversion'!B5277 = "9. Any person (substitution for securities etc.)"),
'Con. Notes - No Conversion'!C5277,
IF(
'Con. Notes - No Conversion'!B5277 = "",
#N/A,
'Con. Notes - No Conversion'!B5277)
)</f>
        <v>#N/A</v>
      </c>
    </row>
    <row r="5278" spans="1:7" x14ac:dyDescent="0.25">
      <c r="A5278" t="e">
        <f>IF(
OR(Shares!B5278 = "8. Transferee of restricted securities", Shares!B5278 = "9. Any person (substitution for securities etc.)"),
Shares!C5278,
IF(
Shares!B5278 = "",
#N/A,
Shares!B5278)
)</f>
        <v>#N/A</v>
      </c>
      <c r="B5278" t="e">
        <f>IF(
OR('Shares - LTR - Granted'!B5278 = "8. Transferee of restricted securities", 'Shares - LTR - Granted'!B5278 = "9. Any person (substitution for securities etc.)"),
'Shares - LTR - Granted'!C5278,
IF(
'Shares - LTR - Granted'!B5278 = "",
#N/A,
'Shares - LTR - Granted'!B5278)
)</f>
        <v>#N/A</v>
      </c>
      <c r="C5278" t="e">
        <f>IF(
OR('Performance Securities'!B5278 = "8. Transferee of restricted securities", 'Performance Securities'!B5278 = "9. Any person (substitution for securities etc.)"),
'Performance Securities'!C5278,
IF(
'Performance Securities'!B5278 = "",
#N/A,
'Performance Securities'!B5278)
)</f>
        <v>#N/A</v>
      </c>
      <c r="D5278" t="e">
        <f>IF(
OR('Options or Warrants'!B5278 = "8. Transferee of restricted securities", 'Options or Warrants'!B5278 = "9. Any person (substitution for securities etc.)"),
'Options or Warrants'!C5278,
IF(
'Options or Warrants'!B5278 = "",
#N/A,
'Options or Warrants'!B5278)
)</f>
        <v>#N/A</v>
      </c>
      <c r="E5278" t="e">
        <f>IF(
OR('Options - Free Attaching'!B5278 = "8. Transferee of restricted securities", 'Options - Free Attaching'!B5278 = "9. Any person (substitution for securities etc.)"),
'Options - Free Attaching'!C5278,
IF(
'Options - Free Attaching'!B5278 = "",
#N/A,
'Options - Free Attaching'!B5278)
)</f>
        <v>#N/A</v>
      </c>
      <c r="F5278" t="e">
        <f>IF(
OR('Con. Notes - Conversion'!B5278 = "8. Transferee of restricted securities", 'Con. Notes - Conversion'!B5278 = "9. Any person (substitution for securities etc.)"),
'Con. Notes - Conversion'!C5278,
IF(
'Con. Notes - Conversion'!B5278 = "",
#N/A,
'Con. Notes - Conversion'!B5278)
)</f>
        <v>#N/A</v>
      </c>
      <c r="G5278" t="e">
        <f>IF(
OR('Con. Notes - No Conversion'!B5278 = "8. Transferee of restricted securities", 'Con. Notes - No Conversion'!B5278 = "9. Any person (substitution for securities etc.)"),
'Con. Notes - No Conversion'!C5278,
IF(
'Con. Notes - No Conversion'!B5278 = "",
#N/A,
'Con. Notes - No Conversion'!B5278)
)</f>
        <v>#N/A</v>
      </c>
    </row>
    <row r="5279" spans="1:7" x14ac:dyDescent="0.25">
      <c r="A5279" t="e">
        <f>IF(
OR(Shares!B5279 = "8. Transferee of restricted securities", Shares!B5279 = "9. Any person (substitution for securities etc.)"),
Shares!C5279,
IF(
Shares!B5279 = "",
#N/A,
Shares!B5279)
)</f>
        <v>#N/A</v>
      </c>
      <c r="B5279" t="e">
        <f>IF(
OR('Shares - LTR - Granted'!B5279 = "8. Transferee of restricted securities", 'Shares - LTR - Granted'!B5279 = "9. Any person (substitution for securities etc.)"),
'Shares - LTR - Granted'!C5279,
IF(
'Shares - LTR - Granted'!B5279 = "",
#N/A,
'Shares - LTR - Granted'!B5279)
)</f>
        <v>#N/A</v>
      </c>
      <c r="C5279" t="e">
        <f>IF(
OR('Performance Securities'!B5279 = "8. Transferee of restricted securities", 'Performance Securities'!B5279 = "9. Any person (substitution for securities etc.)"),
'Performance Securities'!C5279,
IF(
'Performance Securities'!B5279 = "",
#N/A,
'Performance Securities'!B5279)
)</f>
        <v>#N/A</v>
      </c>
      <c r="D5279" t="e">
        <f>IF(
OR('Options or Warrants'!B5279 = "8. Transferee of restricted securities", 'Options or Warrants'!B5279 = "9. Any person (substitution for securities etc.)"),
'Options or Warrants'!C5279,
IF(
'Options or Warrants'!B5279 = "",
#N/A,
'Options or Warrants'!B5279)
)</f>
        <v>#N/A</v>
      </c>
      <c r="E5279" t="e">
        <f>IF(
OR('Options - Free Attaching'!B5279 = "8. Transferee of restricted securities", 'Options - Free Attaching'!B5279 = "9. Any person (substitution for securities etc.)"),
'Options - Free Attaching'!C5279,
IF(
'Options - Free Attaching'!B5279 = "",
#N/A,
'Options - Free Attaching'!B5279)
)</f>
        <v>#N/A</v>
      </c>
      <c r="F5279" t="e">
        <f>IF(
OR('Con. Notes - Conversion'!B5279 = "8. Transferee of restricted securities", 'Con. Notes - Conversion'!B5279 = "9. Any person (substitution for securities etc.)"),
'Con. Notes - Conversion'!C5279,
IF(
'Con. Notes - Conversion'!B5279 = "",
#N/A,
'Con. Notes - Conversion'!B5279)
)</f>
        <v>#N/A</v>
      </c>
      <c r="G5279" t="e">
        <f>IF(
OR('Con. Notes - No Conversion'!B5279 = "8. Transferee of restricted securities", 'Con. Notes - No Conversion'!B5279 = "9. Any person (substitution for securities etc.)"),
'Con. Notes - No Conversion'!C5279,
IF(
'Con. Notes - No Conversion'!B5279 = "",
#N/A,
'Con. Notes - No Conversion'!B5279)
)</f>
        <v>#N/A</v>
      </c>
    </row>
    <row r="5280" spans="1:7" x14ac:dyDescent="0.25">
      <c r="A5280" t="e">
        <f>IF(
OR(Shares!B5280 = "8. Transferee of restricted securities", Shares!B5280 = "9. Any person (substitution for securities etc.)"),
Shares!C5280,
IF(
Shares!B5280 = "",
#N/A,
Shares!B5280)
)</f>
        <v>#N/A</v>
      </c>
      <c r="B5280" t="e">
        <f>IF(
OR('Shares - LTR - Granted'!B5280 = "8. Transferee of restricted securities", 'Shares - LTR - Granted'!B5280 = "9. Any person (substitution for securities etc.)"),
'Shares - LTR - Granted'!C5280,
IF(
'Shares - LTR - Granted'!B5280 = "",
#N/A,
'Shares - LTR - Granted'!B5280)
)</f>
        <v>#N/A</v>
      </c>
      <c r="C5280" t="e">
        <f>IF(
OR('Performance Securities'!B5280 = "8. Transferee of restricted securities", 'Performance Securities'!B5280 = "9. Any person (substitution for securities etc.)"),
'Performance Securities'!C5280,
IF(
'Performance Securities'!B5280 = "",
#N/A,
'Performance Securities'!B5280)
)</f>
        <v>#N/A</v>
      </c>
      <c r="D5280" t="e">
        <f>IF(
OR('Options or Warrants'!B5280 = "8. Transferee of restricted securities", 'Options or Warrants'!B5280 = "9. Any person (substitution for securities etc.)"),
'Options or Warrants'!C5280,
IF(
'Options or Warrants'!B5280 = "",
#N/A,
'Options or Warrants'!B5280)
)</f>
        <v>#N/A</v>
      </c>
      <c r="E5280" t="e">
        <f>IF(
OR('Options - Free Attaching'!B5280 = "8. Transferee of restricted securities", 'Options - Free Attaching'!B5280 = "9. Any person (substitution for securities etc.)"),
'Options - Free Attaching'!C5280,
IF(
'Options - Free Attaching'!B5280 = "",
#N/A,
'Options - Free Attaching'!B5280)
)</f>
        <v>#N/A</v>
      </c>
      <c r="F5280" t="e">
        <f>IF(
OR('Con. Notes - Conversion'!B5280 = "8. Transferee of restricted securities", 'Con. Notes - Conversion'!B5280 = "9. Any person (substitution for securities etc.)"),
'Con. Notes - Conversion'!C5280,
IF(
'Con. Notes - Conversion'!B5280 = "",
#N/A,
'Con. Notes - Conversion'!B5280)
)</f>
        <v>#N/A</v>
      </c>
      <c r="G5280" t="e">
        <f>IF(
OR('Con. Notes - No Conversion'!B5280 = "8. Transferee of restricted securities", 'Con. Notes - No Conversion'!B5280 = "9. Any person (substitution for securities etc.)"),
'Con. Notes - No Conversion'!C5280,
IF(
'Con. Notes - No Conversion'!B5280 = "",
#N/A,
'Con. Notes - No Conversion'!B5280)
)</f>
        <v>#N/A</v>
      </c>
    </row>
    <row r="5281" spans="1:7" x14ac:dyDescent="0.25">
      <c r="A5281" t="e">
        <f>IF(
OR(Shares!B5281 = "8. Transferee of restricted securities", Shares!B5281 = "9. Any person (substitution for securities etc.)"),
Shares!C5281,
IF(
Shares!B5281 = "",
#N/A,
Shares!B5281)
)</f>
        <v>#N/A</v>
      </c>
      <c r="B5281" t="e">
        <f>IF(
OR('Shares - LTR - Granted'!B5281 = "8. Transferee of restricted securities", 'Shares - LTR - Granted'!B5281 = "9. Any person (substitution for securities etc.)"),
'Shares - LTR - Granted'!C5281,
IF(
'Shares - LTR - Granted'!B5281 = "",
#N/A,
'Shares - LTR - Granted'!B5281)
)</f>
        <v>#N/A</v>
      </c>
      <c r="C5281" t="e">
        <f>IF(
OR('Performance Securities'!B5281 = "8. Transferee of restricted securities", 'Performance Securities'!B5281 = "9. Any person (substitution for securities etc.)"),
'Performance Securities'!C5281,
IF(
'Performance Securities'!B5281 = "",
#N/A,
'Performance Securities'!B5281)
)</f>
        <v>#N/A</v>
      </c>
      <c r="D5281" t="e">
        <f>IF(
OR('Options or Warrants'!B5281 = "8. Transferee of restricted securities", 'Options or Warrants'!B5281 = "9. Any person (substitution for securities etc.)"),
'Options or Warrants'!C5281,
IF(
'Options or Warrants'!B5281 = "",
#N/A,
'Options or Warrants'!B5281)
)</f>
        <v>#N/A</v>
      </c>
      <c r="E5281" t="e">
        <f>IF(
OR('Options - Free Attaching'!B5281 = "8. Transferee of restricted securities", 'Options - Free Attaching'!B5281 = "9. Any person (substitution for securities etc.)"),
'Options - Free Attaching'!C5281,
IF(
'Options - Free Attaching'!B5281 = "",
#N/A,
'Options - Free Attaching'!B5281)
)</f>
        <v>#N/A</v>
      </c>
      <c r="F5281" t="e">
        <f>IF(
OR('Con. Notes - Conversion'!B5281 = "8. Transferee of restricted securities", 'Con. Notes - Conversion'!B5281 = "9. Any person (substitution for securities etc.)"),
'Con. Notes - Conversion'!C5281,
IF(
'Con. Notes - Conversion'!B5281 = "",
#N/A,
'Con. Notes - Conversion'!B5281)
)</f>
        <v>#N/A</v>
      </c>
      <c r="G5281" t="e">
        <f>IF(
OR('Con. Notes - No Conversion'!B5281 = "8. Transferee of restricted securities", 'Con. Notes - No Conversion'!B5281 = "9. Any person (substitution for securities etc.)"),
'Con. Notes - No Conversion'!C5281,
IF(
'Con. Notes - No Conversion'!B5281 = "",
#N/A,
'Con. Notes - No Conversion'!B5281)
)</f>
        <v>#N/A</v>
      </c>
    </row>
    <row r="5282" spans="1:7" x14ac:dyDescent="0.25">
      <c r="A5282" t="e">
        <f>IF(
OR(Shares!B5282 = "8. Transferee of restricted securities", Shares!B5282 = "9. Any person (substitution for securities etc.)"),
Shares!C5282,
IF(
Shares!B5282 = "",
#N/A,
Shares!B5282)
)</f>
        <v>#N/A</v>
      </c>
      <c r="B5282" t="e">
        <f>IF(
OR('Shares - LTR - Granted'!B5282 = "8. Transferee of restricted securities", 'Shares - LTR - Granted'!B5282 = "9. Any person (substitution for securities etc.)"),
'Shares - LTR - Granted'!C5282,
IF(
'Shares - LTR - Granted'!B5282 = "",
#N/A,
'Shares - LTR - Granted'!B5282)
)</f>
        <v>#N/A</v>
      </c>
      <c r="C5282" t="e">
        <f>IF(
OR('Performance Securities'!B5282 = "8. Transferee of restricted securities", 'Performance Securities'!B5282 = "9. Any person (substitution for securities etc.)"),
'Performance Securities'!C5282,
IF(
'Performance Securities'!B5282 = "",
#N/A,
'Performance Securities'!B5282)
)</f>
        <v>#N/A</v>
      </c>
      <c r="D5282" t="e">
        <f>IF(
OR('Options or Warrants'!B5282 = "8. Transferee of restricted securities", 'Options or Warrants'!B5282 = "9. Any person (substitution for securities etc.)"),
'Options or Warrants'!C5282,
IF(
'Options or Warrants'!B5282 = "",
#N/A,
'Options or Warrants'!B5282)
)</f>
        <v>#N/A</v>
      </c>
      <c r="E5282" t="e">
        <f>IF(
OR('Options - Free Attaching'!B5282 = "8. Transferee of restricted securities", 'Options - Free Attaching'!B5282 = "9. Any person (substitution for securities etc.)"),
'Options - Free Attaching'!C5282,
IF(
'Options - Free Attaching'!B5282 = "",
#N/A,
'Options - Free Attaching'!B5282)
)</f>
        <v>#N/A</v>
      </c>
      <c r="F5282" t="e">
        <f>IF(
OR('Con. Notes - Conversion'!B5282 = "8. Transferee of restricted securities", 'Con. Notes - Conversion'!B5282 = "9. Any person (substitution for securities etc.)"),
'Con. Notes - Conversion'!C5282,
IF(
'Con. Notes - Conversion'!B5282 = "",
#N/A,
'Con. Notes - Conversion'!B5282)
)</f>
        <v>#N/A</v>
      </c>
      <c r="G5282" t="e">
        <f>IF(
OR('Con. Notes - No Conversion'!B5282 = "8. Transferee of restricted securities", 'Con. Notes - No Conversion'!B5282 = "9. Any person (substitution for securities etc.)"),
'Con. Notes - No Conversion'!C5282,
IF(
'Con. Notes - No Conversion'!B5282 = "",
#N/A,
'Con. Notes - No Conversion'!B5282)
)</f>
        <v>#N/A</v>
      </c>
    </row>
    <row r="5283" spans="1:7" x14ac:dyDescent="0.25">
      <c r="A5283" t="e">
        <f>IF(
OR(Shares!B5283 = "8. Transferee of restricted securities", Shares!B5283 = "9. Any person (substitution for securities etc.)"),
Shares!C5283,
IF(
Shares!B5283 = "",
#N/A,
Shares!B5283)
)</f>
        <v>#N/A</v>
      </c>
      <c r="B5283" t="e">
        <f>IF(
OR('Shares - LTR - Granted'!B5283 = "8. Transferee of restricted securities", 'Shares - LTR - Granted'!B5283 = "9. Any person (substitution for securities etc.)"),
'Shares - LTR - Granted'!C5283,
IF(
'Shares - LTR - Granted'!B5283 = "",
#N/A,
'Shares - LTR - Granted'!B5283)
)</f>
        <v>#N/A</v>
      </c>
      <c r="C5283" t="e">
        <f>IF(
OR('Performance Securities'!B5283 = "8. Transferee of restricted securities", 'Performance Securities'!B5283 = "9. Any person (substitution for securities etc.)"),
'Performance Securities'!C5283,
IF(
'Performance Securities'!B5283 = "",
#N/A,
'Performance Securities'!B5283)
)</f>
        <v>#N/A</v>
      </c>
      <c r="D5283" t="e">
        <f>IF(
OR('Options or Warrants'!B5283 = "8. Transferee of restricted securities", 'Options or Warrants'!B5283 = "9. Any person (substitution for securities etc.)"),
'Options or Warrants'!C5283,
IF(
'Options or Warrants'!B5283 = "",
#N/A,
'Options or Warrants'!B5283)
)</f>
        <v>#N/A</v>
      </c>
      <c r="E5283" t="e">
        <f>IF(
OR('Options - Free Attaching'!B5283 = "8. Transferee of restricted securities", 'Options - Free Attaching'!B5283 = "9. Any person (substitution for securities etc.)"),
'Options - Free Attaching'!C5283,
IF(
'Options - Free Attaching'!B5283 = "",
#N/A,
'Options - Free Attaching'!B5283)
)</f>
        <v>#N/A</v>
      </c>
      <c r="F5283" t="e">
        <f>IF(
OR('Con. Notes - Conversion'!B5283 = "8. Transferee of restricted securities", 'Con. Notes - Conversion'!B5283 = "9. Any person (substitution for securities etc.)"),
'Con. Notes - Conversion'!C5283,
IF(
'Con. Notes - Conversion'!B5283 = "",
#N/A,
'Con. Notes - Conversion'!B5283)
)</f>
        <v>#N/A</v>
      </c>
      <c r="G5283" t="e">
        <f>IF(
OR('Con. Notes - No Conversion'!B5283 = "8. Transferee of restricted securities", 'Con. Notes - No Conversion'!B5283 = "9. Any person (substitution for securities etc.)"),
'Con. Notes - No Conversion'!C5283,
IF(
'Con. Notes - No Conversion'!B5283 = "",
#N/A,
'Con. Notes - No Conversion'!B5283)
)</f>
        <v>#N/A</v>
      </c>
    </row>
    <row r="5284" spans="1:7" x14ac:dyDescent="0.25">
      <c r="A5284" t="e">
        <f>IF(
OR(Shares!B5284 = "8. Transferee of restricted securities", Shares!B5284 = "9. Any person (substitution for securities etc.)"),
Shares!C5284,
IF(
Shares!B5284 = "",
#N/A,
Shares!B5284)
)</f>
        <v>#N/A</v>
      </c>
      <c r="B5284" t="e">
        <f>IF(
OR('Shares - LTR - Granted'!B5284 = "8. Transferee of restricted securities", 'Shares - LTR - Granted'!B5284 = "9. Any person (substitution for securities etc.)"),
'Shares - LTR - Granted'!C5284,
IF(
'Shares - LTR - Granted'!B5284 = "",
#N/A,
'Shares - LTR - Granted'!B5284)
)</f>
        <v>#N/A</v>
      </c>
      <c r="C5284" t="e">
        <f>IF(
OR('Performance Securities'!B5284 = "8. Transferee of restricted securities", 'Performance Securities'!B5284 = "9. Any person (substitution for securities etc.)"),
'Performance Securities'!C5284,
IF(
'Performance Securities'!B5284 = "",
#N/A,
'Performance Securities'!B5284)
)</f>
        <v>#N/A</v>
      </c>
      <c r="D5284" t="e">
        <f>IF(
OR('Options or Warrants'!B5284 = "8. Transferee of restricted securities", 'Options or Warrants'!B5284 = "9. Any person (substitution for securities etc.)"),
'Options or Warrants'!C5284,
IF(
'Options or Warrants'!B5284 = "",
#N/A,
'Options or Warrants'!B5284)
)</f>
        <v>#N/A</v>
      </c>
      <c r="E5284" t="e">
        <f>IF(
OR('Options - Free Attaching'!B5284 = "8. Transferee of restricted securities", 'Options - Free Attaching'!B5284 = "9. Any person (substitution for securities etc.)"),
'Options - Free Attaching'!C5284,
IF(
'Options - Free Attaching'!B5284 = "",
#N/A,
'Options - Free Attaching'!B5284)
)</f>
        <v>#N/A</v>
      </c>
      <c r="F5284" t="e">
        <f>IF(
OR('Con. Notes - Conversion'!B5284 = "8. Transferee of restricted securities", 'Con. Notes - Conversion'!B5284 = "9. Any person (substitution for securities etc.)"),
'Con. Notes - Conversion'!C5284,
IF(
'Con. Notes - Conversion'!B5284 = "",
#N/A,
'Con. Notes - Conversion'!B5284)
)</f>
        <v>#N/A</v>
      </c>
      <c r="G5284" t="e">
        <f>IF(
OR('Con. Notes - No Conversion'!B5284 = "8. Transferee of restricted securities", 'Con. Notes - No Conversion'!B5284 = "9. Any person (substitution for securities etc.)"),
'Con. Notes - No Conversion'!C5284,
IF(
'Con. Notes - No Conversion'!B5284 = "",
#N/A,
'Con. Notes - No Conversion'!B5284)
)</f>
        <v>#N/A</v>
      </c>
    </row>
    <row r="5285" spans="1:7" x14ac:dyDescent="0.25">
      <c r="A5285" t="e">
        <f>IF(
OR(Shares!B5285 = "8. Transferee of restricted securities", Shares!B5285 = "9. Any person (substitution for securities etc.)"),
Shares!C5285,
IF(
Shares!B5285 = "",
#N/A,
Shares!B5285)
)</f>
        <v>#N/A</v>
      </c>
      <c r="B5285" t="e">
        <f>IF(
OR('Shares - LTR - Granted'!B5285 = "8. Transferee of restricted securities", 'Shares - LTR - Granted'!B5285 = "9. Any person (substitution for securities etc.)"),
'Shares - LTR - Granted'!C5285,
IF(
'Shares - LTR - Granted'!B5285 = "",
#N/A,
'Shares - LTR - Granted'!B5285)
)</f>
        <v>#N/A</v>
      </c>
      <c r="C5285" t="e">
        <f>IF(
OR('Performance Securities'!B5285 = "8. Transferee of restricted securities", 'Performance Securities'!B5285 = "9. Any person (substitution for securities etc.)"),
'Performance Securities'!C5285,
IF(
'Performance Securities'!B5285 = "",
#N/A,
'Performance Securities'!B5285)
)</f>
        <v>#N/A</v>
      </c>
      <c r="D5285" t="e">
        <f>IF(
OR('Options or Warrants'!B5285 = "8. Transferee of restricted securities", 'Options or Warrants'!B5285 = "9. Any person (substitution for securities etc.)"),
'Options or Warrants'!C5285,
IF(
'Options or Warrants'!B5285 = "",
#N/A,
'Options or Warrants'!B5285)
)</f>
        <v>#N/A</v>
      </c>
      <c r="E5285" t="e">
        <f>IF(
OR('Options - Free Attaching'!B5285 = "8. Transferee of restricted securities", 'Options - Free Attaching'!B5285 = "9. Any person (substitution for securities etc.)"),
'Options - Free Attaching'!C5285,
IF(
'Options - Free Attaching'!B5285 = "",
#N/A,
'Options - Free Attaching'!B5285)
)</f>
        <v>#N/A</v>
      </c>
      <c r="F5285" t="e">
        <f>IF(
OR('Con. Notes - Conversion'!B5285 = "8. Transferee of restricted securities", 'Con. Notes - Conversion'!B5285 = "9. Any person (substitution for securities etc.)"),
'Con. Notes - Conversion'!C5285,
IF(
'Con. Notes - Conversion'!B5285 = "",
#N/A,
'Con. Notes - Conversion'!B5285)
)</f>
        <v>#N/A</v>
      </c>
      <c r="G5285" t="e">
        <f>IF(
OR('Con. Notes - No Conversion'!B5285 = "8. Transferee of restricted securities", 'Con. Notes - No Conversion'!B5285 = "9. Any person (substitution for securities etc.)"),
'Con. Notes - No Conversion'!C5285,
IF(
'Con. Notes - No Conversion'!B5285 = "",
#N/A,
'Con. Notes - No Conversion'!B5285)
)</f>
        <v>#N/A</v>
      </c>
    </row>
    <row r="5286" spans="1:7" x14ac:dyDescent="0.25">
      <c r="A5286" t="e">
        <f>IF(
OR(Shares!B5286 = "8. Transferee of restricted securities", Shares!B5286 = "9. Any person (substitution for securities etc.)"),
Shares!C5286,
IF(
Shares!B5286 = "",
#N/A,
Shares!B5286)
)</f>
        <v>#N/A</v>
      </c>
      <c r="B5286" t="e">
        <f>IF(
OR('Shares - LTR - Granted'!B5286 = "8. Transferee of restricted securities", 'Shares - LTR - Granted'!B5286 = "9. Any person (substitution for securities etc.)"),
'Shares - LTR - Granted'!C5286,
IF(
'Shares - LTR - Granted'!B5286 = "",
#N/A,
'Shares - LTR - Granted'!B5286)
)</f>
        <v>#N/A</v>
      </c>
      <c r="C5286" t="e">
        <f>IF(
OR('Performance Securities'!B5286 = "8. Transferee of restricted securities", 'Performance Securities'!B5286 = "9. Any person (substitution for securities etc.)"),
'Performance Securities'!C5286,
IF(
'Performance Securities'!B5286 = "",
#N/A,
'Performance Securities'!B5286)
)</f>
        <v>#N/A</v>
      </c>
      <c r="D5286" t="e">
        <f>IF(
OR('Options or Warrants'!B5286 = "8. Transferee of restricted securities", 'Options or Warrants'!B5286 = "9. Any person (substitution for securities etc.)"),
'Options or Warrants'!C5286,
IF(
'Options or Warrants'!B5286 = "",
#N/A,
'Options or Warrants'!B5286)
)</f>
        <v>#N/A</v>
      </c>
      <c r="E5286" t="e">
        <f>IF(
OR('Options - Free Attaching'!B5286 = "8. Transferee of restricted securities", 'Options - Free Attaching'!B5286 = "9. Any person (substitution for securities etc.)"),
'Options - Free Attaching'!C5286,
IF(
'Options - Free Attaching'!B5286 = "",
#N/A,
'Options - Free Attaching'!B5286)
)</f>
        <v>#N/A</v>
      </c>
      <c r="F5286" t="e">
        <f>IF(
OR('Con. Notes - Conversion'!B5286 = "8. Transferee of restricted securities", 'Con. Notes - Conversion'!B5286 = "9. Any person (substitution for securities etc.)"),
'Con. Notes - Conversion'!C5286,
IF(
'Con. Notes - Conversion'!B5286 = "",
#N/A,
'Con. Notes - Conversion'!B5286)
)</f>
        <v>#N/A</v>
      </c>
      <c r="G5286" t="e">
        <f>IF(
OR('Con. Notes - No Conversion'!B5286 = "8. Transferee of restricted securities", 'Con. Notes - No Conversion'!B5286 = "9. Any person (substitution for securities etc.)"),
'Con. Notes - No Conversion'!C5286,
IF(
'Con. Notes - No Conversion'!B5286 = "",
#N/A,
'Con. Notes - No Conversion'!B5286)
)</f>
        <v>#N/A</v>
      </c>
    </row>
    <row r="5287" spans="1:7" x14ac:dyDescent="0.25">
      <c r="A5287" t="e">
        <f>IF(
OR(Shares!B5287 = "8. Transferee of restricted securities", Shares!B5287 = "9. Any person (substitution for securities etc.)"),
Shares!C5287,
IF(
Shares!B5287 = "",
#N/A,
Shares!B5287)
)</f>
        <v>#N/A</v>
      </c>
      <c r="B5287" t="e">
        <f>IF(
OR('Shares - LTR - Granted'!B5287 = "8. Transferee of restricted securities", 'Shares - LTR - Granted'!B5287 = "9. Any person (substitution for securities etc.)"),
'Shares - LTR - Granted'!C5287,
IF(
'Shares - LTR - Granted'!B5287 = "",
#N/A,
'Shares - LTR - Granted'!B5287)
)</f>
        <v>#N/A</v>
      </c>
      <c r="C5287" t="e">
        <f>IF(
OR('Performance Securities'!B5287 = "8. Transferee of restricted securities", 'Performance Securities'!B5287 = "9. Any person (substitution for securities etc.)"),
'Performance Securities'!C5287,
IF(
'Performance Securities'!B5287 = "",
#N/A,
'Performance Securities'!B5287)
)</f>
        <v>#N/A</v>
      </c>
      <c r="D5287" t="e">
        <f>IF(
OR('Options or Warrants'!B5287 = "8. Transferee of restricted securities", 'Options or Warrants'!B5287 = "9. Any person (substitution for securities etc.)"),
'Options or Warrants'!C5287,
IF(
'Options or Warrants'!B5287 = "",
#N/A,
'Options or Warrants'!B5287)
)</f>
        <v>#N/A</v>
      </c>
      <c r="E5287" t="e">
        <f>IF(
OR('Options - Free Attaching'!B5287 = "8. Transferee of restricted securities", 'Options - Free Attaching'!B5287 = "9. Any person (substitution for securities etc.)"),
'Options - Free Attaching'!C5287,
IF(
'Options - Free Attaching'!B5287 = "",
#N/A,
'Options - Free Attaching'!B5287)
)</f>
        <v>#N/A</v>
      </c>
      <c r="F5287" t="e">
        <f>IF(
OR('Con. Notes - Conversion'!B5287 = "8. Transferee of restricted securities", 'Con. Notes - Conversion'!B5287 = "9. Any person (substitution for securities etc.)"),
'Con. Notes - Conversion'!C5287,
IF(
'Con. Notes - Conversion'!B5287 = "",
#N/A,
'Con. Notes - Conversion'!B5287)
)</f>
        <v>#N/A</v>
      </c>
      <c r="G5287" t="e">
        <f>IF(
OR('Con. Notes - No Conversion'!B5287 = "8. Transferee of restricted securities", 'Con. Notes - No Conversion'!B5287 = "9. Any person (substitution for securities etc.)"),
'Con. Notes - No Conversion'!C5287,
IF(
'Con. Notes - No Conversion'!B5287 = "",
#N/A,
'Con. Notes - No Conversion'!B5287)
)</f>
        <v>#N/A</v>
      </c>
    </row>
    <row r="5288" spans="1:7" x14ac:dyDescent="0.25">
      <c r="A5288" t="e">
        <f>IF(
OR(Shares!B5288 = "8. Transferee of restricted securities", Shares!B5288 = "9. Any person (substitution for securities etc.)"),
Shares!C5288,
IF(
Shares!B5288 = "",
#N/A,
Shares!B5288)
)</f>
        <v>#N/A</v>
      </c>
      <c r="B5288" t="e">
        <f>IF(
OR('Shares - LTR - Granted'!B5288 = "8. Transferee of restricted securities", 'Shares - LTR - Granted'!B5288 = "9. Any person (substitution for securities etc.)"),
'Shares - LTR - Granted'!C5288,
IF(
'Shares - LTR - Granted'!B5288 = "",
#N/A,
'Shares - LTR - Granted'!B5288)
)</f>
        <v>#N/A</v>
      </c>
      <c r="C5288" t="e">
        <f>IF(
OR('Performance Securities'!B5288 = "8. Transferee of restricted securities", 'Performance Securities'!B5288 = "9. Any person (substitution for securities etc.)"),
'Performance Securities'!C5288,
IF(
'Performance Securities'!B5288 = "",
#N/A,
'Performance Securities'!B5288)
)</f>
        <v>#N/A</v>
      </c>
      <c r="D5288" t="e">
        <f>IF(
OR('Options or Warrants'!B5288 = "8. Transferee of restricted securities", 'Options or Warrants'!B5288 = "9. Any person (substitution for securities etc.)"),
'Options or Warrants'!C5288,
IF(
'Options or Warrants'!B5288 = "",
#N/A,
'Options or Warrants'!B5288)
)</f>
        <v>#N/A</v>
      </c>
      <c r="E5288" t="e">
        <f>IF(
OR('Options - Free Attaching'!B5288 = "8. Transferee of restricted securities", 'Options - Free Attaching'!B5288 = "9. Any person (substitution for securities etc.)"),
'Options - Free Attaching'!C5288,
IF(
'Options - Free Attaching'!B5288 = "",
#N/A,
'Options - Free Attaching'!B5288)
)</f>
        <v>#N/A</v>
      </c>
      <c r="F5288" t="e">
        <f>IF(
OR('Con. Notes - Conversion'!B5288 = "8. Transferee of restricted securities", 'Con. Notes - Conversion'!B5288 = "9. Any person (substitution for securities etc.)"),
'Con. Notes - Conversion'!C5288,
IF(
'Con. Notes - Conversion'!B5288 = "",
#N/A,
'Con. Notes - Conversion'!B5288)
)</f>
        <v>#N/A</v>
      </c>
      <c r="G5288" t="e">
        <f>IF(
OR('Con. Notes - No Conversion'!B5288 = "8. Transferee of restricted securities", 'Con. Notes - No Conversion'!B5288 = "9. Any person (substitution for securities etc.)"),
'Con. Notes - No Conversion'!C5288,
IF(
'Con. Notes - No Conversion'!B5288 = "",
#N/A,
'Con. Notes - No Conversion'!B5288)
)</f>
        <v>#N/A</v>
      </c>
    </row>
    <row r="5289" spans="1:7" x14ac:dyDescent="0.25">
      <c r="A5289" t="e">
        <f>IF(
OR(Shares!B5289 = "8. Transferee of restricted securities", Shares!B5289 = "9. Any person (substitution for securities etc.)"),
Shares!C5289,
IF(
Shares!B5289 = "",
#N/A,
Shares!B5289)
)</f>
        <v>#N/A</v>
      </c>
      <c r="B5289" t="e">
        <f>IF(
OR('Shares - LTR - Granted'!B5289 = "8. Transferee of restricted securities", 'Shares - LTR - Granted'!B5289 = "9. Any person (substitution for securities etc.)"),
'Shares - LTR - Granted'!C5289,
IF(
'Shares - LTR - Granted'!B5289 = "",
#N/A,
'Shares - LTR - Granted'!B5289)
)</f>
        <v>#N/A</v>
      </c>
      <c r="C5289" t="e">
        <f>IF(
OR('Performance Securities'!B5289 = "8. Transferee of restricted securities", 'Performance Securities'!B5289 = "9. Any person (substitution for securities etc.)"),
'Performance Securities'!C5289,
IF(
'Performance Securities'!B5289 = "",
#N/A,
'Performance Securities'!B5289)
)</f>
        <v>#N/A</v>
      </c>
      <c r="D5289" t="e">
        <f>IF(
OR('Options or Warrants'!B5289 = "8. Transferee of restricted securities", 'Options or Warrants'!B5289 = "9. Any person (substitution for securities etc.)"),
'Options or Warrants'!C5289,
IF(
'Options or Warrants'!B5289 = "",
#N/A,
'Options or Warrants'!B5289)
)</f>
        <v>#N/A</v>
      </c>
      <c r="E5289" t="e">
        <f>IF(
OR('Options - Free Attaching'!B5289 = "8. Transferee of restricted securities", 'Options - Free Attaching'!B5289 = "9. Any person (substitution for securities etc.)"),
'Options - Free Attaching'!C5289,
IF(
'Options - Free Attaching'!B5289 = "",
#N/A,
'Options - Free Attaching'!B5289)
)</f>
        <v>#N/A</v>
      </c>
      <c r="F5289" t="e">
        <f>IF(
OR('Con. Notes - Conversion'!B5289 = "8. Transferee of restricted securities", 'Con. Notes - Conversion'!B5289 = "9. Any person (substitution for securities etc.)"),
'Con. Notes - Conversion'!C5289,
IF(
'Con. Notes - Conversion'!B5289 = "",
#N/A,
'Con. Notes - Conversion'!B5289)
)</f>
        <v>#N/A</v>
      </c>
      <c r="G5289" t="e">
        <f>IF(
OR('Con. Notes - No Conversion'!B5289 = "8. Transferee of restricted securities", 'Con. Notes - No Conversion'!B5289 = "9. Any person (substitution for securities etc.)"),
'Con. Notes - No Conversion'!C5289,
IF(
'Con. Notes - No Conversion'!B5289 = "",
#N/A,
'Con. Notes - No Conversion'!B5289)
)</f>
        <v>#N/A</v>
      </c>
    </row>
    <row r="5290" spans="1:7" x14ac:dyDescent="0.25">
      <c r="A5290" t="e">
        <f>IF(
OR(Shares!B5290 = "8. Transferee of restricted securities", Shares!B5290 = "9. Any person (substitution for securities etc.)"),
Shares!C5290,
IF(
Shares!B5290 = "",
#N/A,
Shares!B5290)
)</f>
        <v>#N/A</v>
      </c>
      <c r="B5290" t="e">
        <f>IF(
OR('Shares - LTR - Granted'!B5290 = "8. Transferee of restricted securities", 'Shares - LTR - Granted'!B5290 = "9. Any person (substitution for securities etc.)"),
'Shares - LTR - Granted'!C5290,
IF(
'Shares - LTR - Granted'!B5290 = "",
#N/A,
'Shares - LTR - Granted'!B5290)
)</f>
        <v>#N/A</v>
      </c>
      <c r="C5290" t="e">
        <f>IF(
OR('Performance Securities'!B5290 = "8. Transferee of restricted securities", 'Performance Securities'!B5290 = "9. Any person (substitution for securities etc.)"),
'Performance Securities'!C5290,
IF(
'Performance Securities'!B5290 = "",
#N/A,
'Performance Securities'!B5290)
)</f>
        <v>#N/A</v>
      </c>
      <c r="D5290" t="e">
        <f>IF(
OR('Options or Warrants'!B5290 = "8. Transferee of restricted securities", 'Options or Warrants'!B5290 = "9. Any person (substitution for securities etc.)"),
'Options or Warrants'!C5290,
IF(
'Options or Warrants'!B5290 = "",
#N/A,
'Options or Warrants'!B5290)
)</f>
        <v>#N/A</v>
      </c>
      <c r="E5290" t="e">
        <f>IF(
OR('Options - Free Attaching'!B5290 = "8. Transferee of restricted securities", 'Options - Free Attaching'!B5290 = "9. Any person (substitution for securities etc.)"),
'Options - Free Attaching'!C5290,
IF(
'Options - Free Attaching'!B5290 = "",
#N/A,
'Options - Free Attaching'!B5290)
)</f>
        <v>#N/A</v>
      </c>
      <c r="F5290" t="e">
        <f>IF(
OR('Con. Notes - Conversion'!B5290 = "8. Transferee of restricted securities", 'Con. Notes - Conversion'!B5290 = "9. Any person (substitution for securities etc.)"),
'Con. Notes - Conversion'!C5290,
IF(
'Con. Notes - Conversion'!B5290 = "",
#N/A,
'Con. Notes - Conversion'!B5290)
)</f>
        <v>#N/A</v>
      </c>
      <c r="G5290" t="e">
        <f>IF(
OR('Con. Notes - No Conversion'!B5290 = "8. Transferee of restricted securities", 'Con. Notes - No Conversion'!B5290 = "9. Any person (substitution for securities etc.)"),
'Con. Notes - No Conversion'!C5290,
IF(
'Con. Notes - No Conversion'!B5290 = "",
#N/A,
'Con. Notes - No Conversion'!B5290)
)</f>
        <v>#N/A</v>
      </c>
    </row>
    <row r="5291" spans="1:7" x14ac:dyDescent="0.25">
      <c r="A5291" t="e">
        <f>IF(
OR(Shares!B5291 = "8. Transferee of restricted securities", Shares!B5291 = "9. Any person (substitution for securities etc.)"),
Shares!C5291,
IF(
Shares!B5291 = "",
#N/A,
Shares!B5291)
)</f>
        <v>#N/A</v>
      </c>
      <c r="B5291" t="e">
        <f>IF(
OR('Shares - LTR - Granted'!B5291 = "8. Transferee of restricted securities", 'Shares - LTR - Granted'!B5291 = "9. Any person (substitution for securities etc.)"),
'Shares - LTR - Granted'!C5291,
IF(
'Shares - LTR - Granted'!B5291 = "",
#N/A,
'Shares - LTR - Granted'!B5291)
)</f>
        <v>#N/A</v>
      </c>
      <c r="C5291" t="e">
        <f>IF(
OR('Performance Securities'!B5291 = "8. Transferee of restricted securities", 'Performance Securities'!B5291 = "9. Any person (substitution for securities etc.)"),
'Performance Securities'!C5291,
IF(
'Performance Securities'!B5291 = "",
#N/A,
'Performance Securities'!B5291)
)</f>
        <v>#N/A</v>
      </c>
      <c r="D5291" t="e">
        <f>IF(
OR('Options or Warrants'!B5291 = "8. Transferee of restricted securities", 'Options or Warrants'!B5291 = "9. Any person (substitution for securities etc.)"),
'Options or Warrants'!C5291,
IF(
'Options or Warrants'!B5291 = "",
#N/A,
'Options or Warrants'!B5291)
)</f>
        <v>#N/A</v>
      </c>
      <c r="E5291" t="e">
        <f>IF(
OR('Options - Free Attaching'!B5291 = "8. Transferee of restricted securities", 'Options - Free Attaching'!B5291 = "9. Any person (substitution for securities etc.)"),
'Options - Free Attaching'!C5291,
IF(
'Options - Free Attaching'!B5291 = "",
#N/A,
'Options - Free Attaching'!B5291)
)</f>
        <v>#N/A</v>
      </c>
      <c r="F5291" t="e">
        <f>IF(
OR('Con. Notes - Conversion'!B5291 = "8. Transferee of restricted securities", 'Con. Notes - Conversion'!B5291 = "9. Any person (substitution for securities etc.)"),
'Con. Notes - Conversion'!C5291,
IF(
'Con. Notes - Conversion'!B5291 = "",
#N/A,
'Con. Notes - Conversion'!B5291)
)</f>
        <v>#N/A</v>
      </c>
      <c r="G5291" t="e">
        <f>IF(
OR('Con. Notes - No Conversion'!B5291 = "8. Transferee of restricted securities", 'Con. Notes - No Conversion'!B5291 = "9. Any person (substitution for securities etc.)"),
'Con. Notes - No Conversion'!C5291,
IF(
'Con. Notes - No Conversion'!B5291 = "",
#N/A,
'Con. Notes - No Conversion'!B5291)
)</f>
        <v>#N/A</v>
      </c>
    </row>
    <row r="5292" spans="1:7" x14ac:dyDescent="0.25">
      <c r="A5292" t="e">
        <f>IF(
OR(Shares!B5292 = "8. Transferee of restricted securities", Shares!B5292 = "9. Any person (substitution for securities etc.)"),
Shares!C5292,
IF(
Shares!B5292 = "",
#N/A,
Shares!B5292)
)</f>
        <v>#N/A</v>
      </c>
      <c r="B5292" t="e">
        <f>IF(
OR('Shares - LTR - Granted'!B5292 = "8. Transferee of restricted securities", 'Shares - LTR - Granted'!B5292 = "9. Any person (substitution for securities etc.)"),
'Shares - LTR - Granted'!C5292,
IF(
'Shares - LTR - Granted'!B5292 = "",
#N/A,
'Shares - LTR - Granted'!B5292)
)</f>
        <v>#N/A</v>
      </c>
      <c r="C5292" t="e">
        <f>IF(
OR('Performance Securities'!B5292 = "8. Transferee of restricted securities", 'Performance Securities'!B5292 = "9. Any person (substitution for securities etc.)"),
'Performance Securities'!C5292,
IF(
'Performance Securities'!B5292 = "",
#N/A,
'Performance Securities'!B5292)
)</f>
        <v>#N/A</v>
      </c>
      <c r="D5292" t="e">
        <f>IF(
OR('Options or Warrants'!B5292 = "8. Transferee of restricted securities", 'Options or Warrants'!B5292 = "9. Any person (substitution for securities etc.)"),
'Options or Warrants'!C5292,
IF(
'Options or Warrants'!B5292 = "",
#N/A,
'Options or Warrants'!B5292)
)</f>
        <v>#N/A</v>
      </c>
      <c r="E5292" t="e">
        <f>IF(
OR('Options - Free Attaching'!B5292 = "8. Transferee of restricted securities", 'Options - Free Attaching'!B5292 = "9. Any person (substitution for securities etc.)"),
'Options - Free Attaching'!C5292,
IF(
'Options - Free Attaching'!B5292 = "",
#N/A,
'Options - Free Attaching'!B5292)
)</f>
        <v>#N/A</v>
      </c>
      <c r="F5292" t="e">
        <f>IF(
OR('Con. Notes - Conversion'!B5292 = "8. Transferee of restricted securities", 'Con. Notes - Conversion'!B5292 = "9. Any person (substitution for securities etc.)"),
'Con. Notes - Conversion'!C5292,
IF(
'Con. Notes - Conversion'!B5292 = "",
#N/A,
'Con. Notes - Conversion'!B5292)
)</f>
        <v>#N/A</v>
      </c>
      <c r="G5292" t="e">
        <f>IF(
OR('Con. Notes - No Conversion'!B5292 = "8. Transferee of restricted securities", 'Con. Notes - No Conversion'!B5292 = "9. Any person (substitution for securities etc.)"),
'Con. Notes - No Conversion'!C5292,
IF(
'Con. Notes - No Conversion'!B5292 = "",
#N/A,
'Con. Notes - No Conversion'!B5292)
)</f>
        <v>#N/A</v>
      </c>
    </row>
    <row r="5293" spans="1:7" x14ac:dyDescent="0.25">
      <c r="A5293" t="e">
        <f>IF(
OR(Shares!B5293 = "8. Transferee of restricted securities", Shares!B5293 = "9. Any person (substitution for securities etc.)"),
Shares!C5293,
IF(
Shares!B5293 = "",
#N/A,
Shares!B5293)
)</f>
        <v>#N/A</v>
      </c>
      <c r="B5293" t="e">
        <f>IF(
OR('Shares - LTR - Granted'!B5293 = "8. Transferee of restricted securities", 'Shares - LTR - Granted'!B5293 = "9. Any person (substitution for securities etc.)"),
'Shares - LTR - Granted'!C5293,
IF(
'Shares - LTR - Granted'!B5293 = "",
#N/A,
'Shares - LTR - Granted'!B5293)
)</f>
        <v>#N/A</v>
      </c>
      <c r="C5293" t="e">
        <f>IF(
OR('Performance Securities'!B5293 = "8. Transferee of restricted securities", 'Performance Securities'!B5293 = "9. Any person (substitution for securities etc.)"),
'Performance Securities'!C5293,
IF(
'Performance Securities'!B5293 = "",
#N/A,
'Performance Securities'!B5293)
)</f>
        <v>#N/A</v>
      </c>
      <c r="D5293" t="e">
        <f>IF(
OR('Options or Warrants'!B5293 = "8. Transferee of restricted securities", 'Options or Warrants'!B5293 = "9. Any person (substitution for securities etc.)"),
'Options or Warrants'!C5293,
IF(
'Options or Warrants'!B5293 = "",
#N/A,
'Options or Warrants'!B5293)
)</f>
        <v>#N/A</v>
      </c>
      <c r="E5293" t="e">
        <f>IF(
OR('Options - Free Attaching'!B5293 = "8. Transferee of restricted securities", 'Options - Free Attaching'!B5293 = "9. Any person (substitution for securities etc.)"),
'Options - Free Attaching'!C5293,
IF(
'Options - Free Attaching'!B5293 = "",
#N/A,
'Options - Free Attaching'!B5293)
)</f>
        <v>#N/A</v>
      </c>
      <c r="F5293" t="e">
        <f>IF(
OR('Con. Notes - Conversion'!B5293 = "8. Transferee of restricted securities", 'Con. Notes - Conversion'!B5293 = "9. Any person (substitution for securities etc.)"),
'Con. Notes - Conversion'!C5293,
IF(
'Con. Notes - Conversion'!B5293 = "",
#N/A,
'Con. Notes - Conversion'!B5293)
)</f>
        <v>#N/A</v>
      </c>
      <c r="G5293" t="e">
        <f>IF(
OR('Con. Notes - No Conversion'!B5293 = "8. Transferee of restricted securities", 'Con. Notes - No Conversion'!B5293 = "9. Any person (substitution for securities etc.)"),
'Con. Notes - No Conversion'!C5293,
IF(
'Con. Notes - No Conversion'!B5293 = "",
#N/A,
'Con. Notes - No Conversion'!B5293)
)</f>
        <v>#N/A</v>
      </c>
    </row>
    <row r="5294" spans="1:7" x14ac:dyDescent="0.25">
      <c r="A5294" t="e">
        <f>IF(
OR(Shares!B5294 = "8. Transferee of restricted securities", Shares!B5294 = "9. Any person (substitution for securities etc.)"),
Shares!C5294,
IF(
Shares!B5294 = "",
#N/A,
Shares!B5294)
)</f>
        <v>#N/A</v>
      </c>
      <c r="B5294" t="e">
        <f>IF(
OR('Shares - LTR - Granted'!B5294 = "8. Transferee of restricted securities", 'Shares - LTR - Granted'!B5294 = "9. Any person (substitution for securities etc.)"),
'Shares - LTR - Granted'!C5294,
IF(
'Shares - LTR - Granted'!B5294 = "",
#N/A,
'Shares - LTR - Granted'!B5294)
)</f>
        <v>#N/A</v>
      </c>
      <c r="C5294" t="e">
        <f>IF(
OR('Performance Securities'!B5294 = "8. Transferee of restricted securities", 'Performance Securities'!B5294 = "9. Any person (substitution for securities etc.)"),
'Performance Securities'!C5294,
IF(
'Performance Securities'!B5294 = "",
#N/A,
'Performance Securities'!B5294)
)</f>
        <v>#N/A</v>
      </c>
      <c r="D5294" t="e">
        <f>IF(
OR('Options or Warrants'!B5294 = "8. Transferee of restricted securities", 'Options or Warrants'!B5294 = "9. Any person (substitution for securities etc.)"),
'Options or Warrants'!C5294,
IF(
'Options or Warrants'!B5294 = "",
#N/A,
'Options or Warrants'!B5294)
)</f>
        <v>#N/A</v>
      </c>
      <c r="E5294" t="e">
        <f>IF(
OR('Options - Free Attaching'!B5294 = "8. Transferee of restricted securities", 'Options - Free Attaching'!B5294 = "9. Any person (substitution for securities etc.)"),
'Options - Free Attaching'!C5294,
IF(
'Options - Free Attaching'!B5294 = "",
#N/A,
'Options - Free Attaching'!B5294)
)</f>
        <v>#N/A</v>
      </c>
      <c r="F5294" t="e">
        <f>IF(
OR('Con. Notes - Conversion'!B5294 = "8. Transferee of restricted securities", 'Con. Notes - Conversion'!B5294 = "9. Any person (substitution for securities etc.)"),
'Con. Notes - Conversion'!C5294,
IF(
'Con. Notes - Conversion'!B5294 = "",
#N/A,
'Con. Notes - Conversion'!B5294)
)</f>
        <v>#N/A</v>
      </c>
      <c r="G5294" t="e">
        <f>IF(
OR('Con. Notes - No Conversion'!B5294 = "8. Transferee of restricted securities", 'Con. Notes - No Conversion'!B5294 = "9. Any person (substitution for securities etc.)"),
'Con. Notes - No Conversion'!C5294,
IF(
'Con. Notes - No Conversion'!B5294 = "",
#N/A,
'Con. Notes - No Conversion'!B5294)
)</f>
        <v>#N/A</v>
      </c>
    </row>
    <row r="5295" spans="1:7" x14ac:dyDescent="0.25">
      <c r="A5295" t="e">
        <f>IF(
OR(Shares!B5295 = "8. Transferee of restricted securities", Shares!B5295 = "9. Any person (substitution for securities etc.)"),
Shares!C5295,
IF(
Shares!B5295 = "",
#N/A,
Shares!B5295)
)</f>
        <v>#N/A</v>
      </c>
      <c r="B5295" t="e">
        <f>IF(
OR('Shares - LTR - Granted'!B5295 = "8. Transferee of restricted securities", 'Shares - LTR - Granted'!B5295 = "9. Any person (substitution for securities etc.)"),
'Shares - LTR - Granted'!C5295,
IF(
'Shares - LTR - Granted'!B5295 = "",
#N/A,
'Shares - LTR - Granted'!B5295)
)</f>
        <v>#N/A</v>
      </c>
      <c r="C5295" t="e">
        <f>IF(
OR('Performance Securities'!B5295 = "8. Transferee of restricted securities", 'Performance Securities'!B5295 = "9. Any person (substitution for securities etc.)"),
'Performance Securities'!C5295,
IF(
'Performance Securities'!B5295 = "",
#N/A,
'Performance Securities'!B5295)
)</f>
        <v>#N/A</v>
      </c>
      <c r="D5295" t="e">
        <f>IF(
OR('Options or Warrants'!B5295 = "8. Transferee of restricted securities", 'Options or Warrants'!B5295 = "9. Any person (substitution for securities etc.)"),
'Options or Warrants'!C5295,
IF(
'Options or Warrants'!B5295 = "",
#N/A,
'Options or Warrants'!B5295)
)</f>
        <v>#N/A</v>
      </c>
      <c r="E5295" t="e">
        <f>IF(
OR('Options - Free Attaching'!B5295 = "8. Transferee of restricted securities", 'Options - Free Attaching'!B5295 = "9. Any person (substitution for securities etc.)"),
'Options - Free Attaching'!C5295,
IF(
'Options - Free Attaching'!B5295 = "",
#N/A,
'Options - Free Attaching'!B5295)
)</f>
        <v>#N/A</v>
      </c>
      <c r="F5295" t="e">
        <f>IF(
OR('Con. Notes - Conversion'!B5295 = "8. Transferee of restricted securities", 'Con. Notes - Conversion'!B5295 = "9. Any person (substitution for securities etc.)"),
'Con. Notes - Conversion'!C5295,
IF(
'Con. Notes - Conversion'!B5295 = "",
#N/A,
'Con. Notes - Conversion'!B5295)
)</f>
        <v>#N/A</v>
      </c>
      <c r="G5295" t="e">
        <f>IF(
OR('Con. Notes - No Conversion'!B5295 = "8. Transferee of restricted securities", 'Con. Notes - No Conversion'!B5295 = "9. Any person (substitution for securities etc.)"),
'Con. Notes - No Conversion'!C5295,
IF(
'Con. Notes - No Conversion'!B5295 = "",
#N/A,
'Con. Notes - No Conversion'!B5295)
)</f>
        <v>#N/A</v>
      </c>
    </row>
    <row r="5296" spans="1:7" x14ac:dyDescent="0.25">
      <c r="A5296" t="e">
        <f>IF(
OR(Shares!B5296 = "8. Transferee of restricted securities", Shares!B5296 = "9. Any person (substitution for securities etc.)"),
Shares!C5296,
IF(
Shares!B5296 = "",
#N/A,
Shares!B5296)
)</f>
        <v>#N/A</v>
      </c>
      <c r="B5296" t="e">
        <f>IF(
OR('Shares - LTR - Granted'!B5296 = "8. Transferee of restricted securities", 'Shares - LTR - Granted'!B5296 = "9. Any person (substitution for securities etc.)"),
'Shares - LTR - Granted'!C5296,
IF(
'Shares - LTR - Granted'!B5296 = "",
#N/A,
'Shares - LTR - Granted'!B5296)
)</f>
        <v>#N/A</v>
      </c>
      <c r="C5296" t="e">
        <f>IF(
OR('Performance Securities'!B5296 = "8. Transferee of restricted securities", 'Performance Securities'!B5296 = "9. Any person (substitution for securities etc.)"),
'Performance Securities'!C5296,
IF(
'Performance Securities'!B5296 = "",
#N/A,
'Performance Securities'!B5296)
)</f>
        <v>#N/A</v>
      </c>
      <c r="D5296" t="e">
        <f>IF(
OR('Options or Warrants'!B5296 = "8. Transferee of restricted securities", 'Options or Warrants'!B5296 = "9. Any person (substitution for securities etc.)"),
'Options or Warrants'!C5296,
IF(
'Options or Warrants'!B5296 = "",
#N/A,
'Options or Warrants'!B5296)
)</f>
        <v>#N/A</v>
      </c>
      <c r="E5296" t="e">
        <f>IF(
OR('Options - Free Attaching'!B5296 = "8. Transferee of restricted securities", 'Options - Free Attaching'!B5296 = "9. Any person (substitution for securities etc.)"),
'Options - Free Attaching'!C5296,
IF(
'Options - Free Attaching'!B5296 = "",
#N/A,
'Options - Free Attaching'!B5296)
)</f>
        <v>#N/A</v>
      </c>
      <c r="F5296" t="e">
        <f>IF(
OR('Con. Notes - Conversion'!B5296 = "8. Transferee of restricted securities", 'Con. Notes - Conversion'!B5296 = "9. Any person (substitution for securities etc.)"),
'Con. Notes - Conversion'!C5296,
IF(
'Con. Notes - Conversion'!B5296 = "",
#N/A,
'Con. Notes - Conversion'!B5296)
)</f>
        <v>#N/A</v>
      </c>
      <c r="G5296" t="e">
        <f>IF(
OR('Con. Notes - No Conversion'!B5296 = "8. Transferee of restricted securities", 'Con. Notes - No Conversion'!B5296 = "9. Any person (substitution for securities etc.)"),
'Con. Notes - No Conversion'!C5296,
IF(
'Con. Notes - No Conversion'!B5296 = "",
#N/A,
'Con. Notes - No Conversion'!B5296)
)</f>
        <v>#N/A</v>
      </c>
    </row>
    <row r="5297" spans="1:7" x14ac:dyDescent="0.25">
      <c r="A5297" t="e">
        <f>IF(
OR(Shares!B5297 = "8. Transferee of restricted securities", Shares!B5297 = "9. Any person (substitution for securities etc.)"),
Shares!C5297,
IF(
Shares!B5297 = "",
#N/A,
Shares!B5297)
)</f>
        <v>#N/A</v>
      </c>
      <c r="B5297" t="e">
        <f>IF(
OR('Shares - LTR - Granted'!B5297 = "8. Transferee of restricted securities", 'Shares - LTR - Granted'!B5297 = "9. Any person (substitution for securities etc.)"),
'Shares - LTR - Granted'!C5297,
IF(
'Shares - LTR - Granted'!B5297 = "",
#N/A,
'Shares - LTR - Granted'!B5297)
)</f>
        <v>#N/A</v>
      </c>
      <c r="C5297" t="e">
        <f>IF(
OR('Performance Securities'!B5297 = "8. Transferee of restricted securities", 'Performance Securities'!B5297 = "9. Any person (substitution for securities etc.)"),
'Performance Securities'!C5297,
IF(
'Performance Securities'!B5297 = "",
#N/A,
'Performance Securities'!B5297)
)</f>
        <v>#N/A</v>
      </c>
      <c r="D5297" t="e">
        <f>IF(
OR('Options or Warrants'!B5297 = "8. Transferee of restricted securities", 'Options or Warrants'!B5297 = "9. Any person (substitution for securities etc.)"),
'Options or Warrants'!C5297,
IF(
'Options or Warrants'!B5297 = "",
#N/A,
'Options or Warrants'!B5297)
)</f>
        <v>#N/A</v>
      </c>
      <c r="E5297" t="e">
        <f>IF(
OR('Options - Free Attaching'!B5297 = "8. Transferee of restricted securities", 'Options - Free Attaching'!B5297 = "9. Any person (substitution for securities etc.)"),
'Options - Free Attaching'!C5297,
IF(
'Options - Free Attaching'!B5297 = "",
#N/A,
'Options - Free Attaching'!B5297)
)</f>
        <v>#N/A</v>
      </c>
      <c r="F5297" t="e">
        <f>IF(
OR('Con. Notes - Conversion'!B5297 = "8. Transferee of restricted securities", 'Con. Notes - Conversion'!B5297 = "9. Any person (substitution for securities etc.)"),
'Con. Notes - Conversion'!C5297,
IF(
'Con. Notes - Conversion'!B5297 = "",
#N/A,
'Con. Notes - Conversion'!B5297)
)</f>
        <v>#N/A</v>
      </c>
      <c r="G5297" t="e">
        <f>IF(
OR('Con. Notes - No Conversion'!B5297 = "8. Transferee of restricted securities", 'Con. Notes - No Conversion'!B5297 = "9. Any person (substitution for securities etc.)"),
'Con. Notes - No Conversion'!C5297,
IF(
'Con. Notes - No Conversion'!B5297 = "",
#N/A,
'Con. Notes - No Conversion'!B5297)
)</f>
        <v>#N/A</v>
      </c>
    </row>
    <row r="5298" spans="1:7" x14ac:dyDescent="0.25">
      <c r="A5298" t="e">
        <f>IF(
OR(Shares!B5298 = "8. Transferee of restricted securities", Shares!B5298 = "9. Any person (substitution for securities etc.)"),
Shares!C5298,
IF(
Shares!B5298 = "",
#N/A,
Shares!B5298)
)</f>
        <v>#N/A</v>
      </c>
      <c r="B5298" t="e">
        <f>IF(
OR('Shares - LTR - Granted'!B5298 = "8. Transferee of restricted securities", 'Shares - LTR - Granted'!B5298 = "9. Any person (substitution for securities etc.)"),
'Shares - LTR - Granted'!C5298,
IF(
'Shares - LTR - Granted'!B5298 = "",
#N/A,
'Shares - LTR - Granted'!B5298)
)</f>
        <v>#N/A</v>
      </c>
      <c r="C5298" t="e">
        <f>IF(
OR('Performance Securities'!B5298 = "8. Transferee of restricted securities", 'Performance Securities'!B5298 = "9. Any person (substitution for securities etc.)"),
'Performance Securities'!C5298,
IF(
'Performance Securities'!B5298 = "",
#N/A,
'Performance Securities'!B5298)
)</f>
        <v>#N/A</v>
      </c>
      <c r="D5298" t="e">
        <f>IF(
OR('Options or Warrants'!B5298 = "8. Transferee of restricted securities", 'Options or Warrants'!B5298 = "9. Any person (substitution for securities etc.)"),
'Options or Warrants'!C5298,
IF(
'Options or Warrants'!B5298 = "",
#N/A,
'Options or Warrants'!B5298)
)</f>
        <v>#N/A</v>
      </c>
      <c r="E5298" t="e">
        <f>IF(
OR('Options - Free Attaching'!B5298 = "8. Transferee of restricted securities", 'Options - Free Attaching'!B5298 = "9. Any person (substitution for securities etc.)"),
'Options - Free Attaching'!C5298,
IF(
'Options - Free Attaching'!B5298 = "",
#N/A,
'Options - Free Attaching'!B5298)
)</f>
        <v>#N/A</v>
      </c>
      <c r="F5298" t="e">
        <f>IF(
OR('Con. Notes - Conversion'!B5298 = "8. Transferee of restricted securities", 'Con. Notes - Conversion'!B5298 = "9. Any person (substitution for securities etc.)"),
'Con. Notes - Conversion'!C5298,
IF(
'Con. Notes - Conversion'!B5298 = "",
#N/A,
'Con. Notes - Conversion'!B5298)
)</f>
        <v>#N/A</v>
      </c>
      <c r="G5298" t="e">
        <f>IF(
OR('Con. Notes - No Conversion'!B5298 = "8. Transferee of restricted securities", 'Con. Notes - No Conversion'!B5298 = "9. Any person (substitution for securities etc.)"),
'Con. Notes - No Conversion'!C5298,
IF(
'Con. Notes - No Conversion'!B5298 = "",
#N/A,
'Con. Notes - No Conversion'!B5298)
)</f>
        <v>#N/A</v>
      </c>
    </row>
    <row r="5299" spans="1:7" x14ac:dyDescent="0.25">
      <c r="A5299" t="e">
        <f>IF(
OR(Shares!B5299 = "8. Transferee of restricted securities", Shares!B5299 = "9. Any person (substitution for securities etc.)"),
Shares!C5299,
IF(
Shares!B5299 = "",
#N/A,
Shares!B5299)
)</f>
        <v>#N/A</v>
      </c>
      <c r="B5299" t="e">
        <f>IF(
OR('Shares - LTR - Granted'!B5299 = "8. Transferee of restricted securities", 'Shares - LTR - Granted'!B5299 = "9. Any person (substitution for securities etc.)"),
'Shares - LTR - Granted'!C5299,
IF(
'Shares - LTR - Granted'!B5299 = "",
#N/A,
'Shares - LTR - Granted'!B5299)
)</f>
        <v>#N/A</v>
      </c>
      <c r="C5299" t="e">
        <f>IF(
OR('Performance Securities'!B5299 = "8. Transferee of restricted securities", 'Performance Securities'!B5299 = "9. Any person (substitution for securities etc.)"),
'Performance Securities'!C5299,
IF(
'Performance Securities'!B5299 = "",
#N/A,
'Performance Securities'!B5299)
)</f>
        <v>#N/A</v>
      </c>
      <c r="D5299" t="e">
        <f>IF(
OR('Options or Warrants'!B5299 = "8. Transferee of restricted securities", 'Options or Warrants'!B5299 = "9. Any person (substitution for securities etc.)"),
'Options or Warrants'!C5299,
IF(
'Options or Warrants'!B5299 = "",
#N/A,
'Options or Warrants'!B5299)
)</f>
        <v>#N/A</v>
      </c>
      <c r="E5299" t="e">
        <f>IF(
OR('Options - Free Attaching'!B5299 = "8. Transferee of restricted securities", 'Options - Free Attaching'!B5299 = "9. Any person (substitution for securities etc.)"),
'Options - Free Attaching'!C5299,
IF(
'Options - Free Attaching'!B5299 = "",
#N/A,
'Options - Free Attaching'!B5299)
)</f>
        <v>#N/A</v>
      </c>
      <c r="F5299" t="e">
        <f>IF(
OR('Con. Notes - Conversion'!B5299 = "8. Transferee of restricted securities", 'Con. Notes - Conversion'!B5299 = "9. Any person (substitution for securities etc.)"),
'Con. Notes - Conversion'!C5299,
IF(
'Con. Notes - Conversion'!B5299 = "",
#N/A,
'Con. Notes - Conversion'!B5299)
)</f>
        <v>#N/A</v>
      </c>
      <c r="G5299" t="e">
        <f>IF(
OR('Con. Notes - No Conversion'!B5299 = "8. Transferee of restricted securities", 'Con. Notes - No Conversion'!B5299 = "9. Any person (substitution for securities etc.)"),
'Con. Notes - No Conversion'!C5299,
IF(
'Con. Notes - No Conversion'!B5299 = "",
#N/A,
'Con. Notes - No Conversion'!B5299)
)</f>
        <v>#N/A</v>
      </c>
    </row>
    <row r="5300" spans="1:7" x14ac:dyDescent="0.25">
      <c r="A5300" t="e">
        <f>IF(
OR(Shares!B5300 = "8. Transferee of restricted securities", Shares!B5300 = "9. Any person (substitution for securities etc.)"),
Shares!C5300,
IF(
Shares!B5300 = "",
#N/A,
Shares!B5300)
)</f>
        <v>#N/A</v>
      </c>
      <c r="B5300" t="e">
        <f>IF(
OR('Shares - LTR - Granted'!B5300 = "8. Transferee of restricted securities", 'Shares - LTR - Granted'!B5300 = "9. Any person (substitution for securities etc.)"),
'Shares - LTR - Granted'!C5300,
IF(
'Shares - LTR - Granted'!B5300 = "",
#N/A,
'Shares - LTR - Granted'!B5300)
)</f>
        <v>#N/A</v>
      </c>
      <c r="C5300" t="e">
        <f>IF(
OR('Performance Securities'!B5300 = "8. Transferee of restricted securities", 'Performance Securities'!B5300 = "9. Any person (substitution for securities etc.)"),
'Performance Securities'!C5300,
IF(
'Performance Securities'!B5300 = "",
#N/A,
'Performance Securities'!B5300)
)</f>
        <v>#N/A</v>
      </c>
      <c r="D5300" t="e">
        <f>IF(
OR('Options or Warrants'!B5300 = "8. Transferee of restricted securities", 'Options or Warrants'!B5300 = "9. Any person (substitution for securities etc.)"),
'Options or Warrants'!C5300,
IF(
'Options or Warrants'!B5300 = "",
#N/A,
'Options or Warrants'!B5300)
)</f>
        <v>#N/A</v>
      </c>
      <c r="E5300" t="e">
        <f>IF(
OR('Options - Free Attaching'!B5300 = "8. Transferee of restricted securities", 'Options - Free Attaching'!B5300 = "9. Any person (substitution for securities etc.)"),
'Options - Free Attaching'!C5300,
IF(
'Options - Free Attaching'!B5300 = "",
#N/A,
'Options - Free Attaching'!B5300)
)</f>
        <v>#N/A</v>
      </c>
      <c r="F5300" t="e">
        <f>IF(
OR('Con. Notes - Conversion'!B5300 = "8. Transferee of restricted securities", 'Con. Notes - Conversion'!B5300 = "9. Any person (substitution for securities etc.)"),
'Con. Notes - Conversion'!C5300,
IF(
'Con. Notes - Conversion'!B5300 = "",
#N/A,
'Con. Notes - Conversion'!B5300)
)</f>
        <v>#N/A</v>
      </c>
      <c r="G5300" t="e">
        <f>IF(
OR('Con. Notes - No Conversion'!B5300 = "8. Transferee of restricted securities", 'Con. Notes - No Conversion'!B5300 = "9. Any person (substitution for securities etc.)"),
'Con. Notes - No Conversion'!C5300,
IF(
'Con. Notes - No Conversion'!B5300 = "",
#N/A,
'Con. Notes - No Conversion'!B5300)
)</f>
        <v>#N/A</v>
      </c>
    </row>
    <row r="5301" spans="1:7" x14ac:dyDescent="0.25">
      <c r="A5301" t="e">
        <f>IF(
OR(Shares!B5301 = "8. Transferee of restricted securities", Shares!B5301 = "9. Any person (substitution for securities etc.)"),
Shares!C5301,
IF(
Shares!B5301 = "",
#N/A,
Shares!B5301)
)</f>
        <v>#N/A</v>
      </c>
      <c r="B5301" t="e">
        <f>IF(
OR('Shares - LTR - Granted'!B5301 = "8. Transferee of restricted securities", 'Shares - LTR - Granted'!B5301 = "9. Any person (substitution for securities etc.)"),
'Shares - LTR - Granted'!C5301,
IF(
'Shares - LTR - Granted'!B5301 = "",
#N/A,
'Shares - LTR - Granted'!B5301)
)</f>
        <v>#N/A</v>
      </c>
      <c r="C5301" t="e">
        <f>IF(
OR('Performance Securities'!B5301 = "8. Transferee of restricted securities", 'Performance Securities'!B5301 = "9. Any person (substitution for securities etc.)"),
'Performance Securities'!C5301,
IF(
'Performance Securities'!B5301 = "",
#N/A,
'Performance Securities'!B5301)
)</f>
        <v>#N/A</v>
      </c>
      <c r="D5301" t="e">
        <f>IF(
OR('Options or Warrants'!B5301 = "8. Transferee of restricted securities", 'Options or Warrants'!B5301 = "9. Any person (substitution for securities etc.)"),
'Options or Warrants'!C5301,
IF(
'Options or Warrants'!B5301 = "",
#N/A,
'Options or Warrants'!B5301)
)</f>
        <v>#N/A</v>
      </c>
      <c r="E5301" t="e">
        <f>IF(
OR('Options - Free Attaching'!B5301 = "8. Transferee of restricted securities", 'Options - Free Attaching'!B5301 = "9. Any person (substitution for securities etc.)"),
'Options - Free Attaching'!C5301,
IF(
'Options - Free Attaching'!B5301 = "",
#N/A,
'Options - Free Attaching'!B5301)
)</f>
        <v>#N/A</v>
      </c>
      <c r="F5301" t="e">
        <f>IF(
OR('Con. Notes - Conversion'!B5301 = "8. Transferee of restricted securities", 'Con. Notes - Conversion'!B5301 = "9. Any person (substitution for securities etc.)"),
'Con. Notes - Conversion'!C5301,
IF(
'Con. Notes - Conversion'!B5301 = "",
#N/A,
'Con. Notes - Conversion'!B5301)
)</f>
        <v>#N/A</v>
      </c>
      <c r="G5301" t="e">
        <f>IF(
OR('Con. Notes - No Conversion'!B5301 = "8. Transferee of restricted securities", 'Con. Notes - No Conversion'!B5301 = "9. Any person (substitution for securities etc.)"),
'Con. Notes - No Conversion'!C5301,
IF(
'Con. Notes - No Conversion'!B5301 = "",
#N/A,
'Con. Notes - No Conversion'!B5301)
)</f>
        <v>#N/A</v>
      </c>
    </row>
    <row r="5302" spans="1:7" x14ac:dyDescent="0.25">
      <c r="A5302" t="e">
        <f>IF(
OR(Shares!B5302 = "8. Transferee of restricted securities", Shares!B5302 = "9. Any person (substitution for securities etc.)"),
Shares!C5302,
IF(
Shares!B5302 = "",
#N/A,
Shares!B5302)
)</f>
        <v>#N/A</v>
      </c>
      <c r="B5302" t="e">
        <f>IF(
OR('Shares - LTR - Granted'!B5302 = "8. Transferee of restricted securities", 'Shares - LTR - Granted'!B5302 = "9. Any person (substitution for securities etc.)"),
'Shares - LTR - Granted'!C5302,
IF(
'Shares - LTR - Granted'!B5302 = "",
#N/A,
'Shares - LTR - Granted'!B5302)
)</f>
        <v>#N/A</v>
      </c>
      <c r="C5302" t="e">
        <f>IF(
OR('Performance Securities'!B5302 = "8. Transferee of restricted securities", 'Performance Securities'!B5302 = "9. Any person (substitution for securities etc.)"),
'Performance Securities'!C5302,
IF(
'Performance Securities'!B5302 = "",
#N/A,
'Performance Securities'!B5302)
)</f>
        <v>#N/A</v>
      </c>
      <c r="D5302" t="e">
        <f>IF(
OR('Options or Warrants'!B5302 = "8. Transferee of restricted securities", 'Options or Warrants'!B5302 = "9. Any person (substitution for securities etc.)"),
'Options or Warrants'!C5302,
IF(
'Options or Warrants'!B5302 = "",
#N/A,
'Options or Warrants'!B5302)
)</f>
        <v>#N/A</v>
      </c>
      <c r="E5302" t="e">
        <f>IF(
OR('Options - Free Attaching'!B5302 = "8. Transferee of restricted securities", 'Options - Free Attaching'!B5302 = "9. Any person (substitution for securities etc.)"),
'Options - Free Attaching'!C5302,
IF(
'Options - Free Attaching'!B5302 = "",
#N/A,
'Options - Free Attaching'!B5302)
)</f>
        <v>#N/A</v>
      </c>
      <c r="F5302" t="e">
        <f>IF(
OR('Con. Notes - Conversion'!B5302 = "8. Transferee of restricted securities", 'Con. Notes - Conversion'!B5302 = "9. Any person (substitution for securities etc.)"),
'Con. Notes - Conversion'!C5302,
IF(
'Con. Notes - Conversion'!B5302 = "",
#N/A,
'Con. Notes - Conversion'!B5302)
)</f>
        <v>#N/A</v>
      </c>
      <c r="G5302" t="e">
        <f>IF(
OR('Con. Notes - No Conversion'!B5302 = "8. Transferee of restricted securities", 'Con. Notes - No Conversion'!B5302 = "9. Any person (substitution for securities etc.)"),
'Con. Notes - No Conversion'!C5302,
IF(
'Con. Notes - No Conversion'!B5302 = "",
#N/A,
'Con. Notes - No Conversion'!B5302)
)</f>
        <v>#N/A</v>
      </c>
    </row>
    <row r="5303" spans="1:7" x14ac:dyDescent="0.25">
      <c r="A5303" t="e">
        <f>IF(
OR(Shares!B5303 = "8. Transferee of restricted securities", Shares!B5303 = "9. Any person (substitution for securities etc.)"),
Shares!C5303,
IF(
Shares!B5303 = "",
#N/A,
Shares!B5303)
)</f>
        <v>#N/A</v>
      </c>
      <c r="B5303" t="e">
        <f>IF(
OR('Shares - LTR - Granted'!B5303 = "8. Transferee of restricted securities", 'Shares - LTR - Granted'!B5303 = "9. Any person (substitution for securities etc.)"),
'Shares - LTR - Granted'!C5303,
IF(
'Shares - LTR - Granted'!B5303 = "",
#N/A,
'Shares - LTR - Granted'!B5303)
)</f>
        <v>#N/A</v>
      </c>
      <c r="C5303" t="e">
        <f>IF(
OR('Performance Securities'!B5303 = "8. Transferee of restricted securities", 'Performance Securities'!B5303 = "9. Any person (substitution for securities etc.)"),
'Performance Securities'!C5303,
IF(
'Performance Securities'!B5303 = "",
#N/A,
'Performance Securities'!B5303)
)</f>
        <v>#N/A</v>
      </c>
      <c r="D5303" t="e">
        <f>IF(
OR('Options or Warrants'!B5303 = "8. Transferee of restricted securities", 'Options or Warrants'!B5303 = "9. Any person (substitution for securities etc.)"),
'Options or Warrants'!C5303,
IF(
'Options or Warrants'!B5303 = "",
#N/A,
'Options or Warrants'!B5303)
)</f>
        <v>#N/A</v>
      </c>
      <c r="E5303" t="e">
        <f>IF(
OR('Options - Free Attaching'!B5303 = "8. Transferee of restricted securities", 'Options - Free Attaching'!B5303 = "9. Any person (substitution for securities etc.)"),
'Options - Free Attaching'!C5303,
IF(
'Options - Free Attaching'!B5303 = "",
#N/A,
'Options - Free Attaching'!B5303)
)</f>
        <v>#N/A</v>
      </c>
      <c r="F5303" t="e">
        <f>IF(
OR('Con. Notes - Conversion'!B5303 = "8. Transferee of restricted securities", 'Con. Notes - Conversion'!B5303 = "9. Any person (substitution for securities etc.)"),
'Con. Notes - Conversion'!C5303,
IF(
'Con. Notes - Conversion'!B5303 = "",
#N/A,
'Con. Notes - Conversion'!B5303)
)</f>
        <v>#N/A</v>
      </c>
      <c r="G5303" t="e">
        <f>IF(
OR('Con. Notes - No Conversion'!B5303 = "8. Transferee of restricted securities", 'Con. Notes - No Conversion'!B5303 = "9. Any person (substitution for securities etc.)"),
'Con. Notes - No Conversion'!C5303,
IF(
'Con. Notes - No Conversion'!B5303 = "",
#N/A,
'Con. Notes - No Conversion'!B5303)
)</f>
        <v>#N/A</v>
      </c>
    </row>
    <row r="5304" spans="1:7" x14ac:dyDescent="0.25">
      <c r="A5304" t="e">
        <f>IF(
OR(Shares!B5304 = "8. Transferee of restricted securities", Shares!B5304 = "9. Any person (substitution for securities etc.)"),
Shares!C5304,
IF(
Shares!B5304 = "",
#N/A,
Shares!B5304)
)</f>
        <v>#N/A</v>
      </c>
      <c r="B5304" t="e">
        <f>IF(
OR('Shares - LTR - Granted'!B5304 = "8. Transferee of restricted securities", 'Shares - LTR - Granted'!B5304 = "9. Any person (substitution for securities etc.)"),
'Shares - LTR - Granted'!C5304,
IF(
'Shares - LTR - Granted'!B5304 = "",
#N/A,
'Shares - LTR - Granted'!B5304)
)</f>
        <v>#N/A</v>
      </c>
      <c r="C5304" t="e">
        <f>IF(
OR('Performance Securities'!B5304 = "8. Transferee of restricted securities", 'Performance Securities'!B5304 = "9. Any person (substitution for securities etc.)"),
'Performance Securities'!C5304,
IF(
'Performance Securities'!B5304 = "",
#N/A,
'Performance Securities'!B5304)
)</f>
        <v>#N/A</v>
      </c>
      <c r="D5304" t="e">
        <f>IF(
OR('Options or Warrants'!B5304 = "8. Transferee of restricted securities", 'Options or Warrants'!B5304 = "9. Any person (substitution for securities etc.)"),
'Options or Warrants'!C5304,
IF(
'Options or Warrants'!B5304 = "",
#N/A,
'Options or Warrants'!B5304)
)</f>
        <v>#N/A</v>
      </c>
      <c r="E5304" t="e">
        <f>IF(
OR('Options - Free Attaching'!B5304 = "8. Transferee of restricted securities", 'Options - Free Attaching'!B5304 = "9. Any person (substitution for securities etc.)"),
'Options - Free Attaching'!C5304,
IF(
'Options - Free Attaching'!B5304 = "",
#N/A,
'Options - Free Attaching'!B5304)
)</f>
        <v>#N/A</v>
      </c>
      <c r="F5304" t="e">
        <f>IF(
OR('Con. Notes - Conversion'!B5304 = "8. Transferee of restricted securities", 'Con. Notes - Conversion'!B5304 = "9. Any person (substitution for securities etc.)"),
'Con. Notes - Conversion'!C5304,
IF(
'Con. Notes - Conversion'!B5304 = "",
#N/A,
'Con. Notes - Conversion'!B5304)
)</f>
        <v>#N/A</v>
      </c>
      <c r="G5304" t="e">
        <f>IF(
OR('Con. Notes - No Conversion'!B5304 = "8. Transferee of restricted securities", 'Con. Notes - No Conversion'!B5304 = "9. Any person (substitution for securities etc.)"),
'Con. Notes - No Conversion'!C5304,
IF(
'Con. Notes - No Conversion'!B5304 = "",
#N/A,
'Con. Notes - No Conversion'!B5304)
)</f>
        <v>#N/A</v>
      </c>
    </row>
    <row r="5305" spans="1:7" x14ac:dyDescent="0.25">
      <c r="A5305" t="e">
        <f>IF(
OR(Shares!B5305 = "8. Transferee of restricted securities", Shares!B5305 = "9. Any person (substitution for securities etc.)"),
Shares!C5305,
IF(
Shares!B5305 = "",
#N/A,
Shares!B5305)
)</f>
        <v>#N/A</v>
      </c>
      <c r="B5305" t="e">
        <f>IF(
OR('Shares - LTR - Granted'!B5305 = "8. Transferee of restricted securities", 'Shares - LTR - Granted'!B5305 = "9. Any person (substitution for securities etc.)"),
'Shares - LTR - Granted'!C5305,
IF(
'Shares - LTR - Granted'!B5305 = "",
#N/A,
'Shares - LTR - Granted'!B5305)
)</f>
        <v>#N/A</v>
      </c>
      <c r="C5305" t="e">
        <f>IF(
OR('Performance Securities'!B5305 = "8. Transferee of restricted securities", 'Performance Securities'!B5305 = "9. Any person (substitution for securities etc.)"),
'Performance Securities'!C5305,
IF(
'Performance Securities'!B5305 = "",
#N/A,
'Performance Securities'!B5305)
)</f>
        <v>#N/A</v>
      </c>
      <c r="D5305" t="e">
        <f>IF(
OR('Options or Warrants'!B5305 = "8. Transferee of restricted securities", 'Options or Warrants'!B5305 = "9. Any person (substitution for securities etc.)"),
'Options or Warrants'!C5305,
IF(
'Options or Warrants'!B5305 = "",
#N/A,
'Options or Warrants'!B5305)
)</f>
        <v>#N/A</v>
      </c>
      <c r="E5305" t="e">
        <f>IF(
OR('Options - Free Attaching'!B5305 = "8. Transferee of restricted securities", 'Options - Free Attaching'!B5305 = "9. Any person (substitution for securities etc.)"),
'Options - Free Attaching'!C5305,
IF(
'Options - Free Attaching'!B5305 = "",
#N/A,
'Options - Free Attaching'!B5305)
)</f>
        <v>#N/A</v>
      </c>
      <c r="F5305" t="e">
        <f>IF(
OR('Con. Notes - Conversion'!B5305 = "8. Transferee of restricted securities", 'Con. Notes - Conversion'!B5305 = "9. Any person (substitution for securities etc.)"),
'Con. Notes - Conversion'!C5305,
IF(
'Con. Notes - Conversion'!B5305 = "",
#N/A,
'Con. Notes - Conversion'!B5305)
)</f>
        <v>#N/A</v>
      </c>
      <c r="G5305" t="e">
        <f>IF(
OR('Con. Notes - No Conversion'!B5305 = "8. Transferee of restricted securities", 'Con. Notes - No Conversion'!B5305 = "9. Any person (substitution for securities etc.)"),
'Con. Notes - No Conversion'!C5305,
IF(
'Con. Notes - No Conversion'!B5305 = "",
#N/A,
'Con. Notes - No Conversion'!B5305)
)</f>
        <v>#N/A</v>
      </c>
    </row>
    <row r="5306" spans="1:7" x14ac:dyDescent="0.25">
      <c r="A5306" t="e">
        <f>IF(
OR(Shares!B5306 = "8. Transferee of restricted securities", Shares!B5306 = "9. Any person (substitution for securities etc.)"),
Shares!C5306,
IF(
Shares!B5306 = "",
#N/A,
Shares!B5306)
)</f>
        <v>#N/A</v>
      </c>
      <c r="B5306" t="e">
        <f>IF(
OR('Shares - LTR - Granted'!B5306 = "8. Transferee of restricted securities", 'Shares - LTR - Granted'!B5306 = "9. Any person (substitution for securities etc.)"),
'Shares - LTR - Granted'!C5306,
IF(
'Shares - LTR - Granted'!B5306 = "",
#N/A,
'Shares - LTR - Granted'!B5306)
)</f>
        <v>#N/A</v>
      </c>
      <c r="C5306" t="e">
        <f>IF(
OR('Performance Securities'!B5306 = "8. Transferee of restricted securities", 'Performance Securities'!B5306 = "9. Any person (substitution for securities etc.)"),
'Performance Securities'!C5306,
IF(
'Performance Securities'!B5306 = "",
#N/A,
'Performance Securities'!B5306)
)</f>
        <v>#N/A</v>
      </c>
      <c r="D5306" t="e">
        <f>IF(
OR('Options or Warrants'!B5306 = "8. Transferee of restricted securities", 'Options or Warrants'!B5306 = "9. Any person (substitution for securities etc.)"),
'Options or Warrants'!C5306,
IF(
'Options or Warrants'!B5306 = "",
#N/A,
'Options or Warrants'!B5306)
)</f>
        <v>#N/A</v>
      </c>
      <c r="E5306" t="e">
        <f>IF(
OR('Options - Free Attaching'!B5306 = "8. Transferee of restricted securities", 'Options - Free Attaching'!B5306 = "9. Any person (substitution for securities etc.)"),
'Options - Free Attaching'!C5306,
IF(
'Options - Free Attaching'!B5306 = "",
#N/A,
'Options - Free Attaching'!B5306)
)</f>
        <v>#N/A</v>
      </c>
      <c r="F5306" t="e">
        <f>IF(
OR('Con. Notes - Conversion'!B5306 = "8. Transferee of restricted securities", 'Con. Notes - Conversion'!B5306 = "9. Any person (substitution for securities etc.)"),
'Con. Notes - Conversion'!C5306,
IF(
'Con. Notes - Conversion'!B5306 = "",
#N/A,
'Con. Notes - Conversion'!B5306)
)</f>
        <v>#N/A</v>
      </c>
      <c r="G5306" t="e">
        <f>IF(
OR('Con. Notes - No Conversion'!B5306 = "8. Transferee of restricted securities", 'Con. Notes - No Conversion'!B5306 = "9. Any person (substitution for securities etc.)"),
'Con. Notes - No Conversion'!C5306,
IF(
'Con. Notes - No Conversion'!B5306 = "",
#N/A,
'Con. Notes - No Conversion'!B5306)
)</f>
        <v>#N/A</v>
      </c>
    </row>
    <row r="5307" spans="1:7" x14ac:dyDescent="0.25">
      <c r="A5307" t="e">
        <f>IF(
OR(Shares!B5307 = "8. Transferee of restricted securities", Shares!B5307 = "9. Any person (substitution for securities etc.)"),
Shares!C5307,
IF(
Shares!B5307 = "",
#N/A,
Shares!B5307)
)</f>
        <v>#N/A</v>
      </c>
      <c r="B5307" t="e">
        <f>IF(
OR('Shares - LTR - Granted'!B5307 = "8. Transferee of restricted securities", 'Shares - LTR - Granted'!B5307 = "9. Any person (substitution for securities etc.)"),
'Shares - LTR - Granted'!C5307,
IF(
'Shares - LTR - Granted'!B5307 = "",
#N/A,
'Shares - LTR - Granted'!B5307)
)</f>
        <v>#N/A</v>
      </c>
      <c r="C5307" t="e">
        <f>IF(
OR('Performance Securities'!B5307 = "8. Transferee of restricted securities", 'Performance Securities'!B5307 = "9. Any person (substitution for securities etc.)"),
'Performance Securities'!C5307,
IF(
'Performance Securities'!B5307 = "",
#N/A,
'Performance Securities'!B5307)
)</f>
        <v>#N/A</v>
      </c>
      <c r="D5307" t="e">
        <f>IF(
OR('Options or Warrants'!B5307 = "8. Transferee of restricted securities", 'Options or Warrants'!B5307 = "9. Any person (substitution for securities etc.)"),
'Options or Warrants'!C5307,
IF(
'Options or Warrants'!B5307 = "",
#N/A,
'Options or Warrants'!B5307)
)</f>
        <v>#N/A</v>
      </c>
      <c r="E5307" t="e">
        <f>IF(
OR('Options - Free Attaching'!B5307 = "8. Transferee of restricted securities", 'Options - Free Attaching'!B5307 = "9. Any person (substitution for securities etc.)"),
'Options - Free Attaching'!C5307,
IF(
'Options - Free Attaching'!B5307 = "",
#N/A,
'Options - Free Attaching'!B5307)
)</f>
        <v>#N/A</v>
      </c>
      <c r="F5307" t="e">
        <f>IF(
OR('Con. Notes - Conversion'!B5307 = "8. Transferee of restricted securities", 'Con. Notes - Conversion'!B5307 = "9. Any person (substitution for securities etc.)"),
'Con. Notes - Conversion'!C5307,
IF(
'Con. Notes - Conversion'!B5307 = "",
#N/A,
'Con. Notes - Conversion'!B5307)
)</f>
        <v>#N/A</v>
      </c>
      <c r="G5307" t="e">
        <f>IF(
OR('Con. Notes - No Conversion'!B5307 = "8. Transferee of restricted securities", 'Con. Notes - No Conversion'!B5307 = "9. Any person (substitution for securities etc.)"),
'Con. Notes - No Conversion'!C5307,
IF(
'Con. Notes - No Conversion'!B5307 = "",
#N/A,
'Con. Notes - No Conversion'!B5307)
)</f>
        <v>#N/A</v>
      </c>
    </row>
    <row r="5308" spans="1:7" x14ac:dyDescent="0.25">
      <c r="A5308" t="e">
        <f>IF(
OR(Shares!B5308 = "8. Transferee of restricted securities", Shares!B5308 = "9. Any person (substitution for securities etc.)"),
Shares!C5308,
IF(
Shares!B5308 = "",
#N/A,
Shares!B5308)
)</f>
        <v>#N/A</v>
      </c>
      <c r="B5308" t="e">
        <f>IF(
OR('Shares - LTR - Granted'!B5308 = "8. Transferee of restricted securities", 'Shares - LTR - Granted'!B5308 = "9. Any person (substitution for securities etc.)"),
'Shares - LTR - Granted'!C5308,
IF(
'Shares - LTR - Granted'!B5308 = "",
#N/A,
'Shares - LTR - Granted'!B5308)
)</f>
        <v>#N/A</v>
      </c>
      <c r="C5308" t="e">
        <f>IF(
OR('Performance Securities'!B5308 = "8. Transferee of restricted securities", 'Performance Securities'!B5308 = "9. Any person (substitution for securities etc.)"),
'Performance Securities'!C5308,
IF(
'Performance Securities'!B5308 = "",
#N/A,
'Performance Securities'!B5308)
)</f>
        <v>#N/A</v>
      </c>
      <c r="D5308" t="e">
        <f>IF(
OR('Options or Warrants'!B5308 = "8. Transferee of restricted securities", 'Options or Warrants'!B5308 = "9. Any person (substitution for securities etc.)"),
'Options or Warrants'!C5308,
IF(
'Options or Warrants'!B5308 = "",
#N/A,
'Options or Warrants'!B5308)
)</f>
        <v>#N/A</v>
      </c>
      <c r="E5308" t="e">
        <f>IF(
OR('Options - Free Attaching'!B5308 = "8. Transferee of restricted securities", 'Options - Free Attaching'!B5308 = "9. Any person (substitution for securities etc.)"),
'Options - Free Attaching'!C5308,
IF(
'Options - Free Attaching'!B5308 = "",
#N/A,
'Options - Free Attaching'!B5308)
)</f>
        <v>#N/A</v>
      </c>
      <c r="F5308" t="e">
        <f>IF(
OR('Con. Notes - Conversion'!B5308 = "8. Transferee of restricted securities", 'Con. Notes - Conversion'!B5308 = "9. Any person (substitution for securities etc.)"),
'Con. Notes - Conversion'!C5308,
IF(
'Con. Notes - Conversion'!B5308 = "",
#N/A,
'Con. Notes - Conversion'!B5308)
)</f>
        <v>#N/A</v>
      </c>
      <c r="G5308" t="e">
        <f>IF(
OR('Con. Notes - No Conversion'!B5308 = "8. Transferee of restricted securities", 'Con. Notes - No Conversion'!B5308 = "9. Any person (substitution for securities etc.)"),
'Con. Notes - No Conversion'!C5308,
IF(
'Con. Notes - No Conversion'!B5308 = "",
#N/A,
'Con. Notes - No Conversion'!B5308)
)</f>
        <v>#N/A</v>
      </c>
    </row>
    <row r="5309" spans="1:7" x14ac:dyDescent="0.25">
      <c r="A5309" t="e">
        <f>IF(
OR(Shares!B5309 = "8. Transferee of restricted securities", Shares!B5309 = "9. Any person (substitution for securities etc.)"),
Shares!C5309,
IF(
Shares!B5309 = "",
#N/A,
Shares!B5309)
)</f>
        <v>#N/A</v>
      </c>
      <c r="B5309" t="e">
        <f>IF(
OR('Shares - LTR - Granted'!B5309 = "8. Transferee of restricted securities", 'Shares - LTR - Granted'!B5309 = "9. Any person (substitution for securities etc.)"),
'Shares - LTR - Granted'!C5309,
IF(
'Shares - LTR - Granted'!B5309 = "",
#N/A,
'Shares - LTR - Granted'!B5309)
)</f>
        <v>#N/A</v>
      </c>
      <c r="C5309" t="e">
        <f>IF(
OR('Performance Securities'!B5309 = "8. Transferee of restricted securities", 'Performance Securities'!B5309 = "9. Any person (substitution for securities etc.)"),
'Performance Securities'!C5309,
IF(
'Performance Securities'!B5309 = "",
#N/A,
'Performance Securities'!B5309)
)</f>
        <v>#N/A</v>
      </c>
      <c r="D5309" t="e">
        <f>IF(
OR('Options or Warrants'!B5309 = "8. Transferee of restricted securities", 'Options or Warrants'!B5309 = "9. Any person (substitution for securities etc.)"),
'Options or Warrants'!C5309,
IF(
'Options or Warrants'!B5309 = "",
#N/A,
'Options or Warrants'!B5309)
)</f>
        <v>#N/A</v>
      </c>
      <c r="E5309" t="e">
        <f>IF(
OR('Options - Free Attaching'!B5309 = "8. Transferee of restricted securities", 'Options - Free Attaching'!B5309 = "9. Any person (substitution for securities etc.)"),
'Options - Free Attaching'!C5309,
IF(
'Options - Free Attaching'!B5309 = "",
#N/A,
'Options - Free Attaching'!B5309)
)</f>
        <v>#N/A</v>
      </c>
      <c r="F5309" t="e">
        <f>IF(
OR('Con. Notes - Conversion'!B5309 = "8. Transferee of restricted securities", 'Con. Notes - Conversion'!B5309 = "9. Any person (substitution for securities etc.)"),
'Con. Notes - Conversion'!C5309,
IF(
'Con. Notes - Conversion'!B5309 = "",
#N/A,
'Con. Notes - Conversion'!B5309)
)</f>
        <v>#N/A</v>
      </c>
      <c r="G5309" t="e">
        <f>IF(
OR('Con. Notes - No Conversion'!B5309 = "8. Transferee of restricted securities", 'Con. Notes - No Conversion'!B5309 = "9. Any person (substitution for securities etc.)"),
'Con. Notes - No Conversion'!C5309,
IF(
'Con. Notes - No Conversion'!B5309 = "",
#N/A,
'Con. Notes - No Conversion'!B5309)
)</f>
        <v>#N/A</v>
      </c>
    </row>
    <row r="5310" spans="1:7" x14ac:dyDescent="0.25">
      <c r="A5310" t="e">
        <f>IF(
OR(Shares!B5310 = "8. Transferee of restricted securities", Shares!B5310 = "9. Any person (substitution for securities etc.)"),
Shares!C5310,
IF(
Shares!B5310 = "",
#N/A,
Shares!B5310)
)</f>
        <v>#N/A</v>
      </c>
      <c r="B5310" t="e">
        <f>IF(
OR('Shares - LTR - Granted'!B5310 = "8. Transferee of restricted securities", 'Shares - LTR - Granted'!B5310 = "9. Any person (substitution for securities etc.)"),
'Shares - LTR - Granted'!C5310,
IF(
'Shares - LTR - Granted'!B5310 = "",
#N/A,
'Shares - LTR - Granted'!B5310)
)</f>
        <v>#N/A</v>
      </c>
      <c r="C5310" t="e">
        <f>IF(
OR('Performance Securities'!B5310 = "8. Transferee of restricted securities", 'Performance Securities'!B5310 = "9. Any person (substitution for securities etc.)"),
'Performance Securities'!C5310,
IF(
'Performance Securities'!B5310 = "",
#N/A,
'Performance Securities'!B5310)
)</f>
        <v>#N/A</v>
      </c>
      <c r="D5310" t="e">
        <f>IF(
OR('Options or Warrants'!B5310 = "8. Transferee of restricted securities", 'Options or Warrants'!B5310 = "9. Any person (substitution for securities etc.)"),
'Options or Warrants'!C5310,
IF(
'Options or Warrants'!B5310 = "",
#N/A,
'Options or Warrants'!B5310)
)</f>
        <v>#N/A</v>
      </c>
      <c r="E5310" t="e">
        <f>IF(
OR('Options - Free Attaching'!B5310 = "8. Transferee of restricted securities", 'Options - Free Attaching'!B5310 = "9. Any person (substitution for securities etc.)"),
'Options - Free Attaching'!C5310,
IF(
'Options - Free Attaching'!B5310 = "",
#N/A,
'Options - Free Attaching'!B5310)
)</f>
        <v>#N/A</v>
      </c>
      <c r="F5310" t="e">
        <f>IF(
OR('Con. Notes - Conversion'!B5310 = "8. Transferee of restricted securities", 'Con. Notes - Conversion'!B5310 = "9. Any person (substitution for securities etc.)"),
'Con. Notes - Conversion'!C5310,
IF(
'Con. Notes - Conversion'!B5310 = "",
#N/A,
'Con. Notes - Conversion'!B5310)
)</f>
        <v>#N/A</v>
      </c>
      <c r="G5310" t="e">
        <f>IF(
OR('Con. Notes - No Conversion'!B5310 = "8. Transferee of restricted securities", 'Con. Notes - No Conversion'!B5310 = "9. Any person (substitution for securities etc.)"),
'Con. Notes - No Conversion'!C5310,
IF(
'Con. Notes - No Conversion'!B5310 = "",
#N/A,
'Con. Notes - No Conversion'!B5310)
)</f>
        <v>#N/A</v>
      </c>
    </row>
    <row r="5311" spans="1:7" x14ac:dyDescent="0.25">
      <c r="A5311" t="e">
        <f>IF(
OR(Shares!B5311 = "8. Transferee of restricted securities", Shares!B5311 = "9. Any person (substitution for securities etc.)"),
Shares!C5311,
IF(
Shares!B5311 = "",
#N/A,
Shares!B5311)
)</f>
        <v>#N/A</v>
      </c>
      <c r="B5311" t="e">
        <f>IF(
OR('Shares - LTR - Granted'!B5311 = "8. Transferee of restricted securities", 'Shares - LTR - Granted'!B5311 = "9. Any person (substitution for securities etc.)"),
'Shares - LTR - Granted'!C5311,
IF(
'Shares - LTR - Granted'!B5311 = "",
#N/A,
'Shares - LTR - Granted'!B5311)
)</f>
        <v>#N/A</v>
      </c>
      <c r="C5311" t="e">
        <f>IF(
OR('Performance Securities'!B5311 = "8. Transferee of restricted securities", 'Performance Securities'!B5311 = "9. Any person (substitution for securities etc.)"),
'Performance Securities'!C5311,
IF(
'Performance Securities'!B5311 = "",
#N/A,
'Performance Securities'!B5311)
)</f>
        <v>#N/A</v>
      </c>
      <c r="D5311" t="e">
        <f>IF(
OR('Options or Warrants'!B5311 = "8. Transferee of restricted securities", 'Options or Warrants'!B5311 = "9. Any person (substitution for securities etc.)"),
'Options or Warrants'!C5311,
IF(
'Options or Warrants'!B5311 = "",
#N/A,
'Options or Warrants'!B5311)
)</f>
        <v>#N/A</v>
      </c>
      <c r="E5311" t="e">
        <f>IF(
OR('Options - Free Attaching'!B5311 = "8. Transferee of restricted securities", 'Options - Free Attaching'!B5311 = "9. Any person (substitution for securities etc.)"),
'Options - Free Attaching'!C5311,
IF(
'Options - Free Attaching'!B5311 = "",
#N/A,
'Options - Free Attaching'!B5311)
)</f>
        <v>#N/A</v>
      </c>
      <c r="F5311" t="e">
        <f>IF(
OR('Con. Notes - Conversion'!B5311 = "8. Transferee of restricted securities", 'Con. Notes - Conversion'!B5311 = "9. Any person (substitution for securities etc.)"),
'Con. Notes - Conversion'!C5311,
IF(
'Con. Notes - Conversion'!B5311 = "",
#N/A,
'Con. Notes - Conversion'!B5311)
)</f>
        <v>#N/A</v>
      </c>
      <c r="G5311" t="e">
        <f>IF(
OR('Con. Notes - No Conversion'!B5311 = "8. Transferee of restricted securities", 'Con. Notes - No Conversion'!B5311 = "9. Any person (substitution for securities etc.)"),
'Con. Notes - No Conversion'!C5311,
IF(
'Con. Notes - No Conversion'!B5311 = "",
#N/A,
'Con. Notes - No Conversion'!B5311)
)</f>
        <v>#N/A</v>
      </c>
    </row>
    <row r="5312" spans="1:7" x14ac:dyDescent="0.25">
      <c r="A5312" t="e">
        <f>IF(
OR(Shares!B5312 = "8. Transferee of restricted securities", Shares!B5312 = "9. Any person (substitution for securities etc.)"),
Shares!C5312,
IF(
Shares!B5312 = "",
#N/A,
Shares!B5312)
)</f>
        <v>#N/A</v>
      </c>
      <c r="B5312" t="e">
        <f>IF(
OR('Shares - LTR - Granted'!B5312 = "8. Transferee of restricted securities", 'Shares - LTR - Granted'!B5312 = "9. Any person (substitution for securities etc.)"),
'Shares - LTR - Granted'!C5312,
IF(
'Shares - LTR - Granted'!B5312 = "",
#N/A,
'Shares - LTR - Granted'!B5312)
)</f>
        <v>#N/A</v>
      </c>
      <c r="C5312" t="e">
        <f>IF(
OR('Performance Securities'!B5312 = "8. Transferee of restricted securities", 'Performance Securities'!B5312 = "9. Any person (substitution for securities etc.)"),
'Performance Securities'!C5312,
IF(
'Performance Securities'!B5312 = "",
#N/A,
'Performance Securities'!B5312)
)</f>
        <v>#N/A</v>
      </c>
      <c r="D5312" t="e">
        <f>IF(
OR('Options or Warrants'!B5312 = "8. Transferee of restricted securities", 'Options or Warrants'!B5312 = "9. Any person (substitution for securities etc.)"),
'Options or Warrants'!C5312,
IF(
'Options or Warrants'!B5312 = "",
#N/A,
'Options or Warrants'!B5312)
)</f>
        <v>#N/A</v>
      </c>
      <c r="E5312" t="e">
        <f>IF(
OR('Options - Free Attaching'!B5312 = "8. Transferee of restricted securities", 'Options - Free Attaching'!B5312 = "9. Any person (substitution for securities etc.)"),
'Options - Free Attaching'!C5312,
IF(
'Options - Free Attaching'!B5312 = "",
#N/A,
'Options - Free Attaching'!B5312)
)</f>
        <v>#N/A</v>
      </c>
      <c r="F5312" t="e">
        <f>IF(
OR('Con. Notes - Conversion'!B5312 = "8. Transferee of restricted securities", 'Con. Notes - Conversion'!B5312 = "9. Any person (substitution for securities etc.)"),
'Con. Notes - Conversion'!C5312,
IF(
'Con. Notes - Conversion'!B5312 = "",
#N/A,
'Con. Notes - Conversion'!B5312)
)</f>
        <v>#N/A</v>
      </c>
      <c r="G5312" t="e">
        <f>IF(
OR('Con. Notes - No Conversion'!B5312 = "8. Transferee of restricted securities", 'Con. Notes - No Conversion'!B5312 = "9. Any person (substitution for securities etc.)"),
'Con. Notes - No Conversion'!C5312,
IF(
'Con. Notes - No Conversion'!B5312 = "",
#N/A,
'Con. Notes - No Conversion'!B5312)
)</f>
        <v>#N/A</v>
      </c>
    </row>
    <row r="5313" spans="1:7" x14ac:dyDescent="0.25">
      <c r="A5313" t="e">
        <f>IF(
OR(Shares!B5313 = "8. Transferee of restricted securities", Shares!B5313 = "9. Any person (substitution for securities etc.)"),
Shares!C5313,
IF(
Shares!B5313 = "",
#N/A,
Shares!B5313)
)</f>
        <v>#N/A</v>
      </c>
      <c r="B5313" t="e">
        <f>IF(
OR('Shares - LTR - Granted'!B5313 = "8. Transferee of restricted securities", 'Shares - LTR - Granted'!B5313 = "9. Any person (substitution for securities etc.)"),
'Shares - LTR - Granted'!C5313,
IF(
'Shares - LTR - Granted'!B5313 = "",
#N/A,
'Shares - LTR - Granted'!B5313)
)</f>
        <v>#N/A</v>
      </c>
      <c r="C5313" t="e">
        <f>IF(
OR('Performance Securities'!B5313 = "8. Transferee of restricted securities", 'Performance Securities'!B5313 = "9. Any person (substitution for securities etc.)"),
'Performance Securities'!C5313,
IF(
'Performance Securities'!B5313 = "",
#N/A,
'Performance Securities'!B5313)
)</f>
        <v>#N/A</v>
      </c>
      <c r="D5313" t="e">
        <f>IF(
OR('Options or Warrants'!B5313 = "8. Transferee of restricted securities", 'Options or Warrants'!B5313 = "9. Any person (substitution for securities etc.)"),
'Options or Warrants'!C5313,
IF(
'Options or Warrants'!B5313 = "",
#N/A,
'Options or Warrants'!B5313)
)</f>
        <v>#N/A</v>
      </c>
      <c r="E5313" t="e">
        <f>IF(
OR('Options - Free Attaching'!B5313 = "8. Transferee of restricted securities", 'Options - Free Attaching'!B5313 = "9. Any person (substitution for securities etc.)"),
'Options - Free Attaching'!C5313,
IF(
'Options - Free Attaching'!B5313 = "",
#N/A,
'Options - Free Attaching'!B5313)
)</f>
        <v>#N/A</v>
      </c>
      <c r="F5313" t="e">
        <f>IF(
OR('Con. Notes - Conversion'!B5313 = "8. Transferee of restricted securities", 'Con. Notes - Conversion'!B5313 = "9. Any person (substitution for securities etc.)"),
'Con. Notes - Conversion'!C5313,
IF(
'Con. Notes - Conversion'!B5313 = "",
#N/A,
'Con. Notes - Conversion'!B5313)
)</f>
        <v>#N/A</v>
      </c>
      <c r="G5313" t="e">
        <f>IF(
OR('Con. Notes - No Conversion'!B5313 = "8. Transferee of restricted securities", 'Con. Notes - No Conversion'!B5313 = "9. Any person (substitution for securities etc.)"),
'Con. Notes - No Conversion'!C5313,
IF(
'Con. Notes - No Conversion'!B5313 = "",
#N/A,
'Con. Notes - No Conversion'!B5313)
)</f>
        <v>#N/A</v>
      </c>
    </row>
    <row r="5314" spans="1:7" x14ac:dyDescent="0.25">
      <c r="A5314" t="e">
        <f>IF(
OR(Shares!B5314 = "8. Transferee of restricted securities", Shares!B5314 = "9. Any person (substitution for securities etc.)"),
Shares!C5314,
IF(
Shares!B5314 = "",
#N/A,
Shares!B5314)
)</f>
        <v>#N/A</v>
      </c>
      <c r="B5314" t="e">
        <f>IF(
OR('Shares - LTR - Granted'!B5314 = "8. Transferee of restricted securities", 'Shares - LTR - Granted'!B5314 = "9. Any person (substitution for securities etc.)"),
'Shares - LTR - Granted'!C5314,
IF(
'Shares - LTR - Granted'!B5314 = "",
#N/A,
'Shares - LTR - Granted'!B5314)
)</f>
        <v>#N/A</v>
      </c>
      <c r="C5314" t="e">
        <f>IF(
OR('Performance Securities'!B5314 = "8. Transferee of restricted securities", 'Performance Securities'!B5314 = "9. Any person (substitution for securities etc.)"),
'Performance Securities'!C5314,
IF(
'Performance Securities'!B5314 = "",
#N/A,
'Performance Securities'!B5314)
)</f>
        <v>#N/A</v>
      </c>
      <c r="D5314" t="e">
        <f>IF(
OR('Options or Warrants'!B5314 = "8. Transferee of restricted securities", 'Options or Warrants'!B5314 = "9. Any person (substitution for securities etc.)"),
'Options or Warrants'!C5314,
IF(
'Options or Warrants'!B5314 = "",
#N/A,
'Options or Warrants'!B5314)
)</f>
        <v>#N/A</v>
      </c>
      <c r="E5314" t="e">
        <f>IF(
OR('Options - Free Attaching'!B5314 = "8. Transferee of restricted securities", 'Options - Free Attaching'!B5314 = "9. Any person (substitution for securities etc.)"),
'Options - Free Attaching'!C5314,
IF(
'Options - Free Attaching'!B5314 = "",
#N/A,
'Options - Free Attaching'!B5314)
)</f>
        <v>#N/A</v>
      </c>
      <c r="F5314" t="e">
        <f>IF(
OR('Con. Notes - Conversion'!B5314 = "8. Transferee of restricted securities", 'Con. Notes - Conversion'!B5314 = "9. Any person (substitution for securities etc.)"),
'Con. Notes - Conversion'!C5314,
IF(
'Con. Notes - Conversion'!B5314 = "",
#N/A,
'Con. Notes - Conversion'!B5314)
)</f>
        <v>#N/A</v>
      </c>
      <c r="G5314" t="e">
        <f>IF(
OR('Con. Notes - No Conversion'!B5314 = "8. Transferee of restricted securities", 'Con. Notes - No Conversion'!B5314 = "9. Any person (substitution for securities etc.)"),
'Con. Notes - No Conversion'!C5314,
IF(
'Con. Notes - No Conversion'!B5314 = "",
#N/A,
'Con. Notes - No Conversion'!B5314)
)</f>
        <v>#N/A</v>
      </c>
    </row>
    <row r="5315" spans="1:7" x14ac:dyDescent="0.25">
      <c r="A5315" t="e">
        <f>IF(
OR(Shares!B5315 = "8. Transferee of restricted securities", Shares!B5315 = "9. Any person (substitution for securities etc.)"),
Shares!C5315,
IF(
Shares!B5315 = "",
#N/A,
Shares!B5315)
)</f>
        <v>#N/A</v>
      </c>
      <c r="B5315" t="e">
        <f>IF(
OR('Shares - LTR - Granted'!B5315 = "8. Transferee of restricted securities", 'Shares - LTR - Granted'!B5315 = "9. Any person (substitution for securities etc.)"),
'Shares - LTR - Granted'!C5315,
IF(
'Shares - LTR - Granted'!B5315 = "",
#N/A,
'Shares - LTR - Granted'!B5315)
)</f>
        <v>#N/A</v>
      </c>
      <c r="C5315" t="e">
        <f>IF(
OR('Performance Securities'!B5315 = "8. Transferee of restricted securities", 'Performance Securities'!B5315 = "9. Any person (substitution for securities etc.)"),
'Performance Securities'!C5315,
IF(
'Performance Securities'!B5315 = "",
#N/A,
'Performance Securities'!B5315)
)</f>
        <v>#N/A</v>
      </c>
      <c r="D5315" t="e">
        <f>IF(
OR('Options or Warrants'!B5315 = "8. Transferee of restricted securities", 'Options or Warrants'!B5315 = "9. Any person (substitution for securities etc.)"),
'Options or Warrants'!C5315,
IF(
'Options or Warrants'!B5315 = "",
#N/A,
'Options or Warrants'!B5315)
)</f>
        <v>#N/A</v>
      </c>
      <c r="E5315" t="e">
        <f>IF(
OR('Options - Free Attaching'!B5315 = "8. Transferee of restricted securities", 'Options - Free Attaching'!B5315 = "9. Any person (substitution for securities etc.)"),
'Options - Free Attaching'!C5315,
IF(
'Options - Free Attaching'!B5315 = "",
#N/A,
'Options - Free Attaching'!B5315)
)</f>
        <v>#N/A</v>
      </c>
      <c r="F5315" t="e">
        <f>IF(
OR('Con. Notes - Conversion'!B5315 = "8. Transferee of restricted securities", 'Con. Notes - Conversion'!B5315 = "9. Any person (substitution for securities etc.)"),
'Con. Notes - Conversion'!C5315,
IF(
'Con. Notes - Conversion'!B5315 = "",
#N/A,
'Con. Notes - Conversion'!B5315)
)</f>
        <v>#N/A</v>
      </c>
      <c r="G5315" t="e">
        <f>IF(
OR('Con. Notes - No Conversion'!B5315 = "8. Transferee of restricted securities", 'Con. Notes - No Conversion'!B5315 = "9. Any person (substitution for securities etc.)"),
'Con. Notes - No Conversion'!C5315,
IF(
'Con. Notes - No Conversion'!B5315 = "",
#N/A,
'Con. Notes - No Conversion'!B5315)
)</f>
        <v>#N/A</v>
      </c>
    </row>
    <row r="5316" spans="1:7" x14ac:dyDescent="0.25">
      <c r="A5316" t="e">
        <f>IF(
OR(Shares!B5316 = "8. Transferee of restricted securities", Shares!B5316 = "9. Any person (substitution for securities etc.)"),
Shares!C5316,
IF(
Shares!B5316 = "",
#N/A,
Shares!B5316)
)</f>
        <v>#N/A</v>
      </c>
      <c r="B5316" t="e">
        <f>IF(
OR('Shares - LTR - Granted'!B5316 = "8. Transferee of restricted securities", 'Shares - LTR - Granted'!B5316 = "9. Any person (substitution for securities etc.)"),
'Shares - LTR - Granted'!C5316,
IF(
'Shares - LTR - Granted'!B5316 = "",
#N/A,
'Shares - LTR - Granted'!B5316)
)</f>
        <v>#N/A</v>
      </c>
      <c r="C5316" t="e">
        <f>IF(
OR('Performance Securities'!B5316 = "8. Transferee of restricted securities", 'Performance Securities'!B5316 = "9. Any person (substitution for securities etc.)"),
'Performance Securities'!C5316,
IF(
'Performance Securities'!B5316 = "",
#N/A,
'Performance Securities'!B5316)
)</f>
        <v>#N/A</v>
      </c>
      <c r="D5316" t="e">
        <f>IF(
OR('Options or Warrants'!B5316 = "8. Transferee of restricted securities", 'Options or Warrants'!B5316 = "9. Any person (substitution for securities etc.)"),
'Options or Warrants'!C5316,
IF(
'Options or Warrants'!B5316 = "",
#N/A,
'Options or Warrants'!B5316)
)</f>
        <v>#N/A</v>
      </c>
      <c r="E5316" t="e">
        <f>IF(
OR('Options - Free Attaching'!B5316 = "8. Transferee of restricted securities", 'Options - Free Attaching'!B5316 = "9. Any person (substitution for securities etc.)"),
'Options - Free Attaching'!C5316,
IF(
'Options - Free Attaching'!B5316 = "",
#N/A,
'Options - Free Attaching'!B5316)
)</f>
        <v>#N/A</v>
      </c>
      <c r="F5316" t="e">
        <f>IF(
OR('Con. Notes - Conversion'!B5316 = "8. Transferee of restricted securities", 'Con. Notes - Conversion'!B5316 = "9. Any person (substitution for securities etc.)"),
'Con. Notes - Conversion'!C5316,
IF(
'Con. Notes - Conversion'!B5316 = "",
#N/A,
'Con. Notes - Conversion'!B5316)
)</f>
        <v>#N/A</v>
      </c>
      <c r="G5316" t="e">
        <f>IF(
OR('Con. Notes - No Conversion'!B5316 = "8. Transferee of restricted securities", 'Con. Notes - No Conversion'!B5316 = "9. Any person (substitution for securities etc.)"),
'Con. Notes - No Conversion'!C5316,
IF(
'Con. Notes - No Conversion'!B5316 = "",
#N/A,
'Con. Notes - No Conversion'!B5316)
)</f>
        <v>#N/A</v>
      </c>
    </row>
    <row r="5317" spans="1:7" x14ac:dyDescent="0.25">
      <c r="A5317" t="e">
        <f>IF(
OR(Shares!B5317 = "8. Transferee of restricted securities", Shares!B5317 = "9. Any person (substitution for securities etc.)"),
Shares!C5317,
IF(
Shares!B5317 = "",
#N/A,
Shares!B5317)
)</f>
        <v>#N/A</v>
      </c>
      <c r="B5317" t="e">
        <f>IF(
OR('Shares - LTR - Granted'!B5317 = "8. Transferee of restricted securities", 'Shares - LTR - Granted'!B5317 = "9. Any person (substitution for securities etc.)"),
'Shares - LTR - Granted'!C5317,
IF(
'Shares - LTR - Granted'!B5317 = "",
#N/A,
'Shares - LTR - Granted'!B5317)
)</f>
        <v>#N/A</v>
      </c>
      <c r="C5317" t="e">
        <f>IF(
OR('Performance Securities'!B5317 = "8. Transferee of restricted securities", 'Performance Securities'!B5317 = "9. Any person (substitution for securities etc.)"),
'Performance Securities'!C5317,
IF(
'Performance Securities'!B5317 = "",
#N/A,
'Performance Securities'!B5317)
)</f>
        <v>#N/A</v>
      </c>
      <c r="D5317" t="e">
        <f>IF(
OR('Options or Warrants'!B5317 = "8. Transferee of restricted securities", 'Options or Warrants'!B5317 = "9. Any person (substitution for securities etc.)"),
'Options or Warrants'!C5317,
IF(
'Options or Warrants'!B5317 = "",
#N/A,
'Options or Warrants'!B5317)
)</f>
        <v>#N/A</v>
      </c>
      <c r="E5317" t="e">
        <f>IF(
OR('Options - Free Attaching'!B5317 = "8. Transferee of restricted securities", 'Options - Free Attaching'!B5317 = "9. Any person (substitution for securities etc.)"),
'Options - Free Attaching'!C5317,
IF(
'Options - Free Attaching'!B5317 = "",
#N/A,
'Options - Free Attaching'!B5317)
)</f>
        <v>#N/A</v>
      </c>
      <c r="F5317" t="e">
        <f>IF(
OR('Con. Notes - Conversion'!B5317 = "8. Transferee of restricted securities", 'Con. Notes - Conversion'!B5317 = "9. Any person (substitution for securities etc.)"),
'Con. Notes - Conversion'!C5317,
IF(
'Con. Notes - Conversion'!B5317 = "",
#N/A,
'Con. Notes - Conversion'!B5317)
)</f>
        <v>#N/A</v>
      </c>
      <c r="G5317" t="e">
        <f>IF(
OR('Con. Notes - No Conversion'!B5317 = "8. Transferee of restricted securities", 'Con. Notes - No Conversion'!B5317 = "9. Any person (substitution for securities etc.)"),
'Con. Notes - No Conversion'!C5317,
IF(
'Con. Notes - No Conversion'!B5317 = "",
#N/A,
'Con. Notes - No Conversion'!B5317)
)</f>
        <v>#N/A</v>
      </c>
    </row>
    <row r="5318" spans="1:7" x14ac:dyDescent="0.25">
      <c r="A5318" t="e">
        <f>IF(
OR(Shares!B5318 = "8. Transferee of restricted securities", Shares!B5318 = "9. Any person (substitution for securities etc.)"),
Shares!C5318,
IF(
Shares!B5318 = "",
#N/A,
Shares!B5318)
)</f>
        <v>#N/A</v>
      </c>
      <c r="B5318" t="e">
        <f>IF(
OR('Shares - LTR - Granted'!B5318 = "8. Transferee of restricted securities", 'Shares - LTR - Granted'!B5318 = "9. Any person (substitution for securities etc.)"),
'Shares - LTR - Granted'!C5318,
IF(
'Shares - LTR - Granted'!B5318 = "",
#N/A,
'Shares - LTR - Granted'!B5318)
)</f>
        <v>#N/A</v>
      </c>
      <c r="C5318" t="e">
        <f>IF(
OR('Performance Securities'!B5318 = "8. Transferee of restricted securities", 'Performance Securities'!B5318 = "9. Any person (substitution for securities etc.)"),
'Performance Securities'!C5318,
IF(
'Performance Securities'!B5318 = "",
#N/A,
'Performance Securities'!B5318)
)</f>
        <v>#N/A</v>
      </c>
      <c r="D5318" t="e">
        <f>IF(
OR('Options or Warrants'!B5318 = "8. Transferee of restricted securities", 'Options or Warrants'!B5318 = "9. Any person (substitution for securities etc.)"),
'Options or Warrants'!C5318,
IF(
'Options or Warrants'!B5318 = "",
#N/A,
'Options or Warrants'!B5318)
)</f>
        <v>#N/A</v>
      </c>
      <c r="E5318" t="e">
        <f>IF(
OR('Options - Free Attaching'!B5318 = "8. Transferee of restricted securities", 'Options - Free Attaching'!B5318 = "9. Any person (substitution for securities etc.)"),
'Options - Free Attaching'!C5318,
IF(
'Options - Free Attaching'!B5318 = "",
#N/A,
'Options - Free Attaching'!B5318)
)</f>
        <v>#N/A</v>
      </c>
      <c r="F5318" t="e">
        <f>IF(
OR('Con. Notes - Conversion'!B5318 = "8. Transferee of restricted securities", 'Con. Notes - Conversion'!B5318 = "9. Any person (substitution for securities etc.)"),
'Con. Notes - Conversion'!C5318,
IF(
'Con. Notes - Conversion'!B5318 = "",
#N/A,
'Con. Notes - Conversion'!B5318)
)</f>
        <v>#N/A</v>
      </c>
      <c r="G5318" t="e">
        <f>IF(
OR('Con. Notes - No Conversion'!B5318 = "8. Transferee of restricted securities", 'Con. Notes - No Conversion'!B5318 = "9. Any person (substitution for securities etc.)"),
'Con. Notes - No Conversion'!C5318,
IF(
'Con. Notes - No Conversion'!B5318 = "",
#N/A,
'Con. Notes - No Conversion'!B5318)
)</f>
        <v>#N/A</v>
      </c>
    </row>
    <row r="5319" spans="1:7" x14ac:dyDescent="0.25">
      <c r="A5319" t="e">
        <f>IF(
OR(Shares!B5319 = "8. Transferee of restricted securities", Shares!B5319 = "9. Any person (substitution for securities etc.)"),
Shares!C5319,
IF(
Shares!B5319 = "",
#N/A,
Shares!B5319)
)</f>
        <v>#N/A</v>
      </c>
      <c r="B5319" t="e">
        <f>IF(
OR('Shares - LTR - Granted'!B5319 = "8. Transferee of restricted securities", 'Shares - LTR - Granted'!B5319 = "9. Any person (substitution for securities etc.)"),
'Shares - LTR - Granted'!C5319,
IF(
'Shares - LTR - Granted'!B5319 = "",
#N/A,
'Shares - LTR - Granted'!B5319)
)</f>
        <v>#N/A</v>
      </c>
      <c r="C5319" t="e">
        <f>IF(
OR('Performance Securities'!B5319 = "8. Transferee of restricted securities", 'Performance Securities'!B5319 = "9. Any person (substitution for securities etc.)"),
'Performance Securities'!C5319,
IF(
'Performance Securities'!B5319 = "",
#N/A,
'Performance Securities'!B5319)
)</f>
        <v>#N/A</v>
      </c>
      <c r="D5319" t="e">
        <f>IF(
OR('Options or Warrants'!B5319 = "8. Transferee of restricted securities", 'Options or Warrants'!B5319 = "9. Any person (substitution for securities etc.)"),
'Options or Warrants'!C5319,
IF(
'Options or Warrants'!B5319 = "",
#N/A,
'Options or Warrants'!B5319)
)</f>
        <v>#N/A</v>
      </c>
      <c r="E5319" t="e">
        <f>IF(
OR('Options - Free Attaching'!B5319 = "8. Transferee of restricted securities", 'Options - Free Attaching'!B5319 = "9. Any person (substitution for securities etc.)"),
'Options - Free Attaching'!C5319,
IF(
'Options - Free Attaching'!B5319 = "",
#N/A,
'Options - Free Attaching'!B5319)
)</f>
        <v>#N/A</v>
      </c>
      <c r="F5319" t="e">
        <f>IF(
OR('Con. Notes - Conversion'!B5319 = "8. Transferee of restricted securities", 'Con. Notes - Conversion'!B5319 = "9. Any person (substitution for securities etc.)"),
'Con. Notes - Conversion'!C5319,
IF(
'Con. Notes - Conversion'!B5319 = "",
#N/A,
'Con. Notes - Conversion'!B5319)
)</f>
        <v>#N/A</v>
      </c>
      <c r="G5319" t="e">
        <f>IF(
OR('Con. Notes - No Conversion'!B5319 = "8. Transferee of restricted securities", 'Con. Notes - No Conversion'!B5319 = "9. Any person (substitution for securities etc.)"),
'Con. Notes - No Conversion'!C5319,
IF(
'Con. Notes - No Conversion'!B5319 = "",
#N/A,
'Con. Notes - No Conversion'!B5319)
)</f>
        <v>#N/A</v>
      </c>
    </row>
    <row r="5320" spans="1:7" x14ac:dyDescent="0.25">
      <c r="A5320" t="e">
        <f>IF(
OR(Shares!B5320 = "8. Transferee of restricted securities", Shares!B5320 = "9. Any person (substitution for securities etc.)"),
Shares!C5320,
IF(
Shares!B5320 = "",
#N/A,
Shares!B5320)
)</f>
        <v>#N/A</v>
      </c>
      <c r="B5320" t="e">
        <f>IF(
OR('Shares - LTR - Granted'!B5320 = "8. Transferee of restricted securities", 'Shares - LTR - Granted'!B5320 = "9. Any person (substitution for securities etc.)"),
'Shares - LTR - Granted'!C5320,
IF(
'Shares - LTR - Granted'!B5320 = "",
#N/A,
'Shares - LTR - Granted'!B5320)
)</f>
        <v>#N/A</v>
      </c>
      <c r="C5320" t="e">
        <f>IF(
OR('Performance Securities'!B5320 = "8. Transferee of restricted securities", 'Performance Securities'!B5320 = "9. Any person (substitution for securities etc.)"),
'Performance Securities'!C5320,
IF(
'Performance Securities'!B5320 = "",
#N/A,
'Performance Securities'!B5320)
)</f>
        <v>#N/A</v>
      </c>
      <c r="D5320" t="e">
        <f>IF(
OR('Options or Warrants'!B5320 = "8. Transferee of restricted securities", 'Options or Warrants'!B5320 = "9. Any person (substitution for securities etc.)"),
'Options or Warrants'!C5320,
IF(
'Options or Warrants'!B5320 = "",
#N/A,
'Options or Warrants'!B5320)
)</f>
        <v>#N/A</v>
      </c>
      <c r="E5320" t="e">
        <f>IF(
OR('Options - Free Attaching'!B5320 = "8. Transferee of restricted securities", 'Options - Free Attaching'!B5320 = "9. Any person (substitution for securities etc.)"),
'Options - Free Attaching'!C5320,
IF(
'Options - Free Attaching'!B5320 = "",
#N/A,
'Options - Free Attaching'!B5320)
)</f>
        <v>#N/A</v>
      </c>
      <c r="F5320" t="e">
        <f>IF(
OR('Con. Notes - Conversion'!B5320 = "8. Transferee of restricted securities", 'Con. Notes - Conversion'!B5320 = "9. Any person (substitution for securities etc.)"),
'Con. Notes - Conversion'!C5320,
IF(
'Con. Notes - Conversion'!B5320 = "",
#N/A,
'Con. Notes - Conversion'!B5320)
)</f>
        <v>#N/A</v>
      </c>
      <c r="G5320" t="e">
        <f>IF(
OR('Con. Notes - No Conversion'!B5320 = "8. Transferee of restricted securities", 'Con. Notes - No Conversion'!B5320 = "9. Any person (substitution for securities etc.)"),
'Con. Notes - No Conversion'!C5320,
IF(
'Con. Notes - No Conversion'!B5320 = "",
#N/A,
'Con. Notes - No Conversion'!B5320)
)</f>
        <v>#N/A</v>
      </c>
    </row>
    <row r="5321" spans="1:7" x14ac:dyDescent="0.25">
      <c r="A5321" t="e">
        <f>IF(
OR(Shares!B5321 = "8. Transferee of restricted securities", Shares!B5321 = "9. Any person (substitution for securities etc.)"),
Shares!C5321,
IF(
Shares!B5321 = "",
#N/A,
Shares!B5321)
)</f>
        <v>#N/A</v>
      </c>
      <c r="B5321" t="e">
        <f>IF(
OR('Shares - LTR - Granted'!B5321 = "8. Transferee of restricted securities", 'Shares - LTR - Granted'!B5321 = "9. Any person (substitution for securities etc.)"),
'Shares - LTR - Granted'!C5321,
IF(
'Shares - LTR - Granted'!B5321 = "",
#N/A,
'Shares - LTR - Granted'!B5321)
)</f>
        <v>#N/A</v>
      </c>
      <c r="C5321" t="e">
        <f>IF(
OR('Performance Securities'!B5321 = "8. Transferee of restricted securities", 'Performance Securities'!B5321 = "9. Any person (substitution for securities etc.)"),
'Performance Securities'!C5321,
IF(
'Performance Securities'!B5321 = "",
#N/A,
'Performance Securities'!B5321)
)</f>
        <v>#N/A</v>
      </c>
      <c r="D5321" t="e">
        <f>IF(
OR('Options or Warrants'!B5321 = "8. Transferee of restricted securities", 'Options or Warrants'!B5321 = "9. Any person (substitution for securities etc.)"),
'Options or Warrants'!C5321,
IF(
'Options or Warrants'!B5321 = "",
#N/A,
'Options or Warrants'!B5321)
)</f>
        <v>#N/A</v>
      </c>
      <c r="E5321" t="e">
        <f>IF(
OR('Options - Free Attaching'!B5321 = "8. Transferee of restricted securities", 'Options - Free Attaching'!B5321 = "9. Any person (substitution for securities etc.)"),
'Options - Free Attaching'!C5321,
IF(
'Options - Free Attaching'!B5321 = "",
#N/A,
'Options - Free Attaching'!B5321)
)</f>
        <v>#N/A</v>
      </c>
      <c r="F5321" t="e">
        <f>IF(
OR('Con. Notes - Conversion'!B5321 = "8. Transferee of restricted securities", 'Con. Notes - Conversion'!B5321 = "9. Any person (substitution for securities etc.)"),
'Con. Notes - Conversion'!C5321,
IF(
'Con. Notes - Conversion'!B5321 = "",
#N/A,
'Con. Notes - Conversion'!B5321)
)</f>
        <v>#N/A</v>
      </c>
      <c r="G5321" t="e">
        <f>IF(
OR('Con. Notes - No Conversion'!B5321 = "8. Transferee of restricted securities", 'Con. Notes - No Conversion'!B5321 = "9. Any person (substitution for securities etc.)"),
'Con. Notes - No Conversion'!C5321,
IF(
'Con. Notes - No Conversion'!B5321 = "",
#N/A,
'Con. Notes - No Conversion'!B5321)
)</f>
        <v>#N/A</v>
      </c>
    </row>
    <row r="5322" spans="1:7" x14ac:dyDescent="0.25">
      <c r="A5322" t="e">
        <f>IF(
OR(Shares!B5322 = "8. Transferee of restricted securities", Shares!B5322 = "9. Any person (substitution for securities etc.)"),
Shares!C5322,
IF(
Shares!B5322 = "",
#N/A,
Shares!B5322)
)</f>
        <v>#N/A</v>
      </c>
      <c r="B5322" t="e">
        <f>IF(
OR('Shares - LTR - Granted'!B5322 = "8. Transferee of restricted securities", 'Shares - LTR - Granted'!B5322 = "9. Any person (substitution for securities etc.)"),
'Shares - LTR - Granted'!C5322,
IF(
'Shares - LTR - Granted'!B5322 = "",
#N/A,
'Shares - LTR - Granted'!B5322)
)</f>
        <v>#N/A</v>
      </c>
      <c r="C5322" t="e">
        <f>IF(
OR('Performance Securities'!B5322 = "8. Transferee of restricted securities", 'Performance Securities'!B5322 = "9. Any person (substitution for securities etc.)"),
'Performance Securities'!C5322,
IF(
'Performance Securities'!B5322 = "",
#N/A,
'Performance Securities'!B5322)
)</f>
        <v>#N/A</v>
      </c>
      <c r="D5322" t="e">
        <f>IF(
OR('Options or Warrants'!B5322 = "8. Transferee of restricted securities", 'Options or Warrants'!B5322 = "9. Any person (substitution for securities etc.)"),
'Options or Warrants'!C5322,
IF(
'Options or Warrants'!B5322 = "",
#N/A,
'Options or Warrants'!B5322)
)</f>
        <v>#N/A</v>
      </c>
      <c r="E5322" t="e">
        <f>IF(
OR('Options - Free Attaching'!B5322 = "8. Transferee of restricted securities", 'Options - Free Attaching'!B5322 = "9. Any person (substitution for securities etc.)"),
'Options - Free Attaching'!C5322,
IF(
'Options - Free Attaching'!B5322 = "",
#N/A,
'Options - Free Attaching'!B5322)
)</f>
        <v>#N/A</v>
      </c>
      <c r="F5322" t="e">
        <f>IF(
OR('Con. Notes - Conversion'!B5322 = "8. Transferee of restricted securities", 'Con. Notes - Conversion'!B5322 = "9. Any person (substitution for securities etc.)"),
'Con. Notes - Conversion'!C5322,
IF(
'Con. Notes - Conversion'!B5322 = "",
#N/A,
'Con. Notes - Conversion'!B5322)
)</f>
        <v>#N/A</v>
      </c>
      <c r="G5322" t="e">
        <f>IF(
OR('Con. Notes - No Conversion'!B5322 = "8. Transferee of restricted securities", 'Con. Notes - No Conversion'!B5322 = "9. Any person (substitution for securities etc.)"),
'Con. Notes - No Conversion'!C5322,
IF(
'Con. Notes - No Conversion'!B5322 = "",
#N/A,
'Con. Notes - No Conversion'!B5322)
)</f>
        <v>#N/A</v>
      </c>
    </row>
    <row r="5323" spans="1:7" x14ac:dyDescent="0.25">
      <c r="A5323" t="e">
        <f>IF(
OR(Shares!B5323 = "8. Transferee of restricted securities", Shares!B5323 = "9. Any person (substitution for securities etc.)"),
Shares!C5323,
IF(
Shares!B5323 = "",
#N/A,
Shares!B5323)
)</f>
        <v>#N/A</v>
      </c>
      <c r="B5323" t="e">
        <f>IF(
OR('Shares - LTR - Granted'!B5323 = "8. Transferee of restricted securities", 'Shares - LTR - Granted'!B5323 = "9. Any person (substitution for securities etc.)"),
'Shares - LTR - Granted'!C5323,
IF(
'Shares - LTR - Granted'!B5323 = "",
#N/A,
'Shares - LTR - Granted'!B5323)
)</f>
        <v>#N/A</v>
      </c>
      <c r="C5323" t="e">
        <f>IF(
OR('Performance Securities'!B5323 = "8. Transferee of restricted securities", 'Performance Securities'!B5323 = "9. Any person (substitution for securities etc.)"),
'Performance Securities'!C5323,
IF(
'Performance Securities'!B5323 = "",
#N/A,
'Performance Securities'!B5323)
)</f>
        <v>#N/A</v>
      </c>
      <c r="D5323" t="e">
        <f>IF(
OR('Options or Warrants'!B5323 = "8. Transferee of restricted securities", 'Options or Warrants'!B5323 = "9. Any person (substitution for securities etc.)"),
'Options or Warrants'!C5323,
IF(
'Options or Warrants'!B5323 = "",
#N/A,
'Options or Warrants'!B5323)
)</f>
        <v>#N/A</v>
      </c>
      <c r="E5323" t="e">
        <f>IF(
OR('Options - Free Attaching'!B5323 = "8. Transferee of restricted securities", 'Options - Free Attaching'!B5323 = "9. Any person (substitution for securities etc.)"),
'Options - Free Attaching'!C5323,
IF(
'Options - Free Attaching'!B5323 = "",
#N/A,
'Options - Free Attaching'!B5323)
)</f>
        <v>#N/A</v>
      </c>
      <c r="F5323" t="e">
        <f>IF(
OR('Con. Notes - Conversion'!B5323 = "8. Transferee of restricted securities", 'Con. Notes - Conversion'!B5323 = "9. Any person (substitution for securities etc.)"),
'Con. Notes - Conversion'!C5323,
IF(
'Con. Notes - Conversion'!B5323 = "",
#N/A,
'Con. Notes - Conversion'!B5323)
)</f>
        <v>#N/A</v>
      </c>
      <c r="G5323" t="e">
        <f>IF(
OR('Con. Notes - No Conversion'!B5323 = "8. Transferee of restricted securities", 'Con. Notes - No Conversion'!B5323 = "9. Any person (substitution for securities etc.)"),
'Con. Notes - No Conversion'!C5323,
IF(
'Con. Notes - No Conversion'!B5323 = "",
#N/A,
'Con. Notes - No Conversion'!B5323)
)</f>
        <v>#N/A</v>
      </c>
    </row>
    <row r="5324" spans="1:7" x14ac:dyDescent="0.25">
      <c r="A5324" t="e">
        <f>IF(
OR(Shares!B5324 = "8. Transferee of restricted securities", Shares!B5324 = "9. Any person (substitution for securities etc.)"),
Shares!C5324,
IF(
Shares!B5324 = "",
#N/A,
Shares!B5324)
)</f>
        <v>#N/A</v>
      </c>
      <c r="B5324" t="e">
        <f>IF(
OR('Shares - LTR - Granted'!B5324 = "8. Transferee of restricted securities", 'Shares - LTR - Granted'!B5324 = "9. Any person (substitution for securities etc.)"),
'Shares - LTR - Granted'!C5324,
IF(
'Shares - LTR - Granted'!B5324 = "",
#N/A,
'Shares - LTR - Granted'!B5324)
)</f>
        <v>#N/A</v>
      </c>
      <c r="C5324" t="e">
        <f>IF(
OR('Performance Securities'!B5324 = "8. Transferee of restricted securities", 'Performance Securities'!B5324 = "9. Any person (substitution for securities etc.)"),
'Performance Securities'!C5324,
IF(
'Performance Securities'!B5324 = "",
#N/A,
'Performance Securities'!B5324)
)</f>
        <v>#N/A</v>
      </c>
      <c r="D5324" t="e">
        <f>IF(
OR('Options or Warrants'!B5324 = "8. Transferee of restricted securities", 'Options or Warrants'!B5324 = "9. Any person (substitution for securities etc.)"),
'Options or Warrants'!C5324,
IF(
'Options or Warrants'!B5324 = "",
#N/A,
'Options or Warrants'!B5324)
)</f>
        <v>#N/A</v>
      </c>
      <c r="E5324" t="e">
        <f>IF(
OR('Options - Free Attaching'!B5324 = "8. Transferee of restricted securities", 'Options - Free Attaching'!B5324 = "9. Any person (substitution for securities etc.)"),
'Options - Free Attaching'!C5324,
IF(
'Options - Free Attaching'!B5324 = "",
#N/A,
'Options - Free Attaching'!B5324)
)</f>
        <v>#N/A</v>
      </c>
      <c r="F5324" t="e">
        <f>IF(
OR('Con. Notes - Conversion'!B5324 = "8. Transferee of restricted securities", 'Con. Notes - Conversion'!B5324 = "9. Any person (substitution for securities etc.)"),
'Con. Notes - Conversion'!C5324,
IF(
'Con. Notes - Conversion'!B5324 = "",
#N/A,
'Con. Notes - Conversion'!B5324)
)</f>
        <v>#N/A</v>
      </c>
      <c r="G5324" t="e">
        <f>IF(
OR('Con. Notes - No Conversion'!B5324 = "8. Transferee of restricted securities", 'Con. Notes - No Conversion'!B5324 = "9. Any person (substitution for securities etc.)"),
'Con. Notes - No Conversion'!C5324,
IF(
'Con. Notes - No Conversion'!B5324 = "",
#N/A,
'Con. Notes - No Conversion'!B5324)
)</f>
        <v>#N/A</v>
      </c>
    </row>
    <row r="5325" spans="1:7" x14ac:dyDescent="0.25">
      <c r="A5325" t="e">
        <f>IF(
OR(Shares!B5325 = "8. Transferee of restricted securities", Shares!B5325 = "9. Any person (substitution for securities etc.)"),
Shares!C5325,
IF(
Shares!B5325 = "",
#N/A,
Shares!B5325)
)</f>
        <v>#N/A</v>
      </c>
      <c r="B5325" t="e">
        <f>IF(
OR('Shares - LTR - Granted'!B5325 = "8. Transferee of restricted securities", 'Shares - LTR - Granted'!B5325 = "9. Any person (substitution for securities etc.)"),
'Shares - LTR - Granted'!C5325,
IF(
'Shares - LTR - Granted'!B5325 = "",
#N/A,
'Shares - LTR - Granted'!B5325)
)</f>
        <v>#N/A</v>
      </c>
      <c r="C5325" t="e">
        <f>IF(
OR('Performance Securities'!B5325 = "8. Transferee of restricted securities", 'Performance Securities'!B5325 = "9. Any person (substitution for securities etc.)"),
'Performance Securities'!C5325,
IF(
'Performance Securities'!B5325 = "",
#N/A,
'Performance Securities'!B5325)
)</f>
        <v>#N/A</v>
      </c>
      <c r="D5325" t="e">
        <f>IF(
OR('Options or Warrants'!B5325 = "8. Transferee of restricted securities", 'Options or Warrants'!B5325 = "9. Any person (substitution for securities etc.)"),
'Options or Warrants'!C5325,
IF(
'Options or Warrants'!B5325 = "",
#N/A,
'Options or Warrants'!B5325)
)</f>
        <v>#N/A</v>
      </c>
      <c r="E5325" t="e">
        <f>IF(
OR('Options - Free Attaching'!B5325 = "8. Transferee of restricted securities", 'Options - Free Attaching'!B5325 = "9. Any person (substitution for securities etc.)"),
'Options - Free Attaching'!C5325,
IF(
'Options - Free Attaching'!B5325 = "",
#N/A,
'Options - Free Attaching'!B5325)
)</f>
        <v>#N/A</v>
      </c>
      <c r="F5325" t="e">
        <f>IF(
OR('Con. Notes - Conversion'!B5325 = "8. Transferee of restricted securities", 'Con. Notes - Conversion'!B5325 = "9. Any person (substitution for securities etc.)"),
'Con. Notes - Conversion'!C5325,
IF(
'Con. Notes - Conversion'!B5325 = "",
#N/A,
'Con. Notes - Conversion'!B5325)
)</f>
        <v>#N/A</v>
      </c>
      <c r="G5325" t="e">
        <f>IF(
OR('Con. Notes - No Conversion'!B5325 = "8. Transferee of restricted securities", 'Con. Notes - No Conversion'!B5325 = "9. Any person (substitution for securities etc.)"),
'Con. Notes - No Conversion'!C5325,
IF(
'Con. Notes - No Conversion'!B5325 = "",
#N/A,
'Con. Notes - No Conversion'!B5325)
)</f>
        <v>#N/A</v>
      </c>
    </row>
    <row r="5326" spans="1:7" x14ac:dyDescent="0.25">
      <c r="A5326" t="e">
        <f>IF(
OR(Shares!B5326 = "8. Transferee of restricted securities", Shares!B5326 = "9. Any person (substitution for securities etc.)"),
Shares!C5326,
IF(
Shares!B5326 = "",
#N/A,
Shares!B5326)
)</f>
        <v>#N/A</v>
      </c>
      <c r="B5326" t="e">
        <f>IF(
OR('Shares - LTR - Granted'!B5326 = "8. Transferee of restricted securities", 'Shares - LTR - Granted'!B5326 = "9. Any person (substitution for securities etc.)"),
'Shares - LTR - Granted'!C5326,
IF(
'Shares - LTR - Granted'!B5326 = "",
#N/A,
'Shares - LTR - Granted'!B5326)
)</f>
        <v>#N/A</v>
      </c>
      <c r="C5326" t="e">
        <f>IF(
OR('Performance Securities'!B5326 = "8. Transferee of restricted securities", 'Performance Securities'!B5326 = "9. Any person (substitution for securities etc.)"),
'Performance Securities'!C5326,
IF(
'Performance Securities'!B5326 = "",
#N/A,
'Performance Securities'!B5326)
)</f>
        <v>#N/A</v>
      </c>
      <c r="D5326" t="e">
        <f>IF(
OR('Options or Warrants'!B5326 = "8. Transferee of restricted securities", 'Options or Warrants'!B5326 = "9. Any person (substitution for securities etc.)"),
'Options or Warrants'!C5326,
IF(
'Options or Warrants'!B5326 = "",
#N/A,
'Options or Warrants'!B5326)
)</f>
        <v>#N/A</v>
      </c>
      <c r="E5326" t="e">
        <f>IF(
OR('Options - Free Attaching'!B5326 = "8. Transferee of restricted securities", 'Options - Free Attaching'!B5326 = "9. Any person (substitution for securities etc.)"),
'Options - Free Attaching'!C5326,
IF(
'Options - Free Attaching'!B5326 = "",
#N/A,
'Options - Free Attaching'!B5326)
)</f>
        <v>#N/A</v>
      </c>
      <c r="F5326" t="e">
        <f>IF(
OR('Con. Notes - Conversion'!B5326 = "8. Transferee of restricted securities", 'Con. Notes - Conversion'!B5326 = "9. Any person (substitution for securities etc.)"),
'Con. Notes - Conversion'!C5326,
IF(
'Con. Notes - Conversion'!B5326 = "",
#N/A,
'Con. Notes - Conversion'!B5326)
)</f>
        <v>#N/A</v>
      </c>
      <c r="G5326" t="e">
        <f>IF(
OR('Con. Notes - No Conversion'!B5326 = "8. Transferee of restricted securities", 'Con. Notes - No Conversion'!B5326 = "9. Any person (substitution for securities etc.)"),
'Con. Notes - No Conversion'!C5326,
IF(
'Con. Notes - No Conversion'!B5326 = "",
#N/A,
'Con. Notes - No Conversion'!B5326)
)</f>
        <v>#N/A</v>
      </c>
    </row>
    <row r="5327" spans="1:7" x14ac:dyDescent="0.25">
      <c r="A5327" t="e">
        <f>IF(
OR(Shares!B5327 = "8. Transferee of restricted securities", Shares!B5327 = "9. Any person (substitution for securities etc.)"),
Shares!C5327,
IF(
Shares!B5327 = "",
#N/A,
Shares!B5327)
)</f>
        <v>#N/A</v>
      </c>
      <c r="B5327" t="e">
        <f>IF(
OR('Shares - LTR - Granted'!B5327 = "8. Transferee of restricted securities", 'Shares - LTR - Granted'!B5327 = "9. Any person (substitution for securities etc.)"),
'Shares - LTR - Granted'!C5327,
IF(
'Shares - LTR - Granted'!B5327 = "",
#N/A,
'Shares - LTR - Granted'!B5327)
)</f>
        <v>#N/A</v>
      </c>
      <c r="C5327" t="e">
        <f>IF(
OR('Performance Securities'!B5327 = "8. Transferee of restricted securities", 'Performance Securities'!B5327 = "9. Any person (substitution for securities etc.)"),
'Performance Securities'!C5327,
IF(
'Performance Securities'!B5327 = "",
#N/A,
'Performance Securities'!B5327)
)</f>
        <v>#N/A</v>
      </c>
      <c r="D5327" t="e">
        <f>IF(
OR('Options or Warrants'!B5327 = "8. Transferee of restricted securities", 'Options or Warrants'!B5327 = "9. Any person (substitution for securities etc.)"),
'Options or Warrants'!C5327,
IF(
'Options or Warrants'!B5327 = "",
#N/A,
'Options or Warrants'!B5327)
)</f>
        <v>#N/A</v>
      </c>
      <c r="E5327" t="e">
        <f>IF(
OR('Options - Free Attaching'!B5327 = "8. Transferee of restricted securities", 'Options - Free Attaching'!B5327 = "9. Any person (substitution for securities etc.)"),
'Options - Free Attaching'!C5327,
IF(
'Options - Free Attaching'!B5327 = "",
#N/A,
'Options - Free Attaching'!B5327)
)</f>
        <v>#N/A</v>
      </c>
      <c r="F5327" t="e">
        <f>IF(
OR('Con. Notes - Conversion'!B5327 = "8. Transferee of restricted securities", 'Con. Notes - Conversion'!B5327 = "9. Any person (substitution for securities etc.)"),
'Con. Notes - Conversion'!C5327,
IF(
'Con. Notes - Conversion'!B5327 = "",
#N/A,
'Con. Notes - Conversion'!B5327)
)</f>
        <v>#N/A</v>
      </c>
      <c r="G5327" t="e">
        <f>IF(
OR('Con. Notes - No Conversion'!B5327 = "8. Transferee of restricted securities", 'Con. Notes - No Conversion'!B5327 = "9. Any person (substitution for securities etc.)"),
'Con. Notes - No Conversion'!C5327,
IF(
'Con. Notes - No Conversion'!B5327 = "",
#N/A,
'Con. Notes - No Conversion'!B5327)
)</f>
        <v>#N/A</v>
      </c>
    </row>
    <row r="5328" spans="1:7" x14ac:dyDescent="0.25">
      <c r="A5328" t="e">
        <f>IF(
OR(Shares!B5328 = "8. Transferee of restricted securities", Shares!B5328 = "9. Any person (substitution for securities etc.)"),
Shares!C5328,
IF(
Shares!B5328 = "",
#N/A,
Shares!B5328)
)</f>
        <v>#N/A</v>
      </c>
      <c r="B5328" t="e">
        <f>IF(
OR('Shares - LTR - Granted'!B5328 = "8. Transferee of restricted securities", 'Shares - LTR - Granted'!B5328 = "9. Any person (substitution for securities etc.)"),
'Shares - LTR - Granted'!C5328,
IF(
'Shares - LTR - Granted'!B5328 = "",
#N/A,
'Shares - LTR - Granted'!B5328)
)</f>
        <v>#N/A</v>
      </c>
      <c r="C5328" t="e">
        <f>IF(
OR('Performance Securities'!B5328 = "8. Transferee of restricted securities", 'Performance Securities'!B5328 = "9. Any person (substitution for securities etc.)"),
'Performance Securities'!C5328,
IF(
'Performance Securities'!B5328 = "",
#N/A,
'Performance Securities'!B5328)
)</f>
        <v>#N/A</v>
      </c>
      <c r="D5328" t="e">
        <f>IF(
OR('Options or Warrants'!B5328 = "8. Transferee of restricted securities", 'Options or Warrants'!B5328 = "9. Any person (substitution for securities etc.)"),
'Options or Warrants'!C5328,
IF(
'Options or Warrants'!B5328 = "",
#N/A,
'Options or Warrants'!B5328)
)</f>
        <v>#N/A</v>
      </c>
      <c r="E5328" t="e">
        <f>IF(
OR('Options - Free Attaching'!B5328 = "8. Transferee of restricted securities", 'Options - Free Attaching'!B5328 = "9. Any person (substitution for securities etc.)"),
'Options - Free Attaching'!C5328,
IF(
'Options - Free Attaching'!B5328 = "",
#N/A,
'Options - Free Attaching'!B5328)
)</f>
        <v>#N/A</v>
      </c>
      <c r="F5328" t="e">
        <f>IF(
OR('Con. Notes - Conversion'!B5328 = "8. Transferee of restricted securities", 'Con. Notes - Conversion'!B5328 = "9. Any person (substitution for securities etc.)"),
'Con. Notes - Conversion'!C5328,
IF(
'Con. Notes - Conversion'!B5328 = "",
#N/A,
'Con. Notes - Conversion'!B5328)
)</f>
        <v>#N/A</v>
      </c>
      <c r="G5328" t="e">
        <f>IF(
OR('Con. Notes - No Conversion'!B5328 = "8. Transferee of restricted securities", 'Con. Notes - No Conversion'!B5328 = "9. Any person (substitution for securities etc.)"),
'Con. Notes - No Conversion'!C5328,
IF(
'Con. Notes - No Conversion'!B5328 = "",
#N/A,
'Con. Notes - No Conversion'!B5328)
)</f>
        <v>#N/A</v>
      </c>
    </row>
    <row r="5329" spans="1:7" x14ac:dyDescent="0.25">
      <c r="A5329" t="e">
        <f>IF(
OR(Shares!B5329 = "8. Transferee of restricted securities", Shares!B5329 = "9. Any person (substitution for securities etc.)"),
Shares!C5329,
IF(
Shares!B5329 = "",
#N/A,
Shares!B5329)
)</f>
        <v>#N/A</v>
      </c>
      <c r="B5329" t="e">
        <f>IF(
OR('Shares - LTR - Granted'!B5329 = "8. Transferee of restricted securities", 'Shares - LTR - Granted'!B5329 = "9. Any person (substitution for securities etc.)"),
'Shares - LTR - Granted'!C5329,
IF(
'Shares - LTR - Granted'!B5329 = "",
#N/A,
'Shares - LTR - Granted'!B5329)
)</f>
        <v>#N/A</v>
      </c>
      <c r="C5329" t="e">
        <f>IF(
OR('Performance Securities'!B5329 = "8. Transferee of restricted securities", 'Performance Securities'!B5329 = "9. Any person (substitution for securities etc.)"),
'Performance Securities'!C5329,
IF(
'Performance Securities'!B5329 = "",
#N/A,
'Performance Securities'!B5329)
)</f>
        <v>#N/A</v>
      </c>
      <c r="D5329" t="e">
        <f>IF(
OR('Options or Warrants'!B5329 = "8. Transferee of restricted securities", 'Options or Warrants'!B5329 = "9. Any person (substitution for securities etc.)"),
'Options or Warrants'!C5329,
IF(
'Options or Warrants'!B5329 = "",
#N/A,
'Options or Warrants'!B5329)
)</f>
        <v>#N/A</v>
      </c>
      <c r="E5329" t="e">
        <f>IF(
OR('Options - Free Attaching'!B5329 = "8. Transferee of restricted securities", 'Options - Free Attaching'!B5329 = "9. Any person (substitution for securities etc.)"),
'Options - Free Attaching'!C5329,
IF(
'Options - Free Attaching'!B5329 = "",
#N/A,
'Options - Free Attaching'!B5329)
)</f>
        <v>#N/A</v>
      </c>
      <c r="F5329" t="e">
        <f>IF(
OR('Con. Notes - Conversion'!B5329 = "8. Transferee of restricted securities", 'Con. Notes - Conversion'!B5329 = "9. Any person (substitution for securities etc.)"),
'Con. Notes - Conversion'!C5329,
IF(
'Con. Notes - Conversion'!B5329 = "",
#N/A,
'Con. Notes - Conversion'!B5329)
)</f>
        <v>#N/A</v>
      </c>
      <c r="G5329" t="e">
        <f>IF(
OR('Con. Notes - No Conversion'!B5329 = "8. Transferee of restricted securities", 'Con. Notes - No Conversion'!B5329 = "9. Any person (substitution for securities etc.)"),
'Con. Notes - No Conversion'!C5329,
IF(
'Con. Notes - No Conversion'!B5329 = "",
#N/A,
'Con. Notes - No Conversion'!B5329)
)</f>
        <v>#N/A</v>
      </c>
    </row>
    <row r="5330" spans="1:7" x14ac:dyDescent="0.25">
      <c r="A5330" t="e">
        <f>IF(
OR(Shares!B5330 = "8. Transferee of restricted securities", Shares!B5330 = "9. Any person (substitution for securities etc.)"),
Shares!C5330,
IF(
Shares!B5330 = "",
#N/A,
Shares!B5330)
)</f>
        <v>#N/A</v>
      </c>
      <c r="B5330" t="e">
        <f>IF(
OR('Shares - LTR - Granted'!B5330 = "8. Transferee of restricted securities", 'Shares - LTR - Granted'!B5330 = "9. Any person (substitution for securities etc.)"),
'Shares - LTR - Granted'!C5330,
IF(
'Shares - LTR - Granted'!B5330 = "",
#N/A,
'Shares - LTR - Granted'!B5330)
)</f>
        <v>#N/A</v>
      </c>
      <c r="C5330" t="e">
        <f>IF(
OR('Performance Securities'!B5330 = "8. Transferee of restricted securities", 'Performance Securities'!B5330 = "9. Any person (substitution for securities etc.)"),
'Performance Securities'!C5330,
IF(
'Performance Securities'!B5330 = "",
#N/A,
'Performance Securities'!B5330)
)</f>
        <v>#N/A</v>
      </c>
      <c r="D5330" t="e">
        <f>IF(
OR('Options or Warrants'!B5330 = "8. Transferee of restricted securities", 'Options or Warrants'!B5330 = "9. Any person (substitution for securities etc.)"),
'Options or Warrants'!C5330,
IF(
'Options or Warrants'!B5330 = "",
#N/A,
'Options or Warrants'!B5330)
)</f>
        <v>#N/A</v>
      </c>
      <c r="E5330" t="e">
        <f>IF(
OR('Options - Free Attaching'!B5330 = "8. Transferee of restricted securities", 'Options - Free Attaching'!B5330 = "9. Any person (substitution for securities etc.)"),
'Options - Free Attaching'!C5330,
IF(
'Options - Free Attaching'!B5330 = "",
#N/A,
'Options - Free Attaching'!B5330)
)</f>
        <v>#N/A</v>
      </c>
      <c r="F5330" t="e">
        <f>IF(
OR('Con. Notes - Conversion'!B5330 = "8. Transferee of restricted securities", 'Con. Notes - Conversion'!B5330 = "9. Any person (substitution for securities etc.)"),
'Con. Notes - Conversion'!C5330,
IF(
'Con. Notes - Conversion'!B5330 = "",
#N/A,
'Con. Notes - Conversion'!B5330)
)</f>
        <v>#N/A</v>
      </c>
      <c r="G5330" t="e">
        <f>IF(
OR('Con. Notes - No Conversion'!B5330 = "8. Transferee of restricted securities", 'Con. Notes - No Conversion'!B5330 = "9. Any person (substitution for securities etc.)"),
'Con. Notes - No Conversion'!C5330,
IF(
'Con. Notes - No Conversion'!B5330 = "",
#N/A,
'Con. Notes - No Conversion'!B5330)
)</f>
        <v>#N/A</v>
      </c>
    </row>
    <row r="5331" spans="1:7" x14ac:dyDescent="0.25">
      <c r="A5331" t="e">
        <f>IF(
OR(Shares!B5331 = "8. Transferee of restricted securities", Shares!B5331 = "9. Any person (substitution for securities etc.)"),
Shares!C5331,
IF(
Shares!B5331 = "",
#N/A,
Shares!B5331)
)</f>
        <v>#N/A</v>
      </c>
      <c r="B5331" t="e">
        <f>IF(
OR('Shares - LTR - Granted'!B5331 = "8. Transferee of restricted securities", 'Shares - LTR - Granted'!B5331 = "9. Any person (substitution for securities etc.)"),
'Shares - LTR - Granted'!C5331,
IF(
'Shares - LTR - Granted'!B5331 = "",
#N/A,
'Shares - LTR - Granted'!B5331)
)</f>
        <v>#N/A</v>
      </c>
      <c r="C5331" t="e">
        <f>IF(
OR('Performance Securities'!B5331 = "8. Transferee of restricted securities", 'Performance Securities'!B5331 = "9. Any person (substitution for securities etc.)"),
'Performance Securities'!C5331,
IF(
'Performance Securities'!B5331 = "",
#N/A,
'Performance Securities'!B5331)
)</f>
        <v>#N/A</v>
      </c>
      <c r="D5331" t="e">
        <f>IF(
OR('Options or Warrants'!B5331 = "8. Transferee of restricted securities", 'Options or Warrants'!B5331 = "9. Any person (substitution for securities etc.)"),
'Options or Warrants'!C5331,
IF(
'Options or Warrants'!B5331 = "",
#N/A,
'Options or Warrants'!B5331)
)</f>
        <v>#N/A</v>
      </c>
      <c r="E5331" t="e">
        <f>IF(
OR('Options - Free Attaching'!B5331 = "8. Transferee of restricted securities", 'Options - Free Attaching'!B5331 = "9. Any person (substitution for securities etc.)"),
'Options - Free Attaching'!C5331,
IF(
'Options - Free Attaching'!B5331 = "",
#N/A,
'Options - Free Attaching'!B5331)
)</f>
        <v>#N/A</v>
      </c>
      <c r="F5331" t="e">
        <f>IF(
OR('Con. Notes - Conversion'!B5331 = "8. Transferee of restricted securities", 'Con. Notes - Conversion'!B5331 = "9. Any person (substitution for securities etc.)"),
'Con. Notes - Conversion'!C5331,
IF(
'Con. Notes - Conversion'!B5331 = "",
#N/A,
'Con. Notes - Conversion'!B5331)
)</f>
        <v>#N/A</v>
      </c>
      <c r="G5331" t="e">
        <f>IF(
OR('Con. Notes - No Conversion'!B5331 = "8. Transferee of restricted securities", 'Con. Notes - No Conversion'!B5331 = "9. Any person (substitution for securities etc.)"),
'Con. Notes - No Conversion'!C5331,
IF(
'Con. Notes - No Conversion'!B5331 = "",
#N/A,
'Con. Notes - No Conversion'!B5331)
)</f>
        <v>#N/A</v>
      </c>
    </row>
    <row r="5332" spans="1:7" x14ac:dyDescent="0.25">
      <c r="A5332" t="e">
        <f>IF(
OR(Shares!B5332 = "8. Transferee of restricted securities", Shares!B5332 = "9. Any person (substitution for securities etc.)"),
Shares!C5332,
IF(
Shares!B5332 = "",
#N/A,
Shares!B5332)
)</f>
        <v>#N/A</v>
      </c>
      <c r="B5332" t="e">
        <f>IF(
OR('Shares - LTR - Granted'!B5332 = "8. Transferee of restricted securities", 'Shares - LTR - Granted'!B5332 = "9. Any person (substitution for securities etc.)"),
'Shares - LTR - Granted'!C5332,
IF(
'Shares - LTR - Granted'!B5332 = "",
#N/A,
'Shares - LTR - Granted'!B5332)
)</f>
        <v>#N/A</v>
      </c>
      <c r="C5332" t="e">
        <f>IF(
OR('Performance Securities'!B5332 = "8. Transferee of restricted securities", 'Performance Securities'!B5332 = "9. Any person (substitution for securities etc.)"),
'Performance Securities'!C5332,
IF(
'Performance Securities'!B5332 = "",
#N/A,
'Performance Securities'!B5332)
)</f>
        <v>#N/A</v>
      </c>
      <c r="D5332" t="e">
        <f>IF(
OR('Options or Warrants'!B5332 = "8. Transferee of restricted securities", 'Options or Warrants'!B5332 = "9. Any person (substitution for securities etc.)"),
'Options or Warrants'!C5332,
IF(
'Options or Warrants'!B5332 = "",
#N/A,
'Options or Warrants'!B5332)
)</f>
        <v>#N/A</v>
      </c>
      <c r="E5332" t="e">
        <f>IF(
OR('Options - Free Attaching'!B5332 = "8. Transferee of restricted securities", 'Options - Free Attaching'!B5332 = "9. Any person (substitution for securities etc.)"),
'Options - Free Attaching'!C5332,
IF(
'Options - Free Attaching'!B5332 = "",
#N/A,
'Options - Free Attaching'!B5332)
)</f>
        <v>#N/A</v>
      </c>
      <c r="F5332" t="e">
        <f>IF(
OR('Con. Notes - Conversion'!B5332 = "8. Transferee of restricted securities", 'Con. Notes - Conversion'!B5332 = "9. Any person (substitution for securities etc.)"),
'Con. Notes - Conversion'!C5332,
IF(
'Con. Notes - Conversion'!B5332 = "",
#N/A,
'Con. Notes - Conversion'!B5332)
)</f>
        <v>#N/A</v>
      </c>
      <c r="G5332" t="e">
        <f>IF(
OR('Con. Notes - No Conversion'!B5332 = "8. Transferee of restricted securities", 'Con. Notes - No Conversion'!B5332 = "9. Any person (substitution for securities etc.)"),
'Con. Notes - No Conversion'!C5332,
IF(
'Con. Notes - No Conversion'!B5332 = "",
#N/A,
'Con. Notes - No Conversion'!B5332)
)</f>
        <v>#N/A</v>
      </c>
    </row>
    <row r="5333" spans="1:7" x14ac:dyDescent="0.25">
      <c r="A5333" t="e">
        <f>IF(
OR(Shares!B5333 = "8. Transferee of restricted securities", Shares!B5333 = "9. Any person (substitution for securities etc.)"),
Shares!C5333,
IF(
Shares!B5333 = "",
#N/A,
Shares!B5333)
)</f>
        <v>#N/A</v>
      </c>
      <c r="B5333" t="e">
        <f>IF(
OR('Shares - LTR - Granted'!B5333 = "8. Transferee of restricted securities", 'Shares - LTR - Granted'!B5333 = "9. Any person (substitution for securities etc.)"),
'Shares - LTR - Granted'!C5333,
IF(
'Shares - LTR - Granted'!B5333 = "",
#N/A,
'Shares - LTR - Granted'!B5333)
)</f>
        <v>#N/A</v>
      </c>
      <c r="C5333" t="e">
        <f>IF(
OR('Performance Securities'!B5333 = "8. Transferee of restricted securities", 'Performance Securities'!B5333 = "9. Any person (substitution for securities etc.)"),
'Performance Securities'!C5333,
IF(
'Performance Securities'!B5333 = "",
#N/A,
'Performance Securities'!B5333)
)</f>
        <v>#N/A</v>
      </c>
      <c r="D5333" t="e">
        <f>IF(
OR('Options or Warrants'!B5333 = "8. Transferee of restricted securities", 'Options or Warrants'!B5333 = "9. Any person (substitution for securities etc.)"),
'Options or Warrants'!C5333,
IF(
'Options or Warrants'!B5333 = "",
#N/A,
'Options or Warrants'!B5333)
)</f>
        <v>#N/A</v>
      </c>
      <c r="E5333" t="e">
        <f>IF(
OR('Options - Free Attaching'!B5333 = "8. Transferee of restricted securities", 'Options - Free Attaching'!B5333 = "9. Any person (substitution for securities etc.)"),
'Options - Free Attaching'!C5333,
IF(
'Options - Free Attaching'!B5333 = "",
#N/A,
'Options - Free Attaching'!B5333)
)</f>
        <v>#N/A</v>
      </c>
      <c r="F5333" t="e">
        <f>IF(
OR('Con. Notes - Conversion'!B5333 = "8. Transferee of restricted securities", 'Con. Notes - Conversion'!B5333 = "9. Any person (substitution for securities etc.)"),
'Con. Notes - Conversion'!C5333,
IF(
'Con. Notes - Conversion'!B5333 = "",
#N/A,
'Con. Notes - Conversion'!B5333)
)</f>
        <v>#N/A</v>
      </c>
      <c r="G5333" t="e">
        <f>IF(
OR('Con. Notes - No Conversion'!B5333 = "8. Transferee of restricted securities", 'Con. Notes - No Conversion'!B5333 = "9. Any person (substitution for securities etc.)"),
'Con. Notes - No Conversion'!C5333,
IF(
'Con. Notes - No Conversion'!B5333 = "",
#N/A,
'Con. Notes - No Conversion'!B5333)
)</f>
        <v>#N/A</v>
      </c>
    </row>
    <row r="5334" spans="1:7" x14ac:dyDescent="0.25">
      <c r="A5334" t="e">
        <f>IF(
OR(Shares!B5334 = "8. Transferee of restricted securities", Shares!B5334 = "9. Any person (substitution for securities etc.)"),
Shares!C5334,
IF(
Shares!B5334 = "",
#N/A,
Shares!B5334)
)</f>
        <v>#N/A</v>
      </c>
      <c r="B5334" t="e">
        <f>IF(
OR('Shares - LTR - Granted'!B5334 = "8. Transferee of restricted securities", 'Shares - LTR - Granted'!B5334 = "9. Any person (substitution for securities etc.)"),
'Shares - LTR - Granted'!C5334,
IF(
'Shares - LTR - Granted'!B5334 = "",
#N/A,
'Shares - LTR - Granted'!B5334)
)</f>
        <v>#N/A</v>
      </c>
      <c r="C5334" t="e">
        <f>IF(
OR('Performance Securities'!B5334 = "8. Transferee of restricted securities", 'Performance Securities'!B5334 = "9. Any person (substitution for securities etc.)"),
'Performance Securities'!C5334,
IF(
'Performance Securities'!B5334 = "",
#N/A,
'Performance Securities'!B5334)
)</f>
        <v>#N/A</v>
      </c>
      <c r="D5334" t="e">
        <f>IF(
OR('Options or Warrants'!B5334 = "8. Transferee of restricted securities", 'Options or Warrants'!B5334 = "9. Any person (substitution for securities etc.)"),
'Options or Warrants'!C5334,
IF(
'Options or Warrants'!B5334 = "",
#N/A,
'Options or Warrants'!B5334)
)</f>
        <v>#N/A</v>
      </c>
      <c r="E5334" t="e">
        <f>IF(
OR('Options - Free Attaching'!B5334 = "8. Transferee of restricted securities", 'Options - Free Attaching'!B5334 = "9. Any person (substitution for securities etc.)"),
'Options - Free Attaching'!C5334,
IF(
'Options - Free Attaching'!B5334 = "",
#N/A,
'Options - Free Attaching'!B5334)
)</f>
        <v>#N/A</v>
      </c>
      <c r="F5334" t="e">
        <f>IF(
OR('Con. Notes - Conversion'!B5334 = "8. Transferee of restricted securities", 'Con. Notes - Conversion'!B5334 = "9. Any person (substitution for securities etc.)"),
'Con. Notes - Conversion'!C5334,
IF(
'Con. Notes - Conversion'!B5334 = "",
#N/A,
'Con. Notes - Conversion'!B5334)
)</f>
        <v>#N/A</v>
      </c>
      <c r="G5334" t="e">
        <f>IF(
OR('Con. Notes - No Conversion'!B5334 = "8. Transferee of restricted securities", 'Con. Notes - No Conversion'!B5334 = "9. Any person (substitution for securities etc.)"),
'Con. Notes - No Conversion'!C5334,
IF(
'Con. Notes - No Conversion'!B5334 = "",
#N/A,
'Con. Notes - No Conversion'!B5334)
)</f>
        <v>#N/A</v>
      </c>
    </row>
    <row r="5335" spans="1:7" x14ac:dyDescent="0.25">
      <c r="A5335" t="e">
        <f>IF(
OR(Shares!B5335 = "8. Transferee of restricted securities", Shares!B5335 = "9. Any person (substitution for securities etc.)"),
Shares!C5335,
IF(
Shares!B5335 = "",
#N/A,
Shares!B5335)
)</f>
        <v>#N/A</v>
      </c>
      <c r="B5335" t="e">
        <f>IF(
OR('Shares - LTR - Granted'!B5335 = "8. Transferee of restricted securities", 'Shares - LTR - Granted'!B5335 = "9. Any person (substitution for securities etc.)"),
'Shares - LTR - Granted'!C5335,
IF(
'Shares - LTR - Granted'!B5335 = "",
#N/A,
'Shares - LTR - Granted'!B5335)
)</f>
        <v>#N/A</v>
      </c>
      <c r="C5335" t="e">
        <f>IF(
OR('Performance Securities'!B5335 = "8. Transferee of restricted securities", 'Performance Securities'!B5335 = "9. Any person (substitution for securities etc.)"),
'Performance Securities'!C5335,
IF(
'Performance Securities'!B5335 = "",
#N/A,
'Performance Securities'!B5335)
)</f>
        <v>#N/A</v>
      </c>
      <c r="D5335" t="e">
        <f>IF(
OR('Options or Warrants'!B5335 = "8. Transferee of restricted securities", 'Options or Warrants'!B5335 = "9. Any person (substitution for securities etc.)"),
'Options or Warrants'!C5335,
IF(
'Options or Warrants'!B5335 = "",
#N/A,
'Options or Warrants'!B5335)
)</f>
        <v>#N/A</v>
      </c>
      <c r="E5335" t="e">
        <f>IF(
OR('Options - Free Attaching'!B5335 = "8. Transferee of restricted securities", 'Options - Free Attaching'!B5335 = "9. Any person (substitution for securities etc.)"),
'Options - Free Attaching'!C5335,
IF(
'Options - Free Attaching'!B5335 = "",
#N/A,
'Options - Free Attaching'!B5335)
)</f>
        <v>#N/A</v>
      </c>
      <c r="F5335" t="e">
        <f>IF(
OR('Con. Notes - Conversion'!B5335 = "8. Transferee of restricted securities", 'Con. Notes - Conversion'!B5335 = "9. Any person (substitution for securities etc.)"),
'Con. Notes - Conversion'!C5335,
IF(
'Con. Notes - Conversion'!B5335 = "",
#N/A,
'Con. Notes - Conversion'!B5335)
)</f>
        <v>#N/A</v>
      </c>
      <c r="G5335" t="e">
        <f>IF(
OR('Con. Notes - No Conversion'!B5335 = "8. Transferee of restricted securities", 'Con. Notes - No Conversion'!B5335 = "9. Any person (substitution for securities etc.)"),
'Con. Notes - No Conversion'!C5335,
IF(
'Con. Notes - No Conversion'!B5335 = "",
#N/A,
'Con. Notes - No Conversion'!B5335)
)</f>
        <v>#N/A</v>
      </c>
    </row>
    <row r="5336" spans="1:7" x14ac:dyDescent="0.25">
      <c r="A5336" t="e">
        <f>IF(
OR(Shares!B5336 = "8. Transferee of restricted securities", Shares!B5336 = "9. Any person (substitution for securities etc.)"),
Shares!C5336,
IF(
Shares!B5336 = "",
#N/A,
Shares!B5336)
)</f>
        <v>#N/A</v>
      </c>
      <c r="B5336" t="e">
        <f>IF(
OR('Shares - LTR - Granted'!B5336 = "8. Transferee of restricted securities", 'Shares - LTR - Granted'!B5336 = "9. Any person (substitution for securities etc.)"),
'Shares - LTR - Granted'!C5336,
IF(
'Shares - LTR - Granted'!B5336 = "",
#N/A,
'Shares - LTR - Granted'!B5336)
)</f>
        <v>#N/A</v>
      </c>
      <c r="C5336" t="e">
        <f>IF(
OR('Performance Securities'!B5336 = "8. Transferee of restricted securities", 'Performance Securities'!B5336 = "9. Any person (substitution for securities etc.)"),
'Performance Securities'!C5336,
IF(
'Performance Securities'!B5336 = "",
#N/A,
'Performance Securities'!B5336)
)</f>
        <v>#N/A</v>
      </c>
      <c r="D5336" t="e">
        <f>IF(
OR('Options or Warrants'!B5336 = "8. Transferee of restricted securities", 'Options or Warrants'!B5336 = "9. Any person (substitution for securities etc.)"),
'Options or Warrants'!C5336,
IF(
'Options or Warrants'!B5336 = "",
#N/A,
'Options or Warrants'!B5336)
)</f>
        <v>#N/A</v>
      </c>
      <c r="E5336" t="e">
        <f>IF(
OR('Options - Free Attaching'!B5336 = "8. Transferee of restricted securities", 'Options - Free Attaching'!B5336 = "9. Any person (substitution for securities etc.)"),
'Options - Free Attaching'!C5336,
IF(
'Options - Free Attaching'!B5336 = "",
#N/A,
'Options - Free Attaching'!B5336)
)</f>
        <v>#N/A</v>
      </c>
      <c r="F5336" t="e">
        <f>IF(
OR('Con. Notes - Conversion'!B5336 = "8. Transferee of restricted securities", 'Con. Notes - Conversion'!B5336 = "9. Any person (substitution for securities etc.)"),
'Con. Notes - Conversion'!C5336,
IF(
'Con. Notes - Conversion'!B5336 = "",
#N/A,
'Con. Notes - Conversion'!B5336)
)</f>
        <v>#N/A</v>
      </c>
      <c r="G5336" t="e">
        <f>IF(
OR('Con. Notes - No Conversion'!B5336 = "8. Transferee of restricted securities", 'Con. Notes - No Conversion'!B5336 = "9. Any person (substitution for securities etc.)"),
'Con. Notes - No Conversion'!C5336,
IF(
'Con. Notes - No Conversion'!B5336 = "",
#N/A,
'Con. Notes - No Conversion'!B5336)
)</f>
        <v>#N/A</v>
      </c>
    </row>
    <row r="5337" spans="1:7" x14ac:dyDescent="0.25">
      <c r="A5337" t="e">
        <f>IF(
OR(Shares!B5337 = "8. Transferee of restricted securities", Shares!B5337 = "9. Any person (substitution for securities etc.)"),
Shares!C5337,
IF(
Shares!B5337 = "",
#N/A,
Shares!B5337)
)</f>
        <v>#N/A</v>
      </c>
      <c r="B5337" t="e">
        <f>IF(
OR('Shares - LTR - Granted'!B5337 = "8. Transferee of restricted securities", 'Shares - LTR - Granted'!B5337 = "9. Any person (substitution for securities etc.)"),
'Shares - LTR - Granted'!C5337,
IF(
'Shares - LTR - Granted'!B5337 = "",
#N/A,
'Shares - LTR - Granted'!B5337)
)</f>
        <v>#N/A</v>
      </c>
      <c r="C5337" t="e">
        <f>IF(
OR('Performance Securities'!B5337 = "8. Transferee of restricted securities", 'Performance Securities'!B5337 = "9. Any person (substitution for securities etc.)"),
'Performance Securities'!C5337,
IF(
'Performance Securities'!B5337 = "",
#N/A,
'Performance Securities'!B5337)
)</f>
        <v>#N/A</v>
      </c>
      <c r="D5337" t="e">
        <f>IF(
OR('Options or Warrants'!B5337 = "8. Transferee of restricted securities", 'Options or Warrants'!B5337 = "9. Any person (substitution for securities etc.)"),
'Options or Warrants'!C5337,
IF(
'Options or Warrants'!B5337 = "",
#N/A,
'Options or Warrants'!B5337)
)</f>
        <v>#N/A</v>
      </c>
      <c r="E5337" t="e">
        <f>IF(
OR('Options - Free Attaching'!B5337 = "8. Transferee of restricted securities", 'Options - Free Attaching'!B5337 = "9. Any person (substitution for securities etc.)"),
'Options - Free Attaching'!C5337,
IF(
'Options - Free Attaching'!B5337 = "",
#N/A,
'Options - Free Attaching'!B5337)
)</f>
        <v>#N/A</v>
      </c>
      <c r="F5337" t="e">
        <f>IF(
OR('Con. Notes - Conversion'!B5337 = "8. Transferee of restricted securities", 'Con. Notes - Conversion'!B5337 = "9. Any person (substitution for securities etc.)"),
'Con. Notes - Conversion'!C5337,
IF(
'Con. Notes - Conversion'!B5337 = "",
#N/A,
'Con. Notes - Conversion'!B5337)
)</f>
        <v>#N/A</v>
      </c>
      <c r="G5337" t="e">
        <f>IF(
OR('Con. Notes - No Conversion'!B5337 = "8. Transferee of restricted securities", 'Con. Notes - No Conversion'!B5337 = "9. Any person (substitution for securities etc.)"),
'Con. Notes - No Conversion'!C5337,
IF(
'Con. Notes - No Conversion'!B5337 = "",
#N/A,
'Con. Notes - No Conversion'!B5337)
)</f>
        <v>#N/A</v>
      </c>
    </row>
    <row r="5338" spans="1:7" x14ac:dyDescent="0.25">
      <c r="A5338" t="e">
        <f>IF(
OR(Shares!B5338 = "8. Transferee of restricted securities", Shares!B5338 = "9. Any person (substitution for securities etc.)"),
Shares!C5338,
IF(
Shares!B5338 = "",
#N/A,
Shares!B5338)
)</f>
        <v>#N/A</v>
      </c>
      <c r="B5338" t="e">
        <f>IF(
OR('Shares - LTR - Granted'!B5338 = "8. Transferee of restricted securities", 'Shares - LTR - Granted'!B5338 = "9. Any person (substitution for securities etc.)"),
'Shares - LTR - Granted'!C5338,
IF(
'Shares - LTR - Granted'!B5338 = "",
#N/A,
'Shares - LTR - Granted'!B5338)
)</f>
        <v>#N/A</v>
      </c>
      <c r="C5338" t="e">
        <f>IF(
OR('Performance Securities'!B5338 = "8. Transferee of restricted securities", 'Performance Securities'!B5338 = "9. Any person (substitution for securities etc.)"),
'Performance Securities'!C5338,
IF(
'Performance Securities'!B5338 = "",
#N/A,
'Performance Securities'!B5338)
)</f>
        <v>#N/A</v>
      </c>
      <c r="D5338" t="e">
        <f>IF(
OR('Options or Warrants'!B5338 = "8. Transferee of restricted securities", 'Options or Warrants'!B5338 = "9. Any person (substitution for securities etc.)"),
'Options or Warrants'!C5338,
IF(
'Options or Warrants'!B5338 = "",
#N/A,
'Options or Warrants'!B5338)
)</f>
        <v>#N/A</v>
      </c>
      <c r="E5338" t="e">
        <f>IF(
OR('Options - Free Attaching'!B5338 = "8. Transferee of restricted securities", 'Options - Free Attaching'!B5338 = "9. Any person (substitution for securities etc.)"),
'Options - Free Attaching'!C5338,
IF(
'Options - Free Attaching'!B5338 = "",
#N/A,
'Options - Free Attaching'!B5338)
)</f>
        <v>#N/A</v>
      </c>
      <c r="F5338" t="e">
        <f>IF(
OR('Con. Notes - Conversion'!B5338 = "8. Transferee of restricted securities", 'Con. Notes - Conversion'!B5338 = "9. Any person (substitution for securities etc.)"),
'Con. Notes - Conversion'!C5338,
IF(
'Con. Notes - Conversion'!B5338 = "",
#N/A,
'Con. Notes - Conversion'!B5338)
)</f>
        <v>#N/A</v>
      </c>
      <c r="G5338" t="e">
        <f>IF(
OR('Con. Notes - No Conversion'!B5338 = "8. Transferee of restricted securities", 'Con. Notes - No Conversion'!B5338 = "9. Any person (substitution for securities etc.)"),
'Con. Notes - No Conversion'!C5338,
IF(
'Con. Notes - No Conversion'!B5338 = "",
#N/A,
'Con. Notes - No Conversion'!B5338)
)</f>
        <v>#N/A</v>
      </c>
    </row>
    <row r="5339" spans="1:7" x14ac:dyDescent="0.25">
      <c r="A5339" t="e">
        <f>IF(
OR(Shares!B5339 = "8. Transferee of restricted securities", Shares!B5339 = "9. Any person (substitution for securities etc.)"),
Shares!C5339,
IF(
Shares!B5339 = "",
#N/A,
Shares!B5339)
)</f>
        <v>#N/A</v>
      </c>
      <c r="B5339" t="e">
        <f>IF(
OR('Shares - LTR - Granted'!B5339 = "8. Transferee of restricted securities", 'Shares - LTR - Granted'!B5339 = "9. Any person (substitution for securities etc.)"),
'Shares - LTR - Granted'!C5339,
IF(
'Shares - LTR - Granted'!B5339 = "",
#N/A,
'Shares - LTR - Granted'!B5339)
)</f>
        <v>#N/A</v>
      </c>
      <c r="C5339" t="e">
        <f>IF(
OR('Performance Securities'!B5339 = "8. Transferee of restricted securities", 'Performance Securities'!B5339 = "9. Any person (substitution for securities etc.)"),
'Performance Securities'!C5339,
IF(
'Performance Securities'!B5339 = "",
#N/A,
'Performance Securities'!B5339)
)</f>
        <v>#N/A</v>
      </c>
      <c r="D5339" t="e">
        <f>IF(
OR('Options or Warrants'!B5339 = "8. Transferee of restricted securities", 'Options or Warrants'!B5339 = "9. Any person (substitution for securities etc.)"),
'Options or Warrants'!C5339,
IF(
'Options or Warrants'!B5339 = "",
#N/A,
'Options or Warrants'!B5339)
)</f>
        <v>#N/A</v>
      </c>
      <c r="E5339" t="e">
        <f>IF(
OR('Options - Free Attaching'!B5339 = "8. Transferee of restricted securities", 'Options - Free Attaching'!B5339 = "9. Any person (substitution for securities etc.)"),
'Options - Free Attaching'!C5339,
IF(
'Options - Free Attaching'!B5339 = "",
#N/A,
'Options - Free Attaching'!B5339)
)</f>
        <v>#N/A</v>
      </c>
      <c r="F5339" t="e">
        <f>IF(
OR('Con. Notes - Conversion'!B5339 = "8. Transferee of restricted securities", 'Con. Notes - Conversion'!B5339 = "9. Any person (substitution for securities etc.)"),
'Con. Notes - Conversion'!C5339,
IF(
'Con. Notes - Conversion'!B5339 = "",
#N/A,
'Con. Notes - Conversion'!B5339)
)</f>
        <v>#N/A</v>
      </c>
      <c r="G5339" t="e">
        <f>IF(
OR('Con. Notes - No Conversion'!B5339 = "8. Transferee of restricted securities", 'Con. Notes - No Conversion'!B5339 = "9. Any person (substitution for securities etc.)"),
'Con. Notes - No Conversion'!C5339,
IF(
'Con. Notes - No Conversion'!B5339 = "",
#N/A,
'Con. Notes - No Conversion'!B5339)
)</f>
        <v>#N/A</v>
      </c>
    </row>
    <row r="5340" spans="1:7" x14ac:dyDescent="0.25">
      <c r="A5340" t="e">
        <f>IF(
OR(Shares!B5340 = "8. Transferee of restricted securities", Shares!B5340 = "9. Any person (substitution for securities etc.)"),
Shares!C5340,
IF(
Shares!B5340 = "",
#N/A,
Shares!B5340)
)</f>
        <v>#N/A</v>
      </c>
      <c r="B5340" t="e">
        <f>IF(
OR('Shares - LTR - Granted'!B5340 = "8. Transferee of restricted securities", 'Shares - LTR - Granted'!B5340 = "9. Any person (substitution for securities etc.)"),
'Shares - LTR - Granted'!C5340,
IF(
'Shares - LTR - Granted'!B5340 = "",
#N/A,
'Shares - LTR - Granted'!B5340)
)</f>
        <v>#N/A</v>
      </c>
      <c r="C5340" t="e">
        <f>IF(
OR('Performance Securities'!B5340 = "8. Transferee of restricted securities", 'Performance Securities'!B5340 = "9. Any person (substitution for securities etc.)"),
'Performance Securities'!C5340,
IF(
'Performance Securities'!B5340 = "",
#N/A,
'Performance Securities'!B5340)
)</f>
        <v>#N/A</v>
      </c>
      <c r="D5340" t="e">
        <f>IF(
OR('Options or Warrants'!B5340 = "8. Transferee of restricted securities", 'Options or Warrants'!B5340 = "9. Any person (substitution for securities etc.)"),
'Options or Warrants'!C5340,
IF(
'Options or Warrants'!B5340 = "",
#N/A,
'Options or Warrants'!B5340)
)</f>
        <v>#N/A</v>
      </c>
      <c r="E5340" t="e">
        <f>IF(
OR('Options - Free Attaching'!B5340 = "8. Transferee of restricted securities", 'Options - Free Attaching'!B5340 = "9. Any person (substitution for securities etc.)"),
'Options - Free Attaching'!C5340,
IF(
'Options - Free Attaching'!B5340 = "",
#N/A,
'Options - Free Attaching'!B5340)
)</f>
        <v>#N/A</v>
      </c>
      <c r="F5340" t="e">
        <f>IF(
OR('Con. Notes - Conversion'!B5340 = "8. Transferee of restricted securities", 'Con. Notes - Conversion'!B5340 = "9. Any person (substitution for securities etc.)"),
'Con. Notes - Conversion'!C5340,
IF(
'Con. Notes - Conversion'!B5340 = "",
#N/A,
'Con. Notes - Conversion'!B5340)
)</f>
        <v>#N/A</v>
      </c>
      <c r="G5340" t="e">
        <f>IF(
OR('Con. Notes - No Conversion'!B5340 = "8. Transferee of restricted securities", 'Con. Notes - No Conversion'!B5340 = "9. Any person (substitution for securities etc.)"),
'Con. Notes - No Conversion'!C5340,
IF(
'Con. Notes - No Conversion'!B5340 = "",
#N/A,
'Con. Notes - No Conversion'!B5340)
)</f>
        <v>#N/A</v>
      </c>
    </row>
    <row r="5341" spans="1:7" x14ac:dyDescent="0.25">
      <c r="A5341" t="e">
        <f>IF(
OR(Shares!B5341 = "8. Transferee of restricted securities", Shares!B5341 = "9. Any person (substitution for securities etc.)"),
Shares!C5341,
IF(
Shares!B5341 = "",
#N/A,
Shares!B5341)
)</f>
        <v>#N/A</v>
      </c>
      <c r="B5341" t="e">
        <f>IF(
OR('Shares - LTR - Granted'!B5341 = "8. Transferee of restricted securities", 'Shares - LTR - Granted'!B5341 = "9. Any person (substitution for securities etc.)"),
'Shares - LTR - Granted'!C5341,
IF(
'Shares - LTR - Granted'!B5341 = "",
#N/A,
'Shares - LTR - Granted'!B5341)
)</f>
        <v>#N/A</v>
      </c>
      <c r="C5341" t="e">
        <f>IF(
OR('Performance Securities'!B5341 = "8. Transferee of restricted securities", 'Performance Securities'!B5341 = "9. Any person (substitution for securities etc.)"),
'Performance Securities'!C5341,
IF(
'Performance Securities'!B5341 = "",
#N/A,
'Performance Securities'!B5341)
)</f>
        <v>#N/A</v>
      </c>
      <c r="D5341" t="e">
        <f>IF(
OR('Options or Warrants'!B5341 = "8. Transferee of restricted securities", 'Options or Warrants'!B5341 = "9. Any person (substitution for securities etc.)"),
'Options or Warrants'!C5341,
IF(
'Options or Warrants'!B5341 = "",
#N/A,
'Options or Warrants'!B5341)
)</f>
        <v>#N/A</v>
      </c>
      <c r="E5341" t="e">
        <f>IF(
OR('Options - Free Attaching'!B5341 = "8. Transferee of restricted securities", 'Options - Free Attaching'!B5341 = "9. Any person (substitution for securities etc.)"),
'Options - Free Attaching'!C5341,
IF(
'Options - Free Attaching'!B5341 = "",
#N/A,
'Options - Free Attaching'!B5341)
)</f>
        <v>#N/A</v>
      </c>
      <c r="F5341" t="e">
        <f>IF(
OR('Con. Notes - Conversion'!B5341 = "8. Transferee of restricted securities", 'Con. Notes - Conversion'!B5341 = "9. Any person (substitution for securities etc.)"),
'Con. Notes - Conversion'!C5341,
IF(
'Con. Notes - Conversion'!B5341 = "",
#N/A,
'Con. Notes - Conversion'!B5341)
)</f>
        <v>#N/A</v>
      </c>
      <c r="G5341" t="e">
        <f>IF(
OR('Con. Notes - No Conversion'!B5341 = "8. Transferee of restricted securities", 'Con. Notes - No Conversion'!B5341 = "9. Any person (substitution for securities etc.)"),
'Con. Notes - No Conversion'!C5341,
IF(
'Con. Notes - No Conversion'!B5341 = "",
#N/A,
'Con. Notes - No Conversion'!B5341)
)</f>
        <v>#N/A</v>
      </c>
    </row>
    <row r="5342" spans="1:7" x14ac:dyDescent="0.25">
      <c r="A5342" t="e">
        <f>IF(
OR(Shares!B5342 = "8. Transferee of restricted securities", Shares!B5342 = "9. Any person (substitution for securities etc.)"),
Shares!C5342,
IF(
Shares!B5342 = "",
#N/A,
Shares!B5342)
)</f>
        <v>#N/A</v>
      </c>
      <c r="B5342" t="e">
        <f>IF(
OR('Shares - LTR - Granted'!B5342 = "8. Transferee of restricted securities", 'Shares - LTR - Granted'!B5342 = "9. Any person (substitution for securities etc.)"),
'Shares - LTR - Granted'!C5342,
IF(
'Shares - LTR - Granted'!B5342 = "",
#N/A,
'Shares - LTR - Granted'!B5342)
)</f>
        <v>#N/A</v>
      </c>
      <c r="C5342" t="e">
        <f>IF(
OR('Performance Securities'!B5342 = "8. Transferee of restricted securities", 'Performance Securities'!B5342 = "9. Any person (substitution for securities etc.)"),
'Performance Securities'!C5342,
IF(
'Performance Securities'!B5342 = "",
#N/A,
'Performance Securities'!B5342)
)</f>
        <v>#N/A</v>
      </c>
      <c r="D5342" t="e">
        <f>IF(
OR('Options or Warrants'!B5342 = "8. Transferee of restricted securities", 'Options or Warrants'!B5342 = "9. Any person (substitution for securities etc.)"),
'Options or Warrants'!C5342,
IF(
'Options or Warrants'!B5342 = "",
#N/A,
'Options or Warrants'!B5342)
)</f>
        <v>#N/A</v>
      </c>
      <c r="E5342" t="e">
        <f>IF(
OR('Options - Free Attaching'!B5342 = "8. Transferee of restricted securities", 'Options - Free Attaching'!B5342 = "9. Any person (substitution for securities etc.)"),
'Options - Free Attaching'!C5342,
IF(
'Options - Free Attaching'!B5342 = "",
#N/A,
'Options - Free Attaching'!B5342)
)</f>
        <v>#N/A</v>
      </c>
      <c r="F5342" t="e">
        <f>IF(
OR('Con. Notes - Conversion'!B5342 = "8. Transferee of restricted securities", 'Con. Notes - Conversion'!B5342 = "9. Any person (substitution for securities etc.)"),
'Con. Notes - Conversion'!C5342,
IF(
'Con. Notes - Conversion'!B5342 = "",
#N/A,
'Con. Notes - Conversion'!B5342)
)</f>
        <v>#N/A</v>
      </c>
      <c r="G5342" t="e">
        <f>IF(
OR('Con. Notes - No Conversion'!B5342 = "8. Transferee of restricted securities", 'Con. Notes - No Conversion'!B5342 = "9. Any person (substitution for securities etc.)"),
'Con. Notes - No Conversion'!C5342,
IF(
'Con. Notes - No Conversion'!B5342 = "",
#N/A,
'Con. Notes - No Conversion'!B5342)
)</f>
        <v>#N/A</v>
      </c>
    </row>
    <row r="5343" spans="1:7" x14ac:dyDescent="0.25">
      <c r="A5343" t="e">
        <f>IF(
OR(Shares!B5343 = "8. Transferee of restricted securities", Shares!B5343 = "9. Any person (substitution for securities etc.)"),
Shares!C5343,
IF(
Shares!B5343 = "",
#N/A,
Shares!B5343)
)</f>
        <v>#N/A</v>
      </c>
      <c r="B5343" t="e">
        <f>IF(
OR('Shares - LTR - Granted'!B5343 = "8. Transferee of restricted securities", 'Shares - LTR - Granted'!B5343 = "9. Any person (substitution for securities etc.)"),
'Shares - LTR - Granted'!C5343,
IF(
'Shares - LTR - Granted'!B5343 = "",
#N/A,
'Shares - LTR - Granted'!B5343)
)</f>
        <v>#N/A</v>
      </c>
      <c r="C5343" t="e">
        <f>IF(
OR('Performance Securities'!B5343 = "8. Transferee of restricted securities", 'Performance Securities'!B5343 = "9. Any person (substitution for securities etc.)"),
'Performance Securities'!C5343,
IF(
'Performance Securities'!B5343 = "",
#N/A,
'Performance Securities'!B5343)
)</f>
        <v>#N/A</v>
      </c>
      <c r="D5343" t="e">
        <f>IF(
OR('Options or Warrants'!B5343 = "8. Transferee of restricted securities", 'Options or Warrants'!B5343 = "9. Any person (substitution for securities etc.)"),
'Options or Warrants'!C5343,
IF(
'Options or Warrants'!B5343 = "",
#N/A,
'Options or Warrants'!B5343)
)</f>
        <v>#N/A</v>
      </c>
      <c r="E5343" t="e">
        <f>IF(
OR('Options - Free Attaching'!B5343 = "8. Transferee of restricted securities", 'Options - Free Attaching'!B5343 = "9. Any person (substitution for securities etc.)"),
'Options - Free Attaching'!C5343,
IF(
'Options - Free Attaching'!B5343 = "",
#N/A,
'Options - Free Attaching'!B5343)
)</f>
        <v>#N/A</v>
      </c>
      <c r="F5343" t="e">
        <f>IF(
OR('Con. Notes - Conversion'!B5343 = "8. Transferee of restricted securities", 'Con. Notes - Conversion'!B5343 = "9. Any person (substitution for securities etc.)"),
'Con. Notes - Conversion'!C5343,
IF(
'Con. Notes - Conversion'!B5343 = "",
#N/A,
'Con. Notes - Conversion'!B5343)
)</f>
        <v>#N/A</v>
      </c>
      <c r="G5343" t="e">
        <f>IF(
OR('Con. Notes - No Conversion'!B5343 = "8. Transferee of restricted securities", 'Con. Notes - No Conversion'!B5343 = "9. Any person (substitution for securities etc.)"),
'Con. Notes - No Conversion'!C5343,
IF(
'Con. Notes - No Conversion'!B5343 = "",
#N/A,
'Con. Notes - No Conversion'!B5343)
)</f>
        <v>#N/A</v>
      </c>
    </row>
    <row r="5344" spans="1:7" x14ac:dyDescent="0.25">
      <c r="A5344" t="e">
        <f>IF(
OR(Shares!B5344 = "8. Transferee of restricted securities", Shares!B5344 = "9. Any person (substitution for securities etc.)"),
Shares!C5344,
IF(
Shares!B5344 = "",
#N/A,
Shares!B5344)
)</f>
        <v>#N/A</v>
      </c>
      <c r="B5344" t="e">
        <f>IF(
OR('Shares - LTR - Granted'!B5344 = "8. Transferee of restricted securities", 'Shares - LTR - Granted'!B5344 = "9. Any person (substitution for securities etc.)"),
'Shares - LTR - Granted'!C5344,
IF(
'Shares - LTR - Granted'!B5344 = "",
#N/A,
'Shares - LTR - Granted'!B5344)
)</f>
        <v>#N/A</v>
      </c>
      <c r="C5344" t="e">
        <f>IF(
OR('Performance Securities'!B5344 = "8. Transferee of restricted securities", 'Performance Securities'!B5344 = "9. Any person (substitution for securities etc.)"),
'Performance Securities'!C5344,
IF(
'Performance Securities'!B5344 = "",
#N/A,
'Performance Securities'!B5344)
)</f>
        <v>#N/A</v>
      </c>
      <c r="D5344" t="e">
        <f>IF(
OR('Options or Warrants'!B5344 = "8. Transferee of restricted securities", 'Options or Warrants'!B5344 = "9. Any person (substitution for securities etc.)"),
'Options or Warrants'!C5344,
IF(
'Options or Warrants'!B5344 = "",
#N/A,
'Options or Warrants'!B5344)
)</f>
        <v>#N/A</v>
      </c>
      <c r="E5344" t="e">
        <f>IF(
OR('Options - Free Attaching'!B5344 = "8. Transferee of restricted securities", 'Options - Free Attaching'!B5344 = "9. Any person (substitution for securities etc.)"),
'Options - Free Attaching'!C5344,
IF(
'Options - Free Attaching'!B5344 = "",
#N/A,
'Options - Free Attaching'!B5344)
)</f>
        <v>#N/A</v>
      </c>
      <c r="F5344" t="e">
        <f>IF(
OR('Con. Notes - Conversion'!B5344 = "8. Transferee of restricted securities", 'Con. Notes - Conversion'!B5344 = "9. Any person (substitution for securities etc.)"),
'Con. Notes - Conversion'!C5344,
IF(
'Con. Notes - Conversion'!B5344 = "",
#N/A,
'Con. Notes - Conversion'!B5344)
)</f>
        <v>#N/A</v>
      </c>
      <c r="G5344" t="e">
        <f>IF(
OR('Con. Notes - No Conversion'!B5344 = "8. Transferee of restricted securities", 'Con. Notes - No Conversion'!B5344 = "9. Any person (substitution for securities etc.)"),
'Con. Notes - No Conversion'!C5344,
IF(
'Con. Notes - No Conversion'!B5344 = "",
#N/A,
'Con. Notes - No Conversion'!B5344)
)</f>
        <v>#N/A</v>
      </c>
    </row>
    <row r="5345" spans="1:7" x14ac:dyDescent="0.25">
      <c r="A5345" t="e">
        <f>IF(
OR(Shares!B5345 = "8. Transferee of restricted securities", Shares!B5345 = "9. Any person (substitution for securities etc.)"),
Shares!C5345,
IF(
Shares!B5345 = "",
#N/A,
Shares!B5345)
)</f>
        <v>#N/A</v>
      </c>
      <c r="B5345" t="e">
        <f>IF(
OR('Shares - LTR - Granted'!B5345 = "8. Transferee of restricted securities", 'Shares - LTR - Granted'!B5345 = "9. Any person (substitution for securities etc.)"),
'Shares - LTR - Granted'!C5345,
IF(
'Shares - LTR - Granted'!B5345 = "",
#N/A,
'Shares - LTR - Granted'!B5345)
)</f>
        <v>#N/A</v>
      </c>
      <c r="C5345" t="e">
        <f>IF(
OR('Performance Securities'!B5345 = "8. Transferee of restricted securities", 'Performance Securities'!B5345 = "9. Any person (substitution for securities etc.)"),
'Performance Securities'!C5345,
IF(
'Performance Securities'!B5345 = "",
#N/A,
'Performance Securities'!B5345)
)</f>
        <v>#N/A</v>
      </c>
      <c r="D5345" t="e">
        <f>IF(
OR('Options or Warrants'!B5345 = "8. Transferee of restricted securities", 'Options or Warrants'!B5345 = "9. Any person (substitution for securities etc.)"),
'Options or Warrants'!C5345,
IF(
'Options or Warrants'!B5345 = "",
#N/A,
'Options or Warrants'!B5345)
)</f>
        <v>#N/A</v>
      </c>
      <c r="E5345" t="e">
        <f>IF(
OR('Options - Free Attaching'!B5345 = "8. Transferee of restricted securities", 'Options - Free Attaching'!B5345 = "9. Any person (substitution for securities etc.)"),
'Options - Free Attaching'!C5345,
IF(
'Options - Free Attaching'!B5345 = "",
#N/A,
'Options - Free Attaching'!B5345)
)</f>
        <v>#N/A</v>
      </c>
      <c r="F5345" t="e">
        <f>IF(
OR('Con. Notes - Conversion'!B5345 = "8. Transferee of restricted securities", 'Con. Notes - Conversion'!B5345 = "9. Any person (substitution for securities etc.)"),
'Con. Notes - Conversion'!C5345,
IF(
'Con. Notes - Conversion'!B5345 = "",
#N/A,
'Con. Notes - Conversion'!B5345)
)</f>
        <v>#N/A</v>
      </c>
      <c r="G5345" t="e">
        <f>IF(
OR('Con. Notes - No Conversion'!B5345 = "8. Transferee of restricted securities", 'Con. Notes - No Conversion'!B5345 = "9. Any person (substitution for securities etc.)"),
'Con. Notes - No Conversion'!C5345,
IF(
'Con. Notes - No Conversion'!B5345 = "",
#N/A,
'Con. Notes - No Conversion'!B5345)
)</f>
        <v>#N/A</v>
      </c>
    </row>
    <row r="5346" spans="1:7" x14ac:dyDescent="0.25">
      <c r="A5346" t="e">
        <f>IF(
OR(Shares!B5346 = "8. Transferee of restricted securities", Shares!B5346 = "9. Any person (substitution for securities etc.)"),
Shares!C5346,
IF(
Shares!B5346 = "",
#N/A,
Shares!B5346)
)</f>
        <v>#N/A</v>
      </c>
      <c r="B5346" t="e">
        <f>IF(
OR('Shares - LTR - Granted'!B5346 = "8. Transferee of restricted securities", 'Shares - LTR - Granted'!B5346 = "9. Any person (substitution for securities etc.)"),
'Shares - LTR - Granted'!C5346,
IF(
'Shares - LTR - Granted'!B5346 = "",
#N/A,
'Shares - LTR - Granted'!B5346)
)</f>
        <v>#N/A</v>
      </c>
      <c r="C5346" t="e">
        <f>IF(
OR('Performance Securities'!B5346 = "8. Transferee of restricted securities", 'Performance Securities'!B5346 = "9. Any person (substitution for securities etc.)"),
'Performance Securities'!C5346,
IF(
'Performance Securities'!B5346 = "",
#N/A,
'Performance Securities'!B5346)
)</f>
        <v>#N/A</v>
      </c>
      <c r="D5346" t="e">
        <f>IF(
OR('Options or Warrants'!B5346 = "8. Transferee of restricted securities", 'Options or Warrants'!B5346 = "9. Any person (substitution for securities etc.)"),
'Options or Warrants'!C5346,
IF(
'Options or Warrants'!B5346 = "",
#N/A,
'Options or Warrants'!B5346)
)</f>
        <v>#N/A</v>
      </c>
      <c r="E5346" t="e">
        <f>IF(
OR('Options - Free Attaching'!B5346 = "8. Transferee of restricted securities", 'Options - Free Attaching'!B5346 = "9. Any person (substitution for securities etc.)"),
'Options - Free Attaching'!C5346,
IF(
'Options - Free Attaching'!B5346 = "",
#N/A,
'Options - Free Attaching'!B5346)
)</f>
        <v>#N/A</v>
      </c>
      <c r="F5346" t="e">
        <f>IF(
OR('Con. Notes - Conversion'!B5346 = "8. Transferee of restricted securities", 'Con. Notes - Conversion'!B5346 = "9. Any person (substitution for securities etc.)"),
'Con. Notes - Conversion'!C5346,
IF(
'Con. Notes - Conversion'!B5346 = "",
#N/A,
'Con. Notes - Conversion'!B5346)
)</f>
        <v>#N/A</v>
      </c>
      <c r="G5346" t="e">
        <f>IF(
OR('Con. Notes - No Conversion'!B5346 = "8. Transferee of restricted securities", 'Con. Notes - No Conversion'!B5346 = "9. Any person (substitution for securities etc.)"),
'Con. Notes - No Conversion'!C5346,
IF(
'Con. Notes - No Conversion'!B5346 = "",
#N/A,
'Con. Notes - No Conversion'!B5346)
)</f>
        <v>#N/A</v>
      </c>
    </row>
    <row r="5347" spans="1:7" x14ac:dyDescent="0.25">
      <c r="A5347" t="e">
        <f>IF(
OR(Shares!B5347 = "8. Transferee of restricted securities", Shares!B5347 = "9. Any person (substitution for securities etc.)"),
Shares!C5347,
IF(
Shares!B5347 = "",
#N/A,
Shares!B5347)
)</f>
        <v>#N/A</v>
      </c>
      <c r="B5347" t="e">
        <f>IF(
OR('Shares - LTR - Granted'!B5347 = "8. Transferee of restricted securities", 'Shares - LTR - Granted'!B5347 = "9. Any person (substitution for securities etc.)"),
'Shares - LTR - Granted'!C5347,
IF(
'Shares - LTR - Granted'!B5347 = "",
#N/A,
'Shares - LTR - Granted'!B5347)
)</f>
        <v>#N/A</v>
      </c>
      <c r="C5347" t="e">
        <f>IF(
OR('Performance Securities'!B5347 = "8. Transferee of restricted securities", 'Performance Securities'!B5347 = "9. Any person (substitution for securities etc.)"),
'Performance Securities'!C5347,
IF(
'Performance Securities'!B5347 = "",
#N/A,
'Performance Securities'!B5347)
)</f>
        <v>#N/A</v>
      </c>
      <c r="D5347" t="e">
        <f>IF(
OR('Options or Warrants'!B5347 = "8. Transferee of restricted securities", 'Options or Warrants'!B5347 = "9. Any person (substitution for securities etc.)"),
'Options or Warrants'!C5347,
IF(
'Options or Warrants'!B5347 = "",
#N/A,
'Options or Warrants'!B5347)
)</f>
        <v>#N/A</v>
      </c>
      <c r="E5347" t="e">
        <f>IF(
OR('Options - Free Attaching'!B5347 = "8. Transferee of restricted securities", 'Options - Free Attaching'!B5347 = "9. Any person (substitution for securities etc.)"),
'Options - Free Attaching'!C5347,
IF(
'Options - Free Attaching'!B5347 = "",
#N/A,
'Options - Free Attaching'!B5347)
)</f>
        <v>#N/A</v>
      </c>
      <c r="F5347" t="e">
        <f>IF(
OR('Con. Notes - Conversion'!B5347 = "8. Transferee of restricted securities", 'Con. Notes - Conversion'!B5347 = "9. Any person (substitution for securities etc.)"),
'Con. Notes - Conversion'!C5347,
IF(
'Con. Notes - Conversion'!B5347 = "",
#N/A,
'Con. Notes - Conversion'!B5347)
)</f>
        <v>#N/A</v>
      </c>
      <c r="G5347" t="e">
        <f>IF(
OR('Con. Notes - No Conversion'!B5347 = "8. Transferee of restricted securities", 'Con. Notes - No Conversion'!B5347 = "9. Any person (substitution for securities etc.)"),
'Con. Notes - No Conversion'!C5347,
IF(
'Con. Notes - No Conversion'!B5347 = "",
#N/A,
'Con. Notes - No Conversion'!B5347)
)</f>
        <v>#N/A</v>
      </c>
    </row>
    <row r="5348" spans="1:7" x14ac:dyDescent="0.25">
      <c r="A5348" t="e">
        <f>IF(
OR(Shares!B5348 = "8. Transferee of restricted securities", Shares!B5348 = "9. Any person (substitution for securities etc.)"),
Shares!C5348,
IF(
Shares!B5348 = "",
#N/A,
Shares!B5348)
)</f>
        <v>#N/A</v>
      </c>
      <c r="B5348" t="e">
        <f>IF(
OR('Shares - LTR - Granted'!B5348 = "8. Transferee of restricted securities", 'Shares - LTR - Granted'!B5348 = "9. Any person (substitution for securities etc.)"),
'Shares - LTR - Granted'!C5348,
IF(
'Shares - LTR - Granted'!B5348 = "",
#N/A,
'Shares - LTR - Granted'!B5348)
)</f>
        <v>#N/A</v>
      </c>
      <c r="C5348" t="e">
        <f>IF(
OR('Performance Securities'!B5348 = "8. Transferee of restricted securities", 'Performance Securities'!B5348 = "9. Any person (substitution for securities etc.)"),
'Performance Securities'!C5348,
IF(
'Performance Securities'!B5348 = "",
#N/A,
'Performance Securities'!B5348)
)</f>
        <v>#N/A</v>
      </c>
      <c r="D5348" t="e">
        <f>IF(
OR('Options or Warrants'!B5348 = "8. Transferee of restricted securities", 'Options or Warrants'!B5348 = "9. Any person (substitution for securities etc.)"),
'Options or Warrants'!C5348,
IF(
'Options or Warrants'!B5348 = "",
#N/A,
'Options or Warrants'!B5348)
)</f>
        <v>#N/A</v>
      </c>
      <c r="E5348" t="e">
        <f>IF(
OR('Options - Free Attaching'!B5348 = "8. Transferee of restricted securities", 'Options - Free Attaching'!B5348 = "9. Any person (substitution for securities etc.)"),
'Options - Free Attaching'!C5348,
IF(
'Options - Free Attaching'!B5348 = "",
#N/A,
'Options - Free Attaching'!B5348)
)</f>
        <v>#N/A</v>
      </c>
      <c r="F5348" t="e">
        <f>IF(
OR('Con. Notes - Conversion'!B5348 = "8. Transferee of restricted securities", 'Con. Notes - Conversion'!B5348 = "9. Any person (substitution for securities etc.)"),
'Con. Notes - Conversion'!C5348,
IF(
'Con. Notes - Conversion'!B5348 = "",
#N/A,
'Con. Notes - Conversion'!B5348)
)</f>
        <v>#N/A</v>
      </c>
      <c r="G5348" t="e">
        <f>IF(
OR('Con. Notes - No Conversion'!B5348 = "8. Transferee of restricted securities", 'Con. Notes - No Conversion'!B5348 = "9. Any person (substitution for securities etc.)"),
'Con. Notes - No Conversion'!C5348,
IF(
'Con. Notes - No Conversion'!B5348 = "",
#N/A,
'Con. Notes - No Conversion'!B5348)
)</f>
        <v>#N/A</v>
      </c>
    </row>
    <row r="5349" spans="1:7" x14ac:dyDescent="0.25">
      <c r="A5349" t="e">
        <f>IF(
OR(Shares!B5349 = "8. Transferee of restricted securities", Shares!B5349 = "9. Any person (substitution for securities etc.)"),
Shares!C5349,
IF(
Shares!B5349 = "",
#N/A,
Shares!B5349)
)</f>
        <v>#N/A</v>
      </c>
      <c r="B5349" t="e">
        <f>IF(
OR('Shares - LTR - Granted'!B5349 = "8. Transferee of restricted securities", 'Shares - LTR - Granted'!B5349 = "9. Any person (substitution for securities etc.)"),
'Shares - LTR - Granted'!C5349,
IF(
'Shares - LTR - Granted'!B5349 = "",
#N/A,
'Shares - LTR - Granted'!B5349)
)</f>
        <v>#N/A</v>
      </c>
      <c r="C5349" t="e">
        <f>IF(
OR('Performance Securities'!B5349 = "8. Transferee of restricted securities", 'Performance Securities'!B5349 = "9. Any person (substitution for securities etc.)"),
'Performance Securities'!C5349,
IF(
'Performance Securities'!B5349 = "",
#N/A,
'Performance Securities'!B5349)
)</f>
        <v>#N/A</v>
      </c>
      <c r="D5349" t="e">
        <f>IF(
OR('Options or Warrants'!B5349 = "8. Transferee of restricted securities", 'Options or Warrants'!B5349 = "9. Any person (substitution for securities etc.)"),
'Options or Warrants'!C5349,
IF(
'Options or Warrants'!B5349 = "",
#N/A,
'Options or Warrants'!B5349)
)</f>
        <v>#N/A</v>
      </c>
      <c r="E5349" t="e">
        <f>IF(
OR('Options - Free Attaching'!B5349 = "8. Transferee of restricted securities", 'Options - Free Attaching'!B5349 = "9. Any person (substitution for securities etc.)"),
'Options - Free Attaching'!C5349,
IF(
'Options - Free Attaching'!B5349 = "",
#N/A,
'Options - Free Attaching'!B5349)
)</f>
        <v>#N/A</v>
      </c>
      <c r="F5349" t="e">
        <f>IF(
OR('Con. Notes - Conversion'!B5349 = "8. Transferee of restricted securities", 'Con. Notes - Conversion'!B5349 = "9. Any person (substitution for securities etc.)"),
'Con. Notes - Conversion'!C5349,
IF(
'Con. Notes - Conversion'!B5349 = "",
#N/A,
'Con. Notes - Conversion'!B5349)
)</f>
        <v>#N/A</v>
      </c>
      <c r="G5349" t="e">
        <f>IF(
OR('Con. Notes - No Conversion'!B5349 = "8. Transferee of restricted securities", 'Con. Notes - No Conversion'!B5349 = "9. Any person (substitution for securities etc.)"),
'Con. Notes - No Conversion'!C5349,
IF(
'Con. Notes - No Conversion'!B5349 = "",
#N/A,
'Con. Notes - No Conversion'!B5349)
)</f>
        <v>#N/A</v>
      </c>
    </row>
    <row r="5350" spans="1:7" x14ac:dyDescent="0.25">
      <c r="A5350" t="e">
        <f>IF(
OR(Shares!B5350 = "8. Transferee of restricted securities", Shares!B5350 = "9. Any person (substitution for securities etc.)"),
Shares!C5350,
IF(
Shares!B5350 = "",
#N/A,
Shares!B5350)
)</f>
        <v>#N/A</v>
      </c>
      <c r="B5350" t="e">
        <f>IF(
OR('Shares - LTR - Granted'!B5350 = "8. Transferee of restricted securities", 'Shares - LTR - Granted'!B5350 = "9. Any person (substitution for securities etc.)"),
'Shares - LTR - Granted'!C5350,
IF(
'Shares - LTR - Granted'!B5350 = "",
#N/A,
'Shares - LTR - Granted'!B5350)
)</f>
        <v>#N/A</v>
      </c>
      <c r="C5350" t="e">
        <f>IF(
OR('Performance Securities'!B5350 = "8. Transferee of restricted securities", 'Performance Securities'!B5350 = "9. Any person (substitution for securities etc.)"),
'Performance Securities'!C5350,
IF(
'Performance Securities'!B5350 = "",
#N/A,
'Performance Securities'!B5350)
)</f>
        <v>#N/A</v>
      </c>
      <c r="D5350" t="e">
        <f>IF(
OR('Options or Warrants'!B5350 = "8. Transferee of restricted securities", 'Options or Warrants'!B5350 = "9. Any person (substitution for securities etc.)"),
'Options or Warrants'!C5350,
IF(
'Options or Warrants'!B5350 = "",
#N/A,
'Options or Warrants'!B5350)
)</f>
        <v>#N/A</v>
      </c>
      <c r="E5350" t="e">
        <f>IF(
OR('Options - Free Attaching'!B5350 = "8. Transferee of restricted securities", 'Options - Free Attaching'!B5350 = "9. Any person (substitution for securities etc.)"),
'Options - Free Attaching'!C5350,
IF(
'Options - Free Attaching'!B5350 = "",
#N/A,
'Options - Free Attaching'!B5350)
)</f>
        <v>#N/A</v>
      </c>
      <c r="F5350" t="e">
        <f>IF(
OR('Con. Notes - Conversion'!B5350 = "8. Transferee of restricted securities", 'Con. Notes - Conversion'!B5350 = "9. Any person (substitution for securities etc.)"),
'Con. Notes - Conversion'!C5350,
IF(
'Con. Notes - Conversion'!B5350 = "",
#N/A,
'Con. Notes - Conversion'!B5350)
)</f>
        <v>#N/A</v>
      </c>
      <c r="G5350" t="e">
        <f>IF(
OR('Con. Notes - No Conversion'!B5350 = "8. Transferee of restricted securities", 'Con. Notes - No Conversion'!B5350 = "9. Any person (substitution for securities etc.)"),
'Con. Notes - No Conversion'!C5350,
IF(
'Con. Notes - No Conversion'!B5350 = "",
#N/A,
'Con. Notes - No Conversion'!B5350)
)</f>
        <v>#N/A</v>
      </c>
    </row>
    <row r="5351" spans="1:7" x14ac:dyDescent="0.25">
      <c r="A5351" t="e">
        <f>IF(
OR(Shares!B5351 = "8. Transferee of restricted securities", Shares!B5351 = "9. Any person (substitution for securities etc.)"),
Shares!C5351,
IF(
Shares!B5351 = "",
#N/A,
Shares!B5351)
)</f>
        <v>#N/A</v>
      </c>
      <c r="B5351" t="e">
        <f>IF(
OR('Shares - LTR - Granted'!B5351 = "8. Transferee of restricted securities", 'Shares - LTR - Granted'!B5351 = "9. Any person (substitution for securities etc.)"),
'Shares - LTR - Granted'!C5351,
IF(
'Shares - LTR - Granted'!B5351 = "",
#N/A,
'Shares - LTR - Granted'!B5351)
)</f>
        <v>#N/A</v>
      </c>
      <c r="C5351" t="e">
        <f>IF(
OR('Performance Securities'!B5351 = "8. Transferee of restricted securities", 'Performance Securities'!B5351 = "9. Any person (substitution for securities etc.)"),
'Performance Securities'!C5351,
IF(
'Performance Securities'!B5351 = "",
#N/A,
'Performance Securities'!B5351)
)</f>
        <v>#N/A</v>
      </c>
      <c r="D5351" t="e">
        <f>IF(
OR('Options or Warrants'!B5351 = "8. Transferee of restricted securities", 'Options or Warrants'!B5351 = "9. Any person (substitution for securities etc.)"),
'Options or Warrants'!C5351,
IF(
'Options or Warrants'!B5351 = "",
#N/A,
'Options or Warrants'!B5351)
)</f>
        <v>#N/A</v>
      </c>
      <c r="E5351" t="e">
        <f>IF(
OR('Options - Free Attaching'!B5351 = "8. Transferee of restricted securities", 'Options - Free Attaching'!B5351 = "9. Any person (substitution for securities etc.)"),
'Options - Free Attaching'!C5351,
IF(
'Options - Free Attaching'!B5351 = "",
#N/A,
'Options - Free Attaching'!B5351)
)</f>
        <v>#N/A</v>
      </c>
      <c r="F5351" t="e">
        <f>IF(
OR('Con. Notes - Conversion'!B5351 = "8. Transferee of restricted securities", 'Con. Notes - Conversion'!B5351 = "9. Any person (substitution for securities etc.)"),
'Con. Notes - Conversion'!C5351,
IF(
'Con. Notes - Conversion'!B5351 = "",
#N/A,
'Con. Notes - Conversion'!B5351)
)</f>
        <v>#N/A</v>
      </c>
      <c r="G5351" t="e">
        <f>IF(
OR('Con. Notes - No Conversion'!B5351 = "8. Transferee of restricted securities", 'Con. Notes - No Conversion'!B5351 = "9. Any person (substitution for securities etc.)"),
'Con. Notes - No Conversion'!C5351,
IF(
'Con. Notes - No Conversion'!B5351 = "",
#N/A,
'Con. Notes - No Conversion'!B5351)
)</f>
        <v>#N/A</v>
      </c>
    </row>
    <row r="5352" spans="1:7" x14ac:dyDescent="0.25">
      <c r="A5352" t="e">
        <f>IF(
OR(Shares!B5352 = "8. Transferee of restricted securities", Shares!B5352 = "9. Any person (substitution for securities etc.)"),
Shares!C5352,
IF(
Shares!B5352 = "",
#N/A,
Shares!B5352)
)</f>
        <v>#N/A</v>
      </c>
      <c r="B5352" t="e">
        <f>IF(
OR('Shares - LTR - Granted'!B5352 = "8. Transferee of restricted securities", 'Shares - LTR - Granted'!B5352 = "9. Any person (substitution for securities etc.)"),
'Shares - LTR - Granted'!C5352,
IF(
'Shares - LTR - Granted'!B5352 = "",
#N/A,
'Shares - LTR - Granted'!B5352)
)</f>
        <v>#N/A</v>
      </c>
      <c r="C5352" t="e">
        <f>IF(
OR('Performance Securities'!B5352 = "8. Transferee of restricted securities", 'Performance Securities'!B5352 = "9. Any person (substitution for securities etc.)"),
'Performance Securities'!C5352,
IF(
'Performance Securities'!B5352 = "",
#N/A,
'Performance Securities'!B5352)
)</f>
        <v>#N/A</v>
      </c>
      <c r="D5352" t="e">
        <f>IF(
OR('Options or Warrants'!B5352 = "8. Transferee of restricted securities", 'Options or Warrants'!B5352 = "9. Any person (substitution for securities etc.)"),
'Options or Warrants'!C5352,
IF(
'Options or Warrants'!B5352 = "",
#N/A,
'Options or Warrants'!B5352)
)</f>
        <v>#N/A</v>
      </c>
      <c r="E5352" t="e">
        <f>IF(
OR('Options - Free Attaching'!B5352 = "8. Transferee of restricted securities", 'Options - Free Attaching'!B5352 = "9. Any person (substitution for securities etc.)"),
'Options - Free Attaching'!C5352,
IF(
'Options - Free Attaching'!B5352 = "",
#N/A,
'Options - Free Attaching'!B5352)
)</f>
        <v>#N/A</v>
      </c>
      <c r="F5352" t="e">
        <f>IF(
OR('Con. Notes - Conversion'!B5352 = "8. Transferee of restricted securities", 'Con. Notes - Conversion'!B5352 = "9. Any person (substitution for securities etc.)"),
'Con. Notes - Conversion'!C5352,
IF(
'Con. Notes - Conversion'!B5352 = "",
#N/A,
'Con. Notes - Conversion'!B5352)
)</f>
        <v>#N/A</v>
      </c>
      <c r="G5352" t="e">
        <f>IF(
OR('Con. Notes - No Conversion'!B5352 = "8. Transferee of restricted securities", 'Con. Notes - No Conversion'!B5352 = "9. Any person (substitution for securities etc.)"),
'Con. Notes - No Conversion'!C5352,
IF(
'Con. Notes - No Conversion'!B5352 = "",
#N/A,
'Con. Notes - No Conversion'!B5352)
)</f>
        <v>#N/A</v>
      </c>
    </row>
    <row r="5353" spans="1:7" x14ac:dyDescent="0.25">
      <c r="A5353" t="e">
        <f>IF(
OR(Shares!B5353 = "8. Transferee of restricted securities", Shares!B5353 = "9. Any person (substitution for securities etc.)"),
Shares!C5353,
IF(
Shares!B5353 = "",
#N/A,
Shares!B5353)
)</f>
        <v>#N/A</v>
      </c>
      <c r="B5353" t="e">
        <f>IF(
OR('Shares - LTR - Granted'!B5353 = "8. Transferee of restricted securities", 'Shares - LTR - Granted'!B5353 = "9. Any person (substitution for securities etc.)"),
'Shares - LTR - Granted'!C5353,
IF(
'Shares - LTR - Granted'!B5353 = "",
#N/A,
'Shares - LTR - Granted'!B5353)
)</f>
        <v>#N/A</v>
      </c>
      <c r="C5353" t="e">
        <f>IF(
OR('Performance Securities'!B5353 = "8. Transferee of restricted securities", 'Performance Securities'!B5353 = "9. Any person (substitution for securities etc.)"),
'Performance Securities'!C5353,
IF(
'Performance Securities'!B5353 = "",
#N/A,
'Performance Securities'!B5353)
)</f>
        <v>#N/A</v>
      </c>
      <c r="D5353" t="e">
        <f>IF(
OR('Options or Warrants'!B5353 = "8. Transferee of restricted securities", 'Options or Warrants'!B5353 = "9. Any person (substitution for securities etc.)"),
'Options or Warrants'!C5353,
IF(
'Options or Warrants'!B5353 = "",
#N/A,
'Options or Warrants'!B5353)
)</f>
        <v>#N/A</v>
      </c>
      <c r="E5353" t="e">
        <f>IF(
OR('Options - Free Attaching'!B5353 = "8. Transferee of restricted securities", 'Options - Free Attaching'!B5353 = "9. Any person (substitution for securities etc.)"),
'Options - Free Attaching'!C5353,
IF(
'Options - Free Attaching'!B5353 = "",
#N/A,
'Options - Free Attaching'!B5353)
)</f>
        <v>#N/A</v>
      </c>
      <c r="F5353" t="e">
        <f>IF(
OR('Con. Notes - Conversion'!B5353 = "8. Transferee of restricted securities", 'Con. Notes - Conversion'!B5353 = "9. Any person (substitution for securities etc.)"),
'Con. Notes - Conversion'!C5353,
IF(
'Con. Notes - Conversion'!B5353 = "",
#N/A,
'Con. Notes - Conversion'!B5353)
)</f>
        <v>#N/A</v>
      </c>
      <c r="G5353" t="e">
        <f>IF(
OR('Con. Notes - No Conversion'!B5353 = "8. Transferee of restricted securities", 'Con. Notes - No Conversion'!B5353 = "9. Any person (substitution for securities etc.)"),
'Con. Notes - No Conversion'!C5353,
IF(
'Con. Notes - No Conversion'!B5353 = "",
#N/A,
'Con. Notes - No Conversion'!B5353)
)</f>
        <v>#N/A</v>
      </c>
    </row>
    <row r="5354" spans="1:7" x14ac:dyDescent="0.25">
      <c r="A5354" t="e">
        <f>IF(
OR(Shares!B5354 = "8. Transferee of restricted securities", Shares!B5354 = "9. Any person (substitution for securities etc.)"),
Shares!C5354,
IF(
Shares!B5354 = "",
#N/A,
Shares!B5354)
)</f>
        <v>#N/A</v>
      </c>
      <c r="B5354" t="e">
        <f>IF(
OR('Shares - LTR - Granted'!B5354 = "8. Transferee of restricted securities", 'Shares - LTR - Granted'!B5354 = "9. Any person (substitution for securities etc.)"),
'Shares - LTR - Granted'!C5354,
IF(
'Shares - LTR - Granted'!B5354 = "",
#N/A,
'Shares - LTR - Granted'!B5354)
)</f>
        <v>#N/A</v>
      </c>
      <c r="C5354" t="e">
        <f>IF(
OR('Performance Securities'!B5354 = "8. Transferee of restricted securities", 'Performance Securities'!B5354 = "9. Any person (substitution for securities etc.)"),
'Performance Securities'!C5354,
IF(
'Performance Securities'!B5354 = "",
#N/A,
'Performance Securities'!B5354)
)</f>
        <v>#N/A</v>
      </c>
      <c r="D5354" t="e">
        <f>IF(
OR('Options or Warrants'!B5354 = "8. Transferee of restricted securities", 'Options or Warrants'!B5354 = "9. Any person (substitution for securities etc.)"),
'Options or Warrants'!C5354,
IF(
'Options or Warrants'!B5354 = "",
#N/A,
'Options or Warrants'!B5354)
)</f>
        <v>#N/A</v>
      </c>
      <c r="E5354" t="e">
        <f>IF(
OR('Options - Free Attaching'!B5354 = "8. Transferee of restricted securities", 'Options - Free Attaching'!B5354 = "9. Any person (substitution for securities etc.)"),
'Options - Free Attaching'!C5354,
IF(
'Options - Free Attaching'!B5354 = "",
#N/A,
'Options - Free Attaching'!B5354)
)</f>
        <v>#N/A</v>
      </c>
      <c r="F5354" t="e">
        <f>IF(
OR('Con. Notes - Conversion'!B5354 = "8. Transferee of restricted securities", 'Con. Notes - Conversion'!B5354 = "9. Any person (substitution for securities etc.)"),
'Con. Notes - Conversion'!C5354,
IF(
'Con. Notes - Conversion'!B5354 = "",
#N/A,
'Con. Notes - Conversion'!B5354)
)</f>
        <v>#N/A</v>
      </c>
      <c r="G5354" t="e">
        <f>IF(
OR('Con. Notes - No Conversion'!B5354 = "8. Transferee of restricted securities", 'Con. Notes - No Conversion'!B5354 = "9. Any person (substitution for securities etc.)"),
'Con. Notes - No Conversion'!C5354,
IF(
'Con. Notes - No Conversion'!B5354 = "",
#N/A,
'Con. Notes - No Conversion'!B5354)
)</f>
        <v>#N/A</v>
      </c>
    </row>
    <row r="5355" spans="1:7" x14ac:dyDescent="0.25">
      <c r="A5355" t="e">
        <f>IF(
OR(Shares!B5355 = "8. Transferee of restricted securities", Shares!B5355 = "9. Any person (substitution for securities etc.)"),
Shares!C5355,
IF(
Shares!B5355 = "",
#N/A,
Shares!B5355)
)</f>
        <v>#N/A</v>
      </c>
      <c r="B5355" t="e">
        <f>IF(
OR('Shares - LTR - Granted'!B5355 = "8. Transferee of restricted securities", 'Shares - LTR - Granted'!B5355 = "9. Any person (substitution for securities etc.)"),
'Shares - LTR - Granted'!C5355,
IF(
'Shares - LTR - Granted'!B5355 = "",
#N/A,
'Shares - LTR - Granted'!B5355)
)</f>
        <v>#N/A</v>
      </c>
      <c r="C5355" t="e">
        <f>IF(
OR('Performance Securities'!B5355 = "8. Transferee of restricted securities", 'Performance Securities'!B5355 = "9. Any person (substitution for securities etc.)"),
'Performance Securities'!C5355,
IF(
'Performance Securities'!B5355 = "",
#N/A,
'Performance Securities'!B5355)
)</f>
        <v>#N/A</v>
      </c>
      <c r="D5355" t="e">
        <f>IF(
OR('Options or Warrants'!B5355 = "8. Transferee of restricted securities", 'Options or Warrants'!B5355 = "9. Any person (substitution for securities etc.)"),
'Options or Warrants'!C5355,
IF(
'Options or Warrants'!B5355 = "",
#N/A,
'Options or Warrants'!B5355)
)</f>
        <v>#N/A</v>
      </c>
      <c r="E5355" t="e">
        <f>IF(
OR('Options - Free Attaching'!B5355 = "8. Transferee of restricted securities", 'Options - Free Attaching'!B5355 = "9. Any person (substitution for securities etc.)"),
'Options - Free Attaching'!C5355,
IF(
'Options - Free Attaching'!B5355 = "",
#N/A,
'Options - Free Attaching'!B5355)
)</f>
        <v>#N/A</v>
      </c>
      <c r="F5355" t="e">
        <f>IF(
OR('Con. Notes - Conversion'!B5355 = "8. Transferee of restricted securities", 'Con. Notes - Conversion'!B5355 = "9. Any person (substitution for securities etc.)"),
'Con. Notes - Conversion'!C5355,
IF(
'Con. Notes - Conversion'!B5355 = "",
#N/A,
'Con. Notes - Conversion'!B5355)
)</f>
        <v>#N/A</v>
      </c>
      <c r="G5355" t="e">
        <f>IF(
OR('Con. Notes - No Conversion'!B5355 = "8. Transferee of restricted securities", 'Con. Notes - No Conversion'!B5355 = "9. Any person (substitution for securities etc.)"),
'Con. Notes - No Conversion'!C5355,
IF(
'Con. Notes - No Conversion'!B5355 = "",
#N/A,
'Con. Notes - No Conversion'!B5355)
)</f>
        <v>#N/A</v>
      </c>
    </row>
    <row r="5356" spans="1:7" x14ac:dyDescent="0.25">
      <c r="A5356" t="e">
        <f>IF(
OR(Shares!B5356 = "8. Transferee of restricted securities", Shares!B5356 = "9. Any person (substitution for securities etc.)"),
Shares!C5356,
IF(
Shares!B5356 = "",
#N/A,
Shares!B5356)
)</f>
        <v>#N/A</v>
      </c>
      <c r="B5356" t="e">
        <f>IF(
OR('Shares - LTR - Granted'!B5356 = "8. Transferee of restricted securities", 'Shares - LTR - Granted'!B5356 = "9. Any person (substitution for securities etc.)"),
'Shares - LTR - Granted'!C5356,
IF(
'Shares - LTR - Granted'!B5356 = "",
#N/A,
'Shares - LTR - Granted'!B5356)
)</f>
        <v>#N/A</v>
      </c>
      <c r="C5356" t="e">
        <f>IF(
OR('Performance Securities'!B5356 = "8. Transferee of restricted securities", 'Performance Securities'!B5356 = "9. Any person (substitution for securities etc.)"),
'Performance Securities'!C5356,
IF(
'Performance Securities'!B5356 = "",
#N/A,
'Performance Securities'!B5356)
)</f>
        <v>#N/A</v>
      </c>
      <c r="D5356" t="e">
        <f>IF(
OR('Options or Warrants'!B5356 = "8. Transferee of restricted securities", 'Options or Warrants'!B5356 = "9. Any person (substitution for securities etc.)"),
'Options or Warrants'!C5356,
IF(
'Options or Warrants'!B5356 = "",
#N/A,
'Options or Warrants'!B5356)
)</f>
        <v>#N/A</v>
      </c>
      <c r="E5356" t="e">
        <f>IF(
OR('Options - Free Attaching'!B5356 = "8. Transferee of restricted securities", 'Options - Free Attaching'!B5356 = "9. Any person (substitution for securities etc.)"),
'Options - Free Attaching'!C5356,
IF(
'Options - Free Attaching'!B5356 = "",
#N/A,
'Options - Free Attaching'!B5356)
)</f>
        <v>#N/A</v>
      </c>
      <c r="F5356" t="e">
        <f>IF(
OR('Con. Notes - Conversion'!B5356 = "8. Transferee of restricted securities", 'Con. Notes - Conversion'!B5356 = "9. Any person (substitution for securities etc.)"),
'Con. Notes - Conversion'!C5356,
IF(
'Con. Notes - Conversion'!B5356 = "",
#N/A,
'Con. Notes - Conversion'!B5356)
)</f>
        <v>#N/A</v>
      </c>
      <c r="G5356" t="e">
        <f>IF(
OR('Con. Notes - No Conversion'!B5356 = "8. Transferee of restricted securities", 'Con. Notes - No Conversion'!B5356 = "9. Any person (substitution for securities etc.)"),
'Con. Notes - No Conversion'!C5356,
IF(
'Con. Notes - No Conversion'!B5356 = "",
#N/A,
'Con. Notes - No Conversion'!B5356)
)</f>
        <v>#N/A</v>
      </c>
    </row>
    <row r="5357" spans="1:7" x14ac:dyDescent="0.25">
      <c r="A5357" t="e">
        <f>IF(
OR(Shares!B5357 = "8. Transferee of restricted securities", Shares!B5357 = "9. Any person (substitution for securities etc.)"),
Shares!C5357,
IF(
Shares!B5357 = "",
#N/A,
Shares!B5357)
)</f>
        <v>#N/A</v>
      </c>
      <c r="B5357" t="e">
        <f>IF(
OR('Shares - LTR - Granted'!B5357 = "8. Transferee of restricted securities", 'Shares - LTR - Granted'!B5357 = "9. Any person (substitution for securities etc.)"),
'Shares - LTR - Granted'!C5357,
IF(
'Shares - LTR - Granted'!B5357 = "",
#N/A,
'Shares - LTR - Granted'!B5357)
)</f>
        <v>#N/A</v>
      </c>
      <c r="C5357" t="e">
        <f>IF(
OR('Performance Securities'!B5357 = "8. Transferee of restricted securities", 'Performance Securities'!B5357 = "9. Any person (substitution for securities etc.)"),
'Performance Securities'!C5357,
IF(
'Performance Securities'!B5357 = "",
#N/A,
'Performance Securities'!B5357)
)</f>
        <v>#N/A</v>
      </c>
      <c r="D5357" t="e">
        <f>IF(
OR('Options or Warrants'!B5357 = "8. Transferee of restricted securities", 'Options or Warrants'!B5357 = "9. Any person (substitution for securities etc.)"),
'Options or Warrants'!C5357,
IF(
'Options or Warrants'!B5357 = "",
#N/A,
'Options or Warrants'!B5357)
)</f>
        <v>#N/A</v>
      </c>
      <c r="E5357" t="e">
        <f>IF(
OR('Options - Free Attaching'!B5357 = "8. Transferee of restricted securities", 'Options - Free Attaching'!B5357 = "9. Any person (substitution for securities etc.)"),
'Options - Free Attaching'!C5357,
IF(
'Options - Free Attaching'!B5357 = "",
#N/A,
'Options - Free Attaching'!B5357)
)</f>
        <v>#N/A</v>
      </c>
      <c r="F5357" t="e">
        <f>IF(
OR('Con. Notes - Conversion'!B5357 = "8. Transferee of restricted securities", 'Con. Notes - Conversion'!B5357 = "9. Any person (substitution for securities etc.)"),
'Con. Notes - Conversion'!C5357,
IF(
'Con. Notes - Conversion'!B5357 = "",
#N/A,
'Con. Notes - Conversion'!B5357)
)</f>
        <v>#N/A</v>
      </c>
      <c r="G5357" t="e">
        <f>IF(
OR('Con. Notes - No Conversion'!B5357 = "8. Transferee of restricted securities", 'Con. Notes - No Conversion'!B5357 = "9. Any person (substitution for securities etc.)"),
'Con. Notes - No Conversion'!C5357,
IF(
'Con. Notes - No Conversion'!B5357 = "",
#N/A,
'Con. Notes - No Conversion'!B5357)
)</f>
        <v>#N/A</v>
      </c>
    </row>
    <row r="5358" spans="1:7" x14ac:dyDescent="0.25">
      <c r="A5358" t="e">
        <f>IF(
OR(Shares!B5358 = "8. Transferee of restricted securities", Shares!B5358 = "9. Any person (substitution for securities etc.)"),
Shares!C5358,
IF(
Shares!B5358 = "",
#N/A,
Shares!B5358)
)</f>
        <v>#N/A</v>
      </c>
      <c r="B5358" t="e">
        <f>IF(
OR('Shares - LTR - Granted'!B5358 = "8. Transferee of restricted securities", 'Shares - LTR - Granted'!B5358 = "9. Any person (substitution for securities etc.)"),
'Shares - LTR - Granted'!C5358,
IF(
'Shares - LTR - Granted'!B5358 = "",
#N/A,
'Shares - LTR - Granted'!B5358)
)</f>
        <v>#N/A</v>
      </c>
      <c r="C5358" t="e">
        <f>IF(
OR('Performance Securities'!B5358 = "8. Transferee of restricted securities", 'Performance Securities'!B5358 = "9. Any person (substitution for securities etc.)"),
'Performance Securities'!C5358,
IF(
'Performance Securities'!B5358 = "",
#N/A,
'Performance Securities'!B5358)
)</f>
        <v>#N/A</v>
      </c>
      <c r="D5358" t="e">
        <f>IF(
OR('Options or Warrants'!B5358 = "8. Transferee of restricted securities", 'Options or Warrants'!B5358 = "9. Any person (substitution for securities etc.)"),
'Options or Warrants'!C5358,
IF(
'Options or Warrants'!B5358 = "",
#N/A,
'Options or Warrants'!B5358)
)</f>
        <v>#N/A</v>
      </c>
      <c r="E5358" t="e">
        <f>IF(
OR('Options - Free Attaching'!B5358 = "8. Transferee of restricted securities", 'Options - Free Attaching'!B5358 = "9. Any person (substitution for securities etc.)"),
'Options - Free Attaching'!C5358,
IF(
'Options - Free Attaching'!B5358 = "",
#N/A,
'Options - Free Attaching'!B5358)
)</f>
        <v>#N/A</v>
      </c>
      <c r="F5358" t="e">
        <f>IF(
OR('Con. Notes - Conversion'!B5358 = "8. Transferee of restricted securities", 'Con. Notes - Conversion'!B5358 = "9. Any person (substitution for securities etc.)"),
'Con. Notes - Conversion'!C5358,
IF(
'Con. Notes - Conversion'!B5358 = "",
#N/A,
'Con. Notes - Conversion'!B5358)
)</f>
        <v>#N/A</v>
      </c>
      <c r="G5358" t="e">
        <f>IF(
OR('Con. Notes - No Conversion'!B5358 = "8. Transferee of restricted securities", 'Con. Notes - No Conversion'!B5358 = "9. Any person (substitution for securities etc.)"),
'Con. Notes - No Conversion'!C5358,
IF(
'Con. Notes - No Conversion'!B5358 = "",
#N/A,
'Con. Notes - No Conversion'!B5358)
)</f>
        <v>#N/A</v>
      </c>
    </row>
    <row r="5359" spans="1:7" x14ac:dyDescent="0.25">
      <c r="A5359" t="e">
        <f>IF(
OR(Shares!B5359 = "8. Transferee of restricted securities", Shares!B5359 = "9. Any person (substitution for securities etc.)"),
Shares!C5359,
IF(
Shares!B5359 = "",
#N/A,
Shares!B5359)
)</f>
        <v>#N/A</v>
      </c>
      <c r="B5359" t="e">
        <f>IF(
OR('Shares - LTR - Granted'!B5359 = "8. Transferee of restricted securities", 'Shares - LTR - Granted'!B5359 = "9. Any person (substitution for securities etc.)"),
'Shares - LTR - Granted'!C5359,
IF(
'Shares - LTR - Granted'!B5359 = "",
#N/A,
'Shares - LTR - Granted'!B5359)
)</f>
        <v>#N/A</v>
      </c>
      <c r="C5359" t="e">
        <f>IF(
OR('Performance Securities'!B5359 = "8. Transferee of restricted securities", 'Performance Securities'!B5359 = "9. Any person (substitution for securities etc.)"),
'Performance Securities'!C5359,
IF(
'Performance Securities'!B5359 = "",
#N/A,
'Performance Securities'!B5359)
)</f>
        <v>#N/A</v>
      </c>
      <c r="D5359" t="e">
        <f>IF(
OR('Options or Warrants'!B5359 = "8. Transferee of restricted securities", 'Options or Warrants'!B5359 = "9. Any person (substitution for securities etc.)"),
'Options or Warrants'!C5359,
IF(
'Options or Warrants'!B5359 = "",
#N/A,
'Options or Warrants'!B5359)
)</f>
        <v>#N/A</v>
      </c>
      <c r="E5359" t="e">
        <f>IF(
OR('Options - Free Attaching'!B5359 = "8. Transferee of restricted securities", 'Options - Free Attaching'!B5359 = "9. Any person (substitution for securities etc.)"),
'Options - Free Attaching'!C5359,
IF(
'Options - Free Attaching'!B5359 = "",
#N/A,
'Options - Free Attaching'!B5359)
)</f>
        <v>#N/A</v>
      </c>
      <c r="F5359" t="e">
        <f>IF(
OR('Con. Notes - Conversion'!B5359 = "8. Transferee of restricted securities", 'Con. Notes - Conversion'!B5359 = "9. Any person (substitution for securities etc.)"),
'Con. Notes - Conversion'!C5359,
IF(
'Con. Notes - Conversion'!B5359 = "",
#N/A,
'Con. Notes - Conversion'!B5359)
)</f>
        <v>#N/A</v>
      </c>
      <c r="G5359" t="e">
        <f>IF(
OR('Con. Notes - No Conversion'!B5359 = "8. Transferee of restricted securities", 'Con. Notes - No Conversion'!B5359 = "9. Any person (substitution for securities etc.)"),
'Con. Notes - No Conversion'!C5359,
IF(
'Con. Notes - No Conversion'!B5359 = "",
#N/A,
'Con. Notes - No Conversion'!B5359)
)</f>
        <v>#N/A</v>
      </c>
    </row>
    <row r="5360" spans="1:7" x14ac:dyDescent="0.25">
      <c r="A5360" t="e">
        <f>IF(
OR(Shares!B5360 = "8. Transferee of restricted securities", Shares!B5360 = "9. Any person (substitution for securities etc.)"),
Shares!C5360,
IF(
Shares!B5360 = "",
#N/A,
Shares!B5360)
)</f>
        <v>#N/A</v>
      </c>
      <c r="B5360" t="e">
        <f>IF(
OR('Shares - LTR - Granted'!B5360 = "8. Transferee of restricted securities", 'Shares - LTR - Granted'!B5360 = "9. Any person (substitution for securities etc.)"),
'Shares - LTR - Granted'!C5360,
IF(
'Shares - LTR - Granted'!B5360 = "",
#N/A,
'Shares - LTR - Granted'!B5360)
)</f>
        <v>#N/A</v>
      </c>
      <c r="C5360" t="e">
        <f>IF(
OR('Performance Securities'!B5360 = "8. Transferee of restricted securities", 'Performance Securities'!B5360 = "9. Any person (substitution for securities etc.)"),
'Performance Securities'!C5360,
IF(
'Performance Securities'!B5360 = "",
#N/A,
'Performance Securities'!B5360)
)</f>
        <v>#N/A</v>
      </c>
      <c r="D5360" t="e">
        <f>IF(
OR('Options or Warrants'!B5360 = "8. Transferee of restricted securities", 'Options or Warrants'!B5360 = "9. Any person (substitution for securities etc.)"),
'Options or Warrants'!C5360,
IF(
'Options or Warrants'!B5360 = "",
#N/A,
'Options or Warrants'!B5360)
)</f>
        <v>#N/A</v>
      </c>
      <c r="E5360" t="e">
        <f>IF(
OR('Options - Free Attaching'!B5360 = "8. Transferee of restricted securities", 'Options - Free Attaching'!B5360 = "9. Any person (substitution for securities etc.)"),
'Options - Free Attaching'!C5360,
IF(
'Options - Free Attaching'!B5360 = "",
#N/A,
'Options - Free Attaching'!B5360)
)</f>
        <v>#N/A</v>
      </c>
      <c r="F5360" t="e">
        <f>IF(
OR('Con. Notes - Conversion'!B5360 = "8. Transferee of restricted securities", 'Con. Notes - Conversion'!B5360 = "9. Any person (substitution for securities etc.)"),
'Con. Notes - Conversion'!C5360,
IF(
'Con. Notes - Conversion'!B5360 = "",
#N/A,
'Con. Notes - Conversion'!B5360)
)</f>
        <v>#N/A</v>
      </c>
      <c r="G5360" t="e">
        <f>IF(
OR('Con. Notes - No Conversion'!B5360 = "8. Transferee of restricted securities", 'Con. Notes - No Conversion'!B5360 = "9. Any person (substitution for securities etc.)"),
'Con. Notes - No Conversion'!C5360,
IF(
'Con. Notes - No Conversion'!B5360 = "",
#N/A,
'Con. Notes - No Conversion'!B5360)
)</f>
        <v>#N/A</v>
      </c>
    </row>
    <row r="5361" spans="1:7" x14ac:dyDescent="0.25">
      <c r="A5361" t="e">
        <f>IF(
OR(Shares!B5361 = "8. Transferee of restricted securities", Shares!B5361 = "9. Any person (substitution for securities etc.)"),
Shares!C5361,
IF(
Shares!B5361 = "",
#N/A,
Shares!B5361)
)</f>
        <v>#N/A</v>
      </c>
      <c r="B5361" t="e">
        <f>IF(
OR('Shares - LTR - Granted'!B5361 = "8. Transferee of restricted securities", 'Shares - LTR - Granted'!B5361 = "9. Any person (substitution for securities etc.)"),
'Shares - LTR - Granted'!C5361,
IF(
'Shares - LTR - Granted'!B5361 = "",
#N/A,
'Shares - LTR - Granted'!B5361)
)</f>
        <v>#N/A</v>
      </c>
      <c r="C5361" t="e">
        <f>IF(
OR('Performance Securities'!B5361 = "8. Transferee of restricted securities", 'Performance Securities'!B5361 = "9. Any person (substitution for securities etc.)"),
'Performance Securities'!C5361,
IF(
'Performance Securities'!B5361 = "",
#N/A,
'Performance Securities'!B5361)
)</f>
        <v>#N/A</v>
      </c>
      <c r="D5361" t="e">
        <f>IF(
OR('Options or Warrants'!B5361 = "8. Transferee of restricted securities", 'Options or Warrants'!B5361 = "9. Any person (substitution for securities etc.)"),
'Options or Warrants'!C5361,
IF(
'Options or Warrants'!B5361 = "",
#N/A,
'Options or Warrants'!B5361)
)</f>
        <v>#N/A</v>
      </c>
      <c r="E5361" t="e">
        <f>IF(
OR('Options - Free Attaching'!B5361 = "8. Transferee of restricted securities", 'Options - Free Attaching'!B5361 = "9. Any person (substitution for securities etc.)"),
'Options - Free Attaching'!C5361,
IF(
'Options - Free Attaching'!B5361 = "",
#N/A,
'Options - Free Attaching'!B5361)
)</f>
        <v>#N/A</v>
      </c>
      <c r="F5361" t="e">
        <f>IF(
OR('Con. Notes - Conversion'!B5361 = "8. Transferee of restricted securities", 'Con. Notes - Conversion'!B5361 = "9. Any person (substitution for securities etc.)"),
'Con. Notes - Conversion'!C5361,
IF(
'Con. Notes - Conversion'!B5361 = "",
#N/A,
'Con. Notes - Conversion'!B5361)
)</f>
        <v>#N/A</v>
      </c>
      <c r="G5361" t="e">
        <f>IF(
OR('Con. Notes - No Conversion'!B5361 = "8. Transferee of restricted securities", 'Con. Notes - No Conversion'!B5361 = "9. Any person (substitution for securities etc.)"),
'Con. Notes - No Conversion'!C5361,
IF(
'Con. Notes - No Conversion'!B5361 = "",
#N/A,
'Con. Notes - No Conversion'!B5361)
)</f>
        <v>#N/A</v>
      </c>
    </row>
    <row r="5362" spans="1:7" x14ac:dyDescent="0.25">
      <c r="A5362" t="e">
        <f>IF(
OR(Shares!B5362 = "8. Transferee of restricted securities", Shares!B5362 = "9. Any person (substitution for securities etc.)"),
Shares!C5362,
IF(
Shares!B5362 = "",
#N/A,
Shares!B5362)
)</f>
        <v>#N/A</v>
      </c>
      <c r="B5362" t="e">
        <f>IF(
OR('Shares - LTR - Granted'!B5362 = "8. Transferee of restricted securities", 'Shares - LTR - Granted'!B5362 = "9. Any person (substitution for securities etc.)"),
'Shares - LTR - Granted'!C5362,
IF(
'Shares - LTR - Granted'!B5362 = "",
#N/A,
'Shares - LTR - Granted'!B5362)
)</f>
        <v>#N/A</v>
      </c>
      <c r="C5362" t="e">
        <f>IF(
OR('Performance Securities'!B5362 = "8. Transferee of restricted securities", 'Performance Securities'!B5362 = "9. Any person (substitution for securities etc.)"),
'Performance Securities'!C5362,
IF(
'Performance Securities'!B5362 = "",
#N/A,
'Performance Securities'!B5362)
)</f>
        <v>#N/A</v>
      </c>
      <c r="D5362" t="e">
        <f>IF(
OR('Options or Warrants'!B5362 = "8. Transferee of restricted securities", 'Options or Warrants'!B5362 = "9. Any person (substitution for securities etc.)"),
'Options or Warrants'!C5362,
IF(
'Options or Warrants'!B5362 = "",
#N/A,
'Options or Warrants'!B5362)
)</f>
        <v>#N/A</v>
      </c>
      <c r="E5362" t="e">
        <f>IF(
OR('Options - Free Attaching'!B5362 = "8. Transferee of restricted securities", 'Options - Free Attaching'!B5362 = "9. Any person (substitution for securities etc.)"),
'Options - Free Attaching'!C5362,
IF(
'Options - Free Attaching'!B5362 = "",
#N/A,
'Options - Free Attaching'!B5362)
)</f>
        <v>#N/A</v>
      </c>
      <c r="F5362" t="e">
        <f>IF(
OR('Con. Notes - Conversion'!B5362 = "8. Transferee of restricted securities", 'Con. Notes - Conversion'!B5362 = "9. Any person (substitution for securities etc.)"),
'Con. Notes - Conversion'!C5362,
IF(
'Con. Notes - Conversion'!B5362 = "",
#N/A,
'Con. Notes - Conversion'!B5362)
)</f>
        <v>#N/A</v>
      </c>
      <c r="G5362" t="e">
        <f>IF(
OR('Con. Notes - No Conversion'!B5362 = "8. Transferee of restricted securities", 'Con. Notes - No Conversion'!B5362 = "9. Any person (substitution for securities etc.)"),
'Con. Notes - No Conversion'!C5362,
IF(
'Con. Notes - No Conversion'!B5362 = "",
#N/A,
'Con. Notes - No Conversion'!B5362)
)</f>
        <v>#N/A</v>
      </c>
    </row>
    <row r="5363" spans="1:7" x14ac:dyDescent="0.25">
      <c r="A5363" t="e">
        <f>IF(
OR(Shares!B5363 = "8. Transferee of restricted securities", Shares!B5363 = "9. Any person (substitution for securities etc.)"),
Shares!C5363,
IF(
Shares!B5363 = "",
#N/A,
Shares!B5363)
)</f>
        <v>#N/A</v>
      </c>
      <c r="B5363" t="e">
        <f>IF(
OR('Shares - LTR - Granted'!B5363 = "8. Transferee of restricted securities", 'Shares - LTR - Granted'!B5363 = "9. Any person (substitution for securities etc.)"),
'Shares - LTR - Granted'!C5363,
IF(
'Shares - LTR - Granted'!B5363 = "",
#N/A,
'Shares - LTR - Granted'!B5363)
)</f>
        <v>#N/A</v>
      </c>
      <c r="C5363" t="e">
        <f>IF(
OR('Performance Securities'!B5363 = "8. Transferee of restricted securities", 'Performance Securities'!B5363 = "9. Any person (substitution for securities etc.)"),
'Performance Securities'!C5363,
IF(
'Performance Securities'!B5363 = "",
#N/A,
'Performance Securities'!B5363)
)</f>
        <v>#N/A</v>
      </c>
      <c r="D5363" t="e">
        <f>IF(
OR('Options or Warrants'!B5363 = "8. Transferee of restricted securities", 'Options or Warrants'!B5363 = "9. Any person (substitution for securities etc.)"),
'Options or Warrants'!C5363,
IF(
'Options or Warrants'!B5363 = "",
#N/A,
'Options or Warrants'!B5363)
)</f>
        <v>#N/A</v>
      </c>
      <c r="E5363" t="e">
        <f>IF(
OR('Options - Free Attaching'!B5363 = "8. Transferee of restricted securities", 'Options - Free Attaching'!B5363 = "9. Any person (substitution for securities etc.)"),
'Options - Free Attaching'!C5363,
IF(
'Options - Free Attaching'!B5363 = "",
#N/A,
'Options - Free Attaching'!B5363)
)</f>
        <v>#N/A</v>
      </c>
      <c r="F5363" t="e">
        <f>IF(
OR('Con. Notes - Conversion'!B5363 = "8. Transferee of restricted securities", 'Con. Notes - Conversion'!B5363 = "9. Any person (substitution for securities etc.)"),
'Con. Notes - Conversion'!C5363,
IF(
'Con. Notes - Conversion'!B5363 = "",
#N/A,
'Con. Notes - Conversion'!B5363)
)</f>
        <v>#N/A</v>
      </c>
      <c r="G5363" t="e">
        <f>IF(
OR('Con. Notes - No Conversion'!B5363 = "8. Transferee of restricted securities", 'Con. Notes - No Conversion'!B5363 = "9. Any person (substitution for securities etc.)"),
'Con. Notes - No Conversion'!C5363,
IF(
'Con. Notes - No Conversion'!B5363 = "",
#N/A,
'Con. Notes - No Conversion'!B5363)
)</f>
        <v>#N/A</v>
      </c>
    </row>
    <row r="5364" spans="1:7" x14ac:dyDescent="0.25">
      <c r="A5364" t="e">
        <f>IF(
OR(Shares!B5364 = "8. Transferee of restricted securities", Shares!B5364 = "9. Any person (substitution for securities etc.)"),
Shares!C5364,
IF(
Shares!B5364 = "",
#N/A,
Shares!B5364)
)</f>
        <v>#N/A</v>
      </c>
      <c r="B5364" t="e">
        <f>IF(
OR('Shares - LTR - Granted'!B5364 = "8. Transferee of restricted securities", 'Shares - LTR - Granted'!B5364 = "9. Any person (substitution for securities etc.)"),
'Shares - LTR - Granted'!C5364,
IF(
'Shares - LTR - Granted'!B5364 = "",
#N/A,
'Shares - LTR - Granted'!B5364)
)</f>
        <v>#N/A</v>
      </c>
      <c r="C5364" t="e">
        <f>IF(
OR('Performance Securities'!B5364 = "8. Transferee of restricted securities", 'Performance Securities'!B5364 = "9. Any person (substitution for securities etc.)"),
'Performance Securities'!C5364,
IF(
'Performance Securities'!B5364 = "",
#N/A,
'Performance Securities'!B5364)
)</f>
        <v>#N/A</v>
      </c>
      <c r="D5364" t="e">
        <f>IF(
OR('Options or Warrants'!B5364 = "8. Transferee of restricted securities", 'Options or Warrants'!B5364 = "9. Any person (substitution for securities etc.)"),
'Options or Warrants'!C5364,
IF(
'Options or Warrants'!B5364 = "",
#N/A,
'Options or Warrants'!B5364)
)</f>
        <v>#N/A</v>
      </c>
      <c r="E5364" t="e">
        <f>IF(
OR('Options - Free Attaching'!B5364 = "8. Transferee of restricted securities", 'Options - Free Attaching'!B5364 = "9. Any person (substitution for securities etc.)"),
'Options - Free Attaching'!C5364,
IF(
'Options - Free Attaching'!B5364 = "",
#N/A,
'Options - Free Attaching'!B5364)
)</f>
        <v>#N/A</v>
      </c>
      <c r="F5364" t="e">
        <f>IF(
OR('Con. Notes - Conversion'!B5364 = "8. Transferee of restricted securities", 'Con. Notes - Conversion'!B5364 = "9. Any person (substitution for securities etc.)"),
'Con. Notes - Conversion'!C5364,
IF(
'Con. Notes - Conversion'!B5364 = "",
#N/A,
'Con. Notes - Conversion'!B5364)
)</f>
        <v>#N/A</v>
      </c>
      <c r="G5364" t="e">
        <f>IF(
OR('Con. Notes - No Conversion'!B5364 = "8. Transferee of restricted securities", 'Con. Notes - No Conversion'!B5364 = "9. Any person (substitution for securities etc.)"),
'Con. Notes - No Conversion'!C5364,
IF(
'Con. Notes - No Conversion'!B5364 = "",
#N/A,
'Con. Notes - No Conversion'!B5364)
)</f>
        <v>#N/A</v>
      </c>
    </row>
    <row r="5365" spans="1:7" x14ac:dyDescent="0.25">
      <c r="A5365" t="e">
        <f>IF(
OR(Shares!B5365 = "8. Transferee of restricted securities", Shares!B5365 = "9. Any person (substitution for securities etc.)"),
Shares!C5365,
IF(
Shares!B5365 = "",
#N/A,
Shares!B5365)
)</f>
        <v>#N/A</v>
      </c>
      <c r="B5365" t="e">
        <f>IF(
OR('Shares - LTR - Granted'!B5365 = "8. Transferee of restricted securities", 'Shares - LTR - Granted'!B5365 = "9. Any person (substitution for securities etc.)"),
'Shares - LTR - Granted'!C5365,
IF(
'Shares - LTR - Granted'!B5365 = "",
#N/A,
'Shares - LTR - Granted'!B5365)
)</f>
        <v>#N/A</v>
      </c>
      <c r="C5365" t="e">
        <f>IF(
OR('Performance Securities'!B5365 = "8. Transferee of restricted securities", 'Performance Securities'!B5365 = "9. Any person (substitution for securities etc.)"),
'Performance Securities'!C5365,
IF(
'Performance Securities'!B5365 = "",
#N/A,
'Performance Securities'!B5365)
)</f>
        <v>#N/A</v>
      </c>
      <c r="D5365" t="e">
        <f>IF(
OR('Options or Warrants'!B5365 = "8. Transferee of restricted securities", 'Options or Warrants'!B5365 = "9. Any person (substitution for securities etc.)"),
'Options or Warrants'!C5365,
IF(
'Options or Warrants'!B5365 = "",
#N/A,
'Options or Warrants'!B5365)
)</f>
        <v>#N/A</v>
      </c>
      <c r="E5365" t="e">
        <f>IF(
OR('Options - Free Attaching'!B5365 = "8. Transferee of restricted securities", 'Options - Free Attaching'!B5365 = "9. Any person (substitution for securities etc.)"),
'Options - Free Attaching'!C5365,
IF(
'Options - Free Attaching'!B5365 = "",
#N/A,
'Options - Free Attaching'!B5365)
)</f>
        <v>#N/A</v>
      </c>
      <c r="F5365" t="e">
        <f>IF(
OR('Con. Notes - Conversion'!B5365 = "8. Transferee of restricted securities", 'Con. Notes - Conversion'!B5365 = "9. Any person (substitution for securities etc.)"),
'Con. Notes - Conversion'!C5365,
IF(
'Con. Notes - Conversion'!B5365 = "",
#N/A,
'Con. Notes - Conversion'!B5365)
)</f>
        <v>#N/A</v>
      </c>
      <c r="G5365" t="e">
        <f>IF(
OR('Con. Notes - No Conversion'!B5365 = "8. Transferee of restricted securities", 'Con. Notes - No Conversion'!B5365 = "9. Any person (substitution for securities etc.)"),
'Con. Notes - No Conversion'!C5365,
IF(
'Con. Notes - No Conversion'!B5365 = "",
#N/A,
'Con. Notes - No Conversion'!B5365)
)</f>
        <v>#N/A</v>
      </c>
    </row>
    <row r="5366" spans="1:7" x14ac:dyDescent="0.25">
      <c r="A5366" t="e">
        <f>IF(
OR(Shares!B5366 = "8. Transferee of restricted securities", Shares!B5366 = "9. Any person (substitution for securities etc.)"),
Shares!C5366,
IF(
Shares!B5366 = "",
#N/A,
Shares!B5366)
)</f>
        <v>#N/A</v>
      </c>
      <c r="B5366" t="e">
        <f>IF(
OR('Shares - LTR - Granted'!B5366 = "8. Transferee of restricted securities", 'Shares - LTR - Granted'!B5366 = "9. Any person (substitution for securities etc.)"),
'Shares - LTR - Granted'!C5366,
IF(
'Shares - LTR - Granted'!B5366 = "",
#N/A,
'Shares - LTR - Granted'!B5366)
)</f>
        <v>#N/A</v>
      </c>
      <c r="C5366" t="e">
        <f>IF(
OR('Performance Securities'!B5366 = "8. Transferee of restricted securities", 'Performance Securities'!B5366 = "9. Any person (substitution for securities etc.)"),
'Performance Securities'!C5366,
IF(
'Performance Securities'!B5366 = "",
#N/A,
'Performance Securities'!B5366)
)</f>
        <v>#N/A</v>
      </c>
      <c r="D5366" t="e">
        <f>IF(
OR('Options or Warrants'!B5366 = "8. Transferee of restricted securities", 'Options or Warrants'!B5366 = "9. Any person (substitution for securities etc.)"),
'Options or Warrants'!C5366,
IF(
'Options or Warrants'!B5366 = "",
#N/A,
'Options or Warrants'!B5366)
)</f>
        <v>#N/A</v>
      </c>
      <c r="E5366" t="e">
        <f>IF(
OR('Options - Free Attaching'!B5366 = "8. Transferee of restricted securities", 'Options - Free Attaching'!B5366 = "9. Any person (substitution for securities etc.)"),
'Options - Free Attaching'!C5366,
IF(
'Options - Free Attaching'!B5366 = "",
#N/A,
'Options - Free Attaching'!B5366)
)</f>
        <v>#N/A</v>
      </c>
      <c r="F5366" t="e">
        <f>IF(
OR('Con. Notes - Conversion'!B5366 = "8. Transferee of restricted securities", 'Con. Notes - Conversion'!B5366 = "9. Any person (substitution for securities etc.)"),
'Con. Notes - Conversion'!C5366,
IF(
'Con. Notes - Conversion'!B5366 = "",
#N/A,
'Con. Notes - Conversion'!B5366)
)</f>
        <v>#N/A</v>
      </c>
      <c r="G5366" t="e">
        <f>IF(
OR('Con. Notes - No Conversion'!B5366 = "8. Transferee of restricted securities", 'Con. Notes - No Conversion'!B5366 = "9. Any person (substitution for securities etc.)"),
'Con. Notes - No Conversion'!C5366,
IF(
'Con. Notes - No Conversion'!B5366 = "",
#N/A,
'Con. Notes - No Conversion'!B5366)
)</f>
        <v>#N/A</v>
      </c>
    </row>
    <row r="5367" spans="1:7" x14ac:dyDescent="0.25">
      <c r="A5367" t="e">
        <f>IF(
OR(Shares!B5367 = "8. Transferee of restricted securities", Shares!B5367 = "9. Any person (substitution for securities etc.)"),
Shares!C5367,
IF(
Shares!B5367 = "",
#N/A,
Shares!B5367)
)</f>
        <v>#N/A</v>
      </c>
      <c r="B5367" t="e">
        <f>IF(
OR('Shares - LTR - Granted'!B5367 = "8. Transferee of restricted securities", 'Shares - LTR - Granted'!B5367 = "9. Any person (substitution for securities etc.)"),
'Shares - LTR - Granted'!C5367,
IF(
'Shares - LTR - Granted'!B5367 = "",
#N/A,
'Shares - LTR - Granted'!B5367)
)</f>
        <v>#N/A</v>
      </c>
      <c r="C5367" t="e">
        <f>IF(
OR('Performance Securities'!B5367 = "8. Transferee of restricted securities", 'Performance Securities'!B5367 = "9. Any person (substitution for securities etc.)"),
'Performance Securities'!C5367,
IF(
'Performance Securities'!B5367 = "",
#N/A,
'Performance Securities'!B5367)
)</f>
        <v>#N/A</v>
      </c>
      <c r="D5367" t="e">
        <f>IF(
OR('Options or Warrants'!B5367 = "8. Transferee of restricted securities", 'Options or Warrants'!B5367 = "9. Any person (substitution for securities etc.)"),
'Options or Warrants'!C5367,
IF(
'Options or Warrants'!B5367 = "",
#N/A,
'Options or Warrants'!B5367)
)</f>
        <v>#N/A</v>
      </c>
      <c r="E5367" t="e">
        <f>IF(
OR('Options - Free Attaching'!B5367 = "8. Transferee of restricted securities", 'Options - Free Attaching'!B5367 = "9. Any person (substitution for securities etc.)"),
'Options - Free Attaching'!C5367,
IF(
'Options - Free Attaching'!B5367 = "",
#N/A,
'Options - Free Attaching'!B5367)
)</f>
        <v>#N/A</v>
      </c>
      <c r="F5367" t="e">
        <f>IF(
OR('Con. Notes - Conversion'!B5367 = "8. Transferee of restricted securities", 'Con. Notes - Conversion'!B5367 = "9. Any person (substitution for securities etc.)"),
'Con. Notes - Conversion'!C5367,
IF(
'Con. Notes - Conversion'!B5367 = "",
#N/A,
'Con. Notes - Conversion'!B5367)
)</f>
        <v>#N/A</v>
      </c>
      <c r="G5367" t="e">
        <f>IF(
OR('Con. Notes - No Conversion'!B5367 = "8. Transferee of restricted securities", 'Con. Notes - No Conversion'!B5367 = "9. Any person (substitution for securities etc.)"),
'Con. Notes - No Conversion'!C5367,
IF(
'Con. Notes - No Conversion'!B5367 = "",
#N/A,
'Con. Notes - No Conversion'!B5367)
)</f>
        <v>#N/A</v>
      </c>
    </row>
    <row r="5368" spans="1:7" x14ac:dyDescent="0.25">
      <c r="A5368" t="e">
        <f>IF(
OR(Shares!B5368 = "8. Transferee of restricted securities", Shares!B5368 = "9. Any person (substitution for securities etc.)"),
Shares!C5368,
IF(
Shares!B5368 = "",
#N/A,
Shares!B5368)
)</f>
        <v>#N/A</v>
      </c>
      <c r="B5368" t="e">
        <f>IF(
OR('Shares - LTR - Granted'!B5368 = "8. Transferee of restricted securities", 'Shares - LTR - Granted'!B5368 = "9. Any person (substitution for securities etc.)"),
'Shares - LTR - Granted'!C5368,
IF(
'Shares - LTR - Granted'!B5368 = "",
#N/A,
'Shares - LTR - Granted'!B5368)
)</f>
        <v>#N/A</v>
      </c>
      <c r="C5368" t="e">
        <f>IF(
OR('Performance Securities'!B5368 = "8. Transferee of restricted securities", 'Performance Securities'!B5368 = "9. Any person (substitution for securities etc.)"),
'Performance Securities'!C5368,
IF(
'Performance Securities'!B5368 = "",
#N/A,
'Performance Securities'!B5368)
)</f>
        <v>#N/A</v>
      </c>
      <c r="D5368" t="e">
        <f>IF(
OR('Options or Warrants'!B5368 = "8. Transferee of restricted securities", 'Options or Warrants'!B5368 = "9. Any person (substitution for securities etc.)"),
'Options or Warrants'!C5368,
IF(
'Options or Warrants'!B5368 = "",
#N/A,
'Options or Warrants'!B5368)
)</f>
        <v>#N/A</v>
      </c>
      <c r="E5368" t="e">
        <f>IF(
OR('Options - Free Attaching'!B5368 = "8. Transferee of restricted securities", 'Options - Free Attaching'!B5368 = "9. Any person (substitution for securities etc.)"),
'Options - Free Attaching'!C5368,
IF(
'Options - Free Attaching'!B5368 = "",
#N/A,
'Options - Free Attaching'!B5368)
)</f>
        <v>#N/A</v>
      </c>
      <c r="F5368" t="e">
        <f>IF(
OR('Con. Notes - Conversion'!B5368 = "8. Transferee of restricted securities", 'Con. Notes - Conversion'!B5368 = "9. Any person (substitution for securities etc.)"),
'Con. Notes - Conversion'!C5368,
IF(
'Con. Notes - Conversion'!B5368 = "",
#N/A,
'Con. Notes - Conversion'!B5368)
)</f>
        <v>#N/A</v>
      </c>
      <c r="G5368" t="e">
        <f>IF(
OR('Con. Notes - No Conversion'!B5368 = "8. Transferee of restricted securities", 'Con. Notes - No Conversion'!B5368 = "9. Any person (substitution for securities etc.)"),
'Con. Notes - No Conversion'!C5368,
IF(
'Con. Notes - No Conversion'!B5368 = "",
#N/A,
'Con. Notes - No Conversion'!B5368)
)</f>
        <v>#N/A</v>
      </c>
    </row>
    <row r="5369" spans="1:7" x14ac:dyDescent="0.25">
      <c r="A5369" t="e">
        <f>IF(
OR(Shares!B5369 = "8. Transferee of restricted securities", Shares!B5369 = "9. Any person (substitution for securities etc.)"),
Shares!C5369,
IF(
Shares!B5369 = "",
#N/A,
Shares!B5369)
)</f>
        <v>#N/A</v>
      </c>
      <c r="B5369" t="e">
        <f>IF(
OR('Shares - LTR - Granted'!B5369 = "8. Transferee of restricted securities", 'Shares - LTR - Granted'!B5369 = "9. Any person (substitution for securities etc.)"),
'Shares - LTR - Granted'!C5369,
IF(
'Shares - LTR - Granted'!B5369 = "",
#N/A,
'Shares - LTR - Granted'!B5369)
)</f>
        <v>#N/A</v>
      </c>
      <c r="C5369" t="e">
        <f>IF(
OR('Performance Securities'!B5369 = "8. Transferee of restricted securities", 'Performance Securities'!B5369 = "9. Any person (substitution for securities etc.)"),
'Performance Securities'!C5369,
IF(
'Performance Securities'!B5369 = "",
#N/A,
'Performance Securities'!B5369)
)</f>
        <v>#N/A</v>
      </c>
      <c r="D5369" t="e">
        <f>IF(
OR('Options or Warrants'!B5369 = "8. Transferee of restricted securities", 'Options or Warrants'!B5369 = "9. Any person (substitution for securities etc.)"),
'Options or Warrants'!C5369,
IF(
'Options or Warrants'!B5369 = "",
#N/A,
'Options or Warrants'!B5369)
)</f>
        <v>#N/A</v>
      </c>
      <c r="E5369" t="e">
        <f>IF(
OR('Options - Free Attaching'!B5369 = "8. Transferee of restricted securities", 'Options - Free Attaching'!B5369 = "9. Any person (substitution for securities etc.)"),
'Options - Free Attaching'!C5369,
IF(
'Options - Free Attaching'!B5369 = "",
#N/A,
'Options - Free Attaching'!B5369)
)</f>
        <v>#N/A</v>
      </c>
      <c r="F5369" t="e">
        <f>IF(
OR('Con. Notes - Conversion'!B5369 = "8. Transferee of restricted securities", 'Con. Notes - Conversion'!B5369 = "9. Any person (substitution for securities etc.)"),
'Con. Notes - Conversion'!C5369,
IF(
'Con. Notes - Conversion'!B5369 = "",
#N/A,
'Con. Notes - Conversion'!B5369)
)</f>
        <v>#N/A</v>
      </c>
      <c r="G5369" t="e">
        <f>IF(
OR('Con. Notes - No Conversion'!B5369 = "8. Transferee of restricted securities", 'Con. Notes - No Conversion'!B5369 = "9. Any person (substitution for securities etc.)"),
'Con. Notes - No Conversion'!C5369,
IF(
'Con. Notes - No Conversion'!B5369 = "",
#N/A,
'Con. Notes - No Conversion'!B5369)
)</f>
        <v>#N/A</v>
      </c>
    </row>
    <row r="5370" spans="1:7" x14ac:dyDescent="0.25">
      <c r="A5370" t="e">
        <f>IF(
OR(Shares!B5370 = "8. Transferee of restricted securities", Shares!B5370 = "9. Any person (substitution for securities etc.)"),
Shares!C5370,
IF(
Shares!B5370 = "",
#N/A,
Shares!B5370)
)</f>
        <v>#N/A</v>
      </c>
      <c r="B5370" t="e">
        <f>IF(
OR('Shares - LTR - Granted'!B5370 = "8. Transferee of restricted securities", 'Shares - LTR - Granted'!B5370 = "9. Any person (substitution for securities etc.)"),
'Shares - LTR - Granted'!C5370,
IF(
'Shares - LTR - Granted'!B5370 = "",
#N/A,
'Shares - LTR - Granted'!B5370)
)</f>
        <v>#N/A</v>
      </c>
      <c r="C5370" t="e">
        <f>IF(
OR('Performance Securities'!B5370 = "8. Transferee of restricted securities", 'Performance Securities'!B5370 = "9. Any person (substitution for securities etc.)"),
'Performance Securities'!C5370,
IF(
'Performance Securities'!B5370 = "",
#N/A,
'Performance Securities'!B5370)
)</f>
        <v>#N/A</v>
      </c>
      <c r="D5370" t="e">
        <f>IF(
OR('Options or Warrants'!B5370 = "8. Transferee of restricted securities", 'Options or Warrants'!B5370 = "9. Any person (substitution for securities etc.)"),
'Options or Warrants'!C5370,
IF(
'Options or Warrants'!B5370 = "",
#N/A,
'Options or Warrants'!B5370)
)</f>
        <v>#N/A</v>
      </c>
      <c r="E5370" t="e">
        <f>IF(
OR('Options - Free Attaching'!B5370 = "8. Transferee of restricted securities", 'Options - Free Attaching'!B5370 = "9. Any person (substitution for securities etc.)"),
'Options - Free Attaching'!C5370,
IF(
'Options - Free Attaching'!B5370 = "",
#N/A,
'Options - Free Attaching'!B5370)
)</f>
        <v>#N/A</v>
      </c>
      <c r="F5370" t="e">
        <f>IF(
OR('Con. Notes - Conversion'!B5370 = "8. Transferee of restricted securities", 'Con. Notes - Conversion'!B5370 = "9. Any person (substitution for securities etc.)"),
'Con. Notes - Conversion'!C5370,
IF(
'Con. Notes - Conversion'!B5370 = "",
#N/A,
'Con. Notes - Conversion'!B5370)
)</f>
        <v>#N/A</v>
      </c>
      <c r="G5370" t="e">
        <f>IF(
OR('Con. Notes - No Conversion'!B5370 = "8. Transferee of restricted securities", 'Con. Notes - No Conversion'!B5370 = "9. Any person (substitution for securities etc.)"),
'Con. Notes - No Conversion'!C5370,
IF(
'Con. Notes - No Conversion'!B5370 = "",
#N/A,
'Con. Notes - No Conversion'!B5370)
)</f>
        <v>#N/A</v>
      </c>
    </row>
    <row r="5371" spans="1:7" x14ac:dyDescent="0.25">
      <c r="A5371" t="e">
        <f>IF(
OR(Shares!B5371 = "8. Transferee of restricted securities", Shares!B5371 = "9. Any person (substitution for securities etc.)"),
Shares!C5371,
IF(
Shares!B5371 = "",
#N/A,
Shares!B5371)
)</f>
        <v>#N/A</v>
      </c>
      <c r="B5371" t="e">
        <f>IF(
OR('Shares - LTR - Granted'!B5371 = "8. Transferee of restricted securities", 'Shares - LTR - Granted'!B5371 = "9. Any person (substitution for securities etc.)"),
'Shares - LTR - Granted'!C5371,
IF(
'Shares - LTR - Granted'!B5371 = "",
#N/A,
'Shares - LTR - Granted'!B5371)
)</f>
        <v>#N/A</v>
      </c>
      <c r="C5371" t="e">
        <f>IF(
OR('Performance Securities'!B5371 = "8. Transferee of restricted securities", 'Performance Securities'!B5371 = "9. Any person (substitution for securities etc.)"),
'Performance Securities'!C5371,
IF(
'Performance Securities'!B5371 = "",
#N/A,
'Performance Securities'!B5371)
)</f>
        <v>#N/A</v>
      </c>
      <c r="D5371" t="e">
        <f>IF(
OR('Options or Warrants'!B5371 = "8. Transferee of restricted securities", 'Options or Warrants'!B5371 = "9. Any person (substitution for securities etc.)"),
'Options or Warrants'!C5371,
IF(
'Options or Warrants'!B5371 = "",
#N/A,
'Options or Warrants'!B5371)
)</f>
        <v>#N/A</v>
      </c>
      <c r="E5371" t="e">
        <f>IF(
OR('Options - Free Attaching'!B5371 = "8. Transferee of restricted securities", 'Options - Free Attaching'!B5371 = "9. Any person (substitution for securities etc.)"),
'Options - Free Attaching'!C5371,
IF(
'Options - Free Attaching'!B5371 = "",
#N/A,
'Options - Free Attaching'!B5371)
)</f>
        <v>#N/A</v>
      </c>
      <c r="F5371" t="e">
        <f>IF(
OR('Con. Notes - Conversion'!B5371 = "8. Transferee of restricted securities", 'Con. Notes - Conversion'!B5371 = "9. Any person (substitution for securities etc.)"),
'Con. Notes - Conversion'!C5371,
IF(
'Con. Notes - Conversion'!B5371 = "",
#N/A,
'Con. Notes - Conversion'!B5371)
)</f>
        <v>#N/A</v>
      </c>
      <c r="G5371" t="e">
        <f>IF(
OR('Con. Notes - No Conversion'!B5371 = "8. Transferee of restricted securities", 'Con. Notes - No Conversion'!B5371 = "9. Any person (substitution for securities etc.)"),
'Con. Notes - No Conversion'!C5371,
IF(
'Con. Notes - No Conversion'!B5371 = "",
#N/A,
'Con. Notes - No Conversion'!B5371)
)</f>
        <v>#N/A</v>
      </c>
    </row>
    <row r="5372" spans="1:7" x14ac:dyDescent="0.25">
      <c r="A5372" t="e">
        <f>IF(
OR(Shares!B5372 = "8. Transferee of restricted securities", Shares!B5372 = "9. Any person (substitution for securities etc.)"),
Shares!C5372,
IF(
Shares!B5372 = "",
#N/A,
Shares!B5372)
)</f>
        <v>#N/A</v>
      </c>
      <c r="B5372" t="e">
        <f>IF(
OR('Shares - LTR - Granted'!B5372 = "8. Transferee of restricted securities", 'Shares - LTR - Granted'!B5372 = "9. Any person (substitution for securities etc.)"),
'Shares - LTR - Granted'!C5372,
IF(
'Shares - LTR - Granted'!B5372 = "",
#N/A,
'Shares - LTR - Granted'!B5372)
)</f>
        <v>#N/A</v>
      </c>
      <c r="C5372" t="e">
        <f>IF(
OR('Performance Securities'!B5372 = "8. Transferee of restricted securities", 'Performance Securities'!B5372 = "9. Any person (substitution for securities etc.)"),
'Performance Securities'!C5372,
IF(
'Performance Securities'!B5372 = "",
#N/A,
'Performance Securities'!B5372)
)</f>
        <v>#N/A</v>
      </c>
      <c r="D5372" t="e">
        <f>IF(
OR('Options or Warrants'!B5372 = "8. Transferee of restricted securities", 'Options or Warrants'!B5372 = "9. Any person (substitution for securities etc.)"),
'Options or Warrants'!C5372,
IF(
'Options or Warrants'!B5372 = "",
#N/A,
'Options or Warrants'!B5372)
)</f>
        <v>#N/A</v>
      </c>
      <c r="E5372" t="e">
        <f>IF(
OR('Options - Free Attaching'!B5372 = "8. Transferee of restricted securities", 'Options - Free Attaching'!B5372 = "9. Any person (substitution for securities etc.)"),
'Options - Free Attaching'!C5372,
IF(
'Options - Free Attaching'!B5372 = "",
#N/A,
'Options - Free Attaching'!B5372)
)</f>
        <v>#N/A</v>
      </c>
      <c r="F5372" t="e">
        <f>IF(
OR('Con. Notes - Conversion'!B5372 = "8. Transferee of restricted securities", 'Con. Notes - Conversion'!B5372 = "9. Any person (substitution for securities etc.)"),
'Con. Notes - Conversion'!C5372,
IF(
'Con. Notes - Conversion'!B5372 = "",
#N/A,
'Con. Notes - Conversion'!B5372)
)</f>
        <v>#N/A</v>
      </c>
      <c r="G5372" t="e">
        <f>IF(
OR('Con. Notes - No Conversion'!B5372 = "8. Transferee of restricted securities", 'Con. Notes - No Conversion'!B5372 = "9. Any person (substitution for securities etc.)"),
'Con. Notes - No Conversion'!C5372,
IF(
'Con. Notes - No Conversion'!B5372 = "",
#N/A,
'Con. Notes - No Conversion'!B5372)
)</f>
        <v>#N/A</v>
      </c>
    </row>
    <row r="5373" spans="1:7" x14ac:dyDescent="0.25">
      <c r="A5373" t="e">
        <f>IF(
OR(Shares!B5373 = "8. Transferee of restricted securities", Shares!B5373 = "9. Any person (substitution for securities etc.)"),
Shares!C5373,
IF(
Shares!B5373 = "",
#N/A,
Shares!B5373)
)</f>
        <v>#N/A</v>
      </c>
      <c r="B5373" t="e">
        <f>IF(
OR('Shares - LTR - Granted'!B5373 = "8. Transferee of restricted securities", 'Shares - LTR - Granted'!B5373 = "9. Any person (substitution for securities etc.)"),
'Shares - LTR - Granted'!C5373,
IF(
'Shares - LTR - Granted'!B5373 = "",
#N/A,
'Shares - LTR - Granted'!B5373)
)</f>
        <v>#N/A</v>
      </c>
      <c r="C5373" t="e">
        <f>IF(
OR('Performance Securities'!B5373 = "8. Transferee of restricted securities", 'Performance Securities'!B5373 = "9. Any person (substitution for securities etc.)"),
'Performance Securities'!C5373,
IF(
'Performance Securities'!B5373 = "",
#N/A,
'Performance Securities'!B5373)
)</f>
        <v>#N/A</v>
      </c>
      <c r="D5373" t="e">
        <f>IF(
OR('Options or Warrants'!B5373 = "8. Transferee of restricted securities", 'Options or Warrants'!B5373 = "9. Any person (substitution for securities etc.)"),
'Options or Warrants'!C5373,
IF(
'Options or Warrants'!B5373 = "",
#N/A,
'Options or Warrants'!B5373)
)</f>
        <v>#N/A</v>
      </c>
      <c r="E5373" t="e">
        <f>IF(
OR('Options - Free Attaching'!B5373 = "8. Transferee of restricted securities", 'Options - Free Attaching'!B5373 = "9. Any person (substitution for securities etc.)"),
'Options - Free Attaching'!C5373,
IF(
'Options - Free Attaching'!B5373 = "",
#N/A,
'Options - Free Attaching'!B5373)
)</f>
        <v>#N/A</v>
      </c>
      <c r="F5373" t="e">
        <f>IF(
OR('Con. Notes - Conversion'!B5373 = "8. Transferee of restricted securities", 'Con. Notes - Conversion'!B5373 = "9. Any person (substitution for securities etc.)"),
'Con. Notes - Conversion'!C5373,
IF(
'Con. Notes - Conversion'!B5373 = "",
#N/A,
'Con. Notes - Conversion'!B5373)
)</f>
        <v>#N/A</v>
      </c>
      <c r="G5373" t="e">
        <f>IF(
OR('Con. Notes - No Conversion'!B5373 = "8. Transferee of restricted securities", 'Con. Notes - No Conversion'!B5373 = "9. Any person (substitution for securities etc.)"),
'Con. Notes - No Conversion'!C5373,
IF(
'Con. Notes - No Conversion'!B5373 = "",
#N/A,
'Con. Notes - No Conversion'!B5373)
)</f>
        <v>#N/A</v>
      </c>
    </row>
    <row r="5374" spans="1:7" x14ac:dyDescent="0.25">
      <c r="A5374" t="e">
        <f>IF(
OR(Shares!B5374 = "8. Transferee of restricted securities", Shares!B5374 = "9. Any person (substitution for securities etc.)"),
Shares!C5374,
IF(
Shares!B5374 = "",
#N/A,
Shares!B5374)
)</f>
        <v>#N/A</v>
      </c>
      <c r="B5374" t="e">
        <f>IF(
OR('Shares - LTR - Granted'!B5374 = "8. Transferee of restricted securities", 'Shares - LTR - Granted'!B5374 = "9. Any person (substitution for securities etc.)"),
'Shares - LTR - Granted'!C5374,
IF(
'Shares - LTR - Granted'!B5374 = "",
#N/A,
'Shares - LTR - Granted'!B5374)
)</f>
        <v>#N/A</v>
      </c>
      <c r="C5374" t="e">
        <f>IF(
OR('Performance Securities'!B5374 = "8. Transferee of restricted securities", 'Performance Securities'!B5374 = "9. Any person (substitution for securities etc.)"),
'Performance Securities'!C5374,
IF(
'Performance Securities'!B5374 = "",
#N/A,
'Performance Securities'!B5374)
)</f>
        <v>#N/A</v>
      </c>
      <c r="D5374" t="e">
        <f>IF(
OR('Options or Warrants'!B5374 = "8. Transferee of restricted securities", 'Options or Warrants'!B5374 = "9. Any person (substitution for securities etc.)"),
'Options or Warrants'!C5374,
IF(
'Options or Warrants'!B5374 = "",
#N/A,
'Options or Warrants'!B5374)
)</f>
        <v>#N/A</v>
      </c>
      <c r="E5374" t="e">
        <f>IF(
OR('Options - Free Attaching'!B5374 = "8. Transferee of restricted securities", 'Options - Free Attaching'!B5374 = "9. Any person (substitution for securities etc.)"),
'Options - Free Attaching'!C5374,
IF(
'Options - Free Attaching'!B5374 = "",
#N/A,
'Options - Free Attaching'!B5374)
)</f>
        <v>#N/A</v>
      </c>
      <c r="F5374" t="e">
        <f>IF(
OR('Con. Notes - Conversion'!B5374 = "8. Transferee of restricted securities", 'Con. Notes - Conversion'!B5374 = "9. Any person (substitution for securities etc.)"),
'Con. Notes - Conversion'!C5374,
IF(
'Con. Notes - Conversion'!B5374 = "",
#N/A,
'Con. Notes - Conversion'!B5374)
)</f>
        <v>#N/A</v>
      </c>
      <c r="G5374" t="e">
        <f>IF(
OR('Con. Notes - No Conversion'!B5374 = "8. Transferee of restricted securities", 'Con. Notes - No Conversion'!B5374 = "9. Any person (substitution for securities etc.)"),
'Con. Notes - No Conversion'!C5374,
IF(
'Con. Notes - No Conversion'!B5374 = "",
#N/A,
'Con. Notes - No Conversion'!B5374)
)</f>
        <v>#N/A</v>
      </c>
    </row>
    <row r="5375" spans="1:7" x14ac:dyDescent="0.25">
      <c r="A5375" t="e">
        <f>IF(
OR(Shares!B5375 = "8. Transferee of restricted securities", Shares!B5375 = "9. Any person (substitution for securities etc.)"),
Shares!C5375,
IF(
Shares!B5375 = "",
#N/A,
Shares!B5375)
)</f>
        <v>#N/A</v>
      </c>
      <c r="B5375" t="e">
        <f>IF(
OR('Shares - LTR - Granted'!B5375 = "8. Transferee of restricted securities", 'Shares - LTR - Granted'!B5375 = "9. Any person (substitution for securities etc.)"),
'Shares - LTR - Granted'!C5375,
IF(
'Shares - LTR - Granted'!B5375 = "",
#N/A,
'Shares - LTR - Granted'!B5375)
)</f>
        <v>#N/A</v>
      </c>
      <c r="C5375" t="e">
        <f>IF(
OR('Performance Securities'!B5375 = "8. Transferee of restricted securities", 'Performance Securities'!B5375 = "9. Any person (substitution for securities etc.)"),
'Performance Securities'!C5375,
IF(
'Performance Securities'!B5375 = "",
#N/A,
'Performance Securities'!B5375)
)</f>
        <v>#N/A</v>
      </c>
      <c r="D5375" t="e">
        <f>IF(
OR('Options or Warrants'!B5375 = "8. Transferee of restricted securities", 'Options or Warrants'!B5375 = "9. Any person (substitution for securities etc.)"),
'Options or Warrants'!C5375,
IF(
'Options or Warrants'!B5375 = "",
#N/A,
'Options or Warrants'!B5375)
)</f>
        <v>#N/A</v>
      </c>
      <c r="E5375" t="e">
        <f>IF(
OR('Options - Free Attaching'!B5375 = "8. Transferee of restricted securities", 'Options - Free Attaching'!B5375 = "9. Any person (substitution for securities etc.)"),
'Options - Free Attaching'!C5375,
IF(
'Options - Free Attaching'!B5375 = "",
#N/A,
'Options - Free Attaching'!B5375)
)</f>
        <v>#N/A</v>
      </c>
      <c r="F5375" t="e">
        <f>IF(
OR('Con. Notes - Conversion'!B5375 = "8. Transferee of restricted securities", 'Con. Notes - Conversion'!B5375 = "9. Any person (substitution for securities etc.)"),
'Con. Notes - Conversion'!C5375,
IF(
'Con. Notes - Conversion'!B5375 = "",
#N/A,
'Con. Notes - Conversion'!B5375)
)</f>
        <v>#N/A</v>
      </c>
      <c r="G5375" t="e">
        <f>IF(
OR('Con. Notes - No Conversion'!B5375 = "8. Transferee of restricted securities", 'Con. Notes - No Conversion'!B5375 = "9. Any person (substitution for securities etc.)"),
'Con. Notes - No Conversion'!C5375,
IF(
'Con. Notes - No Conversion'!B5375 = "",
#N/A,
'Con. Notes - No Conversion'!B5375)
)</f>
        <v>#N/A</v>
      </c>
    </row>
    <row r="5376" spans="1:7" x14ac:dyDescent="0.25">
      <c r="A5376" t="e">
        <f>IF(
OR(Shares!B5376 = "8. Transferee of restricted securities", Shares!B5376 = "9. Any person (substitution for securities etc.)"),
Shares!C5376,
IF(
Shares!B5376 = "",
#N/A,
Shares!B5376)
)</f>
        <v>#N/A</v>
      </c>
      <c r="B5376" t="e">
        <f>IF(
OR('Shares - LTR - Granted'!B5376 = "8. Transferee of restricted securities", 'Shares - LTR - Granted'!B5376 = "9. Any person (substitution for securities etc.)"),
'Shares - LTR - Granted'!C5376,
IF(
'Shares - LTR - Granted'!B5376 = "",
#N/A,
'Shares - LTR - Granted'!B5376)
)</f>
        <v>#N/A</v>
      </c>
      <c r="C5376" t="e">
        <f>IF(
OR('Performance Securities'!B5376 = "8. Transferee of restricted securities", 'Performance Securities'!B5376 = "9. Any person (substitution for securities etc.)"),
'Performance Securities'!C5376,
IF(
'Performance Securities'!B5376 = "",
#N/A,
'Performance Securities'!B5376)
)</f>
        <v>#N/A</v>
      </c>
      <c r="D5376" t="e">
        <f>IF(
OR('Options or Warrants'!B5376 = "8. Transferee of restricted securities", 'Options or Warrants'!B5376 = "9. Any person (substitution for securities etc.)"),
'Options or Warrants'!C5376,
IF(
'Options or Warrants'!B5376 = "",
#N/A,
'Options or Warrants'!B5376)
)</f>
        <v>#N/A</v>
      </c>
      <c r="E5376" t="e">
        <f>IF(
OR('Options - Free Attaching'!B5376 = "8. Transferee of restricted securities", 'Options - Free Attaching'!B5376 = "9. Any person (substitution for securities etc.)"),
'Options - Free Attaching'!C5376,
IF(
'Options - Free Attaching'!B5376 = "",
#N/A,
'Options - Free Attaching'!B5376)
)</f>
        <v>#N/A</v>
      </c>
      <c r="F5376" t="e">
        <f>IF(
OR('Con. Notes - Conversion'!B5376 = "8. Transferee of restricted securities", 'Con. Notes - Conversion'!B5376 = "9. Any person (substitution for securities etc.)"),
'Con. Notes - Conversion'!C5376,
IF(
'Con. Notes - Conversion'!B5376 = "",
#N/A,
'Con. Notes - Conversion'!B5376)
)</f>
        <v>#N/A</v>
      </c>
      <c r="G5376" t="e">
        <f>IF(
OR('Con. Notes - No Conversion'!B5376 = "8. Transferee of restricted securities", 'Con. Notes - No Conversion'!B5376 = "9. Any person (substitution for securities etc.)"),
'Con. Notes - No Conversion'!C5376,
IF(
'Con. Notes - No Conversion'!B5376 = "",
#N/A,
'Con. Notes - No Conversion'!B5376)
)</f>
        <v>#N/A</v>
      </c>
    </row>
    <row r="5377" spans="1:7" x14ac:dyDescent="0.25">
      <c r="A5377" t="e">
        <f>IF(
OR(Shares!B5377 = "8. Transferee of restricted securities", Shares!B5377 = "9. Any person (substitution for securities etc.)"),
Shares!C5377,
IF(
Shares!B5377 = "",
#N/A,
Shares!B5377)
)</f>
        <v>#N/A</v>
      </c>
      <c r="B5377" t="e">
        <f>IF(
OR('Shares - LTR - Granted'!B5377 = "8. Transferee of restricted securities", 'Shares - LTR - Granted'!B5377 = "9. Any person (substitution for securities etc.)"),
'Shares - LTR - Granted'!C5377,
IF(
'Shares - LTR - Granted'!B5377 = "",
#N/A,
'Shares - LTR - Granted'!B5377)
)</f>
        <v>#N/A</v>
      </c>
      <c r="C5377" t="e">
        <f>IF(
OR('Performance Securities'!B5377 = "8. Transferee of restricted securities", 'Performance Securities'!B5377 = "9. Any person (substitution for securities etc.)"),
'Performance Securities'!C5377,
IF(
'Performance Securities'!B5377 = "",
#N/A,
'Performance Securities'!B5377)
)</f>
        <v>#N/A</v>
      </c>
      <c r="D5377" t="e">
        <f>IF(
OR('Options or Warrants'!B5377 = "8. Transferee of restricted securities", 'Options or Warrants'!B5377 = "9. Any person (substitution for securities etc.)"),
'Options or Warrants'!C5377,
IF(
'Options or Warrants'!B5377 = "",
#N/A,
'Options or Warrants'!B5377)
)</f>
        <v>#N/A</v>
      </c>
      <c r="E5377" t="e">
        <f>IF(
OR('Options - Free Attaching'!B5377 = "8. Transferee of restricted securities", 'Options - Free Attaching'!B5377 = "9. Any person (substitution for securities etc.)"),
'Options - Free Attaching'!C5377,
IF(
'Options - Free Attaching'!B5377 = "",
#N/A,
'Options - Free Attaching'!B5377)
)</f>
        <v>#N/A</v>
      </c>
      <c r="F5377" t="e">
        <f>IF(
OR('Con. Notes - Conversion'!B5377 = "8. Transferee of restricted securities", 'Con. Notes - Conversion'!B5377 = "9. Any person (substitution for securities etc.)"),
'Con. Notes - Conversion'!C5377,
IF(
'Con. Notes - Conversion'!B5377 = "",
#N/A,
'Con. Notes - Conversion'!B5377)
)</f>
        <v>#N/A</v>
      </c>
      <c r="G5377" t="e">
        <f>IF(
OR('Con. Notes - No Conversion'!B5377 = "8. Transferee of restricted securities", 'Con. Notes - No Conversion'!B5377 = "9. Any person (substitution for securities etc.)"),
'Con. Notes - No Conversion'!C5377,
IF(
'Con. Notes - No Conversion'!B5377 = "",
#N/A,
'Con. Notes - No Conversion'!B5377)
)</f>
        <v>#N/A</v>
      </c>
    </row>
    <row r="5378" spans="1:7" x14ac:dyDescent="0.25">
      <c r="A5378" t="e">
        <f>IF(
OR(Shares!B5378 = "8. Transferee of restricted securities", Shares!B5378 = "9. Any person (substitution for securities etc.)"),
Shares!C5378,
IF(
Shares!B5378 = "",
#N/A,
Shares!B5378)
)</f>
        <v>#N/A</v>
      </c>
      <c r="B5378" t="e">
        <f>IF(
OR('Shares - LTR - Granted'!B5378 = "8. Transferee of restricted securities", 'Shares - LTR - Granted'!B5378 = "9. Any person (substitution for securities etc.)"),
'Shares - LTR - Granted'!C5378,
IF(
'Shares - LTR - Granted'!B5378 = "",
#N/A,
'Shares - LTR - Granted'!B5378)
)</f>
        <v>#N/A</v>
      </c>
      <c r="C5378" t="e">
        <f>IF(
OR('Performance Securities'!B5378 = "8. Transferee of restricted securities", 'Performance Securities'!B5378 = "9. Any person (substitution for securities etc.)"),
'Performance Securities'!C5378,
IF(
'Performance Securities'!B5378 = "",
#N/A,
'Performance Securities'!B5378)
)</f>
        <v>#N/A</v>
      </c>
      <c r="D5378" t="e">
        <f>IF(
OR('Options or Warrants'!B5378 = "8. Transferee of restricted securities", 'Options or Warrants'!B5378 = "9. Any person (substitution for securities etc.)"),
'Options or Warrants'!C5378,
IF(
'Options or Warrants'!B5378 = "",
#N/A,
'Options or Warrants'!B5378)
)</f>
        <v>#N/A</v>
      </c>
      <c r="E5378" t="e">
        <f>IF(
OR('Options - Free Attaching'!B5378 = "8. Transferee of restricted securities", 'Options - Free Attaching'!B5378 = "9. Any person (substitution for securities etc.)"),
'Options - Free Attaching'!C5378,
IF(
'Options - Free Attaching'!B5378 = "",
#N/A,
'Options - Free Attaching'!B5378)
)</f>
        <v>#N/A</v>
      </c>
      <c r="F5378" t="e">
        <f>IF(
OR('Con. Notes - Conversion'!B5378 = "8. Transferee of restricted securities", 'Con. Notes - Conversion'!B5378 = "9. Any person (substitution for securities etc.)"),
'Con. Notes - Conversion'!C5378,
IF(
'Con. Notes - Conversion'!B5378 = "",
#N/A,
'Con. Notes - Conversion'!B5378)
)</f>
        <v>#N/A</v>
      </c>
      <c r="G5378" t="e">
        <f>IF(
OR('Con. Notes - No Conversion'!B5378 = "8. Transferee of restricted securities", 'Con. Notes - No Conversion'!B5378 = "9. Any person (substitution for securities etc.)"),
'Con. Notes - No Conversion'!C5378,
IF(
'Con. Notes - No Conversion'!B5378 = "",
#N/A,
'Con. Notes - No Conversion'!B5378)
)</f>
        <v>#N/A</v>
      </c>
    </row>
    <row r="5379" spans="1:7" x14ac:dyDescent="0.25">
      <c r="A5379" t="e">
        <f>IF(
OR(Shares!B5379 = "8. Transferee of restricted securities", Shares!B5379 = "9. Any person (substitution for securities etc.)"),
Shares!C5379,
IF(
Shares!B5379 = "",
#N/A,
Shares!B5379)
)</f>
        <v>#N/A</v>
      </c>
      <c r="B5379" t="e">
        <f>IF(
OR('Shares - LTR - Granted'!B5379 = "8. Transferee of restricted securities", 'Shares - LTR - Granted'!B5379 = "9. Any person (substitution for securities etc.)"),
'Shares - LTR - Granted'!C5379,
IF(
'Shares - LTR - Granted'!B5379 = "",
#N/A,
'Shares - LTR - Granted'!B5379)
)</f>
        <v>#N/A</v>
      </c>
      <c r="C5379" t="e">
        <f>IF(
OR('Performance Securities'!B5379 = "8. Transferee of restricted securities", 'Performance Securities'!B5379 = "9. Any person (substitution for securities etc.)"),
'Performance Securities'!C5379,
IF(
'Performance Securities'!B5379 = "",
#N/A,
'Performance Securities'!B5379)
)</f>
        <v>#N/A</v>
      </c>
      <c r="D5379" t="e">
        <f>IF(
OR('Options or Warrants'!B5379 = "8. Transferee of restricted securities", 'Options or Warrants'!B5379 = "9. Any person (substitution for securities etc.)"),
'Options or Warrants'!C5379,
IF(
'Options or Warrants'!B5379 = "",
#N/A,
'Options or Warrants'!B5379)
)</f>
        <v>#N/A</v>
      </c>
      <c r="E5379" t="e">
        <f>IF(
OR('Options - Free Attaching'!B5379 = "8. Transferee of restricted securities", 'Options - Free Attaching'!B5379 = "9. Any person (substitution for securities etc.)"),
'Options - Free Attaching'!C5379,
IF(
'Options - Free Attaching'!B5379 = "",
#N/A,
'Options - Free Attaching'!B5379)
)</f>
        <v>#N/A</v>
      </c>
      <c r="F5379" t="e">
        <f>IF(
OR('Con. Notes - Conversion'!B5379 = "8. Transferee of restricted securities", 'Con. Notes - Conversion'!B5379 = "9. Any person (substitution for securities etc.)"),
'Con. Notes - Conversion'!C5379,
IF(
'Con. Notes - Conversion'!B5379 = "",
#N/A,
'Con. Notes - Conversion'!B5379)
)</f>
        <v>#N/A</v>
      </c>
      <c r="G5379" t="e">
        <f>IF(
OR('Con. Notes - No Conversion'!B5379 = "8. Transferee of restricted securities", 'Con. Notes - No Conversion'!B5379 = "9. Any person (substitution for securities etc.)"),
'Con. Notes - No Conversion'!C5379,
IF(
'Con. Notes - No Conversion'!B5379 = "",
#N/A,
'Con. Notes - No Conversion'!B5379)
)</f>
        <v>#N/A</v>
      </c>
    </row>
    <row r="5380" spans="1:7" x14ac:dyDescent="0.25">
      <c r="A5380" t="e">
        <f>IF(
OR(Shares!B5380 = "8. Transferee of restricted securities", Shares!B5380 = "9. Any person (substitution for securities etc.)"),
Shares!C5380,
IF(
Shares!B5380 = "",
#N/A,
Shares!B5380)
)</f>
        <v>#N/A</v>
      </c>
      <c r="B5380" t="e">
        <f>IF(
OR('Shares - LTR - Granted'!B5380 = "8. Transferee of restricted securities", 'Shares - LTR - Granted'!B5380 = "9. Any person (substitution for securities etc.)"),
'Shares - LTR - Granted'!C5380,
IF(
'Shares - LTR - Granted'!B5380 = "",
#N/A,
'Shares - LTR - Granted'!B5380)
)</f>
        <v>#N/A</v>
      </c>
      <c r="C5380" t="e">
        <f>IF(
OR('Performance Securities'!B5380 = "8. Transferee of restricted securities", 'Performance Securities'!B5380 = "9. Any person (substitution for securities etc.)"),
'Performance Securities'!C5380,
IF(
'Performance Securities'!B5380 = "",
#N/A,
'Performance Securities'!B5380)
)</f>
        <v>#N/A</v>
      </c>
      <c r="D5380" t="e">
        <f>IF(
OR('Options or Warrants'!B5380 = "8. Transferee of restricted securities", 'Options or Warrants'!B5380 = "9. Any person (substitution for securities etc.)"),
'Options or Warrants'!C5380,
IF(
'Options or Warrants'!B5380 = "",
#N/A,
'Options or Warrants'!B5380)
)</f>
        <v>#N/A</v>
      </c>
      <c r="E5380" t="e">
        <f>IF(
OR('Options - Free Attaching'!B5380 = "8. Transferee of restricted securities", 'Options - Free Attaching'!B5380 = "9. Any person (substitution for securities etc.)"),
'Options - Free Attaching'!C5380,
IF(
'Options - Free Attaching'!B5380 = "",
#N/A,
'Options - Free Attaching'!B5380)
)</f>
        <v>#N/A</v>
      </c>
      <c r="F5380" t="e">
        <f>IF(
OR('Con. Notes - Conversion'!B5380 = "8. Transferee of restricted securities", 'Con. Notes - Conversion'!B5380 = "9. Any person (substitution for securities etc.)"),
'Con. Notes - Conversion'!C5380,
IF(
'Con. Notes - Conversion'!B5380 = "",
#N/A,
'Con. Notes - Conversion'!B5380)
)</f>
        <v>#N/A</v>
      </c>
      <c r="G5380" t="e">
        <f>IF(
OR('Con. Notes - No Conversion'!B5380 = "8. Transferee of restricted securities", 'Con. Notes - No Conversion'!B5380 = "9. Any person (substitution for securities etc.)"),
'Con. Notes - No Conversion'!C5380,
IF(
'Con. Notes - No Conversion'!B5380 = "",
#N/A,
'Con. Notes - No Conversion'!B5380)
)</f>
        <v>#N/A</v>
      </c>
    </row>
    <row r="5381" spans="1:7" x14ac:dyDescent="0.25">
      <c r="A5381" t="e">
        <f>IF(
OR(Shares!B5381 = "8. Transferee of restricted securities", Shares!B5381 = "9. Any person (substitution for securities etc.)"),
Shares!C5381,
IF(
Shares!B5381 = "",
#N/A,
Shares!B5381)
)</f>
        <v>#N/A</v>
      </c>
      <c r="B5381" t="e">
        <f>IF(
OR('Shares - LTR - Granted'!B5381 = "8. Transferee of restricted securities", 'Shares - LTR - Granted'!B5381 = "9. Any person (substitution for securities etc.)"),
'Shares - LTR - Granted'!C5381,
IF(
'Shares - LTR - Granted'!B5381 = "",
#N/A,
'Shares - LTR - Granted'!B5381)
)</f>
        <v>#N/A</v>
      </c>
      <c r="C5381" t="e">
        <f>IF(
OR('Performance Securities'!B5381 = "8. Transferee of restricted securities", 'Performance Securities'!B5381 = "9. Any person (substitution for securities etc.)"),
'Performance Securities'!C5381,
IF(
'Performance Securities'!B5381 = "",
#N/A,
'Performance Securities'!B5381)
)</f>
        <v>#N/A</v>
      </c>
      <c r="D5381" t="e">
        <f>IF(
OR('Options or Warrants'!B5381 = "8. Transferee of restricted securities", 'Options or Warrants'!B5381 = "9. Any person (substitution for securities etc.)"),
'Options or Warrants'!C5381,
IF(
'Options or Warrants'!B5381 = "",
#N/A,
'Options or Warrants'!B5381)
)</f>
        <v>#N/A</v>
      </c>
      <c r="E5381" t="e">
        <f>IF(
OR('Options - Free Attaching'!B5381 = "8. Transferee of restricted securities", 'Options - Free Attaching'!B5381 = "9. Any person (substitution for securities etc.)"),
'Options - Free Attaching'!C5381,
IF(
'Options - Free Attaching'!B5381 = "",
#N/A,
'Options - Free Attaching'!B5381)
)</f>
        <v>#N/A</v>
      </c>
      <c r="F5381" t="e">
        <f>IF(
OR('Con. Notes - Conversion'!B5381 = "8. Transferee of restricted securities", 'Con. Notes - Conversion'!B5381 = "9. Any person (substitution for securities etc.)"),
'Con. Notes - Conversion'!C5381,
IF(
'Con. Notes - Conversion'!B5381 = "",
#N/A,
'Con. Notes - Conversion'!B5381)
)</f>
        <v>#N/A</v>
      </c>
      <c r="G5381" t="e">
        <f>IF(
OR('Con. Notes - No Conversion'!B5381 = "8. Transferee of restricted securities", 'Con. Notes - No Conversion'!B5381 = "9. Any person (substitution for securities etc.)"),
'Con. Notes - No Conversion'!C5381,
IF(
'Con. Notes - No Conversion'!B5381 = "",
#N/A,
'Con. Notes - No Conversion'!B5381)
)</f>
        <v>#N/A</v>
      </c>
    </row>
    <row r="5382" spans="1:7" x14ac:dyDescent="0.25">
      <c r="A5382" t="e">
        <f>IF(
OR(Shares!B5382 = "8. Transferee of restricted securities", Shares!B5382 = "9. Any person (substitution for securities etc.)"),
Shares!C5382,
IF(
Shares!B5382 = "",
#N/A,
Shares!B5382)
)</f>
        <v>#N/A</v>
      </c>
      <c r="B5382" t="e">
        <f>IF(
OR('Shares - LTR - Granted'!B5382 = "8. Transferee of restricted securities", 'Shares - LTR - Granted'!B5382 = "9. Any person (substitution for securities etc.)"),
'Shares - LTR - Granted'!C5382,
IF(
'Shares - LTR - Granted'!B5382 = "",
#N/A,
'Shares - LTR - Granted'!B5382)
)</f>
        <v>#N/A</v>
      </c>
      <c r="C5382" t="e">
        <f>IF(
OR('Performance Securities'!B5382 = "8. Transferee of restricted securities", 'Performance Securities'!B5382 = "9. Any person (substitution for securities etc.)"),
'Performance Securities'!C5382,
IF(
'Performance Securities'!B5382 = "",
#N/A,
'Performance Securities'!B5382)
)</f>
        <v>#N/A</v>
      </c>
      <c r="D5382" t="e">
        <f>IF(
OR('Options or Warrants'!B5382 = "8. Transferee of restricted securities", 'Options or Warrants'!B5382 = "9. Any person (substitution for securities etc.)"),
'Options or Warrants'!C5382,
IF(
'Options or Warrants'!B5382 = "",
#N/A,
'Options or Warrants'!B5382)
)</f>
        <v>#N/A</v>
      </c>
      <c r="E5382" t="e">
        <f>IF(
OR('Options - Free Attaching'!B5382 = "8. Transferee of restricted securities", 'Options - Free Attaching'!B5382 = "9. Any person (substitution for securities etc.)"),
'Options - Free Attaching'!C5382,
IF(
'Options - Free Attaching'!B5382 = "",
#N/A,
'Options - Free Attaching'!B5382)
)</f>
        <v>#N/A</v>
      </c>
      <c r="F5382" t="e">
        <f>IF(
OR('Con. Notes - Conversion'!B5382 = "8. Transferee of restricted securities", 'Con. Notes - Conversion'!B5382 = "9. Any person (substitution for securities etc.)"),
'Con. Notes - Conversion'!C5382,
IF(
'Con. Notes - Conversion'!B5382 = "",
#N/A,
'Con. Notes - Conversion'!B5382)
)</f>
        <v>#N/A</v>
      </c>
      <c r="G5382" t="e">
        <f>IF(
OR('Con. Notes - No Conversion'!B5382 = "8. Transferee of restricted securities", 'Con. Notes - No Conversion'!B5382 = "9. Any person (substitution for securities etc.)"),
'Con. Notes - No Conversion'!C5382,
IF(
'Con. Notes - No Conversion'!B5382 = "",
#N/A,
'Con. Notes - No Conversion'!B5382)
)</f>
        <v>#N/A</v>
      </c>
    </row>
    <row r="5383" spans="1:7" x14ac:dyDescent="0.25">
      <c r="A5383" t="e">
        <f>IF(
OR(Shares!B5383 = "8. Transferee of restricted securities", Shares!B5383 = "9. Any person (substitution for securities etc.)"),
Shares!C5383,
IF(
Shares!B5383 = "",
#N/A,
Shares!B5383)
)</f>
        <v>#N/A</v>
      </c>
      <c r="B5383" t="e">
        <f>IF(
OR('Shares - LTR - Granted'!B5383 = "8. Transferee of restricted securities", 'Shares - LTR - Granted'!B5383 = "9. Any person (substitution for securities etc.)"),
'Shares - LTR - Granted'!C5383,
IF(
'Shares - LTR - Granted'!B5383 = "",
#N/A,
'Shares - LTR - Granted'!B5383)
)</f>
        <v>#N/A</v>
      </c>
      <c r="C5383" t="e">
        <f>IF(
OR('Performance Securities'!B5383 = "8. Transferee of restricted securities", 'Performance Securities'!B5383 = "9. Any person (substitution for securities etc.)"),
'Performance Securities'!C5383,
IF(
'Performance Securities'!B5383 = "",
#N/A,
'Performance Securities'!B5383)
)</f>
        <v>#N/A</v>
      </c>
      <c r="D5383" t="e">
        <f>IF(
OR('Options or Warrants'!B5383 = "8. Transferee of restricted securities", 'Options or Warrants'!B5383 = "9. Any person (substitution for securities etc.)"),
'Options or Warrants'!C5383,
IF(
'Options or Warrants'!B5383 = "",
#N/A,
'Options or Warrants'!B5383)
)</f>
        <v>#N/A</v>
      </c>
      <c r="E5383" t="e">
        <f>IF(
OR('Options - Free Attaching'!B5383 = "8. Transferee of restricted securities", 'Options - Free Attaching'!B5383 = "9. Any person (substitution for securities etc.)"),
'Options - Free Attaching'!C5383,
IF(
'Options - Free Attaching'!B5383 = "",
#N/A,
'Options - Free Attaching'!B5383)
)</f>
        <v>#N/A</v>
      </c>
      <c r="F5383" t="e">
        <f>IF(
OR('Con. Notes - Conversion'!B5383 = "8. Transferee of restricted securities", 'Con. Notes - Conversion'!B5383 = "9. Any person (substitution for securities etc.)"),
'Con. Notes - Conversion'!C5383,
IF(
'Con. Notes - Conversion'!B5383 = "",
#N/A,
'Con. Notes - Conversion'!B5383)
)</f>
        <v>#N/A</v>
      </c>
      <c r="G5383" t="e">
        <f>IF(
OR('Con. Notes - No Conversion'!B5383 = "8. Transferee of restricted securities", 'Con. Notes - No Conversion'!B5383 = "9. Any person (substitution for securities etc.)"),
'Con. Notes - No Conversion'!C5383,
IF(
'Con. Notes - No Conversion'!B5383 = "",
#N/A,
'Con. Notes - No Conversion'!B5383)
)</f>
        <v>#N/A</v>
      </c>
    </row>
    <row r="5384" spans="1:7" x14ac:dyDescent="0.25">
      <c r="A5384" t="e">
        <f>IF(
OR(Shares!B5384 = "8. Transferee of restricted securities", Shares!B5384 = "9. Any person (substitution for securities etc.)"),
Shares!C5384,
IF(
Shares!B5384 = "",
#N/A,
Shares!B5384)
)</f>
        <v>#N/A</v>
      </c>
      <c r="B5384" t="e">
        <f>IF(
OR('Shares - LTR - Granted'!B5384 = "8. Transferee of restricted securities", 'Shares - LTR - Granted'!B5384 = "9. Any person (substitution for securities etc.)"),
'Shares - LTR - Granted'!C5384,
IF(
'Shares - LTR - Granted'!B5384 = "",
#N/A,
'Shares - LTR - Granted'!B5384)
)</f>
        <v>#N/A</v>
      </c>
      <c r="C5384" t="e">
        <f>IF(
OR('Performance Securities'!B5384 = "8. Transferee of restricted securities", 'Performance Securities'!B5384 = "9. Any person (substitution for securities etc.)"),
'Performance Securities'!C5384,
IF(
'Performance Securities'!B5384 = "",
#N/A,
'Performance Securities'!B5384)
)</f>
        <v>#N/A</v>
      </c>
      <c r="D5384" t="e">
        <f>IF(
OR('Options or Warrants'!B5384 = "8. Transferee of restricted securities", 'Options or Warrants'!B5384 = "9. Any person (substitution for securities etc.)"),
'Options or Warrants'!C5384,
IF(
'Options or Warrants'!B5384 = "",
#N/A,
'Options or Warrants'!B5384)
)</f>
        <v>#N/A</v>
      </c>
      <c r="E5384" t="e">
        <f>IF(
OR('Options - Free Attaching'!B5384 = "8. Transferee of restricted securities", 'Options - Free Attaching'!B5384 = "9. Any person (substitution for securities etc.)"),
'Options - Free Attaching'!C5384,
IF(
'Options - Free Attaching'!B5384 = "",
#N/A,
'Options - Free Attaching'!B5384)
)</f>
        <v>#N/A</v>
      </c>
      <c r="F5384" t="e">
        <f>IF(
OR('Con. Notes - Conversion'!B5384 = "8. Transferee of restricted securities", 'Con. Notes - Conversion'!B5384 = "9. Any person (substitution for securities etc.)"),
'Con. Notes - Conversion'!C5384,
IF(
'Con. Notes - Conversion'!B5384 = "",
#N/A,
'Con. Notes - Conversion'!B5384)
)</f>
        <v>#N/A</v>
      </c>
      <c r="G5384" t="e">
        <f>IF(
OR('Con. Notes - No Conversion'!B5384 = "8. Transferee of restricted securities", 'Con. Notes - No Conversion'!B5384 = "9. Any person (substitution for securities etc.)"),
'Con. Notes - No Conversion'!C5384,
IF(
'Con. Notes - No Conversion'!B5384 = "",
#N/A,
'Con. Notes - No Conversion'!B5384)
)</f>
        <v>#N/A</v>
      </c>
    </row>
    <row r="5385" spans="1:7" x14ac:dyDescent="0.25">
      <c r="A5385" t="e">
        <f>IF(
OR(Shares!B5385 = "8. Transferee of restricted securities", Shares!B5385 = "9. Any person (substitution for securities etc.)"),
Shares!C5385,
IF(
Shares!B5385 = "",
#N/A,
Shares!B5385)
)</f>
        <v>#N/A</v>
      </c>
      <c r="B5385" t="e">
        <f>IF(
OR('Shares - LTR - Granted'!B5385 = "8. Transferee of restricted securities", 'Shares - LTR - Granted'!B5385 = "9. Any person (substitution for securities etc.)"),
'Shares - LTR - Granted'!C5385,
IF(
'Shares - LTR - Granted'!B5385 = "",
#N/A,
'Shares - LTR - Granted'!B5385)
)</f>
        <v>#N/A</v>
      </c>
      <c r="C5385" t="e">
        <f>IF(
OR('Performance Securities'!B5385 = "8. Transferee of restricted securities", 'Performance Securities'!B5385 = "9. Any person (substitution for securities etc.)"),
'Performance Securities'!C5385,
IF(
'Performance Securities'!B5385 = "",
#N/A,
'Performance Securities'!B5385)
)</f>
        <v>#N/A</v>
      </c>
      <c r="D5385" t="e">
        <f>IF(
OR('Options or Warrants'!B5385 = "8. Transferee of restricted securities", 'Options or Warrants'!B5385 = "9. Any person (substitution for securities etc.)"),
'Options or Warrants'!C5385,
IF(
'Options or Warrants'!B5385 = "",
#N/A,
'Options or Warrants'!B5385)
)</f>
        <v>#N/A</v>
      </c>
      <c r="E5385" t="e">
        <f>IF(
OR('Options - Free Attaching'!B5385 = "8. Transferee of restricted securities", 'Options - Free Attaching'!B5385 = "9. Any person (substitution for securities etc.)"),
'Options - Free Attaching'!C5385,
IF(
'Options - Free Attaching'!B5385 = "",
#N/A,
'Options - Free Attaching'!B5385)
)</f>
        <v>#N/A</v>
      </c>
      <c r="F5385" t="e">
        <f>IF(
OR('Con. Notes - Conversion'!B5385 = "8. Transferee of restricted securities", 'Con. Notes - Conversion'!B5385 = "9. Any person (substitution for securities etc.)"),
'Con. Notes - Conversion'!C5385,
IF(
'Con. Notes - Conversion'!B5385 = "",
#N/A,
'Con. Notes - Conversion'!B5385)
)</f>
        <v>#N/A</v>
      </c>
      <c r="G5385" t="e">
        <f>IF(
OR('Con. Notes - No Conversion'!B5385 = "8. Transferee of restricted securities", 'Con. Notes - No Conversion'!B5385 = "9. Any person (substitution for securities etc.)"),
'Con. Notes - No Conversion'!C5385,
IF(
'Con. Notes - No Conversion'!B5385 = "",
#N/A,
'Con. Notes - No Conversion'!B5385)
)</f>
        <v>#N/A</v>
      </c>
    </row>
    <row r="5386" spans="1:7" x14ac:dyDescent="0.25">
      <c r="A5386" t="e">
        <f>IF(
OR(Shares!B5386 = "8. Transferee of restricted securities", Shares!B5386 = "9. Any person (substitution for securities etc.)"),
Shares!C5386,
IF(
Shares!B5386 = "",
#N/A,
Shares!B5386)
)</f>
        <v>#N/A</v>
      </c>
      <c r="B5386" t="e">
        <f>IF(
OR('Shares - LTR - Granted'!B5386 = "8. Transferee of restricted securities", 'Shares - LTR - Granted'!B5386 = "9. Any person (substitution for securities etc.)"),
'Shares - LTR - Granted'!C5386,
IF(
'Shares - LTR - Granted'!B5386 = "",
#N/A,
'Shares - LTR - Granted'!B5386)
)</f>
        <v>#N/A</v>
      </c>
      <c r="C5386" t="e">
        <f>IF(
OR('Performance Securities'!B5386 = "8. Transferee of restricted securities", 'Performance Securities'!B5386 = "9. Any person (substitution for securities etc.)"),
'Performance Securities'!C5386,
IF(
'Performance Securities'!B5386 = "",
#N/A,
'Performance Securities'!B5386)
)</f>
        <v>#N/A</v>
      </c>
      <c r="D5386" t="e">
        <f>IF(
OR('Options or Warrants'!B5386 = "8. Transferee of restricted securities", 'Options or Warrants'!B5386 = "9. Any person (substitution for securities etc.)"),
'Options or Warrants'!C5386,
IF(
'Options or Warrants'!B5386 = "",
#N/A,
'Options or Warrants'!B5386)
)</f>
        <v>#N/A</v>
      </c>
      <c r="E5386" t="e">
        <f>IF(
OR('Options - Free Attaching'!B5386 = "8. Transferee of restricted securities", 'Options - Free Attaching'!B5386 = "9. Any person (substitution for securities etc.)"),
'Options - Free Attaching'!C5386,
IF(
'Options - Free Attaching'!B5386 = "",
#N/A,
'Options - Free Attaching'!B5386)
)</f>
        <v>#N/A</v>
      </c>
      <c r="F5386" t="e">
        <f>IF(
OR('Con. Notes - Conversion'!B5386 = "8. Transferee of restricted securities", 'Con. Notes - Conversion'!B5386 = "9. Any person (substitution for securities etc.)"),
'Con. Notes - Conversion'!C5386,
IF(
'Con. Notes - Conversion'!B5386 = "",
#N/A,
'Con. Notes - Conversion'!B5386)
)</f>
        <v>#N/A</v>
      </c>
      <c r="G5386" t="e">
        <f>IF(
OR('Con. Notes - No Conversion'!B5386 = "8. Transferee of restricted securities", 'Con. Notes - No Conversion'!B5386 = "9. Any person (substitution for securities etc.)"),
'Con. Notes - No Conversion'!C5386,
IF(
'Con. Notes - No Conversion'!B5386 = "",
#N/A,
'Con. Notes - No Conversion'!B5386)
)</f>
        <v>#N/A</v>
      </c>
    </row>
    <row r="5387" spans="1:7" x14ac:dyDescent="0.25">
      <c r="A5387" t="e">
        <f>IF(
OR(Shares!B5387 = "8. Transferee of restricted securities", Shares!B5387 = "9. Any person (substitution for securities etc.)"),
Shares!C5387,
IF(
Shares!B5387 = "",
#N/A,
Shares!B5387)
)</f>
        <v>#N/A</v>
      </c>
      <c r="B5387" t="e">
        <f>IF(
OR('Shares - LTR - Granted'!B5387 = "8. Transferee of restricted securities", 'Shares - LTR - Granted'!B5387 = "9. Any person (substitution for securities etc.)"),
'Shares - LTR - Granted'!C5387,
IF(
'Shares - LTR - Granted'!B5387 = "",
#N/A,
'Shares - LTR - Granted'!B5387)
)</f>
        <v>#N/A</v>
      </c>
      <c r="C5387" t="e">
        <f>IF(
OR('Performance Securities'!B5387 = "8. Transferee of restricted securities", 'Performance Securities'!B5387 = "9. Any person (substitution for securities etc.)"),
'Performance Securities'!C5387,
IF(
'Performance Securities'!B5387 = "",
#N/A,
'Performance Securities'!B5387)
)</f>
        <v>#N/A</v>
      </c>
      <c r="D5387" t="e">
        <f>IF(
OR('Options or Warrants'!B5387 = "8. Transferee of restricted securities", 'Options or Warrants'!B5387 = "9. Any person (substitution for securities etc.)"),
'Options or Warrants'!C5387,
IF(
'Options or Warrants'!B5387 = "",
#N/A,
'Options or Warrants'!B5387)
)</f>
        <v>#N/A</v>
      </c>
      <c r="E5387" t="e">
        <f>IF(
OR('Options - Free Attaching'!B5387 = "8. Transferee of restricted securities", 'Options - Free Attaching'!B5387 = "9. Any person (substitution for securities etc.)"),
'Options - Free Attaching'!C5387,
IF(
'Options - Free Attaching'!B5387 = "",
#N/A,
'Options - Free Attaching'!B5387)
)</f>
        <v>#N/A</v>
      </c>
      <c r="F5387" t="e">
        <f>IF(
OR('Con. Notes - Conversion'!B5387 = "8. Transferee of restricted securities", 'Con. Notes - Conversion'!B5387 = "9. Any person (substitution for securities etc.)"),
'Con. Notes - Conversion'!C5387,
IF(
'Con. Notes - Conversion'!B5387 = "",
#N/A,
'Con. Notes - Conversion'!B5387)
)</f>
        <v>#N/A</v>
      </c>
      <c r="G5387" t="e">
        <f>IF(
OR('Con. Notes - No Conversion'!B5387 = "8. Transferee of restricted securities", 'Con. Notes - No Conversion'!B5387 = "9. Any person (substitution for securities etc.)"),
'Con. Notes - No Conversion'!C5387,
IF(
'Con. Notes - No Conversion'!B5387 = "",
#N/A,
'Con. Notes - No Conversion'!B5387)
)</f>
        <v>#N/A</v>
      </c>
    </row>
    <row r="5388" spans="1:7" x14ac:dyDescent="0.25">
      <c r="A5388" t="e">
        <f>IF(
OR(Shares!B5388 = "8. Transferee of restricted securities", Shares!B5388 = "9. Any person (substitution for securities etc.)"),
Shares!C5388,
IF(
Shares!B5388 = "",
#N/A,
Shares!B5388)
)</f>
        <v>#N/A</v>
      </c>
      <c r="B5388" t="e">
        <f>IF(
OR('Shares - LTR - Granted'!B5388 = "8. Transferee of restricted securities", 'Shares - LTR - Granted'!B5388 = "9. Any person (substitution for securities etc.)"),
'Shares - LTR - Granted'!C5388,
IF(
'Shares - LTR - Granted'!B5388 = "",
#N/A,
'Shares - LTR - Granted'!B5388)
)</f>
        <v>#N/A</v>
      </c>
      <c r="C5388" t="e">
        <f>IF(
OR('Performance Securities'!B5388 = "8. Transferee of restricted securities", 'Performance Securities'!B5388 = "9. Any person (substitution for securities etc.)"),
'Performance Securities'!C5388,
IF(
'Performance Securities'!B5388 = "",
#N/A,
'Performance Securities'!B5388)
)</f>
        <v>#N/A</v>
      </c>
      <c r="D5388" t="e">
        <f>IF(
OR('Options or Warrants'!B5388 = "8. Transferee of restricted securities", 'Options or Warrants'!B5388 = "9. Any person (substitution for securities etc.)"),
'Options or Warrants'!C5388,
IF(
'Options or Warrants'!B5388 = "",
#N/A,
'Options or Warrants'!B5388)
)</f>
        <v>#N/A</v>
      </c>
      <c r="E5388" t="e">
        <f>IF(
OR('Options - Free Attaching'!B5388 = "8. Transferee of restricted securities", 'Options - Free Attaching'!B5388 = "9. Any person (substitution for securities etc.)"),
'Options - Free Attaching'!C5388,
IF(
'Options - Free Attaching'!B5388 = "",
#N/A,
'Options - Free Attaching'!B5388)
)</f>
        <v>#N/A</v>
      </c>
      <c r="F5388" t="e">
        <f>IF(
OR('Con. Notes - Conversion'!B5388 = "8. Transferee of restricted securities", 'Con. Notes - Conversion'!B5388 = "9. Any person (substitution for securities etc.)"),
'Con. Notes - Conversion'!C5388,
IF(
'Con. Notes - Conversion'!B5388 = "",
#N/A,
'Con. Notes - Conversion'!B5388)
)</f>
        <v>#N/A</v>
      </c>
      <c r="G5388" t="e">
        <f>IF(
OR('Con. Notes - No Conversion'!B5388 = "8. Transferee of restricted securities", 'Con. Notes - No Conversion'!B5388 = "9. Any person (substitution for securities etc.)"),
'Con. Notes - No Conversion'!C5388,
IF(
'Con. Notes - No Conversion'!B5388 = "",
#N/A,
'Con. Notes - No Conversion'!B5388)
)</f>
        <v>#N/A</v>
      </c>
    </row>
    <row r="5389" spans="1:7" x14ac:dyDescent="0.25">
      <c r="A5389" t="e">
        <f>IF(
OR(Shares!B5389 = "8. Transferee of restricted securities", Shares!B5389 = "9. Any person (substitution for securities etc.)"),
Shares!C5389,
IF(
Shares!B5389 = "",
#N/A,
Shares!B5389)
)</f>
        <v>#N/A</v>
      </c>
      <c r="B5389" t="e">
        <f>IF(
OR('Shares - LTR - Granted'!B5389 = "8. Transferee of restricted securities", 'Shares - LTR - Granted'!B5389 = "9. Any person (substitution for securities etc.)"),
'Shares - LTR - Granted'!C5389,
IF(
'Shares - LTR - Granted'!B5389 = "",
#N/A,
'Shares - LTR - Granted'!B5389)
)</f>
        <v>#N/A</v>
      </c>
      <c r="C5389" t="e">
        <f>IF(
OR('Performance Securities'!B5389 = "8. Transferee of restricted securities", 'Performance Securities'!B5389 = "9. Any person (substitution for securities etc.)"),
'Performance Securities'!C5389,
IF(
'Performance Securities'!B5389 = "",
#N/A,
'Performance Securities'!B5389)
)</f>
        <v>#N/A</v>
      </c>
      <c r="D5389" t="e">
        <f>IF(
OR('Options or Warrants'!B5389 = "8. Transferee of restricted securities", 'Options or Warrants'!B5389 = "9. Any person (substitution for securities etc.)"),
'Options or Warrants'!C5389,
IF(
'Options or Warrants'!B5389 = "",
#N/A,
'Options or Warrants'!B5389)
)</f>
        <v>#N/A</v>
      </c>
      <c r="E5389" t="e">
        <f>IF(
OR('Options - Free Attaching'!B5389 = "8. Transferee of restricted securities", 'Options - Free Attaching'!B5389 = "9. Any person (substitution for securities etc.)"),
'Options - Free Attaching'!C5389,
IF(
'Options - Free Attaching'!B5389 = "",
#N/A,
'Options - Free Attaching'!B5389)
)</f>
        <v>#N/A</v>
      </c>
      <c r="F5389" t="e">
        <f>IF(
OR('Con. Notes - Conversion'!B5389 = "8. Transferee of restricted securities", 'Con. Notes - Conversion'!B5389 = "9. Any person (substitution for securities etc.)"),
'Con. Notes - Conversion'!C5389,
IF(
'Con. Notes - Conversion'!B5389 = "",
#N/A,
'Con. Notes - Conversion'!B5389)
)</f>
        <v>#N/A</v>
      </c>
      <c r="G5389" t="e">
        <f>IF(
OR('Con. Notes - No Conversion'!B5389 = "8. Transferee of restricted securities", 'Con. Notes - No Conversion'!B5389 = "9. Any person (substitution for securities etc.)"),
'Con. Notes - No Conversion'!C5389,
IF(
'Con. Notes - No Conversion'!B5389 = "",
#N/A,
'Con. Notes - No Conversion'!B5389)
)</f>
        <v>#N/A</v>
      </c>
    </row>
    <row r="5390" spans="1:7" x14ac:dyDescent="0.25">
      <c r="A5390" t="e">
        <f>IF(
OR(Shares!B5390 = "8. Transferee of restricted securities", Shares!B5390 = "9. Any person (substitution for securities etc.)"),
Shares!C5390,
IF(
Shares!B5390 = "",
#N/A,
Shares!B5390)
)</f>
        <v>#N/A</v>
      </c>
      <c r="B5390" t="e">
        <f>IF(
OR('Shares - LTR - Granted'!B5390 = "8. Transferee of restricted securities", 'Shares - LTR - Granted'!B5390 = "9. Any person (substitution for securities etc.)"),
'Shares - LTR - Granted'!C5390,
IF(
'Shares - LTR - Granted'!B5390 = "",
#N/A,
'Shares - LTR - Granted'!B5390)
)</f>
        <v>#N/A</v>
      </c>
      <c r="C5390" t="e">
        <f>IF(
OR('Performance Securities'!B5390 = "8. Transferee of restricted securities", 'Performance Securities'!B5390 = "9. Any person (substitution for securities etc.)"),
'Performance Securities'!C5390,
IF(
'Performance Securities'!B5390 = "",
#N/A,
'Performance Securities'!B5390)
)</f>
        <v>#N/A</v>
      </c>
      <c r="D5390" t="e">
        <f>IF(
OR('Options or Warrants'!B5390 = "8. Transferee of restricted securities", 'Options or Warrants'!B5390 = "9. Any person (substitution for securities etc.)"),
'Options or Warrants'!C5390,
IF(
'Options or Warrants'!B5390 = "",
#N/A,
'Options or Warrants'!B5390)
)</f>
        <v>#N/A</v>
      </c>
      <c r="E5390" t="e">
        <f>IF(
OR('Options - Free Attaching'!B5390 = "8. Transferee of restricted securities", 'Options - Free Attaching'!B5390 = "9. Any person (substitution for securities etc.)"),
'Options - Free Attaching'!C5390,
IF(
'Options - Free Attaching'!B5390 = "",
#N/A,
'Options - Free Attaching'!B5390)
)</f>
        <v>#N/A</v>
      </c>
      <c r="F5390" t="e">
        <f>IF(
OR('Con. Notes - Conversion'!B5390 = "8. Transferee of restricted securities", 'Con. Notes - Conversion'!B5390 = "9. Any person (substitution for securities etc.)"),
'Con. Notes - Conversion'!C5390,
IF(
'Con. Notes - Conversion'!B5390 = "",
#N/A,
'Con. Notes - Conversion'!B5390)
)</f>
        <v>#N/A</v>
      </c>
      <c r="G5390" t="e">
        <f>IF(
OR('Con. Notes - No Conversion'!B5390 = "8. Transferee of restricted securities", 'Con. Notes - No Conversion'!B5390 = "9. Any person (substitution for securities etc.)"),
'Con. Notes - No Conversion'!C5390,
IF(
'Con. Notes - No Conversion'!B5390 = "",
#N/A,
'Con. Notes - No Conversion'!B5390)
)</f>
        <v>#N/A</v>
      </c>
    </row>
    <row r="5391" spans="1:7" x14ac:dyDescent="0.25">
      <c r="A5391" t="e">
        <f>IF(
OR(Shares!B5391 = "8. Transferee of restricted securities", Shares!B5391 = "9. Any person (substitution for securities etc.)"),
Shares!C5391,
IF(
Shares!B5391 = "",
#N/A,
Shares!B5391)
)</f>
        <v>#N/A</v>
      </c>
      <c r="B5391" t="e">
        <f>IF(
OR('Shares - LTR - Granted'!B5391 = "8. Transferee of restricted securities", 'Shares - LTR - Granted'!B5391 = "9. Any person (substitution for securities etc.)"),
'Shares - LTR - Granted'!C5391,
IF(
'Shares - LTR - Granted'!B5391 = "",
#N/A,
'Shares - LTR - Granted'!B5391)
)</f>
        <v>#N/A</v>
      </c>
      <c r="C5391" t="e">
        <f>IF(
OR('Performance Securities'!B5391 = "8. Transferee of restricted securities", 'Performance Securities'!B5391 = "9. Any person (substitution for securities etc.)"),
'Performance Securities'!C5391,
IF(
'Performance Securities'!B5391 = "",
#N/A,
'Performance Securities'!B5391)
)</f>
        <v>#N/A</v>
      </c>
      <c r="D5391" t="e">
        <f>IF(
OR('Options or Warrants'!B5391 = "8. Transferee of restricted securities", 'Options or Warrants'!B5391 = "9. Any person (substitution for securities etc.)"),
'Options or Warrants'!C5391,
IF(
'Options or Warrants'!B5391 = "",
#N/A,
'Options or Warrants'!B5391)
)</f>
        <v>#N/A</v>
      </c>
      <c r="E5391" t="e">
        <f>IF(
OR('Options - Free Attaching'!B5391 = "8. Transferee of restricted securities", 'Options - Free Attaching'!B5391 = "9. Any person (substitution for securities etc.)"),
'Options - Free Attaching'!C5391,
IF(
'Options - Free Attaching'!B5391 = "",
#N/A,
'Options - Free Attaching'!B5391)
)</f>
        <v>#N/A</v>
      </c>
      <c r="F5391" t="e">
        <f>IF(
OR('Con. Notes - Conversion'!B5391 = "8. Transferee of restricted securities", 'Con. Notes - Conversion'!B5391 = "9. Any person (substitution for securities etc.)"),
'Con. Notes - Conversion'!C5391,
IF(
'Con. Notes - Conversion'!B5391 = "",
#N/A,
'Con. Notes - Conversion'!B5391)
)</f>
        <v>#N/A</v>
      </c>
      <c r="G5391" t="e">
        <f>IF(
OR('Con. Notes - No Conversion'!B5391 = "8. Transferee of restricted securities", 'Con. Notes - No Conversion'!B5391 = "9. Any person (substitution for securities etc.)"),
'Con. Notes - No Conversion'!C5391,
IF(
'Con. Notes - No Conversion'!B5391 = "",
#N/A,
'Con. Notes - No Conversion'!B5391)
)</f>
        <v>#N/A</v>
      </c>
    </row>
    <row r="5392" spans="1:7" x14ac:dyDescent="0.25">
      <c r="A5392" t="e">
        <f>IF(
OR(Shares!B5392 = "8. Transferee of restricted securities", Shares!B5392 = "9. Any person (substitution for securities etc.)"),
Shares!C5392,
IF(
Shares!B5392 = "",
#N/A,
Shares!B5392)
)</f>
        <v>#N/A</v>
      </c>
      <c r="B5392" t="e">
        <f>IF(
OR('Shares - LTR - Granted'!B5392 = "8. Transferee of restricted securities", 'Shares - LTR - Granted'!B5392 = "9. Any person (substitution for securities etc.)"),
'Shares - LTR - Granted'!C5392,
IF(
'Shares - LTR - Granted'!B5392 = "",
#N/A,
'Shares - LTR - Granted'!B5392)
)</f>
        <v>#N/A</v>
      </c>
      <c r="C5392" t="e">
        <f>IF(
OR('Performance Securities'!B5392 = "8. Transferee of restricted securities", 'Performance Securities'!B5392 = "9. Any person (substitution for securities etc.)"),
'Performance Securities'!C5392,
IF(
'Performance Securities'!B5392 = "",
#N/A,
'Performance Securities'!B5392)
)</f>
        <v>#N/A</v>
      </c>
      <c r="D5392" t="e">
        <f>IF(
OR('Options or Warrants'!B5392 = "8. Transferee of restricted securities", 'Options or Warrants'!B5392 = "9. Any person (substitution for securities etc.)"),
'Options or Warrants'!C5392,
IF(
'Options or Warrants'!B5392 = "",
#N/A,
'Options or Warrants'!B5392)
)</f>
        <v>#N/A</v>
      </c>
      <c r="E5392" t="e">
        <f>IF(
OR('Options - Free Attaching'!B5392 = "8. Transferee of restricted securities", 'Options - Free Attaching'!B5392 = "9. Any person (substitution for securities etc.)"),
'Options - Free Attaching'!C5392,
IF(
'Options - Free Attaching'!B5392 = "",
#N/A,
'Options - Free Attaching'!B5392)
)</f>
        <v>#N/A</v>
      </c>
      <c r="F5392" t="e">
        <f>IF(
OR('Con. Notes - Conversion'!B5392 = "8. Transferee of restricted securities", 'Con. Notes - Conversion'!B5392 = "9. Any person (substitution for securities etc.)"),
'Con. Notes - Conversion'!C5392,
IF(
'Con. Notes - Conversion'!B5392 = "",
#N/A,
'Con. Notes - Conversion'!B5392)
)</f>
        <v>#N/A</v>
      </c>
      <c r="G5392" t="e">
        <f>IF(
OR('Con. Notes - No Conversion'!B5392 = "8. Transferee of restricted securities", 'Con. Notes - No Conversion'!B5392 = "9. Any person (substitution for securities etc.)"),
'Con. Notes - No Conversion'!C5392,
IF(
'Con. Notes - No Conversion'!B5392 = "",
#N/A,
'Con. Notes - No Conversion'!B5392)
)</f>
        <v>#N/A</v>
      </c>
    </row>
    <row r="5393" spans="1:7" x14ac:dyDescent="0.25">
      <c r="A5393" t="e">
        <f>IF(
OR(Shares!B5393 = "8. Transferee of restricted securities", Shares!B5393 = "9. Any person (substitution for securities etc.)"),
Shares!C5393,
IF(
Shares!B5393 = "",
#N/A,
Shares!B5393)
)</f>
        <v>#N/A</v>
      </c>
      <c r="B5393" t="e">
        <f>IF(
OR('Shares - LTR - Granted'!B5393 = "8. Transferee of restricted securities", 'Shares - LTR - Granted'!B5393 = "9. Any person (substitution for securities etc.)"),
'Shares - LTR - Granted'!C5393,
IF(
'Shares - LTR - Granted'!B5393 = "",
#N/A,
'Shares - LTR - Granted'!B5393)
)</f>
        <v>#N/A</v>
      </c>
      <c r="C5393" t="e">
        <f>IF(
OR('Performance Securities'!B5393 = "8. Transferee of restricted securities", 'Performance Securities'!B5393 = "9. Any person (substitution for securities etc.)"),
'Performance Securities'!C5393,
IF(
'Performance Securities'!B5393 = "",
#N/A,
'Performance Securities'!B5393)
)</f>
        <v>#N/A</v>
      </c>
      <c r="D5393" t="e">
        <f>IF(
OR('Options or Warrants'!B5393 = "8. Transferee of restricted securities", 'Options or Warrants'!B5393 = "9. Any person (substitution for securities etc.)"),
'Options or Warrants'!C5393,
IF(
'Options or Warrants'!B5393 = "",
#N/A,
'Options or Warrants'!B5393)
)</f>
        <v>#N/A</v>
      </c>
      <c r="E5393" t="e">
        <f>IF(
OR('Options - Free Attaching'!B5393 = "8. Transferee of restricted securities", 'Options - Free Attaching'!B5393 = "9. Any person (substitution for securities etc.)"),
'Options - Free Attaching'!C5393,
IF(
'Options - Free Attaching'!B5393 = "",
#N/A,
'Options - Free Attaching'!B5393)
)</f>
        <v>#N/A</v>
      </c>
      <c r="F5393" t="e">
        <f>IF(
OR('Con. Notes - Conversion'!B5393 = "8. Transferee of restricted securities", 'Con. Notes - Conversion'!B5393 = "9. Any person (substitution for securities etc.)"),
'Con. Notes - Conversion'!C5393,
IF(
'Con. Notes - Conversion'!B5393 = "",
#N/A,
'Con. Notes - Conversion'!B5393)
)</f>
        <v>#N/A</v>
      </c>
      <c r="G5393" t="e">
        <f>IF(
OR('Con. Notes - No Conversion'!B5393 = "8. Transferee of restricted securities", 'Con. Notes - No Conversion'!B5393 = "9. Any person (substitution for securities etc.)"),
'Con. Notes - No Conversion'!C5393,
IF(
'Con. Notes - No Conversion'!B5393 = "",
#N/A,
'Con. Notes - No Conversion'!B5393)
)</f>
        <v>#N/A</v>
      </c>
    </row>
    <row r="5394" spans="1:7" x14ac:dyDescent="0.25">
      <c r="A5394" t="e">
        <f>IF(
OR(Shares!B5394 = "8. Transferee of restricted securities", Shares!B5394 = "9. Any person (substitution for securities etc.)"),
Shares!C5394,
IF(
Shares!B5394 = "",
#N/A,
Shares!B5394)
)</f>
        <v>#N/A</v>
      </c>
      <c r="B5394" t="e">
        <f>IF(
OR('Shares - LTR - Granted'!B5394 = "8. Transferee of restricted securities", 'Shares - LTR - Granted'!B5394 = "9. Any person (substitution for securities etc.)"),
'Shares - LTR - Granted'!C5394,
IF(
'Shares - LTR - Granted'!B5394 = "",
#N/A,
'Shares - LTR - Granted'!B5394)
)</f>
        <v>#N/A</v>
      </c>
      <c r="C5394" t="e">
        <f>IF(
OR('Performance Securities'!B5394 = "8. Transferee of restricted securities", 'Performance Securities'!B5394 = "9. Any person (substitution for securities etc.)"),
'Performance Securities'!C5394,
IF(
'Performance Securities'!B5394 = "",
#N/A,
'Performance Securities'!B5394)
)</f>
        <v>#N/A</v>
      </c>
      <c r="D5394" t="e">
        <f>IF(
OR('Options or Warrants'!B5394 = "8. Transferee of restricted securities", 'Options or Warrants'!B5394 = "9. Any person (substitution for securities etc.)"),
'Options or Warrants'!C5394,
IF(
'Options or Warrants'!B5394 = "",
#N/A,
'Options or Warrants'!B5394)
)</f>
        <v>#N/A</v>
      </c>
      <c r="E5394" t="e">
        <f>IF(
OR('Options - Free Attaching'!B5394 = "8. Transferee of restricted securities", 'Options - Free Attaching'!B5394 = "9. Any person (substitution for securities etc.)"),
'Options - Free Attaching'!C5394,
IF(
'Options - Free Attaching'!B5394 = "",
#N/A,
'Options - Free Attaching'!B5394)
)</f>
        <v>#N/A</v>
      </c>
      <c r="F5394" t="e">
        <f>IF(
OR('Con. Notes - Conversion'!B5394 = "8. Transferee of restricted securities", 'Con. Notes - Conversion'!B5394 = "9. Any person (substitution for securities etc.)"),
'Con. Notes - Conversion'!C5394,
IF(
'Con. Notes - Conversion'!B5394 = "",
#N/A,
'Con. Notes - Conversion'!B5394)
)</f>
        <v>#N/A</v>
      </c>
      <c r="G5394" t="e">
        <f>IF(
OR('Con. Notes - No Conversion'!B5394 = "8. Transferee of restricted securities", 'Con. Notes - No Conversion'!B5394 = "9. Any person (substitution for securities etc.)"),
'Con. Notes - No Conversion'!C5394,
IF(
'Con. Notes - No Conversion'!B5394 = "",
#N/A,
'Con. Notes - No Conversion'!B5394)
)</f>
        <v>#N/A</v>
      </c>
    </row>
    <row r="5395" spans="1:7" x14ac:dyDescent="0.25">
      <c r="A5395" t="e">
        <f>IF(
OR(Shares!B5395 = "8. Transferee of restricted securities", Shares!B5395 = "9. Any person (substitution for securities etc.)"),
Shares!C5395,
IF(
Shares!B5395 = "",
#N/A,
Shares!B5395)
)</f>
        <v>#N/A</v>
      </c>
      <c r="B5395" t="e">
        <f>IF(
OR('Shares - LTR - Granted'!B5395 = "8. Transferee of restricted securities", 'Shares - LTR - Granted'!B5395 = "9. Any person (substitution for securities etc.)"),
'Shares - LTR - Granted'!C5395,
IF(
'Shares - LTR - Granted'!B5395 = "",
#N/A,
'Shares - LTR - Granted'!B5395)
)</f>
        <v>#N/A</v>
      </c>
      <c r="C5395" t="e">
        <f>IF(
OR('Performance Securities'!B5395 = "8. Transferee of restricted securities", 'Performance Securities'!B5395 = "9. Any person (substitution for securities etc.)"),
'Performance Securities'!C5395,
IF(
'Performance Securities'!B5395 = "",
#N/A,
'Performance Securities'!B5395)
)</f>
        <v>#N/A</v>
      </c>
      <c r="D5395" t="e">
        <f>IF(
OR('Options or Warrants'!B5395 = "8. Transferee of restricted securities", 'Options or Warrants'!B5395 = "9. Any person (substitution for securities etc.)"),
'Options or Warrants'!C5395,
IF(
'Options or Warrants'!B5395 = "",
#N/A,
'Options or Warrants'!B5395)
)</f>
        <v>#N/A</v>
      </c>
      <c r="E5395" t="e">
        <f>IF(
OR('Options - Free Attaching'!B5395 = "8. Transferee of restricted securities", 'Options - Free Attaching'!B5395 = "9. Any person (substitution for securities etc.)"),
'Options - Free Attaching'!C5395,
IF(
'Options - Free Attaching'!B5395 = "",
#N/A,
'Options - Free Attaching'!B5395)
)</f>
        <v>#N/A</v>
      </c>
      <c r="F5395" t="e">
        <f>IF(
OR('Con. Notes - Conversion'!B5395 = "8. Transferee of restricted securities", 'Con. Notes - Conversion'!B5395 = "9. Any person (substitution for securities etc.)"),
'Con. Notes - Conversion'!C5395,
IF(
'Con. Notes - Conversion'!B5395 = "",
#N/A,
'Con. Notes - Conversion'!B5395)
)</f>
        <v>#N/A</v>
      </c>
      <c r="G5395" t="e">
        <f>IF(
OR('Con. Notes - No Conversion'!B5395 = "8. Transferee of restricted securities", 'Con. Notes - No Conversion'!B5395 = "9. Any person (substitution for securities etc.)"),
'Con. Notes - No Conversion'!C5395,
IF(
'Con. Notes - No Conversion'!B5395 = "",
#N/A,
'Con. Notes - No Conversion'!B5395)
)</f>
        <v>#N/A</v>
      </c>
    </row>
    <row r="5396" spans="1:7" x14ac:dyDescent="0.25">
      <c r="A5396" t="e">
        <f>IF(
OR(Shares!B5396 = "8. Transferee of restricted securities", Shares!B5396 = "9. Any person (substitution for securities etc.)"),
Shares!C5396,
IF(
Shares!B5396 = "",
#N/A,
Shares!B5396)
)</f>
        <v>#N/A</v>
      </c>
      <c r="B5396" t="e">
        <f>IF(
OR('Shares - LTR - Granted'!B5396 = "8. Transferee of restricted securities", 'Shares - LTR - Granted'!B5396 = "9. Any person (substitution for securities etc.)"),
'Shares - LTR - Granted'!C5396,
IF(
'Shares - LTR - Granted'!B5396 = "",
#N/A,
'Shares - LTR - Granted'!B5396)
)</f>
        <v>#N/A</v>
      </c>
      <c r="C5396" t="e">
        <f>IF(
OR('Performance Securities'!B5396 = "8. Transferee of restricted securities", 'Performance Securities'!B5396 = "9. Any person (substitution for securities etc.)"),
'Performance Securities'!C5396,
IF(
'Performance Securities'!B5396 = "",
#N/A,
'Performance Securities'!B5396)
)</f>
        <v>#N/A</v>
      </c>
      <c r="D5396" t="e">
        <f>IF(
OR('Options or Warrants'!B5396 = "8. Transferee of restricted securities", 'Options or Warrants'!B5396 = "9. Any person (substitution for securities etc.)"),
'Options or Warrants'!C5396,
IF(
'Options or Warrants'!B5396 = "",
#N/A,
'Options or Warrants'!B5396)
)</f>
        <v>#N/A</v>
      </c>
      <c r="E5396" t="e">
        <f>IF(
OR('Options - Free Attaching'!B5396 = "8. Transferee of restricted securities", 'Options - Free Attaching'!B5396 = "9. Any person (substitution for securities etc.)"),
'Options - Free Attaching'!C5396,
IF(
'Options - Free Attaching'!B5396 = "",
#N/A,
'Options - Free Attaching'!B5396)
)</f>
        <v>#N/A</v>
      </c>
      <c r="F5396" t="e">
        <f>IF(
OR('Con. Notes - Conversion'!B5396 = "8. Transferee of restricted securities", 'Con. Notes - Conversion'!B5396 = "9. Any person (substitution for securities etc.)"),
'Con. Notes - Conversion'!C5396,
IF(
'Con. Notes - Conversion'!B5396 = "",
#N/A,
'Con. Notes - Conversion'!B5396)
)</f>
        <v>#N/A</v>
      </c>
      <c r="G5396" t="e">
        <f>IF(
OR('Con. Notes - No Conversion'!B5396 = "8. Transferee of restricted securities", 'Con. Notes - No Conversion'!B5396 = "9. Any person (substitution for securities etc.)"),
'Con. Notes - No Conversion'!C5396,
IF(
'Con. Notes - No Conversion'!B5396 = "",
#N/A,
'Con. Notes - No Conversion'!B5396)
)</f>
        <v>#N/A</v>
      </c>
    </row>
    <row r="5397" spans="1:7" x14ac:dyDescent="0.25">
      <c r="A5397" t="e">
        <f>IF(
OR(Shares!B5397 = "8. Transferee of restricted securities", Shares!B5397 = "9. Any person (substitution for securities etc.)"),
Shares!C5397,
IF(
Shares!B5397 = "",
#N/A,
Shares!B5397)
)</f>
        <v>#N/A</v>
      </c>
      <c r="B5397" t="e">
        <f>IF(
OR('Shares - LTR - Granted'!B5397 = "8. Transferee of restricted securities", 'Shares - LTR - Granted'!B5397 = "9. Any person (substitution for securities etc.)"),
'Shares - LTR - Granted'!C5397,
IF(
'Shares - LTR - Granted'!B5397 = "",
#N/A,
'Shares - LTR - Granted'!B5397)
)</f>
        <v>#N/A</v>
      </c>
      <c r="C5397" t="e">
        <f>IF(
OR('Performance Securities'!B5397 = "8. Transferee of restricted securities", 'Performance Securities'!B5397 = "9. Any person (substitution for securities etc.)"),
'Performance Securities'!C5397,
IF(
'Performance Securities'!B5397 = "",
#N/A,
'Performance Securities'!B5397)
)</f>
        <v>#N/A</v>
      </c>
      <c r="D5397" t="e">
        <f>IF(
OR('Options or Warrants'!B5397 = "8. Transferee of restricted securities", 'Options or Warrants'!B5397 = "9. Any person (substitution for securities etc.)"),
'Options or Warrants'!C5397,
IF(
'Options or Warrants'!B5397 = "",
#N/A,
'Options or Warrants'!B5397)
)</f>
        <v>#N/A</v>
      </c>
      <c r="E5397" t="e">
        <f>IF(
OR('Options - Free Attaching'!B5397 = "8. Transferee of restricted securities", 'Options - Free Attaching'!B5397 = "9. Any person (substitution for securities etc.)"),
'Options - Free Attaching'!C5397,
IF(
'Options - Free Attaching'!B5397 = "",
#N/A,
'Options - Free Attaching'!B5397)
)</f>
        <v>#N/A</v>
      </c>
      <c r="F5397" t="e">
        <f>IF(
OR('Con. Notes - Conversion'!B5397 = "8. Transferee of restricted securities", 'Con. Notes - Conversion'!B5397 = "9. Any person (substitution for securities etc.)"),
'Con. Notes - Conversion'!C5397,
IF(
'Con. Notes - Conversion'!B5397 = "",
#N/A,
'Con. Notes - Conversion'!B5397)
)</f>
        <v>#N/A</v>
      </c>
      <c r="G5397" t="e">
        <f>IF(
OR('Con. Notes - No Conversion'!B5397 = "8. Transferee of restricted securities", 'Con. Notes - No Conversion'!B5397 = "9. Any person (substitution for securities etc.)"),
'Con. Notes - No Conversion'!C5397,
IF(
'Con. Notes - No Conversion'!B5397 = "",
#N/A,
'Con. Notes - No Conversion'!B5397)
)</f>
        <v>#N/A</v>
      </c>
    </row>
    <row r="5398" spans="1:7" x14ac:dyDescent="0.25">
      <c r="A5398" t="e">
        <f>IF(
OR(Shares!B5398 = "8. Transferee of restricted securities", Shares!B5398 = "9. Any person (substitution for securities etc.)"),
Shares!C5398,
IF(
Shares!B5398 = "",
#N/A,
Shares!B5398)
)</f>
        <v>#N/A</v>
      </c>
      <c r="B5398" t="e">
        <f>IF(
OR('Shares - LTR - Granted'!B5398 = "8. Transferee of restricted securities", 'Shares - LTR - Granted'!B5398 = "9. Any person (substitution for securities etc.)"),
'Shares - LTR - Granted'!C5398,
IF(
'Shares - LTR - Granted'!B5398 = "",
#N/A,
'Shares - LTR - Granted'!B5398)
)</f>
        <v>#N/A</v>
      </c>
      <c r="C5398" t="e">
        <f>IF(
OR('Performance Securities'!B5398 = "8. Transferee of restricted securities", 'Performance Securities'!B5398 = "9. Any person (substitution for securities etc.)"),
'Performance Securities'!C5398,
IF(
'Performance Securities'!B5398 = "",
#N/A,
'Performance Securities'!B5398)
)</f>
        <v>#N/A</v>
      </c>
      <c r="D5398" t="e">
        <f>IF(
OR('Options or Warrants'!B5398 = "8. Transferee of restricted securities", 'Options or Warrants'!B5398 = "9. Any person (substitution for securities etc.)"),
'Options or Warrants'!C5398,
IF(
'Options or Warrants'!B5398 = "",
#N/A,
'Options or Warrants'!B5398)
)</f>
        <v>#N/A</v>
      </c>
      <c r="E5398" t="e">
        <f>IF(
OR('Options - Free Attaching'!B5398 = "8. Transferee of restricted securities", 'Options - Free Attaching'!B5398 = "9. Any person (substitution for securities etc.)"),
'Options - Free Attaching'!C5398,
IF(
'Options - Free Attaching'!B5398 = "",
#N/A,
'Options - Free Attaching'!B5398)
)</f>
        <v>#N/A</v>
      </c>
      <c r="F5398" t="e">
        <f>IF(
OR('Con. Notes - Conversion'!B5398 = "8. Transferee of restricted securities", 'Con. Notes - Conversion'!B5398 = "9. Any person (substitution for securities etc.)"),
'Con. Notes - Conversion'!C5398,
IF(
'Con. Notes - Conversion'!B5398 = "",
#N/A,
'Con. Notes - Conversion'!B5398)
)</f>
        <v>#N/A</v>
      </c>
      <c r="G5398" t="e">
        <f>IF(
OR('Con. Notes - No Conversion'!B5398 = "8. Transferee of restricted securities", 'Con. Notes - No Conversion'!B5398 = "9. Any person (substitution for securities etc.)"),
'Con. Notes - No Conversion'!C5398,
IF(
'Con. Notes - No Conversion'!B5398 = "",
#N/A,
'Con. Notes - No Conversion'!B5398)
)</f>
        <v>#N/A</v>
      </c>
    </row>
    <row r="5399" spans="1:7" x14ac:dyDescent="0.25">
      <c r="A5399" t="e">
        <f>IF(
OR(Shares!B5399 = "8. Transferee of restricted securities", Shares!B5399 = "9. Any person (substitution for securities etc.)"),
Shares!C5399,
IF(
Shares!B5399 = "",
#N/A,
Shares!B5399)
)</f>
        <v>#N/A</v>
      </c>
      <c r="B5399" t="e">
        <f>IF(
OR('Shares - LTR - Granted'!B5399 = "8. Transferee of restricted securities", 'Shares - LTR - Granted'!B5399 = "9. Any person (substitution for securities etc.)"),
'Shares - LTR - Granted'!C5399,
IF(
'Shares - LTR - Granted'!B5399 = "",
#N/A,
'Shares - LTR - Granted'!B5399)
)</f>
        <v>#N/A</v>
      </c>
      <c r="C5399" t="e">
        <f>IF(
OR('Performance Securities'!B5399 = "8. Transferee of restricted securities", 'Performance Securities'!B5399 = "9. Any person (substitution for securities etc.)"),
'Performance Securities'!C5399,
IF(
'Performance Securities'!B5399 = "",
#N/A,
'Performance Securities'!B5399)
)</f>
        <v>#N/A</v>
      </c>
      <c r="D5399" t="e">
        <f>IF(
OR('Options or Warrants'!B5399 = "8. Transferee of restricted securities", 'Options or Warrants'!B5399 = "9. Any person (substitution for securities etc.)"),
'Options or Warrants'!C5399,
IF(
'Options or Warrants'!B5399 = "",
#N/A,
'Options or Warrants'!B5399)
)</f>
        <v>#N/A</v>
      </c>
      <c r="E5399" t="e">
        <f>IF(
OR('Options - Free Attaching'!B5399 = "8. Transferee of restricted securities", 'Options - Free Attaching'!B5399 = "9. Any person (substitution for securities etc.)"),
'Options - Free Attaching'!C5399,
IF(
'Options - Free Attaching'!B5399 = "",
#N/A,
'Options - Free Attaching'!B5399)
)</f>
        <v>#N/A</v>
      </c>
      <c r="F5399" t="e">
        <f>IF(
OR('Con. Notes - Conversion'!B5399 = "8. Transferee of restricted securities", 'Con. Notes - Conversion'!B5399 = "9. Any person (substitution for securities etc.)"),
'Con. Notes - Conversion'!C5399,
IF(
'Con. Notes - Conversion'!B5399 = "",
#N/A,
'Con. Notes - Conversion'!B5399)
)</f>
        <v>#N/A</v>
      </c>
      <c r="G5399" t="e">
        <f>IF(
OR('Con. Notes - No Conversion'!B5399 = "8. Transferee of restricted securities", 'Con. Notes - No Conversion'!B5399 = "9. Any person (substitution for securities etc.)"),
'Con. Notes - No Conversion'!C5399,
IF(
'Con. Notes - No Conversion'!B5399 = "",
#N/A,
'Con. Notes - No Conversion'!B5399)
)</f>
        <v>#N/A</v>
      </c>
    </row>
    <row r="5400" spans="1:7" x14ac:dyDescent="0.25">
      <c r="A5400" t="e">
        <f>IF(
OR(Shares!B5400 = "8. Transferee of restricted securities", Shares!B5400 = "9. Any person (substitution for securities etc.)"),
Shares!C5400,
IF(
Shares!B5400 = "",
#N/A,
Shares!B5400)
)</f>
        <v>#N/A</v>
      </c>
      <c r="B5400" t="e">
        <f>IF(
OR('Shares - LTR - Granted'!B5400 = "8. Transferee of restricted securities", 'Shares - LTR - Granted'!B5400 = "9. Any person (substitution for securities etc.)"),
'Shares - LTR - Granted'!C5400,
IF(
'Shares - LTR - Granted'!B5400 = "",
#N/A,
'Shares - LTR - Granted'!B5400)
)</f>
        <v>#N/A</v>
      </c>
      <c r="C5400" t="e">
        <f>IF(
OR('Performance Securities'!B5400 = "8. Transferee of restricted securities", 'Performance Securities'!B5400 = "9. Any person (substitution for securities etc.)"),
'Performance Securities'!C5400,
IF(
'Performance Securities'!B5400 = "",
#N/A,
'Performance Securities'!B5400)
)</f>
        <v>#N/A</v>
      </c>
      <c r="D5400" t="e">
        <f>IF(
OR('Options or Warrants'!B5400 = "8. Transferee of restricted securities", 'Options or Warrants'!B5400 = "9. Any person (substitution for securities etc.)"),
'Options or Warrants'!C5400,
IF(
'Options or Warrants'!B5400 = "",
#N/A,
'Options or Warrants'!B5400)
)</f>
        <v>#N/A</v>
      </c>
      <c r="E5400" t="e">
        <f>IF(
OR('Options - Free Attaching'!B5400 = "8. Transferee of restricted securities", 'Options - Free Attaching'!B5400 = "9. Any person (substitution for securities etc.)"),
'Options - Free Attaching'!C5400,
IF(
'Options - Free Attaching'!B5400 = "",
#N/A,
'Options - Free Attaching'!B5400)
)</f>
        <v>#N/A</v>
      </c>
      <c r="F5400" t="e">
        <f>IF(
OR('Con. Notes - Conversion'!B5400 = "8. Transferee of restricted securities", 'Con. Notes - Conversion'!B5400 = "9. Any person (substitution for securities etc.)"),
'Con. Notes - Conversion'!C5400,
IF(
'Con. Notes - Conversion'!B5400 = "",
#N/A,
'Con. Notes - Conversion'!B5400)
)</f>
        <v>#N/A</v>
      </c>
      <c r="G5400" t="e">
        <f>IF(
OR('Con. Notes - No Conversion'!B5400 = "8. Transferee of restricted securities", 'Con. Notes - No Conversion'!B5400 = "9. Any person (substitution for securities etc.)"),
'Con. Notes - No Conversion'!C5400,
IF(
'Con. Notes - No Conversion'!B5400 = "",
#N/A,
'Con. Notes - No Conversion'!B5400)
)</f>
        <v>#N/A</v>
      </c>
    </row>
    <row r="5401" spans="1:7" x14ac:dyDescent="0.25">
      <c r="A5401" t="e">
        <f>IF(
OR(Shares!B5401 = "8. Transferee of restricted securities", Shares!B5401 = "9. Any person (substitution for securities etc.)"),
Shares!C5401,
IF(
Shares!B5401 = "",
#N/A,
Shares!B5401)
)</f>
        <v>#N/A</v>
      </c>
      <c r="B5401" t="e">
        <f>IF(
OR('Shares - LTR - Granted'!B5401 = "8. Transferee of restricted securities", 'Shares - LTR - Granted'!B5401 = "9. Any person (substitution for securities etc.)"),
'Shares - LTR - Granted'!C5401,
IF(
'Shares - LTR - Granted'!B5401 = "",
#N/A,
'Shares - LTR - Granted'!B5401)
)</f>
        <v>#N/A</v>
      </c>
      <c r="C5401" t="e">
        <f>IF(
OR('Performance Securities'!B5401 = "8. Transferee of restricted securities", 'Performance Securities'!B5401 = "9. Any person (substitution for securities etc.)"),
'Performance Securities'!C5401,
IF(
'Performance Securities'!B5401 = "",
#N/A,
'Performance Securities'!B5401)
)</f>
        <v>#N/A</v>
      </c>
      <c r="D5401" t="e">
        <f>IF(
OR('Options or Warrants'!B5401 = "8. Transferee of restricted securities", 'Options or Warrants'!B5401 = "9. Any person (substitution for securities etc.)"),
'Options or Warrants'!C5401,
IF(
'Options or Warrants'!B5401 = "",
#N/A,
'Options or Warrants'!B5401)
)</f>
        <v>#N/A</v>
      </c>
      <c r="E5401" t="e">
        <f>IF(
OR('Options - Free Attaching'!B5401 = "8. Transferee of restricted securities", 'Options - Free Attaching'!B5401 = "9. Any person (substitution for securities etc.)"),
'Options - Free Attaching'!C5401,
IF(
'Options - Free Attaching'!B5401 = "",
#N/A,
'Options - Free Attaching'!B5401)
)</f>
        <v>#N/A</v>
      </c>
      <c r="F5401" t="e">
        <f>IF(
OR('Con. Notes - Conversion'!B5401 = "8. Transferee of restricted securities", 'Con. Notes - Conversion'!B5401 = "9. Any person (substitution for securities etc.)"),
'Con. Notes - Conversion'!C5401,
IF(
'Con. Notes - Conversion'!B5401 = "",
#N/A,
'Con. Notes - Conversion'!B5401)
)</f>
        <v>#N/A</v>
      </c>
      <c r="G5401" t="e">
        <f>IF(
OR('Con. Notes - No Conversion'!B5401 = "8. Transferee of restricted securities", 'Con. Notes - No Conversion'!B5401 = "9. Any person (substitution for securities etc.)"),
'Con. Notes - No Conversion'!C5401,
IF(
'Con. Notes - No Conversion'!B5401 = "",
#N/A,
'Con. Notes - No Conversion'!B5401)
)</f>
        <v>#N/A</v>
      </c>
    </row>
    <row r="5402" spans="1:7" x14ac:dyDescent="0.25">
      <c r="A5402" t="e">
        <f>IF(
OR(Shares!B5402 = "8. Transferee of restricted securities", Shares!B5402 = "9. Any person (substitution for securities etc.)"),
Shares!C5402,
IF(
Shares!B5402 = "",
#N/A,
Shares!B5402)
)</f>
        <v>#N/A</v>
      </c>
      <c r="B5402" t="e">
        <f>IF(
OR('Shares - LTR - Granted'!B5402 = "8. Transferee of restricted securities", 'Shares - LTR - Granted'!B5402 = "9. Any person (substitution for securities etc.)"),
'Shares - LTR - Granted'!C5402,
IF(
'Shares - LTR - Granted'!B5402 = "",
#N/A,
'Shares - LTR - Granted'!B5402)
)</f>
        <v>#N/A</v>
      </c>
      <c r="C5402" t="e">
        <f>IF(
OR('Performance Securities'!B5402 = "8. Transferee of restricted securities", 'Performance Securities'!B5402 = "9. Any person (substitution for securities etc.)"),
'Performance Securities'!C5402,
IF(
'Performance Securities'!B5402 = "",
#N/A,
'Performance Securities'!B5402)
)</f>
        <v>#N/A</v>
      </c>
      <c r="D5402" t="e">
        <f>IF(
OR('Options or Warrants'!B5402 = "8. Transferee of restricted securities", 'Options or Warrants'!B5402 = "9. Any person (substitution for securities etc.)"),
'Options or Warrants'!C5402,
IF(
'Options or Warrants'!B5402 = "",
#N/A,
'Options or Warrants'!B5402)
)</f>
        <v>#N/A</v>
      </c>
      <c r="E5402" t="e">
        <f>IF(
OR('Options - Free Attaching'!B5402 = "8. Transferee of restricted securities", 'Options - Free Attaching'!B5402 = "9. Any person (substitution for securities etc.)"),
'Options - Free Attaching'!C5402,
IF(
'Options - Free Attaching'!B5402 = "",
#N/A,
'Options - Free Attaching'!B5402)
)</f>
        <v>#N/A</v>
      </c>
      <c r="F5402" t="e">
        <f>IF(
OR('Con. Notes - Conversion'!B5402 = "8. Transferee of restricted securities", 'Con. Notes - Conversion'!B5402 = "9. Any person (substitution for securities etc.)"),
'Con. Notes - Conversion'!C5402,
IF(
'Con. Notes - Conversion'!B5402 = "",
#N/A,
'Con. Notes - Conversion'!B5402)
)</f>
        <v>#N/A</v>
      </c>
      <c r="G5402" t="e">
        <f>IF(
OR('Con. Notes - No Conversion'!B5402 = "8. Transferee of restricted securities", 'Con. Notes - No Conversion'!B5402 = "9. Any person (substitution for securities etc.)"),
'Con. Notes - No Conversion'!C5402,
IF(
'Con. Notes - No Conversion'!B5402 = "",
#N/A,
'Con. Notes - No Conversion'!B5402)
)</f>
        <v>#N/A</v>
      </c>
    </row>
    <row r="5403" spans="1:7" x14ac:dyDescent="0.25">
      <c r="A5403" t="e">
        <f>IF(
OR(Shares!B5403 = "8. Transferee of restricted securities", Shares!B5403 = "9. Any person (substitution for securities etc.)"),
Shares!C5403,
IF(
Shares!B5403 = "",
#N/A,
Shares!B5403)
)</f>
        <v>#N/A</v>
      </c>
      <c r="B5403" t="e">
        <f>IF(
OR('Shares - LTR - Granted'!B5403 = "8. Transferee of restricted securities", 'Shares - LTR - Granted'!B5403 = "9. Any person (substitution for securities etc.)"),
'Shares - LTR - Granted'!C5403,
IF(
'Shares - LTR - Granted'!B5403 = "",
#N/A,
'Shares - LTR - Granted'!B5403)
)</f>
        <v>#N/A</v>
      </c>
      <c r="C5403" t="e">
        <f>IF(
OR('Performance Securities'!B5403 = "8. Transferee of restricted securities", 'Performance Securities'!B5403 = "9. Any person (substitution for securities etc.)"),
'Performance Securities'!C5403,
IF(
'Performance Securities'!B5403 = "",
#N/A,
'Performance Securities'!B5403)
)</f>
        <v>#N/A</v>
      </c>
      <c r="D5403" t="e">
        <f>IF(
OR('Options or Warrants'!B5403 = "8. Transferee of restricted securities", 'Options or Warrants'!B5403 = "9. Any person (substitution for securities etc.)"),
'Options or Warrants'!C5403,
IF(
'Options or Warrants'!B5403 = "",
#N/A,
'Options or Warrants'!B5403)
)</f>
        <v>#N/A</v>
      </c>
      <c r="E5403" t="e">
        <f>IF(
OR('Options - Free Attaching'!B5403 = "8. Transferee of restricted securities", 'Options - Free Attaching'!B5403 = "9. Any person (substitution for securities etc.)"),
'Options - Free Attaching'!C5403,
IF(
'Options - Free Attaching'!B5403 = "",
#N/A,
'Options - Free Attaching'!B5403)
)</f>
        <v>#N/A</v>
      </c>
      <c r="F5403" t="e">
        <f>IF(
OR('Con. Notes - Conversion'!B5403 = "8. Transferee of restricted securities", 'Con. Notes - Conversion'!B5403 = "9. Any person (substitution for securities etc.)"),
'Con. Notes - Conversion'!C5403,
IF(
'Con. Notes - Conversion'!B5403 = "",
#N/A,
'Con. Notes - Conversion'!B5403)
)</f>
        <v>#N/A</v>
      </c>
      <c r="G5403" t="e">
        <f>IF(
OR('Con. Notes - No Conversion'!B5403 = "8. Transferee of restricted securities", 'Con. Notes - No Conversion'!B5403 = "9. Any person (substitution for securities etc.)"),
'Con. Notes - No Conversion'!C5403,
IF(
'Con. Notes - No Conversion'!B5403 = "",
#N/A,
'Con. Notes - No Conversion'!B5403)
)</f>
        <v>#N/A</v>
      </c>
    </row>
    <row r="5404" spans="1:7" x14ac:dyDescent="0.25">
      <c r="A5404" t="e">
        <f>IF(
OR(Shares!B5404 = "8. Transferee of restricted securities", Shares!B5404 = "9. Any person (substitution for securities etc.)"),
Shares!C5404,
IF(
Shares!B5404 = "",
#N/A,
Shares!B5404)
)</f>
        <v>#N/A</v>
      </c>
      <c r="B5404" t="e">
        <f>IF(
OR('Shares - LTR - Granted'!B5404 = "8. Transferee of restricted securities", 'Shares - LTR - Granted'!B5404 = "9. Any person (substitution for securities etc.)"),
'Shares - LTR - Granted'!C5404,
IF(
'Shares - LTR - Granted'!B5404 = "",
#N/A,
'Shares - LTR - Granted'!B5404)
)</f>
        <v>#N/A</v>
      </c>
      <c r="C5404" t="e">
        <f>IF(
OR('Performance Securities'!B5404 = "8. Transferee of restricted securities", 'Performance Securities'!B5404 = "9. Any person (substitution for securities etc.)"),
'Performance Securities'!C5404,
IF(
'Performance Securities'!B5404 = "",
#N/A,
'Performance Securities'!B5404)
)</f>
        <v>#N/A</v>
      </c>
      <c r="D5404" t="e">
        <f>IF(
OR('Options or Warrants'!B5404 = "8. Transferee of restricted securities", 'Options or Warrants'!B5404 = "9. Any person (substitution for securities etc.)"),
'Options or Warrants'!C5404,
IF(
'Options or Warrants'!B5404 = "",
#N/A,
'Options or Warrants'!B5404)
)</f>
        <v>#N/A</v>
      </c>
      <c r="E5404" t="e">
        <f>IF(
OR('Options - Free Attaching'!B5404 = "8. Transferee of restricted securities", 'Options - Free Attaching'!B5404 = "9. Any person (substitution for securities etc.)"),
'Options - Free Attaching'!C5404,
IF(
'Options - Free Attaching'!B5404 = "",
#N/A,
'Options - Free Attaching'!B5404)
)</f>
        <v>#N/A</v>
      </c>
      <c r="F5404" t="e">
        <f>IF(
OR('Con. Notes - Conversion'!B5404 = "8. Transferee of restricted securities", 'Con. Notes - Conversion'!B5404 = "9. Any person (substitution for securities etc.)"),
'Con. Notes - Conversion'!C5404,
IF(
'Con. Notes - Conversion'!B5404 = "",
#N/A,
'Con. Notes - Conversion'!B5404)
)</f>
        <v>#N/A</v>
      </c>
      <c r="G5404" t="e">
        <f>IF(
OR('Con. Notes - No Conversion'!B5404 = "8. Transferee of restricted securities", 'Con. Notes - No Conversion'!B5404 = "9. Any person (substitution for securities etc.)"),
'Con. Notes - No Conversion'!C5404,
IF(
'Con. Notes - No Conversion'!B5404 = "",
#N/A,
'Con. Notes - No Conversion'!B5404)
)</f>
        <v>#N/A</v>
      </c>
    </row>
    <row r="5405" spans="1:7" x14ac:dyDescent="0.25">
      <c r="A5405" t="e">
        <f>IF(
OR(Shares!B5405 = "8. Transferee of restricted securities", Shares!B5405 = "9. Any person (substitution for securities etc.)"),
Shares!C5405,
IF(
Shares!B5405 = "",
#N/A,
Shares!B5405)
)</f>
        <v>#N/A</v>
      </c>
      <c r="B5405" t="e">
        <f>IF(
OR('Shares - LTR - Granted'!B5405 = "8. Transferee of restricted securities", 'Shares - LTR - Granted'!B5405 = "9. Any person (substitution for securities etc.)"),
'Shares - LTR - Granted'!C5405,
IF(
'Shares - LTR - Granted'!B5405 = "",
#N/A,
'Shares - LTR - Granted'!B5405)
)</f>
        <v>#N/A</v>
      </c>
      <c r="C5405" t="e">
        <f>IF(
OR('Performance Securities'!B5405 = "8. Transferee of restricted securities", 'Performance Securities'!B5405 = "9. Any person (substitution for securities etc.)"),
'Performance Securities'!C5405,
IF(
'Performance Securities'!B5405 = "",
#N/A,
'Performance Securities'!B5405)
)</f>
        <v>#N/A</v>
      </c>
      <c r="D5405" t="e">
        <f>IF(
OR('Options or Warrants'!B5405 = "8. Transferee of restricted securities", 'Options or Warrants'!B5405 = "9. Any person (substitution for securities etc.)"),
'Options or Warrants'!C5405,
IF(
'Options or Warrants'!B5405 = "",
#N/A,
'Options or Warrants'!B5405)
)</f>
        <v>#N/A</v>
      </c>
      <c r="E5405" t="e">
        <f>IF(
OR('Options - Free Attaching'!B5405 = "8. Transferee of restricted securities", 'Options - Free Attaching'!B5405 = "9. Any person (substitution for securities etc.)"),
'Options - Free Attaching'!C5405,
IF(
'Options - Free Attaching'!B5405 = "",
#N/A,
'Options - Free Attaching'!B5405)
)</f>
        <v>#N/A</v>
      </c>
      <c r="F5405" t="e">
        <f>IF(
OR('Con. Notes - Conversion'!B5405 = "8. Transferee of restricted securities", 'Con. Notes - Conversion'!B5405 = "9. Any person (substitution for securities etc.)"),
'Con. Notes - Conversion'!C5405,
IF(
'Con. Notes - Conversion'!B5405 = "",
#N/A,
'Con. Notes - Conversion'!B5405)
)</f>
        <v>#N/A</v>
      </c>
      <c r="G5405" t="e">
        <f>IF(
OR('Con. Notes - No Conversion'!B5405 = "8. Transferee of restricted securities", 'Con. Notes - No Conversion'!B5405 = "9. Any person (substitution for securities etc.)"),
'Con. Notes - No Conversion'!C5405,
IF(
'Con. Notes - No Conversion'!B5405 = "",
#N/A,
'Con. Notes - No Conversion'!B5405)
)</f>
        <v>#N/A</v>
      </c>
    </row>
    <row r="5406" spans="1:7" x14ac:dyDescent="0.25">
      <c r="A5406" t="e">
        <f>IF(
OR(Shares!B5406 = "8. Transferee of restricted securities", Shares!B5406 = "9. Any person (substitution for securities etc.)"),
Shares!C5406,
IF(
Shares!B5406 = "",
#N/A,
Shares!B5406)
)</f>
        <v>#N/A</v>
      </c>
      <c r="B5406" t="e">
        <f>IF(
OR('Shares - LTR - Granted'!B5406 = "8. Transferee of restricted securities", 'Shares - LTR - Granted'!B5406 = "9. Any person (substitution for securities etc.)"),
'Shares - LTR - Granted'!C5406,
IF(
'Shares - LTR - Granted'!B5406 = "",
#N/A,
'Shares - LTR - Granted'!B5406)
)</f>
        <v>#N/A</v>
      </c>
      <c r="C5406" t="e">
        <f>IF(
OR('Performance Securities'!B5406 = "8. Transferee of restricted securities", 'Performance Securities'!B5406 = "9. Any person (substitution for securities etc.)"),
'Performance Securities'!C5406,
IF(
'Performance Securities'!B5406 = "",
#N/A,
'Performance Securities'!B5406)
)</f>
        <v>#N/A</v>
      </c>
      <c r="D5406" t="e">
        <f>IF(
OR('Options or Warrants'!B5406 = "8. Transferee of restricted securities", 'Options or Warrants'!B5406 = "9. Any person (substitution for securities etc.)"),
'Options or Warrants'!C5406,
IF(
'Options or Warrants'!B5406 = "",
#N/A,
'Options or Warrants'!B5406)
)</f>
        <v>#N/A</v>
      </c>
      <c r="E5406" t="e">
        <f>IF(
OR('Options - Free Attaching'!B5406 = "8. Transferee of restricted securities", 'Options - Free Attaching'!B5406 = "9. Any person (substitution for securities etc.)"),
'Options - Free Attaching'!C5406,
IF(
'Options - Free Attaching'!B5406 = "",
#N/A,
'Options - Free Attaching'!B5406)
)</f>
        <v>#N/A</v>
      </c>
      <c r="F5406" t="e">
        <f>IF(
OR('Con. Notes - Conversion'!B5406 = "8. Transferee of restricted securities", 'Con. Notes - Conversion'!B5406 = "9. Any person (substitution for securities etc.)"),
'Con. Notes - Conversion'!C5406,
IF(
'Con. Notes - Conversion'!B5406 = "",
#N/A,
'Con. Notes - Conversion'!B5406)
)</f>
        <v>#N/A</v>
      </c>
      <c r="G5406" t="e">
        <f>IF(
OR('Con. Notes - No Conversion'!B5406 = "8. Transferee of restricted securities", 'Con. Notes - No Conversion'!B5406 = "9. Any person (substitution for securities etc.)"),
'Con. Notes - No Conversion'!C5406,
IF(
'Con. Notes - No Conversion'!B5406 = "",
#N/A,
'Con. Notes - No Conversion'!B5406)
)</f>
        <v>#N/A</v>
      </c>
    </row>
    <row r="5407" spans="1:7" x14ac:dyDescent="0.25">
      <c r="A5407" t="e">
        <f>IF(
OR(Shares!B5407 = "8. Transferee of restricted securities", Shares!B5407 = "9. Any person (substitution for securities etc.)"),
Shares!C5407,
IF(
Shares!B5407 = "",
#N/A,
Shares!B5407)
)</f>
        <v>#N/A</v>
      </c>
      <c r="B5407" t="e">
        <f>IF(
OR('Shares - LTR - Granted'!B5407 = "8. Transferee of restricted securities", 'Shares - LTR - Granted'!B5407 = "9. Any person (substitution for securities etc.)"),
'Shares - LTR - Granted'!C5407,
IF(
'Shares - LTR - Granted'!B5407 = "",
#N/A,
'Shares - LTR - Granted'!B5407)
)</f>
        <v>#N/A</v>
      </c>
      <c r="C5407" t="e">
        <f>IF(
OR('Performance Securities'!B5407 = "8. Transferee of restricted securities", 'Performance Securities'!B5407 = "9. Any person (substitution for securities etc.)"),
'Performance Securities'!C5407,
IF(
'Performance Securities'!B5407 = "",
#N/A,
'Performance Securities'!B5407)
)</f>
        <v>#N/A</v>
      </c>
      <c r="D5407" t="e">
        <f>IF(
OR('Options or Warrants'!B5407 = "8. Transferee of restricted securities", 'Options or Warrants'!B5407 = "9. Any person (substitution for securities etc.)"),
'Options or Warrants'!C5407,
IF(
'Options or Warrants'!B5407 = "",
#N/A,
'Options or Warrants'!B5407)
)</f>
        <v>#N/A</v>
      </c>
      <c r="E5407" t="e">
        <f>IF(
OR('Options - Free Attaching'!B5407 = "8. Transferee of restricted securities", 'Options - Free Attaching'!B5407 = "9. Any person (substitution for securities etc.)"),
'Options - Free Attaching'!C5407,
IF(
'Options - Free Attaching'!B5407 = "",
#N/A,
'Options - Free Attaching'!B5407)
)</f>
        <v>#N/A</v>
      </c>
      <c r="F5407" t="e">
        <f>IF(
OR('Con. Notes - Conversion'!B5407 = "8. Transferee of restricted securities", 'Con. Notes - Conversion'!B5407 = "9. Any person (substitution for securities etc.)"),
'Con. Notes - Conversion'!C5407,
IF(
'Con. Notes - Conversion'!B5407 = "",
#N/A,
'Con. Notes - Conversion'!B5407)
)</f>
        <v>#N/A</v>
      </c>
      <c r="G5407" t="e">
        <f>IF(
OR('Con. Notes - No Conversion'!B5407 = "8. Transferee of restricted securities", 'Con. Notes - No Conversion'!B5407 = "9. Any person (substitution for securities etc.)"),
'Con. Notes - No Conversion'!C5407,
IF(
'Con. Notes - No Conversion'!B5407 = "",
#N/A,
'Con. Notes - No Conversion'!B5407)
)</f>
        <v>#N/A</v>
      </c>
    </row>
    <row r="5408" spans="1:7" x14ac:dyDescent="0.25">
      <c r="A5408" t="e">
        <f>IF(
OR(Shares!B5408 = "8. Transferee of restricted securities", Shares!B5408 = "9. Any person (substitution for securities etc.)"),
Shares!C5408,
IF(
Shares!B5408 = "",
#N/A,
Shares!B5408)
)</f>
        <v>#N/A</v>
      </c>
      <c r="B5408" t="e">
        <f>IF(
OR('Shares - LTR - Granted'!B5408 = "8. Transferee of restricted securities", 'Shares - LTR - Granted'!B5408 = "9. Any person (substitution for securities etc.)"),
'Shares - LTR - Granted'!C5408,
IF(
'Shares - LTR - Granted'!B5408 = "",
#N/A,
'Shares - LTR - Granted'!B5408)
)</f>
        <v>#N/A</v>
      </c>
      <c r="C5408" t="e">
        <f>IF(
OR('Performance Securities'!B5408 = "8. Transferee of restricted securities", 'Performance Securities'!B5408 = "9. Any person (substitution for securities etc.)"),
'Performance Securities'!C5408,
IF(
'Performance Securities'!B5408 = "",
#N/A,
'Performance Securities'!B5408)
)</f>
        <v>#N/A</v>
      </c>
      <c r="D5408" t="e">
        <f>IF(
OR('Options or Warrants'!B5408 = "8. Transferee of restricted securities", 'Options or Warrants'!B5408 = "9. Any person (substitution for securities etc.)"),
'Options or Warrants'!C5408,
IF(
'Options or Warrants'!B5408 = "",
#N/A,
'Options or Warrants'!B5408)
)</f>
        <v>#N/A</v>
      </c>
      <c r="E5408" t="e">
        <f>IF(
OR('Options - Free Attaching'!B5408 = "8. Transferee of restricted securities", 'Options - Free Attaching'!B5408 = "9. Any person (substitution for securities etc.)"),
'Options - Free Attaching'!C5408,
IF(
'Options - Free Attaching'!B5408 = "",
#N/A,
'Options - Free Attaching'!B5408)
)</f>
        <v>#N/A</v>
      </c>
      <c r="F5408" t="e">
        <f>IF(
OR('Con. Notes - Conversion'!B5408 = "8. Transferee of restricted securities", 'Con. Notes - Conversion'!B5408 = "9. Any person (substitution for securities etc.)"),
'Con. Notes - Conversion'!C5408,
IF(
'Con. Notes - Conversion'!B5408 = "",
#N/A,
'Con. Notes - Conversion'!B5408)
)</f>
        <v>#N/A</v>
      </c>
      <c r="G5408" t="e">
        <f>IF(
OR('Con. Notes - No Conversion'!B5408 = "8. Transferee of restricted securities", 'Con. Notes - No Conversion'!B5408 = "9. Any person (substitution for securities etc.)"),
'Con. Notes - No Conversion'!C5408,
IF(
'Con. Notes - No Conversion'!B5408 = "",
#N/A,
'Con. Notes - No Conversion'!B5408)
)</f>
        <v>#N/A</v>
      </c>
    </row>
    <row r="5409" spans="1:7" x14ac:dyDescent="0.25">
      <c r="A5409" t="e">
        <f>IF(
OR(Shares!B5409 = "8. Transferee of restricted securities", Shares!B5409 = "9. Any person (substitution for securities etc.)"),
Shares!C5409,
IF(
Shares!B5409 = "",
#N/A,
Shares!B5409)
)</f>
        <v>#N/A</v>
      </c>
      <c r="B5409" t="e">
        <f>IF(
OR('Shares - LTR - Granted'!B5409 = "8. Transferee of restricted securities", 'Shares - LTR - Granted'!B5409 = "9. Any person (substitution for securities etc.)"),
'Shares - LTR - Granted'!C5409,
IF(
'Shares - LTR - Granted'!B5409 = "",
#N/A,
'Shares - LTR - Granted'!B5409)
)</f>
        <v>#N/A</v>
      </c>
      <c r="C5409" t="e">
        <f>IF(
OR('Performance Securities'!B5409 = "8. Transferee of restricted securities", 'Performance Securities'!B5409 = "9. Any person (substitution for securities etc.)"),
'Performance Securities'!C5409,
IF(
'Performance Securities'!B5409 = "",
#N/A,
'Performance Securities'!B5409)
)</f>
        <v>#N/A</v>
      </c>
      <c r="D5409" t="e">
        <f>IF(
OR('Options or Warrants'!B5409 = "8. Transferee of restricted securities", 'Options or Warrants'!B5409 = "9. Any person (substitution for securities etc.)"),
'Options or Warrants'!C5409,
IF(
'Options or Warrants'!B5409 = "",
#N/A,
'Options or Warrants'!B5409)
)</f>
        <v>#N/A</v>
      </c>
      <c r="E5409" t="e">
        <f>IF(
OR('Options - Free Attaching'!B5409 = "8. Transferee of restricted securities", 'Options - Free Attaching'!B5409 = "9. Any person (substitution for securities etc.)"),
'Options - Free Attaching'!C5409,
IF(
'Options - Free Attaching'!B5409 = "",
#N/A,
'Options - Free Attaching'!B5409)
)</f>
        <v>#N/A</v>
      </c>
      <c r="F5409" t="e">
        <f>IF(
OR('Con. Notes - Conversion'!B5409 = "8. Transferee of restricted securities", 'Con. Notes - Conversion'!B5409 = "9. Any person (substitution for securities etc.)"),
'Con. Notes - Conversion'!C5409,
IF(
'Con. Notes - Conversion'!B5409 = "",
#N/A,
'Con. Notes - Conversion'!B5409)
)</f>
        <v>#N/A</v>
      </c>
      <c r="G5409" t="e">
        <f>IF(
OR('Con. Notes - No Conversion'!B5409 = "8. Transferee of restricted securities", 'Con. Notes - No Conversion'!B5409 = "9. Any person (substitution for securities etc.)"),
'Con. Notes - No Conversion'!C5409,
IF(
'Con. Notes - No Conversion'!B5409 = "",
#N/A,
'Con. Notes - No Conversion'!B5409)
)</f>
        <v>#N/A</v>
      </c>
    </row>
    <row r="5410" spans="1:7" x14ac:dyDescent="0.25">
      <c r="A5410" t="e">
        <f>IF(
OR(Shares!B5410 = "8. Transferee of restricted securities", Shares!B5410 = "9. Any person (substitution for securities etc.)"),
Shares!C5410,
IF(
Shares!B5410 = "",
#N/A,
Shares!B5410)
)</f>
        <v>#N/A</v>
      </c>
      <c r="B5410" t="e">
        <f>IF(
OR('Shares - LTR - Granted'!B5410 = "8. Transferee of restricted securities", 'Shares - LTR - Granted'!B5410 = "9. Any person (substitution for securities etc.)"),
'Shares - LTR - Granted'!C5410,
IF(
'Shares - LTR - Granted'!B5410 = "",
#N/A,
'Shares - LTR - Granted'!B5410)
)</f>
        <v>#N/A</v>
      </c>
      <c r="C5410" t="e">
        <f>IF(
OR('Performance Securities'!B5410 = "8. Transferee of restricted securities", 'Performance Securities'!B5410 = "9. Any person (substitution for securities etc.)"),
'Performance Securities'!C5410,
IF(
'Performance Securities'!B5410 = "",
#N/A,
'Performance Securities'!B5410)
)</f>
        <v>#N/A</v>
      </c>
      <c r="D5410" t="e">
        <f>IF(
OR('Options or Warrants'!B5410 = "8. Transferee of restricted securities", 'Options or Warrants'!B5410 = "9. Any person (substitution for securities etc.)"),
'Options or Warrants'!C5410,
IF(
'Options or Warrants'!B5410 = "",
#N/A,
'Options or Warrants'!B5410)
)</f>
        <v>#N/A</v>
      </c>
      <c r="E5410" t="e">
        <f>IF(
OR('Options - Free Attaching'!B5410 = "8. Transferee of restricted securities", 'Options - Free Attaching'!B5410 = "9. Any person (substitution for securities etc.)"),
'Options - Free Attaching'!C5410,
IF(
'Options - Free Attaching'!B5410 = "",
#N/A,
'Options - Free Attaching'!B5410)
)</f>
        <v>#N/A</v>
      </c>
      <c r="F5410" t="e">
        <f>IF(
OR('Con. Notes - Conversion'!B5410 = "8. Transferee of restricted securities", 'Con. Notes - Conversion'!B5410 = "9. Any person (substitution for securities etc.)"),
'Con. Notes - Conversion'!C5410,
IF(
'Con. Notes - Conversion'!B5410 = "",
#N/A,
'Con. Notes - Conversion'!B5410)
)</f>
        <v>#N/A</v>
      </c>
      <c r="G5410" t="e">
        <f>IF(
OR('Con. Notes - No Conversion'!B5410 = "8. Transferee of restricted securities", 'Con. Notes - No Conversion'!B5410 = "9. Any person (substitution for securities etc.)"),
'Con. Notes - No Conversion'!C5410,
IF(
'Con. Notes - No Conversion'!B5410 = "",
#N/A,
'Con. Notes - No Conversion'!B5410)
)</f>
        <v>#N/A</v>
      </c>
    </row>
    <row r="5411" spans="1:7" x14ac:dyDescent="0.25">
      <c r="A5411" t="e">
        <f>IF(
OR(Shares!B5411 = "8. Transferee of restricted securities", Shares!B5411 = "9. Any person (substitution for securities etc.)"),
Shares!C5411,
IF(
Shares!B5411 = "",
#N/A,
Shares!B5411)
)</f>
        <v>#N/A</v>
      </c>
      <c r="B5411" t="e">
        <f>IF(
OR('Shares - LTR - Granted'!B5411 = "8. Transferee of restricted securities", 'Shares - LTR - Granted'!B5411 = "9. Any person (substitution for securities etc.)"),
'Shares - LTR - Granted'!C5411,
IF(
'Shares - LTR - Granted'!B5411 = "",
#N/A,
'Shares - LTR - Granted'!B5411)
)</f>
        <v>#N/A</v>
      </c>
      <c r="C5411" t="e">
        <f>IF(
OR('Performance Securities'!B5411 = "8. Transferee of restricted securities", 'Performance Securities'!B5411 = "9. Any person (substitution for securities etc.)"),
'Performance Securities'!C5411,
IF(
'Performance Securities'!B5411 = "",
#N/A,
'Performance Securities'!B5411)
)</f>
        <v>#N/A</v>
      </c>
      <c r="D5411" t="e">
        <f>IF(
OR('Options or Warrants'!B5411 = "8. Transferee of restricted securities", 'Options or Warrants'!B5411 = "9. Any person (substitution for securities etc.)"),
'Options or Warrants'!C5411,
IF(
'Options or Warrants'!B5411 = "",
#N/A,
'Options or Warrants'!B5411)
)</f>
        <v>#N/A</v>
      </c>
      <c r="E5411" t="e">
        <f>IF(
OR('Options - Free Attaching'!B5411 = "8. Transferee of restricted securities", 'Options - Free Attaching'!B5411 = "9. Any person (substitution for securities etc.)"),
'Options - Free Attaching'!C5411,
IF(
'Options - Free Attaching'!B5411 = "",
#N/A,
'Options - Free Attaching'!B5411)
)</f>
        <v>#N/A</v>
      </c>
      <c r="F5411" t="e">
        <f>IF(
OR('Con. Notes - Conversion'!B5411 = "8. Transferee of restricted securities", 'Con. Notes - Conversion'!B5411 = "9. Any person (substitution for securities etc.)"),
'Con. Notes - Conversion'!C5411,
IF(
'Con. Notes - Conversion'!B5411 = "",
#N/A,
'Con. Notes - Conversion'!B5411)
)</f>
        <v>#N/A</v>
      </c>
      <c r="G5411" t="e">
        <f>IF(
OR('Con. Notes - No Conversion'!B5411 = "8. Transferee of restricted securities", 'Con. Notes - No Conversion'!B5411 = "9. Any person (substitution for securities etc.)"),
'Con. Notes - No Conversion'!C5411,
IF(
'Con. Notes - No Conversion'!B5411 = "",
#N/A,
'Con. Notes - No Conversion'!B5411)
)</f>
        <v>#N/A</v>
      </c>
    </row>
    <row r="5412" spans="1:7" x14ac:dyDescent="0.25">
      <c r="A5412" t="e">
        <f>IF(
OR(Shares!B5412 = "8. Transferee of restricted securities", Shares!B5412 = "9. Any person (substitution for securities etc.)"),
Shares!C5412,
IF(
Shares!B5412 = "",
#N/A,
Shares!B5412)
)</f>
        <v>#N/A</v>
      </c>
      <c r="B5412" t="e">
        <f>IF(
OR('Shares - LTR - Granted'!B5412 = "8. Transferee of restricted securities", 'Shares - LTR - Granted'!B5412 = "9. Any person (substitution for securities etc.)"),
'Shares - LTR - Granted'!C5412,
IF(
'Shares - LTR - Granted'!B5412 = "",
#N/A,
'Shares - LTR - Granted'!B5412)
)</f>
        <v>#N/A</v>
      </c>
      <c r="C5412" t="e">
        <f>IF(
OR('Performance Securities'!B5412 = "8. Transferee of restricted securities", 'Performance Securities'!B5412 = "9. Any person (substitution for securities etc.)"),
'Performance Securities'!C5412,
IF(
'Performance Securities'!B5412 = "",
#N/A,
'Performance Securities'!B5412)
)</f>
        <v>#N/A</v>
      </c>
      <c r="D5412" t="e">
        <f>IF(
OR('Options or Warrants'!B5412 = "8. Transferee of restricted securities", 'Options or Warrants'!B5412 = "9. Any person (substitution for securities etc.)"),
'Options or Warrants'!C5412,
IF(
'Options or Warrants'!B5412 = "",
#N/A,
'Options or Warrants'!B5412)
)</f>
        <v>#N/A</v>
      </c>
      <c r="E5412" t="e">
        <f>IF(
OR('Options - Free Attaching'!B5412 = "8. Transferee of restricted securities", 'Options - Free Attaching'!B5412 = "9. Any person (substitution for securities etc.)"),
'Options - Free Attaching'!C5412,
IF(
'Options - Free Attaching'!B5412 = "",
#N/A,
'Options - Free Attaching'!B5412)
)</f>
        <v>#N/A</v>
      </c>
      <c r="F5412" t="e">
        <f>IF(
OR('Con. Notes - Conversion'!B5412 = "8. Transferee of restricted securities", 'Con. Notes - Conversion'!B5412 = "9. Any person (substitution for securities etc.)"),
'Con. Notes - Conversion'!C5412,
IF(
'Con. Notes - Conversion'!B5412 = "",
#N/A,
'Con. Notes - Conversion'!B5412)
)</f>
        <v>#N/A</v>
      </c>
      <c r="G5412" t="e">
        <f>IF(
OR('Con. Notes - No Conversion'!B5412 = "8. Transferee of restricted securities", 'Con. Notes - No Conversion'!B5412 = "9. Any person (substitution for securities etc.)"),
'Con. Notes - No Conversion'!C5412,
IF(
'Con. Notes - No Conversion'!B5412 = "",
#N/A,
'Con. Notes - No Conversion'!B5412)
)</f>
        <v>#N/A</v>
      </c>
    </row>
    <row r="5413" spans="1:7" x14ac:dyDescent="0.25">
      <c r="A5413" t="e">
        <f>IF(
OR(Shares!B5413 = "8. Transferee of restricted securities", Shares!B5413 = "9. Any person (substitution for securities etc.)"),
Shares!C5413,
IF(
Shares!B5413 = "",
#N/A,
Shares!B5413)
)</f>
        <v>#N/A</v>
      </c>
      <c r="B5413" t="e">
        <f>IF(
OR('Shares - LTR - Granted'!B5413 = "8. Transferee of restricted securities", 'Shares - LTR - Granted'!B5413 = "9. Any person (substitution for securities etc.)"),
'Shares - LTR - Granted'!C5413,
IF(
'Shares - LTR - Granted'!B5413 = "",
#N/A,
'Shares - LTR - Granted'!B5413)
)</f>
        <v>#N/A</v>
      </c>
      <c r="C5413" t="e">
        <f>IF(
OR('Performance Securities'!B5413 = "8. Transferee of restricted securities", 'Performance Securities'!B5413 = "9. Any person (substitution for securities etc.)"),
'Performance Securities'!C5413,
IF(
'Performance Securities'!B5413 = "",
#N/A,
'Performance Securities'!B5413)
)</f>
        <v>#N/A</v>
      </c>
      <c r="D5413" t="e">
        <f>IF(
OR('Options or Warrants'!B5413 = "8. Transferee of restricted securities", 'Options or Warrants'!B5413 = "9. Any person (substitution for securities etc.)"),
'Options or Warrants'!C5413,
IF(
'Options or Warrants'!B5413 = "",
#N/A,
'Options or Warrants'!B5413)
)</f>
        <v>#N/A</v>
      </c>
      <c r="E5413" t="e">
        <f>IF(
OR('Options - Free Attaching'!B5413 = "8. Transferee of restricted securities", 'Options - Free Attaching'!B5413 = "9. Any person (substitution for securities etc.)"),
'Options - Free Attaching'!C5413,
IF(
'Options - Free Attaching'!B5413 = "",
#N/A,
'Options - Free Attaching'!B5413)
)</f>
        <v>#N/A</v>
      </c>
      <c r="F5413" t="e">
        <f>IF(
OR('Con. Notes - Conversion'!B5413 = "8. Transferee of restricted securities", 'Con. Notes - Conversion'!B5413 = "9. Any person (substitution for securities etc.)"),
'Con. Notes - Conversion'!C5413,
IF(
'Con. Notes - Conversion'!B5413 = "",
#N/A,
'Con. Notes - Conversion'!B5413)
)</f>
        <v>#N/A</v>
      </c>
      <c r="G5413" t="e">
        <f>IF(
OR('Con. Notes - No Conversion'!B5413 = "8. Transferee of restricted securities", 'Con. Notes - No Conversion'!B5413 = "9. Any person (substitution for securities etc.)"),
'Con. Notes - No Conversion'!C5413,
IF(
'Con. Notes - No Conversion'!B5413 = "",
#N/A,
'Con. Notes - No Conversion'!B5413)
)</f>
        <v>#N/A</v>
      </c>
    </row>
    <row r="5414" spans="1:7" x14ac:dyDescent="0.25">
      <c r="A5414" t="e">
        <f>IF(
OR(Shares!B5414 = "8. Transferee of restricted securities", Shares!B5414 = "9. Any person (substitution for securities etc.)"),
Shares!C5414,
IF(
Shares!B5414 = "",
#N/A,
Shares!B5414)
)</f>
        <v>#N/A</v>
      </c>
      <c r="B5414" t="e">
        <f>IF(
OR('Shares - LTR - Granted'!B5414 = "8. Transferee of restricted securities", 'Shares - LTR - Granted'!B5414 = "9. Any person (substitution for securities etc.)"),
'Shares - LTR - Granted'!C5414,
IF(
'Shares - LTR - Granted'!B5414 = "",
#N/A,
'Shares - LTR - Granted'!B5414)
)</f>
        <v>#N/A</v>
      </c>
      <c r="C5414" t="e">
        <f>IF(
OR('Performance Securities'!B5414 = "8. Transferee of restricted securities", 'Performance Securities'!B5414 = "9. Any person (substitution for securities etc.)"),
'Performance Securities'!C5414,
IF(
'Performance Securities'!B5414 = "",
#N/A,
'Performance Securities'!B5414)
)</f>
        <v>#N/A</v>
      </c>
      <c r="D5414" t="e">
        <f>IF(
OR('Options or Warrants'!B5414 = "8. Transferee of restricted securities", 'Options or Warrants'!B5414 = "9. Any person (substitution for securities etc.)"),
'Options or Warrants'!C5414,
IF(
'Options or Warrants'!B5414 = "",
#N/A,
'Options or Warrants'!B5414)
)</f>
        <v>#N/A</v>
      </c>
      <c r="E5414" t="e">
        <f>IF(
OR('Options - Free Attaching'!B5414 = "8. Transferee of restricted securities", 'Options - Free Attaching'!B5414 = "9. Any person (substitution for securities etc.)"),
'Options - Free Attaching'!C5414,
IF(
'Options - Free Attaching'!B5414 = "",
#N/A,
'Options - Free Attaching'!B5414)
)</f>
        <v>#N/A</v>
      </c>
      <c r="F5414" t="e">
        <f>IF(
OR('Con. Notes - Conversion'!B5414 = "8. Transferee of restricted securities", 'Con. Notes - Conversion'!B5414 = "9. Any person (substitution for securities etc.)"),
'Con. Notes - Conversion'!C5414,
IF(
'Con. Notes - Conversion'!B5414 = "",
#N/A,
'Con. Notes - Conversion'!B5414)
)</f>
        <v>#N/A</v>
      </c>
      <c r="G5414" t="e">
        <f>IF(
OR('Con. Notes - No Conversion'!B5414 = "8. Transferee of restricted securities", 'Con. Notes - No Conversion'!B5414 = "9. Any person (substitution for securities etc.)"),
'Con. Notes - No Conversion'!C5414,
IF(
'Con. Notes - No Conversion'!B5414 = "",
#N/A,
'Con. Notes - No Conversion'!B5414)
)</f>
        <v>#N/A</v>
      </c>
    </row>
    <row r="5415" spans="1:7" x14ac:dyDescent="0.25">
      <c r="A5415" t="e">
        <f>IF(
OR(Shares!B5415 = "8. Transferee of restricted securities", Shares!B5415 = "9. Any person (substitution for securities etc.)"),
Shares!C5415,
IF(
Shares!B5415 = "",
#N/A,
Shares!B5415)
)</f>
        <v>#N/A</v>
      </c>
      <c r="B5415" t="e">
        <f>IF(
OR('Shares - LTR - Granted'!B5415 = "8. Transferee of restricted securities", 'Shares - LTR - Granted'!B5415 = "9. Any person (substitution for securities etc.)"),
'Shares - LTR - Granted'!C5415,
IF(
'Shares - LTR - Granted'!B5415 = "",
#N/A,
'Shares - LTR - Granted'!B5415)
)</f>
        <v>#N/A</v>
      </c>
      <c r="C5415" t="e">
        <f>IF(
OR('Performance Securities'!B5415 = "8. Transferee of restricted securities", 'Performance Securities'!B5415 = "9. Any person (substitution for securities etc.)"),
'Performance Securities'!C5415,
IF(
'Performance Securities'!B5415 = "",
#N/A,
'Performance Securities'!B5415)
)</f>
        <v>#N/A</v>
      </c>
      <c r="D5415" t="e">
        <f>IF(
OR('Options or Warrants'!B5415 = "8. Transferee of restricted securities", 'Options or Warrants'!B5415 = "9. Any person (substitution for securities etc.)"),
'Options or Warrants'!C5415,
IF(
'Options or Warrants'!B5415 = "",
#N/A,
'Options or Warrants'!B5415)
)</f>
        <v>#N/A</v>
      </c>
      <c r="E5415" t="e">
        <f>IF(
OR('Options - Free Attaching'!B5415 = "8. Transferee of restricted securities", 'Options - Free Attaching'!B5415 = "9. Any person (substitution for securities etc.)"),
'Options - Free Attaching'!C5415,
IF(
'Options - Free Attaching'!B5415 = "",
#N/A,
'Options - Free Attaching'!B5415)
)</f>
        <v>#N/A</v>
      </c>
      <c r="F5415" t="e">
        <f>IF(
OR('Con. Notes - Conversion'!B5415 = "8. Transferee of restricted securities", 'Con. Notes - Conversion'!B5415 = "9. Any person (substitution for securities etc.)"),
'Con. Notes - Conversion'!C5415,
IF(
'Con. Notes - Conversion'!B5415 = "",
#N/A,
'Con. Notes - Conversion'!B5415)
)</f>
        <v>#N/A</v>
      </c>
      <c r="G5415" t="e">
        <f>IF(
OR('Con. Notes - No Conversion'!B5415 = "8. Transferee of restricted securities", 'Con. Notes - No Conversion'!B5415 = "9. Any person (substitution for securities etc.)"),
'Con. Notes - No Conversion'!C5415,
IF(
'Con. Notes - No Conversion'!B5415 = "",
#N/A,
'Con. Notes - No Conversion'!B5415)
)</f>
        <v>#N/A</v>
      </c>
    </row>
    <row r="5416" spans="1:7" x14ac:dyDescent="0.25">
      <c r="A5416" t="e">
        <f>IF(
OR(Shares!B5416 = "8. Transferee of restricted securities", Shares!B5416 = "9. Any person (substitution for securities etc.)"),
Shares!C5416,
IF(
Shares!B5416 = "",
#N/A,
Shares!B5416)
)</f>
        <v>#N/A</v>
      </c>
      <c r="B5416" t="e">
        <f>IF(
OR('Shares - LTR - Granted'!B5416 = "8. Transferee of restricted securities", 'Shares - LTR - Granted'!B5416 = "9. Any person (substitution for securities etc.)"),
'Shares - LTR - Granted'!C5416,
IF(
'Shares - LTR - Granted'!B5416 = "",
#N/A,
'Shares - LTR - Granted'!B5416)
)</f>
        <v>#N/A</v>
      </c>
      <c r="C5416" t="e">
        <f>IF(
OR('Performance Securities'!B5416 = "8. Transferee of restricted securities", 'Performance Securities'!B5416 = "9. Any person (substitution for securities etc.)"),
'Performance Securities'!C5416,
IF(
'Performance Securities'!B5416 = "",
#N/A,
'Performance Securities'!B5416)
)</f>
        <v>#N/A</v>
      </c>
      <c r="D5416" t="e">
        <f>IF(
OR('Options or Warrants'!B5416 = "8. Transferee of restricted securities", 'Options or Warrants'!B5416 = "9. Any person (substitution for securities etc.)"),
'Options or Warrants'!C5416,
IF(
'Options or Warrants'!B5416 = "",
#N/A,
'Options or Warrants'!B5416)
)</f>
        <v>#N/A</v>
      </c>
      <c r="E5416" t="e">
        <f>IF(
OR('Options - Free Attaching'!B5416 = "8. Transferee of restricted securities", 'Options - Free Attaching'!B5416 = "9. Any person (substitution for securities etc.)"),
'Options - Free Attaching'!C5416,
IF(
'Options - Free Attaching'!B5416 = "",
#N/A,
'Options - Free Attaching'!B5416)
)</f>
        <v>#N/A</v>
      </c>
      <c r="F5416" t="e">
        <f>IF(
OR('Con. Notes - Conversion'!B5416 = "8. Transferee of restricted securities", 'Con. Notes - Conversion'!B5416 = "9. Any person (substitution for securities etc.)"),
'Con. Notes - Conversion'!C5416,
IF(
'Con. Notes - Conversion'!B5416 = "",
#N/A,
'Con. Notes - Conversion'!B5416)
)</f>
        <v>#N/A</v>
      </c>
      <c r="G5416" t="e">
        <f>IF(
OR('Con. Notes - No Conversion'!B5416 = "8. Transferee of restricted securities", 'Con. Notes - No Conversion'!B5416 = "9. Any person (substitution for securities etc.)"),
'Con. Notes - No Conversion'!C5416,
IF(
'Con. Notes - No Conversion'!B5416 = "",
#N/A,
'Con. Notes - No Conversion'!B5416)
)</f>
        <v>#N/A</v>
      </c>
    </row>
    <row r="5417" spans="1:7" x14ac:dyDescent="0.25">
      <c r="A5417" t="e">
        <f>IF(
OR(Shares!B5417 = "8. Transferee of restricted securities", Shares!B5417 = "9. Any person (substitution for securities etc.)"),
Shares!C5417,
IF(
Shares!B5417 = "",
#N/A,
Shares!B5417)
)</f>
        <v>#N/A</v>
      </c>
      <c r="B5417" t="e">
        <f>IF(
OR('Shares - LTR - Granted'!B5417 = "8. Transferee of restricted securities", 'Shares - LTR - Granted'!B5417 = "9. Any person (substitution for securities etc.)"),
'Shares - LTR - Granted'!C5417,
IF(
'Shares - LTR - Granted'!B5417 = "",
#N/A,
'Shares - LTR - Granted'!B5417)
)</f>
        <v>#N/A</v>
      </c>
      <c r="C5417" t="e">
        <f>IF(
OR('Performance Securities'!B5417 = "8. Transferee of restricted securities", 'Performance Securities'!B5417 = "9. Any person (substitution for securities etc.)"),
'Performance Securities'!C5417,
IF(
'Performance Securities'!B5417 = "",
#N/A,
'Performance Securities'!B5417)
)</f>
        <v>#N/A</v>
      </c>
      <c r="D5417" t="e">
        <f>IF(
OR('Options or Warrants'!B5417 = "8. Transferee of restricted securities", 'Options or Warrants'!B5417 = "9. Any person (substitution for securities etc.)"),
'Options or Warrants'!C5417,
IF(
'Options or Warrants'!B5417 = "",
#N/A,
'Options or Warrants'!B5417)
)</f>
        <v>#N/A</v>
      </c>
      <c r="E5417" t="e">
        <f>IF(
OR('Options - Free Attaching'!B5417 = "8. Transferee of restricted securities", 'Options - Free Attaching'!B5417 = "9. Any person (substitution for securities etc.)"),
'Options - Free Attaching'!C5417,
IF(
'Options - Free Attaching'!B5417 = "",
#N/A,
'Options - Free Attaching'!B5417)
)</f>
        <v>#N/A</v>
      </c>
      <c r="F5417" t="e">
        <f>IF(
OR('Con. Notes - Conversion'!B5417 = "8. Transferee of restricted securities", 'Con. Notes - Conversion'!B5417 = "9. Any person (substitution for securities etc.)"),
'Con. Notes - Conversion'!C5417,
IF(
'Con. Notes - Conversion'!B5417 = "",
#N/A,
'Con. Notes - Conversion'!B5417)
)</f>
        <v>#N/A</v>
      </c>
      <c r="G5417" t="e">
        <f>IF(
OR('Con. Notes - No Conversion'!B5417 = "8. Transferee of restricted securities", 'Con. Notes - No Conversion'!B5417 = "9. Any person (substitution for securities etc.)"),
'Con. Notes - No Conversion'!C5417,
IF(
'Con. Notes - No Conversion'!B5417 = "",
#N/A,
'Con. Notes - No Conversion'!B5417)
)</f>
        <v>#N/A</v>
      </c>
    </row>
    <row r="5418" spans="1:7" x14ac:dyDescent="0.25">
      <c r="A5418" t="e">
        <f>IF(
OR(Shares!B5418 = "8. Transferee of restricted securities", Shares!B5418 = "9. Any person (substitution for securities etc.)"),
Shares!C5418,
IF(
Shares!B5418 = "",
#N/A,
Shares!B5418)
)</f>
        <v>#N/A</v>
      </c>
      <c r="B5418" t="e">
        <f>IF(
OR('Shares - LTR - Granted'!B5418 = "8. Transferee of restricted securities", 'Shares - LTR - Granted'!B5418 = "9. Any person (substitution for securities etc.)"),
'Shares - LTR - Granted'!C5418,
IF(
'Shares - LTR - Granted'!B5418 = "",
#N/A,
'Shares - LTR - Granted'!B5418)
)</f>
        <v>#N/A</v>
      </c>
      <c r="C5418" t="e">
        <f>IF(
OR('Performance Securities'!B5418 = "8. Transferee of restricted securities", 'Performance Securities'!B5418 = "9. Any person (substitution for securities etc.)"),
'Performance Securities'!C5418,
IF(
'Performance Securities'!B5418 = "",
#N/A,
'Performance Securities'!B5418)
)</f>
        <v>#N/A</v>
      </c>
      <c r="D5418" t="e">
        <f>IF(
OR('Options or Warrants'!B5418 = "8. Transferee of restricted securities", 'Options or Warrants'!B5418 = "9. Any person (substitution for securities etc.)"),
'Options or Warrants'!C5418,
IF(
'Options or Warrants'!B5418 = "",
#N/A,
'Options or Warrants'!B5418)
)</f>
        <v>#N/A</v>
      </c>
      <c r="E5418" t="e">
        <f>IF(
OR('Options - Free Attaching'!B5418 = "8. Transferee of restricted securities", 'Options - Free Attaching'!B5418 = "9. Any person (substitution for securities etc.)"),
'Options - Free Attaching'!C5418,
IF(
'Options - Free Attaching'!B5418 = "",
#N/A,
'Options - Free Attaching'!B5418)
)</f>
        <v>#N/A</v>
      </c>
      <c r="F5418" t="e">
        <f>IF(
OR('Con. Notes - Conversion'!B5418 = "8. Transferee of restricted securities", 'Con. Notes - Conversion'!B5418 = "9. Any person (substitution for securities etc.)"),
'Con. Notes - Conversion'!C5418,
IF(
'Con. Notes - Conversion'!B5418 = "",
#N/A,
'Con. Notes - Conversion'!B5418)
)</f>
        <v>#N/A</v>
      </c>
      <c r="G5418" t="e">
        <f>IF(
OR('Con. Notes - No Conversion'!B5418 = "8. Transferee of restricted securities", 'Con. Notes - No Conversion'!B5418 = "9. Any person (substitution for securities etc.)"),
'Con. Notes - No Conversion'!C5418,
IF(
'Con. Notes - No Conversion'!B5418 = "",
#N/A,
'Con. Notes - No Conversion'!B5418)
)</f>
        <v>#N/A</v>
      </c>
    </row>
    <row r="5419" spans="1:7" x14ac:dyDescent="0.25">
      <c r="A5419" t="e">
        <f>IF(
OR(Shares!B5419 = "8. Transferee of restricted securities", Shares!B5419 = "9. Any person (substitution for securities etc.)"),
Shares!C5419,
IF(
Shares!B5419 = "",
#N/A,
Shares!B5419)
)</f>
        <v>#N/A</v>
      </c>
      <c r="B5419" t="e">
        <f>IF(
OR('Shares - LTR - Granted'!B5419 = "8. Transferee of restricted securities", 'Shares - LTR - Granted'!B5419 = "9. Any person (substitution for securities etc.)"),
'Shares - LTR - Granted'!C5419,
IF(
'Shares - LTR - Granted'!B5419 = "",
#N/A,
'Shares - LTR - Granted'!B5419)
)</f>
        <v>#N/A</v>
      </c>
      <c r="C5419" t="e">
        <f>IF(
OR('Performance Securities'!B5419 = "8. Transferee of restricted securities", 'Performance Securities'!B5419 = "9. Any person (substitution for securities etc.)"),
'Performance Securities'!C5419,
IF(
'Performance Securities'!B5419 = "",
#N/A,
'Performance Securities'!B5419)
)</f>
        <v>#N/A</v>
      </c>
      <c r="D5419" t="e">
        <f>IF(
OR('Options or Warrants'!B5419 = "8. Transferee of restricted securities", 'Options or Warrants'!B5419 = "9. Any person (substitution for securities etc.)"),
'Options or Warrants'!C5419,
IF(
'Options or Warrants'!B5419 = "",
#N/A,
'Options or Warrants'!B5419)
)</f>
        <v>#N/A</v>
      </c>
      <c r="E5419" t="e">
        <f>IF(
OR('Options - Free Attaching'!B5419 = "8. Transferee of restricted securities", 'Options - Free Attaching'!B5419 = "9. Any person (substitution for securities etc.)"),
'Options - Free Attaching'!C5419,
IF(
'Options - Free Attaching'!B5419 = "",
#N/A,
'Options - Free Attaching'!B5419)
)</f>
        <v>#N/A</v>
      </c>
      <c r="F5419" t="e">
        <f>IF(
OR('Con. Notes - Conversion'!B5419 = "8. Transferee of restricted securities", 'Con. Notes - Conversion'!B5419 = "9. Any person (substitution for securities etc.)"),
'Con. Notes - Conversion'!C5419,
IF(
'Con. Notes - Conversion'!B5419 = "",
#N/A,
'Con. Notes - Conversion'!B5419)
)</f>
        <v>#N/A</v>
      </c>
      <c r="G5419" t="e">
        <f>IF(
OR('Con. Notes - No Conversion'!B5419 = "8. Transferee of restricted securities", 'Con. Notes - No Conversion'!B5419 = "9. Any person (substitution for securities etc.)"),
'Con. Notes - No Conversion'!C5419,
IF(
'Con. Notes - No Conversion'!B5419 = "",
#N/A,
'Con. Notes - No Conversion'!B5419)
)</f>
        <v>#N/A</v>
      </c>
    </row>
    <row r="5420" spans="1:7" x14ac:dyDescent="0.25">
      <c r="A5420" t="e">
        <f>IF(
OR(Shares!B5420 = "8. Transferee of restricted securities", Shares!B5420 = "9. Any person (substitution for securities etc.)"),
Shares!C5420,
IF(
Shares!B5420 = "",
#N/A,
Shares!B5420)
)</f>
        <v>#N/A</v>
      </c>
      <c r="B5420" t="e">
        <f>IF(
OR('Shares - LTR - Granted'!B5420 = "8. Transferee of restricted securities", 'Shares - LTR - Granted'!B5420 = "9. Any person (substitution for securities etc.)"),
'Shares - LTR - Granted'!C5420,
IF(
'Shares - LTR - Granted'!B5420 = "",
#N/A,
'Shares - LTR - Granted'!B5420)
)</f>
        <v>#N/A</v>
      </c>
      <c r="C5420" t="e">
        <f>IF(
OR('Performance Securities'!B5420 = "8. Transferee of restricted securities", 'Performance Securities'!B5420 = "9. Any person (substitution for securities etc.)"),
'Performance Securities'!C5420,
IF(
'Performance Securities'!B5420 = "",
#N/A,
'Performance Securities'!B5420)
)</f>
        <v>#N/A</v>
      </c>
      <c r="D5420" t="e">
        <f>IF(
OR('Options or Warrants'!B5420 = "8. Transferee of restricted securities", 'Options or Warrants'!B5420 = "9. Any person (substitution for securities etc.)"),
'Options or Warrants'!C5420,
IF(
'Options or Warrants'!B5420 = "",
#N/A,
'Options or Warrants'!B5420)
)</f>
        <v>#N/A</v>
      </c>
      <c r="E5420" t="e">
        <f>IF(
OR('Options - Free Attaching'!B5420 = "8. Transferee of restricted securities", 'Options - Free Attaching'!B5420 = "9. Any person (substitution for securities etc.)"),
'Options - Free Attaching'!C5420,
IF(
'Options - Free Attaching'!B5420 = "",
#N/A,
'Options - Free Attaching'!B5420)
)</f>
        <v>#N/A</v>
      </c>
      <c r="F5420" t="e">
        <f>IF(
OR('Con. Notes - Conversion'!B5420 = "8. Transferee of restricted securities", 'Con. Notes - Conversion'!B5420 = "9. Any person (substitution for securities etc.)"),
'Con. Notes - Conversion'!C5420,
IF(
'Con. Notes - Conversion'!B5420 = "",
#N/A,
'Con. Notes - Conversion'!B5420)
)</f>
        <v>#N/A</v>
      </c>
      <c r="G5420" t="e">
        <f>IF(
OR('Con. Notes - No Conversion'!B5420 = "8. Transferee of restricted securities", 'Con. Notes - No Conversion'!B5420 = "9. Any person (substitution for securities etc.)"),
'Con. Notes - No Conversion'!C5420,
IF(
'Con. Notes - No Conversion'!B5420 = "",
#N/A,
'Con. Notes - No Conversion'!B5420)
)</f>
        <v>#N/A</v>
      </c>
    </row>
    <row r="5421" spans="1:7" x14ac:dyDescent="0.25">
      <c r="A5421" t="e">
        <f>IF(
OR(Shares!B5421 = "8. Transferee of restricted securities", Shares!B5421 = "9. Any person (substitution for securities etc.)"),
Shares!C5421,
IF(
Shares!B5421 = "",
#N/A,
Shares!B5421)
)</f>
        <v>#N/A</v>
      </c>
      <c r="B5421" t="e">
        <f>IF(
OR('Shares - LTR - Granted'!B5421 = "8. Transferee of restricted securities", 'Shares - LTR - Granted'!B5421 = "9. Any person (substitution for securities etc.)"),
'Shares - LTR - Granted'!C5421,
IF(
'Shares - LTR - Granted'!B5421 = "",
#N/A,
'Shares - LTR - Granted'!B5421)
)</f>
        <v>#N/A</v>
      </c>
      <c r="C5421" t="e">
        <f>IF(
OR('Performance Securities'!B5421 = "8. Transferee of restricted securities", 'Performance Securities'!B5421 = "9. Any person (substitution for securities etc.)"),
'Performance Securities'!C5421,
IF(
'Performance Securities'!B5421 = "",
#N/A,
'Performance Securities'!B5421)
)</f>
        <v>#N/A</v>
      </c>
      <c r="D5421" t="e">
        <f>IF(
OR('Options or Warrants'!B5421 = "8. Transferee of restricted securities", 'Options or Warrants'!B5421 = "9. Any person (substitution for securities etc.)"),
'Options or Warrants'!C5421,
IF(
'Options or Warrants'!B5421 = "",
#N/A,
'Options or Warrants'!B5421)
)</f>
        <v>#N/A</v>
      </c>
      <c r="E5421" t="e">
        <f>IF(
OR('Options - Free Attaching'!B5421 = "8. Transferee of restricted securities", 'Options - Free Attaching'!B5421 = "9. Any person (substitution for securities etc.)"),
'Options - Free Attaching'!C5421,
IF(
'Options - Free Attaching'!B5421 = "",
#N/A,
'Options - Free Attaching'!B5421)
)</f>
        <v>#N/A</v>
      </c>
      <c r="F5421" t="e">
        <f>IF(
OR('Con. Notes - Conversion'!B5421 = "8. Transferee of restricted securities", 'Con. Notes - Conversion'!B5421 = "9. Any person (substitution for securities etc.)"),
'Con. Notes - Conversion'!C5421,
IF(
'Con. Notes - Conversion'!B5421 = "",
#N/A,
'Con. Notes - Conversion'!B5421)
)</f>
        <v>#N/A</v>
      </c>
      <c r="G5421" t="e">
        <f>IF(
OR('Con. Notes - No Conversion'!B5421 = "8. Transferee of restricted securities", 'Con. Notes - No Conversion'!B5421 = "9. Any person (substitution for securities etc.)"),
'Con. Notes - No Conversion'!C5421,
IF(
'Con. Notes - No Conversion'!B5421 = "",
#N/A,
'Con. Notes - No Conversion'!B5421)
)</f>
        <v>#N/A</v>
      </c>
    </row>
    <row r="5422" spans="1:7" x14ac:dyDescent="0.25">
      <c r="A5422" t="e">
        <f>IF(
OR(Shares!B5422 = "8. Transferee of restricted securities", Shares!B5422 = "9. Any person (substitution for securities etc.)"),
Shares!C5422,
IF(
Shares!B5422 = "",
#N/A,
Shares!B5422)
)</f>
        <v>#N/A</v>
      </c>
      <c r="B5422" t="e">
        <f>IF(
OR('Shares - LTR - Granted'!B5422 = "8. Transferee of restricted securities", 'Shares - LTR - Granted'!B5422 = "9. Any person (substitution for securities etc.)"),
'Shares - LTR - Granted'!C5422,
IF(
'Shares - LTR - Granted'!B5422 = "",
#N/A,
'Shares - LTR - Granted'!B5422)
)</f>
        <v>#N/A</v>
      </c>
      <c r="C5422" t="e">
        <f>IF(
OR('Performance Securities'!B5422 = "8. Transferee of restricted securities", 'Performance Securities'!B5422 = "9. Any person (substitution for securities etc.)"),
'Performance Securities'!C5422,
IF(
'Performance Securities'!B5422 = "",
#N/A,
'Performance Securities'!B5422)
)</f>
        <v>#N/A</v>
      </c>
      <c r="D5422" t="e">
        <f>IF(
OR('Options or Warrants'!B5422 = "8. Transferee of restricted securities", 'Options or Warrants'!B5422 = "9. Any person (substitution for securities etc.)"),
'Options or Warrants'!C5422,
IF(
'Options or Warrants'!B5422 = "",
#N/A,
'Options or Warrants'!B5422)
)</f>
        <v>#N/A</v>
      </c>
      <c r="E5422" t="e">
        <f>IF(
OR('Options - Free Attaching'!B5422 = "8. Transferee of restricted securities", 'Options - Free Attaching'!B5422 = "9. Any person (substitution for securities etc.)"),
'Options - Free Attaching'!C5422,
IF(
'Options - Free Attaching'!B5422 = "",
#N/A,
'Options - Free Attaching'!B5422)
)</f>
        <v>#N/A</v>
      </c>
      <c r="F5422" t="e">
        <f>IF(
OR('Con. Notes - Conversion'!B5422 = "8. Transferee of restricted securities", 'Con. Notes - Conversion'!B5422 = "9. Any person (substitution for securities etc.)"),
'Con. Notes - Conversion'!C5422,
IF(
'Con. Notes - Conversion'!B5422 = "",
#N/A,
'Con. Notes - Conversion'!B5422)
)</f>
        <v>#N/A</v>
      </c>
      <c r="G5422" t="e">
        <f>IF(
OR('Con. Notes - No Conversion'!B5422 = "8. Transferee of restricted securities", 'Con. Notes - No Conversion'!B5422 = "9. Any person (substitution for securities etc.)"),
'Con. Notes - No Conversion'!C5422,
IF(
'Con. Notes - No Conversion'!B5422 = "",
#N/A,
'Con. Notes - No Conversion'!B5422)
)</f>
        <v>#N/A</v>
      </c>
    </row>
    <row r="5423" spans="1:7" x14ac:dyDescent="0.25">
      <c r="A5423" t="e">
        <f>IF(
OR(Shares!B5423 = "8. Transferee of restricted securities", Shares!B5423 = "9. Any person (substitution for securities etc.)"),
Shares!C5423,
IF(
Shares!B5423 = "",
#N/A,
Shares!B5423)
)</f>
        <v>#N/A</v>
      </c>
      <c r="B5423" t="e">
        <f>IF(
OR('Shares - LTR - Granted'!B5423 = "8. Transferee of restricted securities", 'Shares - LTR - Granted'!B5423 = "9. Any person (substitution for securities etc.)"),
'Shares - LTR - Granted'!C5423,
IF(
'Shares - LTR - Granted'!B5423 = "",
#N/A,
'Shares - LTR - Granted'!B5423)
)</f>
        <v>#N/A</v>
      </c>
      <c r="C5423" t="e">
        <f>IF(
OR('Performance Securities'!B5423 = "8. Transferee of restricted securities", 'Performance Securities'!B5423 = "9. Any person (substitution for securities etc.)"),
'Performance Securities'!C5423,
IF(
'Performance Securities'!B5423 = "",
#N/A,
'Performance Securities'!B5423)
)</f>
        <v>#N/A</v>
      </c>
      <c r="D5423" t="e">
        <f>IF(
OR('Options or Warrants'!B5423 = "8. Transferee of restricted securities", 'Options or Warrants'!B5423 = "9. Any person (substitution for securities etc.)"),
'Options or Warrants'!C5423,
IF(
'Options or Warrants'!B5423 = "",
#N/A,
'Options or Warrants'!B5423)
)</f>
        <v>#N/A</v>
      </c>
      <c r="E5423" t="e">
        <f>IF(
OR('Options - Free Attaching'!B5423 = "8. Transferee of restricted securities", 'Options - Free Attaching'!B5423 = "9. Any person (substitution for securities etc.)"),
'Options - Free Attaching'!C5423,
IF(
'Options - Free Attaching'!B5423 = "",
#N/A,
'Options - Free Attaching'!B5423)
)</f>
        <v>#N/A</v>
      </c>
      <c r="F5423" t="e">
        <f>IF(
OR('Con. Notes - Conversion'!B5423 = "8. Transferee of restricted securities", 'Con. Notes - Conversion'!B5423 = "9. Any person (substitution for securities etc.)"),
'Con. Notes - Conversion'!C5423,
IF(
'Con. Notes - Conversion'!B5423 = "",
#N/A,
'Con. Notes - Conversion'!B5423)
)</f>
        <v>#N/A</v>
      </c>
      <c r="G5423" t="e">
        <f>IF(
OR('Con. Notes - No Conversion'!B5423 = "8. Transferee of restricted securities", 'Con. Notes - No Conversion'!B5423 = "9. Any person (substitution for securities etc.)"),
'Con. Notes - No Conversion'!C5423,
IF(
'Con. Notes - No Conversion'!B5423 = "",
#N/A,
'Con. Notes - No Conversion'!B5423)
)</f>
        <v>#N/A</v>
      </c>
    </row>
    <row r="5424" spans="1:7" x14ac:dyDescent="0.25">
      <c r="A5424" t="e">
        <f>IF(
OR(Shares!B5424 = "8. Transferee of restricted securities", Shares!B5424 = "9. Any person (substitution for securities etc.)"),
Shares!C5424,
IF(
Shares!B5424 = "",
#N/A,
Shares!B5424)
)</f>
        <v>#N/A</v>
      </c>
      <c r="B5424" t="e">
        <f>IF(
OR('Shares - LTR - Granted'!B5424 = "8. Transferee of restricted securities", 'Shares - LTR - Granted'!B5424 = "9. Any person (substitution for securities etc.)"),
'Shares - LTR - Granted'!C5424,
IF(
'Shares - LTR - Granted'!B5424 = "",
#N/A,
'Shares - LTR - Granted'!B5424)
)</f>
        <v>#N/A</v>
      </c>
      <c r="C5424" t="e">
        <f>IF(
OR('Performance Securities'!B5424 = "8. Transferee of restricted securities", 'Performance Securities'!B5424 = "9. Any person (substitution for securities etc.)"),
'Performance Securities'!C5424,
IF(
'Performance Securities'!B5424 = "",
#N/A,
'Performance Securities'!B5424)
)</f>
        <v>#N/A</v>
      </c>
      <c r="D5424" t="e">
        <f>IF(
OR('Options or Warrants'!B5424 = "8. Transferee of restricted securities", 'Options or Warrants'!B5424 = "9. Any person (substitution for securities etc.)"),
'Options or Warrants'!C5424,
IF(
'Options or Warrants'!B5424 = "",
#N/A,
'Options or Warrants'!B5424)
)</f>
        <v>#N/A</v>
      </c>
      <c r="E5424" t="e">
        <f>IF(
OR('Options - Free Attaching'!B5424 = "8. Transferee of restricted securities", 'Options - Free Attaching'!B5424 = "9. Any person (substitution for securities etc.)"),
'Options - Free Attaching'!C5424,
IF(
'Options - Free Attaching'!B5424 = "",
#N/A,
'Options - Free Attaching'!B5424)
)</f>
        <v>#N/A</v>
      </c>
      <c r="F5424" t="e">
        <f>IF(
OR('Con. Notes - Conversion'!B5424 = "8. Transferee of restricted securities", 'Con. Notes - Conversion'!B5424 = "9. Any person (substitution for securities etc.)"),
'Con. Notes - Conversion'!C5424,
IF(
'Con. Notes - Conversion'!B5424 = "",
#N/A,
'Con. Notes - Conversion'!B5424)
)</f>
        <v>#N/A</v>
      </c>
      <c r="G5424" t="e">
        <f>IF(
OR('Con. Notes - No Conversion'!B5424 = "8. Transferee of restricted securities", 'Con. Notes - No Conversion'!B5424 = "9. Any person (substitution for securities etc.)"),
'Con. Notes - No Conversion'!C5424,
IF(
'Con. Notes - No Conversion'!B5424 = "",
#N/A,
'Con. Notes - No Conversion'!B5424)
)</f>
        <v>#N/A</v>
      </c>
    </row>
    <row r="5425" spans="1:7" x14ac:dyDescent="0.25">
      <c r="A5425" t="e">
        <f>IF(
OR(Shares!B5425 = "8. Transferee of restricted securities", Shares!B5425 = "9. Any person (substitution for securities etc.)"),
Shares!C5425,
IF(
Shares!B5425 = "",
#N/A,
Shares!B5425)
)</f>
        <v>#N/A</v>
      </c>
      <c r="B5425" t="e">
        <f>IF(
OR('Shares - LTR - Granted'!B5425 = "8. Transferee of restricted securities", 'Shares - LTR - Granted'!B5425 = "9. Any person (substitution for securities etc.)"),
'Shares - LTR - Granted'!C5425,
IF(
'Shares - LTR - Granted'!B5425 = "",
#N/A,
'Shares - LTR - Granted'!B5425)
)</f>
        <v>#N/A</v>
      </c>
      <c r="C5425" t="e">
        <f>IF(
OR('Performance Securities'!B5425 = "8. Transferee of restricted securities", 'Performance Securities'!B5425 = "9. Any person (substitution for securities etc.)"),
'Performance Securities'!C5425,
IF(
'Performance Securities'!B5425 = "",
#N/A,
'Performance Securities'!B5425)
)</f>
        <v>#N/A</v>
      </c>
      <c r="D5425" t="e">
        <f>IF(
OR('Options or Warrants'!B5425 = "8. Transferee of restricted securities", 'Options or Warrants'!B5425 = "9. Any person (substitution for securities etc.)"),
'Options or Warrants'!C5425,
IF(
'Options or Warrants'!B5425 = "",
#N/A,
'Options or Warrants'!B5425)
)</f>
        <v>#N/A</v>
      </c>
      <c r="E5425" t="e">
        <f>IF(
OR('Options - Free Attaching'!B5425 = "8. Transferee of restricted securities", 'Options - Free Attaching'!B5425 = "9. Any person (substitution for securities etc.)"),
'Options - Free Attaching'!C5425,
IF(
'Options - Free Attaching'!B5425 = "",
#N/A,
'Options - Free Attaching'!B5425)
)</f>
        <v>#N/A</v>
      </c>
      <c r="F5425" t="e">
        <f>IF(
OR('Con. Notes - Conversion'!B5425 = "8. Transferee of restricted securities", 'Con. Notes - Conversion'!B5425 = "9. Any person (substitution for securities etc.)"),
'Con. Notes - Conversion'!C5425,
IF(
'Con. Notes - Conversion'!B5425 = "",
#N/A,
'Con. Notes - Conversion'!B5425)
)</f>
        <v>#N/A</v>
      </c>
      <c r="G5425" t="e">
        <f>IF(
OR('Con. Notes - No Conversion'!B5425 = "8. Transferee of restricted securities", 'Con. Notes - No Conversion'!B5425 = "9. Any person (substitution for securities etc.)"),
'Con. Notes - No Conversion'!C5425,
IF(
'Con. Notes - No Conversion'!B5425 = "",
#N/A,
'Con. Notes - No Conversion'!B5425)
)</f>
        <v>#N/A</v>
      </c>
    </row>
    <row r="5426" spans="1:7" x14ac:dyDescent="0.25">
      <c r="A5426" t="e">
        <f>IF(
OR(Shares!B5426 = "8. Transferee of restricted securities", Shares!B5426 = "9. Any person (substitution for securities etc.)"),
Shares!C5426,
IF(
Shares!B5426 = "",
#N/A,
Shares!B5426)
)</f>
        <v>#N/A</v>
      </c>
      <c r="B5426" t="e">
        <f>IF(
OR('Shares - LTR - Granted'!B5426 = "8. Transferee of restricted securities", 'Shares - LTR - Granted'!B5426 = "9. Any person (substitution for securities etc.)"),
'Shares - LTR - Granted'!C5426,
IF(
'Shares - LTR - Granted'!B5426 = "",
#N/A,
'Shares - LTR - Granted'!B5426)
)</f>
        <v>#N/A</v>
      </c>
      <c r="C5426" t="e">
        <f>IF(
OR('Performance Securities'!B5426 = "8. Transferee of restricted securities", 'Performance Securities'!B5426 = "9. Any person (substitution for securities etc.)"),
'Performance Securities'!C5426,
IF(
'Performance Securities'!B5426 = "",
#N/A,
'Performance Securities'!B5426)
)</f>
        <v>#N/A</v>
      </c>
      <c r="D5426" t="e">
        <f>IF(
OR('Options or Warrants'!B5426 = "8. Transferee of restricted securities", 'Options or Warrants'!B5426 = "9. Any person (substitution for securities etc.)"),
'Options or Warrants'!C5426,
IF(
'Options or Warrants'!B5426 = "",
#N/A,
'Options or Warrants'!B5426)
)</f>
        <v>#N/A</v>
      </c>
      <c r="E5426" t="e">
        <f>IF(
OR('Options - Free Attaching'!B5426 = "8. Transferee of restricted securities", 'Options - Free Attaching'!B5426 = "9. Any person (substitution for securities etc.)"),
'Options - Free Attaching'!C5426,
IF(
'Options - Free Attaching'!B5426 = "",
#N/A,
'Options - Free Attaching'!B5426)
)</f>
        <v>#N/A</v>
      </c>
      <c r="F5426" t="e">
        <f>IF(
OR('Con. Notes - Conversion'!B5426 = "8. Transferee of restricted securities", 'Con. Notes - Conversion'!B5426 = "9. Any person (substitution for securities etc.)"),
'Con. Notes - Conversion'!C5426,
IF(
'Con. Notes - Conversion'!B5426 = "",
#N/A,
'Con. Notes - Conversion'!B5426)
)</f>
        <v>#N/A</v>
      </c>
      <c r="G5426" t="e">
        <f>IF(
OR('Con. Notes - No Conversion'!B5426 = "8. Transferee of restricted securities", 'Con. Notes - No Conversion'!B5426 = "9. Any person (substitution for securities etc.)"),
'Con. Notes - No Conversion'!C5426,
IF(
'Con. Notes - No Conversion'!B5426 = "",
#N/A,
'Con. Notes - No Conversion'!B5426)
)</f>
        <v>#N/A</v>
      </c>
    </row>
    <row r="5427" spans="1:7" x14ac:dyDescent="0.25">
      <c r="A5427" t="e">
        <f>IF(
OR(Shares!B5427 = "8. Transferee of restricted securities", Shares!B5427 = "9. Any person (substitution for securities etc.)"),
Shares!C5427,
IF(
Shares!B5427 = "",
#N/A,
Shares!B5427)
)</f>
        <v>#N/A</v>
      </c>
      <c r="B5427" t="e">
        <f>IF(
OR('Shares - LTR - Granted'!B5427 = "8. Transferee of restricted securities", 'Shares - LTR - Granted'!B5427 = "9. Any person (substitution for securities etc.)"),
'Shares - LTR - Granted'!C5427,
IF(
'Shares - LTR - Granted'!B5427 = "",
#N/A,
'Shares - LTR - Granted'!B5427)
)</f>
        <v>#N/A</v>
      </c>
      <c r="C5427" t="e">
        <f>IF(
OR('Performance Securities'!B5427 = "8. Transferee of restricted securities", 'Performance Securities'!B5427 = "9. Any person (substitution for securities etc.)"),
'Performance Securities'!C5427,
IF(
'Performance Securities'!B5427 = "",
#N/A,
'Performance Securities'!B5427)
)</f>
        <v>#N/A</v>
      </c>
      <c r="D5427" t="e">
        <f>IF(
OR('Options or Warrants'!B5427 = "8. Transferee of restricted securities", 'Options or Warrants'!B5427 = "9. Any person (substitution for securities etc.)"),
'Options or Warrants'!C5427,
IF(
'Options or Warrants'!B5427 = "",
#N/A,
'Options or Warrants'!B5427)
)</f>
        <v>#N/A</v>
      </c>
      <c r="E5427" t="e">
        <f>IF(
OR('Options - Free Attaching'!B5427 = "8. Transferee of restricted securities", 'Options - Free Attaching'!B5427 = "9. Any person (substitution for securities etc.)"),
'Options - Free Attaching'!C5427,
IF(
'Options - Free Attaching'!B5427 = "",
#N/A,
'Options - Free Attaching'!B5427)
)</f>
        <v>#N/A</v>
      </c>
      <c r="F5427" t="e">
        <f>IF(
OR('Con. Notes - Conversion'!B5427 = "8. Transferee of restricted securities", 'Con. Notes - Conversion'!B5427 = "9. Any person (substitution for securities etc.)"),
'Con. Notes - Conversion'!C5427,
IF(
'Con. Notes - Conversion'!B5427 = "",
#N/A,
'Con. Notes - Conversion'!B5427)
)</f>
        <v>#N/A</v>
      </c>
      <c r="G5427" t="e">
        <f>IF(
OR('Con. Notes - No Conversion'!B5427 = "8. Transferee of restricted securities", 'Con. Notes - No Conversion'!B5427 = "9. Any person (substitution for securities etc.)"),
'Con. Notes - No Conversion'!C5427,
IF(
'Con. Notes - No Conversion'!B5427 = "",
#N/A,
'Con. Notes - No Conversion'!B5427)
)</f>
        <v>#N/A</v>
      </c>
    </row>
    <row r="5428" spans="1:7" x14ac:dyDescent="0.25">
      <c r="A5428" t="e">
        <f>IF(
OR(Shares!B5428 = "8. Transferee of restricted securities", Shares!B5428 = "9. Any person (substitution for securities etc.)"),
Shares!C5428,
IF(
Shares!B5428 = "",
#N/A,
Shares!B5428)
)</f>
        <v>#N/A</v>
      </c>
      <c r="B5428" t="e">
        <f>IF(
OR('Shares - LTR - Granted'!B5428 = "8. Transferee of restricted securities", 'Shares - LTR - Granted'!B5428 = "9. Any person (substitution for securities etc.)"),
'Shares - LTR - Granted'!C5428,
IF(
'Shares - LTR - Granted'!B5428 = "",
#N/A,
'Shares - LTR - Granted'!B5428)
)</f>
        <v>#N/A</v>
      </c>
      <c r="C5428" t="e">
        <f>IF(
OR('Performance Securities'!B5428 = "8. Transferee of restricted securities", 'Performance Securities'!B5428 = "9. Any person (substitution for securities etc.)"),
'Performance Securities'!C5428,
IF(
'Performance Securities'!B5428 = "",
#N/A,
'Performance Securities'!B5428)
)</f>
        <v>#N/A</v>
      </c>
      <c r="D5428" t="e">
        <f>IF(
OR('Options or Warrants'!B5428 = "8. Transferee of restricted securities", 'Options or Warrants'!B5428 = "9. Any person (substitution for securities etc.)"),
'Options or Warrants'!C5428,
IF(
'Options or Warrants'!B5428 = "",
#N/A,
'Options or Warrants'!B5428)
)</f>
        <v>#N/A</v>
      </c>
      <c r="E5428" t="e">
        <f>IF(
OR('Options - Free Attaching'!B5428 = "8. Transferee of restricted securities", 'Options - Free Attaching'!B5428 = "9. Any person (substitution for securities etc.)"),
'Options - Free Attaching'!C5428,
IF(
'Options - Free Attaching'!B5428 = "",
#N/A,
'Options - Free Attaching'!B5428)
)</f>
        <v>#N/A</v>
      </c>
      <c r="F5428" t="e">
        <f>IF(
OR('Con. Notes - Conversion'!B5428 = "8. Transferee of restricted securities", 'Con. Notes - Conversion'!B5428 = "9. Any person (substitution for securities etc.)"),
'Con. Notes - Conversion'!C5428,
IF(
'Con. Notes - Conversion'!B5428 = "",
#N/A,
'Con. Notes - Conversion'!B5428)
)</f>
        <v>#N/A</v>
      </c>
      <c r="G5428" t="e">
        <f>IF(
OR('Con. Notes - No Conversion'!B5428 = "8. Transferee of restricted securities", 'Con. Notes - No Conversion'!B5428 = "9. Any person (substitution for securities etc.)"),
'Con. Notes - No Conversion'!C5428,
IF(
'Con. Notes - No Conversion'!B5428 = "",
#N/A,
'Con. Notes - No Conversion'!B5428)
)</f>
        <v>#N/A</v>
      </c>
    </row>
    <row r="5429" spans="1:7" x14ac:dyDescent="0.25">
      <c r="A5429" t="e">
        <f>IF(
OR(Shares!B5429 = "8. Transferee of restricted securities", Shares!B5429 = "9. Any person (substitution for securities etc.)"),
Shares!C5429,
IF(
Shares!B5429 = "",
#N/A,
Shares!B5429)
)</f>
        <v>#N/A</v>
      </c>
      <c r="B5429" t="e">
        <f>IF(
OR('Shares - LTR - Granted'!B5429 = "8. Transferee of restricted securities", 'Shares - LTR - Granted'!B5429 = "9. Any person (substitution for securities etc.)"),
'Shares - LTR - Granted'!C5429,
IF(
'Shares - LTR - Granted'!B5429 = "",
#N/A,
'Shares - LTR - Granted'!B5429)
)</f>
        <v>#N/A</v>
      </c>
      <c r="C5429" t="e">
        <f>IF(
OR('Performance Securities'!B5429 = "8. Transferee of restricted securities", 'Performance Securities'!B5429 = "9. Any person (substitution for securities etc.)"),
'Performance Securities'!C5429,
IF(
'Performance Securities'!B5429 = "",
#N/A,
'Performance Securities'!B5429)
)</f>
        <v>#N/A</v>
      </c>
      <c r="D5429" t="e">
        <f>IF(
OR('Options or Warrants'!B5429 = "8. Transferee of restricted securities", 'Options or Warrants'!B5429 = "9. Any person (substitution for securities etc.)"),
'Options or Warrants'!C5429,
IF(
'Options or Warrants'!B5429 = "",
#N/A,
'Options or Warrants'!B5429)
)</f>
        <v>#N/A</v>
      </c>
      <c r="E5429" t="e">
        <f>IF(
OR('Options - Free Attaching'!B5429 = "8. Transferee of restricted securities", 'Options - Free Attaching'!B5429 = "9. Any person (substitution for securities etc.)"),
'Options - Free Attaching'!C5429,
IF(
'Options - Free Attaching'!B5429 = "",
#N/A,
'Options - Free Attaching'!B5429)
)</f>
        <v>#N/A</v>
      </c>
      <c r="F5429" t="e">
        <f>IF(
OR('Con. Notes - Conversion'!B5429 = "8. Transferee of restricted securities", 'Con. Notes - Conversion'!B5429 = "9. Any person (substitution for securities etc.)"),
'Con. Notes - Conversion'!C5429,
IF(
'Con. Notes - Conversion'!B5429 = "",
#N/A,
'Con. Notes - Conversion'!B5429)
)</f>
        <v>#N/A</v>
      </c>
      <c r="G5429" t="e">
        <f>IF(
OR('Con. Notes - No Conversion'!B5429 = "8. Transferee of restricted securities", 'Con. Notes - No Conversion'!B5429 = "9. Any person (substitution for securities etc.)"),
'Con. Notes - No Conversion'!C5429,
IF(
'Con. Notes - No Conversion'!B5429 = "",
#N/A,
'Con. Notes - No Conversion'!B5429)
)</f>
        <v>#N/A</v>
      </c>
    </row>
    <row r="5430" spans="1:7" x14ac:dyDescent="0.25">
      <c r="A5430" t="e">
        <f>IF(
OR(Shares!B5430 = "8. Transferee of restricted securities", Shares!B5430 = "9. Any person (substitution for securities etc.)"),
Shares!C5430,
IF(
Shares!B5430 = "",
#N/A,
Shares!B5430)
)</f>
        <v>#N/A</v>
      </c>
      <c r="B5430" t="e">
        <f>IF(
OR('Shares - LTR - Granted'!B5430 = "8. Transferee of restricted securities", 'Shares - LTR - Granted'!B5430 = "9. Any person (substitution for securities etc.)"),
'Shares - LTR - Granted'!C5430,
IF(
'Shares - LTR - Granted'!B5430 = "",
#N/A,
'Shares - LTR - Granted'!B5430)
)</f>
        <v>#N/A</v>
      </c>
      <c r="C5430" t="e">
        <f>IF(
OR('Performance Securities'!B5430 = "8. Transferee of restricted securities", 'Performance Securities'!B5430 = "9. Any person (substitution for securities etc.)"),
'Performance Securities'!C5430,
IF(
'Performance Securities'!B5430 = "",
#N/A,
'Performance Securities'!B5430)
)</f>
        <v>#N/A</v>
      </c>
      <c r="D5430" t="e">
        <f>IF(
OR('Options or Warrants'!B5430 = "8. Transferee of restricted securities", 'Options or Warrants'!B5430 = "9. Any person (substitution for securities etc.)"),
'Options or Warrants'!C5430,
IF(
'Options or Warrants'!B5430 = "",
#N/A,
'Options or Warrants'!B5430)
)</f>
        <v>#N/A</v>
      </c>
      <c r="E5430" t="e">
        <f>IF(
OR('Options - Free Attaching'!B5430 = "8. Transferee of restricted securities", 'Options - Free Attaching'!B5430 = "9. Any person (substitution for securities etc.)"),
'Options - Free Attaching'!C5430,
IF(
'Options - Free Attaching'!B5430 = "",
#N/A,
'Options - Free Attaching'!B5430)
)</f>
        <v>#N/A</v>
      </c>
      <c r="F5430" t="e">
        <f>IF(
OR('Con. Notes - Conversion'!B5430 = "8. Transferee of restricted securities", 'Con. Notes - Conversion'!B5430 = "9. Any person (substitution for securities etc.)"),
'Con. Notes - Conversion'!C5430,
IF(
'Con. Notes - Conversion'!B5430 = "",
#N/A,
'Con. Notes - Conversion'!B5430)
)</f>
        <v>#N/A</v>
      </c>
      <c r="G5430" t="e">
        <f>IF(
OR('Con. Notes - No Conversion'!B5430 = "8. Transferee of restricted securities", 'Con. Notes - No Conversion'!B5430 = "9. Any person (substitution for securities etc.)"),
'Con. Notes - No Conversion'!C5430,
IF(
'Con. Notes - No Conversion'!B5430 = "",
#N/A,
'Con. Notes - No Conversion'!B5430)
)</f>
        <v>#N/A</v>
      </c>
    </row>
    <row r="5431" spans="1:7" x14ac:dyDescent="0.25">
      <c r="A5431" t="e">
        <f>IF(
OR(Shares!B5431 = "8. Transferee of restricted securities", Shares!B5431 = "9. Any person (substitution for securities etc.)"),
Shares!C5431,
IF(
Shares!B5431 = "",
#N/A,
Shares!B5431)
)</f>
        <v>#N/A</v>
      </c>
      <c r="B5431" t="e">
        <f>IF(
OR('Shares - LTR - Granted'!B5431 = "8. Transferee of restricted securities", 'Shares - LTR - Granted'!B5431 = "9. Any person (substitution for securities etc.)"),
'Shares - LTR - Granted'!C5431,
IF(
'Shares - LTR - Granted'!B5431 = "",
#N/A,
'Shares - LTR - Granted'!B5431)
)</f>
        <v>#N/A</v>
      </c>
      <c r="C5431" t="e">
        <f>IF(
OR('Performance Securities'!B5431 = "8. Transferee of restricted securities", 'Performance Securities'!B5431 = "9. Any person (substitution for securities etc.)"),
'Performance Securities'!C5431,
IF(
'Performance Securities'!B5431 = "",
#N/A,
'Performance Securities'!B5431)
)</f>
        <v>#N/A</v>
      </c>
      <c r="D5431" t="e">
        <f>IF(
OR('Options or Warrants'!B5431 = "8. Transferee of restricted securities", 'Options or Warrants'!B5431 = "9. Any person (substitution for securities etc.)"),
'Options or Warrants'!C5431,
IF(
'Options or Warrants'!B5431 = "",
#N/A,
'Options or Warrants'!B5431)
)</f>
        <v>#N/A</v>
      </c>
      <c r="E5431" t="e">
        <f>IF(
OR('Options - Free Attaching'!B5431 = "8. Transferee of restricted securities", 'Options - Free Attaching'!B5431 = "9. Any person (substitution for securities etc.)"),
'Options - Free Attaching'!C5431,
IF(
'Options - Free Attaching'!B5431 = "",
#N/A,
'Options - Free Attaching'!B5431)
)</f>
        <v>#N/A</v>
      </c>
      <c r="F5431" t="e">
        <f>IF(
OR('Con. Notes - Conversion'!B5431 = "8. Transferee of restricted securities", 'Con. Notes - Conversion'!B5431 = "9. Any person (substitution for securities etc.)"),
'Con. Notes - Conversion'!C5431,
IF(
'Con. Notes - Conversion'!B5431 = "",
#N/A,
'Con. Notes - Conversion'!B5431)
)</f>
        <v>#N/A</v>
      </c>
      <c r="G5431" t="e">
        <f>IF(
OR('Con. Notes - No Conversion'!B5431 = "8. Transferee of restricted securities", 'Con. Notes - No Conversion'!B5431 = "9. Any person (substitution for securities etc.)"),
'Con. Notes - No Conversion'!C5431,
IF(
'Con. Notes - No Conversion'!B5431 = "",
#N/A,
'Con. Notes - No Conversion'!B5431)
)</f>
        <v>#N/A</v>
      </c>
    </row>
    <row r="5432" spans="1:7" x14ac:dyDescent="0.25">
      <c r="A5432" t="e">
        <f>IF(
OR(Shares!B5432 = "8. Transferee of restricted securities", Shares!B5432 = "9. Any person (substitution for securities etc.)"),
Shares!C5432,
IF(
Shares!B5432 = "",
#N/A,
Shares!B5432)
)</f>
        <v>#N/A</v>
      </c>
      <c r="B5432" t="e">
        <f>IF(
OR('Shares - LTR - Granted'!B5432 = "8. Transferee of restricted securities", 'Shares - LTR - Granted'!B5432 = "9. Any person (substitution for securities etc.)"),
'Shares - LTR - Granted'!C5432,
IF(
'Shares - LTR - Granted'!B5432 = "",
#N/A,
'Shares - LTR - Granted'!B5432)
)</f>
        <v>#N/A</v>
      </c>
      <c r="C5432" t="e">
        <f>IF(
OR('Performance Securities'!B5432 = "8. Transferee of restricted securities", 'Performance Securities'!B5432 = "9. Any person (substitution for securities etc.)"),
'Performance Securities'!C5432,
IF(
'Performance Securities'!B5432 = "",
#N/A,
'Performance Securities'!B5432)
)</f>
        <v>#N/A</v>
      </c>
      <c r="D5432" t="e">
        <f>IF(
OR('Options or Warrants'!B5432 = "8. Transferee of restricted securities", 'Options or Warrants'!B5432 = "9. Any person (substitution for securities etc.)"),
'Options or Warrants'!C5432,
IF(
'Options or Warrants'!B5432 = "",
#N/A,
'Options or Warrants'!B5432)
)</f>
        <v>#N/A</v>
      </c>
      <c r="E5432" t="e">
        <f>IF(
OR('Options - Free Attaching'!B5432 = "8. Transferee of restricted securities", 'Options - Free Attaching'!B5432 = "9. Any person (substitution for securities etc.)"),
'Options - Free Attaching'!C5432,
IF(
'Options - Free Attaching'!B5432 = "",
#N/A,
'Options - Free Attaching'!B5432)
)</f>
        <v>#N/A</v>
      </c>
      <c r="F5432" t="e">
        <f>IF(
OR('Con. Notes - Conversion'!B5432 = "8. Transferee of restricted securities", 'Con. Notes - Conversion'!B5432 = "9. Any person (substitution for securities etc.)"),
'Con. Notes - Conversion'!C5432,
IF(
'Con. Notes - Conversion'!B5432 = "",
#N/A,
'Con. Notes - Conversion'!B5432)
)</f>
        <v>#N/A</v>
      </c>
      <c r="G5432" t="e">
        <f>IF(
OR('Con. Notes - No Conversion'!B5432 = "8. Transferee of restricted securities", 'Con. Notes - No Conversion'!B5432 = "9. Any person (substitution for securities etc.)"),
'Con. Notes - No Conversion'!C5432,
IF(
'Con. Notes - No Conversion'!B5432 = "",
#N/A,
'Con. Notes - No Conversion'!B5432)
)</f>
        <v>#N/A</v>
      </c>
    </row>
    <row r="5433" spans="1:7" x14ac:dyDescent="0.25">
      <c r="A5433" t="e">
        <f>IF(
OR(Shares!B5433 = "8. Transferee of restricted securities", Shares!B5433 = "9. Any person (substitution for securities etc.)"),
Shares!C5433,
IF(
Shares!B5433 = "",
#N/A,
Shares!B5433)
)</f>
        <v>#N/A</v>
      </c>
      <c r="B5433" t="e">
        <f>IF(
OR('Shares - LTR - Granted'!B5433 = "8. Transferee of restricted securities", 'Shares - LTR - Granted'!B5433 = "9. Any person (substitution for securities etc.)"),
'Shares - LTR - Granted'!C5433,
IF(
'Shares - LTR - Granted'!B5433 = "",
#N/A,
'Shares - LTR - Granted'!B5433)
)</f>
        <v>#N/A</v>
      </c>
      <c r="C5433" t="e">
        <f>IF(
OR('Performance Securities'!B5433 = "8. Transferee of restricted securities", 'Performance Securities'!B5433 = "9. Any person (substitution for securities etc.)"),
'Performance Securities'!C5433,
IF(
'Performance Securities'!B5433 = "",
#N/A,
'Performance Securities'!B5433)
)</f>
        <v>#N/A</v>
      </c>
      <c r="D5433" t="e">
        <f>IF(
OR('Options or Warrants'!B5433 = "8. Transferee of restricted securities", 'Options or Warrants'!B5433 = "9. Any person (substitution for securities etc.)"),
'Options or Warrants'!C5433,
IF(
'Options or Warrants'!B5433 = "",
#N/A,
'Options or Warrants'!B5433)
)</f>
        <v>#N/A</v>
      </c>
      <c r="E5433" t="e">
        <f>IF(
OR('Options - Free Attaching'!B5433 = "8. Transferee of restricted securities", 'Options - Free Attaching'!B5433 = "9. Any person (substitution for securities etc.)"),
'Options - Free Attaching'!C5433,
IF(
'Options - Free Attaching'!B5433 = "",
#N/A,
'Options - Free Attaching'!B5433)
)</f>
        <v>#N/A</v>
      </c>
      <c r="F5433" t="e">
        <f>IF(
OR('Con. Notes - Conversion'!B5433 = "8. Transferee of restricted securities", 'Con. Notes - Conversion'!B5433 = "9. Any person (substitution for securities etc.)"),
'Con. Notes - Conversion'!C5433,
IF(
'Con. Notes - Conversion'!B5433 = "",
#N/A,
'Con. Notes - Conversion'!B5433)
)</f>
        <v>#N/A</v>
      </c>
      <c r="G5433" t="e">
        <f>IF(
OR('Con. Notes - No Conversion'!B5433 = "8. Transferee of restricted securities", 'Con. Notes - No Conversion'!B5433 = "9. Any person (substitution for securities etc.)"),
'Con. Notes - No Conversion'!C5433,
IF(
'Con. Notes - No Conversion'!B5433 = "",
#N/A,
'Con. Notes - No Conversion'!B5433)
)</f>
        <v>#N/A</v>
      </c>
    </row>
    <row r="5434" spans="1:7" x14ac:dyDescent="0.25">
      <c r="A5434" t="e">
        <f>IF(
OR(Shares!B5434 = "8. Transferee of restricted securities", Shares!B5434 = "9. Any person (substitution for securities etc.)"),
Shares!C5434,
IF(
Shares!B5434 = "",
#N/A,
Shares!B5434)
)</f>
        <v>#N/A</v>
      </c>
      <c r="B5434" t="e">
        <f>IF(
OR('Shares - LTR - Granted'!B5434 = "8. Transferee of restricted securities", 'Shares - LTR - Granted'!B5434 = "9. Any person (substitution for securities etc.)"),
'Shares - LTR - Granted'!C5434,
IF(
'Shares - LTR - Granted'!B5434 = "",
#N/A,
'Shares - LTR - Granted'!B5434)
)</f>
        <v>#N/A</v>
      </c>
      <c r="C5434" t="e">
        <f>IF(
OR('Performance Securities'!B5434 = "8. Transferee of restricted securities", 'Performance Securities'!B5434 = "9. Any person (substitution for securities etc.)"),
'Performance Securities'!C5434,
IF(
'Performance Securities'!B5434 = "",
#N/A,
'Performance Securities'!B5434)
)</f>
        <v>#N/A</v>
      </c>
      <c r="D5434" t="e">
        <f>IF(
OR('Options or Warrants'!B5434 = "8. Transferee of restricted securities", 'Options or Warrants'!B5434 = "9. Any person (substitution for securities etc.)"),
'Options or Warrants'!C5434,
IF(
'Options or Warrants'!B5434 = "",
#N/A,
'Options or Warrants'!B5434)
)</f>
        <v>#N/A</v>
      </c>
      <c r="E5434" t="e">
        <f>IF(
OR('Options - Free Attaching'!B5434 = "8. Transferee of restricted securities", 'Options - Free Attaching'!B5434 = "9. Any person (substitution for securities etc.)"),
'Options - Free Attaching'!C5434,
IF(
'Options - Free Attaching'!B5434 = "",
#N/A,
'Options - Free Attaching'!B5434)
)</f>
        <v>#N/A</v>
      </c>
      <c r="F5434" t="e">
        <f>IF(
OR('Con. Notes - Conversion'!B5434 = "8. Transferee of restricted securities", 'Con. Notes - Conversion'!B5434 = "9. Any person (substitution for securities etc.)"),
'Con. Notes - Conversion'!C5434,
IF(
'Con. Notes - Conversion'!B5434 = "",
#N/A,
'Con. Notes - Conversion'!B5434)
)</f>
        <v>#N/A</v>
      </c>
      <c r="G5434" t="e">
        <f>IF(
OR('Con. Notes - No Conversion'!B5434 = "8. Transferee of restricted securities", 'Con. Notes - No Conversion'!B5434 = "9. Any person (substitution for securities etc.)"),
'Con. Notes - No Conversion'!C5434,
IF(
'Con. Notes - No Conversion'!B5434 = "",
#N/A,
'Con. Notes - No Conversion'!B5434)
)</f>
        <v>#N/A</v>
      </c>
    </row>
    <row r="5435" spans="1:7" x14ac:dyDescent="0.25">
      <c r="A5435" t="e">
        <f>IF(
OR(Shares!B5435 = "8. Transferee of restricted securities", Shares!B5435 = "9. Any person (substitution for securities etc.)"),
Shares!C5435,
IF(
Shares!B5435 = "",
#N/A,
Shares!B5435)
)</f>
        <v>#N/A</v>
      </c>
      <c r="B5435" t="e">
        <f>IF(
OR('Shares - LTR - Granted'!B5435 = "8. Transferee of restricted securities", 'Shares - LTR - Granted'!B5435 = "9. Any person (substitution for securities etc.)"),
'Shares - LTR - Granted'!C5435,
IF(
'Shares - LTR - Granted'!B5435 = "",
#N/A,
'Shares - LTR - Granted'!B5435)
)</f>
        <v>#N/A</v>
      </c>
      <c r="C5435" t="e">
        <f>IF(
OR('Performance Securities'!B5435 = "8. Transferee of restricted securities", 'Performance Securities'!B5435 = "9. Any person (substitution for securities etc.)"),
'Performance Securities'!C5435,
IF(
'Performance Securities'!B5435 = "",
#N/A,
'Performance Securities'!B5435)
)</f>
        <v>#N/A</v>
      </c>
      <c r="D5435" t="e">
        <f>IF(
OR('Options or Warrants'!B5435 = "8. Transferee of restricted securities", 'Options or Warrants'!B5435 = "9. Any person (substitution for securities etc.)"),
'Options or Warrants'!C5435,
IF(
'Options or Warrants'!B5435 = "",
#N/A,
'Options or Warrants'!B5435)
)</f>
        <v>#N/A</v>
      </c>
      <c r="E5435" t="e">
        <f>IF(
OR('Options - Free Attaching'!B5435 = "8. Transferee of restricted securities", 'Options - Free Attaching'!B5435 = "9. Any person (substitution for securities etc.)"),
'Options - Free Attaching'!C5435,
IF(
'Options - Free Attaching'!B5435 = "",
#N/A,
'Options - Free Attaching'!B5435)
)</f>
        <v>#N/A</v>
      </c>
      <c r="F5435" t="e">
        <f>IF(
OR('Con. Notes - Conversion'!B5435 = "8. Transferee of restricted securities", 'Con. Notes - Conversion'!B5435 = "9. Any person (substitution for securities etc.)"),
'Con. Notes - Conversion'!C5435,
IF(
'Con. Notes - Conversion'!B5435 = "",
#N/A,
'Con. Notes - Conversion'!B5435)
)</f>
        <v>#N/A</v>
      </c>
      <c r="G5435" t="e">
        <f>IF(
OR('Con. Notes - No Conversion'!B5435 = "8. Transferee of restricted securities", 'Con. Notes - No Conversion'!B5435 = "9. Any person (substitution for securities etc.)"),
'Con. Notes - No Conversion'!C5435,
IF(
'Con. Notes - No Conversion'!B5435 = "",
#N/A,
'Con. Notes - No Conversion'!B5435)
)</f>
        <v>#N/A</v>
      </c>
    </row>
    <row r="5436" spans="1:7" x14ac:dyDescent="0.25">
      <c r="A5436" t="e">
        <f>IF(
OR(Shares!B5436 = "8. Transferee of restricted securities", Shares!B5436 = "9. Any person (substitution for securities etc.)"),
Shares!C5436,
IF(
Shares!B5436 = "",
#N/A,
Shares!B5436)
)</f>
        <v>#N/A</v>
      </c>
      <c r="B5436" t="e">
        <f>IF(
OR('Shares - LTR - Granted'!B5436 = "8. Transferee of restricted securities", 'Shares - LTR - Granted'!B5436 = "9. Any person (substitution for securities etc.)"),
'Shares - LTR - Granted'!C5436,
IF(
'Shares - LTR - Granted'!B5436 = "",
#N/A,
'Shares - LTR - Granted'!B5436)
)</f>
        <v>#N/A</v>
      </c>
      <c r="C5436" t="e">
        <f>IF(
OR('Performance Securities'!B5436 = "8. Transferee of restricted securities", 'Performance Securities'!B5436 = "9. Any person (substitution for securities etc.)"),
'Performance Securities'!C5436,
IF(
'Performance Securities'!B5436 = "",
#N/A,
'Performance Securities'!B5436)
)</f>
        <v>#N/A</v>
      </c>
      <c r="D5436" t="e">
        <f>IF(
OR('Options or Warrants'!B5436 = "8. Transferee of restricted securities", 'Options or Warrants'!B5436 = "9. Any person (substitution for securities etc.)"),
'Options or Warrants'!C5436,
IF(
'Options or Warrants'!B5436 = "",
#N/A,
'Options or Warrants'!B5436)
)</f>
        <v>#N/A</v>
      </c>
      <c r="E5436" t="e">
        <f>IF(
OR('Options - Free Attaching'!B5436 = "8. Transferee of restricted securities", 'Options - Free Attaching'!B5436 = "9. Any person (substitution for securities etc.)"),
'Options - Free Attaching'!C5436,
IF(
'Options - Free Attaching'!B5436 = "",
#N/A,
'Options - Free Attaching'!B5436)
)</f>
        <v>#N/A</v>
      </c>
      <c r="F5436" t="e">
        <f>IF(
OR('Con. Notes - Conversion'!B5436 = "8. Transferee of restricted securities", 'Con. Notes - Conversion'!B5436 = "9. Any person (substitution for securities etc.)"),
'Con. Notes - Conversion'!C5436,
IF(
'Con. Notes - Conversion'!B5436 = "",
#N/A,
'Con. Notes - Conversion'!B5436)
)</f>
        <v>#N/A</v>
      </c>
      <c r="G5436" t="e">
        <f>IF(
OR('Con. Notes - No Conversion'!B5436 = "8. Transferee of restricted securities", 'Con. Notes - No Conversion'!B5436 = "9. Any person (substitution for securities etc.)"),
'Con. Notes - No Conversion'!C5436,
IF(
'Con. Notes - No Conversion'!B5436 = "",
#N/A,
'Con. Notes - No Conversion'!B5436)
)</f>
        <v>#N/A</v>
      </c>
    </row>
    <row r="5437" spans="1:7" x14ac:dyDescent="0.25">
      <c r="A5437" t="e">
        <f>IF(
OR(Shares!B5437 = "8. Transferee of restricted securities", Shares!B5437 = "9. Any person (substitution for securities etc.)"),
Shares!C5437,
IF(
Shares!B5437 = "",
#N/A,
Shares!B5437)
)</f>
        <v>#N/A</v>
      </c>
      <c r="B5437" t="e">
        <f>IF(
OR('Shares - LTR - Granted'!B5437 = "8. Transferee of restricted securities", 'Shares - LTR - Granted'!B5437 = "9. Any person (substitution for securities etc.)"),
'Shares - LTR - Granted'!C5437,
IF(
'Shares - LTR - Granted'!B5437 = "",
#N/A,
'Shares - LTR - Granted'!B5437)
)</f>
        <v>#N/A</v>
      </c>
      <c r="C5437" t="e">
        <f>IF(
OR('Performance Securities'!B5437 = "8. Transferee of restricted securities", 'Performance Securities'!B5437 = "9. Any person (substitution for securities etc.)"),
'Performance Securities'!C5437,
IF(
'Performance Securities'!B5437 = "",
#N/A,
'Performance Securities'!B5437)
)</f>
        <v>#N/A</v>
      </c>
      <c r="D5437" t="e">
        <f>IF(
OR('Options or Warrants'!B5437 = "8. Transferee of restricted securities", 'Options or Warrants'!B5437 = "9. Any person (substitution for securities etc.)"),
'Options or Warrants'!C5437,
IF(
'Options or Warrants'!B5437 = "",
#N/A,
'Options or Warrants'!B5437)
)</f>
        <v>#N/A</v>
      </c>
      <c r="E5437" t="e">
        <f>IF(
OR('Options - Free Attaching'!B5437 = "8. Transferee of restricted securities", 'Options - Free Attaching'!B5437 = "9. Any person (substitution for securities etc.)"),
'Options - Free Attaching'!C5437,
IF(
'Options - Free Attaching'!B5437 = "",
#N/A,
'Options - Free Attaching'!B5437)
)</f>
        <v>#N/A</v>
      </c>
      <c r="F5437" t="e">
        <f>IF(
OR('Con. Notes - Conversion'!B5437 = "8. Transferee of restricted securities", 'Con. Notes - Conversion'!B5437 = "9. Any person (substitution for securities etc.)"),
'Con. Notes - Conversion'!C5437,
IF(
'Con. Notes - Conversion'!B5437 = "",
#N/A,
'Con. Notes - Conversion'!B5437)
)</f>
        <v>#N/A</v>
      </c>
      <c r="G5437" t="e">
        <f>IF(
OR('Con. Notes - No Conversion'!B5437 = "8. Transferee of restricted securities", 'Con. Notes - No Conversion'!B5437 = "9. Any person (substitution for securities etc.)"),
'Con. Notes - No Conversion'!C5437,
IF(
'Con. Notes - No Conversion'!B5437 = "",
#N/A,
'Con. Notes - No Conversion'!B5437)
)</f>
        <v>#N/A</v>
      </c>
    </row>
    <row r="5438" spans="1:7" x14ac:dyDescent="0.25">
      <c r="A5438" t="e">
        <f>IF(
OR(Shares!B5438 = "8. Transferee of restricted securities", Shares!B5438 = "9. Any person (substitution for securities etc.)"),
Shares!C5438,
IF(
Shares!B5438 = "",
#N/A,
Shares!B5438)
)</f>
        <v>#N/A</v>
      </c>
      <c r="B5438" t="e">
        <f>IF(
OR('Shares - LTR - Granted'!B5438 = "8. Transferee of restricted securities", 'Shares - LTR - Granted'!B5438 = "9. Any person (substitution for securities etc.)"),
'Shares - LTR - Granted'!C5438,
IF(
'Shares - LTR - Granted'!B5438 = "",
#N/A,
'Shares - LTR - Granted'!B5438)
)</f>
        <v>#N/A</v>
      </c>
      <c r="C5438" t="e">
        <f>IF(
OR('Performance Securities'!B5438 = "8. Transferee of restricted securities", 'Performance Securities'!B5438 = "9. Any person (substitution for securities etc.)"),
'Performance Securities'!C5438,
IF(
'Performance Securities'!B5438 = "",
#N/A,
'Performance Securities'!B5438)
)</f>
        <v>#N/A</v>
      </c>
      <c r="D5438" t="e">
        <f>IF(
OR('Options or Warrants'!B5438 = "8. Transferee of restricted securities", 'Options or Warrants'!B5438 = "9. Any person (substitution for securities etc.)"),
'Options or Warrants'!C5438,
IF(
'Options or Warrants'!B5438 = "",
#N/A,
'Options or Warrants'!B5438)
)</f>
        <v>#N/A</v>
      </c>
      <c r="E5438" t="e">
        <f>IF(
OR('Options - Free Attaching'!B5438 = "8. Transferee of restricted securities", 'Options - Free Attaching'!B5438 = "9. Any person (substitution for securities etc.)"),
'Options - Free Attaching'!C5438,
IF(
'Options - Free Attaching'!B5438 = "",
#N/A,
'Options - Free Attaching'!B5438)
)</f>
        <v>#N/A</v>
      </c>
      <c r="F5438" t="e">
        <f>IF(
OR('Con. Notes - Conversion'!B5438 = "8. Transferee of restricted securities", 'Con. Notes - Conversion'!B5438 = "9. Any person (substitution for securities etc.)"),
'Con. Notes - Conversion'!C5438,
IF(
'Con. Notes - Conversion'!B5438 = "",
#N/A,
'Con. Notes - Conversion'!B5438)
)</f>
        <v>#N/A</v>
      </c>
      <c r="G5438" t="e">
        <f>IF(
OR('Con. Notes - No Conversion'!B5438 = "8. Transferee of restricted securities", 'Con. Notes - No Conversion'!B5438 = "9. Any person (substitution for securities etc.)"),
'Con. Notes - No Conversion'!C5438,
IF(
'Con. Notes - No Conversion'!B5438 = "",
#N/A,
'Con. Notes - No Conversion'!B5438)
)</f>
        <v>#N/A</v>
      </c>
    </row>
    <row r="5439" spans="1:7" x14ac:dyDescent="0.25">
      <c r="A5439" t="e">
        <f>IF(
OR(Shares!B5439 = "8. Transferee of restricted securities", Shares!B5439 = "9. Any person (substitution for securities etc.)"),
Shares!C5439,
IF(
Shares!B5439 = "",
#N/A,
Shares!B5439)
)</f>
        <v>#N/A</v>
      </c>
      <c r="B5439" t="e">
        <f>IF(
OR('Shares - LTR - Granted'!B5439 = "8. Transferee of restricted securities", 'Shares - LTR - Granted'!B5439 = "9. Any person (substitution for securities etc.)"),
'Shares - LTR - Granted'!C5439,
IF(
'Shares - LTR - Granted'!B5439 = "",
#N/A,
'Shares - LTR - Granted'!B5439)
)</f>
        <v>#N/A</v>
      </c>
      <c r="C5439" t="e">
        <f>IF(
OR('Performance Securities'!B5439 = "8. Transferee of restricted securities", 'Performance Securities'!B5439 = "9. Any person (substitution for securities etc.)"),
'Performance Securities'!C5439,
IF(
'Performance Securities'!B5439 = "",
#N/A,
'Performance Securities'!B5439)
)</f>
        <v>#N/A</v>
      </c>
      <c r="D5439" t="e">
        <f>IF(
OR('Options or Warrants'!B5439 = "8. Transferee of restricted securities", 'Options or Warrants'!B5439 = "9. Any person (substitution for securities etc.)"),
'Options or Warrants'!C5439,
IF(
'Options or Warrants'!B5439 = "",
#N/A,
'Options or Warrants'!B5439)
)</f>
        <v>#N/A</v>
      </c>
      <c r="E5439" t="e">
        <f>IF(
OR('Options - Free Attaching'!B5439 = "8. Transferee of restricted securities", 'Options - Free Attaching'!B5439 = "9. Any person (substitution for securities etc.)"),
'Options - Free Attaching'!C5439,
IF(
'Options - Free Attaching'!B5439 = "",
#N/A,
'Options - Free Attaching'!B5439)
)</f>
        <v>#N/A</v>
      </c>
      <c r="F5439" t="e">
        <f>IF(
OR('Con. Notes - Conversion'!B5439 = "8. Transferee of restricted securities", 'Con. Notes - Conversion'!B5439 = "9. Any person (substitution for securities etc.)"),
'Con. Notes - Conversion'!C5439,
IF(
'Con. Notes - Conversion'!B5439 = "",
#N/A,
'Con. Notes - Conversion'!B5439)
)</f>
        <v>#N/A</v>
      </c>
      <c r="G5439" t="e">
        <f>IF(
OR('Con. Notes - No Conversion'!B5439 = "8. Transferee of restricted securities", 'Con. Notes - No Conversion'!B5439 = "9. Any person (substitution for securities etc.)"),
'Con. Notes - No Conversion'!C5439,
IF(
'Con. Notes - No Conversion'!B5439 = "",
#N/A,
'Con. Notes - No Conversion'!B5439)
)</f>
        <v>#N/A</v>
      </c>
    </row>
    <row r="5440" spans="1:7" x14ac:dyDescent="0.25">
      <c r="A5440" t="e">
        <f>IF(
OR(Shares!B5440 = "8. Transferee of restricted securities", Shares!B5440 = "9. Any person (substitution for securities etc.)"),
Shares!C5440,
IF(
Shares!B5440 = "",
#N/A,
Shares!B5440)
)</f>
        <v>#N/A</v>
      </c>
      <c r="B5440" t="e">
        <f>IF(
OR('Shares - LTR - Granted'!B5440 = "8. Transferee of restricted securities", 'Shares - LTR - Granted'!B5440 = "9. Any person (substitution for securities etc.)"),
'Shares - LTR - Granted'!C5440,
IF(
'Shares - LTR - Granted'!B5440 = "",
#N/A,
'Shares - LTR - Granted'!B5440)
)</f>
        <v>#N/A</v>
      </c>
      <c r="C5440" t="e">
        <f>IF(
OR('Performance Securities'!B5440 = "8. Transferee of restricted securities", 'Performance Securities'!B5440 = "9. Any person (substitution for securities etc.)"),
'Performance Securities'!C5440,
IF(
'Performance Securities'!B5440 = "",
#N/A,
'Performance Securities'!B5440)
)</f>
        <v>#N/A</v>
      </c>
      <c r="D5440" t="e">
        <f>IF(
OR('Options or Warrants'!B5440 = "8. Transferee of restricted securities", 'Options or Warrants'!B5440 = "9. Any person (substitution for securities etc.)"),
'Options or Warrants'!C5440,
IF(
'Options or Warrants'!B5440 = "",
#N/A,
'Options or Warrants'!B5440)
)</f>
        <v>#N/A</v>
      </c>
      <c r="E5440" t="e">
        <f>IF(
OR('Options - Free Attaching'!B5440 = "8. Transferee of restricted securities", 'Options - Free Attaching'!B5440 = "9. Any person (substitution for securities etc.)"),
'Options - Free Attaching'!C5440,
IF(
'Options - Free Attaching'!B5440 = "",
#N/A,
'Options - Free Attaching'!B5440)
)</f>
        <v>#N/A</v>
      </c>
      <c r="F5440" t="e">
        <f>IF(
OR('Con. Notes - Conversion'!B5440 = "8. Transferee of restricted securities", 'Con. Notes - Conversion'!B5440 = "9. Any person (substitution for securities etc.)"),
'Con. Notes - Conversion'!C5440,
IF(
'Con. Notes - Conversion'!B5440 = "",
#N/A,
'Con. Notes - Conversion'!B5440)
)</f>
        <v>#N/A</v>
      </c>
      <c r="G5440" t="e">
        <f>IF(
OR('Con. Notes - No Conversion'!B5440 = "8. Transferee of restricted securities", 'Con. Notes - No Conversion'!B5440 = "9. Any person (substitution for securities etc.)"),
'Con. Notes - No Conversion'!C5440,
IF(
'Con. Notes - No Conversion'!B5440 = "",
#N/A,
'Con. Notes - No Conversion'!B5440)
)</f>
        <v>#N/A</v>
      </c>
    </row>
    <row r="5441" spans="1:7" x14ac:dyDescent="0.25">
      <c r="A5441" t="e">
        <f>IF(
OR(Shares!B5441 = "8. Transferee of restricted securities", Shares!B5441 = "9. Any person (substitution for securities etc.)"),
Shares!C5441,
IF(
Shares!B5441 = "",
#N/A,
Shares!B5441)
)</f>
        <v>#N/A</v>
      </c>
      <c r="B5441" t="e">
        <f>IF(
OR('Shares - LTR - Granted'!B5441 = "8. Transferee of restricted securities", 'Shares - LTR - Granted'!B5441 = "9. Any person (substitution for securities etc.)"),
'Shares - LTR - Granted'!C5441,
IF(
'Shares - LTR - Granted'!B5441 = "",
#N/A,
'Shares - LTR - Granted'!B5441)
)</f>
        <v>#N/A</v>
      </c>
      <c r="C5441" t="e">
        <f>IF(
OR('Performance Securities'!B5441 = "8. Transferee of restricted securities", 'Performance Securities'!B5441 = "9. Any person (substitution for securities etc.)"),
'Performance Securities'!C5441,
IF(
'Performance Securities'!B5441 = "",
#N/A,
'Performance Securities'!B5441)
)</f>
        <v>#N/A</v>
      </c>
      <c r="D5441" t="e">
        <f>IF(
OR('Options or Warrants'!B5441 = "8. Transferee of restricted securities", 'Options or Warrants'!B5441 = "9. Any person (substitution for securities etc.)"),
'Options or Warrants'!C5441,
IF(
'Options or Warrants'!B5441 = "",
#N/A,
'Options or Warrants'!B5441)
)</f>
        <v>#N/A</v>
      </c>
      <c r="E5441" t="e">
        <f>IF(
OR('Options - Free Attaching'!B5441 = "8. Transferee of restricted securities", 'Options - Free Attaching'!B5441 = "9. Any person (substitution for securities etc.)"),
'Options - Free Attaching'!C5441,
IF(
'Options - Free Attaching'!B5441 = "",
#N/A,
'Options - Free Attaching'!B5441)
)</f>
        <v>#N/A</v>
      </c>
      <c r="F5441" t="e">
        <f>IF(
OR('Con. Notes - Conversion'!B5441 = "8. Transferee of restricted securities", 'Con. Notes - Conversion'!B5441 = "9. Any person (substitution for securities etc.)"),
'Con. Notes - Conversion'!C5441,
IF(
'Con. Notes - Conversion'!B5441 = "",
#N/A,
'Con. Notes - Conversion'!B5441)
)</f>
        <v>#N/A</v>
      </c>
      <c r="G5441" t="e">
        <f>IF(
OR('Con. Notes - No Conversion'!B5441 = "8. Transferee of restricted securities", 'Con. Notes - No Conversion'!B5441 = "9. Any person (substitution for securities etc.)"),
'Con. Notes - No Conversion'!C5441,
IF(
'Con. Notes - No Conversion'!B5441 = "",
#N/A,
'Con. Notes - No Conversion'!B5441)
)</f>
        <v>#N/A</v>
      </c>
    </row>
    <row r="5442" spans="1:7" x14ac:dyDescent="0.25">
      <c r="A5442" t="e">
        <f>IF(
OR(Shares!B5442 = "8. Transferee of restricted securities", Shares!B5442 = "9. Any person (substitution for securities etc.)"),
Shares!C5442,
IF(
Shares!B5442 = "",
#N/A,
Shares!B5442)
)</f>
        <v>#N/A</v>
      </c>
      <c r="B5442" t="e">
        <f>IF(
OR('Shares - LTR - Granted'!B5442 = "8. Transferee of restricted securities", 'Shares - LTR - Granted'!B5442 = "9. Any person (substitution for securities etc.)"),
'Shares - LTR - Granted'!C5442,
IF(
'Shares - LTR - Granted'!B5442 = "",
#N/A,
'Shares - LTR - Granted'!B5442)
)</f>
        <v>#N/A</v>
      </c>
      <c r="C5442" t="e">
        <f>IF(
OR('Performance Securities'!B5442 = "8. Transferee of restricted securities", 'Performance Securities'!B5442 = "9. Any person (substitution for securities etc.)"),
'Performance Securities'!C5442,
IF(
'Performance Securities'!B5442 = "",
#N/A,
'Performance Securities'!B5442)
)</f>
        <v>#N/A</v>
      </c>
      <c r="D5442" t="e">
        <f>IF(
OR('Options or Warrants'!B5442 = "8. Transferee of restricted securities", 'Options or Warrants'!B5442 = "9. Any person (substitution for securities etc.)"),
'Options or Warrants'!C5442,
IF(
'Options or Warrants'!B5442 = "",
#N/A,
'Options or Warrants'!B5442)
)</f>
        <v>#N/A</v>
      </c>
      <c r="E5442" t="e">
        <f>IF(
OR('Options - Free Attaching'!B5442 = "8. Transferee of restricted securities", 'Options - Free Attaching'!B5442 = "9. Any person (substitution for securities etc.)"),
'Options - Free Attaching'!C5442,
IF(
'Options - Free Attaching'!B5442 = "",
#N/A,
'Options - Free Attaching'!B5442)
)</f>
        <v>#N/A</v>
      </c>
      <c r="F5442" t="e">
        <f>IF(
OR('Con. Notes - Conversion'!B5442 = "8. Transferee of restricted securities", 'Con. Notes - Conversion'!B5442 = "9. Any person (substitution for securities etc.)"),
'Con. Notes - Conversion'!C5442,
IF(
'Con. Notes - Conversion'!B5442 = "",
#N/A,
'Con. Notes - Conversion'!B5442)
)</f>
        <v>#N/A</v>
      </c>
      <c r="G5442" t="e">
        <f>IF(
OR('Con. Notes - No Conversion'!B5442 = "8. Transferee of restricted securities", 'Con. Notes - No Conversion'!B5442 = "9. Any person (substitution for securities etc.)"),
'Con. Notes - No Conversion'!C5442,
IF(
'Con. Notes - No Conversion'!B5442 = "",
#N/A,
'Con. Notes - No Conversion'!B5442)
)</f>
        <v>#N/A</v>
      </c>
    </row>
    <row r="5443" spans="1:7" x14ac:dyDescent="0.25">
      <c r="A5443" t="e">
        <f>IF(
OR(Shares!B5443 = "8. Transferee of restricted securities", Shares!B5443 = "9. Any person (substitution for securities etc.)"),
Shares!C5443,
IF(
Shares!B5443 = "",
#N/A,
Shares!B5443)
)</f>
        <v>#N/A</v>
      </c>
      <c r="B5443" t="e">
        <f>IF(
OR('Shares - LTR - Granted'!B5443 = "8. Transferee of restricted securities", 'Shares - LTR - Granted'!B5443 = "9. Any person (substitution for securities etc.)"),
'Shares - LTR - Granted'!C5443,
IF(
'Shares - LTR - Granted'!B5443 = "",
#N/A,
'Shares - LTR - Granted'!B5443)
)</f>
        <v>#N/A</v>
      </c>
      <c r="C5443" t="e">
        <f>IF(
OR('Performance Securities'!B5443 = "8. Transferee of restricted securities", 'Performance Securities'!B5443 = "9. Any person (substitution for securities etc.)"),
'Performance Securities'!C5443,
IF(
'Performance Securities'!B5443 = "",
#N/A,
'Performance Securities'!B5443)
)</f>
        <v>#N/A</v>
      </c>
      <c r="D5443" t="e">
        <f>IF(
OR('Options or Warrants'!B5443 = "8. Transferee of restricted securities", 'Options or Warrants'!B5443 = "9. Any person (substitution for securities etc.)"),
'Options or Warrants'!C5443,
IF(
'Options or Warrants'!B5443 = "",
#N/A,
'Options or Warrants'!B5443)
)</f>
        <v>#N/A</v>
      </c>
      <c r="E5443" t="e">
        <f>IF(
OR('Options - Free Attaching'!B5443 = "8. Transferee of restricted securities", 'Options - Free Attaching'!B5443 = "9. Any person (substitution for securities etc.)"),
'Options - Free Attaching'!C5443,
IF(
'Options - Free Attaching'!B5443 = "",
#N/A,
'Options - Free Attaching'!B5443)
)</f>
        <v>#N/A</v>
      </c>
      <c r="F5443" t="e">
        <f>IF(
OR('Con. Notes - Conversion'!B5443 = "8. Transferee of restricted securities", 'Con. Notes - Conversion'!B5443 = "9. Any person (substitution for securities etc.)"),
'Con. Notes - Conversion'!C5443,
IF(
'Con. Notes - Conversion'!B5443 = "",
#N/A,
'Con. Notes - Conversion'!B5443)
)</f>
        <v>#N/A</v>
      </c>
      <c r="G5443" t="e">
        <f>IF(
OR('Con. Notes - No Conversion'!B5443 = "8. Transferee of restricted securities", 'Con. Notes - No Conversion'!B5443 = "9. Any person (substitution for securities etc.)"),
'Con. Notes - No Conversion'!C5443,
IF(
'Con. Notes - No Conversion'!B5443 = "",
#N/A,
'Con. Notes - No Conversion'!B5443)
)</f>
        <v>#N/A</v>
      </c>
    </row>
    <row r="5444" spans="1:7" x14ac:dyDescent="0.25">
      <c r="A5444" t="e">
        <f>IF(
OR(Shares!B5444 = "8. Transferee of restricted securities", Shares!B5444 = "9. Any person (substitution for securities etc.)"),
Shares!C5444,
IF(
Shares!B5444 = "",
#N/A,
Shares!B5444)
)</f>
        <v>#N/A</v>
      </c>
      <c r="B5444" t="e">
        <f>IF(
OR('Shares - LTR - Granted'!B5444 = "8. Transferee of restricted securities", 'Shares - LTR - Granted'!B5444 = "9. Any person (substitution for securities etc.)"),
'Shares - LTR - Granted'!C5444,
IF(
'Shares - LTR - Granted'!B5444 = "",
#N/A,
'Shares - LTR - Granted'!B5444)
)</f>
        <v>#N/A</v>
      </c>
      <c r="C5444" t="e">
        <f>IF(
OR('Performance Securities'!B5444 = "8. Transferee of restricted securities", 'Performance Securities'!B5444 = "9. Any person (substitution for securities etc.)"),
'Performance Securities'!C5444,
IF(
'Performance Securities'!B5444 = "",
#N/A,
'Performance Securities'!B5444)
)</f>
        <v>#N/A</v>
      </c>
      <c r="D5444" t="e">
        <f>IF(
OR('Options or Warrants'!B5444 = "8. Transferee of restricted securities", 'Options or Warrants'!B5444 = "9. Any person (substitution for securities etc.)"),
'Options or Warrants'!C5444,
IF(
'Options or Warrants'!B5444 = "",
#N/A,
'Options or Warrants'!B5444)
)</f>
        <v>#N/A</v>
      </c>
      <c r="E5444" t="e">
        <f>IF(
OR('Options - Free Attaching'!B5444 = "8. Transferee of restricted securities", 'Options - Free Attaching'!B5444 = "9. Any person (substitution for securities etc.)"),
'Options - Free Attaching'!C5444,
IF(
'Options - Free Attaching'!B5444 = "",
#N/A,
'Options - Free Attaching'!B5444)
)</f>
        <v>#N/A</v>
      </c>
      <c r="F5444" t="e">
        <f>IF(
OR('Con. Notes - Conversion'!B5444 = "8. Transferee of restricted securities", 'Con. Notes - Conversion'!B5444 = "9. Any person (substitution for securities etc.)"),
'Con. Notes - Conversion'!C5444,
IF(
'Con. Notes - Conversion'!B5444 = "",
#N/A,
'Con. Notes - Conversion'!B5444)
)</f>
        <v>#N/A</v>
      </c>
      <c r="G5444" t="e">
        <f>IF(
OR('Con. Notes - No Conversion'!B5444 = "8. Transferee of restricted securities", 'Con. Notes - No Conversion'!B5444 = "9. Any person (substitution for securities etc.)"),
'Con. Notes - No Conversion'!C5444,
IF(
'Con. Notes - No Conversion'!B5444 = "",
#N/A,
'Con. Notes - No Conversion'!B5444)
)</f>
        <v>#N/A</v>
      </c>
    </row>
    <row r="5445" spans="1:7" x14ac:dyDescent="0.25">
      <c r="A5445" t="e">
        <f>IF(
OR(Shares!B5445 = "8. Transferee of restricted securities", Shares!B5445 = "9. Any person (substitution for securities etc.)"),
Shares!C5445,
IF(
Shares!B5445 = "",
#N/A,
Shares!B5445)
)</f>
        <v>#N/A</v>
      </c>
      <c r="B5445" t="e">
        <f>IF(
OR('Shares - LTR - Granted'!B5445 = "8. Transferee of restricted securities", 'Shares - LTR - Granted'!B5445 = "9. Any person (substitution for securities etc.)"),
'Shares - LTR - Granted'!C5445,
IF(
'Shares - LTR - Granted'!B5445 = "",
#N/A,
'Shares - LTR - Granted'!B5445)
)</f>
        <v>#N/A</v>
      </c>
      <c r="C5445" t="e">
        <f>IF(
OR('Performance Securities'!B5445 = "8. Transferee of restricted securities", 'Performance Securities'!B5445 = "9. Any person (substitution for securities etc.)"),
'Performance Securities'!C5445,
IF(
'Performance Securities'!B5445 = "",
#N/A,
'Performance Securities'!B5445)
)</f>
        <v>#N/A</v>
      </c>
      <c r="D5445" t="e">
        <f>IF(
OR('Options or Warrants'!B5445 = "8. Transferee of restricted securities", 'Options or Warrants'!B5445 = "9. Any person (substitution for securities etc.)"),
'Options or Warrants'!C5445,
IF(
'Options or Warrants'!B5445 = "",
#N/A,
'Options or Warrants'!B5445)
)</f>
        <v>#N/A</v>
      </c>
      <c r="E5445" t="e">
        <f>IF(
OR('Options - Free Attaching'!B5445 = "8. Transferee of restricted securities", 'Options - Free Attaching'!B5445 = "9. Any person (substitution for securities etc.)"),
'Options - Free Attaching'!C5445,
IF(
'Options - Free Attaching'!B5445 = "",
#N/A,
'Options - Free Attaching'!B5445)
)</f>
        <v>#N/A</v>
      </c>
      <c r="F5445" t="e">
        <f>IF(
OR('Con. Notes - Conversion'!B5445 = "8. Transferee of restricted securities", 'Con. Notes - Conversion'!B5445 = "9. Any person (substitution for securities etc.)"),
'Con. Notes - Conversion'!C5445,
IF(
'Con. Notes - Conversion'!B5445 = "",
#N/A,
'Con. Notes - Conversion'!B5445)
)</f>
        <v>#N/A</v>
      </c>
      <c r="G5445" t="e">
        <f>IF(
OR('Con. Notes - No Conversion'!B5445 = "8. Transferee of restricted securities", 'Con. Notes - No Conversion'!B5445 = "9. Any person (substitution for securities etc.)"),
'Con. Notes - No Conversion'!C5445,
IF(
'Con. Notes - No Conversion'!B5445 = "",
#N/A,
'Con. Notes - No Conversion'!B5445)
)</f>
        <v>#N/A</v>
      </c>
    </row>
    <row r="5446" spans="1:7" x14ac:dyDescent="0.25">
      <c r="A5446" t="e">
        <f>IF(
OR(Shares!B5446 = "8. Transferee of restricted securities", Shares!B5446 = "9. Any person (substitution for securities etc.)"),
Shares!C5446,
IF(
Shares!B5446 = "",
#N/A,
Shares!B5446)
)</f>
        <v>#N/A</v>
      </c>
      <c r="B5446" t="e">
        <f>IF(
OR('Shares - LTR - Granted'!B5446 = "8. Transferee of restricted securities", 'Shares - LTR - Granted'!B5446 = "9. Any person (substitution for securities etc.)"),
'Shares - LTR - Granted'!C5446,
IF(
'Shares - LTR - Granted'!B5446 = "",
#N/A,
'Shares - LTR - Granted'!B5446)
)</f>
        <v>#N/A</v>
      </c>
      <c r="C5446" t="e">
        <f>IF(
OR('Performance Securities'!B5446 = "8. Transferee of restricted securities", 'Performance Securities'!B5446 = "9. Any person (substitution for securities etc.)"),
'Performance Securities'!C5446,
IF(
'Performance Securities'!B5446 = "",
#N/A,
'Performance Securities'!B5446)
)</f>
        <v>#N/A</v>
      </c>
      <c r="D5446" t="e">
        <f>IF(
OR('Options or Warrants'!B5446 = "8. Transferee of restricted securities", 'Options or Warrants'!B5446 = "9. Any person (substitution for securities etc.)"),
'Options or Warrants'!C5446,
IF(
'Options or Warrants'!B5446 = "",
#N/A,
'Options or Warrants'!B5446)
)</f>
        <v>#N/A</v>
      </c>
      <c r="E5446" t="e">
        <f>IF(
OR('Options - Free Attaching'!B5446 = "8. Transferee of restricted securities", 'Options - Free Attaching'!B5446 = "9. Any person (substitution for securities etc.)"),
'Options - Free Attaching'!C5446,
IF(
'Options - Free Attaching'!B5446 = "",
#N/A,
'Options - Free Attaching'!B5446)
)</f>
        <v>#N/A</v>
      </c>
      <c r="F5446" t="e">
        <f>IF(
OR('Con. Notes - Conversion'!B5446 = "8. Transferee of restricted securities", 'Con. Notes - Conversion'!B5446 = "9. Any person (substitution for securities etc.)"),
'Con. Notes - Conversion'!C5446,
IF(
'Con. Notes - Conversion'!B5446 = "",
#N/A,
'Con. Notes - Conversion'!B5446)
)</f>
        <v>#N/A</v>
      </c>
      <c r="G5446" t="e">
        <f>IF(
OR('Con. Notes - No Conversion'!B5446 = "8. Transferee of restricted securities", 'Con. Notes - No Conversion'!B5446 = "9. Any person (substitution for securities etc.)"),
'Con. Notes - No Conversion'!C5446,
IF(
'Con. Notes - No Conversion'!B5446 = "",
#N/A,
'Con. Notes - No Conversion'!B5446)
)</f>
        <v>#N/A</v>
      </c>
    </row>
    <row r="5447" spans="1:7" x14ac:dyDescent="0.25">
      <c r="A5447" t="e">
        <f>IF(
OR(Shares!B5447 = "8. Transferee of restricted securities", Shares!B5447 = "9. Any person (substitution for securities etc.)"),
Shares!C5447,
IF(
Shares!B5447 = "",
#N/A,
Shares!B5447)
)</f>
        <v>#N/A</v>
      </c>
      <c r="B5447" t="e">
        <f>IF(
OR('Shares - LTR - Granted'!B5447 = "8. Transferee of restricted securities", 'Shares - LTR - Granted'!B5447 = "9. Any person (substitution for securities etc.)"),
'Shares - LTR - Granted'!C5447,
IF(
'Shares - LTR - Granted'!B5447 = "",
#N/A,
'Shares - LTR - Granted'!B5447)
)</f>
        <v>#N/A</v>
      </c>
      <c r="C5447" t="e">
        <f>IF(
OR('Performance Securities'!B5447 = "8. Transferee of restricted securities", 'Performance Securities'!B5447 = "9. Any person (substitution for securities etc.)"),
'Performance Securities'!C5447,
IF(
'Performance Securities'!B5447 = "",
#N/A,
'Performance Securities'!B5447)
)</f>
        <v>#N/A</v>
      </c>
      <c r="D5447" t="e">
        <f>IF(
OR('Options or Warrants'!B5447 = "8. Transferee of restricted securities", 'Options or Warrants'!B5447 = "9. Any person (substitution for securities etc.)"),
'Options or Warrants'!C5447,
IF(
'Options or Warrants'!B5447 = "",
#N/A,
'Options or Warrants'!B5447)
)</f>
        <v>#N/A</v>
      </c>
      <c r="E5447" t="e">
        <f>IF(
OR('Options - Free Attaching'!B5447 = "8. Transferee of restricted securities", 'Options - Free Attaching'!B5447 = "9. Any person (substitution for securities etc.)"),
'Options - Free Attaching'!C5447,
IF(
'Options - Free Attaching'!B5447 = "",
#N/A,
'Options - Free Attaching'!B5447)
)</f>
        <v>#N/A</v>
      </c>
      <c r="F5447" t="e">
        <f>IF(
OR('Con. Notes - Conversion'!B5447 = "8. Transferee of restricted securities", 'Con. Notes - Conversion'!B5447 = "9. Any person (substitution for securities etc.)"),
'Con. Notes - Conversion'!C5447,
IF(
'Con. Notes - Conversion'!B5447 = "",
#N/A,
'Con. Notes - Conversion'!B5447)
)</f>
        <v>#N/A</v>
      </c>
      <c r="G5447" t="e">
        <f>IF(
OR('Con. Notes - No Conversion'!B5447 = "8. Transferee of restricted securities", 'Con. Notes - No Conversion'!B5447 = "9. Any person (substitution for securities etc.)"),
'Con. Notes - No Conversion'!C5447,
IF(
'Con. Notes - No Conversion'!B5447 = "",
#N/A,
'Con. Notes - No Conversion'!B5447)
)</f>
        <v>#N/A</v>
      </c>
    </row>
    <row r="5448" spans="1:7" x14ac:dyDescent="0.25">
      <c r="A5448" t="e">
        <f>IF(
OR(Shares!B5448 = "8. Transferee of restricted securities", Shares!B5448 = "9. Any person (substitution for securities etc.)"),
Shares!C5448,
IF(
Shares!B5448 = "",
#N/A,
Shares!B5448)
)</f>
        <v>#N/A</v>
      </c>
      <c r="B5448" t="e">
        <f>IF(
OR('Shares - LTR - Granted'!B5448 = "8. Transferee of restricted securities", 'Shares - LTR - Granted'!B5448 = "9. Any person (substitution for securities etc.)"),
'Shares - LTR - Granted'!C5448,
IF(
'Shares - LTR - Granted'!B5448 = "",
#N/A,
'Shares - LTR - Granted'!B5448)
)</f>
        <v>#N/A</v>
      </c>
      <c r="C5448" t="e">
        <f>IF(
OR('Performance Securities'!B5448 = "8. Transferee of restricted securities", 'Performance Securities'!B5448 = "9. Any person (substitution for securities etc.)"),
'Performance Securities'!C5448,
IF(
'Performance Securities'!B5448 = "",
#N/A,
'Performance Securities'!B5448)
)</f>
        <v>#N/A</v>
      </c>
      <c r="D5448" t="e">
        <f>IF(
OR('Options or Warrants'!B5448 = "8. Transferee of restricted securities", 'Options or Warrants'!B5448 = "9. Any person (substitution for securities etc.)"),
'Options or Warrants'!C5448,
IF(
'Options or Warrants'!B5448 = "",
#N/A,
'Options or Warrants'!B5448)
)</f>
        <v>#N/A</v>
      </c>
      <c r="E5448" t="e">
        <f>IF(
OR('Options - Free Attaching'!B5448 = "8. Transferee of restricted securities", 'Options - Free Attaching'!B5448 = "9. Any person (substitution for securities etc.)"),
'Options - Free Attaching'!C5448,
IF(
'Options - Free Attaching'!B5448 = "",
#N/A,
'Options - Free Attaching'!B5448)
)</f>
        <v>#N/A</v>
      </c>
      <c r="F5448" t="e">
        <f>IF(
OR('Con. Notes - Conversion'!B5448 = "8. Transferee of restricted securities", 'Con. Notes - Conversion'!B5448 = "9. Any person (substitution for securities etc.)"),
'Con. Notes - Conversion'!C5448,
IF(
'Con. Notes - Conversion'!B5448 = "",
#N/A,
'Con. Notes - Conversion'!B5448)
)</f>
        <v>#N/A</v>
      </c>
      <c r="G5448" t="e">
        <f>IF(
OR('Con. Notes - No Conversion'!B5448 = "8. Transferee of restricted securities", 'Con. Notes - No Conversion'!B5448 = "9. Any person (substitution for securities etc.)"),
'Con. Notes - No Conversion'!C5448,
IF(
'Con. Notes - No Conversion'!B5448 = "",
#N/A,
'Con. Notes - No Conversion'!B5448)
)</f>
        <v>#N/A</v>
      </c>
    </row>
    <row r="5449" spans="1:7" x14ac:dyDescent="0.25">
      <c r="A5449" t="e">
        <f>IF(
OR(Shares!B5449 = "8. Transferee of restricted securities", Shares!B5449 = "9. Any person (substitution for securities etc.)"),
Shares!C5449,
IF(
Shares!B5449 = "",
#N/A,
Shares!B5449)
)</f>
        <v>#N/A</v>
      </c>
      <c r="B5449" t="e">
        <f>IF(
OR('Shares - LTR - Granted'!B5449 = "8. Transferee of restricted securities", 'Shares - LTR - Granted'!B5449 = "9. Any person (substitution for securities etc.)"),
'Shares - LTR - Granted'!C5449,
IF(
'Shares - LTR - Granted'!B5449 = "",
#N/A,
'Shares - LTR - Granted'!B5449)
)</f>
        <v>#N/A</v>
      </c>
      <c r="C5449" t="e">
        <f>IF(
OR('Performance Securities'!B5449 = "8. Transferee of restricted securities", 'Performance Securities'!B5449 = "9. Any person (substitution for securities etc.)"),
'Performance Securities'!C5449,
IF(
'Performance Securities'!B5449 = "",
#N/A,
'Performance Securities'!B5449)
)</f>
        <v>#N/A</v>
      </c>
      <c r="D5449" t="e">
        <f>IF(
OR('Options or Warrants'!B5449 = "8. Transferee of restricted securities", 'Options or Warrants'!B5449 = "9. Any person (substitution for securities etc.)"),
'Options or Warrants'!C5449,
IF(
'Options or Warrants'!B5449 = "",
#N/A,
'Options or Warrants'!B5449)
)</f>
        <v>#N/A</v>
      </c>
      <c r="E5449" t="e">
        <f>IF(
OR('Options - Free Attaching'!B5449 = "8. Transferee of restricted securities", 'Options - Free Attaching'!B5449 = "9. Any person (substitution for securities etc.)"),
'Options - Free Attaching'!C5449,
IF(
'Options - Free Attaching'!B5449 = "",
#N/A,
'Options - Free Attaching'!B5449)
)</f>
        <v>#N/A</v>
      </c>
      <c r="F5449" t="e">
        <f>IF(
OR('Con. Notes - Conversion'!B5449 = "8. Transferee of restricted securities", 'Con. Notes - Conversion'!B5449 = "9. Any person (substitution for securities etc.)"),
'Con. Notes - Conversion'!C5449,
IF(
'Con. Notes - Conversion'!B5449 = "",
#N/A,
'Con. Notes - Conversion'!B5449)
)</f>
        <v>#N/A</v>
      </c>
      <c r="G5449" t="e">
        <f>IF(
OR('Con. Notes - No Conversion'!B5449 = "8. Transferee of restricted securities", 'Con. Notes - No Conversion'!B5449 = "9. Any person (substitution for securities etc.)"),
'Con. Notes - No Conversion'!C5449,
IF(
'Con. Notes - No Conversion'!B5449 = "",
#N/A,
'Con. Notes - No Conversion'!B5449)
)</f>
        <v>#N/A</v>
      </c>
    </row>
    <row r="5450" spans="1:7" x14ac:dyDescent="0.25">
      <c r="A5450" t="e">
        <f>IF(
OR(Shares!B5450 = "8. Transferee of restricted securities", Shares!B5450 = "9. Any person (substitution for securities etc.)"),
Shares!C5450,
IF(
Shares!B5450 = "",
#N/A,
Shares!B5450)
)</f>
        <v>#N/A</v>
      </c>
      <c r="B5450" t="e">
        <f>IF(
OR('Shares - LTR - Granted'!B5450 = "8. Transferee of restricted securities", 'Shares - LTR - Granted'!B5450 = "9. Any person (substitution for securities etc.)"),
'Shares - LTR - Granted'!C5450,
IF(
'Shares - LTR - Granted'!B5450 = "",
#N/A,
'Shares - LTR - Granted'!B5450)
)</f>
        <v>#N/A</v>
      </c>
      <c r="C5450" t="e">
        <f>IF(
OR('Performance Securities'!B5450 = "8. Transferee of restricted securities", 'Performance Securities'!B5450 = "9. Any person (substitution for securities etc.)"),
'Performance Securities'!C5450,
IF(
'Performance Securities'!B5450 = "",
#N/A,
'Performance Securities'!B5450)
)</f>
        <v>#N/A</v>
      </c>
      <c r="D5450" t="e">
        <f>IF(
OR('Options or Warrants'!B5450 = "8. Transferee of restricted securities", 'Options or Warrants'!B5450 = "9. Any person (substitution for securities etc.)"),
'Options or Warrants'!C5450,
IF(
'Options or Warrants'!B5450 = "",
#N/A,
'Options or Warrants'!B5450)
)</f>
        <v>#N/A</v>
      </c>
      <c r="E5450" t="e">
        <f>IF(
OR('Options - Free Attaching'!B5450 = "8. Transferee of restricted securities", 'Options - Free Attaching'!B5450 = "9. Any person (substitution for securities etc.)"),
'Options - Free Attaching'!C5450,
IF(
'Options - Free Attaching'!B5450 = "",
#N/A,
'Options - Free Attaching'!B5450)
)</f>
        <v>#N/A</v>
      </c>
      <c r="F5450" t="e">
        <f>IF(
OR('Con. Notes - Conversion'!B5450 = "8. Transferee of restricted securities", 'Con. Notes - Conversion'!B5450 = "9. Any person (substitution for securities etc.)"),
'Con. Notes - Conversion'!C5450,
IF(
'Con. Notes - Conversion'!B5450 = "",
#N/A,
'Con. Notes - Conversion'!B5450)
)</f>
        <v>#N/A</v>
      </c>
      <c r="G5450" t="e">
        <f>IF(
OR('Con. Notes - No Conversion'!B5450 = "8. Transferee of restricted securities", 'Con. Notes - No Conversion'!B5450 = "9. Any person (substitution for securities etc.)"),
'Con. Notes - No Conversion'!C5450,
IF(
'Con. Notes - No Conversion'!B5450 = "",
#N/A,
'Con. Notes - No Conversion'!B5450)
)</f>
        <v>#N/A</v>
      </c>
    </row>
    <row r="5451" spans="1:7" x14ac:dyDescent="0.25">
      <c r="A5451" t="e">
        <f>IF(
OR(Shares!B5451 = "8. Transferee of restricted securities", Shares!B5451 = "9. Any person (substitution for securities etc.)"),
Shares!C5451,
IF(
Shares!B5451 = "",
#N/A,
Shares!B5451)
)</f>
        <v>#N/A</v>
      </c>
      <c r="B5451" t="e">
        <f>IF(
OR('Shares - LTR - Granted'!B5451 = "8. Transferee of restricted securities", 'Shares - LTR - Granted'!B5451 = "9. Any person (substitution for securities etc.)"),
'Shares - LTR - Granted'!C5451,
IF(
'Shares - LTR - Granted'!B5451 = "",
#N/A,
'Shares - LTR - Granted'!B5451)
)</f>
        <v>#N/A</v>
      </c>
      <c r="C5451" t="e">
        <f>IF(
OR('Performance Securities'!B5451 = "8. Transferee of restricted securities", 'Performance Securities'!B5451 = "9. Any person (substitution for securities etc.)"),
'Performance Securities'!C5451,
IF(
'Performance Securities'!B5451 = "",
#N/A,
'Performance Securities'!B5451)
)</f>
        <v>#N/A</v>
      </c>
      <c r="D5451" t="e">
        <f>IF(
OR('Options or Warrants'!B5451 = "8. Transferee of restricted securities", 'Options or Warrants'!B5451 = "9. Any person (substitution for securities etc.)"),
'Options or Warrants'!C5451,
IF(
'Options or Warrants'!B5451 = "",
#N/A,
'Options or Warrants'!B5451)
)</f>
        <v>#N/A</v>
      </c>
      <c r="E5451" t="e">
        <f>IF(
OR('Options - Free Attaching'!B5451 = "8. Transferee of restricted securities", 'Options - Free Attaching'!B5451 = "9. Any person (substitution for securities etc.)"),
'Options - Free Attaching'!C5451,
IF(
'Options - Free Attaching'!B5451 = "",
#N/A,
'Options - Free Attaching'!B5451)
)</f>
        <v>#N/A</v>
      </c>
      <c r="F5451" t="e">
        <f>IF(
OR('Con. Notes - Conversion'!B5451 = "8. Transferee of restricted securities", 'Con. Notes - Conversion'!B5451 = "9. Any person (substitution for securities etc.)"),
'Con. Notes - Conversion'!C5451,
IF(
'Con. Notes - Conversion'!B5451 = "",
#N/A,
'Con. Notes - Conversion'!B5451)
)</f>
        <v>#N/A</v>
      </c>
      <c r="G5451" t="e">
        <f>IF(
OR('Con. Notes - No Conversion'!B5451 = "8. Transferee of restricted securities", 'Con. Notes - No Conversion'!B5451 = "9. Any person (substitution for securities etc.)"),
'Con. Notes - No Conversion'!C5451,
IF(
'Con. Notes - No Conversion'!B5451 = "",
#N/A,
'Con. Notes - No Conversion'!B5451)
)</f>
        <v>#N/A</v>
      </c>
    </row>
    <row r="5452" spans="1:7" x14ac:dyDescent="0.25">
      <c r="A5452" t="e">
        <f>IF(
OR(Shares!B5452 = "8. Transferee of restricted securities", Shares!B5452 = "9. Any person (substitution for securities etc.)"),
Shares!C5452,
IF(
Shares!B5452 = "",
#N/A,
Shares!B5452)
)</f>
        <v>#N/A</v>
      </c>
      <c r="B5452" t="e">
        <f>IF(
OR('Shares - LTR - Granted'!B5452 = "8. Transferee of restricted securities", 'Shares - LTR - Granted'!B5452 = "9. Any person (substitution for securities etc.)"),
'Shares - LTR - Granted'!C5452,
IF(
'Shares - LTR - Granted'!B5452 = "",
#N/A,
'Shares - LTR - Granted'!B5452)
)</f>
        <v>#N/A</v>
      </c>
      <c r="C5452" t="e">
        <f>IF(
OR('Performance Securities'!B5452 = "8. Transferee of restricted securities", 'Performance Securities'!B5452 = "9. Any person (substitution for securities etc.)"),
'Performance Securities'!C5452,
IF(
'Performance Securities'!B5452 = "",
#N/A,
'Performance Securities'!B5452)
)</f>
        <v>#N/A</v>
      </c>
      <c r="D5452" t="e">
        <f>IF(
OR('Options or Warrants'!B5452 = "8. Transferee of restricted securities", 'Options or Warrants'!B5452 = "9. Any person (substitution for securities etc.)"),
'Options or Warrants'!C5452,
IF(
'Options or Warrants'!B5452 = "",
#N/A,
'Options or Warrants'!B5452)
)</f>
        <v>#N/A</v>
      </c>
      <c r="E5452" t="e">
        <f>IF(
OR('Options - Free Attaching'!B5452 = "8. Transferee of restricted securities", 'Options - Free Attaching'!B5452 = "9. Any person (substitution for securities etc.)"),
'Options - Free Attaching'!C5452,
IF(
'Options - Free Attaching'!B5452 = "",
#N/A,
'Options - Free Attaching'!B5452)
)</f>
        <v>#N/A</v>
      </c>
      <c r="F5452" t="e">
        <f>IF(
OR('Con. Notes - Conversion'!B5452 = "8. Transferee of restricted securities", 'Con. Notes - Conversion'!B5452 = "9. Any person (substitution for securities etc.)"),
'Con. Notes - Conversion'!C5452,
IF(
'Con. Notes - Conversion'!B5452 = "",
#N/A,
'Con. Notes - Conversion'!B5452)
)</f>
        <v>#N/A</v>
      </c>
      <c r="G5452" t="e">
        <f>IF(
OR('Con. Notes - No Conversion'!B5452 = "8. Transferee of restricted securities", 'Con. Notes - No Conversion'!B5452 = "9. Any person (substitution for securities etc.)"),
'Con. Notes - No Conversion'!C5452,
IF(
'Con. Notes - No Conversion'!B5452 = "",
#N/A,
'Con. Notes - No Conversion'!B5452)
)</f>
        <v>#N/A</v>
      </c>
    </row>
    <row r="5453" spans="1:7" x14ac:dyDescent="0.25">
      <c r="A5453" t="e">
        <f>IF(
OR(Shares!B5453 = "8. Transferee of restricted securities", Shares!B5453 = "9. Any person (substitution for securities etc.)"),
Shares!C5453,
IF(
Shares!B5453 = "",
#N/A,
Shares!B5453)
)</f>
        <v>#N/A</v>
      </c>
      <c r="B5453" t="e">
        <f>IF(
OR('Shares - LTR - Granted'!B5453 = "8. Transferee of restricted securities", 'Shares - LTR - Granted'!B5453 = "9. Any person (substitution for securities etc.)"),
'Shares - LTR - Granted'!C5453,
IF(
'Shares - LTR - Granted'!B5453 = "",
#N/A,
'Shares - LTR - Granted'!B5453)
)</f>
        <v>#N/A</v>
      </c>
      <c r="C5453" t="e">
        <f>IF(
OR('Performance Securities'!B5453 = "8. Transferee of restricted securities", 'Performance Securities'!B5453 = "9. Any person (substitution for securities etc.)"),
'Performance Securities'!C5453,
IF(
'Performance Securities'!B5453 = "",
#N/A,
'Performance Securities'!B5453)
)</f>
        <v>#N/A</v>
      </c>
      <c r="D5453" t="e">
        <f>IF(
OR('Options or Warrants'!B5453 = "8. Transferee of restricted securities", 'Options or Warrants'!B5453 = "9. Any person (substitution for securities etc.)"),
'Options or Warrants'!C5453,
IF(
'Options or Warrants'!B5453 = "",
#N/A,
'Options or Warrants'!B5453)
)</f>
        <v>#N/A</v>
      </c>
      <c r="E5453" t="e">
        <f>IF(
OR('Options - Free Attaching'!B5453 = "8. Transferee of restricted securities", 'Options - Free Attaching'!B5453 = "9. Any person (substitution for securities etc.)"),
'Options - Free Attaching'!C5453,
IF(
'Options - Free Attaching'!B5453 = "",
#N/A,
'Options - Free Attaching'!B5453)
)</f>
        <v>#N/A</v>
      </c>
      <c r="F5453" t="e">
        <f>IF(
OR('Con. Notes - Conversion'!B5453 = "8. Transferee of restricted securities", 'Con. Notes - Conversion'!B5453 = "9. Any person (substitution for securities etc.)"),
'Con. Notes - Conversion'!C5453,
IF(
'Con. Notes - Conversion'!B5453 = "",
#N/A,
'Con. Notes - Conversion'!B5453)
)</f>
        <v>#N/A</v>
      </c>
      <c r="G5453" t="e">
        <f>IF(
OR('Con. Notes - No Conversion'!B5453 = "8. Transferee of restricted securities", 'Con. Notes - No Conversion'!B5453 = "9. Any person (substitution for securities etc.)"),
'Con. Notes - No Conversion'!C5453,
IF(
'Con. Notes - No Conversion'!B5453 = "",
#N/A,
'Con. Notes - No Conversion'!B5453)
)</f>
        <v>#N/A</v>
      </c>
    </row>
    <row r="5454" spans="1:7" x14ac:dyDescent="0.25">
      <c r="A5454" t="e">
        <f>IF(
OR(Shares!B5454 = "8. Transferee of restricted securities", Shares!B5454 = "9. Any person (substitution for securities etc.)"),
Shares!C5454,
IF(
Shares!B5454 = "",
#N/A,
Shares!B5454)
)</f>
        <v>#N/A</v>
      </c>
      <c r="B5454" t="e">
        <f>IF(
OR('Shares - LTR - Granted'!B5454 = "8. Transferee of restricted securities", 'Shares - LTR - Granted'!B5454 = "9. Any person (substitution for securities etc.)"),
'Shares - LTR - Granted'!C5454,
IF(
'Shares - LTR - Granted'!B5454 = "",
#N/A,
'Shares - LTR - Granted'!B5454)
)</f>
        <v>#N/A</v>
      </c>
      <c r="C5454" t="e">
        <f>IF(
OR('Performance Securities'!B5454 = "8. Transferee of restricted securities", 'Performance Securities'!B5454 = "9. Any person (substitution for securities etc.)"),
'Performance Securities'!C5454,
IF(
'Performance Securities'!B5454 = "",
#N/A,
'Performance Securities'!B5454)
)</f>
        <v>#N/A</v>
      </c>
      <c r="D5454" t="e">
        <f>IF(
OR('Options or Warrants'!B5454 = "8. Transferee of restricted securities", 'Options or Warrants'!B5454 = "9. Any person (substitution for securities etc.)"),
'Options or Warrants'!C5454,
IF(
'Options or Warrants'!B5454 = "",
#N/A,
'Options or Warrants'!B5454)
)</f>
        <v>#N/A</v>
      </c>
      <c r="E5454" t="e">
        <f>IF(
OR('Options - Free Attaching'!B5454 = "8. Transferee of restricted securities", 'Options - Free Attaching'!B5454 = "9. Any person (substitution for securities etc.)"),
'Options - Free Attaching'!C5454,
IF(
'Options - Free Attaching'!B5454 = "",
#N/A,
'Options - Free Attaching'!B5454)
)</f>
        <v>#N/A</v>
      </c>
      <c r="F5454" t="e">
        <f>IF(
OR('Con. Notes - Conversion'!B5454 = "8. Transferee of restricted securities", 'Con. Notes - Conversion'!B5454 = "9. Any person (substitution for securities etc.)"),
'Con. Notes - Conversion'!C5454,
IF(
'Con. Notes - Conversion'!B5454 = "",
#N/A,
'Con. Notes - Conversion'!B5454)
)</f>
        <v>#N/A</v>
      </c>
      <c r="G5454" t="e">
        <f>IF(
OR('Con. Notes - No Conversion'!B5454 = "8. Transferee of restricted securities", 'Con. Notes - No Conversion'!B5454 = "9. Any person (substitution for securities etc.)"),
'Con. Notes - No Conversion'!C5454,
IF(
'Con. Notes - No Conversion'!B5454 = "",
#N/A,
'Con. Notes - No Conversion'!B5454)
)</f>
        <v>#N/A</v>
      </c>
    </row>
    <row r="5455" spans="1:7" x14ac:dyDescent="0.25">
      <c r="A5455" t="e">
        <f>IF(
OR(Shares!B5455 = "8. Transferee of restricted securities", Shares!B5455 = "9. Any person (substitution for securities etc.)"),
Shares!C5455,
IF(
Shares!B5455 = "",
#N/A,
Shares!B5455)
)</f>
        <v>#N/A</v>
      </c>
      <c r="B5455" t="e">
        <f>IF(
OR('Shares - LTR - Granted'!B5455 = "8. Transferee of restricted securities", 'Shares - LTR - Granted'!B5455 = "9. Any person (substitution for securities etc.)"),
'Shares - LTR - Granted'!C5455,
IF(
'Shares - LTR - Granted'!B5455 = "",
#N/A,
'Shares - LTR - Granted'!B5455)
)</f>
        <v>#N/A</v>
      </c>
      <c r="C5455" t="e">
        <f>IF(
OR('Performance Securities'!B5455 = "8. Transferee of restricted securities", 'Performance Securities'!B5455 = "9. Any person (substitution for securities etc.)"),
'Performance Securities'!C5455,
IF(
'Performance Securities'!B5455 = "",
#N/A,
'Performance Securities'!B5455)
)</f>
        <v>#N/A</v>
      </c>
      <c r="D5455" t="e">
        <f>IF(
OR('Options or Warrants'!B5455 = "8. Transferee of restricted securities", 'Options or Warrants'!B5455 = "9. Any person (substitution for securities etc.)"),
'Options or Warrants'!C5455,
IF(
'Options or Warrants'!B5455 = "",
#N/A,
'Options or Warrants'!B5455)
)</f>
        <v>#N/A</v>
      </c>
      <c r="E5455" t="e">
        <f>IF(
OR('Options - Free Attaching'!B5455 = "8. Transferee of restricted securities", 'Options - Free Attaching'!B5455 = "9. Any person (substitution for securities etc.)"),
'Options - Free Attaching'!C5455,
IF(
'Options - Free Attaching'!B5455 = "",
#N/A,
'Options - Free Attaching'!B5455)
)</f>
        <v>#N/A</v>
      </c>
      <c r="F5455" t="e">
        <f>IF(
OR('Con. Notes - Conversion'!B5455 = "8. Transferee of restricted securities", 'Con. Notes - Conversion'!B5455 = "9. Any person (substitution for securities etc.)"),
'Con. Notes - Conversion'!C5455,
IF(
'Con. Notes - Conversion'!B5455 = "",
#N/A,
'Con. Notes - Conversion'!B5455)
)</f>
        <v>#N/A</v>
      </c>
      <c r="G5455" t="e">
        <f>IF(
OR('Con. Notes - No Conversion'!B5455 = "8. Transferee of restricted securities", 'Con. Notes - No Conversion'!B5455 = "9. Any person (substitution for securities etc.)"),
'Con. Notes - No Conversion'!C5455,
IF(
'Con. Notes - No Conversion'!B5455 = "",
#N/A,
'Con. Notes - No Conversion'!B5455)
)</f>
        <v>#N/A</v>
      </c>
    </row>
    <row r="5456" spans="1:7" x14ac:dyDescent="0.25">
      <c r="A5456" t="e">
        <f>IF(
OR(Shares!B5456 = "8. Transferee of restricted securities", Shares!B5456 = "9. Any person (substitution for securities etc.)"),
Shares!C5456,
IF(
Shares!B5456 = "",
#N/A,
Shares!B5456)
)</f>
        <v>#N/A</v>
      </c>
      <c r="B5456" t="e">
        <f>IF(
OR('Shares - LTR - Granted'!B5456 = "8. Transferee of restricted securities", 'Shares - LTR - Granted'!B5456 = "9. Any person (substitution for securities etc.)"),
'Shares - LTR - Granted'!C5456,
IF(
'Shares - LTR - Granted'!B5456 = "",
#N/A,
'Shares - LTR - Granted'!B5456)
)</f>
        <v>#N/A</v>
      </c>
      <c r="C5456" t="e">
        <f>IF(
OR('Performance Securities'!B5456 = "8. Transferee of restricted securities", 'Performance Securities'!B5456 = "9. Any person (substitution for securities etc.)"),
'Performance Securities'!C5456,
IF(
'Performance Securities'!B5456 = "",
#N/A,
'Performance Securities'!B5456)
)</f>
        <v>#N/A</v>
      </c>
      <c r="D5456" t="e">
        <f>IF(
OR('Options or Warrants'!B5456 = "8. Transferee of restricted securities", 'Options or Warrants'!B5456 = "9. Any person (substitution for securities etc.)"),
'Options or Warrants'!C5456,
IF(
'Options or Warrants'!B5456 = "",
#N/A,
'Options or Warrants'!B5456)
)</f>
        <v>#N/A</v>
      </c>
      <c r="E5456" t="e">
        <f>IF(
OR('Options - Free Attaching'!B5456 = "8. Transferee of restricted securities", 'Options - Free Attaching'!B5456 = "9. Any person (substitution for securities etc.)"),
'Options - Free Attaching'!C5456,
IF(
'Options - Free Attaching'!B5456 = "",
#N/A,
'Options - Free Attaching'!B5456)
)</f>
        <v>#N/A</v>
      </c>
      <c r="F5456" t="e">
        <f>IF(
OR('Con. Notes - Conversion'!B5456 = "8. Transferee of restricted securities", 'Con. Notes - Conversion'!B5456 = "9. Any person (substitution for securities etc.)"),
'Con. Notes - Conversion'!C5456,
IF(
'Con. Notes - Conversion'!B5456 = "",
#N/A,
'Con. Notes - Conversion'!B5456)
)</f>
        <v>#N/A</v>
      </c>
      <c r="G5456" t="e">
        <f>IF(
OR('Con. Notes - No Conversion'!B5456 = "8. Transferee of restricted securities", 'Con. Notes - No Conversion'!B5456 = "9. Any person (substitution for securities etc.)"),
'Con. Notes - No Conversion'!C5456,
IF(
'Con. Notes - No Conversion'!B5456 = "",
#N/A,
'Con. Notes - No Conversion'!B5456)
)</f>
        <v>#N/A</v>
      </c>
    </row>
    <row r="5457" spans="1:7" x14ac:dyDescent="0.25">
      <c r="A5457" t="e">
        <f>IF(
OR(Shares!B5457 = "8. Transferee of restricted securities", Shares!B5457 = "9. Any person (substitution for securities etc.)"),
Shares!C5457,
IF(
Shares!B5457 = "",
#N/A,
Shares!B5457)
)</f>
        <v>#N/A</v>
      </c>
      <c r="B5457" t="e">
        <f>IF(
OR('Shares - LTR - Granted'!B5457 = "8. Transferee of restricted securities", 'Shares - LTR - Granted'!B5457 = "9. Any person (substitution for securities etc.)"),
'Shares - LTR - Granted'!C5457,
IF(
'Shares - LTR - Granted'!B5457 = "",
#N/A,
'Shares - LTR - Granted'!B5457)
)</f>
        <v>#N/A</v>
      </c>
      <c r="C5457" t="e">
        <f>IF(
OR('Performance Securities'!B5457 = "8. Transferee of restricted securities", 'Performance Securities'!B5457 = "9. Any person (substitution for securities etc.)"),
'Performance Securities'!C5457,
IF(
'Performance Securities'!B5457 = "",
#N/A,
'Performance Securities'!B5457)
)</f>
        <v>#N/A</v>
      </c>
      <c r="D5457" t="e">
        <f>IF(
OR('Options or Warrants'!B5457 = "8. Transferee of restricted securities", 'Options or Warrants'!B5457 = "9. Any person (substitution for securities etc.)"),
'Options or Warrants'!C5457,
IF(
'Options or Warrants'!B5457 = "",
#N/A,
'Options or Warrants'!B5457)
)</f>
        <v>#N/A</v>
      </c>
      <c r="E5457" t="e">
        <f>IF(
OR('Options - Free Attaching'!B5457 = "8. Transferee of restricted securities", 'Options - Free Attaching'!B5457 = "9. Any person (substitution for securities etc.)"),
'Options - Free Attaching'!C5457,
IF(
'Options - Free Attaching'!B5457 = "",
#N/A,
'Options - Free Attaching'!B5457)
)</f>
        <v>#N/A</v>
      </c>
      <c r="F5457" t="e">
        <f>IF(
OR('Con. Notes - Conversion'!B5457 = "8. Transferee of restricted securities", 'Con. Notes - Conversion'!B5457 = "9. Any person (substitution for securities etc.)"),
'Con. Notes - Conversion'!C5457,
IF(
'Con. Notes - Conversion'!B5457 = "",
#N/A,
'Con. Notes - Conversion'!B5457)
)</f>
        <v>#N/A</v>
      </c>
      <c r="G5457" t="e">
        <f>IF(
OR('Con. Notes - No Conversion'!B5457 = "8. Transferee of restricted securities", 'Con. Notes - No Conversion'!B5457 = "9. Any person (substitution for securities etc.)"),
'Con. Notes - No Conversion'!C5457,
IF(
'Con. Notes - No Conversion'!B5457 = "",
#N/A,
'Con. Notes - No Conversion'!B5457)
)</f>
        <v>#N/A</v>
      </c>
    </row>
    <row r="5458" spans="1:7" x14ac:dyDescent="0.25">
      <c r="A5458" t="e">
        <f>IF(
OR(Shares!B5458 = "8. Transferee of restricted securities", Shares!B5458 = "9. Any person (substitution for securities etc.)"),
Shares!C5458,
IF(
Shares!B5458 = "",
#N/A,
Shares!B5458)
)</f>
        <v>#N/A</v>
      </c>
      <c r="B5458" t="e">
        <f>IF(
OR('Shares - LTR - Granted'!B5458 = "8. Transferee of restricted securities", 'Shares - LTR - Granted'!B5458 = "9. Any person (substitution for securities etc.)"),
'Shares - LTR - Granted'!C5458,
IF(
'Shares - LTR - Granted'!B5458 = "",
#N/A,
'Shares - LTR - Granted'!B5458)
)</f>
        <v>#N/A</v>
      </c>
      <c r="C5458" t="e">
        <f>IF(
OR('Performance Securities'!B5458 = "8. Transferee of restricted securities", 'Performance Securities'!B5458 = "9. Any person (substitution for securities etc.)"),
'Performance Securities'!C5458,
IF(
'Performance Securities'!B5458 = "",
#N/A,
'Performance Securities'!B5458)
)</f>
        <v>#N/A</v>
      </c>
      <c r="D5458" t="e">
        <f>IF(
OR('Options or Warrants'!B5458 = "8. Transferee of restricted securities", 'Options or Warrants'!B5458 = "9. Any person (substitution for securities etc.)"),
'Options or Warrants'!C5458,
IF(
'Options or Warrants'!B5458 = "",
#N/A,
'Options or Warrants'!B5458)
)</f>
        <v>#N/A</v>
      </c>
      <c r="E5458" t="e">
        <f>IF(
OR('Options - Free Attaching'!B5458 = "8. Transferee of restricted securities", 'Options - Free Attaching'!B5458 = "9. Any person (substitution for securities etc.)"),
'Options - Free Attaching'!C5458,
IF(
'Options - Free Attaching'!B5458 = "",
#N/A,
'Options - Free Attaching'!B5458)
)</f>
        <v>#N/A</v>
      </c>
      <c r="F5458" t="e">
        <f>IF(
OR('Con. Notes - Conversion'!B5458 = "8. Transferee of restricted securities", 'Con. Notes - Conversion'!B5458 = "9. Any person (substitution for securities etc.)"),
'Con. Notes - Conversion'!C5458,
IF(
'Con. Notes - Conversion'!B5458 = "",
#N/A,
'Con. Notes - Conversion'!B5458)
)</f>
        <v>#N/A</v>
      </c>
      <c r="G5458" t="e">
        <f>IF(
OR('Con. Notes - No Conversion'!B5458 = "8. Transferee of restricted securities", 'Con. Notes - No Conversion'!B5458 = "9. Any person (substitution for securities etc.)"),
'Con. Notes - No Conversion'!C5458,
IF(
'Con. Notes - No Conversion'!B5458 = "",
#N/A,
'Con. Notes - No Conversion'!B5458)
)</f>
        <v>#N/A</v>
      </c>
    </row>
    <row r="5459" spans="1:7" x14ac:dyDescent="0.25">
      <c r="A5459" t="e">
        <f>IF(
OR(Shares!B5459 = "8. Transferee of restricted securities", Shares!B5459 = "9. Any person (substitution for securities etc.)"),
Shares!C5459,
IF(
Shares!B5459 = "",
#N/A,
Shares!B5459)
)</f>
        <v>#N/A</v>
      </c>
      <c r="B5459" t="e">
        <f>IF(
OR('Shares - LTR - Granted'!B5459 = "8. Transferee of restricted securities", 'Shares - LTR - Granted'!B5459 = "9. Any person (substitution for securities etc.)"),
'Shares - LTR - Granted'!C5459,
IF(
'Shares - LTR - Granted'!B5459 = "",
#N/A,
'Shares - LTR - Granted'!B5459)
)</f>
        <v>#N/A</v>
      </c>
      <c r="C5459" t="e">
        <f>IF(
OR('Performance Securities'!B5459 = "8. Transferee of restricted securities", 'Performance Securities'!B5459 = "9. Any person (substitution for securities etc.)"),
'Performance Securities'!C5459,
IF(
'Performance Securities'!B5459 = "",
#N/A,
'Performance Securities'!B5459)
)</f>
        <v>#N/A</v>
      </c>
      <c r="D5459" t="e">
        <f>IF(
OR('Options or Warrants'!B5459 = "8. Transferee of restricted securities", 'Options or Warrants'!B5459 = "9. Any person (substitution for securities etc.)"),
'Options or Warrants'!C5459,
IF(
'Options or Warrants'!B5459 = "",
#N/A,
'Options or Warrants'!B5459)
)</f>
        <v>#N/A</v>
      </c>
      <c r="E5459" t="e">
        <f>IF(
OR('Options - Free Attaching'!B5459 = "8. Transferee of restricted securities", 'Options - Free Attaching'!B5459 = "9. Any person (substitution for securities etc.)"),
'Options - Free Attaching'!C5459,
IF(
'Options - Free Attaching'!B5459 = "",
#N/A,
'Options - Free Attaching'!B5459)
)</f>
        <v>#N/A</v>
      </c>
      <c r="F5459" t="e">
        <f>IF(
OR('Con. Notes - Conversion'!B5459 = "8. Transferee of restricted securities", 'Con. Notes - Conversion'!B5459 = "9. Any person (substitution for securities etc.)"),
'Con. Notes - Conversion'!C5459,
IF(
'Con. Notes - Conversion'!B5459 = "",
#N/A,
'Con. Notes - Conversion'!B5459)
)</f>
        <v>#N/A</v>
      </c>
      <c r="G5459" t="e">
        <f>IF(
OR('Con. Notes - No Conversion'!B5459 = "8. Transferee of restricted securities", 'Con. Notes - No Conversion'!B5459 = "9. Any person (substitution for securities etc.)"),
'Con. Notes - No Conversion'!C5459,
IF(
'Con. Notes - No Conversion'!B5459 = "",
#N/A,
'Con. Notes - No Conversion'!B5459)
)</f>
        <v>#N/A</v>
      </c>
    </row>
    <row r="5460" spans="1:7" x14ac:dyDescent="0.25">
      <c r="A5460" t="e">
        <f>IF(
OR(Shares!B5460 = "8. Transferee of restricted securities", Shares!B5460 = "9. Any person (substitution for securities etc.)"),
Shares!C5460,
IF(
Shares!B5460 = "",
#N/A,
Shares!B5460)
)</f>
        <v>#N/A</v>
      </c>
      <c r="B5460" t="e">
        <f>IF(
OR('Shares - LTR - Granted'!B5460 = "8. Transferee of restricted securities", 'Shares - LTR - Granted'!B5460 = "9. Any person (substitution for securities etc.)"),
'Shares - LTR - Granted'!C5460,
IF(
'Shares - LTR - Granted'!B5460 = "",
#N/A,
'Shares - LTR - Granted'!B5460)
)</f>
        <v>#N/A</v>
      </c>
      <c r="C5460" t="e">
        <f>IF(
OR('Performance Securities'!B5460 = "8. Transferee of restricted securities", 'Performance Securities'!B5460 = "9. Any person (substitution for securities etc.)"),
'Performance Securities'!C5460,
IF(
'Performance Securities'!B5460 = "",
#N/A,
'Performance Securities'!B5460)
)</f>
        <v>#N/A</v>
      </c>
      <c r="D5460" t="e">
        <f>IF(
OR('Options or Warrants'!B5460 = "8. Transferee of restricted securities", 'Options or Warrants'!B5460 = "9. Any person (substitution for securities etc.)"),
'Options or Warrants'!C5460,
IF(
'Options or Warrants'!B5460 = "",
#N/A,
'Options or Warrants'!B5460)
)</f>
        <v>#N/A</v>
      </c>
      <c r="E5460" t="e">
        <f>IF(
OR('Options - Free Attaching'!B5460 = "8. Transferee of restricted securities", 'Options - Free Attaching'!B5460 = "9. Any person (substitution for securities etc.)"),
'Options - Free Attaching'!C5460,
IF(
'Options - Free Attaching'!B5460 = "",
#N/A,
'Options - Free Attaching'!B5460)
)</f>
        <v>#N/A</v>
      </c>
      <c r="F5460" t="e">
        <f>IF(
OR('Con. Notes - Conversion'!B5460 = "8. Transferee of restricted securities", 'Con. Notes - Conversion'!B5460 = "9. Any person (substitution for securities etc.)"),
'Con. Notes - Conversion'!C5460,
IF(
'Con. Notes - Conversion'!B5460 = "",
#N/A,
'Con. Notes - Conversion'!B5460)
)</f>
        <v>#N/A</v>
      </c>
      <c r="G5460" t="e">
        <f>IF(
OR('Con. Notes - No Conversion'!B5460 = "8. Transferee of restricted securities", 'Con. Notes - No Conversion'!B5460 = "9. Any person (substitution for securities etc.)"),
'Con. Notes - No Conversion'!C5460,
IF(
'Con. Notes - No Conversion'!B5460 = "",
#N/A,
'Con. Notes - No Conversion'!B5460)
)</f>
        <v>#N/A</v>
      </c>
    </row>
    <row r="5461" spans="1:7" x14ac:dyDescent="0.25">
      <c r="A5461" t="e">
        <f>IF(
OR(Shares!B5461 = "8. Transferee of restricted securities", Shares!B5461 = "9. Any person (substitution for securities etc.)"),
Shares!C5461,
IF(
Shares!B5461 = "",
#N/A,
Shares!B5461)
)</f>
        <v>#N/A</v>
      </c>
      <c r="B5461" t="e">
        <f>IF(
OR('Shares - LTR - Granted'!B5461 = "8. Transferee of restricted securities", 'Shares - LTR - Granted'!B5461 = "9. Any person (substitution for securities etc.)"),
'Shares - LTR - Granted'!C5461,
IF(
'Shares - LTR - Granted'!B5461 = "",
#N/A,
'Shares - LTR - Granted'!B5461)
)</f>
        <v>#N/A</v>
      </c>
      <c r="C5461" t="e">
        <f>IF(
OR('Performance Securities'!B5461 = "8. Transferee of restricted securities", 'Performance Securities'!B5461 = "9. Any person (substitution for securities etc.)"),
'Performance Securities'!C5461,
IF(
'Performance Securities'!B5461 = "",
#N/A,
'Performance Securities'!B5461)
)</f>
        <v>#N/A</v>
      </c>
      <c r="D5461" t="e">
        <f>IF(
OR('Options or Warrants'!B5461 = "8. Transferee of restricted securities", 'Options or Warrants'!B5461 = "9. Any person (substitution for securities etc.)"),
'Options or Warrants'!C5461,
IF(
'Options or Warrants'!B5461 = "",
#N/A,
'Options or Warrants'!B5461)
)</f>
        <v>#N/A</v>
      </c>
      <c r="E5461" t="e">
        <f>IF(
OR('Options - Free Attaching'!B5461 = "8. Transferee of restricted securities", 'Options - Free Attaching'!B5461 = "9. Any person (substitution for securities etc.)"),
'Options - Free Attaching'!C5461,
IF(
'Options - Free Attaching'!B5461 = "",
#N/A,
'Options - Free Attaching'!B5461)
)</f>
        <v>#N/A</v>
      </c>
      <c r="F5461" t="e">
        <f>IF(
OR('Con. Notes - Conversion'!B5461 = "8. Transferee of restricted securities", 'Con. Notes - Conversion'!B5461 = "9. Any person (substitution for securities etc.)"),
'Con. Notes - Conversion'!C5461,
IF(
'Con. Notes - Conversion'!B5461 = "",
#N/A,
'Con. Notes - Conversion'!B5461)
)</f>
        <v>#N/A</v>
      </c>
      <c r="G5461" t="e">
        <f>IF(
OR('Con. Notes - No Conversion'!B5461 = "8. Transferee of restricted securities", 'Con. Notes - No Conversion'!B5461 = "9. Any person (substitution for securities etc.)"),
'Con. Notes - No Conversion'!C5461,
IF(
'Con. Notes - No Conversion'!B5461 = "",
#N/A,
'Con. Notes - No Conversion'!B5461)
)</f>
        <v>#N/A</v>
      </c>
    </row>
    <row r="5462" spans="1:7" x14ac:dyDescent="0.25">
      <c r="A5462" t="e">
        <f>IF(
OR(Shares!B5462 = "8. Transferee of restricted securities", Shares!B5462 = "9. Any person (substitution for securities etc.)"),
Shares!C5462,
IF(
Shares!B5462 = "",
#N/A,
Shares!B5462)
)</f>
        <v>#N/A</v>
      </c>
      <c r="B5462" t="e">
        <f>IF(
OR('Shares - LTR - Granted'!B5462 = "8. Transferee of restricted securities", 'Shares - LTR - Granted'!B5462 = "9. Any person (substitution for securities etc.)"),
'Shares - LTR - Granted'!C5462,
IF(
'Shares - LTR - Granted'!B5462 = "",
#N/A,
'Shares - LTR - Granted'!B5462)
)</f>
        <v>#N/A</v>
      </c>
      <c r="C5462" t="e">
        <f>IF(
OR('Performance Securities'!B5462 = "8. Transferee of restricted securities", 'Performance Securities'!B5462 = "9. Any person (substitution for securities etc.)"),
'Performance Securities'!C5462,
IF(
'Performance Securities'!B5462 = "",
#N/A,
'Performance Securities'!B5462)
)</f>
        <v>#N/A</v>
      </c>
      <c r="D5462" t="e">
        <f>IF(
OR('Options or Warrants'!B5462 = "8. Transferee of restricted securities", 'Options or Warrants'!B5462 = "9. Any person (substitution for securities etc.)"),
'Options or Warrants'!C5462,
IF(
'Options or Warrants'!B5462 = "",
#N/A,
'Options or Warrants'!B5462)
)</f>
        <v>#N/A</v>
      </c>
      <c r="E5462" t="e">
        <f>IF(
OR('Options - Free Attaching'!B5462 = "8. Transferee of restricted securities", 'Options - Free Attaching'!B5462 = "9. Any person (substitution for securities etc.)"),
'Options - Free Attaching'!C5462,
IF(
'Options - Free Attaching'!B5462 = "",
#N/A,
'Options - Free Attaching'!B5462)
)</f>
        <v>#N/A</v>
      </c>
      <c r="F5462" t="e">
        <f>IF(
OR('Con. Notes - Conversion'!B5462 = "8. Transferee of restricted securities", 'Con. Notes - Conversion'!B5462 = "9. Any person (substitution for securities etc.)"),
'Con. Notes - Conversion'!C5462,
IF(
'Con. Notes - Conversion'!B5462 = "",
#N/A,
'Con. Notes - Conversion'!B5462)
)</f>
        <v>#N/A</v>
      </c>
      <c r="G5462" t="e">
        <f>IF(
OR('Con. Notes - No Conversion'!B5462 = "8. Transferee of restricted securities", 'Con. Notes - No Conversion'!B5462 = "9. Any person (substitution for securities etc.)"),
'Con. Notes - No Conversion'!C5462,
IF(
'Con. Notes - No Conversion'!B5462 = "",
#N/A,
'Con. Notes - No Conversion'!B5462)
)</f>
        <v>#N/A</v>
      </c>
    </row>
    <row r="5463" spans="1:7" x14ac:dyDescent="0.25">
      <c r="A5463" t="e">
        <f>IF(
OR(Shares!B5463 = "8. Transferee of restricted securities", Shares!B5463 = "9. Any person (substitution for securities etc.)"),
Shares!C5463,
IF(
Shares!B5463 = "",
#N/A,
Shares!B5463)
)</f>
        <v>#N/A</v>
      </c>
      <c r="B5463" t="e">
        <f>IF(
OR('Shares - LTR - Granted'!B5463 = "8. Transferee of restricted securities", 'Shares - LTR - Granted'!B5463 = "9. Any person (substitution for securities etc.)"),
'Shares - LTR - Granted'!C5463,
IF(
'Shares - LTR - Granted'!B5463 = "",
#N/A,
'Shares - LTR - Granted'!B5463)
)</f>
        <v>#N/A</v>
      </c>
      <c r="C5463" t="e">
        <f>IF(
OR('Performance Securities'!B5463 = "8. Transferee of restricted securities", 'Performance Securities'!B5463 = "9. Any person (substitution for securities etc.)"),
'Performance Securities'!C5463,
IF(
'Performance Securities'!B5463 = "",
#N/A,
'Performance Securities'!B5463)
)</f>
        <v>#N/A</v>
      </c>
      <c r="D5463" t="e">
        <f>IF(
OR('Options or Warrants'!B5463 = "8. Transferee of restricted securities", 'Options or Warrants'!B5463 = "9. Any person (substitution for securities etc.)"),
'Options or Warrants'!C5463,
IF(
'Options or Warrants'!B5463 = "",
#N/A,
'Options or Warrants'!B5463)
)</f>
        <v>#N/A</v>
      </c>
      <c r="E5463" t="e">
        <f>IF(
OR('Options - Free Attaching'!B5463 = "8. Transferee of restricted securities", 'Options - Free Attaching'!B5463 = "9. Any person (substitution for securities etc.)"),
'Options - Free Attaching'!C5463,
IF(
'Options - Free Attaching'!B5463 = "",
#N/A,
'Options - Free Attaching'!B5463)
)</f>
        <v>#N/A</v>
      </c>
      <c r="F5463" t="e">
        <f>IF(
OR('Con. Notes - Conversion'!B5463 = "8. Transferee of restricted securities", 'Con. Notes - Conversion'!B5463 = "9. Any person (substitution for securities etc.)"),
'Con. Notes - Conversion'!C5463,
IF(
'Con. Notes - Conversion'!B5463 = "",
#N/A,
'Con. Notes - Conversion'!B5463)
)</f>
        <v>#N/A</v>
      </c>
      <c r="G5463" t="e">
        <f>IF(
OR('Con. Notes - No Conversion'!B5463 = "8. Transferee of restricted securities", 'Con. Notes - No Conversion'!B5463 = "9. Any person (substitution for securities etc.)"),
'Con. Notes - No Conversion'!C5463,
IF(
'Con. Notes - No Conversion'!B5463 = "",
#N/A,
'Con. Notes - No Conversion'!B5463)
)</f>
        <v>#N/A</v>
      </c>
    </row>
    <row r="5464" spans="1:7" x14ac:dyDescent="0.25">
      <c r="A5464" t="e">
        <f>IF(
OR(Shares!B5464 = "8. Transferee of restricted securities", Shares!B5464 = "9. Any person (substitution for securities etc.)"),
Shares!C5464,
IF(
Shares!B5464 = "",
#N/A,
Shares!B5464)
)</f>
        <v>#N/A</v>
      </c>
      <c r="B5464" t="e">
        <f>IF(
OR('Shares - LTR - Granted'!B5464 = "8. Transferee of restricted securities", 'Shares - LTR - Granted'!B5464 = "9. Any person (substitution for securities etc.)"),
'Shares - LTR - Granted'!C5464,
IF(
'Shares - LTR - Granted'!B5464 = "",
#N/A,
'Shares - LTR - Granted'!B5464)
)</f>
        <v>#N/A</v>
      </c>
      <c r="C5464" t="e">
        <f>IF(
OR('Performance Securities'!B5464 = "8. Transferee of restricted securities", 'Performance Securities'!B5464 = "9. Any person (substitution for securities etc.)"),
'Performance Securities'!C5464,
IF(
'Performance Securities'!B5464 = "",
#N/A,
'Performance Securities'!B5464)
)</f>
        <v>#N/A</v>
      </c>
      <c r="D5464" t="e">
        <f>IF(
OR('Options or Warrants'!B5464 = "8. Transferee of restricted securities", 'Options or Warrants'!B5464 = "9. Any person (substitution for securities etc.)"),
'Options or Warrants'!C5464,
IF(
'Options or Warrants'!B5464 = "",
#N/A,
'Options or Warrants'!B5464)
)</f>
        <v>#N/A</v>
      </c>
      <c r="E5464" t="e">
        <f>IF(
OR('Options - Free Attaching'!B5464 = "8. Transferee of restricted securities", 'Options - Free Attaching'!B5464 = "9. Any person (substitution for securities etc.)"),
'Options - Free Attaching'!C5464,
IF(
'Options - Free Attaching'!B5464 = "",
#N/A,
'Options - Free Attaching'!B5464)
)</f>
        <v>#N/A</v>
      </c>
      <c r="F5464" t="e">
        <f>IF(
OR('Con. Notes - Conversion'!B5464 = "8. Transferee of restricted securities", 'Con. Notes - Conversion'!B5464 = "9. Any person (substitution for securities etc.)"),
'Con. Notes - Conversion'!C5464,
IF(
'Con. Notes - Conversion'!B5464 = "",
#N/A,
'Con. Notes - Conversion'!B5464)
)</f>
        <v>#N/A</v>
      </c>
      <c r="G5464" t="e">
        <f>IF(
OR('Con. Notes - No Conversion'!B5464 = "8. Transferee of restricted securities", 'Con. Notes - No Conversion'!B5464 = "9. Any person (substitution for securities etc.)"),
'Con. Notes - No Conversion'!C5464,
IF(
'Con. Notes - No Conversion'!B5464 = "",
#N/A,
'Con. Notes - No Conversion'!B5464)
)</f>
        <v>#N/A</v>
      </c>
    </row>
    <row r="5465" spans="1:7" x14ac:dyDescent="0.25">
      <c r="A5465" t="e">
        <f>IF(
OR(Shares!B5465 = "8. Transferee of restricted securities", Shares!B5465 = "9. Any person (substitution for securities etc.)"),
Shares!C5465,
IF(
Shares!B5465 = "",
#N/A,
Shares!B5465)
)</f>
        <v>#N/A</v>
      </c>
      <c r="B5465" t="e">
        <f>IF(
OR('Shares - LTR - Granted'!B5465 = "8. Transferee of restricted securities", 'Shares - LTR - Granted'!B5465 = "9. Any person (substitution for securities etc.)"),
'Shares - LTR - Granted'!C5465,
IF(
'Shares - LTR - Granted'!B5465 = "",
#N/A,
'Shares - LTR - Granted'!B5465)
)</f>
        <v>#N/A</v>
      </c>
      <c r="C5465" t="e">
        <f>IF(
OR('Performance Securities'!B5465 = "8. Transferee of restricted securities", 'Performance Securities'!B5465 = "9. Any person (substitution for securities etc.)"),
'Performance Securities'!C5465,
IF(
'Performance Securities'!B5465 = "",
#N/A,
'Performance Securities'!B5465)
)</f>
        <v>#N/A</v>
      </c>
      <c r="D5465" t="e">
        <f>IF(
OR('Options or Warrants'!B5465 = "8. Transferee of restricted securities", 'Options or Warrants'!B5465 = "9. Any person (substitution for securities etc.)"),
'Options or Warrants'!C5465,
IF(
'Options or Warrants'!B5465 = "",
#N/A,
'Options or Warrants'!B5465)
)</f>
        <v>#N/A</v>
      </c>
      <c r="E5465" t="e">
        <f>IF(
OR('Options - Free Attaching'!B5465 = "8. Transferee of restricted securities", 'Options - Free Attaching'!B5465 = "9. Any person (substitution for securities etc.)"),
'Options - Free Attaching'!C5465,
IF(
'Options - Free Attaching'!B5465 = "",
#N/A,
'Options - Free Attaching'!B5465)
)</f>
        <v>#N/A</v>
      </c>
      <c r="F5465" t="e">
        <f>IF(
OR('Con. Notes - Conversion'!B5465 = "8. Transferee of restricted securities", 'Con. Notes - Conversion'!B5465 = "9. Any person (substitution for securities etc.)"),
'Con. Notes - Conversion'!C5465,
IF(
'Con. Notes - Conversion'!B5465 = "",
#N/A,
'Con. Notes - Conversion'!B5465)
)</f>
        <v>#N/A</v>
      </c>
      <c r="G5465" t="e">
        <f>IF(
OR('Con. Notes - No Conversion'!B5465 = "8. Transferee of restricted securities", 'Con. Notes - No Conversion'!B5465 = "9. Any person (substitution for securities etc.)"),
'Con. Notes - No Conversion'!C5465,
IF(
'Con. Notes - No Conversion'!B5465 = "",
#N/A,
'Con. Notes - No Conversion'!B5465)
)</f>
        <v>#N/A</v>
      </c>
    </row>
    <row r="5466" spans="1:7" x14ac:dyDescent="0.25">
      <c r="A5466" t="e">
        <f>IF(
OR(Shares!B5466 = "8. Transferee of restricted securities", Shares!B5466 = "9. Any person (substitution for securities etc.)"),
Shares!C5466,
IF(
Shares!B5466 = "",
#N/A,
Shares!B5466)
)</f>
        <v>#N/A</v>
      </c>
      <c r="B5466" t="e">
        <f>IF(
OR('Shares - LTR - Granted'!B5466 = "8. Transferee of restricted securities", 'Shares - LTR - Granted'!B5466 = "9. Any person (substitution for securities etc.)"),
'Shares - LTR - Granted'!C5466,
IF(
'Shares - LTR - Granted'!B5466 = "",
#N/A,
'Shares - LTR - Granted'!B5466)
)</f>
        <v>#N/A</v>
      </c>
      <c r="C5466" t="e">
        <f>IF(
OR('Performance Securities'!B5466 = "8. Transferee of restricted securities", 'Performance Securities'!B5466 = "9. Any person (substitution for securities etc.)"),
'Performance Securities'!C5466,
IF(
'Performance Securities'!B5466 = "",
#N/A,
'Performance Securities'!B5466)
)</f>
        <v>#N/A</v>
      </c>
      <c r="D5466" t="e">
        <f>IF(
OR('Options or Warrants'!B5466 = "8. Transferee of restricted securities", 'Options or Warrants'!B5466 = "9. Any person (substitution for securities etc.)"),
'Options or Warrants'!C5466,
IF(
'Options or Warrants'!B5466 = "",
#N/A,
'Options or Warrants'!B5466)
)</f>
        <v>#N/A</v>
      </c>
      <c r="E5466" t="e">
        <f>IF(
OR('Options - Free Attaching'!B5466 = "8. Transferee of restricted securities", 'Options - Free Attaching'!B5466 = "9. Any person (substitution for securities etc.)"),
'Options - Free Attaching'!C5466,
IF(
'Options - Free Attaching'!B5466 = "",
#N/A,
'Options - Free Attaching'!B5466)
)</f>
        <v>#N/A</v>
      </c>
      <c r="F5466" t="e">
        <f>IF(
OR('Con. Notes - Conversion'!B5466 = "8. Transferee of restricted securities", 'Con. Notes - Conversion'!B5466 = "9. Any person (substitution for securities etc.)"),
'Con. Notes - Conversion'!C5466,
IF(
'Con. Notes - Conversion'!B5466 = "",
#N/A,
'Con. Notes - Conversion'!B5466)
)</f>
        <v>#N/A</v>
      </c>
      <c r="G5466" t="e">
        <f>IF(
OR('Con. Notes - No Conversion'!B5466 = "8. Transferee of restricted securities", 'Con. Notes - No Conversion'!B5466 = "9. Any person (substitution for securities etc.)"),
'Con. Notes - No Conversion'!C5466,
IF(
'Con. Notes - No Conversion'!B5466 = "",
#N/A,
'Con. Notes - No Conversion'!B5466)
)</f>
        <v>#N/A</v>
      </c>
    </row>
    <row r="5467" spans="1:7" x14ac:dyDescent="0.25">
      <c r="A5467" t="e">
        <f>IF(
OR(Shares!B5467 = "8. Transferee of restricted securities", Shares!B5467 = "9. Any person (substitution for securities etc.)"),
Shares!C5467,
IF(
Shares!B5467 = "",
#N/A,
Shares!B5467)
)</f>
        <v>#N/A</v>
      </c>
      <c r="B5467" t="e">
        <f>IF(
OR('Shares - LTR - Granted'!B5467 = "8. Transferee of restricted securities", 'Shares - LTR - Granted'!B5467 = "9. Any person (substitution for securities etc.)"),
'Shares - LTR - Granted'!C5467,
IF(
'Shares - LTR - Granted'!B5467 = "",
#N/A,
'Shares - LTR - Granted'!B5467)
)</f>
        <v>#N/A</v>
      </c>
      <c r="C5467" t="e">
        <f>IF(
OR('Performance Securities'!B5467 = "8. Transferee of restricted securities", 'Performance Securities'!B5467 = "9. Any person (substitution for securities etc.)"),
'Performance Securities'!C5467,
IF(
'Performance Securities'!B5467 = "",
#N/A,
'Performance Securities'!B5467)
)</f>
        <v>#N/A</v>
      </c>
      <c r="D5467" t="e">
        <f>IF(
OR('Options or Warrants'!B5467 = "8. Transferee of restricted securities", 'Options or Warrants'!B5467 = "9. Any person (substitution for securities etc.)"),
'Options or Warrants'!C5467,
IF(
'Options or Warrants'!B5467 = "",
#N/A,
'Options or Warrants'!B5467)
)</f>
        <v>#N/A</v>
      </c>
      <c r="E5467" t="e">
        <f>IF(
OR('Options - Free Attaching'!B5467 = "8. Transferee of restricted securities", 'Options - Free Attaching'!B5467 = "9. Any person (substitution for securities etc.)"),
'Options - Free Attaching'!C5467,
IF(
'Options - Free Attaching'!B5467 = "",
#N/A,
'Options - Free Attaching'!B5467)
)</f>
        <v>#N/A</v>
      </c>
      <c r="F5467" t="e">
        <f>IF(
OR('Con. Notes - Conversion'!B5467 = "8. Transferee of restricted securities", 'Con. Notes - Conversion'!B5467 = "9. Any person (substitution for securities etc.)"),
'Con. Notes - Conversion'!C5467,
IF(
'Con. Notes - Conversion'!B5467 = "",
#N/A,
'Con. Notes - Conversion'!B5467)
)</f>
        <v>#N/A</v>
      </c>
      <c r="G5467" t="e">
        <f>IF(
OR('Con. Notes - No Conversion'!B5467 = "8. Transferee of restricted securities", 'Con. Notes - No Conversion'!B5467 = "9. Any person (substitution for securities etc.)"),
'Con. Notes - No Conversion'!C5467,
IF(
'Con. Notes - No Conversion'!B5467 = "",
#N/A,
'Con. Notes - No Conversion'!B5467)
)</f>
        <v>#N/A</v>
      </c>
    </row>
    <row r="5468" spans="1:7" x14ac:dyDescent="0.25">
      <c r="A5468" t="e">
        <f>IF(
OR(Shares!B5468 = "8. Transferee of restricted securities", Shares!B5468 = "9. Any person (substitution for securities etc.)"),
Shares!C5468,
IF(
Shares!B5468 = "",
#N/A,
Shares!B5468)
)</f>
        <v>#N/A</v>
      </c>
      <c r="B5468" t="e">
        <f>IF(
OR('Shares - LTR - Granted'!B5468 = "8. Transferee of restricted securities", 'Shares - LTR - Granted'!B5468 = "9. Any person (substitution for securities etc.)"),
'Shares - LTR - Granted'!C5468,
IF(
'Shares - LTR - Granted'!B5468 = "",
#N/A,
'Shares - LTR - Granted'!B5468)
)</f>
        <v>#N/A</v>
      </c>
      <c r="C5468" t="e">
        <f>IF(
OR('Performance Securities'!B5468 = "8. Transferee of restricted securities", 'Performance Securities'!B5468 = "9. Any person (substitution for securities etc.)"),
'Performance Securities'!C5468,
IF(
'Performance Securities'!B5468 = "",
#N/A,
'Performance Securities'!B5468)
)</f>
        <v>#N/A</v>
      </c>
      <c r="D5468" t="e">
        <f>IF(
OR('Options or Warrants'!B5468 = "8. Transferee of restricted securities", 'Options or Warrants'!B5468 = "9. Any person (substitution for securities etc.)"),
'Options or Warrants'!C5468,
IF(
'Options or Warrants'!B5468 = "",
#N/A,
'Options or Warrants'!B5468)
)</f>
        <v>#N/A</v>
      </c>
      <c r="E5468" t="e">
        <f>IF(
OR('Options - Free Attaching'!B5468 = "8. Transferee of restricted securities", 'Options - Free Attaching'!B5468 = "9. Any person (substitution for securities etc.)"),
'Options - Free Attaching'!C5468,
IF(
'Options - Free Attaching'!B5468 = "",
#N/A,
'Options - Free Attaching'!B5468)
)</f>
        <v>#N/A</v>
      </c>
      <c r="F5468" t="e">
        <f>IF(
OR('Con. Notes - Conversion'!B5468 = "8. Transferee of restricted securities", 'Con. Notes - Conversion'!B5468 = "9. Any person (substitution for securities etc.)"),
'Con. Notes - Conversion'!C5468,
IF(
'Con. Notes - Conversion'!B5468 = "",
#N/A,
'Con. Notes - Conversion'!B5468)
)</f>
        <v>#N/A</v>
      </c>
      <c r="G5468" t="e">
        <f>IF(
OR('Con. Notes - No Conversion'!B5468 = "8. Transferee of restricted securities", 'Con. Notes - No Conversion'!B5468 = "9. Any person (substitution for securities etc.)"),
'Con. Notes - No Conversion'!C5468,
IF(
'Con. Notes - No Conversion'!B5468 = "",
#N/A,
'Con. Notes - No Conversion'!B5468)
)</f>
        <v>#N/A</v>
      </c>
    </row>
    <row r="5469" spans="1:7" x14ac:dyDescent="0.25">
      <c r="A5469" t="e">
        <f>IF(
OR(Shares!B5469 = "8. Transferee of restricted securities", Shares!B5469 = "9. Any person (substitution for securities etc.)"),
Shares!C5469,
IF(
Shares!B5469 = "",
#N/A,
Shares!B5469)
)</f>
        <v>#N/A</v>
      </c>
      <c r="B5469" t="e">
        <f>IF(
OR('Shares - LTR - Granted'!B5469 = "8. Transferee of restricted securities", 'Shares - LTR - Granted'!B5469 = "9. Any person (substitution for securities etc.)"),
'Shares - LTR - Granted'!C5469,
IF(
'Shares - LTR - Granted'!B5469 = "",
#N/A,
'Shares - LTR - Granted'!B5469)
)</f>
        <v>#N/A</v>
      </c>
      <c r="C5469" t="e">
        <f>IF(
OR('Performance Securities'!B5469 = "8. Transferee of restricted securities", 'Performance Securities'!B5469 = "9. Any person (substitution for securities etc.)"),
'Performance Securities'!C5469,
IF(
'Performance Securities'!B5469 = "",
#N/A,
'Performance Securities'!B5469)
)</f>
        <v>#N/A</v>
      </c>
      <c r="D5469" t="e">
        <f>IF(
OR('Options or Warrants'!B5469 = "8. Transferee of restricted securities", 'Options or Warrants'!B5469 = "9. Any person (substitution for securities etc.)"),
'Options or Warrants'!C5469,
IF(
'Options or Warrants'!B5469 = "",
#N/A,
'Options or Warrants'!B5469)
)</f>
        <v>#N/A</v>
      </c>
      <c r="E5469" t="e">
        <f>IF(
OR('Options - Free Attaching'!B5469 = "8. Transferee of restricted securities", 'Options - Free Attaching'!B5469 = "9. Any person (substitution for securities etc.)"),
'Options - Free Attaching'!C5469,
IF(
'Options - Free Attaching'!B5469 = "",
#N/A,
'Options - Free Attaching'!B5469)
)</f>
        <v>#N/A</v>
      </c>
      <c r="F5469" t="e">
        <f>IF(
OR('Con. Notes - Conversion'!B5469 = "8. Transferee of restricted securities", 'Con. Notes - Conversion'!B5469 = "9. Any person (substitution for securities etc.)"),
'Con. Notes - Conversion'!C5469,
IF(
'Con. Notes - Conversion'!B5469 = "",
#N/A,
'Con. Notes - Conversion'!B5469)
)</f>
        <v>#N/A</v>
      </c>
      <c r="G5469" t="e">
        <f>IF(
OR('Con. Notes - No Conversion'!B5469 = "8. Transferee of restricted securities", 'Con. Notes - No Conversion'!B5469 = "9. Any person (substitution for securities etc.)"),
'Con. Notes - No Conversion'!C5469,
IF(
'Con. Notes - No Conversion'!B5469 = "",
#N/A,
'Con. Notes - No Conversion'!B5469)
)</f>
        <v>#N/A</v>
      </c>
    </row>
    <row r="5470" spans="1:7" x14ac:dyDescent="0.25">
      <c r="A5470" t="e">
        <f>IF(
OR(Shares!B5470 = "8. Transferee of restricted securities", Shares!B5470 = "9. Any person (substitution for securities etc.)"),
Shares!C5470,
IF(
Shares!B5470 = "",
#N/A,
Shares!B5470)
)</f>
        <v>#N/A</v>
      </c>
      <c r="B5470" t="e">
        <f>IF(
OR('Shares - LTR - Granted'!B5470 = "8. Transferee of restricted securities", 'Shares - LTR - Granted'!B5470 = "9. Any person (substitution for securities etc.)"),
'Shares - LTR - Granted'!C5470,
IF(
'Shares - LTR - Granted'!B5470 = "",
#N/A,
'Shares - LTR - Granted'!B5470)
)</f>
        <v>#N/A</v>
      </c>
      <c r="C5470" t="e">
        <f>IF(
OR('Performance Securities'!B5470 = "8. Transferee of restricted securities", 'Performance Securities'!B5470 = "9. Any person (substitution for securities etc.)"),
'Performance Securities'!C5470,
IF(
'Performance Securities'!B5470 = "",
#N/A,
'Performance Securities'!B5470)
)</f>
        <v>#N/A</v>
      </c>
      <c r="D5470" t="e">
        <f>IF(
OR('Options or Warrants'!B5470 = "8. Transferee of restricted securities", 'Options or Warrants'!B5470 = "9. Any person (substitution for securities etc.)"),
'Options or Warrants'!C5470,
IF(
'Options or Warrants'!B5470 = "",
#N/A,
'Options or Warrants'!B5470)
)</f>
        <v>#N/A</v>
      </c>
      <c r="E5470" t="e">
        <f>IF(
OR('Options - Free Attaching'!B5470 = "8. Transferee of restricted securities", 'Options - Free Attaching'!B5470 = "9. Any person (substitution for securities etc.)"),
'Options - Free Attaching'!C5470,
IF(
'Options - Free Attaching'!B5470 = "",
#N/A,
'Options - Free Attaching'!B5470)
)</f>
        <v>#N/A</v>
      </c>
      <c r="F5470" t="e">
        <f>IF(
OR('Con. Notes - Conversion'!B5470 = "8. Transferee of restricted securities", 'Con. Notes - Conversion'!B5470 = "9. Any person (substitution for securities etc.)"),
'Con. Notes - Conversion'!C5470,
IF(
'Con. Notes - Conversion'!B5470 = "",
#N/A,
'Con. Notes - Conversion'!B5470)
)</f>
        <v>#N/A</v>
      </c>
      <c r="G5470" t="e">
        <f>IF(
OR('Con. Notes - No Conversion'!B5470 = "8. Transferee of restricted securities", 'Con. Notes - No Conversion'!B5470 = "9. Any person (substitution for securities etc.)"),
'Con. Notes - No Conversion'!C5470,
IF(
'Con. Notes - No Conversion'!B5470 = "",
#N/A,
'Con. Notes - No Conversion'!B5470)
)</f>
        <v>#N/A</v>
      </c>
    </row>
    <row r="5471" spans="1:7" x14ac:dyDescent="0.25">
      <c r="A5471" t="e">
        <f>IF(
OR(Shares!B5471 = "8. Transferee of restricted securities", Shares!B5471 = "9. Any person (substitution for securities etc.)"),
Shares!C5471,
IF(
Shares!B5471 = "",
#N/A,
Shares!B5471)
)</f>
        <v>#N/A</v>
      </c>
      <c r="B5471" t="e">
        <f>IF(
OR('Shares - LTR - Granted'!B5471 = "8. Transferee of restricted securities", 'Shares - LTR - Granted'!B5471 = "9. Any person (substitution for securities etc.)"),
'Shares - LTR - Granted'!C5471,
IF(
'Shares - LTR - Granted'!B5471 = "",
#N/A,
'Shares - LTR - Granted'!B5471)
)</f>
        <v>#N/A</v>
      </c>
      <c r="C5471" t="e">
        <f>IF(
OR('Performance Securities'!B5471 = "8. Transferee of restricted securities", 'Performance Securities'!B5471 = "9. Any person (substitution for securities etc.)"),
'Performance Securities'!C5471,
IF(
'Performance Securities'!B5471 = "",
#N/A,
'Performance Securities'!B5471)
)</f>
        <v>#N/A</v>
      </c>
      <c r="D5471" t="e">
        <f>IF(
OR('Options or Warrants'!B5471 = "8. Transferee of restricted securities", 'Options or Warrants'!B5471 = "9. Any person (substitution for securities etc.)"),
'Options or Warrants'!C5471,
IF(
'Options or Warrants'!B5471 = "",
#N/A,
'Options or Warrants'!B5471)
)</f>
        <v>#N/A</v>
      </c>
      <c r="E5471" t="e">
        <f>IF(
OR('Options - Free Attaching'!B5471 = "8. Transferee of restricted securities", 'Options - Free Attaching'!B5471 = "9. Any person (substitution for securities etc.)"),
'Options - Free Attaching'!C5471,
IF(
'Options - Free Attaching'!B5471 = "",
#N/A,
'Options - Free Attaching'!B5471)
)</f>
        <v>#N/A</v>
      </c>
      <c r="F5471" t="e">
        <f>IF(
OR('Con. Notes - Conversion'!B5471 = "8. Transferee of restricted securities", 'Con. Notes - Conversion'!B5471 = "9. Any person (substitution for securities etc.)"),
'Con. Notes - Conversion'!C5471,
IF(
'Con. Notes - Conversion'!B5471 = "",
#N/A,
'Con. Notes - Conversion'!B5471)
)</f>
        <v>#N/A</v>
      </c>
      <c r="G5471" t="e">
        <f>IF(
OR('Con. Notes - No Conversion'!B5471 = "8. Transferee of restricted securities", 'Con. Notes - No Conversion'!B5471 = "9. Any person (substitution for securities etc.)"),
'Con. Notes - No Conversion'!C5471,
IF(
'Con. Notes - No Conversion'!B5471 = "",
#N/A,
'Con. Notes - No Conversion'!B5471)
)</f>
        <v>#N/A</v>
      </c>
    </row>
    <row r="5472" spans="1:7" x14ac:dyDescent="0.25">
      <c r="A5472" t="e">
        <f>IF(
OR(Shares!B5472 = "8. Transferee of restricted securities", Shares!B5472 = "9. Any person (substitution for securities etc.)"),
Shares!C5472,
IF(
Shares!B5472 = "",
#N/A,
Shares!B5472)
)</f>
        <v>#N/A</v>
      </c>
      <c r="B5472" t="e">
        <f>IF(
OR('Shares - LTR - Granted'!B5472 = "8. Transferee of restricted securities", 'Shares - LTR - Granted'!B5472 = "9. Any person (substitution for securities etc.)"),
'Shares - LTR - Granted'!C5472,
IF(
'Shares - LTR - Granted'!B5472 = "",
#N/A,
'Shares - LTR - Granted'!B5472)
)</f>
        <v>#N/A</v>
      </c>
      <c r="C5472" t="e">
        <f>IF(
OR('Performance Securities'!B5472 = "8. Transferee of restricted securities", 'Performance Securities'!B5472 = "9. Any person (substitution for securities etc.)"),
'Performance Securities'!C5472,
IF(
'Performance Securities'!B5472 = "",
#N/A,
'Performance Securities'!B5472)
)</f>
        <v>#N/A</v>
      </c>
      <c r="D5472" t="e">
        <f>IF(
OR('Options or Warrants'!B5472 = "8. Transferee of restricted securities", 'Options or Warrants'!B5472 = "9. Any person (substitution for securities etc.)"),
'Options or Warrants'!C5472,
IF(
'Options or Warrants'!B5472 = "",
#N/A,
'Options or Warrants'!B5472)
)</f>
        <v>#N/A</v>
      </c>
      <c r="E5472" t="e">
        <f>IF(
OR('Options - Free Attaching'!B5472 = "8. Transferee of restricted securities", 'Options - Free Attaching'!B5472 = "9. Any person (substitution for securities etc.)"),
'Options - Free Attaching'!C5472,
IF(
'Options - Free Attaching'!B5472 = "",
#N/A,
'Options - Free Attaching'!B5472)
)</f>
        <v>#N/A</v>
      </c>
      <c r="F5472" t="e">
        <f>IF(
OR('Con. Notes - Conversion'!B5472 = "8. Transferee of restricted securities", 'Con. Notes - Conversion'!B5472 = "9. Any person (substitution for securities etc.)"),
'Con. Notes - Conversion'!C5472,
IF(
'Con. Notes - Conversion'!B5472 = "",
#N/A,
'Con. Notes - Conversion'!B5472)
)</f>
        <v>#N/A</v>
      </c>
      <c r="G5472" t="e">
        <f>IF(
OR('Con. Notes - No Conversion'!B5472 = "8. Transferee of restricted securities", 'Con. Notes - No Conversion'!B5472 = "9. Any person (substitution for securities etc.)"),
'Con. Notes - No Conversion'!C5472,
IF(
'Con. Notes - No Conversion'!B5472 = "",
#N/A,
'Con. Notes - No Conversion'!B5472)
)</f>
        <v>#N/A</v>
      </c>
    </row>
    <row r="5473" spans="1:7" x14ac:dyDescent="0.25">
      <c r="A5473" t="e">
        <f>IF(
OR(Shares!B5473 = "8. Transferee of restricted securities", Shares!B5473 = "9. Any person (substitution for securities etc.)"),
Shares!C5473,
IF(
Shares!B5473 = "",
#N/A,
Shares!B5473)
)</f>
        <v>#N/A</v>
      </c>
      <c r="B5473" t="e">
        <f>IF(
OR('Shares - LTR - Granted'!B5473 = "8. Transferee of restricted securities", 'Shares - LTR - Granted'!B5473 = "9. Any person (substitution for securities etc.)"),
'Shares - LTR - Granted'!C5473,
IF(
'Shares - LTR - Granted'!B5473 = "",
#N/A,
'Shares - LTR - Granted'!B5473)
)</f>
        <v>#N/A</v>
      </c>
      <c r="C5473" t="e">
        <f>IF(
OR('Performance Securities'!B5473 = "8. Transferee of restricted securities", 'Performance Securities'!B5473 = "9. Any person (substitution for securities etc.)"),
'Performance Securities'!C5473,
IF(
'Performance Securities'!B5473 = "",
#N/A,
'Performance Securities'!B5473)
)</f>
        <v>#N/A</v>
      </c>
      <c r="D5473" t="e">
        <f>IF(
OR('Options or Warrants'!B5473 = "8. Transferee of restricted securities", 'Options or Warrants'!B5473 = "9. Any person (substitution for securities etc.)"),
'Options or Warrants'!C5473,
IF(
'Options or Warrants'!B5473 = "",
#N/A,
'Options or Warrants'!B5473)
)</f>
        <v>#N/A</v>
      </c>
      <c r="E5473" t="e">
        <f>IF(
OR('Options - Free Attaching'!B5473 = "8. Transferee of restricted securities", 'Options - Free Attaching'!B5473 = "9. Any person (substitution for securities etc.)"),
'Options - Free Attaching'!C5473,
IF(
'Options - Free Attaching'!B5473 = "",
#N/A,
'Options - Free Attaching'!B5473)
)</f>
        <v>#N/A</v>
      </c>
      <c r="F5473" t="e">
        <f>IF(
OR('Con. Notes - Conversion'!B5473 = "8. Transferee of restricted securities", 'Con. Notes - Conversion'!B5473 = "9. Any person (substitution for securities etc.)"),
'Con. Notes - Conversion'!C5473,
IF(
'Con. Notes - Conversion'!B5473 = "",
#N/A,
'Con. Notes - Conversion'!B5473)
)</f>
        <v>#N/A</v>
      </c>
      <c r="G5473" t="e">
        <f>IF(
OR('Con. Notes - No Conversion'!B5473 = "8. Transferee of restricted securities", 'Con. Notes - No Conversion'!B5473 = "9. Any person (substitution for securities etc.)"),
'Con. Notes - No Conversion'!C5473,
IF(
'Con. Notes - No Conversion'!B5473 = "",
#N/A,
'Con. Notes - No Conversion'!B5473)
)</f>
        <v>#N/A</v>
      </c>
    </row>
    <row r="5474" spans="1:7" x14ac:dyDescent="0.25">
      <c r="A5474" t="e">
        <f>IF(
OR(Shares!B5474 = "8. Transferee of restricted securities", Shares!B5474 = "9. Any person (substitution for securities etc.)"),
Shares!C5474,
IF(
Shares!B5474 = "",
#N/A,
Shares!B5474)
)</f>
        <v>#N/A</v>
      </c>
      <c r="B5474" t="e">
        <f>IF(
OR('Shares - LTR - Granted'!B5474 = "8. Transferee of restricted securities", 'Shares - LTR - Granted'!B5474 = "9. Any person (substitution for securities etc.)"),
'Shares - LTR - Granted'!C5474,
IF(
'Shares - LTR - Granted'!B5474 = "",
#N/A,
'Shares - LTR - Granted'!B5474)
)</f>
        <v>#N/A</v>
      </c>
      <c r="C5474" t="e">
        <f>IF(
OR('Performance Securities'!B5474 = "8. Transferee of restricted securities", 'Performance Securities'!B5474 = "9. Any person (substitution for securities etc.)"),
'Performance Securities'!C5474,
IF(
'Performance Securities'!B5474 = "",
#N/A,
'Performance Securities'!B5474)
)</f>
        <v>#N/A</v>
      </c>
      <c r="D5474" t="e">
        <f>IF(
OR('Options or Warrants'!B5474 = "8. Transferee of restricted securities", 'Options or Warrants'!B5474 = "9. Any person (substitution for securities etc.)"),
'Options or Warrants'!C5474,
IF(
'Options or Warrants'!B5474 = "",
#N/A,
'Options or Warrants'!B5474)
)</f>
        <v>#N/A</v>
      </c>
      <c r="E5474" t="e">
        <f>IF(
OR('Options - Free Attaching'!B5474 = "8. Transferee of restricted securities", 'Options - Free Attaching'!B5474 = "9. Any person (substitution for securities etc.)"),
'Options - Free Attaching'!C5474,
IF(
'Options - Free Attaching'!B5474 = "",
#N/A,
'Options - Free Attaching'!B5474)
)</f>
        <v>#N/A</v>
      </c>
      <c r="F5474" t="e">
        <f>IF(
OR('Con. Notes - Conversion'!B5474 = "8. Transferee of restricted securities", 'Con. Notes - Conversion'!B5474 = "9. Any person (substitution for securities etc.)"),
'Con. Notes - Conversion'!C5474,
IF(
'Con. Notes - Conversion'!B5474 = "",
#N/A,
'Con. Notes - Conversion'!B5474)
)</f>
        <v>#N/A</v>
      </c>
      <c r="G5474" t="e">
        <f>IF(
OR('Con. Notes - No Conversion'!B5474 = "8. Transferee of restricted securities", 'Con. Notes - No Conversion'!B5474 = "9. Any person (substitution for securities etc.)"),
'Con. Notes - No Conversion'!C5474,
IF(
'Con. Notes - No Conversion'!B5474 = "",
#N/A,
'Con. Notes - No Conversion'!B5474)
)</f>
        <v>#N/A</v>
      </c>
    </row>
    <row r="5475" spans="1:7" x14ac:dyDescent="0.25">
      <c r="A5475" t="e">
        <f>IF(
OR(Shares!B5475 = "8. Transferee of restricted securities", Shares!B5475 = "9. Any person (substitution for securities etc.)"),
Shares!C5475,
IF(
Shares!B5475 = "",
#N/A,
Shares!B5475)
)</f>
        <v>#N/A</v>
      </c>
      <c r="B5475" t="e">
        <f>IF(
OR('Shares - LTR - Granted'!B5475 = "8. Transferee of restricted securities", 'Shares - LTR - Granted'!B5475 = "9. Any person (substitution for securities etc.)"),
'Shares - LTR - Granted'!C5475,
IF(
'Shares - LTR - Granted'!B5475 = "",
#N/A,
'Shares - LTR - Granted'!B5475)
)</f>
        <v>#N/A</v>
      </c>
      <c r="C5475" t="e">
        <f>IF(
OR('Performance Securities'!B5475 = "8. Transferee of restricted securities", 'Performance Securities'!B5475 = "9. Any person (substitution for securities etc.)"),
'Performance Securities'!C5475,
IF(
'Performance Securities'!B5475 = "",
#N/A,
'Performance Securities'!B5475)
)</f>
        <v>#N/A</v>
      </c>
      <c r="D5475" t="e">
        <f>IF(
OR('Options or Warrants'!B5475 = "8. Transferee of restricted securities", 'Options or Warrants'!B5475 = "9. Any person (substitution for securities etc.)"),
'Options or Warrants'!C5475,
IF(
'Options or Warrants'!B5475 = "",
#N/A,
'Options or Warrants'!B5475)
)</f>
        <v>#N/A</v>
      </c>
      <c r="E5475" t="e">
        <f>IF(
OR('Options - Free Attaching'!B5475 = "8. Transferee of restricted securities", 'Options - Free Attaching'!B5475 = "9. Any person (substitution for securities etc.)"),
'Options - Free Attaching'!C5475,
IF(
'Options - Free Attaching'!B5475 = "",
#N/A,
'Options - Free Attaching'!B5475)
)</f>
        <v>#N/A</v>
      </c>
      <c r="F5475" t="e">
        <f>IF(
OR('Con. Notes - Conversion'!B5475 = "8. Transferee of restricted securities", 'Con. Notes - Conversion'!B5475 = "9. Any person (substitution for securities etc.)"),
'Con. Notes - Conversion'!C5475,
IF(
'Con. Notes - Conversion'!B5475 = "",
#N/A,
'Con. Notes - Conversion'!B5475)
)</f>
        <v>#N/A</v>
      </c>
      <c r="G5475" t="e">
        <f>IF(
OR('Con. Notes - No Conversion'!B5475 = "8. Transferee of restricted securities", 'Con. Notes - No Conversion'!B5475 = "9. Any person (substitution for securities etc.)"),
'Con. Notes - No Conversion'!C5475,
IF(
'Con. Notes - No Conversion'!B5475 = "",
#N/A,
'Con. Notes - No Conversion'!B5475)
)</f>
        <v>#N/A</v>
      </c>
    </row>
    <row r="5476" spans="1:7" x14ac:dyDescent="0.25">
      <c r="A5476" t="e">
        <f>IF(
OR(Shares!B5476 = "8. Transferee of restricted securities", Shares!B5476 = "9. Any person (substitution for securities etc.)"),
Shares!C5476,
IF(
Shares!B5476 = "",
#N/A,
Shares!B5476)
)</f>
        <v>#N/A</v>
      </c>
      <c r="B5476" t="e">
        <f>IF(
OR('Shares - LTR - Granted'!B5476 = "8. Transferee of restricted securities", 'Shares - LTR - Granted'!B5476 = "9. Any person (substitution for securities etc.)"),
'Shares - LTR - Granted'!C5476,
IF(
'Shares - LTR - Granted'!B5476 = "",
#N/A,
'Shares - LTR - Granted'!B5476)
)</f>
        <v>#N/A</v>
      </c>
      <c r="C5476" t="e">
        <f>IF(
OR('Performance Securities'!B5476 = "8. Transferee of restricted securities", 'Performance Securities'!B5476 = "9. Any person (substitution for securities etc.)"),
'Performance Securities'!C5476,
IF(
'Performance Securities'!B5476 = "",
#N/A,
'Performance Securities'!B5476)
)</f>
        <v>#N/A</v>
      </c>
      <c r="D5476" t="e">
        <f>IF(
OR('Options or Warrants'!B5476 = "8. Transferee of restricted securities", 'Options or Warrants'!B5476 = "9. Any person (substitution for securities etc.)"),
'Options or Warrants'!C5476,
IF(
'Options or Warrants'!B5476 = "",
#N/A,
'Options or Warrants'!B5476)
)</f>
        <v>#N/A</v>
      </c>
      <c r="E5476" t="e">
        <f>IF(
OR('Options - Free Attaching'!B5476 = "8. Transferee of restricted securities", 'Options - Free Attaching'!B5476 = "9. Any person (substitution for securities etc.)"),
'Options - Free Attaching'!C5476,
IF(
'Options - Free Attaching'!B5476 = "",
#N/A,
'Options - Free Attaching'!B5476)
)</f>
        <v>#N/A</v>
      </c>
      <c r="F5476" t="e">
        <f>IF(
OR('Con. Notes - Conversion'!B5476 = "8. Transferee of restricted securities", 'Con. Notes - Conversion'!B5476 = "9. Any person (substitution for securities etc.)"),
'Con. Notes - Conversion'!C5476,
IF(
'Con. Notes - Conversion'!B5476 = "",
#N/A,
'Con. Notes - Conversion'!B5476)
)</f>
        <v>#N/A</v>
      </c>
      <c r="G5476" t="e">
        <f>IF(
OR('Con. Notes - No Conversion'!B5476 = "8. Transferee of restricted securities", 'Con. Notes - No Conversion'!B5476 = "9. Any person (substitution for securities etc.)"),
'Con. Notes - No Conversion'!C5476,
IF(
'Con. Notes - No Conversion'!B5476 = "",
#N/A,
'Con. Notes - No Conversion'!B5476)
)</f>
        <v>#N/A</v>
      </c>
    </row>
    <row r="5477" spans="1:7" x14ac:dyDescent="0.25">
      <c r="A5477" t="e">
        <f>IF(
OR(Shares!B5477 = "8. Transferee of restricted securities", Shares!B5477 = "9. Any person (substitution for securities etc.)"),
Shares!C5477,
IF(
Shares!B5477 = "",
#N/A,
Shares!B5477)
)</f>
        <v>#N/A</v>
      </c>
      <c r="B5477" t="e">
        <f>IF(
OR('Shares - LTR - Granted'!B5477 = "8. Transferee of restricted securities", 'Shares - LTR - Granted'!B5477 = "9. Any person (substitution for securities etc.)"),
'Shares - LTR - Granted'!C5477,
IF(
'Shares - LTR - Granted'!B5477 = "",
#N/A,
'Shares - LTR - Granted'!B5477)
)</f>
        <v>#N/A</v>
      </c>
      <c r="C5477" t="e">
        <f>IF(
OR('Performance Securities'!B5477 = "8. Transferee of restricted securities", 'Performance Securities'!B5477 = "9. Any person (substitution for securities etc.)"),
'Performance Securities'!C5477,
IF(
'Performance Securities'!B5477 = "",
#N/A,
'Performance Securities'!B5477)
)</f>
        <v>#N/A</v>
      </c>
      <c r="D5477" t="e">
        <f>IF(
OR('Options or Warrants'!B5477 = "8. Transferee of restricted securities", 'Options or Warrants'!B5477 = "9. Any person (substitution for securities etc.)"),
'Options or Warrants'!C5477,
IF(
'Options or Warrants'!B5477 = "",
#N/A,
'Options or Warrants'!B5477)
)</f>
        <v>#N/A</v>
      </c>
      <c r="E5477" t="e">
        <f>IF(
OR('Options - Free Attaching'!B5477 = "8. Transferee of restricted securities", 'Options - Free Attaching'!B5477 = "9. Any person (substitution for securities etc.)"),
'Options - Free Attaching'!C5477,
IF(
'Options - Free Attaching'!B5477 = "",
#N/A,
'Options - Free Attaching'!B5477)
)</f>
        <v>#N/A</v>
      </c>
      <c r="F5477" t="e">
        <f>IF(
OR('Con. Notes - Conversion'!B5477 = "8. Transferee of restricted securities", 'Con. Notes - Conversion'!B5477 = "9. Any person (substitution for securities etc.)"),
'Con. Notes - Conversion'!C5477,
IF(
'Con. Notes - Conversion'!B5477 = "",
#N/A,
'Con. Notes - Conversion'!B5477)
)</f>
        <v>#N/A</v>
      </c>
      <c r="G5477" t="e">
        <f>IF(
OR('Con. Notes - No Conversion'!B5477 = "8. Transferee of restricted securities", 'Con. Notes - No Conversion'!B5477 = "9. Any person (substitution for securities etc.)"),
'Con. Notes - No Conversion'!C5477,
IF(
'Con. Notes - No Conversion'!B5477 = "",
#N/A,
'Con. Notes - No Conversion'!B5477)
)</f>
        <v>#N/A</v>
      </c>
    </row>
    <row r="5478" spans="1:7" x14ac:dyDescent="0.25">
      <c r="A5478" t="e">
        <f>IF(
OR(Shares!B5478 = "8. Transferee of restricted securities", Shares!B5478 = "9. Any person (substitution for securities etc.)"),
Shares!C5478,
IF(
Shares!B5478 = "",
#N/A,
Shares!B5478)
)</f>
        <v>#N/A</v>
      </c>
      <c r="B5478" t="e">
        <f>IF(
OR('Shares - LTR - Granted'!B5478 = "8. Transferee of restricted securities", 'Shares - LTR - Granted'!B5478 = "9. Any person (substitution for securities etc.)"),
'Shares - LTR - Granted'!C5478,
IF(
'Shares - LTR - Granted'!B5478 = "",
#N/A,
'Shares - LTR - Granted'!B5478)
)</f>
        <v>#N/A</v>
      </c>
      <c r="C5478" t="e">
        <f>IF(
OR('Performance Securities'!B5478 = "8. Transferee of restricted securities", 'Performance Securities'!B5478 = "9. Any person (substitution for securities etc.)"),
'Performance Securities'!C5478,
IF(
'Performance Securities'!B5478 = "",
#N/A,
'Performance Securities'!B5478)
)</f>
        <v>#N/A</v>
      </c>
      <c r="D5478" t="e">
        <f>IF(
OR('Options or Warrants'!B5478 = "8. Transferee of restricted securities", 'Options or Warrants'!B5478 = "9. Any person (substitution for securities etc.)"),
'Options or Warrants'!C5478,
IF(
'Options or Warrants'!B5478 = "",
#N/A,
'Options or Warrants'!B5478)
)</f>
        <v>#N/A</v>
      </c>
      <c r="E5478" t="e">
        <f>IF(
OR('Options - Free Attaching'!B5478 = "8. Transferee of restricted securities", 'Options - Free Attaching'!B5478 = "9. Any person (substitution for securities etc.)"),
'Options - Free Attaching'!C5478,
IF(
'Options - Free Attaching'!B5478 = "",
#N/A,
'Options - Free Attaching'!B5478)
)</f>
        <v>#N/A</v>
      </c>
      <c r="F5478" t="e">
        <f>IF(
OR('Con. Notes - Conversion'!B5478 = "8. Transferee of restricted securities", 'Con. Notes - Conversion'!B5478 = "9. Any person (substitution for securities etc.)"),
'Con. Notes - Conversion'!C5478,
IF(
'Con. Notes - Conversion'!B5478 = "",
#N/A,
'Con. Notes - Conversion'!B5478)
)</f>
        <v>#N/A</v>
      </c>
      <c r="G5478" t="e">
        <f>IF(
OR('Con. Notes - No Conversion'!B5478 = "8. Transferee of restricted securities", 'Con. Notes - No Conversion'!B5478 = "9. Any person (substitution for securities etc.)"),
'Con. Notes - No Conversion'!C5478,
IF(
'Con. Notes - No Conversion'!B5478 = "",
#N/A,
'Con. Notes - No Conversion'!B5478)
)</f>
        <v>#N/A</v>
      </c>
    </row>
    <row r="5479" spans="1:7" x14ac:dyDescent="0.25">
      <c r="A5479" t="e">
        <f>IF(
OR(Shares!B5479 = "8. Transferee of restricted securities", Shares!B5479 = "9. Any person (substitution for securities etc.)"),
Shares!C5479,
IF(
Shares!B5479 = "",
#N/A,
Shares!B5479)
)</f>
        <v>#N/A</v>
      </c>
      <c r="B5479" t="e">
        <f>IF(
OR('Shares - LTR - Granted'!B5479 = "8. Transferee of restricted securities", 'Shares - LTR - Granted'!B5479 = "9. Any person (substitution for securities etc.)"),
'Shares - LTR - Granted'!C5479,
IF(
'Shares - LTR - Granted'!B5479 = "",
#N/A,
'Shares - LTR - Granted'!B5479)
)</f>
        <v>#N/A</v>
      </c>
      <c r="C5479" t="e">
        <f>IF(
OR('Performance Securities'!B5479 = "8. Transferee of restricted securities", 'Performance Securities'!B5479 = "9. Any person (substitution for securities etc.)"),
'Performance Securities'!C5479,
IF(
'Performance Securities'!B5479 = "",
#N/A,
'Performance Securities'!B5479)
)</f>
        <v>#N/A</v>
      </c>
      <c r="D5479" t="e">
        <f>IF(
OR('Options or Warrants'!B5479 = "8. Transferee of restricted securities", 'Options or Warrants'!B5479 = "9. Any person (substitution for securities etc.)"),
'Options or Warrants'!C5479,
IF(
'Options or Warrants'!B5479 = "",
#N/A,
'Options or Warrants'!B5479)
)</f>
        <v>#N/A</v>
      </c>
      <c r="E5479" t="e">
        <f>IF(
OR('Options - Free Attaching'!B5479 = "8. Transferee of restricted securities", 'Options - Free Attaching'!B5479 = "9. Any person (substitution for securities etc.)"),
'Options - Free Attaching'!C5479,
IF(
'Options - Free Attaching'!B5479 = "",
#N/A,
'Options - Free Attaching'!B5479)
)</f>
        <v>#N/A</v>
      </c>
      <c r="F5479" t="e">
        <f>IF(
OR('Con. Notes - Conversion'!B5479 = "8. Transferee of restricted securities", 'Con. Notes - Conversion'!B5479 = "9. Any person (substitution for securities etc.)"),
'Con. Notes - Conversion'!C5479,
IF(
'Con. Notes - Conversion'!B5479 = "",
#N/A,
'Con. Notes - Conversion'!B5479)
)</f>
        <v>#N/A</v>
      </c>
      <c r="G5479" t="e">
        <f>IF(
OR('Con. Notes - No Conversion'!B5479 = "8. Transferee of restricted securities", 'Con. Notes - No Conversion'!B5479 = "9. Any person (substitution for securities etc.)"),
'Con. Notes - No Conversion'!C5479,
IF(
'Con. Notes - No Conversion'!B5479 = "",
#N/A,
'Con. Notes - No Conversion'!B5479)
)</f>
        <v>#N/A</v>
      </c>
    </row>
    <row r="5480" spans="1:7" x14ac:dyDescent="0.25">
      <c r="A5480" t="e">
        <f>IF(
OR(Shares!B5480 = "8. Transferee of restricted securities", Shares!B5480 = "9. Any person (substitution for securities etc.)"),
Shares!C5480,
IF(
Shares!B5480 = "",
#N/A,
Shares!B5480)
)</f>
        <v>#N/A</v>
      </c>
      <c r="B5480" t="e">
        <f>IF(
OR('Shares - LTR - Granted'!B5480 = "8. Transferee of restricted securities", 'Shares - LTR - Granted'!B5480 = "9. Any person (substitution for securities etc.)"),
'Shares - LTR - Granted'!C5480,
IF(
'Shares - LTR - Granted'!B5480 = "",
#N/A,
'Shares - LTR - Granted'!B5480)
)</f>
        <v>#N/A</v>
      </c>
      <c r="C5480" t="e">
        <f>IF(
OR('Performance Securities'!B5480 = "8. Transferee of restricted securities", 'Performance Securities'!B5480 = "9. Any person (substitution for securities etc.)"),
'Performance Securities'!C5480,
IF(
'Performance Securities'!B5480 = "",
#N/A,
'Performance Securities'!B5480)
)</f>
        <v>#N/A</v>
      </c>
      <c r="D5480" t="e">
        <f>IF(
OR('Options or Warrants'!B5480 = "8. Transferee of restricted securities", 'Options or Warrants'!B5480 = "9. Any person (substitution for securities etc.)"),
'Options or Warrants'!C5480,
IF(
'Options or Warrants'!B5480 = "",
#N/A,
'Options or Warrants'!B5480)
)</f>
        <v>#N/A</v>
      </c>
      <c r="E5480" t="e">
        <f>IF(
OR('Options - Free Attaching'!B5480 = "8. Transferee of restricted securities", 'Options - Free Attaching'!B5480 = "9. Any person (substitution for securities etc.)"),
'Options - Free Attaching'!C5480,
IF(
'Options - Free Attaching'!B5480 = "",
#N/A,
'Options - Free Attaching'!B5480)
)</f>
        <v>#N/A</v>
      </c>
      <c r="F5480" t="e">
        <f>IF(
OR('Con. Notes - Conversion'!B5480 = "8. Transferee of restricted securities", 'Con. Notes - Conversion'!B5480 = "9. Any person (substitution for securities etc.)"),
'Con. Notes - Conversion'!C5480,
IF(
'Con. Notes - Conversion'!B5480 = "",
#N/A,
'Con. Notes - Conversion'!B5480)
)</f>
        <v>#N/A</v>
      </c>
      <c r="G5480" t="e">
        <f>IF(
OR('Con. Notes - No Conversion'!B5480 = "8. Transferee of restricted securities", 'Con. Notes - No Conversion'!B5480 = "9. Any person (substitution for securities etc.)"),
'Con. Notes - No Conversion'!C5480,
IF(
'Con. Notes - No Conversion'!B5480 = "",
#N/A,
'Con. Notes - No Conversion'!B5480)
)</f>
        <v>#N/A</v>
      </c>
    </row>
    <row r="5481" spans="1:7" x14ac:dyDescent="0.25">
      <c r="A5481" t="e">
        <f>IF(
OR(Shares!B5481 = "8. Transferee of restricted securities", Shares!B5481 = "9. Any person (substitution for securities etc.)"),
Shares!C5481,
IF(
Shares!B5481 = "",
#N/A,
Shares!B5481)
)</f>
        <v>#N/A</v>
      </c>
      <c r="B5481" t="e">
        <f>IF(
OR('Shares - LTR - Granted'!B5481 = "8. Transferee of restricted securities", 'Shares - LTR - Granted'!B5481 = "9. Any person (substitution for securities etc.)"),
'Shares - LTR - Granted'!C5481,
IF(
'Shares - LTR - Granted'!B5481 = "",
#N/A,
'Shares - LTR - Granted'!B5481)
)</f>
        <v>#N/A</v>
      </c>
      <c r="C5481" t="e">
        <f>IF(
OR('Performance Securities'!B5481 = "8. Transferee of restricted securities", 'Performance Securities'!B5481 = "9. Any person (substitution for securities etc.)"),
'Performance Securities'!C5481,
IF(
'Performance Securities'!B5481 = "",
#N/A,
'Performance Securities'!B5481)
)</f>
        <v>#N/A</v>
      </c>
      <c r="D5481" t="e">
        <f>IF(
OR('Options or Warrants'!B5481 = "8. Transferee of restricted securities", 'Options or Warrants'!B5481 = "9. Any person (substitution for securities etc.)"),
'Options or Warrants'!C5481,
IF(
'Options or Warrants'!B5481 = "",
#N/A,
'Options or Warrants'!B5481)
)</f>
        <v>#N/A</v>
      </c>
      <c r="E5481" t="e">
        <f>IF(
OR('Options - Free Attaching'!B5481 = "8. Transferee of restricted securities", 'Options - Free Attaching'!B5481 = "9. Any person (substitution for securities etc.)"),
'Options - Free Attaching'!C5481,
IF(
'Options - Free Attaching'!B5481 = "",
#N/A,
'Options - Free Attaching'!B5481)
)</f>
        <v>#N/A</v>
      </c>
      <c r="F5481" t="e">
        <f>IF(
OR('Con. Notes - Conversion'!B5481 = "8. Transferee of restricted securities", 'Con. Notes - Conversion'!B5481 = "9. Any person (substitution for securities etc.)"),
'Con. Notes - Conversion'!C5481,
IF(
'Con. Notes - Conversion'!B5481 = "",
#N/A,
'Con. Notes - Conversion'!B5481)
)</f>
        <v>#N/A</v>
      </c>
      <c r="G5481" t="e">
        <f>IF(
OR('Con. Notes - No Conversion'!B5481 = "8. Transferee of restricted securities", 'Con. Notes - No Conversion'!B5481 = "9. Any person (substitution for securities etc.)"),
'Con. Notes - No Conversion'!C5481,
IF(
'Con. Notes - No Conversion'!B5481 = "",
#N/A,
'Con. Notes - No Conversion'!B5481)
)</f>
        <v>#N/A</v>
      </c>
    </row>
    <row r="5482" spans="1:7" x14ac:dyDescent="0.25">
      <c r="A5482" t="e">
        <f>IF(
OR(Shares!B5482 = "8. Transferee of restricted securities", Shares!B5482 = "9. Any person (substitution for securities etc.)"),
Shares!C5482,
IF(
Shares!B5482 = "",
#N/A,
Shares!B5482)
)</f>
        <v>#N/A</v>
      </c>
      <c r="B5482" t="e">
        <f>IF(
OR('Shares - LTR - Granted'!B5482 = "8. Transferee of restricted securities", 'Shares - LTR - Granted'!B5482 = "9. Any person (substitution for securities etc.)"),
'Shares - LTR - Granted'!C5482,
IF(
'Shares - LTR - Granted'!B5482 = "",
#N/A,
'Shares - LTR - Granted'!B5482)
)</f>
        <v>#N/A</v>
      </c>
      <c r="C5482" t="e">
        <f>IF(
OR('Performance Securities'!B5482 = "8. Transferee of restricted securities", 'Performance Securities'!B5482 = "9. Any person (substitution for securities etc.)"),
'Performance Securities'!C5482,
IF(
'Performance Securities'!B5482 = "",
#N/A,
'Performance Securities'!B5482)
)</f>
        <v>#N/A</v>
      </c>
      <c r="D5482" t="e">
        <f>IF(
OR('Options or Warrants'!B5482 = "8. Transferee of restricted securities", 'Options or Warrants'!B5482 = "9. Any person (substitution for securities etc.)"),
'Options or Warrants'!C5482,
IF(
'Options or Warrants'!B5482 = "",
#N/A,
'Options or Warrants'!B5482)
)</f>
        <v>#N/A</v>
      </c>
      <c r="E5482" t="e">
        <f>IF(
OR('Options - Free Attaching'!B5482 = "8. Transferee of restricted securities", 'Options - Free Attaching'!B5482 = "9. Any person (substitution for securities etc.)"),
'Options - Free Attaching'!C5482,
IF(
'Options - Free Attaching'!B5482 = "",
#N/A,
'Options - Free Attaching'!B5482)
)</f>
        <v>#N/A</v>
      </c>
      <c r="F5482" t="e">
        <f>IF(
OR('Con. Notes - Conversion'!B5482 = "8. Transferee of restricted securities", 'Con. Notes - Conversion'!B5482 = "9. Any person (substitution for securities etc.)"),
'Con. Notes - Conversion'!C5482,
IF(
'Con. Notes - Conversion'!B5482 = "",
#N/A,
'Con. Notes - Conversion'!B5482)
)</f>
        <v>#N/A</v>
      </c>
      <c r="G5482" t="e">
        <f>IF(
OR('Con. Notes - No Conversion'!B5482 = "8. Transferee of restricted securities", 'Con. Notes - No Conversion'!B5482 = "9. Any person (substitution for securities etc.)"),
'Con. Notes - No Conversion'!C5482,
IF(
'Con. Notes - No Conversion'!B5482 = "",
#N/A,
'Con. Notes - No Conversion'!B5482)
)</f>
        <v>#N/A</v>
      </c>
    </row>
    <row r="5483" spans="1:7" x14ac:dyDescent="0.25">
      <c r="A5483" t="e">
        <f>IF(
OR(Shares!B5483 = "8. Transferee of restricted securities", Shares!B5483 = "9. Any person (substitution for securities etc.)"),
Shares!C5483,
IF(
Shares!B5483 = "",
#N/A,
Shares!B5483)
)</f>
        <v>#N/A</v>
      </c>
      <c r="B5483" t="e">
        <f>IF(
OR('Shares - LTR - Granted'!B5483 = "8. Transferee of restricted securities", 'Shares - LTR - Granted'!B5483 = "9. Any person (substitution for securities etc.)"),
'Shares - LTR - Granted'!C5483,
IF(
'Shares - LTR - Granted'!B5483 = "",
#N/A,
'Shares - LTR - Granted'!B5483)
)</f>
        <v>#N/A</v>
      </c>
      <c r="C5483" t="e">
        <f>IF(
OR('Performance Securities'!B5483 = "8. Transferee of restricted securities", 'Performance Securities'!B5483 = "9. Any person (substitution for securities etc.)"),
'Performance Securities'!C5483,
IF(
'Performance Securities'!B5483 = "",
#N/A,
'Performance Securities'!B5483)
)</f>
        <v>#N/A</v>
      </c>
      <c r="D5483" t="e">
        <f>IF(
OR('Options or Warrants'!B5483 = "8. Transferee of restricted securities", 'Options or Warrants'!B5483 = "9. Any person (substitution for securities etc.)"),
'Options or Warrants'!C5483,
IF(
'Options or Warrants'!B5483 = "",
#N/A,
'Options or Warrants'!B5483)
)</f>
        <v>#N/A</v>
      </c>
      <c r="E5483" t="e">
        <f>IF(
OR('Options - Free Attaching'!B5483 = "8. Transferee of restricted securities", 'Options - Free Attaching'!B5483 = "9. Any person (substitution for securities etc.)"),
'Options - Free Attaching'!C5483,
IF(
'Options - Free Attaching'!B5483 = "",
#N/A,
'Options - Free Attaching'!B5483)
)</f>
        <v>#N/A</v>
      </c>
      <c r="F5483" t="e">
        <f>IF(
OR('Con. Notes - Conversion'!B5483 = "8. Transferee of restricted securities", 'Con. Notes - Conversion'!B5483 = "9. Any person (substitution for securities etc.)"),
'Con. Notes - Conversion'!C5483,
IF(
'Con. Notes - Conversion'!B5483 = "",
#N/A,
'Con. Notes - Conversion'!B5483)
)</f>
        <v>#N/A</v>
      </c>
      <c r="G5483" t="e">
        <f>IF(
OR('Con. Notes - No Conversion'!B5483 = "8. Transferee of restricted securities", 'Con. Notes - No Conversion'!B5483 = "9. Any person (substitution for securities etc.)"),
'Con. Notes - No Conversion'!C5483,
IF(
'Con. Notes - No Conversion'!B5483 = "",
#N/A,
'Con. Notes - No Conversion'!B5483)
)</f>
        <v>#N/A</v>
      </c>
    </row>
    <row r="5484" spans="1:7" x14ac:dyDescent="0.25">
      <c r="A5484" t="e">
        <f>IF(
OR(Shares!B5484 = "8. Transferee of restricted securities", Shares!B5484 = "9. Any person (substitution for securities etc.)"),
Shares!C5484,
IF(
Shares!B5484 = "",
#N/A,
Shares!B5484)
)</f>
        <v>#N/A</v>
      </c>
      <c r="B5484" t="e">
        <f>IF(
OR('Shares - LTR - Granted'!B5484 = "8. Transferee of restricted securities", 'Shares - LTR - Granted'!B5484 = "9. Any person (substitution for securities etc.)"),
'Shares - LTR - Granted'!C5484,
IF(
'Shares - LTR - Granted'!B5484 = "",
#N/A,
'Shares - LTR - Granted'!B5484)
)</f>
        <v>#N/A</v>
      </c>
      <c r="C5484" t="e">
        <f>IF(
OR('Performance Securities'!B5484 = "8. Transferee of restricted securities", 'Performance Securities'!B5484 = "9. Any person (substitution for securities etc.)"),
'Performance Securities'!C5484,
IF(
'Performance Securities'!B5484 = "",
#N/A,
'Performance Securities'!B5484)
)</f>
        <v>#N/A</v>
      </c>
      <c r="D5484" t="e">
        <f>IF(
OR('Options or Warrants'!B5484 = "8. Transferee of restricted securities", 'Options or Warrants'!B5484 = "9. Any person (substitution for securities etc.)"),
'Options or Warrants'!C5484,
IF(
'Options or Warrants'!B5484 = "",
#N/A,
'Options or Warrants'!B5484)
)</f>
        <v>#N/A</v>
      </c>
      <c r="E5484" t="e">
        <f>IF(
OR('Options - Free Attaching'!B5484 = "8. Transferee of restricted securities", 'Options - Free Attaching'!B5484 = "9. Any person (substitution for securities etc.)"),
'Options - Free Attaching'!C5484,
IF(
'Options - Free Attaching'!B5484 = "",
#N/A,
'Options - Free Attaching'!B5484)
)</f>
        <v>#N/A</v>
      </c>
      <c r="F5484" t="e">
        <f>IF(
OR('Con. Notes - Conversion'!B5484 = "8. Transferee of restricted securities", 'Con. Notes - Conversion'!B5484 = "9. Any person (substitution for securities etc.)"),
'Con. Notes - Conversion'!C5484,
IF(
'Con. Notes - Conversion'!B5484 = "",
#N/A,
'Con. Notes - Conversion'!B5484)
)</f>
        <v>#N/A</v>
      </c>
      <c r="G5484" t="e">
        <f>IF(
OR('Con. Notes - No Conversion'!B5484 = "8. Transferee of restricted securities", 'Con. Notes - No Conversion'!B5484 = "9. Any person (substitution for securities etc.)"),
'Con. Notes - No Conversion'!C5484,
IF(
'Con. Notes - No Conversion'!B5484 = "",
#N/A,
'Con. Notes - No Conversion'!B5484)
)</f>
        <v>#N/A</v>
      </c>
    </row>
    <row r="5485" spans="1:7" x14ac:dyDescent="0.25">
      <c r="A5485" t="e">
        <f>IF(
OR(Shares!B5485 = "8. Transferee of restricted securities", Shares!B5485 = "9. Any person (substitution for securities etc.)"),
Shares!C5485,
IF(
Shares!B5485 = "",
#N/A,
Shares!B5485)
)</f>
        <v>#N/A</v>
      </c>
      <c r="B5485" t="e">
        <f>IF(
OR('Shares - LTR - Granted'!B5485 = "8. Transferee of restricted securities", 'Shares - LTR - Granted'!B5485 = "9. Any person (substitution for securities etc.)"),
'Shares - LTR - Granted'!C5485,
IF(
'Shares - LTR - Granted'!B5485 = "",
#N/A,
'Shares - LTR - Granted'!B5485)
)</f>
        <v>#N/A</v>
      </c>
      <c r="C5485" t="e">
        <f>IF(
OR('Performance Securities'!B5485 = "8. Transferee of restricted securities", 'Performance Securities'!B5485 = "9. Any person (substitution for securities etc.)"),
'Performance Securities'!C5485,
IF(
'Performance Securities'!B5485 = "",
#N/A,
'Performance Securities'!B5485)
)</f>
        <v>#N/A</v>
      </c>
      <c r="D5485" t="e">
        <f>IF(
OR('Options or Warrants'!B5485 = "8. Transferee of restricted securities", 'Options or Warrants'!B5485 = "9. Any person (substitution for securities etc.)"),
'Options or Warrants'!C5485,
IF(
'Options or Warrants'!B5485 = "",
#N/A,
'Options or Warrants'!B5485)
)</f>
        <v>#N/A</v>
      </c>
      <c r="E5485" t="e">
        <f>IF(
OR('Options - Free Attaching'!B5485 = "8. Transferee of restricted securities", 'Options - Free Attaching'!B5485 = "9. Any person (substitution for securities etc.)"),
'Options - Free Attaching'!C5485,
IF(
'Options - Free Attaching'!B5485 = "",
#N/A,
'Options - Free Attaching'!B5485)
)</f>
        <v>#N/A</v>
      </c>
      <c r="F5485" t="e">
        <f>IF(
OR('Con. Notes - Conversion'!B5485 = "8. Transferee of restricted securities", 'Con. Notes - Conversion'!B5485 = "9. Any person (substitution for securities etc.)"),
'Con. Notes - Conversion'!C5485,
IF(
'Con. Notes - Conversion'!B5485 = "",
#N/A,
'Con. Notes - Conversion'!B5485)
)</f>
        <v>#N/A</v>
      </c>
      <c r="G5485" t="e">
        <f>IF(
OR('Con. Notes - No Conversion'!B5485 = "8. Transferee of restricted securities", 'Con. Notes - No Conversion'!B5485 = "9. Any person (substitution for securities etc.)"),
'Con. Notes - No Conversion'!C5485,
IF(
'Con. Notes - No Conversion'!B5485 = "",
#N/A,
'Con. Notes - No Conversion'!B5485)
)</f>
        <v>#N/A</v>
      </c>
    </row>
    <row r="5486" spans="1:7" x14ac:dyDescent="0.25">
      <c r="A5486" t="e">
        <f>IF(
OR(Shares!B5486 = "8. Transferee of restricted securities", Shares!B5486 = "9. Any person (substitution for securities etc.)"),
Shares!C5486,
IF(
Shares!B5486 = "",
#N/A,
Shares!B5486)
)</f>
        <v>#N/A</v>
      </c>
      <c r="B5486" t="e">
        <f>IF(
OR('Shares - LTR - Granted'!B5486 = "8. Transferee of restricted securities", 'Shares - LTR - Granted'!B5486 = "9. Any person (substitution for securities etc.)"),
'Shares - LTR - Granted'!C5486,
IF(
'Shares - LTR - Granted'!B5486 = "",
#N/A,
'Shares - LTR - Granted'!B5486)
)</f>
        <v>#N/A</v>
      </c>
      <c r="C5486" t="e">
        <f>IF(
OR('Performance Securities'!B5486 = "8. Transferee of restricted securities", 'Performance Securities'!B5486 = "9. Any person (substitution for securities etc.)"),
'Performance Securities'!C5486,
IF(
'Performance Securities'!B5486 = "",
#N/A,
'Performance Securities'!B5486)
)</f>
        <v>#N/A</v>
      </c>
      <c r="D5486" t="e">
        <f>IF(
OR('Options or Warrants'!B5486 = "8. Transferee of restricted securities", 'Options or Warrants'!B5486 = "9. Any person (substitution for securities etc.)"),
'Options or Warrants'!C5486,
IF(
'Options or Warrants'!B5486 = "",
#N/A,
'Options or Warrants'!B5486)
)</f>
        <v>#N/A</v>
      </c>
      <c r="E5486" t="e">
        <f>IF(
OR('Options - Free Attaching'!B5486 = "8. Transferee of restricted securities", 'Options - Free Attaching'!B5486 = "9. Any person (substitution for securities etc.)"),
'Options - Free Attaching'!C5486,
IF(
'Options - Free Attaching'!B5486 = "",
#N/A,
'Options - Free Attaching'!B5486)
)</f>
        <v>#N/A</v>
      </c>
      <c r="F5486" t="e">
        <f>IF(
OR('Con. Notes - Conversion'!B5486 = "8. Transferee of restricted securities", 'Con. Notes - Conversion'!B5486 = "9. Any person (substitution for securities etc.)"),
'Con. Notes - Conversion'!C5486,
IF(
'Con. Notes - Conversion'!B5486 = "",
#N/A,
'Con. Notes - Conversion'!B5486)
)</f>
        <v>#N/A</v>
      </c>
      <c r="G5486" t="e">
        <f>IF(
OR('Con. Notes - No Conversion'!B5486 = "8. Transferee of restricted securities", 'Con. Notes - No Conversion'!B5486 = "9. Any person (substitution for securities etc.)"),
'Con. Notes - No Conversion'!C5486,
IF(
'Con. Notes - No Conversion'!B5486 = "",
#N/A,
'Con. Notes - No Conversion'!B5486)
)</f>
        <v>#N/A</v>
      </c>
    </row>
    <row r="5487" spans="1:7" x14ac:dyDescent="0.25">
      <c r="A5487" t="e">
        <f>IF(
OR(Shares!B5487 = "8. Transferee of restricted securities", Shares!B5487 = "9. Any person (substitution for securities etc.)"),
Shares!C5487,
IF(
Shares!B5487 = "",
#N/A,
Shares!B5487)
)</f>
        <v>#N/A</v>
      </c>
      <c r="B5487" t="e">
        <f>IF(
OR('Shares - LTR - Granted'!B5487 = "8. Transferee of restricted securities", 'Shares - LTR - Granted'!B5487 = "9. Any person (substitution for securities etc.)"),
'Shares - LTR - Granted'!C5487,
IF(
'Shares - LTR - Granted'!B5487 = "",
#N/A,
'Shares - LTR - Granted'!B5487)
)</f>
        <v>#N/A</v>
      </c>
      <c r="C5487" t="e">
        <f>IF(
OR('Performance Securities'!B5487 = "8. Transferee of restricted securities", 'Performance Securities'!B5487 = "9. Any person (substitution for securities etc.)"),
'Performance Securities'!C5487,
IF(
'Performance Securities'!B5487 = "",
#N/A,
'Performance Securities'!B5487)
)</f>
        <v>#N/A</v>
      </c>
      <c r="D5487" t="e">
        <f>IF(
OR('Options or Warrants'!B5487 = "8. Transferee of restricted securities", 'Options or Warrants'!B5487 = "9. Any person (substitution for securities etc.)"),
'Options or Warrants'!C5487,
IF(
'Options or Warrants'!B5487 = "",
#N/A,
'Options or Warrants'!B5487)
)</f>
        <v>#N/A</v>
      </c>
      <c r="E5487" t="e">
        <f>IF(
OR('Options - Free Attaching'!B5487 = "8. Transferee of restricted securities", 'Options - Free Attaching'!B5487 = "9. Any person (substitution for securities etc.)"),
'Options - Free Attaching'!C5487,
IF(
'Options - Free Attaching'!B5487 = "",
#N/A,
'Options - Free Attaching'!B5487)
)</f>
        <v>#N/A</v>
      </c>
      <c r="F5487" t="e">
        <f>IF(
OR('Con. Notes - Conversion'!B5487 = "8. Transferee of restricted securities", 'Con. Notes - Conversion'!B5487 = "9. Any person (substitution for securities etc.)"),
'Con. Notes - Conversion'!C5487,
IF(
'Con. Notes - Conversion'!B5487 = "",
#N/A,
'Con. Notes - Conversion'!B5487)
)</f>
        <v>#N/A</v>
      </c>
      <c r="G5487" t="e">
        <f>IF(
OR('Con. Notes - No Conversion'!B5487 = "8. Transferee of restricted securities", 'Con. Notes - No Conversion'!B5487 = "9. Any person (substitution for securities etc.)"),
'Con. Notes - No Conversion'!C5487,
IF(
'Con. Notes - No Conversion'!B5487 = "",
#N/A,
'Con. Notes - No Conversion'!B5487)
)</f>
        <v>#N/A</v>
      </c>
    </row>
    <row r="5488" spans="1:7" x14ac:dyDescent="0.25">
      <c r="A5488" t="e">
        <f>IF(
OR(Shares!B5488 = "8. Transferee of restricted securities", Shares!B5488 = "9. Any person (substitution for securities etc.)"),
Shares!C5488,
IF(
Shares!B5488 = "",
#N/A,
Shares!B5488)
)</f>
        <v>#N/A</v>
      </c>
      <c r="B5488" t="e">
        <f>IF(
OR('Shares - LTR - Granted'!B5488 = "8. Transferee of restricted securities", 'Shares - LTR - Granted'!B5488 = "9. Any person (substitution for securities etc.)"),
'Shares - LTR - Granted'!C5488,
IF(
'Shares - LTR - Granted'!B5488 = "",
#N/A,
'Shares - LTR - Granted'!B5488)
)</f>
        <v>#N/A</v>
      </c>
      <c r="C5488" t="e">
        <f>IF(
OR('Performance Securities'!B5488 = "8. Transferee of restricted securities", 'Performance Securities'!B5488 = "9. Any person (substitution for securities etc.)"),
'Performance Securities'!C5488,
IF(
'Performance Securities'!B5488 = "",
#N/A,
'Performance Securities'!B5488)
)</f>
        <v>#N/A</v>
      </c>
      <c r="D5488" t="e">
        <f>IF(
OR('Options or Warrants'!B5488 = "8. Transferee of restricted securities", 'Options or Warrants'!B5488 = "9. Any person (substitution for securities etc.)"),
'Options or Warrants'!C5488,
IF(
'Options or Warrants'!B5488 = "",
#N/A,
'Options or Warrants'!B5488)
)</f>
        <v>#N/A</v>
      </c>
      <c r="E5488" t="e">
        <f>IF(
OR('Options - Free Attaching'!B5488 = "8. Transferee of restricted securities", 'Options - Free Attaching'!B5488 = "9. Any person (substitution for securities etc.)"),
'Options - Free Attaching'!C5488,
IF(
'Options - Free Attaching'!B5488 = "",
#N/A,
'Options - Free Attaching'!B5488)
)</f>
        <v>#N/A</v>
      </c>
      <c r="F5488" t="e">
        <f>IF(
OR('Con. Notes - Conversion'!B5488 = "8. Transferee of restricted securities", 'Con. Notes - Conversion'!B5488 = "9. Any person (substitution for securities etc.)"),
'Con. Notes - Conversion'!C5488,
IF(
'Con. Notes - Conversion'!B5488 = "",
#N/A,
'Con. Notes - Conversion'!B5488)
)</f>
        <v>#N/A</v>
      </c>
      <c r="G5488" t="e">
        <f>IF(
OR('Con. Notes - No Conversion'!B5488 = "8. Transferee of restricted securities", 'Con. Notes - No Conversion'!B5488 = "9. Any person (substitution for securities etc.)"),
'Con. Notes - No Conversion'!C5488,
IF(
'Con. Notes - No Conversion'!B5488 = "",
#N/A,
'Con. Notes - No Conversion'!B5488)
)</f>
        <v>#N/A</v>
      </c>
    </row>
    <row r="5489" spans="1:7" x14ac:dyDescent="0.25">
      <c r="A5489" t="e">
        <f>IF(
OR(Shares!B5489 = "8. Transferee of restricted securities", Shares!B5489 = "9. Any person (substitution for securities etc.)"),
Shares!C5489,
IF(
Shares!B5489 = "",
#N/A,
Shares!B5489)
)</f>
        <v>#N/A</v>
      </c>
      <c r="B5489" t="e">
        <f>IF(
OR('Shares - LTR - Granted'!B5489 = "8. Transferee of restricted securities", 'Shares - LTR - Granted'!B5489 = "9. Any person (substitution for securities etc.)"),
'Shares - LTR - Granted'!C5489,
IF(
'Shares - LTR - Granted'!B5489 = "",
#N/A,
'Shares - LTR - Granted'!B5489)
)</f>
        <v>#N/A</v>
      </c>
      <c r="C5489" t="e">
        <f>IF(
OR('Performance Securities'!B5489 = "8. Transferee of restricted securities", 'Performance Securities'!B5489 = "9. Any person (substitution for securities etc.)"),
'Performance Securities'!C5489,
IF(
'Performance Securities'!B5489 = "",
#N/A,
'Performance Securities'!B5489)
)</f>
        <v>#N/A</v>
      </c>
      <c r="D5489" t="e">
        <f>IF(
OR('Options or Warrants'!B5489 = "8. Transferee of restricted securities", 'Options or Warrants'!B5489 = "9. Any person (substitution for securities etc.)"),
'Options or Warrants'!C5489,
IF(
'Options or Warrants'!B5489 = "",
#N/A,
'Options or Warrants'!B5489)
)</f>
        <v>#N/A</v>
      </c>
      <c r="E5489" t="e">
        <f>IF(
OR('Options - Free Attaching'!B5489 = "8. Transferee of restricted securities", 'Options - Free Attaching'!B5489 = "9. Any person (substitution for securities etc.)"),
'Options - Free Attaching'!C5489,
IF(
'Options - Free Attaching'!B5489 = "",
#N/A,
'Options - Free Attaching'!B5489)
)</f>
        <v>#N/A</v>
      </c>
      <c r="F5489" t="e">
        <f>IF(
OR('Con. Notes - Conversion'!B5489 = "8. Transferee of restricted securities", 'Con. Notes - Conversion'!B5489 = "9. Any person (substitution for securities etc.)"),
'Con. Notes - Conversion'!C5489,
IF(
'Con. Notes - Conversion'!B5489 = "",
#N/A,
'Con. Notes - Conversion'!B5489)
)</f>
        <v>#N/A</v>
      </c>
      <c r="G5489" t="e">
        <f>IF(
OR('Con. Notes - No Conversion'!B5489 = "8. Transferee of restricted securities", 'Con. Notes - No Conversion'!B5489 = "9. Any person (substitution for securities etc.)"),
'Con. Notes - No Conversion'!C5489,
IF(
'Con. Notes - No Conversion'!B5489 = "",
#N/A,
'Con. Notes - No Conversion'!B5489)
)</f>
        <v>#N/A</v>
      </c>
    </row>
    <row r="5490" spans="1:7" x14ac:dyDescent="0.25">
      <c r="A5490" t="e">
        <f>IF(
OR(Shares!B5490 = "8. Transferee of restricted securities", Shares!B5490 = "9. Any person (substitution for securities etc.)"),
Shares!C5490,
IF(
Shares!B5490 = "",
#N/A,
Shares!B5490)
)</f>
        <v>#N/A</v>
      </c>
      <c r="B5490" t="e">
        <f>IF(
OR('Shares - LTR - Granted'!B5490 = "8. Transferee of restricted securities", 'Shares - LTR - Granted'!B5490 = "9. Any person (substitution for securities etc.)"),
'Shares - LTR - Granted'!C5490,
IF(
'Shares - LTR - Granted'!B5490 = "",
#N/A,
'Shares - LTR - Granted'!B5490)
)</f>
        <v>#N/A</v>
      </c>
      <c r="C5490" t="e">
        <f>IF(
OR('Performance Securities'!B5490 = "8. Transferee of restricted securities", 'Performance Securities'!B5490 = "9. Any person (substitution for securities etc.)"),
'Performance Securities'!C5490,
IF(
'Performance Securities'!B5490 = "",
#N/A,
'Performance Securities'!B5490)
)</f>
        <v>#N/A</v>
      </c>
      <c r="D5490" t="e">
        <f>IF(
OR('Options or Warrants'!B5490 = "8. Transferee of restricted securities", 'Options or Warrants'!B5490 = "9. Any person (substitution for securities etc.)"),
'Options or Warrants'!C5490,
IF(
'Options or Warrants'!B5490 = "",
#N/A,
'Options or Warrants'!B5490)
)</f>
        <v>#N/A</v>
      </c>
      <c r="E5490" t="e">
        <f>IF(
OR('Options - Free Attaching'!B5490 = "8. Transferee of restricted securities", 'Options - Free Attaching'!B5490 = "9. Any person (substitution for securities etc.)"),
'Options - Free Attaching'!C5490,
IF(
'Options - Free Attaching'!B5490 = "",
#N/A,
'Options - Free Attaching'!B5490)
)</f>
        <v>#N/A</v>
      </c>
      <c r="F5490" t="e">
        <f>IF(
OR('Con. Notes - Conversion'!B5490 = "8. Transferee of restricted securities", 'Con. Notes - Conversion'!B5490 = "9. Any person (substitution for securities etc.)"),
'Con. Notes - Conversion'!C5490,
IF(
'Con. Notes - Conversion'!B5490 = "",
#N/A,
'Con. Notes - Conversion'!B5490)
)</f>
        <v>#N/A</v>
      </c>
      <c r="G5490" t="e">
        <f>IF(
OR('Con. Notes - No Conversion'!B5490 = "8. Transferee of restricted securities", 'Con. Notes - No Conversion'!B5490 = "9. Any person (substitution for securities etc.)"),
'Con. Notes - No Conversion'!C5490,
IF(
'Con. Notes - No Conversion'!B5490 = "",
#N/A,
'Con. Notes - No Conversion'!B5490)
)</f>
        <v>#N/A</v>
      </c>
    </row>
    <row r="5491" spans="1:7" x14ac:dyDescent="0.25">
      <c r="A5491" t="e">
        <f>IF(
OR(Shares!B5491 = "8. Transferee of restricted securities", Shares!B5491 = "9. Any person (substitution for securities etc.)"),
Shares!C5491,
IF(
Shares!B5491 = "",
#N/A,
Shares!B5491)
)</f>
        <v>#N/A</v>
      </c>
      <c r="B5491" t="e">
        <f>IF(
OR('Shares - LTR - Granted'!B5491 = "8. Transferee of restricted securities", 'Shares - LTR - Granted'!B5491 = "9. Any person (substitution for securities etc.)"),
'Shares - LTR - Granted'!C5491,
IF(
'Shares - LTR - Granted'!B5491 = "",
#N/A,
'Shares - LTR - Granted'!B5491)
)</f>
        <v>#N/A</v>
      </c>
      <c r="C5491" t="e">
        <f>IF(
OR('Performance Securities'!B5491 = "8. Transferee of restricted securities", 'Performance Securities'!B5491 = "9. Any person (substitution for securities etc.)"),
'Performance Securities'!C5491,
IF(
'Performance Securities'!B5491 = "",
#N/A,
'Performance Securities'!B5491)
)</f>
        <v>#N/A</v>
      </c>
      <c r="D5491" t="e">
        <f>IF(
OR('Options or Warrants'!B5491 = "8. Transferee of restricted securities", 'Options or Warrants'!B5491 = "9. Any person (substitution for securities etc.)"),
'Options or Warrants'!C5491,
IF(
'Options or Warrants'!B5491 = "",
#N/A,
'Options or Warrants'!B5491)
)</f>
        <v>#N/A</v>
      </c>
      <c r="E5491" t="e">
        <f>IF(
OR('Options - Free Attaching'!B5491 = "8. Transferee of restricted securities", 'Options - Free Attaching'!B5491 = "9. Any person (substitution for securities etc.)"),
'Options - Free Attaching'!C5491,
IF(
'Options - Free Attaching'!B5491 = "",
#N/A,
'Options - Free Attaching'!B5491)
)</f>
        <v>#N/A</v>
      </c>
      <c r="F5491" t="e">
        <f>IF(
OR('Con. Notes - Conversion'!B5491 = "8. Transferee of restricted securities", 'Con. Notes - Conversion'!B5491 = "9. Any person (substitution for securities etc.)"),
'Con. Notes - Conversion'!C5491,
IF(
'Con. Notes - Conversion'!B5491 = "",
#N/A,
'Con. Notes - Conversion'!B5491)
)</f>
        <v>#N/A</v>
      </c>
      <c r="G5491" t="e">
        <f>IF(
OR('Con. Notes - No Conversion'!B5491 = "8. Transferee of restricted securities", 'Con. Notes - No Conversion'!B5491 = "9. Any person (substitution for securities etc.)"),
'Con. Notes - No Conversion'!C5491,
IF(
'Con. Notes - No Conversion'!B5491 = "",
#N/A,
'Con. Notes - No Conversion'!B5491)
)</f>
        <v>#N/A</v>
      </c>
    </row>
    <row r="5492" spans="1:7" x14ac:dyDescent="0.25">
      <c r="A5492" t="e">
        <f>IF(
OR(Shares!B5492 = "8. Transferee of restricted securities", Shares!B5492 = "9. Any person (substitution for securities etc.)"),
Shares!C5492,
IF(
Shares!B5492 = "",
#N/A,
Shares!B5492)
)</f>
        <v>#N/A</v>
      </c>
      <c r="B5492" t="e">
        <f>IF(
OR('Shares - LTR - Granted'!B5492 = "8. Transferee of restricted securities", 'Shares - LTR - Granted'!B5492 = "9. Any person (substitution for securities etc.)"),
'Shares - LTR - Granted'!C5492,
IF(
'Shares - LTR - Granted'!B5492 = "",
#N/A,
'Shares - LTR - Granted'!B5492)
)</f>
        <v>#N/A</v>
      </c>
      <c r="C5492" t="e">
        <f>IF(
OR('Performance Securities'!B5492 = "8. Transferee of restricted securities", 'Performance Securities'!B5492 = "9. Any person (substitution for securities etc.)"),
'Performance Securities'!C5492,
IF(
'Performance Securities'!B5492 = "",
#N/A,
'Performance Securities'!B5492)
)</f>
        <v>#N/A</v>
      </c>
      <c r="D5492" t="e">
        <f>IF(
OR('Options or Warrants'!B5492 = "8. Transferee of restricted securities", 'Options or Warrants'!B5492 = "9. Any person (substitution for securities etc.)"),
'Options or Warrants'!C5492,
IF(
'Options or Warrants'!B5492 = "",
#N/A,
'Options or Warrants'!B5492)
)</f>
        <v>#N/A</v>
      </c>
      <c r="E5492" t="e">
        <f>IF(
OR('Options - Free Attaching'!B5492 = "8. Transferee of restricted securities", 'Options - Free Attaching'!B5492 = "9. Any person (substitution for securities etc.)"),
'Options - Free Attaching'!C5492,
IF(
'Options - Free Attaching'!B5492 = "",
#N/A,
'Options - Free Attaching'!B5492)
)</f>
        <v>#N/A</v>
      </c>
      <c r="F5492" t="e">
        <f>IF(
OR('Con. Notes - Conversion'!B5492 = "8. Transferee of restricted securities", 'Con. Notes - Conversion'!B5492 = "9. Any person (substitution for securities etc.)"),
'Con. Notes - Conversion'!C5492,
IF(
'Con. Notes - Conversion'!B5492 = "",
#N/A,
'Con. Notes - Conversion'!B5492)
)</f>
        <v>#N/A</v>
      </c>
      <c r="G5492" t="e">
        <f>IF(
OR('Con. Notes - No Conversion'!B5492 = "8. Transferee of restricted securities", 'Con. Notes - No Conversion'!B5492 = "9. Any person (substitution for securities etc.)"),
'Con. Notes - No Conversion'!C5492,
IF(
'Con. Notes - No Conversion'!B5492 = "",
#N/A,
'Con. Notes - No Conversion'!B5492)
)</f>
        <v>#N/A</v>
      </c>
    </row>
    <row r="5493" spans="1:7" x14ac:dyDescent="0.25">
      <c r="A5493" t="e">
        <f>IF(
OR(Shares!B5493 = "8. Transferee of restricted securities", Shares!B5493 = "9. Any person (substitution for securities etc.)"),
Shares!C5493,
IF(
Shares!B5493 = "",
#N/A,
Shares!B5493)
)</f>
        <v>#N/A</v>
      </c>
      <c r="B5493" t="e">
        <f>IF(
OR('Shares - LTR - Granted'!B5493 = "8. Transferee of restricted securities", 'Shares - LTR - Granted'!B5493 = "9. Any person (substitution for securities etc.)"),
'Shares - LTR - Granted'!C5493,
IF(
'Shares - LTR - Granted'!B5493 = "",
#N/A,
'Shares - LTR - Granted'!B5493)
)</f>
        <v>#N/A</v>
      </c>
      <c r="C5493" t="e">
        <f>IF(
OR('Performance Securities'!B5493 = "8. Transferee of restricted securities", 'Performance Securities'!B5493 = "9. Any person (substitution for securities etc.)"),
'Performance Securities'!C5493,
IF(
'Performance Securities'!B5493 = "",
#N/A,
'Performance Securities'!B5493)
)</f>
        <v>#N/A</v>
      </c>
      <c r="D5493" t="e">
        <f>IF(
OR('Options or Warrants'!B5493 = "8. Transferee of restricted securities", 'Options or Warrants'!B5493 = "9. Any person (substitution for securities etc.)"),
'Options or Warrants'!C5493,
IF(
'Options or Warrants'!B5493 = "",
#N/A,
'Options or Warrants'!B5493)
)</f>
        <v>#N/A</v>
      </c>
      <c r="E5493" t="e">
        <f>IF(
OR('Options - Free Attaching'!B5493 = "8. Transferee of restricted securities", 'Options - Free Attaching'!B5493 = "9. Any person (substitution for securities etc.)"),
'Options - Free Attaching'!C5493,
IF(
'Options - Free Attaching'!B5493 = "",
#N/A,
'Options - Free Attaching'!B5493)
)</f>
        <v>#N/A</v>
      </c>
      <c r="F5493" t="e">
        <f>IF(
OR('Con. Notes - Conversion'!B5493 = "8. Transferee of restricted securities", 'Con. Notes - Conversion'!B5493 = "9. Any person (substitution for securities etc.)"),
'Con. Notes - Conversion'!C5493,
IF(
'Con. Notes - Conversion'!B5493 = "",
#N/A,
'Con. Notes - Conversion'!B5493)
)</f>
        <v>#N/A</v>
      </c>
      <c r="G5493" t="e">
        <f>IF(
OR('Con. Notes - No Conversion'!B5493 = "8. Transferee of restricted securities", 'Con. Notes - No Conversion'!B5493 = "9. Any person (substitution for securities etc.)"),
'Con. Notes - No Conversion'!C5493,
IF(
'Con. Notes - No Conversion'!B5493 = "",
#N/A,
'Con. Notes - No Conversion'!B5493)
)</f>
        <v>#N/A</v>
      </c>
    </row>
    <row r="5494" spans="1:7" x14ac:dyDescent="0.25">
      <c r="A5494" t="e">
        <f>IF(
OR(Shares!B5494 = "8. Transferee of restricted securities", Shares!B5494 = "9. Any person (substitution for securities etc.)"),
Shares!C5494,
IF(
Shares!B5494 = "",
#N/A,
Shares!B5494)
)</f>
        <v>#N/A</v>
      </c>
      <c r="B5494" t="e">
        <f>IF(
OR('Shares - LTR - Granted'!B5494 = "8. Transferee of restricted securities", 'Shares - LTR - Granted'!B5494 = "9. Any person (substitution for securities etc.)"),
'Shares - LTR - Granted'!C5494,
IF(
'Shares - LTR - Granted'!B5494 = "",
#N/A,
'Shares - LTR - Granted'!B5494)
)</f>
        <v>#N/A</v>
      </c>
      <c r="C5494" t="e">
        <f>IF(
OR('Performance Securities'!B5494 = "8. Transferee of restricted securities", 'Performance Securities'!B5494 = "9. Any person (substitution for securities etc.)"),
'Performance Securities'!C5494,
IF(
'Performance Securities'!B5494 = "",
#N/A,
'Performance Securities'!B5494)
)</f>
        <v>#N/A</v>
      </c>
      <c r="D5494" t="e">
        <f>IF(
OR('Options or Warrants'!B5494 = "8. Transferee of restricted securities", 'Options or Warrants'!B5494 = "9. Any person (substitution for securities etc.)"),
'Options or Warrants'!C5494,
IF(
'Options or Warrants'!B5494 = "",
#N/A,
'Options or Warrants'!B5494)
)</f>
        <v>#N/A</v>
      </c>
      <c r="E5494" t="e">
        <f>IF(
OR('Options - Free Attaching'!B5494 = "8. Transferee of restricted securities", 'Options - Free Attaching'!B5494 = "9. Any person (substitution for securities etc.)"),
'Options - Free Attaching'!C5494,
IF(
'Options - Free Attaching'!B5494 = "",
#N/A,
'Options - Free Attaching'!B5494)
)</f>
        <v>#N/A</v>
      </c>
      <c r="F5494" t="e">
        <f>IF(
OR('Con. Notes - Conversion'!B5494 = "8. Transferee of restricted securities", 'Con. Notes - Conversion'!B5494 = "9. Any person (substitution for securities etc.)"),
'Con. Notes - Conversion'!C5494,
IF(
'Con. Notes - Conversion'!B5494 = "",
#N/A,
'Con. Notes - Conversion'!B5494)
)</f>
        <v>#N/A</v>
      </c>
      <c r="G5494" t="e">
        <f>IF(
OR('Con. Notes - No Conversion'!B5494 = "8. Transferee of restricted securities", 'Con. Notes - No Conversion'!B5494 = "9. Any person (substitution for securities etc.)"),
'Con. Notes - No Conversion'!C5494,
IF(
'Con. Notes - No Conversion'!B5494 = "",
#N/A,
'Con. Notes - No Conversion'!B5494)
)</f>
        <v>#N/A</v>
      </c>
    </row>
    <row r="5495" spans="1:7" x14ac:dyDescent="0.25">
      <c r="A5495" t="e">
        <f>IF(
OR(Shares!B5495 = "8. Transferee of restricted securities", Shares!B5495 = "9. Any person (substitution for securities etc.)"),
Shares!C5495,
IF(
Shares!B5495 = "",
#N/A,
Shares!B5495)
)</f>
        <v>#N/A</v>
      </c>
      <c r="B5495" t="e">
        <f>IF(
OR('Shares - LTR - Granted'!B5495 = "8. Transferee of restricted securities", 'Shares - LTR - Granted'!B5495 = "9. Any person (substitution for securities etc.)"),
'Shares - LTR - Granted'!C5495,
IF(
'Shares - LTR - Granted'!B5495 = "",
#N/A,
'Shares - LTR - Granted'!B5495)
)</f>
        <v>#N/A</v>
      </c>
      <c r="C5495" t="e">
        <f>IF(
OR('Performance Securities'!B5495 = "8. Transferee of restricted securities", 'Performance Securities'!B5495 = "9. Any person (substitution for securities etc.)"),
'Performance Securities'!C5495,
IF(
'Performance Securities'!B5495 = "",
#N/A,
'Performance Securities'!B5495)
)</f>
        <v>#N/A</v>
      </c>
      <c r="D5495" t="e">
        <f>IF(
OR('Options or Warrants'!B5495 = "8. Transferee of restricted securities", 'Options or Warrants'!B5495 = "9. Any person (substitution for securities etc.)"),
'Options or Warrants'!C5495,
IF(
'Options or Warrants'!B5495 = "",
#N/A,
'Options or Warrants'!B5495)
)</f>
        <v>#N/A</v>
      </c>
      <c r="E5495" t="e">
        <f>IF(
OR('Options - Free Attaching'!B5495 = "8. Transferee of restricted securities", 'Options - Free Attaching'!B5495 = "9. Any person (substitution for securities etc.)"),
'Options - Free Attaching'!C5495,
IF(
'Options - Free Attaching'!B5495 = "",
#N/A,
'Options - Free Attaching'!B5495)
)</f>
        <v>#N/A</v>
      </c>
      <c r="F5495" t="e">
        <f>IF(
OR('Con. Notes - Conversion'!B5495 = "8. Transferee of restricted securities", 'Con. Notes - Conversion'!B5495 = "9. Any person (substitution for securities etc.)"),
'Con. Notes - Conversion'!C5495,
IF(
'Con. Notes - Conversion'!B5495 = "",
#N/A,
'Con. Notes - Conversion'!B5495)
)</f>
        <v>#N/A</v>
      </c>
      <c r="G5495" t="e">
        <f>IF(
OR('Con. Notes - No Conversion'!B5495 = "8. Transferee of restricted securities", 'Con. Notes - No Conversion'!B5495 = "9. Any person (substitution for securities etc.)"),
'Con. Notes - No Conversion'!C5495,
IF(
'Con. Notes - No Conversion'!B5495 = "",
#N/A,
'Con. Notes - No Conversion'!B5495)
)</f>
        <v>#N/A</v>
      </c>
    </row>
    <row r="5496" spans="1:7" x14ac:dyDescent="0.25">
      <c r="A5496" t="e">
        <f>IF(
OR(Shares!B5496 = "8. Transferee of restricted securities", Shares!B5496 = "9. Any person (substitution for securities etc.)"),
Shares!C5496,
IF(
Shares!B5496 = "",
#N/A,
Shares!B5496)
)</f>
        <v>#N/A</v>
      </c>
      <c r="B5496" t="e">
        <f>IF(
OR('Shares - LTR - Granted'!B5496 = "8. Transferee of restricted securities", 'Shares - LTR - Granted'!B5496 = "9. Any person (substitution for securities etc.)"),
'Shares - LTR - Granted'!C5496,
IF(
'Shares - LTR - Granted'!B5496 = "",
#N/A,
'Shares - LTR - Granted'!B5496)
)</f>
        <v>#N/A</v>
      </c>
      <c r="C5496" t="e">
        <f>IF(
OR('Performance Securities'!B5496 = "8. Transferee of restricted securities", 'Performance Securities'!B5496 = "9. Any person (substitution for securities etc.)"),
'Performance Securities'!C5496,
IF(
'Performance Securities'!B5496 = "",
#N/A,
'Performance Securities'!B5496)
)</f>
        <v>#N/A</v>
      </c>
      <c r="D5496" t="e">
        <f>IF(
OR('Options or Warrants'!B5496 = "8. Transferee of restricted securities", 'Options or Warrants'!B5496 = "9. Any person (substitution for securities etc.)"),
'Options or Warrants'!C5496,
IF(
'Options or Warrants'!B5496 = "",
#N/A,
'Options or Warrants'!B5496)
)</f>
        <v>#N/A</v>
      </c>
      <c r="E5496" t="e">
        <f>IF(
OR('Options - Free Attaching'!B5496 = "8. Transferee of restricted securities", 'Options - Free Attaching'!B5496 = "9. Any person (substitution for securities etc.)"),
'Options - Free Attaching'!C5496,
IF(
'Options - Free Attaching'!B5496 = "",
#N/A,
'Options - Free Attaching'!B5496)
)</f>
        <v>#N/A</v>
      </c>
      <c r="F5496" t="e">
        <f>IF(
OR('Con. Notes - Conversion'!B5496 = "8. Transferee of restricted securities", 'Con. Notes - Conversion'!B5496 = "9. Any person (substitution for securities etc.)"),
'Con. Notes - Conversion'!C5496,
IF(
'Con. Notes - Conversion'!B5496 = "",
#N/A,
'Con. Notes - Conversion'!B5496)
)</f>
        <v>#N/A</v>
      </c>
      <c r="G5496" t="e">
        <f>IF(
OR('Con. Notes - No Conversion'!B5496 = "8. Transferee of restricted securities", 'Con. Notes - No Conversion'!B5496 = "9. Any person (substitution for securities etc.)"),
'Con. Notes - No Conversion'!C5496,
IF(
'Con. Notes - No Conversion'!B5496 = "",
#N/A,
'Con. Notes - No Conversion'!B5496)
)</f>
        <v>#N/A</v>
      </c>
    </row>
    <row r="5497" spans="1:7" x14ac:dyDescent="0.25">
      <c r="A5497" t="e">
        <f>IF(
OR(Shares!B5497 = "8. Transferee of restricted securities", Shares!B5497 = "9. Any person (substitution for securities etc.)"),
Shares!C5497,
IF(
Shares!B5497 = "",
#N/A,
Shares!B5497)
)</f>
        <v>#N/A</v>
      </c>
      <c r="B5497" t="e">
        <f>IF(
OR('Shares - LTR - Granted'!B5497 = "8. Transferee of restricted securities", 'Shares - LTR - Granted'!B5497 = "9. Any person (substitution for securities etc.)"),
'Shares - LTR - Granted'!C5497,
IF(
'Shares - LTR - Granted'!B5497 = "",
#N/A,
'Shares - LTR - Granted'!B5497)
)</f>
        <v>#N/A</v>
      </c>
      <c r="C5497" t="e">
        <f>IF(
OR('Performance Securities'!B5497 = "8. Transferee of restricted securities", 'Performance Securities'!B5497 = "9. Any person (substitution for securities etc.)"),
'Performance Securities'!C5497,
IF(
'Performance Securities'!B5497 = "",
#N/A,
'Performance Securities'!B5497)
)</f>
        <v>#N/A</v>
      </c>
      <c r="D5497" t="e">
        <f>IF(
OR('Options or Warrants'!B5497 = "8. Transferee of restricted securities", 'Options or Warrants'!B5497 = "9. Any person (substitution for securities etc.)"),
'Options or Warrants'!C5497,
IF(
'Options or Warrants'!B5497 = "",
#N/A,
'Options or Warrants'!B5497)
)</f>
        <v>#N/A</v>
      </c>
      <c r="E5497" t="e">
        <f>IF(
OR('Options - Free Attaching'!B5497 = "8. Transferee of restricted securities", 'Options - Free Attaching'!B5497 = "9. Any person (substitution for securities etc.)"),
'Options - Free Attaching'!C5497,
IF(
'Options - Free Attaching'!B5497 = "",
#N/A,
'Options - Free Attaching'!B5497)
)</f>
        <v>#N/A</v>
      </c>
      <c r="F5497" t="e">
        <f>IF(
OR('Con. Notes - Conversion'!B5497 = "8. Transferee of restricted securities", 'Con. Notes - Conversion'!B5497 = "9. Any person (substitution for securities etc.)"),
'Con. Notes - Conversion'!C5497,
IF(
'Con. Notes - Conversion'!B5497 = "",
#N/A,
'Con. Notes - Conversion'!B5497)
)</f>
        <v>#N/A</v>
      </c>
      <c r="G5497" t="e">
        <f>IF(
OR('Con. Notes - No Conversion'!B5497 = "8. Transferee of restricted securities", 'Con. Notes - No Conversion'!B5497 = "9. Any person (substitution for securities etc.)"),
'Con. Notes - No Conversion'!C5497,
IF(
'Con. Notes - No Conversion'!B5497 = "",
#N/A,
'Con. Notes - No Conversion'!B5497)
)</f>
        <v>#N/A</v>
      </c>
    </row>
    <row r="5498" spans="1:7" x14ac:dyDescent="0.25">
      <c r="A5498" t="e">
        <f>IF(
OR(Shares!B5498 = "8. Transferee of restricted securities", Shares!B5498 = "9. Any person (substitution for securities etc.)"),
Shares!C5498,
IF(
Shares!B5498 = "",
#N/A,
Shares!B5498)
)</f>
        <v>#N/A</v>
      </c>
      <c r="B5498" t="e">
        <f>IF(
OR('Shares - LTR - Granted'!B5498 = "8. Transferee of restricted securities", 'Shares - LTR - Granted'!B5498 = "9. Any person (substitution for securities etc.)"),
'Shares - LTR - Granted'!C5498,
IF(
'Shares - LTR - Granted'!B5498 = "",
#N/A,
'Shares - LTR - Granted'!B5498)
)</f>
        <v>#N/A</v>
      </c>
      <c r="C5498" t="e">
        <f>IF(
OR('Performance Securities'!B5498 = "8. Transferee of restricted securities", 'Performance Securities'!B5498 = "9. Any person (substitution for securities etc.)"),
'Performance Securities'!C5498,
IF(
'Performance Securities'!B5498 = "",
#N/A,
'Performance Securities'!B5498)
)</f>
        <v>#N/A</v>
      </c>
      <c r="D5498" t="e">
        <f>IF(
OR('Options or Warrants'!B5498 = "8. Transferee of restricted securities", 'Options or Warrants'!B5498 = "9. Any person (substitution for securities etc.)"),
'Options or Warrants'!C5498,
IF(
'Options or Warrants'!B5498 = "",
#N/A,
'Options or Warrants'!B5498)
)</f>
        <v>#N/A</v>
      </c>
      <c r="E5498" t="e">
        <f>IF(
OR('Options - Free Attaching'!B5498 = "8. Transferee of restricted securities", 'Options - Free Attaching'!B5498 = "9. Any person (substitution for securities etc.)"),
'Options - Free Attaching'!C5498,
IF(
'Options - Free Attaching'!B5498 = "",
#N/A,
'Options - Free Attaching'!B5498)
)</f>
        <v>#N/A</v>
      </c>
      <c r="F5498" t="e">
        <f>IF(
OR('Con. Notes - Conversion'!B5498 = "8. Transferee of restricted securities", 'Con. Notes - Conversion'!B5498 = "9. Any person (substitution for securities etc.)"),
'Con. Notes - Conversion'!C5498,
IF(
'Con. Notes - Conversion'!B5498 = "",
#N/A,
'Con. Notes - Conversion'!B5498)
)</f>
        <v>#N/A</v>
      </c>
      <c r="G5498" t="e">
        <f>IF(
OR('Con. Notes - No Conversion'!B5498 = "8. Transferee of restricted securities", 'Con. Notes - No Conversion'!B5498 = "9. Any person (substitution for securities etc.)"),
'Con. Notes - No Conversion'!C5498,
IF(
'Con. Notes - No Conversion'!B5498 = "",
#N/A,
'Con. Notes - No Conversion'!B5498)
)</f>
        <v>#N/A</v>
      </c>
    </row>
    <row r="5499" spans="1:7" x14ac:dyDescent="0.25">
      <c r="A5499" t="e">
        <f>IF(
OR(Shares!B5499 = "8. Transferee of restricted securities", Shares!B5499 = "9. Any person (substitution for securities etc.)"),
Shares!C5499,
IF(
Shares!B5499 = "",
#N/A,
Shares!B5499)
)</f>
        <v>#N/A</v>
      </c>
      <c r="B5499" t="e">
        <f>IF(
OR('Shares - LTR - Granted'!B5499 = "8. Transferee of restricted securities", 'Shares - LTR - Granted'!B5499 = "9. Any person (substitution for securities etc.)"),
'Shares - LTR - Granted'!C5499,
IF(
'Shares - LTR - Granted'!B5499 = "",
#N/A,
'Shares - LTR - Granted'!B5499)
)</f>
        <v>#N/A</v>
      </c>
      <c r="C5499" t="e">
        <f>IF(
OR('Performance Securities'!B5499 = "8. Transferee of restricted securities", 'Performance Securities'!B5499 = "9. Any person (substitution for securities etc.)"),
'Performance Securities'!C5499,
IF(
'Performance Securities'!B5499 = "",
#N/A,
'Performance Securities'!B5499)
)</f>
        <v>#N/A</v>
      </c>
      <c r="D5499" t="e">
        <f>IF(
OR('Options or Warrants'!B5499 = "8. Transferee of restricted securities", 'Options or Warrants'!B5499 = "9. Any person (substitution for securities etc.)"),
'Options or Warrants'!C5499,
IF(
'Options or Warrants'!B5499 = "",
#N/A,
'Options or Warrants'!B5499)
)</f>
        <v>#N/A</v>
      </c>
      <c r="E5499" t="e">
        <f>IF(
OR('Options - Free Attaching'!B5499 = "8. Transferee of restricted securities", 'Options - Free Attaching'!B5499 = "9. Any person (substitution for securities etc.)"),
'Options - Free Attaching'!C5499,
IF(
'Options - Free Attaching'!B5499 = "",
#N/A,
'Options - Free Attaching'!B5499)
)</f>
        <v>#N/A</v>
      </c>
      <c r="F5499" t="e">
        <f>IF(
OR('Con. Notes - Conversion'!B5499 = "8. Transferee of restricted securities", 'Con. Notes - Conversion'!B5499 = "9. Any person (substitution for securities etc.)"),
'Con. Notes - Conversion'!C5499,
IF(
'Con. Notes - Conversion'!B5499 = "",
#N/A,
'Con. Notes - Conversion'!B5499)
)</f>
        <v>#N/A</v>
      </c>
      <c r="G5499" t="e">
        <f>IF(
OR('Con. Notes - No Conversion'!B5499 = "8. Transferee of restricted securities", 'Con. Notes - No Conversion'!B5499 = "9. Any person (substitution for securities etc.)"),
'Con. Notes - No Conversion'!C5499,
IF(
'Con. Notes - No Conversion'!B5499 = "",
#N/A,
'Con. Notes - No Conversion'!B5499)
)</f>
        <v>#N/A</v>
      </c>
    </row>
    <row r="5500" spans="1:7" x14ac:dyDescent="0.25">
      <c r="A5500" t="e">
        <f>IF(
OR(Shares!B5500 = "8. Transferee of restricted securities", Shares!B5500 = "9. Any person (substitution for securities etc.)"),
Shares!C5500,
IF(
Shares!B5500 = "",
#N/A,
Shares!B5500)
)</f>
        <v>#N/A</v>
      </c>
      <c r="B5500" t="e">
        <f>IF(
OR('Shares - LTR - Granted'!B5500 = "8. Transferee of restricted securities", 'Shares - LTR - Granted'!B5500 = "9. Any person (substitution for securities etc.)"),
'Shares - LTR - Granted'!C5500,
IF(
'Shares - LTR - Granted'!B5500 = "",
#N/A,
'Shares - LTR - Granted'!B5500)
)</f>
        <v>#N/A</v>
      </c>
      <c r="C5500" t="e">
        <f>IF(
OR('Performance Securities'!B5500 = "8. Transferee of restricted securities", 'Performance Securities'!B5500 = "9. Any person (substitution for securities etc.)"),
'Performance Securities'!C5500,
IF(
'Performance Securities'!B5500 = "",
#N/A,
'Performance Securities'!B5500)
)</f>
        <v>#N/A</v>
      </c>
      <c r="D5500" t="e">
        <f>IF(
OR('Options or Warrants'!B5500 = "8. Transferee of restricted securities", 'Options or Warrants'!B5500 = "9. Any person (substitution for securities etc.)"),
'Options or Warrants'!C5500,
IF(
'Options or Warrants'!B5500 = "",
#N/A,
'Options or Warrants'!B5500)
)</f>
        <v>#N/A</v>
      </c>
      <c r="E5500" t="e">
        <f>IF(
OR('Options - Free Attaching'!B5500 = "8. Transferee of restricted securities", 'Options - Free Attaching'!B5500 = "9. Any person (substitution for securities etc.)"),
'Options - Free Attaching'!C5500,
IF(
'Options - Free Attaching'!B5500 = "",
#N/A,
'Options - Free Attaching'!B5500)
)</f>
        <v>#N/A</v>
      </c>
      <c r="F5500" t="e">
        <f>IF(
OR('Con. Notes - Conversion'!B5500 = "8. Transferee of restricted securities", 'Con. Notes - Conversion'!B5500 = "9. Any person (substitution for securities etc.)"),
'Con. Notes - Conversion'!C5500,
IF(
'Con. Notes - Conversion'!B5500 = "",
#N/A,
'Con. Notes - Conversion'!B5500)
)</f>
        <v>#N/A</v>
      </c>
      <c r="G5500" t="e">
        <f>IF(
OR('Con. Notes - No Conversion'!B5500 = "8. Transferee of restricted securities", 'Con. Notes - No Conversion'!B5500 = "9. Any person (substitution for securities etc.)"),
'Con. Notes - No Conversion'!C5500,
IF(
'Con. Notes - No Conversion'!B5500 = "",
#N/A,
'Con. Notes - No Conversion'!B5500)
)</f>
        <v>#N/A</v>
      </c>
    </row>
    <row r="5501" spans="1:7" x14ac:dyDescent="0.25">
      <c r="A5501" t="e">
        <f>IF(
OR(Shares!B5501 = "8. Transferee of restricted securities", Shares!B5501 = "9. Any person (substitution for securities etc.)"),
Shares!C5501,
IF(
Shares!B5501 = "",
#N/A,
Shares!B5501)
)</f>
        <v>#N/A</v>
      </c>
      <c r="B5501" t="e">
        <f>IF(
OR('Shares - LTR - Granted'!B5501 = "8. Transferee of restricted securities", 'Shares - LTR - Granted'!B5501 = "9. Any person (substitution for securities etc.)"),
'Shares - LTR - Granted'!C5501,
IF(
'Shares - LTR - Granted'!B5501 = "",
#N/A,
'Shares - LTR - Granted'!B5501)
)</f>
        <v>#N/A</v>
      </c>
      <c r="C5501" t="e">
        <f>IF(
OR('Performance Securities'!B5501 = "8. Transferee of restricted securities", 'Performance Securities'!B5501 = "9. Any person (substitution for securities etc.)"),
'Performance Securities'!C5501,
IF(
'Performance Securities'!B5501 = "",
#N/A,
'Performance Securities'!B5501)
)</f>
        <v>#N/A</v>
      </c>
      <c r="D5501" t="e">
        <f>IF(
OR('Options or Warrants'!B5501 = "8. Transferee of restricted securities", 'Options or Warrants'!B5501 = "9. Any person (substitution for securities etc.)"),
'Options or Warrants'!C5501,
IF(
'Options or Warrants'!B5501 = "",
#N/A,
'Options or Warrants'!B5501)
)</f>
        <v>#N/A</v>
      </c>
      <c r="E5501" t="e">
        <f>IF(
OR('Options - Free Attaching'!B5501 = "8. Transferee of restricted securities", 'Options - Free Attaching'!B5501 = "9. Any person (substitution for securities etc.)"),
'Options - Free Attaching'!C5501,
IF(
'Options - Free Attaching'!B5501 = "",
#N/A,
'Options - Free Attaching'!B5501)
)</f>
        <v>#N/A</v>
      </c>
      <c r="F5501" t="e">
        <f>IF(
OR('Con. Notes - Conversion'!B5501 = "8. Transferee of restricted securities", 'Con. Notes - Conversion'!B5501 = "9. Any person (substitution for securities etc.)"),
'Con. Notes - Conversion'!C5501,
IF(
'Con. Notes - Conversion'!B5501 = "",
#N/A,
'Con. Notes - Conversion'!B5501)
)</f>
        <v>#N/A</v>
      </c>
      <c r="G5501" t="e">
        <f>IF(
OR('Con. Notes - No Conversion'!B5501 = "8. Transferee of restricted securities", 'Con. Notes - No Conversion'!B5501 = "9. Any person (substitution for securities etc.)"),
'Con. Notes - No Conversion'!C5501,
IF(
'Con. Notes - No Conversion'!B5501 = "",
#N/A,
'Con. Notes - No Conversion'!B5501)
)</f>
        <v>#N/A</v>
      </c>
    </row>
    <row r="5502" spans="1:7" x14ac:dyDescent="0.25">
      <c r="A5502" t="e">
        <f>IF(
OR(Shares!B5502 = "8. Transferee of restricted securities", Shares!B5502 = "9. Any person (substitution for securities etc.)"),
Shares!C5502,
IF(
Shares!B5502 = "",
#N/A,
Shares!B5502)
)</f>
        <v>#N/A</v>
      </c>
      <c r="B5502" t="e">
        <f>IF(
OR('Shares - LTR - Granted'!B5502 = "8. Transferee of restricted securities", 'Shares - LTR - Granted'!B5502 = "9. Any person (substitution for securities etc.)"),
'Shares - LTR - Granted'!C5502,
IF(
'Shares - LTR - Granted'!B5502 = "",
#N/A,
'Shares - LTR - Granted'!B5502)
)</f>
        <v>#N/A</v>
      </c>
      <c r="C5502" t="e">
        <f>IF(
OR('Performance Securities'!B5502 = "8. Transferee of restricted securities", 'Performance Securities'!B5502 = "9. Any person (substitution for securities etc.)"),
'Performance Securities'!C5502,
IF(
'Performance Securities'!B5502 = "",
#N/A,
'Performance Securities'!B5502)
)</f>
        <v>#N/A</v>
      </c>
      <c r="D5502" t="e">
        <f>IF(
OR('Options or Warrants'!B5502 = "8. Transferee of restricted securities", 'Options or Warrants'!B5502 = "9. Any person (substitution for securities etc.)"),
'Options or Warrants'!C5502,
IF(
'Options or Warrants'!B5502 = "",
#N/A,
'Options or Warrants'!B5502)
)</f>
        <v>#N/A</v>
      </c>
      <c r="E5502" t="e">
        <f>IF(
OR('Options - Free Attaching'!B5502 = "8. Transferee of restricted securities", 'Options - Free Attaching'!B5502 = "9. Any person (substitution for securities etc.)"),
'Options - Free Attaching'!C5502,
IF(
'Options - Free Attaching'!B5502 = "",
#N/A,
'Options - Free Attaching'!B5502)
)</f>
        <v>#N/A</v>
      </c>
      <c r="F5502" t="e">
        <f>IF(
OR('Con. Notes - Conversion'!B5502 = "8. Transferee of restricted securities", 'Con. Notes - Conversion'!B5502 = "9. Any person (substitution for securities etc.)"),
'Con. Notes - Conversion'!C5502,
IF(
'Con. Notes - Conversion'!B5502 = "",
#N/A,
'Con. Notes - Conversion'!B5502)
)</f>
        <v>#N/A</v>
      </c>
      <c r="G5502" t="e">
        <f>IF(
OR('Con. Notes - No Conversion'!B5502 = "8. Transferee of restricted securities", 'Con. Notes - No Conversion'!B5502 = "9. Any person (substitution for securities etc.)"),
'Con. Notes - No Conversion'!C5502,
IF(
'Con. Notes - No Conversion'!B5502 = "",
#N/A,
'Con. Notes - No Conversion'!B5502)
)</f>
        <v>#N/A</v>
      </c>
    </row>
    <row r="5503" spans="1:7" x14ac:dyDescent="0.25">
      <c r="A5503" t="e">
        <f>IF(
OR(Shares!B5503 = "8. Transferee of restricted securities", Shares!B5503 = "9. Any person (substitution for securities etc.)"),
Shares!C5503,
IF(
Shares!B5503 = "",
#N/A,
Shares!B5503)
)</f>
        <v>#N/A</v>
      </c>
      <c r="B5503" t="e">
        <f>IF(
OR('Shares - LTR - Granted'!B5503 = "8. Transferee of restricted securities", 'Shares - LTR - Granted'!B5503 = "9. Any person (substitution for securities etc.)"),
'Shares - LTR - Granted'!C5503,
IF(
'Shares - LTR - Granted'!B5503 = "",
#N/A,
'Shares - LTR - Granted'!B5503)
)</f>
        <v>#N/A</v>
      </c>
      <c r="C5503" t="e">
        <f>IF(
OR('Performance Securities'!B5503 = "8. Transferee of restricted securities", 'Performance Securities'!B5503 = "9. Any person (substitution for securities etc.)"),
'Performance Securities'!C5503,
IF(
'Performance Securities'!B5503 = "",
#N/A,
'Performance Securities'!B5503)
)</f>
        <v>#N/A</v>
      </c>
      <c r="D5503" t="e">
        <f>IF(
OR('Options or Warrants'!B5503 = "8. Transferee of restricted securities", 'Options or Warrants'!B5503 = "9. Any person (substitution for securities etc.)"),
'Options or Warrants'!C5503,
IF(
'Options or Warrants'!B5503 = "",
#N/A,
'Options or Warrants'!B5503)
)</f>
        <v>#N/A</v>
      </c>
      <c r="E5503" t="e">
        <f>IF(
OR('Options - Free Attaching'!B5503 = "8. Transferee of restricted securities", 'Options - Free Attaching'!B5503 = "9. Any person (substitution for securities etc.)"),
'Options - Free Attaching'!C5503,
IF(
'Options - Free Attaching'!B5503 = "",
#N/A,
'Options - Free Attaching'!B5503)
)</f>
        <v>#N/A</v>
      </c>
      <c r="F5503" t="e">
        <f>IF(
OR('Con. Notes - Conversion'!B5503 = "8. Transferee of restricted securities", 'Con. Notes - Conversion'!B5503 = "9. Any person (substitution for securities etc.)"),
'Con. Notes - Conversion'!C5503,
IF(
'Con. Notes - Conversion'!B5503 = "",
#N/A,
'Con. Notes - Conversion'!B5503)
)</f>
        <v>#N/A</v>
      </c>
      <c r="G5503" t="e">
        <f>IF(
OR('Con. Notes - No Conversion'!B5503 = "8. Transferee of restricted securities", 'Con. Notes - No Conversion'!B5503 = "9. Any person (substitution for securities etc.)"),
'Con. Notes - No Conversion'!C5503,
IF(
'Con. Notes - No Conversion'!B5503 = "",
#N/A,
'Con. Notes - No Conversion'!B5503)
)</f>
        <v>#N/A</v>
      </c>
    </row>
    <row r="5504" spans="1:7" x14ac:dyDescent="0.25">
      <c r="A5504" t="e">
        <f>IF(
OR(Shares!B5504 = "8. Transferee of restricted securities", Shares!B5504 = "9. Any person (substitution for securities etc.)"),
Shares!C5504,
IF(
Shares!B5504 = "",
#N/A,
Shares!B5504)
)</f>
        <v>#N/A</v>
      </c>
      <c r="B5504" t="e">
        <f>IF(
OR('Shares - LTR - Granted'!B5504 = "8. Transferee of restricted securities", 'Shares - LTR - Granted'!B5504 = "9. Any person (substitution for securities etc.)"),
'Shares - LTR - Granted'!C5504,
IF(
'Shares - LTR - Granted'!B5504 = "",
#N/A,
'Shares - LTR - Granted'!B5504)
)</f>
        <v>#N/A</v>
      </c>
      <c r="C5504" t="e">
        <f>IF(
OR('Performance Securities'!B5504 = "8. Transferee of restricted securities", 'Performance Securities'!B5504 = "9. Any person (substitution for securities etc.)"),
'Performance Securities'!C5504,
IF(
'Performance Securities'!B5504 = "",
#N/A,
'Performance Securities'!B5504)
)</f>
        <v>#N/A</v>
      </c>
      <c r="D5504" t="e">
        <f>IF(
OR('Options or Warrants'!B5504 = "8. Transferee of restricted securities", 'Options or Warrants'!B5504 = "9. Any person (substitution for securities etc.)"),
'Options or Warrants'!C5504,
IF(
'Options or Warrants'!B5504 = "",
#N/A,
'Options or Warrants'!B5504)
)</f>
        <v>#N/A</v>
      </c>
      <c r="E5504" t="e">
        <f>IF(
OR('Options - Free Attaching'!B5504 = "8. Transferee of restricted securities", 'Options - Free Attaching'!B5504 = "9. Any person (substitution for securities etc.)"),
'Options - Free Attaching'!C5504,
IF(
'Options - Free Attaching'!B5504 = "",
#N/A,
'Options - Free Attaching'!B5504)
)</f>
        <v>#N/A</v>
      </c>
      <c r="F5504" t="e">
        <f>IF(
OR('Con. Notes - Conversion'!B5504 = "8. Transferee of restricted securities", 'Con. Notes - Conversion'!B5504 = "9. Any person (substitution for securities etc.)"),
'Con. Notes - Conversion'!C5504,
IF(
'Con. Notes - Conversion'!B5504 = "",
#N/A,
'Con. Notes - Conversion'!B5504)
)</f>
        <v>#N/A</v>
      </c>
      <c r="G5504" t="e">
        <f>IF(
OR('Con. Notes - No Conversion'!B5504 = "8. Transferee of restricted securities", 'Con. Notes - No Conversion'!B5504 = "9. Any person (substitution for securities etc.)"),
'Con. Notes - No Conversion'!C5504,
IF(
'Con. Notes - No Conversion'!B5504 = "",
#N/A,
'Con. Notes - No Conversion'!B5504)
)</f>
        <v>#N/A</v>
      </c>
    </row>
    <row r="5505" spans="1:7" x14ac:dyDescent="0.25">
      <c r="A5505" t="e">
        <f>IF(
OR(Shares!B5505 = "8. Transferee of restricted securities", Shares!B5505 = "9. Any person (substitution for securities etc.)"),
Shares!C5505,
IF(
Shares!B5505 = "",
#N/A,
Shares!B5505)
)</f>
        <v>#N/A</v>
      </c>
      <c r="B5505" t="e">
        <f>IF(
OR('Shares - LTR - Granted'!B5505 = "8. Transferee of restricted securities", 'Shares - LTR - Granted'!B5505 = "9. Any person (substitution for securities etc.)"),
'Shares - LTR - Granted'!C5505,
IF(
'Shares - LTR - Granted'!B5505 = "",
#N/A,
'Shares - LTR - Granted'!B5505)
)</f>
        <v>#N/A</v>
      </c>
      <c r="C5505" t="e">
        <f>IF(
OR('Performance Securities'!B5505 = "8. Transferee of restricted securities", 'Performance Securities'!B5505 = "9. Any person (substitution for securities etc.)"),
'Performance Securities'!C5505,
IF(
'Performance Securities'!B5505 = "",
#N/A,
'Performance Securities'!B5505)
)</f>
        <v>#N/A</v>
      </c>
      <c r="D5505" t="e">
        <f>IF(
OR('Options or Warrants'!B5505 = "8. Transferee of restricted securities", 'Options or Warrants'!B5505 = "9. Any person (substitution for securities etc.)"),
'Options or Warrants'!C5505,
IF(
'Options or Warrants'!B5505 = "",
#N/A,
'Options or Warrants'!B5505)
)</f>
        <v>#N/A</v>
      </c>
      <c r="E5505" t="e">
        <f>IF(
OR('Options - Free Attaching'!B5505 = "8. Transferee of restricted securities", 'Options - Free Attaching'!B5505 = "9. Any person (substitution for securities etc.)"),
'Options - Free Attaching'!C5505,
IF(
'Options - Free Attaching'!B5505 = "",
#N/A,
'Options - Free Attaching'!B5505)
)</f>
        <v>#N/A</v>
      </c>
      <c r="F5505" t="e">
        <f>IF(
OR('Con. Notes - Conversion'!B5505 = "8. Transferee of restricted securities", 'Con. Notes - Conversion'!B5505 = "9. Any person (substitution for securities etc.)"),
'Con. Notes - Conversion'!C5505,
IF(
'Con. Notes - Conversion'!B5505 = "",
#N/A,
'Con. Notes - Conversion'!B5505)
)</f>
        <v>#N/A</v>
      </c>
      <c r="G5505" t="e">
        <f>IF(
OR('Con. Notes - No Conversion'!B5505 = "8. Transferee of restricted securities", 'Con. Notes - No Conversion'!B5505 = "9. Any person (substitution for securities etc.)"),
'Con. Notes - No Conversion'!C5505,
IF(
'Con. Notes - No Conversion'!B5505 = "",
#N/A,
'Con. Notes - No Conversion'!B5505)
)</f>
        <v>#N/A</v>
      </c>
    </row>
    <row r="5506" spans="1:7" x14ac:dyDescent="0.25">
      <c r="A5506" t="e">
        <f>IF(
OR(Shares!B5506 = "8. Transferee of restricted securities", Shares!B5506 = "9. Any person (substitution for securities etc.)"),
Shares!C5506,
IF(
Shares!B5506 = "",
#N/A,
Shares!B5506)
)</f>
        <v>#N/A</v>
      </c>
      <c r="B5506" t="e">
        <f>IF(
OR('Shares - LTR - Granted'!B5506 = "8. Transferee of restricted securities", 'Shares - LTR - Granted'!B5506 = "9. Any person (substitution for securities etc.)"),
'Shares - LTR - Granted'!C5506,
IF(
'Shares - LTR - Granted'!B5506 = "",
#N/A,
'Shares - LTR - Granted'!B5506)
)</f>
        <v>#N/A</v>
      </c>
      <c r="C5506" t="e">
        <f>IF(
OR('Performance Securities'!B5506 = "8. Transferee of restricted securities", 'Performance Securities'!B5506 = "9. Any person (substitution for securities etc.)"),
'Performance Securities'!C5506,
IF(
'Performance Securities'!B5506 = "",
#N/A,
'Performance Securities'!B5506)
)</f>
        <v>#N/A</v>
      </c>
      <c r="D5506" t="e">
        <f>IF(
OR('Options or Warrants'!B5506 = "8. Transferee of restricted securities", 'Options or Warrants'!B5506 = "9. Any person (substitution for securities etc.)"),
'Options or Warrants'!C5506,
IF(
'Options or Warrants'!B5506 = "",
#N/A,
'Options or Warrants'!B5506)
)</f>
        <v>#N/A</v>
      </c>
      <c r="E5506" t="e">
        <f>IF(
OR('Options - Free Attaching'!B5506 = "8. Transferee of restricted securities", 'Options - Free Attaching'!B5506 = "9. Any person (substitution for securities etc.)"),
'Options - Free Attaching'!C5506,
IF(
'Options - Free Attaching'!B5506 = "",
#N/A,
'Options - Free Attaching'!B5506)
)</f>
        <v>#N/A</v>
      </c>
      <c r="F5506" t="e">
        <f>IF(
OR('Con. Notes - Conversion'!B5506 = "8. Transferee of restricted securities", 'Con. Notes - Conversion'!B5506 = "9. Any person (substitution for securities etc.)"),
'Con. Notes - Conversion'!C5506,
IF(
'Con. Notes - Conversion'!B5506 = "",
#N/A,
'Con. Notes - Conversion'!B5506)
)</f>
        <v>#N/A</v>
      </c>
      <c r="G5506" t="e">
        <f>IF(
OR('Con. Notes - No Conversion'!B5506 = "8. Transferee of restricted securities", 'Con. Notes - No Conversion'!B5506 = "9. Any person (substitution for securities etc.)"),
'Con. Notes - No Conversion'!C5506,
IF(
'Con. Notes - No Conversion'!B5506 = "",
#N/A,
'Con. Notes - No Conversion'!B5506)
)</f>
        <v>#N/A</v>
      </c>
    </row>
    <row r="5507" spans="1:7" x14ac:dyDescent="0.25">
      <c r="A5507" t="e">
        <f>IF(
OR(Shares!B5507 = "8. Transferee of restricted securities", Shares!B5507 = "9. Any person (substitution for securities etc.)"),
Shares!C5507,
IF(
Shares!B5507 = "",
#N/A,
Shares!B5507)
)</f>
        <v>#N/A</v>
      </c>
      <c r="B5507" t="e">
        <f>IF(
OR('Shares - LTR - Granted'!B5507 = "8. Transferee of restricted securities", 'Shares - LTR - Granted'!B5507 = "9. Any person (substitution for securities etc.)"),
'Shares - LTR - Granted'!C5507,
IF(
'Shares - LTR - Granted'!B5507 = "",
#N/A,
'Shares - LTR - Granted'!B5507)
)</f>
        <v>#N/A</v>
      </c>
      <c r="C5507" t="e">
        <f>IF(
OR('Performance Securities'!B5507 = "8. Transferee of restricted securities", 'Performance Securities'!B5507 = "9. Any person (substitution for securities etc.)"),
'Performance Securities'!C5507,
IF(
'Performance Securities'!B5507 = "",
#N/A,
'Performance Securities'!B5507)
)</f>
        <v>#N/A</v>
      </c>
      <c r="D5507" t="e">
        <f>IF(
OR('Options or Warrants'!B5507 = "8. Transferee of restricted securities", 'Options or Warrants'!B5507 = "9. Any person (substitution for securities etc.)"),
'Options or Warrants'!C5507,
IF(
'Options or Warrants'!B5507 = "",
#N/A,
'Options or Warrants'!B5507)
)</f>
        <v>#N/A</v>
      </c>
      <c r="E5507" t="e">
        <f>IF(
OR('Options - Free Attaching'!B5507 = "8. Transferee of restricted securities", 'Options - Free Attaching'!B5507 = "9. Any person (substitution for securities etc.)"),
'Options - Free Attaching'!C5507,
IF(
'Options - Free Attaching'!B5507 = "",
#N/A,
'Options - Free Attaching'!B5507)
)</f>
        <v>#N/A</v>
      </c>
      <c r="F5507" t="e">
        <f>IF(
OR('Con. Notes - Conversion'!B5507 = "8. Transferee of restricted securities", 'Con. Notes - Conversion'!B5507 = "9. Any person (substitution for securities etc.)"),
'Con. Notes - Conversion'!C5507,
IF(
'Con. Notes - Conversion'!B5507 = "",
#N/A,
'Con. Notes - Conversion'!B5507)
)</f>
        <v>#N/A</v>
      </c>
      <c r="G5507" t="e">
        <f>IF(
OR('Con. Notes - No Conversion'!B5507 = "8. Transferee of restricted securities", 'Con. Notes - No Conversion'!B5507 = "9. Any person (substitution for securities etc.)"),
'Con. Notes - No Conversion'!C5507,
IF(
'Con. Notes - No Conversion'!B5507 = "",
#N/A,
'Con. Notes - No Conversion'!B5507)
)</f>
        <v>#N/A</v>
      </c>
    </row>
    <row r="5508" spans="1:7" x14ac:dyDescent="0.25">
      <c r="A5508" t="e">
        <f>IF(
OR(Shares!B5508 = "8. Transferee of restricted securities", Shares!B5508 = "9. Any person (substitution for securities etc.)"),
Shares!C5508,
IF(
Shares!B5508 = "",
#N/A,
Shares!B5508)
)</f>
        <v>#N/A</v>
      </c>
      <c r="B5508" t="e">
        <f>IF(
OR('Shares - LTR - Granted'!B5508 = "8. Transferee of restricted securities", 'Shares - LTR - Granted'!B5508 = "9. Any person (substitution for securities etc.)"),
'Shares - LTR - Granted'!C5508,
IF(
'Shares - LTR - Granted'!B5508 = "",
#N/A,
'Shares - LTR - Granted'!B5508)
)</f>
        <v>#N/A</v>
      </c>
      <c r="C5508" t="e">
        <f>IF(
OR('Performance Securities'!B5508 = "8. Transferee of restricted securities", 'Performance Securities'!B5508 = "9. Any person (substitution for securities etc.)"),
'Performance Securities'!C5508,
IF(
'Performance Securities'!B5508 = "",
#N/A,
'Performance Securities'!B5508)
)</f>
        <v>#N/A</v>
      </c>
      <c r="D5508" t="e">
        <f>IF(
OR('Options or Warrants'!B5508 = "8. Transferee of restricted securities", 'Options or Warrants'!B5508 = "9. Any person (substitution for securities etc.)"),
'Options or Warrants'!C5508,
IF(
'Options or Warrants'!B5508 = "",
#N/A,
'Options or Warrants'!B5508)
)</f>
        <v>#N/A</v>
      </c>
      <c r="E5508" t="e">
        <f>IF(
OR('Options - Free Attaching'!B5508 = "8. Transferee of restricted securities", 'Options - Free Attaching'!B5508 = "9. Any person (substitution for securities etc.)"),
'Options - Free Attaching'!C5508,
IF(
'Options - Free Attaching'!B5508 = "",
#N/A,
'Options - Free Attaching'!B5508)
)</f>
        <v>#N/A</v>
      </c>
      <c r="F5508" t="e">
        <f>IF(
OR('Con. Notes - Conversion'!B5508 = "8. Transferee of restricted securities", 'Con. Notes - Conversion'!B5508 = "9. Any person (substitution for securities etc.)"),
'Con. Notes - Conversion'!C5508,
IF(
'Con. Notes - Conversion'!B5508 = "",
#N/A,
'Con. Notes - Conversion'!B5508)
)</f>
        <v>#N/A</v>
      </c>
      <c r="G5508" t="e">
        <f>IF(
OR('Con. Notes - No Conversion'!B5508 = "8. Transferee of restricted securities", 'Con. Notes - No Conversion'!B5508 = "9. Any person (substitution for securities etc.)"),
'Con. Notes - No Conversion'!C5508,
IF(
'Con. Notes - No Conversion'!B5508 = "",
#N/A,
'Con. Notes - No Conversion'!B5508)
)</f>
        <v>#N/A</v>
      </c>
    </row>
    <row r="5509" spans="1:7" x14ac:dyDescent="0.25">
      <c r="A5509" t="e">
        <f>IF(
OR(Shares!B5509 = "8. Transferee of restricted securities", Shares!B5509 = "9. Any person (substitution for securities etc.)"),
Shares!C5509,
IF(
Shares!B5509 = "",
#N/A,
Shares!B5509)
)</f>
        <v>#N/A</v>
      </c>
      <c r="B5509" t="e">
        <f>IF(
OR('Shares - LTR - Granted'!B5509 = "8. Transferee of restricted securities", 'Shares - LTR - Granted'!B5509 = "9. Any person (substitution for securities etc.)"),
'Shares - LTR - Granted'!C5509,
IF(
'Shares - LTR - Granted'!B5509 = "",
#N/A,
'Shares - LTR - Granted'!B5509)
)</f>
        <v>#N/A</v>
      </c>
      <c r="C5509" t="e">
        <f>IF(
OR('Performance Securities'!B5509 = "8. Transferee of restricted securities", 'Performance Securities'!B5509 = "9. Any person (substitution for securities etc.)"),
'Performance Securities'!C5509,
IF(
'Performance Securities'!B5509 = "",
#N/A,
'Performance Securities'!B5509)
)</f>
        <v>#N/A</v>
      </c>
      <c r="D5509" t="e">
        <f>IF(
OR('Options or Warrants'!B5509 = "8. Transferee of restricted securities", 'Options or Warrants'!B5509 = "9. Any person (substitution for securities etc.)"),
'Options or Warrants'!C5509,
IF(
'Options or Warrants'!B5509 = "",
#N/A,
'Options or Warrants'!B5509)
)</f>
        <v>#N/A</v>
      </c>
      <c r="E5509" t="e">
        <f>IF(
OR('Options - Free Attaching'!B5509 = "8. Transferee of restricted securities", 'Options - Free Attaching'!B5509 = "9. Any person (substitution for securities etc.)"),
'Options - Free Attaching'!C5509,
IF(
'Options - Free Attaching'!B5509 = "",
#N/A,
'Options - Free Attaching'!B5509)
)</f>
        <v>#N/A</v>
      </c>
      <c r="F5509" t="e">
        <f>IF(
OR('Con. Notes - Conversion'!B5509 = "8. Transferee of restricted securities", 'Con. Notes - Conversion'!B5509 = "9. Any person (substitution for securities etc.)"),
'Con. Notes - Conversion'!C5509,
IF(
'Con. Notes - Conversion'!B5509 = "",
#N/A,
'Con. Notes - Conversion'!B5509)
)</f>
        <v>#N/A</v>
      </c>
      <c r="G5509" t="e">
        <f>IF(
OR('Con. Notes - No Conversion'!B5509 = "8. Transferee of restricted securities", 'Con. Notes - No Conversion'!B5509 = "9. Any person (substitution for securities etc.)"),
'Con. Notes - No Conversion'!C5509,
IF(
'Con. Notes - No Conversion'!B5509 = "",
#N/A,
'Con. Notes - No Conversion'!B5509)
)</f>
        <v>#N/A</v>
      </c>
    </row>
    <row r="5510" spans="1:7" x14ac:dyDescent="0.25">
      <c r="A5510" t="e">
        <f>IF(
OR(Shares!B5510 = "8. Transferee of restricted securities", Shares!B5510 = "9. Any person (substitution for securities etc.)"),
Shares!C5510,
IF(
Shares!B5510 = "",
#N/A,
Shares!B5510)
)</f>
        <v>#N/A</v>
      </c>
      <c r="B5510" t="e">
        <f>IF(
OR('Shares - LTR - Granted'!B5510 = "8. Transferee of restricted securities", 'Shares - LTR - Granted'!B5510 = "9. Any person (substitution for securities etc.)"),
'Shares - LTR - Granted'!C5510,
IF(
'Shares - LTR - Granted'!B5510 = "",
#N/A,
'Shares - LTR - Granted'!B5510)
)</f>
        <v>#N/A</v>
      </c>
      <c r="C5510" t="e">
        <f>IF(
OR('Performance Securities'!B5510 = "8. Transferee of restricted securities", 'Performance Securities'!B5510 = "9. Any person (substitution for securities etc.)"),
'Performance Securities'!C5510,
IF(
'Performance Securities'!B5510 = "",
#N/A,
'Performance Securities'!B5510)
)</f>
        <v>#N/A</v>
      </c>
      <c r="D5510" t="e">
        <f>IF(
OR('Options or Warrants'!B5510 = "8. Transferee of restricted securities", 'Options or Warrants'!B5510 = "9. Any person (substitution for securities etc.)"),
'Options or Warrants'!C5510,
IF(
'Options or Warrants'!B5510 = "",
#N/A,
'Options or Warrants'!B5510)
)</f>
        <v>#N/A</v>
      </c>
      <c r="E5510" t="e">
        <f>IF(
OR('Options - Free Attaching'!B5510 = "8. Transferee of restricted securities", 'Options - Free Attaching'!B5510 = "9. Any person (substitution for securities etc.)"),
'Options - Free Attaching'!C5510,
IF(
'Options - Free Attaching'!B5510 = "",
#N/A,
'Options - Free Attaching'!B5510)
)</f>
        <v>#N/A</v>
      </c>
      <c r="F5510" t="e">
        <f>IF(
OR('Con. Notes - Conversion'!B5510 = "8. Transferee of restricted securities", 'Con. Notes - Conversion'!B5510 = "9. Any person (substitution for securities etc.)"),
'Con. Notes - Conversion'!C5510,
IF(
'Con. Notes - Conversion'!B5510 = "",
#N/A,
'Con. Notes - Conversion'!B5510)
)</f>
        <v>#N/A</v>
      </c>
      <c r="G5510" t="e">
        <f>IF(
OR('Con. Notes - No Conversion'!B5510 = "8. Transferee of restricted securities", 'Con. Notes - No Conversion'!B5510 = "9. Any person (substitution for securities etc.)"),
'Con. Notes - No Conversion'!C5510,
IF(
'Con. Notes - No Conversion'!B5510 = "",
#N/A,
'Con. Notes - No Conversion'!B5510)
)</f>
        <v>#N/A</v>
      </c>
    </row>
    <row r="5511" spans="1:7" x14ac:dyDescent="0.25">
      <c r="A5511" t="e">
        <f>IF(
OR(Shares!B5511 = "8. Transferee of restricted securities", Shares!B5511 = "9. Any person (substitution for securities etc.)"),
Shares!C5511,
IF(
Shares!B5511 = "",
#N/A,
Shares!B5511)
)</f>
        <v>#N/A</v>
      </c>
      <c r="B5511" t="e">
        <f>IF(
OR('Shares - LTR - Granted'!B5511 = "8. Transferee of restricted securities", 'Shares - LTR - Granted'!B5511 = "9. Any person (substitution for securities etc.)"),
'Shares - LTR - Granted'!C5511,
IF(
'Shares - LTR - Granted'!B5511 = "",
#N/A,
'Shares - LTR - Granted'!B5511)
)</f>
        <v>#N/A</v>
      </c>
      <c r="C5511" t="e">
        <f>IF(
OR('Performance Securities'!B5511 = "8. Transferee of restricted securities", 'Performance Securities'!B5511 = "9. Any person (substitution for securities etc.)"),
'Performance Securities'!C5511,
IF(
'Performance Securities'!B5511 = "",
#N/A,
'Performance Securities'!B5511)
)</f>
        <v>#N/A</v>
      </c>
      <c r="D5511" t="e">
        <f>IF(
OR('Options or Warrants'!B5511 = "8. Transferee of restricted securities", 'Options or Warrants'!B5511 = "9. Any person (substitution for securities etc.)"),
'Options or Warrants'!C5511,
IF(
'Options or Warrants'!B5511 = "",
#N/A,
'Options or Warrants'!B5511)
)</f>
        <v>#N/A</v>
      </c>
      <c r="E5511" t="e">
        <f>IF(
OR('Options - Free Attaching'!B5511 = "8. Transferee of restricted securities", 'Options - Free Attaching'!B5511 = "9. Any person (substitution for securities etc.)"),
'Options - Free Attaching'!C5511,
IF(
'Options - Free Attaching'!B5511 = "",
#N/A,
'Options - Free Attaching'!B5511)
)</f>
        <v>#N/A</v>
      </c>
      <c r="F5511" t="e">
        <f>IF(
OR('Con. Notes - Conversion'!B5511 = "8. Transferee of restricted securities", 'Con. Notes - Conversion'!B5511 = "9. Any person (substitution for securities etc.)"),
'Con. Notes - Conversion'!C5511,
IF(
'Con. Notes - Conversion'!B5511 = "",
#N/A,
'Con. Notes - Conversion'!B5511)
)</f>
        <v>#N/A</v>
      </c>
      <c r="G5511" t="e">
        <f>IF(
OR('Con. Notes - No Conversion'!B5511 = "8. Transferee of restricted securities", 'Con. Notes - No Conversion'!B5511 = "9. Any person (substitution for securities etc.)"),
'Con. Notes - No Conversion'!C5511,
IF(
'Con. Notes - No Conversion'!B5511 = "",
#N/A,
'Con. Notes - No Conversion'!B5511)
)</f>
        <v>#N/A</v>
      </c>
    </row>
    <row r="5512" spans="1:7" x14ac:dyDescent="0.25">
      <c r="A5512" t="e">
        <f>IF(
OR(Shares!B5512 = "8. Transferee of restricted securities", Shares!B5512 = "9. Any person (substitution for securities etc.)"),
Shares!C5512,
IF(
Shares!B5512 = "",
#N/A,
Shares!B5512)
)</f>
        <v>#N/A</v>
      </c>
      <c r="B5512" t="e">
        <f>IF(
OR('Shares - LTR - Granted'!B5512 = "8. Transferee of restricted securities", 'Shares - LTR - Granted'!B5512 = "9. Any person (substitution for securities etc.)"),
'Shares - LTR - Granted'!C5512,
IF(
'Shares - LTR - Granted'!B5512 = "",
#N/A,
'Shares - LTR - Granted'!B5512)
)</f>
        <v>#N/A</v>
      </c>
      <c r="C5512" t="e">
        <f>IF(
OR('Performance Securities'!B5512 = "8. Transferee of restricted securities", 'Performance Securities'!B5512 = "9. Any person (substitution for securities etc.)"),
'Performance Securities'!C5512,
IF(
'Performance Securities'!B5512 = "",
#N/A,
'Performance Securities'!B5512)
)</f>
        <v>#N/A</v>
      </c>
      <c r="D5512" t="e">
        <f>IF(
OR('Options or Warrants'!B5512 = "8. Transferee of restricted securities", 'Options or Warrants'!B5512 = "9. Any person (substitution for securities etc.)"),
'Options or Warrants'!C5512,
IF(
'Options or Warrants'!B5512 = "",
#N/A,
'Options or Warrants'!B5512)
)</f>
        <v>#N/A</v>
      </c>
      <c r="E5512" t="e">
        <f>IF(
OR('Options - Free Attaching'!B5512 = "8. Transferee of restricted securities", 'Options - Free Attaching'!B5512 = "9. Any person (substitution for securities etc.)"),
'Options - Free Attaching'!C5512,
IF(
'Options - Free Attaching'!B5512 = "",
#N/A,
'Options - Free Attaching'!B5512)
)</f>
        <v>#N/A</v>
      </c>
      <c r="F5512" t="e">
        <f>IF(
OR('Con. Notes - Conversion'!B5512 = "8. Transferee of restricted securities", 'Con. Notes - Conversion'!B5512 = "9. Any person (substitution for securities etc.)"),
'Con. Notes - Conversion'!C5512,
IF(
'Con. Notes - Conversion'!B5512 = "",
#N/A,
'Con. Notes - Conversion'!B5512)
)</f>
        <v>#N/A</v>
      </c>
      <c r="G5512" t="e">
        <f>IF(
OR('Con. Notes - No Conversion'!B5512 = "8. Transferee of restricted securities", 'Con. Notes - No Conversion'!B5512 = "9. Any person (substitution for securities etc.)"),
'Con. Notes - No Conversion'!C5512,
IF(
'Con. Notes - No Conversion'!B5512 = "",
#N/A,
'Con. Notes - No Conversion'!B5512)
)</f>
        <v>#N/A</v>
      </c>
    </row>
    <row r="5513" spans="1:7" x14ac:dyDescent="0.25">
      <c r="A5513" t="e">
        <f>IF(
OR(Shares!B5513 = "8. Transferee of restricted securities", Shares!B5513 = "9. Any person (substitution for securities etc.)"),
Shares!C5513,
IF(
Shares!B5513 = "",
#N/A,
Shares!B5513)
)</f>
        <v>#N/A</v>
      </c>
      <c r="B5513" t="e">
        <f>IF(
OR('Shares - LTR - Granted'!B5513 = "8. Transferee of restricted securities", 'Shares - LTR - Granted'!B5513 = "9. Any person (substitution for securities etc.)"),
'Shares - LTR - Granted'!C5513,
IF(
'Shares - LTR - Granted'!B5513 = "",
#N/A,
'Shares - LTR - Granted'!B5513)
)</f>
        <v>#N/A</v>
      </c>
      <c r="C5513" t="e">
        <f>IF(
OR('Performance Securities'!B5513 = "8. Transferee of restricted securities", 'Performance Securities'!B5513 = "9. Any person (substitution for securities etc.)"),
'Performance Securities'!C5513,
IF(
'Performance Securities'!B5513 = "",
#N/A,
'Performance Securities'!B5513)
)</f>
        <v>#N/A</v>
      </c>
      <c r="D5513" t="e">
        <f>IF(
OR('Options or Warrants'!B5513 = "8. Transferee of restricted securities", 'Options or Warrants'!B5513 = "9. Any person (substitution for securities etc.)"),
'Options or Warrants'!C5513,
IF(
'Options or Warrants'!B5513 = "",
#N/A,
'Options or Warrants'!B5513)
)</f>
        <v>#N/A</v>
      </c>
      <c r="E5513" t="e">
        <f>IF(
OR('Options - Free Attaching'!B5513 = "8. Transferee of restricted securities", 'Options - Free Attaching'!B5513 = "9. Any person (substitution for securities etc.)"),
'Options - Free Attaching'!C5513,
IF(
'Options - Free Attaching'!B5513 = "",
#N/A,
'Options - Free Attaching'!B5513)
)</f>
        <v>#N/A</v>
      </c>
      <c r="F5513" t="e">
        <f>IF(
OR('Con. Notes - Conversion'!B5513 = "8. Transferee of restricted securities", 'Con. Notes - Conversion'!B5513 = "9. Any person (substitution for securities etc.)"),
'Con. Notes - Conversion'!C5513,
IF(
'Con. Notes - Conversion'!B5513 = "",
#N/A,
'Con. Notes - Conversion'!B5513)
)</f>
        <v>#N/A</v>
      </c>
      <c r="G5513" t="e">
        <f>IF(
OR('Con. Notes - No Conversion'!B5513 = "8. Transferee of restricted securities", 'Con. Notes - No Conversion'!B5513 = "9. Any person (substitution for securities etc.)"),
'Con. Notes - No Conversion'!C5513,
IF(
'Con. Notes - No Conversion'!B5513 = "",
#N/A,
'Con. Notes - No Conversion'!B5513)
)</f>
        <v>#N/A</v>
      </c>
    </row>
    <row r="5514" spans="1:7" x14ac:dyDescent="0.25">
      <c r="A5514" t="e">
        <f>IF(
OR(Shares!B5514 = "8. Transferee of restricted securities", Shares!B5514 = "9. Any person (substitution for securities etc.)"),
Shares!C5514,
IF(
Shares!B5514 = "",
#N/A,
Shares!B5514)
)</f>
        <v>#N/A</v>
      </c>
      <c r="B5514" t="e">
        <f>IF(
OR('Shares - LTR - Granted'!B5514 = "8. Transferee of restricted securities", 'Shares - LTR - Granted'!B5514 = "9. Any person (substitution for securities etc.)"),
'Shares - LTR - Granted'!C5514,
IF(
'Shares - LTR - Granted'!B5514 = "",
#N/A,
'Shares - LTR - Granted'!B5514)
)</f>
        <v>#N/A</v>
      </c>
      <c r="C5514" t="e">
        <f>IF(
OR('Performance Securities'!B5514 = "8. Transferee of restricted securities", 'Performance Securities'!B5514 = "9. Any person (substitution for securities etc.)"),
'Performance Securities'!C5514,
IF(
'Performance Securities'!B5514 = "",
#N/A,
'Performance Securities'!B5514)
)</f>
        <v>#N/A</v>
      </c>
      <c r="D5514" t="e">
        <f>IF(
OR('Options or Warrants'!B5514 = "8. Transferee of restricted securities", 'Options or Warrants'!B5514 = "9. Any person (substitution for securities etc.)"),
'Options or Warrants'!C5514,
IF(
'Options or Warrants'!B5514 = "",
#N/A,
'Options or Warrants'!B5514)
)</f>
        <v>#N/A</v>
      </c>
      <c r="E5514" t="e">
        <f>IF(
OR('Options - Free Attaching'!B5514 = "8. Transferee of restricted securities", 'Options - Free Attaching'!B5514 = "9. Any person (substitution for securities etc.)"),
'Options - Free Attaching'!C5514,
IF(
'Options - Free Attaching'!B5514 = "",
#N/A,
'Options - Free Attaching'!B5514)
)</f>
        <v>#N/A</v>
      </c>
      <c r="F5514" t="e">
        <f>IF(
OR('Con. Notes - Conversion'!B5514 = "8. Transferee of restricted securities", 'Con. Notes - Conversion'!B5514 = "9. Any person (substitution for securities etc.)"),
'Con. Notes - Conversion'!C5514,
IF(
'Con. Notes - Conversion'!B5514 = "",
#N/A,
'Con. Notes - Conversion'!B5514)
)</f>
        <v>#N/A</v>
      </c>
      <c r="G5514" t="e">
        <f>IF(
OR('Con. Notes - No Conversion'!B5514 = "8. Transferee of restricted securities", 'Con. Notes - No Conversion'!B5514 = "9. Any person (substitution for securities etc.)"),
'Con. Notes - No Conversion'!C5514,
IF(
'Con. Notes - No Conversion'!B5514 = "",
#N/A,
'Con. Notes - No Conversion'!B5514)
)</f>
        <v>#N/A</v>
      </c>
    </row>
    <row r="5515" spans="1:7" x14ac:dyDescent="0.25">
      <c r="A5515" t="e">
        <f>IF(
OR(Shares!B5515 = "8. Transferee of restricted securities", Shares!B5515 = "9. Any person (substitution for securities etc.)"),
Shares!C5515,
IF(
Shares!B5515 = "",
#N/A,
Shares!B5515)
)</f>
        <v>#N/A</v>
      </c>
      <c r="B5515" t="e">
        <f>IF(
OR('Shares - LTR - Granted'!B5515 = "8. Transferee of restricted securities", 'Shares - LTR - Granted'!B5515 = "9. Any person (substitution for securities etc.)"),
'Shares - LTR - Granted'!C5515,
IF(
'Shares - LTR - Granted'!B5515 = "",
#N/A,
'Shares - LTR - Granted'!B5515)
)</f>
        <v>#N/A</v>
      </c>
      <c r="C5515" t="e">
        <f>IF(
OR('Performance Securities'!B5515 = "8. Transferee of restricted securities", 'Performance Securities'!B5515 = "9. Any person (substitution for securities etc.)"),
'Performance Securities'!C5515,
IF(
'Performance Securities'!B5515 = "",
#N/A,
'Performance Securities'!B5515)
)</f>
        <v>#N/A</v>
      </c>
      <c r="D5515" t="e">
        <f>IF(
OR('Options or Warrants'!B5515 = "8. Transferee of restricted securities", 'Options or Warrants'!B5515 = "9. Any person (substitution for securities etc.)"),
'Options or Warrants'!C5515,
IF(
'Options or Warrants'!B5515 = "",
#N/A,
'Options or Warrants'!B5515)
)</f>
        <v>#N/A</v>
      </c>
      <c r="E5515" t="e">
        <f>IF(
OR('Options - Free Attaching'!B5515 = "8. Transferee of restricted securities", 'Options - Free Attaching'!B5515 = "9. Any person (substitution for securities etc.)"),
'Options - Free Attaching'!C5515,
IF(
'Options - Free Attaching'!B5515 = "",
#N/A,
'Options - Free Attaching'!B5515)
)</f>
        <v>#N/A</v>
      </c>
      <c r="F5515" t="e">
        <f>IF(
OR('Con. Notes - Conversion'!B5515 = "8. Transferee of restricted securities", 'Con. Notes - Conversion'!B5515 = "9. Any person (substitution for securities etc.)"),
'Con. Notes - Conversion'!C5515,
IF(
'Con. Notes - Conversion'!B5515 = "",
#N/A,
'Con. Notes - Conversion'!B5515)
)</f>
        <v>#N/A</v>
      </c>
      <c r="G5515" t="e">
        <f>IF(
OR('Con. Notes - No Conversion'!B5515 = "8. Transferee of restricted securities", 'Con. Notes - No Conversion'!B5515 = "9. Any person (substitution for securities etc.)"),
'Con. Notes - No Conversion'!C5515,
IF(
'Con. Notes - No Conversion'!B5515 = "",
#N/A,
'Con. Notes - No Conversion'!B5515)
)</f>
        <v>#N/A</v>
      </c>
    </row>
    <row r="5516" spans="1:7" x14ac:dyDescent="0.25">
      <c r="A5516" t="e">
        <f>IF(
OR(Shares!B5516 = "8. Transferee of restricted securities", Shares!B5516 = "9. Any person (substitution for securities etc.)"),
Shares!C5516,
IF(
Shares!B5516 = "",
#N/A,
Shares!B5516)
)</f>
        <v>#N/A</v>
      </c>
      <c r="B5516" t="e">
        <f>IF(
OR('Shares - LTR - Granted'!B5516 = "8. Transferee of restricted securities", 'Shares - LTR - Granted'!B5516 = "9. Any person (substitution for securities etc.)"),
'Shares - LTR - Granted'!C5516,
IF(
'Shares - LTR - Granted'!B5516 = "",
#N/A,
'Shares - LTR - Granted'!B5516)
)</f>
        <v>#N/A</v>
      </c>
      <c r="C5516" t="e">
        <f>IF(
OR('Performance Securities'!B5516 = "8. Transferee of restricted securities", 'Performance Securities'!B5516 = "9. Any person (substitution for securities etc.)"),
'Performance Securities'!C5516,
IF(
'Performance Securities'!B5516 = "",
#N/A,
'Performance Securities'!B5516)
)</f>
        <v>#N/A</v>
      </c>
      <c r="D5516" t="e">
        <f>IF(
OR('Options or Warrants'!B5516 = "8. Transferee of restricted securities", 'Options or Warrants'!B5516 = "9. Any person (substitution for securities etc.)"),
'Options or Warrants'!C5516,
IF(
'Options or Warrants'!B5516 = "",
#N/A,
'Options or Warrants'!B5516)
)</f>
        <v>#N/A</v>
      </c>
      <c r="E5516" t="e">
        <f>IF(
OR('Options - Free Attaching'!B5516 = "8. Transferee of restricted securities", 'Options - Free Attaching'!B5516 = "9. Any person (substitution for securities etc.)"),
'Options - Free Attaching'!C5516,
IF(
'Options - Free Attaching'!B5516 = "",
#N/A,
'Options - Free Attaching'!B5516)
)</f>
        <v>#N/A</v>
      </c>
      <c r="F5516" t="e">
        <f>IF(
OR('Con. Notes - Conversion'!B5516 = "8. Transferee of restricted securities", 'Con. Notes - Conversion'!B5516 = "9. Any person (substitution for securities etc.)"),
'Con. Notes - Conversion'!C5516,
IF(
'Con. Notes - Conversion'!B5516 = "",
#N/A,
'Con. Notes - Conversion'!B5516)
)</f>
        <v>#N/A</v>
      </c>
      <c r="G5516" t="e">
        <f>IF(
OR('Con. Notes - No Conversion'!B5516 = "8. Transferee of restricted securities", 'Con. Notes - No Conversion'!B5516 = "9. Any person (substitution for securities etc.)"),
'Con. Notes - No Conversion'!C5516,
IF(
'Con. Notes - No Conversion'!B5516 = "",
#N/A,
'Con. Notes - No Conversion'!B5516)
)</f>
        <v>#N/A</v>
      </c>
    </row>
    <row r="5517" spans="1:7" x14ac:dyDescent="0.25">
      <c r="A5517" t="e">
        <f>IF(
OR(Shares!B5517 = "8. Transferee of restricted securities", Shares!B5517 = "9. Any person (substitution for securities etc.)"),
Shares!C5517,
IF(
Shares!B5517 = "",
#N/A,
Shares!B5517)
)</f>
        <v>#N/A</v>
      </c>
      <c r="B5517" t="e">
        <f>IF(
OR('Shares - LTR - Granted'!B5517 = "8. Transferee of restricted securities", 'Shares - LTR - Granted'!B5517 = "9. Any person (substitution for securities etc.)"),
'Shares - LTR - Granted'!C5517,
IF(
'Shares - LTR - Granted'!B5517 = "",
#N/A,
'Shares - LTR - Granted'!B5517)
)</f>
        <v>#N/A</v>
      </c>
      <c r="C5517" t="e">
        <f>IF(
OR('Performance Securities'!B5517 = "8. Transferee of restricted securities", 'Performance Securities'!B5517 = "9. Any person (substitution for securities etc.)"),
'Performance Securities'!C5517,
IF(
'Performance Securities'!B5517 = "",
#N/A,
'Performance Securities'!B5517)
)</f>
        <v>#N/A</v>
      </c>
      <c r="D5517" t="e">
        <f>IF(
OR('Options or Warrants'!B5517 = "8. Transferee of restricted securities", 'Options or Warrants'!B5517 = "9. Any person (substitution for securities etc.)"),
'Options or Warrants'!C5517,
IF(
'Options or Warrants'!B5517 = "",
#N/A,
'Options or Warrants'!B5517)
)</f>
        <v>#N/A</v>
      </c>
      <c r="E5517" t="e">
        <f>IF(
OR('Options - Free Attaching'!B5517 = "8. Transferee of restricted securities", 'Options - Free Attaching'!B5517 = "9. Any person (substitution for securities etc.)"),
'Options - Free Attaching'!C5517,
IF(
'Options - Free Attaching'!B5517 = "",
#N/A,
'Options - Free Attaching'!B5517)
)</f>
        <v>#N/A</v>
      </c>
      <c r="F5517" t="e">
        <f>IF(
OR('Con. Notes - Conversion'!B5517 = "8. Transferee of restricted securities", 'Con. Notes - Conversion'!B5517 = "9. Any person (substitution for securities etc.)"),
'Con. Notes - Conversion'!C5517,
IF(
'Con. Notes - Conversion'!B5517 = "",
#N/A,
'Con. Notes - Conversion'!B5517)
)</f>
        <v>#N/A</v>
      </c>
      <c r="G5517" t="e">
        <f>IF(
OR('Con. Notes - No Conversion'!B5517 = "8. Transferee of restricted securities", 'Con. Notes - No Conversion'!B5517 = "9. Any person (substitution for securities etc.)"),
'Con. Notes - No Conversion'!C5517,
IF(
'Con. Notes - No Conversion'!B5517 = "",
#N/A,
'Con. Notes - No Conversion'!B5517)
)</f>
        <v>#N/A</v>
      </c>
    </row>
    <row r="5518" spans="1:7" x14ac:dyDescent="0.25">
      <c r="A5518" t="e">
        <f>IF(
OR(Shares!B5518 = "8. Transferee of restricted securities", Shares!B5518 = "9. Any person (substitution for securities etc.)"),
Shares!C5518,
IF(
Shares!B5518 = "",
#N/A,
Shares!B5518)
)</f>
        <v>#N/A</v>
      </c>
      <c r="B5518" t="e">
        <f>IF(
OR('Shares - LTR - Granted'!B5518 = "8. Transferee of restricted securities", 'Shares - LTR - Granted'!B5518 = "9. Any person (substitution for securities etc.)"),
'Shares - LTR - Granted'!C5518,
IF(
'Shares - LTR - Granted'!B5518 = "",
#N/A,
'Shares - LTR - Granted'!B5518)
)</f>
        <v>#N/A</v>
      </c>
      <c r="C5518" t="e">
        <f>IF(
OR('Performance Securities'!B5518 = "8. Transferee of restricted securities", 'Performance Securities'!B5518 = "9. Any person (substitution for securities etc.)"),
'Performance Securities'!C5518,
IF(
'Performance Securities'!B5518 = "",
#N/A,
'Performance Securities'!B5518)
)</f>
        <v>#N/A</v>
      </c>
      <c r="D5518" t="e">
        <f>IF(
OR('Options or Warrants'!B5518 = "8. Transferee of restricted securities", 'Options or Warrants'!B5518 = "9. Any person (substitution for securities etc.)"),
'Options or Warrants'!C5518,
IF(
'Options or Warrants'!B5518 = "",
#N/A,
'Options or Warrants'!B5518)
)</f>
        <v>#N/A</v>
      </c>
      <c r="E5518" t="e">
        <f>IF(
OR('Options - Free Attaching'!B5518 = "8. Transferee of restricted securities", 'Options - Free Attaching'!B5518 = "9. Any person (substitution for securities etc.)"),
'Options - Free Attaching'!C5518,
IF(
'Options - Free Attaching'!B5518 = "",
#N/A,
'Options - Free Attaching'!B5518)
)</f>
        <v>#N/A</v>
      </c>
      <c r="F5518" t="e">
        <f>IF(
OR('Con. Notes - Conversion'!B5518 = "8. Transferee of restricted securities", 'Con. Notes - Conversion'!B5518 = "9. Any person (substitution for securities etc.)"),
'Con. Notes - Conversion'!C5518,
IF(
'Con. Notes - Conversion'!B5518 = "",
#N/A,
'Con. Notes - Conversion'!B5518)
)</f>
        <v>#N/A</v>
      </c>
      <c r="G5518" t="e">
        <f>IF(
OR('Con. Notes - No Conversion'!B5518 = "8. Transferee of restricted securities", 'Con. Notes - No Conversion'!B5518 = "9. Any person (substitution for securities etc.)"),
'Con. Notes - No Conversion'!C5518,
IF(
'Con. Notes - No Conversion'!B5518 = "",
#N/A,
'Con. Notes - No Conversion'!B5518)
)</f>
        <v>#N/A</v>
      </c>
    </row>
    <row r="5519" spans="1:7" x14ac:dyDescent="0.25">
      <c r="A5519" t="e">
        <f>IF(
OR(Shares!B5519 = "8. Transferee of restricted securities", Shares!B5519 = "9. Any person (substitution for securities etc.)"),
Shares!C5519,
IF(
Shares!B5519 = "",
#N/A,
Shares!B5519)
)</f>
        <v>#N/A</v>
      </c>
      <c r="B5519" t="e">
        <f>IF(
OR('Shares - LTR - Granted'!B5519 = "8. Transferee of restricted securities", 'Shares - LTR - Granted'!B5519 = "9. Any person (substitution for securities etc.)"),
'Shares - LTR - Granted'!C5519,
IF(
'Shares - LTR - Granted'!B5519 = "",
#N/A,
'Shares - LTR - Granted'!B5519)
)</f>
        <v>#N/A</v>
      </c>
      <c r="C5519" t="e">
        <f>IF(
OR('Performance Securities'!B5519 = "8. Transferee of restricted securities", 'Performance Securities'!B5519 = "9. Any person (substitution for securities etc.)"),
'Performance Securities'!C5519,
IF(
'Performance Securities'!B5519 = "",
#N/A,
'Performance Securities'!B5519)
)</f>
        <v>#N/A</v>
      </c>
      <c r="D5519" t="e">
        <f>IF(
OR('Options or Warrants'!B5519 = "8. Transferee of restricted securities", 'Options or Warrants'!B5519 = "9. Any person (substitution for securities etc.)"),
'Options or Warrants'!C5519,
IF(
'Options or Warrants'!B5519 = "",
#N/A,
'Options or Warrants'!B5519)
)</f>
        <v>#N/A</v>
      </c>
      <c r="E5519" t="e">
        <f>IF(
OR('Options - Free Attaching'!B5519 = "8. Transferee of restricted securities", 'Options - Free Attaching'!B5519 = "9. Any person (substitution for securities etc.)"),
'Options - Free Attaching'!C5519,
IF(
'Options - Free Attaching'!B5519 = "",
#N/A,
'Options - Free Attaching'!B5519)
)</f>
        <v>#N/A</v>
      </c>
      <c r="F5519" t="e">
        <f>IF(
OR('Con. Notes - Conversion'!B5519 = "8. Transferee of restricted securities", 'Con. Notes - Conversion'!B5519 = "9. Any person (substitution for securities etc.)"),
'Con. Notes - Conversion'!C5519,
IF(
'Con. Notes - Conversion'!B5519 = "",
#N/A,
'Con. Notes - Conversion'!B5519)
)</f>
        <v>#N/A</v>
      </c>
      <c r="G5519" t="e">
        <f>IF(
OR('Con. Notes - No Conversion'!B5519 = "8. Transferee of restricted securities", 'Con. Notes - No Conversion'!B5519 = "9. Any person (substitution for securities etc.)"),
'Con. Notes - No Conversion'!C5519,
IF(
'Con. Notes - No Conversion'!B5519 = "",
#N/A,
'Con. Notes - No Conversion'!B5519)
)</f>
        <v>#N/A</v>
      </c>
    </row>
    <row r="5520" spans="1:7" x14ac:dyDescent="0.25">
      <c r="A5520" t="e">
        <f>IF(
OR(Shares!B5520 = "8. Transferee of restricted securities", Shares!B5520 = "9. Any person (substitution for securities etc.)"),
Shares!C5520,
IF(
Shares!B5520 = "",
#N/A,
Shares!B5520)
)</f>
        <v>#N/A</v>
      </c>
      <c r="B5520" t="e">
        <f>IF(
OR('Shares - LTR - Granted'!B5520 = "8. Transferee of restricted securities", 'Shares - LTR - Granted'!B5520 = "9. Any person (substitution for securities etc.)"),
'Shares - LTR - Granted'!C5520,
IF(
'Shares - LTR - Granted'!B5520 = "",
#N/A,
'Shares - LTR - Granted'!B5520)
)</f>
        <v>#N/A</v>
      </c>
      <c r="C5520" t="e">
        <f>IF(
OR('Performance Securities'!B5520 = "8. Transferee of restricted securities", 'Performance Securities'!B5520 = "9. Any person (substitution for securities etc.)"),
'Performance Securities'!C5520,
IF(
'Performance Securities'!B5520 = "",
#N/A,
'Performance Securities'!B5520)
)</f>
        <v>#N/A</v>
      </c>
      <c r="D5520" t="e">
        <f>IF(
OR('Options or Warrants'!B5520 = "8. Transferee of restricted securities", 'Options or Warrants'!B5520 = "9. Any person (substitution for securities etc.)"),
'Options or Warrants'!C5520,
IF(
'Options or Warrants'!B5520 = "",
#N/A,
'Options or Warrants'!B5520)
)</f>
        <v>#N/A</v>
      </c>
      <c r="E5520" t="e">
        <f>IF(
OR('Options - Free Attaching'!B5520 = "8. Transferee of restricted securities", 'Options - Free Attaching'!B5520 = "9. Any person (substitution for securities etc.)"),
'Options - Free Attaching'!C5520,
IF(
'Options - Free Attaching'!B5520 = "",
#N/A,
'Options - Free Attaching'!B5520)
)</f>
        <v>#N/A</v>
      </c>
      <c r="F5520" t="e">
        <f>IF(
OR('Con. Notes - Conversion'!B5520 = "8. Transferee of restricted securities", 'Con. Notes - Conversion'!B5520 = "9. Any person (substitution for securities etc.)"),
'Con. Notes - Conversion'!C5520,
IF(
'Con. Notes - Conversion'!B5520 = "",
#N/A,
'Con. Notes - Conversion'!B5520)
)</f>
        <v>#N/A</v>
      </c>
      <c r="G5520" t="e">
        <f>IF(
OR('Con. Notes - No Conversion'!B5520 = "8. Transferee of restricted securities", 'Con. Notes - No Conversion'!B5520 = "9. Any person (substitution for securities etc.)"),
'Con. Notes - No Conversion'!C5520,
IF(
'Con. Notes - No Conversion'!B5520 = "",
#N/A,
'Con. Notes - No Conversion'!B5520)
)</f>
        <v>#N/A</v>
      </c>
    </row>
    <row r="5521" spans="1:7" x14ac:dyDescent="0.25">
      <c r="A5521" t="e">
        <f>IF(
OR(Shares!B5521 = "8. Transferee of restricted securities", Shares!B5521 = "9. Any person (substitution for securities etc.)"),
Shares!C5521,
IF(
Shares!B5521 = "",
#N/A,
Shares!B5521)
)</f>
        <v>#N/A</v>
      </c>
      <c r="B5521" t="e">
        <f>IF(
OR('Shares - LTR - Granted'!B5521 = "8. Transferee of restricted securities", 'Shares - LTR - Granted'!B5521 = "9. Any person (substitution for securities etc.)"),
'Shares - LTR - Granted'!C5521,
IF(
'Shares - LTR - Granted'!B5521 = "",
#N/A,
'Shares - LTR - Granted'!B5521)
)</f>
        <v>#N/A</v>
      </c>
      <c r="C5521" t="e">
        <f>IF(
OR('Performance Securities'!B5521 = "8. Transferee of restricted securities", 'Performance Securities'!B5521 = "9. Any person (substitution for securities etc.)"),
'Performance Securities'!C5521,
IF(
'Performance Securities'!B5521 = "",
#N/A,
'Performance Securities'!B5521)
)</f>
        <v>#N/A</v>
      </c>
      <c r="D5521" t="e">
        <f>IF(
OR('Options or Warrants'!B5521 = "8. Transferee of restricted securities", 'Options or Warrants'!B5521 = "9. Any person (substitution for securities etc.)"),
'Options or Warrants'!C5521,
IF(
'Options or Warrants'!B5521 = "",
#N/A,
'Options or Warrants'!B5521)
)</f>
        <v>#N/A</v>
      </c>
      <c r="E5521" t="e">
        <f>IF(
OR('Options - Free Attaching'!B5521 = "8. Transferee of restricted securities", 'Options - Free Attaching'!B5521 = "9. Any person (substitution for securities etc.)"),
'Options - Free Attaching'!C5521,
IF(
'Options - Free Attaching'!B5521 = "",
#N/A,
'Options - Free Attaching'!B5521)
)</f>
        <v>#N/A</v>
      </c>
      <c r="F5521" t="e">
        <f>IF(
OR('Con. Notes - Conversion'!B5521 = "8. Transferee of restricted securities", 'Con. Notes - Conversion'!B5521 = "9. Any person (substitution for securities etc.)"),
'Con. Notes - Conversion'!C5521,
IF(
'Con. Notes - Conversion'!B5521 = "",
#N/A,
'Con. Notes - Conversion'!B5521)
)</f>
        <v>#N/A</v>
      </c>
      <c r="G5521" t="e">
        <f>IF(
OR('Con. Notes - No Conversion'!B5521 = "8. Transferee of restricted securities", 'Con. Notes - No Conversion'!B5521 = "9. Any person (substitution for securities etc.)"),
'Con. Notes - No Conversion'!C5521,
IF(
'Con. Notes - No Conversion'!B5521 = "",
#N/A,
'Con. Notes - No Conversion'!B5521)
)</f>
        <v>#N/A</v>
      </c>
    </row>
    <row r="5522" spans="1:7" x14ac:dyDescent="0.25">
      <c r="A5522" t="e">
        <f>IF(
OR(Shares!B5522 = "8. Transferee of restricted securities", Shares!B5522 = "9. Any person (substitution for securities etc.)"),
Shares!C5522,
IF(
Shares!B5522 = "",
#N/A,
Shares!B5522)
)</f>
        <v>#N/A</v>
      </c>
      <c r="B5522" t="e">
        <f>IF(
OR('Shares - LTR - Granted'!B5522 = "8. Transferee of restricted securities", 'Shares - LTR - Granted'!B5522 = "9. Any person (substitution for securities etc.)"),
'Shares - LTR - Granted'!C5522,
IF(
'Shares - LTR - Granted'!B5522 = "",
#N/A,
'Shares - LTR - Granted'!B5522)
)</f>
        <v>#N/A</v>
      </c>
      <c r="C5522" t="e">
        <f>IF(
OR('Performance Securities'!B5522 = "8. Transferee of restricted securities", 'Performance Securities'!B5522 = "9. Any person (substitution for securities etc.)"),
'Performance Securities'!C5522,
IF(
'Performance Securities'!B5522 = "",
#N/A,
'Performance Securities'!B5522)
)</f>
        <v>#N/A</v>
      </c>
      <c r="D5522" t="e">
        <f>IF(
OR('Options or Warrants'!B5522 = "8. Transferee of restricted securities", 'Options or Warrants'!B5522 = "9. Any person (substitution for securities etc.)"),
'Options or Warrants'!C5522,
IF(
'Options or Warrants'!B5522 = "",
#N/A,
'Options or Warrants'!B5522)
)</f>
        <v>#N/A</v>
      </c>
      <c r="E5522" t="e">
        <f>IF(
OR('Options - Free Attaching'!B5522 = "8. Transferee of restricted securities", 'Options - Free Attaching'!B5522 = "9. Any person (substitution for securities etc.)"),
'Options - Free Attaching'!C5522,
IF(
'Options - Free Attaching'!B5522 = "",
#N/A,
'Options - Free Attaching'!B5522)
)</f>
        <v>#N/A</v>
      </c>
      <c r="F5522" t="e">
        <f>IF(
OR('Con. Notes - Conversion'!B5522 = "8. Transferee of restricted securities", 'Con. Notes - Conversion'!B5522 = "9. Any person (substitution for securities etc.)"),
'Con. Notes - Conversion'!C5522,
IF(
'Con. Notes - Conversion'!B5522 = "",
#N/A,
'Con. Notes - Conversion'!B5522)
)</f>
        <v>#N/A</v>
      </c>
      <c r="G5522" t="e">
        <f>IF(
OR('Con. Notes - No Conversion'!B5522 = "8. Transferee of restricted securities", 'Con. Notes - No Conversion'!B5522 = "9. Any person (substitution for securities etc.)"),
'Con. Notes - No Conversion'!C5522,
IF(
'Con. Notes - No Conversion'!B5522 = "",
#N/A,
'Con. Notes - No Conversion'!B5522)
)</f>
        <v>#N/A</v>
      </c>
    </row>
    <row r="5523" spans="1:7" x14ac:dyDescent="0.25">
      <c r="A5523" t="e">
        <f>IF(
OR(Shares!B5523 = "8. Transferee of restricted securities", Shares!B5523 = "9. Any person (substitution for securities etc.)"),
Shares!C5523,
IF(
Shares!B5523 = "",
#N/A,
Shares!B5523)
)</f>
        <v>#N/A</v>
      </c>
      <c r="B5523" t="e">
        <f>IF(
OR('Shares - LTR - Granted'!B5523 = "8. Transferee of restricted securities", 'Shares - LTR - Granted'!B5523 = "9. Any person (substitution for securities etc.)"),
'Shares - LTR - Granted'!C5523,
IF(
'Shares - LTR - Granted'!B5523 = "",
#N/A,
'Shares - LTR - Granted'!B5523)
)</f>
        <v>#N/A</v>
      </c>
      <c r="C5523" t="e">
        <f>IF(
OR('Performance Securities'!B5523 = "8. Transferee of restricted securities", 'Performance Securities'!B5523 = "9. Any person (substitution for securities etc.)"),
'Performance Securities'!C5523,
IF(
'Performance Securities'!B5523 = "",
#N/A,
'Performance Securities'!B5523)
)</f>
        <v>#N/A</v>
      </c>
      <c r="D5523" t="e">
        <f>IF(
OR('Options or Warrants'!B5523 = "8. Transferee of restricted securities", 'Options or Warrants'!B5523 = "9. Any person (substitution for securities etc.)"),
'Options or Warrants'!C5523,
IF(
'Options or Warrants'!B5523 = "",
#N/A,
'Options or Warrants'!B5523)
)</f>
        <v>#N/A</v>
      </c>
      <c r="E5523" t="e">
        <f>IF(
OR('Options - Free Attaching'!B5523 = "8. Transferee of restricted securities", 'Options - Free Attaching'!B5523 = "9. Any person (substitution for securities etc.)"),
'Options - Free Attaching'!C5523,
IF(
'Options - Free Attaching'!B5523 = "",
#N/A,
'Options - Free Attaching'!B5523)
)</f>
        <v>#N/A</v>
      </c>
      <c r="F5523" t="e">
        <f>IF(
OR('Con. Notes - Conversion'!B5523 = "8. Transferee of restricted securities", 'Con. Notes - Conversion'!B5523 = "9. Any person (substitution for securities etc.)"),
'Con. Notes - Conversion'!C5523,
IF(
'Con. Notes - Conversion'!B5523 = "",
#N/A,
'Con. Notes - Conversion'!B5523)
)</f>
        <v>#N/A</v>
      </c>
      <c r="G5523" t="e">
        <f>IF(
OR('Con. Notes - No Conversion'!B5523 = "8. Transferee of restricted securities", 'Con. Notes - No Conversion'!B5523 = "9. Any person (substitution for securities etc.)"),
'Con. Notes - No Conversion'!C5523,
IF(
'Con. Notes - No Conversion'!B5523 = "",
#N/A,
'Con. Notes - No Conversion'!B5523)
)</f>
        <v>#N/A</v>
      </c>
    </row>
    <row r="5524" spans="1:7" x14ac:dyDescent="0.25">
      <c r="A5524" t="e">
        <f>IF(
OR(Shares!B5524 = "8. Transferee of restricted securities", Shares!B5524 = "9. Any person (substitution for securities etc.)"),
Shares!C5524,
IF(
Shares!B5524 = "",
#N/A,
Shares!B5524)
)</f>
        <v>#N/A</v>
      </c>
      <c r="B5524" t="e">
        <f>IF(
OR('Shares - LTR - Granted'!B5524 = "8. Transferee of restricted securities", 'Shares - LTR - Granted'!B5524 = "9. Any person (substitution for securities etc.)"),
'Shares - LTR - Granted'!C5524,
IF(
'Shares - LTR - Granted'!B5524 = "",
#N/A,
'Shares - LTR - Granted'!B5524)
)</f>
        <v>#N/A</v>
      </c>
      <c r="C5524" t="e">
        <f>IF(
OR('Performance Securities'!B5524 = "8. Transferee of restricted securities", 'Performance Securities'!B5524 = "9. Any person (substitution for securities etc.)"),
'Performance Securities'!C5524,
IF(
'Performance Securities'!B5524 = "",
#N/A,
'Performance Securities'!B5524)
)</f>
        <v>#N/A</v>
      </c>
      <c r="D5524" t="e">
        <f>IF(
OR('Options or Warrants'!B5524 = "8. Transferee of restricted securities", 'Options or Warrants'!B5524 = "9. Any person (substitution for securities etc.)"),
'Options or Warrants'!C5524,
IF(
'Options or Warrants'!B5524 = "",
#N/A,
'Options or Warrants'!B5524)
)</f>
        <v>#N/A</v>
      </c>
      <c r="E5524" t="e">
        <f>IF(
OR('Options - Free Attaching'!B5524 = "8. Transferee of restricted securities", 'Options - Free Attaching'!B5524 = "9. Any person (substitution for securities etc.)"),
'Options - Free Attaching'!C5524,
IF(
'Options - Free Attaching'!B5524 = "",
#N/A,
'Options - Free Attaching'!B5524)
)</f>
        <v>#N/A</v>
      </c>
      <c r="F5524" t="e">
        <f>IF(
OR('Con. Notes - Conversion'!B5524 = "8. Transferee of restricted securities", 'Con. Notes - Conversion'!B5524 = "9. Any person (substitution for securities etc.)"),
'Con. Notes - Conversion'!C5524,
IF(
'Con. Notes - Conversion'!B5524 = "",
#N/A,
'Con. Notes - Conversion'!B5524)
)</f>
        <v>#N/A</v>
      </c>
      <c r="G5524" t="e">
        <f>IF(
OR('Con. Notes - No Conversion'!B5524 = "8. Transferee of restricted securities", 'Con. Notes - No Conversion'!B5524 = "9. Any person (substitution for securities etc.)"),
'Con. Notes - No Conversion'!C5524,
IF(
'Con. Notes - No Conversion'!B5524 = "",
#N/A,
'Con. Notes - No Conversion'!B5524)
)</f>
        <v>#N/A</v>
      </c>
    </row>
    <row r="5525" spans="1:7" x14ac:dyDescent="0.25">
      <c r="A5525" t="e">
        <f>IF(
OR(Shares!B5525 = "8. Transferee of restricted securities", Shares!B5525 = "9. Any person (substitution for securities etc.)"),
Shares!C5525,
IF(
Shares!B5525 = "",
#N/A,
Shares!B5525)
)</f>
        <v>#N/A</v>
      </c>
      <c r="B5525" t="e">
        <f>IF(
OR('Shares - LTR - Granted'!B5525 = "8. Transferee of restricted securities", 'Shares - LTR - Granted'!B5525 = "9. Any person (substitution for securities etc.)"),
'Shares - LTR - Granted'!C5525,
IF(
'Shares - LTR - Granted'!B5525 = "",
#N/A,
'Shares - LTR - Granted'!B5525)
)</f>
        <v>#N/A</v>
      </c>
      <c r="C5525" t="e">
        <f>IF(
OR('Performance Securities'!B5525 = "8. Transferee of restricted securities", 'Performance Securities'!B5525 = "9. Any person (substitution for securities etc.)"),
'Performance Securities'!C5525,
IF(
'Performance Securities'!B5525 = "",
#N/A,
'Performance Securities'!B5525)
)</f>
        <v>#N/A</v>
      </c>
      <c r="D5525" t="e">
        <f>IF(
OR('Options or Warrants'!B5525 = "8. Transferee of restricted securities", 'Options or Warrants'!B5525 = "9. Any person (substitution for securities etc.)"),
'Options or Warrants'!C5525,
IF(
'Options or Warrants'!B5525 = "",
#N/A,
'Options or Warrants'!B5525)
)</f>
        <v>#N/A</v>
      </c>
      <c r="E5525" t="e">
        <f>IF(
OR('Options - Free Attaching'!B5525 = "8. Transferee of restricted securities", 'Options - Free Attaching'!B5525 = "9. Any person (substitution for securities etc.)"),
'Options - Free Attaching'!C5525,
IF(
'Options - Free Attaching'!B5525 = "",
#N/A,
'Options - Free Attaching'!B5525)
)</f>
        <v>#N/A</v>
      </c>
      <c r="F5525" t="e">
        <f>IF(
OR('Con. Notes - Conversion'!B5525 = "8. Transferee of restricted securities", 'Con. Notes - Conversion'!B5525 = "9. Any person (substitution for securities etc.)"),
'Con. Notes - Conversion'!C5525,
IF(
'Con. Notes - Conversion'!B5525 = "",
#N/A,
'Con. Notes - Conversion'!B5525)
)</f>
        <v>#N/A</v>
      </c>
      <c r="G5525" t="e">
        <f>IF(
OR('Con. Notes - No Conversion'!B5525 = "8. Transferee of restricted securities", 'Con. Notes - No Conversion'!B5525 = "9. Any person (substitution for securities etc.)"),
'Con. Notes - No Conversion'!C5525,
IF(
'Con. Notes - No Conversion'!B5525 = "",
#N/A,
'Con. Notes - No Conversion'!B5525)
)</f>
        <v>#N/A</v>
      </c>
    </row>
    <row r="5526" spans="1:7" x14ac:dyDescent="0.25">
      <c r="A5526" t="e">
        <f>IF(
OR(Shares!B5526 = "8. Transferee of restricted securities", Shares!B5526 = "9. Any person (substitution for securities etc.)"),
Shares!C5526,
IF(
Shares!B5526 = "",
#N/A,
Shares!B5526)
)</f>
        <v>#N/A</v>
      </c>
      <c r="B5526" t="e">
        <f>IF(
OR('Shares - LTR - Granted'!B5526 = "8. Transferee of restricted securities", 'Shares - LTR - Granted'!B5526 = "9. Any person (substitution for securities etc.)"),
'Shares - LTR - Granted'!C5526,
IF(
'Shares - LTR - Granted'!B5526 = "",
#N/A,
'Shares - LTR - Granted'!B5526)
)</f>
        <v>#N/A</v>
      </c>
      <c r="C5526" t="e">
        <f>IF(
OR('Performance Securities'!B5526 = "8. Transferee of restricted securities", 'Performance Securities'!B5526 = "9. Any person (substitution for securities etc.)"),
'Performance Securities'!C5526,
IF(
'Performance Securities'!B5526 = "",
#N/A,
'Performance Securities'!B5526)
)</f>
        <v>#N/A</v>
      </c>
      <c r="D5526" t="e">
        <f>IF(
OR('Options or Warrants'!B5526 = "8. Transferee of restricted securities", 'Options or Warrants'!B5526 = "9. Any person (substitution for securities etc.)"),
'Options or Warrants'!C5526,
IF(
'Options or Warrants'!B5526 = "",
#N/A,
'Options or Warrants'!B5526)
)</f>
        <v>#N/A</v>
      </c>
      <c r="E5526" t="e">
        <f>IF(
OR('Options - Free Attaching'!B5526 = "8. Transferee of restricted securities", 'Options - Free Attaching'!B5526 = "9. Any person (substitution for securities etc.)"),
'Options - Free Attaching'!C5526,
IF(
'Options - Free Attaching'!B5526 = "",
#N/A,
'Options - Free Attaching'!B5526)
)</f>
        <v>#N/A</v>
      </c>
      <c r="F5526" t="e">
        <f>IF(
OR('Con. Notes - Conversion'!B5526 = "8. Transferee of restricted securities", 'Con. Notes - Conversion'!B5526 = "9. Any person (substitution for securities etc.)"),
'Con. Notes - Conversion'!C5526,
IF(
'Con. Notes - Conversion'!B5526 = "",
#N/A,
'Con. Notes - Conversion'!B5526)
)</f>
        <v>#N/A</v>
      </c>
      <c r="G5526" t="e">
        <f>IF(
OR('Con. Notes - No Conversion'!B5526 = "8. Transferee of restricted securities", 'Con. Notes - No Conversion'!B5526 = "9. Any person (substitution for securities etc.)"),
'Con. Notes - No Conversion'!C5526,
IF(
'Con. Notes - No Conversion'!B5526 = "",
#N/A,
'Con. Notes - No Conversion'!B5526)
)</f>
        <v>#N/A</v>
      </c>
    </row>
    <row r="5527" spans="1:7" x14ac:dyDescent="0.25">
      <c r="A5527" t="e">
        <f>IF(
OR(Shares!B5527 = "8. Transferee of restricted securities", Shares!B5527 = "9. Any person (substitution for securities etc.)"),
Shares!C5527,
IF(
Shares!B5527 = "",
#N/A,
Shares!B5527)
)</f>
        <v>#N/A</v>
      </c>
      <c r="B5527" t="e">
        <f>IF(
OR('Shares - LTR - Granted'!B5527 = "8. Transferee of restricted securities", 'Shares - LTR - Granted'!B5527 = "9. Any person (substitution for securities etc.)"),
'Shares - LTR - Granted'!C5527,
IF(
'Shares - LTR - Granted'!B5527 = "",
#N/A,
'Shares - LTR - Granted'!B5527)
)</f>
        <v>#N/A</v>
      </c>
      <c r="C5527" t="e">
        <f>IF(
OR('Performance Securities'!B5527 = "8. Transferee of restricted securities", 'Performance Securities'!B5527 = "9. Any person (substitution for securities etc.)"),
'Performance Securities'!C5527,
IF(
'Performance Securities'!B5527 = "",
#N/A,
'Performance Securities'!B5527)
)</f>
        <v>#N/A</v>
      </c>
      <c r="D5527" t="e">
        <f>IF(
OR('Options or Warrants'!B5527 = "8. Transferee of restricted securities", 'Options or Warrants'!B5527 = "9. Any person (substitution for securities etc.)"),
'Options or Warrants'!C5527,
IF(
'Options or Warrants'!B5527 = "",
#N/A,
'Options or Warrants'!B5527)
)</f>
        <v>#N/A</v>
      </c>
      <c r="E5527" t="e">
        <f>IF(
OR('Options - Free Attaching'!B5527 = "8. Transferee of restricted securities", 'Options - Free Attaching'!B5527 = "9. Any person (substitution for securities etc.)"),
'Options - Free Attaching'!C5527,
IF(
'Options - Free Attaching'!B5527 = "",
#N/A,
'Options - Free Attaching'!B5527)
)</f>
        <v>#N/A</v>
      </c>
      <c r="F5527" t="e">
        <f>IF(
OR('Con. Notes - Conversion'!B5527 = "8. Transferee of restricted securities", 'Con. Notes - Conversion'!B5527 = "9. Any person (substitution for securities etc.)"),
'Con. Notes - Conversion'!C5527,
IF(
'Con. Notes - Conversion'!B5527 = "",
#N/A,
'Con. Notes - Conversion'!B5527)
)</f>
        <v>#N/A</v>
      </c>
      <c r="G5527" t="e">
        <f>IF(
OR('Con. Notes - No Conversion'!B5527 = "8. Transferee of restricted securities", 'Con. Notes - No Conversion'!B5527 = "9. Any person (substitution for securities etc.)"),
'Con. Notes - No Conversion'!C5527,
IF(
'Con. Notes - No Conversion'!B5527 = "",
#N/A,
'Con. Notes - No Conversion'!B5527)
)</f>
        <v>#N/A</v>
      </c>
    </row>
    <row r="5528" spans="1:7" x14ac:dyDescent="0.25">
      <c r="A5528" t="e">
        <f>IF(
OR(Shares!B5528 = "8. Transferee of restricted securities", Shares!B5528 = "9. Any person (substitution for securities etc.)"),
Shares!C5528,
IF(
Shares!B5528 = "",
#N/A,
Shares!B5528)
)</f>
        <v>#N/A</v>
      </c>
      <c r="B5528" t="e">
        <f>IF(
OR('Shares - LTR - Granted'!B5528 = "8. Transferee of restricted securities", 'Shares - LTR - Granted'!B5528 = "9. Any person (substitution for securities etc.)"),
'Shares - LTR - Granted'!C5528,
IF(
'Shares - LTR - Granted'!B5528 = "",
#N/A,
'Shares - LTR - Granted'!B5528)
)</f>
        <v>#N/A</v>
      </c>
      <c r="C5528" t="e">
        <f>IF(
OR('Performance Securities'!B5528 = "8. Transferee of restricted securities", 'Performance Securities'!B5528 = "9. Any person (substitution for securities etc.)"),
'Performance Securities'!C5528,
IF(
'Performance Securities'!B5528 = "",
#N/A,
'Performance Securities'!B5528)
)</f>
        <v>#N/A</v>
      </c>
      <c r="D5528" t="e">
        <f>IF(
OR('Options or Warrants'!B5528 = "8. Transferee of restricted securities", 'Options or Warrants'!B5528 = "9. Any person (substitution for securities etc.)"),
'Options or Warrants'!C5528,
IF(
'Options or Warrants'!B5528 = "",
#N/A,
'Options or Warrants'!B5528)
)</f>
        <v>#N/A</v>
      </c>
      <c r="E5528" t="e">
        <f>IF(
OR('Options - Free Attaching'!B5528 = "8. Transferee of restricted securities", 'Options - Free Attaching'!B5528 = "9. Any person (substitution for securities etc.)"),
'Options - Free Attaching'!C5528,
IF(
'Options - Free Attaching'!B5528 = "",
#N/A,
'Options - Free Attaching'!B5528)
)</f>
        <v>#N/A</v>
      </c>
      <c r="F5528" t="e">
        <f>IF(
OR('Con. Notes - Conversion'!B5528 = "8. Transferee of restricted securities", 'Con. Notes - Conversion'!B5528 = "9. Any person (substitution for securities etc.)"),
'Con. Notes - Conversion'!C5528,
IF(
'Con. Notes - Conversion'!B5528 = "",
#N/A,
'Con. Notes - Conversion'!B5528)
)</f>
        <v>#N/A</v>
      </c>
      <c r="G5528" t="e">
        <f>IF(
OR('Con. Notes - No Conversion'!B5528 = "8. Transferee of restricted securities", 'Con. Notes - No Conversion'!B5528 = "9. Any person (substitution for securities etc.)"),
'Con. Notes - No Conversion'!C5528,
IF(
'Con. Notes - No Conversion'!B5528 = "",
#N/A,
'Con. Notes - No Conversion'!B5528)
)</f>
        <v>#N/A</v>
      </c>
    </row>
    <row r="5529" spans="1:7" x14ac:dyDescent="0.25">
      <c r="A5529" t="e">
        <f>IF(
OR(Shares!B5529 = "8. Transferee of restricted securities", Shares!B5529 = "9. Any person (substitution for securities etc.)"),
Shares!C5529,
IF(
Shares!B5529 = "",
#N/A,
Shares!B5529)
)</f>
        <v>#N/A</v>
      </c>
      <c r="B5529" t="e">
        <f>IF(
OR('Shares - LTR - Granted'!B5529 = "8. Transferee of restricted securities", 'Shares - LTR - Granted'!B5529 = "9. Any person (substitution for securities etc.)"),
'Shares - LTR - Granted'!C5529,
IF(
'Shares - LTR - Granted'!B5529 = "",
#N/A,
'Shares - LTR - Granted'!B5529)
)</f>
        <v>#N/A</v>
      </c>
      <c r="C5529" t="e">
        <f>IF(
OR('Performance Securities'!B5529 = "8. Transferee of restricted securities", 'Performance Securities'!B5529 = "9. Any person (substitution for securities etc.)"),
'Performance Securities'!C5529,
IF(
'Performance Securities'!B5529 = "",
#N/A,
'Performance Securities'!B5529)
)</f>
        <v>#N/A</v>
      </c>
      <c r="D5529" t="e">
        <f>IF(
OR('Options or Warrants'!B5529 = "8. Transferee of restricted securities", 'Options or Warrants'!B5529 = "9. Any person (substitution for securities etc.)"),
'Options or Warrants'!C5529,
IF(
'Options or Warrants'!B5529 = "",
#N/A,
'Options or Warrants'!B5529)
)</f>
        <v>#N/A</v>
      </c>
      <c r="E5529" t="e">
        <f>IF(
OR('Options - Free Attaching'!B5529 = "8. Transferee of restricted securities", 'Options - Free Attaching'!B5529 = "9. Any person (substitution for securities etc.)"),
'Options - Free Attaching'!C5529,
IF(
'Options - Free Attaching'!B5529 = "",
#N/A,
'Options - Free Attaching'!B5529)
)</f>
        <v>#N/A</v>
      </c>
      <c r="F5529" t="e">
        <f>IF(
OR('Con. Notes - Conversion'!B5529 = "8. Transferee of restricted securities", 'Con. Notes - Conversion'!B5529 = "9. Any person (substitution for securities etc.)"),
'Con. Notes - Conversion'!C5529,
IF(
'Con. Notes - Conversion'!B5529 = "",
#N/A,
'Con. Notes - Conversion'!B5529)
)</f>
        <v>#N/A</v>
      </c>
      <c r="G5529" t="e">
        <f>IF(
OR('Con. Notes - No Conversion'!B5529 = "8. Transferee of restricted securities", 'Con. Notes - No Conversion'!B5529 = "9. Any person (substitution for securities etc.)"),
'Con. Notes - No Conversion'!C5529,
IF(
'Con. Notes - No Conversion'!B5529 = "",
#N/A,
'Con. Notes - No Conversion'!B5529)
)</f>
        <v>#N/A</v>
      </c>
    </row>
    <row r="5530" spans="1:7" x14ac:dyDescent="0.25">
      <c r="A5530" t="e">
        <f>IF(
OR(Shares!B5530 = "8. Transferee of restricted securities", Shares!B5530 = "9. Any person (substitution for securities etc.)"),
Shares!C5530,
IF(
Shares!B5530 = "",
#N/A,
Shares!B5530)
)</f>
        <v>#N/A</v>
      </c>
      <c r="B5530" t="e">
        <f>IF(
OR('Shares - LTR - Granted'!B5530 = "8. Transferee of restricted securities", 'Shares - LTR - Granted'!B5530 = "9. Any person (substitution for securities etc.)"),
'Shares - LTR - Granted'!C5530,
IF(
'Shares - LTR - Granted'!B5530 = "",
#N/A,
'Shares - LTR - Granted'!B5530)
)</f>
        <v>#N/A</v>
      </c>
      <c r="C5530" t="e">
        <f>IF(
OR('Performance Securities'!B5530 = "8. Transferee of restricted securities", 'Performance Securities'!B5530 = "9. Any person (substitution for securities etc.)"),
'Performance Securities'!C5530,
IF(
'Performance Securities'!B5530 = "",
#N/A,
'Performance Securities'!B5530)
)</f>
        <v>#N/A</v>
      </c>
      <c r="D5530" t="e">
        <f>IF(
OR('Options or Warrants'!B5530 = "8. Transferee of restricted securities", 'Options or Warrants'!B5530 = "9. Any person (substitution for securities etc.)"),
'Options or Warrants'!C5530,
IF(
'Options or Warrants'!B5530 = "",
#N/A,
'Options or Warrants'!B5530)
)</f>
        <v>#N/A</v>
      </c>
      <c r="E5530" t="e">
        <f>IF(
OR('Options - Free Attaching'!B5530 = "8. Transferee of restricted securities", 'Options - Free Attaching'!B5530 = "9. Any person (substitution for securities etc.)"),
'Options - Free Attaching'!C5530,
IF(
'Options - Free Attaching'!B5530 = "",
#N/A,
'Options - Free Attaching'!B5530)
)</f>
        <v>#N/A</v>
      </c>
      <c r="F5530" t="e">
        <f>IF(
OR('Con. Notes - Conversion'!B5530 = "8. Transferee of restricted securities", 'Con. Notes - Conversion'!B5530 = "9. Any person (substitution for securities etc.)"),
'Con. Notes - Conversion'!C5530,
IF(
'Con. Notes - Conversion'!B5530 = "",
#N/A,
'Con. Notes - Conversion'!B5530)
)</f>
        <v>#N/A</v>
      </c>
      <c r="G5530" t="e">
        <f>IF(
OR('Con. Notes - No Conversion'!B5530 = "8. Transferee of restricted securities", 'Con. Notes - No Conversion'!B5530 = "9. Any person (substitution for securities etc.)"),
'Con. Notes - No Conversion'!C5530,
IF(
'Con. Notes - No Conversion'!B5530 = "",
#N/A,
'Con. Notes - No Conversion'!B5530)
)</f>
        <v>#N/A</v>
      </c>
    </row>
    <row r="5531" spans="1:7" x14ac:dyDescent="0.25">
      <c r="A5531" t="e">
        <f>IF(
OR(Shares!B5531 = "8. Transferee of restricted securities", Shares!B5531 = "9. Any person (substitution for securities etc.)"),
Shares!C5531,
IF(
Shares!B5531 = "",
#N/A,
Shares!B5531)
)</f>
        <v>#N/A</v>
      </c>
      <c r="B5531" t="e">
        <f>IF(
OR('Shares - LTR - Granted'!B5531 = "8. Transferee of restricted securities", 'Shares - LTR - Granted'!B5531 = "9. Any person (substitution for securities etc.)"),
'Shares - LTR - Granted'!C5531,
IF(
'Shares - LTR - Granted'!B5531 = "",
#N/A,
'Shares - LTR - Granted'!B5531)
)</f>
        <v>#N/A</v>
      </c>
      <c r="C5531" t="e">
        <f>IF(
OR('Performance Securities'!B5531 = "8. Transferee of restricted securities", 'Performance Securities'!B5531 = "9. Any person (substitution for securities etc.)"),
'Performance Securities'!C5531,
IF(
'Performance Securities'!B5531 = "",
#N/A,
'Performance Securities'!B5531)
)</f>
        <v>#N/A</v>
      </c>
      <c r="D5531" t="e">
        <f>IF(
OR('Options or Warrants'!B5531 = "8. Transferee of restricted securities", 'Options or Warrants'!B5531 = "9. Any person (substitution for securities etc.)"),
'Options or Warrants'!C5531,
IF(
'Options or Warrants'!B5531 = "",
#N/A,
'Options or Warrants'!B5531)
)</f>
        <v>#N/A</v>
      </c>
      <c r="E5531" t="e">
        <f>IF(
OR('Options - Free Attaching'!B5531 = "8. Transferee of restricted securities", 'Options - Free Attaching'!B5531 = "9. Any person (substitution for securities etc.)"),
'Options - Free Attaching'!C5531,
IF(
'Options - Free Attaching'!B5531 = "",
#N/A,
'Options - Free Attaching'!B5531)
)</f>
        <v>#N/A</v>
      </c>
      <c r="F5531" t="e">
        <f>IF(
OR('Con. Notes - Conversion'!B5531 = "8. Transferee of restricted securities", 'Con. Notes - Conversion'!B5531 = "9. Any person (substitution for securities etc.)"),
'Con. Notes - Conversion'!C5531,
IF(
'Con. Notes - Conversion'!B5531 = "",
#N/A,
'Con. Notes - Conversion'!B5531)
)</f>
        <v>#N/A</v>
      </c>
      <c r="G5531" t="e">
        <f>IF(
OR('Con. Notes - No Conversion'!B5531 = "8. Transferee of restricted securities", 'Con. Notes - No Conversion'!B5531 = "9. Any person (substitution for securities etc.)"),
'Con. Notes - No Conversion'!C5531,
IF(
'Con. Notes - No Conversion'!B5531 = "",
#N/A,
'Con. Notes - No Conversion'!B5531)
)</f>
        <v>#N/A</v>
      </c>
    </row>
    <row r="5532" spans="1:7" x14ac:dyDescent="0.25">
      <c r="A5532" t="e">
        <f>IF(
OR(Shares!B5532 = "8. Transferee of restricted securities", Shares!B5532 = "9. Any person (substitution for securities etc.)"),
Shares!C5532,
IF(
Shares!B5532 = "",
#N/A,
Shares!B5532)
)</f>
        <v>#N/A</v>
      </c>
      <c r="B5532" t="e">
        <f>IF(
OR('Shares - LTR - Granted'!B5532 = "8. Transferee of restricted securities", 'Shares - LTR - Granted'!B5532 = "9. Any person (substitution for securities etc.)"),
'Shares - LTR - Granted'!C5532,
IF(
'Shares - LTR - Granted'!B5532 = "",
#N/A,
'Shares - LTR - Granted'!B5532)
)</f>
        <v>#N/A</v>
      </c>
      <c r="C5532" t="e">
        <f>IF(
OR('Performance Securities'!B5532 = "8. Transferee of restricted securities", 'Performance Securities'!B5532 = "9. Any person (substitution for securities etc.)"),
'Performance Securities'!C5532,
IF(
'Performance Securities'!B5532 = "",
#N/A,
'Performance Securities'!B5532)
)</f>
        <v>#N/A</v>
      </c>
      <c r="D5532" t="e">
        <f>IF(
OR('Options or Warrants'!B5532 = "8. Transferee of restricted securities", 'Options or Warrants'!B5532 = "9. Any person (substitution for securities etc.)"),
'Options or Warrants'!C5532,
IF(
'Options or Warrants'!B5532 = "",
#N/A,
'Options or Warrants'!B5532)
)</f>
        <v>#N/A</v>
      </c>
      <c r="E5532" t="e">
        <f>IF(
OR('Options - Free Attaching'!B5532 = "8. Transferee of restricted securities", 'Options - Free Attaching'!B5532 = "9. Any person (substitution for securities etc.)"),
'Options - Free Attaching'!C5532,
IF(
'Options - Free Attaching'!B5532 = "",
#N/A,
'Options - Free Attaching'!B5532)
)</f>
        <v>#N/A</v>
      </c>
      <c r="F5532" t="e">
        <f>IF(
OR('Con. Notes - Conversion'!B5532 = "8. Transferee of restricted securities", 'Con. Notes - Conversion'!B5532 = "9. Any person (substitution for securities etc.)"),
'Con. Notes - Conversion'!C5532,
IF(
'Con. Notes - Conversion'!B5532 = "",
#N/A,
'Con. Notes - Conversion'!B5532)
)</f>
        <v>#N/A</v>
      </c>
      <c r="G5532" t="e">
        <f>IF(
OR('Con. Notes - No Conversion'!B5532 = "8. Transferee of restricted securities", 'Con. Notes - No Conversion'!B5532 = "9. Any person (substitution for securities etc.)"),
'Con. Notes - No Conversion'!C5532,
IF(
'Con. Notes - No Conversion'!B5532 = "",
#N/A,
'Con. Notes - No Conversion'!B5532)
)</f>
        <v>#N/A</v>
      </c>
    </row>
    <row r="5533" spans="1:7" x14ac:dyDescent="0.25">
      <c r="A5533" t="e">
        <f>IF(
OR(Shares!B5533 = "8. Transferee of restricted securities", Shares!B5533 = "9. Any person (substitution for securities etc.)"),
Shares!C5533,
IF(
Shares!B5533 = "",
#N/A,
Shares!B5533)
)</f>
        <v>#N/A</v>
      </c>
      <c r="B5533" t="e">
        <f>IF(
OR('Shares - LTR - Granted'!B5533 = "8. Transferee of restricted securities", 'Shares - LTR - Granted'!B5533 = "9. Any person (substitution for securities etc.)"),
'Shares - LTR - Granted'!C5533,
IF(
'Shares - LTR - Granted'!B5533 = "",
#N/A,
'Shares - LTR - Granted'!B5533)
)</f>
        <v>#N/A</v>
      </c>
      <c r="C5533" t="e">
        <f>IF(
OR('Performance Securities'!B5533 = "8. Transferee of restricted securities", 'Performance Securities'!B5533 = "9. Any person (substitution for securities etc.)"),
'Performance Securities'!C5533,
IF(
'Performance Securities'!B5533 = "",
#N/A,
'Performance Securities'!B5533)
)</f>
        <v>#N/A</v>
      </c>
      <c r="D5533" t="e">
        <f>IF(
OR('Options or Warrants'!B5533 = "8. Transferee of restricted securities", 'Options or Warrants'!B5533 = "9. Any person (substitution for securities etc.)"),
'Options or Warrants'!C5533,
IF(
'Options or Warrants'!B5533 = "",
#N/A,
'Options or Warrants'!B5533)
)</f>
        <v>#N/A</v>
      </c>
      <c r="E5533" t="e">
        <f>IF(
OR('Options - Free Attaching'!B5533 = "8. Transferee of restricted securities", 'Options - Free Attaching'!B5533 = "9. Any person (substitution for securities etc.)"),
'Options - Free Attaching'!C5533,
IF(
'Options - Free Attaching'!B5533 = "",
#N/A,
'Options - Free Attaching'!B5533)
)</f>
        <v>#N/A</v>
      </c>
      <c r="F5533" t="e">
        <f>IF(
OR('Con. Notes - Conversion'!B5533 = "8. Transferee of restricted securities", 'Con. Notes - Conversion'!B5533 = "9. Any person (substitution for securities etc.)"),
'Con. Notes - Conversion'!C5533,
IF(
'Con. Notes - Conversion'!B5533 = "",
#N/A,
'Con. Notes - Conversion'!B5533)
)</f>
        <v>#N/A</v>
      </c>
      <c r="G5533" t="e">
        <f>IF(
OR('Con. Notes - No Conversion'!B5533 = "8. Transferee of restricted securities", 'Con. Notes - No Conversion'!B5533 = "9. Any person (substitution for securities etc.)"),
'Con. Notes - No Conversion'!C5533,
IF(
'Con. Notes - No Conversion'!B5533 = "",
#N/A,
'Con. Notes - No Conversion'!B5533)
)</f>
        <v>#N/A</v>
      </c>
    </row>
    <row r="5534" spans="1:7" x14ac:dyDescent="0.25">
      <c r="A5534" t="e">
        <f>IF(
OR(Shares!B5534 = "8. Transferee of restricted securities", Shares!B5534 = "9. Any person (substitution for securities etc.)"),
Shares!C5534,
IF(
Shares!B5534 = "",
#N/A,
Shares!B5534)
)</f>
        <v>#N/A</v>
      </c>
      <c r="B5534" t="e">
        <f>IF(
OR('Shares - LTR - Granted'!B5534 = "8. Transferee of restricted securities", 'Shares - LTR - Granted'!B5534 = "9. Any person (substitution for securities etc.)"),
'Shares - LTR - Granted'!C5534,
IF(
'Shares - LTR - Granted'!B5534 = "",
#N/A,
'Shares - LTR - Granted'!B5534)
)</f>
        <v>#N/A</v>
      </c>
      <c r="C5534" t="e">
        <f>IF(
OR('Performance Securities'!B5534 = "8. Transferee of restricted securities", 'Performance Securities'!B5534 = "9. Any person (substitution for securities etc.)"),
'Performance Securities'!C5534,
IF(
'Performance Securities'!B5534 = "",
#N/A,
'Performance Securities'!B5534)
)</f>
        <v>#N/A</v>
      </c>
      <c r="D5534" t="e">
        <f>IF(
OR('Options or Warrants'!B5534 = "8. Transferee of restricted securities", 'Options or Warrants'!B5534 = "9. Any person (substitution for securities etc.)"),
'Options or Warrants'!C5534,
IF(
'Options or Warrants'!B5534 = "",
#N/A,
'Options or Warrants'!B5534)
)</f>
        <v>#N/A</v>
      </c>
      <c r="E5534" t="e">
        <f>IF(
OR('Options - Free Attaching'!B5534 = "8. Transferee of restricted securities", 'Options - Free Attaching'!B5534 = "9. Any person (substitution for securities etc.)"),
'Options - Free Attaching'!C5534,
IF(
'Options - Free Attaching'!B5534 = "",
#N/A,
'Options - Free Attaching'!B5534)
)</f>
        <v>#N/A</v>
      </c>
      <c r="F5534" t="e">
        <f>IF(
OR('Con. Notes - Conversion'!B5534 = "8. Transferee of restricted securities", 'Con. Notes - Conversion'!B5534 = "9. Any person (substitution for securities etc.)"),
'Con. Notes - Conversion'!C5534,
IF(
'Con. Notes - Conversion'!B5534 = "",
#N/A,
'Con. Notes - Conversion'!B5534)
)</f>
        <v>#N/A</v>
      </c>
      <c r="G5534" t="e">
        <f>IF(
OR('Con. Notes - No Conversion'!B5534 = "8. Transferee of restricted securities", 'Con. Notes - No Conversion'!B5534 = "9. Any person (substitution for securities etc.)"),
'Con. Notes - No Conversion'!C5534,
IF(
'Con. Notes - No Conversion'!B5534 = "",
#N/A,
'Con. Notes - No Conversion'!B5534)
)</f>
        <v>#N/A</v>
      </c>
    </row>
    <row r="5535" spans="1:7" x14ac:dyDescent="0.25">
      <c r="A5535" t="e">
        <f>IF(
OR(Shares!B5535 = "8. Transferee of restricted securities", Shares!B5535 = "9. Any person (substitution for securities etc.)"),
Shares!C5535,
IF(
Shares!B5535 = "",
#N/A,
Shares!B5535)
)</f>
        <v>#N/A</v>
      </c>
      <c r="B5535" t="e">
        <f>IF(
OR('Shares - LTR - Granted'!B5535 = "8. Transferee of restricted securities", 'Shares - LTR - Granted'!B5535 = "9. Any person (substitution for securities etc.)"),
'Shares - LTR - Granted'!C5535,
IF(
'Shares - LTR - Granted'!B5535 = "",
#N/A,
'Shares - LTR - Granted'!B5535)
)</f>
        <v>#N/A</v>
      </c>
      <c r="C5535" t="e">
        <f>IF(
OR('Performance Securities'!B5535 = "8. Transferee of restricted securities", 'Performance Securities'!B5535 = "9. Any person (substitution for securities etc.)"),
'Performance Securities'!C5535,
IF(
'Performance Securities'!B5535 = "",
#N/A,
'Performance Securities'!B5535)
)</f>
        <v>#N/A</v>
      </c>
      <c r="D5535" t="e">
        <f>IF(
OR('Options or Warrants'!B5535 = "8. Transferee of restricted securities", 'Options or Warrants'!B5535 = "9. Any person (substitution for securities etc.)"),
'Options or Warrants'!C5535,
IF(
'Options or Warrants'!B5535 = "",
#N/A,
'Options or Warrants'!B5535)
)</f>
        <v>#N/A</v>
      </c>
      <c r="E5535" t="e">
        <f>IF(
OR('Options - Free Attaching'!B5535 = "8. Transferee of restricted securities", 'Options - Free Attaching'!B5535 = "9. Any person (substitution for securities etc.)"),
'Options - Free Attaching'!C5535,
IF(
'Options - Free Attaching'!B5535 = "",
#N/A,
'Options - Free Attaching'!B5535)
)</f>
        <v>#N/A</v>
      </c>
      <c r="F5535" t="e">
        <f>IF(
OR('Con. Notes - Conversion'!B5535 = "8. Transferee of restricted securities", 'Con. Notes - Conversion'!B5535 = "9. Any person (substitution for securities etc.)"),
'Con. Notes - Conversion'!C5535,
IF(
'Con. Notes - Conversion'!B5535 = "",
#N/A,
'Con. Notes - Conversion'!B5535)
)</f>
        <v>#N/A</v>
      </c>
      <c r="G5535" t="e">
        <f>IF(
OR('Con. Notes - No Conversion'!B5535 = "8. Transferee of restricted securities", 'Con. Notes - No Conversion'!B5535 = "9. Any person (substitution for securities etc.)"),
'Con. Notes - No Conversion'!C5535,
IF(
'Con. Notes - No Conversion'!B5535 = "",
#N/A,
'Con. Notes - No Conversion'!B5535)
)</f>
        <v>#N/A</v>
      </c>
    </row>
    <row r="5536" spans="1:7" x14ac:dyDescent="0.25">
      <c r="A5536" t="e">
        <f>IF(
OR(Shares!B5536 = "8. Transferee of restricted securities", Shares!B5536 = "9. Any person (substitution for securities etc.)"),
Shares!C5536,
IF(
Shares!B5536 = "",
#N/A,
Shares!B5536)
)</f>
        <v>#N/A</v>
      </c>
      <c r="B5536" t="e">
        <f>IF(
OR('Shares - LTR - Granted'!B5536 = "8. Transferee of restricted securities", 'Shares - LTR - Granted'!B5536 = "9. Any person (substitution for securities etc.)"),
'Shares - LTR - Granted'!C5536,
IF(
'Shares - LTR - Granted'!B5536 = "",
#N/A,
'Shares - LTR - Granted'!B5536)
)</f>
        <v>#N/A</v>
      </c>
      <c r="C5536" t="e">
        <f>IF(
OR('Performance Securities'!B5536 = "8. Transferee of restricted securities", 'Performance Securities'!B5536 = "9. Any person (substitution for securities etc.)"),
'Performance Securities'!C5536,
IF(
'Performance Securities'!B5536 = "",
#N/A,
'Performance Securities'!B5536)
)</f>
        <v>#N/A</v>
      </c>
      <c r="D5536" t="e">
        <f>IF(
OR('Options or Warrants'!B5536 = "8. Transferee of restricted securities", 'Options or Warrants'!B5536 = "9. Any person (substitution for securities etc.)"),
'Options or Warrants'!C5536,
IF(
'Options or Warrants'!B5536 = "",
#N/A,
'Options or Warrants'!B5536)
)</f>
        <v>#N/A</v>
      </c>
      <c r="E5536" t="e">
        <f>IF(
OR('Options - Free Attaching'!B5536 = "8. Transferee of restricted securities", 'Options - Free Attaching'!B5536 = "9. Any person (substitution for securities etc.)"),
'Options - Free Attaching'!C5536,
IF(
'Options - Free Attaching'!B5536 = "",
#N/A,
'Options - Free Attaching'!B5536)
)</f>
        <v>#N/A</v>
      </c>
      <c r="F5536" t="e">
        <f>IF(
OR('Con. Notes - Conversion'!B5536 = "8. Transferee of restricted securities", 'Con. Notes - Conversion'!B5536 = "9. Any person (substitution for securities etc.)"),
'Con. Notes - Conversion'!C5536,
IF(
'Con. Notes - Conversion'!B5536 = "",
#N/A,
'Con. Notes - Conversion'!B5536)
)</f>
        <v>#N/A</v>
      </c>
      <c r="G5536" t="e">
        <f>IF(
OR('Con. Notes - No Conversion'!B5536 = "8. Transferee of restricted securities", 'Con. Notes - No Conversion'!B5536 = "9. Any person (substitution for securities etc.)"),
'Con. Notes - No Conversion'!C5536,
IF(
'Con. Notes - No Conversion'!B5536 = "",
#N/A,
'Con. Notes - No Conversion'!B5536)
)</f>
        <v>#N/A</v>
      </c>
    </row>
    <row r="5537" spans="1:7" x14ac:dyDescent="0.25">
      <c r="A5537" t="e">
        <f>IF(
OR(Shares!B5537 = "8. Transferee of restricted securities", Shares!B5537 = "9. Any person (substitution for securities etc.)"),
Shares!C5537,
IF(
Shares!B5537 = "",
#N/A,
Shares!B5537)
)</f>
        <v>#N/A</v>
      </c>
      <c r="B5537" t="e">
        <f>IF(
OR('Shares - LTR - Granted'!B5537 = "8. Transferee of restricted securities", 'Shares - LTR - Granted'!B5537 = "9. Any person (substitution for securities etc.)"),
'Shares - LTR - Granted'!C5537,
IF(
'Shares - LTR - Granted'!B5537 = "",
#N/A,
'Shares - LTR - Granted'!B5537)
)</f>
        <v>#N/A</v>
      </c>
      <c r="C5537" t="e">
        <f>IF(
OR('Performance Securities'!B5537 = "8. Transferee of restricted securities", 'Performance Securities'!B5537 = "9. Any person (substitution for securities etc.)"),
'Performance Securities'!C5537,
IF(
'Performance Securities'!B5537 = "",
#N/A,
'Performance Securities'!B5537)
)</f>
        <v>#N/A</v>
      </c>
      <c r="D5537" t="e">
        <f>IF(
OR('Options or Warrants'!B5537 = "8. Transferee of restricted securities", 'Options or Warrants'!B5537 = "9. Any person (substitution for securities etc.)"),
'Options or Warrants'!C5537,
IF(
'Options or Warrants'!B5537 = "",
#N/A,
'Options or Warrants'!B5537)
)</f>
        <v>#N/A</v>
      </c>
      <c r="E5537" t="e">
        <f>IF(
OR('Options - Free Attaching'!B5537 = "8. Transferee of restricted securities", 'Options - Free Attaching'!B5537 = "9. Any person (substitution for securities etc.)"),
'Options - Free Attaching'!C5537,
IF(
'Options - Free Attaching'!B5537 = "",
#N/A,
'Options - Free Attaching'!B5537)
)</f>
        <v>#N/A</v>
      </c>
      <c r="F5537" t="e">
        <f>IF(
OR('Con. Notes - Conversion'!B5537 = "8. Transferee of restricted securities", 'Con. Notes - Conversion'!B5537 = "9. Any person (substitution for securities etc.)"),
'Con. Notes - Conversion'!C5537,
IF(
'Con. Notes - Conversion'!B5537 = "",
#N/A,
'Con. Notes - Conversion'!B5537)
)</f>
        <v>#N/A</v>
      </c>
      <c r="G5537" t="e">
        <f>IF(
OR('Con. Notes - No Conversion'!B5537 = "8. Transferee of restricted securities", 'Con. Notes - No Conversion'!B5537 = "9. Any person (substitution for securities etc.)"),
'Con. Notes - No Conversion'!C5537,
IF(
'Con. Notes - No Conversion'!B5537 = "",
#N/A,
'Con. Notes - No Conversion'!B5537)
)</f>
        <v>#N/A</v>
      </c>
    </row>
    <row r="5538" spans="1:7" x14ac:dyDescent="0.25">
      <c r="A5538" t="e">
        <f>IF(
OR(Shares!B5538 = "8. Transferee of restricted securities", Shares!B5538 = "9. Any person (substitution for securities etc.)"),
Shares!C5538,
IF(
Shares!B5538 = "",
#N/A,
Shares!B5538)
)</f>
        <v>#N/A</v>
      </c>
      <c r="B5538" t="e">
        <f>IF(
OR('Shares - LTR - Granted'!B5538 = "8. Transferee of restricted securities", 'Shares - LTR - Granted'!B5538 = "9. Any person (substitution for securities etc.)"),
'Shares - LTR - Granted'!C5538,
IF(
'Shares - LTR - Granted'!B5538 = "",
#N/A,
'Shares - LTR - Granted'!B5538)
)</f>
        <v>#N/A</v>
      </c>
      <c r="C5538" t="e">
        <f>IF(
OR('Performance Securities'!B5538 = "8. Transferee of restricted securities", 'Performance Securities'!B5538 = "9. Any person (substitution for securities etc.)"),
'Performance Securities'!C5538,
IF(
'Performance Securities'!B5538 = "",
#N/A,
'Performance Securities'!B5538)
)</f>
        <v>#N/A</v>
      </c>
      <c r="D5538" t="e">
        <f>IF(
OR('Options or Warrants'!B5538 = "8. Transferee of restricted securities", 'Options or Warrants'!B5538 = "9. Any person (substitution for securities etc.)"),
'Options or Warrants'!C5538,
IF(
'Options or Warrants'!B5538 = "",
#N/A,
'Options or Warrants'!B5538)
)</f>
        <v>#N/A</v>
      </c>
      <c r="E5538" t="e">
        <f>IF(
OR('Options - Free Attaching'!B5538 = "8. Transferee of restricted securities", 'Options - Free Attaching'!B5538 = "9. Any person (substitution for securities etc.)"),
'Options - Free Attaching'!C5538,
IF(
'Options - Free Attaching'!B5538 = "",
#N/A,
'Options - Free Attaching'!B5538)
)</f>
        <v>#N/A</v>
      </c>
      <c r="F5538" t="e">
        <f>IF(
OR('Con. Notes - Conversion'!B5538 = "8. Transferee of restricted securities", 'Con. Notes - Conversion'!B5538 = "9. Any person (substitution for securities etc.)"),
'Con. Notes - Conversion'!C5538,
IF(
'Con. Notes - Conversion'!B5538 = "",
#N/A,
'Con. Notes - Conversion'!B5538)
)</f>
        <v>#N/A</v>
      </c>
      <c r="G5538" t="e">
        <f>IF(
OR('Con. Notes - No Conversion'!B5538 = "8. Transferee of restricted securities", 'Con. Notes - No Conversion'!B5538 = "9. Any person (substitution for securities etc.)"),
'Con. Notes - No Conversion'!C5538,
IF(
'Con. Notes - No Conversion'!B5538 = "",
#N/A,
'Con. Notes - No Conversion'!B5538)
)</f>
        <v>#N/A</v>
      </c>
    </row>
    <row r="5539" spans="1:7" x14ac:dyDescent="0.25">
      <c r="A5539" t="e">
        <f>IF(
OR(Shares!B5539 = "8. Transferee of restricted securities", Shares!B5539 = "9. Any person (substitution for securities etc.)"),
Shares!C5539,
IF(
Shares!B5539 = "",
#N/A,
Shares!B5539)
)</f>
        <v>#N/A</v>
      </c>
      <c r="B5539" t="e">
        <f>IF(
OR('Shares - LTR - Granted'!B5539 = "8. Transferee of restricted securities", 'Shares - LTR - Granted'!B5539 = "9. Any person (substitution for securities etc.)"),
'Shares - LTR - Granted'!C5539,
IF(
'Shares - LTR - Granted'!B5539 = "",
#N/A,
'Shares - LTR - Granted'!B5539)
)</f>
        <v>#N/A</v>
      </c>
      <c r="C5539" t="e">
        <f>IF(
OR('Performance Securities'!B5539 = "8. Transferee of restricted securities", 'Performance Securities'!B5539 = "9. Any person (substitution for securities etc.)"),
'Performance Securities'!C5539,
IF(
'Performance Securities'!B5539 = "",
#N/A,
'Performance Securities'!B5539)
)</f>
        <v>#N/A</v>
      </c>
      <c r="D5539" t="e">
        <f>IF(
OR('Options or Warrants'!B5539 = "8. Transferee of restricted securities", 'Options or Warrants'!B5539 = "9. Any person (substitution for securities etc.)"),
'Options or Warrants'!C5539,
IF(
'Options or Warrants'!B5539 = "",
#N/A,
'Options or Warrants'!B5539)
)</f>
        <v>#N/A</v>
      </c>
      <c r="E5539" t="e">
        <f>IF(
OR('Options - Free Attaching'!B5539 = "8. Transferee of restricted securities", 'Options - Free Attaching'!B5539 = "9. Any person (substitution for securities etc.)"),
'Options - Free Attaching'!C5539,
IF(
'Options - Free Attaching'!B5539 = "",
#N/A,
'Options - Free Attaching'!B5539)
)</f>
        <v>#N/A</v>
      </c>
      <c r="F5539" t="e">
        <f>IF(
OR('Con. Notes - Conversion'!B5539 = "8. Transferee of restricted securities", 'Con. Notes - Conversion'!B5539 = "9. Any person (substitution for securities etc.)"),
'Con. Notes - Conversion'!C5539,
IF(
'Con. Notes - Conversion'!B5539 = "",
#N/A,
'Con. Notes - Conversion'!B5539)
)</f>
        <v>#N/A</v>
      </c>
      <c r="G5539" t="e">
        <f>IF(
OR('Con. Notes - No Conversion'!B5539 = "8. Transferee of restricted securities", 'Con. Notes - No Conversion'!B5539 = "9. Any person (substitution for securities etc.)"),
'Con. Notes - No Conversion'!C5539,
IF(
'Con. Notes - No Conversion'!B5539 = "",
#N/A,
'Con. Notes - No Conversion'!B5539)
)</f>
        <v>#N/A</v>
      </c>
    </row>
    <row r="5540" spans="1:7" x14ac:dyDescent="0.25">
      <c r="A5540" t="e">
        <f>IF(
OR(Shares!B5540 = "8. Transferee of restricted securities", Shares!B5540 = "9. Any person (substitution for securities etc.)"),
Shares!C5540,
IF(
Shares!B5540 = "",
#N/A,
Shares!B5540)
)</f>
        <v>#N/A</v>
      </c>
      <c r="B5540" t="e">
        <f>IF(
OR('Shares - LTR - Granted'!B5540 = "8. Transferee of restricted securities", 'Shares - LTR - Granted'!B5540 = "9. Any person (substitution for securities etc.)"),
'Shares - LTR - Granted'!C5540,
IF(
'Shares - LTR - Granted'!B5540 = "",
#N/A,
'Shares - LTR - Granted'!B5540)
)</f>
        <v>#N/A</v>
      </c>
      <c r="C5540" t="e">
        <f>IF(
OR('Performance Securities'!B5540 = "8. Transferee of restricted securities", 'Performance Securities'!B5540 = "9. Any person (substitution for securities etc.)"),
'Performance Securities'!C5540,
IF(
'Performance Securities'!B5540 = "",
#N/A,
'Performance Securities'!B5540)
)</f>
        <v>#N/A</v>
      </c>
      <c r="D5540" t="e">
        <f>IF(
OR('Options or Warrants'!B5540 = "8. Transferee of restricted securities", 'Options or Warrants'!B5540 = "9. Any person (substitution for securities etc.)"),
'Options or Warrants'!C5540,
IF(
'Options or Warrants'!B5540 = "",
#N/A,
'Options or Warrants'!B5540)
)</f>
        <v>#N/A</v>
      </c>
      <c r="E5540" t="e">
        <f>IF(
OR('Options - Free Attaching'!B5540 = "8. Transferee of restricted securities", 'Options - Free Attaching'!B5540 = "9. Any person (substitution for securities etc.)"),
'Options - Free Attaching'!C5540,
IF(
'Options - Free Attaching'!B5540 = "",
#N/A,
'Options - Free Attaching'!B5540)
)</f>
        <v>#N/A</v>
      </c>
      <c r="F5540" t="e">
        <f>IF(
OR('Con. Notes - Conversion'!B5540 = "8. Transferee of restricted securities", 'Con. Notes - Conversion'!B5540 = "9. Any person (substitution for securities etc.)"),
'Con. Notes - Conversion'!C5540,
IF(
'Con. Notes - Conversion'!B5540 = "",
#N/A,
'Con. Notes - Conversion'!B5540)
)</f>
        <v>#N/A</v>
      </c>
      <c r="G5540" t="e">
        <f>IF(
OR('Con. Notes - No Conversion'!B5540 = "8. Transferee of restricted securities", 'Con. Notes - No Conversion'!B5540 = "9. Any person (substitution for securities etc.)"),
'Con. Notes - No Conversion'!C5540,
IF(
'Con. Notes - No Conversion'!B5540 = "",
#N/A,
'Con. Notes - No Conversion'!B5540)
)</f>
        <v>#N/A</v>
      </c>
    </row>
    <row r="5541" spans="1:7" x14ac:dyDescent="0.25">
      <c r="A5541" t="e">
        <f>IF(
OR(Shares!B5541 = "8. Transferee of restricted securities", Shares!B5541 = "9. Any person (substitution for securities etc.)"),
Shares!C5541,
IF(
Shares!B5541 = "",
#N/A,
Shares!B5541)
)</f>
        <v>#N/A</v>
      </c>
      <c r="B5541" t="e">
        <f>IF(
OR('Shares - LTR - Granted'!B5541 = "8. Transferee of restricted securities", 'Shares - LTR - Granted'!B5541 = "9. Any person (substitution for securities etc.)"),
'Shares - LTR - Granted'!C5541,
IF(
'Shares - LTR - Granted'!B5541 = "",
#N/A,
'Shares - LTR - Granted'!B5541)
)</f>
        <v>#N/A</v>
      </c>
      <c r="C5541" t="e">
        <f>IF(
OR('Performance Securities'!B5541 = "8. Transferee of restricted securities", 'Performance Securities'!B5541 = "9. Any person (substitution for securities etc.)"),
'Performance Securities'!C5541,
IF(
'Performance Securities'!B5541 = "",
#N/A,
'Performance Securities'!B5541)
)</f>
        <v>#N/A</v>
      </c>
      <c r="D5541" t="e">
        <f>IF(
OR('Options or Warrants'!B5541 = "8. Transferee of restricted securities", 'Options or Warrants'!B5541 = "9. Any person (substitution for securities etc.)"),
'Options or Warrants'!C5541,
IF(
'Options or Warrants'!B5541 = "",
#N/A,
'Options or Warrants'!B5541)
)</f>
        <v>#N/A</v>
      </c>
      <c r="E5541" t="e">
        <f>IF(
OR('Options - Free Attaching'!B5541 = "8. Transferee of restricted securities", 'Options - Free Attaching'!B5541 = "9. Any person (substitution for securities etc.)"),
'Options - Free Attaching'!C5541,
IF(
'Options - Free Attaching'!B5541 = "",
#N/A,
'Options - Free Attaching'!B5541)
)</f>
        <v>#N/A</v>
      </c>
      <c r="F5541" t="e">
        <f>IF(
OR('Con. Notes - Conversion'!B5541 = "8. Transferee of restricted securities", 'Con. Notes - Conversion'!B5541 = "9. Any person (substitution for securities etc.)"),
'Con. Notes - Conversion'!C5541,
IF(
'Con. Notes - Conversion'!B5541 = "",
#N/A,
'Con. Notes - Conversion'!B5541)
)</f>
        <v>#N/A</v>
      </c>
      <c r="G5541" t="e">
        <f>IF(
OR('Con. Notes - No Conversion'!B5541 = "8. Transferee of restricted securities", 'Con. Notes - No Conversion'!B5541 = "9. Any person (substitution for securities etc.)"),
'Con. Notes - No Conversion'!C5541,
IF(
'Con. Notes - No Conversion'!B5541 = "",
#N/A,
'Con. Notes - No Conversion'!B5541)
)</f>
        <v>#N/A</v>
      </c>
    </row>
    <row r="5542" spans="1:7" x14ac:dyDescent="0.25">
      <c r="A5542" t="e">
        <f>IF(
OR(Shares!B5542 = "8. Transferee of restricted securities", Shares!B5542 = "9. Any person (substitution for securities etc.)"),
Shares!C5542,
IF(
Shares!B5542 = "",
#N/A,
Shares!B5542)
)</f>
        <v>#N/A</v>
      </c>
      <c r="B5542" t="e">
        <f>IF(
OR('Shares - LTR - Granted'!B5542 = "8. Transferee of restricted securities", 'Shares - LTR - Granted'!B5542 = "9. Any person (substitution for securities etc.)"),
'Shares - LTR - Granted'!C5542,
IF(
'Shares - LTR - Granted'!B5542 = "",
#N/A,
'Shares - LTR - Granted'!B5542)
)</f>
        <v>#N/A</v>
      </c>
      <c r="C5542" t="e">
        <f>IF(
OR('Performance Securities'!B5542 = "8. Transferee of restricted securities", 'Performance Securities'!B5542 = "9. Any person (substitution for securities etc.)"),
'Performance Securities'!C5542,
IF(
'Performance Securities'!B5542 = "",
#N/A,
'Performance Securities'!B5542)
)</f>
        <v>#N/A</v>
      </c>
      <c r="D5542" t="e">
        <f>IF(
OR('Options or Warrants'!B5542 = "8. Transferee of restricted securities", 'Options or Warrants'!B5542 = "9. Any person (substitution for securities etc.)"),
'Options or Warrants'!C5542,
IF(
'Options or Warrants'!B5542 = "",
#N/A,
'Options or Warrants'!B5542)
)</f>
        <v>#N/A</v>
      </c>
      <c r="E5542" t="e">
        <f>IF(
OR('Options - Free Attaching'!B5542 = "8. Transferee of restricted securities", 'Options - Free Attaching'!B5542 = "9. Any person (substitution for securities etc.)"),
'Options - Free Attaching'!C5542,
IF(
'Options - Free Attaching'!B5542 = "",
#N/A,
'Options - Free Attaching'!B5542)
)</f>
        <v>#N/A</v>
      </c>
      <c r="F5542" t="e">
        <f>IF(
OR('Con. Notes - Conversion'!B5542 = "8. Transferee of restricted securities", 'Con. Notes - Conversion'!B5542 = "9. Any person (substitution for securities etc.)"),
'Con. Notes - Conversion'!C5542,
IF(
'Con. Notes - Conversion'!B5542 = "",
#N/A,
'Con. Notes - Conversion'!B5542)
)</f>
        <v>#N/A</v>
      </c>
      <c r="G5542" t="e">
        <f>IF(
OR('Con. Notes - No Conversion'!B5542 = "8. Transferee of restricted securities", 'Con. Notes - No Conversion'!B5542 = "9. Any person (substitution for securities etc.)"),
'Con. Notes - No Conversion'!C5542,
IF(
'Con. Notes - No Conversion'!B5542 = "",
#N/A,
'Con. Notes - No Conversion'!B5542)
)</f>
        <v>#N/A</v>
      </c>
    </row>
    <row r="5543" spans="1:7" x14ac:dyDescent="0.25">
      <c r="A5543" t="e">
        <f>IF(
OR(Shares!B5543 = "8. Transferee of restricted securities", Shares!B5543 = "9. Any person (substitution for securities etc.)"),
Shares!C5543,
IF(
Shares!B5543 = "",
#N/A,
Shares!B5543)
)</f>
        <v>#N/A</v>
      </c>
      <c r="B5543" t="e">
        <f>IF(
OR('Shares - LTR - Granted'!B5543 = "8. Transferee of restricted securities", 'Shares - LTR - Granted'!B5543 = "9. Any person (substitution for securities etc.)"),
'Shares - LTR - Granted'!C5543,
IF(
'Shares - LTR - Granted'!B5543 = "",
#N/A,
'Shares - LTR - Granted'!B5543)
)</f>
        <v>#N/A</v>
      </c>
      <c r="C5543" t="e">
        <f>IF(
OR('Performance Securities'!B5543 = "8. Transferee of restricted securities", 'Performance Securities'!B5543 = "9. Any person (substitution for securities etc.)"),
'Performance Securities'!C5543,
IF(
'Performance Securities'!B5543 = "",
#N/A,
'Performance Securities'!B5543)
)</f>
        <v>#N/A</v>
      </c>
      <c r="D5543" t="e">
        <f>IF(
OR('Options or Warrants'!B5543 = "8. Transferee of restricted securities", 'Options or Warrants'!B5543 = "9. Any person (substitution for securities etc.)"),
'Options or Warrants'!C5543,
IF(
'Options or Warrants'!B5543 = "",
#N/A,
'Options or Warrants'!B5543)
)</f>
        <v>#N/A</v>
      </c>
      <c r="E5543" t="e">
        <f>IF(
OR('Options - Free Attaching'!B5543 = "8. Transferee of restricted securities", 'Options - Free Attaching'!B5543 = "9. Any person (substitution for securities etc.)"),
'Options - Free Attaching'!C5543,
IF(
'Options - Free Attaching'!B5543 = "",
#N/A,
'Options - Free Attaching'!B5543)
)</f>
        <v>#N/A</v>
      </c>
      <c r="F5543" t="e">
        <f>IF(
OR('Con. Notes - Conversion'!B5543 = "8. Transferee of restricted securities", 'Con. Notes - Conversion'!B5543 = "9. Any person (substitution for securities etc.)"),
'Con. Notes - Conversion'!C5543,
IF(
'Con. Notes - Conversion'!B5543 = "",
#N/A,
'Con. Notes - Conversion'!B5543)
)</f>
        <v>#N/A</v>
      </c>
      <c r="G5543" t="e">
        <f>IF(
OR('Con. Notes - No Conversion'!B5543 = "8. Transferee of restricted securities", 'Con. Notes - No Conversion'!B5543 = "9. Any person (substitution for securities etc.)"),
'Con. Notes - No Conversion'!C5543,
IF(
'Con. Notes - No Conversion'!B5543 = "",
#N/A,
'Con. Notes - No Conversion'!B5543)
)</f>
        <v>#N/A</v>
      </c>
    </row>
    <row r="5544" spans="1:7" x14ac:dyDescent="0.25">
      <c r="A5544" t="e">
        <f>IF(
OR(Shares!B5544 = "8. Transferee of restricted securities", Shares!B5544 = "9. Any person (substitution for securities etc.)"),
Shares!C5544,
IF(
Shares!B5544 = "",
#N/A,
Shares!B5544)
)</f>
        <v>#N/A</v>
      </c>
      <c r="B5544" t="e">
        <f>IF(
OR('Shares - LTR - Granted'!B5544 = "8. Transferee of restricted securities", 'Shares - LTR - Granted'!B5544 = "9. Any person (substitution for securities etc.)"),
'Shares - LTR - Granted'!C5544,
IF(
'Shares - LTR - Granted'!B5544 = "",
#N/A,
'Shares - LTR - Granted'!B5544)
)</f>
        <v>#N/A</v>
      </c>
      <c r="C5544" t="e">
        <f>IF(
OR('Performance Securities'!B5544 = "8. Transferee of restricted securities", 'Performance Securities'!B5544 = "9. Any person (substitution for securities etc.)"),
'Performance Securities'!C5544,
IF(
'Performance Securities'!B5544 = "",
#N/A,
'Performance Securities'!B5544)
)</f>
        <v>#N/A</v>
      </c>
      <c r="D5544" t="e">
        <f>IF(
OR('Options or Warrants'!B5544 = "8. Transferee of restricted securities", 'Options or Warrants'!B5544 = "9. Any person (substitution for securities etc.)"),
'Options or Warrants'!C5544,
IF(
'Options or Warrants'!B5544 = "",
#N/A,
'Options or Warrants'!B5544)
)</f>
        <v>#N/A</v>
      </c>
      <c r="E5544" t="e">
        <f>IF(
OR('Options - Free Attaching'!B5544 = "8. Transferee of restricted securities", 'Options - Free Attaching'!B5544 = "9. Any person (substitution for securities etc.)"),
'Options - Free Attaching'!C5544,
IF(
'Options - Free Attaching'!B5544 = "",
#N/A,
'Options - Free Attaching'!B5544)
)</f>
        <v>#N/A</v>
      </c>
      <c r="F5544" t="e">
        <f>IF(
OR('Con. Notes - Conversion'!B5544 = "8. Transferee of restricted securities", 'Con. Notes - Conversion'!B5544 = "9. Any person (substitution for securities etc.)"),
'Con. Notes - Conversion'!C5544,
IF(
'Con. Notes - Conversion'!B5544 = "",
#N/A,
'Con. Notes - Conversion'!B5544)
)</f>
        <v>#N/A</v>
      </c>
      <c r="G5544" t="e">
        <f>IF(
OR('Con. Notes - No Conversion'!B5544 = "8. Transferee of restricted securities", 'Con. Notes - No Conversion'!B5544 = "9. Any person (substitution for securities etc.)"),
'Con. Notes - No Conversion'!C5544,
IF(
'Con. Notes - No Conversion'!B5544 = "",
#N/A,
'Con. Notes - No Conversion'!B5544)
)</f>
        <v>#N/A</v>
      </c>
    </row>
    <row r="5545" spans="1:7" x14ac:dyDescent="0.25">
      <c r="A5545" t="e">
        <f>IF(
OR(Shares!B5545 = "8. Transferee of restricted securities", Shares!B5545 = "9. Any person (substitution for securities etc.)"),
Shares!C5545,
IF(
Shares!B5545 = "",
#N/A,
Shares!B5545)
)</f>
        <v>#N/A</v>
      </c>
      <c r="B5545" t="e">
        <f>IF(
OR('Shares - LTR - Granted'!B5545 = "8. Transferee of restricted securities", 'Shares - LTR - Granted'!B5545 = "9. Any person (substitution for securities etc.)"),
'Shares - LTR - Granted'!C5545,
IF(
'Shares - LTR - Granted'!B5545 = "",
#N/A,
'Shares - LTR - Granted'!B5545)
)</f>
        <v>#N/A</v>
      </c>
      <c r="C5545" t="e">
        <f>IF(
OR('Performance Securities'!B5545 = "8. Transferee of restricted securities", 'Performance Securities'!B5545 = "9. Any person (substitution for securities etc.)"),
'Performance Securities'!C5545,
IF(
'Performance Securities'!B5545 = "",
#N/A,
'Performance Securities'!B5545)
)</f>
        <v>#N/A</v>
      </c>
      <c r="D5545" t="e">
        <f>IF(
OR('Options or Warrants'!B5545 = "8. Transferee of restricted securities", 'Options or Warrants'!B5545 = "9. Any person (substitution for securities etc.)"),
'Options or Warrants'!C5545,
IF(
'Options or Warrants'!B5545 = "",
#N/A,
'Options or Warrants'!B5545)
)</f>
        <v>#N/A</v>
      </c>
      <c r="E5545" t="e">
        <f>IF(
OR('Options - Free Attaching'!B5545 = "8. Transferee of restricted securities", 'Options - Free Attaching'!B5545 = "9. Any person (substitution for securities etc.)"),
'Options - Free Attaching'!C5545,
IF(
'Options - Free Attaching'!B5545 = "",
#N/A,
'Options - Free Attaching'!B5545)
)</f>
        <v>#N/A</v>
      </c>
      <c r="F5545" t="e">
        <f>IF(
OR('Con. Notes - Conversion'!B5545 = "8. Transferee of restricted securities", 'Con. Notes - Conversion'!B5545 = "9. Any person (substitution for securities etc.)"),
'Con. Notes - Conversion'!C5545,
IF(
'Con. Notes - Conversion'!B5545 = "",
#N/A,
'Con. Notes - Conversion'!B5545)
)</f>
        <v>#N/A</v>
      </c>
      <c r="G5545" t="e">
        <f>IF(
OR('Con. Notes - No Conversion'!B5545 = "8. Transferee of restricted securities", 'Con. Notes - No Conversion'!B5545 = "9. Any person (substitution for securities etc.)"),
'Con. Notes - No Conversion'!C5545,
IF(
'Con. Notes - No Conversion'!B5545 = "",
#N/A,
'Con. Notes - No Conversion'!B5545)
)</f>
        <v>#N/A</v>
      </c>
    </row>
    <row r="5546" spans="1:7" x14ac:dyDescent="0.25">
      <c r="A5546" t="e">
        <f>IF(
OR(Shares!B5546 = "8. Transferee of restricted securities", Shares!B5546 = "9. Any person (substitution for securities etc.)"),
Shares!C5546,
IF(
Shares!B5546 = "",
#N/A,
Shares!B5546)
)</f>
        <v>#N/A</v>
      </c>
      <c r="B5546" t="e">
        <f>IF(
OR('Shares - LTR - Granted'!B5546 = "8. Transferee of restricted securities", 'Shares - LTR - Granted'!B5546 = "9. Any person (substitution for securities etc.)"),
'Shares - LTR - Granted'!C5546,
IF(
'Shares - LTR - Granted'!B5546 = "",
#N/A,
'Shares - LTR - Granted'!B5546)
)</f>
        <v>#N/A</v>
      </c>
      <c r="C5546" t="e">
        <f>IF(
OR('Performance Securities'!B5546 = "8. Transferee of restricted securities", 'Performance Securities'!B5546 = "9. Any person (substitution for securities etc.)"),
'Performance Securities'!C5546,
IF(
'Performance Securities'!B5546 = "",
#N/A,
'Performance Securities'!B5546)
)</f>
        <v>#N/A</v>
      </c>
      <c r="D5546" t="e">
        <f>IF(
OR('Options or Warrants'!B5546 = "8. Transferee of restricted securities", 'Options or Warrants'!B5546 = "9. Any person (substitution for securities etc.)"),
'Options or Warrants'!C5546,
IF(
'Options or Warrants'!B5546 = "",
#N/A,
'Options or Warrants'!B5546)
)</f>
        <v>#N/A</v>
      </c>
      <c r="E5546" t="e">
        <f>IF(
OR('Options - Free Attaching'!B5546 = "8. Transferee of restricted securities", 'Options - Free Attaching'!B5546 = "9. Any person (substitution for securities etc.)"),
'Options - Free Attaching'!C5546,
IF(
'Options - Free Attaching'!B5546 = "",
#N/A,
'Options - Free Attaching'!B5546)
)</f>
        <v>#N/A</v>
      </c>
      <c r="F5546" t="e">
        <f>IF(
OR('Con. Notes - Conversion'!B5546 = "8. Transferee of restricted securities", 'Con. Notes - Conversion'!B5546 = "9. Any person (substitution for securities etc.)"),
'Con. Notes - Conversion'!C5546,
IF(
'Con. Notes - Conversion'!B5546 = "",
#N/A,
'Con. Notes - Conversion'!B5546)
)</f>
        <v>#N/A</v>
      </c>
      <c r="G5546" t="e">
        <f>IF(
OR('Con. Notes - No Conversion'!B5546 = "8. Transferee of restricted securities", 'Con. Notes - No Conversion'!B5546 = "9. Any person (substitution for securities etc.)"),
'Con. Notes - No Conversion'!C5546,
IF(
'Con. Notes - No Conversion'!B5546 = "",
#N/A,
'Con. Notes - No Conversion'!B5546)
)</f>
        <v>#N/A</v>
      </c>
    </row>
    <row r="5547" spans="1:7" x14ac:dyDescent="0.25">
      <c r="A5547" t="e">
        <f>IF(
OR(Shares!B5547 = "8. Transferee of restricted securities", Shares!B5547 = "9. Any person (substitution for securities etc.)"),
Shares!C5547,
IF(
Shares!B5547 = "",
#N/A,
Shares!B5547)
)</f>
        <v>#N/A</v>
      </c>
      <c r="B5547" t="e">
        <f>IF(
OR('Shares - LTR - Granted'!B5547 = "8. Transferee of restricted securities", 'Shares - LTR - Granted'!B5547 = "9. Any person (substitution for securities etc.)"),
'Shares - LTR - Granted'!C5547,
IF(
'Shares - LTR - Granted'!B5547 = "",
#N/A,
'Shares - LTR - Granted'!B5547)
)</f>
        <v>#N/A</v>
      </c>
      <c r="C5547" t="e">
        <f>IF(
OR('Performance Securities'!B5547 = "8. Transferee of restricted securities", 'Performance Securities'!B5547 = "9. Any person (substitution for securities etc.)"),
'Performance Securities'!C5547,
IF(
'Performance Securities'!B5547 = "",
#N/A,
'Performance Securities'!B5547)
)</f>
        <v>#N/A</v>
      </c>
      <c r="D5547" t="e">
        <f>IF(
OR('Options or Warrants'!B5547 = "8. Transferee of restricted securities", 'Options or Warrants'!B5547 = "9. Any person (substitution for securities etc.)"),
'Options or Warrants'!C5547,
IF(
'Options or Warrants'!B5547 = "",
#N/A,
'Options or Warrants'!B5547)
)</f>
        <v>#N/A</v>
      </c>
      <c r="E5547" t="e">
        <f>IF(
OR('Options - Free Attaching'!B5547 = "8. Transferee of restricted securities", 'Options - Free Attaching'!B5547 = "9. Any person (substitution for securities etc.)"),
'Options - Free Attaching'!C5547,
IF(
'Options - Free Attaching'!B5547 = "",
#N/A,
'Options - Free Attaching'!B5547)
)</f>
        <v>#N/A</v>
      </c>
      <c r="F5547" t="e">
        <f>IF(
OR('Con. Notes - Conversion'!B5547 = "8. Transferee of restricted securities", 'Con. Notes - Conversion'!B5547 = "9. Any person (substitution for securities etc.)"),
'Con. Notes - Conversion'!C5547,
IF(
'Con. Notes - Conversion'!B5547 = "",
#N/A,
'Con. Notes - Conversion'!B5547)
)</f>
        <v>#N/A</v>
      </c>
      <c r="G5547" t="e">
        <f>IF(
OR('Con. Notes - No Conversion'!B5547 = "8. Transferee of restricted securities", 'Con. Notes - No Conversion'!B5547 = "9. Any person (substitution for securities etc.)"),
'Con. Notes - No Conversion'!C5547,
IF(
'Con. Notes - No Conversion'!B5547 = "",
#N/A,
'Con. Notes - No Conversion'!B5547)
)</f>
        <v>#N/A</v>
      </c>
    </row>
    <row r="5548" spans="1:7" x14ac:dyDescent="0.25">
      <c r="A5548" t="e">
        <f>IF(
OR(Shares!B5548 = "8. Transferee of restricted securities", Shares!B5548 = "9. Any person (substitution for securities etc.)"),
Shares!C5548,
IF(
Shares!B5548 = "",
#N/A,
Shares!B5548)
)</f>
        <v>#N/A</v>
      </c>
      <c r="B5548" t="e">
        <f>IF(
OR('Shares - LTR - Granted'!B5548 = "8. Transferee of restricted securities", 'Shares - LTR - Granted'!B5548 = "9. Any person (substitution for securities etc.)"),
'Shares - LTR - Granted'!C5548,
IF(
'Shares - LTR - Granted'!B5548 = "",
#N/A,
'Shares - LTR - Granted'!B5548)
)</f>
        <v>#N/A</v>
      </c>
      <c r="C5548" t="e">
        <f>IF(
OR('Performance Securities'!B5548 = "8. Transferee of restricted securities", 'Performance Securities'!B5548 = "9. Any person (substitution for securities etc.)"),
'Performance Securities'!C5548,
IF(
'Performance Securities'!B5548 = "",
#N/A,
'Performance Securities'!B5548)
)</f>
        <v>#N/A</v>
      </c>
      <c r="D5548" t="e">
        <f>IF(
OR('Options or Warrants'!B5548 = "8. Transferee of restricted securities", 'Options or Warrants'!B5548 = "9. Any person (substitution for securities etc.)"),
'Options or Warrants'!C5548,
IF(
'Options or Warrants'!B5548 = "",
#N/A,
'Options or Warrants'!B5548)
)</f>
        <v>#N/A</v>
      </c>
      <c r="E5548" t="e">
        <f>IF(
OR('Options - Free Attaching'!B5548 = "8. Transferee of restricted securities", 'Options - Free Attaching'!B5548 = "9. Any person (substitution for securities etc.)"),
'Options - Free Attaching'!C5548,
IF(
'Options - Free Attaching'!B5548 = "",
#N/A,
'Options - Free Attaching'!B5548)
)</f>
        <v>#N/A</v>
      </c>
      <c r="F5548" t="e">
        <f>IF(
OR('Con. Notes - Conversion'!B5548 = "8. Transferee of restricted securities", 'Con. Notes - Conversion'!B5548 = "9. Any person (substitution for securities etc.)"),
'Con. Notes - Conversion'!C5548,
IF(
'Con. Notes - Conversion'!B5548 = "",
#N/A,
'Con. Notes - Conversion'!B5548)
)</f>
        <v>#N/A</v>
      </c>
      <c r="G5548" t="e">
        <f>IF(
OR('Con. Notes - No Conversion'!B5548 = "8. Transferee of restricted securities", 'Con. Notes - No Conversion'!B5548 = "9. Any person (substitution for securities etc.)"),
'Con. Notes - No Conversion'!C5548,
IF(
'Con. Notes - No Conversion'!B5548 = "",
#N/A,
'Con. Notes - No Conversion'!B5548)
)</f>
        <v>#N/A</v>
      </c>
    </row>
    <row r="5549" spans="1:7" x14ac:dyDescent="0.25">
      <c r="A5549" t="e">
        <f>IF(
OR(Shares!B5549 = "8. Transferee of restricted securities", Shares!B5549 = "9. Any person (substitution for securities etc.)"),
Shares!C5549,
IF(
Shares!B5549 = "",
#N/A,
Shares!B5549)
)</f>
        <v>#N/A</v>
      </c>
      <c r="B5549" t="e">
        <f>IF(
OR('Shares - LTR - Granted'!B5549 = "8. Transferee of restricted securities", 'Shares - LTR - Granted'!B5549 = "9. Any person (substitution for securities etc.)"),
'Shares - LTR - Granted'!C5549,
IF(
'Shares - LTR - Granted'!B5549 = "",
#N/A,
'Shares - LTR - Granted'!B5549)
)</f>
        <v>#N/A</v>
      </c>
      <c r="C5549" t="e">
        <f>IF(
OR('Performance Securities'!B5549 = "8. Transferee of restricted securities", 'Performance Securities'!B5549 = "9. Any person (substitution for securities etc.)"),
'Performance Securities'!C5549,
IF(
'Performance Securities'!B5549 = "",
#N/A,
'Performance Securities'!B5549)
)</f>
        <v>#N/A</v>
      </c>
      <c r="D5549" t="e">
        <f>IF(
OR('Options or Warrants'!B5549 = "8. Transferee of restricted securities", 'Options or Warrants'!B5549 = "9. Any person (substitution for securities etc.)"),
'Options or Warrants'!C5549,
IF(
'Options or Warrants'!B5549 = "",
#N/A,
'Options or Warrants'!B5549)
)</f>
        <v>#N/A</v>
      </c>
      <c r="E5549" t="e">
        <f>IF(
OR('Options - Free Attaching'!B5549 = "8. Transferee of restricted securities", 'Options - Free Attaching'!B5549 = "9. Any person (substitution for securities etc.)"),
'Options - Free Attaching'!C5549,
IF(
'Options - Free Attaching'!B5549 = "",
#N/A,
'Options - Free Attaching'!B5549)
)</f>
        <v>#N/A</v>
      </c>
      <c r="F5549" t="e">
        <f>IF(
OR('Con. Notes - Conversion'!B5549 = "8. Transferee of restricted securities", 'Con. Notes - Conversion'!B5549 = "9. Any person (substitution for securities etc.)"),
'Con. Notes - Conversion'!C5549,
IF(
'Con. Notes - Conversion'!B5549 = "",
#N/A,
'Con. Notes - Conversion'!B5549)
)</f>
        <v>#N/A</v>
      </c>
      <c r="G5549" t="e">
        <f>IF(
OR('Con. Notes - No Conversion'!B5549 = "8. Transferee of restricted securities", 'Con. Notes - No Conversion'!B5549 = "9. Any person (substitution for securities etc.)"),
'Con. Notes - No Conversion'!C5549,
IF(
'Con. Notes - No Conversion'!B5549 = "",
#N/A,
'Con. Notes - No Conversion'!B5549)
)</f>
        <v>#N/A</v>
      </c>
    </row>
    <row r="5550" spans="1:7" x14ac:dyDescent="0.25">
      <c r="A5550" t="e">
        <f>IF(
OR(Shares!B5550 = "8. Transferee of restricted securities", Shares!B5550 = "9. Any person (substitution for securities etc.)"),
Shares!C5550,
IF(
Shares!B5550 = "",
#N/A,
Shares!B5550)
)</f>
        <v>#N/A</v>
      </c>
      <c r="B5550" t="e">
        <f>IF(
OR('Shares - LTR - Granted'!B5550 = "8. Transferee of restricted securities", 'Shares - LTR - Granted'!B5550 = "9. Any person (substitution for securities etc.)"),
'Shares - LTR - Granted'!C5550,
IF(
'Shares - LTR - Granted'!B5550 = "",
#N/A,
'Shares - LTR - Granted'!B5550)
)</f>
        <v>#N/A</v>
      </c>
      <c r="C5550" t="e">
        <f>IF(
OR('Performance Securities'!B5550 = "8. Transferee of restricted securities", 'Performance Securities'!B5550 = "9. Any person (substitution for securities etc.)"),
'Performance Securities'!C5550,
IF(
'Performance Securities'!B5550 = "",
#N/A,
'Performance Securities'!B5550)
)</f>
        <v>#N/A</v>
      </c>
      <c r="D5550" t="e">
        <f>IF(
OR('Options or Warrants'!B5550 = "8. Transferee of restricted securities", 'Options or Warrants'!B5550 = "9. Any person (substitution for securities etc.)"),
'Options or Warrants'!C5550,
IF(
'Options or Warrants'!B5550 = "",
#N/A,
'Options or Warrants'!B5550)
)</f>
        <v>#N/A</v>
      </c>
      <c r="E5550" t="e">
        <f>IF(
OR('Options - Free Attaching'!B5550 = "8. Transferee of restricted securities", 'Options - Free Attaching'!B5550 = "9. Any person (substitution for securities etc.)"),
'Options - Free Attaching'!C5550,
IF(
'Options - Free Attaching'!B5550 = "",
#N/A,
'Options - Free Attaching'!B5550)
)</f>
        <v>#N/A</v>
      </c>
      <c r="F5550" t="e">
        <f>IF(
OR('Con. Notes - Conversion'!B5550 = "8. Transferee of restricted securities", 'Con. Notes - Conversion'!B5550 = "9. Any person (substitution for securities etc.)"),
'Con. Notes - Conversion'!C5550,
IF(
'Con. Notes - Conversion'!B5550 = "",
#N/A,
'Con. Notes - Conversion'!B5550)
)</f>
        <v>#N/A</v>
      </c>
      <c r="G5550" t="e">
        <f>IF(
OR('Con. Notes - No Conversion'!B5550 = "8. Transferee of restricted securities", 'Con. Notes - No Conversion'!B5550 = "9. Any person (substitution for securities etc.)"),
'Con. Notes - No Conversion'!C5550,
IF(
'Con. Notes - No Conversion'!B5550 = "",
#N/A,
'Con. Notes - No Conversion'!B5550)
)</f>
        <v>#N/A</v>
      </c>
    </row>
    <row r="5551" spans="1:7" x14ac:dyDescent="0.25">
      <c r="A5551" t="e">
        <f>IF(
OR(Shares!B5551 = "8. Transferee of restricted securities", Shares!B5551 = "9. Any person (substitution for securities etc.)"),
Shares!C5551,
IF(
Shares!B5551 = "",
#N/A,
Shares!B5551)
)</f>
        <v>#N/A</v>
      </c>
      <c r="B5551" t="e">
        <f>IF(
OR('Shares - LTR - Granted'!B5551 = "8. Transferee of restricted securities", 'Shares - LTR - Granted'!B5551 = "9. Any person (substitution for securities etc.)"),
'Shares - LTR - Granted'!C5551,
IF(
'Shares - LTR - Granted'!B5551 = "",
#N/A,
'Shares - LTR - Granted'!B5551)
)</f>
        <v>#N/A</v>
      </c>
      <c r="C5551" t="e">
        <f>IF(
OR('Performance Securities'!B5551 = "8. Transferee of restricted securities", 'Performance Securities'!B5551 = "9. Any person (substitution for securities etc.)"),
'Performance Securities'!C5551,
IF(
'Performance Securities'!B5551 = "",
#N/A,
'Performance Securities'!B5551)
)</f>
        <v>#N/A</v>
      </c>
      <c r="D5551" t="e">
        <f>IF(
OR('Options or Warrants'!B5551 = "8. Transferee of restricted securities", 'Options or Warrants'!B5551 = "9. Any person (substitution for securities etc.)"),
'Options or Warrants'!C5551,
IF(
'Options or Warrants'!B5551 = "",
#N/A,
'Options or Warrants'!B5551)
)</f>
        <v>#N/A</v>
      </c>
      <c r="E5551" t="e">
        <f>IF(
OR('Options - Free Attaching'!B5551 = "8. Transferee of restricted securities", 'Options - Free Attaching'!B5551 = "9. Any person (substitution for securities etc.)"),
'Options - Free Attaching'!C5551,
IF(
'Options - Free Attaching'!B5551 = "",
#N/A,
'Options - Free Attaching'!B5551)
)</f>
        <v>#N/A</v>
      </c>
      <c r="F5551" t="e">
        <f>IF(
OR('Con. Notes - Conversion'!B5551 = "8. Transferee of restricted securities", 'Con. Notes - Conversion'!B5551 = "9. Any person (substitution for securities etc.)"),
'Con. Notes - Conversion'!C5551,
IF(
'Con. Notes - Conversion'!B5551 = "",
#N/A,
'Con. Notes - Conversion'!B5551)
)</f>
        <v>#N/A</v>
      </c>
      <c r="G5551" t="e">
        <f>IF(
OR('Con. Notes - No Conversion'!B5551 = "8. Transferee of restricted securities", 'Con. Notes - No Conversion'!B5551 = "9. Any person (substitution for securities etc.)"),
'Con. Notes - No Conversion'!C5551,
IF(
'Con. Notes - No Conversion'!B5551 = "",
#N/A,
'Con. Notes - No Conversion'!B5551)
)</f>
        <v>#N/A</v>
      </c>
    </row>
    <row r="5552" spans="1:7" x14ac:dyDescent="0.25">
      <c r="A5552" t="e">
        <f>IF(
OR(Shares!B5552 = "8. Transferee of restricted securities", Shares!B5552 = "9. Any person (substitution for securities etc.)"),
Shares!C5552,
IF(
Shares!B5552 = "",
#N/A,
Shares!B5552)
)</f>
        <v>#N/A</v>
      </c>
      <c r="B5552" t="e">
        <f>IF(
OR('Shares - LTR - Granted'!B5552 = "8. Transferee of restricted securities", 'Shares - LTR - Granted'!B5552 = "9. Any person (substitution for securities etc.)"),
'Shares - LTR - Granted'!C5552,
IF(
'Shares - LTR - Granted'!B5552 = "",
#N/A,
'Shares - LTR - Granted'!B5552)
)</f>
        <v>#N/A</v>
      </c>
      <c r="C5552" t="e">
        <f>IF(
OR('Performance Securities'!B5552 = "8. Transferee of restricted securities", 'Performance Securities'!B5552 = "9. Any person (substitution for securities etc.)"),
'Performance Securities'!C5552,
IF(
'Performance Securities'!B5552 = "",
#N/A,
'Performance Securities'!B5552)
)</f>
        <v>#N/A</v>
      </c>
      <c r="D5552" t="e">
        <f>IF(
OR('Options or Warrants'!B5552 = "8. Transferee of restricted securities", 'Options or Warrants'!B5552 = "9. Any person (substitution for securities etc.)"),
'Options or Warrants'!C5552,
IF(
'Options or Warrants'!B5552 = "",
#N/A,
'Options or Warrants'!B5552)
)</f>
        <v>#N/A</v>
      </c>
      <c r="E5552" t="e">
        <f>IF(
OR('Options - Free Attaching'!B5552 = "8. Transferee of restricted securities", 'Options - Free Attaching'!B5552 = "9. Any person (substitution for securities etc.)"),
'Options - Free Attaching'!C5552,
IF(
'Options - Free Attaching'!B5552 = "",
#N/A,
'Options - Free Attaching'!B5552)
)</f>
        <v>#N/A</v>
      </c>
      <c r="F5552" t="e">
        <f>IF(
OR('Con. Notes - Conversion'!B5552 = "8. Transferee of restricted securities", 'Con. Notes - Conversion'!B5552 = "9. Any person (substitution for securities etc.)"),
'Con. Notes - Conversion'!C5552,
IF(
'Con. Notes - Conversion'!B5552 = "",
#N/A,
'Con. Notes - Conversion'!B5552)
)</f>
        <v>#N/A</v>
      </c>
      <c r="G5552" t="e">
        <f>IF(
OR('Con. Notes - No Conversion'!B5552 = "8. Transferee of restricted securities", 'Con. Notes - No Conversion'!B5552 = "9. Any person (substitution for securities etc.)"),
'Con. Notes - No Conversion'!C5552,
IF(
'Con. Notes - No Conversion'!B5552 = "",
#N/A,
'Con. Notes - No Conversion'!B5552)
)</f>
        <v>#N/A</v>
      </c>
    </row>
    <row r="5553" spans="1:7" x14ac:dyDescent="0.25">
      <c r="A5553" t="e">
        <f>IF(
OR(Shares!B5553 = "8. Transferee of restricted securities", Shares!B5553 = "9. Any person (substitution for securities etc.)"),
Shares!C5553,
IF(
Shares!B5553 = "",
#N/A,
Shares!B5553)
)</f>
        <v>#N/A</v>
      </c>
      <c r="B5553" t="e">
        <f>IF(
OR('Shares - LTR - Granted'!B5553 = "8. Transferee of restricted securities", 'Shares - LTR - Granted'!B5553 = "9. Any person (substitution for securities etc.)"),
'Shares - LTR - Granted'!C5553,
IF(
'Shares - LTR - Granted'!B5553 = "",
#N/A,
'Shares - LTR - Granted'!B5553)
)</f>
        <v>#N/A</v>
      </c>
      <c r="C5553" t="e">
        <f>IF(
OR('Performance Securities'!B5553 = "8. Transferee of restricted securities", 'Performance Securities'!B5553 = "9. Any person (substitution for securities etc.)"),
'Performance Securities'!C5553,
IF(
'Performance Securities'!B5553 = "",
#N/A,
'Performance Securities'!B5553)
)</f>
        <v>#N/A</v>
      </c>
      <c r="D5553" t="e">
        <f>IF(
OR('Options or Warrants'!B5553 = "8. Transferee of restricted securities", 'Options or Warrants'!B5553 = "9. Any person (substitution for securities etc.)"),
'Options or Warrants'!C5553,
IF(
'Options or Warrants'!B5553 = "",
#N/A,
'Options or Warrants'!B5553)
)</f>
        <v>#N/A</v>
      </c>
      <c r="E5553" t="e">
        <f>IF(
OR('Options - Free Attaching'!B5553 = "8. Transferee of restricted securities", 'Options - Free Attaching'!B5553 = "9. Any person (substitution for securities etc.)"),
'Options - Free Attaching'!C5553,
IF(
'Options - Free Attaching'!B5553 = "",
#N/A,
'Options - Free Attaching'!B5553)
)</f>
        <v>#N/A</v>
      </c>
      <c r="F5553" t="e">
        <f>IF(
OR('Con. Notes - Conversion'!B5553 = "8. Transferee of restricted securities", 'Con. Notes - Conversion'!B5553 = "9. Any person (substitution for securities etc.)"),
'Con. Notes - Conversion'!C5553,
IF(
'Con. Notes - Conversion'!B5553 = "",
#N/A,
'Con. Notes - Conversion'!B5553)
)</f>
        <v>#N/A</v>
      </c>
      <c r="G5553" t="e">
        <f>IF(
OR('Con. Notes - No Conversion'!B5553 = "8. Transferee of restricted securities", 'Con. Notes - No Conversion'!B5553 = "9. Any person (substitution for securities etc.)"),
'Con. Notes - No Conversion'!C5553,
IF(
'Con. Notes - No Conversion'!B5553 = "",
#N/A,
'Con. Notes - No Conversion'!B5553)
)</f>
        <v>#N/A</v>
      </c>
    </row>
    <row r="5554" spans="1:7" x14ac:dyDescent="0.25">
      <c r="A5554" t="e">
        <f>IF(
OR(Shares!B5554 = "8. Transferee of restricted securities", Shares!B5554 = "9. Any person (substitution for securities etc.)"),
Shares!C5554,
IF(
Shares!B5554 = "",
#N/A,
Shares!B5554)
)</f>
        <v>#N/A</v>
      </c>
      <c r="B5554" t="e">
        <f>IF(
OR('Shares - LTR - Granted'!B5554 = "8. Transferee of restricted securities", 'Shares - LTR - Granted'!B5554 = "9. Any person (substitution for securities etc.)"),
'Shares - LTR - Granted'!C5554,
IF(
'Shares - LTR - Granted'!B5554 = "",
#N/A,
'Shares - LTR - Granted'!B5554)
)</f>
        <v>#N/A</v>
      </c>
      <c r="C5554" t="e">
        <f>IF(
OR('Performance Securities'!B5554 = "8. Transferee of restricted securities", 'Performance Securities'!B5554 = "9. Any person (substitution for securities etc.)"),
'Performance Securities'!C5554,
IF(
'Performance Securities'!B5554 = "",
#N/A,
'Performance Securities'!B5554)
)</f>
        <v>#N/A</v>
      </c>
      <c r="D5554" t="e">
        <f>IF(
OR('Options or Warrants'!B5554 = "8. Transferee of restricted securities", 'Options or Warrants'!B5554 = "9. Any person (substitution for securities etc.)"),
'Options or Warrants'!C5554,
IF(
'Options or Warrants'!B5554 = "",
#N/A,
'Options or Warrants'!B5554)
)</f>
        <v>#N/A</v>
      </c>
      <c r="E5554" t="e">
        <f>IF(
OR('Options - Free Attaching'!B5554 = "8. Transferee of restricted securities", 'Options - Free Attaching'!B5554 = "9. Any person (substitution for securities etc.)"),
'Options - Free Attaching'!C5554,
IF(
'Options - Free Attaching'!B5554 = "",
#N/A,
'Options - Free Attaching'!B5554)
)</f>
        <v>#N/A</v>
      </c>
      <c r="F5554" t="e">
        <f>IF(
OR('Con. Notes - Conversion'!B5554 = "8. Transferee of restricted securities", 'Con. Notes - Conversion'!B5554 = "9. Any person (substitution for securities etc.)"),
'Con. Notes - Conversion'!C5554,
IF(
'Con. Notes - Conversion'!B5554 = "",
#N/A,
'Con. Notes - Conversion'!B5554)
)</f>
        <v>#N/A</v>
      </c>
      <c r="G5554" t="e">
        <f>IF(
OR('Con. Notes - No Conversion'!B5554 = "8. Transferee of restricted securities", 'Con. Notes - No Conversion'!B5554 = "9. Any person (substitution for securities etc.)"),
'Con. Notes - No Conversion'!C5554,
IF(
'Con. Notes - No Conversion'!B5554 = "",
#N/A,
'Con. Notes - No Conversion'!B5554)
)</f>
        <v>#N/A</v>
      </c>
    </row>
    <row r="5555" spans="1:7" x14ac:dyDescent="0.25">
      <c r="A5555" t="e">
        <f>IF(
OR(Shares!B5555 = "8. Transferee of restricted securities", Shares!B5555 = "9. Any person (substitution for securities etc.)"),
Shares!C5555,
IF(
Shares!B5555 = "",
#N/A,
Shares!B5555)
)</f>
        <v>#N/A</v>
      </c>
      <c r="B5555" t="e">
        <f>IF(
OR('Shares - LTR - Granted'!B5555 = "8. Transferee of restricted securities", 'Shares - LTR - Granted'!B5555 = "9. Any person (substitution for securities etc.)"),
'Shares - LTR - Granted'!C5555,
IF(
'Shares - LTR - Granted'!B5555 = "",
#N/A,
'Shares - LTR - Granted'!B5555)
)</f>
        <v>#N/A</v>
      </c>
      <c r="C5555" t="e">
        <f>IF(
OR('Performance Securities'!B5555 = "8. Transferee of restricted securities", 'Performance Securities'!B5555 = "9. Any person (substitution for securities etc.)"),
'Performance Securities'!C5555,
IF(
'Performance Securities'!B5555 = "",
#N/A,
'Performance Securities'!B5555)
)</f>
        <v>#N/A</v>
      </c>
      <c r="D5555" t="e">
        <f>IF(
OR('Options or Warrants'!B5555 = "8. Transferee of restricted securities", 'Options or Warrants'!B5555 = "9. Any person (substitution for securities etc.)"),
'Options or Warrants'!C5555,
IF(
'Options or Warrants'!B5555 = "",
#N/A,
'Options or Warrants'!B5555)
)</f>
        <v>#N/A</v>
      </c>
      <c r="E5555" t="e">
        <f>IF(
OR('Options - Free Attaching'!B5555 = "8. Transferee of restricted securities", 'Options - Free Attaching'!B5555 = "9. Any person (substitution for securities etc.)"),
'Options - Free Attaching'!C5555,
IF(
'Options - Free Attaching'!B5555 = "",
#N/A,
'Options - Free Attaching'!B5555)
)</f>
        <v>#N/A</v>
      </c>
      <c r="F5555" t="e">
        <f>IF(
OR('Con. Notes - Conversion'!B5555 = "8. Transferee of restricted securities", 'Con. Notes - Conversion'!B5555 = "9. Any person (substitution for securities etc.)"),
'Con. Notes - Conversion'!C5555,
IF(
'Con. Notes - Conversion'!B5555 = "",
#N/A,
'Con. Notes - Conversion'!B5555)
)</f>
        <v>#N/A</v>
      </c>
      <c r="G5555" t="e">
        <f>IF(
OR('Con. Notes - No Conversion'!B5555 = "8. Transferee of restricted securities", 'Con. Notes - No Conversion'!B5555 = "9. Any person (substitution for securities etc.)"),
'Con. Notes - No Conversion'!C5555,
IF(
'Con. Notes - No Conversion'!B5555 = "",
#N/A,
'Con. Notes - No Conversion'!B5555)
)</f>
        <v>#N/A</v>
      </c>
    </row>
    <row r="5556" spans="1:7" x14ac:dyDescent="0.25">
      <c r="A5556" t="e">
        <f>IF(
OR(Shares!B5556 = "8. Transferee of restricted securities", Shares!B5556 = "9. Any person (substitution for securities etc.)"),
Shares!C5556,
IF(
Shares!B5556 = "",
#N/A,
Shares!B5556)
)</f>
        <v>#N/A</v>
      </c>
      <c r="B5556" t="e">
        <f>IF(
OR('Shares - LTR - Granted'!B5556 = "8. Transferee of restricted securities", 'Shares - LTR - Granted'!B5556 = "9. Any person (substitution for securities etc.)"),
'Shares - LTR - Granted'!C5556,
IF(
'Shares - LTR - Granted'!B5556 = "",
#N/A,
'Shares - LTR - Granted'!B5556)
)</f>
        <v>#N/A</v>
      </c>
      <c r="C5556" t="e">
        <f>IF(
OR('Performance Securities'!B5556 = "8. Transferee of restricted securities", 'Performance Securities'!B5556 = "9. Any person (substitution for securities etc.)"),
'Performance Securities'!C5556,
IF(
'Performance Securities'!B5556 = "",
#N/A,
'Performance Securities'!B5556)
)</f>
        <v>#N/A</v>
      </c>
      <c r="D5556" t="e">
        <f>IF(
OR('Options or Warrants'!B5556 = "8. Transferee of restricted securities", 'Options or Warrants'!B5556 = "9. Any person (substitution for securities etc.)"),
'Options or Warrants'!C5556,
IF(
'Options or Warrants'!B5556 = "",
#N/A,
'Options or Warrants'!B5556)
)</f>
        <v>#N/A</v>
      </c>
      <c r="E5556" t="e">
        <f>IF(
OR('Options - Free Attaching'!B5556 = "8. Transferee of restricted securities", 'Options - Free Attaching'!B5556 = "9. Any person (substitution for securities etc.)"),
'Options - Free Attaching'!C5556,
IF(
'Options - Free Attaching'!B5556 = "",
#N/A,
'Options - Free Attaching'!B5556)
)</f>
        <v>#N/A</v>
      </c>
      <c r="F5556" t="e">
        <f>IF(
OR('Con. Notes - Conversion'!B5556 = "8. Transferee of restricted securities", 'Con. Notes - Conversion'!B5556 = "9. Any person (substitution for securities etc.)"),
'Con. Notes - Conversion'!C5556,
IF(
'Con. Notes - Conversion'!B5556 = "",
#N/A,
'Con. Notes - Conversion'!B5556)
)</f>
        <v>#N/A</v>
      </c>
      <c r="G5556" t="e">
        <f>IF(
OR('Con. Notes - No Conversion'!B5556 = "8. Transferee of restricted securities", 'Con. Notes - No Conversion'!B5556 = "9. Any person (substitution for securities etc.)"),
'Con. Notes - No Conversion'!C5556,
IF(
'Con. Notes - No Conversion'!B5556 = "",
#N/A,
'Con. Notes - No Conversion'!B5556)
)</f>
        <v>#N/A</v>
      </c>
    </row>
    <row r="5557" spans="1:7" x14ac:dyDescent="0.25">
      <c r="A5557" t="e">
        <f>IF(
OR(Shares!B5557 = "8. Transferee of restricted securities", Shares!B5557 = "9. Any person (substitution for securities etc.)"),
Shares!C5557,
IF(
Shares!B5557 = "",
#N/A,
Shares!B5557)
)</f>
        <v>#N/A</v>
      </c>
      <c r="B5557" t="e">
        <f>IF(
OR('Shares - LTR - Granted'!B5557 = "8. Transferee of restricted securities", 'Shares - LTR - Granted'!B5557 = "9. Any person (substitution for securities etc.)"),
'Shares - LTR - Granted'!C5557,
IF(
'Shares - LTR - Granted'!B5557 = "",
#N/A,
'Shares - LTR - Granted'!B5557)
)</f>
        <v>#N/A</v>
      </c>
      <c r="C5557" t="e">
        <f>IF(
OR('Performance Securities'!B5557 = "8. Transferee of restricted securities", 'Performance Securities'!B5557 = "9. Any person (substitution for securities etc.)"),
'Performance Securities'!C5557,
IF(
'Performance Securities'!B5557 = "",
#N/A,
'Performance Securities'!B5557)
)</f>
        <v>#N/A</v>
      </c>
      <c r="D5557" t="e">
        <f>IF(
OR('Options or Warrants'!B5557 = "8. Transferee of restricted securities", 'Options or Warrants'!B5557 = "9. Any person (substitution for securities etc.)"),
'Options or Warrants'!C5557,
IF(
'Options or Warrants'!B5557 = "",
#N/A,
'Options or Warrants'!B5557)
)</f>
        <v>#N/A</v>
      </c>
      <c r="E5557" t="e">
        <f>IF(
OR('Options - Free Attaching'!B5557 = "8. Transferee of restricted securities", 'Options - Free Attaching'!B5557 = "9. Any person (substitution for securities etc.)"),
'Options - Free Attaching'!C5557,
IF(
'Options - Free Attaching'!B5557 = "",
#N/A,
'Options - Free Attaching'!B5557)
)</f>
        <v>#N/A</v>
      </c>
      <c r="F5557" t="e">
        <f>IF(
OR('Con. Notes - Conversion'!B5557 = "8. Transferee of restricted securities", 'Con. Notes - Conversion'!B5557 = "9. Any person (substitution for securities etc.)"),
'Con. Notes - Conversion'!C5557,
IF(
'Con. Notes - Conversion'!B5557 = "",
#N/A,
'Con. Notes - Conversion'!B5557)
)</f>
        <v>#N/A</v>
      </c>
      <c r="G5557" t="e">
        <f>IF(
OR('Con. Notes - No Conversion'!B5557 = "8. Transferee of restricted securities", 'Con. Notes - No Conversion'!B5557 = "9. Any person (substitution for securities etc.)"),
'Con. Notes - No Conversion'!C5557,
IF(
'Con. Notes - No Conversion'!B5557 = "",
#N/A,
'Con. Notes - No Conversion'!B5557)
)</f>
        <v>#N/A</v>
      </c>
    </row>
    <row r="5558" spans="1:7" x14ac:dyDescent="0.25">
      <c r="A5558" t="e">
        <f>IF(
OR(Shares!B5558 = "8. Transferee of restricted securities", Shares!B5558 = "9. Any person (substitution for securities etc.)"),
Shares!C5558,
IF(
Shares!B5558 = "",
#N/A,
Shares!B5558)
)</f>
        <v>#N/A</v>
      </c>
      <c r="B5558" t="e">
        <f>IF(
OR('Shares - LTR - Granted'!B5558 = "8. Transferee of restricted securities", 'Shares - LTR - Granted'!B5558 = "9. Any person (substitution for securities etc.)"),
'Shares - LTR - Granted'!C5558,
IF(
'Shares - LTR - Granted'!B5558 = "",
#N/A,
'Shares - LTR - Granted'!B5558)
)</f>
        <v>#N/A</v>
      </c>
      <c r="C5558" t="e">
        <f>IF(
OR('Performance Securities'!B5558 = "8. Transferee of restricted securities", 'Performance Securities'!B5558 = "9. Any person (substitution for securities etc.)"),
'Performance Securities'!C5558,
IF(
'Performance Securities'!B5558 = "",
#N/A,
'Performance Securities'!B5558)
)</f>
        <v>#N/A</v>
      </c>
      <c r="D5558" t="e">
        <f>IF(
OR('Options or Warrants'!B5558 = "8. Transferee of restricted securities", 'Options or Warrants'!B5558 = "9. Any person (substitution for securities etc.)"),
'Options or Warrants'!C5558,
IF(
'Options or Warrants'!B5558 = "",
#N/A,
'Options or Warrants'!B5558)
)</f>
        <v>#N/A</v>
      </c>
      <c r="E5558" t="e">
        <f>IF(
OR('Options - Free Attaching'!B5558 = "8. Transferee of restricted securities", 'Options - Free Attaching'!B5558 = "9. Any person (substitution for securities etc.)"),
'Options - Free Attaching'!C5558,
IF(
'Options - Free Attaching'!B5558 = "",
#N/A,
'Options - Free Attaching'!B5558)
)</f>
        <v>#N/A</v>
      </c>
      <c r="F5558" t="e">
        <f>IF(
OR('Con. Notes - Conversion'!B5558 = "8. Transferee of restricted securities", 'Con. Notes - Conversion'!B5558 = "9. Any person (substitution for securities etc.)"),
'Con. Notes - Conversion'!C5558,
IF(
'Con. Notes - Conversion'!B5558 = "",
#N/A,
'Con. Notes - Conversion'!B5558)
)</f>
        <v>#N/A</v>
      </c>
      <c r="G5558" t="e">
        <f>IF(
OR('Con. Notes - No Conversion'!B5558 = "8. Transferee of restricted securities", 'Con. Notes - No Conversion'!B5558 = "9. Any person (substitution for securities etc.)"),
'Con. Notes - No Conversion'!C5558,
IF(
'Con. Notes - No Conversion'!B5558 = "",
#N/A,
'Con. Notes - No Conversion'!B5558)
)</f>
        <v>#N/A</v>
      </c>
    </row>
    <row r="5559" spans="1:7" x14ac:dyDescent="0.25">
      <c r="A5559" t="e">
        <f>IF(
OR(Shares!B5559 = "8. Transferee of restricted securities", Shares!B5559 = "9. Any person (substitution for securities etc.)"),
Shares!C5559,
IF(
Shares!B5559 = "",
#N/A,
Shares!B5559)
)</f>
        <v>#N/A</v>
      </c>
      <c r="B5559" t="e">
        <f>IF(
OR('Shares - LTR - Granted'!B5559 = "8. Transferee of restricted securities", 'Shares - LTR - Granted'!B5559 = "9. Any person (substitution for securities etc.)"),
'Shares - LTR - Granted'!C5559,
IF(
'Shares - LTR - Granted'!B5559 = "",
#N/A,
'Shares - LTR - Granted'!B5559)
)</f>
        <v>#N/A</v>
      </c>
      <c r="C5559" t="e">
        <f>IF(
OR('Performance Securities'!B5559 = "8. Transferee of restricted securities", 'Performance Securities'!B5559 = "9. Any person (substitution for securities etc.)"),
'Performance Securities'!C5559,
IF(
'Performance Securities'!B5559 = "",
#N/A,
'Performance Securities'!B5559)
)</f>
        <v>#N/A</v>
      </c>
      <c r="D5559" t="e">
        <f>IF(
OR('Options or Warrants'!B5559 = "8. Transferee of restricted securities", 'Options or Warrants'!B5559 = "9. Any person (substitution for securities etc.)"),
'Options or Warrants'!C5559,
IF(
'Options or Warrants'!B5559 = "",
#N/A,
'Options or Warrants'!B5559)
)</f>
        <v>#N/A</v>
      </c>
      <c r="E5559" t="e">
        <f>IF(
OR('Options - Free Attaching'!B5559 = "8. Transferee of restricted securities", 'Options - Free Attaching'!B5559 = "9. Any person (substitution for securities etc.)"),
'Options - Free Attaching'!C5559,
IF(
'Options - Free Attaching'!B5559 = "",
#N/A,
'Options - Free Attaching'!B5559)
)</f>
        <v>#N/A</v>
      </c>
      <c r="F5559" t="e">
        <f>IF(
OR('Con. Notes - Conversion'!B5559 = "8. Transferee of restricted securities", 'Con. Notes - Conversion'!B5559 = "9. Any person (substitution for securities etc.)"),
'Con. Notes - Conversion'!C5559,
IF(
'Con. Notes - Conversion'!B5559 = "",
#N/A,
'Con. Notes - Conversion'!B5559)
)</f>
        <v>#N/A</v>
      </c>
      <c r="G5559" t="e">
        <f>IF(
OR('Con. Notes - No Conversion'!B5559 = "8. Transferee of restricted securities", 'Con. Notes - No Conversion'!B5559 = "9. Any person (substitution for securities etc.)"),
'Con. Notes - No Conversion'!C5559,
IF(
'Con. Notes - No Conversion'!B5559 = "",
#N/A,
'Con. Notes - No Conversion'!B5559)
)</f>
        <v>#N/A</v>
      </c>
    </row>
    <row r="5560" spans="1:7" x14ac:dyDescent="0.25">
      <c r="A5560" t="e">
        <f>IF(
OR(Shares!B5560 = "8. Transferee of restricted securities", Shares!B5560 = "9. Any person (substitution for securities etc.)"),
Shares!C5560,
IF(
Shares!B5560 = "",
#N/A,
Shares!B5560)
)</f>
        <v>#N/A</v>
      </c>
      <c r="B5560" t="e">
        <f>IF(
OR('Shares - LTR - Granted'!B5560 = "8. Transferee of restricted securities", 'Shares - LTR - Granted'!B5560 = "9. Any person (substitution for securities etc.)"),
'Shares - LTR - Granted'!C5560,
IF(
'Shares - LTR - Granted'!B5560 = "",
#N/A,
'Shares - LTR - Granted'!B5560)
)</f>
        <v>#N/A</v>
      </c>
      <c r="C5560" t="e">
        <f>IF(
OR('Performance Securities'!B5560 = "8. Transferee of restricted securities", 'Performance Securities'!B5560 = "9. Any person (substitution for securities etc.)"),
'Performance Securities'!C5560,
IF(
'Performance Securities'!B5560 = "",
#N/A,
'Performance Securities'!B5560)
)</f>
        <v>#N/A</v>
      </c>
      <c r="D5560" t="e">
        <f>IF(
OR('Options or Warrants'!B5560 = "8. Transferee of restricted securities", 'Options or Warrants'!B5560 = "9. Any person (substitution for securities etc.)"),
'Options or Warrants'!C5560,
IF(
'Options or Warrants'!B5560 = "",
#N/A,
'Options or Warrants'!B5560)
)</f>
        <v>#N/A</v>
      </c>
      <c r="E5560" t="e">
        <f>IF(
OR('Options - Free Attaching'!B5560 = "8. Transferee of restricted securities", 'Options - Free Attaching'!B5560 = "9. Any person (substitution for securities etc.)"),
'Options - Free Attaching'!C5560,
IF(
'Options - Free Attaching'!B5560 = "",
#N/A,
'Options - Free Attaching'!B5560)
)</f>
        <v>#N/A</v>
      </c>
      <c r="F5560" t="e">
        <f>IF(
OR('Con. Notes - Conversion'!B5560 = "8. Transferee of restricted securities", 'Con. Notes - Conversion'!B5560 = "9. Any person (substitution for securities etc.)"),
'Con. Notes - Conversion'!C5560,
IF(
'Con. Notes - Conversion'!B5560 = "",
#N/A,
'Con. Notes - Conversion'!B5560)
)</f>
        <v>#N/A</v>
      </c>
      <c r="G5560" t="e">
        <f>IF(
OR('Con. Notes - No Conversion'!B5560 = "8. Transferee of restricted securities", 'Con. Notes - No Conversion'!B5560 = "9. Any person (substitution for securities etc.)"),
'Con. Notes - No Conversion'!C5560,
IF(
'Con. Notes - No Conversion'!B5560 = "",
#N/A,
'Con. Notes - No Conversion'!B5560)
)</f>
        <v>#N/A</v>
      </c>
    </row>
    <row r="5561" spans="1:7" x14ac:dyDescent="0.25">
      <c r="A5561" t="e">
        <f>IF(
OR(Shares!B5561 = "8. Transferee of restricted securities", Shares!B5561 = "9. Any person (substitution for securities etc.)"),
Shares!C5561,
IF(
Shares!B5561 = "",
#N/A,
Shares!B5561)
)</f>
        <v>#N/A</v>
      </c>
      <c r="B5561" t="e">
        <f>IF(
OR('Shares - LTR - Granted'!B5561 = "8. Transferee of restricted securities", 'Shares - LTR - Granted'!B5561 = "9. Any person (substitution for securities etc.)"),
'Shares - LTR - Granted'!C5561,
IF(
'Shares - LTR - Granted'!B5561 = "",
#N/A,
'Shares - LTR - Granted'!B5561)
)</f>
        <v>#N/A</v>
      </c>
      <c r="C5561" t="e">
        <f>IF(
OR('Performance Securities'!B5561 = "8. Transferee of restricted securities", 'Performance Securities'!B5561 = "9. Any person (substitution for securities etc.)"),
'Performance Securities'!C5561,
IF(
'Performance Securities'!B5561 = "",
#N/A,
'Performance Securities'!B5561)
)</f>
        <v>#N/A</v>
      </c>
      <c r="D5561" t="e">
        <f>IF(
OR('Options or Warrants'!B5561 = "8. Transferee of restricted securities", 'Options or Warrants'!B5561 = "9. Any person (substitution for securities etc.)"),
'Options or Warrants'!C5561,
IF(
'Options or Warrants'!B5561 = "",
#N/A,
'Options or Warrants'!B5561)
)</f>
        <v>#N/A</v>
      </c>
      <c r="E5561" t="e">
        <f>IF(
OR('Options - Free Attaching'!B5561 = "8. Transferee of restricted securities", 'Options - Free Attaching'!B5561 = "9. Any person (substitution for securities etc.)"),
'Options - Free Attaching'!C5561,
IF(
'Options - Free Attaching'!B5561 = "",
#N/A,
'Options - Free Attaching'!B5561)
)</f>
        <v>#N/A</v>
      </c>
      <c r="F5561" t="e">
        <f>IF(
OR('Con. Notes - Conversion'!B5561 = "8. Transferee of restricted securities", 'Con. Notes - Conversion'!B5561 = "9. Any person (substitution for securities etc.)"),
'Con. Notes - Conversion'!C5561,
IF(
'Con. Notes - Conversion'!B5561 = "",
#N/A,
'Con. Notes - Conversion'!B5561)
)</f>
        <v>#N/A</v>
      </c>
      <c r="G5561" t="e">
        <f>IF(
OR('Con. Notes - No Conversion'!B5561 = "8. Transferee of restricted securities", 'Con. Notes - No Conversion'!B5561 = "9. Any person (substitution for securities etc.)"),
'Con. Notes - No Conversion'!C5561,
IF(
'Con. Notes - No Conversion'!B5561 = "",
#N/A,
'Con. Notes - No Conversion'!B5561)
)</f>
        <v>#N/A</v>
      </c>
    </row>
    <row r="5562" spans="1:7" x14ac:dyDescent="0.25">
      <c r="A5562" t="e">
        <f>IF(
OR(Shares!B5562 = "8. Transferee of restricted securities", Shares!B5562 = "9. Any person (substitution for securities etc.)"),
Shares!C5562,
IF(
Shares!B5562 = "",
#N/A,
Shares!B5562)
)</f>
        <v>#N/A</v>
      </c>
      <c r="B5562" t="e">
        <f>IF(
OR('Shares - LTR - Granted'!B5562 = "8. Transferee of restricted securities", 'Shares - LTR - Granted'!B5562 = "9. Any person (substitution for securities etc.)"),
'Shares - LTR - Granted'!C5562,
IF(
'Shares - LTR - Granted'!B5562 = "",
#N/A,
'Shares - LTR - Granted'!B5562)
)</f>
        <v>#N/A</v>
      </c>
      <c r="C5562" t="e">
        <f>IF(
OR('Performance Securities'!B5562 = "8. Transferee of restricted securities", 'Performance Securities'!B5562 = "9. Any person (substitution for securities etc.)"),
'Performance Securities'!C5562,
IF(
'Performance Securities'!B5562 = "",
#N/A,
'Performance Securities'!B5562)
)</f>
        <v>#N/A</v>
      </c>
      <c r="D5562" t="e">
        <f>IF(
OR('Options or Warrants'!B5562 = "8. Transferee of restricted securities", 'Options or Warrants'!B5562 = "9. Any person (substitution for securities etc.)"),
'Options or Warrants'!C5562,
IF(
'Options or Warrants'!B5562 = "",
#N/A,
'Options or Warrants'!B5562)
)</f>
        <v>#N/A</v>
      </c>
      <c r="E5562" t="e">
        <f>IF(
OR('Options - Free Attaching'!B5562 = "8. Transferee of restricted securities", 'Options - Free Attaching'!B5562 = "9. Any person (substitution for securities etc.)"),
'Options - Free Attaching'!C5562,
IF(
'Options - Free Attaching'!B5562 = "",
#N/A,
'Options - Free Attaching'!B5562)
)</f>
        <v>#N/A</v>
      </c>
      <c r="F5562" t="e">
        <f>IF(
OR('Con. Notes - Conversion'!B5562 = "8. Transferee of restricted securities", 'Con. Notes - Conversion'!B5562 = "9. Any person (substitution for securities etc.)"),
'Con. Notes - Conversion'!C5562,
IF(
'Con. Notes - Conversion'!B5562 = "",
#N/A,
'Con. Notes - Conversion'!B5562)
)</f>
        <v>#N/A</v>
      </c>
      <c r="G5562" t="e">
        <f>IF(
OR('Con. Notes - No Conversion'!B5562 = "8. Transferee of restricted securities", 'Con. Notes - No Conversion'!B5562 = "9. Any person (substitution for securities etc.)"),
'Con. Notes - No Conversion'!C5562,
IF(
'Con. Notes - No Conversion'!B5562 = "",
#N/A,
'Con. Notes - No Conversion'!B5562)
)</f>
        <v>#N/A</v>
      </c>
    </row>
    <row r="5563" spans="1:7" x14ac:dyDescent="0.25">
      <c r="A5563" t="e">
        <f>IF(
OR(Shares!B5563 = "8. Transferee of restricted securities", Shares!B5563 = "9. Any person (substitution for securities etc.)"),
Shares!C5563,
IF(
Shares!B5563 = "",
#N/A,
Shares!B5563)
)</f>
        <v>#N/A</v>
      </c>
      <c r="B5563" t="e">
        <f>IF(
OR('Shares - LTR - Granted'!B5563 = "8. Transferee of restricted securities", 'Shares - LTR - Granted'!B5563 = "9. Any person (substitution for securities etc.)"),
'Shares - LTR - Granted'!C5563,
IF(
'Shares - LTR - Granted'!B5563 = "",
#N/A,
'Shares - LTR - Granted'!B5563)
)</f>
        <v>#N/A</v>
      </c>
      <c r="C5563" t="e">
        <f>IF(
OR('Performance Securities'!B5563 = "8. Transferee of restricted securities", 'Performance Securities'!B5563 = "9. Any person (substitution for securities etc.)"),
'Performance Securities'!C5563,
IF(
'Performance Securities'!B5563 = "",
#N/A,
'Performance Securities'!B5563)
)</f>
        <v>#N/A</v>
      </c>
      <c r="D5563" t="e">
        <f>IF(
OR('Options or Warrants'!B5563 = "8. Transferee of restricted securities", 'Options or Warrants'!B5563 = "9. Any person (substitution for securities etc.)"),
'Options or Warrants'!C5563,
IF(
'Options or Warrants'!B5563 = "",
#N/A,
'Options or Warrants'!B5563)
)</f>
        <v>#N/A</v>
      </c>
      <c r="E5563" t="e">
        <f>IF(
OR('Options - Free Attaching'!B5563 = "8. Transferee of restricted securities", 'Options - Free Attaching'!B5563 = "9. Any person (substitution for securities etc.)"),
'Options - Free Attaching'!C5563,
IF(
'Options - Free Attaching'!B5563 = "",
#N/A,
'Options - Free Attaching'!B5563)
)</f>
        <v>#N/A</v>
      </c>
      <c r="F5563" t="e">
        <f>IF(
OR('Con. Notes - Conversion'!B5563 = "8. Transferee of restricted securities", 'Con. Notes - Conversion'!B5563 = "9. Any person (substitution for securities etc.)"),
'Con. Notes - Conversion'!C5563,
IF(
'Con. Notes - Conversion'!B5563 = "",
#N/A,
'Con. Notes - Conversion'!B5563)
)</f>
        <v>#N/A</v>
      </c>
      <c r="G5563" t="e">
        <f>IF(
OR('Con. Notes - No Conversion'!B5563 = "8. Transferee of restricted securities", 'Con. Notes - No Conversion'!B5563 = "9. Any person (substitution for securities etc.)"),
'Con. Notes - No Conversion'!C5563,
IF(
'Con. Notes - No Conversion'!B5563 = "",
#N/A,
'Con. Notes - No Conversion'!B5563)
)</f>
        <v>#N/A</v>
      </c>
    </row>
    <row r="5564" spans="1:7" x14ac:dyDescent="0.25">
      <c r="A5564" t="e">
        <f>IF(
OR(Shares!B5564 = "8. Transferee of restricted securities", Shares!B5564 = "9. Any person (substitution for securities etc.)"),
Shares!C5564,
IF(
Shares!B5564 = "",
#N/A,
Shares!B5564)
)</f>
        <v>#N/A</v>
      </c>
      <c r="B5564" t="e">
        <f>IF(
OR('Shares - LTR - Granted'!B5564 = "8. Transferee of restricted securities", 'Shares - LTR - Granted'!B5564 = "9. Any person (substitution for securities etc.)"),
'Shares - LTR - Granted'!C5564,
IF(
'Shares - LTR - Granted'!B5564 = "",
#N/A,
'Shares - LTR - Granted'!B5564)
)</f>
        <v>#N/A</v>
      </c>
      <c r="C5564" t="e">
        <f>IF(
OR('Performance Securities'!B5564 = "8. Transferee of restricted securities", 'Performance Securities'!B5564 = "9. Any person (substitution for securities etc.)"),
'Performance Securities'!C5564,
IF(
'Performance Securities'!B5564 = "",
#N/A,
'Performance Securities'!B5564)
)</f>
        <v>#N/A</v>
      </c>
      <c r="D5564" t="e">
        <f>IF(
OR('Options or Warrants'!B5564 = "8. Transferee of restricted securities", 'Options or Warrants'!B5564 = "9. Any person (substitution for securities etc.)"),
'Options or Warrants'!C5564,
IF(
'Options or Warrants'!B5564 = "",
#N/A,
'Options or Warrants'!B5564)
)</f>
        <v>#N/A</v>
      </c>
      <c r="E5564" t="e">
        <f>IF(
OR('Options - Free Attaching'!B5564 = "8. Transferee of restricted securities", 'Options - Free Attaching'!B5564 = "9. Any person (substitution for securities etc.)"),
'Options - Free Attaching'!C5564,
IF(
'Options - Free Attaching'!B5564 = "",
#N/A,
'Options - Free Attaching'!B5564)
)</f>
        <v>#N/A</v>
      </c>
      <c r="F5564" t="e">
        <f>IF(
OR('Con. Notes - Conversion'!B5564 = "8. Transferee of restricted securities", 'Con. Notes - Conversion'!B5564 = "9. Any person (substitution for securities etc.)"),
'Con. Notes - Conversion'!C5564,
IF(
'Con. Notes - Conversion'!B5564 = "",
#N/A,
'Con. Notes - Conversion'!B5564)
)</f>
        <v>#N/A</v>
      </c>
      <c r="G5564" t="e">
        <f>IF(
OR('Con. Notes - No Conversion'!B5564 = "8. Transferee of restricted securities", 'Con. Notes - No Conversion'!B5564 = "9. Any person (substitution for securities etc.)"),
'Con. Notes - No Conversion'!C5564,
IF(
'Con. Notes - No Conversion'!B5564 = "",
#N/A,
'Con. Notes - No Conversion'!B5564)
)</f>
        <v>#N/A</v>
      </c>
    </row>
    <row r="5565" spans="1:7" x14ac:dyDescent="0.25">
      <c r="A5565" t="e">
        <f>IF(
OR(Shares!B5565 = "8. Transferee of restricted securities", Shares!B5565 = "9. Any person (substitution for securities etc.)"),
Shares!C5565,
IF(
Shares!B5565 = "",
#N/A,
Shares!B5565)
)</f>
        <v>#N/A</v>
      </c>
      <c r="B5565" t="e">
        <f>IF(
OR('Shares - LTR - Granted'!B5565 = "8. Transferee of restricted securities", 'Shares - LTR - Granted'!B5565 = "9. Any person (substitution for securities etc.)"),
'Shares - LTR - Granted'!C5565,
IF(
'Shares - LTR - Granted'!B5565 = "",
#N/A,
'Shares - LTR - Granted'!B5565)
)</f>
        <v>#N/A</v>
      </c>
      <c r="C5565" t="e">
        <f>IF(
OR('Performance Securities'!B5565 = "8. Transferee of restricted securities", 'Performance Securities'!B5565 = "9. Any person (substitution for securities etc.)"),
'Performance Securities'!C5565,
IF(
'Performance Securities'!B5565 = "",
#N/A,
'Performance Securities'!B5565)
)</f>
        <v>#N/A</v>
      </c>
      <c r="D5565" t="e">
        <f>IF(
OR('Options or Warrants'!B5565 = "8. Transferee of restricted securities", 'Options or Warrants'!B5565 = "9. Any person (substitution for securities etc.)"),
'Options or Warrants'!C5565,
IF(
'Options or Warrants'!B5565 = "",
#N/A,
'Options or Warrants'!B5565)
)</f>
        <v>#N/A</v>
      </c>
      <c r="E5565" t="e">
        <f>IF(
OR('Options - Free Attaching'!B5565 = "8. Transferee of restricted securities", 'Options - Free Attaching'!B5565 = "9. Any person (substitution for securities etc.)"),
'Options - Free Attaching'!C5565,
IF(
'Options - Free Attaching'!B5565 = "",
#N/A,
'Options - Free Attaching'!B5565)
)</f>
        <v>#N/A</v>
      </c>
      <c r="F5565" t="e">
        <f>IF(
OR('Con. Notes - Conversion'!B5565 = "8. Transferee of restricted securities", 'Con. Notes - Conversion'!B5565 = "9. Any person (substitution for securities etc.)"),
'Con. Notes - Conversion'!C5565,
IF(
'Con. Notes - Conversion'!B5565 = "",
#N/A,
'Con. Notes - Conversion'!B5565)
)</f>
        <v>#N/A</v>
      </c>
      <c r="G5565" t="e">
        <f>IF(
OR('Con. Notes - No Conversion'!B5565 = "8. Transferee of restricted securities", 'Con. Notes - No Conversion'!B5565 = "9. Any person (substitution for securities etc.)"),
'Con. Notes - No Conversion'!C5565,
IF(
'Con. Notes - No Conversion'!B5565 = "",
#N/A,
'Con. Notes - No Conversion'!B5565)
)</f>
        <v>#N/A</v>
      </c>
    </row>
    <row r="5566" spans="1:7" x14ac:dyDescent="0.25">
      <c r="A5566" t="e">
        <f>IF(
OR(Shares!B5566 = "8. Transferee of restricted securities", Shares!B5566 = "9. Any person (substitution for securities etc.)"),
Shares!C5566,
IF(
Shares!B5566 = "",
#N/A,
Shares!B5566)
)</f>
        <v>#N/A</v>
      </c>
      <c r="B5566" t="e">
        <f>IF(
OR('Shares - LTR - Granted'!B5566 = "8. Transferee of restricted securities", 'Shares - LTR - Granted'!B5566 = "9. Any person (substitution for securities etc.)"),
'Shares - LTR - Granted'!C5566,
IF(
'Shares - LTR - Granted'!B5566 = "",
#N/A,
'Shares - LTR - Granted'!B5566)
)</f>
        <v>#N/A</v>
      </c>
      <c r="C5566" t="e">
        <f>IF(
OR('Performance Securities'!B5566 = "8. Transferee of restricted securities", 'Performance Securities'!B5566 = "9. Any person (substitution for securities etc.)"),
'Performance Securities'!C5566,
IF(
'Performance Securities'!B5566 = "",
#N/A,
'Performance Securities'!B5566)
)</f>
        <v>#N/A</v>
      </c>
      <c r="D5566" t="e">
        <f>IF(
OR('Options or Warrants'!B5566 = "8. Transferee of restricted securities", 'Options or Warrants'!B5566 = "9. Any person (substitution for securities etc.)"),
'Options or Warrants'!C5566,
IF(
'Options or Warrants'!B5566 = "",
#N/A,
'Options or Warrants'!B5566)
)</f>
        <v>#N/A</v>
      </c>
      <c r="E5566" t="e">
        <f>IF(
OR('Options - Free Attaching'!B5566 = "8. Transferee of restricted securities", 'Options - Free Attaching'!B5566 = "9. Any person (substitution for securities etc.)"),
'Options - Free Attaching'!C5566,
IF(
'Options - Free Attaching'!B5566 = "",
#N/A,
'Options - Free Attaching'!B5566)
)</f>
        <v>#N/A</v>
      </c>
      <c r="F5566" t="e">
        <f>IF(
OR('Con. Notes - Conversion'!B5566 = "8. Transferee of restricted securities", 'Con. Notes - Conversion'!B5566 = "9. Any person (substitution for securities etc.)"),
'Con. Notes - Conversion'!C5566,
IF(
'Con. Notes - Conversion'!B5566 = "",
#N/A,
'Con. Notes - Conversion'!B5566)
)</f>
        <v>#N/A</v>
      </c>
      <c r="G5566" t="e">
        <f>IF(
OR('Con. Notes - No Conversion'!B5566 = "8. Transferee of restricted securities", 'Con. Notes - No Conversion'!B5566 = "9. Any person (substitution for securities etc.)"),
'Con. Notes - No Conversion'!C5566,
IF(
'Con. Notes - No Conversion'!B5566 = "",
#N/A,
'Con. Notes - No Conversion'!B5566)
)</f>
        <v>#N/A</v>
      </c>
    </row>
    <row r="5567" spans="1:7" x14ac:dyDescent="0.25">
      <c r="A5567" t="e">
        <f>IF(
OR(Shares!B5567 = "8. Transferee of restricted securities", Shares!B5567 = "9. Any person (substitution for securities etc.)"),
Shares!C5567,
IF(
Shares!B5567 = "",
#N/A,
Shares!B5567)
)</f>
        <v>#N/A</v>
      </c>
      <c r="B5567" t="e">
        <f>IF(
OR('Shares - LTR - Granted'!B5567 = "8. Transferee of restricted securities", 'Shares - LTR - Granted'!B5567 = "9. Any person (substitution for securities etc.)"),
'Shares - LTR - Granted'!C5567,
IF(
'Shares - LTR - Granted'!B5567 = "",
#N/A,
'Shares - LTR - Granted'!B5567)
)</f>
        <v>#N/A</v>
      </c>
      <c r="C5567" t="e">
        <f>IF(
OR('Performance Securities'!B5567 = "8. Transferee of restricted securities", 'Performance Securities'!B5567 = "9. Any person (substitution for securities etc.)"),
'Performance Securities'!C5567,
IF(
'Performance Securities'!B5567 = "",
#N/A,
'Performance Securities'!B5567)
)</f>
        <v>#N/A</v>
      </c>
      <c r="D5567" t="e">
        <f>IF(
OR('Options or Warrants'!B5567 = "8. Transferee of restricted securities", 'Options or Warrants'!B5567 = "9. Any person (substitution for securities etc.)"),
'Options or Warrants'!C5567,
IF(
'Options or Warrants'!B5567 = "",
#N/A,
'Options or Warrants'!B5567)
)</f>
        <v>#N/A</v>
      </c>
      <c r="E5567" t="e">
        <f>IF(
OR('Options - Free Attaching'!B5567 = "8. Transferee of restricted securities", 'Options - Free Attaching'!B5567 = "9. Any person (substitution for securities etc.)"),
'Options - Free Attaching'!C5567,
IF(
'Options - Free Attaching'!B5567 = "",
#N/A,
'Options - Free Attaching'!B5567)
)</f>
        <v>#N/A</v>
      </c>
      <c r="F5567" t="e">
        <f>IF(
OR('Con. Notes - Conversion'!B5567 = "8. Transferee of restricted securities", 'Con. Notes - Conversion'!B5567 = "9. Any person (substitution for securities etc.)"),
'Con. Notes - Conversion'!C5567,
IF(
'Con. Notes - Conversion'!B5567 = "",
#N/A,
'Con. Notes - Conversion'!B5567)
)</f>
        <v>#N/A</v>
      </c>
      <c r="G5567" t="e">
        <f>IF(
OR('Con. Notes - No Conversion'!B5567 = "8. Transferee of restricted securities", 'Con. Notes - No Conversion'!B5567 = "9. Any person (substitution for securities etc.)"),
'Con. Notes - No Conversion'!C5567,
IF(
'Con. Notes - No Conversion'!B5567 = "",
#N/A,
'Con. Notes - No Conversion'!B5567)
)</f>
        <v>#N/A</v>
      </c>
    </row>
    <row r="5568" spans="1:7" x14ac:dyDescent="0.25">
      <c r="A5568" t="e">
        <f>IF(
OR(Shares!B5568 = "8. Transferee of restricted securities", Shares!B5568 = "9. Any person (substitution for securities etc.)"),
Shares!C5568,
IF(
Shares!B5568 = "",
#N/A,
Shares!B5568)
)</f>
        <v>#N/A</v>
      </c>
      <c r="B5568" t="e">
        <f>IF(
OR('Shares - LTR - Granted'!B5568 = "8. Transferee of restricted securities", 'Shares - LTR - Granted'!B5568 = "9. Any person (substitution for securities etc.)"),
'Shares - LTR - Granted'!C5568,
IF(
'Shares - LTR - Granted'!B5568 = "",
#N/A,
'Shares - LTR - Granted'!B5568)
)</f>
        <v>#N/A</v>
      </c>
      <c r="C5568" t="e">
        <f>IF(
OR('Performance Securities'!B5568 = "8. Transferee of restricted securities", 'Performance Securities'!B5568 = "9. Any person (substitution for securities etc.)"),
'Performance Securities'!C5568,
IF(
'Performance Securities'!B5568 = "",
#N/A,
'Performance Securities'!B5568)
)</f>
        <v>#N/A</v>
      </c>
      <c r="D5568" t="e">
        <f>IF(
OR('Options or Warrants'!B5568 = "8. Transferee of restricted securities", 'Options or Warrants'!B5568 = "9. Any person (substitution for securities etc.)"),
'Options or Warrants'!C5568,
IF(
'Options or Warrants'!B5568 = "",
#N/A,
'Options or Warrants'!B5568)
)</f>
        <v>#N/A</v>
      </c>
      <c r="E5568" t="e">
        <f>IF(
OR('Options - Free Attaching'!B5568 = "8. Transferee of restricted securities", 'Options - Free Attaching'!B5568 = "9. Any person (substitution for securities etc.)"),
'Options - Free Attaching'!C5568,
IF(
'Options - Free Attaching'!B5568 = "",
#N/A,
'Options - Free Attaching'!B5568)
)</f>
        <v>#N/A</v>
      </c>
      <c r="F5568" t="e">
        <f>IF(
OR('Con. Notes - Conversion'!B5568 = "8. Transferee of restricted securities", 'Con. Notes - Conversion'!B5568 = "9. Any person (substitution for securities etc.)"),
'Con. Notes - Conversion'!C5568,
IF(
'Con. Notes - Conversion'!B5568 = "",
#N/A,
'Con. Notes - Conversion'!B5568)
)</f>
        <v>#N/A</v>
      </c>
      <c r="G5568" t="e">
        <f>IF(
OR('Con. Notes - No Conversion'!B5568 = "8. Transferee of restricted securities", 'Con. Notes - No Conversion'!B5568 = "9. Any person (substitution for securities etc.)"),
'Con. Notes - No Conversion'!C5568,
IF(
'Con. Notes - No Conversion'!B5568 = "",
#N/A,
'Con. Notes - No Conversion'!B5568)
)</f>
        <v>#N/A</v>
      </c>
    </row>
    <row r="5569" spans="1:7" x14ac:dyDescent="0.25">
      <c r="A5569" t="e">
        <f>IF(
OR(Shares!B5569 = "8. Transferee of restricted securities", Shares!B5569 = "9. Any person (substitution for securities etc.)"),
Shares!C5569,
IF(
Shares!B5569 = "",
#N/A,
Shares!B5569)
)</f>
        <v>#N/A</v>
      </c>
      <c r="B5569" t="e">
        <f>IF(
OR('Shares - LTR - Granted'!B5569 = "8. Transferee of restricted securities", 'Shares - LTR - Granted'!B5569 = "9. Any person (substitution for securities etc.)"),
'Shares - LTR - Granted'!C5569,
IF(
'Shares - LTR - Granted'!B5569 = "",
#N/A,
'Shares - LTR - Granted'!B5569)
)</f>
        <v>#N/A</v>
      </c>
      <c r="C5569" t="e">
        <f>IF(
OR('Performance Securities'!B5569 = "8. Transferee of restricted securities", 'Performance Securities'!B5569 = "9. Any person (substitution for securities etc.)"),
'Performance Securities'!C5569,
IF(
'Performance Securities'!B5569 = "",
#N/A,
'Performance Securities'!B5569)
)</f>
        <v>#N/A</v>
      </c>
      <c r="D5569" t="e">
        <f>IF(
OR('Options or Warrants'!B5569 = "8. Transferee of restricted securities", 'Options or Warrants'!B5569 = "9. Any person (substitution for securities etc.)"),
'Options or Warrants'!C5569,
IF(
'Options or Warrants'!B5569 = "",
#N/A,
'Options or Warrants'!B5569)
)</f>
        <v>#N/A</v>
      </c>
      <c r="E5569" t="e">
        <f>IF(
OR('Options - Free Attaching'!B5569 = "8. Transferee of restricted securities", 'Options - Free Attaching'!B5569 = "9. Any person (substitution for securities etc.)"),
'Options - Free Attaching'!C5569,
IF(
'Options - Free Attaching'!B5569 = "",
#N/A,
'Options - Free Attaching'!B5569)
)</f>
        <v>#N/A</v>
      </c>
      <c r="F5569" t="e">
        <f>IF(
OR('Con. Notes - Conversion'!B5569 = "8. Transferee of restricted securities", 'Con. Notes - Conversion'!B5569 = "9. Any person (substitution for securities etc.)"),
'Con. Notes - Conversion'!C5569,
IF(
'Con. Notes - Conversion'!B5569 = "",
#N/A,
'Con. Notes - Conversion'!B5569)
)</f>
        <v>#N/A</v>
      </c>
      <c r="G5569" t="e">
        <f>IF(
OR('Con. Notes - No Conversion'!B5569 = "8. Transferee of restricted securities", 'Con. Notes - No Conversion'!B5569 = "9. Any person (substitution for securities etc.)"),
'Con. Notes - No Conversion'!C5569,
IF(
'Con. Notes - No Conversion'!B5569 = "",
#N/A,
'Con. Notes - No Conversion'!B5569)
)</f>
        <v>#N/A</v>
      </c>
    </row>
    <row r="5570" spans="1:7" x14ac:dyDescent="0.25">
      <c r="A5570" t="e">
        <f>IF(
OR(Shares!B5570 = "8. Transferee of restricted securities", Shares!B5570 = "9. Any person (substitution for securities etc.)"),
Shares!C5570,
IF(
Shares!B5570 = "",
#N/A,
Shares!B5570)
)</f>
        <v>#N/A</v>
      </c>
      <c r="B5570" t="e">
        <f>IF(
OR('Shares - LTR - Granted'!B5570 = "8. Transferee of restricted securities", 'Shares - LTR - Granted'!B5570 = "9. Any person (substitution for securities etc.)"),
'Shares - LTR - Granted'!C5570,
IF(
'Shares - LTR - Granted'!B5570 = "",
#N/A,
'Shares - LTR - Granted'!B5570)
)</f>
        <v>#N/A</v>
      </c>
      <c r="C5570" t="e">
        <f>IF(
OR('Performance Securities'!B5570 = "8. Transferee of restricted securities", 'Performance Securities'!B5570 = "9. Any person (substitution for securities etc.)"),
'Performance Securities'!C5570,
IF(
'Performance Securities'!B5570 = "",
#N/A,
'Performance Securities'!B5570)
)</f>
        <v>#N/A</v>
      </c>
      <c r="D5570" t="e">
        <f>IF(
OR('Options or Warrants'!B5570 = "8. Transferee of restricted securities", 'Options or Warrants'!B5570 = "9. Any person (substitution for securities etc.)"),
'Options or Warrants'!C5570,
IF(
'Options or Warrants'!B5570 = "",
#N/A,
'Options or Warrants'!B5570)
)</f>
        <v>#N/A</v>
      </c>
      <c r="E5570" t="e">
        <f>IF(
OR('Options - Free Attaching'!B5570 = "8. Transferee of restricted securities", 'Options - Free Attaching'!B5570 = "9. Any person (substitution for securities etc.)"),
'Options - Free Attaching'!C5570,
IF(
'Options - Free Attaching'!B5570 = "",
#N/A,
'Options - Free Attaching'!B5570)
)</f>
        <v>#N/A</v>
      </c>
      <c r="F5570" t="e">
        <f>IF(
OR('Con. Notes - Conversion'!B5570 = "8. Transferee of restricted securities", 'Con. Notes - Conversion'!B5570 = "9. Any person (substitution for securities etc.)"),
'Con. Notes - Conversion'!C5570,
IF(
'Con. Notes - Conversion'!B5570 = "",
#N/A,
'Con. Notes - Conversion'!B5570)
)</f>
        <v>#N/A</v>
      </c>
      <c r="G5570" t="e">
        <f>IF(
OR('Con. Notes - No Conversion'!B5570 = "8. Transferee of restricted securities", 'Con. Notes - No Conversion'!B5570 = "9. Any person (substitution for securities etc.)"),
'Con. Notes - No Conversion'!C5570,
IF(
'Con. Notes - No Conversion'!B5570 = "",
#N/A,
'Con. Notes - No Conversion'!B5570)
)</f>
        <v>#N/A</v>
      </c>
    </row>
    <row r="5571" spans="1:7" x14ac:dyDescent="0.25">
      <c r="A5571" t="e">
        <f>IF(
OR(Shares!B5571 = "8. Transferee of restricted securities", Shares!B5571 = "9. Any person (substitution for securities etc.)"),
Shares!C5571,
IF(
Shares!B5571 = "",
#N/A,
Shares!B5571)
)</f>
        <v>#N/A</v>
      </c>
      <c r="B5571" t="e">
        <f>IF(
OR('Shares - LTR - Granted'!B5571 = "8. Transferee of restricted securities", 'Shares - LTR - Granted'!B5571 = "9. Any person (substitution for securities etc.)"),
'Shares - LTR - Granted'!C5571,
IF(
'Shares - LTR - Granted'!B5571 = "",
#N/A,
'Shares - LTR - Granted'!B5571)
)</f>
        <v>#N/A</v>
      </c>
      <c r="C5571" t="e">
        <f>IF(
OR('Performance Securities'!B5571 = "8. Transferee of restricted securities", 'Performance Securities'!B5571 = "9. Any person (substitution for securities etc.)"),
'Performance Securities'!C5571,
IF(
'Performance Securities'!B5571 = "",
#N/A,
'Performance Securities'!B5571)
)</f>
        <v>#N/A</v>
      </c>
      <c r="D5571" t="e">
        <f>IF(
OR('Options or Warrants'!B5571 = "8. Transferee of restricted securities", 'Options or Warrants'!B5571 = "9. Any person (substitution for securities etc.)"),
'Options or Warrants'!C5571,
IF(
'Options or Warrants'!B5571 = "",
#N/A,
'Options or Warrants'!B5571)
)</f>
        <v>#N/A</v>
      </c>
      <c r="E5571" t="e">
        <f>IF(
OR('Options - Free Attaching'!B5571 = "8. Transferee of restricted securities", 'Options - Free Attaching'!B5571 = "9. Any person (substitution for securities etc.)"),
'Options - Free Attaching'!C5571,
IF(
'Options - Free Attaching'!B5571 = "",
#N/A,
'Options - Free Attaching'!B5571)
)</f>
        <v>#N/A</v>
      </c>
      <c r="F5571" t="e">
        <f>IF(
OR('Con. Notes - Conversion'!B5571 = "8. Transferee of restricted securities", 'Con. Notes - Conversion'!B5571 = "9. Any person (substitution for securities etc.)"),
'Con. Notes - Conversion'!C5571,
IF(
'Con. Notes - Conversion'!B5571 = "",
#N/A,
'Con. Notes - Conversion'!B5571)
)</f>
        <v>#N/A</v>
      </c>
      <c r="G5571" t="e">
        <f>IF(
OR('Con. Notes - No Conversion'!B5571 = "8. Transferee of restricted securities", 'Con. Notes - No Conversion'!B5571 = "9. Any person (substitution for securities etc.)"),
'Con. Notes - No Conversion'!C5571,
IF(
'Con. Notes - No Conversion'!B5571 = "",
#N/A,
'Con. Notes - No Conversion'!B5571)
)</f>
        <v>#N/A</v>
      </c>
    </row>
    <row r="5572" spans="1:7" x14ac:dyDescent="0.25">
      <c r="A5572" t="e">
        <f>IF(
OR(Shares!B5572 = "8. Transferee of restricted securities", Shares!B5572 = "9. Any person (substitution for securities etc.)"),
Shares!C5572,
IF(
Shares!B5572 = "",
#N/A,
Shares!B5572)
)</f>
        <v>#N/A</v>
      </c>
      <c r="B5572" t="e">
        <f>IF(
OR('Shares - LTR - Granted'!B5572 = "8. Transferee of restricted securities", 'Shares - LTR - Granted'!B5572 = "9. Any person (substitution for securities etc.)"),
'Shares - LTR - Granted'!C5572,
IF(
'Shares - LTR - Granted'!B5572 = "",
#N/A,
'Shares - LTR - Granted'!B5572)
)</f>
        <v>#N/A</v>
      </c>
      <c r="C5572" t="e">
        <f>IF(
OR('Performance Securities'!B5572 = "8. Transferee of restricted securities", 'Performance Securities'!B5572 = "9. Any person (substitution for securities etc.)"),
'Performance Securities'!C5572,
IF(
'Performance Securities'!B5572 = "",
#N/A,
'Performance Securities'!B5572)
)</f>
        <v>#N/A</v>
      </c>
      <c r="D5572" t="e">
        <f>IF(
OR('Options or Warrants'!B5572 = "8. Transferee of restricted securities", 'Options or Warrants'!B5572 = "9. Any person (substitution for securities etc.)"),
'Options or Warrants'!C5572,
IF(
'Options or Warrants'!B5572 = "",
#N/A,
'Options or Warrants'!B5572)
)</f>
        <v>#N/A</v>
      </c>
      <c r="E5572" t="e">
        <f>IF(
OR('Options - Free Attaching'!B5572 = "8. Transferee of restricted securities", 'Options - Free Attaching'!B5572 = "9. Any person (substitution for securities etc.)"),
'Options - Free Attaching'!C5572,
IF(
'Options - Free Attaching'!B5572 = "",
#N/A,
'Options - Free Attaching'!B5572)
)</f>
        <v>#N/A</v>
      </c>
      <c r="F5572" t="e">
        <f>IF(
OR('Con. Notes - Conversion'!B5572 = "8. Transferee of restricted securities", 'Con. Notes - Conversion'!B5572 = "9. Any person (substitution for securities etc.)"),
'Con. Notes - Conversion'!C5572,
IF(
'Con. Notes - Conversion'!B5572 = "",
#N/A,
'Con. Notes - Conversion'!B5572)
)</f>
        <v>#N/A</v>
      </c>
      <c r="G5572" t="e">
        <f>IF(
OR('Con. Notes - No Conversion'!B5572 = "8. Transferee of restricted securities", 'Con. Notes - No Conversion'!B5572 = "9. Any person (substitution for securities etc.)"),
'Con. Notes - No Conversion'!C5572,
IF(
'Con. Notes - No Conversion'!B5572 = "",
#N/A,
'Con. Notes - No Conversion'!B5572)
)</f>
        <v>#N/A</v>
      </c>
    </row>
    <row r="5573" spans="1:7" x14ac:dyDescent="0.25">
      <c r="A5573" t="e">
        <f>IF(
OR(Shares!B5573 = "8. Transferee of restricted securities", Shares!B5573 = "9. Any person (substitution for securities etc.)"),
Shares!C5573,
IF(
Shares!B5573 = "",
#N/A,
Shares!B5573)
)</f>
        <v>#N/A</v>
      </c>
      <c r="B5573" t="e">
        <f>IF(
OR('Shares - LTR - Granted'!B5573 = "8. Transferee of restricted securities", 'Shares - LTR - Granted'!B5573 = "9. Any person (substitution for securities etc.)"),
'Shares - LTR - Granted'!C5573,
IF(
'Shares - LTR - Granted'!B5573 = "",
#N/A,
'Shares - LTR - Granted'!B5573)
)</f>
        <v>#N/A</v>
      </c>
      <c r="C5573" t="e">
        <f>IF(
OR('Performance Securities'!B5573 = "8. Transferee of restricted securities", 'Performance Securities'!B5573 = "9. Any person (substitution for securities etc.)"),
'Performance Securities'!C5573,
IF(
'Performance Securities'!B5573 = "",
#N/A,
'Performance Securities'!B5573)
)</f>
        <v>#N/A</v>
      </c>
      <c r="D5573" t="e">
        <f>IF(
OR('Options or Warrants'!B5573 = "8. Transferee of restricted securities", 'Options or Warrants'!B5573 = "9. Any person (substitution for securities etc.)"),
'Options or Warrants'!C5573,
IF(
'Options or Warrants'!B5573 = "",
#N/A,
'Options or Warrants'!B5573)
)</f>
        <v>#N/A</v>
      </c>
      <c r="E5573" t="e">
        <f>IF(
OR('Options - Free Attaching'!B5573 = "8. Transferee of restricted securities", 'Options - Free Attaching'!B5573 = "9. Any person (substitution for securities etc.)"),
'Options - Free Attaching'!C5573,
IF(
'Options - Free Attaching'!B5573 = "",
#N/A,
'Options - Free Attaching'!B5573)
)</f>
        <v>#N/A</v>
      </c>
      <c r="F5573" t="e">
        <f>IF(
OR('Con. Notes - Conversion'!B5573 = "8. Transferee of restricted securities", 'Con. Notes - Conversion'!B5573 = "9. Any person (substitution for securities etc.)"),
'Con. Notes - Conversion'!C5573,
IF(
'Con. Notes - Conversion'!B5573 = "",
#N/A,
'Con. Notes - Conversion'!B5573)
)</f>
        <v>#N/A</v>
      </c>
      <c r="G5573" t="e">
        <f>IF(
OR('Con. Notes - No Conversion'!B5573 = "8. Transferee of restricted securities", 'Con. Notes - No Conversion'!B5573 = "9. Any person (substitution for securities etc.)"),
'Con. Notes - No Conversion'!C5573,
IF(
'Con. Notes - No Conversion'!B5573 = "",
#N/A,
'Con. Notes - No Conversion'!B5573)
)</f>
        <v>#N/A</v>
      </c>
    </row>
    <row r="5574" spans="1:7" x14ac:dyDescent="0.25">
      <c r="A5574" t="e">
        <f>IF(
OR(Shares!B5574 = "8. Transferee of restricted securities", Shares!B5574 = "9. Any person (substitution for securities etc.)"),
Shares!C5574,
IF(
Shares!B5574 = "",
#N/A,
Shares!B5574)
)</f>
        <v>#N/A</v>
      </c>
      <c r="B5574" t="e">
        <f>IF(
OR('Shares - LTR - Granted'!B5574 = "8. Transferee of restricted securities", 'Shares - LTR - Granted'!B5574 = "9. Any person (substitution for securities etc.)"),
'Shares - LTR - Granted'!C5574,
IF(
'Shares - LTR - Granted'!B5574 = "",
#N/A,
'Shares - LTR - Granted'!B5574)
)</f>
        <v>#N/A</v>
      </c>
      <c r="C5574" t="e">
        <f>IF(
OR('Performance Securities'!B5574 = "8. Transferee of restricted securities", 'Performance Securities'!B5574 = "9. Any person (substitution for securities etc.)"),
'Performance Securities'!C5574,
IF(
'Performance Securities'!B5574 = "",
#N/A,
'Performance Securities'!B5574)
)</f>
        <v>#N/A</v>
      </c>
      <c r="D5574" t="e">
        <f>IF(
OR('Options or Warrants'!B5574 = "8. Transferee of restricted securities", 'Options or Warrants'!B5574 = "9. Any person (substitution for securities etc.)"),
'Options or Warrants'!C5574,
IF(
'Options or Warrants'!B5574 = "",
#N/A,
'Options or Warrants'!B5574)
)</f>
        <v>#N/A</v>
      </c>
      <c r="E5574" t="e">
        <f>IF(
OR('Options - Free Attaching'!B5574 = "8. Transferee of restricted securities", 'Options - Free Attaching'!B5574 = "9. Any person (substitution for securities etc.)"),
'Options - Free Attaching'!C5574,
IF(
'Options - Free Attaching'!B5574 = "",
#N/A,
'Options - Free Attaching'!B5574)
)</f>
        <v>#N/A</v>
      </c>
      <c r="F5574" t="e">
        <f>IF(
OR('Con. Notes - Conversion'!B5574 = "8. Transferee of restricted securities", 'Con. Notes - Conversion'!B5574 = "9. Any person (substitution for securities etc.)"),
'Con. Notes - Conversion'!C5574,
IF(
'Con. Notes - Conversion'!B5574 = "",
#N/A,
'Con. Notes - Conversion'!B5574)
)</f>
        <v>#N/A</v>
      </c>
      <c r="G5574" t="e">
        <f>IF(
OR('Con. Notes - No Conversion'!B5574 = "8. Transferee of restricted securities", 'Con. Notes - No Conversion'!B5574 = "9. Any person (substitution for securities etc.)"),
'Con. Notes - No Conversion'!C5574,
IF(
'Con. Notes - No Conversion'!B5574 = "",
#N/A,
'Con. Notes - No Conversion'!B5574)
)</f>
        <v>#N/A</v>
      </c>
    </row>
    <row r="5575" spans="1:7" x14ac:dyDescent="0.25">
      <c r="A5575" t="e">
        <f>IF(
OR(Shares!B5575 = "8. Transferee of restricted securities", Shares!B5575 = "9. Any person (substitution for securities etc.)"),
Shares!C5575,
IF(
Shares!B5575 = "",
#N/A,
Shares!B5575)
)</f>
        <v>#N/A</v>
      </c>
      <c r="B5575" t="e">
        <f>IF(
OR('Shares - LTR - Granted'!B5575 = "8. Transferee of restricted securities", 'Shares - LTR - Granted'!B5575 = "9. Any person (substitution for securities etc.)"),
'Shares - LTR - Granted'!C5575,
IF(
'Shares - LTR - Granted'!B5575 = "",
#N/A,
'Shares - LTR - Granted'!B5575)
)</f>
        <v>#N/A</v>
      </c>
      <c r="C5575" t="e">
        <f>IF(
OR('Performance Securities'!B5575 = "8. Transferee of restricted securities", 'Performance Securities'!B5575 = "9. Any person (substitution for securities etc.)"),
'Performance Securities'!C5575,
IF(
'Performance Securities'!B5575 = "",
#N/A,
'Performance Securities'!B5575)
)</f>
        <v>#N/A</v>
      </c>
      <c r="D5575" t="e">
        <f>IF(
OR('Options or Warrants'!B5575 = "8. Transferee of restricted securities", 'Options or Warrants'!B5575 = "9. Any person (substitution for securities etc.)"),
'Options or Warrants'!C5575,
IF(
'Options or Warrants'!B5575 = "",
#N/A,
'Options or Warrants'!B5575)
)</f>
        <v>#N/A</v>
      </c>
      <c r="E5575" t="e">
        <f>IF(
OR('Options - Free Attaching'!B5575 = "8. Transferee of restricted securities", 'Options - Free Attaching'!B5575 = "9. Any person (substitution for securities etc.)"),
'Options - Free Attaching'!C5575,
IF(
'Options - Free Attaching'!B5575 = "",
#N/A,
'Options - Free Attaching'!B5575)
)</f>
        <v>#N/A</v>
      </c>
      <c r="F5575" t="e">
        <f>IF(
OR('Con. Notes - Conversion'!B5575 = "8. Transferee of restricted securities", 'Con. Notes - Conversion'!B5575 = "9. Any person (substitution for securities etc.)"),
'Con. Notes - Conversion'!C5575,
IF(
'Con. Notes - Conversion'!B5575 = "",
#N/A,
'Con. Notes - Conversion'!B5575)
)</f>
        <v>#N/A</v>
      </c>
      <c r="G5575" t="e">
        <f>IF(
OR('Con. Notes - No Conversion'!B5575 = "8. Transferee of restricted securities", 'Con. Notes - No Conversion'!B5575 = "9. Any person (substitution for securities etc.)"),
'Con. Notes - No Conversion'!C5575,
IF(
'Con. Notes - No Conversion'!B5575 = "",
#N/A,
'Con. Notes - No Conversion'!B5575)
)</f>
        <v>#N/A</v>
      </c>
    </row>
    <row r="5576" spans="1:7" x14ac:dyDescent="0.25">
      <c r="A5576" t="e">
        <f>IF(
OR(Shares!B5576 = "8. Transferee of restricted securities", Shares!B5576 = "9. Any person (substitution for securities etc.)"),
Shares!C5576,
IF(
Shares!B5576 = "",
#N/A,
Shares!B5576)
)</f>
        <v>#N/A</v>
      </c>
      <c r="B5576" t="e">
        <f>IF(
OR('Shares - LTR - Granted'!B5576 = "8. Transferee of restricted securities", 'Shares - LTR - Granted'!B5576 = "9. Any person (substitution for securities etc.)"),
'Shares - LTR - Granted'!C5576,
IF(
'Shares - LTR - Granted'!B5576 = "",
#N/A,
'Shares - LTR - Granted'!B5576)
)</f>
        <v>#N/A</v>
      </c>
      <c r="C5576" t="e">
        <f>IF(
OR('Performance Securities'!B5576 = "8. Transferee of restricted securities", 'Performance Securities'!B5576 = "9. Any person (substitution for securities etc.)"),
'Performance Securities'!C5576,
IF(
'Performance Securities'!B5576 = "",
#N/A,
'Performance Securities'!B5576)
)</f>
        <v>#N/A</v>
      </c>
      <c r="D5576" t="e">
        <f>IF(
OR('Options or Warrants'!B5576 = "8. Transferee of restricted securities", 'Options or Warrants'!B5576 = "9. Any person (substitution for securities etc.)"),
'Options or Warrants'!C5576,
IF(
'Options or Warrants'!B5576 = "",
#N/A,
'Options or Warrants'!B5576)
)</f>
        <v>#N/A</v>
      </c>
      <c r="E5576" t="e">
        <f>IF(
OR('Options - Free Attaching'!B5576 = "8. Transferee of restricted securities", 'Options - Free Attaching'!B5576 = "9. Any person (substitution for securities etc.)"),
'Options - Free Attaching'!C5576,
IF(
'Options - Free Attaching'!B5576 = "",
#N/A,
'Options - Free Attaching'!B5576)
)</f>
        <v>#N/A</v>
      </c>
      <c r="F5576" t="e">
        <f>IF(
OR('Con. Notes - Conversion'!B5576 = "8. Transferee of restricted securities", 'Con. Notes - Conversion'!B5576 = "9. Any person (substitution for securities etc.)"),
'Con. Notes - Conversion'!C5576,
IF(
'Con. Notes - Conversion'!B5576 = "",
#N/A,
'Con. Notes - Conversion'!B5576)
)</f>
        <v>#N/A</v>
      </c>
      <c r="G5576" t="e">
        <f>IF(
OR('Con. Notes - No Conversion'!B5576 = "8. Transferee of restricted securities", 'Con. Notes - No Conversion'!B5576 = "9. Any person (substitution for securities etc.)"),
'Con. Notes - No Conversion'!C5576,
IF(
'Con. Notes - No Conversion'!B5576 = "",
#N/A,
'Con. Notes - No Conversion'!B5576)
)</f>
        <v>#N/A</v>
      </c>
    </row>
    <row r="5577" spans="1:7" x14ac:dyDescent="0.25">
      <c r="A5577" t="e">
        <f>IF(
OR(Shares!B5577 = "8. Transferee of restricted securities", Shares!B5577 = "9. Any person (substitution for securities etc.)"),
Shares!C5577,
IF(
Shares!B5577 = "",
#N/A,
Shares!B5577)
)</f>
        <v>#N/A</v>
      </c>
      <c r="B5577" t="e">
        <f>IF(
OR('Shares - LTR - Granted'!B5577 = "8. Transferee of restricted securities", 'Shares - LTR - Granted'!B5577 = "9. Any person (substitution for securities etc.)"),
'Shares - LTR - Granted'!C5577,
IF(
'Shares - LTR - Granted'!B5577 = "",
#N/A,
'Shares - LTR - Granted'!B5577)
)</f>
        <v>#N/A</v>
      </c>
      <c r="C5577" t="e">
        <f>IF(
OR('Performance Securities'!B5577 = "8. Transferee of restricted securities", 'Performance Securities'!B5577 = "9. Any person (substitution for securities etc.)"),
'Performance Securities'!C5577,
IF(
'Performance Securities'!B5577 = "",
#N/A,
'Performance Securities'!B5577)
)</f>
        <v>#N/A</v>
      </c>
      <c r="D5577" t="e">
        <f>IF(
OR('Options or Warrants'!B5577 = "8. Transferee of restricted securities", 'Options or Warrants'!B5577 = "9. Any person (substitution for securities etc.)"),
'Options or Warrants'!C5577,
IF(
'Options or Warrants'!B5577 = "",
#N/A,
'Options or Warrants'!B5577)
)</f>
        <v>#N/A</v>
      </c>
      <c r="E5577" t="e">
        <f>IF(
OR('Options - Free Attaching'!B5577 = "8. Transferee of restricted securities", 'Options - Free Attaching'!B5577 = "9. Any person (substitution for securities etc.)"),
'Options - Free Attaching'!C5577,
IF(
'Options - Free Attaching'!B5577 = "",
#N/A,
'Options - Free Attaching'!B5577)
)</f>
        <v>#N/A</v>
      </c>
      <c r="F5577" t="e">
        <f>IF(
OR('Con. Notes - Conversion'!B5577 = "8. Transferee of restricted securities", 'Con. Notes - Conversion'!B5577 = "9. Any person (substitution for securities etc.)"),
'Con. Notes - Conversion'!C5577,
IF(
'Con. Notes - Conversion'!B5577 = "",
#N/A,
'Con. Notes - Conversion'!B5577)
)</f>
        <v>#N/A</v>
      </c>
      <c r="G5577" t="e">
        <f>IF(
OR('Con. Notes - No Conversion'!B5577 = "8. Transferee of restricted securities", 'Con. Notes - No Conversion'!B5577 = "9. Any person (substitution for securities etc.)"),
'Con. Notes - No Conversion'!C5577,
IF(
'Con. Notes - No Conversion'!B5577 = "",
#N/A,
'Con. Notes - No Conversion'!B5577)
)</f>
        <v>#N/A</v>
      </c>
    </row>
    <row r="5578" spans="1:7" x14ac:dyDescent="0.25">
      <c r="A5578" t="e">
        <f>IF(
OR(Shares!B5578 = "8. Transferee of restricted securities", Shares!B5578 = "9. Any person (substitution for securities etc.)"),
Shares!C5578,
IF(
Shares!B5578 = "",
#N/A,
Shares!B5578)
)</f>
        <v>#N/A</v>
      </c>
      <c r="B5578" t="e">
        <f>IF(
OR('Shares - LTR - Granted'!B5578 = "8. Transferee of restricted securities", 'Shares - LTR - Granted'!B5578 = "9. Any person (substitution for securities etc.)"),
'Shares - LTR - Granted'!C5578,
IF(
'Shares - LTR - Granted'!B5578 = "",
#N/A,
'Shares - LTR - Granted'!B5578)
)</f>
        <v>#N/A</v>
      </c>
      <c r="C5578" t="e">
        <f>IF(
OR('Performance Securities'!B5578 = "8. Transferee of restricted securities", 'Performance Securities'!B5578 = "9. Any person (substitution for securities etc.)"),
'Performance Securities'!C5578,
IF(
'Performance Securities'!B5578 = "",
#N/A,
'Performance Securities'!B5578)
)</f>
        <v>#N/A</v>
      </c>
      <c r="D5578" t="e">
        <f>IF(
OR('Options or Warrants'!B5578 = "8. Transferee of restricted securities", 'Options or Warrants'!B5578 = "9. Any person (substitution for securities etc.)"),
'Options or Warrants'!C5578,
IF(
'Options or Warrants'!B5578 = "",
#N/A,
'Options or Warrants'!B5578)
)</f>
        <v>#N/A</v>
      </c>
      <c r="E5578" t="e">
        <f>IF(
OR('Options - Free Attaching'!B5578 = "8. Transferee of restricted securities", 'Options - Free Attaching'!B5578 = "9. Any person (substitution for securities etc.)"),
'Options - Free Attaching'!C5578,
IF(
'Options - Free Attaching'!B5578 = "",
#N/A,
'Options - Free Attaching'!B5578)
)</f>
        <v>#N/A</v>
      </c>
      <c r="F5578" t="e">
        <f>IF(
OR('Con. Notes - Conversion'!B5578 = "8. Transferee of restricted securities", 'Con. Notes - Conversion'!B5578 = "9. Any person (substitution for securities etc.)"),
'Con. Notes - Conversion'!C5578,
IF(
'Con. Notes - Conversion'!B5578 = "",
#N/A,
'Con. Notes - Conversion'!B5578)
)</f>
        <v>#N/A</v>
      </c>
      <c r="G5578" t="e">
        <f>IF(
OR('Con. Notes - No Conversion'!B5578 = "8. Transferee of restricted securities", 'Con. Notes - No Conversion'!B5578 = "9. Any person (substitution for securities etc.)"),
'Con. Notes - No Conversion'!C5578,
IF(
'Con. Notes - No Conversion'!B5578 = "",
#N/A,
'Con. Notes - No Conversion'!B5578)
)</f>
        <v>#N/A</v>
      </c>
    </row>
    <row r="5579" spans="1:7" x14ac:dyDescent="0.25">
      <c r="A5579" t="e">
        <f>IF(
OR(Shares!B5579 = "8. Transferee of restricted securities", Shares!B5579 = "9. Any person (substitution for securities etc.)"),
Shares!C5579,
IF(
Shares!B5579 = "",
#N/A,
Shares!B5579)
)</f>
        <v>#N/A</v>
      </c>
      <c r="B5579" t="e">
        <f>IF(
OR('Shares - LTR - Granted'!B5579 = "8. Transferee of restricted securities", 'Shares - LTR - Granted'!B5579 = "9. Any person (substitution for securities etc.)"),
'Shares - LTR - Granted'!C5579,
IF(
'Shares - LTR - Granted'!B5579 = "",
#N/A,
'Shares - LTR - Granted'!B5579)
)</f>
        <v>#N/A</v>
      </c>
      <c r="C5579" t="e">
        <f>IF(
OR('Performance Securities'!B5579 = "8. Transferee of restricted securities", 'Performance Securities'!B5579 = "9. Any person (substitution for securities etc.)"),
'Performance Securities'!C5579,
IF(
'Performance Securities'!B5579 = "",
#N/A,
'Performance Securities'!B5579)
)</f>
        <v>#N/A</v>
      </c>
      <c r="D5579" t="e">
        <f>IF(
OR('Options or Warrants'!B5579 = "8. Transferee of restricted securities", 'Options or Warrants'!B5579 = "9. Any person (substitution for securities etc.)"),
'Options or Warrants'!C5579,
IF(
'Options or Warrants'!B5579 = "",
#N/A,
'Options or Warrants'!B5579)
)</f>
        <v>#N/A</v>
      </c>
      <c r="E5579" t="e">
        <f>IF(
OR('Options - Free Attaching'!B5579 = "8. Transferee of restricted securities", 'Options - Free Attaching'!B5579 = "9. Any person (substitution for securities etc.)"),
'Options - Free Attaching'!C5579,
IF(
'Options - Free Attaching'!B5579 = "",
#N/A,
'Options - Free Attaching'!B5579)
)</f>
        <v>#N/A</v>
      </c>
      <c r="F5579" t="e">
        <f>IF(
OR('Con. Notes - Conversion'!B5579 = "8. Transferee of restricted securities", 'Con. Notes - Conversion'!B5579 = "9. Any person (substitution for securities etc.)"),
'Con. Notes - Conversion'!C5579,
IF(
'Con. Notes - Conversion'!B5579 = "",
#N/A,
'Con. Notes - Conversion'!B5579)
)</f>
        <v>#N/A</v>
      </c>
      <c r="G5579" t="e">
        <f>IF(
OR('Con. Notes - No Conversion'!B5579 = "8. Transferee of restricted securities", 'Con. Notes - No Conversion'!B5579 = "9. Any person (substitution for securities etc.)"),
'Con. Notes - No Conversion'!C5579,
IF(
'Con. Notes - No Conversion'!B5579 = "",
#N/A,
'Con. Notes - No Conversion'!B5579)
)</f>
        <v>#N/A</v>
      </c>
    </row>
    <row r="5580" spans="1:7" x14ac:dyDescent="0.25">
      <c r="A5580" t="e">
        <f>IF(
OR(Shares!B5580 = "8. Transferee of restricted securities", Shares!B5580 = "9. Any person (substitution for securities etc.)"),
Shares!C5580,
IF(
Shares!B5580 = "",
#N/A,
Shares!B5580)
)</f>
        <v>#N/A</v>
      </c>
      <c r="B5580" t="e">
        <f>IF(
OR('Shares - LTR - Granted'!B5580 = "8. Transferee of restricted securities", 'Shares - LTR - Granted'!B5580 = "9. Any person (substitution for securities etc.)"),
'Shares - LTR - Granted'!C5580,
IF(
'Shares - LTR - Granted'!B5580 = "",
#N/A,
'Shares - LTR - Granted'!B5580)
)</f>
        <v>#N/A</v>
      </c>
      <c r="C5580" t="e">
        <f>IF(
OR('Performance Securities'!B5580 = "8. Transferee of restricted securities", 'Performance Securities'!B5580 = "9. Any person (substitution for securities etc.)"),
'Performance Securities'!C5580,
IF(
'Performance Securities'!B5580 = "",
#N/A,
'Performance Securities'!B5580)
)</f>
        <v>#N/A</v>
      </c>
      <c r="D5580" t="e">
        <f>IF(
OR('Options or Warrants'!B5580 = "8. Transferee of restricted securities", 'Options or Warrants'!B5580 = "9. Any person (substitution for securities etc.)"),
'Options or Warrants'!C5580,
IF(
'Options or Warrants'!B5580 = "",
#N/A,
'Options or Warrants'!B5580)
)</f>
        <v>#N/A</v>
      </c>
      <c r="E5580" t="e">
        <f>IF(
OR('Options - Free Attaching'!B5580 = "8. Transferee of restricted securities", 'Options - Free Attaching'!B5580 = "9. Any person (substitution for securities etc.)"),
'Options - Free Attaching'!C5580,
IF(
'Options - Free Attaching'!B5580 = "",
#N/A,
'Options - Free Attaching'!B5580)
)</f>
        <v>#N/A</v>
      </c>
      <c r="F5580" t="e">
        <f>IF(
OR('Con. Notes - Conversion'!B5580 = "8. Transferee of restricted securities", 'Con. Notes - Conversion'!B5580 = "9. Any person (substitution for securities etc.)"),
'Con. Notes - Conversion'!C5580,
IF(
'Con. Notes - Conversion'!B5580 = "",
#N/A,
'Con. Notes - Conversion'!B5580)
)</f>
        <v>#N/A</v>
      </c>
      <c r="G5580" t="e">
        <f>IF(
OR('Con. Notes - No Conversion'!B5580 = "8. Transferee of restricted securities", 'Con. Notes - No Conversion'!B5580 = "9. Any person (substitution for securities etc.)"),
'Con. Notes - No Conversion'!C5580,
IF(
'Con. Notes - No Conversion'!B5580 = "",
#N/A,
'Con. Notes - No Conversion'!B5580)
)</f>
        <v>#N/A</v>
      </c>
    </row>
    <row r="5581" spans="1:7" x14ac:dyDescent="0.25">
      <c r="A5581" t="e">
        <f>IF(
OR(Shares!B5581 = "8. Transferee of restricted securities", Shares!B5581 = "9. Any person (substitution for securities etc.)"),
Shares!C5581,
IF(
Shares!B5581 = "",
#N/A,
Shares!B5581)
)</f>
        <v>#N/A</v>
      </c>
      <c r="B5581" t="e">
        <f>IF(
OR('Shares - LTR - Granted'!B5581 = "8. Transferee of restricted securities", 'Shares - LTR - Granted'!B5581 = "9. Any person (substitution for securities etc.)"),
'Shares - LTR - Granted'!C5581,
IF(
'Shares - LTR - Granted'!B5581 = "",
#N/A,
'Shares - LTR - Granted'!B5581)
)</f>
        <v>#N/A</v>
      </c>
      <c r="C5581" t="e">
        <f>IF(
OR('Performance Securities'!B5581 = "8. Transferee of restricted securities", 'Performance Securities'!B5581 = "9. Any person (substitution for securities etc.)"),
'Performance Securities'!C5581,
IF(
'Performance Securities'!B5581 = "",
#N/A,
'Performance Securities'!B5581)
)</f>
        <v>#N/A</v>
      </c>
      <c r="D5581" t="e">
        <f>IF(
OR('Options or Warrants'!B5581 = "8. Transferee of restricted securities", 'Options or Warrants'!B5581 = "9. Any person (substitution for securities etc.)"),
'Options or Warrants'!C5581,
IF(
'Options or Warrants'!B5581 = "",
#N/A,
'Options or Warrants'!B5581)
)</f>
        <v>#N/A</v>
      </c>
      <c r="E5581" t="e">
        <f>IF(
OR('Options - Free Attaching'!B5581 = "8. Transferee of restricted securities", 'Options - Free Attaching'!B5581 = "9. Any person (substitution for securities etc.)"),
'Options - Free Attaching'!C5581,
IF(
'Options - Free Attaching'!B5581 = "",
#N/A,
'Options - Free Attaching'!B5581)
)</f>
        <v>#N/A</v>
      </c>
      <c r="F5581" t="e">
        <f>IF(
OR('Con. Notes - Conversion'!B5581 = "8. Transferee of restricted securities", 'Con. Notes - Conversion'!B5581 = "9. Any person (substitution for securities etc.)"),
'Con. Notes - Conversion'!C5581,
IF(
'Con. Notes - Conversion'!B5581 = "",
#N/A,
'Con. Notes - Conversion'!B5581)
)</f>
        <v>#N/A</v>
      </c>
      <c r="G5581" t="e">
        <f>IF(
OR('Con. Notes - No Conversion'!B5581 = "8. Transferee of restricted securities", 'Con. Notes - No Conversion'!B5581 = "9. Any person (substitution for securities etc.)"),
'Con. Notes - No Conversion'!C5581,
IF(
'Con. Notes - No Conversion'!B5581 = "",
#N/A,
'Con. Notes - No Conversion'!B5581)
)</f>
        <v>#N/A</v>
      </c>
    </row>
    <row r="5582" spans="1:7" x14ac:dyDescent="0.25">
      <c r="A5582" t="e">
        <f>IF(
OR(Shares!B5582 = "8. Transferee of restricted securities", Shares!B5582 = "9. Any person (substitution for securities etc.)"),
Shares!C5582,
IF(
Shares!B5582 = "",
#N/A,
Shares!B5582)
)</f>
        <v>#N/A</v>
      </c>
      <c r="B5582" t="e">
        <f>IF(
OR('Shares - LTR - Granted'!B5582 = "8. Transferee of restricted securities", 'Shares - LTR - Granted'!B5582 = "9. Any person (substitution for securities etc.)"),
'Shares - LTR - Granted'!C5582,
IF(
'Shares - LTR - Granted'!B5582 = "",
#N/A,
'Shares - LTR - Granted'!B5582)
)</f>
        <v>#N/A</v>
      </c>
      <c r="C5582" t="e">
        <f>IF(
OR('Performance Securities'!B5582 = "8. Transferee of restricted securities", 'Performance Securities'!B5582 = "9. Any person (substitution for securities etc.)"),
'Performance Securities'!C5582,
IF(
'Performance Securities'!B5582 = "",
#N/A,
'Performance Securities'!B5582)
)</f>
        <v>#N/A</v>
      </c>
      <c r="D5582" t="e">
        <f>IF(
OR('Options or Warrants'!B5582 = "8. Transferee of restricted securities", 'Options or Warrants'!B5582 = "9. Any person (substitution for securities etc.)"),
'Options or Warrants'!C5582,
IF(
'Options or Warrants'!B5582 = "",
#N/A,
'Options or Warrants'!B5582)
)</f>
        <v>#N/A</v>
      </c>
      <c r="E5582" t="e">
        <f>IF(
OR('Options - Free Attaching'!B5582 = "8. Transferee of restricted securities", 'Options - Free Attaching'!B5582 = "9. Any person (substitution for securities etc.)"),
'Options - Free Attaching'!C5582,
IF(
'Options - Free Attaching'!B5582 = "",
#N/A,
'Options - Free Attaching'!B5582)
)</f>
        <v>#N/A</v>
      </c>
      <c r="F5582" t="e">
        <f>IF(
OR('Con. Notes - Conversion'!B5582 = "8. Transferee of restricted securities", 'Con. Notes - Conversion'!B5582 = "9. Any person (substitution for securities etc.)"),
'Con. Notes - Conversion'!C5582,
IF(
'Con. Notes - Conversion'!B5582 = "",
#N/A,
'Con. Notes - Conversion'!B5582)
)</f>
        <v>#N/A</v>
      </c>
      <c r="G5582" t="e">
        <f>IF(
OR('Con. Notes - No Conversion'!B5582 = "8. Transferee of restricted securities", 'Con. Notes - No Conversion'!B5582 = "9. Any person (substitution for securities etc.)"),
'Con. Notes - No Conversion'!C5582,
IF(
'Con. Notes - No Conversion'!B5582 = "",
#N/A,
'Con. Notes - No Conversion'!B5582)
)</f>
        <v>#N/A</v>
      </c>
    </row>
    <row r="5583" spans="1:7" x14ac:dyDescent="0.25">
      <c r="A5583" t="e">
        <f>IF(
OR(Shares!B5583 = "8. Transferee of restricted securities", Shares!B5583 = "9. Any person (substitution for securities etc.)"),
Shares!C5583,
IF(
Shares!B5583 = "",
#N/A,
Shares!B5583)
)</f>
        <v>#N/A</v>
      </c>
      <c r="B5583" t="e">
        <f>IF(
OR('Shares - LTR - Granted'!B5583 = "8. Transferee of restricted securities", 'Shares - LTR - Granted'!B5583 = "9. Any person (substitution for securities etc.)"),
'Shares - LTR - Granted'!C5583,
IF(
'Shares - LTR - Granted'!B5583 = "",
#N/A,
'Shares - LTR - Granted'!B5583)
)</f>
        <v>#N/A</v>
      </c>
      <c r="C5583" t="e">
        <f>IF(
OR('Performance Securities'!B5583 = "8. Transferee of restricted securities", 'Performance Securities'!B5583 = "9. Any person (substitution for securities etc.)"),
'Performance Securities'!C5583,
IF(
'Performance Securities'!B5583 = "",
#N/A,
'Performance Securities'!B5583)
)</f>
        <v>#N/A</v>
      </c>
      <c r="D5583" t="e">
        <f>IF(
OR('Options or Warrants'!B5583 = "8. Transferee of restricted securities", 'Options or Warrants'!B5583 = "9. Any person (substitution for securities etc.)"),
'Options or Warrants'!C5583,
IF(
'Options or Warrants'!B5583 = "",
#N/A,
'Options or Warrants'!B5583)
)</f>
        <v>#N/A</v>
      </c>
      <c r="E5583" t="e">
        <f>IF(
OR('Options - Free Attaching'!B5583 = "8. Transferee of restricted securities", 'Options - Free Attaching'!B5583 = "9. Any person (substitution for securities etc.)"),
'Options - Free Attaching'!C5583,
IF(
'Options - Free Attaching'!B5583 = "",
#N/A,
'Options - Free Attaching'!B5583)
)</f>
        <v>#N/A</v>
      </c>
      <c r="F5583" t="e">
        <f>IF(
OR('Con. Notes - Conversion'!B5583 = "8. Transferee of restricted securities", 'Con. Notes - Conversion'!B5583 = "9. Any person (substitution for securities etc.)"),
'Con. Notes - Conversion'!C5583,
IF(
'Con. Notes - Conversion'!B5583 = "",
#N/A,
'Con. Notes - Conversion'!B5583)
)</f>
        <v>#N/A</v>
      </c>
      <c r="G5583" t="e">
        <f>IF(
OR('Con. Notes - No Conversion'!B5583 = "8. Transferee of restricted securities", 'Con. Notes - No Conversion'!B5583 = "9. Any person (substitution for securities etc.)"),
'Con. Notes - No Conversion'!C5583,
IF(
'Con. Notes - No Conversion'!B5583 = "",
#N/A,
'Con. Notes - No Conversion'!B5583)
)</f>
        <v>#N/A</v>
      </c>
    </row>
    <row r="5584" spans="1:7" x14ac:dyDescent="0.25">
      <c r="A5584" t="e">
        <f>IF(
OR(Shares!B5584 = "8. Transferee of restricted securities", Shares!B5584 = "9. Any person (substitution for securities etc.)"),
Shares!C5584,
IF(
Shares!B5584 = "",
#N/A,
Shares!B5584)
)</f>
        <v>#N/A</v>
      </c>
      <c r="B5584" t="e">
        <f>IF(
OR('Shares - LTR - Granted'!B5584 = "8. Transferee of restricted securities", 'Shares - LTR - Granted'!B5584 = "9. Any person (substitution for securities etc.)"),
'Shares - LTR - Granted'!C5584,
IF(
'Shares - LTR - Granted'!B5584 = "",
#N/A,
'Shares - LTR - Granted'!B5584)
)</f>
        <v>#N/A</v>
      </c>
      <c r="C5584" t="e">
        <f>IF(
OR('Performance Securities'!B5584 = "8. Transferee of restricted securities", 'Performance Securities'!B5584 = "9. Any person (substitution for securities etc.)"),
'Performance Securities'!C5584,
IF(
'Performance Securities'!B5584 = "",
#N/A,
'Performance Securities'!B5584)
)</f>
        <v>#N/A</v>
      </c>
      <c r="D5584" t="e">
        <f>IF(
OR('Options or Warrants'!B5584 = "8. Transferee of restricted securities", 'Options or Warrants'!B5584 = "9. Any person (substitution for securities etc.)"),
'Options or Warrants'!C5584,
IF(
'Options or Warrants'!B5584 = "",
#N/A,
'Options or Warrants'!B5584)
)</f>
        <v>#N/A</v>
      </c>
      <c r="E5584" t="e">
        <f>IF(
OR('Options - Free Attaching'!B5584 = "8. Transferee of restricted securities", 'Options - Free Attaching'!B5584 = "9. Any person (substitution for securities etc.)"),
'Options - Free Attaching'!C5584,
IF(
'Options - Free Attaching'!B5584 = "",
#N/A,
'Options - Free Attaching'!B5584)
)</f>
        <v>#N/A</v>
      </c>
      <c r="F5584" t="e">
        <f>IF(
OR('Con. Notes - Conversion'!B5584 = "8. Transferee of restricted securities", 'Con. Notes - Conversion'!B5584 = "9. Any person (substitution for securities etc.)"),
'Con. Notes - Conversion'!C5584,
IF(
'Con. Notes - Conversion'!B5584 = "",
#N/A,
'Con. Notes - Conversion'!B5584)
)</f>
        <v>#N/A</v>
      </c>
      <c r="G5584" t="e">
        <f>IF(
OR('Con. Notes - No Conversion'!B5584 = "8. Transferee of restricted securities", 'Con. Notes - No Conversion'!B5584 = "9. Any person (substitution for securities etc.)"),
'Con. Notes - No Conversion'!C5584,
IF(
'Con. Notes - No Conversion'!B5584 = "",
#N/A,
'Con. Notes - No Conversion'!B5584)
)</f>
        <v>#N/A</v>
      </c>
    </row>
    <row r="5585" spans="1:7" x14ac:dyDescent="0.25">
      <c r="A5585" t="e">
        <f>IF(
OR(Shares!B5585 = "8. Transferee of restricted securities", Shares!B5585 = "9. Any person (substitution for securities etc.)"),
Shares!C5585,
IF(
Shares!B5585 = "",
#N/A,
Shares!B5585)
)</f>
        <v>#N/A</v>
      </c>
      <c r="B5585" t="e">
        <f>IF(
OR('Shares - LTR - Granted'!B5585 = "8. Transferee of restricted securities", 'Shares - LTR - Granted'!B5585 = "9. Any person (substitution for securities etc.)"),
'Shares - LTR - Granted'!C5585,
IF(
'Shares - LTR - Granted'!B5585 = "",
#N/A,
'Shares - LTR - Granted'!B5585)
)</f>
        <v>#N/A</v>
      </c>
      <c r="C5585" t="e">
        <f>IF(
OR('Performance Securities'!B5585 = "8. Transferee of restricted securities", 'Performance Securities'!B5585 = "9. Any person (substitution for securities etc.)"),
'Performance Securities'!C5585,
IF(
'Performance Securities'!B5585 = "",
#N/A,
'Performance Securities'!B5585)
)</f>
        <v>#N/A</v>
      </c>
      <c r="D5585" t="e">
        <f>IF(
OR('Options or Warrants'!B5585 = "8. Transferee of restricted securities", 'Options or Warrants'!B5585 = "9. Any person (substitution for securities etc.)"),
'Options or Warrants'!C5585,
IF(
'Options or Warrants'!B5585 = "",
#N/A,
'Options or Warrants'!B5585)
)</f>
        <v>#N/A</v>
      </c>
      <c r="E5585" t="e">
        <f>IF(
OR('Options - Free Attaching'!B5585 = "8. Transferee of restricted securities", 'Options - Free Attaching'!B5585 = "9. Any person (substitution for securities etc.)"),
'Options - Free Attaching'!C5585,
IF(
'Options - Free Attaching'!B5585 = "",
#N/A,
'Options - Free Attaching'!B5585)
)</f>
        <v>#N/A</v>
      </c>
      <c r="F5585" t="e">
        <f>IF(
OR('Con. Notes - Conversion'!B5585 = "8. Transferee of restricted securities", 'Con. Notes - Conversion'!B5585 = "9. Any person (substitution for securities etc.)"),
'Con. Notes - Conversion'!C5585,
IF(
'Con. Notes - Conversion'!B5585 = "",
#N/A,
'Con. Notes - Conversion'!B5585)
)</f>
        <v>#N/A</v>
      </c>
      <c r="G5585" t="e">
        <f>IF(
OR('Con. Notes - No Conversion'!B5585 = "8. Transferee of restricted securities", 'Con. Notes - No Conversion'!B5585 = "9. Any person (substitution for securities etc.)"),
'Con. Notes - No Conversion'!C5585,
IF(
'Con. Notes - No Conversion'!B5585 = "",
#N/A,
'Con. Notes - No Conversion'!B5585)
)</f>
        <v>#N/A</v>
      </c>
    </row>
    <row r="5586" spans="1:7" x14ac:dyDescent="0.25">
      <c r="A5586" t="e">
        <f>IF(
OR(Shares!B5586 = "8. Transferee of restricted securities", Shares!B5586 = "9. Any person (substitution for securities etc.)"),
Shares!C5586,
IF(
Shares!B5586 = "",
#N/A,
Shares!B5586)
)</f>
        <v>#N/A</v>
      </c>
      <c r="B5586" t="e">
        <f>IF(
OR('Shares - LTR - Granted'!B5586 = "8. Transferee of restricted securities", 'Shares - LTR - Granted'!B5586 = "9. Any person (substitution for securities etc.)"),
'Shares - LTR - Granted'!C5586,
IF(
'Shares - LTR - Granted'!B5586 = "",
#N/A,
'Shares - LTR - Granted'!B5586)
)</f>
        <v>#N/A</v>
      </c>
      <c r="C5586" t="e">
        <f>IF(
OR('Performance Securities'!B5586 = "8. Transferee of restricted securities", 'Performance Securities'!B5586 = "9. Any person (substitution for securities etc.)"),
'Performance Securities'!C5586,
IF(
'Performance Securities'!B5586 = "",
#N/A,
'Performance Securities'!B5586)
)</f>
        <v>#N/A</v>
      </c>
      <c r="D5586" t="e">
        <f>IF(
OR('Options or Warrants'!B5586 = "8. Transferee of restricted securities", 'Options or Warrants'!B5586 = "9. Any person (substitution for securities etc.)"),
'Options or Warrants'!C5586,
IF(
'Options or Warrants'!B5586 = "",
#N/A,
'Options or Warrants'!B5586)
)</f>
        <v>#N/A</v>
      </c>
      <c r="E5586" t="e">
        <f>IF(
OR('Options - Free Attaching'!B5586 = "8. Transferee of restricted securities", 'Options - Free Attaching'!B5586 = "9. Any person (substitution for securities etc.)"),
'Options - Free Attaching'!C5586,
IF(
'Options - Free Attaching'!B5586 = "",
#N/A,
'Options - Free Attaching'!B5586)
)</f>
        <v>#N/A</v>
      </c>
      <c r="F5586" t="e">
        <f>IF(
OR('Con. Notes - Conversion'!B5586 = "8. Transferee of restricted securities", 'Con. Notes - Conversion'!B5586 = "9. Any person (substitution for securities etc.)"),
'Con. Notes - Conversion'!C5586,
IF(
'Con. Notes - Conversion'!B5586 = "",
#N/A,
'Con. Notes - Conversion'!B5586)
)</f>
        <v>#N/A</v>
      </c>
      <c r="G5586" t="e">
        <f>IF(
OR('Con. Notes - No Conversion'!B5586 = "8. Transferee of restricted securities", 'Con. Notes - No Conversion'!B5586 = "9. Any person (substitution for securities etc.)"),
'Con. Notes - No Conversion'!C5586,
IF(
'Con. Notes - No Conversion'!B5586 = "",
#N/A,
'Con. Notes - No Conversion'!B5586)
)</f>
        <v>#N/A</v>
      </c>
    </row>
    <row r="5587" spans="1:7" x14ac:dyDescent="0.25">
      <c r="A5587" t="e">
        <f>IF(
OR(Shares!B5587 = "8. Transferee of restricted securities", Shares!B5587 = "9. Any person (substitution for securities etc.)"),
Shares!C5587,
IF(
Shares!B5587 = "",
#N/A,
Shares!B5587)
)</f>
        <v>#N/A</v>
      </c>
      <c r="B5587" t="e">
        <f>IF(
OR('Shares - LTR - Granted'!B5587 = "8. Transferee of restricted securities", 'Shares - LTR - Granted'!B5587 = "9. Any person (substitution for securities etc.)"),
'Shares - LTR - Granted'!C5587,
IF(
'Shares - LTR - Granted'!B5587 = "",
#N/A,
'Shares - LTR - Granted'!B5587)
)</f>
        <v>#N/A</v>
      </c>
      <c r="C5587" t="e">
        <f>IF(
OR('Performance Securities'!B5587 = "8. Transferee of restricted securities", 'Performance Securities'!B5587 = "9. Any person (substitution for securities etc.)"),
'Performance Securities'!C5587,
IF(
'Performance Securities'!B5587 = "",
#N/A,
'Performance Securities'!B5587)
)</f>
        <v>#N/A</v>
      </c>
      <c r="D5587" t="e">
        <f>IF(
OR('Options or Warrants'!B5587 = "8. Transferee of restricted securities", 'Options or Warrants'!B5587 = "9. Any person (substitution for securities etc.)"),
'Options or Warrants'!C5587,
IF(
'Options or Warrants'!B5587 = "",
#N/A,
'Options or Warrants'!B5587)
)</f>
        <v>#N/A</v>
      </c>
      <c r="E5587" t="e">
        <f>IF(
OR('Options - Free Attaching'!B5587 = "8. Transferee of restricted securities", 'Options - Free Attaching'!B5587 = "9. Any person (substitution for securities etc.)"),
'Options - Free Attaching'!C5587,
IF(
'Options - Free Attaching'!B5587 = "",
#N/A,
'Options - Free Attaching'!B5587)
)</f>
        <v>#N/A</v>
      </c>
      <c r="F5587" t="e">
        <f>IF(
OR('Con. Notes - Conversion'!B5587 = "8. Transferee of restricted securities", 'Con. Notes - Conversion'!B5587 = "9. Any person (substitution for securities etc.)"),
'Con. Notes - Conversion'!C5587,
IF(
'Con. Notes - Conversion'!B5587 = "",
#N/A,
'Con. Notes - Conversion'!B5587)
)</f>
        <v>#N/A</v>
      </c>
      <c r="G5587" t="e">
        <f>IF(
OR('Con. Notes - No Conversion'!B5587 = "8. Transferee of restricted securities", 'Con. Notes - No Conversion'!B5587 = "9. Any person (substitution for securities etc.)"),
'Con. Notes - No Conversion'!C5587,
IF(
'Con. Notes - No Conversion'!B5587 = "",
#N/A,
'Con. Notes - No Conversion'!B5587)
)</f>
        <v>#N/A</v>
      </c>
    </row>
    <row r="5588" spans="1:7" x14ac:dyDescent="0.25">
      <c r="A5588" t="e">
        <f>IF(
OR(Shares!B5588 = "8. Transferee of restricted securities", Shares!B5588 = "9. Any person (substitution for securities etc.)"),
Shares!C5588,
IF(
Shares!B5588 = "",
#N/A,
Shares!B5588)
)</f>
        <v>#N/A</v>
      </c>
      <c r="B5588" t="e">
        <f>IF(
OR('Shares - LTR - Granted'!B5588 = "8. Transferee of restricted securities", 'Shares - LTR - Granted'!B5588 = "9. Any person (substitution for securities etc.)"),
'Shares - LTR - Granted'!C5588,
IF(
'Shares - LTR - Granted'!B5588 = "",
#N/A,
'Shares - LTR - Granted'!B5588)
)</f>
        <v>#N/A</v>
      </c>
      <c r="C5588" t="e">
        <f>IF(
OR('Performance Securities'!B5588 = "8. Transferee of restricted securities", 'Performance Securities'!B5588 = "9. Any person (substitution for securities etc.)"),
'Performance Securities'!C5588,
IF(
'Performance Securities'!B5588 = "",
#N/A,
'Performance Securities'!B5588)
)</f>
        <v>#N/A</v>
      </c>
      <c r="D5588" t="e">
        <f>IF(
OR('Options or Warrants'!B5588 = "8. Transferee of restricted securities", 'Options or Warrants'!B5588 = "9. Any person (substitution for securities etc.)"),
'Options or Warrants'!C5588,
IF(
'Options or Warrants'!B5588 = "",
#N/A,
'Options or Warrants'!B5588)
)</f>
        <v>#N/A</v>
      </c>
      <c r="E5588" t="e">
        <f>IF(
OR('Options - Free Attaching'!B5588 = "8. Transferee of restricted securities", 'Options - Free Attaching'!B5588 = "9. Any person (substitution for securities etc.)"),
'Options - Free Attaching'!C5588,
IF(
'Options - Free Attaching'!B5588 = "",
#N/A,
'Options - Free Attaching'!B5588)
)</f>
        <v>#N/A</v>
      </c>
      <c r="F5588" t="e">
        <f>IF(
OR('Con. Notes - Conversion'!B5588 = "8. Transferee of restricted securities", 'Con. Notes - Conversion'!B5588 = "9. Any person (substitution for securities etc.)"),
'Con. Notes - Conversion'!C5588,
IF(
'Con. Notes - Conversion'!B5588 = "",
#N/A,
'Con. Notes - Conversion'!B5588)
)</f>
        <v>#N/A</v>
      </c>
      <c r="G5588" t="e">
        <f>IF(
OR('Con. Notes - No Conversion'!B5588 = "8. Transferee of restricted securities", 'Con. Notes - No Conversion'!B5588 = "9. Any person (substitution for securities etc.)"),
'Con. Notes - No Conversion'!C5588,
IF(
'Con. Notes - No Conversion'!B5588 = "",
#N/A,
'Con. Notes - No Conversion'!B5588)
)</f>
        <v>#N/A</v>
      </c>
    </row>
    <row r="5589" spans="1:7" x14ac:dyDescent="0.25">
      <c r="A5589" t="e">
        <f>IF(
OR(Shares!B5589 = "8. Transferee of restricted securities", Shares!B5589 = "9. Any person (substitution for securities etc.)"),
Shares!C5589,
IF(
Shares!B5589 = "",
#N/A,
Shares!B5589)
)</f>
        <v>#N/A</v>
      </c>
      <c r="B5589" t="e">
        <f>IF(
OR('Shares - LTR - Granted'!B5589 = "8. Transferee of restricted securities", 'Shares - LTR - Granted'!B5589 = "9. Any person (substitution for securities etc.)"),
'Shares - LTR - Granted'!C5589,
IF(
'Shares - LTR - Granted'!B5589 = "",
#N/A,
'Shares - LTR - Granted'!B5589)
)</f>
        <v>#N/A</v>
      </c>
      <c r="C5589" t="e">
        <f>IF(
OR('Performance Securities'!B5589 = "8. Transferee of restricted securities", 'Performance Securities'!B5589 = "9. Any person (substitution for securities etc.)"),
'Performance Securities'!C5589,
IF(
'Performance Securities'!B5589 = "",
#N/A,
'Performance Securities'!B5589)
)</f>
        <v>#N/A</v>
      </c>
      <c r="D5589" t="e">
        <f>IF(
OR('Options or Warrants'!B5589 = "8. Transferee of restricted securities", 'Options or Warrants'!B5589 = "9. Any person (substitution for securities etc.)"),
'Options or Warrants'!C5589,
IF(
'Options or Warrants'!B5589 = "",
#N/A,
'Options or Warrants'!B5589)
)</f>
        <v>#N/A</v>
      </c>
      <c r="E5589" t="e">
        <f>IF(
OR('Options - Free Attaching'!B5589 = "8. Transferee of restricted securities", 'Options - Free Attaching'!B5589 = "9. Any person (substitution for securities etc.)"),
'Options - Free Attaching'!C5589,
IF(
'Options - Free Attaching'!B5589 = "",
#N/A,
'Options - Free Attaching'!B5589)
)</f>
        <v>#N/A</v>
      </c>
      <c r="F5589" t="e">
        <f>IF(
OR('Con. Notes - Conversion'!B5589 = "8. Transferee of restricted securities", 'Con. Notes - Conversion'!B5589 = "9. Any person (substitution for securities etc.)"),
'Con. Notes - Conversion'!C5589,
IF(
'Con. Notes - Conversion'!B5589 = "",
#N/A,
'Con. Notes - Conversion'!B5589)
)</f>
        <v>#N/A</v>
      </c>
      <c r="G5589" t="e">
        <f>IF(
OR('Con. Notes - No Conversion'!B5589 = "8. Transferee of restricted securities", 'Con. Notes - No Conversion'!B5589 = "9. Any person (substitution for securities etc.)"),
'Con. Notes - No Conversion'!C5589,
IF(
'Con. Notes - No Conversion'!B5589 = "",
#N/A,
'Con. Notes - No Conversion'!B5589)
)</f>
        <v>#N/A</v>
      </c>
    </row>
    <row r="5590" spans="1:7" x14ac:dyDescent="0.25">
      <c r="A5590" t="e">
        <f>IF(
OR(Shares!B5590 = "8. Transferee of restricted securities", Shares!B5590 = "9. Any person (substitution for securities etc.)"),
Shares!C5590,
IF(
Shares!B5590 = "",
#N/A,
Shares!B5590)
)</f>
        <v>#N/A</v>
      </c>
      <c r="B5590" t="e">
        <f>IF(
OR('Shares - LTR - Granted'!B5590 = "8. Transferee of restricted securities", 'Shares - LTR - Granted'!B5590 = "9. Any person (substitution for securities etc.)"),
'Shares - LTR - Granted'!C5590,
IF(
'Shares - LTR - Granted'!B5590 = "",
#N/A,
'Shares - LTR - Granted'!B5590)
)</f>
        <v>#N/A</v>
      </c>
      <c r="C5590" t="e">
        <f>IF(
OR('Performance Securities'!B5590 = "8. Transferee of restricted securities", 'Performance Securities'!B5590 = "9. Any person (substitution for securities etc.)"),
'Performance Securities'!C5590,
IF(
'Performance Securities'!B5590 = "",
#N/A,
'Performance Securities'!B5590)
)</f>
        <v>#N/A</v>
      </c>
      <c r="D5590" t="e">
        <f>IF(
OR('Options or Warrants'!B5590 = "8. Transferee of restricted securities", 'Options or Warrants'!B5590 = "9. Any person (substitution for securities etc.)"),
'Options or Warrants'!C5590,
IF(
'Options or Warrants'!B5590 = "",
#N/A,
'Options or Warrants'!B5590)
)</f>
        <v>#N/A</v>
      </c>
      <c r="E5590" t="e">
        <f>IF(
OR('Options - Free Attaching'!B5590 = "8. Transferee of restricted securities", 'Options - Free Attaching'!B5590 = "9. Any person (substitution for securities etc.)"),
'Options - Free Attaching'!C5590,
IF(
'Options - Free Attaching'!B5590 = "",
#N/A,
'Options - Free Attaching'!B5590)
)</f>
        <v>#N/A</v>
      </c>
      <c r="F5590" t="e">
        <f>IF(
OR('Con. Notes - Conversion'!B5590 = "8. Transferee of restricted securities", 'Con. Notes - Conversion'!B5590 = "9. Any person (substitution for securities etc.)"),
'Con. Notes - Conversion'!C5590,
IF(
'Con. Notes - Conversion'!B5590 = "",
#N/A,
'Con. Notes - Conversion'!B5590)
)</f>
        <v>#N/A</v>
      </c>
      <c r="G5590" t="e">
        <f>IF(
OR('Con. Notes - No Conversion'!B5590 = "8. Transferee of restricted securities", 'Con. Notes - No Conversion'!B5590 = "9. Any person (substitution for securities etc.)"),
'Con. Notes - No Conversion'!C5590,
IF(
'Con. Notes - No Conversion'!B5590 = "",
#N/A,
'Con. Notes - No Conversion'!B5590)
)</f>
        <v>#N/A</v>
      </c>
    </row>
    <row r="5591" spans="1:7" x14ac:dyDescent="0.25">
      <c r="A5591" t="e">
        <f>IF(
OR(Shares!B5591 = "8. Transferee of restricted securities", Shares!B5591 = "9. Any person (substitution for securities etc.)"),
Shares!C5591,
IF(
Shares!B5591 = "",
#N/A,
Shares!B5591)
)</f>
        <v>#N/A</v>
      </c>
      <c r="B5591" t="e">
        <f>IF(
OR('Shares - LTR - Granted'!B5591 = "8. Transferee of restricted securities", 'Shares - LTR - Granted'!B5591 = "9. Any person (substitution for securities etc.)"),
'Shares - LTR - Granted'!C5591,
IF(
'Shares - LTR - Granted'!B5591 = "",
#N/A,
'Shares - LTR - Granted'!B5591)
)</f>
        <v>#N/A</v>
      </c>
      <c r="C5591" t="e">
        <f>IF(
OR('Performance Securities'!B5591 = "8. Transferee of restricted securities", 'Performance Securities'!B5591 = "9. Any person (substitution for securities etc.)"),
'Performance Securities'!C5591,
IF(
'Performance Securities'!B5591 = "",
#N/A,
'Performance Securities'!B5591)
)</f>
        <v>#N/A</v>
      </c>
      <c r="D5591" t="e">
        <f>IF(
OR('Options or Warrants'!B5591 = "8. Transferee of restricted securities", 'Options or Warrants'!B5591 = "9. Any person (substitution for securities etc.)"),
'Options or Warrants'!C5591,
IF(
'Options or Warrants'!B5591 = "",
#N/A,
'Options or Warrants'!B5591)
)</f>
        <v>#N/A</v>
      </c>
      <c r="E5591" t="e">
        <f>IF(
OR('Options - Free Attaching'!B5591 = "8. Transferee of restricted securities", 'Options - Free Attaching'!B5591 = "9. Any person (substitution for securities etc.)"),
'Options - Free Attaching'!C5591,
IF(
'Options - Free Attaching'!B5591 = "",
#N/A,
'Options - Free Attaching'!B5591)
)</f>
        <v>#N/A</v>
      </c>
      <c r="F5591" t="e">
        <f>IF(
OR('Con. Notes - Conversion'!B5591 = "8. Transferee of restricted securities", 'Con. Notes - Conversion'!B5591 = "9. Any person (substitution for securities etc.)"),
'Con. Notes - Conversion'!C5591,
IF(
'Con. Notes - Conversion'!B5591 = "",
#N/A,
'Con. Notes - Conversion'!B5591)
)</f>
        <v>#N/A</v>
      </c>
      <c r="G5591" t="e">
        <f>IF(
OR('Con. Notes - No Conversion'!B5591 = "8. Transferee of restricted securities", 'Con. Notes - No Conversion'!B5591 = "9. Any person (substitution for securities etc.)"),
'Con. Notes - No Conversion'!C5591,
IF(
'Con. Notes - No Conversion'!B5591 = "",
#N/A,
'Con. Notes - No Conversion'!B5591)
)</f>
        <v>#N/A</v>
      </c>
    </row>
    <row r="5592" spans="1:7" x14ac:dyDescent="0.25">
      <c r="A5592" t="e">
        <f>IF(
OR(Shares!B5592 = "8. Transferee of restricted securities", Shares!B5592 = "9. Any person (substitution for securities etc.)"),
Shares!C5592,
IF(
Shares!B5592 = "",
#N/A,
Shares!B5592)
)</f>
        <v>#N/A</v>
      </c>
      <c r="B5592" t="e">
        <f>IF(
OR('Shares - LTR - Granted'!B5592 = "8. Transferee of restricted securities", 'Shares - LTR - Granted'!B5592 = "9. Any person (substitution for securities etc.)"),
'Shares - LTR - Granted'!C5592,
IF(
'Shares - LTR - Granted'!B5592 = "",
#N/A,
'Shares - LTR - Granted'!B5592)
)</f>
        <v>#N/A</v>
      </c>
      <c r="C5592" t="e">
        <f>IF(
OR('Performance Securities'!B5592 = "8. Transferee of restricted securities", 'Performance Securities'!B5592 = "9. Any person (substitution for securities etc.)"),
'Performance Securities'!C5592,
IF(
'Performance Securities'!B5592 = "",
#N/A,
'Performance Securities'!B5592)
)</f>
        <v>#N/A</v>
      </c>
      <c r="D5592" t="e">
        <f>IF(
OR('Options or Warrants'!B5592 = "8. Transferee of restricted securities", 'Options or Warrants'!B5592 = "9. Any person (substitution for securities etc.)"),
'Options or Warrants'!C5592,
IF(
'Options or Warrants'!B5592 = "",
#N/A,
'Options or Warrants'!B5592)
)</f>
        <v>#N/A</v>
      </c>
      <c r="E5592" t="e">
        <f>IF(
OR('Options - Free Attaching'!B5592 = "8. Transferee of restricted securities", 'Options - Free Attaching'!B5592 = "9. Any person (substitution for securities etc.)"),
'Options - Free Attaching'!C5592,
IF(
'Options - Free Attaching'!B5592 = "",
#N/A,
'Options - Free Attaching'!B5592)
)</f>
        <v>#N/A</v>
      </c>
      <c r="F5592" t="e">
        <f>IF(
OR('Con. Notes - Conversion'!B5592 = "8. Transferee of restricted securities", 'Con. Notes - Conversion'!B5592 = "9. Any person (substitution for securities etc.)"),
'Con. Notes - Conversion'!C5592,
IF(
'Con. Notes - Conversion'!B5592 = "",
#N/A,
'Con. Notes - Conversion'!B5592)
)</f>
        <v>#N/A</v>
      </c>
      <c r="G5592" t="e">
        <f>IF(
OR('Con. Notes - No Conversion'!B5592 = "8. Transferee of restricted securities", 'Con. Notes - No Conversion'!B5592 = "9. Any person (substitution for securities etc.)"),
'Con. Notes - No Conversion'!C5592,
IF(
'Con. Notes - No Conversion'!B5592 = "",
#N/A,
'Con. Notes - No Conversion'!B5592)
)</f>
        <v>#N/A</v>
      </c>
    </row>
    <row r="5593" spans="1:7" x14ac:dyDescent="0.25">
      <c r="A5593" t="e">
        <f>IF(
OR(Shares!B5593 = "8. Transferee of restricted securities", Shares!B5593 = "9. Any person (substitution for securities etc.)"),
Shares!C5593,
IF(
Shares!B5593 = "",
#N/A,
Shares!B5593)
)</f>
        <v>#N/A</v>
      </c>
      <c r="B5593" t="e">
        <f>IF(
OR('Shares - LTR - Granted'!B5593 = "8. Transferee of restricted securities", 'Shares - LTR - Granted'!B5593 = "9. Any person (substitution for securities etc.)"),
'Shares - LTR - Granted'!C5593,
IF(
'Shares - LTR - Granted'!B5593 = "",
#N/A,
'Shares - LTR - Granted'!B5593)
)</f>
        <v>#N/A</v>
      </c>
      <c r="C5593" t="e">
        <f>IF(
OR('Performance Securities'!B5593 = "8. Transferee of restricted securities", 'Performance Securities'!B5593 = "9. Any person (substitution for securities etc.)"),
'Performance Securities'!C5593,
IF(
'Performance Securities'!B5593 = "",
#N/A,
'Performance Securities'!B5593)
)</f>
        <v>#N/A</v>
      </c>
      <c r="D5593" t="e">
        <f>IF(
OR('Options or Warrants'!B5593 = "8. Transferee of restricted securities", 'Options or Warrants'!B5593 = "9. Any person (substitution for securities etc.)"),
'Options or Warrants'!C5593,
IF(
'Options or Warrants'!B5593 = "",
#N/A,
'Options or Warrants'!B5593)
)</f>
        <v>#N/A</v>
      </c>
      <c r="E5593" t="e">
        <f>IF(
OR('Options - Free Attaching'!B5593 = "8. Transferee of restricted securities", 'Options - Free Attaching'!B5593 = "9. Any person (substitution for securities etc.)"),
'Options - Free Attaching'!C5593,
IF(
'Options - Free Attaching'!B5593 = "",
#N/A,
'Options - Free Attaching'!B5593)
)</f>
        <v>#N/A</v>
      </c>
      <c r="F5593" t="e">
        <f>IF(
OR('Con. Notes - Conversion'!B5593 = "8. Transferee of restricted securities", 'Con. Notes - Conversion'!B5593 = "9. Any person (substitution for securities etc.)"),
'Con. Notes - Conversion'!C5593,
IF(
'Con. Notes - Conversion'!B5593 = "",
#N/A,
'Con. Notes - Conversion'!B5593)
)</f>
        <v>#N/A</v>
      </c>
      <c r="G5593" t="e">
        <f>IF(
OR('Con. Notes - No Conversion'!B5593 = "8. Transferee of restricted securities", 'Con. Notes - No Conversion'!B5593 = "9. Any person (substitution for securities etc.)"),
'Con. Notes - No Conversion'!C5593,
IF(
'Con. Notes - No Conversion'!B5593 = "",
#N/A,
'Con. Notes - No Conversion'!B5593)
)</f>
        <v>#N/A</v>
      </c>
    </row>
    <row r="5594" spans="1:7" x14ac:dyDescent="0.25">
      <c r="A5594" t="e">
        <f>IF(
OR(Shares!B5594 = "8. Transferee of restricted securities", Shares!B5594 = "9. Any person (substitution for securities etc.)"),
Shares!C5594,
IF(
Shares!B5594 = "",
#N/A,
Shares!B5594)
)</f>
        <v>#N/A</v>
      </c>
      <c r="B5594" t="e">
        <f>IF(
OR('Shares - LTR - Granted'!B5594 = "8. Transferee of restricted securities", 'Shares - LTR - Granted'!B5594 = "9. Any person (substitution for securities etc.)"),
'Shares - LTR - Granted'!C5594,
IF(
'Shares - LTR - Granted'!B5594 = "",
#N/A,
'Shares - LTR - Granted'!B5594)
)</f>
        <v>#N/A</v>
      </c>
      <c r="C5594" t="e">
        <f>IF(
OR('Performance Securities'!B5594 = "8. Transferee of restricted securities", 'Performance Securities'!B5594 = "9. Any person (substitution for securities etc.)"),
'Performance Securities'!C5594,
IF(
'Performance Securities'!B5594 = "",
#N/A,
'Performance Securities'!B5594)
)</f>
        <v>#N/A</v>
      </c>
      <c r="D5594" t="e">
        <f>IF(
OR('Options or Warrants'!B5594 = "8. Transferee of restricted securities", 'Options or Warrants'!B5594 = "9. Any person (substitution for securities etc.)"),
'Options or Warrants'!C5594,
IF(
'Options or Warrants'!B5594 = "",
#N/A,
'Options or Warrants'!B5594)
)</f>
        <v>#N/A</v>
      </c>
      <c r="E5594" t="e">
        <f>IF(
OR('Options - Free Attaching'!B5594 = "8. Transferee of restricted securities", 'Options - Free Attaching'!B5594 = "9. Any person (substitution for securities etc.)"),
'Options - Free Attaching'!C5594,
IF(
'Options - Free Attaching'!B5594 = "",
#N/A,
'Options - Free Attaching'!B5594)
)</f>
        <v>#N/A</v>
      </c>
      <c r="F5594" t="e">
        <f>IF(
OR('Con. Notes - Conversion'!B5594 = "8. Transferee of restricted securities", 'Con. Notes - Conversion'!B5594 = "9. Any person (substitution for securities etc.)"),
'Con. Notes - Conversion'!C5594,
IF(
'Con. Notes - Conversion'!B5594 = "",
#N/A,
'Con. Notes - Conversion'!B5594)
)</f>
        <v>#N/A</v>
      </c>
      <c r="G5594" t="e">
        <f>IF(
OR('Con. Notes - No Conversion'!B5594 = "8. Transferee of restricted securities", 'Con. Notes - No Conversion'!B5594 = "9. Any person (substitution for securities etc.)"),
'Con. Notes - No Conversion'!C5594,
IF(
'Con. Notes - No Conversion'!B5594 = "",
#N/A,
'Con. Notes - No Conversion'!B5594)
)</f>
        <v>#N/A</v>
      </c>
    </row>
    <row r="5595" spans="1:7" x14ac:dyDescent="0.25">
      <c r="A5595" t="e">
        <f>IF(
OR(Shares!B5595 = "8. Transferee of restricted securities", Shares!B5595 = "9. Any person (substitution for securities etc.)"),
Shares!C5595,
IF(
Shares!B5595 = "",
#N/A,
Shares!B5595)
)</f>
        <v>#N/A</v>
      </c>
      <c r="B5595" t="e">
        <f>IF(
OR('Shares - LTR - Granted'!B5595 = "8. Transferee of restricted securities", 'Shares - LTR - Granted'!B5595 = "9. Any person (substitution for securities etc.)"),
'Shares - LTR - Granted'!C5595,
IF(
'Shares - LTR - Granted'!B5595 = "",
#N/A,
'Shares - LTR - Granted'!B5595)
)</f>
        <v>#N/A</v>
      </c>
      <c r="C5595" t="e">
        <f>IF(
OR('Performance Securities'!B5595 = "8. Transferee of restricted securities", 'Performance Securities'!B5595 = "9. Any person (substitution for securities etc.)"),
'Performance Securities'!C5595,
IF(
'Performance Securities'!B5595 = "",
#N/A,
'Performance Securities'!B5595)
)</f>
        <v>#N/A</v>
      </c>
      <c r="D5595" t="e">
        <f>IF(
OR('Options or Warrants'!B5595 = "8. Transferee of restricted securities", 'Options or Warrants'!B5595 = "9. Any person (substitution for securities etc.)"),
'Options or Warrants'!C5595,
IF(
'Options or Warrants'!B5595 = "",
#N/A,
'Options or Warrants'!B5595)
)</f>
        <v>#N/A</v>
      </c>
      <c r="E5595" t="e">
        <f>IF(
OR('Options - Free Attaching'!B5595 = "8. Transferee of restricted securities", 'Options - Free Attaching'!B5595 = "9. Any person (substitution for securities etc.)"),
'Options - Free Attaching'!C5595,
IF(
'Options - Free Attaching'!B5595 = "",
#N/A,
'Options - Free Attaching'!B5595)
)</f>
        <v>#N/A</v>
      </c>
      <c r="F5595" t="e">
        <f>IF(
OR('Con. Notes - Conversion'!B5595 = "8. Transferee of restricted securities", 'Con. Notes - Conversion'!B5595 = "9. Any person (substitution for securities etc.)"),
'Con. Notes - Conversion'!C5595,
IF(
'Con. Notes - Conversion'!B5595 = "",
#N/A,
'Con. Notes - Conversion'!B5595)
)</f>
        <v>#N/A</v>
      </c>
      <c r="G5595" t="e">
        <f>IF(
OR('Con. Notes - No Conversion'!B5595 = "8. Transferee of restricted securities", 'Con. Notes - No Conversion'!B5595 = "9. Any person (substitution for securities etc.)"),
'Con. Notes - No Conversion'!C5595,
IF(
'Con. Notes - No Conversion'!B5595 = "",
#N/A,
'Con. Notes - No Conversion'!B5595)
)</f>
        <v>#N/A</v>
      </c>
    </row>
    <row r="5596" spans="1:7" x14ac:dyDescent="0.25">
      <c r="A5596" t="e">
        <f>IF(
OR(Shares!B5596 = "8. Transferee of restricted securities", Shares!B5596 = "9. Any person (substitution for securities etc.)"),
Shares!C5596,
IF(
Shares!B5596 = "",
#N/A,
Shares!B5596)
)</f>
        <v>#N/A</v>
      </c>
      <c r="B5596" t="e">
        <f>IF(
OR('Shares - LTR - Granted'!B5596 = "8. Transferee of restricted securities", 'Shares - LTR - Granted'!B5596 = "9. Any person (substitution for securities etc.)"),
'Shares - LTR - Granted'!C5596,
IF(
'Shares - LTR - Granted'!B5596 = "",
#N/A,
'Shares - LTR - Granted'!B5596)
)</f>
        <v>#N/A</v>
      </c>
      <c r="C5596" t="e">
        <f>IF(
OR('Performance Securities'!B5596 = "8. Transferee of restricted securities", 'Performance Securities'!B5596 = "9. Any person (substitution for securities etc.)"),
'Performance Securities'!C5596,
IF(
'Performance Securities'!B5596 = "",
#N/A,
'Performance Securities'!B5596)
)</f>
        <v>#N/A</v>
      </c>
      <c r="D5596" t="e">
        <f>IF(
OR('Options or Warrants'!B5596 = "8. Transferee of restricted securities", 'Options or Warrants'!B5596 = "9. Any person (substitution for securities etc.)"),
'Options or Warrants'!C5596,
IF(
'Options or Warrants'!B5596 = "",
#N/A,
'Options or Warrants'!B5596)
)</f>
        <v>#N/A</v>
      </c>
      <c r="E5596" t="e">
        <f>IF(
OR('Options - Free Attaching'!B5596 = "8. Transferee of restricted securities", 'Options - Free Attaching'!B5596 = "9. Any person (substitution for securities etc.)"),
'Options - Free Attaching'!C5596,
IF(
'Options - Free Attaching'!B5596 = "",
#N/A,
'Options - Free Attaching'!B5596)
)</f>
        <v>#N/A</v>
      </c>
      <c r="F5596" t="e">
        <f>IF(
OR('Con. Notes - Conversion'!B5596 = "8. Transferee of restricted securities", 'Con. Notes - Conversion'!B5596 = "9. Any person (substitution for securities etc.)"),
'Con. Notes - Conversion'!C5596,
IF(
'Con. Notes - Conversion'!B5596 = "",
#N/A,
'Con. Notes - Conversion'!B5596)
)</f>
        <v>#N/A</v>
      </c>
      <c r="G5596" t="e">
        <f>IF(
OR('Con. Notes - No Conversion'!B5596 = "8. Transferee of restricted securities", 'Con. Notes - No Conversion'!B5596 = "9. Any person (substitution for securities etc.)"),
'Con. Notes - No Conversion'!C5596,
IF(
'Con. Notes - No Conversion'!B5596 = "",
#N/A,
'Con. Notes - No Conversion'!B5596)
)</f>
        <v>#N/A</v>
      </c>
    </row>
    <row r="5597" spans="1:7" x14ac:dyDescent="0.25">
      <c r="A5597" t="e">
        <f>IF(
OR(Shares!B5597 = "8. Transferee of restricted securities", Shares!B5597 = "9. Any person (substitution for securities etc.)"),
Shares!C5597,
IF(
Shares!B5597 = "",
#N/A,
Shares!B5597)
)</f>
        <v>#N/A</v>
      </c>
      <c r="B5597" t="e">
        <f>IF(
OR('Shares - LTR - Granted'!B5597 = "8. Transferee of restricted securities", 'Shares - LTR - Granted'!B5597 = "9. Any person (substitution for securities etc.)"),
'Shares - LTR - Granted'!C5597,
IF(
'Shares - LTR - Granted'!B5597 = "",
#N/A,
'Shares - LTR - Granted'!B5597)
)</f>
        <v>#N/A</v>
      </c>
      <c r="C5597" t="e">
        <f>IF(
OR('Performance Securities'!B5597 = "8. Transferee of restricted securities", 'Performance Securities'!B5597 = "9. Any person (substitution for securities etc.)"),
'Performance Securities'!C5597,
IF(
'Performance Securities'!B5597 = "",
#N/A,
'Performance Securities'!B5597)
)</f>
        <v>#N/A</v>
      </c>
      <c r="D5597" t="e">
        <f>IF(
OR('Options or Warrants'!B5597 = "8. Transferee of restricted securities", 'Options or Warrants'!B5597 = "9. Any person (substitution for securities etc.)"),
'Options or Warrants'!C5597,
IF(
'Options or Warrants'!B5597 = "",
#N/A,
'Options or Warrants'!B5597)
)</f>
        <v>#N/A</v>
      </c>
      <c r="E5597" t="e">
        <f>IF(
OR('Options - Free Attaching'!B5597 = "8. Transferee of restricted securities", 'Options - Free Attaching'!B5597 = "9. Any person (substitution for securities etc.)"),
'Options - Free Attaching'!C5597,
IF(
'Options - Free Attaching'!B5597 = "",
#N/A,
'Options - Free Attaching'!B5597)
)</f>
        <v>#N/A</v>
      </c>
      <c r="F5597" t="e">
        <f>IF(
OR('Con. Notes - Conversion'!B5597 = "8. Transferee of restricted securities", 'Con. Notes - Conversion'!B5597 = "9. Any person (substitution for securities etc.)"),
'Con. Notes - Conversion'!C5597,
IF(
'Con. Notes - Conversion'!B5597 = "",
#N/A,
'Con. Notes - Conversion'!B5597)
)</f>
        <v>#N/A</v>
      </c>
      <c r="G5597" t="e">
        <f>IF(
OR('Con. Notes - No Conversion'!B5597 = "8. Transferee of restricted securities", 'Con. Notes - No Conversion'!B5597 = "9. Any person (substitution for securities etc.)"),
'Con. Notes - No Conversion'!C5597,
IF(
'Con. Notes - No Conversion'!B5597 = "",
#N/A,
'Con. Notes - No Conversion'!B5597)
)</f>
        <v>#N/A</v>
      </c>
    </row>
    <row r="5598" spans="1:7" x14ac:dyDescent="0.25">
      <c r="A5598" t="e">
        <f>IF(
OR(Shares!B5598 = "8. Transferee of restricted securities", Shares!B5598 = "9. Any person (substitution for securities etc.)"),
Shares!C5598,
IF(
Shares!B5598 = "",
#N/A,
Shares!B5598)
)</f>
        <v>#N/A</v>
      </c>
      <c r="B5598" t="e">
        <f>IF(
OR('Shares - LTR - Granted'!B5598 = "8. Transferee of restricted securities", 'Shares - LTR - Granted'!B5598 = "9. Any person (substitution for securities etc.)"),
'Shares - LTR - Granted'!C5598,
IF(
'Shares - LTR - Granted'!B5598 = "",
#N/A,
'Shares - LTR - Granted'!B5598)
)</f>
        <v>#N/A</v>
      </c>
      <c r="C5598" t="e">
        <f>IF(
OR('Performance Securities'!B5598 = "8. Transferee of restricted securities", 'Performance Securities'!B5598 = "9. Any person (substitution for securities etc.)"),
'Performance Securities'!C5598,
IF(
'Performance Securities'!B5598 = "",
#N/A,
'Performance Securities'!B5598)
)</f>
        <v>#N/A</v>
      </c>
      <c r="D5598" t="e">
        <f>IF(
OR('Options or Warrants'!B5598 = "8. Transferee of restricted securities", 'Options or Warrants'!B5598 = "9. Any person (substitution for securities etc.)"),
'Options or Warrants'!C5598,
IF(
'Options or Warrants'!B5598 = "",
#N/A,
'Options or Warrants'!B5598)
)</f>
        <v>#N/A</v>
      </c>
      <c r="E5598" t="e">
        <f>IF(
OR('Options - Free Attaching'!B5598 = "8. Transferee of restricted securities", 'Options - Free Attaching'!B5598 = "9. Any person (substitution for securities etc.)"),
'Options - Free Attaching'!C5598,
IF(
'Options - Free Attaching'!B5598 = "",
#N/A,
'Options - Free Attaching'!B5598)
)</f>
        <v>#N/A</v>
      </c>
      <c r="F5598" t="e">
        <f>IF(
OR('Con. Notes - Conversion'!B5598 = "8. Transferee of restricted securities", 'Con. Notes - Conversion'!B5598 = "9. Any person (substitution for securities etc.)"),
'Con. Notes - Conversion'!C5598,
IF(
'Con. Notes - Conversion'!B5598 = "",
#N/A,
'Con. Notes - Conversion'!B5598)
)</f>
        <v>#N/A</v>
      </c>
      <c r="G5598" t="e">
        <f>IF(
OR('Con. Notes - No Conversion'!B5598 = "8. Transferee of restricted securities", 'Con. Notes - No Conversion'!B5598 = "9. Any person (substitution for securities etc.)"),
'Con. Notes - No Conversion'!C5598,
IF(
'Con. Notes - No Conversion'!B5598 = "",
#N/A,
'Con. Notes - No Conversion'!B5598)
)</f>
        <v>#N/A</v>
      </c>
    </row>
    <row r="5599" spans="1:7" x14ac:dyDescent="0.25">
      <c r="A5599" t="e">
        <f>IF(
OR(Shares!B5599 = "8. Transferee of restricted securities", Shares!B5599 = "9. Any person (substitution for securities etc.)"),
Shares!C5599,
IF(
Shares!B5599 = "",
#N/A,
Shares!B5599)
)</f>
        <v>#N/A</v>
      </c>
      <c r="B5599" t="e">
        <f>IF(
OR('Shares - LTR - Granted'!B5599 = "8. Transferee of restricted securities", 'Shares - LTR - Granted'!B5599 = "9. Any person (substitution for securities etc.)"),
'Shares - LTR - Granted'!C5599,
IF(
'Shares - LTR - Granted'!B5599 = "",
#N/A,
'Shares - LTR - Granted'!B5599)
)</f>
        <v>#N/A</v>
      </c>
      <c r="C5599" t="e">
        <f>IF(
OR('Performance Securities'!B5599 = "8. Transferee of restricted securities", 'Performance Securities'!B5599 = "9. Any person (substitution for securities etc.)"),
'Performance Securities'!C5599,
IF(
'Performance Securities'!B5599 = "",
#N/A,
'Performance Securities'!B5599)
)</f>
        <v>#N/A</v>
      </c>
      <c r="D5599" t="e">
        <f>IF(
OR('Options or Warrants'!B5599 = "8. Transferee of restricted securities", 'Options or Warrants'!B5599 = "9. Any person (substitution for securities etc.)"),
'Options or Warrants'!C5599,
IF(
'Options or Warrants'!B5599 = "",
#N/A,
'Options or Warrants'!B5599)
)</f>
        <v>#N/A</v>
      </c>
      <c r="E5599" t="e">
        <f>IF(
OR('Options - Free Attaching'!B5599 = "8. Transferee of restricted securities", 'Options - Free Attaching'!B5599 = "9. Any person (substitution for securities etc.)"),
'Options - Free Attaching'!C5599,
IF(
'Options - Free Attaching'!B5599 = "",
#N/A,
'Options - Free Attaching'!B5599)
)</f>
        <v>#N/A</v>
      </c>
      <c r="F5599" t="e">
        <f>IF(
OR('Con. Notes - Conversion'!B5599 = "8. Transferee of restricted securities", 'Con. Notes - Conversion'!B5599 = "9. Any person (substitution for securities etc.)"),
'Con. Notes - Conversion'!C5599,
IF(
'Con. Notes - Conversion'!B5599 = "",
#N/A,
'Con. Notes - Conversion'!B5599)
)</f>
        <v>#N/A</v>
      </c>
      <c r="G5599" t="e">
        <f>IF(
OR('Con. Notes - No Conversion'!B5599 = "8. Transferee of restricted securities", 'Con. Notes - No Conversion'!B5599 = "9. Any person (substitution for securities etc.)"),
'Con. Notes - No Conversion'!C5599,
IF(
'Con. Notes - No Conversion'!B5599 = "",
#N/A,
'Con. Notes - No Conversion'!B5599)
)</f>
        <v>#N/A</v>
      </c>
    </row>
    <row r="5600" spans="1:7" x14ac:dyDescent="0.25">
      <c r="A5600" t="e">
        <f>IF(
OR(Shares!B5600 = "8. Transferee of restricted securities", Shares!B5600 = "9. Any person (substitution for securities etc.)"),
Shares!C5600,
IF(
Shares!B5600 = "",
#N/A,
Shares!B5600)
)</f>
        <v>#N/A</v>
      </c>
      <c r="B5600" t="e">
        <f>IF(
OR('Shares - LTR - Granted'!B5600 = "8. Transferee of restricted securities", 'Shares - LTR - Granted'!B5600 = "9. Any person (substitution for securities etc.)"),
'Shares - LTR - Granted'!C5600,
IF(
'Shares - LTR - Granted'!B5600 = "",
#N/A,
'Shares - LTR - Granted'!B5600)
)</f>
        <v>#N/A</v>
      </c>
      <c r="C5600" t="e">
        <f>IF(
OR('Performance Securities'!B5600 = "8. Transferee of restricted securities", 'Performance Securities'!B5600 = "9. Any person (substitution for securities etc.)"),
'Performance Securities'!C5600,
IF(
'Performance Securities'!B5600 = "",
#N/A,
'Performance Securities'!B5600)
)</f>
        <v>#N/A</v>
      </c>
      <c r="D5600" t="e">
        <f>IF(
OR('Options or Warrants'!B5600 = "8. Transferee of restricted securities", 'Options or Warrants'!B5600 = "9. Any person (substitution for securities etc.)"),
'Options or Warrants'!C5600,
IF(
'Options or Warrants'!B5600 = "",
#N/A,
'Options or Warrants'!B5600)
)</f>
        <v>#N/A</v>
      </c>
      <c r="E5600" t="e">
        <f>IF(
OR('Options - Free Attaching'!B5600 = "8. Transferee of restricted securities", 'Options - Free Attaching'!B5600 = "9. Any person (substitution for securities etc.)"),
'Options - Free Attaching'!C5600,
IF(
'Options - Free Attaching'!B5600 = "",
#N/A,
'Options - Free Attaching'!B5600)
)</f>
        <v>#N/A</v>
      </c>
      <c r="F5600" t="e">
        <f>IF(
OR('Con. Notes - Conversion'!B5600 = "8. Transferee of restricted securities", 'Con. Notes - Conversion'!B5600 = "9. Any person (substitution for securities etc.)"),
'Con. Notes - Conversion'!C5600,
IF(
'Con. Notes - Conversion'!B5600 = "",
#N/A,
'Con. Notes - Conversion'!B5600)
)</f>
        <v>#N/A</v>
      </c>
      <c r="G5600" t="e">
        <f>IF(
OR('Con. Notes - No Conversion'!B5600 = "8. Transferee of restricted securities", 'Con. Notes - No Conversion'!B5600 = "9. Any person (substitution for securities etc.)"),
'Con. Notes - No Conversion'!C5600,
IF(
'Con. Notes - No Conversion'!B5600 = "",
#N/A,
'Con. Notes - No Conversion'!B5600)
)</f>
        <v>#N/A</v>
      </c>
    </row>
    <row r="5601" spans="1:7" x14ac:dyDescent="0.25">
      <c r="A5601" t="e">
        <f>IF(
OR(Shares!B5601 = "8. Transferee of restricted securities", Shares!B5601 = "9. Any person (substitution for securities etc.)"),
Shares!C5601,
IF(
Shares!B5601 = "",
#N/A,
Shares!B5601)
)</f>
        <v>#N/A</v>
      </c>
      <c r="B5601" t="e">
        <f>IF(
OR('Shares - LTR - Granted'!B5601 = "8. Transferee of restricted securities", 'Shares - LTR - Granted'!B5601 = "9. Any person (substitution for securities etc.)"),
'Shares - LTR - Granted'!C5601,
IF(
'Shares - LTR - Granted'!B5601 = "",
#N/A,
'Shares - LTR - Granted'!B5601)
)</f>
        <v>#N/A</v>
      </c>
      <c r="C5601" t="e">
        <f>IF(
OR('Performance Securities'!B5601 = "8. Transferee of restricted securities", 'Performance Securities'!B5601 = "9. Any person (substitution for securities etc.)"),
'Performance Securities'!C5601,
IF(
'Performance Securities'!B5601 = "",
#N/A,
'Performance Securities'!B5601)
)</f>
        <v>#N/A</v>
      </c>
      <c r="D5601" t="e">
        <f>IF(
OR('Options or Warrants'!B5601 = "8. Transferee of restricted securities", 'Options or Warrants'!B5601 = "9. Any person (substitution for securities etc.)"),
'Options or Warrants'!C5601,
IF(
'Options or Warrants'!B5601 = "",
#N/A,
'Options or Warrants'!B5601)
)</f>
        <v>#N/A</v>
      </c>
      <c r="E5601" t="e">
        <f>IF(
OR('Options - Free Attaching'!B5601 = "8. Transferee of restricted securities", 'Options - Free Attaching'!B5601 = "9. Any person (substitution for securities etc.)"),
'Options - Free Attaching'!C5601,
IF(
'Options - Free Attaching'!B5601 = "",
#N/A,
'Options - Free Attaching'!B5601)
)</f>
        <v>#N/A</v>
      </c>
      <c r="F5601" t="e">
        <f>IF(
OR('Con. Notes - Conversion'!B5601 = "8. Transferee of restricted securities", 'Con. Notes - Conversion'!B5601 = "9. Any person (substitution for securities etc.)"),
'Con. Notes - Conversion'!C5601,
IF(
'Con. Notes - Conversion'!B5601 = "",
#N/A,
'Con. Notes - Conversion'!B5601)
)</f>
        <v>#N/A</v>
      </c>
      <c r="G5601" t="e">
        <f>IF(
OR('Con. Notes - No Conversion'!B5601 = "8. Transferee of restricted securities", 'Con. Notes - No Conversion'!B5601 = "9. Any person (substitution for securities etc.)"),
'Con. Notes - No Conversion'!C5601,
IF(
'Con. Notes - No Conversion'!B5601 = "",
#N/A,
'Con. Notes - No Conversion'!B5601)
)</f>
        <v>#N/A</v>
      </c>
    </row>
    <row r="5602" spans="1:7" x14ac:dyDescent="0.25">
      <c r="A5602" t="e">
        <f>IF(
OR(Shares!B5602 = "8. Transferee of restricted securities", Shares!B5602 = "9. Any person (substitution for securities etc.)"),
Shares!C5602,
IF(
Shares!B5602 = "",
#N/A,
Shares!B5602)
)</f>
        <v>#N/A</v>
      </c>
      <c r="B5602" t="e">
        <f>IF(
OR('Shares - LTR - Granted'!B5602 = "8. Transferee of restricted securities", 'Shares - LTR - Granted'!B5602 = "9. Any person (substitution for securities etc.)"),
'Shares - LTR - Granted'!C5602,
IF(
'Shares - LTR - Granted'!B5602 = "",
#N/A,
'Shares - LTR - Granted'!B5602)
)</f>
        <v>#N/A</v>
      </c>
      <c r="C5602" t="e">
        <f>IF(
OR('Performance Securities'!B5602 = "8. Transferee of restricted securities", 'Performance Securities'!B5602 = "9. Any person (substitution for securities etc.)"),
'Performance Securities'!C5602,
IF(
'Performance Securities'!B5602 = "",
#N/A,
'Performance Securities'!B5602)
)</f>
        <v>#N/A</v>
      </c>
      <c r="D5602" t="e">
        <f>IF(
OR('Options or Warrants'!B5602 = "8. Transferee of restricted securities", 'Options or Warrants'!B5602 = "9. Any person (substitution for securities etc.)"),
'Options or Warrants'!C5602,
IF(
'Options or Warrants'!B5602 = "",
#N/A,
'Options or Warrants'!B5602)
)</f>
        <v>#N/A</v>
      </c>
      <c r="E5602" t="e">
        <f>IF(
OR('Options - Free Attaching'!B5602 = "8. Transferee of restricted securities", 'Options - Free Attaching'!B5602 = "9. Any person (substitution for securities etc.)"),
'Options - Free Attaching'!C5602,
IF(
'Options - Free Attaching'!B5602 = "",
#N/A,
'Options - Free Attaching'!B5602)
)</f>
        <v>#N/A</v>
      </c>
      <c r="F5602" t="e">
        <f>IF(
OR('Con. Notes - Conversion'!B5602 = "8. Transferee of restricted securities", 'Con. Notes - Conversion'!B5602 = "9. Any person (substitution for securities etc.)"),
'Con. Notes - Conversion'!C5602,
IF(
'Con. Notes - Conversion'!B5602 = "",
#N/A,
'Con. Notes - Conversion'!B5602)
)</f>
        <v>#N/A</v>
      </c>
      <c r="G5602" t="e">
        <f>IF(
OR('Con. Notes - No Conversion'!B5602 = "8. Transferee of restricted securities", 'Con. Notes - No Conversion'!B5602 = "9. Any person (substitution for securities etc.)"),
'Con. Notes - No Conversion'!C5602,
IF(
'Con. Notes - No Conversion'!B5602 = "",
#N/A,
'Con. Notes - No Conversion'!B5602)
)</f>
        <v>#N/A</v>
      </c>
    </row>
    <row r="5603" spans="1:7" x14ac:dyDescent="0.25">
      <c r="A5603" t="e">
        <f>IF(
OR(Shares!B5603 = "8. Transferee of restricted securities", Shares!B5603 = "9. Any person (substitution for securities etc.)"),
Shares!C5603,
IF(
Shares!B5603 = "",
#N/A,
Shares!B5603)
)</f>
        <v>#N/A</v>
      </c>
      <c r="B5603" t="e">
        <f>IF(
OR('Shares - LTR - Granted'!B5603 = "8. Transferee of restricted securities", 'Shares - LTR - Granted'!B5603 = "9. Any person (substitution for securities etc.)"),
'Shares - LTR - Granted'!C5603,
IF(
'Shares - LTR - Granted'!B5603 = "",
#N/A,
'Shares - LTR - Granted'!B5603)
)</f>
        <v>#N/A</v>
      </c>
      <c r="C5603" t="e">
        <f>IF(
OR('Performance Securities'!B5603 = "8. Transferee of restricted securities", 'Performance Securities'!B5603 = "9. Any person (substitution for securities etc.)"),
'Performance Securities'!C5603,
IF(
'Performance Securities'!B5603 = "",
#N/A,
'Performance Securities'!B5603)
)</f>
        <v>#N/A</v>
      </c>
      <c r="D5603" t="e">
        <f>IF(
OR('Options or Warrants'!B5603 = "8. Transferee of restricted securities", 'Options or Warrants'!B5603 = "9. Any person (substitution for securities etc.)"),
'Options or Warrants'!C5603,
IF(
'Options or Warrants'!B5603 = "",
#N/A,
'Options or Warrants'!B5603)
)</f>
        <v>#N/A</v>
      </c>
      <c r="E5603" t="e">
        <f>IF(
OR('Options - Free Attaching'!B5603 = "8. Transferee of restricted securities", 'Options - Free Attaching'!B5603 = "9. Any person (substitution for securities etc.)"),
'Options - Free Attaching'!C5603,
IF(
'Options - Free Attaching'!B5603 = "",
#N/A,
'Options - Free Attaching'!B5603)
)</f>
        <v>#N/A</v>
      </c>
      <c r="F5603" t="e">
        <f>IF(
OR('Con. Notes - Conversion'!B5603 = "8. Transferee of restricted securities", 'Con. Notes - Conversion'!B5603 = "9. Any person (substitution for securities etc.)"),
'Con. Notes - Conversion'!C5603,
IF(
'Con. Notes - Conversion'!B5603 = "",
#N/A,
'Con. Notes - Conversion'!B5603)
)</f>
        <v>#N/A</v>
      </c>
      <c r="G5603" t="e">
        <f>IF(
OR('Con. Notes - No Conversion'!B5603 = "8. Transferee of restricted securities", 'Con. Notes - No Conversion'!B5603 = "9. Any person (substitution for securities etc.)"),
'Con. Notes - No Conversion'!C5603,
IF(
'Con. Notes - No Conversion'!B5603 = "",
#N/A,
'Con. Notes - No Conversion'!B5603)
)</f>
        <v>#N/A</v>
      </c>
    </row>
    <row r="5604" spans="1:7" x14ac:dyDescent="0.25">
      <c r="A5604" t="e">
        <f>IF(
OR(Shares!B5604 = "8. Transferee of restricted securities", Shares!B5604 = "9. Any person (substitution for securities etc.)"),
Shares!C5604,
IF(
Shares!B5604 = "",
#N/A,
Shares!B5604)
)</f>
        <v>#N/A</v>
      </c>
      <c r="B5604" t="e">
        <f>IF(
OR('Shares - LTR - Granted'!B5604 = "8. Transferee of restricted securities", 'Shares - LTR - Granted'!B5604 = "9. Any person (substitution for securities etc.)"),
'Shares - LTR - Granted'!C5604,
IF(
'Shares - LTR - Granted'!B5604 = "",
#N/A,
'Shares - LTR - Granted'!B5604)
)</f>
        <v>#N/A</v>
      </c>
      <c r="C5604" t="e">
        <f>IF(
OR('Performance Securities'!B5604 = "8. Transferee of restricted securities", 'Performance Securities'!B5604 = "9. Any person (substitution for securities etc.)"),
'Performance Securities'!C5604,
IF(
'Performance Securities'!B5604 = "",
#N/A,
'Performance Securities'!B5604)
)</f>
        <v>#N/A</v>
      </c>
      <c r="D5604" t="e">
        <f>IF(
OR('Options or Warrants'!B5604 = "8. Transferee of restricted securities", 'Options or Warrants'!B5604 = "9. Any person (substitution for securities etc.)"),
'Options or Warrants'!C5604,
IF(
'Options or Warrants'!B5604 = "",
#N/A,
'Options or Warrants'!B5604)
)</f>
        <v>#N/A</v>
      </c>
      <c r="E5604" t="e">
        <f>IF(
OR('Options - Free Attaching'!B5604 = "8. Transferee of restricted securities", 'Options - Free Attaching'!B5604 = "9. Any person (substitution for securities etc.)"),
'Options - Free Attaching'!C5604,
IF(
'Options - Free Attaching'!B5604 = "",
#N/A,
'Options - Free Attaching'!B5604)
)</f>
        <v>#N/A</v>
      </c>
      <c r="F5604" t="e">
        <f>IF(
OR('Con. Notes - Conversion'!B5604 = "8. Transferee of restricted securities", 'Con. Notes - Conversion'!B5604 = "9. Any person (substitution for securities etc.)"),
'Con. Notes - Conversion'!C5604,
IF(
'Con. Notes - Conversion'!B5604 = "",
#N/A,
'Con. Notes - Conversion'!B5604)
)</f>
        <v>#N/A</v>
      </c>
      <c r="G5604" t="e">
        <f>IF(
OR('Con. Notes - No Conversion'!B5604 = "8. Transferee of restricted securities", 'Con. Notes - No Conversion'!B5604 = "9. Any person (substitution for securities etc.)"),
'Con. Notes - No Conversion'!C5604,
IF(
'Con. Notes - No Conversion'!B5604 = "",
#N/A,
'Con. Notes - No Conversion'!B5604)
)</f>
        <v>#N/A</v>
      </c>
    </row>
    <row r="5605" spans="1:7" x14ac:dyDescent="0.25">
      <c r="A5605" t="e">
        <f>IF(
OR(Shares!B5605 = "8. Transferee of restricted securities", Shares!B5605 = "9. Any person (substitution for securities etc.)"),
Shares!C5605,
IF(
Shares!B5605 = "",
#N/A,
Shares!B5605)
)</f>
        <v>#N/A</v>
      </c>
      <c r="B5605" t="e">
        <f>IF(
OR('Shares - LTR - Granted'!B5605 = "8. Transferee of restricted securities", 'Shares - LTR - Granted'!B5605 = "9. Any person (substitution for securities etc.)"),
'Shares - LTR - Granted'!C5605,
IF(
'Shares - LTR - Granted'!B5605 = "",
#N/A,
'Shares - LTR - Granted'!B5605)
)</f>
        <v>#N/A</v>
      </c>
      <c r="C5605" t="e">
        <f>IF(
OR('Performance Securities'!B5605 = "8. Transferee of restricted securities", 'Performance Securities'!B5605 = "9. Any person (substitution for securities etc.)"),
'Performance Securities'!C5605,
IF(
'Performance Securities'!B5605 = "",
#N/A,
'Performance Securities'!B5605)
)</f>
        <v>#N/A</v>
      </c>
      <c r="D5605" t="e">
        <f>IF(
OR('Options or Warrants'!B5605 = "8. Transferee of restricted securities", 'Options or Warrants'!B5605 = "9. Any person (substitution for securities etc.)"),
'Options or Warrants'!C5605,
IF(
'Options or Warrants'!B5605 = "",
#N/A,
'Options or Warrants'!B5605)
)</f>
        <v>#N/A</v>
      </c>
      <c r="E5605" t="e">
        <f>IF(
OR('Options - Free Attaching'!B5605 = "8. Transferee of restricted securities", 'Options - Free Attaching'!B5605 = "9. Any person (substitution for securities etc.)"),
'Options - Free Attaching'!C5605,
IF(
'Options - Free Attaching'!B5605 = "",
#N/A,
'Options - Free Attaching'!B5605)
)</f>
        <v>#N/A</v>
      </c>
      <c r="F5605" t="e">
        <f>IF(
OR('Con. Notes - Conversion'!B5605 = "8. Transferee of restricted securities", 'Con. Notes - Conversion'!B5605 = "9. Any person (substitution for securities etc.)"),
'Con. Notes - Conversion'!C5605,
IF(
'Con. Notes - Conversion'!B5605 = "",
#N/A,
'Con. Notes - Conversion'!B5605)
)</f>
        <v>#N/A</v>
      </c>
      <c r="G5605" t="e">
        <f>IF(
OR('Con. Notes - No Conversion'!B5605 = "8. Transferee of restricted securities", 'Con. Notes - No Conversion'!B5605 = "9. Any person (substitution for securities etc.)"),
'Con. Notes - No Conversion'!C5605,
IF(
'Con. Notes - No Conversion'!B5605 = "",
#N/A,
'Con. Notes - No Conversion'!B5605)
)</f>
        <v>#N/A</v>
      </c>
    </row>
    <row r="5606" spans="1:7" x14ac:dyDescent="0.25">
      <c r="A5606" t="e">
        <f>IF(
OR(Shares!B5606 = "8. Transferee of restricted securities", Shares!B5606 = "9. Any person (substitution for securities etc.)"),
Shares!C5606,
IF(
Shares!B5606 = "",
#N/A,
Shares!B5606)
)</f>
        <v>#N/A</v>
      </c>
      <c r="B5606" t="e">
        <f>IF(
OR('Shares - LTR - Granted'!B5606 = "8. Transferee of restricted securities", 'Shares - LTR - Granted'!B5606 = "9. Any person (substitution for securities etc.)"),
'Shares - LTR - Granted'!C5606,
IF(
'Shares - LTR - Granted'!B5606 = "",
#N/A,
'Shares - LTR - Granted'!B5606)
)</f>
        <v>#N/A</v>
      </c>
      <c r="C5606" t="e">
        <f>IF(
OR('Performance Securities'!B5606 = "8. Transferee of restricted securities", 'Performance Securities'!B5606 = "9. Any person (substitution for securities etc.)"),
'Performance Securities'!C5606,
IF(
'Performance Securities'!B5606 = "",
#N/A,
'Performance Securities'!B5606)
)</f>
        <v>#N/A</v>
      </c>
      <c r="D5606" t="e">
        <f>IF(
OR('Options or Warrants'!B5606 = "8. Transferee of restricted securities", 'Options or Warrants'!B5606 = "9. Any person (substitution for securities etc.)"),
'Options or Warrants'!C5606,
IF(
'Options or Warrants'!B5606 = "",
#N/A,
'Options or Warrants'!B5606)
)</f>
        <v>#N/A</v>
      </c>
      <c r="E5606" t="e">
        <f>IF(
OR('Options - Free Attaching'!B5606 = "8. Transferee of restricted securities", 'Options - Free Attaching'!B5606 = "9. Any person (substitution for securities etc.)"),
'Options - Free Attaching'!C5606,
IF(
'Options - Free Attaching'!B5606 = "",
#N/A,
'Options - Free Attaching'!B5606)
)</f>
        <v>#N/A</v>
      </c>
      <c r="F5606" t="e">
        <f>IF(
OR('Con. Notes - Conversion'!B5606 = "8. Transferee of restricted securities", 'Con. Notes - Conversion'!B5606 = "9. Any person (substitution for securities etc.)"),
'Con. Notes - Conversion'!C5606,
IF(
'Con. Notes - Conversion'!B5606 = "",
#N/A,
'Con. Notes - Conversion'!B5606)
)</f>
        <v>#N/A</v>
      </c>
      <c r="G5606" t="e">
        <f>IF(
OR('Con. Notes - No Conversion'!B5606 = "8. Transferee of restricted securities", 'Con. Notes - No Conversion'!B5606 = "9. Any person (substitution for securities etc.)"),
'Con. Notes - No Conversion'!C5606,
IF(
'Con. Notes - No Conversion'!B5606 = "",
#N/A,
'Con. Notes - No Conversion'!B5606)
)</f>
        <v>#N/A</v>
      </c>
    </row>
    <row r="5607" spans="1:7" x14ac:dyDescent="0.25">
      <c r="A5607" t="e">
        <f>IF(
OR(Shares!B5607 = "8. Transferee of restricted securities", Shares!B5607 = "9. Any person (substitution for securities etc.)"),
Shares!C5607,
IF(
Shares!B5607 = "",
#N/A,
Shares!B5607)
)</f>
        <v>#N/A</v>
      </c>
      <c r="B5607" t="e">
        <f>IF(
OR('Shares - LTR - Granted'!B5607 = "8. Transferee of restricted securities", 'Shares - LTR - Granted'!B5607 = "9. Any person (substitution for securities etc.)"),
'Shares - LTR - Granted'!C5607,
IF(
'Shares - LTR - Granted'!B5607 = "",
#N/A,
'Shares - LTR - Granted'!B5607)
)</f>
        <v>#N/A</v>
      </c>
      <c r="C5607" t="e">
        <f>IF(
OR('Performance Securities'!B5607 = "8. Transferee of restricted securities", 'Performance Securities'!B5607 = "9. Any person (substitution for securities etc.)"),
'Performance Securities'!C5607,
IF(
'Performance Securities'!B5607 = "",
#N/A,
'Performance Securities'!B5607)
)</f>
        <v>#N/A</v>
      </c>
      <c r="D5607" t="e">
        <f>IF(
OR('Options or Warrants'!B5607 = "8. Transferee of restricted securities", 'Options or Warrants'!B5607 = "9. Any person (substitution for securities etc.)"),
'Options or Warrants'!C5607,
IF(
'Options or Warrants'!B5607 = "",
#N/A,
'Options or Warrants'!B5607)
)</f>
        <v>#N/A</v>
      </c>
      <c r="E5607" t="e">
        <f>IF(
OR('Options - Free Attaching'!B5607 = "8. Transferee of restricted securities", 'Options - Free Attaching'!B5607 = "9. Any person (substitution for securities etc.)"),
'Options - Free Attaching'!C5607,
IF(
'Options - Free Attaching'!B5607 = "",
#N/A,
'Options - Free Attaching'!B5607)
)</f>
        <v>#N/A</v>
      </c>
      <c r="F5607" t="e">
        <f>IF(
OR('Con. Notes - Conversion'!B5607 = "8. Transferee of restricted securities", 'Con. Notes - Conversion'!B5607 = "9. Any person (substitution for securities etc.)"),
'Con. Notes - Conversion'!C5607,
IF(
'Con. Notes - Conversion'!B5607 = "",
#N/A,
'Con. Notes - Conversion'!B5607)
)</f>
        <v>#N/A</v>
      </c>
      <c r="G5607" t="e">
        <f>IF(
OR('Con. Notes - No Conversion'!B5607 = "8. Transferee of restricted securities", 'Con. Notes - No Conversion'!B5607 = "9. Any person (substitution for securities etc.)"),
'Con. Notes - No Conversion'!C5607,
IF(
'Con. Notes - No Conversion'!B5607 = "",
#N/A,
'Con. Notes - No Conversion'!B5607)
)</f>
        <v>#N/A</v>
      </c>
    </row>
    <row r="5608" spans="1:7" x14ac:dyDescent="0.25">
      <c r="A5608" t="e">
        <f>IF(
OR(Shares!B5608 = "8. Transferee of restricted securities", Shares!B5608 = "9. Any person (substitution for securities etc.)"),
Shares!C5608,
IF(
Shares!B5608 = "",
#N/A,
Shares!B5608)
)</f>
        <v>#N/A</v>
      </c>
      <c r="B5608" t="e">
        <f>IF(
OR('Shares - LTR - Granted'!B5608 = "8. Transferee of restricted securities", 'Shares - LTR - Granted'!B5608 = "9. Any person (substitution for securities etc.)"),
'Shares - LTR - Granted'!C5608,
IF(
'Shares - LTR - Granted'!B5608 = "",
#N/A,
'Shares - LTR - Granted'!B5608)
)</f>
        <v>#N/A</v>
      </c>
      <c r="C5608" t="e">
        <f>IF(
OR('Performance Securities'!B5608 = "8. Transferee of restricted securities", 'Performance Securities'!B5608 = "9. Any person (substitution for securities etc.)"),
'Performance Securities'!C5608,
IF(
'Performance Securities'!B5608 = "",
#N/A,
'Performance Securities'!B5608)
)</f>
        <v>#N/A</v>
      </c>
      <c r="D5608" t="e">
        <f>IF(
OR('Options or Warrants'!B5608 = "8. Transferee of restricted securities", 'Options or Warrants'!B5608 = "9. Any person (substitution for securities etc.)"),
'Options or Warrants'!C5608,
IF(
'Options or Warrants'!B5608 = "",
#N/A,
'Options or Warrants'!B5608)
)</f>
        <v>#N/A</v>
      </c>
      <c r="E5608" t="e">
        <f>IF(
OR('Options - Free Attaching'!B5608 = "8. Transferee of restricted securities", 'Options - Free Attaching'!B5608 = "9. Any person (substitution for securities etc.)"),
'Options - Free Attaching'!C5608,
IF(
'Options - Free Attaching'!B5608 = "",
#N/A,
'Options - Free Attaching'!B5608)
)</f>
        <v>#N/A</v>
      </c>
      <c r="F5608" t="e">
        <f>IF(
OR('Con. Notes - Conversion'!B5608 = "8. Transferee of restricted securities", 'Con. Notes - Conversion'!B5608 = "9. Any person (substitution for securities etc.)"),
'Con. Notes - Conversion'!C5608,
IF(
'Con. Notes - Conversion'!B5608 = "",
#N/A,
'Con. Notes - Conversion'!B5608)
)</f>
        <v>#N/A</v>
      </c>
      <c r="G5608" t="e">
        <f>IF(
OR('Con. Notes - No Conversion'!B5608 = "8. Transferee of restricted securities", 'Con. Notes - No Conversion'!B5608 = "9. Any person (substitution for securities etc.)"),
'Con. Notes - No Conversion'!C5608,
IF(
'Con. Notes - No Conversion'!B5608 = "",
#N/A,
'Con. Notes - No Conversion'!B5608)
)</f>
        <v>#N/A</v>
      </c>
    </row>
    <row r="5609" spans="1:7" x14ac:dyDescent="0.25">
      <c r="A5609" t="e">
        <f>IF(
OR(Shares!B5609 = "8. Transferee of restricted securities", Shares!B5609 = "9. Any person (substitution for securities etc.)"),
Shares!C5609,
IF(
Shares!B5609 = "",
#N/A,
Shares!B5609)
)</f>
        <v>#N/A</v>
      </c>
      <c r="B5609" t="e">
        <f>IF(
OR('Shares - LTR - Granted'!B5609 = "8. Transferee of restricted securities", 'Shares - LTR - Granted'!B5609 = "9. Any person (substitution for securities etc.)"),
'Shares - LTR - Granted'!C5609,
IF(
'Shares - LTR - Granted'!B5609 = "",
#N/A,
'Shares - LTR - Granted'!B5609)
)</f>
        <v>#N/A</v>
      </c>
      <c r="C5609" t="e">
        <f>IF(
OR('Performance Securities'!B5609 = "8. Transferee of restricted securities", 'Performance Securities'!B5609 = "9. Any person (substitution for securities etc.)"),
'Performance Securities'!C5609,
IF(
'Performance Securities'!B5609 = "",
#N/A,
'Performance Securities'!B5609)
)</f>
        <v>#N/A</v>
      </c>
      <c r="D5609" t="e">
        <f>IF(
OR('Options or Warrants'!B5609 = "8. Transferee of restricted securities", 'Options or Warrants'!B5609 = "9. Any person (substitution for securities etc.)"),
'Options or Warrants'!C5609,
IF(
'Options or Warrants'!B5609 = "",
#N/A,
'Options or Warrants'!B5609)
)</f>
        <v>#N/A</v>
      </c>
      <c r="E5609" t="e">
        <f>IF(
OR('Options - Free Attaching'!B5609 = "8. Transferee of restricted securities", 'Options - Free Attaching'!B5609 = "9. Any person (substitution for securities etc.)"),
'Options - Free Attaching'!C5609,
IF(
'Options - Free Attaching'!B5609 = "",
#N/A,
'Options - Free Attaching'!B5609)
)</f>
        <v>#N/A</v>
      </c>
      <c r="F5609" t="e">
        <f>IF(
OR('Con. Notes - Conversion'!B5609 = "8. Transferee of restricted securities", 'Con. Notes - Conversion'!B5609 = "9. Any person (substitution for securities etc.)"),
'Con. Notes - Conversion'!C5609,
IF(
'Con. Notes - Conversion'!B5609 = "",
#N/A,
'Con. Notes - Conversion'!B5609)
)</f>
        <v>#N/A</v>
      </c>
      <c r="G5609" t="e">
        <f>IF(
OR('Con. Notes - No Conversion'!B5609 = "8. Transferee of restricted securities", 'Con. Notes - No Conversion'!B5609 = "9. Any person (substitution for securities etc.)"),
'Con. Notes - No Conversion'!C5609,
IF(
'Con. Notes - No Conversion'!B5609 = "",
#N/A,
'Con. Notes - No Conversion'!B5609)
)</f>
        <v>#N/A</v>
      </c>
    </row>
    <row r="5610" spans="1:7" x14ac:dyDescent="0.25">
      <c r="A5610" t="e">
        <f>IF(
OR(Shares!B5610 = "8. Transferee of restricted securities", Shares!B5610 = "9. Any person (substitution for securities etc.)"),
Shares!C5610,
IF(
Shares!B5610 = "",
#N/A,
Shares!B5610)
)</f>
        <v>#N/A</v>
      </c>
      <c r="B5610" t="e">
        <f>IF(
OR('Shares - LTR - Granted'!B5610 = "8. Transferee of restricted securities", 'Shares - LTR - Granted'!B5610 = "9. Any person (substitution for securities etc.)"),
'Shares - LTR - Granted'!C5610,
IF(
'Shares - LTR - Granted'!B5610 = "",
#N/A,
'Shares - LTR - Granted'!B5610)
)</f>
        <v>#N/A</v>
      </c>
      <c r="C5610" t="e">
        <f>IF(
OR('Performance Securities'!B5610 = "8. Transferee of restricted securities", 'Performance Securities'!B5610 = "9. Any person (substitution for securities etc.)"),
'Performance Securities'!C5610,
IF(
'Performance Securities'!B5610 = "",
#N/A,
'Performance Securities'!B5610)
)</f>
        <v>#N/A</v>
      </c>
      <c r="D5610" t="e">
        <f>IF(
OR('Options or Warrants'!B5610 = "8. Transferee of restricted securities", 'Options or Warrants'!B5610 = "9. Any person (substitution for securities etc.)"),
'Options or Warrants'!C5610,
IF(
'Options or Warrants'!B5610 = "",
#N/A,
'Options or Warrants'!B5610)
)</f>
        <v>#N/A</v>
      </c>
      <c r="E5610" t="e">
        <f>IF(
OR('Options - Free Attaching'!B5610 = "8. Transferee of restricted securities", 'Options - Free Attaching'!B5610 = "9. Any person (substitution for securities etc.)"),
'Options - Free Attaching'!C5610,
IF(
'Options - Free Attaching'!B5610 = "",
#N/A,
'Options - Free Attaching'!B5610)
)</f>
        <v>#N/A</v>
      </c>
      <c r="F5610" t="e">
        <f>IF(
OR('Con. Notes - Conversion'!B5610 = "8. Transferee of restricted securities", 'Con. Notes - Conversion'!B5610 = "9. Any person (substitution for securities etc.)"),
'Con. Notes - Conversion'!C5610,
IF(
'Con. Notes - Conversion'!B5610 = "",
#N/A,
'Con. Notes - Conversion'!B5610)
)</f>
        <v>#N/A</v>
      </c>
      <c r="G5610" t="e">
        <f>IF(
OR('Con. Notes - No Conversion'!B5610 = "8. Transferee of restricted securities", 'Con. Notes - No Conversion'!B5610 = "9. Any person (substitution for securities etc.)"),
'Con. Notes - No Conversion'!C5610,
IF(
'Con. Notes - No Conversion'!B5610 = "",
#N/A,
'Con. Notes - No Conversion'!B5610)
)</f>
        <v>#N/A</v>
      </c>
    </row>
    <row r="5611" spans="1:7" x14ac:dyDescent="0.25">
      <c r="A5611" t="e">
        <f>IF(
OR(Shares!B5611 = "8. Transferee of restricted securities", Shares!B5611 = "9. Any person (substitution for securities etc.)"),
Shares!C5611,
IF(
Shares!B5611 = "",
#N/A,
Shares!B5611)
)</f>
        <v>#N/A</v>
      </c>
      <c r="B5611" t="e">
        <f>IF(
OR('Shares - LTR - Granted'!B5611 = "8. Transferee of restricted securities", 'Shares - LTR - Granted'!B5611 = "9. Any person (substitution for securities etc.)"),
'Shares - LTR - Granted'!C5611,
IF(
'Shares - LTR - Granted'!B5611 = "",
#N/A,
'Shares - LTR - Granted'!B5611)
)</f>
        <v>#N/A</v>
      </c>
      <c r="C5611" t="e">
        <f>IF(
OR('Performance Securities'!B5611 = "8. Transferee of restricted securities", 'Performance Securities'!B5611 = "9. Any person (substitution for securities etc.)"),
'Performance Securities'!C5611,
IF(
'Performance Securities'!B5611 = "",
#N/A,
'Performance Securities'!B5611)
)</f>
        <v>#N/A</v>
      </c>
      <c r="D5611" t="e">
        <f>IF(
OR('Options or Warrants'!B5611 = "8. Transferee of restricted securities", 'Options or Warrants'!B5611 = "9. Any person (substitution for securities etc.)"),
'Options or Warrants'!C5611,
IF(
'Options or Warrants'!B5611 = "",
#N/A,
'Options or Warrants'!B5611)
)</f>
        <v>#N/A</v>
      </c>
      <c r="E5611" t="e">
        <f>IF(
OR('Options - Free Attaching'!B5611 = "8. Transferee of restricted securities", 'Options - Free Attaching'!B5611 = "9. Any person (substitution for securities etc.)"),
'Options - Free Attaching'!C5611,
IF(
'Options - Free Attaching'!B5611 = "",
#N/A,
'Options - Free Attaching'!B5611)
)</f>
        <v>#N/A</v>
      </c>
      <c r="F5611" t="e">
        <f>IF(
OR('Con. Notes - Conversion'!B5611 = "8. Transferee of restricted securities", 'Con. Notes - Conversion'!B5611 = "9. Any person (substitution for securities etc.)"),
'Con. Notes - Conversion'!C5611,
IF(
'Con. Notes - Conversion'!B5611 = "",
#N/A,
'Con. Notes - Conversion'!B5611)
)</f>
        <v>#N/A</v>
      </c>
      <c r="G5611" t="e">
        <f>IF(
OR('Con. Notes - No Conversion'!B5611 = "8. Transferee of restricted securities", 'Con. Notes - No Conversion'!B5611 = "9. Any person (substitution for securities etc.)"),
'Con. Notes - No Conversion'!C5611,
IF(
'Con. Notes - No Conversion'!B5611 = "",
#N/A,
'Con. Notes - No Conversion'!B5611)
)</f>
        <v>#N/A</v>
      </c>
    </row>
    <row r="5612" spans="1:7" x14ac:dyDescent="0.25">
      <c r="A5612" t="e">
        <f>IF(
OR(Shares!B5612 = "8. Transferee of restricted securities", Shares!B5612 = "9. Any person (substitution for securities etc.)"),
Shares!C5612,
IF(
Shares!B5612 = "",
#N/A,
Shares!B5612)
)</f>
        <v>#N/A</v>
      </c>
      <c r="B5612" t="e">
        <f>IF(
OR('Shares - LTR - Granted'!B5612 = "8. Transferee of restricted securities", 'Shares - LTR - Granted'!B5612 = "9. Any person (substitution for securities etc.)"),
'Shares - LTR - Granted'!C5612,
IF(
'Shares - LTR - Granted'!B5612 = "",
#N/A,
'Shares - LTR - Granted'!B5612)
)</f>
        <v>#N/A</v>
      </c>
      <c r="C5612" t="e">
        <f>IF(
OR('Performance Securities'!B5612 = "8. Transferee of restricted securities", 'Performance Securities'!B5612 = "9. Any person (substitution for securities etc.)"),
'Performance Securities'!C5612,
IF(
'Performance Securities'!B5612 = "",
#N/A,
'Performance Securities'!B5612)
)</f>
        <v>#N/A</v>
      </c>
      <c r="D5612" t="e">
        <f>IF(
OR('Options or Warrants'!B5612 = "8. Transferee of restricted securities", 'Options or Warrants'!B5612 = "9. Any person (substitution for securities etc.)"),
'Options or Warrants'!C5612,
IF(
'Options or Warrants'!B5612 = "",
#N/A,
'Options or Warrants'!B5612)
)</f>
        <v>#N/A</v>
      </c>
      <c r="E5612" t="e">
        <f>IF(
OR('Options - Free Attaching'!B5612 = "8. Transferee of restricted securities", 'Options - Free Attaching'!B5612 = "9. Any person (substitution for securities etc.)"),
'Options - Free Attaching'!C5612,
IF(
'Options - Free Attaching'!B5612 = "",
#N/A,
'Options - Free Attaching'!B5612)
)</f>
        <v>#N/A</v>
      </c>
      <c r="F5612" t="e">
        <f>IF(
OR('Con. Notes - Conversion'!B5612 = "8. Transferee of restricted securities", 'Con. Notes - Conversion'!B5612 = "9. Any person (substitution for securities etc.)"),
'Con. Notes - Conversion'!C5612,
IF(
'Con. Notes - Conversion'!B5612 = "",
#N/A,
'Con. Notes - Conversion'!B5612)
)</f>
        <v>#N/A</v>
      </c>
      <c r="G5612" t="e">
        <f>IF(
OR('Con. Notes - No Conversion'!B5612 = "8. Transferee of restricted securities", 'Con. Notes - No Conversion'!B5612 = "9. Any person (substitution for securities etc.)"),
'Con. Notes - No Conversion'!C5612,
IF(
'Con. Notes - No Conversion'!B5612 = "",
#N/A,
'Con. Notes - No Conversion'!B5612)
)</f>
        <v>#N/A</v>
      </c>
    </row>
    <row r="5613" spans="1:7" x14ac:dyDescent="0.25">
      <c r="A5613" t="e">
        <f>IF(
OR(Shares!B5613 = "8. Transferee of restricted securities", Shares!B5613 = "9. Any person (substitution for securities etc.)"),
Shares!C5613,
IF(
Shares!B5613 = "",
#N/A,
Shares!B5613)
)</f>
        <v>#N/A</v>
      </c>
      <c r="B5613" t="e">
        <f>IF(
OR('Shares - LTR - Granted'!B5613 = "8. Transferee of restricted securities", 'Shares - LTR - Granted'!B5613 = "9. Any person (substitution for securities etc.)"),
'Shares - LTR - Granted'!C5613,
IF(
'Shares - LTR - Granted'!B5613 = "",
#N/A,
'Shares - LTR - Granted'!B5613)
)</f>
        <v>#N/A</v>
      </c>
      <c r="C5613" t="e">
        <f>IF(
OR('Performance Securities'!B5613 = "8. Transferee of restricted securities", 'Performance Securities'!B5613 = "9. Any person (substitution for securities etc.)"),
'Performance Securities'!C5613,
IF(
'Performance Securities'!B5613 = "",
#N/A,
'Performance Securities'!B5613)
)</f>
        <v>#N/A</v>
      </c>
      <c r="D5613" t="e">
        <f>IF(
OR('Options or Warrants'!B5613 = "8. Transferee of restricted securities", 'Options or Warrants'!B5613 = "9. Any person (substitution for securities etc.)"),
'Options or Warrants'!C5613,
IF(
'Options or Warrants'!B5613 = "",
#N/A,
'Options or Warrants'!B5613)
)</f>
        <v>#N/A</v>
      </c>
      <c r="E5613" t="e">
        <f>IF(
OR('Options - Free Attaching'!B5613 = "8. Transferee of restricted securities", 'Options - Free Attaching'!B5613 = "9. Any person (substitution for securities etc.)"),
'Options - Free Attaching'!C5613,
IF(
'Options - Free Attaching'!B5613 = "",
#N/A,
'Options - Free Attaching'!B5613)
)</f>
        <v>#N/A</v>
      </c>
      <c r="F5613" t="e">
        <f>IF(
OR('Con. Notes - Conversion'!B5613 = "8. Transferee of restricted securities", 'Con. Notes - Conversion'!B5613 = "9. Any person (substitution for securities etc.)"),
'Con. Notes - Conversion'!C5613,
IF(
'Con. Notes - Conversion'!B5613 = "",
#N/A,
'Con. Notes - Conversion'!B5613)
)</f>
        <v>#N/A</v>
      </c>
      <c r="G5613" t="e">
        <f>IF(
OR('Con. Notes - No Conversion'!B5613 = "8. Transferee of restricted securities", 'Con. Notes - No Conversion'!B5613 = "9. Any person (substitution for securities etc.)"),
'Con. Notes - No Conversion'!C5613,
IF(
'Con. Notes - No Conversion'!B5613 = "",
#N/A,
'Con. Notes - No Conversion'!B5613)
)</f>
        <v>#N/A</v>
      </c>
    </row>
    <row r="5614" spans="1:7" x14ac:dyDescent="0.25">
      <c r="A5614" t="e">
        <f>IF(
OR(Shares!B5614 = "8. Transferee of restricted securities", Shares!B5614 = "9. Any person (substitution for securities etc.)"),
Shares!C5614,
IF(
Shares!B5614 = "",
#N/A,
Shares!B5614)
)</f>
        <v>#N/A</v>
      </c>
      <c r="B5614" t="e">
        <f>IF(
OR('Shares - LTR - Granted'!B5614 = "8. Transferee of restricted securities", 'Shares - LTR - Granted'!B5614 = "9. Any person (substitution for securities etc.)"),
'Shares - LTR - Granted'!C5614,
IF(
'Shares - LTR - Granted'!B5614 = "",
#N/A,
'Shares - LTR - Granted'!B5614)
)</f>
        <v>#N/A</v>
      </c>
      <c r="C5614" t="e">
        <f>IF(
OR('Performance Securities'!B5614 = "8. Transferee of restricted securities", 'Performance Securities'!B5614 = "9. Any person (substitution for securities etc.)"),
'Performance Securities'!C5614,
IF(
'Performance Securities'!B5614 = "",
#N/A,
'Performance Securities'!B5614)
)</f>
        <v>#N/A</v>
      </c>
      <c r="D5614" t="e">
        <f>IF(
OR('Options or Warrants'!B5614 = "8. Transferee of restricted securities", 'Options or Warrants'!B5614 = "9. Any person (substitution for securities etc.)"),
'Options or Warrants'!C5614,
IF(
'Options or Warrants'!B5614 = "",
#N/A,
'Options or Warrants'!B5614)
)</f>
        <v>#N/A</v>
      </c>
      <c r="E5614" t="e">
        <f>IF(
OR('Options - Free Attaching'!B5614 = "8. Transferee of restricted securities", 'Options - Free Attaching'!B5614 = "9. Any person (substitution for securities etc.)"),
'Options - Free Attaching'!C5614,
IF(
'Options - Free Attaching'!B5614 = "",
#N/A,
'Options - Free Attaching'!B5614)
)</f>
        <v>#N/A</v>
      </c>
      <c r="F5614" t="e">
        <f>IF(
OR('Con. Notes - Conversion'!B5614 = "8. Transferee of restricted securities", 'Con. Notes - Conversion'!B5614 = "9. Any person (substitution for securities etc.)"),
'Con. Notes - Conversion'!C5614,
IF(
'Con. Notes - Conversion'!B5614 = "",
#N/A,
'Con. Notes - Conversion'!B5614)
)</f>
        <v>#N/A</v>
      </c>
      <c r="G5614" t="e">
        <f>IF(
OR('Con. Notes - No Conversion'!B5614 = "8. Transferee of restricted securities", 'Con. Notes - No Conversion'!B5614 = "9. Any person (substitution for securities etc.)"),
'Con. Notes - No Conversion'!C5614,
IF(
'Con. Notes - No Conversion'!B5614 = "",
#N/A,
'Con. Notes - No Conversion'!B5614)
)</f>
        <v>#N/A</v>
      </c>
    </row>
    <row r="5615" spans="1:7" x14ac:dyDescent="0.25">
      <c r="A5615" t="e">
        <f>IF(
OR(Shares!B5615 = "8. Transferee of restricted securities", Shares!B5615 = "9. Any person (substitution for securities etc.)"),
Shares!C5615,
IF(
Shares!B5615 = "",
#N/A,
Shares!B5615)
)</f>
        <v>#N/A</v>
      </c>
      <c r="B5615" t="e">
        <f>IF(
OR('Shares - LTR - Granted'!B5615 = "8. Transferee of restricted securities", 'Shares - LTR - Granted'!B5615 = "9. Any person (substitution for securities etc.)"),
'Shares - LTR - Granted'!C5615,
IF(
'Shares - LTR - Granted'!B5615 = "",
#N/A,
'Shares - LTR - Granted'!B5615)
)</f>
        <v>#N/A</v>
      </c>
      <c r="C5615" t="e">
        <f>IF(
OR('Performance Securities'!B5615 = "8. Transferee of restricted securities", 'Performance Securities'!B5615 = "9. Any person (substitution for securities etc.)"),
'Performance Securities'!C5615,
IF(
'Performance Securities'!B5615 = "",
#N/A,
'Performance Securities'!B5615)
)</f>
        <v>#N/A</v>
      </c>
      <c r="D5615" t="e">
        <f>IF(
OR('Options or Warrants'!B5615 = "8. Transferee of restricted securities", 'Options or Warrants'!B5615 = "9. Any person (substitution for securities etc.)"),
'Options or Warrants'!C5615,
IF(
'Options or Warrants'!B5615 = "",
#N/A,
'Options or Warrants'!B5615)
)</f>
        <v>#N/A</v>
      </c>
      <c r="E5615" t="e">
        <f>IF(
OR('Options - Free Attaching'!B5615 = "8. Transferee of restricted securities", 'Options - Free Attaching'!B5615 = "9. Any person (substitution for securities etc.)"),
'Options - Free Attaching'!C5615,
IF(
'Options - Free Attaching'!B5615 = "",
#N/A,
'Options - Free Attaching'!B5615)
)</f>
        <v>#N/A</v>
      </c>
      <c r="F5615" t="e">
        <f>IF(
OR('Con. Notes - Conversion'!B5615 = "8. Transferee of restricted securities", 'Con. Notes - Conversion'!B5615 = "9. Any person (substitution for securities etc.)"),
'Con. Notes - Conversion'!C5615,
IF(
'Con. Notes - Conversion'!B5615 = "",
#N/A,
'Con. Notes - Conversion'!B5615)
)</f>
        <v>#N/A</v>
      </c>
      <c r="G5615" t="e">
        <f>IF(
OR('Con. Notes - No Conversion'!B5615 = "8. Transferee of restricted securities", 'Con. Notes - No Conversion'!B5615 = "9. Any person (substitution for securities etc.)"),
'Con. Notes - No Conversion'!C5615,
IF(
'Con. Notes - No Conversion'!B5615 = "",
#N/A,
'Con. Notes - No Conversion'!B5615)
)</f>
        <v>#N/A</v>
      </c>
    </row>
    <row r="5616" spans="1:7" x14ac:dyDescent="0.25">
      <c r="A5616" t="e">
        <f>IF(
OR(Shares!B5616 = "8. Transferee of restricted securities", Shares!B5616 = "9. Any person (substitution for securities etc.)"),
Shares!C5616,
IF(
Shares!B5616 = "",
#N/A,
Shares!B5616)
)</f>
        <v>#N/A</v>
      </c>
      <c r="B5616" t="e">
        <f>IF(
OR('Shares - LTR - Granted'!B5616 = "8. Transferee of restricted securities", 'Shares - LTR - Granted'!B5616 = "9. Any person (substitution for securities etc.)"),
'Shares - LTR - Granted'!C5616,
IF(
'Shares - LTR - Granted'!B5616 = "",
#N/A,
'Shares - LTR - Granted'!B5616)
)</f>
        <v>#N/A</v>
      </c>
      <c r="C5616" t="e">
        <f>IF(
OR('Performance Securities'!B5616 = "8. Transferee of restricted securities", 'Performance Securities'!B5616 = "9. Any person (substitution for securities etc.)"),
'Performance Securities'!C5616,
IF(
'Performance Securities'!B5616 = "",
#N/A,
'Performance Securities'!B5616)
)</f>
        <v>#N/A</v>
      </c>
      <c r="D5616" t="e">
        <f>IF(
OR('Options or Warrants'!B5616 = "8. Transferee of restricted securities", 'Options or Warrants'!B5616 = "9. Any person (substitution for securities etc.)"),
'Options or Warrants'!C5616,
IF(
'Options or Warrants'!B5616 = "",
#N/A,
'Options or Warrants'!B5616)
)</f>
        <v>#N/A</v>
      </c>
      <c r="E5616" t="e">
        <f>IF(
OR('Options - Free Attaching'!B5616 = "8. Transferee of restricted securities", 'Options - Free Attaching'!B5616 = "9. Any person (substitution for securities etc.)"),
'Options - Free Attaching'!C5616,
IF(
'Options - Free Attaching'!B5616 = "",
#N/A,
'Options - Free Attaching'!B5616)
)</f>
        <v>#N/A</v>
      </c>
      <c r="F5616" t="e">
        <f>IF(
OR('Con. Notes - Conversion'!B5616 = "8. Transferee of restricted securities", 'Con. Notes - Conversion'!B5616 = "9. Any person (substitution for securities etc.)"),
'Con. Notes - Conversion'!C5616,
IF(
'Con. Notes - Conversion'!B5616 = "",
#N/A,
'Con. Notes - Conversion'!B5616)
)</f>
        <v>#N/A</v>
      </c>
      <c r="G5616" t="e">
        <f>IF(
OR('Con. Notes - No Conversion'!B5616 = "8. Transferee of restricted securities", 'Con. Notes - No Conversion'!B5616 = "9. Any person (substitution for securities etc.)"),
'Con. Notes - No Conversion'!C5616,
IF(
'Con. Notes - No Conversion'!B5616 = "",
#N/A,
'Con. Notes - No Conversion'!B5616)
)</f>
        <v>#N/A</v>
      </c>
    </row>
    <row r="5617" spans="1:7" x14ac:dyDescent="0.25">
      <c r="A5617" t="e">
        <f>IF(
OR(Shares!B5617 = "8. Transferee of restricted securities", Shares!B5617 = "9. Any person (substitution for securities etc.)"),
Shares!C5617,
IF(
Shares!B5617 = "",
#N/A,
Shares!B5617)
)</f>
        <v>#N/A</v>
      </c>
      <c r="B5617" t="e">
        <f>IF(
OR('Shares - LTR - Granted'!B5617 = "8. Transferee of restricted securities", 'Shares - LTR - Granted'!B5617 = "9. Any person (substitution for securities etc.)"),
'Shares - LTR - Granted'!C5617,
IF(
'Shares - LTR - Granted'!B5617 = "",
#N/A,
'Shares - LTR - Granted'!B5617)
)</f>
        <v>#N/A</v>
      </c>
      <c r="C5617" t="e">
        <f>IF(
OR('Performance Securities'!B5617 = "8. Transferee of restricted securities", 'Performance Securities'!B5617 = "9. Any person (substitution for securities etc.)"),
'Performance Securities'!C5617,
IF(
'Performance Securities'!B5617 = "",
#N/A,
'Performance Securities'!B5617)
)</f>
        <v>#N/A</v>
      </c>
      <c r="D5617" t="e">
        <f>IF(
OR('Options or Warrants'!B5617 = "8. Transferee of restricted securities", 'Options or Warrants'!B5617 = "9. Any person (substitution for securities etc.)"),
'Options or Warrants'!C5617,
IF(
'Options or Warrants'!B5617 = "",
#N/A,
'Options or Warrants'!B5617)
)</f>
        <v>#N/A</v>
      </c>
      <c r="E5617" t="e">
        <f>IF(
OR('Options - Free Attaching'!B5617 = "8. Transferee of restricted securities", 'Options - Free Attaching'!B5617 = "9. Any person (substitution for securities etc.)"),
'Options - Free Attaching'!C5617,
IF(
'Options - Free Attaching'!B5617 = "",
#N/A,
'Options - Free Attaching'!B5617)
)</f>
        <v>#N/A</v>
      </c>
      <c r="F5617" t="e">
        <f>IF(
OR('Con. Notes - Conversion'!B5617 = "8. Transferee of restricted securities", 'Con. Notes - Conversion'!B5617 = "9. Any person (substitution for securities etc.)"),
'Con. Notes - Conversion'!C5617,
IF(
'Con. Notes - Conversion'!B5617 = "",
#N/A,
'Con. Notes - Conversion'!B5617)
)</f>
        <v>#N/A</v>
      </c>
      <c r="G5617" t="e">
        <f>IF(
OR('Con. Notes - No Conversion'!B5617 = "8. Transferee of restricted securities", 'Con. Notes - No Conversion'!B5617 = "9. Any person (substitution for securities etc.)"),
'Con. Notes - No Conversion'!C5617,
IF(
'Con. Notes - No Conversion'!B5617 = "",
#N/A,
'Con. Notes - No Conversion'!B5617)
)</f>
        <v>#N/A</v>
      </c>
    </row>
    <row r="5618" spans="1:7" x14ac:dyDescent="0.25">
      <c r="A5618" t="e">
        <f>IF(
OR(Shares!B5618 = "8. Transferee of restricted securities", Shares!B5618 = "9. Any person (substitution for securities etc.)"),
Shares!C5618,
IF(
Shares!B5618 = "",
#N/A,
Shares!B5618)
)</f>
        <v>#N/A</v>
      </c>
      <c r="B5618" t="e">
        <f>IF(
OR('Shares - LTR - Granted'!B5618 = "8. Transferee of restricted securities", 'Shares - LTR - Granted'!B5618 = "9. Any person (substitution for securities etc.)"),
'Shares - LTR - Granted'!C5618,
IF(
'Shares - LTR - Granted'!B5618 = "",
#N/A,
'Shares - LTR - Granted'!B5618)
)</f>
        <v>#N/A</v>
      </c>
      <c r="C5618" t="e">
        <f>IF(
OR('Performance Securities'!B5618 = "8. Transferee of restricted securities", 'Performance Securities'!B5618 = "9. Any person (substitution for securities etc.)"),
'Performance Securities'!C5618,
IF(
'Performance Securities'!B5618 = "",
#N/A,
'Performance Securities'!B5618)
)</f>
        <v>#N/A</v>
      </c>
      <c r="D5618" t="e">
        <f>IF(
OR('Options or Warrants'!B5618 = "8. Transferee of restricted securities", 'Options or Warrants'!B5618 = "9. Any person (substitution for securities etc.)"),
'Options or Warrants'!C5618,
IF(
'Options or Warrants'!B5618 = "",
#N/A,
'Options or Warrants'!B5618)
)</f>
        <v>#N/A</v>
      </c>
      <c r="E5618" t="e">
        <f>IF(
OR('Options - Free Attaching'!B5618 = "8. Transferee of restricted securities", 'Options - Free Attaching'!B5618 = "9. Any person (substitution for securities etc.)"),
'Options - Free Attaching'!C5618,
IF(
'Options - Free Attaching'!B5618 = "",
#N/A,
'Options - Free Attaching'!B5618)
)</f>
        <v>#N/A</v>
      </c>
      <c r="F5618" t="e">
        <f>IF(
OR('Con. Notes - Conversion'!B5618 = "8. Transferee of restricted securities", 'Con. Notes - Conversion'!B5618 = "9. Any person (substitution for securities etc.)"),
'Con. Notes - Conversion'!C5618,
IF(
'Con. Notes - Conversion'!B5618 = "",
#N/A,
'Con. Notes - Conversion'!B5618)
)</f>
        <v>#N/A</v>
      </c>
      <c r="G5618" t="e">
        <f>IF(
OR('Con. Notes - No Conversion'!B5618 = "8. Transferee of restricted securities", 'Con. Notes - No Conversion'!B5618 = "9. Any person (substitution for securities etc.)"),
'Con. Notes - No Conversion'!C5618,
IF(
'Con. Notes - No Conversion'!B5618 = "",
#N/A,
'Con. Notes - No Conversion'!B5618)
)</f>
        <v>#N/A</v>
      </c>
    </row>
    <row r="5619" spans="1:7" x14ac:dyDescent="0.25">
      <c r="A5619" t="e">
        <f>IF(
OR(Shares!B5619 = "8. Transferee of restricted securities", Shares!B5619 = "9. Any person (substitution for securities etc.)"),
Shares!C5619,
IF(
Shares!B5619 = "",
#N/A,
Shares!B5619)
)</f>
        <v>#N/A</v>
      </c>
      <c r="B5619" t="e">
        <f>IF(
OR('Shares - LTR - Granted'!B5619 = "8. Transferee of restricted securities", 'Shares - LTR - Granted'!B5619 = "9. Any person (substitution for securities etc.)"),
'Shares - LTR - Granted'!C5619,
IF(
'Shares - LTR - Granted'!B5619 = "",
#N/A,
'Shares - LTR - Granted'!B5619)
)</f>
        <v>#N/A</v>
      </c>
      <c r="C5619" t="e">
        <f>IF(
OR('Performance Securities'!B5619 = "8. Transferee of restricted securities", 'Performance Securities'!B5619 = "9. Any person (substitution for securities etc.)"),
'Performance Securities'!C5619,
IF(
'Performance Securities'!B5619 = "",
#N/A,
'Performance Securities'!B5619)
)</f>
        <v>#N/A</v>
      </c>
      <c r="D5619" t="e">
        <f>IF(
OR('Options or Warrants'!B5619 = "8. Transferee of restricted securities", 'Options or Warrants'!B5619 = "9. Any person (substitution for securities etc.)"),
'Options or Warrants'!C5619,
IF(
'Options or Warrants'!B5619 = "",
#N/A,
'Options or Warrants'!B5619)
)</f>
        <v>#N/A</v>
      </c>
      <c r="E5619" t="e">
        <f>IF(
OR('Options - Free Attaching'!B5619 = "8. Transferee of restricted securities", 'Options - Free Attaching'!B5619 = "9. Any person (substitution for securities etc.)"),
'Options - Free Attaching'!C5619,
IF(
'Options - Free Attaching'!B5619 = "",
#N/A,
'Options - Free Attaching'!B5619)
)</f>
        <v>#N/A</v>
      </c>
      <c r="F5619" t="e">
        <f>IF(
OR('Con. Notes - Conversion'!B5619 = "8. Transferee of restricted securities", 'Con. Notes - Conversion'!B5619 = "9. Any person (substitution for securities etc.)"),
'Con. Notes - Conversion'!C5619,
IF(
'Con. Notes - Conversion'!B5619 = "",
#N/A,
'Con. Notes - Conversion'!B5619)
)</f>
        <v>#N/A</v>
      </c>
      <c r="G5619" t="e">
        <f>IF(
OR('Con. Notes - No Conversion'!B5619 = "8. Transferee of restricted securities", 'Con. Notes - No Conversion'!B5619 = "9. Any person (substitution for securities etc.)"),
'Con. Notes - No Conversion'!C5619,
IF(
'Con. Notes - No Conversion'!B5619 = "",
#N/A,
'Con. Notes - No Conversion'!B5619)
)</f>
        <v>#N/A</v>
      </c>
    </row>
    <row r="5620" spans="1:7" x14ac:dyDescent="0.25">
      <c r="A5620" t="e">
        <f>IF(
OR(Shares!B5620 = "8. Transferee of restricted securities", Shares!B5620 = "9. Any person (substitution for securities etc.)"),
Shares!C5620,
IF(
Shares!B5620 = "",
#N/A,
Shares!B5620)
)</f>
        <v>#N/A</v>
      </c>
      <c r="B5620" t="e">
        <f>IF(
OR('Shares - LTR - Granted'!B5620 = "8. Transferee of restricted securities", 'Shares - LTR - Granted'!B5620 = "9. Any person (substitution for securities etc.)"),
'Shares - LTR - Granted'!C5620,
IF(
'Shares - LTR - Granted'!B5620 = "",
#N/A,
'Shares - LTR - Granted'!B5620)
)</f>
        <v>#N/A</v>
      </c>
      <c r="C5620" t="e">
        <f>IF(
OR('Performance Securities'!B5620 = "8. Transferee of restricted securities", 'Performance Securities'!B5620 = "9. Any person (substitution for securities etc.)"),
'Performance Securities'!C5620,
IF(
'Performance Securities'!B5620 = "",
#N/A,
'Performance Securities'!B5620)
)</f>
        <v>#N/A</v>
      </c>
      <c r="D5620" t="e">
        <f>IF(
OR('Options or Warrants'!B5620 = "8. Transferee of restricted securities", 'Options or Warrants'!B5620 = "9. Any person (substitution for securities etc.)"),
'Options or Warrants'!C5620,
IF(
'Options or Warrants'!B5620 = "",
#N/A,
'Options or Warrants'!B5620)
)</f>
        <v>#N/A</v>
      </c>
      <c r="E5620" t="e">
        <f>IF(
OR('Options - Free Attaching'!B5620 = "8. Transferee of restricted securities", 'Options - Free Attaching'!B5620 = "9. Any person (substitution for securities etc.)"),
'Options - Free Attaching'!C5620,
IF(
'Options - Free Attaching'!B5620 = "",
#N/A,
'Options - Free Attaching'!B5620)
)</f>
        <v>#N/A</v>
      </c>
      <c r="F5620" t="e">
        <f>IF(
OR('Con. Notes - Conversion'!B5620 = "8. Transferee of restricted securities", 'Con. Notes - Conversion'!B5620 = "9. Any person (substitution for securities etc.)"),
'Con. Notes - Conversion'!C5620,
IF(
'Con. Notes - Conversion'!B5620 = "",
#N/A,
'Con. Notes - Conversion'!B5620)
)</f>
        <v>#N/A</v>
      </c>
      <c r="G5620" t="e">
        <f>IF(
OR('Con. Notes - No Conversion'!B5620 = "8. Transferee of restricted securities", 'Con. Notes - No Conversion'!B5620 = "9. Any person (substitution for securities etc.)"),
'Con. Notes - No Conversion'!C5620,
IF(
'Con. Notes - No Conversion'!B5620 = "",
#N/A,
'Con. Notes - No Conversion'!B5620)
)</f>
        <v>#N/A</v>
      </c>
    </row>
    <row r="5621" spans="1:7" x14ac:dyDescent="0.25">
      <c r="A5621" t="e">
        <f>IF(
OR(Shares!B5621 = "8. Transferee of restricted securities", Shares!B5621 = "9. Any person (substitution for securities etc.)"),
Shares!C5621,
IF(
Shares!B5621 = "",
#N/A,
Shares!B5621)
)</f>
        <v>#N/A</v>
      </c>
      <c r="B5621" t="e">
        <f>IF(
OR('Shares - LTR - Granted'!B5621 = "8. Transferee of restricted securities", 'Shares - LTR - Granted'!B5621 = "9. Any person (substitution for securities etc.)"),
'Shares - LTR - Granted'!C5621,
IF(
'Shares - LTR - Granted'!B5621 = "",
#N/A,
'Shares - LTR - Granted'!B5621)
)</f>
        <v>#N/A</v>
      </c>
      <c r="C5621" t="e">
        <f>IF(
OR('Performance Securities'!B5621 = "8. Transferee of restricted securities", 'Performance Securities'!B5621 = "9. Any person (substitution for securities etc.)"),
'Performance Securities'!C5621,
IF(
'Performance Securities'!B5621 = "",
#N/A,
'Performance Securities'!B5621)
)</f>
        <v>#N/A</v>
      </c>
      <c r="D5621" t="e">
        <f>IF(
OR('Options or Warrants'!B5621 = "8. Transferee of restricted securities", 'Options or Warrants'!B5621 = "9. Any person (substitution for securities etc.)"),
'Options or Warrants'!C5621,
IF(
'Options or Warrants'!B5621 = "",
#N/A,
'Options or Warrants'!B5621)
)</f>
        <v>#N/A</v>
      </c>
      <c r="E5621" t="e">
        <f>IF(
OR('Options - Free Attaching'!B5621 = "8. Transferee of restricted securities", 'Options - Free Attaching'!B5621 = "9. Any person (substitution for securities etc.)"),
'Options - Free Attaching'!C5621,
IF(
'Options - Free Attaching'!B5621 = "",
#N/A,
'Options - Free Attaching'!B5621)
)</f>
        <v>#N/A</v>
      </c>
      <c r="F5621" t="e">
        <f>IF(
OR('Con. Notes - Conversion'!B5621 = "8. Transferee of restricted securities", 'Con. Notes - Conversion'!B5621 = "9. Any person (substitution for securities etc.)"),
'Con. Notes - Conversion'!C5621,
IF(
'Con. Notes - Conversion'!B5621 = "",
#N/A,
'Con. Notes - Conversion'!B5621)
)</f>
        <v>#N/A</v>
      </c>
      <c r="G5621" t="e">
        <f>IF(
OR('Con. Notes - No Conversion'!B5621 = "8. Transferee of restricted securities", 'Con. Notes - No Conversion'!B5621 = "9. Any person (substitution for securities etc.)"),
'Con. Notes - No Conversion'!C5621,
IF(
'Con. Notes - No Conversion'!B5621 = "",
#N/A,
'Con. Notes - No Conversion'!B5621)
)</f>
        <v>#N/A</v>
      </c>
    </row>
    <row r="5622" spans="1:7" x14ac:dyDescent="0.25">
      <c r="A5622" t="e">
        <f>IF(
OR(Shares!B5622 = "8. Transferee of restricted securities", Shares!B5622 = "9. Any person (substitution for securities etc.)"),
Shares!C5622,
IF(
Shares!B5622 = "",
#N/A,
Shares!B5622)
)</f>
        <v>#N/A</v>
      </c>
      <c r="B5622" t="e">
        <f>IF(
OR('Shares - LTR - Granted'!B5622 = "8. Transferee of restricted securities", 'Shares - LTR - Granted'!B5622 = "9. Any person (substitution for securities etc.)"),
'Shares - LTR - Granted'!C5622,
IF(
'Shares - LTR - Granted'!B5622 = "",
#N/A,
'Shares - LTR - Granted'!B5622)
)</f>
        <v>#N/A</v>
      </c>
      <c r="C5622" t="e">
        <f>IF(
OR('Performance Securities'!B5622 = "8. Transferee of restricted securities", 'Performance Securities'!B5622 = "9. Any person (substitution for securities etc.)"),
'Performance Securities'!C5622,
IF(
'Performance Securities'!B5622 = "",
#N/A,
'Performance Securities'!B5622)
)</f>
        <v>#N/A</v>
      </c>
      <c r="D5622" t="e">
        <f>IF(
OR('Options or Warrants'!B5622 = "8. Transferee of restricted securities", 'Options or Warrants'!B5622 = "9. Any person (substitution for securities etc.)"),
'Options or Warrants'!C5622,
IF(
'Options or Warrants'!B5622 = "",
#N/A,
'Options or Warrants'!B5622)
)</f>
        <v>#N/A</v>
      </c>
      <c r="E5622" t="e">
        <f>IF(
OR('Options - Free Attaching'!B5622 = "8. Transferee of restricted securities", 'Options - Free Attaching'!B5622 = "9. Any person (substitution for securities etc.)"),
'Options - Free Attaching'!C5622,
IF(
'Options - Free Attaching'!B5622 = "",
#N/A,
'Options - Free Attaching'!B5622)
)</f>
        <v>#N/A</v>
      </c>
      <c r="F5622" t="e">
        <f>IF(
OR('Con. Notes - Conversion'!B5622 = "8. Transferee of restricted securities", 'Con. Notes - Conversion'!B5622 = "9. Any person (substitution for securities etc.)"),
'Con. Notes - Conversion'!C5622,
IF(
'Con. Notes - Conversion'!B5622 = "",
#N/A,
'Con. Notes - Conversion'!B5622)
)</f>
        <v>#N/A</v>
      </c>
      <c r="G5622" t="e">
        <f>IF(
OR('Con. Notes - No Conversion'!B5622 = "8. Transferee of restricted securities", 'Con. Notes - No Conversion'!B5622 = "9. Any person (substitution for securities etc.)"),
'Con. Notes - No Conversion'!C5622,
IF(
'Con. Notes - No Conversion'!B5622 = "",
#N/A,
'Con. Notes - No Conversion'!B5622)
)</f>
        <v>#N/A</v>
      </c>
    </row>
    <row r="5623" spans="1:7" x14ac:dyDescent="0.25">
      <c r="A5623" t="e">
        <f>IF(
OR(Shares!B5623 = "8. Transferee of restricted securities", Shares!B5623 = "9. Any person (substitution for securities etc.)"),
Shares!C5623,
IF(
Shares!B5623 = "",
#N/A,
Shares!B5623)
)</f>
        <v>#N/A</v>
      </c>
      <c r="B5623" t="e">
        <f>IF(
OR('Shares - LTR - Granted'!B5623 = "8. Transferee of restricted securities", 'Shares - LTR - Granted'!B5623 = "9. Any person (substitution for securities etc.)"),
'Shares - LTR - Granted'!C5623,
IF(
'Shares - LTR - Granted'!B5623 = "",
#N/A,
'Shares - LTR - Granted'!B5623)
)</f>
        <v>#N/A</v>
      </c>
      <c r="C5623" t="e">
        <f>IF(
OR('Performance Securities'!B5623 = "8. Transferee of restricted securities", 'Performance Securities'!B5623 = "9. Any person (substitution for securities etc.)"),
'Performance Securities'!C5623,
IF(
'Performance Securities'!B5623 = "",
#N/A,
'Performance Securities'!B5623)
)</f>
        <v>#N/A</v>
      </c>
      <c r="D5623" t="e">
        <f>IF(
OR('Options or Warrants'!B5623 = "8. Transferee of restricted securities", 'Options or Warrants'!B5623 = "9. Any person (substitution for securities etc.)"),
'Options or Warrants'!C5623,
IF(
'Options or Warrants'!B5623 = "",
#N/A,
'Options or Warrants'!B5623)
)</f>
        <v>#N/A</v>
      </c>
      <c r="E5623" t="e">
        <f>IF(
OR('Options - Free Attaching'!B5623 = "8. Transferee of restricted securities", 'Options - Free Attaching'!B5623 = "9. Any person (substitution for securities etc.)"),
'Options - Free Attaching'!C5623,
IF(
'Options - Free Attaching'!B5623 = "",
#N/A,
'Options - Free Attaching'!B5623)
)</f>
        <v>#N/A</v>
      </c>
      <c r="F5623" t="e">
        <f>IF(
OR('Con. Notes - Conversion'!B5623 = "8. Transferee of restricted securities", 'Con. Notes - Conversion'!B5623 = "9. Any person (substitution for securities etc.)"),
'Con. Notes - Conversion'!C5623,
IF(
'Con. Notes - Conversion'!B5623 = "",
#N/A,
'Con. Notes - Conversion'!B5623)
)</f>
        <v>#N/A</v>
      </c>
      <c r="G5623" t="e">
        <f>IF(
OR('Con. Notes - No Conversion'!B5623 = "8. Transferee of restricted securities", 'Con. Notes - No Conversion'!B5623 = "9. Any person (substitution for securities etc.)"),
'Con. Notes - No Conversion'!C5623,
IF(
'Con. Notes - No Conversion'!B5623 = "",
#N/A,
'Con. Notes - No Conversion'!B5623)
)</f>
        <v>#N/A</v>
      </c>
    </row>
    <row r="5624" spans="1:7" x14ac:dyDescent="0.25">
      <c r="A5624" t="e">
        <f>IF(
OR(Shares!B5624 = "8. Transferee of restricted securities", Shares!B5624 = "9. Any person (substitution for securities etc.)"),
Shares!C5624,
IF(
Shares!B5624 = "",
#N/A,
Shares!B5624)
)</f>
        <v>#N/A</v>
      </c>
      <c r="B5624" t="e">
        <f>IF(
OR('Shares - LTR - Granted'!B5624 = "8. Transferee of restricted securities", 'Shares - LTR - Granted'!B5624 = "9. Any person (substitution for securities etc.)"),
'Shares - LTR - Granted'!C5624,
IF(
'Shares - LTR - Granted'!B5624 = "",
#N/A,
'Shares - LTR - Granted'!B5624)
)</f>
        <v>#N/A</v>
      </c>
      <c r="C5624" t="e">
        <f>IF(
OR('Performance Securities'!B5624 = "8. Transferee of restricted securities", 'Performance Securities'!B5624 = "9. Any person (substitution for securities etc.)"),
'Performance Securities'!C5624,
IF(
'Performance Securities'!B5624 = "",
#N/A,
'Performance Securities'!B5624)
)</f>
        <v>#N/A</v>
      </c>
      <c r="D5624" t="e">
        <f>IF(
OR('Options or Warrants'!B5624 = "8. Transferee of restricted securities", 'Options or Warrants'!B5624 = "9. Any person (substitution for securities etc.)"),
'Options or Warrants'!C5624,
IF(
'Options or Warrants'!B5624 = "",
#N/A,
'Options or Warrants'!B5624)
)</f>
        <v>#N/A</v>
      </c>
      <c r="E5624" t="e">
        <f>IF(
OR('Options - Free Attaching'!B5624 = "8. Transferee of restricted securities", 'Options - Free Attaching'!B5624 = "9. Any person (substitution for securities etc.)"),
'Options - Free Attaching'!C5624,
IF(
'Options - Free Attaching'!B5624 = "",
#N/A,
'Options - Free Attaching'!B5624)
)</f>
        <v>#N/A</v>
      </c>
      <c r="F5624" t="e">
        <f>IF(
OR('Con. Notes - Conversion'!B5624 = "8. Transferee of restricted securities", 'Con. Notes - Conversion'!B5624 = "9. Any person (substitution for securities etc.)"),
'Con. Notes - Conversion'!C5624,
IF(
'Con. Notes - Conversion'!B5624 = "",
#N/A,
'Con. Notes - Conversion'!B5624)
)</f>
        <v>#N/A</v>
      </c>
      <c r="G5624" t="e">
        <f>IF(
OR('Con. Notes - No Conversion'!B5624 = "8. Transferee of restricted securities", 'Con. Notes - No Conversion'!B5624 = "9. Any person (substitution for securities etc.)"),
'Con. Notes - No Conversion'!C5624,
IF(
'Con. Notes - No Conversion'!B5624 = "",
#N/A,
'Con. Notes - No Conversion'!B5624)
)</f>
        <v>#N/A</v>
      </c>
    </row>
    <row r="5625" spans="1:7" x14ac:dyDescent="0.25">
      <c r="A5625" t="e">
        <f>IF(
OR(Shares!B5625 = "8. Transferee of restricted securities", Shares!B5625 = "9. Any person (substitution for securities etc.)"),
Shares!C5625,
IF(
Shares!B5625 = "",
#N/A,
Shares!B5625)
)</f>
        <v>#N/A</v>
      </c>
      <c r="B5625" t="e">
        <f>IF(
OR('Shares - LTR - Granted'!B5625 = "8. Transferee of restricted securities", 'Shares - LTR - Granted'!B5625 = "9. Any person (substitution for securities etc.)"),
'Shares - LTR - Granted'!C5625,
IF(
'Shares - LTR - Granted'!B5625 = "",
#N/A,
'Shares - LTR - Granted'!B5625)
)</f>
        <v>#N/A</v>
      </c>
      <c r="C5625" t="e">
        <f>IF(
OR('Performance Securities'!B5625 = "8. Transferee of restricted securities", 'Performance Securities'!B5625 = "9. Any person (substitution for securities etc.)"),
'Performance Securities'!C5625,
IF(
'Performance Securities'!B5625 = "",
#N/A,
'Performance Securities'!B5625)
)</f>
        <v>#N/A</v>
      </c>
      <c r="D5625" t="e">
        <f>IF(
OR('Options or Warrants'!B5625 = "8. Transferee of restricted securities", 'Options or Warrants'!B5625 = "9. Any person (substitution for securities etc.)"),
'Options or Warrants'!C5625,
IF(
'Options or Warrants'!B5625 = "",
#N/A,
'Options or Warrants'!B5625)
)</f>
        <v>#N/A</v>
      </c>
      <c r="E5625" t="e">
        <f>IF(
OR('Options - Free Attaching'!B5625 = "8. Transferee of restricted securities", 'Options - Free Attaching'!B5625 = "9. Any person (substitution for securities etc.)"),
'Options - Free Attaching'!C5625,
IF(
'Options - Free Attaching'!B5625 = "",
#N/A,
'Options - Free Attaching'!B5625)
)</f>
        <v>#N/A</v>
      </c>
      <c r="F5625" t="e">
        <f>IF(
OR('Con. Notes - Conversion'!B5625 = "8. Transferee of restricted securities", 'Con. Notes - Conversion'!B5625 = "9. Any person (substitution for securities etc.)"),
'Con. Notes - Conversion'!C5625,
IF(
'Con. Notes - Conversion'!B5625 = "",
#N/A,
'Con. Notes - Conversion'!B5625)
)</f>
        <v>#N/A</v>
      </c>
      <c r="G5625" t="e">
        <f>IF(
OR('Con. Notes - No Conversion'!B5625 = "8. Transferee of restricted securities", 'Con. Notes - No Conversion'!B5625 = "9. Any person (substitution for securities etc.)"),
'Con. Notes - No Conversion'!C5625,
IF(
'Con. Notes - No Conversion'!B5625 = "",
#N/A,
'Con. Notes - No Conversion'!B5625)
)</f>
        <v>#N/A</v>
      </c>
    </row>
    <row r="5626" spans="1:7" x14ac:dyDescent="0.25">
      <c r="A5626" t="e">
        <f>IF(
OR(Shares!B5626 = "8. Transferee of restricted securities", Shares!B5626 = "9. Any person (substitution for securities etc.)"),
Shares!C5626,
IF(
Shares!B5626 = "",
#N/A,
Shares!B5626)
)</f>
        <v>#N/A</v>
      </c>
      <c r="B5626" t="e">
        <f>IF(
OR('Shares - LTR - Granted'!B5626 = "8. Transferee of restricted securities", 'Shares - LTR - Granted'!B5626 = "9. Any person (substitution for securities etc.)"),
'Shares - LTR - Granted'!C5626,
IF(
'Shares - LTR - Granted'!B5626 = "",
#N/A,
'Shares - LTR - Granted'!B5626)
)</f>
        <v>#N/A</v>
      </c>
      <c r="C5626" t="e">
        <f>IF(
OR('Performance Securities'!B5626 = "8. Transferee of restricted securities", 'Performance Securities'!B5626 = "9. Any person (substitution for securities etc.)"),
'Performance Securities'!C5626,
IF(
'Performance Securities'!B5626 = "",
#N/A,
'Performance Securities'!B5626)
)</f>
        <v>#N/A</v>
      </c>
      <c r="D5626" t="e">
        <f>IF(
OR('Options or Warrants'!B5626 = "8. Transferee of restricted securities", 'Options or Warrants'!B5626 = "9. Any person (substitution for securities etc.)"),
'Options or Warrants'!C5626,
IF(
'Options or Warrants'!B5626 = "",
#N/A,
'Options or Warrants'!B5626)
)</f>
        <v>#N/A</v>
      </c>
      <c r="E5626" t="e">
        <f>IF(
OR('Options - Free Attaching'!B5626 = "8. Transferee of restricted securities", 'Options - Free Attaching'!B5626 = "9. Any person (substitution for securities etc.)"),
'Options - Free Attaching'!C5626,
IF(
'Options - Free Attaching'!B5626 = "",
#N/A,
'Options - Free Attaching'!B5626)
)</f>
        <v>#N/A</v>
      </c>
      <c r="F5626" t="e">
        <f>IF(
OR('Con. Notes - Conversion'!B5626 = "8. Transferee of restricted securities", 'Con. Notes - Conversion'!B5626 = "9. Any person (substitution for securities etc.)"),
'Con. Notes - Conversion'!C5626,
IF(
'Con. Notes - Conversion'!B5626 = "",
#N/A,
'Con. Notes - Conversion'!B5626)
)</f>
        <v>#N/A</v>
      </c>
      <c r="G5626" t="e">
        <f>IF(
OR('Con. Notes - No Conversion'!B5626 = "8. Transferee of restricted securities", 'Con. Notes - No Conversion'!B5626 = "9. Any person (substitution for securities etc.)"),
'Con. Notes - No Conversion'!C5626,
IF(
'Con. Notes - No Conversion'!B5626 = "",
#N/A,
'Con. Notes - No Conversion'!B5626)
)</f>
        <v>#N/A</v>
      </c>
    </row>
    <row r="5627" spans="1:7" x14ac:dyDescent="0.25">
      <c r="A5627" t="e">
        <f>IF(
OR(Shares!B5627 = "8. Transferee of restricted securities", Shares!B5627 = "9. Any person (substitution for securities etc.)"),
Shares!C5627,
IF(
Shares!B5627 = "",
#N/A,
Shares!B5627)
)</f>
        <v>#N/A</v>
      </c>
      <c r="B5627" t="e">
        <f>IF(
OR('Shares - LTR - Granted'!B5627 = "8. Transferee of restricted securities", 'Shares - LTR - Granted'!B5627 = "9. Any person (substitution for securities etc.)"),
'Shares - LTR - Granted'!C5627,
IF(
'Shares - LTR - Granted'!B5627 = "",
#N/A,
'Shares - LTR - Granted'!B5627)
)</f>
        <v>#N/A</v>
      </c>
      <c r="C5627" t="e">
        <f>IF(
OR('Performance Securities'!B5627 = "8. Transferee of restricted securities", 'Performance Securities'!B5627 = "9. Any person (substitution for securities etc.)"),
'Performance Securities'!C5627,
IF(
'Performance Securities'!B5627 = "",
#N/A,
'Performance Securities'!B5627)
)</f>
        <v>#N/A</v>
      </c>
      <c r="D5627" t="e">
        <f>IF(
OR('Options or Warrants'!B5627 = "8. Transferee of restricted securities", 'Options or Warrants'!B5627 = "9. Any person (substitution for securities etc.)"),
'Options or Warrants'!C5627,
IF(
'Options or Warrants'!B5627 = "",
#N/A,
'Options or Warrants'!B5627)
)</f>
        <v>#N/A</v>
      </c>
      <c r="E5627" t="e">
        <f>IF(
OR('Options - Free Attaching'!B5627 = "8. Transferee of restricted securities", 'Options - Free Attaching'!B5627 = "9. Any person (substitution for securities etc.)"),
'Options - Free Attaching'!C5627,
IF(
'Options - Free Attaching'!B5627 = "",
#N/A,
'Options - Free Attaching'!B5627)
)</f>
        <v>#N/A</v>
      </c>
      <c r="F5627" t="e">
        <f>IF(
OR('Con. Notes - Conversion'!B5627 = "8. Transferee of restricted securities", 'Con. Notes - Conversion'!B5627 = "9. Any person (substitution for securities etc.)"),
'Con. Notes - Conversion'!C5627,
IF(
'Con. Notes - Conversion'!B5627 = "",
#N/A,
'Con. Notes - Conversion'!B5627)
)</f>
        <v>#N/A</v>
      </c>
      <c r="G5627" t="e">
        <f>IF(
OR('Con. Notes - No Conversion'!B5627 = "8. Transferee of restricted securities", 'Con. Notes - No Conversion'!B5627 = "9. Any person (substitution for securities etc.)"),
'Con. Notes - No Conversion'!C5627,
IF(
'Con. Notes - No Conversion'!B5627 = "",
#N/A,
'Con. Notes - No Conversion'!B5627)
)</f>
        <v>#N/A</v>
      </c>
    </row>
    <row r="5628" spans="1:7" x14ac:dyDescent="0.25">
      <c r="A5628" t="e">
        <f>IF(
OR(Shares!B5628 = "8. Transferee of restricted securities", Shares!B5628 = "9. Any person (substitution for securities etc.)"),
Shares!C5628,
IF(
Shares!B5628 = "",
#N/A,
Shares!B5628)
)</f>
        <v>#N/A</v>
      </c>
      <c r="B5628" t="e">
        <f>IF(
OR('Shares - LTR - Granted'!B5628 = "8. Transferee of restricted securities", 'Shares - LTR - Granted'!B5628 = "9. Any person (substitution for securities etc.)"),
'Shares - LTR - Granted'!C5628,
IF(
'Shares - LTR - Granted'!B5628 = "",
#N/A,
'Shares - LTR - Granted'!B5628)
)</f>
        <v>#N/A</v>
      </c>
      <c r="C5628" t="e">
        <f>IF(
OR('Performance Securities'!B5628 = "8. Transferee of restricted securities", 'Performance Securities'!B5628 = "9. Any person (substitution for securities etc.)"),
'Performance Securities'!C5628,
IF(
'Performance Securities'!B5628 = "",
#N/A,
'Performance Securities'!B5628)
)</f>
        <v>#N/A</v>
      </c>
      <c r="D5628" t="e">
        <f>IF(
OR('Options or Warrants'!B5628 = "8. Transferee of restricted securities", 'Options or Warrants'!B5628 = "9. Any person (substitution for securities etc.)"),
'Options or Warrants'!C5628,
IF(
'Options or Warrants'!B5628 = "",
#N/A,
'Options or Warrants'!B5628)
)</f>
        <v>#N/A</v>
      </c>
      <c r="E5628" t="e">
        <f>IF(
OR('Options - Free Attaching'!B5628 = "8. Transferee of restricted securities", 'Options - Free Attaching'!B5628 = "9. Any person (substitution for securities etc.)"),
'Options - Free Attaching'!C5628,
IF(
'Options - Free Attaching'!B5628 = "",
#N/A,
'Options - Free Attaching'!B5628)
)</f>
        <v>#N/A</v>
      </c>
      <c r="F5628" t="e">
        <f>IF(
OR('Con. Notes - Conversion'!B5628 = "8. Transferee of restricted securities", 'Con. Notes - Conversion'!B5628 = "9. Any person (substitution for securities etc.)"),
'Con. Notes - Conversion'!C5628,
IF(
'Con. Notes - Conversion'!B5628 = "",
#N/A,
'Con. Notes - Conversion'!B5628)
)</f>
        <v>#N/A</v>
      </c>
      <c r="G5628" t="e">
        <f>IF(
OR('Con. Notes - No Conversion'!B5628 = "8. Transferee of restricted securities", 'Con. Notes - No Conversion'!B5628 = "9. Any person (substitution for securities etc.)"),
'Con. Notes - No Conversion'!C5628,
IF(
'Con. Notes - No Conversion'!B5628 = "",
#N/A,
'Con. Notes - No Conversion'!B5628)
)</f>
        <v>#N/A</v>
      </c>
    </row>
    <row r="5629" spans="1:7" x14ac:dyDescent="0.25">
      <c r="A5629" t="e">
        <f>IF(
OR(Shares!B5629 = "8. Transferee of restricted securities", Shares!B5629 = "9. Any person (substitution for securities etc.)"),
Shares!C5629,
IF(
Shares!B5629 = "",
#N/A,
Shares!B5629)
)</f>
        <v>#N/A</v>
      </c>
      <c r="B5629" t="e">
        <f>IF(
OR('Shares - LTR - Granted'!B5629 = "8. Transferee of restricted securities", 'Shares - LTR - Granted'!B5629 = "9. Any person (substitution for securities etc.)"),
'Shares - LTR - Granted'!C5629,
IF(
'Shares - LTR - Granted'!B5629 = "",
#N/A,
'Shares - LTR - Granted'!B5629)
)</f>
        <v>#N/A</v>
      </c>
      <c r="C5629" t="e">
        <f>IF(
OR('Performance Securities'!B5629 = "8. Transferee of restricted securities", 'Performance Securities'!B5629 = "9. Any person (substitution for securities etc.)"),
'Performance Securities'!C5629,
IF(
'Performance Securities'!B5629 = "",
#N/A,
'Performance Securities'!B5629)
)</f>
        <v>#N/A</v>
      </c>
      <c r="D5629" t="e">
        <f>IF(
OR('Options or Warrants'!B5629 = "8. Transferee of restricted securities", 'Options or Warrants'!B5629 = "9. Any person (substitution for securities etc.)"),
'Options or Warrants'!C5629,
IF(
'Options or Warrants'!B5629 = "",
#N/A,
'Options or Warrants'!B5629)
)</f>
        <v>#N/A</v>
      </c>
      <c r="E5629" t="e">
        <f>IF(
OR('Options - Free Attaching'!B5629 = "8. Transferee of restricted securities", 'Options - Free Attaching'!B5629 = "9. Any person (substitution for securities etc.)"),
'Options - Free Attaching'!C5629,
IF(
'Options - Free Attaching'!B5629 = "",
#N/A,
'Options - Free Attaching'!B5629)
)</f>
        <v>#N/A</v>
      </c>
      <c r="F5629" t="e">
        <f>IF(
OR('Con. Notes - Conversion'!B5629 = "8. Transferee of restricted securities", 'Con. Notes - Conversion'!B5629 = "9. Any person (substitution for securities etc.)"),
'Con. Notes - Conversion'!C5629,
IF(
'Con. Notes - Conversion'!B5629 = "",
#N/A,
'Con. Notes - Conversion'!B5629)
)</f>
        <v>#N/A</v>
      </c>
      <c r="G5629" t="e">
        <f>IF(
OR('Con. Notes - No Conversion'!B5629 = "8. Transferee of restricted securities", 'Con. Notes - No Conversion'!B5629 = "9. Any person (substitution for securities etc.)"),
'Con. Notes - No Conversion'!C5629,
IF(
'Con. Notes - No Conversion'!B5629 = "",
#N/A,
'Con. Notes - No Conversion'!B5629)
)</f>
        <v>#N/A</v>
      </c>
    </row>
    <row r="5630" spans="1:7" x14ac:dyDescent="0.25">
      <c r="A5630" t="e">
        <f>IF(
OR(Shares!B5630 = "8. Transferee of restricted securities", Shares!B5630 = "9. Any person (substitution for securities etc.)"),
Shares!C5630,
IF(
Shares!B5630 = "",
#N/A,
Shares!B5630)
)</f>
        <v>#N/A</v>
      </c>
      <c r="B5630" t="e">
        <f>IF(
OR('Shares - LTR - Granted'!B5630 = "8. Transferee of restricted securities", 'Shares - LTR - Granted'!B5630 = "9. Any person (substitution for securities etc.)"),
'Shares - LTR - Granted'!C5630,
IF(
'Shares - LTR - Granted'!B5630 = "",
#N/A,
'Shares - LTR - Granted'!B5630)
)</f>
        <v>#N/A</v>
      </c>
      <c r="C5630" t="e">
        <f>IF(
OR('Performance Securities'!B5630 = "8. Transferee of restricted securities", 'Performance Securities'!B5630 = "9. Any person (substitution for securities etc.)"),
'Performance Securities'!C5630,
IF(
'Performance Securities'!B5630 = "",
#N/A,
'Performance Securities'!B5630)
)</f>
        <v>#N/A</v>
      </c>
      <c r="D5630" t="e">
        <f>IF(
OR('Options or Warrants'!B5630 = "8. Transferee of restricted securities", 'Options or Warrants'!B5630 = "9. Any person (substitution for securities etc.)"),
'Options or Warrants'!C5630,
IF(
'Options or Warrants'!B5630 = "",
#N/A,
'Options or Warrants'!B5630)
)</f>
        <v>#N/A</v>
      </c>
      <c r="E5630" t="e">
        <f>IF(
OR('Options - Free Attaching'!B5630 = "8. Transferee of restricted securities", 'Options - Free Attaching'!B5630 = "9. Any person (substitution for securities etc.)"),
'Options - Free Attaching'!C5630,
IF(
'Options - Free Attaching'!B5630 = "",
#N/A,
'Options - Free Attaching'!B5630)
)</f>
        <v>#N/A</v>
      </c>
      <c r="F5630" t="e">
        <f>IF(
OR('Con. Notes - Conversion'!B5630 = "8. Transferee of restricted securities", 'Con. Notes - Conversion'!B5630 = "9. Any person (substitution for securities etc.)"),
'Con. Notes - Conversion'!C5630,
IF(
'Con. Notes - Conversion'!B5630 = "",
#N/A,
'Con. Notes - Conversion'!B5630)
)</f>
        <v>#N/A</v>
      </c>
      <c r="G5630" t="e">
        <f>IF(
OR('Con. Notes - No Conversion'!B5630 = "8. Transferee of restricted securities", 'Con. Notes - No Conversion'!B5630 = "9. Any person (substitution for securities etc.)"),
'Con. Notes - No Conversion'!C5630,
IF(
'Con. Notes - No Conversion'!B5630 = "",
#N/A,
'Con. Notes - No Conversion'!B5630)
)</f>
        <v>#N/A</v>
      </c>
    </row>
    <row r="5631" spans="1:7" x14ac:dyDescent="0.25">
      <c r="A5631" t="e">
        <f>IF(
OR(Shares!B5631 = "8. Transferee of restricted securities", Shares!B5631 = "9. Any person (substitution for securities etc.)"),
Shares!C5631,
IF(
Shares!B5631 = "",
#N/A,
Shares!B5631)
)</f>
        <v>#N/A</v>
      </c>
      <c r="B5631" t="e">
        <f>IF(
OR('Shares - LTR - Granted'!B5631 = "8. Transferee of restricted securities", 'Shares - LTR - Granted'!B5631 = "9. Any person (substitution for securities etc.)"),
'Shares - LTR - Granted'!C5631,
IF(
'Shares - LTR - Granted'!B5631 = "",
#N/A,
'Shares - LTR - Granted'!B5631)
)</f>
        <v>#N/A</v>
      </c>
      <c r="C5631" t="e">
        <f>IF(
OR('Performance Securities'!B5631 = "8. Transferee of restricted securities", 'Performance Securities'!B5631 = "9. Any person (substitution for securities etc.)"),
'Performance Securities'!C5631,
IF(
'Performance Securities'!B5631 = "",
#N/A,
'Performance Securities'!B5631)
)</f>
        <v>#N/A</v>
      </c>
      <c r="D5631" t="e">
        <f>IF(
OR('Options or Warrants'!B5631 = "8. Transferee of restricted securities", 'Options or Warrants'!B5631 = "9. Any person (substitution for securities etc.)"),
'Options or Warrants'!C5631,
IF(
'Options or Warrants'!B5631 = "",
#N/A,
'Options or Warrants'!B5631)
)</f>
        <v>#N/A</v>
      </c>
      <c r="E5631" t="e">
        <f>IF(
OR('Options - Free Attaching'!B5631 = "8. Transferee of restricted securities", 'Options - Free Attaching'!B5631 = "9. Any person (substitution for securities etc.)"),
'Options - Free Attaching'!C5631,
IF(
'Options - Free Attaching'!B5631 = "",
#N/A,
'Options - Free Attaching'!B5631)
)</f>
        <v>#N/A</v>
      </c>
      <c r="F5631" t="e">
        <f>IF(
OR('Con. Notes - Conversion'!B5631 = "8. Transferee of restricted securities", 'Con. Notes - Conversion'!B5631 = "9. Any person (substitution for securities etc.)"),
'Con. Notes - Conversion'!C5631,
IF(
'Con. Notes - Conversion'!B5631 = "",
#N/A,
'Con. Notes - Conversion'!B5631)
)</f>
        <v>#N/A</v>
      </c>
      <c r="G5631" t="e">
        <f>IF(
OR('Con. Notes - No Conversion'!B5631 = "8. Transferee of restricted securities", 'Con. Notes - No Conversion'!B5631 = "9. Any person (substitution for securities etc.)"),
'Con. Notes - No Conversion'!C5631,
IF(
'Con. Notes - No Conversion'!B5631 = "",
#N/A,
'Con. Notes - No Conversion'!B5631)
)</f>
        <v>#N/A</v>
      </c>
    </row>
    <row r="5632" spans="1:7" x14ac:dyDescent="0.25">
      <c r="A5632" t="e">
        <f>IF(
OR(Shares!B5632 = "8. Transferee of restricted securities", Shares!B5632 = "9. Any person (substitution for securities etc.)"),
Shares!C5632,
IF(
Shares!B5632 = "",
#N/A,
Shares!B5632)
)</f>
        <v>#N/A</v>
      </c>
      <c r="B5632" t="e">
        <f>IF(
OR('Shares - LTR - Granted'!B5632 = "8. Transferee of restricted securities", 'Shares - LTR - Granted'!B5632 = "9. Any person (substitution for securities etc.)"),
'Shares - LTR - Granted'!C5632,
IF(
'Shares - LTR - Granted'!B5632 = "",
#N/A,
'Shares - LTR - Granted'!B5632)
)</f>
        <v>#N/A</v>
      </c>
      <c r="C5632" t="e">
        <f>IF(
OR('Performance Securities'!B5632 = "8. Transferee of restricted securities", 'Performance Securities'!B5632 = "9. Any person (substitution for securities etc.)"),
'Performance Securities'!C5632,
IF(
'Performance Securities'!B5632 = "",
#N/A,
'Performance Securities'!B5632)
)</f>
        <v>#N/A</v>
      </c>
      <c r="D5632" t="e">
        <f>IF(
OR('Options or Warrants'!B5632 = "8. Transferee of restricted securities", 'Options or Warrants'!B5632 = "9. Any person (substitution for securities etc.)"),
'Options or Warrants'!C5632,
IF(
'Options or Warrants'!B5632 = "",
#N/A,
'Options or Warrants'!B5632)
)</f>
        <v>#N/A</v>
      </c>
      <c r="E5632" t="e">
        <f>IF(
OR('Options - Free Attaching'!B5632 = "8. Transferee of restricted securities", 'Options - Free Attaching'!B5632 = "9. Any person (substitution for securities etc.)"),
'Options - Free Attaching'!C5632,
IF(
'Options - Free Attaching'!B5632 = "",
#N/A,
'Options - Free Attaching'!B5632)
)</f>
        <v>#N/A</v>
      </c>
      <c r="F5632" t="e">
        <f>IF(
OR('Con. Notes - Conversion'!B5632 = "8. Transferee of restricted securities", 'Con. Notes - Conversion'!B5632 = "9. Any person (substitution for securities etc.)"),
'Con. Notes - Conversion'!C5632,
IF(
'Con. Notes - Conversion'!B5632 = "",
#N/A,
'Con. Notes - Conversion'!B5632)
)</f>
        <v>#N/A</v>
      </c>
      <c r="G5632" t="e">
        <f>IF(
OR('Con. Notes - No Conversion'!B5632 = "8. Transferee of restricted securities", 'Con. Notes - No Conversion'!B5632 = "9. Any person (substitution for securities etc.)"),
'Con. Notes - No Conversion'!C5632,
IF(
'Con. Notes - No Conversion'!B5632 = "",
#N/A,
'Con. Notes - No Conversion'!B5632)
)</f>
        <v>#N/A</v>
      </c>
    </row>
    <row r="5633" spans="1:7" x14ac:dyDescent="0.25">
      <c r="A5633" t="e">
        <f>IF(
OR(Shares!B5633 = "8. Transferee of restricted securities", Shares!B5633 = "9. Any person (substitution for securities etc.)"),
Shares!C5633,
IF(
Shares!B5633 = "",
#N/A,
Shares!B5633)
)</f>
        <v>#N/A</v>
      </c>
      <c r="B5633" t="e">
        <f>IF(
OR('Shares - LTR - Granted'!B5633 = "8. Transferee of restricted securities", 'Shares - LTR - Granted'!B5633 = "9. Any person (substitution for securities etc.)"),
'Shares - LTR - Granted'!C5633,
IF(
'Shares - LTR - Granted'!B5633 = "",
#N/A,
'Shares - LTR - Granted'!B5633)
)</f>
        <v>#N/A</v>
      </c>
      <c r="C5633" t="e">
        <f>IF(
OR('Performance Securities'!B5633 = "8. Transferee of restricted securities", 'Performance Securities'!B5633 = "9. Any person (substitution for securities etc.)"),
'Performance Securities'!C5633,
IF(
'Performance Securities'!B5633 = "",
#N/A,
'Performance Securities'!B5633)
)</f>
        <v>#N/A</v>
      </c>
      <c r="D5633" t="e">
        <f>IF(
OR('Options or Warrants'!B5633 = "8. Transferee of restricted securities", 'Options or Warrants'!B5633 = "9. Any person (substitution for securities etc.)"),
'Options or Warrants'!C5633,
IF(
'Options or Warrants'!B5633 = "",
#N/A,
'Options or Warrants'!B5633)
)</f>
        <v>#N/A</v>
      </c>
      <c r="E5633" t="e">
        <f>IF(
OR('Options - Free Attaching'!B5633 = "8. Transferee of restricted securities", 'Options - Free Attaching'!B5633 = "9. Any person (substitution for securities etc.)"),
'Options - Free Attaching'!C5633,
IF(
'Options - Free Attaching'!B5633 = "",
#N/A,
'Options - Free Attaching'!B5633)
)</f>
        <v>#N/A</v>
      </c>
      <c r="F5633" t="e">
        <f>IF(
OR('Con. Notes - Conversion'!B5633 = "8. Transferee of restricted securities", 'Con. Notes - Conversion'!B5633 = "9. Any person (substitution for securities etc.)"),
'Con. Notes - Conversion'!C5633,
IF(
'Con. Notes - Conversion'!B5633 = "",
#N/A,
'Con. Notes - Conversion'!B5633)
)</f>
        <v>#N/A</v>
      </c>
      <c r="G5633" t="e">
        <f>IF(
OR('Con. Notes - No Conversion'!B5633 = "8. Transferee of restricted securities", 'Con. Notes - No Conversion'!B5633 = "9. Any person (substitution for securities etc.)"),
'Con. Notes - No Conversion'!C5633,
IF(
'Con. Notes - No Conversion'!B5633 = "",
#N/A,
'Con. Notes - No Conversion'!B5633)
)</f>
        <v>#N/A</v>
      </c>
    </row>
    <row r="5634" spans="1:7" x14ac:dyDescent="0.25">
      <c r="A5634" t="e">
        <f>IF(
OR(Shares!B5634 = "8. Transferee of restricted securities", Shares!B5634 = "9. Any person (substitution for securities etc.)"),
Shares!C5634,
IF(
Shares!B5634 = "",
#N/A,
Shares!B5634)
)</f>
        <v>#N/A</v>
      </c>
      <c r="B5634" t="e">
        <f>IF(
OR('Shares - LTR - Granted'!B5634 = "8. Transferee of restricted securities", 'Shares - LTR - Granted'!B5634 = "9. Any person (substitution for securities etc.)"),
'Shares - LTR - Granted'!C5634,
IF(
'Shares - LTR - Granted'!B5634 = "",
#N/A,
'Shares - LTR - Granted'!B5634)
)</f>
        <v>#N/A</v>
      </c>
      <c r="C5634" t="e">
        <f>IF(
OR('Performance Securities'!B5634 = "8. Transferee of restricted securities", 'Performance Securities'!B5634 = "9. Any person (substitution for securities etc.)"),
'Performance Securities'!C5634,
IF(
'Performance Securities'!B5634 = "",
#N/A,
'Performance Securities'!B5634)
)</f>
        <v>#N/A</v>
      </c>
      <c r="D5634" t="e">
        <f>IF(
OR('Options or Warrants'!B5634 = "8. Transferee of restricted securities", 'Options or Warrants'!B5634 = "9. Any person (substitution for securities etc.)"),
'Options or Warrants'!C5634,
IF(
'Options or Warrants'!B5634 = "",
#N/A,
'Options or Warrants'!B5634)
)</f>
        <v>#N/A</v>
      </c>
      <c r="E5634" t="e">
        <f>IF(
OR('Options - Free Attaching'!B5634 = "8. Transferee of restricted securities", 'Options - Free Attaching'!B5634 = "9. Any person (substitution for securities etc.)"),
'Options - Free Attaching'!C5634,
IF(
'Options - Free Attaching'!B5634 = "",
#N/A,
'Options - Free Attaching'!B5634)
)</f>
        <v>#N/A</v>
      </c>
      <c r="F5634" t="e">
        <f>IF(
OR('Con. Notes - Conversion'!B5634 = "8. Transferee of restricted securities", 'Con. Notes - Conversion'!B5634 = "9. Any person (substitution for securities etc.)"),
'Con. Notes - Conversion'!C5634,
IF(
'Con. Notes - Conversion'!B5634 = "",
#N/A,
'Con. Notes - Conversion'!B5634)
)</f>
        <v>#N/A</v>
      </c>
      <c r="G5634" t="e">
        <f>IF(
OR('Con. Notes - No Conversion'!B5634 = "8. Transferee of restricted securities", 'Con. Notes - No Conversion'!B5634 = "9. Any person (substitution for securities etc.)"),
'Con. Notes - No Conversion'!C5634,
IF(
'Con. Notes - No Conversion'!B5634 = "",
#N/A,
'Con. Notes - No Conversion'!B5634)
)</f>
        <v>#N/A</v>
      </c>
    </row>
    <row r="5635" spans="1:7" x14ac:dyDescent="0.25">
      <c r="A5635" t="e">
        <f>IF(
OR(Shares!B5635 = "8. Transferee of restricted securities", Shares!B5635 = "9. Any person (substitution for securities etc.)"),
Shares!C5635,
IF(
Shares!B5635 = "",
#N/A,
Shares!B5635)
)</f>
        <v>#N/A</v>
      </c>
      <c r="B5635" t="e">
        <f>IF(
OR('Shares - LTR - Granted'!B5635 = "8. Transferee of restricted securities", 'Shares - LTR - Granted'!B5635 = "9. Any person (substitution for securities etc.)"),
'Shares - LTR - Granted'!C5635,
IF(
'Shares - LTR - Granted'!B5635 = "",
#N/A,
'Shares - LTR - Granted'!B5635)
)</f>
        <v>#N/A</v>
      </c>
      <c r="C5635" t="e">
        <f>IF(
OR('Performance Securities'!B5635 = "8. Transferee of restricted securities", 'Performance Securities'!B5635 = "9. Any person (substitution for securities etc.)"),
'Performance Securities'!C5635,
IF(
'Performance Securities'!B5635 = "",
#N/A,
'Performance Securities'!B5635)
)</f>
        <v>#N/A</v>
      </c>
      <c r="D5635" t="e">
        <f>IF(
OR('Options or Warrants'!B5635 = "8. Transferee of restricted securities", 'Options or Warrants'!B5635 = "9. Any person (substitution for securities etc.)"),
'Options or Warrants'!C5635,
IF(
'Options or Warrants'!B5635 = "",
#N/A,
'Options or Warrants'!B5635)
)</f>
        <v>#N/A</v>
      </c>
      <c r="E5635" t="e">
        <f>IF(
OR('Options - Free Attaching'!B5635 = "8. Transferee of restricted securities", 'Options - Free Attaching'!B5635 = "9. Any person (substitution for securities etc.)"),
'Options - Free Attaching'!C5635,
IF(
'Options - Free Attaching'!B5635 = "",
#N/A,
'Options - Free Attaching'!B5635)
)</f>
        <v>#N/A</v>
      </c>
      <c r="F5635" t="e">
        <f>IF(
OR('Con. Notes - Conversion'!B5635 = "8. Transferee of restricted securities", 'Con. Notes - Conversion'!B5635 = "9. Any person (substitution for securities etc.)"),
'Con. Notes - Conversion'!C5635,
IF(
'Con. Notes - Conversion'!B5635 = "",
#N/A,
'Con. Notes - Conversion'!B5635)
)</f>
        <v>#N/A</v>
      </c>
      <c r="G5635" t="e">
        <f>IF(
OR('Con. Notes - No Conversion'!B5635 = "8. Transferee of restricted securities", 'Con. Notes - No Conversion'!B5635 = "9. Any person (substitution for securities etc.)"),
'Con. Notes - No Conversion'!C5635,
IF(
'Con. Notes - No Conversion'!B5635 = "",
#N/A,
'Con. Notes - No Conversion'!B5635)
)</f>
        <v>#N/A</v>
      </c>
    </row>
    <row r="5636" spans="1:7" x14ac:dyDescent="0.25">
      <c r="A5636" t="e">
        <f>IF(
OR(Shares!B5636 = "8. Transferee of restricted securities", Shares!B5636 = "9. Any person (substitution for securities etc.)"),
Shares!C5636,
IF(
Shares!B5636 = "",
#N/A,
Shares!B5636)
)</f>
        <v>#N/A</v>
      </c>
      <c r="B5636" t="e">
        <f>IF(
OR('Shares - LTR - Granted'!B5636 = "8. Transferee of restricted securities", 'Shares - LTR - Granted'!B5636 = "9. Any person (substitution for securities etc.)"),
'Shares - LTR - Granted'!C5636,
IF(
'Shares - LTR - Granted'!B5636 = "",
#N/A,
'Shares - LTR - Granted'!B5636)
)</f>
        <v>#N/A</v>
      </c>
      <c r="C5636" t="e">
        <f>IF(
OR('Performance Securities'!B5636 = "8. Transferee of restricted securities", 'Performance Securities'!B5636 = "9. Any person (substitution for securities etc.)"),
'Performance Securities'!C5636,
IF(
'Performance Securities'!B5636 = "",
#N/A,
'Performance Securities'!B5636)
)</f>
        <v>#N/A</v>
      </c>
      <c r="D5636" t="e">
        <f>IF(
OR('Options or Warrants'!B5636 = "8. Transferee of restricted securities", 'Options or Warrants'!B5636 = "9. Any person (substitution for securities etc.)"),
'Options or Warrants'!C5636,
IF(
'Options or Warrants'!B5636 = "",
#N/A,
'Options or Warrants'!B5636)
)</f>
        <v>#N/A</v>
      </c>
      <c r="E5636" t="e">
        <f>IF(
OR('Options - Free Attaching'!B5636 = "8. Transferee of restricted securities", 'Options - Free Attaching'!B5636 = "9. Any person (substitution for securities etc.)"),
'Options - Free Attaching'!C5636,
IF(
'Options - Free Attaching'!B5636 = "",
#N/A,
'Options - Free Attaching'!B5636)
)</f>
        <v>#N/A</v>
      </c>
      <c r="F5636" t="e">
        <f>IF(
OR('Con. Notes - Conversion'!B5636 = "8. Transferee of restricted securities", 'Con. Notes - Conversion'!B5636 = "9. Any person (substitution for securities etc.)"),
'Con. Notes - Conversion'!C5636,
IF(
'Con. Notes - Conversion'!B5636 = "",
#N/A,
'Con. Notes - Conversion'!B5636)
)</f>
        <v>#N/A</v>
      </c>
      <c r="G5636" t="e">
        <f>IF(
OR('Con. Notes - No Conversion'!B5636 = "8. Transferee of restricted securities", 'Con. Notes - No Conversion'!B5636 = "9. Any person (substitution for securities etc.)"),
'Con. Notes - No Conversion'!C5636,
IF(
'Con. Notes - No Conversion'!B5636 = "",
#N/A,
'Con. Notes - No Conversion'!B5636)
)</f>
        <v>#N/A</v>
      </c>
    </row>
    <row r="5637" spans="1:7" x14ac:dyDescent="0.25">
      <c r="A5637" t="e">
        <f>IF(
OR(Shares!B5637 = "8. Transferee of restricted securities", Shares!B5637 = "9. Any person (substitution for securities etc.)"),
Shares!C5637,
IF(
Shares!B5637 = "",
#N/A,
Shares!B5637)
)</f>
        <v>#N/A</v>
      </c>
      <c r="B5637" t="e">
        <f>IF(
OR('Shares - LTR - Granted'!B5637 = "8. Transferee of restricted securities", 'Shares - LTR - Granted'!B5637 = "9. Any person (substitution for securities etc.)"),
'Shares - LTR - Granted'!C5637,
IF(
'Shares - LTR - Granted'!B5637 = "",
#N/A,
'Shares - LTR - Granted'!B5637)
)</f>
        <v>#N/A</v>
      </c>
      <c r="C5637" t="e">
        <f>IF(
OR('Performance Securities'!B5637 = "8. Transferee of restricted securities", 'Performance Securities'!B5637 = "9. Any person (substitution for securities etc.)"),
'Performance Securities'!C5637,
IF(
'Performance Securities'!B5637 = "",
#N/A,
'Performance Securities'!B5637)
)</f>
        <v>#N/A</v>
      </c>
      <c r="D5637" t="e">
        <f>IF(
OR('Options or Warrants'!B5637 = "8. Transferee of restricted securities", 'Options or Warrants'!B5637 = "9. Any person (substitution for securities etc.)"),
'Options or Warrants'!C5637,
IF(
'Options or Warrants'!B5637 = "",
#N/A,
'Options or Warrants'!B5637)
)</f>
        <v>#N/A</v>
      </c>
      <c r="E5637" t="e">
        <f>IF(
OR('Options - Free Attaching'!B5637 = "8. Transferee of restricted securities", 'Options - Free Attaching'!B5637 = "9. Any person (substitution for securities etc.)"),
'Options - Free Attaching'!C5637,
IF(
'Options - Free Attaching'!B5637 = "",
#N/A,
'Options - Free Attaching'!B5637)
)</f>
        <v>#N/A</v>
      </c>
      <c r="F5637" t="e">
        <f>IF(
OR('Con. Notes - Conversion'!B5637 = "8. Transferee of restricted securities", 'Con. Notes - Conversion'!B5637 = "9. Any person (substitution for securities etc.)"),
'Con. Notes - Conversion'!C5637,
IF(
'Con. Notes - Conversion'!B5637 = "",
#N/A,
'Con. Notes - Conversion'!B5637)
)</f>
        <v>#N/A</v>
      </c>
      <c r="G5637" t="e">
        <f>IF(
OR('Con. Notes - No Conversion'!B5637 = "8. Transferee of restricted securities", 'Con. Notes - No Conversion'!B5637 = "9. Any person (substitution for securities etc.)"),
'Con. Notes - No Conversion'!C5637,
IF(
'Con. Notes - No Conversion'!B5637 = "",
#N/A,
'Con. Notes - No Conversion'!B5637)
)</f>
        <v>#N/A</v>
      </c>
    </row>
    <row r="5638" spans="1:7" x14ac:dyDescent="0.25">
      <c r="A5638" t="e">
        <f>IF(
OR(Shares!B5638 = "8. Transferee of restricted securities", Shares!B5638 = "9. Any person (substitution for securities etc.)"),
Shares!C5638,
IF(
Shares!B5638 = "",
#N/A,
Shares!B5638)
)</f>
        <v>#N/A</v>
      </c>
      <c r="B5638" t="e">
        <f>IF(
OR('Shares - LTR - Granted'!B5638 = "8. Transferee of restricted securities", 'Shares - LTR - Granted'!B5638 = "9. Any person (substitution for securities etc.)"),
'Shares - LTR - Granted'!C5638,
IF(
'Shares - LTR - Granted'!B5638 = "",
#N/A,
'Shares - LTR - Granted'!B5638)
)</f>
        <v>#N/A</v>
      </c>
      <c r="C5638" t="e">
        <f>IF(
OR('Performance Securities'!B5638 = "8. Transferee of restricted securities", 'Performance Securities'!B5638 = "9. Any person (substitution for securities etc.)"),
'Performance Securities'!C5638,
IF(
'Performance Securities'!B5638 = "",
#N/A,
'Performance Securities'!B5638)
)</f>
        <v>#N/A</v>
      </c>
      <c r="D5638" t="e">
        <f>IF(
OR('Options or Warrants'!B5638 = "8. Transferee of restricted securities", 'Options or Warrants'!B5638 = "9. Any person (substitution for securities etc.)"),
'Options or Warrants'!C5638,
IF(
'Options or Warrants'!B5638 = "",
#N/A,
'Options or Warrants'!B5638)
)</f>
        <v>#N/A</v>
      </c>
      <c r="E5638" t="e">
        <f>IF(
OR('Options - Free Attaching'!B5638 = "8. Transferee of restricted securities", 'Options - Free Attaching'!B5638 = "9. Any person (substitution for securities etc.)"),
'Options - Free Attaching'!C5638,
IF(
'Options - Free Attaching'!B5638 = "",
#N/A,
'Options - Free Attaching'!B5638)
)</f>
        <v>#N/A</v>
      </c>
      <c r="F5638" t="e">
        <f>IF(
OR('Con. Notes - Conversion'!B5638 = "8. Transferee of restricted securities", 'Con. Notes - Conversion'!B5638 = "9. Any person (substitution for securities etc.)"),
'Con. Notes - Conversion'!C5638,
IF(
'Con. Notes - Conversion'!B5638 = "",
#N/A,
'Con. Notes - Conversion'!B5638)
)</f>
        <v>#N/A</v>
      </c>
      <c r="G5638" t="e">
        <f>IF(
OR('Con. Notes - No Conversion'!B5638 = "8. Transferee of restricted securities", 'Con. Notes - No Conversion'!B5638 = "9. Any person (substitution for securities etc.)"),
'Con. Notes - No Conversion'!C5638,
IF(
'Con. Notes - No Conversion'!B5638 = "",
#N/A,
'Con. Notes - No Conversion'!B5638)
)</f>
        <v>#N/A</v>
      </c>
    </row>
    <row r="5639" spans="1:7" x14ac:dyDescent="0.25">
      <c r="A5639" t="e">
        <f>IF(
OR(Shares!B5639 = "8. Transferee of restricted securities", Shares!B5639 = "9. Any person (substitution for securities etc.)"),
Shares!C5639,
IF(
Shares!B5639 = "",
#N/A,
Shares!B5639)
)</f>
        <v>#N/A</v>
      </c>
      <c r="B5639" t="e">
        <f>IF(
OR('Shares - LTR - Granted'!B5639 = "8. Transferee of restricted securities", 'Shares - LTR - Granted'!B5639 = "9. Any person (substitution for securities etc.)"),
'Shares - LTR - Granted'!C5639,
IF(
'Shares - LTR - Granted'!B5639 = "",
#N/A,
'Shares - LTR - Granted'!B5639)
)</f>
        <v>#N/A</v>
      </c>
      <c r="C5639" t="e">
        <f>IF(
OR('Performance Securities'!B5639 = "8. Transferee of restricted securities", 'Performance Securities'!B5639 = "9. Any person (substitution for securities etc.)"),
'Performance Securities'!C5639,
IF(
'Performance Securities'!B5639 = "",
#N/A,
'Performance Securities'!B5639)
)</f>
        <v>#N/A</v>
      </c>
      <c r="D5639" t="e">
        <f>IF(
OR('Options or Warrants'!B5639 = "8. Transferee of restricted securities", 'Options or Warrants'!B5639 = "9. Any person (substitution for securities etc.)"),
'Options or Warrants'!C5639,
IF(
'Options or Warrants'!B5639 = "",
#N/A,
'Options or Warrants'!B5639)
)</f>
        <v>#N/A</v>
      </c>
      <c r="E5639" t="e">
        <f>IF(
OR('Options - Free Attaching'!B5639 = "8. Transferee of restricted securities", 'Options - Free Attaching'!B5639 = "9. Any person (substitution for securities etc.)"),
'Options - Free Attaching'!C5639,
IF(
'Options - Free Attaching'!B5639 = "",
#N/A,
'Options - Free Attaching'!B5639)
)</f>
        <v>#N/A</v>
      </c>
      <c r="F5639" t="e">
        <f>IF(
OR('Con. Notes - Conversion'!B5639 = "8. Transferee of restricted securities", 'Con. Notes - Conversion'!B5639 = "9. Any person (substitution for securities etc.)"),
'Con. Notes - Conversion'!C5639,
IF(
'Con. Notes - Conversion'!B5639 = "",
#N/A,
'Con. Notes - Conversion'!B5639)
)</f>
        <v>#N/A</v>
      </c>
      <c r="G5639" t="e">
        <f>IF(
OR('Con. Notes - No Conversion'!B5639 = "8. Transferee of restricted securities", 'Con. Notes - No Conversion'!B5639 = "9. Any person (substitution for securities etc.)"),
'Con. Notes - No Conversion'!C5639,
IF(
'Con. Notes - No Conversion'!B5639 = "",
#N/A,
'Con. Notes - No Conversion'!B5639)
)</f>
        <v>#N/A</v>
      </c>
    </row>
    <row r="5640" spans="1:7" x14ac:dyDescent="0.25">
      <c r="A5640" t="e">
        <f>IF(
OR(Shares!B5640 = "8. Transferee of restricted securities", Shares!B5640 = "9. Any person (substitution for securities etc.)"),
Shares!C5640,
IF(
Shares!B5640 = "",
#N/A,
Shares!B5640)
)</f>
        <v>#N/A</v>
      </c>
      <c r="B5640" t="e">
        <f>IF(
OR('Shares - LTR - Granted'!B5640 = "8. Transferee of restricted securities", 'Shares - LTR - Granted'!B5640 = "9. Any person (substitution for securities etc.)"),
'Shares - LTR - Granted'!C5640,
IF(
'Shares - LTR - Granted'!B5640 = "",
#N/A,
'Shares - LTR - Granted'!B5640)
)</f>
        <v>#N/A</v>
      </c>
      <c r="C5640" t="e">
        <f>IF(
OR('Performance Securities'!B5640 = "8. Transferee of restricted securities", 'Performance Securities'!B5640 = "9. Any person (substitution for securities etc.)"),
'Performance Securities'!C5640,
IF(
'Performance Securities'!B5640 = "",
#N/A,
'Performance Securities'!B5640)
)</f>
        <v>#N/A</v>
      </c>
      <c r="D5640" t="e">
        <f>IF(
OR('Options or Warrants'!B5640 = "8. Transferee of restricted securities", 'Options or Warrants'!B5640 = "9. Any person (substitution for securities etc.)"),
'Options or Warrants'!C5640,
IF(
'Options or Warrants'!B5640 = "",
#N/A,
'Options or Warrants'!B5640)
)</f>
        <v>#N/A</v>
      </c>
      <c r="E5640" t="e">
        <f>IF(
OR('Options - Free Attaching'!B5640 = "8. Transferee of restricted securities", 'Options - Free Attaching'!B5640 = "9. Any person (substitution for securities etc.)"),
'Options - Free Attaching'!C5640,
IF(
'Options - Free Attaching'!B5640 = "",
#N/A,
'Options - Free Attaching'!B5640)
)</f>
        <v>#N/A</v>
      </c>
      <c r="F5640" t="e">
        <f>IF(
OR('Con. Notes - Conversion'!B5640 = "8. Transferee of restricted securities", 'Con. Notes - Conversion'!B5640 = "9. Any person (substitution for securities etc.)"),
'Con. Notes - Conversion'!C5640,
IF(
'Con. Notes - Conversion'!B5640 = "",
#N/A,
'Con. Notes - Conversion'!B5640)
)</f>
        <v>#N/A</v>
      </c>
      <c r="G5640" t="e">
        <f>IF(
OR('Con. Notes - No Conversion'!B5640 = "8. Transferee of restricted securities", 'Con. Notes - No Conversion'!B5640 = "9. Any person (substitution for securities etc.)"),
'Con. Notes - No Conversion'!C5640,
IF(
'Con. Notes - No Conversion'!B5640 = "",
#N/A,
'Con. Notes - No Conversion'!B5640)
)</f>
        <v>#N/A</v>
      </c>
    </row>
    <row r="5641" spans="1:7" x14ac:dyDescent="0.25">
      <c r="A5641" t="e">
        <f>IF(
OR(Shares!B5641 = "8. Transferee of restricted securities", Shares!B5641 = "9. Any person (substitution for securities etc.)"),
Shares!C5641,
IF(
Shares!B5641 = "",
#N/A,
Shares!B5641)
)</f>
        <v>#N/A</v>
      </c>
      <c r="B5641" t="e">
        <f>IF(
OR('Shares - LTR - Granted'!B5641 = "8. Transferee of restricted securities", 'Shares - LTR - Granted'!B5641 = "9. Any person (substitution for securities etc.)"),
'Shares - LTR - Granted'!C5641,
IF(
'Shares - LTR - Granted'!B5641 = "",
#N/A,
'Shares - LTR - Granted'!B5641)
)</f>
        <v>#N/A</v>
      </c>
      <c r="C5641" t="e">
        <f>IF(
OR('Performance Securities'!B5641 = "8. Transferee of restricted securities", 'Performance Securities'!B5641 = "9. Any person (substitution for securities etc.)"),
'Performance Securities'!C5641,
IF(
'Performance Securities'!B5641 = "",
#N/A,
'Performance Securities'!B5641)
)</f>
        <v>#N/A</v>
      </c>
      <c r="D5641" t="e">
        <f>IF(
OR('Options or Warrants'!B5641 = "8. Transferee of restricted securities", 'Options or Warrants'!B5641 = "9. Any person (substitution for securities etc.)"),
'Options or Warrants'!C5641,
IF(
'Options or Warrants'!B5641 = "",
#N/A,
'Options or Warrants'!B5641)
)</f>
        <v>#N/A</v>
      </c>
      <c r="E5641" t="e">
        <f>IF(
OR('Options - Free Attaching'!B5641 = "8. Transferee of restricted securities", 'Options - Free Attaching'!B5641 = "9. Any person (substitution for securities etc.)"),
'Options - Free Attaching'!C5641,
IF(
'Options - Free Attaching'!B5641 = "",
#N/A,
'Options - Free Attaching'!B5641)
)</f>
        <v>#N/A</v>
      </c>
      <c r="F5641" t="e">
        <f>IF(
OR('Con. Notes - Conversion'!B5641 = "8. Transferee of restricted securities", 'Con. Notes - Conversion'!B5641 = "9. Any person (substitution for securities etc.)"),
'Con. Notes - Conversion'!C5641,
IF(
'Con. Notes - Conversion'!B5641 = "",
#N/A,
'Con. Notes - Conversion'!B5641)
)</f>
        <v>#N/A</v>
      </c>
      <c r="G5641" t="e">
        <f>IF(
OR('Con. Notes - No Conversion'!B5641 = "8. Transferee of restricted securities", 'Con. Notes - No Conversion'!B5641 = "9. Any person (substitution for securities etc.)"),
'Con. Notes - No Conversion'!C5641,
IF(
'Con. Notes - No Conversion'!B5641 = "",
#N/A,
'Con. Notes - No Conversion'!B5641)
)</f>
        <v>#N/A</v>
      </c>
    </row>
    <row r="5642" spans="1:7" x14ac:dyDescent="0.25">
      <c r="A5642" t="e">
        <f>IF(
OR(Shares!B5642 = "8. Transferee of restricted securities", Shares!B5642 = "9. Any person (substitution for securities etc.)"),
Shares!C5642,
IF(
Shares!B5642 = "",
#N/A,
Shares!B5642)
)</f>
        <v>#N/A</v>
      </c>
      <c r="B5642" t="e">
        <f>IF(
OR('Shares - LTR - Granted'!B5642 = "8. Transferee of restricted securities", 'Shares - LTR - Granted'!B5642 = "9. Any person (substitution for securities etc.)"),
'Shares - LTR - Granted'!C5642,
IF(
'Shares - LTR - Granted'!B5642 = "",
#N/A,
'Shares - LTR - Granted'!B5642)
)</f>
        <v>#N/A</v>
      </c>
      <c r="C5642" t="e">
        <f>IF(
OR('Performance Securities'!B5642 = "8. Transferee of restricted securities", 'Performance Securities'!B5642 = "9. Any person (substitution for securities etc.)"),
'Performance Securities'!C5642,
IF(
'Performance Securities'!B5642 = "",
#N/A,
'Performance Securities'!B5642)
)</f>
        <v>#N/A</v>
      </c>
      <c r="D5642" t="e">
        <f>IF(
OR('Options or Warrants'!B5642 = "8. Transferee of restricted securities", 'Options or Warrants'!B5642 = "9. Any person (substitution for securities etc.)"),
'Options or Warrants'!C5642,
IF(
'Options or Warrants'!B5642 = "",
#N/A,
'Options or Warrants'!B5642)
)</f>
        <v>#N/A</v>
      </c>
      <c r="E5642" t="e">
        <f>IF(
OR('Options - Free Attaching'!B5642 = "8. Transferee of restricted securities", 'Options - Free Attaching'!B5642 = "9. Any person (substitution for securities etc.)"),
'Options - Free Attaching'!C5642,
IF(
'Options - Free Attaching'!B5642 = "",
#N/A,
'Options - Free Attaching'!B5642)
)</f>
        <v>#N/A</v>
      </c>
      <c r="F5642" t="e">
        <f>IF(
OR('Con. Notes - Conversion'!B5642 = "8. Transferee of restricted securities", 'Con. Notes - Conversion'!B5642 = "9. Any person (substitution for securities etc.)"),
'Con. Notes - Conversion'!C5642,
IF(
'Con. Notes - Conversion'!B5642 = "",
#N/A,
'Con. Notes - Conversion'!B5642)
)</f>
        <v>#N/A</v>
      </c>
      <c r="G5642" t="e">
        <f>IF(
OR('Con. Notes - No Conversion'!B5642 = "8. Transferee of restricted securities", 'Con. Notes - No Conversion'!B5642 = "9. Any person (substitution for securities etc.)"),
'Con. Notes - No Conversion'!C5642,
IF(
'Con. Notes - No Conversion'!B5642 = "",
#N/A,
'Con. Notes - No Conversion'!B5642)
)</f>
        <v>#N/A</v>
      </c>
    </row>
    <row r="5643" spans="1:7" x14ac:dyDescent="0.25">
      <c r="A5643" t="e">
        <f>IF(
OR(Shares!B5643 = "8. Transferee of restricted securities", Shares!B5643 = "9. Any person (substitution for securities etc.)"),
Shares!C5643,
IF(
Shares!B5643 = "",
#N/A,
Shares!B5643)
)</f>
        <v>#N/A</v>
      </c>
      <c r="B5643" t="e">
        <f>IF(
OR('Shares - LTR - Granted'!B5643 = "8. Transferee of restricted securities", 'Shares - LTR - Granted'!B5643 = "9. Any person (substitution for securities etc.)"),
'Shares - LTR - Granted'!C5643,
IF(
'Shares - LTR - Granted'!B5643 = "",
#N/A,
'Shares - LTR - Granted'!B5643)
)</f>
        <v>#N/A</v>
      </c>
      <c r="C5643" t="e">
        <f>IF(
OR('Performance Securities'!B5643 = "8. Transferee of restricted securities", 'Performance Securities'!B5643 = "9. Any person (substitution for securities etc.)"),
'Performance Securities'!C5643,
IF(
'Performance Securities'!B5643 = "",
#N/A,
'Performance Securities'!B5643)
)</f>
        <v>#N/A</v>
      </c>
      <c r="D5643" t="e">
        <f>IF(
OR('Options or Warrants'!B5643 = "8. Transferee of restricted securities", 'Options or Warrants'!B5643 = "9. Any person (substitution for securities etc.)"),
'Options or Warrants'!C5643,
IF(
'Options or Warrants'!B5643 = "",
#N/A,
'Options or Warrants'!B5643)
)</f>
        <v>#N/A</v>
      </c>
      <c r="E5643" t="e">
        <f>IF(
OR('Options - Free Attaching'!B5643 = "8. Transferee of restricted securities", 'Options - Free Attaching'!B5643 = "9. Any person (substitution for securities etc.)"),
'Options - Free Attaching'!C5643,
IF(
'Options - Free Attaching'!B5643 = "",
#N/A,
'Options - Free Attaching'!B5643)
)</f>
        <v>#N/A</v>
      </c>
      <c r="F5643" t="e">
        <f>IF(
OR('Con. Notes - Conversion'!B5643 = "8. Transferee of restricted securities", 'Con. Notes - Conversion'!B5643 = "9. Any person (substitution for securities etc.)"),
'Con. Notes - Conversion'!C5643,
IF(
'Con. Notes - Conversion'!B5643 = "",
#N/A,
'Con. Notes - Conversion'!B5643)
)</f>
        <v>#N/A</v>
      </c>
      <c r="G5643" t="e">
        <f>IF(
OR('Con. Notes - No Conversion'!B5643 = "8. Transferee of restricted securities", 'Con. Notes - No Conversion'!B5643 = "9. Any person (substitution for securities etc.)"),
'Con. Notes - No Conversion'!C5643,
IF(
'Con. Notes - No Conversion'!B5643 = "",
#N/A,
'Con. Notes - No Conversion'!B5643)
)</f>
        <v>#N/A</v>
      </c>
    </row>
    <row r="5644" spans="1:7" x14ac:dyDescent="0.25">
      <c r="A5644" t="e">
        <f>IF(
OR(Shares!B5644 = "8. Transferee of restricted securities", Shares!B5644 = "9. Any person (substitution for securities etc.)"),
Shares!C5644,
IF(
Shares!B5644 = "",
#N/A,
Shares!B5644)
)</f>
        <v>#N/A</v>
      </c>
      <c r="B5644" t="e">
        <f>IF(
OR('Shares - LTR - Granted'!B5644 = "8. Transferee of restricted securities", 'Shares - LTR - Granted'!B5644 = "9. Any person (substitution for securities etc.)"),
'Shares - LTR - Granted'!C5644,
IF(
'Shares - LTR - Granted'!B5644 = "",
#N/A,
'Shares - LTR - Granted'!B5644)
)</f>
        <v>#N/A</v>
      </c>
      <c r="C5644" t="e">
        <f>IF(
OR('Performance Securities'!B5644 = "8. Transferee of restricted securities", 'Performance Securities'!B5644 = "9. Any person (substitution for securities etc.)"),
'Performance Securities'!C5644,
IF(
'Performance Securities'!B5644 = "",
#N/A,
'Performance Securities'!B5644)
)</f>
        <v>#N/A</v>
      </c>
      <c r="D5644" t="e">
        <f>IF(
OR('Options or Warrants'!B5644 = "8. Transferee of restricted securities", 'Options or Warrants'!B5644 = "9. Any person (substitution for securities etc.)"),
'Options or Warrants'!C5644,
IF(
'Options or Warrants'!B5644 = "",
#N/A,
'Options or Warrants'!B5644)
)</f>
        <v>#N/A</v>
      </c>
      <c r="E5644" t="e">
        <f>IF(
OR('Options - Free Attaching'!B5644 = "8. Transferee of restricted securities", 'Options - Free Attaching'!B5644 = "9. Any person (substitution for securities etc.)"),
'Options - Free Attaching'!C5644,
IF(
'Options - Free Attaching'!B5644 = "",
#N/A,
'Options - Free Attaching'!B5644)
)</f>
        <v>#N/A</v>
      </c>
      <c r="F5644" t="e">
        <f>IF(
OR('Con. Notes - Conversion'!B5644 = "8. Transferee of restricted securities", 'Con. Notes - Conversion'!B5644 = "9. Any person (substitution for securities etc.)"),
'Con. Notes - Conversion'!C5644,
IF(
'Con. Notes - Conversion'!B5644 = "",
#N/A,
'Con. Notes - Conversion'!B5644)
)</f>
        <v>#N/A</v>
      </c>
      <c r="G5644" t="e">
        <f>IF(
OR('Con. Notes - No Conversion'!B5644 = "8. Transferee of restricted securities", 'Con. Notes - No Conversion'!B5644 = "9. Any person (substitution for securities etc.)"),
'Con. Notes - No Conversion'!C5644,
IF(
'Con. Notes - No Conversion'!B5644 = "",
#N/A,
'Con. Notes - No Conversion'!B5644)
)</f>
        <v>#N/A</v>
      </c>
    </row>
    <row r="5645" spans="1:7" x14ac:dyDescent="0.25">
      <c r="A5645" t="e">
        <f>IF(
OR(Shares!B5645 = "8. Transferee of restricted securities", Shares!B5645 = "9. Any person (substitution for securities etc.)"),
Shares!C5645,
IF(
Shares!B5645 = "",
#N/A,
Shares!B5645)
)</f>
        <v>#N/A</v>
      </c>
      <c r="B5645" t="e">
        <f>IF(
OR('Shares - LTR - Granted'!B5645 = "8. Transferee of restricted securities", 'Shares - LTR - Granted'!B5645 = "9. Any person (substitution for securities etc.)"),
'Shares - LTR - Granted'!C5645,
IF(
'Shares - LTR - Granted'!B5645 = "",
#N/A,
'Shares - LTR - Granted'!B5645)
)</f>
        <v>#N/A</v>
      </c>
      <c r="C5645" t="e">
        <f>IF(
OR('Performance Securities'!B5645 = "8. Transferee of restricted securities", 'Performance Securities'!B5645 = "9. Any person (substitution for securities etc.)"),
'Performance Securities'!C5645,
IF(
'Performance Securities'!B5645 = "",
#N/A,
'Performance Securities'!B5645)
)</f>
        <v>#N/A</v>
      </c>
      <c r="D5645" t="e">
        <f>IF(
OR('Options or Warrants'!B5645 = "8. Transferee of restricted securities", 'Options or Warrants'!B5645 = "9. Any person (substitution for securities etc.)"),
'Options or Warrants'!C5645,
IF(
'Options or Warrants'!B5645 = "",
#N/A,
'Options or Warrants'!B5645)
)</f>
        <v>#N/A</v>
      </c>
      <c r="E5645" t="e">
        <f>IF(
OR('Options - Free Attaching'!B5645 = "8. Transferee of restricted securities", 'Options - Free Attaching'!B5645 = "9. Any person (substitution for securities etc.)"),
'Options - Free Attaching'!C5645,
IF(
'Options - Free Attaching'!B5645 = "",
#N/A,
'Options - Free Attaching'!B5645)
)</f>
        <v>#N/A</v>
      </c>
      <c r="F5645" t="e">
        <f>IF(
OR('Con. Notes - Conversion'!B5645 = "8. Transferee of restricted securities", 'Con. Notes - Conversion'!B5645 = "9. Any person (substitution for securities etc.)"),
'Con. Notes - Conversion'!C5645,
IF(
'Con. Notes - Conversion'!B5645 = "",
#N/A,
'Con. Notes - Conversion'!B5645)
)</f>
        <v>#N/A</v>
      </c>
      <c r="G5645" t="e">
        <f>IF(
OR('Con. Notes - No Conversion'!B5645 = "8. Transferee of restricted securities", 'Con. Notes - No Conversion'!B5645 = "9. Any person (substitution for securities etc.)"),
'Con. Notes - No Conversion'!C5645,
IF(
'Con. Notes - No Conversion'!B5645 = "",
#N/A,
'Con. Notes - No Conversion'!B5645)
)</f>
        <v>#N/A</v>
      </c>
    </row>
    <row r="5646" spans="1:7" x14ac:dyDescent="0.25">
      <c r="A5646" t="e">
        <f>IF(
OR(Shares!B5646 = "8. Transferee of restricted securities", Shares!B5646 = "9. Any person (substitution for securities etc.)"),
Shares!C5646,
IF(
Shares!B5646 = "",
#N/A,
Shares!B5646)
)</f>
        <v>#N/A</v>
      </c>
      <c r="B5646" t="e">
        <f>IF(
OR('Shares - LTR - Granted'!B5646 = "8. Transferee of restricted securities", 'Shares - LTR - Granted'!B5646 = "9. Any person (substitution for securities etc.)"),
'Shares - LTR - Granted'!C5646,
IF(
'Shares - LTR - Granted'!B5646 = "",
#N/A,
'Shares - LTR - Granted'!B5646)
)</f>
        <v>#N/A</v>
      </c>
      <c r="C5646" t="e">
        <f>IF(
OR('Performance Securities'!B5646 = "8. Transferee of restricted securities", 'Performance Securities'!B5646 = "9. Any person (substitution for securities etc.)"),
'Performance Securities'!C5646,
IF(
'Performance Securities'!B5646 = "",
#N/A,
'Performance Securities'!B5646)
)</f>
        <v>#N/A</v>
      </c>
      <c r="D5646" t="e">
        <f>IF(
OR('Options or Warrants'!B5646 = "8. Transferee of restricted securities", 'Options or Warrants'!B5646 = "9. Any person (substitution for securities etc.)"),
'Options or Warrants'!C5646,
IF(
'Options or Warrants'!B5646 = "",
#N/A,
'Options or Warrants'!B5646)
)</f>
        <v>#N/A</v>
      </c>
      <c r="E5646" t="e">
        <f>IF(
OR('Options - Free Attaching'!B5646 = "8. Transferee of restricted securities", 'Options - Free Attaching'!B5646 = "9. Any person (substitution for securities etc.)"),
'Options - Free Attaching'!C5646,
IF(
'Options - Free Attaching'!B5646 = "",
#N/A,
'Options - Free Attaching'!B5646)
)</f>
        <v>#N/A</v>
      </c>
      <c r="F5646" t="e">
        <f>IF(
OR('Con. Notes - Conversion'!B5646 = "8. Transferee of restricted securities", 'Con. Notes - Conversion'!B5646 = "9. Any person (substitution for securities etc.)"),
'Con. Notes - Conversion'!C5646,
IF(
'Con. Notes - Conversion'!B5646 = "",
#N/A,
'Con. Notes - Conversion'!B5646)
)</f>
        <v>#N/A</v>
      </c>
      <c r="G5646" t="e">
        <f>IF(
OR('Con. Notes - No Conversion'!B5646 = "8. Transferee of restricted securities", 'Con. Notes - No Conversion'!B5646 = "9. Any person (substitution for securities etc.)"),
'Con. Notes - No Conversion'!C5646,
IF(
'Con. Notes - No Conversion'!B5646 = "",
#N/A,
'Con. Notes - No Conversion'!B5646)
)</f>
        <v>#N/A</v>
      </c>
    </row>
    <row r="5647" spans="1:7" x14ac:dyDescent="0.25">
      <c r="A5647" t="e">
        <f>IF(
OR(Shares!B5647 = "8. Transferee of restricted securities", Shares!B5647 = "9. Any person (substitution for securities etc.)"),
Shares!C5647,
IF(
Shares!B5647 = "",
#N/A,
Shares!B5647)
)</f>
        <v>#N/A</v>
      </c>
      <c r="B5647" t="e">
        <f>IF(
OR('Shares - LTR - Granted'!B5647 = "8. Transferee of restricted securities", 'Shares - LTR - Granted'!B5647 = "9. Any person (substitution for securities etc.)"),
'Shares - LTR - Granted'!C5647,
IF(
'Shares - LTR - Granted'!B5647 = "",
#N/A,
'Shares - LTR - Granted'!B5647)
)</f>
        <v>#N/A</v>
      </c>
      <c r="C5647" t="e">
        <f>IF(
OR('Performance Securities'!B5647 = "8. Transferee of restricted securities", 'Performance Securities'!B5647 = "9. Any person (substitution for securities etc.)"),
'Performance Securities'!C5647,
IF(
'Performance Securities'!B5647 = "",
#N/A,
'Performance Securities'!B5647)
)</f>
        <v>#N/A</v>
      </c>
      <c r="D5647" t="e">
        <f>IF(
OR('Options or Warrants'!B5647 = "8. Transferee of restricted securities", 'Options or Warrants'!B5647 = "9. Any person (substitution for securities etc.)"),
'Options or Warrants'!C5647,
IF(
'Options or Warrants'!B5647 = "",
#N/A,
'Options or Warrants'!B5647)
)</f>
        <v>#N/A</v>
      </c>
      <c r="E5647" t="e">
        <f>IF(
OR('Options - Free Attaching'!B5647 = "8. Transferee of restricted securities", 'Options - Free Attaching'!B5647 = "9. Any person (substitution for securities etc.)"),
'Options - Free Attaching'!C5647,
IF(
'Options - Free Attaching'!B5647 = "",
#N/A,
'Options - Free Attaching'!B5647)
)</f>
        <v>#N/A</v>
      </c>
      <c r="F5647" t="e">
        <f>IF(
OR('Con. Notes - Conversion'!B5647 = "8. Transferee of restricted securities", 'Con. Notes - Conversion'!B5647 = "9. Any person (substitution for securities etc.)"),
'Con. Notes - Conversion'!C5647,
IF(
'Con. Notes - Conversion'!B5647 = "",
#N/A,
'Con. Notes - Conversion'!B5647)
)</f>
        <v>#N/A</v>
      </c>
      <c r="G5647" t="e">
        <f>IF(
OR('Con. Notes - No Conversion'!B5647 = "8. Transferee of restricted securities", 'Con. Notes - No Conversion'!B5647 = "9. Any person (substitution for securities etc.)"),
'Con. Notes - No Conversion'!C5647,
IF(
'Con. Notes - No Conversion'!B5647 = "",
#N/A,
'Con. Notes - No Conversion'!B5647)
)</f>
        <v>#N/A</v>
      </c>
    </row>
    <row r="5648" spans="1:7" x14ac:dyDescent="0.25">
      <c r="A5648" t="e">
        <f>IF(
OR(Shares!B5648 = "8. Transferee of restricted securities", Shares!B5648 = "9. Any person (substitution for securities etc.)"),
Shares!C5648,
IF(
Shares!B5648 = "",
#N/A,
Shares!B5648)
)</f>
        <v>#N/A</v>
      </c>
      <c r="B5648" t="e">
        <f>IF(
OR('Shares - LTR - Granted'!B5648 = "8. Transferee of restricted securities", 'Shares - LTR - Granted'!B5648 = "9. Any person (substitution for securities etc.)"),
'Shares - LTR - Granted'!C5648,
IF(
'Shares - LTR - Granted'!B5648 = "",
#N/A,
'Shares - LTR - Granted'!B5648)
)</f>
        <v>#N/A</v>
      </c>
      <c r="C5648" t="e">
        <f>IF(
OR('Performance Securities'!B5648 = "8. Transferee of restricted securities", 'Performance Securities'!B5648 = "9. Any person (substitution for securities etc.)"),
'Performance Securities'!C5648,
IF(
'Performance Securities'!B5648 = "",
#N/A,
'Performance Securities'!B5648)
)</f>
        <v>#N/A</v>
      </c>
      <c r="D5648" t="e">
        <f>IF(
OR('Options or Warrants'!B5648 = "8. Transferee of restricted securities", 'Options or Warrants'!B5648 = "9. Any person (substitution for securities etc.)"),
'Options or Warrants'!C5648,
IF(
'Options or Warrants'!B5648 = "",
#N/A,
'Options or Warrants'!B5648)
)</f>
        <v>#N/A</v>
      </c>
      <c r="E5648" t="e">
        <f>IF(
OR('Options - Free Attaching'!B5648 = "8. Transferee of restricted securities", 'Options - Free Attaching'!B5648 = "9. Any person (substitution for securities etc.)"),
'Options - Free Attaching'!C5648,
IF(
'Options - Free Attaching'!B5648 = "",
#N/A,
'Options - Free Attaching'!B5648)
)</f>
        <v>#N/A</v>
      </c>
      <c r="F5648" t="e">
        <f>IF(
OR('Con. Notes - Conversion'!B5648 = "8. Transferee of restricted securities", 'Con. Notes - Conversion'!B5648 = "9. Any person (substitution for securities etc.)"),
'Con. Notes - Conversion'!C5648,
IF(
'Con. Notes - Conversion'!B5648 = "",
#N/A,
'Con. Notes - Conversion'!B5648)
)</f>
        <v>#N/A</v>
      </c>
      <c r="G5648" t="e">
        <f>IF(
OR('Con. Notes - No Conversion'!B5648 = "8. Transferee of restricted securities", 'Con. Notes - No Conversion'!B5648 = "9. Any person (substitution for securities etc.)"),
'Con. Notes - No Conversion'!C5648,
IF(
'Con. Notes - No Conversion'!B5648 = "",
#N/A,
'Con. Notes - No Conversion'!B5648)
)</f>
        <v>#N/A</v>
      </c>
    </row>
    <row r="5649" spans="1:7" x14ac:dyDescent="0.25">
      <c r="A5649" t="e">
        <f>IF(
OR(Shares!B5649 = "8. Transferee of restricted securities", Shares!B5649 = "9. Any person (substitution for securities etc.)"),
Shares!C5649,
IF(
Shares!B5649 = "",
#N/A,
Shares!B5649)
)</f>
        <v>#N/A</v>
      </c>
      <c r="B5649" t="e">
        <f>IF(
OR('Shares - LTR - Granted'!B5649 = "8. Transferee of restricted securities", 'Shares - LTR - Granted'!B5649 = "9. Any person (substitution for securities etc.)"),
'Shares - LTR - Granted'!C5649,
IF(
'Shares - LTR - Granted'!B5649 = "",
#N/A,
'Shares - LTR - Granted'!B5649)
)</f>
        <v>#N/A</v>
      </c>
      <c r="C5649" t="e">
        <f>IF(
OR('Performance Securities'!B5649 = "8. Transferee of restricted securities", 'Performance Securities'!B5649 = "9. Any person (substitution for securities etc.)"),
'Performance Securities'!C5649,
IF(
'Performance Securities'!B5649 = "",
#N/A,
'Performance Securities'!B5649)
)</f>
        <v>#N/A</v>
      </c>
      <c r="D5649" t="e">
        <f>IF(
OR('Options or Warrants'!B5649 = "8. Transferee of restricted securities", 'Options or Warrants'!B5649 = "9. Any person (substitution for securities etc.)"),
'Options or Warrants'!C5649,
IF(
'Options or Warrants'!B5649 = "",
#N/A,
'Options or Warrants'!B5649)
)</f>
        <v>#N/A</v>
      </c>
      <c r="E5649" t="e">
        <f>IF(
OR('Options - Free Attaching'!B5649 = "8. Transferee of restricted securities", 'Options - Free Attaching'!B5649 = "9. Any person (substitution for securities etc.)"),
'Options - Free Attaching'!C5649,
IF(
'Options - Free Attaching'!B5649 = "",
#N/A,
'Options - Free Attaching'!B5649)
)</f>
        <v>#N/A</v>
      </c>
      <c r="F5649" t="e">
        <f>IF(
OR('Con. Notes - Conversion'!B5649 = "8. Transferee of restricted securities", 'Con. Notes - Conversion'!B5649 = "9. Any person (substitution for securities etc.)"),
'Con. Notes - Conversion'!C5649,
IF(
'Con. Notes - Conversion'!B5649 = "",
#N/A,
'Con. Notes - Conversion'!B5649)
)</f>
        <v>#N/A</v>
      </c>
      <c r="G5649" t="e">
        <f>IF(
OR('Con. Notes - No Conversion'!B5649 = "8. Transferee of restricted securities", 'Con. Notes - No Conversion'!B5649 = "9. Any person (substitution for securities etc.)"),
'Con. Notes - No Conversion'!C5649,
IF(
'Con. Notes - No Conversion'!B5649 = "",
#N/A,
'Con. Notes - No Conversion'!B5649)
)</f>
        <v>#N/A</v>
      </c>
    </row>
    <row r="5650" spans="1:7" x14ac:dyDescent="0.25">
      <c r="A5650" t="e">
        <f>IF(
OR(Shares!B5650 = "8. Transferee of restricted securities", Shares!B5650 = "9. Any person (substitution for securities etc.)"),
Shares!C5650,
IF(
Shares!B5650 = "",
#N/A,
Shares!B5650)
)</f>
        <v>#N/A</v>
      </c>
      <c r="B5650" t="e">
        <f>IF(
OR('Shares - LTR - Granted'!B5650 = "8. Transferee of restricted securities", 'Shares - LTR - Granted'!B5650 = "9. Any person (substitution for securities etc.)"),
'Shares - LTR - Granted'!C5650,
IF(
'Shares - LTR - Granted'!B5650 = "",
#N/A,
'Shares - LTR - Granted'!B5650)
)</f>
        <v>#N/A</v>
      </c>
      <c r="C5650" t="e">
        <f>IF(
OR('Performance Securities'!B5650 = "8. Transferee of restricted securities", 'Performance Securities'!B5650 = "9. Any person (substitution for securities etc.)"),
'Performance Securities'!C5650,
IF(
'Performance Securities'!B5650 = "",
#N/A,
'Performance Securities'!B5650)
)</f>
        <v>#N/A</v>
      </c>
      <c r="D5650" t="e">
        <f>IF(
OR('Options or Warrants'!B5650 = "8. Transferee of restricted securities", 'Options or Warrants'!B5650 = "9. Any person (substitution for securities etc.)"),
'Options or Warrants'!C5650,
IF(
'Options or Warrants'!B5650 = "",
#N/A,
'Options or Warrants'!B5650)
)</f>
        <v>#N/A</v>
      </c>
      <c r="E5650" t="e">
        <f>IF(
OR('Options - Free Attaching'!B5650 = "8. Transferee of restricted securities", 'Options - Free Attaching'!B5650 = "9. Any person (substitution for securities etc.)"),
'Options - Free Attaching'!C5650,
IF(
'Options - Free Attaching'!B5650 = "",
#N/A,
'Options - Free Attaching'!B5650)
)</f>
        <v>#N/A</v>
      </c>
      <c r="F5650" t="e">
        <f>IF(
OR('Con. Notes - Conversion'!B5650 = "8. Transferee of restricted securities", 'Con. Notes - Conversion'!B5650 = "9. Any person (substitution for securities etc.)"),
'Con. Notes - Conversion'!C5650,
IF(
'Con. Notes - Conversion'!B5650 = "",
#N/A,
'Con. Notes - Conversion'!B5650)
)</f>
        <v>#N/A</v>
      </c>
      <c r="G5650" t="e">
        <f>IF(
OR('Con. Notes - No Conversion'!B5650 = "8. Transferee of restricted securities", 'Con. Notes - No Conversion'!B5650 = "9. Any person (substitution for securities etc.)"),
'Con. Notes - No Conversion'!C5650,
IF(
'Con. Notes - No Conversion'!B5650 = "",
#N/A,
'Con. Notes - No Conversion'!B5650)
)</f>
        <v>#N/A</v>
      </c>
    </row>
    <row r="5651" spans="1:7" x14ac:dyDescent="0.25">
      <c r="A5651" t="e">
        <f>IF(
OR(Shares!B5651 = "8. Transferee of restricted securities", Shares!B5651 = "9. Any person (substitution for securities etc.)"),
Shares!C5651,
IF(
Shares!B5651 = "",
#N/A,
Shares!B5651)
)</f>
        <v>#N/A</v>
      </c>
      <c r="B5651" t="e">
        <f>IF(
OR('Shares - LTR - Granted'!B5651 = "8. Transferee of restricted securities", 'Shares - LTR - Granted'!B5651 = "9. Any person (substitution for securities etc.)"),
'Shares - LTR - Granted'!C5651,
IF(
'Shares - LTR - Granted'!B5651 = "",
#N/A,
'Shares - LTR - Granted'!B5651)
)</f>
        <v>#N/A</v>
      </c>
      <c r="C5651" t="e">
        <f>IF(
OR('Performance Securities'!B5651 = "8. Transferee of restricted securities", 'Performance Securities'!B5651 = "9. Any person (substitution for securities etc.)"),
'Performance Securities'!C5651,
IF(
'Performance Securities'!B5651 = "",
#N/A,
'Performance Securities'!B5651)
)</f>
        <v>#N/A</v>
      </c>
      <c r="D5651" t="e">
        <f>IF(
OR('Options or Warrants'!B5651 = "8. Transferee of restricted securities", 'Options or Warrants'!B5651 = "9. Any person (substitution for securities etc.)"),
'Options or Warrants'!C5651,
IF(
'Options or Warrants'!B5651 = "",
#N/A,
'Options or Warrants'!B5651)
)</f>
        <v>#N/A</v>
      </c>
      <c r="E5651" t="e">
        <f>IF(
OR('Options - Free Attaching'!B5651 = "8. Transferee of restricted securities", 'Options - Free Attaching'!B5651 = "9. Any person (substitution for securities etc.)"),
'Options - Free Attaching'!C5651,
IF(
'Options - Free Attaching'!B5651 = "",
#N/A,
'Options - Free Attaching'!B5651)
)</f>
        <v>#N/A</v>
      </c>
      <c r="F5651" t="e">
        <f>IF(
OR('Con. Notes - Conversion'!B5651 = "8. Transferee of restricted securities", 'Con. Notes - Conversion'!B5651 = "9. Any person (substitution for securities etc.)"),
'Con. Notes - Conversion'!C5651,
IF(
'Con. Notes - Conversion'!B5651 = "",
#N/A,
'Con. Notes - Conversion'!B5651)
)</f>
        <v>#N/A</v>
      </c>
      <c r="G5651" t="e">
        <f>IF(
OR('Con. Notes - No Conversion'!B5651 = "8. Transferee of restricted securities", 'Con. Notes - No Conversion'!B5651 = "9. Any person (substitution for securities etc.)"),
'Con. Notes - No Conversion'!C5651,
IF(
'Con. Notes - No Conversion'!B5651 = "",
#N/A,
'Con. Notes - No Conversion'!B5651)
)</f>
        <v>#N/A</v>
      </c>
    </row>
    <row r="5652" spans="1:7" x14ac:dyDescent="0.25">
      <c r="A5652" t="e">
        <f>IF(
OR(Shares!B5652 = "8. Transferee of restricted securities", Shares!B5652 = "9. Any person (substitution for securities etc.)"),
Shares!C5652,
IF(
Shares!B5652 = "",
#N/A,
Shares!B5652)
)</f>
        <v>#N/A</v>
      </c>
      <c r="B5652" t="e">
        <f>IF(
OR('Shares - LTR - Granted'!B5652 = "8. Transferee of restricted securities", 'Shares - LTR - Granted'!B5652 = "9. Any person (substitution for securities etc.)"),
'Shares - LTR - Granted'!C5652,
IF(
'Shares - LTR - Granted'!B5652 = "",
#N/A,
'Shares - LTR - Granted'!B5652)
)</f>
        <v>#N/A</v>
      </c>
      <c r="C5652" t="e">
        <f>IF(
OR('Performance Securities'!B5652 = "8. Transferee of restricted securities", 'Performance Securities'!B5652 = "9. Any person (substitution for securities etc.)"),
'Performance Securities'!C5652,
IF(
'Performance Securities'!B5652 = "",
#N/A,
'Performance Securities'!B5652)
)</f>
        <v>#N/A</v>
      </c>
      <c r="D5652" t="e">
        <f>IF(
OR('Options or Warrants'!B5652 = "8. Transferee of restricted securities", 'Options or Warrants'!B5652 = "9. Any person (substitution for securities etc.)"),
'Options or Warrants'!C5652,
IF(
'Options or Warrants'!B5652 = "",
#N/A,
'Options or Warrants'!B5652)
)</f>
        <v>#N/A</v>
      </c>
      <c r="E5652" t="e">
        <f>IF(
OR('Options - Free Attaching'!B5652 = "8. Transferee of restricted securities", 'Options - Free Attaching'!B5652 = "9. Any person (substitution for securities etc.)"),
'Options - Free Attaching'!C5652,
IF(
'Options - Free Attaching'!B5652 = "",
#N/A,
'Options - Free Attaching'!B5652)
)</f>
        <v>#N/A</v>
      </c>
      <c r="F5652" t="e">
        <f>IF(
OR('Con. Notes - Conversion'!B5652 = "8. Transferee of restricted securities", 'Con. Notes - Conversion'!B5652 = "9. Any person (substitution for securities etc.)"),
'Con. Notes - Conversion'!C5652,
IF(
'Con. Notes - Conversion'!B5652 = "",
#N/A,
'Con. Notes - Conversion'!B5652)
)</f>
        <v>#N/A</v>
      </c>
      <c r="G5652" t="e">
        <f>IF(
OR('Con. Notes - No Conversion'!B5652 = "8. Transferee of restricted securities", 'Con. Notes - No Conversion'!B5652 = "9. Any person (substitution for securities etc.)"),
'Con. Notes - No Conversion'!C5652,
IF(
'Con. Notes - No Conversion'!B5652 = "",
#N/A,
'Con. Notes - No Conversion'!B5652)
)</f>
        <v>#N/A</v>
      </c>
    </row>
    <row r="5653" spans="1:7" x14ac:dyDescent="0.25">
      <c r="A5653" t="e">
        <f>IF(
OR(Shares!B5653 = "8. Transferee of restricted securities", Shares!B5653 = "9. Any person (substitution for securities etc.)"),
Shares!C5653,
IF(
Shares!B5653 = "",
#N/A,
Shares!B5653)
)</f>
        <v>#N/A</v>
      </c>
      <c r="B5653" t="e">
        <f>IF(
OR('Shares - LTR - Granted'!B5653 = "8. Transferee of restricted securities", 'Shares - LTR - Granted'!B5653 = "9. Any person (substitution for securities etc.)"),
'Shares - LTR - Granted'!C5653,
IF(
'Shares - LTR - Granted'!B5653 = "",
#N/A,
'Shares - LTR - Granted'!B5653)
)</f>
        <v>#N/A</v>
      </c>
      <c r="C5653" t="e">
        <f>IF(
OR('Performance Securities'!B5653 = "8. Transferee of restricted securities", 'Performance Securities'!B5653 = "9. Any person (substitution for securities etc.)"),
'Performance Securities'!C5653,
IF(
'Performance Securities'!B5653 = "",
#N/A,
'Performance Securities'!B5653)
)</f>
        <v>#N/A</v>
      </c>
      <c r="D5653" t="e">
        <f>IF(
OR('Options or Warrants'!B5653 = "8. Transferee of restricted securities", 'Options or Warrants'!B5653 = "9. Any person (substitution for securities etc.)"),
'Options or Warrants'!C5653,
IF(
'Options or Warrants'!B5653 = "",
#N/A,
'Options or Warrants'!B5653)
)</f>
        <v>#N/A</v>
      </c>
      <c r="E5653" t="e">
        <f>IF(
OR('Options - Free Attaching'!B5653 = "8. Transferee of restricted securities", 'Options - Free Attaching'!B5653 = "9. Any person (substitution for securities etc.)"),
'Options - Free Attaching'!C5653,
IF(
'Options - Free Attaching'!B5653 = "",
#N/A,
'Options - Free Attaching'!B5653)
)</f>
        <v>#N/A</v>
      </c>
      <c r="F5653" t="e">
        <f>IF(
OR('Con. Notes - Conversion'!B5653 = "8. Transferee of restricted securities", 'Con. Notes - Conversion'!B5653 = "9. Any person (substitution for securities etc.)"),
'Con. Notes - Conversion'!C5653,
IF(
'Con. Notes - Conversion'!B5653 = "",
#N/A,
'Con. Notes - Conversion'!B5653)
)</f>
        <v>#N/A</v>
      </c>
      <c r="G5653" t="e">
        <f>IF(
OR('Con. Notes - No Conversion'!B5653 = "8. Transferee of restricted securities", 'Con. Notes - No Conversion'!B5653 = "9. Any person (substitution for securities etc.)"),
'Con. Notes - No Conversion'!C5653,
IF(
'Con. Notes - No Conversion'!B5653 = "",
#N/A,
'Con. Notes - No Conversion'!B5653)
)</f>
        <v>#N/A</v>
      </c>
    </row>
    <row r="5654" spans="1:7" x14ac:dyDescent="0.25">
      <c r="A5654" t="e">
        <f>IF(
OR(Shares!B5654 = "8. Transferee of restricted securities", Shares!B5654 = "9. Any person (substitution for securities etc.)"),
Shares!C5654,
IF(
Shares!B5654 = "",
#N/A,
Shares!B5654)
)</f>
        <v>#N/A</v>
      </c>
      <c r="B5654" t="e">
        <f>IF(
OR('Shares - LTR - Granted'!B5654 = "8. Transferee of restricted securities", 'Shares - LTR - Granted'!B5654 = "9. Any person (substitution for securities etc.)"),
'Shares - LTR - Granted'!C5654,
IF(
'Shares - LTR - Granted'!B5654 = "",
#N/A,
'Shares - LTR - Granted'!B5654)
)</f>
        <v>#N/A</v>
      </c>
      <c r="C5654" t="e">
        <f>IF(
OR('Performance Securities'!B5654 = "8. Transferee of restricted securities", 'Performance Securities'!B5654 = "9. Any person (substitution for securities etc.)"),
'Performance Securities'!C5654,
IF(
'Performance Securities'!B5654 = "",
#N/A,
'Performance Securities'!B5654)
)</f>
        <v>#N/A</v>
      </c>
      <c r="D5654" t="e">
        <f>IF(
OR('Options or Warrants'!B5654 = "8. Transferee of restricted securities", 'Options or Warrants'!B5654 = "9. Any person (substitution for securities etc.)"),
'Options or Warrants'!C5654,
IF(
'Options or Warrants'!B5654 = "",
#N/A,
'Options or Warrants'!B5654)
)</f>
        <v>#N/A</v>
      </c>
      <c r="E5654" t="e">
        <f>IF(
OR('Options - Free Attaching'!B5654 = "8. Transferee of restricted securities", 'Options - Free Attaching'!B5654 = "9. Any person (substitution for securities etc.)"),
'Options - Free Attaching'!C5654,
IF(
'Options - Free Attaching'!B5654 = "",
#N/A,
'Options - Free Attaching'!B5654)
)</f>
        <v>#N/A</v>
      </c>
      <c r="F5654" t="e">
        <f>IF(
OR('Con. Notes - Conversion'!B5654 = "8. Transferee of restricted securities", 'Con. Notes - Conversion'!B5654 = "9. Any person (substitution for securities etc.)"),
'Con. Notes - Conversion'!C5654,
IF(
'Con. Notes - Conversion'!B5654 = "",
#N/A,
'Con. Notes - Conversion'!B5654)
)</f>
        <v>#N/A</v>
      </c>
      <c r="G5654" t="e">
        <f>IF(
OR('Con. Notes - No Conversion'!B5654 = "8. Transferee of restricted securities", 'Con. Notes - No Conversion'!B5654 = "9. Any person (substitution for securities etc.)"),
'Con. Notes - No Conversion'!C5654,
IF(
'Con. Notes - No Conversion'!B5654 = "",
#N/A,
'Con. Notes - No Conversion'!B5654)
)</f>
        <v>#N/A</v>
      </c>
    </row>
    <row r="5655" spans="1:7" x14ac:dyDescent="0.25">
      <c r="A5655" t="e">
        <f>IF(
OR(Shares!B5655 = "8. Transferee of restricted securities", Shares!B5655 = "9. Any person (substitution for securities etc.)"),
Shares!C5655,
IF(
Shares!B5655 = "",
#N/A,
Shares!B5655)
)</f>
        <v>#N/A</v>
      </c>
      <c r="B5655" t="e">
        <f>IF(
OR('Shares - LTR - Granted'!B5655 = "8. Transferee of restricted securities", 'Shares - LTR - Granted'!B5655 = "9. Any person (substitution for securities etc.)"),
'Shares - LTR - Granted'!C5655,
IF(
'Shares - LTR - Granted'!B5655 = "",
#N/A,
'Shares - LTR - Granted'!B5655)
)</f>
        <v>#N/A</v>
      </c>
      <c r="C5655" t="e">
        <f>IF(
OR('Performance Securities'!B5655 = "8. Transferee of restricted securities", 'Performance Securities'!B5655 = "9. Any person (substitution for securities etc.)"),
'Performance Securities'!C5655,
IF(
'Performance Securities'!B5655 = "",
#N/A,
'Performance Securities'!B5655)
)</f>
        <v>#N/A</v>
      </c>
      <c r="D5655" t="e">
        <f>IF(
OR('Options or Warrants'!B5655 = "8. Transferee of restricted securities", 'Options or Warrants'!B5655 = "9. Any person (substitution for securities etc.)"),
'Options or Warrants'!C5655,
IF(
'Options or Warrants'!B5655 = "",
#N/A,
'Options or Warrants'!B5655)
)</f>
        <v>#N/A</v>
      </c>
      <c r="E5655" t="e">
        <f>IF(
OR('Options - Free Attaching'!B5655 = "8. Transferee of restricted securities", 'Options - Free Attaching'!B5655 = "9. Any person (substitution for securities etc.)"),
'Options - Free Attaching'!C5655,
IF(
'Options - Free Attaching'!B5655 = "",
#N/A,
'Options - Free Attaching'!B5655)
)</f>
        <v>#N/A</v>
      </c>
      <c r="F5655" t="e">
        <f>IF(
OR('Con. Notes - Conversion'!B5655 = "8. Transferee of restricted securities", 'Con. Notes - Conversion'!B5655 = "9. Any person (substitution for securities etc.)"),
'Con. Notes - Conversion'!C5655,
IF(
'Con. Notes - Conversion'!B5655 = "",
#N/A,
'Con. Notes - Conversion'!B5655)
)</f>
        <v>#N/A</v>
      </c>
      <c r="G5655" t="e">
        <f>IF(
OR('Con. Notes - No Conversion'!B5655 = "8. Transferee of restricted securities", 'Con. Notes - No Conversion'!B5655 = "9. Any person (substitution for securities etc.)"),
'Con. Notes - No Conversion'!C5655,
IF(
'Con. Notes - No Conversion'!B5655 = "",
#N/A,
'Con. Notes - No Conversion'!B5655)
)</f>
        <v>#N/A</v>
      </c>
    </row>
    <row r="5656" spans="1:7" x14ac:dyDescent="0.25">
      <c r="A5656" t="e">
        <f>IF(
OR(Shares!B5656 = "8. Transferee of restricted securities", Shares!B5656 = "9. Any person (substitution for securities etc.)"),
Shares!C5656,
IF(
Shares!B5656 = "",
#N/A,
Shares!B5656)
)</f>
        <v>#N/A</v>
      </c>
      <c r="B5656" t="e">
        <f>IF(
OR('Shares - LTR - Granted'!B5656 = "8. Transferee of restricted securities", 'Shares - LTR - Granted'!B5656 = "9. Any person (substitution for securities etc.)"),
'Shares - LTR - Granted'!C5656,
IF(
'Shares - LTR - Granted'!B5656 = "",
#N/A,
'Shares - LTR - Granted'!B5656)
)</f>
        <v>#N/A</v>
      </c>
      <c r="C5656" t="e">
        <f>IF(
OR('Performance Securities'!B5656 = "8. Transferee of restricted securities", 'Performance Securities'!B5656 = "9. Any person (substitution for securities etc.)"),
'Performance Securities'!C5656,
IF(
'Performance Securities'!B5656 = "",
#N/A,
'Performance Securities'!B5656)
)</f>
        <v>#N/A</v>
      </c>
      <c r="D5656" t="e">
        <f>IF(
OR('Options or Warrants'!B5656 = "8. Transferee of restricted securities", 'Options or Warrants'!B5656 = "9. Any person (substitution for securities etc.)"),
'Options or Warrants'!C5656,
IF(
'Options or Warrants'!B5656 = "",
#N/A,
'Options or Warrants'!B5656)
)</f>
        <v>#N/A</v>
      </c>
      <c r="E5656" t="e">
        <f>IF(
OR('Options - Free Attaching'!B5656 = "8. Transferee of restricted securities", 'Options - Free Attaching'!B5656 = "9. Any person (substitution for securities etc.)"),
'Options - Free Attaching'!C5656,
IF(
'Options - Free Attaching'!B5656 = "",
#N/A,
'Options - Free Attaching'!B5656)
)</f>
        <v>#N/A</v>
      </c>
      <c r="F5656" t="e">
        <f>IF(
OR('Con. Notes - Conversion'!B5656 = "8. Transferee of restricted securities", 'Con. Notes - Conversion'!B5656 = "9. Any person (substitution for securities etc.)"),
'Con. Notes - Conversion'!C5656,
IF(
'Con. Notes - Conversion'!B5656 = "",
#N/A,
'Con. Notes - Conversion'!B5656)
)</f>
        <v>#N/A</v>
      </c>
      <c r="G5656" t="e">
        <f>IF(
OR('Con. Notes - No Conversion'!B5656 = "8. Transferee of restricted securities", 'Con. Notes - No Conversion'!B5656 = "9. Any person (substitution for securities etc.)"),
'Con. Notes - No Conversion'!C5656,
IF(
'Con. Notes - No Conversion'!B5656 = "",
#N/A,
'Con. Notes - No Conversion'!B5656)
)</f>
        <v>#N/A</v>
      </c>
    </row>
    <row r="5657" spans="1:7" x14ac:dyDescent="0.25">
      <c r="A5657" t="e">
        <f>IF(
OR(Shares!B5657 = "8. Transferee of restricted securities", Shares!B5657 = "9. Any person (substitution for securities etc.)"),
Shares!C5657,
IF(
Shares!B5657 = "",
#N/A,
Shares!B5657)
)</f>
        <v>#N/A</v>
      </c>
      <c r="B5657" t="e">
        <f>IF(
OR('Shares - LTR - Granted'!B5657 = "8. Transferee of restricted securities", 'Shares - LTR - Granted'!B5657 = "9. Any person (substitution for securities etc.)"),
'Shares - LTR - Granted'!C5657,
IF(
'Shares - LTR - Granted'!B5657 = "",
#N/A,
'Shares - LTR - Granted'!B5657)
)</f>
        <v>#N/A</v>
      </c>
      <c r="C5657" t="e">
        <f>IF(
OR('Performance Securities'!B5657 = "8. Transferee of restricted securities", 'Performance Securities'!B5657 = "9. Any person (substitution for securities etc.)"),
'Performance Securities'!C5657,
IF(
'Performance Securities'!B5657 = "",
#N/A,
'Performance Securities'!B5657)
)</f>
        <v>#N/A</v>
      </c>
      <c r="D5657" t="e">
        <f>IF(
OR('Options or Warrants'!B5657 = "8. Transferee of restricted securities", 'Options or Warrants'!B5657 = "9. Any person (substitution for securities etc.)"),
'Options or Warrants'!C5657,
IF(
'Options or Warrants'!B5657 = "",
#N/A,
'Options or Warrants'!B5657)
)</f>
        <v>#N/A</v>
      </c>
      <c r="E5657" t="e">
        <f>IF(
OR('Options - Free Attaching'!B5657 = "8. Transferee of restricted securities", 'Options - Free Attaching'!B5657 = "9. Any person (substitution for securities etc.)"),
'Options - Free Attaching'!C5657,
IF(
'Options - Free Attaching'!B5657 = "",
#N/A,
'Options - Free Attaching'!B5657)
)</f>
        <v>#N/A</v>
      </c>
      <c r="F5657" t="e">
        <f>IF(
OR('Con. Notes - Conversion'!B5657 = "8. Transferee of restricted securities", 'Con. Notes - Conversion'!B5657 = "9. Any person (substitution for securities etc.)"),
'Con. Notes - Conversion'!C5657,
IF(
'Con. Notes - Conversion'!B5657 = "",
#N/A,
'Con. Notes - Conversion'!B5657)
)</f>
        <v>#N/A</v>
      </c>
      <c r="G5657" t="e">
        <f>IF(
OR('Con. Notes - No Conversion'!B5657 = "8. Transferee of restricted securities", 'Con. Notes - No Conversion'!B5657 = "9. Any person (substitution for securities etc.)"),
'Con. Notes - No Conversion'!C5657,
IF(
'Con. Notes - No Conversion'!B5657 = "",
#N/A,
'Con. Notes - No Conversion'!B5657)
)</f>
        <v>#N/A</v>
      </c>
    </row>
    <row r="5658" spans="1:7" x14ac:dyDescent="0.25">
      <c r="A5658" t="e">
        <f>IF(
OR(Shares!B5658 = "8. Transferee of restricted securities", Shares!B5658 = "9. Any person (substitution for securities etc.)"),
Shares!C5658,
IF(
Shares!B5658 = "",
#N/A,
Shares!B5658)
)</f>
        <v>#N/A</v>
      </c>
      <c r="B5658" t="e">
        <f>IF(
OR('Shares - LTR - Granted'!B5658 = "8. Transferee of restricted securities", 'Shares - LTR - Granted'!B5658 = "9. Any person (substitution for securities etc.)"),
'Shares - LTR - Granted'!C5658,
IF(
'Shares - LTR - Granted'!B5658 = "",
#N/A,
'Shares - LTR - Granted'!B5658)
)</f>
        <v>#N/A</v>
      </c>
      <c r="C5658" t="e">
        <f>IF(
OR('Performance Securities'!B5658 = "8. Transferee of restricted securities", 'Performance Securities'!B5658 = "9. Any person (substitution for securities etc.)"),
'Performance Securities'!C5658,
IF(
'Performance Securities'!B5658 = "",
#N/A,
'Performance Securities'!B5658)
)</f>
        <v>#N/A</v>
      </c>
      <c r="D5658" t="e">
        <f>IF(
OR('Options or Warrants'!B5658 = "8. Transferee of restricted securities", 'Options or Warrants'!B5658 = "9. Any person (substitution for securities etc.)"),
'Options or Warrants'!C5658,
IF(
'Options or Warrants'!B5658 = "",
#N/A,
'Options or Warrants'!B5658)
)</f>
        <v>#N/A</v>
      </c>
      <c r="E5658" t="e">
        <f>IF(
OR('Options - Free Attaching'!B5658 = "8. Transferee of restricted securities", 'Options - Free Attaching'!B5658 = "9. Any person (substitution for securities etc.)"),
'Options - Free Attaching'!C5658,
IF(
'Options - Free Attaching'!B5658 = "",
#N/A,
'Options - Free Attaching'!B5658)
)</f>
        <v>#N/A</v>
      </c>
      <c r="F5658" t="e">
        <f>IF(
OR('Con. Notes - Conversion'!B5658 = "8. Transferee of restricted securities", 'Con. Notes - Conversion'!B5658 = "9. Any person (substitution for securities etc.)"),
'Con. Notes - Conversion'!C5658,
IF(
'Con. Notes - Conversion'!B5658 = "",
#N/A,
'Con. Notes - Conversion'!B5658)
)</f>
        <v>#N/A</v>
      </c>
      <c r="G5658" t="e">
        <f>IF(
OR('Con. Notes - No Conversion'!B5658 = "8. Transferee of restricted securities", 'Con. Notes - No Conversion'!B5658 = "9. Any person (substitution for securities etc.)"),
'Con. Notes - No Conversion'!C5658,
IF(
'Con. Notes - No Conversion'!B5658 = "",
#N/A,
'Con. Notes - No Conversion'!B5658)
)</f>
        <v>#N/A</v>
      </c>
    </row>
    <row r="5659" spans="1:7" x14ac:dyDescent="0.25">
      <c r="A5659" t="e">
        <f>IF(
OR(Shares!B5659 = "8. Transferee of restricted securities", Shares!B5659 = "9. Any person (substitution for securities etc.)"),
Shares!C5659,
IF(
Shares!B5659 = "",
#N/A,
Shares!B5659)
)</f>
        <v>#N/A</v>
      </c>
      <c r="B5659" t="e">
        <f>IF(
OR('Shares - LTR - Granted'!B5659 = "8. Transferee of restricted securities", 'Shares - LTR - Granted'!B5659 = "9. Any person (substitution for securities etc.)"),
'Shares - LTR - Granted'!C5659,
IF(
'Shares - LTR - Granted'!B5659 = "",
#N/A,
'Shares - LTR - Granted'!B5659)
)</f>
        <v>#N/A</v>
      </c>
      <c r="C5659" t="e">
        <f>IF(
OR('Performance Securities'!B5659 = "8. Transferee of restricted securities", 'Performance Securities'!B5659 = "9. Any person (substitution for securities etc.)"),
'Performance Securities'!C5659,
IF(
'Performance Securities'!B5659 = "",
#N/A,
'Performance Securities'!B5659)
)</f>
        <v>#N/A</v>
      </c>
      <c r="D5659" t="e">
        <f>IF(
OR('Options or Warrants'!B5659 = "8. Transferee of restricted securities", 'Options or Warrants'!B5659 = "9. Any person (substitution for securities etc.)"),
'Options or Warrants'!C5659,
IF(
'Options or Warrants'!B5659 = "",
#N/A,
'Options or Warrants'!B5659)
)</f>
        <v>#N/A</v>
      </c>
      <c r="E5659" t="e">
        <f>IF(
OR('Options - Free Attaching'!B5659 = "8. Transferee of restricted securities", 'Options - Free Attaching'!B5659 = "9. Any person (substitution for securities etc.)"),
'Options - Free Attaching'!C5659,
IF(
'Options - Free Attaching'!B5659 = "",
#N/A,
'Options - Free Attaching'!B5659)
)</f>
        <v>#N/A</v>
      </c>
      <c r="F5659" t="e">
        <f>IF(
OR('Con. Notes - Conversion'!B5659 = "8. Transferee of restricted securities", 'Con. Notes - Conversion'!B5659 = "9. Any person (substitution for securities etc.)"),
'Con. Notes - Conversion'!C5659,
IF(
'Con. Notes - Conversion'!B5659 = "",
#N/A,
'Con. Notes - Conversion'!B5659)
)</f>
        <v>#N/A</v>
      </c>
      <c r="G5659" t="e">
        <f>IF(
OR('Con. Notes - No Conversion'!B5659 = "8. Transferee of restricted securities", 'Con. Notes - No Conversion'!B5659 = "9. Any person (substitution for securities etc.)"),
'Con. Notes - No Conversion'!C5659,
IF(
'Con. Notes - No Conversion'!B5659 = "",
#N/A,
'Con. Notes - No Conversion'!B5659)
)</f>
        <v>#N/A</v>
      </c>
    </row>
    <row r="5660" spans="1:7" x14ac:dyDescent="0.25">
      <c r="A5660" t="e">
        <f>IF(
OR(Shares!B5660 = "8. Transferee of restricted securities", Shares!B5660 = "9. Any person (substitution for securities etc.)"),
Shares!C5660,
IF(
Shares!B5660 = "",
#N/A,
Shares!B5660)
)</f>
        <v>#N/A</v>
      </c>
      <c r="B5660" t="e">
        <f>IF(
OR('Shares - LTR - Granted'!B5660 = "8. Transferee of restricted securities", 'Shares - LTR - Granted'!B5660 = "9. Any person (substitution for securities etc.)"),
'Shares - LTR - Granted'!C5660,
IF(
'Shares - LTR - Granted'!B5660 = "",
#N/A,
'Shares - LTR - Granted'!B5660)
)</f>
        <v>#N/A</v>
      </c>
      <c r="C5660" t="e">
        <f>IF(
OR('Performance Securities'!B5660 = "8. Transferee of restricted securities", 'Performance Securities'!B5660 = "9. Any person (substitution for securities etc.)"),
'Performance Securities'!C5660,
IF(
'Performance Securities'!B5660 = "",
#N/A,
'Performance Securities'!B5660)
)</f>
        <v>#N/A</v>
      </c>
      <c r="D5660" t="e">
        <f>IF(
OR('Options or Warrants'!B5660 = "8. Transferee of restricted securities", 'Options or Warrants'!B5660 = "9. Any person (substitution for securities etc.)"),
'Options or Warrants'!C5660,
IF(
'Options or Warrants'!B5660 = "",
#N/A,
'Options or Warrants'!B5660)
)</f>
        <v>#N/A</v>
      </c>
      <c r="E5660" t="e">
        <f>IF(
OR('Options - Free Attaching'!B5660 = "8. Transferee of restricted securities", 'Options - Free Attaching'!B5660 = "9. Any person (substitution for securities etc.)"),
'Options - Free Attaching'!C5660,
IF(
'Options - Free Attaching'!B5660 = "",
#N/A,
'Options - Free Attaching'!B5660)
)</f>
        <v>#N/A</v>
      </c>
      <c r="F5660" t="e">
        <f>IF(
OR('Con. Notes - Conversion'!B5660 = "8. Transferee of restricted securities", 'Con. Notes - Conversion'!B5660 = "9. Any person (substitution for securities etc.)"),
'Con. Notes - Conversion'!C5660,
IF(
'Con. Notes - Conversion'!B5660 = "",
#N/A,
'Con. Notes - Conversion'!B5660)
)</f>
        <v>#N/A</v>
      </c>
      <c r="G5660" t="e">
        <f>IF(
OR('Con. Notes - No Conversion'!B5660 = "8. Transferee of restricted securities", 'Con. Notes - No Conversion'!B5660 = "9. Any person (substitution for securities etc.)"),
'Con. Notes - No Conversion'!C5660,
IF(
'Con. Notes - No Conversion'!B5660 = "",
#N/A,
'Con. Notes - No Conversion'!B5660)
)</f>
        <v>#N/A</v>
      </c>
    </row>
    <row r="5661" spans="1:7" x14ac:dyDescent="0.25">
      <c r="A5661" t="e">
        <f>IF(
OR(Shares!B5661 = "8. Transferee of restricted securities", Shares!B5661 = "9. Any person (substitution for securities etc.)"),
Shares!C5661,
IF(
Shares!B5661 = "",
#N/A,
Shares!B5661)
)</f>
        <v>#N/A</v>
      </c>
      <c r="B5661" t="e">
        <f>IF(
OR('Shares - LTR - Granted'!B5661 = "8. Transferee of restricted securities", 'Shares - LTR - Granted'!B5661 = "9. Any person (substitution for securities etc.)"),
'Shares - LTR - Granted'!C5661,
IF(
'Shares - LTR - Granted'!B5661 = "",
#N/A,
'Shares - LTR - Granted'!B5661)
)</f>
        <v>#N/A</v>
      </c>
      <c r="C5661" t="e">
        <f>IF(
OR('Performance Securities'!B5661 = "8. Transferee of restricted securities", 'Performance Securities'!B5661 = "9. Any person (substitution for securities etc.)"),
'Performance Securities'!C5661,
IF(
'Performance Securities'!B5661 = "",
#N/A,
'Performance Securities'!B5661)
)</f>
        <v>#N/A</v>
      </c>
      <c r="D5661" t="e">
        <f>IF(
OR('Options or Warrants'!B5661 = "8. Transferee of restricted securities", 'Options or Warrants'!B5661 = "9. Any person (substitution for securities etc.)"),
'Options or Warrants'!C5661,
IF(
'Options or Warrants'!B5661 = "",
#N/A,
'Options or Warrants'!B5661)
)</f>
        <v>#N/A</v>
      </c>
      <c r="E5661" t="e">
        <f>IF(
OR('Options - Free Attaching'!B5661 = "8. Transferee of restricted securities", 'Options - Free Attaching'!B5661 = "9. Any person (substitution for securities etc.)"),
'Options - Free Attaching'!C5661,
IF(
'Options - Free Attaching'!B5661 = "",
#N/A,
'Options - Free Attaching'!B5661)
)</f>
        <v>#N/A</v>
      </c>
      <c r="F5661" t="e">
        <f>IF(
OR('Con. Notes - Conversion'!B5661 = "8. Transferee of restricted securities", 'Con. Notes - Conversion'!B5661 = "9. Any person (substitution for securities etc.)"),
'Con. Notes - Conversion'!C5661,
IF(
'Con. Notes - Conversion'!B5661 = "",
#N/A,
'Con. Notes - Conversion'!B5661)
)</f>
        <v>#N/A</v>
      </c>
      <c r="G5661" t="e">
        <f>IF(
OR('Con. Notes - No Conversion'!B5661 = "8. Transferee of restricted securities", 'Con. Notes - No Conversion'!B5661 = "9. Any person (substitution for securities etc.)"),
'Con. Notes - No Conversion'!C5661,
IF(
'Con. Notes - No Conversion'!B5661 = "",
#N/A,
'Con. Notes - No Conversion'!B5661)
)</f>
        <v>#N/A</v>
      </c>
    </row>
    <row r="5662" spans="1:7" x14ac:dyDescent="0.25">
      <c r="A5662" t="e">
        <f>IF(
OR(Shares!B5662 = "8. Transferee of restricted securities", Shares!B5662 = "9. Any person (substitution for securities etc.)"),
Shares!C5662,
IF(
Shares!B5662 = "",
#N/A,
Shares!B5662)
)</f>
        <v>#N/A</v>
      </c>
      <c r="B5662" t="e">
        <f>IF(
OR('Shares - LTR - Granted'!B5662 = "8. Transferee of restricted securities", 'Shares - LTR - Granted'!B5662 = "9. Any person (substitution for securities etc.)"),
'Shares - LTR - Granted'!C5662,
IF(
'Shares - LTR - Granted'!B5662 = "",
#N/A,
'Shares - LTR - Granted'!B5662)
)</f>
        <v>#N/A</v>
      </c>
      <c r="C5662" t="e">
        <f>IF(
OR('Performance Securities'!B5662 = "8. Transferee of restricted securities", 'Performance Securities'!B5662 = "9. Any person (substitution for securities etc.)"),
'Performance Securities'!C5662,
IF(
'Performance Securities'!B5662 = "",
#N/A,
'Performance Securities'!B5662)
)</f>
        <v>#N/A</v>
      </c>
      <c r="D5662" t="e">
        <f>IF(
OR('Options or Warrants'!B5662 = "8. Transferee of restricted securities", 'Options or Warrants'!B5662 = "9. Any person (substitution for securities etc.)"),
'Options or Warrants'!C5662,
IF(
'Options or Warrants'!B5662 = "",
#N/A,
'Options or Warrants'!B5662)
)</f>
        <v>#N/A</v>
      </c>
      <c r="E5662" t="e">
        <f>IF(
OR('Options - Free Attaching'!B5662 = "8. Transferee of restricted securities", 'Options - Free Attaching'!B5662 = "9. Any person (substitution for securities etc.)"),
'Options - Free Attaching'!C5662,
IF(
'Options - Free Attaching'!B5662 = "",
#N/A,
'Options - Free Attaching'!B5662)
)</f>
        <v>#N/A</v>
      </c>
      <c r="F5662" t="e">
        <f>IF(
OR('Con. Notes - Conversion'!B5662 = "8. Transferee of restricted securities", 'Con. Notes - Conversion'!B5662 = "9. Any person (substitution for securities etc.)"),
'Con. Notes - Conversion'!C5662,
IF(
'Con. Notes - Conversion'!B5662 = "",
#N/A,
'Con. Notes - Conversion'!B5662)
)</f>
        <v>#N/A</v>
      </c>
      <c r="G5662" t="e">
        <f>IF(
OR('Con. Notes - No Conversion'!B5662 = "8. Transferee of restricted securities", 'Con. Notes - No Conversion'!B5662 = "9. Any person (substitution for securities etc.)"),
'Con. Notes - No Conversion'!C5662,
IF(
'Con. Notes - No Conversion'!B5662 = "",
#N/A,
'Con. Notes - No Conversion'!B5662)
)</f>
        <v>#N/A</v>
      </c>
    </row>
    <row r="5663" spans="1:7" x14ac:dyDescent="0.25">
      <c r="A5663" t="e">
        <f>IF(
OR(Shares!B5663 = "8. Transferee of restricted securities", Shares!B5663 = "9. Any person (substitution for securities etc.)"),
Shares!C5663,
IF(
Shares!B5663 = "",
#N/A,
Shares!B5663)
)</f>
        <v>#N/A</v>
      </c>
      <c r="B5663" t="e">
        <f>IF(
OR('Shares - LTR - Granted'!B5663 = "8. Transferee of restricted securities", 'Shares - LTR - Granted'!B5663 = "9. Any person (substitution for securities etc.)"),
'Shares - LTR - Granted'!C5663,
IF(
'Shares - LTR - Granted'!B5663 = "",
#N/A,
'Shares - LTR - Granted'!B5663)
)</f>
        <v>#N/A</v>
      </c>
      <c r="C5663" t="e">
        <f>IF(
OR('Performance Securities'!B5663 = "8. Transferee of restricted securities", 'Performance Securities'!B5663 = "9. Any person (substitution for securities etc.)"),
'Performance Securities'!C5663,
IF(
'Performance Securities'!B5663 = "",
#N/A,
'Performance Securities'!B5663)
)</f>
        <v>#N/A</v>
      </c>
      <c r="D5663" t="e">
        <f>IF(
OR('Options or Warrants'!B5663 = "8. Transferee of restricted securities", 'Options or Warrants'!B5663 = "9. Any person (substitution for securities etc.)"),
'Options or Warrants'!C5663,
IF(
'Options or Warrants'!B5663 = "",
#N/A,
'Options or Warrants'!B5663)
)</f>
        <v>#N/A</v>
      </c>
      <c r="E5663" t="e">
        <f>IF(
OR('Options - Free Attaching'!B5663 = "8. Transferee of restricted securities", 'Options - Free Attaching'!B5663 = "9. Any person (substitution for securities etc.)"),
'Options - Free Attaching'!C5663,
IF(
'Options - Free Attaching'!B5663 = "",
#N/A,
'Options - Free Attaching'!B5663)
)</f>
        <v>#N/A</v>
      </c>
      <c r="F5663" t="e">
        <f>IF(
OR('Con. Notes - Conversion'!B5663 = "8. Transferee of restricted securities", 'Con. Notes - Conversion'!B5663 = "9. Any person (substitution for securities etc.)"),
'Con. Notes - Conversion'!C5663,
IF(
'Con. Notes - Conversion'!B5663 = "",
#N/A,
'Con. Notes - Conversion'!B5663)
)</f>
        <v>#N/A</v>
      </c>
      <c r="G5663" t="e">
        <f>IF(
OR('Con. Notes - No Conversion'!B5663 = "8. Transferee of restricted securities", 'Con. Notes - No Conversion'!B5663 = "9. Any person (substitution for securities etc.)"),
'Con. Notes - No Conversion'!C5663,
IF(
'Con. Notes - No Conversion'!B5663 = "",
#N/A,
'Con. Notes - No Conversion'!B5663)
)</f>
        <v>#N/A</v>
      </c>
    </row>
    <row r="5664" spans="1:7" x14ac:dyDescent="0.25">
      <c r="A5664" t="e">
        <f>IF(
OR(Shares!B5664 = "8. Transferee of restricted securities", Shares!B5664 = "9. Any person (substitution for securities etc.)"),
Shares!C5664,
IF(
Shares!B5664 = "",
#N/A,
Shares!B5664)
)</f>
        <v>#N/A</v>
      </c>
      <c r="B5664" t="e">
        <f>IF(
OR('Shares - LTR - Granted'!B5664 = "8. Transferee of restricted securities", 'Shares - LTR - Granted'!B5664 = "9. Any person (substitution for securities etc.)"),
'Shares - LTR - Granted'!C5664,
IF(
'Shares - LTR - Granted'!B5664 = "",
#N/A,
'Shares - LTR - Granted'!B5664)
)</f>
        <v>#N/A</v>
      </c>
      <c r="C5664" t="e">
        <f>IF(
OR('Performance Securities'!B5664 = "8. Transferee of restricted securities", 'Performance Securities'!B5664 = "9. Any person (substitution for securities etc.)"),
'Performance Securities'!C5664,
IF(
'Performance Securities'!B5664 = "",
#N/A,
'Performance Securities'!B5664)
)</f>
        <v>#N/A</v>
      </c>
      <c r="D5664" t="e">
        <f>IF(
OR('Options or Warrants'!B5664 = "8. Transferee of restricted securities", 'Options or Warrants'!B5664 = "9. Any person (substitution for securities etc.)"),
'Options or Warrants'!C5664,
IF(
'Options or Warrants'!B5664 = "",
#N/A,
'Options or Warrants'!B5664)
)</f>
        <v>#N/A</v>
      </c>
      <c r="E5664" t="e">
        <f>IF(
OR('Options - Free Attaching'!B5664 = "8. Transferee of restricted securities", 'Options - Free Attaching'!B5664 = "9. Any person (substitution for securities etc.)"),
'Options - Free Attaching'!C5664,
IF(
'Options - Free Attaching'!B5664 = "",
#N/A,
'Options - Free Attaching'!B5664)
)</f>
        <v>#N/A</v>
      </c>
      <c r="F5664" t="e">
        <f>IF(
OR('Con. Notes - Conversion'!B5664 = "8. Transferee of restricted securities", 'Con. Notes - Conversion'!B5664 = "9. Any person (substitution for securities etc.)"),
'Con. Notes - Conversion'!C5664,
IF(
'Con. Notes - Conversion'!B5664 = "",
#N/A,
'Con. Notes - Conversion'!B5664)
)</f>
        <v>#N/A</v>
      </c>
      <c r="G5664" t="e">
        <f>IF(
OR('Con. Notes - No Conversion'!B5664 = "8. Transferee of restricted securities", 'Con. Notes - No Conversion'!B5664 = "9. Any person (substitution for securities etc.)"),
'Con. Notes - No Conversion'!C5664,
IF(
'Con. Notes - No Conversion'!B5664 = "",
#N/A,
'Con. Notes - No Conversion'!B5664)
)</f>
        <v>#N/A</v>
      </c>
    </row>
    <row r="5665" spans="1:7" x14ac:dyDescent="0.25">
      <c r="A5665" t="e">
        <f>IF(
OR(Shares!B5665 = "8. Transferee of restricted securities", Shares!B5665 = "9. Any person (substitution for securities etc.)"),
Shares!C5665,
IF(
Shares!B5665 = "",
#N/A,
Shares!B5665)
)</f>
        <v>#N/A</v>
      </c>
      <c r="B5665" t="e">
        <f>IF(
OR('Shares - LTR - Granted'!B5665 = "8. Transferee of restricted securities", 'Shares - LTR - Granted'!B5665 = "9. Any person (substitution for securities etc.)"),
'Shares - LTR - Granted'!C5665,
IF(
'Shares - LTR - Granted'!B5665 = "",
#N/A,
'Shares - LTR - Granted'!B5665)
)</f>
        <v>#N/A</v>
      </c>
      <c r="C5665" t="e">
        <f>IF(
OR('Performance Securities'!B5665 = "8. Transferee of restricted securities", 'Performance Securities'!B5665 = "9. Any person (substitution for securities etc.)"),
'Performance Securities'!C5665,
IF(
'Performance Securities'!B5665 = "",
#N/A,
'Performance Securities'!B5665)
)</f>
        <v>#N/A</v>
      </c>
      <c r="D5665" t="e">
        <f>IF(
OR('Options or Warrants'!B5665 = "8. Transferee of restricted securities", 'Options or Warrants'!B5665 = "9. Any person (substitution for securities etc.)"),
'Options or Warrants'!C5665,
IF(
'Options or Warrants'!B5665 = "",
#N/A,
'Options or Warrants'!B5665)
)</f>
        <v>#N/A</v>
      </c>
      <c r="E5665" t="e">
        <f>IF(
OR('Options - Free Attaching'!B5665 = "8. Transferee of restricted securities", 'Options - Free Attaching'!B5665 = "9. Any person (substitution for securities etc.)"),
'Options - Free Attaching'!C5665,
IF(
'Options - Free Attaching'!B5665 = "",
#N/A,
'Options - Free Attaching'!B5665)
)</f>
        <v>#N/A</v>
      </c>
      <c r="F5665" t="e">
        <f>IF(
OR('Con. Notes - Conversion'!B5665 = "8. Transferee of restricted securities", 'Con. Notes - Conversion'!B5665 = "9. Any person (substitution for securities etc.)"),
'Con. Notes - Conversion'!C5665,
IF(
'Con. Notes - Conversion'!B5665 = "",
#N/A,
'Con. Notes - Conversion'!B5665)
)</f>
        <v>#N/A</v>
      </c>
      <c r="G5665" t="e">
        <f>IF(
OR('Con. Notes - No Conversion'!B5665 = "8. Transferee of restricted securities", 'Con. Notes - No Conversion'!B5665 = "9. Any person (substitution for securities etc.)"),
'Con. Notes - No Conversion'!C5665,
IF(
'Con. Notes - No Conversion'!B5665 = "",
#N/A,
'Con. Notes - No Conversion'!B5665)
)</f>
        <v>#N/A</v>
      </c>
    </row>
    <row r="5666" spans="1:7" x14ac:dyDescent="0.25">
      <c r="A5666" t="e">
        <f>IF(
OR(Shares!B5666 = "8. Transferee of restricted securities", Shares!B5666 = "9. Any person (substitution for securities etc.)"),
Shares!C5666,
IF(
Shares!B5666 = "",
#N/A,
Shares!B5666)
)</f>
        <v>#N/A</v>
      </c>
      <c r="B5666" t="e">
        <f>IF(
OR('Shares - LTR - Granted'!B5666 = "8. Transferee of restricted securities", 'Shares - LTR - Granted'!B5666 = "9. Any person (substitution for securities etc.)"),
'Shares - LTR - Granted'!C5666,
IF(
'Shares - LTR - Granted'!B5666 = "",
#N/A,
'Shares - LTR - Granted'!B5666)
)</f>
        <v>#N/A</v>
      </c>
      <c r="C5666" t="e">
        <f>IF(
OR('Performance Securities'!B5666 = "8. Transferee of restricted securities", 'Performance Securities'!B5666 = "9. Any person (substitution for securities etc.)"),
'Performance Securities'!C5666,
IF(
'Performance Securities'!B5666 = "",
#N/A,
'Performance Securities'!B5666)
)</f>
        <v>#N/A</v>
      </c>
      <c r="D5666" t="e">
        <f>IF(
OR('Options or Warrants'!B5666 = "8. Transferee of restricted securities", 'Options or Warrants'!B5666 = "9. Any person (substitution for securities etc.)"),
'Options or Warrants'!C5666,
IF(
'Options or Warrants'!B5666 = "",
#N/A,
'Options or Warrants'!B5666)
)</f>
        <v>#N/A</v>
      </c>
      <c r="E5666" t="e">
        <f>IF(
OR('Options - Free Attaching'!B5666 = "8. Transferee of restricted securities", 'Options - Free Attaching'!B5666 = "9. Any person (substitution for securities etc.)"),
'Options - Free Attaching'!C5666,
IF(
'Options - Free Attaching'!B5666 = "",
#N/A,
'Options - Free Attaching'!B5666)
)</f>
        <v>#N/A</v>
      </c>
      <c r="F5666" t="e">
        <f>IF(
OR('Con. Notes - Conversion'!B5666 = "8. Transferee of restricted securities", 'Con. Notes - Conversion'!B5666 = "9. Any person (substitution for securities etc.)"),
'Con. Notes - Conversion'!C5666,
IF(
'Con. Notes - Conversion'!B5666 = "",
#N/A,
'Con. Notes - Conversion'!B5666)
)</f>
        <v>#N/A</v>
      </c>
      <c r="G5666" t="e">
        <f>IF(
OR('Con. Notes - No Conversion'!B5666 = "8. Transferee of restricted securities", 'Con. Notes - No Conversion'!B5666 = "9. Any person (substitution for securities etc.)"),
'Con. Notes - No Conversion'!C5666,
IF(
'Con. Notes - No Conversion'!B5666 = "",
#N/A,
'Con. Notes - No Conversion'!B5666)
)</f>
        <v>#N/A</v>
      </c>
    </row>
    <row r="5667" spans="1:7" x14ac:dyDescent="0.25">
      <c r="A5667" t="e">
        <f>IF(
OR(Shares!B5667 = "8. Transferee of restricted securities", Shares!B5667 = "9. Any person (substitution for securities etc.)"),
Shares!C5667,
IF(
Shares!B5667 = "",
#N/A,
Shares!B5667)
)</f>
        <v>#N/A</v>
      </c>
      <c r="B5667" t="e">
        <f>IF(
OR('Shares - LTR - Granted'!B5667 = "8. Transferee of restricted securities", 'Shares - LTR - Granted'!B5667 = "9. Any person (substitution for securities etc.)"),
'Shares - LTR - Granted'!C5667,
IF(
'Shares - LTR - Granted'!B5667 = "",
#N/A,
'Shares - LTR - Granted'!B5667)
)</f>
        <v>#N/A</v>
      </c>
      <c r="C5667" t="e">
        <f>IF(
OR('Performance Securities'!B5667 = "8. Transferee of restricted securities", 'Performance Securities'!B5667 = "9. Any person (substitution for securities etc.)"),
'Performance Securities'!C5667,
IF(
'Performance Securities'!B5667 = "",
#N/A,
'Performance Securities'!B5667)
)</f>
        <v>#N/A</v>
      </c>
      <c r="D5667" t="e">
        <f>IF(
OR('Options or Warrants'!B5667 = "8. Transferee of restricted securities", 'Options or Warrants'!B5667 = "9. Any person (substitution for securities etc.)"),
'Options or Warrants'!C5667,
IF(
'Options or Warrants'!B5667 = "",
#N/A,
'Options or Warrants'!B5667)
)</f>
        <v>#N/A</v>
      </c>
      <c r="E5667" t="e">
        <f>IF(
OR('Options - Free Attaching'!B5667 = "8. Transferee of restricted securities", 'Options - Free Attaching'!B5667 = "9. Any person (substitution for securities etc.)"),
'Options - Free Attaching'!C5667,
IF(
'Options - Free Attaching'!B5667 = "",
#N/A,
'Options - Free Attaching'!B5667)
)</f>
        <v>#N/A</v>
      </c>
      <c r="F5667" t="e">
        <f>IF(
OR('Con. Notes - Conversion'!B5667 = "8. Transferee of restricted securities", 'Con. Notes - Conversion'!B5667 = "9. Any person (substitution for securities etc.)"),
'Con. Notes - Conversion'!C5667,
IF(
'Con. Notes - Conversion'!B5667 = "",
#N/A,
'Con. Notes - Conversion'!B5667)
)</f>
        <v>#N/A</v>
      </c>
      <c r="G5667" t="e">
        <f>IF(
OR('Con. Notes - No Conversion'!B5667 = "8. Transferee of restricted securities", 'Con. Notes - No Conversion'!B5667 = "9. Any person (substitution for securities etc.)"),
'Con. Notes - No Conversion'!C5667,
IF(
'Con. Notes - No Conversion'!B5667 = "",
#N/A,
'Con. Notes - No Conversion'!B5667)
)</f>
        <v>#N/A</v>
      </c>
    </row>
    <row r="5668" spans="1:7" x14ac:dyDescent="0.25">
      <c r="A5668" t="e">
        <f>IF(
OR(Shares!B5668 = "8. Transferee of restricted securities", Shares!B5668 = "9. Any person (substitution for securities etc.)"),
Shares!C5668,
IF(
Shares!B5668 = "",
#N/A,
Shares!B5668)
)</f>
        <v>#N/A</v>
      </c>
      <c r="B5668" t="e">
        <f>IF(
OR('Shares - LTR - Granted'!B5668 = "8. Transferee of restricted securities", 'Shares - LTR - Granted'!B5668 = "9. Any person (substitution for securities etc.)"),
'Shares - LTR - Granted'!C5668,
IF(
'Shares - LTR - Granted'!B5668 = "",
#N/A,
'Shares - LTR - Granted'!B5668)
)</f>
        <v>#N/A</v>
      </c>
      <c r="C5668" t="e">
        <f>IF(
OR('Performance Securities'!B5668 = "8. Transferee of restricted securities", 'Performance Securities'!B5668 = "9. Any person (substitution for securities etc.)"),
'Performance Securities'!C5668,
IF(
'Performance Securities'!B5668 = "",
#N/A,
'Performance Securities'!B5668)
)</f>
        <v>#N/A</v>
      </c>
      <c r="D5668" t="e">
        <f>IF(
OR('Options or Warrants'!B5668 = "8. Transferee of restricted securities", 'Options or Warrants'!B5668 = "9. Any person (substitution for securities etc.)"),
'Options or Warrants'!C5668,
IF(
'Options or Warrants'!B5668 = "",
#N/A,
'Options or Warrants'!B5668)
)</f>
        <v>#N/A</v>
      </c>
      <c r="E5668" t="e">
        <f>IF(
OR('Options - Free Attaching'!B5668 = "8. Transferee of restricted securities", 'Options - Free Attaching'!B5668 = "9. Any person (substitution for securities etc.)"),
'Options - Free Attaching'!C5668,
IF(
'Options - Free Attaching'!B5668 = "",
#N/A,
'Options - Free Attaching'!B5668)
)</f>
        <v>#N/A</v>
      </c>
      <c r="F5668" t="e">
        <f>IF(
OR('Con. Notes - Conversion'!B5668 = "8. Transferee of restricted securities", 'Con. Notes - Conversion'!B5668 = "9. Any person (substitution for securities etc.)"),
'Con. Notes - Conversion'!C5668,
IF(
'Con. Notes - Conversion'!B5668 = "",
#N/A,
'Con. Notes - Conversion'!B5668)
)</f>
        <v>#N/A</v>
      </c>
      <c r="G5668" t="e">
        <f>IF(
OR('Con. Notes - No Conversion'!B5668 = "8. Transferee of restricted securities", 'Con. Notes - No Conversion'!B5668 = "9. Any person (substitution for securities etc.)"),
'Con. Notes - No Conversion'!C5668,
IF(
'Con. Notes - No Conversion'!B5668 = "",
#N/A,
'Con. Notes - No Conversion'!B5668)
)</f>
        <v>#N/A</v>
      </c>
    </row>
    <row r="5669" spans="1:7" x14ac:dyDescent="0.25">
      <c r="A5669" t="e">
        <f>IF(
OR(Shares!B5669 = "8. Transferee of restricted securities", Shares!B5669 = "9. Any person (substitution for securities etc.)"),
Shares!C5669,
IF(
Shares!B5669 = "",
#N/A,
Shares!B5669)
)</f>
        <v>#N/A</v>
      </c>
      <c r="B5669" t="e">
        <f>IF(
OR('Shares - LTR - Granted'!B5669 = "8. Transferee of restricted securities", 'Shares - LTR - Granted'!B5669 = "9. Any person (substitution for securities etc.)"),
'Shares - LTR - Granted'!C5669,
IF(
'Shares - LTR - Granted'!B5669 = "",
#N/A,
'Shares - LTR - Granted'!B5669)
)</f>
        <v>#N/A</v>
      </c>
      <c r="C5669" t="e">
        <f>IF(
OR('Performance Securities'!B5669 = "8. Transferee of restricted securities", 'Performance Securities'!B5669 = "9. Any person (substitution for securities etc.)"),
'Performance Securities'!C5669,
IF(
'Performance Securities'!B5669 = "",
#N/A,
'Performance Securities'!B5669)
)</f>
        <v>#N/A</v>
      </c>
      <c r="D5669" t="e">
        <f>IF(
OR('Options or Warrants'!B5669 = "8. Transferee of restricted securities", 'Options or Warrants'!B5669 = "9. Any person (substitution for securities etc.)"),
'Options or Warrants'!C5669,
IF(
'Options or Warrants'!B5669 = "",
#N/A,
'Options or Warrants'!B5669)
)</f>
        <v>#N/A</v>
      </c>
      <c r="E5669" t="e">
        <f>IF(
OR('Options - Free Attaching'!B5669 = "8. Transferee of restricted securities", 'Options - Free Attaching'!B5669 = "9. Any person (substitution for securities etc.)"),
'Options - Free Attaching'!C5669,
IF(
'Options - Free Attaching'!B5669 = "",
#N/A,
'Options - Free Attaching'!B5669)
)</f>
        <v>#N/A</v>
      </c>
      <c r="F5669" t="e">
        <f>IF(
OR('Con. Notes - Conversion'!B5669 = "8. Transferee of restricted securities", 'Con. Notes - Conversion'!B5669 = "9. Any person (substitution for securities etc.)"),
'Con. Notes - Conversion'!C5669,
IF(
'Con. Notes - Conversion'!B5669 = "",
#N/A,
'Con. Notes - Conversion'!B5669)
)</f>
        <v>#N/A</v>
      </c>
      <c r="G5669" t="e">
        <f>IF(
OR('Con. Notes - No Conversion'!B5669 = "8. Transferee of restricted securities", 'Con. Notes - No Conversion'!B5669 = "9. Any person (substitution for securities etc.)"),
'Con. Notes - No Conversion'!C5669,
IF(
'Con. Notes - No Conversion'!B5669 = "",
#N/A,
'Con. Notes - No Conversion'!B5669)
)</f>
        <v>#N/A</v>
      </c>
    </row>
    <row r="5670" spans="1:7" x14ac:dyDescent="0.25">
      <c r="A5670" t="e">
        <f>IF(
OR(Shares!B5670 = "8. Transferee of restricted securities", Shares!B5670 = "9. Any person (substitution for securities etc.)"),
Shares!C5670,
IF(
Shares!B5670 = "",
#N/A,
Shares!B5670)
)</f>
        <v>#N/A</v>
      </c>
      <c r="B5670" t="e">
        <f>IF(
OR('Shares - LTR - Granted'!B5670 = "8. Transferee of restricted securities", 'Shares - LTR - Granted'!B5670 = "9. Any person (substitution for securities etc.)"),
'Shares - LTR - Granted'!C5670,
IF(
'Shares - LTR - Granted'!B5670 = "",
#N/A,
'Shares - LTR - Granted'!B5670)
)</f>
        <v>#N/A</v>
      </c>
      <c r="C5670" t="e">
        <f>IF(
OR('Performance Securities'!B5670 = "8. Transferee of restricted securities", 'Performance Securities'!B5670 = "9. Any person (substitution for securities etc.)"),
'Performance Securities'!C5670,
IF(
'Performance Securities'!B5670 = "",
#N/A,
'Performance Securities'!B5670)
)</f>
        <v>#N/A</v>
      </c>
      <c r="D5670" t="e">
        <f>IF(
OR('Options or Warrants'!B5670 = "8. Transferee of restricted securities", 'Options or Warrants'!B5670 = "9. Any person (substitution for securities etc.)"),
'Options or Warrants'!C5670,
IF(
'Options or Warrants'!B5670 = "",
#N/A,
'Options or Warrants'!B5670)
)</f>
        <v>#N/A</v>
      </c>
      <c r="E5670" t="e">
        <f>IF(
OR('Options - Free Attaching'!B5670 = "8. Transferee of restricted securities", 'Options - Free Attaching'!B5670 = "9. Any person (substitution for securities etc.)"),
'Options - Free Attaching'!C5670,
IF(
'Options - Free Attaching'!B5670 = "",
#N/A,
'Options - Free Attaching'!B5670)
)</f>
        <v>#N/A</v>
      </c>
      <c r="F5670" t="e">
        <f>IF(
OR('Con. Notes - Conversion'!B5670 = "8. Transferee of restricted securities", 'Con. Notes - Conversion'!B5670 = "9. Any person (substitution for securities etc.)"),
'Con. Notes - Conversion'!C5670,
IF(
'Con. Notes - Conversion'!B5670 = "",
#N/A,
'Con. Notes - Conversion'!B5670)
)</f>
        <v>#N/A</v>
      </c>
      <c r="G5670" t="e">
        <f>IF(
OR('Con. Notes - No Conversion'!B5670 = "8. Transferee of restricted securities", 'Con. Notes - No Conversion'!B5670 = "9. Any person (substitution for securities etc.)"),
'Con. Notes - No Conversion'!C5670,
IF(
'Con. Notes - No Conversion'!B5670 = "",
#N/A,
'Con. Notes - No Conversion'!B5670)
)</f>
        <v>#N/A</v>
      </c>
    </row>
    <row r="5671" spans="1:7" x14ac:dyDescent="0.25">
      <c r="A5671" t="e">
        <f>IF(
OR(Shares!B5671 = "8. Transferee of restricted securities", Shares!B5671 = "9. Any person (substitution for securities etc.)"),
Shares!C5671,
IF(
Shares!B5671 = "",
#N/A,
Shares!B5671)
)</f>
        <v>#N/A</v>
      </c>
      <c r="B5671" t="e">
        <f>IF(
OR('Shares - LTR - Granted'!B5671 = "8. Transferee of restricted securities", 'Shares - LTR - Granted'!B5671 = "9. Any person (substitution for securities etc.)"),
'Shares - LTR - Granted'!C5671,
IF(
'Shares - LTR - Granted'!B5671 = "",
#N/A,
'Shares - LTR - Granted'!B5671)
)</f>
        <v>#N/A</v>
      </c>
      <c r="C5671" t="e">
        <f>IF(
OR('Performance Securities'!B5671 = "8. Transferee of restricted securities", 'Performance Securities'!B5671 = "9. Any person (substitution for securities etc.)"),
'Performance Securities'!C5671,
IF(
'Performance Securities'!B5671 = "",
#N/A,
'Performance Securities'!B5671)
)</f>
        <v>#N/A</v>
      </c>
      <c r="D5671" t="e">
        <f>IF(
OR('Options or Warrants'!B5671 = "8. Transferee of restricted securities", 'Options or Warrants'!B5671 = "9. Any person (substitution for securities etc.)"),
'Options or Warrants'!C5671,
IF(
'Options or Warrants'!B5671 = "",
#N/A,
'Options or Warrants'!B5671)
)</f>
        <v>#N/A</v>
      </c>
      <c r="E5671" t="e">
        <f>IF(
OR('Options - Free Attaching'!B5671 = "8. Transferee of restricted securities", 'Options - Free Attaching'!B5671 = "9. Any person (substitution for securities etc.)"),
'Options - Free Attaching'!C5671,
IF(
'Options - Free Attaching'!B5671 = "",
#N/A,
'Options - Free Attaching'!B5671)
)</f>
        <v>#N/A</v>
      </c>
      <c r="F5671" t="e">
        <f>IF(
OR('Con. Notes - Conversion'!B5671 = "8. Transferee of restricted securities", 'Con. Notes - Conversion'!B5671 = "9. Any person (substitution for securities etc.)"),
'Con. Notes - Conversion'!C5671,
IF(
'Con. Notes - Conversion'!B5671 = "",
#N/A,
'Con. Notes - Conversion'!B5671)
)</f>
        <v>#N/A</v>
      </c>
      <c r="G5671" t="e">
        <f>IF(
OR('Con. Notes - No Conversion'!B5671 = "8. Transferee of restricted securities", 'Con. Notes - No Conversion'!B5671 = "9. Any person (substitution for securities etc.)"),
'Con. Notes - No Conversion'!C5671,
IF(
'Con. Notes - No Conversion'!B5671 = "",
#N/A,
'Con. Notes - No Conversion'!B5671)
)</f>
        <v>#N/A</v>
      </c>
    </row>
    <row r="5672" spans="1:7" x14ac:dyDescent="0.25">
      <c r="A5672" t="e">
        <f>IF(
OR(Shares!B5672 = "8. Transferee of restricted securities", Shares!B5672 = "9. Any person (substitution for securities etc.)"),
Shares!C5672,
IF(
Shares!B5672 = "",
#N/A,
Shares!B5672)
)</f>
        <v>#N/A</v>
      </c>
      <c r="B5672" t="e">
        <f>IF(
OR('Shares - LTR - Granted'!B5672 = "8. Transferee of restricted securities", 'Shares - LTR - Granted'!B5672 = "9. Any person (substitution for securities etc.)"),
'Shares - LTR - Granted'!C5672,
IF(
'Shares - LTR - Granted'!B5672 = "",
#N/A,
'Shares - LTR - Granted'!B5672)
)</f>
        <v>#N/A</v>
      </c>
      <c r="C5672" t="e">
        <f>IF(
OR('Performance Securities'!B5672 = "8. Transferee of restricted securities", 'Performance Securities'!B5672 = "9. Any person (substitution for securities etc.)"),
'Performance Securities'!C5672,
IF(
'Performance Securities'!B5672 = "",
#N/A,
'Performance Securities'!B5672)
)</f>
        <v>#N/A</v>
      </c>
      <c r="D5672" t="e">
        <f>IF(
OR('Options or Warrants'!B5672 = "8. Transferee of restricted securities", 'Options or Warrants'!B5672 = "9. Any person (substitution for securities etc.)"),
'Options or Warrants'!C5672,
IF(
'Options or Warrants'!B5672 = "",
#N/A,
'Options or Warrants'!B5672)
)</f>
        <v>#N/A</v>
      </c>
      <c r="E5672" t="e">
        <f>IF(
OR('Options - Free Attaching'!B5672 = "8. Transferee of restricted securities", 'Options - Free Attaching'!B5672 = "9. Any person (substitution for securities etc.)"),
'Options - Free Attaching'!C5672,
IF(
'Options - Free Attaching'!B5672 = "",
#N/A,
'Options - Free Attaching'!B5672)
)</f>
        <v>#N/A</v>
      </c>
      <c r="F5672" t="e">
        <f>IF(
OR('Con. Notes - Conversion'!B5672 = "8. Transferee of restricted securities", 'Con. Notes - Conversion'!B5672 = "9. Any person (substitution for securities etc.)"),
'Con. Notes - Conversion'!C5672,
IF(
'Con. Notes - Conversion'!B5672 = "",
#N/A,
'Con. Notes - Conversion'!B5672)
)</f>
        <v>#N/A</v>
      </c>
      <c r="G5672" t="e">
        <f>IF(
OR('Con. Notes - No Conversion'!B5672 = "8. Transferee of restricted securities", 'Con. Notes - No Conversion'!B5672 = "9. Any person (substitution for securities etc.)"),
'Con. Notes - No Conversion'!C5672,
IF(
'Con. Notes - No Conversion'!B5672 = "",
#N/A,
'Con. Notes - No Conversion'!B5672)
)</f>
        <v>#N/A</v>
      </c>
    </row>
    <row r="5673" spans="1:7" x14ac:dyDescent="0.25">
      <c r="A5673" t="e">
        <f>IF(
OR(Shares!B5673 = "8. Transferee of restricted securities", Shares!B5673 = "9. Any person (substitution for securities etc.)"),
Shares!C5673,
IF(
Shares!B5673 = "",
#N/A,
Shares!B5673)
)</f>
        <v>#N/A</v>
      </c>
      <c r="B5673" t="e">
        <f>IF(
OR('Shares - LTR - Granted'!B5673 = "8. Transferee of restricted securities", 'Shares - LTR - Granted'!B5673 = "9. Any person (substitution for securities etc.)"),
'Shares - LTR - Granted'!C5673,
IF(
'Shares - LTR - Granted'!B5673 = "",
#N/A,
'Shares - LTR - Granted'!B5673)
)</f>
        <v>#N/A</v>
      </c>
      <c r="C5673" t="e">
        <f>IF(
OR('Performance Securities'!B5673 = "8. Transferee of restricted securities", 'Performance Securities'!B5673 = "9. Any person (substitution for securities etc.)"),
'Performance Securities'!C5673,
IF(
'Performance Securities'!B5673 = "",
#N/A,
'Performance Securities'!B5673)
)</f>
        <v>#N/A</v>
      </c>
      <c r="D5673" t="e">
        <f>IF(
OR('Options or Warrants'!B5673 = "8. Transferee of restricted securities", 'Options or Warrants'!B5673 = "9. Any person (substitution for securities etc.)"),
'Options or Warrants'!C5673,
IF(
'Options or Warrants'!B5673 = "",
#N/A,
'Options or Warrants'!B5673)
)</f>
        <v>#N/A</v>
      </c>
      <c r="E5673" t="e">
        <f>IF(
OR('Options - Free Attaching'!B5673 = "8. Transferee of restricted securities", 'Options - Free Attaching'!B5673 = "9. Any person (substitution for securities etc.)"),
'Options - Free Attaching'!C5673,
IF(
'Options - Free Attaching'!B5673 = "",
#N/A,
'Options - Free Attaching'!B5673)
)</f>
        <v>#N/A</v>
      </c>
      <c r="F5673" t="e">
        <f>IF(
OR('Con. Notes - Conversion'!B5673 = "8. Transferee of restricted securities", 'Con. Notes - Conversion'!B5673 = "9. Any person (substitution for securities etc.)"),
'Con. Notes - Conversion'!C5673,
IF(
'Con. Notes - Conversion'!B5673 = "",
#N/A,
'Con. Notes - Conversion'!B5673)
)</f>
        <v>#N/A</v>
      </c>
      <c r="G5673" t="e">
        <f>IF(
OR('Con. Notes - No Conversion'!B5673 = "8. Transferee of restricted securities", 'Con. Notes - No Conversion'!B5673 = "9. Any person (substitution for securities etc.)"),
'Con. Notes - No Conversion'!C5673,
IF(
'Con. Notes - No Conversion'!B5673 = "",
#N/A,
'Con. Notes - No Conversion'!B5673)
)</f>
        <v>#N/A</v>
      </c>
    </row>
    <row r="5674" spans="1:7" x14ac:dyDescent="0.25">
      <c r="A5674" t="e">
        <f>IF(
OR(Shares!B5674 = "8. Transferee of restricted securities", Shares!B5674 = "9. Any person (substitution for securities etc.)"),
Shares!C5674,
IF(
Shares!B5674 = "",
#N/A,
Shares!B5674)
)</f>
        <v>#N/A</v>
      </c>
      <c r="B5674" t="e">
        <f>IF(
OR('Shares - LTR - Granted'!B5674 = "8. Transferee of restricted securities", 'Shares - LTR - Granted'!B5674 = "9. Any person (substitution for securities etc.)"),
'Shares - LTR - Granted'!C5674,
IF(
'Shares - LTR - Granted'!B5674 = "",
#N/A,
'Shares - LTR - Granted'!B5674)
)</f>
        <v>#N/A</v>
      </c>
      <c r="C5674" t="e">
        <f>IF(
OR('Performance Securities'!B5674 = "8. Transferee of restricted securities", 'Performance Securities'!B5674 = "9. Any person (substitution for securities etc.)"),
'Performance Securities'!C5674,
IF(
'Performance Securities'!B5674 = "",
#N/A,
'Performance Securities'!B5674)
)</f>
        <v>#N/A</v>
      </c>
      <c r="D5674" t="e">
        <f>IF(
OR('Options or Warrants'!B5674 = "8. Transferee of restricted securities", 'Options or Warrants'!B5674 = "9. Any person (substitution for securities etc.)"),
'Options or Warrants'!C5674,
IF(
'Options or Warrants'!B5674 = "",
#N/A,
'Options or Warrants'!B5674)
)</f>
        <v>#N/A</v>
      </c>
      <c r="E5674" t="e">
        <f>IF(
OR('Options - Free Attaching'!B5674 = "8. Transferee of restricted securities", 'Options - Free Attaching'!B5674 = "9. Any person (substitution for securities etc.)"),
'Options - Free Attaching'!C5674,
IF(
'Options - Free Attaching'!B5674 = "",
#N/A,
'Options - Free Attaching'!B5674)
)</f>
        <v>#N/A</v>
      </c>
      <c r="F5674" t="e">
        <f>IF(
OR('Con. Notes - Conversion'!B5674 = "8. Transferee of restricted securities", 'Con. Notes - Conversion'!B5674 = "9. Any person (substitution for securities etc.)"),
'Con. Notes - Conversion'!C5674,
IF(
'Con. Notes - Conversion'!B5674 = "",
#N/A,
'Con. Notes - Conversion'!B5674)
)</f>
        <v>#N/A</v>
      </c>
      <c r="G5674" t="e">
        <f>IF(
OR('Con. Notes - No Conversion'!B5674 = "8. Transferee of restricted securities", 'Con. Notes - No Conversion'!B5674 = "9. Any person (substitution for securities etc.)"),
'Con. Notes - No Conversion'!C5674,
IF(
'Con. Notes - No Conversion'!B5674 = "",
#N/A,
'Con. Notes - No Conversion'!B5674)
)</f>
        <v>#N/A</v>
      </c>
    </row>
    <row r="5675" spans="1:7" x14ac:dyDescent="0.25">
      <c r="A5675" t="e">
        <f>IF(
OR(Shares!B5675 = "8. Transferee of restricted securities", Shares!B5675 = "9. Any person (substitution for securities etc.)"),
Shares!C5675,
IF(
Shares!B5675 = "",
#N/A,
Shares!B5675)
)</f>
        <v>#N/A</v>
      </c>
      <c r="B5675" t="e">
        <f>IF(
OR('Shares - LTR - Granted'!B5675 = "8. Transferee of restricted securities", 'Shares - LTR - Granted'!B5675 = "9. Any person (substitution for securities etc.)"),
'Shares - LTR - Granted'!C5675,
IF(
'Shares - LTR - Granted'!B5675 = "",
#N/A,
'Shares - LTR - Granted'!B5675)
)</f>
        <v>#N/A</v>
      </c>
      <c r="C5675" t="e">
        <f>IF(
OR('Performance Securities'!B5675 = "8. Transferee of restricted securities", 'Performance Securities'!B5675 = "9. Any person (substitution for securities etc.)"),
'Performance Securities'!C5675,
IF(
'Performance Securities'!B5675 = "",
#N/A,
'Performance Securities'!B5675)
)</f>
        <v>#N/A</v>
      </c>
      <c r="D5675" t="e">
        <f>IF(
OR('Options or Warrants'!B5675 = "8. Transferee of restricted securities", 'Options or Warrants'!B5675 = "9. Any person (substitution for securities etc.)"),
'Options or Warrants'!C5675,
IF(
'Options or Warrants'!B5675 = "",
#N/A,
'Options or Warrants'!B5675)
)</f>
        <v>#N/A</v>
      </c>
      <c r="E5675" t="e">
        <f>IF(
OR('Options - Free Attaching'!B5675 = "8. Transferee of restricted securities", 'Options - Free Attaching'!B5675 = "9. Any person (substitution for securities etc.)"),
'Options - Free Attaching'!C5675,
IF(
'Options - Free Attaching'!B5675 = "",
#N/A,
'Options - Free Attaching'!B5675)
)</f>
        <v>#N/A</v>
      </c>
      <c r="F5675" t="e">
        <f>IF(
OR('Con. Notes - Conversion'!B5675 = "8. Transferee of restricted securities", 'Con. Notes - Conversion'!B5675 = "9. Any person (substitution for securities etc.)"),
'Con. Notes - Conversion'!C5675,
IF(
'Con. Notes - Conversion'!B5675 = "",
#N/A,
'Con. Notes - Conversion'!B5675)
)</f>
        <v>#N/A</v>
      </c>
      <c r="G5675" t="e">
        <f>IF(
OR('Con. Notes - No Conversion'!B5675 = "8. Transferee of restricted securities", 'Con. Notes - No Conversion'!B5675 = "9. Any person (substitution for securities etc.)"),
'Con. Notes - No Conversion'!C5675,
IF(
'Con. Notes - No Conversion'!B5675 = "",
#N/A,
'Con. Notes - No Conversion'!B5675)
)</f>
        <v>#N/A</v>
      </c>
    </row>
    <row r="5676" spans="1:7" x14ac:dyDescent="0.25">
      <c r="A5676" t="e">
        <f>IF(
OR(Shares!B5676 = "8. Transferee of restricted securities", Shares!B5676 = "9. Any person (substitution for securities etc.)"),
Shares!C5676,
IF(
Shares!B5676 = "",
#N/A,
Shares!B5676)
)</f>
        <v>#N/A</v>
      </c>
      <c r="B5676" t="e">
        <f>IF(
OR('Shares - LTR - Granted'!B5676 = "8. Transferee of restricted securities", 'Shares - LTR - Granted'!B5676 = "9. Any person (substitution for securities etc.)"),
'Shares - LTR - Granted'!C5676,
IF(
'Shares - LTR - Granted'!B5676 = "",
#N/A,
'Shares - LTR - Granted'!B5676)
)</f>
        <v>#N/A</v>
      </c>
      <c r="C5676" t="e">
        <f>IF(
OR('Performance Securities'!B5676 = "8. Transferee of restricted securities", 'Performance Securities'!B5676 = "9. Any person (substitution for securities etc.)"),
'Performance Securities'!C5676,
IF(
'Performance Securities'!B5676 = "",
#N/A,
'Performance Securities'!B5676)
)</f>
        <v>#N/A</v>
      </c>
      <c r="D5676" t="e">
        <f>IF(
OR('Options or Warrants'!B5676 = "8. Transferee of restricted securities", 'Options or Warrants'!B5676 = "9. Any person (substitution for securities etc.)"),
'Options or Warrants'!C5676,
IF(
'Options or Warrants'!B5676 = "",
#N/A,
'Options or Warrants'!B5676)
)</f>
        <v>#N/A</v>
      </c>
      <c r="E5676" t="e">
        <f>IF(
OR('Options - Free Attaching'!B5676 = "8. Transferee of restricted securities", 'Options - Free Attaching'!B5676 = "9. Any person (substitution for securities etc.)"),
'Options - Free Attaching'!C5676,
IF(
'Options - Free Attaching'!B5676 = "",
#N/A,
'Options - Free Attaching'!B5676)
)</f>
        <v>#N/A</v>
      </c>
      <c r="F5676" t="e">
        <f>IF(
OR('Con. Notes - Conversion'!B5676 = "8. Transferee of restricted securities", 'Con. Notes - Conversion'!B5676 = "9. Any person (substitution for securities etc.)"),
'Con. Notes - Conversion'!C5676,
IF(
'Con. Notes - Conversion'!B5676 = "",
#N/A,
'Con. Notes - Conversion'!B5676)
)</f>
        <v>#N/A</v>
      </c>
      <c r="G5676" t="e">
        <f>IF(
OR('Con. Notes - No Conversion'!B5676 = "8. Transferee of restricted securities", 'Con. Notes - No Conversion'!B5676 = "9. Any person (substitution for securities etc.)"),
'Con. Notes - No Conversion'!C5676,
IF(
'Con. Notes - No Conversion'!B5676 = "",
#N/A,
'Con. Notes - No Conversion'!B5676)
)</f>
        <v>#N/A</v>
      </c>
    </row>
    <row r="5677" spans="1:7" x14ac:dyDescent="0.25">
      <c r="A5677" t="e">
        <f>IF(
OR(Shares!B5677 = "8. Transferee of restricted securities", Shares!B5677 = "9. Any person (substitution for securities etc.)"),
Shares!C5677,
IF(
Shares!B5677 = "",
#N/A,
Shares!B5677)
)</f>
        <v>#N/A</v>
      </c>
      <c r="B5677" t="e">
        <f>IF(
OR('Shares - LTR - Granted'!B5677 = "8. Transferee of restricted securities", 'Shares - LTR - Granted'!B5677 = "9. Any person (substitution for securities etc.)"),
'Shares - LTR - Granted'!C5677,
IF(
'Shares - LTR - Granted'!B5677 = "",
#N/A,
'Shares - LTR - Granted'!B5677)
)</f>
        <v>#N/A</v>
      </c>
      <c r="C5677" t="e">
        <f>IF(
OR('Performance Securities'!B5677 = "8. Transferee of restricted securities", 'Performance Securities'!B5677 = "9. Any person (substitution for securities etc.)"),
'Performance Securities'!C5677,
IF(
'Performance Securities'!B5677 = "",
#N/A,
'Performance Securities'!B5677)
)</f>
        <v>#N/A</v>
      </c>
      <c r="D5677" t="e">
        <f>IF(
OR('Options or Warrants'!B5677 = "8. Transferee of restricted securities", 'Options or Warrants'!B5677 = "9. Any person (substitution for securities etc.)"),
'Options or Warrants'!C5677,
IF(
'Options or Warrants'!B5677 = "",
#N/A,
'Options or Warrants'!B5677)
)</f>
        <v>#N/A</v>
      </c>
      <c r="E5677" t="e">
        <f>IF(
OR('Options - Free Attaching'!B5677 = "8. Transferee of restricted securities", 'Options - Free Attaching'!B5677 = "9. Any person (substitution for securities etc.)"),
'Options - Free Attaching'!C5677,
IF(
'Options - Free Attaching'!B5677 = "",
#N/A,
'Options - Free Attaching'!B5677)
)</f>
        <v>#N/A</v>
      </c>
      <c r="F5677" t="e">
        <f>IF(
OR('Con. Notes - Conversion'!B5677 = "8. Transferee of restricted securities", 'Con. Notes - Conversion'!B5677 = "9. Any person (substitution for securities etc.)"),
'Con. Notes - Conversion'!C5677,
IF(
'Con. Notes - Conversion'!B5677 = "",
#N/A,
'Con. Notes - Conversion'!B5677)
)</f>
        <v>#N/A</v>
      </c>
      <c r="G5677" t="e">
        <f>IF(
OR('Con. Notes - No Conversion'!B5677 = "8. Transferee of restricted securities", 'Con. Notes - No Conversion'!B5677 = "9. Any person (substitution for securities etc.)"),
'Con. Notes - No Conversion'!C5677,
IF(
'Con. Notes - No Conversion'!B5677 = "",
#N/A,
'Con. Notes - No Conversion'!B5677)
)</f>
        <v>#N/A</v>
      </c>
    </row>
    <row r="5678" spans="1:7" x14ac:dyDescent="0.25">
      <c r="A5678" t="e">
        <f>IF(
OR(Shares!B5678 = "8. Transferee of restricted securities", Shares!B5678 = "9. Any person (substitution for securities etc.)"),
Shares!C5678,
IF(
Shares!B5678 = "",
#N/A,
Shares!B5678)
)</f>
        <v>#N/A</v>
      </c>
      <c r="B5678" t="e">
        <f>IF(
OR('Shares - LTR - Granted'!B5678 = "8. Transferee of restricted securities", 'Shares - LTR - Granted'!B5678 = "9. Any person (substitution for securities etc.)"),
'Shares - LTR - Granted'!C5678,
IF(
'Shares - LTR - Granted'!B5678 = "",
#N/A,
'Shares - LTR - Granted'!B5678)
)</f>
        <v>#N/A</v>
      </c>
      <c r="C5678" t="e">
        <f>IF(
OR('Performance Securities'!B5678 = "8. Transferee of restricted securities", 'Performance Securities'!B5678 = "9. Any person (substitution for securities etc.)"),
'Performance Securities'!C5678,
IF(
'Performance Securities'!B5678 = "",
#N/A,
'Performance Securities'!B5678)
)</f>
        <v>#N/A</v>
      </c>
      <c r="D5678" t="e">
        <f>IF(
OR('Options or Warrants'!B5678 = "8. Transferee of restricted securities", 'Options or Warrants'!B5678 = "9. Any person (substitution for securities etc.)"),
'Options or Warrants'!C5678,
IF(
'Options or Warrants'!B5678 = "",
#N/A,
'Options or Warrants'!B5678)
)</f>
        <v>#N/A</v>
      </c>
      <c r="E5678" t="e">
        <f>IF(
OR('Options - Free Attaching'!B5678 = "8. Transferee of restricted securities", 'Options - Free Attaching'!B5678 = "9. Any person (substitution for securities etc.)"),
'Options - Free Attaching'!C5678,
IF(
'Options - Free Attaching'!B5678 = "",
#N/A,
'Options - Free Attaching'!B5678)
)</f>
        <v>#N/A</v>
      </c>
      <c r="F5678" t="e">
        <f>IF(
OR('Con. Notes - Conversion'!B5678 = "8. Transferee of restricted securities", 'Con. Notes - Conversion'!B5678 = "9. Any person (substitution for securities etc.)"),
'Con. Notes - Conversion'!C5678,
IF(
'Con. Notes - Conversion'!B5678 = "",
#N/A,
'Con. Notes - Conversion'!B5678)
)</f>
        <v>#N/A</v>
      </c>
      <c r="G5678" t="e">
        <f>IF(
OR('Con. Notes - No Conversion'!B5678 = "8. Transferee of restricted securities", 'Con. Notes - No Conversion'!B5678 = "9. Any person (substitution for securities etc.)"),
'Con. Notes - No Conversion'!C5678,
IF(
'Con. Notes - No Conversion'!B5678 = "",
#N/A,
'Con. Notes - No Conversion'!B5678)
)</f>
        <v>#N/A</v>
      </c>
    </row>
    <row r="5679" spans="1:7" x14ac:dyDescent="0.25">
      <c r="A5679" t="e">
        <f>IF(
OR(Shares!B5679 = "8. Transferee of restricted securities", Shares!B5679 = "9. Any person (substitution for securities etc.)"),
Shares!C5679,
IF(
Shares!B5679 = "",
#N/A,
Shares!B5679)
)</f>
        <v>#N/A</v>
      </c>
      <c r="B5679" t="e">
        <f>IF(
OR('Shares - LTR - Granted'!B5679 = "8. Transferee of restricted securities", 'Shares - LTR - Granted'!B5679 = "9. Any person (substitution for securities etc.)"),
'Shares - LTR - Granted'!C5679,
IF(
'Shares - LTR - Granted'!B5679 = "",
#N/A,
'Shares - LTR - Granted'!B5679)
)</f>
        <v>#N/A</v>
      </c>
      <c r="C5679" t="e">
        <f>IF(
OR('Performance Securities'!B5679 = "8. Transferee of restricted securities", 'Performance Securities'!B5679 = "9. Any person (substitution for securities etc.)"),
'Performance Securities'!C5679,
IF(
'Performance Securities'!B5679 = "",
#N/A,
'Performance Securities'!B5679)
)</f>
        <v>#N/A</v>
      </c>
      <c r="D5679" t="e">
        <f>IF(
OR('Options or Warrants'!B5679 = "8. Transferee of restricted securities", 'Options or Warrants'!B5679 = "9. Any person (substitution for securities etc.)"),
'Options or Warrants'!C5679,
IF(
'Options or Warrants'!B5679 = "",
#N/A,
'Options or Warrants'!B5679)
)</f>
        <v>#N/A</v>
      </c>
      <c r="E5679" t="e">
        <f>IF(
OR('Options - Free Attaching'!B5679 = "8. Transferee of restricted securities", 'Options - Free Attaching'!B5679 = "9. Any person (substitution for securities etc.)"),
'Options - Free Attaching'!C5679,
IF(
'Options - Free Attaching'!B5679 = "",
#N/A,
'Options - Free Attaching'!B5679)
)</f>
        <v>#N/A</v>
      </c>
      <c r="F5679" t="e">
        <f>IF(
OR('Con. Notes - Conversion'!B5679 = "8. Transferee of restricted securities", 'Con. Notes - Conversion'!B5679 = "9. Any person (substitution for securities etc.)"),
'Con. Notes - Conversion'!C5679,
IF(
'Con. Notes - Conversion'!B5679 = "",
#N/A,
'Con. Notes - Conversion'!B5679)
)</f>
        <v>#N/A</v>
      </c>
      <c r="G5679" t="e">
        <f>IF(
OR('Con. Notes - No Conversion'!B5679 = "8. Transferee of restricted securities", 'Con. Notes - No Conversion'!B5679 = "9. Any person (substitution for securities etc.)"),
'Con. Notes - No Conversion'!C5679,
IF(
'Con. Notes - No Conversion'!B5679 = "",
#N/A,
'Con. Notes - No Conversion'!B5679)
)</f>
        <v>#N/A</v>
      </c>
    </row>
    <row r="5680" spans="1:7" x14ac:dyDescent="0.25">
      <c r="A5680" t="e">
        <f>IF(
OR(Shares!B5680 = "8. Transferee of restricted securities", Shares!B5680 = "9. Any person (substitution for securities etc.)"),
Shares!C5680,
IF(
Shares!B5680 = "",
#N/A,
Shares!B5680)
)</f>
        <v>#N/A</v>
      </c>
      <c r="B5680" t="e">
        <f>IF(
OR('Shares - LTR - Granted'!B5680 = "8. Transferee of restricted securities", 'Shares - LTR - Granted'!B5680 = "9. Any person (substitution for securities etc.)"),
'Shares - LTR - Granted'!C5680,
IF(
'Shares - LTR - Granted'!B5680 = "",
#N/A,
'Shares - LTR - Granted'!B5680)
)</f>
        <v>#N/A</v>
      </c>
      <c r="C5680" t="e">
        <f>IF(
OR('Performance Securities'!B5680 = "8. Transferee of restricted securities", 'Performance Securities'!B5680 = "9. Any person (substitution for securities etc.)"),
'Performance Securities'!C5680,
IF(
'Performance Securities'!B5680 = "",
#N/A,
'Performance Securities'!B5680)
)</f>
        <v>#N/A</v>
      </c>
      <c r="D5680" t="e">
        <f>IF(
OR('Options or Warrants'!B5680 = "8. Transferee of restricted securities", 'Options or Warrants'!B5680 = "9. Any person (substitution for securities etc.)"),
'Options or Warrants'!C5680,
IF(
'Options or Warrants'!B5680 = "",
#N/A,
'Options or Warrants'!B5680)
)</f>
        <v>#N/A</v>
      </c>
      <c r="E5680" t="e">
        <f>IF(
OR('Options - Free Attaching'!B5680 = "8. Transferee of restricted securities", 'Options - Free Attaching'!B5680 = "9. Any person (substitution for securities etc.)"),
'Options - Free Attaching'!C5680,
IF(
'Options - Free Attaching'!B5680 = "",
#N/A,
'Options - Free Attaching'!B5680)
)</f>
        <v>#N/A</v>
      </c>
      <c r="F5680" t="e">
        <f>IF(
OR('Con. Notes - Conversion'!B5680 = "8. Transferee of restricted securities", 'Con. Notes - Conversion'!B5680 = "9. Any person (substitution for securities etc.)"),
'Con. Notes - Conversion'!C5680,
IF(
'Con. Notes - Conversion'!B5680 = "",
#N/A,
'Con. Notes - Conversion'!B5680)
)</f>
        <v>#N/A</v>
      </c>
      <c r="G5680" t="e">
        <f>IF(
OR('Con. Notes - No Conversion'!B5680 = "8. Transferee of restricted securities", 'Con. Notes - No Conversion'!B5680 = "9. Any person (substitution for securities etc.)"),
'Con. Notes - No Conversion'!C5680,
IF(
'Con. Notes - No Conversion'!B5680 = "",
#N/A,
'Con. Notes - No Conversion'!B5680)
)</f>
        <v>#N/A</v>
      </c>
    </row>
    <row r="5681" spans="1:7" x14ac:dyDescent="0.25">
      <c r="A5681" t="e">
        <f>IF(
OR(Shares!B5681 = "8. Transferee of restricted securities", Shares!B5681 = "9. Any person (substitution for securities etc.)"),
Shares!C5681,
IF(
Shares!B5681 = "",
#N/A,
Shares!B5681)
)</f>
        <v>#N/A</v>
      </c>
      <c r="B5681" t="e">
        <f>IF(
OR('Shares - LTR - Granted'!B5681 = "8. Transferee of restricted securities", 'Shares - LTR - Granted'!B5681 = "9. Any person (substitution for securities etc.)"),
'Shares - LTR - Granted'!C5681,
IF(
'Shares - LTR - Granted'!B5681 = "",
#N/A,
'Shares - LTR - Granted'!B5681)
)</f>
        <v>#N/A</v>
      </c>
      <c r="C5681" t="e">
        <f>IF(
OR('Performance Securities'!B5681 = "8. Transferee of restricted securities", 'Performance Securities'!B5681 = "9. Any person (substitution for securities etc.)"),
'Performance Securities'!C5681,
IF(
'Performance Securities'!B5681 = "",
#N/A,
'Performance Securities'!B5681)
)</f>
        <v>#N/A</v>
      </c>
      <c r="D5681" t="e">
        <f>IF(
OR('Options or Warrants'!B5681 = "8. Transferee of restricted securities", 'Options or Warrants'!B5681 = "9. Any person (substitution for securities etc.)"),
'Options or Warrants'!C5681,
IF(
'Options or Warrants'!B5681 = "",
#N/A,
'Options or Warrants'!B5681)
)</f>
        <v>#N/A</v>
      </c>
      <c r="E5681" t="e">
        <f>IF(
OR('Options - Free Attaching'!B5681 = "8. Transferee of restricted securities", 'Options - Free Attaching'!B5681 = "9. Any person (substitution for securities etc.)"),
'Options - Free Attaching'!C5681,
IF(
'Options - Free Attaching'!B5681 = "",
#N/A,
'Options - Free Attaching'!B5681)
)</f>
        <v>#N/A</v>
      </c>
      <c r="F5681" t="e">
        <f>IF(
OR('Con. Notes - Conversion'!B5681 = "8. Transferee of restricted securities", 'Con. Notes - Conversion'!B5681 = "9. Any person (substitution for securities etc.)"),
'Con. Notes - Conversion'!C5681,
IF(
'Con. Notes - Conversion'!B5681 = "",
#N/A,
'Con. Notes - Conversion'!B5681)
)</f>
        <v>#N/A</v>
      </c>
      <c r="G5681" t="e">
        <f>IF(
OR('Con. Notes - No Conversion'!B5681 = "8. Transferee of restricted securities", 'Con. Notes - No Conversion'!B5681 = "9. Any person (substitution for securities etc.)"),
'Con. Notes - No Conversion'!C5681,
IF(
'Con. Notes - No Conversion'!B5681 = "",
#N/A,
'Con. Notes - No Conversion'!B5681)
)</f>
        <v>#N/A</v>
      </c>
    </row>
    <row r="5682" spans="1:7" x14ac:dyDescent="0.25">
      <c r="A5682" t="e">
        <f>IF(
OR(Shares!B5682 = "8. Transferee of restricted securities", Shares!B5682 = "9. Any person (substitution for securities etc.)"),
Shares!C5682,
IF(
Shares!B5682 = "",
#N/A,
Shares!B5682)
)</f>
        <v>#N/A</v>
      </c>
      <c r="B5682" t="e">
        <f>IF(
OR('Shares - LTR - Granted'!B5682 = "8. Transferee of restricted securities", 'Shares - LTR - Granted'!B5682 = "9. Any person (substitution for securities etc.)"),
'Shares - LTR - Granted'!C5682,
IF(
'Shares - LTR - Granted'!B5682 = "",
#N/A,
'Shares - LTR - Granted'!B5682)
)</f>
        <v>#N/A</v>
      </c>
      <c r="C5682" t="e">
        <f>IF(
OR('Performance Securities'!B5682 = "8. Transferee of restricted securities", 'Performance Securities'!B5682 = "9. Any person (substitution for securities etc.)"),
'Performance Securities'!C5682,
IF(
'Performance Securities'!B5682 = "",
#N/A,
'Performance Securities'!B5682)
)</f>
        <v>#N/A</v>
      </c>
      <c r="D5682" t="e">
        <f>IF(
OR('Options or Warrants'!B5682 = "8. Transferee of restricted securities", 'Options or Warrants'!B5682 = "9. Any person (substitution for securities etc.)"),
'Options or Warrants'!C5682,
IF(
'Options or Warrants'!B5682 = "",
#N/A,
'Options or Warrants'!B5682)
)</f>
        <v>#N/A</v>
      </c>
      <c r="E5682" t="e">
        <f>IF(
OR('Options - Free Attaching'!B5682 = "8. Transferee of restricted securities", 'Options - Free Attaching'!B5682 = "9. Any person (substitution for securities etc.)"),
'Options - Free Attaching'!C5682,
IF(
'Options - Free Attaching'!B5682 = "",
#N/A,
'Options - Free Attaching'!B5682)
)</f>
        <v>#N/A</v>
      </c>
      <c r="F5682" t="e">
        <f>IF(
OR('Con. Notes - Conversion'!B5682 = "8. Transferee of restricted securities", 'Con. Notes - Conversion'!B5682 = "9. Any person (substitution for securities etc.)"),
'Con. Notes - Conversion'!C5682,
IF(
'Con. Notes - Conversion'!B5682 = "",
#N/A,
'Con. Notes - Conversion'!B5682)
)</f>
        <v>#N/A</v>
      </c>
      <c r="G5682" t="e">
        <f>IF(
OR('Con. Notes - No Conversion'!B5682 = "8. Transferee of restricted securities", 'Con. Notes - No Conversion'!B5682 = "9. Any person (substitution for securities etc.)"),
'Con. Notes - No Conversion'!C5682,
IF(
'Con. Notes - No Conversion'!B5682 = "",
#N/A,
'Con. Notes - No Conversion'!B5682)
)</f>
        <v>#N/A</v>
      </c>
    </row>
    <row r="5683" spans="1:7" x14ac:dyDescent="0.25">
      <c r="A5683" t="e">
        <f>IF(
OR(Shares!B5683 = "8. Transferee of restricted securities", Shares!B5683 = "9. Any person (substitution for securities etc.)"),
Shares!C5683,
IF(
Shares!B5683 = "",
#N/A,
Shares!B5683)
)</f>
        <v>#N/A</v>
      </c>
      <c r="B5683" t="e">
        <f>IF(
OR('Shares - LTR - Granted'!B5683 = "8. Transferee of restricted securities", 'Shares - LTR - Granted'!B5683 = "9. Any person (substitution for securities etc.)"),
'Shares - LTR - Granted'!C5683,
IF(
'Shares - LTR - Granted'!B5683 = "",
#N/A,
'Shares - LTR - Granted'!B5683)
)</f>
        <v>#N/A</v>
      </c>
      <c r="C5683" t="e">
        <f>IF(
OR('Performance Securities'!B5683 = "8. Transferee of restricted securities", 'Performance Securities'!B5683 = "9. Any person (substitution for securities etc.)"),
'Performance Securities'!C5683,
IF(
'Performance Securities'!B5683 = "",
#N/A,
'Performance Securities'!B5683)
)</f>
        <v>#N/A</v>
      </c>
      <c r="D5683" t="e">
        <f>IF(
OR('Options or Warrants'!B5683 = "8. Transferee of restricted securities", 'Options or Warrants'!B5683 = "9. Any person (substitution for securities etc.)"),
'Options or Warrants'!C5683,
IF(
'Options or Warrants'!B5683 = "",
#N/A,
'Options or Warrants'!B5683)
)</f>
        <v>#N/A</v>
      </c>
      <c r="E5683" t="e">
        <f>IF(
OR('Options - Free Attaching'!B5683 = "8. Transferee of restricted securities", 'Options - Free Attaching'!B5683 = "9. Any person (substitution for securities etc.)"),
'Options - Free Attaching'!C5683,
IF(
'Options - Free Attaching'!B5683 = "",
#N/A,
'Options - Free Attaching'!B5683)
)</f>
        <v>#N/A</v>
      </c>
      <c r="F5683" t="e">
        <f>IF(
OR('Con. Notes - Conversion'!B5683 = "8. Transferee of restricted securities", 'Con. Notes - Conversion'!B5683 = "9. Any person (substitution for securities etc.)"),
'Con. Notes - Conversion'!C5683,
IF(
'Con. Notes - Conversion'!B5683 = "",
#N/A,
'Con. Notes - Conversion'!B5683)
)</f>
        <v>#N/A</v>
      </c>
      <c r="G5683" t="e">
        <f>IF(
OR('Con. Notes - No Conversion'!B5683 = "8. Transferee of restricted securities", 'Con. Notes - No Conversion'!B5683 = "9. Any person (substitution for securities etc.)"),
'Con. Notes - No Conversion'!C5683,
IF(
'Con. Notes - No Conversion'!B5683 = "",
#N/A,
'Con. Notes - No Conversion'!B5683)
)</f>
        <v>#N/A</v>
      </c>
    </row>
    <row r="5684" spans="1:7" x14ac:dyDescent="0.25">
      <c r="A5684" t="e">
        <f>IF(
OR(Shares!B5684 = "8. Transferee of restricted securities", Shares!B5684 = "9. Any person (substitution for securities etc.)"),
Shares!C5684,
IF(
Shares!B5684 = "",
#N/A,
Shares!B5684)
)</f>
        <v>#N/A</v>
      </c>
      <c r="B5684" t="e">
        <f>IF(
OR('Shares - LTR - Granted'!B5684 = "8. Transferee of restricted securities", 'Shares - LTR - Granted'!B5684 = "9. Any person (substitution for securities etc.)"),
'Shares - LTR - Granted'!C5684,
IF(
'Shares - LTR - Granted'!B5684 = "",
#N/A,
'Shares - LTR - Granted'!B5684)
)</f>
        <v>#N/A</v>
      </c>
      <c r="C5684" t="e">
        <f>IF(
OR('Performance Securities'!B5684 = "8. Transferee of restricted securities", 'Performance Securities'!B5684 = "9. Any person (substitution for securities etc.)"),
'Performance Securities'!C5684,
IF(
'Performance Securities'!B5684 = "",
#N/A,
'Performance Securities'!B5684)
)</f>
        <v>#N/A</v>
      </c>
      <c r="D5684" t="e">
        <f>IF(
OR('Options or Warrants'!B5684 = "8. Transferee of restricted securities", 'Options or Warrants'!B5684 = "9. Any person (substitution for securities etc.)"),
'Options or Warrants'!C5684,
IF(
'Options or Warrants'!B5684 = "",
#N/A,
'Options or Warrants'!B5684)
)</f>
        <v>#N/A</v>
      </c>
      <c r="E5684" t="e">
        <f>IF(
OR('Options - Free Attaching'!B5684 = "8. Transferee of restricted securities", 'Options - Free Attaching'!B5684 = "9. Any person (substitution for securities etc.)"),
'Options - Free Attaching'!C5684,
IF(
'Options - Free Attaching'!B5684 = "",
#N/A,
'Options - Free Attaching'!B5684)
)</f>
        <v>#N/A</v>
      </c>
      <c r="F5684" t="e">
        <f>IF(
OR('Con. Notes - Conversion'!B5684 = "8. Transferee of restricted securities", 'Con. Notes - Conversion'!B5684 = "9. Any person (substitution for securities etc.)"),
'Con. Notes - Conversion'!C5684,
IF(
'Con. Notes - Conversion'!B5684 = "",
#N/A,
'Con. Notes - Conversion'!B5684)
)</f>
        <v>#N/A</v>
      </c>
      <c r="G5684" t="e">
        <f>IF(
OR('Con. Notes - No Conversion'!B5684 = "8. Transferee of restricted securities", 'Con. Notes - No Conversion'!B5684 = "9. Any person (substitution for securities etc.)"),
'Con. Notes - No Conversion'!C5684,
IF(
'Con. Notes - No Conversion'!B5684 = "",
#N/A,
'Con. Notes - No Conversion'!B5684)
)</f>
        <v>#N/A</v>
      </c>
    </row>
    <row r="5685" spans="1:7" x14ac:dyDescent="0.25">
      <c r="A5685" t="e">
        <f>IF(
OR(Shares!B5685 = "8. Transferee of restricted securities", Shares!B5685 = "9. Any person (substitution for securities etc.)"),
Shares!C5685,
IF(
Shares!B5685 = "",
#N/A,
Shares!B5685)
)</f>
        <v>#N/A</v>
      </c>
      <c r="B5685" t="e">
        <f>IF(
OR('Shares - LTR - Granted'!B5685 = "8. Transferee of restricted securities", 'Shares - LTR - Granted'!B5685 = "9. Any person (substitution for securities etc.)"),
'Shares - LTR - Granted'!C5685,
IF(
'Shares - LTR - Granted'!B5685 = "",
#N/A,
'Shares - LTR - Granted'!B5685)
)</f>
        <v>#N/A</v>
      </c>
      <c r="C5685" t="e">
        <f>IF(
OR('Performance Securities'!B5685 = "8. Transferee of restricted securities", 'Performance Securities'!B5685 = "9. Any person (substitution for securities etc.)"),
'Performance Securities'!C5685,
IF(
'Performance Securities'!B5685 = "",
#N/A,
'Performance Securities'!B5685)
)</f>
        <v>#N/A</v>
      </c>
      <c r="D5685" t="e">
        <f>IF(
OR('Options or Warrants'!B5685 = "8. Transferee of restricted securities", 'Options or Warrants'!B5685 = "9. Any person (substitution for securities etc.)"),
'Options or Warrants'!C5685,
IF(
'Options or Warrants'!B5685 = "",
#N/A,
'Options or Warrants'!B5685)
)</f>
        <v>#N/A</v>
      </c>
      <c r="E5685" t="e">
        <f>IF(
OR('Options - Free Attaching'!B5685 = "8. Transferee of restricted securities", 'Options - Free Attaching'!B5685 = "9. Any person (substitution for securities etc.)"),
'Options - Free Attaching'!C5685,
IF(
'Options - Free Attaching'!B5685 = "",
#N/A,
'Options - Free Attaching'!B5685)
)</f>
        <v>#N/A</v>
      </c>
      <c r="F5685" t="e">
        <f>IF(
OR('Con. Notes - Conversion'!B5685 = "8. Transferee of restricted securities", 'Con. Notes - Conversion'!B5685 = "9. Any person (substitution for securities etc.)"),
'Con. Notes - Conversion'!C5685,
IF(
'Con. Notes - Conversion'!B5685 = "",
#N/A,
'Con. Notes - Conversion'!B5685)
)</f>
        <v>#N/A</v>
      </c>
      <c r="G5685" t="e">
        <f>IF(
OR('Con. Notes - No Conversion'!B5685 = "8. Transferee of restricted securities", 'Con. Notes - No Conversion'!B5685 = "9. Any person (substitution for securities etc.)"),
'Con. Notes - No Conversion'!C5685,
IF(
'Con. Notes - No Conversion'!B5685 = "",
#N/A,
'Con. Notes - No Conversion'!B5685)
)</f>
        <v>#N/A</v>
      </c>
    </row>
    <row r="5686" spans="1:7" x14ac:dyDescent="0.25">
      <c r="A5686" t="e">
        <f>IF(
OR(Shares!B5686 = "8. Transferee of restricted securities", Shares!B5686 = "9. Any person (substitution for securities etc.)"),
Shares!C5686,
IF(
Shares!B5686 = "",
#N/A,
Shares!B5686)
)</f>
        <v>#N/A</v>
      </c>
      <c r="B5686" t="e">
        <f>IF(
OR('Shares - LTR - Granted'!B5686 = "8. Transferee of restricted securities", 'Shares - LTR - Granted'!B5686 = "9. Any person (substitution for securities etc.)"),
'Shares - LTR - Granted'!C5686,
IF(
'Shares - LTR - Granted'!B5686 = "",
#N/A,
'Shares - LTR - Granted'!B5686)
)</f>
        <v>#N/A</v>
      </c>
      <c r="C5686" t="e">
        <f>IF(
OR('Performance Securities'!B5686 = "8. Transferee of restricted securities", 'Performance Securities'!B5686 = "9. Any person (substitution for securities etc.)"),
'Performance Securities'!C5686,
IF(
'Performance Securities'!B5686 = "",
#N/A,
'Performance Securities'!B5686)
)</f>
        <v>#N/A</v>
      </c>
      <c r="D5686" t="e">
        <f>IF(
OR('Options or Warrants'!B5686 = "8. Transferee of restricted securities", 'Options or Warrants'!B5686 = "9. Any person (substitution for securities etc.)"),
'Options or Warrants'!C5686,
IF(
'Options or Warrants'!B5686 = "",
#N/A,
'Options or Warrants'!B5686)
)</f>
        <v>#N/A</v>
      </c>
      <c r="E5686" t="e">
        <f>IF(
OR('Options - Free Attaching'!B5686 = "8. Transferee of restricted securities", 'Options - Free Attaching'!B5686 = "9. Any person (substitution for securities etc.)"),
'Options - Free Attaching'!C5686,
IF(
'Options - Free Attaching'!B5686 = "",
#N/A,
'Options - Free Attaching'!B5686)
)</f>
        <v>#N/A</v>
      </c>
      <c r="F5686" t="e">
        <f>IF(
OR('Con. Notes - Conversion'!B5686 = "8. Transferee of restricted securities", 'Con. Notes - Conversion'!B5686 = "9. Any person (substitution for securities etc.)"),
'Con. Notes - Conversion'!C5686,
IF(
'Con. Notes - Conversion'!B5686 = "",
#N/A,
'Con. Notes - Conversion'!B5686)
)</f>
        <v>#N/A</v>
      </c>
      <c r="G5686" t="e">
        <f>IF(
OR('Con. Notes - No Conversion'!B5686 = "8. Transferee of restricted securities", 'Con. Notes - No Conversion'!B5686 = "9. Any person (substitution for securities etc.)"),
'Con. Notes - No Conversion'!C5686,
IF(
'Con. Notes - No Conversion'!B5686 = "",
#N/A,
'Con. Notes - No Conversion'!B5686)
)</f>
        <v>#N/A</v>
      </c>
    </row>
    <row r="5687" spans="1:7" x14ac:dyDescent="0.25">
      <c r="A5687" t="e">
        <f>IF(
OR(Shares!B5687 = "8. Transferee of restricted securities", Shares!B5687 = "9. Any person (substitution for securities etc.)"),
Shares!C5687,
IF(
Shares!B5687 = "",
#N/A,
Shares!B5687)
)</f>
        <v>#N/A</v>
      </c>
      <c r="B5687" t="e">
        <f>IF(
OR('Shares - LTR - Granted'!B5687 = "8. Transferee of restricted securities", 'Shares - LTR - Granted'!B5687 = "9. Any person (substitution for securities etc.)"),
'Shares - LTR - Granted'!C5687,
IF(
'Shares - LTR - Granted'!B5687 = "",
#N/A,
'Shares - LTR - Granted'!B5687)
)</f>
        <v>#N/A</v>
      </c>
      <c r="C5687" t="e">
        <f>IF(
OR('Performance Securities'!B5687 = "8. Transferee of restricted securities", 'Performance Securities'!B5687 = "9. Any person (substitution for securities etc.)"),
'Performance Securities'!C5687,
IF(
'Performance Securities'!B5687 = "",
#N/A,
'Performance Securities'!B5687)
)</f>
        <v>#N/A</v>
      </c>
      <c r="D5687" t="e">
        <f>IF(
OR('Options or Warrants'!B5687 = "8. Transferee of restricted securities", 'Options or Warrants'!B5687 = "9. Any person (substitution for securities etc.)"),
'Options or Warrants'!C5687,
IF(
'Options or Warrants'!B5687 = "",
#N/A,
'Options or Warrants'!B5687)
)</f>
        <v>#N/A</v>
      </c>
      <c r="E5687" t="e">
        <f>IF(
OR('Options - Free Attaching'!B5687 = "8. Transferee of restricted securities", 'Options - Free Attaching'!B5687 = "9. Any person (substitution for securities etc.)"),
'Options - Free Attaching'!C5687,
IF(
'Options - Free Attaching'!B5687 = "",
#N/A,
'Options - Free Attaching'!B5687)
)</f>
        <v>#N/A</v>
      </c>
      <c r="F5687" t="e">
        <f>IF(
OR('Con. Notes - Conversion'!B5687 = "8. Transferee of restricted securities", 'Con. Notes - Conversion'!B5687 = "9. Any person (substitution for securities etc.)"),
'Con. Notes - Conversion'!C5687,
IF(
'Con. Notes - Conversion'!B5687 = "",
#N/A,
'Con. Notes - Conversion'!B5687)
)</f>
        <v>#N/A</v>
      </c>
      <c r="G5687" t="e">
        <f>IF(
OR('Con. Notes - No Conversion'!B5687 = "8. Transferee of restricted securities", 'Con. Notes - No Conversion'!B5687 = "9. Any person (substitution for securities etc.)"),
'Con. Notes - No Conversion'!C5687,
IF(
'Con. Notes - No Conversion'!B5687 = "",
#N/A,
'Con. Notes - No Conversion'!B5687)
)</f>
        <v>#N/A</v>
      </c>
    </row>
    <row r="5688" spans="1:7" x14ac:dyDescent="0.25">
      <c r="A5688" t="e">
        <f>IF(
OR(Shares!B5688 = "8. Transferee of restricted securities", Shares!B5688 = "9. Any person (substitution for securities etc.)"),
Shares!C5688,
IF(
Shares!B5688 = "",
#N/A,
Shares!B5688)
)</f>
        <v>#N/A</v>
      </c>
      <c r="B5688" t="e">
        <f>IF(
OR('Shares - LTR - Granted'!B5688 = "8. Transferee of restricted securities", 'Shares - LTR - Granted'!B5688 = "9. Any person (substitution for securities etc.)"),
'Shares - LTR - Granted'!C5688,
IF(
'Shares - LTR - Granted'!B5688 = "",
#N/A,
'Shares - LTR - Granted'!B5688)
)</f>
        <v>#N/A</v>
      </c>
      <c r="C5688" t="e">
        <f>IF(
OR('Performance Securities'!B5688 = "8. Transferee of restricted securities", 'Performance Securities'!B5688 = "9. Any person (substitution for securities etc.)"),
'Performance Securities'!C5688,
IF(
'Performance Securities'!B5688 = "",
#N/A,
'Performance Securities'!B5688)
)</f>
        <v>#N/A</v>
      </c>
      <c r="D5688" t="e">
        <f>IF(
OR('Options or Warrants'!B5688 = "8. Transferee of restricted securities", 'Options or Warrants'!B5688 = "9. Any person (substitution for securities etc.)"),
'Options or Warrants'!C5688,
IF(
'Options or Warrants'!B5688 = "",
#N/A,
'Options or Warrants'!B5688)
)</f>
        <v>#N/A</v>
      </c>
      <c r="E5688" t="e">
        <f>IF(
OR('Options - Free Attaching'!B5688 = "8. Transferee of restricted securities", 'Options - Free Attaching'!B5688 = "9. Any person (substitution for securities etc.)"),
'Options - Free Attaching'!C5688,
IF(
'Options - Free Attaching'!B5688 = "",
#N/A,
'Options - Free Attaching'!B5688)
)</f>
        <v>#N/A</v>
      </c>
      <c r="F5688" t="e">
        <f>IF(
OR('Con. Notes - Conversion'!B5688 = "8. Transferee of restricted securities", 'Con. Notes - Conversion'!B5688 = "9. Any person (substitution for securities etc.)"),
'Con. Notes - Conversion'!C5688,
IF(
'Con. Notes - Conversion'!B5688 = "",
#N/A,
'Con. Notes - Conversion'!B5688)
)</f>
        <v>#N/A</v>
      </c>
      <c r="G5688" t="e">
        <f>IF(
OR('Con. Notes - No Conversion'!B5688 = "8. Transferee of restricted securities", 'Con. Notes - No Conversion'!B5688 = "9. Any person (substitution for securities etc.)"),
'Con. Notes - No Conversion'!C5688,
IF(
'Con. Notes - No Conversion'!B5688 = "",
#N/A,
'Con. Notes - No Conversion'!B5688)
)</f>
        <v>#N/A</v>
      </c>
    </row>
    <row r="5689" spans="1:7" x14ac:dyDescent="0.25">
      <c r="A5689" t="e">
        <f>IF(
OR(Shares!B5689 = "8. Transferee of restricted securities", Shares!B5689 = "9. Any person (substitution for securities etc.)"),
Shares!C5689,
IF(
Shares!B5689 = "",
#N/A,
Shares!B5689)
)</f>
        <v>#N/A</v>
      </c>
      <c r="B5689" t="e">
        <f>IF(
OR('Shares - LTR - Granted'!B5689 = "8. Transferee of restricted securities", 'Shares - LTR - Granted'!B5689 = "9. Any person (substitution for securities etc.)"),
'Shares - LTR - Granted'!C5689,
IF(
'Shares - LTR - Granted'!B5689 = "",
#N/A,
'Shares - LTR - Granted'!B5689)
)</f>
        <v>#N/A</v>
      </c>
      <c r="C5689" t="e">
        <f>IF(
OR('Performance Securities'!B5689 = "8. Transferee of restricted securities", 'Performance Securities'!B5689 = "9. Any person (substitution for securities etc.)"),
'Performance Securities'!C5689,
IF(
'Performance Securities'!B5689 = "",
#N/A,
'Performance Securities'!B5689)
)</f>
        <v>#N/A</v>
      </c>
      <c r="D5689" t="e">
        <f>IF(
OR('Options or Warrants'!B5689 = "8. Transferee of restricted securities", 'Options or Warrants'!B5689 = "9. Any person (substitution for securities etc.)"),
'Options or Warrants'!C5689,
IF(
'Options or Warrants'!B5689 = "",
#N/A,
'Options or Warrants'!B5689)
)</f>
        <v>#N/A</v>
      </c>
      <c r="E5689" t="e">
        <f>IF(
OR('Options - Free Attaching'!B5689 = "8. Transferee of restricted securities", 'Options - Free Attaching'!B5689 = "9. Any person (substitution for securities etc.)"),
'Options - Free Attaching'!C5689,
IF(
'Options - Free Attaching'!B5689 = "",
#N/A,
'Options - Free Attaching'!B5689)
)</f>
        <v>#N/A</v>
      </c>
      <c r="F5689" t="e">
        <f>IF(
OR('Con. Notes - Conversion'!B5689 = "8. Transferee of restricted securities", 'Con. Notes - Conversion'!B5689 = "9. Any person (substitution for securities etc.)"),
'Con. Notes - Conversion'!C5689,
IF(
'Con. Notes - Conversion'!B5689 = "",
#N/A,
'Con. Notes - Conversion'!B5689)
)</f>
        <v>#N/A</v>
      </c>
      <c r="G5689" t="e">
        <f>IF(
OR('Con. Notes - No Conversion'!B5689 = "8. Transferee of restricted securities", 'Con. Notes - No Conversion'!B5689 = "9. Any person (substitution for securities etc.)"),
'Con. Notes - No Conversion'!C5689,
IF(
'Con. Notes - No Conversion'!B5689 = "",
#N/A,
'Con. Notes - No Conversion'!B5689)
)</f>
        <v>#N/A</v>
      </c>
    </row>
    <row r="5690" spans="1:7" x14ac:dyDescent="0.25">
      <c r="A5690" t="e">
        <f>IF(
OR(Shares!B5690 = "8. Transferee of restricted securities", Shares!B5690 = "9. Any person (substitution for securities etc.)"),
Shares!C5690,
IF(
Shares!B5690 = "",
#N/A,
Shares!B5690)
)</f>
        <v>#N/A</v>
      </c>
      <c r="B5690" t="e">
        <f>IF(
OR('Shares - LTR - Granted'!B5690 = "8. Transferee of restricted securities", 'Shares - LTR - Granted'!B5690 = "9. Any person (substitution for securities etc.)"),
'Shares - LTR - Granted'!C5690,
IF(
'Shares - LTR - Granted'!B5690 = "",
#N/A,
'Shares - LTR - Granted'!B5690)
)</f>
        <v>#N/A</v>
      </c>
      <c r="C5690" t="e">
        <f>IF(
OR('Performance Securities'!B5690 = "8. Transferee of restricted securities", 'Performance Securities'!B5690 = "9. Any person (substitution for securities etc.)"),
'Performance Securities'!C5690,
IF(
'Performance Securities'!B5690 = "",
#N/A,
'Performance Securities'!B5690)
)</f>
        <v>#N/A</v>
      </c>
      <c r="D5690" t="e">
        <f>IF(
OR('Options or Warrants'!B5690 = "8. Transferee of restricted securities", 'Options or Warrants'!B5690 = "9. Any person (substitution for securities etc.)"),
'Options or Warrants'!C5690,
IF(
'Options or Warrants'!B5690 = "",
#N/A,
'Options or Warrants'!B5690)
)</f>
        <v>#N/A</v>
      </c>
      <c r="E5690" t="e">
        <f>IF(
OR('Options - Free Attaching'!B5690 = "8. Transferee of restricted securities", 'Options - Free Attaching'!B5690 = "9. Any person (substitution for securities etc.)"),
'Options - Free Attaching'!C5690,
IF(
'Options - Free Attaching'!B5690 = "",
#N/A,
'Options - Free Attaching'!B5690)
)</f>
        <v>#N/A</v>
      </c>
      <c r="F5690" t="e">
        <f>IF(
OR('Con. Notes - Conversion'!B5690 = "8. Transferee of restricted securities", 'Con. Notes - Conversion'!B5690 = "9. Any person (substitution for securities etc.)"),
'Con. Notes - Conversion'!C5690,
IF(
'Con. Notes - Conversion'!B5690 = "",
#N/A,
'Con. Notes - Conversion'!B5690)
)</f>
        <v>#N/A</v>
      </c>
      <c r="G5690" t="e">
        <f>IF(
OR('Con. Notes - No Conversion'!B5690 = "8. Transferee of restricted securities", 'Con. Notes - No Conversion'!B5690 = "9. Any person (substitution for securities etc.)"),
'Con. Notes - No Conversion'!C5690,
IF(
'Con. Notes - No Conversion'!B5690 = "",
#N/A,
'Con. Notes - No Conversion'!B5690)
)</f>
        <v>#N/A</v>
      </c>
    </row>
    <row r="5691" spans="1:7" x14ac:dyDescent="0.25">
      <c r="A5691" t="e">
        <f>IF(
OR(Shares!B5691 = "8. Transferee of restricted securities", Shares!B5691 = "9. Any person (substitution for securities etc.)"),
Shares!C5691,
IF(
Shares!B5691 = "",
#N/A,
Shares!B5691)
)</f>
        <v>#N/A</v>
      </c>
      <c r="B5691" t="e">
        <f>IF(
OR('Shares - LTR - Granted'!B5691 = "8. Transferee of restricted securities", 'Shares - LTR - Granted'!B5691 = "9. Any person (substitution for securities etc.)"),
'Shares - LTR - Granted'!C5691,
IF(
'Shares - LTR - Granted'!B5691 = "",
#N/A,
'Shares - LTR - Granted'!B5691)
)</f>
        <v>#N/A</v>
      </c>
      <c r="C5691" t="e">
        <f>IF(
OR('Performance Securities'!B5691 = "8. Transferee of restricted securities", 'Performance Securities'!B5691 = "9. Any person (substitution for securities etc.)"),
'Performance Securities'!C5691,
IF(
'Performance Securities'!B5691 = "",
#N/A,
'Performance Securities'!B5691)
)</f>
        <v>#N/A</v>
      </c>
      <c r="D5691" t="e">
        <f>IF(
OR('Options or Warrants'!B5691 = "8. Transferee of restricted securities", 'Options or Warrants'!B5691 = "9. Any person (substitution for securities etc.)"),
'Options or Warrants'!C5691,
IF(
'Options or Warrants'!B5691 = "",
#N/A,
'Options or Warrants'!B5691)
)</f>
        <v>#N/A</v>
      </c>
      <c r="E5691" t="e">
        <f>IF(
OR('Options - Free Attaching'!B5691 = "8. Transferee of restricted securities", 'Options - Free Attaching'!B5691 = "9. Any person (substitution for securities etc.)"),
'Options - Free Attaching'!C5691,
IF(
'Options - Free Attaching'!B5691 = "",
#N/A,
'Options - Free Attaching'!B5691)
)</f>
        <v>#N/A</v>
      </c>
      <c r="F5691" t="e">
        <f>IF(
OR('Con. Notes - Conversion'!B5691 = "8. Transferee of restricted securities", 'Con. Notes - Conversion'!B5691 = "9. Any person (substitution for securities etc.)"),
'Con. Notes - Conversion'!C5691,
IF(
'Con. Notes - Conversion'!B5691 = "",
#N/A,
'Con. Notes - Conversion'!B5691)
)</f>
        <v>#N/A</v>
      </c>
      <c r="G5691" t="e">
        <f>IF(
OR('Con. Notes - No Conversion'!B5691 = "8. Transferee of restricted securities", 'Con. Notes - No Conversion'!B5691 = "9. Any person (substitution for securities etc.)"),
'Con. Notes - No Conversion'!C5691,
IF(
'Con. Notes - No Conversion'!B5691 = "",
#N/A,
'Con. Notes - No Conversion'!B5691)
)</f>
        <v>#N/A</v>
      </c>
    </row>
    <row r="5692" spans="1:7" x14ac:dyDescent="0.25">
      <c r="A5692" t="e">
        <f>IF(
OR(Shares!B5692 = "8. Transferee of restricted securities", Shares!B5692 = "9. Any person (substitution for securities etc.)"),
Shares!C5692,
IF(
Shares!B5692 = "",
#N/A,
Shares!B5692)
)</f>
        <v>#N/A</v>
      </c>
      <c r="B5692" t="e">
        <f>IF(
OR('Shares - LTR - Granted'!B5692 = "8. Transferee of restricted securities", 'Shares - LTR - Granted'!B5692 = "9. Any person (substitution for securities etc.)"),
'Shares - LTR - Granted'!C5692,
IF(
'Shares - LTR - Granted'!B5692 = "",
#N/A,
'Shares - LTR - Granted'!B5692)
)</f>
        <v>#N/A</v>
      </c>
      <c r="C5692" t="e">
        <f>IF(
OR('Performance Securities'!B5692 = "8. Transferee of restricted securities", 'Performance Securities'!B5692 = "9. Any person (substitution for securities etc.)"),
'Performance Securities'!C5692,
IF(
'Performance Securities'!B5692 = "",
#N/A,
'Performance Securities'!B5692)
)</f>
        <v>#N/A</v>
      </c>
      <c r="D5692" t="e">
        <f>IF(
OR('Options or Warrants'!B5692 = "8. Transferee of restricted securities", 'Options or Warrants'!B5692 = "9. Any person (substitution for securities etc.)"),
'Options or Warrants'!C5692,
IF(
'Options or Warrants'!B5692 = "",
#N/A,
'Options or Warrants'!B5692)
)</f>
        <v>#N/A</v>
      </c>
      <c r="E5692" t="e">
        <f>IF(
OR('Options - Free Attaching'!B5692 = "8. Transferee of restricted securities", 'Options - Free Attaching'!B5692 = "9. Any person (substitution for securities etc.)"),
'Options - Free Attaching'!C5692,
IF(
'Options - Free Attaching'!B5692 = "",
#N/A,
'Options - Free Attaching'!B5692)
)</f>
        <v>#N/A</v>
      </c>
      <c r="F5692" t="e">
        <f>IF(
OR('Con. Notes - Conversion'!B5692 = "8. Transferee of restricted securities", 'Con. Notes - Conversion'!B5692 = "9. Any person (substitution for securities etc.)"),
'Con. Notes - Conversion'!C5692,
IF(
'Con. Notes - Conversion'!B5692 = "",
#N/A,
'Con. Notes - Conversion'!B5692)
)</f>
        <v>#N/A</v>
      </c>
      <c r="G5692" t="e">
        <f>IF(
OR('Con. Notes - No Conversion'!B5692 = "8. Transferee of restricted securities", 'Con. Notes - No Conversion'!B5692 = "9. Any person (substitution for securities etc.)"),
'Con. Notes - No Conversion'!C5692,
IF(
'Con. Notes - No Conversion'!B5692 = "",
#N/A,
'Con. Notes - No Conversion'!B5692)
)</f>
        <v>#N/A</v>
      </c>
    </row>
    <row r="5693" spans="1:7" x14ac:dyDescent="0.25">
      <c r="A5693" t="e">
        <f>IF(
OR(Shares!B5693 = "8. Transferee of restricted securities", Shares!B5693 = "9. Any person (substitution for securities etc.)"),
Shares!C5693,
IF(
Shares!B5693 = "",
#N/A,
Shares!B5693)
)</f>
        <v>#N/A</v>
      </c>
      <c r="B5693" t="e">
        <f>IF(
OR('Shares - LTR - Granted'!B5693 = "8. Transferee of restricted securities", 'Shares - LTR - Granted'!B5693 = "9. Any person (substitution for securities etc.)"),
'Shares - LTR - Granted'!C5693,
IF(
'Shares - LTR - Granted'!B5693 = "",
#N/A,
'Shares - LTR - Granted'!B5693)
)</f>
        <v>#N/A</v>
      </c>
      <c r="C5693" t="e">
        <f>IF(
OR('Performance Securities'!B5693 = "8. Transferee of restricted securities", 'Performance Securities'!B5693 = "9. Any person (substitution for securities etc.)"),
'Performance Securities'!C5693,
IF(
'Performance Securities'!B5693 = "",
#N/A,
'Performance Securities'!B5693)
)</f>
        <v>#N/A</v>
      </c>
      <c r="D5693" t="e">
        <f>IF(
OR('Options or Warrants'!B5693 = "8. Transferee of restricted securities", 'Options or Warrants'!B5693 = "9. Any person (substitution for securities etc.)"),
'Options or Warrants'!C5693,
IF(
'Options or Warrants'!B5693 = "",
#N/A,
'Options or Warrants'!B5693)
)</f>
        <v>#N/A</v>
      </c>
      <c r="E5693" t="e">
        <f>IF(
OR('Options - Free Attaching'!B5693 = "8. Transferee of restricted securities", 'Options - Free Attaching'!B5693 = "9. Any person (substitution for securities etc.)"),
'Options - Free Attaching'!C5693,
IF(
'Options - Free Attaching'!B5693 = "",
#N/A,
'Options - Free Attaching'!B5693)
)</f>
        <v>#N/A</v>
      </c>
      <c r="F5693" t="e">
        <f>IF(
OR('Con. Notes - Conversion'!B5693 = "8. Transferee of restricted securities", 'Con. Notes - Conversion'!B5693 = "9. Any person (substitution for securities etc.)"),
'Con. Notes - Conversion'!C5693,
IF(
'Con. Notes - Conversion'!B5693 = "",
#N/A,
'Con. Notes - Conversion'!B5693)
)</f>
        <v>#N/A</v>
      </c>
      <c r="G5693" t="e">
        <f>IF(
OR('Con. Notes - No Conversion'!B5693 = "8. Transferee of restricted securities", 'Con. Notes - No Conversion'!B5693 = "9. Any person (substitution for securities etc.)"),
'Con. Notes - No Conversion'!C5693,
IF(
'Con. Notes - No Conversion'!B5693 = "",
#N/A,
'Con. Notes - No Conversion'!B5693)
)</f>
        <v>#N/A</v>
      </c>
    </row>
    <row r="5694" spans="1:7" x14ac:dyDescent="0.25">
      <c r="A5694" t="e">
        <f>IF(
OR(Shares!B5694 = "8. Transferee of restricted securities", Shares!B5694 = "9. Any person (substitution for securities etc.)"),
Shares!C5694,
IF(
Shares!B5694 = "",
#N/A,
Shares!B5694)
)</f>
        <v>#N/A</v>
      </c>
      <c r="B5694" t="e">
        <f>IF(
OR('Shares - LTR - Granted'!B5694 = "8. Transferee of restricted securities", 'Shares - LTR - Granted'!B5694 = "9. Any person (substitution for securities etc.)"),
'Shares - LTR - Granted'!C5694,
IF(
'Shares - LTR - Granted'!B5694 = "",
#N/A,
'Shares - LTR - Granted'!B5694)
)</f>
        <v>#N/A</v>
      </c>
      <c r="C5694" t="e">
        <f>IF(
OR('Performance Securities'!B5694 = "8. Transferee of restricted securities", 'Performance Securities'!B5694 = "9. Any person (substitution for securities etc.)"),
'Performance Securities'!C5694,
IF(
'Performance Securities'!B5694 = "",
#N/A,
'Performance Securities'!B5694)
)</f>
        <v>#N/A</v>
      </c>
      <c r="D5694" t="e">
        <f>IF(
OR('Options or Warrants'!B5694 = "8. Transferee of restricted securities", 'Options or Warrants'!B5694 = "9. Any person (substitution for securities etc.)"),
'Options or Warrants'!C5694,
IF(
'Options or Warrants'!B5694 = "",
#N/A,
'Options or Warrants'!B5694)
)</f>
        <v>#N/A</v>
      </c>
      <c r="E5694" t="e">
        <f>IF(
OR('Options - Free Attaching'!B5694 = "8. Transferee of restricted securities", 'Options - Free Attaching'!B5694 = "9. Any person (substitution for securities etc.)"),
'Options - Free Attaching'!C5694,
IF(
'Options - Free Attaching'!B5694 = "",
#N/A,
'Options - Free Attaching'!B5694)
)</f>
        <v>#N/A</v>
      </c>
      <c r="F5694" t="e">
        <f>IF(
OR('Con. Notes - Conversion'!B5694 = "8. Transferee of restricted securities", 'Con. Notes - Conversion'!B5694 = "9. Any person (substitution for securities etc.)"),
'Con. Notes - Conversion'!C5694,
IF(
'Con. Notes - Conversion'!B5694 = "",
#N/A,
'Con. Notes - Conversion'!B5694)
)</f>
        <v>#N/A</v>
      </c>
      <c r="G5694" t="e">
        <f>IF(
OR('Con. Notes - No Conversion'!B5694 = "8. Transferee of restricted securities", 'Con. Notes - No Conversion'!B5694 = "9. Any person (substitution for securities etc.)"),
'Con. Notes - No Conversion'!C5694,
IF(
'Con. Notes - No Conversion'!B5694 = "",
#N/A,
'Con. Notes - No Conversion'!B5694)
)</f>
        <v>#N/A</v>
      </c>
    </row>
    <row r="5695" spans="1:7" x14ac:dyDescent="0.25">
      <c r="A5695" t="e">
        <f>IF(
OR(Shares!B5695 = "8. Transferee of restricted securities", Shares!B5695 = "9. Any person (substitution for securities etc.)"),
Shares!C5695,
IF(
Shares!B5695 = "",
#N/A,
Shares!B5695)
)</f>
        <v>#N/A</v>
      </c>
      <c r="B5695" t="e">
        <f>IF(
OR('Shares - LTR - Granted'!B5695 = "8. Transferee of restricted securities", 'Shares - LTR - Granted'!B5695 = "9. Any person (substitution for securities etc.)"),
'Shares - LTR - Granted'!C5695,
IF(
'Shares - LTR - Granted'!B5695 = "",
#N/A,
'Shares - LTR - Granted'!B5695)
)</f>
        <v>#N/A</v>
      </c>
      <c r="C5695" t="e">
        <f>IF(
OR('Performance Securities'!B5695 = "8. Transferee of restricted securities", 'Performance Securities'!B5695 = "9. Any person (substitution for securities etc.)"),
'Performance Securities'!C5695,
IF(
'Performance Securities'!B5695 = "",
#N/A,
'Performance Securities'!B5695)
)</f>
        <v>#N/A</v>
      </c>
      <c r="D5695" t="e">
        <f>IF(
OR('Options or Warrants'!B5695 = "8. Transferee of restricted securities", 'Options or Warrants'!B5695 = "9. Any person (substitution for securities etc.)"),
'Options or Warrants'!C5695,
IF(
'Options or Warrants'!B5695 = "",
#N/A,
'Options or Warrants'!B5695)
)</f>
        <v>#N/A</v>
      </c>
      <c r="E5695" t="e">
        <f>IF(
OR('Options - Free Attaching'!B5695 = "8. Transferee of restricted securities", 'Options - Free Attaching'!B5695 = "9. Any person (substitution for securities etc.)"),
'Options - Free Attaching'!C5695,
IF(
'Options - Free Attaching'!B5695 = "",
#N/A,
'Options - Free Attaching'!B5695)
)</f>
        <v>#N/A</v>
      </c>
      <c r="F5695" t="e">
        <f>IF(
OR('Con. Notes - Conversion'!B5695 = "8. Transferee of restricted securities", 'Con. Notes - Conversion'!B5695 = "9. Any person (substitution for securities etc.)"),
'Con. Notes - Conversion'!C5695,
IF(
'Con. Notes - Conversion'!B5695 = "",
#N/A,
'Con. Notes - Conversion'!B5695)
)</f>
        <v>#N/A</v>
      </c>
      <c r="G5695" t="e">
        <f>IF(
OR('Con. Notes - No Conversion'!B5695 = "8. Transferee of restricted securities", 'Con. Notes - No Conversion'!B5695 = "9. Any person (substitution for securities etc.)"),
'Con. Notes - No Conversion'!C5695,
IF(
'Con. Notes - No Conversion'!B5695 = "",
#N/A,
'Con. Notes - No Conversion'!B5695)
)</f>
        <v>#N/A</v>
      </c>
    </row>
    <row r="5696" spans="1:7" x14ac:dyDescent="0.25">
      <c r="A5696" t="e">
        <f>IF(
OR(Shares!B5696 = "8. Transferee of restricted securities", Shares!B5696 = "9. Any person (substitution for securities etc.)"),
Shares!C5696,
IF(
Shares!B5696 = "",
#N/A,
Shares!B5696)
)</f>
        <v>#N/A</v>
      </c>
      <c r="B5696" t="e">
        <f>IF(
OR('Shares - LTR - Granted'!B5696 = "8. Transferee of restricted securities", 'Shares - LTR - Granted'!B5696 = "9. Any person (substitution for securities etc.)"),
'Shares - LTR - Granted'!C5696,
IF(
'Shares - LTR - Granted'!B5696 = "",
#N/A,
'Shares - LTR - Granted'!B5696)
)</f>
        <v>#N/A</v>
      </c>
      <c r="C5696" t="e">
        <f>IF(
OR('Performance Securities'!B5696 = "8. Transferee of restricted securities", 'Performance Securities'!B5696 = "9. Any person (substitution for securities etc.)"),
'Performance Securities'!C5696,
IF(
'Performance Securities'!B5696 = "",
#N/A,
'Performance Securities'!B5696)
)</f>
        <v>#N/A</v>
      </c>
      <c r="D5696" t="e">
        <f>IF(
OR('Options or Warrants'!B5696 = "8. Transferee of restricted securities", 'Options or Warrants'!B5696 = "9. Any person (substitution for securities etc.)"),
'Options or Warrants'!C5696,
IF(
'Options or Warrants'!B5696 = "",
#N/A,
'Options or Warrants'!B5696)
)</f>
        <v>#N/A</v>
      </c>
      <c r="E5696" t="e">
        <f>IF(
OR('Options - Free Attaching'!B5696 = "8. Transferee of restricted securities", 'Options - Free Attaching'!B5696 = "9. Any person (substitution for securities etc.)"),
'Options - Free Attaching'!C5696,
IF(
'Options - Free Attaching'!B5696 = "",
#N/A,
'Options - Free Attaching'!B5696)
)</f>
        <v>#N/A</v>
      </c>
      <c r="F5696" t="e">
        <f>IF(
OR('Con. Notes - Conversion'!B5696 = "8. Transferee of restricted securities", 'Con. Notes - Conversion'!B5696 = "9. Any person (substitution for securities etc.)"),
'Con. Notes - Conversion'!C5696,
IF(
'Con. Notes - Conversion'!B5696 = "",
#N/A,
'Con. Notes - Conversion'!B5696)
)</f>
        <v>#N/A</v>
      </c>
      <c r="G5696" t="e">
        <f>IF(
OR('Con. Notes - No Conversion'!B5696 = "8. Transferee of restricted securities", 'Con. Notes - No Conversion'!B5696 = "9. Any person (substitution for securities etc.)"),
'Con. Notes - No Conversion'!C5696,
IF(
'Con. Notes - No Conversion'!B5696 = "",
#N/A,
'Con. Notes - No Conversion'!B5696)
)</f>
        <v>#N/A</v>
      </c>
    </row>
    <row r="5697" spans="1:7" x14ac:dyDescent="0.25">
      <c r="A5697" t="e">
        <f>IF(
OR(Shares!B5697 = "8. Transferee of restricted securities", Shares!B5697 = "9. Any person (substitution for securities etc.)"),
Shares!C5697,
IF(
Shares!B5697 = "",
#N/A,
Shares!B5697)
)</f>
        <v>#N/A</v>
      </c>
      <c r="B5697" t="e">
        <f>IF(
OR('Shares - LTR - Granted'!B5697 = "8. Transferee of restricted securities", 'Shares - LTR - Granted'!B5697 = "9. Any person (substitution for securities etc.)"),
'Shares - LTR - Granted'!C5697,
IF(
'Shares - LTR - Granted'!B5697 = "",
#N/A,
'Shares - LTR - Granted'!B5697)
)</f>
        <v>#N/A</v>
      </c>
      <c r="C5697" t="e">
        <f>IF(
OR('Performance Securities'!B5697 = "8. Transferee of restricted securities", 'Performance Securities'!B5697 = "9. Any person (substitution for securities etc.)"),
'Performance Securities'!C5697,
IF(
'Performance Securities'!B5697 = "",
#N/A,
'Performance Securities'!B5697)
)</f>
        <v>#N/A</v>
      </c>
      <c r="D5697" t="e">
        <f>IF(
OR('Options or Warrants'!B5697 = "8. Transferee of restricted securities", 'Options or Warrants'!B5697 = "9. Any person (substitution for securities etc.)"),
'Options or Warrants'!C5697,
IF(
'Options or Warrants'!B5697 = "",
#N/A,
'Options or Warrants'!B5697)
)</f>
        <v>#N/A</v>
      </c>
      <c r="E5697" t="e">
        <f>IF(
OR('Options - Free Attaching'!B5697 = "8. Transferee of restricted securities", 'Options - Free Attaching'!B5697 = "9. Any person (substitution for securities etc.)"),
'Options - Free Attaching'!C5697,
IF(
'Options - Free Attaching'!B5697 = "",
#N/A,
'Options - Free Attaching'!B5697)
)</f>
        <v>#N/A</v>
      </c>
      <c r="F5697" t="e">
        <f>IF(
OR('Con. Notes - Conversion'!B5697 = "8. Transferee of restricted securities", 'Con. Notes - Conversion'!B5697 = "9. Any person (substitution for securities etc.)"),
'Con. Notes - Conversion'!C5697,
IF(
'Con. Notes - Conversion'!B5697 = "",
#N/A,
'Con. Notes - Conversion'!B5697)
)</f>
        <v>#N/A</v>
      </c>
      <c r="G5697" t="e">
        <f>IF(
OR('Con. Notes - No Conversion'!B5697 = "8. Transferee of restricted securities", 'Con. Notes - No Conversion'!B5697 = "9. Any person (substitution for securities etc.)"),
'Con. Notes - No Conversion'!C5697,
IF(
'Con. Notes - No Conversion'!B5697 = "",
#N/A,
'Con. Notes - No Conversion'!B5697)
)</f>
        <v>#N/A</v>
      </c>
    </row>
    <row r="5698" spans="1:7" x14ac:dyDescent="0.25">
      <c r="A5698" t="e">
        <f>IF(
OR(Shares!B5698 = "8. Transferee of restricted securities", Shares!B5698 = "9. Any person (substitution for securities etc.)"),
Shares!C5698,
IF(
Shares!B5698 = "",
#N/A,
Shares!B5698)
)</f>
        <v>#N/A</v>
      </c>
      <c r="B5698" t="e">
        <f>IF(
OR('Shares - LTR - Granted'!B5698 = "8. Transferee of restricted securities", 'Shares - LTR - Granted'!B5698 = "9. Any person (substitution for securities etc.)"),
'Shares - LTR - Granted'!C5698,
IF(
'Shares - LTR - Granted'!B5698 = "",
#N/A,
'Shares - LTR - Granted'!B5698)
)</f>
        <v>#N/A</v>
      </c>
      <c r="C5698" t="e">
        <f>IF(
OR('Performance Securities'!B5698 = "8. Transferee of restricted securities", 'Performance Securities'!B5698 = "9. Any person (substitution for securities etc.)"),
'Performance Securities'!C5698,
IF(
'Performance Securities'!B5698 = "",
#N/A,
'Performance Securities'!B5698)
)</f>
        <v>#N/A</v>
      </c>
      <c r="D5698" t="e">
        <f>IF(
OR('Options or Warrants'!B5698 = "8. Transferee of restricted securities", 'Options or Warrants'!B5698 = "9. Any person (substitution for securities etc.)"),
'Options or Warrants'!C5698,
IF(
'Options or Warrants'!B5698 = "",
#N/A,
'Options or Warrants'!B5698)
)</f>
        <v>#N/A</v>
      </c>
      <c r="E5698" t="e">
        <f>IF(
OR('Options - Free Attaching'!B5698 = "8. Transferee of restricted securities", 'Options - Free Attaching'!B5698 = "9. Any person (substitution for securities etc.)"),
'Options - Free Attaching'!C5698,
IF(
'Options - Free Attaching'!B5698 = "",
#N/A,
'Options - Free Attaching'!B5698)
)</f>
        <v>#N/A</v>
      </c>
      <c r="F5698" t="e">
        <f>IF(
OR('Con. Notes - Conversion'!B5698 = "8. Transferee of restricted securities", 'Con. Notes - Conversion'!B5698 = "9. Any person (substitution for securities etc.)"),
'Con. Notes - Conversion'!C5698,
IF(
'Con. Notes - Conversion'!B5698 = "",
#N/A,
'Con. Notes - Conversion'!B5698)
)</f>
        <v>#N/A</v>
      </c>
      <c r="G5698" t="e">
        <f>IF(
OR('Con. Notes - No Conversion'!B5698 = "8. Transferee of restricted securities", 'Con. Notes - No Conversion'!B5698 = "9. Any person (substitution for securities etc.)"),
'Con. Notes - No Conversion'!C5698,
IF(
'Con. Notes - No Conversion'!B5698 = "",
#N/A,
'Con. Notes - No Conversion'!B5698)
)</f>
        <v>#N/A</v>
      </c>
    </row>
    <row r="5699" spans="1:7" x14ac:dyDescent="0.25">
      <c r="A5699" t="e">
        <f>IF(
OR(Shares!B5699 = "8. Transferee of restricted securities", Shares!B5699 = "9. Any person (substitution for securities etc.)"),
Shares!C5699,
IF(
Shares!B5699 = "",
#N/A,
Shares!B5699)
)</f>
        <v>#N/A</v>
      </c>
      <c r="B5699" t="e">
        <f>IF(
OR('Shares - LTR - Granted'!B5699 = "8. Transferee of restricted securities", 'Shares - LTR - Granted'!B5699 = "9. Any person (substitution for securities etc.)"),
'Shares - LTR - Granted'!C5699,
IF(
'Shares - LTR - Granted'!B5699 = "",
#N/A,
'Shares - LTR - Granted'!B5699)
)</f>
        <v>#N/A</v>
      </c>
      <c r="C5699" t="e">
        <f>IF(
OR('Performance Securities'!B5699 = "8. Transferee of restricted securities", 'Performance Securities'!B5699 = "9. Any person (substitution for securities etc.)"),
'Performance Securities'!C5699,
IF(
'Performance Securities'!B5699 = "",
#N/A,
'Performance Securities'!B5699)
)</f>
        <v>#N/A</v>
      </c>
      <c r="D5699" t="e">
        <f>IF(
OR('Options or Warrants'!B5699 = "8. Transferee of restricted securities", 'Options or Warrants'!B5699 = "9. Any person (substitution for securities etc.)"),
'Options or Warrants'!C5699,
IF(
'Options or Warrants'!B5699 = "",
#N/A,
'Options or Warrants'!B5699)
)</f>
        <v>#N/A</v>
      </c>
      <c r="E5699" t="e">
        <f>IF(
OR('Options - Free Attaching'!B5699 = "8. Transferee of restricted securities", 'Options - Free Attaching'!B5699 = "9. Any person (substitution for securities etc.)"),
'Options - Free Attaching'!C5699,
IF(
'Options - Free Attaching'!B5699 = "",
#N/A,
'Options - Free Attaching'!B5699)
)</f>
        <v>#N/A</v>
      </c>
      <c r="F5699" t="e">
        <f>IF(
OR('Con. Notes - Conversion'!B5699 = "8. Transferee of restricted securities", 'Con. Notes - Conversion'!B5699 = "9. Any person (substitution for securities etc.)"),
'Con. Notes - Conversion'!C5699,
IF(
'Con. Notes - Conversion'!B5699 = "",
#N/A,
'Con. Notes - Conversion'!B5699)
)</f>
        <v>#N/A</v>
      </c>
      <c r="G5699" t="e">
        <f>IF(
OR('Con. Notes - No Conversion'!B5699 = "8. Transferee of restricted securities", 'Con. Notes - No Conversion'!B5699 = "9. Any person (substitution for securities etc.)"),
'Con. Notes - No Conversion'!C5699,
IF(
'Con. Notes - No Conversion'!B5699 = "",
#N/A,
'Con. Notes - No Conversion'!B5699)
)</f>
        <v>#N/A</v>
      </c>
    </row>
    <row r="5700" spans="1:7" x14ac:dyDescent="0.25">
      <c r="A5700" t="e">
        <f>IF(
OR(Shares!B5700 = "8. Transferee of restricted securities", Shares!B5700 = "9. Any person (substitution for securities etc.)"),
Shares!C5700,
IF(
Shares!B5700 = "",
#N/A,
Shares!B5700)
)</f>
        <v>#N/A</v>
      </c>
      <c r="B5700" t="e">
        <f>IF(
OR('Shares - LTR - Granted'!B5700 = "8. Transferee of restricted securities", 'Shares - LTR - Granted'!B5700 = "9. Any person (substitution for securities etc.)"),
'Shares - LTR - Granted'!C5700,
IF(
'Shares - LTR - Granted'!B5700 = "",
#N/A,
'Shares - LTR - Granted'!B5700)
)</f>
        <v>#N/A</v>
      </c>
      <c r="C5700" t="e">
        <f>IF(
OR('Performance Securities'!B5700 = "8. Transferee of restricted securities", 'Performance Securities'!B5700 = "9. Any person (substitution for securities etc.)"),
'Performance Securities'!C5700,
IF(
'Performance Securities'!B5700 = "",
#N/A,
'Performance Securities'!B5700)
)</f>
        <v>#N/A</v>
      </c>
      <c r="D5700" t="e">
        <f>IF(
OR('Options or Warrants'!B5700 = "8. Transferee of restricted securities", 'Options or Warrants'!B5700 = "9. Any person (substitution for securities etc.)"),
'Options or Warrants'!C5700,
IF(
'Options or Warrants'!B5700 = "",
#N/A,
'Options or Warrants'!B5700)
)</f>
        <v>#N/A</v>
      </c>
      <c r="E5700" t="e">
        <f>IF(
OR('Options - Free Attaching'!B5700 = "8. Transferee of restricted securities", 'Options - Free Attaching'!B5700 = "9. Any person (substitution for securities etc.)"),
'Options - Free Attaching'!C5700,
IF(
'Options - Free Attaching'!B5700 = "",
#N/A,
'Options - Free Attaching'!B5700)
)</f>
        <v>#N/A</v>
      </c>
      <c r="F5700" t="e">
        <f>IF(
OR('Con. Notes - Conversion'!B5700 = "8. Transferee of restricted securities", 'Con. Notes - Conversion'!B5700 = "9. Any person (substitution for securities etc.)"),
'Con. Notes - Conversion'!C5700,
IF(
'Con. Notes - Conversion'!B5700 = "",
#N/A,
'Con. Notes - Conversion'!B5700)
)</f>
        <v>#N/A</v>
      </c>
      <c r="G5700" t="e">
        <f>IF(
OR('Con. Notes - No Conversion'!B5700 = "8. Transferee of restricted securities", 'Con. Notes - No Conversion'!B5700 = "9. Any person (substitution for securities etc.)"),
'Con. Notes - No Conversion'!C5700,
IF(
'Con. Notes - No Conversion'!B5700 = "",
#N/A,
'Con. Notes - No Conversion'!B5700)
)</f>
        <v>#N/A</v>
      </c>
    </row>
    <row r="5701" spans="1:7" x14ac:dyDescent="0.25">
      <c r="A5701" t="e">
        <f>IF(
OR(Shares!B5701 = "8. Transferee of restricted securities", Shares!B5701 = "9. Any person (substitution for securities etc.)"),
Shares!C5701,
IF(
Shares!B5701 = "",
#N/A,
Shares!B5701)
)</f>
        <v>#N/A</v>
      </c>
      <c r="B5701" t="e">
        <f>IF(
OR('Shares - LTR - Granted'!B5701 = "8. Transferee of restricted securities", 'Shares - LTR - Granted'!B5701 = "9. Any person (substitution for securities etc.)"),
'Shares - LTR - Granted'!C5701,
IF(
'Shares - LTR - Granted'!B5701 = "",
#N/A,
'Shares - LTR - Granted'!B5701)
)</f>
        <v>#N/A</v>
      </c>
      <c r="C5701" t="e">
        <f>IF(
OR('Performance Securities'!B5701 = "8. Transferee of restricted securities", 'Performance Securities'!B5701 = "9. Any person (substitution for securities etc.)"),
'Performance Securities'!C5701,
IF(
'Performance Securities'!B5701 = "",
#N/A,
'Performance Securities'!B5701)
)</f>
        <v>#N/A</v>
      </c>
      <c r="D5701" t="e">
        <f>IF(
OR('Options or Warrants'!B5701 = "8. Transferee of restricted securities", 'Options or Warrants'!B5701 = "9. Any person (substitution for securities etc.)"),
'Options or Warrants'!C5701,
IF(
'Options or Warrants'!B5701 = "",
#N/A,
'Options or Warrants'!B5701)
)</f>
        <v>#N/A</v>
      </c>
      <c r="E5701" t="e">
        <f>IF(
OR('Options - Free Attaching'!B5701 = "8. Transferee of restricted securities", 'Options - Free Attaching'!B5701 = "9. Any person (substitution for securities etc.)"),
'Options - Free Attaching'!C5701,
IF(
'Options - Free Attaching'!B5701 = "",
#N/A,
'Options - Free Attaching'!B5701)
)</f>
        <v>#N/A</v>
      </c>
      <c r="F5701" t="e">
        <f>IF(
OR('Con. Notes - Conversion'!B5701 = "8. Transferee of restricted securities", 'Con. Notes - Conversion'!B5701 = "9. Any person (substitution for securities etc.)"),
'Con. Notes - Conversion'!C5701,
IF(
'Con. Notes - Conversion'!B5701 = "",
#N/A,
'Con. Notes - Conversion'!B5701)
)</f>
        <v>#N/A</v>
      </c>
      <c r="G5701" t="e">
        <f>IF(
OR('Con. Notes - No Conversion'!B5701 = "8. Transferee of restricted securities", 'Con. Notes - No Conversion'!B5701 = "9. Any person (substitution for securities etc.)"),
'Con. Notes - No Conversion'!C5701,
IF(
'Con. Notes - No Conversion'!B5701 = "",
#N/A,
'Con. Notes - No Conversion'!B5701)
)</f>
        <v>#N/A</v>
      </c>
    </row>
    <row r="5702" spans="1:7" x14ac:dyDescent="0.25">
      <c r="A5702" t="e">
        <f>IF(
OR(Shares!B5702 = "8. Transferee of restricted securities", Shares!B5702 = "9. Any person (substitution for securities etc.)"),
Shares!C5702,
IF(
Shares!B5702 = "",
#N/A,
Shares!B5702)
)</f>
        <v>#N/A</v>
      </c>
      <c r="B5702" t="e">
        <f>IF(
OR('Shares - LTR - Granted'!B5702 = "8. Transferee of restricted securities", 'Shares - LTR - Granted'!B5702 = "9. Any person (substitution for securities etc.)"),
'Shares - LTR - Granted'!C5702,
IF(
'Shares - LTR - Granted'!B5702 = "",
#N/A,
'Shares - LTR - Granted'!B5702)
)</f>
        <v>#N/A</v>
      </c>
      <c r="C5702" t="e">
        <f>IF(
OR('Performance Securities'!B5702 = "8. Transferee of restricted securities", 'Performance Securities'!B5702 = "9. Any person (substitution for securities etc.)"),
'Performance Securities'!C5702,
IF(
'Performance Securities'!B5702 = "",
#N/A,
'Performance Securities'!B5702)
)</f>
        <v>#N/A</v>
      </c>
      <c r="D5702" t="e">
        <f>IF(
OR('Options or Warrants'!B5702 = "8. Transferee of restricted securities", 'Options or Warrants'!B5702 = "9. Any person (substitution for securities etc.)"),
'Options or Warrants'!C5702,
IF(
'Options or Warrants'!B5702 = "",
#N/A,
'Options or Warrants'!B5702)
)</f>
        <v>#N/A</v>
      </c>
      <c r="E5702" t="e">
        <f>IF(
OR('Options - Free Attaching'!B5702 = "8. Transferee of restricted securities", 'Options - Free Attaching'!B5702 = "9. Any person (substitution for securities etc.)"),
'Options - Free Attaching'!C5702,
IF(
'Options - Free Attaching'!B5702 = "",
#N/A,
'Options - Free Attaching'!B5702)
)</f>
        <v>#N/A</v>
      </c>
      <c r="F5702" t="e">
        <f>IF(
OR('Con. Notes - Conversion'!B5702 = "8. Transferee of restricted securities", 'Con. Notes - Conversion'!B5702 = "9. Any person (substitution for securities etc.)"),
'Con. Notes - Conversion'!C5702,
IF(
'Con. Notes - Conversion'!B5702 = "",
#N/A,
'Con. Notes - Conversion'!B5702)
)</f>
        <v>#N/A</v>
      </c>
      <c r="G5702" t="e">
        <f>IF(
OR('Con. Notes - No Conversion'!B5702 = "8. Transferee of restricted securities", 'Con. Notes - No Conversion'!B5702 = "9. Any person (substitution for securities etc.)"),
'Con. Notes - No Conversion'!C5702,
IF(
'Con. Notes - No Conversion'!B5702 = "",
#N/A,
'Con. Notes - No Conversion'!B5702)
)</f>
        <v>#N/A</v>
      </c>
    </row>
    <row r="5703" spans="1:7" x14ac:dyDescent="0.25">
      <c r="A5703" t="e">
        <f>IF(
OR(Shares!B5703 = "8. Transferee of restricted securities", Shares!B5703 = "9. Any person (substitution for securities etc.)"),
Shares!C5703,
IF(
Shares!B5703 = "",
#N/A,
Shares!B5703)
)</f>
        <v>#N/A</v>
      </c>
      <c r="B5703" t="e">
        <f>IF(
OR('Shares - LTR - Granted'!B5703 = "8. Transferee of restricted securities", 'Shares - LTR - Granted'!B5703 = "9. Any person (substitution for securities etc.)"),
'Shares - LTR - Granted'!C5703,
IF(
'Shares - LTR - Granted'!B5703 = "",
#N/A,
'Shares - LTR - Granted'!B5703)
)</f>
        <v>#N/A</v>
      </c>
      <c r="C5703" t="e">
        <f>IF(
OR('Performance Securities'!B5703 = "8. Transferee of restricted securities", 'Performance Securities'!B5703 = "9. Any person (substitution for securities etc.)"),
'Performance Securities'!C5703,
IF(
'Performance Securities'!B5703 = "",
#N/A,
'Performance Securities'!B5703)
)</f>
        <v>#N/A</v>
      </c>
      <c r="D5703" t="e">
        <f>IF(
OR('Options or Warrants'!B5703 = "8. Transferee of restricted securities", 'Options or Warrants'!B5703 = "9. Any person (substitution for securities etc.)"),
'Options or Warrants'!C5703,
IF(
'Options or Warrants'!B5703 = "",
#N/A,
'Options or Warrants'!B5703)
)</f>
        <v>#N/A</v>
      </c>
      <c r="E5703" t="e">
        <f>IF(
OR('Options - Free Attaching'!B5703 = "8. Transferee of restricted securities", 'Options - Free Attaching'!B5703 = "9. Any person (substitution for securities etc.)"),
'Options - Free Attaching'!C5703,
IF(
'Options - Free Attaching'!B5703 = "",
#N/A,
'Options - Free Attaching'!B5703)
)</f>
        <v>#N/A</v>
      </c>
      <c r="F5703" t="e">
        <f>IF(
OR('Con. Notes - Conversion'!B5703 = "8. Transferee of restricted securities", 'Con. Notes - Conversion'!B5703 = "9. Any person (substitution for securities etc.)"),
'Con. Notes - Conversion'!C5703,
IF(
'Con. Notes - Conversion'!B5703 = "",
#N/A,
'Con. Notes - Conversion'!B5703)
)</f>
        <v>#N/A</v>
      </c>
      <c r="G5703" t="e">
        <f>IF(
OR('Con. Notes - No Conversion'!B5703 = "8. Transferee of restricted securities", 'Con. Notes - No Conversion'!B5703 = "9. Any person (substitution for securities etc.)"),
'Con. Notes - No Conversion'!C5703,
IF(
'Con. Notes - No Conversion'!B5703 = "",
#N/A,
'Con. Notes - No Conversion'!B5703)
)</f>
        <v>#N/A</v>
      </c>
    </row>
    <row r="5704" spans="1:7" x14ac:dyDescent="0.25">
      <c r="A5704" t="e">
        <f>IF(
OR(Shares!B5704 = "8. Transferee of restricted securities", Shares!B5704 = "9. Any person (substitution for securities etc.)"),
Shares!C5704,
IF(
Shares!B5704 = "",
#N/A,
Shares!B5704)
)</f>
        <v>#N/A</v>
      </c>
      <c r="B5704" t="e">
        <f>IF(
OR('Shares - LTR - Granted'!B5704 = "8. Transferee of restricted securities", 'Shares - LTR - Granted'!B5704 = "9. Any person (substitution for securities etc.)"),
'Shares - LTR - Granted'!C5704,
IF(
'Shares - LTR - Granted'!B5704 = "",
#N/A,
'Shares - LTR - Granted'!B5704)
)</f>
        <v>#N/A</v>
      </c>
      <c r="C5704" t="e">
        <f>IF(
OR('Performance Securities'!B5704 = "8. Transferee of restricted securities", 'Performance Securities'!B5704 = "9. Any person (substitution for securities etc.)"),
'Performance Securities'!C5704,
IF(
'Performance Securities'!B5704 = "",
#N/A,
'Performance Securities'!B5704)
)</f>
        <v>#N/A</v>
      </c>
      <c r="D5704" t="e">
        <f>IF(
OR('Options or Warrants'!B5704 = "8. Transferee of restricted securities", 'Options or Warrants'!B5704 = "9. Any person (substitution for securities etc.)"),
'Options or Warrants'!C5704,
IF(
'Options or Warrants'!B5704 = "",
#N/A,
'Options or Warrants'!B5704)
)</f>
        <v>#N/A</v>
      </c>
      <c r="E5704" t="e">
        <f>IF(
OR('Options - Free Attaching'!B5704 = "8. Transferee of restricted securities", 'Options - Free Attaching'!B5704 = "9. Any person (substitution for securities etc.)"),
'Options - Free Attaching'!C5704,
IF(
'Options - Free Attaching'!B5704 = "",
#N/A,
'Options - Free Attaching'!B5704)
)</f>
        <v>#N/A</v>
      </c>
      <c r="F5704" t="e">
        <f>IF(
OR('Con. Notes - Conversion'!B5704 = "8. Transferee of restricted securities", 'Con. Notes - Conversion'!B5704 = "9. Any person (substitution for securities etc.)"),
'Con. Notes - Conversion'!C5704,
IF(
'Con. Notes - Conversion'!B5704 = "",
#N/A,
'Con. Notes - Conversion'!B5704)
)</f>
        <v>#N/A</v>
      </c>
      <c r="G5704" t="e">
        <f>IF(
OR('Con. Notes - No Conversion'!B5704 = "8. Transferee of restricted securities", 'Con. Notes - No Conversion'!B5704 = "9. Any person (substitution for securities etc.)"),
'Con. Notes - No Conversion'!C5704,
IF(
'Con. Notes - No Conversion'!B5704 = "",
#N/A,
'Con. Notes - No Conversion'!B5704)
)</f>
        <v>#N/A</v>
      </c>
    </row>
    <row r="5705" spans="1:7" x14ac:dyDescent="0.25">
      <c r="A5705" t="e">
        <f>IF(
OR(Shares!B5705 = "8. Transferee of restricted securities", Shares!B5705 = "9. Any person (substitution for securities etc.)"),
Shares!C5705,
IF(
Shares!B5705 = "",
#N/A,
Shares!B5705)
)</f>
        <v>#N/A</v>
      </c>
      <c r="B5705" t="e">
        <f>IF(
OR('Shares - LTR - Granted'!B5705 = "8. Transferee of restricted securities", 'Shares - LTR - Granted'!B5705 = "9. Any person (substitution for securities etc.)"),
'Shares - LTR - Granted'!C5705,
IF(
'Shares - LTR - Granted'!B5705 = "",
#N/A,
'Shares - LTR - Granted'!B5705)
)</f>
        <v>#N/A</v>
      </c>
      <c r="C5705" t="e">
        <f>IF(
OR('Performance Securities'!B5705 = "8. Transferee of restricted securities", 'Performance Securities'!B5705 = "9. Any person (substitution for securities etc.)"),
'Performance Securities'!C5705,
IF(
'Performance Securities'!B5705 = "",
#N/A,
'Performance Securities'!B5705)
)</f>
        <v>#N/A</v>
      </c>
      <c r="D5705" t="e">
        <f>IF(
OR('Options or Warrants'!B5705 = "8. Transferee of restricted securities", 'Options or Warrants'!B5705 = "9. Any person (substitution for securities etc.)"),
'Options or Warrants'!C5705,
IF(
'Options or Warrants'!B5705 = "",
#N/A,
'Options or Warrants'!B5705)
)</f>
        <v>#N/A</v>
      </c>
      <c r="E5705" t="e">
        <f>IF(
OR('Options - Free Attaching'!B5705 = "8. Transferee of restricted securities", 'Options - Free Attaching'!B5705 = "9. Any person (substitution for securities etc.)"),
'Options - Free Attaching'!C5705,
IF(
'Options - Free Attaching'!B5705 = "",
#N/A,
'Options - Free Attaching'!B5705)
)</f>
        <v>#N/A</v>
      </c>
      <c r="F5705" t="e">
        <f>IF(
OR('Con. Notes - Conversion'!B5705 = "8. Transferee of restricted securities", 'Con. Notes - Conversion'!B5705 = "9. Any person (substitution for securities etc.)"),
'Con. Notes - Conversion'!C5705,
IF(
'Con. Notes - Conversion'!B5705 = "",
#N/A,
'Con. Notes - Conversion'!B5705)
)</f>
        <v>#N/A</v>
      </c>
      <c r="G5705" t="e">
        <f>IF(
OR('Con. Notes - No Conversion'!B5705 = "8. Transferee of restricted securities", 'Con. Notes - No Conversion'!B5705 = "9. Any person (substitution for securities etc.)"),
'Con. Notes - No Conversion'!C5705,
IF(
'Con. Notes - No Conversion'!B5705 = "",
#N/A,
'Con. Notes - No Conversion'!B5705)
)</f>
        <v>#N/A</v>
      </c>
    </row>
    <row r="5706" spans="1:7" x14ac:dyDescent="0.25">
      <c r="A5706" t="e">
        <f>IF(
OR(Shares!B5706 = "8. Transferee of restricted securities", Shares!B5706 = "9. Any person (substitution for securities etc.)"),
Shares!C5706,
IF(
Shares!B5706 = "",
#N/A,
Shares!B5706)
)</f>
        <v>#N/A</v>
      </c>
      <c r="B5706" t="e">
        <f>IF(
OR('Shares - LTR - Granted'!B5706 = "8. Transferee of restricted securities", 'Shares - LTR - Granted'!B5706 = "9. Any person (substitution for securities etc.)"),
'Shares - LTR - Granted'!C5706,
IF(
'Shares - LTR - Granted'!B5706 = "",
#N/A,
'Shares - LTR - Granted'!B5706)
)</f>
        <v>#N/A</v>
      </c>
      <c r="C5706" t="e">
        <f>IF(
OR('Performance Securities'!B5706 = "8. Transferee of restricted securities", 'Performance Securities'!B5706 = "9. Any person (substitution for securities etc.)"),
'Performance Securities'!C5706,
IF(
'Performance Securities'!B5706 = "",
#N/A,
'Performance Securities'!B5706)
)</f>
        <v>#N/A</v>
      </c>
      <c r="D5706" t="e">
        <f>IF(
OR('Options or Warrants'!B5706 = "8. Transferee of restricted securities", 'Options or Warrants'!B5706 = "9. Any person (substitution for securities etc.)"),
'Options or Warrants'!C5706,
IF(
'Options or Warrants'!B5706 = "",
#N/A,
'Options or Warrants'!B5706)
)</f>
        <v>#N/A</v>
      </c>
      <c r="E5706" t="e">
        <f>IF(
OR('Options - Free Attaching'!B5706 = "8. Transferee of restricted securities", 'Options - Free Attaching'!B5706 = "9. Any person (substitution for securities etc.)"),
'Options - Free Attaching'!C5706,
IF(
'Options - Free Attaching'!B5706 = "",
#N/A,
'Options - Free Attaching'!B5706)
)</f>
        <v>#N/A</v>
      </c>
      <c r="F5706" t="e">
        <f>IF(
OR('Con. Notes - Conversion'!B5706 = "8. Transferee of restricted securities", 'Con. Notes - Conversion'!B5706 = "9. Any person (substitution for securities etc.)"),
'Con. Notes - Conversion'!C5706,
IF(
'Con. Notes - Conversion'!B5706 = "",
#N/A,
'Con. Notes - Conversion'!B5706)
)</f>
        <v>#N/A</v>
      </c>
      <c r="G5706" t="e">
        <f>IF(
OR('Con. Notes - No Conversion'!B5706 = "8. Transferee of restricted securities", 'Con. Notes - No Conversion'!B5706 = "9. Any person (substitution for securities etc.)"),
'Con. Notes - No Conversion'!C5706,
IF(
'Con. Notes - No Conversion'!B5706 = "",
#N/A,
'Con. Notes - No Conversion'!B5706)
)</f>
        <v>#N/A</v>
      </c>
    </row>
    <row r="5707" spans="1:7" x14ac:dyDescent="0.25">
      <c r="A5707" t="e">
        <f>IF(
OR(Shares!B5707 = "8. Transferee of restricted securities", Shares!B5707 = "9. Any person (substitution for securities etc.)"),
Shares!C5707,
IF(
Shares!B5707 = "",
#N/A,
Shares!B5707)
)</f>
        <v>#N/A</v>
      </c>
      <c r="B5707" t="e">
        <f>IF(
OR('Shares - LTR - Granted'!B5707 = "8. Transferee of restricted securities", 'Shares - LTR - Granted'!B5707 = "9. Any person (substitution for securities etc.)"),
'Shares - LTR - Granted'!C5707,
IF(
'Shares - LTR - Granted'!B5707 = "",
#N/A,
'Shares - LTR - Granted'!B5707)
)</f>
        <v>#N/A</v>
      </c>
      <c r="C5707" t="e">
        <f>IF(
OR('Performance Securities'!B5707 = "8. Transferee of restricted securities", 'Performance Securities'!B5707 = "9. Any person (substitution for securities etc.)"),
'Performance Securities'!C5707,
IF(
'Performance Securities'!B5707 = "",
#N/A,
'Performance Securities'!B5707)
)</f>
        <v>#N/A</v>
      </c>
      <c r="D5707" t="e">
        <f>IF(
OR('Options or Warrants'!B5707 = "8. Transferee of restricted securities", 'Options or Warrants'!B5707 = "9. Any person (substitution for securities etc.)"),
'Options or Warrants'!C5707,
IF(
'Options or Warrants'!B5707 = "",
#N/A,
'Options or Warrants'!B5707)
)</f>
        <v>#N/A</v>
      </c>
      <c r="E5707" t="e">
        <f>IF(
OR('Options - Free Attaching'!B5707 = "8. Transferee of restricted securities", 'Options - Free Attaching'!B5707 = "9. Any person (substitution for securities etc.)"),
'Options - Free Attaching'!C5707,
IF(
'Options - Free Attaching'!B5707 = "",
#N/A,
'Options - Free Attaching'!B5707)
)</f>
        <v>#N/A</v>
      </c>
      <c r="F5707" t="e">
        <f>IF(
OR('Con. Notes - Conversion'!B5707 = "8. Transferee of restricted securities", 'Con. Notes - Conversion'!B5707 = "9. Any person (substitution for securities etc.)"),
'Con. Notes - Conversion'!C5707,
IF(
'Con. Notes - Conversion'!B5707 = "",
#N/A,
'Con. Notes - Conversion'!B5707)
)</f>
        <v>#N/A</v>
      </c>
      <c r="G5707" t="e">
        <f>IF(
OR('Con. Notes - No Conversion'!B5707 = "8. Transferee of restricted securities", 'Con. Notes - No Conversion'!B5707 = "9. Any person (substitution for securities etc.)"),
'Con. Notes - No Conversion'!C5707,
IF(
'Con. Notes - No Conversion'!B5707 = "",
#N/A,
'Con. Notes - No Conversion'!B5707)
)</f>
        <v>#N/A</v>
      </c>
    </row>
    <row r="5708" spans="1:7" x14ac:dyDescent="0.25">
      <c r="A5708" t="e">
        <f>IF(
OR(Shares!B5708 = "8. Transferee of restricted securities", Shares!B5708 = "9. Any person (substitution for securities etc.)"),
Shares!C5708,
IF(
Shares!B5708 = "",
#N/A,
Shares!B5708)
)</f>
        <v>#N/A</v>
      </c>
      <c r="B5708" t="e">
        <f>IF(
OR('Shares - LTR - Granted'!B5708 = "8. Transferee of restricted securities", 'Shares - LTR - Granted'!B5708 = "9. Any person (substitution for securities etc.)"),
'Shares - LTR - Granted'!C5708,
IF(
'Shares - LTR - Granted'!B5708 = "",
#N/A,
'Shares - LTR - Granted'!B5708)
)</f>
        <v>#N/A</v>
      </c>
      <c r="C5708" t="e">
        <f>IF(
OR('Performance Securities'!B5708 = "8. Transferee of restricted securities", 'Performance Securities'!B5708 = "9. Any person (substitution for securities etc.)"),
'Performance Securities'!C5708,
IF(
'Performance Securities'!B5708 = "",
#N/A,
'Performance Securities'!B5708)
)</f>
        <v>#N/A</v>
      </c>
      <c r="D5708" t="e">
        <f>IF(
OR('Options or Warrants'!B5708 = "8. Transferee of restricted securities", 'Options or Warrants'!B5708 = "9. Any person (substitution for securities etc.)"),
'Options or Warrants'!C5708,
IF(
'Options or Warrants'!B5708 = "",
#N/A,
'Options or Warrants'!B5708)
)</f>
        <v>#N/A</v>
      </c>
      <c r="E5708" t="e">
        <f>IF(
OR('Options - Free Attaching'!B5708 = "8. Transferee of restricted securities", 'Options - Free Attaching'!B5708 = "9. Any person (substitution for securities etc.)"),
'Options - Free Attaching'!C5708,
IF(
'Options - Free Attaching'!B5708 = "",
#N/A,
'Options - Free Attaching'!B5708)
)</f>
        <v>#N/A</v>
      </c>
      <c r="F5708" t="e">
        <f>IF(
OR('Con. Notes - Conversion'!B5708 = "8. Transferee of restricted securities", 'Con. Notes - Conversion'!B5708 = "9. Any person (substitution for securities etc.)"),
'Con. Notes - Conversion'!C5708,
IF(
'Con. Notes - Conversion'!B5708 = "",
#N/A,
'Con. Notes - Conversion'!B5708)
)</f>
        <v>#N/A</v>
      </c>
      <c r="G5708" t="e">
        <f>IF(
OR('Con. Notes - No Conversion'!B5708 = "8. Transferee of restricted securities", 'Con. Notes - No Conversion'!B5708 = "9. Any person (substitution for securities etc.)"),
'Con. Notes - No Conversion'!C5708,
IF(
'Con. Notes - No Conversion'!B5708 = "",
#N/A,
'Con. Notes - No Conversion'!B5708)
)</f>
        <v>#N/A</v>
      </c>
    </row>
    <row r="5709" spans="1:7" x14ac:dyDescent="0.25">
      <c r="A5709" t="e">
        <f>IF(
OR(Shares!B5709 = "8. Transferee of restricted securities", Shares!B5709 = "9. Any person (substitution for securities etc.)"),
Shares!C5709,
IF(
Shares!B5709 = "",
#N/A,
Shares!B5709)
)</f>
        <v>#N/A</v>
      </c>
      <c r="B5709" t="e">
        <f>IF(
OR('Shares - LTR - Granted'!B5709 = "8. Transferee of restricted securities", 'Shares - LTR - Granted'!B5709 = "9. Any person (substitution for securities etc.)"),
'Shares - LTR - Granted'!C5709,
IF(
'Shares - LTR - Granted'!B5709 = "",
#N/A,
'Shares - LTR - Granted'!B5709)
)</f>
        <v>#N/A</v>
      </c>
      <c r="C5709" t="e">
        <f>IF(
OR('Performance Securities'!B5709 = "8. Transferee of restricted securities", 'Performance Securities'!B5709 = "9. Any person (substitution for securities etc.)"),
'Performance Securities'!C5709,
IF(
'Performance Securities'!B5709 = "",
#N/A,
'Performance Securities'!B5709)
)</f>
        <v>#N/A</v>
      </c>
      <c r="D5709" t="e">
        <f>IF(
OR('Options or Warrants'!B5709 = "8. Transferee of restricted securities", 'Options or Warrants'!B5709 = "9. Any person (substitution for securities etc.)"),
'Options or Warrants'!C5709,
IF(
'Options or Warrants'!B5709 = "",
#N/A,
'Options or Warrants'!B5709)
)</f>
        <v>#N/A</v>
      </c>
      <c r="E5709" t="e">
        <f>IF(
OR('Options - Free Attaching'!B5709 = "8. Transferee of restricted securities", 'Options - Free Attaching'!B5709 = "9. Any person (substitution for securities etc.)"),
'Options - Free Attaching'!C5709,
IF(
'Options - Free Attaching'!B5709 = "",
#N/A,
'Options - Free Attaching'!B5709)
)</f>
        <v>#N/A</v>
      </c>
      <c r="F5709" t="e">
        <f>IF(
OR('Con. Notes - Conversion'!B5709 = "8. Transferee of restricted securities", 'Con. Notes - Conversion'!B5709 = "9. Any person (substitution for securities etc.)"),
'Con. Notes - Conversion'!C5709,
IF(
'Con. Notes - Conversion'!B5709 = "",
#N/A,
'Con. Notes - Conversion'!B5709)
)</f>
        <v>#N/A</v>
      </c>
      <c r="G5709" t="e">
        <f>IF(
OR('Con. Notes - No Conversion'!B5709 = "8. Transferee of restricted securities", 'Con. Notes - No Conversion'!B5709 = "9. Any person (substitution for securities etc.)"),
'Con. Notes - No Conversion'!C5709,
IF(
'Con. Notes - No Conversion'!B5709 = "",
#N/A,
'Con. Notes - No Conversion'!B5709)
)</f>
        <v>#N/A</v>
      </c>
    </row>
    <row r="5710" spans="1:7" x14ac:dyDescent="0.25">
      <c r="A5710" t="e">
        <f>IF(
OR(Shares!B5710 = "8. Transferee of restricted securities", Shares!B5710 = "9. Any person (substitution for securities etc.)"),
Shares!C5710,
IF(
Shares!B5710 = "",
#N/A,
Shares!B5710)
)</f>
        <v>#N/A</v>
      </c>
      <c r="B5710" t="e">
        <f>IF(
OR('Shares - LTR - Granted'!B5710 = "8. Transferee of restricted securities", 'Shares - LTR - Granted'!B5710 = "9. Any person (substitution for securities etc.)"),
'Shares - LTR - Granted'!C5710,
IF(
'Shares - LTR - Granted'!B5710 = "",
#N/A,
'Shares - LTR - Granted'!B5710)
)</f>
        <v>#N/A</v>
      </c>
      <c r="C5710" t="e">
        <f>IF(
OR('Performance Securities'!B5710 = "8. Transferee of restricted securities", 'Performance Securities'!B5710 = "9. Any person (substitution for securities etc.)"),
'Performance Securities'!C5710,
IF(
'Performance Securities'!B5710 = "",
#N/A,
'Performance Securities'!B5710)
)</f>
        <v>#N/A</v>
      </c>
      <c r="D5710" t="e">
        <f>IF(
OR('Options or Warrants'!B5710 = "8. Transferee of restricted securities", 'Options or Warrants'!B5710 = "9. Any person (substitution for securities etc.)"),
'Options or Warrants'!C5710,
IF(
'Options or Warrants'!B5710 = "",
#N/A,
'Options or Warrants'!B5710)
)</f>
        <v>#N/A</v>
      </c>
      <c r="E5710" t="e">
        <f>IF(
OR('Options - Free Attaching'!B5710 = "8. Transferee of restricted securities", 'Options - Free Attaching'!B5710 = "9. Any person (substitution for securities etc.)"),
'Options - Free Attaching'!C5710,
IF(
'Options - Free Attaching'!B5710 = "",
#N/A,
'Options - Free Attaching'!B5710)
)</f>
        <v>#N/A</v>
      </c>
      <c r="F5710" t="e">
        <f>IF(
OR('Con. Notes - Conversion'!B5710 = "8. Transferee of restricted securities", 'Con. Notes - Conversion'!B5710 = "9. Any person (substitution for securities etc.)"),
'Con. Notes - Conversion'!C5710,
IF(
'Con. Notes - Conversion'!B5710 = "",
#N/A,
'Con. Notes - Conversion'!B5710)
)</f>
        <v>#N/A</v>
      </c>
      <c r="G5710" t="e">
        <f>IF(
OR('Con. Notes - No Conversion'!B5710 = "8. Transferee of restricted securities", 'Con. Notes - No Conversion'!B5710 = "9. Any person (substitution for securities etc.)"),
'Con. Notes - No Conversion'!C5710,
IF(
'Con. Notes - No Conversion'!B5710 = "",
#N/A,
'Con. Notes - No Conversion'!B5710)
)</f>
        <v>#N/A</v>
      </c>
    </row>
    <row r="5711" spans="1:7" x14ac:dyDescent="0.25">
      <c r="A5711" t="e">
        <f>IF(
OR(Shares!B5711 = "8. Transferee of restricted securities", Shares!B5711 = "9. Any person (substitution for securities etc.)"),
Shares!C5711,
IF(
Shares!B5711 = "",
#N/A,
Shares!B5711)
)</f>
        <v>#N/A</v>
      </c>
      <c r="B5711" t="e">
        <f>IF(
OR('Shares - LTR - Granted'!B5711 = "8. Transferee of restricted securities", 'Shares - LTR - Granted'!B5711 = "9. Any person (substitution for securities etc.)"),
'Shares - LTR - Granted'!C5711,
IF(
'Shares - LTR - Granted'!B5711 = "",
#N/A,
'Shares - LTR - Granted'!B5711)
)</f>
        <v>#N/A</v>
      </c>
      <c r="C5711" t="e">
        <f>IF(
OR('Performance Securities'!B5711 = "8. Transferee of restricted securities", 'Performance Securities'!B5711 = "9. Any person (substitution for securities etc.)"),
'Performance Securities'!C5711,
IF(
'Performance Securities'!B5711 = "",
#N/A,
'Performance Securities'!B5711)
)</f>
        <v>#N/A</v>
      </c>
      <c r="D5711" t="e">
        <f>IF(
OR('Options or Warrants'!B5711 = "8. Transferee of restricted securities", 'Options or Warrants'!B5711 = "9. Any person (substitution for securities etc.)"),
'Options or Warrants'!C5711,
IF(
'Options or Warrants'!B5711 = "",
#N/A,
'Options or Warrants'!B5711)
)</f>
        <v>#N/A</v>
      </c>
      <c r="E5711" t="e">
        <f>IF(
OR('Options - Free Attaching'!B5711 = "8. Transferee of restricted securities", 'Options - Free Attaching'!B5711 = "9. Any person (substitution for securities etc.)"),
'Options - Free Attaching'!C5711,
IF(
'Options - Free Attaching'!B5711 = "",
#N/A,
'Options - Free Attaching'!B5711)
)</f>
        <v>#N/A</v>
      </c>
      <c r="F5711" t="e">
        <f>IF(
OR('Con. Notes - Conversion'!B5711 = "8. Transferee of restricted securities", 'Con. Notes - Conversion'!B5711 = "9. Any person (substitution for securities etc.)"),
'Con. Notes - Conversion'!C5711,
IF(
'Con. Notes - Conversion'!B5711 = "",
#N/A,
'Con. Notes - Conversion'!B5711)
)</f>
        <v>#N/A</v>
      </c>
      <c r="G5711" t="e">
        <f>IF(
OR('Con. Notes - No Conversion'!B5711 = "8. Transferee of restricted securities", 'Con. Notes - No Conversion'!B5711 = "9. Any person (substitution for securities etc.)"),
'Con. Notes - No Conversion'!C5711,
IF(
'Con. Notes - No Conversion'!B5711 = "",
#N/A,
'Con. Notes - No Conversion'!B5711)
)</f>
        <v>#N/A</v>
      </c>
    </row>
    <row r="5712" spans="1:7" x14ac:dyDescent="0.25">
      <c r="A5712" t="e">
        <f>IF(
OR(Shares!B5712 = "8. Transferee of restricted securities", Shares!B5712 = "9. Any person (substitution for securities etc.)"),
Shares!C5712,
IF(
Shares!B5712 = "",
#N/A,
Shares!B5712)
)</f>
        <v>#N/A</v>
      </c>
      <c r="B5712" t="e">
        <f>IF(
OR('Shares - LTR - Granted'!B5712 = "8. Transferee of restricted securities", 'Shares - LTR - Granted'!B5712 = "9. Any person (substitution for securities etc.)"),
'Shares - LTR - Granted'!C5712,
IF(
'Shares - LTR - Granted'!B5712 = "",
#N/A,
'Shares - LTR - Granted'!B5712)
)</f>
        <v>#N/A</v>
      </c>
      <c r="C5712" t="e">
        <f>IF(
OR('Performance Securities'!B5712 = "8. Transferee of restricted securities", 'Performance Securities'!B5712 = "9. Any person (substitution for securities etc.)"),
'Performance Securities'!C5712,
IF(
'Performance Securities'!B5712 = "",
#N/A,
'Performance Securities'!B5712)
)</f>
        <v>#N/A</v>
      </c>
      <c r="D5712" t="e">
        <f>IF(
OR('Options or Warrants'!B5712 = "8. Transferee of restricted securities", 'Options or Warrants'!B5712 = "9. Any person (substitution for securities etc.)"),
'Options or Warrants'!C5712,
IF(
'Options or Warrants'!B5712 = "",
#N/A,
'Options or Warrants'!B5712)
)</f>
        <v>#N/A</v>
      </c>
      <c r="E5712" t="e">
        <f>IF(
OR('Options - Free Attaching'!B5712 = "8. Transferee of restricted securities", 'Options - Free Attaching'!B5712 = "9. Any person (substitution for securities etc.)"),
'Options - Free Attaching'!C5712,
IF(
'Options - Free Attaching'!B5712 = "",
#N/A,
'Options - Free Attaching'!B5712)
)</f>
        <v>#N/A</v>
      </c>
      <c r="F5712" t="e">
        <f>IF(
OR('Con. Notes - Conversion'!B5712 = "8. Transferee of restricted securities", 'Con. Notes - Conversion'!B5712 = "9. Any person (substitution for securities etc.)"),
'Con. Notes - Conversion'!C5712,
IF(
'Con. Notes - Conversion'!B5712 = "",
#N/A,
'Con. Notes - Conversion'!B5712)
)</f>
        <v>#N/A</v>
      </c>
      <c r="G5712" t="e">
        <f>IF(
OR('Con. Notes - No Conversion'!B5712 = "8. Transferee of restricted securities", 'Con. Notes - No Conversion'!B5712 = "9. Any person (substitution for securities etc.)"),
'Con. Notes - No Conversion'!C5712,
IF(
'Con. Notes - No Conversion'!B5712 = "",
#N/A,
'Con. Notes - No Conversion'!B5712)
)</f>
        <v>#N/A</v>
      </c>
    </row>
    <row r="5713" spans="1:7" x14ac:dyDescent="0.25">
      <c r="A5713" t="e">
        <f>IF(
OR(Shares!B5713 = "8. Transferee of restricted securities", Shares!B5713 = "9. Any person (substitution for securities etc.)"),
Shares!C5713,
IF(
Shares!B5713 = "",
#N/A,
Shares!B5713)
)</f>
        <v>#N/A</v>
      </c>
      <c r="B5713" t="e">
        <f>IF(
OR('Shares - LTR - Granted'!B5713 = "8. Transferee of restricted securities", 'Shares - LTR - Granted'!B5713 = "9. Any person (substitution for securities etc.)"),
'Shares - LTR - Granted'!C5713,
IF(
'Shares - LTR - Granted'!B5713 = "",
#N/A,
'Shares - LTR - Granted'!B5713)
)</f>
        <v>#N/A</v>
      </c>
      <c r="C5713" t="e">
        <f>IF(
OR('Performance Securities'!B5713 = "8. Transferee of restricted securities", 'Performance Securities'!B5713 = "9. Any person (substitution for securities etc.)"),
'Performance Securities'!C5713,
IF(
'Performance Securities'!B5713 = "",
#N/A,
'Performance Securities'!B5713)
)</f>
        <v>#N/A</v>
      </c>
      <c r="D5713" t="e">
        <f>IF(
OR('Options or Warrants'!B5713 = "8. Transferee of restricted securities", 'Options or Warrants'!B5713 = "9. Any person (substitution for securities etc.)"),
'Options or Warrants'!C5713,
IF(
'Options or Warrants'!B5713 = "",
#N/A,
'Options or Warrants'!B5713)
)</f>
        <v>#N/A</v>
      </c>
      <c r="E5713" t="e">
        <f>IF(
OR('Options - Free Attaching'!B5713 = "8. Transferee of restricted securities", 'Options - Free Attaching'!B5713 = "9. Any person (substitution for securities etc.)"),
'Options - Free Attaching'!C5713,
IF(
'Options - Free Attaching'!B5713 = "",
#N/A,
'Options - Free Attaching'!B5713)
)</f>
        <v>#N/A</v>
      </c>
      <c r="F5713" t="e">
        <f>IF(
OR('Con. Notes - Conversion'!B5713 = "8. Transferee of restricted securities", 'Con. Notes - Conversion'!B5713 = "9. Any person (substitution for securities etc.)"),
'Con. Notes - Conversion'!C5713,
IF(
'Con. Notes - Conversion'!B5713 = "",
#N/A,
'Con. Notes - Conversion'!B5713)
)</f>
        <v>#N/A</v>
      </c>
      <c r="G5713" t="e">
        <f>IF(
OR('Con. Notes - No Conversion'!B5713 = "8. Transferee of restricted securities", 'Con. Notes - No Conversion'!B5713 = "9. Any person (substitution for securities etc.)"),
'Con. Notes - No Conversion'!C5713,
IF(
'Con. Notes - No Conversion'!B5713 = "",
#N/A,
'Con. Notes - No Conversion'!B5713)
)</f>
        <v>#N/A</v>
      </c>
    </row>
    <row r="5714" spans="1:7" x14ac:dyDescent="0.25">
      <c r="A5714" t="e">
        <f>IF(
OR(Shares!B5714 = "8. Transferee of restricted securities", Shares!B5714 = "9. Any person (substitution for securities etc.)"),
Shares!C5714,
IF(
Shares!B5714 = "",
#N/A,
Shares!B5714)
)</f>
        <v>#N/A</v>
      </c>
      <c r="B5714" t="e">
        <f>IF(
OR('Shares - LTR - Granted'!B5714 = "8. Transferee of restricted securities", 'Shares - LTR - Granted'!B5714 = "9. Any person (substitution for securities etc.)"),
'Shares - LTR - Granted'!C5714,
IF(
'Shares - LTR - Granted'!B5714 = "",
#N/A,
'Shares - LTR - Granted'!B5714)
)</f>
        <v>#N/A</v>
      </c>
      <c r="C5714" t="e">
        <f>IF(
OR('Performance Securities'!B5714 = "8. Transferee of restricted securities", 'Performance Securities'!B5714 = "9. Any person (substitution for securities etc.)"),
'Performance Securities'!C5714,
IF(
'Performance Securities'!B5714 = "",
#N/A,
'Performance Securities'!B5714)
)</f>
        <v>#N/A</v>
      </c>
      <c r="D5714" t="e">
        <f>IF(
OR('Options or Warrants'!B5714 = "8. Transferee of restricted securities", 'Options or Warrants'!B5714 = "9. Any person (substitution for securities etc.)"),
'Options or Warrants'!C5714,
IF(
'Options or Warrants'!B5714 = "",
#N/A,
'Options or Warrants'!B5714)
)</f>
        <v>#N/A</v>
      </c>
      <c r="E5714" t="e">
        <f>IF(
OR('Options - Free Attaching'!B5714 = "8. Transferee of restricted securities", 'Options - Free Attaching'!B5714 = "9. Any person (substitution for securities etc.)"),
'Options - Free Attaching'!C5714,
IF(
'Options - Free Attaching'!B5714 = "",
#N/A,
'Options - Free Attaching'!B5714)
)</f>
        <v>#N/A</v>
      </c>
      <c r="F5714" t="e">
        <f>IF(
OR('Con. Notes - Conversion'!B5714 = "8. Transferee of restricted securities", 'Con. Notes - Conversion'!B5714 = "9. Any person (substitution for securities etc.)"),
'Con. Notes - Conversion'!C5714,
IF(
'Con. Notes - Conversion'!B5714 = "",
#N/A,
'Con. Notes - Conversion'!B5714)
)</f>
        <v>#N/A</v>
      </c>
      <c r="G5714" t="e">
        <f>IF(
OR('Con. Notes - No Conversion'!B5714 = "8. Transferee of restricted securities", 'Con. Notes - No Conversion'!B5714 = "9. Any person (substitution for securities etc.)"),
'Con. Notes - No Conversion'!C5714,
IF(
'Con. Notes - No Conversion'!B5714 = "",
#N/A,
'Con. Notes - No Conversion'!B5714)
)</f>
        <v>#N/A</v>
      </c>
    </row>
    <row r="5715" spans="1:7" x14ac:dyDescent="0.25">
      <c r="A5715" t="e">
        <f>IF(
OR(Shares!B5715 = "8. Transferee of restricted securities", Shares!B5715 = "9. Any person (substitution for securities etc.)"),
Shares!C5715,
IF(
Shares!B5715 = "",
#N/A,
Shares!B5715)
)</f>
        <v>#N/A</v>
      </c>
      <c r="B5715" t="e">
        <f>IF(
OR('Shares - LTR - Granted'!B5715 = "8. Transferee of restricted securities", 'Shares - LTR - Granted'!B5715 = "9. Any person (substitution for securities etc.)"),
'Shares - LTR - Granted'!C5715,
IF(
'Shares - LTR - Granted'!B5715 = "",
#N/A,
'Shares - LTR - Granted'!B5715)
)</f>
        <v>#N/A</v>
      </c>
      <c r="C5715" t="e">
        <f>IF(
OR('Performance Securities'!B5715 = "8. Transferee of restricted securities", 'Performance Securities'!B5715 = "9. Any person (substitution for securities etc.)"),
'Performance Securities'!C5715,
IF(
'Performance Securities'!B5715 = "",
#N/A,
'Performance Securities'!B5715)
)</f>
        <v>#N/A</v>
      </c>
      <c r="D5715" t="e">
        <f>IF(
OR('Options or Warrants'!B5715 = "8. Transferee of restricted securities", 'Options or Warrants'!B5715 = "9. Any person (substitution for securities etc.)"),
'Options or Warrants'!C5715,
IF(
'Options or Warrants'!B5715 = "",
#N/A,
'Options or Warrants'!B5715)
)</f>
        <v>#N/A</v>
      </c>
      <c r="E5715" t="e">
        <f>IF(
OR('Options - Free Attaching'!B5715 = "8. Transferee of restricted securities", 'Options - Free Attaching'!B5715 = "9. Any person (substitution for securities etc.)"),
'Options - Free Attaching'!C5715,
IF(
'Options - Free Attaching'!B5715 = "",
#N/A,
'Options - Free Attaching'!B5715)
)</f>
        <v>#N/A</v>
      </c>
      <c r="F5715" t="e">
        <f>IF(
OR('Con. Notes - Conversion'!B5715 = "8. Transferee of restricted securities", 'Con. Notes - Conversion'!B5715 = "9. Any person (substitution for securities etc.)"),
'Con. Notes - Conversion'!C5715,
IF(
'Con. Notes - Conversion'!B5715 = "",
#N/A,
'Con. Notes - Conversion'!B5715)
)</f>
        <v>#N/A</v>
      </c>
      <c r="G5715" t="e">
        <f>IF(
OR('Con. Notes - No Conversion'!B5715 = "8. Transferee of restricted securities", 'Con. Notes - No Conversion'!B5715 = "9. Any person (substitution for securities etc.)"),
'Con. Notes - No Conversion'!C5715,
IF(
'Con. Notes - No Conversion'!B5715 = "",
#N/A,
'Con. Notes - No Conversion'!B5715)
)</f>
        <v>#N/A</v>
      </c>
    </row>
    <row r="5716" spans="1:7" x14ac:dyDescent="0.25">
      <c r="A5716" t="e">
        <f>IF(
OR(Shares!B5716 = "8. Transferee of restricted securities", Shares!B5716 = "9. Any person (substitution for securities etc.)"),
Shares!C5716,
IF(
Shares!B5716 = "",
#N/A,
Shares!B5716)
)</f>
        <v>#N/A</v>
      </c>
      <c r="B5716" t="e">
        <f>IF(
OR('Shares - LTR - Granted'!B5716 = "8. Transferee of restricted securities", 'Shares - LTR - Granted'!B5716 = "9. Any person (substitution for securities etc.)"),
'Shares - LTR - Granted'!C5716,
IF(
'Shares - LTR - Granted'!B5716 = "",
#N/A,
'Shares - LTR - Granted'!B5716)
)</f>
        <v>#N/A</v>
      </c>
      <c r="C5716" t="e">
        <f>IF(
OR('Performance Securities'!B5716 = "8. Transferee of restricted securities", 'Performance Securities'!B5716 = "9. Any person (substitution for securities etc.)"),
'Performance Securities'!C5716,
IF(
'Performance Securities'!B5716 = "",
#N/A,
'Performance Securities'!B5716)
)</f>
        <v>#N/A</v>
      </c>
      <c r="D5716" t="e">
        <f>IF(
OR('Options or Warrants'!B5716 = "8. Transferee of restricted securities", 'Options or Warrants'!B5716 = "9. Any person (substitution for securities etc.)"),
'Options or Warrants'!C5716,
IF(
'Options or Warrants'!B5716 = "",
#N/A,
'Options or Warrants'!B5716)
)</f>
        <v>#N/A</v>
      </c>
      <c r="E5716" t="e">
        <f>IF(
OR('Options - Free Attaching'!B5716 = "8. Transferee of restricted securities", 'Options - Free Attaching'!B5716 = "9. Any person (substitution for securities etc.)"),
'Options - Free Attaching'!C5716,
IF(
'Options - Free Attaching'!B5716 = "",
#N/A,
'Options - Free Attaching'!B5716)
)</f>
        <v>#N/A</v>
      </c>
      <c r="F5716" t="e">
        <f>IF(
OR('Con. Notes - Conversion'!B5716 = "8. Transferee of restricted securities", 'Con. Notes - Conversion'!B5716 = "9. Any person (substitution for securities etc.)"),
'Con. Notes - Conversion'!C5716,
IF(
'Con. Notes - Conversion'!B5716 = "",
#N/A,
'Con. Notes - Conversion'!B5716)
)</f>
        <v>#N/A</v>
      </c>
      <c r="G5716" t="e">
        <f>IF(
OR('Con. Notes - No Conversion'!B5716 = "8. Transferee of restricted securities", 'Con. Notes - No Conversion'!B5716 = "9. Any person (substitution for securities etc.)"),
'Con. Notes - No Conversion'!C5716,
IF(
'Con. Notes - No Conversion'!B5716 = "",
#N/A,
'Con. Notes - No Conversion'!B5716)
)</f>
        <v>#N/A</v>
      </c>
    </row>
    <row r="5717" spans="1:7" x14ac:dyDescent="0.25">
      <c r="A5717" t="e">
        <f>IF(
OR(Shares!B5717 = "8. Transferee of restricted securities", Shares!B5717 = "9. Any person (substitution for securities etc.)"),
Shares!C5717,
IF(
Shares!B5717 = "",
#N/A,
Shares!B5717)
)</f>
        <v>#N/A</v>
      </c>
      <c r="B5717" t="e">
        <f>IF(
OR('Shares - LTR - Granted'!B5717 = "8. Transferee of restricted securities", 'Shares - LTR - Granted'!B5717 = "9. Any person (substitution for securities etc.)"),
'Shares - LTR - Granted'!C5717,
IF(
'Shares - LTR - Granted'!B5717 = "",
#N/A,
'Shares - LTR - Granted'!B5717)
)</f>
        <v>#N/A</v>
      </c>
      <c r="C5717" t="e">
        <f>IF(
OR('Performance Securities'!B5717 = "8. Transferee of restricted securities", 'Performance Securities'!B5717 = "9. Any person (substitution for securities etc.)"),
'Performance Securities'!C5717,
IF(
'Performance Securities'!B5717 = "",
#N/A,
'Performance Securities'!B5717)
)</f>
        <v>#N/A</v>
      </c>
      <c r="D5717" t="e">
        <f>IF(
OR('Options or Warrants'!B5717 = "8. Transferee of restricted securities", 'Options or Warrants'!B5717 = "9. Any person (substitution for securities etc.)"),
'Options or Warrants'!C5717,
IF(
'Options or Warrants'!B5717 = "",
#N/A,
'Options or Warrants'!B5717)
)</f>
        <v>#N/A</v>
      </c>
      <c r="E5717" t="e">
        <f>IF(
OR('Options - Free Attaching'!B5717 = "8. Transferee of restricted securities", 'Options - Free Attaching'!B5717 = "9. Any person (substitution for securities etc.)"),
'Options - Free Attaching'!C5717,
IF(
'Options - Free Attaching'!B5717 = "",
#N/A,
'Options - Free Attaching'!B5717)
)</f>
        <v>#N/A</v>
      </c>
      <c r="F5717" t="e">
        <f>IF(
OR('Con. Notes - Conversion'!B5717 = "8. Transferee of restricted securities", 'Con. Notes - Conversion'!B5717 = "9. Any person (substitution for securities etc.)"),
'Con. Notes - Conversion'!C5717,
IF(
'Con. Notes - Conversion'!B5717 = "",
#N/A,
'Con. Notes - Conversion'!B5717)
)</f>
        <v>#N/A</v>
      </c>
      <c r="G5717" t="e">
        <f>IF(
OR('Con. Notes - No Conversion'!B5717 = "8. Transferee of restricted securities", 'Con. Notes - No Conversion'!B5717 = "9. Any person (substitution for securities etc.)"),
'Con. Notes - No Conversion'!C5717,
IF(
'Con. Notes - No Conversion'!B5717 = "",
#N/A,
'Con. Notes - No Conversion'!B5717)
)</f>
        <v>#N/A</v>
      </c>
    </row>
    <row r="5718" spans="1:7" x14ac:dyDescent="0.25">
      <c r="A5718" t="e">
        <f>IF(
OR(Shares!B5718 = "8. Transferee of restricted securities", Shares!B5718 = "9. Any person (substitution for securities etc.)"),
Shares!C5718,
IF(
Shares!B5718 = "",
#N/A,
Shares!B5718)
)</f>
        <v>#N/A</v>
      </c>
      <c r="B5718" t="e">
        <f>IF(
OR('Shares - LTR - Granted'!B5718 = "8. Transferee of restricted securities", 'Shares - LTR - Granted'!B5718 = "9. Any person (substitution for securities etc.)"),
'Shares - LTR - Granted'!C5718,
IF(
'Shares - LTR - Granted'!B5718 = "",
#N/A,
'Shares - LTR - Granted'!B5718)
)</f>
        <v>#N/A</v>
      </c>
      <c r="C5718" t="e">
        <f>IF(
OR('Performance Securities'!B5718 = "8. Transferee of restricted securities", 'Performance Securities'!B5718 = "9. Any person (substitution for securities etc.)"),
'Performance Securities'!C5718,
IF(
'Performance Securities'!B5718 = "",
#N/A,
'Performance Securities'!B5718)
)</f>
        <v>#N/A</v>
      </c>
      <c r="D5718" t="e">
        <f>IF(
OR('Options or Warrants'!B5718 = "8. Transferee of restricted securities", 'Options or Warrants'!B5718 = "9. Any person (substitution for securities etc.)"),
'Options or Warrants'!C5718,
IF(
'Options or Warrants'!B5718 = "",
#N/A,
'Options or Warrants'!B5718)
)</f>
        <v>#N/A</v>
      </c>
      <c r="E5718" t="e">
        <f>IF(
OR('Options - Free Attaching'!B5718 = "8. Transferee of restricted securities", 'Options - Free Attaching'!B5718 = "9. Any person (substitution for securities etc.)"),
'Options - Free Attaching'!C5718,
IF(
'Options - Free Attaching'!B5718 = "",
#N/A,
'Options - Free Attaching'!B5718)
)</f>
        <v>#N/A</v>
      </c>
      <c r="F5718" t="e">
        <f>IF(
OR('Con. Notes - Conversion'!B5718 = "8. Transferee of restricted securities", 'Con. Notes - Conversion'!B5718 = "9. Any person (substitution for securities etc.)"),
'Con. Notes - Conversion'!C5718,
IF(
'Con. Notes - Conversion'!B5718 = "",
#N/A,
'Con. Notes - Conversion'!B5718)
)</f>
        <v>#N/A</v>
      </c>
      <c r="G5718" t="e">
        <f>IF(
OR('Con. Notes - No Conversion'!B5718 = "8. Transferee of restricted securities", 'Con. Notes - No Conversion'!B5718 = "9. Any person (substitution for securities etc.)"),
'Con. Notes - No Conversion'!C5718,
IF(
'Con. Notes - No Conversion'!B5718 = "",
#N/A,
'Con. Notes - No Conversion'!B5718)
)</f>
        <v>#N/A</v>
      </c>
    </row>
    <row r="5719" spans="1:7" x14ac:dyDescent="0.25">
      <c r="A5719" t="e">
        <f>IF(
OR(Shares!B5719 = "8. Transferee of restricted securities", Shares!B5719 = "9. Any person (substitution for securities etc.)"),
Shares!C5719,
IF(
Shares!B5719 = "",
#N/A,
Shares!B5719)
)</f>
        <v>#N/A</v>
      </c>
      <c r="B5719" t="e">
        <f>IF(
OR('Shares - LTR - Granted'!B5719 = "8. Transferee of restricted securities", 'Shares - LTR - Granted'!B5719 = "9. Any person (substitution for securities etc.)"),
'Shares - LTR - Granted'!C5719,
IF(
'Shares - LTR - Granted'!B5719 = "",
#N/A,
'Shares - LTR - Granted'!B5719)
)</f>
        <v>#N/A</v>
      </c>
      <c r="C5719" t="e">
        <f>IF(
OR('Performance Securities'!B5719 = "8. Transferee of restricted securities", 'Performance Securities'!B5719 = "9. Any person (substitution for securities etc.)"),
'Performance Securities'!C5719,
IF(
'Performance Securities'!B5719 = "",
#N/A,
'Performance Securities'!B5719)
)</f>
        <v>#N/A</v>
      </c>
      <c r="D5719" t="e">
        <f>IF(
OR('Options or Warrants'!B5719 = "8. Transferee of restricted securities", 'Options or Warrants'!B5719 = "9. Any person (substitution for securities etc.)"),
'Options or Warrants'!C5719,
IF(
'Options or Warrants'!B5719 = "",
#N/A,
'Options or Warrants'!B5719)
)</f>
        <v>#N/A</v>
      </c>
      <c r="E5719" t="e">
        <f>IF(
OR('Options - Free Attaching'!B5719 = "8. Transferee of restricted securities", 'Options - Free Attaching'!B5719 = "9. Any person (substitution for securities etc.)"),
'Options - Free Attaching'!C5719,
IF(
'Options - Free Attaching'!B5719 = "",
#N/A,
'Options - Free Attaching'!B5719)
)</f>
        <v>#N/A</v>
      </c>
      <c r="F5719" t="e">
        <f>IF(
OR('Con. Notes - Conversion'!B5719 = "8. Transferee of restricted securities", 'Con. Notes - Conversion'!B5719 = "9. Any person (substitution for securities etc.)"),
'Con. Notes - Conversion'!C5719,
IF(
'Con. Notes - Conversion'!B5719 = "",
#N/A,
'Con. Notes - Conversion'!B5719)
)</f>
        <v>#N/A</v>
      </c>
      <c r="G5719" t="e">
        <f>IF(
OR('Con. Notes - No Conversion'!B5719 = "8. Transferee of restricted securities", 'Con. Notes - No Conversion'!B5719 = "9. Any person (substitution for securities etc.)"),
'Con. Notes - No Conversion'!C5719,
IF(
'Con. Notes - No Conversion'!B5719 = "",
#N/A,
'Con. Notes - No Conversion'!B5719)
)</f>
        <v>#N/A</v>
      </c>
    </row>
    <row r="5720" spans="1:7" x14ac:dyDescent="0.25">
      <c r="A5720" t="e">
        <f>IF(
OR(Shares!B5720 = "8. Transferee of restricted securities", Shares!B5720 = "9. Any person (substitution for securities etc.)"),
Shares!C5720,
IF(
Shares!B5720 = "",
#N/A,
Shares!B5720)
)</f>
        <v>#N/A</v>
      </c>
      <c r="B5720" t="e">
        <f>IF(
OR('Shares - LTR - Granted'!B5720 = "8. Transferee of restricted securities", 'Shares - LTR - Granted'!B5720 = "9. Any person (substitution for securities etc.)"),
'Shares - LTR - Granted'!C5720,
IF(
'Shares - LTR - Granted'!B5720 = "",
#N/A,
'Shares - LTR - Granted'!B5720)
)</f>
        <v>#N/A</v>
      </c>
      <c r="C5720" t="e">
        <f>IF(
OR('Performance Securities'!B5720 = "8. Transferee of restricted securities", 'Performance Securities'!B5720 = "9. Any person (substitution for securities etc.)"),
'Performance Securities'!C5720,
IF(
'Performance Securities'!B5720 = "",
#N/A,
'Performance Securities'!B5720)
)</f>
        <v>#N/A</v>
      </c>
      <c r="D5720" t="e">
        <f>IF(
OR('Options or Warrants'!B5720 = "8. Transferee of restricted securities", 'Options or Warrants'!B5720 = "9. Any person (substitution for securities etc.)"),
'Options or Warrants'!C5720,
IF(
'Options or Warrants'!B5720 = "",
#N/A,
'Options or Warrants'!B5720)
)</f>
        <v>#N/A</v>
      </c>
      <c r="E5720" t="e">
        <f>IF(
OR('Options - Free Attaching'!B5720 = "8. Transferee of restricted securities", 'Options - Free Attaching'!B5720 = "9. Any person (substitution for securities etc.)"),
'Options - Free Attaching'!C5720,
IF(
'Options - Free Attaching'!B5720 = "",
#N/A,
'Options - Free Attaching'!B5720)
)</f>
        <v>#N/A</v>
      </c>
      <c r="F5720" t="e">
        <f>IF(
OR('Con. Notes - Conversion'!B5720 = "8. Transferee of restricted securities", 'Con. Notes - Conversion'!B5720 = "9. Any person (substitution for securities etc.)"),
'Con. Notes - Conversion'!C5720,
IF(
'Con. Notes - Conversion'!B5720 = "",
#N/A,
'Con. Notes - Conversion'!B5720)
)</f>
        <v>#N/A</v>
      </c>
      <c r="G5720" t="e">
        <f>IF(
OR('Con. Notes - No Conversion'!B5720 = "8. Transferee of restricted securities", 'Con. Notes - No Conversion'!B5720 = "9. Any person (substitution for securities etc.)"),
'Con. Notes - No Conversion'!C5720,
IF(
'Con. Notes - No Conversion'!B5720 = "",
#N/A,
'Con. Notes - No Conversion'!B5720)
)</f>
        <v>#N/A</v>
      </c>
    </row>
    <row r="5721" spans="1:7" x14ac:dyDescent="0.25">
      <c r="A5721" t="e">
        <f>IF(
OR(Shares!B5721 = "8. Transferee of restricted securities", Shares!B5721 = "9. Any person (substitution for securities etc.)"),
Shares!C5721,
IF(
Shares!B5721 = "",
#N/A,
Shares!B5721)
)</f>
        <v>#N/A</v>
      </c>
      <c r="B5721" t="e">
        <f>IF(
OR('Shares - LTR - Granted'!B5721 = "8. Transferee of restricted securities", 'Shares - LTR - Granted'!B5721 = "9. Any person (substitution for securities etc.)"),
'Shares - LTR - Granted'!C5721,
IF(
'Shares - LTR - Granted'!B5721 = "",
#N/A,
'Shares - LTR - Granted'!B5721)
)</f>
        <v>#N/A</v>
      </c>
      <c r="C5721" t="e">
        <f>IF(
OR('Performance Securities'!B5721 = "8. Transferee of restricted securities", 'Performance Securities'!B5721 = "9. Any person (substitution for securities etc.)"),
'Performance Securities'!C5721,
IF(
'Performance Securities'!B5721 = "",
#N/A,
'Performance Securities'!B5721)
)</f>
        <v>#N/A</v>
      </c>
      <c r="D5721" t="e">
        <f>IF(
OR('Options or Warrants'!B5721 = "8. Transferee of restricted securities", 'Options or Warrants'!B5721 = "9. Any person (substitution for securities etc.)"),
'Options or Warrants'!C5721,
IF(
'Options or Warrants'!B5721 = "",
#N/A,
'Options or Warrants'!B5721)
)</f>
        <v>#N/A</v>
      </c>
      <c r="E5721" t="e">
        <f>IF(
OR('Options - Free Attaching'!B5721 = "8. Transferee of restricted securities", 'Options - Free Attaching'!B5721 = "9. Any person (substitution for securities etc.)"),
'Options - Free Attaching'!C5721,
IF(
'Options - Free Attaching'!B5721 = "",
#N/A,
'Options - Free Attaching'!B5721)
)</f>
        <v>#N/A</v>
      </c>
      <c r="F5721" t="e">
        <f>IF(
OR('Con. Notes - Conversion'!B5721 = "8. Transferee of restricted securities", 'Con. Notes - Conversion'!B5721 = "9. Any person (substitution for securities etc.)"),
'Con. Notes - Conversion'!C5721,
IF(
'Con. Notes - Conversion'!B5721 = "",
#N/A,
'Con. Notes - Conversion'!B5721)
)</f>
        <v>#N/A</v>
      </c>
      <c r="G5721" t="e">
        <f>IF(
OR('Con. Notes - No Conversion'!B5721 = "8. Transferee of restricted securities", 'Con. Notes - No Conversion'!B5721 = "9. Any person (substitution for securities etc.)"),
'Con. Notes - No Conversion'!C5721,
IF(
'Con. Notes - No Conversion'!B5721 = "",
#N/A,
'Con. Notes - No Conversion'!B5721)
)</f>
        <v>#N/A</v>
      </c>
    </row>
    <row r="5722" spans="1:7" x14ac:dyDescent="0.25">
      <c r="A5722" t="e">
        <f>IF(
OR(Shares!B5722 = "8. Transferee of restricted securities", Shares!B5722 = "9. Any person (substitution for securities etc.)"),
Shares!C5722,
IF(
Shares!B5722 = "",
#N/A,
Shares!B5722)
)</f>
        <v>#N/A</v>
      </c>
      <c r="B5722" t="e">
        <f>IF(
OR('Shares - LTR - Granted'!B5722 = "8. Transferee of restricted securities", 'Shares - LTR - Granted'!B5722 = "9. Any person (substitution for securities etc.)"),
'Shares - LTR - Granted'!C5722,
IF(
'Shares - LTR - Granted'!B5722 = "",
#N/A,
'Shares - LTR - Granted'!B5722)
)</f>
        <v>#N/A</v>
      </c>
      <c r="C5722" t="e">
        <f>IF(
OR('Performance Securities'!B5722 = "8. Transferee of restricted securities", 'Performance Securities'!B5722 = "9. Any person (substitution for securities etc.)"),
'Performance Securities'!C5722,
IF(
'Performance Securities'!B5722 = "",
#N/A,
'Performance Securities'!B5722)
)</f>
        <v>#N/A</v>
      </c>
      <c r="D5722" t="e">
        <f>IF(
OR('Options or Warrants'!B5722 = "8. Transferee of restricted securities", 'Options or Warrants'!B5722 = "9. Any person (substitution for securities etc.)"),
'Options or Warrants'!C5722,
IF(
'Options or Warrants'!B5722 = "",
#N/A,
'Options or Warrants'!B5722)
)</f>
        <v>#N/A</v>
      </c>
      <c r="E5722" t="e">
        <f>IF(
OR('Options - Free Attaching'!B5722 = "8. Transferee of restricted securities", 'Options - Free Attaching'!B5722 = "9. Any person (substitution for securities etc.)"),
'Options - Free Attaching'!C5722,
IF(
'Options - Free Attaching'!B5722 = "",
#N/A,
'Options - Free Attaching'!B5722)
)</f>
        <v>#N/A</v>
      </c>
      <c r="F5722" t="e">
        <f>IF(
OR('Con. Notes - Conversion'!B5722 = "8. Transferee of restricted securities", 'Con. Notes - Conversion'!B5722 = "9. Any person (substitution for securities etc.)"),
'Con. Notes - Conversion'!C5722,
IF(
'Con. Notes - Conversion'!B5722 = "",
#N/A,
'Con. Notes - Conversion'!B5722)
)</f>
        <v>#N/A</v>
      </c>
      <c r="G5722" t="e">
        <f>IF(
OR('Con. Notes - No Conversion'!B5722 = "8. Transferee of restricted securities", 'Con. Notes - No Conversion'!B5722 = "9. Any person (substitution for securities etc.)"),
'Con. Notes - No Conversion'!C5722,
IF(
'Con. Notes - No Conversion'!B5722 = "",
#N/A,
'Con. Notes - No Conversion'!B5722)
)</f>
        <v>#N/A</v>
      </c>
    </row>
    <row r="5723" spans="1:7" x14ac:dyDescent="0.25">
      <c r="A5723" t="e">
        <f>IF(
OR(Shares!B5723 = "8. Transferee of restricted securities", Shares!B5723 = "9. Any person (substitution for securities etc.)"),
Shares!C5723,
IF(
Shares!B5723 = "",
#N/A,
Shares!B5723)
)</f>
        <v>#N/A</v>
      </c>
      <c r="B5723" t="e">
        <f>IF(
OR('Shares - LTR - Granted'!B5723 = "8. Transferee of restricted securities", 'Shares - LTR - Granted'!B5723 = "9. Any person (substitution for securities etc.)"),
'Shares - LTR - Granted'!C5723,
IF(
'Shares - LTR - Granted'!B5723 = "",
#N/A,
'Shares - LTR - Granted'!B5723)
)</f>
        <v>#N/A</v>
      </c>
      <c r="C5723" t="e">
        <f>IF(
OR('Performance Securities'!B5723 = "8. Transferee of restricted securities", 'Performance Securities'!B5723 = "9. Any person (substitution for securities etc.)"),
'Performance Securities'!C5723,
IF(
'Performance Securities'!B5723 = "",
#N/A,
'Performance Securities'!B5723)
)</f>
        <v>#N/A</v>
      </c>
      <c r="D5723" t="e">
        <f>IF(
OR('Options or Warrants'!B5723 = "8. Transferee of restricted securities", 'Options or Warrants'!B5723 = "9. Any person (substitution for securities etc.)"),
'Options or Warrants'!C5723,
IF(
'Options or Warrants'!B5723 = "",
#N/A,
'Options or Warrants'!B5723)
)</f>
        <v>#N/A</v>
      </c>
      <c r="E5723" t="e">
        <f>IF(
OR('Options - Free Attaching'!B5723 = "8. Transferee of restricted securities", 'Options - Free Attaching'!B5723 = "9. Any person (substitution for securities etc.)"),
'Options - Free Attaching'!C5723,
IF(
'Options - Free Attaching'!B5723 = "",
#N/A,
'Options - Free Attaching'!B5723)
)</f>
        <v>#N/A</v>
      </c>
      <c r="F5723" t="e">
        <f>IF(
OR('Con. Notes - Conversion'!B5723 = "8. Transferee of restricted securities", 'Con. Notes - Conversion'!B5723 = "9. Any person (substitution for securities etc.)"),
'Con. Notes - Conversion'!C5723,
IF(
'Con. Notes - Conversion'!B5723 = "",
#N/A,
'Con. Notes - Conversion'!B5723)
)</f>
        <v>#N/A</v>
      </c>
      <c r="G5723" t="e">
        <f>IF(
OR('Con. Notes - No Conversion'!B5723 = "8. Transferee of restricted securities", 'Con. Notes - No Conversion'!B5723 = "9. Any person (substitution for securities etc.)"),
'Con. Notes - No Conversion'!C5723,
IF(
'Con. Notes - No Conversion'!B5723 = "",
#N/A,
'Con. Notes - No Conversion'!B5723)
)</f>
        <v>#N/A</v>
      </c>
    </row>
    <row r="5724" spans="1:7" x14ac:dyDescent="0.25">
      <c r="A5724" t="e">
        <f>IF(
OR(Shares!B5724 = "8. Transferee of restricted securities", Shares!B5724 = "9. Any person (substitution for securities etc.)"),
Shares!C5724,
IF(
Shares!B5724 = "",
#N/A,
Shares!B5724)
)</f>
        <v>#N/A</v>
      </c>
      <c r="B5724" t="e">
        <f>IF(
OR('Shares - LTR - Granted'!B5724 = "8. Transferee of restricted securities", 'Shares - LTR - Granted'!B5724 = "9. Any person (substitution for securities etc.)"),
'Shares - LTR - Granted'!C5724,
IF(
'Shares - LTR - Granted'!B5724 = "",
#N/A,
'Shares - LTR - Granted'!B5724)
)</f>
        <v>#N/A</v>
      </c>
      <c r="C5724" t="e">
        <f>IF(
OR('Performance Securities'!B5724 = "8. Transferee of restricted securities", 'Performance Securities'!B5724 = "9. Any person (substitution for securities etc.)"),
'Performance Securities'!C5724,
IF(
'Performance Securities'!B5724 = "",
#N/A,
'Performance Securities'!B5724)
)</f>
        <v>#N/A</v>
      </c>
      <c r="D5724" t="e">
        <f>IF(
OR('Options or Warrants'!B5724 = "8. Transferee of restricted securities", 'Options or Warrants'!B5724 = "9. Any person (substitution for securities etc.)"),
'Options or Warrants'!C5724,
IF(
'Options or Warrants'!B5724 = "",
#N/A,
'Options or Warrants'!B5724)
)</f>
        <v>#N/A</v>
      </c>
      <c r="E5724" t="e">
        <f>IF(
OR('Options - Free Attaching'!B5724 = "8. Transferee of restricted securities", 'Options - Free Attaching'!B5724 = "9. Any person (substitution for securities etc.)"),
'Options - Free Attaching'!C5724,
IF(
'Options - Free Attaching'!B5724 = "",
#N/A,
'Options - Free Attaching'!B5724)
)</f>
        <v>#N/A</v>
      </c>
      <c r="F5724" t="e">
        <f>IF(
OR('Con. Notes - Conversion'!B5724 = "8. Transferee of restricted securities", 'Con. Notes - Conversion'!B5724 = "9. Any person (substitution for securities etc.)"),
'Con. Notes - Conversion'!C5724,
IF(
'Con. Notes - Conversion'!B5724 = "",
#N/A,
'Con. Notes - Conversion'!B5724)
)</f>
        <v>#N/A</v>
      </c>
      <c r="G5724" t="e">
        <f>IF(
OR('Con. Notes - No Conversion'!B5724 = "8. Transferee of restricted securities", 'Con. Notes - No Conversion'!B5724 = "9. Any person (substitution for securities etc.)"),
'Con. Notes - No Conversion'!C5724,
IF(
'Con. Notes - No Conversion'!B5724 = "",
#N/A,
'Con. Notes - No Conversion'!B5724)
)</f>
        <v>#N/A</v>
      </c>
    </row>
    <row r="5725" spans="1:7" x14ac:dyDescent="0.25">
      <c r="A5725" t="e">
        <f>IF(
OR(Shares!B5725 = "8. Transferee of restricted securities", Shares!B5725 = "9. Any person (substitution for securities etc.)"),
Shares!C5725,
IF(
Shares!B5725 = "",
#N/A,
Shares!B5725)
)</f>
        <v>#N/A</v>
      </c>
      <c r="B5725" t="e">
        <f>IF(
OR('Shares - LTR - Granted'!B5725 = "8. Transferee of restricted securities", 'Shares - LTR - Granted'!B5725 = "9. Any person (substitution for securities etc.)"),
'Shares - LTR - Granted'!C5725,
IF(
'Shares - LTR - Granted'!B5725 = "",
#N/A,
'Shares - LTR - Granted'!B5725)
)</f>
        <v>#N/A</v>
      </c>
      <c r="C5725" t="e">
        <f>IF(
OR('Performance Securities'!B5725 = "8. Transferee of restricted securities", 'Performance Securities'!B5725 = "9. Any person (substitution for securities etc.)"),
'Performance Securities'!C5725,
IF(
'Performance Securities'!B5725 = "",
#N/A,
'Performance Securities'!B5725)
)</f>
        <v>#N/A</v>
      </c>
      <c r="D5725" t="e">
        <f>IF(
OR('Options or Warrants'!B5725 = "8. Transferee of restricted securities", 'Options or Warrants'!B5725 = "9. Any person (substitution for securities etc.)"),
'Options or Warrants'!C5725,
IF(
'Options or Warrants'!B5725 = "",
#N/A,
'Options or Warrants'!B5725)
)</f>
        <v>#N/A</v>
      </c>
      <c r="E5725" t="e">
        <f>IF(
OR('Options - Free Attaching'!B5725 = "8. Transferee of restricted securities", 'Options - Free Attaching'!B5725 = "9. Any person (substitution for securities etc.)"),
'Options - Free Attaching'!C5725,
IF(
'Options - Free Attaching'!B5725 = "",
#N/A,
'Options - Free Attaching'!B5725)
)</f>
        <v>#N/A</v>
      </c>
      <c r="F5725" t="e">
        <f>IF(
OR('Con. Notes - Conversion'!B5725 = "8. Transferee of restricted securities", 'Con. Notes - Conversion'!B5725 = "9. Any person (substitution for securities etc.)"),
'Con. Notes - Conversion'!C5725,
IF(
'Con. Notes - Conversion'!B5725 = "",
#N/A,
'Con. Notes - Conversion'!B5725)
)</f>
        <v>#N/A</v>
      </c>
      <c r="G5725" t="e">
        <f>IF(
OR('Con. Notes - No Conversion'!B5725 = "8. Transferee of restricted securities", 'Con. Notes - No Conversion'!B5725 = "9. Any person (substitution for securities etc.)"),
'Con. Notes - No Conversion'!C5725,
IF(
'Con. Notes - No Conversion'!B5725 = "",
#N/A,
'Con. Notes - No Conversion'!B5725)
)</f>
        <v>#N/A</v>
      </c>
    </row>
    <row r="5726" spans="1:7" x14ac:dyDescent="0.25">
      <c r="A5726" t="e">
        <f>IF(
OR(Shares!B5726 = "8. Transferee of restricted securities", Shares!B5726 = "9. Any person (substitution for securities etc.)"),
Shares!C5726,
IF(
Shares!B5726 = "",
#N/A,
Shares!B5726)
)</f>
        <v>#N/A</v>
      </c>
      <c r="B5726" t="e">
        <f>IF(
OR('Shares - LTR - Granted'!B5726 = "8. Transferee of restricted securities", 'Shares - LTR - Granted'!B5726 = "9. Any person (substitution for securities etc.)"),
'Shares - LTR - Granted'!C5726,
IF(
'Shares - LTR - Granted'!B5726 = "",
#N/A,
'Shares - LTR - Granted'!B5726)
)</f>
        <v>#N/A</v>
      </c>
      <c r="C5726" t="e">
        <f>IF(
OR('Performance Securities'!B5726 = "8. Transferee of restricted securities", 'Performance Securities'!B5726 = "9. Any person (substitution for securities etc.)"),
'Performance Securities'!C5726,
IF(
'Performance Securities'!B5726 = "",
#N/A,
'Performance Securities'!B5726)
)</f>
        <v>#N/A</v>
      </c>
      <c r="D5726" t="e">
        <f>IF(
OR('Options or Warrants'!B5726 = "8. Transferee of restricted securities", 'Options or Warrants'!B5726 = "9. Any person (substitution for securities etc.)"),
'Options or Warrants'!C5726,
IF(
'Options or Warrants'!B5726 = "",
#N/A,
'Options or Warrants'!B5726)
)</f>
        <v>#N/A</v>
      </c>
      <c r="E5726" t="e">
        <f>IF(
OR('Options - Free Attaching'!B5726 = "8. Transferee of restricted securities", 'Options - Free Attaching'!B5726 = "9. Any person (substitution for securities etc.)"),
'Options - Free Attaching'!C5726,
IF(
'Options - Free Attaching'!B5726 = "",
#N/A,
'Options - Free Attaching'!B5726)
)</f>
        <v>#N/A</v>
      </c>
      <c r="F5726" t="e">
        <f>IF(
OR('Con. Notes - Conversion'!B5726 = "8. Transferee of restricted securities", 'Con. Notes - Conversion'!B5726 = "9. Any person (substitution for securities etc.)"),
'Con. Notes - Conversion'!C5726,
IF(
'Con. Notes - Conversion'!B5726 = "",
#N/A,
'Con. Notes - Conversion'!B5726)
)</f>
        <v>#N/A</v>
      </c>
      <c r="G5726" t="e">
        <f>IF(
OR('Con. Notes - No Conversion'!B5726 = "8. Transferee of restricted securities", 'Con. Notes - No Conversion'!B5726 = "9. Any person (substitution for securities etc.)"),
'Con. Notes - No Conversion'!C5726,
IF(
'Con. Notes - No Conversion'!B5726 = "",
#N/A,
'Con. Notes - No Conversion'!B5726)
)</f>
        <v>#N/A</v>
      </c>
    </row>
    <row r="5727" spans="1:7" x14ac:dyDescent="0.25">
      <c r="A5727" t="e">
        <f>IF(
OR(Shares!B5727 = "8. Transferee of restricted securities", Shares!B5727 = "9. Any person (substitution for securities etc.)"),
Shares!C5727,
IF(
Shares!B5727 = "",
#N/A,
Shares!B5727)
)</f>
        <v>#N/A</v>
      </c>
      <c r="B5727" t="e">
        <f>IF(
OR('Shares - LTR - Granted'!B5727 = "8. Transferee of restricted securities", 'Shares - LTR - Granted'!B5727 = "9. Any person (substitution for securities etc.)"),
'Shares - LTR - Granted'!C5727,
IF(
'Shares - LTR - Granted'!B5727 = "",
#N/A,
'Shares - LTR - Granted'!B5727)
)</f>
        <v>#N/A</v>
      </c>
      <c r="C5727" t="e">
        <f>IF(
OR('Performance Securities'!B5727 = "8. Transferee of restricted securities", 'Performance Securities'!B5727 = "9. Any person (substitution for securities etc.)"),
'Performance Securities'!C5727,
IF(
'Performance Securities'!B5727 = "",
#N/A,
'Performance Securities'!B5727)
)</f>
        <v>#N/A</v>
      </c>
      <c r="D5727" t="e">
        <f>IF(
OR('Options or Warrants'!B5727 = "8. Transferee of restricted securities", 'Options or Warrants'!B5727 = "9. Any person (substitution for securities etc.)"),
'Options or Warrants'!C5727,
IF(
'Options or Warrants'!B5727 = "",
#N/A,
'Options or Warrants'!B5727)
)</f>
        <v>#N/A</v>
      </c>
      <c r="E5727" t="e">
        <f>IF(
OR('Options - Free Attaching'!B5727 = "8. Transferee of restricted securities", 'Options - Free Attaching'!B5727 = "9. Any person (substitution for securities etc.)"),
'Options - Free Attaching'!C5727,
IF(
'Options - Free Attaching'!B5727 = "",
#N/A,
'Options - Free Attaching'!B5727)
)</f>
        <v>#N/A</v>
      </c>
      <c r="F5727" t="e">
        <f>IF(
OR('Con. Notes - Conversion'!B5727 = "8. Transferee of restricted securities", 'Con. Notes - Conversion'!B5727 = "9. Any person (substitution for securities etc.)"),
'Con. Notes - Conversion'!C5727,
IF(
'Con. Notes - Conversion'!B5727 = "",
#N/A,
'Con. Notes - Conversion'!B5727)
)</f>
        <v>#N/A</v>
      </c>
      <c r="G5727" t="e">
        <f>IF(
OR('Con. Notes - No Conversion'!B5727 = "8. Transferee of restricted securities", 'Con. Notes - No Conversion'!B5727 = "9. Any person (substitution for securities etc.)"),
'Con. Notes - No Conversion'!C5727,
IF(
'Con. Notes - No Conversion'!B5727 = "",
#N/A,
'Con. Notes - No Conversion'!B5727)
)</f>
        <v>#N/A</v>
      </c>
    </row>
    <row r="5728" spans="1:7" x14ac:dyDescent="0.25">
      <c r="A5728" t="e">
        <f>IF(
OR(Shares!B5728 = "8. Transferee of restricted securities", Shares!B5728 = "9. Any person (substitution for securities etc.)"),
Shares!C5728,
IF(
Shares!B5728 = "",
#N/A,
Shares!B5728)
)</f>
        <v>#N/A</v>
      </c>
      <c r="B5728" t="e">
        <f>IF(
OR('Shares - LTR - Granted'!B5728 = "8. Transferee of restricted securities", 'Shares - LTR - Granted'!B5728 = "9. Any person (substitution for securities etc.)"),
'Shares - LTR - Granted'!C5728,
IF(
'Shares - LTR - Granted'!B5728 = "",
#N/A,
'Shares - LTR - Granted'!B5728)
)</f>
        <v>#N/A</v>
      </c>
      <c r="C5728" t="e">
        <f>IF(
OR('Performance Securities'!B5728 = "8. Transferee of restricted securities", 'Performance Securities'!B5728 = "9. Any person (substitution for securities etc.)"),
'Performance Securities'!C5728,
IF(
'Performance Securities'!B5728 = "",
#N/A,
'Performance Securities'!B5728)
)</f>
        <v>#N/A</v>
      </c>
      <c r="D5728" t="e">
        <f>IF(
OR('Options or Warrants'!B5728 = "8. Transferee of restricted securities", 'Options or Warrants'!B5728 = "9. Any person (substitution for securities etc.)"),
'Options or Warrants'!C5728,
IF(
'Options or Warrants'!B5728 = "",
#N/A,
'Options or Warrants'!B5728)
)</f>
        <v>#N/A</v>
      </c>
      <c r="E5728" t="e">
        <f>IF(
OR('Options - Free Attaching'!B5728 = "8. Transferee of restricted securities", 'Options - Free Attaching'!B5728 = "9. Any person (substitution for securities etc.)"),
'Options - Free Attaching'!C5728,
IF(
'Options - Free Attaching'!B5728 = "",
#N/A,
'Options - Free Attaching'!B5728)
)</f>
        <v>#N/A</v>
      </c>
      <c r="F5728" t="e">
        <f>IF(
OR('Con. Notes - Conversion'!B5728 = "8. Transferee of restricted securities", 'Con. Notes - Conversion'!B5728 = "9. Any person (substitution for securities etc.)"),
'Con. Notes - Conversion'!C5728,
IF(
'Con. Notes - Conversion'!B5728 = "",
#N/A,
'Con. Notes - Conversion'!B5728)
)</f>
        <v>#N/A</v>
      </c>
      <c r="G5728" t="e">
        <f>IF(
OR('Con. Notes - No Conversion'!B5728 = "8. Transferee of restricted securities", 'Con. Notes - No Conversion'!B5728 = "9. Any person (substitution for securities etc.)"),
'Con. Notes - No Conversion'!C5728,
IF(
'Con. Notes - No Conversion'!B5728 = "",
#N/A,
'Con. Notes - No Conversion'!B5728)
)</f>
        <v>#N/A</v>
      </c>
    </row>
    <row r="5729" spans="1:7" x14ac:dyDescent="0.25">
      <c r="A5729" t="e">
        <f>IF(
OR(Shares!B5729 = "8. Transferee of restricted securities", Shares!B5729 = "9. Any person (substitution for securities etc.)"),
Shares!C5729,
IF(
Shares!B5729 = "",
#N/A,
Shares!B5729)
)</f>
        <v>#N/A</v>
      </c>
      <c r="B5729" t="e">
        <f>IF(
OR('Shares - LTR - Granted'!B5729 = "8. Transferee of restricted securities", 'Shares - LTR - Granted'!B5729 = "9. Any person (substitution for securities etc.)"),
'Shares - LTR - Granted'!C5729,
IF(
'Shares - LTR - Granted'!B5729 = "",
#N/A,
'Shares - LTR - Granted'!B5729)
)</f>
        <v>#N/A</v>
      </c>
      <c r="C5729" t="e">
        <f>IF(
OR('Performance Securities'!B5729 = "8. Transferee of restricted securities", 'Performance Securities'!B5729 = "9. Any person (substitution for securities etc.)"),
'Performance Securities'!C5729,
IF(
'Performance Securities'!B5729 = "",
#N/A,
'Performance Securities'!B5729)
)</f>
        <v>#N/A</v>
      </c>
      <c r="D5729" t="e">
        <f>IF(
OR('Options or Warrants'!B5729 = "8. Transferee of restricted securities", 'Options or Warrants'!B5729 = "9. Any person (substitution for securities etc.)"),
'Options or Warrants'!C5729,
IF(
'Options or Warrants'!B5729 = "",
#N/A,
'Options or Warrants'!B5729)
)</f>
        <v>#N/A</v>
      </c>
      <c r="E5729" t="e">
        <f>IF(
OR('Options - Free Attaching'!B5729 = "8. Transferee of restricted securities", 'Options - Free Attaching'!B5729 = "9. Any person (substitution for securities etc.)"),
'Options - Free Attaching'!C5729,
IF(
'Options - Free Attaching'!B5729 = "",
#N/A,
'Options - Free Attaching'!B5729)
)</f>
        <v>#N/A</v>
      </c>
      <c r="F5729" t="e">
        <f>IF(
OR('Con. Notes - Conversion'!B5729 = "8. Transferee of restricted securities", 'Con. Notes - Conversion'!B5729 = "9. Any person (substitution for securities etc.)"),
'Con. Notes - Conversion'!C5729,
IF(
'Con. Notes - Conversion'!B5729 = "",
#N/A,
'Con. Notes - Conversion'!B5729)
)</f>
        <v>#N/A</v>
      </c>
      <c r="G5729" t="e">
        <f>IF(
OR('Con. Notes - No Conversion'!B5729 = "8. Transferee of restricted securities", 'Con. Notes - No Conversion'!B5729 = "9. Any person (substitution for securities etc.)"),
'Con. Notes - No Conversion'!C5729,
IF(
'Con. Notes - No Conversion'!B5729 = "",
#N/A,
'Con. Notes - No Conversion'!B5729)
)</f>
        <v>#N/A</v>
      </c>
    </row>
    <row r="5730" spans="1:7" x14ac:dyDescent="0.25">
      <c r="A5730" t="e">
        <f>IF(
OR(Shares!B5730 = "8. Transferee of restricted securities", Shares!B5730 = "9. Any person (substitution for securities etc.)"),
Shares!C5730,
IF(
Shares!B5730 = "",
#N/A,
Shares!B5730)
)</f>
        <v>#N/A</v>
      </c>
      <c r="B5730" t="e">
        <f>IF(
OR('Shares - LTR - Granted'!B5730 = "8. Transferee of restricted securities", 'Shares - LTR - Granted'!B5730 = "9. Any person (substitution for securities etc.)"),
'Shares - LTR - Granted'!C5730,
IF(
'Shares - LTR - Granted'!B5730 = "",
#N/A,
'Shares - LTR - Granted'!B5730)
)</f>
        <v>#N/A</v>
      </c>
      <c r="C5730" t="e">
        <f>IF(
OR('Performance Securities'!B5730 = "8. Transferee of restricted securities", 'Performance Securities'!B5730 = "9. Any person (substitution for securities etc.)"),
'Performance Securities'!C5730,
IF(
'Performance Securities'!B5730 = "",
#N/A,
'Performance Securities'!B5730)
)</f>
        <v>#N/A</v>
      </c>
      <c r="D5730" t="e">
        <f>IF(
OR('Options or Warrants'!B5730 = "8. Transferee of restricted securities", 'Options or Warrants'!B5730 = "9. Any person (substitution for securities etc.)"),
'Options or Warrants'!C5730,
IF(
'Options or Warrants'!B5730 = "",
#N/A,
'Options or Warrants'!B5730)
)</f>
        <v>#N/A</v>
      </c>
      <c r="E5730" t="e">
        <f>IF(
OR('Options - Free Attaching'!B5730 = "8. Transferee of restricted securities", 'Options - Free Attaching'!B5730 = "9. Any person (substitution for securities etc.)"),
'Options - Free Attaching'!C5730,
IF(
'Options - Free Attaching'!B5730 = "",
#N/A,
'Options - Free Attaching'!B5730)
)</f>
        <v>#N/A</v>
      </c>
      <c r="F5730" t="e">
        <f>IF(
OR('Con. Notes - Conversion'!B5730 = "8. Transferee of restricted securities", 'Con. Notes - Conversion'!B5730 = "9. Any person (substitution for securities etc.)"),
'Con. Notes - Conversion'!C5730,
IF(
'Con. Notes - Conversion'!B5730 = "",
#N/A,
'Con. Notes - Conversion'!B5730)
)</f>
        <v>#N/A</v>
      </c>
      <c r="G5730" t="e">
        <f>IF(
OR('Con. Notes - No Conversion'!B5730 = "8. Transferee of restricted securities", 'Con. Notes - No Conversion'!B5730 = "9. Any person (substitution for securities etc.)"),
'Con. Notes - No Conversion'!C5730,
IF(
'Con. Notes - No Conversion'!B5730 = "",
#N/A,
'Con. Notes - No Conversion'!B5730)
)</f>
        <v>#N/A</v>
      </c>
    </row>
    <row r="5731" spans="1:7" x14ac:dyDescent="0.25">
      <c r="A5731" t="e">
        <f>IF(
OR(Shares!B5731 = "8. Transferee of restricted securities", Shares!B5731 = "9. Any person (substitution for securities etc.)"),
Shares!C5731,
IF(
Shares!B5731 = "",
#N/A,
Shares!B5731)
)</f>
        <v>#N/A</v>
      </c>
      <c r="B5731" t="e">
        <f>IF(
OR('Shares - LTR - Granted'!B5731 = "8. Transferee of restricted securities", 'Shares - LTR - Granted'!B5731 = "9. Any person (substitution for securities etc.)"),
'Shares - LTR - Granted'!C5731,
IF(
'Shares - LTR - Granted'!B5731 = "",
#N/A,
'Shares - LTR - Granted'!B5731)
)</f>
        <v>#N/A</v>
      </c>
      <c r="C5731" t="e">
        <f>IF(
OR('Performance Securities'!B5731 = "8. Transferee of restricted securities", 'Performance Securities'!B5731 = "9. Any person (substitution for securities etc.)"),
'Performance Securities'!C5731,
IF(
'Performance Securities'!B5731 = "",
#N/A,
'Performance Securities'!B5731)
)</f>
        <v>#N/A</v>
      </c>
      <c r="D5731" t="e">
        <f>IF(
OR('Options or Warrants'!B5731 = "8. Transferee of restricted securities", 'Options or Warrants'!B5731 = "9. Any person (substitution for securities etc.)"),
'Options or Warrants'!C5731,
IF(
'Options or Warrants'!B5731 = "",
#N/A,
'Options or Warrants'!B5731)
)</f>
        <v>#N/A</v>
      </c>
      <c r="E5731" t="e">
        <f>IF(
OR('Options - Free Attaching'!B5731 = "8. Transferee of restricted securities", 'Options - Free Attaching'!B5731 = "9. Any person (substitution for securities etc.)"),
'Options - Free Attaching'!C5731,
IF(
'Options - Free Attaching'!B5731 = "",
#N/A,
'Options - Free Attaching'!B5731)
)</f>
        <v>#N/A</v>
      </c>
      <c r="F5731" t="e">
        <f>IF(
OR('Con. Notes - Conversion'!B5731 = "8. Transferee of restricted securities", 'Con. Notes - Conversion'!B5731 = "9. Any person (substitution for securities etc.)"),
'Con. Notes - Conversion'!C5731,
IF(
'Con. Notes - Conversion'!B5731 = "",
#N/A,
'Con. Notes - Conversion'!B5731)
)</f>
        <v>#N/A</v>
      </c>
      <c r="G5731" t="e">
        <f>IF(
OR('Con. Notes - No Conversion'!B5731 = "8. Transferee of restricted securities", 'Con. Notes - No Conversion'!B5731 = "9. Any person (substitution for securities etc.)"),
'Con. Notes - No Conversion'!C5731,
IF(
'Con. Notes - No Conversion'!B5731 = "",
#N/A,
'Con. Notes - No Conversion'!B5731)
)</f>
        <v>#N/A</v>
      </c>
    </row>
    <row r="5732" spans="1:7" x14ac:dyDescent="0.25">
      <c r="A5732" t="e">
        <f>IF(
OR(Shares!B5732 = "8. Transferee of restricted securities", Shares!B5732 = "9. Any person (substitution for securities etc.)"),
Shares!C5732,
IF(
Shares!B5732 = "",
#N/A,
Shares!B5732)
)</f>
        <v>#N/A</v>
      </c>
      <c r="B5732" t="e">
        <f>IF(
OR('Shares - LTR - Granted'!B5732 = "8. Transferee of restricted securities", 'Shares - LTR - Granted'!B5732 = "9. Any person (substitution for securities etc.)"),
'Shares - LTR - Granted'!C5732,
IF(
'Shares - LTR - Granted'!B5732 = "",
#N/A,
'Shares - LTR - Granted'!B5732)
)</f>
        <v>#N/A</v>
      </c>
      <c r="C5732" t="e">
        <f>IF(
OR('Performance Securities'!B5732 = "8. Transferee of restricted securities", 'Performance Securities'!B5732 = "9. Any person (substitution for securities etc.)"),
'Performance Securities'!C5732,
IF(
'Performance Securities'!B5732 = "",
#N/A,
'Performance Securities'!B5732)
)</f>
        <v>#N/A</v>
      </c>
      <c r="D5732" t="e">
        <f>IF(
OR('Options or Warrants'!B5732 = "8. Transferee of restricted securities", 'Options or Warrants'!B5732 = "9. Any person (substitution for securities etc.)"),
'Options or Warrants'!C5732,
IF(
'Options or Warrants'!B5732 = "",
#N/A,
'Options or Warrants'!B5732)
)</f>
        <v>#N/A</v>
      </c>
      <c r="E5732" t="e">
        <f>IF(
OR('Options - Free Attaching'!B5732 = "8. Transferee of restricted securities", 'Options - Free Attaching'!B5732 = "9. Any person (substitution for securities etc.)"),
'Options - Free Attaching'!C5732,
IF(
'Options - Free Attaching'!B5732 = "",
#N/A,
'Options - Free Attaching'!B5732)
)</f>
        <v>#N/A</v>
      </c>
      <c r="F5732" t="e">
        <f>IF(
OR('Con. Notes - Conversion'!B5732 = "8. Transferee of restricted securities", 'Con. Notes - Conversion'!B5732 = "9. Any person (substitution for securities etc.)"),
'Con. Notes - Conversion'!C5732,
IF(
'Con. Notes - Conversion'!B5732 = "",
#N/A,
'Con. Notes - Conversion'!B5732)
)</f>
        <v>#N/A</v>
      </c>
      <c r="G5732" t="e">
        <f>IF(
OR('Con. Notes - No Conversion'!B5732 = "8. Transferee of restricted securities", 'Con. Notes - No Conversion'!B5732 = "9. Any person (substitution for securities etc.)"),
'Con. Notes - No Conversion'!C5732,
IF(
'Con. Notes - No Conversion'!B5732 = "",
#N/A,
'Con. Notes - No Conversion'!B5732)
)</f>
        <v>#N/A</v>
      </c>
    </row>
    <row r="5733" spans="1:7" x14ac:dyDescent="0.25">
      <c r="A5733" t="e">
        <f>IF(
OR(Shares!B5733 = "8. Transferee of restricted securities", Shares!B5733 = "9. Any person (substitution for securities etc.)"),
Shares!C5733,
IF(
Shares!B5733 = "",
#N/A,
Shares!B5733)
)</f>
        <v>#N/A</v>
      </c>
      <c r="B5733" t="e">
        <f>IF(
OR('Shares - LTR - Granted'!B5733 = "8. Transferee of restricted securities", 'Shares - LTR - Granted'!B5733 = "9. Any person (substitution for securities etc.)"),
'Shares - LTR - Granted'!C5733,
IF(
'Shares - LTR - Granted'!B5733 = "",
#N/A,
'Shares - LTR - Granted'!B5733)
)</f>
        <v>#N/A</v>
      </c>
      <c r="C5733" t="e">
        <f>IF(
OR('Performance Securities'!B5733 = "8. Transferee of restricted securities", 'Performance Securities'!B5733 = "9. Any person (substitution for securities etc.)"),
'Performance Securities'!C5733,
IF(
'Performance Securities'!B5733 = "",
#N/A,
'Performance Securities'!B5733)
)</f>
        <v>#N/A</v>
      </c>
      <c r="D5733" t="e">
        <f>IF(
OR('Options or Warrants'!B5733 = "8. Transferee of restricted securities", 'Options or Warrants'!B5733 = "9. Any person (substitution for securities etc.)"),
'Options or Warrants'!C5733,
IF(
'Options or Warrants'!B5733 = "",
#N/A,
'Options or Warrants'!B5733)
)</f>
        <v>#N/A</v>
      </c>
      <c r="E5733" t="e">
        <f>IF(
OR('Options - Free Attaching'!B5733 = "8. Transferee of restricted securities", 'Options - Free Attaching'!B5733 = "9. Any person (substitution for securities etc.)"),
'Options - Free Attaching'!C5733,
IF(
'Options - Free Attaching'!B5733 = "",
#N/A,
'Options - Free Attaching'!B5733)
)</f>
        <v>#N/A</v>
      </c>
      <c r="F5733" t="e">
        <f>IF(
OR('Con. Notes - Conversion'!B5733 = "8. Transferee of restricted securities", 'Con. Notes - Conversion'!B5733 = "9. Any person (substitution for securities etc.)"),
'Con. Notes - Conversion'!C5733,
IF(
'Con. Notes - Conversion'!B5733 = "",
#N/A,
'Con. Notes - Conversion'!B5733)
)</f>
        <v>#N/A</v>
      </c>
      <c r="G5733" t="e">
        <f>IF(
OR('Con. Notes - No Conversion'!B5733 = "8. Transferee of restricted securities", 'Con. Notes - No Conversion'!B5733 = "9. Any person (substitution for securities etc.)"),
'Con. Notes - No Conversion'!C5733,
IF(
'Con. Notes - No Conversion'!B5733 = "",
#N/A,
'Con. Notes - No Conversion'!B5733)
)</f>
        <v>#N/A</v>
      </c>
    </row>
    <row r="5734" spans="1:7" x14ac:dyDescent="0.25">
      <c r="A5734" t="e">
        <f>IF(
OR(Shares!B5734 = "8. Transferee of restricted securities", Shares!B5734 = "9. Any person (substitution for securities etc.)"),
Shares!C5734,
IF(
Shares!B5734 = "",
#N/A,
Shares!B5734)
)</f>
        <v>#N/A</v>
      </c>
      <c r="B5734" t="e">
        <f>IF(
OR('Shares - LTR - Granted'!B5734 = "8. Transferee of restricted securities", 'Shares - LTR - Granted'!B5734 = "9. Any person (substitution for securities etc.)"),
'Shares - LTR - Granted'!C5734,
IF(
'Shares - LTR - Granted'!B5734 = "",
#N/A,
'Shares - LTR - Granted'!B5734)
)</f>
        <v>#N/A</v>
      </c>
      <c r="C5734" t="e">
        <f>IF(
OR('Performance Securities'!B5734 = "8. Transferee of restricted securities", 'Performance Securities'!B5734 = "9. Any person (substitution for securities etc.)"),
'Performance Securities'!C5734,
IF(
'Performance Securities'!B5734 = "",
#N/A,
'Performance Securities'!B5734)
)</f>
        <v>#N/A</v>
      </c>
      <c r="D5734" t="e">
        <f>IF(
OR('Options or Warrants'!B5734 = "8. Transferee of restricted securities", 'Options or Warrants'!B5734 = "9. Any person (substitution for securities etc.)"),
'Options or Warrants'!C5734,
IF(
'Options or Warrants'!B5734 = "",
#N/A,
'Options or Warrants'!B5734)
)</f>
        <v>#N/A</v>
      </c>
      <c r="E5734" t="e">
        <f>IF(
OR('Options - Free Attaching'!B5734 = "8. Transferee of restricted securities", 'Options - Free Attaching'!B5734 = "9. Any person (substitution for securities etc.)"),
'Options - Free Attaching'!C5734,
IF(
'Options - Free Attaching'!B5734 = "",
#N/A,
'Options - Free Attaching'!B5734)
)</f>
        <v>#N/A</v>
      </c>
      <c r="F5734" t="e">
        <f>IF(
OR('Con. Notes - Conversion'!B5734 = "8. Transferee of restricted securities", 'Con. Notes - Conversion'!B5734 = "9. Any person (substitution for securities etc.)"),
'Con. Notes - Conversion'!C5734,
IF(
'Con. Notes - Conversion'!B5734 = "",
#N/A,
'Con. Notes - Conversion'!B5734)
)</f>
        <v>#N/A</v>
      </c>
      <c r="G5734" t="e">
        <f>IF(
OR('Con. Notes - No Conversion'!B5734 = "8. Transferee of restricted securities", 'Con. Notes - No Conversion'!B5734 = "9. Any person (substitution for securities etc.)"),
'Con. Notes - No Conversion'!C5734,
IF(
'Con. Notes - No Conversion'!B5734 = "",
#N/A,
'Con. Notes - No Conversion'!B5734)
)</f>
        <v>#N/A</v>
      </c>
    </row>
    <row r="5735" spans="1:7" x14ac:dyDescent="0.25">
      <c r="A5735" t="e">
        <f>IF(
OR(Shares!B5735 = "8. Transferee of restricted securities", Shares!B5735 = "9. Any person (substitution for securities etc.)"),
Shares!C5735,
IF(
Shares!B5735 = "",
#N/A,
Shares!B5735)
)</f>
        <v>#N/A</v>
      </c>
      <c r="B5735" t="e">
        <f>IF(
OR('Shares - LTR - Granted'!B5735 = "8. Transferee of restricted securities", 'Shares - LTR - Granted'!B5735 = "9. Any person (substitution for securities etc.)"),
'Shares - LTR - Granted'!C5735,
IF(
'Shares - LTR - Granted'!B5735 = "",
#N/A,
'Shares - LTR - Granted'!B5735)
)</f>
        <v>#N/A</v>
      </c>
      <c r="C5735" t="e">
        <f>IF(
OR('Performance Securities'!B5735 = "8. Transferee of restricted securities", 'Performance Securities'!B5735 = "9. Any person (substitution for securities etc.)"),
'Performance Securities'!C5735,
IF(
'Performance Securities'!B5735 = "",
#N/A,
'Performance Securities'!B5735)
)</f>
        <v>#N/A</v>
      </c>
      <c r="D5735" t="e">
        <f>IF(
OR('Options or Warrants'!B5735 = "8. Transferee of restricted securities", 'Options or Warrants'!B5735 = "9. Any person (substitution for securities etc.)"),
'Options or Warrants'!C5735,
IF(
'Options or Warrants'!B5735 = "",
#N/A,
'Options or Warrants'!B5735)
)</f>
        <v>#N/A</v>
      </c>
      <c r="E5735" t="e">
        <f>IF(
OR('Options - Free Attaching'!B5735 = "8. Transferee of restricted securities", 'Options - Free Attaching'!B5735 = "9. Any person (substitution for securities etc.)"),
'Options - Free Attaching'!C5735,
IF(
'Options - Free Attaching'!B5735 = "",
#N/A,
'Options - Free Attaching'!B5735)
)</f>
        <v>#N/A</v>
      </c>
      <c r="F5735" t="e">
        <f>IF(
OR('Con. Notes - Conversion'!B5735 = "8. Transferee of restricted securities", 'Con. Notes - Conversion'!B5735 = "9. Any person (substitution for securities etc.)"),
'Con. Notes - Conversion'!C5735,
IF(
'Con. Notes - Conversion'!B5735 = "",
#N/A,
'Con. Notes - Conversion'!B5735)
)</f>
        <v>#N/A</v>
      </c>
      <c r="G5735" t="e">
        <f>IF(
OR('Con. Notes - No Conversion'!B5735 = "8. Transferee of restricted securities", 'Con. Notes - No Conversion'!B5735 = "9. Any person (substitution for securities etc.)"),
'Con. Notes - No Conversion'!C5735,
IF(
'Con. Notes - No Conversion'!B5735 = "",
#N/A,
'Con. Notes - No Conversion'!B5735)
)</f>
        <v>#N/A</v>
      </c>
    </row>
    <row r="5736" spans="1:7" x14ac:dyDescent="0.25">
      <c r="A5736" t="e">
        <f>IF(
OR(Shares!B5736 = "8. Transferee of restricted securities", Shares!B5736 = "9. Any person (substitution for securities etc.)"),
Shares!C5736,
IF(
Shares!B5736 = "",
#N/A,
Shares!B5736)
)</f>
        <v>#N/A</v>
      </c>
      <c r="B5736" t="e">
        <f>IF(
OR('Shares - LTR - Granted'!B5736 = "8. Transferee of restricted securities", 'Shares - LTR - Granted'!B5736 = "9. Any person (substitution for securities etc.)"),
'Shares - LTR - Granted'!C5736,
IF(
'Shares - LTR - Granted'!B5736 = "",
#N/A,
'Shares - LTR - Granted'!B5736)
)</f>
        <v>#N/A</v>
      </c>
      <c r="C5736" t="e">
        <f>IF(
OR('Performance Securities'!B5736 = "8. Transferee of restricted securities", 'Performance Securities'!B5736 = "9. Any person (substitution for securities etc.)"),
'Performance Securities'!C5736,
IF(
'Performance Securities'!B5736 = "",
#N/A,
'Performance Securities'!B5736)
)</f>
        <v>#N/A</v>
      </c>
      <c r="D5736" t="e">
        <f>IF(
OR('Options or Warrants'!B5736 = "8. Transferee of restricted securities", 'Options or Warrants'!B5736 = "9. Any person (substitution for securities etc.)"),
'Options or Warrants'!C5736,
IF(
'Options or Warrants'!B5736 = "",
#N/A,
'Options or Warrants'!B5736)
)</f>
        <v>#N/A</v>
      </c>
      <c r="E5736" t="e">
        <f>IF(
OR('Options - Free Attaching'!B5736 = "8. Transferee of restricted securities", 'Options - Free Attaching'!B5736 = "9. Any person (substitution for securities etc.)"),
'Options - Free Attaching'!C5736,
IF(
'Options - Free Attaching'!B5736 = "",
#N/A,
'Options - Free Attaching'!B5736)
)</f>
        <v>#N/A</v>
      </c>
      <c r="F5736" t="e">
        <f>IF(
OR('Con. Notes - Conversion'!B5736 = "8. Transferee of restricted securities", 'Con. Notes - Conversion'!B5736 = "9. Any person (substitution for securities etc.)"),
'Con. Notes - Conversion'!C5736,
IF(
'Con. Notes - Conversion'!B5736 = "",
#N/A,
'Con. Notes - Conversion'!B5736)
)</f>
        <v>#N/A</v>
      </c>
      <c r="G5736" t="e">
        <f>IF(
OR('Con. Notes - No Conversion'!B5736 = "8. Transferee of restricted securities", 'Con. Notes - No Conversion'!B5736 = "9. Any person (substitution for securities etc.)"),
'Con. Notes - No Conversion'!C5736,
IF(
'Con. Notes - No Conversion'!B5736 = "",
#N/A,
'Con. Notes - No Conversion'!B5736)
)</f>
        <v>#N/A</v>
      </c>
    </row>
    <row r="5737" spans="1:7" x14ac:dyDescent="0.25">
      <c r="A5737" t="e">
        <f>IF(
OR(Shares!B5737 = "8. Transferee of restricted securities", Shares!B5737 = "9. Any person (substitution for securities etc.)"),
Shares!C5737,
IF(
Shares!B5737 = "",
#N/A,
Shares!B5737)
)</f>
        <v>#N/A</v>
      </c>
      <c r="B5737" t="e">
        <f>IF(
OR('Shares - LTR - Granted'!B5737 = "8. Transferee of restricted securities", 'Shares - LTR - Granted'!B5737 = "9. Any person (substitution for securities etc.)"),
'Shares - LTR - Granted'!C5737,
IF(
'Shares - LTR - Granted'!B5737 = "",
#N/A,
'Shares - LTR - Granted'!B5737)
)</f>
        <v>#N/A</v>
      </c>
      <c r="C5737" t="e">
        <f>IF(
OR('Performance Securities'!B5737 = "8. Transferee of restricted securities", 'Performance Securities'!B5737 = "9. Any person (substitution for securities etc.)"),
'Performance Securities'!C5737,
IF(
'Performance Securities'!B5737 = "",
#N/A,
'Performance Securities'!B5737)
)</f>
        <v>#N/A</v>
      </c>
      <c r="D5737" t="e">
        <f>IF(
OR('Options or Warrants'!B5737 = "8. Transferee of restricted securities", 'Options or Warrants'!B5737 = "9. Any person (substitution for securities etc.)"),
'Options or Warrants'!C5737,
IF(
'Options or Warrants'!B5737 = "",
#N/A,
'Options or Warrants'!B5737)
)</f>
        <v>#N/A</v>
      </c>
      <c r="E5737" t="e">
        <f>IF(
OR('Options - Free Attaching'!B5737 = "8. Transferee of restricted securities", 'Options - Free Attaching'!B5737 = "9. Any person (substitution for securities etc.)"),
'Options - Free Attaching'!C5737,
IF(
'Options - Free Attaching'!B5737 = "",
#N/A,
'Options - Free Attaching'!B5737)
)</f>
        <v>#N/A</v>
      </c>
      <c r="F5737" t="e">
        <f>IF(
OR('Con. Notes - Conversion'!B5737 = "8. Transferee of restricted securities", 'Con. Notes - Conversion'!B5737 = "9. Any person (substitution for securities etc.)"),
'Con. Notes - Conversion'!C5737,
IF(
'Con. Notes - Conversion'!B5737 = "",
#N/A,
'Con. Notes - Conversion'!B5737)
)</f>
        <v>#N/A</v>
      </c>
      <c r="G5737" t="e">
        <f>IF(
OR('Con. Notes - No Conversion'!B5737 = "8. Transferee of restricted securities", 'Con. Notes - No Conversion'!B5737 = "9. Any person (substitution for securities etc.)"),
'Con. Notes - No Conversion'!C5737,
IF(
'Con. Notes - No Conversion'!B5737 = "",
#N/A,
'Con. Notes - No Conversion'!B5737)
)</f>
        <v>#N/A</v>
      </c>
    </row>
    <row r="5738" spans="1:7" x14ac:dyDescent="0.25">
      <c r="A5738" t="e">
        <f>IF(
OR(Shares!B5738 = "8. Transferee of restricted securities", Shares!B5738 = "9. Any person (substitution for securities etc.)"),
Shares!C5738,
IF(
Shares!B5738 = "",
#N/A,
Shares!B5738)
)</f>
        <v>#N/A</v>
      </c>
      <c r="B5738" t="e">
        <f>IF(
OR('Shares - LTR - Granted'!B5738 = "8. Transferee of restricted securities", 'Shares - LTR - Granted'!B5738 = "9. Any person (substitution for securities etc.)"),
'Shares - LTR - Granted'!C5738,
IF(
'Shares - LTR - Granted'!B5738 = "",
#N/A,
'Shares - LTR - Granted'!B5738)
)</f>
        <v>#N/A</v>
      </c>
      <c r="C5738" t="e">
        <f>IF(
OR('Performance Securities'!B5738 = "8. Transferee of restricted securities", 'Performance Securities'!B5738 = "9. Any person (substitution for securities etc.)"),
'Performance Securities'!C5738,
IF(
'Performance Securities'!B5738 = "",
#N/A,
'Performance Securities'!B5738)
)</f>
        <v>#N/A</v>
      </c>
      <c r="D5738" t="e">
        <f>IF(
OR('Options or Warrants'!B5738 = "8. Transferee of restricted securities", 'Options or Warrants'!B5738 = "9. Any person (substitution for securities etc.)"),
'Options or Warrants'!C5738,
IF(
'Options or Warrants'!B5738 = "",
#N/A,
'Options or Warrants'!B5738)
)</f>
        <v>#N/A</v>
      </c>
      <c r="E5738" t="e">
        <f>IF(
OR('Options - Free Attaching'!B5738 = "8. Transferee of restricted securities", 'Options - Free Attaching'!B5738 = "9. Any person (substitution for securities etc.)"),
'Options - Free Attaching'!C5738,
IF(
'Options - Free Attaching'!B5738 = "",
#N/A,
'Options - Free Attaching'!B5738)
)</f>
        <v>#N/A</v>
      </c>
      <c r="F5738" t="e">
        <f>IF(
OR('Con. Notes - Conversion'!B5738 = "8. Transferee of restricted securities", 'Con. Notes - Conversion'!B5738 = "9. Any person (substitution for securities etc.)"),
'Con. Notes - Conversion'!C5738,
IF(
'Con. Notes - Conversion'!B5738 = "",
#N/A,
'Con. Notes - Conversion'!B5738)
)</f>
        <v>#N/A</v>
      </c>
      <c r="G5738" t="e">
        <f>IF(
OR('Con. Notes - No Conversion'!B5738 = "8. Transferee of restricted securities", 'Con. Notes - No Conversion'!B5738 = "9. Any person (substitution for securities etc.)"),
'Con. Notes - No Conversion'!C5738,
IF(
'Con. Notes - No Conversion'!B5738 = "",
#N/A,
'Con. Notes - No Conversion'!B5738)
)</f>
        <v>#N/A</v>
      </c>
    </row>
    <row r="5739" spans="1:7" x14ac:dyDescent="0.25">
      <c r="A5739" t="e">
        <f>IF(
OR(Shares!B5739 = "8. Transferee of restricted securities", Shares!B5739 = "9. Any person (substitution for securities etc.)"),
Shares!C5739,
IF(
Shares!B5739 = "",
#N/A,
Shares!B5739)
)</f>
        <v>#N/A</v>
      </c>
      <c r="B5739" t="e">
        <f>IF(
OR('Shares - LTR - Granted'!B5739 = "8. Transferee of restricted securities", 'Shares - LTR - Granted'!B5739 = "9. Any person (substitution for securities etc.)"),
'Shares - LTR - Granted'!C5739,
IF(
'Shares - LTR - Granted'!B5739 = "",
#N/A,
'Shares - LTR - Granted'!B5739)
)</f>
        <v>#N/A</v>
      </c>
      <c r="C5739" t="e">
        <f>IF(
OR('Performance Securities'!B5739 = "8. Transferee of restricted securities", 'Performance Securities'!B5739 = "9. Any person (substitution for securities etc.)"),
'Performance Securities'!C5739,
IF(
'Performance Securities'!B5739 = "",
#N/A,
'Performance Securities'!B5739)
)</f>
        <v>#N/A</v>
      </c>
      <c r="D5739" t="e">
        <f>IF(
OR('Options or Warrants'!B5739 = "8. Transferee of restricted securities", 'Options or Warrants'!B5739 = "9. Any person (substitution for securities etc.)"),
'Options or Warrants'!C5739,
IF(
'Options or Warrants'!B5739 = "",
#N/A,
'Options or Warrants'!B5739)
)</f>
        <v>#N/A</v>
      </c>
      <c r="E5739" t="e">
        <f>IF(
OR('Options - Free Attaching'!B5739 = "8. Transferee of restricted securities", 'Options - Free Attaching'!B5739 = "9. Any person (substitution for securities etc.)"),
'Options - Free Attaching'!C5739,
IF(
'Options - Free Attaching'!B5739 = "",
#N/A,
'Options - Free Attaching'!B5739)
)</f>
        <v>#N/A</v>
      </c>
      <c r="F5739" t="e">
        <f>IF(
OR('Con. Notes - Conversion'!B5739 = "8. Transferee of restricted securities", 'Con. Notes - Conversion'!B5739 = "9. Any person (substitution for securities etc.)"),
'Con. Notes - Conversion'!C5739,
IF(
'Con. Notes - Conversion'!B5739 = "",
#N/A,
'Con. Notes - Conversion'!B5739)
)</f>
        <v>#N/A</v>
      </c>
      <c r="G5739" t="e">
        <f>IF(
OR('Con. Notes - No Conversion'!B5739 = "8. Transferee of restricted securities", 'Con. Notes - No Conversion'!B5739 = "9. Any person (substitution for securities etc.)"),
'Con. Notes - No Conversion'!C5739,
IF(
'Con. Notes - No Conversion'!B5739 = "",
#N/A,
'Con. Notes - No Conversion'!B5739)
)</f>
        <v>#N/A</v>
      </c>
    </row>
    <row r="5740" spans="1:7" x14ac:dyDescent="0.25">
      <c r="A5740" t="e">
        <f>IF(
OR(Shares!B5740 = "8. Transferee of restricted securities", Shares!B5740 = "9. Any person (substitution for securities etc.)"),
Shares!C5740,
IF(
Shares!B5740 = "",
#N/A,
Shares!B5740)
)</f>
        <v>#N/A</v>
      </c>
      <c r="B5740" t="e">
        <f>IF(
OR('Shares - LTR - Granted'!B5740 = "8. Transferee of restricted securities", 'Shares - LTR - Granted'!B5740 = "9. Any person (substitution for securities etc.)"),
'Shares - LTR - Granted'!C5740,
IF(
'Shares - LTR - Granted'!B5740 = "",
#N/A,
'Shares - LTR - Granted'!B5740)
)</f>
        <v>#N/A</v>
      </c>
      <c r="C5740" t="e">
        <f>IF(
OR('Performance Securities'!B5740 = "8. Transferee of restricted securities", 'Performance Securities'!B5740 = "9. Any person (substitution for securities etc.)"),
'Performance Securities'!C5740,
IF(
'Performance Securities'!B5740 = "",
#N/A,
'Performance Securities'!B5740)
)</f>
        <v>#N/A</v>
      </c>
      <c r="D5740" t="e">
        <f>IF(
OR('Options or Warrants'!B5740 = "8. Transferee of restricted securities", 'Options or Warrants'!B5740 = "9. Any person (substitution for securities etc.)"),
'Options or Warrants'!C5740,
IF(
'Options or Warrants'!B5740 = "",
#N/A,
'Options or Warrants'!B5740)
)</f>
        <v>#N/A</v>
      </c>
      <c r="E5740" t="e">
        <f>IF(
OR('Options - Free Attaching'!B5740 = "8. Transferee of restricted securities", 'Options - Free Attaching'!B5740 = "9. Any person (substitution for securities etc.)"),
'Options - Free Attaching'!C5740,
IF(
'Options - Free Attaching'!B5740 = "",
#N/A,
'Options - Free Attaching'!B5740)
)</f>
        <v>#N/A</v>
      </c>
      <c r="F5740" t="e">
        <f>IF(
OR('Con. Notes - Conversion'!B5740 = "8. Transferee of restricted securities", 'Con. Notes - Conversion'!B5740 = "9. Any person (substitution for securities etc.)"),
'Con. Notes - Conversion'!C5740,
IF(
'Con. Notes - Conversion'!B5740 = "",
#N/A,
'Con. Notes - Conversion'!B5740)
)</f>
        <v>#N/A</v>
      </c>
      <c r="G5740" t="e">
        <f>IF(
OR('Con. Notes - No Conversion'!B5740 = "8. Transferee of restricted securities", 'Con. Notes - No Conversion'!B5740 = "9. Any person (substitution for securities etc.)"),
'Con. Notes - No Conversion'!C5740,
IF(
'Con. Notes - No Conversion'!B5740 = "",
#N/A,
'Con. Notes - No Conversion'!B5740)
)</f>
        <v>#N/A</v>
      </c>
    </row>
    <row r="5741" spans="1:7" x14ac:dyDescent="0.25">
      <c r="A5741" t="e">
        <f>IF(
OR(Shares!B5741 = "8. Transferee of restricted securities", Shares!B5741 = "9. Any person (substitution for securities etc.)"),
Shares!C5741,
IF(
Shares!B5741 = "",
#N/A,
Shares!B5741)
)</f>
        <v>#N/A</v>
      </c>
      <c r="B5741" t="e">
        <f>IF(
OR('Shares - LTR - Granted'!B5741 = "8. Transferee of restricted securities", 'Shares - LTR - Granted'!B5741 = "9. Any person (substitution for securities etc.)"),
'Shares - LTR - Granted'!C5741,
IF(
'Shares - LTR - Granted'!B5741 = "",
#N/A,
'Shares - LTR - Granted'!B5741)
)</f>
        <v>#N/A</v>
      </c>
      <c r="C5741" t="e">
        <f>IF(
OR('Performance Securities'!B5741 = "8. Transferee of restricted securities", 'Performance Securities'!B5741 = "9. Any person (substitution for securities etc.)"),
'Performance Securities'!C5741,
IF(
'Performance Securities'!B5741 = "",
#N/A,
'Performance Securities'!B5741)
)</f>
        <v>#N/A</v>
      </c>
      <c r="D5741" t="e">
        <f>IF(
OR('Options or Warrants'!B5741 = "8. Transferee of restricted securities", 'Options or Warrants'!B5741 = "9. Any person (substitution for securities etc.)"),
'Options or Warrants'!C5741,
IF(
'Options or Warrants'!B5741 = "",
#N/A,
'Options or Warrants'!B5741)
)</f>
        <v>#N/A</v>
      </c>
      <c r="E5741" t="e">
        <f>IF(
OR('Options - Free Attaching'!B5741 = "8. Transferee of restricted securities", 'Options - Free Attaching'!B5741 = "9. Any person (substitution for securities etc.)"),
'Options - Free Attaching'!C5741,
IF(
'Options - Free Attaching'!B5741 = "",
#N/A,
'Options - Free Attaching'!B5741)
)</f>
        <v>#N/A</v>
      </c>
      <c r="F5741" t="e">
        <f>IF(
OR('Con. Notes - Conversion'!B5741 = "8. Transferee of restricted securities", 'Con. Notes - Conversion'!B5741 = "9. Any person (substitution for securities etc.)"),
'Con. Notes - Conversion'!C5741,
IF(
'Con. Notes - Conversion'!B5741 = "",
#N/A,
'Con. Notes - Conversion'!B5741)
)</f>
        <v>#N/A</v>
      </c>
      <c r="G5741" t="e">
        <f>IF(
OR('Con. Notes - No Conversion'!B5741 = "8. Transferee of restricted securities", 'Con. Notes - No Conversion'!B5741 = "9. Any person (substitution for securities etc.)"),
'Con. Notes - No Conversion'!C5741,
IF(
'Con. Notes - No Conversion'!B5741 = "",
#N/A,
'Con. Notes - No Conversion'!B5741)
)</f>
        <v>#N/A</v>
      </c>
    </row>
    <row r="5742" spans="1:7" x14ac:dyDescent="0.25">
      <c r="A5742" t="e">
        <f>IF(
OR(Shares!B5742 = "8. Transferee of restricted securities", Shares!B5742 = "9. Any person (substitution for securities etc.)"),
Shares!C5742,
IF(
Shares!B5742 = "",
#N/A,
Shares!B5742)
)</f>
        <v>#N/A</v>
      </c>
      <c r="B5742" t="e">
        <f>IF(
OR('Shares - LTR - Granted'!B5742 = "8. Transferee of restricted securities", 'Shares - LTR - Granted'!B5742 = "9. Any person (substitution for securities etc.)"),
'Shares - LTR - Granted'!C5742,
IF(
'Shares - LTR - Granted'!B5742 = "",
#N/A,
'Shares - LTR - Granted'!B5742)
)</f>
        <v>#N/A</v>
      </c>
      <c r="C5742" t="e">
        <f>IF(
OR('Performance Securities'!B5742 = "8. Transferee of restricted securities", 'Performance Securities'!B5742 = "9. Any person (substitution for securities etc.)"),
'Performance Securities'!C5742,
IF(
'Performance Securities'!B5742 = "",
#N/A,
'Performance Securities'!B5742)
)</f>
        <v>#N/A</v>
      </c>
      <c r="D5742" t="e">
        <f>IF(
OR('Options or Warrants'!B5742 = "8. Transferee of restricted securities", 'Options or Warrants'!B5742 = "9. Any person (substitution for securities etc.)"),
'Options or Warrants'!C5742,
IF(
'Options or Warrants'!B5742 = "",
#N/A,
'Options or Warrants'!B5742)
)</f>
        <v>#N/A</v>
      </c>
      <c r="E5742" t="e">
        <f>IF(
OR('Options - Free Attaching'!B5742 = "8. Transferee of restricted securities", 'Options - Free Attaching'!B5742 = "9. Any person (substitution for securities etc.)"),
'Options - Free Attaching'!C5742,
IF(
'Options - Free Attaching'!B5742 = "",
#N/A,
'Options - Free Attaching'!B5742)
)</f>
        <v>#N/A</v>
      </c>
      <c r="F5742" t="e">
        <f>IF(
OR('Con. Notes - Conversion'!B5742 = "8. Transferee of restricted securities", 'Con. Notes - Conversion'!B5742 = "9. Any person (substitution for securities etc.)"),
'Con. Notes - Conversion'!C5742,
IF(
'Con. Notes - Conversion'!B5742 = "",
#N/A,
'Con. Notes - Conversion'!B5742)
)</f>
        <v>#N/A</v>
      </c>
      <c r="G5742" t="e">
        <f>IF(
OR('Con. Notes - No Conversion'!B5742 = "8. Transferee of restricted securities", 'Con. Notes - No Conversion'!B5742 = "9. Any person (substitution for securities etc.)"),
'Con. Notes - No Conversion'!C5742,
IF(
'Con. Notes - No Conversion'!B5742 = "",
#N/A,
'Con. Notes - No Conversion'!B5742)
)</f>
        <v>#N/A</v>
      </c>
    </row>
    <row r="5743" spans="1:7" x14ac:dyDescent="0.25">
      <c r="A5743" t="e">
        <f>IF(
OR(Shares!B5743 = "8. Transferee of restricted securities", Shares!B5743 = "9. Any person (substitution for securities etc.)"),
Shares!C5743,
IF(
Shares!B5743 = "",
#N/A,
Shares!B5743)
)</f>
        <v>#N/A</v>
      </c>
      <c r="B5743" t="e">
        <f>IF(
OR('Shares - LTR - Granted'!B5743 = "8. Transferee of restricted securities", 'Shares - LTR - Granted'!B5743 = "9. Any person (substitution for securities etc.)"),
'Shares - LTR - Granted'!C5743,
IF(
'Shares - LTR - Granted'!B5743 = "",
#N/A,
'Shares - LTR - Granted'!B5743)
)</f>
        <v>#N/A</v>
      </c>
      <c r="C5743" t="e">
        <f>IF(
OR('Performance Securities'!B5743 = "8. Transferee of restricted securities", 'Performance Securities'!B5743 = "9. Any person (substitution for securities etc.)"),
'Performance Securities'!C5743,
IF(
'Performance Securities'!B5743 = "",
#N/A,
'Performance Securities'!B5743)
)</f>
        <v>#N/A</v>
      </c>
      <c r="D5743" t="e">
        <f>IF(
OR('Options or Warrants'!B5743 = "8. Transferee of restricted securities", 'Options or Warrants'!B5743 = "9. Any person (substitution for securities etc.)"),
'Options or Warrants'!C5743,
IF(
'Options or Warrants'!B5743 = "",
#N/A,
'Options or Warrants'!B5743)
)</f>
        <v>#N/A</v>
      </c>
      <c r="E5743" t="e">
        <f>IF(
OR('Options - Free Attaching'!B5743 = "8. Transferee of restricted securities", 'Options - Free Attaching'!B5743 = "9. Any person (substitution for securities etc.)"),
'Options - Free Attaching'!C5743,
IF(
'Options - Free Attaching'!B5743 = "",
#N/A,
'Options - Free Attaching'!B5743)
)</f>
        <v>#N/A</v>
      </c>
      <c r="F5743" t="e">
        <f>IF(
OR('Con. Notes - Conversion'!B5743 = "8. Transferee of restricted securities", 'Con. Notes - Conversion'!B5743 = "9. Any person (substitution for securities etc.)"),
'Con. Notes - Conversion'!C5743,
IF(
'Con. Notes - Conversion'!B5743 = "",
#N/A,
'Con. Notes - Conversion'!B5743)
)</f>
        <v>#N/A</v>
      </c>
      <c r="G5743" t="e">
        <f>IF(
OR('Con. Notes - No Conversion'!B5743 = "8. Transferee of restricted securities", 'Con. Notes - No Conversion'!B5743 = "9. Any person (substitution for securities etc.)"),
'Con. Notes - No Conversion'!C5743,
IF(
'Con. Notes - No Conversion'!B5743 = "",
#N/A,
'Con. Notes - No Conversion'!B5743)
)</f>
        <v>#N/A</v>
      </c>
    </row>
    <row r="5744" spans="1:7" x14ac:dyDescent="0.25">
      <c r="A5744" t="e">
        <f>IF(
OR(Shares!B5744 = "8. Transferee of restricted securities", Shares!B5744 = "9. Any person (substitution for securities etc.)"),
Shares!C5744,
IF(
Shares!B5744 = "",
#N/A,
Shares!B5744)
)</f>
        <v>#N/A</v>
      </c>
      <c r="B5744" t="e">
        <f>IF(
OR('Shares - LTR - Granted'!B5744 = "8. Transferee of restricted securities", 'Shares - LTR - Granted'!B5744 = "9. Any person (substitution for securities etc.)"),
'Shares - LTR - Granted'!C5744,
IF(
'Shares - LTR - Granted'!B5744 = "",
#N/A,
'Shares - LTR - Granted'!B5744)
)</f>
        <v>#N/A</v>
      </c>
      <c r="C5744" t="e">
        <f>IF(
OR('Performance Securities'!B5744 = "8. Transferee of restricted securities", 'Performance Securities'!B5744 = "9. Any person (substitution for securities etc.)"),
'Performance Securities'!C5744,
IF(
'Performance Securities'!B5744 = "",
#N/A,
'Performance Securities'!B5744)
)</f>
        <v>#N/A</v>
      </c>
      <c r="D5744" t="e">
        <f>IF(
OR('Options or Warrants'!B5744 = "8. Transferee of restricted securities", 'Options or Warrants'!B5744 = "9. Any person (substitution for securities etc.)"),
'Options or Warrants'!C5744,
IF(
'Options or Warrants'!B5744 = "",
#N/A,
'Options or Warrants'!B5744)
)</f>
        <v>#N/A</v>
      </c>
      <c r="E5744" t="e">
        <f>IF(
OR('Options - Free Attaching'!B5744 = "8. Transferee of restricted securities", 'Options - Free Attaching'!B5744 = "9. Any person (substitution for securities etc.)"),
'Options - Free Attaching'!C5744,
IF(
'Options - Free Attaching'!B5744 = "",
#N/A,
'Options - Free Attaching'!B5744)
)</f>
        <v>#N/A</v>
      </c>
      <c r="F5744" t="e">
        <f>IF(
OR('Con. Notes - Conversion'!B5744 = "8. Transferee of restricted securities", 'Con. Notes - Conversion'!B5744 = "9. Any person (substitution for securities etc.)"),
'Con. Notes - Conversion'!C5744,
IF(
'Con. Notes - Conversion'!B5744 = "",
#N/A,
'Con. Notes - Conversion'!B5744)
)</f>
        <v>#N/A</v>
      </c>
      <c r="G5744" t="e">
        <f>IF(
OR('Con. Notes - No Conversion'!B5744 = "8. Transferee of restricted securities", 'Con. Notes - No Conversion'!B5744 = "9. Any person (substitution for securities etc.)"),
'Con. Notes - No Conversion'!C5744,
IF(
'Con. Notes - No Conversion'!B5744 = "",
#N/A,
'Con. Notes - No Conversion'!B5744)
)</f>
        <v>#N/A</v>
      </c>
    </row>
    <row r="5745" spans="1:7" x14ac:dyDescent="0.25">
      <c r="A5745" t="e">
        <f>IF(
OR(Shares!B5745 = "8. Transferee of restricted securities", Shares!B5745 = "9. Any person (substitution for securities etc.)"),
Shares!C5745,
IF(
Shares!B5745 = "",
#N/A,
Shares!B5745)
)</f>
        <v>#N/A</v>
      </c>
      <c r="B5745" t="e">
        <f>IF(
OR('Shares - LTR - Granted'!B5745 = "8. Transferee of restricted securities", 'Shares - LTR - Granted'!B5745 = "9. Any person (substitution for securities etc.)"),
'Shares - LTR - Granted'!C5745,
IF(
'Shares - LTR - Granted'!B5745 = "",
#N/A,
'Shares - LTR - Granted'!B5745)
)</f>
        <v>#N/A</v>
      </c>
      <c r="C5745" t="e">
        <f>IF(
OR('Performance Securities'!B5745 = "8. Transferee of restricted securities", 'Performance Securities'!B5745 = "9. Any person (substitution for securities etc.)"),
'Performance Securities'!C5745,
IF(
'Performance Securities'!B5745 = "",
#N/A,
'Performance Securities'!B5745)
)</f>
        <v>#N/A</v>
      </c>
      <c r="D5745" t="e">
        <f>IF(
OR('Options or Warrants'!B5745 = "8. Transferee of restricted securities", 'Options or Warrants'!B5745 = "9. Any person (substitution for securities etc.)"),
'Options or Warrants'!C5745,
IF(
'Options or Warrants'!B5745 = "",
#N/A,
'Options or Warrants'!B5745)
)</f>
        <v>#N/A</v>
      </c>
      <c r="E5745" t="e">
        <f>IF(
OR('Options - Free Attaching'!B5745 = "8. Transferee of restricted securities", 'Options - Free Attaching'!B5745 = "9. Any person (substitution for securities etc.)"),
'Options - Free Attaching'!C5745,
IF(
'Options - Free Attaching'!B5745 = "",
#N/A,
'Options - Free Attaching'!B5745)
)</f>
        <v>#N/A</v>
      </c>
      <c r="F5745" t="e">
        <f>IF(
OR('Con. Notes - Conversion'!B5745 = "8. Transferee of restricted securities", 'Con. Notes - Conversion'!B5745 = "9. Any person (substitution for securities etc.)"),
'Con. Notes - Conversion'!C5745,
IF(
'Con. Notes - Conversion'!B5745 = "",
#N/A,
'Con. Notes - Conversion'!B5745)
)</f>
        <v>#N/A</v>
      </c>
      <c r="G5745" t="e">
        <f>IF(
OR('Con. Notes - No Conversion'!B5745 = "8. Transferee of restricted securities", 'Con. Notes - No Conversion'!B5745 = "9. Any person (substitution for securities etc.)"),
'Con. Notes - No Conversion'!C5745,
IF(
'Con. Notes - No Conversion'!B5745 = "",
#N/A,
'Con. Notes - No Conversion'!B5745)
)</f>
        <v>#N/A</v>
      </c>
    </row>
    <row r="5746" spans="1:7" x14ac:dyDescent="0.25">
      <c r="A5746" t="e">
        <f>IF(
OR(Shares!B5746 = "8. Transferee of restricted securities", Shares!B5746 = "9. Any person (substitution for securities etc.)"),
Shares!C5746,
IF(
Shares!B5746 = "",
#N/A,
Shares!B5746)
)</f>
        <v>#N/A</v>
      </c>
      <c r="B5746" t="e">
        <f>IF(
OR('Shares - LTR - Granted'!B5746 = "8. Transferee of restricted securities", 'Shares - LTR - Granted'!B5746 = "9. Any person (substitution for securities etc.)"),
'Shares - LTR - Granted'!C5746,
IF(
'Shares - LTR - Granted'!B5746 = "",
#N/A,
'Shares - LTR - Granted'!B5746)
)</f>
        <v>#N/A</v>
      </c>
      <c r="C5746" t="e">
        <f>IF(
OR('Performance Securities'!B5746 = "8. Transferee of restricted securities", 'Performance Securities'!B5746 = "9. Any person (substitution for securities etc.)"),
'Performance Securities'!C5746,
IF(
'Performance Securities'!B5746 = "",
#N/A,
'Performance Securities'!B5746)
)</f>
        <v>#N/A</v>
      </c>
      <c r="D5746" t="e">
        <f>IF(
OR('Options or Warrants'!B5746 = "8. Transferee of restricted securities", 'Options or Warrants'!B5746 = "9. Any person (substitution for securities etc.)"),
'Options or Warrants'!C5746,
IF(
'Options or Warrants'!B5746 = "",
#N/A,
'Options or Warrants'!B5746)
)</f>
        <v>#N/A</v>
      </c>
      <c r="E5746" t="e">
        <f>IF(
OR('Options - Free Attaching'!B5746 = "8. Transferee of restricted securities", 'Options - Free Attaching'!B5746 = "9. Any person (substitution for securities etc.)"),
'Options - Free Attaching'!C5746,
IF(
'Options - Free Attaching'!B5746 = "",
#N/A,
'Options - Free Attaching'!B5746)
)</f>
        <v>#N/A</v>
      </c>
      <c r="F5746" t="e">
        <f>IF(
OR('Con. Notes - Conversion'!B5746 = "8. Transferee of restricted securities", 'Con. Notes - Conversion'!B5746 = "9. Any person (substitution for securities etc.)"),
'Con. Notes - Conversion'!C5746,
IF(
'Con. Notes - Conversion'!B5746 = "",
#N/A,
'Con. Notes - Conversion'!B5746)
)</f>
        <v>#N/A</v>
      </c>
      <c r="G5746" t="e">
        <f>IF(
OR('Con. Notes - No Conversion'!B5746 = "8. Transferee of restricted securities", 'Con. Notes - No Conversion'!B5746 = "9. Any person (substitution for securities etc.)"),
'Con. Notes - No Conversion'!C5746,
IF(
'Con. Notes - No Conversion'!B5746 = "",
#N/A,
'Con. Notes - No Conversion'!B5746)
)</f>
        <v>#N/A</v>
      </c>
    </row>
    <row r="5747" spans="1:7" x14ac:dyDescent="0.25">
      <c r="A5747" t="e">
        <f>IF(
OR(Shares!B5747 = "8. Transferee of restricted securities", Shares!B5747 = "9. Any person (substitution for securities etc.)"),
Shares!C5747,
IF(
Shares!B5747 = "",
#N/A,
Shares!B5747)
)</f>
        <v>#N/A</v>
      </c>
      <c r="B5747" t="e">
        <f>IF(
OR('Shares - LTR - Granted'!B5747 = "8. Transferee of restricted securities", 'Shares - LTR - Granted'!B5747 = "9. Any person (substitution for securities etc.)"),
'Shares - LTR - Granted'!C5747,
IF(
'Shares - LTR - Granted'!B5747 = "",
#N/A,
'Shares - LTR - Granted'!B5747)
)</f>
        <v>#N/A</v>
      </c>
      <c r="C5747" t="e">
        <f>IF(
OR('Performance Securities'!B5747 = "8. Transferee of restricted securities", 'Performance Securities'!B5747 = "9. Any person (substitution for securities etc.)"),
'Performance Securities'!C5747,
IF(
'Performance Securities'!B5747 = "",
#N/A,
'Performance Securities'!B5747)
)</f>
        <v>#N/A</v>
      </c>
      <c r="D5747" t="e">
        <f>IF(
OR('Options or Warrants'!B5747 = "8. Transferee of restricted securities", 'Options or Warrants'!B5747 = "9. Any person (substitution for securities etc.)"),
'Options or Warrants'!C5747,
IF(
'Options or Warrants'!B5747 = "",
#N/A,
'Options or Warrants'!B5747)
)</f>
        <v>#N/A</v>
      </c>
      <c r="E5747" t="e">
        <f>IF(
OR('Options - Free Attaching'!B5747 = "8. Transferee of restricted securities", 'Options - Free Attaching'!B5747 = "9. Any person (substitution for securities etc.)"),
'Options - Free Attaching'!C5747,
IF(
'Options - Free Attaching'!B5747 = "",
#N/A,
'Options - Free Attaching'!B5747)
)</f>
        <v>#N/A</v>
      </c>
      <c r="F5747" t="e">
        <f>IF(
OR('Con. Notes - Conversion'!B5747 = "8. Transferee of restricted securities", 'Con. Notes - Conversion'!B5747 = "9. Any person (substitution for securities etc.)"),
'Con. Notes - Conversion'!C5747,
IF(
'Con. Notes - Conversion'!B5747 = "",
#N/A,
'Con. Notes - Conversion'!B5747)
)</f>
        <v>#N/A</v>
      </c>
      <c r="G5747" t="e">
        <f>IF(
OR('Con. Notes - No Conversion'!B5747 = "8. Transferee of restricted securities", 'Con. Notes - No Conversion'!B5747 = "9. Any person (substitution for securities etc.)"),
'Con. Notes - No Conversion'!C5747,
IF(
'Con. Notes - No Conversion'!B5747 = "",
#N/A,
'Con. Notes - No Conversion'!B5747)
)</f>
        <v>#N/A</v>
      </c>
    </row>
    <row r="5748" spans="1:7" x14ac:dyDescent="0.25">
      <c r="A5748" t="e">
        <f>IF(
OR(Shares!B5748 = "8. Transferee of restricted securities", Shares!B5748 = "9. Any person (substitution for securities etc.)"),
Shares!C5748,
IF(
Shares!B5748 = "",
#N/A,
Shares!B5748)
)</f>
        <v>#N/A</v>
      </c>
      <c r="B5748" t="e">
        <f>IF(
OR('Shares - LTR - Granted'!B5748 = "8. Transferee of restricted securities", 'Shares - LTR - Granted'!B5748 = "9. Any person (substitution for securities etc.)"),
'Shares - LTR - Granted'!C5748,
IF(
'Shares - LTR - Granted'!B5748 = "",
#N/A,
'Shares - LTR - Granted'!B5748)
)</f>
        <v>#N/A</v>
      </c>
      <c r="C5748" t="e">
        <f>IF(
OR('Performance Securities'!B5748 = "8. Transferee of restricted securities", 'Performance Securities'!B5748 = "9. Any person (substitution for securities etc.)"),
'Performance Securities'!C5748,
IF(
'Performance Securities'!B5748 = "",
#N/A,
'Performance Securities'!B5748)
)</f>
        <v>#N/A</v>
      </c>
      <c r="D5748" t="e">
        <f>IF(
OR('Options or Warrants'!B5748 = "8. Transferee of restricted securities", 'Options or Warrants'!B5748 = "9. Any person (substitution for securities etc.)"),
'Options or Warrants'!C5748,
IF(
'Options or Warrants'!B5748 = "",
#N/A,
'Options or Warrants'!B5748)
)</f>
        <v>#N/A</v>
      </c>
      <c r="E5748" t="e">
        <f>IF(
OR('Options - Free Attaching'!B5748 = "8. Transferee of restricted securities", 'Options - Free Attaching'!B5748 = "9. Any person (substitution for securities etc.)"),
'Options - Free Attaching'!C5748,
IF(
'Options - Free Attaching'!B5748 = "",
#N/A,
'Options - Free Attaching'!B5748)
)</f>
        <v>#N/A</v>
      </c>
      <c r="F5748" t="e">
        <f>IF(
OR('Con. Notes - Conversion'!B5748 = "8. Transferee of restricted securities", 'Con. Notes - Conversion'!B5748 = "9. Any person (substitution for securities etc.)"),
'Con. Notes - Conversion'!C5748,
IF(
'Con. Notes - Conversion'!B5748 = "",
#N/A,
'Con. Notes - Conversion'!B5748)
)</f>
        <v>#N/A</v>
      </c>
      <c r="G5748" t="e">
        <f>IF(
OR('Con. Notes - No Conversion'!B5748 = "8. Transferee of restricted securities", 'Con. Notes - No Conversion'!B5748 = "9. Any person (substitution for securities etc.)"),
'Con. Notes - No Conversion'!C5748,
IF(
'Con. Notes - No Conversion'!B5748 = "",
#N/A,
'Con. Notes - No Conversion'!B5748)
)</f>
        <v>#N/A</v>
      </c>
    </row>
    <row r="5749" spans="1:7" x14ac:dyDescent="0.25">
      <c r="A5749" t="e">
        <f>IF(
OR(Shares!B5749 = "8. Transferee of restricted securities", Shares!B5749 = "9. Any person (substitution for securities etc.)"),
Shares!C5749,
IF(
Shares!B5749 = "",
#N/A,
Shares!B5749)
)</f>
        <v>#N/A</v>
      </c>
      <c r="B5749" t="e">
        <f>IF(
OR('Shares - LTR - Granted'!B5749 = "8. Transferee of restricted securities", 'Shares - LTR - Granted'!B5749 = "9. Any person (substitution for securities etc.)"),
'Shares - LTR - Granted'!C5749,
IF(
'Shares - LTR - Granted'!B5749 = "",
#N/A,
'Shares - LTR - Granted'!B5749)
)</f>
        <v>#N/A</v>
      </c>
      <c r="C5749" t="e">
        <f>IF(
OR('Performance Securities'!B5749 = "8. Transferee of restricted securities", 'Performance Securities'!B5749 = "9. Any person (substitution for securities etc.)"),
'Performance Securities'!C5749,
IF(
'Performance Securities'!B5749 = "",
#N/A,
'Performance Securities'!B5749)
)</f>
        <v>#N/A</v>
      </c>
      <c r="D5749" t="e">
        <f>IF(
OR('Options or Warrants'!B5749 = "8. Transferee of restricted securities", 'Options or Warrants'!B5749 = "9. Any person (substitution for securities etc.)"),
'Options or Warrants'!C5749,
IF(
'Options or Warrants'!B5749 = "",
#N/A,
'Options or Warrants'!B5749)
)</f>
        <v>#N/A</v>
      </c>
      <c r="E5749" t="e">
        <f>IF(
OR('Options - Free Attaching'!B5749 = "8. Transferee of restricted securities", 'Options - Free Attaching'!B5749 = "9. Any person (substitution for securities etc.)"),
'Options - Free Attaching'!C5749,
IF(
'Options - Free Attaching'!B5749 = "",
#N/A,
'Options - Free Attaching'!B5749)
)</f>
        <v>#N/A</v>
      </c>
      <c r="F5749" t="e">
        <f>IF(
OR('Con. Notes - Conversion'!B5749 = "8. Transferee of restricted securities", 'Con. Notes - Conversion'!B5749 = "9. Any person (substitution for securities etc.)"),
'Con. Notes - Conversion'!C5749,
IF(
'Con. Notes - Conversion'!B5749 = "",
#N/A,
'Con. Notes - Conversion'!B5749)
)</f>
        <v>#N/A</v>
      </c>
      <c r="G5749" t="e">
        <f>IF(
OR('Con. Notes - No Conversion'!B5749 = "8. Transferee of restricted securities", 'Con. Notes - No Conversion'!B5749 = "9. Any person (substitution for securities etc.)"),
'Con. Notes - No Conversion'!C5749,
IF(
'Con. Notes - No Conversion'!B5749 = "",
#N/A,
'Con. Notes - No Conversion'!B5749)
)</f>
        <v>#N/A</v>
      </c>
    </row>
    <row r="5750" spans="1:7" x14ac:dyDescent="0.25">
      <c r="A5750" t="e">
        <f>IF(
OR(Shares!B5750 = "8. Transferee of restricted securities", Shares!B5750 = "9. Any person (substitution for securities etc.)"),
Shares!C5750,
IF(
Shares!B5750 = "",
#N/A,
Shares!B5750)
)</f>
        <v>#N/A</v>
      </c>
      <c r="B5750" t="e">
        <f>IF(
OR('Shares - LTR - Granted'!B5750 = "8. Transferee of restricted securities", 'Shares - LTR - Granted'!B5750 = "9. Any person (substitution for securities etc.)"),
'Shares - LTR - Granted'!C5750,
IF(
'Shares - LTR - Granted'!B5750 = "",
#N/A,
'Shares - LTR - Granted'!B5750)
)</f>
        <v>#N/A</v>
      </c>
      <c r="C5750" t="e">
        <f>IF(
OR('Performance Securities'!B5750 = "8. Transferee of restricted securities", 'Performance Securities'!B5750 = "9. Any person (substitution for securities etc.)"),
'Performance Securities'!C5750,
IF(
'Performance Securities'!B5750 = "",
#N/A,
'Performance Securities'!B5750)
)</f>
        <v>#N/A</v>
      </c>
      <c r="D5750" t="e">
        <f>IF(
OR('Options or Warrants'!B5750 = "8. Transferee of restricted securities", 'Options or Warrants'!B5750 = "9. Any person (substitution for securities etc.)"),
'Options or Warrants'!C5750,
IF(
'Options or Warrants'!B5750 = "",
#N/A,
'Options or Warrants'!B5750)
)</f>
        <v>#N/A</v>
      </c>
      <c r="E5750" t="e">
        <f>IF(
OR('Options - Free Attaching'!B5750 = "8. Transferee of restricted securities", 'Options - Free Attaching'!B5750 = "9. Any person (substitution for securities etc.)"),
'Options - Free Attaching'!C5750,
IF(
'Options - Free Attaching'!B5750 = "",
#N/A,
'Options - Free Attaching'!B5750)
)</f>
        <v>#N/A</v>
      </c>
      <c r="F5750" t="e">
        <f>IF(
OR('Con. Notes - Conversion'!B5750 = "8. Transferee of restricted securities", 'Con. Notes - Conversion'!B5750 = "9. Any person (substitution for securities etc.)"),
'Con. Notes - Conversion'!C5750,
IF(
'Con. Notes - Conversion'!B5750 = "",
#N/A,
'Con. Notes - Conversion'!B5750)
)</f>
        <v>#N/A</v>
      </c>
      <c r="G5750" t="e">
        <f>IF(
OR('Con. Notes - No Conversion'!B5750 = "8. Transferee of restricted securities", 'Con. Notes - No Conversion'!B5750 = "9. Any person (substitution for securities etc.)"),
'Con. Notes - No Conversion'!C5750,
IF(
'Con. Notes - No Conversion'!B5750 = "",
#N/A,
'Con. Notes - No Conversion'!B5750)
)</f>
        <v>#N/A</v>
      </c>
    </row>
    <row r="5751" spans="1:7" x14ac:dyDescent="0.25">
      <c r="A5751" t="e">
        <f>IF(
OR(Shares!B5751 = "8. Transferee of restricted securities", Shares!B5751 = "9. Any person (substitution for securities etc.)"),
Shares!C5751,
IF(
Shares!B5751 = "",
#N/A,
Shares!B5751)
)</f>
        <v>#N/A</v>
      </c>
      <c r="B5751" t="e">
        <f>IF(
OR('Shares - LTR - Granted'!B5751 = "8. Transferee of restricted securities", 'Shares - LTR - Granted'!B5751 = "9. Any person (substitution for securities etc.)"),
'Shares - LTR - Granted'!C5751,
IF(
'Shares - LTR - Granted'!B5751 = "",
#N/A,
'Shares - LTR - Granted'!B5751)
)</f>
        <v>#N/A</v>
      </c>
      <c r="C5751" t="e">
        <f>IF(
OR('Performance Securities'!B5751 = "8. Transferee of restricted securities", 'Performance Securities'!B5751 = "9. Any person (substitution for securities etc.)"),
'Performance Securities'!C5751,
IF(
'Performance Securities'!B5751 = "",
#N/A,
'Performance Securities'!B5751)
)</f>
        <v>#N/A</v>
      </c>
      <c r="D5751" t="e">
        <f>IF(
OR('Options or Warrants'!B5751 = "8. Transferee of restricted securities", 'Options or Warrants'!B5751 = "9. Any person (substitution for securities etc.)"),
'Options or Warrants'!C5751,
IF(
'Options or Warrants'!B5751 = "",
#N/A,
'Options or Warrants'!B5751)
)</f>
        <v>#N/A</v>
      </c>
      <c r="E5751" t="e">
        <f>IF(
OR('Options - Free Attaching'!B5751 = "8. Transferee of restricted securities", 'Options - Free Attaching'!B5751 = "9. Any person (substitution for securities etc.)"),
'Options - Free Attaching'!C5751,
IF(
'Options - Free Attaching'!B5751 = "",
#N/A,
'Options - Free Attaching'!B5751)
)</f>
        <v>#N/A</v>
      </c>
      <c r="F5751" t="e">
        <f>IF(
OR('Con. Notes - Conversion'!B5751 = "8. Transferee of restricted securities", 'Con. Notes - Conversion'!B5751 = "9. Any person (substitution for securities etc.)"),
'Con. Notes - Conversion'!C5751,
IF(
'Con. Notes - Conversion'!B5751 = "",
#N/A,
'Con. Notes - Conversion'!B5751)
)</f>
        <v>#N/A</v>
      </c>
      <c r="G5751" t="e">
        <f>IF(
OR('Con. Notes - No Conversion'!B5751 = "8. Transferee of restricted securities", 'Con. Notes - No Conversion'!B5751 = "9. Any person (substitution for securities etc.)"),
'Con. Notes - No Conversion'!C5751,
IF(
'Con. Notes - No Conversion'!B5751 = "",
#N/A,
'Con. Notes - No Conversion'!B5751)
)</f>
        <v>#N/A</v>
      </c>
    </row>
    <row r="5752" spans="1:7" x14ac:dyDescent="0.25">
      <c r="A5752" t="e">
        <f>IF(
OR(Shares!B5752 = "8. Transferee of restricted securities", Shares!B5752 = "9. Any person (substitution for securities etc.)"),
Shares!C5752,
IF(
Shares!B5752 = "",
#N/A,
Shares!B5752)
)</f>
        <v>#N/A</v>
      </c>
      <c r="B5752" t="e">
        <f>IF(
OR('Shares - LTR - Granted'!B5752 = "8. Transferee of restricted securities", 'Shares - LTR - Granted'!B5752 = "9. Any person (substitution for securities etc.)"),
'Shares - LTR - Granted'!C5752,
IF(
'Shares - LTR - Granted'!B5752 = "",
#N/A,
'Shares - LTR - Granted'!B5752)
)</f>
        <v>#N/A</v>
      </c>
      <c r="C5752" t="e">
        <f>IF(
OR('Performance Securities'!B5752 = "8. Transferee of restricted securities", 'Performance Securities'!B5752 = "9. Any person (substitution for securities etc.)"),
'Performance Securities'!C5752,
IF(
'Performance Securities'!B5752 = "",
#N/A,
'Performance Securities'!B5752)
)</f>
        <v>#N/A</v>
      </c>
      <c r="D5752" t="e">
        <f>IF(
OR('Options or Warrants'!B5752 = "8. Transferee of restricted securities", 'Options or Warrants'!B5752 = "9. Any person (substitution for securities etc.)"),
'Options or Warrants'!C5752,
IF(
'Options or Warrants'!B5752 = "",
#N/A,
'Options or Warrants'!B5752)
)</f>
        <v>#N/A</v>
      </c>
      <c r="E5752" t="e">
        <f>IF(
OR('Options - Free Attaching'!B5752 = "8. Transferee of restricted securities", 'Options - Free Attaching'!B5752 = "9. Any person (substitution for securities etc.)"),
'Options - Free Attaching'!C5752,
IF(
'Options - Free Attaching'!B5752 = "",
#N/A,
'Options - Free Attaching'!B5752)
)</f>
        <v>#N/A</v>
      </c>
      <c r="F5752" t="e">
        <f>IF(
OR('Con. Notes - Conversion'!B5752 = "8. Transferee of restricted securities", 'Con. Notes - Conversion'!B5752 = "9. Any person (substitution for securities etc.)"),
'Con. Notes - Conversion'!C5752,
IF(
'Con. Notes - Conversion'!B5752 = "",
#N/A,
'Con. Notes - Conversion'!B5752)
)</f>
        <v>#N/A</v>
      </c>
      <c r="G5752" t="e">
        <f>IF(
OR('Con. Notes - No Conversion'!B5752 = "8. Transferee of restricted securities", 'Con. Notes - No Conversion'!B5752 = "9. Any person (substitution for securities etc.)"),
'Con. Notes - No Conversion'!C5752,
IF(
'Con. Notes - No Conversion'!B5752 = "",
#N/A,
'Con. Notes - No Conversion'!B5752)
)</f>
        <v>#N/A</v>
      </c>
    </row>
    <row r="5753" spans="1:7" x14ac:dyDescent="0.25">
      <c r="A5753" t="e">
        <f>IF(
OR(Shares!B5753 = "8. Transferee of restricted securities", Shares!B5753 = "9. Any person (substitution for securities etc.)"),
Shares!C5753,
IF(
Shares!B5753 = "",
#N/A,
Shares!B5753)
)</f>
        <v>#N/A</v>
      </c>
      <c r="B5753" t="e">
        <f>IF(
OR('Shares - LTR - Granted'!B5753 = "8. Transferee of restricted securities", 'Shares - LTR - Granted'!B5753 = "9. Any person (substitution for securities etc.)"),
'Shares - LTR - Granted'!C5753,
IF(
'Shares - LTR - Granted'!B5753 = "",
#N/A,
'Shares - LTR - Granted'!B5753)
)</f>
        <v>#N/A</v>
      </c>
      <c r="C5753" t="e">
        <f>IF(
OR('Performance Securities'!B5753 = "8. Transferee of restricted securities", 'Performance Securities'!B5753 = "9. Any person (substitution for securities etc.)"),
'Performance Securities'!C5753,
IF(
'Performance Securities'!B5753 = "",
#N/A,
'Performance Securities'!B5753)
)</f>
        <v>#N/A</v>
      </c>
      <c r="D5753" t="e">
        <f>IF(
OR('Options or Warrants'!B5753 = "8. Transferee of restricted securities", 'Options or Warrants'!B5753 = "9. Any person (substitution for securities etc.)"),
'Options or Warrants'!C5753,
IF(
'Options or Warrants'!B5753 = "",
#N/A,
'Options or Warrants'!B5753)
)</f>
        <v>#N/A</v>
      </c>
      <c r="E5753" t="e">
        <f>IF(
OR('Options - Free Attaching'!B5753 = "8. Transferee of restricted securities", 'Options - Free Attaching'!B5753 = "9. Any person (substitution for securities etc.)"),
'Options - Free Attaching'!C5753,
IF(
'Options - Free Attaching'!B5753 = "",
#N/A,
'Options - Free Attaching'!B5753)
)</f>
        <v>#N/A</v>
      </c>
      <c r="F5753" t="e">
        <f>IF(
OR('Con. Notes - Conversion'!B5753 = "8. Transferee of restricted securities", 'Con. Notes - Conversion'!B5753 = "9. Any person (substitution for securities etc.)"),
'Con. Notes - Conversion'!C5753,
IF(
'Con. Notes - Conversion'!B5753 = "",
#N/A,
'Con. Notes - Conversion'!B5753)
)</f>
        <v>#N/A</v>
      </c>
      <c r="G5753" t="e">
        <f>IF(
OR('Con. Notes - No Conversion'!B5753 = "8. Transferee of restricted securities", 'Con. Notes - No Conversion'!B5753 = "9. Any person (substitution for securities etc.)"),
'Con. Notes - No Conversion'!C5753,
IF(
'Con. Notes - No Conversion'!B5753 = "",
#N/A,
'Con. Notes - No Conversion'!B5753)
)</f>
        <v>#N/A</v>
      </c>
    </row>
    <row r="5754" spans="1:7" x14ac:dyDescent="0.25">
      <c r="A5754" t="e">
        <f>IF(
OR(Shares!B5754 = "8. Transferee of restricted securities", Shares!B5754 = "9. Any person (substitution for securities etc.)"),
Shares!C5754,
IF(
Shares!B5754 = "",
#N/A,
Shares!B5754)
)</f>
        <v>#N/A</v>
      </c>
      <c r="B5754" t="e">
        <f>IF(
OR('Shares - LTR - Granted'!B5754 = "8. Transferee of restricted securities", 'Shares - LTR - Granted'!B5754 = "9. Any person (substitution for securities etc.)"),
'Shares - LTR - Granted'!C5754,
IF(
'Shares - LTR - Granted'!B5754 = "",
#N/A,
'Shares - LTR - Granted'!B5754)
)</f>
        <v>#N/A</v>
      </c>
      <c r="C5754" t="e">
        <f>IF(
OR('Performance Securities'!B5754 = "8. Transferee of restricted securities", 'Performance Securities'!B5754 = "9. Any person (substitution for securities etc.)"),
'Performance Securities'!C5754,
IF(
'Performance Securities'!B5754 = "",
#N/A,
'Performance Securities'!B5754)
)</f>
        <v>#N/A</v>
      </c>
      <c r="D5754" t="e">
        <f>IF(
OR('Options or Warrants'!B5754 = "8. Transferee of restricted securities", 'Options or Warrants'!B5754 = "9. Any person (substitution for securities etc.)"),
'Options or Warrants'!C5754,
IF(
'Options or Warrants'!B5754 = "",
#N/A,
'Options or Warrants'!B5754)
)</f>
        <v>#N/A</v>
      </c>
      <c r="E5754" t="e">
        <f>IF(
OR('Options - Free Attaching'!B5754 = "8. Transferee of restricted securities", 'Options - Free Attaching'!B5754 = "9. Any person (substitution for securities etc.)"),
'Options - Free Attaching'!C5754,
IF(
'Options - Free Attaching'!B5754 = "",
#N/A,
'Options - Free Attaching'!B5754)
)</f>
        <v>#N/A</v>
      </c>
      <c r="F5754" t="e">
        <f>IF(
OR('Con. Notes - Conversion'!B5754 = "8. Transferee of restricted securities", 'Con. Notes - Conversion'!B5754 = "9. Any person (substitution for securities etc.)"),
'Con. Notes - Conversion'!C5754,
IF(
'Con. Notes - Conversion'!B5754 = "",
#N/A,
'Con. Notes - Conversion'!B5754)
)</f>
        <v>#N/A</v>
      </c>
      <c r="G5754" t="e">
        <f>IF(
OR('Con. Notes - No Conversion'!B5754 = "8. Transferee of restricted securities", 'Con. Notes - No Conversion'!B5754 = "9. Any person (substitution for securities etc.)"),
'Con. Notes - No Conversion'!C5754,
IF(
'Con. Notes - No Conversion'!B5754 = "",
#N/A,
'Con. Notes - No Conversion'!B5754)
)</f>
        <v>#N/A</v>
      </c>
    </row>
    <row r="5755" spans="1:7" x14ac:dyDescent="0.25">
      <c r="A5755" t="e">
        <f>IF(
OR(Shares!B5755 = "8. Transferee of restricted securities", Shares!B5755 = "9. Any person (substitution for securities etc.)"),
Shares!C5755,
IF(
Shares!B5755 = "",
#N/A,
Shares!B5755)
)</f>
        <v>#N/A</v>
      </c>
      <c r="B5755" t="e">
        <f>IF(
OR('Shares - LTR - Granted'!B5755 = "8. Transferee of restricted securities", 'Shares - LTR - Granted'!B5755 = "9. Any person (substitution for securities etc.)"),
'Shares - LTR - Granted'!C5755,
IF(
'Shares - LTR - Granted'!B5755 = "",
#N/A,
'Shares - LTR - Granted'!B5755)
)</f>
        <v>#N/A</v>
      </c>
      <c r="C5755" t="e">
        <f>IF(
OR('Performance Securities'!B5755 = "8. Transferee of restricted securities", 'Performance Securities'!B5755 = "9. Any person (substitution for securities etc.)"),
'Performance Securities'!C5755,
IF(
'Performance Securities'!B5755 = "",
#N/A,
'Performance Securities'!B5755)
)</f>
        <v>#N/A</v>
      </c>
      <c r="D5755" t="e">
        <f>IF(
OR('Options or Warrants'!B5755 = "8. Transferee of restricted securities", 'Options or Warrants'!B5755 = "9. Any person (substitution for securities etc.)"),
'Options or Warrants'!C5755,
IF(
'Options or Warrants'!B5755 = "",
#N/A,
'Options or Warrants'!B5755)
)</f>
        <v>#N/A</v>
      </c>
      <c r="E5755" t="e">
        <f>IF(
OR('Options - Free Attaching'!B5755 = "8. Transferee of restricted securities", 'Options - Free Attaching'!B5755 = "9. Any person (substitution for securities etc.)"),
'Options - Free Attaching'!C5755,
IF(
'Options - Free Attaching'!B5755 = "",
#N/A,
'Options - Free Attaching'!B5755)
)</f>
        <v>#N/A</v>
      </c>
      <c r="F5755" t="e">
        <f>IF(
OR('Con. Notes - Conversion'!B5755 = "8. Transferee of restricted securities", 'Con. Notes - Conversion'!B5755 = "9. Any person (substitution for securities etc.)"),
'Con. Notes - Conversion'!C5755,
IF(
'Con. Notes - Conversion'!B5755 = "",
#N/A,
'Con. Notes - Conversion'!B5755)
)</f>
        <v>#N/A</v>
      </c>
      <c r="G5755" t="e">
        <f>IF(
OR('Con. Notes - No Conversion'!B5755 = "8. Transferee of restricted securities", 'Con. Notes - No Conversion'!B5755 = "9. Any person (substitution for securities etc.)"),
'Con. Notes - No Conversion'!C5755,
IF(
'Con. Notes - No Conversion'!B5755 = "",
#N/A,
'Con. Notes - No Conversion'!B5755)
)</f>
        <v>#N/A</v>
      </c>
    </row>
    <row r="5756" spans="1:7" x14ac:dyDescent="0.25">
      <c r="A5756" t="e">
        <f>IF(
OR(Shares!B5756 = "8. Transferee of restricted securities", Shares!B5756 = "9. Any person (substitution for securities etc.)"),
Shares!C5756,
IF(
Shares!B5756 = "",
#N/A,
Shares!B5756)
)</f>
        <v>#N/A</v>
      </c>
      <c r="B5756" t="e">
        <f>IF(
OR('Shares - LTR - Granted'!B5756 = "8. Transferee of restricted securities", 'Shares - LTR - Granted'!B5756 = "9. Any person (substitution for securities etc.)"),
'Shares - LTR - Granted'!C5756,
IF(
'Shares - LTR - Granted'!B5756 = "",
#N/A,
'Shares - LTR - Granted'!B5756)
)</f>
        <v>#N/A</v>
      </c>
      <c r="C5756" t="e">
        <f>IF(
OR('Performance Securities'!B5756 = "8. Transferee of restricted securities", 'Performance Securities'!B5756 = "9. Any person (substitution for securities etc.)"),
'Performance Securities'!C5756,
IF(
'Performance Securities'!B5756 = "",
#N/A,
'Performance Securities'!B5756)
)</f>
        <v>#N/A</v>
      </c>
      <c r="D5756" t="e">
        <f>IF(
OR('Options or Warrants'!B5756 = "8. Transferee of restricted securities", 'Options or Warrants'!B5756 = "9. Any person (substitution for securities etc.)"),
'Options or Warrants'!C5756,
IF(
'Options or Warrants'!B5756 = "",
#N/A,
'Options or Warrants'!B5756)
)</f>
        <v>#N/A</v>
      </c>
      <c r="E5756" t="e">
        <f>IF(
OR('Options - Free Attaching'!B5756 = "8. Transferee of restricted securities", 'Options - Free Attaching'!B5756 = "9. Any person (substitution for securities etc.)"),
'Options - Free Attaching'!C5756,
IF(
'Options - Free Attaching'!B5756 = "",
#N/A,
'Options - Free Attaching'!B5756)
)</f>
        <v>#N/A</v>
      </c>
      <c r="F5756" t="e">
        <f>IF(
OR('Con. Notes - Conversion'!B5756 = "8. Transferee of restricted securities", 'Con. Notes - Conversion'!B5756 = "9. Any person (substitution for securities etc.)"),
'Con. Notes - Conversion'!C5756,
IF(
'Con. Notes - Conversion'!B5756 = "",
#N/A,
'Con. Notes - Conversion'!B5756)
)</f>
        <v>#N/A</v>
      </c>
      <c r="G5756" t="e">
        <f>IF(
OR('Con. Notes - No Conversion'!B5756 = "8. Transferee of restricted securities", 'Con. Notes - No Conversion'!B5756 = "9. Any person (substitution for securities etc.)"),
'Con. Notes - No Conversion'!C5756,
IF(
'Con. Notes - No Conversion'!B5756 = "",
#N/A,
'Con. Notes - No Conversion'!B5756)
)</f>
        <v>#N/A</v>
      </c>
    </row>
    <row r="5757" spans="1:7" x14ac:dyDescent="0.25">
      <c r="A5757" t="e">
        <f>IF(
OR(Shares!B5757 = "8. Transferee of restricted securities", Shares!B5757 = "9. Any person (substitution for securities etc.)"),
Shares!C5757,
IF(
Shares!B5757 = "",
#N/A,
Shares!B5757)
)</f>
        <v>#N/A</v>
      </c>
      <c r="B5757" t="e">
        <f>IF(
OR('Shares - LTR - Granted'!B5757 = "8. Transferee of restricted securities", 'Shares - LTR - Granted'!B5757 = "9. Any person (substitution for securities etc.)"),
'Shares - LTR - Granted'!C5757,
IF(
'Shares - LTR - Granted'!B5757 = "",
#N/A,
'Shares - LTR - Granted'!B5757)
)</f>
        <v>#N/A</v>
      </c>
      <c r="C5757" t="e">
        <f>IF(
OR('Performance Securities'!B5757 = "8. Transferee of restricted securities", 'Performance Securities'!B5757 = "9. Any person (substitution for securities etc.)"),
'Performance Securities'!C5757,
IF(
'Performance Securities'!B5757 = "",
#N/A,
'Performance Securities'!B5757)
)</f>
        <v>#N/A</v>
      </c>
      <c r="D5757" t="e">
        <f>IF(
OR('Options or Warrants'!B5757 = "8. Transferee of restricted securities", 'Options or Warrants'!B5757 = "9. Any person (substitution for securities etc.)"),
'Options or Warrants'!C5757,
IF(
'Options or Warrants'!B5757 = "",
#N/A,
'Options or Warrants'!B5757)
)</f>
        <v>#N/A</v>
      </c>
      <c r="E5757" t="e">
        <f>IF(
OR('Options - Free Attaching'!B5757 = "8. Transferee of restricted securities", 'Options - Free Attaching'!B5757 = "9. Any person (substitution for securities etc.)"),
'Options - Free Attaching'!C5757,
IF(
'Options - Free Attaching'!B5757 = "",
#N/A,
'Options - Free Attaching'!B5757)
)</f>
        <v>#N/A</v>
      </c>
      <c r="F5757" t="e">
        <f>IF(
OR('Con. Notes - Conversion'!B5757 = "8. Transferee of restricted securities", 'Con. Notes - Conversion'!B5757 = "9. Any person (substitution for securities etc.)"),
'Con. Notes - Conversion'!C5757,
IF(
'Con. Notes - Conversion'!B5757 = "",
#N/A,
'Con. Notes - Conversion'!B5757)
)</f>
        <v>#N/A</v>
      </c>
      <c r="G5757" t="e">
        <f>IF(
OR('Con. Notes - No Conversion'!B5757 = "8. Transferee of restricted securities", 'Con. Notes - No Conversion'!B5757 = "9. Any person (substitution for securities etc.)"),
'Con. Notes - No Conversion'!C5757,
IF(
'Con. Notes - No Conversion'!B5757 = "",
#N/A,
'Con. Notes - No Conversion'!B5757)
)</f>
        <v>#N/A</v>
      </c>
    </row>
    <row r="5758" spans="1:7" x14ac:dyDescent="0.25">
      <c r="A5758" t="e">
        <f>IF(
OR(Shares!B5758 = "8. Transferee of restricted securities", Shares!B5758 = "9. Any person (substitution for securities etc.)"),
Shares!C5758,
IF(
Shares!B5758 = "",
#N/A,
Shares!B5758)
)</f>
        <v>#N/A</v>
      </c>
      <c r="B5758" t="e">
        <f>IF(
OR('Shares - LTR - Granted'!B5758 = "8. Transferee of restricted securities", 'Shares - LTR - Granted'!B5758 = "9. Any person (substitution for securities etc.)"),
'Shares - LTR - Granted'!C5758,
IF(
'Shares - LTR - Granted'!B5758 = "",
#N/A,
'Shares - LTR - Granted'!B5758)
)</f>
        <v>#N/A</v>
      </c>
      <c r="C5758" t="e">
        <f>IF(
OR('Performance Securities'!B5758 = "8. Transferee of restricted securities", 'Performance Securities'!B5758 = "9. Any person (substitution for securities etc.)"),
'Performance Securities'!C5758,
IF(
'Performance Securities'!B5758 = "",
#N/A,
'Performance Securities'!B5758)
)</f>
        <v>#N/A</v>
      </c>
      <c r="D5758" t="e">
        <f>IF(
OR('Options or Warrants'!B5758 = "8. Transferee of restricted securities", 'Options or Warrants'!B5758 = "9. Any person (substitution for securities etc.)"),
'Options or Warrants'!C5758,
IF(
'Options or Warrants'!B5758 = "",
#N/A,
'Options or Warrants'!B5758)
)</f>
        <v>#N/A</v>
      </c>
      <c r="E5758" t="e">
        <f>IF(
OR('Options - Free Attaching'!B5758 = "8. Transferee of restricted securities", 'Options - Free Attaching'!B5758 = "9. Any person (substitution for securities etc.)"),
'Options - Free Attaching'!C5758,
IF(
'Options - Free Attaching'!B5758 = "",
#N/A,
'Options - Free Attaching'!B5758)
)</f>
        <v>#N/A</v>
      </c>
      <c r="F5758" t="e">
        <f>IF(
OR('Con. Notes - Conversion'!B5758 = "8. Transferee of restricted securities", 'Con. Notes - Conversion'!B5758 = "9. Any person (substitution for securities etc.)"),
'Con. Notes - Conversion'!C5758,
IF(
'Con. Notes - Conversion'!B5758 = "",
#N/A,
'Con. Notes - Conversion'!B5758)
)</f>
        <v>#N/A</v>
      </c>
      <c r="G5758" t="e">
        <f>IF(
OR('Con. Notes - No Conversion'!B5758 = "8. Transferee of restricted securities", 'Con. Notes - No Conversion'!B5758 = "9. Any person (substitution for securities etc.)"),
'Con. Notes - No Conversion'!C5758,
IF(
'Con. Notes - No Conversion'!B5758 = "",
#N/A,
'Con. Notes - No Conversion'!B5758)
)</f>
        <v>#N/A</v>
      </c>
    </row>
    <row r="5759" spans="1:7" x14ac:dyDescent="0.25">
      <c r="A5759" t="e">
        <f>IF(
OR(Shares!B5759 = "8. Transferee of restricted securities", Shares!B5759 = "9. Any person (substitution for securities etc.)"),
Shares!C5759,
IF(
Shares!B5759 = "",
#N/A,
Shares!B5759)
)</f>
        <v>#N/A</v>
      </c>
      <c r="B5759" t="e">
        <f>IF(
OR('Shares - LTR - Granted'!B5759 = "8. Transferee of restricted securities", 'Shares - LTR - Granted'!B5759 = "9. Any person (substitution for securities etc.)"),
'Shares - LTR - Granted'!C5759,
IF(
'Shares - LTR - Granted'!B5759 = "",
#N/A,
'Shares - LTR - Granted'!B5759)
)</f>
        <v>#N/A</v>
      </c>
      <c r="C5759" t="e">
        <f>IF(
OR('Performance Securities'!B5759 = "8. Transferee of restricted securities", 'Performance Securities'!B5759 = "9. Any person (substitution for securities etc.)"),
'Performance Securities'!C5759,
IF(
'Performance Securities'!B5759 = "",
#N/A,
'Performance Securities'!B5759)
)</f>
        <v>#N/A</v>
      </c>
      <c r="D5759" t="e">
        <f>IF(
OR('Options or Warrants'!B5759 = "8. Transferee of restricted securities", 'Options or Warrants'!B5759 = "9. Any person (substitution for securities etc.)"),
'Options or Warrants'!C5759,
IF(
'Options or Warrants'!B5759 = "",
#N/A,
'Options or Warrants'!B5759)
)</f>
        <v>#N/A</v>
      </c>
      <c r="E5759" t="e">
        <f>IF(
OR('Options - Free Attaching'!B5759 = "8. Transferee of restricted securities", 'Options - Free Attaching'!B5759 = "9. Any person (substitution for securities etc.)"),
'Options - Free Attaching'!C5759,
IF(
'Options - Free Attaching'!B5759 = "",
#N/A,
'Options - Free Attaching'!B5759)
)</f>
        <v>#N/A</v>
      </c>
      <c r="F5759" t="e">
        <f>IF(
OR('Con. Notes - Conversion'!B5759 = "8. Transferee of restricted securities", 'Con. Notes - Conversion'!B5759 = "9. Any person (substitution for securities etc.)"),
'Con. Notes - Conversion'!C5759,
IF(
'Con. Notes - Conversion'!B5759 = "",
#N/A,
'Con. Notes - Conversion'!B5759)
)</f>
        <v>#N/A</v>
      </c>
      <c r="G5759" t="e">
        <f>IF(
OR('Con. Notes - No Conversion'!B5759 = "8. Transferee of restricted securities", 'Con. Notes - No Conversion'!B5759 = "9. Any person (substitution for securities etc.)"),
'Con. Notes - No Conversion'!C5759,
IF(
'Con. Notes - No Conversion'!B5759 = "",
#N/A,
'Con. Notes - No Conversion'!B5759)
)</f>
        <v>#N/A</v>
      </c>
    </row>
    <row r="5760" spans="1:7" x14ac:dyDescent="0.25">
      <c r="A5760" t="e">
        <f>IF(
OR(Shares!B5760 = "8. Transferee of restricted securities", Shares!B5760 = "9. Any person (substitution for securities etc.)"),
Shares!C5760,
IF(
Shares!B5760 = "",
#N/A,
Shares!B5760)
)</f>
        <v>#N/A</v>
      </c>
      <c r="B5760" t="e">
        <f>IF(
OR('Shares - LTR - Granted'!B5760 = "8. Transferee of restricted securities", 'Shares - LTR - Granted'!B5760 = "9. Any person (substitution for securities etc.)"),
'Shares - LTR - Granted'!C5760,
IF(
'Shares - LTR - Granted'!B5760 = "",
#N/A,
'Shares - LTR - Granted'!B5760)
)</f>
        <v>#N/A</v>
      </c>
      <c r="C5760" t="e">
        <f>IF(
OR('Performance Securities'!B5760 = "8. Transferee of restricted securities", 'Performance Securities'!B5760 = "9. Any person (substitution for securities etc.)"),
'Performance Securities'!C5760,
IF(
'Performance Securities'!B5760 = "",
#N/A,
'Performance Securities'!B5760)
)</f>
        <v>#N/A</v>
      </c>
      <c r="D5760" t="e">
        <f>IF(
OR('Options or Warrants'!B5760 = "8. Transferee of restricted securities", 'Options or Warrants'!B5760 = "9. Any person (substitution for securities etc.)"),
'Options or Warrants'!C5760,
IF(
'Options or Warrants'!B5760 = "",
#N/A,
'Options or Warrants'!B5760)
)</f>
        <v>#N/A</v>
      </c>
      <c r="E5760" t="e">
        <f>IF(
OR('Options - Free Attaching'!B5760 = "8. Transferee of restricted securities", 'Options - Free Attaching'!B5760 = "9. Any person (substitution for securities etc.)"),
'Options - Free Attaching'!C5760,
IF(
'Options - Free Attaching'!B5760 = "",
#N/A,
'Options - Free Attaching'!B5760)
)</f>
        <v>#N/A</v>
      </c>
      <c r="F5760" t="e">
        <f>IF(
OR('Con. Notes - Conversion'!B5760 = "8. Transferee of restricted securities", 'Con. Notes - Conversion'!B5760 = "9. Any person (substitution for securities etc.)"),
'Con. Notes - Conversion'!C5760,
IF(
'Con. Notes - Conversion'!B5760 = "",
#N/A,
'Con. Notes - Conversion'!B5760)
)</f>
        <v>#N/A</v>
      </c>
      <c r="G5760" t="e">
        <f>IF(
OR('Con. Notes - No Conversion'!B5760 = "8. Transferee of restricted securities", 'Con. Notes - No Conversion'!B5760 = "9. Any person (substitution for securities etc.)"),
'Con. Notes - No Conversion'!C5760,
IF(
'Con. Notes - No Conversion'!B5760 = "",
#N/A,
'Con. Notes - No Conversion'!B5760)
)</f>
        <v>#N/A</v>
      </c>
    </row>
    <row r="5761" spans="1:7" x14ac:dyDescent="0.25">
      <c r="A5761" t="e">
        <f>IF(
OR(Shares!B5761 = "8. Transferee of restricted securities", Shares!B5761 = "9. Any person (substitution for securities etc.)"),
Shares!C5761,
IF(
Shares!B5761 = "",
#N/A,
Shares!B5761)
)</f>
        <v>#N/A</v>
      </c>
      <c r="B5761" t="e">
        <f>IF(
OR('Shares - LTR - Granted'!B5761 = "8. Transferee of restricted securities", 'Shares - LTR - Granted'!B5761 = "9. Any person (substitution for securities etc.)"),
'Shares - LTR - Granted'!C5761,
IF(
'Shares - LTR - Granted'!B5761 = "",
#N/A,
'Shares - LTR - Granted'!B5761)
)</f>
        <v>#N/A</v>
      </c>
      <c r="C5761" t="e">
        <f>IF(
OR('Performance Securities'!B5761 = "8. Transferee of restricted securities", 'Performance Securities'!B5761 = "9. Any person (substitution for securities etc.)"),
'Performance Securities'!C5761,
IF(
'Performance Securities'!B5761 = "",
#N/A,
'Performance Securities'!B5761)
)</f>
        <v>#N/A</v>
      </c>
      <c r="D5761" t="e">
        <f>IF(
OR('Options or Warrants'!B5761 = "8. Transferee of restricted securities", 'Options or Warrants'!B5761 = "9. Any person (substitution for securities etc.)"),
'Options or Warrants'!C5761,
IF(
'Options or Warrants'!B5761 = "",
#N/A,
'Options or Warrants'!B5761)
)</f>
        <v>#N/A</v>
      </c>
      <c r="E5761" t="e">
        <f>IF(
OR('Options - Free Attaching'!B5761 = "8. Transferee of restricted securities", 'Options - Free Attaching'!B5761 = "9. Any person (substitution for securities etc.)"),
'Options - Free Attaching'!C5761,
IF(
'Options - Free Attaching'!B5761 = "",
#N/A,
'Options - Free Attaching'!B5761)
)</f>
        <v>#N/A</v>
      </c>
      <c r="F5761" t="e">
        <f>IF(
OR('Con. Notes - Conversion'!B5761 = "8. Transferee of restricted securities", 'Con. Notes - Conversion'!B5761 = "9. Any person (substitution for securities etc.)"),
'Con. Notes - Conversion'!C5761,
IF(
'Con. Notes - Conversion'!B5761 = "",
#N/A,
'Con. Notes - Conversion'!B5761)
)</f>
        <v>#N/A</v>
      </c>
      <c r="G5761" t="e">
        <f>IF(
OR('Con. Notes - No Conversion'!B5761 = "8. Transferee of restricted securities", 'Con. Notes - No Conversion'!B5761 = "9. Any person (substitution for securities etc.)"),
'Con. Notes - No Conversion'!C5761,
IF(
'Con. Notes - No Conversion'!B5761 = "",
#N/A,
'Con. Notes - No Conversion'!B5761)
)</f>
        <v>#N/A</v>
      </c>
    </row>
    <row r="5762" spans="1:7" x14ac:dyDescent="0.25">
      <c r="A5762" t="e">
        <f>IF(
OR(Shares!B5762 = "8. Transferee of restricted securities", Shares!B5762 = "9. Any person (substitution for securities etc.)"),
Shares!C5762,
IF(
Shares!B5762 = "",
#N/A,
Shares!B5762)
)</f>
        <v>#N/A</v>
      </c>
      <c r="B5762" t="e">
        <f>IF(
OR('Shares - LTR - Granted'!B5762 = "8. Transferee of restricted securities", 'Shares - LTR - Granted'!B5762 = "9. Any person (substitution for securities etc.)"),
'Shares - LTR - Granted'!C5762,
IF(
'Shares - LTR - Granted'!B5762 = "",
#N/A,
'Shares - LTR - Granted'!B5762)
)</f>
        <v>#N/A</v>
      </c>
      <c r="C5762" t="e">
        <f>IF(
OR('Performance Securities'!B5762 = "8. Transferee of restricted securities", 'Performance Securities'!B5762 = "9. Any person (substitution for securities etc.)"),
'Performance Securities'!C5762,
IF(
'Performance Securities'!B5762 = "",
#N/A,
'Performance Securities'!B5762)
)</f>
        <v>#N/A</v>
      </c>
      <c r="D5762" t="e">
        <f>IF(
OR('Options or Warrants'!B5762 = "8. Transferee of restricted securities", 'Options or Warrants'!B5762 = "9. Any person (substitution for securities etc.)"),
'Options or Warrants'!C5762,
IF(
'Options or Warrants'!B5762 = "",
#N/A,
'Options or Warrants'!B5762)
)</f>
        <v>#N/A</v>
      </c>
      <c r="E5762" t="e">
        <f>IF(
OR('Options - Free Attaching'!B5762 = "8. Transferee of restricted securities", 'Options - Free Attaching'!B5762 = "9. Any person (substitution for securities etc.)"),
'Options - Free Attaching'!C5762,
IF(
'Options - Free Attaching'!B5762 = "",
#N/A,
'Options - Free Attaching'!B5762)
)</f>
        <v>#N/A</v>
      </c>
      <c r="F5762" t="e">
        <f>IF(
OR('Con. Notes - Conversion'!B5762 = "8. Transferee of restricted securities", 'Con. Notes - Conversion'!B5762 = "9. Any person (substitution for securities etc.)"),
'Con. Notes - Conversion'!C5762,
IF(
'Con. Notes - Conversion'!B5762 = "",
#N/A,
'Con. Notes - Conversion'!B5762)
)</f>
        <v>#N/A</v>
      </c>
      <c r="G5762" t="e">
        <f>IF(
OR('Con. Notes - No Conversion'!B5762 = "8. Transferee of restricted securities", 'Con. Notes - No Conversion'!B5762 = "9. Any person (substitution for securities etc.)"),
'Con. Notes - No Conversion'!C5762,
IF(
'Con. Notes - No Conversion'!B5762 = "",
#N/A,
'Con. Notes - No Conversion'!B5762)
)</f>
        <v>#N/A</v>
      </c>
    </row>
    <row r="5763" spans="1:7" x14ac:dyDescent="0.25">
      <c r="A5763" t="e">
        <f>IF(
OR(Shares!B5763 = "8. Transferee of restricted securities", Shares!B5763 = "9. Any person (substitution for securities etc.)"),
Shares!C5763,
IF(
Shares!B5763 = "",
#N/A,
Shares!B5763)
)</f>
        <v>#N/A</v>
      </c>
      <c r="B5763" t="e">
        <f>IF(
OR('Shares - LTR - Granted'!B5763 = "8. Transferee of restricted securities", 'Shares - LTR - Granted'!B5763 = "9. Any person (substitution for securities etc.)"),
'Shares - LTR - Granted'!C5763,
IF(
'Shares - LTR - Granted'!B5763 = "",
#N/A,
'Shares - LTR - Granted'!B5763)
)</f>
        <v>#N/A</v>
      </c>
      <c r="C5763" t="e">
        <f>IF(
OR('Performance Securities'!B5763 = "8. Transferee of restricted securities", 'Performance Securities'!B5763 = "9. Any person (substitution for securities etc.)"),
'Performance Securities'!C5763,
IF(
'Performance Securities'!B5763 = "",
#N/A,
'Performance Securities'!B5763)
)</f>
        <v>#N/A</v>
      </c>
      <c r="D5763" t="e">
        <f>IF(
OR('Options or Warrants'!B5763 = "8. Transferee of restricted securities", 'Options or Warrants'!B5763 = "9. Any person (substitution for securities etc.)"),
'Options or Warrants'!C5763,
IF(
'Options or Warrants'!B5763 = "",
#N/A,
'Options or Warrants'!B5763)
)</f>
        <v>#N/A</v>
      </c>
      <c r="E5763" t="e">
        <f>IF(
OR('Options - Free Attaching'!B5763 = "8. Transferee of restricted securities", 'Options - Free Attaching'!B5763 = "9. Any person (substitution for securities etc.)"),
'Options - Free Attaching'!C5763,
IF(
'Options - Free Attaching'!B5763 = "",
#N/A,
'Options - Free Attaching'!B5763)
)</f>
        <v>#N/A</v>
      </c>
      <c r="F5763" t="e">
        <f>IF(
OR('Con. Notes - Conversion'!B5763 = "8. Transferee of restricted securities", 'Con. Notes - Conversion'!B5763 = "9. Any person (substitution for securities etc.)"),
'Con. Notes - Conversion'!C5763,
IF(
'Con. Notes - Conversion'!B5763 = "",
#N/A,
'Con. Notes - Conversion'!B5763)
)</f>
        <v>#N/A</v>
      </c>
      <c r="G5763" t="e">
        <f>IF(
OR('Con. Notes - No Conversion'!B5763 = "8. Transferee of restricted securities", 'Con. Notes - No Conversion'!B5763 = "9. Any person (substitution for securities etc.)"),
'Con. Notes - No Conversion'!C5763,
IF(
'Con. Notes - No Conversion'!B5763 = "",
#N/A,
'Con. Notes - No Conversion'!B5763)
)</f>
        <v>#N/A</v>
      </c>
    </row>
    <row r="5764" spans="1:7" x14ac:dyDescent="0.25">
      <c r="A5764" t="e">
        <f>IF(
OR(Shares!B5764 = "8. Transferee of restricted securities", Shares!B5764 = "9. Any person (substitution for securities etc.)"),
Shares!C5764,
IF(
Shares!B5764 = "",
#N/A,
Shares!B5764)
)</f>
        <v>#N/A</v>
      </c>
      <c r="B5764" t="e">
        <f>IF(
OR('Shares - LTR - Granted'!B5764 = "8. Transferee of restricted securities", 'Shares - LTR - Granted'!B5764 = "9. Any person (substitution for securities etc.)"),
'Shares - LTR - Granted'!C5764,
IF(
'Shares - LTR - Granted'!B5764 = "",
#N/A,
'Shares - LTR - Granted'!B5764)
)</f>
        <v>#N/A</v>
      </c>
      <c r="C5764" t="e">
        <f>IF(
OR('Performance Securities'!B5764 = "8. Transferee of restricted securities", 'Performance Securities'!B5764 = "9. Any person (substitution for securities etc.)"),
'Performance Securities'!C5764,
IF(
'Performance Securities'!B5764 = "",
#N/A,
'Performance Securities'!B5764)
)</f>
        <v>#N/A</v>
      </c>
      <c r="D5764" t="e">
        <f>IF(
OR('Options or Warrants'!B5764 = "8. Transferee of restricted securities", 'Options or Warrants'!B5764 = "9. Any person (substitution for securities etc.)"),
'Options or Warrants'!C5764,
IF(
'Options or Warrants'!B5764 = "",
#N/A,
'Options or Warrants'!B5764)
)</f>
        <v>#N/A</v>
      </c>
      <c r="E5764" t="e">
        <f>IF(
OR('Options - Free Attaching'!B5764 = "8. Transferee of restricted securities", 'Options - Free Attaching'!B5764 = "9. Any person (substitution for securities etc.)"),
'Options - Free Attaching'!C5764,
IF(
'Options - Free Attaching'!B5764 = "",
#N/A,
'Options - Free Attaching'!B5764)
)</f>
        <v>#N/A</v>
      </c>
      <c r="F5764" t="e">
        <f>IF(
OR('Con. Notes - Conversion'!B5764 = "8. Transferee of restricted securities", 'Con. Notes - Conversion'!B5764 = "9. Any person (substitution for securities etc.)"),
'Con. Notes - Conversion'!C5764,
IF(
'Con. Notes - Conversion'!B5764 = "",
#N/A,
'Con. Notes - Conversion'!B5764)
)</f>
        <v>#N/A</v>
      </c>
      <c r="G5764" t="e">
        <f>IF(
OR('Con. Notes - No Conversion'!B5764 = "8. Transferee of restricted securities", 'Con. Notes - No Conversion'!B5764 = "9. Any person (substitution for securities etc.)"),
'Con. Notes - No Conversion'!C5764,
IF(
'Con. Notes - No Conversion'!B5764 = "",
#N/A,
'Con. Notes - No Conversion'!B5764)
)</f>
        <v>#N/A</v>
      </c>
    </row>
    <row r="5765" spans="1:7" x14ac:dyDescent="0.25">
      <c r="A5765" t="e">
        <f>IF(
OR(Shares!B5765 = "8. Transferee of restricted securities", Shares!B5765 = "9. Any person (substitution for securities etc.)"),
Shares!C5765,
IF(
Shares!B5765 = "",
#N/A,
Shares!B5765)
)</f>
        <v>#N/A</v>
      </c>
      <c r="B5765" t="e">
        <f>IF(
OR('Shares - LTR - Granted'!B5765 = "8. Transferee of restricted securities", 'Shares - LTR - Granted'!B5765 = "9. Any person (substitution for securities etc.)"),
'Shares - LTR - Granted'!C5765,
IF(
'Shares - LTR - Granted'!B5765 = "",
#N/A,
'Shares - LTR - Granted'!B5765)
)</f>
        <v>#N/A</v>
      </c>
      <c r="C5765" t="e">
        <f>IF(
OR('Performance Securities'!B5765 = "8. Transferee of restricted securities", 'Performance Securities'!B5765 = "9. Any person (substitution for securities etc.)"),
'Performance Securities'!C5765,
IF(
'Performance Securities'!B5765 = "",
#N/A,
'Performance Securities'!B5765)
)</f>
        <v>#N/A</v>
      </c>
      <c r="D5765" t="e">
        <f>IF(
OR('Options or Warrants'!B5765 = "8. Transferee of restricted securities", 'Options or Warrants'!B5765 = "9. Any person (substitution for securities etc.)"),
'Options or Warrants'!C5765,
IF(
'Options or Warrants'!B5765 = "",
#N/A,
'Options or Warrants'!B5765)
)</f>
        <v>#N/A</v>
      </c>
      <c r="E5765" t="e">
        <f>IF(
OR('Options - Free Attaching'!B5765 = "8. Transferee of restricted securities", 'Options - Free Attaching'!B5765 = "9. Any person (substitution for securities etc.)"),
'Options - Free Attaching'!C5765,
IF(
'Options - Free Attaching'!B5765 = "",
#N/A,
'Options - Free Attaching'!B5765)
)</f>
        <v>#N/A</v>
      </c>
      <c r="F5765" t="e">
        <f>IF(
OR('Con. Notes - Conversion'!B5765 = "8. Transferee of restricted securities", 'Con. Notes - Conversion'!B5765 = "9. Any person (substitution for securities etc.)"),
'Con. Notes - Conversion'!C5765,
IF(
'Con. Notes - Conversion'!B5765 = "",
#N/A,
'Con. Notes - Conversion'!B5765)
)</f>
        <v>#N/A</v>
      </c>
      <c r="G5765" t="e">
        <f>IF(
OR('Con. Notes - No Conversion'!B5765 = "8. Transferee of restricted securities", 'Con. Notes - No Conversion'!B5765 = "9. Any person (substitution for securities etc.)"),
'Con. Notes - No Conversion'!C5765,
IF(
'Con. Notes - No Conversion'!B5765 = "",
#N/A,
'Con. Notes - No Conversion'!B5765)
)</f>
        <v>#N/A</v>
      </c>
    </row>
    <row r="5766" spans="1:7" x14ac:dyDescent="0.25">
      <c r="A5766" t="e">
        <f>IF(
OR(Shares!B5766 = "8. Transferee of restricted securities", Shares!B5766 = "9. Any person (substitution for securities etc.)"),
Shares!C5766,
IF(
Shares!B5766 = "",
#N/A,
Shares!B5766)
)</f>
        <v>#N/A</v>
      </c>
      <c r="B5766" t="e">
        <f>IF(
OR('Shares - LTR - Granted'!B5766 = "8. Transferee of restricted securities", 'Shares - LTR - Granted'!B5766 = "9. Any person (substitution for securities etc.)"),
'Shares - LTR - Granted'!C5766,
IF(
'Shares - LTR - Granted'!B5766 = "",
#N/A,
'Shares - LTR - Granted'!B5766)
)</f>
        <v>#N/A</v>
      </c>
      <c r="C5766" t="e">
        <f>IF(
OR('Performance Securities'!B5766 = "8. Transferee of restricted securities", 'Performance Securities'!B5766 = "9. Any person (substitution for securities etc.)"),
'Performance Securities'!C5766,
IF(
'Performance Securities'!B5766 = "",
#N/A,
'Performance Securities'!B5766)
)</f>
        <v>#N/A</v>
      </c>
      <c r="D5766" t="e">
        <f>IF(
OR('Options or Warrants'!B5766 = "8. Transferee of restricted securities", 'Options or Warrants'!B5766 = "9. Any person (substitution for securities etc.)"),
'Options or Warrants'!C5766,
IF(
'Options or Warrants'!B5766 = "",
#N/A,
'Options or Warrants'!B5766)
)</f>
        <v>#N/A</v>
      </c>
      <c r="E5766" t="e">
        <f>IF(
OR('Options - Free Attaching'!B5766 = "8. Transferee of restricted securities", 'Options - Free Attaching'!B5766 = "9. Any person (substitution for securities etc.)"),
'Options - Free Attaching'!C5766,
IF(
'Options - Free Attaching'!B5766 = "",
#N/A,
'Options - Free Attaching'!B5766)
)</f>
        <v>#N/A</v>
      </c>
      <c r="F5766" t="e">
        <f>IF(
OR('Con. Notes - Conversion'!B5766 = "8. Transferee of restricted securities", 'Con. Notes - Conversion'!B5766 = "9. Any person (substitution for securities etc.)"),
'Con. Notes - Conversion'!C5766,
IF(
'Con. Notes - Conversion'!B5766 = "",
#N/A,
'Con. Notes - Conversion'!B5766)
)</f>
        <v>#N/A</v>
      </c>
      <c r="G5766" t="e">
        <f>IF(
OR('Con. Notes - No Conversion'!B5766 = "8. Transferee of restricted securities", 'Con. Notes - No Conversion'!B5766 = "9. Any person (substitution for securities etc.)"),
'Con. Notes - No Conversion'!C5766,
IF(
'Con. Notes - No Conversion'!B5766 = "",
#N/A,
'Con. Notes - No Conversion'!B5766)
)</f>
        <v>#N/A</v>
      </c>
    </row>
    <row r="5767" spans="1:7" x14ac:dyDescent="0.25">
      <c r="A5767" t="e">
        <f>IF(
OR(Shares!B5767 = "8. Transferee of restricted securities", Shares!B5767 = "9. Any person (substitution for securities etc.)"),
Shares!C5767,
IF(
Shares!B5767 = "",
#N/A,
Shares!B5767)
)</f>
        <v>#N/A</v>
      </c>
      <c r="B5767" t="e">
        <f>IF(
OR('Shares - LTR - Granted'!B5767 = "8. Transferee of restricted securities", 'Shares - LTR - Granted'!B5767 = "9. Any person (substitution for securities etc.)"),
'Shares - LTR - Granted'!C5767,
IF(
'Shares - LTR - Granted'!B5767 = "",
#N/A,
'Shares - LTR - Granted'!B5767)
)</f>
        <v>#N/A</v>
      </c>
      <c r="C5767" t="e">
        <f>IF(
OR('Performance Securities'!B5767 = "8. Transferee of restricted securities", 'Performance Securities'!B5767 = "9. Any person (substitution for securities etc.)"),
'Performance Securities'!C5767,
IF(
'Performance Securities'!B5767 = "",
#N/A,
'Performance Securities'!B5767)
)</f>
        <v>#N/A</v>
      </c>
      <c r="D5767" t="e">
        <f>IF(
OR('Options or Warrants'!B5767 = "8. Transferee of restricted securities", 'Options or Warrants'!B5767 = "9. Any person (substitution for securities etc.)"),
'Options or Warrants'!C5767,
IF(
'Options or Warrants'!B5767 = "",
#N/A,
'Options or Warrants'!B5767)
)</f>
        <v>#N/A</v>
      </c>
      <c r="E5767" t="e">
        <f>IF(
OR('Options - Free Attaching'!B5767 = "8. Transferee of restricted securities", 'Options - Free Attaching'!B5767 = "9. Any person (substitution for securities etc.)"),
'Options - Free Attaching'!C5767,
IF(
'Options - Free Attaching'!B5767 = "",
#N/A,
'Options - Free Attaching'!B5767)
)</f>
        <v>#N/A</v>
      </c>
      <c r="F5767" t="e">
        <f>IF(
OR('Con. Notes - Conversion'!B5767 = "8. Transferee of restricted securities", 'Con. Notes - Conversion'!B5767 = "9. Any person (substitution for securities etc.)"),
'Con. Notes - Conversion'!C5767,
IF(
'Con. Notes - Conversion'!B5767 = "",
#N/A,
'Con. Notes - Conversion'!B5767)
)</f>
        <v>#N/A</v>
      </c>
      <c r="G5767" t="e">
        <f>IF(
OR('Con. Notes - No Conversion'!B5767 = "8. Transferee of restricted securities", 'Con. Notes - No Conversion'!B5767 = "9. Any person (substitution for securities etc.)"),
'Con. Notes - No Conversion'!C5767,
IF(
'Con. Notes - No Conversion'!B5767 = "",
#N/A,
'Con. Notes - No Conversion'!B5767)
)</f>
        <v>#N/A</v>
      </c>
    </row>
    <row r="5768" spans="1:7" x14ac:dyDescent="0.25">
      <c r="A5768" t="e">
        <f>IF(
OR(Shares!B5768 = "8. Transferee of restricted securities", Shares!B5768 = "9. Any person (substitution for securities etc.)"),
Shares!C5768,
IF(
Shares!B5768 = "",
#N/A,
Shares!B5768)
)</f>
        <v>#N/A</v>
      </c>
      <c r="B5768" t="e">
        <f>IF(
OR('Shares - LTR - Granted'!B5768 = "8. Transferee of restricted securities", 'Shares - LTR - Granted'!B5768 = "9. Any person (substitution for securities etc.)"),
'Shares - LTR - Granted'!C5768,
IF(
'Shares - LTR - Granted'!B5768 = "",
#N/A,
'Shares - LTR - Granted'!B5768)
)</f>
        <v>#N/A</v>
      </c>
      <c r="C5768" t="e">
        <f>IF(
OR('Performance Securities'!B5768 = "8. Transferee of restricted securities", 'Performance Securities'!B5768 = "9. Any person (substitution for securities etc.)"),
'Performance Securities'!C5768,
IF(
'Performance Securities'!B5768 = "",
#N/A,
'Performance Securities'!B5768)
)</f>
        <v>#N/A</v>
      </c>
      <c r="D5768" t="e">
        <f>IF(
OR('Options or Warrants'!B5768 = "8. Transferee of restricted securities", 'Options or Warrants'!B5768 = "9. Any person (substitution for securities etc.)"),
'Options or Warrants'!C5768,
IF(
'Options or Warrants'!B5768 = "",
#N/A,
'Options or Warrants'!B5768)
)</f>
        <v>#N/A</v>
      </c>
      <c r="E5768" t="e">
        <f>IF(
OR('Options - Free Attaching'!B5768 = "8. Transferee of restricted securities", 'Options - Free Attaching'!B5768 = "9. Any person (substitution for securities etc.)"),
'Options - Free Attaching'!C5768,
IF(
'Options - Free Attaching'!B5768 = "",
#N/A,
'Options - Free Attaching'!B5768)
)</f>
        <v>#N/A</v>
      </c>
      <c r="F5768" t="e">
        <f>IF(
OR('Con. Notes - Conversion'!B5768 = "8. Transferee of restricted securities", 'Con. Notes - Conversion'!B5768 = "9. Any person (substitution for securities etc.)"),
'Con. Notes - Conversion'!C5768,
IF(
'Con. Notes - Conversion'!B5768 = "",
#N/A,
'Con. Notes - Conversion'!B5768)
)</f>
        <v>#N/A</v>
      </c>
      <c r="G5768" t="e">
        <f>IF(
OR('Con. Notes - No Conversion'!B5768 = "8. Transferee of restricted securities", 'Con. Notes - No Conversion'!B5768 = "9. Any person (substitution for securities etc.)"),
'Con. Notes - No Conversion'!C5768,
IF(
'Con. Notes - No Conversion'!B5768 = "",
#N/A,
'Con. Notes - No Conversion'!B5768)
)</f>
        <v>#N/A</v>
      </c>
    </row>
    <row r="5769" spans="1:7" x14ac:dyDescent="0.25">
      <c r="A5769" t="e">
        <f>IF(
OR(Shares!B5769 = "8. Transferee of restricted securities", Shares!B5769 = "9. Any person (substitution for securities etc.)"),
Shares!C5769,
IF(
Shares!B5769 = "",
#N/A,
Shares!B5769)
)</f>
        <v>#N/A</v>
      </c>
      <c r="B5769" t="e">
        <f>IF(
OR('Shares - LTR - Granted'!B5769 = "8. Transferee of restricted securities", 'Shares - LTR - Granted'!B5769 = "9. Any person (substitution for securities etc.)"),
'Shares - LTR - Granted'!C5769,
IF(
'Shares - LTR - Granted'!B5769 = "",
#N/A,
'Shares - LTR - Granted'!B5769)
)</f>
        <v>#N/A</v>
      </c>
      <c r="C5769" t="e">
        <f>IF(
OR('Performance Securities'!B5769 = "8. Transferee of restricted securities", 'Performance Securities'!B5769 = "9. Any person (substitution for securities etc.)"),
'Performance Securities'!C5769,
IF(
'Performance Securities'!B5769 = "",
#N/A,
'Performance Securities'!B5769)
)</f>
        <v>#N/A</v>
      </c>
      <c r="D5769" t="e">
        <f>IF(
OR('Options or Warrants'!B5769 = "8. Transferee of restricted securities", 'Options or Warrants'!B5769 = "9. Any person (substitution for securities etc.)"),
'Options or Warrants'!C5769,
IF(
'Options or Warrants'!B5769 = "",
#N/A,
'Options or Warrants'!B5769)
)</f>
        <v>#N/A</v>
      </c>
      <c r="E5769" t="e">
        <f>IF(
OR('Options - Free Attaching'!B5769 = "8. Transferee of restricted securities", 'Options - Free Attaching'!B5769 = "9. Any person (substitution for securities etc.)"),
'Options - Free Attaching'!C5769,
IF(
'Options - Free Attaching'!B5769 = "",
#N/A,
'Options - Free Attaching'!B5769)
)</f>
        <v>#N/A</v>
      </c>
      <c r="F5769" t="e">
        <f>IF(
OR('Con. Notes - Conversion'!B5769 = "8. Transferee of restricted securities", 'Con. Notes - Conversion'!B5769 = "9. Any person (substitution for securities etc.)"),
'Con. Notes - Conversion'!C5769,
IF(
'Con. Notes - Conversion'!B5769 = "",
#N/A,
'Con. Notes - Conversion'!B5769)
)</f>
        <v>#N/A</v>
      </c>
      <c r="G5769" t="e">
        <f>IF(
OR('Con. Notes - No Conversion'!B5769 = "8. Transferee of restricted securities", 'Con. Notes - No Conversion'!B5769 = "9. Any person (substitution for securities etc.)"),
'Con. Notes - No Conversion'!C5769,
IF(
'Con. Notes - No Conversion'!B5769 = "",
#N/A,
'Con. Notes - No Conversion'!B5769)
)</f>
        <v>#N/A</v>
      </c>
    </row>
    <row r="5770" spans="1:7" x14ac:dyDescent="0.25">
      <c r="A5770" t="e">
        <f>IF(
OR(Shares!B5770 = "8. Transferee of restricted securities", Shares!B5770 = "9. Any person (substitution for securities etc.)"),
Shares!C5770,
IF(
Shares!B5770 = "",
#N/A,
Shares!B5770)
)</f>
        <v>#N/A</v>
      </c>
      <c r="B5770" t="e">
        <f>IF(
OR('Shares - LTR - Granted'!B5770 = "8. Transferee of restricted securities", 'Shares - LTR - Granted'!B5770 = "9. Any person (substitution for securities etc.)"),
'Shares - LTR - Granted'!C5770,
IF(
'Shares - LTR - Granted'!B5770 = "",
#N/A,
'Shares - LTR - Granted'!B5770)
)</f>
        <v>#N/A</v>
      </c>
      <c r="C5770" t="e">
        <f>IF(
OR('Performance Securities'!B5770 = "8. Transferee of restricted securities", 'Performance Securities'!B5770 = "9. Any person (substitution for securities etc.)"),
'Performance Securities'!C5770,
IF(
'Performance Securities'!B5770 = "",
#N/A,
'Performance Securities'!B5770)
)</f>
        <v>#N/A</v>
      </c>
      <c r="D5770" t="e">
        <f>IF(
OR('Options or Warrants'!B5770 = "8. Transferee of restricted securities", 'Options or Warrants'!B5770 = "9. Any person (substitution for securities etc.)"),
'Options or Warrants'!C5770,
IF(
'Options or Warrants'!B5770 = "",
#N/A,
'Options or Warrants'!B5770)
)</f>
        <v>#N/A</v>
      </c>
      <c r="E5770" t="e">
        <f>IF(
OR('Options - Free Attaching'!B5770 = "8. Transferee of restricted securities", 'Options - Free Attaching'!B5770 = "9. Any person (substitution for securities etc.)"),
'Options - Free Attaching'!C5770,
IF(
'Options - Free Attaching'!B5770 = "",
#N/A,
'Options - Free Attaching'!B5770)
)</f>
        <v>#N/A</v>
      </c>
      <c r="F5770" t="e">
        <f>IF(
OR('Con. Notes - Conversion'!B5770 = "8. Transferee of restricted securities", 'Con. Notes - Conversion'!B5770 = "9. Any person (substitution for securities etc.)"),
'Con. Notes - Conversion'!C5770,
IF(
'Con. Notes - Conversion'!B5770 = "",
#N/A,
'Con. Notes - Conversion'!B5770)
)</f>
        <v>#N/A</v>
      </c>
      <c r="G5770" t="e">
        <f>IF(
OR('Con. Notes - No Conversion'!B5770 = "8. Transferee of restricted securities", 'Con. Notes - No Conversion'!B5770 = "9. Any person (substitution for securities etc.)"),
'Con. Notes - No Conversion'!C5770,
IF(
'Con. Notes - No Conversion'!B5770 = "",
#N/A,
'Con. Notes - No Conversion'!B5770)
)</f>
        <v>#N/A</v>
      </c>
    </row>
    <row r="5771" spans="1:7" x14ac:dyDescent="0.25">
      <c r="A5771" t="e">
        <f>IF(
OR(Shares!B5771 = "8. Transferee of restricted securities", Shares!B5771 = "9. Any person (substitution for securities etc.)"),
Shares!C5771,
IF(
Shares!B5771 = "",
#N/A,
Shares!B5771)
)</f>
        <v>#N/A</v>
      </c>
      <c r="B5771" t="e">
        <f>IF(
OR('Shares - LTR - Granted'!B5771 = "8. Transferee of restricted securities", 'Shares - LTR - Granted'!B5771 = "9. Any person (substitution for securities etc.)"),
'Shares - LTR - Granted'!C5771,
IF(
'Shares - LTR - Granted'!B5771 = "",
#N/A,
'Shares - LTR - Granted'!B5771)
)</f>
        <v>#N/A</v>
      </c>
      <c r="C5771" t="e">
        <f>IF(
OR('Performance Securities'!B5771 = "8. Transferee of restricted securities", 'Performance Securities'!B5771 = "9. Any person (substitution for securities etc.)"),
'Performance Securities'!C5771,
IF(
'Performance Securities'!B5771 = "",
#N/A,
'Performance Securities'!B5771)
)</f>
        <v>#N/A</v>
      </c>
      <c r="D5771" t="e">
        <f>IF(
OR('Options or Warrants'!B5771 = "8. Transferee of restricted securities", 'Options or Warrants'!B5771 = "9. Any person (substitution for securities etc.)"),
'Options or Warrants'!C5771,
IF(
'Options or Warrants'!B5771 = "",
#N/A,
'Options or Warrants'!B5771)
)</f>
        <v>#N/A</v>
      </c>
      <c r="E5771" t="e">
        <f>IF(
OR('Options - Free Attaching'!B5771 = "8. Transferee of restricted securities", 'Options - Free Attaching'!B5771 = "9. Any person (substitution for securities etc.)"),
'Options - Free Attaching'!C5771,
IF(
'Options - Free Attaching'!B5771 = "",
#N/A,
'Options - Free Attaching'!B5771)
)</f>
        <v>#N/A</v>
      </c>
      <c r="F5771" t="e">
        <f>IF(
OR('Con. Notes - Conversion'!B5771 = "8. Transferee of restricted securities", 'Con. Notes - Conversion'!B5771 = "9. Any person (substitution for securities etc.)"),
'Con. Notes - Conversion'!C5771,
IF(
'Con. Notes - Conversion'!B5771 = "",
#N/A,
'Con. Notes - Conversion'!B5771)
)</f>
        <v>#N/A</v>
      </c>
      <c r="G5771" t="e">
        <f>IF(
OR('Con. Notes - No Conversion'!B5771 = "8. Transferee of restricted securities", 'Con. Notes - No Conversion'!B5771 = "9. Any person (substitution for securities etc.)"),
'Con. Notes - No Conversion'!C5771,
IF(
'Con. Notes - No Conversion'!B5771 = "",
#N/A,
'Con. Notes - No Conversion'!B5771)
)</f>
        <v>#N/A</v>
      </c>
    </row>
    <row r="5772" spans="1:7" x14ac:dyDescent="0.25">
      <c r="A5772" t="e">
        <f>IF(
OR(Shares!B5772 = "8. Transferee of restricted securities", Shares!B5772 = "9. Any person (substitution for securities etc.)"),
Shares!C5772,
IF(
Shares!B5772 = "",
#N/A,
Shares!B5772)
)</f>
        <v>#N/A</v>
      </c>
      <c r="B5772" t="e">
        <f>IF(
OR('Shares - LTR - Granted'!B5772 = "8. Transferee of restricted securities", 'Shares - LTR - Granted'!B5772 = "9. Any person (substitution for securities etc.)"),
'Shares - LTR - Granted'!C5772,
IF(
'Shares - LTR - Granted'!B5772 = "",
#N/A,
'Shares - LTR - Granted'!B5772)
)</f>
        <v>#N/A</v>
      </c>
      <c r="C5772" t="e">
        <f>IF(
OR('Performance Securities'!B5772 = "8. Transferee of restricted securities", 'Performance Securities'!B5772 = "9. Any person (substitution for securities etc.)"),
'Performance Securities'!C5772,
IF(
'Performance Securities'!B5772 = "",
#N/A,
'Performance Securities'!B5772)
)</f>
        <v>#N/A</v>
      </c>
      <c r="D5772" t="e">
        <f>IF(
OR('Options or Warrants'!B5772 = "8. Transferee of restricted securities", 'Options or Warrants'!B5772 = "9. Any person (substitution for securities etc.)"),
'Options or Warrants'!C5772,
IF(
'Options or Warrants'!B5772 = "",
#N/A,
'Options or Warrants'!B5772)
)</f>
        <v>#N/A</v>
      </c>
      <c r="E5772" t="e">
        <f>IF(
OR('Options - Free Attaching'!B5772 = "8. Transferee of restricted securities", 'Options - Free Attaching'!B5772 = "9. Any person (substitution for securities etc.)"),
'Options - Free Attaching'!C5772,
IF(
'Options - Free Attaching'!B5772 = "",
#N/A,
'Options - Free Attaching'!B5772)
)</f>
        <v>#N/A</v>
      </c>
      <c r="F5772" t="e">
        <f>IF(
OR('Con. Notes - Conversion'!B5772 = "8. Transferee of restricted securities", 'Con. Notes - Conversion'!B5772 = "9. Any person (substitution for securities etc.)"),
'Con. Notes - Conversion'!C5772,
IF(
'Con. Notes - Conversion'!B5772 = "",
#N/A,
'Con. Notes - Conversion'!B5772)
)</f>
        <v>#N/A</v>
      </c>
      <c r="G5772" t="e">
        <f>IF(
OR('Con. Notes - No Conversion'!B5772 = "8. Transferee of restricted securities", 'Con. Notes - No Conversion'!B5772 = "9. Any person (substitution for securities etc.)"),
'Con. Notes - No Conversion'!C5772,
IF(
'Con. Notes - No Conversion'!B5772 = "",
#N/A,
'Con. Notes - No Conversion'!B5772)
)</f>
        <v>#N/A</v>
      </c>
    </row>
    <row r="5773" spans="1:7" x14ac:dyDescent="0.25">
      <c r="A5773" t="e">
        <f>IF(
OR(Shares!B5773 = "8. Transferee of restricted securities", Shares!B5773 = "9. Any person (substitution for securities etc.)"),
Shares!C5773,
IF(
Shares!B5773 = "",
#N/A,
Shares!B5773)
)</f>
        <v>#N/A</v>
      </c>
      <c r="B5773" t="e">
        <f>IF(
OR('Shares - LTR - Granted'!B5773 = "8. Transferee of restricted securities", 'Shares - LTR - Granted'!B5773 = "9. Any person (substitution for securities etc.)"),
'Shares - LTR - Granted'!C5773,
IF(
'Shares - LTR - Granted'!B5773 = "",
#N/A,
'Shares - LTR - Granted'!B5773)
)</f>
        <v>#N/A</v>
      </c>
      <c r="C5773" t="e">
        <f>IF(
OR('Performance Securities'!B5773 = "8. Transferee of restricted securities", 'Performance Securities'!B5773 = "9. Any person (substitution for securities etc.)"),
'Performance Securities'!C5773,
IF(
'Performance Securities'!B5773 = "",
#N/A,
'Performance Securities'!B5773)
)</f>
        <v>#N/A</v>
      </c>
      <c r="D5773" t="e">
        <f>IF(
OR('Options or Warrants'!B5773 = "8. Transferee of restricted securities", 'Options or Warrants'!B5773 = "9. Any person (substitution for securities etc.)"),
'Options or Warrants'!C5773,
IF(
'Options or Warrants'!B5773 = "",
#N/A,
'Options or Warrants'!B5773)
)</f>
        <v>#N/A</v>
      </c>
      <c r="E5773" t="e">
        <f>IF(
OR('Options - Free Attaching'!B5773 = "8. Transferee of restricted securities", 'Options - Free Attaching'!B5773 = "9. Any person (substitution for securities etc.)"),
'Options - Free Attaching'!C5773,
IF(
'Options - Free Attaching'!B5773 = "",
#N/A,
'Options - Free Attaching'!B5773)
)</f>
        <v>#N/A</v>
      </c>
      <c r="F5773" t="e">
        <f>IF(
OR('Con. Notes - Conversion'!B5773 = "8. Transferee of restricted securities", 'Con. Notes - Conversion'!B5773 = "9. Any person (substitution for securities etc.)"),
'Con. Notes - Conversion'!C5773,
IF(
'Con. Notes - Conversion'!B5773 = "",
#N/A,
'Con. Notes - Conversion'!B5773)
)</f>
        <v>#N/A</v>
      </c>
      <c r="G5773" t="e">
        <f>IF(
OR('Con. Notes - No Conversion'!B5773 = "8. Transferee of restricted securities", 'Con. Notes - No Conversion'!B5773 = "9. Any person (substitution for securities etc.)"),
'Con. Notes - No Conversion'!C5773,
IF(
'Con. Notes - No Conversion'!B5773 = "",
#N/A,
'Con. Notes - No Conversion'!B5773)
)</f>
        <v>#N/A</v>
      </c>
    </row>
    <row r="5774" spans="1:7" x14ac:dyDescent="0.25">
      <c r="A5774" t="e">
        <f>IF(
OR(Shares!B5774 = "8. Transferee of restricted securities", Shares!B5774 = "9. Any person (substitution for securities etc.)"),
Shares!C5774,
IF(
Shares!B5774 = "",
#N/A,
Shares!B5774)
)</f>
        <v>#N/A</v>
      </c>
      <c r="B5774" t="e">
        <f>IF(
OR('Shares - LTR - Granted'!B5774 = "8. Transferee of restricted securities", 'Shares - LTR - Granted'!B5774 = "9. Any person (substitution for securities etc.)"),
'Shares - LTR - Granted'!C5774,
IF(
'Shares - LTR - Granted'!B5774 = "",
#N/A,
'Shares - LTR - Granted'!B5774)
)</f>
        <v>#N/A</v>
      </c>
      <c r="C5774" t="e">
        <f>IF(
OR('Performance Securities'!B5774 = "8. Transferee of restricted securities", 'Performance Securities'!B5774 = "9. Any person (substitution for securities etc.)"),
'Performance Securities'!C5774,
IF(
'Performance Securities'!B5774 = "",
#N/A,
'Performance Securities'!B5774)
)</f>
        <v>#N/A</v>
      </c>
      <c r="D5774" t="e">
        <f>IF(
OR('Options or Warrants'!B5774 = "8. Transferee of restricted securities", 'Options or Warrants'!B5774 = "9. Any person (substitution for securities etc.)"),
'Options or Warrants'!C5774,
IF(
'Options or Warrants'!B5774 = "",
#N/A,
'Options or Warrants'!B5774)
)</f>
        <v>#N/A</v>
      </c>
      <c r="E5774" t="e">
        <f>IF(
OR('Options - Free Attaching'!B5774 = "8. Transferee of restricted securities", 'Options - Free Attaching'!B5774 = "9. Any person (substitution for securities etc.)"),
'Options - Free Attaching'!C5774,
IF(
'Options - Free Attaching'!B5774 = "",
#N/A,
'Options - Free Attaching'!B5774)
)</f>
        <v>#N/A</v>
      </c>
      <c r="F5774" t="e">
        <f>IF(
OR('Con. Notes - Conversion'!B5774 = "8. Transferee of restricted securities", 'Con. Notes - Conversion'!B5774 = "9. Any person (substitution for securities etc.)"),
'Con. Notes - Conversion'!C5774,
IF(
'Con. Notes - Conversion'!B5774 = "",
#N/A,
'Con. Notes - Conversion'!B5774)
)</f>
        <v>#N/A</v>
      </c>
      <c r="G5774" t="e">
        <f>IF(
OR('Con. Notes - No Conversion'!B5774 = "8. Transferee of restricted securities", 'Con. Notes - No Conversion'!B5774 = "9. Any person (substitution for securities etc.)"),
'Con. Notes - No Conversion'!C5774,
IF(
'Con. Notes - No Conversion'!B5774 = "",
#N/A,
'Con. Notes - No Conversion'!B5774)
)</f>
        <v>#N/A</v>
      </c>
    </row>
    <row r="5775" spans="1:7" x14ac:dyDescent="0.25">
      <c r="A5775" t="e">
        <f>IF(
OR(Shares!B5775 = "8. Transferee of restricted securities", Shares!B5775 = "9. Any person (substitution for securities etc.)"),
Shares!C5775,
IF(
Shares!B5775 = "",
#N/A,
Shares!B5775)
)</f>
        <v>#N/A</v>
      </c>
      <c r="B5775" t="e">
        <f>IF(
OR('Shares - LTR - Granted'!B5775 = "8. Transferee of restricted securities", 'Shares - LTR - Granted'!B5775 = "9. Any person (substitution for securities etc.)"),
'Shares - LTR - Granted'!C5775,
IF(
'Shares - LTR - Granted'!B5775 = "",
#N/A,
'Shares - LTR - Granted'!B5775)
)</f>
        <v>#N/A</v>
      </c>
      <c r="C5775" t="e">
        <f>IF(
OR('Performance Securities'!B5775 = "8. Transferee of restricted securities", 'Performance Securities'!B5775 = "9. Any person (substitution for securities etc.)"),
'Performance Securities'!C5775,
IF(
'Performance Securities'!B5775 = "",
#N/A,
'Performance Securities'!B5775)
)</f>
        <v>#N/A</v>
      </c>
      <c r="D5775" t="e">
        <f>IF(
OR('Options or Warrants'!B5775 = "8. Transferee of restricted securities", 'Options or Warrants'!B5775 = "9. Any person (substitution for securities etc.)"),
'Options or Warrants'!C5775,
IF(
'Options or Warrants'!B5775 = "",
#N/A,
'Options or Warrants'!B5775)
)</f>
        <v>#N/A</v>
      </c>
      <c r="E5775" t="e">
        <f>IF(
OR('Options - Free Attaching'!B5775 = "8. Transferee of restricted securities", 'Options - Free Attaching'!B5775 = "9. Any person (substitution for securities etc.)"),
'Options - Free Attaching'!C5775,
IF(
'Options - Free Attaching'!B5775 = "",
#N/A,
'Options - Free Attaching'!B5775)
)</f>
        <v>#N/A</v>
      </c>
      <c r="F5775" t="e">
        <f>IF(
OR('Con. Notes - Conversion'!B5775 = "8. Transferee of restricted securities", 'Con. Notes - Conversion'!B5775 = "9. Any person (substitution for securities etc.)"),
'Con. Notes - Conversion'!C5775,
IF(
'Con. Notes - Conversion'!B5775 = "",
#N/A,
'Con. Notes - Conversion'!B5775)
)</f>
        <v>#N/A</v>
      </c>
      <c r="G5775" t="e">
        <f>IF(
OR('Con. Notes - No Conversion'!B5775 = "8. Transferee of restricted securities", 'Con. Notes - No Conversion'!B5775 = "9. Any person (substitution for securities etc.)"),
'Con. Notes - No Conversion'!C5775,
IF(
'Con. Notes - No Conversion'!B5775 = "",
#N/A,
'Con. Notes - No Conversion'!B5775)
)</f>
        <v>#N/A</v>
      </c>
    </row>
    <row r="5776" spans="1:7" x14ac:dyDescent="0.25">
      <c r="A5776" t="e">
        <f>IF(
OR(Shares!B5776 = "8. Transferee of restricted securities", Shares!B5776 = "9. Any person (substitution for securities etc.)"),
Shares!C5776,
IF(
Shares!B5776 = "",
#N/A,
Shares!B5776)
)</f>
        <v>#N/A</v>
      </c>
      <c r="B5776" t="e">
        <f>IF(
OR('Shares - LTR - Granted'!B5776 = "8. Transferee of restricted securities", 'Shares - LTR - Granted'!B5776 = "9. Any person (substitution for securities etc.)"),
'Shares - LTR - Granted'!C5776,
IF(
'Shares - LTR - Granted'!B5776 = "",
#N/A,
'Shares - LTR - Granted'!B5776)
)</f>
        <v>#N/A</v>
      </c>
      <c r="C5776" t="e">
        <f>IF(
OR('Performance Securities'!B5776 = "8. Transferee of restricted securities", 'Performance Securities'!B5776 = "9. Any person (substitution for securities etc.)"),
'Performance Securities'!C5776,
IF(
'Performance Securities'!B5776 = "",
#N/A,
'Performance Securities'!B5776)
)</f>
        <v>#N/A</v>
      </c>
      <c r="D5776" t="e">
        <f>IF(
OR('Options or Warrants'!B5776 = "8. Transferee of restricted securities", 'Options or Warrants'!B5776 = "9. Any person (substitution for securities etc.)"),
'Options or Warrants'!C5776,
IF(
'Options or Warrants'!B5776 = "",
#N/A,
'Options or Warrants'!B5776)
)</f>
        <v>#N/A</v>
      </c>
      <c r="E5776" t="e">
        <f>IF(
OR('Options - Free Attaching'!B5776 = "8. Transferee of restricted securities", 'Options - Free Attaching'!B5776 = "9. Any person (substitution for securities etc.)"),
'Options - Free Attaching'!C5776,
IF(
'Options - Free Attaching'!B5776 = "",
#N/A,
'Options - Free Attaching'!B5776)
)</f>
        <v>#N/A</v>
      </c>
      <c r="F5776" t="e">
        <f>IF(
OR('Con. Notes - Conversion'!B5776 = "8. Transferee of restricted securities", 'Con. Notes - Conversion'!B5776 = "9. Any person (substitution for securities etc.)"),
'Con. Notes - Conversion'!C5776,
IF(
'Con. Notes - Conversion'!B5776 = "",
#N/A,
'Con. Notes - Conversion'!B5776)
)</f>
        <v>#N/A</v>
      </c>
      <c r="G5776" t="e">
        <f>IF(
OR('Con. Notes - No Conversion'!B5776 = "8. Transferee of restricted securities", 'Con. Notes - No Conversion'!B5776 = "9. Any person (substitution for securities etc.)"),
'Con. Notes - No Conversion'!C5776,
IF(
'Con. Notes - No Conversion'!B5776 = "",
#N/A,
'Con. Notes - No Conversion'!B5776)
)</f>
        <v>#N/A</v>
      </c>
    </row>
    <row r="5777" spans="1:7" x14ac:dyDescent="0.25">
      <c r="A5777" t="e">
        <f>IF(
OR(Shares!B5777 = "8. Transferee of restricted securities", Shares!B5777 = "9. Any person (substitution for securities etc.)"),
Shares!C5777,
IF(
Shares!B5777 = "",
#N/A,
Shares!B5777)
)</f>
        <v>#N/A</v>
      </c>
      <c r="B5777" t="e">
        <f>IF(
OR('Shares - LTR - Granted'!B5777 = "8. Transferee of restricted securities", 'Shares - LTR - Granted'!B5777 = "9. Any person (substitution for securities etc.)"),
'Shares - LTR - Granted'!C5777,
IF(
'Shares - LTR - Granted'!B5777 = "",
#N/A,
'Shares - LTR - Granted'!B5777)
)</f>
        <v>#N/A</v>
      </c>
      <c r="C5777" t="e">
        <f>IF(
OR('Performance Securities'!B5777 = "8. Transferee of restricted securities", 'Performance Securities'!B5777 = "9. Any person (substitution for securities etc.)"),
'Performance Securities'!C5777,
IF(
'Performance Securities'!B5777 = "",
#N/A,
'Performance Securities'!B5777)
)</f>
        <v>#N/A</v>
      </c>
      <c r="D5777" t="e">
        <f>IF(
OR('Options or Warrants'!B5777 = "8. Transferee of restricted securities", 'Options or Warrants'!B5777 = "9. Any person (substitution for securities etc.)"),
'Options or Warrants'!C5777,
IF(
'Options or Warrants'!B5777 = "",
#N/A,
'Options or Warrants'!B5777)
)</f>
        <v>#N/A</v>
      </c>
      <c r="E5777" t="e">
        <f>IF(
OR('Options - Free Attaching'!B5777 = "8. Transferee of restricted securities", 'Options - Free Attaching'!B5777 = "9. Any person (substitution for securities etc.)"),
'Options - Free Attaching'!C5777,
IF(
'Options - Free Attaching'!B5777 = "",
#N/A,
'Options - Free Attaching'!B5777)
)</f>
        <v>#N/A</v>
      </c>
      <c r="F5777" t="e">
        <f>IF(
OR('Con. Notes - Conversion'!B5777 = "8. Transferee of restricted securities", 'Con. Notes - Conversion'!B5777 = "9. Any person (substitution for securities etc.)"),
'Con. Notes - Conversion'!C5777,
IF(
'Con. Notes - Conversion'!B5777 = "",
#N/A,
'Con. Notes - Conversion'!B5777)
)</f>
        <v>#N/A</v>
      </c>
      <c r="G5777" t="e">
        <f>IF(
OR('Con. Notes - No Conversion'!B5777 = "8. Transferee of restricted securities", 'Con. Notes - No Conversion'!B5777 = "9. Any person (substitution for securities etc.)"),
'Con. Notes - No Conversion'!C5777,
IF(
'Con. Notes - No Conversion'!B5777 = "",
#N/A,
'Con. Notes - No Conversion'!B5777)
)</f>
        <v>#N/A</v>
      </c>
    </row>
    <row r="5778" spans="1:7" x14ac:dyDescent="0.25">
      <c r="A5778" t="e">
        <f>IF(
OR(Shares!B5778 = "8. Transferee of restricted securities", Shares!B5778 = "9. Any person (substitution for securities etc.)"),
Shares!C5778,
IF(
Shares!B5778 = "",
#N/A,
Shares!B5778)
)</f>
        <v>#N/A</v>
      </c>
      <c r="B5778" t="e">
        <f>IF(
OR('Shares - LTR - Granted'!B5778 = "8. Transferee of restricted securities", 'Shares - LTR - Granted'!B5778 = "9. Any person (substitution for securities etc.)"),
'Shares - LTR - Granted'!C5778,
IF(
'Shares - LTR - Granted'!B5778 = "",
#N/A,
'Shares - LTR - Granted'!B5778)
)</f>
        <v>#N/A</v>
      </c>
      <c r="C5778" t="e">
        <f>IF(
OR('Performance Securities'!B5778 = "8. Transferee of restricted securities", 'Performance Securities'!B5778 = "9. Any person (substitution for securities etc.)"),
'Performance Securities'!C5778,
IF(
'Performance Securities'!B5778 = "",
#N/A,
'Performance Securities'!B5778)
)</f>
        <v>#N/A</v>
      </c>
      <c r="D5778" t="e">
        <f>IF(
OR('Options or Warrants'!B5778 = "8. Transferee of restricted securities", 'Options or Warrants'!B5778 = "9. Any person (substitution for securities etc.)"),
'Options or Warrants'!C5778,
IF(
'Options or Warrants'!B5778 = "",
#N/A,
'Options or Warrants'!B5778)
)</f>
        <v>#N/A</v>
      </c>
      <c r="E5778" t="e">
        <f>IF(
OR('Options - Free Attaching'!B5778 = "8. Transferee of restricted securities", 'Options - Free Attaching'!B5778 = "9. Any person (substitution for securities etc.)"),
'Options - Free Attaching'!C5778,
IF(
'Options - Free Attaching'!B5778 = "",
#N/A,
'Options - Free Attaching'!B5778)
)</f>
        <v>#N/A</v>
      </c>
      <c r="F5778" t="e">
        <f>IF(
OR('Con. Notes - Conversion'!B5778 = "8. Transferee of restricted securities", 'Con. Notes - Conversion'!B5778 = "9. Any person (substitution for securities etc.)"),
'Con. Notes - Conversion'!C5778,
IF(
'Con. Notes - Conversion'!B5778 = "",
#N/A,
'Con. Notes - Conversion'!B5778)
)</f>
        <v>#N/A</v>
      </c>
      <c r="G5778" t="e">
        <f>IF(
OR('Con. Notes - No Conversion'!B5778 = "8. Transferee of restricted securities", 'Con. Notes - No Conversion'!B5778 = "9. Any person (substitution for securities etc.)"),
'Con. Notes - No Conversion'!C5778,
IF(
'Con. Notes - No Conversion'!B5778 = "",
#N/A,
'Con. Notes - No Conversion'!B5778)
)</f>
        <v>#N/A</v>
      </c>
    </row>
    <row r="5779" spans="1:7" x14ac:dyDescent="0.25">
      <c r="A5779" t="e">
        <f>IF(
OR(Shares!B5779 = "8. Transferee of restricted securities", Shares!B5779 = "9. Any person (substitution for securities etc.)"),
Shares!C5779,
IF(
Shares!B5779 = "",
#N/A,
Shares!B5779)
)</f>
        <v>#N/A</v>
      </c>
      <c r="B5779" t="e">
        <f>IF(
OR('Shares - LTR - Granted'!B5779 = "8. Transferee of restricted securities", 'Shares - LTR - Granted'!B5779 = "9. Any person (substitution for securities etc.)"),
'Shares - LTR - Granted'!C5779,
IF(
'Shares - LTR - Granted'!B5779 = "",
#N/A,
'Shares - LTR - Granted'!B5779)
)</f>
        <v>#N/A</v>
      </c>
      <c r="C5779" t="e">
        <f>IF(
OR('Performance Securities'!B5779 = "8. Transferee of restricted securities", 'Performance Securities'!B5779 = "9. Any person (substitution for securities etc.)"),
'Performance Securities'!C5779,
IF(
'Performance Securities'!B5779 = "",
#N/A,
'Performance Securities'!B5779)
)</f>
        <v>#N/A</v>
      </c>
      <c r="D5779" t="e">
        <f>IF(
OR('Options or Warrants'!B5779 = "8. Transferee of restricted securities", 'Options or Warrants'!B5779 = "9. Any person (substitution for securities etc.)"),
'Options or Warrants'!C5779,
IF(
'Options or Warrants'!B5779 = "",
#N/A,
'Options or Warrants'!B5779)
)</f>
        <v>#N/A</v>
      </c>
      <c r="E5779" t="e">
        <f>IF(
OR('Options - Free Attaching'!B5779 = "8. Transferee of restricted securities", 'Options - Free Attaching'!B5779 = "9. Any person (substitution for securities etc.)"),
'Options - Free Attaching'!C5779,
IF(
'Options - Free Attaching'!B5779 = "",
#N/A,
'Options - Free Attaching'!B5779)
)</f>
        <v>#N/A</v>
      </c>
      <c r="F5779" t="e">
        <f>IF(
OR('Con. Notes - Conversion'!B5779 = "8. Transferee of restricted securities", 'Con. Notes - Conversion'!B5779 = "9. Any person (substitution for securities etc.)"),
'Con. Notes - Conversion'!C5779,
IF(
'Con. Notes - Conversion'!B5779 = "",
#N/A,
'Con. Notes - Conversion'!B5779)
)</f>
        <v>#N/A</v>
      </c>
      <c r="G5779" t="e">
        <f>IF(
OR('Con. Notes - No Conversion'!B5779 = "8. Transferee of restricted securities", 'Con. Notes - No Conversion'!B5779 = "9. Any person (substitution for securities etc.)"),
'Con. Notes - No Conversion'!C5779,
IF(
'Con. Notes - No Conversion'!B5779 = "",
#N/A,
'Con. Notes - No Conversion'!B5779)
)</f>
        <v>#N/A</v>
      </c>
    </row>
    <row r="5780" spans="1:7" x14ac:dyDescent="0.25">
      <c r="A5780" t="e">
        <f>IF(
OR(Shares!B5780 = "8. Transferee of restricted securities", Shares!B5780 = "9. Any person (substitution for securities etc.)"),
Shares!C5780,
IF(
Shares!B5780 = "",
#N/A,
Shares!B5780)
)</f>
        <v>#N/A</v>
      </c>
      <c r="B5780" t="e">
        <f>IF(
OR('Shares - LTR - Granted'!B5780 = "8. Transferee of restricted securities", 'Shares - LTR - Granted'!B5780 = "9. Any person (substitution for securities etc.)"),
'Shares - LTR - Granted'!C5780,
IF(
'Shares - LTR - Granted'!B5780 = "",
#N/A,
'Shares - LTR - Granted'!B5780)
)</f>
        <v>#N/A</v>
      </c>
      <c r="C5780" t="e">
        <f>IF(
OR('Performance Securities'!B5780 = "8. Transferee of restricted securities", 'Performance Securities'!B5780 = "9. Any person (substitution for securities etc.)"),
'Performance Securities'!C5780,
IF(
'Performance Securities'!B5780 = "",
#N/A,
'Performance Securities'!B5780)
)</f>
        <v>#N/A</v>
      </c>
      <c r="D5780" t="e">
        <f>IF(
OR('Options or Warrants'!B5780 = "8. Transferee of restricted securities", 'Options or Warrants'!B5780 = "9. Any person (substitution for securities etc.)"),
'Options or Warrants'!C5780,
IF(
'Options or Warrants'!B5780 = "",
#N/A,
'Options or Warrants'!B5780)
)</f>
        <v>#N/A</v>
      </c>
      <c r="E5780" t="e">
        <f>IF(
OR('Options - Free Attaching'!B5780 = "8. Transferee of restricted securities", 'Options - Free Attaching'!B5780 = "9. Any person (substitution for securities etc.)"),
'Options - Free Attaching'!C5780,
IF(
'Options - Free Attaching'!B5780 = "",
#N/A,
'Options - Free Attaching'!B5780)
)</f>
        <v>#N/A</v>
      </c>
      <c r="F5780" t="e">
        <f>IF(
OR('Con. Notes - Conversion'!B5780 = "8. Transferee of restricted securities", 'Con. Notes - Conversion'!B5780 = "9. Any person (substitution for securities etc.)"),
'Con. Notes - Conversion'!C5780,
IF(
'Con. Notes - Conversion'!B5780 = "",
#N/A,
'Con. Notes - Conversion'!B5780)
)</f>
        <v>#N/A</v>
      </c>
      <c r="G5780" t="e">
        <f>IF(
OR('Con. Notes - No Conversion'!B5780 = "8. Transferee of restricted securities", 'Con. Notes - No Conversion'!B5780 = "9. Any person (substitution for securities etc.)"),
'Con. Notes - No Conversion'!C5780,
IF(
'Con. Notes - No Conversion'!B5780 = "",
#N/A,
'Con. Notes - No Conversion'!B5780)
)</f>
        <v>#N/A</v>
      </c>
    </row>
    <row r="5781" spans="1:7" x14ac:dyDescent="0.25">
      <c r="A5781" t="e">
        <f>IF(
OR(Shares!B5781 = "8. Transferee of restricted securities", Shares!B5781 = "9. Any person (substitution for securities etc.)"),
Shares!C5781,
IF(
Shares!B5781 = "",
#N/A,
Shares!B5781)
)</f>
        <v>#N/A</v>
      </c>
      <c r="B5781" t="e">
        <f>IF(
OR('Shares - LTR - Granted'!B5781 = "8. Transferee of restricted securities", 'Shares - LTR - Granted'!B5781 = "9. Any person (substitution for securities etc.)"),
'Shares - LTR - Granted'!C5781,
IF(
'Shares - LTR - Granted'!B5781 = "",
#N/A,
'Shares - LTR - Granted'!B5781)
)</f>
        <v>#N/A</v>
      </c>
      <c r="C5781" t="e">
        <f>IF(
OR('Performance Securities'!B5781 = "8. Transferee of restricted securities", 'Performance Securities'!B5781 = "9. Any person (substitution for securities etc.)"),
'Performance Securities'!C5781,
IF(
'Performance Securities'!B5781 = "",
#N/A,
'Performance Securities'!B5781)
)</f>
        <v>#N/A</v>
      </c>
      <c r="D5781" t="e">
        <f>IF(
OR('Options or Warrants'!B5781 = "8. Transferee of restricted securities", 'Options or Warrants'!B5781 = "9. Any person (substitution for securities etc.)"),
'Options or Warrants'!C5781,
IF(
'Options or Warrants'!B5781 = "",
#N/A,
'Options or Warrants'!B5781)
)</f>
        <v>#N/A</v>
      </c>
      <c r="E5781" t="e">
        <f>IF(
OR('Options - Free Attaching'!B5781 = "8. Transferee of restricted securities", 'Options - Free Attaching'!B5781 = "9. Any person (substitution for securities etc.)"),
'Options - Free Attaching'!C5781,
IF(
'Options - Free Attaching'!B5781 = "",
#N/A,
'Options - Free Attaching'!B5781)
)</f>
        <v>#N/A</v>
      </c>
      <c r="F5781" t="e">
        <f>IF(
OR('Con. Notes - Conversion'!B5781 = "8. Transferee of restricted securities", 'Con. Notes - Conversion'!B5781 = "9. Any person (substitution for securities etc.)"),
'Con. Notes - Conversion'!C5781,
IF(
'Con. Notes - Conversion'!B5781 = "",
#N/A,
'Con. Notes - Conversion'!B5781)
)</f>
        <v>#N/A</v>
      </c>
      <c r="G5781" t="e">
        <f>IF(
OR('Con. Notes - No Conversion'!B5781 = "8. Transferee of restricted securities", 'Con. Notes - No Conversion'!B5781 = "9. Any person (substitution for securities etc.)"),
'Con. Notes - No Conversion'!C5781,
IF(
'Con. Notes - No Conversion'!B5781 = "",
#N/A,
'Con. Notes - No Conversion'!B5781)
)</f>
        <v>#N/A</v>
      </c>
    </row>
    <row r="5782" spans="1:7" x14ac:dyDescent="0.25">
      <c r="A5782" t="e">
        <f>IF(
OR(Shares!B5782 = "8. Transferee of restricted securities", Shares!B5782 = "9. Any person (substitution for securities etc.)"),
Shares!C5782,
IF(
Shares!B5782 = "",
#N/A,
Shares!B5782)
)</f>
        <v>#N/A</v>
      </c>
      <c r="B5782" t="e">
        <f>IF(
OR('Shares - LTR - Granted'!B5782 = "8. Transferee of restricted securities", 'Shares - LTR - Granted'!B5782 = "9. Any person (substitution for securities etc.)"),
'Shares - LTR - Granted'!C5782,
IF(
'Shares - LTR - Granted'!B5782 = "",
#N/A,
'Shares - LTR - Granted'!B5782)
)</f>
        <v>#N/A</v>
      </c>
      <c r="C5782" t="e">
        <f>IF(
OR('Performance Securities'!B5782 = "8. Transferee of restricted securities", 'Performance Securities'!B5782 = "9. Any person (substitution for securities etc.)"),
'Performance Securities'!C5782,
IF(
'Performance Securities'!B5782 = "",
#N/A,
'Performance Securities'!B5782)
)</f>
        <v>#N/A</v>
      </c>
      <c r="D5782" t="e">
        <f>IF(
OR('Options or Warrants'!B5782 = "8. Transferee of restricted securities", 'Options or Warrants'!B5782 = "9. Any person (substitution for securities etc.)"),
'Options or Warrants'!C5782,
IF(
'Options or Warrants'!B5782 = "",
#N/A,
'Options or Warrants'!B5782)
)</f>
        <v>#N/A</v>
      </c>
      <c r="E5782" t="e">
        <f>IF(
OR('Options - Free Attaching'!B5782 = "8. Transferee of restricted securities", 'Options - Free Attaching'!B5782 = "9. Any person (substitution for securities etc.)"),
'Options - Free Attaching'!C5782,
IF(
'Options - Free Attaching'!B5782 = "",
#N/A,
'Options - Free Attaching'!B5782)
)</f>
        <v>#N/A</v>
      </c>
      <c r="F5782" t="e">
        <f>IF(
OR('Con. Notes - Conversion'!B5782 = "8. Transferee of restricted securities", 'Con. Notes - Conversion'!B5782 = "9. Any person (substitution for securities etc.)"),
'Con. Notes - Conversion'!C5782,
IF(
'Con. Notes - Conversion'!B5782 = "",
#N/A,
'Con. Notes - Conversion'!B5782)
)</f>
        <v>#N/A</v>
      </c>
      <c r="G5782" t="e">
        <f>IF(
OR('Con. Notes - No Conversion'!B5782 = "8. Transferee of restricted securities", 'Con. Notes - No Conversion'!B5782 = "9. Any person (substitution for securities etc.)"),
'Con. Notes - No Conversion'!C5782,
IF(
'Con. Notes - No Conversion'!B5782 = "",
#N/A,
'Con. Notes - No Conversion'!B5782)
)</f>
        <v>#N/A</v>
      </c>
    </row>
    <row r="5783" spans="1:7" x14ac:dyDescent="0.25">
      <c r="A5783" t="e">
        <f>IF(
OR(Shares!B5783 = "8. Transferee of restricted securities", Shares!B5783 = "9. Any person (substitution for securities etc.)"),
Shares!C5783,
IF(
Shares!B5783 = "",
#N/A,
Shares!B5783)
)</f>
        <v>#N/A</v>
      </c>
      <c r="B5783" t="e">
        <f>IF(
OR('Shares - LTR - Granted'!B5783 = "8. Transferee of restricted securities", 'Shares - LTR - Granted'!B5783 = "9. Any person (substitution for securities etc.)"),
'Shares - LTR - Granted'!C5783,
IF(
'Shares - LTR - Granted'!B5783 = "",
#N/A,
'Shares - LTR - Granted'!B5783)
)</f>
        <v>#N/A</v>
      </c>
      <c r="C5783" t="e">
        <f>IF(
OR('Performance Securities'!B5783 = "8. Transferee of restricted securities", 'Performance Securities'!B5783 = "9. Any person (substitution for securities etc.)"),
'Performance Securities'!C5783,
IF(
'Performance Securities'!B5783 = "",
#N/A,
'Performance Securities'!B5783)
)</f>
        <v>#N/A</v>
      </c>
      <c r="D5783" t="e">
        <f>IF(
OR('Options or Warrants'!B5783 = "8. Transferee of restricted securities", 'Options or Warrants'!B5783 = "9. Any person (substitution for securities etc.)"),
'Options or Warrants'!C5783,
IF(
'Options or Warrants'!B5783 = "",
#N/A,
'Options or Warrants'!B5783)
)</f>
        <v>#N/A</v>
      </c>
      <c r="E5783" t="e">
        <f>IF(
OR('Options - Free Attaching'!B5783 = "8. Transferee of restricted securities", 'Options - Free Attaching'!B5783 = "9. Any person (substitution for securities etc.)"),
'Options - Free Attaching'!C5783,
IF(
'Options - Free Attaching'!B5783 = "",
#N/A,
'Options - Free Attaching'!B5783)
)</f>
        <v>#N/A</v>
      </c>
      <c r="F5783" t="e">
        <f>IF(
OR('Con. Notes - Conversion'!B5783 = "8. Transferee of restricted securities", 'Con. Notes - Conversion'!B5783 = "9. Any person (substitution for securities etc.)"),
'Con. Notes - Conversion'!C5783,
IF(
'Con. Notes - Conversion'!B5783 = "",
#N/A,
'Con. Notes - Conversion'!B5783)
)</f>
        <v>#N/A</v>
      </c>
      <c r="G5783" t="e">
        <f>IF(
OR('Con. Notes - No Conversion'!B5783 = "8. Transferee of restricted securities", 'Con. Notes - No Conversion'!B5783 = "9. Any person (substitution for securities etc.)"),
'Con. Notes - No Conversion'!C5783,
IF(
'Con. Notes - No Conversion'!B5783 = "",
#N/A,
'Con. Notes - No Conversion'!B5783)
)</f>
        <v>#N/A</v>
      </c>
    </row>
    <row r="5784" spans="1:7" x14ac:dyDescent="0.25">
      <c r="A5784" t="e">
        <f>IF(
OR(Shares!B5784 = "8. Transferee of restricted securities", Shares!B5784 = "9. Any person (substitution for securities etc.)"),
Shares!C5784,
IF(
Shares!B5784 = "",
#N/A,
Shares!B5784)
)</f>
        <v>#N/A</v>
      </c>
      <c r="B5784" t="e">
        <f>IF(
OR('Shares - LTR - Granted'!B5784 = "8. Transferee of restricted securities", 'Shares - LTR - Granted'!B5784 = "9. Any person (substitution for securities etc.)"),
'Shares - LTR - Granted'!C5784,
IF(
'Shares - LTR - Granted'!B5784 = "",
#N/A,
'Shares - LTR - Granted'!B5784)
)</f>
        <v>#N/A</v>
      </c>
      <c r="C5784" t="e">
        <f>IF(
OR('Performance Securities'!B5784 = "8. Transferee of restricted securities", 'Performance Securities'!B5784 = "9. Any person (substitution for securities etc.)"),
'Performance Securities'!C5784,
IF(
'Performance Securities'!B5784 = "",
#N/A,
'Performance Securities'!B5784)
)</f>
        <v>#N/A</v>
      </c>
      <c r="D5784" t="e">
        <f>IF(
OR('Options or Warrants'!B5784 = "8. Transferee of restricted securities", 'Options or Warrants'!B5784 = "9. Any person (substitution for securities etc.)"),
'Options or Warrants'!C5784,
IF(
'Options or Warrants'!B5784 = "",
#N/A,
'Options or Warrants'!B5784)
)</f>
        <v>#N/A</v>
      </c>
      <c r="E5784" t="e">
        <f>IF(
OR('Options - Free Attaching'!B5784 = "8. Transferee of restricted securities", 'Options - Free Attaching'!B5784 = "9. Any person (substitution for securities etc.)"),
'Options - Free Attaching'!C5784,
IF(
'Options - Free Attaching'!B5784 = "",
#N/A,
'Options - Free Attaching'!B5784)
)</f>
        <v>#N/A</v>
      </c>
      <c r="F5784" t="e">
        <f>IF(
OR('Con. Notes - Conversion'!B5784 = "8. Transferee of restricted securities", 'Con. Notes - Conversion'!B5784 = "9. Any person (substitution for securities etc.)"),
'Con. Notes - Conversion'!C5784,
IF(
'Con. Notes - Conversion'!B5784 = "",
#N/A,
'Con. Notes - Conversion'!B5784)
)</f>
        <v>#N/A</v>
      </c>
      <c r="G5784" t="e">
        <f>IF(
OR('Con. Notes - No Conversion'!B5784 = "8. Transferee of restricted securities", 'Con. Notes - No Conversion'!B5784 = "9. Any person (substitution for securities etc.)"),
'Con. Notes - No Conversion'!C5784,
IF(
'Con. Notes - No Conversion'!B5784 = "",
#N/A,
'Con. Notes - No Conversion'!B5784)
)</f>
        <v>#N/A</v>
      </c>
    </row>
    <row r="5785" spans="1:7" x14ac:dyDescent="0.25">
      <c r="A5785" t="e">
        <f>IF(
OR(Shares!B5785 = "8. Transferee of restricted securities", Shares!B5785 = "9. Any person (substitution for securities etc.)"),
Shares!C5785,
IF(
Shares!B5785 = "",
#N/A,
Shares!B5785)
)</f>
        <v>#N/A</v>
      </c>
      <c r="B5785" t="e">
        <f>IF(
OR('Shares - LTR - Granted'!B5785 = "8. Transferee of restricted securities", 'Shares - LTR - Granted'!B5785 = "9. Any person (substitution for securities etc.)"),
'Shares - LTR - Granted'!C5785,
IF(
'Shares - LTR - Granted'!B5785 = "",
#N/A,
'Shares - LTR - Granted'!B5785)
)</f>
        <v>#N/A</v>
      </c>
      <c r="C5785" t="e">
        <f>IF(
OR('Performance Securities'!B5785 = "8. Transferee of restricted securities", 'Performance Securities'!B5785 = "9. Any person (substitution for securities etc.)"),
'Performance Securities'!C5785,
IF(
'Performance Securities'!B5785 = "",
#N/A,
'Performance Securities'!B5785)
)</f>
        <v>#N/A</v>
      </c>
      <c r="D5785" t="e">
        <f>IF(
OR('Options or Warrants'!B5785 = "8. Transferee of restricted securities", 'Options or Warrants'!B5785 = "9. Any person (substitution for securities etc.)"),
'Options or Warrants'!C5785,
IF(
'Options or Warrants'!B5785 = "",
#N/A,
'Options or Warrants'!B5785)
)</f>
        <v>#N/A</v>
      </c>
      <c r="E5785" t="e">
        <f>IF(
OR('Options - Free Attaching'!B5785 = "8. Transferee of restricted securities", 'Options - Free Attaching'!B5785 = "9. Any person (substitution for securities etc.)"),
'Options - Free Attaching'!C5785,
IF(
'Options - Free Attaching'!B5785 = "",
#N/A,
'Options - Free Attaching'!B5785)
)</f>
        <v>#N/A</v>
      </c>
      <c r="F5785" t="e">
        <f>IF(
OR('Con. Notes - Conversion'!B5785 = "8. Transferee of restricted securities", 'Con. Notes - Conversion'!B5785 = "9. Any person (substitution for securities etc.)"),
'Con. Notes - Conversion'!C5785,
IF(
'Con. Notes - Conversion'!B5785 = "",
#N/A,
'Con. Notes - Conversion'!B5785)
)</f>
        <v>#N/A</v>
      </c>
      <c r="G5785" t="e">
        <f>IF(
OR('Con. Notes - No Conversion'!B5785 = "8. Transferee of restricted securities", 'Con. Notes - No Conversion'!B5785 = "9. Any person (substitution for securities etc.)"),
'Con. Notes - No Conversion'!C5785,
IF(
'Con. Notes - No Conversion'!B5785 = "",
#N/A,
'Con. Notes - No Conversion'!B5785)
)</f>
        <v>#N/A</v>
      </c>
    </row>
    <row r="5786" spans="1:7" x14ac:dyDescent="0.25">
      <c r="A5786" t="e">
        <f>IF(
OR(Shares!B5786 = "8. Transferee of restricted securities", Shares!B5786 = "9. Any person (substitution for securities etc.)"),
Shares!C5786,
IF(
Shares!B5786 = "",
#N/A,
Shares!B5786)
)</f>
        <v>#N/A</v>
      </c>
      <c r="B5786" t="e">
        <f>IF(
OR('Shares - LTR - Granted'!B5786 = "8. Transferee of restricted securities", 'Shares - LTR - Granted'!B5786 = "9. Any person (substitution for securities etc.)"),
'Shares - LTR - Granted'!C5786,
IF(
'Shares - LTR - Granted'!B5786 = "",
#N/A,
'Shares - LTR - Granted'!B5786)
)</f>
        <v>#N/A</v>
      </c>
      <c r="C5786" t="e">
        <f>IF(
OR('Performance Securities'!B5786 = "8. Transferee of restricted securities", 'Performance Securities'!B5786 = "9. Any person (substitution for securities etc.)"),
'Performance Securities'!C5786,
IF(
'Performance Securities'!B5786 = "",
#N/A,
'Performance Securities'!B5786)
)</f>
        <v>#N/A</v>
      </c>
      <c r="D5786" t="e">
        <f>IF(
OR('Options or Warrants'!B5786 = "8. Transferee of restricted securities", 'Options or Warrants'!B5786 = "9. Any person (substitution for securities etc.)"),
'Options or Warrants'!C5786,
IF(
'Options or Warrants'!B5786 = "",
#N/A,
'Options or Warrants'!B5786)
)</f>
        <v>#N/A</v>
      </c>
      <c r="E5786" t="e">
        <f>IF(
OR('Options - Free Attaching'!B5786 = "8. Transferee of restricted securities", 'Options - Free Attaching'!B5786 = "9. Any person (substitution for securities etc.)"),
'Options - Free Attaching'!C5786,
IF(
'Options - Free Attaching'!B5786 = "",
#N/A,
'Options - Free Attaching'!B5786)
)</f>
        <v>#N/A</v>
      </c>
      <c r="F5786" t="e">
        <f>IF(
OR('Con. Notes - Conversion'!B5786 = "8. Transferee of restricted securities", 'Con. Notes - Conversion'!B5786 = "9. Any person (substitution for securities etc.)"),
'Con. Notes - Conversion'!C5786,
IF(
'Con. Notes - Conversion'!B5786 = "",
#N/A,
'Con. Notes - Conversion'!B5786)
)</f>
        <v>#N/A</v>
      </c>
      <c r="G5786" t="e">
        <f>IF(
OR('Con. Notes - No Conversion'!B5786 = "8. Transferee of restricted securities", 'Con. Notes - No Conversion'!B5786 = "9. Any person (substitution for securities etc.)"),
'Con. Notes - No Conversion'!C5786,
IF(
'Con. Notes - No Conversion'!B5786 = "",
#N/A,
'Con. Notes - No Conversion'!B5786)
)</f>
        <v>#N/A</v>
      </c>
    </row>
    <row r="5787" spans="1:7" x14ac:dyDescent="0.25">
      <c r="A5787" t="e">
        <f>IF(
OR(Shares!B5787 = "8. Transferee of restricted securities", Shares!B5787 = "9. Any person (substitution for securities etc.)"),
Shares!C5787,
IF(
Shares!B5787 = "",
#N/A,
Shares!B5787)
)</f>
        <v>#N/A</v>
      </c>
      <c r="B5787" t="e">
        <f>IF(
OR('Shares - LTR - Granted'!B5787 = "8. Transferee of restricted securities", 'Shares - LTR - Granted'!B5787 = "9. Any person (substitution for securities etc.)"),
'Shares - LTR - Granted'!C5787,
IF(
'Shares - LTR - Granted'!B5787 = "",
#N/A,
'Shares - LTR - Granted'!B5787)
)</f>
        <v>#N/A</v>
      </c>
      <c r="C5787" t="e">
        <f>IF(
OR('Performance Securities'!B5787 = "8. Transferee of restricted securities", 'Performance Securities'!B5787 = "9. Any person (substitution for securities etc.)"),
'Performance Securities'!C5787,
IF(
'Performance Securities'!B5787 = "",
#N/A,
'Performance Securities'!B5787)
)</f>
        <v>#N/A</v>
      </c>
      <c r="D5787" t="e">
        <f>IF(
OR('Options or Warrants'!B5787 = "8. Transferee of restricted securities", 'Options or Warrants'!B5787 = "9. Any person (substitution for securities etc.)"),
'Options or Warrants'!C5787,
IF(
'Options or Warrants'!B5787 = "",
#N/A,
'Options or Warrants'!B5787)
)</f>
        <v>#N/A</v>
      </c>
      <c r="E5787" t="e">
        <f>IF(
OR('Options - Free Attaching'!B5787 = "8. Transferee of restricted securities", 'Options - Free Attaching'!B5787 = "9. Any person (substitution for securities etc.)"),
'Options - Free Attaching'!C5787,
IF(
'Options - Free Attaching'!B5787 = "",
#N/A,
'Options - Free Attaching'!B5787)
)</f>
        <v>#N/A</v>
      </c>
      <c r="F5787" t="e">
        <f>IF(
OR('Con. Notes - Conversion'!B5787 = "8. Transferee of restricted securities", 'Con. Notes - Conversion'!B5787 = "9. Any person (substitution for securities etc.)"),
'Con. Notes - Conversion'!C5787,
IF(
'Con. Notes - Conversion'!B5787 = "",
#N/A,
'Con. Notes - Conversion'!B5787)
)</f>
        <v>#N/A</v>
      </c>
      <c r="G5787" t="e">
        <f>IF(
OR('Con. Notes - No Conversion'!B5787 = "8. Transferee of restricted securities", 'Con. Notes - No Conversion'!B5787 = "9. Any person (substitution for securities etc.)"),
'Con. Notes - No Conversion'!C5787,
IF(
'Con. Notes - No Conversion'!B5787 = "",
#N/A,
'Con. Notes - No Conversion'!B5787)
)</f>
        <v>#N/A</v>
      </c>
    </row>
    <row r="5788" spans="1:7" x14ac:dyDescent="0.25">
      <c r="A5788" t="e">
        <f>IF(
OR(Shares!B5788 = "8. Transferee of restricted securities", Shares!B5788 = "9. Any person (substitution for securities etc.)"),
Shares!C5788,
IF(
Shares!B5788 = "",
#N/A,
Shares!B5788)
)</f>
        <v>#N/A</v>
      </c>
      <c r="B5788" t="e">
        <f>IF(
OR('Shares - LTR - Granted'!B5788 = "8. Transferee of restricted securities", 'Shares - LTR - Granted'!B5788 = "9. Any person (substitution for securities etc.)"),
'Shares - LTR - Granted'!C5788,
IF(
'Shares - LTR - Granted'!B5788 = "",
#N/A,
'Shares - LTR - Granted'!B5788)
)</f>
        <v>#N/A</v>
      </c>
      <c r="C5788" t="e">
        <f>IF(
OR('Performance Securities'!B5788 = "8. Transferee of restricted securities", 'Performance Securities'!B5788 = "9. Any person (substitution for securities etc.)"),
'Performance Securities'!C5788,
IF(
'Performance Securities'!B5788 = "",
#N/A,
'Performance Securities'!B5788)
)</f>
        <v>#N/A</v>
      </c>
      <c r="D5788" t="e">
        <f>IF(
OR('Options or Warrants'!B5788 = "8. Transferee of restricted securities", 'Options or Warrants'!B5788 = "9. Any person (substitution for securities etc.)"),
'Options or Warrants'!C5788,
IF(
'Options or Warrants'!B5788 = "",
#N/A,
'Options or Warrants'!B5788)
)</f>
        <v>#N/A</v>
      </c>
      <c r="E5788" t="e">
        <f>IF(
OR('Options - Free Attaching'!B5788 = "8. Transferee of restricted securities", 'Options - Free Attaching'!B5788 = "9. Any person (substitution for securities etc.)"),
'Options - Free Attaching'!C5788,
IF(
'Options - Free Attaching'!B5788 = "",
#N/A,
'Options - Free Attaching'!B5788)
)</f>
        <v>#N/A</v>
      </c>
      <c r="F5788" t="e">
        <f>IF(
OR('Con. Notes - Conversion'!B5788 = "8. Transferee of restricted securities", 'Con. Notes - Conversion'!B5788 = "9. Any person (substitution for securities etc.)"),
'Con. Notes - Conversion'!C5788,
IF(
'Con. Notes - Conversion'!B5788 = "",
#N/A,
'Con. Notes - Conversion'!B5788)
)</f>
        <v>#N/A</v>
      </c>
      <c r="G5788" t="e">
        <f>IF(
OR('Con. Notes - No Conversion'!B5788 = "8. Transferee of restricted securities", 'Con. Notes - No Conversion'!B5788 = "9. Any person (substitution for securities etc.)"),
'Con. Notes - No Conversion'!C5788,
IF(
'Con. Notes - No Conversion'!B5788 = "",
#N/A,
'Con. Notes - No Conversion'!B5788)
)</f>
        <v>#N/A</v>
      </c>
    </row>
    <row r="5789" spans="1:7" x14ac:dyDescent="0.25">
      <c r="A5789" t="e">
        <f>IF(
OR(Shares!B5789 = "8. Transferee of restricted securities", Shares!B5789 = "9. Any person (substitution for securities etc.)"),
Shares!C5789,
IF(
Shares!B5789 = "",
#N/A,
Shares!B5789)
)</f>
        <v>#N/A</v>
      </c>
      <c r="B5789" t="e">
        <f>IF(
OR('Shares - LTR - Granted'!B5789 = "8. Transferee of restricted securities", 'Shares - LTR - Granted'!B5789 = "9. Any person (substitution for securities etc.)"),
'Shares - LTR - Granted'!C5789,
IF(
'Shares - LTR - Granted'!B5789 = "",
#N/A,
'Shares - LTR - Granted'!B5789)
)</f>
        <v>#N/A</v>
      </c>
      <c r="C5789" t="e">
        <f>IF(
OR('Performance Securities'!B5789 = "8. Transferee of restricted securities", 'Performance Securities'!B5789 = "9. Any person (substitution for securities etc.)"),
'Performance Securities'!C5789,
IF(
'Performance Securities'!B5789 = "",
#N/A,
'Performance Securities'!B5789)
)</f>
        <v>#N/A</v>
      </c>
      <c r="D5789" t="e">
        <f>IF(
OR('Options or Warrants'!B5789 = "8. Transferee of restricted securities", 'Options or Warrants'!B5789 = "9. Any person (substitution for securities etc.)"),
'Options or Warrants'!C5789,
IF(
'Options or Warrants'!B5789 = "",
#N/A,
'Options or Warrants'!B5789)
)</f>
        <v>#N/A</v>
      </c>
      <c r="E5789" t="e">
        <f>IF(
OR('Options - Free Attaching'!B5789 = "8. Transferee of restricted securities", 'Options - Free Attaching'!B5789 = "9. Any person (substitution for securities etc.)"),
'Options - Free Attaching'!C5789,
IF(
'Options - Free Attaching'!B5789 = "",
#N/A,
'Options - Free Attaching'!B5789)
)</f>
        <v>#N/A</v>
      </c>
      <c r="F5789" t="e">
        <f>IF(
OR('Con. Notes - Conversion'!B5789 = "8. Transferee of restricted securities", 'Con. Notes - Conversion'!B5789 = "9. Any person (substitution for securities etc.)"),
'Con. Notes - Conversion'!C5789,
IF(
'Con. Notes - Conversion'!B5789 = "",
#N/A,
'Con. Notes - Conversion'!B5789)
)</f>
        <v>#N/A</v>
      </c>
      <c r="G5789" t="e">
        <f>IF(
OR('Con. Notes - No Conversion'!B5789 = "8. Transferee of restricted securities", 'Con. Notes - No Conversion'!B5789 = "9. Any person (substitution for securities etc.)"),
'Con. Notes - No Conversion'!C5789,
IF(
'Con. Notes - No Conversion'!B5789 = "",
#N/A,
'Con. Notes - No Conversion'!B5789)
)</f>
        <v>#N/A</v>
      </c>
    </row>
    <row r="5790" spans="1:7" x14ac:dyDescent="0.25">
      <c r="A5790" t="e">
        <f>IF(
OR(Shares!B5790 = "8. Transferee of restricted securities", Shares!B5790 = "9. Any person (substitution for securities etc.)"),
Shares!C5790,
IF(
Shares!B5790 = "",
#N/A,
Shares!B5790)
)</f>
        <v>#N/A</v>
      </c>
      <c r="B5790" t="e">
        <f>IF(
OR('Shares - LTR - Granted'!B5790 = "8. Transferee of restricted securities", 'Shares - LTR - Granted'!B5790 = "9. Any person (substitution for securities etc.)"),
'Shares - LTR - Granted'!C5790,
IF(
'Shares - LTR - Granted'!B5790 = "",
#N/A,
'Shares - LTR - Granted'!B5790)
)</f>
        <v>#N/A</v>
      </c>
      <c r="C5790" t="e">
        <f>IF(
OR('Performance Securities'!B5790 = "8. Transferee of restricted securities", 'Performance Securities'!B5790 = "9. Any person (substitution for securities etc.)"),
'Performance Securities'!C5790,
IF(
'Performance Securities'!B5790 = "",
#N/A,
'Performance Securities'!B5790)
)</f>
        <v>#N/A</v>
      </c>
      <c r="D5790" t="e">
        <f>IF(
OR('Options or Warrants'!B5790 = "8. Transferee of restricted securities", 'Options or Warrants'!B5790 = "9. Any person (substitution for securities etc.)"),
'Options or Warrants'!C5790,
IF(
'Options or Warrants'!B5790 = "",
#N/A,
'Options or Warrants'!B5790)
)</f>
        <v>#N/A</v>
      </c>
      <c r="E5790" t="e">
        <f>IF(
OR('Options - Free Attaching'!B5790 = "8. Transferee of restricted securities", 'Options - Free Attaching'!B5790 = "9. Any person (substitution for securities etc.)"),
'Options - Free Attaching'!C5790,
IF(
'Options - Free Attaching'!B5790 = "",
#N/A,
'Options - Free Attaching'!B5790)
)</f>
        <v>#N/A</v>
      </c>
      <c r="F5790" t="e">
        <f>IF(
OR('Con. Notes - Conversion'!B5790 = "8. Transferee of restricted securities", 'Con. Notes - Conversion'!B5790 = "9. Any person (substitution for securities etc.)"),
'Con. Notes - Conversion'!C5790,
IF(
'Con. Notes - Conversion'!B5790 = "",
#N/A,
'Con. Notes - Conversion'!B5790)
)</f>
        <v>#N/A</v>
      </c>
      <c r="G5790" t="e">
        <f>IF(
OR('Con. Notes - No Conversion'!B5790 = "8. Transferee of restricted securities", 'Con. Notes - No Conversion'!B5790 = "9. Any person (substitution for securities etc.)"),
'Con. Notes - No Conversion'!C5790,
IF(
'Con. Notes - No Conversion'!B5790 = "",
#N/A,
'Con. Notes - No Conversion'!B5790)
)</f>
        <v>#N/A</v>
      </c>
    </row>
    <row r="5791" spans="1:7" x14ac:dyDescent="0.25">
      <c r="A5791" t="e">
        <f>IF(
OR(Shares!B5791 = "8. Transferee of restricted securities", Shares!B5791 = "9. Any person (substitution for securities etc.)"),
Shares!C5791,
IF(
Shares!B5791 = "",
#N/A,
Shares!B5791)
)</f>
        <v>#N/A</v>
      </c>
      <c r="B5791" t="e">
        <f>IF(
OR('Shares - LTR - Granted'!B5791 = "8. Transferee of restricted securities", 'Shares - LTR - Granted'!B5791 = "9. Any person (substitution for securities etc.)"),
'Shares - LTR - Granted'!C5791,
IF(
'Shares - LTR - Granted'!B5791 = "",
#N/A,
'Shares - LTR - Granted'!B5791)
)</f>
        <v>#N/A</v>
      </c>
      <c r="C5791" t="e">
        <f>IF(
OR('Performance Securities'!B5791 = "8. Transferee of restricted securities", 'Performance Securities'!B5791 = "9. Any person (substitution for securities etc.)"),
'Performance Securities'!C5791,
IF(
'Performance Securities'!B5791 = "",
#N/A,
'Performance Securities'!B5791)
)</f>
        <v>#N/A</v>
      </c>
      <c r="D5791" t="e">
        <f>IF(
OR('Options or Warrants'!B5791 = "8. Transferee of restricted securities", 'Options or Warrants'!B5791 = "9. Any person (substitution for securities etc.)"),
'Options or Warrants'!C5791,
IF(
'Options or Warrants'!B5791 = "",
#N/A,
'Options or Warrants'!B5791)
)</f>
        <v>#N/A</v>
      </c>
      <c r="E5791" t="e">
        <f>IF(
OR('Options - Free Attaching'!B5791 = "8. Transferee of restricted securities", 'Options - Free Attaching'!B5791 = "9. Any person (substitution for securities etc.)"),
'Options - Free Attaching'!C5791,
IF(
'Options - Free Attaching'!B5791 = "",
#N/A,
'Options - Free Attaching'!B5791)
)</f>
        <v>#N/A</v>
      </c>
      <c r="F5791" t="e">
        <f>IF(
OR('Con. Notes - Conversion'!B5791 = "8. Transferee of restricted securities", 'Con. Notes - Conversion'!B5791 = "9. Any person (substitution for securities etc.)"),
'Con. Notes - Conversion'!C5791,
IF(
'Con. Notes - Conversion'!B5791 = "",
#N/A,
'Con. Notes - Conversion'!B5791)
)</f>
        <v>#N/A</v>
      </c>
      <c r="G5791" t="e">
        <f>IF(
OR('Con. Notes - No Conversion'!B5791 = "8. Transferee of restricted securities", 'Con. Notes - No Conversion'!B5791 = "9. Any person (substitution for securities etc.)"),
'Con. Notes - No Conversion'!C5791,
IF(
'Con. Notes - No Conversion'!B5791 = "",
#N/A,
'Con. Notes - No Conversion'!B5791)
)</f>
        <v>#N/A</v>
      </c>
    </row>
    <row r="5792" spans="1:7" x14ac:dyDescent="0.25">
      <c r="A5792" t="e">
        <f>IF(
OR(Shares!B5792 = "8. Transferee of restricted securities", Shares!B5792 = "9. Any person (substitution for securities etc.)"),
Shares!C5792,
IF(
Shares!B5792 = "",
#N/A,
Shares!B5792)
)</f>
        <v>#N/A</v>
      </c>
      <c r="B5792" t="e">
        <f>IF(
OR('Shares - LTR - Granted'!B5792 = "8. Transferee of restricted securities", 'Shares - LTR - Granted'!B5792 = "9. Any person (substitution for securities etc.)"),
'Shares - LTR - Granted'!C5792,
IF(
'Shares - LTR - Granted'!B5792 = "",
#N/A,
'Shares - LTR - Granted'!B5792)
)</f>
        <v>#N/A</v>
      </c>
      <c r="C5792" t="e">
        <f>IF(
OR('Performance Securities'!B5792 = "8. Transferee of restricted securities", 'Performance Securities'!B5792 = "9. Any person (substitution for securities etc.)"),
'Performance Securities'!C5792,
IF(
'Performance Securities'!B5792 = "",
#N/A,
'Performance Securities'!B5792)
)</f>
        <v>#N/A</v>
      </c>
      <c r="D5792" t="e">
        <f>IF(
OR('Options or Warrants'!B5792 = "8. Transferee of restricted securities", 'Options or Warrants'!B5792 = "9. Any person (substitution for securities etc.)"),
'Options or Warrants'!C5792,
IF(
'Options or Warrants'!B5792 = "",
#N/A,
'Options or Warrants'!B5792)
)</f>
        <v>#N/A</v>
      </c>
      <c r="E5792" t="e">
        <f>IF(
OR('Options - Free Attaching'!B5792 = "8. Transferee of restricted securities", 'Options - Free Attaching'!B5792 = "9. Any person (substitution for securities etc.)"),
'Options - Free Attaching'!C5792,
IF(
'Options - Free Attaching'!B5792 = "",
#N/A,
'Options - Free Attaching'!B5792)
)</f>
        <v>#N/A</v>
      </c>
      <c r="F5792" t="e">
        <f>IF(
OR('Con. Notes - Conversion'!B5792 = "8. Transferee of restricted securities", 'Con. Notes - Conversion'!B5792 = "9. Any person (substitution for securities etc.)"),
'Con. Notes - Conversion'!C5792,
IF(
'Con. Notes - Conversion'!B5792 = "",
#N/A,
'Con. Notes - Conversion'!B5792)
)</f>
        <v>#N/A</v>
      </c>
      <c r="G5792" t="e">
        <f>IF(
OR('Con. Notes - No Conversion'!B5792 = "8. Transferee of restricted securities", 'Con. Notes - No Conversion'!B5792 = "9. Any person (substitution for securities etc.)"),
'Con. Notes - No Conversion'!C5792,
IF(
'Con. Notes - No Conversion'!B5792 = "",
#N/A,
'Con. Notes - No Conversion'!B5792)
)</f>
        <v>#N/A</v>
      </c>
    </row>
    <row r="5793" spans="1:7" x14ac:dyDescent="0.25">
      <c r="A5793" t="e">
        <f>IF(
OR(Shares!B5793 = "8. Transferee of restricted securities", Shares!B5793 = "9. Any person (substitution for securities etc.)"),
Shares!C5793,
IF(
Shares!B5793 = "",
#N/A,
Shares!B5793)
)</f>
        <v>#N/A</v>
      </c>
      <c r="B5793" t="e">
        <f>IF(
OR('Shares - LTR - Granted'!B5793 = "8. Transferee of restricted securities", 'Shares - LTR - Granted'!B5793 = "9. Any person (substitution for securities etc.)"),
'Shares - LTR - Granted'!C5793,
IF(
'Shares - LTR - Granted'!B5793 = "",
#N/A,
'Shares - LTR - Granted'!B5793)
)</f>
        <v>#N/A</v>
      </c>
      <c r="C5793" t="e">
        <f>IF(
OR('Performance Securities'!B5793 = "8. Transferee of restricted securities", 'Performance Securities'!B5793 = "9. Any person (substitution for securities etc.)"),
'Performance Securities'!C5793,
IF(
'Performance Securities'!B5793 = "",
#N/A,
'Performance Securities'!B5793)
)</f>
        <v>#N/A</v>
      </c>
      <c r="D5793" t="e">
        <f>IF(
OR('Options or Warrants'!B5793 = "8. Transferee of restricted securities", 'Options or Warrants'!B5793 = "9. Any person (substitution for securities etc.)"),
'Options or Warrants'!C5793,
IF(
'Options or Warrants'!B5793 = "",
#N/A,
'Options or Warrants'!B5793)
)</f>
        <v>#N/A</v>
      </c>
      <c r="E5793" t="e">
        <f>IF(
OR('Options - Free Attaching'!B5793 = "8. Transferee of restricted securities", 'Options - Free Attaching'!B5793 = "9. Any person (substitution for securities etc.)"),
'Options - Free Attaching'!C5793,
IF(
'Options - Free Attaching'!B5793 = "",
#N/A,
'Options - Free Attaching'!B5793)
)</f>
        <v>#N/A</v>
      </c>
      <c r="F5793" t="e">
        <f>IF(
OR('Con. Notes - Conversion'!B5793 = "8. Transferee of restricted securities", 'Con. Notes - Conversion'!B5793 = "9. Any person (substitution for securities etc.)"),
'Con. Notes - Conversion'!C5793,
IF(
'Con. Notes - Conversion'!B5793 = "",
#N/A,
'Con. Notes - Conversion'!B5793)
)</f>
        <v>#N/A</v>
      </c>
      <c r="G5793" t="e">
        <f>IF(
OR('Con. Notes - No Conversion'!B5793 = "8. Transferee of restricted securities", 'Con. Notes - No Conversion'!B5793 = "9. Any person (substitution for securities etc.)"),
'Con. Notes - No Conversion'!C5793,
IF(
'Con. Notes - No Conversion'!B5793 = "",
#N/A,
'Con. Notes - No Conversion'!B5793)
)</f>
        <v>#N/A</v>
      </c>
    </row>
    <row r="5794" spans="1:7" x14ac:dyDescent="0.25">
      <c r="A5794" t="e">
        <f>IF(
OR(Shares!B5794 = "8. Transferee of restricted securities", Shares!B5794 = "9. Any person (substitution for securities etc.)"),
Shares!C5794,
IF(
Shares!B5794 = "",
#N/A,
Shares!B5794)
)</f>
        <v>#N/A</v>
      </c>
      <c r="B5794" t="e">
        <f>IF(
OR('Shares - LTR - Granted'!B5794 = "8. Transferee of restricted securities", 'Shares - LTR - Granted'!B5794 = "9. Any person (substitution for securities etc.)"),
'Shares - LTR - Granted'!C5794,
IF(
'Shares - LTR - Granted'!B5794 = "",
#N/A,
'Shares - LTR - Granted'!B5794)
)</f>
        <v>#N/A</v>
      </c>
      <c r="C5794" t="e">
        <f>IF(
OR('Performance Securities'!B5794 = "8. Transferee of restricted securities", 'Performance Securities'!B5794 = "9. Any person (substitution for securities etc.)"),
'Performance Securities'!C5794,
IF(
'Performance Securities'!B5794 = "",
#N/A,
'Performance Securities'!B5794)
)</f>
        <v>#N/A</v>
      </c>
      <c r="D5794" t="e">
        <f>IF(
OR('Options or Warrants'!B5794 = "8. Transferee of restricted securities", 'Options or Warrants'!B5794 = "9. Any person (substitution for securities etc.)"),
'Options or Warrants'!C5794,
IF(
'Options or Warrants'!B5794 = "",
#N/A,
'Options or Warrants'!B5794)
)</f>
        <v>#N/A</v>
      </c>
      <c r="E5794" t="e">
        <f>IF(
OR('Options - Free Attaching'!B5794 = "8. Transferee of restricted securities", 'Options - Free Attaching'!B5794 = "9. Any person (substitution for securities etc.)"),
'Options - Free Attaching'!C5794,
IF(
'Options - Free Attaching'!B5794 = "",
#N/A,
'Options - Free Attaching'!B5794)
)</f>
        <v>#N/A</v>
      </c>
      <c r="F5794" t="e">
        <f>IF(
OR('Con. Notes - Conversion'!B5794 = "8. Transferee of restricted securities", 'Con. Notes - Conversion'!B5794 = "9. Any person (substitution for securities etc.)"),
'Con. Notes - Conversion'!C5794,
IF(
'Con. Notes - Conversion'!B5794 = "",
#N/A,
'Con. Notes - Conversion'!B5794)
)</f>
        <v>#N/A</v>
      </c>
      <c r="G5794" t="e">
        <f>IF(
OR('Con. Notes - No Conversion'!B5794 = "8. Transferee of restricted securities", 'Con. Notes - No Conversion'!B5794 = "9. Any person (substitution for securities etc.)"),
'Con. Notes - No Conversion'!C5794,
IF(
'Con. Notes - No Conversion'!B5794 = "",
#N/A,
'Con. Notes - No Conversion'!B5794)
)</f>
        <v>#N/A</v>
      </c>
    </row>
    <row r="5795" spans="1:7" x14ac:dyDescent="0.25">
      <c r="A5795" t="e">
        <f>IF(
OR(Shares!B5795 = "8. Transferee of restricted securities", Shares!B5795 = "9. Any person (substitution for securities etc.)"),
Shares!C5795,
IF(
Shares!B5795 = "",
#N/A,
Shares!B5795)
)</f>
        <v>#N/A</v>
      </c>
      <c r="B5795" t="e">
        <f>IF(
OR('Shares - LTR - Granted'!B5795 = "8. Transferee of restricted securities", 'Shares - LTR - Granted'!B5795 = "9. Any person (substitution for securities etc.)"),
'Shares - LTR - Granted'!C5795,
IF(
'Shares - LTR - Granted'!B5795 = "",
#N/A,
'Shares - LTR - Granted'!B5795)
)</f>
        <v>#N/A</v>
      </c>
      <c r="C5795" t="e">
        <f>IF(
OR('Performance Securities'!B5795 = "8. Transferee of restricted securities", 'Performance Securities'!B5795 = "9. Any person (substitution for securities etc.)"),
'Performance Securities'!C5795,
IF(
'Performance Securities'!B5795 = "",
#N/A,
'Performance Securities'!B5795)
)</f>
        <v>#N/A</v>
      </c>
      <c r="D5795" t="e">
        <f>IF(
OR('Options or Warrants'!B5795 = "8. Transferee of restricted securities", 'Options or Warrants'!B5795 = "9. Any person (substitution for securities etc.)"),
'Options or Warrants'!C5795,
IF(
'Options or Warrants'!B5795 = "",
#N/A,
'Options or Warrants'!B5795)
)</f>
        <v>#N/A</v>
      </c>
      <c r="E5795" t="e">
        <f>IF(
OR('Options - Free Attaching'!B5795 = "8. Transferee of restricted securities", 'Options - Free Attaching'!B5795 = "9. Any person (substitution for securities etc.)"),
'Options - Free Attaching'!C5795,
IF(
'Options - Free Attaching'!B5795 = "",
#N/A,
'Options - Free Attaching'!B5795)
)</f>
        <v>#N/A</v>
      </c>
      <c r="F5795" t="e">
        <f>IF(
OR('Con. Notes - Conversion'!B5795 = "8. Transferee of restricted securities", 'Con. Notes - Conversion'!B5795 = "9. Any person (substitution for securities etc.)"),
'Con. Notes - Conversion'!C5795,
IF(
'Con. Notes - Conversion'!B5795 = "",
#N/A,
'Con. Notes - Conversion'!B5795)
)</f>
        <v>#N/A</v>
      </c>
      <c r="G5795" t="e">
        <f>IF(
OR('Con. Notes - No Conversion'!B5795 = "8. Transferee of restricted securities", 'Con. Notes - No Conversion'!B5795 = "9. Any person (substitution for securities etc.)"),
'Con. Notes - No Conversion'!C5795,
IF(
'Con. Notes - No Conversion'!B5795 = "",
#N/A,
'Con. Notes - No Conversion'!B5795)
)</f>
        <v>#N/A</v>
      </c>
    </row>
    <row r="5796" spans="1:7" x14ac:dyDescent="0.25">
      <c r="A5796" t="e">
        <f>IF(
OR(Shares!B5796 = "8. Transferee of restricted securities", Shares!B5796 = "9. Any person (substitution for securities etc.)"),
Shares!C5796,
IF(
Shares!B5796 = "",
#N/A,
Shares!B5796)
)</f>
        <v>#N/A</v>
      </c>
      <c r="B5796" t="e">
        <f>IF(
OR('Shares - LTR - Granted'!B5796 = "8. Transferee of restricted securities", 'Shares - LTR - Granted'!B5796 = "9. Any person (substitution for securities etc.)"),
'Shares - LTR - Granted'!C5796,
IF(
'Shares - LTR - Granted'!B5796 = "",
#N/A,
'Shares - LTR - Granted'!B5796)
)</f>
        <v>#N/A</v>
      </c>
      <c r="C5796" t="e">
        <f>IF(
OR('Performance Securities'!B5796 = "8. Transferee of restricted securities", 'Performance Securities'!B5796 = "9. Any person (substitution for securities etc.)"),
'Performance Securities'!C5796,
IF(
'Performance Securities'!B5796 = "",
#N/A,
'Performance Securities'!B5796)
)</f>
        <v>#N/A</v>
      </c>
      <c r="D5796" t="e">
        <f>IF(
OR('Options or Warrants'!B5796 = "8. Transferee of restricted securities", 'Options or Warrants'!B5796 = "9. Any person (substitution for securities etc.)"),
'Options or Warrants'!C5796,
IF(
'Options or Warrants'!B5796 = "",
#N/A,
'Options or Warrants'!B5796)
)</f>
        <v>#N/A</v>
      </c>
      <c r="E5796" t="e">
        <f>IF(
OR('Options - Free Attaching'!B5796 = "8. Transferee of restricted securities", 'Options - Free Attaching'!B5796 = "9. Any person (substitution for securities etc.)"),
'Options - Free Attaching'!C5796,
IF(
'Options - Free Attaching'!B5796 = "",
#N/A,
'Options - Free Attaching'!B5796)
)</f>
        <v>#N/A</v>
      </c>
      <c r="F5796" t="e">
        <f>IF(
OR('Con. Notes - Conversion'!B5796 = "8. Transferee of restricted securities", 'Con. Notes - Conversion'!B5796 = "9. Any person (substitution for securities etc.)"),
'Con. Notes - Conversion'!C5796,
IF(
'Con. Notes - Conversion'!B5796 = "",
#N/A,
'Con. Notes - Conversion'!B5796)
)</f>
        <v>#N/A</v>
      </c>
      <c r="G5796" t="e">
        <f>IF(
OR('Con. Notes - No Conversion'!B5796 = "8. Transferee of restricted securities", 'Con. Notes - No Conversion'!B5796 = "9. Any person (substitution for securities etc.)"),
'Con. Notes - No Conversion'!C5796,
IF(
'Con. Notes - No Conversion'!B5796 = "",
#N/A,
'Con. Notes - No Conversion'!B5796)
)</f>
        <v>#N/A</v>
      </c>
    </row>
    <row r="5797" spans="1:7" x14ac:dyDescent="0.25">
      <c r="A5797" t="e">
        <f>IF(
OR(Shares!B5797 = "8. Transferee of restricted securities", Shares!B5797 = "9. Any person (substitution for securities etc.)"),
Shares!C5797,
IF(
Shares!B5797 = "",
#N/A,
Shares!B5797)
)</f>
        <v>#N/A</v>
      </c>
      <c r="B5797" t="e">
        <f>IF(
OR('Shares - LTR - Granted'!B5797 = "8. Transferee of restricted securities", 'Shares - LTR - Granted'!B5797 = "9. Any person (substitution for securities etc.)"),
'Shares - LTR - Granted'!C5797,
IF(
'Shares - LTR - Granted'!B5797 = "",
#N/A,
'Shares - LTR - Granted'!B5797)
)</f>
        <v>#N/A</v>
      </c>
      <c r="C5797" t="e">
        <f>IF(
OR('Performance Securities'!B5797 = "8. Transferee of restricted securities", 'Performance Securities'!B5797 = "9. Any person (substitution for securities etc.)"),
'Performance Securities'!C5797,
IF(
'Performance Securities'!B5797 = "",
#N/A,
'Performance Securities'!B5797)
)</f>
        <v>#N/A</v>
      </c>
      <c r="D5797" t="e">
        <f>IF(
OR('Options or Warrants'!B5797 = "8. Transferee of restricted securities", 'Options or Warrants'!B5797 = "9. Any person (substitution for securities etc.)"),
'Options or Warrants'!C5797,
IF(
'Options or Warrants'!B5797 = "",
#N/A,
'Options or Warrants'!B5797)
)</f>
        <v>#N/A</v>
      </c>
      <c r="E5797" t="e">
        <f>IF(
OR('Options - Free Attaching'!B5797 = "8. Transferee of restricted securities", 'Options - Free Attaching'!B5797 = "9. Any person (substitution for securities etc.)"),
'Options - Free Attaching'!C5797,
IF(
'Options - Free Attaching'!B5797 = "",
#N/A,
'Options - Free Attaching'!B5797)
)</f>
        <v>#N/A</v>
      </c>
      <c r="F5797" t="e">
        <f>IF(
OR('Con. Notes - Conversion'!B5797 = "8. Transferee of restricted securities", 'Con. Notes - Conversion'!B5797 = "9. Any person (substitution for securities etc.)"),
'Con. Notes - Conversion'!C5797,
IF(
'Con. Notes - Conversion'!B5797 = "",
#N/A,
'Con. Notes - Conversion'!B5797)
)</f>
        <v>#N/A</v>
      </c>
      <c r="G5797" t="e">
        <f>IF(
OR('Con. Notes - No Conversion'!B5797 = "8. Transferee of restricted securities", 'Con. Notes - No Conversion'!B5797 = "9. Any person (substitution for securities etc.)"),
'Con. Notes - No Conversion'!C5797,
IF(
'Con. Notes - No Conversion'!B5797 = "",
#N/A,
'Con. Notes - No Conversion'!B5797)
)</f>
        <v>#N/A</v>
      </c>
    </row>
    <row r="5798" spans="1:7" x14ac:dyDescent="0.25">
      <c r="A5798" t="e">
        <f>IF(
OR(Shares!B5798 = "8. Transferee of restricted securities", Shares!B5798 = "9. Any person (substitution for securities etc.)"),
Shares!C5798,
IF(
Shares!B5798 = "",
#N/A,
Shares!B5798)
)</f>
        <v>#N/A</v>
      </c>
      <c r="B5798" t="e">
        <f>IF(
OR('Shares - LTR - Granted'!B5798 = "8. Transferee of restricted securities", 'Shares - LTR - Granted'!B5798 = "9. Any person (substitution for securities etc.)"),
'Shares - LTR - Granted'!C5798,
IF(
'Shares - LTR - Granted'!B5798 = "",
#N/A,
'Shares - LTR - Granted'!B5798)
)</f>
        <v>#N/A</v>
      </c>
      <c r="C5798" t="e">
        <f>IF(
OR('Performance Securities'!B5798 = "8. Transferee of restricted securities", 'Performance Securities'!B5798 = "9. Any person (substitution for securities etc.)"),
'Performance Securities'!C5798,
IF(
'Performance Securities'!B5798 = "",
#N/A,
'Performance Securities'!B5798)
)</f>
        <v>#N/A</v>
      </c>
      <c r="D5798" t="e">
        <f>IF(
OR('Options or Warrants'!B5798 = "8. Transferee of restricted securities", 'Options or Warrants'!B5798 = "9. Any person (substitution for securities etc.)"),
'Options or Warrants'!C5798,
IF(
'Options or Warrants'!B5798 = "",
#N/A,
'Options or Warrants'!B5798)
)</f>
        <v>#N/A</v>
      </c>
      <c r="E5798" t="e">
        <f>IF(
OR('Options - Free Attaching'!B5798 = "8. Transferee of restricted securities", 'Options - Free Attaching'!B5798 = "9. Any person (substitution for securities etc.)"),
'Options - Free Attaching'!C5798,
IF(
'Options - Free Attaching'!B5798 = "",
#N/A,
'Options - Free Attaching'!B5798)
)</f>
        <v>#N/A</v>
      </c>
      <c r="F5798" t="e">
        <f>IF(
OR('Con. Notes - Conversion'!B5798 = "8. Transferee of restricted securities", 'Con. Notes - Conversion'!B5798 = "9. Any person (substitution for securities etc.)"),
'Con. Notes - Conversion'!C5798,
IF(
'Con. Notes - Conversion'!B5798 = "",
#N/A,
'Con. Notes - Conversion'!B5798)
)</f>
        <v>#N/A</v>
      </c>
      <c r="G5798" t="e">
        <f>IF(
OR('Con. Notes - No Conversion'!B5798 = "8. Transferee of restricted securities", 'Con. Notes - No Conversion'!B5798 = "9. Any person (substitution for securities etc.)"),
'Con. Notes - No Conversion'!C5798,
IF(
'Con. Notes - No Conversion'!B5798 = "",
#N/A,
'Con. Notes - No Conversion'!B5798)
)</f>
        <v>#N/A</v>
      </c>
    </row>
    <row r="5799" spans="1:7" x14ac:dyDescent="0.25">
      <c r="A5799" t="e">
        <f>IF(
OR(Shares!B5799 = "8. Transferee of restricted securities", Shares!B5799 = "9. Any person (substitution for securities etc.)"),
Shares!C5799,
IF(
Shares!B5799 = "",
#N/A,
Shares!B5799)
)</f>
        <v>#N/A</v>
      </c>
      <c r="B5799" t="e">
        <f>IF(
OR('Shares - LTR - Granted'!B5799 = "8. Transferee of restricted securities", 'Shares - LTR - Granted'!B5799 = "9. Any person (substitution for securities etc.)"),
'Shares - LTR - Granted'!C5799,
IF(
'Shares - LTR - Granted'!B5799 = "",
#N/A,
'Shares - LTR - Granted'!B5799)
)</f>
        <v>#N/A</v>
      </c>
      <c r="C5799" t="e">
        <f>IF(
OR('Performance Securities'!B5799 = "8. Transferee of restricted securities", 'Performance Securities'!B5799 = "9. Any person (substitution for securities etc.)"),
'Performance Securities'!C5799,
IF(
'Performance Securities'!B5799 = "",
#N/A,
'Performance Securities'!B5799)
)</f>
        <v>#N/A</v>
      </c>
      <c r="D5799" t="e">
        <f>IF(
OR('Options or Warrants'!B5799 = "8. Transferee of restricted securities", 'Options or Warrants'!B5799 = "9. Any person (substitution for securities etc.)"),
'Options or Warrants'!C5799,
IF(
'Options or Warrants'!B5799 = "",
#N/A,
'Options or Warrants'!B5799)
)</f>
        <v>#N/A</v>
      </c>
      <c r="E5799" t="e">
        <f>IF(
OR('Options - Free Attaching'!B5799 = "8. Transferee of restricted securities", 'Options - Free Attaching'!B5799 = "9. Any person (substitution for securities etc.)"),
'Options - Free Attaching'!C5799,
IF(
'Options - Free Attaching'!B5799 = "",
#N/A,
'Options - Free Attaching'!B5799)
)</f>
        <v>#N/A</v>
      </c>
      <c r="F5799" t="e">
        <f>IF(
OR('Con. Notes - Conversion'!B5799 = "8. Transferee of restricted securities", 'Con. Notes - Conversion'!B5799 = "9. Any person (substitution for securities etc.)"),
'Con. Notes - Conversion'!C5799,
IF(
'Con. Notes - Conversion'!B5799 = "",
#N/A,
'Con. Notes - Conversion'!B5799)
)</f>
        <v>#N/A</v>
      </c>
      <c r="G5799" t="e">
        <f>IF(
OR('Con. Notes - No Conversion'!B5799 = "8. Transferee of restricted securities", 'Con. Notes - No Conversion'!B5799 = "9. Any person (substitution for securities etc.)"),
'Con. Notes - No Conversion'!C5799,
IF(
'Con. Notes - No Conversion'!B5799 = "",
#N/A,
'Con. Notes - No Conversion'!B5799)
)</f>
        <v>#N/A</v>
      </c>
    </row>
    <row r="5800" spans="1:7" x14ac:dyDescent="0.25">
      <c r="A5800" t="e">
        <f>IF(
OR(Shares!B5800 = "8. Transferee of restricted securities", Shares!B5800 = "9. Any person (substitution for securities etc.)"),
Shares!C5800,
IF(
Shares!B5800 = "",
#N/A,
Shares!B5800)
)</f>
        <v>#N/A</v>
      </c>
      <c r="B5800" t="e">
        <f>IF(
OR('Shares - LTR - Granted'!B5800 = "8. Transferee of restricted securities", 'Shares - LTR - Granted'!B5800 = "9. Any person (substitution for securities etc.)"),
'Shares - LTR - Granted'!C5800,
IF(
'Shares - LTR - Granted'!B5800 = "",
#N/A,
'Shares - LTR - Granted'!B5800)
)</f>
        <v>#N/A</v>
      </c>
      <c r="C5800" t="e">
        <f>IF(
OR('Performance Securities'!B5800 = "8. Transferee of restricted securities", 'Performance Securities'!B5800 = "9. Any person (substitution for securities etc.)"),
'Performance Securities'!C5800,
IF(
'Performance Securities'!B5800 = "",
#N/A,
'Performance Securities'!B5800)
)</f>
        <v>#N/A</v>
      </c>
      <c r="D5800" t="e">
        <f>IF(
OR('Options or Warrants'!B5800 = "8. Transferee of restricted securities", 'Options or Warrants'!B5800 = "9. Any person (substitution for securities etc.)"),
'Options or Warrants'!C5800,
IF(
'Options or Warrants'!B5800 = "",
#N/A,
'Options or Warrants'!B5800)
)</f>
        <v>#N/A</v>
      </c>
      <c r="E5800" t="e">
        <f>IF(
OR('Options - Free Attaching'!B5800 = "8. Transferee of restricted securities", 'Options - Free Attaching'!B5800 = "9. Any person (substitution for securities etc.)"),
'Options - Free Attaching'!C5800,
IF(
'Options - Free Attaching'!B5800 = "",
#N/A,
'Options - Free Attaching'!B5800)
)</f>
        <v>#N/A</v>
      </c>
      <c r="F5800" t="e">
        <f>IF(
OR('Con. Notes - Conversion'!B5800 = "8. Transferee of restricted securities", 'Con. Notes - Conversion'!B5800 = "9. Any person (substitution for securities etc.)"),
'Con. Notes - Conversion'!C5800,
IF(
'Con. Notes - Conversion'!B5800 = "",
#N/A,
'Con. Notes - Conversion'!B5800)
)</f>
        <v>#N/A</v>
      </c>
      <c r="G5800" t="e">
        <f>IF(
OR('Con. Notes - No Conversion'!B5800 = "8. Transferee of restricted securities", 'Con. Notes - No Conversion'!B5800 = "9. Any person (substitution for securities etc.)"),
'Con. Notes - No Conversion'!C5800,
IF(
'Con. Notes - No Conversion'!B5800 = "",
#N/A,
'Con. Notes - No Conversion'!B5800)
)</f>
        <v>#N/A</v>
      </c>
    </row>
    <row r="5801" spans="1:7" x14ac:dyDescent="0.25">
      <c r="A5801" t="e">
        <f>IF(
OR(Shares!B5801 = "8. Transferee of restricted securities", Shares!B5801 = "9. Any person (substitution for securities etc.)"),
Shares!C5801,
IF(
Shares!B5801 = "",
#N/A,
Shares!B5801)
)</f>
        <v>#N/A</v>
      </c>
      <c r="B5801" t="e">
        <f>IF(
OR('Shares - LTR - Granted'!B5801 = "8. Transferee of restricted securities", 'Shares - LTR - Granted'!B5801 = "9. Any person (substitution for securities etc.)"),
'Shares - LTR - Granted'!C5801,
IF(
'Shares - LTR - Granted'!B5801 = "",
#N/A,
'Shares - LTR - Granted'!B5801)
)</f>
        <v>#N/A</v>
      </c>
      <c r="C5801" t="e">
        <f>IF(
OR('Performance Securities'!B5801 = "8. Transferee of restricted securities", 'Performance Securities'!B5801 = "9. Any person (substitution for securities etc.)"),
'Performance Securities'!C5801,
IF(
'Performance Securities'!B5801 = "",
#N/A,
'Performance Securities'!B5801)
)</f>
        <v>#N/A</v>
      </c>
      <c r="D5801" t="e">
        <f>IF(
OR('Options or Warrants'!B5801 = "8. Transferee of restricted securities", 'Options or Warrants'!B5801 = "9. Any person (substitution for securities etc.)"),
'Options or Warrants'!C5801,
IF(
'Options or Warrants'!B5801 = "",
#N/A,
'Options or Warrants'!B5801)
)</f>
        <v>#N/A</v>
      </c>
      <c r="E5801" t="e">
        <f>IF(
OR('Options - Free Attaching'!B5801 = "8. Transferee of restricted securities", 'Options - Free Attaching'!B5801 = "9. Any person (substitution for securities etc.)"),
'Options - Free Attaching'!C5801,
IF(
'Options - Free Attaching'!B5801 = "",
#N/A,
'Options - Free Attaching'!B5801)
)</f>
        <v>#N/A</v>
      </c>
      <c r="F5801" t="e">
        <f>IF(
OR('Con. Notes - Conversion'!B5801 = "8. Transferee of restricted securities", 'Con. Notes - Conversion'!B5801 = "9. Any person (substitution for securities etc.)"),
'Con. Notes - Conversion'!C5801,
IF(
'Con. Notes - Conversion'!B5801 = "",
#N/A,
'Con. Notes - Conversion'!B5801)
)</f>
        <v>#N/A</v>
      </c>
      <c r="G5801" t="e">
        <f>IF(
OR('Con. Notes - No Conversion'!B5801 = "8. Transferee of restricted securities", 'Con. Notes - No Conversion'!B5801 = "9. Any person (substitution for securities etc.)"),
'Con. Notes - No Conversion'!C5801,
IF(
'Con. Notes - No Conversion'!B5801 = "",
#N/A,
'Con. Notes - No Conversion'!B5801)
)</f>
        <v>#N/A</v>
      </c>
    </row>
    <row r="5802" spans="1:7" x14ac:dyDescent="0.25">
      <c r="A5802" t="e">
        <f>IF(
OR(Shares!B5802 = "8. Transferee of restricted securities", Shares!B5802 = "9. Any person (substitution for securities etc.)"),
Shares!C5802,
IF(
Shares!B5802 = "",
#N/A,
Shares!B5802)
)</f>
        <v>#N/A</v>
      </c>
      <c r="B5802" t="e">
        <f>IF(
OR('Shares - LTR - Granted'!B5802 = "8. Transferee of restricted securities", 'Shares - LTR - Granted'!B5802 = "9. Any person (substitution for securities etc.)"),
'Shares - LTR - Granted'!C5802,
IF(
'Shares - LTR - Granted'!B5802 = "",
#N/A,
'Shares - LTR - Granted'!B5802)
)</f>
        <v>#N/A</v>
      </c>
      <c r="C5802" t="e">
        <f>IF(
OR('Performance Securities'!B5802 = "8. Transferee of restricted securities", 'Performance Securities'!B5802 = "9. Any person (substitution for securities etc.)"),
'Performance Securities'!C5802,
IF(
'Performance Securities'!B5802 = "",
#N/A,
'Performance Securities'!B5802)
)</f>
        <v>#N/A</v>
      </c>
      <c r="D5802" t="e">
        <f>IF(
OR('Options or Warrants'!B5802 = "8. Transferee of restricted securities", 'Options or Warrants'!B5802 = "9. Any person (substitution for securities etc.)"),
'Options or Warrants'!C5802,
IF(
'Options or Warrants'!B5802 = "",
#N/A,
'Options or Warrants'!B5802)
)</f>
        <v>#N/A</v>
      </c>
      <c r="E5802" t="e">
        <f>IF(
OR('Options - Free Attaching'!B5802 = "8. Transferee of restricted securities", 'Options - Free Attaching'!B5802 = "9. Any person (substitution for securities etc.)"),
'Options - Free Attaching'!C5802,
IF(
'Options - Free Attaching'!B5802 = "",
#N/A,
'Options - Free Attaching'!B5802)
)</f>
        <v>#N/A</v>
      </c>
      <c r="F5802" t="e">
        <f>IF(
OR('Con. Notes - Conversion'!B5802 = "8. Transferee of restricted securities", 'Con. Notes - Conversion'!B5802 = "9. Any person (substitution for securities etc.)"),
'Con. Notes - Conversion'!C5802,
IF(
'Con. Notes - Conversion'!B5802 = "",
#N/A,
'Con. Notes - Conversion'!B5802)
)</f>
        <v>#N/A</v>
      </c>
      <c r="G5802" t="e">
        <f>IF(
OR('Con. Notes - No Conversion'!B5802 = "8. Transferee of restricted securities", 'Con. Notes - No Conversion'!B5802 = "9. Any person (substitution for securities etc.)"),
'Con. Notes - No Conversion'!C5802,
IF(
'Con. Notes - No Conversion'!B5802 = "",
#N/A,
'Con. Notes - No Conversion'!B5802)
)</f>
        <v>#N/A</v>
      </c>
    </row>
    <row r="5803" spans="1:7" x14ac:dyDescent="0.25">
      <c r="A5803" t="e">
        <f>IF(
OR(Shares!B5803 = "8. Transferee of restricted securities", Shares!B5803 = "9. Any person (substitution for securities etc.)"),
Shares!C5803,
IF(
Shares!B5803 = "",
#N/A,
Shares!B5803)
)</f>
        <v>#N/A</v>
      </c>
      <c r="B5803" t="e">
        <f>IF(
OR('Shares - LTR - Granted'!B5803 = "8. Transferee of restricted securities", 'Shares - LTR - Granted'!B5803 = "9. Any person (substitution for securities etc.)"),
'Shares - LTR - Granted'!C5803,
IF(
'Shares - LTR - Granted'!B5803 = "",
#N/A,
'Shares - LTR - Granted'!B5803)
)</f>
        <v>#N/A</v>
      </c>
      <c r="C5803" t="e">
        <f>IF(
OR('Performance Securities'!B5803 = "8. Transferee of restricted securities", 'Performance Securities'!B5803 = "9. Any person (substitution for securities etc.)"),
'Performance Securities'!C5803,
IF(
'Performance Securities'!B5803 = "",
#N/A,
'Performance Securities'!B5803)
)</f>
        <v>#N/A</v>
      </c>
      <c r="D5803" t="e">
        <f>IF(
OR('Options or Warrants'!B5803 = "8. Transferee of restricted securities", 'Options or Warrants'!B5803 = "9. Any person (substitution for securities etc.)"),
'Options or Warrants'!C5803,
IF(
'Options or Warrants'!B5803 = "",
#N/A,
'Options or Warrants'!B5803)
)</f>
        <v>#N/A</v>
      </c>
      <c r="E5803" t="e">
        <f>IF(
OR('Options - Free Attaching'!B5803 = "8. Transferee of restricted securities", 'Options - Free Attaching'!B5803 = "9. Any person (substitution for securities etc.)"),
'Options - Free Attaching'!C5803,
IF(
'Options - Free Attaching'!B5803 = "",
#N/A,
'Options - Free Attaching'!B5803)
)</f>
        <v>#N/A</v>
      </c>
      <c r="F5803" t="e">
        <f>IF(
OR('Con. Notes - Conversion'!B5803 = "8. Transferee of restricted securities", 'Con. Notes - Conversion'!B5803 = "9. Any person (substitution for securities etc.)"),
'Con. Notes - Conversion'!C5803,
IF(
'Con. Notes - Conversion'!B5803 = "",
#N/A,
'Con. Notes - Conversion'!B5803)
)</f>
        <v>#N/A</v>
      </c>
      <c r="G5803" t="e">
        <f>IF(
OR('Con. Notes - No Conversion'!B5803 = "8. Transferee of restricted securities", 'Con. Notes - No Conversion'!B5803 = "9. Any person (substitution for securities etc.)"),
'Con. Notes - No Conversion'!C5803,
IF(
'Con. Notes - No Conversion'!B5803 = "",
#N/A,
'Con. Notes - No Conversion'!B5803)
)</f>
        <v>#N/A</v>
      </c>
    </row>
    <row r="5804" spans="1:7" x14ac:dyDescent="0.25">
      <c r="A5804" t="e">
        <f>IF(
OR(Shares!B5804 = "8. Transferee of restricted securities", Shares!B5804 = "9. Any person (substitution for securities etc.)"),
Shares!C5804,
IF(
Shares!B5804 = "",
#N/A,
Shares!B5804)
)</f>
        <v>#N/A</v>
      </c>
      <c r="B5804" t="e">
        <f>IF(
OR('Shares - LTR - Granted'!B5804 = "8. Transferee of restricted securities", 'Shares - LTR - Granted'!B5804 = "9. Any person (substitution for securities etc.)"),
'Shares - LTR - Granted'!C5804,
IF(
'Shares - LTR - Granted'!B5804 = "",
#N/A,
'Shares - LTR - Granted'!B5804)
)</f>
        <v>#N/A</v>
      </c>
      <c r="C5804" t="e">
        <f>IF(
OR('Performance Securities'!B5804 = "8. Transferee of restricted securities", 'Performance Securities'!B5804 = "9. Any person (substitution for securities etc.)"),
'Performance Securities'!C5804,
IF(
'Performance Securities'!B5804 = "",
#N/A,
'Performance Securities'!B5804)
)</f>
        <v>#N/A</v>
      </c>
      <c r="D5804" t="e">
        <f>IF(
OR('Options or Warrants'!B5804 = "8. Transferee of restricted securities", 'Options or Warrants'!B5804 = "9. Any person (substitution for securities etc.)"),
'Options or Warrants'!C5804,
IF(
'Options or Warrants'!B5804 = "",
#N/A,
'Options or Warrants'!B5804)
)</f>
        <v>#N/A</v>
      </c>
      <c r="E5804" t="e">
        <f>IF(
OR('Options - Free Attaching'!B5804 = "8. Transferee of restricted securities", 'Options - Free Attaching'!B5804 = "9. Any person (substitution for securities etc.)"),
'Options - Free Attaching'!C5804,
IF(
'Options - Free Attaching'!B5804 = "",
#N/A,
'Options - Free Attaching'!B5804)
)</f>
        <v>#N/A</v>
      </c>
      <c r="F5804" t="e">
        <f>IF(
OR('Con. Notes - Conversion'!B5804 = "8. Transferee of restricted securities", 'Con. Notes - Conversion'!B5804 = "9. Any person (substitution for securities etc.)"),
'Con. Notes - Conversion'!C5804,
IF(
'Con. Notes - Conversion'!B5804 = "",
#N/A,
'Con. Notes - Conversion'!B5804)
)</f>
        <v>#N/A</v>
      </c>
      <c r="G5804" t="e">
        <f>IF(
OR('Con. Notes - No Conversion'!B5804 = "8. Transferee of restricted securities", 'Con. Notes - No Conversion'!B5804 = "9. Any person (substitution for securities etc.)"),
'Con. Notes - No Conversion'!C5804,
IF(
'Con. Notes - No Conversion'!B5804 = "",
#N/A,
'Con. Notes - No Conversion'!B5804)
)</f>
        <v>#N/A</v>
      </c>
    </row>
    <row r="5805" spans="1:7" x14ac:dyDescent="0.25">
      <c r="A5805" t="e">
        <f>IF(
OR(Shares!B5805 = "8. Transferee of restricted securities", Shares!B5805 = "9. Any person (substitution for securities etc.)"),
Shares!C5805,
IF(
Shares!B5805 = "",
#N/A,
Shares!B5805)
)</f>
        <v>#N/A</v>
      </c>
      <c r="B5805" t="e">
        <f>IF(
OR('Shares - LTR - Granted'!B5805 = "8. Transferee of restricted securities", 'Shares - LTR - Granted'!B5805 = "9. Any person (substitution for securities etc.)"),
'Shares - LTR - Granted'!C5805,
IF(
'Shares - LTR - Granted'!B5805 = "",
#N/A,
'Shares - LTR - Granted'!B5805)
)</f>
        <v>#N/A</v>
      </c>
      <c r="C5805" t="e">
        <f>IF(
OR('Performance Securities'!B5805 = "8. Transferee of restricted securities", 'Performance Securities'!B5805 = "9. Any person (substitution for securities etc.)"),
'Performance Securities'!C5805,
IF(
'Performance Securities'!B5805 = "",
#N/A,
'Performance Securities'!B5805)
)</f>
        <v>#N/A</v>
      </c>
      <c r="D5805" t="e">
        <f>IF(
OR('Options or Warrants'!B5805 = "8. Transferee of restricted securities", 'Options or Warrants'!B5805 = "9. Any person (substitution for securities etc.)"),
'Options or Warrants'!C5805,
IF(
'Options or Warrants'!B5805 = "",
#N/A,
'Options or Warrants'!B5805)
)</f>
        <v>#N/A</v>
      </c>
      <c r="E5805" t="e">
        <f>IF(
OR('Options - Free Attaching'!B5805 = "8. Transferee of restricted securities", 'Options - Free Attaching'!B5805 = "9. Any person (substitution for securities etc.)"),
'Options - Free Attaching'!C5805,
IF(
'Options - Free Attaching'!B5805 = "",
#N/A,
'Options - Free Attaching'!B5805)
)</f>
        <v>#N/A</v>
      </c>
      <c r="F5805" t="e">
        <f>IF(
OR('Con. Notes - Conversion'!B5805 = "8. Transferee of restricted securities", 'Con. Notes - Conversion'!B5805 = "9. Any person (substitution for securities etc.)"),
'Con. Notes - Conversion'!C5805,
IF(
'Con. Notes - Conversion'!B5805 = "",
#N/A,
'Con. Notes - Conversion'!B5805)
)</f>
        <v>#N/A</v>
      </c>
      <c r="G5805" t="e">
        <f>IF(
OR('Con. Notes - No Conversion'!B5805 = "8. Transferee of restricted securities", 'Con. Notes - No Conversion'!B5805 = "9. Any person (substitution for securities etc.)"),
'Con. Notes - No Conversion'!C5805,
IF(
'Con. Notes - No Conversion'!B5805 = "",
#N/A,
'Con. Notes - No Conversion'!B5805)
)</f>
        <v>#N/A</v>
      </c>
    </row>
    <row r="5806" spans="1:7" x14ac:dyDescent="0.25">
      <c r="A5806" t="e">
        <f>IF(
OR(Shares!B5806 = "8. Transferee of restricted securities", Shares!B5806 = "9. Any person (substitution for securities etc.)"),
Shares!C5806,
IF(
Shares!B5806 = "",
#N/A,
Shares!B5806)
)</f>
        <v>#N/A</v>
      </c>
      <c r="B5806" t="e">
        <f>IF(
OR('Shares - LTR - Granted'!B5806 = "8. Transferee of restricted securities", 'Shares - LTR - Granted'!B5806 = "9. Any person (substitution for securities etc.)"),
'Shares - LTR - Granted'!C5806,
IF(
'Shares - LTR - Granted'!B5806 = "",
#N/A,
'Shares - LTR - Granted'!B5806)
)</f>
        <v>#N/A</v>
      </c>
      <c r="C5806" t="e">
        <f>IF(
OR('Performance Securities'!B5806 = "8. Transferee of restricted securities", 'Performance Securities'!B5806 = "9. Any person (substitution for securities etc.)"),
'Performance Securities'!C5806,
IF(
'Performance Securities'!B5806 = "",
#N/A,
'Performance Securities'!B5806)
)</f>
        <v>#N/A</v>
      </c>
      <c r="D5806" t="e">
        <f>IF(
OR('Options or Warrants'!B5806 = "8. Transferee of restricted securities", 'Options or Warrants'!B5806 = "9. Any person (substitution for securities etc.)"),
'Options or Warrants'!C5806,
IF(
'Options or Warrants'!B5806 = "",
#N/A,
'Options or Warrants'!B5806)
)</f>
        <v>#N/A</v>
      </c>
      <c r="E5806" t="e">
        <f>IF(
OR('Options - Free Attaching'!B5806 = "8. Transferee of restricted securities", 'Options - Free Attaching'!B5806 = "9. Any person (substitution for securities etc.)"),
'Options - Free Attaching'!C5806,
IF(
'Options - Free Attaching'!B5806 = "",
#N/A,
'Options - Free Attaching'!B5806)
)</f>
        <v>#N/A</v>
      </c>
      <c r="F5806" t="e">
        <f>IF(
OR('Con. Notes - Conversion'!B5806 = "8. Transferee of restricted securities", 'Con. Notes - Conversion'!B5806 = "9. Any person (substitution for securities etc.)"),
'Con. Notes - Conversion'!C5806,
IF(
'Con. Notes - Conversion'!B5806 = "",
#N/A,
'Con. Notes - Conversion'!B5806)
)</f>
        <v>#N/A</v>
      </c>
      <c r="G5806" t="e">
        <f>IF(
OR('Con. Notes - No Conversion'!B5806 = "8. Transferee of restricted securities", 'Con. Notes - No Conversion'!B5806 = "9. Any person (substitution for securities etc.)"),
'Con. Notes - No Conversion'!C5806,
IF(
'Con. Notes - No Conversion'!B5806 = "",
#N/A,
'Con. Notes - No Conversion'!B5806)
)</f>
        <v>#N/A</v>
      </c>
    </row>
    <row r="5807" spans="1:7" x14ac:dyDescent="0.25">
      <c r="A5807" t="e">
        <f>IF(
OR(Shares!B5807 = "8. Transferee of restricted securities", Shares!B5807 = "9. Any person (substitution for securities etc.)"),
Shares!C5807,
IF(
Shares!B5807 = "",
#N/A,
Shares!B5807)
)</f>
        <v>#N/A</v>
      </c>
      <c r="B5807" t="e">
        <f>IF(
OR('Shares - LTR - Granted'!B5807 = "8. Transferee of restricted securities", 'Shares - LTR - Granted'!B5807 = "9. Any person (substitution for securities etc.)"),
'Shares - LTR - Granted'!C5807,
IF(
'Shares - LTR - Granted'!B5807 = "",
#N/A,
'Shares - LTR - Granted'!B5807)
)</f>
        <v>#N/A</v>
      </c>
      <c r="C5807" t="e">
        <f>IF(
OR('Performance Securities'!B5807 = "8. Transferee of restricted securities", 'Performance Securities'!B5807 = "9. Any person (substitution for securities etc.)"),
'Performance Securities'!C5807,
IF(
'Performance Securities'!B5807 = "",
#N/A,
'Performance Securities'!B5807)
)</f>
        <v>#N/A</v>
      </c>
      <c r="D5807" t="e">
        <f>IF(
OR('Options or Warrants'!B5807 = "8. Transferee of restricted securities", 'Options or Warrants'!B5807 = "9. Any person (substitution for securities etc.)"),
'Options or Warrants'!C5807,
IF(
'Options or Warrants'!B5807 = "",
#N/A,
'Options or Warrants'!B5807)
)</f>
        <v>#N/A</v>
      </c>
      <c r="E5807" t="e">
        <f>IF(
OR('Options - Free Attaching'!B5807 = "8. Transferee of restricted securities", 'Options - Free Attaching'!B5807 = "9. Any person (substitution for securities etc.)"),
'Options - Free Attaching'!C5807,
IF(
'Options - Free Attaching'!B5807 = "",
#N/A,
'Options - Free Attaching'!B5807)
)</f>
        <v>#N/A</v>
      </c>
      <c r="F5807" t="e">
        <f>IF(
OR('Con. Notes - Conversion'!B5807 = "8. Transferee of restricted securities", 'Con. Notes - Conversion'!B5807 = "9. Any person (substitution for securities etc.)"),
'Con. Notes - Conversion'!C5807,
IF(
'Con. Notes - Conversion'!B5807 = "",
#N/A,
'Con. Notes - Conversion'!B5807)
)</f>
        <v>#N/A</v>
      </c>
      <c r="G5807" t="e">
        <f>IF(
OR('Con. Notes - No Conversion'!B5807 = "8. Transferee of restricted securities", 'Con. Notes - No Conversion'!B5807 = "9. Any person (substitution for securities etc.)"),
'Con. Notes - No Conversion'!C5807,
IF(
'Con. Notes - No Conversion'!B5807 = "",
#N/A,
'Con. Notes - No Conversion'!B5807)
)</f>
        <v>#N/A</v>
      </c>
    </row>
    <row r="5808" spans="1:7" x14ac:dyDescent="0.25">
      <c r="A5808" t="e">
        <f>IF(
OR(Shares!B5808 = "8. Transferee of restricted securities", Shares!B5808 = "9. Any person (substitution for securities etc.)"),
Shares!C5808,
IF(
Shares!B5808 = "",
#N/A,
Shares!B5808)
)</f>
        <v>#N/A</v>
      </c>
      <c r="B5808" t="e">
        <f>IF(
OR('Shares - LTR - Granted'!B5808 = "8. Transferee of restricted securities", 'Shares - LTR - Granted'!B5808 = "9. Any person (substitution for securities etc.)"),
'Shares - LTR - Granted'!C5808,
IF(
'Shares - LTR - Granted'!B5808 = "",
#N/A,
'Shares - LTR - Granted'!B5808)
)</f>
        <v>#N/A</v>
      </c>
      <c r="C5808" t="e">
        <f>IF(
OR('Performance Securities'!B5808 = "8. Transferee of restricted securities", 'Performance Securities'!B5808 = "9. Any person (substitution for securities etc.)"),
'Performance Securities'!C5808,
IF(
'Performance Securities'!B5808 = "",
#N/A,
'Performance Securities'!B5808)
)</f>
        <v>#N/A</v>
      </c>
      <c r="D5808" t="e">
        <f>IF(
OR('Options or Warrants'!B5808 = "8. Transferee of restricted securities", 'Options or Warrants'!B5808 = "9. Any person (substitution for securities etc.)"),
'Options or Warrants'!C5808,
IF(
'Options or Warrants'!B5808 = "",
#N/A,
'Options or Warrants'!B5808)
)</f>
        <v>#N/A</v>
      </c>
      <c r="E5808" t="e">
        <f>IF(
OR('Options - Free Attaching'!B5808 = "8. Transferee of restricted securities", 'Options - Free Attaching'!B5808 = "9. Any person (substitution for securities etc.)"),
'Options - Free Attaching'!C5808,
IF(
'Options - Free Attaching'!B5808 = "",
#N/A,
'Options - Free Attaching'!B5808)
)</f>
        <v>#N/A</v>
      </c>
      <c r="F5808" t="e">
        <f>IF(
OR('Con. Notes - Conversion'!B5808 = "8. Transferee of restricted securities", 'Con. Notes - Conversion'!B5808 = "9. Any person (substitution for securities etc.)"),
'Con. Notes - Conversion'!C5808,
IF(
'Con. Notes - Conversion'!B5808 = "",
#N/A,
'Con. Notes - Conversion'!B5808)
)</f>
        <v>#N/A</v>
      </c>
      <c r="G5808" t="e">
        <f>IF(
OR('Con. Notes - No Conversion'!B5808 = "8. Transferee of restricted securities", 'Con. Notes - No Conversion'!B5808 = "9. Any person (substitution for securities etc.)"),
'Con. Notes - No Conversion'!C5808,
IF(
'Con. Notes - No Conversion'!B5808 = "",
#N/A,
'Con. Notes - No Conversion'!B5808)
)</f>
        <v>#N/A</v>
      </c>
    </row>
    <row r="5809" spans="1:7" x14ac:dyDescent="0.25">
      <c r="A5809" t="e">
        <f>IF(
OR(Shares!B5809 = "8. Transferee of restricted securities", Shares!B5809 = "9. Any person (substitution for securities etc.)"),
Shares!C5809,
IF(
Shares!B5809 = "",
#N/A,
Shares!B5809)
)</f>
        <v>#N/A</v>
      </c>
      <c r="B5809" t="e">
        <f>IF(
OR('Shares - LTR - Granted'!B5809 = "8. Transferee of restricted securities", 'Shares - LTR - Granted'!B5809 = "9. Any person (substitution for securities etc.)"),
'Shares - LTR - Granted'!C5809,
IF(
'Shares - LTR - Granted'!B5809 = "",
#N/A,
'Shares - LTR - Granted'!B5809)
)</f>
        <v>#N/A</v>
      </c>
      <c r="C5809" t="e">
        <f>IF(
OR('Performance Securities'!B5809 = "8. Transferee of restricted securities", 'Performance Securities'!B5809 = "9. Any person (substitution for securities etc.)"),
'Performance Securities'!C5809,
IF(
'Performance Securities'!B5809 = "",
#N/A,
'Performance Securities'!B5809)
)</f>
        <v>#N/A</v>
      </c>
      <c r="D5809" t="e">
        <f>IF(
OR('Options or Warrants'!B5809 = "8. Transferee of restricted securities", 'Options or Warrants'!B5809 = "9. Any person (substitution for securities etc.)"),
'Options or Warrants'!C5809,
IF(
'Options or Warrants'!B5809 = "",
#N/A,
'Options or Warrants'!B5809)
)</f>
        <v>#N/A</v>
      </c>
      <c r="E5809" t="e">
        <f>IF(
OR('Options - Free Attaching'!B5809 = "8. Transferee of restricted securities", 'Options - Free Attaching'!B5809 = "9. Any person (substitution for securities etc.)"),
'Options - Free Attaching'!C5809,
IF(
'Options - Free Attaching'!B5809 = "",
#N/A,
'Options - Free Attaching'!B5809)
)</f>
        <v>#N/A</v>
      </c>
      <c r="F5809" t="e">
        <f>IF(
OR('Con. Notes - Conversion'!B5809 = "8. Transferee of restricted securities", 'Con. Notes - Conversion'!B5809 = "9. Any person (substitution for securities etc.)"),
'Con. Notes - Conversion'!C5809,
IF(
'Con. Notes - Conversion'!B5809 = "",
#N/A,
'Con. Notes - Conversion'!B5809)
)</f>
        <v>#N/A</v>
      </c>
      <c r="G5809" t="e">
        <f>IF(
OR('Con. Notes - No Conversion'!B5809 = "8. Transferee of restricted securities", 'Con. Notes - No Conversion'!B5809 = "9. Any person (substitution for securities etc.)"),
'Con. Notes - No Conversion'!C5809,
IF(
'Con. Notes - No Conversion'!B5809 = "",
#N/A,
'Con. Notes - No Conversion'!B5809)
)</f>
        <v>#N/A</v>
      </c>
    </row>
    <row r="5810" spans="1:7" x14ac:dyDescent="0.25">
      <c r="A5810" t="e">
        <f>IF(
OR(Shares!B5810 = "8. Transferee of restricted securities", Shares!B5810 = "9. Any person (substitution for securities etc.)"),
Shares!C5810,
IF(
Shares!B5810 = "",
#N/A,
Shares!B5810)
)</f>
        <v>#N/A</v>
      </c>
      <c r="B5810" t="e">
        <f>IF(
OR('Shares - LTR - Granted'!B5810 = "8. Transferee of restricted securities", 'Shares - LTR - Granted'!B5810 = "9. Any person (substitution for securities etc.)"),
'Shares - LTR - Granted'!C5810,
IF(
'Shares - LTR - Granted'!B5810 = "",
#N/A,
'Shares - LTR - Granted'!B5810)
)</f>
        <v>#N/A</v>
      </c>
      <c r="C5810" t="e">
        <f>IF(
OR('Performance Securities'!B5810 = "8. Transferee of restricted securities", 'Performance Securities'!B5810 = "9. Any person (substitution for securities etc.)"),
'Performance Securities'!C5810,
IF(
'Performance Securities'!B5810 = "",
#N/A,
'Performance Securities'!B5810)
)</f>
        <v>#N/A</v>
      </c>
      <c r="D5810" t="e">
        <f>IF(
OR('Options or Warrants'!B5810 = "8. Transferee of restricted securities", 'Options or Warrants'!B5810 = "9. Any person (substitution for securities etc.)"),
'Options or Warrants'!C5810,
IF(
'Options or Warrants'!B5810 = "",
#N/A,
'Options or Warrants'!B5810)
)</f>
        <v>#N/A</v>
      </c>
      <c r="E5810" t="e">
        <f>IF(
OR('Options - Free Attaching'!B5810 = "8. Transferee of restricted securities", 'Options - Free Attaching'!B5810 = "9. Any person (substitution for securities etc.)"),
'Options - Free Attaching'!C5810,
IF(
'Options - Free Attaching'!B5810 = "",
#N/A,
'Options - Free Attaching'!B5810)
)</f>
        <v>#N/A</v>
      </c>
      <c r="F5810" t="e">
        <f>IF(
OR('Con. Notes - Conversion'!B5810 = "8. Transferee of restricted securities", 'Con. Notes - Conversion'!B5810 = "9. Any person (substitution for securities etc.)"),
'Con. Notes - Conversion'!C5810,
IF(
'Con. Notes - Conversion'!B5810 = "",
#N/A,
'Con. Notes - Conversion'!B5810)
)</f>
        <v>#N/A</v>
      </c>
      <c r="G5810" t="e">
        <f>IF(
OR('Con. Notes - No Conversion'!B5810 = "8. Transferee of restricted securities", 'Con. Notes - No Conversion'!B5810 = "9. Any person (substitution for securities etc.)"),
'Con. Notes - No Conversion'!C5810,
IF(
'Con. Notes - No Conversion'!B5810 = "",
#N/A,
'Con. Notes - No Conversion'!B5810)
)</f>
        <v>#N/A</v>
      </c>
    </row>
    <row r="5811" spans="1:7" x14ac:dyDescent="0.25">
      <c r="A5811" t="e">
        <f>IF(
OR(Shares!B5811 = "8. Transferee of restricted securities", Shares!B5811 = "9. Any person (substitution for securities etc.)"),
Shares!C5811,
IF(
Shares!B5811 = "",
#N/A,
Shares!B5811)
)</f>
        <v>#N/A</v>
      </c>
      <c r="B5811" t="e">
        <f>IF(
OR('Shares - LTR - Granted'!B5811 = "8. Transferee of restricted securities", 'Shares - LTR - Granted'!B5811 = "9. Any person (substitution for securities etc.)"),
'Shares - LTR - Granted'!C5811,
IF(
'Shares - LTR - Granted'!B5811 = "",
#N/A,
'Shares - LTR - Granted'!B5811)
)</f>
        <v>#N/A</v>
      </c>
      <c r="C5811" t="e">
        <f>IF(
OR('Performance Securities'!B5811 = "8. Transferee of restricted securities", 'Performance Securities'!B5811 = "9. Any person (substitution for securities etc.)"),
'Performance Securities'!C5811,
IF(
'Performance Securities'!B5811 = "",
#N/A,
'Performance Securities'!B5811)
)</f>
        <v>#N/A</v>
      </c>
      <c r="D5811" t="e">
        <f>IF(
OR('Options or Warrants'!B5811 = "8. Transferee of restricted securities", 'Options or Warrants'!B5811 = "9. Any person (substitution for securities etc.)"),
'Options or Warrants'!C5811,
IF(
'Options or Warrants'!B5811 = "",
#N/A,
'Options or Warrants'!B5811)
)</f>
        <v>#N/A</v>
      </c>
      <c r="E5811" t="e">
        <f>IF(
OR('Options - Free Attaching'!B5811 = "8. Transferee of restricted securities", 'Options - Free Attaching'!B5811 = "9. Any person (substitution for securities etc.)"),
'Options - Free Attaching'!C5811,
IF(
'Options - Free Attaching'!B5811 = "",
#N/A,
'Options - Free Attaching'!B5811)
)</f>
        <v>#N/A</v>
      </c>
      <c r="F5811" t="e">
        <f>IF(
OR('Con. Notes - Conversion'!B5811 = "8. Transferee of restricted securities", 'Con. Notes - Conversion'!B5811 = "9. Any person (substitution for securities etc.)"),
'Con. Notes - Conversion'!C5811,
IF(
'Con. Notes - Conversion'!B5811 = "",
#N/A,
'Con. Notes - Conversion'!B5811)
)</f>
        <v>#N/A</v>
      </c>
      <c r="G5811" t="e">
        <f>IF(
OR('Con. Notes - No Conversion'!B5811 = "8. Transferee of restricted securities", 'Con. Notes - No Conversion'!B5811 = "9. Any person (substitution for securities etc.)"),
'Con. Notes - No Conversion'!C5811,
IF(
'Con. Notes - No Conversion'!B5811 = "",
#N/A,
'Con. Notes - No Conversion'!B5811)
)</f>
        <v>#N/A</v>
      </c>
    </row>
    <row r="5812" spans="1:7" x14ac:dyDescent="0.25">
      <c r="A5812" t="e">
        <f>IF(
OR(Shares!B5812 = "8. Transferee of restricted securities", Shares!B5812 = "9. Any person (substitution for securities etc.)"),
Shares!C5812,
IF(
Shares!B5812 = "",
#N/A,
Shares!B5812)
)</f>
        <v>#N/A</v>
      </c>
      <c r="B5812" t="e">
        <f>IF(
OR('Shares - LTR - Granted'!B5812 = "8. Transferee of restricted securities", 'Shares - LTR - Granted'!B5812 = "9. Any person (substitution for securities etc.)"),
'Shares - LTR - Granted'!C5812,
IF(
'Shares - LTR - Granted'!B5812 = "",
#N/A,
'Shares - LTR - Granted'!B5812)
)</f>
        <v>#N/A</v>
      </c>
      <c r="C5812" t="e">
        <f>IF(
OR('Performance Securities'!B5812 = "8. Transferee of restricted securities", 'Performance Securities'!B5812 = "9. Any person (substitution for securities etc.)"),
'Performance Securities'!C5812,
IF(
'Performance Securities'!B5812 = "",
#N/A,
'Performance Securities'!B5812)
)</f>
        <v>#N/A</v>
      </c>
      <c r="D5812" t="e">
        <f>IF(
OR('Options or Warrants'!B5812 = "8. Transferee of restricted securities", 'Options or Warrants'!B5812 = "9. Any person (substitution for securities etc.)"),
'Options or Warrants'!C5812,
IF(
'Options or Warrants'!B5812 = "",
#N/A,
'Options or Warrants'!B5812)
)</f>
        <v>#N/A</v>
      </c>
      <c r="E5812" t="e">
        <f>IF(
OR('Options - Free Attaching'!B5812 = "8. Transferee of restricted securities", 'Options - Free Attaching'!B5812 = "9. Any person (substitution for securities etc.)"),
'Options - Free Attaching'!C5812,
IF(
'Options - Free Attaching'!B5812 = "",
#N/A,
'Options - Free Attaching'!B5812)
)</f>
        <v>#N/A</v>
      </c>
      <c r="F5812" t="e">
        <f>IF(
OR('Con. Notes - Conversion'!B5812 = "8. Transferee of restricted securities", 'Con. Notes - Conversion'!B5812 = "9. Any person (substitution for securities etc.)"),
'Con. Notes - Conversion'!C5812,
IF(
'Con. Notes - Conversion'!B5812 = "",
#N/A,
'Con. Notes - Conversion'!B5812)
)</f>
        <v>#N/A</v>
      </c>
      <c r="G5812" t="e">
        <f>IF(
OR('Con. Notes - No Conversion'!B5812 = "8. Transferee of restricted securities", 'Con. Notes - No Conversion'!B5812 = "9. Any person (substitution for securities etc.)"),
'Con. Notes - No Conversion'!C5812,
IF(
'Con. Notes - No Conversion'!B5812 = "",
#N/A,
'Con. Notes - No Conversion'!B5812)
)</f>
        <v>#N/A</v>
      </c>
    </row>
    <row r="5813" spans="1:7" x14ac:dyDescent="0.25">
      <c r="A5813" t="e">
        <f>IF(
OR(Shares!B5813 = "8. Transferee of restricted securities", Shares!B5813 = "9. Any person (substitution for securities etc.)"),
Shares!C5813,
IF(
Shares!B5813 = "",
#N/A,
Shares!B5813)
)</f>
        <v>#N/A</v>
      </c>
      <c r="B5813" t="e">
        <f>IF(
OR('Shares - LTR - Granted'!B5813 = "8. Transferee of restricted securities", 'Shares - LTR - Granted'!B5813 = "9. Any person (substitution for securities etc.)"),
'Shares - LTR - Granted'!C5813,
IF(
'Shares - LTR - Granted'!B5813 = "",
#N/A,
'Shares - LTR - Granted'!B5813)
)</f>
        <v>#N/A</v>
      </c>
      <c r="C5813" t="e">
        <f>IF(
OR('Performance Securities'!B5813 = "8. Transferee of restricted securities", 'Performance Securities'!B5813 = "9. Any person (substitution for securities etc.)"),
'Performance Securities'!C5813,
IF(
'Performance Securities'!B5813 = "",
#N/A,
'Performance Securities'!B5813)
)</f>
        <v>#N/A</v>
      </c>
      <c r="D5813" t="e">
        <f>IF(
OR('Options or Warrants'!B5813 = "8. Transferee of restricted securities", 'Options or Warrants'!B5813 = "9. Any person (substitution for securities etc.)"),
'Options or Warrants'!C5813,
IF(
'Options or Warrants'!B5813 = "",
#N/A,
'Options or Warrants'!B5813)
)</f>
        <v>#N/A</v>
      </c>
      <c r="E5813" t="e">
        <f>IF(
OR('Options - Free Attaching'!B5813 = "8. Transferee of restricted securities", 'Options - Free Attaching'!B5813 = "9. Any person (substitution for securities etc.)"),
'Options - Free Attaching'!C5813,
IF(
'Options - Free Attaching'!B5813 = "",
#N/A,
'Options - Free Attaching'!B5813)
)</f>
        <v>#N/A</v>
      </c>
      <c r="F5813" t="e">
        <f>IF(
OR('Con. Notes - Conversion'!B5813 = "8. Transferee of restricted securities", 'Con. Notes - Conversion'!B5813 = "9. Any person (substitution for securities etc.)"),
'Con. Notes - Conversion'!C5813,
IF(
'Con. Notes - Conversion'!B5813 = "",
#N/A,
'Con. Notes - Conversion'!B5813)
)</f>
        <v>#N/A</v>
      </c>
      <c r="G5813" t="e">
        <f>IF(
OR('Con. Notes - No Conversion'!B5813 = "8. Transferee of restricted securities", 'Con. Notes - No Conversion'!B5813 = "9. Any person (substitution for securities etc.)"),
'Con. Notes - No Conversion'!C5813,
IF(
'Con. Notes - No Conversion'!B5813 = "",
#N/A,
'Con. Notes - No Conversion'!B5813)
)</f>
        <v>#N/A</v>
      </c>
    </row>
    <row r="5814" spans="1:7" x14ac:dyDescent="0.25">
      <c r="A5814" t="e">
        <f>IF(
OR(Shares!B5814 = "8. Transferee of restricted securities", Shares!B5814 = "9. Any person (substitution for securities etc.)"),
Shares!C5814,
IF(
Shares!B5814 = "",
#N/A,
Shares!B5814)
)</f>
        <v>#N/A</v>
      </c>
      <c r="B5814" t="e">
        <f>IF(
OR('Shares - LTR - Granted'!B5814 = "8. Transferee of restricted securities", 'Shares - LTR - Granted'!B5814 = "9. Any person (substitution for securities etc.)"),
'Shares - LTR - Granted'!C5814,
IF(
'Shares - LTR - Granted'!B5814 = "",
#N/A,
'Shares - LTR - Granted'!B5814)
)</f>
        <v>#N/A</v>
      </c>
      <c r="C5814" t="e">
        <f>IF(
OR('Performance Securities'!B5814 = "8. Transferee of restricted securities", 'Performance Securities'!B5814 = "9. Any person (substitution for securities etc.)"),
'Performance Securities'!C5814,
IF(
'Performance Securities'!B5814 = "",
#N/A,
'Performance Securities'!B5814)
)</f>
        <v>#N/A</v>
      </c>
      <c r="D5814" t="e">
        <f>IF(
OR('Options or Warrants'!B5814 = "8. Transferee of restricted securities", 'Options or Warrants'!B5814 = "9. Any person (substitution for securities etc.)"),
'Options or Warrants'!C5814,
IF(
'Options or Warrants'!B5814 = "",
#N/A,
'Options or Warrants'!B5814)
)</f>
        <v>#N/A</v>
      </c>
      <c r="E5814" t="e">
        <f>IF(
OR('Options - Free Attaching'!B5814 = "8. Transferee of restricted securities", 'Options - Free Attaching'!B5814 = "9. Any person (substitution for securities etc.)"),
'Options - Free Attaching'!C5814,
IF(
'Options - Free Attaching'!B5814 = "",
#N/A,
'Options - Free Attaching'!B5814)
)</f>
        <v>#N/A</v>
      </c>
      <c r="F5814" t="e">
        <f>IF(
OR('Con. Notes - Conversion'!B5814 = "8. Transferee of restricted securities", 'Con. Notes - Conversion'!B5814 = "9. Any person (substitution for securities etc.)"),
'Con. Notes - Conversion'!C5814,
IF(
'Con. Notes - Conversion'!B5814 = "",
#N/A,
'Con. Notes - Conversion'!B5814)
)</f>
        <v>#N/A</v>
      </c>
      <c r="G5814" t="e">
        <f>IF(
OR('Con. Notes - No Conversion'!B5814 = "8. Transferee of restricted securities", 'Con. Notes - No Conversion'!B5814 = "9. Any person (substitution for securities etc.)"),
'Con. Notes - No Conversion'!C5814,
IF(
'Con. Notes - No Conversion'!B5814 = "",
#N/A,
'Con. Notes - No Conversion'!B5814)
)</f>
        <v>#N/A</v>
      </c>
    </row>
    <row r="5815" spans="1:7" x14ac:dyDescent="0.25">
      <c r="A5815" t="e">
        <f>IF(
OR(Shares!B5815 = "8. Transferee of restricted securities", Shares!B5815 = "9. Any person (substitution for securities etc.)"),
Shares!C5815,
IF(
Shares!B5815 = "",
#N/A,
Shares!B5815)
)</f>
        <v>#N/A</v>
      </c>
      <c r="B5815" t="e">
        <f>IF(
OR('Shares - LTR - Granted'!B5815 = "8. Transferee of restricted securities", 'Shares - LTR - Granted'!B5815 = "9. Any person (substitution for securities etc.)"),
'Shares - LTR - Granted'!C5815,
IF(
'Shares - LTR - Granted'!B5815 = "",
#N/A,
'Shares - LTR - Granted'!B5815)
)</f>
        <v>#N/A</v>
      </c>
      <c r="C5815" t="e">
        <f>IF(
OR('Performance Securities'!B5815 = "8. Transferee of restricted securities", 'Performance Securities'!B5815 = "9. Any person (substitution for securities etc.)"),
'Performance Securities'!C5815,
IF(
'Performance Securities'!B5815 = "",
#N/A,
'Performance Securities'!B5815)
)</f>
        <v>#N/A</v>
      </c>
      <c r="D5815" t="e">
        <f>IF(
OR('Options or Warrants'!B5815 = "8. Transferee of restricted securities", 'Options or Warrants'!B5815 = "9. Any person (substitution for securities etc.)"),
'Options or Warrants'!C5815,
IF(
'Options or Warrants'!B5815 = "",
#N/A,
'Options or Warrants'!B5815)
)</f>
        <v>#N/A</v>
      </c>
      <c r="E5815" t="e">
        <f>IF(
OR('Options - Free Attaching'!B5815 = "8. Transferee of restricted securities", 'Options - Free Attaching'!B5815 = "9. Any person (substitution for securities etc.)"),
'Options - Free Attaching'!C5815,
IF(
'Options - Free Attaching'!B5815 = "",
#N/A,
'Options - Free Attaching'!B5815)
)</f>
        <v>#N/A</v>
      </c>
      <c r="F5815" t="e">
        <f>IF(
OR('Con. Notes - Conversion'!B5815 = "8. Transferee of restricted securities", 'Con. Notes - Conversion'!B5815 = "9. Any person (substitution for securities etc.)"),
'Con. Notes - Conversion'!C5815,
IF(
'Con. Notes - Conversion'!B5815 = "",
#N/A,
'Con. Notes - Conversion'!B5815)
)</f>
        <v>#N/A</v>
      </c>
      <c r="G5815" t="e">
        <f>IF(
OR('Con. Notes - No Conversion'!B5815 = "8. Transferee of restricted securities", 'Con. Notes - No Conversion'!B5815 = "9. Any person (substitution for securities etc.)"),
'Con. Notes - No Conversion'!C5815,
IF(
'Con. Notes - No Conversion'!B5815 = "",
#N/A,
'Con. Notes - No Conversion'!B5815)
)</f>
        <v>#N/A</v>
      </c>
    </row>
    <row r="5816" spans="1:7" x14ac:dyDescent="0.25">
      <c r="A5816" t="e">
        <f>IF(
OR(Shares!B5816 = "8. Transferee of restricted securities", Shares!B5816 = "9. Any person (substitution for securities etc.)"),
Shares!C5816,
IF(
Shares!B5816 = "",
#N/A,
Shares!B5816)
)</f>
        <v>#N/A</v>
      </c>
      <c r="B5816" t="e">
        <f>IF(
OR('Shares - LTR - Granted'!B5816 = "8. Transferee of restricted securities", 'Shares - LTR - Granted'!B5816 = "9. Any person (substitution for securities etc.)"),
'Shares - LTR - Granted'!C5816,
IF(
'Shares - LTR - Granted'!B5816 = "",
#N/A,
'Shares - LTR - Granted'!B5816)
)</f>
        <v>#N/A</v>
      </c>
      <c r="C5816" t="e">
        <f>IF(
OR('Performance Securities'!B5816 = "8. Transferee of restricted securities", 'Performance Securities'!B5816 = "9. Any person (substitution for securities etc.)"),
'Performance Securities'!C5816,
IF(
'Performance Securities'!B5816 = "",
#N/A,
'Performance Securities'!B5816)
)</f>
        <v>#N/A</v>
      </c>
      <c r="D5816" t="e">
        <f>IF(
OR('Options or Warrants'!B5816 = "8. Transferee of restricted securities", 'Options or Warrants'!B5816 = "9. Any person (substitution for securities etc.)"),
'Options or Warrants'!C5816,
IF(
'Options or Warrants'!B5816 = "",
#N/A,
'Options or Warrants'!B5816)
)</f>
        <v>#N/A</v>
      </c>
      <c r="E5816" t="e">
        <f>IF(
OR('Options - Free Attaching'!B5816 = "8. Transferee of restricted securities", 'Options - Free Attaching'!B5816 = "9. Any person (substitution for securities etc.)"),
'Options - Free Attaching'!C5816,
IF(
'Options - Free Attaching'!B5816 = "",
#N/A,
'Options - Free Attaching'!B5816)
)</f>
        <v>#N/A</v>
      </c>
      <c r="F5816" t="e">
        <f>IF(
OR('Con. Notes - Conversion'!B5816 = "8. Transferee of restricted securities", 'Con. Notes - Conversion'!B5816 = "9. Any person (substitution for securities etc.)"),
'Con. Notes - Conversion'!C5816,
IF(
'Con. Notes - Conversion'!B5816 = "",
#N/A,
'Con. Notes - Conversion'!B5816)
)</f>
        <v>#N/A</v>
      </c>
      <c r="G5816" t="e">
        <f>IF(
OR('Con. Notes - No Conversion'!B5816 = "8. Transferee of restricted securities", 'Con. Notes - No Conversion'!B5816 = "9. Any person (substitution for securities etc.)"),
'Con. Notes - No Conversion'!C5816,
IF(
'Con. Notes - No Conversion'!B5816 = "",
#N/A,
'Con. Notes - No Conversion'!B5816)
)</f>
        <v>#N/A</v>
      </c>
    </row>
    <row r="5817" spans="1:7" x14ac:dyDescent="0.25">
      <c r="A5817" t="e">
        <f>IF(
OR(Shares!B5817 = "8. Transferee of restricted securities", Shares!B5817 = "9. Any person (substitution for securities etc.)"),
Shares!C5817,
IF(
Shares!B5817 = "",
#N/A,
Shares!B5817)
)</f>
        <v>#N/A</v>
      </c>
      <c r="B5817" t="e">
        <f>IF(
OR('Shares - LTR - Granted'!B5817 = "8. Transferee of restricted securities", 'Shares - LTR - Granted'!B5817 = "9. Any person (substitution for securities etc.)"),
'Shares - LTR - Granted'!C5817,
IF(
'Shares - LTR - Granted'!B5817 = "",
#N/A,
'Shares - LTR - Granted'!B5817)
)</f>
        <v>#N/A</v>
      </c>
      <c r="C5817" t="e">
        <f>IF(
OR('Performance Securities'!B5817 = "8. Transferee of restricted securities", 'Performance Securities'!B5817 = "9. Any person (substitution for securities etc.)"),
'Performance Securities'!C5817,
IF(
'Performance Securities'!B5817 = "",
#N/A,
'Performance Securities'!B5817)
)</f>
        <v>#N/A</v>
      </c>
      <c r="D5817" t="e">
        <f>IF(
OR('Options or Warrants'!B5817 = "8. Transferee of restricted securities", 'Options or Warrants'!B5817 = "9. Any person (substitution for securities etc.)"),
'Options or Warrants'!C5817,
IF(
'Options or Warrants'!B5817 = "",
#N/A,
'Options or Warrants'!B5817)
)</f>
        <v>#N/A</v>
      </c>
      <c r="E5817" t="e">
        <f>IF(
OR('Options - Free Attaching'!B5817 = "8. Transferee of restricted securities", 'Options - Free Attaching'!B5817 = "9. Any person (substitution for securities etc.)"),
'Options - Free Attaching'!C5817,
IF(
'Options - Free Attaching'!B5817 = "",
#N/A,
'Options - Free Attaching'!B5817)
)</f>
        <v>#N/A</v>
      </c>
      <c r="F5817" t="e">
        <f>IF(
OR('Con. Notes - Conversion'!B5817 = "8. Transferee of restricted securities", 'Con. Notes - Conversion'!B5817 = "9. Any person (substitution for securities etc.)"),
'Con. Notes - Conversion'!C5817,
IF(
'Con. Notes - Conversion'!B5817 = "",
#N/A,
'Con. Notes - Conversion'!B5817)
)</f>
        <v>#N/A</v>
      </c>
      <c r="G5817" t="e">
        <f>IF(
OR('Con. Notes - No Conversion'!B5817 = "8. Transferee of restricted securities", 'Con. Notes - No Conversion'!B5817 = "9. Any person (substitution for securities etc.)"),
'Con. Notes - No Conversion'!C5817,
IF(
'Con. Notes - No Conversion'!B5817 = "",
#N/A,
'Con. Notes - No Conversion'!B5817)
)</f>
        <v>#N/A</v>
      </c>
    </row>
    <row r="5818" spans="1:7" x14ac:dyDescent="0.25">
      <c r="A5818" t="e">
        <f>IF(
OR(Shares!B5818 = "8. Transferee of restricted securities", Shares!B5818 = "9. Any person (substitution for securities etc.)"),
Shares!C5818,
IF(
Shares!B5818 = "",
#N/A,
Shares!B5818)
)</f>
        <v>#N/A</v>
      </c>
      <c r="B5818" t="e">
        <f>IF(
OR('Shares - LTR - Granted'!B5818 = "8. Transferee of restricted securities", 'Shares - LTR - Granted'!B5818 = "9. Any person (substitution for securities etc.)"),
'Shares - LTR - Granted'!C5818,
IF(
'Shares - LTR - Granted'!B5818 = "",
#N/A,
'Shares - LTR - Granted'!B5818)
)</f>
        <v>#N/A</v>
      </c>
      <c r="C5818" t="e">
        <f>IF(
OR('Performance Securities'!B5818 = "8. Transferee of restricted securities", 'Performance Securities'!B5818 = "9. Any person (substitution for securities etc.)"),
'Performance Securities'!C5818,
IF(
'Performance Securities'!B5818 = "",
#N/A,
'Performance Securities'!B5818)
)</f>
        <v>#N/A</v>
      </c>
      <c r="D5818" t="e">
        <f>IF(
OR('Options or Warrants'!B5818 = "8. Transferee of restricted securities", 'Options or Warrants'!B5818 = "9. Any person (substitution for securities etc.)"),
'Options or Warrants'!C5818,
IF(
'Options or Warrants'!B5818 = "",
#N/A,
'Options or Warrants'!B5818)
)</f>
        <v>#N/A</v>
      </c>
      <c r="E5818" t="e">
        <f>IF(
OR('Options - Free Attaching'!B5818 = "8. Transferee of restricted securities", 'Options - Free Attaching'!B5818 = "9. Any person (substitution for securities etc.)"),
'Options - Free Attaching'!C5818,
IF(
'Options - Free Attaching'!B5818 = "",
#N/A,
'Options - Free Attaching'!B5818)
)</f>
        <v>#N/A</v>
      </c>
      <c r="F5818" t="e">
        <f>IF(
OR('Con. Notes - Conversion'!B5818 = "8. Transferee of restricted securities", 'Con. Notes - Conversion'!B5818 = "9. Any person (substitution for securities etc.)"),
'Con. Notes - Conversion'!C5818,
IF(
'Con. Notes - Conversion'!B5818 = "",
#N/A,
'Con. Notes - Conversion'!B5818)
)</f>
        <v>#N/A</v>
      </c>
      <c r="G5818" t="e">
        <f>IF(
OR('Con. Notes - No Conversion'!B5818 = "8. Transferee of restricted securities", 'Con. Notes - No Conversion'!B5818 = "9. Any person (substitution for securities etc.)"),
'Con. Notes - No Conversion'!C5818,
IF(
'Con. Notes - No Conversion'!B5818 = "",
#N/A,
'Con. Notes - No Conversion'!B5818)
)</f>
        <v>#N/A</v>
      </c>
    </row>
    <row r="5819" spans="1:7" x14ac:dyDescent="0.25">
      <c r="A5819" t="e">
        <f>IF(
OR(Shares!B5819 = "8. Transferee of restricted securities", Shares!B5819 = "9. Any person (substitution for securities etc.)"),
Shares!C5819,
IF(
Shares!B5819 = "",
#N/A,
Shares!B5819)
)</f>
        <v>#N/A</v>
      </c>
      <c r="B5819" t="e">
        <f>IF(
OR('Shares - LTR - Granted'!B5819 = "8. Transferee of restricted securities", 'Shares - LTR - Granted'!B5819 = "9. Any person (substitution for securities etc.)"),
'Shares - LTR - Granted'!C5819,
IF(
'Shares - LTR - Granted'!B5819 = "",
#N/A,
'Shares - LTR - Granted'!B5819)
)</f>
        <v>#N/A</v>
      </c>
      <c r="C5819" t="e">
        <f>IF(
OR('Performance Securities'!B5819 = "8. Transferee of restricted securities", 'Performance Securities'!B5819 = "9. Any person (substitution for securities etc.)"),
'Performance Securities'!C5819,
IF(
'Performance Securities'!B5819 = "",
#N/A,
'Performance Securities'!B5819)
)</f>
        <v>#N/A</v>
      </c>
      <c r="D5819" t="e">
        <f>IF(
OR('Options or Warrants'!B5819 = "8. Transferee of restricted securities", 'Options or Warrants'!B5819 = "9. Any person (substitution for securities etc.)"),
'Options or Warrants'!C5819,
IF(
'Options or Warrants'!B5819 = "",
#N/A,
'Options or Warrants'!B5819)
)</f>
        <v>#N/A</v>
      </c>
      <c r="E5819" t="e">
        <f>IF(
OR('Options - Free Attaching'!B5819 = "8. Transferee of restricted securities", 'Options - Free Attaching'!B5819 = "9. Any person (substitution for securities etc.)"),
'Options - Free Attaching'!C5819,
IF(
'Options - Free Attaching'!B5819 = "",
#N/A,
'Options - Free Attaching'!B5819)
)</f>
        <v>#N/A</v>
      </c>
      <c r="F5819" t="e">
        <f>IF(
OR('Con. Notes - Conversion'!B5819 = "8. Transferee of restricted securities", 'Con. Notes - Conversion'!B5819 = "9. Any person (substitution for securities etc.)"),
'Con. Notes - Conversion'!C5819,
IF(
'Con. Notes - Conversion'!B5819 = "",
#N/A,
'Con. Notes - Conversion'!B5819)
)</f>
        <v>#N/A</v>
      </c>
      <c r="G5819" t="e">
        <f>IF(
OR('Con. Notes - No Conversion'!B5819 = "8. Transferee of restricted securities", 'Con. Notes - No Conversion'!B5819 = "9. Any person (substitution for securities etc.)"),
'Con. Notes - No Conversion'!C5819,
IF(
'Con. Notes - No Conversion'!B5819 = "",
#N/A,
'Con. Notes - No Conversion'!B5819)
)</f>
        <v>#N/A</v>
      </c>
    </row>
    <row r="5820" spans="1:7" x14ac:dyDescent="0.25">
      <c r="A5820" t="e">
        <f>IF(
OR(Shares!B5820 = "8. Transferee of restricted securities", Shares!B5820 = "9. Any person (substitution for securities etc.)"),
Shares!C5820,
IF(
Shares!B5820 = "",
#N/A,
Shares!B5820)
)</f>
        <v>#N/A</v>
      </c>
      <c r="B5820" t="e">
        <f>IF(
OR('Shares - LTR - Granted'!B5820 = "8. Transferee of restricted securities", 'Shares - LTR - Granted'!B5820 = "9. Any person (substitution for securities etc.)"),
'Shares - LTR - Granted'!C5820,
IF(
'Shares - LTR - Granted'!B5820 = "",
#N/A,
'Shares - LTR - Granted'!B5820)
)</f>
        <v>#N/A</v>
      </c>
      <c r="C5820" t="e">
        <f>IF(
OR('Performance Securities'!B5820 = "8. Transferee of restricted securities", 'Performance Securities'!B5820 = "9. Any person (substitution for securities etc.)"),
'Performance Securities'!C5820,
IF(
'Performance Securities'!B5820 = "",
#N/A,
'Performance Securities'!B5820)
)</f>
        <v>#N/A</v>
      </c>
      <c r="D5820" t="e">
        <f>IF(
OR('Options or Warrants'!B5820 = "8. Transferee of restricted securities", 'Options or Warrants'!B5820 = "9. Any person (substitution for securities etc.)"),
'Options or Warrants'!C5820,
IF(
'Options or Warrants'!B5820 = "",
#N/A,
'Options or Warrants'!B5820)
)</f>
        <v>#N/A</v>
      </c>
      <c r="E5820" t="e">
        <f>IF(
OR('Options - Free Attaching'!B5820 = "8. Transferee of restricted securities", 'Options - Free Attaching'!B5820 = "9. Any person (substitution for securities etc.)"),
'Options - Free Attaching'!C5820,
IF(
'Options - Free Attaching'!B5820 = "",
#N/A,
'Options - Free Attaching'!B5820)
)</f>
        <v>#N/A</v>
      </c>
      <c r="F5820" t="e">
        <f>IF(
OR('Con. Notes - Conversion'!B5820 = "8. Transferee of restricted securities", 'Con. Notes - Conversion'!B5820 = "9. Any person (substitution for securities etc.)"),
'Con. Notes - Conversion'!C5820,
IF(
'Con. Notes - Conversion'!B5820 = "",
#N/A,
'Con. Notes - Conversion'!B5820)
)</f>
        <v>#N/A</v>
      </c>
      <c r="G5820" t="e">
        <f>IF(
OR('Con. Notes - No Conversion'!B5820 = "8. Transferee of restricted securities", 'Con. Notes - No Conversion'!B5820 = "9. Any person (substitution for securities etc.)"),
'Con. Notes - No Conversion'!C5820,
IF(
'Con. Notes - No Conversion'!B5820 = "",
#N/A,
'Con. Notes - No Conversion'!B5820)
)</f>
        <v>#N/A</v>
      </c>
    </row>
    <row r="5821" spans="1:7" x14ac:dyDescent="0.25">
      <c r="A5821" t="e">
        <f>IF(
OR(Shares!B5821 = "8. Transferee of restricted securities", Shares!B5821 = "9. Any person (substitution for securities etc.)"),
Shares!C5821,
IF(
Shares!B5821 = "",
#N/A,
Shares!B5821)
)</f>
        <v>#N/A</v>
      </c>
      <c r="B5821" t="e">
        <f>IF(
OR('Shares - LTR - Granted'!B5821 = "8. Transferee of restricted securities", 'Shares - LTR - Granted'!B5821 = "9. Any person (substitution for securities etc.)"),
'Shares - LTR - Granted'!C5821,
IF(
'Shares - LTR - Granted'!B5821 = "",
#N/A,
'Shares - LTR - Granted'!B5821)
)</f>
        <v>#N/A</v>
      </c>
      <c r="C5821" t="e">
        <f>IF(
OR('Performance Securities'!B5821 = "8. Transferee of restricted securities", 'Performance Securities'!B5821 = "9. Any person (substitution for securities etc.)"),
'Performance Securities'!C5821,
IF(
'Performance Securities'!B5821 = "",
#N/A,
'Performance Securities'!B5821)
)</f>
        <v>#N/A</v>
      </c>
      <c r="D5821" t="e">
        <f>IF(
OR('Options or Warrants'!B5821 = "8. Transferee of restricted securities", 'Options or Warrants'!B5821 = "9. Any person (substitution for securities etc.)"),
'Options or Warrants'!C5821,
IF(
'Options or Warrants'!B5821 = "",
#N/A,
'Options or Warrants'!B5821)
)</f>
        <v>#N/A</v>
      </c>
      <c r="E5821" t="e">
        <f>IF(
OR('Options - Free Attaching'!B5821 = "8. Transferee of restricted securities", 'Options - Free Attaching'!B5821 = "9. Any person (substitution for securities etc.)"),
'Options - Free Attaching'!C5821,
IF(
'Options - Free Attaching'!B5821 = "",
#N/A,
'Options - Free Attaching'!B5821)
)</f>
        <v>#N/A</v>
      </c>
      <c r="F5821" t="e">
        <f>IF(
OR('Con. Notes - Conversion'!B5821 = "8. Transferee of restricted securities", 'Con. Notes - Conversion'!B5821 = "9. Any person (substitution for securities etc.)"),
'Con. Notes - Conversion'!C5821,
IF(
'Con. Notes - Conversion'!B5821 = "",
#N/A,
'Con. Notes - Conversion'!B5821)
)</f>
        <v>#N/A</v>
      </c>
      <c r="G5821" t="e">
        <f>IF(
OR('Con. Notes - No Conversion'!B5821 = "8. Transferee of restricted securities", 'Con. Notes - No Conversion'!B5821 = "9. Any person (substitution for securities etc.)"),
'Con. Notes - No Conversion'!C5821,
IF(
'Con. Notes - No Conversion'!B5821 = "",
#N/A,
'Con. Notes - No Conversion'!B5821)
)</f>
        <v>#N/A</v>
      </c>
    </row>
    <row r="5822" spans="1:7" x14ac:dyDescent="0.25">
      <c r="A5822" t="e">
        <f>IF(
OR(Shares!B5822 = "8. Transferee of restricted securities", Shares!B5822 = "9. Any person (substitution for securities etc.)"),
Shares!C5822,
IF(
Shares!B5822 = "",
#N/A,
Shares!B5822)
)</f>
        <v>#N/A</v>
      </c>
      <c r="B5822" t="e">
        <f>IF(
OR('Shares - LTR - Granted'!B5822 = "8. Transferee of restricted securities", 'Shares - LTR - Granted'!B5822 = "9. Any person (substitution for securities etc.)"),
'Shares - LTR - Granted'!C5822,
IF(
'Shares - LTR - Granted'!B5822 = "",
#N/A,
'Shares - LTR - Granted'!B5822)
)</f>
        <v>#N/A</v>
      </c>
      <c r="C5822" t="e">
        <f>IF(
OR('Performance Securities'!B5822 = "8. Transferee of restricted securities", 'Performance Securities'!B5822 = "9. Any person (substitution for securities etc.)"),
'Performance Securities'!C5822,
IF(
'Performance Securities'!B5822 = "",
#N/A,
'Performance Securities'!B5822)
)</f>
        <v>#N/A</v>
      </c>
      <c r="D5822" t="e">
        <f>IF(
OR('Options or Warrants'!B5822 = "8. Transferee of restricted securities", 'Options or Warrants'!B5822 = "9. Any person (substitution for securities etc.)"),
'Options or Warrants'!C5822,
IF(
'Options or Warrants'!B5822 = "",
#N/A,
'Options or Warrants'!B5822)
)</f>
        <v>#N/A</v>
      </c>
      <c r="E5822" t="e">
        <f>IF(
OR('Options - Free Attaching'!B5822 = "8. Transferee of restricted securities", 'Options - Free Attaching'!B5822 = "9. Any person (substitution for securities etc.)"),
'Options - Free Attaching'!C5822,
IF(
'Options - Free Attaching'!B5822 = "",
#N/A,
'Options - Free Attaching'!B5822)
)</f>
        <v>#N/A</v>
      </c>
      <c r="F5822" t="e">
        <f>IF(
OR('Con. Notes - Conversion'!B5822 = "8. Transferee of restricted securities", 'Con. Notes - Conversion'!B5822 = "9. Any person (substitution for securities etc.)"),
'Con. Notes - Conversion'!C5822,
IF(
'Con. Notes - Conversion'!B5822 = "",
#N/A,
'Con. Notes - Conversion'!B5822)
)</f>
        <v>#N/A</v>
      </c>
      <c r="G5822" t="e">
        <f>IF(
OR('Con. Notes - No Conversion'!B5822 = "8. Transferee of restricted securities", 'Con. Notes - No Conversion'!B5822 = "9. Any person (substitution for securities etc.)"),
'Con. Notes - No Conversion'!C5822,
IF(
'Con. Notes - No Conversion'!B5822 = "",
#N/A,
'Con. Notes - No Conversion'!B5822)
)</f>
        <v>#N/A</v>
      </c>
    </row>
    <row r="5823" spans="1:7" x14ac:dyDescent="0.25">
      <c r="A5823" t="e">
        <f>IF(
OR(Shares!B5823 = "8. Transferee of restricted securities", Shares!B5823 = "9. Any person (substitution for securities etc.)"),
Shares!C5823,
IF(
Shares!B5823 = "",
#N/A,
Shares!B5823)
)</f>
        <v>#N/A</v>
      </c>
      <c r="B5823" t="e">
        <f>IF(
OR('Shares - LTR - Granted'!B5823 = "8. Transferee of restricted securities", 'Shares - LTR - Granted'!B5823 = "9. Any person (substitution for securities etc.)"),
'Shares - LTR - Granted'!C5823,
IF(
'Shares - LTR - Granted'!B5823 = "",
#N/A,
'Shares - LTR - Granted'!B5823)
)</f>
        <v>#N/A</v>
      </c>
      <c r="C5823" t="e">
        <f>IF(
OR('Performance Securities'!B5823 = "8. Transferee of restricted securities", 'Performance Securities'!B5823 = "9. Any person (substitution for securities etc.)"),
'Performance Securities'!C5823,
IF(
'Performance Securities'!B5823 = "",
#N/A,
'Performance Securities'!B5823)
)</f>
        <v>#N/A</v>
      </c>
      <c r="D5823" t="e">
        <f>IF(
OR('Options or Warrants'!B5823 = "8. Transferee of restricted securities", 'Options or Warrants'!B5823 = "9. Any person (substitution for securities etc.)"),
'Options or Warrants'!C5823,
IF(
'Options or Warrants'!B5823 = "",
#N/A,
'Options or Warrants'!B5823)
)</f>
        <v>#N/A</v>
      </c>
      <c r="E5823" t="e">
        <f>IF(
OR('Options - Free Attaching'!B5823 = "8. Transferee of restricted securities", 'Options - Free Attaching'!B5823 = "9. Any person (substitution for securities etc.)"),
'Options - Free Attaching'!C5823,
IF(
'Options - Free Attaching'!B5823 = "",
#N/A,
'Options - Free Attaching'!B5823)
)</f>
        <v>#N/A</v>
      </c>
      <c r="F5823" t="e">
        <f>IF(
OR('Con. Notes - Conversion'!B5823 = "8. Transferee of restricted securities", 'Con. Notes - Conversion'!B5823 = "9. Any person (substitution for securities etc.)"),
'Con. Notes - Conversion'!C5823,
IF(
'Con. Notes - Conversion'!B5823 = "",
#N/A,
'Con. Notes - Conversion'!B5823)
)</f>
        <v>#N/A</v>
      </c>
      <c r="G5823" t="e">
        <f>IF(
OR('Con. Notes - No Conversion'!B5823 = "8. Transferee of restricted securities", 'Con. Notes - No Conversion'!B5823 = "9. Any person (substitution for securities etc.)"),
'Con. Notes - No Conversion'!C5823,
IF(
'Con. Notes - No Conversion'!B5823 = "",
#N/A,
'Con. Notes - No Conversion'!B5823)
)</f>
        <v>#N/A</v>
      </c>
    </row>
    <row r="5824" spans="1:7" x14ac:dyDescent="0.25">
      <c r="A5824" t="e">
        <f>IF(
OR(Shares!B5824 = "8. Transferee of restricted securities", Shares!B5824 = "9. Any person (substitution for securities etc.)"),
Shares!C5824,
IF(
Shares!B5824 = "",
#N/A,
Shares!B5824)
)</f>
        <v>#N/A</v>
      </c>
      <c r="B5824" t="e">
        <f>IF(
OR('Shares - LTR - Granted'!B5824 = "8. Transferee of restricted securities", 'Shares - LTR - Granted'!B5824 = "9. Any person (substitution for securities etc.)"),
'Shares - LTR - Granted'!C5824,
IF(
'Shares - LTR - Granted'!B5824 = "",
#N/A,
'Shares - LTR - Granted'!B5824)
)</f>
        <v>#N/A</v>
      </c>
      <c r="C5824" t="e">
        <f>IF(
OR('Performance Securities'!B5824 = "8. Transferee of restricted securities", 'Performance Securities'!B5824 = "9. Any person (substitution for securities etc.)"),
'Performance Securities'!C5824,
IF(
'Performance Securities'!B5824 = "",
#N/A,
'Performance Securities'!B5824)
)</f>
        <v>#N/A</v>
      </c>
      <c r="D5824" t="e">
        <f>IF(
OR('Options or Warrants'!B5824 = "8. Transferee of restricted securities", 'Options or Warrants'!B5824 = "9. Any person (substitution for securities etc.)"),
'Options or Warrants'!C5824,
IF(
'Options or Warrants'!B5824 = "",
#N/A,
'Options or Warrants'!B5824)
)</f>
        <v>#N/A</v>
      </c>
      <c r="E5824" t="e">
        <f>IF(
OR('Options - Free Attaching'!B5824 = "8. Transferee of restricted securities", 'Options - Free Attaching'!B5824 = "9. Any person (substitution for securities etc.)"),
'Options - Free Attaching'!C5824,
IF(
'Options - Free Attaching'!B5824 = "",
#N/A,
'Options - Free Attaching'!B5824)
)</f>
        <v>#N/A</v>
      </c>
      <c r="F5824" t="e">
        <f>IF(
OR('Con. Notes - Conversion'!B5824 = "8. Transferee of restricted securities", 'Con. Notes - Conversion'!B5824 = "9. Any person (substitution for securities etc.)"),
'Con. Notes - Conversion'!C5824,
IF(
'Con. Notes - Conversion'!B5824 = "",
#N/A,
'Con. Notes - Conversion'!B5824)
)</f>
        <v>#N/A</v>
      </c>
      <c r="G5824" t="e">
        <f>IF(
OR('Con. Notes - No Conversion'!B5824 = "8. Transferee of restricted securities", 'Con. Notes - No Conversion'!B5824 = "9. Any person (substitution for securities etc.)"),
'Con. Notes - No Conversion'!C5824,
IF(
'Con. Notes - No Conversion'!B5824 = "",
#N/A,
'Con. Notes - No Conversion'!B5824)
)</f>
        <v>#N/A</v>
      </c>
    </row>
    <row r="5825" spans="1:7" x14ac:dyDescent="0.25">
      <c r="A5825" t="e">
        <f>IF(
OR(Shares!B5825 = "8. Transferee of restricted securities", Shares!B5825 = "9. Any person (substitution for securities etc.)"),
Shares!C5825,
IF(
Shares!B5825 = "",
#N/A,
Shares!B5825)
)</f>
        <v>#N/A</v>
      </c>
      <c r="B5825" t="e">
        <f>IF(
OR('Shares - LTR - Granted'!B5825 = "8. Transferee of restricted securities", 'Shares - LTR - Granted'!B5825 = "9. Any person (substitution for securities etc.)"),
'Shares - LTR - Granted'!C5825,
IF(
'Shares - LTR - Granted'!B5825 = "",
#N/A,
'Shares - LTR - Granted'!B5825)
)</f>
        <v>#N/A</v>
      </c>
      <c r="C5825" t="e">
        <f>IF(
OR('Performance Securities'!B5825 = "8. Transferee of restricted securities", 'Performance Securities'!B5825 = "9. Any person (substitution for securities etc.)"),
'Performance Securities'!C5825,
IF(
'Performance Securities'!B5825 = "",
#N/A,
'Performance Securities'!B5825)
)</f>
        <v>#N/A</v>
      </c>
      <c r="D5825" t="e">
        <f>IF(
OR('Options or Warrants'!B5825 = "8. Transferee of restricted securities", 'Options or Warrants'!B5825 = "9. Any person (substitution for securities etc.)"),
'Options or Warrants'!C5825,
IF(
'Options or Warrants'!B5825 = "",
#N/A,
'Options or Warrants'!B5825)
)</f>
        <v>#N/A</v>
      </c>
      <c r="E5825" t="e">
        <f>IF(
OR('Options - Free Attaching'!B5825 = "8. Transferee of restricted securities", 'Options - Free Attaching'!B5825 = "9. Any person (substitution for securities etc.)"),
'Options - Free Attaching'!C5825,
IF(
'Options - Free Attaching'!B5825 = "",
#N/A,
'Options - Free Attaching'!B5825)
)</f>
        <v>#N/A</v>
      </c>
      <c r="F5825" t="e">
        <f>IF(
OR('Con. Notes - Conversion'!B5825 = "8. Transferee of restricted securities", 'Con. Notes - Conversion'!B5825 = "9. Any person (substitution for securities etc.)"),
'Con. Notes - Conversion'!C5825,
IF(
'Con. Notes - Conversion'!B5825 = "",
#N/A,
'Con. Notes - Conversion'!B5825)
)</f>
        <v>#N/A</v>
      </c>
      <c r="G5825" t="e">
        <f>IF(
OR('Con. Notes - No Conversion'!B5825 = "8. Transferee of restricted securities", 'Con. Notes - No Conversion'!B5825 = "9. Any person (substitution for securities etc.)"),
'Con. Notes - No Conversion'!C5825,
IF(
'Con. Notes - No Conversion'!B5825 = "",
#N/A,
'Con. Notes - No Conversion'!B5825)
)</f>
        <v>#N/A</v>
      </c>
    </row>
    <row r="5826" spans="1:7" x14ac:dyDescent="0.25">
      <c r="A5826" t="e">
        <f>IF(
OR(Shares!B5826 = "8. Transferee of restricted securities", Shares!B5826 = "9. Any person (substitution for securities etc.)"),
Shares!C5826,
IF(
Shares!B5826 = "",
#N/A,
Shares!B5826)
)</f>
        <v>#N/A</v>
      </c>
      <c r="B5826" t="e">
        <f>IF(
OR('Shares - LTR - Granted'!B5826 = "8. Transferee of restricted securities", 'Shares - LTR - Granted'!B5826 = "9. Any person (substitution for securities etc.)"),
'Shares - LTR - Granted'!C5826,
IF(
'Shares - LTR - Granted'!B5826 = "",
#N/A,
'Shares - LTR - Granted'!B5826)
)</f>
        <v>#N/A</v>
      </c>
      <c r="C5826" t="e">
        <f>IF(
OR('Performance Securities'!B5826 = "8. Transferee of restricted securities", 'Performance Securities'!B5826 = "9. Any person (substitution for securities etc.)"),
'Performance Securities'!C5826,
IF(
'Performance Securities'!B5826 = "",
#N/A,
'Performance Securities'!B5826)
)</f>
        <v>#N/A</v>
      </c>
      <c r="D5826" t="e">
        <f>IF(
OR('Options or Warrants'!B5826 = "8. Transferee of restricted securities", 'Options or Warrants'!B5826 = "9. Any person (substitution for securities etc.)"),
'Options or Warrants'!C5826,
IF(
'Options or Warrants'!B5826 = "",
#N/A,
'Options or Warrants'!B5826)
)</f>
        <v>#N/A</v>
      </c>
      <c r="E5826" t="e">
        <f>IF(
OR('Options - Free Attaching'!B5826 = "8. Transferee of restricted securities", 'Options - Free Attaching'!B5826 = "9. Any person (substitution for securities etc.)"),
'Options - Free Attaching'!C5826,
IF(
'Options - Free Attaching'!B5826 = "",
#N/A,
'Options - Free Attaching'!B5826)
)</f>
        <v>#N/A</v>
      </c>
      <c r="F5826" t="e">
        <f>IF(
OR('Con. Notes - Conversion'!B5826 = "8. Transferee of restricted securities", 'Con. Notes - Conversion'!B5826 = "9. Any person (substitution for securities etc.)"),
'Con. Notes - Conversion'!C5826,
IF(
'Con. Notes - Conversion'!B5826 = "",
#N/A,
'Con. Notes - Conversion'!B5826)
)</f>
        <v>#N/A</v>
      </c>
      <c r="G5826" t="e">
        <f>IF(
OR('Con. Notes - No Conversion'!B5826 = "8. Transferee of restricted securities", 'Con. Notes - No Conversion'!B5826 = "9. Any person (substitution for securities etc.)"),
'Con. Notes - No Conversion'!C5826,
IF(
'Con. Notes - No Conversion'!B5826 = "",
#N/A,
'Con. Notes - No Conversion'!B5826)
)</f>
        <v>#N/A</v>
      </c>
    </row>
    <row r="5827" spans="1:7" x14ac:dyDescent="0.25">
      <c r="A5827" t="e">
        <f>IF(
OR(Shares!B5827 = "8. Transferee of restricted securities", Shares!B5827 = "9. Any person (substitution for securities etc.)"),
Shares!C5827,
IF(
Shares!B5827 = "",
#N/A,
Shares!B5827)
)</f>
        <v>#N/A</v>
      </c>
      <c r="B5827" t="e">
        <f>IF(
OR('Shares - LTR - Granted'!B5827 = "8. Transferee of restricted securities", 'Shares - LTR - Granted'!B5827 = "9. Any person (substitution for securities etc.)"),
'Shares - LTR - Granted'!C5827,
IF(
'Shares - LTR - Granted'!B5827 = "",
#N/A,
'Shares - LTR - Granted'!B5827)
)</f>
        <v>#N/A</v>
      </c>
      <c r="C5827" t="e">
        <f>IF(
OR('Performance Securities'!B5827 = "8. Transferee of restricted securities", 'Performance Securities'!B5827 = "9. Any person (substitution for securities etc.)"),
'Performance Securities'!C5827,
IF(
'Performance Securities'!B5827 = "",
#N/A,
'Performance Securities'!B5827)
)</f>
        <v>#N/A</v>
      </c>
      <c r="D5827" t="e">
        <f>IF(
OR('Options or Warrants'!B5827 = "8. Transferee of restricted securities", 'Options or Warrants'!B5827 = "9. Any person (substitution for securities etc.)"),
'Options or Warrants'!C5827,
IF(
'Options or Warrants'!B5827 = "",
#N/A,
'Options or Warrants'!B5827)
)</f>
        <v>#N/A</v>
      </c>
      <c r="E5827" t="e">
        <f>IF(
OR('Options - Free Attaching'!B5827 = "8. Transferee of restricted securities", 'Options - Free Attaching'!B5827 = "9. Any person (substitution for securities etc.)"),
'Options - Free Attaching'!C5827,
IF(
'Options - Free Attaching'!B5827 = "",
#N/A,
'Options - Free Attaching'!B5827)
)</f>
        <v>#N/A</v>
      </c>
      <c r="F5827" t="e">
        <f>IF(
OR('Con. Notes - Conversion'!B5827 = "8. Transferee of restricted securities", 'Con. Notes - Conversion'!B5827 = "9. Any person (substitution for securities etc.)"),
'Con. Notes - Conversion'!C5827,
IF(
'Con. Notes - Conversion'!B5827 = "",
#N/A,
'Con. Notes - Conversion'!B5827)
)</f>
        <v>#N/A</v>
      </c>
      <c r="G5827" t="e">
        <f>IF(
OR('Con. Notes - No Conversion'!B5827 = "8. Transferee of restricted securities", 'Con. Notes - No Conversion'!B5827 = "9. Any person (substitution for securities etc.)"),
'Con. Notes - No Conversion'!C5827,
IF(
'Con. Notes - No Conversion'!B5827 = "",
#N/A,
'Con. Notes - No Conversion'!B5827)
)</f>
        <v>#N/A</v>
      </c>
    </row>
    <row r="5828" spans="1:7" x14ac:dyDescent="0.25">
      <c r="A5828" t="e">
        <f>IF(
OR(Shares!B5828 = "8. Transferee of restricted securities", Shares!B5828 = "9. Any person (substitution for securities etc.)"),
Shares!C5828,
IF(
Shares!B5828 = "",
#N/A,
Shares!B5828)
)</f>
        <v>#N/A</v>
      </c>
      <c r="B5828" t="e">
        <f>IF(
OR('Shares - LTR - Granted'!B5828 = "8. Transferee of restricted securities", 'Shares - LTR - Granted'!B5828 = "9. Any person (substitution for securities etc.)"),
'Shares - LTR - Granted'!C5828,
IF(
'Shares - LTR - Granted'!B5828 = "",
#N/A,
'Shares - LTR - Granted'!B5828)
)</f>
        <v>#N/A</v>
      </c>
      <c r="C5828" t="e">
        <f>IF(
OR('Performance Securities'!B5828 = "8. Transferee of restricted securities", 'Performance Securities'!B5828 = "9. Any person (substitution for securities etc.)"),
'Performance Securities'!C5828,
IF(
'Performance Securities'!B5828 = "",
#N/A,
'Performance Securities'!B5828)
)</f>
        <v>#N/A</v>
      </c>
      <c r="D5828" t="e">
        <f>IF(
OR('Options or Warrants'!B5828 = "8. Transferee of restricted securities", 'Options or Warrants'!B5828 = "9. Any person (substitution for securities etc.)"),
'Options or Warrants'!C5828,
IF(
'Options or Warrants'!B5828 = "",
#N/A,
'Options or Warrants'!B5828)
)</f>
        <v>#N/A</v>
      </c>
      <c r="E5828" t="e">
        <f>IF(
OR('Options - Free Attaching'!B5828 = "8. Transferee of restricted securities", 'Options - Free Attaching'!B5828 = "9. Any person (substitution for securities etc.)"),
'Options - Free Attaching'!C5828,
IF(
'Options - Free Attaching'!B5828 = "",
#N/A,
'Options - Free Attaching'!B5828)
)</f>
        <v>#N/A</v>
      </c>
      <c r="F5828" t="e">
        <f>IF(
OR('Con. Notes - Conversion'!B5828 = "8. Transferee of restricted securities", 'Con. Notes - Conversion'!B5828 = "9. Any person (substitution for securities etc.)"),
'Con. Notes - Conversion'!C5828,
IF(
'Con. Notes - Conversion'!B5828 = "",
#N/A,
'Con. Notes - Conversion'!B5828)
)</f>
        <v>#N/A</v>
      </c>
      <c r="G5828" t="e">
        <f>IF(
OR('Con. Notes - No Conversion'!B5828 = "8. Transferee of restricted securities", 'Con. Notes - No Conversion'!B5828 = "9. Any person (substitution for securities etc.)"),
'Con. Notes - No Conversion'!C5828,
IF(
'Con. Notes - No Conversion'!B5828 = "",
#N/A,
'Con. Notes - No Conversion'!B5828)
)</f>
        <v>#N/A</v>
      </c>
    </row>
    <row r="5829" spans="1:7" x14ac:dyDescent="0.25">
      <c r="A5829" t="e">
        <f>IF(
OR(Shares!B5829 = "8. Transferee of restricted securities", Shares!B5829 = "9. Any person (substitution for securities etc.)"),
Shares!C5829,
IF(
Shares!B5829 = "",
#N/A,
Shares!B5829)
)</f>
        <v>#N/A</v>
      </c>
      <c r="B5829" t="e">
        <f>IF(
OR('Shares - LTR - Granted'!B5829 = "8. Transferee of restricted securities", 'Shares - LTR - Granted'!B5829 = "9. Any person (substitution for securities etc.)"),
'Shares - LTR - Granted'!C5829,
IF(
'Shares - LTR - Granted'!B5829 = "",
#N/A,
'Shares - LTR - Granted'!B5829)
)</f>
        <v>#N/A</v>
      </c>
      <c r="C5829" t="e">
        <f>IF(
OR('Performance Securities'!B5829 = "8. Transferee of restricted securities", 'Performance Securities'!B5829 = "9. Any person (substitution for securities etc.)"),
'Performance Securities'!C5829,
IF(
'Performance Securities'!B5829 = "",
#N/A,
'Performance Securities'!B5829)
)</f>
        <v>#N/A</v>
      </c>
      <c r="D5829" t="e">
        <f>IF(
OR('Options or Warrants'!B5829 = "8. Transferee of restricted securities", 'Options or Warrants'!B5829 = "9. Any person (substitution for securities etc.)"),
'Options or Warrants'!C5829,
IF(
'Options or Warrants'!B5829 = "",
#N/A,
'Options or Warrants'!B5829)
)</f>
        <v>#N/A</v>
      </c>
      <c r="E5829" t="e">
        <f>IF(
OR('Options - Free Attaching'!B5829 = "8. Transferee of restricted securities", 'Options - Free Attaching'!B5829 = "9. Any person (substitution for securities etc.)"),
'Options - Free Attaching'!C5829,
IF(
'Options - Free Attaching'!B5829 = "",
#N/A,
'Options - Free Attaching'!B5829)
)</f>
        <v>#N/A</v>
      </c>
      <c r="F5829" t="e">
        <f>IF(
OR('Con. Notes - Conversion'!B5829 = "8. Transferee of restricted securities", 'Con. Notes - Conversion'!B5829 = "9. Any person (substitution for securities etc.)"),
'Con. Notes - Conversion'!C5829,
IF(
'Con. Notes - Conversion'!B5829 = "",
#N/A,
'Con. Notes - Conversion'!B5829)
)</f>
        <v>#N/A</v>
      </c>
      <c r="G5829" t="e">
        <f>IF(
OR('Con. Notes - No Conversion'!B5829 = "8. Transferee of restricted securities", 'Con. Notes - No Conversion'!B5829 = "9. Any person (substitution for securities etc.)"),
'Con. Notes - No Conversion'!C5829,
IF(
'Con. Notes - No Conversion'!B5829 = "",
#N/A,
'Con. Notes - No Conversion'!B5829)
)</f>
        <v>#N/A</v>
      </c>
    </row>
    <row r="5830" spans="1:7" x14ac:dyDescent="0.25">
      <c r="A5830" t="e">
        <f>IF(
OR(Shares!B5830 = "8. Transferee of restricted securities", Shares!B5830 = "9. Any person (substitution for securities etc.)"),
Shares!C5830,
IF(
Shares!B5830 = "",
#N/A,
Shares!B5830)
)</f>
        <v>#N/A</v>
      </c>
      <c r="B5830" t="e">
        <f>IF(
OR('Shares - LTR - Granted'!B5830 = "8. Transferee of restricted securities", 'Shares - LTR - Granted'!B5830 = "9. Any person (substitution for securities etc.)"),
'Shares - LTR - Granted'!C5830,
IF(
'Shares - LTR - Granted'!B5830 = "",
#N/A,
'Shares - LTR - Granted'!B5830)
)</f>
        <v>#N/A</v>
      </c>
      <c r="C5830" t="e">
        <f>IF(
OR('Performance Securities'!B5830 = "8. Transferee of restricted securities", 'Performance Securities'!B5830 = "9. Any person (substitution for securities etc.)"),
'Performance Securities'!C5830,
IF(
'Performance Securities'!B5830 = "",
#N/A,
'Performance Securities'!B5830)
)</f>
        <v>#N/A</v>
      </c>
      <c r="D5830" t="e">
        <f>IF(
OR('Options or Warrants'!B5830 = "8. Transferee of restricted securities", 'Options or Warrants'!B5830 = "9. Any person (substitution for securities etc.)"),
'Options or Warrants'!C5830,
IF(
'Options or Warrants'!B5830 = "",
#N/A,
'Options or Warrants'!B5830)
)</f>
        <v>#N/A</v>
      </c>
      <c r="E5830" t="e">
        <f>IF(
OR('Options - Free Attaching'!B5830 = "8. Transferee of restricted securities", 'Options - Free Attaching'!B5830 = "9. Any person (substitution for securities etc.)"),
'Options - Free Attaching'!C5830,
IF(
'Options - Free Attaching'!B5830 = "",
#N/A,
'Options - Free Attaching'!B5830)
)</f>
        <v>#N/A</v>
      </c>
      <c r="F5830" t="e">
        <f>IF(
OR('Con. Notes - Conversion'!B5830 = "8. Transferee of restricted securities", 'Con. Notes - Conversion'!B5830 = "9. Any person (substitution for securities etc.)"),
'Con. Notes - Conversion'!C5830,
IF(
'Con. Notes - Conversion'!B5830 = "",
#N/A,
'Con. Notes - Conversion'!B5830)
)</f>
        <v>#N/A</v>
      </c>
      <c r="G5830" t="e">
        <f>IF(
OR('Con. Notes - No Conversion'!B5830 = "8. Transferee of restricted securities", 'Con. Notes - No Conversion'!B5830 = "9. Any person (substitution for securities etc.)"),
'Con. Notes - No Conversion'!C5830,
IF(
'Con. Notes - No Conversion'!B5830 = "",
#N/A,
'Con. Notes - No Conversion'!B5830)
)</f>
        <v>#N/A</v>
      </c>
    </row>
    <row r="5831" spans="1:7" x14ac:dyDescent="0.25">
      <c r="A5831" t="e">
        <f>IF(
OR(Shares!B5831 = "8. Transferee of restricted securities", Shares!B5831 = "9. Any person (substitution for securities etc.)"),
Shares!C5831,
IF(
Shares!B5831 = "",
#N/A,
Shares!B5831)
)</f>
        <v>#N/A</v>
      </c>
      <c r="B5831" t="e">
        <f>IF(
OR('Shares - LTR - Granted'!B5831 = "8. Transferee of restricted securities", 'Shares - LTR - Granted'!B5831 = "9. Any person (substitution for securities etc.)"),
'Shares - LTR - Granted'!C5831,
IF(
'Shares - LTR - Granted'!B5831 = "",
#N/A,
'Shares - LTR - Granted'!B5831)
)</f>
        <v>#N/A</v>
      </c>
      <c r="C5831" t="e">
        <f>IF(
OR('Performance Securities'!B5831 = "8. Transferee of restricted securities", 'Performance Securities'!B5831 = "9. Any person (substitution for securities etc.)"),
'Performance Securities'!C5831,
IF(
'Performance Securities'!B5831 = "",
#N/A,
'Performance Securities'!B5831)
)</f>
        <v>#N/A</v>
      </c>
      <c r="D5831" t="e">
        <f>IF(
OR('Options or Warrants'!B5831 = "8. Transferee of restricted securities", 'Options or Warrants'!B5831 = "9. Any person (substitution for securities etc.)"),
'Options or Warrants'!C5831,
IF(
'Options or Warrants'!B5831 = "",
#N/A,
'Options or Warrants'!B5831)
)</f>
        <v>#N/A</v>
      </c>
      <c r="E5831" t="e">
        <f>IF(
OR('Options - Free Attaching'!B5831 = "8. Transferee of restricted securities", 'Options - Free Attaching'!B5831 = "9. Any person (substitution for securities etc.)"),
'Options - Free Attaching'!C5831,
IF(
'Options - Free Attaching'!B5831 = "",
#N/A,
'Options - Free Attaching'!B5831)
)</f>
        <v>#N/A</v>
      </c>
      <c r="F5831" t="e">
        <f>IF(
OR('Con. Notes - Conversion'!B5831 = "8. Transferee of restricted securities", 'Con. Notes - Conversion'!B5831 = "9. Any person (substitution for securities etc.)"),
'Con. Notes - Conversion'!C5831,
IF(
'Con. Notes - Conversion'!B5831 = "",
#N/A,
'Con. Notes - Conversion'!B5831)
)</f>
        <v>#N/A</v>
      </c>
      <c r="G5831" t="e">
        <f>IF(
OR('Con. Notes - No Conversion'!B5831 = "8. Transferee of restricted securities", 'Con. Notes - No Conversion'!B5831 = "9. Any person (substitution for securities etc.)"),
'Con. Notes - No Conversion'!C5831,
IF(
'Con. Notes - No Conversion'!B5831 = "",
#N/A,
'Con. Notes - No Conversion'!B5831)
)</f>
        <v>#N/A</v>
      </c>
    </row>
    <row r="5832" spans="1:7" x14ac:dyDescent="0.25">
      <c r="A5832" t="e">
        <f>IF(
OR(Shares!B5832 = "8. Transferee of restricted securities", Shares!B5832 = "9. Any person (substitution for securities etc.)"),
Shares!C5832,
IF(
Shares!B5832 = "",
#N/A,
Shares!B5832)
)</f>
        <v>#N/A</v>
      </c>
      <c r="B5832" t="e">
        <f>IF(
OR('Shares - LTR - Granted'!B5832 = "8. Transferee of restricted securities", 'Shares - LTR - Granted'!B5832 = "9. Any person (substitution for securities etc.)"),
'Shares - LTR - Granted'!C5832,
IF(
'Shares - LTR - Granted'!B5832 = "",
#N/A,
'Shares - LTR - Granted'!B5832)
)</f>
        <v>#N/A</v>
      </c>
      <c r="C5832" t="e">
        <f>IF(
OR('Performance Securities'!B5832 = "8. Transferee of restricted securities", 'Performance Securities'!B5832 = "9. Any person (substitution for securities etc.)"),
'Performance Securities'!C5832,
IF(
'Performance Securities'!B5832 = "",
#N/A,
'Performance Securities'!B5832)
)</f>
        <v>#N/A</v>
      </c>
      <c r="D5832" t="e">
        <f>IF(
OR('Options or Warrants'!B5832 = "8. Transferee of restricted securities", 'Options or Warrants'!B5832 = "9. Any person (substitution for securities etc.)"),
'Options or Warrants'!C5832,
IF(
'Options or Warrants'!B5832 = "",
#N/A,
'Options or Warrants'!B5832)
)</f>
        <v>#N/A</v>
      </c>
      <c r="E5832" t="e">
        <f>IF(
OR('Options - Free Attaching'!B5832 = "8. Transferee of restricted securities", 'Options - Free Attaching'!B5832 = "9. Any person (substitution for securities etc.)"),
'Options - Free Attaching'!C5832,
IF(
'Options - Free Attaching'!B5832 = "",
#N/A,
'Options - Free Attaching'!B5832)
)</f>
        <v>#N/A</v>
      </c>
      <c r="F5832" t="e">
        <f>IF(
OR('Con. Notes - Conversion'!B5832 = "8. Transferee of restricted securities", 'Con. Notes - Conversion'!B5832 = "9. Any person (substitution for securities etc.)"),
'Con. Notes - Conversion'!C5832,
IF(
'Con. Notes - Conversion'!B5832 = "",
#N/A,
'Con. Notes - Conversion'!B5832)
)</f>
        <v>#N/A</v>
      </c>
      <c r="G5832" t="e">
        <f>IF(
OR('Con. Notes - No Conversion'!B5832 = "8. Transferee of restricted securities", 'Con. Notes - No Conversion'!B5832 = "9. Any person (substitution for securities etc.)"),
'Con. Notes - No Conversion'!C5832,
IF(
'Con. Notes - No Conversion'!B5832 = "",
#N/A,
'Con. Notes - No Conversion'!B5832)
)</f>
        <v>#N/A</v>
      </c>
    </row>
    <row r="5833" spans="1:7" x14ac:dyDescent="0.25">
      <c r="A5833" t="e">
        <f>IF(
OR(Shares!B5833 = "8. Transferee of restricted securities", Shares!B5833 = "9. Any person (substitution for securities etc.)"),
Shares!C5833,
IF(
Shares!B5833 = "",
#N/A,
Shares!B5833)
)</f>
        <v>#N/A</v>
      </c>
      <c r="B5833" t="e">
        <f>IF(
OR('Shares - LTR - Granted'!B5833 = "8. Transferee of restricted securities", 'Shares - LTR - Granted'!B5833 = "9. Any person (substitution for securities etc.)"),
'Shares - LTR - Granted'!C5833,
IF(
'Shares - LTR - Granted'!B5833 = "",
#N/A,
'Shares - LTR - Granted'!B5833)
)</f>
        <v>#N/A</v>
      </c>
      <c r="C5833" t="e">
        <f>IF(
OR('Performance Securities'!B5833 = "8. Transferee of restricted securities", 'Performance Securities'!B5833 = "9. Any person (substitution for securities etc.)"),
'Performance Securities'!C5833,
IF(
'Performance Securities'!B5833 = "",
#N/A,
'Performance Securities'!B5833)
)</f>
        <v>#N/A</v>
      </c>
      <c r="D5833" t="e">
        <f>IF(
OR('Options or Warrants'!B5833 = "8. Transferee of restricted securities", 'Options or Warrants'!B5833 = "9. Any person (substitution for securities etc.)"),
'Options or Warrants'!C5833,
IF(
'Options or Warrants'!B5833 = "",
#N/A,
'Options or Warrants'!B5833)
)</f>
        <v>#N/A</v>
      </c>
      <c r="E5833" t="e">
        <f>IF(
OR('Options - Free Attaching'!B5833 = "8. Transferee of restricted securities", 'Options - Free Attaching'!B5833 = "9. Any person (substitution for securities etc.)"),
'Options - Free Attaching'!C5833,
IF(
'Options - Free Attaching'!B5833 = "",
#N/A,
'Options - Free Attaching'!B5833)
)</f>
        <v>#N/A</v>
      </c>
      <c r="F5833" t="e">
        <f>IF(
OR('Con. Notes - Conversion'!B5833 = "8. Transferee of restricted securities", 'Con. Notes - Conversion'!B5833 = "9. Any person (substitution for securities etc.)"),
'Con. Notes - Conversion'!C5833,
IF(
'Con. Notes - Conversion'!B5833 = "",
#N/A,
'Con. Notes - Conversion'!B5833)
)</f>
        <v>#N/A</v>
      </c>
      <c r="G5833" t="e">
        <f>IF(
OR('Con. Notes - No Conversion'!B5833 = "8. Transferee of restricted securities", 'Con. Notes - No Conversion'!B5833 = "9. Any person (substitution for securities etc.)"),
'Con. Notes - No Conversion'!C5833,
IF(
'Con. Notes - No Conversion'!B5833 = "",
#N/A,
'Con. Notes - No Conversion'!B5833)
)</f>
        <v>#N/A</v>
      </c>
    </row>
    <row r="5834" spans="1:7" x14ac:dyDescent="0.25">
      <c r="A5834" t="e">
        <f>IF(
OR(Shares!B5834 = "8. Transferee of restricted securities", Shares!B5834 = "9. Any person (substitution for securities etc.)"),
Shares!C5834,
IF(
Shares!B5834 = "",
#N/A,
Shares!B5834)
)</f>
        <v>#N/A</v>
      </c>
      <c r="B5834" t="e">
        <f>IF(
OR('Shares - LTR - Granted'!B5834 = "8. Transferee of restricted securities", 'Shares - LTR - Granted'!B5834 = "9. Any person (substitution for securities etc.)"),
'Shares - LTR - Granted'!C5834,
IF(
'Shares - LTR - Granted'!B5834 = "",
#N/A,
'Shares - LTR - Granted'!B5834)
)</f>
        <v>#N/A</v>
      </c>
      <c r="C5834" t="e">
        <f>IF(
OR('Performance Securities'!B5834 = "8. Transferee of restricted securities", 'Performance Securities'!B5834 = "9. Any person (substitution for securities etc.)"),
'Performance Securities'!C5834,
IF(
'Performance Securities'!B5834 = "",
#N/A,
'Performance Securities'!B5834)
)</f>
        <v>#N/A</v>
      </c>
      <c r="D5834" t="e">
        <f>IF(
OR('Options or Warrants'!B5834 = "8. Transferee of restricted securities", 'Options or Warrants'!B5834 = "9. Any person (substitution for securities etc.)"),
'Options or Warrants'!C5834,
IF(
'Options or Warrants'!B5834 = "",
#N/A,
'Options or Warrants'!B5834)
)</f>
        <v>#N/A</v>
      </c>
      <c r="E5834" t="e">
        <f>IF(
OR('Options - Free Attaching'!B5834 = "8. Transferee of restricted securities", 'Options - Free Attaching'!B5834 = "9. Any person (substitution for securities etc.)"),
'Options - Free Attaching'!C5834,
IF(
'Options - Free Attaching'!B5834 = "",
#N/A,
'Options - Free Attaching'!B5834)
)</f>
        <v>#N/A</v>
      </c>
      <c r="F5834" t="e">
        <f>IF(
OR('Con. Notes - Conversion'!B5834 = "8. Transferee of restricted securities", 'Con. Notes - Conversion'!B5834 = "9. Any person (substitution for securities etc.)"),
'Con. Notes - Conversion'!C5834,
IF(
'Con. Notes - Conversion'!B5834 = "",
#N/A,
'Con. Notes - Conversion'!B5834)
)</f>
        <v>#N/A</v>
      </c>
      <c r="G5834" t="e">
        <f>IF(
OR('Con. Notes - No Conversion'!B5834 = "8. Transferee of restricted securities", 'Con. Notes - No Conversion'!B5834 = "9. Any person (substitution for securities etc.)"),
'Con. Notes - No Conversion'!C5834,
IF(
'Con. Notes - No Conversion'!B5834 = "",
#N/A,
'Con. Notes - No Conversion'!B5834)
)</f>
        <v>#N/A</v>
      </c>
    </row>
    <row r="5835" spans="1:7" x14ac:dyDescent="0.25">
      <c r="A5835" t="e">
        <f>IF(
OR(Shares!B5835 = "8. Transferee of restricted securities", Shares!B5835 = "9. Any person (substitution for securities etc.)"),
Shares!C5835,
IF(
Shares!B5835 = "",
#N/A,
Shares!B5835)
)</f>
        <v>#N/A</v>
      </c>
      <c r="B5835" t="e">
        <f>IF(
OR('Shares - LTR - Granted'!B5835 = "8. Transferee of restricted securities", 'Shares - LTR - Granted'!B5835 = "9. Any person (substitution for securities etc.)"),
'Shares - LTR - Granted'!C5835,
IF(
'Shares - LTR - Granted'!B5835 = "",
#N/A,
'Shares - LTR - Granted'!B5835)
)</f>
        <v>#N/A</v>
      </c>
      <c r="C5835" t="e">
        <f>IF(
OR('Performance Securities'!B5835 = "8. Transferee of restricted securities", 'Performance Securities'!B5835 = "9. Any person (substitution for securities etc.)"),
'Performance Securities'!C5835,
IF(
'Performance Securities'!B5835 = "",
#N/A,
'Performance Securities'!B5835)
)</f>
        <v>#N/A</v>
      </c>
      <c r="D5835" t="e">
        <f>IF(
OR('Options or Warrants'!B5835 = "8. Transferee of restricted securities", 'Options or Warrants'!B5835 = "9. Any person (substitution for securities etc.)"),
'Options or Warrants'!C5835,
IF(
'Options or Warrants'!B5835 = "",
#N/A,
'Options or Warrants'!B5835)
)</f>
        <v>#N/A</v>
      </c>
      <c r="E5835" t="e">
        <f>IF(
OR('Options - Free Attaching'!B5835 = "8. Transferee of restricted securities", 'Options - Free Attaching'!B5835 = "9. Any person (substitution for securities etc.)"),
'Options - Free Attaching'!C5835,
IF(
'Options - Free Attaching'!B5835 = "",
#N/A,
'Options - Free Attaching'!B5835)
)</f>
        <v>#N/A</v>
      </c>
      <c r="F5835" t="e">
        <f>IF(
OR('Con. Notes - Conversion'!B5835 = "8. Transferee of restricted securities", 'Con. Notes - Conversion'!B5835 = "9. Any person (substitution for securities etc.)"),
'Con. Notes - Conversion'!C5835,
IF(
'Con. Notes - Conversion'!B5835 = "",
#N/A,
'Con. Notes - Conversion'!B5835)
)</f>
        <v>#N/A</v>
      </c>
      <c r="G5835" t="e">
        <f>IF(
OR('Con. Notes - No Conversion'!B5835 = "8. Transferee of restricted securities", 'Con. Notes - No Conversion'!B5835 = "9. Any person (substitution for securities etc.)"),
'Con. Notes - No Conversion'!C5835,
IF(
'Con. Notes - No Conversion'!B5835 = "",
#N/A,
'Con. Notes - No Conversion'!B5835)
)</f>
        <v>#N/A</v>
      </c>
    </row>
    <row r="5836" spans="1:7" x14ac:dyDescent="0.25">
      <c r="A5836" t="e">
        <f>IF(
OR(Shares!B5836 = "8. Transferee of restricted securities", Shares!B5836 = "9. Any person (substitution for securities etc.)"),
Shares!C5836,
IF(
Shares!B5836 = "",
#N/A,
Shares!B5836)
)</f>
        <v>#N/A</v>
      </c>
      <c r="B5836" t="e">
        <f>IF(
OR('Shares - LTR - Granted'!B5836 = "8. Transferee of restricted securities", 'Shares - LTR - Granted'!B5836 = "9. Any person (substitution for securities etc.)"),
'Shares - LTR - Granted'!C5836,
IF(
'Shares - LTR - Granted'!B5836 = "",
#N/A,
'Shares - LTR - Granted'!B5836)
)</f>
        <v>#N/A</v>
      </c>
      <c r="C5836" t="e">
        <f>IF(
OR('Performance Securities'!B5836 = "8. Transferee of restricted securities", 'Performance Securities'!B5836 = "9. Any person (substitution for securities etc.)"),
'Performance Securities'!C5836,
IF(
'Performance Securities'!B5836 = "",
#N/A,
'Performance Securities'!B5836)
)</f>
        <v>#N/A</v>
      </c>
      <c r="D5836" t="e">
        <f>IF(
OR('Options or Warrants'!B5836 = "8. Transferee of restricted securities", 'Options or Warrants'!B5836 = "9. Any person (substitution for securities etc.)"),
'Options or Warrants'!C5836,
IF(
'Options or Warrants'!B5836 = "",
#N/A,
'Options or Warrants'!B5836)
)</f>
        <v>#N/A</v>
      </c>
      <c r="E5836" t="e">
        <f>IF(
OR('Options - Free Attaching'!B5836 = "8. Transferee of restricted securities", 'Options - Free Attaching'!B5836 = "9. Any person (substitution for securities etc.)"),
'Options - Free Attaching'!C5836,
IF(
'Options - Free Attaching'!B5836 = "",
#N/A,
'Options - Free Attaching'!B5836)
)</f>
        <v>#N/A</v>
      </c>
      <c r="F5836" t="e">
        <f>IF(
OR('Con. Notes - Conversion'!B5836 = "8. Transferee of restricted securities", 'Con. Notes - Conversion'!B5836 = "9. Any person (substitution for securities etc.)"),
'Con. Notes - Conversion'!C5836,
IF(
'Con. Notes - Conversion'!B5836 = "",
#N/A,
'Con. Notes - Conversion'!B5836)
)</f>
        <v>#N/A</v>
      </c>
      <c r="G5836" t="e">
        <f>IF(
OR('Con. Notes - No Conversion'!B5836 = "8. Transferee of restricted securities", 'Con. Notes - No Conversion'!B5836 = "9. Any person (substitution for securities etc.)"),
'Con. Notes - No Conversion'!C5836,
IF(
'Con. Notes - No Conversion'!B5836 = "",
#N/A,
'Con. Notes - No Conversion'!B5836)
)</f>
        <v>#N/A</v>
      </c>
    </row>
    <row r="5837" spans="1:7" x14ac:dyDescent="0.25">
      <c r="A5837" t="e">
        <f>IF(
OR(Shares!B5837 = "8. Transferee of restricted securities", Shares!B5837 = "9. Any person (substitution for securities etc.)"),
Shares!C5837,
IF(
Shares!B5837 = "",
#N/A,
Shares!B5837)
)</f>
        <v>#N/A</v>
      </c>
      <c r="B5837" t="e">
        <f>IF(
OR('Shares - LTR - Granted'!B5837 = "8. Transferee of restricted securities", 'Shares - LTR - Granted'!B5837 = "9. Any person (substitution for securities etc.)"),
'Shares - LTR - Granted'!C5837,
IF(
'Shares - LTR - Granted'!B5837 = "",
#N/A,
'Shares - LTR - Granted'!B5837)
)</f>
        <v>#N/A</v>
      </c>
      <c r="C5837" t="e">
        <f>IF(
OR('Performance Securities'!B5837 = "8. Transferee of restricted securities", 'Performance Securities'!B5837 = "9. Any person (substitution for securities etc.)"),
'Performance Securities'!C5837,
IF(
'Performance Securities'!B5837 = "",
#N/A,
'Performance Securities'!B5837)
)</f>
        <v>#N/A</v>
      </c>
      <c r="D5837" t="e">
        <f>IF(
OR('Options or Warrants'!B5837 = "8. Transferee of restricted securities", 'Options or Warrants'!B5837 = "9. Any person (substitution for securities etc.)"),
'Options or Warrants'!C5837,
IF(
'Options or Warrants'!B5837 = "",
#N/A,
'Options or Warrants'!B5837)
)</f>
        <v>#N/A</v>
      </c>
      <c r="E5837" t="e">
        <f>IF(
OR('Options - Free Attaching'!B5837 = "8. Transferee of restricted securities", 'Options - Free Attaching'!B5837 = "9. Any person (substitution for securities etc.)"),
'Options - Free Attaching'!C5837,
IF(
'Options - Free Attaching'!B5837 = "",
#N/A,
'Options - Free Attaching'!B5837)
)</f>
        <v>#N/A</v>
      </c>
      <c r="F5837" t="e">
        <f>IF(
OR('Con. Notes - Conversion'!B5837 = "8. Transferee of restricted securities", 'Con. Notes - Conversion'!B5837 = "9. Any person (substitution for securities etc.)"),
'Con. Notes - Conversion'!C5837,
IF(
'Con. Notes - Conversion'!B5837 = "",
#N/A,
'Con. Notes - Conversion'!B5837)
)</f>
        <v>#N/A</v>
      </c>
      <c r="G5837" t="e">
        <f>IF(
OR('Con. Notes - No Conversion'!B5837 = "8. Transferee of restricted securities", 'Con. Notes - No Conversion'!B5837 = "9. Any person (substitution for securities etc.)"),
'Con. Notes - No Conversion'!C5837,
IF(
'Con. Notes - No Conversion'!B5837 = "",
#N/A,
'Con. Notes - No Conversion'!B5837)
)</f>
        <v>#N/A</v>
      </c>
    </row>
    <row r="5838" spans="1:7" x14ac:dyDescent="0.25">
      <c r="A5838" t="e">
        <f>IF(
OR(Shares!B5838 = "8. Transferee of restricted securities", Shares!B5838 = "9. Any person (substitution for securities etc.)"),
Shares!C5838,
IF(
Shares!B5838 = "",
#N/A,
Shares!B5838)
)</f>
        <v>#N/A</v>
      </c>
      <c r="B5838" t="e">
        <f>IF(
OR('Shares - LTR - Granted'!B5838 = "8. Transferee of restricted securities", 'Shares - LTR - Granted'!B5838 = "9. Any person (substitution for securities etc.)"),
'Shares - LTR - Granted'!C5838,
IF(
'Shares - LTR - Granted'!B5838 = "",
#N/A,
'Shares - LTR - Granted'!B5838)
)</f>
        <v>#N/A</v>
      </c>
      <c r="C5838" t="e">
        <f>IF(
OR('Performance Securities'!B5838 = "8. Transferee of restricted securities", 'Performance Securities'!B5838 = "9. Any person (substitution for securities etc.)"),
'Performance Securities'!C5838,
IF(
'Performance Securities'!B5838 = "",
#N/A,
'Performance Securities'!B5838)
)</f>
        <v>#N/A</v>
      </c>
      <c r="D5838" t="e">
        <f>IF(
OR('Options or Warrants'!B5838 = "8. Transferee of restricted securities", 'Options or Warrants'!B5838 = "9. Any person (substitution for securities etc.)"),
'Options or Warrants'!C5838,
IF(
'Options or Warrants'!B5838 = "",
#N/A,
'Options or Warrants'!B5838)
)</f>
        <v>#N/A</v>
      </c>
      <c r="E5838" t="e">
        <f>IF(
OR('Options - Free Attaching'!B5838 = "8. Transferee of restricted securities", 'Options - Free Attaching'!B5838 = "9. Any person (substitution for securities etc.)"),
'Options - Free Attaching'!C5838,
IF(
'Options - Free Attaching'!B5838 = "",
#N/A,
'Options - Free Attaching'!B5838)
)</f>
        <v>#N/A</v>
      </c>
      <c r="F5838" t="e">
        <f>IF(
OR('Con. Notes - Conversion'!B5838 = "8. Transferee of restricted securities", 'Con. Notes - Conversion'!B5838 = "9. Any person (substitution for securities etc.)"),
'Con. Notes - Conversion'!C5838,
IF(
'Con. Notes - Conversion'!B5838 = "",
#N/A,
'Con. Notes - Conversion'!B5838)
)</f>
        <v>#N/A</v>
      </c>
      <c r="G5838" t="e">
        <f>IF(
OR('Con. Notes - No Conversion'!B5838 = "8. Transferee of restricted securities", 'Con. Notes - No Conversion'!B5838 = "9. Any person (substitution for securities etc.)"),
'Con. Notes - No Conversion'!C5838,
IF(
'Con. Notes - No Conversion'!B5838 = "",
#N/A,
'Con. Notes - No Conversion'!B5838)
)</f>
        <v>#N/A</v>
      </c>
    </row>
    <row r="5839" spans="1:7" x14ac:dyDescent="0.25">
      <c r="A5839" t="e">
        <f>IF(
OR(Shares!B5839 = "8. Transferee of restricted securities", Shares!B5839 = "9. Any person (substitution for securities etc.)"),
Shares!C5839,
IF(
Shares!B5839 = "",
#N/A,
Shares!B5839)
)</f>
        <v>#N/A</v>
      </c>
      <c r="B5839" t="e">
        <f>IF(
OR('Shares - LTR - Granted'!B5839 = "8. Transferee of restricted securities", 'Shares - LTR - Granted'!B5839 = "9. Any person (substitution for securities etc.)"),
'Shares - LTR - Granted'!C5839,
IF(
'Shares - LTR - Granted'!B5839 = "",
#N/A,
'Shares - LTR - Granted'!B5839)
)</f>
        <v>#N/A</v>
      </c>
      <c r="C5839" t="e">
        <f>IF(
OR('Performance Securities'!B5839 = "8. Transferee of restricted securities", 'Performance Securities'!B5839 = "9. Any person (substitution for securities etc.)"),
'Performance Securities'!C5839,
IF(
'Performance Securities'!B5839 = "",
#N/A,
'Performance Securities'!B5839)
)</f>
        <v>#N/A</v>
      </c>
      <c r="D5839" t="e">
        <f>IF(
OR('Options or Warrants'!B5839 = "8. Transferee of restricted securities", 'Options or Warrants'!B5839 = "9. Any person (substitution for securities etc.)"),
'Options or Warrants'!C5839,
IF(
'Options or Warrants'!B5839 = "",
#N/A,
'Options or Warrants'!B5839)
)</f>
        <v>#N/A</v>
      </c>
      <c r="E5839" t="e">
        <f>IF(
OR('Options - Free Attaching'!B5839 = "8. Transferee of restricted securities", 'Options - Free Attaching'!B5839 = "9. Any person (substitution for securities etc.)"),
'Options - Free Attaching'!C5839,
IF(
'Options - Free Attaching'!B5839 = "",
#N/A,
'Options - Free Attaching'!B5839)
)</f>
        <v>#N/A</v>
      </c>
      <c r="F5839" t="e">
        <f>IF(
OR('Con. Notes - Conversion'!B5839 = "8. Transferee of restricted securities", 'Con. Notes - Conversion'!B5839 = "9. Any person (substitution for securities etc.)"),
'Con. Notes - Conversion'!C5839,
IF(
'Con. Notes - Conversion'!B5839 = "",
#N/A,
'Con. Notes - Conversion'!B5839)
)</f>
        <v>#N/A</v>
      </c>
      <c r="G5839" t="e">
        <f>IF(
OR('Con. Notes - No Conversion'!B5839 = "8. Transferee of restricted securities", 'Con. Notes - No Conversion'!B5839 = "9. Any person (substitution for securities etc.)"),
'Con. Notes - No Conversion'!C5839,
IF(
'Con. Notes - No Conversion'!B5839 = "",
#N/A,
'Con. Notes - No Conversion'!B5839)
)</f>
        <v>#N/A</v>
      </c>
    </row>
    <row r="5840" spans="1:7" x14ac:dyDescent="0.25">
      <c r="A5840" t="e">
        <f>IF(
OR(Shares!B5840 = "8. Transferee of restricted securities", Shares!B5840 = "9. Any person (substitution for securities etc.)"),
Shares!C5840,
IF(
Shares!B5840 = "",
#N/A,
Shares!B5840)
)</f>
        <v>#N/A</v>
      </c>
      <c r="B5840" t="e">
        <f>IF(
OR('Shares - LTR - Granted'!B5840 = "8. Transferee of restricted securities", 'Shares - LTR - Granted'!B5840 = "9. Any person (substitution for securities etc.)"),
'Shares - LTR - Granted'!C5840,
IF(
'Shares - LTR - Granted'!B5840 = "",
#N/A,
'Shares - LTR - Granted'!B5840)
)</f>
        <v>#N/A</v>
      </c>
      <c r="C5840" t="e">
        <f>IF(
OR('Performance Securities'!B5840 = "8. Transferee of restricted securities", 'Performance Securities'!B5840 = "9. Any person (substitution for securities etc.)"),
'Performance Securities'!C5840,
IF(
'Performance Securities'!B5840 = "",
#N/A,
'Performance Securities'!B5840)
)</f>
        <v>#N/A</v>
      </c>
      <c r="D5840" t="e">
        <f>IF(
OR('Options or Warrants'!B5840 = "8. Transferee of restricted securities", 'Options or Warrants'!B5840 = "9. Any person (substitution for securities etc.)"),
'Options or Warrants'!C5840,
IF(
'Options or Warrants'!B5840 = "",
#N/A,
'Options or Warrants'!B5840)
)</f>
        <v>#N/A</v>
      </c>
      <c r="E5840" t="e">
        <f>IF(
OR('Options - Free Attaching'!B5840 = "8. Transferee of restricted securities", 'Options - Free Attaching'!B5840 = "9. Any person (substitution for securities etc.)"),
'Options - Free Attaching'!C5840,
IF(
'Options - Free Attaching'!B5840 = "",
#N/A,
'Options - Free Attaching'!B5840)
)</f>
        <v>#N/A</v>
      </c>
      <c r="F5840" t="e">
        <f>IF(
OR('Con. Notes - Conversion'!B5840 = "8. Transferee of restricted securities", 'Con. Notes - Conversion'!B5840 = "9. Any person (substitution for securities etc.)"),
'Con. Notes - Conversion'!C5840,
IF(
'Con. Notes - Conversion'!B5840 = "",
#N/A,
'Con. Notes - Conversion'!B5840)
)</f>
        <v>#N/A</v>
      </c>
      <c r="G5840" t="e">
        <f>IF(
OR('Con. Notes - No Conversion'!B5840 = "8. Transferee of restricted securities", 'Con. Notes - No Conversion'!B5840 = "9. Any person (substitution for securities etc.)"),
'Con. Notes - No Conversion'!C5840,
IF(
'Con. Notes - No Conversion'!B5840 = "",
#N/A,
'Con. Notes - No Conversion'!B5840)
)</f>
        <v>#N/A</v>
      </c>
    </row>
    <row r="5841" spans="1:7" x14ac:dyDescent="0.25">
      <c r="A5841" t="e">
        <f>IF(
OR(Shares!B5841 = "8. Transferee of restricted securities", Shares!B5841 = "9. Any person (substitution for securities etc.)"),
Shares!C5841,
IF(
Shares!B5841 = "",
#N/A,
Shares!B5841)
)</f>
        <v>#N/A</v>
      </c>
      <c r="B5841" t="e">
        <f>IF(
OR('Shares - LTR - Granted'!B5841 = "8. Transferee of restricted securities", 'Shares - LTR - Granted'!B5841 = "9. Any person (substitution for securities etc.)"),
'Shares - LTR - Granted'!C5841,
IF(
'Shares - LTR - Granted'!B5841 = "",
#N/A,
'Shares - LTR - Granted'!B5841)
)</f>
        <v>#N/A</v>
      </c>
      <c r="C5841" t="e">
        <f>IF(
OR('Performance Securities'!B5841 = "8. Transferee of restricted securities", 'Performance Securities'!B5841 = "9. Any person (substitution for securities etc.)"),
'Performance Securities'!C5841,
IF(
'Performance Securities'!B5841 = "",
#N/A,
'Performance Securities'!B5841)
)</f>
        <v>#N/A</v>
      </c>
      <c r="D5841" t="e">
        <f>IF(
OR('Options or Warrants'!B5841 = "8. Transferee of restricted securities", 'Options or Warrants'!B5841 = "9. Any person (substitution for securities etc.)"),
'Options or Warrants'!C5841,
IF(
'Options or Warrants'!B5841 = "",
#N/A,
'Options or Warrants'!B5841)
)</f>
        <v>#N/A</v>
      </c>
      <c r="E5841" t="e">
        <f>IF(
OR('Options - Free Attaching'!B5841 = "8. Transferee of restricted securities", 'Options - Free Attaching'!B5841 = "9. Any person (substitution for securities etc.)"),
'Options - Free Attaching'!C5841,
IF(
'Options - Free Attaching'!B5841 = "",
#N/A,
'Options - Free Attaching'!B5841)
)</f>
        <v>#N/A</v>
      </c>
      <c r="F5841" t="e">
        <f>IF(
OR('Con. Notes - Conversion'!B5841 = "8. Transferee of restricted securities", 'Con. Notes - Conversion'!B5841 = "9. Any person (substitution for securities etc.)"),
'Con. Notes - Conversion'!C5841,
IF(
'Con. Notes - Conversion'!B5841 = "",
#N/A,
'Con. Notes - Conversion'!B5841)
)</f>
        <v>#N/A</v>
      </c>
      <c r="G5841" t="e">
        <f>IF(
OR('Con. Notes - No Conversion'!B5841 = "8. Transferee of restricted securities", 'Con. Notes - No Conversion'!B5841 = "9. Any person (substitution for securities etc.)"),
'Con. Notes - No Conversion'!C5841,
IF(
'Con. Notes - No Conversion'!B5841 = "",
#N/A,
'Con. Notes - No Conversion'!B5841)
)</f>
        <v>#N/A</v>
      </c>
    </row>
    <row r="5842" spans="1:7" x14ac:dyDescent="0.25">
      <c r="A5842" t="e">
        <f>IF(
OR(Shares!B5842 = "8. Transferee of restricted securities", Shares!B5842 = "9. Any person (substitution for securities etc.)"),
Shares!C5842,
IF(
Shares!B5842 = "",
#N/A,
Shares!B5842)
)</f>
        <v>#N/A</v>
      </c>
      <c r="B5842" t="e">
        <f>IF(
OR('Shares - LTR - Granted'!B5842 = "8. Transferee of restricted securities", 'Shares - LTR - Granted'!B5842 = "9. Any person (substitution for securities etc.)"),
'Shares - LTR - Granted'!C5842,
IF(
'Shares - LTR - Granted'!B5842 = "",
#N/A,
'Shares - LTR - Granted'!B5842)
)</f>
        <v>#N/A</v>
      </c>
      <c r="C5842" t="e">
        <f>IF(
OR('Performance Securities'!B5842 = "8. Transferee of restricted securities", 'Performance Securities'!B5842 = "9. Any person (substitution for securities etc.)"),
'Performance Securities'!C5842,
IF(
'Performance Securities'!B5842 = "",
#N/A,
'Performance Securities'!B5842)
)</f>
        <v>#N/A</v>
      </c>
      <c r="D5842" t="e">
        <f>IF(
OR('Options or Warrants'!B5842 = "8. Transferee of restricted securities", 'Options or Warrants'!B5842 = "9. Any person (substitution for securities etc.)"),
'Options or Warrants'!C5842,
IF(
'Options or Warrants'!B5842 = "",
#N/A,
'Options or Warrants'!B5842)
)</f>
        <v>#N/A</v>
      </c>
      <c r="E5842" t="e">
        <f>IF(
OR('Options - Free Attaching'!B5842 = "8. Transferee of restricted securities", 'Options - Free Attaching'!B5842 = "9. Any person (substitution for securities etc.)"),
'Options - Free Attaching'!C5842,
IF(
'Options - Free Attaching'!B5842 = "",
#N/A,
'Options - Free Attaching'!B5842)
)</f>
        <v>#N/A</v>
      </c>
      <c r="F5842" t="e">
        <f>IF(
OR('Con. Notes - Conversion'!B5842 = "8. Transferee of restricted securities", 'Con. Notes - Conversion'!B5842 = "9. Any person (substitution for securities etc.)"),
'Con. Notes - Conversion'!C5842,
IF(
'Con. Notes - Conversion'!B5842 = "",
#N/A,
'Con. Notes - Conversion'!B5842)
)</f>
        <v>#N/A</v>
      </c>
      <c r="G5842" t="e">
        <f>IF(
OR('Con. Notes - No Conversion'!B5842 = "8. Transferee of restricted securities", 'Con. Notes - No Conversion'!B5842 = "9. Any person (substitution for securities etc.)"),
'Con. Notes - No Conversion'!C5842,
IF(
'Con. Notes - No Conversion'!B5842 = "",
#N/A,
'Con. Notes - No Conversion'!B5842)
)</f>
        <v>#N/A</v>
      </c>
    </row>
    <row r="5843" spans="1:7" x14ac:dyDescent="0.25">
      <c r="A5843" t="e">
        <f>IF(
OR(Shares!B5843 = "8. Transferee of restricted securities", Shares!B5843 = "9. Any person (substitution for securities etc.)"),
Shares!C5843,
IF(
Shares!B5843 = "",
#N/A,
Shares!B5843)
)</f>
        <v>#N/A</v>
      </c>
      <c r="B5843" t="e">
        <f>IF(
OR('Shares - LTR - Granted'!B5843 = "8. Transferee of restricted securities", 'Shares - LTR - Granted'!B5843 = "9. Any person (substitution for securities etc.)"),
'Shares - LTR - Granted'!C5843,
IF(
'Shares - LTR - Granted'!B5843 = "",
#N/A,
'Shares - LTR - Granted'!B5843)
)</f>
        <v>#N/A</v>
      </c>
      <c r="C5843" t="e">
        <f>IF(
OR('Performance Securities'!B5843 = "8. Transferee of restricted securities", 'Performance Securities'!B5843 = "9. Any person (substitution for securities etc.)"),
'Performance Securities'!C5843,
IF(
'Performance Securities'!B5843 = "",
#N/A,
'Performance Securities'!B5843)
)</f>
        <v>#N/A</v>
      </c>
      <c r="D5843" t="e">
        <f>IF(
OR('Options or Warrants'!B5843 = "8. Transferee of restricted securities", 'Options or Warrants'!B5843 = "9. Any person (substitution for securities etc.)"),
'Options or Warrants'!C5843,
IF(
'Options or Warrants'!B5843 = "",
#N/A,
'Options or Warrants'!B5843)
)</f>
        <v>#N/A</v>
      </c>
      <c r="E5843" t="e">
        <f>IF(
OR('Options - Free Attaching'!B5843 = "8. Transferee of restricted securities", 'Options - Free Attaching'!B5843 = "9. Any person (substitution for securities etc.)"),
'Options - Free Attaching'!C5843,
IF(
'Options - Free Attaching'!B5843 = "",
#N/A,
'Options - Free Attaching'!B5843)
)</f>
        <v>#N/A</v>
      </c>
      <c r="F5843" t="e">
        <f>IF(
OR('Con. Notes - Conversion'!B5843 = "8. Transferee of restricted securities", 'Con. Notes - Conversion'!B5843 = "9. Any person (substitution for securities etc.)"),
'Con. Notes - Conversion'!C5843,
IF(
'Con. Notes - Conversion'!B5843 = "",
#N/A,
'Con. Notes - Conversion'!B5843)
)</f>
        <v>#N/A</v>
      </c>
      <c r="G5843" t="e">
        <f>IF(
OR('Con. Notes - No Conversion'!B5843 = "8. Transferee of restricted securities", 'Con. Notes - No Conversion'!B5843 = "9. Any person (substitution for securities etc.)"),
'Con. Notes - No Conversion'!C5843,
IF(
'Con. Notes - No Conversion'!B5843 = "",
#N/A,
'Con. Notes - No Conversion'!B5843)
)</f>
        <v>#N/A</v>
      </c>
    </row>
    <row r="5844" spans="1:7" x14ac:dyDescent="0.25">
      <c r="A5844" t="e">
        <f>IF(
OR(Shares!B5844 = "8. Transferee of restricted securities", Shares!B5844 = "9. Any person (substitution for securities etc.)"),
Shares!C5844,
IF(
Shares!B5844 = "",
#N/A,
Shares!B5844)
)</f>
        <v>#N/A</v>
      </c>
      <c r="B5844" t="e">
        <f>IF(
OR('Shares - LTR - Granted'!B5844 = "8. Transferee of restricted securities", 'Shares - LTR - Granted'!B5844 = "9. Any person (substitution for securities etc.)"),
'Shares - LTR - Granted'!C5844,
IF(
'Shares - LTR - Granted'!B5844 = "",
#N/A,
'Shares - LTR - Granted'!B5844)
)</f>
        <v>#N/A</v>
      </c>
      <c r="C5844" t="e">
        <f>IF(
OR('Performance Securities'!B5844 = "8. Transferee of restricted securities", 'Performance Securities'!B5844 = "9. Any person (substitution for securities etc.)"),
'Performance Securities'!C5844,
IF(
'Performance Securities'!B5844 = "",
#N/A,
'Performance Securities'!B5844)
)</f>
        <v>#N/A</v>
      </c>
      <c r="D5844" t="e">
        <f>IF(
OR('Options or Warrants'!B5844 = "8. Transferee of restricted securities", 'Options or Warrants'!B5844 = "9. Any person (substitution for securities etc.)"),
'Options or Warrants'!C5844,
IF(
'Options or Warrants'!B5844 = "",
#N/A,
'Options or Warrants'!B5844)
)</f>
        <v>#N/A</v>
      </c>
      <c r="E5844" t="e">
        <f>IF(
OR('Options - Free Attaching'!B5844 = "8. Transferee of restricted securities", 'Options - Free Attaching'!B5844 = "9. Any person (substitution for securities etc.)"),
'Options - Free Attaching'!C5844,
IF(
'Options - Free Attaching'!B5844 = "",
#N/A,
'Options - Free Attaching'!B5844)
)</f>
        <v>#N/A</v>
      </c>
      <c r="F5844" t="e">
        <f>IF(
OR('Con. Notes - Conversion'!B5844 = "8. Transferee of restricted securities", 'Con. Notes - Conversion'!B5844 = "9. Any person (substitution for securities etc.)"),
'Con. Notes - Conversion'!C5844,
IF(
'Con. Notes - Conversion'!B5844 = "",
#N/A,
'Con. Notes - Conversion'!B5844)
)</f>
        <v>#N/A</v>
      </c>
      <c r="G5844" t="e">
        <f>IF(
OR('Con. Notes - No Conversion'!B5844 = "8. Transferee of restricted securities", 'Con. Notes - No Conversion'!B5844 = "9. Any person (substitution for securities etc.)"),
'Con. Notes - No Conversion'!C5844,
IF(
'Con. Notes - No Conversion'!B5844 = "",
#N/A,
'Con. Notes - No Conversion'!B5844)
)</f>
        <v>#N/A</v>
      </c>
    </row>
    <row r="5845" spans="1:7" x14ac:dyDescent="0.25">
      <c r="A5845" t="e">
        <f>IF(
OR(Shares!B5845 = "8. Transferee of restricted securities", Shares!B5845 = "9. Any person (substitution for securities etc.)"),
Shares!C5845,
IF(
Shares!B5845 = "",
#N/A,
Shares!B5845)
)</f>
        <v>#N/A</v>
      </c>
      <c r="B5845" t="e">
        <f>IF(
OR('Shares - LTR - Granted'!B5845 = "8. Transferee of restricted securities", 'Shares - LTR - Granted'!B5845 = "9. Any person (substitution for securities etc.)"),
'Shares - LTR - Granted'!C5845,
IF(
'Shares - LTR - Granted'!B5845 = "",
#N/A,
'Shares - LTR - Granted'!B5845)
)</f>
        <v>#N/A</v>
      </c>
      <c r="C5845" t="e">
        <f>IF(
OR('Performance Securities'!B5845 = "8. Transferee of restricted securities", 'Performance Securities'!B5845 = "9. Any person (substitution for securities etc.)"),
'Performance Securities'!C5845,
IF(
'Performance Securities'!B5845 = "",
#N/A,
'Performance Securities'!B5845)
)</f>
        <v>#N/A</v>
      </c>
      <c r="D5845" t="e">
        <f>IF(
OR('Options or Warrants'!B5845 = "8. Transferee of restricted securities", 'Options or Warrants'!B5845 = "9. Any person (substitution for securities etc.)"),
'Options or Warrants'!C5845,
IF(
'Options or Warrants'!B5845 = "",
#N/A,
'Options or Warrants'!B5845)
)</f>
        <v>#N/A</v>
      </c>
      <c r="E5845" t="e">
        <f>IF(
OR('Options - Free Attaching'!B5845 = "8. Transferee of restricted securities", 'Options - Free Attaching'!B5845 = "9. Any person (substitution for securities etc.)"),
'Options - Free Attaching'!C5845,
IF(
'Options - Free Attaching'!B5845 = "",
#N/A,
'Options - Free Attaching'!B5845)
)</f>
        <v>#N/A</v>
      </c>
      <c r="F5845" t="e">
        <f>IF(
OR('Con. Notes - Conversion'!B5845 = "8. Transferee of restricted securities", 'Con. Notes - Conversion'!B5845 = "9. Any person (substitution for securities etc.)"),
'Con. Notes - Conversion'!C5845,
IF(
'Con. Notes - Conversion'!B5845 = "",
#N/A,
'Con. Notes - Conversion'!B5845)
)</f>
        <v>#N/A</v>
      </c>
      <c r="G5845" t="e">
        <f>IF(
OR('Con. Notes - No Conversion'!B5845 = "8. Transferee of restricted securities", 'Con. Notes - No Conversion'!B5845 = "9. Any person (substitution for securities etc.)"),
'Con. Notes - No Conversion'!C5845,
IF(
'Con. Notes - No Conversion'!B5845 = "",
#N/A,
'Con. Notes - No Conversion'!B5845)
)</f>
        <v>#N/A</v>
      </c>
    </row>
    <row r="5846" spans="1:7" x14ac:dyDescent="0.25">
      <c r="A5846" t="e">
        <f>IF(
OR(Shares!B5846 = "8. Transferee of restricted securities", Shares!B5846 = "9. Any person (substitution for securities etc.)"),
Shares!C5846,
IF(
Shares!B5846 = "",
#N/A,
Shares!B5846)
)</f>
        <v>#N/A</v>
      </c>
      <c r="B5846" t="e">
        <f>IF(
OR('Shares - LTR - Granted'!B5846 = "8. Transferee of restricted securities", 'Shares - LTR - Granted'!B5846 = "9. Any person (substitution for securities etc.)"),
'Shares - LTR - Granted'!C5846,
IF(
'Shares - LTR - Granted'!B5846 = "",
#N/A,
'Shares - LTR - Granted'!B5846)
)</f>
        <v>#N/A</v>
      </c>
      <c r="C5846" t="e">
        <f>IF(
OR('Performance Securities'!B5846 = "8. Transferee of restricted securities", 'Performance Securities'!B5846 = "9. Any person (substitution for securities etc.)"),
'Performance Securities'!C5846,
IF(
'Performance Securities'!B5846 = "",
#N/A,
'Performance Securities'!B5846)
)</f>
        <v>#N/A</v>
      </c>
      <c r="D5846" t="e">
        <f>IF(
OR('Options or Warrants'!B5846 = "8. Transferee of restricted securities", 'Options or Warrants'!B5846 = "9. Any person (substitution for securities etc.)"),
'Options or Warrants'!C5846,
IF(
'Options or Warrants'!B5846 = "",
#N/A,
'Options or Warrants'!B5846)
)</f>
        <v>#N/A</v>
      </c>
      <c r="E5846" t="e">
        <f>IF(
OR('Options - Free Attaching'!B5846 = "8. Transferee of restricted securities", 'Options - Free Attaching'!B5846 = "9. Any person (substitution for securities etc.)"),
'Options - Free Attaching'!C5846,
IF(
'Options - Free Attaching'!B5846 = "",
#N/A,
'Options - Free Attaching'!B5846)
)</f>
        <v>#N/A</v>
      </c>
      <c r="F5846" t="e">
        <f>IF(
OR('Con. Notes - Conversion'!B5846 = "8. Transferee of restricted securities", 'Con. Notes - Conversion'!B5846 = "9. Any person (substitution for securities etc.)"),
'Con. Notes - Conversion'!C5846,
IF(
'Con. Notes - Conversion'!B5846 = "",
#N/A,
'Con. Notes - Conversion'!B5846)
)</f>
        <v>#N/A</v>
      </c>
      <c r="G5846" t="e">
        <f>IF(
OR('Con. Notes - No Conversion'!B5846 = "8. Transferee of restricted securities", 'Con. Notes - No Conversion'!B5846 = "9. Any person (substitution for securities etc.)"),
'Con. Notes - No Conversion'!C5846,
IF(
'Con. Notes - No Conversion'!B5846 = "",
#N/A,
'Con. Notes - No Conversion'!B5846)
)</f>
        <v>#N/A</v>
      </c>
    </row>
    <row r="5847" spans="1:7" x14ac:dyDescent="0.25">
      <c r="A5847" t="e">
        <f>IF(
OR(Shares!B5847 = "8. Transferee of restricted securities", Shares!B5847 = "9. Any person (substitution for securities etc.)"),
Shares!C5847,
IF(
Shares!B5847 = "",
#N/A,
Shares!B5847)
)</f>
        <v>#N/A</v>
      </c>
      <c r="B5847" t="e">
        <f>IF(
OR('Shares - LTR - Granted'!B5847 = "8. Transferee of restricted securities", 'Shares - LTR - Granted'!B5847 = "9. Any person (substitution for securities etc.)"),
'Shares - LTR - Granted'!C5847,
IF(
'Shares - LTR - Granted'!B5847 = "",
#N/A,
'Shares - LTR - Granted'!B5847)
)</f>
        <v>#N/A</v>
      </c>
      <c r="C5847" t="e">
        <f>IF(
OR('Performance Securities'!B5847 = "8. Transferee of restricted securities", 'Performance Securities'!B5847 = "9. Any person (substitution for securities etc.)"),
'Performance Securities'!C5847,
IF(
'Performance Securities'!B5847 = "",
#N/A,
'Performance Securities'!B5847)
)</f>
        <v>#N/A</v>
      </c>
      <c r="D5847" t="e">
        <f>IF(
OR('Options or Warrants'!B5847 = "8. Transferee of restricted securities", 'Options or Warrants'!B5847 = "9. Any person (substitution for securities etc.)"),
'Options or Warrants'!C5847,
IF(
'Options or Warrants'!B5847 = "",
#N/A,
'Options or Warrants'!B5847)
)</f>
        <v>#N/A</v>
      </c>
      <c r="E5847" t="e">
        <f>IF(
OR('Options - Free Attaching'!B5847 = "8. Transferee of restricted securities", 'Options - Free Attaching'!B5847 = "9. Any person (substitution for securities etc.)"),
'Options - Free Attaching'!C5847,
IF(
'Options - Free Attaching'!B5847 = "",
#N/A,
'Options - Free Attaching'!B5847)
)</f>
        <v>#N/A</v>
      </c>
      <c r="F5847" t="e">
        <f>IF(
OR('Con. Notes - Conversion'!B5847 = "8. Transferee of restricted securities", 'Con. Notes - Conversion'!B5847 = "9. Any person (substitution for securities etc.)"),
'Con. Notes - Conversion'!C5847,
IF(
'Con. Notes - Conversion'!B5847 = "",
#N/A,
'Con. Notes - Conversion'!B5847)
)</f>
        <v>#N/A</v>
      </c>
      <c r="G5847" t="e">
        <f>IF(
OR('Con. Notes - No Conversion'!B5847 = "8. Transferee of restricted securities", 'Con. Notes - No Conversion'!B5847 = "9. Any person (substitution for securities etc.)"),
'Con. Notes - No Conversion'!C5847,
IF(
'Con. Notes - No Conversion'!B5847 = "",
#N/A,
'Con. Notes - No Conversion'!B5847)
)</f>
        <v>#N/A</v>
      </c>
    </row>
    <row r="5848" spans="1:7" x14ac:dyDescent="0.25">
      <c r="A5848" t="e">
        <f>IF(
OR(Shares!B5848 = "8. Transferee of restricted securities", Shares!B5848 = "9. Any person (substitution for securities etc.)"),
Shares!C5848,
IF(
Shares!B5848 = "",
#N/A,
Shares!B5848)
)</f>
        <v>#N/A</v>
      </c>
      <c r="B5848" t="e">
        <f>IF(
OR('Shares - LTR - Granted'!B5848 = "8. Transferee of restricted securities", 'Shares - LTR - Granted'!B5848 = "9. Any person (substitution for securities etc.)"),
'Shares - LTR - Granted'!C5848,
IF(
'Shares - LTR - Granted'!B5848 = "",
#N/A,
'Shares - LTR - Granted'!B5848)
)</f>
        <v>#N/A</v>
      </c>
      <c r="C5848" t="e">
        <f>IF(
OR('Performance Securities'!B5848 = "8. Transferee of restricted securities", 'Performance Securities'!B5848 = "9. Any person (substitution for securities etc.)"),
'Performance Securities'!C5848,
IF(
'Performance Securities'!B5848 = "",
#N/A,
'Performance Securities'!B5848)
)</f>
        <v>#N/A</v>
      </c>
      <c r="D5848" t="e">
        <f>IF(
OR('Options or Warrants'!B5848 = "8. Transferee of restricted securities", 'Options or Warrants'!B5848 = "9. Any person (substitution for securities etc.)"),
'Options or Warrants'!C5848,
IF(
'Options or Warrants'!B5848 = "",
#N/A,
'Options or Warrants'!B5848)
)</f>
        <v>#N/A</v>
      </c>
      <c r="E5848" t="e">
        <f>IF(
OR('Options - Free Attaching'!B5848 = "8. Transferee of restricted securities", 'Options - Free Attaching'!B5848 = "9. Any person (substitution for securities etc.)"),
'Options - Free Attaching'!C5848,
IF(
'Options - Free Attaching'!B5848 = "",
#N/A,
'Options - Free Attaching'!B5848)
)</f>
        <v>#N/A</v>
      </c>
      <c r="F5848" t="e">
        <f>IF(
OR('Con. Notes - Conversion'!B5848 = "8. Transferee of restricted securities", 'Con. Notes - Conversion'!B5848 = "9. Any person (substitution for securities etc.)"),
'Con. Notes - Conversion'!C5848,
IF(
'Con. Notes - Conversion'!B5848 = "",
#N/A,
'Con. Notes - Conversion'!B5848)
)</f>
        <v>#N/A</v>
      </c>
      <c r="G5848" t="e">
        <f>IF(
OR('Con. Notes - No Conversion'!B5848 = "8. Transferee of restricted securities", 'Con. Notes - No Conversion'!B5848 = "9. Any person (substitution for securities etc.)"),
'Con. Notes - No Conversion'!C5848,
IF(
'Con. Notes - No Conversion'!B5848 = "",
#N/A,
'Con. Notes - No Conversion'!B5848)
)</f>
        <v>#N/A</v>
      </c>
    </row>
    <row r="5849" spans="1:7" x14ac:dyDescent="0.25">
      <c r="A5849" t="e">
        <f>IF(
OR(Shares!B5849 = "8. Transferee of restricted securities", Shares!B5849 = "9. Any person (substitution for securities etc.)"),
Shares!C5849,
IF(
Shares!B5849 = "",
#N/A,
Shares!B5849)
)</f>
        <v>#N/A</v>
      </c>
      <c r="B5849" t="e">
        <f>IF(
OR('Shares - LTR - Granted'!B5849 = "8. Transferee of restricted securities", 'Shares - LTR - Granted'!B5849 = "9. Any person (substitution for securities etc.)"),
'Shares - LTR - Granted'!C5849,
IF(
'Shares - LTR - Granted'!B5849 = "",
#N/A,
'Shares - LTR - Granted'!B5849)
)</f>
        <v>#N/A</v>
      </c>
      <c r="C5849" t="e">
        <f>IF(
OR('Performance Securities'!B5849 = "8. Transferee of restricted securities", 'Performance Securities'!B5849 = "9. Any person (substitution for securities etc.)"),
'Performance Securities'!C5849,
IF(
'Performance Securities'!B5849 = "",
#N/A,
'Performance Securities'!B5849)
)</f>
        <v>#N/A</v>
      </c>
      <c r="D5849" t="e">
        <f>IF(
OR('Options or Warrants'!B5849 = "8. Transferee of restricted securities", 'Options or Warrants'!B5849 = "9. Any person (substitution for securities etc.)"),
'Options or Warrants'!C5849,
IF(
'Options or Warrants'!B5849 = "",
#N/A,
'Options or Warrants'!B5849)
)</f>
        <v>#N/A</v>
      </c>
      <c r="E5849" t="e">
        <f>IF(
OR('Options - Free Attaching'!B5849 = "8. Transferee of restricted securities", 'Options - Free Attaching'!B5849 = "9. Any person (substitution for securities etc.)"),
'Options - Free Attaching'!C5849,
IF(
'Options - Free Attaching'!B5849 = "",
#N/A,
'Options - Free Attaching'!B5849)
)</f>
        <v>#N/A</v>
      </c>
      <c r="F5849" t="e">
        <f>IF(
OR('Con. Notes - Conversion'!B5849 = "8. Transferee of restricted securities", 'Con. Notes - Conversion'!B5849 = "9. Any person (substitution for securities etc.)"),
'Con. Notes - Conversion'!C5849,
IF(
'Con. Notes - Conversion'!B5849 = "",
#N/A,
'Con. Notes - Conversion'!B5849)
)</f>
        <v>#N/A</v>
      </c>
      <c r="G5849" t="e">
        <f>IF(
OR('Con. Notes - No Conversion'!B5849 = "8. Transferee of restricted securities", 'Con. Notes - No Conversion'!B5849 = "9. Any person (substitution for securities etc.)"),
'Con. Notes - No Conversion'!C5849,
IF(
'Con. Notes - No Conversion'!B5849 = "",
#N/A,
'Con. Notes - No Conversion'!B5849)
)</f>
        <v>#N/A</v>
      </c>
    </row>
    <row r="5850" spans="1:7" x14ac:dyDescent="0.25">
      <c r="A5850" t="e">
        <f>IF(
OR(Shares!B5850 = "8. Transferee of restricted securities", Shares!B5850 = "9. Any person (substitution for securities etc.)"),
Shares!C5850,
IF(
Shares!B5850 = "",
#N/A,
Shares!B5850)
)</f>
        <v>#N/A</v>
      </c>
      <c r="B5850" t="e">
        <f>IF(
OR('Shares - LTR - Granted'!B5850 = "8. Transferee of restricted securities", 'Shares - LTR - Granted'!B5850 = "9. Any person (substitution for securities etc.)"),
'Shares - LTR - Granted'!C5850,
IF(
'Shares - LTR - Granted'!B5850 = "",
#N/A,
'Shares - LTR - Granted'!B5850)
)</f>
        <v>#N/A</v>
      </c>
      <c r="C5850" t="e">
        <f>IF(
OR('Performance Securities'!B5850 = "8. Transferee of restricted securities", 'Performance Securities'!B5850 = "9. Any person (substitution for securities etc.)"),
'Performance Securities'!C5850,
IF(
'Performance Securities'!B5850 = "",
#N/A,
'Performance Securities'!B5850)
)</f>
        <v>#N/A</v>
      </c>
      <c r="D5850" t="e">
        <f>IF(
OR('Options or Warrants'!B5850 = "8. Transferee of restricted securities", 'Options or Warrants'!B5850 = "9. Any person (substitution for securities etc.)"),
'Options or Warrants'!C5850,
IF(
'Options or Warrants'!B5850 = "",
#N/A,
'Options or Warrants'!B5850)
)</f>
        <v>#N/A</v>
      </c>
      <c r="E5850" t="e">
        <f>IF(
OR('Options - Free Attaching'!B5850 = "8. Transferee of restricted securities", 'Options - Free Attaching'!B5850 = "9. Any person (substitution for securities etc.)"),
'Options - Free Attaching'!C5850,
IF(
'Options - Free Attaching'!B5850 = "",
#N/A,
'Options - Free Attaching'!B5850)
)</f>
        <v>#N/A</v>
      </c>
      <c r="F5850" t="e">
        <f>IF(
OR('Con. Notes - Conversion'!B5850 = "8. Transferee of restricted securities", 'Con. Notes - Conversion'!B5850 = "9. Any person (substitution for securities etc.)"),
'Con. Notes - Conversion'!C5850,
IF(
'Con. Notes - Conversion'!B5850 = "",
#N/A,
'Con. Notes - Conversion'!B5850)
)</f>
        <v>#N/A</v>
      </c>
      <c r="G5850" t="e">
        <f>IF(
OR('Con. Notes - No Conversion'!B5850 = "8. Transferee of restricted securities", 'Con. Notes - No Conversion'!B5850 = "9. Any person (substitution for securities etc.)"),
'Con. Notes - No Conversion'!C5850,
IF(
'Con. Notes - No Conversion'!B5850 = "",
#N/A,
'Con. Notes - No Conversion'!B5850)
)</f>
        <v>#N/A</v>
      </c>
    </row>
    <row r="5851" spans="1:7" x14ac:dyDescent="0.25">
      <c r="A5851" t="e">
        <f>IF(
OR(Shares!B5851 = "8. Transferee of restricted securities", Shares!B5851 = "9. Any person (substitution for securities etc.)"),
Shares!C5851,
IF(
Shares!B5851 = "",
#N/A,
Shares!B5851)
)</f>
        <v>#N/A</v>
      </c>
      <c r="B5851" t="e">
        <f>IF(
OR('Shares - LTR - Granted'!B5851 = "8. Transferee of restricted securities", 'Shares - LTR - Granted'!B5851 = "9. Any person (substitution for securities etc.)"),
'Shares - LTR - Granted'!C5851,
IF(
'Shares - LTR - Granted'!B5851 = "",
#N/A,
'Shares - LTR - Granted'!B5851)
)</f>
        <v>#N/A</v>
      </c>
      <c r="C5851" t="e">
        <f>IF(
OR('Performance Securities'!B5851 = "8. Transferee of restricted securities", 'Performance Securities'!B5851 = "9. Any person (substitution for securities etc.)"),
'Performance Securities'!C5851,
IF(
'Performance Securities'!B5851 = "",
#N/A,
'Performance Securities'!B5851)
)</f>
        <v>#N/A</v>
      </c>
      <c r="D5851" t="e">
        <f>IF(
OR('Options or Warrants'!B5851 = "8. Transferee of restricted securities", 'Options or Warrants'!B5851 = "9. Any person (substitution for securities etc.)"),
'Options or Warrants'!C5851,
IF(
'Options or Warrants'!B5851 = "",
#N/A,
'Options or Warrants'!B5851)
)</f>
        <v>#N/A</v>
      </c>
      <c r="E5851" t="e">
        <f>IF(
OR('Options - Free Attaching'!B5851 = "8. Transferee of restricted securities", 'Options - Free Attaching'!B5851 = "9. Any person (substitution for securities etc.)"),
'Options - Free Attaching'!C5851,
IF(
'Options - Free Attaching'!B5851 = "",
#N/A,
'Options - Free Attaching'!B5851)
)</f>
        <v>#N/A</v>
      </c>
      <c r="F5851" t="e">
        <f>IF(
OR('Con. Notes - Conversion'!B5851 = "8. Transferee of restricted securities", 'Con. Notes - Conversion'!B5851 = "9. Any person (substitution for securities etc.)"),
'Con. Notes - Conversion'!C5851,
IF(
'Con. Notes - Conversion'!B5851 = "",
#N/A,
'Con. Notes - Conversion'!B5851)
)</f>
        <v>#N/A</v>
      </c>
      <c r="G5851" t="e">
        <f>IF(
OR('Con. Notes - No Conversion'!B5851 = "8. Transferee of restricted securities", 'Con. Notes - No Conversion'!B5851 = "9. Any person (substitution for securities etc.)"),
'Con. Notes - No Conversion'!C5851,
IF(
'Con. Notes - No Conversion'!B5851 = "",
#N/A,
'Con. Notes - No Conversion'!B5851)
)</f>
        <v>#N/A</v>
      </c>
    </row>
    <row r="5852" spans="1:7" x14ac:dyDescent="0.25">
      <c r="A5852" t="e">
        <f>IF(
OR(Shares!B5852 = "8. Transferee of restricted securities", Shares!B5852 = "9. Any person (substitution for securities etc.)"),
Shares!C5852,
IF(
Shares!B5852 = "",
#N/A,
Shares!B5852)
)</f>
        <v>#N/A</v>
      </c>
      <c r="B5852" t="e">
        <f>IF(
OR('Shares - LTR - Granted'!B5852 = "8. Transferee of restricted securities", 'Shares - LTR - Granted'!B5852 = "9. Any person (substitution for securities etc.)"),
'Shares - LTR - Granted'!C5852,
IF(
'Shares - LTR - Granted'!B5852 = "",
#N/A,
'Shares - LTR - Granted'!B5852)
)</f>
        <v>#N/A</v>
      </c>
      <c r="C5852" t="e">
        <f>IF(
OR('Performance Securities'!B5852 = "8. Transferee of restricted securities", 'Performance Securities'!B5852 = "9. Any person (substitution for securities etc.)"),
'Performance Securities'!C5852,
IF(
'Performance Securities'!B5852 = "",
#N/A,
'Performance Securities'!B5852)
)</f>
        <v>#N/A</v>
      </c>
      <c r="D5852" t="e">
        <f>IF(
OR('Options or Warrants'!B5852 = "8. Transferee of restricted securities", 'Options or Warrants'!B5852 = "9. Any person (substitution for securities etc.)"),
'Options or Warrants'!C5852,
IF(
'Options or Warrants'!B5852 = "",
#N/A,
'Options or Warrants'!B5852)
)</f>
        <v>#N/A</v>
      </c>
      <c r="E5852" t="e">
        <f>IF(
OR('Options - Free Attaching'!B5852 = "8. Transferee of restricted securities", 'Options - Free Attaching'!B5852 = "9. Any person (substitution for securities etc.)"),
'Options - Free Attaching'!C5852,
IF(
'Options - Free Attaching'!B5852 = "",
#N/A,
'Options - Free Attaching'!B5852)
)</f>
        <v>#N/A</v>
      </c>
      <c r="F5852" t="e">
        <f>IF(
OR('Con. Notes - Conversion'!B5852 = "8. Transferee of restricted securities", 'Con. Notes - Conversion'!B5852 = "9. Any person (substitution for securities etc.)"),
'Con. Notes - Conversion'!C5852,
IF(
'Con. Notes - Conversion'!B5852 = "",
#N/A,
'Con. Notes - Conversion'!B5852)
)</f>
        <v>#N/A</v>
      </c>
      <c r="G5852" t="e">
        <f>IF(
OR('Con. Notes - No Conversion'!B5852 = "8. Transferee of restricted securities", 'Con. Notes - No Conversion'!B5852 = "9. Any person (substitution for securities etc.)"),
'Con. Notes - No Conversion'!C5852,
IF(
'Con. Notes - No Conversion'!B5852 = "",
#N/A,
'Con. Notes - No Conversion'!B5852)
)</f>
        <v>#N/A</v>
      </c>
    </row>
    <row r="5853" spans="1:7" x14ac:dyDescent="0.25">
      <c r="A5853" t="e">
        <f>IF(
OR(Shares!B5853 = "8. Transferee of restricted securities", Shares!B5853 = "9. Any person (substitution for securities etc.)"),
Shares!C5853,
IF(
Shares!B5853 = "",
#N/A,
Shares!B5853)
)</f>
        <v>#N/A</v>
      </c>
      <c r="B5853" t="e">
        <f>IF(
OR('Shares - LTR - Granted'!B5853 = "8. Transferee of restricted securities", 'Shares - LTR - Granted'!B5853 = "9. Any person (substitution for securities etc.)"),
'Shares - LTR - Granted'!C5853,
IF(
'Shares - LTR - Granted'!B5853 = "",
#N/A,
'Shares - LTR - Granted'!B5853)
)</f>
        <v>#N/A</v>
      </c>
      <c r="C5853" t="e">
        <f>IF(
OR('Performance Securities'!B5853 = "8. Transferee of restricted securities", 'Performance Securities'!B5853 = "9. Any person (substitution for securities etc.)"),
'Performance Securities'!C5853,
IF(
'Performance Securities'!B5853 = "",
#N/A,
'Performance Securities'!B5853)
)</f>
        <v>#N/A</v>
      </c>
      <c r="D5853" t="e">
        <f>IF(
OR('Options or Warrants'!B5853 = "8. Transferee of restricted securities", 'Options or Warrants'!B5853 = "9. Any person (substitution for securities etc.)"),
'Options or Warrants'!C5853,
IF(
'Options or Warrants'!B5853 = "",
#N/A,
'Options or Warrants'!B5853)
)</f>
        <v>#N/A</v>
      </c>
      <c r="E5853" t="e">
        <f>IF(
OR('Options - Free Attaching'!B5853 = "8. Transferee of restricted securities", 'Options - Free Attaching'!B5853 = "9. Any person (substitution for securities etc.)"),
'Options - Free Attaching'!C5853,
IF(
'Options - Free Attaching'!B5853 = "",
#N/A,
'Options - Free Attaching'!B5853)
)</f>
        <v>#N/A</v>
      </c>
      <c r="F5853" t="e">
        <f>IF(
OR('Con. Notes - Conversion'!B5853 = "8. Transferee of restricted securities", 'Con. Notes - Conversion'!B5853 = "9. Any person (substitution for securities etc.)"),
'Con. Notes - Conversion'!C5853,
IF(
'Con. Notes - Conversion'!B5853 = "",
#N/A,
'Con. Notes - Conversion'!B5853)
)</f>
        <v>#N/A</v>
      </c>
      <c r="G5853" t="e">
        <f>IF(
OR('Con. Notes - No Conversion'!B5853 = "8. Transferee of restricted securities", 'Con. Notes - No Conversion'!B5853 = "9. Any person (substitution for securities etc.)"),
'Con. Notes - No Conversion'!C5853,
IF(
'Con. Notes - No Conversion'!B5853 = "",
#N/A,
'Con. Notes - No Conversion'!B5853)
)</f>
        <v>#N/A</v>
      </c>
    </row>
    <row r="5854" spans="1:7" x14ac:dyDescent="0.25">
      <c r="A5854" t="e">
        <f>IF(
OR(Shares!B5854 = "8. Transferee of restricted securities", Shares!B5854 = "9. Any person (substitution for securities etc.)"),
Shares!C5854,
IF(
Shares!B5854 = "",
#N/A,
Shares!B5854)
)</f>
        <v>#N/A</v>
      </c>
      <c r="B5854" t="e">
        <f>IF(
OR('Shares - LTR - Granted'!B5854 = "8. Transferee of restricted securities", 'Shares - LTR - Granted'!B5854 = "9. Any person (substitution for securities etc.)"),
'Shares - LTR - Granted'!C5854,
IF(
'Shares - LTR - Granted'!B5854 = "",
#N/A,
'Shares - LTR - Granted'!B5854)
)</f>
        <v>#N/A</v>
      </c>
      <c r="C5854" t="e">
        <f>IF(
OR('Performance Securities'!B5854 = "8. Transferee of restricted securities", 'Performance Securities'!B5854 = "9. Any person (substitution for securities etc.)"),
'Performance Securities'!C5854,
IF(
'Performance Securities'!B5854 = "",
#N/A,
'Performance Securities'!B5854)
)</f>
        <v>#N/A</v>
      </c>
      <c r="D5854" t="e">
        <f>IF(
OR('Options or Warrants'!B5854 = "8. Transferee of restricted securities", 'Options or Warrants'!B5854 = "9. Any person (substitution for securities etc.)"),
'Options or Warrants'!C5854,
IF(
'Options or Warrants'!B5854 = "",
#N/A,
'Options or Warrants'!B5854)
)</f>
        <v>#N/A</v>
      </c>
      <c r="E5854" t="e">
        <f>IF(
OR('Options - Free Attaching'!B5854 = "8. Transferee of restricted securities", 'Options - Free Attaching'!B5854 = "9. Any person (substitution for securities etc.)"),
'Options - Free Attaching'!C5854,
IF(
'Options - Free Attaching'!B5854 = "",
#N/A,
'Options - Free Attaching'!B5854)
)</f>
        <v>#N/A</v>
      </c>
      <c r="F5854" t="e">
        <f>IF(
OR('Con. Notes - Conversion'!B5854 = "8. Transferee of restricted securities", 'Con. Notes - Conversion'!B5854 = "9. Any person (substitution for securities etc.)"),
'Con. Notes - Conversion'!C5854,
IF(
'Con. Notes - Conversion'!B5854 = "",
#N/A,
'Con. Notes - Conversion'!B5854)
)</f>
        <v>#N/A</v>
      </c>
      <c r="G5854" t="e">
        <f>IF(
OR('Con. Notes - No Conversion'!B5854 = "8. Transferee of restricted securities", 'Con. Notes - No Conversion'!B5854 = "9. Any person (substitution for securities etc.)"),
'Con. Notes - No Conversion'!C5854,
IF(
'Con. Notes - No Conversion'!B5854 = "",
#N/A,
'Con. Notes - No Conversion'!B5854)
)</f>
        <v>#N/A</v>
      </c>
    </row>
    <row r="5855" spans="1:7" x14ac:dyDescent="0.25">
      <c r="A5855" t="e">
        <f>IF(
OR(Shares!B5855 = "8. Transferee of restricted securities", Shares!B5855 = "9. Any person (substitution for securities etc.)"),
Shares!C5855,
IF(
Shares!B5855 = "",
#N/A,
Shares!B5855)
)</f>
        <v>#N/A</v>
      </c>
      <c r="B5855" t="e">
        <f>IF(
OR('Shares - LTR - Granted'!B5855 = "8. Transferee of restricted securities", 'Shares - LTR - Granted'!B5855 = "9. Any person (substitution for securities etc.)"),
'Shares - LTR - Granted'!C5855,
IF(
'Shares - LTR - Granted'!B5855 = "",
#N/A,
'Shares - LTR - Granted'!B5855)
)</f>
        <v>#N/A</v>
      </c>
      <c r="C5855" t="e">
        <f>IF(
OR('Performance Securities'!B5855 = "8. Transferee of restricted securities", 'Performance Securities'!B5855 = "9. Any person (substitution for securities etc.)"),
'Performance Securities'!C5855,
IF(
'Performance Securities'!B5855 = "",
#N/A,
'Performance Securities'!B5855)
)</f>
        <v>#N/A</v>
      </c>
      <c r="D5855" t="e">
        <f>IF(
OR('Options or Warrants'!B5855 = "8. Transferee of restricted securities", 'Options or Warrants'!B5855 = "9. Any person (substitution for securities etc.)"),
'Options or Warrants'!C5855,
IF(
'Options or Warrants'!B5855 = "",
#N/A,
'Options or Warrants'!B5855)
)</f>
        <v>#N/A</v>
      </c>
      <c r="E5855" t="e">
        <f>IF(
OR('Options - Free Attaching'!B5855 = "8. Transferee of restricted securities", 'Options - Free Attaching'!B5855 = "9. Any person (substitution for securities etc.)"),
'Options - Free Attaching'!C5855,
IF(
'Options - Free Attaching'!B5855 = "",
#N/A,
'Options - Free Attaching'!B5855)
)</f>
        <v>#N/A</v>
      </c>
      <c r="F5855" t="e">
        <f>IF(
OR('Con. Notes - Conversion'!B5855 = "8. Transferee of restricted securities", 'Con. Notes - Conversion'!B5855 = "9. Any person (substitution for securities etc.)"),
'Con. Notes - Conversion'!C5855,
IF(
'Con. Notes - Conversion'!B5855 = "",
#N/A,
'Con. Notes - Conversion'!B5855)
)</f>
        <v>#N/A</v>
      </c>
      <c r="G5855" t="e">
        <f>IF(
OR('Con. Notes - No Conversion'!B5855 = "8. Transferee of restricted securities", 'Con. Notes - No Conversion'!B5855 = "9. Any person (substitution for securities etc.)"),
'Con. Notes - No Conversion'!C5855,
IF(
'Con. Notes - No Conversion'!B5855 = "",
#N/A,
'Con. Notes - No Conversion'!B5855)
)</f>
        <v>#N/A</v>
      </c>
    </row>
    <row r="5856" spans="1:7" x14ac:dyDescent="0.25">
      <c r="A5856" t="e">
        <f>IF(
OR(Shares!B5856 = "8. Transferee of restricted securities", Shares!B5856 = "9. Any person (substitution for securities etc.)"),
Shares!C5856,
IF(
Shares!B5856 = "",
#N/A,
Shares!B5856)
)</f>
        <v>#N/A</v>
      </c>
      <c r="B5856" t="e">
        <f>IF(
OR('Shares - LTR - Granted'!B5856 = "8. Transferee of restricted securities", 'Shares - LTR - Granted'!B5856 = "9. Any person (substitution for securities etc.)"),
'Shares - LTR - Granted'!C5856,
IF(
'Shares - LTR - Granted'!B5856 = "",
#N/A,
'Shares - LTR - Granted'!B5856)
)</f>
        <v>#N/A</v>
      </c>
      <c r="C5856" t="e">
        <f>IF(
OR('Performance Securities'!B5856 = "8. Transferee of restricted securities", 'Performance Securities'!B5856 = "9. Any person (substitution for securities etc.)"),
'Performance Securities'!C5856,
IF(
'Performance Securities'!B5856 = "",
#N/A,
'Performance Securities'!B5856)
)</f>
        <v>#N/A</v>
      </c>
      <c r="D5856" t="e">
        <f>IF(
OR('Options or Warrants'!B5856 = "8. Transferee of restricted securities", 'Options or Warrants'!B5856 = "9. Any person (substitution for securities etc.)"),
'Options or Warrants'!C5856,
IF(
'Options or Warrants'!B5856 = "",
#N/A,
'Options or Warrants'!B5856)
)</f>
        <v>#N/A</v>
      </c>
      <c r="E5856" t="e">
        <f>IF(
OR('Options - Free Attaching'!B5856 = "8. Transferee of restricted securities", 'Options - Free Attaching'!B5856 = "9. Any person (substitution for securities etc.)"),
'Options - Free Attaching'!C5856,
IF(
'Options - Free Attaching'!B5856 = "",
#N/A,
'Options - Free Attaching'!B5856)
)</f>
        <v>#N/A</v>
      </c>
      <c r="F5856" t="e">
        <f>IF(
OR('Con. Notes - Conversion'!B5856 = "8. Transferee of restricted securities", 'Con. Notes - Conversion'!B5856 = "9. Any person (substitution for securities etc.)"),
'Con. Notes - Conversion'!C5856,
IF(
'Con. Notes - Conversion'!B5856 = "",
#N/A,
'Con. Notes - Conversion'!B5856)
)</f>
        <v>#N/A</v>
      </c>
      <c r="G5856" t="e">
        <f>IF(
OR('Con. Notes - No Conversion'!B5856 = "8. Transferee of restricted securities", 'Con. Notes - No Conversion'!B5856 = "9. Any person (substitution for securities etc.)"),
'Con. Notes - No Conversion'!C5856,
IF(
'Con. Notes - No Conversion'!B5856 = "",
#N/A,
'Con. Notes - No Conversion'!B5856)
)</f>
        <v>#N/A</v>
      </c>
    </row>
    <row r="5857" spans="1:7" x14ac:dyDescent="0.25">
      <c r="A5857" t="e">
        <f>IF(
OR(Shares!B5857 = "8. Transferee of restricted securities", Shares!B5857 = "9. Any person (substitution for securities etc.)"),
Shares!C5857,
IF(
Shares!B5857 = "",
#N/A,
Shares!B5857)
)</f>
        <v>#N/A</v>
      </c>
      <c r="B5857" t="e">
        <f>IF(
OR('Shares - LTR - Granted'!B5857 = "8. Transferee of restricted securities", 'Shares - LTR - Granted'!B5857 = "9. Any person (substitution for securities etc.)"),
'Shares - LTR - Granted'!C5857,
IF(
'Shares - LTR - Granted'!B5857 = "",
#N/A,
'Shares - LTR - Granted'!B5857)
)</f>
        <v>#N/A</v>
      </c>
      <c r="C5857" t="e">
        <f>IF(
OR('Performance Securities'!B5857 = "8. Transferee of restricted securities", 'Performance Securities'!B5857 = "9. Any person (substitution for securities etc.)"),
'Performance Securities'!C5857,
IF(
'Performance Securities'!B5857 = "",
#N/A,
'Performance Securities'!B5857)
)</f>
        <v>#N/A</v>
      </c>
      <c r="D5857" t="e">
        <f>IF(
OR('Options or Warrants'!B5857 = "8. Transferee of restricted securities", 'Options or Warrants'!B5857 = "9. Any person (substitution for securities etc.)"),
'Options or Warrants'!C5857,
IF(
'Options or Warrants'!B5857 = "",
#N/A,
'Options or Warrants'!B5857)
)</f>
        <v>#N/A</v>
      </c>
      <c r="E5857" t="e">
        <f>IF(
OR('Options - Free Attaching'!B5857 = "8. Transferee of restricted securities", 'Options - Free Attaching'!B5857 = "9. Any person (substitution for securities etc.)"),
'Options - Free Attaching'!C5857,
IF(
'Options - Free Attaching'!B5857 = "",
#N/A,
'Options - Free Attaching'!B5857)
)</f>
        <v>#N/A</v>
      </c>
      <c r="F5857" t="e">
        <f>IF(
OR('Con. Notes - Conversion'!B5857 = "8. Transferee of restricted securities", 'Con. Notes - Conversion'!B5857 = "9. Any person (substitution for securities etc.)"),
'Con. Notes - Conversion'!C5857,
IF(
'Con. Notes - Conversion'!B5857 = "",
#N/A,
'Con. Notes - Conversion'!B5857)
)</f>
        <v>#N/A</v>
      </c>
      <c r="G5857" t="e">
        <f>IF(
OR('Con. Notes - No Conversion'!B5857 = "8. Transferee of restricted securities", 'Con. Notes - No Conversion'!B5857 = "9. Any person (substitution for securities etc.)"),
'Con. Notes - No Conversion'!C5857,
IF(
'Con. Notes - No Conversion'!B5857 = "",
#N/A,
'Con. Notes - No Conversion'!B5857)
)</f>
        <v>#N/A</v>
      </c>
    </row>
    <row r="5858" spans="1:7" x14ac:dyDescent="0.25">
      <c r="A5858" t="e">
        <f>IF(
OR(Shares!B5858 = "8. Transferee of restricted securities", Shares!B5858 = "9. Any person (substitution for securities etc.)"),
Shares!C5858,
IF(
Shares!B5858 = "",
#N/A,
Shares!B5858)
)</f>
        <v>#N/A</v>
      </c>
      <c r="B5858" t="e">
        <f>IF(
OR('Shares - LTR - Granted'!B5858 = "8. Transferee of restricted securities", 'Shares - LTR - Granted'!B5858 = "9. Any person (substitution for securities etc.)"),
'Shares - LTR - Granted'!C5858,
IF(
'Shares - LTR - Granted'!B5858 = "",
#N/A,
'Shares - LTR - Granted'!B5858)
)</f>
        <v>#N/A</v>
      </c>
      <c r="C5858" t="e">
        <f>IF(
OR('Performance Securities'!B5858 = "8. Transferee of restricted securities", 'Performance Securities'!B5858 = "9. Any person (substitution for securities etc.)"),
'Performance Securities'!C5858,
IF(
'Performance Securities'!B5858 = "",
#N/A,
'Performance Securities'!B5858)
)</f>
        <v>#N/A</v>
      </c>
      <c r="D5858" t="e">
        <f>IF(
OR('Options or Warrants'!B5858 = "8. Transferee of restricted securities", 'Options or Warrants'!B5858 = "9. Any person (substitution for securities etc.)"),
'Options or Warrants'!C5858,
IF(
'Options or Warrants'!B5858 = "",
#N/A,
'Options or Warrants'!B5858)
)</f>
        <v>#N/A</v>
      </c>
      <c r="E5858" t="e">
        <f>IF(
OR('Options - Free Attaching'!B5858 = "8. Transferee of restricted securities", 'Options - Free Attaching'!B5858 = "9. Any person (substitution for securities etc.)"),
'Options - Free Attaching'!C5858,
IF(
'Options - Free Attaching'!B5858 = "",
#N/A,
'Options - Free Attaching'!B5858)
)</f>
        <v>#N/A</v>
      </c>
      <c r="F5858" t="e">
        <f>IF(
OR('Con. Notes - Conversion'!B5858 = "8. Transferee of restricted securities", 'Con. Notes - Conversion'!B5858 = "9. Any person (substitution for securities etc.)"),
'Con. Notes - Conversion'!C5858,
IF(
'Con. Notes - Conversion'!B5858 = "",
#N/A,
'Con. Notes - Conversion'!B5858)
)</f>
        <v>#N/A</v>
      </c>
      <c r="G5858" t="e">
        <f>IF(
OR('Con. Notes - No Conversion'!B5858 = "8. Transferee of restricted securities", 'Con. Notes - No Conversion'!B5858 = "9. Any person (substitution for securities etc.)"),
'Con. Notes - No Conversion'!C5858,
IF(
'Con. Notes - No Conversion'!B5858 = "",
#N/A,
'Con. Notes - No Conversion'!B5858)
)</f>
        <v>#N/A</v>
      </c>
    </row>
    <row r="5859" spans="1:7" x14ac:dyDescent="0.25">
      <c r="A5859" t="e">
        <f>IF(
OR(Shares!B5859 = "8. Transferee of restricted securities", Shares!B5859 = "9. Any person (substitution for securities etc.)"),
Shares!C5859,
IF(
Shares!B5859 = "",
#N/A,
Shares!B5859)
)</f>
        <v>#N/A</v>
      </c>
      <c r="B5859" t="e">
        <f>IF(
OR('Shares - LTR - Granted'!B5859 = "8. Transferee of restricted securities", 'Shares - LTR - Granted'!B5859 = "9. Any person (substitution for securities etc.)"),
'Shares - LTR - Granted'!C5859,
IF(
'Shares - LTR - Granted'!B5859 = "",
#N/A,
'Shares - LTR - Granted'!B5859)
)</f>
        <v>#N/A</v>
      </c>
      <c r="C5859" t="e">
        <f>IF(
OR('Performance Securities'!B5859 = "8. Transferee of restricted securities", 'Performance Securities'!B5859 = "9. Any person (substitution for securities etc.)"),
'Performance Securities'!C5859,
IF(
'Performance Securities'!B5859 = "",
#N/A,
'Performance Securities'!B5859)
)</f>
        <v>#N/A</v>
      </c>
      <c r="D5859" t="e">
        <f>IF(
OR('Options or Warrants'!B5859 = "8. Transferee of restricted securities", 'Options or Warrants'!B5859 = "9. Any person (substitution for securities etc.)"),
'Options or Warrants'!C5859,
IF(
'Options or Warrants'!B5859 = "",
#N/A,
'Options or Warrants'!B5859)
)</f>
        <v>#N/A</v>
      </c>
      <c r="E5859" t="e">
        <f>IF(
OR('Options - Free Attaching'!B5859 = "8. Transferee of restricted securities", 'Options - Free Attaching'!B5859 = "9. Any person (substitution for securities etc.)"),
'Options - Free Attaching'!C5859,
IF(
'Options - Free Attaching'!B5859 = "",
#N/A,
'Options - Free Attaching'!B5859)
)</f>
        <v>#N/A</v>
      </c>
      <c r="F5859" t="e">
        <f>IF(
OR('Con. Notes - Conversion'!B5859 = "8. Transferee of restricted securities", 'Con. Notes - Conversion'!B5859 = "9. Any person (substitution for securities etc.)"),
'Con. Notes - Conversion'!C5859,
IF(
'Con. Notes - Conversion'!B5859 = "",
#N/A,
'Con. Notes - Conversion'!B5859)
)</f>
        <v>#N/A</v>
      </c>
      <c r="G5859" t="e">
        <f>IF(
OR('Con. Notes - No Conversion'!B5859 = "8. Transferee of restricted securities", 'Con. Notes - No Conversion'!B5859 = "9. Any person (substitution for securities etc.)"),
'Con. Notes - No Conversion'!C5859,
IF(
'Con. Notes - No Conversion'!B5859 = "",
#N/A,
'Con. Notes - No Conversion'!B5859)
)</f>
        <v>#N/A</v>
      </c>
    </row>
    <row r="5860" spans="1:7" x14ac:dyDescent="0.25">
      <c r="A5860" t="e">
        <f>IF(
OR(Shares!B5860 = "8. Transferee of restricted securities", Shares!B5860 = "9. Any person (substitution for securities etc.)"),
Shares!C5860,
IF(
Shares!B5860 = "",
#N/A,
Shares!B5860)
)</f>
        <v>#N/A</v>
      </c>
      <c r="B5860" t="e">
        <f>IF(
OR('Shares - LTR - Granted'!B5860 = "8. Transferee of restricted securities", 'Shares - LTR - Granted'!B5860 = "9. Any person (substitution for securities etc.)"),
'Shares - LTR - Granted'!C5860,
IF(
'Shares - LTR - Granted'!B5860 = "",
#N/A,
'Shares - LTR - Granted'!B5860)
)</f>
        <v>#N/A</v>
      </c>
      <c r="C5860" t="e">
        <f>IF(
OR('Performance Securities'!B5860 = "8. Transferee of restricted securities", 'Performance Securities'!B5860 = "9. Any person (substitution for securities etc.)"),
'Performance Securities'!C5860,
IF(
'Performance Securities'!B5860 = "",
#N/A,
'Performance Securities'!B5860)
)</f>
        <v>#N/A</v>
      </c>
      <c r="D5860" t="e">
        <f>IF(
OR('Options or Warrants'!B5860 = "8. Transferee of restricted securities", 'Options or Warrants'!B5860 = "9. Any person (substitution for securities etc.)"),
'Options or Warrants'!C5860,
IF(
'Options or Warrants'!B5860 = "",
#N/A,
'Options or Warrants'!B5860)
)</f>
        <v>#N/A</v>
      </c>
      <c r="E5860" t="e">
        <f>IF(
OR('Options - Free Attaching'!B5860 = "8. Transferee of restricted securities", 'Options - Free Attaching'!B5860 = "9. Any person (substitution for securities etc.)"),
'Options - Free Attaching'!C5860,
IF(
'Options - Free Attaching'!B5860 = "",
#N/A,
'Options - Free Attaching'!B5860)
)</f>
        <v>#N/A</v>
      </c>
      <c r="F5860" t="e">
        <f>IF(
OR('Con. Notes - Conversion'!B5860 = "8. Transferee of restricted securities", 'Con. Notes - Conversion'!B5860 = "9. Any person (substitution for securities etc.)"),
'Con. Notes - Conversion'!C5860,
IF(
'Con. Notes - Conversion'!B5860 = "",
#N/A,
'Con. Notes - Conversion'!B5860)
)</f>
        <v>#N/A</v>
      </c>
      <c r="G5860" t="e">
        <f>IF(
OR('Con. Notes - No Conversion'!B5860 = "8. Transferee of restricted securities", 'Con. Notes - No Conversion'!B5860 = "9. Any person (substitution for securities etc.)"),
'Con. Notes - No Conversion'!C5860,
IF(
'Con. Notes - No Conversion'!B5860 = "",
#N/A,
'Con. Notes - No Conversion'!B5860)
)</f>
        <v>#N/A</v>
      </c>
    </row>
    <row r="5861" spans="1:7" x14ac:dyDescent="0.25">
      <c r="A5861" t="e">
        <f>IF(
OR(Shares!B5861 = "8. Transferee of restricted securities", Shares!B5861 = "9. Any person (substitution for securities etc.)"),
Shares!C5861,
IF(
Shares!B5861 = "",
#N/A,
Shares!B5861)
)</f>
        <v>#N/A</v>
      </c>
      <c r="B5861" t="e">
        <f>IF(
OR('Shares - LTR - Granted'!B5861 = "8. Transferee of restricted securities", 'Shares - LTR - Granted'!B5861 = "9. Any person (substitution for securities etc.)"),
'Shares - LTR - Granted'!C5861,
IF(
'Shares - LTR - Granted'!B5861 = "",
#N/A,
'Shares - LTR - Granted'!B5861)
)</f>
        <v>#N/A</v>
      </c>
      <c r="C5861" t="e">
        <f>IF(
OR('Performance Securities'!B5861 = "8. Transferee of restricted securities", 'Performance Securities'!B5861 = "9. Any person (substitution for securities etc.)"),
'Performance Securities'!C5861,
IF(
'Performance Securities'!B5861 = "",
#N/A,
'Performance Securities'!B5861)
)</f>
        <v>#N/A</v>
      </c>
      <c r="D5861" t="e">
        <f>IF(
OR('Options or Warrants'!B5861 = "8. Transferee of restricted securities", 'Options or Warrants'!B5861 = "9. Any person (substitution for securities etc.)"),
'Options or Warrants'!C5861,
IF(
'Options or Warrants'!B5861 = "",
#N/A,
'Options or Warrants'!B5861)
)</f>
        <v>#N/A</v>
      </c>
      <c r="E5861" t="e">
        <f>IF(
OR('Options - Free Attaching'!B5861 = "8. Transferee of restricted securities", 'Options - Free Attaching'!B5861 = "9. Any person (substitution for securities etc.)"),
'Options - Free Attaching'!C5861,
IF(
'Options - Free Attaching'!B5861 = "",
#N/A,
'Options - Free Attaching'!B5861)
)</f>
        <v>#N/A</v>
      </c>
      <c r="F5861" t="e">
        <f>IF(
OR('Con. Notes - Conversion'!B5861 = "8. Transferee of restricted securities", 'Con. Notes - Conversion'!B5861 = "9. Any person (substitution for securities etc.)"),
'Con. Notes - Conversion'!C5861,
IF(
'Con. Notes - Conversion'!B5861 = "",
#N/A,
'Con. Notes - Conversion'!B5861)
)</f>
        <v>#N/A</v>
      </c>
      <c r="G5861" t="e">
        <f>IF(
OR('Con. Notes - No Conversion'!B5861 = "8. Transferee of restricted securities", 'Con. Notes - No Conversion'!B5861 = "9. Any person (substitution for securities etc.)"),
'Con. Notes - No Conversion'!C5861,
IF(
'Con. Notes - No Conversion'!B5861 = "",
#N/A,
'Con. Notes - No Conversion'!B5861)
)</f>
        <v>#N/A</v>
      </c>
    </row>
    <row r="5862" spans="1:7" x14ac:dyDescent="0.25">
      <c r="A5862" t="e">
        <f>IF(
OR(Shares!B5862 = "8. Transferee of restricted securities", Shares!B5862 = "9. Any person (substitution for securities etc.)"),
Shares!C5862,
IF(
Shares!B5862 = "",
#N/A,
Shares!B5862)
)</f>
        <v>#N/A</v>
      </c>
      <c r="B5862" t="e">
        <f>IF(
OR('Shares - LTR - Granted'!B5862 = "8. Transferee of restricted securities", 'Shares - LTR - Granted'!B5862 = "9. Any person (substitution for securities etc.)"),
'Shares - LTR - Granted'!C5862,
IF(
'Shares - LTR - Granted'!B5862 = "",
#N/A,
'Shares - LTR - Granted'!B5862)
)</f>
        <v>#N/A</v>
      </c>
      <c r="C5862" t="e">
        <f>IF(
OR('Performance Securities'!B5862 = "8. Transferee of restricted securities", 'Performance Securities'!B5862 = "9. Any person (substitution for securities etc.)"),
'Performance Securities'!C5862,
IF(
'Performance Securities'!B5862 = "",
#N/A,
'Performance Securities'!B5862)
)</f>
        <v>#N/A</v>
      </c>
      <c r="D5862" t="e">
        <f>IF(
OR('Options or Warrants'!B5862 = "8. Transferee of restricted securities", 'Options or Warrants'!B5862 = "9. Any person (substitution for securities etc.)"),
'Options or Warrants'!C5862,
IF(
'Options or Warrants'!B5862 = "",
#N/A,
'Options or Warrants'!B5862)
)</f>
        <v>#N/A</v>
      </c>
      <c r="E5862" t="e">
        <f>IF(
OR('Options - Free Attaching'!B5862 = "8. Transferee of restricted securities", 'Options - Free Attaching'!B5862 = "9. Any person (substitution for securities etc.)"),
'Options - Free Attaching'!C5862,
IF(
'Options - Free Attaching'!B5862 = "",
#N/A,
'Options - Free Attaching'!B5862)
)</f>
        <v>#N/A</v>
      </c>
      <c r="F5862" t="e">
        <f>IF(
OR('Con. Notes - Conversion'!B5862 = "8. Transferee of restricted securities", 'Con. Notes - Conversion'!B5862 = "9. Any person (substitution for securities etc.)"),
'Con. Notes - Conversion'!C5862,
IF(
'Con. Notes - Conversion'!B5862 = "",
#N/A,
'Con. Notes - Conversion'!B5862)
)</f>
        <v>#N/A</v>
      </c>
      <c r="G5862" t="e">
        <f>IF(
OR('Con. Notes - No Conversion'!B5862 = "8. Transferee of restricted securities", 'Con. Notes - No Conversion'!B5862 = "9. Any person (substitution for securities etc.)"),
'Con. Notes - No Conversion'!C5862,
IF(
'Con. Notes - No Conversion'!B5862 = "",
#N/A,
'Con. Notes - No Conversion'!B5862)
)</f>
        <v>#N/A</v>
      </c>
    </row>
    <row r="5863" spans="1:7" x14ac:dyDescent="0.25">
      <c r="A5863" t="e">
        <f>IF(
OR(Shares!B5863 = "8. Transferee of restricted securities", Shares!B5863 = "9. Any person (substitution for securities etc.)"),
Shares!C5863,
IF(
Shares!B5863 = "",
#N/A,
Shares!B5863)
)</f>
        <v>#N/A</v>
      </c>
      <c r="B5863" t="e">
        <f>IF(
OR('Shares - LTR - Granted'!B5863 = "8. Transferee of restricted securities", 'Shares - LTR - Granted'!B5863 = "9. Any person (substitution for securities etc.)"),
'Shares - LTR - Granted'!C5863,
IF(
'Shares - LTR - Granted'!B5863 = "",
#N/A,
'Shares - LTR - Granted'!B5863)
)</f>
        <v>#N/A</v>
      </c>
      <c r="C5863" t="e">
        <f>IF(
OR('Performance Securities'!B5863 = "8. Transferee of restricted securities", 'Performance Securities'!B5863 = "9. Any person (substitution for securities etc.)"),
'Performance Securities'!C5863,
IF(
'Performance Securities'!B5863 = "",
#N/A,
'Performance Securities'!B5863)
)</f>
        <v>#N/A</v>
      </c>
      <c r="D5863" t="e">
        <f>IF(
OR('Options or Warrants'!B5863 = "8. Transferee of restricted securities", 'Options or Warrants'!B5863 = "9. Any person (substitution for securities etc.)"),
'Options or Warrants'!C5863,
IF(
'Options or Warrants'!B5863 = "",
#N/A,
'Options or Warrants'!B5863)
)</f>
        <v>#N/A</v>
      </c>
      <c r="E5863" t="e">
        <f>IF(
OR('Options - Free Attaching'!B5863 = "8. Transferee of restricted securities", 'Options - Free Attaching'!B5863 = "9. Any person (substitution for securities etc.)"),
'Options - Free Attaching'!C5863,
IF(
'Options - Free Attaching'!B5863 = "",
#N/A,
'Options - Free Attaching'!B5863)
)</f>
        <v>#N/A</v>
      </c>
      <c r="F5863" t="e">
        <f>IF(
OR('Con. Notes - Conversion'!B5863 = "8. Transferee of restricted securities", 'Con. Notes - Conversion'!B5863 = "9. Any person (substitution for securities etc.)"),
'Con. Notes - Conversion'!C5863,
IF(
'Con. Notes - Conversion'!B5863 = "",
#N/A,
'Con. Notes - Conversion'!B5863)
)</f>
        <v>#N/A</v>
      </c>
      <c r="G5863" t="e">
        <f>IF(
OR('Con. Notes - No Conversion'!B5863 = "8. Transferee of restricted securities", 'Con. Notes - No Conversion'!B5863 = "9. Any person (substitution for securities etc.)"),
'Con. Notes - No Conversion'!C5863,
IF(
'Con. Notes - No Conversion'!B5863 = "",
#N/A,
'Con. Notes - No Conversion'!B5863)
)</f>
        <v>#N/A</v>
      </c>
    </row>
    <row r="5864" spans="1:7" x14ac:dyDescent="0.25">
      <c r="A5864" t="e">
        <f>IF(
OR(Shares!B5864 = "8. Transferee of restricted securities", Shares!B5864 = "9. Any person (substitution for securities etc.)"),
Shares!C5864,
IF(
Shares!B5864 = "",
#N/A,
Shares!B5864)
)</f>
        <v>#N/A</v>
      </c>
      <c r="B5864" t="e">
        <f>IF(
OR('Shares - LTR - Granted'!B5864 = "8. Transferee of restricted securities", 'Shares - LTR - Granted'!B5864 = "9. Any person (substitution for securities etc.)"),
'Shares - LTR - Granted'!C5864,
IF(
'Shares - LTR - Granted'!B5864 = "",
#N/A,
'Shares - LTR - Granted'!B5864)
)</f>
        <v>#N/A</v>
      </c>
      <c r="C5864" t="e">
        <f>IF(
OR('Performance Securities'!B5864 = "8. Transferee of restricted securities", 'Performance Securities'!B5864 = "9. Any person (substitution for securities etc.)"),
'Performance Securities'!C5864,
IF(
'Performance Securities'!B5864 = "",
#N/A,
'Performance Securities'!B5864)
)</f>
        <v>#N/A</v>
      </c>
      <c r="D5864" t="e">
        <f>IF(
OR('Options or Warrants'!B5864 = "8. Transferee of restricted securities", 'Options or Warrants'!B5864 = "9. Any person (substitution for securities etc.)"),
'Options or Warrants'!C5864,
IF(
'Options or Warrants'!B5864 = "",
#N/A,
'Options or Warrants'!B5864)
)</f>
        <v>#N/A</v>
      </c>
      <c r="E5864" t="e">
        <f>IF(
OR('Options - Free Attaching'!B5864 = "8. Transferee of restricted securities", 'Options - Free Attaching'!B5864 = "9. Any person (substitution for securities etc.)"),
'Options - Free Attaching'!C5864,
IF(
'Options - Free Attaching'!B5864 = "",
#N/A,
'Options - Free Attaching'!B5864)
)</f>
        <v>#N/A</v>
      </c>
      <c r="F5864" t="e">
        <f>IF(
OR('Con. Notes - Conversion'!B5864 = "8. Transferee of restricted securities", 'Con. Notes - Conversion'!B5864 = "9. Any person (substitution for securities etc.)"),
'Con. Notes - Conversion'!C5864,
IF(
'Con. Notes - Conversion'!B5864 = "",
#N/A,
'Con. Notes - Conversion'!B5864)
)</f>
        <v>#N/A</v>
      </c>
      <c r="G5864" t="e">
        <f>IF(
OR('Con. Notes - No Conversion'!B5864 = "8. Transferee of restricted securities", 'Con. Notes - No Conversion'!B5864 = "9. Any person (substitution for securities etc.)"),
'Con. Notes - No Conversion'!C5864,
IF(
'Con. Notes - No Conversion'!B5864 = "",
#N/A,
'Con. Notes - No Conversion'!B5864)
)</f>
        <v>#N/A</v>
      </c>
    </row>
    <row r="5865" spans="1:7" x14ac:dyDescent="0.25">
      <c r="A5865" t="e">
        <f>IF(
OR(Shares!B5865 = "8. Transferee of restricted securities", Shares!B5865 = "9. Any person (substitution for securities etc.)"),
Shares!C5865,
IF(
Shares!B5865 = "",
#N/A,
Shares!B5865)
)</f>
        <v>#N/A</v>
      </c>
      <c r="B5865" t="e">
        <f>IF(
OR('Shares - LTR - Granted'!B5865 = "8. Transferee of restricted securities", 'Shares - LTR - Granted'!B5865 = "9. Any person (substitution for securities etc.)"),
'Shares - LTR - Granted'!C5865,
IF(
'Shares - LTR - Granted'!B5865 = "",
#N/A,
'Shares - LTR - Granted'!B5865)
)</f>
        <v>#N/A</v>
      </c>
      <c r="C5865" t="e">
        <f>IF(
OR('Performance Securities'!B5865 = "8. Transferee of restricted securities", 'Performance Securities'!B5865 = "9. Any person (substitution for securities etc.)"),
'Performance Securities'!C5865,
IF(
'Performance Securities'!B5865 = "",
#N/A,
'Performance Securities'!B5865)
)</f>
        <v>#N/A</v>
      </c>
      <c r="D5865" t="e">
        <f>IF(
OR('Options or Warrants'!B5865 = "8. Transferee of restricted securities", 'Options or Warrants'!B5865 = "9. Any person (substitution for securities etc.)"),
'Options or Warrants'!C5865,
IF(
'Options or Warrants'!B5865 = "",
#N/A,
'Options or Warrants'!B5865)
)</f>
        <v>#N/A</v>
      </c>
      <c r="E5865" t="e">
        <f>IF(
OR('Options - Free Attaching'!B5865 = "8. Transferee of restricted securities", 'Options - Free Attaching'!B5865 = "9. Any person (substitution for securities etc.)"),
'Options - Free Attaching'!C5865,
IF(
'Options - Free Attaching'!B5865 = "",
#N/A,
'Options - Free Attaching'!B5865)
)</f>
        <v>#N/A</v>
      </c>
      <c r="F5865" t="e">
        <f>IF(
OR('Con. Notes - Conversion'!B5865 = "8. Transferee of restricted securities", 'Con. Notes - Conversion'!B5865 = "9. Any person (substitution for securities etc.)"),
'Con. Notes - Conversion'!C5865,
IF(
'Con. Notes - Conversion'!B5865 = "",
#N/A,
'Con. Notes - Conversion'!B5865)
)</f>
        <v>#N/A</v>
      </c>
      <c r="G5865" t="e">
        <f>IF(
OR('Con. Notes - No Conversion'!B5865 = "8. Transferee of restricted securities", 'Con. Notes - No Conversion'!B5865 = "9. Any person (substitution for securities etc.)"),
'Con. Notes - No Conversion'!C5865,
IF(
'Con. Notes - No Conversion'!B5865 = "",
#N/A,
'Con. Notes - No Conversion'!B5865)
)</f>
        <v>#N/A</v>
      </c>
    </row>
    <row r="5866" spans="1:7" x14ac:dyDescent="0.25">
      <c r="A5866" t="e">
        <f>IF(
OR(Shares!B5866 = "8. Transferee of restricted securities", Shares!B5866 = "9. Any person (substitution for securities etc.)"),
Shares!C5866,
IF(
Shares!B5866 = "",
#N/A,
Shares!B5866)
)</f>
        <v>#N/A</v>
      </c>
      <c r="B5866" t="e">
        <f>IF(
OR('Shares - LTR - Granted'!B5866 = "8. Transferee of restricted securities", 'Shares - LTR - Granted'!B5866 = "9. Any person (substitution for securities etc.)"),
'Shares - LTR - Granted'!C5866,
IF(
'Shares - LTR - Granted'!B5866 = "",
#N/A,
'Shares - LTR - Granted'!B5866)
)</f>
        <v>#N/A</v>
      </c>
      <c r="C5866" t="e">
        <f>IF(
OR('Performance Securities'!B5866 = "8. Transferee of restricted securities", 'Performance Securities'!B5866 = "9. Any person (substitution for securities etc.)"),
'Performance Securities'!C5866,
IF(
'Performance Securities'!B5866 = "",
#N/A,
'Performance Securities'!B5866)
)</f>
        <v>#N/A</v>
      </c>
      <c r="D5866" t="e">
        <f>IF(
OR('Options or Warrants'!B5866 = "8. Transferee of restricted securities", 'Options or Warrants'!B5866 = "9. Any person (substitution for securities etc.)"),
'Options or Warrants'!C5866,
IF(
'Options or Warrants'!B5866 = "",
#N/A,
'Options or Warrants'!B5866)
)</f>
        <v>#N/A</v>
      </c>
      <c r="E5866" t="e">
        <f>IF(
OR('Options - Free Attaching'!B5866 = "8. Transferee of restricted securities", 'Options - Free Attaching'!B5866 = "9. Any person (substitution for securities etc.)"),
'Options - Free Attaching'!C5866,
IF(
'Options - Free Attaching'!B5866 = "",
#N/A,
'Options - Free Attaching'!B5866)
)</f>
        <v>#N/A</v>
      </c>
      <c r="F5866" t="e">
        <f>IF(
OR('Con. Notes - Conversion'!B5866 = "8. Transferee of restricted securities", 'Con. Notes - Conversion'!B5866 = "9. Any person (substitution for securities etc.)"),
'Con. Notes - Conversion'!C5866,
IF(
'Con. Notes - Conversion'!B5866 = "",
#N/A,
'Con. Notes - Conversion'!B5866)
)</f>
        <v>#N/A</v>
      </c>
      <c r="G5866" t="e">
        <f>IF(
OR('Con. Notes - No Conversion'!B5866 = "8. Transferee of restricted securities", 'Con. Notes - No Conversion'!B5866 = "9. Any person (substitution for securities etc.)"),
'Con. Notes - No Conversion'!C5866,
IF(
'Con. Notes - No Conversion'!B5866 = "",
#N/A,
'Con. Notes - No Conversion'!B5866)
)</f>
        <v>#N/A</v>
      </c>
    </row>
    <row r="5867" spans="1:7" x14ac:dyDescent="0.25">
      <c r="A5867" t="e">
        <f>IF(
OR(Shares!B5867 = "8. Transferee of restricted securities", Shares!B5867 = "9. Any person (substitution for securities etc.)"),
Shares!C5867,
IF(
Shares!B5867 = "",
#N/A,
Shares!B5867)
)</f>
        <v>#N/A</v>
      </c>
      <c r="B5867" t="e">
        <f>IF(
OR('Shares - LTR - Granted'!B5867 = "8. Transferee of restricted securities", 'Shares - LTR - Granted'!B5867 = "9. Any person (substitution for securities etc.)"),
'Shares - LTR - Granted'!C5867,
IF(
'Shares - LTR - Granted'!B5867 = "",
#N/A,
'Shares - LTR - Granted'!B5867)
)</f>
        <v>#N/A</v>
      </c>
      <c r="C5867" t="e">
        <f>IF(
OR('Performance Securities'!B5867 = "8. Transferee of restricted securities", 'Performance Securities'!B5867 = "9. Any person (substitution for securities etc.)"),
'Performance Securities'!C5867,
IF(
'Performance Securities'!B5867 = "",
#N/A,
'Performance Securities'!B5867)
)</f>
        <v>#N/A</v>
      </c>
      <c r="D5867" t="e">
        <f>IF(
OR('Options or Warrants'!B5867 = "8. Transferee of restricted securities", 'Options or Warrants'!B5867 = "9. Any person (substitution for securities etc.)"),
'Options or Warrants'!C5867,
IF(
'Options or Warrants'!B5867 = "",
#N/A,
'Options or Warrants'!B5867)
)</f>
        <v>#N/A</v>
      </c>
      <c r="E5867" t="e">
        <f>IF(
OR('Options - Free Attaching'!B5867 = "8. Transferee of restricted securities", 'Options - Free Attaching'!B5867 = "9. Any person (substitution for securities etc.)"),
'Options - Free Attaching'!C5867,
IF(
'Options - Free Attaching'!B5867 = "",
#N/A,
'Options - Free Attaching'!B5867)
)</f>
        <v>#N/A</v>
      </c>
      <c r="F5867" t="e">
        <f>IF(
OR('Con. Notes - Conversion'!B5867 = "8. Transferee of restricted securities", 'Con. Notes - Conversion'!B5867 = "9. Any person (substitution for securities etc.)"),
'Con. Notes - Conversion'!C5867,
IF(
'Con. Notes - Conversion'!B5867 = "",
#N/A,
'Con. Notes - Conversion'!B5867)
)</f>
        <v>#N/A</v>
      </c>
      <c r="G5867" t="e">
        <f>IF(
OR('Con. Notes - No Conversion'!B5867 = "8. Transferee of restricted securities", 'Con. Notes - No Conversion'!B5867 = "9. Any person (substitution for securities etc.)"),
'Con. Notes - No Conversion'!C5867,
IF(
'Con. Notes - No Conversion'!B5867 = "",
#N/A,
'Con. Notes - No Conversion'!B5867)
)</f>
        <v>#N/A</v>
      </c>
    </row>
    <row r="5868" spans="1:7" x14ac:dyDescent="0.25">
      <c r="A5868" t="e">
        <f>IF(
OR(Shares!B5868 = "8. Transferee of restricted securities", Shares!B5868 = "9. Any person (substitution for securities etc.)"),
Shares!C5868,
IF(
Shares!B5868 = "",
#N/A,
Shares!B5868)
)</f>
        <v>#N/A</v>
      </c>
      <c r="B5868" t="e">
        <f>IF(
OR('Shares - LTR - Granted'!B5868 = "8. Transferee of restricted securities", 'Shares - LTR - Granted'!B5868 = "9. Any person (substitution for securities etc.)"),
'Shares - LTR - Granted'!C5868,
IF(
'Shares - LTR - Granted'!B5868 = "",
#N/A,
'Shares - LTR - Granted'!B5868)
)</f>
        <v>#N/A</v>
      </c>
      <c r="C5868" t="e">
        <f>IF(
OR('Performance Securities'!B5868 = "8. Transferee of restricted securities", 'Performance Securities'!B5868 = "9. Any person (substitution for securities etc.)"),
'Performance Securities'!C5868,
IF(
'Performance Securities'!B5868 = "",
#N/A,
'Performance Securities'!B5868)
)</f>
        <v>#N/A</v>
      </c>
      <c r="D5868" t="e">
        <f>IF(
OR('Options or Warrants'!B5868 = "8. Transferee of restricted securities", 'Options or Warrants'!B5868 = "9. Any person (substitution for securities etc.)"),
'Options or Warrants'!C5868,
IF(
'Options or Warrants'!B5868 = "",
#N/A,
'Options or Warrants'!B5868)
)</f>
        <v>#N/A</v>
      </c>
      <c r="E5868" t="e">
        <f>IF(
OR('Options - Free Attaching'!B5868 = "8. Transferee of restricted securities", 'Options - Free Attaching'!B5868 = "9. Any person (substitution for securities etc.)"),
'Options - Free Attaching'!C5868,
IF(
'Options - Free Attaching'!B5868 = "",
#N/A,
'Options - Free Attaching'!B5868)
)</f>
        <v>#N/A</v>
      </c>
      <c r="F5868" t="e">
        <f>IF(
OR('Con. Notes - Conversion'!B5868 = "8. Transferee of restricted securities", 'Con. Notes - Conversion'!B5868 = "9. Any person (substitution for securities etc.)"),
'Con. Notes - Conversion'!C5868,
IF(
'Con. Notes - Conversion'!B5868 = "",
#N/A,
'Con. Notes - Conversion'!B5868)
)</f>
        <v>#N/A</v>
      </c>
      <c r="G5868" t="e">
        <f>IF(
OR('Con. Notes - No Conversion'!B5868 = "8. Transferee of restricted securities", 'Con. Notes - No Conversion'!B5868 = "9. Any person (substitution for securities etc.)"),
'Con. Notes - No Conversion'!C5868,
IF(
'Con. Notes - No Conversion'!B5868 = "",
#N/A,
'Con. Notes - No Conversion'!B5868)
)</f>
        <v>#N/A</v>
      </c>
    </row>
    <row r="5869" spans="1:7" x14ac:dyDescent="0.25">
      <c r="A5869" t="e">
        <f>IF(
OR(Shares!B5869 = "8. Transferee of restricted securities", Shares!B5869 = "9. Any person (substitution for securities etc.)"),
Shares!C5869,
IF(
Shares!B5869 = "",
#N/A,
Shares!B5869)
)</f>
        <v>#N/A</v>
      </c>
      <c r="B5869" t="e">
        <f>IF(
OR('Shares - LTR - Granted'!B5869 = "8. Transferee of restricted securities", 'Shares - LTR - Granted'!B5869 = "9. Any person (substitution for securities etc.)"),
'Shares - LTR - Granted'!C5869,
IF(
'Shares - LTR - Granted'!B5869 = "",
#N/A,
'Shares - LTR - Granted'!B5869)
)</f>
        <v>#N/A</v>
      </c>
      <c r="C5869" t="e">
        <f>IF(
OR('Performance Securities'!B5869 = "8. Transferee of restricted securities", 'Performance Securities'!B5869 = "9. Any person (substitution for securities etc.)"),
'Performance Securities'!C5869,
IF(
'Performance Securities'!B5869 = "",
#N/A,
'Performance Securities'!B5869)
)</f>
        <v>#N/A</v>
      </c>
      <c r="D5869" t="e">
        <f>IF(
OR('Options or Warrants'!B5869 = "8. Transferee of restricted securities", 'Options or Warrants'!B5869 = "9. Any person (substitution for securities etc.)"),
'Options or Warrants'!C5869,
IF(
'Options or Warrants'!B5869 = "",
#N/A,
'Options or Warrants'!B5869)
)</f>
        <v>#N/A</v>
      </c>
      <c r="E5869" t="e">
        <f>IF(
OR('Options - Free Attaching'!B5869 = "8. Transferee of restricted securities", 'Options - Free Attaching'!B5869 = "9. Any person (substitution for securities etc.)"),
'Options - Free Attaching'!C5869,
IF(
'Options - Free Attaching'!B5869 = "",
#N/A,
'Options - Free Attaching'!B5869)
)</f>
        <v>#N/A</v>
      </c>
      <c r="F5869" t="e">
        <f>IF(
OR('Con. Notes - Conversion'!B5869 = "8. Transferee of restricted securities", 'Con. Notes - Conversion'!B5869 = "9. Any person (substitution for securities etc.)"),
'Con. Notes - Conversion'!C5869,
IF(
'Con. Notes - Conversion'!B5869 = "",
#N/A,
'Con. Notes - Conversion'!B5869)
)</f>
        <v>#N/A</v>
      </c>
      <c r="G5869" t="e">
        <f>IF(
OR('Con. Notes - No Conversion'!B5869 = "8. Transferee of restricted securities", 'Con. Notes - No Conversion'!B5869 = "9. Any person (substitution for securities etc.)"),
'Con. Notes - No Conversion'!C5869,
IF(
'Con. Notes - No Conversion'!B5869 = "",
#N/A,
'Con. Notes - No Conversion'!B5869)
)</f>
        <v>#N/A</v>
      </c>
    </row>
    <row r="5870" spans="1:7" x14ac:dyDescent="0.25">
      <c r="A5870" t="e">
        <f>IF(
OR(Shares!B5870 = "8. Transferee of restricted securities", Shares!B5870 = "9. Any person (substitution for securities etc.)"),
Shares!C5870,
IF(
Shares!B5870 = "",
#N/A,
Shares!B5870)
)</f>
        <v>#N/A</v>
      </c>
      <c r="B5870" t="e">
        <f>IF(
OR('Shares - LTR - Granted'!B5870 = "8. Transferee of restricted securities", 'Shares - LTR - Granted'!B5870 = "9. Any person (substitution for securities etc.)"),
'Shares - LTR - Granted'!C5870,
IF(
'Shares - LTR - Granted'!B5870 = "",
#N/A,
'Shares - LTR - Granted'!B5870)
)</f>
        <v>#N/A</v>
      </c>
      <c r="C5870" t="e">
        <f>IF(
OR('Performance Securities'!B5870 = "8. Transferee of restricted securities", 'Performance Securities'!B5870 = "9. Any person (substitution for securities etc.)"),
'Performance Securities'!C5870,
IF(
'Performance Securities'!B5870 = "",
#N/A,
'Performance Securities'!B5870)
)</f>
        <v>#N/A</v>
      </c>
      <c r="D5870" t="e">
        <f>IF(
OR('Options or Warrants'!B5870 = "8. Transferee of restricted securities", 'Options or Warrants'!B5870 = "9. Any person (substitution for securities etc.)"),
'Options or Warrants'!C5870,
IF(
'Options or Warrants'!B5870 = "",
#N/A,
'Options or Warrants'!B5870)
)</f>
        <v>#N/A</v>
      </c>
      <c r="E5870" t="e">
        <f>IF(
OR('Options - Free Attaching'!B5870 = "8. Transferee of restricted securities", 'Options - Free Attaching'!B5870 = "9. Any person (substitution for securities etc.)"),
'Options - Free Attaching'!C5870,
IF(
'Options - Free Attaching'!B5870 = "",
#N/A,
'Options - Free Attaching'!B5870)
)</f>
        <v>#N/A</v>
      </c>
      <c r="F5870" t="e">
        <f>IF(
OR('Con. Notes - Conversion'!B5870 = "8. Transferee of restricted securities", 'Con. Notes - Conversion'!B5870 = "9. Any person (substitution for securities etc.)"),
'Con. Notes - Conversion'!C5870,
IF(
'Con. Notes - Conversion'!B5870 = "",
#N/A,
'Con. Notes - Conversion'!B5870)
)</f>
        <v>#N/A</v>
      </c>
      <c r="G5870" t="e">
        <f>IF(
OR('Con. Notes - No Conversion'!B5870 = "8. Transferee of restricted securities", 'Con. Notes - No Conversion'!B5870 = "9. Any person (substitution for securities etc.)"),
'Con. Notes - No Conversion'!C5870,
IF(
'Con. Notes - No Conversion'!B5870 = "",
#N/A,
'Con. Notes - No Conversion'!B5870)
)</f>
        <v>#N/A</v>
      </c>
    </row>
    <row r="5871" spans="1:7" x14ac:dyDescent="0.25">
      <c r="A5871" t="e">
        <f>IF(
OR(Shares!B5871 = "8. Transferee of restricted securities", Shares!B5871 = "9. Any person (substitution for securities etc.)"),
Shares!C5871,
IF(
Shares!B5871 = "",
#N/A,
Shares!B5871)
)</f>
        <v>#N/A</v>
      </c>
      <c r="B5871" t="e">
        <f>IF(
OR('Shares - LTR - Granted'!B5871 = "8. Transferee of restricted securities", 'Shares - LTR - Granted'!B5871 = "9. Any person (substitution for securities etc.)"),
'Shares - LTR - Granted'!C5871,
IF(
'Shares - LTR - Granted'!B5871 = "",
#N/A,
'Shares - LTR - Granted'!B5871)
)</f>
        <v>#N/A</v>
      </c>
      <c r="C5871" t="e">
        <f>IF(
OR('Performance Securities'!B5871 = "8. Transferee of restricted securities", 'Performance Securities'!B5871 = "9. Any person (substitution for securities etc.)"),
'Performance Securities'!C5871,
IF(
'Performance Securities'!B5871 = "",
#N/A,
'Performance Securities'!B5871)
)</f>
        <v>#N/A</v>
      </c>
      <c r="D5871" t="e">
        <f>IF(
OR('Options or Warrants'!B5871 = "8. Transferee of restricted securities", 'Options or Warrants'!B5871 = "9. Any person (substitution for securities etc.)"),
'Options or Warrants'!C5871,
IF(
'Options or Warrants'!B5871 = "",
#N/A,
'Options or Warrants'!B5871)
)</f>
        <v>#N/A</v>
      </c>
      <c r="E5871" t="e">
        <f>IF(
OR('Options - Free Attaching'!B5871 = "8. Transferee of restricted securities", 'Options - Free Attaching'!B5871 = "9. Any person (substitution for securities etc.)"),
'Options - Free Attaching'!C5871,
IF(
'Options - Free Attaching'!B5871 = "",
#N/A,
'Options - Free Attaching'!B5871)
)</f>
        <v>#N/A</v>
      </c>
      <c r="F5871" t="e">
        <f>IF(
OR('Con. Notes - Conversion'!B5871 = "8. Transferee of restricted securities", 'Con. Notes - Conversion'!B5871 = "9. Any person (substitution for securities etc.)"),
'Con. Notes - Conversion'!C5871,
IF(
'Con. Notes - Conversion'!B5871 = "",
#N/A,
'Con. Notes - Conversion'!B5871)
)</f>
        <v>#N/A</v>
      </c>
      <c r="G5871" t="e">
        <f>IF(
OR('Con. Notes - No Conversion'!B5871 = "8. Transferee of restricted securities", 'Con. Notes - No Conversion'!B5871 = "9. Any person (substitution for securities etc.)"),
'Con. Notes - No Conversion'!C5871,
IF(
'Con. Notes - No Conversion'!B5871 = "",
#N/A,
'Con. Notes - No Conversion'!B5871)
)</f>
        <v>#N/A</v>
      </c>
    </row>
    <row r="5872" spans="1:7" x14ac:dyDescent="0.25">
      <c r="A5872" t="e">
        <f>IF(
OR(Shares!B5872 = "8. Transferee of restricted securities", Shares!B5872 = "9. Any person (substitution for securities etc.)"),
Shares!C5872,
IF(
Shares!B5872 = "",
#N/A,
Shares!B5872)
)</f>
        <v>#N/A</v>
      </c>
      <c r="B5872" t="e">
        <f>IF(
OR('Shares - LTR - Granted'!B5872 = "8. Transferee of restricted securities", 'Shares - LTR - Granted'!B5872 = "9. Any person (substitution for securities etc.)"),
'Shares - LTR - Granted'!C5872,
IF(
'Shares - LTR - Granted'!B5872 = "",
#N/A,
'Shares - LTR - Granted'!B5872)
)</f>
        <v>#N/A</v>
      </c>
      <c r="C5872" t="e">
        <f>IF(
OR('Performance Securities'!B5872 = "8. Transferee of restricted securities", 'Performance Securities'!B5872 = "9. Any person (substitution for securities etc.)"),
'Performance Securities'!C5872,
IF(
'Performance Securities'!B5872 = "",
#N/A,
'Performance Securities'!B5872)
)</f>
        <v>#N/A</v>
      </c>
      <c r="D5872" t="e">
        <f>IF(
OR('Options or Warrants'!B5872 = "8. Transferee of restricted securities", 'Options or Warrants'!B5872 = "9. Any person (substitution for securities etc.)"),
'Options or Warrants'!C5872,
IF(
'Options or Warrants'!B5872 = "",
#N/A,
'Options or Warrants'!B5872)
)</f>
        <v>#N/A</v>
      </c>
      <c r="E5872" t="e">
        <f>IF(
OR('Options - Free Attaching'!B5872 = "8. Transferee of restricted securities", 'Options - Free Attaching'!B5872 = "9. Any person (substitution for securities etc.)"),
'Options - Free Attaching'!C5872,
IF(
'Options - Free Attaching'!B5872 = "",
#N/A,
'Options - Free Attaching'!B5872)
)</f>
        <v>#N/A</v>
      </c>
      <c r="F5872" t="e">
        <f>IF(
OR('Con. Notes - Conversion'!B5872 = "8. Transferee of restricted securities", 'Con. Notes - Conversion'!B5872 = "9. Any person (substitution for securities etc.)"),
'Con. Notes - Conversion'!C5872,
IF(
'Con. Notes - Conversion'!B5872 = "",
#N/A,
'Con. Notes - Conversion'!B5872)
)</f>
        <v>#N/A</v>
      </c>
      <c r="G5872" t="e">
        <f>IF(
OR('Con. Notes - No Conversion'!B5872 = "8. Transferee of restricted securities", 'Con. Notes - No Conversion'!B5872 = "9. Any person (substitution for securities etc.)"),
'Con. Notes - No Conversion'!C5872,
IF(
'Con. Notes - No Conversion'!B5872 = "",
#N/A,
'Con. Notes - No Conversion'!B5872)
)</f>
        <v>#N/A</v>
      </c>
    </row>
    <row r="5873" spans="1:7" x14ac:dyDescent="0.25">
      <c r="A5873" t="e">
        <f>IF(
OR(Shares!B5873 = "8. Transferee of restricted securities", Shares!B5873 = "9. Any person (substitution for securities etc.)"),
Shares!C5873,
IF(
Shares!B5873 = "",
#N/A,
Shares!B5873)
)</f>
        <v>#N/A</v>
      </c>
      <c r="B5873" t="e">
        <f>IF(
OR('Shares - LTR - Granted'!B5873 = "8. Transferee of restricted securities", 'Shares - LTR - Granted'!B5873 = "9. Any person (substitution for securities etc.)"),
'Shares - LTR - Granted'!C5873,
IF(
'Shares - LTR - Granted'!B5873 = "",
#N/A,
'Shares - LTR - Granted'!B5873)
)</f>
        <v>#N/A</v>
      </c>
      <c r="C5873" t="e">
        <f>IF(
OR('Performance Securities'!B5873 = "8. Transferee of restricted securities", 'Performance Securities'!B5873 = "9. Any person (substitution for securities etc.)"),
'Performance Securities'!C5873,
IF(
'Performance Securities'!B5873 = "",
#N/A,
'Performance Securities'!B5873)
)</f>
        <v>#N/A</v>
      </c>
      <c r="D5873" t="e">
        <f>IF(
OR('Options or Warrants'!B5873 = "8. Transferee of restricted securities", 'Options or Warrants'!B5873 = "9. Any person (substitution for securities etc.)"),
'Options or Warrants'!C5873,
IF(
'Options or Warrants'!B5873 = "",
#N/A,
'Options or Warrants'!B5873)
)</f>
        <v>#N/A</v>
      </c>
      <c r="E5873" t="e">
        <f>IF(
OR('Options - Free Attaching'!B5873 = "8. Transferee of restricted securities", 'Options - Free Attaching'!B5873 = "9. Any person (substitution for securities etc.)"),
'Options - Free Attaching'!C5873,
IF(
'Options - Free Attaching'!B5873 = "",
#N/A,
'Options - Free Attaching'!B5873)
)</f>
        <v>#N/A</v>
      </c>
      <c r="F5873" t="e">
        <f>IF(
OR('Con. Notes - Conversion'!B5873 = "8. Transferee of restricted securities", 'Con. Notes - Conversion'!B5873 = "9. Any person (substitution for securities etc.)"),
'Con. Notes - Conversion'!C5873,
IF(
'Con. Notes - Conversion'!B5873 = "",
#N/A,
'Con. Notes - Conversion'!B5873)
)</f>
        <v>#N/A</v>
      </c>
      <c r="G5873" t="e">
        <f>IF(
OR('Con. Notes - No Conversion'!B5873 = "8. Transferee of restricted securities", 'Con. Notes - No Conversion'!B5873 = "9. Any person (substitution for securities etc.)"),
'Con. Notes - No Conversion'!C5873,
IF(
'Con. Notes - No Conversion'!B5873 = "",
#N/A,
'Con. Notes - No Conversion'!B5873)
)</f>
        <v>#N/A</v>
      </c>
    </row>
    <row r="5874" spans="1:7" x14ac:dyDescent="0.25">
      <c r="A5874" t="e">
        <f>IF(
OR(Shares!B5874 = "8. Transferee of restricted securities", Shares!B5874 = "9. Any person (substitution for securities etc.)"),
Shares!C5874,
IF(
Shares!B5874 = "",
#N/A,
Shares!B5874)
)</f>
        <v>#N/A</v>
      </c>
      <c r="B5874" t="e">
        <f>IF(
OR('Shares - LTR - Granted'!B5874 = "8. Transferee of restricted securities", 'Shares - LTR - Granted'!B5874 = "9. Any person (substitution for securities etc.)"),
'Shares - LTR - Granted'!C5874,
IF(
'Shares - LTR - Granted'!B5874 = "",
#N/A,
'Shares - LTR - Granted'!B5874)
)</f>
        <v>#N/A</v>
      </c>
      <c r="C5874" t="e">
        <f>IF(
OR('Performance Securities'!B5874 = "8. Transferee of restricted securities", 'Performance Securities'!B5874 = "9. Any person (substitution for securities etc.)"),
'Performance Securities'!C5874,
IF(
'Performance Securities'!B5874 = "",
#N/A,
'Performance Securities'!B5874)
)</f>
        <v>#N/A</v>
      </c>
      <c r="D5874" t="e">
        <f>IF(
OR('Options or Warrants'!B5874 = "8. Transferee of restricted securities", 'Options or Warrants'!B5874 = "9. Any person (substitution for securities etc.)"),
'Options or Warrants'!C5874,
IF(
'Options or Warrants'!B5874 = "",
#N/A,
'Options or Warrants'!B5874)
)</f>
        <v>#N/A</v>
      </c>
      <c r="E5874" t="e">
        <f>IF(
OR('Options - Free Attaching'!B5874 = "8. Transferee of restricted securities", 'Options - Free Attaching'!B5874 = "9. Any person (substitution for securities etc.)"),
'Options - Free Attaching'!C5874,
IF(
'Options - Free Attaching'!B5874 = "",
#N/A,
'Options - Free Attaching'!B5874)
)</f>
        <v>#N/A</v>
      </c>
      <c r="F5874" t="e">
        <f>IF(
OR('Con. Notes - Conversion'!B5874 = "8. Transferee of restricted securities", 'Con. Notes - Conversion'!B5874 = "9. Any person (substitution for securities etc.)"),
'Con. Notes - Conversion'!C5874,
IF(
'Con. Notes - Conversion'!B5874 = "",
#N/A,
'Con. Notes - Conversion'!B5874)
)</f>
        <v>#N/A</v>
      </c>
      <c r="G5874" t="e">
        <f>IF(
OR('Con. Notes - No Conversion'!B5874 = "8. Transferee of restricted securities", 'Con. Notes - No Conversion'!B5874 = "9. Any person (substitution for securities etc.)"),
'Con. Notes - No Conversion'!C5874,
IF(
'Con. Notes - No Conversion'!B5874 = "",
#N/A,
'Con. Notes - No Conversion'!B5874)
)</f>
        <v>#N/A</v>
      </c>
    </row>
    <row r="5875" spans="1:7" x14ac:dyDescent="0.25">
      <c r="A5875" t="e">
        <f>IF(
OR(Shares!B5875 = "8. Transferee of restricted securities", Shares!B5875 = "9. Any person (substitution for securities etc.)"),
Shares!C5875,
IF(
Shares!B5875 = "",
#N/A,
Shares!B5875)
)</f>
        <v>#N/A</v>
      </c>
      <c r="B5875" t="e">
        <f>IF(
OR('Shares - LTR - Granted'!B5875 = "8. Transferee of restricted securities", 'Shares - LTR - Granted'!B5875 = "9. Any person (substitution for securities etc.)"),
'Shares - LTR - Granted'!C5875,
IF(
'Shares - LTR - Granted'!B5875 = "",
#N/A,
'Shares - LTR - Granted'!B5875)
)</f>
        <v>#N/A</v>
      </c>
      <c r="C5875" t="e">
        <f>IF(
OR('Performance Securities'!B5875 = "8. Transferee of restricted securities", 'Performance Securities'!B5875 = "9. Any person (substitution for securities etc.)"),
'Performance Securities'!C5875,
IF(
'Performance Securities'!B5875 = "",
#N/A,
'Performance Securities'!B5875)
)</f>
        <v>#N/A</v>
      </c>
      <c r="D5875" t="e">
        <f>IF(
OR('Options or Warrants'!B5875 = "8. Transferee of restricted securities", 'Options or Warrants'!B5875 = "9. Any person (substitution for securities etc.)"),
'Options or Warrants'!C5875,
IF(
'Options or Warrants'!B5875 = "",
#N/A,
'Options or Warrants'!B5875)
)</f>
        <v>#N/A</v>
      </c>
      <c r="E5875" t="e">
        <f>IF(
OR('Options - Free Attaching'!B5875 = "8. Transferee of restricted securities", 'Options - Free Attaching'!B5875 = "9. Any person (substitution for securities etc.)"),
'Options - Free Attaching'!C5875,
IF(
'Options - Free Attaching'!B5875 = "",
#N/A,
'Options - Free Attaching'!B5875)
)</f>
        <v>#N/A</v>
      </c>
      <c r="F5875" t="e">
        <f>IF(
OR('Con. Notes - Conversion'!B5875 = "8. Transferee of restricted securities", 'Con. Notes - Conversion'!B5875 = "9. Any person (substitution for securities etc.)"),
'Con. Notes - Conversion'!C5875,
IF(
'Con. Notes - Conversion'!B5875 = "",
#N/A,
'Con. Notes - Conversion'!B5875)
)</f>
        <v>#N/A</v>
      </c>
      <c r="G5875" t="e">
        <f>IF(
OR('Con. Notes - No Conversion'!B5875 = "8. Transferee of restricted securities", 'Con. Notes - No Conversion'!B5875 = "9. Any person (substitution for securities etc.)"),
'Con. Notes - No Conversion'!C5875,
IF(
'Con. Notes - No Conversion'!B5875 = "",
#N/A,
'Con. Notes - No Conversion'!B5875)
)</f>
        <v>#N/A</v>
      </c>
    </row>
    <row r="5876" spans="1:7" x14ac:dyDescent="0.25">
      <c r="A5876" t="e">
        <f>IF(
OR(Shares!B5876 = "8. Transferee of restricted securities", Shares!B5876 = "9. Any person (substitution for securities etc.)"),
Shares!C5876,
IF(
Shares!B5876 = "",
#N/A,
Shares!B5876)
)</f>
        <v>#N/A</v>
      </c>
      <c r="B5876" t="e">
        <f>IF(
OR('Shares - LTR - Granted'!B5876 = "8. Transferee of restricted securities", 'Shares - LTR - Granted'!B5876 = "9. Any person (substitution for securities etc.)"),
'Shares - LTR - Granted'!C5876,
IF(
'Shares - LTR - Granted'!B5876 = "",
#N/A,
'Shares - LTR - Granted'!B5876)
)</f>
        <v>#N/A</v>
      </c>
      <c r="C5876" t="e">
        <f>IF(
OR('Performance Securities'!B5876 = "8. Transferee of restricted securities", 'Performance Securities'!B5876 = "9. Any person (substitution for securities etc.)"),
'Performance Securities'!C5876,
IF(
'Performance Securities'!B5876 = "",
#N/A,
'Performance Securities'!B5876)
)</f>
        <v>#N/A</v>
      </c>
      <c r="D5876" t="e">
        <f>IF(
OR('Options or Warrants'!B5876 = "8. Transferee of restricted securities", 'Options or Warrants'!B5876 = "9. Any person (substitution for securities etc.)"),
'Options or Warrants'!C5876,
IF(
'Options or Warrants'!B5876 = "",
#N/A,
'Options or Warrants'!B5876)
)</f>
        <v>#N/A</v>
      </c>
      <c r="E5876" t="e">
        <f>IF(
OR('Options - Free Attaching'!B5876 = "8. Transferee of restricted securities", 'Options - Free Attaching'!B5876 = "9. Any person (substitution for securities etc.)"),
'Options - Free Attaching'!C5876,
IF(
'Options - Free Attaching'!B5876 = "",
#N/A,
'Options - Free Attaching'!B5876)
)</f>
        <v>#N/A</v>
      </c>
      <c r="F5876" t="e">
        <f>IF(
OR('Con. Notes - Conversion'!B5876 = "8. Transferee of restricted securities", 'Con. Notes - Conversion'!B5876 = "9. Any person (substitution for securities etc.)"),
'Con. Notes - Conversion'!C5876,
IF(
'Con. Notes - Conversion'!B5876 = "",
#N/A,
'Con. Notes - Conversion'!B5876)
)</f>
        <v>#N/A</v>
      </c>
      <c r="G5876" t="e">
        <f>IF(
OR('Con. Notes - No Conversion'!B5876 = "8. Transferee of restricted securities", 'Con. Notes - No Conversion'!B5876 = "9. Any person (substitution for securities etc.)"),
'Con. Notes - No Conversion'!C5876,
IF(
'Con. Notes - No Conversion'!B5876 = "",
#N/A,
'Con. Notes - No Conversion'!B5876)
)</f>
        <v>#N/A</v>
      </c>
    </row>
    <row r="5877" spans="1:7" x14ac:dyDescent="0.25">
      <c r="A5877" t="e">
        <f>IF(
OR(Shares!B5877 = "8. Transferee of restricted securities", Shares!B5877 = "9. Any person (substitution for securities etc.)"),
Shares!C5877,
IF(
Shares!B5877 = "",
#N/A,
Shares!B5877)
)</f>
        <v>#N/A</v>
      </c>
      <c r="B5877" t="e">
        <f>IF(
OR('Shares - LTR - Granted'!B5877 = "8. Transferee of restricted securities", 'Shares - LTR - Granted'!B5877 = "9. Any person (substitution for securities etc.)"),
'Shares - LTR - Granted'!C5877,
IF(
'Shares - LTR - Granted'!B5877 = "",
#N/A,
'Shares - LTR - Granted'!B5877)
)</f>
        <v>#N/A</v>
      </c>
      <c r="C5877" t="e">
        <f>IF(
OR('Performance Securities'!B5877 = "8. Transferee of restricted securities", 'Performance Securities'!B5877 = "9. Any person (substitution for securities etc.)"),
'Performance Securities'!C5877,
IF(
'Performance Securities'!B5877 = "",
#N/A,
'Performance Securities'!B5877)
)</f>
        <v>#N/A</v>
      </c>
      <c r="D5877" t="e">
        <f>IF(
OR('Options or Warrants'!B5877 = "8. Transferee of restricted securities", 'Options or Warrants'!B5877 = "9. Any person (substitution for securities etc.)"),
'Options or Warrants'!C5877,
IF(
'Options or Warrants'!B5877 = "",
#N/A,
'Options or Warrants'!B5877)
)</f>
        <v>#N/A</v>
      </c>
      <c r="E5877" t="e">
        <f>IF(
OR('Options - Free Attaching'!B5877 = "8. Transferee of restricted securities", 'Options - Free Attaching'!B5877 = "9. Any person (substitution for securities etc.)"),
'Options - Free Attaching'!C5877,
IF(
'Options - Free Attaching'!B5877 = "",
#N/A,
'Options - Free Attaching'!B5877)
)</f>
        <v>#N/A</v>
      </c>
      <c r="F5877" t="e">
        <f>IF(
OR('Con. Notes - Conversion'!B5877 = "8. Transferee of restricted securities", 'Con. Notes - Conversion'!B5877 = "9. Any person (substitution for securities etc.)"),
'Con. Notes - Conversion'!C5877,
IF(
'Con. Notes - Conversion'!B5877 = "",
#N/A,
'Con. Notes - Conversion'!B5877)
)</f>
        <v>#N/A</v>
      </c>
      <c r="G5877" t="e">
        <f>IF(
OR('Con. Notes - No Conversion'!B5877 = "8. Transferee of restricted securities", 'Con. Notes - No Conversion'!B5877 = "9. Any person (substitution for securities etc.)"),
'Con. Notes - No Conversion'!C5877,
IF(
'Con. Notes - No Conversion'!B5877 = "",
#N/A,
'Con. Notes - No Conversion'!B5877)
)</f>
        <v>#N/A</v>
      </c>
    </row>
    <row r="5878" spans="1:7" x14ac:dyDescent="0.25">
      <c r="A5878" t="e">
        <f>IF(
OR(Shares!B5878 = "8. Transferee of restricted securities", Shares!B5878 = "9. Any person (substitution for securities etc.)"),
Shares!C5878,
IF(
Shares!B5878 = "",
#N/A,
Shares!B5878)
)</f>
        <v>#N/A</v>
      </c>
      <c r="B5878" t="e">
        <f>IF(
OR('Shares - LTR - Granted'!B5878 = "8. Transferee of restricted securities", 'Shares - LTR - Granted'!B5878 = "9. Any person (substitution for securities etc.)"),
'Shares - LTR - Granted'!C5878,
IF(
'Shares - LTR - Granted'!B5878 = "",
#N/A,
'Shares - LTR - Granted'!B5878)
)</f>
        <v>#N/A</v>
      </c>
      <c r="C5878" t="e">
        <f>IF(
OR('Performance Securities'!B5878 = "8. Transferee of restricted securities", 'Performance Securities'!B5878 = "9. Any person (substitution for securities etc.)"),
'Performance Securities'!C5878,
IF(
'Performance Securities'!B5878 = "",
#N/A,
'Performance Securities'!B5878)
)</f>
        <v>#N/A</v>
      </c>
      <c r="D5878" t="e">
        <f>IF(
OR('Options or Warrants'!B5878 = "8. Transferee of restricted securities", 'Options or Warrants'!B5878 = "9. Any person (substitution for securities etc.)"),
'Options or Warrants'!C5878,
IF(
'Options or Warrants'!B5878 = "",
#N/A,
'Options or Warrants'!B5878)
)</f>
        <v>#N/A</v>
      </c>
      <c r="E5878" t="e">
        <f>IF(
OR('Options - Free Attaching'!B5878 = "8. Transferee of restricted securities", 'Options - Free Attaching'!B5878 = "9. Any person (substitution for securities etc.)"),
'Options - Free Attaching'!C5878,
IF(
'Options - Free Attaching'!B5878 = "",
#N/A,
'Options - Free Attaching'!B5878)
)</f>
        <v>#N/A</v>
      </c>
      <c r="F5878" t="e">
        <f>IF(
OR('Con. Notes - Conversion'!B5878 = "8. Transferee of restricted securities", 'Con. Notes - Conversion'!B5878 = "9. Any person (substitution for securities etc.)"),
'Con. Notes - Conversion'!C5878,
IF(
'Con. Notes - Conversion'!B5878 = "",
#N/A,
'Con. Notes - Conversion'!B5878)
)</f>
        <v>#N/A</v>
      </c>
      <c r="G5878" t="e">
        <f>IF(
OR('Con. Notes - No Conversion'!B5878 = "8. Transferee of restricted securities", 'Con. Notes - No Conversion'!B5878 = "9. Any person (substitution for securities etc.)"),
'Con. Notes - No Conversion'!C5878,
IF(
'Con. Notes - No Conversion'!B5878 = "",
#N/A,
'Con. Notes - No Conversion'!B5878)
)</f>
        <v>#N/A</v>
      </c>
    </row>
    <row r="5879" spans="1:7" x14ac:dyDescent="0.25">
      <c r="A5879" t="e">
        <f>IF(
OR(Shares!B5879 = "8. Transferee of restricted securities", Shares!B5879 = "9. Any person (substitution for securities etc.)"),
Shares!C5879,
IF(
Shares!B5879 = "",
#N/A,
Shares!B5879)
)</f>
        <v>#N/A</v>
      </c>
      <c r="B5879" t="e">
        <f>IF(
OR('Shares - LTR - Granted'!B5879 = "8. Transferee of restricted securities", 'Shares - LTR - Granted'!B5879 = "9. Any person (substitution for securities etc.)"),
'Shares - LTR - Granted'!C5879,
IF(
'Shares - LTR - Granted'!B5879 = "",
#N/A,
'Shares - LTR - Granted'!B5879)
)</f>
        <v>#N/A</v>
      </c>
      <c r="C5879" t="e">
        <f>IF(
OR('Performance Securities'!B5879 = "8. Transferee of restricted securities", 'Performance Securities'!B5879 = "9. Any person (substitution for securities etc.)"),
'Performance Securities'!C5879,
IF(
'Performance Securities'!B5879 = "",
#N/A,
'Performance Securities'!B5879)
)</f>
        <v>#N/A</v>
      </c>
      <c r="D5879" t="e">
        <f>IF(
OR('Options or Warrants'!B5879 = "8. Transferee of restricted securities", 'Options or Warrants'!B5879 = "9. Any person (substitution for securities etc.)"),
'Options or Warrants'!C5879,
IF(
'Options or Warrants'!B5879 = "",
#N/A,
'Options or Warrants'!B5879)
)</f>
        <v>#N/A</v>
      </c>
      <c r="E5879" t="e">
        <f>IF(
OR('Options - Free Attaching'!B5879 = "8. Transferee of restricted securities", 'Options - Free Attaching'!B5879 = "9. Any person (substitution for securities etc.)"),
'Options - Free Attaching'!C5879,
IF(
'Options - Free Attaching'!B5879 = "",
#N/A,
'Options - Free Attaching'!B5879)
)</f>
        <v>#N/A</v>
      </c>
      <c r="F5879" t="e">
        <f>IF(
OR('Con. Notes - Conversion'!B5879 = "8. Transferee of restricted securities", 'Con. Notes - Conversion'!B5879 = "9. Any person (substitution for securities etc.)"),
'Con. Notes - Conversion'!C5879,
IF(
'Con. Notes - Conversion'!B5879 = "",
#N/A,
'Con. Notes - Conversion'!B5879)
)</f>
        <v>#N/A</v>
      </c>
      <c r="G5879" t="e">
        <f>IF(
OR('Con. Notes - No Conversion'!B5879 = "8. Transferee of restricted securities", 'Con. Notes - No Conversion'!B5879 = "9. Any person (substitution for securities etc.)"),
'Con. Notes - No Conversion'!C5879,
IF(
'Con. Notes - No Conversion'!B5879 = "",
#N/A,
'Con. Notes - No Conversion'!B5879)
)</f>
        <v>#N/A</v>
      </c>
    </row>
    <row r="5880" spans="1:7" x14ac:dyDescent="0.25">
      <c r="A5880" t="e">
        <f>IF(
OR(Shares!B5880 = "8. Transferee of restricted securities", Shares!B5880 = "9. Any person (substitution for securities etc.)"),
Shares!C5880,
IF(
Shares!B5880 = "",
#N/A,
Shares!B5880)
)</f>
        <v>#N/A</v>
      </c>
      <c r="B5880" t="e">
        <f>IF(
OR('Shares - LTR - Granted'!B5880 = "8. Transferee of restricted securities", 'Shares - LTR - Granted'!B5880 = "9. Any person (substitution for securities etc.)"),
'Shares - LTR - Granted'!C5880,
IF(
'Shares - LTR - Granted'!B5880 = "",
#N/A,
'Shares - LTR - Granted'!B5880)
)</f>
        <v>#N/A</v>
      </c>
      <c r="C5880" t="e">
        <f>IF(
OR('Performance Securities'!B5880 = "8. Transferee of restricted securities", 'Performance Securities'!B5880 = "9. Any person (substitution for securities etc.)"),
'Performance Securities'!C5880,
IF(
'Performance Securities'!B5880 = "",
#N/A,
'Performance Securities'!B5880)
)</f>
        <v>#N/A</v>
      </c>
      <c r="D5880" t="e">
        <f>IF(
OR('Options or Warrants'!B5880 = "8. Transferee of restricted securities", 'Options or Warrants'!B5880 = "9. Any person (substitution for securities etc.)"),
'Options or Warrants'!C5880,
IF(
'Options or Warrants'!B5880 = "",
#N/A,
'Options or Warrants'!B5880)
)</f>
        <v>#N/A</v>
      </c>
      <c r="E5880" t="e">
        <f>IF(
OR('Options - Free Attaching'!B5880 = "8. Transferee of restricted securities", 'Options - Free Attaching'!B5880 = "9. Any person (substitution for securities etc.)"),
'Options - Free Attaching'!C5880,
IF(
'Options - Free Attaching'!B5880 = "",
#N/A,
'Options - Free Attaching'!B5880)
)</f>
        <v>#N/A</v>
      </c>
      <c r="F5880" t="e">
        <f>IF(
OR('Con. Notes - Conversion'!B5880 = "8. Transferee of restricted securities", 'Con. Notes - Conversion'!B5880 = "9. Any person (substitution for securities etc.)"),
'Con. Notes - Conversion'!C5880,
IF(
'Con. Notes - Conversion'!B5880 = "",
#N/A,
'Con. Notes - Conversion'!B5880)
)</f>
        <v>#N/A</v>
      </c>
      <c r="G5880" t="e">
        <f>IF(
OR('Con. Notes - No Conversion'!B5880 = "8. Transferee of restricted securities", 'Con. Notes - No Conversion'!B5880 = "9. Any person (substitution for securities etc.)"),
'Con. Notes - No Conversion'!C5880,
IF(
'Con. Notes - No Conversion'!B5880 = "",
#N/A,
'Con. Notes - No Conversion'!B5880)
)</f>
        <v>#N/A</v>
      </c>
    </row>
    <row r="5881" spans="1:7" x14ac:dyDescent="0.25">
      <c r="A5881" t="e">
        <f>IF(
OR(Shares!B5881 = "8. Transferee of restricted securities", Shares!B5881 = "9. Any person (substitution for securities etc.)"),
Shares!C5881,
IF(
Shares!B5881 = "",
#N/A,
Shares!B5881)
)</f>
        <v>#N/A</v>
      </c>
      <c r="B5881" t="e">
        <f>IF(
OR('Shares - LTR - Granted'!B5881 = "8. Transferee of restricted securities", 'Shares - LTR - Granted'!B5881 = "9. Any person (substitution for securities etc.)"),
'Shares - LTR - Granted'!C5881,
IF(
'Shares - LTR - Granted'!B5881 = "",
#N/A,
'Shares - LTR - Granted'!B5881)
)</f>
        <v>#N/A</v>
      </c>
      <c r="C5881" t="e">
        <f>IF(
OR('Performance Securities'!B5881 = "8. Transferee of restricted securities", 'Performance Securities'!B5881 = "9. Any person (substitution for securities etc.)"),
'Performance Securities'!C5881,
IF(
'Performance Securities'!B5881 = "",
#N/A,
'Performance Securities'!B5881)
)</f>
        <v>#N/A</v>
      </c>
      <c r="D5881" t="e">
        <f>IF(
OR('Options or Warrants'!B5881 = "8. Transferee of restricted securities", 'Options or Warrants'!B5881 = "9. Any person (substitution for securities etc.)"),
'Options or Warrants'!C5881,
IF(
'Options or Warrants'!B5881 = "",
#N/A,
'Options or Warrants'!B5881)
)</f>
        <v>#N/A</v>
      </c>
      <c r="E5881" t="e">
        <f>IF(
OR('Options - Free Attaching'!B5881 = "8. Transferee of restricted securities", 'Options - Free Attaching'!B5881 = "9. Any person (substitution for securities etc.)"),
'Options - Free Attaching'!C5881,
IF(
'Options - Free Attaching'!B5881 = "",
#N/A,
'Options - Free Attaching'!B5881)
)</f>
        <v>#N/A</v>
      </c>
      <c r="F5881" t="e">
        <f>IF(
OR('Con. Notes - Conversion'!B5881 = "8. Transferee of restricted securities", 'Con. Notes - Conversion'!B5881 = "9. Any person (substitution for securities etc.)"),
'Con. Notes - Conversion'!C5881,
IF(
'Con. Notes - Conversion'!B5881 = "",
#N/A,
'Con. Notes - Conversion'!B5881)
)</f>
        <v>#N/A</v>
      </c>
      <c r="G5881" t="e">
        <f>IF(
OR('Con. Notes - No Conversion'!B5881 = "8. Transferee of restricted securities", 'Con. Notes - No Conversion'!B5881 = "9. Any person (substitution for securities etc.)"),
'Con. Notes - No Conversion'!C5881,
IF(
'Con. Notes - No Conversion'!B5881 = "",
#N/A,
'Con. Notes - No Conversion'!B5881)
)</f>
        <v>#N/A</v>
      </c>
    </row>
    <row r="5882" spans="1:7" x14ac:dyDescent="0.25">
      <c r="A5882" t="e">
        <f>IF(
OR(Shares!B5882 = "8. Transferee of restricted securities", Shares!B5882 = "9. Any person (substitution for securities etc.)"),
Shares!C5882,
IF(
Shares!B5882 = "",
#N/A,
Shares!B5882)
)</f>
        <v>#N/A</v>
      </c>
      <c r="B5882" t="e">
        <f>IF(
OR('Shares - LTR - Granted'!B5882 = "8. Transferee of restricted securities", 'Shares - LTR - Granted'!B5882 = "9. Any person (substitution for securities etc.)"),
'Shares - LTR - Granted'!C5882,
IF(
'Shares - LTR - Granted'!B5882 = "",
#N/A,
'Shares - LTR - Granted'!B5882)
)</f>
        <v>#N/A</v>
      </c>
      <c r="C5882" t="e">
        <f>IF(
OR('Performance Securities'!B5882 = "8. Transferee of restricted securities", 'Performance Securities'!B5882 = "9. Any person (substitution for securities etc.)"),
'Performance Securities'!C5882,
IF(
'Performance Securities'!B5882 = "",
#N/A,
'Performance Securities'!B5882)
)</f>
        <v>#N/A</v>
      </c>
      <c r="D5882" t="e">
        <f>IF(
OR('Options or Warrants'!B5882 = "8. Transferee of restricted securities", 'Options or Warrants'!B5882 = "9. Any person (substitution for securities etc.)"),
'Options or Warrants'!C5882,
IF(
'Options or Warrants'!B5882 = "",
#N/A,
'Options or Warrants'!B5882)
)</f>
        <v>#N/A</v>
      </c>
      <c r="E5882" t="e">
        <f>IF(
OR('Options - Free Attaching'!B5882 = "8. Transferee of restricted securities", 'Options - Free Attaching'!B5882 = "9. Any person (substitution for securities etc.)"),
'Options - Free Attaching'!C5882,
IF(
'Options - Free Attaching'!B5882 = "",
#N/A,
'Options - Free Attaching'!B5882)
)</f>
        <v>#N/A</v>
      </c>
      <c r="F5882" t="e">
        <f>IF(
OR('Con. Notes - Conversion'!B5882 = "8. Transferee of restricted securities", 'Con. Notes - Conversion'!B5882 = "9. Any person (substitution for securities etc.)"),
'Con. Notes - Conversion'!C5882,
IF(
'Con. Notes - Conversion'!B5882 = "",
#N/A,
'Con. Notes - Conversion'!B5882)
)</f>
        <v>#N/A</v>
      </c>
      <c r="G5882" t="e">
        <f>IF(
OR('Con. Notes - No Conversion'!B5882 = "8. Transferee of restricted securities", 'Con. Notes - No Conversion'!B5882 = "9. Any person (substitution for securities etc.)"),
'Con. Notes - No Conversion'!C5882,
IF(
'Con. Notes - No Conversion'!B5882 = "",
#N/A,
'Con. Notes - No Conversion'!B5882)
)</f>
        <v>#N/A</v>
      </c>
    </row>
    <row r="5883" spans="1:7" x14ac:dyDescent="0.25">
      <c r="A5883" t="e">
        <f>IF(
OR(Shares!B5883 = "8. Transferee of restricted securities", Shares!B5883 = "9. Any person (substitution for securities etc.)"),
Shares!C5883,
IF(
Shares!B5883 = "",
#N/A,
Shares!B5883)
)</f>
        <v>#N/A</v>
      </c>
      <c r="B5883" t="e">
        <f>IF(
OR('Shares - LTR - Granted'!B5883 = "8. Transferee of restricted securities", 'Shares - LTR - Granted'!B5883 = "9. Any person (substitution for securities etc.)"),
'Shares - LTR - Granted'!C5883,
IF(
'Shares - LTR - Granted'!B5883 = "",
#N/A,
'Shares - LTR - Granted'!B5883)
)</f>
        <v>#N/A</v>
      </c>
      <c r="C5883" t="e">
        <f>IF(
OR('Performance Securities'!B5883 = "8. Transferee of restricted securities", 'Performance Securities'!B5883 = "9. Any person (substitution for securities etc.)"),
'Performance Securities'!C5883,
IF(
'Performance Securities'!B5883 = "",
#N/A,
'Performance Securities'!B5883)
)</f>
        <v>#N/A</v>
      </c>
      <c r="D5883" t="e">
        <f>IF(
OR('Options or Warrants'!B5883 = "8. Transferee of restricted securities", 'Options or Warrants'!B5883 = "9. Any person (substitution for securities etc.)"),
'Options or Warrants'!C5883,
IF(
'Options or Warrants'!B5883 = "",
#N/A,
'Options or Warrants'!B5883)
)</f>
        <v>#N/A</v>
      </c>
      <c r="E5883" t="e">
        <f>IF(
OR('Options - Free Attaching'!B5883 = "8. Transferee of restricted securities", 'Options - Free Attaching'!B5883 = "9. Any person (substitution for securities etc.)"),
'Options - Free Attaching'!C5883,
IF(
'Options - Free Attaching'!B5883 = "",
#N/A,
'Options - Free Attaching'!B5883)
)</f>
        <v>#N/A</v>
      </c>
      <c r="F5883" t="e">
        <f>IF(
OR('Con. Notes - Conversion'!B5883 = "8. Transferee of restricted securities", 'Con. Notes - Conversion'!B5883 = "9. Any person (substitution for securities etc.)"),
'Con. Notes - Conversion'!C5883,
IF(
'Con. Notes - Conversion'!B5883 = "",
#N/A,
'Con. Notes - Conversion'!B5883)
)</f>
        <v>#N/A</v>
      </c>
      <c r="G5883" t="e">
        <f>IF(
OR('Con. Notes - No Conversion'!B5883 = "8. Transferee of restricted securities", 'Con. Notes - No Conversion'!B5883 = "9. Any person (substitution for securities etc.)"),
'Con. Notes - No Conversion'!C5883,
IF(
'Con. Notes - No Conversion'!B5883 = "",
#N/A,
'Con. Notes - No Conversion'!B5883)
)</f>
        <v>#N/A</v>
      </c>
    </row>
    <row r="5884" spans="1:7" x14ac:dyDescent="0.25">
      <c r="A5884" t="e">
        <f>IF(
OR(Shares!B5884 = "8. Transferee of restricted securities", Shares!B5884 = "9. Any person (substitution for securities etc.)"),
Shares!C5884,
IF(
Shares!B5884 = "",
#N/A,
Shares!B5884)
)</f>
        <v>#N/A</v>
      </c>
      <c r="B5884" t="e">
        <f>IF(
OR('Shares - LTR - Granted'!B5884 = "8. Transferee of restricted securities", 'Shares - LTR - Granted'!B5884 = "9. Any person (substitution for securities etc.)"),
'Shares - LTR - Granted'!C5884,
IF(
'Shares - LTR - Granted'!B5884 = "",
#N/A,
'Shares - LTR - Granted'!B5884)
)</f>
        <v>#N/A</v>
      </c>
      <c r="C5884" t="e">
        <f>IF(
OR('Performance Securities'!B5884 = "8. Transferee of restricted securities", 'Performance Securities'!B5884 = "9. Any person (substitution for securities etc.)"),
'Performance Securities'!C5884,
IF(
'Performance Securities'!B5884 = "",
#N/A,
'Performance Securities'!B5884)
)</f>
        <v>#N/A</v>
      </c>
      <c r="D5884" t="e">
        <f>IF(
OR('Options or Warrants'!B5884 = "8. Transferee of restricted securities", 'Options or Warrants'!B5884 = "9. Any person (substitution for securities etc.)"),
'Options or Warrants'!C5884,
IF(
'Options or Warrants'!B5884 = "",
#N/A,
'Options or Warrants'!B5884)
)</f>
        <v>#N/A</v>
      </c>
      <c r="E5884" t="e">
        <f>IF(
OR('Options - Free Attaching'!B5884 = "8. Transferee of restricted securities", 'Options - Free Attaching'!B5884 = "9. Any person (substitution for securities etc.)"),
'Options - Free Attaching'!C5884,
IF(
'Options - Free Attaching'!B5884 = "",
#N/A,
'Options - Free Attaching'!B5884)
)</f>
        <v>#N/A</v>
      </c>
      <c r="F5884" t="e">
        <f>IF(
OR('Con. Notes - Conversion'!B5884 = "8. Transferee of restricted securities", 'Con. Notes - Conversion'!B5884 = "9. Any person (substitution for securities etc.)"),
'Con. Notes - Conversion'!C5884,
IF(
'Con. Notes - Conversion'!B5884 = "",
#N/A,
'Con. Notes - Conversion'!B5884)
)</f>
        <v>#N/A</v>
      </c>
      <c r="G5884" t="e">
        <f>IF(
OR('Con. Notes - No Conversion'!B5884 = "8. Transferee of restricted securities", 'Con. Notes - No Conversion'!B5884 = "9. Any person (substitution for securities etc.)"),
'Con. Notes - No Conversion'!C5884,
IF(
'Con. Notes - No Conversion'!B5884 = "",
#N/A,
'Con. Notes - No Conversion'!B5884)
)</f>
        <v>#N/A</v>
      </c>
    </row>
    <row r="5885" spans="1:7" x14ac:dyDescent="0.25">
      <c r="A5885" t="e">
        <f>IF(
OR(Shares!B5885 = "8. Transferee of restricted securities", Shares!B5885 = "9. Any person (substitution for securities etc.)"),
Shares!C5885,
IF(
Shares!B5885 = "",
#N/A,
Shares!B5885)
)</f>
        <v>#N/A</v>
      </c>
      <c r="B5885" t="e">
        <f>IF(
OR('Shares - LTR - Granted'!B5885 = "8. Transferee of restricted securities", 'Shares - LTR - Granted'!B5885 = "9. Any person (substitution for securities etc.)"),
'Shares - LTR - Granted'!C5885,
IF(
'Shares - LTR - Granted'!B5885 = "",
#N/A,
'Shares - LTR - Granted'!B5885)
)</f>
        <v>#N/A</v>
      </c>
      <c r="C5885" t="e">
        <f>IF(
OR('Performance Securities'!B5885 = "8. Transferee of restricted securities", 'Performance Securities'!B5885 = "9. Any person (substitution for securities etc.)"),
'Performance Securities'!C5885,
IF(
'Performance Securities'!B5885 = "",
#N/A,
'Performance Securities'!B5885)
)</f>
        <v>#N/A</v>
      </c>
      <c r="D5885" t="e">
        <f>IF(
OR('Options or Warrants'!B5885 = "8. Transferee of restricted securities", 'Options or Warrants'!B5885 = "9. Any person (substitution for securities etc.)"),
'Options or Warrants'!C5885,
IF(
'Options or Warrants'!B5885 = "",
#N/A,
'Options or Warrants'!B5885)
)</f>
        <v>#N/A</v>
      </c>
      <c r="E5885" t="e">
        <f>IF(
OR('Options - Free Attaching'!B5885 = "8. Transferee of restricted securities", 'Options - Free Attaching'!B5885 = "9. Any person (substitution for securities etc.)"),
'Options - Free Attaching'!C5885,
IF(
'Options - Free Attaching'!B5885 = "",
#N/A,
'Options - Free Attaching'!B5885)
)</f>
        <v>#N/A</v>
      </c>
      <c r="F5885" t="e">
        <f>IF(
OR('Con. Notes - Conversion'!B5885 = "8. Transferee of restricted securities", 'Con. Notes - Conversion'!B5885 = "9. Any person (substitution for securities etc.)"),
'Con. Notes - Conversion'!C5885,
IF(
'Con. Notes - Conversion'!B5885 = "",
#N/A,
'Con. Notes - Conversion'!B5885)
)</f>
        <v>#N/A</v>
      </c>
      <c r="G5885" t="e">
        <f>IF(
OR('Con. Notes - No Conversion'!B5885 = "8. Transferee of restricted securities", 'Con. Notes - No Conversion'!B5885 = "9. Any person (substitution for securities etc.)"),
'Con. Notes - No Conversion'!C5885,
IF(
'Con. Notes - No Conversion'!B5885 = "",
#N/A,
'Con. Notes - No Conversion'!B5885)
)</f>
        <v>#N/A</v>
      </c>
    </row>
    <row r="5886" spans="1:7" x14ac:dyDescent="0.25">
      <c r="A5886" t="e">
        <f>IF(
OR(Shares!B5886 = "8. Transferee of restricted securities", Shares!B5886 = "9. Any person (substitution for securities etc.)"),
Shares!C5886,
IF(
Shares!B5886 = "",
#N/A,
Shares!B5886)
)</f>
        <v>#N/A</v>
      </c>
      <c r="B5886" t="e">
        <f>IF(
OR('Shares - LTR - Granted'!B5886 = "8. Transferee of restricted securities", 'Shares - LTR - Granted'!B5886 = "9. Any person (substitution for securities etc.)"),
'Shares - LTR - Granted'!C5886,
IF(
'Shares - LTR - Granted'!B5886 = "",
#N/A,
'Shares - LTR - Granted'!B5886)
)</f>
        <v>#N/A</v>
      </c>
      <c r="C5886" t="e">
        <f>IF(
OR('Performance Securities'!B5886 = "8. Transferee of restricted securities", 'Performance Securities'!B5886 = "9. Any person (substitution for securities etc.)"),
'Performance Securities'!C5886,
IF(
'Performance Securities'!B5886 = "",
#N/A,
'Performance Securities'!B5886)
)</f>
        <v>#N/A</v>
      </c>
      <c r="D5886" t="e">
        <f>IF(
OR('Options or Warrants'!B5886 = "8. Transferee of restricted securities", 'Options or Warrants'!B5886 = "9. Any person (substitution for securities etc.)"),
'Options or Warrants'!C5886,
IF(
'Options or Warrants'!B5886 = "",
#N/A,
'Options or Warrants'!B5886)
)</f>
        <v>#N/A</v>
      </c>
      <c r="E5886" t="e">
        <f>IF(
OR('Options - Free Attaching'!B5886 = "8. Transferee of restricted securities", 'Options - Free Attaching'!B5886 = "9. Any person (substitution for securities etc.)"),
'Options - Free Attaching'!C5886,
IF(
'Options - Free Attaching'!B5886 = "",
#N/A,
'Options - Free Attaching'!B5886)
)</f>
        <v>#N/A</v>
      </c>
      <c r="F5886" t="e">
        <f>IF(
OR('Con. Notes - Conversion'!B5886 = "8. Transferee of restricted securities", 'Con. Notes - Conversion'!B5886 = "9. Any person (substitution for securities etc.)"),
'Con. Notes - Conversion'!C5886,
IF(
'Con. Notes - Conversion'!B5886 = "",
#N/A,
'Con. Notes - Conversion'!B5886)
)</f>
        <v>#N/A</v>
      </c>
      <c r="G5886" t="e">
        <f>IF(
OR('Con. Notes - No Conversion'!B5886 = "8. Transferee of restricted securities", 'Con. Notes - No Conversion'!B5886 = "9. Any person (substitution for securities etc.)"),
'Con. Notes - No Conversion'!C5886,
IF(
'Con. Notes - No Conversion'!B5886 = "",
#N/A,
'Con. Notes - No Conversion'!B5886)
)</f>
        <v>#N/A</v>
      </c>
    </row>
    <row r="5887" spans="1:7" x14ac:dyDescent="0.25">
      <c r="A5887" t="e">
        <f>IF(
OR(Shares!B5887 = "8. Transferee of restricted securities", Shares!B5887 = "9. Any person (substitution for securities etc.)"),
Shares!C5887,
IF(
Shares!B5887 = "",
#N/A,
Shares!B5887)
)</f>
        <v>#N/A</v>
      </c>
      <c r="B5887" t="e">
        <f>IF(
OR('Shares - LTR - Granted'!B5887 = "8. Transferee of restricted securities", 'Shares - LTR - Granted'!B5887 = "9. Any person (substitution for securities etc.)"),
'Shares - LTR - Granted'!C5887,
IF(
'Shares - LTR - Granted'!B5887 = "",
#N/A,
'Shares - LTR - Granted'!B5887)
)</f>
        <v>#N/A</v>
      </c>
      <c r="C5887" t="e">
        <f>IF(
OR('Performance Securities'!B5887 = "8. Transferee of restricted securities", 'Performance Securities'!B5887 = "9. Any person (substitution for securities etc.)"),
'Performance Securities'!C5887,
IF(
'Performance Securities'!B5887 = "",
#N/A,
'Performance Securities'!B5887)
)</f>
        <v>#N/A</v>
      </c>
      <c r="D5887" t="e">
        <f>IF(
OR('Options or Warrants'!B5887 = "8. Transferee of restricted securities", 'Options or Warrants'!B5887 = "9. Any person (substitution for securities etc.)"),
'Options or Warrants'!C5887,
IF(
'Options or Warrants'!B5887 = "",
#N/A,
'Options or Warrants'!B5887)
)</f>
        <v>#N/A</v>
      </c>
      <c r="E5887" t="e">
        <f>IF(
OR('Options - Free Attaching'!B5887 = "8. Transferee of restricted securities", 'Options - Free Attaching'!B5887 = "9. Any person (substitution for securities etc.)"),
'Options - Free Attaching'!C5887,
IF(
'Options - Free Attaching'!B5887 = "",
#N/A,
'Options - Free Attaching'!B5887)
)</f>
        <v>#N/A</v>
      </c>
      <c r="F5887" t="e">
        <f>IF(
OR('Con. Notes - Conversion'!B5887 = "8. Transferee of restricted securities", 'Con. Notes - Conversion'!B5887 = "9. Any person (substitution for securities etc.)"),
'Con. Notes - Conversion'!C5887,
IF(
'Con. Notes - Conversion'!B5887 = "",
#N/A,
'Con. Notes - Conversion'!B5887)
)</f>
        <v>#N/A</v>
      </c>
      <c r="G5887" t="e">
        <f>IF(
OR('Con. Notes - No Conversion'!B5887 = "8. Transferee of restricted securities", 'Con. Notes - No Conversion'!B5887 = "9. Any person (substitution for securities etc.)"),
'Con. Notes - No Conversion'!C5887,
IF(
'Con. Notes - No Conversion'!B5887 = "",
#N/A,
'Con. Notes - No Conversion'!B5887)
)</f>
        <v>#N/A</v>
      </c>
    </row>
    <row r="5888" spans="1:7" x14ac:dyDescent="0.25">
      <c r="A5888" t="e">
        <f>IF(
OR(Shares!B5888 = "8. Transferee of restricted securities", Shares!B5888 = "9. Any person (substitution for securities etc.)"),
Shares!C5888,
IF(
Shares!B5888 = "",
#N/A,
Shares!B5888)
)</f>
        <v>#N/A</v>
      </c>
      <c r="B5888" t="e">
        <f>IF(
OR('Shares - LTR - Granted'!B5888 = "8. Transferee of restricted securities", 'Shares - LTR - Granted'!B5888 = "9. Any person (substitution for securities etc.)"),
'Shares - LTR - Granted'!C5888,
IF(
'Shares - LTR - Granted'!B5888 = "",
#N/A,
'Shares - LTR - Granted'!B5888)
)</f>
        <v>#N/A</v>
      </c>
      <c r="C5888" t="e">
        <f>IF(
OR('Performance Securities'!B5888 = "8. Transferee of restricted securities", 'Performance Securities'!B5888 = "9. Any person (substitution for securities etc.)"),
'Performance Securities'!C5888,
IF(
'Performance Securities'!B5888 = "",
#N/A,
'Performance Securities'!B5888)
)</f>
        <v>#N/A</v>
      </c>
      <c r="D5888" t="e">
        <f>IF(
OR('Options or Warrants'!B5888 = "8. Transferee of restricted securities", 'Options or Warrants'!B5888 = "9. Any person (substitution for securities etc.)"),
'Options or Warrants'!C5888,
IF(
'Options or Warrants'!B5888 = "",
#N/A,
'Options or Warrants'!B5888)
)</f>
        <v>#N/A</v>
      </c>
      <c r="E5888" t="e">
        <f>IF(
OR('Options - Free Attaching'!B5888 = "8. Transferee of restricted securities", 'Options - Free Attaching'!B5888 = "9. Any person (substitution for securities etc.)"),
'Options - Free Attaching'!C5888,
IF(
'Options - Free Attaching'!B5888 = "",
#N/A,
'Options - Free Attaching'!B5888)
)</f>
        <v>#N/A</v>
      </c>
      <c r="F5888" t="e">
        <f>IF(
OR('Con. Notes - Conversion'!B5888 = "8. Transferee of restricted securities", 'Con. Notes - Conversion'!B5888 = "9. Any person (substitution for securities etc.)"),
'Con. Notes - Conversion'!C5888,
IF(
'Con. Notes - Conversion'!B5888 = "",
#N/A,
'Con. Notes - Conversion'!B5888)
)</f>
        <v>#N/A</v>
      </c>
      <c r="G5888" t="e">
        <f>IF(
OR('Con. Notes - No Conversion'!B5888 = "8. Transferee of restricted securities", 'Con. Notes - No Conversion'!B5888 = "9. Any person (substitution for securities etc.)"),
'Con. Notes - No Conversion'!C5888,
IF(
'Con. Notes - No Conversion'!B5888 = "",
#N/A,
'Con. Notes - No Conversion'!B5888)
)</f>
        <v>#N/A</v>
      </c>
    </row>
    <row r="5889" spans="1:7" x14ac:dyDescent="0.25">
      <c r="A5889" t="e">
        <f>IF(
OR(Shares!B5889 = "8. Transferee of restricted securities", Shares!B5889 = "9. Any person (substitution for securities etc.)"),
Shares!C5889,
IF(
Shares!B5889 = "",
#N/A,
Shares!B5889)
)</f>
        <v>#N/A</v>
      </c>
      <c r="B5889" t="e">
        <f>IF(
OR('Shares - LTR - Granted'!B5889 = "8. Transferee of restricted securities", 'Shares - LTR - Granted'!B5889 = "9. Any person (substitution for securities etc.)"),
'Shares - LTR - Granted'!C5889,
IF(
'Shares - LTR - Granted'!B5889 = "",
#N/A,
'Shares - LTR - Granted'!B5889)
)</f>
        <v>#N/A</v>
      </c>
      <c r="C5889" t="e">
        <f>IF(
OR('Performance Securities'!B5889 = "8. Transferee of restricted securities", 'Performance Securities'!B5889 = "9. Any person (substitution for securities etc.)"),
'Performance Securities'!C5889,
IF(
'Performance Securities'!B5889 = "",
#N/A,
'Performance Securities'!B5889)
)</f>
        <v>#N/A</v>
      </c>
      <c r="D5889" t="e">
        <f>IF(
OR('Options or Warrants'!B5889 = "8. Transferee of restricted securities", 'Options or Warrants'!B5889 = "9. Any person (substitution for securities etc.)"),
'Options or Warrants'!C5889,
IF(
'Options or Warrants'!B5889 = "",
#N/A,
'Options or Warrants'!B5889)
)</f>
        <v>#N/A</v>
      </c>
      <c r="E5889" t="e">
        <f>IF(
OR('Options - Free Attaching'!B5889 = "8. Transferee of restricted securities", 'Options - Free Attaching'!B5889 = "9. Any person (substitution for securities etc.)"),
'Options - Free Attaching'!C5889,
IF(
'Options - Free Attaching'!B5889 = "",
#N/A,
'Options - Free Attaching'!B5889)
)</f>
        <v>#N/A</v>
      </c>
      <c r="F5889" t="e">
        <f>IF(
OR('Con. Notes - Conversion'!B5889 = "8. Transferee of restricted securities", 'Con. Notes - Conversion'!B5889 = "9. Any person (substitution for securities etc.)"),
'Con. Notes - Conversion'!C5889,
IF(
'Con. Notes - Conversion'!B5889 = "",
#N/A,
'Con. Notes - Conversion'!B5889)
)</f>
        <v>#N/A</v>
      </c>
      <c r="G5889" t="e">
        <f>IF(
OR('Con. Notes - No Conversion'!B5889 = "8. Transferee of restricted securities", 'Con. Notes - No Conversion'!B5889 = "9. Any person (substitution for securities etc.)"),
'Con. Notes - No Conversion'!C5889,
IF(
'Con. Notes - No Conversion'!B5889 = "",
#N/A,
'Con. Notes - No Conversion'!B5889)
)</f>
        <v>#N/A</v>
      </c>
    </row>
    <row r="5890" spans="1:7" x14ac:dyDescent="0.25">
      <c r="A5890" t="e">
        <f>IF(
OR(Shares!B5890 = "8. Transferee of restricted securities", Shares!B5890 = "9. Any person (substitution for securities etc.)"),
Shares!C5890,
IF(
Shares!B5890 = "",
#N/A,
Shares!B5890)
)</f>
        <v>#N/A</v>
      </c>
      <c r="B5890" t="e">
        <f>IF(
OR('Shares - LTR - Granted'!B5890 = "8. Transferee of restricted securities", 'Shares - LTR - Granted'!B5890 = "9. Any person (substitution for securities etc.)"),
'Shares - LTR - Granted'!C5890,
IF(
'Shares - LTR - Granted'!B5890 = "",
#N/A,
'Shares - LTR - Granted'!B5890)
)</f>
        <v>#N/A</v>
      </c>
      <c r="C5890" t="e">
        <f>IF(
OR('Performance Securities'!B5890 = "8. Transferee of restricted securities", 'Performance Securities'!B5890 = "9. Any person (substitution for securities etc.)"),
'Performance Securities'!C5890,
IF(
'Performance Securities'!B5890 = "",
#N/A,
'Performance Securities'!B5890)
)</f>
        <v>#N/A</v>
      </c>
      <c r="D5890" t="e">
        <f>IF(
OR('Options or Warrants'!B5890 = "8. Transferee of restricted securities", 'Options or Warrants'!B5890 = "9. Any person (substitution for securities etc.)"),
'Options or Warrants'!C5890,
IF(
'Options or Warrants'!B5890 = "",
#N/A,
'Options or Warrants'!B5890)
)</f>
        <v>#N/A</v>
      </c>
      <c r="E5890" t="e">
        <f>IF(
OR('Options - Free Attaching'!B5890 = "8. Transferee of restricted securities", 'Options - Free Attaching'!B5890 = "9. Any person (substitution for securities etc.)"),
'Options - Free Attaching'!C5890,
IF(
'Options - Free Attaching'!B5890 = "",
#N/A,
'Options - Free Attaching'!B5890)
)</f>
        <v>#N/A</v>
      </c>
      <c r="F5890" t="e">
        <f>IF(
OR('Con. Notes - Conversion'!B5890 = "8. Transferee of restricted securities", 'Con. Notes - Conversion'!B5890 = "9. Any person (substitution for securities etc.)"),
'Con. Notes - Conversion'!C5890,
IF(
'Con. Notes - Conversion'!B5890 = "",
#N/A,
'Con. Notes - Conversion'!B5890)
)</f>
        <v>#N/A</v>
      </c>
      <c r="G5890" t="e">
        <f>IF(
OR('Con. Notes - No Conversion'!B5890 = "8. Transferee of restricted securities", 'Con. Notes - No Conversion'!B5890 = "9. Any person (substitution for securities etc.)"),
'Con. Notes - No Conversion'!C5890,
IF(
'Con. Notes - No Conversion'!B5890 = "",
#N/A,
'Con. Notes - No Conversion'!B5890)
)</f>
        <v>#N/A</v>
      </c>
    </row>
    <row r="5891" spans="1:7" x14ac:dyDescent="0.25">
      <c r="A5891" t="e">
        <f>IF(
OR(Shares!B5891 = "8. Transferee of restricted securities", Shares!B5891 = "9. Any person (substitution for securities etc.)"),
Shares!C5891,
IF(
Shares!B5891 = "",
#N/A,
Shares!B5891)
)</f>
        <v>#N/A</v>
      </c>
      <c r="B5891" t="e">
        <f>IF(
OR('Shares - LTR - Granted'!B5891 = "8. Transferee of restricted securities", 'Shares - LTR - Granted'!B5891 = "9. Any person (substitution for securities etc.)"),
'Shares - LTR - Granted'!C5891,
IF(
'Shares - LTR - Granted'!B5891 = "",
#N/A,
'Shares - LTR - Granted'!B5891)
)</f>
        <v>#N/A</v>
      </c>
      <c r="C5891" t="e">
        <f>IF(
OR('Performance Securities'!B5891 = "8. Transferee of restricted securities", 'Performance Securities'!B5891 = "9. Any person (substitution for securities etc.)"),
'Performance Securities'!C5891,
IF(
'Performance Securities'!B5891 = "",
#N/A,
'Performance Securities'!B5891)
)</f>
        <v>#N/A</v>
      </c>
      <c r="D5891" t="e">
        <f>IF(
OR('Options or Warrants'!B5891 = "8. Transferee of restricted securities", 'Options or Warrants'!B5891 = "9. Any person (substitution for securities etc.)"),
'Options or Warrants'!C5891,
IF(
'Options or Warrants'!B5891 = "",
#N/A,
'Options or Warrants'!B5891)
)</f>
        <v>#N/A</v>
      </c>
      <c r="E5891" t="e">
        <f>IF(
OR('Options - Free Attaching'!B5891 = "8. Transferee of restricted securities", 'Options - Free Attaching'!B5891 = "9. Any person (substitution for securities etc.)"),
'Options - Free Attaching'!C5891,
IF(
'Options - Free Attaching'!B5891 = "",
#N/A,
'Options - Free Attaching'!B5891)
)</f>
        <v>#N/A</v>
      </c>
      <c r="F5891" t="e">
        <f>IF(
OR('Con. Notes - Conversion'!B5891 = "8. Transferee of restricted securities", 'Con. Notes - Conversion'!B5891 = "9. Any person (substitution for securities etc.)"),
'Con. Notes - Conversion'!C5891,
IF(
'Con. Notes - Conversion'!B5891 = "",
#N/A,
'Con. Notes - Conversion'!B5891)
)</f>
        <v>#N/A</v>
      </c>
      <c r="G5891" t="e">
        <f>IF(
OR('Con. Notes - No Conversion'!B5891 = "8. Transferee of restricted securities", 'Con. Notes - No Conversion'!B5891 = "9. Any person (substitution for securities etc.)"),
'Con. Notes - No Conversion'!C5891,
IF(
'Con. Notes - No Conversion'!B5891 = "",
#N/A,
'Con. Notes - No Conversion'!B5891)
)</f>
        <v>#N/A</v>
      </c>
    </row>
    <row r="5892" spans="1:7" x14ac:dyDescent="0.25">
      <c r="A5892" t="e">
        <f>IF(
OR(Shares!B5892 = "8. Transferee of restricted securities", Shares!B5892 = "9. Any person (substitution for securities etc.)"),
Shares!C5892,
IF(
Shares!B5892 = "",
#N/A,
Shares!B5892)
)</f>
        <v>#N/A</v>
      </c>
      <c r="B5892" t="e">
        <f>IF(
OR('Shares - LTR - Granted'!B5892 = "8. Transferee of restricted securities", 'Shares - LTR - Granted'!B5892 = "9. Any person (substitution for securities etc.)"),
'Shares - LTR - Granted'!C5892,
IF(
'Shares - LTR - Granted'!B5892 = "",
#N/A,
'Shares - LTR - Granted'!B5892)
)</f>
        <v>#N/A</v>
      </c>
      <c r="C5892" t="e">
        <f>IF(
OR('Performance Securities'!B5892 = "8. Transferee of restricted securities", 'Performance Securities'!B5892 = "9. Any person (substitution for securities etc.)"),
'Performance Securities'!C5892,
IF(
'Performance Securities'!B5892 = "",
#N/A,
'Performance Securities'!B5892)
)</f>
        <v>#N/A</v>
      </c>
      <c r="D5892" t="e">
        <f>IF(
OR('Options or Warrants'!B5892 = "8. Transferee of restricted securities", 'Options or Warrants'!B5892 = "9. Any person (substitution for securities etc.)"),
'Options or Warrants'!C5892,
IF(
'Options or Warrants'!B5892 = "",
#N/A,
'Options or Warrants'!B5892)
)</f>
        <v>#N/A</v>
      </c>
      <c r="E5892" t="e">
        <f>IF(
OR('Options - Free Attaching'!B5892 = "8. Transferee of restricted securities", 'Options - Free Attaching'!B5892 = "9. Any person (substitution for securities etc.)"),
'Options - Free Attaching'!C5892,
IF(
'Options - Free Attaching'!B5892 = "",
#N/A,
'Options - Free Attaching'!B5892)
)</f>
        <v>#N/A</v>
      </c>
      <c r="F5892" t="e">
        <f>IF(
OR('Con. Notes - Conversion'!B5892 = "8. Transferee of restricted securities", 'Con. Notes - Conversion'!B5892 = "9. Any person (substitution for securities etc.)"),
'Con. Notes - Conversion'!C5892,
IF(
'Con. Notes - Conversion'!B5892 = "",
#N/A,
'Con. Notes - Conversion'!B5892)
)</f>
        <v>#N/A</v>
      </c>
      <c r="G5892" t="e">
        <f>IF(
OR('Con. Notes - No Conversion'!B5892 = "8. Transferee of restricted securities", 'Con. Notes - No Conversion'!B5892 = "9. Any person (substitution for securities etc.)"),
'Con. Notes - No Conversion'!C5892,
IF(
'Con. Notes - No Conversion'!B5892 = "",
#N/A,
'Con. Notes - No Conversion'!B5892)
)</f>
        <v>#N/A</v>
      </c>
    </row>
    <row r="5893" spans="1:7" x14ac:dyDescent="0.25">
      <c r="A5893" t="e">
        <f>IF(
OR(Shares!B5893 = "8. Transferee of restricted securities", Shares!B5893 = "9. Any person (substitution for securities etc.)"),
Shares!C5893,
IF(
Shares!B5893 = "",
#N/A,
Shares!B5893)
)</f>
        <v>#N/A</v>
      </c>
      <c r="B5893" t="e">
        <f>IF(
OR('Shares - LTR - Granted'!B5893 = "8. Transferee of restricted securities", 'Shares - LTR - Granted'!B5893 = "9. Any person (substitution for securities etc.)"),
'Shares - LTR - Granted'!C5893,
IF(
'Shares - LTR - Granted'!B5893 = "",
#N/A,
'Shares - LTR - Granted'!B5893)
)</f>
        <v>#N/A</v>
      </c>
      <c r="C5893" t="e">
        <f>IF(
OR('Performance Securities'!B5893 = "8. Transferee of restricted securities", 'Performance Securities'!B5893 = "9. Any person (substitution for securities etc.)"),
'Performance Securities'!C5893,
IF(
'Performance Securities'!B5893 = "",
#N/A,
'Performance Securities'!B5893)
)</f>
        <v>#N/A</v>
      </c>
      <c r="D5893" t="e">
        <f>IF(
OR('Options or Warrants'!B5893 = "8. Transferee of restricted securities", 'Options or Warrants'!B5893 = "9. Any person (substitution for securities etc.)"),
'Options or Warrants'!C5893,
IF(
'Options or Warrants'!B5893 = "",
#N/A,
'Options or Warrants'!B5893)
)</f>
        <v>#N/A</v>
      </c>
      <c r="E5893" t="e">
        <f>IF(
OR('Options - Free Attaching'!B5893 = "8. Transferee of restricted securities", 'Options - Free Attaching'!B5893 = "9. Any person (substitution for securities etc.)"),
'Options - Free Attaching'!C5893,
IF(
'Options - Free Attaching'!B5893 = "",
#N/A,
'Options - Free Attaching'!B5893)
)</f>
        <v>#N/A</v>
      </c>
      <c r="F5893" t="e">
        <f>IF(
OR('Con. Notes - Conversion'!B5893 = "8. Transferee of restricted securities", 'Con. Notes - Conversion'!B5893 = "9. Any person (substitution for securities etc.)"),
'Con. Notes - Conversion'!C5893,
IF(
'Con. Notes - Conversion'!B5893 = "",
#N/A,
'Con. Notes - Conversion'!B5893)
)</f>
        <v>#N/A</v>
      </c>
      <c r="G5893" t="e">
        <f>IF(
OR('Con. Notes - No Conversion'!B5893 = "8. Transferee of restricted securities", 'Con. Notes - No Conversion'!B5893 = "9. Any person (substitution for securities etc.)"),
'Con. Notes - No Conversion'!C5893,
IF(
'Con. Notes - No Conversion'!B5893 = "",
#N/A,
'Con. Notes - No Conversion'!B5893)
)</f>
        <v>#N/A</v>
      </c>
    </row>
    <row r="5894" spans="1:7" x14ac:dyDescent="0.25">
      <c r="A5894" t="e">
        <f>IF(
OR(Shares!B5894 = "8. Transferee of restricted securities", Shares!B5894 = "9. Any person (substitution for securities etc.)"),
Shares!C5894,
IF(
Shares!B5894 = "",
#N/A,
Shares!B5894)
)</f>
        <v>#N/A</v>
      </c>
      <c r="B5894" t="e">
        <f>IF(
OR('Shares - LTR - Granted'!B5894 = "8. Transferee of restricted securities", 'Shares - LTR - Granted'!B5894 = "9. Any person (substitution for securities etc.)"),
'Shares - LTR - Granted'!C5894,
IF(
'Shares - LTR - Granted'!B5894 = "",
#N/A,
'Shares - LTR - Granted'!B5894)
)</f>
        <v>#N/A</v>
      </c>
      <c r="C5894" t="e">
        <f>IF(
OR('Performance Securities'!B5894 = "8. Transferee of restricted securities", 'Performance Securities'!B5894 = "9. Any person (substitution for securities etc.)"),
'Performance Securities'!C5894,
IF(
'Performance Securities'!B5894 = "",
#N/A,
'Performance Securities'!B5894)
)</f>
        <v>#N/A</v>
      </c>
      <c r="D5894" t="e">
        <f>IF(
OR('Options or Warrants'!B5894 = "8. Transferee of restricted securities", 'Options or Warrants'!B5894 = "9. Any person (substitution for securities etc.)"),
'Options or Warrants'!C5894,
IF(
'Options or Warrants'!B5894 = "",
#N/A,
'Options or Warrants'!B5894)
)</f>
        <v>#N/A</v>
      </c>
      <c r="E5894" t="e">
        <f>IF(
OR('Options - Free Attaching'!B5894 = "8. Transferee of restricted securities", 'Options - Free Attaching'!B5894 = "9. Any person (substitution for securities etc.)"),
'Options - Free Attaching'!C5894,
IF(
'Options - Free Attaching'!B5894 = "",
#N/A,
'Options - Free Attaching'!B5894)
)</f>
        <v>#N/A</v>
      </c>
      <c r="F5894" t="e">
        <f>IF(
OR('Con. Notes - Conversion'!B5894 = "8. Transferee of restricted securities", 'Con. Notes - Conversion'!B5894 = "9. Any person (substitution for securities etc.)"),
'Con. Notes - Conversion'!C5894,
IF(
'Con. Notes - Conversion'!B5894 = "",
#N/A,
'Con. Notes - Conversion'!B5894)
)</f>
        <v>#N/A</v>
      </c>
      <c r="G5894" t="e">
        <f>IF(
OR('Con. Notes - No Conversion'!B5894 = "8. Transferee of restricted securities", 'Con. Notes - No Conversion'!B5894 = "9. Any person (substitution for securities etc.)"),
'Con. Notes - No Conversion'!C5894,
IF(
'Con. Notes - No Conversion'!B5894 = "",
#N/A,
'Con. Notes - No Conversion'!B5894)
)</f>
        <v>#N/A</v>
      </c>
    </row>
    <row r="5895" spans="1:7" x14ac:dyDescent="0.25">
      <c r="A5895" t="e">
        <f>IF(
OR(Shares!B5895 = "8. Transferee of restricted securities", Shares!B5895 = "9. Any person (substitution for securities etc.)"),
Shares!C5895,
IF(
Shares!B5895 = "",
#N/A,
Shares!B5895)
)</f>
        <v>#N/A</v>
      </c>
      <c r="B5895" t="e">
        <f>IF(
OR('Shares - LTR - Granted'!B5895 = "8. Transferee of restricted securities", 'Shares - LTR - Granted'!B5895 = "9. Any person (substitution for securities etc.)"),
'Shares - LTR - Granted'!C5895,
IF(
'Shares - LTR - Granted'!B5895 = "",
#N/A,
'Shares - LTR - Granted'!B5895)
)</f>
        <v>#N/A</v>
      </c>
      <c r="C5895" t="e">
        <f>IF(
OR('Performance Securities'!B5895 = "8. Transferee of restricted securities", 'Performance Securities'!B5895 = "9. Any person (substitution for securities etc.)"),
'Performance Securities'!C5895,
IF(
'Performance Securities'!B5895 = "",
#N/A,
'Performance Securities'!B5895)
)</f>
        <v>#N/A</v>
      </c>
      <c r="D5895" t="e">
        <f>IF(
OR('Options or Warrants'!B5895 = "8. Transferee of restricted securities", 'Options or Warrants'!B5895 = "9. Any person (substitution for securities etc.)"),
'Options or Warrants'!C5895,
IF(
'Options or Warrants'!B5895 = "",
#N/A,
'Options or Warrants'!B5895)
)</f>
        <v>#N/A</v>
      </c>
      <c r="E5895" t="e">
        <f>IF(
OR('Options - Free Attaching'!B5895 = "8. Transferee of restricted securities", 'Options - Free Attaching'!B5895 = "9. Any person (substitution for securities etc.)"),
'Options - Free Attaching'!C5895,
IF(
'Options - Free Attaching'!B5895 = "",
#N/A,
'Options - Free Attaching'!B5895)
)</f>
        <v>#N/A</v>
      </c>
      <c r="F5895" t="e">
        <f>IF(
OR('Con. Notes - Conversion'!B5895 = "8. Transferee of restricted securities", 'Con. Notes - Conversion'!B5895 = "9. Any person (substitution for securities etc.)"),
'Con. Notes - Conversion'!C5895,
IF(
'Con. Notes - Conversion'!B5895 = "",
#N/A,
'Con. Notes - Conversion'!B5895)
)</f>
        <v>#N/A</v>
      </c>
      <c r="G5895" t="e">
        <f>IF(
OR('Con. Notes - No Conversion'!B5895 = "8. Transferee of restricted securities", 'Con. Notes - No Conversion'!B5895 = "9. Any person (substitution for securities etc.)"),
'Con. Notes - No Conversion'!C5895,
IF(
'Con. Notes - No Conversion'!B5895 = "",
#N/A,
'Con. Notes - No Conversion'!B5895)
)</f>
        <v>#N/A</v>
      </c>
    </row>
    <row r="5896" spans="1:7" x14ac:dyDescent="0.25">
      <c r="A5896" t="e">
        <f>IF(
OR(Shares!B5896 = "8. Transferee of restricted securities", Shares!B5896 = "9. Any person (substitution for securities etc.)"),
Shares!C5896,
IF(
Shares!B5896 = "",
#N/A,
Shares!B5896)
)</f>
        <v>#N/A</v>
      </c>
      <c r="B5896" t="e">
        <f>IF(
OR('Shares - LTR - Granted'!B5896 = "8. Transferee of restricted securities", 'Shares - LTR - Granted'!B5896 = "9. Any person (substitution for securities etc.)"),
'Shares - LTR - Granted'!C5896,
IF(
'Shares - LTR - Granted'!B5896 = "",
#N/A,
'Shares - LTR - Granted'!B5896)
)</f>
        <v>#N/A</v>
      </c>
      <c r="C5896" t="e">
        <f>IF(
OR('Performance Securities'!B5896 = "8. Transferee of restricted securities", 'Performance Securities'!B5896 = "9. Any person (substitution for securities etc.)"),
'Performance Securities'!C5896,
IF(
'Performance Securities'!B5896 = "",
#N/A,
'Performance Securities'!B5896)
)</f>
        <v>#N/A</v>
      </c>
      <c r="D5896" t="e">
        <f>IF(
OR('Options or Warrants'!B5896 = "8. Transferee of restricted securities", 'Options or Warrants'!B5896 = "9. Any person (substitution for securities etc.)"),
'Options or Warrants'!C5896,
IF(
'Options or Warrants'!B5896 = "",
#N/A,
'Options or Warrants'!B5896)
)</f>
        <v>#N/A</v>
      </c>
      <c r="E5896" t="e">
        <f>IF(
OR('Options - Free Attaching'!B5896 = "8. Transferee of restricted securities", 'Options - Free Attaching'!B5896 = "9. Any person (substitution for securities etc.)"),
'Options - Free Attaching'!C5896,
IF(
'Options - Free Attaching'!B5896 = "",
#N/A,
'Options - Free Attaching'!B5896)
)</f>
        <v>#N/A</v>
      </c>
      <c r="F5896" t="e">
        <f>IF(
OR('Con. Notes - Conversion'!B5896 = "8. Transferee of restricted securities", 'Con. Notes - Conversion'!B5896 = "9. Any person (substitution for securities etc.)"),
'Con. Notes - Conversion'!C5896,
IF(
'Con. Notes - Conversion'!B5896 = "",
#N/A,
'Con. Notes - Conversion'!B5896)
)</f>
        <v>#N/A</v>
      </c>
      <c r="G5896" t="e">
        <f>IF(
OR('Con. Notes - No Conversion'!B5896 = "8. Transferee of restricted securities", 'Con. Notes - No Conversion'!B5896 = "9. Any person (substitution for securities etc.)"),
'Con. Notes - No Conversion'!C5896,
IF(
'Con. Notes - No Conversion'!B5896 = "",
#N/A,
'Con. Notes - No Conversion'!B5896)
)</f>
        <v>#N/A</v>
      </c>
    </row>
    <row r="5897" spans="1:7" x14ac:dyDescent="0.25">
      <c r="A5897" t="e">
        <f>IF(
OR(Shares!B5897 = "8. Transferee of restricted securities", Shares!B5897 = "9. Any person (substitution for securities etc.)"),
Shares!C5897,
IF(
Shares!B5897 = "",
#N/A,
Shares!B5897)
)</f>
        <v>#N/A</v>
      </c>
      <c r="B5897" t="e">
        <f>IF(
OR('Shares - LTR - Granted'!B5897 = "8. Transferee of restricted securities", 'Shares - LTR - Granted'!B5897 = "9. Any person (substitution for securities etc.)"),
'Shares - LTR - Granted'!C5897,
IF(
'Shares - LTR - Granted'!B5897 = "",
#N/A,
'Shares - LTR - Granted'!B5897)
)</f>
        <v>#N/A</v>
      </c>
      <c r="C5897" t="e">
        <f>IF(
OR('Performance Securities'!B5897 = "8. Transferee of restricted securities", 'Performance Securities'!B5897 = "9. Any person (substitution for securities etc.)"),
'Performance Securities'!C5897,
IF(
'Performance Securities'!B5897 = "",
#N/A,
'Performance Securities'!B5897)
)</f>
        <v>#N/A</v>
      </c>
      <c r="D5897" t="e">
        <f>IF(
OR('Options or Warrants'!B5897 = "8. Transferee of restricted securities", 'Options or Warrants'!B5897 = "9. Any person (substitution for securities etc.)"),
'Options or Warrants'!C5897,
IF(
'Options or Warrants'!B5897 = "",
#N/A,
'Options or Warrants'!B5897)
)</f>
        <v>#N/A</v>
      </c>
      <c r="E5897" t="e">
        <f>IF(
OR('Options - Free Attaching'!B5897 = "8. Transferee of restricted securities", 'Options - Free Attaching'!B5897 = "9. Any person (substitution for securities etc.)"),
'Options - Free Attaching'!C5897,
IF(
'Options - Free Attaching'!B5897 = "",
#N/A,
'Options - Free Attaching'!B5897)
)</f>
        <v>#N/A</v>
      </c>
      <c r="F5897" t="e">
        <f>IF(
OR('Con. Notes - Conversion'!B5897 = "8. Transferee of restricted securities", 'Con. Notes - Conversion'!B5897 = "9. Any person (substitution for securities etc.)"),
'Con. Notes - Conversion'!C5897,
IF(
'Con. Notes - Conversion'!B5897 = "",
#N/A,
'Con. Notes - Conversion'!B5897)
)</f>
        <v>#N/A</v>
      </c>
      <c r="G5897" t="e">
        <f>IF(
OR('Con. Notes - No Conversion'!B5897 = "8. Transferee of restricted securities", 'Con. Notes - No Conversion'!B5897 = "9. Any person (substitution for securities etc.)"),
'Con. Notes - No Conversion'!C5897,
IF(
'Con. Notes - No Conversion'!B5897 = "",
#N/A,
'Con. Notes - No Conversion'!B5897)
)</f>
        <v>#N/A</v>
      </c>
    </row>
    <row r="5898" spans="1:7" x14ac:dyDescent="0.25">
      <c r="A5898" t="e">
        <f>IF(
OR(Shares!B5898 = "8. Transferee of restricted securities", Shares!B5898 = "9. Any person (substitution for securities etc.)"),
Shares!C5898,
IF(
Shares!B5898 = "",
#N/A,
Shares!B5898)
)</f>
        <v>#N/A</v>
      </c>
      <c r="B5898" t="e">
        <f>IF(
OR('Shares - LTR - Granted'!B5898 = "8. Transferee of restricted securities", 'Shares - LTR - Granted'!B5898 = "9. Any person (substitution for securities etc.)"),
'Shares - LTR - Granted'!C5898,
IF(
'Shares - LTR - Granted'!B5898 = "",
#N/A,
'Shares - LTR - Granted'!B5898)
)</f>
        <v>#N/A</v>
      </c>
      <c r="C5898" t="e">
        <f>IF(
OR('Performance Securities'!B5898 = "8. Transferee of restricted securities", 'Performance Securities'!B5898 = "9. Any person (substitution for securities etc.)"),
'Performance Securities'!C5898,
IF(
'Performance Securities'!B5898 = "",
#N/A,
'Performance Securities'!B5898)
)</f>
        <v>#N/A</v>
      </c>
      <c r="D5898" t="e">
        <f>IF(
OR('Options or Warrants'!B5898 = "8. Transferee of restricted securities", 'Options or Warrants'!B5898 = "9. Any person (substitution for securities etc.)"),
'Options or Warrants'!C5898,
IF(
'Options or Warrants'!B5898 = "",
#N/A,
'Options or Warrants'!B5898)
)</f>
        <v>#N/A</v>
      </c>
      <c r="E5898" t="e">
        <f>IF(
OR('Options - Free Attaching'!B5898 = "8. Transferee of restricted securities", 'Options - Free Attaching'!B5898 = "9. Any person (substitution for securities etc.)"),
'Options - Free Attaching'!C5898,
IF(
'Options - Free Attaching'!B5898 = "",
#N/A,
'Options - Free Attaching'!B5898)
)</f>
        <v>#N/A</v>
      </c>
      <c r="F5898" t="e">
        <f>IF(
OR('Con. Notes - Conversion'!B5898 = "8. Transferee of restricted securities", 'Con. Notes - Conversion'!B5898 = "9. Any person (substitution for securities etc.)"),
'Con. Notes - Conversion'!C5898,
IF(
'Con. Notes - Conversion'!B5898 = "",
#N/A,
'Con. Notes - Conversion'!B5898)
)</f>
        <v>#N/A</v>
      </c>
      <c r="G5898" t="e">
        <f>IF(
OR('Con. Notes - No Conversion'!B5898 = "8. Transferee of restricted securities", 'Con. Notes - No Conversion'!B5898 = "9. Any person (substitution for securities etc.)"),
'Con. Notes - No Conversion'!C5898,
IF(
'Con. Notes - No Conversion'!B5898 = "",
#N/A,
'Con. Notes - No Conversion'!B5898)
)</f>
        <v>#N/A</v>
      </c>
    </row>
    <row r="5899" spans="1:7" x14ac:dyDescent="0.25">
      <c r="A5899" t="e">
        <f>IF(
OR(Shares!B5899 = "8. Transferee of restricted securities", Shares!B5899 = "9. Any person (substitution for securities etc.)"),
Shares!C5899,
IF(
Shares!B5899 = "",
#N/A,
Shares!B5899)
)</f>
        <v>#N/A</v>
      </c>
      <c r="B5899" t="e">
        <f>IF(
OR('Shares - LTR - Granted'!B5899 = "8. Transferee of restricted securities", 'Shares - LTR - Granted'!B5899 = "9. Any person (substitution for securities etc.)"),
'Shares - LTR - Granted'!C5899,
IF(
'Shares - LTR - Granted'!B5899 = "",
#N/A,
'Shares - LTR - Granted'!B5899)
)</f>
        <v>#N/A</v>
      </c>
      <c r="C5899" t="e">
        <f>IF(
OR('Performance Securities'!B5899 = "8. Transferee of restricted securities", 'Performance Securities'!B5899 = "9. Any person (substitution for securities etc.)"),
'Performance Securities'!C5899,
IF(
'Performance Securities'!B5899 = "",
#N/A,
'Performance Securities'!B5899)
)</f>
        <v>#N/A</v>
      </c>
      <c r="D5899" t="e">
        <f>IF(
OR('Options or Warrants'!B5899 = "8. Transferee of restricted securities", 'Options or Warrants'!B5899 = "9. Any person (substitution for securities etc.)"),
'Options or Warrants'!C5899,
IF(
'Options or Warrants'!B5899 = "",
#N/A,
'Options or Warrants'!B5899)
)</f>
        <v>#N/A</v>
      </c>
      <c r="E5899" t="e">
        <f>IF(
OR('Options - Free Attaching'!B5899 = "8. Transferee of restricted securities", 'Options - Free Attaching'!B5899 = "9. Any person (substitution for securities etc.)"),
'Options - Free Attaching'!C5899,
IF(
'Options - Free Attaching'!B5899 = "",
#N/A,
'Options - Free Attaching'!B5899)
)</f>
        <v>#N/A</v>
      </c>
      <c r="F5899" t="e">
        <f>IF(
OR('Con. Notes - Conversion'!B5899 = "8. Transferee of restricted securities", 'Con. Notes - Conversion'!B5899 = "9. Any person (substitution for securities etc.)"),
'Con. Notes - Conversion'!C5899,
IF(
'Con. Notes - Conversion'!B5899 = "",
#N/A,
'Con. Notes - Conversion'!B5899)
)</f>
        <v>#N/A</v>
      </c>
      <c r="G5899" t="e">
        <f>IF(
OR('Con. Notes - No Conversion'!B5899 = "8. Transferee of restricted securities", 'Con. Notes - No Conversion'!B5899 = "9. Any person (substitution for securities etc.)"),
'Con. Notes - No Conversion'!C5899,
IF(
'Con. Notes - No Conversion'!B5899 = "",
#N/A,
'Con. Notes - No Conversion'!B5899)
)</f>
        <v>#N/A</v>
      </c>
    </row>
    <row r="5900" spans="1:7" x14ac:dyDescent="0.25">
      <c r="A5900" t="e">
        <f>IF(
OR(Shares!B5900 = "8. Transferee of restricted securities", Shares!B5900 = "9. Any person (substitution for securities etc.)"),
Shares!C5900,
IF(
Shares!B5900 = "",
#N/A,
Shares!B5900)
)</f>
        <v>#N/A</v>
      </c>
      <c r="B5900" t="e">
        <f>IF(
OR('Shares - LTR - Granted'!B5900 = "8. Transferee of restricted securities", 'Shares - LTR - Granted'!B5900 = "9. Any person (substitution for securities etc.)"),
'Shares - LTR - Granted'!C5900,
IF(
'Shares - LTR - Granted'!B5900 = "",
#N/A,
'Shares - LTR - Granted'!B5900)
)</f>
        <v>#N/A</v>
      </c>
      <c r="C5900" t="e">
        <f>IF(
OR('Performance Securities'!B5900 = "8. Transferee of restricted securities", 'Performance Securities'!B5900 = "9. Any person (substitution for securities etc.)"),
'Performance Securities'!C5900,
IF(
'Performance Securities'!B5900 = "",
#N/A,
'Performance Securities'!B5900)
)</f>
        <v>#N/A</v>
      </c>
      <c r="D5900" t="e">
        <f>IF(
OR('Options or Warrants'!B5900 = "8. Transferee of restricted securities", 'Options or Warrants'!B5900 = "9. Any person (substitution for securities etc.)"),
'Options or Warrants'!C5900,
IF(
'Options or Warrants'!B5900 = "",
#N/A,
'Options or Warrants'!B5900)
)</f>
        <v>#N/A</v>
      </c>
      <c r="E5900" t="e">
        <f>IF(
OR('Options - Free Attaching'!B5900 = "8. Transferee of restricted securities", 'Options - Free Attaching'!B5900 = "9. Any person (substitution for securities etc.)"),
'Options - Free Attaching'!C5900,
IF(
'Options - Free Attaching'!B5900 = "",
#N/A,
'Options - Free Attaching'!B5900)
)</f>
        <v>#N/A</v>
      </c>
      <c r="F5900" t="e">
        <f>IF(
OR('Con. Notes - Conversion'!B5900 = "8. Transferee of restricted securities", 'Con. Notes - Conversion'!B5900 = "9. Any person (substitution for securities etc.)"),
'Con. Notes - Conversion'!C5900,
IF(
'Con. Notes - Conversion'!B5900 = "",
#N/A,
'Con. Notes - Conversion'!B5900)
)</f>
        <v>#N/A</v>
      </c>
      <c r="G5900" t="e">
        <f>IF(
OR('Con. Notes - No Conversion'!B5900 = "8. Transferee of restricted securities", 'Con. Notes - No Conversion'!B5900 = "9. Any person (substitution for securities etc.)"),
'Con. Notes - No Conversion'!C5900,
IF(
'Con. Notes - No Conversion'!B5900 = "",
#N/A,
'Con. Notes - No Conversion'!B5900)
)</f>
        <v>#N/A</v>
      </c>
    </row>
    <row r="5901" spans="1:7" x14ac:dyDescent="0.25">
      <c r="A5901" t="e">
        <f>IF(
OR(Shares!B5901 = "8. Transferee of restricted securities", Shares!B5901 = "9. Any person (substitution for securities etc.)"),
Shares!C5901,
IF(
Shares!B5901 = "",
#N/A,
Shares!B5901)
)</f>
        <v>#N/A</v>
      </c>
      <c r="B5901" t="e">
        <f>IF(
OR('Shares - LTR - Granted'!B5901 = "8. Transferee of restricted securities", 'Shares - LTR - Granted'!B5901 = "9. Any person (substitution for securities etc.)"),
'Shares - LTR - Granted'!C5901,
IF(
'Shares - LTR - Granted'!B5901 = "",
#N/A,
'Shares - LTR - Granted'!B5901)
)</f>
        <v>#N/A</v>
      </c>
      <c r="C5901" t="e">
        <f>IF(
OR('Performance Securities'!B5901 = "8. Transferee of restricted securities", 'Performance Securities'!B5901 = "9. Any person (substitution for securities etc.)"),
'Performance Securities'!C5901,
IF(
'Performance Securities'!B5901 = "",
#N/A,
'Performance Securities'!B5901)
)</f>
        <v>#N/A</v>
      </c>
      <c r="D5901" t="e">
        <f>IF(
OR('Options or Warrants'!B5901 = "8. Transferee of restricted securities", 'Options or Warrants'!B5901 = "9. Any person (substitution for securities etc.)"),
'Options or Warrants'!C5901,
IF(
'Options or Warrants'!B5901 = "",
#N/A,
'Options or Warrants'!B5901)
)</f>
        <v>#N/A</v>
      </c>
      <c r="E5901" t="e">
        <f>IF(
OR('Options - Free Attaching'!B5901 = "8. Transferee of restricted securities", 'Options - Free Attaching'!B5901 = "9. Any person (substitution for securities etc.)"),
'Options - Free Attaching'!C5901,
IF(
'Options - Free Attaching'!B5901 = "",
#N/A,
'Options - Free Attaching'!B5901)
)</f>
        <v>#N/A</v>
      </c>
      <c r="F5901" t="e">
        <f>IF(
OR('Con. Notes - Conversion'!B5901 = "8. Transferee of restricted securities", 'Con. Notes - Conversion'!B5901 = "9. Any person (substitution for securities etc.)"),
'Con. Notes - Conversion'!C5901,
IF(
'Con. Notes - Conversion'!B5901 = "",
#N/A,
'Con. Notes - Conversion'!B5901)
)</f>
        <v>#N/A</v>
      </c>
      <c r="G5901" t="e">
        <f>IF(
OR('Con. Notes - No Conversion'!B5901 = "8. Transferee of restricted securities", 'Con. Notes - No Conversion'!B5901 = "9. Any person (substitution for securities etc.)"),
'Con. Notes - No Conversion'!C5901,
IF(
'Con. Notes - No Conversion'!B5901 = "",
#N/A,
'Con. Notes - No Conversion'!B5901)
)</f>
        <v>#N/A</v>
      </c>
    </row>
    <row r="5902" spans="1:7" x14ac:dyDescent="0.25">
      <c r="A5902" t="e">
        <f>IF(
OR(Shares!B5902 = "8. Transferee of restricted securities", Shares!B5902 = "9. Any person (substitution for securities etc.)"),
Shares!C5902,
IF(
Shares!B5902 = "",
#N/A,
Shares!B5902)
)</f>
        <v>#N/A</v>
      </c>
      <c r="B5902" t="e">
        <f>IF(
OR('Shares - LTR - Granted'!B5902 = "8. Transferee of restricted securities", 'Shares - LTR - Granted'!B5902 = "9. Any person (substitution for securities etc.)"),
'Shares - LTR - Granted'!C5902,
IF(
'Shares - LTR - Granted'!B5902 = "",
#N/A,
'Shares - LTR - Granted'!B5902)
)</f>
        <v>#N/A</v>
      </c>
      <c r="C5902" t="e">
        <f>IF(
OR('Performance Securities'!B5902 = "8. Transferee of restricted securities", 'Performance Securities'!B5902 = "9. Any person (substitution for securities etc.)"),
'Performance Securities'!C5902,
IF(
'Performance Securities'!B5902 = "",
#N/A,
'Performance Securities'!B5902)
)</f>
        <v>#N/A</v>
      </c>
      <c r="D5902" t="e">
        <f>IF(
OR('Options or Warrants'!B5902 = "8. Transferee of restricted securities", 'Options or Warrants'!B5902 = "9. Any person (substitution for securities etc.)"),
'Options or Warrants'!C5902,
IF(
'Options or Warrants'!B5902 = "",
#N/A,
'Options or Warrants'!B5902)
)</f>
        <v>#N/A</v>
      </c>
      <c r="E5902" t="e">
        <f>IF(
OR('Options - Free Attaching'!B5902 = "8. Transferee of restricted securities", 'Options - Free Attaching'!B5902 = "9. Any person (substitution for securities etc.)"),
'Options - Free Attaching'!C5902,
IF(
'Options - Free Attaching'!B5902 = "",
#N/A,
'Options - Free Attaching'!B5902)
)</f>
        <v>#N/A</v>
      </c>
      <c r="F5902" t="e">
        <f>IF(
OR('Con. Notes - Conversion'!B5902 = "8. Transferee of restricted securities", 'Con. Notes - Conversion'!B5902 = "9. Any person (substitution for securities etc.)"),
'Con. Notes - Conversion'!C5902,
IF(
'Con. Notes - Conversion'!B5902 = "",
#N/A,
'Con. Notes - Conversion'!B5902)
)</f>
        <v>#N/A</v>
      </c>
      <c r="G5902" t="e">
        <f>IF(
OR('Con. Notes - No Conversion'!B5902 = "8. Transferee of restricted securities", 'Con. Notes - No Conversion'!B5902 = "9. Any person (substitution for securities etc.)"),
'Con. Notes - No Conversion'!C5902,
IF(
'Con. Notes - No Conversion'!B5902 = "",
#N/A,
'Con. Notes - No Conversion'!B5902)
)</f>
        <v>#N/A</v>
      </c>
    </row>
    <row r="5903" spans="1:7" x14ac:dyDescent="0.25">
      <c r="A5903" t="e">
        <f>IF(
OR(Shares!B5903 = "8. Transferee of restricted securities", Shares!B5903 = "9. Any person (substitution for securities etc.)"),
Shares!C5903,
IF(
Shares!B5903 = "",
#N/A,
Shares!B5903)
)</f>
        <v>#N/A</v>
      </c>
      <c r="B5903" t="e">
        <f>IF(
OR('Shares - LTR - Granted'!B5903 = "8. Transferee of restricted securities", 'Shares - LTR - Granted'!B5903 = "9. Any person (substitution for securities etc.)"),
'Shares - LTR - Granted'!C5903,
IF(
'Shares - LTR - Granted'!B5903 = "",
#N/A,
'Shares - LTR - Granted'!B5903)
)</f>
        <v>#N/A</v>
      </c>
      <c r="C5903" t="e">
        <f>IF(
OR('Performance Securities'!B5903 = "8. Transferee of restricted securities", 'Performance Securities'!B5903 = "9. Any person (substitution for securities etc.)"),
'Performance Securities'!C5903,
IF(
'Performance Securities'!B5903 = "",
#N/A,
'Performance Securities'!B5903)
)</f>
        <v>#N/A</v>
      </c>
      <c r="D5903" t="e">
        <f>IF(
OR('Options or Warrants'!B5903 = "8. Transferee of restricted securities", 'Options or Warrants'!B5903 = "9. Any person (substitution for securities etc.)"),
'Options or Warrants'!C5903,
IF(
'Options or Warrants'!B5903 = "",
#N/A,
'Options or Warrants'!B5903)
)</f>
        <v>#N/A</v>
      </c>
      <c r="E5903" t="e">
        <f>IF(
OR('Options - Free Attaching'!B5903 = "8. Transferee of restricted securities", 'Options - Free Attaching'!B5903 = "9. Any person (substitution for securities etc.)"),
'Options - Free Attaching'!C5903,
IF(
'Options - Free Attaching'!B5903 = "",
#N/A,
'Options - Free Attaching'!B5903)
)</f>
        <v>#N/A</v>
      </c>
      <c r="F5903" t="e">
        <f>IF(
OR('Con. Notes - Conversion'!B5903 = "8. Transferee of restricted securities", 'Con. Notes - Conversion'!B5903 = "9. Any person (substitution for securities etc.)"),
'Con. Notes - Conversion'!C5903,
IF(
'Con. Notes - Conversion'!B5903 = "",
#N/A,
'Con. Notes - Conversion'!B5903)
)</f>
        <v>#N/A</v>
      </c>
      <c r="G5903" t="e">
        <f>IF(
OR('Con. Notes - No Conversion'!B5903 = "8. Transferee of restricted securities", 'Con. Notes - No Conversion'!B5903 = "9. Any person (substitution for securities etc.)"),
'Con. Notes - No Conversion'!C5903,
IF(
'Con. Notes - No Conversion'!B5903 = "",
#N/A,
'Con. Notes - No Conversion'!B5903)
)</f>
        <v>#N/A</v>
      </c>
    </row>
    <row r="5904" spans="1:7" x14ac:dyDescent="0.25">
      <c r="A5904" t="e">
        <f>IF(
OR(Shares!B5904 = "8. Transferee of restricted securities", Shares!B5904 = "9. Any person (substitution for securities etc.)"),
Shares!C5904,
IF(
Shares!B5904 = "",
#N/A,
Shares!B5904)
)</f>
        <v>#N/A</v>
      </c>
      <c r="B5904" t="e">
        <f>IF(
OR('Shares - LTR - Granted'!B5904 = "8. Transferee of restricted securities", 'Shares - LTR - Granted'!B5904 = "9. Any person (substitution for securities etc.)"),
'Shares - LTR - Granted'!C5904,
IF(
'Shares - LTR - Granted'!B5904 = "",
#N/A,
'Shares - LTR - Granted'!B5904)
)</f>
        <v>#N/A</v>
      </c>
      <c r="C5904" t="e">
        <f>IF(
OR('Performance Securities'!B5904 = "8. Transferee of restricted securities", 'Performance Securities'!B5904 = "9. Any person (substitution for securities etc.)"),
'Performance Securities'!C5904,
IF(
'Performance Securities'!B5904 = "",
#N/A,
'Performance Securities'!B5904)
)</f>
        <v>#N/A</v>
      </c>
      <c r="D5904" t="e">
        <f>IF(
OR('Options or Warrants'!B5904 = "8. Transferee of restricted securities", 'Options or Warrants'!B5904 = "9. Any person (substitution for securities etc.)"),
'Options or Warrants'!C5904,
IF(
'Options or Warrants'!B5904 = "",
#N/A,
'Options or Warrants'!B5904)
)</f>
        <v>#N/A</v>
      </c>
      <c r="E5904" t="e">
        <f>IF(
OR('Options - Free Attaching'!B5904 = "8. Transferee of restricted securities", 'Options - Free Attaching'!B5904 = "9. Any person (substitution for securities etc.)"),
'Options - Free Attaching'!C5904,
IF(
'Options - Free Attaching'!B5904 = "",
#N/A,
'Options - Free Attaching'!B5904)
)</f>
        <v>#N/A</v>
      </c>
      <c r="F5904" t="e">
        <f>IF(
OR('Con. Notes - Conversion'!B5904 = "8. Transferee of restricted securities", 'Con. Notes - Conversion'!B5904 = "9. Any person (substitution for securities etc.)"),
'Con. Notes - Conversion'!C5904,
IF(
'Con. Notes - Conversion'!B5904 = "",
#N/A,
'Con. Notes - Conversion'!B5904)
)</f>
        <v>#N/A</v>
      </c>
      <c r="G5904" t="e">
        <f>IF(
OR('Con. Notes - No Conversion'!B5904 = "8. Transferee of restricted securities", 'Con. Notes - No Conversion'!B5904 = "9. Any person (substitution for securities etc.)"),
'Con. Notes - No Conversion'!C5904,
IF(
'Con. Notes - No Conversion'!B5904 = "",
#N/A,
'Con. Notes - No Conversion'!B5904)
)</f>
        <v>#N/A</v>
      </c>
    </row>
    <row r="5905" spans="1:7" x14ac:dyDescent="0.25">
      <c r="A5905" t="e">
        <f>IF(
OR(Shares!B5905 = "8. Transferee of restricted securities", Shares!B5905 = "9. Any person (substitution for securities etc.)"),
Shares!C5905,
IF(
Shares!B5905 = "",
#N/A,
Shares!B5905)
)</f>
        <v>#N/A</v>
      </c>
      <c r="B5905" t="e">
        <f>IF(
OR('Shares - LTR - Granted'!B5905 = "8. Transferee of restricted securities", 'Shares - LTR - Granted'!B5905 = "9. Any person (substitution for securities etc.)"),
'Shares - LTR - Granted'!C5905,
IF(
'Shares - LTR - Granted'!B5905 = "",
#N/A,
'Shares - LTR - Granted'!B5905)
)</f>
        <v>#N/A</v>
      </c>
      <c r="C5905" t="e">
        <f>IF(
OR('Performance Securities'!B5905 = "8. Transferee of restricted securities", 'Performance Securities'!B5905 = "9. Any person (substitution for securities etc.)"),
'Performance Securities'!C5905,
IF(
'Performance Securities'!B5905 = "",
#N/A,
'Performance Securities'!B5905)
)</f>
        <v>#N/A</v>
      </c>
      <c r="D5905" t="e">
        <f>IF(
OR('Options or Warrants'!B5905 = "8. Transferee of restricted securities", 'Options or Warrants'!B5905 = "9. Any person (substitution for securities etc.)"),
'Options or Warrants'!C5905,
IF(
'Options or Warrants'!B5905 = "",
#N/A,
'Options or Warrants'!B5905)
)</f>
        <v>#N/A</v>
      </c>
      <c r="E5905" t="e">
        <f>IF(
OR('Options - Free Attaching'!B5905 = "8. Transferee of restricted securities", 'Options - Free Attaching'!B5905 = "9. Any person (substitution for securities etc.)"),
'Options - Free Attaching'!C5905,
IF(
'Options - Free Attaching'!B5905 = "",
#N/A,
'Options - Free Attaching'!B5905)
)</f>
        <v>#N/A</v>
      </c>
      <c r="F5905" t="e">
        <f>IF(
OR('Con. Notes - Conversion'!B5905 = "8. Transferee of restricted securities", 'Con. Notes - Conversion'!B5905 = "9. Any person (substitution for securities etc.)"),
'Con. Notes - Conversion'!C5905,
IF(
'Con. Notes - Conversion'!B5905 = "",
#N/A,
'Con. Notes - Conversion'!B5905)
)</f>
        <v>#N/A</v>
      </c>
      <c r="G5905" t="e">
        <f>IF(
OR('Con. Notes - No Conversion'!B5905 = "8. Transferee of restricted securities", 'Con. Notes - No Conversion'!B5905 = "9. Any person (substitution for securities etc.)"),
'Con. Notes - No Conversion'!C5905,
IF(
'Con. Notes - No Conversion'!B5905 = "",
#N/A,
'Con. Notes - No Conversion'!B5905)
)</f>
        <v>#N/A</v>
      </c>
    </row>
    <row r="5906" spans="1:7" x14ac:dyDescent="0.25">
      <c r="A5906" t="e">
        <f>IF(
OR(Shares!B5906 = "8. Transferee of restricted securities", Shares!B5906 = "9. Any person (substitution for securities etc.)"),
Shares!C5906,
IF(
Shares!B5906 = "",
#N/A,
Shares!B5906)
)</f>
        <v>#N/A</v>
      </c>
      <c r="B5906" t="e">
        <f>IF(
OR('Shares - LTR - Granted'!B5906 = "8. Transferee of restricted securities", 'Shares - LTR - Granted'!B5906 = "9. Any person (substitution for securities etc.)"),
'Shares - LTR - Granted'!C5906,
IF(
'Shares - LTR - Granted'!B5906 = "",
#N/A,
'Shares - LTR - Granted'!B5906)
)</f>
        <v>#N/A</v>
      </c>
      <c r="C5906" t="e">
        <f>IF(
OR('Performance Securities'!B5906 = "8. Transferee of restricted securities", 'Performance Securities'!B5906 = "9. Any person (substitution for securities etc.)"),
'Performance Securities'!C5906,
IF(
'Performance Securities'!B5906 = "",
#N/A,
'Performance Securities'!B5906)
)</f>
        <v>#N/A</v>
      </c>
      <c r="D5906" t="e">
        <f>IF(
OR('Options or Warrants'!B5906 = "8. Transferee of restricted securities", 'Options or Warrants'!B5906 = "9. Any person (substitution for securities etc.)"),
'Options or Warrants'!C5906,
IF(
'Options or Warrants'!B5906 = "",
#N/A,
'Options or Warrants'!B5906)
)</f>
        <v>#N/A</v>
      </c>
      <c r="E5906" t="e">
        <f>IF(
OR('Options - Free Attaching'!B5906 = "8. Transferee of restricted securities", 'Options - Free Attaching'!B5906 = "9. Any person (substitution for securities etc.)"),
'Options - Free Attaching'!C5906,
IF(
'Options - Free Attaching'!B5906 = "",
#N/A,
'Options - Free Attaching'!B5906)
)</f>
        <v>#N/A</v>
      </c>
      <c r="F5906" t="e">
        <f>IF(
OR('Con. Notes - Conversion'!B5906 = "8. Transferee of restricted securities", 'Con. Notes - Conversion'!B5906 = "9. Any person (substitution for securities etc.)"),
'Con. Notes - Conversion'!C5906,
IF(
'Con. Notes - Conversion'!B5906 = "",
#N/A,
'Con. Notes - Conversion'!B5906)
)</f>
        <v>#N/A</v>
      </c>
      <c r="G5906" t="e">
        <f>IF(
OR('Con. Notes - No Conversion'!B5906 = "8. Transferee of restricted securities", 'Con. Notes - No Conversion'!B5906 = "9. Any person (substitution for securities etc.)"),
'Con. Notes - No Conversion'!C5906,
IF(
'Con. Notes - No Conversion'!B5906 = "",
#N/A,
'Con. Notes - No Conversion'!B5906)
)</f>
        <v>#N/A</v>
      </c>
    </row>
    <row r="5907" spans="1:7" x14ac:dyDescent="0.25">
      <c r="A5907" t="e">
        <f>IF(
OR(Shares!B5907 = "8. Transferee of restricted securities", Shares!B5907 = "9. Any person (substitution for securities etc.)"),
Shares!C5907,
IF(
Shares!B5907 = "",
#N/A,
Shares!B5907)
)</f>
        <v>#N/A</v>
      </c>
      <c r="B5907" t="e">
        <f>IF(
OR('Shares - LTR - Granted'!B5907 = "8. Transferee of restricted securities", 'Shares - LTR - Granted'!B5907 = "9. Any person (substitution for securities etc.)"),
'Shares - LTR - Granted'!C5907,
IF(
'Shares - LTR - Granted'!B5907 = "",
#N/A,
'Shares - LTR - Granted'!B5907)
)</f>
        <v>#N/A</v>
      </c>
      <c r="C5907" t="e">
        <f>IF(
OR('Performance Securities'!B5907 = "8. Transferee of restricted securities", 'Performance Securities'!B5907 = "9. Any person (substitution for securities etc.)"),
'Performance Securities'!C5907,
IF(
'Performance Securities'!B5907 = "",
#N/A,
'Performance Securities'!B5907)
)</f>
        <v>#N/A</v>
      </c>
      <c r="D5907" t="e">
        <f>IF(
OR('Options or Warrants'!B5907 = "8. Transferee of restricted securities", 'Options or Warrants'!B5907 = "9. Any person (substitution for securities etc.)"),
'Options or Warrants'!C5907,
IF(
'Options or Warrants'!B5907 = "",
#N/A,
'Options or Warrants'!B5907)
)</f>
        <v>#N/A</v>
      </c>
      <c r="E5907" t="e">
        <f>IF(
OR('Options - Free Attaching'!B5907 = "8. Transferee of restricted securities", 'Options - Free Attaching'!B5907 = "9. Any person (substitution for securities etc.)"),
'Options - Free Attaching'!C5907,
IF(
'Options - Free Attaching'!B5907 = "",
#N/A,
'Options - Free Attaching'!B5907)
)</f>
        <v>#N/A</v>
      </c>
      <c r="F5907" t="e">
        <f>IF(
OR('Con. Notes - Conversion'!B5907 = "8. Transferee of restricted securities", 'Con. Notes - Conversion'!B5907 = "9. Any person (substitution for securities etc.)"),
'Con. Notes - Conversion'!C5907,
IF(
'Con. Notes - Conversion'!B5907 = "",
#N/A,
'Con. Notes - Conversion'!B5907)
)</f>
        <v>#N/A</v>
      </c>
      <c r="G5907" t="e">
        <f>IF(
OR('Con. Notes - No Conversion'!B5907 = "8. Transferee of restricted securities", 'Con. Notes - No Conversion'!B5907 = "9. Any person (substitution for securities etc.)"),
'Con. Notes - No Conversion'!C5907,
IF(
'Con. Notes - No Conversion'!B5907 = "",
#N/A,
'Con. Notes - No Conversion'!B5907)
)</f>
        <v>#N/A</v>
      </c>
    </row>
    <row r="5908" spans="1:7" x14ac:dyDescent="0.25">
      <c r="A5908" t="e">
        <f>IF(
OR(Shares!B5908 = "8. Transferee of restricted securities", Shares!B5908 = "9. Any person (substitution for securities etc.)"),
Shares!C5908,
IF(
Shares!B5908 = "",
#N/A,
Shares!B5908)
)</f>
        <v>#N/A</v>
      </c>
      <c r="B5908" t="e">
        <f>IF(
OR('Shares - LTR - Granted'!B5908 = "8. Transferee of restricted securities", 'Shares - LTR - Granted'!B5908 = "9. Any person (substitution for securities etc.)"),
'Shares - LTR - Granted'!C5908,
IF(
'Shares - LTR - Granted'!B5908 = "",
#N/A,
'Shares - LTR - Granted'!B5908)
)</f>
        <v>#N/A</v>
      </c>
      <c r="C5908" t="e">
        <f>IF(
OR('Performance Securities'!B5908 = "8. Transferee of restricted securities", 'Performance Securities'!B5908 = "9. Any person (substitution for securities etc.)"),
'Performance Securities'!C5908,
IF(
'Performance Securities'!B5908 = "",
#N/A,
'Performance Securities'!B5908)
)</f>
        <v>#N/A</v>
      </c>
      <c r="D5908" t="e">
        <f>IF(
OR('Options or Warrants'!B5908 = "8. Transferee of restricted securities", 'Options or Warrants'!B5908 = "9. Any person (substitution for securities etc.)"),
'Options or Warrants'!C5908,
IF(
'Options or Warrants'!B5908 = "",
#N/A,
'Options or Warrants'!B5908)
)</f>
        <v>#N/A</v>
      </c>
      <c r="E5908" t="e">
        <f>IF(
OR('Options - Free Attaching'!B5908 = "8. Transferee of restricted securities", 'Options - Free Attaching'!B5908 = "9. Any person (substitution for securities etc.)"),
'Options - Free Attaching'!C5908,
IF(
'Options - Free Attaching'!B5908 = "",
#N/A,
'Options - Free Attaching'!B5908)
)</f>
        <v>#N/A</v>
      </c>
      <c r="F5908" t="e">
        <f>IF(
OR('Con. Notes - Conversion'!B5908 = "8. Transferee of restricted securities", 'Con. Notes - Conversion'!B5908 = "9. Any person (substitution for securities etc.)"),
'Con. Notes - Conversion'!C5908,
IF(
'Con. Notes - Conversion'!B5908 = "",
#N/A,
'Con. Notes - Conversion'!B5908)
)</f>
        <v>#N/A</v>
      </c>
      <c r="G5908" t="e">
        <f>IF(
OR('Con. Notes - No Conversion'!B5908 = "8. Transferee of restricted securities", 'Con. Notes - No Conversion'!B5908 = "9. Any person (substitution for securities etc.)"),
'Con. Notes - No Conversion'!C5908,
IF(
'Con. Notes - No Conversion'!B5908 = "",
#N/A,
'Con. Notes - No Conversion'!B5908)
)</f>
        <v>#N/A</v>
      </c>
    </row>
    <row r="5909" spans="1:7" x14ac:dyDescent="0.25">
      <c r="A5909" t="e">
        <f>IF(
OR(Shares!B5909 = "8. Transferee of restricted securities", Shares!B5909 = "9. Any person (substitution for securities etc.)"),
Shares!C5909,
IF(
Shares!B5909 = "",
#N/A,
Shares!B5909)
)</f>
        <v>#N/A</v>
      </c>
      <c r="B5909" t="e">
        <f>IF(
OR('Shares - LTR - Granted'!B5909 = "8. Transferee of restricted securities", 'Shares - LTR - Granted'!B5909 = "9. Any person (substitution for securities etc.)"),
'Shares - LTR - Granted'!C5909,
IF(
'Shares - LTR - Granted'!B5909 = "",
#N/A,
'Shares - LTR - Granted'!B5909)
)</f>
        <v>#N/A</v>
      </c>
      <c r="C5909" t="e">
        <f>IF(
OR('Performance Securities'!B5909 = "8. Transferee of restricted securities", 'Performance Securities'!B5909 = "9. Any person (substitution for securities etc.)"),
'Performance Securities'!C5909,
IF(
'Performance Securities'!B5909 = "",
#N/A,
'Performance Securities'!B5909)
)</f>
        <v>#N/A</v>
      </c>
      <c r="D5909" t="e">
        <f>IF(
OR('Options or Warrants'!B5909 = "8. Transferee of restricted securities", 'Options or Warrants'!B5909 = "9. Any person (substitution for securities etc.)"),
'Options or Warrants'!C5909,
IF(
'Options or Warrants'!B5909 = "",
#N/A,
'Options or Warrants'!B5909)
)</f>
        <v>#N/A</v>
      </c>
      <c r="E5909" t="e">
        <f>IF(
OR('Options - Free Attaching'!B5909 = "8. Transferee of restricted securities", 'Options - Free Attaching'!B5909 = "9. Any person (substitution for securities etc.)"),
'Options - Free Attaching'!C5909,
IF(
'Options - Free Attaching'!B5909 = "",
#N/A,
'Options - Free Attaching'!B5909)
)</f>
        <v>#N/A</v>
      </c>
      <c r="F5909" t="e">
        <f>IF(
OR('Con. Notes - Conversion'!B5909 = "8. Transferee of restricted securities", 'Con. Notes - Conversion'!B5909 = "9. Any person (substitution for securities etc.)"),
'Con. Notes - Conversion'!C5909,
IF(
'Con. Notes - Conversion'!B5909 = "",
#N/A,
'Con. Notes - Conversion'!B5909)
)</f>
        <v>#N/A</v>
      </c>
      <c r="G5909" t="e">
        <f>IF(
OR('Con. Notes - No Conversion'!B5909 = "8. Transferee of restricted securities", 'Con. Notes - No Conversion'!B5909 = "9. Any person (substitution for securities etc.)"),
'Con. Notes - No Conversion'!C5909,
IF(
'Con. Notes - No Conversion'!B5909 = "",
#N/A,
'Con. Notes - No Conversion'!B5909)
)</f>
        <v>#N/A</v>
      </c>
    </row>
    <row r="5910" spans="1:7" x14ac:dyDescent="0.25">
      <c r="A5910" t="e">
        <f>IF(
OR(Shares!B5910 = "8. Transferee of restricted securities", Shares!B5910 = "9. Any person (substitution for securities etc.)"),
Shares!C5910,
IF(
Shares!B5910 = "",
#N/A,
Shares!B5910)
)</f>
        <v>#N/A</v>
      </c>
      <c r="B5910" t="e">
        <f>IF(
OR('Shares - LTR - Granted'!B5910 = "8. Transferee of restricted securities", 'Shares - LTR - Granted'!B5910 = "9. Any person (substitution for securities etc.)"),
'Shares - LTR - Granted'!C5910,
IF(
'Shares - LTR - Granted'!B5910 = "",
#N/A,
'Shares - LTR - Granted'!B5910)
)</f>
        <v>#N/A</v>
      </c>
      <c r="C5910" t="e">
        <f>IF(
OR('Performance Securities'!B5910 = "8. Transferee of restricted securities", 'Performance Securities'!B5910 = "9. Any person (substitution for securities etc.)"),
'Performance Securities'!C5910,
IF(
'Performance Securities'!B5910 = "",
#N/A,
'Performance Securities'!B5910)
)</f>
        <v>#N/A</v>
      </c>
      <c r="D5910" t="e">
        <f>IF(
OR('Options or Warrants'!B5910 = "8. Transferee of restricted securities", 'Options or Warrants'!B5910 = "9. Any person (substitution for securities etc.)"),
'Options or Warrants'!C5910,
IF(
'Options or Warrants'!B5910 = "",
#N/A,
'Options or Warrants'!B5910)
)</f>
        <v>#N/A</v>
      </c>
      <c r="E5910" t="e">
        <f>IF(
OR('Options - Free Attaching'!B5910 = "8. Transferee of restricted securities", 'Options - Free Attaching'!B5910 = "9. Any person (substitution for securities etc.)"),
'Options - Free Attaching'!C5910,
IF(
'Options - Free Attaching'!B5910 = "",
#N/A,
'Options - Free Attaching'!B5910)
)</f>
        <v>#N/A</v>
      </c>
      <c r="F5910" t="e">
        <f>IF(
OR('Con. Notes - Conversion'!B5910 = "8. Transferee of restricted securities", 'Con. Notes - Conversion'!B5910 = "9. Any person (substitution for securities etc.)"),
'Con. Notes - Conversion'!C5910,
IF(
'Con. Notes - Conversion'!B5910 = "",
#N/A,
'Con. Notes - Conversion'!B5910)
)</f>
        <v>#N/A</v>
      </c>
      <c r="G5910" t="e">
        <f>IF(
OR('Con. Notes - No Conversion'!B5910 = "8. Transferee of restricted securities", 'Con. Notes - No Conversion'!B5910 = "9. Any person (substitution for securities etc.)"),
'Con. Notes - No Conversion'!C5910,
IF(
'Con. Notes - No Conversion'!B5910 = "",
#N/A,
'Con. Notes - No Conversion'!B5910)
)</f>
        <v>#N/A</v>
      </c>
    </row>
    <row r="5911" spans="1:7" x14ac:dyDescent="0.25">
      <c r="A5911" t="e">
        <f>IF(
OR(Shares!B5911 = "8. Transferee of restricted securities", Shares!B5911 = "9. Any person (substitution for securities etc.)"),
Shares!C5911,
IF(
Shares!B5911 = "",
#N/A,
Shares!B5911)
)</f>
        <v>#N/A</v>
      </c>
      <c r="B5911" t="e">
        <f>IF(
OR('Shares - LTR - Granted'!B5911 = "8. Transferee of restricted securities", 'Shares - LTR - Granted'!B5911 = "9. Any person (substitution for securities etc.)"),
'Shares - LTR - Granted'!C5911,
IF(
'Shares - LTR - Granted'!B5911 = "",
#N/A,
'Shares - LTR - Granted'!B5911)
)</f>
        <v>#N/A</v>
      </c>
      <c r="C5911" t="e">
        <f>IF(
OR('Performance Securities'!B5911 = "8. Transferee of restricted securities", 'Performance Securities'!B5911 = "9. Any person (substitution for securities etc.)"),
'Performance Securities'!C5911,
IF(
'Performance Securities'!B5911 = "",
#N/A,
'Performance Securities'!B5911)
)</f>
        <v>#N/A</v>
      </c>
      <c r="D5911" t="e">
        <f>IF(
OR('Options or Warrants'!B5911 = "8. Transferee of restricted securities", 'Options or Warrants'!B5911 = "9. Any person (substitution for securities etc.)"),
'Options or Warrants'!C5911,
IF(
'Options or Warrants'!B5911 = "",
#N/A,
'Options or Warrants'!B5911)
)</f>
        <v>#N/A</v>
      </c>
      <c r="E5911" t="e">
        <f>IF(
OR('Options - Free Attaching'!B5911 = "8. Transferee of restricted securities", 'Options - Free Attaching'!B5911 = "9. Any person (substitution for securities etc.)"),
'Options - Free Attaching'!C5911,
IF(
'Options - Free Attaching'!B5911 = "",
#N/A,
'Options - Free Attaching'!B5911)
)</f>
        <v>#N/A</v>
      </c>
      <c r="F5911" t="e">
        <f>IF(
OR('Con. Notes - Conversion'!B5911 = "8. Transferee of restricted securities", 'Con. Notes - Conversion'!B5911 = "9. Any person (substitution for securities etc.)"),
'Con. Notes - Conversion'!C5911,
IF(
'Con. Notes - Conversion'!B5911 = "",
#N/A,
'Con. Notes - Conversion'!B5911)
)</f>
        <v>#N/A</v>
      </c>
      <c r="G5911" t="e">
        <f>IF(
OR('Con. Notes - No Conversion'!B5911 = "8. Transferee of restricted securities", 'Con. Notes - No Conversion'!B5911 = "9. Any person (substitution for securities etc.)"),
'Con. Notes - No Conversion'!C5911,
IF(
'Con. Notes - No Conversion'!B5911 = "",
#N/A,
'Con. Notes - No Conversion'!B5911)
)</f>
        <v>#N/A</v>
      </c>
    </row>
    <row r="5912" spans="1:7" x14ac:dyDescent="0.25">
      <c r="A5912" t="e">
        <f>IF(
OR(Shares!B5912 = "8. Transferee of restricted securities", Shares!B5912 = "9. Any person (substitution for securities etc.)"),
Shares!C5912,
IF(
Shares!B5912 = "",
#N/A,
Shares!B5912)
)</f>
        <v>#N/A</v>
      </c>
      <c r="B5912" t="e">
        <f>IF(
OR('Shares - LTR - Granted'!B5912 = "8. Transferee of restricted securities", 'Shares - LTR - Granted'!B5912 = "9. Any person (substitution for securities etc.)"),
'Shares - LTR - Granted'!C5912,
IF(
'Shares - LTR - Granted'!B5912 = "",
#N/A,
'Shares - LTR - Granted'!B5912)
)</f>
        <v>#N/A</v>
      </c>
      <c r="C5912" t="e">
        <f>IF(
OR('Performance Securities'!B5912 = "8. Transferee of restricted securities", 'Performance Securities'!B5912 = "9. Any person (substitution for securities etc.)"),
'Performance Securities'!C5912,
IF(
'Performance Securities'!B5912 = "",
#N/A,
'Performance Securities'!B5912)
)</f>
        <v>#N/A</v>
      </c>
      <c r="D5912" t="e">
        <f>IF(
OR('Options or Warrants'!B5912 = "8. Transferee of restricted securities", 'Options or Warrants'!B5912 = "9. Any person (substitution for securities etc.)"),
'Options or Warrants'!C5912,
IF(
'Options or Warrants'!B5912 = "",
#N/A,
'Options or Warrants'!B5912)
)</f>
        <v>#N/A</v>
      </c>
      <c r="E5912" t="e">
        <f>IF(
OR('Options - Free Attaching'!B5912 = "8. Transferee of restricted securities", 'Options - Free Attaching'!B5912 = "9. Any person (substitution for securities etc.)"),
'Options - Free Attaching'!C5912,
IF(
'Options - Free Attaching'!B5912 = "",
#N/A,
'Options - Free Attaching'!B5912)
)</f>
        <v>#N/A</v>
      </c>
      <c r="F5912" t="e">
        <f>IF(
OR('Con. Notes - Conversion'!B5912 = "8. Transferee of restricted securities", 'Con. Notes - Conversion'!B5912 = "9. Any person (substitution for securities etc.)"),
'Con. Notes - Conversion'!C5912,
IF(
'Con. Notes - Conversion'!B5912 = "",
#N/A,
'Con. Notes - Conversion'!B5912)
)</f>
        <v>#N/A</v>
      </c>
      <c r="G5912" t="e">
        <f>IF(
OR('Con. Notes - No Conversion'!B5912 = "8. Transferee of restricted securities", 'Con. Notes - No Conversion'!B5912 = "9. Any person (substitution for securities etc.)"),
'Con. Notes - No Conversion'!C5912,
IF(
'Con. Notes - No Conversion'!B5912 = "",
#N/A,
'Con. Notes - No Conversion'!B5912)
)</f>
        <v>#N/A</v>
      </c>
    </row>
    <row r="5913" spans="1:7" x14ac:dyDescent="0.25">
      <c r="A5913" t="e">
        <f>IF(
OR(Shares!B5913 = "8. Transferee of restricted securities", Shares!B5913 = "9. Any person (substitution for securities etc.)"),
Shares!C5913,
IF(
Shares!B5913 = "",
#N/A,
Shares!B5913)
)</f>
        <v>#N/A</v>
      </c>
      <c r="B5913" t="e">
        <f>IF(
OR('Shares - LTR - Granted'!B5913 = "8. Transferee of restricted securities", 'Shares - LTR - Granted'!B5913 = "9. Any person (substitution for securities etc.)"),
'Shares - LTR - Granted'!C5913,
IF(
'Shares - LTR - Granted'!B5913 = "",
#N/A,
'Shares - LTR - Granted'!B5913)
)</f>
        <v>#N/A</v>
      </c>
      <c r="C5913" t="e">
        <f>IF(
OR('Performance Securities'!B5913 = "8. Transferee of restricted securities", 'Performance Securities'!B5913 = "9. Any person (substitution for securities etc.)"),
'Performance Securities'!C5913,
IF(
'Performance Securities'!B5913 = "",
#N/A,
'Performance Securities'!B5913)
)</f>
        <v>#N/A</v>
      </c>
      <c r="D5913" t="e">
        <f>IF(
OR('Options or Warrants'!B5913 = "8. Transferee of restricted securities", 'Options or Warrants'!B5913 = "9. Any person (substitution for securities etc.)"),
'Options or Warrants'!C5913,
IF(
'Options or Warrants'!B5913 = "",
#N/A,
'Options or Warrants'!B5913)
)</f>
        <v>#N/A</v>
      </c>
      <c r="E5913" t="e">
        <f>IF(
OR('Options - Free Attaching'!B5913 = "8. Transferee of restricted securities", 'Options - Free Attaching'!B5913 = "9. Any person (substitution for securities etc.)"),
'Options - Free Attaching'!C5913,
IF(
'Options - Free Attaching'!B5913 = "",
#N/A,
'Options - Free Attaching'!B5913)
)</f>
        <v>#N/A</v>
      </c>
      <c r="F5913" t="e">
        <f>IF(
OR('Con. Notes - Conversion'!B5913 = "8. Transferee of restricted securities", 'Con. Notes - Conversion'!B5913 = "9. Any person (substitution for securities etc.)"),
'Con. Notes - Conversion'!C5913,
IF(
'Con. Notes - Conversion'!B5913 = "",
#N/A,
'Con. Notes - Conversion'!B5913)
)</f>
        <v>#N/A</v>
      </c>
      <c r="G5913" t="e">
        <f>IF(
OR('Con. Notes - No Conversion'!B5913 = "8. Transferee of restricted securities", 'Con. Notes - No Conversion'!B5913 = "9. Any person (substitution for securities etc.)"),
'Con. Notes - No Conversion'!C5913,
IF(
'Con. Notes - No Conversion'!B5913 = "",
#N/A,
'Con. Notes - No Conversion'!B5913)
)</f>
        <v>#N/A</v>
      </c>
    </row>
    <row r="5914" spans="1:7" x14ac:dyDescent="0.25">
      <c r="A5914" t="e">
        <f>IF(
OR(Shares!B5914 = "8. Transferee of restricted securities", Shares!B5914 = "9. Any person (substitution for securities etc.)"),
Shares!C5914,
IF(
Shares!B5914 = "",
#N/A,
Shares!B5914)
)</f>
        <v>#N/A</v>
      </c>
      <c r="B5914" t="e">
        <f>IF(
OR('Shares - LTR - Granted'!B5914 = "8. Transferee of restricted securities", 'Shares - LTR - Granted'!B5914 = "9. Any person (substitution for securities etc.)"),
'Shares - LTR - Granted'!C5914,
IF(
'Shares - LTR - Granted'!B5914 = "",
#N/A,
'Shares - LTR - Granted'!B5914)
)</f>
        <v>#N/A</v>
      </c>
      <c r="C5914" t="e">
        <f>IF(
OR('Performance Securities'!B5914 = "8. Transferee of restricted securities", 'Performance Securities'!B5914 = "9. Any person (substitution for securities etc.)"),
'Performance Securities'!C5914,
IF(
'Performance Securities'!B5914 = "",
#N/A,
'Performance Securities'!B5914)
)</f>
        <v>#N/A</v>
      </c>
      <c r="D5914" t="e">
        <f>IF(
OR('Options or Warrants'!B5914 = "8. Transferee of restricted securities", 'Options or Warrants'!B5914 = "9. Any person (substitution for securities etc.)"),
'Options or Warrants'!C5914,
IF(
'Options or Warrants'!B5914 = "",
#N/A,
'Options or Warrants'!B5914)
)</f>
        <v>#N/A</v>
      </c>
      <c r="E5914" t="e">
        <f>IF(
OR('Options - Free Attaching'!B5914 = "8. Transferee of restricted securities", 'Options - Free Attaching'!B5914 = "9. Any person (substitution for securities etc.)"),
'Options - Free Attaching'!C5914,
IF(
'Options - Free Attaching'!B5914 = "",
#N/A,
'Options - Free Attaching'!B5914)
)</f>
        <v>#N/A</v>
      </c>
      <c r="F5914" t="e">
        <f>IF(
OR('Con. Notes - Conversion'!B5914 = "8. Transferee of restricted securities", 'Con. Notes - Conversion'!B5914 = "9. Any person (substitution for securities etc.)"),
'Con. Notes - Conversion'!C5914,
IF(
'Con. Notes - Conversion'!B5914 = "",
#N/A,
'Con. Notes - Conversion'!B5914)
)</f>
        <v>#N/A</v>
      </c>
      <c r="G5914" t="e">
        <f>IF(
OR('Con. Notes - No Conversion'!B5914 = "8. Transferee of restricted securities", 'Con. Notes - No Conversion'!B5914 = "9. Any person (substitution for securities etc.)"),
'Con. Notes - No Conversion'!C5914,
IF(
'Con. Notes - No Conversion'!B5914 = "",
#N/A,
'Con. Notes - No Conversion'!B5914)
)</f>
        <v>#N/A</v>
      </c>
    </row>
    <row r="5915" spans="1:7" x14ac:dyDescent="0.25">
      <c r="A5915" t="e">
        <f>IF(
OR(Shares!B5915 = "8. Transferee of restricted securities", Shares!B5915 = "9. Any person (substitution for securities etc.)"),
Shares!C5915,
IF(
Shares!B5915 = "",
#N/A,
Shares!B5915)
)</f>
        <v>#N/A</v>
      </c>
      <c r="B5915" t="e">
        <f>IF(
OR('Shares - LTR - Granted'!B5915 = "8. Transferee of restricted securities", 'Shares - LTR - Granted'!B5915 = "9. Any person (substitution for securities etc.)"),
'Shares - LTR - Granted'!C5915,
IF(
'Shares - LTR - Granted'!B5915 = "",
#N/A,
'Shares - LTR - Granted'!B5915)
)</f>
        <v>#N/A</v>
      </c>
      <c r="C5915" t="e">
        <f>IF(
OR('Performance Securities'!B5915 = "8. Transferee of restricted securities", 'Performance Securities'!B5915 = "9. Any person (substitution for securities etc.)"),
'Performance Securities'!C5915,
IF(
'Performance Securities'!B5915 = "",
#N/A,
'Performance Securities'!B5915)
)</f>
        <v>#N/A</v>
      </c>
      <c r="D5915" t="e">
        <f>IF(
OR('Options or Warrants'!B5915 = "8. Transferee of restricted securities", 'Options or Warrants'!B5915 = "9. Any person (substitution for securities etc.)"),
'Options or Warrants'!C5915,
IF(
'Options or Warrants'!B5915 = "",
#N/A,
'Options or Warrants'!B5915)
)</f>
        <v>#N/A</v>
      </c>
      <c r="E5915" t="e">
        <f>IF(
OR('Options - Free Attaching'!B5915 = "8. Transferee of restricted securities", 'Options - Free Attaching'!B5915 = "9. Any person (substitution for securities etc.)"),
'Options - Free Attaching'!C5915,
IF(
'Options - Free Attaching'!B5915 = "",
#N/A,
'Options - Free Attaching'!B5915)
)</f>
        <v>#N/A</v>
      </c>
      <c r="F5915" t="e">
        <f>IF(
OR('Con. Notes - Conversion'!B5915 = "8. Transferee of restricted securities", 'Con. Notes - Conversion'!B5915 = "9. Any person (substitution for securities etc.)"),
'Con. Notes - Conversion'!C5915,
IF(
'Con. Notes - Conversion'!B5915 = "",
#N/A,
'Con. Notes - Conversion'!B5915)
)</f>
        <v>#N/A</v>
      </c>
      <c r="G5915" t="e">
        <f>IF(
OR('Con. Notes - No Conversion'!B5915 = "8. Transferee of restricted securities", 'Con. Notes - No Conversion'!B5915 = "9. Any person (substitution for securities etc.)"),
'Con. Notes - No Conversion'!C5915,
IF(
'Con. Notes - No Conversion'!B5915 = "",
#N/A,
'Con. Notes - No Conversion'!B5915)
)</f>
        <v>#N/A</v>
      </c>
    </row>
    <row r="5916" spans="1:7" x14ac:dyDescent="0.25">
      <c r="A5916" t="e">
        <f>IF(
OR(Shares!B5916 = "8. Transferee of restricted securities", Shares!B5916 = "9. Any person (substitution for securities etc.)"),
Shares!C5916,
IF(
Shares!B5916 = "",
#N/A,
Shares!B5916)
)</f>
        <v>#N/A</v>
      </c>
      <c r="B5916" t="e">
        <f>IF(
OR('Shares - LTR - Granted'!B5916 = "8. Transferee of restricted securities", 'Shares - LTR - Granted'!B5916 = "9. Any person (substitution for securities etc.)"),
'Shares - LTR - Granted'!C5916,
IF(
'Shares - LTR - Granted'!B5916 = "",
#N/A,
'Shares - LTR - Granted'!B5916)
)</f>
        <v>#N/A</v>
      </c>
      <c r="C5916" t="e">
        <f>IF(
OR('Performance Securities'!B5916 = "8. Transferee of restricted securities", 'Performance Securities'!B5916 = "9. Any person (substitution for securities etc.)"),
'Performance Securities'!C5916,
IF(
'Performance Securities'!B5916 = "",
#N/A,
'Performance Securities'!B5916)
)</f>
        <v>#N/A</v>
      </c>
      <c r="D5916" t="e">
        <f>IF(
OR('Options or Warrants'!B5916 = "8. Transferee of restricted securities", 'Options or Warrants'!B5916 = "9. Any person (substitution for securities etc.)"),
'Options or Warrants'!C5916,
IF(
'Options or Warrants'!B5916 = "",
#N/A,
'Options or Warrants'!B5916)
)</f>
        <v>#N/A</v>
      </c>
      <c r="E5916" t="e">
        <f>IF(
OR('Options - Free Attaching'!B5916 = "8. Transferee of restricted securities", 'Options - Free Attaching'!B5916 = "9. Any person (substitution for securities etc.)"),
'Options - Free Attaching'!C5916,
IF(
'Options - Free Attaching'!B5916 = "",
#N/A,
'Options - Free Attaching'!B5916)
)</f>
        <v>#N/A</v>
      </c>
      <c r="F5916" t="e">
        <f>IF(
OR('Con. Notes - Conversion'!B5916 = "8. Transferee of restricted securities", 'Con. Notes - Conversion'!B5916 = "9. Any person (substitution for securities etc.)"),
'Con. Notes - Conversion'!C5916,
IF(
'Con. Notes - Conversion'!B5916 = "",
#N/A,
'Con. Notes - Conversion'!B5916)
)</f>
        <v>#N/A</v>
      </c>
      <c r="G5916" t="e">
        <f>IF(
OR('Con. Notes - No Conversion'!B5916 = "8. Transferee of restricted securities", 'Con. Notes - No Conversion'!B5916 = "9. Any person (substitution for securities etc.)"),
'Con. Notes - No Conversion'!C5916,
IF(
'Con. Notes - No Conversion'!B5916 = "",
#N/A,
'Con. Notes - No Conversion'!B5916)
)</f>
        <v>#N/A</v>
      </c>
    </row>
    <row r="5917" spans="1:7" x14ac:dyDescent="0.25">
      <c r="A5917" t="e">
        <f>IF(
OR(Shares!B5917 = "8. Transferee of restricted securities", Shares!B5917 = "9. Any person (substitution for securities etc.)"),
Shares!C5917,
IF(
Shares!B5917 = "",
#N/A,
Shares!B5917)
)</f>
        <v>#N/A</v>
      </c>
      <c r="B5917" t="e">
        <f>IF(
OR('Shares - LTR - Granted'!B5917 = "8. Transferee of restricted securities", 'Shares - LTR - Granted'!B5917 = "9. Any person (substitution for securities etc.)"),
'Shares - LTR - Granted'!C5917,
IF(
'Shares - LTR - Granted'!B5917 = "",
#N/A,
'Shares - LTR - Granted'!B5917)
)</f>
        <v>#N/A</v>
      </c>
      <c r="C5917" t="e">
        <f>IF(
OR('Performance Securities'!B5917 = "8. Transferee of restricted securities", 'Performance Securities'!B5917 = "9. Any person (substitution for securities etc.)"),
'Performance Securities'!C5917,
IF(
'Performance Securities'!B5917 = "",
#N/A,
'Performance Securities'!B5917)
)</f>
        <v>#N/A</v>
      </c>
      <c r="D5917" t="e">
        <f>IF(
OR('Options or Warrants'!B5917 = "8. Transferee of restricted securities", 'Options or Warrants'!B5917 = "9. Any person (substitution for securities etc.)"),
'Options or Warrants'!C5917,
IF(
'Options or Warrants'!B5917 = "",
#N/A,
'Options or Warrants'!B5917)
)</f>
        <v>#N/A</v>
      </c>
      <c r="E5917" t="e">
        <f>IF(
OR('Options - Free Attaching'!B5917 = "8. Transferee of restricted securities", 'Options - Free Attaching'!B5917 = "9. Any person (substitution for securities etc.)"),
'Options - Free Attaching'!C5917,
IF(
'Options - Free Attaching'!B5917 = "",
#N/A,
'Options - Free Attaching'!B5917)
)</f>
        <v>#N/A</v>
      </c>
      <c r="F5917" t="e">
        <f>IF(
OR('Con. Notes - Conversion'!B5917 = "8. Transferee of restricted securities", 'Con. Notes - Conversion'!B5917 = "9. Any person (substitution for securities etc.)"),
'Con. Notes - Conversion'!C5917,
IF(
'Con. Notes - Conversion'!B5917 = "",
#N/A,
'Con. Notes - Conversion'!B5917)
)</f>
        <v>#N/A</v>
      </c>
      <c r="G5917" t="e">
        <f>IF(
OR('Con. Notes - No Conversion'!B5917 = "8. Transferee of restricted securities", 'Con. Notes - No Conversion'!B5917 = "9. Any person (substitution for securities etc.)"),
'Con. Notes - No Conversion'!C5917,
IF(
'Con. Notes - No Conversion'!B5917 = "",
#N/A,
'Con. Notes - No Conversion'!B5917)
)</f>
        <v>#N/A</v>
      </c>
    </row>
    <row r="5918" spans="1:7" x14ac:dyDescent="0.25">
      <c r="A5918" t="e">
        <f>IF(
OR(Shares!B5918 = "8. Transferee of restricted securities", Shares!B5918 = "9. Any person (substitution for securities etc.)"),
Shares!C5918,
IF(
Shares!B5918 = "",
#N/A,
Shares!B5918)
)</f>
        <v>#N/A</v>
      </c>
      <c r="B5918" t="e">
        <f>IF(
OR('Shares - LTR - Granted'!B5918 = "8. Transferee of restricted securities", 'Shares - LTR - Granted'!B5918 = "9. Any person (substitution for securities etc.)"),
'Shares - LTR - Granted'!C5918,
IF(
'Shares - LTR - Granted'!B5918 = "",
#N/A,
'Shares - LTR - Granted'!B5918)
)</f>
        <v>#N/A</v>
      </c>
      <c r="C5918" t="e">
        <f>IF(
OR('Performance Securities'!B5918 = "8. Transferee of restricted securities", 'Performance Securities'!B5918 = "9. Any person (substitution for securities etc.)"),
'Performance Securities'!C5918,
IF(
'Performance Securities'!B5918 = "",
#N/A,
'Performance Securities'!B5918)
)</f>
        <v>#N/A</v>
      </c>
      <c r="D5918" t="e">
        <f>IF(
OR('Options or Warrants'!B5918 = "8. Transferee of restricted securities", 'Options or Warrants'!B5918 = "9. Any person (substitution for securities etc.)"),
'Options or Warrants'!C5918,
IF(
'Options or Warrants'!B5918 = "",
#N/A,
'Options or Warrants'!B5918)
)</f>
        <v>#N/A</v>
      </c>
      <c r="E5918" t="e">
        <f>IF(
OR('Options - Free Attaching'!B5918 = "8. Transferee of restricted securities", 'Options - Free Attaching'!B5918 = "9. Any person (substitution for securities etc.)"),
'Options - Free Attaching'!C5918,
IF(
'Options - Free Attaching'!B5918 = "",
#N/A,
'Options - Free Attaching'!B5918)
)</f>
        <v>#N/A</v>
      </c>
      <c r="F5918" t="e">
        <f>IF(
OR('Con. Notes - Conversion'!B5918 = "8. Transferee of restricted securities", 'Con. Notes - Conversion'!B5918 = "9. Any person (substitution for securities etc.)"),
'Con. Notes - Conversion'!C5918,
IF(
'Con. Notes - Conversion'!B5918 = "",
#N/A,
'Con. Notes - Conversion'!B5918)
)</f>
        <v>#N/A</v>
      </c>
      <c r="G5918" t="e">
        <f>IF(
OR('Con. Notes - No Conversion'!B5918 = "8. Transferee of restricted securities", 'Con. Notes - No Conversion'!B5918 = "9. Any person (substitution for securities etc.)"),
'Con. Notes - No Conversion'!C5918,
IF(
'Con. Notes - No Conversion'!B5918 = "",
#N/A,
'Con. Notes - No Conversion'!B5918)
)</f>
        <v>#N/A</v>
      </c>
    </row>
    <row r="5919" spans="1:7" x14ac:dyDescent="0.25">
      <c r="A5919" t="e">
        <f>IF(
OR(Shares!B5919 = "8. Transferee of restricted securities", Shares!B5919 = "9. Any person (substitution for securities etc.)"),
Shares!C5919,
IF(
Shares!B5919 = "",
#N/A,
Shares!B5919)
)</f>
        <v>#N/A</v>
      </c>
      <c r="B5919" t="e">
        <f>IF(
OR('Shares - LTR - Granted'!B5919 = "8. Transferee of restricted securities", 'Shares - LTR - Granted'!B5919 = "9. Any person (substitution for securities etc.)"),
'Shares - LTR - Granted'!C5919,
IF(
'Shares - LTR - Granted'!B5919 = "",
#N/A,
'Shares - LTR - Granted'!B5919)
)</f>
        <v>#N/A</v>
      </c>
      <c r="C5919" t="e">
        <f>IF(
OR('Performance Securities'!B5919 = "8. Transferee of restricted securities", 'Performance Securities'!B5919 = "9. Any person (substitution for securities etc.)"),
'Performance Securities'!C5919,
IF(
'Performance Securities'!B5919 = "",
#N/A,
'Performance Securities'!B5919)
)</f>
        <v>#N/A</v>
      </c>
      <c r="D5919" t="e">
        <f>IF(
OR('Options or Warrants'!B5919 = "8. Transferee of restricted securities", 'Options or Warrants'!B5919 = "9. Any person (substitution for securities etc.)"),
'Options or Warrants'!C5919,
IF(
'Options or Warrants'!B5919 = "",
#N/A,
'Options or Warrants'!B5919)
)</f>
        <v>#N/A</v>
      </c>
      <c r="E5919" t="e">
        <f>IF(
OR('Options - Free Attaching'!B5919 = "8. Transferee of restricted securities", 'Options - Free Attaching'!B5919 = "9. Any person (substitution for securities etc.)"),
'Options - Free Attaching'!C5919,
IF(
'Options - Free Attaching'!B5919 = "",
#N/A,
'Options - Free Attaching'!B5919)
)</f>
        <v>#N/A</v>
      </c>
      <c r="F5919" t="e">
        <f>IF(
OR('Con. Notes - Conversion'!B5919 = "8. Transferee of restricted securities", 'Con. Notes - Conversion'!B5919 = "9. Any person (substitution for securities etc.)"),
'Con. Notes - Conversion'!C5919,
IF(
'Con. Notes - Conversion'!B5919 = "",
#N/A,
'Con. Notes - Conversion'!B5919)
)</f>
        <v>#N/A</v>
      </c>
      <c r="G5919" t="e">
        <f>IF(
OR('Con. Notes - No Conversion'!B5919 = "8. Transferee of restricted securities", 'Con. Notes - No Conversion'!B5919 = "9. Any person (substitution for securities etc.)"),
'Con. Notes - No Conversion'!C5919,
IF(
'Con. Notes - No Conversion'!B5919 = "",
#N/A,
'Con. Notes - No Conversion'!B5919)
)</f>
        <v>#N/A</v>
      </c>
    </row>
    <row r="5920" spans="1:7" x14ac:dyDescent="0.25">
      <c r="A5920" t="e">
        <f>IF(
OR(Shares!B5920 = "8. Transferee of restricted securities", Shares!B5920 = "9. Any person (substitution for securities etc.)"),
Shares!C5920,
IF(
Shares!B5920 = "",
#N/A,
Shares!B5920)
)</f>
        <v>#N/A</v>
      </c>
      <c r="B5920" t="e">
        <f>IF(
OR('Shares - LTR - Granted'!B5920 = "8. Transferee of restricted securities", 'Shares - LTR - Granted'!B5920 = "9. Any person (substitution for securities etc.)"),
'Shares - LTR - Granted'!C5920,
IF(
'Shares - LTR - Granted'!B5920 = "",
#N/A,
'Shares - LTR - Granted'!B5920)
)</f>
        <v>#N/A</v>
      </c>
      <c r="C5920" t="e">
        <f>IF(
OR('Performance Securities'!B5920 = "8. Transferee of restricted securities", 'Performance Securities'!B5920 = "9. Any person (substitution for securities etc.)"),
'Performance Securities'!C5920,
IF(
'Performance Securities'!B5920 = "",
#N/A,
'Performance Securities'!B5920)
)</f>
        <v>#N/A</v>
      </c>
      <c r="D5920" t="e">
        <f>IF(
OR('Options or Warrants'!B5920 = "8. Transferee of restricted securities", 'Options or Warrants'!B5920 = "9. Any person (substitution for securities etc.)"),
'Options or Warrants'!C5920,
IF(
'Options or Warrants'!B5920 = "",
#N/A,
'Options or Warrants'!B5920)
)</f>
        <v>#N/A</v>
      </c>
      <c r="E5920" t="e">
        <f>IF(
OR('Options - Free Attaching'!B5920 = "8. Transferee of restricted securities", 'Options - Free Attaching'!B5920 = "9. Any person (substitution for securities etc.)"),
'Options - Free Attaching'!C5920,
IF(
'Options - Free Attaching'!B5920 = "",
#N/A,
'Options - Free Attaching'!B5920)
)</f>
        <v>#N/A</v>
      </c>
      <c r="F5920" t="e">
        <f>IF(
OR('Con. Notes - Conversion'!B5920 = "8. Transferee of restricted securities", 'Con. Notes - Conversion'!B5920 = "9. Any person (substitution for securities etc.)"),
'Con. Notes - Conversion'!C5920,
IF(
'Con. Notes - Conversion'!B5920 = "",
#N/A,
'Con. Notes - Conversion'!B5920)
)</f>
        <v>#N/A</v>
      </c>
      <c r="G5920" t="e">
        <f>IF(
OR('Con. Notes - No Conversion'!B5920 = "8. Transferee of restricted securities", 'Con. Notes - No Conversion'!B5920 = "9. Any person (substitution for securities etc.)"),
'Con. Notes - No Conversion'!C5920,
IF(
'Con. Notes - No Conversion'!B5920 = "",
#N/A,
'Con. Notes - No Conversion'!B5920)
)</f>
        <v>#N/A</v>
      </c>
    </row>
    <row r="5921" spans="1:7" x14ac:dyDescent="0.25">
      <c r="A5921" t="e">
        <f>IF(
OR(Shares!B5921 = "8. Transferee of restricted securities", Shares!B5921 = "9. Any person (substitution for securities etc.)"),
Shares!C5921,
IF(
Shares!B5921 = "",
#N/A,
Shares!B5921)
)</f>
        <v>#N/A</v>
      </c>
      <c r="B5921" t="e">
        <f>IF(
OR('Shares - LTR - Granted'!B5921 = "8. Transferee of restricted securities", 'Shares - LTR - Granted'!B5921 = "9. Any person (substitution for securities etc.)"),
'Shares - LTR - Granted'!C5921,
IF(
'Shares - LTR - Granted'!B5921 = "",
#N/A,
'Shares - LTR - Granted'!B5921)
)</f>
        <v>#N/A</v>
      </c>
      <c r="C5921" t="e">
        <f>IF(
OR('Performance Securities'!B5921 = "8. Transferee of restricted securities", 'Performance Securities'!B5921 = "9. Any person (substitution for securities etc.)"),
'Performance Securities'!C5921,
IF(
'Performance Securities'!B5921 = "",
#N/A,
'Performance Securities'!B5921)
)</f>
        <v>#N/A</v>
      </c>
      <c r="D5921" t="e">
        <f>IF(
OR('Options or Warrants'!B5921 = "8. Transferee of restricted securities", 'Options or Warrants'!B5921 = "9. Any person (substitution for securities etc.)"),
'Options or Warrants'!C5921,
IF(
'Options or Warrants'!B5921 = "",
#N/A,
'Options or Warrants'!B5921)
)</f>
        <v>#N/A</v>
      </c>
      <c r="E5921" t="e">
        <f>IF(
OR('Options - Free Attaching'!B5921 = "8. Transferee of restricted securities", 'Options - Free Attaching'!B5921 = "9. Any person (substitution for securities etc.)"),
'Options - Free Attaching'!C5921,
IF(
'Options - Free Attaching'!B5921 = "",
#N/A,
'Options - Free Attaching'!B5921)
)</f>
        <v>#N/A</v>
      </c>
      <c r="F5921" t="e">
        <f>IF(
OR('Con. Notes - Conversion'!B5921 = "8. Transferee of restricted securities", 'Con. Notes - Conversion'!B5921 = "9. Any person (substitution for securities etc.)"),
'Con. Notes - Conversion'!C5921,
IF(
'Con. Notes - Conversion'!B5921 = "",
#N/A,
'Con. Notes - Conversion'!B5921)
)</f>
        <v>#N/A</v>
      </c>
      <c r="G5921" t="e">
        <f>IF(
OR('Con. Notes - No Conversion'!B5921 = "8. Transferee of restricted securities", 'Con. Notes - No Conversion'!B5921 = "9. Any person (substitution for securities etc.)"),
'Con. Notes - No Conversion'!C5921,
IF(
'Con. Notes - No Conversion'!B5921 = "",
#N/A,
'Con. Notes - No Conversion'!B5921)
)</f>
        <v>#N/A</v>
      </c>
    </row>
    <row r="5922" spans="1:7" x14ac:dyDescent="0.25">
      <c r="A5922" t="e">
        <f>IF(
OR(Shares!B5922 = "8. Transferee of restricted securities", Shares!B5922 = "9. Any person (substitution for securities etc.)"),
Shares!C5922,
IF(
Shares!B5922 = "",
#N/A,
Shares!B5922)
)</f>
        <v>#N/A</v>
      </c>
      <c r="B5922" t="e">
        <f>IF(
OR('Shares - LTR - Granted'!B5922 = "8. Transferee of restricted securities", 'Shares - LTR - Granted'!B5922 = "9. Any person (substitution for securities etc.)"),
'Shares - LTR - Granted'!C5922,
IF(
'Shares - LTR - Granted'!B5922 = "",
#N/A,
'Shares - LTR - Granted'!B5922)
)</f>
        <v>#N/A</v>
      </c>
      <c r="C5922" t="e">
        <f>IF(
OR('Performance Securities'!B5922 = "8. Transferee of restricted securities", 'Performance Securities'!B5922 = "9. Any person (substitution for securities etc.)"),
'Performance Securities'!C5922,
IF(
'Performance Securities'!B5922 = "",
#N/A,
'Performance Securities'!B5922)
)</f>
        <v>#N/A</v>
      </c>
      <c r="D5922" t="e">
        <f>IF(
OR('Options or Warrants'!B5922 = "8. Transferee of restricted securities", 'Options or Warrants'!B5922 = "9. Any person (substitution for securities etc.)"),
'Options or Warrants'!C5922,
IF(
'Options or Warrants'!B5922 = "",
#N/A,
'Options or Warrants'!B5922)
)</f>
        <v>#N/A</v>
      </c>
      <c r="E5922" t="e">
        <f>IF(
OR('Options - Free Attaching'!B5922 = "8. Transferee of restricted securities", 'Options - Free Attaching'!B5922 = "9. Any person (substitution for securities etc.)"),
'Options - Free Attaching'!C5922,
IF(
'Options - Free Attaching'!B5922 = "",
#N/A,
'Options - Free Attaching'!B5922)
)</f>
        <v>#N/A</v>
      </c>
      <c r="F5922" t="e">
        <f>IF(
OR('Con. Notes - Conversion'!B5922 = "8. Transferee of restricted securities", 'Con. Notes - Conversion'!B5922 = "9. Any person (substitution for securities etc.)"),
'Con. Notes - Conversion'!C5922,
IF(
'Con. Notes - Conversion'!B5922 = "",
#N/A,
'Con. Notes - Conversion'!B5922)
)</f>
        <v>#N/A</v>
      </c>
      <c r="G5922" t="e">
        <f>IF(
OR('Con. Notes - No Conversion'!B5922 = "8. Transferee of restricted securities", 'Con. Notes - No Conversion'!B5922 = "9. Any person (substitution for securities etc.)"),
'Con. Notes - No Conversion'!C5922,
IF(
'Con. Notes - No Conversion'!B5922 = "",
#N/A,
'Con. Notes - No Conversion'!B5922)
)</f>
        <v>#N/A</v>
      </c>
    </row>
    <row r="5923" spans="1:7" x14ac:dyDescent="0.25">
      <c r="A5923" t="e">
        <f>IF(
OR(Shares!B5923 = "8. Transferee of restricted securities", Shares!B5923 = "9. Any person (substitution for securities etc.)"),
Shares!C5923,
IF(
Shares!B5923 = "",
#N/A,
Shares!B5923)
)</f>
        <v>#N/A</v>
      </c>
      <c r="B5923" t="e">
        <f>IF(
OR('Shares - LTR - Granted'!B5923 = "8. Transferee of restricted securities", 'Shares - LTR - Granted'!B5923 = "9. Any person (substitution for securities etc.)"),
'Shares - LTR - Granted'!C5923,
IF(
'Shares - LTR - Granted'!B5923 = "",
#N/A,
'Shares - LTR - Granted'!B5923)
)</f>
        <v>#N/A</v>
      </c>
      <c r="C5923" t="e">
        <f>IF(
OR('Performance Securities'!B5923 = "8. Transferee of restricted securities", 'Performance Securities'!B5923 = "9. Any person (substitution for securities etc.)"),
'Performance Securities'!C5923,
IF(
'Performance Securities'!B5923 = "",
#N/A,
'Performance Securities'!B5923)
)</f>
        <v>#N/A</v>
      </c>
      <c r="D5923" t="e">
        <f>IF(
OR('Options or Warrants'!B5923 = "8. Transferee of restricted securities", 'Options or Warrants'!B5923 = "9. Any person (substitution for securities etc.)"),
'Options or Warrants'!C5923,
IF(
'Options or Warrants'!B5923 = "",
#N/A,
'Options or Warrants'!B5923)
)</f>
        <v>#N/A</v>
      </c>
      <c r="E5923" t="e">
        <f>IF(
OR('Options - Free Attaching'!B5923 = "8. Transferee of restricted securities", 'Options - Free Attaching'!B5923 = "9. Any person (substitution for securities etc.)"),
'Options - Free Attaching'!C5923,
IF(
'Options - Free Attaching'!B5923 = "",
#N/A,
'Options - Free Attaching'!B5923)
)</f>
        <v>#N/A</v>
      </c>
      <c r="F5923" t="e">
        <f>IF(
OR('Con. Notes - Conversion'!B5923 = "8. Transferee of restricted securities", 'Con. Notes - Conversion'!B5923 = "9. Any person (substitution for securities etc.)"),
'Con. Notes - Conversion'!C5923,
IF(
'Con. Notes - Conversion'!B5923 = "",
#N/A,
'Con. Notes - Conversion'!B5923)
)</f>
        <v>#N/A</v>
      </c>
      <c r="G5923" t="e">
        <f>IF(
OR('Con. Notes - No Conversion'!B5923 = "8. Transferee of restricted securities", 'Con. Notes - No Conversion'!B5923 = "9. Any person (substitution for securities etc.)"),
'Con. Notes - No Conversion'!C5923,
IF(
'Con. Notes - No Conversion'!B5923 = "",
#N/A,
'Con. Notes - No Conversion'!B5923)
)</f>
        <v>#N/A</v>
      </c>
    </row>
    <row r="5924" spans="1:7" x14ac:dyDescent="0.25">
      <c r="A5924" t="e">
        <f>IF(
OR(Shares!B5924 = "8. Transferee of restricted securities", Shares!B5924 = "9. Any person (substitution for securities etc.)"),
Shares!C5924,
IF(
Shares!B5924 = "",
#N/A,
Shares!B5924)
)</f>
        <v>#N/A</v>
      </c>
      <c r="B5924" t="e">
        <f>IF(
OR('Shares - LTR - Granted'!B5924 = "8. Transferee of restricted securities", 'Shares - LTR - Granted'!B5924 = "9. Any person (substitution for securities etc.)"),
'Shares - LTR - Granted'!C5924,
IF(
'Shares - LTR - Granted'!B5924 = "",
#N/A,
'Shares - LTR - Granted'!B5924)
)</f>
        <v>#N/A</v>
      </c>
      <c r="C5924" t="e">
        <f>IF(
OR('Performance Securities'!B5924 = "8. Transferee of restricted securities", 'Performance Securities'!B5924 = "9. Any person (substitution for securities etc.)"),
'Performance Securities'!C5924,
IF(
'Performance Securities'!B5924 = "",
#N/A,
'Performance Securities'!B5924)
)</f>
        <v>#N/A</v>
      </c>
      <c r="D5924" t="e">
        <f>IF(
OR('Options or Warrants'!B5924 = "8. Transferee of restricted securities", 'Options or Warrants'!B5924 = "9. Any person (substitution for securities etc.)"),
'Options or Warrants'!C5924,
IF(
'Options or Warrants'!B5924 = "",
#N/A,
'Options or Warrants'!B5924)
)</f>
        <v>#N/A</v>
      </c>
      <c r="E5924" t="e">
        <f>IF(
OR('Options - Free Attaching'!B5924 = "8. Transferee of restricted securities", 'Options - Free Attaching'!B5924 = "9. Any person (substitution for securities etc.)"),
'Options - Free Attaching'!C5924,
IF(
'Options - Free Attaching'!B5924 = "",
#N/A,
'Options - Free Attaching'!B5924)
)</f>
        <v>#N/A</v>
      </c>
      <c r="F5924" t="e">
        <f>IF(
OR('Con. Notes - Conversion'!B5924 = "8. Transferee of restricted securities", 'Con. Notes - Conversion'!B5924 = "9. Any person (substitution for securities etc.)"),
'Con. Notes - Conversion'!C5924,
IF(
'Con. Notes - Conversion'!B5924 = "",
#N/A,
'Con. Notes - Conversion'!B5924)
)</f>
        <v>#N/A</v>
      </c>
      <c r="G5924" t="e">
        <f>IF(
OR('Con. Notes - No Conversion'!B5924 = "8. Transferee of restricted securities", 'Con. Notes - No Conversion'!B5924 = "9. Any person (substitution for securities etc.)"),
'Con. Notes - No Conversion'!C5924,
IF(
'Con. Notes - No Conversion'!B5924 = "",
#N/A,
'Con. Notes - No Conversion'!B5924)
)</f>
        <v>#N/A</v>
      </c>
    </row>
    <row r="5925" spans="1:7" x14ac:dyDescent="0.25">
      <c r="A5925" t="e">
        <f>IF(
OR(Shares!B5925 = "8. Transferee of restricted securities", Shares!B5925 = "9. Any person (substitution for securities etc.)"),
Shares!C5925,
IF(
Shares!B5925 = "",
#N/A,
Shares!B5925)
)</f>
        <v>#N/A</v>
      </c>
      <c r="B5925" t="e">
        <f>IF(
OR('Shares - LTR - Granted'!B5925 = "8. Transferee of restricted securities", 'Shares - LTR - Granted'!B5925 = "9. Any person (substitution for securities etc.)"),
'Shares - LTR - Granted'!C5925,
IF(
'Shares - LTR - Granted'!B5925 = "",
#N/A,
'Shares - LTR - Granted'!B5925)
)</f>
        <v>#N/A</v>
      </c>
      <c r="C5925" t="e">
        <f>IF(
OR('Performance Securities'!B5925 = "8. Transferee of restricted securities", 'Performance Securities'!B5925 = "9. Any person (substitution for securities etc.)"),
'Performance Securities'!C5925,
IF(
'Performance Securities'!B5925 = "",
#N/A,
'Performance Securities'!B5925)
)</f>
        <v>#N/A</v>
      </c>
      <c r="D5925" t="e">
        <f>IF(
OR('Options or Warrants'!B5925 = "8. Transferee of restricted securities", 'Options or Warrants'!B5925 = "9. Any person (substitution for securities etc.)"),
'Options or Warrants'!C5925,
IF(
'Options or Warrants'!B5925 = "",
#N/A,
'Options or Warrants'!B5925)
)</f>
        <v>#N/A</v>
      </c>
      <c r="E5925" t="e">
        <f>IF(
OR('Options - Free Attaching'!B5925 = "8. Transferee of restricted securities", 'Options - Free Attaching'!B5925 = "9. Any person (substitution for securities etc.)"),
'Options - Free Attaching'!C5925,
IF(
'Options - Free Attaching'!B5925 = "",
#N/A,
'Options - Free Attaching'!B5925)
)</f>
        <v>#N/A</v>
      </c>
      <c r="F5925" t="e">
        <f>IF(
OR('Con. Notes - Conversion'!B5925 = "8. Transferee of restricted securities", 'Con. Notes - Conversion'!B5925 = "9. Any person (substitution for securities etc.)"),
'Con. Notes - Conversion'!C5925,
IF(
'Con. Notes - Conversion'!B5925 = "",
#N/A,
'Con. Notes - Conversion'!B5925)
)</f>
        <v>#N/A</v>
      </c>
      <c r="G5925" t="e">
        <f>IF(
OR('Con. Notes - No Conversion'!B5925 = "8. Transferee of restricted securities", 'Con. Notes - No Conversion'!B5925 = "9. Any person (substitution for securities etc.)"),
'Con. Notes - No Conversion'!C5925,
IF(
'Con. Notes - No Conversion'!B5925 = "",
#N/A,
'Con. Notes - No Conversion'!B5925)
)</f>
        <v>#N/A</v>
      </c>
    </row>
    <row r="5926" spans="1:7" x14ac:dyDescent="0.25">
      <c r="A5926" t="e">
        <f>IF(
OR(Shares!B5926 = "8. Transferee of restricted securities", Shares!B5926 = "9. Any person (substitution for securities etc.)"),
Shares!C5926,
IF(
Shares!B5926 = "",
#N/A,
Shares!B5926)
)</f>
        <v>#N/A</v>
      </c>
      <c r="B5926" t="e">
        <f>IF(
OR('Shares - LTR - Granted'!B5926 = "8. Transferee of restricted securities", 'Shares - LTR - Granted'!B5926 = "9. Any person (substitution for securities etc.)"),
'Shares - LTR - Granted'!C5926,
IF(
'Shares - LTR - Granted'!B5926 = "",
#N/A,
'Shares - LTR - Granted'!B5926)
)</f>
        <v>#N/A</v>
      </c>
      <c r="C5926" t="e">
        <f>IF(
OR('Performance Securities'!B5926 = "8. Transferee of restricted securities", 'Performance Securities'!B5926 = "9. Any person (substitution for securities etc.)"),
'Performance Securities'!C5926,
IF(
'Performance Securities'!B5926 = "",
#N/A,
'Performance Securities'!B5926)
)</f>
        <v>#N/A</v>
      </c>
      <c r="D5926" t="e">
        <f>IF(
OR('Options or Warrants'!B5926 = "8. Transferee of restricted securities", 'Options or Warrants'!B5926 = "9. Any person (substitution for securities etc.)"),
'Options or Warrants'!C5926,
IF(
'Options or Warrants'!B5926 = "",
#N/A,
'Options or Warrants'!B5926)
)</f>
        <v>#N/A</v>
      </c>
      <c r="E5926" t="e">
        <f>IF(
OR('Options - Free Attaching'!B5926 = "8. Transferee of restricted securities", 'Options - Free Attaching'!B5926 = "9. Any person (substitution for securities etc.)"),
'Options - Free Attaching'!C5926,
IF(
'Options - Free Attaching'!B5926 = "",
#N/A,
'Options - Free Attaching'!B5926)
)</f>
        <v>#N/A</v>
      </c>
      <c r="F5926" t="e">
        <f>IF(
OR('Con. Notes - Conversion'!B5926 = "8. Transferee of restricted securities", 'Con. Notes - Conversion'!B5926 = "9. Any person (substitution for securities etc.)"),
'Con. Notes - Conversion'!C5926,
IF(
'Con. Notes - Conversion'!B5926 = "",
#N/A,
'Con. Notes - Conversion'!B5926)
)</f>
        <v>#N/A</v>
      </c>
      <c r="G5926" t="e">
        <f>IF(
OR('Con. Notes - No Conversion'!B5926 = "8. Transferee of restricted securities", 'Con. Notes - No Conversion'!B5926 = "9. Any person (substitution for securities etc.)"),
'Con. Notes - No Conversion'!C5926,
IF(
'Con. Notes - No Conversion'!B5926 = "",
#N/A,
'Con. Notes - No Conversion'!B5926)
)</f>
        <v>#N/A</v>
      </c>
    </row>
    <row r="5927" spans="1:7" x14ac:dyDescent="0.25">
      <c r="A5927" t="e">
        <f>IF(
OR(Shares!B5927 = "8. Transferee of restricted securities", Shares!B5927 = "9. Any person (substitution for securities etc.)"),
Shares!C5927,
IF(
Shares!B5927 = "",
#N/A,
Shares!B5927)
)</f>
        <v>#N/A</v>
      </c>
      <c r="B5927" t="e">
        <f>IF(
OR('Shares - LTR - Granted'!B5927 = "8. Transferee of restricted securities", 'Shares - LTR - Granted'!B5927 = "9. Any person (substitution for securities etc.)"),
'Shares - LTR - Granted'!C5927,
IF(
'Shares - LTR - Granted'!B5927 = "",
#N/A,
'Shares - LTR - Granted'!B5927)
)</f>
        <v>#N/A</v>
      </c>
      <c r="C5927" t="e">
        <f>IF(
OR('Performance Securities'!B5927 = "8. Transferee of restricted securities", 'Performance Securities'!B5927 = "9. Any person (substitution for securities etc.)"),
'Performance Securities'!C5927,
IF(
'Performance Securities'!B5927 = "",
#N/A,
'Performance Securities'!B5927)
)</f>
        <v>#N/A</v>
      </c>
      <c r="D5927" t="e">
        <f>IF(
OR('Options or Warrants'!B5927 = "8. Transferee of restricted securities", 'Options or Warrants'!B5927 = "9. Any person (substitution for securities etc.)"),
'Options or Warrants'!C5927,
IF(
'Options or Warrants'!B5927 = "",
#N/A,
'Options or Warrants'!B5927)
)</f>
        <v>#N/A</v>
      </c>
      <c r="E5927" t="e">
        <f>IF(
OR('Options - Free Attaching'!B5927 = "8. Transferee of restricted securities", 'Options - Free Attaching'!B5927 = "9. Any person (substitution for securities etc.)"),
'Options - Free Attaching'!C5927,
IF(
'Options - Free Attaching'!B5927 = "",
#N/A,
'Options - Free Attaching'!B5927)
)</f>
        <v>#N/A</v>
      </c>
      <c r="F5927" t="e">
        <f>IF(
OR('Con. Notes - Conversion'!B5927 = "8. Transferee of restricted securities", 'Con. Notes - Conversion'!B5927 = "9. Any person (substitution for securities etc.)"),
'Con. Notes - Conversion'!C5927,
IF(
'Con. Notes - Conversion'!B5927 = "",
#N/A,
'Con. Notes - Conversion'!B5927)
)</f>
        <v>#N/A</v>
      </c>
      <c r="G5927" t="e">
        <f>IF(
OR('Con. Notes - No Conversion'!B5927 = "8. Transferee of restricted securities", 'Con. Notes - No Conversion'!B5927 = "9. Any person (substitution for securities etc.)"),
'Con. Notes - No Conversion'!C5927,
IF(
'Con. Notes - No Conversion'!B5927 = "",
#N/A,
'Con. Notes - No Conversion'!B5927)
)</f>
        <v>#N/A</v>
      </c>
    </row>
    <row r="5928" spans="1:7" x14ac:dyDescent="0.25">
      <c r="A5928" t="e">
        <f>IF(
OR(Shares!B5928 = "8. Transferee of restricted securities", Shares!B5928 = "9. Any person (substitution for securities etc.)"),
Shares!C5928,
IF(
Shares!B5928 = "",
#N/A,
Shares!B5928)
)</f>
        <v>#N/A</v>
      </c>
      <c r="B5928" t="e">
        <f>IF(
OR('Shares - LTR - Granted'!B5928 = "8. Transferee of restricted securities", 'Shares - LTR - Granted'!B5928 = "9. Any person (substitution for securities etc.)"),
'Shares - LTR - Granted'!C5928,
IF(
'Shares - LTR - Granted'!B5928 = "",
#N/A,
'Shares - LTR - Granted'!B5928)
)</f>
        <v>#N/A</v>
      </c>
      <c r="C5928" t="e">
        <f>IF(
OR('Performance Securities'!B5928 = "8. Transferee of restricted securities", 'Performance Securities'!B5928 = "9. Any person (substitution for securities etc.)"),
'Performance Securities'!C5928,
IF(
'Performance Securities'!B5928 = "",
#N/A,
'Performance Securities'!B5928)
)</f>
        <v>#N/A</v>
      </c>
      <c r="D5928" t="e">
        <f>IF(
OR('Options or Warrants'!B5928 = "8. Transferee of restricted securities", 'Options or Warrants'!B5928 = "9. Any person (substitution for securities etc.)"),
'Options or Warrants'!C5928,
IF(
'Options or Warrants'!B5928 = "",
#N/A,
'Options or Warrants'!B5928)
)</f>
        <v>#N/A</v>
      </c>
      <c r="E5928" t="e">
        <f>IF(
OR('Options - Free Attaching'!B5928 = "8. Transferee of restricted securities", 'Options - Free Attaching'!B5928 = "9. Any person (substitution for securities etc.)"),
'Options - Free Attaching'!C5928,
IF(
'Options - Free Attaching'!B5928 = "",
#N/A,
'Options - Free Attaching'!B5928)
)</f>
        <v>#N/A</v>
      </c>
      <c r="F5928" t="e">
        <f>IF(
OR('Con. Notes - Conversion'!B5928 = "8. Transferee of restricted securities", 'Con. Notes - Conversion'!B5928 = "9. Any person (substitution for securities etc.)"),
'Con. Notes - Conversion'!C5928,
IF(
'Con. Notes - Conversion'!B5928 = "",
#N/A,
'Con. Notes - Conversion'!B5928)
)</f>
        <v>#N/A</v>
      </c>
      <c r="G5928" t="e">
        <f>IF(
OR('Con. Notes - No Conversion'!B5928 = "8. Transferee of restricted securities", 'Con. Notes - No Conversion'!B5928 = "9. Any person (substitution for securities etc.)"),
'Con. Notes - No Conversion'!C5928,
IF(
'Con. Notes - No Conversion'!B5928 = "",
#N/A,
'Con. Notes - No Conversion'!B5928)
)</f>
        <v>#N/A</v>
      </c>
    </row>
    <row r="5929" spans="1:7" x14ac:dyDescent="0.25">
      <c r="A5929" t="e">
        <f>IF(
OR(Shares!B5929 = "8. Transferee of restricted securities", Shares!B5929 = "9. Any person (substitution for securities etc.)"),
Shares!C5929,
IF(
Shares!B5929 = "",
#N/A,
Shares!B5929)
)</f>
        <v>#N/A</v>
      </c>
      <c r="B5929" t="e">
        <f>IF(
OR('Shares - LTR - Granted'!B5929 = "8. Transferee of restricted securities", 'Shares - LTR - Granted'!B5929 = "9. Any person (substitution for securities etc.)"),
'Shares - LTR - Granted'!C5929,
IF(
'Shares - LTR - Granted'!B5929 = "",
#N/A,
'Shares - LTR - Granted'!B5929)
)</f>
        <v>#N/A</v>
      </c>
      <c r="C5929" t="e">
        <f>IF(
OR('Performance Securities'!B5929 = "8. Transferee of restricted securities", 'Performance Securities'!B5929 = "9. Any person (substitution for securities etc.)"),
'Performance Securities'!C5929,
IF(
'Performance Securities'!B5929 = "",
#N/A,
'Performance Securities'!B5929)
)</f>
        <v>#N/A</v>
      </c>
      <c r="D5929" t="e">
        <f>IF(
OR('Options or Warrants'!B5929 = "8. Transferee of restricted securities", 'Options or Warrants'!B5929 = "9. Any person (substitution for securities etc.)"),
'Options or Warrants'!C5929,
IF(
'Options or Warrants'!B5929 = "",
#N/A,
'Options or Warrants'!B5929)
)</f>
        <v>#N/A</v>
      </c>
      <c r="E5929" t="e">
        <f>IF(
OR('Options - Free Attaching'!B5929 = "8. Transferee of restricted securities", 'Options - Free Attaching'!B5929 = "9. Any person (substitution for securities etc.)"),
'Options - Free Attaching'!C5929,
IF(
'Options - Free Attaching'!B5929 = "",
#N/A,
'Options - Free Attaching'!B5929)
)</f>
        <v>#N/A</v>
      </c>
      <c r="F5929" t="e">
        <f>IF(
OR('Con. Notes - Conversion'!B5929 = "8. Transferee of restricted securities", 'Con. Notes - Conversion'!B5929 = "9. Any person (substitution for securities etc.)"),
'Con. Notes - Conversion'!C5929,
IF(
'Con. Notes - Conversion'!B5929 = "",
#N/A,
'Con. Notes - Conversion'!B5929)
)</f>
        <v>#N/A</v>
      </c>
      <c r="G5929" t="e">
        <f>IF(
OR('Con. Notes - No Conversion'!B5929 = "8. Transferee of restricted securities", 'Con. Notes - No Conversion'!B5929 = "9. Any person (substitution for securities etc.)"),
'Con. Notes - No Conversion'!C5929,
IF(
'Con. Notes - No Conversion'!B5929 = "",
#N/A,
'Con. Notes - No Conversion'!B5929)
)</f>
        <v>#N/A</v>
      </c>
    </row>
    <row r="5930" spans="1:7" x14ac:dyDescent="0.25">
      <c r="A5930" t="e">
        <f>IF(
OR(Shares!B5930 = "8. Transferee of restricted securities", Shares!B5930 = "9. Any person (substitution for securities etc.)"),
Shares!C5930,
IF(
Shares!B5930 = "",
#N/A,
Shares!B5930)
)</f>
        <v>#N/A</v>
      </c>
      <c r="B5930" t="e">
        <f>IF(
OR('Shares - LTR - Granted'!B5930 = "8. Transferee of restricted securities", 'Shares - LTR - Granted'!B5930 = "9. Any person (substitution for securities etc.)"),
'Shares - LTR - Granted'!C5930,
IF(
'Shares - LTR - Granted'!B5930 = "",
#N/A,
'Shares - LTR - Granted'!B5930)
)</f>
        <v>#N/A</v>
      </c>
      <c r="C5930" t="e">
        <f>IF(
OR('Performance Securities'!B5930 = "8. Transferee of restricted securities", 'Performance Securities'!B5930 = "9. Any person (substitution for securities etc.)"),
'Performance Securities'!C5930,
IF(
'Performance Securities'!B5930 = "",
#N/A,
'Performance Securities'!B5930)
)</f>
        <v>#N/A</v>
      </c>
      <c r="D5930" t="e">
        <f>IF(
OR('Options or Warrants'!B5930 = "8. Transferee of restricted securities", 'Options or Warrants'!B5930 = "9. Any person (substitution for securities etc.)"),
'Options or Warrants'!C5930,
IF(
'Options or Warrants'!B5930 = "",
#N/A,
'Options or Warrants'!B5930)
)</f>
        <v>#N/A</v>
      </c>
      <c r="E5930" t="e">
        <f>IF(
OR('Options - Free Attaching'!B5930 = "8. Transferee of restricted securities", 'Options - Free Attaching'!B5930 = "9. Any person (substitution for securities etc.)"),
'Options - Free Attaching'!C5930,
IF(
'Options - Free Attaching'!B5930 = "",
#N/A,
'Options - Free Attaching'!B5930)
)</f>
        <v>#N/A</v>
      </c>
      <c r="F5930" t="e">
        <f>IF(
OR('Con. Notes - Conversion'!B5930 = "8. Transferee of restricted securities", 'Con. Notes - Conversion'!B5930 = "9. Any person (substitution for securities etc.)"),
'Con. Notes - Conversion'!C5930,
IF(
'Con. Notes - Conversion'!B5930 = "",
#N/A,
'Con. Notes - Conversion'!B5930)
)</f>
        <v>#N/A</v>
      </c>
      <c r="G5930" t="e">
        <f>IF(
OR('Con. Notes - No Conversion'!B5930 = "8. Transferee of restricted securities", 'Con. Notes - No Conversion'!B5930 = "9. Any person (substitution for securities etc.)"),
'Con. Notes - No Conversion'!C5930,
IF(
'Con. Notes - No Conversion'!B5930 = "",
#N/A,
'Con. Notes - No Conversion'!B5930)
)</f>
        <v>#N/A</v>
      </c>
    </row>
    <row r="5931" spans="1:7" x14ac:dyDescent="0.25">
      <c r="A5931" t="e">
        <f>IF(
OR(Shares!B5931 = "8. Transferee of restricted securities", Shares!B5931 = "9. Any person (substitution for securities etc.)"),
Shares!C5931,
IF(
Shares!B5931 = "",
#N/A,
Shares!B5931)
)</f>
        <v>#N/A</v>
      </c>
      <c r="B5931" t="e">
        <f>IF(
OR('Shares - LTR - Granted'!B5931 = "8. Transferee of restricted securities", 'Shares - LTR - Granted'!B5931 = "9. Any person (substitution for securities etc.)"),
'Shares - LTR - Granted'!C5931,
IF(
'Shares - LTR - Granted'!B5931 = "",
#N/A,
'Shares - LTR - Granted'!B5931)
)</f>
        <v>#N/A</v>
      </c>
      <c r="C5931" t="e">
        <f>IF(
OR('Performance Securities'!B5931 = "8. Transferee of restricted securities", 'Performance Securities'!B5931 = "9. Any person (substitution for securities etc.)"),
'Performance Securities'!C5931,
IF(
'Performance Securities'!B5931 = "",
#N/A,
'Performance Securities'!B5931)
)</f>
        <v>#N/A</v>
      </c>
      <c r="D5931" t="e">
        <f>IF(
OR('Options or Warrants'!B5931 = "8. Transferee of restricted securities", 'Options or Warrants'!B5931 = "9. Any person (substitution for securities etc.)"),
'Options or Warrants'!C5931,
IF(
'Options or Warrants'!B5931 = "",
#N/A,
'Options or Warrants'!B5931)
)</f>
        <v>#N/A</v>
      </c>
      <c r="E5931" t="e">
        <f>IF(
OR('Options - Free Attaching'!B5931 = "8. Transferee of restricted securities", 'Options - Free Attaching'!B5931 = "9. Any person (substitution for securities etc.)"),
'Options - Free Attaching'!C5931,
IF(
'Options - Free Attaching'!B5931 = "",
#N/A,
'Options - Free Attaching'!B5931)
)</f>
        <v>#N/A</v>
      </c>
      <c r="F5931" t="e">
        <f>IF(
OR('Con. Notes - Conversion'!B5931 = "8. Transferee of restricted securities", 'Con. Notes - Conversion'!B5931 = "9. Any person (substitution for securities etc.)"),
'Con. Notes - Conversion'!C5931,
IF(
'Con. Notes - Conversion'!B5931 = "",
#N/A,
'Con. Notes - Conversion'!B5931)
)</f>
        <v>#N/A</v>
      </c>
      <c r="G5931" t="e">
        <f>IF(
OR('Con. Notes - No Conversion'!B5931 = "8. Transferee of restricted securities", 'Con. Notes - No Conversion'!B5931 = "9. Any person (substitution for securities etc.)"),
'Con. Notes - No Conversion'!C5931,
IF(
'Con. Notes - No Conversion'!B5931 = "",
#N/A,
'Con. Notes - No Conversion'!B5931)
)</f>
        <v>#N/A</v>
      </c>
    </row>
    <row r="5932" spans="1:7" x14ac:dyDescent="0.25">
      <c r="A5932" t="e">
        <f>IF(
OR(Shares!B5932 = "8. Transferee of restricted securities", Shares!B5932 = "9. Any person (substitution for securities etc.)"),
Shares!C5932,
IF(
Shares!B5932 = "",
#N/A,
Shares!B5932)
)</f>
        <v>#N/A</v>
      </c>
      <c r="B5932" t="e">
        <f>IF(
OR('Shares - LTR - Granted'!B5932 = "8. Transferee of restricted securities", 'Shares - LTR - Granted'!B5932 = "9. Any person (substitution for securities etc.)"),
'Shares - LTR - Granted'!C5932,
IF(
'Shares - LTR - Granted'!B5932 = "",
#N/A,
'Shares - LTR - Granted'!B5932)
)</f>
        <v>#N/A</v>
      </c>
      <c r="C5932" t="e">
        <f>IF(
OR('Performance Securities'!B5932 = "8. Transferee of restricted securities", 'Performance Securities'!B5932 = "9. Any person (substitution for securities etc.)"),
'Performance Securities'!C5932,
IF(
'Performance Securities'!B5932 = "",
#N/A,
'Performance Securities'!B5932)
)</f>
        <v>#N/A</v>
      </c>
      <c r="D5932" t="e">
        <f>IF(
OR('Options or Warrants'!B5932 = "8. Transferee of restricted securities", 'Options or Warrants'!B5932 = "9. Any person (substitution for securities etc.)"),
'Options or Warrants'!C5932,
IF(
'Options or Warrants'!B5932 = "",
#N/A,
'Options or Warrants'!B5932)
)</f>
        <v>#N/A</v>
      </c>
      <c r="E5932" t="e">
        <f>IF(
OR('Options - Free Attaching'!B5932 = "8. Transferee of restricted securities", 'Options - Free Attaching'!B5932 = "9. Any person (substitution for securities etc.)"),
'Options - Free Attaching'!C5932,
IF(
'Options - Free Attaching'!B5932 = "",
#N/A,
'Options - Free Attaching'!B5932)
)</f>
        <v>#N/A</v>
      </c>
      <c r="F5932" t="e">
        <f>IF(
OR('Con. Notes - Conversion'!B5932 = "8. Transferee of restricted securities", 'Con. Notes - Conversion'!B5932 = "9. Any person (substitution for securities etc.)"),
'Con. Notes - Conversion'!C5932,
IF(
'Con. Notes - Conversion'!B5932 = "",
#N/A,
'Con. Notes - Conversion'!B5932)
)</f>
        <v>#N/A</v>
      </c>
      <c r="G5932" t="e">
        <f>IF(
OR('Con. Notes - No Conversion'!B5932 = "8. Transferee of restricted securities", 'Con. Notes - No Conversion'!B5932 = "9. Any person (substitution for securities etc.)"),
'Con. Notes - No Conversion'!C5932,
IF(
'Con. Notes - No Conversion'!B5932 = "",
#N/A,
'Con. Notes - No Conversion'!B5932)
)</f>
        <v>#N/A</v>
      </c>
    </row>
    <row r="5933" spans="1:7" x14ac:dyDescent="0.25">
      <c r="A5933" t="e">
        <f>IF(
OR(Shares!B5933 = "8. Transferee of restricted securities", Shares!B5933 = "9. Any person (substitution for securities etc.)"),
Shares!C5933,
IF(
Shares!B5933 = "",
#N/A,
Shares!B5933)
)</f>
        <v>#N/A</v>
      </c>
      <c r="B5933" t="e">
        <f>IF(
OR('Shares - LTR - Granted'!B5933 = "8. Transferee of restricted securities", 'Shares - LTR - Granted'!B5933 = "9. Any person (substitution for securities etc.)"),
'Shares - LTR - Granted'!C5933,
IF(
'Shares - LTR - Granted'!B5933 = "",
#N/A,
'Shares - LTR - Granted'!B5933)
)</f>
        <v>#N/A</v>
      </c>
      <c r="C5933" t="e">
        <f>IF(
OR('Performance Securities'!B5933 = "8. Transferee of restricted securities", 'Performance Securities'!B5933 = "9. Any person (substitution for securities etc.)"),
'Performance Securities'!C5933,
IF(
'Performance Securities'!B5933 = "",
#N/A,
'Performance Securities'!B5933)
)</f>
        <v>#N/A</v>
      </c>
      <c r="D5933" t="e">
        <f>IF(
OR('Options or Warrants'!B5933 = "8. Transferee of restricted securities", 'Options or Warrants'!B5933 = "9. Any person (substitution for securities etc.)"),
'Options or Warrants'!C5933,
IF(
'Options or Warrants'!B5933 = "",
#N/A,
'Options or Warrants'!B5933)
)</f>
        <v>#N/A</v>
      </c>
      <c r="E5933" t="e">
        <f>IF(
OR('Options - Free Attaching'!B5933 = "8. Transferee of restricted securities", 'Options - Free Attaching'!B5933 = "9. Any person (substitution for securities etc.)"),
'Options - Free Attaching'!C5933,
IF(
'Options - Free Attaching'!B5933 = "",
#N/A,
'Options - Free Attaching'!B5933)
)</f>
        <v>#N/A</v>
      </c>
      <c r="F5933" t="e">
        <f>IF(
OR('Con. Notes - Conversion'!B5933 = "8. Transferee of restricted securities", 'Con. Notes - Conversion'!B5933 = "9. Any person (substitution for securities etc.)"),
'Con. Notes - Conversion'!C5933,
IF(
'Con. Notes - Conversion'!B5933 = "",
#N/A,
'Con. Notes - Conversion'!B5933)
)</f>
        <v>#N/A</v>
      </c>
      <c r="G5933" t="e">
        <f>IF(
OR('Con. Notes - No Conversion'!B5933 = "8. Transferee of restricted securities", 'Con. Notes - No Conversion'!B5933 = "9. Any person (substitution for securities etc.)"),
'Con. Notes - No Conversion'!C5933,
IF(
'Con. Notes - No Conversion'!B5933 = "",
#N/A,
'Con. Notes - No Conversion'!B5933)
)</f>
        <v>#N/A</v>
      </c>
    </row>
    <row r="5934" spans="1:7" x14ac:dyDescent="0.25">
      <c r="A5934" t="e">
        <f>IF(
OR(Shares!B5934 = "8. Transferee of restricted securities", Shares!B5934 = "9. Any person (substitution for securities etc.)"),
Shares!C5934,
IF(
Shares!B5934 = "",
#N/A,
Shares!B5934)
)</f>
        <v>#N/A</v>
      </c>
      <c r="B5934" t="e">
        <f>IF(
OR('Shares - LTR - Granted'!B5934 = "8. Transferee of restricted securities", 'Shares - LTR - Granted'!B5934 = "9. Any person (substitution for securities etc.)"),
'Shares - LTR - Granted'!C5934,
IF(
'Shares - LTR - Granted'!B5934 = "",
#N/A,
'Shares - LTR - Granted'!B5934)
)</f>
        <v>#N/A</v>
      </c>
      <c r="C5934" t="e">
        <f>IF(
OR('Performance Securities'!B5934 = "8. Transferee of restricted securities", 'Performance Securities'!B5934 = "9. Any person (substitution for securities etc.)"),
'Performance Securities'!C5934,
IF(
'Performance Securities'!B5934 = "",
#N/A,
'Performance Securities'!B5934)
)</f>
        <v>#N/A</v>
      </c>
      <c r="D5934" t="e">
        <f>IF(
OR('Options or Warrants'!B5934 = "8. Transferee of restricted securities", 'Options or Warrants'!B5934 = "9. Any person (substitution for securities etc.)"),
'Options or Warrants'!C5934,
IF(
'Options or Warrants'!B5934 = "",
#N/A,
'Options or Warrants'!B5934)
)</f>
        <v>#N/A</v>
      </c>
      <c r="E5934" t="e">
        <f>IF(
OR('Options - Free Attaching'!B5934 = "8. Transferee of restricted securities", 'Options - Free Attaching'!B5934 = "9. Any person (substitution for securities etc.)"),
'Options - Free Attaching'!C5934,
IF(
'Options - Free Attaching'!B5934 = "",
#N/A,
'Options - Free Attaching'!B5934)
)</f>
        <v>#N/A</v>
      </c>
      <c r="F5934" t="e">
        <f>IF(
OR('Con. Notes - Conversion'!B5934 = "8. Transferee of restricted securities", 'Con. Notes - Conversion'!B5934 = "9. Any person (substitution for securities etc.)"),
'Con. Notes - Conversion'!C5934,
IF(
'Con. Notes - Conversion'!B5934 = "",
#N/A,
'Con. Notes - Conversion'!B5934)
)</f>
        <v>#N/A</v>
      </c>
      <c r="G5934" t="e">
        <f>IF(
OR('Con. Notes - No Conversion'!B5934 = "8. Transferee of restricted securities", 'Con. Notes - No Conversion'!B5934 = "9. Any person (substitution for securities etc.)"),
'Con. Notes - No Conversion'!C5934,
IF(
'Con. Notes - No Conversion'!B5934 = "",
#N/A,
'Con. Notes - No Conversion'!B5934)
)</f>
        <v>#N/A</v>
      </c>
    </row>
    <row r="5935" spans="1:7" x14ac:dyDescent="0.25">
      <c r="A5935" t="e">
        <f>IF(
OR(Shares!B5935 = "8. Transferee of restricted securities", Shares!B5935 = "9. Any person (substitution for securities etc.)"),
Shares!C5935,
IF(
Shares!B5935 = "",
#N/A,
Shares!B5935)
)</f>
        <v>#N/A</v>
      </c>
      <c r="B5935" t="e">
        <f>IF(
OR('Shares - LTR - Granted'!B5935 = "8. Transferee of restricted securities", 'Shares - LTR - Granted'!B5935 = "9. Any person (substitution for securities etc.)"),
'Shares - LTR - Granted'!C5935,
IF(
'Shares - LTR - Granted'!B5935 = "",
#N/A,
'Shares - LTR - Granted'!B5935)
)</f>
        <v>#N/A</v>
      </c>
      <c r="C5935" t="e">
        <f>IF(
OR('Performance Securities'!B5935 = "8. Transferee of restricted securities", 'Performance Securities'!B5935 = "9. Any person (substitution for securities etc.)"),
'Performance Securities'!C5935,
IF(
'Performance Securities'!B5935 = "",
#N/A,
'Performance Securities'!B5935)
)</f>
        <v>#N/A</v>
      </c>
      <c r="D5935" t="e">
        <f>IF(
OR('Options or Warrants'!B5935 = "8. Transferee of restricted securities", 'Options or Warrants'!B5935 = "9. Any person (substitution for securities etc.)"),
'Options or Warrants'!C5935,
IF(
'Options or Warrants'!B5935 = "",
#N/A,
'Options or Warrants'!B5935)
)</f>
        <v>#N/A</v>
      </c>
      <c r="E5935" t="e">
        <f>IF(
OR('Options - Free Attaching'!B5935 = "8. Transferee of restricted securities", 'Options - Free Attaching'!B5935 = "9. Any person (substitution for securities etc.)"),
'Options - Free Attaching'!C5935,
IF(
'Options - Free Attaching'!B5935 = "",
#N/A,
'Options - Free Attaching'!B5935)
)</f>
        <v>#N/A</v>
      </c>
      <c r="F5935" t="e">
        <f>IF(
OR('Con. Notes - Conversion'!B5935 = "8. Transferee of restricted securities", 'Con. Notes - Conversion'!B5935 = "9. Any person (substitution for securities etc.)"),
'Con. Notes - Conversion'!C5935,
IF(
'Con. Notes - Conversion'!B5935 = "",
#N/A,
'Con. Notes - Conversion'!B5935)
)</f>
        <v>#N/A</v>
      </c>
      <c r="G5935" t="e">
        <f>IF(
OR('Con. Notes - No Conversion'!B5935 = "8. Transferee of restricted securities", 'Con. Notes - No Conversion'!B5935 = "9. Any person (substitution for securities etc.)"),
'Con. Notes - No Conversion'!C5935,
IF(
'Con. Notes - No Conversion'!B5935 = "",
#N/A,
'Con. Notes - No Conversion'!B5935)
)</f>
        <v>#N/A</v>
      </c>
    </row>
    <row r="5936" spans="1:7" x14ac:dyDescent="0.25">
      <c r="A5936" t="e">
        <f>IF(
OR(Shares!B5936 = "8. Transferee of restricted securities", Shares!B5936 = "9. Any person (substitution for securities etc.)"),
Shares!C5936,
IF(
Shares!B5936 = "",
#N/A,
Shares!B5936)
)</f>
        <v>#N/A</v>
      </c>
      <c r="B5936" t="e">
        <f>IF(
OR('Shares - LTR - Granted'!B5936 = "8. Transferee of restricted securities", 'Shares - LTR - Granted'!B5936 = "9. Any person (substitution for securities etc.)"),
'Shares - LTR - Granted'!C5936,
IF(
'Shares - LTR - Granted'!B5936 = "",
#N/A,
'Shares - LTR - Granted'!B5936)
)</f>
        <v>#N/A</v>
      </c>
      <c r="C5936" t="e">
        <f>IF(
OR('Performance Securities'!B5936 = "8. Transferee of restricted securities", 'Performance Securities'!B5936 = "9. Any person (substitution for securities etc.)"),
'Performance Securities'!C5936,
IF(
'Performance Securities'!B5936 = "",
#N/A,
'Performance Securities'!B5936)
)</f>
        <v>#N/A</v>
      </c>
      <c r="D5936" t="e">
        <f>IF(
OR('Options or Warrants'!B5936 = "8. Transferee of restricted securities", 'Options or Warrants'!B5936 = "9. Any person (substitution for securities etc.)"),
'Options or Warrants'!C5936,
IF(
'Options or Warrants'!B5936 = "",
#N/A,
'Options or Warrants'!B5936)
)</f>
        <v>#N/A</v>
      </c>
      <c r="E5936" t="e">
        <f>IF(
OR('Options - Free Attaching'!B5936 = "8. Transferee of restricted securities", 'Options - Free Attaching'!B5936 = "9. Any person (substitution for securities etc.)"),
'Options - Free Attaching'!C5936,
IF(
'Options - Free Attaching'!B5936 = "",
#N/A,
'Options - Free Attaching'!B5936)
)</f>
        <v>#N/A</v>
      </c>
      <c r="F5936" t="e">
        <f>IF(
OR('Con. Notes - Conversion'!B5936 = "8. Transferee of restricted securities", 'Con. Notes - Conversion'!B5936 = "9. Any person (substitution for securities etc.)"),
'Con. Notes - Conversion'!C5936,
IF(
'Con. Notes - Conversion'!B5936 = "",
#N/A,
'Con. Notes - Conversion'!B5936)
)</f>
        <v>#N/A</v>
      </c>
      <c r="G5936" t="e">
        <f>IF(
OR('Con. Notes - No Conversion'!B5936 = "8. Transferee of restricted securities", 'Con. Notes - No Conversion'!B5936 = "9. Any person (substitution for securities etc.)"),
'Con. Notes - No Conversion'!C5936,
IF(
'Con. Notes - No Conversion'!B5936 = "",
#N/A,
'Con. Notes - No Conversion'!B5936)
)</f>
        <v>#N/A</v>
      </c>
    </row>
    <row r="5937" spans="1:7" x14ac:dyDescent="0.25">
      <c r="A5937" t="e">
        <f>IF(
OR(Shares!B5937 = "8. Transferee of restricted securities", Shares!B5937 = "9. Any person (substitution for securities etc.)"),
Shares!C5937,
IF(
Shares!B5937 = "",
#N/A,
Shares!B5937)
)</f>
        <v>#N/A</v>
      </c>
      <c r="B5937" t="e">
        <f>IF(
OR('Shares - LTR - Granted'!B5937 = "8. Transferee of restricted securities", 'Shares - LTR - Granted'!B5937 = "9. Any person (substitution for securities etc.)"),
'Shares - LTR - Granted'!C5937,
IF(
'Shares - LTR - Granted'!B5937 = "",
#N/A,
'Shares - LTR - Granted'!B5937)
)</f>
        <v>#N/A</v>
      </c>
      <c r="C5937" t="e">
        <f>IF(
OR('Performance Securities'!B5937 = "8. Transferee of restricted securities", 'Performance Securities'!B5937 = "9. Any person (substitution for securities etc.)"),
'Performance Securities'!C5937,
IF(
'Performance Securities'!B5937 = "",
#N/A,
'Performance Securities'!B5937)
)</f>
        <v>#N/A</v>
      </c>
      <c r="D5937" t="e">
        <f>IF(
OR('Options or Warrants'!B5937 = "8. Transferee of restricted securities", 'Options or Warrants'!B5937 = "9. Any person (substitution for securities etc.)"),
'Options or Warrants'!C5937,
IF(
'Options or Warrants'!B5937 = "",
#N/A,
'Options or Warrants'!B5937)
)</f>
        <v>#N/A</v>
      </c>
      <c r="E5937" t="e">
        <f>IF(
OR('Options - Free Attaching'!B5937 = "8. Transferee of restricted securities", 'Options - Free Attaching'!B5937 = "9. Any person (substitution for securities etc.)"),
'Options - Free Attaching'!C5937,
IF(
'Options - Free Attaching'!B5937 = "",
#N/A,
'Options - Free Attaching'!B5937)
)</f>
        <v>#N/A</v>
      </c>
      <c r="F5937" t="e">
        <f>IF(
OR('Con. Notes - Conversion'!B5937 = "8. Transferee of restricted securities", 'Con. Notes - Conversion'!B5937 = "9. Any person (substitution for securities etc.)"),
'Con. Notes - Conversion'!C5937,
IF(
'Con. Notes - Conversion'!B5937 = "",
#N/A,
'Con. Notes - Conversion'!B5937)
)</f>
        <v>#N/A</v>
      </c>
      <c r="G5937" t="e">
        <f>IF(
OR('Con. Notes - No Conversion'!B5937 = "8. Transferee of restricted securities", 'Con. Notes - No Conversion'!B5937 = "9. Any person (substitution for securities etc.)"),
'Con. Notes - No Conversion'!C5937,
IF(
'Con. Notes - No Conversion'!B5937 = "",
#N/A,
'Con. Notes - No Conversion'!B5937)
)</f>
        <v>#N/A</v>
      </c>
    </row>
    <row r="5938" spans="1:7" x14ac:dyDescent="0.25">
      <c r="A5938" t="e">
        <f>IF(
OR(Shares!B5938 = "8. Transferee of restricted securities", Shares!B5938 = "9. Any person (substitution for securities etc.)"),
Shares!C5938,
IF(
Shares!B5938 = "",
#N/A,
Shares!B5938)
)</f>
        <v>#N/A</v>
      </c>
      <c r="B5938" t="e">
        <f>IF(
OR('Shares - LTR - Granted'!B5938 = "8. Transferee of restricted securities", 'Shares - LTR - Granted'!B5938 = "9. Any person (substitution for securities etc.)"),
'Shares - LTR - Granted'!C5938,
IF(
'Shares - LTR - Granted'!B5938 = "",
#N/A,
'Shares - LTR - Granted'!B5938)
)</f>
        <v>#N/A</v>
      </c>
      <c r="C5938" t="e">
        <f>IF(
OR('Performance Securities'!B5938 = "8. Transferee of restricted securities", 'Performance Securities'!B5938 = "9. Any person (substitution for securities etc.)"),
'Performance Securities'!C5938,
IF(
'Performance Securities'!B5938 = "",
#N/A,
'Performance Securities'!B5938)
)</f>
        <v>#N/A</v>
      </c>
      <c r="D5938" t="e">
        <f>IF(
OR('Options or Warrants'!B5938 = "8. Transferee of restricted securities", 'Options or Warrants'!B5938 = "9. Any person (substitution for securities etc.)"),
'Options or Warrants'!C5938,
IF(
'Options or Warrants'!B5938 = "",
#N/A,
'Options or Warrants'!B5938)
)</f>
        <v>#N/A</v>
      </c>
      <c r="E5938" t="e">
        <f>IF(
OR('Options - Free Attaching'!B5938 = "8. Transferee of restricted securities", 'Options - Free Attaching'!B5938 = "9. Any person (substitution for securities etc.)"),
'Options - Free Attaching'!C5938,
IF(
'Options - Free Attaching'!B5938 = "",
#N/A,
'Options - Free Attaching'!B5938)
)</f>
        <v>#N/A</v>
      </c>
      <c r="F5938" t="e">
        <f>IF(
OR('Con. Notes - Conversion'!B5938 = "8. Transferee of restricted securities", 'Con. Notes - Conversion'!B5938 = "9. Any person (substitution for securities etc.)"),
'Con. Notes - Conversion'!C5938,
IF(
'Con. Notes - Conversion'!B5938 = "",
#N/A,
'Con. Notes - Conversion'!B5938)
)</f>
        <v>#N/A</v>
      </c>
      <c r="G5938" t="e">
        <f>IF(
OR('Con. Notes - No Conversion'!B5938 = "8. Transferee of restricted securities", 'Con. Notes - No Conversion'!B5938 = "9. Any person (substitution for securities etc.)"),
'Con. Notes - No Conversion'!C5938,
IF(
'Con. Notes - No Conversion'!B5938 = "",
#N/A,
'Con. Notes - No Conversion'!B5938)
)</f>
        <v>#N/A</v>
      </c>
    </row>
    <row r="5939" spans="1:7" x14ac:dyDescent="0.25">
      <c r="A5939" t="e">
        <f>IF(
OR(Shares!B5939 = "8. Transferee of restricted securities", Shares!B5939 = "9. Any person (substitution for securities etc.)"),
Shares!C5939,
IF(
Shares!B5939 = "",
#N/A,
Shares!B5939)
)</f>
        <v>#N/A</v>
      </c>
      <c r="B5939" t="e">
        <f>IF(
OR('Shares - LTR - Granted'!B5939 = "8. Transferee of restricted securities", 'Shares - LTR - Granted'!B5939 = "9. Any person (substitution for securities etc.)"),
'Shares - LTR - Granted'!C5939,
IF(
'Shares - LTR - Granted'!B5939 = "",
#N/A,
'Shares - LTR - Granted'!B5939)
)</f>
        <v>#N/A</v>
      </c>
      <c r="C5939" t="e">
        <f>IF(
OR('Performance Securities'!B5939 = "8. Transferee of restricted securities", 'Performance Securities'!B5939 = "9. Any person (substitution for securities etc.)"),
'Performance Securities'!C5939,
IF(
'Performance Securities'!B5939 = "",
#N/A,
'Performance Securities'!B5939)
)</f>
        <v>#N/A</v>
      </c>
      <c r="D5939" t="e">
        <f>IF(
OR('Options or Warrants'!B5939 = "8. Transferee of restricted securities", 'Options or Warrants'!B5939 = "9. Any person (substitution for securities etc.)"),
'Options or Warrants'!C5939,
IF(
'Options or Warrants'!B5939 = "",
#N/A,
'Options or Warrants'!B5939)
)</f>
        <v>#N/A</v>
      </c>
      <c r="E5939" t="e">
        <f>IF(
OR('Options - Free Attaching'!B5939 = "8. Transferee of restricted securities", 'Options - Free Attaching'!B5939 = "9. Any person (substitution for securities etc.)"),
'Options - Free Attaching'!C5939,
IF(
'Options - Free Attaching'!B5939 = "",
#N/A,
'Options - Free Attaching'!B5939)
)</f>
        <v>#N/A</v>
      </c>
      <c r="F5939" t="e">
        <f>IF(
OR('Con. Notes - Conversion'!B5939 = "8. Transferee of restricted securities", 'Con. Notes - Conversion'!B5939 = "9. Any person (substitution for securities etc.)"),
'Con. Notes - Conversion'!C5939,
IF(
'Con. Notes - Conversion'!B5939 = "",
#N/A,
'Con. Notes - Conversion'!B5939)
)</f>
        <v>#N/A</v>
      </c>
      <c r="G5939" t="e">
        <f>IF(
OR('Con. Notes - No Conversion'!B5939 = "8. Transferee of restricted securities", 'Con. Notes - No Conversion'!B5939 = "9. Any person (substitution for securities etc.)"),
'Con. Notes - No Conversion'!C5939,
IF(
'Con. Notes - No Conversion'!B5939 = "",
#N/A,
'Con. Notes - No Conversion'!B5939)
)</f>
        <v>#N/A</v>
      </c>
    </row>
    <row r="5940" spans="1:7" x14ac:dyDescent="0.25">
      <c r="A5940" t="e">
        <f>IF(
OR(Shares!B5940 = "8. Transferee of restricted securities", Shares!B5940 = "9. Any person (substitution for securities etc.)"),
Shares!C5940,
IF(
Shares!B5940 = "",
#N/A,
Shares!B5940)
)</f>
        <v>#N/A</v>
      </c>
      <c r="B5940" t="e">
        <f>IF(
OR('Shares - LTR - Granted'!B5940 = "8. Transferee of restricted securities", 'Shares - LTR - Granted'!B5940 = "9. Any person (substitution for securities etc.)"),
'Shares - LTR - Granted'!C5940,
IF(
'Shares - LTR - Granted'!B5940 = "",
#N/A,
'Shares - LTR - Granted'!B5940)
)</f>
        <v>#N/A</v>
      </c>
      <c r="C5940" t="e">
        <f>IF(
OR('Performance Securities'!B5940 = "8. Transferee of restricted securities", 'Performance Securities'!B5940 = "9. Any person (substitution for securities etc.)"),
'Performance Securities'!C5940,
IF(
'Performance Securities'!B5940 = "",
#N/A,
'Performance Securities'!B5940)
)</f>
        <v>#N/A</v>
      </c>
      <c r="D5940" t="e">
        <f>IF(
OR('Options or Warrants'!B5940 = "8. Transferee of restricted securities", 'Options or Warrants'!B5940 = "9. Any person (substitution for securities etc.)"),
'Options or Warrants'!C5940,
IF(
'Options or Warrants'!B5940 = "",
#N/A,
'Options or Warrants'!B5940)
)</f>
        <v>#N/A</v>
      </c>
      <c r="E5940" t="e">
        <f>IF(
OR('Options - Free Attaching'!B5940 = "8. Transferee of restricted securities", 'Options - Free Attaching'!B5940 = "9. Any person (substitution for securities etc.)"),
'Options - Free Attaching'!C5940,
IF(
'Options - Free Attaching'!B5940 = "",
#N/A,
'Options - Free Attaching'!B5940)
)</f>
        <v>#N/A</v>
      </c>
      <c r="F5940" t="e">
        <f>IF(
OR('Con. Notes - Conversion'!B5940 = "8. Transferee of restricted securities", 'Con. Notes - Conversion'!B5940 = "9. Any person (substitution for securities etc.)"),
'Con. Notes - Conversion'!C5940,
IF(
'Con. Notes - Conversion'!B5940 = "",
#N/A,
'Con. Notes - Conversion'!B5940)
)</f>
        <v>#N/A</v>
      </c>
      <c r="G5940" t="e">
        <f>IF(
OR('Con. Notes - No Conversion'!B5940 = "8. Transferee of restricted securities", 'Con. Notes - No Conversion'!B5940 = "9. Any person (substitution for securities etc.)"),
'Con. Notes - No Conversion'!C5940,
IF(
'Con. Notes - No Conversion'!B5940 = "",
#N/A,
'Con. Notes - No Conversion'!B5940)
)</f>
        <v>#N/A</v>
      </c>
    </row>
    <row r="5941" spans="1:7" x14ac:dyDescent="0.25">
      <c r="A5941" t="e">
        <f>IF(
OR(Shares!B5941 = "8. Transferee of restricted securities", Shares!B5941 = "9. Any person (substitution for securities etc.)"),
Shares!C5941,
IF(
Shares!B5941 = "",
#N/A,
Shares!B5941)
)</f>
        <v>#N/A</v>
      </c>
      <c r="B5941" t="e">
        <f>IF(
OR('Shares - LTR - Granted'!B5941 = "8. Transferee of restricted securities", 'Shares - LTR - Granted'!B5941 = "9. Any person (substitution for securities etc.)"),
'Shares - LTR - Granted'!C5941,
IF(
'Shares - LTR - Granted'!B5941 = "",
#N/A,
'Shares - LTR - Granted'!B5941)
)</f>
        <v>#N/A</v>
      </c>
      <c r="C5941" t="e">
        <f>IF(
OR('Performance Securities'!B5941 = "8. Transferee of restricted securities", 'Performance Securities'!B5941 = "9. Any person (substitution for securities etc.)"),
'Performance Securities'!C5941,
IF(
'Performance Securities'!B5941 = "",
#N/A,
'Performance Securities'!B5941)
)</f>
        <v>#N/A</v>
      </c>
      <c r="D5941" t="e">
        <f>IF(
OR('Options or Warrants'!B5941 = "8. Transferee of restricted securities", 'Options or Warrants'!B5941 = "9. Any person (substitution for securities etc.)"),
'Options or Warrants'!C5941,
IF(
'Options or Warrants'!B5941 = "",
#N/A,
'Options or Warrants'!B5941)
)</f>
        <v>#N/A</v>
      </c>
      <c r="E5941" t="e">
        <f>IF(
OR('Options - Free Attaching'!B5941 = "8. Transferee of restricted securities", 'Options - Free Attaching'!B5941 = "9. Any person (substitution for securities etc.)"),
'Options - Free Attaching'!C5941,
IF(
'Options - Free Attaching'!B5941 = "",
#N/A,
'Options - Free Attaching'!B5941)
)</f>
        <v>#N/A</v>
      </c>
      <c r="F5941" t="e">
        <f>IF(
OR('Con. Notes - Conversion'!B5941 = "8. Transferee of restricted securities", 'Con. Notes - Conversion'!B5941 = "9. Any person (substitution for securities etc.)"),
'Con. Notes - Conversion'!C5941,
IF(
'Con. Notes - Conversion'!B5941 = "",
#N/A,
'Con. Notes - Conversion'!B5941)
)</f>
        <v>#N/A</v>
      </c>
      <c r="G5941" t="e">
        <f>IF(
OR('Con. Notes - No Conversion'!B5941 = "8. Transferee of restricted securities", 'Con. Notes - No Conversion'!B5941 = "9. Any person (substitution for securities etc.)"),
'Con. Notes - No Conversion'!C5941,
IF(
'Con. Notes - No Conversion'!B5941 = "",
#N/A,
'Con. Notes - No Conversion'!B5941)
)</f>
        <v>#N/A</v>
      </c>
    </row>
    <row r="5942" spans="1:7" x14ac:dyDescent="0.25">
      <c r="A5942" t="e">
        <f>IF(
OR(Shares!B5942 = "8. Transferee of restricted securities", Shares!B5942 = "9. Any person (substitution for securities etc.)"),
Shares!C5942,
IF(
Shares!B5942 = "",
#N/A,
Shares!B5942)
)</f>
        <v>#N/A</v>
      </c>
      <c r="B5942" t="e">
        <f>IF(
OR('Shares - LTR - Granted'!B5942 = "8. Transferee of restricted securities", 'Shares - LTR - Granted'!B5942 = "9. Any person (substitution for securities etc.)"),
'Shares - LTR - Granted'!C5942,
IF(
'Shares - LTR - Granted'!B5942 = "",
#N/A,
'Shares - LTR - Granted'!B5942)
)</f>
        <v>#N/A</v>
      </c>
      <c r="C5942" t="e">
        <f>IF(
OR('Performance Securities'!B5942 = "8. Transferee of restricted securities", 'Performance Securities'!B5942 = "9. Any person (substitution for securities etc.)"),
'Performance Securities'!C5942,
IF(
'Performance Securities'!B5942 = "",
#N/A,
'Performance Securities'!B5942)
)</f>
        <v>#N/A</v>
      </c>
      <c r="D5942" t="e">
        <f>IF(
OR('Options or Warrants'!B5942 = "8. Transferee of restricted securities", 'Options or Warrants'!B5942 = "9. Any person (substitution for securities etc.)"),
'Options or Warrants'!C5942,
IF(
'Options or Warrants'!B5942 = "",
#N/A,
'Options or Warrants'!B5942)
)</f>
        <v>#N/A</v>
      </c>
      <c r="E5942" t="e">
        <f>IF(
OR('Options - Free Attaching'!B5942 = "8. Transferee of restricted securities", 'Options - Free Attaching'!B5942 = "9. Any person (substitution for securities etc.)"),
'Options - Free Attaching'!C5942,
IF(
'Options - Free Attaching'!B5942 = "",
#N/A,
'Options - Free Attaching'!B5942)
)</f>
        <v>#N/A</v>
      </c>
      <c r="F5942" t="e">
        <f>IF(
OR('Con. Notes - Conversion'!B5942 = "8. Transferee of restricted securities", 'Con. Notes - Conversion'!B5942 = "9. Any person (substitution for securities etc.)"),
'Con. Notes - Conversion'!C5942,
IF(
'Con. Notes - Conversion'!B5942 = "",
#N/A,
'Con. Notes - Conversion'!B5942)
)</f>
        <v>#N/A</v>
      </c>
      <c r="G5942" t="e">
        <f>IF(
OR('Con. Notes - No Conversion'!B5942 = "8. Transferee of restricted securities", 'Con. Notes - No Conversion'!B5942 = "9. Any person (substitution for securities etc.)"),
'Con. Notes - No Conversion'!C5942,
IF(
'Con. Notes - No Conversion'!B5942 = "",
#N/A,
'Con. Notes - No Conversion'!B5942)
)</f>
        <v>#N/A</v>
      </c>
    </row>
    <row r="5943" spans="1:7" x14ac:dyDescent="0.25">
      <c r="A5943" t="e">
        <f>IF(
OR(Shares!B5943 = "8. Transferee of restricted securities", Shares!B5943 = "9. Any person (substitution for securities etc.)"),
Shares!C5943,
IF(
Shares!B5943 = "",
#N/A,
Shares!B5943)
)</f>
        <v>#N/A</v>
      </c>
      <c r="B5943" t="e">
        <f>IF(
OR('Shares - LTR - Granted'!B5943 = "8. Transferee of restricted securities", 'Shares - LTR - Granted'!B5943 = "9. Any person (substitution for securities etc.)"),
'Shares - LTR - Granted'!C5943,
IF(
'Shares - LTR - Granted'!B5943 = "",
#N/A,
'Shares - LTR - Granted'!B5943)
)</f>
        <v>#N/A</v>
      </c>
      <c r="C5943" t="e">
        <f>IF(
OR('Performance Securities'!B5943 = "8. Transferee of restricted securities", 'Performance Securities'!B5943 = "9. Any person (substitution for securities etc.)"),
'Performance Securities'!C5943,
IF(
'Performance Securities'!B5943 = "",
#N/A,
'Performance Securities'!B5943)
)</f>
        <v>#N/A</v>
      </c>
      <c r="D5943" t="e">
        <f>IF(
OR('Options or Warrants'!B5943 = "8. Transferee of restricted securities", 'Options or Warrants'!B5943 = "9. Any person (substitution for securities etc.)"),
'Options or Warrants'!C5943,
IF(
'Options or Warrants'!B5943 = "",
#N/A,
'Options or Warrants'!B5943)
)</f>
        <v>#N/A</v>
      </c>
      <c r="E5943" t="e">
        <f>IF(
OR('Options - Free Attaching'!B5943 = "8. Transferee of restricted securities", 'Options - Free Attaching'!B5943 = "9. Any person (substitution for securities etc.)"),
'Options - Free Attaching'!C5943,
IF(
'Options - Free Attaching'!B5943 = "",
#N/A,
'Options - Free Attaching'!B5943)
)</f>
        <v>#N/A</v>
      </c>
      <c r="F5943" t="e">
        <f>IF(
OR('Con. Notes - Conversion'!B5943 = "8. Transferee of restricted securities", 'Con. Notes - Conversion'!B5943 = "9. Any person (substitution for securities etc.)"),
'Con. Notes - Conversion'!C5943,
IF(
'Con. Notes - Conversion'!B5943 = "",
#N/A,
'Con. Notes - Conversion'!B5943)
)</f>
        <v>#N/A</v>
      </c>
      <c r="G5943" t="e">
        <f>IF(
OR('Con. Notes - No Conversion'!B5943 = "8. Transferee of restricted securities", 'Con. Notes - No Conversion'!B5943 = "9. Any person (substitution for securities etc.)"),
'Con. Notes - No Conversion'!C5943,
IF(
'Con. Notes - No Conversion'!B5943 = "",
#N/A,
'Con. Notes - No Conversion'!B5943)
)</f>
        <v>#N/A</v>
      </c>
    </row>
    <row r="5944" spans="1:7" x14ac:dyDescent="0.25">
      <c r="A5944" t="e">
        <f>IF(
OR(Shares!B5944 = "8. Transferee of restricted securities", Shares!B5944 = "9. Any person (substitution for securities etc.)"),
Shares!C5944,
IF(
Shares!B5944 = "",
#N/A,
Shares!B5944)
)</f>
        <v>#N/A</v>
      </c>
      <c r="B5944" t="e">
        <f>IF(
OR('Shares - LTR - Granted'!B5944 = "8. Transferee of restricted securities", 'Shares - LTR - Granted'!B5944 = "9. Any person (substitution for securities etc.)"),
'Shares - LTR - Granted'!C5944,
IF(
'Shares - LTR - Granted'!B5944 = "",
#N/A,
'Shares - LTR - Granted'!B5944)
)</f>
        <v>#N/A</v>
      </c>
      <c r="C5944" t="e">
        <f>IF(
OR('Performance Securities'!B5944 = "8. Transferee of restricted securities", 'Performance Securities'!B5944 = "9. Any person (substitution for securities etc.)"),
'Performance Securities'!C5944,
IF(
'Performance Securities'!B5944 = "",
#N/A,
'Performance Securities'!B5944)
)</f>
        <v>#N/A</v>
      </c>
      <c r="D5944" t="e">
        <f>IF(
OR('Options or Warrants'!B5944 = "8. Transferee of restricted securities", 'Options or Warrants'!B5944 = "9. Any person (substitution for securities etc.)"),
'Options or Warrants'!C5944,
IF(
'Options or Warrants'!B5944 = "",
#N/A,
'Options or Warrants'!B5944)
)</f>
        <v>#N/A</v>
      </c>
      <c r="E5944" t="e">
        <f>IF(
OR('Options - Free Attaching'!B5944 = "8. Transferee of restricted securities", 'Options - Free Attaching'!B5944 = "9. Any person (substitution for securities etc.)"),
'Options - Free Attaching'!C5944,
IF(
'Options - Free Attaching'!B5944 = "",
#N/A,
'Options - Free Attaching'!B5944)
)</f>
        <v>#N/A</v>
      </c>
      <c r="F5944" t="e">
        <f>IF(
OR('Con. Notes - Conversion'!B5944 = "8. Transferee of restricted securities", 'Con. Notes - Conversion'!B5944 = "9. Any person (substitution for securities etc.)"),
'Con. Notes - Conversion'!C5944,
IF(
'Con. Notes - Conversion'!B5944 = "",
#N/A,
'Con. Notes - Conversion'!B5944)
)</f>
        <v>#N/A</v>
      </c>
      <c r="G5944" t="e">
        <f>IF(
OR('Con. Notes - No Conversion'!B5944 = "8. Transferee of restricted securities", 'Con. Notes - No Conversion'!B5944 = "9. Any person (substitution for securities etc.)"),
'Con. Notes - No Conversion'!C5944,
IF(
'Con. Notes - No Conversion'!B5944 = "",
#N/A,
'Con. Notes - No Conversion'!B5944)
)</f>
        <v>#N/A</v>
      </c>
    </row>
    <row r="5945" spans="1:7" x14ac:dyDescent="0.25">
      <c r="A5945" t="e">
        <f>IF(
OR(Shares!B5945 = "8. Transferee of restricted securities", Shares!B5945 = "9. Any person (substitution for securities etc.)"),
Shares!C5945,
IF(
Shares!B5945 = "",
#N/A,
Shares!B5945)
)</f>
        <v>#N/A</v>
      </c>
      <c r="B5945" t="e">
        <f>IF(
OR('Shares - LTR - Granted'!B5945 = "8. Transferee of restricted securities", 'Shares - LTR - Granted'!B5945 = "9. Any person (substitution for securities etc.)"),
'Shares - LTR - Granted'!C5945,
IF(
'Shares - LTR - Granted'!B5945 = "",
#N/A,
'Shares - LTR - Granted'!B5945)
)</f>
        <v>#N/A</v>
      </c>
      <c r="C5945" t="e">
        <f>IF(
OR('Performance Securities'!B5945 = "8. Transferee of restricted securities", 'Performance Securities'!B5945 = "9. Any person (substitution for securities etc.)"),
'Performance Securities'!C5945,
IF(
'Performance Securities'!B5945 = "",
#N/A,
'Performance Securities'!B5945)
)</f>
        <v>#N/A</v>
      </c>
      <c r="D5945" t="e">
        <f>IF(
OR('Options or Warrants'!B5945 = "8. Transferee of restricted securities", 'Options or Warrants'!B5945 = "9. Any person (substitution for securities etc.)"),
'Options or Warrants'!C5945,
IF(
'Options or Warrants'!B5945 = "",
#N/A,
'Options or Warrants'!B5945)
)</f>
        <v>#N/A</v>
      </c>
      <c r="E5945" t="e">
        <f>IF(
OR('Options - Free Attaching'!B5945 = "8. Transferee of restricted securities", 'Options - Free Attaching'!B5945 = "9. Any person (substitution for securities etc.)"),
'Options - Free Attaching'!C5945,
IF(
'Options - Free Attaching'!B5945 = "",
#N/A,
'Options - Free Attaching'!B5945)
)</f>
        <v>#N/A</v>
      </c>
      <c r="F5945" t="e">
        <f>IF(
OR('Con. Notes - Conversion'!B5945 = "8. Transferee of restricted securities", 'Con. Notes - Conversion'!B5945 = "9. Any person (substitution for securities etc.)"),
'Con. Notes - Conversion'!C5945,
IF(
'Con. Notes - Conversion'!B5945 = "",
#N/A,
'Con. Notes - Conversion'!B5945)
)</f>
        <v>#N/A</v>
      </c>
      <c r="G5945" t="e">
        <f>IF(
OR('Con. Notes - No Conversion'!B5945 = "8. Transferee of restricted securities", 'Con. Notes - No Conversion'!B5945 = "9. Any person (substitution for securities etc.)"),
'Con. Notes - No Conversion'!C5945,
IF(
'Con. Notes - No Conversion'!B5945 = "",
#N/A,
'Con. Notes - No Conversion'!B5945)
)</f>
        <v>#N/A</v>
      </c>
    </row>
    <row r="5946" spans="1:7" x14ac:dyDescent="0.25">
      <c r="A5946" t="e">
        <f>IF(
OR(Shares!B5946 = "8. Transferee of restricted securities", Shares!B5946 = "9. Any person (substitution for securities etc.)"),
Shares!C5946,
IF(
Shares!B5946 = "",
#N/A,
Shares!B5946)
)</f>
        <v>#N/A</v>
      </c>
      <c r="B5946" t="e">
        <f>IF(
OR('Shares - LTR - Granted'!B5946 = "8. Transferee of restricted securities", 'Shares - LTR - Granted'!B5946 = "9. Any person (substitution for securities etc.)"),
'Shares - LTR - Granted'!C5946,
IF(
'Shares - LTR - Granted'!B5946 = "",
#N/A,
'Shares - LTR - Granted'!B5946)
)</f>
        <v>#N/A</v>
      </c>
      <c r="C5946" t="e">
        <f>IF(
OR('Performance Securities'!B5946 = "8. Transferee of restricted securities", 'Performance Securities'!B5946 = "9. Any person (substitution for securities etc.)"),
'Performance Securities'!C5946,
IF(
'Performance Securities'!B5946 = "",
#N/A,
'Performance Securities'!B5946)
)</f>
        <v>#N/A</v>
      </c>
      <c r="D5946" t="e">
        <f>IF(
OR('Options or Warrants'!B5946 = "8. Transferee of restricted securities", 'Options or Warrants'!B5946 = "9. Any person (substitution for securities etc.)"),
'Options or Warrants'!C5946,
IF(
'Options or Warrants'!B5946 = "",
#N/A,
'Options or Warrants'!B5946)
)</f>
        <v>#N/A</v>
      </c>
      <c r="E5946" t="e">
        <f>IF(
OR('Options - Free Attaching'!B5946 = "8. Transferee of restricted securities", 'Options - Free Attaching'!B5946 = "9. Any person (substitution for securities etc.)"),
'Options - Free Attaching'!C5946,
IF(
'Options - Free Attaching'!B5946 = "",
#N/A,
'Options - Free Attaching'!B5946)
)</f>
        <v>#N/A</v>
      </c>
      <c r="F5946" t="e">
        <f>IF(
OR('Con. Notes - Conversion'!B5946 = "8. Transferee of restricted securities", 'Con. Notes - Conversion'!B5946 = "9. Any person (substitution for securities etc.)"),
'Con. Notes - Conversion'!C5946,
IF(
'Con. Notes - Conversion'!B5946 = "",
#N/A,
'Con. Notes - Conversion'!B5946)
)</f>
        <v>#N/A</v>
      </c>
      <c r="G5946" t="e">
        <f>IF(
OR('Con. Notes - No Conversion'!B5946 = "8. Transferee of restricted securities", 'Con. Notes - No Conversion'!B5946 = "9. Any person (substitution for securities etc.)"),
'Con. Notes - No Conversion'!C5946,
IF(
'Con. Notes - No Conversion'!B5946 = "",
#N/A,
'Con. Notes - No Conversion'!B5946)
)</f>
        <v>#N/A</v>
      </c>
    </row>
    <row r="5947" spans="1:7" x14ac:dyDescent="0.25">
      <c r="A5947" t="e">
        <f>IF(
OR(Shares!B5947 = "8. Transferee of restricted securities", Shares!B5947 = "9. Any person (substitution for securities etc.)"),
Shares!C5947,
IF(
Shares!B5947 = "",
#N/A,
Shares!B5947)
)</f>
        <v>#N/A</v>
      </c>
      <c r="B5947" t="e">
        <f>IF(
OR('Shares - LTR - Granted'!B5947 = "8. Transferee of restricted securities", 'Shares - LTR - Granted'!B5947 = "9. Any person (substitution for securities etc.)"),
'Shares - LTR - Granted'!C5947,
IF(
'Shares - LTR - Granted'!B5947 = "",
#N/A,
'Shares - LTR - Granted'!B5947)
)</f>
        <v>#N/A</v>
      </c>
      <c r="C5947" t="e">
        <f>IF(
OR('Performance Securities'!B5947 = "8. Transferee of restricted securities", 'Performance Securities'!B5947 = "9. Any person (substitution for securities etc.)"),
'Performance Securities'!C5947,
IF(
'Performance Securities'!B5947 = "",
#N/A,
'Performance Securities'!B5947)
)</f>
        <v>#N/A</v>
      </c>
      <c r="D5947" t="e">
        <f>IF(
OR('Options or Warrants'!B5947 = "8. Transferee of restricted securities", 'Options or Warrants'!B5947 = "9. Any person (substitution for securities etc.)"),
'Options or Warrants'!C5947,
IF(
'Options or Warrants'!B5947 = "",
#N/A,
'Options or Warrants'!B5947)
)</f>
        <v>#N/A</v>
      </c>
      <c r="E5947" t="e">
        <f>IF(
OR('Options - Free Attaching'!B5947 = "8. Transferee of restricted securities", 'Options - Free Attaching'!B5947 = "9. Any person (substitution for securities etc.)"),
'Options - Free Attaching'!C5947,
IF(
'Options - Free Attaching'!B5947 = "",
#N/A,
'Options - Free Attaching'!B5947)
)</f>
        <v>#N/A</v>
      </c>
      <c r="F5947" t="e">
        <f>IF(
OR('Con. Notes - Conversion'!B5947 = "8. Transferee of restricted securities", 'Con. Notes - Conversion'!B5947 = "9. Any person (substitution for securities etc.)"),
'Con. Notes - Conversion'!C5947,
IF(
'Con. Notes - Conversion'!B5947 = "",
#N/A,
'Con. Notes - Conversion'!B5947)
)</f>
        <v>#N/A</v>
      </c>
      <c r="G5947" t="e">
        <f>IF(
OR('Con. Notes - No Conversion'!B5947 = "8. Transferee of restricted securities", 'Con. Notes - No Conversion'!B5947 = "9. Any person (substitution for securities etc.)"),
'Con. Notes - No Conversion'!C5947,
IF(
'Con. Notes - No Conversion'!B5947 = "",
#N/A,
'Con. Notes - No Conversion'!B5947)
)</f>
        <v>#N/A</v>
      </c>
    </row>
    <row r="5948" spans="1:7" x14ac:dyDescent="0.25">
      <c r="A5948" t="e">
        <f>IF(
OR(Shares!B5948 = "8. Transferee of restricted securities", Shares!B5948 = "9. Any person (substitution for securities etc.)"),
Shares!C5948,
IF(
Shares!B5948 = "",
#N/A,
Shares!B5948)
)</f>
        <v>#N/A</v>
      </c>
      <c r="B5948" t="e">
        <f>IF(
OR('Shares - LTR - Granted'!B5948 = "8. Transferee of restricted securities", 'Shares - LTR - Granted'!B5948 = "9. Any person (substitution for securities etc.)"),
'Shares - LTR - Granted'!C5948,
IF(
'Shares - LTR - Granted'!B5948 = "",
#N/A,
'Shares - LTR - Granted'!B5948)
)</f>
        <v>#N/A</v>
      </c>
      <c r="C5948" t="e">
        <f>IF(
OR('Performance Securities'!B5948 = "8. Transferee of restricted securities", 'Performance Securities'!B5948 = "9. Any person (substitution for securities etc.)"),
'Performance Securities'!C5948,
IF(
'Performance Securities'!B5948 = "",
#N/A,
'Performance Securities'!B5948)
)</f>
        <v>#N/A</v>
      </c>
      <c r="D5948" t="e">
        <f>IF(
OR('Options or Warrants'!B5948 = "8. Transferee of restricted securities", 'Options or Warrants'!B5948 = "9. Any person (substitution for securities etc.)"),
'Options or Warrants'!C5948,
IF(
'Options or Warrants'!B5948 = "",
#N/A,
'Options or Warrants'!B5948)
)</f>
        <v>#N/A</v>
      </c>
      <c r="E5948" t="e">
        <f>IF(
OR('Options - Free Attaching'!B5948 = "8. Transferee of restricted securities", 'Options - Free Attaching'!B5948 = "9. Any person (substitution for securities etc.)"),
'Options - Free Attaching'!C5948,
IF(
'Options - Free Attaching'!B5948 = "",
#N/A,
'Options - Free Attaching'!B5948)
)</f>
        <v>#N/A</v>
      </c>
      <c r="F5948" t="e">
        <f>IF(
OR('Con. Notes - Conversion'!B5948 = "8. Transferee of restricted securities", 'Con. Notes - Conversion'!B5948 = "9. Any person (substitution for securities etc.)"),
'Con. Notes - Conversion'!C5948,
IF(
'Con. Notes - Conversion'!B5948 = "",
#N/A,
'Con. Notes - Conversion'!B5948)
)</f>
        <v>#N/A</v>
      </c>
      <c r="G5948" t="e">
        <f>IF(
OR('Con. Notes - No Conversion'!B5948 = "8. Transferee of restricted securities", 'Con. Notes - No Conversion'!B5948 = "9. Any person (substitution for securities etc.)"),
'Con. Notes - No Conversion'!C5948,
IF(
'Con. Notes - No Conversion'!B5948 = "",
#N/A,
'Con. Notes - No Conversion'!B5948)
)</f>
        <v>#N/A</v>
      </c>
    </row>
    <row r="5949" spans="1:7" x14ac:dyDescent="0.25">
      <c r="A5949" t="e">
        <f>IF(
OR(Shares!B5949 = "8. Transferee of restricted securities", Shares!B5949 = "9. Any person (substitution for securities etc.)"),
Shares!C5949,
IF(
Shares!B5949 = "",
#N/A,
Shares!B5949)
)</f>
        <v>#N/A</v>
      </c>
      <c r="B5949" t="e">
        <f>IF(
OR('Shares - LTR - Granted'!B5949 = "8. Transferee of restricted securities", 'Shares - LTR - Granted'!B5949 = "9. Any person (substitution for securities etc.)"),
'Shares - LTR - Granted'!C5949,
IF(
'Shares - LTR - Granted'!B5949 = "",
#N/A,
'Shares - LTR - Granted'!B5949)
)</f>
        <v>#N/A</v>
      </c>
      <c r="C5949" t="e">
        <f>IF(
OR('Performance Securities'!B5949 = "8. Transferee of restricted securities", 'Performance Securities'!B5949 = "9. Any person (substitution for securities etc.)"),
'Performance Securities'!C5949,
IF(
'Performance Securities'!B5949 = "",
#N/A,
'Performance Securities'!B5949)
)</f>
        <v>#N/A</v>
      </c>
      <c r="D5949" t="e">
        <f>IF(
OR('Options or Warrants'!B5949 = "8. Transferee of restricted securities", 'Options or Warrants'!B5949 = "9. Any person (substitution for securities etc.)"),
'Options or Warrants'!C5949,
IF(
'Options or Warrants'!B5949 = "",
#N/A,
'Options or Warrants'!B5949)
)</f>
        <v>#N/A</v>
      </c>
      <c r="E5949" t="e">
        <f>IF(
OR('Options - Free Attaching'!B5949 = "8. Transferee of restricted securities", 'Options - Free Attaching'!B5949 = "9. Any person (substitution for securities etc.)"),
'Options - Free Attaching'!C5949,
IF(
'Options - Free Attaching'!B5949 = "",
#N/A,
'Options - Free Attaching'!B5949)
)</f>
        <v>#N/A</v>
      </c>
      <c r="F5949" t="e">
        <f>IF(
OR('Con. Notes - Conversion'!B5949 = "8. Transferee of restricted securities", 'Con. Notes - Conversion'!B5949 = "9. Any person (substitution for securities etc.)"),
'Con. Notes - Conversion'!C5949,
IF(
'Con. Notes - Conversion'!B5949 = "",
#N/A,
'Con. Notes - Conversion'!B5949)
)</f>
        <v>#N/A</v>
      </c>
      <c r="G5949" t="e">
        <f>IF(
OR('Con. Notes - No Conversion'!B5949 = "8. Transferee of restricted securities", 'Con. Notes - No Conversion'!B5949 = "9. Any person (substitution for securities etc.)"),
'Con. Notes - No Conversion'!C5949,
IF(
'Con. Notes - No Conversion'!B5949 = "",
#N/A,
'Con. Notes - No Conversion'!B5949)
)</f>
        <v>#N/A</v>
      </c>
    </row>
    <row r="5950" spans="1:7" x14ac:dyDescent="0.25">
      <c r="A5950" t="e">
        <f>IF(
OR(Shares!B5950 = "8. Transferee of restricted securities", Shares!B5950 = "9. Any person (substitution for securities etc.)"),
Shares!C5950,
IF(
Shares!B5950 = "",
#N/A,
Shares!B5950)
)</f>
        <v>#N/A</v>
      </c>
      <c r="B5950" t="e">
        <f>IF(
OR('Shares - LTR - Granted'!B5950 = "8. Transferee of restricted securities", 'Shares - LTR - Granted'!B5950 = "9. Any person (substitution for securities etc.)"),
'Shares - LTR - Granted'!C5950,
IF(
'Shares - LTR - Granted'!B5950 = "",
#N/A,
'Shares - LTR - Granted'!B5950)
)</f>
        <v>#N/A</v>
      </c>
      <c r="C5950" t="e">
        <f>IF(
OR('Performance Securities'!B5950 = "8. Transferee of restricted securities", 'Performance Securities'!B5950 = "9. Any person (substitution for securities etc.)"),
'Performance Securities'!C5950,
IF(
'Performance Securities'!B5950 = "",
#N/A,
'Performance Securities'!B5950)
)</f>
        <v>#N/A</v>
      </c>
      <c r="D5950" t="e">
        <f>IF(
OR('Options or Warrants'!B5950 = "8. Transferee of restricted securities", 'Options or Warrants'!B5950 = "9. Any person (substitution for securities etc.)"),
'Options or Warrants'!C5950,
IF(
'Options or Warrants'!B5950 = "",
#N/A,
'Options or Warrants'!B5950)
)</f>
        <v>#N/A</v>
      </c>
      <c r="E5950" t="e">
        <f>IF(
OR('Options - Free Attaching'!B5950 = "8. Transferee of restricted securities", 'Options - Free Attaching'!B5950 = "9. Any person (substitution for securities etc.)"),
'Options - Free Attaching'!C5950,
IF(
'Options - Free Attaching'!B5950 = "",
#N/A,
'Options - Free Attaching'!B5950)
)</f>
        <v>#N/A</v>
      </c>
      <c r="F5950" t="e">
        <f>IF(
OR('Con. Notes - Conversion'!B5950 = "8. Transferee of restricted securities", 'Con. Notes - Conversion'!B5950 = "9. Any person (substitution for securities etc.)"),
'Con. Notes - Conversion'!C5950,
IF(
'Con. Notes - Conversion'!B5950 = "",
#N/A,
'Con. Notes - Conversion'!B5950)
)</f>
        <v>#N/A</v>
      </c>
      <c r="G5950" t="e">
        <f>IF(
OR('Con. Notes - No Conversion'!B5950 = "8. Transferee of restricted securities", 'Con. Notes - No Conversion'!B5950 = "9. Any person (substitution for securities etc.)"),
'Con. Notes - No Conversion'!C5950,
IF(
'Con. Notes - No Conversion'!B5950 = "",
#N/A,
'Con. Notes - No Conversion'!B5950)
)</f>
        <v>#N/A</v>
      </c>
    </row>
    <row r="5951" spans="1:7" x14ac:dyDescent="0.25">
      <c r="A5951" t="e">
        <f>IF(
OR(Shares!B5951 = "8. Transferee of restricted securities", Shares!B5951 = "9. Any person (substitution for securities etc.)"),
Shares!C5951,
IF(
Shares!B5951 = "",
#N/A,
Shares!B5951)
)</f>
        <v>#N/A</v>
      </c>
      <c r="B5951" t="e">
        <f>IF(
OR('Shares - LTR - Granted'!B5951 = "8. Transferee of restricted securities", 'Shares - LTR - Granted'!B5951 = "9. Any person (substitution for securities etc.)"),
'Shares - LTR - Granted'!C5951,
IF(
'Shares - LTR - Granted'!B5951 = "",
#N/A,
'Shares - LTR - Granted'!B5951)
)</f>
        <v>#N/A</v>
      </c>
      <c r="C5951" t="e">
        <f>IF(
OR('Performance Securities'!B5951 = "8. Transferee of restricted securities", 'Performance Securities'!B5951 = "9. Any person (substitution for securities etc.)"),
'Performance Securities'!C5951,
IF(
'Performance Securities'!B5951 = "",
#N/A,
'Performance Securities'!B5951)
)</f>
        <v>#N/A</v>
      </c>
      <c r="D5951" t="e">
        <f>IF(
OR('Options or Warrants'!B5951 = "8. Transferee of restricted securities", 'Options or Warrants'!B5951 = "9. Any person (substitution for securities etc.)"),
'Options or Warrants'!C5951,
IF(
'Options or Warrants'!B5951 = "",
#N/A,
'Options or Warrants'!B5951)
)</f>
        <v>#N/A</v>
      </c>
      <c r="E5951" t="e">
        <f>IF(
OR('Options - Free Attaching'!B5951 = "8. Transferee of restricted securities", 'Options - Free Attaching'!B5951 = "9. Any person (substitution for securities etc.)"),
'Options - Free Attaching'!C5951,
IF(
'Options - Free Attaching'!B5951 = "",
#N/A,
'Options - Free Attaching'!B5951)
)</f>
        <v>#N/A</v>
      </c>
      <c r="F5951" t="e">
        <f>IF(
OR('Con. Notes - Conversion'!B5951 = "8. Transferee of restricted securities", 'Con. Notes - Conversion'!B5951 = "9. Any person (substitution for securities etc.)"),
'Con. Notes - Conversion'!C5951,
IF(
'Con. Notes - Conversion'!B5951 = "",
#N/A,
'Con. Notes - Conversion'!B5951)
)</f>
        <v>#N/A</v>
      </c>
      <c r="G5951" t="e">
        <f>IF(
OR('Con. Notes - No Conversion'!B5951 = "8. Transferee of restricted securities", 'Con. Notes - No Conversion'!B5951 = "9. Any person (substitution for securities etc.)"),
'Con. Notes - No Conversion'!C5951,
IF(
'Con. Notes - No Conversion'!B5951 = "",
#N/A,
'Con. Notes - No Conversion'!B5951)
)</f>
        <v>#N/A</v>
      </c>
    </row>
    <row r="5952" spans="1:7" x14ac:dyDescent="0.25">
      <c r="A5952" t="e">
        <f>IF(
OR(Shares!B5952 = "8. Transferee of restricted securities", Shares!B5952 = "9. Any person (substitution for securities etc.)"),
Shares!C5952,
IF(
Shares!B5952 = "",
#N/A,
Shares!B5952)
)</f>
        <v>#N/A</v>
      </c>
      <c r="B5952" t="e">
        <f>IF(
OR('Shares - LTR - Granted'!B5952 = "8. Transferee of restricted securities", 'Shares - LTR - Granted'!B5952 = "9. Any person (substitution for securities etc.)"),
'Shares - LTR - Granted'!C5952,
IF(
'Shares - LTR - Granted'!B5952 = "",
#N/A,
'Shares - LTR - Granted'!B5952)
)</f>
        <v>#N/A</v>
      </c>
      <c r="C5952" t="e">
        <f>IF(
OR('Performance Securities'!B5952 = "8. Transferee of restricted securities", 'Performance Securities'!B5952 = "9. Any person (substitution for securities etc.)"),
'Performance Securities'!C5952,
IF(
'Performance Securities'!B5952 = "",
#N/A,
'Performance Securities'!B5952)
)</f>
        <v>#N/A</v>
      </c>
      <c r="D5952" t="e">
        <f>IF(
OR('Options or Warrants'!B5952 = "8. Transferee of restricted securities", 'Options or Warrants'!B5952 = "9. Any person (substitution for securities etc.)"),
'Options or Warrants'!C5952,
IF(
'Options or Warrants'!B5952 = "",
#N/A,
'Options or Warrants'!B5952)
)</f>
        <v>#N/A</v>
      </c>
      <c r="E5952" t="e">
        <f>IF(
OR('Options - Free Attaching'!B5952 = "8. Transferee of restricted securities", 'Options - Free Attaching'!B5952 = "9. Any person (substitution for securities etc.)"),
'Options - Free Attaching'!C5952,
IF(
'Options - Free Attaching'!B5952 = "",
#N/A,
'Options - Free Attaching'!B5952)
)</f>
        <v>#N/A</v>
      </c>
      <c r="F5952" t="e">
        <f>IF(
OR('Con. Notes - Conversion'!B5952 = "8. Transferee of restricted securities", 'Con. Notes - Conversion'!B5952 = "9. Any person (substitution for securities etc.)"),
'Con. Notes - Conversion'!C5952,
IF(
'Con. Notes - Conversion'!B5952 = "",
#N/A,
'Con. Notes - Conversion'!B5952)
)</f>
        <v>#N/A</v>
      </c>
      <c r="G5952" t="e">
        <f>IF(
OR('Con. Notes - No Conversion'!B5952 = "8. Transferee of restricted securities", 'Con. Notes - No Conversion'!B5952 = "9. Any person (substitution for securities etc.)"),
'Con. Notes - No Conversion'!C5952,
IF(
'Con. Notes - No Conversion'!B5952 = "",
#N/A,
'Con. Notes - No Conversion'!B5952)
)</f>
        <v>#N/A</v>
      </c>
    </row>
    <row r="5953" spans="1:7" x14ac:dyDescent="0.25">
      <c r="A5953" t="e">
        <f>IF(
OR(Shares!B5953 = "8. Transferee of restricted securities", Shares!B5953 = "9. Any person (substitution for securities etc.)"),
Shares!C5953,
IF(
Shares!B5953 = "",
#N/A,
Shares!B5953)
)</f>
        <v>#N/A</v>
      </c>
      <c r="B5953" t="e">
        <f>IF(
OR('Shares - LTR - Granted'!B5953 = "8. Transferee of restricted securities", 'Shares - LTR - Granted'!B5953 = "9. Any person (substitution for securities etc.)"),
'Shares - LTR - Granted'!C5953,
IF(
'Shares - LTR - Granted'!B5953 = "",
#N/A,
'Shares - LTR - Granted'!B5953)
)</f>
        <v>#N/A</v>
      </c>
      <c r="C5953" t="e">
        <f>IF(
OR('Performance Securities'!B5953 = "8. Transferee of restricted securities", 'Performance Securities'!B5953 = "9. Any person (substitution for securities etc.)"),
'Performance Securities'!C5953,
IF(
'Performance Securities'!B5953 = "",
#N/A,
'Performance Securities'!B5953)
)</f>
        <v>#N/A</v>
      </c>
      <c r="D5953" t="e">
        <f>IF(
OR('Options or Warrants'!B5953 = "8. Transferee of restricted securities", 'Options or Warrants'!B5953 = "9. Any person (substitution for securities etc.)"),
'Options or Warrants'!C5953,
IF(
'Options or Warrants'!B5953 = "",
#N/A,
'Options or Warrants'!B5953)
)</f>
        <v>#N/A</v>
      </c>
      <c r="E5953" t="e">
        <f>IF(
OR('Options - Free Attaching'!B5953 = "8. Transferee of restricted securities", 'Options - Free Attaching'!B5953 = "9. Any person (substitution for securities etc.)"),
'Options - Free Attaching'!C5953,
IF(
'Options - Free Attaching'!B5953 = "",
#N/A,
'Options - Free Attaching'!B5953)
)</f>
        <v>#N/A</v>
      </c>
      <c r="F5953" t="e">
        <f>IF(
OR('Con. Notes - Conversion'!B5953 = "8. Transferee of restricted securities", 'Con. Notes - Conversion'!B5953 = "9. Any person (substitution for securities etc.)"),
'Con. Notes - Conversion'!C5953,
IF(
'Con. Notes - Conversion'!B5953 = "",
#N/A,
'Con. Notes - Conversion'!B5953)
)</f>
        <v>#N/A</v>
      </c>
      <c r="G5953" t="e">
        <f>IF(
OR('Con. Notes - No Conversion'!B5953 = "8. Transferee of restricted securities", 'Con. Notes - No Conversion'!B5953 = "9. Any person (substitution for securities etc.)"),
'Con. Notes - No Conversion'!C5953,
IF(
'Con. Notes - No Conversion'!B5953 = "",
#N/A,
'Con. Notes - No Conversion'!B5953)
)</f>
        <v>#N/A</v>
      </c>
    </row>
    <row r="5954" spans="1:7" x14ac:dyDescent="0.25">
      <c r="A5954" t="e">
        <f>IF(
OR(Shares!B5954 = "8. Transferee of restricted securities", Shares!B5954 = "9. Any person (substitution for securities etc.)"),
Shares!C5954,
IF(
Shares!B5954 = "",
#N/A,
Shares!B5954)
)</f>
        <v>#N/A</v>
      </c>
      <c r="B5954" t="e">
        <f>IF(
OR('Shares - LTR - Granted'!B5954 = "8. Transferee of restricted securities", 'Shares - LTR - Granted'!B5954 = "9. Any person (substitution for securities etc.)"),
'Shares - LTR - Granted'!C5954,
IF(
'Shares - LTR - Granted'!B5954 = "",
#N/A,
'Shares - LTR - Granted'!B5954)
)</f>
        <v>#N/A</v>
      </c>
      <c r="C5954" t="e">
        <f>IF(
OR('Performance Securities'!B5954 = "8. Transferee of restricted securities", 'Performance Securities'!B5954 = "9. Any person (substitution for securities etc.)"),
'Performance Securities'!C5954,
IF(
'Performance Securities'!B5954 = "",
#N/A,
'Performance Securities'!B5954)
)</f>
        <v>#N/A</v>
      </c>
      <c r="D5954" t="e">
        <f>IF(
OR('Options or Warrants'!B5954 = "8. Transferee of restricted securities", 'Options or Warrants'!B5954 = "9. Any person (substitution for securities etc.)"),
'Options or Warrants'!C5954,
IF(
'Options or Warrants'!B5954 = "",
#N/A,
'Options or Warrants'!B5954)
)</f>
        <v>#N/A</v>
      </c>
      <c r="E5954" t="e">
        <f>IF(
OR('Options - Free Attaching'!B5954 = "8. Transferee of restricted securities", 'Options - Free Attaching'!B5954 = "9. Any person (substitution for securities etc.)"),
'Options - Free Attaching'!C5954,
IF(
'Options - Free Attaching'!B5954 = "",
#N/A,
'Options - Free Attaching'!B5954)
)</f>
        <v>#N/A</v>
      </c>
      <c r="F5954" t="e">
        <f>IF(
OR('Con. Notes - Conversion'!B5954 = "8. Transferee of restricted securities", 'Con. Notes - Conversion'!B5954 = "9. Any person (substitution for securities etc.)"),
'Con. Notes - Conversion'!C5954,
IF(
'Con. Notes - Conversion'!B5954 = "",
#N/A,
'Con. Notes - Conversion'!B5954)
)</f>
        <v>#N/A</v>
      </c>
      <c r="G5954" t="e">
        <f>IF(
OR('Con. Notes - No Conversion'!B5954 = "8. Transferee of restricted securities", 'Con. Notes - No Conversion'!B5954 = "9. Any person (substitution for securities etc.)"),
'Con. Notes - No Conversion'!C5954,
IF(
'Con. Notes - No Conversion'!B5954 = "",
#N/A,
'Con. Notes - No Conversion'!B5954)
)</f>
        <v>#N/A</v>
      </c>
    </row>
    <row r="5955" spans="1:7" x14ac:dyDescent="0.25">
      <c r="A5955" t="e">
        <f>IF(
OR(Shares!B5955 = "8. Transferee of restricted securities", Shares!B5955 = "9. Any person (substitution for securities etc.)"),
Shares!C5955,
IF(
Shares!B5955 = "",
#N/A,
Shares!B5955)
)</f>
        <v>#N/A</v>
      </c>
      <c r="B5955" t="e">
        <f>IF(
OR('Shares - LTR - Granted'!B5955 = "8. Transferee of restricted securities", 'Shares - LTR - Granted'!B5955 = "9. Any person (substitution for securities etc.)"),
'Shares - LTR - Granted'!C5955,
IF(
'Shares - LTR - Granted'!B5955 = "",
#N/A,
'Shares - LTR - Granted'!B5955)
)</f>
        <v>#N/A</v>
      </c>
      <c r="C5955" t="e">
        <f>IF(
OR('Performance Securities'!B5955 = "8. Transferee of restricted securities", 'Performance Securities'!B5955 = "9. Any person (substitution for securities etc.)"),
'Performance Securities'!C5955,
IF(
'Performance Securities'!B5955 = "",
#N/A,
'Performance Securities'!B5955)
)</f>
        <v>#N/A</v>
      </c>
      <c r="D5955" t="e">
        <f>IF(
OR('Options or Warrants'!B5955 = "8. Transferee of restricted securities", 'Options or Warrants'!B5955 = "9. Any person (substitution for securities etc.)"),
'Options or Warrants'!C5955,
IF(
'Options or Warrants'!B5955 = "",
#N/A,
'Options or Warrants'!B5955)
)</f>
        <v>#N/A</v>
      </c>
      <c r="E5955" t="e">
        <f>IF(
OR('Options - Free Attaching'!B5955 = "8. Transferee of restricted securities", 'Options - Free Attaching'!B5955 = "9. Any person (substitution for securities etc.)"),
'Options - Free Attaching'!C5955,
IF(
'Options - Free Attaching'!B5955 = "",
#N/A,
'Options - Free Attaching'!B5955)
)</f>
        <v>#N/A</v>
      </c>
      <c r="F5955" t="e">
        <f>IF(
OR('Con. Notes - Conversion'!B5955 = "8. Transferee of restricted securities", 'Con. Notes - Conversion'!B5955 = "9. Any person (substitution for securities etc.)"),
'Con. Notes - Conversion'!C5955,
IF(
'Con. Notes - Conversion'!B5955 = "",
#N/A,
'Con. Notes - Conversion'!B5955)
)</f>
        <v>#N/A</v>
      </c>
      <c r="G5955" t="e">
        <f>IF(
OR('Con. Notes - No Conversion'!B5955 = "8. Transferee of restricted securities", 'Con. Notes - No Conversion'!B5955 = "9. Any person (substitution for securities etc.)"),
'Con. Notes - No Conversion'!C5955,
IF(
'Con. Notes - No Conversion'!B5955 = "",
#N/A,
'Con. Notes - No Conversion'!B5955)
)</f>
        <v>#N/A</v>
      </c>
    </row>
    <row r="5956" spans="1:7" x14ac:dyDescent="0.25">
      <c r="A5956" t="e">
        <f>IF(
OR(Shares!B5956 = "8. Transferee of restricted securities", Shares!B5956 = "9. Any person (substitution for securities etc.)"),
Shares!C5956,
IF(
Shares!B5956 = "",
#N/A,
Shares!B5956)
)</f>
        <v>#N/A</v>
      </c>
      <c r="B5956" t="e">
        <f>IF(
OR('Shares - LTR - Granted'!B5956 = "8. Transferee of restricted securities", 'Shares - LTR - Granted'!B5956 = "9. Any person (substitution for securities etc.)"),
'Shares - LTR - Granted'!C5956,
IF(
'Shares - LTR - Granted'!B5956 = "",
#N/A,
'Shares - LTR - Granted'!B5956)
)</f>
        <v>#N/A</v>
      </c>
      <c r="C5956" t="e">
        <f>IF(
OR('Performance Securities'!B5956 = "8. Transferee of restricted securities", 'Performance Securities'!B5956 = "9. Any person (substitution for securities etc.)"),
'Performance Securities'!C5956,
IF(
'Performance Securities'!B5956 = "",
#N/A,
'Performance Securities'!B5956)
)</f>
        <v>#N/A</v>
      </c>
      <c r="D5956" t="e">
        <f>IF(
OR('Options or Warrants'!B5956 = "8. Transferee of restricted securities", 'Options or Warrants'!B5956 = "9. Any person (substitution for securities etc.)"),
'Options or Warrants'!C5956,
IF(
'Options or Warrants'!B5956 = "",
#N/A,
'Options or Warrants'!B5956)
)</f>
        <v>#N/A</v>
      </c>
      <c r="E5956" t="e">
        <f>IF(
OR('Options - Free Attaching'!B5956 = "8. Transferee of restricted securities", 'Options - Free Attaching'!B5956 = "9. Any person (substitution for securities etc.)"),
'Options - Free Attaching'!C5956,
IF(
'Options - Free Attaching'!B5956 = "",
#N/A,
'Options - Free Attaching'!B5956)
)</f>
        <v>#N/A</v>
      </c>
      <c r="F5956" t="e">
        <f>IF(
OR('Con. Notes - Conversion'!B5956 = "8. Transferee of restricted securities", 'Con. Notes - Conversion'!B5956 = "9. Any person (substitution for securities etc.)"),
'Con. Notes - Conversion'!C5956,
IF(
'Con. Notes - Conversion'!B5956 = "",
#N/A,
'Con. Notes - Conversion'!B5956)
)</f>
        <v>#N/A</v>
      </c>
      <c r="G5956" t="e">
        <f>IF(
OR('Con. Notes - No Conversion'!B5956 = "8. Transferee of restricted securities", 'Con. Notes - No Conversion'!B5956 = "9. Any person (substitution for securities etc.)"),
'Con. Notes - No Conversion'!C5956,
IF(
'Con. Notes - No Conversion'!B5956 = "",
#N/A,
'Con. Notes - No Conversion'!B5956)
)</f>
        <v>#N/A</v>
      </c>
    </row>
    <row r="5957" spans="1:7" x14ac:dyDescent="0.25">
      <c r="A5957" t="e">
        <f>IF(
OR(Shares!B5957 = "8. Transferee of restricted securities", Shares!B5957 = "9. Any person (substitution for securities etc.)"),
Shares!C5957,
IF(
Shares!B5957 = "",
#N/A,
Shares!B5957)
)</f>
        <v>#N/A</v>
      </c>
      <c r="B5957" t="e">
        <f>IF(
OR('Shares - LTR - Granted'!B5957 = "8. Transferee of restricted securities", 'Shares - LTR - Granted'!B5957 = "9. Any person (substitution for securities etc.)"),
'Shares - LTR - Granted'!C5957,
IF(
'Shares - LTR - Granted'!B5957 = "",
#N/A,
'Shares - LTR - Granted'!B5957)
)</f>
        <v>#N/A</v>
      </c>
      <c r="C5957" t="e">
        <f>IF(
OR('Performance Securities'!B5957 = "8. Transferee of restricted securities", 'Performance Securities'!B5957 = "9. Any person (substitution for securities etc.)"),
'Performance Securities'!C5957,
IF(
'Performance Securities'!B5957 = "",
#N/A,
'Performance Securities'!B5957)
)</f>
        <v>#N/A</v>
      </c>
      <c r="D5957" t="e">
        <f>IF(
OR('Options or Warrants'!B5957 = "8. Transferee of restricted securities", 'Options or Warrants'!B5957 = "9. Any person (substitution for securities etc.)"),
'Options or Warrants'!C5957,
IF(
'Options or Warrants'!B5957 = "",
#N/A,
'Options or Warrants'!B5957)
)</f>
        <v>#N/A</v>
      </c>
      <c r="E5957" t="e">
        <f>IF(
OR('Options - Free Attaching'!B5957 = "8. Transferee of restricted securities", 'Options - Free Attaching'!B5957 = "9. Any person (substitution for securities etc.)"),
'Options - Free Attaching'!C5957,
IF(
'Options - Free Attaching'!B5957 = "",
#N/A,
'Options - Free Attaching'!B5957)
)</f>
        <v>#N/A</v>
      </c>
      <c r="F5957" t="e">
        <f>IF(
OR('Con. Notes - Conversion'!B5957 = "8. Transferee of restricted securities", 'Con. Notes - Conversion'!B5957 = "9. Any person (substitution for securities etc.)"),
'Con. Notes - Conversion'!C5957,
IF(
'Con. Notes - Conversion'!B5957 = "",
#N/A,
'Con. Notes - Conversion'!B5957)
)</f>
        <v>#N/A</v>
      </c>
      <c r="G5957" t="e">
        <f>IF(
OR('Con. Notes - No Conversion'!B5957 = "8. Transferee of restricted securities", 'Con. Notes - No Conversion'!B5957 = "9. Any person (substitution for securities etc.)"),
'Con. Notes - No Conversion'!C5957,
IF(
'Con. Notes - No Conversion'!B5957 = "",
#N/A,
'Con. Notes - No Conversion'!B5957)
)</f>
        <v>#N/A</v>
      </c>
    </row>
    <row r="5958" spans="1:7" x14ac:dyDescent="0.25">
      <c r="A5958" t="e">
        <f>IF(
OR(Shares!B5958 = "8. Transferee of restricted securities", Shares!B5958 = "9. Any person (substitution for securities etc.)"),
Shares!C5958,
IF(
Shares!B5958 = "",
#N/A,
Shares!B5958)
)</f>
        <v>#N/A</v>
      </c>
      <c r="B5958" t="e">
        <f>IF(
OR('Shares - LTR - Granted'!B5958 = "8. Transferee of restricted securities", 'Shares - LTR - Granted'!B5958 = "9. Any person (substitution for securities etc.)"),
'Shares - LTR - Granted'!C5958,
IF(
'Shares - LTR - Granted'!B5958 = "",
#N/A,
'Shares - LTR - Granted'!B5958)
)</f>
        <v>#N/A</v>
      </c>
      <c r="C5958" t="e">
        <f>IF(
OR('Performance Securities'!B5958 = "8. Transferee of restricted securities", 'Performance Securities'!B5958 = "9. Any person (substitution for securities etc.)"),
'Performance Securities'!C5958,
IF(
'Performance Securities'!B5958 = "",
#N/A,
'Performance Securities'!B5958)
)</f>
        <v>#N/A</v>
      </c>
      <c r="D5958" t="e">
        <f>IF(
OR('Options or Warrants'!B5958 = "8. Transferee of restricted securities", 'Options or Warrants'!B5958 = "9. Any person (substitution for securities etc.)"),
'Options or Warrants'!C5958,
IF(
'Options or Warrants'!B5958 = "",
#N/A,
'Options or Warrants'!B5958)
)</f>
        <v>#N/A</v>
      </c>
      <c r="E5958" t="e">
        <f>IF(
OR('Options - Free Attaching'!B5958 = "8. Transferee of restricted securities", 'Options - Free Attaching'!B5958 = "9. Any person (substitution for securities etc.)"),
'Options - Free Attaching'!C5958,
IF(
'Options - Free Attaching'!B5958 = "",
#N/A,
'Options - Free Attaching'!B5958)
)</f>
        <v>#N/A</v>
      </c>
      <c r="F5958" t="e">
        <f>IF(
OR('Con. Notes - Conversion'!B5958 = "8. Transferee of restricted securities", 'Con. Notes - Conversion'!B5958 = "9. Any person (substitution for securities etc.)"),
'Con. Notes - Conversion'!C5958,
IF(
'Con. Notes - Conversion'!B5958 = "",
#N/A,
'Con. Notes - Conversion'!B5958)
)</f>
        <v>#N/A</v>
      </c>
      <c r="G5958" t="e">
        <f>IF(
OR('Con. Notes - No Conversion'!B5958 = "8. Transferee of restricted securities", 'Con. Notes - No Conversion'!B5958 = "9. Any person (substitution for securities etc.)"),
'Con. Notes - No Conversion'!C5958,
IF(
'Con. Notes - No Conversion'!B5958 = "",
#N/A,
'Con. Notes - No Conversion'!B5958)
)</f>
        <v>#N/A</v>
      </c>
    </row>
    <row r="5959" spans="1:7" x14ac:dyDescent="0.25">
      <c r="A5959" t="e">
        <f>IF(
OR(Shares!B5959 = "8. Transferee of restricted securities", Shares!B5959 = "9. Any person (substitution for securities etc.)"),
Shares!C5959,
IF(
Shares!B5959 = "",
#N/A,
Shares!B5959)
)</f>
        <v>#N/A</v>
      </c>
      <c r="B5959" t="e">
        <f>IF(
OR('Shares - LTR - Granted'!B5959 = "8. Transferee of restricted securities", 'Shares - LTR - Granted'!B5959 = "9. Any person (substitution for securities etc.)"),
'Shares - LTR - Granted'!C5959,
IF(
'Shares - LTR - Granted'!B5959 = "",
#N/A,
'Shares - LTR - Granted'!B5959)
)</f>
        <v>#N/A</v>
      </c>
      <c r="C5959" t="e">
        <f>IF(
OR('Performance Securities'!B5959 = "8. Transferee of restricted securities", 'Performance Securities'!B5959 = "9. Any person (substitution for securities etc.)"),
'Performance Securities'!C5959,
IF(
'Performance Securities'!B5959 = "",
#N/A,
'Performance Securities'!B5959)
)</f>
        <v>#N/A</v>
      </c>
      <c r="D5959" t="e">
        <f>IF(
OR('Options or Warrants'!B5959 = "8. Transferee of restricted securities", 'Options or Warrants'!B5959 = "9. Any person (substitution for securities etc.)"),
'Options or Warrants'!C5959,
IF(
'Options or Warrants'!B5959 = "",
#N/A,
'Options or Warrants'!B5959)
)</f>
        <v>#N/A</v>
      </c>
      <c r="E5959" t="e">
        <f>IF(
OR('Options - Free Attaching'!B5959 = "8. Transferee of restricted securities", 'Options - Free Attaching'!B5959 = "9. Any person (substitution for securities etc.)"),
'Options - Free Attaching'!C5959,
IF(
'Options - Free Attaching'!B5959 = "",
#N/A,
'Options - Free Attaching'!B5959)
)</f>
        <v>#N/A</v>
      </c>
      <c r="F5959" t="e">
        <f>IF(
OR('Con. Notes - Conversion'!B5959 = "8. Transferee of restricted securities", 'Con. Notes - Conversion'!B5959 = "9. Any person (substitution for securities etc.)"),
'Con. Notes - Conversion'!C5959,
IF(
'Con. Notes - Conversion'!B5959 = "",
#N/A,
'Con. Notes - Conversion'!B5959)
)</f>
        <v>#N/A</v>
      </c>
      <c r="G5959" t="e">
        <f>IF(
OR('Con. Notes - No Conversion'!B5959 = "8. Transferee of restricted securities", 'Con. Notes - No Conversion'!B5959 = "9. Any person (substitution for securities etc.)"),
'Con. Notes - No Conversion'!C5959,
IF(
'Con. Notes - No Conversion'!B5959 = "",
#N/A,
'Con. Notes - No Conversion'!B5959)
)</f>
        <v>#N/A</v>
      </c>
    </row>
    <row r="5960" spans="1:7" x14ac:dyDescent="0.25">
      <c r="A5960" t="e">
        <f>IF(
OR(Shares!B5960 = "8. Transferee of restricted securities", Shares!B5960 = "9. Any person (substitution for securities etc.)"),
Shares!C5960,
IF(
Shares!B5960 = "",
#N/A,
Shares!B5960)
)</f>
        <v>#N/A</v>
      </c>
      <c r="B5960" t="e">
        <f>IF(
OR('Shares - LTR - Granted'!B5960 = "8. Transferee of restricted securities", 'Shares - LTR - Granted'!B5960 = "9. Any person (substitution for securities etc.)"),
'Shares - LTR - Granted'!C5960,
IF(
'Shares - LTR - Granted'!B5960 = "",
#N/A,
'Shares - LTR - Granted'!B5960)
)</f>
        <v>#N/A</v>
      </c>
      <c r="C5960" t="e">
        <f>IF(
OR('Performance Securities'!B5960 = "8. Transferee of restricted securities", 'Performance Securities'!B5960 = "9. Any person (substitution for securities etc.)"),
'Performance Securities'!C5960,
IF(
'Performance Securities'!B5960 = "",
#N/A,
'Performance Securities'!B5960)
)</f>
        <v>#N/A</v>
      </c>
      <c r="D5960" t="e">
        <f>IF(
OR('Options or Warrants'!B5960 = "8. Transferee of restricted securities", 'Options or Warrants'!B5960 = "9. Any person (substitution for securities etc.)"),
'Options or Warrants'!C5960,
IF(
'Options or Warrants'!B5960 = "",
#N/A,
'Options or Warrants'!B5960)
)</f>
        <v>#N/A</v>
      </c>
      <c r="E5960" t="e">
        <f>IF(
OR('Options - Free Attaching'!B5960 = "8. Transferee of restricted securities", 'Options - Free Attaching'!B5960 = "9. Any person (substitution for securities etc.)"),
'Options - Free Attaching'!C5960,
IF(
'Options - Free Attaching'!B5960 = "",
#N/A,
'Options - Free Attaching'!B5960)
)</f>
        <v>#N/A</v>
      </c>
      <c r="F5960" t="e">
        <f>IF(
OR('Con. Notes - Conversion'!B5960 = "8. Transferee of restricted securities", 'Con. Notes - Conversion'!B5960 = "9. Any person (substitution for securities etc.)"),
'Con. Notes - Conversion'!C5960,
IF(
'Con. Notes - Conversion'!B5960 = "",
#N/A,
'Con. Notes - Conversion'!B5960)
)</f>
        <v>#N/A</v>
      </c>
      <c r="G5960" t="e">
        <f>IF(
OR('Con. Notes - No Conversion'!B5960 = "8. Transferee of restricted securities", 'Con. Notes - No Conversion'!B5960 = "9. Any person (substitution for securities etc.)"),
'Con. Notes - No Conversion'!C5960,
IF(
'Con. Notes - No Conversion'!B5960 = "",
#N/A,
'Con. Notes - No Conversion'!B5960)
)</f>
        <v>#N/A</v>
      </c>
    </row>
    <row r="5961" spans="1:7" x14ac:dyDescent="0.25">
      <c r="A5961" t="e">
        <f>IF(
OR(Shares!B5961 = "8. Transferee of restricted securities", Shares!B5961 = "9. Any person (substitution for securities etc.)"),
Shares!C5961,
IF(
Shares!B5961 = "",
#N/A,
Shares!B5961)
)</f>
        <v>#N/A</v>
      </c>
      <c r="B5961" t="e">
        <f>IF(
OR('Shares - LTR - Granted'!B5961 = "8. Transferee of restricted securities", 'Shares - LTR - Granted'!B5961 = "9. Any person (substitution for securities etc.)"),
'Shares - LTR - Granted'!C5961,
IF(
'Shares - LTR - Granted'!B5961 = "",
#N/A,
'Shares - LTR - Granted'!B5961)
)</f>
        <v>#N/A</v>
      </c>
      <c r="C5961" t="e">
        <f>IF(
OR('Performance Securities'!B5961 = "8. Transferee of restricted securities", 'Performance Securities'!B5961 = "9. Any person (substitution for securities etc.)"),
'Performance Securities'!C5961,
IF(
'Performance Securities'!B5961 = "",
#N/A,
'Performance Securities'!B5961)
)</f>
        <v>#N/A</v>
      </c>
      <c r="D5961" t="e">
        <f>IF(
OR('Options or Warrants'!B5961 = "8. Transferee of restricted securities", 'Options or Warrants'!B5961 = "9. Any person (substitution for securities etc.)"),
'Options or Warrants'!C5961,
IF(
'Options or Warrants'!B5961 = "",
#N/A,
'Options or Warrants'!B5961)
)</f>
        <v>#N/A</v>
      </c>
      <c r="E5961" t="e">
        <f>IF(
OR('Options - Free Attaching'!B5961 = "8. Transferee of restricted securities", 'Options - Free Attaching'!B5961 = "9. Any person (substitution for securities etc.)"),
'Options - Free Attaching'!C5961,
IF(
'Options - Free Attaching'!B5961 = "",
#N/A,
'Options - Free Attaching'!B5961)
)</f>
        <v>#N/A</v>
      </c>
      <c r="F5961" t="e">
        <f>IF(
OR('Con. Notes - Conversion'!B5961 = "8. Transferee of restricted securities", 'Con. Notes - Conversion'!B5961 = "9. Any person (substitution for securities etc.)"),
'Con. Notes - Conversion'!C5961,
IF(
'Con. Notes - Conversion'!B5961 = "",
#N/A,
'Con. Notes - Conversion'!B5961)
)</f>
        <v>#N/A</v>
      </c>
      <c r="G5961" t="e">
        <f>IF(
OR('Con. Notes - No Conversion'!B5961 = "8. Transferee of restricted securities", 'Con. Notes - No Conversion'!B5961 = "9. Any person (substitution for securities etc.)"),
'Con. Notes - No Conversion'!C5961,
IF(
'Con. Notes - No Conversion'!B5961 = "",
#N/A,
'Con. Notes - No Conversion'!B5961)
)</f>
        <v>#N/A</v>
      </c>
    </row>
    <row r="5962" spans="1:7" x14ac:dyDescent="0.25">
      <c r="A5962" t="e">
        <f>IF(
OR(Shares!B5962 = "8. Transferee of restricted securities", Shares!B5962 = "9. Any person (substitution for securities etc.)"),
Shares!C5962,
IF(
Shares!B5962 = "",
#N/A,
Shares!B5962)
)</f>
        <v>#N/A</v>
      </c>
      <c r="B5962" t="e">
        <f>IF(
OR('Shares - LTR - Granted'!B5962 = "8. Transferee of restricted securities", 'Shares - LTR - Granted'!B5962 = "9. Any person (substitution for securities etc.)"),
'Shares - LTR - Granted'!C5962,
IF(
'Shares - LTR - Granted'!B5962 = "",
#N/A,
'Shares - LTR - Granted'!B5962)
)</f>
        <v>#N/A</v>
      </c>
      <c r="C5962" t="e">
        <f>IF(
OR('Performance Securities'!B5962 = "8. Transferee of restricted securities", 'Performance Securities'!B5962 = "9. Any person (substitution for securities etc.)"),
'Performance Securities'!C5962,
IF(
'Performance Securities'!B5962 = "",
#N/A,
'Performance Securities'!B5962)
)</f>
        <v>#N/A</v>
      </c>
      <c r="D5962" t="e">
        <f>IF(
OR('Options or Warrants'!B5962 = "8. Transferee of restricted securities", 'Options or Warrants'!B5962 = "9. Any person (substitution for securities etc.)"),
'Options or Warrants'!C5962,
IF(
'Options or Warrants'!B5962 = "",
#N/A,
'Options or Warrants'!B5962)
)</f>
        <v>#N/A</v>
      </c>
      <c r="E5962" t="e">
        <f>IF(
OR('Options - Free Attaching'!B5962 = "8. Transferee of restricted securities", 'Options - Free Attaching'!B5962 = "9. Any person (substitution for securities etc.)"),
'Options - Free Attaching'!C5962,
IF(
'Options - Free Attaching'!B5962 = "",
#N/A,
'Options - Free Attaching'!B5962)
)</f>
        <v>#N/A</v>
      </c>
      <c r="F5962" t="e">
        <f>IF(
OR('Con. Notes - Conversion'!B5962 = "8. Transferee of restricted securities", 'Con. Notes - Conversion'!B5962 = "9. Any person (substitution for securities etc.)"),
'Con. Notes - Conversion'!C5962,
IF(
'Con. Notes - Conversion'!B5962 = "",
#N/A,
'Con. Notes - Conversion'!B5962)
)</f>
        <v>#N/A</v>
      </c>
      <c r="G5962" t="e">
        <f>IF(
OR('Con. Notes - No Conversion'!B5962 = "8. Transferee of restricted securities", 'Con. Notes - No Conversion'!B5962 = "9. Any person (substitution for securities etc.)"),
'Con. Notes - No Conversion'!C5962,
IF(
'Con. Notes - No Conversion'!B5962 = "",
#N/A,
'Con. Notes - No Conversion'!B5962)
)</f>
        <v>#N/A</v>
      </c>
    </row>
    <row r="5963" spans="1:7" x14ac:dyDescent="0.25">
      <c r="A5963" t="e">
        <f>IF(
OR(Shares!B5963 = "8. Transferee of restricted securities", Shares!B5963 = "9. Any person (substitution for securities etc.)"),
Shares!C5963,
IF(
Shares!B5963 = "",
#N/A,
Shares!B5963)
)</f>
        <v>#N/A</v>
      </c>
      <c r="B5963" t="e">
        <f>IF(
OR('Shares - LTR - Granted'!B5963 = "8. Transferee of restricted securities", 'Shares - LTR - Granted'!B5963 = "9. Any person (substitution for securities etc.)"),
'Shares - LTR - Granted'!C5963,
IF(
'Shares - LTR - Granted'!B5963 = "",
#N/A,
'Shares - LTR - Granted'!B5963)
)</f>
        <v>#N/A</v>
      </c>
      <c r="C5963" t="e">
        <f>IF(
OR('Performance Securities'!B5963 = "8. Transferee of restricted securities", 'Performance Securities'!B5963 = "9. Any person (substitution for securities etc.)"),
'Performance Securities'!C5963,
IF(
'Performance Securities'!B5963 = "",
#N/A,
'Performance Securities'!B5963)
)</f>
        <v>#N/A</v>
      </c>
      <c r="D5963" t="e">
        <f>IF(
OR('Options or Warrants'!B5963 = "8. Transferee of restricted securities", 'Options or Warrants'!B5963 = "9. Any person (substitution for securities etc.)"),
'Options or Warrants'!C5963,
IF(
'Options or Warrants'!B5963 = "",
#N/A,
'Options or Warrants'!B5963)
)</f>
        <v>#N/A</v>
      </c>
      <c r="E5963" t="e">
        <f>IF(
OR('Options - Free Attaching'!B5963 = "8. Transferee of restricted securities", 'Options - Free Attaching'!B5963 = "9. Any person (substitution for securities etc.)"),
'Options - Free Attaching'!C5963,
IF(
'Options - Free Attaching'!B5963 = "",
#N/A,
'Options - Free Attaching'!B5963)
)</f>
        <v>#N/A</v>
      </c>
      <c r="F5963" t="e">
        <f>IF(
OR('Con. Notes - Conversion'!B5963 = "8. Transferee of restricted securities", 'Con. Notes - Conversion'!B5963 = "9. Any person (substitution for securities etc.)"),
'Con. Notes - Conversion'!C5963,
IF(
'Con. Notes - Conversion'!B5963 = "",
#N/A,
'Con. Notes - Conversion'!B5963)
)</f>
        <v>#N/A</v>
      </c>
      <c r="G5963" t="e">
        <f>IF(
OR('Con. Notes - No Conversion'!B5963 = "8. Transferee of restricted securities", 'Con. Notes - No Conversion'!B5963 = "9. Any person (substitution for securities etc.)"),
'Con. Notes - No Conversion'!C5963,
IF(
'Con. Notes - No Conversion'!B5963 = "",
#N/A,
'Con. Notes - No Conversion'!B5963)
)</f>
        <v>#N/A</v>
      </c>
    </row>
    <row r="5964" spans="1:7" x14ac:dyDescent="0.25">
      <c r="A5964" t="e">
        <f>IF(
OR(Shares!B5964 = "8. Transferee of restricted securities", Shares!B5964 = "9. Any person (substitution for securities etc.)"),
Shares!C5964,
IF(
Shares!B5964 = "",
#N/A,
Shares!B5964)
)</f>
        <v>#N/A</v>
      </c>
      <c r="B5964" t="e">
        <f>IF(
OR('Shares - LTR - Granted'!B5964 = "8. Transferee of restricted securities", 'Shares - LTR - Granted'!B5964 = "9. Any person (substitution for securities etc.)"),
'Shares - LTR - Granted'!C5964,
IF(
'Shares - LTR - Granted'!B5964 = "",
#N/A,
'Shares - LTR - Granted'!B5964)
)</f>
        <v>#N/A</v>
      </c>
      <c r="C5964" t="e">
        <f>IF(
OR('Performance Securities'!B5964 = "8. Transferee of restricted securities", 'Performance Securities'!B5964 = "9. Any person (substitution for securities etc.)"),
'Performance Securities'!C5964,
IF(
'Performance Securities'!B5964 = "",
#N/A,
'Performance Securities'!B5964)
)</f>
        <v>#N/A</v>
      </c>
      <c r="D5964" t="e">
        <f>IF(
OR('Options or Warrants'!B5964 = "8. Transferee of restricted securities", 'Options or Warrants'!B5964 = "9. Any person (substitution for securities etc.)"),
'Options or Warrants'!C5964,
IF(
'Options or Warrants'!B5964 = "",
#N/A,
'Options or Warrants'!B5964)
)</f>
        <v>#N/A</v>
      </c>
      <c r="E5964" t="e">
        <f>IF(
OR('Options - Free Attaching'!B5964 = "8. Transferee of restricted securities", 'Options - Free Attaching'!B5964 = "9. Any person (substitution for securities etc.)"),
'Options - Free Attaching'!C5964,
IF(
'Options - Free Attaching'!B5964 = "",
#N/A,
'Options - Free Attaching'!B5964)
)</f>
        <v>#N/A</v>
      </c>
      <c r="F5964" t="e">
        <f>IF(
OR('Con. Notes - Conversion'!B5964 = "8. Transferee of restricted securities", 'Con. Notes - Conversion'!B5964 = "9. Any person (substitution for securities etc.)"),
'Con. Notes - Conversion'!C5964,
IF(
'Con. Notes - Conversion'!B5964 = "",
#N/A,
'Con. Notes - Conversion'!B5964)
)</f>
        <v>#N/A</v>
      </c>
      <c r="G5964" t="e">
        <f>IF(
OR('Con. Notes - No Conversion'!B5964 = "8. Transferee of restricted securities", 'Con. Notes - No Conversion'!B5964 = "9. Any person (substitution for securities etc.)"),
'Con. Notes - No Conversion'!C5964,
IF(
'Con. Notes - No Conversion'!B5964 = "",
#N/A,
'Con. Notes - No Conversion'!B5964)
)</f>
        <v>#N/A</v>
      </c>
    </row>
    <row r="5965" spans="1:7" x14ac:dyDescent="0.25">
      <c r="A5965" t="e">
        <f>IF(
OR(Shares!B5965 = "8. Transferee of restricted securities", Shares!B5965 = "9. Any person (substitution for securities etc.)"),
Shares!C5965,
IF(
Shares!B5965 = "",
#N/A,
Shares!B5965)
)</f>
        <v>#N/A</v>
      </c>
      <c r="B5965" t="e">
        <f>IF(
OR('Shares - LTR - Granted'!B5965 = "8. Transferee of restricted securities", 'Shares - LTR - Granted'!B5965 = "9. Any person (substitution for securities etc.)"),
'Shares - LTR - Granted'!C5965,
IF(
'Shares - LTR - Granted'!B5965 = "",
#N/A,
'Shares - LTR - Granted'!B5965)
)</f>
        <v>#N/A</v>
      </c>
      <c r="C5965" t="e">
        <f>IF(
OR('Performance Securities'!B5965 = "8. Transferee of restricted securities", 'Performance Securities'!B5965 = "9. Any person (substitution for securities etc.)"),
'Performance Securities'!C5965,
IF(
'Performance Securities'!B5965 = "",
#N/A,
'Performance Securities'!B5965)
)</f>
        <v>#N/A</v>
      </c>
      <c r="D5965" t="e">
        <f>IF(
OR('Options or Warrants'!B5965 = "8. Transferee of restricted securities", 'Options or Warrants'!B5965 = "9. Any person (substitution for securities etc.)"),
'Options or Warrants'!C5965,
IF(
'Options or Warrants'!B5965 = "",
#N/A,
'Options or Warrants'!B5965)
)</f>
        <v>#N/A</v>
      </c>
      <c r="E5965" t="e">
        <f>IF(
OR('Options - Free Attaching'!B5965 = "8. Transferee of restricted securities", 'Options - Free Attaching'!B5965 = "9. Any person (substitution for securities etc.)"),
'Options - Free Attaching'!C5965,
IF(
'Options - Free Attaching'!B5965 = "",
#N/A,
'Options - Free Attaching'!B5965)
)</f>
        <v>#N/A</v>
      </c>
      <c r="F5965" t="e">
        <f>IF(
OR('Con. Notes - Conversion'!B5965 = "8. Transferee of restricted securities", 'Con. Notes - Conversion'!B5965 = "9. Any person (substitution for securities etc.)"),
'Con. Notes - Conversion'!C5965,
IF(
'Con. Notes - Conversion'!B5965 = "",
#N/A,
'Con. Notes - Conversion'!B5965)
)</f>
        <v>#N/A</v>
      </c>
      <c r="G5965" t="e">
        <f>IF(
OR('Con. Notes - No Conversion'!B5965 = "8. Transferee of restricted securities", 'Con. Notes - No Conversion'!B5965 = "9. Any person (substitution for securities etc.)"),
'Con. Notes - No Conversion'!C5965,
IF(
'Con. Notes - No Conversion'!B5965 = "",
#N/A,
'Con. Notes - No Conversion'!B5965)
)</f>
        <v>#N/A</v>
      </c>
    </row>
    <row r="5966" spans="1:7" x14ac:dyDescent="0.25">
      <c r="A5966" t="e">
        <f>IF(
OR(Shares!B5966 = "8. Transferee of restricted securities", Shares!B5966 = "9. Any person (substitution for securities etc.)"),
Shares!C5966,
IF(
Shares!B5966 = "",
#N/A,
Shares!B5966)
)</f>
        <v>#N/A</v>
      </c>
      <c r="B5966" t="e">
        <f>IF(
OR('Shares - LTR - Granted'!B5966 = "8. Transferee of restricted securities", 'Shares - LTR - Granted'!B5966 = "9. Any person (substitution for securities etc.)"),
'Shares - LTR - Granted'!C5966,
IF(
'Shares - LTR - Granted'!B5966 = "",
#N/A,
'Shares - LTR - Granted'!B5966)
)</f>
        <v>#N/A</v>
      </c>
      <c r="C5966" t="e">
        <f>IF(
OR('Performance Securities'!B5966 = "8. Transferee of restricted securities", 'Performance Securities'!B5966 = "9. Any person (substitution for securities etc.)"),
'Performance Securities'!C5966,
IF(
'Performance Securities'!B5966 = "",
#N/A,
'Performance Securities'!B5966)
)</f>
        <v>#N/A</v>
      </c>
      <c r="D5966" t="e">
        <f>IF(
OR('Options or Warrants'!B5966 = "8. Transferee of restricted securities", 'Options or Warrants'!B5966 = "9. Any person (substitution for securities etc.)"),
'Options or Warrants'!C5966,
IF(
'Options or Warrants'!B5966 = "",
#N/A,
'Options or Warrants'!B5966)
)</f>
        <v>#N/A</v>
      </c>
      <c r="E5966" t="e">
        <f>IF(
OR('Options - Free Attaching'!B5966 = "8. Transferee of restricted securities", 'Options - Free Attaching'!B5966 = "9. Any person (substitution for securities etc.)"),
'Options - Free Attaching'!C5966,
IF(
'Options - Free Attaching'!B5966 = "",
#N/A,
'Options - Free Attaching'!B5966)
)</f>
        <v>#N/A</v>
      </c>
      <c r="F5966" t="e">
        <f>IF(
OR('Con. Notes - Conversion'!B5966 = "8. Transferee of restricted securities", 'Con. Notes - Conversion'!B5966 = "9. Any person (substitution for securities etc.)"),
'Con. Notes - Conversion'!C5966,
IF(
'Con. Notes - Conversion'!B5966 = "",
#N/A,
'Con. Notes - Conversion'!B5966)
)</f>
        <v>#N/A</v>
      </c>
      <c r="G5966" t="e">
        <f>IF(
OR('Con. Notes - No Conversion'!B5966 = "8. Transferee of restricted securities", 'Con. Notes - No Conversion'!B5966 = "9. Any person (substitution for securities etc.)"),
'Con. Notes - No Conversion'!C5966,
IF(
'Con. Notes - No Conversion'!B5966 = "",
#N/A,
'Con. Notes - No Conversion'!B5966)
)</f>
        <v>#N/A</v>
      </c>
    </row>
    <row r="5967" spans="1:7" x14ac:dyDescent="0.25">
      <c r="A5967" t="e">
        <f>IF(
OR(Shares!B5967 = "8. Transferee of restricted securities", Shares!B5967 = "9. Any person (substitution for securities etc.)"),
Shares!C5967,
IF(
Shares!B5967 = "",
#N/A,
Shares!B5967)
)</f>
        <v>#N/A</v>
      </c>
      <c r="B5967" t="e">
        <f>IF(
OR('Shares - LTR - Granted'!B5967 = "8. Transferee of restricted securities", 'Shares - LTR - Granted'!B5967 = "9. Any person (substitution for securities etc.)"),
'Shares - LTR - Granted'!C5967,
IF(
'Shares - LTR - Granted'!B5967 = "",
#N/A,
'Shares - LTR - Granted'!B5967)
)</f>
        <v>#N/A</v>
      </c>
      <c r="C5967" t="e">
        <f>IF(
OR('Performance Securities'!B5967 = "8. Transferee of restricted securities", 'Performance Securities'!B5967 = "9. Any person (substitution for securities etc.)"),
'Performance Securities'!C5967,
IF(
'Performance Securities'!B5967 = "",
#N/A,
'Performance Securities'!B5967)
)</f>
        <v>#N/A</v>
      </c>
      <c r="D5967" t="e">
        <f>IF(
OR('Options or Warrants'!B5967 = "8. Transferee of restricted securities", 'Options or Warrants'!B5967 = "9. Any person (substitution for securities etc.)"),
'Options or Warrants'!C5967,
IF(
'Options or Warrants'!B5967 = "",
#N/A,
'Options or Warrants'!B5967)
)</f>
        <v>#N/A</v>
      </c>
      <c r="E5967" t="e">
        <f>IF(
OR('Options - Free Attaching'!B5967 = "8. Transferee of restricted securities", 'Options - Free Attaching'!B5967 = "9. Any person (substitution for securities etc.)"),
'Options - Free Attaching'!C5967,
IF(
'Options - Free Attaching'!B5967 = "",
#N/A,
'Options - Free Attaching'!B5967)
)</f>
        <v>#N/A</v>
      </c>
      <c r="F5967" t="e">
        <f>IF(
OR('Con. Notes - Conversion'!B5967 = "8. Transferee of restricted securities", 'Con. Notes - Conversion'!B5967 = "9. Any person (substitution for securities etc.)"),
'Con. Notes - Conversion'!C5967,
IF(
'Con. Notes - Conversion'!B5967 = "",
#N/A,
'Con. Notes - Conversion'!B5967)
)</f>
        <v>#N/A</v>
      </c>
      <c r="G5967" t="e">
        <f>IF(
OR('Con. Notes - No Conversion'!B5967 = "8. Transferee of restricted securities", 'Con. Notes - No Conversion'!B5967 = "9. Any person (substitution for securities etc.)"),
'Con. Notes - No Conversion'!C5967,
IF(
'Con. Notes - No Conversion'!B5967 = "",
#N/A,
'Con. Notes - No Conversion'!B5967)
)</f>
        <v>#N/A</v>
      </c>
    </row>
    <row r="5968" spans="1:7" x14ac:dyDescent="0.25">
      <c r="A5968" t="e">
        <f>IF(
OR(Shares!B5968 = "8. Transferee of restricted securities", Shares!B5968 = "9. Any person (substitution for securities etc.)"),
Shares!C5968,
IF(
Shares!B5968 = "",
#N/A,
Shares!B5968)
)</f>
        <v>#N/A</v>
      </c>
      <c r="B5968" t="e">
        <f>IF(
OR('Shares - LTR - Granted'!B5968 = "8. Transferee of restricted securities", 'Shares - LTR - Granted'!B5968 = "9. Any person (substitution for securities etc.)"),
'Shares - LTR - Granted'!C5968,
IF(
'Shares - LTR - Granted'!B5968 = "",
#N/A,
'Shares - LTR - Granted'!B5968)
)</f>
        <v>#N/A</v>
      </c>
      <c r="C5968" t="e">
        <f>IF(
OR('Performance Securities'!B5968 = "8. Transferee of restricted securities", 'Performance Securities'!B5968 = "9. Any person (substitution for securities etc.)"),
'Performance Securities'!C5968,
IF(
'Performance Securities'!B5968 = "",
#N/A,
'Performance Securities'!B5968)
)</f>
        <v>#N/A</v>
      </c>
      <c r="D5968" t="e">
        <f>IF(
OR('Options or Warrants'!B5968 = "8. Transferee of restricted securities", 'Options or Warrants'!B5968 = "9. Any person (substitution for securities etc.)"),
'Options or Warrants'!C5968,
IF(
'Options or Warrants'!B5968 = "",
#N/A,
'Options or Warrants'!B5968)
)</f>
        <v>#N/A</v>
      </c>
      <c r="E5968" t="e">
        <f>IF(
OR('Options - Free Attaching'!B5968 = "8. Transferee of restricted securities", 'Options - Free Attaching'!B5968 = "9. Any person (substitution for securities etc.)"),
'Options - Free Attaching'!C5968,
IF(
'Options - Free Attaching'!B5968 = "",
#N/A,
'Options - Free Attaching'!B5968)
)</f>
        <v>#N/A</v>
      </c>
      <c r="F5968" t="e">
        <f>IF(
OR('Con. Notes - Conversion'!B5968 = "8. Transferee of restricted securities", 'Con. Notes - Conversion'!B5968 = "9. Any person (substitution for securities etc.)"),
'Con. Notes - Conversion'!C5968,
IF(
'Con. Notes - Conversion'!B5968 = "",
#N/A,
'Con. Notes - Conversion'!B5968)
)</f>
        <v>#N/A</v>
      </c>
      <c r="G5968" t="e">
        <f>IF(
OR('Con. Notes - No Conversion'!B5968 = "8. Transferee of restricted securities", 'Con. Notes - No Conversion'!B5968 = "9. Any person (substitution for securities etc.)"),
'Con. Notes - No Conversion'!C5968,
IF(
'Con. Notes - No Conversion'!B5968 = "",
#N/A,
'Con. Notes - No Conversion'!B5968)
)</f>
        <v>#N/A</v>
      </c>
    </row>
    <row r="5969" spans="1:7" x14ac:dyDescent="0.25">
      <c r="A5969" t="e">
        <f>IF(
OR(Shares!B5969 = "8. Transferee of restricted securities", Shares!B5969 = "9. Any person (substitution for securities etc.)"),
Shares!C5969,
IF(
Shares!B5969 = "",
#N/A,
Shares!B5969)
)</f>
        <v>#N/A</v>
      </c>
      <c r="B5969" t="e">
        <f>IF(
OR('Shares - LTR - Granted'!B5969 = "8. Transferee of restricted securities", 'Shares - LTR - Granted'!B5969 = "9. Any person (substitution for securities etc.)"),
'Shares - LTR - Granted'!C5969,
IF(
'Shares - LTR - Granted'!B5969 = "",
#N/A,
'Shares - LTR - Granted'!B5969)
)</f>
        <v>#N/A</v>
      </c>
      <c r="C5969" t="e">
        <f>IF(
OR('Performance Securities'!B5969 = "8. Transferee of restricted securities", 'Performance Securities'!B5969 = "9. Any person (substitution for securities etc.)"),
'Performance Securities'!C5969,
IF(
'Performance Securities'!B5969 = "",
#N/A,
'Performance Securities'!B5969)
)</f>
        <v>#N/A</v>
      </c>
      <c r="D5969" t="e">
        <f>IF(
OR('Options or Warrants'!B5969 = "8. Transferee of restricted securities", 'Options or Warrants'!B5969 = "9. Any person (substitution for securities etc.)"),
'Options or Warrants'!C5969,
IF(
'Options or Warrants'!B5969 = "",
#N/A,
'Options or Warrants'!B5969)
)</f>
        <v>#N/A</v>
      </c>
      <c r="E5969" t="e">
        <f>IF(
OR('Options - Free Attaching'!B5969 = "8. Transferee of restricted securities", 'Options - Free Attaching'!B5969 = "9. Any person (substitution for securities etc.)"),
'Options - Free Attaching'!C5969,
IF(
'Options - Free Attaching'!B5969 = "",
#N/A,
'Options - Free Attaching'!B5969)
)</f>
        <v>#N/A</v>
      </c>
      <c r="F5969" t="e">
        <f>IF(
OR('Con. Notes - Conversion'!B5969 = "8. Transferee of restricted securities", 'Con. Notes - Conversion'!B5969 = "9. Any person (substitution for securities etc.)"),
'Con. Notes - Conversion'!C5969,
IF(
'Con. Notes - Conversion'!B5969 = "",
#N/A,
'Con. Notes - Conversion'!B5969)
)</f>
        <v>#N/A</v>
      </c>
      <c r="G5969" t="e">
        <f>IF(
OR('Con. Notes - No Conversion'!B5969 = "8. Transferee of restricted securities", 'Con. Notes - No Conversion'!B5969 = "9. Any person (substitution for securities etc.)"),
'Con. Notes - No Conversion'!C5969,
IF(
'Con. Notes - No Conversion'!B5969 = "",
#N/A,
'Con. Notes - No Conversion'!B5969)
)</f>
        <v>#N/A</v>
      </c>
    </row>
    <row r="5970" spans="1:7" x14ac:dyDescent="0.25">
      <c r="A5970" t="e">
        <f>IF(
OR(Shares!B5970 = "8. Transferee of restricted securities", Shares!B5970 = "9. Any person (substitution for securities etc.)"),
Shares!C5970,
IF(
Shares!B5970 = "",
#N/A,
Shares!B5970)
)</f>
        <v>#N/A</v>
      </c>
      <c r="B5970" t="e">
        <f>IF(
OR('Shares - LTR - Granted'!B5970 = "8. Transferee of restricted securities", 'Shares - LTR - Granted'!B5970 = "9. Any person (substitution for securities etc.)"),
'Shares - LTR - Granted'!C5970,
IF(
'Shares - LTR - Granted'!B5970 = "",
#N/A,
'Shares - LTR - Granted'!B5970)
)</f>
        <v>#N/A</v>
      </c>
      <c r="C5970" t="e">
        <f>IF(
OR('Performance Securities'!B5970 = "8. Transferee of restricted securities", 'Performance Securities'!B5970 = "9. Any person (substitution for securities etc.)"),
'Performance Securities'!C5970,
IF(
'Performance Securities'!B5970 = "",
#N/A,
'Performance Securities'!B5970)
)</f>
        <v>#N/A</v>
      </c>
      <c r="D5970" t="e">
        <f>IF(
OR('Options or Warrants'!B5970 = "8. Transferee of restricted securities", 'Options or Warrants'!B5970 = "9. Any person (substitution for securities etc.)"),
'Options or Warrants'!C5970,
IF(
'Options or Warrants'!B5970 = "",
#N/A,
'Options or Warrants'!B5970)
)</f>
        <v>#N/A</v>
      </c>
      <c r="E5970" t="e">
        <f>IF(
OR('Options - Free Attaching'!B5970 = "8. Transferee of restricted securities", 'Options - Free Attaching'!B5970 = "9. Any person (substitution for securities etc.)"),
'Options - Free Attaching'!C5970,
IF(
'Options - Free Attaching'!B5970 = "",
#N/A,
'Options - Free Attaching'!B5970)
)</f>
        <v>#N/A</v>
      </c>
      <c r="F5970" t="e">
        <f>IF(
OR('Con. Notes - Conversion'!B5970 = "8. Transferee of restricted securities", 'Con. Notes - Conversion'!B5970 = "9. Any person (substitution for securities etc.)"),
'Con. Notes - Conversion'!C5970,
IF(
'Con. Notes - Conversion'!B5970 = "",
#N/A,
'Con. Notes - Conversion'!B5970)
)</f>
        <v>#N/A</v>
      </c>
      <c r="G5970" t="e">
        <f>IF(
OR('Con. Notes - No Conversion'!B5970 = "8. Transferee of restricted securities", 'Con. Notes - No Conversion'!B5970 = "9. Any person (substitution for securities etc.)"),
'Con. Notes - No Conversion'!C5970,
IF(
'Con. Notes - No Conversion'!B5970 = "",
#N/A,
'Con. Notes - No Conversion'!B5970)
)</f>
        <v>#N/A</v>
      </c>
    </row>
    <row r="5971" spans="1:7" x14ac:dyDescent="0.25">
      <c r="A5971" t="e">
        <f>IF(
OR(Shares!B5971 = "8. Transferee of restricted securities", Shares!B5971 = "9. Any person (substitution for securities etc.)"),
Shares!C5971,
IF(
Shares!B5971 = "",
#N/A,
Shares!B5971)
)</f>
        <v>#N/A</v>
      </c>
      <c r="B5971" t="e">
        <f>IF(
OR('Shares - LTR - Granted'!B5971 = "8. Transferee of restricted securities", 'Shares - LTR - Granted'!B5971 = "9. Any person (substitution for securities etc.)"),
'Shares - LTR - Granted'!C5971,
IF(
'Shares - LTR - Granted'!B5971 = "",
#N/A,
'Shares - LTR - Granted'!B5971)
)</f>
        <v>#N/A</v>
      </c>
      <c r="C5971" t="e">
        <f>IF(
OR('Performance Securities'!B5971 = "8. Transferee of restricted securities", 'Performance Securities'!B5971 = "9. Any person (substitution for securities etc.)"),
'Performance Securities'!C5971,
IF(
'Performance Securities'!B5971 = "",
#N/A,
'Performance Securities'!B5971)
)</f>
        <v>#N/A</v>
      </c>
      <c r="D5971" t="e">
        <f>IF(
OR('Options or Warrants'!B5971 = "8. Transferee of restricted securities", 'Options or Warrants'!B5971 = "9. Any person (substitution for securities etc.)"),
'Options or Warrants'!C5971,
IF(
'Options or Warrants'!B5971 = "",
#N/A,
'Options or Warrants'!B5971)
)</f>
        <v>#N/A</v>
      </c>
      <c r="E5971" t="e">
        <f>IF(
OR('Options - Free Attaching'!B5971 = "8. Transferee of restricted securities", 'Options - Free Attaching'!B5971 = "9. Any person (substitution for securities etc.)"),
'Options - Free Attaching'!C5971,
IF(
'Options - Free Attaching'!B5971 = "",
#N/A,
'Options - Free Attaching'!B5971)
)</f>
        <v>#N/A</v>
      </c>
      <c r="F5971" t="e">
        <f>IF(
OR('Con. Notes - Conversion'!B5971 = "8. Transferee of restricted securities", 'Con. Notes - Conversion'!B5971 = "9. Any person (substitution for securities etc.)"),
'Con. Notes - Conversion'!C5971,
IF(
'Con. Notes - Conversion'!B5971 = "",
#N/A,
'Con. Notes - Conversion'!B5971)
)</f>
        <v>#N/A</v>
      </c>
      <c r="G5971" t="e">
        <f>IF(
OR('Con. Notes - No Conversion'!B5971 = "8. Transferee of restricted securities", 'Con. Notes - No Conversion'!B5971 = "9. Any person (substitution for securities etc.)"),
'Con. Notes - No Conversion'!C5971,
IF(
'Con. Notes - No Conversion'!B5971 = "",
#N/A,
'Con. Notes - No Conversion'!B5971)
)</f>
        <v>#N/A</v>
      </c>
    </row>
    <row r="5972" spans="1:7" x14ac:dyDescent="0.25">
      <c r="A5972" t="e">
        <f>IF(
OR(Shares!B5972 = "8. Transferee of restricted securities", Shares!B5972 = "9. Any person (substitution for securities etc.)"),
Shares!C5972,
IF(
Shares!B5972 = "",
#N/A,
Shares!B5972)
)</f>
        <v>#N/A</v>
      </c>
      <c r="B5972" t="e">
        <f>IF(
OR('Shares - LTR - Granted'!B5972 = "8. Transferee of restricted securities", 'Shares - LTR - Granted'!B5972 = "9. Any person (substitution for securities etc.)"),
'Shares - LTR - Granted'!C5972,
IF(
'Shares - LTR - Granted'!B5972 = "",
#N/A,
'Shares - LTR - Granted'!B5972)
)</f>
        <v>#N/A</v>
      </c>
      <c r="C5972" t="e">
        <f>IF(
OR('Performance Securities'!B5972 = "8. Transferee of restricted securities", 'Performance Securities'!B5972 = "9. Any person (substitution for securities etc.)"),
'Performance Securities'!C5972,
IF(
'Performance Securities'!B5972 = "",
#N/A,
'Performance Securities'!B5972)
)</f>
        <v>#N/A</v>
      </c>
      <c r="D5972" t="e">
        <f>IF(
OR('Options or Warrants'!B5972 = "8. Transferee of restricted securities", 'Options or Warrants'!B5972 = "9. Any person (substitution for securities etc.)"),
'Options or Warrants'!C5972,
IF(
'Options or Warrants'!B5972 = "",
#N/A,
'Options or Warrants'!B5972)
)</f>
        <v>#N/A</v>
      </c>
      <c r="E5972" t="e">
        <f>IF(
OR('Options - Free Attaching'!B5972 = "8. Transferee of restricted securities", 'Options - Free Attaching'!B5972 = "9. Any person (substitution for securities etc.)"),
'Options - Free Attaching'!C5972,
IF(
'Options - Free Attaching'!B5972 = "",
#N/A,
'Options - Free Attaching'!B5972)
)</f>
        <v>#N/A</v>
      </c>
      <c r="F5972" t="e">
        <f>IF(
OR('Con. Notes - Conversion'!B5972 = "8. Transferee of restricted securities", 'Con. Notes - Conversion'!B5972 = "9. Any person (substitution for securities etc.)"),
'Con. Notes - Conversion'!C5972,
IF(
'Con. Notes - Conversion'!B5972 = "",
#N/A,
'Con. Notes - Conversion'!B5972)
)</f>
        <v>#N/A</v>
      </c>
      <c r="G5972" t="e">
        <f>IF(
OR('Con. Notes - No Conversion'!B5972 = "8. Transferee of restricted securities", 'Con. Notes - No Conversion'!B5972 = "9. Any person (substitution for securities etc.)"),
'Con. Notes - No Conversion'!C5972,
IF(
'Con. Notes - No Conversion'!B5972 = "",
#N/A,
'Con. Notes - No Conversion'!B5972)
)</f>
        <v>#N/A</v>
      </c>
    </row>
    <row r="5973" spans="1:7" x14ac:dyDescent="0.25">
      <c r="A5973" t="e">
        <f>IF(
OR(Shares!B5973 = "8. Transferee of restricted securities", Shares!B5973 = "9. Any person (substitution for securities etc.)"),
Shares!C5973,
IF(
Shares!B5973 = "",
#N/A,
Shares!B5973)
)</f>
        <v>#N/A</v>
      </c>
      <c r="B5973" t="e">
        <f>IF(
OR('Shares - LTR - Granted'!B5973 = "8. Transferee of restricted securities", 'Shares - LTR - Granted'!B5973 = "9. Any person (substitution for securities etc.)"),
'Shares - LTR - Granted'!C5973,
IF(
'Shares - LTR - Granted'!B5973 = "",
#N/A,
'Shares - LTR - Granted'!B5973)
)</f>
        <v>#N/A</v>
      </c>
      <c r="C5973" t="e">
        <f>IF(
OR('Performance Securities'!B5973 = "8. Transferee of restricted securities", 'Performance Securities'!B5973 = "9. Any person (substitution for securities etc.)"),
'Performance Securities'!C5973,
IF(
'Performance Securities'!B5973 = "",
#N/A,
'Performance Securities'!B5973)
)</f>
        <v>#N/A</v>
      </c>
      <c r="D5973" t="e">
        <f>IF(
OR('Options or Warrants'!B5973 = "8. Transferee of restricted securities", 'Options or Warrants'!B5973 = "9. Any person (substitution for securities etc.)"),
'Options or Warrants'!C5973,
IF(
'Options or Warrants'!B5973 = "",
#N/A,
'Options or Warrants'!B5973)
)</f>
        <v>#N/A</v>
      </c>
      <c r="E5973" t="e">
        <f>IF(
OR('Options - Free Attaching'!B5973 = "8. Transferee of restricted securities", 'Options - Free Attaching'!B5973 = "9. Any person (substitution for securities etc.)"),
'Options - Free Attaching'!C5973,
IF(
'Options - Free Attaching'!B5973 = "",
#N/A,
'Options - Free Attaching'!B5973)
)</f>
        <v>#N/A</v>
      </c>
      <c r="F5973" t="e">
        <f>IF(
OR('Con. Notes - Conversion'!B5973 = "8. Transferee of restricted securities", 'Con. Notes - Conversion'!B5973 = "9. Any person (substitution for securities etc.)"),
'Con. Notes - Conversion'!C5973,
IF(
'Con. Notes - Conversion'!B5973 = "",
#N/A,
'Con. Notes - Conversion'!B5973)
)</f>
        <v>#N/A</v>
      </c>
      <c r="G5973" t="e">
        <f>IF(
OR('Con. Notes - No Conversion'!B5973 = "8. Transferee of restricted securities", 'Con. Notes - No Conversion'!B5973 = "9. Any person (substitution for securities etc.)"),
'Con. Notes - No Conversion'!C5973,
IF(
'Con. Notes - No Conversion'!B5973 = "",
#N/A,
'Con. Notes - No Conversion'!B5973)
)</f>
        <v>#N/A</v>
      </c>
    </row>
    <row r="5974" spans="1:7" x14ac:dyDescent="0.25">
      <c r="A5974" t="e">
        <f>IF(
OR(Shares!B5974 = "8. Transferee of restricted securities", Shares!B5974 = "9. Any person (substitution for securities etc.)"),
Shares!C5974,
IF(
Shares!B5974 = "",
#N/A,
Shares!B5974)
)</f>
        <v>#N/A</v>
      </c>
      <c r="B5974" t="e">
        <f>IF(
OR('Shares - LTR - Granted'!B5974 = "8. Transferee of restricted securities", 'Shares - LTR - Granted'!B5974 = "9. Any person (substitution for securities etc.)"),
'Shares - LTR - Granted'!C5974,
IF(
'Shares - LTR - Granted'!B5974 = "",
#N/A,
'Shares - LTR - Granted'!B5974)
)</f>
        <v>#N/A</v>
      </c>
      <c r="C5974" t="e">
        <f>IF(
OR('Performance Securities'!B5974 = "8. Transferee of restricted securities", 'Performance Securities'!B5974 = "9. Any person (substitution for securities etc.)"),
'Performance Securities'!C5974,
IF(
'Performance Securities'!B5974 = "",
#N/A,
'Performance Securities'!B5974)
)</f>
        <v>#N/A</v>
      </c>
      <c r="D5974" t="e">
        <f>IF(
OR('Options or Warrants'!B5974 = "8. Transferee of restricted securities", 'Options or Warrants'!B5974 = "9. Any person (substitution for securities etc.)"),
'Options or Warrants'!C5974,
IF(
'Options or Warrants'!B5974 = "",
#N/A,
'Options or Warrants'!B5974)
)</f>
        <v>#N/A</v>
      </c>
      <c r="E5974" t="e">
        <f>IF(
OR('Options - Free Attaching'!B5974 = "8. Transferee of restricted securities", 'Options - Free Attaching'!B5974 = "9. Any person (substitution for securities etc.)"),
'Options - Free Attaching'!C5974,
IF(
'Options - Free Attaching'!B5974 = "",
#N/A,
'Options - Free Attaching'!B5974)
)</f>
        <v>#N/A</v>
      </c>
      <c r="F5974" t="e">
        <f>IF(
OR('Con. Notes - Conversion'!B5974 = "8. Transferee of restricted securities", 'Con. Notes - Conversion'!B5974 = "9. Any person (substitution for securities etc.)"),
'Con. Notes - Conversion'!C5974,
IF(
'Con. Notes - Conversion'!B5974 = "",
#N/A,
'Con. Notes - Conversion'!B5974)
)</f>
        <v>#N/A</v>
      </c>
      <c r="G5974" t="e">
        <f>IF(
OR('Con. Notes - No Conversion'!B5974 = "8. Transferee of restricted securities", 'Con. Notes - No Conversion'!B5974 = "9. Any person (substitution for securities etc.)"),
'Con. Notes - No Conversion'!C5974,
IF(
'Con. Notes - No Conversion'!B5974 = "",
#N/A,
'Con. Notes - No Conversion'!B5974)
)</f>
        <v>#N/A</v>
      </c>
    </row>
    <row r="5975" spans="1:7" x14ac:dyDescent="0.25">
      <c r="A5975" t="e">
        <f>IF(
OR(Shares!B5975 = "8. Transferee of restricted securities", Shares!B5975 = "9. Any person (substitution for securities etc.)"),
Shares!C5975,
IF(
Shares!B5975 = "",
#N/A,
Shares!B5975)
)</f>
        <v>#N/A</v>
      </c>
      <c r="B5975" t="e">
        <f>IF(
OR('Shares - LTR - Granted'!B5975 = "8. Transferee of restricted securities", 'Shares - LTR - Granted'!B5975 = "9. Any person (substitution for securities etc.)"),
'Shares - LTR - Granted'!C5975,
IF(
'Shares - LTR - Granted'!B5975 = "",
#N/A,
'Shares - LTR - Granted'!B5975)
)</f>
        <v>#N/A</v>
      </c>
      <c r="C5975" t="e">
        <f>IF(
OR('Performance Securities'!B5975 = "8. Transferee of restricted securities", 'Performance Securities'!B5975 = "9. Any person (substitution for securities etc.)"),
'Performance Securities'!C5975,
IF(
'Performance Securities'!B5975 = "",
#N/A,
'Performance Securities'!B5975)
)</f>
        <v>#N/A</v>
      </c>
      <c r="D5975" t="e">
        <f>IF(
OR('Options or Warrants'!B5975 = "8. Transferee of restricted securities", 'Options or Warrants'!B5975 = "9. Any person (substitution for securities etc.)"),
'Options or Warrants'!C5975,
IF(
'Options or Warrants'!B5975 = "",
#N/A,
'Options or Warrants'!B5975)
)</f>
        <v>#N/A</v>
      </c>
      <c r="E5975" t="e">
        <f>IF(
OR('Options - Free Attaching'!B5975 = "8. Transferee of restricted securities", 'Options - Free Attaching'!B5975 = "9. Any person (substitution for securities etc.)"),
'Options - Free Attaching'!C5975,
IF(
'Options - Free Attaching'!B5975 = "",
#N/A,
'Options - Free Attaching'!B5975)
)</f>
        <v>#N/A</v>
      </c>
      <c r="F5975" t="e">
        <f>IF(
OR('Con. Notes - Conversion'!B5975 = "8. Transferee of restricted securities", 'Con. Notes - Conversion'!B5975 = "9. Any person (substitution for securities etc.)"),
'Con. Notes - Conversion'!C5975,
IF(
'Con. Notes - Conversion'!B5975 = "",
#N/A,
'Con. Notes - Conversion'!B5975)
)</f>
        <v>#N/A</v>
      </c>
      <c r="G5975" t="e">
        <f>IF(
OR('Con. Notes - No Conversion'!B5975 = "8. Transferee of restricted securities", 'Con. Notes - No Conversion'!B5975 = "9. Any person (substitution for securities etc.)"),
'Con. Notes - No Conversion'!C5975,
IF(
'Con. Notes - No Conversion'!B5975 = "",
#N/A,
'Con. Notes - No Conversion'!B5975)
)</f>
        <v>#N/A</v>
      </c>
    </row>
    <row r="5976" spans="1:7" x14ac:dyDescent="0.25">
      <c r="A5976" t="e">
        <f>IF(
OR(Shares!B5976 = "8. Transferee of restricted securities", Shares!B5976 = "9. Any person (substitution for securities etc.)"),
Shares!C5976,
IF(
Shares!B5976 = "",
#N/A,
Shares!B5976)
)</f>
        <v>#N/A</v>
      </c>
      <c r="B5976" t="e">
        <f>IF(
OR('Shares - LTR - Granted'!B5976 = "8. Transferee of restricted securities", 'Shares - LTR - Granted'!B5976 = "9. Any person (substitution for securities etc.)"),
'Shares - LTR - Granted'!C5976,
IF(
'Shares - LTR - Granted'!B5976 = "",
#N/A,
'Shares - LTR - Granted'!B5976)
)</f>
        <v>#N/A</v>
      </c>
      <c r="C5976" t="e">
        <f>IF(
OR('Performance Securities'!B5976 = "8. Transferee of restricted securities", 'Performance Securities'!B5976 = "9. Any person (substitution for securities etc.)"),
'Performance Securities'!C5976,
IF(
'Performance Securities'!B5976 = "",
#N/A,
'Performance Securities'!B5976)
)</f>
        <v>#N/A</v>
      </c>
      <c r="D5976" t="e">
        <f>IF(
OR('Options or Warrants'!B5976 = "8. Transferee of restricted securities", 'Options or Warrants'!B5976 = "9. Any person (substitution for securities etc.)"),
'Options or Warrants'!C5976,
IF(
'Options or Warrants'!B5976 = "",
#N/A,
'Options or Warrants'!B5976)
)</f>
        <v>#N/A</v>
      </c>
      <c r="E5976" t="e">
        <f>IF(
OR('Options - Free Attaching'!B5976 = "8. Transferee of restricted securities", 'Options - Free Attaching'!B5976 = "9. Any person (substitution for securities etc.)"),
'Options - Free Attaching'!C5976,
IF(
'Options - Free Attaching'!B5976 = "",
#N/A,
'Options - Free Attaching'!B5976)
)</f>
        <v>#N/A</v>
      </c>
      <c r="F5976" t="e">
        <f>IF(
OR('Con. Notes - Conversion'!B5976 = "8. Transferee of restricted securities", 'Con. Notes - Conversion'!B5976 = "9. Any person (substitution for securities etc.)"),
'Con. Notes - Conversion'!C5976,
IF(
'Con. Notes - Conversion'!B5976 = "",
#N/A,
'Con. Notes - Conversion'!B5976)
)</f>
        <v>#N/A</v>
      </c>
      <c r="G5976" t="e">
        <f>IF(
OR('Con. Notes - No Conversion'!B5976 = "8. Transferee of restricted securities", 'Con. Notes - No Conversion'!B5976 = "9. Any person (substitution for securities etc.)"),
'Con. Notes - No Conversion'!C5976,
IF(
'Con. Notes - No Conversion'!B5976 = "",
#N/A,
'Con. Notes - No Conversion'!B5976)
)</f>
        <v>#N/A</v>
      </c>
    </row>
    <row r="5977" spans="1:7" x14ac:dyDescent="0.25">
      <c r="A5977" t="e">
        <f>IF(
OR(Shares!B5977 = "8. Transferee of restricted securities", Shares!B5977 = "9. Any person (substitution for securities etc.)"),
Shares!C5977,
IF(
Shares!B5977 = "",
#N/A,
Shares!B5977)
)</f>
        <v>#N/A</v>
      </c>
      <c r="B5977" t="e">
        <f>IF(
OR('Shares - LTR - Granted'!B5977 = "8. Transferee of restricted securities", 'Shares - LTR - Granted'!B5977 = "9. Any person (substitution for securities etc.)"),
'Shares - LTR - Granted'!C5977,
IF(
'Shares - LTR - Granted'!B5977 = "",
#N/A,
'Shares - LTR - Granted'!B5977)
)</f>
        <v>#N/A</v>
      </c>
      <c r="C5977" t="e">
        <f>IF(
OR('Performance Securities'!B5977 = "8. Transferee of restricted securities", 'Performance Securities'!B5977 = "9. Any person (substitution for securities etc.)"),
'Performance Securities'!C5977,
IF(
'Performance Securities'!B5977 = "",
#N/A,
'Performance Securities'!B5977)
)</f>
        <v>#N/A</v>
      </c>
      <c r="D5977" t="e">
        <f>IF(
OR('Options or Warrants'!B5977 = "8. Transferee of restricted securities", 'Options or Warrants'!B5977 = "9. Any person (substitution for securities etc.)"),
'Options or Warrants'!C5977,
IF(
'Options or Warrants'!B5977 = "",
#N/A,
'Options or Warrants'!B5977)
)</f>
        <v>#N/A</v>
      </c>
      <c r="E5977" t="e">
        <f>IF(
OR('Options - Free Attaching'!B5977 = "8. Transferee of restricted securities", 'Options - Free Attaching'!B5977 = "9. Any person (substitution for securities etc.)"),
'Options - Free Attaching'!C5977,
IF(
'Options - Free Attaching'!B5977 = "",
#N/A,
'Options - Free Attaching'!B5977)
)</f>
        <v>#N/A</v>
      </c>
      <c r="F5977" t="e">
        <f>IF(
OR('Con. Notes - Conversion'!B5977 = "8. Transferee of restricted securities", 'Con. Notes - Conversion'!B5977 = "9. Any person (substitution for securities etc.)"),
'Con. Notes - Conversion'!C5977,
IF(
'Con. Notes - Conversion'!B5977 = "",
#N/A,
'Con. Notes - Conversion'!B5977)
)</f>
        <v>#N/A</v>
      </c>
      <c r="G5977" t="e">
        <f>IF(
OR('Con. Notes - No Conversion'!B5977 = "8. Transferee of restricted securities", 'Con. Notes - No Conversion'!B5977 = "9. Any person (substitution for securities etc.)"),
'Con. Notes - No Conversion'!C5977,
IF(
'Con. Notes - No Conversion'!B5977 = "",
#N/A,
'Con. Notes - No Conversion'!B5977)
)</f>
        <v>#N/A</v>
      </c>
    </row>
    <row r="5978" spans="1:7" x14ac:dyDescent="0.25">
      <c r="A5978" t="e">
        <f>IF(
OR(Shares!B5978 = "8. Transferee of restricted securities", Shares!B5978 = "9. Any person (substitution for securities etc.)"),
Shares!C5978,
IF(
Shares!B5978 = "",
#N/A,
Shares!B5978)
)</f>
        <v>#N/A</v>
      </c>
      <c r="B5978" t="e">
        <f>IF(
OR('Shares - LTR - Granted'!B5978 = "8. Transferee of restricted securities", 'Shares - LTR - Granted'!B5978 = "9. Any person (substitution for securities etc.)"),
'Shares - LTR - Granted'!C5978,
IF(
'Shares - LTR - Granted'!B5978 = "",
#N/A,
'Shares - LTR - Granted'!B5978)
)</f>
        <v>#N/A</v>
      </c>
      <c r="C5978" t="e">
        <f>IF(
OR('Performance Securities'!B5978 = "8. Transferee of restricted securities", 'Performance Securities'!B5978 = "9. Any person (substitution for securities etc.)"),
'Performance Securities'!C5978,
IF(
'Performance Securities'!B5978 = "",
#N/A,
'Performance Securities'!B5978)
)</f>
        <v>#N/A</v>
      </c>
      <c r="D5978" t="e">
        <f>IF(
OR('Options or Warrants'!B5978 = "8. Transferee of restricted securities", 'Options or Warrants'!B5978 = "9. Any person (substitution for securities etc.)"),
'Options or Warrants'!C5978,
IF(
'Options or Warrants'!B5978 = "",
#N/A,
'Options or Warrants'!B5978)
)</f>
        <v>#N/A</v>
      </c>
      <c r="E5978" t="e">
        <f>IF(
OR('Options - Free Attaching'!B5978 = "8. Transferee of restricted securities", 'Options - Free Attaching'!B5978 = "9. Any person (substitution for securities etc.)"),
'Options - Free Attaching'!C5978,
IF(
'Options - Free Attaching'!B5978 = "",
#N/A,
'Options - Free Attaching'!B5978)
)</f>
        <v>#N/A</v>
      </c>
      <c r="F5978" t="e">
        <f>IF(
OR('Con. Notes - Conversion'!B5978 = "8. Transferee of restricted securities", 'Con. Notes - Conversion'!B5978 = "9. Any person (substitution for securities etc.)"),
'Con. Notes - Conversion'!C5978,
IF(
'Con. Notes - Conversion'!B5978 = "",
#N/A,
'Con. Notes - Conversion'!B5978)
)</f>
        <v>#N/A</v>
      </c>
      <c r="G5978" t="e">
        <f>IF(
OR('Con. Notes - No Conversion'!B5978 = "8. Transferee of restricted securities", 'Con. Notes - No Conversion'!B5978 = "9. Any person (substitution for securities etc.)"),
'Con. Notes - No Conversion'!C5978,
IF(
'Con. Notes - No Conversion'!B5978 = "",
#N/A,
'Con. Notes - No Conversion'!B5978)
)</f>
        <v>#N/A</v>
      </c>
    </row>
    <row r="5979" spans="1:7" x14ac:dyDescent="0.25">
      <c r="A5979" t="e">
        <f>IF(
OR(Shares!B5979 = "8. Transferee of restricted securities", Shares!B5979 = "9. Any person (substitution for securities etc.)"),
Shares!C5979,
IF(
Shares!B5979 = "",
#N/A,
Shares!B5979)
)</f>
        <v>#N/A</v>
      </c>
      <c r="B5979" t="e">
        <f>IF(
OR('Shares - LTR - Granted'!B5979 = "8. Transferee of restricted securities", 'Shares - LTR - Granted'!B5979 = "9. Any person (substitution for securities etc.)"),
'Shares - LTR - Granted'!C5979,
IF(
'Shares - LTR - Granted'!B5979 = "",
#N/A,
'Shares - LTR - Granted'!B5979)
)</f>
        <v>#N/A</v>
      </c>
      <c r="C5979" t="e">
        <f>IF(
OR('Performance Securities'!B5979 = "8. Transferee of restricted securities", 'Performance Securities'!B5979 = "9. Any person (substitution for securities etc.)"),
'Performance Securities'!C5979,
IF(
'Performance Securities'!B5979 = "",
#N/A,
'Performance Securities'!B5979)
)</f>
        <v>#N/A</v>
      </c>
      <c r="D5979" t="e">
        <f>IF(
OR('Options or Warrants'!B5979 = "8. Transferee of restricted securities", 'Options or Warrants'!B5979 = "9. Any person (substitution for securities etc.)"),
'Options or Warrants'!C5979,
IF(
'Options or Warrants'!B5979 = "",
#N/A,
'Options or Warrants'!B5979)
)</f>
        <v>#N/A</v>
      </c>
      <c r="E5979" t="e">
        <f>IF(
OR('Options - Free Attaching'!B5979 = "8. Transferee of restricted securities", 'Options - Free Attaching'!B5979 = "9. Any person (substitution for securities etc.)"),
'Options - Free Attaching'!C5979,
IF(
'Options - Free Attaching'!B5979 = "",
#N/A,
'Options - Free Attaching'!B5979)
)</f>
        <v>#N/A</v>
      </c>
      <c r="F5979" t="e">
        <f>IF(
OR('Con. Notes - Conversion'!B5979 = "8. Transferee of restricted securities", 'Con. Notes - Conversion'!B5979 = "9. Any person (substitution for securities etc.)"),
'Con. Notes - Conversion'!C5979,
IF(
'Con. Notes - Conversion'!B5979 = "",
#N/A,
'Con. Notes - Conversion'!B5979)
)</f>
        <v>#N/A</v>
      </c>
      <c r="G5979" t="e">
        <f>IF(
OR('Con. Notes - No Conversion'!B5979 = "8. Transferee of restricted securities", 'Con. Notes - No Conversion'!B5979 = "9. Any person (substitution for securities etc.)"),
'Con. Notes - No Conversion'!C5979,
IF(
'Con. Notes - No Conversion'!B5979 = "",
#N/A,
'Con. Notes - No Conversion'!B5979)
)</f>
        <v>#N/A</v>
      </c>
    </row>
    <row r="5980" spans="1:7" x14ac:dyDescent="0.25">
      <c r="A5980" t="e">
        <f>IF(
OR(Shares!B5980 = "8. Transferee of restricted securities", Shares!B5980 = "9. Any person (substitution for securities etc.)"),
Shares!C5980,
IF(
Shares!B5980 = "",
#N/A,
Shares!B5980)
)</f>
        <v>#N/A</v>
      </c>
      <c r="B5980" t="e">
        <f>IF(
OR('Shares - LTR - Granted'!B5980 = "8. Transferee of restricted securities", 'Shares - LTR - Granted'!B5980 = "9. Any person (substitution for securities etc.)"),
'Shares - LTR - Granted'!C5980,
IF(
'Shares - LTR - Granted'!B5980 = "",
#N/A,
'Shares - LTR - Granted'!B5980)
)</f>
        <v>#N/A</v>
      </c>
      <c r="C5980" t="e">
        <f>IF(
OR('Performance Securities'!B5980 = "8. Transferee of restricted securities", 'Performance Securities'!B5980 = "9. Any person (substitution for securities etc.)"),
'Performance Securities'!C5980,
IF(
'Performance Securities'!B5980 = "",
#N/A,
'Performance Securities'!B5980)
)</f>
        <v>#N/A</v>
      </c>
      <c r="D5980" t="e">
        <f>IF(
OR('Options or Warrants'!B5980 = "8. Transferee of restricted securities", 'Options or Warrants'!B5980 = "9. Any person (substitution for securities etc.)"),
'Options or Warrants'!C5980,
IF(
'Options or Warrants'!B5980 = "",
#N/A,
'Options or Warrants'!B5980)
)</f>
        <v>#N/A</v>
      </c>
      <c r="E5980" t="e">
        <f>IF(
OR('Options - Free Attaching'!B5980 = "8. Transferee of restricted securities", 'Options - Free Attaching'!B5980 = "9. Any person (substitution for securities etc.)"),
'Options - Free Attaching'!C5980,
IF(
'Options - Free Attaching'!B5980 = "",
#N/A,
'Options - Free Attaching'!B5980)
)</f>
        <v>#N/A</v>
      </c>
      <c r="F5980" t="e">
        <f>IF(
OR('Con. Notes - Conversion'!B5980 = "8. Transferee of restricted securities", 'Con. Notes - Conversion'!B5980 = "9. Any person (substitution for securities etc.)"),
'Con. Notes - Conversion'!C5980,
IF(
'Con. Notes - Conversion'!B5980 = "",
#N/A,
'Con. Notes - Conversion'!B5980)
)</f>
        <v>#N/A</v>
      </c>
      <c r="G5980" t="e">
        <f>IF(
OR('Con. Notes - No Conversion'!B5980 = "8. Transferee of restricted securities", 'Con. Notes - No Conversion'!B5980 = "9. Any person (substitution for securities etc.)"),
'Con. Notes - No Conversion'!C5980,
IF(
'Con. Notes - No Conversion'!B5980 = "",
#N/A,
'Con. Notes - No Conversion'!B5980)
)</f>
        <v>#N/A</v>
      </c>
    </row>
    <row r="5981" spans="1:7" x14ac:dyDescent="0.25">
      <c r="A5981" t="e">
        <f>IF(
OR(Shares!B5981 = "8. Transferee of restricted securities", Shares!B5981 = "9. Any person (substitution for securities etc.)"),
Shares!C5981,
IF(
Shares!B5981 = "",
#N/A,
Shares!B5981)
)</f>
        <v>#N/A</v>
      </c>
      <c r="B5981" t="e">
        <f>IF(
OR('Shares - LTR - Granted'!B5981 = "8. Transferee of restricted securities", 'Shares - LTR - Granted'!B5981 = "9. Any person (substitution for securities etc.)"),
'Shares - LTR - Granted'!C5981,
IF(
'Shares - LTR - Granted'!B5981 = "",
#N/A,
'Shares - LTR - Granted'!B5981)
)</f>
        <v>#N/A</v>
      </c>
      <c r="C5981" t="e">
        <f>IF(
OR('Performance Securities'!B5981 = "8. Transferee of restricted securities", 'Performance Securities'!B5981 = "9. Any person (substitution for securities etc.)"),
'Performance Securities'!C5981,
IF(
'Performance Securities'!B5981 = "",
#N/A,
'Performance Securities'!B5981)
)</f>
        <v>#N/A</v>
      </c>
      <c r="D5981" t="e">
        <f>IF(
OR('Options or Warrants'!B5981 = "8. Transferee of restricted securities", 'Options or Warrants'!B5981 = "9. Any person (substitution for securities etc.)"),
'Options or Warrants'!C5981,
IF(
'Options or Warrants'!B5981 = "",
#N/A,
'Options or Warrants'!B5981)
)</f>
        <v>#N/A</v>
      </c>
      <c r="E5981" t="e">
        <f>IF(
OR('Options - Free Attaching'!B5981 = "8. Transferee of restricted securities", 'Options - Free Attaching'!B5981 = "9. Any person (substitution for securities etc.)"),
'Options - Free Attaching'!C5981,
IF(
'Options - Free Attaching'!B5981 = "",
#N/A,
'Options - Free Attaching'!B5981)
)</f>
        <v>#N/A</v>
      </c>
      <c r="F5981" t="e">
        <f>IF(
OR('Con. Notes - Conversion'!B5981 = "8. Transferee of restricted securities", 'Con. Notes - Conversion'!B5981 = "9. Any person (substitution for securities etc.)"),
'Con. Notes - Conversion'!C5981,
IF(
'Con. Notes - Conversion'!B5981 = "",
#N/A,
'Con. Notes - Conversion'!B5981)
)</f>
        <v>#N/A</v>
      </c>
      <c r="G5981" t="e">
        <f>IF(
OR('Con. Notes - No Conversion'!B5981 = "8. Transferee of restricted securities", 'Con. Notes - No Conversion'!B5981 = "9. Any person (substitution for securities etc.)"),
'Con. Notes - No Conversion'!C5981,
IF(
'Con. Notes - No Conversion'!B5981 = "",
#N/A,
'Con. Notes - No Conversion'!B5981)
)</f>
        <v>#N/A</v>
      </c>
    </row>
    <row r="5982" spans="1:7" x14ac:dyDescent="0.25">
      <c r="A5982" t="e">
        <f>IF(
OR(Shares!B5982 = "8. Transferee of restricted securities", Shares!B5982 = "9. Any person (substitution for securities etc.)"),
Shares!C5982,
IF(
Shares!B5982 = "",
#N/A,
Shares!B5982)
)</f>
        <v>#N/A</v>
      </c>
      <c r="B5982" t="e">
        <f>IF(
OR('Shares - LTR - Granted'!B5982 = "8. Transferee of restricted securities", 'Shares - LTR - Granted'!B5982 = "9. Any person (substitution for securities etc.)"),
'Shares - LTR - Granted'!C5982,
IF(
'Shares - LTR - Granted'!B5982 = "",
#N/A,
'Shares - LTR - Granted'!B5982)
)</f>
        <v>#N/A</v>
      </c>
      <c r="C5982" t="e">
        <f>IF(
OR('Performance Securities'!B5982 = "8. Transferee of restricted securities", 'Performance Securities'!B5982 = "9. Any person (substitution for securities etc.)"),
'Performance Securities'!C5982,
IF(
'Performance Securities'!B5982 = "",
#N/A,
'Performance Securities'!B5982)
)</f>
        <v>#N/A</v>
      </c>
      <c r="D5982" t="e">
        <f>IF(
OR('Options or Warrants'!B5982 = "8. Transferee of restricted securities", 'Options or Warrants'!B5982 = "9. Any person (substitution for securities etc.)"),
'Options or Warrants'!C5982,
IF(
'Options or Warrants'!B5982 = "",
#N/A,
'Options or Warrants'!B5982)
)</f>
        <v>#N/A</v>
      </c>
      <c r="E5982" t="e">
        <f>IF(
OR('Options - Free Attaching'!B5982 = "8. Transferee of restricted securities", 'Options - Free Attaching'!B5982 = "9. Any person (substitution for securities etc.)"),
'Options - Free Attaching'!C5982,
IF(
'Options - Free Attaching'!B5982 = "",
#N/A,
'Options - Free Attaching'!B5982)
)</f>
        <v>#N/A</v>
      </c>
      <c r="F5982" t="e">
        <f>IF(
OR('Con. Notes - Conversion'!B5982 = "8. Transferee of restricted securities", 'Con. Notes - Conversion'!B5982 = "9. Any person (substitution for securities etc.)"),
'Con. Notes - Conversion'!C5982,
IF(
'Con. Notes - Conversion'!B5982 = "",
#N/A,
'Con. Notes - Conversion'!B5982)
)</f>
        <v>#N/A</v>
      </c>
      <c r="G5982" t="e">
        <f>IF(
OR('Con. Notes - No Conversion'!B5982 = "8. Transferee of restricted securities", 'Con. Notes - No Conversion'!B5982 = "9. Any person (substitution for securities etc.)"),
'Con. Notes - No Conversion'!C5982,
IF(
'Con. Notes - No Conversion'!B5982 = "",
#N/A,
'Con. Notes - No Conversion'!B5982)
)</f>
        <v>#N/A</v>
      </c>
    </row>
    <row r="5983" spans="1:7" x14ac:dyDescent="0.25">
      <c r="A5983" t="e">
        <f>IF(
OR(Shares!B5983 = "8. Transferee of restricted securities", Shares!B5983 = "9. Any person (substitution for securities etc.)"),
Shares!C5983,
IF(
Shares!B5983 = "",
#N/A,
Shares!B5983)
)</f>
        <v>#N/A</v>
      </c>
      <c r="B5983" t="e">
        <f>IF(
OR('Shares - LTR - Granted'!B5983 = "8. Transferee of restricted securities", 'Shares - LTR - Granted'!B5983 = "9. Any person (substitution for securities etc.)"),
'Shares - LTR - Granted'!C5983,
IF(
'Shares - LTR - Granted'!B5983 = "",
#N/A,
'Shares - LTR - Granted'!B5983)
)</f>
        <v>#N/A</v>
      </c>
      <c r="C5983" t="e">
        <f>IF(
OR('Performance Securities'!B5983 = "8. Transferee of restricted securities", 'Performance Securities'!B5983 = "9. Any person (substitution for securities etc.)"),
'Performance Securities'!C5983,
IF(
'Performance Securities'!B5983 = "",
#N/A,
'Performance Securities'!B5983)
)</f>
        <v>#N/A</v>
      </c>
      <c r="D5983" t="e">
        <f>IF(
OR('Options or Warrants'!B5983 = "8. Transferee of restricted securities", 'Options or Warrants'!B5983 = "9. Any person (substitution for securities etc.)"),
'Options or Warrants'!C5983,
IF(
'Options or Warrants'!B5983 = "",
#N/A,
'Options or Warrants'!B5983)
)</f>
        <v>#N/A</v>
      </c>
      <c r="E5983" t="e">
        <f>IF(
OR('Options - Free Attaching'!B5983 = "8. Transferee of restricted securities", 'Options - Free Attaching'!B5983 = "9. Any person (substitution for securities etc.)"),
'Options - Free Attaching'!C5983,
IF(
'Options - Free Attaching'!B5983 = "",
#N/A,
'Options - Free Attaching'!B5983)
)</f>
        <v>#N/A</v>
      </c>
      <c r="F5983" t="e">
        <f>IF(
OR('Con. Notes - Conversion'!B5983 = "8. Transferee of restricted securities", 'Con. Notes - Conversion'!B5983 = "9. Any person (substitution for securities etc.)"),
'Con. Notes - Conversion'!C5983,
IF(
'Con. Notes - Conversion'!B5983 = "",
#N/A,
'Con. Notes - Conversion'!B5983)
)</f>
        <v>#N/A</v>
      </c>
      <c r="G5983" t="e">
        <f>IF(
OR('Con. Notes - No Conversion'!B5983 = "8. Transferee of restricted securities", 'Con. Notes - No Conversion'!B5983 = "9. Any person (substitution for securities etc.)"),
'Con. Notes - No Conversion'!C5983,
IF(
'Con. Notes - No Conversion'!B5983 = "",
#N/A,
'Con. Notes - No Conversion'!B5983)
)</f>
        <v>#N/A</v>
      </c>
    </row>
    <row r="5984" spans="1:7" x14ac:dyDescent="0.25">
      <c r="A5984" t="e">
        <f>IF(
OR(Shares!B5984 = "8. Transferee of restricted securities", Shares!B5984 = "9. Any person (substitution for securities etc.)"),
Shares!C5984,
IF(
Shares!B5984 = "",
#N/A,
Shares!B5984)
)</f>
        <v>#N/A</v>
      </c>
      <c r="B5984" t="e">
        <f>IF(
OR('Shares - LTR - Granted'!B5984 = "8. Transferee of restricted securities", 'Shares - LTR - Granted'!B5984 = "9. Any person (substitution for securities etc.)"),
'Shares - LTR - Granted'!C5984,
IF(
'Shares - LTR - Granted'!B5984 = "",
#N/A,
'Shares - LTR - Granted'!B5984)
)</f>
        <v>#N/A</v>
      </c>
      <c r="C5984" t="e">
        <f>IF(
OR('Performance Securities'!B5984 = "8. Transferee of restricted securities", 'Performance Securities'!B5984 = "9. Any person (substitution for securities etc.)"),
'Performance Securities'!C5984,
IF(
'Performance Securities'!B5984 = "",
#N/A,
'Performance Securities'!B5984)
)</f>
        <v>#N/A</v>
      </c>
      <c r="D5984" t="e">
        <f>IF(
OR('Options or Warrants'!B5984 = "8. Transferee of restricted securities", 'Options or Warrants'!B5984 = "9. Any person (substitution for securities etc.)"),
'Options or Warrants'!C5984,
IF(
'Options or Warrants'!B5984 = "",
#N/A,
'Options or Warrants'!B5984)
)</f>
        <v>#N/A</v>
      </c>
      <c r="E5984" t="e">
        <f>IF(
OR('Options - Free Attaching'!B5984 = "8. Transferee of restricted securities", 'Options - Free Attaching'!B5984 = "9. Any person (substitution for securities etc.)"),
'Options - Free Attaching'!C5984,
IF(
'Options - Free Attaching'!B5984 = "",
#N/A,
'Options - Free Attaching'!B5984)
)</f>
        <v>#N/A</v>
      </c>
      <c r="F5984" t="e">
        <f>IF(
OR('Con. Notes - Conversion'!B5984 = "8. Transferee of restricted securities", 'Con. Notes - Conversion'!B5984 = "9. Any person (substitution for securities etc.)"),
'Con. Notes - Conversion'!C5984,
IF(
'Con. Notes - Conversion'!B5984 = "",
#N/A,
'Con. Notes - Conversion'!B5984)
)</f>
        <v>#N/A</v>
      </c>
      <c r="G5984" t="e">
        <f>IF(
OR('Con. Notes - No Conversion'!B5984 = "8. Transferee of restricted securities", 'Con. Notes - No Conversion'!B5984 = "9. Any person (substitution for securities etc.)"),
'Con. Notes - No Conversion'!C5984,
IF(
'Con. Notes - No Conversion'!B5984 = "",
#N/A,
'Con. Notes - No Conversion'!B5984)
)</f>
        <v>#N/A</v>
      </c>
    </row>
    <row r="5985" spans="1:7" x14ac:dyDescent="0.25">
      <c r="A5985" t="e">
        <f>IF(
OR(Shares!B5985 = "8. Transferee of restricted securities", Shares!B5985 = "9. Any person (substitution for securities etc.)"),
Shares!C5985,
IF(
Shares!B5985 = "",
#N/A,
Shares!B5985)
)</f>
        <v>#N/A</v>
      </c>
      <c r="B5985" t="e">
        <f>IF(
OR('Shares - LTR - Granted'!B5985 = "8. Transferee of restricted securities", 'Shares - LTR - Granted'!B5985 = "9. Any person (substitution for securities etc.)"),
'Shares - LTR - Granted'!C5985,
IF(
'Shares - LTR - Granted'!B5985 = "",
#N/A,
'Shares - LTR - Granted'!B5985)
)</f>
        <v>#N/A</v>
      </c>
      <c r="C5985" t="e">
        <f>IF(
OR('Performance Securities'!B5985 = "8. Transferee of restricted securities", 'Performance Securities'!B5985 = "9. Any person (substitution for securities etc.)"),
'Performance Securities'!C5985,
IF(
'Performance Securities'!B5985 = "",
#N/A,
'Performance Securities'!B5985)
)</f>
        <v>#N/A</v>
      </c>
      <c r="D5985" t="e">
        <f>IF(
OR('Options or Warrants'!B5985 = "8. Transferee of restricted securities", 'Options or Warrants'!B5985 = "9. Any person (substitution for securities etc.)"),
'Options or Warrants'!C5985,
IF(
'Options or Warrants'!B5985 = "",
#N/A,
'Options or Warrants'!B5985)
)</f>
        <v>#N/A</v>
      </c>
      <c r="E5985" t="e">
        <f>IF(
OR('Options - Free Attaching'!B5985 = "8. Transferee of restricted securities", 'Options - Free Attaching'!B5985 = "9. Any person (substitution for securities etc.)"),
'Options - Free Attaching'!C5985,
IF(
'Options - Free Attaching'!B5985 = "",
#N/A,
'Options - Free Attaching'!B5985)
)</f>
        <v>#N/A</v>
      </c>
      <c r="F5985" t="e">
        <f>IF(
OR('Con. Notes - Conversion'!B5985 = "8. Transferee of restricted securities", 'Con. Notes - Conversion'!B5985 = "9. Any person (substitution for securities etc.)"),
'Con. Notes - Conversion'!C5985,
IF(
'Con. Notes - Conversion'!B5985 = "",
#N/A,
'Con. Notes - Conversion'!B5985)
)</f>
        <v>#N/A</v>
      </c>
      <c r="G5985" t="e">
        <f>IF(
OR('Con. Notes - No Conversion'!B5985 = "8. Transferee of restricted securities", 'Con. Notes - No Conversion'!B5985 = "9. Any person (substitution for securities etc.)"),
'Con. Notes - No Conversion'!C5985,
IF(
'Con. Notes - No Conversion'!B5985 = "",
#N/A,
'Con. Notes - No Conversion'!B5985)
)</f>
        <v>#N/A</v>
      </c>
    </row>
    <row r="5986" spans="1:7" x14ac:dyDescent="0.25">
      <c r="A5986" t="e">
        <f>IF(
OR(Shares!B5986 = "8. Transferee of restricted securities", Shares!B5986 = "9. Any person (substitution for securities etc.)"),
Shares!C5986,
IF(
Shares!B5986 = "",
#N/A,
Shares!B5986)
)</f>
        <v>#N/A</v>
      </c>
      <c r="B5986" t="e">
        <f>IF(
OR('Shares - LTR - Granted'!B5986 = "8. Transferee of restricted securities", 'Shares - LTR - Granted'!B5986 = "9. Any person (substitution for securities etc.)"),
'Shares - LTR - Granted'!C5986,
IF(
'Shares - LTR - Granted'!B5986 = "",
#N/A,
'Shares - LTR - Granted'!B5986)
)</f>
        <v>#N/A</v>
      </c>
      <c r="C5986" t="e">
        <f>IF(
OR('Performance Securities'!B5986 = "8. Transferee of restricted securities", 'Performance Securities'!B5986 = "9. Any person (substitution for securities etc.)"),
'Performance Securities'!C5986,
IF(
'Performance Securities'!B5986 = "",
#N/A,
'Performance Securities'!B5986)
)</f>
        <v>#N/A</v>
      </c>
      <c r="D5986" t="e">
        <f>IF(
OR('Options or Warrants'!B5986 = "8. Transferee of restricted securities", 'Options or Warrants'!B5986 = "9. Any person (substitution for securities etc.)"),
'Options or Warrants'!C5986,
IF(
'Options or Warrants'!B5986 = "",
#N/A,
'Options or Warrants'!B5986)
)</f>
        <v>#N/A</v>
      </c>
      <c r="E5986" t="e">
        <f>IF(
OR('Options - Free Attaching'!B5986 = "8. Transferee of restricted securities", 'Options - Free Attaching'!B5986 = "9. Any person (substitution for securities etc.)"),
'Options - Free Attaching'!C5986,
IF(
'Options - Free Attaching'!B5986 = "",
#N/A,
'Options - Free Attaching'!B5986)
)</f>
        <v>#N/A</v>
      </c>
      <c r="F5986" t="e">
        <f>IF(
OR('Con. Notes - Conversion'!B5986 = "8. Transferee of restricted securities", 'Con. Notes - Conversion'!B5986 = "9. Any person (substitution for securities etc.)"),
'Con. Notes - Conversion'!C5986,
IF(
'Con. Notes - Conversion'!B5986 = "",
#N/A,
'Con. Notes - Conversion'!B5986)
)</f>
        <v>#N/A</v>
      </c>
      <c r="G5986" t="e">
        <f>IF(
OR('Con. Notes - No Conversion'!B5986 = "8. Transferee of restricted securities", 'Con. Notes - No Conversion'!B5986 = "9. Any person (substitution for securities etc.)"),
'Con. Notes - No Conversion'!C5986,
IF(
'Con. Notes - No Conversion'!B5986 = "",
#N/A,
'Con. Notes - No Conversion'!B5986)
)</f>
        <v>#N/A</v>
      </c>
    </row>
    <row r="5987" spans="1:7" x14ac:dyDescent="0.25">
      <c r="A5987" t="e">
        <f>IF(
OR(Shares!B5987 = "8. Transferee of restricted securities", Shares!B5987 = "9. Any person (substitution for securities etc.)"),
Shares!C5987,
IF(
Shares!B5987 = "",
#N/A,
Shares!B5987)
)</f>
        <v>#N/A</v>
      </c>
      <c r="B5987" t="e">
        <f>IF(
OR('Shares - LTR - Granted'!B5987 = "8. Transferee of restricted securities", 'Shares - LTR - Granted'!B5987 = "9. Any person (substitution for securities etc.)"),
'Shares - LTR - Granted'!C5987,
IF(
'Shares - LTR - Granted'!B5987 = "",
#N/A,
'Shares - LTR - Granted'!B5987)
)</f>
        <v>#N/A</v>
      </c>
      <c r="C5987" t="e">
        <f>IF(
OR('Performance Securities'!B5987 = "8. Transferee of restricted securities", 'Performance Securities'!B5987 = "9. Any person (substitution for securities etc.)"),
'Performance Securities'!C5987,
IF(
'Performance Securities'!B5987 = "",
#N/A,
'Performance Securities'!B5987)
)</f>
        <v>#N/A</v>
      </c>
      <c r="D5987" t="e">
        <f>IF(
OR('Options or Warrants'!B5987 = "8. Transferee of restricted securities", 'Options or Warrants'!B5987 = "9. Any person (substitution for securities etc.)"),
'Options or Warrants'!C5987,
IF(
'Options or Warrants'!B5987 = "",
#N/A,
'Options or Warrants'!B5987)
)</f>
        <v>#N/A</v>
      </c>
      <c r="E5987" t="e">
        <f>IF(
OR('Options - Free Attaching'!B5987 = "8. Transferee of restricted securities", 'Options - Free Attaching'!B5987 = "9. Any person (substitution for securities etc.)"),
'Options - Free Attaching'!C5987,
IF(
'Options - Free Attaching'!B5987 = "",
#N/A,
'Options - Free Attaching'!B5987)
)</f>
        <v>#N/A</v>
      </c>
      <c r="F5987" t="e">
        <f>IF(
OR('Con. Notes - Conversion'!B5987 = "8. Transferee of restricted securities", 'Con. Notes - Conversion'!B5987 = "9. Any person (substitution for securities etc.)"),
'Con. Notes - Conversion'!C5987,
IF(
'Con. Notes - Conversion'!B5987 = "",
#N/A,
'Con. Notes - Conversion'!B5987)
)</f>
        <v>#N/A</v>
      </c>
      <c r="G5987" t="e">
        <f>IF(
OR('Con. Notes - No Conversion'!B5987 = "8. Transferee of restricted securities", 'Con. Notes - No Conversion'!B5987 = "9. Any person (substitution for securities etc.)"),
'Con. Notes - No Conversion'!C5987,
IF(
'Con. Notes - No Conversion'!B5987 = "",
#N/A,
'Con. Notes - No Conversion'!B5987)
)</f>
        <v>#N/A</v>
      </c>
    </row>
    <row r="5988" spans="1:7" x14ac:dyDescent="0.25">
      <c r="A5988" t="e">
        <f>IF(
OR(Shares!B5988 = "8. Transferee of restricted securities", Shares!B5988 = "9. Any person (substitution for securities etc.)"),
Shares!C5988,
IF(
Shares!B5988 = "",
#N/A,
Shares!B5988)
)</f>
        <v>#N/A</v>
      </c>
      <c r="B5988" t="e">
        <f>IF(
OR('Shares - LTR - Granted'!B5988 = "8. Transferee of restricted securities", 'Shares - LTR - Granted'!B5988 = "9. Any person (substitution for securities etc.)"),
'Shares - LTR - Granted'!C5988,
IF(
'Shares - LTR - Granted'!B5988 = "",
#N/A,
'Shares - LTR - Granted'!B5988)
)</f>
        <v>#N/A</v>
      </c>
      <c r="C5988" t="e">
        <f>IF(
OR('Performance Securities'!B5988 = "8. Transferee of restricted securities", 'Performance Securities'!B5988 = "9. Any person (substitution for securities etc.)"),
'Performance Securities'!C5988,
IF(
'Performance Securities'!B5988 = "",
#N/A,
'Performance Securities'!B5988)
)</f>
        <v>#N/A</v>
      </c>
      <c r="D5988" t="e">
        <f>IF(
OR('Options or Warrants'!B5988 = "8. Transferee of restricted securities", 'Options or Warrants'!B5988 = "9. Any person (substitution for securities etc.)"),
'Options or Warrants'!C5988,
IF(
'Options or Warrants'!B5988 = "",
#N/A,
'Options or Warrants'!B5988)
)</f>
        <v>#N/A</v>
      </c>
      <c r="E5988" t="e">
        <f>IF(
OR('Options - Free Attaching'!B5988 = "8. Transferee of restricted securities", 'Options - Free Attaching'!B5988 = "9. Any person (substitution for securities etc.)"),
'Options - Free Attaching'!C5988,
IF(
'Options - Free Attaching'!B5988 = "",
#N/A,
'Options - Free Attaching'!B5988)
)</f>
        <v>#N/A</v>
      </c>
      <c r="F5988" t="e">
        <f>IF(
OR('Con. Notes - Conversion'!B5988 = "8. Transferee of restricted securities", 'Con. Notes - Conversion'!B5988 = "9. Any person (substitution for securities etc.)"),
'Con. Notes - Conversion'!C5988,
IF(
'Con. Notes - Conversion'!B5988 = "",
#N/A,
'Con. Notes - Conversion'!B5988)
)</f>
        <v>#N/A</v>
      </c>
      <c r="G5988" t="e">
        <f>IF(
OR('Con. Notes - No Conversion'!B5988 = "8. Transferee of restricted securities", 'Con. Notes - No Conversion'!B5988 = "9. Any person (substitution for securities etc.)"),
'Con. Notes - No Conversion'!C5988,
IF(
'Con. Notes - No Conversion'!B5988 = "",
#N/A,
'Con. Notes - No Conversion'!B5988)
)</f>
        <v>#N/A</v>
      </c>
    </row>
    <row r="5989" spans="1:7" x14ac:dyDescent="0.25">
      <c r="A5989" t="e">
        <f>IF(
OR(Shares!B5989 = "8. Transferee of restricted securities", Shares!B5989 = "9. Any person (substitution for securities etc.)"),
Shares!C5989,
IF(
Shares!B5989 = "",
#N/A,
Shares!B5989)
)</f>
        <v>#N/A</v>
      </c>
      <c r="B5989" t="e">
        <f>IF(
OR('Shares - LTR - Granted'!B5989 = "8. Transferee of restricted securities", 'Shares - LTR - Granted'!B5989 = "9. Any person (substitution for securities etc.)"),
'Shares - LTR - Granted'!C5989,
IF(
'Shares - LTR - Granted'!B5989 = "",
#N/A,
'Shares - LTR - Granted'!B5989)
)</f>
        <v>#N/A</v>
      </c>
      <c r="C5989" t="e">
        <f>IF(
OR('Performance Securities'!B5989 = "8. Transferee of restricted securities", 'Performance Securities'!B5989 = "9. Any person (substitution for securities etc.)"),
'Performance Securities'!C5989,
IF(
'Performance Securities'!B5989 = "",
#N/A,
'Performance Securities'!B5989)
)</f>
        <v>#N/A</v>
      </c>
      <c r="D5989" t="e">
        <f>IF(
OR('Options or Warrants'!B5989 = "8. Transferee of restricted securities", 'Options or Warrants'!B5989 = "9. Any person (substitution for securities etc.)"),
'Options or Warrants'!C5989,
IF(
'Options or Warrants'!B5989 = "",
#N/A,
'Options or Warrants'!B5989)
)</f>
        <v>#N/A</v>
      </c>
      <c r="E5989" t="e">
        <f>IF(
OR('Options - Free Attaching'!B5989 = "8. Transferee of restricted securities", 'Options - Free Attaching'!B5989 = "9. Any person (substitution for securities etc.)"),
'Options - Free Attaching'!C5989,
IF(
'Options - Free Attaching'!B5989 = "",
#N/A,
'Options - Free Attaching'!B5989)
)</f>
        <v>#N/A</v>
      </c>
      <c r="F5989" t="e">
        <f>IF(
OR('Con. Notes - Conversion'!B5989 = "8. Transferee of restricted securities", 'Con. Notes - Conversion'!B5989 = "9. Any person (substitution for securities etc.)"),
'Con. Notes - Conversion'!C5989,
IF(
'Con. Notes - Conversion'!B5989 = "",
#N/A,
'Con. Notes - Conversion'!B5989)
)</f>
        <v>#N/A</v>
      </c>
      <c r="G5989" t="e">
        <f>IF(
OR('Con. Notes - No Conversion'!B5989 = "8. Transferee of restricted securities", 'Con. Notes - No Conversion'!B5989 = "9. Any person (substitution for securities etc.)"),
'Con. Notes - No Conversion'!C5989,
IF(
'Con. Notes - No Conversion'!B5989 = "",
#N/A,
'Con. Notes - No Conversion'!B5989)
)</f>
        <v>#N/A</v>
      </c>
    </row>
    <row r="5990" spans="1:7" x14ac:dyDescent="0.25">
      <c r="A5990" t="e">
        <f>IF(
OR(Shares!B5990 = "8. Transferee of restricted securities", Shares!B5990 = "9. Any person (substitution for securities etc.)"),
Shares!C5990,
IF(
Shares!B5990 = "",
#N/A,
Shares!B5990)
)</f>
        <v>#N/A</v>
      </c>
      <c r="B5990" t="e">
        <f>IF(
OR('Shares - LTR - Granted'!B5990 = "8. Transferee of restricted securities", 'Shares - LTR - Granted'!B5990 = "9. Any person (substitution for securities etc.)"),
'Shares - LTR - Granted'!C5990,
IF(
'Shares - LTR - Granted'!B5990 = "",
#N/A,
'Shares - LTR - Granted'!B5990)
)</f>
        <v>#N/A</v>
      </c>
      <c r="C5990" t="e">
        <f>IF(
OR('Performance Securities'!B5990 = "8. Transferee of restricted securities", 'Performance Securities'!B5990 = "9. Any person (substitution for securities etc.)"),
'Performance Securities'!C5990,
IF(
'Performance Securities'!B5990 = "",
#N/A,
'Performance Securities'!B5990)
)</f>
        <v>#N/A</v>
      </c>
      <c r="D5990" t="e">
        <f>IF(
OR('Options or Warrants'!B5990 = "8. Transferee of restricted securities", 'Options or Warrants'!B5990 = "9. Any person (substitution for securities etc.)"),
'Options or Warrants'!C5990,
IF(
'Options or Warrants'!B5990 = "",
#N/A,
'Options or Warrants'!B5990)
)</f>
        <v>#N/A</v>
      </c>
      <c r="E5990" t="e">
        <f>IF(
OR('Options - Free Attaching'!B5990 = "8. Transferee of restricted securities", 'Options - Free Attaching'!B5990 = "9. Any person (substitution for securities etc.)"),
'Options - Free Attaching'!C5990,
IF(
'Options - Free Attaching'!B5990 = "",
#N/A,
'Options - Free Attaching'!B5990)
)</f>
        <v>#N/A</v>
      </c>
      <c r="F5990" t="e">
        <f>IF(
OR('Con. Notes - Conversion'!B5990 = "8. Transferee of restricted securities", 'Con. Notes - Conversion'!B5990 = "9. Any person (substitution for securities etc.)"),
'Con. Notes - Conversion'!C5990,
IF(
'Con. Notes - Conversion'!B5990 = "",
#N/A,
'Con. Notes - Conversion'!B5990)
)</f>
        <v>#N/A</v>
      </c>
      <c r="G5990" t="e">
        <f>IF(
OR('Con. Notes - No Conversion'!B5990 = "8. Transferee of restricted securities", 'Con. Notes - No Conversion'!B5990 = "9. Any person (substitution for securities etc.)"),
'Con. Notes - No Conversion'!C5990,
IF(
'Con. Notes - No Conversion'!B5990 = "",
#N/A,
'Con. Notes - No Conversion'!B5990)
)</f>
        <v>#N/A</v>
      </c>
    </row>
    <row r="5991" spans="1:7" x14ac:dyDescent="0.25">
      <c r="A5991" t="e">
        <f>IF(
OR(Shares!B5991 = "8. Transferee of restricted securities", Shares!B5991 = "9. Any person (substitution for securities etc.)"),
Shares!C5991,
IF(
Shares!B5991 = "",
#N/A,
Shares!B5991)
)</f>
        <v>#N/A</v>
      </c>
      <c r="B5991" t="e">
        <f>IF(
OR('Shares - LTR - Granted'!B5991 = "8. Transferee of restricted securities", 'Shares - LTR - Granted'!B5991 = "9. Any person (substitution for securities etc.)"),
'Shares - LTR - Granted'!C5991,
IF(
'Shares - LTR - Granted'!B5991 = "",
#N/A,
'Shares - LTR - Granted'!B5991)
)</f>
        <v>#N/A</v>
      </c>
      <c r="C5991" t="e">
        <f>IF(
OR('Performance Securities'!B5991 = "8. Transferee of restricted securities", 'Performance Securities'!B5991 = "9. Any person (substitution for securities etc.)"),
'Performance Securities'!C5991,
IF(
'Performance Securities'!B5991 = "",
#N/A,
'Performance Securities'!B5991)
)</f>
        <v>#N/A</v>
      </c>
      <c r="D5991" t="e">
        <f>IF(
OR('Options or Warrants'!B5991 = "8. Transferee of restricted securities", 'Options or Warrants'!B5991 = "9. Any person (substitution for securities etc.)"),
'Options or Warrants'!C5991,
IF(
'Options or Warrants'!B5991 = "",
#N/A,
'Options or Warrants'!B5991)
)</f>
        <v>#N/A</v>
      </c>
      <c r="E5991" t="e">
        <f>IF(
OR('Options - Free Attaching'!B5991 = "8. Transferee of restricted securities", 'Options - Free Attaching'!B5991 = "9. Any person (substitution for securities etc.)"),
'Options - Free Attaching'!C5991,
IF(
'Options - Free Attaching'!B5991 = "",
#N/A,
'Options - Free Attaching'!B5991)
)</f>
        <v>#N/A</v>
      </c>
      <c r="F5991" t="e">
        <f>IF(
OR('Con. Notes - Conversion'!B5991 = "8. Transferee of restricted securities", 'Con. Notes - Conversion'!B5991 = "9. Any person (substitution for securities etc.)"),
'Con. Notes - Conversion'!C5991,
IF(
'Con. Notes - Conversion'!B5991 = "",
#N/A,
'Con. Notes - Conversion'!B5991)
)</f>
        <v>#N/A</v>
      </c>
      <c r="G5991" t="e">
        <f>IF(
OR('Con. Notes - No Conversion'!B5991 = "8. Transferee of restricted securities", 'Con. Notes - No Conversion'!B5991 = "9. Any person (substitution for securities etc.)"),
'Con. Notes - No Conversion'!C5991,
IF(
'Con. Notes - No Conversion'!B5991 = "",
#N/A,
'Con. Notes - No Conversion'!B5991)
)</f>
        <v>#N/A</v>
      </c>
    </row>
    <row r="5992" spans="1:7" x14ac:dyDescent="0.25">
      <c r="A5992" t="e">
        <f>IF(
OR(Shares!B5992 = "8. Transferee of restricted securities", Shares!B5992 = "9. Any person (substitution for securities etc.)"),
Shares!C5992,
IF(
Shares!B5992 = "",
#N/A,
Shares!B5992)
)</f>
        <v>#N/A</v>
      </c>
      <c r="B5992" t="e">
        <f>IF(
OR('Shares - LTR - Granted'!B5992 = "8. Transferee of restricted securities", 'Shares - LTR - Granted'!B5992 = "9. Any person (substitution for securities etc.)"),
'Shares - LTR - Granted'!C5992,
IF(
'Shares - LTR - Granted'!B5992 = "",
#N/A,
'Shares - LTR - Granted'!B5992)
)</f>
        <v>#N/A</v>
      </c>
      <c r="C5992" t="e">
        <f>IF(
OR('Performance Securities'!B5992 = "8. Transferee of restricted securities", 'Performance Securities'!B5992 = "9. Any person (substitution for securities etc.)"),
'Performance Securities'!C5992,
IF(
'Performance Securities'!B5992 = "",
#N/A,
'Performance Securities'!B5992)
)</f>
        <v>#N/A</v>
      </c>
      <c r="D5992" t="e">
        <f>IF(
OR('Options or Warrants'!B5992 = "8. Transferee of restricted securities", 'Options or Warrants'!B5992 = "9. Any person (substitution for securities etc.)"),
'Options or Warrants'!C5992,
IF(
'Options or Warrants'!B5992 = "",
#N/A,
'Options or Warrants'!B5992)
)</f>
        <v>#N/A</v>
      </c>
      <c r="E5992" t="e">
        <f>IF(
OR('Options - Free Attaching'!B5992 = "8. Transferee of restricted securities", 'Options - Free Attaching'!B5992 = "9. Any person (substitution for securities etc.)"),
'Options - Free Attaching'!C5992,
IF(
'Options - Free Attaching'!B5992 = "",
#N/A,
'Options - Free Attaching'!B5992)
)</f>
        <v>#N/A</v>
      </c>
      <c r="F5992" t="e">
        <f>IF(
OR('Con. Notes - Conversion'!B5992 = "8. Transferee of restricted securities", 'Con. Notes - Conversion'!B5992 = "9. Any person (substitution for securities etc.)"),
'Con. Notes - Conversion'!C5992,
IF(
'Con. Notes - Conversion'!B5992 = "",
#N/A,
'Con. Notes - Conversion'!B5992)
)</f>
        <v>#N/A</v>
      </c>
      <c r="G5992" t="e">
        <f>IF(
OR('Con. Notes - No Conversion'!B5992 = "8. Transferee of restricted securities", 'Con. Notes - No Conversion'!B5992 = "9. Any person (substitution for securities etc.)"),
'Con. Notes - No Conversion'!C5992,
IF(
'Con. Notes - No Conversion'!B5992 = "",
#N/A,
'Con. Notes - No Conversion'!B5992)
)</f>
        <v>#N/A</v>
      </c>
    </row>
    <row r="5993" spans="1:7" x14ac:dyDescent="0.25">
      <c r="A5993" t="e">
        <f>IF(
OR(Shares!B5993 = "8. Transferee of restricted securities", Shares!B5993 = "9. Any person (substitution for securities etc.)"),
Shares!C5993,
IF(
Shares!B5993 = "",
#N/A,
Shares!B5993)
)</f>
        <v>#N/A</v>
      </c>
      <c r="B5993" t="e">
        <f>IF(
OR('Shares - LTR - Granted'!B5993 = "8. Transferee of restricted securities", 'Shares - LTR - Granted'!B5993 = "9. Any person (substitution for securities etc.)"),
'Shares - LTR - Granted'!C5993,
IF(
'Shares - LTR - Granted'!B5993 = "",
#N/A,
'Shares - LTR - Granted'!B5993)
)</f>
        <v>#N/A</v>
      </c>
      <c r="C5993" t="e">
        <f>IF(
OR('Performance Securities'!B5993 = "8. Transferee of restricted securities", 'Performance Securities'!B5993 = "9. Any person (substitution for securities etc.)"),
'Performance Securities'!C5993,
IF(
'Performance Securities'!B5993 = "",
#N/A,
'Performance Securities'!B5993)
)</f>
        <v>#N/A</v>
      </c>
      <c r="D5993" t="e">
        <f>IF(
OR('Options or Warrants'!B5993 = "8. Transferee of restricted securities", 'Options or Warrants'!B5993 = "9. Any person (substitution for securities etc.)"),
'Options or Warrants'!C5993,
IF(
'Options or Warrants'!B5993 = "",
#N/A,
'Options or Warrants'!B5993)
)</f>
        <v>#N/A</v>
      </c>
      <c r="E5993" t="e">
        <f>IF(
OR('Options - Free Attaching'!B5993 = "8. Transferee of restricted securities", 'Options - Free Attaching'!B5993 = "9. Any person (substitution for securities etc.)"),
'Options - Free Attaching'!C5993,
IF(
'Options - Free Attaching'!B5993 = "",
#N/A,
'Options - Free Attaching'!B5993)
)</f>
        <v>#N/A</v>
      </c>
      <c r="F5993" t="e">
        <f>IF(
OR('Con. Notes - Conversion'!B5993 = "8. Transferee of restricted securities", 'Con. Notes - Conversion'!B5993 = "9. Any person (substitution for securities etc.)"),
'Con. Notes - Conversion'!C5993,
IF(
'Con. Notes - Conversion'!B5993 = "",
#N/A,
'Con. Notes - Conversion'!B5993)
)</f>
        <v>#N/A</v>
      </c>
      <c r="G5993" t="e">
        <f>IF(
OR('Con. Notes - No Conversion'!B5993 = "8. Transferee of restricted securities", 'Con. Notes - No Conversion'!B5993 = "9. Any person (substitution for securities etc.)"),
'Con. Notes - No Conversion'!C5993,
IF(
'Con. Notes - No Conversion'!B5993 = "",
#N/A,
'Con. Notes - No Conversion'!B5993)
)</f>
        <v>#N/A</v>
      </c>
    </row>
    <row r="5994" spans="1:7" x14ac:dyDescent="0.25">
      <c r="A5994" t="e">
        <f>IF(
OR(Shares!B5994 = "8. Transferee of restricted securities", Shares!B5994 = "9. Any person (substitution for securities etc.)"),
Shares!C5994,
IF(
Shares!B5994 = "",
#N/A,
Shares!B5994)
)</f>
        <v>#N/A</v>
      </c>
      <c r="B5994" t="e">
        <f>IF(
OR('Shares - LTR - Granted'!B5994 = "8. Transferee of restricted securities", 'Shares - LTR - Granted'!B5994 = "9. Any person (substitution for securities etc.)"),
'Shares - LTR - Granted'!C5994,
IF(
'Shares - LTR - Granted'!B5994 = "",
#N/A,
'Shares - LTR - Granted'!B5994)
)</f>
        <v>#N/A</v>
      </c>
      <c r="C5994" t="e">
        <f>IF(
OR('Performance Securities'!B5994 = "8. Transferee of restricted securities", 'Performance Securities'!B5994 = "9. Any person (substitution for securities etc.)"),
'Performance Securities'!C5994,
IF(
'Performance Securities'!B5994 = "",
#N/A,
'Performance Securities'!B5994)
)</f>
        <v>#N/A</v>
      </c>
      <c r="D5994" t="e">
        <f>IF(
OR('Options or Warrants'!B5994 = "8. Transferee of restricted securities", 'Options or Warrants'!B5994 = "9. Any person (substitution for securities etc.)"),
'Options or Warrants'!C5994,
IF(
'Options or Warrants'!B5994 = "",
#N/A,
'Options or Warrants'!B5994)
)</f>
        <v>#N/A</v>
      </c>
      <c r="E5994" t="e">
        <f>IF(
OR('Options - Free Attaching'!B5994 = "8. Transferee of restricted securities", 'Options - Free Attaching'!B5994 = "9. Any person (substitution for securities etc.)"),
'Options - Free Attaching'!C5994,
IF(
'Options - Free Attaching'!B5994 = "",
#N/A,
'Options - Free Attaching'!B5994)
)</f>
        <v>#N/A</v>
      </c>
      <c r="F5994" t="e">
        <f>IF(
OR('Con. Notes - Conversion'!B5994 = "8. Transferee of restricted securities", 'Con. Notes - Conversion'!B5994 = "9. Any person (substitution for securities etc.)"),
'Con. Notes - Conversion'!C5994,
IF(
'Con. Notes - Conversion'!B5994 = "",
#N/A,
'Con. Notes - Conversion'!B5994)
)</f>
        <v>#N/A</v>
      </c>
      <c r="G5994" t="e">
        <f>IF(
OR('Con. Notes - No Conversion'!B5994 = "8. Transferee of restricted securities", 'Con. Notes - No Conversion'!B5994 = "9. Any person (substitution for securities etc.)"),
'Con. Notes - No Conversion'!C5994,
IF(
'Con. Notes - No Conversion'!B5994 = "",
#N/A,
'Con. Notes - No Conversion'!B5994)
)</f>
        <v>#N/A</v>
      </c>
    </row>
    <row r="5995" spans="1:7" x14ac:dyDescent="0.25">
      <c r="A5995" t="e">
        <f>IF(
OR(Shares!B5995 = "8. Transferee of restricted securities", Shares!B5995 = "9. Any person (substitution for securities etc.)"),
Shares!C5995,
IF(
Shares!B5995 = "",
#N/A,
Shares!B5995)
)</f>
        <v>#N/A</v>
      </c>
      <c r="B5995" t="e">
        <f>IF(
OR('Shares - LTR - Granted'!B5995 = "8. Transferee of restricted securities", 'Shares - LTR - Granted'!B5995 = "9. Any person (substitution for securities etc.)"),
'Shares - LTR - Granted'!C5995,
IF(
'Shares - LTR - Granted'!B5995 = "",
#N/A,
'Shares - LTR - Granted'!B5995)
)</f>
        <v>#N/A</v>
      </c>
      <c r="C5995" t="e">
        <f>IF(
OR('Performance Securities'!B5995 = "8. Transferee of restricted securities", 'Performance Securities'!B5995 = "9. Any person (substitution for securities etc.)"),
'Performance Securities'!C5995,
IF(
'Performance Securities'!B5995 = "",
#N/A,
'Performance Securities'!B5995)
)</f>
        <v>#N/A</v>
      </c>
      <c r="D5995" t="e">
        <f>IF(
OR('Options or Warrants'!B5995 = "8. Transferee of restricted securities", 'Options or Warrants'!B5995 = "9. Any person (substitution for securities etc.)"),
'Options or Warrants'!C5995,
IF(
'Options or Warrants'!B5995 = "",
#N/A,
'Options or Warrants'!B5995)
)</f>
        <v>#N/A</v>
      </c>
      <c r="E5995" t="e">
        <f>IF(
OR('Options - Free Attaching'!B5995 = "8. Transferee of restricted securities", 'Options - Free Attaching'!B5995 = "9. Any person (substitution for securities etc.)"),
'Options - Free Attaching'!C5995,
IF(
'Options - Free Attaching'!B5995 = "",
#N/A,
'Options - Free Attaching'!B5995)
)</f>
        <v>#N/A</v>
      </c>
      <c r="F5995" t="e">
        <f>IF(
OR('Con. Notes - Conversion'!B5995 = "8. Transferee of restricted securities", 'Con. Notes - Conversion'!B5995 = "9. Any person (substitution for securities etc.)"),
'Con. Notes - Conversion'!C5995,
IF(
'Con. Notes - Conversion'!B5995 = "",
#N/A,
'Con. Notes - Conversion'!B5995)
)</f>
        <v>#N/A</v>
      </c>
      <c r="G5995" t="e">
        <f>IF(
OR('Con. Notes - No Conversion'!B5995 = "8. Transferee of restricted securities", 'Con. Notes - No Conversion'!B5995 = "9. Any person (substitution for securities etc.)"),
'Con. Notes - No Conversion'!C5995,
IF(
'Con. Notes - No Conversion'!B5995 = "",
#N/A,
'Con. Notes - No Conversion'!B5995)
)</f>
        <v>#N/A</v>
      </c>
    </row>
    <row r="5996" spans="1:7" x14ac:dyDescent="0.25">
      <c r="A5996" t="e">
        <f>IF(
OR(Shares!B5996 = "8. Transferee of restricted securities", Shares!B5996 = "9. Any person (substitution for securities etc.)"),
Shares!C5996,
IF(
Shares!B5996 = "",
#N/A,
Shares!B5996)
)</f>
        <v>#N/A</v>
      </c>
      <c r="B5996" t="e">
        <f>IF(
OR('Shares - LTR - Granted'!B5996 = "8. Transferee of restricted securities", 'Shares - LTR - Granted'!B5996 = "9. Any person (substitution for securities etc.)"),
'Shares - LTR - Granted'!C5996,
IF(
'Shares - LTR - Granted'!B5996 = "",
#N/A,
'Shares - LTR - Granted'!B5996)
)</f>
        <v>#N/A</v>
      </c>
      <c r="C5996" t="e">
        <f>IF(
OR('Performance Securities'!B5996 = "8. Transferee of restricted securities", 'Performance Securities'!B5996 = "9. Any person (substitution for securities etc.)"),
'Performance Securities'!C5996,
IF(
'Performance Securities'!B5996 = "",
#N/A,
'Performance Securities'!B5996)
)</f>
        <v>#N/A</v>
      </c>
      <c r="D5996" t="e">
        <f>IF(
OR('Options or Warrants'!B5996 = "8. Transferee of restricted securities", 'Options or Warrants'!B5996 = "9. Any person (substitution for securities etc.)"),
'Options or Warrants'!C5996,
IF(
'Options or Warrants'!B5996 = "",
#N/A,
'Options or Warrants'!B5996)
)</f>
        <v>#N/A</v>
      </c>
      <c r="E5996" t="e">
        <f>IF(
OR('Options - Free Attaching'!B5996 = "8. Transferee of restricted securities", 'Options - Free Attaching'!B5996 = "9. Any person (substitution for securities etc.)"),
'Options - Free Attaching'!C5996,
IF(
'Options - Free Attaching'!B5996 = "",
#N/A,
'Options - Free Attaching'!B5996)
)</f>
        <v>#N/A</v>
      </c>
      <c r="F5996" t="e">
        <f>IF(
OR('Con. Notes - Conversion'!B5996 = "8. Transferee of restricted securities", 'Con. Notes - Conversion'!B5996 = "9. Any person (substitution for securities etc.)"),
'Con. Notes - Conversion'!C5996,
IF(
'Con. Notes - Conversion'!B5996 = "",
#N/A,
'Con. Notes - Conversion'!B5996)
)</f>
        <v>#N/A</v>
      </c>
      <c r="G5996" t="e">
        <f>IF(
OR('Con. Notes - No Conversion'!B5996 = "8. Transferee of restricted securities", 'Con. Notes - No Conversion'!B5996 = "9. Any person (substitution for securities etc.)"),
'Con. Notes - No Conversion'!C5996,
IF(
'Con. Notes - No Conversion'!B5996 = "",
#N/A,
'Con. Notes - No Conversion'!B5996)
)</f>
        <v>#N/A</v>
      </c>
    </row>
    <row r="5997" spans="1:7" x14ac:dyDescent="0.25">
      <c r="A5997" t="e">
        <f>IF(
OR(Shares!B5997 = "8. Transferee of restricted securities", Shares!B5997 = "9. Any person (substitution for securities etc.)"),
Shares!C5997,
IF(
Shares!B5997 = "",
#N/A,
Shares!B5997)
)</f>
        <v>#N/A</v>
      </c>
      <c r="B5997" t="e">
        <f>IF(
OR('Shares - LTR - Granted'!B5997 = "8. Transferee of restricted securities", 'Shares - LTR - Granted'!B5997 = "9. Any person (substitution for securities etc.)"),
'Shares - LTR - Granted'!C5997,
IF(
'Shares - LTR - Granted'!B5997 = "",
#N/A,
'Shares - LTR - Granted'!B5997)
)</f>
        <v>#N/A</v>
      </c>
      <c r="C5997" t="e">
        <f>IF(
OR('Performance Securities'!B5997 = "8. Transferee of restricted securities", 'Performance Securities'!B5997 = "9. Any person (substitution for securities etc.)"),
'Performance Securities'!C5997,
IF(
'Performance Securities'!B5997 = "",
#N/A,
'Performance Securities'!B5997)
)</f>
        <v>#N/A</v>
      </c>
      <c r="D5997" t="e">
        <f>IF(
OR('Options or Warrants'!B5997 = "8. Transferee of restricted securities", 'Options or Warrants'!B5997 = "9. Any person (substitution for securities etc.)"),
'Options or Warrants'!C5997,
IF(
'Options or Warrants'!B5997 = "",
#N/A,
'Options or Warrants'!B5997)
)</f>
        <v>#N/A</v>
      </c>
      <c r="E5997" t="e">
        <f>IF(
OR('Options - Free Attaching'!B5997 = "8. Transferee of restricted securities", 'Options - Free Attaching'!B5997 = "9. Any person (substitution for securities etc.)"),
'Options - Free Attaching'!C5997,
IF(
'Options - Free Attaching'!B5997 = "",
#N/A,
'Options - Free Attaching'!B5997)
)</f>
        <v>#N/A</v>
      </c>
      <c r="F5997" t="e">
        <f>IF(
OR('Con. Notes - Conversion'!B5997 = "8. Transferee of restricted securities", 'Con. Notes - Conversion'!B5997 = "9. Any person (substitution for securities etc.)"),
'Con. Notes - Conversion'!C5997,
IF(
'Con. Notes - Conversion'!B5997 = "",
#N/A,
'Con. Notes - Conversion'!B5997)
)</f>
        <v>#N/A</v>
      </c>
      <c r="G5997" t="e">
        <f>IF(
OR('Con. Notes - No Conversion'!B5997 = "8. Transferee of restricted securities", 'Con. Notes - No Conversion'!B5997 = "9. Any person (substitution for securities etc.)"),
'Con. Notes - No Conversion'!C5997,
IF(
'Con. Notes - No Conversion'!B5997 = "",
#N/A,
'Con. Notes - No Conversion'!B5997)
)</f>
        <v>#N/A</v>
      </c>
    </row>
    <row r="5998" spans="1:7" x14ac:dyDescent="0.25">
      <c r="A5998" t="e">
        <f>IF(
OR(Shares!B5998 = "8. Transferee of restricted securities", Shares!B5998 = "9. Any person (substitution for securities etc.)"),
Shares!C5998,
IF(
Shares!B5998 = "",
#N/A,
Shares!B5998)
)</f>
        <v>#N/A</v>
      </c>
      <c r="B5998" t="e">
        <f>IF(
OR('Shares - LTR - Granted'!B5998 = "8. Transferee of restricted securities", 'Shares - LTR - Granted'!B5998 = "9. Any person (substitution for securities etc.)"),
'Shares - LTR - Granted'!C5998,
IF(
'Shares - LTR - Granted'!B5998 = "",
#N/A,
'Shares - LTR - Granted'!B5998)
)</f>
        <v>#N/A</v>
      </c>
      <c r="C5998" t="e">
        <f>IF(
OR('Performance Securities'!B5998 = "8. Transferee of restricted securities", 'Performance Securities'!B5998 = "9. Any person (substitution for securities etc.)"),
'Performance Securities'!C5998,
IF(
'Performance Securities'!B5998 = "",
#N/A,
'Performance Securities'!B5998)
)</f>
        <v>#N/A</v>
      </c>
      <c r="D5998" t="e">
        <f>IF(
OR('Options or Warrants'!B5998 = "8. Transferee of restricted securities", 'Options or Warrants'!B5998 = "9. Any person (substitution for securities etc.)"),
'Options or Warrants'!C5998,
IF(
'Options or Warrants'!B5998 = "",
#N/A,
'Options or Warrants'!B5998)
)</f>
        <v>#N/A</v>
      </c>
      <c r="E5998" t="e">
        <f>IF(
OR('Options - Free Attaching'!B5998 = "8. Transferee of restricted securities", 'Options - Free Attaching'!B5998 = "9. Any person (substitution for securities etc.)"),
'Options - Free Attaching'!C5998,
IF(
'Options - Free Attaching'!B5998 = "",
#N/A,
'Options - Free Attaching'!B5998)
)</f>
        <v>#N/A</v>
      </c>
      <c r="F5998" t="e">
        <f>IF(
OR('Con. Notes - Conversion'!B5998 = "8. Transferee of restricted securities", 'Con. Notes - Conversion'!B5998 = "9. Any person (substitution for securities etc.)"),
'Con. Notes - Conversion'!C5998,
IF(
'Con. Notes - Conversion'!B5998 = "",
#N/A,
'Con. Notes - Conversion'!B5998)
)</f>
        <v>#N/A</v>
      </c>
      <c r="G5998" t="e">
        <f>IF(
OR('Con. Notes - No Conversion'!B5998 = "8. Transferee of restricted securities", 'Con. Notes - No Conversion'!B5998 = "9. Any person (substitution for securities etc.)"),
'Con. Notes - No Conversion'!C5998,
IF(
'Con. Notes - No Conversion'!B5998 = "",
#N/A,
'Con. Notes - No Conversion'!B5998)
)</f>
        <v>#N/A</v>
      </c>
    </row>
    <row r="5999" spans="1:7" x14ac:dyDescent="0.25">
      <c r="A5999" t="e">
        <f>IF(
OR(Shares!B5999 = "8. Transferee of restricted securities", Shares!B5999 = "9. Any person (substitution for securities etc.)"),
Shares!C5999,
IF(
Shares!B5999 = "",
#N/A,
Shares!B5999)
)</f>
        <v>#N/A</v>
      </c>
      <c r="B5999" t="e">
        <f>IF(
OR('Shares - LTR - Granted'!B5999 = "8. Transferee of restricted securities", 'Shares - LTR - Granted'!B5999 = "9. Any person (substitution for securities etc.)"),
'Shares - LTR - Granted'!C5999,
IF(
'Shares - LTR - Granted'!B5999 = "",
#N/A,
'Shares - LTR - Granted'!B5999)
)</f>
        <v>#N/A</v>
      </c>
      <c r="C5999" t="e">
        <f>IF(
OR('Performance Securities'!B5999 = "8. Transferee of restricted securities", 'Performance Securities'!B5999 = "9. Any person (substitution for securities etc.)"),
'Performance Securities'!C5999,
IF(
'Performance Securities'!B5999 = "",
#N/A,
'Performance Securities'!B5999)
)</f>
        <v>#N/A</v>
      </c>
      <c r="D5999" t="e">
        <f>IF(
OR('Options or Warrants'!B5999 = "8. Transferee of restricted securities", 'Options or Warrants'!B5999 = "9. Any person (substitution for securities etc.)"),
'Options or Warrants'!C5999,
IF(
'Options or Warrants'!B5999 = "",
#N/A,
'Options or Warrants'!B5999)
)</f>
        <v>#N/A</v>
      </c>
      <c r="E5999" t="e">
        <f>IF(
OR('Options - Free Attaching'!B5999 = "8. Transferee of restricted securities", 'Options - Free Attaching'!B5999 = "9. Any person (substitution for securities etc.)"),
'Options - Free Attaching'!C5999,
IF(
'Options - Free Attaching'!B5999 = "",
#N/A,
'Options - Free Attaching'!B5999)
)</f>
        <v>#N/A</v>
      </c>
      <c r="F5999" t="e">
        <f>IF(
OR('Con. Notes - Conversion'!B5999 = "8. Transferee of restricted securities", 'Con. Notes - Conversion'!B5999 = "9. Any person (substitution for securities etc.)"),
'Con. Notes - Conversion'!C5999,
IF(
'Con. Notes - Conversion'!B5999 = "",
#N/A,
'Con. Notes - Conversion'!B5999)
)</f>
        <v>#N/A</v>
      </c>
      <c r="G5999" t="e">
        <f>IF(
OR('Con. Notes - No Conversion'!B5999 = "8. Transferee of restricted securities", 'Con. Notes - No Conversion'!B5999 = "9. Any person (substitution for securities etc.)"),
'Con. Notes - No Conversion'!C5999,
IF(
'Con. Notes - No Conversion'!B5999 = "",
#N/A,
'Con. Notes - No Conversion'!B5999)
)</f>
        <v>#N/A</v>
      </c>
    </row>
    <row r="6000" spans="1:7" x14ac:dyDescent="0.25">
      <c r="A6000" t="e">
        <f>IF(
OR(Shares!B6000 = "8. Transferee of restricted securities", Shares!B6000 = "9. Any person (substitution for securities etc.)"),
Shares!C6000,
IF(
Shares!B6000 = "",
#N/A,
Shares!B6000)
)</f>
        <v>#N/A</v>
      </c>
      <c r="B6000" t="e">
        <f>IF(
OR('Shares - LTR - Granted'!B6000 = "8. Transferee of restricted securities", 'Shares - LTR - Granted'!B6000 = "9. Any person (substitution for securities etc.)"),
'Shares - LTR - Granted'!C6000,
IF(
'Shares - LTR - Granted'!B6000 = "",
#N/A,
'Shares - LTR - Granted'!B6000)
)</f>
        <v>#N/A</v>
      </c>
      <c r="C6000" t="e">
        <f>IF(
OR('Performance Securities'!B6000 = "8. Transferee of restricted securities", 'Performance Securities'!B6000 = "9. Any person (substitution for securities etc.)"),
'Performance Securities'!C6000,
IF(
'Performance Securities'!B6000 = "",
#N/A,
'Performance Securities'!B6000)
)</f>
        <v>#N/A</v>
      </c>
      <c r="D6000" t="e">
        <f>IF(
OR('Options or Warrants'!B6000 = "8. Transferee of restricted securities", 'Options or Warrants'!B6000 = "9. Any person (substitution for securities etc.)"),
'Options or Warrants'!C6000,
IF(
'Options or Warrants'!B6000 = "",
#N/A,
'Options or Warrants'!B6000)
)</f>
        <v>#N/A</v>
      </c>
      <c r="E6000" t="e">
        <f>IF(
OR('Options - Free Attaching'!B6000 = "8. Transferee of restricted securities", 'Options - Free Attaching'!B6000 = "9. Any person (substitution for securities etc.)"),
'Options - Free Attaching'!C6000,
IF(
'Options - Free Attaching'!B6000 = "",
#N/A,
'Options - Free Attaching'!B6000)
)</f>
        <v>#N/A</v>
      </c>
      <c r="F6000" t="e">
        <f>IF(
OR('Con. Notes - Conversion'!B6000 = "8. Transferee of restricted securities", 'Con. Notes - Conversion'!B6000 = "9. Any person (substitution for securities etc.)"),
'Con. Notes - Conversion'!C6000,
IF(
'Con. Notes - Conversion'!B6000 = "",
#N/A,
'Con. Notes - Conversion'!B6000)
)</f>
        <v>#N/A</v>
      </c>
      <c r="G6000" t="e">
        <f>IF(
OR('Con. Notes - No Conversion'!B6000 = "8. Transferee of restricted securities", 'Con. Notes - No Conversion'!B6000 = "9. Any person (substitution for securities etc.)"),
'Con. Notes - No Conversion'!C6000,
IF(
'Con. Notes - No Conversion'!B6000 = "",
#N/A,
'Con. Notes - No Conversion'!B6000)
)</f>
        <v>#N/A</v>
      </c>
    </row>
    <row r="6001" spans="1:7" x14ac:dyDescent="0.25">
      <c r="A6001" t="e">
        <f>IF(
OR(Shares!B6001 = "8. Transferee of restricted securities", Shares!B6001 = "9. Any person (substitution for securities etc.)"),
Shares!C6001,
IF(
Shares!B6001 = "",
#N/A,
Shares!B6001)
)</f>
        <v>#N/A</v>
      </c>
      <c r="B6001" t="e">
        <f>IF(
OR('Shares - LTR - Granted'!B6001 = "8. Transferee of restricted securities", 'Shares - LTR - Granted'!B6001 = "9. Any person (substitution for securities etc.)"),
'Shares - LTR - Granted'!C6001,
IF(
'Shares - LTR - Granted'!B6001 = "",
#N/A,
'Shares - LTR - Granted'!B6001)
)</f>
        <v>#N/A</v>
      </c>
      <c r="C6001" t="e">
        <f>IF(
OR('Performance Securities'!B6001 = "8. Transferee of restricted securities", 'Performance Securities'!B6001 = "9. Any person (substitution for securities etc.)"),
'Performance Securities'!C6001,
IF(
'Performance Securities'!B6001 = "",
#N/A,
'Performance Securities'!B6001)
)</f>
        <v>#N/A</v>
      </c>
      <c r="D6001" t="e">
        <f>IF(
OR('Options or Warrants'!B6001 = "8. Transferee of restricted securities", 'Options or Warrants'!B6001 = "9. Any person (substitution for securities etc.)"),
'Options or Warrants'!C6001,
IF(
'Options or Warrants'!B6001 = "",
#N/A,
'Options or Warrants'!B6001)
)</f>
        <v>#N/A</v>
      </c>
      <c r="E6001" t="e">
        <f>IF(
OR('Options - Free Attaching'!B6001 = "8. Transferee of restricted securities", 'Options - Free Attaching'!B6001 = "9. Any person (substitution for securities etc.)"),
'Options - Free Attaching'!C6001,
IF(
'Options - Free Attaching'!B6001 = "",
#N/A,
'Options - Free Attaching'!B6001)
)</f>
        <v>#N/A</v>
      </c>
      <c r="F6001" t="e">
        <f>IF(
OR('Con. Notes - Conversion'!B6001 = "8. Transferee of restricted securities", 'Con. Notes - Conversion'!B6001 = "9. Any person (substitution for securities etc.)"),
'Con. Notes - Conversion'!C6001,
IF(
'Con. Notes - Conversion'!B6001 = "",
#N/A,
'Con. Notes - Conversion'!B6001)
)</f>
        <v>#N/A</v>
      </c>
      <c r="G6001" t="e">
        <f>IF(
OR('Con. Notes - No Conversion'!B6001 = "8. Transferee of restricted securities", 'Con. Notes - No Conversion'!B6001 = "9. Any person (substitution for securities etc.)"),
'Con. Notes - No Conversion'!C6001,
IF(
'Con. Notes - No Conversion'!B6001 = "",
#N/A,
'Con. Notes - No Conversion'!B6001)
)</f>
        <v>#N/A</v>
      </c>
    </row>
    <row r="6002" spans="1:7" x14ac:dyDescent="0.25">
      <c r="A6002" t="e">
        <f>IF(
OR(Shares!B6002 = "8. Transferee of restricted securities", Shares!B6002 = "9. Any person (substitution for securities etc.)"),
Shares!C6002,
IF(
Shares!B6002 = "",
#N/A,
Shares!B6002)
)</f>
        <v>#N/A</v>
      </c>
      <c r="B6002" t="e">
        <f>IF(
OR('Shares - LTR - Granted'!B6002 = "8. Transferee of restricted securities", 'Shares - LTR - Granted'!B6002 = "9. Any person (substitution for securities etc.)"),
'Shares - LTR - Granted'!C6002,
IF(
'Shares - LTR - Granted'!B6002 = "",
#N/A,
'Shares - LTR - Granted'!B6002)
)</f>
        <v>#N/A</v>
      </c>
      <c r="C6002" t="e">
        <f>IF(
OR('Performance Securities'!B6002 = "8. Transferee of restricted securities", 'Performance Securities'!B6002 = "9. Any person (substitution for securities etc.)"),
'Performance Securities'!C6002,
IF(
'Performance Securities'!B6002 = "",
#N/A,
'Performance Securities'!B6002)
)</f>
        <v>#N/A</v>
      </c>
      <c r="D6002" t="e">
        <f>IF(
OR('Options or Warrants'!B6002 = "8. Transferee of restricted securities", 'Options or Warrants'!B6002 = "9. Any person (substitution for securities etc.)"),
'Options or Warrants'!C6002,
IF(
'Options or Warrants'!B6002 = "",
#N/A,
'Options or Warrants'!B6002)
)</f>
        <v>#N/A</v>
      </c>
      <c r="E6002" t="e">
        <f>IF(
OR('Options - Free Attaching'!B6002 = "8. Transferee of restricted securities", 'Options - Free Attaching'!B6002 = "9. Any person (substitution for securities etc.)"),
'Options - Free Attaching'!C6002,
IF(
'Options - Free Attaching'!B6002 = "",
#N/A,
'Options - Free Attaching'!B6002)
)</f>
        <v>#N/A</v>
      </c>
      <c r="F6002" t="e">
        <f>IF(
OR('Con. Notes - Conversion'!B6002 = "8. Transferee of restricted securities", 'Con. Notes - Conversion'!B6002 = "9. Any person (substitution for securities etc.)"),
'Con. Notes - Conversion'!C6002,
IF(
'Con. Notes - Conversion'!B6002 = "",
#N/A,
'Con. Notes - Conversion'!B6002)
)</f>
        <v>#N/A</v>
      </c>
      <c r="G6002" t="e">
        <f>IF(
OR('Con. Notes - No Conversion'!B6002 = "8. Transferee of restricted securities", 'Con. Notes - No Conversion'!B6002 = "9. Any person (substitution for securities etc.)"),
'Con. Notes - No Conversion'!C6002,
IF(
'Con. Notes - No Conversion'!B6002 = "",
#N/A,
'Con. Notes - No Conversion'!B6002)
)</f>
        <v>#N/A</v>
      </c>
    </row>
    <row r="6003" spans="1:7" x14ac:dyDescent="0.25">
      <c r="A6003" t="e">
        <f>IF(
OR(Shares!B6003 = "8. Transferee of restricted securities", Shares!B6003 = "9. Any person (substitution for securities etc.)"),
Shares!C6003,
IF(
Shares!B6003 = "",
#N/A,
Shares!B6003)
)</f>
        <v>#N/A</v>
      </c>
      <c r="B6003" t="e">
        <f>IF(
OR('Shares - LTR - Granted'!B6003 = "8. Transferee of restricted securities", 'Shares - LTR - Granted'!B6003 = "9. Any person (substitution for securities etc.)"),
'Shares - LTR - Granted'!C6003,
IF(
'Shares - LTR - Granted'!B6003 = "",
#N/A,
'Shares - LTR - Granted'!B6003)
)</f>
        <v>#N/A</v>
      </c>
      <c r="C6003" t="e">
        <f>IF(
OR('Performance Securities'!B6003 = "8. Transferee of restricted securities", 'Performance Securities'!B6003 = "9. Any person (substitution for securities etc.)"),
'Performance Securities'!C6003,
IF(
'Performance Securities'!B6003 = "",
#N/A,
'Performance Securities'!B6003)
)</f>
        <v>#N/A</v>
      </c>
      <c r="D6003" t="e">
        <f>IF(
OR('Options or Warrants'!B6003 = "8. Transferee of restricted securities", 'Options or Warrants'!B6003 = "9. Any person (substitution for securities etc.)"),
'Options or Warrants'!C6003,
IF(
'Options or Warrants'!B6003 = "",
#N/A,
'Options or Warrants'!B6003)
)</f>
        <v>#N/A</v>
      </c>
      <c r="E6003" t="e">
        <f>IF(
OR('Options - Free Attaching'!B6003 = "8. Transferee of restricted securities", 'Options - Free Attaching'!B6003 = "9. Any person (substitution for securities etc.)"),
'Options - Free Attaching'!C6003,
IF(
'Options - Free Attaching'!B6003 = "",
#N/A,
'Options - Free Attaching'!B6003)
)</f>
        <v>#N/A</v>
      </c>
      <c r="F6003" t="e">
        <f>IF(
OR('Con. Notes - Conversion'!B6003 = "8. Transferee of restricted securities", 'Con. Notes - Conversion'!B6003 = "9. Any person (substitution for securities etc.)"),
'Con. Notes - Conversion'!C6003,
IF(
'Con. Notes - Conversion'!B6003 = "",
#N/A,
'Con. Notes - Conversion'!B6003)
)</f>
        <v>#N/A</v>
      </c>
      <c r="G6003" t="e">
        <f>IF(
OR('Con. Notes - No Conversion'!B6003 = "8. Transferee of restricted securities", 'Con. Notes - No Conversion'!B6003 = "9. Any person (substitution for securities etc.)"),
'Con. Notes - No Conversion'!C6003,
IF(
'Con. Notes - No Conversion'!B6003 = "",
#N/A,
'Con. Notes - No Conversion'!B6003)
)</f>
        <v>#N/A</v>
      </c>
    </row>
    <row r="6004" spans="1:7" x14ac:dyDescent="0.25">
      <c r="A6004" t="e">
        <f>IF(
OR(Shares!B6004 = "8. Transferee of restricted securities", Shares!B6004 = "9. Any person (substitution for securities etc.)"),
Shares!C6004,
IF(
Shares!B6004 = "",
#N/A,
Shares!B6004)
)</f>
        <v>#N/A</v>
      </c>
      <c r="B6004" t="e">
        <f>IF(
OR('Shares - LTR - Granted'!B6004 = "8. Transferee of restricted securities", 'Shares - LTR - Granted'!B6004 = "9. Any person (substitution for securities etc.)"),
'Shares - LTR - Granted'!C6004,
IF(
'Shares - LTR - Granted'!B6004 = "",
#N/A,
'Shares - LTR - Granted'!B6004)
)</f>
        <v>#N/A</v>
      </c>
      <c r="C6004" t="e">
        <f>IF(
OR('Performance Securities'!B6004 = "8. Transferee of restricted securities", 'Performance Securities'!B6004 = "9. Any person (substitution for securities etc.)"),
'Performance Securities'!C6004,
IF(
'Performance Securities'!B6004 = "",
#N/A,
'Performance Securities'!B6004)
)</f>
        <v>#N/A</v>
      </c>
      <c r="D6004" t="e">
        <f>IF(
OR('Options or Warrants'!B6004 = "8. Transferee of restricted securities", 'Options or Warrants'!B6004 = "9. Any person (substitution for securities etc.)"),
'Options or Warrants'!C6004,
IF(
'Options or Warrants'!B6004 = "",
#N/A,
'Options or Warrants'!B6004)
)</f>
        <v>#N/A</v>
      </c>
      <c r="E6004" t="e">
        <f>IF(
OR('Options - Free Attaching'!B6004 = "8. Transferee of restricted securities", 'Options - Free Attaching'!B6004 = "9. Any person (substitution for securities etc.)"),
'Options - Free Attaching'!C6004,
IF(
'Options - Free Attaching'!B6004 = "",
#N/A,
'Options - Free Attaching'!B6004)
)</f>
        <v>#N/A</v>
      </c>
      <c r="F6004" t="e">
        <f>IF(
OR('Con. Notes - Conversion'!B6004 = "8. Transferee of restricted securities", 'Con. Notes - Conversion'!B6004 = "9. Any person (substitution for securities etc.)"),
'Con. Notes - Conversion'!C6004,
IF(
'Con. Notes - Conversion'!B6004 = "",
#N/A,
'Con. Notes - Conversion'!B6004)
)</f>
        <v>#N/A</v>
      </c>
      <c r="G6004" t="e">
        <f>IF(
OR('Con. Notes - No Conversion'!B6004 = "8. Transferee of restricted securities", 'Con. Notes - No Conversion'!B6004 = "9. Any person (substitution for securities etc.)"),
'Con. Notes - No Conversion'!C6004,
IF(
'Con. Notes - No Conversion'!B6004 = "",
#N/A,
'Con. Notes - No Conversion'!B6004)
)</f>
        <v>#N/A</v>
      </c>
    </row>
    <row r="6005" spans="1:7" x14ac:dyDescent="0.25">
      <c r="A6005" t="e">
        <f>IF(
OR(Shares!B6005 = "8. Transferee of restricted securities", Shares!B6005 = "9. Any person (substitution for securities etc.)"),
Shares!C6005,
IF(
Shares!B6005 = "",
#N/A,
Shares!B6005)
)</f>
        <v>#N/A</v>
      </c>
      <c r="B6005" t="e">
        <f>IF(
OR('Shares - LTR - Granted'!B6005 = "8. Transferee of restricted securities", 'Shares - LTR - Granted'!B6005 = "9. Any person (substitution for securities etc.)"),
'Shares - LTR - Granted'!C6005,
IF(
'Shares - LTR - Granted'!B6005 = "",
#N/A,
'Shares - LTR - Granted'!B6005)
)</f>
        <v>#N/A</v>
      </c>
      <c r="C6005" t="e">
        <f>IF(
OR('Performance Securities'!B6005 = "8. Transferee of restricted securities", 'Performance Securities'!B6005 = "9. Any person (substitution for securities etc.)"),
'Performance Securities'!C6005,
IF(
'Performance Securities'!B6005 = "",
#N/A,
'Performance Securities'!B6005)
)</f>
        <v>#N/A</v>
      </c>
      <c r="D6005" t="e">
        <f>IF(
OR('Options or Warrants'!B6005 = "8. Transferee of restricted securities", 'Options or Warrants'!B6005 = "9. Any person (substitution for securities etc.)"),
'Options or Warrants'!C6005,
IF(
'Options or Warrants'!B6005 = "",
#N/A,
'Options or Warrants'!B6005)
)</f>
        <v>#N/A</v>
      </c>
      <c r="E6005" t="e">
        <f>IF(
OR('Options - Free Attaching'!B6005 = "8. Transferee of restricted securities", 'Options - Free Attaching'!B6005 = "9. Any person (substitution for securities etc.)"),
'Options - Free Attaching'!C6005,
IF(
'Options - Free Attaching'!B6005 = "",
#N/A,
'Options - Free Attaching'!B6005)
)</f>
        <v>#N/A</v>
      </c>
      <c r="F6005" t="e">
        <f>IF(
OR('Con. Notes - Conversion'!B6005 = "8. Transferee of restricted securities", 'Con. Notes - Conversion'!B6005 = "9. Any person (substitution for securities etc.)"),
'Con. Notes - Conversion'!C6005,
IF(
'Con. Notes - Conversion'!B6005 = "",
#N/A,
'Con. Notes - Conversion'!B6005)
)</f>
        <v>#N/A</v>
      </c>
      <c r="G6005" t="e">
        <f>IF(
OR('Con. Notes - No Conversion'!B6005 = "8. Transferee of restricted securities", 'Con. Notes - No Conversion'!B6005 = "9. Any person (substitution for securities etc.)"),
'Con. Notes - No Conversion'!C6005,
IF(
'Con. Notes - No Conversion'!B6005 = "",
#N/A,
'Con. Notes - No Conversion'!B6005)
)</f>
        <v>#N/A</v>
      </c>
    </row>
    <row r="6006" spans="1:7" x14ac:dyDescent="0.25">
      <c r="A6006" t="e">
        <f>IF(
OR(Shares!B6006 = "8. Transferee of restricted securities", Shares!B6006 = "9. Any person (substitution for securities etc.)"),
Shares!C6006,
IF(
Shares!B6006 = "",
#N/A,
Shares!B6006)
)</f>
        <v>#N/A</v>
      </c>
      <c r="B6006" t="e">
        <f>IF(
OR('Shares - LTR - Granted'!B6006 = "8. Transferee of restricted securities", 'Shares - LTR - Granted'!B6006 = "9. Any person (substitution for securities etc.)"),
'Shares - LTR - Granted'!C6006,
IF(
'Shares - LTR - Granted'!B6006 = "",
#N/A,
'Shares - LTR - Granted'!B6006)
)</f>
        <v>#N/A</v>
      </c>
      <c r="C6006" t="e">
        <f>IF(
OR('Performance Securities'!B6006 = "8. Transferee of restricted securities", 'Performance Securities'!B6006 = "9. Any person (substitution for securities etc.)"),
'Performance Securities'!C6006,
IF(
'Performance Securities'!B6006 = "",
#N/A,
'Performance Securities'!B6006)
)</f>
        <v>#N/A</v>
      </c>
      <c r="D6006" t="e">
        <f>IF(
OR('Options or Warrants'!B6006 = "8. Transferee of restricted securities", 'Options or Warrants'!B6006 = "9. Any person (substitution for securities etc.)"),
'Options or Warrants'!C6006,
IF(
'Options or Warrants'!B6006 = "",
#N/A,
'Options or Warrants'!B6006)
)</f>
        <v>#N/A</v>
      </c>
      <c r="E6006" t="e">
        <f>IF(
OR('Options - Free Attaching'!B6006 = "8. Transferee of restricted securities", 'Options - Free Attaching'!B6006 = "9. Any person (substitution for securities etc.)"),
'Options - Free Attaching'!C6006,
IF(
'Options - Free Attaching'!B6006 = "",
#N/A,
'Options - Free Attaching'!B6006)
)</f>
        <v>#N/A</v>
      </c>
      <c r="F6006" t="e">
        <f>IF(
OR('Con. Notes - Conversion'!B6006 = "8. Transferee of restricted securities", 'Con. Notes - Conversion'!B6006 = "9. Any person (substitution for securities etc.)"),
'Con. Notes - Conversion'!C6006,
IF(
'Con. Notes - Conversion'!B6006 = "",
#N/A,
'Con. Notes - Conversion'!B6006)
)</f>
        <v>#N/A</v>
      </c>
      <c r="G6006" t="e">
        <f>IF(
OR('Con. Notes - No Conversion'!B6006 = "8. Transferee of restricted securities", 'Con. Notes - No Conversion'!B6006 = "9. Any person (substitution for securities etc.)"),
'Con. Notes - No Conversion'!C6006,
IF(
'Con. Notes - No Conversion'!B6006 = "",
#N/A,
'Con. Notes - No Conversion'!B6006)
)</f>
        <v>#N/A</v>
      </c>
    </row>
    <row r="6007" spans="1:7" x14ac:dyDescent="0.25">
      <c r="A6007" t="e">
        <f>IF(
OR(Shares!B6007 = "8. Transferee of restricted securities", Shares!B6007 = "9. Any person (substitution for securities etc.)"),
Shares!C6007,
IF(
Shares!B6007 = "",
#N/A,
Shares!B6007)
)</f>
        <v>#N/A</v>
      </c>
      <c r="B6007" t="e">
        <f>IF(
OR('Shares - LTR - Granted'!B6007 = "8. Transferee of restricted securities", 'Shares - LTR - Granted'!B6007 = "9. Any person (substitution for securities etc.)"),
'Shares - LTR - Granted'!C6007,
IF(
'Shares - LTR - Granted'!B6007 = "",
#N/A,
'Shares - LTR - Granted'!B6007)
)</f>
        <v>#N/A</v>
      </c>
      <c r="C6007" t="e">
        <f>IF(
OR('Performance Securities'!B6007 = "8. Transferee of restricted securities", 'Performance Securities'!B6007 = "9. Any person (substitution for securities etc.)"),
'Performance Securities'!C6007,
IF(
'Performance Securities'!B6007 = "",
#N/A,
'Performance Securities'!B6007)
)</f>
        <v>#N/A</v>
      </c>
      <c r="D6007" t="e">
        <f>IF(
OR('Options or Warrants'!B6007 = "8. Transferee of restricted securities", 'Options or Warrants'!B6007 = "9. Any person (substitution for securities etc.)"),
'Options or Warrants'!C6007,
IF(
'Options or Warrants'!B6007 = "",
#N/A,
'Options or Warrants'!B6007)
)</f>
        <v>#N/A</v>
      </c>
      <c r="E6007" t="e">
        <f>IF(
OR('Options - Free Attaching'!B6007 = "8. Transferee of restricted securities", 'Options - Free Attaching'!B6007 = "9. Any person (substitution for securities etc.)"),
'Options - Free Attaching'!C6007,
IF(
'Options - Free Attaching'!B6007 = "",
#N/A,
'Options - Free Attaching'!B6007)
)</f>
        <v>#N/A</v>
      </c>
      <c r="F6007" t="e">
        <f>IF(
OR('Con. Notes - Conversion'!B6007 = "8. Transferee of restricted securities", 'Con. Notes - Conversion'!B6007 = "9. Any person (substitution for securities etc.)"),
'Con. Notes - Conversion'!C6007,
IF(
'Con. Notes - Conversion'!B6007 = "",
#N/A,
'Con. Notes - Conversion'!B6007)
)</f>
        <v>#N/A</v>
      </c>
      <c r="G6007" t="e">
        <f>IF(
OR('Con. Notes - No Conversion'!B6007 = "8. Transferee of restricted securities", 'Con. Notes - No Conversion'!B6007 = "9. Any person (substitution for securities etc.)"),
'Con. Notes - No Conversion'!C6007,
IF(
'Con. Notes - No Conversion'!B6007 = "",
#N/A,
'Con. Notes - No Conversion'!B6007)
)</f>
        <v>#N/A</v>
      </c>
    </row>
    <row r="6008" spans="1:7" x14ac:dyDescent="0.25">
      <c r="A6008" t="e">
        <f>IF(
OR(Shares!B6008 = "8. Transferee of restricted securities", Shares!B6008 = "9. Any person (substitution for securities etc.)"),
Shares!C6008,
IF(
Shares!B6008 = "",
#N/A,
Shares!B6008)
)</f>
        <v>#N/A</v>
      </c>
      <c r="B6008" t="e">
        <f>IF(
OR('Shares - LTR - Granted'!B6008 = "8. Transferee of restricted securities", 'Shares - LTR - Granted'!B6008 = "9. Any person (substitution for securities etc.)"),
'Shares - LTR - Granted'!C6008,
IF(
'Shares - LTR - Granted'!B6008 = "",
#N/A,
'Shares - LTR - Granted'!B6008)
)</f>
        <v>#N/A</v>
      </c>
      <c r="C6008" t="e">
        <f>IF(
OR('Performance Securities'!B6008 = "8. Transferee of restricted securities", 'Performance Securities'!B6008 = "9. Any person (substitution for securities etc.)"),
'Performance Securities'!C6008,
IF(
'Performance Securities'!B6008 = "",
#N/A,
'Performance Securities'!B6008)
)</f>
        <v>#N/A</v>
      </c>
      <c r="D6008" t="e">
        <f>IF(
OR('Options or Warrants'!B6008 = "8. Transferee of restricted securities", 'Options or Warrants'!B6008 = "9. Any person (substitution for securities etc.)"),
'Options or Warrants'!C6008,
IF(
'Options or Warrants'!B6008 = "",
#N/A,
'Options or Warrants'!B6008)
)</f>
        <v>#N/A</v>
      </c>
      <c r="E6008" t="e">
        <f>IF(
OR('Options - Free Attaching'!B6008 = "8. Transferee of restricted securities", 'Options - Free Attaching'!B6008 = "9. Any person (substitution for securities etc.)"),
'Options - Free Attaching'!C6008,
IF(
'Options - Free Attaching'!B6008 = "",
#N/A,
'Options - Free Attaching'!B6008)
)</f>
        <v>#N/A</v>
      </c>
      <c r="F6008" t="e">
        <f>IF(
OR('Con. Notes - Conversion'!B6008 = "8. Transferee of restricted securities", 'Con. Notes - Conversion'!B6008 = "9. Any person (substitution for securities etc.)"),
'Con. Notes - Conversion'!C6008,
IF(
'Con. Notes - Conversion'!B6008 = "",
#N/A,
'Con. Notes - Conversion'!B6008)
)</f>
        <v>#N/A</v>
      </c>
      <c r="G6008" t="e">
        <f>IF(
OR('Con. Notes - No Conversion'!B6008 = "8. Transferee of restricted securities", 'Con. Notes - No Conversion'!B6008 = "9. Any person (substitution for securities etc.)"),
'Con. Notes - No Conversion'!C6008,
IF(
'Con. Notes - No Conversion'!B6008 = "",
#N/A,
'Con. Notes - No Conversion'!B6008)
)</f>
        <v>#N/A</v>
      </c>
    </row>
    <row r="6009" spans="1:7" x14ac:dyDescent="0.25">
      <c r="A6009" t="e">
        <f>IF(
OR(Shares!B6009 = "8. Transferee of restricted securities", Shares!B6009 = "9. Any person (substitution for securities etc.)"),
Shares!C6009,
IF(
Shares!B6009 = "",
#N/A,
Shares!B6009)
)</f>
        <v>#N/A</v>
      </c>
      <c r="B6009" t="e">
        <f>IF(
OR('Shares - LTR - Granted'!B6009 = "8. Transferee of restricted securities", 'Shares - LTR - Granted'!B6009 = "9. Any person (substitution for securities etc.)"),
'Shares - LTR - Granted'!C6009,
IF(
'Shares - LTR - Granted'!B6009 = "",
#N/A,
'Shares - LTR - Granted'!B6009)
)</f>
        <v>#N/A</v>
      </c>
      <c r="C6009" t="e">
        <f>IF(
OR('Performance Securities'!B6009 = "8. Transferee of restricted securities", 'Performance Securities'!B6009 = "9. Any person (substitution for securities etc.)"),
'Performance Securities'!C6009,
IF(
'Performance Securities'!B6009 = "",
#N/A,
'Performance Securities'!B6009)
)</f>
        <v>#N/A</v>
      </c>
      <c r="D6009" t="e">
        <f>IF(
OR('Options or Warrants'!B6009 = "8. Transferee of restricted securities", 'Options or Warrants'!B6009 = "9. Any person (substitution for securities etc.)"),
'Options or Warrants'!C6009,
IF(
'Options or Warrants'!B6009 = "",
#N/A,
'Options or Warrants'!B6009)
)</f>
        <v>#N/A</v>
      </c>
      <c r="E6009" t="e">
        <f>IF(
OR('Options - Free Attaching'!B6009 = "8. Transferee of restricted securities", 'Options - Free Attaching'!B6009 = "9. Any person (substitution for securities etc.)"),
'Options - Free Attaching'!C6009,
IF(
'Options - Free Attaching'!B6009 = "",
#N/A,
'Options - Free Attaching'!B6009)
)</f>
        <v>#N/A</v>
      </c>
      <c r="F6009" t="e">
        <f>IF(
OR('Con. Notes - Conversion'!B6009 = "8. Transferee of restricted securities", 'Con. Notes - Conversion'!B6009 = "9. Any person (substitution for securities etc.)"),
'Con. Notes - Conversion'!C6009,
IF(
'Con. Notes - Conversion'!B6009 = "",
#N/A,
'Con. Notes - Conversion'!B6009)
)</f>
        <v>#N/A</v>
      </c>
      <c r="G6009" t="e">
        <f>IF(
OR('Con. Notes - No Conversion'!B6009 = "8. Transferee of restricted securities", 'Con. Notes - No Conversion'!B6009 = "9. Any person (substitution for securities etc.)"),
'Con. Notes - No Conversion'!C6009,
IF(
'Con. Notes - No Conversion'!B6009 = "",
#N/A,
'Con. Notes - No Conversion'!B6009)
)</f>
        <v>#N/A</v>
      </c>
    </row>
    <row r="6010" spans="1:7" x14ac:dyDescent="0.25">
      <c r="A6010" t="e">
        <f>IF(
OR(Shares!B6010 = "8. Transferee of restricted securities", Shares!B6010 = "9. Any person (substitution for securities etc.)"),
Shares!C6010,
IF(
Shares!B6010 = "",
#N/A,
Shares!B6010)
)</f>
        <v>#N/A</v>
      </c>
      <c r="B6010" t="e">
        <f>IF(
OR('Shares - LTR - Granted'!B6010 = "8. Transferee of restricted securities", 'Shares - LTR - Granted'!B6010 = "9. Any person (substitution for securities etc.)"),
'Shares - LTR - Granted'!C6010,
IF(
'Shares - LTR - Granted'!B6010 = "",
#N/A,
'Shares - LTR - Granted'!B6010)
)</f>
        <v>#N/A</v>
      </c>
      <c r="C6010" t="e">
        <f>IF(
OR('Performance Securities'!B6010 = "8. Transferee of restricted securities", 'Performance Securities'!B6010 = "9. Any person (substitution for securities etc.)"),
'Performance Securities'!C6010,
IF(
'Performance Securities'!B6010 = "",
#N/A,
'Performance Securities'!B6010)
)</f>
        <v>#N/A</v>
      </c>
      <c r="D6010" t="e">
        <f>IF(
OR('Options or Warrants'!B6010 = "8. Transferee of restricted securities", 'Options or Warrants'!B6010 = "9. Any person (substitution for securities etc.)"),
'Options or Warrants'!C6010,
IF(
'Options or Warrants'!B6010 = "",
#N/A,
'Options or Warrants'!B6010)
)</f>
        <v>#N/A</v>
      </c>
      <c r="E6010" t="e">
        <f>IF(
OR('Options - Free Attaching'!B6010 = "8. Transferee of restricted securities", 'Options - Free Attaching'!B6010 = "9. Any person (substitution for securities etc.)"),
'Options - Free Attaching'!C6010,
IF(
'Options - Free Attaching'!B6010 = "",
#N/A,
'Options - Free Attaching'!B6010)
)</f>
        <v>#N/A</v>
      </c>
      <c r="F6010" t="e">
        <f>IF(
OR('Con. Notes - Conversion'!B6010 = "8. Transferee of restricted securities", 'Con. Notes - Conversion'!B6010 = "9. Any person (substitution for securities etc.)"),
'Con. Notes - Conversion'!C6010,
IF(
'Con. Notes - Conversion'!B6010 = "",
#N/A,
'Con. Notes - Conversion'!B6010)
)</f>
        <v>#N/A</v>
      </c>
      <c r="G6010" t="e">
        <f>IF(
OR('Con. Notes - No Conversion'!B6010 = "8. Transferee of restricted securities", 'Con. Notes - No Conversion'!B6010 = "9. Any person (substitution for securities etc.)"),
'Con. Notes - No Conversion'!C6010,
IF(
'Con. Notes - No Conversion'!B6010 = "",
#N/A,
'Con. Notes - No Conversion'!B6010)
)</f>
        <v>#N/A</v>
      </c>
    </row>
    <row r="6011" spans="1:7" x14ac:dyDescent="0.25">
      <c r="A6011" t="e">
        <f>IF(
OR(Shares!B6011 = "8. Transferee of restricted securities", Shares!B6011 = "9. Any person (substitution for securities etc.)"),
Shares!C6011,
IF(
Shares!B6011 = "",
#N/A,
Shares!B6011)
)</f>
        <v>#N/A</v>
      </c>
      <c r="B6011" t="e">
        <f>IF(
OR('Shares - LTR - Granted'!B6011 = "8. Transferee of restricted securities", 'Shares - LTR - Granted'!B6011 = "9. Any person (substitution for securities etc.)"),
'Shares - LTR - Granted'!C6011,
IF(
'Shares - LTR - Granted'!B6011 = "",
#N/A,
'Shares - LTR - Granted'!B6011)
)</f>
        <v>#N/A</v>
      </c>
      <c r="C6011" t="e">
        <f>IF(
OR('Performance Securities'!B6011 = "8. Transferee of restricted securities", 'Performance Securities'!B6011 = "9. Any person (substitution for securities etc.)"),
'Performance Securities'!C6011,
IF(
'Performance Securities'!B6011 = "",
#N/A,
'Performance Securities'!B6011)
)</f>
        <v>#N/A</v>
      </c>
      <c r="D6011" t="e">
        <f>IF(
OR('Options or Warrants'!B6011 = "8. Transferee of restricted securities", 'Options or Warrants'!B6011 = "9. Any person (substitution for securities etc.)"),
'Options or Warrants'!C6011,
IF(
'Options or Warrants'!B6011 = "",
#N/A,
'Options or Warrants'!B6011)
)</f>
        <v>#N/A</v>
      </c>
      <c r="E6011" t="e">
        <f>IF(
OR('Options - Free Attaching'!B6011 = "8. Transferee of restricted securities", 'Options - Free Attaching'!B6011 = "9. Any person (substitution for securities etc.)"),
'Options - Free Attaching'!C6011,
IF(
'Options - Free Attaching'!B6011 = "",
#N/A,
'Options - Free Attaching'!B6011)
)</f>
        <v>#N/A</v>
      </c>
      <c r="F6011" t="e">
        <f>IF(
OR('Con. Notes - Conversion'!B6011 = "8. Transferee of restricted securities", 'Con. Notes - Conversion'!B6011 = "9. Any person (substitution for securities etc.)"),
'Con. Notes - Conversion'!C6011,
IF(
'Con. Notes - Conversion'!B6011 = "",
#N/A,
'Con. Notes - Conversion'!B6011)
)</f>
        <v>#N/A</v>
      </c>
      <c r="G6011" t="e">
        <f>IF(
OR('Con. Notes - No Conversion'!B6011 = "8. Transferee of restricted securities", 'Con. Notes - No Conversion'!B6011 = "9. Any person (substitution for securities etc.)"),
'Con. Notes - No Conversion'!C6011,
IF(
'Con. Notes - No Conversion'!B6011 = "",
#N/A,
'Con. Notes - No Conversion'!B6011)
)</f>
        <v>#N/A</v>
      </c>
    </row>
    <row r="6012" spans="1:7" x14ac:dyDescent="0.25">
      <c r="A6012" t="e">
        <f>IF(
OR(Shares!B6012 = "8. Transferee of restricted securities", Shares!B6012 = "9. Any person (substitution for securities etc.)"),
Shares!C6012,
IF(
Shares!B6012 = "",
#N/A,
Shares!B6012)
)</f>
        <v>#N/A</v>
      </c>
      <c r="B6012" t="e">
        <f>IF(
OR('Shares - LTR - Granted'!B6012 = "8. Transferee of restricted securities", 'Shares - LTR - Granted'!B6012 = "9. Any person (substitution for securities etc.)"),
'Shares - LTR - Granted'!C6012,
IF(
'Shares - LTR - Granted'!B6012 = "",
#N/A,
'Shares - LTR - Granted'!B6012)
)</f>
        <v>#N/A</v>
      </c>
      <c r="C6012" t="e">
        <f>IF(
OR('Performance Securities'!B6012 = "8. Transferee of restricted securities", 'Performance Securities'!B6012 = "9. Any person (substitution for securities etc.)"),
'Performance Securities'!C6012,
IF(
'Performance Securities'!B6012 = "",
#N/A,
'Performance Securities'!B6012)
)</f>
        <v>#N/A</v>
      </c>
      <c r="D6012" t="e">
        <f>IF(
OR('Options or Warrants'!B6012 = "8. Transferee of restricted securities", 'Options or Warrants'!B6012 = "9. Any person (substitution for securities etc.)"),
'Options or Warrants'!C6012,
IF(
'Options or Warrants'!B6012 = "",
#N/A,
'Options or Warrants'!B6012)
)</f>
        <v>#N/A</v>
      </c>
      <c r="E6012" t="e">
        <f>IF(
OR('Options - Free Attaching'!B6012 = "8. Transferee of restricted securities", 'Options - Free Attaching'!B6012 = "9. Any person (substitution for securities etc.)"),
'Options - Free Attaching'!C6012,
IF(
'Options - Free Attaching'!B6012 = "",
#N/A,
'Options - Free Attaching'!B6012)
)</f>
        <v>#N/A</v>
      </c>
      <c r="F6012" t="e">
        <f>IF(
OR('Con. Notes - Conversion'!B6012 = "8. Transferee of restricted securities", 'Con. Notes - Conversion'!B6012 = "9. Any person (substitution for securities etc.)"),
'Con. Notes - Conversion'!C6012,
IF(
'Con. Notes - Conversion'!B6012 = "",
#N/A,
'Con. Notes - Conversion'!B6012)
)</f>
        <v>#N/A</v>
      </c>
      <c r="G6012" t="e">
        <f>IF(
OR('Con. Notes - No Conversion'!B6012 = "8. Transferee of restricted securities", 'Con. Notes - No Conversion'!B6012 = "9. Any person (substitution for securities etc.)"),
'Con. Notes - No Conversion'!C6012,
IF(
'Con. Notes - No Conversion'!B6012 = "",
#N/A,
'Con. Notes - No Conversion'!B6012)
)</f>
        <v>#N/A</v>
      </c>
    </row>
    <row r="6013" spans="1:7" x14ac:dyDescent="0.25">
      <c r="A6013" t="e">
        <f>IF(
OR(Shares!B6013 = "8. Transferee of restricted securities", Shares!B6013 = "9. Any person (substitution for securities etc.)"),
Shares!C6013,
IF(
Shares!B6013 = "",
#N/A,
Shares!B6013)
)</f>
        <v>#N/A</v>
      </c>
      <c r="B6013" t="e">
        <f>IF(
OR('Shares - LTR - Granted'!B6013 = "8. Transferee of restricted securities", 'Shares - LTR - Granted'!B6013 = "9. Any person (substitution for securities etc.)"),
'Shares - LTR - Granted'!C6013,
IF(
'Shares - LTR - Granted'!B6013 = "",
#N/A,
'Shares - LTR - Granted'!B6013)
)</f>
        <v>#N/A</v>
      </c>
      <c r="C6013" t="e">
        <f>IF(
OR('Performance Securities'!B6013 = "8. Transferee of restricted securities", 'Performance Securities'!B6013 = "9. Any person (substitution for securities etc.)"),
'Performance Securities'!C6013,
IF(
'Performance Securities'!B6013 = "",
#N/A,
'Performance Securities'!B6013)
)</f>
        <v>#N/A</v>
      </c>
      <c r="D6013" t="e">
        <f>IF(
OR('Options or Warrants'!B6013 = "8. Transferee of restricted securities", 'Options or Warrants'!B6013 = "9. Any person (substitution for securities etc.)"),
'Options or Warrants'!C6013,
IF(
'Options or Warrants'!B6013 = "",
#N/A,
'Options or Warrants'!B6013)
)</f>
        <v>#N/A</v>
      </c>
      <c r="E6013" t="e">
        <f>IF(
OR('Options - Free Attaching'!B6013 = "8. Transferee of restricted securities", 'Options - Free Attaching'!B6013 = "9. Any person (substitution for securities etc.)"),
'Options - Free Attaching'!C6013,
IF(
'Options - Free Attaching'!B6013 = "",
#N/A,
'Options - Free Attaching'!B6013)
)</f>
        <v>#N/A</v>
      </c>
      <c r="F6013" t="e">
        <f>IF(
OR('Con. Notes - Conversion'!B6013 = "8. Transferee of restricted securities", 'Con. Notes - Conversion'!B6013 = "9. Any person (substitution for securities etc.)"),
'Con. Notes - Conversion'!C6013,
IF(
'Con. Notes - Conversion'!B6013 = "",
#N/A,
'Con. Notes - Conversion'!B6013)
)</f>
        <v>#N/A</v>
      </c>
      <c r="G6013" t="e">
        <f>IF(
OR('Con. Notes - No Conversion'!B6013 = "8. Transferee of restricted securities", 'Con. Notes - No Conversion'!B6013 = "9. Any person (substitution for securities etc.)"),
'Con. Notes - No Conversion'!C6013,
IF(
'Con. Notes - No Conversion'!B6013 = "",
#N/A,
'Con. Notes - No Conversion'!B6013)
)</f>
        <v>#N/A</v>
      </c>
    </row>
    <row r="6014" spans="1:7" x14ac:dyDescent="0.25">
      <c r="A6014" t="e">
        <f>IF(
OR(Shares!B6014 = "8. Transferee of restricted securities", Shares!B6014 = "9. Any person (substitution for securities etc.)"),
Shares!C6014,
IF(
Shares!B6014 = "",
#N/A,
Shares!B6014)
)</f>
        <v>#N/A</v>
      </c>
      <c r="B6014" t="e">
        <f>IF(
OR('Shares - LTR - Granted'!B6014 = "8. Transferee of restricted securities", 'Shares - LTR - Granted'!B6014 = "9. Any person (substitution for securities etc.)"),
'Shares - LTR - Granted'!C6014,
IF(
'Shares - LTR - Granted'!B6014 = "",
#N/A,
'Shares - LTR - Granted'!B6014)
)</f>
        <v>#N/A</v>
      </c>
      <c r="C6014" t="e">
        <f>IF(
OR('Performance Securities'!B6014 = "8. Transferee of restricted securities", 'Performance Securities'!B6014 = "9. Any person (substitution for securities etc.)"),
'Performance Securities'!C6014,
IF(
'Performance Securities'!B6014 = "",
#N/A,
'Performance Securities'!B6014)
)</f>
        <v>#N/A</v>
      </c>
      <c r="D6014" t="e">
        <f>IF(
OR('Options or Warrants'!B6014 = "8. Transferee of restricted securities", 'Options or Warrants'!B6014 = "9. Any person (substitution for securities etc.)"),
'Options or Warrants'!C6014,
IF(
'Options or Warrants'!B6014 = "",
#N/A,
'Options or Warrants'!B6014)
)</f>
        <v>#N/A</v>
      </c>
      <c r="E6014" t="e">
        <f>IF(
OR('Options - Free Attaching'!B6014 = "8. Transferee of restricted securities", 'Options - Free Attaching'!B6014 = "9. Any person (substitution for securities etc.)"),
'Options - Free Attaching'!C6014,
IF(
'Options - Free Attaching'!B6014 = "",
#N/A,
'Options - Free Attaching'!B6014)
)</f>
        <v>#N/A</v>
      </c>
      <c r="F6014" t="e">
        <f>IF(
OR('Con. Notes - Conversion'!B6014 = "8. Transferee of restricted securities", 'Con. Notes - Conversion'!B6014 = "9. Any person (substitution for securities etc.)"),
'Con. Notes - Conversion'!C6014,
IF(
'Con. Notes - Conversion'!B6014 = "",
#N/A,
'Con. Notes - Conversion'!B6014)
)</f>
        <v>#N/A</v>
      </c>
      <c r="G6014" t="e">
        <f>IF(
OR('Con. Notes - No Conversion'!B6014 = "8. Transferee of restricted securities", 'Con. Notes - No Conversion'!B6014 = "9. Any person (substitution for securities etc.)"),
'Con. Notes - No Conversion'!C6014,
IF(
'Con. Notes - No Conversion'!B6014 = "",
#N/A,
'Con. Notes - No Conversion'!B6014)
)</f>
        <v>#N/A</v>
      </c>
    </row>
    <row r="6015" spans="1:7" x14ac:dyDescent="0.25">
      <c r="A6015" t="e">
        <f>IF(
OR(Shares!B6015 = "8. Transferee of restricted securities", Shares!B6015 = "9. Any person (substitution for securities etc.)"),
Shares!C6015,
IF(
Shares!B6015 = "",
#N/A,
Shares!B6015)
)</f>
        <v>#N/A</v>
      </c>
      <c r="B6015" t="e">
        <f>IF(
OR('Shares - LTR - Granted'!B6015 = "8. Transferee of restricted securities", 'Shares - LTR - Granted'!B6015 = "9. Any person (substitution for securities etc.)"),
'Shares - LTR - Granted'!C6015,
IF(
'Shares - LTR - Granted'!B6015 = "",
#N/A,
'Shares - LTR - Granted'!B6015)
)</f>
        <v>#N/A</v>
      </c>
      <c r="C6015" t="e">
        <f>IF(
OR('Performance Securities'!B6015 = "8. Transferee of restricted securities", 'Performance Securities'!B6015 = "9. Any person (substitution for securities etc.)"),
'Performance Securities'!C6015,
IF(
'Performance Securities'!B6015 = "",
#N/A,
'Performance Securities'!B6015)
)</f>
        <v>#N/A</v>
      </c>
      <c r="D6015" t="e">
        <f>IF(
OR('Options or Warrants'!B6015 = "8. Transferee of restricted securities", 'Options or Warrants'!B6015 = "9. Any person (substitution for securities etc.)"),
'Options or Warrants'!C6015,
IF(
'Options or Warrants'!B6015 = "",
#N/A,
'Options or Warrants'!B6015)
)</f>
        <v>#N/A</v>
      </c>
      <c r="E6015" t="e">
        <f>IF(
OR('Options - Free Attaching'!B6015 = "8. Transferee of restricted securities", 'Options - Free Attaching'!B6015 = "9. Any person (substitution for securities etc.)"),
'Options - Free Attaching'!C6015,
IF(
'Options - Free Attaching'!B6015 = "",
#N/A,
'Options - Free Attaching'!B6015)
)</f>
        <v>#N/A</v>
      </c>
      <c r="F6015" t="e">
        <f>IF(
OR('Con. Notes - Conversion'!B6015 = "8. Transferee of restricted securities", 'Con. Notes - Conversion'!B6015 = "9. Any person (substitution for securities etc.)"),
'Con. Notes - Conversion'!C6015,
IF(
'Con. Notes - Conversion'!B6015 = "",
#N/A,
'Con. Notes - Conversion'!B6015)
)</f>
        <v>#N/A</v>
      </c>
      <c r="G6015" t="e">
        <f>IF(
OR('Con. Notes - No Conversion'!B6015 = "8. Transferee of restricted securities", 'Con. Notes - No Conversion'!B6015 = "9. Any person (substitution for securities etc.)"),
'Con. Notes - No Conversion'!C6015,
IF(
'Con. Notes - No Conversion'!B6015 = "",
#N/A,
'Con. Notes - No Conversion'!B6015)
)</f>
        <v>#N/A</v>
      </c>
    </row>
    <row r="6016" spans="1:7" x14ac:dyDescent="0.25">
      <c r="A6016" t="e">
        <f>IF(
OR(Shares!B6016 = "8. Transferee of restricted securities", Shares!B6016 = "9. Any person (substitution for securities etc.)"),
Shares!C6016,
IF(
Shares!B6016 = "",
#N/A,
Shares!B6016)
)</f>
        <v>#N/A</v>
      </c>
      <c r="B6016" t="e">
        <f>IF(
OR('Shares - LTR - Granted'!B6016 = "8. Transferee of restricted securities", 'Shares - LTR - Granted'!B6016 = "9. Any person (substitution for securities etc.)"),
'Shares - LTR - Granted'!C6016,
IF(
'Shares - LTR - Granted'!B6016 = "",
#N/A,
'Shares - LTR - Granted'!B6016)
)</f>
        <v>#N/A</v>
      </c>
      <c r="C6016" t="e">
        <f>IF(
OR('Performance Securities'!B6016 = "8. Transferee of restricted securities", 'Performance Securities'!B6016 = "9. Any person (substitution for securities etc.)"),
'Performance Securities'!C6016,
IF(
'Performance Securities'!B6016 = "",
#N/A,
'Performance Securities'!B6016)
)</f>
        <v>#N/A</v>
      </c>
      <c r="D6016" t="e">
        <f>IF(
OR('Options or Warrants'!B6016 = "8. Transferee of restricted securities", 'Options or Warrants'!B6016 = "9. Any person (substitution for securities etc.)"),
'Options or Warrants'!C6016,
IF(
'Options or Warrants'!B6016 = "",
#N/A,
'Options or Warrants'!B6016)
)</f>
        <v>#N/A</v>
      </c>
      <c r="E6016" t="e">
        <f>IF(
OR('Options - Free Attaching'!B6016 = "8. Transferee of restricted securities", 'Options - Free Attaching'!B6016 = "9. Any person (substitution for securities etc.)"),
'Options - Free Attaching'!C6016,
IF(
'Options - Free Attaching'!B6016 = "",
#N/A,
'Options - Free Attaching'!B6016)
)</f>
        <v>#N/A</v>
      </c>
      <c r="F6016" t="e">
        <f>IF(
OR('Con. Notes - Conversion'!B6016 = "8. Transferee of restricted securities", 'Con. Notes - Conversion'!B6016 = "9. Any person (substitution for securities etc.)"),
'Con. Notes - Conversion'!C6016,
IF(
'Con. Notes - Conversion'!B6016 = "",
#N/A,
'Con. Notes - Conversion'!B6016)
)</f>
        <v>#N/A</v>
      </c>
      <c r="G6016" t="e">
        <f>IF(
OR('Con. Notes - No Conversion'!B6016 = "8. Transferee of restricted securities", 'Con. Notes - No Conversion'!B6016 = "9. Any person (substitution for securities etc.)"),
'Con. Notes - No Conversion'!C6016,
IF(
'Con. Notes - No Conversion'!B6016 = "",
#N/A,
'Con. Notes - No Conversion'!B6016)
)</f>
        <v>#N/A</v>
      </c>
    </row>
    <row r="6017" spans="1:7" x14ac:dyDescent="0.25">
      <c r="A6017" t="e">
        <f>IF(
OR(Shares!B6017 = "8. Transferee of restricted securities", Shares!B6017 = "9. Any person (substitution for securities etc.)"),
Shares!C6017,
IF(
Shares!B6017 = "",
#N/A,
Shares!B6017)
)</f>
        <v>#N/A</v>
      </c>
      <c r="B6017" t="e">
        <f>IF(
OR('Shares - LTR - Granted'!B6017 = "8. Transferee of restricted securities", 'Shares - LTR - Granted'!B6017 = "9. Any person (substitution for securities etc.)"),
'Shares - LTR - Granted'!C6017,
IF(
'Shares - LTR - Granted'!B6017 = "",
#N/A,
'Shares - LTR - Granted'!B6017)
)</f>
        <v>#N/A</v>
      </c>
      <c r="C6017" t="e">
        <f>IF(
OR('Performance Securities'!B6017 = "8. Transferee of restricted securities", 'Performance Securities'!B6017 = "9. Any person (substitution for securities etc.)"),
'Performance Securities'!C6017,
IF(
'Performance Securities'!B6017 = "",
#N/A,
'Performance Securities'!B6017)
)</f>
        <v>#N/A</v>
      </c>
      <c r="D6017" t="e">
        <f>IF(
OR('Options or Warrants'!B6017 = "8. Transferee of restricted securities", 'Options or Warrants'!B6017 = "9. Any person (substitution for securities etc.)"),
'Options or Warrants'!C6017,
IF(
'Options or Warrants'!B6017 = "",
#N/A,
'Options or Warrants'!B6017)
)</f>
        <v>#N/A</v>
      </c>
      <c r="E6017" t="e">
        <f>IF(
OR('Options - Free Attaching'!B6017 = "8. Transferee of restricted securities", 'Options - Free Attaching'!B6017 = "9. Any person (substitution for securities etc.)"),
'Options - Free Attaching'!C6017,
IF(
'Options - Free Attaching'!B6017 = "",
#N/A,
'Options - Free Attaching'!B6017)
)</f>
        <v>#N/A</v>
      </c>
      <c r="F6017" t="e">
        <f>IF(
OR('Con. Notes - Conversion'!B6017 = "8. Transferee of restricted securities", 'Con. Notes - Conversion'!B6017 = "9. Any person (substitution for securities etc.)"),
'Con. Notes - Conversion'!C6017,
IF(
'Con. Notes - Conversion'!B6017 = "",
#N/A,
'Con. Notes - Conversion'!B6017)
)</f>
        <v>#N/A</v>
      </c>
      <c r="G6017" t="e">
        <f>IF(
OR('Con. Notes - No Conversion'!B6017 = "8. Transferee of restricted securities", 'Con. Notes - No Conversion'!B6017 = "9. Any person (substitution for securities etc.)"),
'Con. Notes - No Conversion'!C6017,
IF(
'Con. Notes - No Conversion'!B6017 = "",
#N/A,
'Con. Notes - No Conversion'!B6017)
)</f>
        <v>#N/A</v>
      </c>
    </row>
    <row r="6018" spans="1:7" x14ac:dyDescent="0.25">
      <c r="A6018" t="e">
        <f>IF(
OR(Shares!B6018 = "8. Transferee of restricted securities", Shares!B6018 = "9. Any person (substitution for securities etc.)"),
Shares!C6018,
IF(
Shares!B6018 = "",
#N/A,
Shares!B6018)
)</f>
        <v>#N/A</v>
      </c>
      <c r="B6018" t="e">
        <f>IF(
OR('Shares - LTR - Granted'!B6018 = "8. Transferee of restricted securities", 'Shares - LTR - Granted'!B6018 = "9. Any person (substitution for securities etc.)"),
'Shares - LTR - Granted'!C6018,
IF(
'Shares - LTR - Granted'!B6018 = "",
#N/A,
'Shares - LTR - Granted'!B6018)
)</f>
        <v>#N/A</v>
      </c>
      <c r="C6018" t="e">
        <f>IF(
OR('Performance Securities'!B6018 = "8. Transferee of restricted securities", 'Performance Securities'!B6018 = "9. Any person (substitution for securities etc.)"),
'Performance Securities'!C6018,
IF(
'Performance Securities'!B6018 = "",
#N/A,
'Performance Securities'!B6018)
)</f>
        <v>#N/A</v>
      </c>
      <c r="D6018" t="e">
        <f>IF(
OR('Options or Warrants'!B6018 = "8. Transferee of restricted securities", 'Options or Warrants'!B6018 = "9. Any person (substitution for securities etc.)"),
'Options or Warrants'!C6018,
IF(
'Options or Warrants'!B6018 = "",
#N/A,
'Options or Warrants'!B6018)
)</f>
        <v>#N/A</v>
      </c>
      <c r="E6018" t="e">
        <f>IF(
OR('Options - Free Attaching'!B6018 = "8. Transferee of restricted securities", 'Options - Free Attaching'!B6018 = "9. Any person (substitution for securities etc.)"),
'Options - Free Attaching'!C6018,
IF(
'Options - Free Attaching'!B6018 = "",
#N/A,
'Options - Free Attaching'!B6018)
)</f>
        <v>#N/A</v>
      </c>
      <c r="F6018" t="e">
        <f>IF(
OR('Con. Notes - Conversion'!B6018 = "8. Transferee of restricted securities", 'Con. Notes - Conversion'!B6018 = "9. Any person (substitution for securities etc.)"),
'Con. Notes - Conversion'!C6018,
IF(
'Con. Notes - Conversion'!B6018 = "",
#N/A,
'Con. Notes - Conversion'!B6018)
)</f>
        <v>#N/A</v>
      </c>
      <c r="G6018" t="e">
        <f>IF(
OR('Con. Notes - No Conversion'!B6018 = "8. Transferee of restricted securities", 'Con. Notes - No Conversion'!B6018 = "9. Any person (substitution for securities etc.)"),
'Con. Notes - No Conversion'!C6018,
IF(
'Con. Notes - No Conversion'!B6018 = "",
#N/A,
'Con. Notes - No Conversion'!B6018)
)</f>
        <v>#N/A</v>
      </c>
    </row>
    <row r="6019" spans="1:7" x14ac:dyDescent="0.25">
      <c r="A6019" t="e">
        <f>IF(
OR(Shares!B6019 = "8. Transferee of restricted securities", Shares!B6019 = "9. Any person (substitution for securities etc.)"),
Shares!C6019,
IF(
Shares!B6019 = "",
#N/A,
Shares!B6019)
)</f>
        <v>#N/A</v>
      </c>
      <c r="B6019" t="e">
        <f>IF(
OR('Shares - LTR - Granted'!B6019 = "8. Transferee of restricted securities", 'Shares - LTR - Granted'!B6019 = "9. Any person (substitution for securities etc.)"),
'Shares - LTR - Granted'!C6019,
IF(
'Shares - LTR - Granted'!B6019 = "",
#N/A,
'Shares - LTR - Granted'!B6019)
)</f>
        <v>#N/A</v>
      </c>
      <c r="C6019" t="e">
        <f>IF(
OR('Performance Securities'!B6019 = "8. Transferee of restricted securities", 'Performance Securities'!B6019 = "9. Any person (substitution for securities etc.)"),
'Performance Securities'!C6019,
IF(
'Performance Securities'!B6019 = "",
#N/A,
'Performance Securities'!B6019)
)</f>
        <v>#N/A</v>
      </c>
      <c r="D6019" t="e">
        <f>IF(
OR('Options or Warrants'!B6019 = "8. Transferee of restricted securities", 'Options or Warrants'!B6019 = "9. Any person (substitution for securities etc.)"),
'Options or Warrants'!C6019,
IF(
'Options or Warrants'!B6019 = "",
#N/A,
'Options or Warrants'!B6019)
)</f>
        <v>#N/A</v>
      </c>
      <c r="E6019" t="e">
        <f>IF(
OR('Options - Free Attaching'!B6019 = "8. Transferee of restricted securities", 'Options - Free Attaching'!B6019 = "9. Any person (substitution for securities etc.)"),
'Options - Free Attaching'!C6019,
IF(
'Options - Free Attaching'!B6019 = "",
#N/A,
'Options - Free Attaching'!B6019)
)</f>
        <v>#N/A</v>
      </c>
      <c r="F6019" t="e">
        <f>IF(
OR('Con. Notes - Conversion'!B6019 = "8. Transferee of restricted securities", 'Con. Notes - Conversion'!B6019 = "9. Any person (substitution for securities etc.)"),
'Con. Notes - Conversion'!C6019,
IF(
'Con. Notes - Conversion'!B6019 = "",
#N/A,
'Con. Notes - Conversion'!B6019)
)</f>
        <v>#N/A</v>
      </c>
      <c r="G6019" t="e">
        <f>IF(
OR('Con. Notes - No Conversion'!B6019 = "8. Transferee of restricted securities", 'Con. Notes - No Conversion'!B6019 = "9. Any person (substitution for securities etc.)"),
'Con. Notes - No Conversion'!C6019,
IF(
'Con. Notes - No Conversion'!B6019 = "",
#N/A,
'Con. Notes - No Conversion'!B6019)
)</f>
        <v>#N/A</v>
      </c>
    </row>
    <row r="6020" spans="1:7" x14ac:dyDescent="0.25">
      <c r="A6020" t="e">
        <f>IF(
OR(Shares!B6020 = "8. Transferee of restricted securities", Shares!B6020 = "9. Any person (substitution for securities etc.)"),
Shares!C6020,
IF(
Shares!B6020 = "",
#N/A,
Shares!B6020)
)</f>
        <v>#N/A</v>
      </c>
      <c r="B6020" t="e">
        <f>IF(
OR('Shares - LTR - Granted'!B6020 = "8. Transferee of restricted securities", 'Shares - LTR - Granted'!B6020 = "9. Any person (substitution for securities etc.)"),
'Shares - LTR - Granted'!C6020,
IF(
'Shares - LTR - Granted'!B6020 = "",
#N/A,
'Shares - LTR - Granted'!B6020)
)</f>
        <v>#N/A</v>
      </c>
      <c r="C6020" t="e">
        <f>IF(
OR('Performance Securities'!B6020 = "8. Transferee of restricted securities", 'Performance Securities'!B6020 = "9. Any person (substitution for securities etc.)"),
'Performance Securities'!C6020,
IF(
'Performance Securities'!B6020 = "",
#N/A,
'Performance Securities'!B6020)
)</f>
        <v>#N/A</v>
      </c>
      <c r="D6020" t="e">
        <f>IF(
OR('Options or Warrants'!B6020 = "8. Transferee of restricted securities", 'Options or Warrants'!B6020 = "9. Any person (substitution for securities etc.)"),
'Options or Warrants'!C6020,
IF(
'Options or Warrants'!B6020 = "",
#N/A,
'Options or Warrants'!B6020)
)</f>
        <v>#N/A</v>
      </c>
      <c r="E6020" t="e">
        <f>IF(
OR('Options - Free Attaching'!B6020 = "8. Transferee of restricted securities", 'Options - Free Attaching'!B6020 = "9. Any person (substitution for securities etc.)"),
'Options - Free Attaching'!C6020,
IF(
'Options - Free Attaching'!B6020 = "",
#N/A,
'Options - Free Attaching'!B6020)
)</f>
        <v>#N/A</v>
      </c>
      <c r="F6020" t="e">
        <f>IF(
OR('Con. Notes - Conversion'!B6020 = "8. Transferee of restricted securities", 'Con. Notes - Conversion'!B6020 = "9. Any person (substitution for securities etc.)"),
'Con. Notes - Conversion'!C6020,
IF(
'Con. Notes - Conversion'!B6020 = "",
#N/A,
'Con. Notes - Conversion'!B6020)
)</f>
        <v>#N/A</v>
      </c>
      <c r="G6020" t="e">
        <f>IF(
OR('Con. Notes - No Conversion'!B6020 = "8. Transferee of restricted securities", 'Con. Notes - No Conversion'!B6020 = "9. Any person (substitution for securities etc.)"),
'Con. Notes - No Conversion'!C6020,
IF(
'Con. Notes - No Conversion'!B6020 = "",
#N/A,
'Con. Notes - No Conversion'!B6020)
)</f>
        <v>#N/A</v>
      </c>
    </row>
    <row r="6021" spans="1:7" x14ac:dyDescent="0.25">
      <c r="A6021" t="e">
        <f>IF(
OR(Shares!B6021 = "8. Transferee of restricted securities", Shares!B6021 = "9. Any person (substitution for securities etc.)"),
Shares!C6021,
IF(
Shares!B6021 = "",
#N/A,
Shares!B6021)
)</f>
        <v>#N/A</v>
      </c>
      <c r="B6021" t="e">
        <f>IF(
OR('Shares - LTR - Granted'!B6021 = "8. Transferee of restricted securities", 'Shares - LTR - Granted'!B6021 = "9. Any person (substitution for securities etc.)"),
'Shares - LTR - Granted'!C6021,
IF(
'Shares - LTR - Granted'!B6021 = "",
#N/A,
'Shares - LTR - Granted'!B6021)
)</f>
        <v>#N/A</v>
      </c>
      <c r="C6021" t="e">
        <f>IF(
OR('Performance Securities'!B6021 = "8. Transferee of restricted securities", 'Performance Securities'!B6021 = "9. Any person (substitution for securities etc.)"),
'Performance Securities'!C6021,
IF(
'Performance Securities'!B6021 = "",
#N/A,
'Performance Securities'!B6021)
)</f>
        <v>#N/A</v>
      </c>
      <c r="D6021" t="e">
        <f>IF(
OR('Options or Warrants'!B6021 = "8. Transferee of restricted securities", 'Options or Warrants'!B6021 = "9. Any person (substitution for securities etc.)"),
'Options or Warrants'!C6021,
IF(
'Options or Warrants'!B6021 = "",
#N/A,
'Options or Warrants'!B6021)
)</f>
        <v>#N/A</v>
      </c>
      <c r="E6021" t="e">
        <f>IF(
OR('Options - Free Attaching'!B6021 = "8. Transferee of restricted securities", 'Options - Free Attaching'!B6021 = "9. Any person (substitution for securities etc.)"),
'Options - Free Attaching'!C6021,
IF(
'Options - Free Attaching'!B6021 = "",
#N/A,
'Options - Free Attaching'!B6021)
)</f>
        <v>#N/A</v>
      </c>
      <c r="F6021" t="e">
        <f>IF(
OR('Con. Notes - Conversion'!B6021 = "8. Transferee of restricted securities", 'Con. Notes - Conversion'!B6021 = "9. Any person (substitution for securities etc.)"),
'Con. Notes - Conversion'!C6021,
IF(
'Con. Notes - Conversion'!B6021 = "",
#N/A,
'Con. Notes - Conversion'!B6021)
)</f>
        <v>#N/A</v>
      </c>
      <c r="G6021" t="e">
        <f>IF(
OR('Con. Notes - No Conversion'!B6021 = "8. Transferee of restricted securities", 'Con. Notes - No Conversion'!B6021 = "9. Any person (substitution for securities etc.)"),
'Con. Notes - No Conversion'!C6021,
IF(
'Con. Notes - No Conversion'!B6021 = "",
#N/A,
'Con. Notes - No Conversion'!B6021)
)</f>
        <v>#N/A</v>
      </c>
    </row>
    <row r="6022" spans="1:7" x14ac:dyDescent="0.25">
      <c r="A6022" t="e">
        <f>IF(
OR(Shares!B6022 = "8. Transferee of restricted securities", Shares!B6022 = "9. Any person (substitution for securities etc.)"),
Shares!C6022,
IF(
Shares!B6022 = "",
#N/A,
Shares!B6022)
)</f>
        <v>#N/A</v>
      </c>
      <c r="B6022" t="e">
        <f>IF(
OR('Shares - LTR - Granted'!B6022 = "8. Transferee of restricted securities", 'Shares - LTR - Granted'!B6022 = "9. Any person (substitution for securities etc.)"),
'Shares - LTR - Granted'!C6022,
IF(
'Shares - LTR - Granted'!B6022 = "",
#N/A,
'Shares - LTR - Granted'!B6022)
)</f>
        <v>#N/A</v>
      </c>
      <c r="C6022" t="e">
        <f>IF(
OR('Performance Securities'!B6022 = "8. Transferee of restricted securities", 'Performance Securities'!B6022 = "9. Any person (substitution for securities etc.)"),
'Performance Securities'!C6022,
IF(
'Performance Securities'!B6022 = "",
#N/A,
'Performance Securities'!B6022)
)</f>
        <v>#N/A</v>
      </c>
      <c r="D6022" t="e">
        <f>IF(
OR('Options or Warrants'!B6022 = "8. Transferee of restricted securities", 'Options or Warrants'!B6022 = "9. Any person (substitution for securities etc.)"),
'Options or Warrants'!C6022,
IF(
'Options or Warrants'!B6022 = "",
#N/A,
'Options or Warrants'!B6022)
)</f>
        <v>#N/A</v>
      </c>
      <c r="E6022" t="e">
        <f>IF(
OR('Options - Free Attaching'!B6022 = "8. Transferee of restricted securities", 'Options - Free Attaching'!B6022 = "9. Any person (substitution for securities etc.)"),
'Options - Free Attaching'!C6022,
IF(
'Options - Free Attaching'!B6022 = "",
#N/A,
'Options - Free Attaching'!B6022)
)</f>
        <v>#N/A</v>
      </c>
      <c r="F6022" t="e">
        <f>IF(
OR('Con. Notes - Conversion'!B6022 = "8. Transferee of restricted securities", 'Con. Notes - Conversion'!B6022 = "9. Any person (substitution for securities etc.)"),
'Con. Notes - Conversion'!C6022,
IF(
'Con. Notes - Conversion'!B6022 = "",
#N/A,
'Con. Notes - Conversion'!B6022)
)</f>
        <v>#N/A</v>
      </c>
      <c r="G6022" t="e">
        <f>IF(
OR('Con. Notes - No Conversion'!B6022 = "8. Transferee of restricted securities", 'Con. Notes - No Conversion'!B6022 = "9. Any person (substitution for securities etc.)"),
'Con. Notes - No Conversion'!C6022,
IF(
'Con. Notes - No Conversion'!B6022 = "",
#N/A,
'Con. Notes - No Conversion'!B6022)
)</f>
        <v>#N/A</v>
      </c>
    </row>
    <row r="6023" spans="1:7" x14ac:dyDescent="0.25">
      <c r="A6023" t="e">
        <f>IF(
OR(Shares!B6023 = "8. Transferee of restricted securities", Shares!B6023 = "9. Any person (substitution for securities etc.)"),
Shares!C6023,
IF(
Shares!B6023 = "",
#N/A,
Shares!B6023)
)</f>
        <v>#N/A</v>
      </c>
      <c r="B6023" t="e">
        <f>IF(
OR('Shares - LTR - Granted'!B6023 = "8. Transferee of restricted securities", 'Shares - LTR - Granted'!B6023 = "9. Any person (substitution for securities etc.)"),
'Shares - LTR - Granted'!C6023,
IF(
'Shares - LTR - Granted'!B6023 = "",
#N/A,
'Shares - LTR - Granted'!B6023)
)</f>
        <v>#N/A</v>
      </c>
      <c r="C6023" t="e">
        <f>IF(
OR('Performance Securities'!B6023 = "8. Transferee of restricted securities", 'Performance Securities'!B6023 = "9. Any person (substitution for securities etc.)"),
'Performance Securities'!C6023,
IF(
'Performance Securities'!B6023 = "",
#N/A,
'Performance Securities'!B6023)
)</f>
        <v>#N/A</v>
      </c>
      <c r="D6023" t="e">
        <f>IF(
OR('Options or Warrants'!B6023 = "8. Transferee of restricted securities", 'Options or Warrants'!B6023 = "9. Any person (substitution for securities etc.)"),
'Options or Warrants'!C6023,
IF(
'Options or Warrants'!B6023 = "",
#N/A,
'Options or Warrants'!B6023)
)</f>
        <v>#N/A</v>
      </c>
      <c r="E6023" t="e">
        <f>IF(
OR('Options - Free Attaching'!B6023 = "8. Transferee of restricted securities", 'Options - Free Attaching'!B6023 = "9. Any person (substitution for securities etc.)"),
'Options - Free Attaching'!C6023,
IF(
'Options - Free Attaching'!B6023 = "",
#N/A,
'Options - Free Attaching'!B6023)
)</f>
        <v>#N/A</v>
      </c>
      <c r="F6023" t="e">
        <f>IF(
OR('Con. Notes - Conversion'!B6023 = "8. Transferee of restricted securities", 'Con. Notes - Conversion'!B6023 = "9. Any person (substitution for securities etc.)"),
'Con. Notes - Conversion'!C6023,
IF(
'Con. Notes - Conversion'!B6023 = "",
#N/A,
'Con. Notes - Conversion'!B6023)
)</f>
        <v>#N/A</v>
      </c>
      <c r="G6023" t="e">
        <f>IF(
OR('Con. Notes - No Conversion'!B6023 = "8. Transferee of restricted securities", 'Con. Notes - No Conversion'!B6023 = "9. Any person (substitution for securities etc.)"),
'Con. Notes - No Conversion'!C6023,
IF(
'Con. Notes - No Conversion'!B6023 = "",
#N/A,
'Con. Notes - No Conversion'!B6023)
)</f>
        <v>#N/A</v>
      </c>
    </row>
    <row r="6024" spans="1:7" x14ac:dyDescent="0.25">
      <c r="A6024" t="e">
        <f>IF(
OR(Shares!B6024 = "8. Transferee of restricted securities", Shares!B6024 = "9. Any person (substitution for securities etc.)"),
Shares!C6024,
IF(
Shares!B6024 = "",
#N/A,
Shares!B6024)
)</f>
        <v>#N/A</v>
      </c>
      <c r="B6024" t="e">
        <f>IF(
OR('Shares - LTR - Granted'!B6024 = "8. Transferee of restricted securities", 'Shares - LTR - Granted'!B6024 = "9. Any person (substitution for securities etc.)"),
'Shares - LTR - Granted'!C6024,
IF(
'Shares - LTR - Granted'!B6024 = "",
#N/A,
'Shares - LTR - Granted'!B6024)
)</f>
        <v>#N/A</v>
      </c>
      <c r="C6024" t="e">
        <f>IF(
OR('Performance Securities'!B6024 = "8. Transferee of restricted securities", 'Performance Securities'!B6024 = "9. Any person (substitution for securities etc.)"),
'Performance Securities'!C6024,
IF(
'Performance Securities'!B6024 = "",
#N/A,
'Performance Securities'!B6024)
)</f>
        <v>#N/A</v>
      </c>
      <c r="D6024" t="e">
        <f>IF(
OR('Options or Warrants'!B6024 = "8. Transferee of restricted securities", 'Options or Warrants'!B6024 = "9. Any person (substitution for securities etc.)"),
'Options or Warrants'!C6024,
IF(
'Options or Warrants'!B6024 = "",
#N/A,
'Options or Warrants'!B6024)
)</f>
        <v>#N/A</v>
      </c>
      <c r="E6024" t="e">
        <f>IF(
OR('Options - Free Attaching'!B6024 = "8. Transferee of restricted securities", 'Options - Free Attaching'!B6024 = "9. Any person (substitution for securities etc.)"),
'Options - Free Attaching'!C6024,
IF(
'Options - Free Attaching'!B6024 = "",
#N/A,
'Options - Free Attaching'!B6024)
)</f>
        <v>#N/A</v>
      </c>
      <c r="F6024" t="e">
        <f>IF(
OR('Con. Notes - Conversion'!B6024 = "8. Transferee of restricted securities", 'Con. Notes - Conversion'!B6024 = "9. Any person (substitution for securities etc.)"),
'Con. Notes - Conversion'!C6024,
IF(
'Con. Notes - Conversion'!B6024 = "",
#N/A,
'Con. Notes - Conversion'!B6024)
)</f>
        <v>#N/A</v>
      </c>
      <c r="G6024" t="e">
        <f>IF(
OR('Con. Notes - No Conversion'!B6024 = "8. Transferee of restricted securities", 'Con. Notes - No Conversion'!B6024 = "9. Any person (substitution for securities etc.)"),
'Con. Notes - No Conversion'!C6024,
IF(
'Con. Notes - No Conversion'!B6024 = "",
#N/A,
'Con. Notes - No Conversion'!B6024)
)</f>
        <v>#N/A</v>
      </c>
    </row>
    <row r="6025" spans="1:7" x14ac:dyDescent="0.25">
      <c r="A6025" t="e">
        <f>IF(
OR(Shares!B6025 = "8. Transferee of restricted securities", Shares!B6025 = "9. Any person (substitution for securities etc.)"),
Shares!C6025,
IF(
Shares!B6025 = "",
#N/A,
Shares!B6025)
)</f>
        <v>#N/A</v>
      </c>
      <c r="B6025" t="e">
        <f>IF(
OR('Shares - LTR - Granted'!B6025 = "8. Transferee of restricted securities", 'Shares - LTR - Granted'!B6025 = "9. Any person (substitution for securities etc.)"),
'Shares - LTR - Granted'!C6025,
IF(
'Shares - LTR - Granted'!B6025 = "",
#N/A,
'Shares - LTR - Granted'!B6025)
)</f>
        <v>#N/A</v>
      </c>
      <c r="C6025" t="e">
        <f>IF(
OR('Performance Securities'!B6025 = "8. Transferee of restricted securities", 'Performance Securities'!B6025 = "9. Any person (substitution for securities etc.)"),
'Performance Securities'!C6025,
IF(
'Performance Securities'!B6025 = "",
#N/A,
'Performance Securities'!B6025)
)</f>
        <v>#N/A</v>
      </c>
      <c r="D6025" t="e">
        <f>IF(
OR('Options or Warrants'!B6025 = "8. Transferee of restricted securities", 'Options or Warrants'!B6025 = "9. Any person (substitution for securities etc.)"),
'Options or Warrants'!C6025,
IF(
'Options or Warrants'!B6025 = "",
#N/A,
'Options or Warrants'!B6025)
)</f>
        <v>#N/A</v>
      </c>
      <c r="E6025" t="e">
        <f>IF(
OR('Options - Free Attaching'!B6025 = "8. Transferee of restricted securities", 'Options - Free Attaching'!B6025 = "9. Any person (substitution for securities etc.)"),
'Options - Free Attaching'!C6025,
IF(
'Options - Free Attaching'!B6025 = "",
#N/A,
'Options - Free Attaching'!B6025)
)</f>
        <v>#N/A</v>
      </c>
      <c r="F6025" t="e">
        <f>IF(
OR('Con. Notes - Conversion'!B6025 = "8. Transferee of restricted securities", 'Con. Notes - Conversion'!B6025 = "9. Any person (substitution for securities etc.)"),
'Con. Notes - Conversion'!C6025,
IF(
'Con. Notes - Conversion'!B6025 = "",
#N/A,
'Con. Notes - Conversion'!B6025)
)</f>
        <v>#N/A</v>
      </c>
      <c r="G6025" t="e">
        <f>IF(
OR('Con. Notes - No Conversion'!B6025 = "8. Transferee of restricted securities", 'Con. Notes - No Conversion'!B6025 = "9. Any person (substitution for securities etc.)"),
'Con. Notes - No Conversion'!C6025,
IF(
'Con. Notes - No Conversion'!B6025 = "",
#N/A,
'Con. Notes - No Conversion'!B6025)
)</f>
        <v>#N/A</v>
      </c>
    </row>
    <row r="6026" spans="1:7" x14ac:dyDescent="0.25">
      <c r="A6026" t="e">
        <f>IF(
OR(Shares!B6026 = "8. Transferee of restricted securities", Shares!B6026 = "9. Any person (substitution for securities etc.)"),
Shares!C6026,
IF(
Shares!B6026 = "",
#N/A,
Shares!B6026)
)</f>
        <v>#N/A</v>
      </c>
      <c r="B6026" t="e">
        <f>IF(
OR('Shares - LTR - Granted'!B6026 = "8. Transferee of restricted securities", 'Shares - LTR - Granted'!B6026 = "9. Any person (substitution for securities etc.)"),
'Shares - LTR - Granted'!C6026,
IF(
'Shares - LTR - Granted'!B6026 = "",
#N/A,
'Shares - LTR - Granted'!B6026)
)</f>
        <v>#N/A</v>
      </c>
      <c r="C6026" t="e">
        <f>IF(
OR('Performance Securities'!B6026 = "8. Transferee of restricted securities", 'Performance Securities'!B6026 = "9. Any person (substitution for securities etc.)"),
'Performance Securities'!C6026,
IF(
'Performance Securities'!B6026 = "",
#N/A,
'Performance Securities'!B6026)
)</f>
        <v>#N/A</v>
      </c>
      <c r="D6026" t="e">
        <f>IF(
OR('Options or Warrants'!B6026 = "8. Transferee of restricted securities", 'Options or Warrants'!B6026 = "9. Any person (substitution for securities etc.)"),
'Options or Warrants'!C6026,
IF(
'Options or Warrants'!B6026 = "",
#N/A,
'Options or Warrants'!B6026)
)</f>
        <v>#N/A</v>
      </c>
      <c r="E6026" t="e">
        <f>IF(
OR('Options - Free Attaching'!B6026 = "8. Transferee of restricted securities", 'Options - Free Attaching'!B6026 = "9. Any person (substitution for securities etc.)"),
'Options - Free Attaching'!C6026,
IF(
'Options - Free Attaching'!B6026 = "",
#N/A,
'Options - Free Attaching'!B6026)
)</f>
        <v>#N/A</v>
      </c>
      <c r="F6026" t="e">
        <f>IF(
OR('Con. Notes - Conversion'!B6026 = "8. Transferee of restricted securities", 'Con. Notes - Conversion'!B6026 = "9. Any person (substitution for securities etc.)"),
'Con. Notes - Conversion'!C6026,
IF(
'Con. Notes - Conversion'!B6026 = "",
#N/A,
'Con. Notes - Conversion'!B6026)
)</f>
        <v>#N/A</v>
      </c>
      <c r="G6026" t="e">
        <f>IF(
OR('Con. Notes - No Conversion'!B6026 = "8. Transferee of restricted securities", 'Con. Notes - No Conversion'!B6026 = "9. Any person (substitution for securities etc.)"),
'Con. Notes - No Conversion'!C6026,
IF(
'Con. Notes - No Conversion'!B6026 = "",
#N/A,
'Con. Notes - No Conversion'!B6026)
)</f>
        <v>#N/A</v>
      </c>
    </row>
    <row r="6027" spans="1:7" x14ac:dyDescent="0.25">
      <c r="A6027" t="e">
        <f>IF(
OR(Shares!B6027 = "8. Transferee of restricted securities", Shares!B6027 = "9. Any person (substitution for securities etc.)"),
Shares!C6027,
IF(
Shares!B6027 = "",
#N/A,
Shares!B6027)
)</f>
        <v>#N/A</v>
      </c>
      <c r="B6027" t="e">
        <f>IF(
OR('Shares - LTR - Granted'!B6027 = "8. Transferee of restricted securities", 'Shares - LTR - Granted'!B6027 = "9. Any person (substitution for securities etc.)"),
'Shares - LTR - Granted'!C6027,
IF(
'Shares - LTR - Granted'!B6027 = "",
#N/A,
'Shares - LTR - Granted'!B6027)
)</f>
        <v>#N/A</v>
      </c>
      <c r="C6027" t="e">
        <f>IF(
OR('Performance Securities'!B6027 = "8. Transferee of restricted securities", 'Performance Securities'!B6027 = "9. Any person (substitution for securities etc.)"),
'Performance Securities'!C6027,
IF(
'Performance Securities'!B6027 = "",
#N/A,
'Performance Securities'!B6027)
)</f>
        <v>#N/A</v>
      </c>
      <c r="D6027" t="e">
        <f>IF(
OR('Options or Warrants'!B6027 = "8. Transferee of restricted securities", 'Options or Warrants'!B6027 = "9. Any person (substitution for securities etc.)"),
'Options or Warrants'!C6027,
IF(
'Options or Warrants'!B6027 = "",
#N/A,
'Options or Warrants'!B6027)
)</f>
        <v>#N/A</v>
      </c>
      <c r="E6027" t="e">
        <f>IF(
OR('Options - Free Attaching'!B6027 = "8. Transferee of restricted securities", 'Options - Free Attaching'!B6027 = "9. Any person (substitution for securities etc.)"),
'Options - Free Attaching'!C6027,
IF(
'Options - Free Attaching'!B6027 = "",
#N/A,
'Options - Free Attaching'!B6027)
)</f>
        <v>#N/A</v>
      </c>
      <c r="F6027" t="e">
        <f>IF(
OR('Con. Notes - Conversion'!B6027 = "8. Transferee of restricted securities", 'Con. Notes - Conversion'!B6027 = "9. Any person (substitution for securities etc.)"),
'Con. Notes - Conversion'!C6027,
IF(
'Con. Notes - Conversion'!B6027 = "",
#N/A,
'Con. Notes - Conversion'!B6027)
)</f>
        <v>#N/A</v>
      </c>
      <c r="G6027" t="e">
        <f>IF(
OR('Con. Notes - No Conversion'!B6027 = "8. Transferee of restricted securities", 'Con. Notes - No Conversion'!B6027 = "9. Any person (substitution for securities etc.)"),
'Con. Notes - No Conversion'!C6027,
IF(
'Con. Notes - No Conversion'!B6027 = "",
#N/A,
'Con. Notes - No Conversion'!B6027)
)</f>
        <v>#N/A</v>
      </c>
    </row>
    <row r="6028" spans="1:7" x14ac:dyDescent="0.25">
      <c r="A6028" t="e">
        <f>IF(
OR(Shares!B6028 = "8. Transferee of restricted securities", Shares!B6028 = "9. Any person (substitution for securities etc.)"),
Shares!C6028,
IF(
Shares!B6028 = "",
#N/A,
Shares!B6028)
)</f>
        <v>#N/A</v>
      </c>
      <c r="B6028" t="e">
        <f>IF(
OR('Shares - LTR - Granted'!B6028 = "8. Transferee of restricted securities", 'Shares - LTR - Granted'!B6028 = "9. Any person (substitution for securities etc.)"),
'Shares - LTR - Granted'!C6028,
IF(
'Shares - LTR - Granted'!B6028 = "",
#N/A,
'Shares - LTR - Granted'!B6028)
)</f>
        <v>#N/A</v>
      </c>
      <c r="C6028" t="e">
        <f>IF(
OR('Performance Securities'!B6028 = "8. Transferee of restricted securities", 'Performance Securities'!B6028 = "9. Any person (substitution for securities etc.)"),
'Performance Securities'!C6028,
IF(
'Performance Securities'!B6028 = "",
#N/A,
'Performance Securities'!B6028)
)</f>
        <v>#N/A</v>
      </c>
      <c r="D6028" t="e">
        <f>IF(
OR('Options or Warrants'!B6028 = "8. Transferee of restricted securities", 'Options or Warrants'!B6028 = "9. Any person (substitution for securities etc.)"),
'Options or Warrants'!C6028,
IF(
'Options or Warrants'!B6028 = "",
#N/A,
'Options or Warrants'!B6028)
)</f>
        <v>#N/A</v>
      </c>
      <c r="E6028" t="e">
        <f>IF(
OR('Options - Free Attaching'!B6028 = "8. Transferee of restricted securities", 'Options - Free Attaching'!B6028 = "9. Any person (substitution for securities etc.)"),
'Options - Free Attaching'!C6028,
IF(
'Options - Free Attaching'!B6028 = "",
#N/A,
'Options - Free Attaching'!B6028)
)</f>
        <v>#N/A</v>
      </c>
      <c r="F6028" t="e">
        <f>IF(
OR('Con. Notes - Conversion'!B6028 = "8. Transferee of restricted securities", 'Con. Notes - Conversion'!B6028 = "9. Any person (substitution for securities etc.)"),
'Con. Notes - Conversion'!C6028,
IF(
'Con. Notes - Conversion'!B6028 = "",
#N/A,
'Con. Notes - Conversion'!B6028)
)</f>
        <v>#N/A</v>
      </c>
      <c r="G6028" t="e">
        <f>IF(
OR('Con. Notes - No Conversion'!B6028 = "8. Transferee of restricted securities", 'Con. Notes - No Conversion'!B6028 = "9. Any person (substitution for securities etc.)"),
'Con. Notes - No Conversion'!C6028,
IF(
'Con. Notes - No Conversion'!B6028 = "",
#N/A,
'Con. Notes - No Conversion'!B6028)
)</f>
        <v>#N/A</v>
      </c>
    </row>
    <row r="6029" spans="1:7" x14ac:dyDescent="0.25">
      <c r="A6029" t="e">
        <f>IF(
OR(Shares!B6029 = "8. Transferee of restricted securities", Shares!B6029 = "9. Any person (substitution for securities etc.)"),
Shares!C6029,
IF(
Shares!B6029 = "",
#N/A,
Shares!B6029)
)</f>
        <v>#N/A</v>
      </c>
      <c r="B6029" t="e">
        <f>IF(
OR('Shares - LTR - Granted'!B6029 = "8. Transferee of restricted securities", 'Shares - LTR - Granted'!B6029 = "9. Any person (substitution for securities etc.)"),
'Shares - LTR - Granted'!C6029,
IF(
'Shares - LTR - Granted'!B6029 = "",
#N/A,
'Shares - LTR - Granted'!B6029)
)</f>
        <v>#N/A</v>
      </c>
      <c r="C6029" t="e">
        <f>IF(
OR('Performance Securities'!B6029 = "8. Transferee of restricted securities", 'Performance Securities'!B6029 = "9. Any person (substitution for securities etc.)"),
'Performance Securities'!C6029,
IF(
'Performance Securities'!B6029 = "",
#N/A,
'Performance Securities'!B6029)
)</f>
        <v>#N/A</v>
      </c>
      <c r="D6029" t="e">
        <f>IF(
OR('Options or Warrants'!B6029 = "8. Transferee of restricted securities", 'Options or Warrants'!B6029 = "9. Any person (substitution for securities etc.)"),
'Options or Warrants'!C6029,
IF(
'Options or Warrants'!B6029 = "",
#N/A,
'Options or Warrants'!B6029)
)</f>
        <v>#N/A</v>
      </c>
      <c r="E6029" t="e">
        <f>IF(
OR('Options - Free Attaching'!B6029 = "8. Transferee of restricted securities", 'Options - Free Attaching'!B6029 = "9. Any person (substitution for securities etc.)"),
'Options - Free Attaching'!C6029,
IF(
'Options - Free Attaching'!B6029 = "",
#N/A,
'Options - Free Attaching'!B6029)
)</f>
        <v>#N/A</v>
      </c>
      <c r="F6029" t="e">
        <f>IF(
OR('Con. Notes - Conversion'!B6029 = "8. Transferee of restricted securities", 'Con. Notes - Conversion'!B6029 = "9. Any person (substitution for securities etc.)"),
'Con. Notes - Conversion'!C6029,
IF(
'Con. Notes - Conversion'!B6029 = "",
#N/A,
'Con. Notes - Conversion'!B6029)
)</f>
        <v>#N/A</v>
      </c>
      <c r="G6029" t="e">
        <f>IF(
OR('Con. Notes - No Conversion'!B6029 = "8. Transferee of restricted securities", 'Con. Notes - No Conversion'!B6029 = "9. Any person (substitution for securities etc.)"),
'Con. Notes - No Conversion'!C6029,
IF(
'Con. Notes - No Conversion'!B6029 = "",
#N/A,
'Con. Notes - No Conversion'!B6029)
)</f>
        <v>#N/A</v>
      </c>
    </row>
    <row r="6030" spans="1:7" x14ac:dyDescent="0.25">
      <c r="A6030" t="e">
        <f>IF(
OR(Shares!B6030 = "8. Transferee of restricted securities", Shares!B6030 = "9. Any person (substitution for securities etc.)"),
Shares!C6030,
IF(
Shares!B6030 = "",
#N/A,
Shares!B6030)
)</f>
        <v>#N/A</v>
      </c>
      <c r="B6030" t="e">
        <f>IF(
OR('Shares - LTR - Granted'!B6030 = "8. Transferee of restricted securities", 'Shares - LTR - Granted'!B6030 = "9. Any person (substitution for securities etc.)"),
'Shares - LTR - Granted'!C6030,
IF(
'Shares - LTR - Granted'!B6030 = "",
#N/A,
'Shares - LTR - Granted'!B6030)
)</f>
        <v>#N/A</v>
      </c>
      <c r="C6030" t="e">
        <f>IF(
OR('Performance Securities'!B6030 = "8. Transferee of restricted securities", 'Performance Securities'!B6030 = "9. Any person (substitution for securities etc.)"),
'Performance Securities'!C6030,
IF(
'Performance Securities'!B6030 = "",
#N/A,
'Performance Securities'!B6030)
)</f>
        <v>#N/A</v>
      </c>
      <c r="D6030" t="e">
        <f>IF(
OR('Options or Warrants'!B6030 = "8. Transferee of restricted securities", 'Options or Warrants'!B6030 = "9. Any person (substitution for securities etc.)"),
'Options or Warrants'!C6030,
IF(
'Options or Warrants'!B6030 = "",
#N/A,
'Options or Warrants'!B6030)
)</f>
        <v>#N/A</v>
      </c>
      <c r="E6030" t="e">
        <f>IF(
OR('Options - Free Attaching'!B6030 = "8. Transferee of restricted securities", 'Options - Free Attaching'!B6030 = "9. Any person (substitution for securities etc.)"),
'Options - Free Attaching'!C6030,
IF(
'Options - Free Attaching'!B6030 = "",
#N/A,
'Options - Free Attaching'!B6030)
)</f>
        <v>#N/A</v>
      </c>
      <c r="F6030" t="e">
        <f>IF(
OR('Con. Notes - Conversion'!B6030 = "8. Transferee of restricted securities", 'Con. Notes - Conversion'!B6030 = "9. Any person (substitution for securities etc.)"),
'Con. Notes - Conversion'!C6030,
IF(
'Con. Notes - Conversion'!B6030 = "",
#N/A,
'Con. Notes - Conversion'!B6030)
)</f>
        <v>#N/A</v>
      </c>
      <c r="G6030" t="e">
        <f>IF(
OR('Con. Notes - No Conversion'!B6030 = "8. Transferee of restricted securities", 'Con. Notes - No Conversion'!B6030 = "9. Any person (substitution for securities etc.)"),
'Con. Notes - No Conversion'!C6030,
IF(
'Con. Notes - No Conversion'!B6030 = "",
#N/A,
'Con. Notes - No Conversion'!B6030)
)</f>
        <v>#N/A</v>
      </c>
    </row>
    <row r="6031" spans="1:7" x14ac:dyDescent="0.25">
      <c r="A6031" t="e">
        <f>IF(
OR(Shares!B6031 = "8. Transferee of restricted securities", Shares!B6031 = "9. Any person (substitution for securities etc.)"),
Shares!C6031,
IF(
Shares!B6031 = "",
#N/A,
Shares!B6031)
)</f>
        <v>#N/A</v>
      </c>
      <c r="B6031" t="e">
        <f>IF(
OR('Shares - LTR - Granted'!B6031 = "8. Transferee of restricted securities", 'Shares - LTR - Granted'!B6031 = "9. Any person (substitution for securities etc.)"),
'Shares - LTR - Granted'!C6031,
IF(
'Shares - LTR - Granted'!B6031 = "",
#N/A,
'Shares - LTR - Granted'!B6031)
)</f>
        <v>#N/A</v>
      </c>
      <c r="C6031" t="e">
        <f>IF(
OR('Performance Securities'!B6031 = "8. Transferee of restricted securities", 'Performance Securities'!B6031 = "9. Any person (substitution for securities etc.)"),
'Performance Securities'!C6031,
IF(
'Performance Securities'!B6031 = "",
#N/A,
'Performance Securities'!B6031)
)</f>
        <v>#N/A</v>
      </c>
      <c r="D6031" t="e">
        <f>IF(
OR('Options or Warrants'!B6031 = "8. Transferee of restricted securities", 'Options or Warrants'!B6031 = "9. Any person (substitution for securities etc.)"),
'Options or Warrants'!C6031,
IF(
'Options or Warrants'!B6031 = "",
#N/A,
'Options or Warrants'!B6031)
)</f>
        <v>#N/A</v>
      </c>
      <c r="E6031" t="e">
        <f>IF(
OR('Options - Free Attaching'!B6031 = "8. Transferee of restricted securities", 'Options - Free Attaching'!B6031 = "9. Any person (substitution for securities etc.)"),
'Options - Free Attaching'!C6031,
IF(
'Options - Free Attaching'!B6031 = "",
#N/A,
'Options - Free Attaching'!B6031)
)</f>
        <v>#N/A</v>
      </c>
      <c r="F6031" t="e">
        <f>IF(
OR('Con. Notes - Conversion'!B6031 = "8. Transferee of restricted securities", 'Con. Notes - Conversion'!B6031 = "9. Any person (substitution for securities etc.)"),
'Con. Notes - Conversion'!C6031,
IF(
'Con. Notes - Conversion'!B6031 = "",
#N/A,
'Con. Notes - Conversion'!B6031)
)</f>
        <v>#N/A</v>
      </c>
      <c r="G6031" t="e">
        <f>IF(
OR('Con. Notes - No Conversion'!B6031 = "8. Transferee of restricted securities", 'Con. Notes - No Conversion'!B6031 = "9. Any person (substitution for securities etc.)"),
'Con. Notes - No Conversion'!C6031,
IF(
'Con. Notes - No Conversion'!B6031 = "",
#N/A,
'Con. Notes - No Conversion'!B6031)
)</f>
        <v>#N/A</v>
      </c>
    </row>
    <row r="6032" spans="1:7" x14ac:dyDescent="0.25">
      <c r="A6032" t="e">
        <f>IF(
OR(Shares!B6032 = "8. Transferee of restricted securities", Shares!B6032 = "9. Any person (substitution for securities etc.)"),
Shares!C6032,
IF(
Shares!B6032 = "",
#N/A,
Shares!B6032)
)</f>
        <v>#N/A</v>
      </c>
      <c r="B6032" t="e">
        <f>IF(
OR('Shares - LTR - Granted'!B6032 = "8. Transferee of restricted securities", 'Shares - LTR - Granted'!B6032 = "9. Any person (substitution for securities etc.)"),
'Shares - LTR - Granted'!C6032,
IF(
'Shares - LTR - Granted'!B6032 = "",
#N/A,
'Shares - LTR - Granted'!B6032)
)</f>
        <v>#N/A</v>
      </c>
      <c r="C6032" t="e">
        <f>IF(
OR('Performance Securities'!B6032 = "8. Transferee of restricted securities", 'Performance Securities'!B6032 = "9. Any person (substitution for securities etc.)"),
'Performance Securities'!C6032,
IF(
'Performance Securities'!B6032 = "",
#N/A,
'Performance Securities'!B6032)
)</f>
        <v>#N/A</v>
      </c>
      <c r="D6032" t="e">
        <f>IF(
OR('Options or Warrants'!B6032 = "8. Transferee of restricted securities", 'Options or Warrants'!B6032 = "9. Any person (substitution for securities etc.)"),
'Options or Warrants'!C6032,
IF(
'Options or Warrants'!B6032 = "",
#N/A,
'Options or Warrants'!B6032)
)</f>
        <v>#N/A</v>
      </c>
      <c r="E6032" t="e">
        <f>IF(
OR('Options - Free Attaching'!B6032 = "8. Transferee of restricted securities", 'Options - Free Attaching'!B6032 = "9. Any person (substitution for securities etc.)"),
'Options - Free Attaching'!C6032,
IF(
'Options - Free Attaching'!B6032 = "",
#N/A,
'Options - Free Attaching'!B6032)
)</f>
        <v>#N/A</v>
      </c>
      <c r="F6032" t="e">
        <f>IF(
OR('Con. Notes - Conversion'!B6032 = "8. Transferee of restricted securities", 'Con. Notes - Conversion'!B6032 = "9. Any person (substitution for securities etc.)"),
'Con. Notes - Conversion'!C6032,
IF(
'Con. Notes - Conversion'!B6032 = "",
#N/A,
'Con. Notes - Conversion'!B6032)
)</f>
        <v>#N/A</v>
      </c>
      <c r="G6032" t="e">
        <f>IF(
OR('Con. Notes - No Conversion'!B6032 = "8. Transferee of restricted securities", 'Con. Notes - No Conversion'!B6032 = "9. Any person (substitution for securities etc.)"),
'Con. Notes - No Conversion'!C6032,
IF(
'Con. Notes - No Conversion'!B6032 = "",
#N/A,
'Con. Notes - No Conversion'!B6032)
)</f>
        <v>#N/A</v>
      </c>
    </row>
    <row r="6033" spans="1:7" x14ac:dyDescent="0.25">
      <c r="A6033" t="e">
        <f>IF(
OR(Shares!B6033 = "8. Transferee of restricted securities", Shares!B6033 = "9. Any person (substitution for securities etc.)"),
Shares!C6033,
IF(
Shares!B6033 = "",
#N/A,
Shares!B6033)
)</f>
        <v>#N/A</v>
      </c>
      <c r="B6033" t="e">
        <f>IF(
OR('Shares - LTR - Granted'!B6033 = "8. Transferee of restricted securities", 'Shares - LTR - Granted'!B6033 = "9. Any person (substitution for securities etc.)"),
'Shares - LTR - Granted'!C6033,
IF(
'Shares - LTR - Granted'!B6033 = "",
#N/A,
'Shares - LTR - Granted'!B6033)
)</f>
        <v>#N/A</v>
      </c>
      <c r="C6033" t="e">
        <f>IF(
OR('Performance Securities'!B6033 = "8. Transferee of restricted securities", 'Performance Securities'!B6033 = "9. Any person (substitution for securities etc.)"),
'Performance Securities'!C6033,
IF(
'Performance Securities'!B6033 = "",
#N/A,
'Performance Securities'!B6033)
)</f>
        <v>#N/A</v>
      </c>
      <c r="D6033" t="e">
        <f>IF(
OR('Options or Warrants'!B6033 = "8. Transferee of restricted securities", 'Options or Warrants'!B6033 = "9. Any person (substitution for securities etc.)"),
'Options or Warrants'!C6033,
IF(
'Options or Warrants'!B6033 = "",
#N/A,
'Options or Warrants'!B6033)
)</f>
        <v>#N/A</v>
      </c>
      <c r="E6033" t="e">
        <f>IF(
OR('Options - Free Attaching'!B6033 = "8. Transferee of restricted securities", 'Options - Free Attaching'!B6033 = "9. Any person (substitution for securities etc.)"),
'Options - Free Attaching'!C6033,
IF(
'Options - Free Attaching'!B6033 = "",
#N/A,
'Options - Free Attaching'!B6033)
)</f>
        <v>#N/A</v>
      </c>
      <c r="F6033" t="e">
        <f>IF(
OR('Con. Notes - Conversion'!B6033 = "8. Transferee of restricted securities", 'Con. Notes - Conversion'!B6033 = "9. Any person (substitution for securities etc.)"),
'Con. Notes - Conversion'!C6033,
IF(
'Con. Notes - Conversion'!B6033 = "",
#N/A,
'Con. Notes - Conversion'!B6033)
)</f>
        <v>#N/A</v>
      </c>
      <c r="G6033" t="e">
        <f>IF(
OR('Con. Notes - No Conversion'!B6033 = "8. Transferee of restricted securities", 'Con. Notes - No Conversion'!B6033 = "9. Any person (substitution for securities etc.)"),
'Con. Notes - No Conversion'!C6033,
IF(
'Con. Notes - No Conversion'!B6033 = "",
#N/A,
'Con. Notes - No Conversion'!B6033)
)</f>
        <v>#N/A</v>
      </c>
    </row>
    <row r="6034" spans="1:7" x14ac:dyDescent="0.25">
      <c r="A6034" t="e">
        <f>IF(
OR(Shares!B6034 = "8. Transferee of restricted securities", Shares!B6034 = "9. Any person (substitution for securities etc.)"),
Shares!C6034,
IF(
Shares!B6034 = "",
#N/A,
Shares!B6034)
)</f>
        <v>#N/A</v>
      </c>
      <c r="B6034" t="e">
        <f>IF(
OR('Shares - LTR - Granted'!B6034 = "8. Transferee of restricted securities", 'Shares - LTR - Granted'!B6034 = "9. Any person (substitution for securities etc.)"),
'Shares - LTR - Granted'!C6034,
IF(
'Shares - LTR - Granted'!B6034 = "",
#N/A,
'Shares - LTR - Granted'!B6034)
)</f>
        <v>#N/A</v>
      </c>
      <c r="C6034" t="e">
        <f>IF(
OR('Performance Securities'!B6034 = "8. Transferee of restricted securities", 'Performance Securities'!B6034 = "9. Any person (substitution for securities etc.)"),
'Performance Securities'!C6034,
IF(
'Performance Securities'!B6034 = "",
#N/A,
'Performance Securities'!B6034)
)</f>
        <v>#N/A</v>
      </c>
      <c r="D6034" t="e">
        <f>IF(
OR('Options or Warrants'!B6034 = "8. Transferee of restricted securities", 'Options or Warrants'!B6034 = "9. Any person (substitution for securities etc.)"),
'Options or Warrants'!C6034,
IF(
'Options or Warrants'!B6034 = "",
#N/A,
'Options or Warrants'!B6034)
)</f>
        <v>#N/A</v>
      </c>
      <c r="E6034" t="e">
        <f>IF(
OR('Options - Free Attaching'!B6034 = "8. Transferee of restricted securities", 'Options - Free Attaching'!B6034 = "9. Any person (substitution for securities etc.)"),
'Options - Free Attaching'!C6034,
IF(
'Options - Free Attaching'!B6034 = "",
#N/A,
'Options - Free Attaching'!B6034)
)</f>
        <v>#N/A</v>
      </c>
      <c r="F6034" t="e">
        <f>IF(
OR('Con. Notes - Conversion'!B6034 = "8. Transferee of restricted securities", 'Con. Notes - Conversion'!B6034 = "9. Any person (substitution for securities etc.)"),
'Con. Notes - Conversion'!C6034,
IF(
'Con. Notes - Conversion'!B6034 = "",
#N/A,
'Con. Notes - Conversion'!B6034)
)</f>
        <v>#N/A</v>
      </c>
      <c r="G6034" t="e">
        <f>IF(
OR('Con. Notes - No Conversion'!B6034 = "8. Transferee of restricted securities", 'Con. Notes - No Conversion'!B6034 = "9. Any person (substitution for securities etc.)"),
'Con. Notes - No Conversion'!C6034,
IF(
'Con. Notes - No Conversion'!B6034 = "",
#N/A,
'Con. Notes - No Conversion'!B6034)
)</f>
        <v>#N/A</v>
      </c>
    </row>
    <row r="6035" spans="1:7" x14ac:dyDescent="0.25">
      <c r="A6035" t="e">
        <f>IF(
OR(Shares!B6035 = "8. Transferee of restricted securities", Shares!B6035 = "9. Any person (substitution for securities etc.)"),
Shares!C6035,
IF(
Shares!B6035 = "",
#N/A,
Shares!B6035)
)</f>
        <v>#N/A</v>
      </c>
      <c r="B6035" t="e">
        <f>IF(
OR('Shares - LTR - Granted'!B6035 = "8. Transferee of restricted securities", 'Shares - LTR - Granted'!B6035 = "9. Any person (substitution for securities etc.)"),
'Shares - LTR - Granted'!C6035,
IF(
'Shares - LTR - Granted'!B6035 = "",
#N/A,
'Shares - LTR - Granted'!B6035)
)</f>
        <v>#N/A</v>
      </c>
      <c r="C6035" t="e">
        <f>IF(
OR('Performance Securities'!B6035 = "8. Transferee of restricted securities", 'Performance Securities'!B6035 = "9. Any person (substitution for securities etc.)"),
'Performance Securities'!C6035,
IF(
'Performance Securities'!B6035 = "",
#N/A,
'Performance Securities'!B6035)
)</f>
        <v>#N/A</v>
      </c>
      <c r="D6035" t="e">
        <f>IF(
OR('Options or Warrants'!B6035 = "8. Transferee of restricted securities", 'Options or Warrants'!B6035 = "9. Any person (substitution for securities etc.)"),
'Options or Warrants'!C6035,
IF(
'Options or Warrants'!B6035 = "",
#N/A,
'Options or Warrants'!B6035)
)</f>
        <v>#N/A</v>
      </c>
      <c r="E6035" t="e">
        <f>IF(
OR('Options - Free Attaching'!B6035 = "8. Transferee of restricted securities", 'Options - Free Attaching'!B6035 = "9. Any person (substitution for securities etc.)"),
'Options - Free Attaching'!C6035,
IF(
'Options - Free Attaching'!B6035 = "",
#N/A,
'Options - Free Attaching'!B6035)
)</f>
        <v>#N/A</v>
      </c>
      <c r="F6035" t="e">
        <f>IF(
OR('Con. Notes - Conversion'!B6035 = "8. Transferee of restricted securities", 'Con. Notes - Conversion'!B6035 = "9. Any person (substitution for securities etc.)"),
'Con. Notes - Conversion'!C6035,
IF(
'Con. Notes - Conversion'!B6035 = "",
#N/A,
'Con. Notes - Conversion'!B6035)
)</f>
        <v>#N/A</v>
      </c>
      <c r="G6035" t="e">
        <f>IF(
OR('Con. Notes - No Conversion'!B6035 = "8. Transferee of restricted securities", 'Con. Notes - No Conversion'!B6035 = "9. Any person (substitution for securities etc.)"),
'Con. Notes - No Conversion'!C6035,
IF(
'Con. Notes - No Conversion'!B6035 = "",
#N/A,
'Con. Notes - No Conversion'!B6035)
)</f>
        <v>#N/A</v>
      </c>
    </row>
    <row r="6036" spans="1:7" x14ac:dyDescent="0.25">
      <c r="A6036" t="e">
        <f>IF(
OR(Shares!B6036 = "8. Transferee of restricted securities", Shares!B6036 = "9. Any person (substitution for securities etc.)"),
Shares!C6036,
IF(
Shares!B6036 = "",
#N/A,
Shares!B6036)
)</f>
        <v>#N/A</v>
      </c>
      <c r="B6036" t="e">
        <f>IF(
OR('Shares - LTR - Granted'!B6036 = "8. Transferee of restricted securities", 'Shares - LTR - Granted'!B6036 = "9. Any person (substitution for securities etc.)"),
'Shares - LTR - Granted'!C6036,
IF(
'Shares - LTR - Granted'!B6036 = "",
#N/A,
'Shares - LTR - Granted'!B6036)
)</f>
        <v>#N/A</v>
      </c>
      <c r="C6036" t="e">
        <f>IF(
OR('Performance Securities'!B6036 = "8. Transferee of restricted securities", 'Performance Securities'!B6036 = "9. Any person (substitution for securities etc.)"),
'Performance Securities'!C6036,
IF(
'Performance Securities'!B6036 = "",
#N/A,
'Performance Securities'!B6036)
)</f>
        <v>#N/A</v>
      </c>
      <c r="D6036" t="e">
        <f>IF(
OR('Options or Warrants'!B6036 = "8. Transferee of restricted securities", 'Options or Warrants'!B6036 = "9. Any person (substitution for securities etc.)"),
'Options or Warrants'!C6036,
IF(
'Options or Warrants'!B6036 = "",
#N/A,
'Options or Warrants'!B6036)
)</f>
        <v>#N/A</v>
      </c>
      <c r="E6036" t="e">
        <f>IF(
OR('Options - Free Attaching'!B6036 = "8. Transferee of restricted securities", 'Options - Free Attaching'!B6036 = "9. Any person (substitution for securities etc.)"),
'Options - Free Attaching'!C6036,
IF(
'Options - Free Attaching'!B6036 = "",
#N/A,
'Options - Free Attaching'!B6036)
)</f>
        <v>#N/A</v>
      </c>
      <c r="F6036" t="e">
        <f>IF(
OR('Con. Notes - Conversion'!B6036 = "8. Transferee of restricted securities", 'Con. Notes - Conversion'!B6036 = "9. Any person (substitution for securities etc.)"),
'Con. Notes - Conversion'!C6036,
IF(
'Con. Notes - Conversion'!B6036 = "",
#N/A,
'Con. Notes - Conversion'!B6036)
)</f>
        <v>#N/A</v>
      </c>
      <c r="G6036" t="e">
        <f>IF(
OR('Con. Notes - No Conversion'!B6036 = "8. Transferee of restricted securities", 'Con. Notes - No Conversion'!B6036 = "9. Any person (substitution for securities etc.)"),
'Con. Notes - No Conversion'!C6036,
IF(
'Con. Notes - No Conversion'!B6036 = "",
#N/A,
'Con. Notes - No Conversion'!B6036)
)</f>
        <v>#N/A</v>
      </c>
    </row>
    <row r="6037" spans="1:7" x14ac:dyDescent="0.25">
      <c r="A6037" t="e">
        <f>IF(
OR(Shares!B6037 = "8. Transferee of restricted securities", Shares!B6037 = "9. Any person (substitution for securities etc.)"),
Shares!C6037,
IF(
Shares!B6037 = "",
#N/A,
Shares!B6037)
)</f>
        <v>#N/A</v>
      </c>
      <c r="B6037" t="e">
        <f>IF(
OR('Shares - LTR - Granted'!B6037 = "8. Transferee of restricted securities", 'Shares - LTR - Granted'!B6037 = "9. Any person (substitution for securities etc.)"),
'Shares - LTR - Granted'!C6037,
IF(
'Shares - LTR - Granted'!B6037 = "",
#N/A,
'Shares - LTR - Granted'!B6037)
)</f>
        <v>#N/A</v>
      </c>
      <c r="C6037" t="e">
        <f>IF(
OR('Performance Securities'!B6037 = "8. Transferee of restricted securities", 'Performance Securities'!B6037 = "9. Any person (substitution for securities etc.)"),
'Performance Securities'!C6037,
IF(
'Performance Securities'!B6037 = "",
#N/A,
'Performance Securities'!B6037)
)</f>
        <v>#N/A</v>
      </c>
      <c r="D6037" t="e">
        <f>IF(
OR('Options or Warrants'!B6037 = "8. Transferee of restricted securities", 'Options or Warrants'!B6037 = "9. Any person (substitution for securities etc.)"),
'Options or Warrants'!C6037,
IF(
'Options or Warrants'!B6037 = "",
#N/A,
'Options or Warrants'!B6037)
)</f>
        <v>#N/A</v>
      </c>
      <c r="E6037" t="e">
        <f>IF(
OR('Options - Free Attaching'!B6037 = "8. Transferee of restricted securities", 'Options - Free Attaching'!B6037 = "9. Any person (substitution for securities etc.)"),
'Options - Free Attaching'!C6037,
IF(
'Options - Free Attaching'!B6037 = "",
#N/A,
'Options - Free Attaching'!B6037)
)</f>
        <v>#N/A</v>
      </c>
      <c r="F6037" t="e">
        <f>IF(
OR('Con. Notes - Conversion'!B6037 = "8. Transferee of restricted securities", 'Con. Notes - Conversion'!B6037 = "9. Any person (substitution for securities etc.)"),
'Con. Notes - Conversion'!C6037,
IF(
'Con. Notes - Conversion'!B6037 = "",
#N/A,
'Con. Notes - Conversion'!B6037)
)</f>
        <v>#N/A</v>
      </c>
      <c r="G6037" t="e">
        <f>IF(
OR('Con. Notes - No Conversion'!B6037 = "8. Transferee of restricted securities", 'Con. Notes - No Conversion'!B6037 = "9. Any person (substitution for securities etc.)"),
'Con. Notes - No Conversion'!C6037,
IF(
'Con. Notes - No Conversion'!B6037 = "",
#N/A,
'Con. Notes - No Conversion'!B6037)
)</f>
        <v>#N/A</v>
      </c>
    </row>
    <row r="6038" spans="1:7" x14ac:dyDescent="0.25">
      <c r="A6038" t="e">
        <f>IF(
OR(Shares!B6038 = "8. Transferee of restricted securities", Shares!B6038 = "9. Any person (substitution for securities etc.)"),
Shares!C6038,
IF(
Shares!B6038 = "",
#N/A,
Shares!B6038)
)</f>
        <v>#N/A</v>
      </c>
      <c r="B6038" t="e">
        <f>IF(
OR('Shares - LTR - Granted'!B6038 = "8. Transferee of restricted securities", 'Shares - LTR - Granted'!B6038 = "9. Any person (substitution for securities etc.)"),
'Shares - LTR - Granted'!C6038,
IF(
'Shares - LTR - Granted'!B6038 = "",
#N/A,
'Shares - LTR - Granted'!B6038)
)</f>
        <v>#N/A</v>
      </c>
      <c r="C6038" t="e">
        <f>IF(
OR('Performance Securities'!B6038 = "8. Transferee of restricted securities", 'Performance Securities'!B6038 = "9. Any person (substitution for securities etc.)"),
'Performance Securities'!C6038,
IF(
'Performance Securities'!B6038 = "",
#N/A,
'Performance Securities'!B6038)
)</f>
        <v>#N/A</v>
      </c>
      <c r="D6038" t="e">
        <f>IF(
OR('Options or Warrants'!B6038 = "8. Transferee of restricted securities", 'Options or Warrants'!B6038 = "9. Any person (substitution for securities etc.)"),
'Options or Warrants'!C6038,
IF(
'Options or Warrants'!B6038 = "",
#N/A,
'Options or Warrants'!B6038)
)</f>
        <v>#N/A</v>
      </c>
      <c r="E6038" t="e">
        <f>IF(
OR('Options - Free Attaching'!B6038 = "8. Transferee of restricted securities", 'Options - Free Attaching'!B6038 = "9. Any person (substitution for securities etc.)"),
'Options - Free Attaching'!C6038,
IF(
'Options - Free Attaching'!B6038 = "",
#N/A,
'Options - Free Attaching'!B6038)
)</f>
        <v>#N/A</v>
      </c>
      <c r="F6038" t="e">
        <f>IF(
OR('Con. Notes - Conversion'!B6038 = "8. Transferee of restricted securities", 'Con. Notes - Conversion'!B6038 = "9. Any person (substitution for securities etc.)"),
'Con. Notes - Conversion'!C6038,
IF(
'Con. Notes - Conversion'!B6038 = "",
#N/A,
'Con. Notes - Conversion'!B6038)
)</f>
        <v>#N/A</v>
      </c>
      <c r="G6038" t="e">
        <f>IF(
OR('Con. Notes - No Conversion'!B6038 = "8. Transferee of restricted securities", 'Con. Notes - No Conversion'!B6038 = "9. Any person (substitution for securities etc.)"),
'Con. Notes - No Conversion'!C6038,
IF(
'Con. Notes - No Conversion'!B6038 = "",
#N/A,
'Con. Notes - No Conversion'!B6038)
)</f>
        <v>#N/A</v>
      </c>
    </row>
    <row r="6039" spans="1:7" x14ac:dyDescent="0.25">
      <c r="A6039" t="e">
        <f>IF(
OR(Shares!B6039 = "8. Transferee of restricted securities", Shares!B6039 = "9. Any person (substitution for securities etc.)"),
Shares!C6039,
IF(
Shares!B6039 = "",
#N/A,
Shares!B6039)
)</f>
        <v>#N/A</v>
      </c>
      <c r="B6039" t="e">
        <f>IF(
OR('Shares - LTR - Granted'!B6039 = "8. Transferee of restricted securities", 'Shares - LTR - Granted'!B6039 = "9. Any person (substitution for securities etc.)"),
'Shares - LTR - Granted'!C6039,
IF(
'Shares - LTR - Granted'!B6039 = "",
#N/A,
'Shares - LTR - Granted'!B6039)
)</f>
        <v>#N/A</v>
      </c>
      <c r="C6039" t="e">
        <f>IF(
OR('Performance Securities'!B6039 = "8. Transferee of restricted securities", 'Performance Securities'!B6039 = "9. Any person (substitution for securities etc.)"),
'Performance Securities'!C6039,
IF(
'Performance Securities'!B6039 = "",
#N/A,
'Performance Securities'!B6039)
)</f>
        <v>#N/A</v>
      </c>
      <c r="D6039" t="e">
        <f>IF(
OR('Options or Warrants'!B6039 = "8. Transferee of restricted securities", 'Options or Warrants'!B6039 = "9. Any person (substitution for securities etc.)"),
'Options or Warrants'!C6039,
IF(
'Options or Warrants'!B6039 = "",
#N/A,
'Options or Warrants'!B6039)
)</f>
        <v>#N/A</v>
      </c>
      <c r="E6039" t="e">
        <f>IF(
OR('Options - Free Attaching'!B6039 = "8. Transferee of restricted securities", 'Options - Free Attaching'!B6039 = "9. Any person (substitution for securities etc.)"),
'Options - Free Attaching'!C6039,
IF(
'Options - Free Attaching'!B6039 = "",
#N/A,
'Options - Free Attaching'!B6039)
)</f>
        <v>#N/A</v>
      </c>
      <c r="F6039" t="e">
        <f>IF(
OR('Con. Notes - Conversion'!B6039 = "8. Transferee of restricted securities", 'Con. Notes - Conversion'!B6039 = "9. Any person (substitution for securities etc.)"),
'Con. Notes - Conversion'!C6039,
IF(
'Con. Notes - Conversion'!B6039 = "",
#N/A,
'Con. Notes - Conversion'!B6039)
)</f>
        <v>#N/A</v>
      </c>
      <c r="G6039" t="e">
        <f>IF(
OR('Con. Notes - No Conversion'!B6039 = "8. Transferee of restricted securities", 'Con. Notes - No Conversion'!B6039 = "9. Any person (substitution for securities etc.)"),
'Con. Notes - No Conversion'!C6039,
IF(
'Con. Notes - No Conversion'!B6039 = "",
#N/A,
'Con. Notes - No Conversion'!B6039)
)</f>
        <v>#N/A</v>
      </c>
    </row>
    <row r="6040" spans="1:7" x14ac:dyDescent="0.25">
      <c r="A6040" t="e">
        <f>IF(
OR(Shares!B6040 = "8. Transferee of restricted securities", Shares!B6040 = "9. Any person (substitution for securities etc.)"),
Shares!C6040,
IF(
Shares!B6040 = "",
#N/A,
Shares!B6040)
)</f>
        <v>#N/A</v>
      </c>
      <c r="B6040" t="e">
        <f>IF(
OR('Shares - LTR - Granted'!B6040 = "8. Transferee of restricted securities", 'Shares - LTR - Granted'!B6040 = "9. Any person (substitution for securities etc.)"),
'Shares - LTR - Granted'!C6040,
IF(
'Shares - LTR - Granted'!B6040 = "",
#N/A,
'Shares - LTR - Granted'!B6040)
)</f>
        <v>#N/A</v>
      </c>
      <c r="C6040" t="e">
        <f>IF(
OR('Performance Securities'!B6040 = "8. Transferee of restricted securities", 'Performance Securities'!B6040 = "9. Any person (substitution for securities etc.)"),
'Performance Securities'!C6040,
IF(
'Performance Securities'!B6040 = "",
#N/A,
'Performance Securities'!B6040)
)</f>
        <v>#N/A</v>
      </c>
      <c r="D6040" t="e">
        <f>IF(
OR('Options or Warrants'!B6040 = "8. Transferee of restricted securities", 'Options or Warrants'!B6040 = "9. Any person (substitution for securities etc.)"),
'Options or Warrants'!C6040,
IF(
'Options or Warrants'!B6040 = "",
#N/A,
'Options or Warrants'!B6040)
)</f>
        <v>#N/A</v>
      </c>
      <c r="E6040" t="e">
        <f>IF(
OR('Options - Free Attaching'!B6040 = "8. Transferee of restricted securities", 'Options - Free Attaching'!B6040 = "9. Any person (substitution for securities etc.)"),
'Options - Free Attaching'!C6040,
IF(
'Options - Free Attaching'!B6040 = "",
#N/A,
'Options - Free Attaching'!B6040)
)</f>
        <v>#N/A</v>
      </c>
      <c r="F6040" t="e">
        <f>IF(
OR('Con. Notes - Conversion'!B6040 = "8. Transferee of restricted securities", 'Con. Notes - Conversion'!B6040 = "9. Any person (substitution for securities etc.)"),
'Con. Notes - Conversion'!C6040,
IF(
'Con. Notes - Conversion'!B6040 = "",
#N/A,
'Con. Notes - Conversion'!B6040)
)</f>
        <v>#N/A</v>
      </c>
      <c r="G6040" t="e">
        <f>IF(
OR('Con. Notes - No Conversion'!B6040 = "8. Transferee of restricted securities", 'Con. Notes - No Conversion'!B6040 = "9. Any person (substitution for securities etc.)"),
'Con. Notes - No Conversion'!C6040,
IF(
'Con. Notes - No Conversion'!B6040 = "",
#N/A,
'Con. Notes - No Conversion'!B6040)
)</f>
        <v>#N/A</v>
      </c>
    </row>
    <row r="6041" spans="1:7" x14ac:dyDescent="0.25">
      <c r="A6041" t="e">
        <f>IF(
OR(Shares!B6041 = "8. Transferee of restricted securities", Shares!B6041 = "9. Any person (substitution for securities etc.)"),
Shares!C6041,
IF(
Shares!B6041 = "",
#N/A,
Shares!B6041)
)</f>
        <v>#N/A</v>
      </c>
      <c r="B6041" t="e">
        <f>IF(
OR('Shares - LTR - Granted'!B6041 = "8. Transferee of restricted securities", 'Shares - LTR - Granted'!B6041 = "9. Any person (substitution for securities etc.)"),
'Shares - LTR - Granted'!C6041,
IF(
'Shares - LTR - Granted'!B6041 = "",
#N/A,
'Shares - LTR - Granted'!B6041)
)</f>
        <v>#N/A</v>
      </c>
      <c r="C6041" t="e">
        <f>IF(
OR('Performance Securities'!B6041 = "8. Transferee of restricted securities", 'Performance Securities'!B6041 = "9. Any person (substitution for securities etc.)"),
'Performance Securities'!C6041,
IF(
'Performance Securities'!B6041 = "",
#N/A,
'Performance Securities'!B6041)
)</f>
        <v>#N/A</v>
      </c>
      <c r="D6041" t="e">
        <f>IF(
OR('Options or Warrants'!B6041 = "8. Transferee of restricted securities", 'Options or Warrants'!B6041 = "9. Any person (substitution for securities etc.)"),
'Options or Warrants'!C6041,
IF(
'Options or Warrants'!B6041 = "",
#N/A,
'Options or Warrants'!B6041)
)</f>
        <v>#N/A</v>
      </c>
      <c r="E6041" t="e">
        <f>IF(
OR('Options - Free Attaching'!B6041 = "8. Transferee of restricted securities", 'Options - Free Attaching'!B6041 = "9. Any person (substitution for securities etc.)"),
'Options - Free Attaching'!C6041,
IF(
'Options - Free Attaching'!B6041 = "",
#N/A,
'Options - Free Attaching'!B6041)
)</f>
        <v>#N/A</v>
      </c>
      <c r="F6041" t="e">
        <f>IF(
OR('Con. Notes - Conversion'!B6041 = "8. Transferee of restricted securities", 'Con. Notes - Conversion'!B6041 = "9. Any person (substitution for securities etc.)"),
'Con. Notes - Conversion'!C6041,
IF(
'Con. Notes - Conversion'!B6041 = "",
#N/A,
'Con. Notes - Conversion'!B6041)
)</f>
        <v>#N/A</v>
      </c>
      <c r="G6041" t="e">
        <f>IF(
OR('Con. Notes - No Conversion'!B6041 = "8. Transferee of restricted securities", 'Con. Notes - No Conversion'!B6041 = "9. Any person (substitution for securities etc.)"),
'Con. Notes - No Conversion'!C6041,
IF(
'Con. Notes - No Conversion'!B6041 = "",
#N/A,
'Con. Notes - No Conversion'!B6041)
)</f>
        <v>#N/A</v>
      </c>
    </row>
    <row r="6042" spans="1:7" x14ac:dyDescent="0.25">
      <c r="A6042" t="e">
        <f>IF(
OR(Shares!B6042 = "8. Transferee of restricted securities", Shares!B6042 = "9. Any person (substitution for securities etc.)"),
Shares!C6042,
IF(
Shares!B6042 = "",
#N/A,
Shares!B6042)
)</f>
        <v>#N/A</v>
      </c>
      <c r="B6042" t="e">
        <f>IF(
OR('Shares - LTR - Granted'!B6042 = "8. Transferee of restricted securities", 'Shares - LTR - Granted'!B6042 = "9. Any person (substitution for securities etc.)"),
'Shares - LTR - Granted'!C6042,
IF(
'Shares - LTR - Granted'!B6042 = "",
#N/A,
'Shares - LTR - Granted'!B6042)
)</f>
        <v>#N/A</v>
      </c>
      <c r="C6042" t="e">
        <f>IF(
OR('Performance Securities'!B6042 = "8. Transferee of restricted securities", 'Performance Securities'!B6042 = "9. Any person (substitution for securities etc.)"),
'Performance Securities'!C6042,
IF(
'Performance Securities'!B6042 = "",
#N/A,
'Performance Securities'!B6042)
)</f>
        <v>#N/A</v>
      </c>
      <c r="D6042" t="e">
        <f>IF(
OR('Options or Warrants'!B6042 = "8. Transferee of restricted securities", 'Options or Warrants'!B6042 = "9. Any person (substitution for securities etc.)"),
'Options or Warrants'!C6042,
IF(
'Options or Warrants'!B6042 = "",
#N/A,
'Options or Warrants'!B6042)
)</f>
        <v>#N/A</v>
      </c>
      <c r="E6042" t="e">
        <f>IF(
OR('Options - Free Attaching'!B6042 = "8. Transferee of restricted securities", 'Options - Free Attaching'!B6042 = "9. Any person (substitution for securities etc.)"),
'Options - Free Attaching'!C6042,
IF(
'Options - Free Attaching'!B6042 = "",
#N/A,
'Options - Free Attaching'!B6042)
)</f>
        <v>#N/A</v>
      </c>
      <c r="F6042" t="e">
        <f>IF(
OR('Con. Notes - Conversion'!B6042 = "8. Transferee of restricted securities", 'Con. Notes - Conversion'!B6042 = "9. Any person (substitution for securities etc.)"),
'Con. Notes - Conversion'!C6042,
IF(
'Con. Notes - Conversion'!B6042 = "",
#N/A,
'Con. Notes - Conversion'!B6042)
)</f>
        <v>#N/A</v>
      </c>
      <c r="G6042" t="e">
        <f>IF(
OR('Con. Notes - No Conversion'!B6042 = "8. Transferee of restricted securities", 'Con. Notes - No Conversion'!B6042 = "9. Any person (substitution for securities etc.)"),
'Con. Notes - No Conversion'!C6042,
IF(
'Con. Notes - No Conversion'!B6042 = "",
#N/A,
'Con. Notes - No Conversion'!B6042)
)</f>
        <v>#N/A</v>
      </c>
    </row>
    <row r="6043" spans="1:7" x14ac:dyDescent="0.25">
      <c r="A6043" t="e">
        <f>IF(
OR(Shares!B6043 = "8. Transferee of restricted securities", Shares!B6043 = "9. Any person (substitution for securities etc.)"),
Shares!C6043,
IF(
Shares!B6043 = "",
#N/A,
Shares!B6043)
)</f>
        <v>#N/A</v>
      </c>
      <c r="B6043" t="e">
        <f>IF(
OR('Shares - LTR - Granted'!B6043 = "8. Transferee of restricted securities", 'Shares - LTR - Granted'!B6043 = "9. Any person (substitution for securities etc.)"),
'Shares - LTR - Granted'!C6043,
IF(
'Shares - LTR - Granted'!B6043 = "",
#N/A,
'Shares - LTR - Granted'!B6043)
)</f>
        <v>#N/A</v>
      </c>
      <c r="C6043" t="e">
        <f>IF(
OR('Performance Securities'!B6043 = "8. Transferee of restricted securities", 'Performance Securities'!B6043 = "9. Any person (substitution for securities etc.)"),
'Performance Securities'!C6043,
IF(
'Performance Securities'!B6043 = "",
#N/A,
'Performance Securities'!B6043)
)</f>
        <v>#N/A</v>
      </c>
      <c r="D6043" t="e">
        <f>IF(
OR('Options or Warrants'!B6043 = "8. Transferee of restricted securities", 'Options or Warrants'!B6043 = "9. Any person (substitution for securities etc.)"),
'Options or Warrants'!C6043,
IF(
'Options or Warrants'!B6043 = "",
#N/A,
'Options or Warrants'!B6043)
)</f>
        <v>#N/A</v>
      </c>
      <c r="E6043" t="e">
        <f>IF(
OR('Options - Free Attaching'!B6043 = "8. Transferee of restricted securities", 'Options - Free Attaching'!B6043 = "9. Any person (substitution for securities etc.)"),
'Options - Free Attaching'!C6043,
IF(
'Options - Free Attaching'!B6043 = "",
#N/A,
'Options - Free Attaching'!B6043)
)</f>
        <v>#N/A</v>
      </c>
      <c r="F6043" t="e">
        <f>IF(
OR('Con. Notes - Conversion'!B6043 = "8. Transferee of restricted securities", 'Con. Notes - Conversion'!B6043 = "9. Any person (substitution for securities etc.)"),
'Con. Notes - Conversion'!C6043,
IF(
'Con. Notes - Conversion'!B6043 = "",
#N/A,
'Con. Notes - Conversion'!B6043)
)</f>
        <v>#N/A</v>
      </c>
      <c r="G6043" t="e">
        <f>IF(
OR('Con. Notes - No Conversion'!B6043 = "8. Transferee of restricted securities", 'Con. Notes - No Conversion'!B6043 = "9. Any person (substitution for securities etc.)"),
'Con. Notes - No Conversion'!C6043,
IF(
'Con. Notes - No Conversion'!B6043 = "",
#N/A,
'Con. Notes - No Conversion'!B6043)
)</f>
        <v>#N/A</v>
      </c>
    </row>
    <row r="6044" spans="1:7" x14ac:dyDescent="0.25">
      <c r="A6044" t="e">
        <f>IF(
OR(Shares!B6044 = "8. Transferee of restricted securities", Shares!B6044 = "9. Any person (substitution for securities etc.)"),
Shares!C6044,
IF(
Shares!B6044 = "",
#N/A,
Shares!B6044)
)</f>
        <v>#N/A</v>
      </c>
      <c r="B6044" t="e">
        <f>IF(
OR('Shares - LTR - Granted'!B6044 = "8. Transferee of restricted securities", 'Shares - LTR - Granted'!B6044 = "9. Any person (substitution for securities etc.)"),
'Shares - LTR - Granted'!C6044,
IF(
'Shares - LTR - Granted'!B6044 = "",
#N/A,
'Shares - LTR - Granted'!B6044)
)</f>
        <v>#N/A</v>
      </c>
      <c r="C6044" t="e">
        <f>IF(
OR('Performance Securities'!B6044 = "8. Transferee of restricted securities", 'Performance Securities'!B6044 = "9. Any person (substitution for securities etc.)"),
'Performance Securities'!C6044,
IF(
'Performance Securities'!B6044 = "",
#N/A,
'Performance Securities'!B6044)
)</f>
        <v>#N/A</v>
      </c>
      <c r="D6044" t="e">
        <f>IF(
OR('Options or Warrants'!B6044 = "8. Transferee of restricted securities", 'Options or Warrants'!B6044 = "9. Any person (substitution for securities etc.)"),
'Options or Warrants'!C6044,
IF(
'Options or Warrants'!B6044 = "",
#N/A,
'Options or Warrants'!B6044)
)</f>
        <v>#N/A</v>
      </c>
      <c r="E6044" t="e">
        <f>IF(
OR('Options - Free Attaching'!B6044 = "8. Transferee of restricted securities", 'Options - Free Attaching'!B6044 = "9. Any person (substitution for securities etc.)"),
'Options - Free Attaching'!C6044,
IF(
'Options - Free Attaching'!B6044 = "",
#N/A,
'Options - Free Attaching'!B6044)
)</f>
        <v>#N/A</v>
      </c>
      <c r="F6044" t="e">
        <f>IF(
OR('Con. Notes - Conversion'!B6044 = "8. Transferee of restricted securities", 'Con. Notes - Conversion'!B6044 = "9. Any person (substitution for securities etc.)"),
'Con. Notes - Conversion'!C6044,
IF(
'Con. Notes - Conversion'!B6044 = "",
#N/A,
'Con. Notes - Conversion'!B6044)
)</f>
        <v>#N/A</v>
      </c>
      <c r="G6044" t="e">
        <f>IF(
OR('Con. Notes - No Conversion'!B6044 = "8. Transferee of restricted securities", 'Con. Notes - No Conversion'!B6044 = "9. Any person (substitution for securities etc.)"),
'Con. Notes - No Conversion'!C6044,
IF(
'Con. Notes - No Conversion'!B6044 = "",
#N/A,
'Con. Notes - No Conversion'!B6044)
)</f>
        <v>#N/A</v>
      </c>
    </row>
    <row r="6045" spans="1:7" x14ac:dyDescent="0.25">
      <c r="A6045" t="e">
        <f>IF(
OR(Shares!B6045 = "8. Transferee of restricted securities", Shares!B6045 = "9. Any person (substitution for securities etc.)"),
Shares!C6045,
IF(
Shares!B6045 = "",
#N/A,
Shares!B6045)
)</f>
        <v>#N/A</v>
      </c>
      <c r="B6045" t="e">
        <f>IF(
OR('Shares - LTR - Granted'!B6045 = "8. Transferee of restricted securities", 'Shares - LTR - Granted'!B6045 = "9. Any person (substitution for securities etc.)"),
'Shares - LTR - Granted'!C6045,
IF(
'Shares - LTR - Granted'!B6045 = "",
#N/A,
'Shares - LTR - Granted'!B6045)
)</f>
        <v>#N/A</v>
      </c>
      <c r="C6045" t="e">
        <f>IF(
OR('Performance Securities'!B6045 = "8. Transferee of restricted securities", 'Performance Securities'!B6045 = "9. Any person (substitution for securities etc.)"),
'Performance Securities'!C6045,
IF(
'Performance Securities'!B6045 = "",
#N/A,
'Performance Securities'!B6045)
)</f>
        <v>#N/A</v>
      </c>
      <c r="D6045" t="e">
        <f>IF(
OR('Options or Warrants'!B6045 = "8. Transferee of restricted securities", 'Options or Warrants'!B6045 = "9. Any person (substitution for securities etc.)"),
'Options or Warrants'!C6045,
IF(
'Options or Warrants'!B6045 = "",
#N/A,
'Options or Warrants'!B6045)
)</f>
        <v>#N/A</v>
      </c>
      <c r="E6045" t="e">
        <f>IF(
OR('Options - Free Attaching'!B6045 = "8. Transferee of restricted securities", 'Options - Free Attaching'!B6045 = "9. Any person (substitution for securities etc.)"),
'Options - Free Attaching'!C6045,
IF(
'Options - Free Attaching'!B6045 = "",
#N/A,
'Options - Free Attaching'!B6045)
)</f>
        <v>#N/A</v>
      </c>
      <c r="F6045" t="e">
        <f>IF(
OR('Con. Notes - Conversion'!B6045 = "8. Transferee of restricted securities", 'Con. Notes - Conversion'!B6045 = "9. Any person (substitution for securities etc.)"),
'Con. Notes - Conversion'!C6045,
IF(
'Con. Notes - Conversion'!B6045 = "",
#N/A,
'Con. Notes - Conversion'!B6045)
)</f>
        <v>#N/A</v>
      </c>
      <c r="G6045" t="e">
        <f>IF(
OR('Con. Notes - No Conversion'!B6045 = "8. Transferee of restricted securities", 'Con. Notes - No Conversion'!B6045 = "9. Any person (substitution for securities etc.)"),
'Con. Notes - No Conversion'!C6045,
IF(
'Con. Notes - No Conversion'!B6045 = "",
#N/A,
'Con. Notes - No Conversion'!B6045)
)</f>
        <v>#N/A</v>
      </c>
    </row>
    <row r="6046" spans="1:7" x14ac:dyDescent="0.25">
      <c r="A6046" t="e">
        <f>IF(
OR(Shares!B6046 = "8. Transferee of restricted securities", Shares!B6046 = "9. Any person (substitution for securities etc.)"),
Shares!C6046,
IF(
Shares!B6046 = "",
#N/A,
Shares!B6046)
)</f>
        <v>#N/A</v>
      </c>
      <c r="B6046" t="e">
        <f>IF(
OR('Shares - LTR - Granted'!B6046 = "8. Transferee of restricted securities", 'Shares - LTR - Granted'!B6046 = "9. Any person (substitution for securities etc.)"),
'Shares - LTR - Granted'!C6046,
IF(
'Shares - LTR - Granted'!B6046 = "",
#N/A,
'Shares - LTR - Granted'!B6046)
)</f>
        <v>#N/A</v>
      </c>
      <c r="C6046" t="e">
        <f>IF(
OR('Performance Securities'!B6046 = "8. Transferee of restricted securities", 'Performance Securities'!B6046 = "9. Any person (substitution for securities etc.)"),
'Performance Securities'!C6046,
IF(
'Performance Securities'!B6046 = "",
#N/A,
'Performance Securities'!B6046)
)</f>
        <v>#N/A</v>
      </c>
      <c r="D6046" t="e">
        <f>IF(
OR('Options or Warrants'!B6046 = "8. Transferee of restricted securities", 'Options or Warrants'!B6046 = "9. Any person (substitution for securities etc.)"),
'Options or Warrants'!C6046,
IF(
'Options or Warrants'!B6046 = "",
#N/A,
'Options or Warrants'!B6046)
)</f>
        <v>#N/A</v>
      </c>
      <c r="E6046" t="e">
        <f>IF(
OR('Options - Free Attaching'!B6046 = "8. Transferee of restricted securities", 'Options - Free Attaching'!B6046 = "9. Any person (substitution for securities etc.)"),
'Options - Free Attaching'!C6046,
IF(
'Options - Free Attaching'!B6046 = "",
#N/A,
'Options - Free Attaching'!B6046)
)</f>
        <v>#N/A</v>
      </c>
      <c r="F6046" t="e">
        <f>IF(
OR('Con. Notes - Conversion'!B6046 = "8. Transferee of restricted securities", 'Con. Notes - Conversion'!B6046 = "9. Any person (substitution for securities etc.)"),
'Con. Notes - Conversion'!C6046,
IF(
'Con. Notes - Conversion'!B6046 = "",
#N/A,
'Con. Notes - Conversion'!B6046)
)</f>
        <v>#N/A</v>
      </c>
      <c r="G6046" t="e">
        <f>IF(
OR('Con. Notes - No Conversion'!B6046 = "8. Transferee of restricted securities", 'Con. Notes - No Conversion'!B6046 = "9. Any person (substitution for securities etc.)"),
'Con. Notes - No Conversion'!C6046,
IF(
'Con. Notes - No Conversion'!B6046 = "",
#N/A,
'Con. Notes - No Conversion'!B6046)
)</f>
        <v>#N/A</v>
      </c>
    </row>
    <row r="6047" spans="1:7" x14ac:dyDescent="0.25">
      <c r="A6047" t="e">
        <f>IF(
OR(Shares!B6047 = "8. Transferee of restricted securities", Shares!B6047 = "9. Any person (substitution for securities etc.)"),
Shares!C6047,
IF(
Shares!B6047 = "",
#N/A,
Shares!B6047)
)</f>
        <v>#N/A</v>
      </c>
      <c r="B6047" t="e">
        <f>IF(
OR('Shares - LTR - Granted'!B6047 = "8. Transferee of restricted securities", 'Shares - LTR - Granted'!B6047 = "9. Any person (substitution for securities etc.)"),
'Shares - LTR - Granted'!C6047,
IF(
'Shares - LTR - Granted'!B6047 = "",
#N/A,
'Shares - LTR - Granted'!B6047)
)</f>
        <v>#N/A</v>
      </c>
      <c r="C6047" t="e">
        <f>IF(
OR('Performance Securities'!B6047 = "8. Transferee of restricted securities", 'Performance Securities'!B6047 = "9. Any person (substitution for securities etc.)"),
'Performance Securities'!C6047,
IF(
'Performance Securities'!B6047 = "",
#N/A,
'Performance Securities'!B6047)
)</f>
        <v>#N/A</v>
      </c>
      <c r="D6047" t="e">
        <f>IF(
OR('Options or Warrants'!B6047 = "8. Transferee of restricted securities", 'Options or Warrants'!B6047 = "9. Any person (substitution for securities etc.)"),
'Options or Warrants'!C6047,
IF(
'Options or Warrants'!B6047 = "",
#N/A,
'Options or Warrants'!B6047)
)</f>
        <v>#N/A</v>
      </c>
      <c r="E6047" t="e">
        <f>IF(
OR('Options - Free Attaching'!B6047 = "8. Transferee of restricted securities", 'Options - Free Attaching'!B6047 = "9. Any person (substitution for securities etc.)"),
'Options - Free Attaching'!C6047,
IF(
'Options - Free Attaching'!B6047 = "",
#N/A,
'Options - Free Attaching'!B6047)
)</f>
        <v>#N/A</v>
      </c>
      <c r="F6047" t="e">
        <f>IF(
OR('Con. Notes - Conversion'!B6047 = "8. Transferee of restricted securities", 'Con. Notes - Conversion'!B6047 = "9. Any person (substitution for securities etc.)"),
'Con. Notes - Conversion'!C6047,
IF(
'Con. Notes - Conversion'!B6047 = "",
#N/A,
'Con. Notes - Conversion'!B6047)
)</f>
        <v>#N/A</v>
      </c>
      <c r="G6047" t="e">
        <f>IF(
OR('Con. Notes - No Conversion'!B6047 = "8. Transferee of restricted securities", 'Con. Notes - No Conversion'!B6047 = "9. Any person (substitution for securities etc.)"),
'Con. Notes - No Conversion'!C6047,
IF(
'Con. Notes - No Conversion'!B6047 = "",
#N/A,
'Con. Notes - No Conversion'!B6047)
)</f>
        <v>#N/A</v>
      </c>
    </row>
    <row r="6048" spans="1:7" x14ac:dyDescent="0.25">
      <c r="A6048" t="e">
        <f>IF(
OR(Shares!B6048 = "8. Transferee of restricted securities", Shares!B6048 = "9. Any person (substitution for securities etc.)"),
Shares!C6048,
IF(
Shares!B6048 = "",
#N/A,
Shares!B6048)
)</f>
        <v>#N/A</v>
      </c>
      <c r="B6048" t="e">
        <f>IF(
OR('Shares - LTR - Granted'!B6048 = "8. Transferee of restricted securities", 'Shares - LTR - Granted'!B6048 = "9. Any person (substitution for securities etc.)"),
'Shares - LTR - Granted'!C6048,
IF(
'Shares - LTR - Granted'!B6048 = "",
#N/A,
'Shares - LTR - Granted'!B6048)
)</f>
        <v>#N/A</v>
      </c>
      <c r="C6048" t="e">
        <f>IF(
OR('Performance Securities'!B6048 = "8. Transferee of restricted securities", 'Performance Securities'!B6048 = "9. Any person (substitution for securities etc.)"),
'Performance Securities'!C6048,
IF(
'Performance Securities'!B6048 = "",
#N/A,
'Performance Securities'!B6048)
)</f>
        <v>#N/A</v>
      </c>
      <c r="D6048" t="e">
        <f>IF(
OR('Options or Warrants'!B6048 = "8. Transferee of restricted securities", 'Options or Warrants'!B6048 = "9. Any person (substitution for securities etc.)"),
'Options or Warrants'!C6048,
IF(
'Options or Warrants'!B6048 = "",
#N/A,
'Options or Warrants'!B6048)
)</f>
        <v>#N/A</v>
      </c>
      <c r="E6048" t="e">
        <f>IF(
OR('Options - Free Attaching'!B6048 = "8. Transferee of restricted securities", 'Options - Free Attaching'!B6048 = "9. Any person (substitution for securities etc.)"),
'Options - Free Attaching'!C6048,
IF(
'Options - Free Attaching'!B6048 = "",
#N/A,
'Options - Free Attaching'!B6048)
)</f>
        <v>#N/A</v>
      </c>
      <c r="F6048" t="e">
        <f>IF(
OR('Con. Notes - Conversion'!B6048 = "8. Transferee of restricted securities", 'Con. Notes - Conversion'!B6048 = "9. Any person (substitution for securities etc.)"),
'Con. Notes - Conversion'!C6048,
IF(
'Con. Notes - Conversion'!B6048 = "",
#N/A,
'Con. Notes - Conversion'!B6048)
)</f>
        <v>#N/A</v>
      </c>
      <c r="G6048" t="e">
        <f>IF(
OR('Con. Notes - No Conversion'!B6048 = "8. Transferee of restricted securities", 'Con. Notes - No Conversion'!B6048 = "9. Any person (substitution for securities etc.)"),
'Con. Notes - No Conversion'!C6048,
IF(
'Con. Notes - No Conversion'!B6048 = "",
#N/A,
'Con. Notes - No Conversion'!B6048)
)</f>
        <v>#N/A</v>
      </c>
    </row>
    <row r="6049" spans="1:7" x14ac:dyDescent="0.25">
      <c r="A6049" t="e">
        <f>IF(
OR(Shares!B6049 = "8. Transferee of restricted securities", Shares!B6049 = "9. Any person (substitution for securities etc.)"),
Shares!C6049,
IF(
Shares!B6049 = "",
#N/A,
Shares!B6049)
)</f>
        <v>#N/A</v>
      </c>
      <c r="B6049" t="e">
        <f>IF(
OR('Shares - LTR - Granted'!B6049 = "8. Transferee of restricted securities", 'Shares - LTR - Granted'!B6049 = "9. Any person (substitution for securities etc.)"),
'Shares - LTR - Granted'!C6049,
IF(
'Shares - LTR - Granted'!B6049 = "",
#N/A,
'Shares - LTR - Granted'!B6049)
)</f>
        <v>#N/A</v>
      </c>
      <c r="C6049" t="e">
        <f>IF(
OR('Performance Securities'!B6049 = "8. Transferee of restricted securities", 'Performance Securities'!B6049 = "9. Any person (substitution for securities etc.)"),
'Performance Securities'!C6049,
IF(
'Performance Securities'!B6049 = "",
#N/A,
'Performance Securities'!B6049)
)</f>
        <v>#N/A</v>
      </c>
      <c r="D6049" t="e">
        <f>IF(
OR('Options or Warrants'!B6049 = "8. Transferee of restricted securities", 'Options or Warrants'!B6049 = "9. Any person (substitution for securities etc.)"),
'Options or Warrants'!C6049,
IF(
'Options or Warrants'!B6049 = "",
#N/A,
'Options or Warrants'!B6049)
)</f>
        <v>#N/A</v>
      </c>
      <c r="E6049" t="e">
        <f>IF(
OR('Options - Free Attaching'!B6049 = "8. Transferee of restricted securities", 'Options - Free Attaching'!B6049 = "9. Any person (substitution for securities etc.)"),
'Options - Free Attaching'!C6049,
IF(
'Options - Free Attaching'!B6049 = "",
#N/A,
'Options - Free Attaching'!B6049)
)</f>
        <v>#N/A</v>
      </c>
      <c r="F6049" t="e">
        <f>IF(
OR('Con. Notes - Conversion'!B6049 = "8. Transferee of restricted securities", 'Con. Notes - Conversion'!B6049 = "9. Any person (substitution for securities etc.)"),
'Con. Notes - Conversion'!C6049,
IF(
'Con. Notes - Conversion'!B6049 = "",
#N/A,
'Con. Notes - Conversion'!B6049)
)</f>
        <v>#N/A</v>
      </c>
      <c r="G6049" t="e">
        <f>IF(
OR('Con. Notes - No Conversion'!B6049 = "8. Transferee of restricted securities", 'Con. Notes - No Conversion'!B6049 = "9. Any person (substitution for securities etc.)"),
'Con. Notes - No Conversion'!C6049,
IF(
'Con. Notes - No Conversion'!B6049 = "",
#N/A,
'Con. Notes - No Conversion'!B6049)
)</f>
        <v>#N/A</v>
      </c>
    </row>
    <row r="6050" spans="1:7" x14ac:dyDescent="0.25">
      <c r="A6050" t="e">
        <f>IF(
OR(Shares!B6050 = "8. Transferee of restricted securities", Shares!B6050 = "9. Any person (substitution for securities etc.)"),
Shares!C6050,
IF(
Shares!B6050 = "",
#N/A,
Shares!B6050)
)</f>
        <v>#N/A</v>
      </c>
      <c r="B6050" t="e">
        <f>IF(
OR('Shares - LTR - Granted'!B6050 = "8. Transferee of restricted securities", 'Shares - LTR - Granted'!B6050 = "9. Any person (substitution for securities etc.)"),
'Shares - LTR - Granted'!C6050,
IF(
'Shares - LTR - Granted'!B6050 = "",
#N/A,
'Shares - LTR - Granted'!B6050)
)</f>
        <v>#N/A</v>
      </c>
      <c r="C6050" t="e">
        <f>IF(
OR('Performance Securities'!B6050 = "8. Transferee of restricted securities", 'Performance Securities'!B6050 = "9. Any person (substitution for securities etc.)"),
'Performance Securities'!C6050,
IF(
'Performance Securities'!B6050 = "",
#N/A,
'Performance Securities'!B6050)
)</f>
        <v>#N/A</v>
      </c>
      <c r="D6050" t="e">
        <f>IF(
OR('Options or Warrants'!B6050 = "8. Transferee of restricted securities", 'Options or Warrants'!B6050 = "9. Any person (substitution for securities etc.)"),
'Options or Warrants'!C6050,
IF(
'Options or Warrants'!B6050 = "",
#N/A,
'Options or Warrants'!B6050)
)</f>
        <v>#N/A</v>
      </c>
      <c r="E6050" t="e">
        <f>IF(
OR('Options - Free Attaching'!B6050 = "8. Transferee of restricted securities", 'Options - Free Attaching'!B6050 = "9. Any person (substitution for securities etc.)"),
'Options - Free Attaching'!C6050,
IF(
'Options - Free Attaching'!B6050 = "",
#N/A,
'Options - Free Attaching'!B6050)
)</f>
        <v>#N/A</v>
      </c>
      <c r="F6050" t="e">
        <f>IF(
OR('Con. Notes - Conversion'!B6050 = "8. Transferee of restricted securities", 'Con. Notes - Conversion'!B6050 = "9. Any person (substitution for securities etc.)"),
'Con. Notes - Conversion'!C6050,
IF(
'Con. Notes - Conversion'!B6050 = "",
#N/A,
'Con. Notes - Conversion'!B6050)
)</f>
        <v>#N/A</v>
      </c>
      <c r="G6050" t="e">
        <f>IF(
OR('Con. Notes - No Conversion'!B6050 = "8. Transferee of restricted securities", 'Con. Notes - No Conversion'!B6050 = "9. Any person (substitution for securities etc.)"),
'Con. Notes - No Conversion'!C6050,
IF(
'Con. Notes - No Conversion'!B6050 = "",
#N/A,
'Con. Notes - No Conversion'!B6050)
)</f>
        <v>#N/A</v>
      </c>
    </row>
    <row r="6051" spans="1:7" x14ac:dyDescent="0.25">
      <c r="A6051" t="e">
        <f>IF(
OR(Shares!B6051 = "8. Transferee of restricted securities", Shares!B6051 = "9. Any person (substitution for securities etc.)"),
Shares!C6051,
IF(
Shares!B6051 = "",
#N/A,
Shares!B6051)
)</f>
        <v>#N/A</v>
      </c>
      <c r="B6051" t="e">
        <f>IF(
OR('Shares - LTR - Granted'!B6051 = "8. Transferee of restricted securities", 'Shares - LTR - Granted'!B6051 = "9. Any person (substitution for securities etc.)"),
'Shares - LTR - Granted'!C6051,
IF(
'Shares - LTR - Granted'!B6051 = "",
#N/A,
'Shares - LTR - Granted'!B6051)
)</f>
        <v>#N/A</v>
      </c>
      <c r="C6051" t="e">
        <f>IF(
OR('Performance Securities'!B6051 = "8. Transferee of restricted securities", 'Performance Securities'!B6051 = "9. Any person (substitution for securities etc.)"),
'Performance Securities'!C6051,
IF(
'Performance Securities'!B6051 = "",
#N/A,
'Performance Securities'!B6051)
)</f>
        <v>#N/A</v>
      </c>
      <c r="D6051" t="e">
        <f>IF(
OR('Options or Warrants'!B6051 = "8. Transferee of restricted securities", 'Options or Warrants'!B6051 = "9. Any person (substitution for securities etc.)"),
'Options or Warrants'!C6051,
IF(
'Options or Warrants'!B6051 = "",
#N/A,
'Options or Warrants'!B6051)
)</f>
        <v>#N/A</v>
      </c>
      <c r="E6051" t="e">
        <f>IF(
OR('Options - Free Attaching'!B6051 = "8. Transferee of restricted securities", 'Options - Free Attaching'!B6051 = "9. Any person (substitution for securities etc.)"),
'Options - Free Attaching'!C6051,
IF(
'Options - Free Attaching'!B6051 = "",
#N/A,
'Options - Free Attaching'!B6051)
)</f>
        <v>#N/A</v>
      </c>
      <c r="F6051" t="e">
        <f>IF(
OR('Con. Notes - Conversion'!B6051 = "8. Transferee of restricted securities", 'Con. Notes - Conversion'!B6051 = "9. Any person (substitution for securities etc.)"),
'Con. Notes - Conversion'!C6051,
IF(
'Con. Notes - Conversion'!B6051 = "",
#N/A,
'Con. Notes - Conversion'!B6051)
)</f>
        <v>#N/A</v>
      </c>
      <c r="G6051" t="e">
        <f>IF(
OR('Con. Notes - No Conversion'!B6051 = "8. Transferee of restricted securities", 'Con. Notes - No Conversion'!B6051 = "9. Any person (substitution for securities etc.)"),
'Con. Notes - No Conversion'!C6051,
IF(
'Con. Notes - No Conversion'!B6051 = "",
#N/A,
'Con. Notes - No Conversion'!B6051)
)</f>
        <v>#N/A</v>
      </c>
    </row>
    <row r="6052" spans="1:7" x14ac:dyDescent="0.25">
      <c r="A6052" t="e">
        <f>IF(
OR(Shares!B6052 = "8. Transferee of restricted securities", Shares!B6052 = "9. Any person (substitution for securities etc.)"),
Shares!C6052,
IF(
Shares!B6052 = "",
#N/A,
Shares!B6052)
)</f>
        <v>#N/A</v>
      </c>
      <c r="B6052" t="e">
        <f>IF(
OR('Shares - LTR - Granted'!B6052 = "8. Transferee of restricted securities", 'Shares - LTR - Granted'!B6052 = "9. Any person (substitution for securities etc.)"),
'Shares - LTR - Granted'!C6052,
IF(
'Shares - LTR - Granted'!B6052 = "",
#N/A,
'Shares - LTR - Granted'!B6052)
)</f>
        <v>#N/A</v>
      </c>
      <c r="C6052" t="e">
        <f>IF(
OR('Performance Securities'!B6052 = "8. Transferee of restricted securities", 'Performance Securities'!B6052 = "9. Any person (substitution for securities etc.)"),
'Performance Securities'!C6052,
IF(
'Performance Securities'!B6052 = "",
#N/A,
'Performance Securities'!B6052)
)</f>
        <v>#N/A</v>
      </c>
      <c r="D6052" t="e">
        <f>IF(
OR('Options or Warrants'!B6052 = "8. Transferee of restricted securities", 'Options or Warrants'!B6052 = "9. Any person (substitution for securities etc.)"),
'Options or Warrants'!C6052,
IF(
'Options or Warrants'!B6052 = "",
#N/A,
'Options or Warrants'!B6052)
)</f>
        <v>#N/A</v>
      </c>
      <c r="E6052" t="e">
        <f>IF(
OR('Options - Free Attaching'!B6052 = "8. Transferee of restricted securities", 'Options - Free Attaching'!B6052 = "9. Any person (substitution for securities etc.)"),
'Options - Free Attaching'!C6052,
IF(
'Options - Free Attaching'!B6052 = "",
#N/A,
'Options - Free Attaching'!B6052)
)</f>
        <v>#N/A</v>
      </c>
      <c r="F6052" t="e">
        <f>IF(
OR('Con. Notes - Conversion'!B6052 = "8. Transferee of restricted securities", 'Con. Notes - Conversion'!B6052 = "9. Any person (substitution for securities etc.)"),
'Con. Notes - Conversion'!C6052,
IF(
'Con. Notes - Conversion'!B6052 = "",
#N/A,
'Con. Notes - Conversion'!B6052)
)</f>
        <v>#N/A</v>
      </c>
      <c r="G6052" t="e">
        <f>IF(
OR('Con. Notes - No Conversion'!B6052 = "8. Transferee of restricted securities", 'Con. Notes - No Conversion'!B6052 = "9. Any person (substitution for securities etc.)"),
'Con. Notes - No Conversion'!C6052,
IF(
'Con. Notes - No Conversion'!B6052 = "",
#N/A,
'Con. Notes - No Conversion'!B6052)
)</f>
        <v>#N/A</v>
      </c>
    </row>
    <row r="6053" spans="1:7" x14ac:dyDescent="0.25">
      <c r="A6053" t="e">
        <f>IF(
OR(Shares!B6053 = "8. Transferee of restricted securities", Shares!B6053 = "9. Any person (substitution for securities etc.)"),
Shares!C6053,
IF(
Shares!B6053 = "",
#N/A,
Shares!B6053)
)</f>
        <v>#N/A</v>
      </c>
      <c r="B6053" t="e">
        <f>IF(
OR('Shares - LTR - Granted'!B6053 = "8. Transferee of restricted securities", 'Shares - LTR - Granted'!B6053 = "9. Any person (substitution for securities etc.)"),
'Shares - LTR - Granted'!C6053,
IF(
'Shares - LTR - Granted'!B6053 = "",
#N/A,
'Shares - LTR - Granted'!B6053)
)</f>
        <v>#N/A</v>
      </c>
      <c r="C6053" t="e">
        <f>IF(
OR('Performance Securities'!B6053 = "8. Transferee of restricted securities", 'Performance Securities'!B6053 = "9. Any person (substitution for securities etc.)"),
'Performance Securities'!C6053,
IF(
'Performance Securities'!B6053 = "",
#N/A,
'Performance Securities'!B6053)
)</f>
        <v>#N/A</v>
      </c>
      <c r="D6053" t="e">
        <f>IF(
OR('Options or Warrants'!B6053 = "8. Transferee of restricted securities", 'Options or Warrants'!B6053 = "9. Any person (substitution for securities etc.)"),
'Options or Warrants'!C6053,
IF(
'Options or Warrants'!B6053 = "",
#N/A,
'Options or Warrants'!B6053)
)</f>
        <v>#N/A</v>
      </c>
      <c r="E6053" t="e">
        <f>IF(
OR('Options - Free Attaching'!B6053 = "8. Transferee of restricted securities", 'Options - Free Attaching'!B6053 = "9. Any person (substitution for securities etc.)"),
'Options - Free Attaching'!C6053,
IF(
'Options - Free Attaching'!B6053 = "",
#N/A,
'Options - Free Attaching'!B6053)
)</f>
        <v>#N/A</v>
      </c>
      <c r="F6053" t="e">
        <f>IF(
OR('Con. Notes - Conversion'!B6053 = "8. Transferee of restricted securities", 'Con. Notes - Conversion'!B6053 = "9. Any person (substitution for securities etc.)"),
'Con. Notes - Conversion'!C6053,
IF(
'Con. Notes - Conversion'!B6053 = "",
#N/A,
'Con. Notes - Conversion'!B6053)
)</f>
        <v>#N/A</v>
      </c>
      <c r="G6053" t="e">
        <f>IF(
OR('Con. Notes - No Conversion'!B6053 = "8. Transferee of restricted securities", 'Con. Notes - No Conversion'!B6053 = "9. Any person (substitution for securities etc.)"),
'Con. Notes - No Conversion'!C6053,
IF(
'Con. Notes - No Conversion'!B6053 = "",
#N/A,
'Con. Notes - No Conversion'!B6053)
)</f>
        <v>#N/A</v>
      </c>
    </row>
    <row r="6054" spans="1:7" x14ac:dyDescent="0.25">
      <c r="A6054" t="e">
        <f>IF(
OR(Shares!B6054 = "8. Transferee of restricted securities", Shares!B6054 = "9. Any person (substitution for securities etc.)"),
Shares!C6054,
IF(
Shares!B6054 = "",
#N/A,
Shares!B6054)
)</f>
        <v>#N/A</v>
      </c>
      <c r="B6054" t="e">
        <f>IF(
OR('Shares - LTR - Granted'!B6054 = "8. Transferee of restricted securities", 'Shares - LTR - Granted'!B6054 = "9. Any person (substitution for securities etc.)"),
'Shares - LTR - Granted'!C6054,
IF(
'Shares - LTR - Granted'!B6054 = "",
#N/A,
'Shares - LTR - Granted'!B6054)
)</f>
        <v>#N/A</v>
      </c>
      <c r="C6054" t="e">
        <f>IF(
OR('Performance Securities'!B6054 = "8. Transferee of restricted securities", 'Performance Securities'!B6054 = "9. Any person (substitution for securities etc.)"),
'Performance Securities'!C6054,
IF(
'Performance Securities'!B6054 = "",
#N/A,
'Performance Securities'!B6054)
)</f>
        <v>#N/A</v>
      </c>
      <c r="D6054" t="e">
        <f>IF(
OR('Options or Warrants'!B6054 = "8. Transferee of restricted securities", 'Options or Warrants'!B6054 = "9. Any person (substitution for securities etc.)"),
'Options or Warrants'!C6054,
IF(
'Options or Warrants'!B6054 = "",
#N/A,
'Options or Warrants'!B6054)
)</f>
        <v>#N/A</v>
      </c>
      <c r="E6054" t="e">
        <f>IF(
OR('Options - Free Attaching'!B6054 = "8. Transferee of restricted securities", 'Options - Free Attaching'!B6054 = "9. Any person (substitution for securities etc.)"),
'Options - Free Attaching'!C6054,
IF(
'Options - Free Attaching'!B6054 = "",
#N/A,
'Options - Free Attaching'!B6054)
)</f>
        <v>#N/A</v>
      </c>
      <c r="F6054" t="e">
        <f>IF(
OR('Con. Notes - Conversion'!B6054 = "8. Transferee of restricted securities", 'Con. Notes - Conversion'!B6054 = "9. Any person (substitution for securities etc.)"),
'Con. Notes - Conversion'!C6054,
IF(
'Con. Notes - Conversion'!B6054 = "",
#N/A,
'Con. Notes - Conversion'!B6054)
)</f>
        <v>#N/A</v>
      </c>
      <c r="G6054" t="e">
        <f>IF(
OR('Con. Notes - No Conversion'!B6054 = "8. Transferee of restricted securities", 'Con. Notes - No Conversion'!B6054 = "9. Any person (substitution for securities etc.)"),
'Con. Notes - No Conversion'!C6054,
IF(
'Con. Notes - No Conversion'!B6054 = "",
#N/A,
'Con. Notes - No Conversion'!B6054)
)</f>
        <v>#N/A</v>
      </c>
    </row>
    <row r="6055" spans="1:7" x14ac:dyDescent="0.25">
      <c r="A6055" t="e">
        <f>IF(
OR(Shares!B6055 = "8. Transferee of restricted securities", Shares!B6055 = "9. Any person (substitution for securities etc.)"),
Shares!C6055,
IF(
Shares!B6055 = "",
#N/A,
Shares!B6055)
)</f>
        <v>#N/A</v>
      </c>
      <c r="B6055" t="e">
        <f>IF(
OR('Shares - LTR - Granted'!B6055 = "8. Transferee of restricted securities", 'Shares - LTR - Granted'!B6055 = "9. Any person (substitution for securities etc.)"),
'Shares - LTR - Granted'!C6055,
IF(
'Shares - LTR - Granted'!B6055 = "",
#N/A,
'Shares - LTR - Granted'!B6055)
)</f>
        <v>#N/A</v>
      </c>
      <c r="C6055" t="e">
        <f>IF(
OR('Performance Securities'!B6055 = "8. Transferee of restricted securities", 'Performance Securities'!B6055 = "9. Any person (substitution for securities etc.)"),
'Performance Securities'!C6055,
IF(
'Performance Securities'!B6055 = "",
#N/A,
'Performance Securities'!B6055)
)</f>
        <v>#N/A</v>
      </c>
      <c r="D6055" t="e">
        <f>IF(
OR('Options or Warrants'!B6055 = "8. Transferee of restricted securities", 'Options or Warrants'!B6055 = "9. Any person (substitution for securities etc.)"),
'Options or Warrants'!C6055,
IF(
'Options or Warrants'!B6055 = "",
#N/A,
'Options or Warrants'!B6055)
)</f>
        <v>#N/A</v>
      </c>
      <c r="E6055" t="e">
        <f>IF(
OR('Options - Free Attaching'!B6055 = "8. Transferee of restricted securities", 'Options - Free Attaching'!B6055 = "9. Any person (substitution for securities etc.)"),
'Options - Free Attaching'!C6055,
IF(
'Options - Free Attaching'!B6055 = "",
#N/A,
'Options - Free Attaching'!B6055)
)</f>
        <v>#N/A</v>
      </c>
      <c r="F6055" t="e">
        <f>IF(
OR('Con. Notes - Conversion'!B6055 = "8. Transferee of restricted securities", 'Con. Notes - Conversion'!B6055 = "9. Any person (substitution for securities etc.)"),
'Con. Notes - Conversion'!C6055,
IF(
'Con. Notes - Conversion'!B6055 = "",
#N/A,
'Con. Notes - Conversion'!B6055)
)</f>
        <v>#N/A</v>
      </c>
      <c r="G6055" t="e">
        <f>IF(
OR('Con. Notes - No Conversion'!B6055 = "8. Transferee of restricted securities", 'Con. Notes - No Conversion'!B6055 = "9. Any person (substitution for securities etc.)"),
'Con. Notes - No Conversion'!C6055,
IF(
'Con. Notes - No Conversion'!B6055 = "",
#N/A,
'Con. Notes - No Conversion'!B6055)
)</f>
        <v>#N/A</v>
      </c>
    </row>
    <row r="6056" spans="1:7" x14ac:dyDescent="0.25">
      <c r="A6056" t="e">
        <f>IF(
OR(Shares!B6056 = "8. Transferee of restricted securities", Shares!B6056 = "9. Any person (substitution for securities etc.)"),
Shares!C6056,
IF(
Shares!B6056 = "",
#N/A,
Shares!B6056)
)</f>
        <v>#N/A</v>
      </c>
      <c r="B6056" t="e">
        <f>IF(
OR('Shares - LTR - Granted'!B6056 = "8. Transferee of restricted securities", 'Shares - LTR - Granted'!B6056 = "9. Any person (substitution for securities etc.)"),
'Shares - LTR - Granted'!C6056,
IF(
'Shares - LTR - Granted'!B6056 = "",
#N/A,
'Shares - LTR - Granted'!B6056)
)</f>
        <v>#N/A</v>
      </c>
      <c r="C6056" t="e">
        <f>IF(
OR('Performance Securities'!B6056 = "8. Transferee of restricted securities", 'Performance Securities'!B6056 = "9. Any person (substitution for securities etc.)"),
'Performance Securities'!C6056,
IF(
'Performance Securities'!B6056 = "",
#N/A,
'Performance Securities'!B6056)
)</f>
        <v>#N/A</v>
      </c>
      <c r="D6056" t="e">
        <f>IF(
OR('Options or Warrants'!B6056 = "8. Transferee of restricted securities", 'Options or Warrants'!B6056 = "9. Any person (substitution for securities etc.)"),
'Options or Warrants'!C6056,
IF(
'Options or Warrants'!B6056 = "",
#N/A,
'Options or Warrants'!B6056)
)</f>
        <v>#N/A</v>
      </c>
      <c r="E6056" t="e">
        <f>IF(
OR('Options - Free Attaching'!B6056 = "8. Transferee of restricted securities", 'Options - Free Attaching'!B6056 = "9. Any person (substitution for securities etc.)"),
'Options - Free Attaching'!C6056,
IF(
'Options - Free Attaching'!B6056 = "",
#N/A,
'Options - Free Attaching'!B6056)
)</f>
        <v>#N/A</v>
      </c>
      <c r="F6056" t="e">
        <f>IF(
OR('Con. Notes - Conversion'!B6056 = "8. Transferee of restricted securities", 'Con. Notes - Conversion'!B6056 = "9. Any person (substitution for securities etc.)"),
'Con. Notes - Conversion'!C6056,
IF(
'Con. Notes - Conversion'!B6056 = "",
#N/A,
'Con. Notes - Conversion'!B6056)
)</f>
        <v>#N/A</v>
      </c>
      <c r="G6056" t="e">
        <f>IF(
OR('Con. Notes - No Conversion'!B6056 = "8. Transferee of restricted securities", 'Con. Notes - No Conversion'!B6056 = "9. Any person (substitution for securities etc.)"),
'Con. Notes - No Conversion'!C6056,
IF(
'Con. Notes - No Conversion'!B6056 = "",
#N/A,
'Con. Notes - No Conversion'!B6056)
)</f>
        <v>#N/A</v>
      </c>
    </row>
    <row r="6057" spans="1:7" x14ac:dyDescent="0.25">
      <c r="A6057" t="e">
        <f>IF(
OR(Shares!B6057 = "8. Transferee of restricted securities", Shares!B6057 = "9. Any person (substitution for securities etc.)"),
Shares!C6057,
IF(
Shares!B6057 = "",
#N/A,
Shares!B6057)
)</f>
        <v>#N/A</v>
      </c>
      <c r="B6057" t="e">
        <f>IF(
OR('Shares - LTR - Granted'!B6057 = "8. Transferee of restricted securities", 'Shares - LTR - Granted'!B6057 = "9. Any person (substitution for securities etc.)"),
'Shares - LTR - Granted'!C6057,
IF(
'Shares - LTR - Granted'!B6057 = "",
#N/A,
'Shares - LTR - Granted'!B6057)
)</f>
        <v>#N/A</v>
      </c>
      <c r="C6057" t="e">
        <f>IF(
OR('Performance Securities'!B6057 = "8. Transferee of restricted securities", 'Performance Securities'!B6057 = "9. Any person (substitution for securities etc.)"),
'Performance Securities'!C6057,
IF(
'Performance Securities'!B6057 = "",
#N/A,
'Performance Securities'!B6057)
)</f>
        <v>#N/A</v>
      </c>
      <c r="D6057" t="e">
        <f>IF(
OR('Options or Warrants'!B6057 = "8. Transferee of restricted securities", 'Options or Warrants'!B6057 = "9. Any person (substitution for securities etc.)"),
'Options or Warrants'!C6057,
IF(
'Options or Warrants'!B6057 = "",
#N/A,
'Options or Warrants'!B6057)
)</f>
        <v>#N/A</v>
      </c>
      <c r="E6057" t="e">
        <f>IF(
OR('Options - Free Attaching'!B6057 = "8. Transferee of restricted securities", 'Options - Free Attaching'!B6057 = "9. Any person (substitution for securities etc.)"),
'Options - Free Attaching'!C6057,
IF(
'Options - Free Attaching'!B6057 = "",
#N/A,
'Options - Free Attaching'!B6057)
)</f>
        <v>#N/A</v>
      </c>
      <c r="F6057" t="e">
        <f>IF(
OR('Con. Notes - Conversion'!B6057 = "8. Transferee of restricted securities", 'Con. Notes - Conversion'!B6057 = "9. Any person (substitution for securities etc.)"),
'Con. Notes - Conversion'!C6057,
IF(
'Con. Notes - Conversion'!B6057 = "",
#N/A,
'Con. Notes - Conversion'!B6057)
)</f>
        <v>#N/A</v>
      </c>
      <c r="G6057" t="e">
        <f>IF(
OR('Con. Notes - No Conversion'!B6057 = "8. Transferee of restricted securities", 'Con. Notes - No Conversion'!B6057 = "9. Any person (substitution for securities etc.)"),
'Con. Notes - No Conversion'!C6057,
IF(
'Con. Notes - No Conversion'!B6057 = "",
#N/A,
'Con. Notes - No Conversion'!B6057)
)</f>
        <v>#N/A</v>
      </c>
    </row>
    <row r="6058" spans="1:7" x14ac:dyDescent="0.25">
      <c r="A6058" t="e">
        <f>IF(
OR(Shares!B6058 = "8. Transferee of restricted securities", Shares!B6058 = "9. Any person (substitution for securities etc.)"),
Shares!C6058,
IF(
Shares!B6058 = "",
#N/A,
Shares!B6058)
)</f>
        <v>#N/A</v>
      </c>
      <c r="B6058" t="e">
        <f>IF(
OR('Shares - LTR - Granted'!B6058 = "8. Transferee of restricted securities", 'Shares - LTR - Granted'!B6058 = "9. Any person (substitution for securities etc.)"),
'Shares - LTR - Granted'!C6058,
IF(
'Shares - LTR - Granted'!B6058 = "",
#N/A,
'Shares - LTR - Granted'!B6058)
)</f>
        <v>#N/A</v>
      </c>
      <c r="C6058" t="e">
        <f>IF(
OR('Performance Securities'!B6058 = "8. Transferee of restricted securities", 'Performance Securities'!B6058 = "9. Any person (substitution for securities etc.)"),
'Performance Securities'!C6058,
IF(
'Performance Securities'!B6058 = "",
#N/A,
'Performance Securities'!B6058)
)</f>
        <v>#N/A</v>
      </c>
      <c r="D6058" t="e">
        <f>IF(
OR('Options or Warrants'!B6058 = "8. Transferee of restricted securities", 'Options or Warrants'!B6058 = "9. Any person (substitution for securities etc.)"),
'Options or Warrants'!C6058,
IF(
'Options or Warrants'!B6058 = "",
#N/A,
'Options or Warrants'!B6058)
)</f>
        <v>#N/A</v>
      </c>
      <c r="E6058" t="e">
        <f>IF(
OR('Options - Free Attaching'!B6058 = "8. Transferee of restricted securities", 'Options - Free Attaching'!B6058 = "9. Any person (substitution for securities etc.)"),
'Options - Free Attaching'!C6058,
IF(
'Options - Free Attaching'!B6058 = "",
#N/A,
'Options - Free Attaching'!B6058)
)</f>
        <v>#N/A</v>
      </c>
      <c r="F6058" t="e">
        <f>IF(
OR('Con. Notes - Conversion'!B6058 = "8. Transferee of restricted securities", 'Con. Notes - Conversion'!B6058 = "9. Any person (substitution for securities etc.)"),
'Con. Notes - Conversion'!C6058,
IF(
'Con. Notes - Conversion'!B6058 = "",
#N/A,
'Con. Notes - Conversion'!B6058)
)</f>
        <v>#N/A</v>
      </c>
      <c r="G6058" t="e">
        <f>IF(
OR('Con. Notes - No Conversion'!B6058 = "8. Transferee of restricted securities", 'Con. Notes - No Conversion'!B6058 = "9. Any person (substitution for securities etc.)"),
'Con. Notes - No Conversion'!C6058,
IF(
'Con. Notes - No Conversion'!B6058 = "",
#N/A,
'Con. Notes - No Conversion'!B6058)
)</f>
        <v>#N/A</v>
      </c>
    </row>
    <row r="6059" spans="1:7" x14ac:dyDescent="0.25">
      <c r="A6059" t="e">
        <f>IF(
OR(Shares!B6059 = "8. Transferee of restricted securities", Shares!B6059 = "9. Any person (substitution for securities etc.)"),
Shares!C6059,
IF(
Shares!B6059 = "",
#N/A,
Shares!B6059)
)</f>
        <v>#N/A</v>
      </c>
      <c r="B6059" t="e">
        <f>IF(
OR('Shares - LTR - Granted'!B6059 = "8. Transferee of restricted securities", 'Shares - LTR - Granted'!B6059 = "9. Any person (substitution for securities etc.)"),
'Shares - LTR - Granted'!C6059,
IF(
'Shares - LTR - Granted'!B6059 = "",
#N/A,
'Shares - LTR - Granted'!B6059)
)</f>
        <v>#N/A</v>
      </c>
      <c r="C6059" t="e">
        <f>IF(
OR('Performance Securities'!B6059 = "8. Transferee of restricted securities", 'Performance Securities'!B6059 = "9. Any person (substitution for securities etc.)"),
'Performance Securities'!C6059,
IF(
'Performance Securities'!B6059 = "",
#N/A,
'Performance Securities'!B6059)
)</f>
        <v>#N/A</v>
      </c>
      <c r="D6059" t="e">
        <f>IF(
OR('Options or Warrants'!B6059 = "8. Transferee of restricted securities", 'Options or Warrants'!B6059 = "9. Any person (substitution for securities etc.)"),
'Options or Warrants'!C6059,
IF(
'Options or Warrants'!B6059 = "",
#N/A,
'Options or Warrants'!B6059)
)</f>
        <v>#N/A</v>
      </c>
      <c r="E6059" t="e">
        <f>IF(
OR('Options - Free Attaching'!B6059 = "8. Transferee of restricted securities", 'Options - Free Attaching'!B6059 = "9. Any person (substitution for securities etc.)"),
'Options - Free Attaching'!C6059,
IF(
'Options - Free Attaching'!B6059 = "",
#N/A,
'Options - Free Attaching'!B6059)
)</f>
        <v>#N/A</v>
      </c>
      <c r="F6059" t="e">
        <f>IF(
OR('Con. Notes - Conversion'!B6059 = "8. Transferee of restricted securities", 'Con. Notes - Conversion'!B6059 = "9. Any person (substitution for securities etc.)"),
'Con. Notes - Conversion'!C6059,
IF(
'Con. Notes - Conversion'!B6059 = "",
#N/A,
'Con. Notes - Conversion'!B6059)
)</f>
        <v>#N/A</v>
      </c>
      <c r="G6059" t="e">
        <f>IF(
OR('Con. Notes - No Conversion'!B6059 = "8. Transferee of restricted securities", 'Con. Notes - No Conversion'!B6059 = "9. Any person (substitution for securities etc.)"),
'Con. Notes - No Conversion'!C6059,
IF(
'Con. Notes - No Conversion'!B6059 = "",
#N/A,
'Con. Notes - No Conversion'!B6059)
)</f>
        <v>#N/A</v>
      </c>
    </row>
    <row r="6060" spans="1:7" x14ac:dyDescent="0.25">
      <c r="A6060" t="e">
        <f>IF(
OR(Shares!B6060 = "8. Transferee of restricted securities", Shares!B6060 = "9. Any person (substitution for securities etc.)"),
Shares!C6060,
IF(
Shares!B6060 = "",
#N/A,
Shares!B6060)
)</f>
        <v>#N/A</v>
      </c>
      <c r="B6060" t="e">
        <f>IF(
OR('Shares - LTR - Granted'!B6060 = "8. Transferee of restricted securities", 'Shares - LTR - Granted'!B6060 = "9. Any person (substitution for securities etc.)"),
'Shares - LTR - Granted'!C6060,
IF(
'Shares - LTR - Granted'!B6060 = "",
#N/A,
'Shares - LTR - Granted'!B6060)
)</f>
        <v>#N/A</v>
      </c>
      <c r="C6060" t="e">
        <f>IF(
OR('Performance Securities'!B6060 = "8. Transferee of restricted securities", 'Performance Securities'!B6060 = "9. Any person (substitution for securities etc.)"),
'Performance Securities'!C6060,
IF(
'Performance Securities'!B6060 = "",
#N/A,
'Performance Securities'!B6060)
)</f>
        <v>#N/A</v>
      </c>
      <c r="D6060" t="e">
        <f>IF(
OR('Options or Warrants'!B6060 = "8. Transferee of restricted securities", 'Options or Warrants'!B6060 = "9. Any person (substitution for securities etc.)"),
'Options or Warrants'!C6060,
IF(
'Options or Warrants'!B6060 = "",
#N/A,
'Options or Warrants'!B6060)
)</f>
        <v>#N/A</v>
      </c>
      <c r="E6060" t="e">
        <f>IF(
OR('Options - Free Attaching'!B6060 = "8. Transferee of restricted securities", 'Options - Free Attaching'!B6060 = "9. Any person (substitution for securities etc.)"),
'Options - Free Attaching'!C6060,
IF(
'Options - Free Attaching'!B6060 = "",
#N/A,
'Options - Free Attaching'!B6060)
)</f>
        <v>#N/A</v>
      </c>
      <c r="F6060" t="e">
        <f>IF(
OR('Con. Notes - Conversion'!B6060 = "8. Transferee of restricted securities", 'Con. Notes - Conversion'!B6060 = "9. Any person (substitution for securities etc.)"),
'Con. Notes - Conversion'!C6060,
IF(
'Con. Notes - Conversion'!B6060 = "",
#N/A,
'Con. Notes - Conversion'!B6060)
)</f>
        <v>#N/A</v>
      </c>
      <c r="G6060" t="e">
        <f>IF(
OR('Con. Notes - No Conversion'!B6060 = "8. Transferee of restricted securities", 'Con. Notes - No Conversion'!B6060 = "9. Any person (substitution for securities etc.)"),
'Con. Notes - No Conversion'!C6060,
IF(
'Con. Notes - No Conversion'!B6060 = "",
#N/A,
'Con. Notes - No Conversion'!B6060)
)</f>
        <v>#N/A</v>
      </c>
    </row>
    <row r="6061" spans="1:7" x14ac:dyDescent="0.25">
      <c r="A6061" t="e">
        <f>IF(
OR(Shares!B6061 = "8. Transferee of restricted securities", Shares!B6061 = "9. Any person (substitution for securities etc.)"),
Shares!C6061,
IF(
Shares!B6061 = "",
#N/A,
Shares!B6061)
)</f>
        <v>#N/A</v>
      </c>
      <c r="B6061" t="e">
        <f>IF(
OR('Shares - LTR - Granted'!B6061 = "8. Transferee of restricted securities", 'Shares - LTR - Granted'!B6061 = "9. Any person (substitution for securities etc.)"),
'Shares - LTR - Granted'!C6061,
IF(
'Shares - LTR - Granted'!B6061 = "",
#N/A,
'Shares - LTR - Granted'!B6061)
)</f>
        <v>#N/A</v>
      </c>
      <c r="C6061" t="e">
        <f>IF(
OR('Performance Securities'!B6061 = "8. Transferee of restricted securities", 'Performance Securities'!B6061 = "9. Any person (substitution for securities etc.)"),
'Performance Securities'!C6061,
IF(
'Performance Securities'!B6061 = "",
#N/A,
'Performance Securities'!B6061)
)</f>
        <v>#N/A</v>
      </c>
      <c r="D6061" t="e">
        <f>IF(
OR('Options or Warrants'!B6061 = "8. Transferee of restricted securities", 'Options or Warrants'!B6061 = "9. Any person (substitution for securities etc.)"),
'Options or Warrants'!C6061,
IF(
'Options or Warrants'!B6061 = "",
#N/A,
'Options or Warrants'!B6061)
)</f>
        <v>#N/A</v>
      </c>
      <c r="E6061" t="e">
        <f>IF(
OR('Options - Free Attaching'!B6061 = "8. Transferee of restricted securities", 'Options - Free Attaching'!B6061 = "9. Any person (substitution for securities etc.)"),
'Options - Free Attaching'!C6061,
IF(
'Options - Free Attaching'!B6061 = "",
#N/A,
'Options - Free Attaching'!B6061)
)</f>
        <v>#N/A</v>
      </c>
      <c r="F6061" t="e">
        <f>IF(
OR('Con. Notes - Conversion'!B6061 = "8. Transferee of restricted securities", 'Con. Notes - Conversion'!B6061 = "9. Any person (substitution for securities etc.)"),
'Con. Notes - Conversion'!C6061,
IF(
'Con. Notes - Conversion'!B6061 = "",
#N/A,
'Con. Notes - Conversion'!B6061)
)</f>
        <v>#N/A</v>
      </c>
      <c r="G6061" t="e">
        <f>IF(
OR('Con. Notes - No Conversion'!B6061 = "8. Transferee of restricted securities", 'Con. Notes - No Conversion'!B6061 = "9. Any person (substitution for securities etc.)"),
'Con. Notes - No Conversion'!C6061,
IF(
'Con. Notes - No Conversion'!B6061 = "",
#N/A,
'Con. Notes - No Conversion'!B6061)
)</f>
        <v>#N/A</v>
      </c>
    </row>
    <row r="6062" spans="1:7" x14ac:dyDescent="0.25">
      <c r="A6062" t="e">
        <f>IF(
OR(Shares!B6062 = "8. Transferee of restricted securities", Shares!B6062 = "9. Any person (substitution for securities etc.)"),
Shares!C6062,
IF(
Shares!B6062 = "",
#N/A,
Shares!B6062)
)</f>
        <v>#N/A</v>
      </c>
      <c r="B6062" t="e">
        <f>IF(
OR('Shares - LTR - Granted'!B6062 = "8. Transferee of restricted securities", 'Shares - LTR - Granted'!B6062 = "9. Any person (substitution for securities etc.)"),
'Shares - LTR - Granted'!C6062,
IF(
'Shares - LTR - Granted'!B6062 = "",
#N/A,
'Shares - LTR - Granted'!B6062)
)</f>
        <v>#N/A</v>
      </c>
      <c r="C6062" t="e">
        <f>IF(
OR('Performance Securities'!B6062 = "8. Transferee of restricted securities", 'Performance Securities'!B6062 = "9. Any person (substitution for securities etc.)"),
'Performance Securities'!C6062,
IF(
'Performance Securities'!B6062 = "",
#N/A,
'Performance Securities'!B6062)
)</f>
        <v>#N/A</v>
      </c>
      <c r="D6062" t="e">
        <f>IF(
OR('Options or Warrants'!B6062 = "8. Transferee of restricted securities", 'Options or Warrants'!B6062 = "9. Any person (substitution for securities etc.)"),
'Options or Warrants'!C6062,
IF(
'Options or Warrants'!B6062 = "",
#N/A,
'Options or Warrants'!B6062)
)</f>
        <v>#N/A</v>
      </c>
      <c r="E6062" t="e">
        <f>IF(
OR('Options - Free Attaching'!B6062 = "8. Transferee of restricted securities", 'Options - Free Attaching'!B6062 = "9. Any person (substitution for securities etc.)"),
'Options - Free Attaching'!C6062,
IF(
'Options - Free Attaching'!B6062 = "",
#N/A,
'Options - Free Attaching'!B6062)
)</f>
        <v>#N/A</v>
      </c>
      <c r="F6062" t="e">
        <f>IF(
OR('Con. Notes - Conversion'!B6062 = "8. Transferee of restricted securities", 'Con. Notes - Conversion'!B6062 = "9. Any person (substitution for securities etc.)"),
'Con. Notes - Conversion'!C6062,
IF(
'Con. Notes - Conversion'!B6062 = "",
#N/A,
'Con. Notes - Conversion'!B6062)
)</f>
        <v>#N/A</v>
      </c>
      <c r="G6062" t="e">
        <f>IF(
OR('Con. Notes - No Conversion'!B6062 = "8. Transferee of restricted securities", 'Con. Notes - No Conversion'!B6062 = "9. Any person (substitution for securities etc.)"),
'Con. Notes - No Conversion'!C6062,
IF(
'Con. Notes - No Conversion'!B6062 = "",
#N/A,
'Con. Notes - No Conversion'!B6062)
)</f>
        <v>#N/A</v>
      </c>
    </row>
    <row r="6063" spans="1:7" x14ac:dyDescent="0.25">
      <c r="A6063" t="e">
        <f>IF(
OR(Shares!B6063 = "8. Transferee of restricted securities", Shares!B6063 = "9. Any person (substitution for securities etc.)"),
Shares!C6063,
IF(
Shares!B6063 = "",
#N/A,
Shares!B6063)
)</f>
        <v>#N/A</v>
      </c>
      <c r="B6063" t="e">
        <f>IF(
OR('Shares - LTR - Granted'!B6063 = "8. Transferee of restricted securities", 'Shares - LTR - Granted'!B6063 = "9. Any person (substitution for securities etc.)"),
'Shares - LTR - Granted'!C6063,
IF(
'Shares - LTR - Granted'!B6063 = "",
#N/A,
'Shares - LTR - Granted'!B6063)
)</f>
        <v>#N/A</v>
      </c>
      <c r="C6063" t="e">
        <f>IF(
OR('Performance Securities'!B6063 = "8. Transferee of restricted securities", 'Performance Securities'!B6063 = "9. Any person (substitution for securities etc.)"),
'Performance Securities'!C6063,
IF(
'Performance Securities'!B6063 = "",
#N/A,
'Performance Securities'!B6063)
)</f>
        <v>#N/A</v>
      </c>
      <c r="D6063" t="e">
        <f>IF(
OR('Options or Warrants'!B6063 = "8. Transferee of restricted securities", 'Options or Warrants'!B6063 = "9. Any person (substitution for securities etc.)"),
'Options or Warrants'!C6063,
IF(
'Options or Warrants'!B6063 = "",
#N/A,
'Options or Warrants'!B6063)
)</f>
        <v>#N/A</v>
      </c>
      <c r="E6063" t="e">
        <f>IF(
OR('Options - Free Attaching'!B6063 = "8. Transferee of restricted securities", 'Options - Free Attaching'!B6063 = "9. Any person (substitution for securities etc.)"),
'Options - Free Attaching'!C6063,
IF(
'Options - Free Attaching'!B6063 = "",
#N/A,
'Options - Free Attaching'!B6063)
)</f>
        <v>#N/A</v>
      </c>
      <c r="F6063" t="e">
        <f>IF(
OR('Con. Notes - Conversion'!B6063 = "8. Transferee of restricted securities", 'Con. Notes - Conversion'!B6063 = "9. Any person (substitution for securities etc.)"),
'Con. Notes - Conversion'!C6063,
IF(
'Con. Notes - Conversion'!B6063 = "",
#N/A,
'Con. Notes - Conversion'!B6063)
)</f>
        <v>#N/A</v>
      </c>
      <c r="G6063" t="e">
        <f>IF(
OR('Con. Notes - No Conversion'!B6063 = "8. Transferee of restricted securities", 'Con. Notes - No Conversion'!B6063 = "9. Any person (substitution for securities etc.)"),
'Con. Notes - No Conversion'!C6063,
IF(
'Con. Notes - No Conversion'!B6063 = "",
#N/A,
'Con. Notes - No Conversion'!B6063)
)</f>
        <v>#N/A</v>
      </c>
    </row>
    <row r="6064" spans="1:7" x14ac:dyDescent="0.25">
      <c r="A6064" t="e">
        <f>IF(
OR(Shares!B6064 = "8. Transferee of restricted securities", Shares!B6064 = "9. Any person (substitution for securities etc.)"),
Shares!C6064,
IF(
Shares!B6064 = "",
#N/A,
Shares!B6064)
)</f>
        <v>#N/A</v>
      </c>
      <c r="B6064" t="e">
        <f>IF(
OR('Shares - LTR - Granted'!B6064 = "8. Transferee of restricted securities", 'Shares - LTR - Granted'!B6064 = "9. Any person (substitution for securities etc.)"),
'Shares - LTR - Granted'!C6064,
IF(
'Shares - LTR - Granted'!B6064 = "",
#N/A,
'Shares - LTR - Granted'!B6064)
)</f>
        <v>#N/A</v>
      </c>
      <c r="C6064" t="e">
        <f>IF(
OR('Performance Securities'!B6064 = "8. Transferee of restricted securities", 'Performance Securities'!B6064 = "9. Any person (substitution for securities etc.)"),
'Performance Securities'!C6064,
IF(
'Performance Securities'!B6064 = "",
#N/A,
'Performance Securities'!B6064)
)</f>
        <v>#N/A</v>
      </c>
      <c r="D6064" t="e">
        <f>IF(
OR('Options or Warrants'!B6064 = "8. Transferee of restricted securities", 'Options or Warrants'!B6064 = "9. Any person (substitution for securities etc.)"),
'Options or Warrants'!C6064,
IF(
'Options or Warrants'!B6064 = "",
#N/A,
'Options or Warrants'!B6064)
)</f>
        <v>#N/A</v>
      </c>
      <c r="E6064" t="e">
        <f>IF(
OR('Options - Free Attaching'!B6064 = "8. Transferee of restricted securities", 'Options - Free Attaching'!B6064 = "9. Any person (substitution for securities etc.)"),
'Options - Free Attaching'!C6064,
IF(
'Options - Free Attaching'!B6064 = "",
#N/A,
'Options - Free Attaching'!B6064)
)</f>
        <v>#N/A</v>
      </c>
      <c r="F6064" t="e">
        <f>IF(
OR('Con. Notes - Conversion'!B6064 = "8. Transferee of restricted securities", 'Con. Notes - Conversion'!B6064 = "9. Any person (substitution for securities etc.)"),
'Con. Notes - Conversion'!C6064,
IF(
'Con. Notes - Conversion'!B6064 = "",
#N/A,
'Con. Notes - Conversion'!B6064)
)</f>
        <v>#N/A</v>
      </c>
      <c r="G6064" t="e">
        <f>IF(
OR('Con. Notes - No Conversion'!B6064 = "8. Transferee of restricted securities", 'Con. Notes - No Conversion'!B6064 = "9. Any person (substitution for securities etc.)"),
'Con. Notes - No Conversion'!C6064,
IF(
'Con. Notes - No Conversion'!B6064 = "",
#N/A,
'Con. Notes - No Conversion'!B6064)
)</f>
        <v>#N/A</v>
      </c>
    </row>
    <row r="6065" spans="1:7" x14ac:dyDescent="0.25">
      <c r="A6065" t="e">
        <f>IF(
OR(Shares!B6065 = "8. Transferee of restricted securities", Shares!B6065 = "9. Any person (substitution for securities etc.)"),
Shares!C6065,
IF(
Shares!B6065 = "",
#N/A,
Shares!B6065)
)</f>
        <v>#N/A</v>
      </c>
      <c r="B6065" t="e">
        <f>IF(
OR('Shares - LTR - Granted'!B6065 = "8. Transferee of restricted securities", 'Shares - LTR - Granted'!B6065 = "9. Any person (substitution for securities etc.)"),
'Shares - LTR - Granted'!C6065,
IF(
'Shares - LTR - Granted'!B6065 = "",
#N/A,
'Shares - LTR - Granted'!B6065)
)</f>
        <v>#N/A</v>
      </c>
      <c r="C6065" t="e">
        <f>IF(
OR('Performance Securities'!B6065 = "8. Transferee of restricted securities", 'Performance Securities'!B6065 = "9. Any person (substitution for securities etc.)"),
'Performance Securities'!C6065,
IF(
'Performance Securities'!B6065 = "",
#N/A,
'Performance Securities'!B6065)
)</f>
        <v>#N/A</v>
      </c>
      <c r="D6065" t="e">
        <f>IF(
OR('Options or Warrants'!B6065 = "8. Transferee of restricted securities", 'Options or Warrants'!B6065 = "9. Any person (substitution for securities etc.)"),
'Options or Warrants'!C6065,
IF(
'Options or Warrants'!B6065 = "",
#N/A,
'Options or Warrants'!B6065)
)</f>
        <v>#N/A</v>
      </c>
      <c r="E6065" t="e">
        <f>IF(
OR('Options - Free Attaching'!B6065 = "8. Transferee of restricted securities", 'Options - Free Attaching'!B6065 = "9. Any person (substitution for securities etc.)"),
'Options - Free Attaching'!C6065,
IF(
'Options - Free Attaching'!B6065 = "",
#N/A,
'Options - Free Attaching'!B6065)
)</f>
        <v>#N/A</v>
      </c>
      <c r="F6065" t="e">
        <f>IF(
OR('Con. Notes - Conversion'!B6065 = "8. Transferee of restricted securities", 'Con. Notes - Conversion'!B6065 = "9. Any person (substitution for securities etc.)"),
'Con. Notes - Conversion'!C6065,
IF(
'Con. Notes - Conversion'!B6065 = "",
#N/A,
'Con. Notes - Conversion'!B6065)
)</f>
        <v>#N/A</v>
      </c>
      <c r="G6065" t="e">
        <f>IF(
OR('Con. Notes - No Conversion'!B6065 = "8. Transferee of restricted securities", 'Con. Notes - No Conversion'!B6065 = "9. Any person (substitution for securities etc.)"),
'Con. Notes - No Conversion'!C6065,
IF(
'Con. Notes - No Conversion'!B6065 = "",
#N/A,
'Con. Notes - No Conversion'!B6065)
)</f>
        <v>#N/A</v>
      </c>
    </row>
    <row r="6066" spans="1:7" x14ac:dyDescent="0.25">
      <c r="A6066" t="e">
        <f>IF(
OR(Shares!B6066 = "8. Transferee of restricted securities", Shares!B6066 = "9. Any person (substitution for securities etc.)"),
Shares!C6066,
IF(
Shares!B6066 = "",
#N/A,
Shares!B6066)
)</f>
        <v>#N/A</v>
      </c>
      <c r="B6066" t="e">
        <f>IF(
OR('Shares - LTR - Granted'!B6066 = "8. Transferee of restricted securities", 'Shares - LTR - Granted'!B6066 = "9. Any person (substitution for securities etc.)"),
'Shares - LTR - Granted'!C6066,
IF(
'Shares - LTR - Granted'!B6066 = "",
#N/A,
'Shares - LTR - Granted'!B6066)
)</f>
        <v>#N/A</v>
      </c>
      <c r="C6066" t="e">
        <f>IF(
OR('Performance Securities'!B6066 = "8. Transferee of restricted securities", 'Performance Securities'!B6066 = "9. Any person (substitution for securities etc.)"),
'Performance Securities'!C6066,
IF(
'Performance Securities'!B6066 = "",
#N/A,
'Performance Securities'!B6066)
)</f>
        <v>#N/A</v>
      </c>
      <c r="D6066" t="e">
        <f>IF(
OR('Options or Warrants'!B6066 = "8. Transferee of restricted securities", 'Options or Warrants'!B6066 = "9. Any person (substitution for securities etc.)"),
'Options or Warrants'!C6066,
IF(
'Options or Warrants'!B6066 = "",
#N/A,
'Options or Warrants'!B6066)
)</f>
        <v>#N/A</v>
      </c>
      <c r="E6066" t="e">
        <f>IF(
OR('Options - Free Attaching'!B6066 = "8. Transferee of restricted securities", 'Options - Free Attaching'!B6066 = "9. Any person (substitution for securities etc.)"),
'Options - Free Attaching'!C6066,
IF(
'Options - Free Attaching'!B6066 = "",
#N/A,
'Options - Free Attaching'!B6066)
)</f>
        <v>#N/A</v>
      </c>
      <c r="F6066" t="e">
        <f>IF(
OR('Con. Notes - Conversion'!B6066 = "8. Transferee of restricted securities", 'Con. Notes - Conversion'!B6066 = "9. Any person (substitution for securities etc.)"),
'Con. Notes - Conversion'!C6066,
IF(
'Con. Notes - Conversion'!B6066 = "",
#N/A,
'Con. Notes - Conversion'!B6066)
)</f>
        <v>#N/A</v>
      </c>
      <c r="G6066" t="e">
        <f>IF(
OR('Con. Notes - No Conversion'!B6066 = "8. Transferee of restricted securities", 'Con. Notes - No Conversion'!B6066 = "9. Any person (substitution for securities etc.)"),
'Con. Notes - No Conversion'!C6066,
IF(
'Con. Notes - No Conversion'!B6066 = "",
#N/A,
'Con. Notes - No Conversion'!B6066)
)</f>
        <v>#N/A</v>
      </c>
    </row>
    <row r="6067" spans="1:7" x14ac:dyDescent="0.25">
      <c r="A6067" t="e">
        <f>IF(
OR(Shares!B6067 = "8. Transferee of restricted securities", Shares!B6067 = "9. Any person (substitution for securities etc.)"),
Shares!C6067,
IF(
Shares!B6067 = "",
#N/A,
Shares!B6067)
)</f>
        <v>#N/A</v>
      </c>
      <c r="B6067" t="e">
        <f>IF(
OR('Shares - LTR - Granted'!B6067 = "8. Transferee of restricted securities", 'Shares - LTR - Granted'!B6067 = "9. Any person (substitution for securities etc.)"),
'Shares - LTR - Granted'!C6067,
IF(
'Shares - LTR - Granted'!B6067 = "",
#N/A,
'Shares - LTR - Granted'!B6067)
)</f>
        <v>#N/A</v>
      </c>
      <c r="C6067" t="e">
        <f>IF(
OR('Performance Securities'!B6067 = "8. Transferee of restricted securities", 'Performance Securities'!B6067 = "9. Any person (substitution for securities etc.)"),
'Performance Securities'!C6067,
IF(
'Performance Securities'!B6067 = "",
#N/A,
'Performance Securities'!B6067)
)</f>
        <v>#N/A</v>
      </c>
      <c r="D6067" t="e">
        <f>IF(
OR('Options or Warrants'!B6067 = "8. Transferee of restricted securities", 'Options or Warrants'!B6067 = "9. Any person (substitution for securities etc.)"),
'Options or Warrants'!C6067,
IF(
'Options or Warrants'!B6067 = "",
#N/A,
'Options or Warrants'!B6067)
)</f>
        <v>#N/A</v>
      </c>
      <c r="E6067" t="e">
        <f>IF(
OR('Options - Free Attaching'!B6067 = "8. Transferee of restricted securities", 'Options - Free Attaching'!B6067 = "9. Any person (substitution for securities etc.)"),
'Options - Free Attaching'!C6067,
IF(
'Options - Free Attaching'!B6067 = "",
#N/A,
'Options - Free Attaching'!B6067)
)</f>
        <v>#N/A</v>
      </c>
      <c r="F6067" t="e">
        <f>IF(
OR('Con. Notes - Conversion'!B6067 = "8. Transferee of restricted securities", 'Con. Notes - Conversion'!B6067 = "9. Any person (substitution for securities etc.)"),
'Con. Notes - Conversion'!C6067,
IF(
'Con. Notes - Conversion'!B6067 = "",
#N/A,
'Con. Notes - Conversion'!B6067)
)</f>
        <v>#N/A</v>
      </c>
      <c r="G6067" t="e">
        <f>IF(
OR('Con. Notes - No Conversion'!B6067 = "8. Transferee of restricted securities", 'Con. Notes - No Conversion'!B6067 = "9. Any person (substitution for securities etc.)"),
'Con. Notes - No Conversion'!C6067,
IF(
'Con. Notes - No Conversion'!B6067 = "",
#N/A,
'Con. Notes - No Conversion'!B6067)
)</f>
        <v>#N/A</v>
      </c>
    </row>
    <row r="6068" spans="1:7" x14ac:dyDescent="0.25">
      <c r="A6068" t="e">
        <f>IF(
OR(Shares!B6068 = "8. Transferee of restricted securities", Shares!B6068 = "9. Any person (substitution for securities etc.)"),
Shares!C6068,
IF(
Shares!B6068 = "",
#N/A,
Shares!B6068)
)</f>
        <v>#N/A</v>
      </c>
      <c r="B6068" t="e">
        <f>IF(
OR('Shares - LTR - Granted'!B6068 = "8. Transferee of restricted securities", 'Shares - LTR - Granted'!B6068 = "9. Any person (substitution for securities etc.)"),
'Shares - LTR - Granted'!C6068,
IF(
'Shares - LTR - Granted'!B6068 = "",
#N/A,
'Shares - LTR - Granted'!B6068)
)</f>
        <v>#N/A</v>
      </c>
      <c r="C6068" t="e">
        <f>IF(
OR('Performance Securities'!B6068 = "8. Transferee of restricted securities", 'Performance Securities'!B6068 = "9. Any person (substitution for securities etc.)"),
'Performance Securities'!C6068,
IF(
'Performance Securities'!B6068 = "",
#N/A,
'Performance Securities'!B6068)
)</f>
        <v>#N/A</v>
      </c>
      <c r="D6068" t="e">
        <f>IF(
OR('Options or Warrants'!B6068 = "8. Transferee of restricted securities", 'Options or Warrants'!B6068 = "9. Any person (substitution for securities etc.)"),
'Options or Warrants'!C6068,
IF(
'Options or Warrants'!B6068 = "",
#N/A,
'Options or Warrants'!B6068)
)</f>
        <v>#N/A</v>
      </c>
      <c r="E6068" t="e">
        <f>IF(
OR('Options - Free Attaching'!B6068 = "8. Transferee of restricted securities", 'Options - Free Attaching'!B6068 = "9. Any person (substitution for securities etc.)"),
'Options - Free Attaching'!C6068,
IF(
'Options - Free Attaching'!B6068 = "",
#N/A,
'Options - Free Attaching'!B6068)
)</f>
        <v>#N/A</v>
      </c>
      <c r="F6068" t="e">
        <f>IF(
OR('Con. Notes - Conversion'!B6068 = "8. Transferee of restricted securities", 'Con. Notes - Conversion'!B6068 = "9. Any person (substitution for securities etc.)"),
'Con. Notes - Conversion'!C6068,
IF(
'Con. Notes - Conversion'!B6068 = "",
#N/A,
'Con. Notes - Conversion'!B6068)
)</f>
        <v>#N/A</v>
      </c>
      <c r="G6068" t="e">
        <f>IF(
OR('Con. Notes - No Conversion'!B6068 = "8. Transferee of restricted securities", 'Con. Notes - No Conversion'!B6068 = "9. Any person (substitution for securities etc.)"),
'Con. Notes - No Conversion'!C6068,
IF(
'Con. Notes - No Conversion'!B6068 = "",
#N/A,
'Con. Notes - No Conversion'!B6068)
)</f>
        <v>#N/A</v>
      </c>
    </row>
    <row r="6069" spans="1:7" x14ac:dyDescent="0.25">
      <c r="A6069" t="e">
        <f>IF(
OR(Shares!B6069 = "8. Transferee of restricted securities", Shares!B6069 = "9. Any person (substitution for securities etc.)"),
Shares!C6069,
IF(
Shares!B6069 = "",
#N/A,
Shares!B6069)
)</f>
        <v>#N/A</v>
      </c>
      <c r="B6069" t="e">
        <f>IF(
OR('Shares - LTR - Granted'!B6069 = "8. Transferee of restricted securities", 'Shares - LTR - Granted'!B6069 = "9. Any person (substitution for securities etc.)"),
'Shares - LTR - Granted'!C6069,
IF(
'Shares - LTR - Granted'!B6069 = "",
#N/A,
'Shares - LTR - Granted'!B6069)
)</f>
        <v>#N/A</v>
      </c>
      <c r="C6069" t="e">
        <f>IF(
OR('Performance Securities'!B6069 = "8. Transferee of restricted securities", 'Performance Securities'!B6069 = "9. Any person (substitution for securities etc.)"),
'Performance Securities'!C6069,
IF(
'Performance Securities'!B6069 = "",
#N/A,
'Performance Securities'!B6069)
)</f>
        <v>#N/A</v>
      </c>
      <c r="D6069" t="e">
        <f>IF(
OR('Options or Warrants'!B6069 = "8. Transferee of restricted securities", 'Options or Warrants'!B6069 = "9. Any person (substitution for securities etc.)"),
'Options or Warrants'!C6069,
IF(
'Options or Warrants'!B6069 = "",
#N/A,
'Options or Warrants'!B6069)
)</f>
        <v>#N/A</v>
      </c>
      <c r="E6069" t="e">
        <f>IF(
OR('Options - Free Attaching'!B6069 = "8. Transferee of restricted securities", 'Options - Free Attaching'!B6069 = "9. Any person (substitution for securities etc.)"),
'Options - Free Attaching'!C6069,
IF(
'Options - Free Attaching'!B6069 = "",
#N/A,
'Options - Free Attaching'!B6069)
)</f>
        <v>#N/A</v>
      </c>
      <c r="F6069" t="e">
        <f>IF(
OR('Con. Notes - Conversion'!B6069 = "8. Transferee of restricted securities", 'Con. Notes - Conversion'!B6069 = "9. Any person (substitution for securities etc.)"),
'Con. Notes - Conversion'!C6069,
IF(
'Con. Notes - Conversion'!B6069 = "",
#N/A,
'Con. Notes - Conversion'!B6069)
)</f>
        <v>#N/A</v>
      </c>
      <c r="G6069" t="e">
        <f>IF(
OR('Con. Notes - No Conversion'!B6069 = "8. Transferee of restricted securities", 'Con. Notes - No Conversion'!B6069 = "9. Any person (substitution for securities etc.)"),
'Con. Notes - No Conversion'!C6069,
IF(
'Con. Notes - No Conversion'!B6069 = "",
#N/A,
'Con. Notes - No Conversion'!B6069)
)</f>
        <v>#N/A</v>
      </c>
    </row>
    <row r="6070" spans="1:7" x14ac:dyDescent="0.25">
      <c r="A6070" t="e">
        <f>IF(
OR(Shares!B6070 = "8. Transferee of restricted securities", Shares!B6070 = "9. Any person (substitution for securities etc.)"),
Shares!C6070,
IF(
Shares!B6070 = "",
#N/A,
Shares!B6070)
)</f>
        <v>#N/A</v>
      </c>
      <c r="B6070" t="e">
        <f>IF(
OR('Shares - LTR - Granted'!B6070 = "8. Transferee of restricted securities", 'Shares - LTR - Granted'!B6070 = "9. Any person (substitution for securities etc.)"),
'Shares - LTR - Granted'!C6070,
IF(
'Shares - LTR - Granted'!B6070 = "",
#N/A,
'Shares - LTR - Granted'!B6070)
)</f>
        <v>#N/A</v>
      </c>
      <c r="C6070" t="e">
        <f>IF(
OR('Performance Securities'!B6070 = "8. Transferee of restricted securities", 'Performance Securities'!B6070 = "9. Any person (substitution for securities etc.)"),
'Performance Securities'!C6070,
IF(
'Performance Securities'!B6070 = "",
#N/A,
'Performance Securities'!B6070)
)</f>
        <v>#N/A</v>
      </c>
      <c r="D6070" t="e">
        <f>IF(
OR('Options or Warrants'!B6070 = "8. Transferee of restricted securities", 'Options or Warrants'!B6070 = "9. Any person (substitution for securities etc.)"),
'Options or Warrants'!C6070,
IF(
'Options or Warrants'!B6070 = "",
#N/A,
'Options or Warrants'!B6070)
)</f>
        <v>#N/A</v>
      </c>
      <c r="E6070" t="e">
        <f>IF(
OR('Options - Free Attaching'!B6070 = "8. Transferee of restricted securities", 'Options - Free Attaching'!B6070 = "9. Any person (substitution for securities etc.)"),
'Options - Free Attaching'!C6070,
IF(
'Options - Free Attaching'!B6070 = "",
#N/A,
'Options - Free Attaching'!B6070)
)</f>
        <v>#N/A</v>
      </c>
      <c r="F6070" t="e">
        <f>IF(
OR('Con. Notes - Conversion'!B6070 = "8. Transferee of restricted securities", 'Con. Notes - Conversion'!B6070 = "9. Any person (substitution for securities etc.)"),
'Con. Notes - Conversion'!C6070,
IF(
'Con. Notes - Conversion'!B6070 = "",
#N/A,
'Con. Notes - Conversion'!B6070)
)</f>
        <v>#N/A</v>
      </c>
      <c r="G6070" t="e">
        <f>IF(
OR('Con. Notes - No Conversion'!B6070 = "8. Transferee of restricted securities", 'Con. Notes - No Conversion'!B6070 = "9. Any person (substitution for securities etc.)"),
'Con. Notes - No Conversion'!C6070,
IF(
'Con. Notes - No Conversion'!B6070 = "",
#N/A,
'Con. Notes - No Conversion'!B6070)
)</f>
        <v>#N/A</v>
      </c>
    </row>
    <row r="6071" spans="1:7" x14ac:dyDescent="0.25">
      <c r="A6071" t="e">
        <f>IF(
OR(Shares!B6071 = "8. Transferee of restricted securities", Shares!B6071 = "9. Any person (substitution for securities etc.)"),
Shares!C6071,
IF(
Shares!B6071 = "",
#N/A,
Shares!B6071)
)</f>
        <v>#N/A</v>
      </c>
      <c r="B6071" t="e">
        <f>IF(
OR('Shares - LTR - Granted'!B6071 = "8. Transferee of restricted securities", 'Shares - LTR - Granted'!B6071 = "9. Any person (substitution for securities etc.)"),
'Shares - LTR - Granted'!C6071,
IF(
'Shares - LTR - Granted'!B6071 = "",
#N/A,
'Shares - LTR - Granted'!B6071)
)</f>
        <v>#N/A</v>
      </c>
      <c r="C6071" t="e">
        <f>IF(
OR('Performance Securities'!B6071 = "8. Transferee of restricted securities", 'Performance Securities'!B6071 = "9. Any person (substitution for securities etc.)"),
'Performance Securities'!C6071,
IF(
'Performance Securities'!B6071 = "",
#N/A,
'Performance Securities'!B6071)
)</f>
        <v>#N/A</v>
      </c>
      <c r="D6071" t="e">
        <f>IF(
OR('Options or Warrants'!B6071 = "8. Transferee of restricted securities", 'Options or Warrants'!B6071 = "9. Any person (substitution for securities etc.)"),
'Options or Warrants'!C6071,
IF(
'Options or Warrants'!B6071 = "",
#N/A,
'Options or Warrants'!B6071)
)</f>
        <v>#N/A</v>
      </c>
      <c r="E6071" t="e">
        <f>IF(
OR('Options - Free Attaching'!B6071 = "8. Transferee of restricted securities", 'Options - Free Attaching'!B6071 = "9. Any person (substitution for securities etc.)"),
'Options - Free Attaching'!C6071,
IF(
'Options - Free Attaching'!B6071 = "",
#N/A,
'Options - Free Attaching'!B6071)
)</f>
        <v>#N/A</v>
      </c>
      <c r="F6071" t="e">
        <f>IF(
OR('Con. Notes - Conversion'!B6071 = "8. Transferee of restricted securities", 'Con. Notes - Conversion'!B6071 = "9. Any person (substitution for securities etc.)"),
'Con. Notes - Conversion'!C6071,
IF(
'Con. Notes - Conversion'!B6071 = "",
#N/A,
'Con. Notes - Conversion'!B6071)
)</f>
        <v>#N/A</v>
      </c>
      <c r="G6071" t="e">
        <f>IF(
OR('Con. Notes - No Conversion'!B6071 = "8. Transferee of restricted securities", 'Con. Notes - No Conversion'!B6071 = "9. Any person (substitution for securities etc.)"),
'Con. Notes - No Conversion'!C6071,
IF(
'Con. Notes - No Conversion'!B6071 = "",
#N/A,
'Con. Notes - No Conversion'!B6071)
)</f>
        <v>#N/A</v>
      </c>
    </row>
    <row r="6072" spans="1:7" x14ac:dyDescent="0.25">
      <c r="A6072" t="e">
        <f>IF(
OR(Shares!B6072 = "8. Transferee of restricted securities", Shares!B6072 = "9. Any person (substitution for securities etc.)"),
Shares!C6072,
IF(
Shares!B6072 = "",
#N/A,
Shares!B6072)
)</f>
        <v>#N/A</v>
      </c>
      <c r="B6072" t="e">
        <f>IF(
OR('Shares - LTR - Granted'!B6072 = "8. Transferee of restricted securities", 'Shares - LTR - Granted'!B6072 = "9. Any person (substitution for securities etc.)"),
'Shares - LTR - Granted'!C6072,
IF(
'Shares - LTR - Granted'!B6072 = "",
#N/A,
'Shares - LTR - Granted'!B6072)
)</f>
        <v>#N/A</v>
      </c>
      <c r="C6072" t="e">
        <f>IF(
OR('Performance Securities'!B6072 = "8. Transferee of restricted securities", 'Performance Securities'!B6072 = "9. Any person (substitution for securities etc.)"),
'Performance Securities'!C6072,
IF(
'Performance Securities'!B6072 = "",
#N/A,
'Performance Securities'!B6072)
)</f>
        <v>#N/A</v>
      </c>
      <c r="D6072" t="e">
        <f>IF(
OR('Options or Warrants'!B6072 = "8. Transferee of restricted securities", 'Options or Warrants'!B6072 = "9. Any person (substitution for securities etc.)"),
'Options or Warrants'!C6072,
IF(
'Options or Warrants'!B6072 = "",
#N/A,
'Options or Warrants'!B6072)
)</f>
        <v>#N/A</v>
      </c>
      <c r="E6072" t="e">
        <f>IF(
OR('Options - Free Attaching'!B6072 = "8. Transferee of restricted securities", 'Options - Free Attaching'!B6072 = "9. Any person (substitution for securities etc.)"),
'Options - Free Attaching'!C6072,
IF(
'Options - Free Attaching'!B6072 = "",
#N/A,
'Options - Free Attaching'!B6072)
)</f>
        <v>#N/A</v>
      </c>
      <c r="F6072" t="e">
        <f>IF(
OR('Con. Notes - Conversion'!B6072 = "8. Transferee of restricted securities", 'Con. Notes - Conversion'!B6072 = "9. Any person (substitution for securities etc.)"),
'Con. Notes - Conversion'!C6072,
IF(
'Con. Notes - Conversion'!B6072 = "",
#N/A,
'Con. Notes - Conversion'!B6072)
)</f>
        <v>#N/A</v>
      </c>
      <c r="G6072" t="e">
        <f>IF(
OR('Con. Notes - No Conversion'!B6072 = "8. Transferee of restricted securities", 'Con. Notes - No Conversion'!B6072 = "9. Any person (substitution for securities etc.)"),
'Con. Notes - No Conversion'!C6072,
IF(
'Con. Notes - No Conversion'!B6072 = "",
#N/A,
'Con. Notes - No Conversion'!B6072)
)</f>
        <v>#N/A</v>
      </c>
    </row>
    <row r="6073" spans="1:7" x14ac:dyDescent="0.25">
      <c r="A6073" t="e">
        <f>IF(
OR(Shares!B6073 = "8. Transferee of restricted securities", Shares!B6073 = "9. Any person (substitution for securities etc.)"),
Shares!C6073,
IF(
Shares!B6073 = "",
#N/A,
Shares!B6073)
)</f>
        <v>#N/A</v>
      </c>
      <c r="B6073" t="e">
        <f>IF(
OR('Shares - LTR - Granted'!B6073 = "8. Transferee of restricted securities", 'Shares - LTR - Granted'!B6073 = "9. Any person (substitution for securities etc.)"),
'Shares - LTR - Granted'!C6073,
IF(
'Shares - LTR - Granted'!B6073 = "",
#N/A,
'Shares - LTR - Granted'!B6073)
)</f>
        <v>#N/A</v>
      </c>
      <c r="C6073" t="e">
        <f>IF(
OR('Performance Securities'!B6073 = "8. Transferee of restricted securities", 'Performance Securities'!B6073 = "9. Any person (substitution for securities etc.)"),
'Performance Securities'!C6073,
IF(
'Performance Securities'!B6073 = "",
#N/A,
'Performance Securities'!B6073)
)</f>
        <v>#N/A</v>
      </c>
      <c r="D6073" t="e">
        <f>IF(
OR('Options or Warrants'!B6073 = "8. Transferee of restricted securities", 'Options or Warrants'!B6073 = "9. Any person (substitution for securities etc.)"),
'Options or Warrants'!C6073,
IF(
'Options or Warrants'!B6073 = "",
#N/A,
'Options or Warrants'!B6073)
)</f>
        <v>#N/A</v>
      </c>
      <c r="E6073" t="e">
        <f>IF(
OR('Options - Free Attaching'!B6073 = "8. Transferee of restricted securities", 'Options - Free Attaching'!B6073 = "9. Any person (substitution for securities etc.)"),
'Options - Free Attaching'!C6073,
IF(
'Options - Free Attaching'!B6073 = "",
#N/A,
'Options - Free Attaching'!B6073)
)</f>
        <v>#N/A</v>
      </c>
      <c r="F6073" t="e">
        <f>IF(
OR('Con. Notes - Conversion'!B6073 = "8. Transferee of restricted securities", 'Con. Notes - Conversion'!B6073 = "9. Any person (substitution for securities etc.)"),
'Con. Notes - Conversion'!C6073,
IF(
'Con. Notes - Conversion'!B6073 = "",
#N/A,
'Con. Notes - Conversion'!B6073)
)</f>
        <v>#N/A</v>
      </c>
      <c r="G6073" t="e">
        <f>IF(
OR('Con. Notes - No Conversion'!B6073 = "8. Transferee of restricted securities", 'Con. Notes - No Conversion'!B6073 = "9. Any person (substitution for securities etc.)"),
'Con. Notes - No Conversion'!C6073,
IF(
'Con. Notes - No Conversion'!B6073 = "",
#N/A,
'Con. Notes - No Conversion'!B6073)
)</f>
        <v>#N/A</v>
      </c>
    </row>
    <row r="6074" spans="1:7" x14ac:dyDescent="0.25">
      <c r="A6074" t="e">
        <f>IF(
OR(Shares!B6074 = "8. Transferee of restricted securities", Shares!B6074 = "9. Any person (substitution for securities etc.)"),
Shares!C6074,
IF(
Shares!B6074 = "",
#N/A,
Shares!B6074)
)</f>
        <v>#N/A</v>
      </c>
      <c r="B6074" t="e">
        <f>IF(
OR('Shares - LTR - Granted'!B6074 = "8. Transferee of restricted securities", 'Shares - LTR - Granted'!B6074 = "9. Any person (substitution for securities etc.)"),
'Shares - LTR - Granted'!C6074,
IF(
'Shares - LTR - Granted'!B6074 = "",
#N/A,
'Shares - LTR - Granted'!B6074)
)</f>
        <v>#N/A</v>
      </c>
      <c r="C6074" t="e">
        <f>IF(
OR('Performance Securities'!B6074 = "8. Transferee of restricted securities", 'Performance Securities'!B6074 = "9. Any person (substitution for securities etc.)"),
'Performance Securities'!C6074,
IF(
'Performance Securities'!B6074 = "",
#N/A,
'Performance Securities'!B6074)
)</f>
        <v>#N/A</v>
      </c>
      <c r="D6074" t="e">
        <f>IF(
OR('Options or Warrants'!B6074 = "8. Transferee of restricted securities", 'Options or Warrants'!B6074 = "9. Any person (substitution for securities etc.)"),
'Options or Warrants'!C6074,
IF(
'Options or Warrants'!B6074 = "",
#N/A,
'Options or Warrants'!B6074)
)</f>
        <v>#N/A</v>
      </c>
      <c r="E6074" t="e">
        <f>IF(
OR('Options - Free Attaching'!B6074 = "8. Transferee of restricted securities", 'Options - Free Attaching'!B6074 = "9. Any person (substitution for securities etc.)"),
'Options - Free Attaching'!C6074,
IF(
'Options - Free Attaching'!B6074 = "",
#N/A,
'Options - Free Attaching'!B6074)
)</f>
        <v>#N/A</v>
      </c>
      <c r="F6074" t="e">
        <f>IF(
OR('Con. Notes - Conversion'!B6074 = "8. Transferee of restricted securities", 'Con. Notes - Conversion'!B6074 = "9. Any person (substitution for securities etc.)"),
'Con. Notes - Conversion'!C6074,
IF(
'Con. Notes - Conversion'!B6074 = "",
#N/A,
'Con. Notes - Conversion'!B6074)
)</f>
        <v>#N/A</v>
      </c>
      <c r="G6074" t="e">
        <f>IF(
OR('Con. Notes - No Conversion'!B6074 = "8. Transferee of restricted securities", 'Con. Notes - No Conversion'!B6074 = "9. Any person (substitution for securities etc.)"),
'Con. Notes - No Conversion'!C6074,
IF(
'Con. Notes - No Conversion'!B6074 = "",
#N/A,
'Con. Notes - No Conversion'!B6074)
)</f>
        <v>#N/A</v>
      </c>
    </row>
    <row r="6075" spans="1:7" x14ac:dyDescent="0.25">
      <c r="A6075" t="e">
        <f>IF(
OR(Shares!B6075 = "8. Transferee of restricted securities", Shares!B6075 = "9. Any person (substitution for securities etc.)"),
Shares!C6075,
IF(
Shares!B6075 = "",
#N/A,
Shares!B6075)
)</f>
        <v>#N/A</v>
      </c>
      <c r="B6075" t="e">
        <f>IF(
OR('Shares - LTR - Granted'!B6075 = "8. Transferee of restricted securities", 'Shares - LTR - Granted'!B6075 = "9. Any person (substitution for securities etc.)"),
'Shares - LTR - Granted'!C6075,
IF(
'Shares - LTR - Granted'!B6075 = "",
#N/A,
'Shares - LTR - Granted'!B6075)
)</f>
        <v>#N/A</v>
      </c>
      <c r="C6075" t="e">
        <f>IF(
OR('Performance Securities'!B6075 = "8. Transferee of restricted securities", 'Performance Securities'!B6075 = "9. Any person (substitution for securities etc.)"),
'Performance Securities'!C6075,
IF(
'Performance Securities'!B6075 = "",
#N/A,
'Performance Securities'!B6075)
)</f>
        <v>#N/A</v>
      </c>
      <c r="D6075" t="e">
        <f>IF(
OR('Options or Warrants'!B6075 = "8. Transferee of restricted securities", 'Options or Warrants'!B6075 = "9. Any person (substitution for securities etc.)"),
'Options or Warrants'!C6075,
IF(
'Options or Warrants'!B6075 = "",
#N/A,
'Options or Warrants'!B6075)
)</f>
        <v>#N/A</v>
      </c>
      <c r="E6075" t="e">
        <f>IF(
OR('Options - Free Attaching'!B6075 = "8. Transferee of restricted securities", 'Options - Free Attaching'!B6075 = "9. Any person (substitution for securities etc.)"),
'Options - Free Attaching'!C6075,
IF(
'Options - Free Attaching'!B6075 = "",
#N/A,
'Options - Free Attaching'!B6075)
)</f>
        <v>#N/A</v>
      </c>
      <c r="F6075" t="e">
        <f>IF(
OR('Con. Notes - Conversion'!B6075 = "8. Transferee of restricted securities", 'Con. Notes - Conversion'!B6075 = "9. Any person (substitution for securities etc.)"),
'Con. Notes - Conversion'!C6075,
IF(
'Con. Notes - Conversion'!B6075 = "",
#N/A,
'Con. Notes - Conversion'!B6075)
)</f>
        <v>#N/A</v>
      </c>
      <c r="G6075" t="e">
        <f>IF(
OR('Con. Notes - No Conversion'!B6075 = "8. Transferee of restricted securities", 'Con. Notes - No Conversion'!B6075 = "9. Any person (substitution for securities etc.)"),
'Con. Notes - No Conversion'!C6075,
IF(
'Con. Notes - No Conversion'!B6075 = "",
#N/A,
'Con. Notes - No Conversion'!B6075)
)</f>
        <v>#N/A</v>
      </c>
    </row>
    <row r="6076" spans="1:7" x14ac:dyDescent="0.25">
      <c r="A6076" t="e">
        <f>IF(
OR(Shares!B6076 = "8. Transferee of restricted securities", Shares!B6076 = "9. Any person (substitution for securities etc.)"),
Shares!C6076,
IF(
Shares!B6076 = "",
#N/A,
Shares!B6076)
)</f>
        <v>#N/A</v>
      </c>
      <c r="B6076" t="e">
        <f>IF(
OR('Shares - LTR - Granted'!B6076 = "8. Transferee of restricted securities", 'Shares - LTR - Granted'!B6076 = "9. Any person (substitution for securities etc.)"),
'Shares - LTR - Granted'!C6076,
IF(
'Shares - LTR - Granted'!B6076 = "",
#N/A,
'Shares - LTR - Granted'!B6076)
)</f>
        <v>#N/A</v>
      </c>
      <c r="C6076" t="e">
        <f>IF(
OR('Performance Securities'!B6076 = "8. Transferee of restricted securities", 'Performance Securities'!B6076 = "9. Any person (substitution for securities etc.)"),
'Performance Securities'!C6076,
IF(
'Performance Securities'!B6076 = "",
#N/A,
'Performance Securities'!B6076)
)</f>
        <v>#N/A</v>
      </c>
      <c r="D6076" t="e">
        <f>IF(
OR('Options or Warrants'!B6076 = "8. Transferee of restricted securities", 'Options or Warrants'!B6076 = "9. Any person (substitution for securities etc.)"),
'Options or Warrants'!C6076,
IF(
'Options or Warrants'!B6076 = "",
#N/A,
'Options or Warrants'!B6076)
)</f>
        <v>#N/A</v>
      </c>
      <c r="E6076" t="e">
        <f>IF(
OR('Options - Free Attaching'!B6076 = "8. Transferee of restricted securities", 'Options - Free Attaching'!B6076 = "9. Any person (substitution for securities etc.)"),
'Options - Free Attaching'!C6076,
IF(
'Options - Free Attaching'!B6076 = "",
#N/A,
'Options - Free Attaching'!B6076)
)</f>
        <v>#N/A</v>
      </c>
      <c r="F6076" t="e">
        <f>IF(
OR('Con. Notes - Conversion'!B6076 = "8. Transferee of restricted securities", 'Con. Notes - Conversion'!B6076 = "9. Any person (substitution for securities etc.)"),
'Con. Notes - Conversion'!C6076,
IF(
'Con. Notes - Conversion'!B6076 = "",
#N/A,
'Con. Notes - Conversion'!B6076)
)</f>
        <v>#N/A</v>
      </c>
      <c r="G6076" t="e">
        <f>IF(
OR('Con. Notes - No Conversion'!B6076 = "8. Transferee of restricted securities", 'Con. Notes - No Conversion'!B6076 = "9. Any person (substitution for securities etc.)"),
'Con. Notes - No Conversion'!C6076,
IF(
'Con. Notes - No Conversion'!B6076 = "",
#N/A,
'Con. Notes - No Conversion'!B6076)
)</f>
        <v>#N/A</v>
      </c>
    </row>
    <row r="6077" spans="1:7" x14ac:dyDescent="0.25">
      <c r="A6077" t="e">
        <f>IF(
OR(Shares!B6077 = "8. Transferee of restricted securities", Shares!B6077 = "9. Any person (substitution for securities etc.)"),
Shares!C6077,
IF(
Shares!B6077 = "",
#N/A,
Shares!B6077)
)</f>
        <v>#N/A</v>
      </c>
      <c r="B6077" t="e">
        <f>IF(
OR('Shares - LTR - Granted'!B6077 = "8. Transferee of restricted securities", 'Shares - LTR - Granted'!B6077 = "9. Any person (substitution for securities etc.)"),
'Shares - LTR - Granted'!C6077,
IF(
'Shares - LTR - Granted'!B6077 = "",
#N/A,
'Shares - LTR - Granted'!B6077)
)</f>
        <v>#N/A</v>
      </c>
      <c r="C6077" t="e">
        <f>IF(
OR('Performance Securities'!B6077 = "8. Transferee of restricted securities", 'Performance Securities'!B6077 = "9. Any person (substitution for securities etc.)"),
'Performance Securities'!C6077,
IF(
'Performance Securities'!B6077 = "",
#N/A,
'Performance Securities'!B6077)
)</f>
        <v>#N/A</v>
      </c>
      <c r="D6077" t="e">
        <f>IF(
OR('Options or Warrants'!B6077 = "8. Transferee of restricted securities", 'Options or Warrants'!B6077 = "9. Any person (substitution for securities etc.)"),
'Options or Warrants'!C6077,
IF(
'Options or Warrants'!B6077 = "",
#N/A,
'Options or Warrants'!B6077)
)</f>
        <v>#N/A</v>
      </c>
      <c r="E6077" t="e">
        <f>IF(
OR('Options - Free Attaching'!B6077 = "8. Transferee of restricted securities", 'Options - Free Attaching'!B6077 = "9. Any person (substitution for securities etc.)"),
'Options - Free Attaching'!C6077,
IF(
'Options - Free Attaching'!B6077 = "",
#N/A,
'Options - Free Attaching'!B6077)
)</f>
        <v>#N/A</v>
      </c>
      <c r="F6077" t="e">
        <f>IF(
OR('Con. Notes - Conversion'!B6077 = "8. Transferee of restricted securities", 'Con. Notes - Conversion'!B6077 = "9. Any person (substitution for securities etc.)"),
'Con. Notes - Conversion'!C6077,
IF(
'Con. Notes - Conversion'!B6077 = "",
#N/A,
'Con. Notes - Conversion'!B6077)
)</f>
        <v>#N/A</v>
      </c>
      <c r="G6077" t="e">
        <f>IF(
OR('Con. Notes - No Conversion'!B6077 = "8. Transferee of restricted securities", 'Con. Notes - No Conversion'!B6077 = "9. Any person (substitution for securities etc.)"),
'Con. Notes - No Conversion'!C6077,
IF(
'Con. Notes - No Conversion'!B6077 = "",
#N/A,
'Con. Notes - No Conversion'!B6077)
)</f>
        <v>#N/A</v>
      </c>
    </row>
    <row r="6078" spans="1:7" x14ac:dyDescent="0.25">
      <c r="A6078" t="e">
        <f>IF(
OR(Shares!B6078 = "8. Transferee of restricted securities", Shares!B6078 = "9. Any person (substitution for securities etc.)"),
Shares!C6078,
IF(
Shares!B6078 = "",
#N/A,
Shares!B6078)
)</f>
        <v>#N/A</v>
      </c>
      <c r="B6078" t="e">
        <f>IF(
OR('Shares - LTR - Granted'!B6078 = "8. Transferee of restricted securities", 'Shares - LTR - Granted'!B6078 = "9. Any person (substitution for securities etc.)"),
'Shares - LTR - Granted'!C6078,
IF(
'Shares - LTR - Granted'!B6078 = "",
#N/A,
'Shares - LTR - Granted'!B6078)
)</f>
        <v>#N/A</v>
      </c>
      <c r="C6078" t="e">
        <f>IF(
OR('Performance Securities'!B6078 = "8. Transferee of restricted securities", 'Performance Securities'!B6078 = "9. Any person (substitution for securities etc.)"),
'Performance Securities'!C6078,
IF(
'Performance Securities'!B6078 = "",
#N/A,
'Performance Securities'!B6078)
)</f>
        <v>#N/A</v>
      </c>
      <c r="D6078" t="e">
        <f>IF(
OR('Options or Warrants'!B6078 = "8. Transferee of restricted securities", 'Options or Warrants'!B6078 = "9. Any person (substitution for securities etc.)"),
'Options or Warrants'!C6078,
IF(
'Options or Warrants'!B6078 = "",
#N/A,
'Options or Warrants'!B6078)
)</f>
        <v>#N/A</v>
      </c>
      <c r="E6078" t="e">
        <f>IF(
OR('Options - Free Attaching'!B6078 = "8. Transferee of restricted securities", 'Options - Free Attaching'!B6078 = "9. Any person (substitution for securities etc.)"),
'Options - Free Attaching'!C6078,
IF(
'Options - Free Attaching'!B6078 = "",
#N/A,
'Options - Free Attaching'!B6078)
)</f>
        <v>#N/A</v>
      </c>
      <c r="F6078" t="e">
        <f>IF(
OR('Con. Notes - Conversion'!B6078 = "8. Transferee of restricted securities", 'Con. Notes - Conversion'!B6078 = "9. Any person (substitution for securities etc.)"),
'Con. Notes - Conversion'!C6078,
IF(
'Con. Notes - Conversion'!B6078 = "",
#N/A,
'Con. Notes - Conversion'!B6078)
)</f>
        <v>#N/A</v>
      </c>
      <c r="G6078" t="e">
        <f>IF(
OR('Con. Notes - No Conversion'!B6078 = "8. Transferee of restricted securities", 'Con. Notes - No Conversion'!B6078 = "9. Any person (substitution for securities etc.)"),
'Con. Notes - No Conversion'!C6078,
IF(
'Con. Notes - No Conversion'!B6078 = "",
#N/A,
'Con. Notes - No Conversion'!B6078)
)</f>
        <v>#N/A</v>
      </c>
    </row>
    <row r="6079" spans="1:7" x14ac:dyDescent="0.25">
      <c r="A6079" t="e">
        <f>IF(
OR(Shares!B6079 = "8. Transferee of restricted securities", Shares!B6079 = "9. Any person (substitution for securities etc.)"),
Shares!C6079,
IF(
Shares!B6079 = "",
#N/A,
Shares!B6079)
)</f>
        <v>#N/A</v>
      </c>
      <c r="B6079" t="e">
        <f>IF(
OR('Shares - LTR - Granted'!B6079 = "8. Transferee of restricted securities", 'Shares - LTR - Granted'!B6079 = "9. Any person (substitution for securities etc.)"),
'Shares - LTR - Granted'!C6079,
IF(
'Shares - LTR - Granted'!B6079 = "",
#N/A,
'Shares - LTR - Granted'!B6079)
)</f>
        <v>#N/A</v>
      </c>
      <c r="C6079" t="e">
        <f>IF(
OR('Performance Securities'!B6079 = "8. Transferee of restricted securities", 'Performance Securities'!B6079 = "9. Any person (substitution for securities etc.)"),
'Performance Securities'!C6079,
IF(
'Performance Securities'!B6079 = "",
#N/A,
'Performance Securities'!B6079)
)</f>
        <v>#N/A</v>
      </c>
      <c r="D6079" t="e">
        <f>IF(
OR('Options or Warrants'!B6079 = "8. Transferee of restricted securities", 'Options or Warrants'!B6079 = "9. Any person (substitution for securities etc.)"),
'Options or Warrants'!C6079,
IF(
'Options or Warrants'!B6079 = "",
#N/A,
'Options or Warrants'!B6079)
)</f>
        <v>#N/A</v>
      </c>
      <c r="E6079" t="e">
        <f>IF(
OR('Options - Free Attaching'!B6079 = "8. Transferee of restricted securities", 'Options - Free Attaching'!B6079 = "9. Any person (substitution for securities etc.)"),
'Options - Free Attaching'!C6079,
IF(
'Options - Free Attaching'!B6079 = "",
#N/A,
'Options - Free Attaching'!B6079)
)</f>
        <v>#N/A</v>
      </c>
      <c r="F6079" t="e">
        <f>IF(
OR('Con. Notes - Conversion'!B6079 = "8. Transferee of restricted securities", 'Con. Notes - Conversion'!B6079 = "9. Any person (substitution for securities etc.)"),
'Con. Notes - Conversion'!C6079,
IF(
'Con. Notes - Conversion'!B6079 = "",
#N/A,
'Con. Notes - Conversion'!B6079)
)</f>
        <v>#N/A</v>
      </c>
      <c r="G6079" t="e">
        <f>IF(
OR('Con. Notes - No Conversion'!B6079 = "8. Transferee of restricted securities", 'Con. Notes - No Conversion'!B6079 = "9. Any person (substitution for securities etc.)"),
'Con. Notes - No Conversion'!C6079,
IF(
'Con. Notes - No Conversion'!B6079 = "",
#N/A,
'Con. Notes - No Conversion'!B6079)
)</f>
        <v>#N/A</v>
      </c>
    </row>
    <row r="6080" spans="1:7" x14ac:dyDescent="0.25">
      <c r="A6080" t="e">
        <f>IF(
OR(Shares!B6080 = "8. Transferee of restricted securities", Shares!B6080 = "9. Any person (substitution for securities etc.)"),
Shares!C6080,
IF(
Shares!B6080 = "",
#N/A,
Shares!B6080)
)</f>
        <v>#N/A</v>
      </c>
      <c r="B6080" t="e">
        <f>IF(
OR('Shares - LTR - Granted'!B6080 = "8. Transferee of restricted securities", 'Shares - LTR - Granted'!B6080 = "9. Any person (substitution for securities etc.)"),
'Shares - LTR - Granted'!C6080,
IF(
'Shares - LTR - Granted'!B6080 = "",
#N/A,
'Shares - LTR - Granted'!B6080)
)</f>
        <v>#N/A</v>
      </c>
      <c r="C6080" t="e">
        <f>IF(
OR('Performance Securities'!B6080 = "8. Transferee of restricted securities", 'Performance Securities'!B6080 = "9. Any person (substitution for securities etc.)"),
'Performance Securities'!C6080,
IF(
'Performance Securities'!B6080 = "",
#N/A,
'Performance Securities'!B6080)
)</f>
        <v>#N/A</v>
      </c>
      <c r="D6080" t="e">
        <f>IF(
OR('Options or Warrants'!B6080 = "8. Transferee of restricted securities", 'Options or Warrants'!B6080 = "9. Any person (substitution for securities etc.)"),
'Options or Warrants'!C6080,
IF(
'Options or Warrants'!B6080 = "",
#N/A,
'Options or Warrants'!B6080)
)</f>
        <v>#N/A</v>
      </c>
      <c r="E6080" t="e">
        <f>IF(
OR('Options - Free Attaching'!B6080 = "8. Transferee of restricted securities", 'Options - Free Attaching'!B6080 = "9. Any person (substitution for securities etc.)"),
'Options - Free Attaching'!C6080,
IF(
'Options - Free Attaching'!B6080 = "",
#N/A,
'Options - Free Attaching'!B6080)
)</f>
        <v>#N/A</v>
      </c>
      <c r="F6080" t="e">
        <f>IF(
OR('Con. Notes - Conversion'!B6080 = "8. Transferee of restricted securities", 'Con. Notes - Conversion'!B6080 = "9. Any person (substitution for securities etc.)"),
'Con. Notes - Conversion'!C6080,
IF(
'Con. Notes - Conversion'!B6080 = "",
#N/A,
'Con. Notes - Conversion'!B6080)
)</f>
        <v>#N/A</v>
      </c>
      <c r="G6080" t="e">
        <f>IF(
OR('Con. Notes - No Conversion'!B6080 = "8. Transferee of restricted securities", 'Con. Notes - No Conversion'!B6080 = "9. Any person (substitution for securities etc.)"),
'Con. Notes - No Conversion'!C6080,
IF(
'Con. Notes - No Conversion'!B6080 = "",
#N/A,
'Con. Notes - No Conversion'!B6080)
)</f>
        <v>#N/A</v>
      </c>
    </row>
    <row r="6081" spans="1:7" x14ac:dyDescent="0.25">
      <c r="A6081" t="e">
        <f>IF(
OR(Shares!B6081 = "8. Transferee of restricted securities", Shares!B6081 = "9. Any person (substitution for securities etc.)"),
Shares!C6081,
IF(
Shares!B6081 = "",
#N/A,
Shares!B6081)
)</f>
        <v>#N/A</v>
      </c>
      <c r="B6081" t="e">
        <f>IF(
OR('Shares - LTR - Granted'!B6081 = "8. Transferee of restricted securities", 'Shares - LTR - Granted'!B6081 = "9. Any person (substitution for securities etc.)"),
'Shares - LTR - Granted'!C6081,
IF(
'Shares - LTR - Granted'!B6081 = "",
#N/A,
'Shares - LTR - Granted'!B6081)
)</f>
        <v>#N/A</v>
      </c>
      <c r="C6081" t="e">
        <f>IF(
OR('Performance Securities'!B6081 = "8. Transferee of restricted securities", 'Performance Securities'!B6081 = "9. Any person (substitution for securities etc.)"),
'Performance Securities'!C6081,
IF(
'Performance Securities'!B6081 = "",
#N/A,
'Performance Securities'!B6081)
)</f>
        <v>#N/A</v>
      </c>
      <c r="D6081" t="e">
        <f>IF(
OR('Options or Warrants'!B6081 = "8. Transferee of restricted securities", 'Options or Warrants'!B6081 = "9. Any person (substitution for securities etc.)"),
'Options or Warrants'!C6081,
IF(
'Options or Warrants'!B6081 = "",
#N/A,
'Options or Warrants'!B6081)
)</f>
        <v>#N/A</v>
      </c>
      <c r="E6081" t="e">
        <f>IF(
OR('Options - Free Attaching'!B6081 = "8. Transferee of restricted securities", 'Options - Free Attaching'!B6081 = "9. Any person (substitution for securities etc.)"),
'Options - Free Attaching'!C6081,
IF(
'Options - Free Attaching'!B6081 = "",
#N/A,
'Options - Free Attaching'!B6081)
)</f>
        <v>#N/A</v>
      </c>
      <c r="F6081" t="e">
        <f>IF(
OR('Con. Notes - Conversion'!B6081 = "8. Transferee of restricted securities", 'Con. Notes - Conversion'!B6081 = "9. Any person (substitution for securities etc.)"),
'Con. Notes - Conversion'!C6081,
IF(
'Con. Notes - Conversion'!B6081 = "",
#N/A,
'Con. Notes - Conversion'!B6081)
)</f>
        <v>#N/A</v>
      </c>
      <c r="G6081" t="e">
        <f>IF(
OR('Con. Notes - No Conversion'!B6081 = "8. Transferee of restricted securities", 'Con. Notes - No Conversion'!B6081 = "9. Any person (substitution for securities etc.)"),
'Con. Notes - No Conversion'!C6081,
IF(
'Con. Notes - No Conversion'!B6081 = "",
#N/A,
'Con. Notes - No Conversion'!B6081)
)</f>
        <v>#N/A</v>
      </c>
    </row>
    <row r="6082" spans="1:7" x14ac:dyDescent="0.25">
      <c r="A6082" t="e">
        <f>IF(
OR(Shares!B6082 = "8. Transferee of restricted securities", Shares!B6082 = "9. Any person (substitution for securities etc.)"),
Shares!C6082,
IF(
Shares!B6082 = "",
#N/A,
Shares!B6082)
)</f>
        <v>#N/A</v>
      </c>
      <c r="B6082" t="e">
        <f>IF(
OR('Shares - LTR - Granted'!B6082 = "8. Transferee of restricted securities", 'Shares - LTR - Granted'!B6082 = "9. Any person (substitution for securities etc.)"),
'Shares - LTR - Granted'!C6082,
IF(
'Shares - LTR - Granted'!B6082 = "",
#N/A,
'Shares - LTR - Granted'!B6082)
)</f>
        <v>#N/A</v>
      </c>
      <c r="C6082" t="e">
        <f>IF(
OR('Performance Securities'!B6082 = "8. Transferee of restricted securities", 'Performance Securities'!B6082 = "9. Any person (substitution for securities etc.)"),
'Performance Securities'!C6082,
IF(
'Performance Securities'!B6082 = "",
#N/A,
'Performance Securities'!B6082)
)</f>
        <v>#N/A</v>
      </c>
      <c r="D6082" t="e">
        <f>IF(
OR('Options or Warrants'!B6082 = "8. Transferee of restricted securities", 'Options or Warrants'!B6082 = "9. Any person (substitution for securities etc.)"),
'Options or Warrants'!C6082,
IF(
'Options or Warrants'!B6082 = "",
#N/A,
'Options or Warrants'!B6082)
)</f>
        <v>#N/A</v>
      </c>
      <c r="E6082" t="e">
        <f>IF(
OR('Options - Free Attaching'!B6082 = "8. Transferee of restricted securities", 'Options - Free Attaching'!B6082 = "9. Any person (substitution for securities etc.)"),
'Options - Free Attaching'!C6082,
IF(
'Options - Free Attaching'!B6082 = "",
#N/A,
'Options - Free Attaching'!B6082)
)</f>
        <v>#N/A</v>
      </c>
      <c r="F6082" t="e">
        <f>IF(
OR('Con. Notes - Conversion'!B6082 = "8. Transferee of restricted securities", 'Con. Notes - Conversion'!B6082 = "9. Any person (substitution for securities etc.)"),
'Con. Notes - Conversion'!C6082,
IF(
'Con. Notes - Conversion'!B6082 = "",
#N/A,
'Con. Notes - Conversion'!B6082)
)</f>
        <v>#N/A</v>
      </c>
      <c r="G6082" t="e">
        <f>IF(
OR('Con. Notes - No Conversion'!B6082 = "8. Transferee of restricted securities", 'Con. Notes - No Conversion'!B6082 = "9. Any person (substitution for securities etc.)"),
'Con. Notes - No Conversion'!C6082,
IF(
'Con. Notes - No Conversion'!B6082 = "",
#N/A,
'Con. Notes - No Conversion'!B6082)
)</f>
        <v>#N/A</v>
      </c>
    </row>
    <row r="6083" spans="1:7" x14ac:dyDescent="0.25">
      <c r="A6083" t="e">
        <f>IF(
OR(Shares!B6083 = "8. Transferee of restricted securities", Shares!B6083 = "9. Any person (substitution for securities etc.)"),
Shares!C6083,
IF(
Shares!B6083 = "",
#N/A,
Shares!B6083)
)</f>
        <v>#N/A</v>
      </c>
      <c r="B6083" t="e">
        <f>IF(
OR('Shares - LTR - Granted'!B6083 = "8. Transferee of restricted securities", 'Shares - LTR - Granted'!B6083 = "9. Any person (substitution for securities etc.)"),
'Shares - LTR - Granted'!C6083,
IF(
'Shares - LTR - Granted'!B6083 = "",
#N/A,
'Shares - LTR - Granted'!B6083)
)</f>
        <v>#N/A</v>
      </c>
      <c r="C6083" t="e">
        <f>IF(
OR('Performance Securities'!B6083 = "8. Transferee of restricted securities", 'Performance Securities'!B6083 = "9. Any person (substitution for securities etc.)"),
'Performance Securities'!C6083,
IF(
'Performance Securities'!B6083 = "",
#N/A,
'Performance Securities'!B6083)
)</f>
        <v>#N/A</v>
      </c>
      <c r="D6083" t="e">
        <f>IF(
OR('Options or Warrants'!B6083 = "8. Transferee of restricted securities", 'Options or Warrants'!B6083 = "9. Any person (substitution for securities etc.)"),
'Options or Warrants'!C6083,
IF(
'Options or Warrants'!B6083 = "",
#N/A,
'Options or Warrants'!B6083)
)</f>
        <v>#N/A</v>
      </c>
      <c r="E6083" t="e">
        <f>IF(
OR('Options - Free Attaching'!B6083 = "8. Transferee of restricted securities", 'Options - Free Attaching'!B6083 = "9. Any person (substitution for securities etc.)"),
'Options - Free Attaching'!C6083,
IF(
'Options - Free Attaching'!B6083 = "",
#N/A,
'Options - Free Attaching'!B6083)
)</f>
        <v>#N/A</v>
      </c>
      <c r="F6083" t="e">
        <f>IF(
OR('Con. Notes - Conversion'!B6083 = "8. Transferee of restricted securities", 'Con. Notes - Conversion'!B6083 = "9. Any person (substitution for securities etc.)"),
'Con. Notes - Conversion'!C6083,
IF(
'Con. Notes - Conversion'!B6083 = "",
#N/A,
'Con. Notes - Conversion'!B6083)
)</f>
        <v>#N/A</v>
      </c>
      <c r="G6083" t="e">
        <f>IF(
OR('Con. Notes - No Conversion'!B6083 = "8. Transferee of restricted securities", 'Con. Notes - No Conversion'!B6083 = "9. Any person (substitution for securities etc.)"),
'Con. Notes - No Conversion'!C6083,
IF(
'Con. Notes - No Conversion'!B6083 = "",
#N/A,
'Con. Notes - No Conversion'!B6083)
)</f>
        <v>#N/A</v>
      </c>
    </row>
    <row r="6084" spans="1:7" x14ac:dyDescent="0.25">
      <c r="A6084" t="e">
        <f>IF(
OR(Shares!B6084 = "8. Transferee of restricted securities", Shares!B6084 = "9. Any person (substitution for securities etc.)"),
Shares!C6084,
IF(
Shares!B6084 = "",
#N/A,
Shares!B6084)
)</f>
        <v>#N/A</v>
      </c>
      <c r="B6084" t="e">
        <f>IF(
OR('Shares - LTR - Granted'!B6084 = "8. Transferee of restricted securities", 'Shares - LTR - Granted'!B6084 = "9. Any person (substitution for securities etc.)"),
'Shares - LTR - Granted'!C6084,
IF(
'Shares - LTR - Granted'!B6084 = "",
#N/A,
'Shares - LTR - Granted'!B6084)
)</f>
        <v>#N/A</v>
      </c>
      <c r="C6084" t="e">
        <f>IF(
OR('Performance Securities'!B6084 = "8. Transferee of restricted securities", 'Performance Securities'!B6084 = "9. Any person (substitution for securities etc.)"),
'Performance Securities'!C6084,
IF(
'Performance Securities'!B6084 = "",
#N/A,
'Performance Securities'!B6084)
)</f>
        <v>#N/A</v>
      </c>
      <c r="D6084" t="e">
        <f>IF(
OR('Options or Warrants'!B6084 = "8. Transferee of restricted securities", 'Options or Warrants'!B6084 = "9. Any person (substitution for securities etc.)"),
'Options or Warrants'!C6084,
IF(
'Options or Warrants'!B6084 = "",
#N/A,
'Options or Warrants'!B6084)
)</f>
        <v>#N/A</v>
      </c>
      <c r="E6084" t="e">
        <f>IF(
OR('Options - Free Attaching'!B6084 = "8. Transferee of restricted securities", 'Options - Free Attaching'!B6084 = "9. Any person (substitution for securities etc.)"),
'Options - Free Attaching'!C6084,
IF(
'Options - Free Attaching'!B6084 = "",
#N/A,
'Options - Free Attaching'!B6084)
)</f>
        <v>#N/A</v>
      </c>
      <c r="F6084" t="e">
        <f>IF(
OR('Con. Notes - Conversion'!B6084 = "8. Transferee of restricted securities", 'Con. Notes - Conversion'!B6084 = "9. Any person (substitution for securities etc.)"),
'Con. Notes - Conversion'!C6084,
IF(
'Con. Notes - Conversion'!B6084 = "",
#N/A,
'Con. Notes - Conversion'!B6084)
)</f>
        <v>#N/A</v>
      </c>
      <c r="G6084" t="e">
        <f>IF(
OR('Con. Notes - No Conversion'!B6084 = "8. Transferee of restricted securities", 'Con. Notes - No Conversion'!B6084 = "9. Any person (substitution for securities etc.)"),
'Con. Notes - No Conversion'!C6084,
IF(
'Con. Notes - No Conversion'!B6084 = "",
#N/A,
'Con. Notes - No Conversion'!B6084)
)</f>
        <v>#N/A</v>
      </c>
    </row>
    <row r="6085" spans="1:7" x14ac:dyDescent="0.25">
      <c r="A6085" t="e">
        <f>IF(
OR(Shares!B6085 = "8. Transferee of restricted securities", Shares!B6085 = "9. Any person (substitution for securities etc.)"),
Shares!C6085,
IF(
Shares!B6085 = "",
#N/A,
Shares!B6085)
)</f>
        <v>#N/A</v>
      </c>
      <c r="B6085" t="e">
        <f>IF(
OR('Shares - LTR - Granted'!B6085 = "8. Transferee of restricted securities", 'Shares - LTR - Granted'!B6085 = "9. Any person (substitution for securities etc.)"),
'Shares - LTR - Granted'!C6085,
IF(
'Shares - LTR - Granted'!B6085 = "",
#N/A,
'Shares - LTR - Granted'!B6085)
)</f>
        <v>#N/A</v>
      </c>
      <c r="C6085" t="e">
        <f>IF(
OR('Performance Securities'!B6085 = "8. Transferee of restricted securities", 'Performance Securities'!B6085 = "9. Any person (substitution for securities etc.)"),
'Performance Securities'!C6085,
IF(
'Performance Securities'!B6085 = "",
#N/A,
'Performance Securities'!B6085)
)</f>
        <v>#N/A</v>
      </c>
      <c r="D6085" t="e">
        <f>IF(
OR('Options or Warrants'!B6085 = "8. Transferee of restricted securities", 'Options or Warrants'!B6085 = "9. Any person (substitution for securities etc.)"),
'Options or Warrants'!C6085,
IF(
'Options or Warrants'!B6085 = "",
#N/A,
'Options or Warrants'!B6085)
)</f>
        <v>#N/A</v>
      </c>
      <c r="E6085" t="e">
        <f>IF(
OR('Options - Free Attaching'!B6085 = "8. Transferee of restricted securities", 'Options - Free Attaching'!B6085 = "9. Any person (substitution for securities etc.)"),
'Options - Free Attaching'!C6085,
IF(
'Options - Free Attaching'!B6085 = "",
#N/A,
'Options - Free Attaching'!B6085)
)</f>
        <v>#N/A</v>
      </c>
      <c r="F6085" t="e">
        <f>IF(
OR('Con. Notes - Conversion'!B6085 = "8. Transferee of restricted securities", 'Con. Notes - Conversion'!B6085 = "9. Any person (substitution for securities etc.)"),
'Con. Notes - Conversion'!C6085,
IF(
'Con. Notes - Conversion'!B6085 = "",
#N/A,
'Con. Notes - Conversion'!B6085)
)</f>
        <v>#N/A</v>
      </c>
      <c r="G6085" t="e">
        <f>IF(
OR('Con. Notes - No Conversion'!B6085 = "8. Transferee of restricted securities", 'Con. Notes - No Conversion'!B6085 = "9. Any person (substitution for securities etc.)"),
'Con. Notes - No Conversion'!C6085,
IF(
'Con. Notes - No Conversion'!B6085 = "",
#N/A,
'Con. Notes - No Conversion'!B6085)
)</f>
        <v>#N/A</v>
      </c>
    </row>
    <row r="6086" spans="1:7" x14ac:dyDescent="0.25">
      <c r="A6086" t="e">
        <f>IF(
OR(Shares!B6086 = "8. Transferee of restricted securities", Shares!B6086 = "9. Any person (substitution for securities etc.)"),
Shares!C6086,
IF(
Shares!B6086 = "",
#N/A,
Shares!B6086)
)</f>
        <v>#N/A</v>
      </c>
      <c r="B6086" t="e">
        <f>IF(
OR('Shares - LTR - Granted'!B6086 = "8. Transferee of restricted securities", 'Shares - LTR - Granted'!B6086 = "9. Any person (substitution for securities etc.)"),
'Shares - LTR - Granted'!C6086,
IF(
'Shares - LTR - Granted'!B6086 = "",
#N/A,
'Shares - LTR - Granted'!B6086)
)</f>
        <v>#N/A</v>
      </c>
      <c r="C6086" t="e">
        <f>IF(
OR('Performance Securities'!B6086 = "8. Transferee of restricted securities", 'Performance Securities'!B6086 = "9. Any person (substitution for securities etc.)"),
'Performance Securities'!C6086,
IF(
'Performance Securities'!B6086 = "",
#N/A,
'Performance Securities'!B6086)
)</f>
        <v>#N/A</v>
      </c>
      <c r="D6086" t="e">
        <f>IF(
OR('Options or Warrants'!B6086 = "8. Transferee of restricted securities", 'Options or Warrants'!B6086 = "9. Any person (substitution for securities etc.)"),
'Options or Warrants'!C6086,
IF(
'Options or Warrants'!B6086 = "",
#N/A,
'Options or Warrants'!B6086)
)</f>
        <v>#N/A</v>
      </c>
      <c r="E6086" t="e">
        <f>IF(
OR('Options - Free Attaching'!B6086 = "8. Transferee of restricted securities", 'Options - Free Attaching'!B6086 = "9. Any person (substitution for securities etc.)"),
'Options - Free Attaching'!C6086,
IF(
'Options - Free Attaching'!B6086 = "",
#N/A,
'Options - Free Attaching'!B6086)
)</f>
        <v>#N/A</v>
      </c>
      <c r="F6086" t="e">
        <f>IF(
OR('Con. Notes - Conversion'!B6086 = "8. Transferee of restricted securities", 'Con. Notes - Conversion'!B6086 = "9. Any person (substitution for securities etc.)"),
'Con. Notes - Conversion'!C6086,
IF(
'Con. Notes - Conversion'!B6086 = "",
#N/A,
'Con. Notes - Conversion'!B6086)
)</f>
        <v>#N/A</v>
      </c>
      <c r="G6086" t="e">
        <f>IF(
OR('Con. Notes - No Conversion'!B6086 = "8. Transferee of restricted securities", 'Con. Notes - No Conversion'!B6086 = "9. Any person (substitution for securities etc.)"),
'Con. Notes - No Conversion'!C6086,
IF(
'Con. Notes - No Conversion'!B6086 = "",
#N/A,
'Con. Notes - No Conversion'!B6086)
)</f>
        <v>#N/A</v>
      </c>
    </row>
    <row r="6087" spans="1:7" x14ac:dyDescent="0.25">
      <c r="A6087" t="e">
        <f>IF(
OR(Shares!B6087 = "8. Transferee of restricted securities", Shares!B6087 = "9. Any person (substitution for securities etc.)"),
Shares!C6087,
IF(
Shares!B6087 = "",
#N/A,
Shares!B6087)
)</f>
        <v>#N/A</v>
      </c>
      <c r="B6087" t="e">
        <f>IF(
OR('Shares - LTR - Granted'!B6087 = "8. Transferee of restricted securities", 'Shares - LTR - Granted'!B6087 = "9. Any person (substitution for securities etc.)"),
'Shares - LTR - Granted'!C6087,
IF(
'Shares - LTR - Granted'!B6087 = "",
#N/A,
'Shares - LTR - Granted'!B6087)
)</f>
        <v>#N/A</v>
      </c>
      <c r="C6087" t="e">
        <f>IF(
OR('Performance Securities'!B6087 = "8. Transferee of restricted securities", 'Performance Securities'!B6087 = "9. Any person (substitution for securities etc.)"),
'Performance Securities'!C6087,
IF(
'Performance Securities'!B6087 = "",
#N/A,
'Performance Securities'!B6087)
)</f>
        <v>#N/A</v>
      </c>
      <c r="D6087" t="e">
        <f>IF(
OR('Options or Warrants'!B6087 = "8. Transferee of restricted securities", 'Options or Warrants'!B6087 = "9. Any person (substitution for securities etc.)"),
'Options or Warrants'!C6087,
IF(
'Options or Warrants'!B6087 = "",
#N/A,
'Options or Warrants'!B6087)
)</f>
        <v>#N/A</v>
      </c>
      <c r="E6087" t="e">
        <f>IF(
OR('Options - Free Attaching'!B6087 = "8. Transferee of restricted securities", 'Options - Free Attaching'!B6087 = "9. Any person (substitution for securities etc.)"),
'Options - Free Attaching'!C6087,
IF(
'Options - Free Attaching'!B6087 = "",
#N/A,
'Options - Free Attaching'!B6087)
)</f>
        <v>#N/A</v>
      </c>
      <c r="F6087" t="e">
        <f>IF(
OR('Con. Notes - Conversion'!B6087 = "8. Transferee of restricted securities", 'Con. Notes - Conversion'!B6087 = "9. Any person (substitution for securities etc.)"),
'Con. Notes - Conversion'!C6087,
IF(
'Con. Notes - Conversion'!B6087 = "",
#N/A,
'Con. Notes - Conversion'!B6087)
)</f>
        <v>#N/A</v>
      </c>
      <c r="G6087" t="e">
        <f>IF(
OR('Con. Notes - No Conversion'!B6087 = "8. Transferee of restricted securities", 'Con. Notes - No Conversion'!B6087 = "9. Any person (substitution for securities etc.)"),
'Con. Notes - No Conversion'!C6087,
IF(
'Con. Notes - No Conversion'!B6087 = "",
#N/A,
'Con. Notes - No Conversion'!B6087)
)</f>
        <v>#N/A</v>
      </c>
    </row>
    <row r="6088" spans="1:7" x14ac:dyDescent="0.25">
      <c r="A6088" t="e">
        <f>IF(
OR(Shares!B6088 = "8. Transferee of restricted securities", Shares!B6088 = "9. Any person (substitution for securities etc.)"),
Shares!C6088,
IF(
Shares!B6088 = "",
#N/A,
Shares!B6088)
)</f>
        <v>#N/A</v>
      </c>
      <c r="B6088" t="e">
        <f>IF(
OR('Shares - LTR - Granted'!B6088 = "8. Transferee of restricted securities", 'Shares - LTR - Granted'!B6088 = "9. Any person (substitution for securities etc.)"),
'Shares - LTR - Granted'!C6088,
IF(
'Shares - LTR - Granted'!B6088 = "",
#N/A,
'Shares - LTR - Granted'!B6088)
)</f>
        <v>#N/A</v>
      </c>
      <c r="C6088" t="e">
        <f>IF(
OR('Performance Securities'!B6088 = "8. Transferee of restricted securities", 'Performance Securities'!B6088 = "9. Any person (substitution for securities etc.)"),
'Performance Securities'!C6088,
IF(
'Performance Securities'!B6088 = "",
#N/A,
'Performance Securities'!B6088)
)</f>
        <v>#N/A</v>
      </c>
      <c r="D6088" t="e">
        <f>IF(
OR('Options or Warrants'!B6088 = "8. Transferee of restricted securities", 'Options or Warrants'!B6088 = "9. Any person (substitution for securities etc.)"),
'Options or Warrants'!C6088,
IF(
'Options or Warrants'!B6088 = "",
#N/A,
'Options or Warrants'!B6088)
)</f>
        <v>#N/A</v>
      </c>
      <c r="E6088" t="e">
        <f>IF(
OR('Options - Free Attaching'!B6088 = "8. Transferee of restricted securities", 'Options - Free Attaching'!B6088 = "9. Any person (substitution for securities etc.)"),
'Options - Free Attaching'!C6088,
IF(
'Options - Free Attaching'!B6088 = "",
#N/A,
'Options - Free Attaching'!B6088)
)</f>
        <v>#N/A</v>
      </c>
      <c r="F6088" t="e">
        <f>IF(
OR('Con. Notes - Conversion'!B6088 = "8. Transferee of restricted securities", 'Con. Notes - Conversion'!B6088 = "9. Any person (substitution for securities etc.)"),
'Con. Notes - Conversion'!C6088,
IF(
'Con. Notes - Conversion'!B6088 = "",
#N/A,
'Con. Notes - Conversion'!B6088)
)</f>
        <v>#N/A</v>
      </c>
      <c r="G6088" t="e">
        <f>IF(
OR('Con. Notes - No Conversion'!B6088 = "8. Transferee of restricted securities", 'Con. Notes - No Conversion'!B6088 = "9. Any person (substitution for securities etc.)"),
'Con. Notes - No Conversion'!C6088,
IF(
'Con. Notes - No Conversion'!B6088 = "",
#N/A,
'Con. Notes - No Conversion'!B6088)
)</f>
        <v>#N/A</v>
      </c>
    </row>
    <row r="6089" spans="1:7" x14ac:dyDescent="0.25">
      <c r="A6089" t="e">
        <f>IF(
OR(Shares!B6089 = "8. Transferee of restricted securities", Shares!B6089 = "9. Any person (substitution for securities etc.)"),
Shares!C6089,
IF(
Shares!B6089 = "",
#N/A,
Shares!B6089)
)</f>
        <v>#N/A</v>
      </c>
      <c r="B6089" t="e">
        <f>IF(
OR('Shares - LTR - Granted'!B6089 = "8. Transferee of restricted securities", 'Shares - LTR - Granted'!B6089 = "9. Any person (substitution for securities etc.)"),
'Shares - LTR - Granted'!C6089,
IF(
'Shares - LTR - Granted'!B6089 = "",
#N/A,
'Shares - LTR - Granted'!B6089)
)</f>
        <v>#N/A</v>
      </c>
      <c r="C6089" t="e">
        <f>IF(
OR('Performance Securities'!B6089 = "8. Transferee of restricted securities", 'Performance Securities'!B6089 = "9. Any person (substitution for securities etc.)"),
'Performance Securities'!C6089,
IF(
'Performance Securities'!B6089 = "",
#N/A,
'Performance Securities'!B6089)
)</f>
        <v>#N/A</v>
      </c>
      <c r="D6089" t="e">
        <f>IF(
OR('Options or Warrants'!B6089 = "8. Transferee of restricted securities", 'Options or Warrants'!B6089 = "9. Any person (substitution for securities etc.)"),
'Options or Warrants'!C6089,
IF(
'Options or Warrants'!B6089 = "",
#N/A,
'Options or Warrants'!B6089)
)</f>
        <v>#N/A</v>
      </c>
      <c r="E6089" t="e">
        <f>IF(
OR('Options - Free Attaching'!B6089 = "8. Transferee of restricted securities", 'Options - Free Attaching'!B6089 = "9. Any person (substitution for securities etc.)"),
'Options - Free Attaching'!C6089,
IF(
'Options - Free Attaching'!B6089 = "",
#N/A,
'Options - Free Attaching'!B6089)
)</f>
        <v>#N/A</v>
      </c>
      <c r="F6089" t="e">
        <f>IF(
OR('Con. Notes - Conversion'!B6089 = "8. Transferee of restricted securities", 'Con. Notes - Conversion'!B6089 = "9. Any person (substitution for securities etc.)"),
'Con. Notes - Conversion'!C6089,
IF(
'Con. Notes - Conversion'!B6089 = "",
#N/A,
'Con. Notes - Conversion'!B6089)
)</f>
        <v>#N/A</v>
      </c>
      <c r="G6089" t="e">
        <f>IF(
OR('Con. Notes - No Conversion'!B6089 = "8. Transferee of restricted securities", 'Con. Notes - No Conversion'!B6089 = "9. Any person (substitution for securities etc.)"),
'Con. Notes - No Conversion'!C6089,
IF(
'Con. Notes - No Conversion'!B6089 = "",
#N/A,
'Con. Notes - No Conversion'!B6089)
)</f>
        <v>#N/A</v>
      </c>
    </row>
    <row r="6090" spans="1:7" x14ac:dyDescent="0.25">
      <c r="A6090" t="e">
        <f>IF(
OR(Shares!B6090 = "8. Transferee of restricted securities", Shares!B6090 = "9. Any person (substitution for securities etc.)"),
Shares!C6090,
IF(
Shares!B6090 = "",
#N/A,
Shares!B6090)
)</f>
        <v>#N/A</v>
      </c>
      <c r="B6090" t="e">
        <f>IF(
OR('Shares - LTR - Granted'!B6090 = "8. Transferee of restricted securities", 'Shares - LTR - Granted'!B6090 = "9. Any person (substitution for securities etc.)"),
'Shares - LTR - Granted'!C6090,
IF(
'Shares - LTR - Granted'!B6090 = "",
#N/A,
'Shares - LTR - Granted'!B6090)
)</f>
        <v>#N/A</v>
      </c>
      <c r="C6090" t="e">
        <f>IF(
OR('Performance Securities'!B6090 = "8. Transferee of restricted securities", 'Performance Securities'!B6090 = "9. Any person (substitution for securities etc.)"),
'Performance Securities'!C6090,
IF(
'Performance Securities'!B6090 = "",
#N/A,
'Performance Securities'!B6090)
)</f>
        <v>#N/A</v>
      </c>
      <c r="D6090" t="e">
        <f>IF(
OR('Options or Warrants'!B6090 = "8. Transferee of restricted securities", 'Options or Warrants'!B6090 = "9. Any person (substitution for securities etc.)"),
'Options or Warrants'!C6090,
IF(
'Options or Warrants'!B6090 = "",
#N/A,
'Options or Warrants'!B6090)
)</f>
        <v>#N/A</v>
      </c>
      <c r="E6090" t="e">
        <f>IF(
OR('Options - Free Attaching'!B6090 = "8. Transferee of restricted securities", 'Options - Free Attaching'!B6090 = "9. Any person (substitution for securities etc.)"),
'Options - Free Attaching'!C6090,
IF(
'Options - Free Attaching'!B6090 = "",
#N/A,
'Options - Free Attaching'!B6090)
)</f>
        <v>#N/A</v>
      </c>
      <c r="F6090" t="e">
        <f>IF(
OR('Con. Notes - Conversion'!B6090 = "8. Transferee of restricted securities", 'Con. Notes - Conversion'!B6090 = "9. Any person (substitution for securities etc.)"),
'Con. Notes - Conversion'!C6090,
IF(
'Con. Notes - Conversion'!B6090 = "",
#N/A,
'Con. Notes - Conversion'!B6090)
)</f>
        <v>#N/A</v>
      </c>
      <c r="G6090" t="e">
        <f>IF(
OR('Con. Notes - No Conversion'!B6090 = "8. Transferee of restricted securities", 'Con. Notes - No Conversion'!B6090 = "9. Any person (substitution for securities etc.)"),
'Con. Notes - No Conversion'!C6090,
IF(
'Con. Notes - No Conversion'!B6090 = "",
#N/A,
'Con. Notes - No Conversion'!B6090)
)</f>
        <v>#N/A</v>
      </c>
    </row>
    <row r="6091" spans="1:7" x14ac:dyDescent="0.25">
      <c r="A6091" t="e">
        <f>IF(
OR(Shares!B6091 = "8. Transferee of restricted securities", Shares!B6091 = "9. Any person (substitution for securities etc.)"),
Shares!C6091,
IF(
Shares!B6091 = "",
#N/A,
Shares!B6091)
)</f>
        <v>#N/A</v>
      </c>
      <c r="B6091" t="e">
        <f>IF(
OR('Shares - LTR - Granted'!B6091 = "8. Transferee of restricted securities", 'Shares - LTR - Granted'!B6091 = "9. Any person (substitution for securities etc.)"),
'Shares - LTR - Granted'!C6091,
IF(
'Shares - LTR - Granted'!B6091 = "",
#N/A,
'Shares - LTR - Granted'!B6091)
)</f>
        <v>#N/A</v>
      </c>
      <c r="C6091" t="e">
        <f>IF(
OR('Performance Securities'!B6091 = "8. Transferee of restricted securities", 'Performance Securities'!B6091 = "9. Any person (substitution for securities etc.)"),
'Performance Securities'!C6091,
IF(
'Performance Securities'!B6091 = "",
#N/A,
'Performance Securities'!B6091)
)</f>
        <v>#N/A</v>
      </c>
      <c r="D6091" t="e">
        <f>IF(
OR('Options or Warrants'!B6091 = "8. Transferee of restricted securities", 'Options or Warrants'!B6091 = "9. Any person (substitution for securities etc.)"),
'Options or Warrants'!C6091,
IF(
'Options or Warrants'!B6091 = "",
#N/A,
'Options or Warrants'!B6091)
)</f>
        <v>#N/A</v>
      </c>
      <c r="E6091" t="e">
        <f>IF(
OR('Options - Free Attaching'!B6091 = "8. Transferee of restricted securities", 'Options - Free Attaching'!B6091 = "9. Any person (substitution for securities etc.)"),
'Options - Free Attaching'!C6091,
IF(
'Options - Free Attaching'!B6091 = "",
#N/A,
'Options - Free Attaching'!B6091)
)</f>
        <v>#N/A</v>
      </c>
      <c r="F6091" t="e">
        <f>IF(
OR('Con. Notes - Conversion'!B6091 = "8. Transferee of restricted securities", 'Con. Notes - Conversion'!B6091 = "9. Any person (substitution for securities etc.)"),
'Con. Notes - Conversion'!C6091,
IF(
'Con. Notes - Conversion'!B6091 = "",
#N/A,
'Con. Notes - Conversion'!B6091)
)</f>
        <v>#N/A</v>
      </c>
      <c r="G6091" t="e">
        <f>IF(
OR('Con. Notes - No Conversion'!B6091 = "8. Transferee of restricted securities", 'Con. Notes - No Conversion'!B6091 = "9. Any person (substitution for securities etc.)"),
'Con. Notes - No Conversion'!C6091,
IF(
'Con. Notes - No Conversion'!B6091 = "",
#N/A,
'Con. Notes - No Conversion'!B6091)
)</f>
        <v>#N/A</v>
      </c>
    </row>
    <row r="6092" spans="1:7" x14ac:dyDescent="0.25">
      <c r="A6092" t="e">
        <f>IF(
OR(Shares!B6092 = "8. Transferee of restricted securities", Shares!B6092 = "9. Any person (substitution for securities etc.)"),
Shares!C6092,
IF(
Shares!B6092 = "",
#N/A,
Shares!B6092)
)</f>
        <v>#N/A</v>
      </c>
      <c r="B6092" t="e">
        <f>IF(
OR('Shares - LTR - Granted'!B6092 = "8. Transferee of restricted securities", 'Shares - LTR - Granted'!B6092 = "9. Any person (substitution for securities etc.)"),
'Shares - LTR - Granted'!C6092,
IF(
'Shares - LTR - Granted'!B6092 = "",
#N/A,
'Shares - LTR - Granted'!B6092)
)</f>
        <v>#N/A</v>
      </c>
      <c r="C6092" t="e">
        <f>IF(
OR('Performance Securities'!B6092 = "8. Transferee of restricted securities", 'Performance Securities'!B6092 = "9. Any person (substitution for securities etc.)"),
'Performance Securities'!C6092,
IF(
'Performance Securities'!B6092 = "",
#N/A,
'Performance Securities'!B6092)
)</f>
        <v>#N/A</v>
      </c>
      <c r="D6092" t="e">
        <f>IF(
OR('Options or Warrants'!B6092 = "8. Transferee of restricted securities", 'Options or Warrants'!B6092 = "9. Any person (substitution for securities etc.)"),
'Options or Warrants'!C6092,
IF(
'Options or Warrants'!B6092 = "",
#N/A,
'Options or Warrants'!B6092)
)</f>
        <v>#N/A</v>
      </c>
      <c r="E6092" t="e">
        <f>IF(
OR('Options - Free Attaching'!B6092 = "8. Transferee of restricted securities", 'Options - Free Attaching'!B6092 = "9. Any person (substitution for securities etc.)"),
'Options - Free Attaching'!C6092,
IF(
'Options - Free Attaching'!B6092 = "",
#N/A,
'Options - Free Attaching'!B6092)
)</f>
        <v>#N/A</v>
      </c>
      <c r="F6092" t="e">
        <f>IF(
OR('Con. Notes - Conversion'!B6092 = "8. Transferee of restricted securities", 'Con. Notes - Conversion'!B6092 = "9. Any person (substitution for securities etc.)"),
'Con. Notes - Conversion'!C6092,
IF(
'Con. Notes - Conversion'!B6092 = "",
#N/A,
'Con. Notes - Conversion'!B6092)
)</f>
        <v>#N/A</v>
      </c>
      <c r="G6092" t="e">
        <f>IF(
OR('Con. Notes - No Conversion'!B6092 = "8. Transferee of restricted securities", 'Con. Notes - No Conversion'!B6092 = "9. Any person (substitution for securities etc.)"),
'Con. Notes - No Conversion'!C6092,
IF(
'Con. Notes - No Conversion'!B6092 = "",
#N/A,
'Con. Notes - No Conversion'!B6092)
)</f>
        <v>#N/A</v>
      </c>
    </row>
    <row r="6093" spans="1:7" x14ac:dyDescent="0.25">
      <c r="A6093" t="e">
        <f>IF(
OR(Shares!B6093 = "8. Transferee of restricted securities", Shares!B6093 = "9. Any person (substitution for securities etc.)"),
Shares!C6093,
IF(
Shares!B6093 = "",
#N/A,
Shares!B6093)
)</f>
        <v>#N/A</v>
      </c>
      <c r="B6093" t="e">
        <f>IF(
OR('Shares - LTR - Granted'!B6093 = "8. Transferee of restricted securities", 'Shares - LTR - Granted'!B6093 = "9. Any person (substitution for securities etc.)"),
'Shares - LTR - Granted'!C6093,
IF(
'Shares - LTR - Granted'!B6093 = "",
#N/A,
'Shares - LTR - Granted'!B6093)
)</f>
        <v>#N/A</v>
      </c>
      <c r="C6093" t="e">
        <f>IF(
OR('Performance Securities'!B6093 = "8. Transferee of restricted securities", 'Performance Securities'!B6093 = "9. Any person (substitution for securities etc.)"),
'Performance Securities'!C6093,
IF(
'Performance Securities'!B6093 = "",
#N/A,
'Performance Securities'!B6093)
)</f>
        <v>#N/A</v>
      </c>
      <c r="D6093" t="e">
        <f>IF(
OR('Options or Warrants'!B6093 = "8. Transferee of restricted securities", 'Options or Warrants'!B6093 = "9. Any person (substitution for securities etc.)"),
'Options or Warrants'!C6093,
IF(
'Options or Warrants'!B6093 = "",
#N/A,
'Options or Warrants'!B6093)
)</f>
        <v>#N/A</v>
      </c>
      <c r="E6093" t="e">
        <f>IF(
OR('Options - Free Attaching'!B6093 = "8. Transferee of restricted securities", 'Options - Free Attaching'!B6093 = "9. Any person (substitution for securities etc.)"),
'Options - Free Attaching'!C6093,
IF(
'Options - Free Attaching'!B6093 = "",
#N/A,
'Options - Free Attaching'!B6093)
)</f>
        <v>#N/A</v>
      </c>
      <c r="F6093" t="e">
        <f>IF(
OR('Con. Notes - Conversion'!B6093 = "8. Transferee of restricted securities", 'Con. Notes - Conversion'!B6093 = "9. Any person (substitution for securities etc.)"),
'Con. Notes - Conversion'!C6093,
IF(
'Con. Notes - Conversion'!B6093 = "",
#N/A,
'Con. Notes - Conversion'!B6093)
)</f>
        <v>#N/A</v>
      </c>
      <c r="G6093" t="e">
        <f>IF(
OR('Con. Notes - No Conversion'!B6093 = "8. Transferee of restricted securities", 'Con. Notes - No Conversion'!B6093 = "9. Any person (substitution for securities etc.)"),
'Con. Notes - No Conversion'!C6093,
IF(
'Con. Notes - No Conversion'!B6093 = "",
#N/A,
'Con. Notes - No Conversion'!B6093)
)</f>
        <v>#N/A</v>
      </c>
    </row>
    <row r="6094" spans="1:7" x14ac:dyDescent="0.25">
      <c r="A6094" t="e">
        <f>IF(
OR(Shares!B6094 = "8. Transferee of restricted securities", Shares!B6094 = "9. Any person (substitution for securities etc.)"),
Shares!C6094,
IF(
Shares!B6094 = "",
#N/A,
Shares!B6094)
)</f>
        <v>#N/A</v>
      </c>
      <c r="B6094" t="e">
        <f>IF(
OR('Shares - LTR - Granted'!B6094 = "8. Transferee of restricted securities", 'Shares - LTR - Granted'!B6094 = "9. Any person (substitution for securities etc.)"),
'Shares - LTR - Granted'!C6094,
IF(
'Shares - LTR - Granted'!B6094 = "",
#N/A,
'Shares - LTR - Granted'!B6094)
)</f>
        <v>#N/A</v>
      </c>
      <c r="C6094" t="e">
        <f>IF(
OR('Performance Securities'!B6094 = "8. Transferee of restricted securities", 'Performance Securities'!B6094 = "9. Any person (substitution for securities etc.)"),
'Performance Securities'!C6094,
IF(
'Performance Securities'!B6094 = "",
#N/A,
'Performance Securities'!B6094)
)</f>
        <v>#N/A</v>
      </c>
      <c r="D6094" t="e">
        <f>IF(
OR('Options or Warrants'!B6094 = "8. Transferee of restricted securities", 'Options or Warrants'!B6094 = "9. Any person (substitution for securities etc.)"),
'Options or Warrants'!C6094,
IF(
'Options or Warrants'!B6094 = "",
#N/A,
'Options or Warrants'!B6094)
)</f>
        <v>#N/A</v>
      </c>
      <c r="E6094" t="e">
        <f>IF(
OR('Options - Free Attaching'!B6094 = "8. Transferee of restricted securities", 'Options - Free Attaching'!B6094 = "9. Any person (substitution for securities etc.)"),
'Options - Free Attaching'!C6094,
IF(
'Options - Free Attaching'!B6094 = "",
#N/A,
'Options - Free Attaching'!B6094)
)</f>
        <v>#N/A</v>
      </c>
      <c r="F6094" t="e">
        <f>IF(
OR('Con. Notes - Conversion'!B6094 = "8. Transferee of restricted securities", 'Con. Notes - Conversion'!B6094 = "9. Any person (substitution for securities etc.)"),
'Con. Notes - Conversion'!C6094,
IF(
'Con. Notes - Conversion'!B6094 = "",
#N/A,
'Con. Notes - Conversion'!B6094)
)</f>
        <v>#N/A</v>
      </c>
      <c r="G6094" t="e">
        <f>IF(
OR('Con. Notes - No Conversion'!B6094 = "8. Transferee of restricted securities", 'Con. Notes - No Conversion'!B6094 = "9. Any person (substitution for securities etc.)"),
'Con. Notes - No Conversion'!C6094,
IF(
'Con. Notes - No Conversion'!B6094 = "",
#N/A,
'Con. Notes - No Conversion'!B6094)
)</f>
        <v>#N/A</v>
      </c>
    </row>
    <row r="6095" spans="1:7" x14ac:dyDescent="0.25">
      <c r="A6095" t="e">
        <f>IF(
OR(Shares!B6095 = "8. Transferee of restricted securities", Shares!B6095 = "9. Any person (substitution for securities etc.)"),
Shares!C6095,
IF(
Shares!B6095 = "",
#N/A,
Shares!B6095)
)</f>
        <v>#N/A</v>
      </c>
      <c r="B6095" t="e">
        <f>IF(
OR('Shares - LTR - Granted'!B6095 = "8. Transferee of restricted securities", 'Shares - LTR - Granted'!B6095 = "9. Any person (substitution for securities etc.)"),
'Shares - LTR - Granted'!C6095,
IF(
'Shares - LTR - Granted'!B6095 = "",
#N/A,
'Shares - LTR - Granted'!B6095)
)</f>
        <v>#N/A</v>
      </c>
      <c r="C6095" t="e">
        <f>IF(
OR('Performance Securities'!B6095 = "8. Transferee of restricted securities", 'Performance Securities'!B6095 = "9. Any person (substitution for securities etc.)"),
'Performance Securities'!C6095,
IF(
'Performance Securities'!B6095 = "",
#N/A,
'Performance Securities'!B6095)
)</f>
        <v>#N/A</v>
      </c>
      <c r="D6095" t="e">
        <f>IF(
OR('Options or Warrants'!B6095 = "8. Transferee of restricted securities", 'Options or Warrants'!B6095 = "9. Any person (substitution for securities etc.)"),
'Options or Warrants'!C6095,
IF(
'Options or Warrants'!B6095 = "",
#N/A,
'Options or Warrants'!B6095)
)</f>
        <v>#N/A</v>
      </c>
      <c r="E6095" t="e">
        <f>IF(
OR('Options - Free Attaching'!B6095 = "8. Transferee of restricted securities", 'Options - Free Attaching'!B6095 = "9. Any person (substitution for securities etc.)"),
'Options - Free Attaching'!C6095,
IF(
'Options - Free Attaching'!B6095 = "",
#N/A,
'Options - Free Attaching'!B6095)
)</f>
        <v>#N/A</v>
      </c>
      <c r="F6095" t="e">
        <f>IF(
OR('Con. Notes - Conversion'!B6095 = "8. Transferee of restricted securities", 'Con. Notes - Conversion'!B6095 = "9. Any person (substitution for securities etc.)"),
'Con. Notes - Conversion'!C6095,
IF(
'Con. Notes - Conversion'!B6095 = "",
#N/A,
'Con. Notes - Conversion'!B6095)
)</f>
        <v>#N/A</v>
      </c>
      <c r="G6095" t="e">
        <f>IF(
OR('Con. Notes - No Conversion'!B6095 = "8. Transferee of restricted securities", 'Con. Notes - No Conversion'!B6095 = "9. Any person (substitution for securities etc.)"),
'Con. Notes - No Conversion'!C6095,
IF(
'Con. Notes - No Conversion'!B6095 = "",
#N/A,
'Con. Notes - No Conversion'!B6095)
)</f>
        <v>#N/A</v>
      </c>
    </row>
    <row r="6096" spans="1:7" x14ac:dyDescent="0.25">
      <c r="A6096" t="e">
        <f>IF(
OR(Shares!B6096 = "8. Transferee of restricted securities", Shares!B6096 = "9. Any person (substitution for securities etc.)"),
Shares!C6096,
IF(
Shares!B6096 = "",
#N/A,
Shares!B6096)
)</f>
        <v>#N/A</v>
      </c>
      <c r="B6096" t="e">
        <f>IF(
OR('Shares - LTR - Granted'!B6096 = "8. Transferee of restricted securities", 'Shares - LTR - Granted'!B6096 = "9. Any person (substitution for securities etc.)"),
'Shares - LTR - Granted'!C6096,
IF(
'Shares - LTR - Granted'!B6096 = "",
#N/A,
'Shares - LTR - Granted'!B6096)
)</f>
        <v>#N/A</v>
      </c>
      <c r="C6096" t="e">
        <f>IF(
OR('Performance Securities'!B6096 = "8. Transferee of restricted securities", 'Performance Securities'!B6096 = "9. Any person (substitution for securities etc.)"),
'Performance Securities'!C6096,
IF(
'Performance Securities'!B6096 = "",
#N/A,
'Performance Securities'!B6096)
)</f>
        <v>#N/A</v>
      </c>
      <c r="D6096" t="e">
        <f>IF(
OR('Options or Warrants'!B6096 = "8. Transferee of restricted securities", 'Options or Warrants'!B6096 = "9. Any person (substitution for securities etc.)"),
'Options or Warrants'!C6096,
IF(
'Options or Warrants'!B6096 = "",
#N/A,
'Options or Warrants'!B6096)
)</f>
        <v>#N/A</v>
      </c>
      <c r="E6096" t="e">
        <f>IF(
OR('Options - Free Attaching'!B6096 = "8. Transferee of restricted securities", 'Options - Free Attaching'!B6096 = "9. Any person (substitution for securities etc.)"),
'Options - Free Attaching'!C6096,
IF(
'Options - Free Attaching'!B6096 = "",
#N/A,
'Options - Free Attaching'!B6096)
)</f>
        <v>#N/A</v>
      </c>
      <c r="F6096" t="e">
        <f>IF(
OR('Con. Notes - Conversion'!B6096 = "8. Transferee of restricted securities", 'Con. Notes - Conversion'!B6096 = "9. Any person (substitution for securities etc.)"),
'Con. Notes - Conversion'!C6096,
IF(
'Con. Notes - Conversion'!B6096 = "",
#N/A,
'Con. Notes - Conversion'!B6096)
)</f>
        <v>#N/A</v>
      </c>
      <c r="G6096" t="e">
        <f>IF(
OR('Con. Notes - No Conversion'!B6096 = "8. Transferee of restricted securities", 'Con. Notes - No Conversion'!B6096 = "9. Any person (substitution for securities etc.)"),
'Con. Notes - No Conversion'!C6096,
IF(
'Con. Notes - No Conversion'!B6096 = "",
#N/A,
'Con. Notes - No Conversion'!B6096)
)</f>
        <v>#N/A</v>
      </c>
    </row>
    <row r="6097" spans="1:7" x14ac:dyDescent="0.25">
      <c r="A6097" t="e">
        <f>IF(
OR(Shares!B6097 = "8. Transferee of restricted securities", Shares!B6097 = "9. Any person (substitution for securities etc.)"),
Shares!C6097,
IF(
Shares!B6097 = "",
#N/A,
Shares!B6097)
)</f>
        <v>#N/A</v>
      </c>
      <c r="B6097" t="e">
        <f>IF(
OR('Shares - LTR - Granted'!B6097 = "8. Transferee of restricted securities", 'Shares - LTR - Granted'!B6097 = "9. Any person (substitution for securities etc.)"),
'Shares - LTR - Granted'!C6097,
IF(
'Shares - LTR - Granted'!B6097 = "",
#N/A,
'Shares - LTR - Granted'!B6097)
)</f>
        <v>#N/A</v>
      </c>
      <c r="C6097" t="e">
        <f>IF(
OR('Performance Securities'!B6097 = "8. Transferee of restricted securities", 'Performance Securities'!B6097 = "9. Any person (substitution for securities etc.)"),
'Performance Securities'!C6097,
IF(
'Performance Securities'!B6097 = "",
#N/A,
'Performance Securities'!B6097)
)</f>
        <v>#N/A</v>
      </c>
      <c r="D6097" t="e">
        <f>IF(
OR('Options or Warrants'!B6097 = "8. Transferee of restricted securities", 'Options or Warrants'!B6097 = "9. Any person (substitution for securities etc.)"),
'Options or Warrants'!C6097,
IF(
'Options or Warrants'!B6097 = "",
#N/A,
'Options or Warrants'!B6097)
)</f>
        <v>#N/A</v>
      </c>
      <c r="E6097" t="e">
        <f>IF(
OR('Options - Free Attaching'!B6097 = "8. Transferee of restricted securities", 'Options - Free Attaching'!B6097 = "9. Any person (substitution for securities etc.)"),
'Options - Free Attaching'!C6097,
IF(
'Options - Free Attaching'!B6097 = "",
#N/A,
'Options - Free Attaching'!B6097)
)</f>
        <v>#N/A</v>
      </c>
      <c r="F6097" t="e">
        <f>IF(
OR('Con. Notes - Conversion'!B6097 = "8. Transferee of restricted securities", 'Con. Notes - Conversion'!B6097 = "9. Any person (substitution for securities etc.)"),
'Con. Notes - Conversion'!C6097,
IF(
'Con. Notes - Conversion'!B6097 = "",
#N/A,
'Con. Notes - Conversion'!B6097)
)</f>
        <v>#N/A</v>
      </c>
      <c r="G6097" t="e">
        <f>IF(
OR('Con. Notes - No Conversion'!B6097 = "8. Transferee of restricted securities", 'Con. Notes - No Conversion'!B6097 = "9. Any person (substitution for securities etc.)"),
'Con. Notes - No Conversion'!C6097,
IF(
'Con. Notes - No Conversion'!B6097 = "",
#N/A,
'Con. Notes - No Conversion'!B6097)
)</f>
        <v>#N/A</v>
      </c>
    </row>
    <row r="6098" spans="1:7" x14ac:dyDescent="0.25">
      <c r="A6098" t="e">
        <f>IF(
OR(Shares!B6098 = "8. Transferee of restricted securities", Shares!B6098 = "9. Any person (substitution for securities etc.)"),
Shares!C6098,
IF(
Shares!B6098 = "",
#N/A,
Shares!B6098)
)</f>
        <v>#N/A</v>
      </c>
      <c r="B6098" t="e">
        <f>IF(
OR('Shares - LTR - Granted'!B6098 = "8. Transferee of restricted securities", 'Shares - LTR - Granted'!B6098 = "9. Any person (substitution for securities etc.)"),
'Shares - LTR - Granted'!C6098,
IF(
'Shares - LTR - Granted'!B6098 = "",
#N/A,
'Shares - LTR - Granted'!B6098)
)</f>
        <v>#N/A</v>
      </c>
      <c r="C6098" t="e">
        <f>IF(
OR('Performance Securities'!B6098 = "8. Transferee of restricted securities", 'Performance Securities'!B6098 = "9. Any person (substitution for securities etc.)"),
'Performance Securities'!C6098,
IF(
'Performance Securities'!B6098 = "",
#N/A,
'Performance Securities'!B6098)
)</f>
        <v>#N/A</v>
      </c>
      <c r="D6098" t="e">
        <f>IF(
OR('Options or Warrants'!B6098 = "8. Transferee of restricted securities", 'Options or Warrants'!B6098 = "9. Any person (substitution for securities etc.)"),
'Options or Warrants'!C6098,
IF(
'Options or Warrants'!B6098 = "",
#N/A,
'Options or Warrants'!B6098)
)</f>
        <v>#N/A</v>
      </c>
      <c r="E6098" t="e">
        <f>IF(
OR('Options - Free Attaching'!B6098 = "8. Transferee of restricted securities", 'Options - Free Attaching'!B6098 = "9. Any person (substitution for securities etc.)"),
'Options - Free Attaching'!C6098,
IF(
'Options - Free Attaching'!B6098 = "",
#N/A,
'Options - Free Attaching'!B6098)
)</f>
        <v>#N/A</v>
      </c>
      <c r="F6098" t="e">
        <f>IF(
OR('Con. Notes - Conversion'!B6098 = "8. Transferee of restricted securities", 'Con. Notes - Conversion'!B6098 = "9. Any person (substitution for securities etc.)"),
'Con. Notes - Conversion'!C6098,
IF(
'Con. Notes - Conversion'!B6098 = "",
#N/A,
'Con. Notes - Conversion'!B6098)
)</f>
        <v>#N/A</v>
      </c>
      <c r="G6098" t="e">
        <f>IF(
OR('Con. Notes - No Conversion'!B6098 = "8. Transferee of restricted securities", 'Con. Notes - No Conversion'!B6098 = "9. Any person (substitution for securities etc.)"),
'Con. Notes - No Conversion'!C6098,
IF(
'Con. Notes - No Conversion'!B6098 = "",
#N/A,
'Con. Notes - No Conversion'!B6098)
)</f>
        <v>#N/A</v>
      </c>
    </row>
    <row r="6099" spans="1:7" x14ac:dyDescent="0.25">
      <c r="A6099" t="e">
        <f>IF(
OR(Shares!B6099 = "8. Transferee of restricted securities", Shares!B6099 = "9. Any person (substitution for securities etc.)"),
Shares!C6099,
IF(
Shares!B6099 = "",
#N/A,
Shares!B6099)
)</f>
        <v>#N/A</v>
      </c>
      <c r="B6099" t="e">
        <f>IF(
OR('Shares - LTR - Granted'!B6099 = "8. Transferee of restricted securities", 'Shares - LTR - Granted'!B6099 = "9. Any person (substitution for securities etc.)"),
'Shares - LTR - Granted'!C6099,
IF(
'Shares - LTR - Granted'!B6099 = "",
#N/A,
'Shares - LTR - Granted'!B6099)
)</f>
        <v>#N/A</v>
      </c>
      <c r="C6099" t="e">
        <f>IF(
OR('Performance Securities'!B6099 = "8. Transferee of restricted securities", 'Performance Securities'!B6099 = "9. Any person (substitution for securities etc.)"),
'Performance Securities'!C6099,
IF(
'Performance Securities'!B6099 = "",
#N/A,
'Performance Securities'!B6099)
)</f>
        <v>#N/A</v>
      </c>
      <c r="D6099" t="e">
        <f>IF(
OR('Options or Warrants'!B6099 = "8. Transferee of restricted securities", 'Options or Warrants'!B6099 = "9. Any person (substitution for securities etc.)"),
'Options or Warrants'!C6099,
IF(
'Options or Warrants'!B6099 = "",
#N/A,
'Options or Warrants'!B6099)
)</f>
        <v>#N/A</v>
      </c>
      <c r="E6099" t="e">
        <f>IF(
OR('Options - Free Attaching'!B6099 = "8. Transferee of restricted securities", 'Options - Free Attaching'!B6099 = "9. Any person (substitution for securities etc.)"),
'Options - Free Attaching'!C6099,
IF(
'Options - Free Attaching'!B6099 = "",
#N/A,
'Options - Free Attaching'!B6099)
)</f>
        <v>#N/A</v>
      </c>
      <c r="F6099" t="e">
        <f>IF(
OR('Con. Notes - Conversion'!B6099 = "8. Transferee of restricted securities", 'Con. Notes - Conversion'!B6099 = "9. Any person (substitution for securities etc.)"),
'Con. Notes - Conversion'!C6099,
IF(
'Con. Notes - Conversion'!B6099 = "",
#N/A,
'Con. Notes - Conversion'!B6099)
)</f>
        <v>#N/A</v>
      </c>
      <c r="G6099" t="e">
        <f>IF(
OR('Con. Notes - No Conversion'!B6099 = "8. Transferee of restricted securities", 'Con. Notes - No Conversion'!B6099 = "9. Any person (substitution for securities etc.)"),
'Con. Notes - No Conversion'!C6099,
IF(
'Con. Notes - No Conversion'!B6099 = "",
#N/A,
'Con. Notes - No Conversion'!B6099)
)</f>
        <v>#N/A</v>
      </c>
    </row>
    <row r="6100" spans="1:7" x14ac:dyDescent="0.25">
      <c r="A6100" t="e">
        <f>IF(
OR(Shares!B6100 = "8. Transferee of restricted securities", Shares!B6100 = "9. Any person (substitution for securities etc.)"),
Shares!C6100,
IF(
Shares!B6100 = "",
#N/A,
Shares!B6100)
)</f>
        <v>#N/A</v>
      </c>
      <c r="B6100" t="e">
        <f>IF(
OR('Shares - LTR - Granted'!B6100 = "8. Transferee of restricted securities", 'Shares - LTR - Granted'!B6100 = "9. Any person (substitution for securities etc.)"),
'Shares - LTR - Granted'!C6100,
IF(
'Shares - LTR - Granted'!B6100 = "",
#N/A,
'Shares - LTR - Granted'!B6100)
)</f>
        <v>#N/A</v>
      </c>
      <c r="C6100" t="e">
        <f>IF(
OR('Performance Securities'!B6100 = "8. Transferee of restricted securities", 'Performance Securities'!B6100 = "9. Any person (substitution for securities etc.)"),
'Performance Securities'!C6100,
IF(
'Performance Securities'!B6100 = "",
#N/A,
'Performance Securities'!B6100)
)</f>
        <v>#N/A</v>
      </c>
      <c r="D6100" t="e">
        <f>IF(
OR('Options or Warrants'!B6100 = "8. Transferee of restricted securities", 'Options or Warrants'!B6100 = "9. Any person (substitution for securities etc.)"),
'Options or Warrants'!C6100,
IF(
'Options or Warrants'!B6100 = "",
#N/A,
'Options or Warrants'!B6100)
)</f>
        <v>#N/A</v>
      </c>
      <c r="E6100" t="e">
        <f>IF(
OR('Options - Free Attaching'!B6100 = "8. Transferee of restricted securities", 'Options - Free Attaching'!B6100 = "9. Any person (substitution for securities etc.)"),
'Options - Free Attaching'!C6100,
IF(
'Options - Free Attaching'!B6100 = "",
#N/A,
'Options - Free Attaching'!B6100)
)</f>
        <v>#N/A</v>
      </c>
      <c r="F6100" t="e">
        <f>IF(
OR('Con. Notes - Conversion'!B6100 = "8. Transferee of restricted securities", 'Con. Notes - Conversion'!B6100 = "9. Any person (substitution for securities etc.)"),
'Con. Notes - Conversion'!C6100,
IF(
'Con. Notes - Conversion'!B6100 = "",
#N/A,
'Con. Notes - Conversion'!B6100)
)</f>
        <v>#N/A</v>
      </c>
      <c r="G6100" t="e">
        <f>IF(
OR('Con. Notes - No Conversion'!B6100 = "8. Transferee of restricted securities", 'Con. Notes - No Conversion'!B6100 = "9. Any person (substitution for securities etc.)"),
'Con. Notes - No Conversion'!C6100,
IF(
'Con. Notes - No Conversion'!B6100 = "",
#N/A,
'Con. Notes - No Conversion'!B6100)
)</f>
        <v>#N/A</v>
      </c>
    </row>
    <row r="6101" spans="1:7" x14ac:dyDescent="0.25">
      <c r="A6101" t="e">
        <f>IF(
OR(Shares!B6101 = "8. Transferee of restricted securities", Shares!B6101 = "9. Any person (substitution for securities etc.)"),
Shares!C6101,
IF(
Shares!B6101 = "",
#N/A,
Shares!B6101)
)</f>
        <v>#N/A</v>
      </c>
      <c r="B6101" t="e">
        <f>IF(
OR('Shares - LTR - Granted'!B6101 = "8. Transferee of restricted securities", 'Shares - LTR - Granted'!B6101 = "9. Any person (substitution for securities etc.)"),
'Shares - LTR - Granted'!C6101,
IF(
'Shares - LTR - Granted'!B6101 = "",
#N/A,
'Shares - LTR - Granted'!B6101)
)</f>
        <v>#N/A</v>
      </c>
      <c r="C6101" t="e">
        <f>IF(
OR('Performance Securities'!B6101 = "8. Transferee of restricted securities", 'Performance Securities'!B6101 = "9. Any person (substitution for securities etc.)"),
'Performance Securities'!C6101,
IF(
'Performance Securities'!B6101 = "",
#N/A,
'Performance Securities'!B6101)
)</f>
        <v>#N/A</v>
      </c>
      <c r="D6101" t="e">
        <f>IF(
OR('Options or Warrants'!B6101 = "8. Transferee of restricted securities", 'Options or Warrants'!B6101 = "9. Any person (substitution for securities etc.)"),
'Options or Warrants'!C6101,
IF(
'Options or Warrants'!B6101 = "",
#N/A,
'Options or Warrants'!B6101)
)</f>
        <v>#N/A</v>
      </c>
      <c r="E6101" t="e">
        <f>IF(
OR('Options - Free Attaching'!B6101 = "8. Transferee of restricted securities", 'Options - Free Attaching'!B6101 = "9. Any person (substitution for securities etc.)"),
'Options - Free Attaching'!C6101,
IF(
'Options - Free Attaching'!B6101 = "",
#N/A,
'Options - Free Attaching'!B6101)
)</f>
        <v>#N/A</v>
      </c>
      <c r="F6101" t="e">
        <f>IF(
OR('Con. Notes - Conversion'!B6101 = "8. Transferee of restricted securities", 'Con. Notes - Conversion'!B6101 = "9. Any person (substitution for securities etc.)"),
'Con. Notes - Conversion'!C6101,
IF(
'Con. Notes - Conversion'!B6101 = "",
#N/A,
'Con. Notes - Conversion'!B6101)
)</f>
        <v>#N/A</v>
      </c>
      <c r="G6101" t="e">
        <f>IF(
OR('Con. Notes - No Conversion'!B6101 = "8. Transferee of restricted securities", 'Con. Notes - No Conversion'!B6101 = "9. Any person (substitution for securities etc.)"),
'Con. Notes - No Conversion'!C6101,
IF(
'Con. Notes - No Conversion'!B6101 = "",
#N/A,
'Con. Notes - No Conversion'!B6101)
)</f>
        <v>#N/A</v>
      </c>
    </row>
    <row r="6102" spans="1:7" x14ac:dyDescent="0.25">
      <c r="A6102" t="e">
        <f>IF(
OR(Shares!B6102 = "8. Transferee of restricted securities", Shares!B6102 = "9. Any person (substitution for securities etc.)"),
Shares!C6102,
IF(
Shares!B6102 = "",
#N/A,
Shares!B6102)
)</f>
        <v>#N/A</v>
      </c>
      <c r="B6102" t="e">
        <f>IF(
OR('Shares - LTR - Granted'!B6102 = "8. Transferee of restricted securities", 'Shares - LTR - Granted'!B6102 = "9. Any person (substitution for securities etc.)"),
'Shares - LTR - Granted'!C6102,
IF(
'Shares - LTR - Granted'!B6102 = "",
#N/A,
'Shares - LTR - Granted'!B6102)
)</f>
        <v>#N/A</v>
      </c>
      <c r="C6102" t="e">
        <f>IF(
OR('Performance Securities'!B6102 = "8. Transferee of restricted securities", 'Performance Securities'!B6102 = "9. Any person (substitution for securities etc.)"),
'Performance Securities'!C6102,
IF(
'Performance Securities'!B6102 = "",
#N/A,
'Performance Securities'!B6102)
)</f>
        <v>#N/A</v>
      </c>
      <c r="D6102" t="e">
        <f>IF(
OR('Options or Warrants'!B6102 = "8. Transferee of restricted securities", 'Options or Warrants'!B6102 = "9. Any person (substitution for securities etc.)"),
'Options or Warrants'!C6102,
IF(
'Options or Warrants'!B6102 = "",
#N/A,
'Options or Warrants'!B6102)
)</f>
        <v>#N/A</v>
      </c>
      <c r="E6102" t="e">
        <f>IF(
OR('Options - Free Attaching'!B6102 = "8. Transferee of restricted securities", 'Options - Free Attaching'!B6102 = "9. Any person (substitution for securities etc.)"),
'Options - Free Attaching'!C6102,
IF(
'Options - Free Attaching'!B6102 = "",
#N/A,
'Options - Free Attaching'!B6102)
)</f>
        <v>#N/A</v>
      </c>
      <c r="F6102" t="e">
        <f>IF(
OR('Con. Notes - Conversion'!B6102 = "8. Transferee of restricted securities", 'Con. Notes - Conversion'!B6102 = "9. Any person (substitution for securities etc.)"),
'Con. Notes - Conversion'!C6102,
IF(
'Con. Notes - Conversion'!B6102 = "",
#N/A,
'Con. Notes - Conversion'!B6102)
)</f>
        <v>#N/A</v>
      </c>
      <c r="G6102" t="e">
        <f>IF(
OR('Con. Notes - No Conversion'!B6102 = "8. Transferee of restricted securities", 'Con. Notes - No Conversion'!B6102 = "9. Any person (substitution for securities etc.)"),
'Con. Notes - No Conversion'!C6102,
IF(
'Con. Notes - No Conversion'!B6102 = "",
#N/A,
'Con. Notes - No Conversion'!B6102)
)</f>
        <v>#N/A</v>
      </c>
    </row>
    <row r="6103" spans="1:7" x14ac:dyDescent="0.25">
      <c r="A6103" t="e">
        <f>IF(
OR(Shares!B6103 = "8. Transferee of restricted securities", Shares!B6103 = "9. Any person (substitution for securities etc.)"),
Shares!C6103,
IF(
Shares!B6103 = "",
#N/A,
Shares!B6103)
)</f>
        <v>#N/A</v>
      </c>
      <c r="B6103" t="e">
        <f>IF(
OR('Shares - LTR - Granted'!B6103 = "8. Transferee of restricted securities", 'Shares - LTR - Granted'!B6103 = "9. Any person (substitution for securities etc.)"),
'Shares - LTR - Granted'!C6103,
IF(
'Shares - LTR - Granted'!B6103 = "",
#N/A,
'Shares - LTR - Granted'!B6103)
)</f>
        <v>#N/A</v>
      </c>
      <c r="C6103" t="e">
        <f>IF(
OR('Performance Securities'!B6103 = "8. Transferee of restricted securities", 'Performance Securities'!B6103 = "9. Any person (substitution for securities etc.)"),
'Performance Securities'!C6103,
IF(
'Performance Securities'!B6103 = "",
#N/A,
'Performance Securities'!B6103)
)</f>
        <v>#N/A</v>
      </c>
      <c r="D6103" t="e">
        <f>IF(
OR('Options or Warrants'!B6103 = "8. Transferee of restricted securities", 'Options or Warrants'!B6103 = "9. Any person (substitution for securities etc.)"),
'Options or Warrants'!C6103,
IF(
'Options or Warrants'!B6103 = "",
#N/A,
'Options or Warrants'!B6103)
)</f>
        <v>#N/A</v>
      </c>
      <c r="E6103" t="e">
        <f>IF(
OR('Options - Free Attaching'!B6103 = "8. Transferee of restricted securities", 'Options - Free Attaching'!B6103 = "9. Any person (substitution for securities etc.)"),
'Options - Free Attaching'!C6103,
IF(
'Options - Free Attaching'!B6103 = "",
#N/A,
'Options - Free Attaching'!B6103)
)</f>
        <v>#N/A</v>
      </c>
      <c r="F6103" t="e">
        <f>IF(
OR('Con. Notes - Conversion'!B6103 = "8. Transferee of restricted securities", 'Con. Notes - Conversion'!B6103 = "9. Any person (substitution for securities etc.)"),
'Con. Notes - Conversion'!C6103,
IF(
'Con. Notes - Conversion'!B6103 = "",
#N/A,
'Con. Notes - Conversion'!B6103)
)</f>
        <v>#N/A</v>
      </c>
      <c r="G6103" t="e">
        <f>IF(
OR('Con. Notes - No Conversion'!B6103 = "8. Transferee of restricted securities", 'Con. Notes - No Conversion'!B6103 = "9. Any person (substitution for securities etc.)"),
'Con. Notes - No Conversion'!C6103,
IF(
'Con. Notes - No Conversion'!B6103 = "",
#N/A,
'Con. Notes - No Conversion'!B6103)
)</f>
        <v>#N/A</v>
      </c>
    </row>
    <row r="6104" spans="1:7" x14ac:dyDescent="0.25">
      <c r="A6104" t="e">
        <f>IF(
OR(Shares!B6104 = "8. Transferee of restricted securities", Shares!B6104 = "9. Any person (substitution for securities etc.)"),
Shares!C6104,
IF(
Shares!B6104 = "",
#N/A,
Shares!B6104)
)</f>
        <v>#N/A</v>
      </c>
      <c r="B6104" t="e">
        <f>IF(
OR('Shares - LTR - Granted'!B6104 = "8. Transferee of restricted securities", 'Shares - LTR - Granted'!B6104 = "9. Any person (substitution for securities etc.)"),
'Shares - LTR - Granted'!C6104,
IF(
'Shares - LTR - Granted'!B6104 = "",
#N/A,
'Shares - LTR - Granted'!B6104)
)</f>
        <v>#N/A</v>
      </c>
      <c r="C6104" t="e">
        <f>IF(
OR('Performance Securities'!B6104 = "8. Transferee of restricted securities", 'Performance Securities'!B6104 = "9. Any person (substitution for securities etc.)"),
'Performance Securities'!C6104,
IF(
'Performance Securities'!B6104 = "",
#N/A,
'Performance Securities'!B6104)
)</f>
        <v>#N/A</v>
      </c>
      <c r="D6104" t="e">
        <f>IF(
OR('Options or Warrants'!B6104 = "8. Transferee of restricted securities", 'Options or Warrants'!B6104 = "9. Any person (substitution for securities etc.)"),
'Options or Warrants'!C6104,
IF(
'Options or Warrants'!B6104 = "",
#N/A,
'Options or Warrants'!B6104)
)</f>
        <v>#N/A</v>
      </c>
      <c r="E6104" t="e">
        <f>IF(
OR('Options - Free Attaching'!B6104 = "8. Transferee of restricted securities", 'Options - Free Attaching'!B6104 = "9. Any person (substitution for securities etc.)"),
'Options - Free Attaching'!C6104,
IF(
'Options - Free Attaching'!B6104 = "",
#N/A,
'Options - Free Attaching'!B6104)
)</f>
        <v>#N/A</v>
      </c>
      <c r="F6104" t="e">
        <f>IF(
OR('Con. Notes - Conversion'!B6104 = "8. Transferee of restricted securities", 'Con. Notes - Conversion'!B6104 = "9. Any person (substitution for securities etc.)"),
'Con. Notes - Conversion'!C6104,
IF(
'Con. Notes - Conversion'!B6104 = "",
#N/A,
'Con. Notes - Conversion'!B6104)
)</f>
        <v>#N/A</v>
      </c>
      <c r="G6104" t="e">
        <f>IF(
OR('Con. Notes - No Conversion'!B6104 = "8. Transferee of restricted securities", 'Con. Notes - No Conversion'!B6104 = "9. Any person (substitution for securities etc.)"),
'Con. Notes - No Conversion'!C6104,
IF(
'Con. Notes - No Conversion'!B6104 = "",
#N/A,
'Con. Notes - No Conversion'!B6104)
)</f>
        <v>#N/A</v>
      </c>
    </row>
    <row r="6105" spans="1:7" x14ac:dyDescent="0.25">
      <c r="A6105" t="e">
        <f>IF(
OR(Shares!B6105 = "8. Transferee of restricted securities", Shares!B6105 = "9. Any person (substitution for securities etc.)"),
Shares!C6105,
IF(
Shares!B6105 = "",
#N/A,
Shares!B6105)
)</f>
        <v>#N/A</v>
      </c>
      <c r="B6105" t="e">
        <f>IF(
OR('Shares - LTR - Granted'!B6105 = "8. Transferee of restricted securities", 'Shares - LTR - Granted'!B6105 = "9. Any person (substitution for securities etc.)"),
'Shares - LTR - Granted'!C6105,
IF(
'Shares - LTR - Granted'!B6105 = "",
#N/A,
'Shares - LTR - Granted'!B6105)
)</f>
        <v>#N/A</v>
      </c>
      <c r="C6105" t="e">
        <f>IF(
OR('Performance Securities'!B6105 = "8. Transferee of restricted securities", 'Performance Securities'!B6105 = "9. Any person (substitution for securities etc.)"),
'Performance Securities'!C6105,
IF(
'Performance Securities'!B6105 = "",
#N/A,
'Performance Securities'!B6105)
)</f>
        <v>#N/A</v>
      </c>
      <c r="D6105" t="e">
        <f>IF(
OR('Options or Warrants'!B6105 = "8. Transferee of restricted securities", 'Options or Warrants'!B6105 = "9. Any person (substitution for securities etc.)"),
'Options or Warrants'!C6105,
IF(
'Options or Warrants'!B6105 = "",
#N/A,
'Options or Warrants'!B6105)
)</f>
        <v>#N/A</v>
      </c>
      <c r="E6105" t="e">
        <f>IF(
OR('Options - Free Attaching'!B6105 = "8. Transferee of restricted securities", 'Options - Free Attaching'!B6105 = "9. Any person (substitution for securities etc.)"),
'Options - Free Attaching'!C6105,
IF(
'Options - Free Attaching'!B6105 = "",
#N/A,
'Options - Free Attaching'!B6105)
)</f>
        <v>#N/A</v>
      </c>
      <c r="F6105" t="e">
        <f>IF(
OR('Con. Notes - Conversion'!B6105 = "8. Transferee of restricted securities", 'Con. Notes - Conversion'!B6105 = "9. Any person (substitution for securities etc.)"),
'Con. Notes - Conversion'!C6105,
IF(
'Con. Notes - Conversion'!B6105 = "",
#N/A,
'Con. Notes - Conversion'!B6105)
)</f>
        <v>#N/A</v>
      </c>
      <c r="G6105" t="e">
        <f>IF(
OR('Con. Notes - No Conversion'!B6105 = "8. Transferee of restricted securities", 'Con. Notes - No Conversion'!B6105 = "9. Any person (substitution for securities etc.)"),
'Con. Notes - No Conversion'!C6105,
IF(
'Con. Notes - No Conversion'!B6105 = "",
#N/A,
'Con. Notes - No Conversion'!B6105)
)</f>
        <v>#N/A</v>
      </c>
    </row>
    <row r="6106" spans="1:7" x14ac:dyDescent="0.25">
      <c r="A6106" t="e">
        <f>IF(
OR(Shares!B6106 = "8. Transferee of restricted securities", Shares!B6106 = "9. Any person (substitution for securities etc.)"),
Shares!C6106,
IF(
Shares!B6106 = "",
#N/A,
Shares!B6106)
)</f>
        <v>#N/A</v>
      </c>
      <c r="B6106" t="e">
        <f>IF(
OR('Shares - LTR - Granted'!B6106 = "8. Transferee of restricted securities", 'Shares - LTR - Granted'!B6106 = "9. Any person (substitution for securities etc.)"),
'Shares - LTR - Granted'!C6106,
IF(
'Shares - LTR - Granted'!B6106 = "",
#N/A,
'Shares - LTR - Granted'!B6106)
)</f>
        <v>#N/A</v>
      </c>
      <c r="C6106" t="e">
        <f>IF(
OR('Performance Securities'!B6106 = "8. Transferee of restricted securities", 'Performance Securities'!B6106 = "9. Any person (substitution for securities etc.)"),
'Performance Securities'!C6106,
IF(
'Performance Securities'!B6106 = "",
#N/A,
'Performance Securities'!B6106)
)</f>
        <v>#N/A</v>
      </c>
      <c r="D6106" t="e">
        <f>IF(
OR('Options or Warrants'!B6106 = "8. Transferee of restricted securities", 'Options or Warrants'!B6106 = "9. Any person (substitution for securities etc.)"),
'Options or Warrants'!C6106,
IF(
'Options or Warrants'!B6106 = "",
#N/A,
'Options or Warrants'!B6106)
)</f>
        <v>#N/A</v>
      </c>
      <c r="E6106" t="e">
        <f>IF(
OR('Options - Free Attaching'!B6106 = "8. Transferee of restricted securities", 'Options - Free Attaching'!B6106 = "9. Any person (substitution for securities etc.)"),
'Options - Free Attaching'!C6106,
IF(
'Options - Free Attaching'!B6106 = "",
#N/A,
'Options - Free Attaching'!B6106)
)</f>
        <v>#N/A</v>
      </c>
      <c r="F6106" t="e">
        <f>IF(
OR('Con. Notes - Conversion'!B6106 = "8. Transferee of restricted securities", 'Con. Notes - Conversion'!B6106 = "9. Any person (substitution for securities etc.)"),
'Con. Notes - Conversion'!C6106,
IF(
'Con. Notes - Conversion'!B6106 = "",
#N/A,
'Con. Notes - Conversion'!B6106)
)</f>
        <v>#N/A</v>
      </c>
      <c r="G6106" t="e">
        <f>IF(
OR('Con. Notes - No Conversion'!B6106 = "8. Transferee of restricted securities", 'Con. Notes - No Conversion'!B6106 = "9. Any person (substitution for securities etc.)"),
'Con. Notes - No Conversion'!C6106,
IF(
'Con. Notes - No Conversion'!B6106 = "",
#N/A,
'Con. Notes - No Conversion'!B6106)
)</f>
        <v>#N/A</v>
      </c>
    </row>
    <row r="6107" spans="1:7" x14ac:dyDescent="0.25">
      <c r="A6107" t="e">
        <f>IF(
OR(Shares!B6107 = "8. Transferee of restricted securities", Shares!B6107 = "9. Any person (substitution for securities etc.)"),
Shares!C6107,
IF(
Shares!B6107 = "",
#N/A,
Shares!B6107)
)</f>
        <v>#N/A</v>
      </c>
      <c r="B6107" t="e">
        <f>IF(
OR('Shares - LTR - Granted'!B6107 = "8. Transferee of restricted securities", 'Shares - LTR - Granted'!B6107 = "9. Any person (substitution for securities etc.)"),
'Shares - LTR - Granted'!C6107,
IF(
'Shares - LTR - Granted'!B6107 = "",
#N/A,
'Shares - LTR - Granted'!B6107)
)</f>
        <v>#N/A</v>
      </c>
      <c r="C6107" t="e">
        <f>IF(
OR('Performance Securities'!B6107 = "8. Transferee of restricted securities", 'Performance Securities'!B6107 = "9. Any person (substitution for securities etc.)"),
'Performance Securities'!C6107,
IF(
'Performance Securities'!B6107 = "",
#N/A,
'Performance Securities'!B6107)
)</f>
        <v>#N/A</v>
      </c>
      <c r="D6107" t="e">
        <f>IF(
OR('Options or Warrants'!B6107 = "8. Transferee of restricted securities", 'Options or Warrants'!B6107 = "9. Any person (substitution for securities etc.)"),
'Options or Warrants'!C6107,
IF(
'Options or Warrants'!B6107 = "",
#N/A,
'Options or Warrants'!B6107)
)</f>
        <v>#N/A</v>
      </c>
      <c r="E6107" t="e">
        <f>IF(
OR('Options - Free Attaching'!B6107 = "8. Transferee of restricted securities", 'Options - Free Attaching'!B6107 = "9. Any person (substitution for securities etc.)"),
'Options - Free Attaching'!C6107,
IF(
'Options - Free Attaching'!B6107 = "",
#N/A,
'Options - Free Attaching'!B6107)
)</f>
        <v>#N/A</v>
      </c>
      <c r="F6107" t="e">
        <f>IF(
OR('Con. Notes - Conversion'!B6107 = "8. Transferee of restricted securities", 'Con. Notes - Conversion'!B6107 = "9. Any person (substitution for securities etc.)"),
'Con. Notes - Conversion'!C6107,
IF(
'Con. Notes - Conversion'!B6107 = "",
#N/A,
'Con. Notes - Conversion'!B6107)
)</f>
        <v>#N/A</v>
      </c>
      <c r="G6107" t="e">
        <f>IF(
OR('Con. Notes - No Conversion'!B6107 = "8. Transferee of restricted securities", 'Con. Notes - No Conversion'!B6107 = "9. Any person (substitution for securities etc.)"),
'Con. Notes - No Conversion'!C6107,
IF(
'Con. Notes - No Conversion'!B6107 = "",
#N/A,
'Con. Notes - No Conversion'!B6107)
)</f>
        <v>#N/A</v>
      </c>
    </row>
    <row r="6108" spans="1:7" x14ac:dyDescent="0.25">
      <c r="A6108" t="e">
        <f>IF(
OR(Shares!B6108 = "8. Transferee of restricted securities", Shares!B6108 = "9. Any person (substitution for securities etc.)"),
Shares!C6108,
IF(
Shares!B6108 = "",
#N/A,
Shares!B6108)
)</f>
        <v>#N/A</v>
      </c>
      <c r="B6108" t="e">
        <f>IF(
OR('Shares - LTR - Granted'!B6108 = "8. Transferee of restricted securities", 'Shares - LTR - Granted'!B6108 = "9. Any person (substitution for securities etc.)"),
'Shares - LTR - Granted'!C6108,
IF(
'Shares - LTR - Granted'!B6108 = "",
#N/A,
'Shares - LTR - Granted'!B6108)
)</f>
        <v>#N/A</v>
      </c>
      <c r="C6108" t="e">
        <f>IF(
OR('Performance Securities'!B6108 = "8. Transferee of restricted securities", 'Performance Securities'!B6108 = "9. Any person (substitution for securities etc.)"),
'Performance Securities'!C6108,
IF(
'Performance Securities'!B6108 = "",
#N/A,
'Performance Securities'!B6108)
)</f>
        <v>#N/A</v>
      </c>
      <c r="D6108" t="e">
        <f>IF(
OR('Options or Warrants'!B6108 = "8. Transferee of restricted securities", 'Options or Warrants'!B6108 = "9. Any person (substitution for securities etc.)"),
'Options or Warrants'!C6108,
IF(
'Options or Warrants'!B6108 = "",
#N/A,
'Options or Warrants'!B6108)
)</f>
        <v>#N/A</v>
      </c>
      <c r="E6108" t="e">
        <f>IF(
OR('Options - Free Attaching'!B6108 = "8. Transferee of restricted securities", 'Options - Free Attaching'!B6108 = "9. Any person (substitution for securities etc.)"),
'Options - Free Attaching'!C6108,
IF(
'Options - Free Attaching'!B6108 = "",
#N/A,
'Options - Free Attaching'!B6108)
)</f>
        <v>#N/A</v>
      </c>
      <c r="F6108" t="e">
        <f>IF(
OR('Con. Notes - Conversion'!B6108 = "8. Transferee of restricted securities", 'Con. Notes - Conversion'!B6108 = "9. Any person (substitution for securities etc.)"),
'Con. Notes - Conversion'!C6108,
IF(
'Con. Notes - Conversion'!B6108 = "",
#N/A,
'Con. Notes - Conversion'!B6108)
)</f>
        <v>#N/A</v>
      </c>
      <c r="G6108" t="e">
        <f>IF(
OR('Con. Notes - No Conversion'!B6108 = "8. Transferee of restricted securities", 'Con. Notes - No Conversion'!B6108 = "9. Any person (substitution for securities etc.)"),
'Con. Notes - No Conversion'!C6108,
IF(
'Con. Notes - No Conversion'!B6108 = "",
#N/A,
'Con. Notes - No Conversion'!B6108)
)</f>
        <v>#N/A</v>
      </c>
    </row>
    <row r="6109" spans="1:7" x14ac:dyDescent="0.25">
      <c r="A6109" t="e">
        <f>IF(
OR(Shares!B6109 = "8. Transferee of restricted securities", Shares!B6109 = "9. Any person (substitution for securities etc.)"),
Shares!C6109,
IF(
Shares!B6109 = "",
#N/A,
Shares!B6109)
)</f>
        <v>#N/A</v>
      </c>
      <c r="B6109" t="e">
        <f>IF(
OR('Shares - LTR - Granted'!B6109 = "8. Transferee of restricted securities", 'Shares - LTR - Granted'!B6109 = "9. Any person (substitution for securities etc.)"),
'Shares - LTR - Granted'!C6109,
IF(
'Shares - LTR - Granted'!B6109 = "",
#N/A,
'Shares - LTR - Granted'!B6109)
)</f>
        <v>#N/A</v>
      </c>
      <c r="C6109" t="e">
        <f>IF(
OR('Performance Securities'!B6109 = "8. Transferee of restricted securities", 'Performance Securities'!B6109 = "9. Any person (substitution for securities etc.)"),
'Performance Securities'!C6109,
IF(
'Performance Securities'!B6109 = "",
#N/A,
'Performance Securities'!B6109)
)</f>
        <v>#N/A</v>
      </c>
      <c r="D6109" t="e">
        <f>IF(
OR('Options or Warrants'!B6109 = "8. Transferee of restricted securities", 'Options or Warrants'!B6109 = "9. Any person (substitution for securities etc.)"),
'Options or Warrants'!C6109,
IF(
'Options or Warrants'!B6109 = "",
#N/A,
'Options or Warrants'!B6109)
)</f>
        <v>#N/A</v>
      </c>
      <c r="E6109" t="e">
        <f>IF(
OR('Options - Free Attaching'!B6109 = "8. Transferee of restricted securities", 'Options - Free Attaching'!B6109 = "9. Any person (substitution for securities etc.)"),
'Options - Free Attaching'!C6109,
IF(
'Options - Free Attaching'!B6109 = "",
#N/A,
'Options - Free Attaching'!B6109)
)</f>
        <v>#N/A</v>
      </c>
      <c r="F6109" t="e">
        <f>IF(
OR('Con. Notes - Conversion'!B6109 = "8. Transferee of restricted securities", 'Con. Notes - Conversion'!B6109 = "9. Any person (substitution for securities etc.)"),
'Con. Notes - Conversion'!C6109,
IF(
'Con. Notes - Conversion'!B6109 = "",
#N/A,
'Con. Notes - Conversion'!B6109)
)</f>
        <v>#N/A</v>
      </c>
      <c r="G6109" t="e">
        <f>IF(
OR('Con. Notes - No Conversion'!B6109 = "8. Transferee of restricted securities", 'Con. Notes - No Conversion'!B6109 = "9. Any person (substitution for securities etc.)"),
'Con. Notes - No Conversion'!C6109,
IF(
'Con. Notes - No Conversion'!B6109 = "",
#N/A,
'Con. Notes - No Conversion'!B6109)
)</f>
        <v>#N/A</v>
      </c>
    </row>
    <row r="6110" spans="1:7" x14ac:dyDescent="0.25">
      <c r="A6110" t="e">
        <f>IF(
OR(Shares!B6110 = "8. Transferee of restricted securities", Shares!B6110 = "9. Any person (substitution for securities etc.)"),
Shares!C6110,
IF(
Shares!B6110 = "",
#N/A,
Shares!B6110)
)</f>
        <v>#N/A</v>
      </c>
      <c r="B6110" t="e">
        <f>IF(
OR('Shares - LTR - Granted'!B6110 = "8. Transferee of restricted securities", 'Shares - LTR - Granted'!B6110 = "9. Any person (substitution for securities etc.)"),
'Shares - LTR - Granted'!C6110,
IF(
'Shares - LTR - Granted'!B6110 = "",
#N/A,
'Shares - LTR - Granted'!B6110)
)</f>
        <v>#N/A</v>
      </c>
      <c r="C6110" t="e">
        <f>IF(
OR('Performance Securities'!B6110 = "8. Transferee of restricted securities", 'Performance Securities'!B6110 = "9. Any person (substitution for securities etc.)"),
'Performance Securities'!C6110,
IF(
'Performance Securities'!B6110 = "",
#N/A,
'Performance Securities'!B6110)
)</f>
        <v>#N/A</v>
      </c>
      <c r="D6110" t="e">
        <f>IF(
OR('Options or Warrants'!B6110 = "8. Transferee of restricted securities", 'Options or Warrants'!B6110 = "9. Any person (substitution for securities etc.)"),
'Options or Warrants'!C6110,
IF(
'Options or Warrants'!B6110 = "",
#N/A,
'Options or Warrants'!B6110)
)</f>
        <v>#N/A</v>
      </c>
      <c r="E6110" t="e">
        <f>IF(
OR('Options - Free Attaching'!B6110 = "8. Transferee of restricted securities", 'Options - Free Attaching'!B6110 = "9. Any person (substitution for securities etc.)"),
'Options - Free Attaching'!C6110,
IF(
'Options - Free Attaching'!B6110 = "",
#N/A,
'Options - Free Attaching'!B6110)
)</f>
        <v>#N/A</v>
      </c>
      <c r="F6110" t="e">
        <f>IF(
OR('Con. Notes - Conversion'!B6110 = "8. Transferee of restricted securities", 'Con. Notes - Conversion'!B6110 = "9. Any person (substitution for securities etc.)"),
'Con. Notes - Conversion'!C6110,
IF(
'Con. Notes - Conversion'!B6110 = "",
#N/A,
'Con. Notes - Conversion'!B6110)
)</f>
        <v>#N/A</v>
      </c>
      <c r="G6110" t="e">
        <f>IF(
OR('Con. Notes - No Conversion'!B6110 = "8. Transferee of restricted securities", 'Con. Notes - No Conversion'!B6110 = "9. Any person (substitution for securities etc.)"),
'Con. Notes - No Conversion'!C6110,
IF(
'Con. Notes - No Conversion'!B6110 = "",
#N/A,
'Con. Notes - No Conversion'!B6110)
)</f>
        <v>#N/A</v>
      </c>
    </row>
    <row r="6111" spans="1:7" x14ac:dyDescent="0.25">
      <c r="A6111" t="e">
        <f>IF(
OR(Shares!B6111 = "8. Transferee of restricted securities", Shares!B6111 = "9. Any person (substitution for securities etc.)"),
Shares!C6111,
IF(
Shares!B6111 = "",
#N/A,
Shares!B6111)
)</f>
        <v>#N/A</v>
      </c>
      <c r="B6111" t="e">
        <f>IF(
OR('Shares - LTR - Granted'!B6111 = "8. Transferee of restricted securities", 'Shares - LTR - Granted'!B6111 = "9. Any person (substitution for securities etc.)"),
'Shares - LTR - Granted'!C6111,
IF(
'Shares - LTR - Granted'!B6111 = "",
#N/A,
'Shares - LTR - Granted'!B6111)
)</f>
        <v>#N/A</v>
      </c>
      <c r="C6111" t="e">
        <f>IF(
OR('Performance Securities'!B6111 = "8. Transferee of restricted securities", 'Performance Securities'!B6111 = "9. Any person (substitution for securities etc.)"),
'Performance Securities'!C6111,
IF(
'Performance Securities'!B6111 = "",
#N/A,
'Performance Securities'!B6111)
)</f>
        <v>#N/A</v>
      </c>
      <c r="D6111" t="e">
        <f>IF(
OR('Options or Warrants'!B6111 = "8. Transferee of restricted securities", 'Options or Warrants'!B6111 = "9. Any person (substitution for securities etc.)"),
'Options or Warrants'!C6111,
IF(
'Options or Warrants'!B6111 = "",
#N/A,
'Options or Warrants'!B6111)
)</f>
        <v>#N/A</v>
      </c>
      <c r="E6111" t="e">
        <f>IF(
OR('Options - Free Attaching'!B6111 = "8. Transferee of restricted securities", 'Options - Free Attaching'!B6111 = "9. Any person (substitution for securities etc.)"),
'Options - Free Attaching'!C6111,
IF(
'Options - Free Attaching'!B6111 = "",
#N/A,
'Options - Free Attaching'!B6111)
)</f>
        <v>#N/A</v>
      </c>
      <c r="F6111" t="e">
        <f>IF(
OR('Con. Notes - Conversion'!B6111 = "8. Transferee of restricted securities", 'Con. Notes - Conversion'!B6111 = "9. Any person (substitution for securities etc.)"),
'Con. Notes - Conversion'!C6111,
IF(
'Con. Notes - Conversion'!B6111 = "",
#N/A,
'Con. Notes - Conversion'!B6111)
)</f>
        <v>#N/A</v>
      </c>
      <c r="G6111" t="e">
        <f>IF(
OR('Con. Notes - No Conversion'!B6111 = "8. Transferee of restricted securities", 'Con. Notes - No Conversion'!B6111 = "9. Any person (substitution for securities etc.)"),
'Con. Notes - No Conversion'!C6111,
IF(
'Con. Notes - No Conversion'!B6111 = "",
#N/A,
'Con. Notes - No Conversion'!B6111)
)</f>
        <v>#N/A</v>
      </c>
    </row>
    <row r="6112" spans="1:7" x14ac:dyDescent="0.25">
      <c r="A6112" t="e">
        <f>IF(
OR(Shares!B6112 = "8. Transferee of restricted securities", Shares!B6112 = "9. Any person (substitution for securities etc.)"),
Shares!C6112,
IF(
Shares!B6112 = "",
#N/A,
Shares!B6112)
)</f>
        <v>#N/A</v>
      </c>
      <c r="B6112" t="e">
        <f>IF(
OR('Shares - LTR - Granted'!B6112 = "8. Transferee of restricted securities", 'Shares - LTR - Granted'!B6112 = "9. Any person (substitution for securities etc.)"),
'Shares - LTR - Granted'!C6112,
IF(
'Shares - LTR - Granted'!B6112 = "",
#N/A,
'Shares - LTR - Granted'!B6112)
)</f>
        <v>#N/A</v>
      </c>
      <c r="C6112" t="e">
        <f>IF(
OR('Performance Securities'!B6112 = "8. Transferee of restricted securities", 'Performance Securities'!B6112 = "9. Any person (substitution for securities etc.)"),
'Performance Securities'!C6112,
IF(
'Performance Securities'!B6112 = "",
#N/A,
'Performance Securities'!B6112)
)</f>
        <v>#N/A</v>
      </c>
      <c r="D6112" t="e">
        <f>IF(
OR('Options or Warrants'!B6112 = "8. Transferee of restricted securities", 'Options or Warrants'!B6112 = "9. Any person (substitution for securities etc.)"),
'Options or Warrants'!C6112,
IF(
'Options or Warrants'!B6112 = "",
#N/A,
'Options or Warrants'!B6112)
)</f>
        <v>#N/A</v>
      </c>
      <c r="E6112" t="e">
        <f>IF(
OR('Options - Free Attaching'!B6112 = "8. Transferee of restricted securities", 'Options - Free Attaching'!B6112 = "9. Any person (substitution for securities etc.)"),
'Options - Free Attaching'!C6112,
IF(
'Options - Free Attaching'!B6112 = "",
#N/A,
'Options - Free Attaching'!B6112)
)</f>
        <v>#N/A</v>
      </c>
      <c r="F6112" t="e">
        <f>IF(
OR('Con. Notes - Conversion'!B6112 = "8. Transferee of restricted securities", 'Con. Notes - Conversion'!B6112 = "9. Any person (substitution for securities etc.)"),
'Con. Notes - Conversion'!C6112,
IF(
'Con. Notes - Conversion'!B6112 = "",
#N/A,
'Con. Notes - Conversion'!B6112)
)</f>
        <v>#N/A</v>
      </c>
      <c r="G6112" t="e">
        <f>IF(
OR('Con. Notes - No Conversion'!B6112 = "8. Transferee of restricted securities", 'Con. Notes - No Conversion'!B6112 = "9. Any person (substitution for securities etc.)"),
'Con. Notes - No Conversion'!C6112,
IF(
'Con. Notes - No Conversion'!B6112 = "",
#N/A,
'Con. Notes - No Conversion'!B6112)
)</f>
        <v>#N/A</v>
      </c>
    </row>
    <row r="6113" spans="1:7" x14ac:dyDescent="0.25">
      <c r="A6113" t="e">
        <f>IF(
OR(Shares!B6113 = "8. Transferee of restricted securities", Shares!B6113 = "9. Any person (substitution for securities etc.)"),
Shares!C6113,
IF(
Shares!B6113 = "",
#N/A,
Shares!B6113)
)</f>
        <v>#N/A</v>
      </c>
      <c r="B6113" t="e">
        <f>IF(
OR('Shares - LTR - Granted'!B6113 = "8. Transferee of restricted securities", 'Shares - LTR - Granted'!B6113 = "9. Any person (substitution for securities etc.)"),
'Shares - LTR - Granted'!C6113,
IF(
'Shares - LTR - Granted'!B6113 = "",
#N/A,
'Shares - LTR - Granted'!B6113)
)</f>
        <v>#N/A</v>
      </c>
      <c r="C6113" t="e">
        <f>IF(
OR('Performance Securities'!B6113 = "8. Transferee of restricted securities", 'Performance Securities'!B6113 = "9. Any person (substitution for securities etc.)"),
'Performance Securities'!C6113,
IF(
'Performance Securities'!B6113 = "",
#N/A,
'Performance Securities'!B6113)
)</f>
        <v>#N/A</v>
      </c>
      <c r="D6113" t="e">
        <f>IF(
OR('Options or Warrants'!B6113 = "8. Transferee of restricted securities", 'Options or Warrants'!B6113 = "9. Any person (substitution for securities etc.)"),
'Options or Warrants'!C6113,
IF(
'Options or Warrants'!B6113 = "",
#N/A,
'Options or Warrants'!B6113)
)</f>
        <v>#N/A</v>
      </c>
      <c r="E6113" t="e">
        <f>IF(
OR('Options - Free Attaching'!B6113 = "8. Transferee of restricted securities", 'Options - Free Attaching'!B6113 = "9. Any person (substitution for securities etc.)"),
'Options - Free Attaching'!C6113,
IF(
'Options - Free Attaching'!B6113 = "",
#N/A,
'Options - Free Attaching'!B6113)
)</f>
        <v>#N/A</v>
      </c>
      <c r="F6113" t="e">
        <f>IF(
OR('Con. Notes - Conversion'!B6113 = "8. Transferee of restricted securities", 'Con. Notes - Conversion'!B6113 = "9. Any person (substitution for securities etc.)"),
'Con. Notes - Conversion'!C6113,
IF(
'Con. Notes - Conversion'!B6113 = "",
#N/A,
'Con. Notes - Conversion'!B6113)
)</f>
        <v>#N/A</v>
      </c>
      <c r="G6113" t="e">
        <f>IF(
OR('Con. Notes - No Conversion'!B6113 = "8. Transferee of restricted securities", 'Con. Notes - No Conversion'!B6113 = "9. Any person (substitution for securities etc.)"),
'Con. Notes - No Conversion'!C6113,
IF(
'Con. Notes - No Conversion'!B6113 = "",
#N/A,
'Con. Notes - No Conversion'!B6113)
)</f>
        <v>#N/A</v>
      </c>
    </row>
    <row r="6114" spans="1:7" x14ac:dyDescent="0.25">
      <c r="A6114" t="e">
        <f>IF(
OR(Shares!B6114 = "8. Transferee of restricted securities", Shares!B6114 = "9. Any person (substitution for securities etc.)"),
Shares!C6114,
IF(
Shares!B6114 = "",
#N/A,
Shares!B6114)
)</f>
        <v>#N/A</v>
      </c>
      <c r="B6114" t="e">
        <f>IF(
OR('Shares - LTR - Granted'!B6114 = "8. Transferee of restricted securities", 'Shares - LTR - Granted'!B6114 = "9. Any person (substitution for securities etc.)"),
'Shares - LTR - Granted'!C6114,
IF(
'Shares - LTR - Granted'!B6114 = "",
#N/A,
'Shares - LTR - Granted'!B6114)
)</f>
        <v>#N/A</v>
      </c>
      <c r="C6114" t="e">
        <f>IF(
OR('Performance Securities'!B6114 = "8. Transferee of restricted securities", 'Performance Securities'!B6114 = "9. Any person (substitution for securities etc.)"),
'Performance Securities'!C6114,
IF(
'Performance Securities'!B6114 = "",
#N/A,
'Performance Securities'!B6114)
)</f>
        <v>#N/A</v>
      </c>
      <c r="D6114" t="e">
        <f>IF(
OR('Options or Warrants'!B6114 = "8. Transferee of restricted securities", 'Options or Warrants'!B6114 = "9. Any person (substitution for securities etc.)"),
'Options or Warrants'!C6114,
IF(
'Options or Warrants'!B6114 = "",
#N/A,
'Options or Warrants'!B6114)
)</f>
        <v>#N/A</v>
      </c>
      <c r="E6114" t="e">
        <f>IF(
OR('Options - Free Attaching'!B6114 = "8. Transferee of restricted securities", 'Options - Free Attaching'!B6114 = "9. Any person (substitution for securities etc.)"),
'Options - Free Attaching'!C6114,
IF(
'Options - Free Attaching'!B6114 = "",
#N/A,
'Options - Free Attaching'!B6114)
)</f>
        <v>#N/A</v>
      </c>
      <c r="F6114" t="e">
        <f>IF(
OR('Con. Notes - Conversion'!B6114 = "8. Transferee of restricted securities", 'Con. Notes - Conversion'!B6114 = "9. Any person (substitution for securities etc.)"),
'Con. Notes - Conversion'!C6114,
IF(
'Con. Notes - Conversion'!B6114 = "",
#N/A,
'Con. Notes - Conversion'!B6114)
)</f>
        <v>#N/A</v>
      </c>
      <c r="G6114" t="e">
        <f>IF(
OR('Con. Notes - No Conversion'!B6114 = "8. Transferee of restricted securities", 'Con. Notes - No Conversion'!B6114 = "9. Any person (substitution for securities etc.)"),
'Con. Notes - No Conversion'!C6114,
IF(
'Con. Notes - No Conversion'!B6114 = "",
#N/A,
'Con. Notes - No Conversion'!B6114)
)</f>
        <v>#N/A</v>
      </c>
    </row>
    <row r="6115" spans="1:7" x14ac:dyDescent="0.25">
      <c r="A6115" t="e">
        <f>IF(
OR(Shares!B6115 = "8. Transferee of restricted securities", Shares!B6115 = "9. Any person (substitution for securities etc.)"),
Shares!C6115,
IF(
Shares!B6115 = "",
#N/A,
Shares!B6115)
)</f>
        <v>#N/A</v>
      </c>
      <c r="B6115" t="e">
        <f>IF(
OR('Shares - LTR - Granted'!B6115 = "8. Transferee of restricted securities", 'Shares - LTR - Granted'!B6115 = "9. Any person (substitution for securities etc.)"),
'Shares - LTR - Granted'!C6115,
IF(
'Shares - LTR - Granted'!B6115 = "",
#N/A,
'Shares - LTR - Granted'!B6115)
)</f>
        <v>#N/A</v>
      </c>
      <c r="C6115" t="e">
        <f>IF(
OR('Performance Securities'!B6115 = "8. Transferee of restricted securities", 'Performance Securities'!B6115 = "9. Any person (substitution for securities etc.)"),
'Performance Securities'!C6115,
IF(
'Performance Securities'!B6115 = "",
#N/A,
'Performance Securities'!B6115)
)</f>
        <v>#N/A</v>
      </c>
      <c r="D6115" t="e">
        <f>IF(
OR('Options or Warrants'!B6115 = "8. Transferee of restricted securities", 'Options or Warrants'!B6115 = "9. Any person (substitution for securities etc.)"),
'Options or Warrants'!C6115,
IF(
'Options or Warrants'!B6115 = "",
#N/A,
'Options or Warrants'!B6115)
)</f>
        <v>#N/A</v>
      </c>
      <c r="E6115" t="e">
        <f>IF(
OR('Options - Free Attaching'!B6115 = "8. Transferee of restricted securities", 'Options - Free Attaching'!B6115 = "9. Any person (substitution for securities etc.)"),
'Options - Free Attaching'!C6115,
IF(
'Options - Free Attaching'!B6115 = "",
#N/A,
'Options - Free Attaching'!B6115)
)</f>
        <v>#N/A</v>
      </c>
      <c r="F6115" t="e">
        <f>IF(
OR('Con. Notes - Conversion'!B6115 = "8. Transferee of restricted securities", 'Con. Notes - Conversion'!B6115 = "9. Any person (substitution for securities etc.)"),
'Con. Notes - Conversion'!C6115,
IF(
'Con. Notes - Conversion'!B6115 = "",
#N/A,
'Con. Notes - Conversion'!B6115)
)</f>
        <v>#N/A</v>
      </c>
      <c r="G6115" t="e">
        <f>IF(
OR('Con. Notes - No Conversion'!B6115 = "8. Transferee of restricted securities", 'Con. Notes - No Conversion'!B6115 = "9. Any person (substitution for securities etc.)"),
'Con. Notes - No Conversion'!C6115,
IF(
'Con. Notes - No Conversion'!B6115 = "",
#N/A,
'Con. Notes - No Conversion'!B6115)
)</f>
        <v>#N/A</v>
      </c>
    </row>
    <row r="6116" spans="1:7" x14ac:dyDescent="0.25">
      <c r="A6116" t="e">
        <f>IF(
OR(Shares!B6116 = "8. Transferee of restricted securities", Shares!B6116 = "9. Any person (substitution for securities etc.)"),
Shares!C6116,
IF(
Shares!B6116 = "",
#N/A,
Shares!B6116)
)</f>
        <v>#N/A</v>
      </c>
      <c r="B6116" t="e">
        <f>IF(
OR('Shares - LTR - Granted'!B6116 = "8. Transferee of restricted securities", 'Shares - LTR - Granted'!B6116 = "9. Any person (substitution for securities etc.)"),
'Shares - LTR - Granted'!C6116,
IF(
'Shares - LTR - Granted'!B6116 = "",
#N/A,
'Shares - LTR - Granted'!B6116)
)</f>
        <v>#N/A</v>
      </c>
      <c r="C6116" t="e">
        <f>IF(
OR('Performance Securities'!B6116 = "8. Transferee of restricted securities", 'Performance Securities'!B6116 = "9. Any person (substitution for securities etc.)"),
'Performance Securities'!C6116,
IF(
'Performance Securities'!B6116 = "",
#N/A,
'Performance Securities'!B6116)
)</f>
        <v>#N/A</v>
      </c>
      <c r="D6116" t="e">
        <f>IF(
OR('Options or Warrants'!B6116 = "8. Transferee of restricted securities", 'Options or Warrants'!B6116 = "9. Any person (substitution for securities etc.)"),
'Options or Warrants'!C6116,
IF(
'Options or Warrants'!B6116 = "",
#N/A,
'Options or Warrants'!B6116)
)</f>
        <v>#N/A</v>
      </c>
      <c r="E6116" t="e">
        <f>IF(
OR('Options - Free Attaching'!B6116 = "8. Transferee of restricted securities", 'Options - Free Attaching'!B6116 = "9. Any person (substitution for securities etc.)"),
'Options - Free Attaching'!C6116,
IF(
'Options - Free Attaching'!B6116 = "",
#N/A,
'Options - Free Attaching'!B6116)
)</f>
        <v>#N/A</v>
      </c>
      <c r="F6116" t="e">
        <f>IF(
OR('Con. Notes - Conversion'!B6116 = "8. Transferee of restricted securities", 'Con. Notes - Conversion'!B6116 = "9. Any person (substitution for securities etc.)"),
'Con. Notes - Conversion'!C6116,
IF(
'Con. Notes - Conversion'!B6116 = "",
#N/A,
'Con. Notes - Conversion'!B6116)
)</f>
        <v>#N/A</v>
      </c>
      <c r="G6116" t="e">
        <f>IF(
OR('Con. Notes - No Conversion'!B6116 = "8. Transferee of restricted securities", 'Con. Notes - No Conversion'!B6116 = "9. Any person (substitution for securities etc.)"),
'Con. Notes - No Conversion'!C6116,
IF(
'Con. Notes - No Conversion'!B6116 = "",
#N/A,
'Con. Notes - No Conversion'!B6116)
)</f>
        <v>#N/A</v>
      </c>
    </row>
    <row r="6117" spans="1:7" x14ac:dyDescent="0.25">
      <c r="A6117" t="e">
        <f>IF(
OR(Shares!B6117 = "8. Transferee of restricted securities", Shares!B6117 = "9. Any person (substitution for securities etc.)"),
Shares!C6117,
IF(
Shares!B6117 = "",
#N/A,
Shares!B6117)
)</f>
        <v>#N/A</v>
      </c>
      <c r="B6117" t="e">
        <f>IF(
OR('Shares - LTR - Granted'!B6117 = "8. Transferee of restricted securities", 'Shares - LTR - Granted'!B6117 = "9. Any person (substitution for securities etc.)"),
'Shares - LTR - Granted'!C6117,
IF(
'Shares - LTR - Granted'!B6117 = "",
#N/A,
'Shares - LTR - Granted'!B6117)
)</f>
        <v>#N/A</v>
      </c>
      <c r="C6117" t="e">
        <f>IF(
OR('Performance Securities'!B6117 = "8. Transferee of restricted securities", 'Performance Securities'!B6117 = "9. Any person (substitution for securities etc.)"),
'Performance Securities'!C6117,
IF(
'Performance Securities'!B6117 = "",
#N/A,
'Performance Securities'!B6117)
)</f>
        <v>#N/A</v>
      </c>
      <c r="D6117" t="e">
        <f>IF(
OR('Options or Warrants'!B6117 = "8. Transferee of restricted securities", 'Options or Warrants'!B6117 = "9. Any person (substitution for securities etc.)"),
'Options or Warrants'!C6117,
IF(
'Options or Warrants'!B6117 = "",
#N/A,
'Options or Warrants'!B6117)
)</f>
        <v>#N/A</v>
      </c>
      <c r="E6117" t="e">
        <f>IF(
OR('Options - Free Attaching'!B6117 = "8. Transferee of restricted securities", 'Options - Free Attaching'!B6117 = "9. Any person (substitution for securities etc.)"),
'Options - Free Attaching'!C6117,
IF(
'Options - Free Attaching'!B6117 = "",
#N/A,
'Options - Free Attaching'!B6117)
)</f>
        <v>#N/A</v>
      </c>
      <c r="F6117" t="e">
        <f>IF(
OR('Con. Notes - Conversion'!B6117 = "8. Transferee of restricted securities", 'Con. Notes - Conversion'!B6117 = "9. Any person (substitution for securities etc.)"),
'Con. Notes - Conversion'!C6117,
IF(
'Con. Notes - Conversion'!B6117 = "",
#N/A,
'Con. Notes - Conversion'!B6117)
)</f>
        <v>#N/A</v>
      </c>
      <c r="G6117" t="e">
        <f>IF(
OR('Con. Notes - No Conversion'!B6117 = "8. Transferee of restricted securities", 'Con. Notes - No Conversion'!B6117 = "9. Any person (substitution for securities etc.)"),
'Con. Notes - No Conversion'!C6117,
IF(
'Con. Notes - No Conversion'!B6117 = "",
#N/A,
'Con. Notes - No Conversion'!B6117)
)</f>
        <v>#N/A</v>
      </c>
    </row>
    <row r="6118" spans="1:7" x14ac:dyDescent="0.25">
      <c r="A6118" t="e">
        <f>IF(
OR(Shares!B6118 = "8. Transferee of restricted securities", Shares!B6118 = "9. Any person (substitution for securities etc.)"),
Shares!C6118,
IF(
Shares!B6118 = "",
#N/A,
Shares!B6118)
)</f>
        <v>#N/A</v>
      </c>
      <c r="B6118" t="e">
        <f>IF(
OR('Shares - LTR - Granted'!B6118 = "8. Transferee of restricted securities", 'Shares - LTR - Granted'!B6118 = "9. Any person (substitution for securities etc.)"),
'Shares - LTR - Granted'!C6118,
IF(
'Shares - LTR - Granted'!B6118 = "",
#N/A,
'Shares - LTR - Granted'!B6118)
)</f>
        <v>#N/A</v>
      </c>
      <c r="C6118" t="e">
        <f>IF(
OR('Performance Securities'!B6118 = "8. Transferee of restricted securities", 'Performance Securities'!B6118 = "9. Any person (substitution for securities etc.)"),
'Performance Securities'!C6118,
IF(
'Performance Securities'!B6118 = "",
#N/A,
'Performance Securities'!B6118)
)</f>
        <v>#N/A</v>
      </c>
      <c r="D6118" t="e">
        <f>IF(
OR('Options or Warrants'!B6118 = "8. Transferee of restricted securities", 'Options or Warrants'!B6118 = "9. Any person (substitution for securities etc.)"),
'Options or Warrants'!C6118,
IF(
'Options or Warrants'!B6118 = "",
#N/A,
'Options or Warrants'!B6118)
)</f>
        <v>#N/A</v>
      </c>
      <c r="E6118" t="e">
        <f>IF(
OR('Options - Free Attaching'!B6118 = "8. Transferee of restricted securities", 'Options - Free Attaching'!B6118 = "9. Any person (substitution for securities etc.)"),
'Options - Free Attaching'!C6118,
IF(
'Options - Free Attaching'!B6118 = "",
#N/A,
'Options - Free Attaching'!B6118)
)</f>
        <v>#N/A</v>
      </c>
      <c r="F6118" t="e">
        <f>IF(
OR('Con. Notes - Conversion'!B6118 = "8. Transferee of restricted securities", 'Con. Notes - Conversion'!B6118 = "9. Any person (substitution for securities etc.)"),
'Con. Notes - Conversion'!C6118,
IF(
'Con. Notes - Conversion'!B6118 = "",
#N/A,
'Con. Notes - Conversion'!B6118)
)</f>
        <v>#N/A</v>
      </c>
      <c r="G6118" t="e">
        <f>IF(
OR('Con. Notes - No Conversion'!B6118 = "8. Transferee of restricted securities", 'Con. Notes - No Conversion'!B6118 = "9. Any person (substitution for securities etc.)"),
'Con. Notes - No Conversion'!C6118,
IF(
'Con. Notes - No Conversion'!B6118 = "",
#N/A,
'Con. Notes - No Conversion'!B6118)
)</f>
        <v>#N/A</v>
      </c>
    </row>
    <row r="6119" spans="1:7" x14ac:dyDescent="0.25">
      <c r="A6119" t="e">
        <f>IF(
OR(Shares!B6119 = "8. Transferee of restricted securities", Shares!B6119 = "9. Any person (substitution for securities etc.)"),
Shares!C6119,
IF(
Shares!B6119 = "",
#N/A,
Shares!B6119)
)</f>
        <v>#N/A</v>
      </c>
      <c r="B6119" t="e">
        <f>IF(
OR('Shares - LTR - Granted'!B6119 = "8. Transferee of restricted securities", 'Shares - LTR - Granted'!B6119 = "9. Any person (substitution for securities etc.)"),
'Shares - LTR - Granted'!C6119,
IF(
'Shares - LTR - Granted'!B6119 = "",
#N/A,
'Shares - LTR - Granted'!B6119)
)</f>
        <v>#N/A</v>
      </c>
      <c r="C6119" t="e">
        <f>IF(
OR('Performance Securities'!B6119 = "8. Transferee of restricted securities", 'Performance Securities'!B6119 = "9. Any person (substitution for securities etc.)"),
'Performance Securities'!C6119,
IF(
'Performance Securities'!B6119 = "",
#N/A,
'Performance Securities'!B6119)
)</f>
        <v>#N/A</v>
      </c>
      <c r="D6119" t="e">
        <f>IF(
OR('Options or Warrants'!B6119 = "8. Transferee of restricted securities", 'Options or Warrants'!B6119 = "9. Any person (substitution for securities etc.)"),
'Options or Warrants'!C6119,
IF(
'Options or Warrants'!B6119 = "",
#N/A,
'Options or Warrants'!B6119)
)</f>
        <v>#N/A</v>
      </c>
      <c r="E6119" t="e">
        <f>IF(
OR('Options - Free Attaching'!B6119 = "8. Transferee of restricted securities", 'Options - Free Attaching'!B6119 = "9. Any person (substitution for securities etc.)"),
'Options - Free Attaching'!C6119,
IF(
'Options - Free Attaching'!B6119 = "",
#N/A,
'Options - Free Attaching'!B6119)
)</f>
        <v>#N/A</v>
      </c>
      <c r="F6119" t="e">
        <f>IF(
OR('Con. Notes - Conversion'!B6119 = "8. Transferee of restricted securities", 'Con. Notes - Conversion'!B6119 = "9. Any person (substitution for securities etc.)"),
'Con. Notes - Conversion'!C6119,
IF(
'Con. Notes - Conversion'!B6119 = "",
#N/A,
'Con. Notes - Conversion'!B6119)
)</f>
        <v>#N/A</v>
      </c>
      <c r="G6119" t="e">
        <f>IF(
OR('Con. Notes - No Conversion'!B6119 = "8. Transferee of restricted securities", 'Con. Notes - No Conversion'!B6119 = "9. Any person (substitution for securities etc.)"),
'Con. Notes - No Conversion'!C6119,
IF(
'Con. Notes - No Conversion'!B6119 = "",
#N/A,
'Con. Notes - No Conversion'!B6119)
)</f>
        <v>#N/A</v>
      </c>
    </row>
    <row r="6120" spans="1:7" x14ac:dyDescent="0.25">
      <c r="A6120" t="e">
        <f>IF(
OR(Shares!B6120 = "8. Transferee of restricted securities", Shares!B6120 = "9. Any person (substitution for securities etc.)"),
Shares!C6120,
IF(
Shares!B6120 = "",
#N/A,
Shares!B6120)
)</f>
        <v>#N/A</v>
      </c>
      <c r="B6120" t="e">
        <f>IF(
OR('Shares - LTR - Granted'!B6120 = "8. Transferee of restricted securities", 'Shares - LTR - Granted'!B6120 = "9. Any person (substitution for securities etc.)"),
'Shares - LTR - Granted'!C6120,
IF(
'Shares - LTR - Granted'!B6120 = "",
#N/A,
'Shares - LTR - Granted'!B6120)
)</f>
        <v>#N/A</v>
      </c>
      <c r="C6120" t="e">
        <f>IF(
OR('Performance Securities'!B6120 = "8. Transferee of restricted securities", 'Performance Securities'!B6120 = "9. Any person (substitution for securities etc.)"),
'Performance Securities'!C6120,
IF(
'Performance Securities'!B6120 = "",
#N/A,
'Performance Securities'!B6120)
)</f>
        <v>#N/A</v>
      </c>
      <c r="D6120" t="e">
        <f>IF(
OR('Options or Warrants'!B6120 = "8. Transferee of restricted securities", 'Options or Warrants'!B6120 = "9. Any person (substitution for securities etc.)"),
'Options or Warrants'!C6120,
IF(
'Options or Warrants'!B6120 = "",
#N/A,
'Options or Warrants'!B6120)
)</f>
        <v>#N/A</v>
      </c>
      <c r="E6120" t="e">
        <f>IF(
OR('Options - Free Attaching'!B6120 = "8. Transferee of restricted securities", 'Options - Free Attaching'!B6120 = "9. Any person (substitution for securities etc.)"),
'Options - Free Attaching'!C6120,
IF(
'Options - Free Attaching'!B6120 = "",
#N/A,
'Options - Free Attaching'!B6120)
)</f>
        <v>#N/A</v>
      </c>
      <c r="F6120" t="e">
        <f>IF(
OR('Con. Notes - Conversion'!B6120 = "8. Transferee of restricted securities", 'Con. Notes - Conversion'!B6120 = "9. Any person (substitution for securities etc.)"),
'Con. Notes - Conversion'!C6120,
IF(
'Con. Notes - Conversion'!B6120 = "",
#N/A,
'Con. Notes - Conversion'!B6120)
)</f>
        <v>#N/A</v>
      </c>
      <c r="G6120" t="e">
        <f>IF(
OR('Con. Notes - No Conversion'!B6120 = "8. Transferee of restricted securities", 'Con. Notes - No Conversion'!B6120 = "9. Any person (substitution for securities etc.)"),
'Con. Notes - No Conversion'!C6120,
IF(
'Con. Notes - No Conversion'!B6120 = "",
#N/A,
'Con. Notes - No Conversion'!B6120)
)</f>
        <v>#N/A</v>
      </c>
    </row>
    <row r="6121" spans="1:7" x14ac:dyDescent="0.25">
      <c r="A6121" t="e">
        <f>IF(
OR(Shares!B6121 = "8. Transferee of restricted securities", Shares!B6121 = "9. Any person (substitution for securities etc.)"),
Shares!C6121,
IF(
Shares!B6121 = "",
#N/A,
Shares!B6121)
)</f>
        <v>#N/A</v>
      </c>
      <c r="B6121" t="e">
        <f>IF(
OR('Shares - LTR - Granted'!B6121 = "8. Transferee of restricted securities", 'Shares - LTR - Granted'!B6121 = "9. Any person (substitution for securities etc.)"),
'Shares - LTR - Granted'!C6121,
IF(
'Shares - LTR - Granted'!B6121 = "",
#N/A,
'Shares - LTR - Granted'!B6121)
)</f>
        <v>#N/A</v>
      </c>
      <c r="C6121" t="e">
        <f>IF(
OR('Performance Securities'!B6121 = "8. Transferee of restricted securities", 'Performance Securities'!B6121 = "9. Any person (substitution for securities etc.)"),
'Performance Securities'!C6121,
IF(
'Performance Securities'!B6121 = "",
#N/A,
'Performance Securities'!B6121)
)</f>
        <v>#N/A</v>
      </c>
      <c r="D6121" t="e">
        <f>IF(
OR('Options or Warrants'!B6121 = "8. Transferee of restricted securities", 'Options or Warrants'!B6121 = "9. Any person (substitution for securities etc.)"),
'Options or Warrants'!C6121,
IF(
'Options or Warrants'!B6121 = "",
#N/A,
'Options or Warrants'!B6121)
)</f>
        <v>#N/A</v>
      </c>
      <c r="E6121" t="e">
        <f>IF(
OR('Options - Free Attaching'!B6121 = "8. Transferee of restricted securities", 'Options - Free Attaching'!B6121 = "9. Any person (substitution for securities etc.)"),
'Options - Free Attaching'!C6121,
IF(
'Options - Free Attaching'!B6121 = "",
#N/A,
'Options - Free Attaching'!B6121)
)</f>
        <v>#N/A</v>
      </c>
      <c r="F6121" t="e">
        <f>IF(
OR('Con. Notes - Conversion'!B6121 = "8. Transferee of restricted securities", 'Con. Notes - Conversion'!B6121 = "9. Any person (substitution for securities etc.)"),
'Con. Notes - Conversion'!C6121,
IF(
'Con. Notes - Conversion'!B6121 = "",
#N/A,
'Con. Notes - Conversion'!B6121)
)</f>
        <v>#N/A</v>
      </c>
      <c r="G6121" t="e">
        <f>IF(
OR('Con. Notes - No Conversion'!B6121 = "8. Transferee of restricted securities", 'Con. Notes - No Conversion'!B6121 = "9. Any person (substitution for securities etc.)"),
'Con. Notes - No Conversion'!C6121,
IF(
'Con. Notes - No Conversion'!B6121 = "",
#N/A,
'Con. Notes - No Conversion'!B6121)
)</f>
        <v>#N/A</v>
      </c>
    </row>
    <row r="6122" spans="1:7" x14ac:dyDescent="0.25">
      <c r="A6122" t="e">
        <f>IF(
OR(Shares!B6122 = "8. Transferee of restricted securities", Shares!B6122 = "9. Any person (substitution for securities etc.)"),
Shares!C6122,
IF(
Shares!B6122 = "",
#N/A,
Shares!B6122)
)</f>
        <v>#N/A</v>
      </c>
      <c r="B6122" t="e">
        <f>IF(
OR('Shares - LTR - Granted'!B6122 = "8. Transferee of restricted securities", 'Shares - LTR - Granted'!B6122 = "9. Any person (substitution for securities etc.)"),
'Shares - LTR - Granted'!C6122,
IF(
'Shares - LTR - Granted'!B6122 = "",
#N/A,
'Shares - LTR - Granted'!B6122)
)</f>
        <v>#N/A</v>
      </c>
      <c r="C6122" t="e">
        <f>IF(
OR('Performance Securities'!B6122 = "8. Transferee of restricted securities", 'Performance Securities'!B6122 = "9. Any person (substitution for securities etc.)"),
'Performance Securities'!C6122,
IF(
'Performance Securities'!B6122 = "",
#N/A,
'Performance Securities'!B6122)
)</f>
        <v>#N/A</v>
      </c>
      <c r="D6122" t="e">
        <f>IF(
OR('Options or Warrants'!B6122 = "8. Transferee of restricted securities", 'Options or Warrants'!B6122 = "9. Any person (substitution for securities etc.)"),
'Options or Warrants'!C6122,
IF(
'Options or Warrants'!B6122 = "",
#N/A,
'Options or Warrants'!B6122)
)</f>
        <v>#N/A</v>
      </c>
      <c r="E6122" t="e">
        <f>IF(
OR('Options - Free Attaching'!B6122 = "8. Transferee of restricted securities", 'Options - Free Attaching'!B6122 = "9. Any person (substitution for securities etc.)"),
'Options - Free Attaching'!C6122,
IF(
'Options - Free Attaching'!B6122 = "",
#N/A,
'Options - Free Attaching'!B6122)
)</f>
        <v>#N/A</v>
      </c>
      <c r="F6122" t="e">
        <f>IF(
OR('Con. Notes - Conversion'!B6122 = "8. Transferee of restricted securities", 'Con. Notes - Conversion'!B6122 = "9. Any person (substitution for securities etc.)"),
'Con. Notes - Conversion'!C6122,
IF(
'Con. Notes - Conversion'!B6122 = "",
#N/A,
'Con. Notes - Conversion'!B6122)
)</f>
        <v>#N/A</v>
      </c>
      <c r="G6122" t="e">
        <f>IF(
OR('Con. Notes - No Conversion'!B6122 = "8. Transferee of restricted securities", 'Con. Notes - No Conversion'!B6122 = "9. Any person (substitution for securities etc.)"),
'Con. Notes - No Conversion'!C6122,
IF(
'Con. Notes - No Conversion'!B6122 = "",
#N/A,
'Con. Notes - No Conversion'!B6122)
)</f>
        <v>#N/A</v>
      </c>
    </row>
    <row r="6123" spans="1:7" x14ac:dyDescent="0.25">
      <c r="A6123" t="e">
        <f>IF(
OR(Shares!B6123 = "8. Transferee of restricted securities", Shares!B6123 = "9. Any person (substitution for securities etc.)"),
Shares!C6123,
IF(
Shares!B6123 = "",
#N/A,
Shares!B6123)
)</f>
        <v>#N/A</v>
      </c>
      <c r="B6123" t="e">
        <f>IF(
OR('Shares - LTR - Granted'!B6123 = "8. Transferee of restricted securities", 'Shares - LTR - Granted'!B6123 = "9. Any person (substitution for securities etc.)"),
'Shares - LTR - Granted'!C6123,
IF(
'Shares - LTR - Granted'!B6123 = "",
#N/A,
'Shares - LTR - Granted'!B6123)
)</f>
        <v>#N/A</v>
      </c>
      <c r="C6123" t="e">
        <f>IF(
OR('Performance Securities'!B6123 = "8. Transferee of restricted securities", 'Performance Securities'!B6123 = "9. Any person (substitution for securities etc.)"),
'Performance Securities'!C6123,
IF(
'Performance Securities'!B6123 = "",
#N/A,
'Performance Securities'!B6123)
)</f>
        <v>#N/A</v>
      </c>
      <c r="D6123" t="e">
        <f>IF(
OR('Options or Warrants'!B6123 = "8. Transferee of restricted securities", 'Options or Warrants'!B6123 = "9. Any person (substitution for securities etc.)"),
'Options or Warrants'!C6123,
IF(
'Options or Warrants'!B6123 = "",
#N/A,
'Options or Warrants'!B6123)
)</f>
        <v>#N/A</v>
      </c>
      <c r="E6123" t="e">
        <f>IF(
OR('Options - Free Attaching'!B6123 = "8. Transferee of restricted securities", 'Options - Free Attaching'!B6123 = "9. Any person (substitution for securities etc.)"),
'Options - Free Attaching'!C6123,
IF(
'Options - Free Attaching'!B6123 = "",
#N/A,
'Options - Free Attaching'!B6123)
)</f>
        <v>#N/A</v>
      </c>
      <c r="F6123" t="e">
        <f>IF(
OR('Con. Notes - Conversion'!B6123 = "8. Transferee of restricted securities", 'Con. Notes - Conversion'!B6123 = "9. Any person (substitution for securities etc.)"),
'Con. Notes - Conversion'!C6123,
IF(
'Con. Notes - Conversion'!B6123 = "",
#N/A,
'Con. Notes - Conversion'!B6123)
)</f>
        <v>#N/A</v>
      </c>
      <c r="G6123" t="e">
        <f>IF(
OR('Con. Notes - No Conversion'!B6123 = "8. Transferee of restricted securities", 'Con. Notes - No Conversion'!B6123 = "9. Any person (substitution for securities etc.)"),
'Con. Notes - No Conversion'!C6123,
IF(
'Con. Notes - No Conversion'!B6123 = "",
#N/A,
'Con. Notes - No Conversion'!B6123)
)</f>
        <v>#N/A</v>
      </c>
    </row>
    <row r="6124" spans="1:7" x14ac:dyDescent="0.25">
      <c r="A6124" t="e">
        <f>IF(
OR(Shares!B6124 = "8. Transferee of restricted securities", Shares!B6124 = "9. Any person (substitution for securities etc.)"),
Shares!C6124,
IF(
Shares!B6124 = "",
#N/A,
Shares!B6124)
)</f>
        <v>#N/A</v>
      </c>
      <c r="B6124" t="e">
        <f>IF(
OR('Shares - LTR - Granted'!B6124 = "8. Transferee of restricted securities", 'Shares - LTR - Granted'!B6124 = "9. Any person (substitution for securities etc.)"),
'Shares - LTR - Granted'!C6124,
IF(
'Shares - LTR - Granted'!B6124 = "",
#N/A,
'Shares - LTR - Granted'!B6124)
)</f>
        <v>#N/A</v>
      </c>
      <c r="C6124" t="e">
        <f>IF(
OR('Performance Securities'!B6124 = "8. Transferee of restricted securities", 'Performance Securities'!B6124 = "9. Any person (substitution for securities etc.)"),
'Performance Securities'!C6124,
IF(
'Performance Securities'!B6124 = "",
#N/A,
'Performance Securities'!B6124)
)</f>
        <v>#N/A</v>
      </c>
      <c r="D6124" t="e">
        <f>IF(
OR('Options or Warrants'!B6124 = "8. Transferee of restricted securities", 'Options or Warrants'!B6124 = "9. Any person (substitution for securities etc.)"),
'Options or Warrants'!C6124,
IF(
'Options or Warrants'!B6124 = "",
#N/A,
'Options or Warrants'!B6124)
)</f>
        <v>#N/A</v>
      </c>
      <c r="E6124" t="e">
        <f>IF(
OR('Options - Free Attaching'!B6124 = "8. Transferee of restricted securities", 'Options - Free Attaching'!B6124 = "9. Any person (substitution for securities etc.)"),
'Options - Free Attaching'!C6124,
IF(
'Options - Free Attaching'!B6124 = "",
#N/A,
'Options - Free Attaching'!B6124)
)</f>
        <v>#N/A</v>
      </c>
      <c r="F6124" t="e">
        <f>IF(
OR('Con. Notes - Conversion'!B6124 = "8. Transferee of restricted securities", 'Con. Notes - Conversion'!B6124 = "9. Any person (substitution for securities etc.)"),
'Con. Notes - Conversion'!C6124,
IF(
'Con. Notes - Conversion'!B6124 = "",
#N/A,
'Con. Notes - Conversion'!B6124)
)</f>
        <v>#N/A</v>
      </c>
      <c r="G6124" t="e">
        <f>IF(
OR('Con. Notes - No Conversion'!B6124 = "8. Transferee of restricted securities", 'Con. Notes - No Conversion'!B6124 = "9. Any person (substitution for securities etc.)"),
'Con. Notes - No Conversion'!C6124,
IF(
'Con. Notes - No Conversion'!B6124 = "",
#N/A,
'Con. Notes - No Conversion'!B6124)
)</f>
        <v>#N/A</v>
      </c>
    </row>
    <row r="6125" spans="1:7" x14ac:dyDescent="0.25">
      <c r="A6125" t="e">
        <f>IF(
OR(Shares!B6125 = "8. Transferee of restricted securities", Shares!B6125 = "9. Any person (substitution for securities etc.)"),
Shares!C6125,
IF(
Shares!B6125 = "",
#N/A,
Shares!B6125)
)</f>
        <v>#N/A</v>
      </c>
      <c r="B6125" t="e">
        <f>IF(
OR('Shares - LTR - Granted'!B6125 = "8. Transferee of restricted securities", 'Shares - LTR - Granted'!B6125 = "9. Any person (substitution for securities etc.)"),
'Shares - LTR - Granted'!C6125,
IF(
'Shares - LTR - Granted'!B6125 = "",
#N/A,
'Shares - LTR - Granted'!B6125)
)</f>
        <v>#N/A</v>
      </c>
      <c r="C6125" t="e">
        <f>IF(
OR('Performance Securities'!B6125 = "8. Transferee of restricted securities", 'Performance Securities'!B6125 = "9. Any person (substitution for securities etc.)"),
'Performance Securities'!C6125,
IF(
'Performance Securities'!B6125 = "",
#N/A,
'Performance Securities'!B6125)
)</f>
        <v>#N/A</v>
      </c>
      <c r="D6125" t="e">
        <f>IF(
OR('Options or Warrants'!B6125 = "8. Transferee of restricted securities", 'Options or Warrants'!B6125 = "9. Any person (substitution for securities etc.)"),
'Options or Warrants'!C6125,
IF(
'Options or Warrants'!B6125 = "",
#N/A,
'Options or Warrants'!B6125)
)</f>
        <v>#N/A</v>
      </c>
      <c r="E6125" t="e">
        <f>IF(
OR('Options - Free Attaching'!B6125 = "8. Transferee of restricted securities", 'Options - Free Attaching'!B6125 = "9. Any person (substitution for securities etc.)"),
'Options - Free Attaching'!C6125,
IF(
'Options - Free Attaching'!B6125 = "",
#N/A,
'Options - Free Attaching'!B6125)
)</f>
        <v>#N/A</v>
      </c>
      <c r="F6125" t="e">
        <f>IF(
OR('Con. Notes - Conversion'!B6125 = "8. Transferee of restricted securities", 'Con. Notes - Conversion'!B6125 = "9. Any person (substitution for securities etc.)"),
'Con. Notes - Conversion'!C6125,
IF(
'Con. Notes - Conversion'!B6125 = "",
#N/A,
'Con. Notes - Conversion'!B6125)
)</f>
        <v>#N/A</v>
      </c>
      <c r="G6125" t="e">
        <f>IF(
OR('Con. Notes - No Conversion'!B6125 = "8. Transferee of restricted securities", 'Con. Notes - No Conversion'!B6125 = "9. Any person (substitution for securities etc.)"),
'Con. Notes - No Conversion'!C6125,
IF(
'Con. Notes - No Conversion'!B6125 = "",
#N/A,
'Con. Notes - No Conversion'!B6125)
)</f>
        <v>#N/A</v>
      </c>
    </row>
    <row r="6126" spans="1:7" x14ac:dyDescent="0.25">
      <c r="A6126" t="e">
        <f>IF(
OR(Shares!B6126 = "8. Transferee of restricted securities", Shares!B6126 = "9. Any person (substitution for securities etc.)"),
Shares!C6126,
IF(
Shares!B6126 = "",
#N/A,
Shares!B6126)
)</f>
        <v>#N/A</v>
      </c>
      <c r="B6126" t="e">
        <f>IF(
OR('Shares - LTR - Granted'!B6126 = "8. Transferee of restricted securities", 'Shares - LTR - Granted'!B6126 = "9. Any person (substitution for securities etc.)"),
'Shares - LTR - Granted'!C6126,
IF(
'Shares - LTR - Granted'!B6126 = "",
#N/A,
'Shares - LTR - Granted'!B6126)
)</f>
        <v>#N/A</v>
      </c>
      <c r="C6126" t="e">
        <f>IF(
OR('Performance Securities'!B6126 = "8. Transferee of restricted securities", 'Performance Securities'!B6126 = "9. Any person (substitution for securities etc.)"),
'Performance Securities'!C6126,
IF(
'Performance Securities'!B6126 = "",
#N/A,
'Performance Securities'!B6126)
)</f>
        <v>#N/A</v>
      </c>
      <c r="D6126" t="e">
        <f>IF(
OR('Options or Warrants'!B6126 = "8. Transferee of restricted securities", 'Options or Warrants'!B6126 = "9. Any person (substitution for securities etc.)"),
'Options or Warrants'!C6126,
IF(
'Options or Warrants'!B6126 = "",
#N/A,
'Options or Warrants'!B6126)
)</f>
        <v>#N/A</v>
      </c>
      <c r="E6126" t="e">
        <f>IF(
OR('Options - Free Attaching'!B6126 = "8. Transferee of restricted securities", 'Options - Free Attaching'!B6126 = "9. Any person (substitution for securities etc.)"),
'Options - Free Attaching'!C6126,
IF(
'Options - Free Attaching'!B6126 = "",
#N/A,
'Options - Free Attaching'!B6126)
)</f>
        <v>#N/A</v>
      </c>
      <c r="F6126" t="e">
        <f>IF(
OR('Con. Notes - Conversion'!B6126 = "8. Transferee of restricted securities", 'Con. Notes - Conversion'!B6126 = "9. Any person (substitution for securities etc.)"),
'Con. Notes - Conversion'!C6126,
IF(
'Con. Notes - Conversion'!B6126 = "",
#N/A,
'Con. Notes - Conversion'!B6126)
)</f>
        <v>#N/A</v>
      </c>
      <c r="G6126" t="e">
        <f>IF(
OR('Con. Notes - No Conversion'!B6126 = "8. Transferee of restricted securities", 'Con. Notes - No Conversion'!B6126 = "9. Any person (substitution for securities etc.)"),
'Con. Notes - No Conversion'!C6126,
IF(
'Con. Notes - No Conversion'!B6126 = "",
#N/A,
'Con. Notes - No Conversion'!B6126)
)</f>
        <v>#N/A</v>
      </c>
    </row>
    <row r="6127" spans="1:7" x14ac:dyDescent="0.25">
      <c r="A6127" t="e">
        <f>IF(
OR(Shares!B6127 = "8. Transferee of restricted securities", Shares!B6127 = "9. Any person (substitution for securities etc.)"),
Shares!C6127,
IF(
Shares!B6127 = "",
#N/A,
Shares!B6127)
)</f>
        <v>#N/A</v>
      </c>
      <c r="B6127" t="e">
        <f>IF(
OR('Shares - LTR - Granted'!B6127 = "8. Transferee of restricted securities", 'Shares - LTR - Granted'!B6127 = "9. Any person (substitution for securities etc.)"),
'Shares - LTR - Granted'!C6127,
IF(
'Shares - LTR - Granted'!B6127 = "",
#N/A,
'Shares - LTR - Granted'!B6127)
)</f>
        <v>#N/A</v>
      </c>
      <c r="C6127" t="e">
        <f>IF(
OR('Performance Securities'!B6127 = "8. Transferee of restricted securities", 'Performance Securities'!B6127 = "9. Any person (substitution for securities etc.)"),
'Performance Securities'!C6127,
IF(
'Performance Securities'!B6127 = "",
#N/A,
'Performance Securities'!B6127)
)</f>
        <v>#N/A</v>
      </c>
      <c r="D6127" t="e">
        <f>IF(
OR('Options or Warrants'!B6127 = "8. Transferee of restricted securities", 'Options or Warrants'!B6127 = "9. Any person (substitution for securities etc.)"),
'Options or Warrants'!C6127,
IF(
'Options or Warrants'!B6127 = "",
#N/A,
'Options or Warrants'!B6127)
)</f>
        <v>#N/A</v>
      </c>
      <c r="E6127" t="e">
        <f>IF(
OR('Options - Free Attaching'!B6127 = "8. Transferee of restricted securities", 'Options - Free Attaching'!B6127 = "9. Any person (substitution for securities etc.)"),
'Options - Free Attaching'!C6127,
IF(
'Options - Free Attaching'!B6127 = "",
#N/A,
'Options - Free Attaching'!B6127)
)</f>
        <v>#N/A</v>
      </c>
      <c r="F6127" t="e">
        <f>IF(
OR('Con. Notes - Conversion'!B6127 = "8. Transferee of restricted securities", 'Con. Notes - Conversion'!B6127 = "9. Any person (substitution for securities etc.)"),
'Con. Notes - Conversion'!C6127,
IF(
'Con. Notes - Conversion'!B6127 = "",
#N/A,
'Con. Notes - Conversion'!B6127)
)</f>
        <v>#N/A</v>
      </c>
      <c r="G6127" t="e">
        <f>IF(
OR('Con. Notes - No Conversion'!B6127 = "8. Transferee of restricted securities", 'Con. Notes - No Conversion'!B6127 = "9. Any person (substitution for securities etc.)"),
'Con. Notes - No Conversion'!C6127,
IF(
'Con. Notes - No Conversion'!B6127 = "",
#N/A,
'Con. Notes - No Conversion'!B6127)
)</f>
        <v>#N/A</v>
      </c>
    </row>
    <row r="6128" spans="1:7" x14ac:dyDescent="0.25">
      <c r="A6128" t="e">
        <f>IF(
OR(Shares!B6128 = "8. Transferee of restricted securities", Shares!B6128 = "9. Any person (substitution for securities etc.)"),
Shares!C6128,
IF(
Shares!B6128 = "",
#N/A,
Shares!B6128)
)</f>
        <v>#N/A</v>
      </c>
      <c r="B6128" t="e">
        <f>IF(
OR('Shares - LTR - Granted'!B6128 = "8. Transferee of restricted securities", 'Shares - LTR - Granted'!B6128 = "9. Any person (substitution for securities etc.)"),
'Shares - LTR - Granted'!C6128,
IF(
'Shares - LTR - Granted'!B6128 = "",
#N/A,
'Shares - LTR - Granted'!B6128)
)</f>
        <v>#N/A</v>
      </c>
      <c r="C6128" t="e">
        <f>IF(
OR('Performance Securities'!B6128 = "8. Transferee of restricted securities", 'Performance Securities'!B6128 = "9. Any person (substitution for securities etc.)"),
'Performance Securities'!C6128,
IF(
'Performance Securities'!B6128 = "",
#N/A,
'Performance Securities'!B6128)
)</f>
        <v>#N/A</v>
      </c>
      <c r="D6128" t="e">
        <f>IF(
OR('Options or Warrants'!B6128 = "8. Transferee of restricted securities", 'Options or Warrants'!B6128 = "9. Any person (substitution for securities etc.)"),
'Options or Warrants'!C6128,
IF(
'Options or Warrants'!B6128 = "",
#N/A,
'Options or Warrants'!B6128)
)</f>
        <v>#N/A</v>
      </c>
      <c r="E6128" t="e">
        <f>IF(
OR('Options - Free Attaching'!B6128 = "8. Transferee of restricted securities", 'Options - Free Attaching'!B6128 = "9. Any person (substitution for securities etc.)"),
'Options - Free Attaching'!C6128,
IF(
'Options - Free Attaching'!B6128 = "",
#N/A,
'Options - Free Attaching'!B6128)
)</f>
        <v>#N/A</v>
      </c>
      <c r="F6128" t="e">
        <f>IF(
OR('Con. Notes - Conversion'!B6128 = "8. Transferee of restricted securities", 'Con. Notes - Conversion'!B6128 = "9. Any person (substitution for securities etc.)"),
'Con. Notes - Conversion'!C6128,
IF(
'Con. Notes - Conversion'!B6128 = "",
#N/A,
'Con. Notes - Conversion'!B6128)
)</f>
        <v>#N/A</v>
      </c>
      <c r="G6128" t="e">
        <f>IF(
OR('Con. Notes - No Conversion'!B6128 = "8. Transferee of restricted securities", 'Con. Notes - No Conversion'!B6128 = "9. Any person (substitution for securities etc.)"),
'Con. Notes - No Conversion'!C6128,
IF(
'Con. Notes - No Conversion'!B6128 = "",
#N/A,
'Con. Notes - No Conversion'!B6128)
)</f>
        <v>#N/A</v>
      </c>
    </row>
    <row r="6129" spans="1:7" x14ac:dyDescent="0.25">
      <c r="A6129" t="e">
        <f>IF(
OR(Shares!B6129 = "8. Transferee of restricted securities", Shares!B6129 = "9. Any person (substitution for securities etc.)"),
Shares!C6129,
IF(
Shares!B6129 = "",
#N/A,
Shares!B6129)
)</f>
        <v>#N/A</v>
      </c>
      <c r="B6129" t="e">
        <f>IF(
OR('Shares - LTR - Granted'!B6129 = "8. Transferee of restricted securities", 'Shares - LTR - Granted'!B6129 = "9. Any person (substitution for securities etc.)"),
'Shares - LTR - Granted'!C6129,
IF(
'Shares - LTR - Granted'!B6129 = "",
#N/A,
'Shares - LTR - Granted'!B6129)
)</f>
        <v>#N/A</v>
      </c>
      <c r="C6129" t="e">
        <f>IF(
OR('Performance Securities'!B6129 = "8. Transferee of restricted securities", 'Performance Securities'!B6129 = "9. Any person (substitution for securities etc.)"),
'Performance Securities'!C6129,
IF(
'Performance Securities'!B6129 = "",
#N/A,
'Performance Securities'!B6129)
)</f>
        <v>#N/A</v>
      </c>
      <c r="D6129" t="e">
        <f>IF(
OR('Options or Warrants'!B6129 = "8. Transferee of restricted securities", 'Options or Warrants'!B6129 = "9. Any person (substitution for securities etc.)"),
'Options or Warrants'!C6129,
IF(
'Options or Warrants'!B6129 = "",
#N/A,
'Options or Warrants'!B6129)
)</f>
        <v>#N/A</v>
      </c>
      <c r="E6129" t="e">
        <f>IF(
OR('Options - Free Attaching'!B6129 = "8. Transferee of restricted securities", 'Options - Free Attaching'!B6129 = "9. Any person (substitution for securities etc.)"),
'Options - Free Attaching'!C6129,
IF(
'Options - Free Attaching'!B6129 = "",
#N/A,
'Options - Free Attaching'!B6129)
)</f>
        <v>#N/A</v>
      </c>
      <c r="F6129" t="e">
        <f>IF(
OR('Con. Notes - Conversion'!B6129 = "8. Transferee of restricted securities", 'Con. Notes - Conversion'!B6129 = "9. Any person (substitution for securities etc.)"),
'Con. Notes - Conversion'!C6129,
IF(
'Con. Notes - Conversion'!B6129 = "",
#N/A,
'Con. Notes - Conversion'!B6129)
)</f>
        <v>#N/A</v>
      </c>
      <c r="G6129" t="e">
        <f>IF(
OR('Con. Notes - No Conversion'!B6129 = "8. Transferee of restricted securities", 'Con. Notes - No Conversion'!B6129 = "9. Any person (substitution for securities etc.)"),
'Con. Notes - No Conversion'!C6129,
IF(
'Con. Notes - No Conversion'!B6129 = "",
#N/A,
'Con. Notes - No Conversion'!B6129)
)</f>
        <v>#N/A</v>
      </c>
    </row>
    <row r="6130" spans="1:7" x14ac:dyDescent="0.25">
      <c r="A6130" t="e">
        <f>IF(
OR(Shares!B6130 = "8. Transferee of restricted securities", Shares!B6130 = "9. Any person (substitution for securities etc.)"),
Shares!C6130,
IF(
Shares!B6130 = "",
#N/A,
Shares!B6130)
)</f>
        <v>#N/A</v>
      </c>
      <c r="B6130" t="e">
        <f>IF(
OR('Shares - LTR - Granted'!B6130 = "8. Transferee of restricted securities", 'Shares - LTR - Granted'!B6130 = "9. Any person (substitution for securities etc.)"),
'Shares - LTR - Granted'!C6130,
IF(
'Shares - LTR - Granted'!B6130 = "",
#N/A,
'Shares - LTR - Granted'!B6130)
)</f>
        <v>#N/A</v>
      </c>
      <c r="C6130" t="e">
        <f>IF(
OR('Performance Securities'!B6130 = "8. Transferee of restricted securities", 'Performance Securities'!B6130 = "9. Any person (substitution for securities etc.)"),
'Performance Securities'!C6130,
IF(
'Performance Securities'!B6130 = "",
#N/A,
'Performance Securities'!B6130)
)</f>
        <v>#N/A</v>
      </c>
      <c r="D6130" t="e">
        <f>IF(
OR('Options or Warrants'!B6130 = "8. Transferee of restricted securities", 'Options or Warrants'!B6130 = "9. Any person (substitution for securities etc.)"),
'Options or Warrants'!C6130,
IF(
'Options or Warrants'!B6130 = "",
#N/A,
'Options or Warrants'!B6130)
)</f>
        <v>#N/A</v>
      </c>
      <c r="E6130" t="e">
        <f>IF(
OR('Options - Free Attaching'!B6130 = "8. Transferee of restricted securities", 'Options - Free Attaching'!B6130 = "9. Any person (substitution for securities etc.)"),
'Options - Free Attaching'!C6130,
IF(
'Options - Free Attaching'!B6130 = "",
#N/A,
'Options - Free Attaching'!B6130)
)</f>
        <v>#N/A</v>
      </c>
      <c r="F6130" t="e">
        <f>IF(
OR('Con. Notes - Conversion'!B6130 = "8. Transferee of restricted securities", 'Con. Notes - Conversion'!B6130 = "9. Any person (substitution for securities etc.)"),
'Con. Notes - Conversion'!C6130,
IF(
'Con. Notes - Conversion'!B6130 = "",
#N/A,
'Con. Notes - Conversion'!B6130)
)</f>
        <v>#N/A</v>
      </c>
      <c r="G6130" t="e">
        <f>IF(
OR('Con. Notes - No Conversion'!B6130 = "8. Transferee of restricted securities", 'Con. Notes - No Conversion'!B6130 = "9. Any person (substitution for securities etc.)"),
'Con. Notes - No Conversion'!C6130,
IF(
'Con. Notes - No Conversion'!B6130 = "",
#N/A,
'Con. Notes - No Conversion'!B6130)
)</f>
        <v>#N/A</v>
      </c>
    </row>
    <row r="6131" spans="1:7" x14ac:dyDescent="0.25">
      <c r="A6131" t="e">
        <f>IF(
OR(Shares!B6131 = "8. Transferee of restricted securities", Shares!B6131 = "9. Any person (substitution for securities etc.)"),
Shares!C6131,
IF(
Shares!B6131 = "",
#N/A,
Shares!B6131)
)</f>
        <v>#N/A</v>
      </c>
      <c r="B6131" t="e">
        <f>IF(
OR('Shares - LTR - Granted'!B6131 = "8. Transferee of restricted securities", 'Shares - LTR - Granted'!B6131 = "9. Any person (substitution for securities etc.)"),
'Shares - LTR - Granted'!C6131,
IF(
'Shares - LTR - Granted'!B6131 = "",
#N/A,
'Shares - LTR - Granted'!B6131)
)</f>
        <v>#N/A</v>
      </c>
      <c r="C6131" t="e">
        <f>IF(
OR('Performance Securities'!B6131 = "8. Transferee of restricted securities", 'Performance Securities'!B6131 = "9. Any person (substitution for securities etc.)"),
'Performance Securities'!C6131,
IF(
'Performance Securities'!B6131 = "",
#N/A,
'Performance Securities'!B6131)
)</f>
        <v>#N/A</v>
      </c>
      <c r="D6131" t="e">
        <f>IF(
OR('Options or Warrants'!B6131 = "8. Transferee of restricted securities", 'Options or Warrants'!B6131 = "9. Any person (substitution for securities etc.)"),
'Options or Warrants'!C6131,
IF(
'Options or Warrants'!B6131 = "",
#N/A,
'Options or Warrants'!B6131)
)</f>
        <v>#N/A</v>
      </c>
      <c r="E6131" t="e">
        <f>IF(
OR('Options - Free Attaching'!B6131 = "8. Transferee of restricted securities", 'Options - Free Attaching'!B6131 = "9. Any person (substitution for securities etc.)"),
'Options - Free Attaching'!C6131,
IF(
'Options - Free Attaching'!B6131 = "",
#N/A,
'Options - Free Attaching'!B6131)
)</f>
        <v>#N/A</v>
      </c>
      <c r="F6131" t="e">
        <f>IF(
OR('Con. Notes - Conversion'!B6131 = "8. Transferee of restricted securities", 'Con. Notes - Conversion'!B6131 = "9. Any person (substitution for securities etc.)"),
'Con. Notes - Conversion'!C6131,
IF(
'Con. Notes - Conversion'!B6131 = "",
#N/A,
'Con. Notes - Conversion'!B6131)
)</f>
        <v>#N/A</v>
      </c>
      <c r="G6131" t="e">
        <f>IF(
OR('Con. Notes - No Conversion'!B6131 = "8. Transferee of restricted securities", 'Con. Notes - No Conversion'!B6131 = "9. Any person (substitution for securities etc.)"),
'Con. Notes - No Conversion'!C6131,
IF(
'Con. Notes - No Conversion'!B6131 = "",
#N/A,
'Con. Notes - No Conversion'!B6131)
)</f>
        <v>#N/A</v>
      </c>
    </row>
    <row r="6132" spans="1:7" x14ac:dyDescent="0.25">
      <c r="A6132" t="e">
        <f>IF(
OR(Shares!B6132 = "8. Transferee of restricted securities", Shares!B6132 = "9. Any person (substitution for securities etc.)"),
Shares!C6132,
IF(
Shares!B6132 = "",
#N/A,
Shares!B6132)
)</f>
        <v>#N/A</v>
      </c>
      <c r="B6132" t="e">
        <f>IF(
OR('Shares - LTR - Granted'!B6132 = "8. Transferee of restricted securities", 'Shares - LTR - Granted'!B6132 = "9. Any person (substitution for securities etc.)"),
'Shares - LTR - Granted'!C6132,
IF(
'Shares - LTR - Granted'!B6132 = "",
#N/A,
'Shares - LTR - Granted'!B6132)
)</f>
        <v>#N/A</v>
      </c>
      <c r="C6132" t="e">
        <f>IF(
OR('Performance Securities'!B6132 = "8. Transferee of restricted securities", 'Performance Securities'!B6132 = "9. Any person (substitution for securities etc.)"),
'Performance Securities'!C6132,
IF(
'Performance Securities'!B6132 = "",
#N/A,
'Performance Securities'!B6132)
)</f>
        <v>#N/A</v>
      </c>
      <c r="D6132" t="e">
        <f>IF(
OR('Options or Warrants'!B6132 = "8. Transferee of restricted securities", 'Options or Warrants'!B6132 = "9. Any person (substitution for securities etc.)"),
'Options or Warrants'!C6132,
IF(
'Options or Warrants'!B6132 = "",
#N/A,
'Options or Warrants'!B6132)
)</f>
        <v>#N/A</v>
      </c>
      <c r="E6132" t="e">
        <f>IF(
OR('Options - Free Attaching'!B6132 = "8. Transferee of restricted securities", 'Options - Free Attaching'!B6132 = "9. Any person (substitution for securities etc.)"),
'Options - Free Attaching'!C6132,
IF(
'Options - Free Attaching'!B6132 = "",
#N/A,
'Options - Free Attaching'!B6132)
)</f>
        <v>#N/A</v>
      </c>
      <c r="F6132" t="e">
        <f>IF(
OR('Con. Notes - Conversion'!B6132 = "8. Transferee of restricted securities", 'Con. Notes - Conversion'!B6132 = "9. Any person (substitution for securities etc.)"),
'Con. Notes - Conversion'!C6132,
IF(
'Con. Notes - Conversion'!B6132 = "",
#N/A,
'Con. Notes - Conversion'!B6132)
)</f>
        <v>#N/A</v>
      </c>
      <c r="G6132" t="e">
        <f>IF(
OR('Con. Notes - No Conversion'!B6132 = "8. Transferee of restricted securities", 'Con. Notes - No Conversion'!B6132 = "9. Any person (substitution for securities etc.)"),
'Con. Notes - No Conversion'!C6132,
IF(
'Con. Notes - No Conversion'!B6132 = "",
#N/A,
'Con. Notes - No Conversion'!B6132)
)</f>
        <v>#N/A</v>
      </c>
    </row>
    <row r="6133" spans="1:7" x14ac:dyDescent="0.25">
      <c r="A6133" t="e">
        <f>IF(
OR(Shares!B6133 = "8. Transferee of restricted securities", Shares!B6133 = "9. Any person (substitution for securities etc.)"),
Shares!C6133,
IF(
Shares!B6133 = "",
#N/A,
Shares!B6133)
)</f>
        <v>#N/A</v>
      </c>
      <c r="B6133" t="e">
        <f>IF(
OR('Shares - LTR - Granted'!B6133 = "8. Transferee of restricted securities", 'Shares - LTR - Granted'!B6133 = "9. Any person (substitution for securities etc.)"),
'Shares - LTR - Granted'!C6133,
IF(
'Shares - LTR - Granted'!B6133 = "",
#N/A,
'Shares - LTR - Granted'!B6133)
)</f>
        <v>#N/A</v>
      </c>
      <c r="C6133" t="e">
        <f>IF(
OR('Performance Securities'!B6133 = "8. Transferee of restricted securities", 'Performance Securities'!B6133 = "9. Any person (substitution for securities etc.)"),
'Performance Securities'!C6133,
IF(
'Performance Securities'!B6133 = "",
#N/A,
'Performance Securities'!B6133)
)</f>
        <v>#N/A</v>
      </c>
      <c r="D6133" t="e">
        <f>IF(
OR('Options or Warrants'!B6133 = "8. Transferee of restricted securities", 'Options or Warrants'!B6133 = "9. Any person (substitution for securities etc.)"),
'Options or Warrants'!C6133,
IF(
'Options or Warrants'!B6133 = "",
#N/A,
'Options or Warrants'!B6133)
)</f>
        <v>#N/A</v>
      </c>
      <c r="E6133" t="e">
        <f>IF(
OR('Options - Free Attaching'!B6133 = "8. Transferee of restricted securities", 'Options - Free Attaching'!B6133 = "9. Any person (substitution for securities etc.)"),
'Options - Free Attaching'!C6133,
IF(
'Options - Free Attaching'!B6133 = "",
#N/A,
'Options - Free Attaching'!B6133)
)</f>
        <v>#N/A</v>
      </c>
      <c r="F6133" t="e">
        <f>IF(
OR('Con. Notes - Conversion'!B6133 = "8. Transferee of restricted securities", 'Con. Notes - Conversion'!B6133 = "9. Any person (substitution for securities etc.)"),
'Con. Notes - Conversion'!C6133,
IF(
'Con. Notes - Conversion'!B6133 = "",
#N/A,
'Con. Notes - Conversion'!B6133)
)</f>
        <v>#N/A</v>
      </c>
      <c r="G6133" t="e">
        <f>IF(
OR('Con. Notes - No Conversion'!B6133 = "8. Transferee of restricted securities", 'Con. Notes - No Conversion'!B6133 = "9. Any person (substitution for securities etc.)"),
'Con. Notes - No Conversion'!C6133,
IF(
'Con. Notes - No Conversion'!B6133 = "",
#N/A,
'Con. Notes - No Conversion'!B6133)
)</f>
        <v>#N/A</v>
      </c>
    </row>
    <row r="6134" spans="1:7" x14ac:dyDescent="0.25">
      <c r="A6134" t="e">
        <f>IF(
OR(Shares!B6134 = "8. Transferee of restricted securities", Shares!B6134 = "9. Any person (substitution for securities etc.)"),
Shares!C6134,
IF(
Shares!B6134 = "",
#N/A,
Shares!B6134)
)</f>
        <v>#N/A</v>
      </c>
      <c r="B6134" t="e">
        <f>IF(
OR('Shares - LTR - Granted'!B6134 = "8. Transferee of restricted securities", 'Shares - LTR - Granted'!B6134 = "9. Any person (substitution for securities etc.)"),
'Shares - LTR - Granted'!C6134,
IF(
'Shares - LTR - Granted'!B6134 = "",
#N/A,
'Shares - LTR - Granted'!B6134)
)</f>
        <v>#N/A</v>
      </c>
      <c r="C6134" t="e">
        <f>IF(
OR('Performance Securities'!B6134 = "8. Transferee of restricted securities", 'Performance Securities'!B6134 = "9. Any person (substitution for securities etc.)"),
'Performance Securities'!C6134,
IF(
'Performance Securities'!B6134 = "",
#N/A,
'Performance Securities'!B6134)
)</f>
        <v>#N/A</v>
      </c>
      <c r="D6134" t="e">
        <f>IF(
OR('Options or Warrants'!B6134 = "8. Transferee of restricted securities", 'Options or Warrants'!B6134 = "9. Any person (substitution for securities etc.)"),
'Options or Warrants'!C6134,
IF(
'Options or Warrants'!B6134 = "",
#N/A,
'Options or Warrants'!B6134)
)</f>
        <v>#N/A</v>
      </c>
      <c r="E6134" t="e">
        <f>IF(
OR('Options - Free Attaching'!B6134 = "8. Transferee of restricted securities", 'Options - Free Attaching'!B6134 = "9. Any person (substitution for securities etc.)"),
'Options - Free Attaching'!C6134,
IF(
'Options - Free Attaching'!B6134 = "",
#N/A,
'Options - Free Attaching'!B6134)
)</f>
        <v>#N/A</v>
      </c>
      <c r="F6134" t="e">
        <f>IF(
OR('Con. Notes - Conversion'!B6134 = "8. Transferee of restricted securities", 'Con. Notes - Conversion'!B6134 = "9. Any person (substitution for securities etc.)"),
'Con. Notes - Conversion'!C6134,
IF(
'Con. Notes - Conversion'!B6134 = "",
#N/A,
'Con. Notes - Conversion'!B6134)
)</f>
        <v>#N/A</v>
      </c>
      <c r="G6134" t="e">
        <f>IF(
OR('Con. Notes - No Conversion'!B6134 = "8. Transferee of restricted securities", 'Con. Notes - No Conversion'!B6134 = "9. Any person (substitution for securities etc.)"),
'Con. Notes - No Conversion'!C6134,
IF(
'Con. Notes - No Conversion'!B6134 = "",
#N/A,
'Con. Notes - No Conversion'!B6134)
)</f>
        <v>#N/A</v>
      </c>
    </row>
    <row r="6135" spans="1:7" x14ac:dyDescent="0.25">
      <c r="A6135" t="e">
        <f>IF(
OR(Shares!B6135 = "8. Transferee of restricted securities", Shares!B6135 = "9. Any person (substitution for securities etc.)"),
Shares!C6135,
IF(
Shares!B6135 = "",
#N/A,
Shares!B6135)
)</f>
        <v>#N/A</v>
      </c>
      <c r="B6135" t="e">
        <f>IF(
OR('Shares - LTR - Granted'!B6135 = "8. Transferee of restricted securities", 'Shares - LTR - Granted'!B6135 = "9. Any person (substitution for securities etc.)"),
'Shares - LTR - Granted'!C6135,
IF(
'Shares - LTR - Granted'!B6135 = "",
#N/A,
'Shares - LTR - Granted'!B6135)
)</f>
        <v>#N/A</v>
      </c>
      <c r="C6135" t="e">
        <f>IF(
OR('Performance Securities'!B6135 = "8. Transferee of restricted securities", 'Performance Securities'!B6135 = "9. Any person (substitution for securities etc.)"),
'Performance Securities'!C6135,
IF(
'Performance Securities'!B6135 = "",
#N/A,
'Performance Securities'!B6135)
)</f>
        <v>#N/A</v>
      </c>
      <c r="D6135" t="e">
        <f>IF(
OR('Options or Warrants'!B6135 = "8. Transferee of restricted securities", 'Options or Warrants'!B6135 = "9. Any person (substitution for securities etc.)"),
'Options or Warrants'!C6135,
IF(
'Options or Warrants'!B6135 = "",
#N/A,
'Options or Warrants'!B6135)
)</f>
        <v>#N/A</v>
      </c>
      <c r="E6135" t="e">
        <f>IF(
OR('Options - Free Attaching'!B6135 = "8. Transferee of restricted securities", 'Options - Free Attaching'!B6135 = "9. Any person (substitution for securities etc.)"),
'Options - Free Attaching'!C6135,
IF(
'Options - Free Attaching'!B6135 = "",
#N/A,
'Options - Free Attaching'!B6135)
)</f>
        <v>#N/A</v>
      </c>
      <c r="F6135" t="e">
        <f>IF(
OR('Con. Notes - Conversion'!B6135 = "8. Transferee of restricted securities", 'Con. Notes - Conversion'!B6135 = "9. Any person (substitution for securities etc.)"),
'Con. Notes - Conversion'!C6135,
IF(
'Con. Notes - Conversion'!B6135 = "",
#N/A,
'Con. Notes - Conversion'!B6135)
)</f>
        <v>#N/A</v>
      </c>
      <c r="G6135" t="e">
        <f>IF(
OR('Con. Notes - No Conversion'!B6135 = "8. Transferee of restricted securities", 'Con. Notes - No Conversion'!B6135 = "9. Any person (substitution for securities etc.)"),
'Con. Notes - No Conversion'!C6135,
IF(
'Con. Notes - No Conversion'!B6135 = "",
#N/A,
'Con. Notes - No Conversion'!B6135)
)</f>
        <v>#N/A</v>
      </c>
    </row>
    <row r="6136" spans="1:7" x14ac:dyDescent="0.25">
      <c r="A6136" t="e">
        <f>IF(
OR(Shares!B6136 = "8. Transferee of restricted securities", Shares!B6136 = "9. Any person (substitution for securities etc.)"),
Shares!C6136,
IF(
Shares!B6136 = "",
#N/A,
Shares!B6136)
)</f>
        <v>#N/A</v>
      </c>
      <c r="B6136" t="e">
        <f>IF(
OR('Shares - LTR - Granted'!B6136 = "8. Transferee of restricted securities", 'Shares - LTR - Granted'!B6136 = "9. Any person (substitution for securities etc.)"),
'Shares - LTR - Granted'!C6136,
IF(
'Shares - LTR - Granted'!B6136 = "",
#N/A,
'Shares - LTR - Granted'!B6136)
)</f>
        <v>#N/A</v>
      </c>
      <c r="C6136" t="e">
        <f>IF(
OR('Performance Securities'!B6136 = "8. Transferee of restricted securities", 'Performance Securities'!B6136 = "9. Any person (substitution for securities etc.)"),
'Performance Securities'!C6136,
IF(
'Performance Securities'!B6136 = "",
#N/A,
'Performance Securities'!B6136)
)</f>
        <v>#N/A</v>
      </c>
      <c r="D6136" t="e">
        <f>IF(
OR('Options or Warrants'!B6136 = "8. Transferee of restricted securities", 'Options or Warrants'!B6136 = "9. Any person (substitution for securities etc.)"),
'Options or Warrants'!C6136,
IF(
'Options or Warrants'!B6136 = "",
#N/A,
'Options or Warrants'!B6136)
)</f>
        <v>#N/A</v>
      </c>
      <c r="E6136" t="e">
        <f>IF(
OR('Options - Free Attaching'!B6136 = "8. Transferee of restricted securities", 'Options - Free Attaching'!B6136 = "9. Any person (substitution for securities etc.)"),
'Options - Free Attaching'!C6136,
IF(
'Options - Free Attaching'!B6136 = "",
#N/A,
'Options - Free Attaching'!B6136)
)</f>
        <v>#N/A</v>
      </c>
      <c r="F6136" t="e">
        <f>IF(
OR('Con. Notes - Conversion'!B6136 = "8. Transferee of restricted securities", 'Con. Notes - Conversion'!B6136 = "9. Any person (substitution for securities etc.)"),
'Con. Notes - Conversion'!C6136,
IF(
'Con. Notes - Conversion'!B6136 = "",
#N/A,
'Con. Notes - Conversion'!B6136)
)</f>
        <v>#N/A</v>
      </c>
      <c r="G6136" t="e">
        <f>IF(
OR('Con. Notes - No Conversion'!B6136 = "8. Transferee of restricted securities", 'Con. Notes - No Conversion'!B6136 = "9. Any person (substitution for securities etc.)"),
'Con. Notes - No Conversion'!C6136,
IF(
'Con. Notes - No Conversion'!B6136 = "",
#N/A,
'Con. Notes - No Conversion'!B6136)
)</f>
        <v>#N/A</v>
      </c>
    </row>
    <row r="6137" spans="1:7" x14ac:dyDescent="0.25">
      <c r="A6137" t="e">
        <f>IF(
OR(Shares!B6137 = "8. Transferee of restricted securities", Shares!B6137 = "9. Any person (substitution for securities etc.)"),
Shares!C6137,
IF(
Shares!B6137 = "",
#N/A,
Shares!B6137)
)</f>
        <v>#N/A</v>
      </c>
      <c r="B6137" t="e">
        <f>IF(
OR('Shares - LTR - Granted'!B6137 = "8. Transferee of restricted securities", 'Shares - LTR - Granted'!B6137 = "9. Any person (substitution for securities etc.)"),
'Shares - LTR - Granted'!C6137,
IF(
'Shares - LTR - Granted'!B6137 = "",
#N/A,
'Shares - LTR - Granted'!B6137)
)</f>
        <v>#N/A</v>
      </c>
      <c r="C6137" t="e">
        <f>IF(
OR('Performance Securities'!B6137 = "8. Transferee of restricted securities", 'Performance Securities'!B6137 = "9. Any person (substitution for securities etc.)"),
'Performance Securities'!C6137,
IF(
'Performance Securities'!B6137 = "",
#N/A,
'Performance Securities'!B6137)
)</f>
        <v>#N/A</v>
      </c>
      <c r="D6137" t="e">
        <f>IF(
OR('Options or Warrants'!B6137 = "8. Transferee of restricted securities", 'Options or Warrants'!B6137 = "9. Any person (substitution for securities etc.)"),
'Options or Warrants'!C6137,
IF(
'Options or Warrants'!B6137 = "",
#N/A,
'Options or Warrants'!B6137)
)</f>
        <v>#N/A</v>
      </c>
      <c r="E6137" t="e">
        <f>IF(
OR('Options - Free Attaching'!B6137 = "8. Transferee of restricted securities", 'Options - Free Attaching'!B6137 = "9. Any person (substitution for securities etc.)"),
'Options - Free Attaching'!C6137,
IF(
'Options - Free Attaching'!B6137 = "",
#N/A,
'Options - Free Attaching'!B6137)
)</f>
        <v>#N/A</v>
      </c>
      <c r="F6137" t="e">
        <f>IF(
OR('Con. Notes - Conversion'!B6137 = "8. Transferee of restricted securities", 'Con. Notes - Conversion'!B6137 = "9. Any person (substitution for securities etc.)"),
'Con. Notes - Conversion'!C6137,
IF(
'Con. Notes - Conversion'!B6137 = "",
#N/A,
'Con. Notes - Conversion'!B6137)
)</f>
        <v>#N/A</v>
      </c>
      <c r="G6137" t="e">
        <f>IF(
OR('Con. Notes - No Conversion'!B6137 = "8. Transferee of restricted securities", 'Con. Notes - No Conversion'!B6137 = "9. Any person (substitution for securities etc.)"),
'Con. Notes - No Conversion'!C6137,
IF(
'Con. Notes - No Conversion'!B6137 = "",
#N/A,
'Con. Notes - No Conversion'!B6137)
)</f>
        <v>#N/A</v>
      </c>
    </row>
    <row r="6138" spans="1:7" x14ac:dyDescent="0.25">
      <c r="A6138" t="e">
        <f>IF(
OR(Shares!B6138 = "8. Transferee of restricted securities", Shares!B6138 = "9. Any person (substitution for securities etc.)"),
Shares!C6138,
IF(
Shares!B6138 = "",
#N/A,
Shares!B6138)
)</f>
        <v>#N/A</v>
      </c>
      <c r="B6138" t="e">
        <f>IF(
OR('Shares - LTR - Granted'!B6138 = "8. Transferee of restricted securities", 'Shares - LTR - Granted'!B6138 = "9. Any person (substitution for securities etc.)"),
'Shares - LTR - Granted'!C6138,
IF(
'Shares - LTR - Granted'!B6138 = "",
#N/A,
'Shares - LTR - Granted'!B6138)
)</f>
        <v>#N/A</v>
      </c>
      <c r="C6138" t="e">
        <f>IF(
OR('Performance Securities'!B6138 = "8. Transferee of restricted securities", 'Performance Securities'!B6138 = "9. Any person (substitution for securities etc.)"),
'Performance Securities'!C6138,
IF(
'Performance Securities'!B6138 = "",
#N/A,
'Performance Securities'!B6138)
)</f>
        <v>#N/A</v>
      </c>
      <c r="D6138" t="e">
        <f>IF(
OR('Options or Warrants'!B6138 = "8. Transferee of restricted securities", 'Options or Warrants'!B6138 = "9. Any person (substitution for securities etc.)"),
'Options or Warrants'!C6138,
IF(
'Options or Warrants'!B6138 = "",
#N/A,
'Options or Warrants'!B6138)
)</f>
        <v>#N/A</v>
      </c>
      <c r="E6138" t="e">
        <f>IF(
OR('Options - Free Attaching'!B6138 = "8. Transferee of restricted securities", 'Options - Free Attaching'!B6138 = "9. Any person (substitution for securities etc.)"),
'Options - Free Attaching'!C6138,
IF(
'Options - Free Attaching'!B6138 = "",
#N/A,
'Options - Free Attaching'!B6138)
)</f>
        <v>#N/A</v>
      </c>
      <c r="F6138" t="e">
        <f>IF(
OR('Con. Notes - Conversion'!B6138 = "8. Transferee of restricted securities", 'Con. Notes - Conversion'!B6138 = "9. Any person (substitution for securities etc.)"),
'Con. Notes - Conversion'!C6138,
IF(
'Con. Notes - Conversion'!B6138 = "",
#N/A,
'Con. Notes - Conversion'!B6138)
)</f>
        <v>#N/A</v>
      </c>
      <c r="G6138" t="e">
        <f>IF(
OR('Con. Notes - No Conversion'!B6138 = "8. Transferee of restricted securities", 'Con. Notes - No Conversion'!B6138 = "9. Any person (substitution for securities etc.)"),
'Con. Notes - No Conversion'!C6138,
IF(
'Con. Notes - No Conversion'!B6138 = "",
#N/A,
'Con. Notes - No Conversion'!B6138)
)</f>
        <v>#N/A</v>
      </c>
    </row>
    <row r="6139" spans="1:7" x14ac:dyDescent="0.25">
      <c r="A6139" t="e">
        <f>IF(
OR(Shares!B6139 = "8. Transferee of restricted securities", Shares!B6139 = "9. Any person (substitution for securities etc.)"),
Shares!C6139,
IF(
Shares!B6139 = "",
#N/A,
Shares!B6139)
)</f>
        <v>#N/A</v>
      </c>
      <c r="B6139" t="e">
        <f>IF(
OR('Shares - LTR - Granted'!B6139 = "8. Transferee of restricted securities", 'Shares - LTR - Granted'!B6139 = "9. Any person (substitution for securities etc.)"),
'Shares - LTR - Granted'!C6139,
IF(
'Shares - LTR - Granted'!B6139 = "",
#N/A,
'Shares - LTR - Granted'!B6139)
)</f>
        <v>#N/A</v>
      </c>
      <c r="C6139" t="e">
        <f>IF(
OR('Performance Securities'!B6139 = "8. Transferee of restricted securities", 'Performance Securities'!B6139 = "9. Any person (substitution for securities etc.)"),
'Performance Securities'!C6139,
IF(
'Performance Securities'!B6139 = "",
#N/A,
'Performance Securities'!B6139)
)</f>
        <v>#N/A</v>
      </c>
      <c r="D6139" t="e">
        <f>IF(
OR('Options or Warrants'!B6139 = "8. Transferee of restricted securities", 'Options or Warrants'!B6139 = "9. Any person (substitution for securities etc.)"),
'Options or Warrants'!C6139,
IF(
'Options or Warrants'!B6139 = "",
#N/A,
'Options or Warrants'!B6139)
)</f>
        <v>#N/A</v>
      </c>
      <c r="E6139" t="e">
        <f>IF(
OR('Options - Free Attaching'!B6139 = "8. Transferee of restricted securities", 'Options - Free Attaching'!B6139 = "9. Any person (substitution for securities etc.)"),
'Options - Free Attaching'!C6139,
IF(
'Options - Free Attaching'!B6139 = "",
#N/A,
'Options - Free Attaching'!B6139)
)</f>
        <v>#N/A</v>
      </c>
      <c r="F6139" t="e">
        <f>IF(
OR('Con. Notes - Conversion'!B6139 = "8. Transferee of restricted securities", 'Con. Notes - Conversion'!B6139 = "9. Any person (substitution for securities etc.)"),
'Con. Notes - Conversion'!C6139,
IF(
'Con. Notes - Conversion'!B6139 = "",
#N/A,
'Con. Notes - Conversion'!B6139)
)</f>
        <v>#N/A</v>
      </c>
      <c r="G6139" t="e">
        <f>IF(
OR('Con. Notes - No Conversion'!B6139 = "8. Transferee of restricted securities", 'Con. Notes - No Conversion'!B6139 = "9. Any person (substitution for securities etc.)"),
'Con. Notes - No Conversion'!C6139,
IF(
'Con. Notes - No Conversion'!B6139 = "",
#N/A,
'Con. Notes - No Conversion'!B6139)
)</f>
        <v>#N/A</v>
      </c>
    </row>
    <row r="6140" spans="1:7" x14ac:dyDescent="0.25">
      <c r="A6140" t="e">
        <f>IF(
OR(Shares!B6140 = "8. Transferee of restricted securities", Shares!B6140 = "9. Any person (substitution for securities etc.)"),
Shares!C6140,
IF(
Shares!B6140 = "",
#N/A,
Shares!B6140)
)</f>
        <v>#N/A</v>
      </c>
      <c r="B6140" t="e">
        <f>IF(
OR('Shares - LTR - Granted'!B6140 = "8. Transferee of restricted securities", 'Shares - LTR - Granted'!B6140 = "9. Any person (substitution for securities etc.)"),
'Shares - LTR - Granted'!C6140,
IF(
'Shares - LTR - Granted'!B6140 = "",
#N/A,
'Shares - LTR - Granted'!B6140)
)</f>
        <v>#N/A</v>
      </c>
      <c r="C6140" t="e">
        <f>IF(
OR('Performance Securities'!B6140 = "8. Transferee of restricted securities", 'Performance Securities'!B6140 = "9. Any person (substitution for securities etc.)"),
'Performance Securities'!C6140,
IF(
'Performance Securities'!B6140 = "",
#N/A,
'Performance Securities'!B6140)
)</f>
        <v>#N/A</v>
      </c>
      <c r="D6140" t="e">
        <f>IF(
OR('Options or Warrants'!B6140 = "8. Transferee of restricted securities", 'Options or Warrants'!B6140 = "9. Any person (substitution for securities etc.)"),
'Options or Warrants'!C6140,
IF(
'Options or Warrants'!B6140 = "",
#N/A,
'Options or Warrants'!B6140)
)</f>
        <v>#N/A</v>
      </c>
      <c r="E6140" t="e">
        <f>IF(
OR('Options - Free Attaching'!B6140 = "8. Transferee of restricted securities", 'Options - Free Attaching'!B6140 = "9. Any person (substitution for securities etc.)"),
'Options - Free Attaching'!C6140,
IF(
'Options - Free Attaching'!B6140 = "",
#N/A,
'Options - Free Attaching'!B6140)
)</f>
        <v>#N/A</v>
      </c>
      <c r="F6140" t="e">
        <f>IF(
OR('Con. Notes - Conversion'!B6140 = "8. Transferee of restricted securities", 'Con. Notes - Conversion'!B6140 = "9. Any person (substitution for securities etc.)"),
'Con. Notes - Conversion'!C6140,
IF(
'Con. Notes - Conversion'!B6140 = "",
#N/A,
'Con. Notes - Conversion'!B6140)
)</f>
        <v>#N/A</v>
      </c>
      <c r="G6140" t="e">
        <f>IF(
OR('Con. Notes - No Conversion'!B6140 = "8. Transferee of restricted securities", 'Con. Notes - No Conversion'!B6140 = "9. Any person (substitution for securities etc.)"),
'Con. Notes - No Conversion'!C6140,
IF(
'Con. Notes - No Conversion'!B6140 = "",
#N/A,
'Con. Notes - No Conversion'!B6140)
)</f>
        <v>#N/A</v>
      </c>
    </row>
    <row r="6141" spans="1:7" x14ac:dyDescent="0.25">
      <c r="A6141" t="e">
        <f>IF(
OR(Shares!B6141 = "8. Transferee of restricted securities", Shares!B6141 = "9. Any person (substitution for securities etc.)"),
Shares!C6141,
IF(
Shares!B6141 = "",
#N/A,
Shares!B6141)
)</f>
        <v>#N/A</v>
      </c>
      <c r="B6141" t="e">
        <f>IF(
OR('Shares - LTR - Granted'!B6141 = "8. Transferee of restricted securities", 'Shares - LTR - Granted'!B6141 = "9. Any person (substitution for securities etc.)"),
'Shares - LTR - Granted'!C6141,
IF(
'Shares - LTR - Granted'!B6141 = "",
#N/A,
'Shares - LTR - Granted'!B6141)
)</f>
        <v>#N/A</v>
      </c>
      <c r="C6141" t="e">
        <f>IF(
OR('Performance Securities'!B6141 = "8. Transferee of restricted securities", 'Performance Securities'!B6141 = "9. Any person (substitution for securities etc.)"),
'Performance Securities'!C6141,
IF(
'Performance Securities'!B6141 = "",
#N/A,
'Performance Securities'!B6141)
)</f>
        <v>#N/A</v>
      </c>
      <c r="D6141" t="e">
        <f>IF(
OR('Options or Warrants'!B6141 = "8. Transferee of restricted securities", 'Options or Warrants'!B6141 = "9. Any person (substitution for securities etc.)"),
'Options or Warrants'!C6141,
IF(
'Options or Warrants'!B6141 = "",
#N/A,
'Options or Warrants'!B6141)
)</f>
        <v>#N/A</v>
      </c>
      <c r="E6141" t="e">
        <f>IF(
OR('Options - Free Attaching'!B6141 = "8. Transferee of restricted securities", 'Options - Free Attaching'!B6141 = "9. Any person (substitution for securities etc.)"),
'Options - Free Attaching'!C6141,
IF(
'Options - Free Attaching'!B6141 = "",
#N/A,
'Options - Free Attaching'!B6141)
)</f>
        <v>#N/A</v>
      </c>
      <c r="F6141" t="e">
        <f>IF(
OR('Con. Notes - Conversion'!B6141 = "8. Transferee of restricted securities", 'Con. Notes - Conversion'!B6141 = "9. Any person (substitution for securities etc.)"),
'Con. Notes - Conversion'!C6141,
IF(
'Con. Notes - Conversion'!B6141 = "",
#N/A,
'Con. Notes - Conversion'!B6141)
)</f>
        <v>#N/A</v>
      </c>
      <c r="G6141" t="e">
        <f>IF(
OR('Con. Notes - No Conversion'!B6141 = "8. Transferee of restricted securities", 'Con. Notes - No Conversion'!B6141 = "9. Any person (substitution for securities etc.)"),
'Con. Notes - No Conversion'!C6141,
IF(
'Con. Notes - No Conversion'!B6141 = "",
#N/A,
'Con. Notes - No Conversion'!B6141)
)</f>
        <v>#N/A</v>
      </c>
    </row>
    <row r="6142" spans="1:7" x14ac:dyDescent="0.25">
      <c r="A6142" t="e">
        <f>IF(
OR(Shares!B6142 = "8. Transferee of restricted securities", Shares!B6142 = "9. Any person (substitution for securities etc.)"),
Shares!C6142,
IF(
Shares!B6142 = "",
#N/A,
Shares!B6142)
)</f>
        <v>#N/A</v>
      </c>
      <c r="B6142" t="e">
        <f>IF(
OR('Shares - LTR - Granted'!B6142 = "8. Transferee of restricted securities", 'Shares - LTR - Granted'!B6142 = "9. Any person (substitution for securities etc.)"),
'Shares - LTR - Granted'!C6142,
IF(
'Shares - LTR - Granted'!B6142 = "",
#N/A,
'Shares - LTR - Granted'!B6142)
)</f>
        <v>#N/A</v>
      </c>
      <c r="C6142" t="e">
        <f>IF(
OR('Performance Securities'!B6142 = "8. Transferee of restricted securities", 'Performance Securities'!B6142 = "9. Any person (substitution for securities etc.)"),
'Performance Securities'!C6142,
IF(
'Performance Securities'!B6142 = "",
#N/A,
'Performance Securities'!B6142)
)</f>
        <v>#N/A</v>
      </c>
      <c r="D6142" t="e">
        <f>IF(
OR('Options or Warrants'!B6142 = "8. Transferee of restricted securities", 'Options or Warrants'!B6142 = "9. Any person (substitution for securities etc.)"),
'Options or Warrants'!C6142,
IF(
'Options or Warrants'!B6142 = "",
#N/A,
'Options or Warrants'!B6142)
)</f>
        <v>#N/A</v>
      </c>
      <c r="E6142" t="e">
        <f>IF(
OR('Options - Free Attaching'!B6142 = "8. Transferee of restricted securities", 'Options - Free Attaching'!B6142 = "9. Any person (substitution for securities etc.)"),
'Options - Free Attaching'!C6142,
IF(
'Options - Free Attaching'!B6142 = "",
#N/A,
'Options - Free Attaching'!B6142)
)</f>
        <v>#N/A</v>
      </c>
      <c r="F6142" t="e">
        <f>IF(
OR('Con. Notes - Conversion'!B6142 = "8. Transferee of restricted securities", 'Con. Notes - Conversion'!B6142 = "9. Any person (substitution for securities etc.)"),
'Con. Notes - Conversion'!C6142,
IF(
'Con. Notes - Conversion'!B6142 = "",
#N/A,
'Con. Notes - Conversion'!B6142)
)</f>
        <v>#N/A</v>
      </c>
      <c r="G6142" t="e">
        <f>IF(
OR('Con. Notes - No Conversion'!B6142 = "8. Transferee of restricted securities", 'Con. Notes - No Conversion'!B6142 = "9. Any person (substitution for securities etc.)"),
'Con. Notes - No Conversion'!C6142,
IF(
'Con. Notes - No Conversion'!B6142 = "",
#N/A,
'Con. Notes - No Conversion'!B6142)
)</f>
        <v>#N/A</v>
      </c>
    </row>
    <row r="6143" spans="1:7" x14ac:dyDescent="0.25">
      <c r="A6143" t="e">
        <f>IF(
OR(Shares!B6143 = "8. Transferee of restricted securities", Shares!B6143 = "9. Any person (substitution for securities etc.)"),
Shares!C6143,
IF(
Shares!B6143 = "",
#N/A,
Shares!B6143)
)</f>
        <v>#N/A</v>
      </c>
      <c r="B6143" t="e">
        <f>IF(
OR('Shares - LTR - Granted'!B6143 = "8. Transferee of restricted securities", 'Shares - LTR - Granted'!B6143 = "9. Any person (substitution for securities etc.)"),
'Shares - LTR - Granted'!C6143,
IF(
'Shares - LTR - Granted'!B6143 = "",
#N/A,
'Shares - LTR - Granted'!B6143)
)</f>
        <v>#N/A</v>
      </c>
      <c r="C6143" t="e">
        <f>IF(
OR('Performance Securities'!B6143 = "8. Transferee of restricted securities", 'Performance Securities'!B6143 = "9. Any person (substitution for securities etc.)"),
'Performance Securities'!C6143,
IF(
'Performance Securities'!B6143 = "",
#N/A,
'Performance Securities'!B6143)
)</f>
        <v>#N/A</v>
      </c>
      <c r="D6143" t="e">
        <f>IF(
OR('Options or Warrants'!B6143 = "8. Transferee of restricted securities", 'Options or Warrants'!B6143 = "9. Any person (substitution for securities etc.)"),
'Options or Warrants'!C6143,
IF(
'Options or Warrants'!B6143 = "",
#N/A,
'Options or Warrants'!B6143)
)</f>
        <v>#N/A</v>
      </c>
      <c r="E6143" t="e">
        <f>IF(
OR('Options - Free Attaching'!B6143 = "8. Transferee of restricted securities", 'Options - Free Attaching'!B6143 = "9. Any person (substitution for securities etc.)"),
'Options - Free Attaching'!C6143,
IF(
'Options - Free Attaching'!B6143 = "",
#N/A,
'Options - Free Attaching'!B6143)
)</f>
        <v>#N/A</v>
      </c>
      <c r="F6143" t="e">
        <f>IF(
OR('Con. Notes - Conversion'!B6143 = "8. Transferee of restricted securities", 'Con. Notes - Conversion'!B6143 = "9. Any person (substitution for securities etc.)"),
'Con. Notes - Conversion'!C6143,
IF(
'Con. Notes - Conversion'!B6143 = "",
#N/A,
'Con. Notes - Conversion'!B6143)
)</f>
        <v>#N/A</v>
      </c>
      <c r="G6143" t="e">
        <f>IF(
OR('Con. Notes - No Conversion'!B6143 = "8. Transferee of restricted securities", 'Con. Notes - No Conversion'!B6143 = "9. Any person (substitution for securities etc.)"),
'Con. Notes - No Conversion'!C6143,
IF(
'Con. Notes - No Conversion'!B6143 = "",
#N/A,
'Con. Notes - No Conversion'!B6143)
)</f>
        <v>#N/A</v>
      </c>
    </row>
    <row r="6144" spans="1:7" x14ac:dyDescent="0.25">
      <c r="A6144" t="e">
        <f>IF(
OR(Shares!B6144 = "8. Transferee of restricted securities", Shares!B6144 = "9. Any person (substitution for securities etc.)"),
Shares!C6144,
IF(
Shares!B6144 = "",
#N/A,
Shares!B6144)
)</f>
        <v>#N/A</v>
      </c>
      <c r="B6144" t="e">
        <f>IF(
OR('Shares - LTR - Granted'!B6144 = "8. Transferee of restricted securities", 'Shares - LTR - Granted'!B6144 = "9. Any person (substitution for securities etc.)"),
'Shares - LTR - Granted'!C6144,
IF(
'Shares - LTR - Granted'!B6144 = "",
#N/A,
'Shares - LTR - Granted'!B6144)
)</f>
        <v>#N/A</v>
      </c>
      <c r="C6144" t="e">
        <f>IF(
OR('Performance Securities'!B6144 = "8. Transferee of restricted securities", 'Performance Securities'!B6144 = "9. Any person (substitution for securities etc.)"),
'Performance Securities'!C6144,
IF(
'Performance Securities'!B6144 = "",
#N/A,
'Performance Securities'!B6144)
)</f>
        <v>#N/A</v>
      </c>
      <c r="D6144" t="e">
        <f>IF(
OR('Options or Warrants'!B6144 = "8. Transferee of restricted securities", 'Options or Warrants'!B6144 = "9. Any person (substitution for securities etc.)"),
'Options or Warrants'!C6144,
IF(
'Options or Warrants'!B6144 = "",
#N/A,
'Options or Warrants'!B6144)
)</f>
        <v>#N/A</v>
      </c>
      <c r="E6144" t="e">
        <f>IF(
OR('Options - Free Attaching'!B6144 = "8. Transferee of restricted securities", 'Options - Free Attaching'!B6144 = "9. Any person (substitution for securities etc.)"),
'Options - Free Attaching'!C6144,
IF(
'Options - Free Attaching'!B6144 = "",
#N/A,
'Options - Free Attaching'!B6144)
)</f>
        <v>#N/A</v>
      </c>
      <c r="F6144" t="e">
        <f>IF(
OR('Con. Notes - Conversion'!B6144 = "8. Transferee of restricted securities", 'Con. Notes - Conversion'!B6144 = "9. Any person (substitution for securities etc.)"),
'Con. Notes - Conversion'!C6144,
IF(
'Con. Notes - Conversion'!B6144 = "",
#N/A,
'Con. Notes - Conversion'!B6144)
)</f>
        <v>#N/A</v>
      </c>
      <c r="G6144" t="e">
        <f>IF(
OR('Con. Notes - No Conversion'!B6144 = "8. Transferee of restricted securities", 'Con. Notes - No Conversion'!B6144 = "9. Any person (substitution for securities etc.)"),
'Con. Notes - No Conversion'!C6144,
IF(
'Con. Notes - No Conversion'!B6144 = "",
#N/A,
'Con. Notes - No Conversion'!B6144)
)</f>
        <v>#N/A</v>
      </c>
    </row>
    <row r="6145" spans="1:7" x14ac:dyDescent="0.25">
      <c r="A6145" t="e">
        <f>IF(
OR(Shares!B6145 = "8. Transferee of restricted securities", Shares!B6145 = "9. Any person (substitution for securities etc.)"),
Shares!C6145,
IF(
Shares!B6145 = "",
#N/A,
Shares!B6145)
)</f>
        <v>#N/A</v>
      </c>
      <c r="B6145" t="e">
        <f>IF(
OR('Shares - LTR - Granted'!B6145 = "8. Transferee of restricted securities", 'Shares - LTR - Granted'!B6145 = "9. Any person (substitution for securities etc.)"),
'Shares - LTR - Granted'!C6145,
IF(
'Shares - LTR - Granted'!B6145 = "",
#N/A,
'Shares - LTR - Granted'!B6145)
)</f>
        <v>#N/A</v>
      </c>
      <c r="C6145" t="e">
        <f>IF(
OR('Performance Securities'!B6145 = "8. Transferee of restricted securities", 'Performance Securities'!B6145 = "9. Any person (substitution for securities etc.)"),
'Performance Securities'!C6145,
IF(
'Performance Securities'!B6145 = "",
#N/A,
'Performance Securities'!B6145)
)</f>
        <v>#N/A</v>
      </c>
      <c r="D6145" t="e">
        <f>IF(
OR('Options or Warrants'!B6145 = "8. Transferee of restricted securities", 'Options or Warrants'!B6145 = "9. Any person (substitution for securities etc.)"),
'Options or Warrants'!C6145,
IF(
'Options or Warrants'!B6145 = "",
#N/A,
'Options or Warrants'!B6145)
)</f>
        <v>#N/A</v>
      </c>
      <c r="E6145" t="e">
        <f>IF(
OR('Options - Free Attaching'!B6145 = "8. Transferee of restricted securities", 'Options - Free Attaching'!B6145 = "9. Any person (substitution for securities etc.)"),
'Options - Free Attaching'!C6145,
IF(
'Options - Free Attaching'!B6145 = "",
#N/A,
'Options - Free Attaching'!B6145)
)</f>
        <v>#N/A</v>
      </c>
      <c r="F6145" t="e">
        <f>IF(
OR('Con. Notes - Conversion'!B6145 = "8. Transferee of restricted securities", 'Con. Notes - Conversion'!B6145 = "9. Any person (substitution for securities etc.)"),
'Con. Notes - Conversion'!C6145,
IF(
'Con. Notes - Conversion'!B6145 = "",
#N/A,
'Con. Notes - Conversion'!B6145)
)</f>
        <v>#N/A</v>
      </c>
      <c r="G6145" t="e">
        <f>IF(
OR('Con. Notes - No Conversion'!B6145 = "8. Transferee of restricted securities", 'Con. Notes - No Conversion'!B6145 = "9. Any person (substitution for securities etc.)"),
'Con. Notes - No Conversion'!C6145,
IF(
'Con. Notes - No Conversion'!B6145 = "",
#N/A,
'Con. Notes - No Conversion'!B6145)
)</f>
        <v>#N/A</v>
      </c>
    </row>
    <row r="6146" spans="1:7" x14ac:dyDescent="0.25">
      <c r="A6146" t="e">
        <f>IF(
OR(Shares!B6146 = "8. Transferee of restricted securities", Shares!B6146 = "9. Any person (substitution for securities etc.)"),
Shares!C6146,
IF(
Shares!B6146 = "",
#N/A,
Shares!B6146)
)</f>
        <v>#N/A</v>
      </c>
      <c r="B6146" t="e">
        <f>IF(
OR('Shares - LTR - Granted'!B6146 = "8. Transferee of restricted securities", 'Shares - LTR - Granted'!B6146 = "9. Any person (substitution for securities etc.)"),
'Shares - LTR - Granted'!C6146,
IF(
'Shares - LTR - Granted'!B6146 = "",
#N/A,
'Shares - LTR - Granted'!B6146)
)</f>
        <v>#N/A</v>
      </c>
      <c r="C6146" t="e">
        <f>IF(
OR('Performance Securities'!B6146 = "8. Transferee of restricted securities", 'Performance Securities'!B6146 = "9. Any person (substitution for securities etc.)"),
'Performance Securities'!C6146,
IF(
'Performance Securities'!B6146 = "",
#N/A,
'Performance Securities'!B6146)
)</f>
        <v>#N/A</v>
      </c>
      <c r="D6146" t="e">
        <f>IF(
OR('Options or Warrants'!B6146 = "8. Transferee of restricted securities", 'Options or Warrants'!B6146 = "9. Any person (substitution for securities etc.)"),
'Options or Warrants'!C6146,
IF(
'Options or Warrants'!B6146 = "",
#N/A,
'Options or Warrants'!B6146)
)</f>
        <v>#N/A</v>
      </c>
      <c r="E6146" t="e">
        <f>IF(
OR('Options - Free Attaching'!B6146 = "8. Transferee of restricted securities", 'Options - Free Attaching'!B6146 = "9. Any person (substitution for securities etc.)"),
'Options - Free Attaching'!C6146,
IF(
'Options - Free Attaching'!B6146 = "",
#N/A,
'Options - Free Attaching'!B6146)
)</f>
        <v>#N/A</v>
      </c>
      <c r="F6146" t="e">
        <f>IF(
OR('Con. Notes - Conversion'!B6146 = "8. Transferee of restricted securities", 'Con. Notes - Conversion'!B6146 = "9. Any person (substitution for securities etc.)"),
'Con. Notes - Conversion'!C6146,
IF(
'Con. Notes - Conversion'!B6146 = "",
#N/A,
'Con. Notes - Conversion'!B6146)
)</f>
        <v>#N/A</v>
      </c>
      <c r="G6146" t="e">
        <f>IF(
OR('Con. Notes - No Conversion'!B6146 = "8. Transferee of restricted securities", 'Con. Notes - No Conversion'!B6146 = "9. Any person (substitution for securities etc.)"),
'Con. Notes - No Conversion'!C6146,
IF(
'Con. Notes - No Conversion'!B6146 = "",
#N/A,
'Con. Notes - No Conversion'!B6146)
)</f>
        <v>#N/A</v>
      </c>
    </row>
    <row r="6147" spans="1:7" x14ac:dyDescent="0.25">
      <c r="A6147" t="e">
        <f>IF(
OR(Shares!B6147 = "8. Transferee of restricted securities", Shares!B6147 = "9. Any person (substitution for securities etc.)"),
Shares!C6147,
IF(
Shares!B6147 = "",
#N/A,
Shares!B6147)
)</f>
        <v>#N/A</v>
      </c>
      <c r="B6147" t="e">
        <f>IF(
OR('Shares - LTR - Granted'!B6147 = "8. Transferee of restricted securities", 'Shares - LTR - Granted'!B6147 = "9. Any person (substitution for securities etc.)"),
'Shares - LTR - Granted'!C6147,
IF(
'Shares - LTR - Granted'!B6147 = "",
#N/A,
'Shares - LTR - Granted'!B6147)
)</f>
        <v>#N/A</v>
      </c>
      <c r="C6147" t="e">
        <f>IF(
OR('Performance Securities'!B6147 = "8. Transferee of restricted securities", 'Performance Securities'!B6147 = "9. Any person (substitution for securities etc.)"),
'Performance Securities'!C6147,
IF(
'Performance Securities'!B6147 = "",
#N/A,
'Performance Securities'!B6147)
)</f>
        <v>#N/A</v>
      </c>
      <c r="D6147" t="e">
        <f>IF(
OR('Options or Warrants'!B6147 = "8. Transferee of restricted securities", 'Options or Warrants'!B6147 = "9. Any person (substitution for securities etc.)"),
'Options or Warrants'!C6147,
IF(
'Options or Warrants'!B6147 = "",
#N/A,
'Options or Warrants'!B6147)
)</f>
        <v>#N/A</v>
      </c>
      <c r="E6147" t="e">
        <f>IF(
OR('Options - Free Attaching'!B6147 = "8. Transferee of restricted securities", 'Options - Free Attaching'!B6147 = "9. Any person (substitution for securities etc.)"),
'Options - Free Attaching'!C6147,
IF(
'Options - Free Attaching'!B6147 = "",
#N/A,
'Options - Free Attaching'!B6147)
)</f>
        <v>#N/A</v>
      </c>
      <c r="F6147" t="e">
        <f>IF(
OR('Con. Notes - Conversion'!B6147 = "8. Transferee of restricted securities", 'Con. Notes - Conversion'!B6147 = "9. Any person (substitution for securities etc.)"),
'Con. Notes - Conversion'!C6147,
IF(
'Con. Notes - Conversion'!B6147 = "",
#N/A,
'Con. Notes - Conversion'!B6147)
)</f>
        <v>#N/A</v>
      </c>
      <c r="G6147" t="e">
        <f>IF(
OR('Con. Notes - No Conversion'!B6147 = "8. Transferee of restricted securities", 'Con. Notes - No Conversion'!B6147 = "9. Any person (substitution for securities etc.)"),
'Con. Notes - No Conversion'!C6147,
IF(
'Con. Notes - No Conversion'!B6147 = "",
#N/A,
'Con. Notes - No Conversion'!B6147)
)</f>
        <v>#N/A</v>
      </c>
    </row>
    <row r="6148" spans="1:7" x14ac:dyDescent="0.25">
      <c r="A6148" t="e">
        <f>IF(
OR(Shares!B6148 = "8. Transferee of restricted securities", Shares!B6148 = "9. Any person (substitution for securities etc.)"),
Shares!C6148,
IF(
Shares!B6148 = "",
#N/A,
Shares!B6148)
)</f>
        <v>#N/A</v>
      </c>
      <c r="B6148" t="e">
        <f>IF(
OR('Shares - LTR - Granted'!B6148 = "8. Transferee of restricted securities", 'Shares - LTR - Granted'!B6148 = "9. Any person (substitution for securities etc.)"),
'Shares - LTR - Granted'!C6148,
IF(
'Shares - LTR - Granted'!B6148 = "",
#N/A,
'Shares - LTR - Granted'!B6148)
)</f>
        <v>#N/A</v>
      </c>
      <c r="C6148" t="e">
        <f>IF(
OR('Performance Securities'!B6148 = "8. Transferee of restricted securities", 'Performance Securities'!B6148 = "9. Any person (substitution for securities etc.)"),
'Performance Securities'!C6148,
IF(
'Performance Securities'!B6148 = "",
#N/A,
'Performance Securities'!B6148)
)</f>
        <v>#N/A</v>
      </c>
      <c r="D6148" t="e">
        <f>IF(
OR('Options or Warrants'!B6148 = "8. Transferee of restricted securities", 'Options or Warrants'!B6148 = "9. Any person (substitution for securities etc.)"),
'Options or Warrants'!C6148,
IF(
'Options or Warrants'!B6148 = "",
#N/A,
'Options or Warrants'!B6148)
)</f>
        <v>#N/A</v>
      </c>
      <c r="E6148" t="e">
        <f>IF(
OR('Options - Free Attaching'!B6148 = "8. Transferee of restricted securities", 'Options - Free Attaching'!B6148 = "9. Any person (substitution for securities etc.)"),
'Options - Free Attaching'!C6148,
IF(
'Options - Free Attaching'!B6148 = "",
#N/A,
'Options - Free Attaching'!B6148)
)</f>
        <v>#N/A</v>
      </c>
      <c r="F6148" t="e">
        <f>IF(
OR('Con. Notes - Conversion'!B6148 = "8. Transferee of restricted securities", 'Con. Notes - Conversion'!B6148 = "9. Any person (substitution for securities etc.)"),
'Con. Notes - Conversion'!C6148,
IF(
'Con. Notes - Conversion'!B6148 = "",
#N/A,
'Con. Notes - Conversion'!B6148)
)</f>
        <v>#N/A</v>
      </c>
      <c r="G6148" t="e">
        <f>IF(
OR('Con. Notes - No Conversion'!B6148 = "8. Transferee of restricted securities", 'Con. Notes - No Conversion'!B6148 = "9. Any person (substitution for securities etc.)"),
'Con. Notes - No Conversion'!C6148,
IF(
'Con. Notes - No Conversion'!B6148 = "",
#N/A,
'Con. Notes - No Conversion'!B6148)
)</f>
        <v>#N/A</v>
      </c>
    </row>
    <row r="6149" spans="1:7" x14ac:dyDescent="0.25">
      <c r="A6149" t="e">
        <f>IF(
OR(Shares!B6149 = "8. Transferee of restricted securities", Shares!B6149 = "9. Any person (substitution for securities etc.)"),
Shares!C6149,
IF(
Shares!B6149 = "",
#N/A,
Shares!B6149)
)</f>
        <v>#N/A</v>
      </c>
      <c r="B6149" t="e">
        <f>IF(
OR('Shares - LTR - Granted'!B6149 = "8. Transferee of restricted securities", 'Shares - LTR - Granted'!B6149 = "9. Any person (substitution for securities etc.)"),
'Shares - LTR - Granted'!C6149,
IF(
'Shares - LTR - Granted'!B6149 = "",
#N/A,
'Shares - LTR - Granted'!B6149)
)</f>
        <v>#N/A</v>
      </c>
      <c r="C6149" t="e">
        <f>IF(
OR('Performance Securities'!B6149 = "8. Transferee of restricted securities", 'Performance Securities'!B6149 = "9. Any person (substitution for securities etc.)"),
'Performance Securities'!C6149,
IF(
'Performance Securities'!B6149 = "",
#N/A,
'Performance Securities'!B6149)
)</f>
        <v>#N/A</v>
      </c>
      <c r="D6149" t="e">
        <f>IF(
OR('Options or Warrants'!B6149 = "8. Transferee of restricted securities", 'Options or Warrants'!B6149 = "9. Any person (substitution for securities etc.)"),
'Options or Warrants'!C6149,
IF(
'Options or Warrants'!B6149 = "",
#N/A,
'Options or Warrants'!B6149)
)</f>
        <v>#N/A</v>
      </c>
      <c r="E6149" t="e">
        <f>IF(
OR('Options - Free Attaching'!B6149 = "8. Transferee of restricted securities", 'Options - Free Attaching'!B6149 = "9. Any person (substitution for securities etc.)"),
'Options - Free Attaching'!C6149,
IF(
'Options - Free Attaching'!B6149 = "",
#N/A,
'Options - Free Attaching'!B6149)
)</f>
        <v>#N/A</v>
      </c>
      <c r="F6149" t="e">
        <f>IF(
OR('Con. Notes - Conversion'!B6149 = "8. Transferee of restricted securities", 'Con. Notes - Conversion'!B6149 = "9. Any person (substitution for securities etc.)"),
'Con. Notes - Conversion'!C6149,
IF(
'Con. Notes - Conversion'!B6149 = "",
#N/A,
'Con. Notes - Conversion'!B6149)
)</f>
        <v>#N/A</v>
      </c>
      <c r="G6149" t="e">
        <f>IF(
OR('Con. Notes - No Conversion'!B6149 = "8. Transferee of restricted securities", 'Con. Notes - No Conversion'!B6149 = "9. Any person (substitution for securities etc.)"),
'Con. Notes - No Conversion'!C6149,
IF(
'Con. Notes - No Conversion'!B6149 = "",
#N/A,
'Con. Notes - No Conversion'!B6149)
)</f>
        <v>#N/A</v>
      </c>
    </row>
    <row r="6150" spans="1:7" x14ac:dyDescent="0.25">
      <c r="A6150" t="e">
        <f>IF(
OR(Shares!B6150 = "8. Transferee of restricted securities", Shares!B6150 = "9. Any person (substitution for securities etc.)"),
Shares!C6150,
IF(
Shares!B6150 = "",
#N/A,
Shares!B6150)
)</f>
        <v>#N/A</v>
      </c>
      <c r="B6150" t="e">
        <f>IF(
OR('Shares - LTR - Granted'!B6150 = "8. Transferee of restricted securities", 'Shares - LTR - Granted'!B6150 = "9. Any person (substitution for securities etc.)"),
'Shares - LTR - Granted'!C6150,
IF(
'Shares - LTR - Granted'!B6150 = "",
#N/A,
'Shares - LTR - Granted'!B6150)
)</f>
        <v>#N/A</v>
      </c>
      <c r="C6150" t="e">
        <f>IF(
OR('Performance Securities'!B6150 = "8. Transferee of restricted securities", 'Performance Securities'!B6150 = "9. Any person (substitution for securities etc.)"),
'Performance Securities'!C6150,
IF(
'Performance Securities'!B6150 = "",
#N/A,
'Performance Securities'!B6150)
)</f>
        <v>#N/A</v>
      </c>
      <c r="D6150" t="e">
        <f>IF(
OR('Options or Warrants'!B6150 = "8. Transferee of restricted securities", 'Options or Warrants'!B6150 = "9. Any person (substitution for securities etc.)"),
'Options or Warrants'!C6150,
IF(
'Options or Warrants'!B6150 = "",
#N/A,
'Options or Warrants'!B6150)
)</f>
        <v>#N/A</v>
      </c>
      <c r="E6150" t="e">
        <f>IF(
OR('Options - Free Attaching'!B6150 = "8. Transferee of restricted securities", 'Options - Free Attaching'!B6150 = "9. Any person (substitution for securities etc.)"),
'Options - Free Attaching'!C6150,
IF(
'Options - Free Attaching'!B6150 = "",
#N/A,
'Options - Free Attaching'!B6150)
)</f>
        <v>#N/A</v>
      </c>
      <c r="F6150" t="e">
        <f>IF(
OR('Con. Notes - Conversion'!B6150 = "8. Transferee of restricted securities", 'Con. Notes - Conversion'!B6150 = "9. Any person (substitution for securities etc.)"),
'Con. Notes - Conversion'!C6150,
IF(
'Con. Notes - Conversion'!B6150 = "",
#N/A,
'Con. Notes - Conversion'!B6150)
)</f>
        <v>#N/A</v>
      </c>
      <c r="G6150" t="e">
        <f>IF(
OR('Con. Notes - No Conversion'!B6150 = "8. Transferee of restricted securities", 'Con. Notes - No Conversion'!B6150 = "9. Any person (substitution for securities etc.)"),
'Con. Notes - No Conversion'!C6150,
IF(
'Con. Notes - No Conversion'!B6150 = "",
#N/A,
'Con. Notes - No Conversion'!B6150)
)</f>
        <v>#N/A</v>
      </c>
    </row>
    <row r="6151" spans="1:7" x14ac:dyDescent="0.25">
      <c r="A6151" t="e">
        <f>IF(
OR(Shares!B6151 = "8. Transferee of restricted securities", Shares!B6151 = "9. Any person (substitution for securities etc.)"),
Shares!C6151,
IF(
Shares!B6151 = "",
#N/A,
Shares!B6151)
)</f>
        <v>#N/A</v>
      </c>
      <c r="B6151" t="e">
        <f>IF(
OR('Shares - LTR - Granted'!B6151 = "8. Transferee of restricted securities", 'Shares - LTR - Granted'!B6151 = "9. Any person (substitution for securities etc.)"),
'Shares - LTR - Granted'!C6151,
IF(
'Shares - LTR - Granted'!B6151 = "",
#N/A,
'Shares - LTR - Granted'!B6151)
)</f>
        <v>#N/A</v>
      </c>
      <c r="C6151" t="e">
        <f>IF(
OR('Performance Securities'!B6151 = "8. Transferee of restricted securities", 'Performance Securities'!B6151 = "9. Any person (substitution for securities etc.)"),
'Performance Securities'!C6151,
IF(
'Performance Securities'!B6151 = "",
#N/A,
'Performance Securities'!B6151)
)</f>
        <v>#N/A</v>
      </c>
      <c r="D6151" t="e">
        <f>IF(
OR('Options or Warrants'!B6151 = "8. Transferee of restricted securities", 'Options or Warrants'!B6151 = "9. Any person (substitution for securities etc.)"),
'Options or Warrants'!C6151,
IF(
'Options or Warrants'!B6151 = "",
#N/A,
'Options or Warrants'!B6151)
)</f>
        <v>#N/A</v>
      </c>
      <c r="E6151" t="e">
        <f>IF(
OR('Options - Free Attaching'!B6151 = "8. Transferee of restricted securities", 'Options - Free Attaching'!B6151 = "9. Any person (substitution for securities etc.)"),
'Options - Free Attaching'!C6151,
IF(
'Options - Free Attaching'!B6151 = "",
#N/A,
'Options - Free Attaching'!B6151)
)</f>
        <v>#N/A</v>
      </c>
      <c r="F6151" t="e">
        <f>IF(
OR('Con. Notes - Conversion'!B6151 = "8. Transferee of restricted securities", 'Con. Notes - Conversion'!B6151 = "9. Any person (substitution for securities etc.)"),
'Con. Notes - Conversion'!C6151,
IF(
'Con. Notes - Conversion'!B6151 = "",
#N/A,
'Con. Notes - Conversion'!B6151)
)</f>
        <v>#N/A</v>
      </c>
      <c r="G6151" t="e">
        <f>IF(
OR('Con. Notes - No Conversion'!B6151 = "8. Transferee of restricted securities", 'Con. Notes - No Conversion'!B6151 = "9. Any person (substitution for securities etc.)"),
'Con. Notes - No Conversion'!C6151,
IF(
'Con. Notes - No Conversion'!B6151 = "",
#N/A,
'Con. Notes - No Conversion'!B6151)
)</f>
        <v>#N/A</v>
      </c>
    </row>
    <row r="6152" spans="1:7" x14ac:dyDescent="0.25">
      <c r="A6152" t="e">
        <f>IF(
OR(Shares!B6152 = "8. Transferee of restricted securities", Shares!B6152 = "9. Any person (substitution for securities etc.)"),
Shares!C6152,
IF(
Shares!B6152 = "",
#N/A,
Shares!B6152)
)</f>
        <v>#N/A</v>
      </c>
      <c r="B6152" t="e">
        <f>IF(
OR('Shares - LTR - Granted'!B6152 = "8. Transferee of restricted securities", 'Shares - LTR - Granted'!B6152 = "9. Any person (substitution for securities etc.)"),
'Shares - LTR - Granted'!C6152,
IF(
'Shares - LTR - Granted'!B6152 = "",
#N/A,
'Shares - LTR - Granted'!B6152)
)</f>
        <v>#N/A</v>
      </c>
      <c r="C6152" t="e">
        <f>IF(
OR('Performance Securities'!B6152 = "8. Transferee of restricted securities", 'Performance Securities'!B6152 = "9. Any person (substitution for securities etc.)"),
'Performance Securities'!C6152,
IF(
'Performance Securities'!B6152 = "",
#N/A,
'Performance Securities'!B6152)
)</f>
        <v>#N/A</v>
      </c>
      <c r="D6152" t="e">
        <f>IF(
OR('Options or Warrants'!B6152 = "8. Transferee of restricted securities", 'Options or Warrants'!B6152 = "9. Any person (substitution for securities etc.)"),
'Options or Warrants'!C6152,
IF(
'Options or Warrants'!B6152 = "",
#N/A,
'Options or Warrants'!B6152)
)</f>
        <v>#N/A</v>
      </c>
      <c r="E6152" t="e">
        <f>IF(
OR('Options - Free Attaching'!B6152 = "8. Transferee of restricted securities", 'Options - Free Attaching'!B6152 = "9. Any person (substitution for securities etc.)"),
'Options - Free Attaching'!C6152,
IF(
'Options - Free Attaching'!B6152 = "",
#N/A,
'Options - Free Attaching'!B6152)
)</f>
        <v>#N/A</v>
      </c>
      <c r="F6152" t="e">
        <f>IF(
OR('Con. Notes - Conversion'!B6152 = "8. Transferee of restricted securities", 'Con. Notes - Conversion'!B6152 = "9. Any person (substitution for securities etc.)"),
'Con. Notes - Conversion'!C6152,
IF(
'Con. Notes - Conversion'!B6152 = "",
#N/A,
'Con. Notes - Conversion'!B6152)
)</f>
        <v>#N/A</v>
      </c>
      <c r="G6152" t="e">
        <f>IF(
OR('Con. Notes - No Conversion'!B6152 = "8. Transferee of restricted securities", 'Con. Notes - No Conversion'!B6152 = "9. Any person (substitution for securities etc.)"),
'Con. Notes - No Conversion'!C6152,
IF(
'Con. Notes - No Conversion'!B6152 = "",
#N/A,
'Con. Notes - No Conversion'!B6152)
)</f>
        <v>#N/A</v>
      </c>
    </row>
    <row r="6153" spans="1:7" x14ac:dyDescent="0.25">
      <c r="A6153" t="e">
        <f>IF(
OR(Shares!B6153 = "8. Transferee of restricted securities", Shares!B6153 = "9. Any person (substitution for securities etc.)"),
Shares!C6153,
IF(
Shares!B6153 = "",
#N/A,
Shares!B6153)
)</f>
        <v>#N/A</v>
      </c>
      <c r="B6153" t="e">
        <f>IF(
OR('Shares - LTR - Granted'!B6153 = "8. Transferee of restricted securities", 'Shares - LTR - Granted'!B6153 = "9. Any person (substitution for securities etc.)"),
'Shares - LTR - Granted'!C6153,
IF(
'Shares - LTR - Granted'!B6153 = "",
#N/A,
'Shares - LTR - Granted'!B6153)
)</f>
        <v>#N/A</v>
      </c>
      <c r="C6153" t="e">
        <f>IF(
OR('Performance Securities'!B6153 = "8. Transferee of restricted securities", 'Performance Securities'!B6153 = "9. Any person (substitution for securities etc.)"),
'Performance Securities'!C6153,
IF(
'Performance Securities'!B6153 = "",
#N/A,
'Performance Securities'!B6153)
)</f>
        <v>#N/A</v>
      </c>
      <c r="D6153" t="e">
        <f>IF(
OR('Options or Warrants'!B6153 = "8. Transferee of restricted securities", 'Options or Warrants'!B6153 = "9. Any person (substitution for securities etc.)"),
'Options or Warrants'!C6153,
IF(
'Options or Warrants'!B6153 = "",
#N/A,
'Options or Warrants'!B6153)
)</f>
        <v>#N/A</v>
      </c>
      <c r="E6153" t="e">
        <f>IF(
OR('Options - Free Attaching'!B6153 = "8. Transferee of restricted securities", 'Options - Free Attaching'!B6153 = "9. Any person (substitution for securities etc.)"),
'Options - Free Attaching'!C6153,
IF(
'Options - Free Attaching'!B6153 = "",
#N/A,
'Options - Free Attaching'!B6153)
)</f>
        <v>#N/A</v>
      </c>
      <c r="F6153" t="e">
        <f>IF(
OR('Con. Notes - Conversion'!B6153 = "8. Transferee of restricted securities", 'Con. Notes - Conversion'!B6153 = "9. Any person (substitution for securities etc.)"),
'Con. Notes - Conversion'!C6153,
IF(
'Con. Notes - Conversion'!B6153 = "",
#N/A,
'Con. Notes - Conversion'!B6153)
)</f>
        <v>#N/A</v>
      </c>
      <c r="G6153" t="e">
        <f>IF(
OR('Con. Notes - No Conversion'!B6153 = "8. Transferee of restricted securities", 'Con. Notes - No Conversion'!B6153 = "9. Any person (substitution for securities etc.)"),
'Con. Notes - No Conversion'!C6153,
IF(
'Con. Notes - No Conversion'!B6153 = "",
#N/A,
'Con. Notes - No Conversion'!B6153)
)</f>
        <v>#N/A</v>
      </c>
    </row>
    <row r="6154" spans="1:7" x14ac:dyDescent="0.25">
      <c r="A6154" t="e">
        <f>IF(
OR(Shares!B6154 = "8. Transferee of restricted securities", Shares!B6154 = "9. Any person (substitution for securities etc.)"),
Shares!C6154,
IF(
Shares!B6154 = "",
#N/A,
Shares!B6154)
)</f>
        <v>#N/A</v>
      </c>
      <c r="B6154" t="e">
        <f>IF(
OR('Shares - LTR - Granted'!B6154 = "8. Transferee of restricted securities", 'Shares - LTR - Granted'!B6154 = "9. Any person (substitution for securities etc.)"),
'Shares - LTR - Granted'!C6154,
IF(
'Shares - LTR - Granted'!B6154 = "",
#N/A,
'Shares - LTR - Granted'!B6154)
)</f>
        <v>#N/A</v>
      </c>
      <c r="C6154" t="e">
        <f>IF(
OR('Performance Securities'!B6154 = "8. Transferee of restricted securities", 'Performance Securities'!B6154 = "9. Any person (substitution for securities etc.)"),
'Performance Securities'!C6154,
IF(
'Performance Securities'!B6154 = "",
#N/A,
'Performance Securities'!B6154)
)</f>
        <v>#N/A</v>
      </c>
      <c r="D6154" t="e">
        <f>IF(
OR('Options or Warrants'!B6154 = "8. Transferee of restricted securities", 'Options or Warrants'!B6154 = "9. Any person (substitution for securities etc.)"),
'Options or Warrants'!C6154,
IF(
'Options or Warrants'!B6154 = "",
#N/A,
'Options or Warrants'!B6154)
)</f>
        <v>#N/A</v>
      </c>
      <c r="E6154" t="e">
        <f>IF(
OR('Options - Free Attaching'!B6154 = "8. Transferee of restricted securities", 'Options - Free Attaching'!B6154 = "9. Any person (substitution for securities etc.)"),
'Options - Free Attaching'!C6154,
IF(
'Options - Free Attaching'!B6154 = "",
#N/A,
'Options - Free Attaching'!B6154)
)</f>
        <v>#N/A</v>
      </c>
      <c r="F6154" t="e">
        <f>IF(
OR('Con. Notes - Conversion'!B6154 = "8. Transferee of restricted securities", 'Con. Notes - Conversion'!B6154 = "9. Any person (substitution for securities etc.)"),
'Con. Notes - Conversion'!C6154,
IF(
'Con. Notes - Conversion'!B6154 = "",
#N/A,
'Con. Notes - Conversion'!B6154)
)</f>
        <v>#N/A</v>
      </c>
      <c r="G6154" t="e">
        <f>IF(
OR('Con. Notes - No Conversion'!B6154 = "8. Transferee of restricted securities", 'Con. Notes - No Conversion'!B6154 = "9. Any person (substitution for securities etc.)"),
'Con. Notes - No Conversion'!C6154,
IF(
'Con. Notes - No Conversion'!B6154 = "",
#N/A,
'Con. Notes - No Conversion'!B6154)
)</f>
        <v>#N/A</v>
      </c>
    </row>
    <row r="6155" spans="1:7" x14ac:dyDescent="0.25">
      <c r="A6155" t="e">
        <f>IF(
OR(Shares!B6155 = "8. Transferee of restricted securities", Shares!B6155 = "9. Any person (substitution for securities etc.)"),
Shares!C6155,
IF(
Shares!B6155 = "",
#N/A,
Shares!B6155)
)</f>
        <v>#N/A</v>
      </c>
      <c r="B6155" t="e">
        <f>IF(
OR('Shares - LTR - Granted'!B6155 = "8. Transferee of restricted securities", 'Shares - LTR - Granted'!B6155 = "9. Any person (substitution for securities etc.)"),
'Shares - LTR - Granted'!C6155,
IF(
'Shares - LTR - Granted'!B6155 = "",
#N/A,
'Shares - LTR - Granted'!B6155)
)</f>
        <v>#N/A</v>
      </c>
      <c r="C6155" t="e">
        <f>IF(
OR('Performance Securities'!B6155 = "8. Transferee of restricted securities", 'Performance Securities'!B6155 = "9. Any person (substitution for securities etc.)"),
'Performance Securities'!C6155,
IF(
'Performance Securities'!B6155 = "",
#N/A,
'Performance Securities'!B6155)
)</f>
        <v>#N/A</v>
      </c>
      <c r="D6155" t="e">
        <f>IF(
OR('Options or Warrants'!B6155 = "8. Transferee of restricted securities", 'Options or Warrants'!B6155 = "9. Any person (substitution for securities etc.)"),
'Options or Warrants'!C6155,
IF(
'Options or Warrants'!B6155 = "",
#N/A,
'Options or Warrants'!B6155)
)</f>
        <v>#N/A</v>
      </c>
      <c r="E6155" t="e">
        <f>IF(
OR('Options - Free Attaching'!B6155 = "8. Transferee of restricted securities", 'Options - Free Attaching'!B6155 = "9. Any person (substitution for securities etc.)"),
'Options - Free Attaching'!C6155,
IF(
'Options - Free Attaching'!B6155 = "",
#N/A,
'Options - Free Attaching'!B6155)
)</f>
        <v>#N/A</v>
      </c>
      <c r="F6155" t="e">
        <f>IF(
OR('Con. Notes - Conversion'!B6155 = "8. Transferee of restricted securities", 'Con. Notes - Conversion'!B6155 = "9. Any person (substitution for securities etc.)"),
'Con. Notes - Conversion'!C6155,
IF(
'Con. Notes - Conversion'!B6155 = "",
#N/A,
'Con. Notes - Conversion'!B6155)
)</f>
        <v>#N/A</v>
      </c>
      <c r="G6155" t="e">
        <f>IF(
OR('Con. Notes - No Conversion'!B6155 = "8. Transferee of restricted securities", 'Con. Notes - No Conversion'!B6155 = "9. Any person (substitution for securities etc.)"),
'Con. Notes - No Conversion'!C6155,
IF(
'Con. Notes - No Conversion'!B6155 = "",
#N/A,
'Con. Notes - No Conversion'!B6155)
)</f>
        <v>#N/A</v>
      </c>
    </row>
    <row r="6156" spans="1:7" x14ac:dyDescent="0.25">
      <c r="A6156" t="e">
        <f>IF(
OR(Shares!B6156 = "8. Transferee of restricted securities", Shares!B6156 = "9. Any person (substitution for securities etc.)"),
Shares!C6156,
IF(
Shares!B6156 = "",
#N/A,
Shares!B6156)
)</f>
        <v>#N/A</v>
      </c>
      <c r="B6156" t="e">
        <f>IF(
OR('Shares - LTR - Granted'!B6156 = "8. Transferee of restricted securities", 'Shares - LTR - Granted'!B6156 = "9. Any person (substitution for securities etc.)"),
'Shares - LTR - Granted'!C6156,
IF(
'Shares - LTR - Granted'!B6156 = "",
#N/A,
'Shares - LTR - Granted'!B6156)
)</f>
        <v>#N/A</v>
      </c>
      <c r="C6156" t="e">
        <f>IF(
OR('Performance Securities'!B6156 = "8. Transferee of restricted securities", 'Performance Securities'!B6156 = "9. Any person (substitution for securities etc.)"),
'Performance Securities'!C6156,
IF(
'Performance Securities'!B6156 = "",
#N/A,
'Performance Securities'!B6156)
)</f>
        <v>#N/A</v>
      </c>
      <c r="D6156" t="e">
        <f>IF(
OR('Options or Warrants'!B6156 = "8. Transferee of restricted securities", 'Options or Warrants'!B6156 = "9. Any person (substitution for securities etc.)"),
'Options or Warrants'!C6156,
IF(
'Options or Warrants'!B6156 = "",
#N/A,
'Options or Warrants'!B6156)
)</f>
        <v>#N/A</v>
      </c>
      <c r="E6156" t="e">
        <f>IF(
OR('Options - Free Attaching'!B6156 = "8. Transferee of restricted securities", 'Options - Free Attaching'!B6156 = "9. Any person (substitution for securities etc.)"),
'Options - Free Attaching'!C6156,
IF(
'Options - Free Attaching'!B6156 = "",
#N/A,
'Options - Free Attaching'!B6156)
)</f>
        <v>#N/A</v>
      </c>
      <c r="F6156" t="e">
        <f>IF(
OR('Con. Notes - Conversion'!B6156 = "8. Transferee of restricted securities", 'Con. Notes - Conversion'!B6156 = "9. Any person (substitution for securities etc.)"),
'Con. Notes - Conversion'!C6156,
IF(
'Con. Notes - Conversion'!B6156 = "",
#N/A,
'Con. Notes - Conversion'!B6156)
)</f>
        <v>#N/A</v>
      </c>
      <c r="G6156" t="e">
        <f>IF(
OR('Con. Notes - No Conversion'!B6156 = "8. Transferee of restricted securities", 'Con. Notes - No Conversion'!B6156 = "9. Any person (substitution for securities etc.)"),
'Con. Notes - No Conversion'!C6156,
IF(
'Con. Notes - No Conversion'!B6156 = "",
#N/A,
'Con. Notes - No Conversion'!B6156)
)</f>
        <v>#N/A</v>
      </c>
    </row>
    <row r="6157" spans="1:7" x14ac:dyDescent="0.25">
      <c r="A6157" t="e">
        <f>IF(
OR(Shares!B6157 = "8. Transferee of restricted securities", Shares!B6157 = "9. Any person (substitution for securities etc.)"),
Shares!C6157,
IF(
Shares!B6157 = "",
#N/A,
Shares!B6157)
)</f>
        <v>#N/A</v>
      </c>
      <c r="B6157" t="e">
        <f>IF(
OR('Shares - LTR - Granted'!B6157 = "8. Transferee of restricted securities", 'Shares - LTR - Granted'!B6157 = "9. Any person (substitution for securities etc.)"),
'Shares - LTR - Granted'!C6157,
IF(
'Shares - LTR - Granted'!B6157 = "",
#N/A,
'Shares - LTR - Granted'!B6157)
)</f>
        <v>#N/A</v>
      </c>
      <c r="C6157" t="e">
        <f>IF(
OR('Performance Securities'!B6157 = "8. Transferee of restricted securities", 'Performance Securities'!B6157 = "9. Any person (substitution for securities etc.)"),
'Performance Securities'!C6157,
IF(
'Performance Securities'!B6157 = "",
#N/A,
'Performance Securities'!B6157)
)</f>
        <v>#N/A</v>
      </c>
      <c r="D6157" t="e">
        <f>IF(
OR('Options or Warrants'!B6157 = "8. Transferee of restricted securities", 'Options or Warrants'!B6157 = "9. Any person (substitution for securities etc.)"),
'Options or Warrants'!C6157,
IF(
'Options or Warrants'!B6157 = "",
#N/A,
'Options or Warrants'!B6157)
)</f>
        <v>#N/A</v>
      </c>
      <c r="E6157" t="e">
        <f>IF(
OR('Options - Free Attaching'!B6157 = "8. Transferee of restricted securities", 'Options - Free Attaching'!B6157 = "9. Any person (substitution for securities etc.)"),
'Options - Free Attaching'!C6157,
IF(
'Options - Free Attaching'!B6157 = "",
#N/A,
'Options - Free Attaching'!B6157)
)</f>
        <v>#N/A</v>
      </c>
      <c r="F6157" t="e">
        <f>IF(
OR('Con. Notes - Conversion'!B6157 = "8. Transferee of restricted securities", 'Con. Notes - Conversion'!B6157 = "9. Any person (substitution for securities etc.)"),
'Con. Notes - Conversion'!C6157,
IF(
'Con. Notes - Conversion'!B6157 = "",
#N/A,
'Con. Notes - Conversion'!B6157)
)</f>
        <v>#N/A</v>
      </c>
      <c r="G6157" t="e">
        <f>IF(
OR('Con. Notes - No Conversion'!B6157 = "8. Transferee of restricted securities", 'Con. Notes - No Conversion'!B6157 = "9. Any person (substitution for securities etc.)"),
'Con. Notes - No Conversion'!C6157,
IF(
'Con. Notes - No Conversion'!B6157 = "",
#N/A,
'Con. Notes - No Conversion'!B6157)
)</f>
        <v>#N/A</v>
      </c>
    </row>
    <row r="6158" spans="1:7" x14ac:dyDescent="0.25">
      <c r="A6158" t="e">
        <f>IF(
OR(Shares!B6158 = "8. Transferee of restricted securities", Shares!B6158 = "9. Any person (substitution for securities etc.)"),
Shares!C6158,
IF(
Shares!B6158 = "",
#N/A,
Shares!B6158)
)</f>
        <v>#N/A</v>
      </c>
      <c r="B6158" t="e">
        <f>IF(
OR('Shares - LTR - Granted'!B6158 = "8. Transferee of restricted securities", 'Shares - LTR - Granted'!B6158 = "9. Any person (substitution for securities etc.)"),
'Shares - LTR - Granted'!C6158,
IF(
'Shares - LTR - Granted'!B6158 = "",
#N/A,
'Shares - LTR - Granted'!B6158)
)</f>
        <v>#N/A</v>
      </c>
      <c r="C6158" t="e">
        <f>IF(
OR('Performance Securities'!B6158 = "8. Transferee of restricted securities", 'Performance Securities'!B6158 = "9. Any person (substitution for securities etc.)"),
'Performance Securities'!C6158,
IF(
'Performance Securities'!B6158 = "",
#N/A,
'Performance Securities'!B6158)
)</f>
        <v>#N/A</v>
      </c>
      <c r="D6158" t="e">
        <f>IF(
OR('Options or Warrants'!B6158 = "8. Transferee of restricted securities", 'Options or Warrants'!B6158 = "9. Any person (substitution for securities etc.)"),
'Options or Warrants'!C6158,
IF(
'Options or Warrants'!B6158 = "",
#N/A,
'Options or Warrants'!B6158)
)</f>
        <v>#N/A</v>
      </c>
      <c r="E6158" t="e">
        <f>IF(
OR('Options - Free Attaching'!B6158 = "8. Transferee of restricted securities", 'Options - Free Attaching'!B6158 = "9. Any person (substitution for securities etc.)"),
'Options - Free Attaching'!C6158,
IF(
'Options - Free Attaching'!B6158 = "",
#N/A,
'Options - Free Attaching'!B6158)
)</f>
        <v>#N/A</v>
      </c>
      <c r="F6158" t="e">
        <f>IF(
OR('Con. Notes - Conversion'!B6158 = "8. Transferee of restricted securities", 'Con. Notes - Conversion'!B6158 = "9. Any person (substitution for securities etc.)"),
'Con. Notes - Conversion'!C6158,
IF(
'Con. Notes - Conversion'!B6158 = "",
#N/A,
'Con. Notes - Conversion'!B6158)
)</f>
        <v>#N/A</v>
      </c>
      <c r="G6158" t="e">
        <f>IF(
OR('Con. Notes - No Conversion'!B6158 = "8. Transferee of restricted securities", 'Con. Notes - No Conversion'!B6158 = "9. Any person (substitution for securities etc.)"),
'Con. Notes - No Conversion'!C6158,
IF(
'Con. Notes - No Conversion'!B6158 = "",
#N/A,
'Con. Notes - No Conversion'!B6158)
)</f>
        <v>#N/A</v>
      </c>
    </row>
    <row r="6159" spans="1:7" x14ac:dyDescent="0.25">
      <c r="A6159" t="e">
        <f>IF(
OR(Shares!B6159 = "8. Transferee of restricted securities", Shares!B6159 = "9. Any person (substitution for securities etc.)"),
Shares!C6159,
IF(
Shares!B6159 = "",
#N/A,
Shares!B6159)
)</f>
        <v>#N/A</v>
      </c>
      <c r="B6159" t="e">
        <f>IF(
OR('Shares - LTR - Granted'!B6159 = "8. Transferee of restricted securities", 'Shares - LTR - Granted'!B6159 = "9. Any person (substitution for securities etc.)"),
'Shares - LTR - Granted'!C6159,
IF(
'Shares - LTR - Granted'!B6159 = "",
#N/A,
'Shares - LTR - Granted'!B6159)
)</f>
        <v>#N/A</v>
      </c>
      <c r="C6159" t="e">
        <f>IF(
OR('Performance Securities'!B6159 = "8. Transferee of restricted securities", 'Performance Securities'!B6159 = "9. Any person (substitution for securities etc.)"),
'Performance Securities'!C6159,
IF(
'Performance Securities'!B6159 = "",
#N/A,
'Performance Securities'!B6159)
)</f>
        <v>#N/A</v>
      </c>
      <c r="D6159" t="e">
        <f>IF(
OR('Options or Warrants'!B6159 = "8. Transferee of restricted securities", 'Options or Warrants'!B6159 = "9. Any person (substitution for securities etc.)"),
'Options or Warrants'!C6159,
IF(
'Options or Warrants'!B6159 = "",
#N/A,
'Options or Warrants'!B6159)
)</f>
        <v>#N/A</v>
      </c>
      <c r="E6159" t="e">
        <f>IF(
OR('Options - Free Attaching'!B6159 = "8. Transferee of restricted securities", 'Options - Free Attaching'!B6159 = "9. Any person (substitution for securities etc.)"),
'Options - Free Attaching'!C6159,
IF(
'Options - Free Attaching'!B6159 = "",
#N/A,
'Options - Free Attaching'!B6159)
)</f>
        <v>#N/A</v>
      </c>
      <c r="F6159" t="e">
        <f>IF(
OR('Con. Notes - Conversion'!B6159 = "8. Transferee of restricted securities", 'Con. Notes - Conversion'!B6159 = "9. Any person (substitution for securities etc.)"),
'Con. Notes - Conversion'!C6159,
IF(
'Con. Notes - Conversion'!B6159 = "",
#N/A,
'Con. Notes - Conversion'!B6159)
)</f>
        <v>#N/A</v>
      </c>
      <c r="G6159" t="e">
        <f>IF(
OR('Con. Notes - No Conversion'!B6159 = "8. Transferee of restricted securities", 'Con. Notes - No Conversion'!B6159 = "9. Any person (substitution for securities etc.)"),
'Con. Notes - No Conversion'!C6159,
IF(
'Con. Notes - No Conversion'!B6159 = "",
#N/A,
'Con. Notes - No Conversion'!B6159)
)</f>
        <v>#N/A</v>
      </c>
    </row>
    <row r="6160" spans="1:7" x14ac:dyDescent="0.25">
      <c r="A6160" t="e">
        <f>IF(
OR(Shares!B6160 = "8. Transferee of restricted securities", Shares!B6160 = "9. Any person (substitution for securities etc.)"),
Shares!C6160,
IF(
Shares!B6160 = "",
#N/A,
Shares!B6160)
)</f>
        <v>#N/A</v>
      </c>
      <c r="B6160" t="e">
        <f>IF(
OR('Shares - LTR - Granted'!B6160 = "8. Transferee of restricted securities", 'Shares - LTR - Granted'!B6160 = "9. Any person (substitution for securities etc.)"),
'Shares - LTR - Granted'!C6160,
IF(
'Shares - LTR - Granted'!B6160 = "",
#N/A,
'Shares - LTR - Granted'!B6160)
)</f>
        <v>#N/A</v>
      </c>
      <c r="C6160" t="e">
        <f>IF(
OR('Performance Securities'!B6160 = "8. Transferee of restricted securities", 'Performance Securities'!B6160 = "9. Any person (substitution for securities etc.)"),
'Performance Securities'!C6160,
IF(
'Performance Securities'!B6160 = "",
#N/A,
'Performance Securities'!B6160)
)</f>
        <v>#N/A</v>
      </c>
      <c r="D6160" t="e">
        <f>IF(
OR('Options or Warrants'!B6160 = "8. Transferee of restricted securities", 'Options or Warrants'!B6160 = "9. Any person (substitution for securities etc.)"),
'Options or Warrants'!C6160,
IF(
'Options or Warrants'!B6160 = "",
#N/A,
'Options or Warrants'!B6160)
)</f>
        <v>#N/A</v>
      </c>
      <c r="E6160" t="e">
        <f>IF(
OR('Options - Free Attaching'!B6160 = "8. Transferee of restricted securities", 'Options - Free Attaching'!B6160 = "9. Any person (substitution for securities etc.)"),
'Options - Free Attaching'!C6160,
IF(
'Options - Free Attaching'!B6160 = "",
#N/A,
'Options - Free Attaching'!B6160)
)</f>
        <v>#N/A</v>
      </c>
      <c r="F6160" t="e">
        <f>IF(
OR('Con. Notes - Conversion'!B6160 = "8. Transferee of restricted securities", 'Con. Notes - Conversion'!B6160 = "9. Any person (substitution for securities etc.)"),
'Con. Notes - Conversion'!C6160,
IF(
'Con. Notes - Conversion'!B6160 = "",
#N/A,
'Con. Notes - Conversion'!B6160)
)</f>
        <v>#N/A</v>
      </c>
      <c r="G6160" t="e">
        <f>IF(
OR('Con. Notes - No Conversion'!B6160 = "8. Transferee of restricted securities", 'Con. Notes - No Conversion'!B6160 = "9. Any person (substitution for securities etc.)"),
'Con. Notes - No Conversion'!C6160,
IF(
'Con. Notes - No Conversion'!B6160 = "",
#N/A,
'Con. Notes - No Conversion'!B6160)
)</f>
        <v>#N/A</v>
      </c>
    </row>
    <row r="6161" spans="1:7" x14ac:dyDescent="0.25">
      <c r="A6161" t="e">
        <f>IF(
OR(Shares!B6161 = "8. Transferee of restricted securities", Shares!B6161 = "9. Any person (substitution for securities etc.)"),
Shares!C6161,
IF(
Shares!B6161 = "",
#N/A,
Shares!B6161)
)</f>
        <v>#N/A</v>
      </c>
      <c r="B6161" t="e">
        <f>IF(
OR('Shares - LTR - Granted'!B6161 = "8. Transferee of restricted securities", 'Shares - LTR - Granted'!B6161 = "9. Any person (substitution for securities etc.)"),
'Shares - LTR - Granted'!C6161,
IF(
'Shares - LTR - Granted'!B6161 = "",
#N/A,
'Shares - LTR - Granted'!B6161)
)</f>
        <v>#N/A</v>
      </c>
      <c r="C6161" t="e">
        <f>IF(
OR('Performance Securities'!B6161 = "8. Transferee of restricted securities", 'Performance Securities'!B6161 = "9. Any person (substitution for securities etc.)"),
'Performance Securities'!C6161,
IF(
'Performance Securities'!B6161 = "",
#N/A,
'Performance Securities'!B6161)
)</f>
        <v>#N/A</v>
      </c>
      <c r="D6161" t="e">
        <f>IF(
OR('Options or Warrants'!B6161 = "8. Transferee of restricted securities", 'Options or Warrants'!B6161 = "9. Any person (substitution for securities etc.)"),
'Options or Warrants'!C6161,
IF(
'Options or Warrants'!B6161 = "",
#N/A,
'Options or Warrants'!B6161)
)</f>
        <v>#N/A</v>
      </c>
      <c r="E6161" t="e">
        <f>IF(
OR('Options - Free Attaching'!B6161 = "8. Transferee of restricted securities", 'Options - Free Attaching'!B6161 = "9. Any person (substitution for securities etc.)"),
'Options - Free Attaching'!C6161,
IF(
'Options - Free Attaching'!B6161 = "",
#N/A,
'Options - Free Attaching'!B6161)
)</f>
        <v>#N/A</v>
      </c>
      <c r="F6161" t="e">
        <f>IF(
OR('Con. Notes - Conversion'!B6161 = "8. Transferee of restricted securities", 'Con. Notes - Conversion'!B6161 = "9. Any person (substitution for securities etc.)"),
'Con. Notes - Conversion'!C6161,
IF(
'Con. Notes - Conversion'!B6161 = "",
#N/A,
'Con. Notes - Conversion'!B6161)
)</f>
        <v>#N/A</v>
      </c>
      <c r="G6161" t="e">
        <f>IF(
OR('Con. Notes - No Conversion'!B6161 = "8. Transferee of restricted securities", 'Con. Notes - No Conversion'!B6161 = "9. Any person (substitution for securities etc.)"),
'Con. Notes - No Conversion'!C6161,
IF(
'Con. Notes - No Conversion'!B6161 = "",
#N/A,
'Con. Notes - No Conversion'!B6161)
)</f>
        <v>#N/A</v>
      </c>
    </row>
    <row r="6162" spans="1:7" x14ac:dyDescent="0.25">
      <c r="A6162" t="e">
        <f>IF(
OR(Shares!B6162 = "8. Transferee of restricted securities", Shares!B6162 = "9. Any person (substitution for securities etc.)"),
Shares!C6162,
IF(
Shares!B6162 = "",
#N/A,
Shares!B6162)
)</f>
        <v>#N/A</v>
      </c>
      <c r="B6162" t="e">
        <f>IF(
OR('Shares - LTR - Granted'!B6162 = "8. Transferee of restricted securities", 'Shares - LTR - Granted'!B6162 = "9. Any person (substitution for securities etc.)"),
'Shares - LTR - Granted'!C6162,
IF(
'Shares - LTR - Granted'!B6162 = "",
#N/A,
'Shares - LTR - Granted'!B6162)
)</f>
        <v>#N/A</v>
      </c>
      <c r="C6162" t="e">
        <f>IF(
OR('Performance Securities'!B6162 = "8. Transferee of restricted securities", 'Performance Securities'!B6162 = "9. Any person (substitution for securities etc.)"),
'Performance Securities'!C6162,
IF(
'Performance Securities'!B6162 = "",
#N/A,
'Performance Securities'!B6162)
)</f>
        <v>#N/A</v>
      </c>
      <c r="D6162" t="e">
        <f>IF(
OR('Options or Warrants'!B6162 = "8. Transferee of restricted securities", 'Options or Warrants'!B6162 = "9. Any person (substitution for securities etc.)"),
'Options or Warrants'!C6162,
IF(
'Options or Warrants'!B6162 = "",
#N/A,
'Options or Warrants'!B6162)
)</f>
        <v>#N/A</v>
      </c>
      <c r="E6162" t="e">
        <f>IF(
OR('Options - Free Attaching'!B6162 = "8. Transferee of restricted securities", 'Options - Free Attaching'!B6162 = "9. Any person (substitution for securities etc.)"),
'Options - Free Attaching'!C6162,
IF(
'Options - Free Attaching'!B6162 = "",
#N/A,
'Options - Free Attaching'!B6162)
)</f>
        <v>#N/A</v>
      </c>
      <c r="F6162" t="e">
        <f>IF(
OR('Con. Notes - Conversion'!B6162 = "8. Transferee of restricted securities", 'Con. Notes - Conversion'!B6162 = "9. Any person (substitution for securities etc.)"),
'Con. Notes - Conversion'!C6162,
IF(
'Con. Notes - Conversion'!B6162 = "",
#N/A,
'Con. Notes - Conversion'!B6162)
)</f>
        <v>#N/A</v>
      </c>
      <c r="G6162" t="e">
        <f>IF(
OR('Con. Notes - No Conversion'!B6162 = "8. Transferee of restricted securities", 'Con. Notes - No Conversion'!B6162 = "9. Any person (substitution for securities etc.)"),
'Con. Notes - No Conversion'!C6162,
IF(
'Con. Notes - No Conversion'!B6162 = "",
#N/A,
'Con. Notes - No Conversion'!B6162)
)</f>
        <v>#N/A</v>
      </c>
    </row>
    <row r="6163" spans="1:7" x14ac:dyDescent="0.25">
      <c r="A6163" t="e">
        <f>IF(
OR(Shares!B6163 = "8. Transferee of restricted securities", Shares!B6163 = "9. Any person (substitution for securities etc.)"),
Shares!C6163,
IF(
Shares!B6163 = "",
#N/A,
Shares!B6163)
)</f>
        <v>#N/A</v>
      </c>
      <c r="B6163" t="e">
        <f>IF(
OR('Shares - LTR - Granted'!B6163 = "8. Transferee of restricted securities", 'Shares - LTR - Granted'!B6163 = "9. Any person (substitution for securities etc.)"),
'Shares - LTR - Granted'!C6163,
IF(
'Shares - LTR - Granted'!B6163 = "",
#N/A,
'Shares - LTR - Granted'!B6163)
)</f>
        <v>#N/A</v>
      </c>
      <c r="C6163" t="e">
        <f>IF(
OR('Performance Securities'!B6163 = "8. Transferee of restricted securities", 'Performance Securities'!B6163 = "9. Any person (substitution for securities etc.)"),
'Performance Securities'!C6163,
IF(
'Performance Securities'!B6163 = "",
#N/A,
'Performance Securities'!B6163)
)</f>
        <v>#N/A</v>
      </c>
      <c r="D6163" t="e">
        <f>IF(
OR('Options or Warrants'!B6163 = "8. Transferee of restricted securities", 'Options or Warrants'!B6163 = "9. Any person (substitution for securities etc.)"),
'Options or Warrants'!C6163,
IF(
'Options or Warrants'!B6163 = "",
#N/A,
'Options or Warrants'!B6163)
)</f>
        <v>#N/A</v>
      </c>
      <c r="E6163" t="e">
        <f>IF(
OR('Options - Free Attaching'!B6163 = "8. Transferee of restricted securities", 'Options - Free Attaching'!B6163 = "9. Any person (substitution for securities etc.)"),
'Options - Free Attaching'!C6163,
IF(
'Options - Free Attaching'!B6163 = "",
#N/A,
'Options - Free Attaching'!B6163)
)</f>
        <v>#N/A</v>
      </c>
      <c r="F6163" t="e">
        <f>IF(
OR('Con. Notes - Conversion'!B6163 = "8. Transferee of restricted securities", 'Con. Notes - Conversion'!B6163 = "9. Any person (substitution for securities etc.)"),
'Con. Notes - Conversion'!C6163,
IF(
'Con. Notes - Conversion'!B6163 = "",
#N/A,
'Con. Notes - Conversion'!B6163)
)</f>
        <v>#N/A</v>
      </c>
      <c r="G6163" t="e">
        <f>IF(
OR('Con. Notes - No Conversion'!B6163 = "8. Transferee of restricted securities", 'Con. Notes - No Conversion'!B6163 = "9. Any person (substitution for securities etc.)"),
'Con. Notes - No Conversion'!C6163,
IF(
'Con. Notes - No Conversion'!B6163 = "",
#N/A,
'Con. Notes - No Conversion'!B6163)
)</f>
        <v>#N/A</v>
      </c>
    </row>
    <row r="6164" spans="1:7" x14ac:dyDescent="0.25">
      <c r="A6164" t="e">
        <f>IF(
OR(Shares!B6164 = "8. Transferee of restricted securities", Shares!B6164 = "9. Any person (substitution for securities etc.)"),
Shares!C6164,
IF(
Shares!B6164 = "",
#N/A,
Shares!B6164)
)</f>
        <v>#N/A</v>
      </c>
      <c r="B6164" t="e">
        <f>IF(
OR('Shares - LTR - Granted'!B6164 = "8. Transferee of restricted securities", 'Shares - LTR - Granted'!B6164 = "9. Any person (substitution for securities etc.)"),
'Shares - LTR - Granted'!C6164,
IF(
'Shares - LTR - Granted'!B6164 = "",
#N/A,
'Shares - LTR - Granted'!B6164)
)</f>
        <v>#N/A</v>
      </c>
      <c r="C6164" t="e">
        <f>IF(
OR('Performance Securities'!B6164 = "8. Transferee of restricted securities", 'Performance Securities'!B6164 = "9. Any person (substitution for securities etc.)"),
'Performance Securities'!C6164,
IF(
'Performance Securities'!B6164 = "",
#N/A,
'Performance Securities'!B6164)
)</f>
        <v>#N/A</v>
      </c>
      <c r="D6164" t="e">
        <f>IF(
OR('Options or Warrants'!B6164 = "8. Transferee of restricted securities", 'Options or Warrants'!B6164 = "9. Any person (substitution for securities etc.)"),
'Options or Warrants'!C6164,
IF(
'Options or Warrants'!B6164 = "",
#N/A,
'Options or Warrants'!B6164)
)</f>
        <v>#N/A</v>
      </c>
      <c r="E6164" t="e">
        <f>IF(
OR('Options - Free Attaching'!B6164 = "8. Transferee of restricted securities", 'Options - Free Attaching'!B6164 = "9. Any person (substitution for securities etc.)"),
'Options - Free Attaching'!C6164,
IF(
'Options - Free Attaching'!B6164 = "",
#N/A,
'Options - Free Attaching'!B6164)
)</f>
        <v>#N/A</v>
      </c>
      <c r="F6164" t="e">
        <f>IF(
OR('Con. Notes - Conversion'!B6164 = "8. Transferee of restricted securities", 'Con. Notes - Conversion'!B6164 = "9. Any person (substitution for securities etc.)"),
'Con. Notes - Conversion'!C6164,
IF(
'Con. Notes - Conversion'!B6164 = "",
#N/A,
'Con. Notes - Conversion'!B6164)
)</f>
        <v>#N/A</v>
      </c>
      <c r="G6164" t="e">
        <f>IF(
OR('Con. Notes - No Conversion'!B6164 = "8. Transferee of restricted securities", 'Con. Notes - No Conversion'!B6164 = "9. Any person (substitution for securities etc.)"),
'Con. Notes - No Conversion'!C6164,
IF(
'Con. Notes - No Conversion'!B6164 = "",
#N/A,
'Con. Notes - No Conversion'!B6164)
)</f>
        <v>#N/A</v>
      </c>
    </row>
    <row r="6165" spans="1:7" x14ac:dyDescent="0.25">
      <c r="A6165" t="e">
        <f>IF(
OR(Shares!B6165 = "8. Transferee of restricted securities", Shares!B6165 = "9. Any person (substitution for securities etc.)"),
Shares!C6165,
IF(
Shares!B6165 = "",
#N/A,
Shares!B6165)
)</f>
        <v>#N/A</v>
      </c>
      <c r="B6165" t="e">
        <f>IF(
OR('Shares - LTR - Granted'!B6165 = "8. Transferee of restricted securities", 'Shares - LTR - Granted'!B6165 = "9. Any person (substitution for securities etc.)"),
'Shares - LTR - Granted'!C6165,
IF(
'Shares - LTR - Granted'!B6165 = "",
#N/A,
'Shares - LTR - Granted'!B6165)
)</f>
        <v>#N/A</v>
      </c>
      <c r="C6165" t="e">
        <f>IF(
OR('Performance Securities'!B6165 = "8. Transferee of restricted securities", 'Performance Securities'!B6165 = "9. Any person (substitution for securities etc.)"),
'Performance Securities'!C6165,
IF(
'Performance Securities'!B6165 = "",
#N/A,
'Performance Securities'!B6165)
)</f>
        <v>#N/A</v>
      </c>
      <c r="D6165" t="e">
        <f>IF(
OR('Options or Warrants'!B6165 = "8. Transferee of restricted securities", 'Options or Warrants'!B6165 = "9. Any person (substitution for securities etc.)"),
'Options or Warrants'!C6165,
IF(
'Options or Warrants'!B6165 = "",
#N/A,
'Options or Warrants'!B6165)
)</f>
        <v>#N/A</v>
      </c>
      <c r="E6165" t="e">
        <f>IF(
OR('Options - Free Attaching'!B6165 = "8. Transferee of restricted securities", 'Options - Free Attaching'!B6165 = "9. Any person (substitution for securities etc.)"),
'Options - Free Attaching'!C6165,
IF(
'Options - Free Attaching'!B6165 = "",
#N/A,
'Options - Free Attaching'!B6165)
)</f>
        <v>#N/A</v>
      </c>
      <c r="F6165" t="e">
        <f>IF(
OR('Con. Notes - Conversion'!B6165 = "8. Transferee of restricted securities", 'Con. Notes - Conversion'!B6165 = "9. Any person (substitution for securities etc.)"),
'Con. Notes - Conversion'!C6165,
IF(
'Con. Notes - Conversion'!B6165 = "",
#N/A,
'Con. Notes - Conversion'!B6165)
)</f>
        <v>#N/A</v>
      </c>
      <c r="G6165" t="e">
        <f>IF(
OR('Con. Notes - No Conversion'!B6165 = "8. Transferee of restricted securities", 'Con. Notes - No Conversion'!B6165 = "9. Any person (substitution for securities etc.)"),
'Con. Notes - No Conversion'!C6165,
IF(
'Con. Notes - No Conversion'!B6165 = "",
#N/A,
'Con. Notes - No Conversion'!B6165)
)</f>
        <v>#N/A</v>
      </c>
    </row>
    <row r="6166" spans="1:7" x14ac:dyDescent="0.25">
      <c r="A6166" t="e">
        <f>IF(
OR(Shares!B6166 = "8. Transferee of restricted securities", Shares!B6166 = "9. Any person (substitution for securities etc.)"),
Shares!C6166,
IF(
Shares!B6166 = "",
#N/A,
Shares!B6166)
)</f>
        <v>#N/A</v>
      </c>
      <c r="B6166" t="e">
        <f>IF(
OR('Shares - LTR - Granted'!B6166 = "8. Transferee of restricted securities", 'Shares - LTR - Granted'!B6166 = "9. Any person (substitution for securities etc.)"),
'Shares - LTR - Granted'!C6166,
IF(
'Shares - LTR - Granted'!B6166 = "",
#N/A,
'Shares - LTR - Granted'!B6166)
)</f>
        <v>#N/A</v>
      </c>
      <c r="C6166" t="e">
        <f>IF(
OR('Performance Securities'!B6166 = "8. Transferee of restricted securities", 'Performance Securities'!B6166 = "9. Any person (substitution for securities etc.)"),
'Performance Securities'!C6166,
IF(
'Performance Securities'!B6166 = "",
#N/A,
'Performance Securities'!B6166)
)</f>
        <v>#N/A</v>
      </c>
      <c r="D6166" t="e">
        <f>IF(
OR('Options or Warrants'!B6166 = "8. Transferee of restricted securities", 'Options or Warrants'!B6166 = "9. Any person (substitution for securities etc.)"),
'Options or Warrants'!C6166,
IF(
'Options or Warrants'!B6166 = "",
#N/A,
'Options or Warrants'!B6166)
)</f>
        <v>#N/A</v>
      </c>
      <c r="E6166" t="e">
        <f>IF(
OR('Options - Free Attaching'!B6166 = "8. Transferee of restricted securities", 'Options - Free Attaching'!B6166 = "9. Any person (substitution for securities etc.)"),
'Options - Free Attaching'!C6166,
IF(
'Options - Free Attaching'!B6166 = "",
#N/A,
'Options - Free Attaching'!B6166)
)</f>
        <v>#N/A</v>
      </c>
      <c r="F6166" t="e">
        <f>IF(
OR('Con. Notes - Conversion'!B6166 = "8. Transferee of restricted securities", 'Con. Notes - Conversion'!B6166 = "9. Any person (substitution for securities etc.)"),
'Con. Notes - Conversion'!C6166,
IF(
'Con. Notes - Conversion'!B6166 = "",
#N/A,
'Con. Notes - Conversion'!B6166)
)</f>
        <v>#N/A</v>
      </c>
      <c r="G6166" t="e">
        <f>IF(
OR('Con. Notes - No Conversion'!B6166 = "8. Transferee of restricted securities", 'Con. Notes - No Conversion'!B6166 = "9. Any person (substitution for securities etc.)"),
'Con. Notes - No Conversion'!C6166,
IF(
'Con. Notes - No Conversion'!B6166 = "",
#N/A,
'Con. Notes - No Conversion'!B6166)
)</f>
        <v>#N/A</v>
      </c>
    </row>
    <row r="6167" spans="1:7" x14ac:dyDescent="0.25">
      <c r="A6167" t="e">
        <f>IF(
OR(Shares!B6167 = "8. Transferee of restricted securities", Shares!B6167 = "9. Any person (substitution for securities etc.)"),
Shares!C6167,
IF(
Shares!B6167 = "",
#N/A,
Shares!B6167)
)</f>
        <v>#N/A</v>
      </c>
      <c r="B6167" t="e">
        <f>IF(
OR('Shares - LTR - Granted'!B6167 = "8. Transferee of restricted securities", 'Shares - LTR - Granted'!B6167 = "9. Any person (substitution for securities etc.)"),
'Shares - LTR - Granted'!C6167,
IF(
'Shares - LTR - Granted'!B6167 = "",
#N/A,
'Shares - LTR - Granted'!B6167)
)</f>
        <v>#N/A</v>
      </c>
      <c r="C6167" t="e">
        <f>IF(
OR('Performance Securities'!B6167 = "8. Transferee of restricted securities", 'Performance Securities'!B6167 = "9. Any person (substitution for securities etc.)"),
'Performance Securities'!C6167,
IF(
'Performance Securities'!B6167 = "",
#N/A,
'Performance Securities'!B6167)
)</f>
        <v>#N/A</v>
      </c>
      <c r="D6167" t="e">
        <f>IF(
OR('Options or Warrants'!B6167 = "8. Transferee of restricted securities", 'Options or Warrants'!B6167 = "9. Any person (substitution for securities etc.)"),
'Options or Warrants'!C6167,
IF(
'Options or Warrants'!B6167 = "",
#N/A,
'Options or Warrants'!B6167)
)</f>
        <v>#N/A</v>
      </c>
      <c r="E6167" t="e">
        <f>IF(
OR('Options - Free Attaching'!B6167 = "8. Transferee of restricted securities", 'Options - Free Attaching'!B6167 = "9. Any person (substitution for securities etc.)"),
'Options - Free Attaching'!C6167,
IF(
'Options - Free Attaching'!B6167 = "",
#N/A,
'Options - Free Attaching'!B6167)
)</f>
        <v>#N/A</v>
      </c>
      <c r="F6167" t="e">
        <f>IF(
OR('Con. Notes - Conversion'!B6167 = "8. Transferee of restricted securities", 'Con. Notes - Conversion'!B6167 = "9. Any person (substitution for securities etc.)"),
'Con. Notes - Conversion'!C6167,
IF(
'Con. Notes - Conversion'!B6167 = "",
#N/A,
'Con. Notes - Conversion'!B6167)
)</f>
        <v>#N/A</v>
      </c>
      <c r="G6167" t="e">
        <f>IF(
OR('Con. Notes - No Conversion'!B6167 = "8. Transferee of restricted securities", 'Con. Notes - No Conversion'!B6167 = "9. Any person (substitution for securities etc.)"),
'Con. Notes - No Conversion'!C6167,
IF(
'Con. Notes - No Conversion'!B6167 = "",
#N/A,
'Con. Notes - No Conversion'!B6167)
)</f>
        <v>#N/A</v>
      </c>
    </row>
    <row r="6168" spans="1:7" x14ac:dyDescent="0.25">
      <c r="A6168" t="e">
        <f>IF(
OR(Shares!B6168 = "8. Transferee of restricted securities", Shares!B6168 = "9. Any person (substitution for securities etc.)"),
Shares!C6168,
IF(
Shares!B6168 = "",
#N/A,
Shares!B6168)
)</f>
        <v>#N/A</v>
      </c>
      <c r="B6168" t="e">
        <f>IF(
OR('Shares - LTR - Granted'!B6168 = "8. Transferee of restricted securities", 'Shares - LTR - Granted'!B6168 = "9. Any person (substitution for securities etc.)"),
'Shares - LTR - Granted'!C6168,
IF(
'Shares - LTR - Granted'!B6168 = "",
#N/A,
'Shares - LTR - Granted'!B6168)
)</f>
        <v>#N/A</v>
      </c>
      <c r="C6168" t="e">
        <f>IF(
OR('Performance Securities'!B6168 = "8. Transferee of restricted securities", 'Performance Securities'!B6168 = "9. Any person (substitution for securities etc.)"),
'Performance Securities'!C6168,
IF(
'Performance Securities'!B6168 = "",
#N/A,
'Performance Securities'!B6168)
)</f>
        <v>#N/A</v>
      </c>
      <c r="D6168" t="e">
        <f>IF(
OR('Options or Warrants'!B6168 = "8. Transferee of restricted securities", 'Options or Warrants'!B6168 = "9. Any person (substitution for securities etc.)"),
'Options or Warrants'!C6168,
IF(
'Options or Warrants'!B6168 = "",
#N/A,
'Options or Warrants'!B6168)
)</f>
        <v>#N/A</v>
      </c>
      <c r="E6168" t="e">
        <f>IF(
OR('Options - Free Attaching'!B6168 = "8. Transferee of restricted securities", 'Options - Free Attaching'!B6168 = "9. Any person (substitution for securities etc.)"),
'Options - Free Attaching'!C6168,
IF(
'Options - Free Attaching'!B6168 = "",
#N/A,
'Options - Free Attaching'!B6168)
)</f>
        <v>#N/A</v>
      </c>
      <c r="F6168" t="e">
        <f>IF(
OR('Con. Notes - Conversion'!B6168 = "8. Transferee of restricted securities", 'Con. Notes - Conversion'!B6168 = "9. Any person (substitution for securities etc.)"),
'Con. Notes - Conversion'!C6168,
IF(
'Con. Notes - Conversion'!B6168 = "",
#N/A,
'Con. Notes - Conversion'!B6168)
)</f>
        <v>#N/A</v>
      </c>
      <c r="G6168" t="e">
        <f>IF(
OR('Con. Notes - No Conversion'!B6168 = "8. Transferee of restricted securities", 'Con. Notes - No Conversion'!B6168 = "9. Any person (substitution for securities etc.)"),
'Con. Notes - No Conversion'!C6168,
IF(
'Con. Notes - No Conversion'!B6168 = "",
#N/A,
'Con. Notes - No Conversion'!B6168)
)</f>
        <v>#N/A</v>
      </c>
    </row>
    <row r="6169" spans="1:7" x14ac:dyDescent="0.25">
      <c r="A6169" t="e">
        <f>IF(
OR(Shares!B6169 = "8. Transferee of restricted securities", Shares!B6169 = "9. Any person (substitution for securities etc.)"),
Shares!C6169,
IF(
Shares!B6169 = "",
#N/A,
Shares!B6169)
)</f>
        <v>#N/A</v>
      </c>
      <c r="B6169" t="e">
        <f>IF(
OR('Shares - LTR - Granted'!B6169 = "8. Transferee of restricted securities", 'Shares - LTR - Granted'!B6169 = "9. Any person (substitution for securities etc.)"),
'Shares - LTR - Granted'!C6169,
IF(
'Shares - LTR - Granted'!B6169 = "",
#N/A,
'Shares - LTR - Granted'!B6169)
)</f>
        <v>#N/A</v>
      </c>
      <c r="C6169" t="e">
        <f>IF(
OR('Performance Securities'!B6169 = "8. Transferee of restricted securities", 'Performance Securities'!B6169 = "9. Any person (substitution for securities etc.)"),
'Performance Securities'!C6169,
IF(
'Performance Securities'!B6169 = "",
#N/A,
'Performance Securities'!B6169)
)</f>
        <v>#N/A</v>
      </c>
      <c r="D6169" t="e">
        <f>IF(
OR('Options or Warrants'!B6169 = "8. Transferee of restricted securities", 'Options or Warrants'!B6169 = "9. Any person (substitution for securities etc.)"),
'Options or Warrants'!C6169,
IF(
'Options or Warrants'!B6169 = "",
#N/A,
'Options or Warrants'!B6169)
)</f>
        <v>#N/A</v>
      </c>
      <c r="E6169" t="e">
        <f>IF(
OR('Options - Free Attaching'!B6169 = "8. Transferee of restricted securities", 'Options - Free Attaching'!B6169 = "9. Any person (substitution for securities etc.)"),
'Options - Free Attaching'!C6169,
IF(
'Options - Free Attaching'!B6169 = "",
#N/A,
'Options - Free Attaching'!B6169)
)</f>
        <v>#N/A</v>
      </c>
      <c r="F6169" t="e">
        <f>IF(
OR('Con. Notes - Conversion'!B6169 = "8. Transferee of restricted securities", 'Con. Notes - Conversion'!B6169 = "9. Any person (substitution for securities etc.)"),
'Con. Notes - Conversion'!C6169,
IF(
'Con. Notes - Conversion'!B6169 = "",
#N/A,
'Con. Notes - Conversion'!B6169)
)</f>
        <v>#N/A</v>
      </c>
      <c r="G6169" t="e">
        <f>IF(
OR('Con. Notes - No Conversion'!B6169 = "8. Transferee of restricted securities", 'Con. Notes - No Conversion'!B6169 = "9. Any person (substitution for securities etc.)"),
'Con. Notes - No Conversion'!C6169,
IF(
'Con. Notes - No Conversion'!B6169 = "",
#N/A,
'Con. Notes - No Conversion'!B6169)
)</f>
        <v>#N/A</v>
      </c>
    </row>
    <row r="6170" spans="1:7" x14ac:dyDescent="0.25">
      <c r="A6170" t="e">
        <f>IF(
OR(Shares!B6170 = "8. Transferee of restricted securities", Shares!B6170 = "9. Any person (substitution for securities etc.)"),
Shares!C6170,
IF(
Shares!B6170 = "",
#N/A,
Shares!B6170)
)</f>
        <v>#N/A</v>
      </c>
      <c r="B6170" t="e">
        <f>IF(
OR('Shares - LTR - Granted'!B6170 = "8. Transferee of restricted securities", 'Shares - LTR - Granted'!B6170 = "9. Any person (substitution for securities etc.)"),
'Shares - LTR - Granted'!C6170,
IF(
'Shares - LTR - Granted'!B6170 = "",
#N/A,
'Shares - LTR - Granted'!B6170)
)</f>
        <v>#N/A</v>
      </c>
      <c r="C6170" t="e">
        <f>IF(
OR('Performance Securities'!B6170 = "8. Transferee of restricted securities", 'Performance Securities'!B6170 = "9. Any person (substitution for securities etc.)"),
'Performance Securities'!C6170,
IF(
'Performance Securities'!B6170 = "",
#N/A,
'Performance Securities'!B6170)
)</f>
        <v>#N/A</v>
      </c>
      <c r="D6170" t="e">
        <f>IF(
OR('Options or Warrants'!B6170 = "8. Transferee of restricted securities", 'Options or Warrants'!B6170 = "9. Any person (substitution for securities etc.)"),
'Options or Warrants'!C6170,
IF(
'Options or Warrants'!B6170 = "",
#N/A,
'Options or Warrants'!B6170)
)</f>
        <v>#N/A</v>
      </c>
      <c r="E6170" t="e">
        <f>IF(
OR('Options - Free Attaching'!B6170 = "8. Transferee of restricted securities", 'Options - Free Attaching'!B6170 = "9. Any person (substitution for securities etc.)"),
'Options - Free Attaching'!C6170,
IF(
'Options - Free Attaching'!B6170 = "",
#N/A,
'Options - Free Attaching'!B6170)
)</f>
        <v>#N/A</v>
      </c>
      <c r="F6170" t="e">
        <f>IF(
OR('Con. Notes - Conversion'!B6170 = "8. Transferee of restricted securities", 'Con. Notes - Conversion'!B6170 = "9. Any person (substitution for securities etc.)"),
'Con. Notes - Conversion'!C6170,
IF(
'Con. Notes - Conversion'!B6170 = "",
#N/A,
'Con. Notes - Conversion'!B6170)
)</f>
        <v>#N/A</v>
      </c>
      <c r="G6170" t="e">
        <f>IF(
OR('Con. Notes - No Conversion'!B6170 = "8. Transferee of restricted securities", 'Con. Notes - No Conversion'!B6170 = "9. Any person (substitution for securities etc.)"),
'Con. Notes - No Conversion'!C6170,
IF(
'Con. Notes - No Conversion'!B6170 = "",
#N/A,
'Con. Notes - No Conversion'!B6170)
)</f>
        <v>#N/A</v>
      </c>
    </row>
    <row r="6171" spans="1:7" x14ac:dyDescent="0.25">
      <c r="A6171" t="e">
        <f>IF(
OR(Shares!B6171 = "8. Transferee of restricted securities", Shares!B6171 = "9. Any person (substitution for securities etc.)"),
Shares!C6171,
IF(
Shares!B6171 = "",
#N/A,
Shares!B6171)
)</f>
        <v>#N/A</v>
      </c>
      <c r="B6171" t="e">
        <f>IF(
OR('Shares - LTR - Granted'!B6171 = "8. Transferee of restricted securities", 'Shares - LTR - Granted'!B6171 = "9. Any person (substitution for securities etc.)"),
'Shares - LTR - Granted'!C6171,
IF(
'Shares - LTR - Granted'!B6171 = "",
#N/A,
'Shares - LTR - Granted'!B6171)
)</f>
        <v>#N/A</v>
      </c>
      <c r="C6171" t="e">
        <f>IF(
OR('Performance Securities'!B6171 = "8. Transferee of restricted securities", 'Performance Securities'!B6171 = "9. Any person (substitution for securities etc.)"),
'Performance Securities'!C6171,
IF(
'Performance Securities'!B6171 = "",
#N/A,
'Performance Securities'!B6171)
)</f>
        <v>#N/A</v>
      </c>
      <c r="D6171" t="e">
        <f>IF(
OR('Options or Warrants'!B6171 = "8. Transferee of restricted securities", 'Options or Warrants'!B6171 = "9. Any person (substitution for securities etc.)"),
'Options or Warrants'!C6171,
IF(
'Options or Warrants'!B6171 = "",
#N/A,
'Options or Warrants'!B6171)
)</f>
        <v>#N/A</v>
      </c>
      <c r="E6171" t="e">
        <f>IF(
OR('Options - Free Attaching'!B6171 = "8. Transferee of restricted securities", 'Options - Free Attaching'!B6171 = "9. Any person (substitution for securities etc.)"),
'Options - Free Attaching'!C6171,
IF(
'Options - Free Attaching'!B6171 = "",
#N/A,
'Options - Free Attaching'!B6171)
)</f>
        <v>#N/A</v>
      </c>
      <c r="F6171" t="e">
        <f>IF(
OR('Con. Notes - Conversion'!B6171 = "8. Transferee of restricted securities", 'Con. Notes - Conversion'!B6171 = "9. Any person (substitution for securities etc.)"),
'Con. Notes - Conversion'!C6171,
IF(
'Con. Notes - Conversion'!B6171 = "",
#N/A,
'Con. Notes - Conversion'!B6171)
)</f>
        <v>#N/A</v>
      </c>
      <c r="G6171" t="e">
        <f>IF(
OR('Con. Notes - No Conversion'!B6171 = "8. Transferee of restricted securities", 'Con. Notes - No Conversion'!B6171 = "9. Any person (substitution for securities etc.)"),
'Con. Notes - No Conversion'!C6171,
IF(
'Con. Notes - No Conversion'!B6171 = "",
#N/A,
'Con. Notes - No Conversion'!B6171)
)</f>
        <v>#N/A</v>
      </c>
    </row>
    <row r="6172" spans="1:7" x14ac:dyDescent="0.25">
      <c r="A6172" t="e">
        <f>IF(
OR(Shares!B6172 = "8. Transferee of restricted securities", Shares!B6172 = "9. Any person (substitution for securities etc.)"),
Shares!C6172,
IF(
Shares!B6172 = "",
#N/A,
Shares!B6172)
)</f>
        <v>#N/A</v>
      </c>
      <c r="B6172" t="e">
        <f>IF(
OR('Shares - LTR - Granted'!B6172 = "8. Transferee of restricted securities", 'Shares - LTR - Granted'!B6172 = "9. Any person (substitution for securities etc.)"),
'Shares - LTR - Granted'!C6172,
IF(
'Shares - LTR - Granted'!B6172 = "",
#N/A,
'Shares - LTR - Granted'!B6172)
)</f>
        <v>#N/A</v>
      </c>
      <c r="C6172" t="e">
        <f>IF(
OR('Performance Securities'!B6172 = "8. Transferee of restricted securities", 'Performance Securities'!B6172 = "9. Any person (substitution for securities etc.)"),
'Performance Securities'!C6172,
IF(
'Performance Securities'!B6172 = "",
#N/A,
'Performance Securities'!B6172)
)</f>
        <v>#N/A</v>
      </c>
      <c r="D6172" t="e">
        <f>IF(
OR('Options or Warrants'!B6172 = "8. Transferee of restricted securities", 'Options or Warrants'!B6172 = "9. Any person (substitution for securities etc.)"),
'Options or Warrants'!C6172,
IF(
'Options or Warrants'!B6172 = "",
#N/A,
'Options or Warrants'!B6172)
)</f>
        <v>#N/A</v>
      </c>
      <c r="E6172" t="e">
        <f>IF(
OR('Options - Free Attaching'!B6172 = "8. Transferee of restricted securities", 'Options - Free Attaching'!B6172 = "9. Any person (substitution for securities etc.)"),
'Options - Free Attaching'!C6172,
IF(
'Options - Free Attaching'!B6172 = "",
#N/A,
'Options - Free Attaching'!B6172)
)</f>
        <v>#N/A</v>
      </c>
      <c r="F6172" t="e">
        <f>IF(
OR('Con. Notes - Conversion'!B6172 = "8. Transferee of restricted securities", 'Con. Notes - Conversion'!B6172 = "9. Any person (substitution for securities etc.)"),
'Con. Notes - Conversion'!C6172,
IF(
'Con. Notes - Conversion'!B6172 = "",
#N/A,
'Con. Notes - Conversion'!B6172)
)</f>
        <v>#N/A</v>
      </c>
      <c r="G6172" t="e">
        <f>IF(
OR('Con. Notes - No Conversion'!B6172 = "8. Transferee of restricted securities", 'Con. Notes - No Conversion'!B6172 = "9. Any person (substitution for securities etc.)"),
'Con. Notes - No Conversion'!C6172,
IF(
'Con. Notes - No Conversion'!B6172 = "",
#N/A,
'Con. Notes - No Conversion'!B6172)
)</f>
        <v>#N/A</v>
      </c>
    </row>
    <row r="6173" spans="1:7" x14ac:dyDescent="0.25">
      <c r="A6173" t="e">
        <f>IF(
OR(Shares!B6173 = "8. Transferee of restricted securities", Shares!B6173 = "9. Any person (substitution for securities etc.)"),
Shares!C6173,
IF(
Shares!B6173 = "",
#N/A,
Shares!B6173)
)</f>
        <v>#N/A</v>
      </c>
      <c r="B6173" t="e">
        <f>IF(
OR('Shares - LTR - Granted'!B6173 = "8. Transferee of restricted securities", 'Shares - LTR - Granted'!B6173 = "9. Any person (substitution for securities etc.)"),
'Shares - LTR - Granted'!C6173,
IF(
'Shares - LTR - Granted'!B6173 = "",
#N/A,
'Shares - LTR - Granted'!B6173)
)</f>
        <v>#N/A</v>
      </c>
      <c r="C6173" t="e">
        <f>IF(
OR('Performance Securities'!B6173 = "8. Transferee of restricted securities", 'Performance Securities'!B6173 = "9. Any person (substitution for securities etc.)"),
'Performance Securities'!C6173,
IF(
'Performance Securities'!B6173 = "",
#N/A,
'Performance Securities'!B6173)
)</f>
        <v>#N/A</v>
      </c>
      <c r="D6173" t="e">
        <f>IF(
OR('Options or Warrants'!B6173 = "8. Transferee of restricted securities", 'Options or Warrants'!B6173 = "9. Any person (substitution for securities etc.)"),
'Options or Warrants'!C6173,
IF(
'Options or Warrants'!B6173 = "",
#N/A,
'Options or Warrants'!B6173)
)</f>
        <v>#N/A</v>
      </c>
      <c r="E6173" t="e">
        <f>IF(
OR('Options - Free Attaching'!B6173 = "8. Transferee of restricted securities", 'Options - Free Attaching'!B6173 = "9. Any person (substitution for securities etc.)"),
'Options - Free Attaching'!C6173,
IF(
'Options - Free Attaching'!B6173 = "",
#N/A,
'Options - Free Attaching'!B6173)
)</f>
        <v>#N/A</v>
      </c>
      <c r="F6173" t="e">
        <f>IF(
OR('Con. Notes - Conversion'!B6173 = "8. Transferee of restricted securities", 'Con. Notes - Conversion'!B6173 = "9. Any person (substitution for securities etc.)"),
'Con. Notes - Conversion'!C6173,
IF(
'Con. Notes - Conversion'!B6173 = "",
#N/A,
'Con. Notes - Conversion'!B6173)
)</f>
        <v>#N/A</v>
      </c>
      <c r="G6173" t="e">
        <f>IF(
OR('Con. Notes - No Conversion'!B6173 = "8. Transferee of restricted securities", 'Con. Notes - No Conversion'!B6173 = "9. Any person (substitution for securities etc.)"),
'Con. Notes - No Conversion'!C6173,
IF(
'Con. Notes - No Conversion'!B6173 = "",
#N/A,
'Con. Notes - No Conversion'!B6173)
)</f>
        <v>#N/A</v>
      </c>
    </row>
    <row r="6174" spans="1:7" x14ac:dyDescent="0.25">
      <c r="A6174" t="e">
        <f>IF(
OR(Shares!B6174 = "8. Transferee of restricted securities", Shares!B6174 = "9. Any person (substitution for securities etc.)"),
Shares!C6174,
IF(
Shares!B6174 = "",
#N/A,
Shares!B6174)
)</f>
        <v>#N/A</v>
      </c>
      <c r="B6174" t="e">
        <f>IF(
OR('Shares - LTR - Granted'!B6174 = "8. Transferee of restricted securities", 'Shares - LTR - Granted'!B6174 = "9. Any person (substitution for securities etc.)"),
'Shares - LTR - Granted'!C6174,
IF(
'Shares - LTR - Granted'!B6174 = "",
#N/A,
'Shares - LTR - Granted'!B6174)
)</f>
        <v>#N/A</v>
      </c>
      <c r="C6174" t="e">
        <f>IF(
OR('Performance Securities'!B6174 = "8. Transferee of restricted securities", 'Performance Securities'!B6174 = "9. Any person (substitution for securities etc.)"),
'Performance Securities'!C6174,
IF(
'Performance Securities'!B6174 = "",
#N/A,
'Performance Securities'!B6174)
)</f>
        <v>#N/A</v>
      </c>
      <c r="D6174" t="e">
        <f>IF(
OR('Options or Warrants'!B6174 = "8. Transferee of restricted securities", 'Options or Warrants'!B6174 = "9. Any person (substitution for securities etc.)"),
'Options or Warrants'!C6174,
IF(
'Options or Warrants'!B6174 = "",
#N/A,
'Options or Warrants'!B6174)
)</f>
        <v>#N/A</v>
      </c>
      <c r="E6174" t="e">
        <f>IF(
OR('Options - Free Attaching'!B6174 = "8. Transferee of restricted securities", 'Options - Free Attaching'!B6174 = "9. Any person (substitution for securities etc.)"),
'Options - Free Attaching'!C6174,
IF(
'Options - Free Attaching'!B6174 = "",
#N/A,
'Options - Free Attaching'!B6174)
)</f>
        <v>#N/A</v>
      </c>
      <c r="F6174" t="e">
        <f>IF(
OR('Con. Notes - Conversion'!B6174 = "8. Transferee of restricted securities", 'Con. Notes - Conversion'!B6174 = "9. Any person (substitution for securities etc.)"),
'Con. Notes - Conversion'!C6174,
IF(
'Con. Notes - Conversion'!B6174 = "",
#N/A,
'Con. Notes - Conversion'!B6174)
)</f>
        <v>#N/A</v>
      </c>
      <c r="G6174" t="e">
        <f>IF(
OR('Con. Notes - No Conversion'!B6174 = "8. Transferee of restricted securities", 'Con. Notes - No Conversion'!B6174 = "9. Any person (substitution for securities etc.)"),
'Con. Notes - No Conversion'!C6174,
IF(
'Con. Notes - No Conversion'!B6174 = "",
#N/A,
'Con. Notes - No Conversion'!B6174)
)</f>
        <v>#N/A</v>
      </c>
    </row>
    <row r="6175" spans="1:7" x14ac:dyDescent="0.25">
      <c r="A6175" t="e">
        <f>IF(
OR(Shares!B6175 = "8. Transferee of restricted securities", Shares!B6175 = "9. Any person (substitution for securities etc.)"),
Shares!C6175,
IF(
Shares!B6175 = "",
#N/A,
Shares!B6175)
)</f>
        <v>#N/A</v>
      </c>
      <c r="B6175" t="e">
        <f>IF(
OR('Shares - LTR - Granted'!B6175 = "8. Transferee of restricted securities", 'Shares - LTR - Granted'!B6175 = "9. Any person (substitution for securities etc.)"),
'Shares - LTR - Granted'!C6175,
IF(
'Shares - LTR - Granted'!B6175 = "",
#N/A,
'Shares - LTR - Granted'!B6175)
)</f>
        <v>#N/A</v>
      </c>
      <c r="C6175" t="e">
        <f>IF(
OR('Performance Securities'!B6175 = "8. Transferee of restricted securities", 'Performance Securities'!B6175 = "9. Any person (substitution for securities etc.)"),
'Performance Securities'!C6175,
IF(
'Performance Securities'!B6175 = "",
#N/A,
'Performance Securities'!B6175)
)</f>
        <v>#N/A</v>
      </c>
      <c r="D6175" t="e">
        <f>IF(
OR('Options or Warrants'!B6175 = "8. Transferee of restricted securities", 'Options or Warrants'!B6175 = "9. Any person (substitution for securities etc.)"),
'Options or Warrants'!C6175,
IF(
'Options or Warrants'!B6175 = "",
#N/A,
'Options or Warrants'!B6175)
)</f>
        <v>#N/A</v>
      </c>
      <c r="E6175" t="e">
        <f>IF(
OR('Options - Free Attaching'!B6175 = "8. Transferee of restricted securities", 'Options - Free Attaching'!B6175 = "9. Any person (substitution for securities etc.)"),
'Options - Free Attaching'!C6175,
IF(
'Options - Free Attaching'!B6175 = "",
#N/A,
'Options - Free Attaching'!B6175)
)</f>
        <v>#N/A</v>
      </c>
      <c r="F6175" t="e">
        <f>IF(
OR('Con. Notes - Conversion'!B6175 = "8. Transferee of restricted securities", 'Con. Notes - Conversion'!B6175 = "9. Any person (substitution for securities etc.)"),
'Con. Notes - Conversion'!C6175,
IF(
'Con. Notes - Conversion'!B6175 = "",
#N/A,
'Con. Notes - Conversion'!B6175)
)</f>
        <v>#N/A</v>
      </c>
      <c r="G6175" t="e">
        <f>IF(
OR('Con. Notes - No Conversion'!B6175 = "8. Transferee of restricted securities", 'Con. Notes - No Conversion'!B6175 = "9. Any person (substitution for securities etc.)"),
'Con. Notes - No Conversion'!C6175,
IF(
'Con. Notes - No Conversion'!B6175 = "",
#N/A,
'Con. Notes - No Conversion'!B6175)
)</f>
        <v>#N/A</v>
      </c>
    </row>
    <row r="6176" spans="1:7" x14ac:dyDescent="0.25">
      <c r="A6176" t="e">
        <f>IF(
OR(Shares!B6176 = "8. Transferee of restricted securities", Shares!B6176 = "9. Any person (substitution for securities etc.)"),
Shares!C6176,
IF(
Shares!B6176 = "",
#N/A,
Shares!B6176)
)</f>
        <v>#N/A</v>
      </c>
      <c r="B6176" t="e">
        <f>IF(
OR('Shares - LTR - Granted'!B6176 = "8. Transferee of restricted securities", 'Shares - LTR - Granted'!B6176 = "9. Any person (substitution for securities etc.)"),
'Shares - LTR - Granted'!C6176,
IF(
'Shares - LTR - Granted'!B6176 = "",
#N/A,
'Shares - LTR - Granted'!B6176)
)</f>
        <v>#N/A</v>
      </c>
      <c r="C6176" t="e">
        <f>IF(
OR('Performance Securities'!B6176 = "8. Transferee of restricted securities", 'Performance Securities'!B6176 = "9. Any person (substitution for securities etc.)"),
'Performance Securities'!C6176,
IF(
'Performance Securities'!B6176 = "",
#N/A,
'Performance Securities'!B6176)
)</f>
        <v>#N/A</v>
      </c>
      <c r="D6176" t="e">
        <f>IF(
OR('Options or Warrants'!B6176 = "8. Transferee of restricted securities", 'Options or Warrants'!B6176 = "9. Any person (substitution for securities etc.)"),
'Options or Warrants'!C6176,
IF(
'Options or Warrants'!B6176 = "",
#N/A,
'Options or Warrants'!B6176)
)</f>
        <v>#N/A</v>
      </c>
      <c r="E6176" t="e">
        <f>IF(
OR('Options - Free Attaching'!B6176 = "8. Transferee of restricted securities", 'Options - Free Attaching'!B6176 = "9. Any person (substitution for securities etc.)"),
'Options - Free Attaching'!C6176,
IF(
'Options - Free Attaching'!B6176 = "",
#N/A,
'Options - Free Attaching'!B6176)
)</f>
        <v>#N/A</v>
      </c>
      <c r="F6176" t="e">
        <f>IF(
OR('Con. Notes - Conversion'!B6176 = "8. Transferee of restricted securities", 'Con. Notes - Conversion'!B6176 = "9. Any person (substitution for securities etc.)"),
'Con. Notes - Conversion'!C6176,
IF(
'Con. Notes - Conversion'!B6176 = "",
#N/A,
'Con. Notes - Conversion'!B6176)
)</f>
        <v>#N/A</v>
      </c>
      <c r="G6176" t="e">
        <f>IF(
OR('Con. Notes - No Conversion'!B6176 = "8. Transferee of restricted securities", 'Con. Notes - No Conversion'!B6176 = "9. Any person (substitution for securities etc.)"),
'Con. Notes - No Conversion'!C6176,
IF(
'Con. Notes - No Conversion'!B6176 = "",
#N/A,
'Con. Notes - No Conversion'!B6176)
)</f>
        <v>#N/A</v>
      </c>
    </row>
    <row r="6177" spans="1:7" x14ac:dyDescent="0.25">
      <c r="A6177" t="e">
        <f>IF(
OR(Shares!B6177 = "8. Transferee of restricted securities", Shares!B6177 = "9. Any person (substitution for securities etc.)"),
Shares!C6177,
IF(
Shares!B6177 = "",
#N/A,
Shares!B6177)
)</f>
        <v>#N/A</v>
      </c>
      <c r="B6177" t="e">
        <f>IF(
OR('Shares - LTR - Granted'!B6177 = "8. Transferee of restricted securities", 'Shares - LTR - Granted'!B6177 = "9. Any person (substitution for securities etc.)"),
'Shares - LTR - Granted'!C6177,
IF(
'Shares - LTR - Granted'!B6177 = "",
#N/A,
'Shares - LTR - Granted'!B6177)
)</f>
        <v>#N/A</v>
      </c>
      <c r="C6177" t="e">
        <f>IF(
OR('Performance Securities'!B6177 = "8. Transferee of restricted securities", 'Performance Securities'!B6177 = "9. Any person (substitution for securities etc.)"),
'Performance Securities'!C6177,
IF(
'Performance Securities'!B6177 = "",
#N/A,
'Performance Securities'!B6177)
)</f>
        <v>#N/A</v>
      </c>
      <c r="D6177" t="e">
        <f>IF(
OR('Options or Warrants'!B6177 = "8. Transferee of restricted securities", 'Options or Warrants'!B6177 = "9. Any person (substitution for securities etc.)"),
'Options or Warrants'!C6177,
IF(
'Options or Warrants'!B6177 = "",
#N/A,
'Options or Warrants'!B6177)
)</f>
        <v>#N/A</v>
      </c>
      <c r="E6177" t="e">
        <f>IF(
OR('Options - Free Attaching'!B6177 = "8. Transferee of restricted securities", 'Options - Free Attaching'!B6177 = "9. Any person (substitution for securities etc.)"),
'Options - Free Attaching'!C6177,
IF(
'Options - Free Attaching'!B6177 = "",
#N/A,
'Options - Free Attaching'!B6177)
)</f>
        <v>#N/A</v>
      </c>
      <c r="F6177" t="e">
        <f>IF(
OR('Con. Notes - Conversion'!B6177 = "8. Transferee of restricted securities", 'Con. Notes - Conversion'!B6177 = "9. Any person (substitution for securities etc.)"),
'Con. Notes - Conversion'!C6177,
IF(
'Con. Notes - Conversion'!B6177 = "",
#N/A,
'Con. Notes - Conversion'!B6177)
)</f>
        <v>#N/A</v>
      </c>
      <c r="G6177" t="e">
        <f>IF(
OR('Con. Notes - No Conversion'!B6177 = "8. Transferee of restricted securities", 'Con. Notes - No Conversion'!B6177 = "9. Any person (substitution for securities etc.)"),
'Con. Notes - No Conversion'!C6177,
IF(
'Con. Notes - No Conversion'!B6177 = "",
#N/A,
'Con. Notes - No Conversion'!B6177)
)</f>
        <v>#N/A</v>
      </c>
    </row>
    <row r="6178" spans="1:7" x14ac:dyDescent="0.25">
      <c r="A6178" t="e">
        <f>IF(
OR(Shares!B6178 = "8. Transferee of restricted securities", Shares!B6178 = "9. Any person (substitution for securities etc.)"),
Shares!C6178,
IF(
Shares!B6178 = "",
#N/A,
Shares!B6178)
)</f>
        <v>#N/A</v>
      </c>
      <c r="B6178" t="e">
        <f>IF(
OR('Shares - LTR - Granted'!B6178 = "8. Transferee of restricted securities", 'Shares - LTR - Granted'!B6178 = "9. Any person (substitution for securities etc.)"),
'Shares - LTR - Granted'!C6178,
IF(
'Shares - LTR - Granted'!B6178 = "",
#N/A,
'Shares - LTR - Granted'!B6178)
)</f>
        <v>#N/A</v>
      </c>
      <c r="C6178" t="e">
        <f>IF(
OR('Performance Securities'!B6178 = "8. Transferee of restricted securities", 'Performance Securities'!B6178 = "9. Any person (substitution for securities etc.)"),
'Performance Securities'!C6178,
IF(
'Performance Securities'!B6178 = "",
#N/A,
'Performance Securities'!B6178)
)</f>
        <v>#N/A</v>
      </c>
      <c r="D6178" t="e">
        <f>IF(
OR('Options or Warrants'!B6178 = "8. Transferee of restricted securities", 'Options or Warrants'!B6178 = "9. Any person (substitution for securities etc.)"),
'Options or Warrants'!C6178,
IF(
'Options or Warrants'!B6178 = "",
#N/A,
'Options or Warrants'!B6178)
)</f>
        <v>#N/A</v>
      </c>
      <c r="E6178" t="e">
        <f>IF(
OR('Options - Free Attaching'!B6178 = "8. Transferee of restricted securities", 'Options - Free Attaching'!B6178 = "9. Any person (substitution for securities etc.)"),
'Options - Free Attaching'!C6178,
IF(
'Options - Free Attaching'!B6178 = "",
#N/A,
'Options - Free Attaching'!B6178)
)</f>
        <v>#N/A</v>
      </c>
      <c r="F6178" t="e">
        <f>IF(
OR('Con. Notes - Conversion'!B6178 = "8. Transferee of restricted securities", 'Con. Notes - Conversion'!B6178 = "9. Any person (substitution for securities etc.)"),
'Con. Notes - Conversion'!C6178,
IF(
'Con. Notes - Conversion'!B6178 = "",
#N/A,
'Con. Notes - Conversion'!B6178)
)</f>
        <v>#N/A</v>
      </c>
      <c r="G6178" t="e">
        <f>IF(
OR('Con. Notes - No Conversion'!B6178 = "8. Transferee of restricted securities", 'Con. Notes - No Conversion'!B6178 = "9. Any person (substitution for securities etc.)"),
'Con. Notes - No Conversion'!C6178,
IF(
'Con. Notes - No Conversion'!B6178 = "",
#N/A,
'Con. Notes - No Conversion'!B6178)
)</f>
        <v>#N/A</v>
      </c>
    </row>
    <row r="6179" spans="1:7" x14ac:dyDescent="0.25">
      <c r="A6179" t="e">
        <f>IF(
OR(Shares!B6179 = "8. Transferee of restricted securities", Shares!B6179 = "9. Any person (substitution for securities etc.)"),
Shares!C6179,
IF(
Shares!B6179 = "",
#N/A,
Shares!B6179)
)</f>
        <v>#N/A</v>
      </c>
      <c r="B6179" t="e">
        <f>IF(
OR('Shares - LTR - Granted'!B6179 = "8. Transferee of restricted securities", 'Shares - LTR - Granted'!B6179 = "9. Any person (substitution for securities etc.)"),
'Shares - LTR - Granted'!C6179,
IF(
'Shares - LTR - Granted'!B6179 = "",
#N/A,
'Shares - LTR - Granted'!B6179)
)</f>
        <v>#N/A</v>
      </c>
      <c r="C6179" t="e">
        <f>IF(
OR('Performance Securities'!B6179 = "8. Transferee of restricted securities", 'Performance Securities'!B6179 = "9. Any person (substitution for securities etc.)"),
'Performance Securities'!C6179,
IF(
'Performance Securities'!B6179 = "",
#N/A,
'Performance Securities'!B6179)
)</f>
        <v>#N/A</v>
      </c>
      <c r="D6179" t="e">
        <f>IF(
OR('Options or Warrants'!B6179 = "8. Transferee of restricted securities", 'Options or Warrants'!B6179 = "9. Any person (substitution for securities etc.)"),
'Options or Warrants'!C6179,
IF(
'Options or Warrants'!B6179 = "",
#N/A,
'Options or Warrants'!B6179)
)</f>
        <v>#N/A</v>
      </c>
      <c r="E6179" t="e">
        <f>IF(
OR('Options - Free Attaching'!B6179 = "8. Transferee of restricted securities", 'Options - Free Attaching'!B6179 = "9. Any person (substitution for securities etc.)"),
'Options - Free Attaching'!C6179,
IF(
'Options - Free Attaching'!B6179 = "",
#N/A,
'Options - Free Attaching'!B6179)
)</f>
        <v>#N/A</v>
      </c>
      <c r="F6179" t="e">
        <f>IF(
OR('Con. Notes - Conversion'!B6179 = "8. Transferee of restricted securities", 'Con. Notes - Conversion'!B6179 = "9. Any person (substitution for securities etc.)"),
'Con. Notes - Conversion'!C6179,
IF(
'Con. Notes - Conversion'!B6179 = "",
#N/A,
'Con. Notes - Conversion'!B6179)
)</f>
        <v>#N/A</v>
      </c>
      <c r="G6179" t="e">
        <f>IF(
OR('Con. Notes - No Conversion'!B6179 = "8. Transferee of restricted securities", 'Con. Notes - No Conversion'!B6179 = "9. Any person (substitution for securities etc.)"),
'Con. Notes - No Conversion'!C6179,
IF(
'Con. Notes - No Conversion'!B6179 = "",
#N/A,
'Con. Notes - No Conversion'!B6179)
)</f>
        <v>#N/A</v>
      </c>
    </row>
    <row r="6180" spans="1:7" x14ac:dyDescent="0.25">
      <c r="A6180" t="e">
        <f>IF(
OR(Shares!B6180 = "8. Transferee of restricted securities", Shares!B6180 = "9. Any person (substitution for securities etc.)"),
Shares!C6180,
IF(
Shares!B6180 = "",
#N/A,
Shares!B6180)
)</f>
        <v>#N/A</v>
      </c>
      <c r="B6180" t="e">
        <f>IF(
OR('Shares - LTR - Granted'!B6180 = "8. Transferee of restricted securities", 'Shares - LTR - Granted'!B6180 = "9. Any person (substitution for securities etc.)"),
'Shares - LTR - Granted'!C6180,
IF(
'Shares - LTR - Granted'!B6180 = "",
#N/A,
'Shares - LTR - Granted'!B6180)
)</f>
        <v>#N/A</v>
      </c>
      <c r="C6180" t="e">
        <f>IF(
OR('Performance Securities'!B6180 = "8. Transferee of restricted securities", 'Performance Securities'!B6180 = "9. Any person (substitution for securities etc.)"),
'Performance Securities'!C6180,
IF(
'Performance Securities'!B6180 = "",
#N/A,
'Performance Securities'!B6180)
)</f>
        <v>#N/A</v>
      </c>
      <c r="D6180" t="e">
        <f>IF(
OR('Options or Warrants'!B6180 = "8. Transferee of restricted securities", 'Options or Warrants'!B6180 = "9. Any person (substitution for securities etc.)"),
'Options or Warrants'!C6180,
IF(
'Options or Warrants'!B6180 = "",
#N/A,
'Options or Warrants'!B6180)
)</f>
        <v>#N/A</v>
      </c>
      <c r="E6180" t="e">
        <f>IF(
OR('Options - Free Attaching'!B6180 = "8. Transferee of restricted securities", 'Options - Free Attaching'!B6180 = "9. Any person (substitution for securities etc.)"),
'Options - Free Attaching'!C6180,
IF(
'Options - Free Attaching'!B6180 = "",
#N/A,
'Options - Free Attaching'!B6180)
)</f>
        <v>#N/A</v>
      </c>
      <c r="F6180" t="e">
        <f>IF(
OR('Con. Notes - Conversion'!B6180 = "8. Transferee of restricted securities", 'Con. Notes - Conversion'!B6180 = "9. Any person (substitution for securities etc.)"),
'Con. Notes - Conversion'!C6180,
IF(
'Con. Notes - Conversion'!B6180 = "",
#N/A,
'Con. Notes - Conversion'!B6180)
)</f>
        <v>#N/A</v>
      </c>
      <c r="G6180" t="e">
        <f>IF(
OR('Con. Notes - No Conversion'!B6180 = "8. Transferee of restricted securities", 'Con. Notes - No Conversion'!B6180 = "9. Any person (substitution for securities etc.)"),
'Con. Notes - No Conversion'!C6180,
IF(
'Con. Notes - No Conversion'!B6180 = "",
#N/A,
'Con. Notes - No Conversion'!B6180)
)</f>
        <v>#N/A</v>
      </c>
    </row>
    <row r="6181" spans="1:7" x14ac:dyDescent="0.25">
      <c r="A6181" t="e">
        <f>IF(
OR(Shares!B6181 = "8. Transferee of restricted securities", Shares!B6181 = "9. Any person (substitution for securities etc.)"),
Shares!C6181,
IF(
Shares!B6181 = "",
#N/A,
Shares!B6181)
)</f>
        <v>#N/A</v>
      </c>
      <c r="B6181" t="e">
        <f>IF(
OR('Shares - LTR - Granted'!B6181 = "8. Transferee of restricted securities", 'Shares - LTR - Granted'!B6181 = "9. Any person (substitution for securities etc.)"),
'Shares - LTR - Granted'!C6181,
IF(
'Shares - LTR - Granted'!B6181 = "",
#N/A,
'Shares - LTR - Granted'!B6181)
)</f>
        <v>#N/A</v>
      </c>
      <c r="C6181" t="e">
        <f>IF(
OR('Performance Securities'!B6181 = "8. Transferee of restricted securities", 'Performance Securities'!B6181 = "9. Any person (substitution for securities etc.)"),
'Performance Securities'!C6181,
IF(
'Performance Securities'!B6181 = "",
#N/A,
'Performance Securities'!B6181)
)</f>
        <v>#N/A</v>
      </c>
      <c r="D6181" t="e">
        <f>IF(
OR('Options or Warrants'!B6181 = "8. Transferee of restricted securities", 'Options or Warrants'!B6181 = "9. Any person (substitution for securities etc.)"),
'Options or Warrants'!C6181,
IF(
'Options or Warrants'!B6181 = "",
#N/A,
'Options or Warrants'!B6181)
)</f>
        <v>#N/A</v>
      </c>
      <c r="E6181" t="e">
        <f>IF(
OR('Options - Free Attaching'!B6181 = "8. Transferee of restricted securities", 'Options - Free Attaching'!B6181 = "9. Any person (substitution for securities etc.)"),
'Options - Free Attaching'!C6181,
IF(
'Options - Free Attaching'!B6181 = "",
#N/A,
'Options - Free Attaching'!B6181)
)</f>
        <v>#N/A</v>
      </c>
      <c r="F6181" t="e">
        <f>IF(
OR('Con. Notes - Conversion'!B6181 = "8. Transferee of restricted securities", 'Con. Notes - Conversion'!B6181 = "9. Any person (substitution for securities etc.)"),
'Con. Notes - Conversion'!C6181,
IF(
'Con. Notes - Conversion'!B6181 = "",
#N/A,
'Con. Notes - Conversion'!B6181)
)</f>
        <v>#N/A</v>
      </c>
      <c r="G6181" t="e">
        <f>IF(
OR('Con. Notes - No Conversion'!B6181 = "8. Transferee of restricted securities", 'Con. Notes - No Conversion'!B6181 = "9. Any person (substitution for securities etc.)"),
'Con. Notes - No Conversion'!C6181,
IF(
'Con. Notes - No Conversion'!B6181 = "",
#N/A,
'Con. Notes - No Conversion'!B6181)
)</f>
        <v>#N/A</v>
      </c>
    </row>
    <row r="6182" spans="1:7" x14ac:dyDescent="0.25">
      <c r="A6182" t="e">
        <f>IF(
OR(Shares!B6182 = "8. Transferee of restricted securities", Shares!B6182 = "9. Any person (substitution for securities etc.)"),
Shares!C6182,
IF(
Shares!B6182 = "",
#N/A,
Shares!B6182)
)</f>
        <v>#N/A</v>
      </c>
      <c r="B6182" t="e">
        <f>IF(
OR('Shares - LTR - Granted'!B6182 = "8. Transferee of restricted securities", 'Shares - LTR - Granted'!B6182 = "9. Any person (substitution for securities etc.)"),
'Shares - LTR - Granted'!C6182,
IF(
'Shares - LTR - Granted'!B6182 = "",
#N/A,
'Shares - LTR - Granted'!B6182)
)</f>
        <v>#N/A</v>
      </c>
      <c r="C6182" t="e">
        <f>IF(
OR('Performance Securities'!B6182 = "8. Transferee of restricted securities", 'Performance Securities'!B6182 = "9. Any person (substitution for securities etc.)"),
'Performance Securities'!C6182,
IF(
'Performance Securities'!B6182 = "",
#N/A,
'Performance Securities'!B6182)
)</f>
        <v>#N/A</v>
      </c>
      <c r="D6182" t="e">
        <f>IF(
OR('Options or Warrants'!B6182 = "8. Transferee of restricted securities", 'Options or Warrants'!B6182 = "9. Any person (substitution for securities etc.)"),
'Options or Warrants'!C6182,
IF(
'Options or Warrants'!B6182 = "",
#N/A,
'Options or Warrants'!B6182)
)</f>
        <v>#N/A</v>
      </c>
      <c r="E6182" t="e">
        <f>IF(
OR('Options - Free Attaching'!B6182 = "8. Transferee of restricted securities", 'Options - Free Attaching'!B6182 = "9. Any person (substitution for securities etc.)"),
'Options - Free Attaching'!C6182,
IF(
'Options - Free Attaching'!B6182 = "",
#N/A,
'Options - Free Attaching'!B6182)
)</f>
        <v>#N/A</v>
      </c>
      <c r="F6182" t="e">
        <f>IF(
OR('Con. Notes - Conversion'!B6182 = "8. Transferee of restricted securities", 'Con. Notes - Conversion'!B6182 = "9. Any person (substitution for securities etc.)"),
'Con. Notes - Conversion'!C6182,
IF(
'Con. Notes - Conversion'!B6182 = "",
#N/A,
'Con. Notes - Conversion'!B6182)
)</f>
        <v>#N/A</v>
      </c>
      <c r="G6182" t="e">
        <f>IF(
OR('Con. Notes - No Conversion'!B6182 = "8. Transferee of restricted securities", 'Con. Notes - No Conversion'!B6182 = "9. Any person (substitution for securities etc.)"),
'Con. Notes - No Conversion'!C6182,
IF(
'Con. Notes - No Conversion'!B6182 = "",
#N/A,
'Con. Notes - No Conversion'!B6182)
)</f>
        <v>#N/A</v>
      </c>
    </row>
    <row r="6183" spans="1:7" x14ac:dyDescent="0.25">
      <c r="A6183" t="e">
        <f>IF(
OR(Shares!B6183 = "8. Transferee of restricted securities", Shares!B6183 = "9. Any person (substitution for securities etc.)"),
Shares!C6183,
IF(
Shares!B6183 = "",
#N/A,
Shares!B6183)
)</f>
        <v>#N/A</v>
      </c>
      <c r="B6183" t="e">
        <f>IF(
OR('Shares - LTR - Granted'!B6183 = "8. Transferee of restricted securities", 'Shares - LTR - Granted'!B6183 = "9. Any person (substitution for securities etc.)"),
'Shares - LTR - Granted'!C6183,
IF(
'Shares - LTR - Granted'!B6183 = "",
#N/A,
'Shares - LTR - Granted'!B6183)
)</f>
        <v>#N/A</v>
      </c>
      <c r="C6183" t="e">
        <f>IF(
OR('Performance Securities'!B6183 = "8. Transferee of restricted securities", 'Performance Securities'!B6183 = "9. Any person (substitution for securities etc.)"),
'Performance Securities'!C6183,
IF(
'Performance Securities'!B6183 = "",
#N/A,
'Performance Securities'!B6183)
)</f>
        <v>#N/A</v>
      </c>
      <c r="D6183" t="e">
        <f>IF(
OR('Options or Warrants'!B6183 = "8. Transferee of restricted securities", 'Options or Warrants'!B6183 = "9. Any person (substitution for securities etc.)"),
'Options or Warrants'!C6183,
IF(
'Options or Warrants'!B6183 = "",
#N/A,
'Options or Warrants'!B6183)
)</f>
        <v>#N/A</v>
      </c>
      <c r="E6183" t="e">
        <f>IF(
OR('Options - Free Attaching'!B6183 = "8. Transferee of restricted securities", 'Options - Free Attaching'!B6183 = "9. Any person (substitution for securities etc.)"),
'Options - Free Attaching'!C6183,
IF(
'Options - Free Attaching'!B6183 = "",
#N/A,
'Options - Free Attaching'!B6183)
)</f>
        <v>#N/A</v>
      </c>
      <c r="F6183" t="e">
        <f>IF(
OR('Con. Notes - Conversion'!B6183 = "8. Transferee of restricted securities", 'Con. Notes - Conversion'!B6183 = "9. Any person (substitution for securities etc.)"),
'Con. Notes - Conversion'!C6183,
IF(
'Con. Notes - Conversion'!B6183 = "",
#N/A,
'Con. Notes - Conversion'!B6183)
)</f>
        <v>#N/A</v>
      </c>
      <c r="G6183" t="e">
        <f>IF(
OR('Con. Notes - No Conversion'!B6183 = "8. Transferee of restricted securities", 'Con. Notes - No Conversion'!B6183 = "9. Any person (substitution for securities etc.)"),
'Con. Notes - No Conversion'!C6183,
IF(
'Con. Notes - No Conversion'!B6183 = "",
#N/A,
'Con. Notes - No Conversion'!B6183)
)</f>
        <v>#N/A</v>
      </c>
    </row>
    <row r="6184" spans="1:7" x14ac:dyDescent="0.25">
      <c r="A6184" t="e">
        <f>IF(
OR(Shares!B6184 = "8. Transferee of restricted securities", Shares!B6184 = "9. Any person (substitution for securities etc.)"),
Shares!C6184,
IF(
Shares!B6184 = "",
#N/A,
Shares!B6184)
)</f>
        <v>#N/A</v>
      </c>
      <c r="B6184" t="e">
        <f>IF(
OR('Shares - LTR - Granted'!B6184 = "8. Transferee of restricted securities", 'Shares - LTR - Granted'!B6184 = "9. Any person (substitution for securities etc.)"),
'Shares - LTR - Granted'!C6184,
IF(
'Shares - LTR - Granted'!B6184 = "",
#N/A,
'Shares - LTR - Granted'!B6184)
)</f>
        <v>#N/A</v>
      </c>
      <c r="C6184" t="e">
        <f>IF(
OR('Performance Securities'!B6184 = "8. Transferee of restricted securities", 'Performance Securities'!B6184 = "9. Any person (substitution for securities etc.)"),
'Performance Securities'!C6184,
IF(
'Performance Securities'!B6184 = "",
#N/A,
'Performance Securities'!B6184)
)</f>
        <v>#N/A</v>
      </c>
      <c r="D6184" t="e">
        <f>IF(
OR('Options or Warrants'!B6184 = "8. Transferee of restricted securities", 'Options or Warrants'!B6184 = "9. Any person (substitution for securities etc.)"),
'Options or Warrants'!C6184,
IF(
'Options or Warrants'!B6184 = "",
#N/A,
'Options or Warrants'!B6184)
)</f>
        <v>#N/A</v>
      </c>
      <c r="E6184" t="e">
        <f>IF(
OR('Options - Free Attaching'!B6184 = "8. Transferee of restricted securities", 'Options - Free Attaching'!B6184 = "9. Any person (substitution for securities etc.)"),
'Options - Free Attaching'!C6184,
IF(
'Options - Free Attaching'!B6184 = "",
#N/A,
'Options - Free Attaching'!B6184)
)</f>
        <v>#N/A</v>
      </c>
      <c r="F6184" t="e">
        <f>IF(
OR('Con. Notes - Conversion'!B6184 = "8. Transferee of restricted securities", 'Con. Notes - Conversion'!B6184 = "9. Any person (substitution for securities etc.)"),
'Con. Notes - Conversion'!C6184,
IF(
'Con. Notes - Conversion'!B6184 = "",
#N/A,
'Con. Notes - Conversion'!B6184)
)</f>
        <v>#N/A</v>
      </c>
      <c r="G6184" t="e">
        <f>IF(
OR('Con. Notes - No Conversion'!B6184 = "8. Transferee of restricted securities", 'Con. Notes - No Conversion'!B6184 = "9. Any person (substitution for securities etc.)"),
'Con. Notes - No Conversion'!C6184,
IF(
'Con. Notes - No Conversion'!B6184 = "",
#N/A,
'Con. Notes - No Conversion'!B6184)
)</f>
        <v>#N/A</v>
      </c>
    </row>
    <row r="6185" spans="1:7" x14ac:dyDescent="0.25">
      <c r="A6185" t="e">
        <f>IF(
OR(Shares!B6185 = "8. Transferee of restricted securities", Shares!B6185 = "9. Any person (substitution for securities etc.)"),
Shares!C6185,
IF(
Shares!B6185 = "",
#N/A,
Shares!B6185)
)</f>
        <v>#N/A</v>
      </c>
      <c r="B6185" t="e">
        <f>IF(
OR('Shares - LTR - Granted'!B6185 = "8. Transferee of restricted securities", 'Shares - LTR - Granted'!B6185 = "9. Any person (substitution for securities etc.)"),
'Shares - LTR - Granted'!C6185,
IF(
'Shares - LTR - Granted'!B6185 = "",
#N/A,
'Shares - LTR - Granted'!B6185)
)</f>
        <v>#N/A</v>
      </c>
      <c r="C6185" t="e">
        <f>IF(
OR('Performance Securities'!B6185 = "8. Transferee of restricted securities", 'Performance Securities'!B6185 = "9. Any person (substitution for securities etc.)"),
'Performance Securities'!C6185,
IF(
'Performance Securities'!B6185 = "",
#N/A,
'Performance Securities'!B6185)
)</f>
        <v>#N/A</v>
      </c>
      <c r="D6185" t="e">
        <f>IF(
OR('Options or Warrants'!B6185 = "8. Transferee of restricted securities", 'Options or Warrants'!B6185 = "9. Any person (substitution for securities etc.)"),
'Options or Warrants'!C6185,
IF(
'Options or Warrants'!B6185 = "",
#N/A,
'Options or Warrants'!B6185)
)</f>
        <v>#N/A</v>
      </c>
      <c r="E6185" t="e">
        <f>IF(
OR('Options - Free Attaching'!B6185 = "8. Transferee of restricted securities", 'Options - Free Attaching'!B6185 = "9. Any person (substitution for securities etc.)"),
'Options - Free Attaching'!C6185,
IF(
'Options - Free Attaching'!B6185 = "",
#N/A,
'Options - Free Attaching'!B6185)
)</f>
        <v>#N/A</v>
      </c>
      <c r="F6185" t="e">
        <f>IF(
OR('Con. Notes - Conversion'!B6185 = "8. Transferee of restricted securities", 'Con. Notes - Conversion'!B6185 = "9. Any person (substitution for securities etc.)"),
'Con. Notes - Conversion'!C6185,
IF(
'Con. Notes - Conversion'!B6185 = "",
#N/A,
'Con. Notes - Conversion'!B6185)
)</f>
        <v>#N/A</v>
      </c>
      <c r="G6185" t="e">
        <f>IF(
OR('Con. Notes - No Conversion'!B6185 = "8. Transferee of restricted securities", 'Con. Notes - No Conversion'!B6185 = "9. Any person (substitution for securities etc.)"),
'Con. Notes - No Conversion'!C6185,
IF(
'Con. Notes - No Conversion'!B6185 = "",
#N/A,
'Con. Notes - No Conversion'!B6185)
)</f>
        <v>#N/A</v>
      </c>
    </row>
    <row r="6186" spans="1:7" x14ac:dyDescent="0.25">
      <c r="A6186" t="e">
        <f>IF(
OR(Shares!B6186 = "8. Transferee of restricted securities", Shares!B6186 = "9. Any person (substitution for securities etc.)"),
Shares!C6186,
IF(
Shares!B6186 = "",
#N/A,
Shares!B6186)
)</f>
        <v>#N/A</v>
      </c>
      <c r="B6186" t="e">
        <f>IF(
OR('Shares - LTR - Granted'!B6186 = "8. Transferee of restricted securities", 'Shares - LTR - Granted'!B6186 = "9. Any person (substitution for securities etc.)"),
'Shares - LTR - Granted'!C6186,
IF(
'Shares - LTR - Granted'!B6186 = "",
#N/A,
'Shares - LTR - Granted'!B6186)
)</f>
        <v>#N/A</v>
      </c>
      <c r="C6186" t="e">
        <f>IF(
OR('Performance Securities'!B6186 = "8. Transferee of restricted securities", 'Performance Securities'!B6186 = "9. Any person (substitution for securities etc.)"),
'Performance Securities'!C6186,
IF(
'Performance Securities'!B6186 = "",
#N/A,
'Performance Securities'!B6186)
)</f>
        <v>#N/A</v>
      </c>
      <c r="D6186" t="e">
        <f>IF(
OR('Options or Warrants'!B6186 = "8. Transferee of restricted securities", 'Options or Warrants'!B6186 = "9. Any person (substitution for securities etc.)"),
'Options or Warrants'!C6186,
IF(
'Options or Warrants'!B6186 = "",
#N/A,
'Options or Warrants'!B6186)
)</f>
        <v>#N/A</v>
      </c>
      <c r="E6186" t="e">
        <f>IF(
OR('Options - Free Attaching'!B6186 = "8. Transferee of restricted securities", 'Options - Free Attaching'!B6186 = "9. Any person (substitution for securities etc.)"),
'Options - Free Attaching'!C6186,
IF(
'Options - Free Attaching'!B6186 = "",
#N/A,
'Options - Free Attaching'!B6186)
)</f>
        <v>#N/A</v>
      </c>
      <c r="F6186" t="e">
        <f>IF(
OR('Con. Notes - Conversion'!B6186 = "8. Transferee of restricted securities", 'Con. Notes - Conversion'!B6186 = "9. Any person (substitution for securities etc.)"),
'Con. Notes - Conversion'!C6186,
IF(
'Con. Notes - Conversion'!B6186 = "",
#N/A,
'Con. Notes - Conversion'!B6186)
)</f>
        <v>#N/A</v>
      </c>
      <c r="G6186" t="e">
        <f>IF(
OR('Con. Notes - No Conversion'!B6186 = "8. Transferee of restricted securities", 'Con. Notes - No Conversion'!B6186 = "9. Any person (substitution for securities etc.)"),
'Con. Notes - No Conversion'!C6186,
IF(
'Con. Notes - No Conversion'!B6186 = "",
#N/A,
'Con. Notes - No Conversion'!B6186)
)</f>
        <v>#N/A</v>
      </c>
    </row>
    <row r="6187" spans="1:7" x14ac:dyDescent="0.25">
      <c r="A6187" t="e">
        <f>IF(
OR(Shares!B6187 = "8. Transferee of restricted securities", Shares!B6187 = "9. Any person (substitution for securities etc.)"),
Shares!C6187,
IF(
Shares!B6187 = "",
#N/A,
Shares!B6187)
)</f>
        <v>#N/A</v>
      </c>
      <c r="B6187" t="e">
        <f>IF(
OR('Shares - LTR - Granted'!B6187 = "8. Transferee of restricted securities", 'Shares - LTR - Granted'!B6187 = "9. Any person (substitution for securities etc.)"),
'Shares - LTR - Granted'!C6187,
IF(
'Shares - LTR - Granted'!B6187 = "",
#N/A,
'Shares - LTR - Granted'!B6187)
)</f>
        <v>#N/A</v>
      </c>
      <c r="C6187" t="e">
        <f>IF(
OR('Performance Securities'!B6187 = "8. Transferee of restricted securities", 'Performance Securities'!B6187 = "9. Any person (substitution for securities etc.)"),
'Performance Securities'!C6187,
IF(
'Performance Securities'!B6187 = "",
#N/A,
'Performance Securities'!B6187)
)</f>
        <v>#N/A</v>
      </c>
      <c r="D6187" t="e">
        <f>IF(
OR('Options or Warrants'!B6187 = "8. Transferee of restricted securities", 'Options or Warrants'!B6187 = "9. Any person (substitution for securities etc.)"),
'Options or Warrants'!C6187,
IF(
'Options or Warrants'!B6187 = "",
#N/A,
'Options or Warrants'!B6187)
)</f>
        <v>#N/A</v>
      </c>
      <c r="E6187" t="e">
        <f>IF(
OR('Options - Free Attaching'!B6187 = "8. Transferee of restricted securities", 'Options - Free Attaching'!B6187 = "9. Any person (substitution for securities etc.)"),
'Options - Free Attaching'!C6187,
IF(
'Options - Free Attaching'!B6187 = "",
#N/A,
'Options - Free Attaching'!B6187)
)</f>
        <v>#N/A</v>
      </c>
      <c r="F6187" t="e">
        <f>IF(
OR('Con. Notes - Conversion'!B6187 = "8. Transferee of restricted securities", 'Con. Notes - Conversion'!B6187 = "9. Any person (substitution for securities etc.)"),
'Con. Notes - Conversion'!C6187,
IF(
'Con. Notes - Conversion'!B6187 = "",
#N/A,
'Con. Notes - Conversion'!B6187)
)</f>
        <v>#N/A</v>
      </c>
      <c r="G6187" t="e">
        <f>IF(
OR('Con. Notes - No Conversion'!B6187 = "8. Transferee of restricted securities", 'Con. Notes - No Conversion'!B6187 = "9. Any person (substitution for securities etc.)"),
'Con. Notes - No Conversion'!C6187,
IF(
'Con. Notes - No Conversion'!B6187 = "",
#N/A,
'Con. Notes - No Conversion'!B6187)
)</f>
        <v>#N/A</v>
      </c>
    </row>
    <row r="6188" spans="1:7" x14ac:dyDescent="0.25">
      <c r="A6188" t="e">
        <f>IF(
OR(Shares!B6188 = "8. Transferee of restricted securities", Shares!B6188 = "9. Any person (substitution for securities etc.)"),
Shares!C6188,
IF(
Shares!B6188 = "",
#N/A,
Shares!B6188)
)</f>
        <v>#N/A</v>
      </c>
      <c r="B6188" t="e">
        <f>IF(
OR('Shares - LTR - Granted'!B6188 = "8. Transferee of restricted securities", 'Shares - LTR - Granted'!B6188 = "9. Any person (substitution for securities etc.)"),
'Shares - LTR - Granted'!C6188,
IF(
'Shares - LTR - Granted'!B6188 = "",
#N/A,
'Shares - LTR - Granted'!B6188)
)</f>
        <v>#N/A</v>
      </c>
      <c r="C6188" t="e">
        <f>IF(
OR('Performance Securities'!B6188 = "8. Transferee of restricted securities", 'Performance Securities'!B6188 = "9. Any person (substitution for securities etc.)"),
'Performance Securities'!C6188,
IF(
'Performance Securities'!B6188 = "",
#N/A,
'Performance Securities'!B6188)
)</f>
        <v>#N/A</v>
      </c>
      <c r="D6188" t="e">
        <f>IF(
OR('Options or Warrants'!B6188 = "8. Transferee of restricted securities", 'Options or Warrants'!B6188 = "9. Any person (substitution for securities etc.)"),
'Options or Warrants'!C6188,
IF(
'Options or Warrants'!B6188 = "",
#N/A,
'Options or Warrants'!B6188)
)</f>
        <v>#N/A</v>
      </c>
      <c r="E6188" t="e">
        <f>IF(
OR('Options - Free Attaching'!B6188 = "8. Transferee of restricted securities", 'Options - Free Attaching'!B6188 = "9. Any person (substitution for securities etc.)"),
'Options - Free Attaching'!C6188,
IF(
'Options - Free Attaching'!B6188 = "",
#N/A,
'Options - Free Attaching'!B6188)
)</f>
        <v>#N/A</v>
      </c>
      <c r="F6188" t="e">
        <f>IF(
OR('Con. Notes - Conversion'!B6188 = "8. Transferee of restricted securities", 'Con. Notes - Conversion'!B6188 = "9. Any person (substitution for securities etc.)"),
'Con. Notes - Conversion'!C6188,
IF(
'Con. Notes - Conversion'!B6188 = "",
#N/A,
'Con. Notes - Conversion'!B6188)
)</f>
        <v>#N/A</v>
      </c>
      <c r="G6188" t="e">
        <f>IF(
OR('Con. Notes - No Conversion'!B6188 = "8. Transferee of restricted securities", 'Con. Notes - No Conversion'!B6188 = "9. Any person (substitution for securities etc.)"),
'Con. Notes - No Conversion'!C6188,
IF(
'Con. Notes - No Conversion'!B6188 = "",
#N/A,
'Con. Notes - No Conversion'!B6188)
)</f>
        <v>#N/A</v>
      </c>
    </row>
    <row r="6189" spans="1:7" x14ac:dyDescent="0.25">
      <c r="A6189" t="e">
        <f>IF(
OR(Shares!B6189 = "8. Transferee of restricted securities", Shares!B6189 = "9. Any person (substitution for securities etc.)"),
Shares!C6189,
IF(
Shares!B6189 = "",
#N/A,
Shares!B6189)
)</f>
        <v>#N/A</v>
      </c>
      <c r="B6189" t="e">
        <f>IF(
OR('Shares - LTR - Granted'!B6189 = "8. Transferee of restricted securities", 'Shares - LTR - Granted'!B6189 = "9. Any person (substitution for securities etc.)"),
'Shares - LTR - Granted'!C6189,
IF(
'Shares - LTR - Granted'!B6189 = "",
#N/A,
'Shares - LTR - Granted'!B6189)
)</f>
        <v>#N/A</v>
      </c>
      <c r="C6189" t="e">
        <f>IF(
OR('Performance Securities'!B6189 = "8. Transferee of restricted securities", 'Performance Securities'!B6189 = "9. Any person (substitution for securities etc.)"),
'Performance Securities'!C6189,
IF(
'Performance Securities'!B6189 = "",
#N/A,
'Performance Securities'!B6189)
)</f>
        <v>#N/A</v>
      </c>
      <c r="D6189" t="e">
        <f>IF(
OR('Options or Warrants'!B6189 = "8. Transferee of restricted securities", 'Options or Warrants'!B6189 = "9. Any person (substitution for securities etc.)"),
'Options or Warrants'!C6189,
IF(
'Options or Warrants'!B6189 = "",
#N/A,
'Options or Warrants'!B6189)
)</f>
        <v>#N/A</v>
      </c>
      <c r="E6189" t="e">
        <f>IF(
OR('Options - Free Attaching'!B6189 = "8. Transferee of restricted securities", 'Options - Free Attaching'!B6189 = "9. Any person (substitution for securities etc.)"),
'Options - Free Attaching'!C6189,
IF(
'Options - Free Attaching'!B6189 = "",
#N/A,
'Options - Free Attaching'!B6189)
)</f>
        <v>#N/A</v>
      </c>
      <c r="F6189" t="e">
        <f>IF(
OR('Con. Notes - Conversion'!B6189 = "8. Transferee of restricted securities", 'Con. Notes - Conversion'!B6189 = "9. Any person (substitution for securities etc.)"),
'Con. Notes - Conversion'!C6189,
IF(
'Con. Notes - Conversion'!B6189 = "",
#N/A,
'Con. Notes - Conversion'!B6189)
)</f>
        <v>#N/A</v>
      </c>
      <c r="G6189" t="e">
        <f>IF(
OR('Con. Notes - No Conversion'!B6189 = "8. Transferee of restricted securities", 'Con. Notes - No Conversion'!B6189 = "9. Any person (substitution for securities etc.)"),
'Con. Notes - No Conversion'!C6189,
IF(
'Con. Notes - No Conversion'!B6189 = "",
#N/A,
'Con. Notes - No Conversion'!B6189)
)</f>
        <v>#N/A</v>
      </c>
    </row>
    <row r="6190" spans="1:7" x14ac:dyDescent="0.25">
      <c r="A6190" t="e">
        <f>IF(
OR(Shares!B6190 = "8. Transferee of restricted securities", Shares!B6190 = "9. Any person (substitution for securities etc.)"),
Shares!C6190,
IF(
Shares!B6190 = "",
#N/A,
Shares!B6190)
)</f>
        <v>#N/A</v>
      </c>
      <c r="B6190" t="e">
        <f>IF(
OR('Shares - LTR - Granted'!B6190 = "8. Transferee of restricted securities", 'Shares - LTR - Granted'!B6190 = "9. Any person (substitution for securities etc.)"),
'Shares - LTR - Granted'!C6190,
IF(
'Shares - LTR - Granted'!B6190 = "",
#N/A,
'Shares - LTR - Granted'!B6190)
)</f>
        <v>#N/A</v>
      </c>
      <c r="C6190" t="e">
        <f>IF(
OR('Performance Securities'!B6190 = "8. Transferee of restricted securities", 'Performance Securities'!B6190 = "9. Any person (substitution for securities etc.)"),
'Performance Securities'!C6190,
IF(
'Performance Securities'!B6190 = "",
#N/A,
'Performance Securities'!B6190)
)</f>
        <v>#N/A</v>
      </c>
      <c r="D6190" t="e">
        <f>IF(
OR('Options or Warrants'!B6190 = "8. Transferee of restricted securities", 'Options or Warrants'!B6190 = "9. Any person (substitution for securities etc.)"),
'Options or Warrants'!C6190,
IF(
'Options or Warrants'!B6190 = "",
#N/A,
'Options or Warrants'!B6190)
)</f>
        <v>#N/A</v>
      </c>
      <c r="E6190" t="e">
        <f>IF(
OR('Options - Free Attaching'!B6190 = "8. Transferee of restricted securities", 'Options - Free Attaching'!B6190 = "9. Any person (substitution for securities etc.)"),
'Options - Free Attaching'!C6190,
IF(
'Options - Free Attaching'!B6190 = "",
#N/A,
'Options - Free Attaching'!B6190)
)</f>
        <v>#N/A</v>
      </c>
      <c r="F6190" t="e">
        <f>IF(
OR('Con. Notes - Conversion'!B6190 = "8. Transferee of restricted securities", 'Con. Notes - Conversion'!B6190 = "9. Any person (substitution for securities etc.)"),
'Con. Notes - Conversion'!C6190,
IF(
'Con. Notes - Conversion'!B6190 = "",
#N/A,
'Con. Notes - Conversion'!B6190)
)</f>
        <v>#N/A</v>
      </c>
      <c r="G6190" t="e">
        <f>IF(
OR('Con. Notes - No Conversion'!B6190 = "8. Transferee of restricted securities", 'Con. Notes - No Conversion'!B6190 = "9. Any person (substitution for securities etc.)"),
'Con. Notes - No Conversion'!C6190,
IF(
'Con. Notes - No Conversion'!B6190 = "",
#N/A,
'Con. Notes - No Conversion'!B6190)
)</f>
        <v>#N/A</v>
      </c>
    </row>
    <row r="6191" spans="1:7" x14ac:dyDescent="0.25">
      <c r="A6191" t="e">
        <f>IF(
OR(Shares!B6191 = "8. Transferee of restricted securities", Shares!B6191 = "9. Any person (substitution for securities etc.)"),
Shares!C6191,
IF(
Shares!B6191 = "",
#N/A,
Shares!B6191)
)</f>
        <v>#N/A</v>
      </c>
      <c r="B6191" t="e">
        <f>IF(
OR('Shares - LTR - Granted'!B6191 = "8. Transferee of restricted securities", 'Shares - LTR - Granted'!B6191 = "9. Any person (substitution for securities etc.)"),
'Shares - LTR - Granted'!C6191,
IF(
'Shares - LTR - Granted'!B6191 = "",
#N/A,
'Shares - LTR - Granted'!B6191)
)</f>
        <v>#N/A</v>
      </c>
      <c r="C6191" t="e">
        <f>IF(
OR('Performance Securities'!B6191 = "8. Transferee of restricted securities", 'Performance Securities'!B6191 = "9. Any person (substitution for securities etc.)"),
'Performance Securities'!C6191,
IF(
'Performance Securities'!B6191 = "",
#N/A,
'Performance Securities'!B6191)
)</f>
        <v>#N/A</v>
      </c>
      <c r="D6191" t="e">
        <f>IF(
OR('Options or Warrants'!B6191 = "8. Transferee of restricted securities", 'Options or Warrants'!B6191 = "9. Any person (substitution for securities etc.)"),
'Options or Warrants'!C6191,
IF(
'Options or Warrants'!B6191 = "",
#N/A,
'Options or Warrants'!B6191)
)</f>
        <v>#N/A</v>
      </c>
      <c r="E6191" t="e">
        <f>IF(
OR('Options - Free Attaching'!B6191 = "8. Transferee of restricted securities", 'Options - Free Attaching'!B6191 = "9. Any person (substitution for securities etc.)"),
'Options - Free Attaching'!C6191,
IF(
'Options - Free Attaching'!B6191 = "",
#N/A,
'Options - Free Attaching'!B6191)
)</f>
        <v>#N/A</v>
      </c>
      <c r="F6191" t="e">
        <f>IF(
OR('Con. Notes - Conversion'!B6191 = "8. Transferee of restricted securities", 'Con. Notes - Conversion'!B6191 = "9. Any person (substitution for securities etc.)"),
'Con. Notes - Conversion'!C6191,
IF(
'Con. Notes - Conversion'!B6191 = "",
#N/A,
'Con. Notes - Conversion'!B6191)
)</f>
        <v>#N/A</v>
      </c>
      <c r="G6191" t="e">
        <f>IF(
OR('Con. Notes - No Conversion'!B6191 = "8. Transferee of restricted securities", 'Con. Notes - No Conversion'!B6191 = "9. Any person (substitution for securities etc.)"),
'Con. Notes - No Conversion'!C6191,
IF(
'Con. Notes - No Conversion'!B6191 = "",
#N/A,
'Con. Notes - No Conversion'!B6191)
)</f>
        <v>#N/A</v>
      </c>
    </row>
    <row r="6192" spans="1:7" x14ac:dyDescent="0.25">
      <c r="A6192" t="e">
        <f>IF(
OR(Shares!B6192 = "8. Transferee of restricted securities", Shares!B6192 = "9. Any person (substitution for securities etc.)"),
Shares!C6192,
IF(
Shares!B6192 = "",
#N/A,
Shares!B6192)
)</f>
        <v>#N/A</v>
      </c>
      <c r="B6192" t="e">
        <f>IF(
OR('Shares - LTR - Granted'!B6192 = "8. Transferee of restricted securities", 'Shares - LTR - Granted'!B6192 = "9. Any person (substitution for securities etc.)"),
'Shares - LTR - Granted'!C6192,
IF(
'Shares - LTR - Granted'!B6192 = "",
#N/A,
'Shares - LTR - Granted'!B6192)
)</f>
        <v>#N/A</v>
      </c>
      <c r="C6192" t="e">
        <f>IF(
OR('Performance Securities'!B6192 = "8. Transferee of restricted securities", 'Performance Securities'!B6192 = "9. Any person (substitution for securities etc.)"),
'Performance Securities'!C6192,
IF(
'Performance Securities'!B6192 = "",
#N/A,
'Performance Securities'!B6192)
)</f>
        <v>#N/A</v>
      </c>
      <c r="D6192" t="e">
        <f>IF(
OR('Options or Warrants'!B6192 = "8. Transferee of restricted securities", 'Options or Warrants'!B6192 = "9. Any person (substitution for securities etc.)"),
'Options or Warrants'!C6192,
IF(
'Options or Warrants'!B6192 = "",
#N/A,
'Options or Warrants'!B6192)
)</f>
        <v>#N/A</v>
      </c>
      <c r="E6192" t="e">
        <f>IF(
OR('Options - Free Attaching'!B6192 = "8. Transferee of restricted securities", 'Options - Free Attaching'!B6192 = "9. Any person (substitution for securities etc.)"),
'Options - Free Attaching'!C6192,
IF(
'Options - Free Attaching'!B6192 = "",
#N/A,
'Options - Free Attaching'!B6192)
)</f>
        <v>#N/A</v>
      </c>
      <c r="F6192" t="e">
        <f>IF(
OR('Con. Notes - Conversion'!B6192 = "8. Transferee of restricted securities", 'Con. Notes - Conversion'!B6192 = "9. Any person (substitution for securities etc.)"),
'Con. Notes - Conversion'!C6192,
IF(
'Con. Notes - Conversion'!B6192 = "",
#N/A,
'Con. Notes - Conversion'!B6192)
)</f>
        <v>#N/A</v>
      </c>
      <c r="G6192" t="e">
        <f>IF(
OR('Con. Notes - No Conversion'!B6192 = "8. Transferee of restricted securities", 'Con. Notes - No Conversion'!B6192 = "9. Any person (substitution for securities etc.)"),
'Con. Notes - No Conversion'!C6192,
IF(
'Con. Notes - No Conversion'!B6192 = "",
#N/A,
'Con. Notes - No Conversion'!B6192)
)</f>
        <v>#N/A</v>
      </c>
    </row>
    <row r="6193" spans="1:7" x14ac:dyDescent="0.25">
      <c r="A6193" t="e">
        <f>IF(
OR(Shares!B6193 = "8. Transferee of restricted securities", Shares!B6193 = "9. Any person (substitution for securities etc.)"),
Shares!C6193,
IF(
Shares!B6193 = "",
#N/A,
Shares!B6193)
)</f>
        <v>#N/A</v>
      </c>
      <c r="B6193" t="e">
        <f>IF(
OR('Shares - LTR - Granted'!B6193 = "8. Transferee of restricted securities", 'Shares - LTR - Granted'!B6193 = "9. Any person (substitution for securities etc.)"),
'Shares - LTR - Granted'!C6193,
IF(
'Shares - LTR - Granted'!B6193 = "",
#N/A,
'Shares - LTR - Granted'!B6193)
)</f>
        <v>#N/A</v>
      </c>
      <c r="C6193" t="e">
        <f>IF(
OR('Performance Securities'!B6193 = "8. Transferee of restricted securities", 'Performance Securities'!B6193 = "9. Any person (substitution for securities etc.)"),
'Performance Securities'!C6193,
IF(
'Performance Securities'!B6193 = "",
#N/A,
'Performance Securities'!B6193)
)</f>
        <v>#N/A</v>
      </c>
      <c r="D6193" t="e">
        <f>IF(
OR('Options or Warrants'!B6193 = "8. Transferee of restricted securities", 'Options or Warrants'!B6193 = "9. Any person (substitution for securities etc.)"),
'Options or Warrants'!C6193,
IF(
'Options or Warrants'!B6193 = "",
#N/A,
'Options or Warrants'!B6193)
)</f>
        <v>#N/A</v>
      </c>
      <c r="E6193" t="e">
        <f>IF(
OR('Options - Free Attaching'!B6193 = "8. Transferee of restricted securities", 'Options - Free Attaching'!B6193 = "9. Any person (substitution for securities etc.)"),
'Options - Free Attaching'!C6193,
IF(
'Options - Free Attaching'!B6193 = "",
#N/A,
'Options - Free Attaching'!B6193)
)</f>
        <v>#N/A</v>
      </c>
      <c r="F6193" t="e">
        <f>IF(
OR('Con. Notes - Conversion'!B6193 = "8. Transferee of restricted securities", 'Con. Notes - Conversion'!B6193 = "9. Any person (substitution for securities etc.)"),
'Con. Notes - Conversion'!C6193,
IF(
'Con. Notes - Conversion'!B6193 = "",
#N/A,
'Con. Notes - Conversion'!B6193)
)</f>
        <v>#N/A</v>
      </c>
      <c r="G6193" t="e">
        <f>IF(
OR('Con. Notes - No Conversion'!B6193 = "8. Transferee of restricted securities", 'Con. Notes - No Conversion'!B6193 = "9. Any person (substitution for securities etc.)"),
'Con. Notes - No Conversion'!C6193,
IF(
'Con. Notes - No Conversion'!B6193 = "",
#N/A,
'Con. Notes - No Conversion'!B6193)
)</f>
        <v>#N/A</v>
      </c>
    </row>
    <row r="6194" spans="1:7" x14ac:dyDescent="0.25">
      <c r="A6194" t="e">
        <f>IF(
OR(Shares!B6194 = "8. Transferee of restricted securities", Shares!B6194 = "9. Any person (substitution for securities etc.)"),
Shares!C6194,
IF(
Shares!B6194 = "",
#N/A,
Shares!B6194)
)</f>
        <v>#N/A</v>
      </c>
      <c r="B6194" t="e">
        <f>IF(
OR('Shares - LTR - Granted'!B6194 = "8. Transferee of restricted securities", 'Shares - LTR - Granted'!B6194 = "9. Any person (substitution for securities etc.)"),
'Shares - LTR - Granted'!C6194,
IF(
'Shares - LTR - Granted'!B6194 = "",
#N/A,
'Shares - LTR - Granted'!B6194)
)</f>
        <v>#N/A</v>
      </c>
      <c r="C6194" t="e">
        <f>IF(
OR('Performance Securities'!B6194 = "8. Transferee of restricted securities", 'Performance Securities'!B6194 = "9. Any person (substitution for securities etc.)"),
'Performance Securities'!C6194,
IF(
'Performance Securities'!B6194 = "",
#N/A,
'Performance Securities'!B6194)
)</f>
        <v>#N/A</v>
      </c>
      <c r="D6194" t="e">
        <f>IF(
OR('Options or Warrants'!B6194 = "8. Transferee of restricted securities", 'Options or Warrants'!B6194 = "9. Any person (substitution for securities etc.)"),
'Options or Warrants'!C6194,
IF(
'Options or Warrants'!B6194 = "",
#N/A,
'Options or Warrants'!B6194)
)</f>
        <v>#N/A</v>
      </c>
      <c r="E6194" t="e">
        <f>IF(
OR('Options - Free Attaching'!B6194 = "8. Transferee of restricted securities", 'Options - Free Attaching'!B6194 = "9. Any person (substitution for securities etc.)"),
'Options - Free Attaching'!C6194,
IF(
'Options - Free Attaching'!B6194 = "",
#N/A,
'Options - Free Attaching'!B6194)
)</f>
        <v>#N/A</v>
      </c>
      <c r="F6194" t="e">
        <f>IF(
OR('Con. Notes - Conversion'!B6194 = "8. Transferee of restricted securities", 'Con. Notes - Conversion'!B6194 = "9. Any person (substitution for securities etc.)"),
'Con. Notes - Conversion'!C6194,
IF(
'Con. Notes - Conversion'!B6194 = "",
#N/A,
'Con. Notes - Conversion'!B6194)
)</f>
        <v>#N/A</v>
      </c>
      <c r="G6194" t="e">
        <f>IF(
OR('Con. Notes - No Conversion'!B6194 = "8. Transferee of restricted securities", 'Con. Notes - No Conversion'!B6194 = "9. Any person (substitution for securities etc.)"),
'Con. Notes - No Conversion'!C6194,
IF(
'Con. Notes - No Conversion'!B6194 = "",
#N/A,
'Con. Notes - No Conversion'!B6194)
)</f>
        <v>#N/A</v>
      </c>
    </row>
    <row r="6195" spans="1:7" x14ac:dyDescent="0.25">
      <c r="A6195" t="e">
        <f>IF(
OR(Shares!B6195 = "8. Transferee of restricted securities", Shares!B6195 = "9. Any person (substitution for securities etc.)"),
Shares!C6195,
IF(
Shares!B6195 = "",
#N/A,
Shares!B6195)
)</f>
        <v>#N/A</v>
      </c>
      <c r="B6195" t="e">
        <f>IF(
OR('Shares - LTR - Granted'!B6195 = "8. Transferee of restricted securities", 'Shares - LTR - Granted'!B6195 = "9. Any person (substitution for securities etc.)"),
'Shares - LTR - Granted'!C6195,
IF(
'Shares - LTR - Granted'!B6195 = "",
#N/A,
'Shares - LTR - Granted'!B6195)
)</f>
        <v>#N/A</v>
      </c>
      <c r="C6195" t="e">
        <f>IF(
OR('Performance Securities'!B6195 = "8. Transferee of restricted securities", 'Performance Securities'!B6195 = "9. Any person (substitution for securities etc.)"),
'Performance Securities'!C6195,
IF(
'Performance Securities'!B6195 = "",
#N/A,
'Performance Securities'!B6195)
)</f>
        <v>#N/A</v>
      </c>
      <c r="D6195" t="e">
        <f>IF(
OR('Options or Warrants'!B6195 = "8. Transferee of restricted securities", 'Options or Warrants'!B6195 = "9. Any person (substitution for securities etc.)"),
'Options or Warrants'!C6195,
IF(
'Options or Warrants'!B6195 = "",
#N/A,
'Options or Warrants'!B6195)
)</f>
        <v>#N/A</v>
      </c>
      <c r="E6195" t="e">
        <f>IF(
OR('Options - Free Attaching'!B6195 = "8. Transferee of restricted securities", 'Options - Free Attaching'!B6195 = "9. Any person (substitution for securities etc.)"),
'Options - Free Attaching'!C6195,
IF(
'Options - Free Attaching'!B6195 = "",
#N/A,
'Options - Free Attaching'!B6195)
)</f>
        <v>#N/A</v>
      </c>
      <c r="F6195" t="e">
        <f>IF(
OR('Con. Notes - Conversion'!B6195 = "8. Transferee of restricted securities", 'Con. Notes - Conversion'!B6195 = "9. Any person (substitution for securities etc.)"),
'Con. Notes - Conversion'!C6195,
IF(
'Con. Notes - Conversion'!B6195 = "",
#N/A,
'Con. Notes - Conversion'!B6195)
)</f>
        <v>#N/A</v>
      </c>
      <c r="G6195" t="e">
        <f>IF(
OR('Con. Notes - No Conversion'!B6195 = "8. Transferee of restricted securities", 'Con. Notes - No Conversion'!B6195 = "9. Any person (substitution for securities etc.)"),
'Con. Notes - No Conversion'!C6195,
IF(
'Con. Notes - No Conversion'!B6195 = "",
#N/A,
'Con. Notes - No Conversion'!B6195)
)</f>
        <v>#N/A</v>
      </c>
    </row>
    <row r="6196" spans="1:7" x14ac:dyDescent="0.25">
      <c r="A6196" t="e">
        <f>IF(
OR(Shares!B6196 = "8. Transferee of restricted securities", Shares!B6196 = "9. Any person (substitution for securities etc.)"),
Shares!C6196,
IF(
Shares!B6196 = "",
#N/A,
Shares!B6196)
)</f>
        <v>#N/A</v>
      </c>
      <c r="B6196" t="e">
        <f>IF(
OR('Shares - LTR - Granted'!B6196 = "8. Transferee of restricted securities", 'Shares - LTR - Granted'!B6196 = "9. Any person (substitution for securities etc.)"),
'Shares - LTR - Granted'!C6196,
IF(
'Shares - LTR - Granted'!B6196 = "",
#N/A,
'Shares - LTR - Granted'!B6196)
)</f>
        <v>#N/A</v>
      </c>
      <c r="C6196" t="e">
        <f>IF(
OR('Performance Securities'!B6196 = "8. Transferee of restricted securities", 'Performance Securities'!B6196 = "9. Any person (substitution for securities etc.)"),
'Performance Securities'!C6196,
IF(
'Performance Securities'!B6196 = "",
#N/A,
'Performance Securities'!B6196)
)</f>
        <v>#N/A</v>
      </c>
      <c r="D6196" t="e">
        <f>IF(
OR('Options or Warrants'!B6196 = "8. Transferee of restricted securities", 'Options or Warrants'!B6196 = "9. Any person (substitution for securities etc.)"),
'Options or Warrants'!C6196,
IF(
'Options or Warrants'!B6196 = "",
#N/A,
'Options or Warrants'!B6196)
)</f>
        <v>#N/A</v>
      </c>
      <c r="E6196" t="e">
        <f>IF(
OR('Options - Free Attaching'!B6196 = "8. Transferee of restricted securities", 'Options - Free Attaching'!B6196 = "9. Any person (substitution for securities etc.)"),
'Options - Free Attaching'!C6196,
IF(
'Options - Free Attaching'!B6196 = "",
#N/A,
'Options - Free Attaching'!B6196)
)</f>
        <v>#N/A</v>
      </c>
      <c r="F6196" t="e">
        <f>IF(
OR('Con. Notes - Conversion'!B6196 = "8. Transferee of restricted securities", 'Con. Notes - Conversion'!B6196 = "9. Any person (substitution for securities etc.)"),
'Con. Notes - Conversion'!C6196,
IF(
'Con. Notes - Conversion'!B6196 = "",
#N/A,
'Con. Notes - Conversion'!B6196)
)</f>
        <v>#N/A</v>
      </c>
      <c r="G6196" t="e">
        <f>IF(
OR('Con. Notes - No Conversion'!B6196 = "8. Transferee of restricted securities", 'Con. Notes - No Conversion'!B6196 = "9. Any person (substitution for securities etc.)"),
'Con. Notes - No Conversion'!C6196,
IF(
'Con. Notes - No Conversion'!B6196 = "",
#N/A,
'Con. Notes - No Conversion'!B6196)
)</f>
        <v>#N/A</v>
      </c>
    </row>
    <row r="6197" spans="1:7" x14ac:dyDescent="0.25">
      <c r="A6197" t="e">
        <f>IF(
OR(Shares!B6197 = "8. Transferee of restricted securities", Shares!B6197 = "9. Any person (substitution for securities etc.)"),
Shares!C6197,
IF(
Shares!B6197 = "",
#N/A,
Shares!B6197)
)</f>
        <v>#N/A</v>
      </c>
      <c r="B6197" t="e">
        <f>IF(
OR('Shares - LTR - Granted'!B6197 = "8. Transferee of restricted securities", 'Shares - LTR - Granted'!B6197 = "9. Any person (substitution for securities etc.)"),
'Shares - LTR - Granted'!C6197,
IF(
'Shares - LTR - Granted'!B6197 = "",
#N/A,
'Shares - LTR - Granted'!B6197)
)</f>
        <v>#N/A</v>
      </c>
      <c r="C6197" t="e">
        <f>IF(
OR('Performance Securities'!B6197 = "8. Transferee of restricted securities", 'Performance Securities'!B6197 = "9. Any person (substitution for securities etc.)"),
'Performance Securities'!C6197,
IF(
'Performance Securities'!B6197 = "",
#N/A,
'Performance Securities'!B6197)
)</f>
        <v>#N/A</v>
      </c>
      <c r="D6197" t="e">
        <f>IF(
OR('Options or Warrants'!B6197 = "8. Transferee of restricted securities", 'Options or Warrants'!B6197 = "9. Any person (substitution for securities etc.)"),
'Options or Warrants'!C6197,
IF(
'Options or Warrants'!B6197 = "",
#N/A,
'Options or Warrants'!B6197)
)</f>
        <v>#N/A</v>
      </c>
      <c r="E6197" t="e">
        <f>IF(
OR('Options - Free Attaching'!B6197 = "8. Transferee of restricted securities", 'Options - Free Attaching'!B6197 = "9. Any person (substitution for securities etc.)"),
'Options - Free Attaching'!C6197,
IF(
'Options - Free Attaching'!B6197 = "",
#N/A,
'Options - Free Attaching'!B6197)
)</f>
        <v>#N/A</v>
      </c>
      <c r="F6197" t="e">
        <f>IF(
OR('Con. Notes - Conversion'!B6197 = "8. Transferee of restricted securities", 'Con. Notes - Conversion'!B6197 = "9. Any person (substitution for securities etc.)"),
'Con. Notes - Conversion'!C6197,
IF(
'Con. Notes - Conversion'!B6197 = "",
#N/A,
'Con. Notes - Conversion'!B6197)
)</f>
        <v>#N/A</v>
      </c>
      <c r="G6197" t="e">
        <f>IF(
OR('Con. Notes - No Conversion'!B6197 = "8. Transferee of restricted securities", 'Con. Notes - No Conversion'!B6197 = "9. Any person (substitution for securities etc.)"),
'Con. Notes - No Conversion'!C6197,
IF(
'Con. Notes - No Conversion'!B6197 = "",
#N/A,
'Con. Notes - No Conversion'!B6197)
)</f>
        <v>#N/A</v>
      </c>
    </row>
    <row r="6198" spans="1:7" x14ac:dyDescent="0.25">
      <c r="A6198" t="e">
        <f>IF(
OR(Shares!B6198 = "8. Transferee of restricted securities", Shares!B6198 = "9. Any person (substitution for securities etc.)"),
Shares!C6198,
IF(
Shares!B6198 = "",
#N/A,
Shares!B6198)
)</f>
        <v>#N/A</v>
      </c>
      <c r="B6198" t="e">
        <f>IF(
OR('Shares - LTR - Granted'!B6198 = "8. Transferee of restricted securities", 'Shares - LTR - Granted'!B6198 = "9. Any person (substitution for securities etc.)"),
'Shares - LTR - Granted'!C6198,
IF(
'Shares - LTR - Granted'!B6198 = "",
#N/A,
'Shares - LTR - Granted'!B6198)
)</f>
        <v>#N/A</v>
      </c>
      <c r="C6198" t="e">
        <f>IF(
OR('Performance Securities'!B6198 = "8. Transferee of restricted securities", 'Performance Securities'!B6198 = "9. Any person (substitution for securities etc.)"),
'Performance Securities'!C6198,
IF(
'Performance Securities'!B6198 = "",
#N/A,
'Performance Securities'!B6198)
)</f>
        <v>#N/A</v>
      </c>
      <c r="D6198" t="e">
        <f>IF(
OR('Options or Warrants'!B6198 = "8. Transferee of restricted securities", 'Options or Warrants'!B6198 = "9. Any person (substitution for securities etc.)"),
'Options or Warrants'!C6198,
IF(
'Options or Warrants'!B6198 = "",
#N/A,
'Options or Warrants'!B6198)
)</f>
        <v>#N/A</v>
      </c>
      <c r="E6198" t="e">
        <f>IF(
OR('Options - Free Attaching'!B6198 = "8. Transferee of restricted securities", 'Options - Free Attaching'!B6198 = "9. Any person (substitution for securities etc.)"),
'Options - Free Attaching'!C6198,
IF(
'Options - Free Attaching'!B6198 = "",
#N/A,
'Options - Free Attaching'!B6198)
)</f>
        <v>#N/A</v>
      </c>
      <c r="F6198" t="e">
        <f>IF(
OR('Con. Notes - Conversion'!B6198 = "8. Transferee of restricted securities", 'Con. Notes - Conversion'!B6198 = "9. Any person (substitution for securities etc.)"),
'Con. Notes - Conversion'!C6198,
IF(
'Con. Notes - Conversion'!B6198 = "",
#N/A,
'Con. Notes - Conversion'!B6198)
)</f>
        <v>#N/A</v>
      </c>
      <c r="G6198" t="e">
        <f>IF(
OR('Con. Notes - No Conversion'!B6198 = "8. Transferee of restricted securities", 'Con. Notes - No Conversion'!B6198 = "9. Any person (substitution for securities etc.)"),
'Con. Notes - No Conversion'!C6198,
IF(
'Con. Notes - No Conversion'!B6198 = "",
#N/A,
'Con. Notes - No Conversion'!B6198)
)</f>
        <v>#N/A</v>
      </c>
    </row>
    <row r="6199" spans="1:7" x14ac:dyDescent="0.25">
      <c r="A6199" t="e">
        <f>IF(
OR(Shares!B6199 = "8. Transferee of restricted securities", Shares!B6199 = "9. Any person (substitution for securities etc.)"),
Shares!C6199,
IF(
Shares!B6199 = "",
#N/A,
Shares!B6199)
)</f>
        <v>#N/A</v>
      </c>
      <c r="B6199" t="e">
        <f>IF(
OR('Shares - LTR - Granted'!B6199 = "8. Transferee of restricted securities", 'Shares - LTR - Granted'!B6199 = "9. Any person (substitution for securities etc.)"),
'Shares - LTR - Granted'!C6199,
IF(
'Shares - LTR - Granted'!B6199 = "",
#N/A,
'Shares - LTR - Granted'!B6199)
)</f>
        <v>#N/A</v>
      </c>
      <c r="C6199" t="e">
        <f>IF(
OR('Performance Securities'!B6199 = "8. Transferee of restricted securities", 'Performance Securities'!B6199 = "9. Any person (substitution for securities etc.)"),
'Performance Securities'!C6199,
IF(
'Performance Securities'!B6199 = "",
#N/A,
'Performance Securities'!B6199)
)</f>
        <v>#N/A</v>
      </c>
      <c r="D6199" t="e">
        <f>IF(
OR('Options or Warrants'!B6199 = "8. Transferee of restricted securities", 'Options or Warrants'!B6199 = "9. Any person (substitution for securities etc.)"),
'Options or Warrants'!C6199,
IF(
'Options or Warrants'!B6199 = "",
#N/A,
'Options or Warrants'!B6199)
)</f>
        <v>#N/A</v>
      </c>
      <c r="E6199" t="e">
        <f>IF(
OR('Options - Free Attaching'!B6199 = "8. Transferee of restricted securities", 'Options - Free Attaching'!B6199 = "9. Any person (substitution for securities etc.)"),
'Options - Free Attaching'!C6199,
IF(
'Options - Free Attaching'!B6199 = "",
#N/A,
'Options - Free Attaching'!B6199)
)</f>
        <v>#N/A</v>
      </c>
      <c r="F6199" t="e">
        <f>IF(
OR('Con. Notes - Conversion'!B6199 = "8. Transferee of restricted securities", 'Con. Notes - Conversion'!B6199 = "9. Any person (substitution for securities etc.)"),
'Con. Notes - Conversion'!C6199,
IF(
'Con. Notes - Conversion'!B6199 = "",
#N/A,
'Con. Notes - Conversion'!B6199)
)</f>
        <v>#N/A</v>
      </c>
      <c r="G6199" t="e">
        <f>IF(
OR('Con. Notes - No Conversion'!B6199 = "8. Transferee of restricted securities", 'Con. Notes - No Conversion'!B6199 = "9. Any person (substitution for securities etc.)"),
'Con. Notes - No Conversion'!C6199,
IF(
'Con. Notes - No Conversion'!B6199 = "",
#N/A,
'Con. Notes - No Conversion'!B6199)
)</f>
        <v>#N/A</v>
      </c>
    </row>
    <row r="6200" spans="1:7" x14ac:dyDescent="0.25">
      <c r="A6200" t="e">
        <f>IF(
OR(Shares!B6200 = "8. Transferee of restricted securities", Shares!B6200 = "9. Any person (substitution for securities etc.)"),
Shares!C6200,
IF(
Shares!B6200 = "",
#N/A,
Shares!B6200)
)</f>
        <v>#N/A</v>
      </c>
      <c r="B6200" t="e">
        <f>IF(
OR('Shares - LTR - Granted'!B6200 = "8. Transferee of restricted securities", 'Shares - LTR - Granted'!B6200 = "9. Any person (substitution for securities etc.)"),
'Shares - LTR - Granted'!C6200,
IF(
'Shares - LTR - Granted'!B6200 = "",
#N/A,
'Shares - LTR - Granted'!B6200)
)</f>
        <v>#N/A</v>
      </c>
      <c r="C6200" t="e">
        <f>IF(
OR('Performance Securities'!B6200 = "8. Transferee of restricted securities", 'Performance Securities'!B6200 = "9. Any person (substitution for securities etc.)"),
'Performance Securities'!C6200,
IF(
'Performance Securities'!B6200 = "",
#N/A,
'Performance Securities'!B6200)
)</f>
        <v>#N/A</v>
      </c>
      <c r="D6200" t="e">
        <f>IF(
OR('Options or Warrants'!B6200 = "8. Transferee of restricted securities", 'Options or Warrants'!B6200 = "9. Any person (substitution for securities etc.)"),
'Options or Warrants'!C6200,
IF(
'Options or Warrants'!B6200 = "",
#N/A,
'Options or Warrants'!B6200)
)</f>
        <v>#N/A</v>
      </c>
      <c r="E6200" t="e">
        <f>IF(
OR('Options - Free Attaching'!B6200 = "8. Transferee of restricted securities", 'Options - Free Attaching'!B6200 = "9. Any person (substitution for securities etc.)"),
'Options - Free Attaching'!C6200,
IF(
'Options - Free Attaching'!B6200 = "",
#N/A,
'Options - Free Attaching'!B6200)
)</f>
        <v>#N/A</v>
      </c>
      <c r="F6200" t="e">
        <f>IF(
OR('Con. Notes - Conversion'!B6200 = "8. Transferee of restricted securities", 'Con. Notes - Conversion'!B6200 = "9. Any person (substitution for securities etc.)"),
'Con. Notes - Conversion'!C6200,
IF(
'Con. Notes - Conversion'!B6200 = "",
#N/A,
'Con. Notes - Conversion'!B6200)
)</f>
        <v>#N/A</v>
      </c>
      <c r="G6200" t="e">
        <f>IF(
OR('Con. Notes - No Conversion'!B6200 = "8. Transferee of restricted securities", 'Con. Notes - No Conversion'!B6200 = "9. Any person (substitution for securities etc.)"),
'Con. Notes - No Conversion'!C6200,
IF(
'Con. Notes - No Conversion'!B6200 = "",
#N/A,
'Con. Notes - No Conversion'!B6200)
)</f>
        <v>#N/A</v>
      </c>
    </row>
    <row r="6201" spans="1:7" x14ac:dyDescent="0.25">
      <c r="A6201" t="e">
        <f>IF(
OR(Shares!B6201 = "8. Transferee of restricted securities", Shares!B6201 = "9. Any person (substitution for securities etc.)"),
Shares!C6201,
IF(
Shares!B6201 = "",
#N/A,
Shares!B6201)
)</f>
        <v>#N/A</v>
      </c>
      <c r="B6201" t="e">
        <f>IF(
OR('Shares - LTR - Granted'!B6201 = "8. Transferee of restricted securities", 'Shares - LTR - Granted'!B6201 = "9. Any person (substitution for securities etc.)"),
'Shares - LTR - Granted'!C6201,
IF(
'Shares - LTR - Granted'!B6201 = "",
#N/A,
'Shares - LTR - Granted'!B6201)
)</f>
        <v>#N/A</v>
      </c>
      <c r="C6201" t="e">
        <f>IF(
OR('Performance Securities'!B6201 = "8. Transferee of restricted securities", 'Performance Securities'!B6201 = "9. Any person (substitution for securities etc.)"),
'Performance Securities'!C6201,
IF(
'Performance Securities'!B6201 = "",
#N/A,
'Performance Securities'!B6201)
)</f>
        <v>#N/A</v>
      </c>
      <c r="D6201" t="e">
        <f>IF(
OR('Options or Warrants'!B6201 = "8. Transferee of restricted securities", 'Options or Warrants'!B6201 = "9. Any person (substitution for securities etc.)"),
'Options or Warrants'!C6201,
IF(
'Options or Warrants'!B6201 = "",
#N/A,
'Options or Warrants'!B6201)
)</f>
        <v>#N/A</v>
      </c>
      <c r="E6201" t="e">
        <f>IF(
OR('Options - Free Attaching'!B6201 = "8. Transferee of restricted securities", 'Options - Free Attaching'!B6201 = "9. Any person (substitution for securities etc.)"),
'Options - Free Attaching'!C6201,
IF(
'Options - Free Attaching'!B6201 = "",
#N/A,
'Options - Free Attaching'!B6201)
)</f>
        <v>#N/A</v>
      </c>
      <c r="F6201" t="e">
        <f>IF(
OR('Con. Notes - Conversion'!B6201 = "8. Transferee of restricted securities", 'Con. Notes - Conversion'!B6201 = "9. Any person (substitution for securities etc.)"),
'Con. Notes - Conversion'!C6201,
IF(
'Con. Notes - Conversion'!B6201 = "",
#N/A,
'Con. Notes - Conversion'!B6201)
)</f>
        <v>#N/A</v>
      </c>
      <c r="G6201" t="e">
        <f>IF(
OR('Con. Notes - No Conversion'!B6201 = "8. Transferee of restricted securities", 'Con. Notes - No Conversion'!B6201 = "9. Any person (substitution for securities etc.)"),
'Con. Notes - No Conversion'!C6201,
IF(
'Con. Notes - No Conversion'!B6201 = "",
#N/A,
'Con. Notes - No Conversion'!B6201)
)</f>
        <v>#N/A</v>
      </c>
    </row>
    <row r="6202" spans="1:7" x14ac:dyDescent="0.25">
      <c r="A6202" t="e">
        <f>IF(
OR(Shares!B6202 = "8. Transferee of restricted securities", Shares!B6202 = "9. Any person (substitution for securities etc.)"),
Shares!C6202,
IF(
Shares!B6202 = "",
#N/A,
Shares!B6202)
)</f>
        <v>#N/A</v>
      </c>
      <c r="B6202" t="e">
        <f>IF(
OR('Shares - LTR - Granted'!B6202 = "8. Transferee of restricted securities", 'Shares - LTR - Granted'!B6202 = "9. Any person (substitution for securities etc.)"),
'Shares - LTR - Granted'!C6202,
IF(
'Shares - LTR - Granted'!B6202 = "",
#N/A,
'Shares - LTR - Granted'!B6202)
)</f>
        <v>#N/A</v>
      </c>
      <c r="C6202" t="e">
        <f>IF(
OR('Performance Securities'!B6202 = "8. Transferee of restricted securities", 'Performance Securities'!B6202 = "9. Any person (substitution for securities etc.)"),
'Performance Securities'!C6202,
IF(
'Performance Securities'!B6202 = "",
#N/A,
'Performance Securities'!B6202)
)</f>
        <v>#N/A</v>
      </c>
      <c r="D6202" t="e">
        <f>IF(
OR('Options or Warrants'!B6202 = "8. Transferee of restricted securities", 'Options or Warrants'!B6202 = "9. Any person (substitution for securities etc.)"),
'Options or Warrants'!C6202,
IF(
'Options or Warrants'!B6202 = "",
#N/A,
'Options or Warrants'!B6202)
)</f>
        <v>#N/A</v>
      </c>
      <c r="E6202" t="e">
        <f>IF(
OR('Options - Free Attaching'!B6202 = "8. Transferee of restricted securities", 'Options - Free Attaching'!B6202 = "9. Any person (substitution for securities etc.)"),
'Options - Free Attaching'!C6202,
IF(
'Options - Free Attaching'!B6202 = "",
#N/A,
'Options - Free Attaching'!B6202)
)</f>
        <v>#N/A</v>
      </c>
      <c r="F6202" t="e">
        <f>IF(
OR('Con. Notes - Conversion'!B6202 = "8. Transferee of restricted securities", 'Con. Notes - Conversion'!B6202 = "9. Any person (substitution for securities etc.)"),
'Con. Notes - Conversion'!C6202,
IF(
'Con. Notes - Conversion'!B6202 = "",
#N/A,
'Con. Notes - Conversion'!B6202)
)</f>
        <v>#N/A</v>
      </c>
      <c r="G6202" t="e">
        <f>IF(
OR('Con. Notes - No Conversion'!B6202 = "8. Transferee of restricted securities", 'Con. Notes - No Conversion'!B6202 = "9. Any person (substitution for securities etc.)"),
'Con. Notes - No Conversion'!C6202,
IF(
'Con. Notes - No Conversion'!B6202 = "",
#N/A,
'Con. Notes - No Conversion'!B6202)
)</f>
        <v>#N/A</v>
      </c>
    </row>
    <row r="6203" spans="1:7" x14ac:dyDescent="0.25">
      <c r="A6203" t="e">
        <f>IF(
OR(Shares!B6203 = "8. Transferee of restricted securities", Shares!B6203 = "9. Any person (substitution for securities etc.)"),
Shares!C6203,
IF(
Shares!B6203 = "",
#N/A,
Shares!B6203)
)</f>
        <v>#N/A</v>
      </c>
      <c r="B6203" t="e">
        <f>IF(
OR('Shares - LTR - Granted'!B6203 = "8. Transferee of restricted securities", 'Shares - LTR - Granted'!B6203 = "9. Any person (substitution for securities etc.)"),
'Shares - LTR - Granted'!C6203,
IF(
'Shares - LTR - Granted'!B6203 = "",
#N/A,
'Shares - LTR - Granted'!B6203)
)</f>
        <v>#N/A</v>
      </c>
      <c r="C6203" t="e">
        <f>IF(
OR('Performance Securities'!B6203 = "8. Transferee of restricted securities", 'Performance Securities'!B6203 = "9. Any person (substitution for securities etc.)"),
'Performance Securities'!C6203,
IF(
'Performance Securities'!B6203 = "",
#N/A,
'Performance Securities'!B6203)
)</f>
        <v>#N/A</v>
      </c>
      <c r="D6203" t="e">
        <f>IF(
OR('Options or Warrants'!B6203 = "8. Transferee of restricted securities", 'Options or Warrants'!B6203 = "9. Any person (substitution for securities etc.)"),
'Options or Warrants'!C6203,
IF(
'Options or Warrants'!B6203 = "",
#N/A,
'Options or Warrants'!B6203)
)</f>
        <v>#N/A</v>
      </c>
      <c r="E6203" t="e">
        <f>IF(
OR('Options - Free Attaching'!B6203 = "8. Transferee of restricted securities", 'Options - Free Attaching'!B6203 = "9. Any person (substitution for securities etc.)"),
'Options - Free Attaching'!C6203,
IF(
'Options - Free Attaching'!B6203 = "",
#N/A,
'Options - Free Attaching'!B6203)
)</f>
        <v>#N/A</v>
      </c>
      <c r="F6203" t="e">
        <f>IF(
OR('Con. Notes - Conversion'!B6203 = "8. Transferee of restricted securities", 'Con. Notes - Conversion'!B6203 = "9. Any person (substitution for securities etc.)"),
'Con. Notes - Conversion'!C6203,
IF(
'Con. Notes - Conversion'!B6203 = "",
#N/A,
'Con. Notes - Conversion'!B6203)
)</f>
        <v>#N/A</v>
      </c>
      <c r="G6203" t="e">
        <f>IF(
OR('Con. Notes - No Conversion'!B6203 = "8. Transferee of restricted securities", 'Con. Notes - No Conversion'!B6203 = "9. Any person (substitution for securities etc.)"),
'Con. Notes - No Conversion'!C6203,
IF(
'Con. Notes - No Conversion'!B6203 = "",
#N/A,
'Con. Notes - No Conversion'!B6203)
)</f>
        <v>#N/A</v>
      </c>
    </row>
    <row r="6204" spans="1:7" x14ac:dyDescent="0.25">
      <c r="A6204" t="e">
        <f>IF(
OR(Shares!B6204 = "8. Transferee of restricted securities", Shares!B6204 = "9. Any person (substitution for securities etc.)"),
Shares!C6204,
IF(
Shares!B6204 = "",
#N/A,
Shares!B6204)
)</f>
        <v>#N/A</v>
      </c>
      <c r="B6204" t="e">
        <f>IF(
OR('Shares - LTR - Granted'!B6204 = "8. Transferee of restricted securities", 'Shares - LTR - Granted'!B6204 = "9. Any person (substitution for securities etc.)"),
'Shares - LTR - Granted'!C6204,
IF(
'Shares - LTR - Granted'!B6204 = "",
#N/A,
'Shares - LTR - Granted'!B6204)
)</f>
        <v>#N/A</v>
      </c>
      <c r="C6204" t="e">
        <f>IF(
OR('Performance Securities'!B6204 = "8. Transferee of restricted securities", 'Performance Securities'!B6204 = "9. Any person (substitution for securities etc.)"),
'Performance Securities'!C6204,
IF(
'Performance Securities'!B6204 = "",
#N/A,
'Performance Securities'!B6204)
)</f>
        <v>#N/A</v>
      </c>
      <c r="D6204" t="e">
        <f>IF(
OR('Options or Warrants'!B6204 = "8. Transferee of restricted securities", 'Options or Warrants'!B6204 = "9. Any person (substitution for securities etc.)"),
'Options or Warrants'!C6204,
IF(
'Options or Warrants'!B6204 = "",
#N/A,
'Options or Warrants'!B6204)
)</f>
        <v>#N/A</v>
      </c>
      <c r="E6204" t="e">
        <f>IF(
OR('Options - Free Attaching'!B6204 = "8. Transferee of restricted securities", 'Options - Free Attaching'!B6204 = "9. Any person (substitution for securities etc.)"),
'Options - Free Attaching'!C6204,
IF(
'Options - Free Attaching'!B6204 = "",
#N/A,
'Options - Free Attaching'!B6204)
)</f>
        <v>#N/A</v>
      </c>
      <c r="F6204" t="e">
        <f>IF(
OR('Con. Notes - Conversion'!B6204 = "8. Transferee of restricted securities", 'Con. Notes - Conversion'!B6204 = "9. Any person (substitution for securities etc.)"),
'Con. Notes - Conversion'!C6204,
IF(
'Con. Notes - Conversion'!B6204 = "",
#N/A,
'Con. Notes - Conversion'!B6204)
)</f>
        <v>#N/A</v>
      </c>
      <c r="G6204" t="e">
        <f>IF(
OR('Con. Notes - No Conversion'!B6204 = "8. Transferee of restricted securities", 'Con. Notes - No Conversion'!B6204 = "9. Any person (substitution for securities etc.)"),
'Con. Notes - No Conversion'!C6204,
IF(
'Con. Notes - No Conversion'!B6204 = "",
#N/A,
'Con. Notes - No Conversion'!B6204)
)</f>
        <v>#N/A</v>
      </c>
    </row>
    <row r="6205" spans="1:7" x14ac:dyDescent="0.25">
      <c r="A6205" t="e">
        <f>IF(
OR(Shares!B6205 = "8. Transferee of restricted securities", Shares!B6205 = "9. Any person (substitution for securities etc.)"),
Shares!C6205,
IF(
Shares!B6205 = "",
#N/A,
Shares!B6205)
)</f>
        <v>#N/A</v>
      </c>
      <c r="B6205" t="e">
        <f>IF(
OR('Shares - LTR - Granted'!B6205 = "8. Transferee of restricted securities", 'Shares - LTR - Granted'!B6205 = "9. Any person (substitution for securities etc.)"),
'Shares - LTR - Granted'!C6205,
IF(
'Shares - LTR - Granted'!B6205 = "",
#N/A,
'Shares - LTR - Granted'!B6205)
)</f>
        <v>#N/A</v>
      </c>
      <c r="C6205" t="e">
        <f>IF(
OR('Performance Securities'!B6205 = "8. Transferee of restricted securities", 'Performance Securities'!B6205 = "9. Any person (substitution for securities etc.)"),
'Performance Securities'!C6205,
IF(
'Performance Securities'!B6205 = "",
#N/A,
'Performance Securities'!B6205)
)</f>
        <v>#N/A</v>
      </c>
      <c r="D6205" t="e">
        <f>IF(
OR('Options or Warrants'!B6205 = "8. Transferee of restricted securities", 'Options or Warrants'!B6205 = "9. Any person (substitution for securities etc.)"),
'Options or Warrants'!C6205,
IF(
'Options or Warrants'!B6205 = "",
#N/A,
'Options or Warrants'!B6205)
)</f>
        <v>#N/A</v>
      </c>
      <c r="E6205" t="e">
        <f>IF(
OR('Options - Free Attaching'!B6205 = "8. Transferee of restricted securities", 'Options - Free Attaching'!B6205 = "9. Any person (substitution for securities etc.)"),
'Options - Free Attaching'!C6205,
IF(
'Options - Free Attaching'!B6205 = "",
#N/A,
'Options - Free Attaching'!B6205)
)</f>
        <v>#N/A</v>
      </c>
      <c r="F6205" t="e">
        <f>IF(
OR('Con. Notes - Conversion'!B6205 = "8. Transferee of restricted securities", 'Con. Notes - Conversion'!B6205 = "9. Any person (substitution for securities etc.)"),
'Con. Notes - Conversion'!C6205,
IF(
'Con. Notes - Conversion'!B6205 = "",
#N/A,
'Con. Notes - Conversion'!B6205)
)</f>
        <v>#N/A</v>
      </c>
      <c r="G6205" t="e">
        <f>IF(
OR('Con. Notes - No Conversion'!B6205 = "8. Transferee of restricted securities", 'Con. Notes - No Conversion'!B6205 = "9. Any person (substitution for securities etc.)"),
'Con. Notes - No Conversion'!C6205,
IF(
'Con. Notes - No Conversion'!B6205 = "",
#N/A,
'Con. Notes - No Conversion'!B6205)
)</f>
        <v>#N/A</v>
      </c>
    </row>
    <row r="6206" spans="1:7" x14ac:dyDescent="0.25">
      <c r="A6206" t="e">
        <f>IF(
OR(Shares!B6206 = "8. Transferee of restricted securities", Shares!B6206 = "9. Any person (substitution for securities etc.)"),
Shares!C6206,
IF(
Shares!B6206 = "",
#N/A,
Shares!B6206)
)</f>
        <v>#N/A</v>
      </c>
      <c r="B6206" t="e">
        <f>IF(
OR('Shares - LTR - Granted'!B6206 = "8. Transferee of restricted securities", 'Shares - LTR - Granted'!B6206 = "9. Any person (substitution for securities etc.)"),
'Shares - LTR - Granted'!C6206,
IF(
'Shares - LTR - Granted'!B6206 = "",
#N/A,
'Shares - LTR - Granted'!B6206)
)</f>
        <v>#N/A</v>
      </c>
      <c r="C6206" t="e">
        <f>IF(
OR('Performance Securities'!B6206 = "8. Transferee of restricted securities", 'Performance Securities'!B6206 = "9. Any person (substitution for securities etc.)"),
'Performance Securities'!C6206,
IF(
'Performance Securities'!B6206 = "",
#N/A,
'Performance Securities'!B6206)
)</f>
        <v>#N/A</v>
      </c>
      <c r="D6206" t="e">
        <f>IF(
OR('Options or Warrants'!B6206 = "8. Transferee of restricted securities", 'Options or Warrants'!B6206 = "9. Any person (substitution for securities etc.)"),
'Options or Warrants'!C6206,
IF(
'Options or Warrants'!B6206 = "",
#N/A,
'Options or Warrants'!B6206)
)</f>
        <v>#N/A</v>
      </c>
      <c r="E6206" t="e">
        <f>IF(
OR('Options - Free Attaching'!B6206 = "8. Transferee of restricted securities", 'Options - Free Attaching'!B6206 = "9. Any person (substitution for securities etc.)"),
'Options - Free Attaching'!C6206,
IF(
'Options - Free Attaching'!B6206 = "",
#N/A,
'Options - Free Attaching'!B6206)
)</f>
        <v>#N/A</v>
      </c>
      <c r="F6206" t="e">
        <f>IF(
OR('Con. Notes - Conversion'!B6206 = "8. Transferee of restricted securities", 'Con. Notes - Conversion'!B6206 = "9. Any person (substitution for securities etc.)"),
'Con. Notes - Conversion'!C6206,
IF(
'Con. Notes - Conversion'!B6206 = "",
#N/A,
'Con. Notes - Conversion'!B6206)
)</f>
        <v>#N/A</v>
      </c>
      <c r="G6206" t="e">
        <f>IF(
OR('Con. Notes - No Conversion'!B6206 = "8. Transferee of restricted securities", 'Con. Notes - No Conversion'!B6206 = "9. Any person (substitution for securities etc.)"),
'Con. Notes - No Conversion'!C6206,
IF(
'Con. Notes - No Conversion'!B6206 = "",
#N/A,
'Con. Notes - No Conversion'!B6206)
)</f>
        <v>#N/A</v>
      </c>
    </row>
    <row r="6207" spans="1:7" x14ac:dyDescent="0.25">
      <c r="A6207" t="e">
        <f>IF(
OR(Shares!B6207 = "8. Transferee of restricted securities", Shares!B6207 = "9. Any person (substitution for securities etc.)"),
Shares!C6207,
IF(
Shares!B6207 = "",
#N/A,
Shares!B6207)
)</f>
        <v>#N/A</v>
      </c>
      <c r="B6207" t="e">
        <f>IF(
OR('Shares - LTR - Granted'!B6207 = "8. Transferee of restricted securities", 'Shares - LTR - Granted'!B6207 = "9. Any person (substitution for securities etc.)"),
'Shares - LTR - Granted'!C6207,
IF(
'Shares - LTR - Granted'!B6207 = "",
#N/A,
'Shares - LTR - Granted'!B6207)
)</f>
        <v>#N/A</v>
      </c>
      <c r="C6207" t="e">
        <f>IF(
OR('Performance Securities'!B6207 = "8. Transferee of restricted securities", 'Performance Securities'!B6207 = "9. Any person (substitution for securities etc.)"),
'Performance Securities'!C6207,
IF(
'Performance Securities'!B6207 = "",
#N/A,
'Performance Securities'!B6207)
)</f>
        <v>#N/A</v>
      </c>
      <c r="D6207" t="e">
        <f>IF(
OR('Options or Warrants'!B6207 = "8. Transferee of restricted securities", 'Options or Warrants'!B6207 = "9. Any person (substitution for securities etc.)"),
'Options or Warrants'!C6207,
IF(
'Options or Warrants'!B6207 = "",
#N/A,
'Options or Warrants'!B6207)
)</f>
        <v>#N/A</v>
      </c>
      <c r="E6207" t="e">
        <f>IF(
OR('Options - Free Attaching'!B6207 = "8. Transferee of restricted securities", 'Options - Free Attaching'!B6207 = "9. Any person (substitution for securities etc.)"),
'Options - Free Attaching'!C6207,
IF(
'Options - Free Attaching'!B6207 = "",
#N/A,
'Options - Free Attaching'!B6207)
)</f>
        <v>#N/A</v>
      </c>
      <c r="F6207" t="e">
        <f>IF(
OR('Con. Notes - Conversion'!B6207 = "8. Transferee of restricted securities", 'Con. Notes - Conversion'!B6207 = "9. Any person (substitution for securities etc.)"),
'Con. Notes - Conversion'!C6207,
IF(
'Con. Notes - Conversion'!B6207 = "",
#N/A,
'Con. Notes - Conversion'!B6207)
)</f>
        <v>#N/A</v>
      </c>
      <c r="G6207" t="e">
        <f>IF(
OR('Con. Notes - No Conversion'!B6207 = "8. Transferee of restricted securities", 'Con. Notes - No Conversion'!B6207 = "9. Any person (substitution for securities etc.)"),
'Con. Notes - No Conversion'!C6207,
IF(
'Con. Notes - No Conversion'!B6207 = "",
#N/A,
'Con. Notes - No Conversion'!B6207)
)</f>
        <v>#N/A</v>
      </c>
    </row>
    <row r="6208" spans="1:7" x14ac:dyDescent="0.25">
      <c r="A6208" t="e">
        <f>IF(
OR(Shares!B6208 = "8. Transferee of restricted securities", Shares!B6208 = "9. Any person (substitution for securities etc.)"),
Shares!C6208,
IF(
Shares!B6208 = "",
#N/A,
Shares!B6208)
)</f>
        <v>#N/A</v>
      </c>
      <c r="B6208" t="e">
        <f>IF(
OR('Shares - LTR - Granted'!B6208 = "8. Transferee of restricted securities", 'Shares - LTR - Granted'!B6208 = "9. Any person (substitution for securities etc.)"),
'Shares - LTR - Granted'!C6208,
IF(
'Shares - LTR - Granted'!B6208 = "",
#N/A,
'Shares - LTR - Granted'!B6208)
)</f>
        <v>#N/A</v>
      </c>
      <c r="C6208" t="e">
        <f>IF(
OR('Performance Securities'!B6208 = "8. Transferee of restricted securities", 'Performance Securities'!B6208 = "9. Any person (substitution for securities etc.)"),
'Performance Securities'!C6208,
IF(
'Performance Securities'!B6208 = "",
#N/A,
'Performance Securities'!B6208)
)</f>
        <v>#N/A</v>
      </c>
      <c r="D6208" t="e">
        <f>IF(
OR('Options or Warrants'!B6208 = "8. Transferee of restricted securities", 'Options or Warrants'!B6208 = "9. Any person (substitution for securities etc.)"),
'Options or Warrants'!C6208,
IF(
'Options or Warrants'!B6208 = "",
#N/A,
'Options or Warrants'!B6208)
)</f>
        <v>#N/A</v>
      </c>
      <c r="E6208" t="e">
        <f>IF(
OR('Options - Free Attaching'!B6208 = "8. Transferee of restricted securities", 'Options - Free Attaching'!B6208 = "9. Any person (substitution for securities etc.)"),
'Options - Free Attaching'!C6208,
IF(
'Options - Free Attaching'!B6208 = "",
#N/A,
'Options - Free Attaching'!B6208)
)</f>
        <v>#N/A</v>
      </c>
      <c r="F6208" t="e">
        <f>IF(
OR('Con. Notes - Conversion'!B6208 = "8. Transferee of restricted securities", 'Con. Notes - Conversion'!B6208 = "9. Any person (substitution for securities etc.)"),
'Con. Notes - Conversion'!C6208,
IF(
'Con. Notes - Conversion'!B6208 = "",
#N/A,
'Con. Notes - Conversion'!B6208)
)</f>
        <v>#N/A</v>
      </c>
      <c r="G6208" t="e">
        <f>IF(
OR('Con. Notes - No Conversion'!B6208 = "8. Transferee of restricted securities", 'Con. Notes - No Conversion'!B6208 = "9. Any person (substitution for securities etc.)"),
'Con. Notes - No Conversion'!C6208,
IF(
'Con. Notes - No Conversion'!B6208 = "",
#N/A,
'Con. Notes - No Conversion'!B6208)
)</f>
        <v>#N/A</v>
      </c>
    </row>
    <row r="6209" spans="1:7" x14ac:dyDescent="0.25">
      <c r="A6209" t="e">
        <f>IF(
OR(Shares!B6209 = "8. Transferee of restricted securities", Shares!B6209 = "9. Any person (substitution for securities etc.)"),
Shares!C6209,
IF(
Shares!B6209 = "",
#N/A,
Shares!B6209)
)</f>
        <v>#N/A</v>
      </c>
      <c r="B6209" t="e">
        <f>IF(
OR('Shares - LTR - Granted'!B6209 = "8. Transferee of restricted securities", 'Shares - LTR - Granted'!B6209 = "9. Any person (substitution for securities etc.)"),
'Shares - LTR - Granted'!C6209,
IF(
'Shares - LTR - Granted'!B6209 = "",
#N/A,
'Shares - LTR - Granted'!B6209)
)</f>
        <v>#N/A</v>
      </c>
      <c r="C6209" t="e">
        <f>IF(
OR('Performance Securities'!B6209 = "8. Transferee of restricted securities", 'Performance Securities'!B6209 = "9. Any person (substitution for securities etc.)"),
'Performance Securities'!C6209,
IF(
'Performance Securities'!B6209 = "",
#N/A,
'Performance Securities'!B6209)
)</f>
        <v>#N/A</v>
      </c>
      <c r="D6209" t="e">
        <f>IF(
OR('Options or Warrants'!B6209 = "8. Transferee of restricted securities", 'Options or Warrants'!B6209 = "9. Any person (substitution for securities etc.)"),
'Options or Warrants'!C6209,
IF(
'Options or Warrants'!B6209 = "",
#N/A,
'Options or Warrants'!B6209)
)</f>
        <v>#N/A</v>
      </c>
      <c r="E6209" t="e">
        <f>IF(
OR('Options - Free Attaching'!B6209 = "8. Transferee of restricted securities", 'Options - Free Attaching'!B6209 = "9. Any person (substitution for securities etc.)"),
'Options - Free Attaching'!C6209,
IF(
'Options - Free Attaching'!B6209 = "",
#N/A,
'Options - Free Attaching'!B6209)
)</f>
        <v>#N/A</v>
      </c>
      <c r="F6209" t="e">
        <f>IF(
OR('Con. Notes - Conversion'!B6209 = "8. Transferee of restricted securities", 'Con. Notes - Conversion'!B6209 = "9. Any person (substitution for securities etc.)"),
'Con. Notes - Conversion'!C6209,
IF(
'Con. Notes - Conversion'!B6209 = "",
#N/A,
'Con. Notes - Conversion'!B6209)
)</f>
        <v>#N/A</v>
      </c>
      <c r="G6209" t="e">
        <f>IF(
OR('Con. Notes - No Conversion'!B6209 = "8. Transferee of restricted securities", 'Con. Notes - No Conversion'!B6209 = "9. Any person (substitution for securities etc.)"),
'Con. Notes - No Conversion'!C6209,
IF(
'Con. Notes - No Conversion'!B6209 = "",
#N/A,
'Con. Notes - No Conversion'!B6209)
)</f>
        <v>#N/A</v>
      </c>
    </row>
    <row r="6210" spans="1:7" x14ac:dyDescent="0.25">
      <c r="A6210" t="e">
        <f>IF(
OR(Shares!B6210 = "8. Transferee of restricted securities", Shares!B6210 = "9. Any person (substitution for securities etc.)"),
Shares!C6210,
IF(
Shares!B6210 = "",
#N/A,
Shares!B6210)
)</f>
        <v>#N/A</v>
      </c>
      <c r="B6210" t="e">
        <f>IF(
OR('Shares - LTR - Granted'!B6210 = "8. Transferee of restricted securities", 'Shares - LTR - Granted'!B6210 = "9. Any person (substitution for securities etc.)"),
'Shares - LTR - Granted'!C6210,
IF(
'Shares - LTR - Granted'!B6210 = "",
#N/A,
'Shares - LTR - Granted'!B6210)
)</f>
        <v>#N/A</v>
      </c>
      <c r="C6210" t="e">
        <f>IF(
OR('Performance Securities'!B6210 = "8. Transferee of restricted securities", 'Performance Securities'!B6210 = "9. Any person (substitution for securities etc.)"),
'Performance Securities'!C6210,
IF(
'Performance Securities'!B6210 = "",
#N/A,
'Performance Securities'!B6210)
)</f>
        <v>#N/A</v>
      </c>
      <c r="D6210" t="e">
        <f>IF(
OR('Options or Warrants'!B6210 = "8. Transferee of restricted securities", 'Options or Warrants'!B6210 = "9. Any person (substitution for securities etc.)"),
'Options or Warrants'!C6210,
IF(
'Options or Warrants'!B6210 = "",
#N/A,
'Options or Warrants'!B6210)
)</f>
        <v>#N/A</v>
      </c>
      <c r="E6210" t="e">
        <f>IF(
OR('Options - Free Attaching'!B6210 = "8. Transferee of restricted securities", 'Options - Free Attaching'!B6210 = "9. Any person (substitution for securities etc.)"),
'Options - Free Attaching'!C6210,
IF(
'Options - Free Attaching'!B6210 = "",
#N/A,
'Options - Free Attaching'!B6210)
)</f>
        <v>#N/A</v>
      </c>
      <c r="F6210" t="e">
        <f>IF(
OR('Con. Notes - Conversion'!B6210 = "8. Transferee of restricted securities", 'Con. Notes - Conversion'!B6210 = "9. Any person (substitution for securities etc.)"),
'Con. Notes - Conversion'!C6210,
IF(
'Con. Notes - Conversion'!B6210 = "",
#N/A,
'Con. Notes - Conversion'!B6210)
)</f>
        <v>#N/A</v>
      </c>
      <c r="G6210" t="e">
        <f>IF(
OR('Con. Notes - No Conversion'!B6210 = "8. Transferee of restricted securities", 'Con. Notes - No Conversion'!B6210 = "9. Any person (substitution for securities etc.)"),
'Con. Notes - No Conversion'!C6210,
IF(
'Con. Notes - No Conversion'!B6210 = "",
#N/A,
'Con. Notes - No Conversion'!B6210)
)</f>
        <v>#N/A</v>
      </c>
    </row>
    <row r="6211" spans="1:7" x14ac:dyDescent="0.25">
      <c r="A6211" t="e">
        <f>IF(
OR(Shares!B6211 = "8. Transferee of restricted securities", Shares!B6211 = "9. Any person (substitution for securities etc.)"),
Shares!C6211,
IF(
Shares!B6211 = "",
#N/A,
Shares!B6211)
)</f>
        <v>#N/A</v>
      </c>
      <c r="B6211" t="e">
        <f>IF(
OR('Shares - LTR - Granted'!B6211 = "8. Transferee of restricted securities", 'Shares - LTR - Granted'!B6211 = "9. Any person (substitution for securities etc.)"),
'Shares - LTR - Granted'!C6211,
IF(
'Shares - LTR - Granted'!B6211 = "",
#N/A,
'Shares - LTR - Granted'!B6211)
)</f>
        <v>#N/A</v>
      </c>
      <c r="C6211" t="e">
        <f>IF(
OR('Performance Securities'!B6211 = "8. Transferee of restricted securities", 'Performance Securities'!B6211 = "9. Any person (substitution for securities etc.)"),
'Performance Securities'!C6211,
IF(
'Performance Securities'!B6211 = "",
#N/A,
'Performance Securities'!B6211)
)</f>
        <v>#N/A</v>
      </c>
      <c r="D6211" t="e">
        <f>IF(
OR('Options or Warrants'!B6211 = "8. Transferee of restricted securities", 'Options or Warrants'!B6211 = "9. Any person (substitution for securities etc.)"),
'Options or Warrants'!C6211,
IF(
'Options or Warrants'!B6211 = "",
#N/A,
'Options or Warrants'!B6211)
)</f>
        <v>#N/A</v>
      </c>
      <c r="E6211" t="e">
        <f>IF(
OR('Options - Free Attaching'!B6211 = "8. Transferee of restricted securities", 'Options - Free Attaching'!B6211 = "9. Any person (substitution for securities etc.)"),
'Options - Free Attaching'!C6211,
IF(
'Options - Free Attaching'!B6211 = "",
#N/A,
'Options - Free Attaching'!B6211)
)</f>
        <v>#N/A</v>
      </c>
      <c r="F6211" t="e">
        <f>IF(
OR('Con. Notes - Conversion'!B6211 = "8. Transferee of restricted securities", 'Con. Notes - Conversion'!B6211 = "9. Any person (substitution for securities etc.)"),
'Con. Notes - Conversion'!C6211,
IF(
'Con. Notes - Conversion'!B6211 = "",
#N/A,
'Con. Notes - Conversion'!B6211)
)</f>
        <v>#N/A</v>
      </c>
      <c r="G6211" t="e">
        <f>IF(
OR('Con. Notes - No Conversion'!B6211 = "8. Transferee of restricted securities", 'Con. Notes - No Conversion'!B6211 = "9. Any person (substitution for securities etc.)"),
'Con. Notes - No Conversion'!C6211,
IF(
'Con. Notes - No Conversion'!B6211 = "",
#N/A,
'Con. Notes - No Conversion'!B6211)
)</f>
        <v>#N/A</v>
      </c>
    </row>
    <row r="6212" spans="1:7" x14ac:dyDescent="0.25">
      <c r="A6212" t="e">
        <f>IF(
OR(Shares!B6212 = "8. Transferee of restricted securities", Shares!B6212 = "9. Any person (substitution for securities etc.)"),
Shares!C6212,
IF(
Shares!B6212 = "",
#N/A,
Shares!B6212)
)</f>
        <v>#N/A</v>
      </c>
      <c r="B6212" t="e">
        <f>IF(
OR('Shares - LTR - Granted'!B6212 = "8. Transferee of restricted securities", 'Shares - LTR - Granted'!B6212 = "9. Any person (substitution for securities etc.)"),
'Shares - LTR - Granted'!C6212,
IF(
'Shares - LTR - Granted'!B6212 = "",
#N/A,
'Shares - LTR - Granted'!B6212)
)</f>
        <v>#N/A</v>
      </c>
      <c r="C6212" t="e">
        <f>IF(
OR('Performance Securities'!B6212 = "8. Transferee of restricted securities", 'Performance Securities'!B6212 = "9. Any person (substitution for securities etc.)"),
'Performance Securities'!C6212,
IF(
'Performance Securities'!B6212 = "",
#N/A,
'Performance Securities'!B6212)
)</f>
        <v>#N/A</v>
      </c>
      <c r="D6212" t="e">
        <f>IF(
OR('Options or Warrants'!B6212 = "8. Transferee of restricted securities", 'Options or Warrants'!B6212 = "9. Any person (substitution for securities etc.)"),
'Options or Warrants'!C6212,
IF(
'Options or Warrants'!B6212 = "",
#N/A,
'Options or Warrants'!B6212)
)</f>
        <v>#N/A</v>
      </c>
      <c r="E6212" t="e">
        <f>IF(
OR('Options - Free Attaching'!B6212 = "8. Transferee of restricted securities", 'Options - Free Attaching'!B6212 = "9. Any person (substitution for securities etc.)"),
'Options - Free Attaching'!C6212,
IF(
'Options - Free Attaching'!B6212 = "",
#N/A,
'Options - Free Attaching'!B6212)
)</f>
        <v>#N/A</v>
      </c>
      <c r="F6212" t="e">
        <f>IF(
OR('Con. Notes - Conversion'!B6212 = "8. Transferee of restricted securities", 'Con. Notes - Conversion'!B6212 = "9. Any person (substitution for securities etc.)"),
'Con. Notes - Conversion'!C6212,
IF(
'Con. Notes - Conversion'!B6212 = "",
#N/A,
'Con. Notes - Conversion'!B6212)
)</f>
        <v>#N/A</v>
      </c>
      <c r="G6212" t="e">
        <f>IF(
OR('Con. Notes - No Conversion'!B6212 = "8. Transferee of restricted securities", 'Con. Notes - No Conversion'!B6212 = "9. Any person (substitution for securities etc.)"),
'Con. Notes - No Conversion'!C6212,
IF(
'Con. Notes - No Conversion'!B6212 = "",
#N/A,
'Con. Notes - No Conversion'!B6212)
)</f>
        <v>#N/A</v>
      </c>
    </row>
    <row r="6213" spans="1:7" x14ac:dyDescent="0.25">
      <c r="A6213" t="e">
        <f>IF(
OR(Shares!B6213 = "8. Transferee of restricted securities", Shares!B6213 = "9. Any person (substitution for securities etc.)"),
Shares!C6213,
IF(
Shares!B6213 = "",
#N/A,
Shares!B6213)
)</f>
        <v>#N/A</v>
      </c>
      <c r="B6213" t="e">
        <f>IF(
OR('Shares - LTR - Granted'!B6213 = "8. Transferee of restricted securities", 'Shares - LTR - Granted'!B6213 = "9. Any person (substitution for securities etc.)"),
'Shares - LTR - Granted'!C6213,
IF(
'Shares - LTR - Granted'!B6213 = "",
#N/A,
'Shares - LTR - Granted'!B6213)
)</f>
        <v>#N/A</v>
      </c>
      <c r="C6213" t="e">
        <f>IF(
OR('Performance Securities'!B6213 = "8. Transferee of restricted securities", 'Performance Securities'!B6213 = "9. Any person (substitution for securities etc.)"),
'Performance Securities'!C6213,
IF(
'Performance Securities'!B6213 = "",
#N/A,
'Performance Securities'!B6213)
)</f>
        <v>#N/A</v>
      </c>
      <c r="D6213" t="e">
        <f>IF(
OR('Options or Warrants'!B6213 = "8. Transferee of restricted securities", 'Options or Warrants'!B6213 = "9. Any person (substitution for securities etc.)"),
'Options or Warrants'!C6213,
IF(
'Options or Warrants'!B6213 = "",
#N/A,
'Options or Warrants'!B6213)
)</f>
        <v>#N/A</v>
      </c>
      <c r="E6213" t="e">
        <f>IF(
OR('Options - Free Attaching'!B6213 = "8. Transferee of restricted securities", 'Options - Free Attaching'!B6213 = "9. Any person (substitution for securities etc.)"),
'Options - Free Attaching'!C6213,
IF(
'Options - Free Attaching'!B6213 = "",
#N/A,
'Options - Free Attaching'!B6213)
)</f>
        <v>#N/A</v>
      </c>
      <c r="F6213" t="e">
        <f>IF(
OR('Con. Notes - Conversion'!B6213 = "8. Transferee of restricted securities", 'Con. Notes - Conversion'!B6213 = "9. Any person (substitution for securities etc.)"),
'Con. Notes - Conversion'!C6213,
IF(
'Con. Notes - Conversion'!B6213 = "",
#N/A,
'Con. Notes - Conversion'!B6213)
)</f>
        <v>#N/A</v>
      </c>
      <c r="G6213" t="e">
        <f>IF(
OR('Con. Notes - No Conversion'!B6213 = "8. Transferee of restricted securities", 'Con. Notes - No Conversion'!B6213 = "9. Any person (substitution for securities etc.)"),
'Con. Notes - No Conversion'!C6213,
IF(
'Con. Notes - No Conversion'!B6213 = "",
#N/A,
'Con. Notes - No Conversion'!B6213)
)</f>
        <v>#N/A</v>
      </c>
    </row>
    <row r="6214" spans="1:7" x14ac:dyDescent="0.25">
      <c r="A6214" t="e">
        <f>IF(
OR(Shares!B6214 = "8. Transferee of restricted securities", Shares!B6214 = "9. Any person (substitution for securities etc.)"),
Shares!C6214,
IF(
Shares!B6214 = "",
#N/A,
Shares!B6214)
)</f>
        <v>#N/A</v>
      </c>
      <c r="B6214" t="e">
        <f>IF(
OR('Shares - LTR - Granted'!B6214 = "8. Transferee of restricted securities", 'Shares - LTR - Granted'!B6214 = "9. Any person (substitution for securities etc.)"),
'Shares - LTR - Granted'!C6214,
IF(
'Shares - LTR - Granted'!B6214 = "",
#N/A,
'Shares - LTR - Granted'!B6214)
)</f>
        <v>#N/A</v>
      </c>
      <c r="C6214" t="e">
        <f>IF(
OR('Performance Securities'!B6214 = "8. Transferee of restricted securities", 'Performance Securities'!B6214 = "9. Any person (substitution for securities etc.)"),
'Performance Securities'!C6214,
IF(
'Performance Securities'!B6214 = "",
#N/A,
'Performance Securities'!B6214)
)</f>
        <v>#N/A</v>
      </c>
      <c r="D6214" t="e">
        <f>IF(
OR('Options or Warrants'!B6214 = "8. Transferee of restricted securities", 'Options or Warrants'!B6214 = "9. Any person (substitution for securities etc.)"),
'Options or Warrants'!C6214,
IF(
'Options or Warrants'!B6214 = "",
#N/A,
'Options or Warrants'!B6214)
)</f>
        <v>#N/A</v>
      </c>
      <c r="E6214" t="e">
        <f>IF(
OR('Options - Free Attaching'!B6214 = "8. Transferee of restricted securities", 'Options - Free Attaching'!B6214 = "9. Any person (substitution for securities etc.)"),
'Options - Free Attaching'!C6214,
IF(
'Options - Free Attaching'!B6214 = "",
#N/A,
'Options - Free Attaching'!B6214)
)</f>
        <v>#N/A</v>
      </c>
      <c r="F6214" t="e">
        <f>IF(
OR('Con. Notes - Conversion'!B6214 = "8. Transferee of restricted securities", 'Con. Notes - Conversion'!B6214 = "9. Any person (substitution for securities etc.)"),
'Con. Notes - Conversion'!C6214,
IF(
'Con. Notes - Conversion'!B6214 = "",
#N/A,
'Con. Notes - Conversion'!B6214)
)</f>
        <v>#N/A</v>
      </c>
      <c r="G6214" t="e">
        <f>IF(
OR('Con. Notes - No Conversion'!B6214 = "8. Transferee of restricted securities", 'Con. Notes - No Conversion'!B6214 = "9. Any person (substitution for securities etc.)"),
'Con. Notes - No Conversion'!C6214,
IF(
'Con. Notes - No Conversion'!B6214 = "",
#N/A,
'Con. Notes - No Conversion'!B6214)
)</f>
        <v>#N/A</v>
      </c>
    </row>
    <row r="6215" spans="1:7" x14ac:dyDescent="0.25">
      <c r="A6215" t="e">
        <f>IF(
OR(Shares!B6215 = "8. Transferee of restricted securities", Shares!B6215 = "9. Any person (substitution for securities etc.)"),
Shares!C6215,
IF(
Shares!B6215 = "",
#N/A,
Shares!B6215)
)</f>
        <v>#N/A</v>
      </c>
      <c r="B6215" t="e">
        <f>IF(
OR('Shares - LTR - Granted'!B6215 = "8. Transferee of restricted securities", 'Shares - LTR - Granted'!B6215 = "9. Any person (substitution for securities etc.)"),
'Shares - LTR - Granted'!C6215,
IF(
'Shares - LTR - Granted'!B6215 = "",
#N/A,
'Shares - LTR - Granted'!B6215)
)</f>
        <v>#N/A</v>
      </c>
      <c r="C6215" t="e">
        <f>IF(
OR('Performance Securities'!B6215 = "8. Transferee of restricted securities", 'Performance Securities'!B6215 = "9. Any person (substitution for securities etc.)"),
'Performance Securities'!C6215,
IF(
'Performance Securities'!B6215 = "",
#N/A,
'Performance Securities'!B6215)
)</f>
        <v>#N/A</v>
      </c>
      <c r="D6215" t="e">
        <f>IF(
OR('Options or Warrants'!B6215 = "8. Transferee of restricted securities", 'Options or Warrants'!B6215 = "9. Any person (substitution for securities etc.)"),
'Options or Warrants'!C6215,
IF(
'Options or Warrants'!B6215 = "",
#N/A,
'Options or Warrants'!B6215)
)</f>
        <v>#N/A</v>
      </c>
      <c r="E6215" t="e">
        <f>IF(
OR('Options - Free Attaching'!B6215 = "8. Transferee of restricted securities", 'Options - Free Attaching'!B6215 = "9. Any person (substitution for securities etc.)"),
'Options - Free Attaching'!C6215,
IF(
'Options - Free Attaching'!B6215 = "",
#N/A,
'Options - Free Attaching'!B6215)
)</f>
        <v>#N/A</v>
      </c>
      <c r="F6215" t="e">
        <f>IF(
OR('Con. Notes - Conversion'!B6215 = "8. Transferee of restricted securities", 'Con. Notes - Conversion'!B6215 = "9. Any person (substitution for securities etc.)"),
'Con. Notes - Conversion'!C6215,
IF(
'Con. Notes - Conversion'!B6215 = "",
#N/A,
'Con. Notes - Conversion'!B6215)
)</f>
        <v>#N/A</v>
      </c>
      <c r="G6215" t="e">
        <f>IF(
OR('Con. Notes - No Conversion'!B6215 = "8. Transferee of restricted securities", 'Con. Notes - No Conversion'!B6215 = "9. Any person (substitution for securities etc.)"),
'Con. Notes - No Conversion'!C6215,
IF(
'Con. Notes - No Conversion'!B6215 = "",
#N/A,
'Con. Notes - No Conversion'!B6215)
)</f>
        <v>#N/A</v>
      </c>
    </row>
    <row r="6216" spans="1:7" x14ac:dyDescent="0.25">
      <c r="A6216" t="e">
        <f>IF(
OR(Shares!B6216 = "8. Transferee of restricted securities", Shares!B6216 = "9. Any person (substitution for securities etc.)"),
Shares!C6216,
IF(
Shares!B6216 = "",
#N/A,
Shares!B6216)
)</f>
        <v>#N/A</v>
      </c>
      <c r="B6216" t="e">
        <f>IF(
OR('Shares - LTR - Granted'!B6216 = "8. Transferee of restricted securities", 'Shares - LTR - Granted'!B6216 = "9. Any person (substitution for securities etc.)"),
'Shares - LTR - Granted'!C6216,
IF(
'Shares - LTR - Granted'!B6216 = "",
#N/A,
'Shares - LTR - Granted'!B6216)
)</f>
        <v>#N/A</v>
      </c>
      <c r="C6216" t="e">
        <f>IF(
OR('Performance Securities'!B6216 = "8. Transferee of restricted securities", 'Performance Securities'!B6216 = "9. Any person (substitution for securities etc.)"),
'Performance Securities'!C6216,
IF(
'Performance Securities'!B6216 = "",
#N/A,
'Performance Securities'!B6216)
)</f>
        <v>#N/A</v>
      </c>
      <c r="D6216" t="e">
        <f>IF(
OR('Options or Warrants'!B6216 = "8. Transferee of restricted securities", 'Options or Warrants'!B6216 = "9. Any person (substitution for securities etc.)"),
'Options or Warrants'!C6216,
IF(
'Options or Warrants'!B6216 = "",
#N/A,
'Options or Warrants'!B6216)
)</f>
        <v>#N/A</v>
      </c>
      <c r="E6216" t="e">
        <f>IF(
OR('Options - Free Attaching'!B6216 = "8. Transferee of restricted securities", 'Options - Free Attaching'!B6216 = "9. Any person (substitution for securities etc.)"),
'Options - Free Attaching'!C6216,
IF(
'Options - Free Attaching'!B6216 = "",
#N/A,
'Options - Free Attaching'!B6216)
)</f>
        <v>#N/A</v>
      </c>
      <c r="F6216" t="e">
        <f>IF(
OR('Con. Notes - Conversion'!B6216 = "8. Transferee of restricted securities", 'Con. Notes - Conversion'!B6216 = "9. Any person (substitution for securities etc.)"),
'Con. Notes - Conversion'!C6216,
IF(
'Con. Notes - Conversion'!B6216 = "",
#N/A,
'Con. Notes - Conversion'!B6216)
)</f>
        <v>#N/A</v>
      </c>
      <c r="G6216" t="e">
        <f>IF(
OR('Con. Notes - No Conversion'!B6216 = "8. Transferee of restricted securities", 'Con. Notes - No Conversion'!B6216 = "9. Any person (substitution for securities etc.)"),
'Con. Notes - No Conversion'!C6216,
IF(
'Con. Notes - No Conversion'!B6216 = "",
#N/A,
'Con. Notes - No Conversion'!B6216)
)</f>
        <v>#N/A</v>
      </c>
    </row>
    <row r="6217" spans="1:7" x14ac:dyDescent="0.25">
      <c r="A6217" t="e">
        <f>IF(
OR(Shares!B6217 = "8. Transferee of restricted securities", Shares!B6217 = "9. Any person (substitution for securities etc.)"),
Shares!C6217,
IF(
Shares!B6217 = "",
#N/A,
Shares!B6217)
)</f>
        <v>#N/A</v>
      </c>
      <c r="B6217" t="e">
        <f>IF(
OR('Shares - LTR - Granted'!B6217 = "8. Transferee of restricted securities", 'Shares - LTR - Granted'!B6217 = "9. Any person (substitution for securities etc.)"),
'Shares - LTR - Granted'!C6217,
IF(
'Shares - LTR - Granted'!B6217 = "",
#N/A,
'Shares - LTR - Granted'!B6217)
)</f>
        <v>#N/A</v>
      </c>
      <c r="C6217" t="e">
        <f>IF(
OR('Performance Securities'!B6217 = "8. Transferee of restricted securities", 'Performance Securities'!B6217 = "9. Any person (substitution for securities etc.)"),
'Performance Securities'!C6217,
IF(
'Performance Securities'!B6217 = "",
#N/A,
'Performance Securities'!B6217)
)</f>
        <v>#N/A</v>
      </c>
      <c r="D6217" t="e">
        <f>IF(
OR('Options or Warrants'!B6217 = "8. Transferee of restricted securities", 'Options or Warrants'!B6217 = "9. Any person (substitution for securities etc.)"),
'Options or Warrants'!C6217,
IF(
'Options or Warrants'!B6217 = "",
#N/A,
'Options or Warrants'!B6217)
)</f>
        <v>#N/A</v>
      </c>
      <c r="E6217" t="e">
        <f>IF(
OR('Options - Free Attaching'!B6217 = "8. Transferee of restricted securities", 'Options - Free Attaching'!B6217 = "9. Any person (substitution for securities etc.)"),
'Options - Free Attaching'!C6217,
IF(
'Options - Free Attaching'!B6217 = "",
#N/A,
'Options - Free Attaching'!B6217)
)</f>
        <v>#N/A</v>
      </c>
      <c r="F6217" t="e">
        <f>IF(
OR('Con. Notes - Conversion'!B6217 = "8. Transferee of restricted securities", 'Con. Notes - Conversion'!B6217 = "9. Any person (substitution for securities etc.)"),
'Con. Notes - Conversion'!C6217,
IF(
'Con. Notes - Conversion'!B6217 = "",
#N/A,
'Con. Notes - Conversion'!B6217)
)</f>
        <v>#N/A</v>
      </c>
      <c r="G6217" t="e">
        <f>IF(
OR('Con. Notes - No Conversion'!B6217 = "8. Transferee of restricted securities", 'Con. Notes - No Conversion'!B6217 = "9. Any person (substitution for securities etc.)"),
'Con. Notes - No Conversion'!C6217,
IF(
'Con. Notes - No Conversion'!B6217 = "",
#N/A,
'Con. Notes - No Conversion'!B6217)
)</f>
        <v>#N/A</v>
      </c>
    </row>
    <row r="6218" spans="1:7" x14ac:dyDescent="0.25">
      <c r="A6218" t="e">
        <f>IF(
OR(Shares!B6218 = "8. Transferee of restricted securities", Shares!B6218 = "9. Any person (substitution for securities etc.)"),
Shares!C6218,
IF(
Shares!B6218 = "",
#N/A,
Shares!B6218)
)</f>
        <v>#N/A</v>
      </c>
      <c r="B6218" t="e">
        <f>IF(
OR('Shares - LTR - Granted'!B6218 = "8. Transferee of restricted securities", 'Shares - LTR - Granted'!B6218 = "9. Any person (substitution for securities etc.)"),
'Shares - LTR - Granted'!C6218,
IF(
'Shares - LTR - Granted'!B6218 = "",
#N/A,
'Shares - LTR - Granted'!B6218)
)</f>
        <v>#N/A</v>
      </c>
      <c r="C6218" t="e">
        <f>IF(
OR('Performance Securities'!B6218 = "8. Transferee of restricted securities", 'Performance Securities'!B6218 = "9. Any person (substitution for securities etc.)"),
'Performance Securities'!C6218,
IF(
'Performance Securities'!B6218 = "",
#N/A,
'Performance Securities'!B6218)
)</f>
        <v>#N/A</v>
      </c>
      <c r="D6218" t="e">
        <f>IF(
OR('Options or Warrants'!B6218 = "8. Transferee of restricted securities", 'Options or Warrants'!B6218 = "9. Any person (substitution for securities etc.)"),
'Options or Warrants'!C6218,
IF(
'Options or Warrants'!B6218 = "",
#N/A,
'Options or Warrants'!B6218)
)</f>
        <v>#N/A</v>
      </c>
      <c r="E6218" t="e">
        <f>IF(
OR('Options - Free Attaching'!B6218 = "8. Transferee of restricted securities", 'Options - Free Attaching'!B6218 = "9. Any person (substitution for securities etc.)"),
'Options - Free Attaching'!C6218,
IF(
'Options - Free Attaching'!B6218 = "",
#N/A,
'Options - Free Attaching'!B6218)
)</f>
        <v>#N/A</v>
      </c>
      <c r="F6218" t="e">
        <f>IF(
OR('Con. Notes - Conversion'!B6218 = "8. Transferee of restricted securities", 'Con. Notes - Conversion'!B6218 = "9. Any person (substitution for securities etc.)"),
'Con. Notes - Conversion'!C6218,
IF(
'Con. Notes - Conversion'!B6218 = "",
#N/A,
'Con. Notes - Conversion'!B6218)
)</f>
        <v>#N/A</v>
      </c>
      <c r="G6218" t="e">
        <f>IF(
OR('Con. Notes - No Conversion'!B6218 = "8. Transferee of restricted securities", 'Con. Notes - No Conversion'!B6218 = "9. Any person (substitution for securities etc.)"),
'Con. Notes - No Conversion'!C6218,
IF(
'Con. Notes - No Conversion'!B6218 = "",
#N/A,
'Con. Notes - No Conversion'!B6218)
)</f>
        <v>#N/A</v>
      </c>
    </row>
    <row r="6219" spans="1:7" x14ac:dyDescent="0.25">
      <c r="A6219" t="e">
        <f>IF(
OR(Shares!B6219 = "8. Transferee of restricted securities", Shares!B6219 = "9. Any person (substitution for securities etc.)"),
Shares!C6219,
IF(
Shares!B6219 = "",
#N/A,
Shares!B6219)
)</f>
        <v>#N/A</v>
      </c>
      <c r="B6219" t="e">
        <f>IF(
OR('Shares - LTR - Granted'!B6219 = "8. Transferee of restricted securities", 'Shares - LTR - Granted'!B6219 = "9. Any person (substitution for securities etc.)"),
'Shares - LTR - Granted'!C6219,
IF(
'Shares - LTR - Granted'!B6219 = "",
#N/A,
'Shares - LTR - Granted'!B6219)
)</f>
        <v>#N/A</v>
      </c>
      <c r="C6219" t="e">
        <f>IF(
OR('Performance Securities'!B6219 = "8. Transferee of restricted securities", 'Performance Securities'!B6219 = "9. Any person (substitution for securities etc.)"),
'Performance Securities'!C6219,
IF(
'Performance Securities'!B6219 = "",
#N/A,
'Performance Securities'!B6219)
)</f>
        <v>#N/A</v>
      </c>
      <c r="D6219" t="e">
        <f>IF(
OR('Options or Warrants'!B6219 = "8. Transferee of restricted securities", 'Options or Warrants'!B6219 = "9. Any person (substitution for securities etc.)"),
'Options or Warrants'!C6219,
IF(
'Options or Warrants'!B6219 = "",
#N/A,
'Options or Warrants'!B6219)
)</f>
        <v>#N/A</v>
      </c>
      <c r="E6219" t="e">
        <f>IF(
OR('Options - Free Attaching'!B6219 = "8. Transferee of restricted securities", 'Options - Free Attaching'!B6219 = "9. Any person (substitution for securities etc.)"),
'Options - Free Attaching'!C6219,
IF(
'Options - Free Attaching'!B6219 = "",
#N/A,
'Options - Free Attaching'!B6219)
)</f>
        <v>#N/A</v>
      </c>
      <c r="F6219" t="e">
        <f>IF(
OR('Con. Notes - Conversion'!B6219 = "8. Transferee of restricted securities", 'Con. Notes - Conversion'!B6219 = "9. Any person (substitution for securities etc.)"),
'Con. Notes - Conversion'!C6219,
IF(
'Con. Notes - Conversion'!B6219 = "",
#N/A,
'Con. Notes - Conversion'!B6219)
)</f>
        <v>#N/A</v>
      </c>
      <c r="G6219" t="e">
        <f>IF(
OR('Con. Notes - No Conversion'!B6219 = "8. Transferee of restricted securities", 'Con. Notes - No Conversion'!B6219 = "9. Any person (substitution for securities etc.)"),
'Con. Notes - No Conversion'!C6219,
IF(
'Con. Notes - No Conversion'!B6219 = "",
#N/A,
'Con. Notes - No Conversion'!B6219)
)</f>
        <v>#N/A</v>
      </c>
    </row>
    <row r="6220" spans="1:7" x14ac:dyDescent="0.25">
      <c r="A6220" t="e">
        <f>IF(
OR(Shares!B6220 = "8. Transferee of restricted securities", Shares!B6220 = "9. Any person (substitution for securities etc.)"),
Shares!C6220,
IF(
Shares!B6220 = "",
#N/A,
Shares!B6220)
)</f>
        <v>#N/A</v>
      </c>
      <c r="B6220" t="e">
        <f>IF(
OR('Shares - LTR - Granted'!B6220 = "8. Transferee of restricted securities", 'Shares - LTR - Granted'!B6220 = "9. Any person (substitution for securities etc.)"),
'Shares - LTR - Granted'!C6220,
IF(
'Shares - LTR - Granted'!B6220 = "",
#N/A,
'Shares - LTR - Granted'!B6220)
)</f>
        <v>#N/A</v>
      </c>
      <c r="C6220" t="e">
        <f>IF(
OR('Performance Securities'!B6220 = "8. Transferee of restricted securities", 'Performance Securities'!B6220 = "9. Any person (substitution for securities etc.)"),
'Performance Securities'!C6220,
IF(
'Performance Securities'!B6220 = "",
#N/A,
'Performance Securities'!B6220)
)</f>
        <v>#N/A</v>
      </c>
      <c r="D6220" t="e">
        <f>IF(
OR('Options or Warrants'!B6220 = "8. Transferee of restricted securities", 'Options or Warrants'!B6220 = "9. Any person (substitution for securities etc.)"),
'Options or Warrants'!C6220,
IF(
'Options or Warrants'!B6220 = "",
#N/A,
'Options or Warrants'!B6220)
)</f>
        <v>#N/A</v>
      </c>
      <c r="E6220" t="e">
        <f>IF(
OR('Options - Free Attaching'!B6220 = "8. Transferee of restricted securities", 'Options - Free Attaching'!B6220 = "9. Any person (substitution for securities etc.)"),
'Options - Free Attaching'!C6220,
IF(
'Options - Free Attaching'!B6220 = "",
#N/A,
'Options - Free Attaching'!B6220)
)</f>
        <v>#N/A</v>
      </c>
      <c r="F6220" t="e">
        <f>IF(
OR('Con. Notes - Conversion'!B6220 = "8. Transferee of restricted securities", 'Con. Notes - Conversion'!B6220 = "9. Any person (substitution for securities etc.)"),
'Con. Notes - Conversion'!C6220,
IF(
'Con. Notes - Conversion'!B6220 = "",
#N/A,
'Con. Notes - Conversion'!B6220)
)</f>
        <v>#N/A</v>
      </c>
      <c r="G6220" t="e">
        <f>IF(
OR('Con. Notes - No Conversion'!B6220 = "8. Transferee of restricted securities", 'Con. Notes - No Conversion'!B6220 = "9. Any person (substitution for securities etc.)"),
'Con. Notes - No Conversion'!C6220,
IF(
'Con. Notes - No Conversion'!B6220 = "",
#N/A,
'Con. Notes - No Conversion'!B6220)
)</f>
        <v>#N/A</v>
      </c>
    </row>
    <row r="6221" spans="1:7" x14ac:dyDescent="0.25">
      <c r="A6221" t="e">
        <f>IF(
OR(Shares!B6221 = "8. Transferee of restricted securities", Shares!B6221 = "9. Any person (substitution for securities etc.)"),
Shares!C6221,
IF(
Shares!B6221 = "",
#N/A,
Shares!B6221)
)</f>
        <v>#N/A</v>
      </c>
      <c r="B6221" t="e">
        <f>IF(
OR('Shares - LTR - Granted'!B6221 = "8. Transferee of restricted securities", 'Shares - LTR - Granted'!B6221 = "9. Any person (substitution for securities etc.)"),
'Shares - LTR - Granted'!C6221,
IF(
'Shares - LTR - Granted'!B6221 = "",
#N/A,
'Shares - LTR - Granted'!B6221)
)</f>
        <v>#N/A</v>
      </c>
      <c r="C6221" t="e">
        <f>IF(
OR('Performance Securities'!B6221 = "8. Transferee of restricted securities", 'Performance Securities'!B6221 = "9. Any person (substitution for securities etc.)"),
'Performance Securities'!C6221,
IF(
'Performance Securities'!B6221 = "",
#N/A,
'Performance Securities'!B6221)
)</f>
        <v>#N/A</v>
      </c>
      <c r="D6221" t="e">
        <f>IF(
OR('Options or Warrants'!B6221 = "8. Transferee of restricted securities", 'Options or Warrants'!B6221 = "9. Any person (substitution for securities etc.)"),
'Options or Warrants'!C6221,
IF(
'Options or Warrants'!B6221 = "",
#N/A,
'Options or Warrants'!B6221)
)</f>
        <v>#N/A</v>
      </c>
      <c r="E6221" t="e">
        <f>IF(
OR('Options - Free Attaching'!B6221 = "8. Transferee of restricted securities", 'Options - Free Attaching'!B6221 = "9. Any person (substitution for securities etc.)"),
'Options - Free Attaching'!C6221,
IF(
'Options - Free Attaching'!B6221 = "",
#N/A,
'Options - Free Attaching'!B6221)
)</f>
        <v>#N/A</v>
      </c>
      <c r="F6221" t="e">
        <f>IF(
OR('Con. Notes - Conversion'!B6221 = "8. Transferee of restricted securities", 'Con. Notes - Conversion'!B6221 = "9. Any person (substitution for securities etc.)"),
'Con. Notes - Conversion'!C6221,
IF(
'Con. Notes - Conversion'!B6221 = "",
#N/A,
'Con. Notes - Conversion'!B6221)
)</f>
        <v>#N/A</v>
      </c>
      <c r="G6221" t="e">
        <f>IF(
OR('Con. Notes - No Conversion'!B6221 = "8. Transferee of restricted securities", 'Con. Notes - No Conversion'!B6221 = "9. Any person (substitution for securities etc.)"),
'Con. Notes - No Conversion'!C6221,
IF(
'Con. Notes - No Conversion'!B6221 = "",
#N/A,
'Con. Notes - No Conversion'!B6221)
)</f>
        <v>#N/A</v>
      </c>
    </row>
    <row r="6222" spans="1:7" x14ac:dyDescent="0.25">
      <c r="A6222" t="e">
        <f>IF(
OR(Shares!B6222 = "8. Transferee of restricted securities", Shares!B6222 = "9. Any person (substitution for securities etc.)"),
Shares!C6222,
IF(
Shares!B6222 = "",
#N/A,
Shares!B6222)
)</f>
        <v>#N/A</v>
      </c>
      <c r="B6222" t="e">
        <f>IF(
OR('Shares - LTR - Granted'!B6222 = "8. Transferee of restricted securities", 'Shares - LTR - Granted'!B6222 = "9. Any person (substitution for securities etc.)"),
'Shares - LTR - Granted'!C6222,
IF(
'Shares - LTR - Granted'!B6222 = "",
#N/A,
'Shares - LTR - Granted'!B6222)
)</f>
        <v>#N/A</v>
      </c>
      <c r="C6222" t="e">
        <f>IF(
OR('Performance Securities'!B6222 = "8. Transferee of restricted securities", 'Performance Securities'!B6222 = "9. Any person (substitution for securities etc.)"),
'Performance Securities'!C6222,
IF(
'Performance Securities'!B6222 = "",
#N/A,
'Performance Securities'!B6222)
)</f>
        <v>#N/A</v>
      </c>
      <c r="D6222" t="e">
        <f>IF(
OR('Options or Warrants'!B6222 = "8. Transferee of restricted securities", 'Options or Warrants'!B6222 = "9. Any person (substitution for securities etc.)"),
'Options or Warrants'!C6222,
IF(
'Options or Warrants'!B6222 = "",
#N/A,
'Options or Warrants'!B6222)
)</f>
        <v>#N/A</v>
      </c>
      <c r="E6222" t="e">
        <f>IF(
OR('Options - Free Attaching'!B6222 = "8. Transferee of restricted securities", 'Options - Free Attaching'!B6222 = "9. Any person (substitution for securities etc.)"),
'Options - Free Attaching'!C6222,
IF(
'Options - Free Attaching'!B6222 = "",
#N/A,
'Options - Free Attaching'!B6222)
)</f>
        <v>#N/A</v>
      </c>
      <c r="F6222" t="e">
        <f>IF(
OR('Con. Notes - Conversion'!B6222 = "8. Transferee of restricted securities", 'Con. Notes - Conversion'!B6222 = "9. Any person (substitution for securities etc.)"),
'Con. Notes - Conversion'!C6222,
IF(
'Con. Notes - Conversion'!B6222 = "",
#N/A,
'Con. Notes - Conversion'!B6222)
)</f>
        <v>#N/A</v>
      </c>
      <c r="G6222" t="e">
        <f>IF(
OR('Con. Notes - No Conversion'!B6222 = "8. Transferee of restricted securities", 'Con. Notes - No Conversion'!B6222 = "9. Any person (substitution for securities etc.)"),
'Con. Notes - No Conversion'!C6222,
IF(
'Con. Notes - No Conversion'!B6222 = "",
#N/A,
'Con. Notes - No Conversion'!B6222)
)</f>
        <v>#N/A</v>
      </c>
    </row>
    <row r="6223" spans="1:7" x14ac:dyDescent="0.25">
      <c r="A6223" t="e">
        <f>IF(
OR(Shares!B6223 = "8. Transferee of restricted securities", Shares!B6223 = "9. Any person (substitution for securities etc.)"),
Shares!C6223,
IF(
Shares!B6223 = "",
#N/A,
Shares!B6223)
)</f>
        <v>#N/A</v>
      </c>
      <c r="B6223" t="e">
        <f>IF(
OR('Shares - LTR - Granted'!B6223 = "8. Transferee of restricted securities", 'Shares - LTR - Granted'!B6223 = "9. Any person (substitution for securities etc.)"),
'Shares - LTR - Granted'!C6223,
IF(
'Shares - LTR - Granted'!B6223 = "",
#N/A,
'Shares - LTR - Granted'!B6223)
)</f>
        <v>#N/A</v>
      </c>
      <c r="C6223" t="e">
        <f>IF(
OR('Performance Securities'!B6223 = "8. Transferee of restricted securities", 'Performance Securities'!B6223 = "9. Any person (substitution for securities etc.)"),
'Performance Securities'!C6223,
IF(
'Performance Securities'!B6223 = "",
#N/A,
'Performance Securities'!B6223)
)</f>
        <v>#N/A</v>
      </c>
      <c r="D6223" t="e">
        <f>IF(
OR('Options or Warrants'!B6223 = "8. Transferee of restricted securities", 'Options or Warrants'!B6223 = "9. Any person (substitution for securities etc.)"),
'Options or Warrants'!C6223,
IF(
'Options or Warrants'!B6223 = "",
#N/A,
'Options or Warrants'!B6223)
)</f>
        <v>#N/A</v>
      </c>
      <c r="E6223" t="e">
        <f>IF(
OR('Options - Free Attaching'!B6223 = "8. Transferee of restricted securities", 'Options - Free Attaching'!B6223 = "9. Any person (substitution for securities etc.)"),
'Options - Free Attaching'!C6223,
IF(
'Options - Free Attaching'!B6223 = "",
#N/A,
'Options - Free Attaching'!B6223)
)</f>
        <v>#N/A</v>
      </c>
      <c r="F6223" t="e">
        <f>IF(
OR('Con. Notes - Conversion'!B6223 = "8. Transferee of restricted securities", 'Con. Notes - Conversion'!B6223 = "9. Any person (substitution for securities etc.)"),
'Con. Notes - Conversion'!C6223,
IF(
'Con. Notes - Conversion'!B6223 = "",
#N/A,
'Con. Notes - Conversion'!B6223)
)</f>
        <v>#N/A</v>
      </c>
      <c r="G6223" t="e">
        <f>IF(
OR('Con. Notes - No Conversion'!B6223 = "8. Transferee of restricted securities", 'Con. Notes - No Conversion'!B6223 = "9. Any person (substitution for securities etc.)"),
'Con. Notes - No Conversion'!C6223,
IF(
'Con. Notes - No Conversion'!B6223 = "",
#N/A,
'Con. Notes - No Conversion'!B6223)
)</f>
        <v>#N/A</v>
      </c>
    </row>
    <row r="6224" spans="1:7" x14ac:dyDescent="0.25">
      <c r="A6224" t="e">
        <f>IF(
OR(Shares!B6224 = "8. Transferee of restricted securities", Shares!B6224 = "9. Any person (substitution for securities etc.)"),
Shares!C6224,
IF(
Shares!B6224 = "",
#N/A,
Shares!B6224)
)</f>
        <v>#N/A</v>
      </c>
      <c r="B6224" t="e">
        <f>IF(
OR('Shares - LTR - Granted'!B6224 = "8. Transferee of restricted securities", 'Shares - LTR - Granted'!B6224 = "9. Any person (substitution for securities etc.)"),
'Shares - LTR - Granted'!C6224,
IF(
'Shares - LTR - Granted'!B6224 = "",
#N/A,
'Shares - LTR - Granted'!B6224)
)</f>
        <v>#N/A</v>
      </c>
      <c r="C6224" t="e">
        <f>IF(
OR('Performance Securities'!B6224 = "8. Transferee of restricted securities", 'Performance Securities'!B6224 = "9. Any person (substitution for securities etc.)"),
'Performance Securities'!C6224,
IF(
'Performance Securities'!B6224 = "",
#N/A,
'Performance Securities'!B6224)
)</f>
        <v>#N/A</v>
      </c>
      <c r="D6224" t="e">
        <f>IF(
OR('Options or Warrants'!B6224 = "8. Transferee of restricted securities", 'Options or Warrants'!B6224 = "9. Any person (substitution for securities etc.)"),
'Options or Warrants'!C6224,
IF(
'Options or Warrants'!B6224 = "",
#N/A,
'Options or Warrants'!B6224)
)</f>
        <v>#N/A</v>
      </c>
      <c r="E6224" t="e">
        <f>IF(
OR('Options - Free Attaching'!B6224 = "8. Transferee of restricted securities", 'Options - Free Attaching'!B6224 = "9. Any person (substitution for securities etc.)"),
'Options - Free Attaching'!C6224,
IF(
'Options - Free Attaching'!B6224 = "",
#N/A,
'Options - Free Attaching'!B6224)
)</f>
        <v>#N/A</v>
      </c>
      <c r="F6224" t="e">
        <f>IF(
OR('Con. Notes - Conversion'!B6224 = "8. Transferee of restricted securities", 'Con. Notes - Conversion'!B6224 = "9. Any person (substitution for securities etc.)"),
'Con. Notes - Conversion'!C6224,
IF(
'Con. Notes - Conversion'!B6224 = "",
#N/A,
'Con. Notes - Conversion'!B6224)
)</f>
        <v>#N/A</v>
      </c>
      <c r="G6224" t="e">
        <f>IF(
OR('Con. Notes - No Conversion'!B6224 = "8. Transferee of restricted securities", 'Con. Notes - No Conversion'!B6224 = "9. Any person (substitution for securities etc.)"),
'Con. Notes - No Conversion'!C6224,
IF(
'Con. Notes - No Conversion'!B6224 = "",
#N/A,
'Con. Notes - No Conversion'!B6224)
)</f>
        <v>#N/A</v>
      </c>
    </row>
    <row r="6225" spans="1:7" x14ac:dyDescent="0.25">
      <c r="A6225" t="e">
        <f>IF(
OR(Shares!B6225 = "8. Transferee of restricted securities", Shares!B6225 = "9. Any person (substitution for securities etc.)"),
Shares!C6225,
IF(
Shares!B6225 = "",
#N/A,
Shares!B6225)
)</f>
        <v>#N/A</v>
      </c>
      <c r="B6225" t="e">
        <f>IF(
OR('Shares - LTR - Granted'!B6225 = "8. Transferee of restricted securities", 'Shares - LTR - Granted'!B6225 = "9. Any person (substitution for securities etc.)"),
'Shares - LTR - Granted'!C6225,
IF(
'Shares - LTR - Granted'!B6225 = "",
#N/A,
'Shares - LTR - Granted'!B6225)
)</f>
        <v>#N/A</v>
      </c>
      <c r="C6225" t="e">
        <f>IF(
OR('Performance Securities'!B6225 = "8. Transferee of restricted securities", 'Performance Securities'!B6225 = "9. Any person (substitution for securities etc.)"),
'Performance Securities'!C6225,
IF(
'Performance Securities'!B6225 = "",
#N/A,
'Performance Securities'!B6225)
)</f>
        <v>#N/A</v>
      </c>
      <c r="D6225" t="e">
        <f>IF(
OR('Options or Warrants'!B6225 = "8. Transferee of restricted securities", 'Options or Warrants'!B6225 = "9. Any person (substitution for securities etc.)"),
'Options or Warrants'!C6225,
IF(
'Options or Warrants'!B6225 = "",
#N/A,
'Options or Warrants'!B6225)
)</f>
        <v>#N/A</v>
      </c>
      <c r="E6225" t="e">
        <f>IF(
OR('Options - Free Attaching'!B6225 = "8. Transferee of restricted securities", 'Options - Free Attaching'!B6225 = "9. Any person (substitution for securities etc.)"),
'Options - Free Attaching'!C6225,
IF(
'Options - Free Attaching'!B6225 = "",
#N/A,
'Options - Free Attaching'!B6225)
)</f>
        <v>#N/A</v>
      </c>
      <c r="F6225" t="e">
        <f>IF(
OR('Con. Notes - Conversion'!B6225 = "8. Transferee of restricted securities", 'Con. Notes - Conversion'!B6225 = "9. Any person (substitution for securities etc.)"),
'Con. Notes - Conversion'!C6225,
IF(
'Con. Notes - Conversion'!B6225 = "",
#N/A,
'Con. Notes - Conversion'!B6225)
)</f>
        <v>#N/A</v>
      </c>
      <c r="G6225" t="e">
        <f>IF(
OR('Con. Notes - No Conversion'!B6225 = "8. Transferee of restricted securities", 'Con. Notes - No Conversion'!B6225 = "9. Any person (substitution for securities etc.)"),
'Con. Notes - No Conversion'!C6225,
IF(
'Con. Notes - No Conversion'!B6225 = "",
#N/A,
'Con. Notes - No Conversion'!B6225)
)</f>
        <v>#N/A</v>
      </c>
    </row>
    <row r="6226" spans="1:7" x14ac:dyDescent="0.25">
      <c r="A6226" t="e">
        <f>IF(
OR(Shares!B6226 = "8. Transferee of restricted securities", Shares!B6226 = "9. Any person (substitution for securities etc.)"),
Shares!C6226,
IF(
Shares!B6226 = "",
#N/A,
Shares!B6226)
)</f>
        <v>#N/A</v>
      </c>
      <c r="B6226" t="e">
        <f>IF(
OR('Shares - LTR - Granted'!B6226 = "8. Transferee of restricted securities", 'Shares - LTR - Granted'!B6226 = "9. Any person (substitution for securities etc.)"),
'Shares - LTR - Granted'!C6226,
IF(
'Shares - LTR - Granted'!B6226 = "",
#N/A,
'Shares - LTR - Granted'!B6226)
)</f>
        <v>#N/A</v>
      </c>
      <c r="C6226" t="e">
        <f>IF(
OR('Performance Securities'!B6226 = "8. Transferee of restricted securities", 'Performance Securities'!B6226 = "9. Any person (substitution for securities etc.)"),
'Performance Securities'!C6226,
IF(
'Performance Securities'!B6226 = "",
#N/A,
'Performance Securities'!B6226)
)</f>
        <v>#N/A</v>
      </c>
      <c r="D6226" t="e">
        <f>IF(
OR('Options or Warrants'!B6226 = "8. Transferee of restricted securities", 'Options or Warrants'!B6226 = "9. Any person (substitution for securities etc.)"),
'Options or Warrants'!C6226,
IF(
'Options or Warrants'!B6226 = "",
#N/A,
'Options or Warrants'!B6226)
)</f>
        <v>#N/A</v>
      </c>
      <c r="E6226" t="e">
        <f>IF(
OR('Options - Free Attaching'!B6226 = "8. Transferee of restricted securities", 'Options - Free Attaching'!B6226 = "9. Any person (substitution for securities etc.)"),
'Options - Free Attaching'!C6226,
IF(
'Options - Free Attaching'!B6226 = "",
#N/A,
'Options - Free Attaching'!B6226)
)</f>
        <v>#N/A</v>
      </c>
      <c r="F6226" t="e">
        <f>IF(
OR('Con. Notes - Conversion'!B6226 = "8. Transferee of restricted securities", 'Con. Notes - Conversion'!B6226 = "9. Any person (substitution for securities etc.)"),
'Con. Notes - Conversion'!C6226,
IF(
'Con. Notes - Conversion'!B6226 = "",
#N/A,
'Con. Notes - Conversion'!B6226)
)</f>
        <v>#N/A</v>
      </c>
      <c r="G6226" t="e">
        <f>IF(
OR('Con. Notes - No Conversion'!B6226 = "8. Transferee of restricted securities", 'Con. Notes - No Conversion'!B6226 = "9. Any person (substitution for securities etc.)"),
'Con. Notes - No Conversion'!C6226,
IF(
'Con. Notes - No Conversion'!B6226 = "",
#N/A,
'Con. Notes - No Conversion'!B6226)
)</f>
        <v>#N/A</v>
      </c>
    </row>
    <row r="6227" spans="1:7" x14ac:dyDescent="0.25">
      <c r="A6227" t="e">
        <f>IF(
OR(Shares!B6227 = "8. Transferee of restricted securities", Shares!B6227 = "9. Any person (substitution for securities etc.)"),
Shares!C6227,
IF(
Shares!B6227 = "",
#N/A,
Shares!B6227)
)</f>
        <v>#N/A</v>
      </c>
      <c r="B6227" t="e">
        <f>IF(
OR('Shares - LTR - Granted'!B6227 = "8. Transferee of restricted securities", 'Shares - LTR - Granted'!B6227 = "9. Any person (substitution for securities etc.)"),
'Shares - LTR - Granted'!C6227,
IF(
'Shares - LTR - Granted'!B6227 = "",
#N/A,
'Shares - LTR - Granted'!B6227)
)</f>
        <v>#N/A</v>
      </c>
      <c r="C6227" t="e">
        <f>IF(
OR('Performance Securities'!B6227 = "8. Transferee of restricted securities", 'Performance Securities'!B6227 = "9. Any person (substitution for securities etc.)"),
'Performance Securities'!C6227,
IF(
'Performance Securities'!B6227 = "",
#N/A,
'Performance Securities'!B6227)
)</f>
        <v>#N/A</v>
      </c>
      <c r="D6227" t="e">
        <f>IF(
OR('Options or Warrants'!B6227 = "8. Transferee of restricted securities", 'Options or Warrants'!B6227 = "9. Any person (substitution for securities etc.)"),
'Options or Warrants'!C6227,
IF(
'Options or Warrants'!B6227 = "",
#N/A,
'Options or Warrants'!B6227)
)</f>
        <v>#N/A</v>
      </c>
      <c r="E6227" t="e">
        <f>IF(
OR('Options - Free Attaching'!B6227 = "8. Transferee of restricted securities", 'Options - Free Attaching'!B6227 = "9. Any person (substitution for securities etc.)"),
'Options - Free Attaching'!C6227,
IF(
'Options - Free Attaching'!B6227 = "",
#N/A,
'Options - Free Attaching'!B6227)
)</f>
        <v>#N/A</v>
      </c>
      <c r="F6227" t="e">
        <f>IF(
OR('Con. Notes - Conversion'!B6227 = "8. Transferee of restricted securities", 'Con. Notes - Conversion'!B6227 = "9. Any person (substitution for securities etc.)"),
'Con. Notes - Conversion'!C6227,
IF(
'Con. Notes - Conversion'!B6227 = "",
#N/A,
'Con. Notes - Conversion'!B6227)
)</f>
        <v>#N/A</v>
      </c>
      <c r="G6227" t="e">
        <f>IF(
OR('Con. Notes - No Conversion'!B6227 = "8. Transferee of restricted securities", 'Con. Notes - No Conversion'!B6227 = "9. Any person (substitution for securities etc.)"),
'Con. Notes - No Conversion'!C6227,
IF(
'Con. Notes - No Conversion'!B6227 = "",
#N/A,
'Con. Notes - No Conversion'!B6227)
)</f>
        <v>#N/A</v>
      </c>
    </row>
    <row r="6228" spans="1:7" x14ac:dyDescent="0.25">
      <c r="A6228" t="e">
        <f>IF(
OR(Shares!B6228 = "8. Transferee of restricted securities", Shares!B6228 = "9. Any person (substitution for securities etc.)"),
Shares!C6228,
IF(
Shares!B6228 = "",
#N/A,
Shares!B6228)
)</f>
        <v>#N/A</v>
      </c>
      <c r="B6228" t="e">
        <f>IF(
OR('Shares - LTR - Granted'!B6228 = "8. Transferee of restricted securities", 'Shares - LTR - Granted'!B6228 = "9. Any person (substitution for securities etc.)"),
'Shares - LTR - Granted'!C6228,
IF(
'Shares - LTR - Granted'!B6228 = "",
#N/A,
'Shares - LTR - Granted'!B6228)
)</f>
        <v>#N/A</v>
      </c>
      <c r="C6228" t="e">
        <f>IF(
OR('Performance Securities'!B6228 = "8. Transferee of restricted securities", 'Performance Securities'!B6228 = "9. Any person (substitution for securities etc.)"),
'Performance Securities'!C6228,
IF(
'Performance Securities'!B6228 = "",
#N/A,
'Performance Securities'!B6228)
)</f>
        <v>#N/A</v>
      </c>
      <c r="D6228" t="e">
        <f>IF(
OR('Options or Warrants'!B6228 = "8. Transferee of restricted securities", 'Options or Warrants'!B6228 = "9. Any person (substitution for securities etc.)"),
'Options or Warrants'!C6228,
IF(
'Options or Warrants'!B6228 = "",
#N/A,
'Options or Warrants'!B6228)
)</f>
        <v>#N/A</v>
      </c>
      <c r="E6228" t="e">
        <f>IF(
OR('Options - Free Attaching'!B6228 = "8. Transferee of restricted securities", 'Options - Free Attaching'!B6228 = "9. Any person (substitution for securities etc.)"),
'Options - Free Attaching'!C6228,
IF(
'Options - Free Attaching'!B6228 = "",
#N/A,
'Options - Free Attaching'!B6228)
)</f>
        <v>#N/A</v>
      </c>
      <c r="F6228" t="e">
        <f>IF(
OR('Con. Notes - Conversion'!B6228 = "8. Transferee of restricted securities", 'Con. Notes - Conversion'!B6228 = "9. Any person (substitution for securities etc.)"),
'Con. Notes - Conversion'!C6228,
IF(
'Con. Notes - Conversion'!B6228 = "",
#N/A,
'Con. Notes - Conversion'!B6228)
)</f>
        <v>#N/A</v>
      </c>
      <c r="G6228" t="e">
        <f>IF(
OR('Con. Notes - No Conversion'!B6228 = "8. Transferee of restricted securities", 'Con. Notes - No Conversion'!B6228 = "9. Any person (substitution for securities etc.)"),
'Con. Notes - No Conversion'!C6228,
IF(
'Con. Notes - No Conversion'!B6228 = "",
#N/A,
'Con. Notes - No Conversion'!B6228)
)</f>
        <v>#N/A</v>
      </c>
    </row>
    <row r="6229" spans="1:7" x14ac:dyDescent="0.25">
      <c r="A6229" t="e">
        <f>IF(
OR(Shares!B6229 = "8. Transferee of restricted securities", Shares!B6229 = "9. Any person (substitution for securities etc.)"),
Shares!C6229,
IF(
Shares!B6229 = "",
#N/A,
Shares!B6229)
)</f>
        <v>#N/A</v>
      </c>
      <c r="B6229" t="e">
        <f>IF(
OR('Shares - LTR - Granted'!B6229 = "8. Transferee of restricted securities", 'Shares - LTR - Granted'!B6229 = "9. Any person (substitution for securities etc.)"),
'Shares - LTR - Granted'!C6229,
IF(
'Shares - LTR - Granted'!B6229 = "",
#N/A,
'Shares - LTR - Granted'!B6229)
)</f>
        <v>#N/A</v>
      </c>
      <c r="C6229" t="e">
        <f>IF(
OR('Performance Securities'!B6229 = "8. Transferee of restricted securities", 'Performance Securities'!B6229 = "9. Any person (substitution for securities etc.)"),
'Performance Securities'!C6229,
IF(
'Performance Securities'!B6229 = "",
#N/A,
'Performance Securities'!B6229)
)</f>
        <v>#N/A</v>
      </c>
      <c r="D6229" t="e">
        <f>IF(
OR('Options or Warrants'!B6229 = "8. Transferee of restricted securities", 'Options or Warrants'!B6229 = "9. Any person (substitution for securities etc.)"),
'Options or Warrants'!C6229,
IF(
'Options or Warrants'!B6229 = "",
#N/A,
'Options or Warrants'!B6229)
)</f>
        <v>#N/A</v>
      </c>
      <c r="E6229" t="e">
        <f>IF(
OR('Options - Free Attaching'!B6229 = "8. Transferee of restricted securities", 'Options - Free Attaching'!B6229 = "9. Any person (substitution for securities etc.)"),
'Options - Free Attaching'!C6229,
IF(
'Options - Free Attaching'!B6229 = "",
#N/A,
'Options - Free Attaching'!B6229)
)</f>
        <v>#N/A</v>
      </c>
      <c r="F6229" t="e">
        <f>IF(
OR('Con. Notes - Conversion'!B6229 = "8. Transferee of restricted securities", 'Con. Notes - Conversion'!B6229 = "9. Any person (substitution for securities etc.)"),
'Con. Notes - Conversion'!C6229,
IF(
'Con. Notes - Conversion'!B6229 = "",
#N/A,
'Con. Notes - Conversion'!B6229)
)</f>
        <v>#N/A</v>
      </c>
      <c r="G6229" t="e">
        <f>IF(
OR('Con. Notes - No Conversion'!B6229 = "8. Transferee of restricted securities", 'Con. Notes - No Conversion'!B6229 = "9. Any person (substitution for securities etc.)"),
'Con. Notes - No Conversion'!C6229,
IF(
'Con. Notes - No Conversion'!B6229 = "",
#N/A,
'Con. Notes - No Conversion'!B6229)
)</f>
        <v>#N/A</v>
      </c>
    </row>
    <row r="6230" spans="1:7" x14ac:dyDescent="0.25">
      <c r="A6230" t="e">
        <f>IF(
OR(Shares!B6230 = "8. Transferee of restricted securities", Shares!B6230 = "9. Any person (substitution for securities etc.)"),
Shares!C6230,
IF(
Shares!B6230 = "",
#N/A,
Shares!B6230)
)</f>
        <v>#N/A</v>
      </c>
      <c r="B6230" t="e">
        <f>IF(
OR('Shares - LTR - Granted'!B6230 = "8. Transferee of restricted securities", 'Shares - LTR - Granted'!B6230 = "9. Any person (substitution for securities etc.)"),
'Shares - LTR - Granted'!C6230,
IF(
'Shares - LTR - Granted'!B6230 = "",
#N/A,
'Shares - LTR - Granted'!B6230)
)</f>
        <v>#N/A</v>
      </c>
      <c r="C6230" t="e">
        <f>IF(
OR('Performance Securities'!B6230 = "8. Transferee of restricted securities", 'Performance Securities'!B6230 = "9. Any person (substitution for securities etc.)"),
'Performance Securities'!C6230,
IF(
'Performance Securities'!B6230 = "",
#N/A,
'Performance Securities'!B6230)
)</f>
        <v>#N/A</v>
      </c>
      <c r="D6230" t="e">
        <f>IF(
OR('Options or Warrants'!B6230 = "8. Transferee of restricted securities", 'Options or Warrants'!B6230 = "9. Any person (substitution for securities etc.)"),
'Options or Warrants'!C6230,
IF(
'Options or Warrants'!B6230 = "",
#N/A,
'Options or Warrants'!B6230)
)</f>
        <v>#N/A</v>
      </c>
      <c r="E6230" t="e">
        <f>IF(
OR('Options - Free Attaching'!B6230 = "8. Transferee of restricted securities", 'Options - Free Attaching'!B6230 = "9. Any person (substitution for securities etc.)"),
'Options - Free Attaching'!C6230,
IF(
'Options - Free Attaching'!B6230 = "",
#N/A,
'Options - Free Attaching'!B6230)
)</f>
        <v>#N/A</v>
      </c>
      <c r="F6230" t="e">
        <f>IF(
OR('Con. Notes - Conversion'!B6230 = "8. Transferee of restricted securities", 'Con. Notes - Conversion'!B6230 = "9. Any person (substitution for securities etc.)"),
'Con. Notes - Conversion'!C6230,
IF(
'Con. Notes - Conversion'!B6230 = "",
#N/A,
'Con. Notes - Conversion'!B6230)
)</f>
        <v>#N/A</v>
      </c>
      <c r="G6230" t="e">
        <f>IF(
OR('Con. Notes - No Conversion'!B6230 = "8. Transferee of restricted securities", 'Con. Notes - No Conversion'!B6230 = "9. Any person (substitution for securities etc.)"),
'Con. Notes - No Conversion'!C6230,
IF(
'Con. Notes - No Conversion'!B6230 = "",
#N/A,
'Con. Notes - No Conversion'!B6230)
)</f>
        <v>#N/A</v>
      </c>
    </row>
    <row r="6231" spans="1:7" x14ac:dyDescent="0.25">
      <c r="A6231" t="e">
        <f>IF(
OR(Shares!B6231 = "8. Transferee of restricted securities", Shares!B6231 = "9. Any person (substitution for securities etc.)"),
Shares!C6231,
IF(
Shares!B6231 = "",
#N/A,
Shares!B6231)
)</f>
        <v>#N/A</v>
      </c>
      <c r="B6231" t="e">
        <f>IF(
OR('Shares - LTR - Granted'!B6231 = "8. Transferee of restricted securities", 'Shares - LTR - Granted'!B6231 = "9. Any person (substitution for securities etc.)"),
'Shares - LTR - Granted'!C6231,
IF(
'Shares - LTR - Granted'!B6231 = "",
#N/A,
'Shares - LTR - Granted'!B6231)
)</f>
        <v>#N/A</v>
      </c>
      <c r="C6231" t="e">
        <f>IF(
OR('Performance Securities'!B6231 = "8. Transferee of restricted securities", 'Performance Securities'!B6231 = "9. Any person (substitution for securities etc.)"),
'Performance Securities'!C6231,
IF(
'Performance Securities'!B6231 = "",
#N/A,
'Performance Securities'!B6231)
)</f>
        <v>#N/A</v>
      </c>
      <c r="D6231" t="e">
        <f>IF(
OR('Options or Warrants'!B6231 = "8. Transferee of restricted securities", 'Options or Warrants'!B6231 = "9. Any person (substitution for securities etc.)"),
'Options or Warrants'!C6231,
IF(
'Options or Warrants'!B6231 = "",
#N/A,
'Options or Warrants'!B6231)
)</f>
        <v>#N/A</v>
      </c>
      <c r="E6231" t="e">
        <f>IF(
OR('Options - Free Attaching'!B6231 = "8. Transferee of restricted securities", 'Options - Free Attaching'!B6231 = "9. Any person (substitution for securities etc.)"),
'Options - Free Attaching'!C6231,
IF(
'Options - Free Attaching'!B6231 = "",
#N/A,
'Options - Free Attaching'!B6231)
)</f>
        <v>#N/A</v>
      </c>
      <c r="F6231" t="e">
        <f>IF(
OR('Con. Notes - Conversion'!B6231 = "8. Transferee of restricted securities", 'Con. Notes - Conversion'!B6231 = "9. Any person (substitution for securities etc.)"),
'Con. Notes - Conversion'!C6231,
IF(
'Con. Notes - Conversion'!B6231 = "",
#N/A,
'Con. Notes - Conversion'!B6231)
)</f>
        <v>#N/A</v>
      </c>
      <c r="G6231" t="e">
        <f>IF(
OR('Con. Notes - No Conversion'!B6231 = "8. Transferee of restricted securities", 'Con. Notes - No Conversion'!B6231 = "9. Any person (substitution for securities etc.)"),
'Con. Notes - No Conversion'!C6231,
IF(
'Con. Notes - No Conversion'!B6231 = "",
#N/A,
'Con. Notes - No Conversion'!B6231)
)</f>
        <v>#N/A</v>
      </c>
    </row>
    <row r="6232" spans="1:7" x14ac:dyDescent="0.25">
      <c r="A6232" t="e">
        <f>IF(
OR(Shares!B6232 = "8. Transferee of restricted securities", Shares!B6232 = "9. Any person (substitution for securities etc.)"),
Shares!C6232,
IF(
Shares!B6232 = "",
#N/A,
Shares!B6232)
)</f>
        <v>#N/A</v>
      </c>
      <c r="B6232" t="e">
        <f>IF(
OR('Shares - LTR - Granted'!B6232 = "8. Transferee of restricted securities", 'Shares - LTR - Granted'!B6232 = "9. Any person (substitution for securities etc.)"),
'Shares - LTR - Granted'!C6232,
IF(
'Shares - LTR - Granted'!B6232 = "",
#N/A,
'Shares - LTR - Granted'!B6232)
)</f>
        <v>#N/A</v>
      </c>
      <c r="C6232" t="e">
        <f>IF(
OR('Performance Securities'!B6232 = "8. Transferee of restricted securities", 'Performance Securities'!B6232 = "9. Any person (substitution for securities etc.)"),
'Performance Securities'!C6232,
IF(
'Performance Securities'!B6232 = "",
#N/A,
'Performance Securities'!B6232)
)</f>
        <v>#N/A</v>
      </c>
      <c r="D6232" t="e">
        <f>IF(
OR('Options or Warrants'!B6232 = "8. Transferee of restricted securities", 'Options or Warrants'!B6232 = "9. Any person (substitution for securities etc.)"),
'Options or Warrants'!C6232,
IF(
'Options or Warrants'!B6232 = "",
#N/A,
'Options or Warrants'!B6232)
)</f>
        <v>#N/A</v>
      </c>
      <c r="E6232" t="e">
        <f>IF(
OR('Options - Free Attaching'!B6232 = "8. Transferee of restricted securities", 'Options - Free Attaching'!B6232 = "9. Any person (substitution for securities etc.)"),
'Options - Free Attaching'!C6232,
IF(
'Options - Free Attaching'!B6232 = "",
#N/A,
'Options - Free Attaching'!B6232)
)</f>
        <v>#N/A</v>
      </c>
      <c r="F6232" t="e">
        <f>IF(
OR('Con. Notes - Conversion'!B6232 = "8. Transferee of restricted securities", 'Con. Notes - Conversion'!B6232 = "9. Any person (substitution for securities etc.)"),
'Con. Notes - Conversion'!C6232,
IF(
'Con. Notes - Conversion'!B6232 = "",
#N/A,
'Con. Notes - Conversion'!B6232)
)</f>
        <v>#N/A</v>
      </c>
      <c r="G6232" t="e">
        <f>IF(
OR('Con. Notes - No Conversion'!B6232 = "8. Transferee of restricted securities", 'Con. Notes - No Conversion'!B6232 = "9. Any person (substitution for securities etc.)"),
'Con. Notes - No Conversion'!C6232,
IF(
'Con. Notes - No Conversion'!B6232 = "",
#N/A,
'Con. Notes - No Conversion'!B6232)
)</f>
        <v>#N/A</v>
      </c>
    </row>
    <row r="6233" spans="1:7" x14ac:dyDescent="0.25">
      <c r="A6233" t="e">
        <f>IF(
OR(Shares!B6233 = "8. Transferee of restricted securities", Shares!B6233 = "9. Any person (substitution for securities etc.)"),
Shares!C6233,
IF(
Shares!B6233 = "",
#N/A,
Shares!B6233)
)</f>
        <v>#N/A</v>
      </c>
      <c r="B6233" t="e">
        <f>IF(
OR('Shares - LTR - Granted'!B6233 = "8. Transferee of restricted securities", 'Shares - LTR - Granted'!B6233 = "9. Any person (substitution for securities etc.)"),
'Shares - LTR - Granted'!C6233,
IF(
'Shares - LTR - Granted'!B6233 = "",
#N/A,
'Shares - LTR - Granted'!B6233)
)</f>
        <v>#N/A</v>
      </c>
      <c r="C6233" t="e">
        <f>IF(
OR('Performance Securities'!B6233 = "8. Transferee of restricted securities", 'Performance Securities'!B6233 = "9. Any person (substitution for securities etc.)"),
'Performance Securities'!C6233,
IF(
'Performance Securities'!B6233 = "",
#N/A,
'Performance Securities'!B6233)
)</f>
        <v>#N/A</v>
      </c>
      <c r="D6233" t="e">
        <f>IF(
OR('Options or Warrants'!B6233 = "8. Transferee of restricted securities", 'Options or Warrants'!B6233 = "9. Any person (substitution for securities etc.)"),
'Options or Warrants'!C6233,
IF(
'Options or Warrants'!B6233 = "",
#N/A,
'Options or Warrants'!B6233)
)</f>
        <v>#N/A</v>
      </c>
      <c r="E6233" t="e">
        <f>IF(
OR('Options - Free Attaching'!B6233 = "8. Transferee of restricted securities", 'Options - Free Attaching'!B6233 = "9. Any person (substitution for securities etc.)"),
'Options - Free Attaching'!C6233,
IF(
'Options - Free Attaching'!B6233 = "",
#N/A,
'Options - Free Attaching'!B6233)
)</f>
        <v>#N/A</v>
      </c>
      <c r="F6233" t="e">
        <f>IF(
OR('Con. Notes - Conversion'!B6233 = "8. Transferee of restricted securities", 'Con. Notes - Conversion'!B6233 = "9. Any person (substitution for securities etc.)"),
'Con. Notes - Conversion'!C6233,
IF(
'Con. Notes - Conversion'!B6233 = "",
#N/A,
'Con. Notes - Conversion'!B6233)
)</f>
        <v>#N/A</v>
      </c>
      <c r="G6233" t="e">
        <f>IF(
OR('Con. Notes - No Conversion'!B6233 = "8. Transferee of restricted securities", 'Con. Notes - No Conversion'!B6233 = "9. Any person (substitution for securities etc.)"),
'Con. Notes - No Conversion'!C6233,
IF(
'Con. Notes - No Conversion'!B6233 = "",
#N/A,
'Con. Notes - No Conversion'!B6233)
)</f>
        <v>#N/A</v>
      </c>
    </row>
    <row r="6234" spans="1:7" x14ac:dyDescent="0.25">
      <c r="A6234" t="e">
        <f>IF(
OR(Shares!B6234 = "8. Transferee of restricted securities", Shares!B6234 = "9. Any person (substitution for securities etc.)"),
Shares!C6234,
IF(
Shares!B6234 = "",
#N/A,
Shares!B6234)
)</f>
        <v>#N/A</v>
      </c>
      <c r="B6234" t="e">
        <f>IF(
OR('Shares - LTR - Granted'!B6234 = "8. Transferee of restricted securities", 'Shares - LTR - Granted'!B6234 = "9. Any person (substitution for securities etc.)"),
'Shares - LTR - Granted'!C6234,
IF(
'Shares - LTR - Granted'!B6234 = "",
#N/A,
'Shares - LTR - Granted'!B6234)
)</f>
        <v>#N/A</v>
      </c>
      <c r="C6234" t="e">
        <f>IF(
OR('Performance Securities'!B6234 = "8. Transferee of restricted securities", 'Performance Securities'!B6234 = "9. Any person (substitution for securities etc.)"),
'Performance Securities'!C6234,
IF(
'Performance Securities'!B6234 = "",
#N/A,
'Performance Securities'!B6234)
)</f>
        <v>#N/A</v>
      </c>
      <c r="D6234" t="e">
        <f>IF(
OR('Options or Warrants'!B6234 = "8. Transferee of restricted securities", 'Options or Warrants'!B6234 = "9. Any person (substitution for securities etc.)"),
'Options or Warrants'!C6234,
IF(
'Options or Warrants'!B6234 = "",
#N/A,
'Options or Warrants'!B6234)
)</f>
        <v>#N/A</v>
      </c>
      <c r="E6234" t="e">
        <f>IF(
OR('Options - Free Attaching'!B6234 = "8. Transferee of restricted securities", 'Options - Free Attaching'!B6234 = "9. Any person (substitution for securities etc.)"),
'Options - Free Attaching'!C6234,
IF(
'Options - Free Attaching'!B6234 = "",
#N/A,
'Options - Free Attaching'!B6234)
)</f>
        <v>#N/A</v>
      </c>
      <c r="F6234" t="e">
        <f>IF(
OR('Con. Notes - Conversion'!B6234 = "8. Transferee of restricted securities", 'Con. Notes - Conversion'!B6234 = "9. Any person (substitution for securities etc.)"),
'Con. Notes - Conversion'!C6234,
IF(
'Con. Notes - Conversion'!B6234 = "",
#N/A,
'Con. Notes - Conversion'!B6234)
)</f>
        <v>#N/A</v>
      </c>
      <c r="G6234" t="e">
        <f>IF(
OR('Con. Notes - No Conversion'!B6234 = "8. Transferee of restricted securities", 'Con. Notes - No Conversion'!B6234 = "9. Any person (substitution for securities etc.)"),
'Con. Notes - No Conversion'!C6234,
IF(
'Con. Notes - No Conversion'!B6234 = "",
#N/A,
'Con. Notes - No Conversion'!B6234)
)</f>
        <v>#N/A</v>
      </c>
    </row>
    <row r="6235" spans="1:7" x14ac:dyDescent="0.25">
      <c r="A6235" t="e">
        <f>IF(
OR(Shares!B6235 = "8. Transferee of restricted securities", Shares!B6235 = "9. Any person (substitution for securities etc.)"),
Shares!C6235,
IF(
Shares!B6235 = "",
#N/A,
Shares!B6235)
)</f>
        <v>#N/A</v>
      </c>
      <c r="B6235" t="e">
        <f>IF(
OR('Shares - LTR - Granted'!B6235 = "8. Transferee of restricted securities", 'Shares - LTR - Granted'!B6235 = "9. Any person (substitution for securities etc.)"),
'Shares - LTR - Granted'!C6235,
IF(
'Shares - LTR - Granted'!B6235 = "",
#N/A,
'Shares - LTR - Granted'!B6235)
)</f>
        <v>#N/A</v>
      </c>
      <c r="C6235" t="e">
        <f>IF(
OR('Performance Securities'!B6235 = "8. Transferee of restricted securities", 'Performance Securities'!B6235 = "9. Any person (substitution for securities etc.)"),
'Performance Securities'!C6235,
IF(
'Performance Securities'!B6235 = "",
#N/A,
'Performance Securities'!B6235)
)</f>
        <v>#N/A</v>
      </c>
      <c r="D6235" t="e">
        <f>IF(
OR('Options or Warrants'!B6235 = "8. Transferee of restricted securities", 'Options or Warrants'!B6235 = "9. Any person (substitution for securities etc.)"),
'Options or Warrants'!C6235,
IF(
'Options or Warrants'!B6235 = "",
#N/A,
'Options or Warrants'!B6235)
)</f>
        <v>#N/A</v>
      </c>
      <c r="E6235" t="e">
        <f>IF(
OR('Options - Free Attaching'!B6235 = "8. Transferee of restricted securities", 'Options - Free Attaching'!B6235 = "9. Any person (substitution for securities etc.)"),
'Options - Free Attaching'!C6235,
IF(
'Options - Free Attaching'!B6235 = "",
#N/A,
'Options - Free Attaching'!B6235)
)</f>
        <v>#N/A</v>
      </c>
      <c r="F6235" t="e">
        <f>IF(
OR('Con. Notes - Conversion'!B6235 = "8. Transferee of restricted securities", 'Con. Notes - Conversion'!B6235 = "9. Any person (substitution for securities etc.)"),
'Con. Notes - Conversion'!C6235,
IF(
'Con. Notes - Conversion'!B6235 = "",
#N/A,
'Con. Notes - Conversion'!B6235)
)</f>
        <v>#N/A</v>
      </c>
      <c r="G6235" t="e">
        <f>IF(
OR('Con. Notes - No Conversion'!B6235 = "8. Transferee of restricted securities", 'Con. Notes - No Conversion'!B6235 = "9. Any person (substitution for securities etc.)"),
'Con. Notes - No Conversion'!C6235,
IF(
'Con. Notes - No Conversion'!B6235 = "",
#N/A,
'Con. Notes - No Conversion'!B6235)
)</f>
        <v>#N/A</v>
      </c>
    </row>
    <row r="6236" spans="1:7" x14ac:dyDescent="0.25">
      <c r="A6236" t="e">
        <f>IF(
OR(Shares!B6236 = "8. Transferee of restricted securities", Shares!B6236 = "9. Any person (substitution for securities etc.)"),
Shares!C6236,
IF(
Shares!B6236 = "",
#N/A,
Shares!B6236)
)</f>
        <v>#N/A</v>
      </c>
      <c r="B6236" t="e">
        <f>IF(
OR('Shares - LTR - Granted'!B6236 = "8. Transferee of restricted securities", 'Shares - LTR - Granted'!B6236 = "9. Any person (substitution for securities etc.)"),
'Shares - LTR - Granted'!C6236,
IF(
'Shares - LTR - Granted'!B6236 = "",
#N/A,
'Shares - LTR - Granted'!B6236)
)</f>
        <v>#N/A</v>
      </c>
      <c r="C6236" t="e">
        <f>IF(
OR('Performance Securities'!B6236 = "8. Transferee of restricted securities", 'Performance Securities'!B6236 = "9. Any person (substitution for securities etc.)"),
'Performance Securities'!C6236,
IF(
'Performance Securities'!B6236 = "",
#N/A,
'Performance Securities'!B6236)
)</f>
        <v>#N/A</v>
      </c>
      <c r="D6236" t="e">
        <f>IF(
OR('Options or Warrants'!B6236 = "8. Transferee of restricted securities", 'Options or Warrants'!B6236 = "9. Any person (substitution for securities etc.)"),
'Options or Warrants'!C6236,
IF(
'Options or Warrants'!B6236 = "",
#N/A,
'Options or Warrants'!B6236)
)</f>
        <v>#N/A</v>
      </c>
      <c r="E6236" t="e">
        <f>IF(
OR('Options - Free Attaching'!B6236 = "8. Transferee of restricted securities", 'Options - Free Attaching'!B6236 = "9. Any person (substitution for securities etc.)"),
'Options - Free Attaching'!C6236,
IF(
'Options - Free Attaching'!B6236 = "",
#N/A,
'Options - Free Attaching'!B6236)
)</f>
        <v>#N/A</v>
      </c>
      <c r="F6236" t="e">
        <f>IF(
OR('Con. Notes - Conversion'!B6236 = "8. Transferee of restricted securities", 'Con. Notes - Conversion'!B6236 = "9. Any person (substitution for securities etc.)"),
'Con. Notes - Conversion'!C6236,
IF(
'Con. Notes - Conversion'!B6236 = "",
#N/A,
'Con. Notes - Conversion'!B6236)
)</f>
        <v>#N/A</v>
      </c>
      <c r="G6236" t="e">
        <f>IF(
OR('Con. Notes - No Conversion'!B6236 = "8. Transferee of restricted securities", 'Con. Notes - No Conversion'!B6236 = "9. Any person (substitution for securities etc.)"),
'Con. Notes - No Conversion'!C6236,
IF(
'Con. Notes - No Conversion'!B6236 = "",
#N/A,
'Con. Notes - No Conversion'!B6236)
)</f>
        <v>#N/A</v>
      </c>
    </row>
    <row r="6237" spans="1:7" x14ac:dyDescent="0.25">
      <c r="A6237" t="e">
        <f>IF(
OR(Shares!B6237 = "8. Transferee of restricted securities", Shares!B6237 = "9. Any person (substitution for securities etc.)"),
Shares!C6237,
IF(
Shares!B6237 = "",
#N/A,
Shares!B6237)
)</f>
        <v>#N/A</v>
      </c>
      <c r="B6237" t="e">
        <f>IF(
OR('Shares - LTR - Granted'!B6237 = "8. Transferee of restricted securities", 'Shares - LTR - Granted'!B6237 = "9. Any person (substitution for securities etc.)"),
'Shares - LTR - Granted'!C6237,
IF(
'Shares - LTR - Granted'!B6237 = "",
#N/A,
'Shares - LTR - Granted'!B6237)
)</f>
        <v>#N/A</v>
      </c>
      <c r="C6237" t="e">
        <f>IF(
OR('Performance Securities'!B6237 = "8. Transferee of restricted securities", 'Performance Securities'!B6237 = "9. Any person (substitution for securities etc.)"),
'Performance Securities'!C6237,
IF(
'Performance Securities'!B6237 = "",
#N/A,
'Performance Securities'!B6237)
)</f>
        <v>#N/A</v>
      </c>
      <c r="D6237" t="e">
        <f>IF(
OR('Options or Warrants'!B6237 = "8. Transferee of restricted securities", 'Options or Warrants'!B6237 = "9. Any person (substitution for securities etc.)"),
'Options or Warrants'!C6237,
IF(
'Options or Warrants'!B6237 = "",
#N/A,
'Options or Warrants'!B6237)
)</f>
        <v>#N/A</v>
      </c>
      <c r="E6237" t="e">
        <f>IF(
OR('Options - Free Attaching'!B6237 = "8. Transferee of restricted securities", 'Options - Free Attaching'!B6237 = "9. Any person (substitution for securities etc.)"),
'Options - Free Attaching'!C6237,
IF(
'Options - Free Attaching'!B6237 = "",
#N/A,
'Options - Free Attaching'!B6237)
)</f>
        <v>#N/A</v>
      </c>
      <c r="F6237" t="e">
        <f>IF(
OR('Con. Notes - Conversion'!B6237 = "8. Transferee of restricted securities", 'Con. Notes - Conversion'!B6237 = "9. Any person (substitution for securities etc.)"),
'Con. Notes - Conversion'!C6237,
IF(
'Con. Notes - Conversion'!B6237 = "",
#N/A,
'Con. Notes - Conversion'!B6237)
)</f>
        <v>#N/A</v>
      </c>
      <c r="G6237" t="e">
        <f>IF(
OR('Con. Notes - No Conversion'!B6237 = "8. Transferee of restricted securities", 'Con. Notes - No Conversion'!B6237 = "9. Any person (substitution for securities etc.)"),
'Con. Notes - No Conversion'!C6237,
IF(
'Con. Notes - No Conversion'!B6237 = "",
#N/A,
'Con. Notes - No Conversion'!B6237)
)</f>
        <v>#N/A</v>
      </c>
    </row>
    <row r="6238" spans="1:7" x14ac:dyDescent="0.25">
      <c r="A6238" t="e">
        <f>IF(
OR(Shares!B6238 = "8. Transferee of restricted securities", Shares!B6238 = "9. Any person (substitution for securities etc.)"),
Shares!C6238,
IF(
Shares!B6238 = "",
#N/A,
Shares!B6238)
)</f>
        <v>#N/A</v>
      </c>
      <c r="B6238" t="e">
        <f>IF(
OR('Shares - LTR - Granted'!B6238 = "8. Transferee of restricted securities", 'Shares - LTR - Granted'!B6238 = "9. Any person (substitution for securities etc.)"),
'Shares - LTR - Granted'!C6238,
IF(
'Shares - LTR - Granted'!B6238 = "",
#N/A,
'Shares - LTR - Granted'!B6238)
)</f>
        <v>#N/A</v>
      </c>
      <c r="C6238" t="e">
        <f>IF(
OR('Performance Securities'!B6238 = "8. Transferee of restricted securities", 'Performance Securities'!B6238 = "9. Any person (substitution for securities etc.)"),
'Performance Securities'!C6238,
IF(
'Performance Securities'!B6238 = "",
#N/A,
'Performance Securities'!B6238)
)</f>
        <v>#N/A</v>
      </c>
      <c r="D6238" t="e">
        <f>IF(
OR('Options or Warrants'!B6238 = "8. Transferee of restricted securities", 'Options or Warrants'!B6238 = "9. Any person (substitution for securities etc.)"),
'Options or Warrants'!C6238,
IF(
'Options or Warrants'!B6238 = "",
#N/A,
'Options or Warrants'!B6238)
)</f>
        <v>#N/A</v>
      </c>
      <c r="E6238" t="e">
        <f>IF(
OR('Options - Free Attaching'!B6238 = "8. Transferee of restricted securities", 'Options - Free Attaching'!B6238 = "9. Any person (substitution for securities etc.)"),
'Options - Free Attaching'!C6238,
IF(
'Options - Free Attaching'!B6238 = "",
#N/A,
'Options - Free Attaching'!B6238)
)</f>
        <v>#N/A</v>
      </c>
      <c r="F6238" t="e">
        <f>IF(
OR('Con. Notes - Conversion'!B6238 = "8. Transferee of restricted securities", 'Con. Notes - Conversion'!B6238 = "9. Any person (substitution for securities etc.)"),
'Con. Notes - Conversion'!C6238,
IF(
'Con. Notes - Conversion'!B6238 = "",
#N/A,
'Con. Notes - Conversion'!B6238)
)</f>
        <v>#N/A</v>
      </c>
      <c r="G6238" t="e">
        <f>IF(
OR('Con. Notes - No Conversion'!B6238 = "8. Transferee of restricted securities", 'Con. Notes - No Conversion'!B6238 = "9. Any person (substitution for securities etc.)"),
'Con. Notes - No Conversion'!C6238,
IF(
'Con. Notes - No Conversion'!B6238 = "",
#N/A,
'Con. Notes - No Conversion'!B6238)
)</f>
        <v>#N/A</v>
      </c>
    </row>
    <row r="6239" spans="1:7" x14ac:dyDescent="0.25">
      <c r="A6239" t="e">
        <f>IF(
OR(Shares!B6239 = "8. Transferee of restricted securities", Shares!B6239 = "9. Any person (substitution for securities etc.)"),
Shares!C6239,
IF(
Shares!B6239 = "",
#N/A,
Shares!B6239)
)</f>
        <v>#N/A</v>
      </c>
      <c r="B6239" t="e">
        <f>IF(
OR('Shares - LTR - Granted'!B6239 = "8. Transferee of restricted securities", 'Shares - LTR - Granted'!B6239 = "9. Any person (substitution for securities etc.)"),
'Shares - LTR - Granted'!C6239,
IF(
'Shares - LTR - Granted'!B6239 = "",
#N/A,
'Shares - LTR - Granted'!B6239)
)</f>
        <v>#N/A</v>
      </c>
      <c r="C6239" t="e">
        <f>IF(
OR('Performance Securities'!B6239 = "8. Transferee of restricted securities", 'Performance Securities'!B6239 = "9. Any person (substitution for securities etc.)"),
'Performance Securities'!C6239,
IF(
'Performance Securities'!B6239 = "",
#N/A,
'Performance Securities'!B6239)
)</f>
        <v>#N/A</v>
      </c>
      <c r="D6239" t="e">
        <f>IF(
OR('Options or Warrants'!B6239 = "8. Transferee of restricted securities", 'Options or Warrants'!B6239 = "9. Any person (substitution for securities etc.)"),
'Options or Warrants'!C6239,
IF(
'Options or Warrants'!B6239 = "",
#N/A,
'Options or Warrants'!B6239)
)</f>
        <v>#N/A</v>
      </c>
      <c r="E6239" t="e">
        <f>IF(
OR('Options - Free Attaching'!B6239 = "8. Transferee of restricted securities", 'Options - Free Attaching'!B6239 = "9. Any person (substitution for securities etc.)"),
'Options - Free Attaching'!C6239,
IF(
'Options - Free Attaching'!B6239 = "",
#N/A,
'Options - Free Attaching'!B6239)
)</f>
        <v>#N/A</v>
      </c>
      <c r="F6239" t="e">
        <f>IF(
OR('Con. Notes - Conversion'!B6239 = "8. Transferee of restricted securities", 'Con. Notes - Conversion'!B6239 = "9. Any person (substitution for securities etc.)"),
'Con. Notes - Conversion'!C6239,
IF(
'Con. Notes - Conversion'!B6239 = "",
#N/A,
'Con. Notes - Conversion'!B6239)
)</f>
        <v>#N/A</v>
      </c>
      <c r="G6239" t="e">
        <f>IF(
OR('Con. Notes - No Conversion'!B6239 = "8. Transferee of restricted securities", 'Con. Notes - No Conversion'!B6239 = "9. Any person (substitution for securities etc.)"),
'Con. Notes - No Conversion'!C6239,
IF(
'Con. Notes - No Conversion'!B6239 = "",
#N/A,
'Con. Notes - No Conversion'!B6239)
)</f>
        <v>#N/A</v>
      </c>
    </row>
    <row r="6240" spans="1:7" x14ac:dyDescent="0.25">
      <c r="A6240" t="e">
        <f>IF(
OR(Shares!B6240 = "8. Transferee of restricted securities", Shares!B6240 = "9. Any person (substitution for securities etc.)"),
Shares!C6240,
IF(
Shares!B6240 = "",
#N/A,
Shares!B6240)
)</f>
        <v>#N/A</v>
      </c>
      <c r="B6240" t="e">
        <f>IF(
OR('Shares - LTR - Granted'!B6240 = "8. Transferee of restricted securities", 'Shares - LTR - Granted'!B6240 = "9. Any person (substitution for securities etc.)"),
'Shares - LTR - Granted'!C6240,
IF(
'Shares - LTR - Granted'!B6240 = "",
#N/A,
'Shares - LTR - Granted'!B6240)
)</f>
        <v>#N/A</v>
      </c>
      <c r="C6240" t="e">
        <f>IF(
OR('Performance Securities'!B6240 = "8. Transferee of restricted securities", 'Performance Securities'!B6240 = "9. Any person (substitution for securities etc.)"),
'Performance Securities'!C6240,
IF(
'Performance Securities'!B6240 = "",
#N/A,
'Performance Securities'!B6240)
)</f>
        <v>#N/A</v>
      </c>
      <c r="D6240" t="e">
        <f>IF(
OR('Options or Warrants'!B6240 = "8. Transferee of restricted securities", 'Options or Warrants'!B6240 = "9. Any person (substitution for securities etc.)"),
'Options or Warrants'!C6240,
IF(
'Options or Warrants'!B6240 = "",
#N/A,
'Options or Warrants'!B6240)
)</f>
        <v>#N/A</v>
      </c>
      <c r="E6240" t="e">
        <f>IF(
OR('Options - Free Attaching'!B6240 = "8. Transferee of restricted securities", 'Options - Free Attaching'!B6240 = "9. Any person (substitution for securities etc.)"),
'Options - Free Attaching'!C6240,
IF(
'Options - Free Attaching'!B6240 = "",
#N/A,
'Options - Free Attaching'!B6240)
)</f>
        <v>#N/A</v>
      </c>
      <c r="F6240" t="e">
        <f>IF(
OR('Con. Notes - Conversion'!B6240 = "8. Transferee of restricted securities", 'Con. Notes - Conversion'!B6240 = "9. Any person (substitution for securities etc.)"),
'Con. Notes - Conversion'!C6240,
IF(
'Con. Notes - Conversion'!B6240 = "",
#N/A,
'Con. Notes - Conversion'!B6240)
)</f>
        <v>#N/A</v>
      </c>
      <c r="G6240" t="e">
        <f>IF(
OR('Con. Notes - No Conversion'!B6240 = "8. Transferee of restricted securities", 'Con. Notes - No Conversion'!B6240 = "9. Any person (substitution for securities etc.)"),
'Con. Notes - No Conversion'!C6240,
IF(
'Con. Notes - No Conversion'!B6240 = "",
#N/A,
'Con. Notes - No Conversion'!B6240)
)</f>
        <v>#N/A</v>
      </c>
    </row>
    <row r="6241" spans="1:7" x14ac:dyDescent="0.25">
      <c r="A6241" t="e">
        <f>IF(
OR(Shares!B6241 = "8. Transferee of restricted securities", Shares!B6241 = "9. Any person (substitution for securities etc.)"),
Shares!C6241,
IF(
Shares!B6241 = "",
#N/A,
Shares!B6241)
)</f>
        <v>#N/A</v>
      </c>
      <c r="B6241" t="e">
        <f>IF(
OR('Shares - LTR - Granted'!B6241 = "8. Transferee of restricted securities", 'Shares - LTR - Granted'!B6241 = "9. Any person (substitution for securities etc.)"),
'Shares - LTR - Granted'!C6241,
IF(
'Shares - LTR - Granted'!B6241 = "",
#N/A,
'Shares - LTR - Granted'!B6241)
)</f>
        <v>#N/A</v>
      </c>
      <c r="C6241" t="e">
        <f>IF(
OR('Performance Securities'!B6241 = "8. Transferee of restricted securities", 'Performance Securities'!B6241 = "9. Any person (substitution for securities etc.)"),
'Performance Securities'!C6241,
IF(
'Performance Securities'!B6241 = "",
#N/A,
'Performance Securities'!B6241)
)</f>
        <v>#N/A</v>
      </c>
      <c r="D6241" t="e">
        <f>IF(
OR('Options or Warrants'!B6241 = "8. Transferee of restricted securities", 'Options or Warrants'!B6241 = "9. Any person (substitution for securities etc.)"),
'Options or Warrants'!C6241,
IF(
'Options or Warrants'!B6241 = "",
#N/A,
'Options or Warrants'!B6241)
)</f>
        <v>#N/A</v>
      </c>
      <c r="E6241" t="e">
        <f>IF(
OR('Options - Free Attaching'!B6241 = "8. Transferee of restricted securities", 'Options - Free Attaching'!B6241 = "9. Any person (substitution for securities etc.)"),
'Options - Free Attaching'!C6241,
IF(
'Options - Free Attaching'!B6241 = "",
#N/A,
'Options - Free Attaching'!B6241)
)</f>
        <v>#N/A</v>
      </c>
      <c r="F6241" t="e">
        <f>IF(
OR('Con. Notes - Conversion'!B6241 = "8. Transferee of restricted securities", 'Con. Notes - Conversion'!B6241 = "9. Any person (substitution for securities etc.)"),
'Con. Notes - Conversion'!C6241,
IF(
'Con. Notes - Conversion'!B6241 = "",
#N/A,
'Con. Notes - Conversion'!B6241)
)</f>
        <v>#N/A</v>
      </c>
      <c r="G6241" t="e">
        <f>IF(
OR('Con. Notes - No Conversion'!B6241 = "8. Transferee of restricted securities", 'Con. Notes - No Conversion'!B6241 = "9. Any person (substitution for securities etc.)"),
'Con. Notes - No Conversion'!C6241,
IF(
'Con. Notes - No Conversion'!B6241 = "",
#N/A,
'Con. Notes - No Conversion'!B6241)
)</f>
        <v>#N/A</v>
      </c>
    </row>
    <row r="6242" spans="1:7" x14ac:dyDescent="0.25">
      <c r="A6242" t="e">
        <f>IF(
OR(Shares!B6242 = "8. Transferee of restricted securities", Shares!B6242 = "9. Any person (substitution for securities etc.)"),
Shares!C6242,
IF(
Shares!B6242 = "",
#N/A,
Shares!B6242)
)</f>
        <v>#N/A</v>
      </c>
      <c r="B6242" t="e">
        <f>IF(
OR('Shares - LTR - Granted'!B6242 = "8. Transferee of restricted securities", 'Shares - LTR - Granted'!B6242 = "9. Any person (substitution for securities etc.)"),
'Shares - LTR - Granted'!C6242,
IF(
'Shares - LTR - Granted'!B6242 = "",
#N/A,
'Shares - LTR - Granted'!B6242)
)</f>
        <v>#N/A</v>
      </c>
      <c r="C6242" t="e">
        <f>IF(
OR('Performance Securities'!B6242 = "8. Transferee of restricted securities", 'Performance Securities'!B6242 = "9. Any person (substitution for securities etc.)"),
'Performance Securities'!C6242,
IF(
'Performance Securities'!B6242 = "",
#N/A,
'Performance Securities'!B6242)
)</f>
        <v>#N/A</v>
      </c>
      <c r="D6242" t="e">
        <f>IF(
OR('Options or Warrants'!B6242 = "8. Transferee of restricted securities", 'Options or Warrants'!B6242 = "9. Any person (substitution for securities etc.)"),
'Options or Warrants'!C6242,
IF(
'Options or Warrants'!B6242 = "",
#N/A,
'Options or Warrants'!B6242)
)</f>
        <v>#N/A</v>
      </c>
      <c r="E6242" t="e">
        <f>IF(
OR('Options - Free Attaching'!B6242 = "8. Transferee of restricted securities", 'Options - Free Attaching'!B6242 = "9. Any person (substitution for securities etc.)"),
'Options - Free Attaching'!C6242,
IF(
'Options - Free Attaching'!B6242 = "",
#N/A,
'Options - Free Attaching'!B6242)
)</f>
        <v>#N/A</v>
      </c>
      <c r="F6242" t="e">
        <f>IF(
OR('Con. Notes - Conversion'!B6242 = "8. Transferee of restricted securities", 'Con. Notes - Conversion'!B6242 = "9. Any person (substitution for securities etc.)"),
'Con. Notes - Conversion'!C6242,
IF(
'Con. Notes - Conversion'!B6242 = "",
#N/A,
'Con. Notes - Conversion'!B6242)
)</f>
        <v>#N/A</v>
      </c>
      <c r="G6242" t="e">
        <f>IF(
OR('Con. Notes - No Conversion'!B6242 = "8. Transferee of restricted securities", 'Con. Notes - No Conversion'!B6242 = "9. Any person (substitution for securities etc.)"),
'Con. Notes - No Conversion'!C6242,
IF(
'Con. Notes - No Conversion'!B6242 = "",
#N/A,
'Con. Notes - No Conversion'!B6242)
)</f>
        <v>#N/A</v>
      </c>
    </row>
    <row r="6243" spans="1:7" x14ac:dyDescent="0.25">
      <c r="A6243" t="e">
        <f>IF(
OR(Shares!B6243 = "8. Transferee of restricted securities", Shares!B6243 = "9. Any person (substitution for securities etc.)"),
Shares!C6243,
IF(
Shares!B6243 = "",
#N/A,
Shares!B6243)
)</f>
        <v>#N/A</v>
      </c>
      <c r="B6243" t="e">
        <f>IF(
OR('Shares - LTR - Granted'!B6243 = "8. Transferee of restricted securities", 'Shares - LTR - Granted'!B6243 = "9. Any person (substitution for securities etc.)"),
'Shares - LTR - Granted'!C6243,
IF(
'Shares - LTR - Granted'!B6243 = "",
#N/A,
'Shares - LTR - Granted'!B6243)
)</f>
        <v>#N/A</v>
      </c>
      <c r="C6243" t="e">
        <f>IF(
OR('Performance Securities'!B6243 = "8. Transferee of restricted securities", 'Performance Securities'!B6243 = "9. Any person (substitution for securities etc.)"),
'Performance Securities'!C6243,
IF(
'Performance Securities'!B6243 = "",
#N/A,
'Performance Securities'!B6243)
)</f>
        <v>#N/A</v>
      </c>
      <c r="D6243" t="e">
        <f>IF(
OR('Options or Warrants'!B6243 = "8. Transferee of restricted securities", 'Options or Warrants'!B6243 = "9. Any person (substitution for securities etc.)"),
'Options or Warrants'!C6243,
IF(
'Options or Warrants'!B6243 = "",
#N/A,
'Options or Warrants'!B6243)
)</f>
        <v>#N/A</v>
      </c>
      <c r="E6243" t="e">
        <f>IF(
OR('Options - Free Attaching'!B6243 = "8. Transferee of restricted securities", 'Options - Free Attaching'!B6243 = "9. Any person (substitution for securities etc.)"),
'Options - Free Attaching'!C6243,
IF(
'Options - Free Attaching'!B6243 = "",
#N/A,
'Options - Free Attaching'!B6243)
)</f>
        <v>#N/A</v>
      </c>
      <c r="F6243" t="e">
        <f>IF(
OR('Con. Notes - Conversion'!B6243 = "8. Transferee of restricted securities", 'Con. Notes - Conversion'!B6243 = "9. Any person (substitution for securities etc.)"),
'Con. Notes - Conversion'!C6243,
IF(
'Con. Notes - Conversion'!B6243 = "",
#N/A,
'Con. Notes - Conversion'!B6243)
)</f>
        <v>#N/A</v>
      </c>
      <c r="G6243" t="e">
        <f>IF(
OR('Con. Notes - No Conversion'!B6243 = "8. Transferee of restricted securities", 'Con. Notes - No Conversion'!B6243 = "9. Any person (substitution for securities etc.)"),
'Con. Notes - No Conversion'!C6243,
IF(
'Con. Notes - No Conversion'!B6243 = "",
#N/A,
'Con. Notes - No Conversion'!B6243)
)</f>
        <v>#N/A</v>
      </c>
    </row>
    <row r="6244" spans="1:7" x14ac:dyDescent="0.25">
      <c r="A6244" t="e">
        <f>IF(
OR(Shares!B6244 = "8. Transferee of restricted securities", Shares!B6244 = "9. Any person (substitution for securities etc.)"),
Shares!C6244,
IF(
Shares!B6244 = "",
#N/A,
Shares!B6244)
)</f>
        <v>#N/A</v>
      </c>
      <c r="B6244" t="e">
        <f>IF(
OR('Shares - LTR - Granted'!B6244 = "8. Transferee of restricted securities", 'Shares - LTR - Granted'!B6244 = "9. Any person (substitution for securities etc.)"),
'Shares - LTR - Granted'!C6244,
IF(
'Shares - LTR - Granted'!B6244 = "",
#N/A,
'Shares - LTR - Granted'!B6244)
)</f>
        <v>#N/A</v>
      </c>
      <c r="C6244" t="e">
        <f>IF(
OR('Performance Securities'!B6244 = "8. Transferee of restricted securities", 'Performance Securities'!B6244 = "9. Any person (substitution for securities etc.)"),
'Performance Securities'!C6244,
IF(
'Performance Securities'!B6244 = "",
#N/A,
'Performance Securities'!B6244)
)</f>
        <v>#N/A</v>
      </c>
      <c r="D6244" t="e">
        <f>IF(
OR('Options or Warrants'!B6244 = "8. Transferee of restricted securities", 'Options or Warrants'!B6244 = "9. Any person (substitution for securities etc.)"),
'Options or Warrants'!C6244,
IF(
'Options or Warrants'!B6244 = "",
#N/A,
'Options or Warrants'!B6244)
)</f>
        <v>#N/A</v>
      </c>
      <c r="E6244" t="e">
        <f>IF(
OR('Options - Free Attaching'!B6244 = "8. Transferee of restricted securities", 'Options - Free Attaching'!B6244 = "9. Any person (substitution for securities etc.)"),
'Options - Free Attaching'!C6244,
IF(
'Options - Free Attaching'!B6244 = "",
#N/A,
'Options - Free Attaching'!B6244)
)</f>
        <v>#N/A</v>
      </c>
      <c r="F6244" t="e">
        <f>IF(
OR('Con. Notes - Conversion'!B6244 = "8. Transferee of restricted securities", 'Con. Notes - Conversion'!B6244 = "9. Any person (substitution for securities etc.)"),
'Con. Notes - Conversion'!C6244,
IF(
'Con. Notes - Conversion'!B6244 = "",
#N/A,
'Con. Notes - Conversion'!B6244)
)</f>
        <v>#N/A</v>
      </c>
      <c r="G6244" t="e">
        <f>IF(
OR('Con. Notes - No Conversion'!B6244 = "8. Transferee of restricted securities", 'Con. Notes - No Conversion'!B6244 = "9. Any person (substitution for securities etc.)"),
'Con. Notes - No Conversion'!C6244,
IF(
'Con. Notes - No Conversion'!B6244 = "",
#N/A,
'Con. Notes - No Conversion'!B6244)
)</f>
        <v>#N/A</v>
      </c>
    </row>
    <row r="6245" spans="1:7" x14ac:dyDescent="0.25">
      <c r="A6245" t="e">
        <f>IF(
OR(Shares!B6245 = "8. Transferee of restricted securities", Shares!B6245 = "9. Any person (substitution for securities etc.)"),
Shares!C6245,
IF(
Shares!B6245 = "",
#N/A,
Shares!B6245)
)</f>
        <v>#N/A</v>
      </c>
      <c r="B6245" t="e">
        <f>IF(
OR('Shares - LTR - Granted'!B6245 = "8. Transferee of restricted securities", 'Shares - LTR - Granted'!B6245 = "9. Any person (substitution for securities etc.)"),
'Shares - LTR - Granted'!C6245,
IF(
'Shares - LTR - Granted'!B6245 = "",
#N/A,
'Shares - LTR - Granted'!B6245)
)</f>
        <v>#N/A</v>
      </c>
      <c r="C6245" t="e">
        <f>IF(
OR('Performance Securities'!B6245 = "8. Transferee of restricted securities", 'Performance Securities'!B6245 = "9. Any person (substitution for securities etc.)"),
'Performance Securities'!C6245,
IF(
'Performance Securities'!B6245 = "",
#N/A,
'Performance Securities'!B6245)
)</f>
        <v>#N/A</v>
      </c>
      <c r="D6245" t="e">
        <f>IF(
OR('Options or Warrants'!B6245 = "8. Transferee of restricted securities", 'Options or Warrants'!B6245 = "9. Any person (substitution for securities etc.)"),
'Options or Warrants'!C6245,
IF(
'Options or Warrants'!B6245 = "",
#N/A,
'Options or Warrants'!B6245)
)</f>
        <v>#N/A</v>
      </c>
      <c r="E6245" t="e">
        <f>IF(
OR('Options - Free Attaching'!B6245 = "8. Transferee of restricted securities", 'Options - Free Attaching'!B6245 = "9. Any person (substitution for securities etc.)"),
'Options - Free Attaching'!C6245,
IF(
'Options - Free Attaching'!B6245 = "",
#N/A,
'Options - Free Attaching'!B6245)
)</f>
        <v>#N/A</v>
      </c>
      <c r="F6245" t="e">
        <f>IF(
OR('Con. Notes - Conversion'!B6245 = "8. Transferee of restricted securities", 'Con. Notes - Conversion'!B6245 = "9. Any person (substitution for securities etc.)"),
'Con. Notes - Conversion'!C6245,
IF(
'Con. Notes - Conversion'!B6245 = "",
#N/A,
'Con. Notes - Conversion'!B6245)
)</f>
        <v>#N/A</v>
      </c>
      <c r="G6245" t="e">
        <f>IF(
OR('Con. Notes - No Conversion'!B6245 = "8. Transferee of restricted securities", 'Con. Notes - No Conversion'!B6245 = "9. Any person (substitution for securities etc.)"),
'Con. Notes - No Conversion'!C6245,
IF(
'Con. Notes - No Conversion'!B6245 = "",
#N/A,
'Con. Notes - No Conversion'!B6245)
)</f>
        <v>#N/A</v>
      </c>
    </row>
    <row r="6246" spans="1:7" x14ac:dyDescent="0.25">
      <c r="A6246" t="e">
        <f>IF(
OR(Shares!B6246 = "8. Transferee of restricted securities", Shares!B6246 = "9. Any person (substitution for securities etc.)"),
Shares!C6246,
IF(
Shares!B6246 = "",
#N/A,
Shares!B6246)
)</f>
        <v>#N/A</v>
      </c>
      <c r="B6246" t="e">
        <f>IF(
OR('Shares - LTR - Granted'!B6246 = "8. Transferee of restricted securities", 'Shares - LTR - Granted'!B6246 = "9. Any person (substitution for securities etc.)"),
'Shares - LTR - Granted'!C6246,
IF(
'Shares - LTR - Granted'!B6246 = "",
#N/A,
'Shares - LTR - Granted'!B6246)
)</f>
        <v>#N/A</v>
      </c>
      <c r="C6246" t="e">
        <f>IF(
OR('Performance Securities'!B6246 = "8. Transferee of restricted securities", 'Performance Securities'!B6246 = "9. Any person (substitution for securities etc.)"),
'Performance Securities'!C6246,
IF(
'Performance Securities'!B6246 = "",
#N/A,
'Performance Securities'!B6246)
)</f>
        <v>#N/A</v>
      </c>
      <c r="D6246" t="e">
        <f>IF(
OR('Options or Warrants'!B6246 = "8. Transferee of restricted securities", 'Options or Warrants'!B6246 = "9. Any person (substitution for securities etc.)"),
'Options or Warrants'!C6246,
IF(
'Options or Warrants'!B6246 = "",
#N/A,
'Options or Warrants'!B6246)
)</f>
        <v>#N/A</v>
      </c>
      <c r="E6246" t="e">
        <f>IF(
OR('Options - Free Attaching'!B6246 = "8. Transferee of restricted securities", 'Options - Free Attaching'!B6246 = "9. Any person (substitution for securities etc.)"),
'Options - Free Attaching'!C6246,
IF(
'Options - Free Attaching'!B6246 = "",
#N/A,
'Options - Free Attaching'!B6246)
)</f>
        <v>#N/A</v>
      </c>
      <c r="F6246" t="e">
        <f>IF(
OR('Con. Notes - Conversion'!B6246 = "8. Transferee of restricted securities", 'Con. Notes - Conversion'!B6246 = "9. Any person (substitution for securities etc.)"),
'Con. Notes - Conversion'!C6246,
IF(
'Con. Notes - Conversion'!B6246 = "",
#N/A,
'Con. Notes - Conversion'!B6246)
)</f>
        <v>#N/A</v>
      </c>
      <c r="G6246" t="e">
        <f>IF(
OR('Con. Notes - No Conversion'!B6246 = "8. Transferee of restricted securities", 'Con. Notes - No Conversion'!B6246 = "9. Any person (substitution for securities etc.)"),
'Con. Notes - No Conversion'!C6246,
IF(
'Con. Notes - No Conversion'!B6246 = "",
#N/A,
'Con. Notes - No Conversion'!B6246)
)</f>
        <v>#N/A</v>
      </c>
    </row>
    <row r="6247" spans="1:7" x14ac:dyDescent="0.25">
      <c r="A6247" t="e">
        <f>IF(
OR(Shares!B6247 = "8. Transferee of restricted securities", Shares!B6247 = "9. Any person (substitution for securities etc.)"),
Shares!C6247,
IF(
Shares!B6247 = "",
#N/A,
Shares!B6247)
)</f>
        <v>#N/A</v>
      </c>
      <c r="B6247" t="e">
        <f>IF(
OR('Shares - LTR - Granted'!B6247 = "8. Transferee of restricted securities", 'Shares - LTR - Granted'!B6247 = "9. Any person (substitution for securities etc.)"),
'Shares - LTR - Granted'!C6247,
IF(
'Shares - LTR - Granted'!B6247 = "",
#N/A,
'Shares - LTR - Granted'!B6247)
)</f>
        <v>#N/A</v>
      </c>
      <c r="C6247" t="e">
        <f>IF(
OR('Performance Securities'!B6247 = "8. Transferee of restricted securities", 'Performance Securities'!B6247 = "9. Any person (substitution for securities etc.)"),
'Performance Securities'!C6247,
IF(
'Performance Securities'!B6247 = "",
#N/A,
'Performance Securities'!B6247)
)</f>
        <v>#N/A</v>
      </c>
      <c r="D6247" t="e">
        <f>IF(
OR('Options or Warrants'!B6247 = "8. Transferee of restricted securities", 'Options or Warrants'!B6247 = "9. Any person (substitution for securities etc.)"),
'Options or Warrants'!C6247,
IF(
'Options or Warrants'!B6247 = "",
#N/A,
'Options or Warrants'!B6247)
)</f>
        <v>#N/A</v>
      </c>
      <c r="E6247" t="e">
        <f>IF(
OR('Options - Free Attaching'!B6247 = "8. Transferee of restricted securities", 'Options - Free Attaching'!B6247 = "9. Any person (substitution for securities etc.)"),
'Options - Free Attaching'!C6247,
IF(
'Options - Free Attaching'!B6247 = "",
#N/A,
'Options - Free Attaching'!B6247)
)</f>
        <v>#N/A</v>
      </c>
      <c r="F6247" t="e">
        <f>IF(
OR('Con. Notes - Conversion'!B6247 = "8. Transferee of restricted securities", 'Con. Notes - Conversion'!B6247 = "9. Any person (substitution for securities etc.)"),
'Con. Notes - Conversion'!C6247,
IF(
'Con. Notes - Conversion'!B6247 = "",
#N/A,
'Con. Notes - Conversion'!B6247)
)</f>
        <v>#N/A</v>
      </c>
      <c r="G6247" t="e">
        <f>IF(
OR('Con. Notes - No Conversion'!B6247 = "8. Transferee of restricted securities", 'Con. Notes - No Conversion'!B6247 = "9. Any person (substitution for securities etc.)"),
'Con. Notes - No Conversion'!C6247,
IF(
'Con. Notes - No Conversion'!B6247 = "",
#N/A,
'Con. Notes - No Conversion'!B6247)
)</f>
        <v>#N/A</v>
      </c>
    </row>
    <row r="6248" spans="1:7" x14ac:dyDescent="0.25">
      <c r="A6248" t="e">
        <f>IF(
OR(Shares!B6248 = "8. Transferee of restricted securities", Shares!B6248 = "9. Any person (substitution for securities etc.)"),
Shares!C6248,
IF(
Shares!B6248 = "",
#N/A,
Shares!B6248)
)</f>
        <v>#N/A</v>
      </c>
      <c r="B6248" t="e">
        <f>IF(
OR('Shares - LTR - Granted'!B6248 = "8. Transferee of restricted securities", 'Shares - LTR - Granted'!B6248 = "9. Any person (substitution for securities etc.)"),
'Shares - LTR - Granted'!C6248,
IF(
'Shares - LTR - Granted'!B6248 = "",
#N/A,
'Shares - LTR - Granted'!B6248)
)</f>
        <v>#N/A</v>
      </c>
      <c r="C6248" t="e">
        <f>IF(
OR('Performance Securities'!B6248 = "8. Transferee of restricted securities", 'Performance Securities'!B6248 = "9. Any person (substitution for securities etc.)"),
'Performance Securities'!C6248,
IF(
'Performance Securities'!B6248 = "",
#N/A,
'Performance Securities'!B6248)
)</f>
        <v>#N/A</v>
      </c>
      <c r="D6248" t="e">
        <f>IF(
OR('Options or Warrants'!B6248 = "8. Transferee of restricted securities", 'Options or Warrants'!B6248 = "9. Any person (substitution for securities etc.)"),
'Options or Warrants'!C6248,
IF(
'Options or Warrants'!B6248 = "",
#N/A,
'Options or Warrants'!B6248)
)</f>
        <v>#N/A</v>
      </c>
      <c r="E6248" t="e">
        <f>IF(
OR('Options - Free Attaching'!B6248 = "8. Transferee of restricted securities", 'Options - Free Attaching'!B6248 = "9. Any person (substitution for securities etc.)"),
'Options - Free Attaching'!C6248,
IF(
'Options - Free Attaching'!B6248 = "",
#N/A,
'Options - Free Attaching'!B6248)
)</f>
        <v>#N/A</v>
      </c>
      <c r="F6248" t="e">
        <f>IF(
OR('Con. Notes - Conversion'!B6248 = "8. Transferee of restricted securities", 'Con. Notes - Conversion'!B6248 = "9. Any person (substitution for securities etc.)"),
'Con. Notes - Conversion'!C6248,
IF(
'Con. Notes - Conversion'!B6248 = "",
#N/A,
'Con. Notes - Conversion'!B6248)
)</f>
        <v>#N/A</v>
      </c>
      <c r="G6248" t="e">
        <f>IF(
OR('Con. Notes - No Conversion'!B6248 = "8. Transferee of restricted securities", 'Con. Notes - No Conversion'!B6248 = "9. Any person (substitution for securities etc.)"),
'Con. Notes - No Conversion'!C6248,
IF(
'Con. Notes - No Conversion'!B6248 = "",
#N/A,
'Con. Notes - No Conversion'!B6248)
)</f>
        <v>#N/A</v>
      </c>
    </row>
    <row r="6249" spans="1:7" x14ac:dyDescent="0.25">
      <c r="A6249" t="e">
        <f>IF(
OR(Shares!B6249 = "8. Transferee of restricted securities", Shares!B6249 = "9. Any person (substitution for securities etc.)"),
Shares!C6249,
IF(
Shares!B6249 = "",
#N/A,
Shares!B6249)
)</f>
        <v>#N/A</v>
      </c>
      <c r="B6249" t="e">
        <f>IF(
OR('Shares - LTR - Granted'!B6249 = "8. Transferee of restricted securities", 'Shares - LTR - Granted'!B6249 = "9. Any person (substitution for securities etc.)"),
'Shares - LTR - Granted'!C6249,
IF(
'Shares - LTR - Granted'!B6249 = "",
#N/A,
'Shares - LTR - Granted'!B6249)
)</f>
        <v>#N/A</v>
      </c>
      <c r="C6249" t="e">
        <f>IF(
OR('Performance Securities'!B6249 = "8. Transferee of restricted securities", 'Performance Securities'!B6249 = "9. Any person (substitution for securities etc.)"),
'Performance Securities'!C6249,
IF(
'Performance Securities'!B6249 = "",
#N/A,
'Performance Securities'!B6249)
)</f>
        <v>#N/A</v>
      </c>
      <c r="D6249" t="e">
        <f>IF(
OR('Options or Warrants'!B6249 = "8. Transferee of restricted securities", 'Options or Warrants'!B6249 = "9. Any person (substitution for securities etc.)"),
'Options or Warrants'!C6249,
IF(
'Options or Warrants'!B6249 = "",
#N/A,
'Options or Warrants'!B6249)
)</f>
        <v>#N/A</v>
      </c>
      <c r="E6249" t="e">
        <f>IF(
OR('Options - Free Attaching'!B6249 = "8. Transferee of restricted securities", 'Options - Free Attaching'!B6249 = "9. Any person (substitution for securities etc.)"),
'Options - Free Attaching'!C6249,
IF(
'Options - Free Attaching'!B6249 = "",
#N/A,
'Options - Free Attaching'!B6249)
)</f>
        <v>#N/A</v>
      </c>
      <c r="F6249" t="e">
        <f>IF(
OR('Con. Notes - Conversion'!B6249 = "8. Transferee of restricted securities", 'Con. Notes - Conversion'!B6249 = "9. Any person (substitution for securities etc.)"),
'Con. Notes - Conversion'!C6249,
IF(
'Con. Notes - Conversion'!B6249 = "",
#N/A,
'Con. Notes - Conversion'!B6249)
)</f>
        <v>#N/A</v>
      </c>
      <c r="G6249" t="e">
        <f>IF(
OR('Con. Notes - No Conversion'!B6249 = "8. Transferee of restricted securities", 'Con. Notes - No Conversion'!B6249 = "9. Any person (substitution for securities etc.)"),
'Con. Notes - No Conversion'!C6249,
IF(
'Con. Notes - No Conversion'!B6249 = "",
#N/A,
'Con. Notes - No Conversion'!B6249)
)</f>
        <v>#N/A</v>
      </c>
    </row>
    <row r="6250" spans="1:7" x14ac:dyDescent="0.25">
      <c r="A6250" t="e">
        <f>IF(
OR(Shares!B6250 = "8. Transferee of restricted securities", Shares!B6250 = "9. Any person (substitution for securities etc.)"),
Shares!C6250,
IF(
Shares!B6250 = "",
#N/A,
Shares!B6250)
)</f>
        <v>#N/A</v>
      </c>
      <c r="B6250" t="e">
        <f>IF(
OR('Shares - LTR - Granted'!B6250 = "8. Transferee of restricted securities", 'Shares - LTR - Granted'!B6250 = "9. Any person (substitution for securities etc.)"),
'Shares - LTR - Granted'!C6250,
IF(
'Shares - LTR - Granted'!B6250 = "",
#N/A,
'Shares - LTR - Granted'!B6250)
)</f>
        <v>#N/A</v>
      </c>
      <c r="C6250" t="e">
        <f>IF(
OR('Performance Securities'!B6250 = "8. Transferee of restricted securities", 'Performance Securities'!B6250 = "9. Any person (substitution for securities etc.)"),
'Performance Securities'!C6250,
IF(
'Performance Securities'!B6250 = "",
#N/A,
'Performance Securities'!B6250)
)</f>
        <v>#N/A</v>
      </c>
      <c r="D6250" t="e">
        <f>IF(
OR('Options or Warrants'!B6250 = "8. Transferee of restricted securities", 'Options or Warrants'!B6250 = "9. Any person (substitution for securities etc.)"),
'Options or Warrants'!C6250,
IF(
'Options or Warrants'!B6250 = "",
#N/A,
'Options or Warrants'!B6250)
)</f>
        <v>#N/A</v>
      </c>
      <c r="E6250" t="e">
        <f>IF(
OR('Options - Free Attaching'!B6250 = "8. Transferee of restricted securities", 'Options - Free Attaching'!B6250 = "9. Any person (substitution for securities etc.)"),
'Options - Free Attaching'!C6250,
IF(
'Options - Free Attaching'!B6250 = "",
#N/A,
'Options - Free Attaching'!B6250)
)</f>
        <v>#N/A</v>
      </c>
      <c r="F6250" t="e">
        <f>IF(
OR('Con. Notes - Conversion'!B6250 = "8. Transferee of restricted securities", 'Con. Notes - Conversion'!B6250 = "9. Any person (substitution for securities etc.)"),
'Con. Notes - Conversion'!C6250,
IF(
'Con. Notes - Conversion'!B6250 = "",
#N/A,
'Con. Notes - Conversion'!B6250)
)</f>
        <v>#N/A</v>
      </c>
      <c r="G6250" t="e">
        <f>IF(
OR('Con. Notes - No Conversion'!B6250 = "8. Transferee of restricted securities", 'Con. Notes - No Conversion'!B6250 = "9. Any person (substitution for securities etc.)"),
'Con. Notes - No Conversion'!C6250,
IF(
'Con. Notes - No Conversion'!B6250 = "",
#N/A,
'Con. Notes - No Conversion'!B6250)
)</f>
        <v>#N/A</v>
      </c>
    </row>
    <row r="6251" spans="1:7" x14ac:dyDescent="0.25">
      <c r="A6251" t="e">
        <f>IF(
OR(Shares!B6251 = "8. Transferee of restricted securities", Shares!B6251 = "9. Any person (substitution for securities etc.)"),
Shares!C6251,
IF(
Shares!B6251 = "",
#N/A,
Shares!B6251)
)</f>
        <v>#N/A</v>
      </c>
      <c r="B6251" t="e">
        <f>IF(
OR('Shares - LTR - Granted'!B6251 = "8. Transferee of restricted securities", 'Shares - LTR - Granted'!B6251 = "9. Any person (substitution for securities etc.)"),
'Shares - LTR - Granted'!C6251,
IF(
'Shares - LTR - Granted'!B6251 = "",
#N/A,
'Shares - LTR - Granted'!B6251)
)</f>
        <v>#N/A</v>
      </c>
      <c r="C6251" t="e">
        <f>IF(
OR('Performance Securities'!B6251 = "8. Transferee of restricted securities", 'Performance Securities'!B6251 = "9. Any person (substitution for securities etc.)"),
'Performance Securities'!C6251,
IF(
'Performance Securities'!B6251 = "",
#N/A,
'Performance Securities'!B6251)
)</f>
        <v>#N/A</v>
      </c>
      <c r="D6251" t="e">
        <f>IF(
OR('Options or Warrants'!B6251 = "8. Transferee of restricted securities", 'Options or Warrants'!B6251 = "9. Any person (substitution for securities etc.)"),
'Options or Warrants'!C6251,
IF(
'Options or Warrants'!B6251 = "",
#N/A,
'Options or Warrants'!B6251)
)</f>
        <v>#N/A</v>
      </c>
      <c r="E6251" t="e">
        <f>IF(
OR('Options - Free Attaching'!B6251 = "8. Transferee of restricted securities", 'Options - Free Attaching'!B6251 = "9. Any person (substitution for securities etc.)"),
'Options - Free Attaching'!C6251,
IF(
'Options - Free Attaching'!B6251 = "",
#N/A,
'Options - Free Attaching'!B6251)
)</f>
        <v>#N/A</v>
      </c>
      <c r="F6251" t="e">
        <f>IF(
OR('Con. Notes - Conversion'!B6251 = "8. Transferee of restricted securities", 'Con. Notes - Conversion'!B6251 = "9. Any person (substitution for securities etc.)"),
'Con. Notes - Conversion'!C6251,
IF(
'Con. Notes - Conversion'!B6251 = "",
#N/A,
'Con. Notes - Conversion'!B6251)
)</f>
        <v>#N/A</v>
      </c>
      <c r="G6251" t="e">
        <f>IF(
OR('Con. Notes - No Conversion'!B6251 = "8. Transferee of restricted securities", 'Con. Notes - No Conversion'!B6251 = "9. Any person (substitution for securities etc.)"),
'Con. Notes - No Conversion'!C6251,
IF(
'Con. Notes - No Conversion'!B6251 = "",
#N/A,
'Con. Notes - No Conversion'!B6251)
)</f>
        <v>#N/A</v>
      </c>
    </row>
    <row r="6252" spans="1:7" x14ac:dyDescent="0.25">
      <c r="A6252" t="e">
        <f>IF(
OR(Shares!B6252 = "8. Transferee of restricted securities", Shares!B6252 = "9. Any person (substitution for securities etc.)"),
Shares!C6252,
IF(
Shares!B6252 = "",
#N/A,
Shares!B6252)
)</f>
        <v>#N/A</v>
      </c>
      <c r="B6252" t="e">
        <f>IF(
OR('Shares - LTR - Granted'!B6252 = "8. Transferee of restricted securities", 'Shares - LTR - Granted'!B6252 = "9. Any person (substitution for securities etc.)"),
'Shares - LTR - Granted'!C6252,
IF(
'Shares - LTR - Granted'!B6252 = "",
#N/A,
'Shares - LTR - Granted'!B6252)
)</f>
        <v>#N/A</v>
      </c>
      <c r="C6252" t="e">
        <f>IF(
OR('Performance Securities'!B6252 = "8. Transferee of restricted securities", 'Performance Securities'!B6252 = "9. Any person (substitution for securities etc.)"),
'Performance Securities'!C6252,
IF(
'Performance Securities'!B6252 = "",
#N/A,
'Performance Securities'!B6252)
)</f>
        <v>#N/A</v>
      </c>
      <c r="D6252" t="e">
        <f>IF(
OR('Options or Warrants'!B6252 = "8. Transferee of restricted securities", 'Options or Warrants'!B6252 = "9. Any person (substitution for securities etc.)"),
'Options or Warrants'!C6252,
IF(
'Options or Warrants'!B6252 = "",
#N/A,
'Options or Warrants'!B6252)
)</f>
        <v>#N/A</v>
      </c>
      <c r="E6252" t="e">
        <f>IF(
OR('Options - Free Attaching'!B6252 = "8. Transferee of restricted securities", 'Options - Free Attaching'!B6252 = "9. Any person (substitution for securities etc.)"),
'Options - Free Attaching'!C6252,
IF(
'Options - Free Attaching'!B6252 = "",
#N/A,
'Options - Free Attaching'!B6252)
)</f>
        <v>#N/A</v>
      </c>
      <c r="F6252" t="e">
        <f>IF(
OR('Con. Notes - Conversion'!B6252 = "8. Transferee of restricted securities", 'Con. Notes - Conversion'!B6252 = "9. Any person (substitution for securities etc.)"),
'Con. Notes - Conversion'!C6252,
IF(
'Con. Notes - Conversion'!B6252 = "",
#N/A,
'Con. Notes - Conversion'!B6252)
)</f>
        <v>#N/A</v>
      </c>
      <c r="G6252" t="e">
        <f>IF(
OR('Con. Notes - No Conversion'!B6252 = "8. Transferee of restricted securities", 'Con. Notes - No Conversion'!B6252 = "9. Any person (substitution for securities etc.)"),
'Con. Notes - No Conversion'!C6252,
IF(
'Con. Notes - No Conversion'!B6252 = "",
#N/A,
'Con. Notes - No Conversion'!B6252)
)</f>
        <v>#N/A</v>
      </c>
    </row>
    <row r="6253" spans="1:7" x14ac:dyDescent="0.25">
      <c r="A6253" t="e">
        <f>IF(
OR(Shares!B6253 = "8. Transferee of restricted securities", Shares!B6253 = "9. Any person (substitution for securities etc.)"),
Shares!C6253,
IF(
Shares!B6253 = "",
#N/A,
Shares!B6253)
)</f>
        <v>#N/A</v>
      </c>
      <c r="B6253" t="e">
        <f>IF(
OR('Shares - LTR - Granted'!B6253 = "8. Transferee of restricted securities", 'Shares - LTR - Granted'!B6253 = "9. Any person (substitution for securities etc.)"),
'Shares - LTR - Granted'!C6253,
IF(
'Shares - LTR - Granted'!B6253 = "",
#N/A,
'Shares - LTR - Granted'!B6253)
)</f>
        <v>#N/A</v>
      </c>
      <c r="C6253" t="e">
        <f>IF(
OR('Performance Securities'!B6253 = "8. Transferee of restricted securities", 'Performance Securities'!B6253 = "9. Any person (substitution for securities etc.)"),
'Performance Securities'!C6253,
IF(
'Performance Securities'!B6253 = "",
#N/A,
'Performance Securities'!B6253)
)</f>
        <v>#N/A</v>
      </c>
      <c r="D6253" t="e">
        <f>IF(
OR('Options or Warrants'!B6253 = "8. Transferee of restricted securities", 'Options or Warrants'!B6253 = "9. Any person (substitution for securities etc.)"),
'Options or Warrants'!C6253,
IF(
'Options or Warrants'!B6253 = "",
#N/A,
'Options or Warrants'!B6253)
)</f>
        <v>#N/A</v>
      </c>
      <c r="E6253" t="e">
        <f>IF(
OR('Options - Free Attaching'!B6253 = "8. Transferee of restricted securities", 'Options - Free Attaching'!B6253 = "9. Any person (substitution for securities etc.)"),
'Options - Free Attaching'!C6253,
IF(
'Options - Free Attaching'!B6253 = "",
#N/A,
'Options - Free Attaching'!B6253)
)</f>
        <v>#N/A</v>
      </c>
      <c r="F6253" t="e">
        <f>IF(
OR('Con. Notes - Conversion'!B6253 = "8. Transferee of restricted securities", 'Con. Notes - Conversion'!B6253 = "9. Any person (substitution for securities etc.)"),
'Con. Notes - Conversion'!C6253,
IF(
'Con. Notes - Conversion'!B6253 = "",
#N/A,
'Con. Notes - Conversion'!B6253)
)</f>
        <v>#N/A</v>
      </c>
      <c r="G6253" t="e">
        <f>IF(
OR('Con. Notes - No Conversion'!B6253 = "8. Transferee of restricted securities", 'Con. Notes - No Conversion'!B6253 = "9. Any person (substitution for securities etc.)"),
'Con. Notes - No Conversion'!C6253,
IF(
'Con. Notes - No Conversion'!B6253 = "",
#N/A,
'Con. Notes - No Conversion'!B6253)
)</f>
        <v>#N/A</v>
      </c>
    </row>
    <row r="6254" spans="1:7" x14ac:dyDescent="0.25">
      <c r="A6254" t="e">
        <f>IF(
OR(Shares!B6254 = "8. Transferee of restricted securities", Shares!B6254 = "9. Any person (substitution for securities etc.)"),
Shares!C6254,
IF(
Shares!B6254 = "",
#N/A,
Shares!B6254)
)</f>
        <v>#N/A</v>
      </c>
      <c r="B6254" t="e">
        <f>IF(
OR('Shares - LTR - Granted'!B6254 = "8. Transferee of restricted securities", 'Shares - LTR - Granted'!B6254 = "9. Any person (substitution for securities etc.)"),
'Shares - LTR - Granted'!C6254,
IF(
'Shares - LTR - Granted'!B6254 = "",
#N/A,
'Shares - LTR - Granted'!B6254)
)</f>
        <v>#N/A</v>
      </c>
      <c r="C6254" t="e">
        <f>IF(
OR('Performance Securities'!B6254 = "8. Transferee of restricted securities", 'Performance Securities'!B6254 = "9. Any person (substitution for securities etc.)"),
'Performance Securities'!C6254,
IF(
'Performance Securities'!B6254 = "",
#N/A,
'Performance Securities'!B6254)
)</f>
        <v>#N/A</v>
      </c>
      <c r="D6254" t="e">
        <f>IF(
OR('Options or Warrants'!B6254 = "8. Transferee of restricted securities", 'Options or Warrants'!B6254 = "9. Any person (substitution for securities etc.)"),
'Options or Warrants'!C6254,
IF(
'Options or Warrants'!B6254 = "",
#N/A,
'Options or Warrants'!B6254)
)</f>
        <v>#N/A</v>
      </c>
      <c r="E6254" t="e">
        <f>IF(
OR('Options - Free Attaching'!B6254 = "8. Transferee of restricted securities", 'Options - Free Attaching'!B6254 = "9. Any person (substitution for securities etc.)"),
'Options - Free Attaching'!C6254,
IF(
'Options - Free Attaching'!B6254 = "",
#N/A,
'Options - Free Attaching'!B6254)
)</f>
        <v>#N/A</v>
      </c>
      <c r="F6254" t="e">
        <f>IF(
OR('Con. Notes - Conversion'!B6254 = "8. Transferee of restricted securities", 'Con. Notes - Conversion'!B6254 = "9. Any person (substitution for securities etc.)"),
'Con. Notes - Conversion'!C6254,
IF(
'Con. Notes - Conversion'!B6254 = "",
#N/A,
'Con. Notes - Conversion'!B6254)
)</f>
        <v>#N/A</v>
      </c>
      <c r="G6254" t="e">
        <f>IF(
OR('Con. Notes - No Conversion'!B6254 = "8. Transferee of restricted securities", 'Con. Notes - No Conversion'!B6254 = "9. Any person (substitution for securities etc.)"),
'Con. Notes - No Conversion'!C6254,
IF(
'Con. Notes - No Conversion'!B6254 = "",
#N/A,
'Con. Notes - No Conversion'!B6254)
)</f>
        <v>#N/A</v>
      </c>
    </row>
    <row r="6255" spans="1:7" x14ac:dyDescent="0.25">
      <c r="A6255" t="e">
        <f>IF(
OR(Shares!B6255 = "8. Transferee of restricted securities", Shares!B6255 = "9. Any person (substitution for securities etc.)"),
Shares!C6255,
IF(
Shares!B6255 = "",
#N/A,
Shares!B6255)
)</f>
        <v>#N/A</v>
      </c>
      <c r="B6255" t="e">
        <f>IF(
OR('Shares - LTR - Granted'!B6255 = "8. Transferee of restricted securities", 'Shares - LTR - Granted'!B6255 = "9. Any person (substitution for securities etc.)"),
'Shares - LTR - Granted'!C6255,
IF(
'Shares - LTR - Granted'!B6255 = "",
#N/A,
'Shares - LTR - Granted'!B6255)
)</f>
        <v>#N/A</v>
      </c>
      <c r="C6255" t="e">
        <f>IF(
OR('Performance Securities'!B6255 = "8. Transferee of restricted securities", 'Performance Securities'!B6255 = "9. Any person (substitution for securities etc.)"),
'Performance Securities'!C6255,
IF(
'Performance Securities'!B6255 = "",
#N/A,
'Performance Securities'!B6255)
)</f>
        <v>#N/A</v>
      </c>
      <c r="D6255" t="e">
        <f>IF(
OR('Options or Warrants'!B6255 = "8. Transferee of restricted securities", 'Options or Warrants'!B6255 = "9. Any person (substitution for securities etc.)"),
'Options or Warrants'!C6255,
IF(
'Options or Warrants'!B6255 = "",
#N/A,
'Options or Warrants'!B6255)
)</f>
        <v>#N/A</v>
      </c>
      <c r="E6255" t="e">
        <f>IF(
OR('Options - Free Attaching'!B6255 = "8. Transferee of restricted securities", 'Options - Free Attaching'!B6255 = "9. Any person (substitution for securities etc.)"),
'Options - Free Attaching'!C6255,
IF(
'Options - Free Attaching'!B6255 = "",
#N/A,
'Options - Free Attaching'!B6255)
)</f>
        <v>#N/A</v>
      </c>
      <c r="F6255" t="e">
        <f>IF(
OR('Con. Notes - Conversion'!B6255 = "8. Transferee of restricted securities", 'Con. Notes - Conversion'!B6255 = "9. Any person (substitution for securities etc.)"),
'Con. Notes - Conversion'!C6255,
IF(
'Con. Notes - Conversion'!B6255 = "",
#N/A,
'Con. Notes - Conversion'!B6255)
)</f>
        <v>#N/A</v>
      </c>
      <c r="G6255" t="e">
        <f>IF(
OR('Con. Notes - No Conversion'!B6255 = "8. Transferee of restricted securities", 'Con. Notes - No Conversion'!B6255 = "9. Any person (substitution for securities etc.)"),
'Con. Notes - No Conversion'!C6255,
IF(
'Con. Notes - No Conversion'!B6255 = "",
#N/A,
'Con. Notes - No Conversion'!B6255)
)</f>
        <v>#N/A</v>
      </c>
    </row>
    <row r="6256" spans="1:7" x14ac:dyDescent="0.25">
      <c r="A6256" t="e">
        <f>IF(
OR(Shares!B6256 = "8. Transferee of restricted securities", Shares!B6256 = "9. Any person (substitution for securities etc.)"),
Shares!C6256,
IF(
Shares!B6256 = "",
#N/A,
Shares!B6256)
)</f>
        <v>#N/A</v>
      </c>
      <c r="B6256" t="e">
        <f>IF(
OR('Shares - LTR - Granted'!B6256 = "8. Transferee of restricted securities", 'Shares - LTR - Granted'!B6256 = "9. Any person (substitution for securities etc.)"),
'Shares - LTR - Granted'!C6256,
IF(
'Shares - LTR - Granted'!B6256 = "",
#N/A,
'Shares - LTR - Granted'!B6256)
)</f>
        <v>#N/A</v>
      </c>
      <c r="C6256" t="e">
        <f>IF(
OR('Performance Securities'!B6256 = "8. Transferee of restricted securities", 'Performance Securities'!B6256 = "9. Any person (substitution for securities etc.)"),
'Performance Securities'!C6256,
IF(
'Performance Securities'!B6256 = "",
#N/A,
'Performance Securities'!B6256)
)</f>
        <v>#N/A</v>
      </c>
      <c r="D6256" t="e">
        <f>IF(
OR('Options or Warrants'!B6256 = "8. Transferee of restricted securities", 'Options or Warrants'!B6256 = "9. Any person (substitution for securities etc.)"),
'Options or Warrants'!C6256,
IF(
'Options or Warrants'!B6256 = "",
#N/A,
'Options or Warrants'!B6256)
)</f>
        <v>#N/A</v>
      </c>
      <c r="E6256" t="e">
        <f>IF(
OR('Options - Free Attaching'!B6256 = "8. Transferee of restricted securities", 'Options - Free Attaching'!B6256 = "9. Any person (substitution for securities etc.)"),
'Options - Free Attaching'!C6256,
IF(
'Options - Free Attaching'!B6256 = "",
#N/A,
'Options - Free Attaching'!B6256)
)</f>
        <v>#N/A</v>
      </c>
      <c r="F6256" t="e">
        <f>IF(
OR('Con. Notes - Conversion'!B6256 = "8. Transferee of restricted securities", 'Con. Notes - Conversion'!B6256 = "9. Any person (substitution for securities etc.)"),
'Con. Notes - Conversion'!C6256,
IF(
'Con. Notes - Conversion'!B6256 = "",
#N/A,
'Con. Notes - Conversion'!B6256)
)</f>
        <v>#N/A</v>
      </c>
      <c r="G6256" t="e">
        <f>IF(
OR('Con. Notes - No Conversion'!B6256 = "8. Transferee of restricted securities", 'Con. Notes - No Conversion'!B6256 = "9. Any person (substitution for securities etc.)"),
'Con. Notes - No Conversion'!C6256,
IF(
'Con. Notes - No Conversion'!B6256 = "",
#N/A,
'Con. Notes - No Conversion'!B6256)
)</f>
        <v>#N/A</v>
      </c>
    </row>
    <row r="6257" spans="1:7" x14ac:dyDescent="0.25">
      <c r="A6257" t="e">
        <f>IF(
OR(Shares!B6257 = "8. Transferee of restricted securities", Shares!B6257 = "9. Any person (substitution for securities etc.)"),
Shares!C6257,
IF(
Shares!B6257 = "",
#N/A,
Shares!B6257)
)</f>
        <v>#N/A</v>
      </c>
      <c r="B6257" t="e">
        <f>IF(
OR('Shares - LTR - Granted'!B6257 = "8. Transferee of restricted securities", 'Shares - LTR - Granted'!B6257 = "9. Any person (substitution for securities etc.)"),
'Shares - LTR - Granted'!C6257,
IF(
'Shares - LTR - Granted'!B6257 = "",
#N/A,
'Shares - LTR - Granted'!B6257)
)</f>
        <v>#N/A</v>
      </c>
      <c r="C6257" t="e">
        <f>IF(
OR('Performance Securities'!B6257 = "8. Transferee of restricted securities", 'Performance Securities'!B6257 = "9. Any person (substitution for securities etc.)"),
'Performance Securities'!C6257,
IF(
'Performance Securities'!B6257 = "",
#N/A,
'Performance Securities'!B6257)
)</f>
        <v>#N/A</v>
      </c>
      <c r="D6257" t="e">
        <f>IF(
OR('Options or Warrants'!B6257 = "8. Transferee of restricted securities", 'Options or Warrants'!B6257 = "9. Any person (substitution for securities etc.)"),
'Options or Warrants'!C6257,
IF(
'Options or Warrants'!B6257 = "",
#N/A,
'Options or Warrants'!B6257)
)</f>
        <v>#N/A</v>
      </c>
      <c r="E6257" t="e">
        <f>IF(
OR('Options - Free Attaching'!B6257 = "8. Transferee of restricted securities", 'Options - Free Attaching'!B6257 = "9. Any person (substitution for securities etc.)"),
'Options - Free Attaching'!C6257,
IF(
'Options - Free Attaching'!B6257 = "",
#N/A,
'Options - Free Attaching'!B6257)
)</f>
        <v>#N/A</v>
      </c>
      <c r="F6257" t="e">
        <f>IF(
OR('Con. Notes - Conversion'!B6257 = "8. Transferee of restricted securities", 'Con. Notes - Conversion'!B6257 = "9. Any person (substitution for securities etc.)"),
'Con. Notes - Conversion'!C6257,
IF(
'Con. Notes - Conversion'!B6257 = "",
#N/A,
'Con. Notes - Conversion'!B6257)
)</f>
        <v>#N/A</v>
      </c>
      <c r="G6257" t="e">
        <f>IF(
OR('Con. Notes - No Conversion'!B6257 = "8. Transferee of restricted securities", 'Con. Notes - No Conversion'!B6257 = "9. Any person (substitution for securities etc.)"),
'Con. Notes - No Conversion'!C6257,
IF(
'Con. Notes - No Conversion'!B6257 = "",
#N/A,
'Con. Notes - No Conversion'!B6257)
)</f>
        <v>#N/A</v>
      </c>
    </row>
    <row r="6258" spans="1:7" x14ac:dyDescent="0.25">
      <c r="A6258" t="e">
        <f>IF(
OR(Shares!B6258 = "8. Transferee of restricted securities", Shares!B6258 = "9. Any person (substitution for securities etc.)"),
Shares!C6258,
IF(
Shares!B6258 = "",
#N/A,
Shares!B6258)
)</f>
        <v>#N/A</v>
      </c>
      <c r="B6258" t="e">
        <f>IF(
OR('Shares - LTR - Granted'!B6258 = "8. Transferee of restricted securities", 'Shares - LTR - Granted'!B6258 = "9. Any person (substitution for securities etc.)"),
'Shares - LTR - Granted'!C6258,
IF(
'Shares - LTR - Granted'!B6258 = "",
#N/A,
'Shares - LTR - Granted'!B6258)
)</f>
        <v>#N/A</v>
      </c>
      <c r="C6258" t="e">
        <f>IF(
OR('Performance Securities'!B6258 = "8. Transferee of restricted securities", 'Performance Securities'!B6258 = "9. Any person (substitution for securities etc.)"),
'Performance Securities'!C6258,
IF(
'Performance Securities'!B6258 = "",
#N/A,
'Performance Securities'!B6258)
)</f>
        <v>#N/A</v>
      </c>
      <c r="D6258" t="e">
        <f>IF(
OR('Options or Warrants'!B6258 = "8. Transferee of restricted securities", 'Options or Warrants'!B6258 = "9. Any person (substitution for securities etc.)"),
'Options or Warrants'!C6258,
IF(
'Options or Warrants'!B6258 = "",
#N/A,
'Options or Warrants'!B6258)
)</f>
        <v>#N/A</v>
      </c>
      <c r="E6258" t="e">
        <f>IF(
OR('Options - Free Attaching'!B6258 = "8. Transferee of restricted securities", 'Options - Free Attaching'!B6258 = "9. Any person (substitution for securities etc.)"),
'Options - Free Attaching'!C6258,
IF(
'Options - Free Attaching'!B6258 = "",
#N/A,
'Options - Free Attaching'!B6258)
)</f>
        <v>#N/A</v>
      </c>
      <c r="F6258" t="e">
        <f>IF(
OR('Con. Notes - Conversion'!B6258 = "8. Transferee of restricted securities", 'Con. Notes - Conversion'!B6258 = "9. Any person (substitution for securities etc.)"),
'Con. Notes - Conversion'!C6258,
IF(
'Con. Notes - Conversion'!B6258 = "",
#N/A,
'Con. Notes - Conversion'!B6258)
)</f>
        <v>#N/A</v>
      </c>
      <c r="G6258" t="e">
        <f>IF(
OR('Con. Notes - No Conversion'!B6258 = "8. Transferee of restricted securities", 'Con. Notes - No Conversion'!B6258 = "9. Any person (substitution for securities etc.)"),
'Con. Notes - No Conversion'!C6258,
IF(
'Con. Notes - No Conversion'!B6258 = "",
#N/A,
'Con. Notes - No Conversion'!B6258)
)</f>
        <v>#N/A</v>
      </c>
    </row>
    <row r="6259" spans="1:7" x14ac:dyDescent="0.25">
      <c r="A6259" t="e">
        <f>IF(
OR(Shares!B6259 = "8. Transferee of restricted securities", Shares!B6259 = "9. Any person (substitution for securities etc.)"),
Shares!C6259,
IF(
Shares!B6259 = "",
#N/A,
Shares!B6259)
)</f>
        <v>#N/A</v>
      </c>
      <c r="B6259" t="e">
        <f>IF(
OR('Shares - LTR - Granted'!B6259 = "8. Transferee of restricted securities", 'Shares - LTR - Granted'!B6259 = "9. Any person (substitution for securities etc.)"),
'Shares - LTR - Granted'!C6259,
IF(
'Shares - LTR - Granted'!B6259 = "",
#N/A,
'Shares - LTR - Granted'!B6259)
)</f>
        <v>#N/A</v>
      </c>
      <c r="C6259" t="e">
        <f>IF(
OR('Performance Securities'!B6259 = "8. Transferee of restricted securities", 'Performance Securities'!B6259 = "9. Any person (substitution for securities etc.)"),
'Performance Securities'!C6259,
IF(
'Performance Securities'!B6259 = "",
#N/A,
'Performance Securities'!B6259)
)</f>
        <v>#N/A</v>
      </c>
      <c r="D6259" t="e">
        <f>IF(
OR('Options or Warrants'!B6259 = "8. Transferee of restricted securities", 'Options or Warrants'!B6259 = "9. Any person (substitution for securities etc.)"),
'Options or Warrants'!C6259,
IF(
'Options or Warrants'!B6259 = "",
#N/A,
'Options or Warrants'!B6259)
)</f>
        <v>#N/A</v>
      </c>
      <c r="E6259" t="e">
        <f>IF(
OR('Options - Free Attaching'!B6259 = "8. Transferee of restricted securities", 'Options - Free Attaching'!B6259 = "9. Any person (substitution for securities etc.)"),
'Options - Free Attaching'!C6259,
IF(
'Options - Free Attaching'!B6259 = "",
#N/A,
'Options - Free Attaching'!B6259)
)</f>
        <v>#N/A</v>
      </c>
      <c r="F6259" t="e">
        <f>IF(
OR('Con. Notes - Conversion'!B6259 = "8. Transferee of restricted securities", 'Con. Notes - Conversion'!B6259 = "9. Any person (substitution for securities etc.)"),
'Con. Notes - Conversion'!C6259,
IF(
'Con. Notes - Conversion'!B6259 = "",
#N/A,
'Con. Notes - Conversion'!B6259)
)</f>
        <v>#N/A</v>
      </c>
      <c r="G6259" t="e">
        <f>IF(
OR('Con. Notes - No Conversion'!B6259 = "8. Transferee of restricted securities", 'Con. Notes - No Conversion'!B6259 = "9. Any person (substitution for securities etc.)"),
'Con. Notes - No Conversion'!C6259,
IF(
'Con. Notes - No Conversion'!B6259 = "",
#N/A,
'Con. Notes - No Conversion'!B6259)
)</f>
        <v>#N/A</v>
      </c>
    </row>
    <row r="6260" spans="1:7" x14ac:dyDescent="0.25">
      <c r="A6260" t="e">
        <f>IF(
OR(Shares!B6260 = "8. Transferee of restricted securities", Shares!B6260 = "9. Any person (substitution for securities etc.)"),
Shares!C6260,
IF(
Shares!B6260 = "",
#N/A,
Shares!B6260)
)</f>
        <v>#N/A</v>
      </c>
      <c r="B6260" t="e">
        <f>IF(
OR('Shares - LTR - Granted'!B6260 = "8. Transferee of restricted securities", 'Shares - LTR - Granted'!B6260 = "9. Any person (substitution for securities etc.)"),
'Shares - LTR - Granted'!C6260,
IF(
'Shares - LTR - Granted'!B6260 = "",
#N/A,
'Shares - LTR - Granted'!B6260)
)</f>
        <v>#N/A</v>
      </c>
      <c r="C6260" t="e">
        <f>IF(
OR('Performance Securities'!B6260 = "8. Transferee of restricted securities", 'Performance Securities'!B6260 = "9. Any person (substitution for securities etc.)"),
'Performance Securities'!C6260,
IF(
'Performance Securities'!B6260 = "",
#N/A,
'Performance Securities'!B6260)
)</f>
        <v>#N/A</v>
      </c>
      <c r="D6260" t="e">
        <f>IF(
OR('Options or Warrants'!B6260 = "8. Transferee of restricted securities", 'Options or Warrants'!B6260 = "9. Any person (substitution for securities etc.)"),
'Options or Warrants'!C6260,
IF(
'Options or Warrants'!B6260 = "",
#N/A,
'Options or Warrants'!B6260)
)</f>
        <v>#N/A</v>
      </c>
      <c r="E6260" t="e">
        <f>IF(
OR('Options - Free Attaching'!B6260 = "8. Transferee of restricted securities", 'Options - Free Attaching'!B6260 = "9. Any person (substitution for securities etc.)"),
'Options - Free Attaching'!C6260,
IF(
'Options - Free Attaching'!B6260 = "",
#N/A,
'Options - Free Attaching'!B6260)
)</f>
        <v>#N/A</v>
      </c>
      <c r="F6260" t="e">
        <f>IF(
OR('Con. Notes - Conversion'!B6260 = "8. Transferee of restricted securities", 'Con. Notes - Conversion'!B6260 = "9. Any person (substitution for securities etc.)"),
'Con. Notes - Conversion'!C6260,
IF(
'Con. Notes - Conversion'!B6260 = "",
#N/A,
'Con. Notes - Conversion'!B6260)
)</f>
        <v>#N/A</v>
      </c>
      <c r="G6260" t="e">
        <f>IF(
OR('Con. Notes - No Conversion'!B6260 = "8. Transferee of restricted securities", 'Con. Notes - No Conversion'!B6260 = "9. Any person (substitution for securities etc.)"),
'Con. Notes - No Conversion'!C6260,
IF(
'Con. Notes - No Conversion'!B6260 = "",
#N/A,
'Con. Notes - No Conversion'!B6260)
)</f>
        <v>#N/A</v>
      </c>
    </row>
    <row r="6261" spans="1:7" x14ac:dyDescent="0.25">
      <c r="A6261" t="e">
        <f>IF(
OR(Shares!B6261 = "8. Transferee of restricted securities", Shares!B6261 = "9. Any person (substitution for securities etc.)"),
Shares!C6261,
IF(
Shares!B6261 = "",
#N/A,
Shares!B6261)
)</f>
        <v>#N/A</v>
      </c>
      <c r="B6261" t="e">
        <f>IF(
OR('Shares - LTR - Granted'!B6261 = "8. Transferee of restricted securities", 'Shares - LTR - Granted'!B6261 = "9. Any person (substitution for securities etc.)"),
'Shares - LTR - Granted'!C6261,
IF(
'Shares - LTR - Granted'!B6261 = "",
#N/A,
'Shares - LTR - Granted'!B6261)
)</f>
        <v>#N/A</v>
      </c>
      <c r="C6261" t="e">
        <f>IF(
OR('Performance Securities'!B6261 = "8. Transferee of restricted securities", 'Performance Securities'!B6261 = "9. Any person (substitution for securities etc.)"),
'Performance Securities'!C6261,
IF(
'Performance Securities'!B6261 = "",
#N/A,
'Performance Securities'!B6261)
)</f>
        <v>#N/A</v>
      </c>
      <c r="D6261" t="e">
        <f>IF(
OR('Options or Warrants'!B6261 = "8. Transferee of restricted securities", 'Options or Warrants'!B6261 = "9. Any person (substitution for securities etc.)"),
'Options or Warrants'!C6261,
IF(
'Options or Warrants'!B6261 = "",
#N/A,
'Options or Warrants'!B6261)
)</f>
        <v>#N/A</v>
      </c>
      <c r="E6261" t="e">
        <f>IF(
OR('Options - Free Attaching'!B6261 = "8. Transferee of restricted securities", 'Options - Free Attaching'!B6261 = "9. Any person (substitution for securities etc.)"),
'Options - Free Attaching'!C6261,
IF(
'Options - Free Attaching'!B6261 = "",
#N/A,
'Options - Free Attaching'!B6261)
)</f>
        <v>#N/A</v>
      </c>
      <c r="F6261" t="e">
        <f>IF(
OR('Con. Notes - Conversion'!B6261 = "8. Transferee of restricted securities", 'Con. Notes - Conversion'!B6261 = "9. Any person (substitution for securities etc.)"),
'Con. Notes - Conversion'!C6261,
IF(
'Con. Notes - Conversion'!B6261 = "",
#N/A,
'Con. Notes - Conversion'!B6261)
)</f>
        <v>#N/A</v>
      </c>
      <c r="G6261" t="e">
        <f>IF(
OR('Con. Notes - No Conversion'!B6261 = "8. Transferee of restricted securities", 'Con. Notes - No Conversion'!B6261 = "9. Any person (substitution for securities etc.)"),
'Con. Notes - No Conversion'!C6261,
IF(
'Con. Notes - No Conversion'!B6261 = "",
#N/A,
'Con. Notes - No Conversion'!B6261)
)</f>
        <v>#N/A</v>
      </c>
    </row>
    <row r="6262" spans="1:7" x14ac:dyDescent="0.25">
      <c r="A6262" t="e">
        <f>IF(
OR(Shares!B6262 = "8. Transferee of restricted securities", Shares!B6262 = "9. Any person (substitution for securities etc.)"),
Shares!C6262,
IF(
Shares!B6262 = "",
#N/A,
Shares!B6262)
)</f>
        <v>#N/A</v>
      </c>
      <c r="B6262" t="e">
        <f>IF(
OR('Shares - LTR - Granted'!B6262 = "8. Transferee of restricted securities", 'Shares - LTR - Granted'!B6262 = "9. Any person (substitution for securities etc.)"),
'Shares - LTR - Granted'!C6262,
IF(
'Shares - LTR - Granted'!B6262 = "",
#N/A,
'Shares - LTR - Granted'!B6262)
)</f>
        <v>#N/A</v>
      </c>
      <c r="C6262" t="e">
        <f>IF(
OR('Performance Securities'!B6262 = "8. Transferee of restricted securities", 'Performance Securities'!B6262 = "9. Any person (substitution for securities etc.)"),
'Performance Securities'!C6262,
IF(
'Performance Securities'!B6262 = "",
#N/A,
'Performance Securities'!B6262)
)</f>
        <v>#N/A</v>
      </c>
      <c r="D6262" t="e">
        <f>IF(
OR('Options or Warrants'!B6262 = "8. Transferee of restricted securities", 'Options or Warrants'!B6262 = "9. Any person (substitution for securities etc.)"),
'Options or Warrants'!C6262,
IF(
'Options or Warrants'!B6262 = "",
#N/A,
'Options or Warrants'!B6262)
)</f>
        <v>#N/A</v>
      </c>
      <c r="E6262" t="e">
        <f>IF(
OR('Options - Free Attaching'!B6262 = "8. Transferee of restricted securities", 'Options - Free Attaching'!B6262 = "9. Any person (substitution for securities etc.)"),
'Options - Free Attaching'!C6262,
IF(
'Options - Free Attaching'!B6262 = "",
#N/A,
'Options - Free Attaching'!B6262)
)</f>
        <v>#N/A</v>
      </c>
      <c r="F6262" t="e">
        <f>IF(
OR('Con. Notes - Conversion'!B6262 = "8. Transferee of restricted securities", 'Con. Notes - Conversion'!B6262 = "9. Any person (substitution for securities etc.)"),
'Con. Notes - Conversion'!C6262,
IF(
'Con. Notes - Conversion'!B6262 = "",
#N/A,
'Con. Notes - Conversion'!B6262)
)</f>
        <v>#N/A</v>
      </c>
      <c r="G6262" t="e">
        <f>IF(
OR('Con. Notes - No Conversion'!B6262 = "8. Transferee of restricted securities", 'Con. Notes - No Conversion'!B6262 = "9. Any person (substitution for securities etc.)"),
'Con. Notes - No Conversion'!C6262,
IF(
'Con. Notes - No Conversion'!B6262 = "",
#N/A,
'Con. Notes - No Conversion'!B6262)
)</f>
        <v>#N/A</v>
      </c>
    </row>
    <row r="6263" spans="1:7" x14ac:dyDescent="0.25">
      <c r="A6263" t="e">
        <f>IF(
OR(Shares!B6263 = "8. Transferee of restricted securities", Shares!B6263 = "9. Any person (substitution for securities etc.)"),
Shares!C6263,
IF(
Shares!B6263 = "",
#N/A,
Shares!B6263)
)</f>
        <v>#N/A</v>
      </c>
      <c r="B6263" t="e">
        <f>IF(
OR('Shares - LTR - Granted'!B6263 = "8. Transferee of restricted securities", 'Shares - LTR - Granted'!B6263 = "9. Any person (substitution for securities etc.)"),
'Shares - LTR - Granted'!C6263,
IF(
'Shares - LTR - Granted'!B6263 = "",
#N/A,
'Shares - LTR - Granted'!B6263)
)</f>
        <v>#N/A</v>
      </c>
      <c r="C6263" t="e">
        <f>IF(
OR('Performance Securities'!B6263 = "8. Transferee of restricted securities", 'Performance Securities'!B6263 = "9. Any person (substitution for securities etc.)"),
'Performance Securities'!C6263,
IF(
'Performance Securities'!B6263 = "",
#N/A,
'Performance Securities'!B6263)
)</f>
        <v>#N/A</v>
      </c>
      <c r="D6263" t="e">
        <f>IF(
OR('Options or Warrants'!B6263 = "8. Transferee of restricted securities", 'Options or Warrants'!B6263 = "9. Any person (substitution for securities etc.)"),
'Options or Warrants'!C6263,
IF(
'Options or Warrants'!B6263 = "",
#N/A,
'Options or Warrants'!B6263)
)</f>
        <v>#N/A</v>
      </c>
      <c r="E6263" t="e">
        <f>IF(
OR('Options - Free Attaching'!B6263 = "8. Transferee of restricted securities", 'Options - Free Attaching'!B6263 = "9. Any person (substitution for securities etc.)"),
'Options - Free Attaching'!C6263,
IF(
'Options - Free Attaching'!B6263 = "",
#N/A,
'Options - Free Attaching'!B6263)
)</f>
        <v>#N/A</v>
      </c>
      <c r="F6263" t="e">
        <f>IF(
OR('Con. Notes - Conversion'!B6263 = "8. Transferee of restricted securities", 'Con. Notes - Conversion'!B6263 = "9. Any person (substitution for securities etc.)"),
'Con. Notes - Conversion'!C6263,
IF(
'Con. Notes - Conversion'!B6263 = "",
#N/A,
'Con. Notes - Conversion'!B6263)
)</f>
        <v>#N/A</v>
      </c>
      <c r="G6263" t="e">
        <f>IF(
OR('Con. Notes - No Conversion'!B6263 = "8. Transferee of restricted securities", 'Con. Notes - No Conversion'!B6263 = "9. Any person (substitution for securities etc.)"),
'Con. Notes - No Conversion'!C6263,
IF(
'Con. Notes - No Conversion'!B6263 = "",
#N/A,
'Con. Notes - No Conversion'!B6263)
)</f>
        <v>#N/A</v>
      </c>
    </row>
    <row r="6264" spans="1:7" x14ac:dyDescent="0.25">
      <c r="A6264" t="e">
        <f>IF(
OR(Shares!B6264 = "8. Transferee of restricted securities", Shares!B6264 = "9. Any person (substitution for securities etc.)"),
Shares!C6264,
IF(
Shares!B6264 = "",
#N/A,
Shares!B6264)
)</f>
        <v>#N/A</v>
      </c>
      <c r="B6264" t="e">
        <f>IF(
OR('Shares - LTR - Granted'!B6264 = "8. Transferee of restricted securities", 'Shares - LTR - Granted'!B6264 = "9. Any person (substitution for securities etc.)"),
'Shares - LTR - Granted'!C6264,
IF(
'Shares - LTR - Granted'!B6264 = "",
#N/A,
'Shares - LTR - Granted'!B6264)
)</f>
        <v>#N/A</v>
      </c>
      <c r="C6264" t="e">
        <f>IF(
OR('Performance Securities'!B6264 = "8. Transferee of restricted securities", 'Performance Securities'!B6264 = "9. Any person (substitution for securities etc.)"),
'Performance Securities'!C6264,
IF(
'Performance Securities'!B6264 = "",
#N/A,
'Performance Securities'!B6264)
)</f>
        <v>#N/A</v>
      </c>
      <c r="D6264" t="e">
        <f>IF(
OR('Options or Warrants'!B6264 = "8. Transferee of restricted securities", 'Options or Warrants'!B6264 = "9. Any person (substitution for securities etc.)"),
'Options or Warrants'!C6264,
IF(
'Options or Warrants'!B6264 = "",
#N/A,
'Options or Warrants'!B6264)
)</f>
        <v>#N/A</v>
      </c>
      <c r="E6264" t="e">
        <f>IF(
OR('Options - Free Attaching'!B6264 = "8. Transferee of restricted securities", 'Options - Free Attaching'!B6264 = "9. Any person (substitution for securities etc.)"),
'Options - Free Attaching'!C6264,
IF(
'Options - Free Attaching'!B6264 = "",
#N/A,
'Options - Free Attaching'!B6264)
)</f>
        <v>#N/A</v>
      </c>
      <c r="F6264" t="e">
        <f>IF(
OR('Con. Notes - Conversion'!B6264 = "8. Transferee of restricted securities", 'Con. Notes - Conversion'!B6264 = "9. Any person (substitution for securities etc.)"),
'Con. Notes - Conversion'!C6264,
IF(
'Con. Notes - Conversion'!B6264 = "",
#N/A,
'Con. Notes - Conversion'!B6264)
)</f>
        <v>#N/A</v>
      </c>
      <c r="G6264" t="e">
        <f>IF(
OR('Con. Notes - No Conversion'!B6264 = "8. Transferee of restricted securities", 'Con. Notes - No Conversion'!B6264 = "9. Any person (substitution for securities etc.)"),
'Con. Notes - No Conversion'!C6264,
IF(
'Con. Notes - No Conversion'!B6264 = "",
#N/A,
'Con. Notes - No Conversion'!B6264)
)</f>
        <v>#N/A</v>
      </c>
    </row>
    <row r="6265" spans="1:7" x14ac:dyDescent="0.25">
      <c r="A6265" t="e">
        <f>IF(
OR(Shares!B6265 = "8. Transferee of restricted securities", Shares!B6265 = "9. Any person (substitution for securities etc.)"),
Shares!C6265,
IF(
Shares!B6265 = "",
#N/A,
Shares!B6265)
)</f>
        <v>#N/A</v>
      </c>
      <c r="B6265" t="e">
        <f>IF(
OR('Shares - LTR - Granted'!B6265 = "8. Transferee of restricted securities", 'Shares - LTR - Granted'!B6265 = "9. Any person (substitution for securities etc.)"),
'Shares - LTR - Granted'!C6265,
IF(
'Shares - LTR - Granted'!B6265 = "",
#N/A,
'Shares - LTR - Granted'!B6265)
)</f>
        <v>#N/A</v>
      </c>
      <c r="C6265" t="e">
        <f>IF(
OR('Performance Securities'!B6265 = "8. Transferee of restricted securities", 'Performance Securities'!B6265 = "9. Any person (substitution for securities etc.)"),
'Performance Securities'!C6265,
IF(
'Performance Securities'!B6265 = "",
#N/A,
'Performance Securities'!B6265)
)</f>
        <v>#N/A</v>
      </c>
      <c r="D6265" t="e">
        <f>IF(
OR('Options or Warrants'!B6265 = "8. Transferee of restricted securities", 'Options or Warrants'!B6265 = "9. Any person (substitution for securities etc.)"),
'Options or Warrants'!C6265,
IF(
'Options or Warrants'!B6265 = "",
#N/A,
'Options or Warrants'!B6265)
)</f>
        <v>#N/A</v>
      </c>
      <c r="E6265" t="e">
        <f>IF(
OR('Options - Free Attaching'!B6265 = "8. Transferee of restricted securities", 'Options - Free Attaching'!B6265 = "9. Any person (substitution for securities etc.)"),
'Options - Free Attaching'!C6265,
IF(
'Options - Free Attaching'!B6265 = "",
#N/A,
'Options - Free Attaching'!B6265)
)</f>
        <v>#N/A</v>
      </c>
      <c r="F6265" t="e">
        <f>IF(
OR('Con. Notes - Conversion'!B6265 = "8. Transferee of restricted securities", 'Con. Notes - Conversion'!B6265 = "9. Any person (substitution for securities etc.)"),
'Con. Notes - Conversion'!C6265,
IF(
'Con. Notes - Conversion'!B6265 = "",
#N/A,
'Con. Notes - Conversion'!B6265)
)</f>
        <v>#N/A</v>
      </c>
      <c r="G6265" t="e">
        <f>IF(
OR('Con. Notes - No Conversion'!B6265 = "8. Transferee of restricted securities", 'Con. Notes - No Conversion'!B6265 = "9. Any person (substitution for securities etc.)"),
'Con. Notes - No Conversion'!C6265,
IF(
'Con. Notes - No Conversion'!B6265 = "",
#N/A,
'Con. Notes - No Conversion'!B6265)
)</f>
        <v>#N/A</v>
      </c>
    </row>
    <row r="6266" spans="1:7" x14ac:dyDescent="0.25">
      <c r="A6266" t="e">
        <f>IF(
OR(Shares!B6266 = "8. Transferee of restricted securities", Shares!B6266 = "9. Any person (substitution for securities etc.)"),
Shares!C6266,
IF(
Shares!B6266 = "",
#N/A,
Shares!B6266)
)</f>
        <v>#N/A</v>
      </c>
      <c r="B6266" t="e">
        <f>IF(
OR('Shares - LTR - Granted'!B6266 = "8. Transferee of restricted securities", 'Shares - LTR - Granted'!B6266 = "9. Any person (substitution for securities etc.)"),
'Shares - LTR - Granted'!C6266,
IF(
'Shares - LTR - Granted'!B6266 = "",
#N/A,
'Shares - LTR - Granted'!B6266)
)</f>
        <v>#N/A</v>
      </c>
      <c r="C6266" t="e">
        <f>IF(
OR('Performance Securities'!B6266 = "8. Transferee of restricted securities", 'Performance Securities'!B6266 = "9. Any person (substitution for securities etc.)"),
'Performance Securities'!C6266,
IF(
'Performance Securities'!B6266 = "",
#N/A,
'Performance Securities'!B6266)
)</f>
        <v>#N/A</v>
      </c>
      <c r="D6266" t="e">
        <f>IF(
OR('Options or Warrants'!B6266 = "8. Transferee of restricted securities", 'Options or Warrants'!B6266 = "9. Any person (substitution for securities etc.)"),
'Options or Warrants'!C6266,
IF(
'Options or Warrants'!B6266 = "",
#N/A,
'Options or Warrants'!B6266)
)</f>
        <v>#N/A</v>
      </c>
      <c r="E6266" t="e">
        <f>IF(
OR('Options - Free Attaching'!B6266 = "8. Transferee of restricted securities", 'Options - Free Attaching'!B6266 = "9. Any person (substitution for securities etc.)"),
'Options - Free Attaching'!C6266,
IF(
'Options - Free Attaching'!B6266 = "",
#N/A,
'Options - Free Attaching'!B6266)
)</f>
        <v>#N/A</v>
      </c>
      <c r="F6266" t="e">
        <f>IF(
OR('Con. Notes - Conversion'!B6266 = "8. Transferee of restricted securities", 'Con. Notes - Conversion'!B6266 = "9. Any person (substitution for securities etc.)"),
'Con. Notes - Conversion'!C6266,
IF(
'Con. Notes - Conversion'!B6266 = "",
#N/A,
'Con. Notes - Conversion'!B6266)
)</f>
        <v>#N/A</v>
      </c>
      <c r="G6266" t="e">
        <f>IF(
OR('Con. Notes - No Conversion'!B6266 = "8. Transferee of restricted securities", 'Con. Notes - No Conversion'!B6266 = "9. Any person (substitution for securities etc.)"),
'Con. Notes - No Conversion'!C6266,
IF(
'Con. Notes - No Conversion'!B6266 = "",
#N/A,
'Con. Notes - No Conversion'!B6266)
)</f>
        <v>#N/A</v>
      </c>
    </row>
    <row r="6267" spans="1:7" x14ac:dyDescent="0.25">
      <c r="A6267" t="e">
        <f>IF(
OR(Shares!B6267 = "8. Transferee of restricted securities", Shares!B6267 = "9. Any person (substitution for securities etc.)"),
Shares!C6267,
IF(
Shares!B6267 = "",
#N/A,
Shares!B6267)
)</f>
        <v>#N/A</v>
      </c>
      <c r="B6267" t="e">
        <f>IF(
OR('Shares - LTR - Granted'!B6267 = "8. Transferee of restricted securities", 'Shares - LTR - Granted'!B6267 = "9. Any person (substitution for securities etc.)"),
'Shares - LTR - Granted'!C6267,
IF(
'Shares - LTR - Granted'!B6267 = "",
#N/A,
'Shares - LTR - Granted'!B6267)
)</f>
        <v>#N/A</v>
      </c>
      <c r="C6267" t="e">
        <f>IF(
OR('Performance Securities'!B6267 = "8. Transferee of restricted securities", 'Performance Securities'!B6267 = "9. Any person (substitution for securities etc.)"),
'Performance Securities'!C6267,
IF(
'Performance Securities'!B6267 = "",
#N/A,
'Performance Securities'!B6267)
)</f>
        <v>#N/A</v>
      </c>
      <c r="D6267" t="e">
        <f>IF(
OR('Options or Warrants'!B6267 = "8. Transferee of restricted securities", 'Options or Warrants'!B6267 = "9. Any person (substitution for securities etc.)"),
'Options or Warrants'!C6267,
IF(
'Options or Warrants'!B6267 = "",
#N/A,
'Options or Warrants'!B6267)
)</f>
        <v>#N/A</v>
      </c>
      <c r="E6267" t="e">
        <f>IF(
OR('Options - Free Attaching'!B6267 = "8. Transferee of restricted securities", 'Options - Free Attaching'!B6267 = "9. Any person (substitution for securities etc.)"),
'Options - Free Attaching'!C6267,
IF(
'Options - Free Attaching'!B6267 = "",
#N/A,
'Options - Free Attaching'!B6267)
)</f>
        <v>#N/A</v>
      </c>
      <c r="F6267" t="e">
        <f>IF(
OR('Con. Notes - Conversion'!B6267 = "8. Transferee of restricted securities", 'Con. Notes - Conversion'!B6267 = "9. Any person (substitution for securities etc.)"),
'Con. Notes - Conversion'!C6267,
IF(
'Con. Notes - Conversion'!B6267 = "",
#N/A,
'Con. Notes - Conversion'!B6267)
)</f>
        <v>#N/A</v>
      </c>
      <c r="G6267" t="e">
        <f>IF(
OR('Con. Notes - No Conversion'!B6267 = "8. Transferee of restricted securities", 'Con. Notes - No Conversion'!B6267 = "9. Any person (substitution for securities etc.)"),
'Con. Notes - No Conversion'!C6267,
IF(
'Con. Notes - No Conversion'!B6267 = "",
#N/A,
'Con. Notes - No Conversion'!B6267)
)</f>
        <v>#N/A</v>
      </c>
    </row>
    <row r="6268" spans="1:7" x14ac:dyDescent="0.25">
      <c r="A6268" t="e">
        <f>IF(
OR(Shares!B6268 = "8. Transferee of restricted securities", Shares!B6268 = "9. Any person (substitution for securities etc.)"),
Shares!C6268,
IF(
Shares!B6268 = "",
#N/A,
Shares!B6268)
)</f>
        <v>#N/A</v>
      </c>
      <c r="B6268" t="e">
        <f>IF(
OR('Shares - LTR - Granted'!B6268 = "8. Transferee of restricted securities", 'Shares - LTR - Granted'!B6268 = "9. Any person (substitution for securities etc.)"),
'Shares - LTR - Granted'!C6268,
IF(
'Shares - LTR - Granted'!B6268 = "",
#N/A,
'Shares - LTR - Granted'!B6268)
)</f>
        <v>#N/A</v>
      </c>
      <c r="C6268" t="e">
        <f>IF(
OR('Performance Securities'!B6268 = "8. Transferee of restricted securities", 'Performance Securities'!B6268 = "9. Any person (substitution for securities etc.)"),
'Performance Securities'!C6268,
IF(
'Performance Securities'!B6268 = "",
#N/A,
'Performance Securities'!B6268)
)</f>
        <v>#N/A</v>
      </c>
      <c r="D6268" t="e">
        <f>IF(
OR('Options or Warrants'!B6268 = "8. Transferee of restricted securities", 'Options or Warrants'!B6268 = "9. Any person (substitution for securities etc.)"),
'Options or Warrants'!C6268,
IF(
'Options or Warrants'!B6268 = "",
#N/A,
'Options or Warrants'!B6268)
)</f>
        <v>#N/A</v>
      </c>
      <c r="E6268" t="e">
        <f>IF(
OR('Options - Free Attaching'!B6268 = "8. Transferee of restricted securities", 'Options - Free Attaching'!B6268 = "9. Any person (substitution for securities etc.)"),
'Options - Free Attaching'!C6268,
IF(
'Options - Free Attaching'!B6268 = "",
#N/A,
'Options - Free Attaching'!B6268)
)</f>
        <v>#N/A</v>
      </c>
      <c r="F6268" t="e">
        <f>IF(
OR('Con. Notes - Conversion'!B6268 = "8. Transferee of restricted securities", 'Con. Notes - Conversion'!B6268 = "9. Any person (substitution for securities etc.)"),
'Con. Notes - Conversion'!C6268,
IF(
'Con. Notes - Conversion'!B6268 = "",
#N/A,
'Con. Notes - Conversion'!B6268)
)</f>
        <v>#N/A</v>
      </c>
      <c r="G6268" t="e">
        <f>IF(
OR('Con. Notes - No Conversion'!B6268 = "8. Transferee of restricted securities", 'Con. Notes - No Conversion'!B6268 = "9. Any person (substitution for securities etc.)"),
'Con. Notes - No Conversion'!C6268,
IF(
'Con. Notes - No Conversion'!B6268 = "",
#N/A,
'Con. Notes - No Conversion'!B6268)
)</f>
        <v>#N/A</v>
      </c>
    </row>
    <row r="6269" spans="1:7" x14ac:dyDescent="0.25">
      <c r="A6269" t="e">
        <f>IF(
OR(Shares!B6269 = "8. Transferee of restricted securities", Shares!B6269 = "9. Any person (substitution for securities etc.)"),
Shares!C6269,
IF(
Shares!B6269 = "",
#N/A,
Shares!B6269)
)</f>
        <v>#N/A</v>
      </c>
      <c r="B6269" t="e">
        <f>IF(
OR('Shares - LTR - Granted'!B6269 = "8. Transferee of restricted securities", 'Shares - LTR - Granted'!B6269 = "9. Any person (substitution for securities etc.)"),
'Shares - LTR - Granted'!C6269,
IF(
'Shares - LTR - Granted'!B6269 = "",
#N/A,
'Shares - LTR - Granted'!B6269)
)</f>
        <v>#N/A</v>
      </c>
      <c r="C6269" t="e">
        <f>IF(
OR('Performance Securities'!B6269 = "8. Transferee of restricted securities", 'Performance Securities'!B6269 = "9. Any person (substitution for securities etc.)"),
'Performance Securities'!C6269,
IF(
'Performance Securities'!B6269 = "",
#N/A,
'Performance Securities'!B6269)
)</f>
        <v>#N/A</v>
      </c>
      <c r="D6269" t="e">
        <f>IF(
OR('Options or Warrants'!B6269 = "8. Transferee of restricted securities", 'Options or Warrants'!B6269 = "9. Any person (substitution for securities etc.)"),
'Options or Warrants'!C6269,
IF(
'Options or Warrants'!B6269 = "",
#N/A,
'Options or Warrants'!B6269)
)</f>
        <v>#N/A</v>
      </c>
      <c r="E6269" t="e">
        <f>IF(
OR('Options - Free Attaching'!B6269 = "8. Transferee of restricted securities", 'Options - Free Attaching'!B6269 = "9. Any person (substitution for securities etc.)"),
'Options - Free Attaching'!C6269,
IF(
'Options - Free Attaching'!B6269 = "",
#N/A,
'Options - Free Attaching'!B6269)
)</f>
        <v>#N/A</v>
      </c>
      <c r="F6269" t="e">
        <f>IF(
OR('Con. Notes - Conversion'!B6269 = "8. Transferee of restricted securities", 'Con. Notes - Conversion'!B6269 = "9. Any person (substitution for securities etc.)"),
'Con. Notes - Conversion'!C6269,
IF(
'Con. Notes - Conversion'!B6269 = "",
#N/A,
'Con. Notes - Conversion'!B6269)
)</f>
        <v>#N/A</v>
      </c>
      <c r="G6269" t="e">
        <f>IF(
OR('Con. Notes - No Conversion'!B6269 = "8. Transferee of restricted securities", 'Con. Notes - No Conversion'!B6269 = "9. Any person (substitution for securities etc.)"),
'Con. Notes - No Conversion'!C6269,
IF(
'Con. Notes - No Conversion'!B6269 = "",
#N/A,
'Con. Notes - No Conversion'!B6269)
)</f>
        <v>#N/A</v>
      </c>
    </row>
    <row r="6270" spans="1:7" x14ac:dyDescent="0.25">
      <c r="A6270" t="e">
        <f>IF(
OR(Shares!B6270 = "8. Transferee of restricted securities", Shares!B6270 = "9. Any person (substitution for securities etc.)"),
Shares!C6270,
IF(
Shares!B6270 = "",
#N/A,
Shares!B6270)
)</f>
        <v>#N/A</v>
      </c>
      <c r="B6270" t="e">
        <f>IF(
OR('Shares - LTR - Granted'!B6270 = "8. Transferee of restricted securities", 'Shares - LTR - Granted'!B6270 = "9. Any person (substitution for securities etc.)"),
'Shares - LTR - Granted'!C6270,
IF(
'Shares - LTR - Granted'!B6270 = "",
#N/A,
'Shares - LTR - Granted'!B6270)
)</f>
        <v>#N/A</v>
      </c>
      <c r="C6270" t="e">
        <f>IF(
OR('Performance Securities'!B6270 = "8. Transferee of restricted securities", 'Performance Securities'!B6270 = "9. Any person (substitution for securities etc.)"),
'Performance Securities'!C6270,
IF(
'Performance Securities'!B6270 = "",
#N/A,
'Performance Securities'!B6270)
)</f>
        <v>#N/A</v>
      </c>
      <c r="D6270" t="e">
        <f>IF(
OR('Options or Warrants'!B6270 = "8. Transferee of restricted securities", 'Options or Warrants'!B6270 = "9. Any person (substitution for securities etc.)"),
'Options or Warrants'!C6270,
IF(
'Options or Warrants'!B6270 = "",
#N/A,
'Options or Warrants'!B6270)
)</f>
        <v>#N/A</v>
      </c>
      <c r="E6270" t="e">
        <f>IF(
OR('Options - Free Attaching'!B6270 = "8. Transferee of restricted securities", 'Options - Free Attaching'!B6270 = "9. Any person (substitution for securities etc.)"),
'Options - Free Attaching'!C6270,
IF(
'Options - Free Attaching'!B6270 = "",
#N/A,
'Options - Free Attaching'!B6270)
)</f>
        <v>#N/A</v>
      </c>
      <c r="F6270" t="e">
        <f>IF(
OR('Con. Notes - Conversion'!B6270 = "8. Transferee of restricted securities", 'Con. Notes - Conversion'!B6270 = "9. Any person (substitution for securities etc.)"),
'Con. Notes - Conversion'!C6270,
IF(
'Con. Notes - Conversion'!B6270 = "",
#N/A,
'Con. Notes - Conversion'!B6270)
)</f>
        <v>#N/A</v>
      </c>
      <c r="G6270" t="e">
        <f>IF(
OR('Con. Notes - No Conversion'!B6270 = "8. Transferee of restricted securities", 'Con. Notes - No Conversion'!B6270 = "9. Any person (substitution for securities etc.)"),
'Con. Notes - No Conversion'!C6270,
IF(
'Con. Notes - No Conversion'!B6270 = "",
#N/A,
'Con. Notes - No Conversion'!B6270)
)</f>
        <v>#N/A</v>
      </c>
    </row>
    <row r="6271" spans="1:7" x14ac:dyDescent="0.25">
      <c r="A6271" t="e">
        <f>IF(
OR(Shares!B6271 = "8. Transferee of restricted securities", Shares!B6271 = "9. Any person (substitution for securities etc.)"),
Shares!C6271,
IF(
Shares!B6271 = "",
#N/A,
Shares!B6271)
)</f>
        <v>#N/A</v>
      </c>
      <c r="B6271" t="e">
        <f>IF(
OR('Shares - LTR - Granted'!B6271 = "8. Transferee of restricted securities", 'Shares - LTR - Granted'!B6271 = "9. Any person (substitution for securities etc.)"),
'Shares - LTR - Granted'!C6271,
IF(
'Shares - LTR - Granted'!B6271 = "",
#N/A,
'Shares - LTR - Granted'!B6271)
)</f>
        <v>#N/A</v>
      </c>
      <c r="C6271" t="e">
        <f>IF(
OR('Performance Securities'!B6271 = "8. Transferee of restricted securities", 'Performance Securities'!B6271 = "9. Any person (substitution for securities etc.)"),
'Performance Securities'!C6271,
IF(
'Performance Securities'!B6271 = "",
#N/A,
'Performance Securities'!B6271)
)</f>
        <v>#N/A</v>
      </c>
      <c r="D6271" t="e">
        <f>IF(
OR('Options or Warrants'!B6271 = "8. Transferee of restricted securities", 'Options or Warrants'!B6271 = "9. Any person (substitution for securities etc.)"),
'Options or Warrants'!C6271,
IF(
'Options or Warrants'!B6271 = "",
#N/A,
'Options or Warrants'!B6271)
)</f>
        <v>#N/A</v>
      </c>
      <c r="E6271" t="e">
        <f>IF(
OR('Options - Free Attaching'!B6271 = "8. Transferee of restricted securities", 'Options - Free Attaching'!B6271 = "9. Any person (substitution for securities etc.)"),
'Options - Free Attaching'!C6271,
IF(
'Options - Free Attaching'!B6271 = "",
#N/A,
'Options - Free Attaching'!B6271)
)</f>
        <v>#N/A</v>
      </c>
      <c r="F6271" t="e">
        <f>IF(
OR('Con. Notes - Conversion'!B6271 = "8. Transferee of restricted securities", 'Con. Notes - Conversion'!B6271 = "9. Any person (substitution for securities etc.)"),
'Con. Notes - Conversion'!C6271,
IF(
'Con. Notes - Conversion'!B6271 = "",
#N/A,
'Con. Notes - Conversion'!B6271)
)</f>
        <v>#N/A</v>
      </c>
      <c r="G6271" t="e">
        <f>IF(
OR('Con. Notes - No Conversion'!B6271 = "8. Transferee of restricted securities", 'Con. Notes - No Conversion'!B6271 = "9. Any person (substitution for securities etc.)"),
'Con. Notes - No Conversion'!C6271,
IF(
'Con. Notes - No Conversion'!B6271 = "",
#N/A,
'Con. Notes - No Conversion'!B6271)
)</f>
        <v>#N/A</v>
      </c>
    </row>
    <row r="6272" spans="1:7" x14ac:dyDescent="0.25">
      <c r="A6272" t="e">
        <f>IF(
OR(Shares!B6272 = "8. Transferee of restricted securities", Shares!B6272 = "9. Any person (substitution for securities etc.)"),
Shares!C6272,
IF(
Shares!B6272 = "",
#N/A,
Shares!B6272)
)</f>
        <v>#N/A</v>
      </c>
      <c r="B6272" t="e">
        <f>IF(
OR('Shares - LTR - Granted'!B6272 = "8. Transferee of restricted securities", 'Shares - LTR - Granted'!B6272 = "9. Any person (substitution for securities etc.)"),
'Shares - LTR - Granted'!C6272,
IF(
'Shares - LTR - Granted'!B6272 = "",
#N/A,
'Shares - LTR - Granted'!B6272)
)</f>
        <v>#N/A</v>
      </c>
      <c r="C6272" t="e">
        <f>IF(
OR('Performance Securities'!B6272 = "8. Transferee of restricted securities", 'Performance Securities'!B6272 = "9. Any person (substitution for securities etc.)"),
'Performance Securities'!C6272,
IF(
'Performance Securities'!B6272 = "",
#N/A,
'Performance Securities'!B6272)
)</f>
        <v>#N/A</v>
      </c>
      <c r="D6272" t="e">
        <f>IF(
OR('Options or Warrants'!B6272 = "8. Transferee of restricted securities", 'Options or Warrants'!B6272 = "9. Any person (substitution for securities etc.)"),
'Options or Warrants'!C6272,
IF(
'Options or Warrants'!B6272 = "",
#N/A,
'Options or Warrants'!B6272)
)</f>
        <v>#N/A</v>
      </c>
      <c r="E6272" t="e">
        <f>IF(
OR('Options - Free Attaching'!B6272 = "8. Transferee of restricted securities", 'Options - Free Attaching'!B6272 = "9. Any person (substitution for securities etc.)"),
'Options - Free Attaching'!C6272,
IF(
'Options - Free Attaching'!B6272 = "",
#N/A,
'Options - Free Attaching'!B6272)
)</f>
        <v>#N/A</v>
      </c>
      <c r="F6272" t="e">
        <f>IF(
OR('Con. Notes - Conversion'!B6272 = "8. Transferee of restricted securities", 'Con. Notes - Conversion'!B6272 = "9. Any person (substitution for securities etc.)"),
'Con. Notes - Conversion'!C6272,
IF(
'Con. Notes - Conversion'!B6272 = "",
#N/A,
'Con. Notes - Conversion'!B6272)
)</f>
        <v>#N/A</v>
      </c>
      <c r="G6272" t="e">
        <f>IF(
OR('Con. Notes - No Conversion'!B6272 = "8. Transferee of restricted securities", 'Con. Notes - No Conversion'!B6272 = "9. Any person (substitution for securities etc.)"),
'Con. Notes - No Conversion'!C6272,
IF(
'Con. Notes - No Conversion'!B6272 = "",
#N/A,
'Con. Notes - No Conversion'!B6272)
)</f>
        <v>#N/A</v>
      </c>
    </row>
    <row r="6273" spans="1:7" x14ac:dyDescent="0.25">
      <c r="A6273" t="e">
        <f>IF(
OR(Shares!B6273 = "8. Transferee of restricted securities", Shares!B6273 = "9. Any person (substitution for securities etc.)"),
Shares!C6273,
IF(
Shares!B6273 = "",
#N/A,
Shares!B6273)
)</f>
        <v>#N/A</v>
      </c>
      <c r="B6273" t="e">
        <f>IF(
OR('Shares - LTR - Granted'!B6273 = "8. Transferee of restricted securities", 'Shares - LTR - Granted'!B6273 = "9. Any person (substitution for securities etc.)"),
'Shares - LTR - Granted'!C6273,
IF(
'Shares - LTR - Granted'!B6273 = "",
#N/A,
'Shares - LTR - Granted'!B6273)
)</f>
        <v>#N/A</v>
      </c>
      <c r="C6273" t="e">
        <f>IF(
OR('Performance Securities'!B6273 = "8. Transferee of restricted securities", 'Performance Securities'!B6273 = "9. Any person (substitution for securities etc.)"),
'Performance Securities'!C6273,
IF(
'Performance Securities'!B6273 = "",
#N/A,
'Performance Securities'!B6273)
)</f>
        <v>#N/A</v>
      </c>
      <c r="D6273" t="e">
        <f>IF(
OR('Options or Warrants'!B6273 = "8. Transferee of restricted securities", 'Options or Warrants'!B6273 = "9. Any person (substitution for securities etc.)"),
'Options or Warrants'!C6273,
IF(
'Options or Warrants'!B6273 = "",
#N/A,
'Options or Warrants'!B6273)
)</f>
        <v>#N/A</v>
      </c>
      <c r="E6273" t="e">
        <f>IF(
OR('Options - Free Attaching'!B6273 = "8. Transferee of restricted securities", 'Options - Free Attaching'!B6273 = "9. Any person (substitution for securities etc.)"),
'Options - Free Attaching'!C6273,
IF(
'Options - Free Attaching'!B6273 = "",
#N/A,
'Options - Free Attaching'!B6273)
)</f>
        <v>#N/A</v>
      </c>
      <c r="F6273" t="e">
        <f>IF(
OR('Con. Notes - Conversion'!B6273 = "8. Transferee of restricted securities", 'Con. Notes - Conversion'!B6273 = "9. Any person (substitution for securities etc.)"),
'Con. Notes - Conversion'!C6273,
IF(
'Con. Notes - Conversion'!B6273 = "",
#N/A,
'Con. Notes - Conversion'!B6273)
)</f>
        <v>#N/A</v>
      </c>
      <c r="G6273" t="e">
        <f>IF(
OR('Con. Notes - No Conversion'!B6273 = "8. Transferee of restricted securities", 'Con. Notes - No Conversion'!B6273 = "9. Any person (substitution for securities etc.)"),
'Con. Notes - No Conversion'!C6273,
IF(
'Con. Notes - No Conversion'!B6273 = "",
#N/A,
'Con. Notes - No Conversion'!B6273)
)</f>
        <v>#N/A</v>
      </c>
    </row>
    <row r="6274" spans="1:7" x14ac:dyDescent="0.25">
      <c r="A6274" t="e">
        <f>IF(
OR(Shares!B6274 = "8. Transferee of restricted securities", Shares!B6274 = "9. Any person (substitution for securities etc.)"),
Shares!C6274,
IF(
Shares!B6274 = "",
#N/A,
Shares!B6274)
)</f>
        <v>#N/A</v>
      </c>
      <c r="B6274" t="e">
        <f>IF(
OR('Shares - LTR - Granted'!B6274 = "8. Transferee of restricted securities", 'Shares - LTR - Granted'!B6274 = "9. Any person (substitution for securities etc.)"),
'Shares - LTR - Granted'!C6274,
IF(
'Shares - LTR - Granted'!B6274 = "",
#N/A,
'Shares - LTR - Granted'!B6274)
)</f>
        <v>#N/A</v>
      </c>
      <c r="C6274" t="e">
        <f>IF(
OR('Performance Securities'!B6274 = "8. Transferee of restricted securities", 'Performance Securities'!B6274 = "9. Any person (substitution for securities etc.)"),
'Performance Securities'!C6274,
IF(
'Performance Securities'!B6274 = "",
#N/A,
'Performance Securities'!B6274)
)</f>
        <v>#N/A</v>
      </c>
      <c r="D6274" t="e">
        <f>IF(
OR('Options or Warrants'!B6274 = "8. Transferee of restricted securities", 'Options or Warrants'!B6274 = "9. Any person (substitution for securities etc.)"),
'Options or Warrants'!C6274,
IF(
'Options or Warrants'!B6274 = "",
#N/A,
'Options or Warrants'!B6274)
)</f>
        <v>#N/A</v>
      </c>
      <c r="E6274" t="e">
        <f>IF(
OR('Options - Free Attaching'!B6274 = "8. Transferee of restricted securities", 'Options - Free Attaching'!B6274 = "9. Any person (substitution for securities etc.)"),
'Options - Free Attaching'!C6274,
IF(
'Options - Free Attaching'!B6274 = "",
#N/A,
'Options - Free Attaching'!B6274)
)</f>
        <v>#N/A</v>
      </c>
      <c r="F6274" t="e">
        <f>IF(
OR('Con. Notes - Conversion'!B6274 = "8. Transferee of restricted securities", 'Con. Notes - Conversion'!B6274 = "9. Any person (substitution for securities etc.)"),
'Con. Notes - Conversion'!C6274,
IF(
'Con. Notes - Conversion'!B6274 = "",
#N/A,
'Con. Notes - Conversion'!B6274)
)</f>
        <v>#N/A</v>
      </c>
      <c r="G6274" t="e">
        <f>IF(
OR('Con. Notes - No Conversion'!B6274 = "8. Transferee of restricted securities", 'Con. Notes - No Conversion'!B6274 = "9. Any person (substitution for securities etc.)"),
'Con. Notes - No Conversion'!C6274,
IF(
'Con. Notes - No Conversion'!B6274 = "",
#N/A,
'Con. Notes - No Conversion'!B6274)
)</f>
        <v>#N/A</v>
      </c>
    </row>
    <row r="6275" spans="1:7" x14ac:dyDescent="0.25">
      <c r="A6275" t="e">
        <f>IF(
OR(Shares!B6275 = "8. Transferee of restricted securities", Shares!B6275 = "9. Any person (substitution for securities etc.)"),
Shares!C6275,
IF(
Shares!B6275 = "",
#N/A,
Shares!B6275)
)</f>
        <v>#N/A</v>
      </c>
      <c r="B6275" t="e">
        <f>IF(
OR('Shares - LTR - Granted'!B6275 = "8. Transferee of restricted securities", 'Shares - LTR - Granted'!B6275 = "9. Any person (substitution for securities etc.)"),
'Shares - LTR - Granted'!C6275,
IF(
'Shares - LTR - Granted'!B6275 = "",
#N/A,
'Shares - LTR - Granted'!B6275)
)</f>
        <v>#N/A</v>
      </c>
      <c r="C6275" t="e">
        <f>IF(
OR('Performance Securities'!B6275 = "8. Transferee of restricted securities", 'Performance Securities'!B6275 = "9. Any person (substitution for securities etc.)"),
'Performance Securities'!C6275,
IF(
'Performance Securities'!B6275 = "",
#N/A,
'Performance Securities'!B6275)
)</f>
        <v>#N/A</v>
      </c>
      <c r="D6275" t="e">
        <f>IF(
OR('Options or Warrants'!B6275 = "8. Transferee of restricted securities", 'Options or Warrants'!B6275 = "9. Any person (substitution for securities etc.)"),
'Options or Warrants'!C6275,
IF(
'Options or Warrants'!B6275 = "",
#N/A,
'Options or Warrants'!B6275)
)</f>
        <v>#N/A</v>
      </c>
      <c r="E6275" t="e">
        <f>IF(
OR('Options - Free Attaching'!B6275 = "8. Transferee of restricted securities", 'Options - Free Attaching'!B6275 = "9. Any person (substitution for securities etc.)"),
'Options - Free Attaching'!C6275,
IF(
'Options - Free Attaching'!B6275 = "",
#N/A,
'Options - Free Attaching'!B6275)
)</f>
        <v>#N/A</v>
      </c>
      <c r="F6275" t="e">
        <f>IF(
OR('Con. Notes - Conversion'!B6275 = "8. Transferee of restricted securities", 'Con. Notes - Conversion'!B6275 = "9. Any person (substitution for securities etc.)"),
'Con. Notes - Conversion'!C6275,
IF(
'Con. Notes - Conversion'!B6275 = "",
#N/A,
'Con. Notes - Conversion'!B6275)
)</f>
        <v>#N/A</v>
      </c>
      <c r="G6275" t="e">
        <f>IF(
OR('Con. Notes - No Conversion'!B6275 = "8. Transferee of restricted securities", 'Con. Notes - No Conversion'!B6275 = "9. Any person (substitution for securities etc.)"),
'Con. Notes - No Conversion'!C6275,
IF(
'Con. Notes - No Conversion'!B6275 = "",
#N/A,
'Con. Notes - No Conversion'!B6275)
)</f>
        <v>#N/A</v>
      </c>
    </row>
    <row r="6276" spans="1:7" x14ac:dyDescent="0.25">
      <c r="A6276" t="e">
        <f>IF(
OR(Shares!B6276 = "8. Transferee of restricted securities", Shares!B6276 = "9. Any person (substitution for securities etc.)"),
Shares!C6276,
IF(
Shares!B6276 = "",
#N/A,
Shares!B6276)
)</f>
        <v>#N/A</v>
      </c>
      <c r="B6276" t="e">
        <f>IF(
OR('Shares - LTR - Granted'!B6276 = "8. Transferee of restricted securities", 'Shares - LTR - Granted'!B6276 = "9. Any person (substitution for securities etc.)"),
'Shares - LTR - Granted'!C6276,
IF(
'Shares - LTR - Granted'!B6276 = "",
#N/A,
'Shares - LTR - Granted'!B6276)
)</f>
        <v>#N/A</v>
      </c>
      <c r="C6276" t="e">
        <f>IF(
OR('Performance Securities'!B6276 = "8. Transferee of restricted securities", 'Performance Securities'!B6276 = "9. Any person (substitution for securities etc.)"),
'Performance Securities'!C6276,
IF(
'Performance Securities'!B6276 = "",
#N/A,
'Performance Securities'!B6276)
)</f>
        <v>#N/A</v>
      </c>
      <c r="D6276" t="e">
        <f>IF(
OR('Options or Warrants'!B6276 = "8. Transferee of restricted securities", 'Options or Warrants'!B6276 = "9. Any person (substitution for securities etc.)"),
'Options or Warrants'!C6276,
IF(
'Options or Warrants'!B6276 = "",
#N/A,
'Options or Warrants'!B6276)
)</f>
        <v>#N/A</v>
      </c>
      <c r="E6276" t="e">
        <f>IF(
OR('Options - Free Attaching'!B6276 = "8. Transferee of restricted securities", 'Options - Free Attaching'!B6276 = "9. Any person (substitution for securities etc.)"),
'Options - Free Attaching'!C6276,
IF(
'Options - Free Attaching'!B6276 = "",
#N/A,
'Options - Free Attaching'!B6276)
)</f>
        <v>#N/A</v>
      </c>
      <c r="F6276" t="e">
        <f>IF(
OR('Con. Notes - Conversion'!B6276 = "8. Transferee of restricted securities", 'Con. Notes - Conversion'!B6276 = "9. Any person (substitution for securities etc.)"),
'Con. Notes - Conversion'!C6276,
IF(
'Con. Notes - Conversion'!B6276 = "",
#N/A,
'Con. Notes - Conversion'!B6276)
)</f>
        <v>#N/A</v>
      </c>
      <c r="G6276" t="e">
        <f>IF(
OR('Con. Notes - No Conversion'!B6276 = "8. Transferee of restricted securities", 'Con. Notes - No Conversion'!B6276 = "9. Any person (substitution for securities etc.)"),
'Con. Notes - No Conversion'!C6276,
IF(
'Con. Notes - No Conversion'!B6276 = "",
#N/A,
'Con. Notes - No Conversion'!B6276)
)</f>
        <v>#N/A</v>
      </c>
    </row>
    <row r="6277" spans="1:7" x14ac:dyDescent="0.25">
      <c r="A6277" t="e">
        <f>IF(
OR(Shares!B6277 = "8. Transferee of restricted securities", Shares!B6277 = "9. Any person (substitution for securities etc.)"),
Shares!C6277,
IF(
Shares!B6277 = "",
#N/A,
Shares!B6277)
)</f>
        <v>#N/A</v>
      </c>
      <c r="B6277" t="e">
        <f>IF(
OR('Shares - LTR - Granted'!B6277 = "8. Transferee of restricted securities", 'Shares - LTR - Granted'!B6277 = "9. Any person (substitution for securities etc.)"),
'Shares - LTR - Granted'!C6277,
IF(
'Shares - LTR - Granted'!B6277 = "",
#N/A,
'Shares - LTR - Granted'!B6277)
)</f>
        <v>#N/A</v>
      </c>
      <c r="C6277" t="e">
        <f>IF(
OR('Performance Securities'!B6277 = "8. Transferee of restricted securities", 'Performance Securities'!B6277 = "9. Any person (substitution for securities etc.)"),
'Performance Securities'!C6277,
IF(
'Performance Securities'!B6277 = "",
#N/A,
'Performance Securities'!B6277)
)</f>
        <v>#N/A</v>
      </c>
      <c r="D6277" t="e">
        <f>IF(
OR('Options or Warrants'!B6277 = "8. Transferee of restricted securities", 'Options or Warrants'!B6277 = "9. Any person (substitution for securities etc.)"),
'Options or Warrants'!C6277,
IF(
'Options or Warrants'!B6277 = "",
#N/A,
'Options or Warrants'!B6277)
)</f>
        <v>#N/A</v>
      </c>
      <c r="E6277" t="e">
        <f>IF(
OR('Options - Free Attaching'!B6277 = "8. Transferee of restricted securities", 'Options - Free Attaching'!B6277 = "9. Any person (substitution for securities etc.)"),
'Options - Free Attaching'!C6277,
IF(
'Options - Free Attaching'!B6277 = "",
#N/A,
'Options - Free Attaching'!B6277)
)</f>
        <v>#N/A</v>
      </c>
      <c r="F6277" t="e">
        <f>IF(
OR('Con. Notes - Conversion'!B6277 = "8. Transferee of restricted securities", 'Con. Notes - Conversion'!B6277 = "9. Any person (substitution for securities etc.)"),
'Con. Notes - Conversion'!C6277,
IF(
'Con. Notes - Conversion'!B6277 = "",
#N/A,
'Con. Notes - Conversion'!B6277)
)</f>
        <v>#N/A</v>
      </c>
      <c r="G6277" t="e">
        <f>IF(
OR('Con. Notes - No Conversion'!B6277 = "8. Transferee of restricted securities", 'Con. Notes - No Conversion'!B6277 = "9. Any person (substitution for securities etc.)"),
'Con. Notes - No Conversion'!C6277,
IF(
'Con. Notes - No Conversion'!B6277 = "",
#N/A,
'Con. Notes - No Conversion'!B6277)
)</f>
        <v>#N/A</v>
      </c>
    </row>
    <row r="6278" spans="1:7" x14ac:dyDescent="0.25">
      <c r="A6278" t="e">
        <f>IF(
OR(Shares!B6278 = "8. Transferee of restricted securities", Shares!B6278 = "9. Any person (substitution for securities etc.)"),
Shares!C6278,
IF(
Shares!B6278 = "",
#N/A,
Shares!B6278)
)</f>
        <v>#N/A</v>
      </c>
      <c r="B6278" t="e">
        <f>IF(
OR('Shares - LTR - Granted'!B6278 = "8. Transferee of restricted securities", 'Shares - LTR - Granted'!B6278 = "9. Any person (substitution for securities etc.)"),
'Shares - LTR - Granted'!C6278,
IF(
'Shares - LTR - Granted'!B6278 = "",
#N/A,
'Shares - LTR - Granted'!B6278)
)</f>
        <v>#N/A</v>
      </c>
      <c r="C6278" t="e">
        <f>IF(
OR('Performance Securities'!B6278 = "8. Transferee of restricted securities", 'Performance Securities'!B6278 = "9. Any person (substitution for securities etc.)"),
'Performance Securities'!C6278,
IF(
'Performance Securities'!B6278 = "",
#N/A,
'Performance Securities'!B6278)
)</f>
        <v>#N/A</v>
      </c>
      <c r="D6278" t="e">
        <f>IF(
OR('Options or Warrants'!B6278 = "8. Transferee of restricted securities", 'Options or Warrants'!B6278 = "9. Any person (substitution for securities etc.)"),
'Options or Warrants'!C6278,
IF(
'Options or Warrants'!B6278 = "",
#N/A,
'Options or Warrants'!B6278)
)</f>
        <v>#N/A</v>
      </c>
      <c r="E6278" t="e">
        <f>IF(
OR('Options - Free Attaching'!B6278 = "8. Transferee of restricted securities", 'Options - Free Attaching'!B6278 = "9. Any person (substitution for securities etc.)"),
'Options - Free Attaching'!C6278,
IF(
'Options - Free Attaching'!B6278 = "",
#N/A,
'Options - Free Attaching'!B6278)
)</f>
        <v>#N/A</v>
      </c>
      <c r="F6278" t="e">
        <f>IF(
OR('Con. Notes - Conversion'!B6278 = "8. Transferee of restricted securities", 'Con. Notes - Conversion'!B6278 = "9. Any person (substitution for securities etc.)"),
'Con. Notes - Conversion'!C6278,
IF(
'Con. Notes - Conversion'!B6278 = "",
#N/A,
'Con. Notes - Conversion'!B6278)
)</f>
        <v>#N/A</v>
      </c>
      <c r="G6278" t="e">
        <f>IF(
OR('Con. Notes - No Conversion'!B6278 = "8. Transferee of restricted securities", 'Con. Notes - No Conversion'!B6278 = "9. Any person (substitution for securities etc.)"),
'Con. Notes - No Conversion'!C6278,
IF(
'Con. Notes - No Conversion'!B6278 = "",
#N/A,
'Con. Notes - No Conversion'!B6278)
)</f>
        <v>#N/A</v>
      </c>
    </row>
    <row r="6279" spans="1:7" x14ac:dyDescent="0.25">
      <c r="A6279" t="e">
        <f>IF(
OR(Shares!B6279 = "8. Transferee of restricted securities", Shares!B6279 = "9. Any person (substitution for securities etc.)"),
Shares!C6279,
IF(
Shares!B6279 = "",
#N/A,
Shares!B6279)
)</f>
        <v>#N/A</v>
      </c>
      <c r="B6279" t="e">
        <f>IF(
OR('Shares - LTR - Granted'!B6279 = "8. Transferee of restricted securities", 'Shares - LTR - Granted'!B6279 = "9. Any person (substitution for securities etc.)"),
'Shares - LTR - Granted'!C6279,
IF(
'Shares - LTR - Granted'!B6279 = "",
#N/A,
'Shares - LTR - Granted'!B6279)
)</f>
        <v>#N/A</v>
      </c>
      <c r="C6279" t="e">
        <f>IF(
OR('Performance Securities'!B6279 = "8. Transferee of restricted securities", 'Performance Securities'!B6279 = "9. Any person (substitution for securities etc.)"),
'Performance Securities'!C6279,
IF(
'Performance Securities'!B6279 = "",
#N/A,
'Performance Securities'!B6279)
)</f>
        <v>#N/A</v>
      </c>
      <c r="D6279" t="e">
        <f>IF(
OR('Options or Warrants'!B6279 = "8. Transferee of restricted securities", 'Options or Warrants'!B6279 = "9. Any person (substitution for securities etc.)"),
'Options or Warrants'!C6279,
IF(
'Options or Warrants'!B6279 = "",
#N/A,
'Options or Warrants'!B6279)
)</f>
        <v>#N/A</v>
      </c>
      <c r="E6279" t="e">
        <f>IF(
OR('Options - Free Attaching'!B6279 = "8. Transferee of restricted securities", 'Options - Free Attaching'!B6279 = "9. Any person (substitution for securities etc.)"),
'Options - Free Attaching'!C6279,
IF(
'Options - Free Attaching'!B6279 = "",
#N/A,
'Options - Free Attaching'!B6279)
)</f>
        <v>#N/A</v>
      </c>
      <c r="F6279" t="e">
        <f>IF(
OR('Con. Notes - Conversion'!B6279 = "8. Transferee of restricted securities", 'Con. Notes - Conversion'!B6279 = "9. Any person (substitution for securities etc.)"),
'Con. Notes - Conversion'!C6279,
IF(
'Con. Notes - Conversion'!B6279 = "",
#N/A,
'Con. Notes - Conversion'!B6279)
)</f>
        <v>#N/A</v>
      </c>
      <c r="G6279" t="e">
        <f>IF(
OR('Con. Notes - No Conversion'!B6279 = "8. Transferee of restricted securities", 'Con. Notes - No Conversion'!B6279 = "9. Any person (substitution for securities etc.)"),
'Con. Notes - No Conversion'!C6279,
IF(
'Con. Notes - No Conversion'!B6279 = "",
#N/A,
'Con. Notes - No Conversion'!B6279)
)</f>
        <v>#N/A</v>
      </c>
    </row>
    <row r="6280" spans="1:7" x14ac:dyDescent="0.25">
      <c r="A6280" t="e">
        <f>IF(
OR(Shares!B6280 = "8. Transferee of restricted securities", Shares!B6280 = "9. Any person (substitution for securities etc.)"),
Shares!C6280,
IF(
Shares!B6280 = "",
#N/A,
Shares!B6280)
)</f>
        <v>#N/A</v>
      </c>
      <c r="B6280" t="e">
        <f>IF(
OR('Shares - LTR - Granted'!B6280 = "8. Transferee of restricted securities", 'Shares - LTR - Granted'!B6280 = "9. Any person (substitution for securities etc.)"),
'Shares - LTR - Granted'!C6280,
IF(
'Shares - LTR - Granted'!B6280 = "",
#N/A,
'Shares - LTR - Granted'!B6280)
)</f>
        <v>#N/A</v>
      </c>
      <c r="C6280" t="e">
        <f>IF(
OR('Performance Securities'!B6280 = "8. Transferee of restricted securities", 'Performance Securities'!B6280 = "9. Any person (substitution for securities etc.)"),
'Performance Securities'!C6280,
IF(
'Performance Securities'!B6280 = "",
#N/A,
'Performance Securities'!B6280)
)</f>
        <v>#N/A</v>
      </c>
      <c r="D6280" t="e">
        <f>IF(
OR('Options or Warrants'!B6280 = "8. Transferee of restricted securities", 'Options or Warrants'!B6280 = "9. Any person (substitution for securities etc.)"),
'Options or Warrants'!C6280,
IF(
'Options or Warrants'!B6280 = "",
#N/A,
'Options or Warrants'!B6280)
)</f>
        <v>#N/A</v>
      </c>
      <c r="E6280" t="e">
        <f>IF(
OR('Options - Free Attaching'!B6280 = "8. Transferee of restricted securities", 'Options - Free Attaching'!B6280 = "9. Any person (substitution for securities etc.)"),
'Options - Free Attaching'!C6280,
IF(
'Options - Free Attaching'!B6280 = "",
#N/A,
'Options - Free Attaching'!B6280)
)</f>
        <v>#N/A</v>
      </c>
      <c r="F6280" t="e">
        <f>IF(
OR('Con. Notes - Conversion'!B6280 = "8. Transferee of restricted securities", 'Con. Notes - Conversion'!B6280 = "9. Any person (substitution for securities etc.)"),
'Con. Notes - Conversion'!C6280,
IF(
'Con. Notes - Conversion'!B6280 = "",
#N/A,
'Con. Notes - Conversion'!B6280)
)</f>
        <v>#N/A</v>
      </c>
      <c r="G6280" t="e">
        <f>IF(
OR('Con. Notes - No Conversion'!B6280 = "8. Transferee of restricted securities", 'Con. Notes - No Conversion'!B6280 = "9. Any person (substitution for securities etc.)"),
'Con. Notes - No Conversion'!C6280,
IF(
'Con. Notes - No Conversion'!B6280 = "",
#N/A,
'Con. Notes - No Conversion'!B6280)
)</f>
        <v>#N/A</v>
      </c>
    </row>
    <row r="6281" spans="1:7" x14ac:dyDescent="0.25">
      <c r="A6281" t="e">
        <f>IF(
OR(Shares!B6281 = "8. Transferee of restricted securities", Shares!B6281 = "9. Any person (substitution for securities etc.)"),
Shares!C6281,
IF(
Shares!B6281 = "",
#N/A,
Shares!B6281)
)</f>
        <v>#N/A</v>
      </c>
      <c r="B6281" t="e">
        <f>IF(
OR('Shares - LTR - Granted'!B6281 = "8. Transferee of restricted securities", 'Shares - LTR - Granted'!B6281 = "9. Any person (substitution for securities etc.)"),
'Shares - LTR - Granted'!C6281,
IF(
'Shares - LTR - Granted'!B6281 = "",
#N/A,
'Shares - LTR - Granted'!B6281)
)</f>
        <v>#N/A</v>
      </c>
      <c r="C6281" t="e">
        <f>IF(
OR('Performance Securities'!B6281 = "8. Transferee of restricted securities", 'Performance Securities'!B6281 = "9. Any person (substitution for securities etc.)"),
'Performance Securities'!C6281,
IF(
'Performance Securities'!B6281 = "",
#N/A,
'Performance Securities'!B6281)
)</f>
        <v>#N/A</v>
      </c>
      <c r="D6281" t="e">
        <f>IF(
OR('Options or Warrants'!B6281 = "8. Transferee of restricted securities", 'Options or Warrants'!B6281 = "9. Any person (substitution for securities etc.)"),
'Options or Warrants'!C6281,
IF(
'Options or Warrants'!B6281 = "",
#N/A,
'Options or Warrants'!B6281)
)</f>
        <v>#N/A</v>
      </c>
      <c r="E6281" t="e">
        <f>IF(
OR('Options - Free Attaching'!B6281 = "8. Transferee of restricted securities", 'Options - Free Attaching'!B6281 = "9. Any person (substitution for securities etc.)"),
'Options - Free Attaching'!C6281,
IF(
'Options - Free Attaching'!B6281 = "",
#N/A,
'Options - Free Attaching'!B6281)
)</f>
        <v>#N/A</v>
      </c>
      <c r="F6281" t="e">
        <f>IF(
OR('Con. Notes - Conversion'!B6281 = "8. Transferee of restricted securities", 'Con. Notes - Conversion'!B6281 = "9. Any person (substitution for securities etc.)"),
'Con. Notes - Conversion'!C6281,
IF(
'Con. Notes - Conversion'!B6281 = "",
#N/A,
'Con. Notes - Conversion'!B6281)
)</f>
        <v>#N/A</v>
      </c>
      <c r="G6281" t="e">
        <f>IF(
OR('Con. Notes - No Conversion'!B6281 = "8. Transferee of restricted securities", 'Con. Notes - No Conversion'!B6281 = "9. Any person (substitution for securities etc.)"),
'Con. Notes - No Conversion'!C6281,
IF(
'Con. Notes - No Conversion'!B6281 = "",
#N/A,
'Con. Notes - No Conversion'!B6281)
)</f>
        <v>#N/A</v>
      </c>
    </row>
    <row r="6282" spans="1:7" x14ac:dyDescent="0.25">
      <c r="A6282" t="e">
        <f>IF(
OR(Shares!B6282 = "8. Transferee of restricted securities", Shares!B6282 = "9. Any person (substitution for securities etc.)"),
Shares!C6282,
IF(
Shares!B6282 = "",
#N/A,
Shares!B6282)
)</f>
        <v>#N/A</v>
      </c>
      <c r="B6282" t="e">
        <f>IF(
OR('Shares - LTR - Granted'!B6282 = "8. Transferee of restricted securities", 'Shares - LTR - Granted'!B6282 = "9. Any person (substitution for securities etc.)"),
'Shares - LTR - Granted'!C6282,
IF(
'Shares - LTR - Granted'!B6282 = "",
#N/A,
'Shares - LTR - Granted'!B6282)
)</f>
        <v>#N/A</v>
      </c>
      <c r="C6282" t="e">
        <f>IF(
OR('Performance Securities'!B6282 = "8. Transferee of restricted securities", 'Performance Securities'!B6282 = "9. Any person (substitution for securities etc.)"),
'Performance Securities'!C6282,
IF(
'Performance Securities'!B6282 = "",
#N/A,
'Performance Securities'!B6282)
)</f>
        <v>#N/A</v>
      </c>
      <c r="D6282" t="e">
        <f>IF(
OR('Options or Warrants'!B6282 = "8. Transferee of restricted securities", 'Options or Warrants'!B6282 = "9. Any person (substitution for securities etc.)"),
'Options or Warrants'!C6282,
IF(
'Options or Warrants'!B6282 = "",
#N/A,
'Options or Warrants'!B6282)
)</f>
        <v>#N/A</v>
      </c>
      <c r="E6282" t="e">
        <f>IF(
OR('Options - Free Attaching'!B6282 = "8. Transferee of restricted securities", 'Options - Free Attaching'!B6282 = "9. Any person (substitution for securities etc.)"),
'Options - Free Attaching'!C6282,
IF(
'Options - Free Attaching'!B6282 = "",
#N/A,
'Options - Free Attaching'!B6282)
)</f>
        <v>#N/A</v>
      </c>
      <c r="F6282" t="e">
        <f>IF(
OR('Con. Notes - Conversion'!B6282 = "8. Transferee of restricted securities", 'Con. Notes - Conversion'!B6282 = "9. Any person (substitution for securities etc.)"),
'Con. Notes - Conversion'!C6282,
IF(
'Con. Notes - Conversion'!B6282 = "",
#N/A,
'Con. Notes - Conversion'!B6282)
)</f>
        <v>#N/A</v>
      </c>
      <c r="G6282" t="e">
        <f>IF(
OR('Con. Notes - No Conversion'!B6282 = "8. Transferee of restricted securities", 'Con. Notes - No Conversion'!B6282 = "9. Any person (substitution for securities etc.)"),
'Con. Notes - No Conversion'!C6282,
IF(
'Con. Notes - No Conversion'!B6282 = "",
#N/A,
'Con. Notes - No Conversion'!B6282)
)</f>
        <v>#N/A</v>
      </c>
    </row>
    <row r="6283" spans="1:7" x14ac:dyDescent="0.25">
      <c r="A6283" t="e">
        <f>IF(
OR(Shares!B6283 = "8. Transferee of restricted securities", Shares!B6283 = "9. Any person (substitution for securities etc.)"),
Shares!C6283,
IF(
Shares!B6283 = "",
#N/A,
Shares!B6283)
)</f>
        <v>#N/A</v>
      </c>
      <c r="B6283" t="e">
        <f>IF(
OR('Shares - LTR - Granted'!B6283 = "8. Transferee of restricted securities", 'Shares - LTR - Granted'!B6283 = "9. Any person (substitution for securities etc.)"),
'Shares - LTR - Granted'!C6283,
IF(
'Shares - LTR - Granted'!B6283 = "",
#N/A,
'Shares - LTR - Granted'!B6283)
)</f>
        <v>#N/A</v>
      </c>
      <c r="C6283" t="e">
        <f>IF(
OR('Performance Securities'!B6283 = "8. Transferee of restricted securities", 'Performance Securities'!B6283 = "9. Any person (substitution for securities etc.)"),
'Performance Securities'!C6283,
IF(
'Performance Securities'!B6283 = "",
#N/A,
'Performance Securities'!B6283)
)</f>
        <v>#N/A</v>
      </c>
      <c r="D6283" t="e">
        <f>IF(
OR('Options or Warrants'!B6283 = "8. Transferee of restricted securities", 'Options or Warrants'!B6283 = "9. Any person (substitution for securities etc.)"),
'Options or Warrants'!C6283,
IF(
'Options or Warrants'!B6283 = "",
#N/A,
'Options or Warrants'!B6283)
)</f>
        <v>#N/A</v>
      </c>
      <c r="E6283" t="e">
        <f>IF(
OR('Options - Free Attaching'!B6283 = "8. Transferee of restricted securities", 'Options - Free Attaching'!B6283 = "9. Any person (substitution for securities etc.)"),
'Options - Free Attaching'!C6283,
IF(
'Options - Free Attaching'!B6283 = "",
#N/A,
'Options - Free Attaching'!B6283)
)</f>
        <v>#N/A</v>
      </c>
      <c r="F6283" t="e">
        <f>IF(
OR('Con. Notes - Conversion'!B6283 = "8. Transferee of restricted securities", 'Con. Notes - Conversion'!B6283 = "9. Any person (substitution for securities etc.)"),
'Con. Notes - Conversion'!C6283,
IF(
'Con. Notes - Conversion'!B6283 = "",
#N/A,
'Con. Notes - Conversion'!B6283)
)</f>
        <v>#N/A</v>
      </c>
      <c r="G6283" t="e">
        <f>IF(
OR('Con. Notes - No Conversion'!B6283 = "8. Transferee of restricted securities", 'Con. Notes - No Conversion'!B6283 = "9. Any person (substitution for securities etc.)"),
'Con. Notes - No Conversion'!C6283,
IF(
'Con. Notes - No Conversion'!B6283 = "",
#N/A,
'Con. Notes - No Conversion'!B6283)
)</f>
        <v>#N/A</v>
      </c>
    </row>
    <row r="6284" spans="1:7" x14ac:dyDescent="0.25">
      <c r="A6284" t="e">
        <f>IF(
OR(Shares!B6284 = "8. Transferee of restricted securities", Shares!B6284 = "9. Any person (substitution for securities etc.)"),
Shares!C6284,
IF(
Shares!B6284 = "",
#N/A,
Shares!B6284)
)</f>
        <v>#N/A</v>
      </c>
      <c r="B6284" t="e">
        <f>IF(
OR('Shares - LTR - Granted'!B6284 = "8. Transferee of restricted securities", 'Shares - LTR - Granted'!B6284 = "9. Any person (substitution for securities etc.)"),
'Shares - LTR - Granted'!C6284,
IF(
'Shares - LTR - Granted'!B6284 = "",
#N/A,
'Shares - LTR - Granted'!B6284)
)</f>
        <v>#N/A</v>
      </c>
      <c r="C6284" t="e">
        <f>IF(
OR('Performance Securities'!B6284 = "8. Transferee of restricted securities", 'Performance Securities'!B6284 = "9. Any person (substitution for securities etc.)"),
'Performance Securities'!C6284,
IF(
'Performance Securities'!B6284 = "",
#N/A,
'Performance Securities'!B6284)
)</f>
        <v>#N/A</v>
      </c>
      <c r="D6284" t="e">
        <f>IF(
OR('Options or Warrants'!B6284 = "8. Transferee of restricted securities", 'Options or Warrants'!B6284 = "9. Any person (substitution for securities etc.)"),
'Options or Warrants'!C6284,
IF(
'Options or Warrants'!B6284 = "",
#N/A,
'Options or Warrants'!B6284)
)</f>
        <v>#N/A</v>
      </c>
      <c r="E6284" t="e">
        <f>IF(
OR('Options - Free Attaching'!B6284 = "8. Transferee of restricted securities", 'Options - Free Attaching'!B6284 = "9. Any person (substitution for securities etc.)"),
'Options - Free Attaching'!C6284,
IF(
'Options - Free Attaching'!B6284 = "",
#N/A,
'Options - Free Attaching'!B6284)
)</f>
        <v>#N/A</v>
      </c>
      <c r="F6284" t="e">
        <f>IF(
OR('Con. Notes - Conversion'!B6284 = "8. Transferee of restricted securities", 'Con. Notes - Conversion'!B6284 = "9. Any person (substitution for securities etc.)"),
'Con. Notes - Conversion'!C6284,
IF(
'Con. Notes - Conversion'!B6284 = "",
#N/A,
'Con. Notes - Conversion'!B6284)
)</f>
        <v>#N/A</v>
      </c>
      <c r="G6284" t="e">
        <f>IF(
OR('Con. Notes - No Conversion'!B6284 = "8. Transferee of restricted securities", 'Con. Notes - No Conversion'!B6284 = "9. Any person (substitution for securities etc.)"),
'Con. Notes - No Conversion'!C6284,
IF(
'Con. Notes - No Conversion'!B6284 = "",
#N/A,
'Con. Notes - No Conversion'!B6284)
)</f>
        <v>#N/A</v>
      </c>
    </row>
    <row r="6285" spans="1:7" x14ac:dyDescent="0.25">
      <c r="A6285" t="e">
        <f>IF(
OR(Shares!B6285 = "8. Transferee of restricted securities", Shares!B6285 = "9. Any person (substitution for securities etc.)"),
Shares!C6285,
IF(
Shares!B6285 = "",
#N/A,
Shares!B6285)
)</f>
        <v>#N/A</v>
      </c>
      <c r="B6285" t="e">
        <f>IF(
OR('Shares - LTR - Granted'!B6285 = "8. Transferee of restricted securities", 'Shares - LTR - Granted'!B6285 = "9. Any person (substitution for securities etc.)"),
'Shares - LTR - Granted'!C6285,
IF(
'Shares - LTR - Granted'!B6285 = "",
#N/A,
'Shares - LTR - Granted'!B6285)
)</f>
        <v>#N/A</v>
      </c>
      <c r="C6285" t="e">
        <f>IF(
OR('Performance Securities'!B6285 = "8. Transferee of restricted securities", 'Performance Securities'!B6285 = "9. Any person (substitution for securities etc.)"),
'Performance Securities'!C6285,
IF(
'Performance Securities'!B6285 = "",
#N/A,
'Performance Securities'!B6285)
)</f>
        <v>#N/A</v>
      </c>
      <c r="D6285" t="e">
        <f>IF(
OR('Options or Warrants'!B6285 = "8. Transferee of restricted securities", 'Options or Warrants'!B6285 = "9. Any person (substitution for securities etc.)"),
'Options or Warrants'!C6285,
IF(
'Options or Warrants'!B6285 = "",
#N/A,
'Options or Warrants'!B6285)
)</f>
        <v>#N/A</v>
      </c>
      <c r="E6285" t="e">
        <f>IF(
OR('Options - Free Attaching'!B6285 = "8. Transferee of restricted securities", 'Options - Free Attaching'!B6285 = "9. Any person (substitution for securities etc.)"),
'Options - Free Attaching'!C6285,
IF(
'Options - Free Attaching'!B6285 = "",
#N/A,
'Options - Free Attaching'!B6285)
)</f>
        <v>#N/A</v>
      </c>
      <c r="F6285" t="e">
        <f>IF(
OR('Con. Notes - Conversion'!B6285 = "8. Transferee of restricted securities", 'Con. Notes - Conversion'!B6285 = "9. Any person (substitution for securities etc.)"),
'Con. Notes - Conversion'!C6285,
IF(
'Con. Notes - Conversion'!B6285 = "",
#N/A,
'Con. Notes - Conversion'!B6285)
)</f>
        <v>#N/A</v>
      </c>
      <c r="G6285" t="e">
        <f>IF(
OR('Con. Notes - No Conversion'!B6285 = "8. Transferee of restricted securities", 'Con. Notes - No Conversion'!B6285 = "9. Any person (substitution for securities etc.)"),
'Con. Notes - No Conversion'!C6285,
IF(
'Con. Notes - No Conversion'!B6285 = "",
#N/A,
'Con. Notes - No Conversion'!B6285)
)</f>
        <v>#N/A</v>
      </c>
    </row>
    <row r="6286" spans="1:7" x14ac:dyDescent="0.25">
      <c r="A6286" t="e">
        <f>IF(
OR(Shares!B6286 = "8. Transferee of restricted securities", Shares!B6286 = "9. Any person (substitution for securities etc.)"),
Shares!C6286,
IF(
Shares!B6286 = "",
#N/A,
Shares!B6286)
)</f>
        <v>#N/A</v>
      </c>
      <c r="B6286" t="e">
        <f>IF(
OR('Shares - LTR - Granted'!B6286 = "8. Transferee of restricted securities", 'Shares - LTR - Granted'!B6286 = "9. Any person (substitution for securities etc.)"),
'Shares - LTR - Granted'!C6286,
IF(
'Shares - LTR - Granted'!B6286 = "",
#N/A,
'Shares - LTR - Granted'!B6286)
)</f>
        <v>#N/A</v>
      </c>
      <c r="C6286" t="e">
        <f>IF(
OR('Performance Securities'!B6286 = "8. Transferee of restricted securities", 'Performance Securities'!B6286 = "9. Any person (substitution for securities etc.)"),
'Performance Securities'!C6286,
IF(
'Performance Securities'!B6286 = "",
#N/A,
'Performance Securities'!B6286)
)</f>
        <v>#N/A</v>
      </c>
      <c r="D6286" t="e">
        <f>IF(
OR('Options or Warrants'!B6286 = "8. Transferee of restricted securities", 'Options or Warrants'!B6286 = "9. Any person (substitution for securities etc.)"),
'Options or Warrants'!C6286,
IF(
'Options or Warrants'!B6286 = "",
#N/A,
'Options or Warrants'!B6286)
)</f>
        <v>#N/A</v>
      </c>
      <c r="E6286" t="e">
        <f>IF(
OR('Options - Free Attaching'!B6286 = "8. Transferee of restricted securities", 'Options - Free Attaching'!B6286 = "9. Any person (substitution for securities etc.)"),
'Options - Free Attaching'!C6286,
IF(
'Options - Free Attaching'!B6286 = "",
#N/A,
'Options - Free Attaching'!B6286)
)</f>
        <v>#N/A</v>
      </c>
      <c r="F6286" t="e">
        <f>IF(
OR('Con. Notes - Conversion'!B6286 = "8. Transferee of restricted securities", 'Con. Notes - Conversion'!B6286 = "9. Any person (substitution for securities etc.)"),
'Con. Notes - Conversion'!C6286,
IF(
'Con. Notes - Conversion'!B6286 = "",
#N/A,
'Con. Notes - Conversion'!B6286)
)</f>
        <v>#N/A</v>
      </c>
      <c r="G6286" t="e">
        <f>IF(
OR('Con. Notes - No Conversion'!B6286 = "8. Transferee of restricted securities", 'Con. Notes - No Conversion'!B6286 = "9. Any person (substitution for securities etc.)"),
'Con. Notes - No Conversion'!C6286,
IF(
'Con. Notes - No Conversion'!B6286 = "",
#N/A,
'Con. Notes - No Conversion'!B6286)
)</f>
        <v>#N/A</v>
      </c>
    </row>
    <row r="6287" spans="1:7" x14ac:dyDescent="0.25">
      <c r="A6287" t="e">
        <f>IF(
OR(Shares!B6287 = "8. Transferee of restricted securities", Shares!B6287 = "9. Any person (substitution for securities etc.)"),
Shares!C6287,
IF(
Shares!B6287 = "",
#N/A,
Shares!B6287)
)</f>
        <v>#N/A</v>
      </c>
      <c r="B6287" t="e">
        <f>IF(
OR('Shares - LTR - Granted'!B6287 = "8. Transferee of restricted securities", 'Shares - LTR - Granted'!B6287 = "9. Any person (substitution for securities etc.)"),
'Shares - LTR - Granted'!C6287,
IF(
'Shares - LTR - Granted'!B6287 = "",
#N/A,
'Shares - LTR - Granted'!B6287)
)</f>
        <v>#N/A</v>
      </c>
      <c r="C6287" t="e">
        <f>IF(
OR('Performance Securities'!B6287 = "8. Transferee of restricted securities", 'Performance Securities'!B6287 = "9. Any person (substitution for securities etc.)"),
'Performance Securities'!C6287,
IF(
'Performance Securities'!B6287 = "",
#N/A,
'Performance Securities'!B6287)
)</f>
        <v>#N/A</v>
      </c>
      <c r="D6287" t="e">
        <f>IF(
OR('Options or Warrants'!B6287 = "8. Transferee of restricted securities", 'Options or Warrants'!B6287 = "9. Any person (substitution for securities etc.)"),
'Options or Warrants'!C6287,
IF(
'Options or Warrants'!B6287 = "",
#N/A,
'Options or Warrants'!B6287)
)</f>
        <v>#N/A</v>
      </c>
      <c r="E6287" t="e">
        <f>IF(
OR('Options - Free Attaching'!B6287 = "8. Transferee of restricted securities", 'Options - Free Attaching'!B6287 = "9. Any person (substitution for securities etc.)"),
'Options - Free Attaching'!C6287,
IF(
'Options - Free Attaching'!B6287 = "",
#N/A,
'Options - Free Attaching'!B6287)
)</f>
        <v>#N/A</v>
      </c>
      <c r="F6287" t="e">
        <f>IF(
OR('Con. Notes - Conversion'!B6287 = "8. Transferee of restricted securities", 'Con. Notes - Conversion'!B6287 = "9. Any person (substitution for securities etc.)"),
'Con. Notes - Conversion'!C6287,
IF(
'Con. Notes - Conversion'!B6287 = "",
#N/A,
'Con. Notes - Conversion'!B6287)
)</f>
        <v>#N/A</v>
      </c>
      <c r="G6287" t="e">
        <f>IF(
OR('Con. Notes - No Conversion'!B6287 = "8. Transferee of restricted securities", 'Con. Notes - No Conversion'!B6287 = "9. Any person (substitution for securities etc.)"),
'Con. Notes - No Conversion'!C6287,
IF(
'Con. Notes - No Conversion'!B6287 = "",
#N/A,
'Con. Notes - No Conversion'!B6287)
)</f>
        <v>#N/A</v>
      </c>
    </row>
    <row r="6288" spans="1:7" x14ac:dyDescent="0.25">
      <c r="A6288" t="e">
        <f>IF(
OR(Shares!B6288 = "8. Transferee of restricted securities", Shares!B6288 = "9. Any person (substitution for securities etc.)"),
Shares!C6288,
IF(
Shares!B6288 = "",
#N/A,
Shares!B6288)
)</f>
        <v>#N/A</v>
      </c>
      <c r="B6288" t="e">
        <f>IF(
OR('Shares - LTR - Granted'!B6288 = "8. Transferee of restricted securities", 'Shares - LTR - Granted'!B6288 = "9. Any person (substitution for securities etc.)"),
'Shares - LTR - Granted'!C6288,
IF(
'Shares - LTR - Granted'!B6288 = "",
#N/A,
'Shares - LTR - Granted'!B6288)
)</f>
        <v>#N/A</v>
      </c>
      <c r="C6288" t="e">
        <f>IF(
OR('Performance Securities'!B6288 = "8. Transferee of restricted securities", 'Performance Securities'!B6288 = "9. Any person (substitution for securities etc.)"),
'Performance Securities'!C6288,
IF(
'Performance Securities'!B6288 = "",
#N/A,
'Performance Securities'!B6288)
)</f>
        <v>#N/A</v>
      </c>
      <c r="D6288" t="e">
        <f>IF(
OR('Options or Warrants'!B6288 = "8. Transferee of restricted securities", 'Options or Warrants'!B6288 = "9. Any person (substitution for securities etc.)"),
'Options or Warrants'!C6288,
IF(
'Options or Warrants'!B6288 = "",
#N/A,
'Options or Warrants'!B6288)
)</f>
        <v>#N/A</v>
      </c>
      <c r="E6288" t="e">
        <f>IF(
OR('Options - Free Attaching'!B6288 = "8. Transferee of restricted securities", 'Options - Free Attaching'!B6288 = "9. Any person (substitution for securities etc.)"),
'Options - Free Attaching'!C6288,
IF(
'Options - Free Attaching'!B6288 = "",
#N/A,
'Options - Free Attaching'!B6288)
)</f>
        <v>#N/A</v>
      </c>
      <c r="F6288" t="e">
        <f>IF(
OR('Con. Notes - Conversion'!B6288 = "8. Transferee of restricted securities", 'Con. Notes - Conversion'!B6288 = "9. Any person (substitution for securities etc.)"),
'Con. Notes - Conversion'!C6288,
IF(
'Con. Notes - Conversion'!B6288 = "",
#N/A,
'Con. Notes - Conversion'!B6288)
)</f>
        <v>#N/A</v>
      </c>
      <c r="G6288" t="e">
        <f>IF(
OR('Con. Notes - No Conversion'!B6288 = "8. Transferee of restricted securities", 'Con. Notes - No Conversion'!B6288 = "9. Any person (substitution for securities etc.)"),
'Con. Notes - No Conversion'!C6288,
IF(
'Con. Notes - No Conversion'!B6288 = "",
#N/A,
'Con. Notes - No Conversion'!B6288)
)</f>
        <v>#N/A</v>
      </c>
    </row>
    <row r="6289" spans="1:7" x14ac:dyDescent="0.25">
      <c r="A6289" t="e">
        <f>IF(
OR(Shares!B6289 = "8. Transferee of restricted securities", Shares!B6289 = "9. Any person (substitution for securities etc.)"),
Shares!C6289,
IF(
Shares!B6289 = "",
#N/A,
Shares!B6289)
)</f>
        <v>#N/A</v>
      </c>
      <c r="B6289" t="e">
        <f>IF(
OR('Shares - LTR - Granted'!B6289 = "8. Transferee of restricted securities", 'Shares - LTR - Granted'!B6289 = "9. Any person (substitution for securities etc.)"),
'Shares - LTR - Granted'!C6289,
IF(
'Shares - LTR - Granted'!B6289 = "",
#N/A,
'Shares - LTR - Granted'!B6289)
)</f>
        <v>#N/A</v>
      </c>
      <c r="C6289" t="e">
        <f>IF(
OR('Performance Securities'!B6289 = "8. Transferee of restricted securities", 'Performance Securities'!B6289 = "9. Any person (substitution for securities etc.)"),
'Performance Securities'!C6289,
IF(
'Performance Securities'!B6289 = "",
#N/A,
'Performance Securities'!B6289)
)</f>
        <v>#N/A</v>
      </c>
      <c r="D6289" t="e">
        <f>IF(
OR('Options or Warrants'!B6289 = "8. Transferee of restricted securities", 'Options or Warrants'!B6289 = "9. Any person (substitution for securities etc.)"),
'Options or Warrants'!C6289,
IF(
'Options or Warrants'!B6289 = "",
#N/A,
'Options or Warrants'!B6289)
)</f>
        <v>#N/A</v>
      </c>
      <c r="E6289" t="e">
        <f>IF(
OR('Options - Free Attaching'!B6289 = "8. Transferee of restricted securities", 'Options - Free Attaching'!B6289 = "9. Any person (substitution for securities etc.)"),
'Options - Free Attaching'!C6289,
IF(
'Options - Free Attaching'!B6289 = "",
#N/A,
'Options - Free Attaching'!B6289)
)</f>
        <v>#N/A</v>
      </c>
      <c r="F6289" t="e">
        <f>IF(
OR('Con. Notes - Conversion'!B6289 = "8. Transferee of restricted securities", 'Con. Notes - Conversion'!B6289 = "9. Any person (substitution for securities etc.)"),
'Con. Notes - Conversion'!C6289,
IF(
'Con. Notes - Conversion'!B6289 = "",
#N/A,
'Con. Notes - Conversion'!B6289)
)</f>
        <v>#N/A</v>
      </c>
      <c r="G6289" t="e">
        <f>IF(
OR('Con. Notes - No Conversion'!B6289 = "8. Transferee of restricted securities", 'Con. Notes - No Conversion'!B6289 = "9. Any person (substitution for securities etc.)"),
'Con. Notes - No Conversion'!C6289,
IF(
'Con. Notes - No Conversion'!B6289 = "",
#N/A,
'Con. Notes - No Conversion'!B6289)
)</f>
        <v>#N/A</v>
      </c>
    </row>
    <row r="6290" spans="1:7" x14ac:dyDescent="0.25">
      <c r="A6290" t="e">
        <f>IF(
OR(Shares!B6290 = "8. Transferee of restricted securities", Shares!B6290 = "9. Any person (substitution for securities etc.)"),
Shares!C6290,
IF(
Shares!B6290 = "",
#N/A,
Shares!B6290)
)</f>
        <v>#N/A</v>
      </c>
      <c r="B6290" t="e">
        <f>IF(
OR('Shares - LTR - Granted'!B6290 = "8. Transferee of restricted securities", 'Shares - LTR - Granted'!B6290 = "9. Any person (substitution for securities etc.)"),
'Shares - LTR - Granted'!C6290,
IF(
'Shares - LTR - Granted'!B6290 = "",
#N/A,
'Shares - LTR - Granted'!B6290)
)</f>
        <v>#N/A</v>
      </c>
      <c r="C6290" t="e">
        <f>IF(
OR('Performance Securities'!B6290 = "8. Transferee of restricted securities", 'Performance Securities'!B6290 = "9. Any person (substitution for securities etc.)"),
'Performance Securities'!C6290,
IF(
'Performance Securities'!B6290 = "",
#N/A,
'Performance Securities'!B6290)
)</f>
        <v>#N/A</v>
      </c>
      <c r="D6290" t="e">
        <f>IF(
OR('Options or Warrants'!B6290 = "8. Transferee of restricted securities", 'Options or Warrants'!B6290 = "9. Any person (substitution for securities etc.)"),
'Options or Warrants'!C6290,
IF(
'Options or Warrants'!B6290 = "",
#N/A,
'Options or Warrants'!B6290)
)</f>
        <v>#N/A</v>
      </c>
      <c r="E6290" t="e">
        <f>IF(
OR('Options - Free Attaching'!B6290 = "8. Transferee of restricted securities", 'Options - Free Attaching'!B6290 = "9. Any person (substitution for securities etc.)"),
'Options - Free Attaching'!C6290,
IF(
'Options - Free Attaching'!B6290 = "",
#N/A,
'Options - Free Attaching'!B6290)
)</f>
        <v>#N/A</v>
      </c>
      <c r="F6290" t="e">
        <f>IF(
OR('Con. Notes - Conversion'!B6290 = "8. Transferee of restricted securities", 'Con. Notes - Conversion'!B6290 = "9. Any person (substitution for securities etc.)"),
'Con. Notes - Conversion'!C6290,
IF(
'Con. Notes - Conversion'!B6290 = "",
#N/A,
'Con. Notes - Conversion'!B6290)
)</f>
        <v>#N/A</v>
      </c>
      <c r="G6290" t="e">
        <f>IF(
OR('Con. Notes - No Conversion'!B6290 = "8. Transferee of restricted securities", 'Con. Notes - No Conversion'!B6290 = "9. Any person (substitution for securities etc.)"),
'Con. Notes - No Conversion'!C6290,
IF(
'Con. Notes - No Conversion'!B6290 = "",
#N/A,
'Con. Notes - No Conversion'!B6290)
)</f>
        <v>#N/A</v>
      </c>
    </row>
    <row r="6291" spans="1:7" x14ac:dyDescent="0.25">
      <c r="A6291" t="e">
        <f>IF(
OR(Shares!B6291 = "8. Transferee of restricted securities", Shares!B6291 = "9. Any person (substitution for securities etc.)"),
Shares!C6291,
IF(
Shares!B6291 = "",
#N/A,
Shares!B6291)
)</f>
        <v>#N/A</v>
      </c>
      <c r="B6291" t="e">
        <f>IF(
OR('Shares - LTR - Granted'!B6291 = "8. Transferee of restricted securities", 'Shares - LTR - Granted'!B6291 = "9. Any person (substitution for securities etc.)"),
'Shares - LTR - Granted'!C6291,
IF(
'Shares - LTR - Granted'!B6291 = "",
#N/A,
'Shares - LTR - Granted'!B6291)
)</f>
        <v>#N/A</v>
      </c>
      <c r="C6291" t="e">
        <f>IF(
OR('Performance Securities'!B6291 = "8. Transferee of restricted securities", 'Performance Securities'!B6291 = "9. Any person (substitution for securities etc.)"),
'Performance Securities'!C6291,
IF(
'Performance Securities'!B6291 = "",
#N/A,
'Performance Securities'!B6291)
)</f>
        <v>#N/A</v>
      </c>
      <c r="D6291" t="e">
        <f>IF(
OR('Options or Warrants'!B6291 = "8. Transferee of restricted securities", 'Options or Warrants'!B6291 = "9. Any person (substitution for securities etc.)"),
'Options or Warrants'!C6291,
IF(
'Options or Warrants'!B6291 = "",
#N/A,
'Options or Warrants'!B6291)
)</f>
        <v>#N/A</v>
      </c>
      <c r="E6291" t="e">
        <f>IF(
OR('Options - Free Attaching'!B6291 = "8. Transferee of restricted securities", 'Options - Free Attaching'!B6291 = "9. Any person (substitution for securities etc.)"),
'Options - Free Attaching'!C6291,
IF(
'Options - Free Attaching'!B6291 = "",
#N/A,
'Options - Free Attaching'!B6291)
)</f>
        <v>#N/A</v>
      </c>
      <c r="F6291" t="e">
        <f>IF(
OR('Con. Notes - Conversion'!B6291 = "8. Transferee of restricted securities", 'Con. Notes - Conversion'!B6291 = "9. Any person (substitution for securities etc.)"),
'Con. Notes - Conversion'!C6291,
IF(
'Con. Notes - Conversion'!B6291 = "",
#N/A,
'Con. Notes - Conversion'!B6291)
)</f>
        <v>#N/A</v>
      </c>
      <c r="G6291" t="e">
        <f>IF(
OR('Con. Notes - No Conversion'!B6291 = "8. Transferee of restricted securities", 'Con. Notes - No Conversion'!B6291 = "9. Any person (substitution for securities etc.)"),
'Con. Notes - No Conversion'!C6291,
IF(
'Con. Notes - No Conversion'!B6291 = "",
#N/A,
'Con. Notes - No Conversion'!B6291)
)</f>
        <v>#N/A</v>
      </c>
    </row>
    <row r="6292" spans="1:7" x14ac:dyDescent="0.25">
      <c r="A6292" t="e">
        <f>IF(
OR(Shares!B6292 = "8. Transferee of restricted securities", Shares!B6292 = "9. Any person (substitution for securities etc.)"),
Shares!C6292,
IF(
Shares!B6292 = "",
#N/A,
Shares!B6292)
)</f>
        <v>#N/A</v>
      </c>
      <c r="B6292" t="e">
        <f>IF(
OR('Shares - LTR - Granted'!B6292 = "8. Transferee of restricted securities", 'Shares - LTR - Granted'!B6292 = "9. Any person (substitution for securities etc.)"),
'Shares - LTR - Granted'!C6292,
IF(
'Shares - LTR - Granted'!B6292 = "",
#N/A,
'Shares - LTR - Granted'!B6292)
)</f>
        <v>#N/A</v>
      </c>
      <c r="C6292" t="e">
        <f>IF(
OR('Performance Securities'!B6292 = "8. Transferee of restricted securities", 'Performance Securities'!B6292 = "9. Any person (substitution for securities etc.)"),
'Performance Securities'!C6292,
IF(
'Performance Securities'!B6292 = "",
#N/A,
'Performance Securities'!B6292)
)</f>
        <v>#N/A</v>
      </c>
      <c r="D6292" t="e">
        <f>IF(
OR('Options or Warrants'!B6292 = "8. Transferee of restricted securities", 'Options or Warrants'!B6292 = "9. Any person (substitution for securities etc.)"),
'Options or Warrants'!C6292,
IF(
'Options or Warrants'!B6292 = "",
#N/A,
'Options or Warrants'!B6292)
)</f>
        <v>#N/A</v>
      </c>
      <c r="E6292" t="e">
        <f>IF(
OR('Options - Free Attaching'!B6292 = "8. Transferee of restricted securities", 'Options - Free Attaching'!B6292 = "9. Any person (substitution for securities etc.)"),
'Options - Free Attaching'!C6292,
IF(
'Options - Free Attaching'!B6292 = "",
#N/A,
'Options - Free Attaching'!B6292)
)</f>
        <v>#N/A</v>
      </c>
      <c r="F6292" t="e">
        <f>IF(
OR('Con. Notes - Conversion'!B6292 = "8. Transferee of restricted securities", 'Con. Notes - Conversion'!B6292 = "9. Any person (substitution for securities etc.)"),
'Con. Notes - Conversion'!C6292,
IF(
'Con. Notes - Conversion'!B6292 = "",
#N/A,
'Con. Notes - Conversion'!B6292)
)</f>
        <v>#N/A</v>
      </c>
      <c r="G6292" t="e">
        <f>IF(
OR('Con. Notes - No Conversion'!B6292 = "8. Transferee of restricted securities", 'Con. Notes - No Conversion'!B6292 = "9. Any person (substitution for securities etc.)"),
'Con. Notes - No Conversion'!C6292,
IF(
'Con. Notes - No Conversion'!B6292 = "",
#N/A,
'Con. Notes - No Conversion'!B6292)
)</f>
        <v>#N/A</v>
      </c>
    </row>
    <row r="6293" spans="1:7" x14ac:dyDescent="0.25">
      <c r="A6293" t="e">
        <f>IF(
OR(Shares!B6293 = "8. Transferee of restricted securities", Shares!B6293 = "9. Any person (substitution for securities etc.)"),
Shares!C6293,
IF(
Shares!B6293 = "",
#N/A,
Shares!B6293)
)</f>
        <v>#N/A</v>
      </c>
      <c r="B6293" t="e">
        <f>IF(
OR('Shares - LTR - Granted'!B6293 = "8. Transferee of restricted securities", 'Shares - LTR - Granted'!B6293 = "9. Any person (substitution for securities etc.)"),
'Shares - LTR - Granted'!C6293,
IF(
'Shares - LTR - Granted'!B6293 = "",
#N/A,
'Shares - LTR - Granted'!B6293)
)</f>
        <v>#N/A</v>
      </c>
      <c r="C6293" t="e">
        <f>IF(
OR('Performance Securities'!B6293 = "8. Transferee of restricted securities", 'Performance Securities'!B6293 = "9. Any person (substitution for securities etc.)"),
'Performance Securities'!C6293,
IF(
'Performance Securities'!B6293 = "",
#N/A,
'Performance Securities'!B6293)
)</f>
        <v>#N/A</v>
      </c>
      <c r="D6293" t="e">
        <f>IF(
OR('Options or Warrants'!B6293 = "8. Transferee of restricted securities", 'Options or Warrants'!B6293 = "9. Any person (substitution for securities etc.)"),
'Options or Warrants'!C6293,
IF(
'Options or Warrants'!B6293 = "",
#N/A,
'Options or Warrants'!B6293)
)</f>
        <v>#N/A</v>
      </c>
      <c r="E6293" t="e">
        <f>IF(
OR('Options - Free Attaching'!B6293 = "8. Transferee of restricted securities", 'Options - Free Attaching'!B6293 = "9. Any person (substitution for securities etc.)"),
'Options - Free Attaching'!C6293,
IF(
'Options - Free Attaching'!B6293 = "",
#N/A,
'Options - Free Attaching'!B6293)
)</f>
        <v>#N/A</v>
      </c>
      <c r="F6293" t="e">
        <f>IF(
OR('Con. Notes - Conversion'!B6293 = "8. Transferee of restricted securities", 'Con. Notes - Conversion'!B6293 = "9. Any person (substitution for securities etc.)"),
'Con. Notes - Conversion'!C6293,
IF(
'Con. Notes - Conversion'!B6293 = "",
#N/A,
'Con. Notes - Conversion'!B6293)
)</f>
        <v>#N/A</v>
      </c>
      <c r="G6293" t="e">
        <f>IF(
OR('Con. Notes - No Conversion'!B6293 = "8. Transferee of restricted securities", 'Con. Notes - No Conversion'!B6293 = "9. Any person (substitution for securities etc.)"),
'Con. Notes - No Conversion'!C6293,
IF(
'Con. Notes - No Conversion'!B6293 = "",
#N/A,
'Con. Notes - No Conversion'!B6293)
)</f>
        <v>#N/A</v>
      </c>
    </row>
    <row r="6294" spans="1:7" x14ac:dyDescent="0.25">
      <c r="A6294" t="e">
        <f>IF(
OR(Shares!B6294 = "8. Transferee of restricted securities", Shares!B6294 = "9. Any person (substitution for securities etc.)"),
Shares!C6294,
IF(
Shares!B6294 = "",
#N/A,
Shares!B6294)
)</f>
        <v>#N/A</v>
      </c>
      <c r="B6294" t="e">
        <f>IF(
OR('Shares - LTR - Granted'!B6294 = "8. Transferee of restricted securities", 'Shares - LTR - Granted'!B6294 = "9. Any person (substitution for securities etc.)"),
'Shares - LTR - Granted'!C6294,
IF(
'Shares - LTR - Granted'!B6294 = "",
#N/A,
'Shares - LTR - Granted'!B6294)
)</f>
        <v>#N/A</v>
      </c>
      <c r="C6294" t="e">
        <f>IF(
OR('Performance Securities'!B6294 = "8. Transferee of restricted securities", 'Performance Securities'!B6294 = "9. Any person (substitution for securities etc.)"),
'Performance Securities'!C6294,
IF(
'Performance Securities'!B6294 = "",
#N/A,
'Performance Securities'!B6294)
)</f>
        <v>#N/A</v>
      </c>
      <c r="D6294" t="e">
        <f>IF(
OR('Options or Warrants'!B6294 = "8. Transferee of restricted securities", 'Options or Warrants'!B6294 = "9. Any person (substitution for securities etc.)"),
'Options or Warrants'!C6294,
IF(
'Options or Warrants'!B6294 = "",
#N/A,
'Options or Warrants'!B6294)
)</f>
        <v>#N/A</v>
      </c>
      <c r="E6294" t="e">
        <f>IF(
OR('Options - Free Attaching'!B6294 = "8. Transferee of restricted securities", 'Options - Free Attaching'!B6294 = "9. Any person (substitution for securities etc.)"),
'Options - Free Attaching'!C6294,
IF(
'Options - Free Attaching'!B6294 = "",
#N/A,
'Options - Free Attaching'!B6294)
)</f>
        <v>#N/A</v>
      </c>
      <c r="F6294" t="e">
        <f>IF(
OR('Con. Notes - Conversion'!B6294 = "8. Transferee of restricted securities", 'Con. Notes - Conversion'!B6294 = "9. Any person (substitution for securities etc.)"),
'Con. Notes - Conversion'!C6294,
IF(
'Con. Notes - Conversion'!B6294 = "",
#N/A,
'Con. Notes - Conversion'!B6294)
)</f>
        <v>#N/A</v>
      </c>
      <c r="G6294" t="e">
        <f>IF(
OR('Con. Notes - No Conversion'!B6294 = "8. Transferee of restricted securities", 'Con. Notes - No Conversion'!B6294 = "9. Any person (substitution for securities etc.)"),
'Con. Notes - No Conversion'!C6294,
IF(
'Con. Notes - No Conversion'!B6294 = "",
#N/A,
'Con. Notes - No Conversion'!B6294)
)</f>
        <v>#N/A</v>
      </c>
    </row>
    <row r="6295" spans="1:7" x14ac:dyDescent="0.25">
      <c r="A6295" t="e">
        <f>IF(
OR(Shares!B6295 = "8. Transferee of restricted securities", Shares!B6295 = "9. Any person (substitution for securities etc.)"),
Shares!C6295,
IF(
Shares!B6295 = "",
#N/A,
Shares!B6295)
)</f>
        <v>#N/A</v>
      </c>
      <c r="B6295" t="e">
        <f>IF(
OR('Shares - LTR - Granted'!B6295 = "8. Transferee of restricted securities", 'Shares - LTR - Granted'!B6295 = "9. Any person (substitution for securities etc.)"),
'Shares - LTR - Granted'!C6295,
IF(
'Shares - LTR - Granted'!B6295 = "",
#N/A,
'Shares - LTR - Granted'!B6295)
)</f>
        <v>#N/A</v>
      </c>
      <c r="C6295" t="e">
        <f>IF(
OR('Performance Securities'!B6295 = "8. Transferee of restricted securities", 'Performance Securities'!B6295 = "9. Any person (substitution for securities etc.)"),
'Performance Securities'!C6295,
IF(
'Performance Securities'!B6295 = "",
#N/A,
'Performance Securities'!B6295)
)</f>
        <v>#N/A</v>
      </c>
      <c r="D6295" t="e">
        <f>IF(
OR('Options or Warrants'!B6295 = "8. Transferee of restricted securities", 'Options or Warrants'!B6295 = "9. Any person (substitution for securities etc.)"),
'Options or Warrants'!C6295,
IF(
'Options or Warrants'!B6295 = "",
#N/A,
'Options or Warrants'!B6295)
)</f>
        <v>#N/A</v>
      </c>
      <c r="E6295" t="e">
        <f>IF(
OR('Options - Free Attaching'!B6295 = "8. Transferee of restricted securities", 'Options - Free Attaching'!B6295 = "9. Any person (substitution for securities etc.)"),
'Options - Free Attaching'!C6295,
IF(
'Options - Free Attaching'!B6295 = "",
#N/A,
'Options - Free Attaching'!B6295)
)</f>
        <v>#N/A</v>
      </c>
      <c r="F6295" t="e">
        <f>IF(
OR('Con. Notes - Conversion'!B6295 = "8. Transferee of restricted securities", 'Con. Notes - Conversion'!B6295 = "9. Any person (substitution for securities etc.)"),
'Con. Notes - Conversion'!C6295,
IF(
'Con. Notes - Conversion'!B6295 = "",
#N/A,
'Con. Notes - Conversion'!B6295)
)</f>
        <v>#N/A</v>
      </c>
      <c r="G6295" t="e">
        <f>IF(
OR('Con. Notes - No Conversion'!B6295 = "8. Transferee of restricted securities", 'Con. Notes - No Conversion'!B6295 = "9. Any person (substitution for securities etc.)"),
'Con. Notes - No Conversion'!C6295,
IF(
'Con. Notes - No Conversion'!B6295 = "",
#N/A,
'Con. Notes - No Conversion'!B6295)
)</f>
        <v>#N/A</v>
      </c>
    </row>
    <row r="6296" spans="1:7" x14ac:dyDescent="0.25">
      <c r="A6296" t="e">
        <f>IF(
OR(Shares!B6296 = "8. Transferee of restricted securities", Shares!B6296 = "9. Any person (substitution for securities etc.)"),
Shares!C6296,
IF(
Shares!B6296 = "",
#N/A,
Shares!B6296)
)</f>
        <v>#N/A</v>
      </c>
      <c r="B6296" t="e">
        <f>IF(
OR('Shares - LTR - Granted'!B6296 = "8. Transferee of restricted securities", 'Shares - LTR - Granted'!B6296 = "9. Any person (substitution for securities etc.)"),
'Shares - LTR - Granted'!C6296,
IF(
'Shares - LTR - Granted'!B6296 = "",
#N/A,
'Shares - LTR - Granted'!B6296)
)</f>
        <v>#N/A</v>
      </c>
      <c r="C6296" t="e">
        <f>IF(
OR('Performance Securities'!B6296 = "8. Transferee of restricted securities", 'Performance Securities'!B6296 = "9. Any person (substitution for securities etc.)"),
'Performance Securities'!C6296,
IF(
'Performance Securities'!B6296 = "",
#N/A,
'Performance Securities'!B6296)
)</f>
        <v>#N/A</v>
      </c>
      <c r="D6296" t="e">
        <f>IF(
OR('Options or Warrants'!B6296 = "8. Transferee of restricted securities", 'Options or Warrants'!B6296 = "9. Any person (substitution for securities etc.)"),
'Options or Warrants'!C6296,
IF(
'Options or Warrants'!B6296 = "",
#N/A,
'Options or Warrants'!B6296)
)</f>
        <v>#N/A</v>
      </c>
      <c r="E6296" t="e">
        <f>IF(
OR('Options - Free Attaching'!B6296 = "8. Transferee of restricted securities", 'Options - Free Attaching'!B6296 = "9. Any person (substitution for securities etc.)"),
'Options - Free Attaching'!C6296,
IF(
'Options - Free Attaching'!B6296 = "",
#N/A,
'Options - Free Attaching'!B6296)
)</f>
        <v>#N/A</v>
      </c>
      <c r="F6296" t="e">
        <f>IF(
OR('Con. Notes - Conversion'!B6296 = "8. Transferee of restricted securities", 'Con. Notes - Conversion'!B6296 = "9. Any person (substitution for securities etc.)"),
'Con. Notes - Conversion'!C6296,
IF(
'Con. Notes - Conversion'!B6296 = "",
#N/A,
'Con. Notes - Conversion'!B6296)
)</f>
        <v>#N/A</v>
      </c>
      <c r="G6296" t="e">
        <f>IF(
OR('Con. Notes - No Conversion'!B6296 = "8. Transferee of restricted securities", 'Con. Notes - No Conversion'!B6296 = "9. Any person (substitution for securities etc.)"),
'Con. Notes - No Conversion'!C6296,
IF(
'Con. Notes - No Conversion'!B6296 = "",
#N/A,
'Con. Notes - No Conversion'!B6296)
)</f>
        <v>#N/A</v>
      </c>
    </row>
    <row r="6297" spans="1:7" x14ac:dyDescent="0.25">
      <c r="A6297" t="e">
        <f>IF(
OR(Shares!B6297 = "8. Transferee of restricted securities", Shares!B6297 = "9. Any person (substitution for securities etc.)"),
Shares!C6297,
IF(
Shares!B6297 = "",
#N/A,
Shares!B6297)
)</f>
        <v>#N/A</v>
      </c>
      <c r="B6297" t="e">
        <f>IF(
OR('Shares - LTR - Granted'!B6297 = "8. Transferee of restricted securities", 'Shares - LTR - Granted'!B6297 = "9. Any person (substitution for securities etc.)"),
'Shares - LTR - Granted'!C6297,
IF(
'Shares - LTR - Granted'!B6297 = "",
#N/A,
'Shares - LTR - Granted'!B6297)
)</f>
        <v>#N/A</v>
      </c>
      <c r="C6297" t="e">
        <f>IF(
OR('Performance Securities'!B6297 = "8. Transferee of restricted securities", 'Performance Securities'!B6297 = "9. Any person (substitution for securities etc.)"),
'Performance Securities'!C6297,
IF(
'Performance Securities'!B6297 = "",
#N/A,
'Performance Securities'!B6297)
)</f>
        <v>#N/A</v>
      </c>
      <c r="D6297" t="e">
        <f>IF(
OR('Options or Warrants'!B6297 = "8. Transferee of restricted securities", 'Options or Warrants'!B6297 = "9. Any person (substitution for securities etc.)"),
'Options or Warrants'!C6297,
IF(
'Options or Warrants'!B6297 = "",
#N/A,
'Options or Warrants'!B6297)
)</f>
        <v>#N/A</v>
      </c>
      <c r="E6297" t="e">
        <f>IF(
OR('Options - Free Attaching'!B6297 = "8. Transferee of restricted securities", 'Options - Free Attaching'!B6297 = "9. Any person (substitution for securities etc.)"),
'Options - Free Attaching'!C6297,
IF(
'Options - Free Attaching'!B6297 = "",
#N/A,
'Options - Free Attaching'!B6297)
)</f>
        <v>#N/A</v>
      </c>
      <c r="F6297" t="e">
        <f>IF(
OR('Con. Notes - Conversion'!B6297 = "8. Transferee of restricted securities", 'Con. Notes - Conversion'!B6297 = "9. Any person (substitution for securities etc.)"),
'Con. Notes - Conversion'!C6297,
IF(
'Con. Notes - Conversion'!B6297 = "",
#N/A,
'Con. Notes - Conversion'!B6297)
)</f>
        <v>#N/A</v>
      </c>
      <c r="G6297" t="e">
        <f>IF(
OR('Con. Notes - No Conversion'!B6297 = "8. Transferee of restricted securities", 'Con. Notes - No Conversion'!B6297 = "9. Any person (substitution for securities etc.)"),
'Con. Notes - No Conversion'!C6297,
IF(
'Con. Notes - No Conversion'!B6297 = "",
#N/A,
'Con. Notes - No Conversion'!B6297)
)</f>
        <v>#N/A</v>
      </c>
    </row>
    <row r="6298" spans="1:7" x14ac:dyDescent="0.25">
      <c r="A6298" t="e">
        <f>IF(
OR(Shares!B6298 = "8. Transferee of restricted securities", Shares!B6298 = "9. Any person (substitution for securities etc.)"),
Shares!C6298,
IF(
Shares!B6298 = "",
#N/A,
Shares!B6298)
)</f>
        <v>#N/A</v>
      </c>
      <c r="B6298" t="e">
        <f>IF(
OR('Shares - LTR - Granted'!B6298 = "8. Transferee of restricted securities", 'Shares - LTR - Granted'!B6298 = "9. Any person (substitution for securities etc.)"),
'Shares - LTR - Granted'!C6298,
IF(
'Shares - LTR - Granted'!B6298 = "",
#N/A,
'Shares - LTR - Granted'!B6298)
)</f>
        <v>#N/A</v>
      </c>
      <c r="C6298" t="e">
        <f>IF(
OR('Performance Securities'!B6298 = "8. Transferee of restricted securities", 'Performance Securities'!B6298 = "9. Any person (substitution for securities etc.)"),
'Performance Securities'!C6298,
IF(
'Performance Securities'!B6298 = "",
#N/A,
'Performance Securities'!B6298)
)</f>
        <v>#N/A</v>
      </c>
      <c r="D6298" t="e">
        <f>IF(
OR('Options or Warrants'!B6298 = "8. Transferee of restricted securities", 'Options or Warrants'!B6298 = "9. Any person (substitution for securities etc.)"),
'Options or Warrants'!C6298,
IF(
'Options or Warrants'!B6298 = "",
#N/A,
'Options or Warrants'!B6298)
)</f>
        <v>#N/A</v>
      </c>
      <c r="E6298" t="e">
        <f>IF(
OR('Options - Free Attaching'!B6298 = "8. Transferee of restricted securities", 'Options - Free Attaching'!B6298 = "9. Any person (substitution for securities etc.)"),
'Options - Free Attaching'!C6298,
IF(
'Options - Free Attaching'!B6298 = "",
#N/A,
'Options - Free Attaching'!B6298)
)</f>
        <v>#N/A</v>
      </c>
      <c r="F6298" t="e">
        <f>IF(
OR('Con. Notes - Conversion'!B6298 = "8. Transferee of restricted securities", 'Con. Notes - Conversion'!B6298 = "9. Any person (substitution for securities etc.)"),
'Con. Notes - Conversion'!C6298,
IF(
'Con. Notes - Conversion'!B6298 = "",
#N/A,
'Con. Notes - Conversion'!B6298)
)</f>
        <v>#N/A</v>
      </c>
      <c r="G6298" t="e">
        <f>IF(
OR('Con. Notes - No Conversion'!B6298 = "8. Transferee of restricted securities", 'Con. Notes - No Conversion'!B6298 = "9. Any person (substitution for securities etc.)"),
'Con. Notes - No Conversion'!C6298,
IF(
'Con. Notes - No Conversion'!B6298 = "",
#N/A,
'Con. Notes - No Conversion'!B6298)
)</f>
        <v>#N/A</v>
      </c>
    </row>
    <row r="6299" spans="1:7" x14ac:dyDescent="0.25">
      <c r="A6299" t="e">
        <f>IF(
OR(Shares!B6299 = "8. Transferee of restricted securities", Shares!B6299 = "9. Any person (substitution for securities etc.)"),
Shares!C6299,
IF(
Shares!B6299 = "",
#N/A,
Shares!B6299)
)</f>
        <v>#N/A</v>
      </c>
      <c r="B6299" t="e">
        <f>IF(
OR('Shares - LTR - Granted'!B6299 = "8. Transferee of restricted securities", 'Shares - LTR - Granted'!B6299 = "9. Any person (substitution for securities etc.)"),
'Shares - LTR - Granted'!C6299,
IF(
'Shares - LTR - Granted'!B6299 = "",
#N/A,
'Shares - LTR - Granted'!B6299)
)</f>
        <v>#N/A</v>
      </c>
      <c r="C6299" t="e">
        <f>IF(
OR('Performance Securities'!B6299 = "8. Transferee of restricted securities", 'Performance Securities'!B6299 = "9. Any person (substitution for securities etc.)"),
'Performance Securities'!C6299,
IF(
'Performance Securities'!B6299 = "",
#N/A,
'Performance Securities'!B6299)
)</f>
        <v>#N/A</v>
      </c>
      <c r="D6299" t="e">
        <f>IF(
OR('Options or Warrants'!B6299 = "8. Transferee of restricted securities", 'Options or Warrants'!B6299 = "9. Any person (substitution for securities etc.)"),
'Options or Warrants'!C6299,
IF(
'Options or Warrants'!B6299 = "",
#N/A,
'Options or Warrants'!B6299)
)</f>
        <v>#N/A</v>
      </c>
      <c r="E6299" t="e">
        <f>IF(
OR('Options - Free Attaching'!B6299 = "8. Transferee of restricted securities", 'Options - Free Attaching'!B6299 = "9. Any person (substitution for securities etc.)"),
'Options - Free Attaching'!C6299,
IF(
'Options - Free Attaching'!B6299 = "",
#N/A,
'Options - Free Attaching'!B6299)
)</f>
        <v>#N/A</v>
      </c>
      <c r="F6299" t="e">
        <f>IF(
OR('Con. Notes - Conversion'!B6299 = "8. Transferee of restricted securities", 'Con. Notes - Conversion'!B6299 = "9. Any person (substitution for securities etc.)"),
'Con. Notes - Conversion'!C6299,
IF(
'Con. Notes - Conversion'!B6299 = "",
#N/A,
'Con. Notes - Conversion'!B6299)
)</f>
        <v>#N/A</v>
      </c>
      <c r="G6299" t="e">
        <f>IF(
OR('Con. Notes - No Conversion'!B6299 = "8. Transferee of restricted securities", 'Con. Notes - No Conversion'!B6299 = "9. Any person (substitution for securities etc.)"),
'Con. Notes - No Conversion'!C6299,
IF(
'Con. Notes - No Conversion'!B6299 = "",
#N/A,
'Con. Notes - No Conversion'!B6299)
)</f>
        <v>#N/A</v>
      </c>
    </row>
    <row r="6300" spans="1:7" x14ac:dyDescent="0.25">
      <c r="A6300" t="e">
        <f>IF(
OR(Shares!B6300 = "8. Transferee of restricted securities", Shares!B6300 = "9. Any person (substitution for securities etc.)"),
Shares!C6300,
IF(
Shares!B6300 = "",
#N/A,
Shares!B6300)
)</f>
        <v>#N/A</v>
      </c>
      <c r="B6300" t="e">
        <f>IF(
OR('Shares - LTR - Granted'!B6300 = "8. Transferee of restricted securities", 'Shares - LTR - Granted'!B6300 = "9. Any person (substitution for securities etc.)"),
'Shares - LTR - Granted'!C6300,
IF(
'Shares - LTR - Granted'!B6300 = "",
#N/A,
'Shares - LTR - Granted'!B6300)
)</f>
        <v>#N/A</v>
      </c>
      <c r="C6300" t="e">
        <f>IF(
OR('Performance Securities'!B6300 = "8. Transferee of restricted securities", 'Performance Securities'!B6300 = "9. Any person (substitution for securities etc.)"),
'Performance Securities'!C6300,
IF(
'Performance Securities'!B6300 = "",
#N/A,
'Performance Securities'!B6300)
)</f>
        <v>#N/A</v>
      </c>
      <c r="D6300" t="e">
        <f>IF(
OR('Options or Warrants'!B6300 = "8. Transferee of restricted securities", 'Options or Warrants'!B6300 = "9. Any person (substitution for securities etc.)"),
'Options or Warrants'!C6300,
IF(
'Options or Warrants'!B6300 = "",
#N/A,
'Options or Warrants'!B6300)
)</f>
        <v>#N/A</v>
      </c>
      <c r="E6300" t="e">
        <f>IF(
OR('Options - Free Attaching'!B6300 = "8. Transferee of restricted securities", 'Options - Free Attaching'!B6300 = "9. Any person (substitution for securities etc.)"),
'Options - Free Attaching'!C6300,
IF(
'Options - Free Attaching'!B6300 = "",
#N/A,
'Options - Free Attaching'!B6300)
)</f>
        <v>#N/A</v>
      </c>
      <c r="F6300" t="e">
        <f>IF(
OR('Con. Notes - Conversion'!B6300 = "8. Transferee of restricted securities", 'Con. Notes - Conversion'!B6300 = "9. Any person (substitution for securities etc.)"),
'Con. Notes - Conversion'!C6300,
IF(
'Con. Notes - Conversion'!B6300 = "",
#N/A,
'Con. Notes - Conversion'!B6300)
)</f>
        <v>#N/A</v>
      </c>
      <c r="G6300" t="e">
        <f>IF(
OR('Con. Notes - No Conversion'!B6300 = "8. Transferee of restricted securities", 'Con. Notes - No Conversion'!B6300 = "9. Any person (substitution for securities etc.)"),
'Con. Notes - No Conversion'!C6300,
IF(
'Con. Notes - No Conversion'!B6300 = "",
#N/A,
'Con. Notes - No Conversion'!B6300)
)</f>
        <v>#N/A</v>
      </c>
    </row>
    <row r="6301" spans="1:7" x14ac:dyDescent="0.25">
      <c r="A6301" t="e">
        <f>IF(
OR(Shares!B6301 = "8. Transferee of restricted securities", Shares!B6301 = "9. Any person (substitution for securities etc.)"),
Shares!C6301,
IF(
Shares!B6301 = "",
#N/A,
Shares!B6301)
)</f>
        <v>#N/A</v>
      </c>
      <c r="B6301" t="e">
        <f>IF(
OR('Shares - LTR - Granted'!B6301 = "8. Transferee of restricted securities", 'Shares - LTR - Granted'!B6301 = "9. Any person (substitution for securities etc.)"),
'Shares - LTR - Granted'!C6301,
IF(
'Shares - LTR - Granted'!B6301 = "",
#N/A,
'Shares - LTR - Granted'!B6301)
)</f>
        <v>#N/A</v>
      </c>
      <c r="C6301" t="e">
        <f>IF(
OR('Performance Securities'!B6301 = "8. Transferee of restricted securities", 'Performance Securities'!B6301 = "9. Any person (substitution for securities etc.)"),
'Performance Securities'!C6301,
IF(
'Performance Securities'!B6301 = "",
#N/A,
'Performance Securities'!B6301)
)</f>
        <v>#N/A</v>
      </c>
      <c r="D6301" t="e">
        <f>IF(
OR('Options or Warrants'!B6301 = "8. Transferee of restricted securities", 'Options or Warrants'!B6301 = "9. Any person (substitution for securities etc.)"),
'Options or Warrants'!C6301,
IF(
'Options or Warrants'!B6301 = "",
#N/A,
'Options or Warrants'!B6301)
)</f>
        <v>#N/A</v>
      </c>
      <c r="E6301" t="e">
        <f>IF(
OR('Options - Free Attaching'!B6301 = "8. Transferee of restricted securities", 'Options - Free Attaching'!B6301 = "9. Any person (substitution for securities etc.)"),
'Options - Free Attaching'!C6301,
IF(
'Options - Free Attaching'!B6301 = "",
#N/A,
'Options - Free Attaching'!B6301)
)</f>
        <v>#N/A</v>
      </c>
      <c r="F6301" t="e">
        <f>IF(
OR('Con. Notes - Conversion'!B6301 = "8. Transferee of restricted securities", 'Con. Notes - Conversion'!B6301 = "9. Any person (substitution for securities etc.)"),
'Con. Notes - Conversion'!C6301,
IF(
'Con. Notes - Conversion'!B6301 = "",
#N/A,
'Con. Notes - Conversion'!B6301)
)</f>
        <v>#N/A</v>
      </c>
      <c r="G6301" t="e">
        <f>IF(
OR('Con. Notes - No Conversion'!B6301 = "8. Transferee of restricted securities", 'Con. Notes - No Conversion'!B6301 = "9. Any person (substitution for securities etc.)"),
'Con. Notes - No Conversion'!C6301,
IF(
'Con. Notes - No Conversion'!B6301 = "",
#N/A,
'Con. Notes - No Conversion'!B6301)
)</f>
        <v>#N/A</v>
      </c>
    </row>
    <row r="6302" spans="1:7" x14ac:dyDescent="0.25">
      <c r="A6302" t="e">
        <f>IF(
OR(Shares!B6302 = "8. Transferee of restricted securities", Shares!B6302 = "9. Any person (substitution for securities etc.)"),
Shares!C6302,
IF(
Shares!B6302 = "",
#N/A,
Shares!B6302)
)</f>
        <v>#N/A</v>
      </c>
      <c r="B6302" t="e">
        <f>IF(
OR('Shares - LTR - Granted'!B6302 = "8. Transferee of restricted securities", 'Shares - LTR - Granted'!B6302 = "9. Any person (substitution for securities etc.)"),
'Shares - LTR - Granted'!C6302,
IF(
'Shares - LTR - Granted'!B6302 = "",
#N/A,
'Shares - LTR - Granted'!B6302)
)</f>
        <v>#N/A</v>
      </c>
      <c r="C6302" t="e">
        <f>IF(
OR('Performance Securities'!B6302 = "8. Transferee of restricted securities", 'Performance Securities'!B6302 = "9. Any person (substitution for securities etc.)"),
'Performance Securities'!C6302,
IF(
'Performance Securities'!B6302 = "",
#N/A,
'Performance Securities'!B6302)
)</f>
        <v>#N/A</v>
      </c>
      <c r="D6302" t="e">
        <f>IF(
OR('Options or Warrants'!B6302 = "8. Transferee of restricted securities", 'Options or Warrants'!B6302 = "9. Any person (substitution for securities etc.)"),
'Options or Warrants'!C6302,
IF(
'Options or Warrants'!B6302 = "",
#N/A,
'Options or Warrants'!B6302)
)</f>
        <v>#N/A</v>
      </c>
      <c r="E6302" t="e">
        <f>IF(
OR('Options - Free Attaching'!B6302 = "8. Transferee of restricted securities", 'Options - Free Attaching'!B6302 = "9. Any person (substitution for securities etc.)"),
'Options - Free Attaching'!C6302,
IF(
'Options - Free Attaching'!B6302 = "",
#N/A,
'Options - Free Attaching'!B6302)
)</f>
        <v>#N/A</v>
      </c>
      <c r="F6302" t="e">
        <f>IF(
OR('Con. Notes - Conversion'!B6302 = "8. Transferee of restricted securities", 'Con. Notes - Conversion'!B6302 = "9. Any person (substitution for securities etc.)"),
'Con. Notes - Conversion'!C6302,
IF(
'Con. Notes - Conversion'!B6302 = "",
#N/A,
'Con. Notes - Conversion'!B6302)
)</f>
        <v>#N/A</v>
      </c>
      <c r="G6302" t="e">
        <f>IF(
OR('Con. Notes - No Conversion'!B6302 = "8. Transferee of restricted securities", 'Con. Notes - No Conversion'!B6302 = "9. Any person (substitution for securities etc.)"),
'Con. Notes - No Conversion'!C6302,
IF(
'Con. Notes - No Conversion'!B6302 = "",
#N/A,
'Con. Notes - No Conversion'!B6302)
)</f>
        <v>#N/A</v>
      </c>
    </row>
    <row r="6303" spans="1:7" x14ac:dyDescent="0.25">
      <c r="A6303" t="e">
        <f>IF(
OR(Shares!B6303 = "8. Transferee of restricted securities", Shares!B6303 = "9. Any person (substitution for securities etc.)"),
Shares!C6303,
IF(
Shares!B6303 = "",
#N/A,
Shares!B6303)
)</f>
        <v>#N/A</v>
      </c>
      <c r="B6303" t="e">
        <f>IF(
OR('Shares - LTR - Granted'!B6303 = "8. Transferee of restricted securities", 'Shares - LTR - Granted'!B6303 = "9. Any person (substitution for securities etc.)"),
'Shares - LTR - Granted'!C6303,
IF(
'Shares - LTR - Granted'!B6303 = "",
#N/A,
'Shares - LTR - Granted'!B6303)
)</f>
        <v>#N/A</v>
      </c>
      <c r="C6303" t="e">
        <f>IF(
OR('Performance Securities'!B6303 = "8. Transferee of restricted securities", 'Performance Securities'!B6303 = "9. Any person (substitution for securities etc.)"),
'Performance Securities'!C6303,
IF(
'Performance Securities'!B6303 = "",
#N/A,
'Performance Securities'!B6303)
)</f>
        <v>#N/A</v>
      </c>
      <c r="D6303" t="e">
        <f>IF(
OR('Options or Warrants'!B6303 = "8. Transferee of restricted securities", 'Options or Warrants'!B6303 = "9. Any person (substitution for securities etc.)"),
'Options or Warrants'!C6303,
IF(
'Options or Warrants'!B6303 = "",
#N/A,
'Options or Warrants'!B6303)
)</f>
        <v>#N/A</v>
      </c>
      <c r="E6303" t="e">
        <f>IF(
OR('Options - Free Attaching'!B6303 = "8. Transferee of restricted securities", 'Options - Free Attaching'!B6303 = "9. Any person (substitution for securities etc.)"),
'Options - Free Attaching'!C6303,
IF(
'Options - Free Attaching'!B6303 = "",
#N/A,
'Options - Free Attaching'!B6303)
)</f>
        <v>#N/A</v>
      </c>
      <c r="F6303" t="e">
        <f>IF(
OR('Con. Notes - Conversion'!B6303 = "8. Transferee of restricted securities", 'Con. Notes - Conversion'!B6303 = "9. Any person (substitution for securities etc.)"),
'Con. Notes - Conversion'!C6303,
IF(
'Con. Notes - Conversion'!B6303 = "",
#N/A,
'Con. Notes - Conversion'!B6303)
)</f>
        <v>#N/A</v>
      </c>
      <c r="G6303" t="e">
        <f>IF(
OR('Con. Notes - No Conversion'!B6303 = "8. Transferee of restricted securities", 'Con. Notes - No Conversion'!B6303 = "9. Any person (substitution for securities etc.)"),
'Con. Notes - No Conversion'!C6303,
IF(
'Con. Notes - No Conversion'!B6303 = "",
#N/A,
'Con. Notes - No Conversion'!B6303)
)</f>
        <v>#N/A</v>
      </c>
    </row>
    <row r="6304" spans="1:7" x14ac:dyDescent="0.25">
      <c r="A6304" t="e">
        <f>IF(
OR(Shares!B6304 = "8. Transferee of restricted securities", Shares!B6304 = "9. Any person (substitution for securities etc.)"),
Shares!C6304,
IF(
Shares!B6304 = "",
#N/A,
Shares!B6304)
)</f>
        <v>#N/A</v>
      </c>
      <c r="B6304" t="e">
        <f>IF(
OR('Shares - LTR - Granted'!B6304 = "8. Transferee of restricted securities", 'Shares - LTR - Granted'!B6304 = "9. Any person (substitution for securities etc.)"),
'Shares - LTR - Granted'!C6304,
IF(
'Shares - LTR - Granted'!B6304 = "",
#N/A,
'Shares - LTR - Granted'!B6304)
)</f>
        <v>#N/A</v>
      </c>
      <c r="C6304" t="e">
        <f>IF(
OR('Performance Securities'!B6304 = "8. Transferee of restricted securities", 'Performance Securities'!B6304 = "9. Any person (substitution for securities etc.)"),
'Performance Securities'!C6304,
IF(
'Performance Securities'!B6304 = "",
#N/A,
'Performance Securities'!B6304)
)</f>
        <v>#N/A</v>
      </c>
      <c r="D6304" t="e">
        <f>IF(
OR('Options or Warrants'!B6304 = "8. Transferee of restricted securities", 'Options or Warrants'!B6304 = "9. Any person (substitution for securities etc.)"),
'Options or Warrants'!C6304,
IF(
'Options or Warrants'!B6304 = "",
#N/A,
'Options or Warrants'!B6304)
)</f>
        <v>#N/A</v>
      </c>
      <c r="E6304" t="e">
        <f>IF(
OR('Options - Free Attaching'!B6304 = "8. Transferee of restricted securities", 'Options - Free Attaching'!B6304 = "9. Any person (substitution for securities etc.)"),
'Options - Free Attaching'!C6304,
IF(
'Options - Free Attaching'!B6304 = "",
#N/A,
'Options - Free Attaching'!B6304)
)</f>
        <v>#N/A</v>
      </c>
      <c r="F6304" t="e">
        <f>IF(
OR('Con. Notes - Conversion'!B6304 = "8. Transferee of restricted securities", 'Con. Notes - Conversion'!B6304 = "9. Any person (substitution for securities etc.)"),
'Con. Notes - Conversion'!C6304,
IF(
'Con. Notes - Conversion'!B6304 = "",
#N/A,
'Con. Notes - Conversion'!B6304)
)</f>
        <v>#N/A</v>
      </c>
      <c r="G6304" t="e">
        <f>IF(
OR('Con. Notes - No Conversion'!B6304 = "8. Transferee of restricted securities", 'Con. Notes - No Conversion'!B6304 = "9. Any person (substitution for securities etc.)"),
'Con. Notes - No Conversion'!C6304,
IF(
'Con. Notes - No Conversion'!B6304 = "",
#N/A,
'Con. Notes - No Conversion'!B6304)
)</f>
        <v>#N/A</v>
      </c>
    </row>
    <row r="6305" spans="1:7" x14ac:dyDescent="0.25">
      <c r="A6305" t="e">
        <f>IF(
OR(Shares!B6305 = "8. Transferee of restricted securities", Shares!B6305 = "9. Any person (substitution for securities etc.)"),
Shares!C6305,
IF(
Shares!B6305 = "",
#N/A,
Shares!B6305)
)</f>
        <v>#N/A</v>
      </c>
      <c r="B6305" t="e">
        <f>IF(
OR('Shares - LTR - Granted'!B6305 = "8. Transferee of restricted securities", 'Shares - LTR - Granted'!B6305 = "9. Any person (substitution for securities etc.)"),
'Shares - LTR - Granted'!C6305,
IF(
'Shares - LTR - Granted'!B6305 = "",
#N/A,
'Shares - LTR - Granted'!B6305)
)</f>
        <v>#N/A</v>
      </c>
      <c r="C6305" t="e">
        <f>IF(
OR('Performance Securities'!B6305 = "8. Transferee of restricted securities", 'Performance Securities'!B6305 = "9. Any person (substitution for securities etc.)"),
'Performance Securities'!C6305,
IF(
'Performance Securities'!B6305 = "",
#N/A,
'Performance Securities'!B6305)
)</f>
        <v>#N/A</v>
      </c>
      <c r="D6305" t="e">
        <f>IF(
OR('Options or Warrants'!B6305 = "8. Transferee of restricted securities", 'Options or Warrants'!B6305 = "9. Any person (substitution for securities etc.)"),
'Options or Warrants'!C6305,
IF(
'Options or Warrants'!B6305 = "",
#N/A,
'Options or Warrants'!B6305)
)</f>
        <v>#N/A</v>
      </c>
      <c r="E6305" t="e">
        <f>IF(
OR('Options - Free Attaching'!B6305 = "8. Transferee of restricted securities", 'Options - Free Attaching'!B6305 = "9. Any person (substitution for securities etc.)"),
'Options - Free Attaching'!C6305,
IF(
'Options - Free Attaching'!B6305 = "",
#N/A,
'Options - Free Attaching'!B6305)
)</f>
        <v>#N/A</v>
      </c>
      <c r="F6305" t="e">
        <f>IF(
OR('Con. Notes - Conversion'!B6305 = "8. Transferee of restricted securities", 'Con. Notes - Conversion'!B6305 = "9. Any person (substitution for securities etc.)"),
'Con. Notes - Conversion'!C6305,
IF(
'Con. Notes - Conversion'!B6305 = "",
#N/A,
'Con. Notes - Conversion'!B6305)
)</f>
        <v>#N/A</v>
      </c>
      <c r="G6305" t="e">
        <f>IF(
OR('Con. Notes - No Conversion'!B6305 = "8. Transferee of restricted securities", 'Con. Notes - No Conversion'!B6305 = "9. Any person (substitution for securities etc.)"),
'Con. Notes - No Conversion'!C6305,
IF(
'Con. Notes - No Conversion'!B6305 = "",
#N/A,
'Con. Notes - No Conversion'!B6305)
)</f>
        <v>#N/A</v>
      </c>
    </row>
    <row r="6306" spans="1:7" x14ac:dyDescent="0.25">
      <c r="A6306" t="e">
        <f>IF(
OR(Shares!B6306 = "8. Transferee of restricted securities", Shares!B6306 = "9. Any person (substitution for securities etc.)"),
Shares!C6306,
IF(
Shares!B6306 = "",
#N/A,
Shares!B6306)
)</f>
        <v>#N/A</v>
      </c>
      <c r="B6306" t="e">
        <f>IF(
OR('Shares - LTR - Granted'!B6306 = "8. Transferee of restricted securities", 'Shares - LTR - Granted'!B6306 = "9. Any person (substitution for securities etc.)"),
'Shares - LTR - Granted'!C6306,
IF(
'Shares - LTR - Granted'!B6306 = "",
#N/A,
'Shares - LTR - Granted'!B6306)
)</f>
        <v>#N/A</v>
      </c>
      <c r="C6306" t="e">
        <f>IF(
OR('Performance Securities'!B6306 = "8. Transferee of restricted securities", 'Performance Securities'!B6306 = "9. Any person (substitution for securities etc.)"),
'Performance Securities'!C6306,
IF(
'Performance Securities'!B6306 = "",
#N/A,
'Performance Securities'!B6306)
)</f>
        <v>#N/A</v>
      </c>
      <c r="D6306" t="e">
        <f>IF(
OR('Options or Warrants'!B6306 = "8. Transferee of restricted securities", 'Options or Warrants'!B6306 = "9. Any person (substitution for securities etc.)"),
'Options or Warrants'!C6306,
IF(
'Options or Warrants'!B6306 = "",
#N/A,
'Options or Warrants'!B6306)
)</f>
        <v>#N/A</v>
      </c>
      <c r="E6306" t="e">
        <f>IF(
OR('Options - Free Attaching'!B6306 = "8. Transferee of restricted securities", 'Options - Free Attaching'!B6306 = "9. Any person (substitution for securities etc.)"),
'Options - Free Attaching'!C6306,
IF(
'Options - Free Attaching'!B6306 = "",
#N/A,
'Options - Free Attaching'!B6306)
)</f>
        <v>#N/A</v>
      </c>
      <c r="F6306" t="e">
        <f>IF(
OR('Con. Notes - Conversion'!B6306 = "8. Transferee of restricted securities", 'Con. Notes - Conversion'!B6306 = "9. Any person (substitution for securities etc.)"),
'Con. Notes - Conversion'!C6306,
IF(
'Con. Notes - Conversion'!B6306 = "",
#N/A,
'Con. Notes - Conversion'!B6306)
)</f>
        <v>#N/A</v>
      </c>
      <c r="G6306" t="e">
        <f>IF(
OR('Con. Notes - No Conversion'!B6306 = "8. Transferee of restricted securities", 'Con. Notes - No Conversion'!B6306 = "9. Any person (substitution for securities etc.)"),
'Con. Notes - No Conversion'!C6306,
IF(
'Con. Notes - No Conversion'!B6306 = "",
#N/A,
'Con. Notes - No Conversion'!B6306)
)</f>
        <v>#N/A</v>
      </c>
    </row>
    <row r="6307" spans="1:7" x14ac:dyDescent="0.25">
      <c r="A6307" t="e">
        <f>IF(
OR(Shares!B6307 = "8. Transferee of restricted securities", Shares!B6307 = "9. Any person (substitution for securities etc.)"),
Shares!C6307,
IF(
Shares!B6307 = "",
#N/A,
Shares!B6307)
)</f>
        <v>#N/A</v>
      </c>
      <c r="B6307" t="e">
        <f>IF(
OR('Shares - LTR - Granted'!B6307 = "8. Transferee of restricted securities", 'Shares - LTR - Granted'!B6307 = "9. Any person (substitution for securities etc.)"),
'Shares - LTR - Granted'!C6307,
IF(
'Shares - LTR - Granted'!B6307 = "",
#N/A,
'Shares - LTR - Granted'!B6307)
)</f>
        <v>#N/A</v>
      </c>
      <c r="C6307" t="e">
        <f>IF(
OR('Performance Securities'!B6307 = "8. Transferee of restricted securities", 'Performance Securities'!B6307 = "9. Any person (substitution for securities etc.)"),
'Performance Securities'!C6307,
IF(
'Performance Securities'!B6307 = "",
#N/A,
'Performance Securities'!B6307)
)</f>
        <v>#N/A</v>
      </c>
      <c r="D6307" t="e">
        <f>IF(
OR('Options or Warrants'!B6307 = "8. Transferee of restricted securities", 'Options or Warrants'!B6307 = "9. Any person (substitution for securities etc.)"),
'Options or Warrants'!C6307,
IF(
'Options or Warrants'!B6307 = "",
#N/A,
'Options or Warrants'!B6307)
)</f>
        <v>#N/A</v>
      </c>
      <c r="E6307" t="e">
        <f>IF(
OR('Options - Free Attaching'!B6307 = "8. Transferee of restricted securities", 'Options - Free Attaching'!B6307 = "9. Any person (substitution for securities etc.)"),
'Options - Free Attaching'!C6307,
IF(
'Options - Free Attaching'!B6307 = "",
#N/A,
'Options - Free Attaching'!B6307)
)</f>
        <v>#N/A</v>
      </c>
      <c r="F6307" t="e">
        <f>IF(
OR('Con. Notes - Conversion'!B6307 = "8. Transferee of restricted securities", 'Con. Notes - Conversion'!B6307 = "9. Any person (substitution for securities etc.)"),
'Con. Notes - Conversion'!C6307,
IF(
'Con. Notes - Conversion'!B6307 = "",
#N/A,
'Con. Notes - Conversion'!B6307)
)</f>
        <v>#N/A</v>
      </c>
      <c r="G6307" t="e">
        <f>IF(
OR('Con. Notes - No Conversion'!B6307 = "8. Transferee of restricted securities", 'Con. Notes - No Conversion'!B6307 = "9. Any person (substitution for securities etc.)"),
'Con. Notes - No Conversion'!C6307,
IF(
'Con. Notes - No Conversion'!B6307 = "",
#N/A,
'Con. Notes - No Conversion'!B6307)
)</f>
        <v>#N/A</v>
      </c>
    </row>
    <row r="6308" spans="1:7" x14ac:dyDescent="0.25">
      <c r="A6308" t="e">
        <f>IF(
OR(Shares!B6308 = "8. Transferee of restricted securities", Shares!B6308 = "9. Any person (substitution for securities etc.)"),
Shares!C6308,
IF(
Shares!B6308 = "",
#N/A,
Shares!B6308)
)</f>
        <v>#N/A</v>
      </c>
      <c r="B6308" t="e">
        <f>IF(
OR('Shares - LTR - Granted'!B6308 = "8. Transferee of restricted securities", 'Shares - LTR - Granted'!B6308 = "9. Any person (substitution for securities etc.)"),
'Shares - LTR - Granted'!C6308,
IF(
'Shares - LTR - Granted'!B6308 = "",
#N/A,
'Shares - LTR - Granted'!B6308)
)</f>
        <v>#N/A</v>
      </c>
      <c r="C6308" t="e">
        <f>IF(
OR('Performance Securities'!B6308 = "8. Transferee of restricted securities", 'Performance Securities'!B6308 = "9. Any person (substitution for securities etc.)"),
'Performance Securities'!C6308,
IF(
'Performance Securities'!B6308 = "",
#N/A,
'Performance Securities'!B6308)
)</f>
        <v>#N/A</v>
      </c>
      <c r="D6308" t="e">
        <f>IF(
OR('Options or Warrants'!B6308 = "8. Transferee of restricted securities", 'Options or Warrants'!B6308 = "9. Any person (substitution for securities etc.)"),
'Options or Warrants'!C6308,
IF(
'Options or Warrants'!B6308 = "",
#N/A,
'Options or Warrants'!B6308)
)</f>
        <v>#N/A</v>
      </c>
      <c r="E6308" t="e">
        <f>IF(
OR('Options - Free Attaching'!B6308 = "8. Transferee of restricted securities", 'Options - Free Attaching'!B6308 = "9. Any person (substitution for securities etc.)"),
'Options - Free Attaching'!C6308,
IF(
'Options - Free Attaching'!B6308 = "",
#N/A,
'Options - Free Attaching'!B6308)
)</f>
        <v>#N/A</v>
      </c>
      <c r="F6308" t="e">
        <f>IF(
OR('Con. Notes - Conversion'!B6308 = "8. Transferee of restricted securities", 'Con. Notes - Conversion'!B6308 = "9. Any person (substitution for securities etc.)"),
'Con. Notes - Conversion'!C6308,
IF(
'Con. Notes - Conversion'!B6308 = "",
#N/A,
'Con. Notes - Conversion'!B6308)
)</f>
        <v>#N/A</v>
      </c>
      <c r="G6308" t="e">
        <f>IF(
OR('Con. Notes - No Conversion'!B6308 = "8. Transferee of restricted securities", 'Con. Notes - No Conversion'!B6308 = "9. Any person (substitution for securities etc.)"),
'Con. Notes - No Conversion'!C6308,
IF(
'Con. Notes - No Conversion'!B6308 = "",
#N/A,
'Con. Notes - No Conversion'!B6308)
)</f>
        <v>#N/A</v>
      </c>
    </row>
    <row r="6309" spans="1:7" x14ac:dyDescent="0.25">
      <c r="A6309" t="e">
        <f>IF(
OR(Shares!B6309 = "8. Transferee of restricted securities", Shares!B6309 = "9. Any person (substitution for securities etc.)"),
Shares!C6309,
IF(
Shares!B6309 = "",
#N/A,
Shares!B6309)
)</f>
        <v>#N/A</v>
      </c>
      <c r="B6309" t="e">
        <f>IF(
OR('Shares - LTR - Granted'!B6309 = "8. Transferee of restricted securities", 'Shares - LTR - Granted'!B6309 = "9. Any person (substitution for securities etc.)"),
'Shares - LTR - Granted'!C6309,
IF(
'Shares - LTR - Granted'!B6309 = "",
#N/A,
'Shares - LTR - Granted'!B6309)
)</f>
        <v>#N/A</v>
      </c>
      <c r="C6309" t="e">
        <f>IF(
OR('Performance Securities'!B6309 = "8. Transferee of restricted securities", 'Performance Securities'!B6309 = "9. Any person (substitution for securities etc.)"),
'Performance Securities'!C6309,
IF(
'Performance Securities'!B6309 = "",
#N/A,
'Performance Securities'!B6309)
)</f>
        <v>#N/A</v>
      </c>
      <c r="D6309" t="e">
        <f>IF(
OR('Options or Warrants'!B6309 = "8. Transferee of restricted securities", 'Options or Warrants'!B6309 = "9. Any person (substitution for securities etc.)"),
'Options or Warrants'!C6309,
IF(
'Options or Warrants'!B6309 = "",
#N/A,
'Options or Warrants'!B6309)
)</f>
        <v>#N/A</v>
      </c>
      <c r="E6309" t="e">
        <f>IF(
OR('Options - Free Attaching'!B6309 = "8. Transferee of restricted securities", 'Options - Free Attaching'!B6309 = "9. Any person (substitution for securities etc.)"),
'Options - Free Attaching'!C6309,
IF(
'Options - Free Attaching'!B6309 = "",
#N/A,
'Options - Free Attaching'!B6309)
)</f>
        <v>#N/A</v>
      </c>
      <c r="F6309" t="e">
        <f>IF(
OR('Con. Notes - Conversion'!B6309 = "8. Transferee of restricted securities", 'Con. Notes - Conversion'!B6309 = "9. Any person (substitution for securities etc.)"),
'Con. Notes - Conversion'!C6309,
IF(
'Con. Notes - Conversion'!B6309 = "",
#N/A,
'Con. Notes - Conversion'!B6309)
)</f>
        <v>#N/A</v>
      </c>
      <c r="G6309" t="e">
        <f>IF(
OR('Con. Notes - No Conversion'!B6309 = "8. Transferee of restricted securities", 'Con. Notes - No Conversion'!B6309 = "9. Any person (substitution for securities etc.)"),
'Con. Notes - No Conversion'!C6309,
IF(
'Con. Notes - No Conversion'!B6309 = "",
#N/A,
'Con. Notes - No Conversion'!B6309)
)</f>
        <v>#N/A</v>
      </c>
    </row>
    <row r="6310" spans="1:7" x14ac:dyDescent="0.25">
      <c r="A6310" t="e">
        <f>IF(
OR(Shares!B6310 = "8. Transferee of restricted securities", Shares!B6310 = "9. Any person (substitution for securities etc.)"),
Shares!C6310,
IF(
Shares!B6310 = "",
#N/A,
Shares!B6310)
)</f>
        <v>#N/A</v>
      </c>
      <c r="B6310" t="e">
        <f>IF(
OR('Shares - LTR - Granted'!B6310 = "8. Transferee of restricted securities", 'Shares - LTR - Granted'!B6310 = "9. Any person (substitution for securities etc.)"),
'Shares - LTR - Granted'!C6310,
IF(
'Shares - LTR - Granted'!B6310 = "",
#N/A,
'Shares - LTR - Granted'!B6310)
)</f>
        <v>#N/A</v>
      </c>
      <c r="C6310" t="e">
        <f>IF(
OR('Performance Securities'!B6310 = "8. Transferee of restricted securities", 'Performance Securities'!B6310 = "9. Any person (substitution for securities etc.)"),
'Performance Securities'!C6310,
IF(
'Performance Securities'!B6310 = "",
#N/A,
'Performance Securities'!B6310)
)</f>
        <v>#N/A</v>
      </c>
      <c r="D6310" t="e">
        <f>IF(
OR('Options or Warrants'!B6310 = "8. Transferee of restricted securities", 'Options or Warrants'!B6310 = "9. Any person (substitution for securities etc.)"),
'Options or Warrants'!C6310,
IF(
'Options or Warrants'!B6310 = "",
#N/A,
'Options or Warrants'!B6310)
)</f>
        <v>#N/A</v>
      </c>
      <c r="E6310" t="e">
        <f>IF(
OR('Options - Free Attaching'!B6310 = "8. Transferee of restricted securities", 'Options - Free Attaching'!B6310 = "9. Any person (substitution for securities etc.)"),
'Options - Free Attaching'!C6310,
IF(
'Options - Free Attaching'!B6310 = "",
#N/A,
'Options - Free Attaching'!B6310)
)</f>
        <v>#N/A</v>
      </c>
      <c r="F6310" t="e">
        <f>IF(
OR('Con. Notes - Conversion'!B6310 = "8. Transferee of restricted securities", 'Con. Notes - Conversion'!B6310 = "9. Any person (substitution for securities etc.)"),
'Con. Notes - Conversion'!C6310,
IF(
'Con. Notes - Conversion'!B6310 = "",
#N/A,
'Con. Notes - Conversion'!B6310)
)</f>
        <v>#N/A</v>
      </c>
      <c r="G6310" t="e">
        <f>IF(
OR('Con. Notes - No Conversion'!B6310 = "8. Transferee of restricted securities", 'Con. Notes - No Conversion'!B6310 = "9. Any person (substitution for securities etc.)"),
'Con. Notes - No Conversion'!C6310,
IF(
'Con. Notes - No Conversion'!B6310 = "",
#N/A,
'Con. Notes - No Conversion'!B6310)
)</f>
        <v>#N/A</v>
      </c>
    </row>
    <row r="6311" spans="1:7" x14ac:dyDescent="0.25">
      <c r="A6311" t="e">
        <f>IF(
OR(Shares!B6311 = "8. Transferee of restricted securities", Shares!B6311 = "9. Any person (substitution for securities etc.)"),
Shares!C6311,
IF(
Shares!B6311 = "",
#N/A,
Shares!B6311)
)</f>
        <v>#N/A</v>
      </c>
      <c r="B6311" t="e">
        <f>IF(
OR('Shares - LTR - Granted'!B6311 = "8. Transferee of restricted securities", 'Shares - LTR - Granted'!B6311 = "9. Any person (substitution for securities etc.)"),
'Shares - LTR - Granted'!C6311,
IF(
'Shares - LTR - Granted'!B6311 = "",
#N/A,
'Shares - LTR - Granted'!B6311)
)</f>
        <v>#N/A</v>
      </c>
      <c r="C6311" t="e">
        <f>IF(
OR('Performance Securities'!B6311 = "8. Transferee of restricted securities", 'Performance Securities'!B6311 = "9. Any person (substitution for securities etc.)"),
'Performance Securities'!C6311,
IF(
'Performance Securities'!B6311 = "",
#N/A,
'Performance Securities'!B6311)
)</f>
        <v>#N/A</v>
      </c>
      <c r="D6311" t="e">
        <f>IF(
OR('Options or Warrants'!B6311 = "8. Transferee of restricted securities", 'Options or Warrants'!B6311 = "9. Any person (substitution for securities etc.)"),
'Options or Warrants'!C6311,
IF(
'Options or Warrants'!B6311 = "",
#N/A,
'Options or Warrants'!B6311)
)</f>
        <v>#N/A</v>
      </c>
      <c r="E6311" t="e">
        <f>IF(
OR('Options - Free Attaching'!B6311 = "8. Transferee of restricted securities", 'Options - Free Attaching'!B6311 = "9. Any person (substitution for securities etc.)"),
'Options - Free Attaching'!C6311,
IF(
'Options - Free Attaching'!B6311 = "",
#N/A,
'Options - Free Attaching'!B6311)
)</f>
        <v>#N/A</v>
      </c>
      <c r="F6311" t="e">
        <f>IF(
OR('Con. Notes - Conversion'!B6311 = "8. Transferee of restricted securities", 'Con. Notes - Conversion'!B6311 = "9. Any person (substitution for securities etc.)"),
'Con. Notes - Conversion'!C6311,
IF(
'Con. Notes - Conversion'!B6311 = "",
#N/A,
'Con. Notes - Conversion'!B6311)
)</f>
        <v>#N/A</v>
      </c>
      <c r="G6311" t="e">
        <f>IF(
OR('Con. Notes - No Conversion'!B6311 = "8. Transferee of restricted securities", 'Con. Notes - No Conversion'!B6311 = "9. Any person (substitution for securities etc.)"),
'Con. Notes - No Conversion'!C6311,
IF(
'Con. Notes - No Conversion'!B6311 = "",
#N/A,
'Con. Notes - No Conversion'!B6311)
)</f>
        <v>#N/A</v>
      </c>
    </row>
    <row r="6312" spans="1:7" x14ac:dyDescent="0.25">
      <c r="A6312" t="e">
        <f>IF(
OR(Shares!B6312 = "8. Transferee of restricted securities", Shares!B6312 = "9. Any person (substitution for securities etc.)"),
Shares!C6312,
IF(
Shares!B6312 = "",
#N/A,
Shares!B6312)
)</f>
        <v>#N/A</v>
      </c>
      <c r="B6312" t="e">
        <f>IF(
OR('Shares - LTR - Granted'!B6312 = "8. Transferee of restricted securities", 'Shares - LTR - Granted'!B6312 = "9. Any person (substitution for securities etc.)"),
'Shares - LTR - Granted'!C6312,
IF(
'Shares - LTR - Granted'!B6312 = "",
#N/A,
'Shares - LTR - Granted'!B6312)
)</f>
        <v>#N/A</v>
      </c>
      <c r="C6312" t="e">
        <f>IF(
OR('Performance Securities'!B6312 = "8. Transferee of restricted securities", 'Performance Securities'!B6312 = "9. Any person (substitution for securities etc.)"),
'Performance Securities'!C6312,
IF(
'Performance Securities'!B6312 = "",
#N/A,
'Performance Securities'!B6312)
)</f>
        <v>#N/A</v>
      </c>
      <c r="D6312" t="e">
        <f>IF(
OR('Options or Warrants'!B6312 = "8. Transferee of restricted securities", 'Options or Warrants'!B6312 = "9. Any person (substitution for securities etc.)"),
'Options or Warrants'!C6312,
IF(
'Options or Warrants'!B6312 = "",
#N/A,
'Options or Warrants'!B6312)
)</f>
        <v>#N/A</v>
      </c>
      <c r="E6312" t="e">
        <f>IF(
OR('Options - Free Attaching'!B6312 = "8. Transferee of restricted securities", 'Options - Free Attaching'!B6312 = "9. Any person (substitution for securities etc.)"),
'Options - Free Attaching'!C6312,
IF(
'Options - Free Attaching'!B6312 = "",
#N/A,
'Options - Free Attaching'!B6312)
)</f>
        <v>#N/A</v>
      </c>
      <c r="F6312" t="e">
        <f>IF(
OR('Con. Notes - Conversion'!B6312 = "8. Transferee of restricted securities", 'Con. Notes - Conversion'!B6312 = "9. Any person (substitution for securities etc.)"),
'Con. Notes - Conversion'!C6312,
IF(
'Con. Notes - Conversion'!B6312 = "",
#N/A,
'Con. Notes - Conversion'!B6312)
)</f>
        <v>#N/A</v>
      </c>
      <c r="G6312" t="e">
        <f>IF(
OR('Con. Notes - No Conversion'!B6312 = "8. Transferee of restricted securities", 'Con. Notes - No Conversion'!B6312 = "9. Any person (substitution for securities etc.)"),
'Con. Notes - No Conversion'!C6312,
IF(
'Con. Notes - No Conversion'!B6312 = "",
#N/A,
'Con. Notes - No Conversion'!B6312)
)</f>
        <v>#N/A</v>
      </c>
    </row>
    <row r="6313" spans="1:7" x14ac:dyDescent="0.25">
      <c r="A6313" t="e">
        <f>IF(
OR(Shares!B6313 = "8. Transferee of restricted securities", Shares!B6313 = "9. Any person (substitution for securities etc.)"),
Shares!C6313,
IF(
Shares!B6313 = "",
#N/A,
Shares!B6313)
)</f>
        <v>#N/A</v>
      </c>
      <c r="B6313" t="e">
        <f>IF(
OR('Shares - LTR - Granted'!B6313 = "8. Transferee of restricted securities", 'Shares - LTR - Granted'!B6313 = "9. Any person (substitution for securities etc.)"),
'Shares - LTR - Granted'!C6313,
IF(
'Shares - LTR - Granted'!B6313 = "",
#N/A,
'Shares - LTR - Granted'!B6313)
)</f>
        <v>#N/A</v>
      </c>
      <c r="C6313" t="e">
        <f>IF(
OR('Performance Securities'!B6313 = "8. Transferee of restricted securities", 'Performance Securities'!B6313 = "9. Any person (substitution for securities etc.)"),
'Performance Securities'!C6313,
IF(
'Performance Securities'!B6313 = "",
#N/A,
'Performance Securities'!B6313)
)</f>
        <v>#N/A</v>
      </c>
      <c r="D6313" t="e">
        <f>IF(
OR('Options or Warrants'!B6313 = "8. Transferee of restricted securities", 'Options or Warrants'!B6313 = "9. Any person (substitution for securities etc.)"),
'Options or Warrants'!C6313,
IF(
'Options or Warrants'!B6313 = "",
#N/A,
'Options or Warrants'!B6313)
)</f>
        <v>#N/A</v>
      </c>
      <c r="E6313" t="e">
        <f>IF(
OR('Options - Free Attaching'!B6313 = "8. Transferee of restricted securities", 'Options - Free Attaching'!B6313 = "9. Any person (substitution for securities etc.)"),
'Options - Free Attaching'!C6313,
IF(
'Options - Free Attaching'!B6313 = "",
#N/A,
'Options - Free Attaching'!B6313)
)</f>
        <v>#N/A</v>
      </c>
      <c r="F6313" t="e">
        <f>IF(
OR('Con. Notes - Conversion'!B6313 = "8. Transferee of restricted securities", 'Con. Notes - Conversion'!B6313 = "9. Any person (substitution for securities etc.)"),
'Con. Notes - Conversion'!C6313,
IF(
'Con. Notes - Conversion'!B6313 = "",
#N/A,
'Con. Notes - Conversion'!B6313)
)</f>
        <v>#N/A</v>
      </c>
      <c r="G6313" t="e">
        <f>IF(
OR('Con. Notes - No Conversion'!B6313 = "8. Transferee of restricted securities", 'Con. Notes - No Conversion'!B6313 = "9. Any person (substitution for securities etc.)"),
'Con. Notes - No Conversion'!C6313,
IF(
'Con. Notes - No Conversion'!B6313 = "",
#N/A,
'Con. Notes - No Conversion'!B6313)
)</f>
        <v>#N/A</v>
      </c>
    </row>
    <row r="6314" spans="1:7" x14ac:dyDescent="0.25">
      <c r="A6314" t="e">
        <f>IF(
OR(Shares!B6314 = "8. Transferee of restricted securities", Shares!B6314 = "9. Any person (substitution for securities etc.)"),
Shares!C6314,
IF(
Shares!B6314 = "",
#N/A,
Shares!B6314)
)</f>
        <v>#N/A</v>
      </c>
      <c r="B6314" t="e">
        <f>IF(
OR('Shares - LTR - Granted'!B6314 = "8. Transferee of restricted securities", 'Shares - LTR - Granted'!B6314 = "9. Any person (substitution for securities etc.)"),
'Shares - LTR - Granted'!C6314,
IF(
'Shares - LTR - Granted'!B6314 = "",
#N/A,
'Shares - LTR - Granted'!B6314)
)</f>
        <v>#N/A</v>
      </c>
      <c r="C6314" t="e">
        <f>IF(
OR('Performance Securities'!B6314 = "8. Transferee of restricted securities", 'Performance Securities'!B6314 = "9. Any person (substitution for securities etc.)"),
'Performance Securities'!C6314,
IF(
'Performance Securities'!B6314 = "",
#N/A,
'Performance Securities'!B6314)
)</f>
        <v>#N/A</v>
      </c>
      <c r="D6314" t="e">
        <f>IF(
OR('Options or Warrants'!B6314 = "8. Transferee of restricted securities", 'Options or Warrants'!B6314 = "9. Any person (substitution for securities etc.)"),
'Options or Warrants'!C6314,
IF(
'Options or Warrants'!B6314 = "",
#N/A,
'Options or Warrants'!B6314)
)</f>
        <v>#N/A</v>
      </c>
      <c r="E6314" t="e">
        <f>IF(
OR('Options - Free Attaching'!B6314 = "8. Transferee of restricted securities", 'Options - Free Attaching'!B6314 = "9. Any person (substitution for securities etc.)"),
'Options - Free Attaching'!C6314,
IF(
'Options - Free Attaching'!B6314 = "",
#N/A,
'Options - Free Attaching'!B6314)
)</f>
        <v>#N/A</v>
      </c>
      <c r="F6314" t="e">
        <f>IF(
OR('Con. Notes - Conversion'!B6314 = "8. Transferee of restricted securities", 'Con. Notes - Conversion'!B6314 = "9. Any person (substitution for securities etc.)"),
'Con. Notes - Conversion'!C6314,
IF(
'Con. Notes - Conversion'!B6314 = "",
#N/A,
'Con. Notes - Conversion'!B6314)
)</f>
        <v>#N/A</v>
      </c>
      <c r="G6314" t="e">
        <f>IF(
OR('Con. Notes - No Conversion'!B6314 = "8. Transferee of restricted securities", 'Con. Notes - No Conversion'!B6314 = "9. Any person (substitution for securities etc.)"),
'Con. Notes - No Conversion'!C6314,
IF(
'Con. Notes - No Conversion'!B6314 = "",
#N/A,
'Con. Notes - No Conversion'!B6314)
)</f>
        <v>#N/A</v>
      </c>
    </row>
    <row r="6315" spans="1:7" x14ac:dyDescent="0.25">
      <c r="A6315" t="e">
        <f>IF(
OR(Shares!B6315 = "8. Transferee of restricted securities", Shares!B6315 = "9. Any person (substitution for securities etc.)"),
Shares!C6315,
IF(
Shares!B6315 = "",
#N/A,
Shares!B6315)
)</f>
        <v>#N/A</v>
      </c>
      <c r="B6315" t="e">
        <f>IF(
OR('Shares - LTR - Granted'!B6315 = "8. Transferee of restricted securities", 'Shares - LTR - Granted'!B6315 = "9. Any person (substitution for securities etc.)"),
'Shares - LTR - Granted'!C6315,
IF(
'Shares - LTR - Granted'!B6315 = "",
#N/A,
'Shares - LTR - Granted'!B6315)
)</f>
        <v>#N/A</v>
      </c>
      <c r="C6315" t="e">
        <f>IF(
OR('Performance Securities'!B6315 = "8. Transferee of restricted securities", 'Performance Securities'!B6315 = "9. Any person (substitution for securities etc.)"),
'Performance Securities'!C6315,
IF(
'Performance Securities'!B6315 = "",
#N/A,
'Performance Securities'!B6315)
)</f>
        <v>#N/A</v>
      </c>
      <c r="D6315" t="e">
        <f>IF(
OR('Options or Warrants'!B6315 = "8. Transferee of restricted securities", 'Options or Warrants'!B6315 = "9. Any person (substitution for securities etc.)"),
'Options or Warrants'!C6315,
IF(
'Options or Warrants'!B6315 = "",
#N/A,
'Options or Warrants'!B6315)
)</f>
        <v>#N/A</v>
      </c>
      <c r="E6315" t="e">
        <f>IF(
OR('Options - Free Attaching'!B6315 = "8. Transferee of restricted securities", 'Options - Free Attaching'!B6315 = "9. Any person (substitution for securities etc.)"),
'Options - Free Attaching'!C6315,
IF(
'Options - Free Attaching'!B6315 = "",
#N/A,
'Options - Free Attaching'!B6315)
)</f>
        <v>#N/A</v>
      </c>
      <c r="F6315" t="e">
        <f>IF(
OR('Con. Notes - Conversion'!B6315 = "8. Transferee of restricted securities", 'Con. Notes - Conversion'!B6315 = "9. Any person (substitution for securities etc.)"),
'Con. Notes - Conversion'!C6315,
IF(
'Con. Notes - Conversion'!B6315 = "",
#N/A,
'Con. Notes - Conversion'!B6315)
)</f>
        <v>#N/A</v>
      </c>
      <c r="G6315" t="e">
        <f>IF(
OR('Con. Notes - No Conversion'!B6315 = "8. Transferee of restricted securities", 'Con. Notes - No Conversion'!B6315 = "9. Any person (substitution for securities etc.)"),
'Con. Notes - No Conversion'!C6315,
IF(
'Con. Notes - No Conversion'!B6315 = "",
#N/A,
'Con. Notes - No Conversion'!B6315)
)</f>
        <v>#N/A</v>
      </c>
    </row>
    <row r="6316" spans="1:7" x14ac:dyDescent="0.25">
      <c r="A6316" t="e">
        <f>IF(
OR(Shares!B6316 = "8. Transferee of restricted securities", Shares!B6316 = "9. Any person (substitution for securities etc.)"),
Shares!C6316,
IF(
Shares!B6316 = "",
#N/A,
Shares!B6316)
)</f>
        <v>#N/A</v>
      </c>
      <c r="B6316" t="e">
        <f>IF(
OR('Shares - LTR - Granted'!B6316 = "8. Transferee of restricted securities", 'Shares - LTR - Granted'!B6316 = "9. Any person (substitution for securities etc.)"),
'Shares - LTR - Granted'!C6316,
IF(
'Shares - LTR - Granted'!B6316 = "",
#N/A,
'Shares - LTR - Granted'!B6316)
)</f>
        <v>#N/A</v>
      </c>
      <c r="C6316" t="e">
        <f>IF(
OR('Performance Securities'!B6316 = "8. Transferee of restricted securities", 'Performance Securities'!B6316 = "9. Any person (substitution for securities etc.)"),
'Performance Securities'!C6316,
IF(
'Performance Securities'!B6316 = "",
#N/A,
'Performance Securities'!B6316)
)</f>
        <v>#N/A</v>
      </c>
      <c r="D6316" t="e">
        <f>IF(
OR('Options or Warrants'!B6316 = "8. Transferee of restricted securities", 'Options or Warrants'!B6316 = "9. Any person (substitution for securities etc.)"),
'Options or Warrants'!C6316,
IF(
'Options or Warrants'!B6316 = "",
#N/A,
'Options or Warrants'!B6316)
)</f>
        <v>#N/A</v>
      </c>
      <c r="E6316" t="e">
        <f>IF(
OR('Options - Free Attaching'!B6316 = "8. Transferee of restricted securities", 'Options - Free Attaching'!B6316 = "9. Any person (substitution for securities etc.)"),
'Options - Free Attaching'!C6316,
IF(
'Options - Free Attaching'!B6316 = "",
#N/A,
'Options - Free Attaching'!B6316)
)</f>
        <v>#N/A</v>
      </c>
      <c r="F6316" t="e">
        <f>IF(
OR('Con. Notes - Conversion'!B6316 = "8. Transferee of restricted securities", 'Con. Notes - Conversion'!B6316 = "9. Any person (substitution for securities etc.)"),
'Con. Notes - Conversion'!C6316,
IF(
'Con. Notes - Conversion'!B6316 = "",
#N/A,
'Con. Notes - Conversion'!B6316)
)</f>
        <v>#N/A</v>
      </c>
      <c r="G6316" t="e">
        <f>IF(
OR('Con. Notes - No Conversion'!B6316 = "8. Transferee of restricted securities", 'Con. Notes - No Conversion'!B6316 = "9. Any person (substitution for securities etc.)"),
'Con. Notes - No Conversion'!C6316,
IF(
'Con. Notes - No Conversion'!B6316 = "",
#N/A,
'Con. Notes - No Conversion'!B6316)
)</f>
        <v>#N/A</v>
      </c>
    </row>
    <row r="6317" spans="1:7" x14ac:dyDescent="0.25">
      <c r="A6317" t="e">
        <f>IF(
OR(Shares!B6317 = "8. Transferee of restricted securities", Shares!B6317 = "9. Any person (substitution for securities etc.)"),
Shares!C6317,
IF(
Shares!B6317 = "",
#N/A,
Shares!B6317)
)</f>
        <v>#N/A</v>
      </c>
      <c r="B6317" t="e">
        <f>IF(
OR('Shares - LTR - Granted'!B6317 = "8. Transferee of restricted securities", 'Shares - LTR - Granted'!B6317 = "9. Any person (substitution for securities etc.)"),
'Shares - LTR - Granted'!C6317,
IF(
'Shares - LTR - Granted'!B6317 = "",
#N/A,
'Shares - LTR - Granted'!B6317)
)</f>
        <v>#N/A</v>
      </c>
      <c r="C6317" t="e">
        <f>IF(
OR('Performance Securities'!B6317 = "8. Transferee of restricted securities", 'Performance Securities'!B6317 = "9. Any person (substitution for securities etc.)"),
'Performance Securities'!C6317,
IF(
'Performance Securities'!B6317 = "",
#N/A,
'Performance Securities'!B6317)
)</f>
        <v>#N/A</v>
      </c>
      <c r="D6317" t="e">
        <f>IF(
OR('Options or Warrants'!B6317 = "8. Transferee of restricted securities", 'Options or Warrants'!B6317 = "9. Any person (substitution for securities etc.)"),
'Options or Warrants'!C6317,
IF(
'Options or Warrants'!B6317 = "",
#N/A,
'Options or Warrants'!B6317)
)</f>
        <v>#N/A</v>
      </c>
      <c r="E6317" t="e">
        <f>IF(
OR('Options - Free Attaching'!B6317 = "8. Transferee of restricted securities", 'Options - Free Attaching'!B6317 = "9. Any person (substitution for securities etc.)"),
'Options - Free Attaching'!C6317,
IF(
'Options - Free Attaching'!B6317 = "",
#N/A,
'Options - Free Attaching'!B6317)
)</f>
        <v>#N/A</v>
      </c>
      <c r="F6317" t="e">
        <f>IF(
OR('Con. Notes - Conversion'!B6317 = "8. Transferee of restricted securities", 'Con. Notes - Conversion'!B6317 = "9. Any person (substitution for securities etc.)"),
'Con. Notes - Conversion'!C6317,
IF(
'Con. Notes - Conversion'!B6317 = "",
#N/A,
'Con. Notes - Conversion'!B6317)
)</f>
        <v>#N/A</v>
      </c>
      <c r="G6317" t="e">
        <f>IF(
OR('Con. Notes - No Conversion'!B6317 = "8. Transferee of restricted securities", 'Con. Notes - No Conversion'!B6317 = "9. Any person (substitution for securities etc.)"),
'Con. Notes - No Conversion'!C6317,
IF(
'Con. Notes - No Conversion'!B6317 = "",
#N/A,
'Con. Notes - No Conversion'!B6317)
)</f>
        <v>#N/A</v>
      </c>
    </row>
    <row r="6318" spans="1:7" x14ac:dyDescent="0.25">
      <c r="A6318" t="e">
        <f>IF(
OR(Shares!B6318 = "8. Transferee of restricted securities", Shares!B6318 = "9. Any person (substitution for securities etc.)"),
Shares!C6318,
IF(
Shares!B6318 = "",
#N/A,
Shares!B6318)
)</f>
        <v>#N/A</v>
      </c>
      <c r="B6318" t="e">
        <f>IF(
OR('Shares - LTR - Granted'!B6318 = "8. Transferee of restricted securities", 'Shares - LTR - Granted'!B6318 = "9. Any person (substitution for securities etc.)"),
'Shares - LTR - Granted'!C6318,
IF(
'Shares - LTR - Granted'!B6318 = "",
#N/A,
'Shares - LTR - Granted'!B6318)
)</f>
        <v>#N/A</v>
      </c>
      <c r="C6318" t="e">
        <f>IF(
OR('Performance Securities'!B6318 = "8. Transferee of restricted securities", 'Performance Securities'!B6318 = "9. Any person (substitution for securities etc.)"),
'Performance Securities'!C6318,
IF(
'Performance Securities'!B6318 = "",
#N/A,
'Performance Securities'!B6318)
)</f>
        <v>#N/A</v>
      </c>
      <c r="D6318" t="e">
        <f>IF(
OR('Options or Warrants'!B6318 = "8. Transferee of restricted securities", 'Options or Warrants'!B6318 = "9. Any person (substitution for securities etc.)"),
'Options or Warrants'!C6318,
IF(
'Options or Warrants'!B6318 = "",
#N/A,
'Options or Warrants'!B6318)
)</f>
        <v>#N/A</v>
      </c>
      <c r="E6318" t="e">
        <f>IF(
OR('Options - Free Attaching'!B6318 = "8. Transferee of restricted securities", 'Options - Free Attaching'!B6318 = "9. Any person (substitution for securities etc.)"),
'Options - Free Attaching'!C6318,
IF(
'Options - Free Attaching'!B6318 = "",
#N/A,
'Options - Free Attaching'!B6318)
)</f>
        <v>#N/A</v>
      </c>
      <c r="F6318" t="e">
        <f>IF(
OR('Con. Notes - Conversion'!B6318 = "8. Transferee of restricted securities", 'Con. Notes - Conversion'!B6318 = "9. Any person (substitution for securities etc.)"),
'Con. Notes - Conversion'!C6318,
IF(
'Con. Notes - Conversion'!B6318 = "",
#N/A,
'Con. Notes - Conversion'!B6318)
)</f>
        <v>#N/A</v>
      </c>
      <c r="G6318" t="e">
        <f>IF(
OR('Con. Notes - No Conversion'!B6318 = "8. Transferee of restricted securities", 'Con. Notes - No Conversion'!B6318 = "9. Any person (substitution for securities etc.)"),
'Con. Notes - No Conversion'!C6318,
IF(
'Con. Notes - No Conversion'!B6318 = "",
#N/A,
'Con. Notes - No Conversion'!B6318)
)</f>
        <v>#N/A</v>
      </c>
    </row>
    <row r="6319" spans="1:7" x14ac:dyDescent="0.25">
      <c r="A6319" t="e">
        <f>IF(
OR(Shares!B6319 = "8. Transferee of restricted securities", Shares!B6319 = "9. Any person (substitution for securities etc.)"),
Shares!C6319,
IF(
Shares!B6319 = "",
#N/A,
Shares!B6319)
)</f>
        <v>#N/A</v>
      </c>
      <c r="B6319" t="e">
        <f>IF(
OR('Shares - LTR - Granted'!B6319 = "8. Transferee of restricted securities", 'Shares - LTR - Granted'!B6319 = "9. Any person (substitution for securities etc.)"),
'Shares - LTR - Granted'!C6319,
IF(
'Shares - LTR - Granted'!B6319 = "",
#N/A,
'Shares - LTR - Granted'!B6319)
)</f>
        <v>#N/A</v>
      </c>
      <c r="C6319" t="e">
        <f>IF(
OR('Performance Securities'!B6319 = "8. Transferee of restricted securities", 'Performance Securities'!B6319 = "9. Any person (substitution for securities etc.)"),
'Performance Securities'!C6319,
IF(
'Performance Securities'!B6319 = "",
#N/A,
'Performance Securities'!B6319)
)</f>
        <v>#N/A</v>
      </c>
      <c r="D6319" t="e">
        <f>IF(
OR('Options or Warrants'!B6319 = "8. Transferee of restricted securities", 'Options or Warrants'!B6319 = "9. Any person (substitution for securities etc.)"),
'Options or Warrants'!C6319,
IF(
'Options or Warrants'!B6319 = "",
#N/A,
'Options or Warrants'!B6319)
)</f>
        <v>#N/A</v>
      </c>
      <c r="E6319" t="e">
        <f>IF(
OR('Options - Free Attaching'!B6319 = "8. Transferee of restricted securities", 'Options - Free Attaching'!B6319 = "9. Any person (substitution for securities etc.)"),
'Options - Free Attaching'!C6319,
IF(
'Options - Free Attaching'!B6319 = "",
#N/A,
'Options - Free Attaching'!B6319)
)</f>
        <v>#N/A</v>
      </c>
      <c r="F6319" t="e">
        <f>IF(
OR('Con. Notes - Conversion'!B6319 = "8. Transferee of restricted securities", 'Con. Notes - Conversion'!B6319 = "9. Any person (substitution for securities etc.)"),
'Con. Notes - Conversion'!C6319,
IF(
'Con. Notes - Conversion'!B6319 = "",
#N/A,
'Con. Notes - Conversion'!B6319)
)</f>
        <v>#N/A</v>
      </c>
      <c r="G6319" t="e">
        <f>IF(
OR('Con. Notes - No Conversion'!B6319 = "8. Transferee of restricted securities", 'Con. Notes - No Conversion'!B6319 = "9. Any person (substitution for securities etc.)"),
'Con. Notes - No Conversion'!C6319,
IF(
'Con. Notes - No Conversion'!B6319 = "",
#N/A,
'Con. Notes - No Conversion'!B6319)
)</f>
        <v>#N/A</v>
      </c>
    </row>
    <row r="6320" spans="1:7" x14ac:dyDescent="0.25">
      <c r="A6320" t="e">
        <f>IF(
OR(Shares!B6320 = "8. Transferee of restricted securities", Shares!B6320 = "9. Any person (substitution for securities etc.)"),
Shares!C6320,
IF(
Shares!B6320 = "",
#N/A,
Shares!B6320)
)</f>
        <v>#N/A</v>
      </c>
      <c r="B6320" t="e">
        <f>IF(
OR('Shares - LTR - Granted'!B6320 = "8. Transferee of restricted securities", 'Shares - LTR - Granted'!B6320 = "9. Any person (substitution for securities etc.)"),
'Shares - LTR - Granted'!C6320,
IF(
'Shares - LTR - Granted'!B6320 = "",
#N/A,
'Shares - LTR - Granted'!B6320)
)</f>
        <v>#N/A</v>
      </c>
      <c r="C6320" t="e">
        <f>IF(
OR('Performance Securities'!B6320 = "8. Transferee of restricted securities", 'Performance Securities'!B6320 = "9. Any person (substitution for securities etc.)"),
'Performance Securities'!C6320,
IF(
'Performance Securities'!B6320 = "",
#N/A,
'Performance Securities'!B6320)
)</f>
        <v>#N/A</v>
      </c>
      <c r="D6320" t="e">
        <f>IF(
OR('Options or Warrants'!B6320 = "8. Transferee of restricted securities", 'Options or Warrants'!B6320 = "9. Any person (substitution for securities etc.)"),
'Options or Warrants'!C6320,
IF(
'Options or Warrants'!B6320 = "",
#N/A,
'Options or Warrants'!B6320)
)</f>
        <v>#N/A</v>
      </c>
      <c r="E6320" t="e">
        <f>IF(
OR('Options - Free Attaching'!B6320 = "8. Transferee of restricted securities", 'Options - Free Attaching'!B6320 = "9. Any person (substitution for securities etc.)"),
'Options - Free Attaching'!C6320,
IF(
'Options - Free Attaching'!B6320 = "",
#N/A,
'Options - Free Attaching'!B6320)
)</f>
        <v>#N/A</v>
      </c>
      <c r="F6320" t="e">
        <f>IF(
OR('Con. Notes - Conversion'!B6320 = "8. Transferee of restricted securities", 'Con. Notes - Conversion'!B6320 = "9. Any person (substitution for securities etc.)"),
'Con. Notes - Conversion'!C6320,
IF(
'Con. Notes - Conversion'!B6320 = "",
#N/A,
'Con. Notes - Conversion'!B6320)
)</f>
        <v>#N/A</v>
      </c>
      <c r="G6320" t="e">
        <f>IF(
OR('Con. Notes - No Conversion'!B6320 = "8. Transferee of restricted securities", 'Con. Notes - No Conversion'!B6320 = "9. Any person (substitution for securities etc.)"),
'Con. Notes - No Conversion'!C6320,
IF(
'Con. Notes - No Conversion'!B6320 = "",
#N/A,
'Con. Notes - No Conversion'!B6320)
)</f>
        <v>#N/A</v>
      </c>
    </row>
    <row r="6321" spans="1:7" x14ac:dyDescent="0.25">
      <c r="A6321" t="e">
        <f>IF(
OR(Shares!B6321 = "8. Transferee of restricted securities", Shares!B6321 = "9. Any person (substitution for securities etc.)"),
Shares!C6321,
IF(
Shares!B6321 = "",
#N/A,
Shares!B6321)
)</f>
        <v>#N/A</v>
      </c>
      <c r="B6321" t="e">
        <f>IF(
OR('Shares - LTR - Granted'!B6321 = "8. Transferee of restricted securities", 'Shares - LTR - Granted'!B6321 = "9. Any person (substitution for securities etc.)"),
'Shares - LTR - Granted'!C6321,
IF(
'Shares - LTR - Granted'!B6321 = "",
#N/A,
'Shares - LTR - Granted'!B6321)
)</f>
        <v>#N/A</v>
      </c>
      <c r="C6321" t="e">
        <f>IF(
OR('Performance Securities'!B6321 = "8. Transferee of restricted securities", 'Performance Securities'!B6321 = "9. Any person (substitution for securities etc.)"),
'Performance Securities'!C6321,
IF(
'Performance Securities'!B6321 = "",
#N/A,
'Performance Securities'!B6321)
)</f>
        <v>#N/A</v>
      </c>
      <c r="D6321" t="e">
        <f>IF(
OR('Options or Warrants'!B6321 = "8. Transferee of restricted securities", 'Options or Warrants'!B6321 = "9. Any person (substitution for securities etc.)"),
'Options or Warrants'!C6321,
IF(
'Options or Warrants'!B6321 = "",
#N/A,
'Options or Warrants'!B6321)
)</f>
        <v>#N/A</v>
      </c>
      <c r="E6321" t="e">
        <f>IF(
OR('Options - Free Attaching'!B6321 = "8. Transferee of restricted securities", 'Options - Free Attaching'!B6321 = "9. Any person (substitution for securities etc.)"),
'Options - Free Attaching'!C6321,
IF(
'Options - Free Attaching'!B6321 = "",
#N/A,
'Options - Free Attaching'!B6321)
)</f>
        <v>#N/A</v>
      </c>
      <c r="F6321" t="e">
        <f>IF(
OR('Con. Notes - Conversion'!B6321 = "8. Transferee of restricted securities", 'Con. Notes - Conversion'!B6321 = "9. Any person (substitution for securities etc.)"),
'Con. Notes - Conversion'!C6321,
IF(
'Con. Notes - Conversion'!B6321 = "",
#N/A,
'Con. Notes - Conversion'!B6321)
)</f>
        <v>#N/A</v>
      </c>
      <c r="G6321" t="e">
        <f>IF(
OR('Con. Notes - No Conversion'!B6321 = "8. Transferee of restricted securities", 'Con. Notes - No Conversion'!B6321 = "9. Any person (substitution for securities etc.)"),
'Con. Notes - No Conversion'!C6321,
IF(
'Con. Notes - No Conversion'!B6321 = "",
#N/A,
'Con. Notes - No Conversion'!B6321)
)</f>
        <v>#N/A</v>
      </c>
    </row>
    <row r="6322" spans="1:7" x14ac:dyDescent="0.25">
      <c r="A6322" t="e">
        <f>IF(
OR(Shares!B6322 = "8. Transferee of restricted securities", Shares!B6322 = "9. Any person (substitution for securities etc.)"),
Shares!C6322,
IF(
Shares!B6322 = "",
#N/A,
Shares!B6322)
)</f>
        <v>#N/A</v>
      </c>
      <c r="B6322" t="e">
        <f>IF(
OR('Shares - LTR - Granted'!B6322 = "8. Transferee of restricted securities", 'Shares - LTR - Granted'!B6322 = "9. Any person (substitution for securities etc.)"),
'Shares - LTR - Granted'!C6322,
IF(
'Shares - LTR - Granted'!B6322 = "",
#N/A,
'Shares - LTR - Granted'!B6322)
)</f>
        <v>#N/A</v>
      </c>
      <c r="C6322" t="e">
        <f>IF(
OR('Performance Securities'!B6322 = "8. Transferee of restricted securities", 'Performance Securities'!B6322 = "9. Any person (substitution for securities etc.)"),
'Performance Securities'!C6322,
IF(
'Performance Securities'!B6322 = "",
#N/A,
'Performance Securities'!B6322)
)</f>
        <v>#N/A</v>
      </c>
      <c r="D6322" t="e">
        <f>IF(
OR('Options or Warrants'!B6322 = "8. Transferee of restricted securities", 'Options or Warrants'!B6322 = "9. Any person (substitution for securities etc.)"),
'Options or Warrants'!C6322,
IF(
'Options or Warrants'!B6322 = "",
#N/A,
'Options or Warrants'!B6322)
)</f>
        <v>#N/A</v>
      </c>
      <c r="E6322" t="e">
        <f>IF(
OR('Options - Free Attaching'!B6322 = "8. Transferee of restricted securities", 'Options - Free Attaching'!B6322 = "9. Any person (substitution for securities etc.)"),
'Options - Free Attaching'!C6322,
IF(
'Options - Free Attaching'!B6322 = "",
#N/A,
'Options - Free Attaching'!B6322)
)</f>
        <v>#N/A</v>
      </c>
      <c r="F6322" t="e">
        <f>IF(
OR('Con. Notes - Conversion'!B6322 = "8. Transferee of restricted securities", 'Con. Notes - Conversion'!B6322 = "9. Any person (substitution for securities etc.)"),
'Con. Notes - Conversion'!C6322,
IF(
'Con. Notes - Conversion'!B6322 = "",
#N/A,
'Con. Notes - Conversion'!B6322)
)</f>
        <v>#N/A</v>
      </c>
      <c r="G6322" t="e">
        <f>IF(
OR('Con. Notes - No Conversion'!B6322 = "8. Transferee of restricted securities", 'Con. Notes - No Conversion'!B6322 = "9. Any person (substitution for securities etc.)"),
'Con. Notes - No Conversion'!C6322,
IF(
'Con. Notes - No Conversion'!B6322 = "",
#N/A,
'Con. Notes - No Conversion'!B6322)
)</f>
        <v>#N/A</v>
      </c>
    </row>
    <row r="6323" spans="1:7" x14ac:dyDescent="0.25">
      <c r="A6323" t="e">
        <f>IF(
OR(Shares!B6323 = "8. Transferee of restricted securities", Shares!B6323 = "9. Any person (substitution for securities etc.)"),
Shares!C6323,
IF(
Shares!B6323 = "",
#N/A,
Shares!B6323)
)</f>
        <v>#N/A</v>
      </c>
      <c r="B6323" t="e">
        <f>IF(
OR('Shares - LTR - Granted'!B6323 = "8. Transferee of restricted securities", 'Shares - LTR - Granted'!B6323 = "9. Any person (substitution for securities etc.)"),
'Shares - LTR - Granted'!C6323,
IF(
'Shares - LTR - Granted'!B6323 = "",
#N/A,
'Shares - LTR - Granted'!B6323)
)</f>
        <v>#N/A</v>
      </c>
      <c r="C6323" t="e">
        <f>IF(
OR('Performance Securities'!B6323 = "8. Transferee of restricted securities", 'Performance Securities'!B6323 = "9. Any person (substitution for securities etc.)"),
'Performance Securities'!C6323,
IF(
'Performance Securities'!B6323 = "",
#N/A,
'Performance Securities'!B6323)
)</f>
        <v>#N/A</v>
      </c>
      <c r="D6323" t="e">
        <f>IF(
OR('Options or Warrants'!B6323 = "8. Transferee of restricted securities", 'Options or Warrants'!B6323 = "9. Any person (substitution for securities etc.)"),
'Options or Warrants'!C6323,
IF(
'Options or Warrants'!B6323 = "",
#N/A,
'Options or Warrants'!B6323)
)</f>
        <v>#N/A</v>
      </c>
      <c r="E6323" t="e">
        <f>IF(
OR('Options - Free Attaching'!B6323 = "8. Transferee of restricted securities", 'Options - Free Attaching'!B6323 = "9. Any person (substitution for securities etc.)"),
'Options - Free Attaching'!C6323,
IF(
'Options - Free Attaching'!B6323 = "",
#N/A,
'Options - Free Attaching'!B6323)
)</f>
        <v>#N/A</v>
      </c>
      <c r="F6323" t="e">
        <f>IF(
OR('Con. Notes - Conversion'!B6323 = "8. Transferee of restricted securities", 'Con. Notes - Conversion'!B6323 = "9. Any person (substitution for securities etc.)"),
'Con. Notes - Conversion'!C6323,
IF(
'Con. Notes - Conversion'!B6323 = "",
#N/A,
'Con. Notes - Conversion'!B6323)
)</f>
        <v>#N/A</v>
      </c>
      <c r="G6323" t="e">
        <f>IF(
OR('Con. Notes - No Conversion'!B6323 = "8. Transferee of restricted securities", 'Con. Notes - No Conversion'!B6323 = "9. Any person (substitution for securities etc.)"),
'Con. Notes - No Conversion'!C6323,
IF(
'Con. Notes - No Conversion'!B6323 = "",
#N/A,
'Con. Notes - No Conversion'!B6323)
)</f>
        <v>#N/A</v>
      </c>
    </row>
    <row r="6324" spans="1:7" x14ac:dyDescent="0.25">
      <c r="A6324" t="e">
        <f>IF(
OR(Shares!B6324 = "8. Transferee of restricted securities", Shares!B6324 = "9. Any person (substitution for securities etc.)"),
Shares!C6324,
IF(
Shares!B6324 = "",
#N/A,
Shares!B6324)
)</f>
        <v>#N/A</v>
      </c>
      <c r="B6324" t="e">
        <f>IF(
OR('Shares - LTR - Granted'!B6324 = "8. Transferee of restricted securities", 'Shares - LTR - Granted'!B6324 = "9. Any person (substitution for securities etc.)"),
'Shares - LTR - Granted'!C6324,
IF(
'Shares - LTR - Granted'!B6324 = "",
#N/A,
'Shares - LTR - Granted'!B6324)
)</f>
        <v>#N/A</v>
      </c>
      <c r="C6324" t="e">
        <f>IF(
OR('Performance Securities'!B6324 = "8. Transferee of restricted securities", 'Performance Securities'!B6324 = "9. Any person (substitution for securities etc.)"),
'Performance Securities'!C6324,
IF(
'Performance Securities'!B6324 = "",
#N/A,
'Performance Securities'!B6324)
)</f>
        <v>#N/A</v>
      </c>
      <c r="D6324" t="e">
        <f>IF(
OR('Options or Warrants'!B6324 = "8. Transferee of restricted securities", 'Options or Warrants'!B6324 = "9. Any person (substitution for securities etc.)"),
'Options or Warrants'!C6324,
IF(
'Options or Warrants'!B6324 = "",
#N/A,
'Options or Warrants'!B6324)
)</f>
        <v>#N/A</v>
      </c>
      <c r="E6324" t="e">
        <f>IF(
OR('Options - Free Attaching'!B6324 = "8. Transferee of restricted securities", 'Options - Free Attaching'!B6324 = "9. Any person (substitution for securities etc.)"),
'Options - Free Attaching'!C6324,
IF(
'Options - Free Attaching'!B6324 = "",
#N/A,
'Options - Free Attaching'!B6324)
)</f>
        <v>#N/A</v>
      </c>
      <c r="F6324" t="e">
        <f>IF(
OR('Con. Notes - Conversion'!B6324 = "8. Transferee of restricted securities", 'Con. Notes - Conversion'!B6324 = "9. Any person (substitution for securities etc.)"),
'Con. Notes - Conversion'!C6324,
IF(
'Con. Notes - Conversion'!B6324 = "",
#N/A,
'Con. Notes - Conversion'!B6324)
)</f>
        <v>#N/A</v>
      </c>
      <c r="G6324" t="e">
        <f>IF(
OR('Con. Notes - No Conversion'!B6324 = "8. Transferee of restricted securities", 'Con. Notes - No Conversion'!B6324 = "9. Any person (substitution for securities etc.)"),
'Con. Notes - No Conversion'!C6324,
IF(
'Con. Notes - No Conversion'!B6324 = "",
#N/A,
'Con. Notes - No Conversion'!B6324)
)</f>
        <v>#N/A</v>
      </c>
    </row>
    <row r="6325" spans="1:7" x14ac:dyDescent="0.25">
      <c r="A6325" t="e">
        <f>IF(
OR(Shares!B6325 = "8. Transferee of restricted securities", Shares!B6325 = "9. Any person (substitution for securities etc.)"),
Shares!C6325,
IF(
Shares!B6325 = "",
#N/A,
Shares!B6325)
)</f>
        <v>#N/A</v>
      </c>
      <c r="B6325" t="e">
        <f>IF(
OR('Shares - LTR - Granted'!B6325 = "8. Transferee of restricted securities", 'Shares - LTR - Granted'!B6325 = "9. Any person (substitution for securities etc.)"),
'Shares - LTR - Granted'!C6325,
IF(
'Shares - LTR - Granted'!B6325 = "",
#N/A,
'Shares - LTR - Granted'!B6325)
)</f>
        <v>#N/A</v>
      </c>
      <c r="C6325" t="e">
        <f>IF(
OR('Performance Securities'!B6325 = "8. Transferee of restricted securities", 'Performance Securities'!B6325 = "9. Any person (substitution for securities etc.)"),
'Performance Securities'!C6325,
IF(
'Performance Securities'!B6325 = "",
#N/A,
'Performance Securities'!B6325)
)</f>
        <v>#N/A</v>
      </c>
      <c r="D6325" t="e">
        <f>IF(
OR('Options or Warrants'!B6325 = "8. Transferee of restricted securities", 'Options or Warrants'!B6325 = "9. Any person (substitution for securities etc.)"),
'Options or Warrants'!C6325,
IF(
'Options or Warrants'!B6325 = "",
#N/A,
'Options or Warrants'!B6325)
)</f>
        <v>#N/A</v>
      </c>
      <c r="E6325" t="e">
        <f>IF(
OR('Options - Free Attaching'!B6325 = "8. Transferee of restricted securities", 'Options - Free Attaching'!B6325 = "9. Any person (substitution for securities etc.)"),
'Options - Free Attaching'!C6325,
IF(
'Options - Free Attaching'!B6325 = "",
#N/A,
'Options - Free Attaching'!B6325)
)</f>
        <v>#N/A</v>
      </c>
      <c r="F6325" t="e">
        <f>IF(
OR('Con. Notes - Conversion'!B6325 = "8. Transferee of restricted securities", 'Con. Notes - Conversion'!B6325 = "9. Any person (substitution for securities etc.)"),
'Con. Notes - Conversion'!C6325,
IF(
'Con. Notes - Conversion'!B6325 = "",
#N/A,
'Con. Notes - Conversion'!B6325)
)</f>
        <v>#N/A</v>
      </c>
      <c r="G6325" t="e">
        <f>IF(
OR('Con. Notes - No Conversion'!B6325 = "8. Transferee of restricted securities", 'Con. Notes - No Conversion'!B6325 = "9. Any person (substitution for securities etc.)"),
'Con. Notes - No Conversion'!C6325,
IF(
'Con. Notes - No Conversion'!B6325 = "",
#N/A,
'Con. Notes - No Conversion'!B6325)
)</f>
        <v>#N/A</v>
      </c>
    </row>
    <row r="6326" spans="1:7" x14ac:dyDescent="0.25">
      <c r="A6326" t="e">
        <f>IF(
OR(Shares!B6326 = "8. Transferee of restricted securities", Shares!B6326 = "9. Any person (substitution for securities etc.)"),
Shares!C6326,
IF(
Shares!B6326 = "",
#N/A,
Shares!B6326)
)</f>
        <v>#N/A</v>
      </c>
      <c r="B6326" t="e">
        <f>IF(
OR('Shares - LTR - Granted'!B6326 = "8. Transferee of restricted securities", 'Shares - LTR - Granted'!B6326 = "9. Any person (substitution for securities etc.)"),
'Shares - LTR - Granted'!C6326,
IF(
'Shares - LTR - Granted'!B6326 = "",
#N/A,
'Shares - LTR - Granted'!B6326)
)</f>
        <v>#N/A</v>
      </c>
      <c r="C6326" t="e">
        <f>IF(
OR('Performance Securities'!B6326 = "8. Transferee of restricted securities", 'Performance Securities'!B6326 = "9. Any person (substitution for securities etc.)"),
'Performance Securities'!C6326,
IF(
'Performance Securities'!B6326 = "",
#N/A,
'Performance Securities'!B6326)
)</f>
        <v>#N/A</v>
      </c>
      <c r="D6326" t="e">
        <f>IF(
OR('Options or Warrants'!B6326 = "8. Transferee of restricted securities", 'Options or Warrants'!B6326 = "9. Any person (substitution for securities etc.)"),
'Options or Warrants'!C6326,
IF(
'Options or Warrants'!B6326 = "",
#N/A,
'Options or Warrants'!B6326)
)</f>
        <v>#N/A</v>
      </c>
      <c r="E6326" t="e">
        <f>IF(
OR('Options - Free Attaching'!B6326 = "8. Transferee of restricted securities", 'Options - Free Attaching'!B6326 = "9. Any person (substitution for securities etc.)"),
'Options - Free Attaching'!C6326,
IF(
'Options - Free Attaching'!B6326 = "",
#N/A,
'Options - Free Attaching'!B6326)
)</f>
        <v>#N/A</v>
      </c>
      <c r="F6326" t="e">
        <f>IF(
OR('Con. Notes - Conversion'!B6326 = "8. Transferee of restricted securities", 'Con. Notes - Conversion'!B6326 = "9. Any person (substitution for securities etc.)"),
'Con. Notes - Conversion'!C6326,
IF(
'Con. Notes - Conversion'!B6326 = "",
#N/A,
'Con. Notes - Conversion'!B6326)
)</f>
        <v>#N/A</v>
      </c>
      <c r="G6326" t="e">
        <f>IF(
OR('Con. Notes - No Conversion'!B6326 = "8. Transferee of restricted securities", 'Con. Notes - No Conversion'!B6326 = "9. Any person (substitution for securities etc.)"),
'Con. Notes - No Conversion'!C6326,
IF(
'Con. Notes - No Conversion'!B6326 = "",
#N/A,
'Con. Notes - No Conversion'!B6326)
)</f>
        <v>#N/A</v>
      </c>
    </row>
    <row r="6327" spans="1:7" x14ac:dyDescent="0.25">
      <c r="A6327" t="e">
        <f>IF(
OR(Shares!B6327 = "8. Transferee of restricted securities", Shares!B6327 = "9. Any person (substitution for securities etc.)"),
Shares!C6327,
IF(
Shares!B6327 = "",
#N/A,
Shares!B6327)
)</f>
        <v>#N/A</v>
      </c>
      <c r="B6327" t="e">
        <f>IF(
OR('Shares - LTR - Granted'!B6327 = "8. Transferee of restricted securities", 'Shares - LTR - Granted'!B6327 = "9. Any person (substitution for securities etc.)"),
'Shares - LTR - Granted'!C6327,
IF(
'Shares - LTR - Granted'!B6327 = "",
#N/A,
'Shares - LTR - Granted'!B6327)
)</f>
        <v>#N/A</v>
      </c>
      <c r="C6327" t="e">
        <f>IF(
OR('Performance Securities'!B6327 = "8. Transferee of restricted securities", 'Performance Securities'!B6327 = "9. Any person (substitution for securities etc.)"),
'Performance Securities'!C6327,
IF(
'Performance Securities'!B6327 = "",
#N/A,
'Performance Securities'!B6327)
)</f>
        <v>#N/A</v>
      </c>
      <c r="D6327" t="e">
        <f>IF(
OR('Options or Warrants'!B6327 = "8. Transferee of restricted securities", 'Options or Warrants'!B6327 = "9. Any person (substitution for securities etc.)"),
'Options or Warrants'!C6327,
IF(
'Options or Warrants'!B6327 = "",
#N/A,
'Options or Warrants'!B6327)
)</f>
        <v>#N/A</v>
      </c>
      <c r="E6327" t="e">
        <f>IF(
OR('Options - Free Attaching'!B6327 = "8. Transferee of restricted securities", 'Options - Free Attaching'!B6327 = "9. Any person (substitution for securities etc.)"),
'Options - Free Attaching'!C6327,
IF(
'Options - Free Attaching'!B6327 = "",
#N/A,
'Options - Free Attaching'!B6327)
)</f>
        <v>#N/A</v>
      </c>
      <c r="F6327" t="e">
        <f>IF(
OR('Con. Notes - Conversion'!B6327 = "8. Transferee of restricted securities", 'Con. Notes - Conversion'!B6327 = "9. Any person (substitution for securities etc.)"),
'Con. Notes - Conversion'!C6327,
IF(
'Con. Notes - Conversion'!B6327 = "",
#N/A,
'Con. Notes - Conversion'!B6327)
)</f>
        <v>#N/A</v>
      </c>
      <c r="G6327" t="e">
        <f>IF(
OR('Con. Notes - No Conversion'!B6327 = "8. Transferee of restricted securities", 'Con. Notes - No Conversion'!B6327 = "9. Any person (substitution for securities etc.)"),
'Con. Notes - No Conversion'!C6327,
IF(
'Con. Notes - No Conversion'!B6327 = "",
#N/A,
'Con. Notes - No Conversion'!B6327)
)</f>
        <v>#N/A</v>
      </c>
    </row>
    <row r="6328" spans="1:7" x14ac:dyDescent="0.25">
      <c r="A6328" t="e">
        <f>IF(
OR(Shares!B6328 = "8. Transferee of restricted securities", Shares!B6328 = "9. Any person (substitution for securities etc.)"),
Shares!C6328,
IF(
Shares!B6328 = "",
#N/A,
Shares!B6328)
)</f>
        <v>#N/A</v>
      </c>
      <c r="B6328" t="e">
        <f>IF(
OR('Shares - LTR - Granted'!B6328 = "8. Transferee of restricted securities", 'Shares - LTR - Granted'!B6328 = "9. Any person (substitution for securities etc.)"),
'Shares - LTR - Granted'!C6328,
IF(
'Shares - LTR - Granted'!B6328 = "",
#N/A,
'Shares - LTR - Granted'!B6328)
)</f>
        <v>#N/A</v>
      </c>
      <c r="C6328" t="e">
        <f>IF(
OR('Performance Securities'!B6328 = "8. Transferee of restricted securities", 'Performance Securities'!B6328 = "9. Any person (substitution for securities etc.)"),
'Performance Securities'!C6328,
IF(
'Performance Securities'!B6328 = "",
#N/A,
'Performance Securities'!B6328)
)</f>
        <v>#N/A</v>
      </c>
      <c r="D6328" t="e">
        <f>IF(
OR('Options or Warrants'!B6328 = "8. Transferee of restricted securities", 'Options or Warrants'!B6328 = "9. Any person (substitution for securities etc.)"),
'Options or Warrants'!C6328,
IF(
'Options or Warrants'!B6328 = "",
#N/A,
'Options or Warrants'!B6328)
)</f>
        <v>#N/A</v>
      </c>
      <c r="E6328" t="e">
        <f>IF(
OR('Options - Free Attaching'!B6328 = "8. Transferee of restricted securities", 'Options - Free Attaching'!B6328 = "9. Any person (substitution for securities etc.)"),
'Options - Free Attaching'!C6328,
IF(
'Options - Free Attaching'!B6328 = "",
#N/A,
'Options - Free Attaching'!B6328)
)</f>
        <v>#N/A</v>
      </c>
      <c r="F6328" t="e">
        <f>IF(
OR('Con. Notes - Conversion'!B6328 = "8. Transferee of restricted securities", 'Con. Notes - Conversion'!B6328 = "9. Any person (substitution for securities etc.)"),
'Con. Notes - Conversion'!C6328,
IF(
'Con. Notes - Conversion'!B6328 = "",
#N/A,
'Con. Notes - Conversion'!B6328)
)</f>
        <v>#N/A</v>
      </c>
      <c r="G6328" t="e">
        <f>IF(
OR('Con. Notes - No Conversion'!B6328 = "8. Transferee of restricted securities", 'Con. Notes - No Conversion'!B6328 = "9. Any person (substitution for securities etc.)"),
'Con. Notes - No Conversion'!C6328,
IF(
'Con. Notes - No Conversion'!B6328 = "",
#N/A,
'Con. Notes - No Conversion'!B6328)
)</f>
        <v>#N/A</v>
      </c>
    </row>
    <row r="6329" spans="1:7" x14ac:dyDescent="0.25">
      <c r="A6329" t="e">
        <f>IF(
OR(Shares!B6329 = "8. Transferee of restricted securities", Shares!B6329 = "9. Any person (substitution for securities etc.)"),
Shares!C6329,
IF(
Shares!B6329 = "",
#N/A,
Shares!B6329)
)</f>
        <v>#N/A</v>
      </c>
      <c r="B6329" t="e">
        <f>IF(
OR('Shares - LTR - Granted'!B6329 = "8. Transferee of restricted securities", 'Shares - LTR - Granted'!B6329 = "9. Any person (substitution for securities etc.)"),
'Shares - LTR - Granted'!C6329,
IF(
'Shares - LTR - Granted'!B6329 = "",
#N/A,
'Shares - LTR - Granted'!B6329)
)</f>
        <v>#N/A</v>
      </c>
      <c r="C6329" t="e">
        <f>IF(
OR('Performance Securities'!B6329 = "8. Transferee of restricted securities", 'Performance Securities'!B6329 = "9. Any person (substitution for securities etc.)"),
'Performance Securities'!C6329,
IF(
'Performance Securities'!B6329 = "",
#N/A,
'Performance Securities'!B6329)
)</f>
        <v>#N/A</v>
      </c>
      <c r="D6329" t="e">
        <f>IF(
OR('Options or Warrants'!B6329 = "8. Transferee of restricted securities", 'Options or Warrants'!B6329 = "9. Any person (substitution for securities etc.)"),
'Options or Warrants'!C6329,
IF(
'Options or Warrants'!B6329 = "",
#N/A,
'Options or Warrants'!B6329)
)</f>
        <v>#N/A</v>
      </c>
      <c r="E6329" t="e">
        <f>IF(
OR('Options - Free Attaching'!B6329 = "8. Transferee of restricted securities", 'Options - Free Attaching'!B6329 = "9. Any person (substitution for securities etc.)"),
'Options - Free Attaching'!C6329,
IF(
'Options - Free Attaching'!B6329 = "",
#N/A,
'Options - Free Attaching'!B6329)
)</f>
        <v>#N/A</v>
      </c>
      <c r="F6329" t="e">
        <f>IF(
OR('Con. Notes - Conversion'!B6329 = "8. Transferee of restricted securities", 'Con. Notes - Conversion'!B6329 = "9. Any person (substitution for securities etc.)"),
'Con. Notes - Conversion'!C6329,
IF(
'Con. Notes - Conversion'!B6329 = "",
#N/A,
'Con. Notes - Conversion'!B6329)
)</f>
        <v>#N/A</v>
      </c>
      <c r="G6329" t="e">
        <f>IF(
OR('Con. Notes - No Conversion'!B6329 = "8. Transferee of restricted securities", 'Con. Notes - No Conversion'!B6329 = "9. Any person (substitution for securities etc.)"),
'Con. Notes - No Conversion'!C6329,
IF(
'Con. Notes - No Conversion'!B6329 = "",
#N/A,
'Con. Notes - No Conversion'!B6329)
)</f>
        <v>#N/A</v>
      </c>
    </row>
    <row r="6330" spans="1:7" x14ac:dyDescent="0.25">
      <c r="A6330" t="e">
        <f>IF(
OR(Shares!B6330 = "8. Transferee of restricted securities", Shares!B6330 = "9. Any person (substitution for securities etc.)"),
Shares!C6330,
IF(
Shares!B6330 = "",
#N/A,
Shares!B6330)
)</f>
        <v>#N/A</v>
      </c>
      <c r="B6330" t="e">
        <f>IF(
OR('Shares - LTR - Granted'!B6330 = "8. Transferee of restricted securities", 'Shares - LTR - Granted'!B6330 = "9. Any person (substitution for securities etc.)"),
'Shares - LTR - Granted'!C6330,
IF(
'Shares - LTR - Granted'!B6330 = "",
#N/A,
'Shares - LTR - Granted'!B6330)
)</f>
        <v>#N/A</v>
      </c>
      <c r="C6330" t="e">
        <f>IF(
OR('Performance Securities'!B6330 = "8. Transferee of restricted securities", 'Performance Securities'!B6330 = "9. Any person (substitution for securities etc.)"),
'Performance Securities'!C6330,
IF(
'Performance Securities'!B6330 = "",
#N/A,
'Performance Securities'!B6330)
)</f>
        <v>#N/A</v>
      </c>
      <c r="D6330" t="e">
        <f>IF(
OR('Options or Warrants'!B6330 = "8. Transferee of restricted securities", 'Options or Warrants'!B6330 = "9. Any person (substitution for securities etc.)"),
'Options or Warrants'!C6330,
IF(
'Options or Warrants'!B6330 = "",
#N/A,
'Options or Warrants'!B6330)
)</f>
        <v>#N/A</v>
      </c>
      <c r="E6330" t="e">
        <f>IF(
OR('Options - Free Attaching'!B6330 = "8. Transferee of restricted securities", 'Options - Free Attaching'!B6330 = "9. Any person (substitution for securities etc.)"),
'Options - Free Attaching'!C6330,
IF(
'Options - Free Attaching'!B6330 = "",
#N/A,
'Options - Free Attaching'!B6330)
)</f>
        <v>#N/A</v>
      </c>
      <c r="F6330" t="e">
        <f>IF(
OR('Con. Notes - Conversion'!B6330 = "8. Transferee of restricted securities", 'Con. Notes - Conversion'!B6330 = "9. Any person (substitution for securities etc.)"),
'Con. Notes - Conversion'!C6330,
IF(
'Con. Notes - Conversion'!B6330 = "",
#N/A,
'Con. Notes - Conversion'!B6330)
)</f>
        <v>#N/A</v>
      </c>
      <c r="G6330" t="e">
        <f>IF(
OR('Con. Notes - No Conversion'!B6330 = "8. Transferee of restricted securities", 'Con. Notes - No Conversion'!B6330 = "9. Any person (substitution for securities etc.)"),
'Con. Notes - No Conversion'!C6330,
IF(
'Con. Notes - No Conversion'!B6330 = "",
#N/A,
'Con. Notes - No Conversion'!B6330)
)</f>
        <v>#N/A</v>
      </c>
    </row>
    <row r="6331" spans="1:7" x14ac:dyDescent="0.25">
      <c r="A6331" t="e">
        <f>IF(
OR(Shares!B6331 = "8. Transferee of restricted securities", Shares!B6331 = "9. Any person (substitution for securities etc.)"),
Shares!C6331,
IF(
Shares!B6331 = "",
#N/A,
Shares!B6331)
)</f>
        <v>#N/A</v>
      </c>
      <c r="B6331" t="e">
        <f>IF(
OR('Shares - LTR - Granted'!B6331 = "8. Transferee of restricted securities", 'Shares - LTR - Granted'!B6331 = "9. Any person (substitution for securities etc.)"),
'Shares - LTR - Granted'!C6331,
IF(
'Shares - LTR - Granted'!B6331 = "",
#N/A,
'Shares - LTR - Granted'!B6331)
)</f>
        <v>#N/A</v>
      </c>
      <c r="C6331" t="e">
        <f>IF(
OR('Performance Securities'!B6331 = "8. Transferee of restricted securities", 'Performance Securities'!B6331 = "9. Any person (substitution for securities etc.)"),
'Performance Securities'!C6331,
IF(
'Performance Securities'!B6331 = "",
#N/A,
'Performance Securities'!B6331)
)</f>
        <v>#N/A</v>
      </c>
      <c r="D6331" t="e">
        <f>IF(
OR('Options or Warrants'!B6331 = "8. Transferee of restricted securities", 'Options or Warrants'!B6331 = "9. Any person (substitution for securities etc.)"),
'Options or Warrants'!C6331,
IF(
'Options or Warrants'!B6331 = "",
#N/A,
'Options or Warrants'!B6331)
)</f>
        <v>#N/A</v>
      </c>
      <c r="E6331" t="e">
        <f>IF(
OR('Options - Free Attaching'!B6331 = "8. Transferee of restricted securities", 'Options - Free Attaching'!B6331 = "9. Any person (substitution for securities etc.)"),
'Options - Free Attaching'!C6331,
IF(
'Options - Free Attaching'!B6331 = "",
#N/A,
'Options - Free Attaching'!B6331)
)</f>
        <v>#N/A</v>
      </c>
      <c r="F6331" t="e">
        <f>IF(
OR('Con. Notes - Conversion'!B6331 = "8. Transferee of restricted securities", 'Con. Notes - Conversion'!B6331 = "9. Any person (substitution for securities etc.)"),
'Con. Notes - Conversion'!C6331,
IF(
'Con. Notes - Conversion'!B6331 = "",
#N/A,
'Con. Notes - Conversion'!B6331)
)</f>
        <v>#N/A</v>
      </c>
      <c r="G6331" t="e">
        <f>IF(
OR('Con. Notes - No Conversion'!B6331 = "8. Transferee of restricted securities", 'Con. Notes - No Conversion'!B6331 = "9. Any person (substitution for securities etc.)"),
'Con. Notes - No Conversion'!C6331,
IF(
'Con. Notes - No Conversion'!B6331 = "",
#N/A,
'Con. Notes - No Conversion'!B6331)
)</f>
        <v>#N/A</v>
      </c>
    </row>
    <row r="6332" spans="1:7" x14ac:dyDescent="0.25">
      <c r="A6332" t="e">
        <f>IF(
OR(Shares!B6332 = "8. Transferee of restricted securities", Shares!B6332 = "9. Any person (substitution for securities etc.)"),
Shares!C6332,
IF(
Shares!B6332 = "",
#N/A,
Shares!B6332)
)</f>
        <v>#N/A</v>
      </c>
      <c r="B6332" t="e">
        <f>IF(
OR('Shares - LTR - Granted'!B6332 = "8. Transferee of restricted securities", 'Shares - LTR - Granted'!B6332 = "9. Any person (substitution for securities etc.)"),
'Shares - LTR - Granted'!C6332,
IF(
'Shares - LTR - Granted'!B6332 = "",
#N/A,
'Shares - LTR - Granted'!B6332)
)</f>
        <v>#N/A</v>
      </c>
      <c r="C6332" t="e">
        <f>IF(
OR('Performance Securities'!B6332 = "8. Transferee of restricted securities", 'Performance Securities'!B6332 = "9. Any person (substitution for securities etc.)"),
'Performance Securities'!C6332,
IF(
'Performance Securities'!B6332 = "",
#N/A,
'Performance Securities'!B6332)
)</f>
        <v>#N/A</v>
      </c>
      <c r="D6332" t="e">
        <f>IF(
OR('Options or Warrants'!B6332 = "8. Transferee of restricted securities", 'Options or Warrants'!B6332 = "9. Any person (substitution for securities etc.)"),
'Options or Warrants'!C6332,
IF(
'Options or Warrants'!B6332 = "",
#N/A,
'Options or Warrants'!B6332)
)</f>
        <v>#N/A</v>
      </c>
      <c r="E6332" t="e">
        <f>IF(
OR('Options - Free Attaching'!B6332 = "8. Transferee of restricted securities", 'Options - Free Attaching'!B6332 = "9. Any person (substitution for securities etc.)"),
'Options - Free Attaching'!C6332,
IF(
'Options - Free Attaching'!B6332 = "",
#N/A,
'Options - Free Attaching'!B6332)
)</f>
        <v>#N/A</v>
      </c>
      <c r="F6332" t="e">
        <f>IF(
OR('Con. Notes - Conversion'!B6332 = "8. Transferee of restricted securities", 'Con. Notes - Conversion'!B6332 = "9. Any person (substitution for securities etc.)"),
'Con. Notes - Conversion'!C6332,
IF(
'Con. Notes - Conversion'!B6332 = "",
#N/A,
'Con. Notes - Conversion'!B6332)
)</f>
        <v>#N/A</v>
      </c>
      <c r="G6332" t="e">
        <f>IF(
OR('Con. Notes - No Conversion'!B6332 = "8. Transferee of restricted securities", 'Con. Notes - No Conversion'!B6332 = "9. Any person (substitution for securities etc.)"),
'Con. Notes - No Conversion'!C6332,
IF(
'Con. Notes - No Conversion'!B6332 = "",
#N/A,
'Con. Notes - No Conversion'!B6332)
)</f>
        <v>#N/A</v>
      </c>
    </row>
    <row r="6333" spans="1:7" x14ac:dyDescent="0.25">
      <c r="A6333" t="e">
        <f>IF(
OR(Shares!B6333 = "8. Transferee of restricted securities", Shares!B6333 = "9. Any person (substitution for securities etc.)"),
Shares!C6333,
IF(
Shares!B6333 = "",
#N/A,
Shares!B6333)
)</f>
        <v>#N/A</v>
      </c>
      <c r="B6333" t="e">
        <f>IF(
OR('Shares - LTR - Granted'!B6333 = "8. Transferee of restricted securities", 'Shares - LTR - Granted'!B6333 = "9. Any person (substitution for securities etc.)"),
'Shares - LTR - Granted'!C6333,
IF(
'Shares - LTR - Granted'!B6333 = "",
#N/A,
'Shares - LTR - Granted'!B6333)
)</f>
        <v>#N/A</v>
      </c>
      <c r="C6333" t="e">
        <f>IF(
OR('Performance Securities'!B6333 = "8. Transferee of restricted securities", 'Performance Securities'!B6333 = "9. Any person (substitution for securities etc.)"),
'Performance Securities'!C6333,
IF(
'Performance Securities'!B6333 = "",
#N/A,
'Performance Securities'!B6333)
)</f>
        <v>#N/A</v>
      </c>
      <c r="D6333" t="e">
        <f>IF(
OR('Options or Warrants'!B6333 = "8. Transferee of restricted securities", 'Options or Warrants'!B6333 = "9. Any person (substitution for securities etc.)"),
'Options or Warrants'!C6333,
IF(
'Options or Warrants'!B6333 = "",
#N/A,
'Options or Warrants'!B6333)
)</f>
        <v>#N/A</v>
      </c>
      <c r="E6333" t="e">
        <f>IF(
OR('Options - Free Attaching'!B6333 = "8. Transferee of restricted securities", 'Options - Free Attaching'!B6333 = "9. Any person (substitution for securities etc.)"),
'Options - Free Attaching'!C6333,
IF(
'Options - Free Attaching'!B6333 = "",
#N/A,
'Options - Free Attaching'!B6333)
)</f>
        <v>#N/A</v>
      </c>
      <c r="F6333" t="e">
        <f>IF(
OR('Con. Notes - Conversion'!B6333 = "8. Transferee of restricted securities", 'Con. Notes - Conversion'!B6333 = "9. Any person (substitution for securities etc.)"),
'Con. Notes - Conversion'!C6333,
IF(
'Con. Notes - Conversion'!B6333 = "",
#N/A,
'Con. Notes - Conversion'!B6333)
)</f>
        <v>#N/A</v>
      </c>
      <c r="G6333" t="e">
        <f>IF(
OR('Con. Notes - No Conversion'!B6333 = "8. Transferee of restricted securities", 'Con. Notes - No Conversion'!B6333 = "9. Any person (substitution for securities etc.)"),
'Con. Notes - No Conversion'!C6333,
IF(
'Con. Notes - No Conversion'!B6333 = "",
#N/A,
'Con. Notes - No Conversion'!B6333)
)</f>
        <v>#N/A</v>
      </c>
    </row>
    <row r="6334" spans="1:7" x14ac:dyDescent="0.25">
      <c r="A6334" t="e">
        <f>IF(
OR(Shares!B6334 = "8. Transferee of restricted securities", Shares!B6334 = "9. Any person (substitution for securities etc.)"),
Shares!C6334,
IF(
Shares!B6334 = "",
#N/A,
Shares!B6334)
)</f>
        <v>#N/A</v>
      </c>
      <c r="B6334" t="e">
        <f>IF(
OR('Shares - LTR - Granted'!B6334 = "8. Transferee of restricted securities", 'Shares - LTR - Granted'!B6334 = "9. Any person (substitution for securities etc.)"),
'Shares - LTR - Granted'!C6334,
IF(
'Shares - LTR - Granted'!B6334 = "",
#N/A,
'Shares - LTR - Granted'!B6334)
)</f>
        <v>#N/A</v>
      </c>
      <c r="C6334" t="e">
        <f>IF(
OR('Performance Securities'!B6334 = "8. Transferee of restricted securities", 'Performance Securities'!B6334 = "9. Any person (substitution for securities etc.)"),
'Performance Securities'!C6334,
IF(
'Performance Securities'!B6334 = "",
#N/A,
'Performance Securities'!B6334)
)</f>
        <v>#N/A</v>
      </c>
      <c r="D6334" t="e">
        <f>IF(
OR('Options or Warrants'!B6334 = "8. Transferee of restricted securities", 'Options or Warrants'!B6334 = "9. Any person (substitution for securities etc.)"),
'Options or Warrants'!C6334,
IF(
'Options or Warrants'!B6334 = "",
#N/A,
'Options or Warrants'!B6334)
)</f>
        <v>#N/A</v>
      </c>
      <c r="E6334" t="e">
        <f>IF(
OR('Options - Free Attaching'!B6334 = "8. Transferee of restricted securities", 'Options - Free Attaching'!B6334 = "9. Any person (substitution for securities etc.)"),
'Options - Free Attaching'!C6334,
IF(
'Options - Free Attaching'!B6334 = "",
#N/A,
'Options - Free Attaching'!B6334)
)</f>
        <v>#N/A</v>
      </c>
      <c r="F6334" t="e">
        <f>IF(
OR('Con. Notes - Conversion'!B6334 = "8. Transferee of restricted securities", 'Con. Notes - Conversion'!B6334 = "9. Any person (substitution for securities etc.)"),
'Con. Notes - Conversion'!C6334,
IF(
'Con. Notes - Conversion'!B6334 = "",
#N/A,
'Con. Notes - Conversion'!B6334)
)</f>
        <v>#N/A</v>
      </c>
      <c r="G6334" t="e">
        <f>IF(
OR('Con. Notes - No Conversion'!B6334 = "8. Transferee of restricted securities", 'Con. Notes - No Conversion'!B6334 = "9. Any person (substitution for securities etc.)"),
'Con. Notes - No Conversion'!C6334,
IF(
'Con. Notes - No Conversion'!B6334 = "",
#N/A,
'Con. Notes - No Conversion'!B6334)
)</f>
        <v>#N/A</v>
      </c>
    </row>
    <row r="6335" spans="1:7" x14ac:dyDescent="0.25">
      <c r="A6335" t="e">
        <f>IF(
OR(Shares!B6335 = "8. Transferee of restricted securities", Shares!B6335 = "9. Any person (substitution for securities etc.)"),
Shares!C6335,
IF(
Shares!B6335 = "",
#N/A,
Shares!B6335)
)</f>
        <v>#N/A</v>
      </c>
      <c r="B6335" t="e">
        <f>IF(
OR('Shares - LTR - Granted'!B6335 = "8. Transferee of restricted securities", 'Shares - LTR - Granted'!B6335 = "9. Any person (substitution for securities etc.)"),
'Shares - LTR - Granted'!C6335,
IF(
'Shares - LTR - Granted'!B6335 = "",
#N/A,
'Shares - LTR - Granted'!B6335)
)</f>
        <v>#N/A</v>
      </c>
      <c r="C6335" t="e">
        <f>IF(
OR('Performance Securities'!B6335 = "8. Transferee of restricted securities", 'Performance Securities'!B6335 = "9. Any person (substitution for securities etc.)"),
'Performance Securities'!C6335,
IF(
'Performance Securities'!B6335 = "",
#N/A,
'Performance Securities'!B6335)
)</f>
        <v>#N/A</v>
      </c>
      <c r="D6335" t="e">
        <f>IF(
OR('Options or Warrants'!B6335 = "8. Transferee of restricted securities", 'Options or Warrants'!B6335 = "9. Any person (substitution for securities etc.)"),
'Options or Warrants'!C6335,
IF(
'Options or Warrants'!B6335 = "",
#N/A,
'Options or Warrants'!B6335)
)</f>
        <v>#N/A</v>
      </c>
      <c r="E6335" t="e">
        <f>IF(
OR('Options - Free Attaching'!B6335 = "8. Transferee of restricted securities", 'Options - Free Attaching'!B6335 = "9. Any person (substitution for securities etc.)"),
'Options - Free Attaching'!C6335,
IF(
'Options - Free Attaching'!B6335 = "",
#N/A,
'Options - Free Attaching'!B6335)
)</f>
        <v>#N/A</v>
      </c>
      <c r="F6335" t="e">
        <f>IF(
OR('Con. Notes - Conversion'!B6335 = "8. Transferee of restricted securities", 'Con. Notes - Conversion'!B6335 = "9. Any person (substitution for securities etc.)"),
'Con. Notes - Conversion'!C6335,
IF(
'Con. Notes - Conversion'!B6335 = "",
#N/A,
'Con. Notes - Conversion'!B6335)
)</f>
        <v>#N/A</v>
      </c>
      <c r="G6335" t="e">
        <f>IF(
OR('Con. Notes - No Conversion'!B6335 = "8. Transferee of restricted securities", 'Con. Notes - No Conversion'!B6335 = "9. Any person (substitution for securities etc.)"),
'Con. Notes - No Conversion'!C6335,
IF(
'Con. Notes - No Conversion'!B6335 = "",
#N/A,
'Con. Notes - No Conversion'!B6335)
)</f>
        <v>#N/A</v>
      </c>
    </row>
    <row r="6336" spans="1:7" x14ac:dyDescent="0.25">
      <c r="A6336" t="e">
        <f>IF(
OR(Shares!B6336 = "8. Transferee of restricted securities", Shares!B6336 = "9. Any person (substitution for securities etc.)"),
Shares!C6336,
IF(
Shares!B6336 = "",
#N/A,
Shares!B6336)
)</f>
        <v>#N/A</v>
      </c>
      <c r="B6336" t="e">
        <f>IF(
OR('Shares - LTR - Granted'!B6336 = "8. Transferee of restricted securities", 'Shares - LTR - Granted'!B6336 = "9. Any person (substitution for securities etc.)"),
'Shares - LTR - Granted'!C6336,
IF(
'Shares - LTR - Granted'!B6336 = "",
#N/A,
'Shares - LTR - Granted'!B6336)
)</f>
        <v>#N/A</v>
      </c>
      <c r="C6336" t="e">
        <f>IF(
OR('Performance Securities'!B6336 = "8. Transferee of restricted securities", 'Performance Securities'!B6336 = "9. Any person (substitution for securities etc.)"),
'Performance Securities'!C6336,
IF(
'Performance Securities'!B6336 = "",
#N/A,
'Performance Securities'!B6336)
)</f>
        <v>#N/A</v>
      </c>
      <c r="D6336" t="e">
        <f>IF(
OR('Options or Warrants'!B6336 = "8. Transferee of restricted securities", 'Options or Warrants'!B6336 = "9. Any person (substitution for securities etc.)"),
'Options or Warrants'!C6336,
IF(
'Options or Warrants'!B6336 = "",
#N/A,
'Options or Warrants'!B6336)
)</f>
        <v>#N/A</v>
      </c>
      <c r="E6336" t="e">
        <f>IF(
OR('Options - Free Attaching'!B6336 = "8. Transferee of restricted securities", 'Options - Free Attaching'!B6336 = "9. Any person (substitution for securities etc.)"),
'Options - Free Attaching'!C6336,
IF(
'Options - Free Attaching'!B6336 = "",
#N/A,
'Options - Free Attaching'!B6336)
)</f>
        <v>#N/A</v>
      </c>
      <c r="F6336" t="e">
        <f>IF(
OR('Con. Notes - Conversion'!B6336 = "8. Transferee of restricted securities", 'Con. Notes - Conversion'!B6336 = "9. Any person (substitution for securities etc.)"),
'Con. Notes - Conversion'!C6336,
IF(
'Con. Notes - Conversion'!B6336 = "",
#N/A,
'Con. Notes - Conversion'!B6336)
)</f>
        <v>#N/A</v>
      </c>
      <c r="G6336" t="e">
        <f>IF(
OR('Con. Notes - No Conversion'!B6336 = "8. Transferee of restricted securities", 'Con. Notes - No Conversion'!B6336 = "9. Any person (substitution for securities etc.)"),
'Con. Notes - No Conversion'!C6336,
IF(
'Con. Notes - No Conversion'!B6336 = "",
#N/A,
'Con. Notes - No Conversion'!B6336)
)</f>
        <v>#N/A</v>
      </c>
    </row>
    <row r="6337" spans="1:7" x14ac:dyDescent="0.25">
      <c r="A6337" t="e">
        <f>IF(
OR(Shares!B6337 = "8. Transferee of restricted securities", Shares!B6337 = "9. Any person (substitution for securities etc.)"),
Shares!C6337,
IF(
Shares!B6337 = "",
#N/A,
Shares!B6337)
)</f>
        <v>#N/A</v>
      </c>
      <c r="B6337" t="e">
        <f>IF(
OR('Shares - LTR - Granted'!B6337 = "8. Transferee of restricted securities", 'Shares - LTR - Granted'!B6337 = "9. Any person (substitution for securities etc.)"),
'Shares - LTR - Granted'!C6337,
IF(
'Shares - LTR - Granted'!B6337 = "",
#N/A,
'Shares - LTR - Granted'!B6337)
)</f>
        <v>#N/A</v>
      </c>
      <c r="C6337" t="e">
        <f>IF(
OR('Performance Securities'!B6337 = "8. Transferee of restricted securities", 'Performance Securities'!B6337 = "9. Any person (substitution for securities etc.)"),
'Performance Securities'!C6337,
IF(
'Performance Securities'!B6337 = "",
#N/A,
'Performance Securities'!B6337)
)</f>
        <v>#N/A</v>
      </c>
      <c r="D6337" t="e">
        <f>IF(
OR('Options or Warrants'!B6337 = "8. Transferee of restricted securities", 'Options or Warrants'!B6337 = "9. Any person (substitution for securities etc.)"),
'Options or Warrants'!C6337,
IF(
'Options or Warrants'!B6337 = "",
#N/A,
'Options or Warrants'!B6337)
)</f>
        <v>#N/A</v>
      </c>
      <c r="E6337" t="e">
        <f>IF(
OR('Options - Free Attaching'!B6337 = "8. Transferee of restricted securities", 'Options - Free Attaching'!B6337 = "9. Any person (substitution for securities etc.)"),
'Options - Free Attaching'!C6337,
IF(
'Options - Free Attaching'!B6337 = "",
#N/A,
'Options - Free Attaching'!B6337)
)</f>
        <v>#N/A</v>
      </c>
      <c r="F6337" t="e">
        <f>IF(
OR('Con. Notes - Conversion'!B6337 = "8. Transferee of restricted securities", 'Con. Notes - Conversion'!B6337 = "9. Any person (substitution for securities etc.)"),
'Con. Notes - Conversion'!C6337,
IF(
'Con. Notes - Conversion'!B6337 = "",
#N/A,
'Con. Notes - Conversion'!B6337)
)</f>
        <v>#N/A</v>
      </c>
      <c r="G6337" t="e">
        <f>IF(
OR('Con. Notes - No Conversion'!B6337 = "8. Transferee of restricted securities", 'Con. Notes - No Conversion'!B6337 = "9. Any person (substitution for securities etc.)"),
'Con. Notes - No Conversion'!C6337,
IF(
'Con. Notes - No Conversion'!B6337 = "",
#N/A,
'Con. Notes - No Conversion'!B6337)
)</f>
        <v>#N/A</v>
      </c>
    </row>
    <row r="6338" spans="1:7" x14ac:dyDescent="0.25">
      <c r="A6338" t="e">
        <f>IF(
OR(Shares!B6338 = "8. Transferee of restricted securities", Shares!B6338 = "9. Any person (substitution for securities etc.)"),
Shares!C6338,
IF(
Shares!B6338 = "",
#N/A,
Shares!B6338)
)</f>
        <v>#N/A</v>
      </c>
      <c r="B6338" t="e">
        <f>IF(
OR('Shares - LTR - Granted'!B6338 = "8. Transferee of restricted securities", 'Shares - LTR - Granted'!B6338 = "9. Any person (substitution for securities etc.)"),
'Shares - LTR - Granted'!C6338,
IF(
'Shares - LTR - Granted'!B6338 = "",
#N/A,
'Shares - LTR - Granted'!B6338)
)</f>
        <v>#N/A</v>
      </c>
      <c r="C6338" t="e">
        <f>IF(
OR('Performance Securities'!B6338 = "8. Transferee of restricted securities", 'Performance Securities'!B6338 = "9. Any person (substitution for securities etc.)"),
'Performance Securities'!C6338,
IF(
'Performance Securities'!B6338 = "",
#N/A,
'Performance Securities'!B6338)
)</f>
        <v>#N/A</v>
      </c>
      <c r="D6338" t="e">
        <f>IF(
OR('Options or Warrants'!B6338 = "8. Transferee of restricted securities", 'Options or Warrants'!B6338 = "9. Any person (substitution for securities etc.)"),
'Options or Warrants'!C6338,
IF(
'Options or Warrants'!B6338 = "",
#N/A,
'Options or Warrants'!B6338)
)</f>
        <v>#N/A</v>
      </c>
      <c r="E6338" t="e">
        <f>IF(
OR('Options - Free Attaching'!B6338 = "8. Transferee of restricted securities", 'Options - Free Attaching'!B6338 = "9. Any person (substitution for securities etc.)"),
'Options - Free Attaching'!C6338,
IF(
'Options - Free Attaching'!B6338 = "",
#N/A,
'Options - Free Attaching'!B6338)
)</f>
        <v>#N/A</v>
      </c>
      <c r="F6338" t="e">
        <f>IF(
OR('Con. Notes - Conversion'!B6338 = "8. Transferee of restricted securities", 'Con. Notes - Conversion'!B6338 = "9. Any person (substitution for securities etc.)"),
'Con. Notes - Conversion'!C6338,
IF(
'Con. Notes - Conversion'!B6338 = "",
#N/A,
'Con. Notes - Conversion'!B6338)
)</f>
        <v>#N/A</v>
      </c>
      <c r="G6338" t="e">
        <f>IF(
OR('Con. Notes - No Conversion'!B6338 = "8. Transferee of restricted securities", 'Con. Notes - No Conversion'!B6338 = "9. Any person (substitution for securities etc.)"),
'Con. Notes - No Conversion'!C6338,
IF(
'Con. Notes - No Conversion'!B6338 = "",
#N/A,
'Con. Notes - No Conversion'!B6338)
)</f>
        <v>#N/A</v>
      </c>
    </row>
    <row r="6339" spans="1:7" x14ac:dyDescent="0.25">
      <c r="A6339" t="e">
        <f>IF(
OR(Shares!B6339 = "8. Transferee of restricted securities", Shares!B6339 = "9. Any person (substitution for securities etc.)"),
Shares!C6339,
IF(
Shares!B6339 = "",
#N/A,
Shares!B6339)
)</f>
        <v>#N/A</v>
      </c>
      <c r="B6339" t="e">
        <f>IF(
OR('Shares - LTR - Granted'!B6339 = "8. Transferee of restricted securities", 'Shares - LTR - Granted'!B6339 = "9. Any person (substitution for securities etc.)"),
'Shares - LTR - Granted'!C6339,
IF(
'Shares - LTR - Granted'!B6339 = "",
#N/A,
'Shares - LTR - Granted'!B6339)
)</f>
        <v>#N/A</v>
      </c>
      <c r="C6339" t="e">
        <f>IF(
OR('Performance Securities'!B6339 = "8. Transferee of restricted securities", 'Performance Securities'!B6339 = "9. Any person (substitution for securities etc.)"),
'Performance Securities'!C6339,
IF(
'Performance Securities'!B6339 = "",
#N/A,
'Performance Securities'!B6339)
)</f>
        <v>#N/A</v>
      </c>
      <c r="D6339" t="e">
        <f>IF(
OR('Options or Warrants'!B6339 = "8. Transferee of restricted securities", 'Options or Warrants'!B6339 = "9. Any person (substitution for securities etc.)"),
'Options or Warrants'!C6339,
IF(
'Options or Warrants'!B6339 = "",
#N/A,
'Options or Warrants'!B6339)
)</f>
        <v>#N/A</v>
      </c>
      <c r="E6339" t="e">
        <f>IF(
OR('Options - Free Attaching'!B6339 = "8. Transferee of restricted securities", 'Options - Free Attaching'!B6339 = "9. Any person (substitution for securities etc.)"),
'Options - Free Attaching'!C6339,
IF(
'Options - Free Attaching'!B6339 = "",
#N/A,
'Options - Free Attaching'!B6339)
)</f>
        <v>#N/A</v>
      </c>
      <c r="F6339" t="e">
        <f>IF(
OR('Con. Notes - Conversion'!B6339 = "8. Transferee of restricted securities", 'Con. Notes - Conversion'!B6339 = "9. Any person (substitution for securities etc.)"),
'Con. Notes - Conversion'!C6339,
IF(
'Con. Notes - Conversion'!B6339 = "",
#N/A,
'Con. Notes - Conversion'!B6339)
)</f>
        <v>#N/A</v>
      </c>
      <c r="G6339" t="e">
        <f>IF(
OR('Con. Notes - No Conversion'!B6339 = "8. Transferee of restricted securities", 'Con. Notes - No Conversion'!B6339 = "9. Any person (substitution for securities etc.)"),
'Con. Notes - No Conversion'!C6339,
IF(
'Con. Notes - No Conversion'!B6339 = "",
#N/A,
'Con. Notes - No Conversion'!B6339)
)</f>
        <v>#N/A</v>
      </c>
    </row>
    <row r="6340" spans="1:7" x14ac:dyDescent="0.25">
      <c r="A6340" t="e">
        <f>IF(
OR(Shares!B6340 = "8. Transferee of restricted securities", Shares!B6340 = "9. Any person (substitution for securities etc.)"),
Shares!C6340,
IF(
Shares!B6340 = "",
#N/A,
Shares!B6340)
)</f>
        <v>#N/A</v>
      </c>
      <c r="B6340" t="e">
        <f>IF(
OR('Shares - LTR - Granted'!B6340 = "8. Transferee of restricted securities", 'Shares - LTR - Granted'!B6340 = "9. Any person (substitution for securities etc.)"),
'Shares - LTR - Granted'!C6340,
IF(
'Shares - LTR - Granted'!B6340 = "",
#N/A,
'Shares - LTR - Granted'!B6340)
)</f>
        <v>#N/A</v>
      </c>
      <c r="C6340" t="e">
        <f>IF(
OR('Performance Securities'!B6340 = "8. Transferee of restricted securities", 'Performance Securities'!B6340 = "9. Any person (substitution for securities etc.)"),
'Performance Securities'!C6340,
IF(
'Performance Securities'!B6340 = "",
#N/A,
'Performance Securities'!B6340)
)</f>
        <v>#N/A</v>
      </c>
      <c r="D6340" t="e">
        <f>IF(
OR('Options or Warrants'!B6340 = "8. Transferee of restricted securities", 'Options or Warrants'!B6340 = "9. Any person (substitution for securities etc.)"),
'Options or Warrants'!C6340,
IF(
'Options or Warrants'!B6340 = "",
#N/A,
'Options or Warrants'!B6340)
)</f>
        <v>#N/A</v>
      </c>
      <c r="E6340" t="e">
        <f>IF(
OR('Options - Free Attaching'!B6340 = "8. Transferee of restricted securities", 'Options - Free Attaching'!B6340 = "9. Any person (substitution for securities etc.)"),
'Options - Free Attaching'!C6340,
IF(
'Options - Free Attaching'!B6340 = "",
#N/A,
'Options - Free Attaching'!B6340)
)</f>
        <v>#N/A</v>
      </c>
      <c r="F6340" t="e">
        <f>IF(
OR('Con. Notes - Conversion'!B6340 = "8. Transferee of restricted securities", 'Con. Notes - Conversion'!B6340 = "9. Any person (substitution for securities etc.)"),
'Con. Notes - Conversion'!C6340,
IF(
'Con. Notes - Conversion'!B6340 = "",
#N/A,
'Con. Notes - Conversion'!B6340)
)</f>
        <v>#N/A</v>
      </c>
      <c r="G6340" t="e">
        <f>IF(
OR('Con. Notes - No Conversion'!B6340 = "8. Transferee of restricted securities", 'Con. Notes - No Conversion'!B6340 = "9. Any person (substitution for securities etc.)"),
'Con. Notes - No Conversion'!C6340,
IF(
'Con. Notes - No Conversion'!B6340 = "",
#N/A,
'Con. Notes - No Conversion'!B6340)
)</f>
        <v>#N/A</v>
      </c>
    </row>
    <row r="6341" spans="1:7" x14ac:dyDescent="0.25">
      <c r="A6341" t="e">
        <f>IF(
OR(Shares!B6341 = "8. Transferee of restricted securities", Shares!B6341 = "9. Any person (substitution for securities etc.)"),
Shares!C6341,
IF(
Shares!B6341 = "",
#N/A,
Shares!B6341)
)</f>
        <v>#N/A</v>
      </c>
      <c r="B6341" t="e">
        <f>IF(
OR('Shares - LTR - Granted'!B6341 = "8. Transferee of restricted securities", 'Shares - LTR - Granted'!B6341 = "9. Any person (substitution for securities etc.)"),
'Shares - LTR - Granted'!C6341,
IF(
'Shares - LTR - Granted'!B6341 = "",
#N/A,
'Shares - LTR - Granted'!B6341)
)</f>
        <v>#N/A</v>
      </c>
      <c r="C6341" t="e">
        <f>IF(
OR('Performance Securities'!B6341 = "8. Transferee of restricted securities", 'Performance Securities'!B6341 = "9. Any person (substitution for securities etc.)"),
'Performance Securities'!C6341,
IF(
'Performance Securities'!B6341 = "",
#N/A,
'Performance Securities'!B6341)
)</f>
        <v>#N/A</v>
      </c>
      <c r="D6341" t="e">
        <f>IF(
OR('Options or Warrants'!B6341 = "8. Transferee of restricted securities", 'Options or Warrants'!B6341 = "9. Any person (substitution for securities etc.)"),
'Options or Warrants'!C6341,
IF(
'Options or Warrants'!B6341 = "",
#N/A,
'Options or Warrants'!B6341)
)</f>
        <v>#N/A</v>
      </c>
      <c r="E6341" t="e">
        <f>IF(
OR('Options - Free Attaching'!B6341 = "8. Transferee of restricted securities", 'Options - Free Attaching'!B6341 = "9. Any person (substitution for securities etc.)"),
'Options - Free Attaching'!C6341,
IF(
'Options - Free Attaching'!B6341 = "",
#N/A,
'Options - Free Attaching'!B6341)
)</f>
        <v>#N/A</v>
      </c>
      <c r="F6341" t="e">
        <f>IF(
OR('Con. Notes - Conversion'!B6341 = "8. Transferee of restricted securities", 'Con. Notes - Conversion'!B6341 = "9. Any person (substitution for securities etc.)"),
'Con. Notes - Conversion'!C6341,
IF(
'Con. Notes - Conversion'!B6341 = "",
#N/A,
'Con. Notes - Conversion'!B6341)
)</f>
        <v>#N/A</v>
      </c>
      <c r="G6341" t="e">
        <f>IF(
OR('Con. Notes - No Conversion'!B6341 = "8. Transferee of restricted securities", 'Con. Notes - No Conversion'!B6341 = "9. Any person (substitution for securities etc.)"),
'Con. Notes - No Conversion'!C6341,
IF(
'Con. Notes - No Conversion'!B6341 = "",
#N/A,
'Con. Notes - No Conversion'!B6341)
)</f>
        <v>#N/A</v>
      </c>
    </row>
    <row r="6342" spans="1:7" x14ac:dyDescent="0.25">
      <c r="A6342" t="e">
        <f>IF(
OR(Shares!B6342 = "8. Transferee of restricted securities", Shares!B6342 = "9. Any person (substitution for securities etc.)"),
Shares!C6342,
IF(
Shares!B6342 = "",
#N/A,
Shares!B6342)
)</f>
        <v>#N/A</v>
      </c>
      <c r="B6342" t="e">
        <f>IF(
OR('Shares - LTR - Granted'!B6342 = "8. Transferee of restricted securities", 'Shares - LTR - Granted'!B6342 = "9. Any person (substitution for securities etc.)"),
'Shares - LTR - Granted'!C6342,
IF(
'Shares - LTR - Granted'!B6342 = "",
#N/A,
'Shares - LTR - Granted'!B6342)
)</f>
        <v>#N/A</v>
      </c>
      <c r="C6342" t="e">
        <f>IF(
OR('Performance Securities'!B6342 = "8. Transferee of restricted securities", 'Performance Securities'!B6342 = "9. Any person (substitution for securities etc.)"),
'Performance Securities'!C6342,
IF(
'Performance Securities'!B6342 = "",
#N/A,
'Performance Securities'!B6342)
)</f>
        <v>#N/A</v>
      </c>
      <c r="D6342" t="e">
        <f>IF(
OR('Options or Warrants'!B6342 = "8. Transferee of restricted securities", 'Options or Warrants'!B6342 = "9. Any person (substitution for securities etc.)"),
'Options or Warrants'!C6342,
IF(
'Options or Warrants'!B6342 = "",
#N/A,
'Options or Warrants'!B6342)
)</f>
        <v>#N/A</v>
      </c>
      <c r="E6342" t="e">
        <f>IF(
OR('Options - Free Attaching'!B6342 = "8. Transferee of restricted securities", 'Options - Free Attaching'!B6342 = "9. Any person (substitution for securities etc.)"),
'Options - Free Attaching'!C6342,
IF(
'Options - Free Attaching'!B6342 = "",
#N/A,
'Options - Free Attaching'!B6342)
)</f>
        <v>#N/A</v>
      </c>
      <c r="F6342" t="e">
        <f>IF(
OR('Con. Notes - Conversion'!B6342 = "8. Transferee of restricted securities", 'Con. Notes - Conversion'!B6342 = "9. Any person (substitution for securities etc.)"),
'Con. Notes - Conversion'!C6342,
IF(
'Con. Notes - Conversion'!B6342 = "",
#N/A,
'Con. Notes - Conversion'!B6342)
)</f>
        <v>#N/A</v>
      </c>
      <c r="G6342" t="e">
        <f>IF(
OR('Con. Notes - No Conversion'!B6342 = "8. Transferee of restricted securities", 'Con. Notes - No Conversion'!B6342 = "9. Any person (substitution for securities etc.)"),
'Con. Notes - No Conversion'!C6342,
IF(
'Con. Notes - No Conversion'!B6342 = "",
#N/A,
'Con. Notes - No Conversion'!B6342)
)</f>
        <v>#N/A</v>
      </c>
    </row>
    <row r="6343" spans="1:7" x14ac:dyDescent="0.25">
      <c r="A6343" t="e">
        <f>IF(
OR(Shares!B6343 = "8. Transferee of restricted securities", Shares!B6343 = "9. Any person (substitution for securities etc.)"),
Shares!C6343,
IF(
Shares!B6343 = "",
#N/A,
Shares!B6343)
)</f>
        <v>#N/A</v>
      </c>
      <c r="B6343" t="e">
        <f>IF(
OR('Shares - LTR - Granted'!B6343 = "8. Transferee of restricted securities", 'Shares - LTR - Granted'!B6343 = "9. Any person (substitution for securities etc.)"),
'Shares - LTR - Granted'!C6343,
IF(
'Shares - LTR - Granted'!B6343 = "",
#N/A,
'Shares - LTR - Granted'!B6343)
)</f>
        <v>#N/A</v>
      </c>
      <c r="C6343" t="e">
        <f>IF(
OR('Performance Securities'!B6343 = "8. Transferee of restricted securities", 'Performance Securities'!B6343 = "9. Any person (substitution for securities etc.)"),
'Performance Securities'!C6343,
IF(
'Performance Securities'!B6343 = "",
#N/A,
'Performance Securities'!B6343)
)</f>
        <v>#N/A</v>
      </c>
      <c r="D6343" t="e">
        <f>IF(
OR('Options or Warrants'!B6343 = "8. Transferee of restricted securities", 'Options or Warrants'!B6343 = "9. Any person (substitution for securities etc.)"),
'Options or Warrants'!C6343,
IF(
'Options or Warrants'!B6343 = "",
#N/A,
'Options or Warrants'!B6343)
)</f>
        <v>#N/A</v>
      </c>
      <c r="E6343" t="e">
        <f>IF(
OR('Options - Free Attaching'!B6343 = "8. Transferee of restricted securities", 'Options - Free Attaching'!B6343 = "9. Any person (substitution for securities etc.)"),
'Options - Free Attaching'!C6343,
IF(
'Options - Free Attaching'!B6343 = "",
#N/A,
'Options - Free Attaching'!B6343)
)</f>
        <v>#N/A</v>
      </c>
      <c r="F6343" t="e">
        <f>IF(
OR('Con. Notes - Conversion'!B6343 = "8. Transferee of restricted securities", 'Con. Notes - Conversion'!B6343 = "9. Any person (substitution for securities etc.)"),
'Con. Notes - Conversion'!C6343,
IF(
'Con. Notes - Conversion'!B6343 = "",
#N/A,
'Con. Notes - Conversion'!B6343)
)</f>
        <v>#N/A</v>
      </c>
      <c r="G6343" t="e">
        <f>IF(
OR('Con. Notes - No Conversion'!B6343 = "8. Transferee of restricted securities", 'Con. Notes - No Conversion'!B6343 = "9. Any person (substitution for securities etc.)"),
'Con. Notes - No Conversion'!C6343,
IF(
'Con. Notes - No Conversion'!B6343 = "",
#N/A,
'Con. Notes - No Conversion'!B6343)
)</f>
        <v>#N/A</v>
      </c>
    </row>
    <row r="6344" spans="1:7" x14ac:dyDescent="0.25">
      <c r="A6344" t="e">
        <f>IF(
OR(Shares!B6344 = "8. Transferee of restricted securities", Shares!B6344 = "9. Any person (substitution for securities etc.)"),
Shares!C6344,
IF(
Shares!B6344 = "",
#N/A,
Shares!B6344)
)</f>
        <v>#N/A</v>
      </c>
      <c r="B6344" t="e">
        <f>IF(
OR('Shares - LTR - Granted'!B6344 = "8. Transferee of restricted securities", 'Shares - LTR - Granted'!B6344 = "9. Any person (substitution for securities etc.)"),
'Shares - LTR - Granted'!C6344,
IF(
'Shares - LTR - Granted'!B6344 = "",
#N/A,
'Shares - LTR - Granted'!B6344)
)</f>
        <v>#N/A</v>
      </c>
      <c r="C6344" t="e">
        <f>IF(
OR('Performance Securities'!B6344 = "8. Transferee of restricted securities", 'Performance Securities'!B6344 = "9. Any person (substitution for securities etc.)"),
'Performance Securities'!C6344,
IF(
'Performance Securities'!B6344 = "",
#N/A,
'Performance Securities'!B6344)
)</f>
        <v>#N/A</v>
      </c>
      <c r="D6344" t="e">
        <f>IF(
OR('Options or Warrants'!B6344 = "8. Transferee of restricted securities", 'Options or Warrants'!B6344 = "9. Any person (substitution for securities etc.)"),
'Options or Warrants'!C6344,
IF(
'Options or Warrants'!B6344 = "",
#N/A,
'Options or Warrants'!B6344)
)</f>
        <v>#N/A</v>
      </c>
      <c r="E6344" t="e">
        <f>IF(
OR('Options - Free Attaching'!B6344 = "8. Transferee of restricted securities", 'Options - Free Attaching'!B6344 = "9. Any person (substitution for securities etc.)"),
'Options - Free Attaching'!C6344,
IF(
'Options - Free Attaching'!B6344 = "",
#N/A,
'Options - Free Attaching'!B6344)
)</f>
        <v>#N/A</v>
      </c>
      <c r="F6344" t="e">
        <f>IF(
OR('Con. Notes - Conversion'!B6344 = "8. Transferee of restricted securities", 'Con. Notes - Conversion'!B6344 = "9. Any person (substitution for securities etc.)"),
'Con. Notes - Conversion'!C6344,
IF(
'Con. Notes - Conversion'!B6344 = "",
#N/A,
'Con. Notes - Conversion'!B6344)
)</f>
        <v>#N/A</v>
      </c>
      <c r="G6344" t="e">
        <f>IF(
OR('Con. Notes - No Conversion'!B6344 = "8. Transferee of restricted securities", 'Con. Notes - No Conversion'!B6344 = "9. Any person (substitution for securities etc.)"),
'Con. Notes - No Conversion'!C6344,
IF(
'Con. Notes - No Conversion'!B6344 = "",
#N/A,
'Con. Notes - No Conversion'!B6344)
)</f>
        <v>#N/A</v>
      </c>
    </row>
    <row r="6345" spans="1:7" x14ac:dyDescent="0.25">
      <c r="A6345" t="e">
        <f>IF(
OR(Shares!B6345 = "8. Transferee of restricted securities", Shares!B6345 = "9. Any person (substitution for securities etc.)"),
Shares!C6345,
IF(
Shares!B6345 = "",
#N/A,
Shares!B6345)
)</f>
        <v>#N/A</v>
      </c>
      <c r="B6345" t="e">
        <f>IF(
OR('Shares - LTR - Granted'!B6345 = "8. Transferee of restricted securities", 'Shares - LTR - Granted'!B6345 = "9. Any person (substitution for securities etc.)"),
'Shares - LTR - Granted'!C6345,
IF(
'Shares - LTR - Granted'!B6345 = "",
#N/A,
'Shares - LTR - Granted'!B6345)
)</f>
        <v>#N/A</v>
      </c>
      <c r="C6345" t="e">
        <f>IF(
OR('Performance Securities'!B6345 = "8. Transferee of restricted securities", 'Performance Securities'!B6345 = "9. Any person (substitution for securities etc.)"),
'Performance Securities'!C6345,
IF(
'Performance Securities'!B6345 = "",
#N/A,
'Performance Securities'!B6345)
)</f>
        <v>#N/A</v>
      </c>
      <c r="D6345" t="e">
        <f>IF(
OR('Options or Warrants'!B6345 = "8. Transferee of restricted securities", 'Options or Warrants'!B6345 = "9. Any person (substitution for securities etc.)"),
'Options or Warrants'!C6345,
IF(
'Options or Warrants'!B6345 = "",
#N/A,
'Options or Warrants'!B6345)
)</f>
        <v>#N/A</v>
      </c>
      <c r="E6345" t="e">
        <f>IF(
OR('Options - Free Attaching'!B6345 = "8. Transferee of restricted securities", 'Options - Free Attaching'!B6345 = "9. Any person (substitution for securities etc.)"),
'Options - Free Attaching'!C6345,
IF(
'Options - Free Attaching'!B6345 = "",
#N/A,
'Options - Free Attaching'!B6345)
)</f>
        <v>#N/A</v>
      </c>
      <c r="F6345" t="e">
        <f>IF(
OR('Con. Notes - Conversion'!B6345 = "8. Transferee of restricted securities", 'Con. Notes - Conversion'!B6345 = "9. Any person (substitution for securities etc.)"),
'Con. Notes - Conversion'!C6345,
IF(
'Con. Notes - Conversion'!B6345 = "",
#N/A,
'Con. Notes - Conversion'!B6345)
)</f>
        <v>#N/A</v>
      </c>
      <c r="G6345" t="e">
        <f>IF(
OR('Con. Notes - No Conversion'!B6345 = "8. Transferee of restricted securities", 'Con. Notes - No Conversion'!B6345 = "9. Any person (substitution for securities etc.)"),
'Con. Notes - No Conversion'!C6345,
IF(
'Con. Notes - No Conversion'!B6345 = "",
#N/A,
'Con. Notes - No Conversion'!B6345)
)</f>
        <v>#N/A</v>
      </c>
    </row>
    <row r="6346" spans="1:7" x14ac:dyDescent="0.25">
      <c r="A6346" t="e">
        <f>IF(
OR(Shares!B6346 = "8. Transferee of restricted securities", Shares!B6346 = "9. Any person (substitution for securities etc.)"),
Shares!C6346,
IF(
Shares!B6346 = "",
#N/A,
Shares!B6346)
)</f>
        <v>#N/A</v>
      </c>
      <c r="B6346" t="e">
        <f>IF(
OR('Shares - LTR - Granted'!B6346 = "8. Transferee of restricted securities", 'Shares - LTR - Granted'!B6346 = "9. Any person (substitution for securities etc.)"),
'Shares - LTR - Granted'!C6346,
IF(
'Shares - LTR - Granted'!B6346 = "",
#N/A,
'Shares - LTR - Granted'!B6346)
)</f>
        <v>#N/A</v>
      </c>
      <c r="C6346" t="e">
        <f>IF(
OR('Performance Securities'!B6346 = "8. Transferee of restricted securities", 'Performance Securities'!B6346 = "9. Any person (substitution for securities etc.)"),
'Performance Securities'!C6346,
IF(
'Performance Securities'!B6346 = "",
#N/A,
'Performance Securities'!B6346)
)</f>
        <v>#N/A</v>
      </c>
      <c r="D6346" t="e">
        <f>IF(
OR('Options or Warrants'!B6346 = "8. Transferee of restricted securities", 'Options or Warrants'!B6346 = "9. Any person (substitution for securities etc.)"),
'Options or Warrants'!C6346,
IF(
'Options or Warrants'!B6346 = "",
#N/A,
'Options or Warrants'!B6346)
)</f>
        <v>#N/A</v>
      </c>
      <c r="E6346" t="e">
        <f>IF(
OR('Options - Free Attaching'!B6346 = "8. Transferee of restricted securities", 'Options - Free Attaching'!B6346 = "9. Any person (substitution for securities etc.)"),
'Options - Free Attaching'!C6346,
IF(
'Options - Free Attaching'!B6346 = "",
#N/A,
'Options - Free Attaching'!B6346)
)</f>
        <v>#N/A</v>
      </c>
      <c r="F6346" t="e">
        <f>IF(
OR('Con. Notes - Conversion'!B6346 = "8. Transferee of restricted securities", 'Con. Notes - Conversion'!B6346 = "9. Any person (substitution for securities etc.)"),
'Con. Notes - Conversion'!C6346,
IF(
'Con. Notes - Conversion'!B6346 = "",
#N/A,
'Con. Notes - Conversion'!B6346)
)</f>
        <v>#N/A</v>
      </c>
      <c r="G6346" t="e">
        <f>IF(
OR('Con. Notes - No Conversion'!B6346 = "8. Transferee of restricted securities", 'Con. Notes - No Conversion'!B6346 = "9. Any person (substitution for securities etc.)"),
'Con. Notes - No Conversion'!C6346,
IF(
'Con. Notes - No Conversion'!B6346 = "",
#N/A,
'Con. Notes - No Conversion'!B6346)
)</f>
        <v>#N/A</v>
      </c>
    </row>
    <row r="6347" spans="1:7" x14ac:dyDescent="0.25">
      <c r="A6347" t="e">
        <f>IF(
OR(Shares!B6347 = "8. Transferee of restricted securities", Shares!B6347 = "9. Any person (substitution for securities etc.)"),
Shares!C6347,
IF(
Shares!B6347 = "",
#N/A,
Shares!B6347)
)</f>
        <v>#N/A</v>
      </c>
      <c r="B6347" t="e">
        <f>IF(
OR('Shares - LTR - Granted'!B6347 = "8. Transferee of restricted securities", 'Shares - LTR - Granted'!B6347 = "9. Any person (substitution for securities etc.)"),
'Shares - LTR - Granted'!C6347,
IF(
'Shares - LTR - Granted'!B6347 = "",
#N/A,
'Shares - LTR - Granted'!B6347)
)</f>
        <v>#N/A</v>
      </c>
      <c r="C6347" t="e">
        <f>IF(
OR('Performance Securities'!B6347 = "8. Transferee of restricted securities", 'Performance Securities'!B6347 = "9. Any person (substitution for securities etc.)"),
'Performance Securities'!C6347,
IF(
'Performance Securities'!B6347 = "",
#N/A,
'Performance Securities'!B6347)
)</f>
        <v>#N/A</v>
      </c>
      <c r="D6347" t="e">
        <f>IF(
OR('Options or Warrants'!B6347 = "8. Transferee of restricted securities", 'Options or Warrants'!B6347 = "9. Any person (substitution for securities etc.)"),
'Options or Warrants'!C6347,
IF(
'Options or Warrants'!B6347 = "",
#N/A,
'Options or Warrants'!B6347)
)</f>
        <v>#N/A</v>
      </c>
      <c r="E6347" t="e">
        <f>IF(
OR('Options - Free Attaching'!B6347 = "8. Transferee of restricted securities", 'Options - Free Attaching'!B6347 = "9. Any person (substitution for securities etc.)"),
'Options - Free Attaching'!C6347,
IF(
'Options - Free Attaching'!B6347 = "",
#N/A,
'Options - Free Attaching'!B6347)
)</f>
        <v>#N/A</v>
      </c>
      <c r="F6347" t="e">
        <f>IF(
OR('Con. Notes - Conversion'!B6347 = "8. Transferee of restricted securities", 'Con. Notes - Conversion'!B6347 = "9. Any person (substitution for securities etc.)"),
'Con. Notes - Conversion'!C6347,
IF(
'Con. Notes - Conversion'!B6347 = "",
#N/A,
'Con. Notes - Conversion'!B6347)
)</f>
        <v>#N/A</v>
      </c>
      <c r="G6347" t="e">
        <f>IF(
OR('Con. Notes - No Conversion'!B6347 = "8. Transferee of restricted securities", 'Con. Notes - No Conversion'!B6347 = "9. Any person (substitution for securities etc.)"),
'Con. Notes - No Conversion'!C6347,
IF(
'Con. Notes - No Conversion'!B6347 = "",
#N/A,
'Con. Notes - No Conversion'!B6347)
)</f>
        <v>#N/A</v>
      </c>
    </row>
    <row r="6348" spans="1:7" x14ac:dyDescent="0.25">
      <c r="A6348" t="e">
        <f>IF(
OR(Shares!B6348 = "8. Transferee of restricted securities", Shares!B6348 = "9. Any person (substitution for securities etc.)"),
Shares!C6348,
IF(
Shares!B6348 = "",
#N/A,
Shares!B6348)
)</f>
        <v>#N/A</v>
      </c>
      <c r="B6348" t="e">
        <f>IF(
OR('Shares - LTR - Granted'!B6348 = "8. Transferee of restricted securities", 'Shares - LTR - Granted'!B6348 = "9. Any person (substitution for securities etc.)"),
'Shares - LTR - Granted'!C6348,
IF(
'Shares - LTR - Granted'!B6348 = "",
#N/A,
'Shares - LTR - Granted'!B6348)
)</f>
        <v>#N/A</v>
      </c>
      <c r="C6348" t="e">
        <f>IF(
OR('Performance Securities'!B6348 = "8. Transferee of restricted securities", 'Performance Securities'!B6348 = "9. Any person (substitution for securities etc.)"),
'Performance Securities'!C6348,
IF(
'Performance Securities'!B6348 = "",
#N/A,
'Performance Securities'!B6348)
)</f>
        <v>#N/A</v>
      </c>
      <c r="D6348" t="e">
        <f>IF(
OR('Options or Warrants'!B6348 = "8. Transferee of restricted securities", 'Options or Warrants'!B6348 = "9. Any person (substitution for securities etc.)"),
'Options or Warrants'!C6348,
IF(
'Options or Warrants'!B6348 = "",
#N/A,
'Options or Warrants'!B6348)
)</f>
        <v>#N/A</v>
      </c>
      <c r="E6348" t="e">
        <f>IF(
OR('Options - Free Attaching'!B6348 = "8. Transferee of restricted securities", 'Options - Free Attaching'!B6348 = "9. Any person (substitution for securities etc.)"),
'Options - Free Attaching'!C6348,
IF(
'Options - Free Attaching'!B6348 = "",
#N/A,
'Options - Free Attaching'!B6348)
)</f>
        <v>#N/A</v>
      </c>
      <c r="F6348" t="e">
        <f>IF(
OR('Con. Notes - Conversion'!B6348 = "8. Transferee of restricted securities", 'Con. Notes - Conversion'!B6348 = "9. Any person (substitution for securities etc.)"),
'Con. Notes - Conversion'!C6348,
IF(
'Con. Notes - Conversion'!B6348 = "",
#N/A,
'Con. Notes - Conversion'!B6348)
)</f>
        <v>#N/A</v>
      </c>
      <c r="G6348" t="e">
        <f>IF(
OR('Con. Notes - No Conversion'!B6348 = "8. Transferee of restricted securities", 'Con. Notes - No Conversion'!B6348 = "9. Any person (substitution for securities etc.)"),
'Con. Notes - No Conversion'!C6348,
IF(
'Con. Notes - No Conversion'!B6348 = "",
#N/A,
'Con. Notes - No Conversion'!B6348)
)</f>
        <v>#N/A</v>
      </c>
    </row>
    <row r="6349" spans="1:7" x14ac:dyDescent="0.25">
      <c r="A6349" t="e">
        <f>IF(
OR(Shares!B6349 = "8. Transferee of restricted securities", Shares!B6349 = "9. Any person (substitution for securities etc.)"),
Shares!C6349,
IF(
Shares!B6349 = "",
#N/A,
Shares!B6349)
)</f>
        <v>#N/A</v>
      </c>
      <c r="B6349" t="e">
        <f>IF(
OR('Shares - LTR - Granted'!B6349 = "8. Transferee of restricted securities", 'Shares - LTR - Granted'!B6349 = "9. Any person (substitution for securities etc.)"),
'Shares - LTR - Granted'!C6349,
IF(
'Shares - LTR - Granted'!B6349 = "",
#N/A,
'Shares - LTR - Granted'!B6349)
)</f>
        <v>#N/A</v>
      </c>
      <c r="C6349" t="e">
        <f>IF(
OR('Performance Securities'!B6349 = "8. Transferee of restricted securities", 'Performance Securities'!B6349 = "9. Any person (substitution for securities etc.)"),
'Performance Securities'!C6349,
IF(
'Performance Securities'!B6349 = "",
#N/A,
'Performance Securities'!B6349)
)</f>
        <v>#N/A</v>
      </c>
      <c r="D6349" t="e">
        <f>IF(
OR('Options or Warrants'!B6349 = "8. Transferee of restricted securities", 'Options or Warrants'!B6349 = "9. Any person (substitution for securities etc.)"),
'Options or Warrants'!C6349,
IF(
'Options or Warrants'!B6349 = "",
#N/A,
'Options or Warrants'!B6349)
)</f>
        <v>#N/A</v>
      </c>
      <c r="E6349" t="e">
        <f>IF(
OR('Options - Free Attaching'!B6349 = "8. Transferee of restricted securities", 'Options - Free Attaching'!B6349 = "9. Any person (substitution for securities etc.)"),
'Options - Free Attaching'!C6349,
IF(
'Options - Free Attaching'!B6349 = "",
#N/A,
'Options - Free Attaching'!B6349)
)</f>
        <v>#N/A</v>
      </c>
      <c r="F6349" t="e">
        <f>IF(
OR('Con. Notes - Conversion'!B6349 = "8. Transferee of restricted securities", 'Con. Notes - Conversion'!B6349 = "9. Any person (substitution for securities etc.)"),
'Con. Notes - Conversion'!C6349,
IF(
'Con. Notes - Conversion'!B6349 = "",
#N/A,
'Con. Notes - Conversion'!B6349)
)</f>
        <v>#N/A</v>
      </c>
      <c r="G6349" t="e">
        <f>IF(
OR('Con. Notes - No Conversion'!B6349 = "8. Transferee of restricted securities", 'Con. Notes - No Conversion'!B6349 = "9. Any person (substitution for securities etc.)"),
'Con. Notes - No Conversion'!C6349,
IF(
'Con. Notes - No Conversion'!B6349 = "",
#N/A,
'Con. Notes - No Conversion'!B6349)
)</f>
        <v>#N/A</v>
      </c>
    </row>
    <row r="6350" spans="1:7" x14ac:dyDescent="0.25">
      <c r="A6350" t="e">
        <f>IF(
OR(Shares!B6350 = "8. Transferee of restricted securities", Shares!B6350 = "9. Any person (substitution for securities etc.)"),
Shares!C6350,
IF(
Shares!B6350 = "",
#N/A,
Shares!B6350)
)</f>
        <v>#N/A</v>
      </c>
      <c r="B6350" t="e">
        <f>IF(
OR('Shares - LTR - Granted'!B6350 = "8. Transferee of restricted securities", 'Shares - LTR - Granted'!B6350 = "9. Any person (substitution for securities etc.)"),
'Shares - LTR - Granted'!C6350,
IF(
'Shares - LTR - Granted'!B6350 = "",
#N/A,
'Shares - LTR - Granted'!B6350)
)</f>
        <v>#N/A</v>
      </c>
      <c r="C6350" t="e">
        <f>IF(
OR('Performance Securities'!B6350 = "8. Transferee of restricted securities", 'Performance Securities'!B6350 = "9. Any person (substitution for securities etc.)"),
'Performance Securities'!C6350,
IF(
'Performance Securities'!B6350 = "",
#N/A,
'Performance Securities'!B6350)
)</f>
        <v>#N/A</v>
      </c>
      <c r="D6350" t="e">
        <f>IF(
OR('Options or Warrants'!B6350 = "8. Transferee of restricted securities", 'Options or Warrants'!B6350 = "9. Any person (substitution for securities etc.)"),
'Options or Warrants'!C6350,
IF(
'Options or Warrants'!B6350 = "",
#N/A,
'Options or Warrants'!B6350)
)</f>
        <v>#N/A</v>
      </c>
      <c r="E6350" t="e">
        <f>IF(
OR('Options - Free Attaching'!B6350 = "8. Transferee of restricted securities", 'Options - Free Attaching'!B6350 = "9. Any person (substitution for securities etc.)"),
'Options - Free Attaching'!C6350,
IF(
'Options - Free Attaching'!B6350 = "",
#N/A,
'Options - Free Attaching'!B6350)
)</f>
        <v>#N/A</v>
      </c>
      <c r="F6350" t="e">
        <f>IF(
OR('Con. Notes - Conversion'!B6350 = "8. Transferee of restricted securities", 'Con. Notes - Conversion'!B6350 = "9. Any person (substitution for securities etc.)"),
'Con. Notes - Conversion'!C6350,
IF(
'Con. Notes - Conversion'!B6350 = "",
#N/A,
'Con. Notes - Conversion'!B6350)
)</f>
        <v>#N/A</v>
      </c>
      <c r="G6350" t="e">
        <f>IF(
OR('Con. Notes - No Conversion'!B6350 = "8. Transferee of restricted securities", 'Con. Notes - No Conversion'!B6350 = "9. Any person (substitution for securities etc.)"),
'Con. Notes - No Conversion'!C6350,
IF(
'Con. Notes - No Conversion'!B6350 = "",
#N/A,
'Con. Notes - No Conversion'!B6350)
)</f>
        <v>#N/A</v>
      </c>
    </row>
    <row r="6351" spans="1:7" x14ac:dyDescent="0.25">
      <c r="A6351" t="e">
        <f>IF(
OR(Shares!B6351 = "8. Transferee of restricted securities", Shares!B6351 = "9. Any person (substitution for securities etc.)"),
Shares!C6351,
IF(
Shares!B6351 = "",
#N/A,
Shares!B6351)
)</f>
        <v>#N/A</v>
      </c>
      <c r="B6351" t="e">
        <f>IF(
OR('Shares - LTR - Granted'!B6351 = "8. Transferee of restricted securities", 'Shares - LTR - Granted'!B6351 = "9. Any person (substitution for securities etc.)"),
'Shares - LTR - Granted'!C6351,
IF(
'Shares - LTR - Granted'!B6351 = "",
#N/A,
'Shares - LTR - Granted'!B6351)
)</f>
        <v>#N/A</v>
      </c>
      <c r="C6351" t="e">
        <f>IF(
OR('Performance Securities'!B6351 = "8. Transferee of restricted securities", 'Performance Securities'!B6351 = "9. Any person (substitution for securities etc.)"),
'Performance Securities'!C6351,
IF(
'Performance Securities'!B6351 = "",
#N/A,
'Performance Securities'!B6351)
)</f>
        <v>#N/A</v>
      </c>
      <c r="D6351" t="e">
        <f>IF(
OR('Options or Warrants'!B6351 = "8. Transferee of restricted securities", 'Options or Warrants'!B6351 = "9. Any person (substitution for securities etc.)"),
'Options or Warrants'!C6351,
IF(
'Options or Warrants'!B6351 = "",
#N/A,
'Options or Warrants'!B6351)
)</f>
        <v>#N/A</v>
      </c>
      <c r="E6351" t="e">
        <f>IF(
OR('Options - Free Attaching'!B6351 = "8. Transferee of restricted securities", 'Options - Free Attaching'!B6351 = "9. Any person (substitution for securities etc.)"),
'Options - Free Attaching'!C6351,
IF(
'Options - Free Attaching'!B6351 = "",
#N/A,
'Options - Free Attaching'!B6351)
)</f>
        <v>#N/A</v>
      </c>
      <c r="F6351" t="e">
        <f>IF(
OR('Con. Notes - Conversion'!B6351 = "8. Transferee of restricted securities", 'Con. Notes - Conversion'!B6351 = "9. Any person (substitution for securities etc.)"),
'Con. Notes - Conversion'!C6351,
IF(
'Con. Notes - Conversion'!B6351 = "",
#N/A,
'Con. Notes - Conversion'!B6351)
)</f>
        <v>#N/A</v>
      </c>
      <c r="G6351" t="e">
        <f>IF(
OR('Con. Notes - No Conversion'!B6351 = "8. Transferee of restricted securities", 'Con. Notes - No Conversion'!B6351 = "9. Any person (substitution for securities etc.)"),
'Con. Notes - No Conversion'!C6351,
IF(
'Con. Notes - No Conversion'!B6351 = "",
#N/A,
'Con. Notes - No Conversion'!B6351)
)</f>
        <v>#N/A</v>
      </c>
    </row>
    <row r="6352" spans="1:7" x14ac:dyDescent="0.25">
      <c r="A6352" t="e">
        <f>IF(
OR(Shares!B6352 = "8. Transferee of restricted securities", Shares!B6352 = "9. Any person (substitution for securities etc.)"),
Shares!C6352,
IF(
Shares!B6352 = "",
#N/A,
Shares!B6352)
)</f>
        <v>#N/A</v>
      </c>
      <c r="B6352" t="e">
        <f>IF(
OR('Shares - LTR - Granted'!B6352 = "8. Transferee of restricted securities", 'Shares - LTR - Granted'!B6352 = "9. Any person (substitution for securities etc.)"),
'Shares - LTR - Granted'!C6352,
IF(
'Shares - LTR - Granted'!B6352 = "",
#N/A,
'Shares - LTR - Granted'!B6352)
)</f>
        <v>#N/A</v>
      </c>
      <c r="C6352" t="e">
        <f>IF(
OR('Performance Securities'!B6352 = "8. Transferee of restricted securities", 'Performance Securities'!B6352 = "9. Any person (substitution for securities etc.)"),
'Performance Securities'!C6352,
IF(
'Performance Securities'!B6352 = "",
#N/A,
'Performance Securities'!B6352)
)</f>
        <v>#N/A</v>
      </c>
      <c r="D6352" t="e">
        <f>IF(
OR('Options or Warrants'!B6352 = "8. Transferee of restricted securities", 'Options or Warrants'!B6352 = "9. Any person (substitution for securities etc.)"),
'Options or Warrants'!C6352,
IF(
'Options or Warrants'!B6352 = "",
#N/A,
'Options or Warrants'!B6352)
)</f>
        <v>#N/A</v>
      </c>
      <c r="E6352" t="e">
        <f>IF(
OR('Options - Free Attaching'!B6352 = "8. Transferee of restricted securities", 'Options - Free Attaching'!B6352 = "9. Any person (substitution for securities etc.)"),
'Options - Free Attaching'!C6352,
IF(
'Options - Free Attaching'!B6352 = "",
#N/A,
'Options - Free Attaching'!B6352)
)</f>
        <v>#N/A</v>
      </c>
      <c r="F6352" t="e">
        <f>IF(
OR('Con. Notes - Conversion'!B6352 = "8. Transferee of restricted securities", 'Con. Notes - Conversion'!B6352 = "9. Any person (substitution for securities etc.)"),
'Con. Notes - Conversion'!C6352,
IF(
'Con. Notes - Conversion'!B6352 = "",
#N/A,
'Con. Notes - Conversion'!B6352)
)</f>
        <v>#N/A</v>
      </c>
      <c r="G6352" t="e">
        <f>IF(
OR('Con. Notes - No Conversion'!B6352 = "8. Transferee of restricted securities", 'Con. Notes - No Conversion'!B6352 = "9. Any person (substitution for securities etc.)"),
'Con. Notes - No Conversion'!C6352,
IF(
'Con. Notes - No Conversion'!B6352 = "",
#N/A,
'Con. Notes - No Conversion'!B6352)
)</f>
        <v>#N/A</v>
      </c>
    </row>
    <row r="6353" spans="1:7" x14ac:dyDescent="0.25">
      <c r="A6353" t="e">
        <f>IF(
OR(Shares!B6353 = "8. Transferee of restricted securities", Shares!B6353 = "9. Any person (substitution for securities etc.)"),
Shares!C6353,
IF(
Shares!B6353 = "",
#N/A,
Shares!B6353)
)</f>
        <v>#N/A</v>
      </c>
      <c r="B6353" t="e">
        <f>IF(
OR('Shares - LTR - Granted'!B6353 = "8. Transferee of restricted securities", 'Shares - LTR - Granted'!B6353 = "9. Any person (substitution for securities etc.)"),
'Shares - LTR - Granted'!C6353,
IF(
'Shares - LTR - Granted'!B6353 = "",
#N/A,
'Shares - LTR - Granted'!B6353)
)</f>
        <v>#N/A</v>
      </c>
      <c r="C6353" t="e">
        <f>IF(
OR('Performance Securities'!B6353 = "8. Transferee of restricted securities", 'Performance Securities'!B6353 = "9. Any person (substitution for securities etc.)"),
'Performance Securities'!C6353,
IF(
'Performance Securities'!B6353 = "",
#N/A,
'Performance Securities'!B6353)
)</f>
        <v>#N/A</v>
      </c>
      <c r="D6353" t="e">
        <f>IF(
OR('Options or Warrants'!B6353 = "8. Transferee of restricted securities", 'Options or Warrants'!B6353 = "9. Any person (substitution for securities etc.)"),
'Options or Warrants'!C6353,
IF(
'Options or Warrants'!B6353 = "",
#N/A,
'Options or Warrants'!B6353)
)</f>
        <v>#N/A</v>
      </c>
      <c r="E6353" t="e">
        <f>IF(
OR('Options - Free Attaching'!B6353 = "8. Transferee of restricted securities", 'Options - Free Attaching'!B6353 = "9. Any person (substitution for securities etc.)"),
'Options - Free Attaching'!C6353,
IF(
'Options - Free Attaching'!B6353 = "",
#N/A,
'Options - Free Attaching'!B6353)
)</f>
        <v>#N/A</v>
      </c>
      <c r="F6353" t="e">
        <f>IF(
OR('Con. Notes - Conversion'!B6353 = "8. Transferee of restricted securities", 'Con. Notes - Conversion'!B6353 = "9. Any person (substitution for securities etc.)"),
'Con. Notes - Conversion'!C6353,
IF(
'Con. Notes - Conversion'!B6353 = "",
#N/A,
'Con. Notes - Conversion'!B6353)
)</f>
        <v>#N/A</v>
      </c>
      <c r="G6353" t="e">
        <f>IF(
OR('Con. Notes - No Conversion'!B6353 = "8. Transferee of restricted securities", 'Con. Notes - No Conversion'!B6353 = "9. Any person (substitution for securities etc.)"),
'Con. Notes - No Conversion'!C6353,
IF(
'Con. Notes - No Conversion'!B6353 = "",
#N/A,
'Con. Notes - No Conversion'!B6353)
)</f>
        <v>#N/A</v>
      </c>
    </row>
    <row r="6354" spans="1:7" x14ac:dyDescent="0.25">
      <c r="A6354" t="e">
        <f>IF(
OR(Shares!B6354 = "8. Transferee of restricted securities", Shares!B6354 = "9. Any person (substitution for securities etc.)"),
Shares!C6354,
IF(
Shares!B6354 = "",
#N/A,
Shares!B6354)
)</f>
        <v>#N/A</v>
      </c>
      <c r="B6354" t="e">
        <f>IF(
OR('Shares - LTR - Granted'!B6354 = "8. Transferee of restricted securities", 'Shares - LTR - Granted'!B6354 = "9. Any person (substitution for securities etc.)"),
'Shares - LTR - Granted'!C6354,
IF(
'Shares - LTR - Granted'!B6354 = "",
#N/A,
'Shares - LTR - Granted'!B6354)
)</f>
        <v>#N/A</v>
      </c>
      <c r="C6354" t="e">
        <f>IF(
OR('Performance Securities'!B6354 = "8. Transferee of restricted securities", 'Performance Securities'!B6354 = "9. Any person (substitution for securities etc.)"),
'Performance Securities'!C6354,
IF(
'Performance Securities'!B6354 = "",
#N/A,
'Performance Securities'!B6354)
)</f>
        <v>#N/A</v>
      </c>
      <c r="D6354" t="e">
        <f>IF(
OR('Options or Warrants'!B6354 = "8. Transferee of restricted securities", 'Options or Warrants'!B6354 = "9. Any person (substitution for securities etc.)"),
'Options or Warrants'!C6354,
IF(
'Options or Warrants'!B6354 = "",
#N/A,
'Options or Warrants'!B6354)
)</f>
        <v>#N/A</v>
      </c>
      <c r="E6354" t="e">
        <f>IF(
OR('Options - Free Attaching'!B6354 = "8. Transferee of restricted securities", 'Options - Free Attaching'!B6354 = "9. Any person (substitution for securities etc.)"),
'Options - Free Attaching'!C6354,
IF(
'Options - Free Attaching'!B6354 = "",
#N/A,
'Options - Free Attaching'!B6354)
)</f>
        <v>#N/A</v>
      </c>
      <c r="F6354" t="e">
        <f>IF(
OR('Con. Notes - Conversion'!B6354 = "8. Transferee of restricted securities", 'Con. Notes - Conversion'!B6354 = "9. Any person (substitution for securities etc.)"),
'Con. Notes - Conversion'!C6354,
IF(
'Con. Notes - Conversion'!B6354 = "",
#N/A,
'Con. Notes - Conversion'!B6354)
)</f>
        <v>#N/A</v>
      </c>
      <c r="G6354" t="e">
        <f>IF(
OR('Con. Notes - No Conversion'!B6354 = "8. Transferee of restricted securities", 'Con. Notes - No Conversion'!B6354 = "9. Any person (substitution for securities etc.)"),
'Con. Notes - No Conversion'!C6354,
IF(
'Con. Notes - No Conversion'!B6354 = "",
#N/A,
'Con. Notes - No Conversion'!B6354)
)</f>
        <v>#N/A</v>
      </c>
    </row>
    <row r="6355" spans="1:7" x14ac:dyDescent="0.25">
      <c r="A6355" t="e">
        <f>IF(
OR(Shares!B6355 = "8. Transferee of restricted securities", Shares!B6355 = "9. Any person (substitution for securities etc.)"),
Shares!C6355,
IF(
Shares!B6355 = "",
#N/A,
Shares!B6355)
)</f>
        <v>#N/A</v>
      </c>
      <c r="B6355" t="e">
        <f>IF(
OR('Shares - LTR - Granted'!B6355 = "8. Transferee of restricted securities", 'Shares - LTR - Granted'!B6355 = "9. Any person (substitution for securities etc.)"),
'Shares - LTR - Granted'!C6355,
IF(
'Shares - LTR - Granted'!B6355 = "",
#N/A,
'Shares - LTR - Granted'!B6355)
)</f>
        <v>#N/A</v>
      </c>
      <c r="C6355" t="e">
        <f>IF(
OR('Performance Securities'!B6355 = "8. Transferee of restricted securities", 'Performance Securities'!B6355 = "9. Any person (substitution for securities etc.)"),
'Performance Securities'!C6355,
IF(
'Performance Securities'!B6355 = "",
#N/A,
'Performance Securities'!B6355)
)</f>
        <v>#N/A</v>
      </c>
      <c r="D6355" t="e">
        <f>IF(
OR('Options or Warrants'!B6355 = "8. Transferee of restricted securities", 'Options or Warrants'!B6355 = "9. Any person (substitution for securities etc.)"),
'Options or Warrants'!C6355,
IF(
'Options or Warrants'!B6355 = "",
#N/A,
'Options or Warrants'!B6355)
)</f>
        <v>#N/A</v>
      </c>
      <c r="E6355" t="e">
        <f>IF(
OR('Options - Free Attaching'!B6355 = "8. Transferee of restricted securities", 'Options - Free Attaching'!B6355 = "9. Any person (substitution for securities etc.)"),
'Options - Free Attaching'!C6355,
IF(
'Options - Free Attaching'!B6355 = "",
#N/A,
'Options - Free Attaching'!B6355)
)</f>
        <v>#N/A</v>
      </c>
      <c r="F6355" t="e">
        <f>IF(
OR('Con. Notes - Conversion'!B6355 = "8. Transferee of restricted securities", 'Con. Notes - Conversion'!B6355 = "9. Any person (substitution for securities etc.)"),
'Con. Notes - Conversion'!C6355,
IF(
'Con. Notes - Conversion'!B6355 = "",
#N/A,
'Con. Notes - Conversion'!B6355)
)</f>
        <v>#N/A</v>
      </c>
      <c r="G6355" t="e">
        <f>IF(
OR('Con. Notes - No Conversion'!B6355 = "8. Transferee of restricted securities", 'Con. Notes - No Conversion'!B6355 = "9. Any person (substitution for securities etc.)"),
'Con. Notes - No Conversion'!C6355,
IF(
'Con. Notes - No Conversion'!B6355 = "",
#N/A,
'Con. Notes - No Conversion'!B6355)
)</f>
        <v>#N/A</v>
      </c>
    </row>
    <row r="6356" spans="1:7" x14ac:dyDescent="0.25">
      <c r="A6356" t="e">
        <f>IF(
OR(Shares!B6356 = "8. Transferee of restricted securities", Shares!B6356 = "9. Any person (substitution for securities etc.)"),
Shares!C6356,
IF(
Shares!B6356 = "",
#N/A,
Shares!B6356)
)</f>
        <v>#N/A</v>
      </c>
      <c r="B6356" t="e">
        <f>IF(
OR('Shares - LTR - Granted'!B6356 = "8. Transferee of restricted securities", 'Shares - LTR - Granted'!B6356 = "9. Any person (substitution for securities etc.)"),
'Shares - LTR - Granted'!C6356,
IF(
'Shares - LTR - Granted'!B6356 = "",
#N/A,
'Shares - LTR - Granted'!B6356)
)</f>
        <v>#N/A</v>
      </c>
      <c r="C6356" t="e">
        <f>IF(
OR('Performance Securities'!B6356 = "8. Transferee of restricted securities", 'Performance Securities'!B6356 = "9. Any person (substitution for securities etc.)"),
'Performance Securities'!C6356,
IF(
'Performance Securities'!B6356 = "",
#N/A,
'Performance Securities'!B6356)
)</f>
        <v>#N/A</v>
      </c>
      <c r="D6356" t="e">
        <f>IF(
OR('Options or Warrants'!B6356 = "8. Transferee of restricted securities", 'Options or Warrants'!B6356 = "9. Any person (substitution for securities etc.)"),
'Options or Warrants'!C6356,
IF(
'Options or Warrants'!B6356 = "",
#N/A,
'Options or Warrants'!B6356)
)</f>
        <v>#N/A</v>
      </c>
      <c r="E6356" t="e">
        <f>IF(
OR('Options - Free Attaching'!B6356 = "8. Transferee of restricted securities", 'Options - Free Attaching'!B6356 = "9. Any person (substitution for securities etc.)"),
'Options - Free Attaching'!C6356,
IF(
'Options - Free Attaching'!B6356 = "",
#N/A,
'Options - Free Attaching'!B6356)
)</f>
        <v>#N/A</v>
      </c>
      <c r="F6356" t="e">
        <f>IF(
OR('Con. Notes - Conversion'!B6356 = "8. Transferee of restricted securities", 'Con. Notes - Conversion'!B6356 = "9. Any person (substitution for securities etc.)"),
'Con. Notes - Conversion'!C6356,
IF(
'Con. Notes - Conversion'!B6356 = "",
#N/A,
'Con. Notes - Conversion'!B6356)
)</f>
        <v>#N/A</v>
      </c>
      <c r="G6356" t="e">
        <f>IF(
OR('Con. Notes - No Conversion'!B6356 = "8. Transferee of restricted securities", 'Con. Notes - No Conversion'!B6356 = "9. Any person (substitution for securities etc.)"),
'Con. Notes - No Conversion'!C6356,
IF(
'Con. Notes - No Conversion'!B6356 = "",
#N/A,
'Con. Notes - No Conversion'!B6356)
)</f>
        <v>#N/A</v>
      </c>
    </row>
    <row r="6357" spans="1:7" x14ac:dyDescent="0.25">
      <c r="A6357" t="e">
        <f>IF(
OR(Shares!B6357 = "8. Transferee of restricted securities", Shares!B6357 = "9. Any person (substitution for securities etc.)"),
Shares!C6357,
IF(
Shares!B6357 = "",
#N/A,
Shares!B6357)
)</f>
        <v>#N/A</v>
      </c>
      <c r="B6357" t="e">
        <f>IF(
OR('Shares - LTR - Granted'!B6357 = "8. Transferee of restricted securities", 'Shares - LTR - Granted'!B6357 = "9. Any person (substitution for securities etc.)"),
'Shares - LTR - Granted'!C6357,
IF(
'Shares - LTR - Granted'!B6357 = "",
#N/A,
'Shares - LTR - Granted'!B6357)
)</f>
        <v>#N/A</v>
      </c>
      <c r="C6357" t="e">
        <f>IF(
OR('Performance Securities'!B6357 = "8. Transferee of restricted securities", 'Performance Securities'!B6357 = "9. Any person (substitution for securities etc.)"),
'Performance Securities'!C6357,
IF(
'Performance Securities'!B6357 = "",
#N/A,
'Performance Securities'!B6357)
)</f>
        <v>#N/A</v>
      </c>
      <c r="D6357" t="e">
        <f>IF(
OR('Options or Warrants'!B6357 = "8. Transferee of restricted securities", 'Options or Warrants'!B6357 = "9. Any person (substitution for securities etc.)"),
'Options or Warrants'!C6357,
IF(
'Options or Warrants'!B6357 = "",
#N/A,
'Options or Warrants'!B6357)
)</f>
        <v>#N/A</v>
      </c>
      <c r="E6357" t="e">
        <f>IF(
OR('Options - Free Attaching'!B6357 = "8. Transferee of restricted securities", 'Options - Free Attaching'!B6357 = "9. Any person (substitution for securities etc.)"),
'Options - Free Attaching'!C6357,
IF(
'Options - Free Attaching'!B6357 = "",
#N/A,
'Options - Free Attaching'!B6357)
)</f>
        <v>#N/A</v>
      </c>
      <c r="F6357" t="e">
        <f>IF(
OR('Con. Notes - Conversion'!B6357 = "8. Transferee of restricted securities", 'Con. Notes - Conversion'!B6357 = "9. Any person (substitution for securities etc.)"),
'Con. Notes - Conversion'!C6357,
IF(
'Con. Notes - Conversion'!B6357 = "",
#N/A,
'Con. Notes - Conversion'!B6357)
)</f>
        <v>#N/A</v>
      </c>
      <c r="G6357" t="e">
        <f>IF(
OR('Con. Notes - No Conversion'!B6357 = "8. Transferee of restricted securities", 'Con. Notes - No Conversion'!B6357 = "9. Any person (substitution for securities etc.)"),
'Con. Notes - No Conversion'!C6357,
IF(
'Con. Notes - No Conversion'!B6357 = "",
#N/A,
'Con. Notes - No Conversion'!B6357)
)</f>
        <v>#N/A</v>
      </c>
    </row>
    <row r="6358" spans="1:7" x14ac:dyDescent="0.25">
      <c r="A6358" t="e">
        <f>IF(
OR(Shares!B6358 = "8. Transferee of restricted securities", Shares!B6358 = "9. Any person (substitution for securities etc.)"),
Shares!C6358,
IF(
Shares!B6358 = "",
#N/A,
Shares!B6358)
)</f>
        <v>#N/A</v>
      </c>
      <c r="B6358" t="e">
        <f>IF(
OR('Shares - LTR - Granted'!B6358 = "8. Transferee of restricted securities", 'Shares - LTR - Granted'!B6358 = "9. Any person (substitution for securities etc.)"),
'Shares - LTR - Granted'!C6358,
IF(
'Shares - LTR - Granted'!B6358 = "",
#N/A,
'Shares - LTR - Granted'!B6358)
)</f>
        <v>#N/A</v>
      </c>
      <c r="C6358" t="e">
        <f>IF(
OR('Performance Securities'!B6358 = "8. Transferee of restricted securities", 'Performance Securities'!B6358 = "9. Any person (substitution for securities etc.)"),
'Performance Securities'!C6358,
IF(
'Performance Securities'!B6358 = "",
#N/A,
'Performance Securities'!B6358)
)</f>
        <v>#N/A</v>
      </c>
      <c r="D6358" t="e">
        <f>IF(
OR('Options or Warrants'!B6358 = "8. Transferee of restricted securities", 'Options or Warrants'!B6358 = "9. Any person (substitution for securities etc.)"),
'Options or Warrants'!C6358,
IF(
'Options or Warrants'!B6358 = "",
#N/A,
'Options or Warrants'!B6358)
)</f>
        <v>#N/A</v>
      </c>
      <c r="E6358" t="e">
        <f>IF(
OR('Options - Free Attaching'!B6358 = "8. Transferee of restricted securities", 'Options - Free Attaching'!B6358 = "9. Any person (substitution for securities etc.)"),
'Options - Free Attaching'!C6358,
IF(
'Options - Free Attaching'!B6358 = "",
#N/A,
'Options - Free Attaching'!B6358)
)</f>
        <v>#N/A</v>
      </c>
      <c r="F6358" t="e">
        <f>IF(
OR('Con. Notes - Conversion'!B6358 = "8. Transferee of restricted securities", 'Con. Notes - Conversion'!B6358 = "9. Any person (substitution for securities etc.)"),
'Con. Notes - Conversion'!C6358,
IF(
'Con. Notes - Conversion'!B6358 = "",
#N/A,
'Con. Notes - Conversion'!B6358)
)</f>
        <v>#N/A</v>
      </c>
      <c r="G6358" t="e">
        <f>IF(
OR('Con. Notes - No Conversion'!B6358 = "8. Transferee of restricted securities", 'Con. Notes - No Conversion'!B6358 = "9. Any person (substitution for securities etc.)"),
'Con. Notes - No Conversion'!C6358,
IF(
'Con. Notes - No Conversion'!B6358 = "",
#N/A,
'Con. Notes - No Conversion'!B6358)
)</f>
        <v>#N/A</v>
      </c>
    </row>
    <row r="6359" spans="1:7" x14ac:dyDescent="0.25">
      <c r="A6359" t="e">
        <f>IF(
OR(Shares!B6359 = "8. Transferee of restricted securities", Shares!B6359 = "9. Any person (substitution for securities etc.)"),
Shares!C6359,
IF(
Shares!B6359 = "",
#N/A,
Shares!B6359)
)</f>
        <v>#N/A</v>
      </c>
      <c r="B6359" t="e">
        <f>IF(
OR('Shares - LTR - Granted'!B6359 = "8. Transferee of restricted securities", 'Shares - LTR - Granted'!B6359 = "9. Any person (substitution for securities etc.)"),
'Shares - LTR - Granted'!C6359,
IF(
'Shares - LTR - Granted'!B6359 = "",
#N/A,
'Shares - LTR - Granted'!B6359)
)</f>
        <v>#N/A</v>
      </c>
      <c r="C6359" t="e">
        <f>IF(
OR('Performance Securities'!B6359 = "8. Transferee of restricted securities", 'Performance Securities'!B6359 = "9. Any person (substitution for securities etc.)"),
'Performance Securities'!C6359,
IF(
'Performance Securities'!B6359 = "",
#N/A,
'Performance Securities'!B6359)
)</f>
        <v>#N/A</v>
      </c>
      <c r="D6359" t="e">
        <f>IF(
OR('Options or Warrants'!B6359 = "8. Transferee of restricted securities", 'Options or Warrants'!B6359 = "9. Any person (substitution for securities etc.)"),
'Options or Warrants'!C6359,
IF(
'Options or Warrants'!B6359 = "",
#N/A,
'Options or Warrants'!B6359)
)</f>
        <v>#N/A</v>
      </c>
      <c r="E6359" t="e">
        <f>IF(
OR('Options - Free Attaching'!B6359 = "8. Transferee of restricted securities", 'Options - Free Attaching'!B6359 = "9. Any person (substitution for securities etc.)"),
'Options - Free Attaching'!C6359,
IF(
'Options - Free Attaching'!B6359 = "",
#N/A,
'Options - Free Attaching'!B6359)
)</f>
        <v>#N/A</v>
      </c>
      <c r="F6359" t="e">
        <f>IF(
OR('Con. Notes - Conversion'!B6359 = "8. Transferee of restricted securities", 'Con. Notes - Conversion'!B6359 = "9. Any person (substitution for securities etc.)"),
'Con. Notes - Conversion'!C6359,
IF(
'Con. Notes - Conversion'!B6359 = "",
#N/A,
'Con. Notes - Conversion'!B6359)
)</f>
        <v>#N/A</v>
      </c>
      <c r="G6359" t="e">
        <f>IF(
OR('Con. Notes - No Conversion'!B6359 = "8. Transferee of restricted securities", 'Con. Notes - No Conversion'!B6359 = "9. Any person (substitution for securities etc.)"),
'Con. Notes - No Conversion'!C6359,
IF(
'Con. Notes - No Conversion'!B6359 = "",
#N/A,
'Con. Notes - No Conversion'!B6359)
)</f>
        <v>#N/A</v>
      </c>
    </row>
    <row r="6360" spans="1:7" x14ac:dyDescent="0.25">
      <c r="A6360" t="e">
        <f>IF(
OR(Shares!B6360 = "8. Transferee of restricted securities", Shares!B6360 = "9. Any person (substitution for securities etc.)"),
Shares!C6360,
IF(
Shares!B6360 = "",
#N/A,
Shares!B6360)
)</f>
        <v>#N/A</v>
      </c>
      <c r="B6360" t="e">
        <f>IF(
OR('Shares - LTR - Granted'!B6360 = "8. Transferee of restricted securities", 'Shares - LTR - Granted'!B6360 = "9. Any person (substitution for securities etc.)"),
'Shares - LTR - Granted'!C6360,
IF(
'Shares - LTR - Granted'!B6360 = "",
#N/A,
'Shares - LTR - Granted'!B6360)
)</f>
        <v>#N/A</v>
      </c>
      <c r="C6360" t="e">
        <f>IF(
OR('Performance Securities'!B6360 = "8. Transferee of restricted securities", 'Performance Securities'!B6360 = "9. Any person (substitution for securities etc.)"),
'Performance Securities'!C6360,
IF(
'Performance Securities'!B6360 = "",
#N/A,
'Performance Securities'!B6360)
)</f>
        <v>#N/A</v>
      </c>
      <c r="D6360" t="e">
        <f>IF(
OR('Options or Warrants'!B6360 = "8. Transferee of restricted securities", 'Options or Warrants'!B6360 = "9. Any person (substitution for securities etc.)"),
'Options or Warrants'!C6360,
IF(
'Options or Warrants'!B6360 = "",
#N/A,
'Options or Warrants'!B6360)
)</f>
        <v>#N/A</v>
      </c>
      <c r="E6360" t="e">
        <f>IF(
OR('Options - Free Attaching'!B6360 = "8. Transferee of restricted securities", 'Options - Free Attaching'!B6360 = "9. Any person (substitution for securities etc.)"),
'Options - Free Attaching'!C6360,
IF(
'Options - Free Attaching'!B6360 = "",
#N/A,
'Options - Free Attaching'!B6360)
)</f>
        <v>#N/A</v>
      </c>
      <c r="F6360" t="e">
        <f>IF(
OR('Con. Notes - Conversion'!B6360 = "8. Transferee of restricted securities", 'Con. Notes - Conversion'!B6360 = "9. Any person (substitution for securities etc.)"),
'Con. Notes - Conversion'!C6360,
IF(
'Con. Notes - Conversion'!B6360 = "",
#N/A,
'Con. Notes - Conversion'!B6360)
)</f>
        <v>#N/A</v>
      </c>
      <c r="G6360" t="e">
        <f>IF(
OR('Con. Notes - No Conversion'!B6360 = "8. Transferee of restricted securities", 'Con. Notes - No Conversion'!B6360 = "9. Any person (substitution for securities etc.)"),
'Con. Notes - No Conversion'!C6360,
IF(
'Con. Notes - No Conversion'!B6360 = "",
#N/A,
'Con. Notes - No Conversion'!B6360)
)</f>
        <v>#N/A</v>
      </c>
    </row>
    <row r="6361" spans="1:7" x14ac:dyDescent="0.25">
      <c r="A6361" t="e">
        <f>IF(
OR(Shares!B6361 = "8. Transferee of restricted securities", Shares!B6361 = "9. Any person (substitution for securities etc.)"),
Shares!C6361,
IF(
Shares!B6361 = "",
#N/A,
Shares!B6361)
)</f>
        <v>#N/A</v>
      </c>
      <c r="B6361" t="e">
        <f>IF(
OR('Shares - LTR - Granted'!B6361 = "8. Transferee of restricted securities", 'Shares - LTR - Granted'!B6361 = "9. Any person (substitution for securities etc.)"),
'Shares - LTR - Granted'!C6361,
IF(
'Shares - LTR - Granted'!B6361 = "",
#N/A,
'Shares - LTR - Granted'!B6361)
)</f>
        <v>#N/A</v>
      </c>
      <c r="C6361" t="e">
        <f>IF(
OR('Performance Securities'!B6361 = "8. Transferee of restricted securities", 'Performance Securities'!B6361 = "9. Any person (substitution for securities etc.)"),
'Performance Securities'!C6361,
IF(
'Performance Securities'!B6361 = "",
#N/A,
'Performance Securities'!B6361)
)</f>
        <v>#N/A</v>
      </c>
      <c r="D6361" t="e">
        <f>IF(
OR('Options or Warrants'!B6361 = "8. Transferee of restricted securities", 'Options or Warrants'!B6361 = "9. Any person (substitution for securities etc.)"),
'Options or Warrants'!C6361,
IF(
'Options or Warrants'!B6361 = "",
#N/A,
'Options or Warrants'!B6361)
)</f>
        <v>#N/A</v>
      </c>
      <c r="E6361" t="e">
        <f>IF(
OR('Options - Free Attaching'!B6361 = "8. Transferee of restricted securities", 'Options - Free Attaching'!B6361 = "9. Any person (substitution for securities etc.)"),
'Options - Free Attaching'!C6361,
IF(
'Options - Free Attaching'!B6361 = "",
#N/A,
'Options - Free Attaching'!B6361)
)</f>
        <v>#N/A</v>
      </c>
      <c r="F6361" t="e">
        <f>IF(
OR('Con. Notes - Conversion'!B6361 = "8. Transferee of restricted securities", 'Con. Notes - Conversion'!B6361 = "9. Any person (substitution for securities etc.)"),
'Con. Notes - Conversion'!C6361,
IF(
'Con. Notes - Conversion'!B6361 = "",
#N/A,
'Con. Notes - Conversion'!B6361)
)</f>
        <v>#N/A</v>
      </c>
      <c r="G6361" t="e">
        <f>IF(
OR('Con. Notes - No Conversion'!B6361 = "8. Transferee of restricted securities", 'Con. Notes - No Conversion'!B6361 = "9. Any person (substitution for securities etc.)"),
'Con. Notes - No Conversion'!C6361,
IF(
'Con. Notes - No Conversion'!B6361 = "",
#N/A,
'Con. Notes - No Conversion'!B6361)
)</f>
        <v>#N/A</v>
      </c>
    </row>
    <row r="6362" spans="1:7" x14ac:dyDescent="0.25">
      <c r="A6362" t="e">
        <f>IF(
OR(Shares!B6362 = "8. Transferee of restricted securities", Shares!B6362 = "9. Any person (substitution for securities etc.)"),
Shares!C6362,
IF(
Shares!B6362 = "",
#N/A,
Shares!B6362)
)</f>
        <v>#N/A</v>
      </c>
      <c r="B6362" t="e">
        <f>IF(
OR('Shares - LTR - Granted'!B6362 = "8. Transferee of restricted securities", 'Shares - LTR - Granted'!B6362 = "9. Any person (substitution for securities etc.)"),
'Shares - LTR - Granted'!C6362,
IF(
'Shares - LTR - Granted'!B6362 = "",
#N/A,
'Shares - LTR - Granted'!B6362)
)</f>
        <v>#N/A</v>
      </c>
      <c r="C6362" t="e">
        <f>IF(
OR('Performance Securities'!B6362 = "8. Transferee of restricted securities", 'Performance Securities'!B6362 = "9. Any person (substitution for securities etc.)"),
'Performance Securities'!C6362,
IF(
'Performance Securities'!B6362 = "",
#N/A,
'Performance Securities'!B6362)
)</f>
        <v>#N/A</v>
      </c>
      <c r="D6362" t="e">
        <f>IF(
OR('Options or Warrants'!B6362 = "8. Transferee of restricted securities", 'Options or Warrants'!B6362 = "9. Any person (substitution for securities etc.)"),
'Options or Warrants'!C6362,
IF(
'Options or Warrants'!B6362 = "",
#N/A,
'Options or Warrants'!B6362)
)</f>
        <v>#N/A</v>
      </c>
      <c r="E6362" t="e">
        <f>IF(
OR('Options - Free Attaching'!B6362 = "8. Transferee of restricted securities", 'Options - Free Attaching'!B6362 = "9. Any person (substitution for securities etc.)"),
'Options - Free Attaching'!C6362,
IF(
'Options - Free Attaching'!B6362 = "",
#N/A,
'Options - Free Attaching'!B6362)
)</f>
        <v>#N/A</v>
      </c>
      <c r="F6362" t="e">
        <f>IF(
OR('Con. Notes - Conversion'!B6362 = "8. Transferee of restricted securities", 'Con. Notes - Conversion'!B6362 = "9. Any person (substitution for securities etc.)"),
'Con. Notes - Conversion'!C6362,
IF(
'Con. Notes - Conversion'!B6362 = "",
#N/A,
'Con. Notes - Conversion'!B6362)
)</f>
        <v>#N/A</v>
      </c>
      <c r="G6362" t="e">
        <f>IF(
OR('Con. Notes - No Conversion'!B6362 = "8. Transferee of restricted securities", 'Con. Notes - No Conversion'!B6362 = "9. Any person (substitution for securities etc.)"),
'Con. Notes - No Conversion'!C6362,
IF(
'Con. Notes - No Conversion'!B6362 = "",
#N/A,
'Con. Notes - No Conversion'!B6362)
)</f>
        <v>#N/A</v>
      </c>
    </row>
    <row r="6363" spans="1:7" x14ac:dyDescent="0.25">
      <c r="A6363" t="e">
        <f>IF(
OR(Shares!B6363 = "8. Transferee of restricted securities", Shares!B6363 = "9. Any person (substitution for securities etc.)"),
Shares!C6363,
IF(
Shares!B6363 = "",
#N/A,
Shares!B6363)
)</f>
        <v>#N/A</v>
      </c>
      <c r="B6363" t="e">
        <f>IF(
OR('Shares - LTR - Granted'!B6363 = "8. Transferee of restricted securities", 'Shares - LTR - Granted'!B6363 = "9. Any person (substitution for securities etc.)"),
'Shares - LTR - Granted'!C6363,
IF(
'Shares - LTR - Granted'!B6363 = "",
#N/A,
'Shares - LTR - Granted'!B6363)
)</f>
        <v>#N/A</v>
      </c>
      <c r="C6363" t="e">
        <f>IF(
OR('Performance Securities'!B6363 = "8. Transferee of restricted securities", 'Performance Securities'!B6363 = "9. Any person (substitution for securities etc.)"),
'Performance Securities'!C6363,
IF(
'Performance Securities'!B6363 = "",
#N/A,
'Performance Securities'!B6363)
)</f>
        <v>#N/A</v>
      </c>
      <c r="D6363" t="e">
        <f>IF(
OR('Options or Warrants'!B6363 = "8. Transferee of restricted securities", 'Options or Warrants'!B6363 = "9. Any person (substitution for securities etc.)"),
'Options or Warrants'!C6363,
IF(
'Options or Warrants'!B6363 = "",
#N/A,
'Options or Warrants'!B6363)
)</f>
        <v>#N/A</v>
      </c>
      <c r="E6363" t="e">
        <f>IF(
OR('Options - Free Attaching'!B6363 = "8. Transferee of restricted securities", 'Options - Free Attaching'!B6363 = "9. Any person (substitution for securities etc.)"),
'Options - Free Attaching'!C6363,
IF(
'Options - Free Attaching'!B6363 = "",
#N/A,
'Options - Free Attaching'!B6363)
)</f>
        <v>#N/A</v>
      </c>
      <c r="F6363" t="e">
        <f>IF(
OR('Con. Notes - Conversion'!B6363 = "8. Transferee of restricted securities", 'Con. Notes - Conversion'!B6363 = "9. Any person (substitution for securities etc.)"),
'Con. Notes - Conversion'!C6363,
IF(
'Con. Notes - Conversion'!B6363 = "",
#N/A,
'Con. Notes - Conversion'!B6363)
)</f>
        <v>#N/A</v>
      </c>
      <c r="G6363" t="e">
        <f>IF(
OR('Con. Notes - No Conversion'!B6363 = "8. Transferee of restricted securities", 'Con. Notes - No Conversion'!B6363 = "9. Any person (substitution for securities etc.)"),
'Con. Notes - No Conversion'!C6363,
IF(
'Con. Notes - No Conversion'!B6363 = "",
#N/A,
'Con. Notes - No Conversion'!B6363)
)</f>
        <v>#N/A</v>
      </c>
    </row>
    <row r="6364" spans="1:7" x14ac:dyDescent="0.25">
      <c r="A6364" t="e">
        <f>IF(
OR(Shares!B6364 = "8. Transferee of restricted securities", Shares!B6364 = "9. Any person (substitution for securities etc.)"),
Shares!C6364,
IF(
Shares!B6364 = "",
#N/A,
Shares!B6364)
)</f>
        <v>#N/A</v>
      </c>
      <c r="B6364" t="e">
        <f>IF(
OR('Shares - LTR - Granted'!B6364 = "8. Transferee of restricted securities", 'Shares - LTR - Granted'!B6364 = "9. Any person (substitution for securities etc.)"),
'Shares - LTR - Granted'!C6364,
IF(
'Shares - LTR - Granted'!B6364 = "",
#N/A,
'Shares - LTR - Granted'!B6364)
)</f>
        <v>#N/A</v>
      </c>
      <c r="C6364" t="e">
        <f>IF(
OR('Performance Securities'!B6364 = "8. Transferee of restricted securities", 'Performance Securities'!B6364 = "9. Any person (substitution for securities etc.)"),
'Performance Securities'!C6364,
IF(
'Performance Securities'!B6364 = "",
#N/A,
'Performance Securities'!B6364)
)</f>
        <v>#N/A</v>
      </c>
      <c r="D6364" t="e">
        <f>IF(
OR('Options or Warrants'!B6364 = "8. Transferee of restricted securities", 'Options or Warrants'!B6364 = "9. Any person (substitution for securities etc.)"),
'Options or Warrants'!C6364,
IF(
'Options or Warrants'!B6364 = "",
#N/A,
'Options or Warrants'!B6364)
)</f>
        <v>#N/A</v>
      </c>
      <c r="E6364" t="e">
        <f>IF(
OR('Options - Free Attaching'!B6364 = "8. Transferee of restricted securities", 'Options - Free Attaching'!B6364 = "9. Any person (substitution for securities etc.)"),
'Options - Free Attaching'!C6364,
IF(
'Options - Free Attaching'!B6364 = "",
#N/A,
'Options - Free Attaching'!B6364)
)</f>
        <v>#N/A</v>
      </c>
      <c r="F6364" t="e">
        <f>IF(
OR('Con. Notes - Conversion'!B6364 = "8. Transferee of restricted securities", 'Con. Notes - Conversion'!B6364 = "9. Any person (substitution for securities etc.)"),
'Con. Notes - Conversion'!C6364,
IF(
'Con. Notes - Conversion'!B6364 = "",
#N/A,
'Con. Notes - Conversion'!B6364)
)</f>
        <v>#N/A</v>
      </c>
      <c r="G6364" t="e">
        <f>IF(
OR('Con. Notes - No Conversion'!B6364 = "8. Transferee of restricted securities", 'Con. Notes - No Conversion'!B6364 = "9. Any person (substitution for securities etc.)"),
'Con. Notes - No Conversion'!C6364,
IF(
'Con. Notes - No Conversion'!B6364 = "",
#N/A,
'Con. Notes - No Conversion'!B6364)
)</f>
        <v>#N/A</v>
      </c>
    </row>
    <row r="6365" spans="1:7" x14ac:dyDescent="0.25">
      <c r="A6365" t="e">
        <f>IF(
OR(Shares!B6365 = "8. Transferee of restricted securities", Shares!B6365 = "9. Any person (substitution for securities etc.)"),
Shares!C6365,
IF(
Shares!B6365 = "",
#N/A,
Shares!B6365)
)</f>
        <v>#N/A</v>
      </c>
      <c r="B6365" t="e">
        <f>IF(
OR('Shares - LTR - Granted'!B6365 = "8. Transferee of restricted securities", 'Shares - LTR - Granted'!B6365 = "9. Any person (substitution for securities etc.)"),
'Shares - LTR - Granted'!C6365,
IF(
'Shares - LTR - Granted'!B6365 = "",
#N/A,
'Shares - LTR - Granted'!B6365)
)</f>
        <v>#N/A</v>
      </c>
      <c r="C6365" t="e">
        <f>IF(
OR('Performance Securities'!B6365 = "8. Transferee of restricted securities", 'Performance Securities'!B6365 = "9. Any person (substitution for securities etc.)"),
'Performance Securities'!C6365,
IF(
'Performance Securities'!B6365 = "",
#N/A,
'Performance Securities'!B6365)
)</f>
        <v>#N/A</v>
      </c>
      <c r="D6365" t="e">
        <f>IF(
OR('Options or Warrants'!B6365 = "8. Transferee of restricted securities", 'Options or Warrants'!B6365 = "9. Any person (substitution for securities etc.)"),
'Options or Warrants'!C6365,
IF(
'Options or Warrants'!B6365 = "",
#N/A,
'Options or Warrants'!B6365)
)</f>
        <v>#N/A</v>
      </c>
      <c r="E6365" t="e">
        <f>IF(
OR('Options - Free Attaching'!B6365 = "8. Transferee of restricted securities", 'Options - Free Attaching'!B6365 = "9. Any person (substitution for securities etc.)"),
'Options - Free Attaching'!C6365,
IF(
'Options - Free Attaching'!B6365 = "",
#N/A,
'Options - Free Attaching'!B6365)
)</f>
        <v>#N/A</v>
      </c>
      <c r="F6365" t="e">
        <f>IF(
OR('Con. Notes - Conversion'!B6365 = "8. Transferee of restricted securities", 'Con. Notes - Conversion'!B6365 = "9. Any person (substitution for securities etc.)"),
'Con. Notes - Conversion'!C6365,
IF(
'Con. Notes - Conversion'!B6365 = "",
#N/A,
'Con. Notes - Conversion'!B6365)
)</f>
        <v>#N/A</v>
      </c>
      <c r="G6365" t="e">
        <f>IF(
OR('Con. Notes - No Conversion'!B6365 = "8. Transferee of restricted securities", 'Con. Notes - No Conversion'!B6365 = "9. Any person (substitution for securities etc.)"),
'Con. Notes - No Conversion'!C6365,
IF(
'Con. Notes - No Conversion'!B6365 = "",
#N/A,
'Con. Notes - No Conversion'!B6365)
)</f>
        <v>#N/A</v>
      </c>
    </row>
    <row r="6366" spans="1:7" x14ac:dyDescent="0.25">
      <c r="A6366" t="e">
        <f>IF(
OR(Shares!B6366 = "8. Transferee of restricted securities", Shares!B6366 = "9. Any person (substitution for securities etc.)"),
Shares!C6366,
IF(
Shares!B6366 = "",
#N/A,
Shares!B6366)
)</f>
        <v>#N/A</v>
      </c>
      <c r="B6366" t="e">
        <f>IF(
OR('Shares - LTR - Granted'!B6366 = "8. Transferee of restricted securities", 'Shares - LTR - Granted'!B6366 = "9. Any person (substitution for securities etc.)"),
'Shares - LTR - Granted'!C6366,
IF(
'Shares - LTR - Granted'!B6366 = "",
#N/A,
'Shares - LTR - Granted'!B6366)
)</f>
        <v>#N/A</v>
      </c>
      <c r="C6366" t="e">
        <f>IF(
OR('Performance Securities'!B6366 = "8. Transferee of restricted securities", 'Performance Securities'!B6366 = "9. Any person (substitution for securities etc.)"),
'Performance Securities'!C6366,
IF(
'Performance Securities'!B6366 = "",
#N/A,
'Performance Securities'!B6366)
)</f>
        <v>#N/A</v>
      </c>
      <c r="D6366" t="e">
        <f>IF(
OR('Options or Warrants'!B6366 = "8. Transferee of restricted securities", 'Options or Warrants'!B6366 = "9. Any person (substitution for securities etc.)"),
'Options or Warrants'!C6366,
IF(
'Options or Warrants'!B6366 = "",
#N/A,
'Options or Warrants'!B6366)
)</f>
        <v>#N/A</v>
      </c>
      <c r="E6366" t="e">
        <f>IF(
OR('Options - Free Attaching'!B6366 = "8. Transferee of restricted securities", 'Options - Free Attaching'!B6366 = "9. Any person (substitution for securities etc.)"),
'Options - Free Attaching'!C6366,
IF(
'Options - Free Attaching'!B6366 = "",
#N/A,
'Options - Free Attaching'!B6366)
)</f>
        <v>#N/A</v>
      </c>
      <c r="F6366" t="e">
        <f>IF(
OR('Con. Notes - Conversion'!B6366 = "8. Transferee of restricted securities", 'Con. Notes - Conversion'!B6366 = "9. Any person (substitution for securities etc.)"),
'Con. Notes - Conversion'!C6366,
IF(
'Con. Notes - Conversion'!B6366 = "",
#N/A,
'Con. Notes - Conversion'!B6366)
)</f>
        <v>#N/A</v>
      </c>
      <c r="G6366" t="e">
        <f>IF(
OR('Con. Notes - No Conversion'!B6366 = "8. Transferee of restricted securities", 'Con. Notes - No Conversion'!B6366 = "9. Any person (substitution for securities etc.)"),
'Con. Notes - No Conversion'!C6366,
IF(
'Con. Notes - No Conversion'!B6366 = "",
#N/A,
'Con. Notes - No Conversion'!B6366)
)</f>
        <v>#N/A</v>
      </c>
    </row>
    <row r="6367" spans="1:7" x14ac:dyDescent="0.25">
      <c r="A6367" t="e">
        <f>IF(
OR(Shares!B6367 = "8. Transferee of restricted securities", Shares!B6367 = "9. Any person (substitution for securities etc.)"),
Shares!C6367,
IF(
Shares!B6367 = "",
#N/A,
Shares!B6367)
)</f>
        <v>#N/A</v>
      </c>
      <c r="B6367" t="e">
        <f>IF(
OR('Shares - LTR - Granted'!B6367 = "8. Transferee of restricted securities", 'Shares - LTR - Granted'!B6367 = "9. Any person (substitution for securities etc.)"),
'Shares - LTR - Granted'!C6367,
IF(
'Shares - LTR - Granted'!B6367 = "",
#N/A,
'Shares - LTR - Granted'!B6367)
)</f>
        <v>#N/A</v>
      </c>
      <c r="C6367" t="e">
        <f>IF(
OR('Performance Securities'!B6367 = "8. Transferee of restricted securities", 'Performance Securities'!B6367 = "9. Any person (substitution for securities etc.)"),
'Performance Securities'!C6367,
IF(
'Performance Securities'!B6367 = "",
#N/A,
'Performance Securities'!B6367)
)</f>
        <v>#N/A</v>
      </c>
      <c r="D6367" t="e">
        <f>IF(
OR('Options or Warrants'!B6367 = "8. Transferee of restricted securities", 'Options or Warrants'!B6367 = "9. Any person (substitution for securities etc.)"),
'Options or Warrants'!C6367,
IF(
'Options or Warrants'!B6367 = "",
#N/A,
'Options or Warrants'!B6367)
)</f>
        <v>#N/A</v>
      </c>
      <c r="E6367" t="e">
        <f>IF(
OR('Options - Free Attaching'!B6367 = "8. Transferee of restricted securities", 'Options - Free Attaching'!B6367 = "9. Any person (substitution for securities etc.)"),
'Options - Free Attaching'!C6367,
IF(
'Options - Free Attaching'!B6367 = "",
#N/A,
'Options - Free Attaching'!B6367)
)</f>
        <v>#N/A</v>
      </c>
      <c r="F6367" t="e">
        <f>IF(
OR('Con. Notes - Conversion'!B6367 = "8. Transferee of restricted securities", 'Con. Notes - Conversion'!B6367 = "9. Any person (substitution for securities etc.)"),
'Con. Notes - Conversion'!C6367,
IF(
'Con. Notes - Conversion'!B6367 = "",
#N/A,
'Con. Notes - Conversion'!B6367)
)</f>
        <v>#N/A</v>
      </c>
      <c r="G6367" t="e">
        <f>IF(
OR('Con. Notes - No Conversion'!B6367 = "8. Transferee of restricted securities", 'Con. Notes - No Conversion'!B6367 = "9. Any person (substitution for securities etc.)"),
'Con. Notes - No Conversion'!C6367,
IF(
'Con. Notes - No Conversion'!B6367 = "",
#N/A,
'Con. Notes - No Conversion'!B6367)
)</f>
        <v>#N/A</v>
      </c>
    </row>
    <row r="6368" spans="1:7" x14ac:dyDescent="0.25">
      <c r="A6368" t="e">
        <f>IF(
OR(Shares!B6368 = "8. Transferee of restricted securities", Shares!B6368 = "9. Any person (substitution for securities etc.)"),
Shares!C6368,
IF(
Shares!B6368 = "",
#N/A,
Shares!B6368)
)</f>
        <v>#N/A</v>
      </c>
      <c r="B6368" t="e">
        <f>IF(
OR('Shares - LTR - Granted'!B6368 = "8. Transferee of restricted securities", 'Shares - LTR - Granted'!B6368 = "9. Any person (substitution for securities etc.)"),
'Shares - LTR - Granted'!C6368,
IF(
'Shares - LTR - Granted'!B6368 = "",
#N/A,
'Shares - LTR - Granted'!B6368)
)</f>
        <v>#N/A</v>
      </c>
      <c r="C6368" t="e">
        <f>IF(
OR('Performance Securities'!B6368 = "8. Transferee of restricted securities", 'Performance Securities'!B6368 = "9. Any person (substitution for securities etc.)"),
'Performance Securities'!C6368,
IF(
'Performance Securities'!B6368 = "",
#N/A,
'Performance Securities'!B6368)
)</f>
        <v>#N/A</v>
      </c>
      <c r="D6368" t="e">
        <f>IF(
OR('Options or Warrants'!B6368 = "8. Transferee of restricted securities", 'Options or Warrants'!B6368 = "9. Any person (substitution for securities etc.)"),
'Options or Warrants'!C6368,
IF(
'Options or Warrants'!B6368 = "",
#N/A,
'Options or Warrants'!B6368)
)</f>
        <v>#N/A</v>
      </c>
      <c r="E6368" t="e">
        <f>IF(
OR('Options - Free Attaching'!B6368 = "8. Transferee of restricted securities", 'Options - Free Attaching'!B6368 = "9. Any person (substitution for securities etc.)"),
'Options - Free Attaching'!C6368,
IF(
'Options - Free Attaching'!B6368 = "",
#N/A,
'Options - Free Attaching'!B6368)
)</f>
        <v>#N/A</v>
      </c>
      <c r="F6368" t="e">
        <f>IF(
OR('Con. Notes - Conversion'!B6368 = "8. Transferee of restricted securities", 'Con. Notes - Conversion'!B6368 = "9. Any person (substitution for securities etc.)"),
'Con. Notes - Conversion'!C6368,
IF(
'Con. Notes - Conversion'!B6368 = "",
#N/A,
'Con. Notes - Conversion'!B6368)
)</f>
        <v>#N/A</v>
      </c>
      <c r="G6368" t="e">
        <f>IF(
OR('Con. Notes - No Conversion'!B6368 = "8. Transferee of restricted securities", 'Con. Notes - No Conversion'!B6368 = "9. Any person (substitution for securities etc.)"),
'Con. Notes - No Conversion'!C6368,
IF(
'Con. Notes - No Conversion'!B6368 = "",
#N/A,
'Con. Notes - No Conversion'!B6368)
)</f>
        <v>#N/A</v>
      </c>
    </row>
    <row r="6369" spans="1:7" x14ac:dyDescent="0.25">
      <c r="A6369" t="e">
        <f>IF(
OR(Shares!B6369 = "8. Transferee of restricted securities", Shares!B6369 = "9. Any person (substitution for securities etc.)"),
Shares!C6369,
IF(
Shares!B6369 = "",
#N/A,
Shares!B6369)
)</f>
        <v>#N/A</v>
      </c>
      <c r="B6369" t="e">
        <f>IF(
OR('Shares - LTR - Granted'!B6369 = "8. Transferee of restricted securities", 'Shares - LTR - Granted'!B6369 = "9. Any person (substitution for securities etc.)"),
'Shares - LTR - Granted'!C6369,
IF(
'Shares - LTR - Granted'!B6369 = "",
#N/A,
'Shares - LTR - Granted'!B6369)
)</f>
        <v>#N/A</v>
      </c>
      <c r="C6369" t="e">
        <f>IF(
OR('Performance Securities'!B6369 = "8. Transferee of restricted securities", 'Performance Securities'!B6369 = "9. Any person (substitution for securities etc.)"),
'Performance Securities'!C6369,
IF(
'Performance Securities'!B6369 = "",
#N/A,
'Performance Securities'!B6369)
)</f>
        <v>#N/A</v>
      </c>
      <c r="D6369" t="e">
        <f>IF(
OR('Options or Warrants'!B6369 = "8. Transferee of restricted securities", 'Options or Warrants'!B6369 = "9. Any person (substitution for securities etc.)"),
'Options or Warrants'!C6369,
IF(
'Options or Warrants'!B6369 = "",
#N/A,
'Options or Warrants'!B6369)
)</f>
        <v>#N/A</v>
      </c>
      <c r="E6369" t="e">
        <f>IF(
OR('Options - Free Attaching'!B6369 = "8. Transferee of restricted securities", 'Options - Free Attaching'!B6369 = "9. Any person (substitution for securities etc.)"),
'Options - Free Attaching'!C6369,
IF(
'Options - Free Attaching'!B6369 = "",
#N/A,
'Options - Free Attaching'!B6369)
)</f>
        <v>#N/A</v>
      </c>
      <c r="F6369" t="e">
        <f>IF(
OR('Con. Notes - Conversion'!B6369 = "8. Transferee of restricted securities", 'Con. Notes - Conversion'!B6369 = "9. Any person (substitution for securities etc.)"),
'Con. Notes - Conversion'!C6369,
IF(
'Con. Notes - Conversion'!B6369 = "",
#N/A,
'Con. Notes - Conversion'!B6369)
)</f>
        <v>#N/A</v>
      </c>
      <c r="G6369" t="e">
        <f>IF(
OR('Con. Notes - No Conversion'!B6369 = "8. Transferee of restricted securities", 'Con. Notes - No Conversion'!B6369 = "9. Any person (substitution for securities etc.)"),
'Con. Notes - No Conversion'!C6369,
IF(
'Con. Notes - No Conversion'!B6369 = "",
#N/A,
'Con. Notes - No Conversion'!B6369)
)</f>
        <v>#N/A</v>
      </c>
    </row>
    <row r="6370" spans="1:7" x14ac:dyDescent="0.25">
      <c r="A6370" t="e">
        <f>IF(
OR(Shares!B6370 = "8. Transferee of restricted securities", Shares!B6370 = "9. Any person (substitution for securities etc.)"),
Shares!C6370,
IF(
Shares!B6370 = "",
#N/A,
Shares!B6370)
)</f>
        <v>#N/A</v>
      </c>
      <c r="B6370" t="e">
        <f>IF(
OR('Shares - LTR - Granted'!B6370 = "8. Transferee of restricted securities", 'Shares - LTR - Granted'!B6370 = "9. Any person (substitution for securities etc.)"),
'Shares - LTR - Granted'!C6370,
IF(
'Shares - LTR - Granted'!B6370 = "",
#N/A,
'Shares - LTR - Granted'!B6370)
)</f>
        <v>#N/A</v>
      </c>
      <c r="C6370" t="e">
        <f>IF(
OR('Performance Securities'!B6370 = "8. Transferee of restricted securities", 'Performance Securities'!B6370 = "9. Any person (substitution for securities etc.)"),
'Performance Securities'!C6370,
IF(
'Performance Securities'!B6370 = "",
#N/A,
'Performance Securities'!B6370)
)</f>
        <v>#N/A</v>
      </c>
      <c r="D6370" t="e">
        <f>IF(
OR('Options or Warrants'!B6370 = "8. Transferee of restricted securities", 'Options or Warrants'!B6370 = "9. Any person (substitution for securities etc.)"),
'Options or Warrants'!C6370,
IF(
'Options or Warrants'!B6370 = "",
#N/A,
'Options or Warrants'!B6370)
)</f>
        <v>#N/A</v>
      </c>
      <c r="E6370" t="e">
        <f>IF(
OR('Options - Free Attaching'!B6370 = "8. Transferee of restricted securities", 'Options - Free Attaching'!B6370 = "9. Any person (substitution for securities etc.)"),
'Options - Free Attaching'!C6370,
IF(
'Options - Free Attaching'!B6370 = "",
#N/A,
'Options - Free Attaching'!B6370)
)</f>
        <v>#N/A</v>
      </c>
      <c r="F6370" t="e">
        <f>IF(
OR('Con. Notes - Conversion'!B6370 = "8. Transferee of restricted securities", 'Con. Notes - Conversion'!B6370 = "9. Any person (substitution for securities etc.)"),
'Con. Notes - Conversion'!C6370,
IF(
'Con. Notes - Conversion'!B6370 = "",
#N/A,
'Con. Notes - Conversion'!B6370)
)</f>
        <v>#N/A</v>
      </c>
      <c r="G6370" t="e">
        <f>IF(
OR('Con. Notes - No Conversion'!B6370 = "8. Transferee of restricted securities", 'Con. Notes - No Conversion'!B6370 = "9. Any person (substitution for securities etc.)"),
'Con. Notes - No Conversion'!C6370,
IF(
'Con. Notes - No Conversion'!B6370 = "",
#N/A,
'Con. Notes - No Conversion'!B6370)
)</f>
        <v>#N/A</v>
      </c>
    </row>
    <row r="6371" spans="1:7" x14ac:dyDescent="0.25">
      <c r="A6371" t="e">
        <f>IF(
OR(Shares!B6371 = "8. Transferee of restricted securities", Shares!B6371 = "9. Any person (substitution for securities etc.)"),
Shares!C6371,
IF(
Shares!B6371 = "",
#N/A,
Shares!B6371)
)</f>
        <v>#N/A</v>
      </c>
      <c r="B6371" t="e">
        <f>IF(
OR('Shares - LTR - Granted'!B6371 = "8. Transferee of restricted securities", 'Shares - LTR - Granted'!B6371 = "9. Any person (substitution for securities etc.)"),
'Shares - LTR - Granted'!C6371,
IF(
'Shares - LTR - Granted'!B6371 = "",
#N/A,
'Shares - LTR - Granted'!B6371)
)</f>
        <v>#N/A</v>
      </c>
      <c r="C6371" t="e">
        <f>IF(
OR('Performance Securities'!B6371 = "8. Transferee of restricted securities", 'Performance Securities'!B6371 = "9. Any person (substitution for securities etc.)"),
'Performance Securities'!C6371,
IF(
'Performance Securities'!B6371 = "",
#N/A,
'Performance Securities'!B6371)
)</f>
        <v>#N/A</v>
      </c>
      <c r="D6371" t="e">
        <f>IF(
OR('Options or Warrants'!B6371 = "8. Transferee of restricted securities", 'Options or Warrants'!B6371 = "9. Any person (substitution for securities etc.)"),
'Options or Warrants'!C6371,
IF(
'Options or Warrants'!B6371 = "",
#N/A,
'Options or Warrants'!B6371)
)</f>
        <v>#N/A</v>
      </c>
      <c r="E6371" t="e">
        <f>IF(
OR('Options - Free Attaching'!B6371 = "8. Transferee of restricted securities", 'Options - Free Attaching'!B6371 = "9. Any person (substitution for securities etc.)"),
'Options - Free Attaching'!C6371,
IF(
'Options - Free Attaching'!B6371 = "",
#N/A,
'Options - Free Attaching'!B6371)
)</f>
        <v>#N/A</v>
      </c>
      <c r="F6371" t="e">
        <f>IF(
OR('Con. Notes - Conversion'!B6371 = "8. Transferee of restricted securities", 'Con. Notes - Conversion'!B6371 = "9. Any person (substitution for securities etc.)"),
'Con. Notes - Conversion'!C6371,
IF(
'Con. Notes - Conversion'!B6371 = "",
#N/A,
'Con. Notes - Conversion'!B6371)
)</f>
        <v>#N/A</v>
      </c>
      <c r="G6371" t="e">
        <f>IF(
OR('Con. Notes - No Conversion'!B6371 = "8. Transferee of restricted securities", 'Con. Notes - No Conversion'!B6371 = "9. Any person (substitution for securities etc.)"),
'Con. Notes - No Conversion'!C6371,
IF(
'Con. Notes - No Conversion'!B6371 = "",
#N/A,
'Con. Notes - No Conversion'!B6371)
)</f>
        <v>#N/A</v>
      </c>
    </row>
    <row r="6372" spans="1:7" x14ac:dyDescent="0.25">
      <c r="A6372" t="e">
        <f>IF(
OR(Shares!B6372 = "8. Transferee of restricted securities", Shares!B6372 = "9. Any person (substitution for securities etc.)"),
Shares!C6372,
IF(
Shares!B6372 = "",
#N/A,
Shares!B6372)
)</f>
        <v>#N/A</v>
      </c>
      <c r="B6372" t="e">
        <f>IF(
OR('Shares - LTR - Granted'!B6372 = "8. Transferee of restricted securities", 'Shares - LTR - Granted'!B6372 = "9. Any person (substitution for securities etc.)"),
'Shares - LTR - Granted'!C6372,
IF(
'Shares - LTR - Granted'!B6372 = "",
#N/A,
'Shares - LTR - Granted'!B6372)
)</f>
        <v>#N/A</v>
      </c>
      <c r="C6372" t="e">
        <f>IF(
OR('Performance Securities'!B6372 = "8. Transferee of restricted securities", 'Performance Securities'!B6372 = "9. Any person (substitution for securities etc.)"),
'Performance Securities'!C6372,
IF(
'Performance Securities'!B6372 = "",
#N/A,
'Performance Securities'!B6372)
)</f>
        <v>#N/A</v>
      </c>
      <c r="D6372" t="e">
        <f>IF(
OR('Options or Warrants'!B6372 = "8. Transferee of restricted securities", 'Options or Warrants'!B6372 = "9. Any person (substitution for securities etc.)"),
'Options or Warrants'!C6372,
IF(
'Options or Warrants'!B6372 = "",
#N/A,
'Options or Warrants'!B6372)
)</f>
        <v>#N/A</v>
      </c>
      <c r="E6372" t="e">
        <f>IF(
OR('Options - Free Attaching'!B6372 = "8. Transferee of restricted securities", 'Options - Free Attaching'!B6372 = "9. Any person (substitution for securities etc.)"),
'Options - Free Attaching'!C6372,
IF(
'Options - Free Attaching'!B6372 = "",
#N/A,
'Options - Free Attaching'!B6372)
)</f>
        <v>#N/A</v>
      </c>
      <c r="F6372" t="e">
        <f>IF(
OR('Con. Notes - Conversion'!B6372 = "8. Transferee of restricted securities", 'Con. Notes - Conversion'!B6372 = "9. Any person (substitution for securities etc.)"),
'Con. Notes - Conversion'!C6372,
IF(
'Con. Notes - Conversion'!B6372 = "",
#N/A,
'Con. Notes - Conversion'!B6372)
)</f>
        <v>#N/A</v>
      </c>
      <c r="G6372" t="e">
        <f>IF(
OR('Con. Notes - No Conversion'!B6372 = "8. Transferee of restricted securities", 'Con. Notes - No Conversion'!B6372 = "9. Any person (substitution for securities etc.)"),
'Con. Notes - No Conversion'!C6372,
IF(
'Con. Notes - No Conversion'!B6372 = "",
#N/A,
'Con. Notes - No Conversion'!B6372)
)</f>
        <v>#N/A</v>
      </c>
    </row>
    <row r="6373" spans="1:7" x14ac:dyDescent="0.25">
      <c r="A6373" t="e">
        <f>IF(
OR(Shares!B6373 = "8. Transferee of restricted securities", Shares!B6373 = "9. Any person (substitution for securities etc.)"),
Shares!C6373,
IF(
Shares!B6373 = "",
#N/A,
Shares!B6373)
)</f>
        <v>#N/A</v>
      </c>
      <c r="B6373" t="e">
        <f>IF(
OR('Shares - LTR - Granted'!B6373 = "8. Transferee of restricted securities", 'Shares - LTR - Granted'!B6373 = "9. Any person (substitution for securities etc.)"),
'Shares - LTR - Granted'!C6373,
IF(
'Shares - LTR - Granted'!B6373 = "",
#N/A,
'Shares - LTR - Granted'!B6373)
)</f>
        <v>#N/A</v>
      </c>
      <c r="C6373" t="e">
        <f>IF(
OR('Performance Securities'!B6373 = "8. Transferee of restricted securities", 'Performance Securities'!B6373 = "9. Any person (substitution for securities etc.)"),
'Performance Securities'!C6373,
IF(
'Performance Securities'!B6373 = "",
#N/A,
'Performance Securities'!B6373)
)</f>
        <v>#N/A</v>
      </c>
      <c r="D6373" t="e">
        <f>IF(
OR('Options or Warrants'!B6373 = "8. Transferee of restricted securities", 'Options or Warrants'!B6373 = "9. Any person (substitution for securities etc.)"),
'Options or Warrants'!C6373,
IF(
'Options or Warrants'!B6373 = "",
#N/A,
'Options or Warrants'!B6373)
)</f>
        <v>#N/A</v>
      </c>
      <c r="E6373" t="e">
        <f>IF(
OR('Options - Free Attaching'!B6373 = "8. Transferee of restricted securities", 'Options - Free Attaching'!B6373 = "9. Any person (substitution for securities etc.)"),
'Options - Free Attaching'!C6373,
IF(
'Options - Free Attaching'!B6373 = "",
#N/A,
'Options - Free Attaching'!B6373)
)</f>
        <v>#N/A</v>
      </c>
      <c r="F6373" t="e">
        <f>IF(
OR('Con. Notes - Conversion'!B6373 = "8. Transferee of restricted securities", 'Con. Notes - Conversion'!B6373 = "9. Any person (substitution for securities etc.)"),
'Con. Notes - Conversion'!C6373,
IF(
'Con. Notes - Conversion'!B6373 = "",
#N/A,
'Con. Notes - Conversion'!B6373)
)</f>
        <v>#N/A</v>
      </c>
      <c r="G6373" t="e">
        <f>IF(
OR('Con. Notes - No Conversion'!B6373 = "8. Transferee of restricted securities", 'Con. Notes - No Conversion'!B6373 = "9. Any person (substitution for securities etc.)"),
'Con. Notes - No Conversion'!C6373,
IF(
'Con. Notes - No Conversion'!B6373 = "",
#N/A,
'Con. Notes - No Conversion'!B6373)
)</f>
        <v>#N/A</v>
      </c>
    </row>
    <row r="6374" spans="1:7" x14ac:dyDescent="0.25">
      <c r="A6374" t="e">
        <f>IF(
OR(Shares!B6374 = "8. Transferee of restricted securities", Shares!B6374 = "9. Any person (substitution for securities etc.)"),
Shares!C6374,
IF(
Shares!B6374 = "",
#N/A,
Shares!B6374)
)</f>
        <v>#N/A</v>
      </c>
      <c r="B6374" t="e">
        <f>IF(
OR('Shares - LTR - Granted'!B6374 = "8. Transferee of restricted securities", 'Shares - LTR - Granted'!B6374 = "9. Any person (substitution for securities etc.)"),
'Shares - LTR - Granted'!C6374,
IF(
'Shares - LTR - Granted'!B6374 = "",
#N/A,
'Shares - LTR - Granted'!B6374)
)</f>
        <v>#N/A</v>
      </c>
      <c r="C6374" t="e">
        <f>IF(
OR('Performance Securities'!B6374 = "8. Transferee of restricted securities", 'Performance Securities'!B6374 = "9. Any person (substitution for securities etc.)"),
'Performance Securities'!C6374,
IF(
'Performance Securities'!B6374 = "",
#N/A,
'Performance Securities'!B6374)
)</f>
        <v>#N/A</v>
      </c>
      <c r="D6374" t="e">
        <f>IF(
OR('Options or Warrants'!B6374 = "8. Transferee of restricted securities", 'Options or Warrants'!B6374 = "9. Any person (substitution for securities etc.)"),
'Options or Warrants'!C6374,
IF(
'Options or Warrants'!B6374 = "",
#N/A,
'Options or Warrants'!B6374)
)</f>
        <v>#N/A</v>
      </c>
      <c r="E6374" t="e">
        <f>IF(
OR('Options - Free Attaching'!B6374 = "8. Transferee of restricted securities", 'Options - Free Attaching'!B6374 = "9. Any person (substitution for securities etc.)"),
'Options - Free Attaching'!C6374,
IF(
'Options - Free Attaching'!B6374 = "",
#N/A,
'Options - Free Attaching'!B6374)
)</f>
        <v>#N/A</v>
      </c>
      <c r="F6374" t="e">
        <f>IF(
OR('Con. Notes - Conversion'!B6374 = "8. Transferee of restricted securities", 'Con. Notes - Conversion'!B6374 = "9. Any person (substitution for securities etc.)"),
'Con. Notes - Conversion'!C6374,
IF(
'Con. Notes - Conversion'!B6374 = "",
#N/A,
'Con. Notes - Conversion'!B6374)
)</f>
        <v>#N/A</v>
      </c>
      <c r="G6374" t="e">
        <f>IF(
OR('Con. Notes - No Conversion'!B6374 = "8. Transferee of restricted securities", 'Con. Notes - No Conversion'!B6374 = "9. Any person (substitution for securities etc.)"),
'Con. Notes - No Conversion'!C6374,
IF(
'Con. Notes - No Conversion'!B6374 = "",
#N/A,
'Con. Notes - No Conversion'!B6374)
)</f>
        <v>#N/A</v>
      </c>
    </row>
    <row r="6375" spans="1:7" x14ac:dyDescent="0.25">
      <c r="A6375" t="e">
        <f>IF(
OR(Shares!B6375 = "8. Transferee of restricted securities", Shares!B6375 = "9. Any person (substitution for securities etc.)"),
Shares!C6375,
IF(
Shares!B6375 = "",
#N/A,
Shares!B6375)
)</f>
        <v>#N/A</v>
      </c>
      <c r="B6375" t="e">
        <f>IF(
OR('Shares - LTR - Granted'!B6375 = "8. Transferee of restricted securities", 'Shares - LTR - Granted'!B6375 = "9. Any person (substitution for securities etc.)"),
'Shares - LTR - Granted'!C6375,
IF(
'Shares - LTR - Granted'!B6375 = "",
#N/A,
'Shares - LTR - Granted'!B6375)
)</f>
        <v>#N/A</v>
      </c>
      <c r="C6375" t="e">
        <f>IF(
OR('Performance Securities'!B6375 = "8. Transferee of restricted securities", 'Performance Securities'!B6375 = "9. Any person (substitution for securities etc.)"),
'Performance Securities'!C6375,
IF(
'Performance Securities'!B6375 = "",
#N/A,
'Performance Securities'!B6375)
)</f>
        <v>#N/A</v>
      </c>
      <c r="D6375" t="e">
        <f>IF(
OR('Options or Warrants'!B6375 = "8. Transferee of restricted securities", 'Options or Warrants'!B6375 = "9. Any person (substitution for securities etc.)"),
'Options or Warrants'!C6375,
IF(
'Options or Warrants'!B6375 = "",
#N/A,
'Options or Warrants'!B6375)
)</f>
        <v>#N/A</v>
      </c>
      <c r="E6375" t="e">
        <f>IF(
OR('Options - Free Attaching'!B6375 = "8. Transferee of restricted securities", 'Options - Free Attaching'!B6375 = "9. Any person (substitution for securities etc.)"),
'Options - Free Attaching'!C6375,
IF(
'Options - Free Attaching'!B6375 = "",
#N/A,
'Options - Free Attaching'!B6375)
)</f>
        <v>#N/A</v>
      </c>
      <c r="F6375" t="e">
        <f>IF(
OR('Con. Notes - Conversion'!B6375 = "8. Transferee of restricted securities", 'Con. Notes - Conversion'!B6375 = "9. Any person (substitution for securities etc.)"),
'Con. Notes - Conversion'!C6375,
IF(
'Con. Notes - Conversion'!B6375 = "",
#N/A,
'Con. Notes - Conversion'!B6375)
)</f>
        <v>#N/A</v>
      </c>
      <c r="G6375" t="e">
        <f>IF(
OR('Con. Notes - No Conversion'!B6375 = "8. Transferee of restricted securities", 'Con. Notes - No Conversion'!B6375 = "9. Any person (substitution for securities etc.)"),
'Con. Notes - No Conversion'!C6375,
IF(
'Con. Notes - No Conversion'!B6375 = "",
#N/A,
'Con. Notes - No Conversion'!B6375)
)</f>
        <v>#N/A</v>
      </c>
    </row>
    <row r="6376" spans="1:7" x14ac:dyDescent="0.25">
      <c r="A6376" t="e">
        <f>IF(
OR(Shares!B6376 = "8. Transferee of restricted securities", Shares!B6376 = "9. Any person (substitution for securities etc.)"),
Shares!C6376,
IF(
Shares!B6376 = "",
#N/A,
Shares!B6376)
)</f>
        <v>#N/A</v>
      </c>
      <c r="B6376" t="e">
        <f>IF(
OR('Shares - LTR - Granted'!B6376 = "8. Transferee of restricted securities", 'Shares - LTR - Granted'!B6376 = "9. Any person (substitution for securities etc.)"),
'Shares - LTR - Granted'!C6376,
IF(
'Shares - LTR - Granted'!B6376 = "",
#N/A,
'Shares - LTR - Granted'!B6376)
)</f>
        <v>#N/A</v>
      </c>
      <c r="C6376" t="e">
        <f>IF(
OR('Performance Securities'!B6376 = "8. Transferee of restricted securities", 'Performance Securities'!B6376 = "9. Any person (substitution for securities etc.)"),
'Performance Securities'!C6376,
IF(
'Performance Securities'!B6376 = "",
#N/A,
'Performance Securities'!B6376)
)</f>
        <v>#N/A</v>
      </c>
      <c r="D6376" t="e">
        <f>IF(
OR('Options or Warrants'!B6376 = "8. Transferee of restricted securities", 'Options or Warrants'!B6376 = "9. Any person (substitution for securities etc.)"),
'Options or Warrants'!C6376,
IF(
'Options or Warrants'!B6376 = "",
#N/A,
'Options or Warrants'!B6376)
)</f>
        <v>#N/A</v>
      </c>
      <c r="E6376" t="e">
        <f>IF(
OR('Options - Free Attaching'!B6376 = "8. Transferee of restricted securities", 'Options - Free Attaching'!B6376 = "9. Any person (substitution for securities etc.)"),
'Options - Free Attaching'!C6376,
IF(
'Options - Free Attaching'!B6376 = "",
#N/A,
'Options - Free Attaching'!B6376)
)</f>
        <v>#N/A</v>
      </c>
      <c r="F6376" t="e">
        <f>IF(
OR('Con. Notes - Conversion'!B6376 = "8. Transferee of restricted securities", 'Con. Notes - Conversion'!B6376 = "9. Any person (substitution for securities etc.)"),
'Con. Notes - Conversion'!C6376,
IF(
'Con. Notes - Conversion'!B6376 = "",
#N/A,
'Con. Notes - Conversion'!B6376)
)</f>
        <v>#N/A</v>
      </c>
      <c r="G6376" t="e">
        <f>IF(
OR('Con. Notes - No Conversion'!B6376 = "8. Transferee of restricted securities", 'Con. Notes - No Conversion'!B6376 = "9. Any person (substitution for securities etc.)"),
'Con. Notes - No Conversion'!C6376,
IF(
'Con. Notes - No Conversion'!B6376 = "",
#N/A,
'Con. Notes - No Conversion'!B6376)
)</f>
        <v>#N/A</v>
      </c>
    </row>
    <row r="6377" spans="1:7" x14ac:dyDescent="0.25">
      <c r="A6377" t="e">
        <f>IF(
OR(Shares!B6377 = "8. Transferee of restricted securities", Shares!B6377 = "9. Any person (substitution for securities etc.)"),
Shares!C6377,
IF(
Shares!B6377 = "",
#N/A,
Shares!B6377)
)</f>
        <v>#N/A</v>
      </c>
      <c r="B6377" t="e">
        <f>IF(
OR('Shares - LTR - Granted'!B6377 = "8. Transferee of restricted securities", 'Shares - LTR - Granted'!B6377 = "9. Any person (substitution for securities etc.)"),
'Shares - LTR - Granted'!C6377,
IF(
'Shares - LTR - Granted'!B6377 = "",
#N/A,
'Shares - LTR - Granted'!B6377)
)</f>
        <v>#N/A</v>
      </c>
      <c r="C6377" t="e">
        <f>IF(
OR('Performance Securities'!B6377 = "8. Transferee of restricted securities", 'Performance Securities'!B6377 = "9. Any person (substitution for securities etc.)"),
'Performance Securities'!C6377,
IF(
'Performance Securities'!B6377 = "",
#N/A,
'Performance Securities'!B6377)
)</f>
        <v>#N/A</v>
      </c>
      <c r="D6377" t="e">
        <f>IF(
OR('Options or Warrants'!B6377 = "8. Transferee of restricted securities", 'Options or Warrants'!B6377 = "9. Any person (substitution for securities etc.)"),
'Options or Warrants'!C6377,
IF(
'Options or Warrants'!B6377 = "",
#N/A,
'Options or Warrants'!B6377)
)</f>
        <v>#N/A</v>
      </c>
      <c r="E6377" t="e">
        <f>IF(
OR('Options - Free Attaching'!B6377 = "8. Transferee of restricted securities", 'Options - Free Attaching'!B6377 = "9. Any person (substitution for securities etc.)"),
'Options - Free Attaching'!C6377,
IF(
'Options - Free Attaching'!B6377 = "",
#N/A,
'Options - Free Attaching'!B6377)
)</f>
        <v>#N/A</v>
      </c>
      <c r="F6377" t="e">
        <f>IF(
OR('Con. Notes - Conversion'!B6377 = "8. Transferee of restricted securities", 'Con. Notes - Conversion'!B6377 = "9. Any person (substitution for securities etc.)"),
'Con. Notes - Conversion'!C6377,
IF(
'Con. Notes - Conversion'!B6377 = "",
#N/A,
'Con. Notes - Conversion'!B6377)
)</f>
        <v>#N/A</v>
      </c>
      <c r="G6377" t="e">
        <f>IF(
OR('Con. Notes - No Conversion'!B6377 = "8. Transferee of restricted securities", 'Con. Notes - No Conversion'!B6377 = "9. Any person (substitution for securities etc.)"),
'Con. Notes - No Conversion'!C6377,
IF(
'Con. Notes - No Conversion'!B6377 = "",
#N/A,
'Con. Notes - No Conversion'!B6377)
)</f>
        <v>#N/A</v>
      </c>
    </row>
    <row r="6378" spans="1:7" x14ac:dyDescent="0.25">
      <c r="A6378" t="e">
        <f>IF(
OR(Shares!B6378 = "8. Transferee of restricted securities", Shares!B6378 = "9. Any person (substitution for securities etc.)"),
Shares!C6378,
IF(
Shares!B6378 = "",
#N/A,
Shares!B6378)
)</f>
        <v>#N/A</v>
      </c>
      <c r="B6378" t="e">
        <f>IF(
OR('Shares - LTR - Granted'!B6378 = "8. Transferee of restricted securities", 'Shares - LTR - Granted'!B6378 = "9. Any person (substitution for securities etc.)"),
'Shares - LTR - Granted'!C6378,
IF(
'Shares - LTR - Granted'!B6378 = "",
#N/A,
'Shares - LTR - Granted'!B6378)
)</f>
        <v>#N/A</v>
      </c>
      <c r="C6378" t="e">
        <f>IF(
OR('Performance Securities'!B6378 = "8. Transferee of restricted securities", 'Performance Securities'!B6378 = "9. Any person (substitution for securities etc.)"),
'Performance Securities'!C6378,
IF(
'Performance Securities'!B6378 = "",
#N/A,
'Performance Securities'!B6378)
)</f>
        <v>#N/A</v>
      </c>
      <c r="D6378" t="e">
        <f>IF(
OR('Options or Warrants'!B6378 = "8. Transferee of restricted securities", 'Options or Warrants'!B6378 = "9. Any person (substitution for securities etc.)"),
'Options or Warrants'!C6378,
IF(
'Options or Warrants'!B6378 = "",
#N/A,
'Options or Warrants'!B6378)
)</f>
        <v>#N/A</v>
      </c>
      <c r="E6378" t="e">
        <f>IF(
OR('Options - Free Attaching'!B6378 = "8. Transferee of restricted securities", 'Options - Free Attaching'!B6378 = "9. Any person (substitution for securities etc.)"),
'Options - Free Attaching'!C6378,
IF(
'Options - Free Attaching'!B6378 = "",
#N/A,
'Options - Free Attaching'!B6378)
)</f>
        <v>#N/A</v>
      </c>
      <c r="F6378" t="e">
        <f>IF(
OR('Con. Notes - Conversion'!B6378 = "8. Transferee of restricted securities", 'Con. Notes - Conversion'!B6378 = "9. Any person (substitution for securities etc.)"),
'Con. Notes - Conversion'!C6378,
IF(
'Con. Notes - Conversion'!B6378 = "",
#N/A,
'Con. Notes - Conversion'!B6378)
)</f>
        <v>#N/A</v>
      </c>
      <c r="G6378" t="e">
        <f>IF(
OR('Con. Notes - No Conversion'!B6378 = "8. Transferee of restricted securities", 'Con. Notes - No Conversion'!B6378 = "9. Any person (substitution for securities etc.)"),
'Con. Notes - No Conversion'!C6378,
IF(
'Con. Notes - No Conversion'!B6378 = "",
#N/A,
'Con. Notes - No Conversion'!B6378)
)</f>
        <v>#N/A</v>
      </c>
    </row>
    <row r="6379" spans="1:7" x14ac:dyDescent="0.25">
      <c r="A6379" t="e">
        <f>IF(
OR(Shares!B6379 = "8. Transferee of restricted securities", Shares!B6379 = "9. Any person (substitution for securities etc.)"),
Shares!C6379,
IF(
Shares!B6379 = "",
#N/A,
Shares!B6379)
)</f>
        <v>#N/A</v>
      </c>
      <c r="B6379" t="e">
        <f>IF(
OR('Shares - LTR - Granted'!B6379 = "8. Transferee of restricted securities", 'Shares - LTR - Granted'!B6379 = "9. Any person (substitution for securities etc.)"),
'Shares - LTR - Granted'!C6379,
IF(
'Shares - LTR - Granted'!B6379 = "",
#N/A,
'Shares - LTR - Granted'!B6379)
)</f>
        <v>#N/A</v>
      </c>
      <c r="C6379" t="e">
        <f>IF(
OR('Performance Securities'!B6379 = "8. Transferee of restricted securities", 'Performance Securities'!B6379 = "9. Any person (substitution for securities etc.)"),
'Performance Securities'!C6379,
IF(
'Performance Securities'!B6379 = "",
#N/A,
'Performance Securities'!B6379)
)</f>
        <v>#N/A</v>
      </c>
      <c r="D6379" t="e">
        <f>IF(
OR('Options or Warrants'!B6379 = "8. Transferee of restricted securities", 'Options or Warrants'!B6379 = "9. Any person (substitution for securities etc.)"),
'Options or Warrants'!C6379,
IF(
'Options or Warrants'!B6379 = "",
#N/A,
'Options or Warrants'!B6379)
)</f>
        <v>#N/A</v>
      </c>
      <c r="E6379" t="e">
        <f>IF(
OR('Options - Free Attaching'!B6379 = "8. Transferee of restricted securities", 'Options - Free Attaching'!B6379 = "9. Any person (substitution for securities etc.)"),
'Options - Free Attaching'!C6379,
IF(
'Options - Free Attaching'!B6379 = "",
#N/A,
'Options - Free Attaching'!B6379)
)</f>
        <v>#N/A</v>
      </c>
      <c r="F6379" t="e">
        <f>IF(
OR('Con. Notes - Conversion'!B6379 = "8. Transferee of restricted securities", 'Con. Notes - Conversion'!B6379 = "9. Any person (substitution for securities etc.)"),
'Con. Notes - Conversion'!C6379,
IF(
'Con. Notes - Conversion'!B6379 = "",
#N/A,
'Con. Notes - Conversion'!B6379)
)</f>
        <v>#N/A</v>
      </c>
      <c r="G6379" t="e">
        <f>IF(
OR('Con. Notes - No Conversion'!B6379 = "8. Transferee of restricted securities", 'Con. Notes - No Conversion'!B6379 = "9. Any person (substitution for securities etc.)"),
'Con. Notes - No Conversion'!C6379,
IF(
'Con. Notes - No Conversion'!B6379 = "",
#N/A,
'Con. Notes - No Conversion'!B6379)
)</f>
        <v>#N/A</v>
      </c>
    </row>
    <row r="6380" spans="1:7" x14ac:dyDescent="0.25">
      <c r="A6380" t="e">
        <f>IF(
OR(Shares!B6380 = "8. Transferee of restricted securities", Shares!B6380 = "9. Any person (substitution for securities etc.)"),
Shares!C6380,
IF(
Shares!B6380 = "",
#N/A,
Shares!B6380)
)</f>
        <v>#N/A</v>
      </c>
      <c r="B6380" t="e">
        <f>IF(
OR('Shares - LTR - Granted'!B6380 = "8. Transferee of restricted securities", 'Shares - LTR - Granted'!B6380 = "9. Any person (substitution for securities etc.)"),
'Shares - LTR - Granted'!C6380,
IF(
'Shares - LTR - Granted'!B6380 = "",
#N/A,
'Shares - LTR - Granted'!B6380)
)</f>
        <v>#N/A</v>
      </c>
      <c r="C6380" t="e">
        <f>IF(
OR('Performance Securities'!B6380 = "8. Transferee of restricted securities", 'Performance Securities'!B6380 = "9. Any person (substitution for securities etc.)"),
'Performance Securities'!C6380,
IF(
'Performance Securities'!B6380 = "",
#N/A,
'Performance Securities'!B6380)
)</f>
        <v>#N/A</v>
      </c>
      <c r="D6380" t="e">
        <f>IF(
OR('Options or Warrants'!B6380 = "8. Transferee of restricted securities", 'Options or Warrants'!B6380 = "9. Any person (substitution for securities etc.)"),
'Options or Warrants'!C6380,
IF(
'Options or Warrants'!B6380 = "",
#N/A,
'Options or Warrants'!B6380)
)</f>
        <v>#N/A</v>
      </c>
      <c r="E6380" t="e">
        <f>IF(
OR('Options - Free Attaching'!B6380 = "8. Transferee of restricted securities", 'Options - Free Attaching'!B6380 = "9. Any person (substitution for securities etc.)"),
'Options - Free Attaching'!C6380,
IF(
'Options - Free Attaching'!B6380 = "",
#N/A,
'Options - Free Attaching'!B6380)
)</f>
        <v>#N/A</v>
      </c>
      <c r="F6380" t="e">
        <f>IF(
OR('Con. Notes - Conversion'!B6380 = "8. Transferee of restricted securities", 'Con. Notes - Conversion'!B6380 = "9. Any person (substitution for securities etc.)"),
'Con. Notes - Conversion'!C6380,
IF(
'Con. Notes - Conversion'!B6380 = "",
#N/A,
'Con. Notes - Conversion'!B6380)
)</f>
        <v>#N/A</v>
      </c>
      <c r="G6380" t="e">
        <f>IF(
OR('Con. Notes - No Conversion'!B6380 = "8. Transferee of restricted securities", 'Con. Notes - No Conversion'!B6380 = "9. Any person (substitution for securities etc.)"),
'Con. Notes - No Conversion'!C6380,
IF(
'Con. Notes - No Conversion'!B6380 = "",
#N/A,
'Con. Notes - No Conversion'!B6380)
)</f>
        <v>#N/A</v>
      </c>
    </row>
    <row r="6381" spans="1:7" x14ac:dyDescent="0.25">
      <c r="A6381" t="e">
        <f>IF(
OR(Shares!B6381 = "8. Transferee of restricted securities", Shares!B6381 = "9. Any person (substitution for securities etc.)"),
Shares!C6381,
IF(
Shares!B6381 = "",
#N/A,
Shares!B6381)
)</f>
        <v>#N/A</v>
      </c>
      <c r="B6381" t="e">
        <f>IF(
OR('Shares - LTR - Granted'!B6381 = "8. Transferee of restricted securities", 'Shares - LTR - Granted'!B6381 = "9. Any person (substitution for securities etc.)"),
'Shares - LTR - Granted'!C6381,
IF(
'Shares - LTR - Granted'!B6381 = "",
#N/A,
'Shares - LTR - Granted'!B6381)
)</f>
        <v>#N/A</v>
      </c>
      <c r="C6381" t="e">
        <f>IF(
OR('Performance Securities'!B6381 = "8. Transferee of restricted securities", 'Performance Securities'!B6381 = "9. Any person (substitution for securities etc.)"),
'Performance Securities'!C6381,
IF(
'Performance Securities'!B6381 = "",
#N/A,
'Performance Securities'!B6381)
)</f>
        <v>#N/A</v>
      </c>
      <c r="D6381" t="e">
        <f>IF(
OR('Options or Warrants'!B6381 = "8. Transferee of restricted securities", 'Options or Warrants'!B6381 = "9. Any person (substitution for securities etc.)"),
'Options or Warrants'!C6381,
IF(
'Options or Warrants'!B6381 = "",
#N/A,
'Options or Warrants'!B6381)
)</f>
        <v>#N/A</v>
      </c>
      <c r="E6381" t="e">
        <f>IF(
OR('Options - Free Attaching'!B6381 = "8. Transferee of restricted securities", 'Options - Free Attaching'!B6381 = "9. Any person (substitution for securities etc.)"),
'Options - Free Attaching'!C6381,
IF(
'Options - Free Attaching'!B6381 = "",
#N/A,
'Options - Free Attaching'!B6381)
)</f>
        <v>#N/A</v>
      </c>
      <c r="F6381" t="e">
        <f>IF(
OR('Con. Notes - Conversion'!B6381 = "8. Transferee of restricted securities", 'Con. Notes - Conversion'!B6381 = "9. Any person (substitution for securities etc.)"),
'Con. Notes - Conversion'!C6381,
IF(
'Con. Notes - Conversion'!B6381 = "",
#N/A,
'Con. Notes - Conversion'!B6381)
)</f>
        <v>#N/A</v>
      </c>
      <c r="G6381" t="e">
        <f>IF(
OR('Con. Notes - No Conversion'!B6381 = "8. Transferee of restricted securities", 'Con. Notes - No Conversion'!B6381 = "9. Any person (substitution for securities etc.)"),
'Con. Notes - No Conversion'!C6381,
IF(
'Con. Notes - No Conversion'!B6381 = "",
#N/A,
'Con. Notes - No Conversion'!B6381)
)</f>
        <v>#N/A</v>
      </c>
    </row>
    <row r="6382" spans="1:7" x14ac:dyDescent="0.25">
      <c r="A6382" t="e">
        <f>IF(
OR(Shares!B6382 = "8. Transferee of restricted securities", Shares!B6382 = "9. Any person (substitution for securities etc.)"),
Shares!C6382,
IF(
Shares!B6382 = "",
#N/A,
Shares!B6382)
)</f>
        <v>#N/A</v>
      </c>
      <c r="B6382" t="e">
        <f>IF(
OR('Shares - LTR - Granted'!B6382 = "8. Transferee of restricted securities", 'Shares - LTR - Granted'!B6382 = "9. Any person (substitution for securities etc.)"),
'Shares - LTR - Granted'!C6382,
IF(
'Shares - LTR - Granted'!B6382 = "",
#N/A,
'Shares - LTR - Granted'!B6382)
)</f>
        <v>#N/A</v>
      </c>
      <c r="C6382" t="e">
        <f>IF(
OR('Performance Securities'!B6382 = "8. Transferee of restricted securities", 'Performance Securities'!B6382 = "9. Any person (substitution for securities etc.)"),
'Performance Securities'!C6382,
IF(
'Performance Securities'!B6382 = "",
#N/A,
'Performance Securities'!B6382)
)</f>
        <v>#N/A</v>
      </c>
      <c r="D6382" t="e">
        <f>IF(
OR('Options or Warrants'!B6382 = "8. Transferee of restricted securities", 'Options or Warrants'!B6382 = "9. Any person (substitution for securities etc.)"),
'Options or Warrants'!C6382,
IF(
'Options or Warrants'!B6382 = "",
#N/A,
'Options or Warrants'!B6382)
)</f>
        <v>#N/A</v>
      </c>
      <c r="E6382" t="e">
        <f>IF(
OR('Options - Free Attaching'!B6382 = "8. Transferee of restricted securities", 'Options - Free Attaching'!B6382 = "9. Any person (substitution for securities etc.)"),
'Options - Free Attaching'!C6382,
IF(
'Options - Free Attaching'!B6382 = "",
#N/A,
'Options - Free Attaching'!B6382)
)</f>
        <v>#N/A</v>
      </c>
      <c r="F6382" t="e">
        <f>IF(
OR('Con. Notes - Conversion'!B6382 = "8. Transferee of restricted securities", 'Con. Notes - Conversion'!B6382 = "9. Any person (substitution for securities etc.)"),
'Con. Notes - Conversion'!C6382,
IF(
'Con. Notes - Conversion'!B6382 = "",
#N/A,
'Con. Notes - Conversion'!B6382)
)</f>
        <v>#N/A</v>
      </c>
      <c r="G6382" t="e">
        <f>IF(
OR('Con. Notes - No Conversion'!B6382 = "8. Transferee of restricted securities", 'Con. Notes - No Conversion'!B6382 = "9. Any person (substitution for securities etc.)"),
'Con. Notes - No Conversion'!C6382,
IF(
'Con. Notes - No Conversion'!B6382 = "",
#N/A,
'Con. Notes - No Conversion'!B6382)
)</f>
        <v>#N/A</v>
      </c>
    </row>
    <row r="6383" spans="1:7" x14ac:dyDescent="0.25">
      <c r="A6383" t="e">
        <f>IF(
OR(Shares!B6383 = "8. Transferee of restricted securities", Shares!B6383 = "9. Any person (substitution for securities etc.)"),
Shares!C6383,
IF(
Shares!B6383 = "",
#N/A,
Shares!B6383)
)</f>
        <v>#N/A</v>
      </c>
      <c r="B6383" t="e">
        <f>IF(
OR('Shares - LTR - Granted'!B6383 = "8. Transferee of restricted securities", 'Shares - LTR - Granted'!B6383 = "9. Any person (substitution for securities etc.)"),
'Shares - LTR - Granted'!C6383,
IF(
'Shares - LTR - Granted'!B6383 = "",
#N/A,
'Shares - LTR - Granted'!B6383)
)</f>
        <v>#N/A</v>
      </c>
      <c r="C6383" t="e">
        <f>IF(
OR('Performance Securities'!B6383 = "8. Transferee of restricted securities", 'Performance Securities'!B6383 = "9. Any person (substitution for securities etc.)"),
'Performance Securities'!C6383,
IF(
'Performance Securities'!B6383 = "",
#N/A,
'Performance Securities'!B6383)
)</f>
        <v>#N/A</v>
      </c>
      <c r="D6383" t="e">
        <f>IF(
OR('Options or Warrants'!B6383 = "8. Transferee of restricted securities", 'Options or Warrants'!B6383 = "9. Any person (substitution for securities etc.)"),
'Options or Warrants'!C6383,
IF(
'Options or Warrants'!B6383 = "",
#N/A,
'Options or Warrants'!B6383)
)</f>
        <v>#N/A</v>
      </c>
      <c r="E6383" t="e">
        <f>IF(
OR('Options - Free Attaching'!B6383 = "8. Transferee of restricted securities", 'Options - Free Attaching'!B6383 = "9. Any person (substitution for securities etc.)"),
'Options - Free Attaching'!C6383,
IF(
'Options - Free Attaching'!B6383 = "",
#N/A,
'Options - Free Attaching'!B6383)
)</f>
        <v>#N/A</v>
      </c>
      <c r="F6383" t="e">
        <f>IF(
OR('Con. Notes - Conversion'!B6383 = "8. Transferee of restricted securities", 'Con. Notes - Conversion'!B6383 = "9. Any person (substitution for securities etc.)"),
'Con. Notes - Conversion'!C6383,
IF(
'Con. Notes - Conversion'!B6383 = "",
#N/A,
'Con. Notes - Conversion'!B6383)
)</f>
        <v>#N/A</v>
      </c>
      <c r="G6383" t="e">
        <f>IF(
OR('Con. Notes - No Conversion'!B6383 = "8. Transferee of restricted securities", 'Con. Notes - No Conversion'!B6383 = "9. Any person (substitution for securities etc.)"),
'Con. Notes - No Conversion'!C6383,
IF(
'Con. Notes - No Conversion'!B6383 = "",
#N/A,
'Con. Notes - No Conversion'!B6383)
)</f>
        <v>#N/A</v>
      </c>
    </row>
    <row r="6384" spans="1:7" x14ac:dyDescent="0.25">
      <c r="A6384" t="e">
        <f>IF(
OR(Shares!B6384 = "8. Transferee of restricted securities", Shares!B6384 = "9. Any person (substitution for securities etc.)"),
Shares!C6384,
IF(
Shares!B6384 = "",
#N/A,
Shares!B6384)
)</f>
        <v>#N/A</v>
      </c>
      <c r="B6384" t="e">
        <f>IF(
OR('Shares - LTR - Granted'!B6384 = "8. Transferee of restricted securities", 'Shares - LTR - Granted'!B6384 = "9. Any person (substitution for securities etc.)"),
'Shares - LTR - Granted'!C6384,
IF(
'Shares - LTR - Granted'!B6384 = "",
#N/A,
'Shares - LTR - Granted'!B6384)
)</f>
        <v>#N/A</v>
      </c>
      <c r="C6384" t="e">
        <f>IF(
OR('Performance Securities'!B6384 = "8. Transferee of restricted securities", 'Performance Securities'!B6384 = "9. Any person (substitution for securities etc.)"),
'Performance Securities'!C6384,
IF(
'Performance Securities'!B6384 = "",
#N/A,
'Performance Securities'!B6384)
)</f>
        <v>#N/A</v>
      </c>
      <c r="D6384" t="e">
        <f>IF(
OR('Options or Warrants'!B6384 = "8. Transferee of restricted securities", 'Options or Warrants'!B6384 = "9. Any person (substitution for securities etc.)"),
'Options or Warrants'!C6384,
IF(
'Options or Warrants'!B6384 = "",
#N/A,
'Options or Warrants'!B6384)
)</f>
        <v>#N/A</v>
      </c>
      <c r="E6384" t="e">
        <f>IF(
OR('Options - Free Attaching'!B6384 = "8. Transferee of restricted securities", 'Options - Free Attaching'!B6384 = "9. Any person (substitution for securities etc.)"),
'Options - Free Attaching'!C6384,
IF(
'Options - Free Attaching'!B6384 = "",
#N/A,
'Options - Free Attaching'!B6384)
)</f>
        <v>#N/A</v>
      </c>
      <c r="F6384" t="e">
        <f>IF(
OR('Con. Notes - Conversion'!B6384 = "8. Transferee of restricted securities", 'Con. Notes - Conversion'!B6384 = "9. Any person (substitution for securities etc.)"),
'Con. Notes - Conversion'!C6384,
IF(
'Con. Notes - Conversion'!B6384 = "",
#N/A,
'Con. Notes - Conversion'!B6384)
)</f>
        <v>#N/A</v>
      </c>
      <c r="G6384" t="e">
        <f>IF(
OR('Con. Notes - No Conversion'!B6384 = "8. Transferee of restricted securities", 'Con. Notes - No Conversion'!B6384 = "9. Any person (substitution for securities etc.)"),
'Con. Notes - No Conversion'!C6384,
IF(
'Con. Notes - No Conversion'!B6384 = "",
#N/A,
'Con. Notes - No Conversion'!B6384)
)</f>
        <v>#N/A</v>
      </c>
    </row>
    <row r="6385" spans="1:7" x14ac:dyDescent="0.25">
      <c r="A6385" t="e">
        <f>IF(
OR(Shares!B6385 = "8. Transferee of restricted securities", Shares!B6385 = "9. Any person (substitution for securities etc.)"),
Shares!C6385,
IF(
Shares!B6385 = "",
#N/A,
Shares!B6385)
)</f>
        <v>#N/A</v>
      </c>
      <c r="B6385" t="e">
        <f>IF(
OR('Shares - LTR - Granted'!B6385 = "8. Transferee of restricted securities", 'Shares - LTR - Granted'!B6385 = "9. Any person (substitution for securities etc.)"),
'Shares - LTR - Granted'!C6385,
IF(
'Shares - LTR - Granted'!B6385 = "",
#N/A,
'Shares - LTR - Granted'!B6385)
)</f>
        <v>#N/A</v>
      </c>
      <c r="C6385" t="e">
        <f>IF(
OR('Performance Securities'!B6385 = "8. Transferee of restricted securities", 'Performance Securities'!B6385 = "9. Any person (substitution for securities etc.)"),
'Performance Securities'!C6385,
IF(
'Performance Securities'!B6385 = "",
#N/A,
'Performance Securities'!B6385)
)</f>
        <v>#N/A</v>
      </c>
      <c r="D6385" t="e">
        <f>IF(
OR('Options or Warrants'!B6385 = "8. Transferee of restricted securities", 'Options or Warrants'!B6385 = "9. Any person (substitution for securities etc.)"),
'Options or Warrants'!C6385,
IF(
'Options or Warrants'!B6385 = "",
#N/A,
'Options or Warrants'!B6385)
)</f>
        <v>#N/A</v>
      </c>
      <c r="E6385" t="e">
        <f>IF(
OR('Options - Free Attaching'!B6385 = "8. Transferee of restricted securities", 'Options - Free Attaching'!B6385 = "9. Any person (substitution for securities etc.)"),
'Options - Free Attaching'!C6385,
IF(
'Options - Free Attaching'!B6385 = "",
#N/A,
'Options - Free Attaching'!B6385)
)</f>
        <v>#N/A</v>
      </c>
      <c r="F6385" t="e">
        <f>IF(
OR('Con. Notes - Conversion'!B6385 = "8. Transferee of restricted securities", 'Con. Notes - Conversion'!B6385 = "9. Any person (substitution for securities etc.)"),
'Con. Notes - Conversion'!C6385,
IF(
'Con. Notes - Conversion'!B6385 = "",
#N/A,
'Con. Notes - Conversion'!B6385)
)</f>
        <v>#N/A</v>
      </c>
      <c r="G6385" t="e">
        <f>IF(
OR('Con. Notes - No Conversion'!B6385 = "8. Transferee of restricted securities", 'Con. Notes - No Conversion'!B6385 = "9. Any person (substitution for securities etc.)"),
'Con. Notes - No Conversion'!C6385,
IF(
'Con. Notes - No Conversion'!B6385 = "",
#N/A,
'Con. Notes - No Conversion'!B6385)
)</f>
        <v>#N/A</v>
      </c>
    </row>
    <row r="6386" spans="1:7" x14ac:dyDescent="0.25">
      <c r="A6386" t="e">
        <f>IF(
OR(Shares!B6386 = "8. Transferee of restricted securities", Shares!B6386 = "9. Any person (substitution for securities etc.)"),
Shares!C6386,
IF(
Shares!B6386 = "",
#N/A,
Shares!B6386)
)</f>
        <v>#N/A</v>
      </c>
      <c r="B6386" t="e">
        <f>IF(
OR('Shares - LTR - Granted'!B6386 = "8. Transferee of restricted securities", 'Shares - LTR - Granted'!B6386 = "9. Any person (substitution for securities etc.)"),
'Shares - LTR - Granted'!C6386,
IF(
'Shares - LTR - Granted'!B6386 = "",
#N/A,
'Shares - LTR - Granted'!B6386)
)</f>
        <v>#N/A</v>
      </c>
      <c r="C6386" t="e">
        <f>IF(
OR('Performance Securities'!B6386 = "8. Transferee of restricted securities", 'Performance Securities'!B6386 = "9. Any person (substitution for securities etc.)"),
'Performance Securities'!C6386,
IF(
'Performance Securities'!B6386 = "",
#N/A,
'Performance Securities'!B6386)
)</f>
        <v>#N/A</v>
      </c>
      <c r="D6386" t="e">
        <f>IF(
OR('Options or Warrants'!B6386 = "8. Transferee of restricted securities", 'Options or Warrants'!B6386 = "9. Any person (substitution for securities etc.)"),
'Options or Warrants'!C6386,
IF(
'Options or Warrants'!B6386 = "",
#N/A,
'Options or Warrants'!B6386)
)</f>
        <v>#N/A</v>
      </c>
      <c r="E6386" t="e">
        <f>IF(
OR('Options - Free Attaching'!B6386 = "8. Transferee of restricted securities", 'Options - Free Attaching'!B6386 = "9. Any person (substitution for securities etc.)"),
'Options - Free Attaching'!C6386,
IF(
'Options - Free Attaching'!B6386 = "",
#N/A,
'Options - Free Attaching'!B6386)
)</f>
        <v>#N/A</v>
      </c>
      <c r="F6386" t="e">
        <f>IF(
OR('Con. Notes - Conversion'!B6386 = "8. Transferee of restricted securities", 'Con. Notes - Conversion'!B6386 = "9. Any person (substitution for securities etc.)"),
'Con. Notes - Conversion'!C6386,
IF(
'Con. Notes - Conversion'!B6386 = "",
#N/A,
'Con. Notes - Conversion'!B6386)
)</f>
        <v>#N/A</v>
      </c>
      <c r="G6386" t="e">
        <f>IF(
OR('Con. Notes - No Conversion'!B6386 = "8. Transferee of restricted securities", 'Con. Notes - No Conversion'!B6386 = "9. Any person (substitution for securities etc.)"),
'Con. Notes - No Conversion'!C6386,
IF(
'Con. Notes - No Conversion'!B6386 = "",
#N/A,
'Con. Notes - No Conversion'!B6386)
)</f>
        <v>#N/A</v>
      </c>
    </row>
    <row r="6387" spans="1:7" x14ac:dyDescent="0.25">
      <c r="A6387" t="e">
        <f>IF(
OR(Shares!B6387 = "8. Transferee of restricted securities", Shares!B6387 = "9. Any person (substitution for securities etc.)"),
Shares!C6387,
IF(
Shares!B6387 = "",
#N/A,
Shares!B6387)
)</f>
        <v>#N/A</v>
      </c>
      <c r="B6387" t="e">
        <f>IF(
OR('Shares - LTR - Granted'!B6387 = "8. Transferee of restricted securities", 'Shares - LTR - Granted'!B6387 = "9. Any person (substitution for securities etc.)"),
'Shares - LTR - Granted'!C6387,
IF(
'Shares - LTR - Granted'!B6387 = "",
#N/A,
'Shares - LTR - Granted'!B6387)
)</f>
        <v>#N/A</v>
      </c>
      <c r="C6387" t="e">
        <f>IF(
OR('Performance Securities'!B6387 = "8. Transferee of restricted securities", 'Performance Securities'!B6387 = "9. Any person (substitution for securities etc.)"),
'Performance Securities'!C6387,
IF(
'Performance Securities'!B6387 = "",
#N/A,
'Performance Securities'!B6387)
)</f>
        <v>#N/A</v>
      </c>
      <c r="D6387" t="e">
        <f>IF(
OR('Options or Warrants'!B6387 = "8. Transferee of restricted securities", 'Options or Warrants'!B6387 = "9. Any person (substitution for securities etc.)"),
'Options or Warrants'!C6387,
IF(
'Options or Warrants'!B6387 = "",
#N/A,
'Options or Warrants'!B6387)
)</f>
        <v>#N/A</v>
      </c>
      <c r="E6387" t="e">
        <f>IF(
OR('Options - Free Attaching'!B6387 = "8. Transferee of restricted securities", 'Options - Free Attaching'!B6387 = "9. Any person (substitution for securities etc.)"),
'Options - Free Attaching'!C6387,
IF(
'Options - Free Attaching'!B6387 = "",
#N/A,
'Options - Free Attaching'!B6387)
)</f>
        <v>#N/A</v>
      </c>
      <c r="F6387" t="e">
        <f>IF(
OR('Con. Notes - Conversion'!B6387 = "8. Transferee of restricted securities", 'Con. Notes - Conversion'!B6387 = "9. Any person (substitution for securities etc.)"),
'Con. Notes - Conversion'!C6387,
IF(
'Con. Notes - Conversion'!B6387 = "",
#N/A,
'Con. Notes - Conversion'!B6387)
)</f>
        <v>#N/A</v>
      </c>
      <c r="G6387" t="e">
        <f>IF(
OR('Con. Notes - No Conversion'!B6387 = "8. Transferee of restricted securities", 'Con. Notes - No Conversion'!B6387 = "9. Any person (substitution for securities etc.)"),
'Con. Notes - No Conversion'!C6387,
IF(
'Con. Notes - No Conversion'!B6387 = "",
#N/A,
'Con. Notes - No Conversion'!B6387)
)</f>
        <v>#N/A</v>
      </c>
    </row>
    <row r="6388" spans="1:7" x14ac:dyDescent="0.25">
      <c r="A6388" t="e">
        <f>IF(
OR(Shares!B6388 = "8. Transferee of restricted securities", Shares!B6388 = "9. Any person (substitution for securities etc.)"),
Shares!C6388,
IF(
Shares!B6388 = "",
#N/A,
Shares!B6388)
)</f>
        <v>#N/A</v>
      </c>
      <c r="B6388" t="e">
        <f>IF(
OR('Shares - LTR - Granted'!B6388 = "8. Transferee of restricted securities", 'Shares - LTR - Granted'!B6388 = "9. Any person (substitution for securities etc.)"),
'Shares - LTR - Granted'!C6388,
IF(
'Shares - LTR - Granted'!B6388 = "",
#N/A,
'Shares - LTR - Granted'!B6388)
)</f>
        <v>#N/A</v>
      </c>
      <c r="C6388" t="e">
        <f>IF(
OR('Performance Securities'!B6388 = "8. Transferee of restricted securities", 'Performance Securities'!B6388 = "9. Any person (substitution for securities etc.)"),
'Performance Securities'!C6388,
IF(
'Performance Securities'!B6388 = "",
#N/A,
'Performance Securities'!B6388)
)</f>
        <v>#N/A</v>
      </c>
      <c r="D6388" t="e">
        <f>IF(
OR('Options or Warrants'!B6388 = "8. Transferee of restricted securities", 'Options or Warrants'!B6388 = "9. Any person (substitution for securities etc.)"),
'Options or Warrants'!C6388,
IF(
'Options or Warrants'!B6388 = "",
#N/A,
'Options or Warrants'!B6388)
)</f>
        <v>#N/A</v>
      </c>
      <c r="E6388" t="e">
        <f>IF(
OR('Options - Free Attaching'!B6388 = "8. Transferee of restricted securities", 'Options - Free Attaching'!B6388 = "9. Any person (substitution for securities etc.)"),
'Options - Free Attaching'!C6388,
IF(
'Options - Free Attaching'!B6388 = "",
#N/A,
'Options - Free Attaching'!B6388)
)</f>
        <v>#N/A</v>
      </c>
      <c r="F6388" t="e">
        <f>IF(
OR('Con. Notes - Conversion'!B6388 = "8. Transferee of restricted securities", 'Con. Notes - Conversion'!B6388 = "9. Any person (substitution for securities etc.)"),
'Con. Notes - Conversion'!C6388,
IF(
'Con. Notes - Conversion'!B6388 = "",
#N/A,
'Con. Notes - Conversion'!B6388)
)</f>
        <v>#N/A</v>
      </c>
      <c r="G6388" t="e">
        <f>IF(
OR('Con. Notes - No Conversion'!B6388 = "8. Transferee of restricted securities", 'Con. Notes - No Conversion'!B6388 = "9. Any person (substitution for securities etc.)"),
'Con. Notes - No Conversion'!C6388,
IF(
'Con. Notes - No Conversion'!B6388 = "",
#N/A,
'Con. Notes - No Conversion'!B6388)
)</f>
        <v>#N/A</v>
      </c>
    </row>
    <row r="6389" spans="1:7" x14ac:dyDescent="0.25">
      <c r="A6389" t="e">
        <f>IF(
OR(Shares!B6389 = "8. Transferee of restricted securities", Shares!B6389 = "9. Any person (substitution for securities etc.)"),
Shares!C6389,
IF(
Shares!B6389 = "",
#N/A,
Shares!B6389)
)</f>
        <v>#N/A</v>
      </c>
      <c r="B6389" t="e">
        <f>IF(
OR('Shares - LTR - Granted'!B6389 = "8. Transferee of restricted securities", 'Shares - LTR - Granted'!B6389 = "9. Any person (substitution for securities etc.)"),
'Shares - LTR - Granted'!C6389,
IF(
'Shares - LTR - Granted'!B6389 = "",
#N/A,
'Shares - LTR - Granted'!B6389)
)</f>
        <v>#N/A</v>
      </c>
      <c r="C6389" t="e">
        <f>IF(
OR('Performance Securities'!B6389 = "8. Transferee of restricted securities", 'Performance Securities'!B6389 = "9. Any person (substitution for securities etc.)"),
'Performance Securities'!C6389,
IF(
'Performance Securities'!B6389 = "",
#N/A,
'Performance Securities'!B6389)
)</f>
        <v>#N/A</v>
      </c>
      <c r="D6389" t="e">
        <f>IF(
OR('Options or Warrants'!B6389 = "8. Transferee of restricted securities", 'Options or Warrants'!B6389 = "9. Any person (substitution for securities etc.)"),
'Options or Warrants'!C6389,
IF(
'Options or Warrants'!B6389 = "",
#N/A,
'Options or Warrants'!B6389)
)</f>
        <v>#N/A</v>
      </c>
      <c r="E6389" t="e">
        <f>IF(
OR('Options - Free Attaching'!B6389 = "8. Transferee of restricted securities", 'Options - Free Attaching'!B6389 = "9. Any person (substitution for securities etc.)"),
'Options - Free Attaching'!C6389,
IF(
'Options - Free Attaching'!B6389 = "",
#N/A,
'Options - Free Attaching'!B6389)
)</f>
        <v>#N/A</v>
      </c>
      <c r="F6389" t="e">
        <f>IF(
OR('Con. Notes - Conversion'!B6389 = "8. Transferee of restricted securities", 'Con. Notes - Conversion'!B6389 = "9. Any person (substitution for securities etc.)"),
'Con. Notes - Conversion'!C6389,
IF(
'Con. Notes - Conversion'!B6389 = "",
#N/A,
'Con. Notes - Conversion'!B6389)
)</f>
        <v>#N/A</v>
      </c>
      <c r="G6389" t="e">
        <f>IF(
OR('Con. Notes - No Conversion'!B6389 = "8. Transferee of restricted securities", 'Con. Notes - No Conversion'!B6389 = "9. Any person (substitution for securities etc.)"),
'Con. Notes - No Conversion'!C6389,
IF(
'Con. Notes - No Conversion'!B6389 = "",
#N/A,
'Con. Notes - No Conversion'!B6389)
)</f>
        <v>#N/A</v>
      </c>
    </row>
    <row r="6390" spans="1:7" x14ac:dyDescent="0.25">
      <c r="A6390" t="e">
        <f>IF(
OR(Shares!B6390 = "8. Transferee of restricted securities", Shares!B6390 = "9. Any person (substitution for securities etc.)"),
Shares!C6390,
IF(
Shares!B6390 = "",
#N/A,
Shares!B6390)
)</f>
        <v>#N/A</v>
      </c>
      <c r="B6390" t="e">
        <f>IF(
OR('Shares - LTR - Granted'!B6390 = "8. Transferee of restricted securities", 'Shares - LTR - Granted'!B6390 = "9. Any person (substitution for securities etc.)"),
'Shares - LTR - Granted'!C6390,
IF(
'Shares - LTR - Granted'!B6390 = "",
#N/A,
'Shares - LTR - Granted'!B6390)
)</f>
        <v>#N/A</v>
      </c>
      <c r="C6390" t="e">
        <f>IF(
OR('Performance Securities'!B6390 = "8. Transferee of restricted securities", 'Performance Securities'!B6390 = "9. Any person (substitution for securities etc.)"),
'Performance Securities'!C6390,
IF(
'Performance Securities'!B6390 = "",
#N/A,
'Performance Securities'!B6390)
)</f>
        <v>#N/A</v>
      </c>
      <c r="D6390" t="e">
        <f>IF(
OR('Options or Warrants'!B6390 = "8. Transferee of restricted securities", 'Options or Warrants'!B6390 = "9. Any person (substitution for securities etc.)"),
'Options or Warrants'!C6390,
IF(
'Options or Warrants'!B6390 = "",
#N/A,
'Options or Warrants'!B6390)
)</f>
        <v>#N/A</v>
      </c>
      <c r="E6390" t="e">
        <f>IF(
OR('Options - Free Attaching'!B6390 = "8. Transferee of restricted securities", 'Options - Free Attaching'!B6390 = "9. Any person (substitution for securities etc.)"),
'Options - Free Attaching'!C6390,
IF(
'Options - Free Attaching'!B6390 = "",
#N/A,
'Options - Free Attaching'!B6390)
)</f>
        <v>#N/A</v>
      </c>
      <c r="F6390" t="e">
        <f>IF(
OR('Con. Notes - Conversion'!B6390 = "8. Transferee of restricted securities", 'Con. Notes - Conversion'!B6390 = "9. Any person (substitution for securities etc.)"),
'Con. Notes - Conversion'!C6390,
IF(
'Con. Notes - Conversion'!B6390 = "",
#N/A,
'Con. Notes - Conversion'!B6390)
)</f>
        <v>#N/A</v>
      </c>
      <c r="G6390" t="e">
        <f>IF(
OR('Con. Notes - No Conversion'!B6390 = "8. Transferee of restricted securities", 'Con. Notes - No Conversion'!B6390 = "9. Any person (substitution for securities etc.)"),
'Con. Notes - No Conversion'!C6390,
IF(
'Con. Notes - No Conversion'!B6390 = "",
#N/A,
'Con. Notes - No Conversion'!B6390)
)</f>
        <v>#N/A</v>
      </c>
    </row>
    <row r="6391" spans="1:7" x14ac:dyDescent="0.25">
      <c r="A6391" t="e">
        <f>IF(
OR(Shares!B6391 = "8. Transferee of restricted securities", Shares!B6391 = "9. Any person (substitution for securities etc.)"),
Shares!C6391,
IF(
Shares!B6391 = "",
#N/A,
Shares!B6391)
)</f>
        <v>#N/A</v>
      </c>
      <c r="B6391" t="e">
        <f>IF(
OR('Shares - LTR - Granted'!B6391 = "8. Transferee of restricted securities", 'Shares - LTR - Granted'!B6391 = "9. Any person (substitution for securities etc.)"),
'Shares - LTR - Granted'!C6391,
IF(
'Shares - LTR - Granted'!B6391 = "",
#N/A,
'Shares - LTR - Granted'!B6391)
)</f>
        <v>#N/A</v>
      </c>
      <c r="C6391" t="e">
        <f>IF(
OR('Performance Securities'!B6391 = "8. Transferee of restricted securities", 'Performance Securities'!B6391 = "9. Any person (substitution for securities etc.)"),
'Performance Securities'!C6391,
IF(
'Performance Securities'!B6391 = "",
#N/A,
'Performance Securities'!B6391)
)</f>
        <v>#N/A</v>
      </c>
      <c r="D6391" t="e">
        <f>IF(
OR('Options or Warrants'!B6391 = "8. Transferee of restricted securities", 'Options or Warrants'!B6391 = "9. Any person (substitution for securities etc.)"),
'Options or Warrants'!C6391,
IF(
'Options or Warrants'!B6391 = "",
#N/A,
'Options or Warrants'!B6391)
)</f>
        <v>#N/A</v>
      </c>
      <c r="E6391" t="e">
        <f>IF(
OR('Options - Free Attaching'!B6391 = "8. Transferee of restricted securities", 'Options - Free Attaching'!B6391 = "9. Any person (substitution for securities etc.)"),
'Options - Free Attaching'!C6391,
IF(
'Options - Free Attaching'!B6391 = "",
#N/A,
'Options - Free Attaching'!B6391)
)</f>
        <v>#N/A</v>
      </c>
      <c r="F6391" t="e">
        <f>IF(
OR('Con. Notes - Conversion'!B6391 = "8. Transferee of restricted securities", 'Con. Notes - Conversion'!B6391 = "9. Any person (substitution for securities etc.)"),
'Con. Notes - Conversion'!C6391,
IF(
'Con. Notes - Conversion'!B6391 = "",
#N/A,
'Con. Notes - Conversion'!B6391)
)</f>
        <v>#N/A</v>
      </c>
      <c r="G6391" t="e">
        <f>IF(
OR('Con. Notes - No Conversion'!B6391 = "8. Transferee of restricted securities", 'Con. Notes - No Conversion'!B6391 = "9. Any person (substitution for securities etc.)"),
'Con. Notes - No Conversion'!C6391,
IF(
'Con. Notes - No Conversion'!B6391 = "",
#N/A,
'Con. Notes - No Conversion'!B6391)
)</f>
        <v>#N/A</v>
      </c>
    </row>
    <row r="6392" spans="1:7" x14ac:dyDescent="0.25">
      <c r="A6392" t="e">
        <f>IF(
OR(Shares!B6392 = "8. Transferee of restricted securities", Shares!B6392 = "9. Any person (substitution for securities etc.)"),
Shares!C6392,
IF(
Shares!B6392 = "",
#N/A,
Shares!B6392)
)</f>
        <v>#N/A</v>
      </c>
      <c r="B6392" t="e">
        <f>IF(
OR('Shares - LTR - Granted'!B6392 = "8. Transferee of restricted securities", 'Shares - LTR - Granted'!B6392 = "9. Any person (substitution for securities etc.)"),
'Shares - LTR - Granted'!C6392,
IF(
'Shares - LTR - Granted'!B6392 = "",
#N/A,
'Shares - LTR - Granted'!B6392)
)</f>
        <v>#N/A</v>
      </c>
      <c r="C6392" t="e">
        <f>IF(
OR('Performance Securities'!B6392 = "8. Transferee of restricted securities", 'Performance Securities'!B6392 = "9. Any person (substitution for securities etc.)"),
'Performance Securities'!C6392,
IF(
'Performance Securities'!B6392 = "",
#N/A,
'Performance Securities'!B6392)
)</f>
        <v>#N/A</v>
      </c>
      <c r="D6392" t="e">
        <f>IF(
OR('Options or Warrants'!B6392 = "8. Transferee of restricted securities", 'Options or Warrants'!B6392 = "9. Any person (substitution for securities etc.)"),
'Options or Warrants'!C6392,
IF(
'Options or Warrants'!B6392 = "",
#N/A,
'Options or Warrants'!B6392)
)</f>
        <v>#N/A</v>
      </c>
      <c r="E6392" t="e">
        <f>IF(
OR('Options - Free Attaching'!B6392 = "8. Transferee of restricted securities", 'Options - Free Attaching'!B6392 = "9. Any person (substitution for securities etc.)"),
'Options - Free Attaching'!C6392,
IF(
'Options - Free Attaching'!B6392 = "",
#N/A,
'Options - Free Attaching'!B6392)
)</f>
        <v>#N/A</v>
      </c>
      <c r="F6392" t="e">
        <f>IF(
OR('Con. Notes - Conversion'!B6392 = "8. Transferee of restricted securities", 'Con. Notes - Conversion'!B6392 = "9. Any person (substitution for securities etc.)"),
'Con. Notes - Conversion'!C6392,
IF(
'Con. Notes - Conversion'!B6392 = "",
#N/A,
'Con. Notes - Conversion'!B6392)
)</f>
        <v>#N/A</v>
      </c>
      <c r="G6392" t="e">
        <f>IF(
OR('Con. Notes - No Conversion'!B6392 = "8. Transferee of restricted securities", 'Con. Notes - No Conversion'!B6392 = "9. Any person (substitution for securities etc.)"),
'Con. Notes - No Conversion'!C6392,
IF(
'Con. Notes - No Conversion'!B6392 = "",
#N/A,
'Con. Notes - No Conversion'!B6392)
)</f>
        <v>#N/A</v>
      </c>
    </row>
    <row r="6393" spans="1:7" x14ac:dyDescent="0.25">
      <c r="A6393" t="e">
        <f>IF(
OR(Shares!B6393 = "8. Transferee of restricted securities", Shares!B6393 = "9. Any person (substitution for securities etc.)"),
Shares!C6393,
IF(
Shares!B6393 = "",
#N/A,
Shares!B6393)
)</f>
        <v>#N/A</v>
      </c>
      <c r="B6393" t="e">
        <f>IF(
OR('Shares - LTR - Granted'!B6393 = "8. Transferee of restricted securities", 'Shares - LTR - Granted'!B6393 = "9. Any person (substitution for securities etc.)"),
'Shares - LTR - Granted'!C6393,
IF(
'Shares - LTR - Granted'!B6393 = "",
#N/A,
'Shares - LTR - Granted'!B6393)
)</f>
        <v>#N/A</v>
      </c>
      <c r="C6393" t="e">
        <f>IF(
OR('Performance Securities'!B6393 = "8. Transferee of restricted securities", 'Performance Securities'!B6393 = "9. Any person (substitution for securities etc.)"),
'Performance Securities'!C6393,
IF(
'Performance Securities'!B6393 = "",
#N/A,
'Performance Securities'!B6393)
)</f>
        <v>#N/A</v>
      </c>
      <c r="D6393" t="e">
        <f>IF(
OR('Options or Warrants'!B6393 = "8. Transferee of restricted securities", 'Options or Warrants'!B6393 = "9. Any person (substitution for securities etc.)"),
'Options or Warrants'!C6393,
IF(
'Options or Warrants'!B6393 = "",
#N/A,
'Options or Warrants'!B6393)
)</f>
        <v>#N/A</v>
      </c>
      <c r="E6393" t="e">
        <f>IF(
OR('Options - Free Attaching'!B6393 = "8. Transferee of restricted securities", 'Options - Free Attaching'!B6393 = "9. Any person (substitution for securities etc.)"),
'Options - Free Attaching'!C6393,
IF(
'Options - Free Attaching'!B6393 = "",
#N/A,
'Options - Free Attaching'!B6393)
)</f>
        <v>#N/A</v>
      </c>
      <c r="F6393" t="e">
        <f>IF(
OR('Con. Notes - Conversion'!B6393 = "8. Transferee of restricted securities", 'Con. Notes - Conversion'!B6393 = "9. Any person (substitution for securities etc.)"),
'Con. Notes - Conversion'!C6393,
IF(
'Con. Notes - Conversion'!B6393 = "",
#N/A,
'Con. Notes - Conversion'!B6393)
)</f>
        <v>#N/A</v>
      </c>
      <c r="G6393" t="e">
        <f>IF(
OR('Con. Notes - No Conversion'!B6393 = "8. Transferee of restricted securities", 'Con. Notes - No Conversion'!B6393 = "9. Any person (substitution for securities etc.)"),
'Con. Notes - No Conversion'!C6393,
IF(
'Con. Notes - No Conversion'!B6393 = "",
#N/A,
'Con. Notes - No Conversion'!B6393)
)</f>
        <v>#N/A</v>
      </c>
    </row>
    <row r="6394" spans="1:7" x14ac:dyDescent="0.25">
      <c r="A6394" t="e">
        <f>IF(
OR(Shares!B6394 = "8. Transferee of restricted securities", Shares!B6394 = "9. Any person (substitution for securities etc.)"),
Shares!C6394,
IF(
Shares!B6394 = "",
#N/A,
Shares!B6394)
)</f>
        <v>#N/A</v>
      </c>
      <c r="B6394" t="e">
        <f>IF(
OR('Shares - LTR - Granted'!B6394 = "8. Transferee of restricted securities", 'Shares - LTR - Granted'!B6394 = "9. Any person (substitution for securities etc.)"),
'Shares - LTR - Granted'!C6394,
IF(
'Shares - LTR - Granted'!B6394 = "",
#N/A,
'Shares - LTR - Granted'!B6394)
)</f>
        <v>#N/A</v>
      </c>
      <c r="C6394" t="e">
        <f>IF(
OR('Performance Securities'!B6394 = "8. Transferee of restricted securities", 'Performance Securities'!B6394 = "9. Any person (substitution for securities etc.)"),
'Performance Securities'!C6394,
IF(
'Performance Securities'!B6394 = "",
#N/A,
'Performance Securities'!B6394)
)</f>
        <v>#N/A</v>
      </c>
      <c r="D6394" t="e">
        <f>IF(
OR('Options or Warrants'!B6394 = "8. Transferee of restricted securities", 'Options or Warrants'!B6394 = "9. Any person (substitution for securities etc.)"),
'Options or Warrants'!C6394,
IF(
'Options or Warrants'!B6394 = "",
#N/A,
'Options or Warrants'!B6394)
)</f>
        <v>#N/A</v>
      </c>
      <c r="E6394" t="e">
        <f>IF(
OR('Options - Free Attaching'!B6394 = "8. Transferee of restricted securities", 'Options - Free Attaching'!B6394 = "9. Any person (substitution for securities etc.)"),
'Options - Free Attaching'!C6394,
IF(
'Options - Free Attaching'!B6394 = "",
#N/A,
'Options - Free Attaching'!B6394)
)</f>
        <v>#N/A</v>
      </c>
      <c r="F6394" t="e">
        <f>IF(
OR('Con. Notes - Conversion'!B6394 = "8. Transferee of restricted securities", 'Con. Notes - Conversion'!B6394 = "9. Any person (substitution for securities etc.)"),
'Con. Notes - Conversion'!C6394,
IF(
'Con. Notes - Conversion'!B6394 = "",
#N/A,
'Con. Notes - Conversion'!B6394)
)</f>
        <v>#N/A</v>
      </c>
      <c r="G6394" t="e">
        <f>IF(
OR('Con. Notes - No Conversion'!B6394 = "8. Transferee of restricted securities", 'Con. Notes - No Conversion'!B6394 = "9. Any person (substitution for securities etc.)"),
'Con. Notes - No Conversion'!C6394,
IF(
'Con. Notes - No Conversion'!B6394 = "",
#N/A,
'Con. Notes - No Conversion'!B6394)
)</f>
        <v>#N/A</v>
      </c>
    </row>
    <row r="6395" spans="1:7" x14ac:dyDescent="0.25">
      <c r="A6395" t="e">
        <f>IF(
OR(Shares!B6395 = "8. Transferee of restricted securities", Shares!B6395 = "9. Any person (substitution for securities etc.)"),
Shares!C6395,
IF(
Shares!B6395 = "",
#N/A,
Shares!B6395)
)</f>
        <v>#N/A</v>
      </c>
      <c r="B6395" t="e">
        <f>IF(
OR('Shares - LTR - Granted'!B6395 = "8. Transferee of restricted securities", 'Shares - LTR - Granted'!B6395 = "9. Any person (substitution for securities etc.)"),
'Shares - LTR - Granted'!C6395,
IF(
'Shares - LTR - Granted'!B6395 = "",
#N/A,
'Shares - LTR - Granted'!B6395)
)</f>
        <v>#N/A</v>
      </c>
      <c r="C6395" t="e">
        <f>IF(
OR('Performance Securities'!B6395 = "8. Transferee of restricted securities", 'Performance Securities'!B6395 = "9. Any person (substitution for securities etc.)"),
'Performance Securities'!C6395,
IF(
'Performance Securities'!B6395 = "",
#N/A,
'Performance Securities'!B6395)
)</f>
        <v>#N/A</v>
      </c>
      <c r="D6395" t="e">
        <f>IF(
OR('Options or Warrants'!B6395 = "8. Transferee of restricted securities", 'Options or Warrants'!B6395 = "9. Any person (substitution for securities etc.)"),
'Options or Warrants'!C6395,
IF(
'Options or Warrants'!B6395 = "",
#N/A,
'Options or Warrants'!B6395)
)</f>
        <v>#N/A</v>
      </c>
      <c r="E6395" t="e">
        <f>IF(
OR('Options - Free Attaching'!B6395 = "8. Transferee of restricted securities", 'Options - Free Attaching'!B6395 = "9. Any person (substitution for securities etc.)"),
'Options - Free Attaching'!C6395,
IF(
'Options - Free Attaching'!B6395 = "",
#N/A,
'Options - Free Attaching'!B6395)
)</f>
        <v>#N/A</v>
      </c>
      <c r="F6395" t="e">
        <f>IF(
OR('Con. Notes - Conversion'!B6395 = "8. Transferee of restricted securities", 'Con. Notes - Conversion'!B6395 = "9. Any person (substitution for securities etc.)"),
'Con. Notes - Conversion'!C6395,
IF(
'Con. Notes - Conversion'!B6395 = "",
#N/A,
'Con. Notes - Conversion'!B6395)
)</f>
        <v>#N/A</v>
      </c>
      <c r="G6395" t="e">
        <f>IF(
OR('Con. Notes - No Conversion'!B6395 = "8. Transferee of restricted securities", 'Con. Notes - No Conversion'!B6395 = "9. Any person (substitution for securities etc.)"),
'Con. Notes - No Conversion'!C6395,
IF(
'Con. Notes - No Conversion'!B6395 = "",
#N/A,
'Con. Notes - No Conversion'!B6395)
)</f>
        <v>#N/A</v>
      </c>
    </row>
    <row r="6396" spans="1:7" x14ac:dyDescent="0.25">
      <c r="A6396" t="e">
        <f>IF(
OR(Shares!B6396 = "8. Transferee of restricted securities", Shares!B6396 = "9. Any person (substitution for securities etc.)"),
Shares!C6396,
IF(
Shares!B6396 = "",
#N/A,
Shares!B6396)
)</f>
        <v>#N/A</v>
      </c>
      <c r="B6396" t="e">
        <f>IF(
OR('Shares - LTR - Granted'!B6396 = "8. Transferee of restricted securities", 'Shares - LTR - Granted'!B6396 = "9. Any person (substitution for securities etc.)"),
'Shares - LTR - Granted'!C6396,
IF(
'Shares - LTR - Granted'!B6396 = "",
#N/A,
'Shares - LTR - Granted'!B6396)
)</f>
        <v>#N/A</v>
      </c>
      <c r="C6396" t="e">
        <f>IF(
OR('Performance Securities'!B6396 = "8. Transferee of restricted securities", 'Performance Securities'!B6396 = "9. Any person (substitution for securities etc.)"),
'Performance Securities'!C6396,
IF(
'Performance Securities'!B6396 = "",
#N/A,
'Performance Securities'!B6396)
)</f>
        <v>#N/A</v>
      </c>
      <c r="D6396" t="e">
        <f>IF(
OR('Options or Warrants'!B6396 = "8. Transferee of restricted securities", 'Options or Warrants'!B6396 = "9. Any person (substitution for securities etc.)"),
'Options or Warrants'!C6396,
IF(
'Options or Warrants'!B6396 = "",
#N/A,
'Options or Warrants'!B6396)
)</f>
        <v>#N/A</v>
      </c>
      <c r="E6396" t="e">
        <f>IF(
OR('Options - Free Attaching'!B6396 = "8. Transferee of restricted securities", 'Options - Free Attaching'!B6396 = "9. Any person (substitution for securities etc.)"),
'Options - Free Attaching'!C6396,
IF(
'Options - Free Attaching'!B6396 = "",
#N/A,
'Options - Free Attaching'!B6396)
)</f>
        <v>#N/A</v>
      </c>
      <c r="F6396" t="e">
        <f>IF(
OR('Con. Notes - Conversion'!B6396 = "8. Transferee of restricted securities", 'Con. Notes - Conversion'!B6396 = "9. Any person (substitution for securities etc.)"),
'Con. Notes - Conversion'!C6396,
IF(
'Con. Notes - Conversion'!B6396 = "",
#N/A,
'Con. Notes - Conversion'!B6396)
)</f>
        <v>#N/A</v>
      </c>
      <c r="G6396" t="e">
        <f>IF(
OR('Con. Notes - No Conversion'!B6396 = "8. Transferee of restricted securities", 'Con. Notes - No Conversion'!B6396 = "9. Any person (substitution for securities etc.)"),
'Con. Notes - No Conversion'!C6396,
IF(
'Con. Notes - No Conversion'!B6396 = "",
#N/A,
'Con. Notes - No Conversion'!B6396)
)</f>
        <v>#N/A</v>
      </c>
    </row>
    <row r="6397" spans="1:7" x14ac:dyDescent="0.25">
      <c r="A6397" t="e">
        <f>IF(
OR(Shares!B6397 = "8. Transferee of restricted securities", Shares!B6397 = "9. Any person (substitution for securities etc.)"),
Shares!C6397,
IF(
Shares!B6397 = "",
#N/A,
Shares!B6397)
)</f>
        <v>#N/A</v>
      </c>
      <c r="B6397" t="e">
        <f>IF(
OR('Shares - LTR - Granted'!B6397 = "8. Transferee of restricted securities", 'Shares - LTR - Granted'!B6397 = "9. Any person (substitution for securities etc.)"),
'Shares - LTR - Granted'!C6397,
IF(
'Shares - LTR - Granted'!B6397 = "",
#N/A,
'Shares - LTR - Granted'!B6397)
)</f>
        <v>#N/A</v>
      </c>
      <c r="C6397" t="e">
        <f>IF(
OR('Performance Securities'!B6397 = "8. Transferee of restricted securities", 'Performance Securities'!B6397 = "9. Any person (substitution for securities etc.)"),
'Performance Securities'!C6397,
IF(
'Performance Securities'!B6397 = "",
#N/A,
'Performance Securities'!B6397)
)</f>
        <v>#N/A</v>
      </c>
      <c r="D6397" t="e">
        <f>IF(
OR('Options or Warrants'!B6397 = "8. Transferee of restricted securities", 'Options or Warrants'!B6397 = "9. Any person (substitution for securities etc.)"),
'Options or Warrants'!C6397,
IF(
'Options or Warrants'!B6397 = "",
#N/A,
'Options or Warrants'!B6397)
)</f>
        <v>#N/A</v>
      </c>
      <c r="E6397" t="e">
        <f>IF(
OR('Options - Free Attaching'!B6397 = "8. Transferee of restricted securities", 'Options - Free Attaching'!B6397 = "9. Any person (substitution for securities etc.)"),
'Options - Free Attaching'!C6397,
IF(
'Options - Free Attaching'!B6397 = "",
#N/A,
'Options - Free Attaching'!B6397)
)</f>
        <v>#N/A</v>
      </c>
      <c r="F6397" t="e">
        <f>IF(
OR('Con. Notes - Conversion'!B6397 = "8. Transferee of restricted securities", 'Con. Notes - Conversion'!B6397 = "9. Any person (substitution for securities etc.)"),
'Con. Notes - Conversion'!C6397,
IF(
'Con. Notes - Conversion'!B6397 = "",
#N/A,
'Con. Notes - Conversion'!B6397)
)</f>
        <v>#N/A</v>
      </c>
      <c r="G6397" t="e">
        <f>IF(
OR('Con. Notes - No Conversion'!B6397 = "8. Transferee of restricted securities", 'Con. Notes - No Conversion'!B6397 = "9. Any person (substitution for securities etc.)"),
'Con. Notes - No Conversion'!C6397,
IF(
'Con. Notes - No Conversion'!B6397 = "",
#N/A,
'Con. Notes - No Conversion'!B6397)
)</f>
        <v>#N/A</v>
      </c>
    </row>
    <row r="6398" spans="1:7" x14ac:dyDescent="0.25">
      <c r="A6398" t="e">
        <f>IF(
OR(Shares!B6398 = "8. Transferee of restricted securities", Shares!B6398 = "9. Any person (substitution for securities etc.)"),
Shares!C6398,
IF(
Shares!B6398 = "",
#N/A,
Shares!B6398)
)</f>
        <v>#N/A</v>
      </c>
      <c r="B6398" t="e">
        <f>IF(
OR('Shares - LTR - Granted'!B6398 = "8. Transferee of restricted securities", 'Shares - LTR - Granted'!B6398 = "9. Any person (substitution for securities etc.)"),
'Shares - LTR - Granted'!C6398,
IF(
'Shares - LTR - Granted'!B6398 = "",
#N/A,
'Shares - LTR - Granted'!B6398)
)</f>
        <v>#N/A</v>
      </c>
      <c r="C6398" t="e">
        <f>IF(
OR('Performance Securities'!B6398 = "8. Transferee of restricted securities", 'Performance Securities'!B6398 = "9. Any person (substitution for securities etc.)"),
'Performance Securities'!C6398,
IF(
'Performance Securities'!B6398 = "",
#N/A,
'Performance Securities'!B6398)
)</f>
        <v>#N/A</v>
      </c>
      <c r="D6398" t="e">
        <f>IF(
OR('Options or Warrants'!B6398 = "8. Transferee of restricted securities", 'Options or Warrants'!B6398 = "9. Any person (substitution for securities etc.)"),
'Options or Warrants'!C6398,
IF(
'Options or Warrants'!B6398 = "",
#N/A,
'Options or Warrants'!B6398)
)</f>
        <v>#N/A</v>
      </c>
      <c r="E6398" t="e">
        <f>IF(
OR('Options - Free Attaching'!B6398 = "8. Transferee of restricted securities", 'Options - Free Attaching'!B6398 = "9. Any person (substitution for securities etc.)"),
'Options - Free Attaching'!C6398,
IF(
'Options - Free Attaching'!B6398 = "",
#N/A,
'Options - Free Attaching'!B6398)
)</f>
        <v>#N/A</v>
      </c>
      <c r="F6398" t="e">
        <f>IF(
OR('Con. Notes - Conversion'!B6398 = "8. Transferee of restricted securities", 'Con. Notes - Conversion'!B6398 = "9. Any person (substitution for securities etc.)"),
'Con. Notes - Conversion'!C6398,
IF(
'Con. Notes - Conversion'!B6398 = "",
#N/A,
'Con. Notes - Conversion'!B6398)
)</f>
        <v>#N/A</v>
      </c>
      <c r="G6398" t="e">
        <f>IF(
OR('Con. Notes - No Conversion'!B6398 = "8. Transferee of restricted securities", 'Con. Notes - No Conversion'!B6398 = "9. Any person (substitution for securities etc.)"),
'Con. Notes - No Conversion'!C6398,
IF(
'Con. Notes - No Conversion'!B6398 = "",
#N/A,
'Con. Notes - No Conversion'!B6398)
)</f>
        <v>#N/A</v>
      </c>
    </row>
    <row r="6399" spans="1:7" x14ac:dyDescent="0.25">
      <c r="A6399" t="e">
        <f>IF(
OR(Shares!B6399 = "8. Transferee of restricted securities", Shares!B6399 = "9. Any person (substitution for securities etc.)"),
Shares!C6399,
IF(
Shares!B6399 = "",
#N/A,
Shares!B6399)
)</f>
        <v>#N/A</v>
      </c>
      <c r="B6399" t="e">
        <f>IF(
OR('Shares - LTR - Granted'!B6399 = "8. Transferee of restricted securities", 'Shares - LTR - Granted'!B6399 = "9. Any person (substitution for securities etc.)"),
'Shares - LTR - Granted'!C6399,
IF(
'Shares - LTR - Granted'!B6399 = "",
#N/A,
'Shares - LTR - Granted'!B6399)
)</f>
        <v>#N/A</v>
      </c>
      <c r="C6399" t="e">
        <f>IF(
OR('Performance Securities'!B6399 = "8. Transferee of restricted securities", 'Performance Securities'!B6399 = "9. Any person (substitution for securities etc.)"),
'Performance Securities'!C6399,
IF(
'Performance Securities'!B6399 = "",
#N/A,
'Performance Securities'!B6399)
)</f>
        <v>#N/A</v>
      </c>
      <c r="D6399" t="e">
        <f>IF(
OR('Options or Warrants'!B6399 = "8. Transferee of restricted securities", 'Options or Warrants'!B6399 = "9. Any person (substitution for securities etc.)"),
'Options or Warrants'!C6399,
IF(
'Options or Warrants'!B6399 = "",
#N/A,
'Options or Warrants'!B6399)
)</f>
        <v>#N/A</v>
      </c>
      <c r="E6399" t="e">
        <f>IF(
OR('Options - Free Attaching'!B6399 = "8. Transferee of restricted securities", 'Options - Free Attaching'!B6399 = "9. Any person (substitution for securities etc.)"),
'Options - Free Attaching'!C6399,
IF(
'Options - Free Attaching'!B6399 = "",
#N/A,
'Options - Free Attaching'!B6399)
)</f>
        <v>#N/A</v>
      </c>
      <c r="F6399" t="e">
        <f>IF(
OR('Con. Notes - Conversion'!B6399 = "8. Transferee of restricted securities", 'Con. Notes - Conversion'!B6399 = "9. Any person (substitution for securities etc.)"),
'Con. Notes - Conversion'!C6399,
IF(
'Con. Notes - Conversion'!B6399 = "",
#N/A,
'Con. Notes - Conversion'!B6399)
)</f>
        <v>#N/A</v>
      </c>
      <c r="G6399" t="e">
        <f>IF(
OR('Con. Notes - No Conversion'!B6399 = "8. Transferee of restricted securities", 'Con. Notes - No Conversion'!B6399 = "9. Any person (substitution for securities etc.)"),
'Con. Notes - No Conversion'!C6399,
IF(
'Con. Notes - No Conversion'!B6399 = "",
#N/A,
'Con. Notes - No Conversion'!B6399)
)</f>
        <v>#N/A</v>
      </c>
    </row>
    <row r="6400" spans="1:7" x14ac:dyDescent="0.25">
      <c r="A6400" t="e">
        <f>IF(
OR(Shares!B6400 = "8. Transferee of restricted securities", Shares!B6400 = "9. Any person (substitution for securities etc.)"),
Shares!C6400,
IF(
Shares!B6400 = "",
#N/A,
Shares!B6400)
)</f>
        <v>#N/A</v>
      </c>
      <c r="B6400" t="e">
        <f>IF(
OR('Shares - LTR - Granted'!B6400 = "8. Transferee of restricted securities", 'Shares - LTR - Granted'!B6400 = "9. Any person (substitution for securities etc.)"),
'Shares - LTR - Granted'!C6400,
IF(
'Shares - LTR - Granted'!B6400 = "",
#N/A,
'Shares - LTR - Granted'!B6400)
)</f>
        <v>#N/A</v>
      </c>
      <c r="C6400" t="e">
        <f>IF(
OR('Performance Securities'!B6400 = "8. Transferee of restricted securities", 'Performance Securities'!B6400 = "9. Any person (substitution for securities etc.)"),
'Performance Securities'!C6400,
IF(
'Performance Securities'!B6400 = "",
#N/A,
'Performance Securities'!B6400)
)</f>
        <v>#N/A</v>
      </c>
      <c r="D6400" t="e">
        <f>IF(
OR('Options or Warrants'!B6400 = "8. Transferee of restricted securities", 'Options or Warrants'!B6400 = "9. Any person (substitution for securities etc.)"),
'Options or Warrants'!C6400,
IF(
'Options or Warrants'!B6400 = "",
#N/A,
'Options or Warrants'!B6400)
)</f>
        <v>#N/A</v>
      </c>
      <c r="E6400" t="e">
        <f>IF(
OR('Options - Free Attaching'!B6400 = "8. Transferee of restricted securities", 'Options - Free Attaching'!B6400 = "9. Any person (substitution for securities etc.)"),
'Options - Free Attaching'!C6400,
IF(
'Options - Free Attaching'!B6400 = "",
#N/A,
'Options - Free Attaching'!B6400)
)</f>
        <v>#N/A</v>
      </c>
      <c r="F6400" t="e">
        <f>IF(
OR('Con. Notes - Conversion'!B6400 = "8. Transferee of restricted securities", 'Con. Notes - Conversion'!B6400 = "9. Any person (substitution for securities etc.)"),
'Con. Notes - Conversion'!C6400,
IF(
'Con. Notes - Conversion'!B6400 = "",
#N/A,
'Con. Notes - Conversion'!B6400)
)</f>
        <v>#N/A</v>
      </c>
      <c r="G6400" t="e">
        <f>IF(
OR('Con. Notes - No Conversion'!B6400 = "8. Transferee of restricted securities", 'Con. Notes - No Conversion'!B6400 = "9. Any person (substitution for securities etc.)"),
'Con. Notes - No Conversion'!C6400,
IF(
'Con. Notes - No Conversion'!B6400 = "",
#N/A,
'Con. Notes - No Conversion'!B6400)
)</f>
        <v>#N/A</v>
      </c>
    </row>
    <row r="6401" spans="1:7" x14ac:dyDescent="0.25">
      <c r="A6401" t="e">
        <f>IF(
OR(Shares!B6401 = "8. Transferee of restricted securities", Shares!B6401 = "9. Any person (substitution for securities etc.)"),
Shares!C6401,
IF(
Shares!B6401 = "",
#N/A,
Shares!B6401)
)</f>
        <v>#N/A</v>
      </c>
      <c r="B6401" t="e">
        <f>IF(
OR('Shares - LTR - Granted'!B6401 = "8. Transferee of restricted securities", 'Shares - LTR - Granted'!B6401 = "9. Any person (substitution for securities etc.)"),
'Shares - LTR - Granted'!C6401,
IF(
'Shares - LTR - Granted'!B6401 = "",
#N/A,
'Shares - LTR - Granted'!B6401)
)</f>
        <v>#N/A</v>
      </c>
      <c r="C6401" t="e">
        <f>IF(
OR('Performance Securities'!B6401 = "8. Transferee of restricted securities", 'Performance Securities'!B6401 = "9. Any person (substitution for securities etc.)"),
'Performance Securities'!C6401,
IF(
'Performance Securities'!B6401 = "",
#N/A,
'Performance Securities'!B6401)
)</f>
        <v>#N/A</v>
      </c>
      <c r="D6401" t="e">
        <f>IF(
OR('Options or Warrants'!B6401 = "8. Transferee of restricted securities", 'Options or Warrants'!B6401 = "9. Any person (substitution for securities etc.)"),
'Options or Warrants'!C6401,
IF(
'Options or Warrants'!B6401 = "",
#N/A,
'Options or Warrants'!B6401)
)</f>
        <v>#N/A</v>
      </c>
      <c r="E6401" t="e">
        <f>IF(
OR('Options - Free Attaching'!B6401 = "8. Transferee of restricted securities", 'Options - Free Attaching'!B6401 = "9. Any person (substitution for securities etc.)"),
'Options - Free Attaching'!C6401,
IF(
'Options - Free Attaching'!B6401 = "",
#N/A,
'Options - Free Attaching'!B6401)
)</f>
        <v>#N/A</v>
      </c>
      <c r="F6401" t="e">
        <f>IF(
OR('Con. Notes - Conversion'!B6401 = "8. Transferee of restricted securities", 'Con. Notes - Conversion'!B6401 = "9. Any person (substitution for securities etc.)"),
'Con. Notes - Conversion'!C6401,
IF(
'Con. Notes - Conversion'!B6401 = "",
#N/A,
'Con. Notes - Conversion'!B6401)
)</f>
        <v>#N/A</v>
      </c>
      <c r="G6401" t="e">
        <f>IF(
OR('Con. Notes - No Conversion'!B6401 = "8. Transferee of restricted securities", 'Con. Notes - No Conversion'!B6401 = "9. Any person (substitution for securities etc.)"),
'Con. Notes - No Conversion'!C6401,
IF(
'Con. Notes - No Conversion'!B6401 = "",
#N/A,
'Con. Notes - No Conversion'!B6401)
)</f>
        <v>#N/A</v>
      </c>
    </row>
    <row r="6402" spans="1:7" x14ac:dyDescent="0.25">
      <c r="A6402" t="e">
        <f>IF(
OR(Shares!B6402 = "8. Transferee of restricted securities", Shares!B6402 = "9. Any person (substitution for securities etc.)"),
Shares!C6402,
IF(
Shares!B6402 = "",
#N/A,
Shares!B6402)
)</f>
        <v>#N/A</v>
      </c>
      <c r="B6402" t="e">
        <f>IF(
OR('Shares - LTR - Granted'!B6402 = "8. Transferee of restricted securities", 'Shares - LTR - Granted'!B6402 = "9. Any person (substitution for securities etc.)"),
'Shares - LTR - Granted'!C6402,
IF(
'Shares - LTR - Granted'!B6402 = "",
#N/A,
'Shares - LTR - Granted'!B6402)
)</f>
        <v>#N/A</v>
      </c>
      <c r="C6402" t="e">
        <f>IF(
OR('Performance Securities'!B6402 = "8. Transferee of restricted securities", 'Performance Securities'!B6402 = "9. Any person (substitution for securities etc.)"),
'Performance Securities'!C6402,
IF(
'Performance Securities'!B6402 = "",
#N/A,
'Performance Securities'!B6402)
)</f>
        <v>#N/A</v>
      </c>
      <c r="D6402" t="e">
        <f>IF(
OR('Options or Warrants'!B6402 = "8. Transferee of restricted securities", 'Options or Warrants'!B6402 = "9. Any person (substitution for securities etc.)"),
'Options or Warrants'!C6402,
IF(
'Options or Warrants'!B6402 = "",
#N/A,
'Options or Warrants'!B6402)
)</f>
        <v>#N/A</v>
      </c>
      <c r="E6402" t="e">
        <f>IF(
OR('Options - Free Attaching'!B6402 = "8. Transferee of restricted securities", 'Options - Free Attaching'!B6402 = "9. Any person (substitution for securities etc.)"),
'Options - Free Attaching'!C6402,
IF(
'Options - Free Attaching'!B6402 = "",
#N/A,
'Options - Free Attaching'!B6402)
)</f>
        <v>#N/A</v>
      </c>
      <c r="F6402" t="e">
        <f>IF(
OR('Con. Notes - Conversion'!B6402 = "8. Transferee of restricted securities", 'Con. Notes - Conversion'!B6402 = "9. Any person (substitution for securities etc.)"),
'Con. Notes - Conversion'!C6402,
IF(
'Con. Notes - Conversion'!B6402 = "",
#N/A,
'Con. Notes - Conversion'!B6402)
)</f>
        <v>#N/A</v>
      </c>
      <c r="G6402" t="e">
        <f>IF(
OR('Con. Notes - No Conversion'!B6402 = "8. Transferee of restricted securities", 'Con. Notes - No Conversion'!B6402 = "9. Any person (substitution for securities etc.)"),
'Con. Notes - No Conversion'!C6402,
IF(
'Con. Notes - No Conversion'!B6402 = "",
#N/A,
'Con. Notes - No Conversion'!B6402)
)</f>
        <v>#N/A</v>
      </c>
    </row>
    <row r="6403" spans="1:7" x14ac:dyDescent="0.25">
      <c r="A6403" t="e">
        <f>IF(
OR(Shares!B6403 = "8. Transferee of restricted securities", Shares!B6403 = "9. Any person (substitution for securities etc.)"),
Shares!C6403,
IF(
Shares!B6403 = "",
#N/A,
Shares!B6403)
)</f>
        <v>#N/A</v>
      </c>
      <c r="B6403" t="e">
        <f>IF(
OR('Shares - LTR - Granted'!B6403 = "8. Transferee of restricted securities", 'Shares - LTR - Granted'!B6403 = "9. Any person (substitution for securities etc.)"),
'Shares - LTR - Granted'!C6403,
IF(
'Shares - LTR - Granted'!B6403 = "",
#N/A,
'Shares - LTR - Granted'!B6403)
)</f>
        <v>#N/A</v>
      </c>
      <c r="C6403" t="e">
        <f>IF(
OR('Performance Securities'!B6403 = "8. Transferee of restricted securities", 'Performance Securities'!B6403 = "9. Any person (substitution for securities etc.)"),
'Performance Securities'!C6403,
IF(
'Performance Securities'!B6403 = "",
#N/A,
'Performance Securities'!B6403)
)</f>
        <v>#N/A</v>
      </c>
      <c r="D6403" t="e">
        <f>IF(
OR('Options or Warrants'!B6403 = "8. Transferee of restricted securities", 'Options or Warrants'!B6403 = "9. Any person (substitution for securities etc.)"),
'Options or Warrants'!C6403,
IF(
'Options or Warrants'!B6403 = "",
#N/A,
'Options or Warrants'!B6403)
)</f>
        <v>#N/A</v>
      </c>
      <c r="E6403" t="e">
        <f>IF(
OR('Options - Free Attaching'!B6403 = "8. Transferee of restricted securities", 'Options - Free Attaching'!B6403 = "9. Any person (substitution for securities etc.)"),
'Options - Free Attaching'!C6403,
IF(
'Options - Free Attaching'!B6403 = "",
#N/A,
'Options - Free Attaching'!B6403)
)</f>
        <v>#N/A</v>
      </c>
      <c r="F6403" t="e">
        <f>IF(
OR('Con. Notes - Conversion'!B6403 = "8. Transferee of restricted securities", 'Con. Notes - Conversion'!B6403 = "9. Any person (substitution for securities etc.)"),
'Con. Notes - Conversion'!C6403,
IF(
'Con. Notes - Conversion'!B6403 = "",
#N/A,
'Con. Notes - Conversion'!B6403)
)</f>
        <v>#N/A</v>
      </c>
      <c r="G6403" t="e">
        <f>IF(
OR('Con. Notes - No Conversion'!B6403 = "8. Transferee of restricted securities", 'Con. Notes - No Conversion'!B6403 = "9. Any person (substitution for securities etc.)"),
'Con. Notes - No Conversion'!C6403,
IF(
'Con. Notes - No Conversion'!B6403 = "",
#N/A,
'Con. Notes - No Conversion'!B6403)
)</f>
        <v>#N/A</v>
      </c>
    </row>
    <row r="6404" spans="1:7" x14ac:dyDescent="0.25">
      <c r="A6404" t="e">
        <f>IF(
OR(Shares!B6404 = "8. Transferee of restricted securities", Shares!B6404 = "9. Any person (substitution for securities etc.)"),
Shares!C6404,
IF(
Shares!B6404 = "",
#N/A,
Shares!B6404)
)</f>
        <v>#N/A</v>
      </c>
      <c r="B6404" t="e">
        <f>IF(
OR('Shares - LTR - Granted'!B6404 = "8. Transferee of restricted securities", 'Shares - LTR - Granted'!B6404 = "9. Any person (substitution for securities etc.)"),
'Shares - LTR - Granted'!C6404,
IF(
'Shares - LTR - Granted'!B6404 = "",
#N/A,
'Shares - LTR - Granted'!B6404)
)</f>
        <v>#N/A</v>
      </c>
      <c r="C6404" t="e">
        <f>IF(
OR('Performance Securities'!B6404 = "8. Transferee of restricted securities", 'Performance Securities'!B6404 = "9. Any person (substitution for securities etc.)"),
'Performance Securities'!C6404,
IF(
'Performance Securities'!B6404 = "",
#N/A,
'Performance Securities'!B6404)
)</f>
        <v>#N/A</v>
      </c>
      <c r="D6404" t="e">
        <f>IF(
OR('Options or Warrants'!B6404 = "8. Transferee of restricted securities", 'Options or Warrants'!B6404 = "9. Any person (substitution for securities etc.)"),
'Options or Warrants'!C6404,
IF(
'Options or Warrants'!B6404 = "",
#N/A,
'Options or Warrants'!B6404)
)</f>
        <v>#N/A</v>
      </c>
      <c r="E6404" t="e">
        <f>IF(
OR('Options - Free Attaching'!B6404 = "8. Transferee of restricted securities", 'Options - Free Attaching'!B6404 = "9. Any person (substitution for securities etc.)"),
'Options - Free Attaching'!C6404,
IF(
'Options - Free Attaching'!B6404 = "",
#N/A,
'Options - Free Attaching'!B6404)
)</f>
        <v>#N/A</v>
      </c>
      <c r="F6404" t="e">
        <f>IF(
OR('Con. Notes - Conversion'!B6404 = "8. Transferee of restricted securities", 'Con. Notes - Conversion'!B6404 = "9. Any person (substitution for securities etc.)"),
'Con. Notes - Conversion'!C6404,
IF(
'Con. Notes - Conversion'!B6404 = "",
#N/A,
'Con. Notes - Conversion'!B6404)
)</f>
        <v>#N/A</v>
      </c>
      <c r="G6404" t="e">
        <f>IF(
OR('Con. Notes - No Conversion'!B6404 = "8. Transferee of restricted securities", 'Con. Notes - No Conversion'!B6404 = "9. Any person (substitution for securities etc.)"),
'Con. Notes - No Conversion'!C6404,
IF(
'Con. Notes - No Conversion'!B6404 = "",
#N/A,
'Con. Notes - No Conversion'!B6404)
)</f>
        <v>#N/A</v>
      </c>
    </row>
    <row r="6405" spans="1:7" x14ac:dyDescent="0.25">
      <c r="A6405" t="e">
        <f>IF(
OR(Shares!B6405 = "8. Transferee of restricted securities", Shares!B6405 = "9. Any person (substitution for securities etc.)"),
Shares!C6405,
IF(
Shares!B6405 = "",
#N/A,
Shares!B6405)
)</f>
        <v>#N/A</v>
      </c>
      <c r="B6405" t="e">
        <f>IF(
OR('Shares - LTR - Granted'!B6405 = "8. Transferee of restricted securities", 'Shares - LTR - Granted'!B6405 = "9. Any person (substitution for securities etc.)"),
'Shares - LTR - Granted'!C6405,
IF(
'Shares - LTR - Granted'!B6405 = "",
#N/A,
'Shares - LTR - Granted'!B6405)
)</f>
        <v>#N/A</v>
      </c>
      <c r="C6405" t="e">
        <f>IF(
OR('Performance Securities'!B6405 = "8. Transferee of restricted securities", 'Performance Securities'!B6405 = "9. Any person (substitution for securities etc.)"),
'Performance Securities'!C6405,
IF(
'Performance Securities'!B6405 = "",
#N/A,
'Performance Securities'!B6405)
)</f>
        <v>#N/A</v>
      </c>
      <c r="D6405" t="e">
        <f>IF(
OR('Options or Warrants'!B6405 = "8. Transferee of restricted securities", 'Options or Warrants'!B6405 = "9. Any person (substitution for securities etc.)"),
'Options or Warrants'!C6405,
IF(
'Options or Warrants'!B6405 = "",
#N/A,
'Options or Warrants'!B6405)
)</f>
        <v>#N/A</v>
      </c>
      <c r="E6405" t="e">
        <f>IF(
OR('Options - Free Attaching'!B6405 = "8. Transferee of restricted securities", 'Options - Free Attaching'!B6405 = "9. Any person (substitution for securities etc.)"),
'Options - Free Attaching'!C6405,
IF(
'Options - Free Attaching'!B6405 = "",
#N/A,
'Options - Free Attaching'!B6405)
)</f>
        <v>#N/A</v>
      </c>
      <c r="F6405" t="e">
        <f>IF(
OR('Con. Notes - Conversion'!B6405 = "8. Transferee of restricted securities", 'Con. Notes - Conversion'!B6405 = "9. Any person (substitution for securities etc.)"),
'Con. Notes - Conversion'!C6405,
IF(
'Con. Notes - Conversion'!B6405 = "",
#N/A,
'Con. Notes - Conversion'!B6405)
)</f>
        <v>#N/A</v>
      </c>
      <c r="G6405" t="e">
        <f>IF(
OR('Con. Notes - No Conversion'!B6405 = "8. Transferee of restricted securities", 'Con. Notes - No Conversion'!B6405 = "9. Any person (substitution for securities etc.)"),
'Con. Notes - No Conversion'!C6405,
IF(
'Con. Notes - No Conversion'!B6405 = "",
#N/A,
'Con. Notes - No Conversion'!B6405)
)</f>
        <v>#N/A</v>
      </c>
    </row>
    <row r="6406" spans="1:7" x14ac:dyDescent="0.25">
      <c r="A6406" t="e">
        <f>IF(
OR(Shares!B6406 = "8. Transferee of restricted securities", Shares!B6406 = "9. Any person (substitution for securities etc.)"),
Shares!C6406,
IF(
Shares!B6406 = "",
#N/A,
Shares!B6406)
)</f>
        <v>#N/A</v>
      </c>
      <c r="B6406" t="e">
        <f>IF(
OR('Shares - LTR - Granted'!B6406 = "8. Transferee of restricted securities", 'Shares - LTR - Granted'!B6406 = "9. Any person (substitution for securities etc.)"),
'Shares - LTR - Granted'!C6406,
IF(
'Shares - LTR - Granted'!B6406 = "",
#N/A,
'Shares - LTR - Granted'!B6406)
)</f>
        <v>#N/A</v>
      </c>
      <c r="C6406" t="e">
        <f>IF(
OR('Performance Securities'!B6406 = "8. Transferee of restricted securities", 'Performance Securities'!B6406 = "9. Any person (substitution for securities etc.)"),
'Performance Securities'!C6406,
IF(
'Performance Securities'!B6406 = "",
#N/A,
'Performance Securities'!B6406)
)</f>
        <v>#N/A</v>
      </c>
      <c r="D6406" t="e">
        <f>IF(
OR('Options or Warrants'!B6406 = "8. Transferee of restricted securities", 'Options or Warrants'!B6406 = "9. Any person (substitution for securities etc.)"),
'Options or Warrants'!C6406,
IF(
'Options or Warrants'!B6406 = "",
#N/A,
'Options or Warrants'!B6406)
)</f>
        <v>#N/A</v>
      </c>
      <c r="E6406" t="e">
        <f>IF(
OR('Options - Free Attaching'!B6406 = "8. Transferee of restricted securities", 'Options - Free Attaching'!B6406 = "9. Any person (substitution for securities etc.)"),
'Options - Free Attaching'!C6406,
IF(
'Options - Free Attaching'!B6406 = "",
#N/A,
'Options - Free Attaching'!B6406)
)</f>
        <v>#N/A</v>
      </c>
      <c r="F6406" t="e">
        <f>IF(
OR('Con. Notes - Conversion'!B6406 = "8. Transferee of restricted securities", 'Con. Notes - Conversion'!B6406 = "9. Any person (substitution for securities etc.)"),
'Con. Notes - Conversion'!C6406,
IF(
'Con. Notes - Conversion'!B6406 = "",
#N/A,
'Con. Notes - Conversion'!B6406)
)</f>
        <v>#N/A</v>
      </c>
      <c r="G6406" t="e">
        <f>IF(
OR('Con. Notes - No Conversion'!B6406 = "8. Transferee of restricted securities", 'Con. Notes - No Conversion'!B6406 = "9. Any person (substitution for securities etc.)"),
'Con. Notes - No Conversion'!C6406,
IF(
'Con. Notes - No Conversion'!B6406 = "",
#N/A,
'Con. Notes - No Conversion'!B6406)
)</f>
        <v>#N/A</v>
      </c>
    </row>
    <row r="6407" spans="1:7" x14ac:dyDescent="0.25">
      <c r="A6407" t="e">
        <f>IF(
OR(Shares!B6407 = "8. Transferee of restricted securities", Shares!B6407 = "9. Any person (substitution for securities etc.)"),
Shares!C6407,
IF(
Shares!B6407 = "",
#N/A,
Shares!B6407)
)</f>
        <v>#N/A</v>
      </c>
      <c r="B6407" t="e">
        <f>IF(
OR('Shares - LTR - Granted'!B6407 = "8. Transferee of restricted securities", 'Shares - LTR - Granted'!B6407 = "9. Any person (substitution for securities etc.)"),
'Shares - LTR - Granted'!C6407,
IF(
'Shares - LTR - Granted'!B6407 = "",
#N/A,
'Shares - LTR - Granted'!B6407)
)</f>
        <v>#N/A</v>
      </c>
      <c r="C6407" t="e">
        <f>IF(
OR('Performance Securities'!B6407 = "8. Transferee of restricted securities", 'Performance Securities'!B6407 = "9. Any person (substitution for securities etc.)"),
'Performance Securities'!C6407,
IF(
'Performance Securities'!B6407 = "",
#N/A,
'Performance Securities'!B6407)
)</f>
        <v>#N/A</v>
      </c>
      <c r="D6407" t="e">
        <f>IF(
OR('Options or Warrants'!B6407 = "8. Transferee of restricted securities", 'Options or Warrants'!B6407 = "9. Any person (substitution for securities etc.)"),
'Options or Warrants'!C6407,
IF(
'Options or Warrants'!B6407 = "",
#N/A,
'Options or Warrants'!B6407)
)</f>
        <v>#N/A</v>
      </c>
      <c r="E6407" t="e">
        <f>IF(
OR('Options - Free Attaching'!B6407 = "8. Transferee of restricted securities", 'Options - Free Attaching'!B6407 = "9. Any person (substitution for securities etc.)"),
'Options - Free Attaching'!C6407,
IF(
'Options - Free Attaching'!B6407 = "",
#N/A,
'Options - Free Attaching'!B6407)
)</f>
        <v>#N/A</v>
      </c>
      <c r="F6407" t="e">
        <f>IF(
OR('Con. Notes - Conversion'!B6407 = "8. Transferee of restricted securities", 'Con. Notes - Conversion'!B6407 = "9. Any person (substitution for securities etc.)"),
'Con. Notes - Conversion'!C6407,
IF(
'Con. Notes - Conversion'!B6407 = "",
#N/A,
'Con. Notes - Conversion'!B6407)
)</f>
        <v>#N/A</v>
      </c>
      <c r="G6407" t="e">
        <f>IF(
OR('Con. Notes - No Conversion'!B6407 = "8. Transferee of restricted securities", 'Con. Notes - No Conversion'!B6407 = "9. Any person (substitution for securities etc.)"),
'Con. Notes - No Conversion'!C6407,
IF(
'Con. Notes - No Conversion'!B6407 = "",
#N/A,
'Con. Notes - No Conversion'!B6407)
)</f>
        <v>#N/A</v>
      </c>
    </row>
    <row r="6408" spans="1:7" x14ac:dyDescent="0.25">
      <c r="A6408" t="e">
        <f>IF(
OR(Shares!B6408 = "8. Transferee of restricted securities", Shares!B6408 = "9. Any person (substitution for securities etc.)"),
Shares!C6408,
IF(
Shares!B6408 = "",
#N/A,
Shares!B6408)
)</f>
        <v>#N/A</v>
      </c>
      <c r="B6408" t="e">
        <f>IF(
OR('Shares - LTR - Granted'!B6408 = "8. Transferee of restricted securities", 'Shares - LTR - Granted'!B6408 = "9. Any person (substitution for securities etc.)"),
'Shares - LTR - Granted'!C6408,
IF(
'Shares - LTR - Granted'!B6408 = "",
#N/A,
'Shares - LTR - Granted'!B6408)
)</f>
        <v>#N/A</v>
      </c>
      <c r="C6408" t="e">
        <f>IF(
OR('Performance Securities'!B6408 = "8. Transferee of restricted securities", 'Performance Securities'!B6408 = "9. Any person (substitution for securities etc.)"),
'Performance Securities'!C6408,
IF(
'Performance Securities'!B6408 = "",
#N/A,
'Performance Securities'!B6408)
)</f>
        <v>#N/A</v>
      </c>
      <c r="D6408" t="e">
        <f>IF(
OR('Options or Warrants'!B6408 = "8. Transferee of restricted securities", 'Options or Warrants'!B6408 = "9. Any person (substitution for securities etc.)"),
'Options or Warrants'!C6408,
IF(
'Options or Warrants'!B6408 = "",
#N/A,
'Options or Warrants'!B6408)
)</f>
        <v>#N/A</v>
      </c>
      <c r="E6408" t="e">
        <f>IF(
OR('Options - Free Attaching'!B6408 = "8. Transferee of restricted securities", 'Options - Free Attaching'!B6408 = "9. Any person (substitution for securities etc.)"),
'Options - Free Attaching'!C6408,
IF(
'Options - Free Attaching'!B6408 = "",
#N/A,
'Options - Free Attaching'!B6408)
)</f>
        <v>#N/A</v>
      </c>
      <c r="F6408" t="e">
        <f>IF(
OR('Con. Notes - Conversion'!B6408 = "8. Transferee of restricted securities", 'Con. Notes - Conversion'!B6408 = "9. Any person (substitution for securities etc.)"),
'Con. Notes - Conversion'!C6408,
IF(
'Con. Notes - Conversion'!B6408 = "",
#N/A,
'Con. Notes - Conversion'!B6408)
)</f>
        <v>#N/A</v>
      </c>
      <c r="G6408" t="e">
        <f>IF(
OR('Con. Notes - No Conversion'!B6408 = "8. Transferee of restricted securities", 'Con. Notes - No Conversion'!B6408 = "9. Any person (substitution for securities etc.)"),
'Con. Notes - No Conversion'!C6408,
IF(
'Con. Notes - No Conversion'!B6408 = "",
#N/A,
'Con. Notes - No Conversion'!B6408)
)</f>
        <v>#N/A</v>
      </c>
    </row>
    <row r="6409" spans="1:7" x14ac:dyDescent="0.25">
      <c r="A6409" t="e">
        <f>IF(
OR(Shares!B6409 = "8. Transferee of restricted securities", Shares!B6409 = "9. Any person (substitution for securities etc.)"),
Shares!C6409,
IF(
Shares!B6409 = "",
#N/A,
Shares!B6409)
)</f>
        <v>#N/A</v>
      </c>
      <c r="B6409" t="e">
        <f>IF(
OR('Shares - LTR - Granted'!B6409 = "8. Transferee of restricted securities", 'Shares - LTR - Granted'!B6409 = "9. Any person (substitution for securities etc.)"),
'Shares - LTR - Granted'!C6409,
IF(
'Shares - LTR - Granted'!B6409 = "",
#N/A,
'Shares - LTR - Granted'!B6409)
)</f>
        <v>#N/A</v>
      </c>
      <c r="C6409" t="e">
        <f>IF(
OR('Performance Securities'!B6409 = "8. Transferee of restricted securities", 'Performance Securities'!B6409 = "9. Any person (substitution for securities etc.)"),
'Performance Securities'!C6409,
IF(
'Performance Securities'!B6409 = "",
#N/A,
'Performance Securities'!B6409)
)</f>
        <v>#N/A</v>
      </c>
      <c r="D6409" t="e">
        <f>IF(
OR('Options or Warrants'!B6409 = "8. Transferee of restricted securities", 'Options or Warrants'!B6409 = "9. Any person (substitution for securities etc.)"),
'Options or Warrants'!C6409,
IF(
'Options or Warrants'!B6409 = "",
#N/A,
'Options or Warrants'!B6409)
)</f>
        <v>#N/A</v>
      </c>
      <c r="E6409" t="e">
        <f>IF(
OR('Options - Free Attaching'!B6409 = "8. Transferee of restricted securities", 'Options - Free Attaching'!B6409 = "9. Any person (substitution for securities etc.)"),
'Options - Free Attaching'!C6409,
IF(
'Options - Free Attaching'!B6409 = "",
#N/A,
'Options - Free Attaching'!B6409)
)</f>
        <v>#N/A</v>
      </c>
      <c r="F6409" t="e">
        <f>IF(
OR('Con. Notes - Conversion'!B6409 = "8. Transferee of restricted securities", 'Con. Notes - Conversion'!B6409 = "9. Any person (substitution for securities etc.)"),
'Con. Notes - Conversion'!C6409,
IF(
'Con. Notes - Conversion'!B6409 = "",
#N/A,
'Con. Notes - Conversion'!B6409)
)</f>
        <v>#N/A</v>
      </c>
      <c r="G6409" t="e">
        <f>IF(
OR('Con. Notes - No Conversion'!B6409 = "8. Transferee of restricted securities", 'Con. Notes - No Conversion'!B6409 = "9. Any person (substitution for securities etc.)"),
'Con. Notes - No Conversion'!C6409,
IF(
'Con. Notes - No Conversion'!B6409 = "",
#N/A,
'Con. Notes - No Conversion'!B6409)
)</f>
        <v>#N/A</v>
      </c>
    </row>
    <row r="6410" spans="1:7" x14ac:dyDescent="0.25">
      <c r="A6410" t="e">
        <f>IF(
OR(Shares!B6410 = "8. Transferee of restricted securities", Shares!B6410 = "9. Any person (substitution for securities etc.)"),
Shares!C6410,
IF(
Shares!B6410 = "",
#N/A,
Shares!B6410)
)</f>
        <v>#N/A</v>
      </c>
      <c r="B6410" t="e">
        <f>IF(
OR('Shares - LTR - Granted'!B6410 = "8. Transferee of restricted securities", 'Shares - LTR - Granted'!B6410 = "9. Any person (substitution for securities etc.)"),
'Shares - LTR - Granted'!C6410,
IF(
'Shares - LTR - Granted'!B6410 = "",
#N/A,
'Shares - LTR - Granted'!B6410)
)</f>
        <v>#N/A</v>
      </c>
      <c r="C6410" t="e">
        <f>IF(
OR('Performance Securities'!B6410 = "8. Transferee of restricted securities", 'Performance Securities'!B6410 = "9. Any person (substitution for securities etc.)"),
'Performance Securities'!C6410,
IF(
'Performance Securities'!B6410 = "",
#N/A,
'Performance Securities'!B6410)
)</f>
        <v>#N/A</v>
      </c>
      <c r="D6410" t="e">
        <f>IF(
OR('Options or Warrants'!B6410 = "8. Transferee of restricted securities", 'Options or Warrants'!B6410 = "9. Any person (substitution for securities etc.)"),
'Options or Warrants'!C6410,
IF(
'Options or Warrants'!B6410 = "",
#N/A,
'Options or Warrants'!B6410)
)</f>
        <v>#N/A</v>
      </c>
      <c r="E6410" t="e">
        <f>IF(
OR('Options - Free Attaching'!B6410 = "8. Transferee of restricted securities", 'Options - Free Attaching'!B6410 = "9. Any person (substitution for securities etc.)"),
'Options - Free Attaching'!C6410,
IF(
'Options - Free Attaching'!B6410 = "",
#N/A,
'Options - Free Attaching'!B6410)
)</f>
        <v>#N/A</v>
      </c>
      <c r="F6410" t="e">
        <f>IF(
OR('Con. Notes - Conversion'!B6410 = "8. Transferee of restricted securities", 'Con. Notes - Conversion'!B6410 = "9. Any person (substitution for securities etc.)"),
'Con. Notes - Conversion'!C6410,
IF(
'Con. Notes - Conversion'!B6410 = "",
#N/A,
'Con. Notes - Conversion'!B6410)
)</f>
        <v>#N/A</v>
      </c>
      <c r="G6410" t="e">
        <f>IF(
OR('Con. Notes - No Conversion'!B6410 = "8. Transferee of restricted securities", 'Con. Notes - No Conversion'!B6410 = "9. Any person (substitution for securities etc.)"),
'Con. Notes - No Conversion'!C6410,
IF(
'Con. Notes - No Conversion'!B6410 = "",
#N/A,
'Con. Notes - No Conversion'!B6410)
)</f>
        <v>#N/A</v>
      </c>
    </row>
    <row r="6411" spans="1:7" x14ac:dyDescent="0.25">
      <c r="A6411" t="e">
        <f>IF(
OR(Shares!B6411 = "8. Transferee of restricted securities", Shares!B6411 = "9. Any person (substitution for securities etc.)"),
Shares!C6411,
IF(
Shares!B6411 = "",
#N/A,
Shares!B6411)
)</f>
        <v>#N/A</v>
      </c>
      <c r="B6411" t="e">
        <f>IF(
OR('Shares - LTR - Granted'!B6411 = "8. Transferee of restricted securities", 'Shares - LTR - Granted'!B6411 = "9. Any person (substitution for securities etc.)"),
'Shares - LTR - Granted'!C6411,
IF(
'Shares - LTR - Granted'!B6411 = "",
#N/A,
'Shares - LTR - Granted'!B6411)
)</f>
        <v>#N/A</v>
      </c>
      <c r="C6411" t="e">
        <f>IF(
OR('Performance Securities'!B6411 = "8. Transferee of restricted securities", 'Performance Securities'!B6411 = "9. Any person (substitution for securities etc.)"),
'Performance Securities'!C6411,
IF(
'Performance Securities'!B6411 = "",
#N/A,
'Performance Securities'!B6411)
)</f>
        <v>#N/A</v>
      </c>
      <c r="D6411" t="e">
        <f>IF(
OR('Options or Warrants'!B6411 = "8. Transferee of restricted securities", 'Options or Warrants'!B6411 = "9. Any person (substitution for securities etc.)"),
'Options or Warrants'!C6411,
IF(
'Options or Warrants'!B6411 = "",
#N/A,
'Options or Warrants'!B6411)
)</f>
        <v>#N/A</v>
      </c>
      <c r="E6411" t="e">
        <f>IF(
OR('Options - Free Attaching'!B6411 = "8. Transferee of restricted securities", 'Options - Free Attaching'!B6411 = "9. Any person (substitution for securities etc.)"),
'Options - Free Attaching'!C6411,
IF(
'Options - Free Attaching'!B6411 = "",
#N/A,
'Options - Free Attaching'!B6411)
)</f>
        <v>#N/A</v>
      </c>
      <c r="F6411" t="e">
        <f>IF(
OR('Con. Notes - Conversion'!B6411 = "8. Transferee of restricted securities", 'Con. Notes - Conversion'!B6411 = "9. Any person (substitution for securities etc.)"),
'Con. Notes - Conversion'!C6411,
IF(
'Con. Notes - Conversion'!B6411 = "",
#N/A,
'Con. Notes - Conversion'!B6411)
)</f>
        <v>#N/A</v>
      </c>
      <c r="G6411" t="e">
        <f>IF(
OR('Con. Notes - No Conversion'!B6411 = "8. Transferee of restricted securities", 'Con. Notes - No Conversion'!B6411 = "9. Any person (substitution for securities etc.)"),
'Con. Notes - No Conversion'!C6411,
IF(
'Con. Notes - No Conversion'!B6411 = "",
#N/A,
'Con. Notes - No Conversion'!B6411)
)</f>
        <v>#N/A</v>
      </c>
    </row>
    <row r="6412" spans="1:7" x14ac:dyDescent="0.25">
      <c r="A6412" t="e">
        <f>IF(
OR(Shares!B6412 = "8. Transferee of restricted securities", Shares!B6412 = "9. Any person (substitution for securities etc.)"),
Shares!C6412,
IF(
Shares!B6412 = "",
#N/A,
Shares!B6412)
)</f>
        <v>#N/A</v>
      </c>
      <c r="B6412" t="e">
        <f>IF(
OR('Shares - LTR - Granted'!B6412 = "8. Transferee of restricted securities", 'Shares - LTR - Granted'!B6412 = "9. Any person (substitution for securities etc.)"),
'Shares - LTR - Granted'!C6412,
IF(
'Shares - LTR - Granted'!B6412 = "",
#N/A,
'Shares - LTR - Granted'!B6412)
)</f>
        <v>#N/A</v>
      </c>
      <c r="C6412" t="e">
        <f>IF(
OR('Performance Securities'!B6412 = "8. Transferee of restricted securities", 'Performance Securities'!B6412 = "9. Any person (substitution for securities etc.)"),
'Performance Securities'!C6412,
IF(
'Performance Securities'!B6412 = "",
#N/A,
'Performance Securities'!B6412)
)</f>
        <v>#N/A</v>
      </c>
      <c r="D6412" t="e">
        <f>IF(
OR('Options or Warrants'!B6412 = "8. Transferee of restricted securities", 'Options or Warrants'!B6412 = "9. Any person (substitution for securities etc.)"),
'Options or Warrants'!C6412,
IF(
'Options or Warrants'!B6412 = "",
#N/A,
'Options or Warrants'!B6412)
)</f>
        <v>#N/A</v>
      </c>
      <c r="E6412" t="e">
        <f>IF(
OR('Options - Free Attaching'!B6412 = "8. Transferee of restricted securities", 'Options - Free Attaching'!B6412 = "9. Any person (substitution for securities etc.)"),
'Options - Free Attaching'!C6412,
IF(
'Options - Free Attaching'!B6412 = "",
#N/A,
'Options - Free Attaching'!B6412)
)</f>
        <v>#N/A</v>
      </c>
      <c r="F6412" t="e">
        <f>IF(
OR('Con. Notes - Conversion'!B6412 = "8. Transferee of restricted securities", 'Con. Notes - Conversion'!B6412 = "9. Any person (substitution for securities etc.)"),
'Con. Notes - Conversion'!C6412,
IF(
'Con. Notes - Conversion'!B6412 = "",
#N/A,
'Con. Notes - Conversion'!B6412)
)</f>
        <v>#N/A</v>
      </c>
      <c r="G6412" t="e">
        <f>IF(
OR('Con. Notes - No Conversion'!B6412 = "8. Transferee of restricted securities", 'Con. Notes - No Conversion'!B6412 = "9. Any person (substitution for securities etc.)"),
'Con. Notes - No Conversion'!C6412,
IF(
'Con. Notes - No Conversion'!B6412 = "",
#N/A,
'Con. Notes - No Conversion'!B6412)
)</f>
        <v>#N/A</v>
      </c>
    </row>
    <row r="6413" spans="1:7" x14ac:dyDescent="0.25">
      <c r="A6413" t="e">
        <f>IF(
OR(Shares!B6413 = "8. Transferee of restricted securities", Shares!B6413 = "9. Any person (substitution for securities etc.)"),
Shares!C6413,
IF(
Shares!B6413 = "",
#N/A,
Shares!B6413)
)</f>
        <v>#N/A</v>
      </c>
      <c r="B6413" t="e">
        <f>IF(
OR('Shares - LTR - Granted'!B6413 = "8. Transferee of restricted securities", 'Shares - LTR - Granted'!B6413 = "9. Any person (substitution for securities etc.)"),
'Shares - LTR - Granted'!C6413,
IF(
'Shares - LTR - Granted'!B6413 = "",
#N/A,
'Shares - LTR - Granted'!B6413)
)</f>
        <v>#N/A</v>
      </c>
      <c r="C6413" t="e">
        <f>IF(
OR('Performance Securities'!B6413 = "8. Transferee of restricted securities", 'Performance Securities'!B6413 = "9. Any person (substitution for securities etc.)"),
'Performance Securities'!C6413,
IF(
'Performance Securities'!B6413 = "",
#N/A,
'Performance Securities'!B6413)
)</f>
        <v>#N/A</v>
      </c>
      <c r="D6413" t="e">
        <f>IF(
OR('Options or Warrants'!B6413 = "8. Transferee of restricted securities", 'Options or Warrants'!B6413 = "9. Any person (substitution for securities etc.)"),
'Options or Warrants'!C6413,
IF(
'Options or Warrants'!B6413 = "",
#N/A,
'Options or Warrants'!B6413)
)</f>
        <v>#N/A</v>
      </c>
      <c r="E6413" t="e">
        <f>IF(
OR('Options - Free Attaching'!B6413 = "8. Transferee of restricted securities", 'Options - Free Attaching'!B6413 = "9. Any person (substitution for securities etc.)"),
'Options - Free Attaching'!C6413,
IF(
'Options - Free Attaching'!B6413 = "",
#N/A,
'Options - Free Attaching'!B6413)
)</f>
        <v>#N/A</v>
      </c>
      <c r="F6413" t="e">
        <f>IF(
OR('Con. Notes - Conversion'!B6413 = "8. Transferee of restricted securities", 'Con. Notes - Conversion'!B6413 = "9. Any person (substitution for securities etc.)"),
'Con. Notes - Conversion'!C6413,
IF(
'Con. Notes - Conversion'!B6413 = "",
#N/A,
'Con. Notes - Conversion'!B6413)
)</f>
        <v>#N/A</v>
      </c>
      <c r="G6413" t="e">
        <f>IF(
OR('Con. Notes - No Conversion'!B6413 = "8. Transferee of restricted securities", 'Con. Notes - No Conversion'!B6413 = "9. Any person (substitution for securities etc.)"),
'Con. Notes - No Conversion'!C6413,
IF(
'Con. Notes - No Conversion'!B6413 = "",
#N/A,
'Con. Notes - No Conversion'!B6413)
)</f>
        <v>#N/A</v>
      </c>
    </row>
    <row r="6414" spans="1:7" x14ac:dyDescent="0.25">
      <c r="A6414" t="e">
        <f>IF(
OR(Shares!B6414 = "8. Transferee of restricted securities", Shares!B6414 = "9. Any person (substitution for securities etc.)"),
Shares!C6414,
IF(
Shares!B6414 = "",
#N/A,
Shares!B6414)
)</f>
        <v>#N/A</v>
      </c>
      <c r="B6414" t="e">
        <f>IF(
OR('Shares - LTR - Granted'!B6414 = "8. Transferee of restricted securities", 'Shares - LTR - Granted'!B6414 = "9. Any person (substitution for securities etc.)"),
'Shares - LTR - Granted'!C6414,
IF(
'Shares - LTR - Granted'!B6414 = "",
#N/A,
'Shares - LTR - Granted'!B6414)
)</f>
        <v>#N/A</v>
      </c>
      <c r="C6414" t="e">
        <f>IF(
OR('Performance Securities'!B6414 = "8. Transferee of restricted securities", 'Performance Securities'!B6414 = "9. Any person (substitution for securities etc.)"),
'Performance Securities'!C6414,
IF(
'Performance Securities'!B6414 = "",
#N/A,
'Performance Securities'!B6414)
)</f>
        <v>#N/A</v>
      </c>
      <c r="D6414" t="e">
        <f>IF(
OR('Options or Warrants'!B6414 = "8. Transferee of restricted securities", 'Options or Warrants'!B6414 = "9. Any person (substitution for securities etc.)"),
'Options or Warrants'!C6414,
IF(
'Options or Warrants'!B6414 = "",
#N/A,
'Options or Warrants'!B6414)
)</f>
        <v>#N/A</v>
      </c>
      <c r="E6414" t="e">
        <f>IF(
OR('Options - Free Attaching'!B6414 = "8. Transferee of restricted securities", 'Options - Free Attaching'!B6414 = "9. Any person (substitution for securities etc.)"),
'Options - Free Attaching'!C6414,
IF(
'Options - Free Attaching'!B6414 = "",
#N/A,
'Options - Free Attaching'!B6414)
)</f>
        <v>#N/A</v>
      </c>
      <c r="F6414" t="e">
        <f>IF(
OR('Con. Notes - Conversion'!B6414 = "8. Transferee of restricted securities", 'Con. Notes - Conversion'!B6414 = "9. Any person (substitution for securities etc.)"),
'Con. Notes - Conversion'!C6414,
IF(
'Con. Notes - Conversion'!B6414 = "",
#N/A,
'Con. Notes - Conversion'!B6414)
)</f>
        <v>#N/A</v>
      </c>
      <c r="G6414" t="e">
        <f>IF(
OR('Con. Notes - No Conversion'!B6414 = "8. Transferee of restricted securities", 'Con. Notes - No Conversion'!B6414 = "9. Any person (substitution for securities etc.)"),
'Con. Notes - No Conversion'!C6414,
IF(
'Con. Notes - No Conversion'!B6414 = "",
#N/A,
'Con. Notes - No Conversion'!B6414)
)</f>
        <v>#N/A</v>
      </c>
    </row>
    <row r="6415" spans="1:7" x14ac:dyDescent="0.25">
      <c r="A6415" t="e">
        <f>IF(
OR(Shares!B6415 = "8. Transferee of restricted securities", Shares!B6415 = "9. Any person (substitution for securities etc.)"),
Shares!C6415,
IF(
Shares!B6415 = "",
#N/A,
Shares!B6415)
)</f>
        <v>#N/A</v>
      </c>
      <c r="B6415" t="e">
        <f>IF(
OR('Shares - LTR - Granted'!B6415 = "8. Transferee of restricted securities", 'Shares - LTR - Granted'!B6415 = "9. Any person (substitution for securities etc.)"),
'Shares - LTR - Granted'!C6415,
IF(
'Shares - LTR - Granted'!B6415 = "",
#N/A,
'Shares - LTR - Granted'!B6415)
)</f>
        <v>#N/A</v>
      </c>
      <c r="C6415" t="e">
        <f>IF(
OR('Performance Securities'!B6415 = "8. Transferee of restricted securities", 'Performance Securities'!B6415 = "9. Any person (substitution for securities etc.)"),
'Performance Securities'!C6415,
IF(
'Performance Securities'!B6415 = "",
#N/A,
'Performance Securities'!B6415)
)</f>
        <v>#N/A</v>
      </c>
      <c r="D6415" t="e">
        <f>IF(
OR('Options or Warrants'!B6415 = "8. Transferee of restricted securities", 'Options or Warrants'!B6415 = "9. Any person (substitution for securities etc.)"),
'Options or Warrants'!C6415,
IF(
'Options or Warrants'!B6415 = "",
#N/A,
'Options or Warrants'!B6415)
)</f>
        <v>#N/A</v>
      </c>
      <c r="E6415" t="e">
        <f>IF(
OR('Options - Free Attaching'!B6415 = "8. Transferee of restricted securities", 'Options - Free Attaching'!B6415 = "9. Any person (substitution for securities etc.)"),
'Options - Free Attaching'!C6415,
IF(
'Options - Free Attaching'!B6415 = "",
#N/A,
'Options - Free Attaching'!B6415)
)</f>
        <v>#N/A</v>
      </c>
      <c r="F6415" t="e">
        <f>IF(
OR('Con. Notes - Conversion'!B6415 = "8. Transferee of restricted securities", 'Con. Notes - Conversion'!B6415 = "9. Any person (substitution for securities etc.)"),
'Con. Notes - Conversion'!C6415,
IF(
'Con. Notes - Conversion'!B6415 = "",
#N/A,
'Con. Notes - Conversion'!B6415)
)</f>
        <v>#N/A</v>
      </c>
      <c r="G6415" t="e">
        <f>IF(
OR('Con. Notes - No Conversion'!B6415 = "8. Transferee of restricted securities", 'Con. Notes - No Conversion'!B6415 = "9. Any person (substitution for securities etc.)"),
'Con. Notes - No Conversion'!C6415,
IF(
'Con. Notes - No Conversion'!B6415 = "",
#N/A,
'Con. Notes - No Conversion'!B6415)
)</f>
        <v>#N/A</v>
      </c>
    </row>
    <row r="6416" spans="1:7" x14ac:dyDescent="0.25">
      <c r="A6416" t="e">
        <f>IF(
OR(Shares!B6416 = "8. Transferee of restricted securities", Shares!B6416 = "9. Any person (substitution for securities etc.)"),
Shares!C6416,
IF(
Shares!B6416 = "",
#N/A,
Shares!B6416)
)</f>
        <v>#N/A</v>
      </c>
      <c r="B6416" t="e">
        <f>IF(
OR('Shares - LTR - Granted'!B6416 = "8. Transferee of restricted securities", 'Shares - LTR - Granted'!B6416 = "9. Any person (substitution for securities etc.)"),
'Shares - LTR - Granted'!C6416,
IF(
'Shares - LTR - Granted'!B6416 = "",
#N/A,
'Shares - LTR - Granted'!B6416)
)</f>
        <v>#N/A</v>
      </c>
      <c r="C6416" t="e">
        <f>IF(
OR('Performance Securities'!B6416 = "8. Transferee of restricted securities", 'Performance Securities'!B6416 = "9. Any person (substitution for securities etc.)"),
'Performance Securities'!C6416,
IF(
'Performance Securities'!B6416 = "",
#N/A,
'Performance Securities'!B6416)
)</f>
        <v>#N/A</v>
      </c>
      <c r="D6416" t="e">
        <f>IF(
OR('Options or Warrants'!B6416 = "8. Transferee of restricted securities", 'Options or Warrants'!B6416 = "9. Any person (substitution for securities etc.)"),
'Options or Warrants'!C6416,
IF(
'Options or Warrants'!B6416 = "",
#N/A,
'Options or Warrants'!B6416)
)</f>
        <v>#N/A</v>
      </c>
      <c r="E6416" t="e">
        <f>IF(
OR('Options - Free Attaching'!B6416 = "8. Transferee of restricted securities", 'Options - Free Attaching'!B6416 = "9. Any person (substitution for securities etc.)"),
'Options - Free Attaching'!C6416,
IF(
'Options - Free Attaching'!B6416 = "",
#N/A,
'Options - Free Attaching'!B6416)
)</f>
        <v>#N/A</v>
      </c>
      <c r="F6416" t="e">
        <f>IF(
OR('Con. Notes - Conversion'!B6416 = "8. Transferee of restricted securities", 'Con. Notes - Conversion'!B6416 = "9. Any person (substitution for securities etc.)"),
'Con. Notes - Conversion'!C6416,
IF(
'Con. Notes - Conversion'!B6416 = "",
#N/A,
'Con. Notes - Conversion'!B6416)
)</f>
        <v>#N/A</v>
      </c>
      <c r="G6416" t="e">
        <f>IF(
OR('Con. Notes - No Conversion'!B6416 = "8. Transferee of restricted securities", 'Con. Notes - No Conversion'!B6416 = "9. Any person (substitution for securities etc.)"),
'Con. Notes - No Conversion'!C6416,
IF(
'Con. Notes - No Conversion'!B6416 = "",
#N/A,
'Con. Notes - No Conversion'!B6416)
)</f>
        <v>#N/A</v>
      </c>
    </row>
    <row r="6417" spans="1:7" x14ac:dyDescent="0.25">
      <c r="A6417" t="e">
        <f>IF(
OR(Shares!B6417 = "8. Transferee of restricted securities", Shares!B6417 = "9. Any person (substitution for securities etc.)"),
Shares!C6417,
IF(
Shares!B6417 = "",
#N/A,
Shares!B6417)
)</f>
        <v>#N/A</v>
      </c>
      <c r="B6417" t="e">
        <f>IF(
OR('Shares - LTR - Granted'!B6417 = "8. Transferee of restricted securities", 'Shares - LTR - Granted'!B6417 = "9. Any person (substitution for securities etc.)"),
'Shares - LTR - Granted'!C6417,
IF(
'Shares - LTR - Granted'!B6417 = "",
#N/A,
'Shares - LTR - Granted'!B6417)
)</f>
        <v>#N/A</v>
      </c>
      <c r="C6417" t="e">
        <f>IF(
OR('Performance Securities'!B6417 = "8. Transferee of restricted securities", 'Performance Securities'!B6417 = "9. Any person (substitution for securities etc.)"),
'Performance Securities'!C6417,
IF(
'Performance Securities'!B6417 = "",
#N/A,
'Performance Securities'!B6417)
)</f>
        <v>#N/A</v>
      </c>
      <c r="D6417" t="e">
        <f>IF(
OR('Options or Warrants'!B6417 = "8. Transferee of restricted securities", 'Options or Warrants'!B6417 = "9. Any person (substitution for securities etc.)"),
'Options or Warrants'!C6417,
IF(
'Options or Warrants'!B6417 = "",
#N/A,
'Options or Warrants'!B6417)
)</f>
        <v>#N/A</v>
      </c>
      <c r="E6417" t="e">
        <f>IF(
OR('Options - Free Attaching'!B6417 = "8. Transferee of restricted securities", 'Options - Free Attaching'!B6417 = "9. Any person (substitution for securities etc.)"),
'Options - Free Attaching'!C6417,
IF(
'Options - Free Attaching'!B6417 = "",
#N/A,
'Options - Free Attaching'!B6417)
)</f>
        <v>#N/A</v>
      </c>
      <c r="F6417" t="e">
        <f>IF(
OR('Con. Notes - Conversion'!B6417 = "8. Transferee of restricted securities", 'Con. Notes - Conversion'!B6417 = "9. Any person (substitution for securities etc.)"),
'Con. Notes - Conversion'!C6417,
IF(
'Con. Notes - Conversion'!B6417 = "",
#N/A,
'Con. Notes - Conversion'!B6417)
)</f>
        <v>#N/A</v>
      </c>
      <c r="G6417" t="e">
        <f>IF(
OR('Con. Notes - No Conversion'!B6417 = "8. Transferee of restricted securities", 'Con. Notes - No Conversion'!B6417 = "9. Any person (substitution for securities etc.)"),
'Con. Notes - No Conversion'!C6417,
IF(
'Con. Notes - No Conversion'!B6417 = "",
#N/A,
'Con. Notes - No Conversion'!B6417)
)</f>
        <v>#N/A</v>
      </c>
    </row>
    <row r="6418" spans="1:7" x14ac:dyDescent="0.25">
      <c r="A6418" t="e">
        <f>IF(
OR(Shares!B6418 = "8. Transferee of restricted securities", Shares!B6418 = "9. Any person (substitution for securities etc.)"),
Shares!C6418,
IF(
Shares!B6418 = "",
#N/A,
Shares!B6418)
)</f>
        <v>#N/A</v>
      </c>
      <c r="B6418" t="e">
        <f>IF(
OR('Shares - LTR - Granted'!B6418 = "8. Transferee of restricted securities", 'Shares - LTR - Granted'!B6418 = "9. Any person (substitution for securities etc.)"),
'Shares - LTR - Granted'!C6418,
IF(
'Shares - LTR - Granted'!B6418 = "",
#N/A,
'Shares - LTR - Granted'!B6418)
)</f>
        <v>#N/A</v>
      </c>
      <c r="C6418" t="e">
        <f>IF(
OR('Performance Securities'!B6418 = "8. Transferee of restricted securities", 'Performance Securities'!B6418 = "9. Any person (substitution for securities etc.)"),
'Performance Securities'!C6418,
IF(
'Performance Securities'!B6418 = "",
#N/A,
'Performance Securities'!B6418)
)</f>
        <v>#N/A</v>
      </c>
      <c r="D6418" t="e">
        <f>IF(
OR('Options or Warrants'!B6418 = "8. Transferee of restricted securities", 'Options or Warrants'!B6418 = "9. Any person (substitution for securities etc.)"),
'Options or Warrants'!C6418,
IF(
'Options or Warrants'!B6418 = "",
#N/A,
'Options or Warrants'!B6418)
)</f>
        <v>#N/A</v>
      </c>
      <c r="E6418" t="e">
        <f>IF(
OR('Options - Free Attaching'!B6418 = "8. Transferee of restricted securities", 'Options - Free Attaching'!B6418 = "9. Any person (substitution for securities etc.)"),
'Options - Free Attaching'!C6418,
IF(
'Options - Free Attaching'!B6418 = "",
#N/A,
'Options - Free Attaching'!B6418)
)</f>
        <v>#N/A</v>
      </c>
      <c r="F6418" t="e">
        <f>IF(
OR('Con. Notes - Conversion'!B6418 = "8. Transferee of restricted securities", 'Con. Notes - Conversion'!B6418 = "9. Any person (substitution for securities etc.)"),
'Con. Notes - Conversion'!C6418,
IF(
'Con. Notes - Conversion'!B6418 = "",
#N/A,
'Con. Notes - Conversion'!B6418)
)</f>
        <v>#N/A</v>
      </c>
      <c r="G6418" t="e">
        <f>IF(
OR('Con. Notes - No Conversion'!B6418 = "8. Transferee of restricted securities", 'Con. Notes - No Conversion'!B6418 = "9. Any person (substitution for securities etc.)"),
'Con. Notes - No Conversion'!C6418,
IF(
'Con. Notes - No Conversion'!B6418 = "",
#N/A,
'Con. Notes - No Conversion'!B6418)
)</f>
        <v>#N/A</v>
      </c>
    </row>
    <row r="6419" spans="1:7" x14ac:dyDescent="0.25">
      <c r="A6419" t="e">
        <f>IF(
OR(Shares!B6419 = "8. Transferee of restricted securities", Shares!B6419 = "9. Any person (substitution for securities etc.)"),
Shares!C6419,
IF(
Shares!B6419 = "",
#N/A,
Shares!B6419)
)</f>
        <v>#N/A</v>
      </c>
      <c r="B6419" t="e">
        <f>IF(
OR('Shares - LTR - Granted'!B6419 = "8. Transferee of restricted securities", 'Shares - LTR - Granted'!B6419 = "9. Any person (substitution for securities etc.)"),
'Shares - LTR - Granted'!C6419,
IF(
'Shares - LTR - Granted'!B6419 = "",
#N/A,
'Shares - LTR - Granted'!B6419)
)</f>
        <v>#N/A</v>
      </c>
      <c r="C6419" t="e">
        <f>IF(
OR('Performance Securities'!B6419 = "8. Transferee of restricted securities", 'Performance Securities'!B6419 = "9. Any person (substitution for securities etc.)"),
'Performance Securities'!C6419,
IF(
'Performance Securities'!B6419 = "",
#N/A,
'Performance Securities'!B6419)
)</f>
        <v>#N/A</v>
      </c>
      <c r="D6419" t="e">
        <f>IF(
OR('Options or Warrants'!B6419 = "8. Transferee of restricted securities", 'Options or Warrants'!B6419 = "9. Any person (substitution for securities etc.)"),
'Options or Warrants'!C6419,
IF(
'Options or Warrants'!B6419 = "",
#N/A,
'Options or Warrants'!B6419)
)</f>
        <v>#N/A</v>
      </c>
      <c r="E6419" t="e">
        <f>IF(
OR('Options - Free Attaching'!B6419 = "8. Transferee of restricted securities", 'Options - Free Attaching'!B6419 = "9. Any person (substitution for securities etc.)"),
'Options - Free Attaching'!C6419,
IF(
'Options - Free Attaching'!B6419 = "",
#N/A,
'Options - Free Attaching'!B6419)
)</f>
        <v>#N/A</v>
      </c>
      <c r="F6419" t="e">
        <f>IF(
OR('Con. Notes - Conversion'!B6419 = "8. Transferee of restricted securities", 'Con. Notes - Conversion'!B6419 = "9. Any person (substitution for securities etc.)"),
'Con. Notes - Conversion'!C6419,
IF(
'Con. Notes - Conversion'!B6419 = "",
#N/A,
'Con. Notes - Conversion'!B6419)
)</f>
        <v>#N/A</v>
      </c>
      <c r="G6419" t="e">
        <f>IF(
OR('Con. Notes - No Conversion'!B6419 = "8. Transferee of restricted securities", 'Con. Notes - No Conversion'!B6419 = "9. Any person (substitution for securities etc.)"),
'Con. Notes - No Conversion'!C6419,
IF(
'Con. Notes - No Conversion'!B6419 = "",
#N/A,
'Con. Notes - No Conversion'!B6419)
)</f>
        <v>#N/A</v>
      </c>
    </row>
    <row r="6420" spans="1:7" x14ac:dyDescent="0.25">
      <c r="A6420" t="e">
        <f>IF(
OR(Shares!B6420 = "8. Transferee of restricted securities", Shares!B6420 = "9. Any person (substitution for securities etc.)"),
Shares!C6420,
IF(
Shares!B6420 = "",
#N/A,
Shares!B6420)
)</f>
        <v>#N/A</v>
      </c>
      <c r="B6420" t="e">
        <f>IF(
OR('Shares - LTR - Granted'!B6420 = "8. Transferee of restricted securities", 'Shares - LTR - Granted'!B6420 = "9. Any person (substitution for securities etc.)"),
'Shares - LTR - Granted'!C6420,
IF(
'Shares - LTR - Granted'!B6420 = "",
#N/A,
'Shares - LTR - Granted'!B6420)
)</f>
        <v>#N/A</v>
      </c>
      <c r="C6420" t="e">
        <f>IF(
OR('Performance Securities'!B6420 = "8. Transferee of restricted securities", 'Performance Securities'!B6420 = "9. Any person (substitution for securities etc.)"),
'Performance Securities'!C6420,
IF(
'Performance Securities'!B6420 = "",
#N/A,
'Performance Securities'!B6420)
)</f>
        <v>#N/A</v>
      </c>
      <c r="D6420" t="e">
        <f>IF(
OR('Options or Warrants'!B6420 = "8. Transferee of restricted securities", 'Options or Warrants'!B6420 = "9. Any person (substitution for securities etc.)"),
'Options or Warrants'!C6420,
IF(
'Options or Warrants'!B6420 = "",
#N/A,
'Options or Warrants'!B6420)
)</f>
        <v>#N/A</v>
      </c>
      <c r="E6420" t="e">
        <f>IF(
OR('Options - Free Attaching'!B6420 = "8. Transferee of restricted securities", 'Options - Free Attaching'!B6420 = "9. Any person (substitution for securities etc.)"),
'Options - Free Attaching'!C6420,
IF(
'Options - Free Attaching'!B6420 = "",
#N/A,
'Options - Free Attaching'!B6420)
)</f>
        <v>#N/A</v>
      </c>
      <c r="F6420" t="e">
        <f>IF(
OR('Con. Notes - Conversion'!B6420 = "8. Transferee of restricted securities", 'Con. Notes - Conversion'!B6420 = "9. Any person (substitution for securities etc.)"),
'Con. Notes - Conversion'!C6420,
IF(
'Con. Notes - Conversion'!B6420 = "",
#N/A,
'Con. Notes - Conversion'!B6420)
)</f>
        <v>#N/A</v>
      </c>
      <c r="G6420" t="e">
        <f>IF(
OR('Con. Notes - No Conversion'!B6420 = "8. Transferee of restricted securities", 'Con. Notes - No Conversion'!B6420 = "9. Any person (substitution for securities etc.)"),
'Con. Notes - No Conversion'!C6420,
IF(
'Con. Notes - No Conversion'!B6420 = "",
#N/A,
'Con. Notes - No Conversion'!B6420)
)</f>
        <v>#N/A</v>
      </c>
    </row>
    <row r="6421" spans="1:7" x14ac:dyDescent="0.25">
      <c r="A6421" t="e">
        <f>IF(
OR(Shares!B6421 = "8. Transferee of restricted securities", Shares!B6421 = "9. Any person (substitution for securities etc.)"),
Shares!C6421,
IF(
Shares!B6421 = "",
#N/A,
Shares!B6421)
)</f>
        <v>#N/A</v>
      </c>
      <c r="B6421" t="e">
        <f>IF(
OR('Shares - LTR - Granted'!B6421 = "8. Transferee of restricted securities", 'Shares - LTR - Granted'!B6421 = "9. Any person (substitution for securities etc.)"),
'Shares - LTR - Granted'!C6421,
IF(
'Shares - LTR - Granted'!B6421 = "",
#N/A,
'Shares - LTR - Granted'!B6421)
)</f>
        <v>#N/A</v>
      </c>
      <c r="C6421" t="e">
        <f>IF(
OR('Performance Securities'!B6421 = "8. Transferee of restricted securities", 'Performance Securities'!B6421 = "9. Any person (substitution for securities etc.)"),
'Performance Securities'!C6421,
IF(
'Performance Securities'!B6421 = "",
#N/A,
'Performance Securities'!B6421)
)</f>
        <v>#N/A</v>
      </c>
      <c r="D6421" t="e">
        <f>IF(
OR('Options or Warrants'!B6421 = "8. Transferee of restricted securities", 'Options or Warrants'!B6421 = "9. Any person (substitution for securities etc.)"),
'Options or Warrants'!C6421,
IF(
'Options or Warrants'!B6421 = "",
#N/A,
'Options or Warrants'!B6421)
)</f>
        <v>#N/A</v>
      </c>
      <c r="E6421" t="e">
        <f>IF(
OR('Options - Free Attaching'!B6421 = "8. Transferee of restricted securities", 'Options - Free Attaching'!B6421 = "9. Any person (substitution for securities etc.)"),
'Options - Free Attaching'!C6421,
IF(
'Options - Free Attaching'!B6421 = "",
#N/A,
'Options - Free Attaching'!B6421)
)</f>
        <v>#N/A</v>
      </c>
      <c r="F6421" t="e">
        <f>IF(
OR('Con. Notes - Conversion'!B6421 = "8. Transferee of restricted securities", 'Con. Notes - Conversion'!B6421 = "9. Any person (substitution for securities etc.)"),
'Con. Notes - Conversion'!C6421,
IF(
'Con. Notes - Conversion'!B6421 = "",
#N/A,
'Con. Notes - Conversion'!B6421)
)</f>
        <v>#N/A</v>
      </c>
      <c r="G6421" t="e">
        <f>IF(
OR('Con. Notes - No Conversion'!B6421 = "8. Transferee of restricted securities", 'Con. Notes - No Conversion'!B6421 = "9. Any person (substitution for securities etc.)"),
'Con. Notes - No Conversion'!C6421,
IF(
'Con. Notes - No Conversion'!B6421 = "",
#N/A,
'Con. Notes - No Conversion'!B6421)
)</f>
        <v>#N/A</v>
      </c>
    </row>
    <row r="6422" spans="1:7" x14ac:dyDescent="0.25">
      <c r="A6422" t="e">
        <f>IF(
OR(Shares!B6422 = "8. Transferee of restricted securities", Shares!B6422 = "9. Any person (substitution for securities etc.)"),
Shares!C6422,
IF(
Shares!B6422 = "",
#N/A,
Shares!B6422)
)</f>
        <v>#N/A</v>
      </c>
      <c r="B6422" t="e">
        <f>IF(
OR('Shares - LTR - Granted'!B6422 = "8. Transferee of restricted securities", 'Shares - LTR - Granted'!B6422 = "9. Any person (substitution for securities etc.)"),
'Shares - LTR - Granted'!C6422,
IF(
'Shares - LTR - Granted'!B6422 = "",
#N/A,
'Shares - LTR - Granted'!B6422)
)</f>
        <v>#N/A</v>
      </c>
      <c r="C6422" t="e">
        <f>IF(
OR('Performance Securities'!B6422 = "8. Transferee of restricted securities", 'Performance Securities'!B6422 = "9. Any person (substitution for securities etc.)"),
'Performance Securities'!C6422,
IF(
'Performance Securities'!B6422 = "",
#N/A,
'Performance Securities'!B6422)
)</f>
        <v>#N/A</v>
      </c>
      <c r="D6422" t="e">
        <f>IF(
OR('Options or Warrants'!B6422 = "8. Transferee of restricted securities", 'Options or Warrants'!B6422 = "9. Any person (substitution for securities etc.)"),
'Options or Warrants'!C6422,
IF(
'Options or Warrants'!B6422 = "",
#N/A,
'Options or Warrants'!B6422)
)</f>
        <v>#N/A</v>
      </c>
      <c r="E6422" t="e">
        <f>IF(
OR('Options - Free Attaching'!B6422 = "8. Transferee of restricted securities", 'Options - Free Attaching'!B6422 = "9. Any person (substitution for securities etc.)"),
'Options - Free Attaching'!C6422,
IF(
'Options - Free Attaching'!B6422 = "",
#N/A,
'Options - Free Attaching'!B6422)
)</f>
        <v>#N/A</v>
      </c>
      <c r="F6422" t="e">
        <f>IF(
OR('Con. Notes - Conversion'!B6422 = "8. Transferee of restricted securities", 'Con. Notes - Conversion'!B6422 = "9. Any person (substitution for securities etc.)"),
'Con. Notes - Conversion'!C6422,
IF(
'Con. Notes - Conversion'!B6422 = "",
#N/A,
'Con. Notes - Conversion'!B6422)
)</f>
        <v>#N/A</v>
      </c>
      <c r="G6422" t="e">
        <f>IF(
OR('Con. Notes - No Conversion'!B6422 = "8. Transferee of restricted securities", 'Con. Notes - No Conversion'!B6422 = "9. Any person (substitution for securities etc.)"),
'Con. Notes - No Conversion'!C6422,
IF(
'Con. Notes - No Conversion'!B6422 = "",
#N/A,
'Con. Notes - No Conversion'!B6422)
)</f>
        <v>#N/A</v>
      </c>
    </row>
    <row r="6423" spans="1:7" x14ac:dyDescent="0.25">
      <c r="A6423" t="e">
        <f>IF(
OR(Shares!B6423 = "8. Transferee of restricted securities", Shares!B6423 = "9. Any person (substitution for securities etc.)"),
Shares!C6423,
IF(
Shares!B6423 = "",
#N/A,
Shares!B6423)
)</f>
        <v>#N/A</v>
      </c>
      <c r="B6423" t="e">
        <f>IF(
OR('Shares - LTR - Granted'!B6423 = "8. Transferee of restricted securities", 'Shares - LTR - Granted'!B6423 = "9. Any person (substitution for securities etc.)"),
'Shares - LTR - Granted'!C6423,
IF(
'Shares - LTR - Granted'!B6423 = "",
#N/A,
'Shares - LTR - Granted'!B6423)
)</f>
        <v>#N/A</v>
      </c>
      <c r="C6423" t="e">
        <f>IF(
OR('Performance Securities'!B6423 = "8. Transferee of restricted securities", 'Performance Securities'!B6423 = "9. Any person (substitution for securities etc.)"),
'Performance Securities'!C6423,
IF(
'Performance Securities'!B6423 = "",
#N/A,
'Performance Securities'!B6423)
)</f>
        <v>#N/A</v>
      </c>
      <c r="D6423" t="e">
        <f>IF(
OR('Options or Warrants'!B6423 = "8. Transferee of restricted securities", 'Options or Warrants'!B6423 = "9. Any person (substitution for securities etc.)"),
'Options or Warrants'!C6423,
IF(
'Options or Warrants'!B6423 = "",
#N/A,
'Options or Warrants'!B6423)
)</f>
        <v>#N/A</v>
      </c>
      <c r="E6423" t="e">
        <f>IF(
OR('Options - Free Attaching'!B6423 = "8. Transferee of restricted securities", 'Options - Free Attaching'!B6423 = "9. Any person (substitution for securities etc.)"),
'Options - Free Attaching'!C6423,
IF(
'Options - Free Attaching'!B6423 = "",
#N/A,
'Options - Free Attaching'!B6423)
)</f>
        <v>#N/A</v>
      </c>
      <c r="F6423" t="e">
        <f>IF(
OR('Con. Notes - Conversion'!B6423 = "8. Transferee of restricted securities", 'Con. Notes - Conversion'!B6423 = "9. Any person (substitution for securities etc.)"),
'Con. Notes - Conversion'!C6423,
IF(
'Con. Notes - Conversion'!B6423 = "",
#N/A,
'Con. Notes - Conversion'!B6423)
)</f>
        <v>#N/A</v>
      </c>
      <c r="G6423" t="e">
        <f>IF(
OR('Con. Notes - No Conversion'!B6423 = "8. Transferee of restricted securities", 'Con. Notes - No Conversion'!B6423 = "9. Any person (substitution for securities etc.)"),
'Con. Notes - No Conversion'!C6423,
IF(
'Con. Notes - No Conversion'!B6423 = "",
#N/A,
'Con. Notes - No Conversion'!B6423)
)</f>
        <v>#N/A</v>
      </c>
    </row>
    <row r="6424" spans="1:7" x14ac:dyDescent="0.25">
      <c r="A6424" t="e">
        <f>IF(
OR(Shares!B6424 = "8. Transferee of restricted securities", Shares!B6424 = "9. Any person (substitution for securities etc.)"),
Shares!C6424,
IF(
Shares!B6424 = "",
#N/A,
Shares!B6424)
)</f>
        <v>#N/A</v>
      </c>
      <c r="B6424" t="e">
        <f>IF(
OR('Shares - LTR - Granted'!B6424 = "8. Transferee of restricted securities", 'Shares - LTR - Granted'!B6424 = "9. Any person (substitution for securities etc.)"),
'Shares - LTR - Granted'!C6424,
IF(
'Shares - LTR - Granted'!B6424 = "",
#N/A,
'Shares - LTR - Granted'!B6424)
)</f>
        <v>#N/A</v>
      </c>
      <c r="C6424" t="e">
        <f>IF(
OR('Performance Securities'!B6424 = "8. Transferee of restricted securities", 'Performance Securities'!B6424 = "9. Any person (substitution for securities etc.)"),
'Performance Securities'!C6424,
IF(
'Performance Securities'!B6424 = "",
#N/A,
'Performance Securities'!B6424)
)</f>
        <v>#N/A</v>
      </c>
      <c r="D6424" t="e">
        <f>IF(
OR('Options or Warrants'!B6424 = "8. Transferee of restricted securities", 'Options or Warrants'!B6424 = "9. Any person (substitution for securities etc.)"),
'Options or Warrants'!C6424,
IF(
'Options or Warrants'!B6424 = "",
#N/A,
'Options or Warrants'!B6424)
)</f>
        <v>#N/A</v>
      </c>
      <c r="E6424" t="e">
        <f>IF(
OR('Options - Free Attaching'!B6424 = "8. Transferee of restricted securities", 'Options - Free Attaching'!B6424 = "9. Any person (substitution for securities etc.)"),
'Options - Free Attaching'!C6424,
IF(
'Options - Free Attaching'!B6424 = "",
#N/A,
'Options - Free Attaching'!B6424)
)</f>
        <v>#N/A</v>
      </c>
      <c r="F6424" t="e">
        <f>IF(
OR('Con. Notes - Conversion'!B6424 = "8. Transferee of restricted securities", 'Con. Notes - Conversion'!B6424 = "9. Any person (substitution for securities etc.)"),
'Con. Notes - Conversion'!C6424,
IF(
'Con. Notes - Conversion'!B6424 = "",
#N/A,
'Con. Notes - Conversion'!B6424)
)</f>
        <v>#N/A</v>
      </c>
      <c r="G6424" t="e">
        <f>IF(
OR('Con. Notes - No Conversion'!B6424 = "8. Transferee of restricted securities", 'Con. Notes - No Conversion'!B6424 = "9. Any person (substitution for securities etc.)"),
'Con. Notes - No Conversion'!C6424,
IF(
'Con. Notes - No Conversion'!B6424 = "",
#N/A,
'Con. Notes - No Conversion'!B6424)
)</f>
        <v>#N/A</v>
      </c>
    </row>
    <row r="6425" spans="1:7" x14ac:dyDescent="0.25">
      <c r="A6425" t="e">
        <f>IF(
OR(Shares!B6425 = "8. Transferee of restricted securities", Shares!B6425 = "9. Any person (substitution for securities etc.)"),
Shares!C6425,
IF(
Shares!B6425 = "",
#N/A,
Shares!B6425)
)</f>
        <v>#N/A</v>
      </c>
      <c r="B6425" t="e">
        <f>IF(
OR('Shares - LTR - Granted'!B6425 = "8. Transferee of restricted securities", 'Shares - LTR - Granted'!B6425 = "9. Any person (substitution for securities etc.)"),
'Shares - LTR - Granted'!C6425,
IF(
'Shares - LTR - Granted'!B6425 = "",
#N/A,
'Shares - LTR - Granted'!B6425)
)</f>
        <v>#N/A</v>
      </c>
      <c r="C6425" t="e">
        <f>IF(
OR('Performance Securities'!B6425 = "8. Transferee of restricted securities", 'Performance Securities'!B6425 = "9. Any person (substitution for securities etc.)"),
'Performance Securities'!C6425,
IF(
'Performance Securities'!B6425 = "",
#N/A,
'Performance Securities'!B6425)
)</f>
        <v>#N/A</v>
      </c>
      <c r="D6425" t="e">
        <f>IF(
OR('Options or Warrants'!B6425 = "8. Transferee of restricted securities", 'Options or Warrants'!B6425 = "9. Any person (substitution for securities etc.)"),
'Options or Warrants'!C6425,
IF(
'Options or Warrants'!B6425 = "",
#N/A,
'Options or Warrants'!B6425)
)</f>
        <v>#N/A</v>
      </c>
      <c r="E6425" t="e">
        <f>IF(
OR('Options - Free Attaching'!B6425 = "8. Transferee of restricted securities", 'Options - Free Attaching'!B6425 = "9. Any person (substitution for securities etc.)"),
'Options - Free Attaching'!C6425,
IF(
'Options - Free Attaching'!B6425 = "",
#N/A,
'Options - Free Attaching'!B6425)
)</f>
        <v>#N/A</v>
      </c>
      <c r="F6425" t="e">
        <f>IF(
OR('Con. Notes - Conversion'!B6425 = "8. Transferee of restricted securities", 'Con. Notes - Conversion'!B6425 = "9. Any person (substitution for securities etc.)"),
'Con. Notes - Conversion'!C6425,
IF(
'Con. Notes - Conversion'!B6425 = "",
#N/A,
'Con. Notes - Conversion'!B6425)
)</f>
        <v>#N/A</v>
      </c>
      <c r="G6425" t="e">
        <f>IF(
OR('Con. Notes - No Conversion'!B6425 = "8. Transferee of restricted securities", 'Con. Notes - No Conversion'!B6425 = "9. Any person (substitution for securities etc.)"),
'Con. Notes - No Conversion'!C6425,
IF(
'Con. Notes - No Conversion'!B6425 = "",
#N/A,
'Con. Notes - No Conversion'!B6425)
)</f>
        <v>#N/A</v>
      </c>
    </row>
    <row r="6426" spans="1:7" x14ac:dyDescent="0.25">
      <c r="A6426" t="e">
        <f>IF(
OR(Shares!B6426 = "8. Transferee of restricted securities", Shares!B6426 = "9. Any person (substitution for securities etc.)"),
Shares!C6426,
IF(
Shares!B6426 = "",
#N/A,
Shares!B6426)
)</f>
        <v>#N/A</v>
      </c>
      <c r="B6426" t="e">
        <f>IF(
OR('Shares - LTR - Granted'!B6426 = "8. Transferee of restricted securities", 'Shares - LTR - Granted'!B6426 = "9. Any person (substitution for securities etc.)"),
'Shares - LTR - Granted'!C6426,
IF(
'Shares - LTR - Granted'!B6426 = "",
#N/A,
'Shares - LTR - Granted'!B6426)
)</f>
        <v>#N/A</v>
      </c>
      <c r="C6426" t="e">
        <f>IF(
OR('Performance Securities'!B6426 = "8. Transferee of restricted securities", 'Performance Securities'!B6426 = "9. Any person (substitution for securities etc.)"),
'Performance Securities'!C6426,
IF(
'Performance Securities'!B6426 = "",
#N/A,
'Performance Securities'!B6426)
)</f>
        <v>#N/A</v>
      </c>
      <c r="D6426" t="e">
        <f>IF(
OR('Options or Warrants'!B6426 = "8. Transferee of restricted securities", 'Options or Warrants'!B6426 = "9. Any person (substitution for securities etc.)"),
'Options or Warrants'!C6426,
IF(
'Options or Warrants'!B6426 = "",
#N/A,
'Options or Warrants'!B6426)
)</f>
        <v>#N/A</v>
      </c>
      <c r="E6426" t="e">
        <f>IF(
OR('Options - Free Attaching'!B6426 = "8. Transferee of restricted securities", 'Options - Free Attaching'!B6426 = "9. Any person (substitution for securities etc.)"),
'Options - Free Attaching'!C6426,
IF(
'Options - Free Attaching'!B6426 = "",
#N/A,
'Options - Free Attaching'!B6426)
)</f>
        <v>#N/A</v>
      </c>
      <c r="F6426" t="e">
        <f>IF(
OR('Con. Notes - Conversion'!B6426 = "8. Transferee of restricted securities", 'Con. Notes - Conversion'!B6426 = "9. Any person (substitution for securities etc.)"),
'Con. Notes - Conversion'!C6426,
IF(
'Con. Notes - Conversion'!B6426 = "",
#N/A,
'Con. Notes - Conversion'!B6426)
)</f>
        <v>#N/A</v>
      </c>
      <c r="G6426" t="e">
        <f>IF(
OR('Con. Notes - No Conversion'!B6426 = "8. Transferee of restricted securities", 'Con. Notes - No Conversion'!B6426 = "9. Any person (substitution for securities etc.)"),
'Con. Notes - No Conversion'!C6426,
IF(
'Con. Notes - No Conversion'!B6426 = "",
#N/A,
'Con. Notes - No Conversion'!B6426)
)</f>
        <v>#N/A</v>
      </c>
    </row>
    <row r="6427" spans="1:7" x14ac:dyDescent="0.25">
      <c r="A6427" t="e">
        <f>IF(
OR(Shares!B6427 = "8. Transferee of restricted securities", Shares!B6427 = "9. Any person (substitution for securities etc.)"),
Shares!C6427,
IF(
Shares!B6427 = "",
#N/A,
Shares!B6427)
)</f>
        <v>#N/A</v>
      </c>
      <c r="B6427" t="e">
        <f>IF(
OR('Shares - LTR - Granted'!B6427 = "8. Transferee of restricted securities", 'Shares - LTR - Granted'!B6427 = "9. Any person (substitution for securities etc.)"),
'Shares - LTR - Granted'!C6427,
IF(
'Shares - LTR - Granted'!B6427 = "",
#N/A,
'Shares - LTR - Granted'!B6427)
)</f>
        <v>#N/A</v>
      </c>
      <c r="C6427" t="e">
        <f>IF(
OR('Performance Securities'!B6427 = "8. Transferee of restricted securities", 'Performance Securities'!B6427 = "9. Any person (substitution for securities etc.)"),
'Performance Securities'!C6427,
IF(
'Performance Securities'!B6427 = "",
#N/A,
'Performance Securities'!B6427)
)</f>
        <v>#N/A</v>
      </c>
      <c r="D6427" t="e">
        <f>IF(
OR('Options or Warrants'!B6427 = "8. Transferee of restricted securities", 'Options or Warrants'!B6427 = "9. Any person (substitution for securities etc.)"),
'Options or Warrants'!C6427,
IF(
'Options or Warrants'!B6427 = "",
#N/A,
'Options or Warrants'!B6427)
)</f>
        <v>#N/A</v>
      </c>
      <c r="E6427" t="e">
        <f>IF(
OR('Options - Free Attaching'!B6427 = "8. Transferee of restricted securities", 'Options - Free Attaching'!B6427 = "9. Any person (substitution for securities etc.)"),
'Options - Free Attaching'!C6427,
IF(
'Options - Free Attaching'!B6427 = "",
#N/A,
'Options - Free Attaching'!B6427)
)</f>
        <v>#N/A</v>
      </c>
      <c r="F6427" t="e">
        <f>IF(
OR('Con. Notes - Conversion'!B6427 = "8. Transferee of restricted securities", 'Con. Notes - Conversion'!B6427 = "9. Any person (substitution for securities etc.)"),
'Con. Notes - Conversion'!C6427,
IF(
'Con. Notes - Conversion'!B6427 = "",
#N/A,
'Con. Notes - Conversion'!B6427)
)</f>
        <v>#N/A</v>
      </c>
      <c r="G6427" t="e">
        <f>IF(
OR('Con. Notes - No Conversion'!B6427 = "8. Transferee of restricted securities", 'Con. Notes - No Conversion'!B6427 = "9. Any person (substitution for securities etc.)"),
'Con. Notes - No Conversion'!C6427,
IF(
'Con. Notes - No Conversion'!B6427 = "",
#N/A,
'Con. Notes - No Conversion'!B6427)
)</f>
        <v>#N/A</v>
      </c>
    </row>
    <row r="6428" spans="1:7" x14ac:dyDescent="0.25">
      <c r="A6428" t="e">
        <f>IF(
OR(Shares!B6428 = "8. Transferee of restricted securities", Shares!B6428 = "9. Any person (substitution for securities etc.)"),
Shares!C6428,
IF(
Shares!B6428 = "",
#N/A,
Shares!B6428)
)</f>
        <v>#N/A</v>
      </c>
      <c r="B6428" t="e">
        <f>IF(
OR('Shares - LTR - Granted'!B6428 = "8. Transferee of restricted securities", 'Shares - LTR - Granted'!B6428 = "9. Any person (substitution for securities etc.)"),
'Shares - LTR - Granted'!C6428,
IF(
'Shares - LTR - Granted'!B6428 = "",
#N/A,
'Shares - LTR - Granted'!B6428)
)</f>
        <v>#N/A</v>
      </c>
      <c r="C6428" t="e">
        <f>IF(
OR('Performance Securities'!B6428 = "8. Transferee of restricted securities", 'Performance Securities'!B6428 = "9. Any person (substitution for securities etc.)"),
'Performance Securities'!C6428,
IF(
'Performance Securities'!B6428 = "",
#N/A,
'Performance Securities'!B6428)
)</f>
        <v>#N/A</v>
      </c>
      <c r="D6428" t="e">
        <f>IF(
OR('Options or Warrants'!B6428 = "8. Transferee of restricted securities", 'Options or Warrants'!B6428 = "9. Any person (substitution for securities etc.)"),
'Options or Warrants'!C6428,
IF(
'Options or Warrants'!B6428 = "",
#N/A,
'Options or Warrants'!B6428)
)</f>
        <v>#N/A</v>
      </c>
      <c r="E6428" t="e">
        <f>IF(
OR('Options - Free Attaching'!B6428 = "8. Transferee of restricted securities", 'Options - Free Attaching'!B6428 = "9. Any person (substitution for securities etc.)"),
'Options - Free Attaching'!C6428,
IF(
'Options - Free Attaching'!B6428 = "",
#N/A,
'Options - Free Attaching'!B6428)
)</f>
        <v>#N/A</v>
      </c>
      <c r="F6428" t="e">
        <f>IF(
OR('Con. Notes - Conversion'!B6428 = "8. Transferee of restricted securities", 'Con. Notes - Conversion'!B6428 = "9. Any person (substitution for securities etc.)"),
'Con. Notes - Conversion'!C6428,
IF(
'Con. Notes - Conversion'!B6428 = "",
#N/A,
'Con. Notes - Conversion'!B6428)
)</f>
        <v>#N/A</v>
      </c>
      <c r="G6428" t="e">
        <f>IF(
OR('Con. Notes - No Conversion'!B6428 = "8. Transferee of restricted securities", 'Con. Notes - No Conversion'!B6428 = "9. Any person (substitution for securities etc.)"),
'Con. Notes - No Conversion'!C6428,
IF(
'Con. Notes - No Conversion'!B6428 = "",
#N/A,
'Con. Notes - No Conversion'!B6428)
)</f>
        <v>#N/A</v>
      </c>
    </row>
    <row r="6429" spans="1:7" x14ac:dyDescent="0.25">
      <c r="A6429" t="e">
        <f>IF(
OR(Shares!B6429 = "8. Transferee of restricted securities", Shares!B6429 = "9. Any person (substitution for securities etc.)"),
Shares!C6429,
IF(
Shares!B6429 = "",
#N/A,
Shares!B6429)
)</f>
        <v>#N/A</v>
      </c>
      <c r="B6429" t="e">
        <f>IF(
OR('Shares - LTR - Granted'!B6429 = "8. Transferee of restricted securities", 'Shares - LTR - Granted'!B6429 = "9. Any person (substitution for securities etc.)"),
'Shares - LTR - Granted'!C6429,
IF(
'Shares - LTR - Granted'!B6429 = "",
#N/A,
'Shares - LTR - Granted'!B6429)
)</f>
        <v>#N/A</v>
      </c>
      <c r="C6429" t="e">
        <f>IF(
OR('Performance Securities'!B6429 = "8. Transferee of restricted securities", 'Performance Securities'!B6429 = "9. Any person (substitution for securities etc.)"),
'Performance Securities'!C6429,
IF(
'Performance Securities'!B6429 = "",
#N/A,
'Performance Securities'!B6429)
)</f>
        <v>#N/A</v>
      </c>
      <c r="D6429" t="e">
        <f>IF(
OR('Options or Warrants'!B6429 = "8. Transferee of restricted securities", 'Options or Warrants'!B6429 = "9. Any person (substitution for securities etc.)"),
'Options or Warrants'!C6429,
IF(
'Options or Warrants'!B6429 = "",
#N/A,
'Options or Warrants'!B6429)
)</f>
        <v>#N/A</v>
      </c>
      <c r="E6429" t="e">
        <f>IF(
OR('Options - Free Attaching'!B6429 = "8. Transferee of restricted securities", 'Options - Free Attaching'!B6429 = "9. Any person (substitution for securities etc.)"),
'Options - Free Attaching'!C6429,
IF(
'Options - Free Attaching'!B6429 = "",
#N/A,
'Options - Free Attaching'!B6429)
)</f>
        <v>#N/A</v>
      </c>
      <c r="F6429" t="e">
        <f>IF(
OR('Con. Notes - Conversion'!B6429 = "8. Transferee of restricted securities", 'Con. Notes - Conversion'!B6429 = "9. Any person (substitution for securities etc.)"),
'Con. Notes - Conversion'!C6429,
IF(
'Con. Notes - Conversion'!B6429 = "",
#N/A,
'Con. Notes - Conversion'!B6429)
)</f>
        <v>#N/A</v>
      </c>
      <c r="G6429" t="e">
        <f>IF(
OR('Con. Notes - No Conversion'!B6429 = "8. Transferee of restricted securities", 'Con. Notes - No Conversion'!B6429 = "9. Any person (substitution for securities etc.)"),
'Con. Notes - No Conversion'!C6429,
IF(
'Con. Notes - No Conversion'!B6429 = "",
#N/A,
'Con. Notes - No Conversion'!B6429)
)</f>
        <v>#N/A</v>
      </c>
    </row>
    <row r="6430" spans="1:7" x14ac:dyDescent="0.25">
      <c r="A6430" t="e">
        <f>IF(
OR(Shares!B6430 = "8. Transferee of restricted securities", Shares!B6430 = "9. Any person (substitution for securities etc.)"),
Shares!C6430,
IF(
Shares!B6430 = "",
#N/A,
Shares!B6430)
)</f>
        <v>#N/A</v>
      </c>
      <c r="B6430" t="e">
        <f>IF(
OR('Shares - LTR - Granted'!B6430 = "8. Transferee of restricted securities", 'Shares - LTR - Granted'!B6430 = "9. Any person (substitution for securities etc.)"),
'Shares - LTR - Granted'!C6430,
IF(
'Shares - LTR - Granted'!B6430 = "",
#N/A,
'Shares - LTR - Granted'!B6430)
)</f>
        <v>#N/A</v>
      </c>
      <c r="C6430" t="e">
        <f>IF(
OR('Performance Securities'!B6430 = "8. Transferee of restricted securities", 'Performance Securities'!B6430 = "9. Any person (substitution for securities etc.)"),
'Performance Securities'!C6430,
IF(
'Performance Securities'!B6430 = "",
#N/A,
'Performance Securities'!B6430)
)</f>
        <v>#N/A</v>
      </c>
      <c r="D6430" t="e">
        <f>IF(
OR('Options or Warrants'!B6430 = "8. Transferee of restricted securities", 'Options or Warrants'!B6430 = "9. Any person (substitution for securities etc.)"),
'Options or Warrants'!C6430,
IF(
'Options or Warrants'!B6430 = "",
#N/A,
'Options or Warrants'!B6430)
)</f>
        <v>#N/A</v>
      </c>
      <c r="E6430" t="e">
        <f>IF(
OR('Options - Free Attaching'!B6430 = "8. Transferee of restricted securities", 'Options - Free Attaching'!B6430 = "9. Any person (substitution for securities etc.)"),
'Options - Free Attaching'!C6430,
IF(
'Options - Free Attaching'!B6430 = "",
#N/A,
'Options - Free Attaching'!B6430)
)</f>
        <v>#N/A</v>
      </c>
      <c r="F6430" t="e">
        <f>IF(
OR('Con. Notes - Conversion'!B6430 = "8. Transferee of restricted securities", 'Con. Notes - Conversion'!B6430 = "9. Any person (substitution for securities etc.)"),
'Con. Notes - Conversion'!C6430,
IF(
'Con. Notes - Conversion'!B6430 = "",
#N/A,
'Con. Notes - Conversion'!B6430)
)</f>
        <v>#N/A</v>
      </c>
      <c r="G6430" t="e">
        <f>IF(
OR('Con. Notes - No Conversion'!B6430 = "8. Transferee of restricted securities", 'Con. Notes - No Conversion'!B6430 = "9. Any person (substitution for securities etc.)"),
'Con. Notes - No Conversion'!C6430,
IF(
'Con. Notes - No Conversion'!B6430 = "",
#N/A,
'Con. Notes - No Conversion'!B6430)
)</f>
        <v>#N/A</v>
      </c>
    </row>
    <row r="6431" spans="1:7" x14ac:dyDescent="0.25">
      <c r="A6431" t="e">
        <f>IF(
OR(Shares!B6431 = "8. Transferee of restricted securities", Shares!B6431 = "9. Any person (substitution for securities etc.)"),
Shares!C6431,
IF(
Shares!B6431 = "",
#N/A,
Shares!B6431)
)</f>
        <v>#N/A</v>
      </c>
      <c r="B6431" t="e">
        <f>IF(
OR('Shares - LTR - Granted'!B6431 = "8. Transferee of restricted securities", 'Shares - LTR - Granted'!B6431 = "9. Any person (substitution for securities etc.)"),
'Shares - LTR - Granted'!C6431,
IF(
'Shares - LTR - Granted'!B6431 = "",
#N/A,
'Shares - LTR - Granted'!B6431)
)</f>
        <v>#N/A</v>
      </c>
      <c r="C6431" t="e">
        <f>IF(
OR('Performance Securities'!B6431 = "8. Transferee of restricted securities", 'Performance Securities'!B6431 = "9. Any person (substitution for securities etc.)"),
'Performance Securities'!C6431,
IF(
'Performance Securities'!B6431 = "",
#N/A,
'Performance Securities'!B6431)
)</f>
        <v>#N/A</v>
      </c>
      <c r="D6431" t="e">
        <f>IF(
OR('Options or Warrants'!B6431 = "8. Transferee of restricted securities", 'Options or Warrants'!B6431 = "9. Any person (substitution for securities etc.)"),
'Options or Warrants'!C6431,
IF(
'Options or Warrants'!B6431 = "",
#N/A,
'Options or Warrants'!B6431)
)</f>
        <v>#N/A</v>
      </c>
      <c r="E6431" t="e">
        <f>IF(
OR('Options - Free Attaching'!B6431 = "8. Transferee of restricted securities", 'Options - Free Attaching'!B6431 = "9. Any person (substitution for securities etc.)"),
'Options - Free Attaching'!C6431,
IF(
'Options - Free Attaching'!B6431 = "",
#N/A,
'Options - Free Attaching'!B6431)
)</f>
        <v>#N/A</v>
      </c>
      <c r="F6431" t="e">
        <f>IF(
OR('Con. Notes - Conversion'!B6431 = "8. Transferee of restricted securities", 'Con. Notes - Conversion'!B6431 = "9. Any person (substitution for securities etc.)"),
'Con. Notes - Conversion'!C6431,
IF(
'Con. Notes - Conversion'!B6431 = "",
#N/A,
'Con. Notes - Conversion'!B6431)
)</f>
        <v>#N/A</v>
      </c>
      <c r="G6431" t="e">
        <f>IF(
OR('Con. Notes - No Conversion'!B6431 = "8. Transferee of restricted securities", 'Con. Notes - No Conversion'!B6431 = "9. Any person (substitution for securities etc.)"),
'Con. Notes - No Conversion'!C6431,
IF(
'Con. Notes - No Conversion'!B6431 = "",
#N/A,
'Con. Notes - No Conversion'!B6431)
)</f>
        <v>#N/A</v>
      </c>
    </row>
    <row r="6432" spans="1:7" x14ac:dyDescent="0.25">
      <c r="A6432" t="e">
        <f>IF(
OR(Shares!B6432 = "8. Transferee of restricted securities", Shares!B6432 = "9. Any person (substitution for securities etc.)"),
Shares!C6432,
IF(
Shares!B6432 = "",
#N/A,
Shares!B6432)
)</f>
        <v>#N/A</v>
      </c>
      <c r="B6432" t="e">
        <f>IF(
OR('Shares - LTR - Granted'!B6432 = "8. Transferee of restricted securities", 'Shares - LTR - Granted'!B6432 = "9. Any person (substitution for securities etc.)"),
'Shares - LTR - Granted'!C6432,
IF(
'Shares - LTR - Granted'!B6432 = "",
#N/A,
'Shares - LTR - Granted'!B6432)
)</f>
        <v>#N/A</v>
      </c>
      <c r="C6432" t="e">
        <f>IF(
OR('Performance Securities'!B6432 = "8. Transferee of restricted securities", 'Performance Securities'!B6432 = "9. Any person (substitution for securities etc.)"),
'Performance Securities'!C6432,
IF(
'Performance Securities'!B6432 = "",
#N/A,
'Performance Securities'!B6432)
)</f>
        <v>#N/A</v>
      </c>
      <c r="D6432" t="e">
        <f>IF(
OR('Options or Warrants'!B6432 = "8. Transferee of restricted securities", 'Options or Warrants'!B6432 = "9. Any person (substitution for securities etc.)"),
'Options or Warrants'!C6432,
IF(
'Options or Warrants'!B6432 = "",
#N/A,
'Options or Warrants'!B6432)
)</f>
        <v>#N/A</v>
      </c>
      <c r="E6432" t="e">
        <f>IF(
OR('Options - Free Attaching'!B6432 = "8. Transferee of restricted securities", 'Options - Free Attaching'!B6432 = "9. Any person (substitution for securities etc.)"),
'Options - Free Attaching'!C6432,
IF(
'Options - Free Attaching'!B6432 = "",
#N/A,
'Options - Free Attaching'!B6432)
)</f>
        <v>#N/A</v>
      </c>
      <c r="F6432" t="e">
        <f>IF(
OR('Con. Notes - Conversion'!B6432 = "8. Transferee of restricted securities", 'Con. Notes - Conversion'!B6432 = "9. Any person (substitution for securities etc.)"),
'Con. Notes - Conversion'!C6432,
IF(
'Con. Notes - Conversion'!B6432 = "",
#N/A,
'Con. Notes - Conversion'!B6432)
)</f>
        <v>#N/A</v>
      </c>
      <c r="G6432" t="e">
        <f>IF(
OR('Con. Notes - No Conversion'!B6432 = "8. Transferee of restricted securities", 'Con. Notes - No Conversion'!B6432 = "9. Any person (substitution for securities etc.)"),
'Con. Notes - No Conversion'!C6432,
IF(
'Con. Notes - No Conversion'!B6432 = "",
#N/A,
'Con. Notes - No Conversion'!B6432)
)</f>
        <v>#N/A</v>
      </c>
    </row>
    <row r="6433" spans="1:7" x14ac:dyDescent="0.25">
      <c r="A6433" t="e">
        <f>IF(
OR(Shares!B6433 = "8. Transferee of restricted securities", Shares!B6433 = "9. Any person (substitution for securities etc.)"),
Shares!C6433,
IF(
Shares!B6433 = "",
#N/A,
Shares!B6433)
)</f>
        <v>#N/A</v>
      </c>
      <c r="B6433" t="e">
        <f>IF(
OR('Shares - LTR - Granted'!B6433 = "8. Transferee of restricted securities", 'Shares - LTR - Granted'!B6433 = "9. Any person (substitution for securities etc.)"),
'Shares - LTR - Granted'!C6433,
IF(
'Shares - LTR - Granted'!B6433 = "",
#N/A,
'Shares - LTR - Granted'!B6433)
)</f>
        <v>#N/A</v>
      </c>
      <c r="C6433" t="e">
        <f>IF(
OR('Performance Securities'!B6433 = "8. Transferee of restricted securities", 'Performance Securities'!B6433 = "9. Any person (substitution for securities etc.)"),
'Performance Securities'!C6433,
IF(
'Performance Securities'!B6433 = "",
#N/A,
'Performance Securities'!B6433)
)</f>
        <v>#N/A</v>
      </c>
      <c r="D6433" t="e">
        <f>IF(
OR('Options or Warrants'!B6433 = "8. Transferee of restricted securities", 'Options or Warrants'!B6433 = "9. Any person (substitution for securities etc.)"),
'Options or Warrants'!C6433,
IF(
'Options or Warrants'!B6433 = "",
#N/A,
'Options or Warrants'!B6433)
)</f>
        <v>#N/A</v>
      </c>
      <c r="E6433" t="e">
        <f>IF(
OR('Options - Free Attaching'!B6433 = "8. Transferee of restricted securities", 'Options - Free Attaching'!B6433 = "9. Any person (substitution for securities etc.)"),
'Options - Free Attaching'!C6433,
IF(
'Options - Free Attaching'!B6433 = "",
#N/A,
'Options - Free Attaching'!B6433)
)</f>
        <v>#N/A</v>
      </c>
      <c r="F6433" t="e">
        <f>IF(
OR('Con. Notes - Conversion'!B6433 = "8. Transferee of restricted securities", 'Con. Notes - Conversion'!B6433 = "9. Any person (substitution for securities etc.)"),
'Con. Notes - Conversion'!C6433,
IF(
'Con. Notes - Conversion'!B6433 = "",
#N/A,
'Con. Notes - Conversion'!B6433)
)</f>
        <v>#N/A</v>
      </c>
      <c r="G6433" t="e">
        <f>IF(
OR('Con. Notes - No Conversion'!B6433 = "8. Transferee of restricted securities", 'Con. Notes - No Conversion'!B6433 = "9. Any person (substitution for securities etc.)"),
'Con. Notes - No Conversion'!C6433,
IF(
'Con. Notes - No Conversion'!B6433 = "",
#N/A,
'Con. Notes - No Conversion'!B6433)
)</f>
        <v>#N/A</v>
      </c>
    </row>
    <row r="6434" spans="1:7" x14ac:dyDescent="0.25">
      <c r="A6434" t="e">
        <f>IF(
OR(Shares!B6434 = "8. Transferee of restricted securities", Shares!B6434 = "9. Any person (substitution for securities etc.)"),
Shares!C6434,
IF(
Shares!B6434 = "",
#N/A,
Shares!B6434)
)</f>
        <v>#N/A</v>
      </c>
      <c r="B6434" t="e">
        <f>IF(
OR('Shares - LTR - Granted'!B6434 = "8. Transferee of restricted securities", 'Shares - LTR - Granted'!B6434 = "9. Any person (substitution for securities etc.)"),
'Shares - LTR - Granted'!C6434,
IF(
'Shares - LTR - Granted'!B6434 = "",
#N/A,
'Shares - LTR - Granted'!B6434)
)</f>
        <v>#N/A</v>
      </c>
      <c r="C6434" t="e">
        <f>IF(
OR('Performance Securities'!B6434 = "8. Transferee of restricted securities", 'Performance Securities'!B6434 = "9. Any person (substitution for securities etc.)"),
'Performance Securities'!C6434,
IF(
'Performance Securities'!B6434 = "",
#N/A,
'Performance Securities'!B6434)
)</f>
        <v>#N/A</v>
      </c>
      <c r="D6434" t="e">
        <f>IF(
OR('Options or Warrants'!B6434 = "8. Transferee of restricted securities", 'Options or Warrants'!B6434 = "9. Any person (substitution for securities etc.)"),
'Options or Warrants'!C6434,
IF(
'Options or Warrants'!B6434 = "",
#N/A,
'Options or Warrants'!B6434)
)</f>
        <v>#N/A</v>
      </c>
      <c r="E6434" t="e">
        <f>IF(
OR('Options - Free Attaching'!B6434 = "8. Transferee of restricted securities", 'Options - Free Attaching'!B6434 = "9. Any person (substitution for securities etc.)"),
'Options - Free Attaching'!C6434,
IF(
'Options - Free Attaching'!B6434 = "",
#N/A,
'Options - Free Attaching'!B6434)
)</f>
        <v>#N/A</v>
      </c>
      <c r="F6434" t="e">
        <f>IF(
OR('Con. Notes - Conversion'!B6434 = "8. Transferee of restricted securities", 'Con. Notes - Conversion'!B6434 = "9. Any person (substitution for securities etc.)"),
'Con. Notes - Conversion'!C6434,
IF(
'Con. Notes - Conversion'!B6434 = "",
#N/A,
'Con. Notes - Conversion'!B6434)
)</f>
        <v>#N/A</v>
      </c>
      <c r="G6434" t="e">
        <f>IF(
OR('Con. Notes - No Conversion'!B6434 = "8. Transferee of restricted securities", 'Con. Notes - No Conversion'!B6434 = "9. Any person (substitution for securities etc.)"),
'Con. Notes - No Conversion'!C6434,
IF(
'Con. Notes - No Conversion'!B6434 = "",
#N/A,
'Con. Notes - No Conversion'!B6434)
)</f>
        <v>#N/A</v>
      </c>
    </row>
    <row r="6435" spans="1:7" x14ac:dyDescent="0.25">
      <c r="A6435" t="e">
        <f>IF(
OR(Shares!B6435 = "8. Transferee of restricted securities", Shares!B6435 = "9. Any person (substitution for securities etc.)"),
Shares!C6435,
IF(
Shares!B6435 = "",
#N/A,
Shares!B6435)
)</f>
        <v>#N/A</v>
      </c>
      <c r="B6435" t="e">
        <f>IF(
OR('Shares - LTR - Granted'!B6435 = "8. Transferee of restricted securities", 'Shares - LTR - Granted'!B6435 = "9. Any person (substitution for securities etc.)"),
'Shares - LTR - Granted'!C6435,
IF(
'Shares - LTR - Granted'!B6435 = "",
#N/A,
'Shares - LTR - Granted'!B6435)
)</f>
        <v>#N/A</v>
      </c>
      <c r="C6435" t="e">
        <f>IF(
OR('Performance Securities'!B6435 = "8. Transferee of restricted securities", 'Performance Securities'!B6435 = "9. Any person (substitution for securities etc.)"),
'Performance Securities'!C6435,
IF(
'Performance Securities'!B6435 = "",
#N/A,
'Performance Securities'!B6435)
)</f>
        <v>#N/A</v>
      </c>
      <c r="D6435" t="e">
        <f>IF(
OR('Options or Warrants'!B6435 = "8. Transferee of restricted securities", 'Options or Warrants'!B6435 = "9. Any person (substitution for securities etc.)"),
'Options or Warrants'!C6435,
IF(
'Options or Warrants'!B6435 = "",
#N/A,
'Options or Warrants'!B6435)
)</f>
        <v>#N/A</v>
      </c>
      <c r="E6435" t="e">
        <f>IF(
OR('Options - Free Attaching'!B6435 = "8. Transferee of restricted securities", 'Options - Free Attaching'!B6435 = "9. Any person (substitution for securities etc.)"),
'Options - Free Attaching'!C6435,
IF(
'Options - Free Attaching'!B6435 = "",
#N/A,
'Options - Free Attaching'!B6435)
)</f>
        <v>#N/A</v>
      </c>
      <c r="F6435" t="e">
        <f>IF(
OR('Con. Notes - Conversion'!B6435 = "8. Transferee of restricted securities", 'Con. Notes - Conversion'!B6435 = "9. Any person (substitution for securities etc.)"),
'Con. Notes - Conversion'!C6435,
IF(
'Con. Notes - Conversion'!B6435 = "",
#N/A,
'Con. Notes - Conversion'!B6435)
)</f>
        <v>#N/A</v>
      </c>
      <c r="G6435" t="e">
        <f>IF(
OR('Con. Notes - No Conversion'!B6435 = "8. Transferee of restricted securities", 'Con. Notes - No Conversion'!B6435 = "9. Any person (substitution for securities etc.)"),
'Con. Notes - No Conversion'!C6435,
IF(
'Con. Notes - No Conversion'!B6435 = "",
#N/A,
'Con. Notes - No Conversion'!B6435)
)</f>
        <v>#N/A</v>
      </c>
    </row>
    <row r="6436" spans="1:7" x14ac:dyDescent="0.25">
      <c r="A6436" t="e">
        <f>IF(
OR(Shares!B6436 = "8. Transferee of restricted securities", Shares!B6436 = "9. Any person (substitution for securities etc.)"),
Shares!C6436,
IF(
Shares!B6436 = "",
#N/A,
Shares!B6436)
)</f>
        <v>#N/A</v>
      </c>
      <c r="B6436" t="e">
        <f>IF(
OR('Shares - LTR - Granted'!B6436 = "8. Transferee of restricted securities", 'Shares - LTR - Granted'!B6436 = "9. Any person (substitution for securities etc.)"),
'Shares - LTR - Granted'!C6436,
IF(
'Shares - LTR - Granted'!B6436 = "",
#N/A,
'Shares - LTR - Granted'!B6436)
)</f>
        <v>#N/A</v>
      </c>
      <c r="C6436" t="e">
        <f>IF(
OR('Performance Securities'!B6436 = "8. Transferee of restricted securities", 'Performance Securities'!B6436 = "9. Any person (substitution for securities etc.)"),
'Performance Securities'!C6436,
IF(
'Performance Securities'!B6436 = "",
#N/A,
'Performance Securities'!B6436)
)</f>
        <v>#N/A</v>
      </c>
      <c r="D6436" t="e">
        <f>IF(
OR('Options or Warrants'!B6436 = "8. Transferee of restricted securities", 'Options or Warrants'!B6436 = "9. Any person (substitution for securities etc.)"),
'Options or Warrants'!C6436,
IF(
'Options or Warrants'!B6436 = "",
#N/A,
'Options or Warrants'!B6436)
)</f>
        <v>#N/A</v>
      </c>
      <c r="E6436" t="e">
        <f>IF(
OR('Options - Free Attaching'!B6436 = "8. Transferee of restricted securities", 'Options - Free Attaching'!B6436 = "9. Any person (substitution for securities etc.)"),
'Options - Free Attaching'!C6436,
IF(
'Options - Free Attaching'!B6436 = "",
#N/A,
'Options - Free Attaching'!B6436)
)</f>
        <v>#N/A</v>
      </c>
      <c r="F6436" t="e">
        <f>IF(
OR('Con. Notes - Conversion'!B6436 = "8. Transferee of restricted securities", 'Con. Notes - Conversion'!B6436 = "9. Any person (substitution for securities etc.)"),
'Con. Notes - Conversion'!C6436,
IF(
'Con. Notes - Conversion'!B6436 = "",
#N/A,
'Con. Notes - Conversion'!B6436)
)</f>
        <v>#N/A</v>
      </c>
      <c r="G6436" t="e">
        <f>IF(
OR('Con. Notes - No Conversion'!B6436 = "8. Transferee of restricted securities", 'Con. Notes - No Conversion'!B6436 = "9. Any person (substitution for securities etc.)"),
'Con. Notes - No Conversion'!C6436,
IF(
'Con. Notes - No Conversion'!B6436 = "",
#N/A,
'Con. Notes - No Conversion'!B6436)
)</f>
        <v>#N/A</v>
      </c>
    </row>
    <row r="6437" spans="1:7" x14ac:dyDescent="0.25">
      <c r="A6437" t="e">
        <f>IF(
OR(Shares!B6437 = "8. Transferee of restricted securities", Shares!B6437 = "9. Any person (substitution for securities etc.)"),
Shares!C6437,
IF(
Shares!B6437 = "",
#N/A,
Shares!B6437)
)</f>
        <v>#N/A</v>
      </c>
      <c r="B6437" t="e">
        <f>IF(
OR('Shares - LTR - Granted'!B6437 = "8. Transferee of restricted securities", 'Shares - LTR - Granted'!B6437 = "9. Any person (substitution for securities etc.)"),
'Shares - LTR - Granted'!C6437,
IF(
'Shares - LTR - Granted'!B6437 = "",
#N/A,
'Shares - LTR - Granted'!B6437)
)</f>
        <v>#N/A</v>
      </c>
      <c r="C6437" t="e">
        <f>IF(
OR('Performance Securities'!B6437 = "8. Transferee of restricted securities", 'Performance Securities'!B6437 = "9. Any person (substitution for securities etc.)"),
'Performance Securities'!C6437,
IF(
'Performance Securities'!B6437 = "",
#N/A,
'Performance Securities'!B6437)
)</f>
        <v>#N/A</v>
      </c>
      <c r="D6437" t="e">
        <f>IF(
OR('Options or Warrants'!B6437 = "8. Transferee of restricted securities", 'Options or Warrants'!B6437 = "9. Any person (substitution for securities etc.)"),
'Options or Warrants'!C6437,
IF(
'Options or Warrants'!B6437 = "",
#N/A,
'Options or Warrants'!B6437)
)</f>
        <v>#N/A</v>
      </c>
      <c r="E6437" t="e">
        <f>IF(
OR('Options - Free Attaching'!B6437 = "8. Transferee of restricted securities", 'Options - Free Attaching'!B6437 = "9. Any person (substitution for securities etc.)"),
'Options - Free Attaching'!C6437,
IF(
'Options - Free Attaching'!B6437 = "",
#N/A,
'Options - Free Attaching'!B6437)
)</f>
        <v>#N/A</v>
      </c>
      <c r="F6437" t="e">
        <f>IF(
OR('Con. Notes - Conversion'!B6437 = "8. Transferee of restricted securities", 'Con. Notes - Conversion'!B6437 = "9. Any person (substitution for securities etc.)"),
'Con. Notes - Conversion'!C6437,
IF(
'Con. Notes - Conversion'!B6437 = "",
#N/A,
'Con. Notes - Conversion'!B6437)
)</f>
        <v>#N/A</v>
      </c>
      <c r="G6437" t="e">
        <f>IF(
OR('Con. Notes - No Conversion'!B6437 = "8. Transferee of restricted securities", 'Con. Notes - No Conversion'!B6437 = "9. Any person (substitution for securities etc.)"),
'Con. Notes - No Conversion'!C6437,
IF(
'Con. Notes - No Conversion'!B6437 = "",
#N/A,
'Con. Notes - No Conversion'!B6437)
)</f>
        <v>#N/A</v>
      </c>
    </row>
    <row r="6438" spans="1:7" x14ac:dyDescent="0.25">
      <c r="A6438" t="e">
        <f>IF(
OR(Shares!B6438 = "8. Transferee of restricted securities", Shares!B6438 = "9. Any person (substitution for securities etc.)"),
Shares!C6438,
IF(
Shares!B6438 = "",
#N/A,
Shares!B6438)
)</f>
        <v>#N/A</v>
      </c>
      <c r="B6438" t="e">
        <f>IF(
OR('Shares - LTR - Granted'!B6438 = "8. Transferee of restricted securities", 'Shares - LTR - Granted'!B6438 = "9. Any person (substitution for securities etc.)"),
'Shares - LTR - Granted'!C6438,
IF(
'Shares - LTR - Granted'!B6438 = "",
#N/A,
'Shares - LTR - Granted'!B6438)
)</f>
        <v>#N/A</v>
      </c>
      <c r="C6438" t="e">
        <f>IF(
OR('Performance Securities'!B6438 = "8. Transferee of restricted securities", 'Performance Securities'!B6438 = "9. Any person (substitution for securities etc.)"),
'Performance Securities'!C6438,
IF(
'Performance Securities'!B6438 = "",
#N/A,
'Performance Securities'!B6438)
)</f>
        <v>#N/A</v>
      </c>
      <c r="D6438" t="e">
        <f>IF(
OR('Options or Warrants'!B6438 = "8. Transferee of restricted securities", 'Options or Warrants'!B6438 = "9. Any person (substitution for securities etc.)"),
'Options or Warrants'!C6438,
IF(
'Options or Warrants'!B6438 = "",
#N/A,
'Options or Warrants'!B6438)
)</f>
        <v>#N/A</v>
      </c>
      <c r="E6438" t="e">
        <f>IF(
OR('Options - Free Attaching'!B6438 = "8. Transferee of restricted securities", 'Options - Free Attaching'!B6438 = "9. Any person (substitution for securities etc.)"),
'Options - Free Attaching'!C6438,
IF(
'Options - Free Attaching'!B6438 = "",
#N/A,
'Options - Free Attaching'!B6438)
)</f>
        <v>#N/A</v>
      </c>
      <c r="F6438" t="e">
        <f>IF(
OR('Con. Notes - Conversion'!B6438 = "8. Transferee of restricted securities", 'Con. Notes - Conversion'!B6438 = "9. Any person (substitution for securities etc.)"),
'Con. Notes - Conversion'!C6438,
IF(
'Con. Notes - Conversion'!B6438 = "",
#N/A,
'Con. Notes - Conversion'!B6438)
)</f>
        <v>#N/A</v>
      </c>
      <c r="G6438" t="e">
        <f>IF(
OR('Con. Notes - No Conversion'!B6438 = "8. Transferee of restricted securities", 'Con. Notes - No Conversion'!B6438 = "9. Any person (substitution for securities etc.)"),
'Con. Notes - No Conversion'!C6438,
IF(
'Con. Notes - No Conversion'!B6438 = "",
#N/A,
'Con. Notes - No Conversion'!B6438)
)</f>
        <v>#N/A</v>
      </c>
    </row>
    <row r="6439" spans="1:7" x14ac:dyDescent="0.25">
      <c r="A6439" t="e">
        <f>IF(
OR(Shares!B6439 = "8. Transferee of restricted securities", Shares!B6439 = "9. Any person (substitution for securities etc.)"),
Shares!C6439,
IF(
Shares!B6439 = "",
#N/A,
Shares!B6439)
)</f>
        <v>#N/A</v>
      </c>
      <c r="B6439" t="e">
        <f>IF(
OR('Shares - LTR - Granted'!B6439 = "8. Transferee of restricted securities", 'Shares - LTR - Granted'!B6439 = "9. Any person (substitution for securities etc.)"),
'Shares - LTR - Granted'!C6439,
IF(
'Shares - LTR - Granted'!B6439 = "",
#N/A,
'Shares - LTR - Granted'!B6439)
)</f>
        <v>#N/A</v>
      </c>
      <c r="C6439" t="e">
        <f>IF(
OR('Performance Securities'!B6439 = "8. Transferee of restricted securities", 'Performance Securities'!B6439 = "9. Any person (substitution for securities etc.)"),
'Performance Securities'!C6439,
IF(
'Performance Securities'!B6439 = "",
#N/A,
'Performance Securities'!B6439)
)</f>
        <v>#N/A</v>
      </c>
      <c r="D6439" t="e">
        <f>IF(
OR('Options or Warrants'!B6439 = "8. Transferee of restricted securities", 'Options or Warrants'!B6439 = "9. Any person (substitution for securities etc.)"),
'Options or Warrants'!C6439,
IF(
'Options or Warrants'!B6439 = "",
#N/A,
'Options or Warrants'!B6439)
)</f>
        <v>#N/A</v>
      </c>
      <c r="E6439" t="e">
        <f>IF(
OR('Options - Free Attaching'!B6439 = "8. Transferee of restricted securities", 'Options - Free Attaching'!B6439 = "9. Any person (substitution for securities etc.)"),
'Options - Free Attaching'!C6439,
IF(
'Options - Free Attaching'!B6439 = "",
#N/A,
'Options - Free Attaching'!B6439)
)</f>
        <v>#N/A</v>
      </c>
      <c r="F6439" t="e">
        <f>IF(
OR('Con. Notes - Conversion'!B6439 = "8. Transferee of restricted securities", 'Con. Notes - Conversion'!B6439 = "9. Any person (substitution for securities etc.)"),
'Con. Notes - Conversion'!C6439,
IF(
'Con. Notes - Conversion'!B6439 = "",
#N/A,
'Con. Notes - Conversion'!B6439)
)</f>
        <v>#N/A</v>
      </c>
      <c r="G6439" t="e">
        <f>IF(
OR('Con. Notes - No Conversion'!B6439 = "8. Transferee of restricted securities", 'Con. Notes - No Conversion'!B6439 = "9. Any person (substitution for securities etc.)"),
'Con. Notes - No Conversion'!C6439,
IF(
'Con. Notes - No Conversion'!B6439 = "",
#N/A,
'Con. Notes - No Conversion'!B6439)
)</f>
        <v>#N/A</v>
      </c>
    </row>
    <row r="6440" spans="1:7" x14ac:dyDescent="0.25">
      <c r="A6440" t="e">
        <f>IF(
OR(Shares!B6440 = "8. Transferee of restricted securities", Shares!B6440 = "9. Any person (substitution for securities etc.)"),
Shares!C6440,
IF(
Shares!B6440 = "",
#N/A,
Shares!B6440)
)</f>
        <v>#N/A</v>
      </c>
      <c r="B6440" t="e">
        <f>IF(
OR('Shares - LTR - Granted'!B6440 = "8. Transferee of restricted securities", 'Shares - LTR - Granted'!B6440 = "9. Any person (substitution for securities etc.)"),
'Shares - LTR - Granted'!C6440,
IF(
'Shares - LTR - Granted'!B6440 = "",
#N/A,
'Shares - LTR - Granted'!B6440)
)</f>
        <v>#N/A</v>
      </c>
      <c r="C6440" t="e">
        <f>IF(
OR('Performance Securities'!B6440 = "8. Transferee of restricted securities", 'Performance Securities'!B6440 = "9. Any person (substitution for securities etc.)"),
'Performance Securities'!C6440,
IF(
'Performance Securities'!B6440 = "",
#N/A,
'Performance Securities'!B6440)
)</f>
        <v>#N/A</v>
      </c>
      <c r="D6440" t="e">
        <f>IF(
OR('Options or Warrants'!B6440 = "8. Transferee of restricted securities", 'Options or Warrants'!B6440 = "9. Any person (substitution for securities etc.)"),
'Options or Warrants'!C6440,
IF(
'Options or Warrants'!B6440 = "",
#N/A,
'Options or Warrants'!B6440)
)</f>
        <v>#N/A</v>
      </c>
      <c r="E6440" t="e">
        <f>IF(
OR('Options - Free Attaching'!B6440 = "8. Transferee of restricted securities", 'Options - Free Attaching'!B6440 = "9. Any person (substitution for securities etc.)"),
'Options - Free Attaching'!C6440,
IF(
'Options - Free Attaching'!B6440 = "",
#N/A,
'Options - Free Attaching'!B6440)
)</f>
        <v>#N/A</v>
      </c>
      <c r="F6440" t="e">
        <f>IF(
OR('Con. Notes - Conversion'!B6440 = "8. Transferee of restricted securities", 'Con. Notes - Conversion'!B6440 = "9. Any person (substitution for securities etc.)"),
'Con. Notes - Conversion'!C6440,
IF(
'Con. Notes - Conversion'!B6440 = "",
#N/A,
'Con. Notes - Conversion'!B6440)
)</f>
        <v>#N/A</v>
      </c>
      <c r="G6440" t="e">
        <f>IF(
OR('Con. Notes - No Conversion'!B6440 = "8. Transferee of restricted securities", 'Con. Notes - No Conversion'!B6440 = "9. Any person (substitution for securities etc.)"),
'Con. Notes - No Conversion'!C6440,
IF(
'Con. Notes - No Conversion'!B6440 = "",
#N/A,
'Con. Notes - No Conversion'!B6440)
)</f>
        <v>#N/A</v>
      </c>
    </row>
    <row r="6441" spans="1:7" x14ac:dyDescent="0.25">
      <c r="A6441" t="e">
        <f>IF(
OR(Shares!B6441 = "8. Transferee of restricted securities", Shares!B6441 = "9. Any person (substitution for securities etc.)"),
Shares!C6441,
IF(
Shares!B6441 = "",
#N/A,
Shares!B6441)
)</f>
        <v>#N/A</v>
      </c>
      <c r="B6441" t="e">
        <f>IF(
OR('Shares - LTR - Granted'!B6441 = "8. Transferee of restricted securities", 'Shares - LTR - Granted'!B6441 = "9. Any person (substitution for securities etc.)"),
'Shares - LTR - Granted'!C6441,
IF(
'Shares - LTR - Granted'!B6441 = "",
#N/A,
'Shares - LTR - Granted'!B6441)
)</f>
        <v>#N/A</v>
      </c>
      <c r="C6441" t="e">
        <f>IF(
OR('Performance Securities'!B6441 = "8. Transferee of restricted securities", 'Performance Securities'!B6441 = "9. Any person (substitution for securities etc.)"),
'Performance Securities'!C6441,
IF(
'Performance Securities'!B6441 = "",
#N/A,
'Performance Securities'!B6441)
)</f>
        <v>#N/A</v>
      </c>
      <c r="D6441" t="e">
        <f>IF(
OR('Options or Warrants'!B6441 = "8. Transferee of restricted securities", 'Options or Warrants'!B6441 = "9. Any person (substitution for securities etc.)"),
'Options or Warrants'!C6441,
IF(
'Options or Warrants'!B6441 = "",
#N/A,
'Options or Warrants'!B6441)
)</f>
        <v>#N/A</v>
      </c>
      <c r="E6441" t="e">
        <f>IF(
OR('Options - Free Attaching'!B6441 = "8. Transferee of restricted securities", 'Options - Free Attaching'!B6441 = "9. Any person (substitution for securities etc.)"),
'Options - Free Attaching'!C6441,
IF(
'Options - Free Attaching'!B6441 = "",
#N/A,
'Options - Free Attaching'!B6441)
)</f>
        <v>#N/A</v>
      </c>
      <c r="F6441" t="e">
        <f>IF(
OR('Con. Notes - Conversion'!B6441 = "8. Transferee of restricted securities", 'Con. Notes - Conversion'!B6441 = "9. Any person (substitution for securities etc.)"),
'Con. Notes - Conversion'!C6441,
IF(
'Con. Notes - Conversion'!B6441 = "",
#N/A,
'Con. Notes - Conversion'!B6441)
)</f>
        <v>#N/A</v>
      </c>
      <c r="G6441" t="e">
        <f>IF(
OR('Con. Notes - No Conversion'!B6441 = "8. Transferee of restricted securities", 'Con. Notes - No Conversion'!B6441 = "9. Any person (substitution for securities etc.)"),
'Con. Notes - No Conversion'!C6441,
IF(
'Con. Notes - No Conversion'!B6441 = "",
#N/A,
'Con. Notes - No Conversion'!B6441)
)</f>
        <v>#N/A</v>
      </c>
    </row>
    <row r="6442" spans="1:7" x14ac:dyDescent="0.25">
      <c r="A6442" t="e">
        <f>IF(
OR(Shares!B6442 = "8. Transferee of restricted securities", Shares!B6442 = "9. Any person (substitution for securities etc.)"),
Shares!C6442,
IF(
Shares!B6442 = "",
#N/A,
Shares!B6442)
)</f>
        <v>#N/A</v>
      </c>
      <c r="B6442" t="e">
        <f>IF(
OR('Shares - LTR - Granted'!B6442 = "8. Transferee of restricted securities", 'Shares - LTR - Granted'!B6442 = "9. Any person (substitution for securities etc.)"),
'Shares - LTR - Granted'!C6442,
IF(
'Shares - LTR - Granted'!B6442 = "",
#N/A,
'Shares - LTR - Granted'!B6442)
)</f>
        <v>#N/A</v>
      </c>
      <c r="C6442" t="e">
        <f>IF(
OR('Performance Securities'!B6442 = "8. Transferee of restricted securities", 'Performance Securities'!B6442 = "9. Any person (substitution for securities etc.)"),
'Performance Securities'!C6442,
IF(
'Performance Securities'!B6442 = "",
#N/A,
'Performance Securities'!B6442)
)</f>
        <v>#N/A</v>
      </c>
      <c r="D6442" t="e">
        <f>IF(
OR('Options or Warrants'!B6442 = "8. Transferee of restricted securities", 'Options or Warrants'!B6442 = "9. Any person (substitution for securities etc.)"),
'Options or Warrants'!C6442,
IF(
'Options or Warrants'!B6442 = "",
#N/A,
'Options or Warrants'!B6442)
)</f>
        <v>#N/A</v>
      </c>
      <c r="E6442" t="e">
        <f>IF(
OR('Options - Free Attaching'!B6442 = "8. Transferee of restricted securities", 'Options - Free Attaching'!B6442 = "9. Any person (substitution for securities etc.)"),
'Options - Free Attaching'!C6442,
IF(
'Options - Free Attaching'!B6442 = "",
#N/A,
'Options - Free Attaching'!B6442)
)</f>
        <v>#N/A</v>
      </c>
      <c r="F6442" t="e">
        <f>IF(
OR('Con. Notes - Conversion'!B6442 = "8. Transferee of restricted securities", 'Con. Notes - Conversion'!B6442 = "9. Any person (substitution for securities etc.)"),
'Con. Notes - Conversion'!C6442,
IF(
'Con. Notes - Conversion'!B6442 = "",
#N/A,
'Con. Notes - Conversion'!B6442)
)</f>
        <v>#N/A</v>
      </c>
      <c r="G6442" t="e">
        <f>IF(
OR('Con. Notes - No Conversion'!B6442 = "8. Transferee of restricted securities", 'Con. Notes - No Conversion'!B6442 = "9. Any person (substitution for securities etc.)"),
'Con. Notes - No Conversion'!C6442,
IF(
'Con. Notes - No Conversion'!B6442 = "",
#N/A,
'Con. Notes - No Conversion'!B6442)
)</f>
        <v>#N/A</v>
      </c>
    </row>
    <row r="6443" spans="1:7" x14ac:dyDescent="0.25">
      <c r="A6443" t="e">
        <f>IF(
OR(Shares!B6443 = "8. Transferee of restricted securities", Shares!B6443 = "9. Any person (substitution for securities etc.)"),
Shares!C6443,
IF(
Shares!B6443 = "",
#N/A,
Shares!B6443)
)</f>
        <v>#N/A</v>
      </c>
      <c r="B6443" t="e">
        <f>IF(
OR('Shares - LTR - Granted'!B6443 = "8. Transferee of restricted securities", 'Shares - LTR - Granted'!B6443 = "9. Any person (substitution for securities etc.)"),
'Shares - LTR - Granted'!C6443,
IF(
'Shares - LTR - Granted'!B6443 = "",
#N/A,
'Shares - LTR - Granted'!B6443)
)</f>
        <v>#N/A</v>
      </c>
      <c r="C6443" t="e">
        <f>IF(
OR('Performance Securities'!B6443 = "8. Transferee of restricted securities", 'Performance Securities'!B6443 = "9. Any person (substitution for securities etc.)"),
'Performance Securities'!C6443,
IF(
'Performance Securities'!B6443 = "",
#N/A,
'Performance Securities'!B6443)
)</f>
        <v>#N/A</v>
      </c>
      <c r="D6443" t="e">
        <f>IF(
OR('Options or Warrants'!B6443 = "8. Transferee of restricted securities", 'Options or Warrants'!B6443 = "9. Any person (substitution for securities etc.)"),
'Options or Warrants'!C6443,
IF(
'Options or Warrants'!B6443 = "",
#N/A,
'Options or Warrants'!B6443)
)</f>
        <v>#N/A</v>
      </c>
      <c r="E6443" t="e">
        <f>IF(
OR('Options - Free Attaching'!B6443 = "8. Transferee of restricted securities", 'Options - Free Attaching'!B6443 = "9. Any person (substitution for securities etc.)"),
'Options - Free Attaching'!C6443,
IF(
'Options - Free Attaching'!B6443 = "",
#N/A,
'Options - Free Attaching'!B6443)
)</f>
        <v>#N/A</v>
      </c>
      <c r="F6443" t="e">
        <f>IF(
OR('Con. Notes - Conversion'!B6443 = "8. Transferee of restricted securities", 'Con. Notes - Conversion'!B6443 = "9. Any person (substitution for securities etc.)"),
'Con. Notes - Conversion'!C6443,
IF(
'Con. Notes - Conversion'!B6443 = "",
#N/A,
'Con. Notes - Conversion'!B6443)
)</f>
        <v>#N/A</v>
      </c>
      <c r="G6443" t="e">
        <f>IF(
OR('Con. Notes - No Conversion'!B6443 = "8. Transferee of restricted securities", 'Con. Notes - No Conversion'!B6443 = "9. Any person (substitution for securities etc.)"),
'Con. Notes - No Conversion'!C6443,
IF(
'Con. Notes - No Conversion'!B6443 = "",
#N/A,
'Con. Notes - No Conversion'!B6443)
)</f>
        <v>#N/A</v>
      </c>
    </row>
    <row r="6444" spans="1:7" x14ac:dyDescent="0.25">
      <c r="A6444" t="e">
        <f>IF(
OR(Shares!B6444 = "8. Transferee of restricted securities", Shares!B6444 = "9. Any person (substitution for securities etc.)"),
Shares!C6444,
IF(
Shares!B6444 = "",
#N/A,
Shares!B6444)
)</f>
        <v>#N/A</v>
      </c>
      <c r="B6444" t="e">
        <f>IF(
OR('Shares - LTR - Granted'!B6444 = "8. Transferee of restricted securities", 'Shares - LTR - Granted'!B6444 = "9. Any person (substitution for securities etc.)"),
'Shares - LTR - Granted'!C6444,
IF(
'Shares - LTR - Granted'!B6444 = "",
#N/A,
'Shares - LTR - Granted'!B6444)
)</f>
        <v>#N/A</v>
      </c>
      <c r="C6444" t="e">
        <f>IF(
OR('Performance Securities'!B6444 = "8. Transferee of restricted securities", 'Performance Securities'!B6444 = "9. Any person (substitution for securities etc.)"),
'Performance Securities'!C6444,
IF(
'Performance Securities'!B6444 = "",
#N/A,
'Performance Securities'!B6444)
)</f>
        <v>#N/A</v>
      </c>
      <c r="D6444" t="e">
        <f>IF(
OR('Options or Warrants'!B6444 = "8. Transferee of restricted securities", 'Options or Warrants'!B6444 = "9. Any person (substitution for securities etc.)"),
'Options or Warrants'!C6444,
IF(
'Options or Warrants'!B6444 = "",
#N/A,
'Options or Warrants'!B6444)
)</f>
        <v>#N/A</v>
      </c>
      <c r="E6444" t="e">
        <f>IF(
OR('Options - Free Attaching'!B6444 = "8. Transferee of restricted securities", 'Options - Free Attaching'!B6444 = "9. Any person (substitution for securities etc.)"),
'Options - Free Attaching'!C6444,
IF(
'Options - Free Attaching'!B6444 = "",
#N/A,
'Options - Free Attaching'!B6444)
)</f>
        <v>#N/A</v>
      </c>
      <c r="F6444" t="e">
        <f>IF(
OR('Con. Notes - Conversion'!B6444 = "8. Transferee of restricted securities", 'Con. Notes - Conversion'!B6444 = "9. Any person (substitution for securities etc.)"),
'Con. Notes - Conversion'!C6444,
IF(
'Con. Notes - Conversion'!B6444 = "",
#N/A,
'Con. Notes - Conversion'!B6444)
)</f>
        <v>#N/A</v>
      </c>
      <c r="G6444" t="e">
        <f>IF(
OR('Con. Notes - No Conversion'!B6444 = "8. Transferee of restricted securities", 'Con. Notes - No Conversion'!B6444 = "9. Any person (substitution for securities etc.)"),
'Con. Notes - No Conversion'!C6444,
IF(
'Con. Notes - No Conversion'!B6444 = "",
#N/A,
'Con. Notes - No Conversion'!B6444)
)</f>
        <v>#N/A</v>
      </c>
    </row>
    <row r="6445" spans="1:7" x14ac:dyDescent="0.25">
      <c r="A6445" t="e">
        <f>IF(
OR(Shares!B6445 = "8. Transferee of restricted securities", Shares!B6445 = "9. Any person (substitution for securities etc.)"),
Shares!C6445,
IF(
Shares!B6445 = "",
#N/A,
Shares!B6445)
)</f>
        <v>#N/A</v>
      </c>
      <c r="B6445" t="e">
        <f>IF(
OR('Shares - LTR - Granted'!B6445 = "8. Transferee of restricted securities", 'Shares - LTR - Granted'!B6445 = "9. Any person (substitution for securities etc.)"),
'Shares - LTR - Granted'!C6445,
IF(
'Shares - LTR - Granted'!B6445 = "",
#N/A,
'Shares - LTR - Granted'!B6445)
)</f>
        <v>#N/A</v>
      </c>
      <c r="C6445" t="e">
        <f>IF(
OR('Performance Securities'!B6445 = "8. Transferee of restricted securities", 'Performance Securities'!B6445 = "9. Any person (substitution for securities etc.)"),
'Performance Securities'!C6445,
IF(
'Performance Securities'!B6445 = "",
#N/A,
'Performance Securities'!B6445)
)</f>
        <v>#N/A</v>
      </c>
      <c r="D6445" t="e">
        <f>IF(
OR('Options or Warrants'!B6445 = "8. Transferee of restricted securities", 'Options or Warrants'!B6445 = "9. Any person (substitution for securities etc.)"),
'Options or Warrants'!C6445,
IF(
'Options or Warrants'!B6445 = "",
#N/A,
'Options or Warrants'!B6445)
)</f>
        <v>#N/A</v>
      </c>
      <c r="E6445" t="e">
        <f>IF(
OR('Options - Free Attaching'!B6445 = "8. Transferee of restricted securities", 'Options - Free Attaching'!B6445 = "9. Any person (substitution for securities etc.)"),
'Options - Free Attaching'!C6445,
IF(
'Options - Free Attaching'!B6445 = "",
#N/A,
'Options - Free Attaching'!B6445)
)</f>
        <v>#N/A</v>
      </c>
      <c r="F6445" t="e">
        <f>IF(
OR('Con. Notes - Conversion'!B6445 = "8. Transferee of restricted securities", 'Con. Notes - Conversion'!B6445 = "9. Any person (substitution for securities etc.)"),
'Con. Notes - Conversion'!C6445,
IF(
'Con. Notes - Conversion'!B6445 = "",
#N/A,
'Con. Notes - Conversion'!B6445)
)</f>
        <v>#N/A</v>
      </c>
      <c r="G6445" t="e">
        <f>IF(
OR('Con. Notes - No Conversion'!B6445 = "8. Transferee of restricted securities", 'Con. Notes - No Conversion'!B6445 = "9. Any person (substitution for securities etc.)"),
'Con. Notes - No Conversion'!C6445,
IF(
'Con. Notes - No Conversion'!B6445 = "",
#N/A,
'Con. Notes - No Conversion'!B6445)
)</f>
        <v>#N/A</v>
      </c>
    </row>
    <row r="6446" spans="1:7" x14ac:dyDescent="0.25">
      <c r="A6446" t="e">
        <f>IF(
OR(Shares!B6446 = "8. Transferee of restricted securities", Shares!B6446 = "9. Any person (substitution for securities etc.)"),
Shares!C6446,
IF(
Shares!B6446 = "",
#N/A,
Shares!B6446)
)</f>
        <v>#N/A</v>
      </c>
      <c r="B6446" t="e">
        <f>IF(
OR('Shares - LTR - Granted'!B6446 = "8. Transferee of restricted securities", 'Shares - LTR - Granted'!B6446 = "9. Any person (substitution for securities etc.)"),
'Shares - LTR - Granted'!C6446,
IF(
'Shares - LTR - Granted'!B6446 = "",
#N/A,
'Shares - LTR - Granted'!B6446)
)</f>
        <v>#N/A</v>
      </c>
      <c r="C6446" t="e">
        <f>IF(
OR('Performance Securities'!B6446 = "8. Transferee of restricted securities", 'Performance Securities'!B6446 = "9. Any person (substitution for securities etc.)"),
'Performance Securities'!C6446,
IF(
'Performance Securities'!B6446 = "",
#N/A,
'Performance Securities'!B6446)
)</f>
        <v>#N/A</v>
      </c>
      <c r="D6446" t="e">
        <f>IF(
OR('Options or Warrants'!B6446 = "8. Transferee of restricted securities", 'Options or Warrants'!B6446 = "9. Any person (substitution for securities etc.)"),
'Options or Warrants'!C6446,
IF(
'Options or Warrants'!B6446 = "",
#N/A,
'Options or Warrants'!B6446)
)</f>
        <v>#N/A</v>
      </c>
      <c r="E6446" t="e">
        <f>IF(
OR('Options - Free Attaching'!B6446 = "8. Transferee of restricted securities", 'Options - Free Attaching'!B6446 = "9. Any person (substitution for securities etc.)"),
'Options - Free Attaching'!C6446,
IF(
'Options - Free Attaching'!B6446 = "",
#N/A,
'Options - Free Attaching'!B6446)
)</f>
        <v>#N/A</v>
      </c>
      <c r="F6446" t="e">
        <f>IF(
OR('Con. Notes - Conversion'!B6446 = "8. Transferee of restricted securities", 'Con. Notes - Conversion'!B6446 = "9. Any person (substitution for securities etc.)"),
'Con. Notes - Conversion'!C6446,
IF(
'Con. Notes - Conversion'!B6446 = "",
#N/A,
'Con. Notes - Conversion'!B6446)
)</f>
        <v>#N/A</v>
      </c>
      <c r="G6446" t="e">
        <f>IF(
OR('Con. Notes - No Conversion'!B6446 = "8. Transferee of restricted securities", 'Con. Notes - No Conversion'!B6446 = "9. Any person (substitution for securities etc.)"),
'Con. Notes - No Conversion'!C6446,
IF(
'Con. Notes - No Conversion'!B6446 = "",
#N/A,
'Con. Notes - No Conversion'!B6446)
)</f>
        <v>#N/A</v>
      </c>
    </row>
    <row r="6447" spans="1:7" x14ac:dyDescent="0.25">
      <c r="A6447" t="e">
        <f>IF(
OR(Shares!B6447 = "8. Transferee of restricted securities", Shares!B6447 = "9. Any person (substitution for securities etc.)"),
Shares!C6447,
IF(
Shares!B6447 = "",
#N/A,
Shares!B6447)
)</f>
        <v>#N/A</v>
      </c>
      <c r="B6447" t="e">
        <f>IF(
OR('Shares - LTR - Granted'!B6447 = "8. Transferee of restricted securities", 'Shares - LTR - Granted'!B6447 = "9. Any person (substitution for securities etc.)"),
'Shares - LTR - Granted'!C6447,
IF(
'Shares - LTR - Granted'!B6447 = "",
#N/A,
'Shares - LTR - Granted'!B6447)
)</f>
        <v>#N/A</v>
      </c>
      <c r="C6447" t="e">
        <f>IF(
OR('Performance Securities'!B6447 = "8. Transferee of restricted securities", 'Performance Securities'!B6447 = "9. Any person (substitution for securities etc.)"),
'Performance Securities'!C6447,
IF(
'Performance Securities'!B6447 = "",
#N/A,
'Performance Securities'!B6447)
)</f>
        <v>#N/A</v>
      </c>
      <c r="D6447" t="e">
        <f>IF(
OR('Options or Warrants'!B6447 = "8. Transferee of restricted securities", 'Options or Warrants'!B6447 = "9. Any person (substitution for securities etc.)"),
'Options or Warrants'!C6447,
IF(
'Options or Warrants'!B6447 = "",
#N/A,
'Options or Warrants'!B6447)
)</f>
        <v>#N/A</v>
      </c>
      <c r="E6447" t="e">
        <f>IF(
OR('Options - Free Attaching'!B6447 = "8. Transferee of restricted securities", 'Options - Free Attaching'!B6447 = "9. Any person (substitution for securities etc.)"),
'Options - Free Attaching'!C6447,
IF(
'Options - Free Attaching'!B6447 = "",
#N/A,
'Options - Free Attaching'!B6447)
)</f>
        <v>#N/A</v>
      </c>
      <c r="F6447" t="e">
        <f>IF(
OR('Con. Notes - Conversion'!B6447 = "8. Transferee of restricted securities", 'Con. Notes - Conversion'!B6447 = "9. Any person (substitution for securities etc.)"),
'Con. Notes - Conversion'!C6447,
IF(
'Con. Notes - Conversion'!B6447 = "",
#N/A,
'Con. Notes - Conversion'!B6447)
)</f>
        <v>#N/A</v>
      </c>
      <c r="G6447" t="e">
        <f>IF(
OR('Con. Notes - No Conversion'!B6447 = "8. Transferee of restricted securities", 'Con. Notes - No Conversion'!B6447 = "9. Any person (substitution for securities etc.)"),
'Con. Notes - No Conversion'!C6447,
IF(
'Con. Notes - No Conversion'!B6447 = "",
#N/A,
'Con. Notes - No Conversion'!B6447)
)</f>
        <v>#N/A</v>
      </c>
    </row>
    <row r="6448" spans="1:7" x14ac:dyDescent="0.25">
      <c r="A6448" t="e">
        <f>IF(
OR(Shares!B6448 = "8. Transferee of restricted securities", Shares!B6448 = "9. Any person (substitution for securities etc.)"),
Shares!C6448,
IF(
Shares!B6448 = "",
#N/A,
Shares!B6448)
)</f>
        <v>#N/A</v>
      </c>
      <c r="B6448" t="e">
        <f>IF(
OR('Shares - LTR - Granted'!B6448 = "8. Transferee of restricted securities", 'Shares - LTR - Granted'!B6448 = "9. Any person (substitution for securities etc.)"),
'Shares - LTR - Granted'!C6448,
IF(
'Shares - LTR - Granted'!B6448 = "",
#N/A,
'Shares - LTR - Granted'!B6448)
)</f>
        <v>#N/A</v>
      </c>
      <c r="C6448" t="e">
        <f>IF(
OR('Performance Securities'!B6448 = "8. Transferee of restricted securities", 'Performance Securities'!B6448 = "9. Any person (substitution for securities etc.)"),
'Performance Securities'!C6448,
IF(
'Performance Securities'!B6448 = "",
#N/A,
'Performance Securities'!B6448)
)</f>
        <v>#N/A</v>
      </c>
      <c r="D6448" t="e">
        <f>IF(
OR('Options or Warrants'!B6448 = "8. Transferee of restricted securities", 'Options or Warrants'!B6448 = "9. Any person (substitution for securities etc.)"),
'Options or Warrants'!C6448,
IF(
'Options or Warrants'!B6448 = "",
#N/A,
'Options or Warrants'!B6448)
)</f>
        <v>#N/A</v>
      </c>
      <c r="E6448" t="e">
        <f>IF(
OR('Options - Free Attaching'!B6448 = "8. Transferee of restricted securities", 'Options - Free Attaching'!B6448 = "9. Any person (substitution for securities etc.)"),
'Options - Free Attaching'!C6448,
IF(
'Options - Free Attaching'!B6448 = "",
#N/A,
'Options - Free Attaching'!B6448)
)</f>
        <v>#N/A</v>
      </c>
      <c r="F6448" t="e">
        <f>IF(
OR('Con. Notes - Conversion'!B6448 = "8. Transferee of restricted securities", 'Con. Notes - Conversion'!B6448 = "9. Any person (substitution for securities etc.)"),
'Con. Notes - Conversion'!C6448,
IF(
'Con. Notes - Conversion'!B6448 = "",
#N/A,
'Con. Notes - Conversion'!B6448)
)</f>
        <v>#N/A</v>
      </c>
      <c r="G6448" t="e">
        <f>IF(
OR('Con. Notes - No Conversion'!B6448 = "8. Transferee of restricted securities", 'Con. Notes - No Conversion'!B6448 = "9. Any person (substitution for securities etc.)"),
'Con. Notes - No Conversion'!C6448,
IF(
'Con. Notes - No Conversion'!B6448 = "",
#N/A,
'Con. Notes - No Conversion'!B6448)
)</f>
        <v>#N/A</v>
      </c>
    </row>
    <row r="6449" spans="1:7" x14ac:dyDescent="0.25">
      <c r="A6449" t="e">
        <f>IF(
OR(Shares!B6449 = "8. Transferee of restricted securities", Shares!B6449 = "9. Any person (substitution for securities etc.)"),
Shares!C6449,
IF(
Shares!B6449 = "",
#N/A,
Shares!B6449)
)</f>
        <v>#N/A</v>
      </c>
      <c r="B6449" t="e">
        <f>IF(
OR('Shares - LTR - Granted'!B6449 = "8. Transferee of restricted securities", 'Shares - LTR - Granted'!B6449 = "9. Any person (substitution for securities etc.)"),
'Shares - LTR - Granted'!C6449,
IF(
'Shares - LTR - Granted'!B6449 = "",
#N/A,
'Shares - LTR - Granted'!B6449)
)</f>
        <v>#N/A</v>
      </c>
      <c r="C6449" t="e">
        <f>IF(
OR('Performance Securities'!B6449 = "8. Transferee of restricted securities", 'Performance Securities'!B6449 = "9. Any person (substitution for securities etc.)"),
'Performance Securities'!C6449,
IF(
'Performance Securities'!B6449 = "",
#N/A,
'Performance Securities'!B6449)
)</f>
        <v>#N/A</v>
      </c>
      <c r="D6449" t="e">
        <f>IF(
OR('Options or Warrants'!B6449 = "8. Transferee of restricted securities", 'Options or Warrants'!B6449 = "9. Any person (substitution for securities etc.)"),
'Options or Warrants'!C6449,
IF(
'Options or Warrants'!B6449 = "",
#N/A,
'Options or Warrants'!B6449)
)</f>
        <v>#N/A</v>
      </c>
      <c r="E6449" t="e">
        <f>IF(
OR('Options - Free Attaching'!B6449 = "8. Transferee of restricted securities", 'Options - Free Attaching'!B6449 = "9. Any person (substitution for securities etc.)"),
'Options - Free Attaching'!C6449,
IF(
'Options - Free Attaching'!B6449 = "",
#N/A,
'Options - Free Attaching'!B6449)
)</f>
        <v>#N/A</v>
      </c>
      <c r="F6449" t="e">
        <f>IF(
OR('Con. Notes - Conversion'!B6449 = "8. Transferee of restricted securities", 'Con. Notes - Conversion'!B6449 = "9. Any person (substitution for securities etc.)"),
'Con. Notes - Conversion'!C6449,
IF(
'Con. Notes - Conversion'!B6449 = "",
#N/A,
'Con. Notes - Conversion'!B6449)
)</f>
        <v>#N/A</v>
      </c>
      <c r="G6449" t="e">
        <f>IF(
OR('Con. Notes - No Conversion'!B6449 = "8. Transferee of restricted securities", 'Con. Notes - No Conversion'!B6449 = "9. Any person (substitution for securities etc.)"),
'Con. Notes - No Conversion'!C6449,
IF(
'Con. Notes - No Conversion'!B6449 = "",
#N/A,
'Con. Notes - No Conversion'!B6449)
)</f>
        <v>#N/A</v>
      </c>
    </row>
    <row r="6450" spans="1:7" x14ac:dyDescent="0.25">
      <c r="A6450" t="e">
        <f>IF(
OR(Shares!B6450 = "8. Transferee of restricted securities", Shares!B6450 = "9. Any person (substitution for securities etc.)"),
Shares!C6450,
IF(
Shares!B6450 = "",
#N/A,
Shares!B6450)
)</f>
        <v>#N/A</v>
      </c>
      <c r="B6450" t="e">
        <f>IF(
OR('Shares - LTR - Granted'!B6450 = "8. Transferee of restricted securities", 'Shares - LTR - Granted'!B6450 = "9. Any person (substitution for securities etc.)"),
'Shares - LTR - Granted'!C6450,
IF(
'Shares - LTR - Granted'!B6450 = "",
#N/A,
'Shares - LTR - Granted'!B6450)
)</f>
        <v>#N/A</v>
      </c>
      <c r="C6450" t="e">
        <f>IF(
OR('Performance Securities'!B6450 = "8. Transferee of restricted securities", 'Performance Securities'!B6450 = "9. Any person (substitution for securities etc.)"),
'Performance Securities'!C6450,
IF(
'Performance Securities'!B6450 = "",
#N/A,
'Performance Securities'!B6450)
)</f>
        <v>#N/A</v>
      </c>
      <c r="D6450" t="e">
        <f>IF(
OR('Options or Warrants'!B6450 = "8. Transferee of restricted securities", 'Options or Warrants'!B6450 = "9. Any person (substitution for securities etc.)"),
'Options or Warrants'!C6450,
IF(
'Options or Warrants'!B6450 = "",
#N/A,
'Options or Warrants'!B6450)
)</f>
        <v>#N/A</v>
      </c>
      <c r="E6450" t="e">
        <f>IF(
OR('Options - Free Attaching'!B6450 = "8. Transferee of restricted securities", 'Options - Free Attaching'!B6450 = "9. Any person (substitution for securities etc.)"),
'Options - Free Attaching'!C6450,
IF(
'Options - Free Attaching'!B6450 = "",
#N/A,
'Options - Free Attaching'!B6450)
)</f>
        <v>#N/A</v>
      </c>
      <c r="F6450" t="e">
        <f>IF(
OR('Con. Notes - Conversion'!B6450 = "8. Transferee of restricted securities", 'Con. Notes - Conversion'!B6450 = "9. Any person (substitution for securities etc.)"),
'Con. Notes - Conversion'!C6450,
IF(
'Con. Notes - Conversion'!B6450 = "",
#N/A,
'Con. Notes - Conversion'!B6450)
)</f>
        <v>#N/A</v>
      </c>
      <c r="G6450" t="e">
        <f>IF(
OR('Con. Notes - No Conversion'!B6450 = "8. Transferee of restricted securities", 'Con. Notes - No Conversion'!B6450 = "9. Any person (substitution for securities etc.)"),
'Con. Notes - No Conversion'!C6450,
IF(
'Con. Notes - No Conversion'!B6450 = "",
#N/A,
'Con. Notes - No Conversion'!B6450)
)</f>
        <v>#N/A</v>
      </c>
    </row>
    <row r="6451" spans="1:7" x14ac:dyDescent="0.25">
      <c r="A6451" t="e">
        <f>IF(
OR(Shares!B6451 = "8. Transferee of restricted securities", Shares!B6451 = "9. Any person (substitution for securities etc.)"),
Shares!C6451,
IF(
Shares!B6451 = "",
#N/A,
Shares!B6451)
)</f>
        <v>#N/A</v>
      </c>
      <c r="B6451" t="e">
        <f>IF(
OR('Shares - LTR - Granted'!B6451 = "8. Transferee of restricted securities", 'Shares - LTR - Granted'!B6451 = "9. Any person (substitution for securities etc.)"),
'Shares - LTR - Granted'!C6451,
IF(
'Shares - LTR - Granted'!B6451 = "",
#N/A,
'Shares - LTR - Granted'!B6451)
)</f>
        <v>#N/A</v>
      </c>
      <c r="C6451" t="e">
        <f>IF(
OR('Performance Securities'!B6451 = "8. Transferee of restricted securities", 'Performance Securities'!B6451 = "9. Any person (substitution for securities etc.)"),
'Performance Securities'!C6451,
IF(
'Performance Securities'!B6451 = "",
#N/A,
'Performance Securities'!B6451)
)</f>
        <v>#N/A</v>
      </c>
      <c r="D6451" t="e">
        <f>IF(
OR('Options or Warrants'!B6451 = "8. Transferee of restricted securities", 'Options or Warrants'!B6451 = "9. Any person (substitution for securities etc.)"),
'Options or Warrants'!C6451,
IF(
'Options or Warrants'!B6451 = "",
#N/A,
'Options or Warrants'!B6451)
)</f>
        <v>#N/A</v>
      </c>
      <c r="E6451" t="e">
        <f>IF(
OR('Options - Free Attaching'!B6451 = "8. Transferee of restricted securities", 'Options - Free Attaching'!B6451 = "9. Any person (substitution for securities etc.)"),
'Options - Free Attaching'!C6451,
IF(
'Options - Free Attaching'!B6451 = "",
#N/A,
'Options - Free Attaching'!B6451)
)</f>
        <v>#N/A</v>
      </c>
      <c r="F6451" t="e">
        <f>IF(
OR('Con. Notes - Conversion'!B6451 = "8. Transferee of restricted securities", 'Con. Notes - Conversion'!B6451 = "9. Any person (substitution for securities etc.)"),
'Con. Notes - Conversion'!C6451,
IF(
'Con. Notes - Conversion'!B6451 = "",
#N/A,
'Con. Notes - Conversion'!B6451)
)</f>
        <v>#N/A</v>
      </c>
      <c r="G6451" t="e">
        <f>IF(
OR('Con. Notes - No Conversion'!B6451 = "8. Transferee of restricted securities", 'Con. Notes - No Conversion'!B6451 = "9. Any person (substitution for securities etc.)"),
'Con. Notes - No Conversion'!C6451,
IF(
'Con. Notes - No Conversion'!B6451 = "",
#N/A,
'Con. Notes - No Conversion'!B6451)
)</f>
        <v>#N/A</v>
      </c>
    </row>
    <row r="6452" spans="1:7" x14ac:dyDescent="0.25">
      <c r="A6452" t="e">
        <f>IF(
OR(Shares!B6452 = "8. Transferee of restricted securities", Shares!B6452 = "9. Any person (substitution for securities etc.)"),
Shares!C6452,
IF(
Shares!B6452 = "",
#N/A,
Shares!B6452)
)</f>
        <v>#N/A</v>
      </c>
      <c r="B6452" t="e">
        <f>IF(
OR('Shares - LTR - Granted'!B6452 = "8. Transferee of restricted securities", 'Shares - LTR - Granted'!B6452 = "9. Any person (substitution for securities etc.)"),
'Shares - LTR - Granted'!C6452,
IF(
'Shares - LTR - Granted'!B6452 = "",
#N/A,
'Shares - LTR - Granted'!B6452)
)</f>
        <v>#N/A</v>
      </c>
      <c r="C6452" t="e">
        <f>IF(
OR('Performance Securities'!B6452 = "8. Transferee of restricted securities", 'Performance Securities'!B6452 = "9. Any person (substitution for securities etc.)"),
'Performance Securities'!C6452,
IF(
'Performance Securities'!B6452 = "",
#N/A,
'Performance Securities'!B6452)
)</f>
        <v>#N/A</v>
      </c>
      <c r="D6452" t="e">
        <f>IF(
OR('Options or Warrants'!B6452 = "8. Transferee of restricted securities", 'Options or Warrants'!B6452 = "9. Any person (substitution for securities etc.)"),
'Options or Warrants'!C6452,
IF(
'Options or Warrants'!B6452 = "",
#N/A,
'Options or Warrants'!B6452)
)</f>
        <v>#N/A</v>
      </c>
      <c r="E6452" t="e">
        <f>IF(
OR('Options - Free Attaching'!B6452 = "8. Transferee of restricted securities", 'Options - Free Attaching'!B6452 = "9. Any person (substitution for securities etc.)"),
'Options - Free Attaching'!C6452,
IF(
'Options - Free Attaching'!B6452 = "",
#N/A,
'Options - Free Attaching'!B6452)
)</f>
        <v>#N/A</v>
      </c>
      <c r="F6452" t="e">
        <f>IF(
OR('Con. Notes - Conversion'!B6452 = "8. Transferee of restricted securities", 'Con. Notes - Conversion'!B6452 = "9. Any person (substitution for securities etc.)"),
'Con. Notes - Conversion'!C6452,
IF(
'Con. Notes - Conversion'!B6452 = "",
#N/A,
'Con. Notes - Conversion'!B6452)
)</f>
        <v>#N/A</v>
      </c>
      <c r="G6452" t="e">
        <f>IF(
OR('Con. Notes - No Conversion'!B6452 = "8. Transferee of restricted securities", 'Con. Notes - No Conversion'!B6452 = "9. Any person (substitution for securities etc.)"),
'Con. Notes - No Conversion'!C6452,
IF(
'Con. Notes - No Conversion'!B6452 = "",
#N/A,
'Con. Notes - No Conversion'!B6452)
)</f>
        <v>#N/A</v>
      </c>
    </row>
    <row r="6453" spans="1:7" x14ac:dyDescent="0.25">
      <c r="A6453" t="e">
        <f>IF(
OR(Shares!B6453 = "8. Transferee of restricted securities", Shares!B6453 = "9. Any person (substitution for securities etc.)"),
Shares!C6453,
IF(
Shares!B6453 = "",
#N/A,
Shares!B6453)
)</f>
        <v>#N/A</v>
      </c>
      <c r="B6453" t="e">
        <f>IF(
OR('Shares - LTR - Granted'!B6453 = "8. Transferee of restricted securities", 'Shares - LTR - Granted'!B6453 = "9. Any person (substitution for securities etc.)"),
'Shares - LTR - Granted'!C6453,
IF(
'Shares - LTR - Granted'!B6453 = "",
#N/A,
'Shares - LTR - Granted'!B6453)
)</f>
        <v>#N/A</v>
      </c>
      <c r="C6453" t="e">
        <f>IF(
OR('Performance Securities'!B6453 = "8. Transferee of restricted securities", 'Performance Securities'!B6453 = "9. Any person (substitution for securities etc.)"),
'Performance Securities'!C6453,
IF(
'Performance Securities'!B6453 = "",
#N/A,
'Performance Securities'!B6453)
)</f>
        <v>#N/A</v>
      </c>
      <c r="D6453" t="e">
        <f>IF(
OR('Options or Warrants'!B6453 = "8. Transferee of restricted securities", 'Options or Warrants'!B6453 = "9. Any person (substitution for securities etc.)"),
'Options or Warrants'!C6453,
IF(
'Options or Warrants'!B6453 = "",
#N/A,
'Options or Warrants'!B6453)
)</f>
        <v>#N/A</v>
      </c>
      <c r="E6453" t="e">
        <f>IF(
OR('Options - Free Attaching'!B6453 = "8. Transferee of restricted securities", 'Options - Free Attaching'!B6453 = "9. Any person (substitution for securities etc.)"),
'Options - Free Attaching'!C6453,
IF(
'Options - Free Attaching'!B6453 = "",
#N/A,
'Options - Free Attaching'!B6453)
)</f>
        <v>#N/A</v>
      </c>
      <c r="F6453" t="e">
        <f>IF(
OR('Con. Notes - Conversion'!B6453 = "8. Transferee of restricted securities", 'Con. Notes - Conversion'!B6453 = "9. Any person (substitution for securities etc.)"),
'Con. Notes - Conversion'!C6453,
IF(
'Con. Notes - Conversion'!B6453 = "",
#N/A,
'Con. Notes - Conversion'!B6453)
)</f>
        <v>#N/A</v>
      </c>
      <c r="G6453" t="e">
        <f>IF(
OR('Con. Notes - No Conversion'!B6453 = "8. Transferee of restricted securities", 'Con. Notes - No Conversion'!B6453 = "9. Any person (substitution for securities etc.)"),
'Con. Notes - No Conversion'!C6453,
IF(
'Con. Notes - No Conversion'!B6453 = "",
#N/A,
'Con. Notes - No Conversion'!B6453)
)</f>
        <v>#N/A</v>
      </c>
    </row>
    <row r="6454" spans="1:7" x14ac:dyDescent="0.25">
      <c r="A6454" t="e">
        <f>IF(
OR(Shares!B6454 = "8. Transferee of restricted securities", Shares!B6454 = "9. Any person (substitution for securities etc.)"),
Shares!C6454,
IF(
Shares!B6454 = "",
#N/A,
Shares!B6454)
)</f>
        <v>#N/A</v>
      </c>
      <c r="B6454" t="e">
        <f>IF(
OR('Shares - LTR - Granted'!B6454 = "8. Transferee of restricted securities", 'Shares - LTR - Granted'!B6454 = "9. Any person (substitution for securities etc.)"),
'Shares - LTR - Granted'!C6454,
IF(
'Shares - LTR - Granted'!B6454 = "",
#N/A,
'Shares - LTR - Granted'!B6454)
)</f>
        <v>#N/A</v>
      </c>
      <c r="C6454" t="e">
        <f>IF(
OR('Performance Securities'!B6454 = "8. Transferee of restricted securities", 'Performance Securities'!B6454 = "9. Any person (substitution for securities etc.)"),
'Performance Securities'!C6454,
IF(
'Performance Securities'!B6454 = "",
#N/A,
'Performance Securities'!B6454)
)</f>
        <v>#N/A</v>
      </c>
      <c r="D6454" t="e">
        <f>IF(
OR('Options or Warrants'!B6454 = "8. Transferee of restricted securities", 'Options or Warrants'!B6454 = "9. Any person (substitution for securities etc.)"),
'Options or Warrants'!C6454,
IF(
'Options or Warrants'!B6454 = "",
#N/A,
'Options or Warrants'!B6454)
)</f>
        <v>#N/A</v>
      </c>
      <c r="E6454" t="e">
        <f>IF(
OR('Options - Free Attaching'!B6454 = "8. Transferee of restricted securities", 'Options - Free Attaching'!B6454 = "9. Any person (substitution for securities etc.)"),
'Options - Free Attaching'!C6454,
IF(
'Options - Free Attaching'!B6454 = "",
#N/A,
'Options - Free Attaching'!B6454)
)</f>
        <v>#N/A</v>
      </c>
      <c r="F6454" t="e">
        <f>IF(
OR('Con. Notes - Conversion'!B6454 = "8. Transferee of restricted securities", 'Con. Notes - Conversion'!B6454 = "9. Any person (substitution for securities etc.)"),
'Con. Notes - Conversion'!C6454,
IF(
'Con. Notes - Conversion'!B6454 = "",
#N/A,
'Con. Notes - Conversion'!B6454)
)</f>
        <v>#N/A</v>
      </c>
      <c r="G6454" t="e">
        <f>IF(
OR('Con. Notes - No Conversion'!B6454 = "8. Transferee of restricted securities", 'Con. Notes - No Conversion'!B6454 = "9. Any person (substitution for securities etc.)"),
'Con. Notes - No Conversion'!C6454,
IF(
'Con. Notes - No Conversion'!B6454 = "",
#N/A,
'Con. Notes - No Conversion'!B6454)
)</f>
        <v>#N/A</v>
      </c>
    </row>
    <row r="6455" spans="1:7" x14ac:dyDescent="0.25">
      <c r="A6455" t="e">
        <f>IF(
OR(Shares!B6455 = "8. Transferee of restricted securities", Shares!B6455 = "9. Any person (substitution for securities etc.)"),
Shares!C6455,
IF(
Shares!B6455 = "",
#N/A,
Shares!B6455)
)</f>
        <v>#N/A</v>
      </c>
      <c r="B6455" t="e">
        <f>IF(
OR('Shares - LTR - Granted'!B6455 = "8. Transferee of restricted securities", 'Shares - LTR - Granted'!B6455 = "9. Any person (substitution for securities etc.)"),
'Shares - LTR - Granted'!C6455,
IF(
'Shares - LTR - Granted'!B6455 = "",
#N/A,
'Shares - LTR - Granted'!B6455)
)</f>
        <v>#N/A</v>
      </c>
      <c r="C6455" t="e">
        <f>IF(
OR('Performance Securities'!B6455 = "8. Transferee of restricted securities", 'Performance Securities'!B6455 = "9. Any person (substitution for securities etc.)"),
'Performance Securities'!C6455,
IF(
'Performance Securities'!B6455 = "",
#N/A,
'Performance Securities'!B6455)
)</f>
        <v>#N/A</v>
      </c>
      <c r="D6455" t="e">
        <f>IF(
OR('Options or Warrants'!B6455 = "8. Transferee of restricted securities", 'Options or Warrants'!B6455 = "9. Any person (substitution for securities etc.)"),
'Options or Warrants'!C6455,
IF(
'Options or Warrants'!B6455 = "",
#N/A,
'Options or Warrants'!B6455)
)</f>
        <v>#N/A</v>
      </c>
      <c r="E6455" t="e">
        <f>IF(
OR('Options - Free Attaching'!B6455 = "8. Transferee of restricted securities", 'Options - Free Attaching'!B6455 = "9. Any person (substitution for securities etc.)"),
'Options - Free Attaching'!C6455,
IF(
'Options - Free Attaching'!B6455 = "",
#N/A,
'Options - Free Attaching'!B6455)
)</f>
        <v>#N/A</v>
      </c>
      <c r="F6455" t="e">
        <f>IF(
OR('Con. Notes - Conversion'!B6455 = "8. Transferee of restricted securities", 'Con. Notes - Conversion'!B6455 = "9. Any person (substitution for securities etc.)"),
'Con. Notes - Conversion'!C6455,
IF(
'Con. Notes - Conversion'!B6455 = "",
#N/A,
'Con. Notes - Conversion'!B6455)
)</f>
        <v>#N/A</v>
      </c>
      <c r="G6455" t="e">
        <f>IF(
OR('Con. Notes - No Conversion'!B6455 = "8. Transferee of restricted securities", 'Con. Notes - No Conversion'!B6455 = "9. Any person (substitution for securities etc.)"),
'Con. Notes - No Conversion'!C6455,
IF(
'Con. Notes - No Conversion'!B6455 = "",
#N/A,
'Con. Notes - No Conversion'!B6455)
)</f>
        <v>#N/A</v>
      </c>
    </row>
    <row r="6456" spans="1:7" x14ac:dyDescent="0.25">
      <c r="A6456" t="e">
        <f>IF(
OR(Shares!B6456 = "8. Transferee of restricted securities", Shares!B6456 = "9. Any person (substitution for securities etc.)"),
Shares!C6456,
IF(
Shares!B6456 = "",
#N/A,
Shares!B6456)
)</f>
        <v>#N/A</v>
      </c>
      <c r="B6456" t="e">
        <f>IF(
OR('Shares - LTR - Granted'!B6456 = "8. Transferee of restricted securities", 'Shares - LTR - Granted'!B6456 = "9. Any person (substitution for securities etc.)"),
'Shares - LTR - Granted'!C6456,
IF(
'Shares - LTR - Granted'!B6456 = "",
#N/A,
'Shares - LTR - Granted'!B6456)
)</f>
        <v>#N/A</v>
      </c>
      <c r="C6456" t="e">
        <f>IF(
OR('Performance Securities'!B6456 = "8. Transferee of restricted securities", 'Performance Securities'!B6456 = "9. Any person (substitution for securities etc.)"),
'Performance Securities'!C6456,
IF(
'Performance Securities'!B6456 = "",
#N/A,
'Performance Securities'!B6456)
)</f>
        <v>#N/A</v>
      </c>
      <c r="D6456" t="e">
        <f>IF(
OR('Options or Warrants'!B6456 = "8. Transferee of restricted securities", 'Options or Warrants'!B6456 = "9. Any person (substitution for securities etc.)"),
'Options or Warrants'!C6456,
IF(
'Options or Warrants'!B6456 = "",
#N/A,
'Options or Warrants'!B6456)
)</f>
        <v>#N/A</v>
      </c>
      <c r="E6456" t="e">
        <f>IF(
OR('Options - Free Attaching'!B6456 = "8. Transferee of restricted securities", 'Options - Free Attaching'!B6456 = "9. Any person (substitution for securities etc.)"),
'Options - Free Attaching'!C6456,
IF(
'Options - Free Attaching'!B6456 = "",
#N/A,
'Options - Free Attaching'!B6456)
)</f>
        <v>#N/A</v>
      </c>
      <c r="F6456" t="e">
        <f>IF(
OR('Con. Notes - Conversion'!B6456 = "8. Transferee of restricted securities", 'Con. Notes - Conversion'!B6456 = "9. Any person (substitution for securities etc.)"),
'Con. Notes - Conversion'!C6456,
IF(
'Con. Notes - Conversion'!B6456 = "",
#N/A,
'Con. Notes - Conversion'!B6456)
)</f>
        <v>#N/A</v>
      </c>
      <c r="G6456" t="e">
        <f>IF(
OR('Con. Notes - No Conversion'!B6456 = "8. Transferee of restricted securities", 'Con. Notes - No Conversion'!B6456 = "9. Any person (substitution for securities etc.)"),
'Con. Notes - No Conversion'!C6456,
IF(
'Con. Notes - No Conversion'!B6456 = "",
#N/A,
'Con. Notes - No Conversion'!B6456)
)</f>
        <v>#N/A</v>
      </c>
    </row>
    <row r="6457" spans="1:7" x14ac:dyDescent="0.25">
      <c r="A6457" t="e">
        <f>IF(
OR(Shares!B6457 = "8. Transferee of restricted securities", Shares!B6457 = "9. Any person (substitution for securities etc.)"),
Shares!C6457,
IF(
Shares!B6457 = "",
#N/A,
Shares!B6457)
)</f>
        <v>#N/A</v>
      </c>
      <c r="B6457" t="e">
        <f>IF(
OR('Shares - LTR - Granted'!B6457 = "8. Transferee of restricted securities", 'Shares - LTR - Granted'!B6457 = "9. Any person (substitution for securities etc.)"),
'Shares - LTR - Granted'!C6457,
IF(
'Shares - LTR - Granted'!B6457 = "",
#N/A,
'Shares - LTR - Granted'!B6457)
)</f>
        <v>#N/A</v>
      </c>
      <c r="C6457" t="e">
        <f>IF(
OR('Performance Securities'!B6457 = "8. Transferee of restricted securities", 'Performance Securities'!B6457 = "9. Any person (substitution for securities etc.)"),
'Performance Securities'!C6457,
IF(
'Performance Securities'!B6457 = "",
#N/A,
'Performance Securities'!B6457)
)</f>
        <v>#N/A</v>
      </c>
      <c r="D6457" t="e">
        <f>IF(
OR('Options or Warrants'!B6457 = "8. Transferee of restricted securities", 'Options or Warrants'!B6457 = "9. Any person (substitution for securities etc.)"),
'Options or Warrants'!C6457,
IF(
'Options or Warrants'!B6457 = "",
#N/A,
'Options or Warrants'!B6457)
)</f>
        <v>#N/A</v>
      </c>
      <c r="E6457" t="e">
        <f>IF(
OR('Options - Free Attaching'!B6457 = "8. Transferee of restricted securities", 'Options - Free Attaching'!B6457 = "9. Any person (substitution for securities etc.)"),
'Options - Free Attaching'!C6457,
IF(
'Options - Free Attaching'!B6457 = "",
#N/A,
'Options - Free Attaching'!B6457)
)</f>
        <v>#N/A</v>
      </c>
      <c r="F6457" t="e">
        <f>IF(
OR('Con. Notes - Conversion'!B6457 = "8. Transferee of restricted securities", 'Con. Notes - Conversion'!B6457 = "9. Any person (substitution for securities etc.)"),
'Con. Notes - Conversion'!C6457,
IF(
'Con. Notes - Conversion'!B6457 = "",
#N/A,
'Con. Notes - Conversion'!B6457)
)</f>
        <v>#N/A</v>
      </c>
      <c r="G6457" t="e">
        <f>IF(
OR('Con. Notes - No Conversion'!B6457 = "8. Transferee of restricted securities", 'Con. Notes - No Conversion'!B6457 = "9. Any person (substitution for securities etc.)"),
'Con. Notes - No Conversion'!C6457,
IF(
'Con. Notes - No Conversion'!B6457 = "",
#N/A,
'Con. Notes - No Conversion'!B6457)
)</f>
        <v>#N/A</v>
      </c>
    </row>
    <row r="6458" spans="1:7" x14ac:dyDescent="0.25">
      <c r="A6458" t="e">
        <f>IF(
OR(Shares!B6458 = "8. Transferee of restricted securities", Shares!B6458 = "9. Any person (substitution for securities etc.)"),
Shares!C6458,
IF(
Shares!B6458 = "",
#N/A,
Shares!B6458)
)</f>
        <v>#N/A</v>
      </c>
      <c r="B6458" t="e">
        <f>IF(
OR('Shares - LTR - Granted'!B6458 = "8. Transferee of restricted securities", 'Shares - LTR - Granted'!B6458 = "9. Any person (substitution for securities etc.)"),
'Shares - LTR - Granted'!C6458,
IF(
'Shares - LTR - Granted'!B6458 = "",
#N/A,
'Shares - LTR - Granted'!B6458)
)</f>
        <v>#N/A</v>
      </c>
      <c r="C6458" t="e">
        <f>IF(
OR('Performance Securities'!B6458 = "8. Transferee of restricted securities", 'Performance Securities'!B6458 = "9. Any person (substitution for securities etc.)"),
'Performance Securities'!C6458,
IF(
'Performance Securities'!B6458 = "",
#N/A,
'Performance Securities'!B6458)
)</f>
        <v>#N/A</v>
      </c>
      <c r="D6458" t="e">
        <f>IF(
OR('Options or Warrants'!B6458 = "8. Transferee of restricted securities", 'Options or Warrants'!B6458 = "9. Any person (substitution for securities etc.)"),
'Options or Warrants'!C6458,
IF(
'Options or Warrants'!B6458 = "",
#N/A,
'Options or Warrants'!B6458)
)</f>
        <v>#N/A</v>
      </c>
      <c r="E6458" t="e">
        <f>IF(
OR('Options - Free Attaching'!B6458 = "8. Transferee of restricted securities", 'Options - Free Attaching'!B6458 = "9. Any person (substitution for securities etc.)"),
'Options - Free Attaching'!C6458,
IF(
'Options - Free Attaching'!B6458 = "",
#N/A,
'Options - Free Attaching'!B6458)
)</f>
        <v>#N/A</v>
      </c>
      <c r="F6458" t="e">
        <f>IF(
OR('Con. Notes - Conversion'!B6458 = "8. Transferee of restricted securities", 'Con. Notes - Conversion'!B6458 = "9. Any person (substitution for securities etc.)"),
'Con. Notes - Conversion'!C6458,
IF(
'Con. Notes - Conversion'!B6458 = "",
#N/A,
'Con. Notes - Conversion'!B6458)
)</f>
        <v>#N/A</v>
      </c>
      <c r="G6458" t="e">
        <f>IF(
OR('Con. Notes - No Conversion'!B6458 = "8. Transferee of restricted securities", 'Con. Notes - No Conversion'!B6458 = "9. Any person (substitution for securities etc.)"),
'Con. Notes - No Conversion'!C6458,
IF(
'Con. Notes - No Conversion'!B6458 = "",
#N/A,
'Con. Notes - No Conversion'!B6458)
)</f>
        <v>#N/A</v>
      </c>
    </row>
    <row r="6459" spans="1:7" x14ac:dyDescent="0.25">
      <c r="A6459" t="e">
        <f>IF(
OR(Shares!B6459 = "8. Transferee of restricted securities", Shares!B6459 = "9. Any person (substitution for securities etc.)"),
Shares!C6459,
IF(
Shares!B6459 = "",
#N/A,
Shares!B6459)
)</f>
        <v>#N/A</v>
      </c>
      <c r="B6459" t="e">
        <f>IF(
OR('Shares - LTR - Granted'!B6459 = "8. Transferee of restricted securities", 'Shares - LTR - Granted'!B6459 = "9. Any person (substitution for securities etc.)"),
'Shares - LTR - Granted'!C6459,
IF(
'Shares - LTR - Granted'!B6459 = "",
#N/A,
'Shares - LTR - Granted'!B6459)
)</f>
        <v>#N/A</v>
      </c>
      <c r="C6459" t="e">
        <f>IF(
OR('Performance Securities'!B6459 = "8. Transferee of restricted securities", 'Performance Securities'!B6459 = "9. Any person (substitution for securities etc.)"),
'Performance Securities'!C6459,
IF(
'Performance Securities'!B6459 = "",
#N/A,
'Performance Securities'!B6459)
)</f>
        <v>#N/A</v>
      </c>
      <c r="D6459" t="e">
        <f>IF(
OR('Options or Warrants'!B6459 = "8. Transferee of restricted securities", 'Options or Warrants'!B6459 = "9. Any person (substitution for securities etc.)"),
'Options or Warrants'!C6459,
IF(
'Options or Warrants'!B6459 = "",
#N/A,
'Options or Warrants'!B6459)
)</f>
        <v>#N/A</v>
      </c>
      <c r="E6459" t="e">
        <f>IF(
OR('Options - Free Attaching'!B6459 = "8. Transferee of restricted securities", 'Options - Free Attaching'!B6459 = "9. Any person (substitution for securities etc.)"),
'Options - Free Attaching'!C6459,
IF(
'Options - Free Attaching'!B6459 = "",
#N/A,
'Options - Free Attaching'!B6459)
)</f>
        <v>#N/A</v>
      </c>
      <c r="F6459" t="e">
        <f>IF(
OR('Con. Notes - Conversion'!B6459 = "8. Transferee of restricted securities", 'Con. Notes - Conversion'!B6459 = "9. Any person (substitution for securities etc.)"),
'Con. Notes - Conversion'!C6459,
IF(
'Con. Notes - Conversion'!B6459 = "",
#N/A,
'Con. Notes - Conversion'!B6459)
)</f>
        <v>#N/A</v>
      </c>
      <c r="G6459" t="e">
        <f>IF(
OR('Con. Notes - No Conversion'!B6459 = "8. Transferee of restricted securities", 'Con. Notes - No Conversion'!B6459 = "9. Any person (substitution for securities etc.)"),
'Con. Notes - No Conversion'!C6459,
IF(
'Con. Notes - No Conversion'!B6459 = "",
#N/A,
'Con. Notes - No Conversion'!B6459)
)</f>
        <v>#N/A</v>
      </c>
    </row>
    <row r="6460" spans="1:7" x14ac:dyDescent="0.25">
      <c r="A6460" t="e">
        <f>IF(
OR(Shares!B6460 = "8. Transferee of restricted securities", Shares!B6460 = "9. Any person (substitution for securities etc.)"),
Shares!C6460,
IF(
Shares!B6460 = "",
#N/A,
Shares!B6460)
)</f>
        <v>#N/A</v>
      </c>
      <c r="B6460" t="e">
        <f>IF(
OR('Shares - LTR - Granted'!B6460 = "8. Transferee of restricted securities", 'Shares - LTR - Granted'!B6460 = "9. Any person (substitution for securities etc.)"),
'Shares - LTR - Granted'!C6460,
IF(
'Shares - LTR - Granted'!B6460 = "",
#N/A,
'Shares - LTR - Granted'!B6460)
)</f>
        <v>#N/A</v>
      </c>
      <c r="C6460" t="e">
        <f>IF(
OR('Performance Securities'!B6460 = "8. Transferee of restricted securities", 'Performance Securities'!B6460 = "9. Any person (substitution for securities etc.)"),
'Performance Securities'!C6460,
IF(
'Performance Securities'!B6460 = "",
#N/A,
'Performance Securities'!B6460)
)</f>
        <v>#N/A</v>
      </c>
      <c r="D6460" t="e">
        <f>IF(
OR('Options or Warrants'!B6460 = "8. Transferee of restricted securities", 'Options or Warrants'!B6460 = "9. Any person (substitution for securities etc.)"),
'Options or Warrants'!C6460,
IF(
'Options or Warrants'!B6460 = "",
#N/A,
'Options or Warrants'!B6460)
)</f>
        <v>#N/A</v>
      </c>
      <c r="E6460" t="e">
        <f>IF(
OR('Options - Free Attaching'!B6460 = "8. Transferee of restricted securities", 'Options - Free Attaching'!B6460 = "9. Any person (substitution for securities etc.)"),
'Options - Free Attaching'!C6460,
IF(
'Options - Free Attaching'!B6460 = "",
#N/A,
'Options - Free Attaching'!B6460)
)</f>
        <v>#N/A</v>
      </c>
      <c r="F6460" t="e">
        <f>IF(
OR('Con. Notes - Conversion'!B6460 = "8. Transferee of restricted securities", 'Con. Notes - Conversion'!B6460 = "9. Any person (substitution for securities etc.)"),
'Con. Notes - Conversion'!C6460,
IF(
'Con. Notes - Conversion'!B6460 = "",
#N/A,
'Con. Notes - Conversion'!B6460)
)</f>
        <v>#N/A</v>
      </c>
      <c r="G6460" t="e">
        <f>IF(
OR('Con. Notes - No Conversion'!B6460 = "8. Transferee of restricted securities", 'Con. Notes - No Conversion'!B6460 = "9. Any person (substitution for securities etc.)"),
'Con. Notes - No Conversion'!C6460,
IF(
'Con. Notes - No Conversion'!B6460 = "",
#N/A,
'Con. Notes - No Conversion'!B6460)
)</f>
        <v>#N/A</v>
      </c>
    </row>
    <row r="6461" spans="1:7" x14ac:dyDescent="0.25">
      <c r="A6461" t="e">
        <f>IF(
OR(Shares!B6461 = "8. Transferee of restricted securities", Shares!B6461 = "9. Any person (substitution for securities etc.)"),
Shares!C6461,
IF(
Shares!B6461 = "",
#N/A,
Shares!B6461)
)</f>
        <v>#N/A</v>
      </c>
      <c r="B6461" t="e">
        <f>IF(
OR('Shares - LTR - Granted'!B6461 = "8. Transferee of restricted securities", 'Shares - LTR - Granted'!B6461 = "9. Any person (substitution for securities etc.)"),
'Shares - LTR - Granted'!C6461,
IF(
'Shares - LTR - Granted'!B6461 = "",
#N/A,
'Shares - LTR - Granted'!B6461)
)</f>
        <v>#N/A</v>
      </c>
      <c r="C6461" t="e">
        <f>IF(
OR('Performance Securities'!B6461 = "8. Transferee of restricted securities", 'Performance Securities'!B6461 = "9. Any person (substitution for securities etc.)"),
'Performance Securities'!C6461,
IF(
'Performance Securities'!B6461 = "",
#N/A,
'Performance Securities'!B6461)
)</f>
        <v>#N/A</v>
      </c>
      <c r="D6461" t="e">
        <f>IF(
OR('Options or Warrants'!B6461 = "8. Transferee of restricted securities", 'Options or Warrants'!B6461 = "9. Any person (substitution for securities etc.)"),
'Options or Warrants'!C6461,
IF(
'Options or Warrants'!B6461 = "",
#N/A,
'Options or Warrants'!B6461)
)</f>
        <v>#N/A</v>
      </c>
      <c r="E6461" t="e">
        <f>IF(
OR('Options - Free Attaching'!B6461 = "8. Transferee of restricted securities", 'Options - Free Attaching'!B6461 = "9. Any person (substitution for securities etc.)"),
'Options - Free Attaching'!C6461,
IF(
'Options - Free Attaching'!B6461 = "",
#N/A,
'Options - Free Attaching'!B6461)
)</f>
        <v>#N/A</v>
      </c>
      <c r="F6461" t="e">
        <f>IF(
OR('Con. Notes - Conversion'!B6461 = "8. Transferee of restricted securities", 'Con. Notes - Conversion'!B6461 = "9. Any person (substitution for securities etc.)"),
'Con. Notes - Conversion'!C6461,
IF(
'Con. Notes - Conversion'!B6461 = "",
#N/A,
'Con. Notes - Conversion'!B6461)
)</f>
        <v>#N/A</v>
      </c>
      <c r="G6461" t="e">
        <f>IF(
OR('Con. Notes - No Conversion'!B6461 = "8. Transferee of restricted securities", 'Con. Notes - No Conversion'!B6461 = "9. Any person (substitution for securities etc.)"),
'Con. Notes - No Conversion'!C6461,
IF(
'Con. Notes - No Conversion'!B6461 = "",
#N/A,
'Con. Notes - No Conversion'!B6461)
)</f>
        <v>#N/A</v>
      </c>
    </row>
    <row r="6462" spans="1:7" x14ac:dyDescent="0.25">
      <c r="A6462" t="e">
        <f>IF(
OR(Shares!B6462 = "8. Transferee of restricted securities", Shares!B6462 = "9. Any person (substitution for securities etc.)"),
Shares!C6462,
IF(
Shares!B6462 = "",
#N/A,
Shares!B6462)
)</f>
        <v>#N/A</v>
      </c>
      <c r="B6462" t="e">
        <f>IF(
OR('Shares - LTR - Granted'!B6462 = "8. Transferee of restricted securities", 'Shares - LTR - Granted'!B6462 = "9. Any person (substitution for securities etc.)"),
'Shares - LTR - Granted'!C6462,
IF(
'Shares - LTR - Granted'!B6462 = "",
#N/A,
'Shares - LTR - Granted'!B6462)
)</f>
        <v>#N/A</v>
      </c>
      <c r="C6462" t="e">
        <f>IF(
OR('Performance Securities'!B6462 = "8. Transferee of restricted securities", 'Performance Securities'!B6462 = "9. Any person (substitution for securities etc.)"),
'Performance Securities'!C6462,
IF(
'Performance Securities'!B6462 = "",
#N/A,
'Performance Securities'!B6462)
)</f>
        <v>#N/A</v>
      </c>
      <c r="D6462" t="e">
        <f>IF(
OR('Options or Warrants'!B6462 = "8. Transferee of restricted securities", 'Options or Warrants'!B6462 = "9. Any person (substitution for securities etc.)"),
'Options or Warrants'!C6462,
IF(
'Options or Warrants'!B6462 = "",
#N/A,
'Options or Warrants'!B6462)
)</f>
        <v>#N/A</v>
      </c>
      <c r="E6462" t="e">
        <f>IF(
OR('Options - Free Attaching'!B6462 = "8. Transferee of restricted securities", 'Options - Free Attaching'!B6462 = "9. Any person (substitution for securities etc.)"),
'Options - Free Attaching'!C6462,
IF(
'Options - Free Attaching'!B6462 = "",
#N/A,
'Options - Free Attaching'!B6462)
)</f>
        <v>#N/A</v>
      </c>
      <c r="F6462" t="e">
        <f>IF(
OR('Con. Notes - Conversion'!B6462 = "8. Transferee of restricted securities", 'Con. Notes - Conversion'!B6462 = "9. Any person (substitution for securities etc.)"),
'Con. Notes - Conversion'!C6462,
IF(
'Con. Notes - Conversion'!B6462 = "",
#N/A,
'Con. Notes - Conversion'!B6462)
)</f>
        <v>#N/A</v>
      </c>
      <c r="G6462" t="e">
        <f>IF(
OR('Con. Notes - No Conversion'!B6462 = "8. Transferee of restricted securities", 'Con. Notes - No Conversion'!B6462 = "9. Any person (substitution for securities etc.)"),
'Con. Notes - No Conversion'!C6462,
IF(
'Con. Notes - No Conversion'!B6462 = "",
#N/A,
'Con. Notes - No Conversion'!B6462)
)</f>
        <v>#N/A</v>
      </c>
    </row>
    <row r="6463" spans="1:7" x14ac:dyDescent="0.25">
      <c r="A6463" t="e">
        <f>IF(
OR(Shares!B6463 = "8. Transferee of restricted securities", Shares!B6463 = "9. Any person (substitution for securities etc.)"),
Shares!C6463,
IF(
Shares!B6463 = "",
#N/A,
Shares!B6463)
)</f>
        <v>#N/A</v>
      </c>
      <c r="B6463" t="e">
        <f>IF(
OR('Shares - LTR - Granted'!B6463 = "8. Transferee of restricted securities", 'Shares - LTR - Granted'!B6463 = "9. Any person (substitution for securities etc.)"),
'Shares - LTR - Granted'!C6463,
IF(
'Shares - LTR - Granted'!B6463 = "",
#N/A,
'Shares - LTR - Granted'!B6463)
)</f>
        <v>#N/A</v>
      </c>
      <c r="C6463" t="e">
        <f>IF(
OR('Performance Securities'!B6463 = "8. Transferee of restricted securities", 'Performance Securities'!B6463 = "9. Any person (substitution for securities etc.)"),
'Performance Securities'!C6463,
IF(
'Performance Securities'!B6463 = "",
#N/A,
'Performance Securities'!B6463)
)</f>
        <v>#N/A</v>
      </c>
      <c r="D6463" t="e">
        <f>IF(
OR('Options or Warrants'!B6463 = "8. Transferee of restricted securities", 'Options or Warrants'!B6463 = "9. Any person (substitution for securities etc.)"),
'Options or Warrants'!C6463,
IF(
'Options or Warrants'!B6463 = "",
#N/A,
'Options or Warrants'!B6463)
)</f>
        <v>#N/A</v>
      </c>
      <c r="E6463" t="e">
        <f>IF(
OR('Options - Free Attaching'!B6463 = "8. Transferee of restricted securities", 'Options - Free Attaching'!B6463 = "9. Any person (substitution for securities etc.)"),
'Options - Free Attaching'!C6463,
IF(
'Options - Free Attaching'!B6463 = "",
#N/A,
'Options - Free Attaching'!B6463)
)</f>
        <v>#N/A</v>
      </c>
      <c r="F6463" t="e">
        <f>IF(
OR('Con. Notes - Conversion'!B6463 = "8. Transferee of restricted securities", 'Con. Notes - Conversion'!B6463 = "9. Any person (substitution for securities etc.)"),
'Con. Notes - Conversion'!C6463,
IF(
'Con. Notes - Conversion'!B6463 = "",
#N/A,
'Con. Notes - Conversion'!B6463)
)</f>
        <v>#N/A</v>
      </c>
      <c r="G6463" t="e">
        <f>IF(
OR('Con. Notes - No Conversion'!B6463 = "8. Transferee of restricted securities", 'Con. Notes - No Conversion'!B6463 = "9. Any person (substitution for securities etc.)"),
'Con. Notes - No Conversion'!C6463,
IF(
'Con. Notes - No Conversion'!B6463 = "",
#N/A,
'Con. Notes - No Conversion'!B6463)
)</f>
        <v>#N/A</v>
      </c>
    </row>
    <row r="6464" spans="1:7" x14ac:dyDescent="0.25">
      <c r="A6464" t="e">
        <f>IF(
OR(Shares!B6464 = "8. Transferee of restricted securities", Shares!B6464 = "9. Any person (substitution for securities etc.)"),
Shares!C6464,
IF(
Shares!B6464 = "",
#N/A,
Shares!B6464)
)</f>
        <v>#N/A</v>
      </c>
      <c r="B6464" t="e">
        <f>IF(
OR('Shares - LTR - Granted'!B6464 = "8. Transferee of restricted securities", 'Shares - LTR - Granted'!B6464 = "9. Any person (substitution for securities etc.)"),
'Shares - LTR - Granted'!C6464,
IF(
'Shares - LTR - Granted'!B6464 = "",
#N/A,
'Shares - LTR - Granted'!B6464)
)</f>
        <v>#N/A</v>
      </c>
      <c r="C6464" t="e">
        <f>IF(
OR('Performance Securities'!B6464 = "8. Transferee of restricted securities", 'Performance Securities'!B6464 = "9. Any person (substitution for securities etc.)"),
'Performance Securities'!C6464,
IF(
'Performance Securities'!B6464 = "",
#N/A,
'Performance Securities'!B6464)
)</f>
        <v>#N/A</v>
      </c>
      <c r="D6464" t="e">
        <f>IF(
OR('Options or Warrants'!B6464 = "8. Transferee of restricted securities", 'Options or Warrants'!B6464 = "9. Any person (substitution for securities etc.)"),
'Options or Warrants'!C6464,
IF(
'Options or Warrants'!B6464 = "",
#N/A,
'Options or Warrants'!B6464)
)</f>
        <v>#N/A</v>
      </c>
      <c r="E6464" t="e">
        <f>IF(
OR('Options - Free Attaching'!B6464 = "8. Transferee of restricted securities", 'Options - Free Attaching'!B6464 = "9. Any person (substitution for securities etc.)"),
'Options - Free Attaching'!C6464,
IF(
'Options - Free Attaching'!B6464 = "",
#N/A,
'Options - Free Attaching'!B6464)
)</f>
        <v>#N/A</v>
      </c>
      <c r="F6464" t="e">
        <f>IF(
OR('Con. Notes - Conversion'!B6464 = "8. Transferee of restricted securities", 'Con. Notes - Conversion'!B6464 = "9. Any person (substitution for securities etc.)"),
'Con. Notes - Conversion'!C6464,
IF(
'Con. Notes - Conversion'!B6464 = "",
#N/A,
'Con. Notes - Conversion'!B6464)
)</f>
        <v>#N/A</v>
      </c>
      <c r="G6464" t="e">
        <f>IF(
OR('Con. Notes - No Conversion'!B6464 = "8. Transferee of restricted securities", 'Con. Notes - No Conversion'!B6464 = "9. Any person (substitution for securities etc.)"),
'Con. Notes - No Conversion'!C6464,
IF(
'Con. Notes - No Conversion'!B6464 = "",
#N/A,
'Con. Notes - No Conversion'!B6464)
)</f>
        <v>#N/A</v>
      </c>
    </row>
    <row r="6465" spans="1:7" x14ac:dyDescent="0.25">
      <c r="A6465" t="e">
        <f>IF(
OR(Shares!B6465 = "8. Transferee of restricted securities", Shares!B6465 = "9. Any person (substitution for securities etc.)"),
Shares!C6465,
IF(
Shares!B6465 = "",
#N/A,
Shares!B6465)
)</f>
        <v>#N/A</v>
      </c>
      <c r="B6465" t="e">
        <f>IF(
OR('Shares - LTR - Granted'!B6465 = "8. Transferee of restricted securities", 'Shares - LTR - Granted'!B6465 = "9. Any person (substitution for securities etc.)"),
'Shares - LTR - Granted'!C6465,
IF(
'Shares - LTR - Granted'!B6465 = "",
#N/A,
'Shares - LTR - Granted'!B6465)
)</f>
        <v>#N/A</v>
      </c>
      <c r="C6465" t="e">
        <f>IF(
OR('Performance Securities'!B6465 = "8. Transferee of restricted securities", 'Performance Securities'!B6465 = "9. Any person (substitution for securities etc.)"),
'Performance Securities'!C6465,
IF(
'Performance Securities'!B6465 = "",
#N/A,
'Performance Securities'!B6465)
)</f>
        <v>#N/A</v>
      </c>
      <c r="D6465" t="e">
        <f>IF(
OR('Options or Warrants'!B6465 = "8. Transferee of restricted securities", 'Options or Warrants'!B6465 = "9. Any person (substitution for securities etc.)"),
'Options or Warrants'!C6465,
IF(
'Options or Warrants'!B6465 = "",
#N/A,
'Options or Warrants'!B6465)
)</f>
        <v>#N/A</v>
      </c>
      <c r="E6465" t="e">
        <f>IF(
OR('Options - Free Attaching'!B6465 = "8. Transferee of restricted securities", 'Options - Free Attaching'!B6465 = "9. Any person (substitution for securities etc.)"),
'Options - Free Attaching'!C6465,
IF(
'Options - Free Attaching'!B6465 = "",
#N/A,
'Options - Free Attaching'!B6465)
)</f>
        <v>#N/A</v>
      </c>
      <c r="F6465" t="e">
        <f>IF(
OR('Con. Notes - Conversion'!B6465 = "8. Transferee of restricted securities", 'Con. Notes - Conversion'!B6465 = "9. Any person (substitution for securities etc.)"),
'Con. Notes - Conversion'!C6465,
IF(
'Con. Notes - Conversion'!B6465 = "",
#N/A,
'Con. Notes - Conversion'!B6465)
)</f>
        <v>#N/A</v>
      </c>
      <c r="G6465" t="e">
        <f>IF(
OR('Con. Notes - No Conversion'!B6465 = "8. Transferee of restricted securities", 'Con. Notes - No Conversion'!B6465 = "9. Any person (substitution for securities etc.)"),
'Con. Notes - No Conversion'!C6465,
IF(
'Con. Notes - No Conversion'!B6465 = "",
#N/A,
'Con. Notes - No Conversion'!B6465)
)</f>
        <v>#N/A</v>
      </c>
    </row>
    <row r="6466" spans="1:7" x14ac:dyDescent="0.25">
      <c r="A6466" t="e">
        <f>IF(
OR(Shares!B6466 = "8. Transferee of restricted securities", Shares!B6466 = "9. Any person (substitution for securities etc.)"),
Shares!C6466,
IF(
Shares!B6466 = "",
#N/A,
Shares!B6466)
)</f>
        <v>#N/A</v>
      </c>
      <c r="B6466" t="e">
        <f>IF(
OR('Shares - LTR - Granted'!B6466 = "8. Transferee of restricted securities", 'Shares - LTR - Granted'!B6466 = "9. Any person (substitution for securities etc.)"),
'Shares - LTR - Granted'!C6466,
IF(
'Shares - LTR - Granted'!B6466 = "",
#N/A,
'Shares - LTR - Granted'!B6466)
)</f>
        <v>#N/A</v>
      </c>
      <c r="C6466" t="e">
        <f>IF(
OR('Performance Securities'!B6466 = "8. Transferee of restricted securities", 'Performance Securities'!B6466 = "9. Any person (substitution for securities etc.)"),
'Performance Securities'!C6466,
IF(
'Performance Securities'!B6466 = "",
#N/A,
'Performance Securities'!B6466)
)</f>
        <v>#N/A</v>
      </c>
      <c r="D6466" t="e">
        <f>IF(
OR('Options or Warrants'!B6466 = "8. Transferee of restricted securities", 'Options or Warrants'!B6466 = "9. Any person (substitution for securities etc.)"),
'Options or Warrants'!C6466,
IF(
'Options or Warrants'!B6466 = "",
#N/A,
'Options or Warrants'!B6466)
)</f>
        <v>#N/A</v>
      </c>
      <c r="E6466" t="e">
        <f>IF(
OR('Options - Free Attaching'!B6466 = "8. Transferee of restricted securities", 'Options - Free Attaching'!B6466 = "9. Any person (substitution for securities etc.)"),
'Options - Free Attaching'!C6466,
IF(
'Options - Free Attaching'!B6466 = "",
#N/A,
'Options - Free Attaching'!B6466)
)</f>
        <v>#N/A</v>
      </c>
      <c r="F6466" t="e">
        <f>IF(
OR('Con. Notes - Conversion'!B6466 = "8. Transferee of restricted securities", 'Con. Notes - Conversion'!B6466 = "9. Any person (substitution for securities etc.)"),
'Con. Notes - Conversion'!C6466,
IF(
'Con. Notes - Conversion'!B6466 = "",
#N/A,
'Con. Notes - Conversion'!B6466)
)</f>
        <v>#N/A</v>
      </c>
      <c r="G6466" t="e">
        <f>IF(
OR('Con. Notes - No Conversion'!B6466 = "8. Transferee of restricted securities", 'Con. Notes - No Conversion'!B6466 = "9. Any person (substitution for securities etc.)"),
'Con. Notes - No Conversion'!C6466,
IF(
'Con. Notes - No Conversion'!B6466 = "",
#N/A,
'Con. Notes - No Conversion'!B6466)
)</f>
        <v>#N/A</v>
      </c>
    </row>
    <row r="6467" spans="1:7" x14ac:dyDescent="0.25">
      <c r="A6467" t="e">
        <f>IF(
OR(Shares!B6467 = "8. Transferee of restricted securities", Shares!B6467 = "9. Any person (substitution for securities etc.)"),
Shares!C6467,
IF(
Shares!B6467 = "",
#N/A,
Shares!B6467)
)</f>
        <v>#N/A</v>
      </c>
      <c r="B6467" t="e">
        <f>IF(
OR('Shares - LTR - Granted'!B6467 = "8. Transferee of restricted securities", 'Shares - LTR - Granted'!B6467 = "9. Any person (substitution for securities etc.)"),
'Shares - LTR - Granted'!C6467,
IF(
'Shares - LTR - Granted'!B6467 = "",
#N/A,
'Shares - LTR - Granted'!B6467)
)</f>
        <v>#N/A</v>
      </c>
      <c r="C6467" t="e">
        <f>IF(
OR('Performance Securities'!B6467 = "8. Transferee of restricted securities", 'Performance Securities'!B6467 = "9. Any person (substitution for securities etc.)"),
'Performance Securities'!C6467,
IF(
'Performance Securities'!B6467 = "",
#N/A,
'Performance Securities'!B6467)
)</f>
        <v>#N/A</v>
      </c>
      <c r="D6467" t="e">
        <f>IF(
OR('Options or Warrants'!B6467 = "8. Transferee of restricted securities", 'Options or Warrants'!B6467 = "9. Any person (substitution for securities etc.)"),
'Options or Warrants'!C6467,
IF(
'Options or Warrants'!B6467 = "",
#N/A,
'Options or Warrants'!B6467)
)</f>
        <v>#N/A</v>
      </c>
      <c r="E6467" t="e">
        <f>IF(
OR('Options - Free Attaching'!B6467 = "8. Transferee of restricted securities", 'Options - Free Attaching'!B6467 = "9. Any person (substitution for securities etc.)"),
'Options - Free Attaching'!C6467,
IF(
'Options - Free Attaching'!B6467 = "",
#N/A,
'Options - Free Attaching'!B6467)
)</f>
        <v>#N/A</v>
      </c>
      <c r="F6467" t="e">
        <f>IF(
OR('Con. Notes - Conversion'!B6467 = "8. Transferee of restricted securities", 'Con. Notes - Conversion'!B6467 = "9. Any person (substitution for securities etc.)"),
'Con. Notes - Conversion'!C6467,
IF(
'Con. Notes - Conversion'!B6467 = "",
#N/A,
'Con. Notes - Conversion'!B6467)
)</f>
        <v>#N/A</v>
      </c>
      <c r="G6467" t="e">
        <f>IF(
OR('Con. Notes - No Conversion'!B6467 = "8. Transferee of restricted securities", 'Con. Notes - No Conversion'!B6467 = "9. Any person (substitution for securities etc.)"),
'Con. Notes - No Conversion'!C6467,
IF(
'Con. Notes - No Conversion'!B6467 = "",
#N/A,
'Con. Notes - No Conversion'!B6467)
)</f>
        <v>#N/A</v>
      </c>
    </row>
    <row r="6468" spans="1:7" x14ac:dyDescent="0.25">
      <c r="A6468" t="e">
        <f>IF(
OR(Shares!B6468 = "8. Transferee of restricted securities", Shares!B6468 = "9. Any person (substitution for securities etc.)"),
Shares!C6468,
IF(
Shares!B6468 = "",
#N/A,
Shares!B6468)
)</f>
        <v>#N/A</v>
      </c>
      <c r="B6468" t="e">
        <f>IF(
OR('Shares - LTR - Granted'!B6468 = "8. Transferee of restricted securities", 'Shares - LTR - Granted'!B6468 = "9. Any person (substitution for securities etc.)"),
'Shares - LTR - Granted'!C6468,
IF(
'Shares - LTR - Granted'!B6468 = "",
#N/A,
'Shares - LTR - Granted'!B6468)
)</f>
        <v>#N/A</v>
      </c>
      <c r="C6468" t="e">
        <f>IF(
OR('Performance Securities'!B6468 = "8. Transferee of restricted securities", 'Performance Securities'!B6468 = "9. Any person (substitution for securities etc.)"),
'Performance Securities'!C6468,
IF(
'Performance Securities'!B6468 = "",
#N/A,
'Performance Securities'!B6468)
)</f>
        <v>#N/A</v>
      </c>
      <c r="D6468" t="e">
        <f>IF(
OR('Options or Warrants'!B6468 = "8. Transferee of restricted securities", 'Options or Warrants'!B6468 = "9. Any person (substitution for securities etc.)"),
'Options or Warrants'!C6468,
IF(
'Options or Warrants'!B6468 = "",
#N/A,
'Options or Warrants'!B6468)
)</f>
        <v>#N/A</v>
      </c>
      <c r="E6468" t="e">
        <f>IF(
OR('Options - Free Attaching'!B6468 = "8. Transferee of restricted securities", 'Options - Free Attaching'!B6468 = "9. Any person (substitution for securities etc.)"),
'Options - Free Attaching'!C6468,
IF(
'Options - Free Attaching'!B6468 = "",
#N/A,
'Options - Free Attaching'!B6468)
)</f>
        <v>#N/A</v>
      </c>
      <c r="F6468" t="e">
        <f>IF(
OR('Con. Notes - Conversion'!B6468 = "8. Transferee of restricted securities", 'Con. Notes - Conversion'!B6468 = "9. Any person (substitution for securities etc.)"),
'Con. Notes - Conversion'!C6468,
IF(
'Con. Notes - Conversion'!B6468 = "",
#N/A,
'Con. Notes - Conversion'!B6468)
)</f>
        <v>#N/A</v>
      </c>
      <c r="G6468" t="e">
        <f>IF(
OR('Con. Notes - No Conversion'!B6468 = "8. Transferee of restricted securities", 'Con. Notes - No Conversion'!B6468 = "9. Any person (substitution for securities etc.)"),
'Con. Notes - No Conversion'!C6468,
IF(
'Con. Notes - No Conversion'!B6468 = "",
#N/A,
'Con. Notes - No Conversion'!B6468)
)</f>
        <v>#N/A</v>
      </c>
    </row>
    <row r="6469" spans="1:7" x14ac:dyDescent="0.25">
      <c r="A6469" t="e">
        <f>IF(
OR(Shares!B6469 = "8. Transferee of restricted securities", Shares!B6469 = "9. Any person (substitution for securities etc.)"),
Shares!C6469,
IF(
Shares!B6469 = "",
#N/A,
Shares!B6469)
)</f>
        <v>#N/A</v>
      </c>
      <c r="B6469" t="e">
        <f>IF(
OR('Shares - LTR - Granted'!B6469 = "8. Transferee of restricted securities", 'Shares - LTR - Granted'!B6469 = "9. Any person (substitution for securities etc.)"),
'Shares - LTR - Granted'!C6469,
IF(
'Shares - LTR - Granted'!B6469 = "",
#N/A,
'Shares - LTR - Granted'!B6469)
)</f>
        <v>#N/A</v>
      </c>
      <c r="C6469" t="e">
        <f>IF(
OR('Performance Securities'!B6469 = "8. Transferee of restricted securities", 'Performance Securities'!B6469 = "9. Any person (substitution for securities etc.)"),
'Performance Securities'!C6469,
IF(
'Performance Securities'!B6469 = "",
#N/A,
'Performance Securities'!B6469)
)</f>
        <v>#N/A</v>
      </c>
      <c r="D6469" t="e">
        <f>IF(
OR('Options or Warrants'!B6469 = "8. Transferee of restricted securities", 'Options or Warrants'!B6469 = "9. Any person (substitution for securities etc.)"),
'Options or Warrants'!C6469,
IF(
'Options or Warrants'!B6469 = "",
#N/A,
'Options or Warrants'!B6469)
)</f>
        <v>#N/A</v>
      </c>
      <c r="E6469" t="e">
        <f>IF(
OR('Options - Free Attaching'!B6469 = "8. Transferee of restricted securities", 'Options - Free Attaching'!B6469 = "9. Any person (substitution for securities etc.)"),
'Options - Free Attaching'!C6469,
IF(
'Options - Free Attaching'!B6469 = "",
#N/A,
'Options - Free Attaching'!B6469)
)</f>
        <v>#N/A</v>
      </c>
      <c r="F6469" t="e">
        <f>IF(
OR('Con. Notes - Conversion'!B6469 = "8. Transferee of restricted securities", 'Con. Notes - Conversion'!B6469 = "9. Any person (substitution for securities etc.)"),
'Con. Notes - Conversion'!C6469,
IF(
'Con. Notes - Conversion'!B6469 = "",
#N/A,
'Con. Notes - Conversion'!B6469)
)</f>
        <v>#N/A</v>
      </c>
      <c r="G6469" t="e">
        <f>IF(
OR('Con. Notes - No Conversion'!B6469 = "8. Transferee of restricted securities", 'Con. Notes - No Conversion'!B6469 = "9. Any person (substitution for securities etc.)"),
'Con. Notes - No Conversion'!C6469,
IF(
'Con. Notes - No Conversion'!B6469 = "",
#N/A,
'Con. Notes - No Conversion'!B6469)
)</f>
        <v>#N/A</v>
      </c>
    </row>
    <row r="6470" spans="1:7" x14ac:dyDescent="0.25">
      <c r="A6470" t="e">
        <f>IF(
OR(Shares!B6470 = "8. Transferee of restricted securities", Shares!B6470 = "9. Any person (substitution for securities etc.)"),
Shares!C6470,
IF(
Shares!B6470 = "",
#N/A,
Shares!B6470)
)</f>
        <v>#N/A</v>
      </c>
      <c r="B6470" t="e">
        <f>IF(
OR('Shares - LTR - Granted'!B6470 = "8. Transferee of restricted securities", 'Shares - LTR - Granted'!B6470 = "9. Any person (substitution for securities etc.)"),
'Shares - LTR - Granted'!C6470,
IF(
'Shares - LTR - Granted'!B6470 = "",
#N/A,
'Shares - LTR - Granted'!B6470)
)</f>
        <v>#N/A</v>
      </c>
      <c r="C6470" t="e">
        <f>IF(
OR('Performance Securities'!B6470 = "8. Transferee of restricted securities", 'Performance Securities'!B6470 = "9. Any person (substitution for securities etc.)"),
'Performance Securities'!C6470,
IF(
'Performance Securities'!B6470 = "",
#N/A,
'Performance Securities'!B6470)
)</f>
        <v>#N/A</v>
      </c>
      <c r="D6470" t="e">
        <f>IF(
OR('Options or Warrants'!B6470 = "8. Transferee of restricted securities", 'Options or Warrants'!B6470 = "9. Any person (substitution for securities etc.)"),
'Options or Warrants'!C6470,
IF(
'Options or Warrants'!B6470 = "",
#N/A,
'Options or Warrants'!B6470)
)</f>
        <v>#N/A</v>
      </c>
      <c r="E6470" t="e">
        <f>IF(
OR('Options - Free Attaching'!B6470 = "8. Transferee of restricted securities", 'Options - Free Attaching'!B6470 = "9. Any person (substitution for securities etc.)"),
'Options - Free Attaching'!C6470,
IF(
'Options - Free Attaching'!B6470 = "",
#N/A,
'Options - Free Attaching'!B6470)
)</f>
        <v>#N/A</v>
      </c>
      <c r="F6470" t="e">
        <f>IF(
OR('Con. Notes - Conversion'!B6470 = "8. Transferee of restricted securities", 'Con. Notes - Conversion'!B6470 = "9. Any person (substitution for securities etc.)"),
'Con. Notes - Conversion'!C6470,
IF(
'Con. Notes - Conversion'!B6470 = "",
#N/A,
'Con. Notes - Conversion'!B6470)
)</f>
        <v>#N/A</v>
      </c>
      <c r="G6470" t="e">
        <f>IF(
OR('Con. Notes - No Conversion'!B6470 = "8. Transferee of restricted securities", 'Con. Notes - No Conversion'!B6470 = "9. Any person (substitution for securities etc.)"),
'Con. Notes - No Conversion'!C6470,
IF(
'Con. Notes - No Conversion'!B6470 = "",
#N/A,
'Con. Notes - No Conversion'!B6470)
)</f>
        <v>#N/A</v>
      </c>
    </row>
    <row r="6471" spans="1:7" x14ac:dyDescent="0.25">
      <c r="A6471" t="e">
        <f>IF(
OR(Shares!B6471 = "8. Transferee of restricted securities", Shares!B6471 = "9. Any person (substitution for securities etc.)"),
Shares!C6471,
IF(
Shares!B6471 = "",
#N/A,
Shares!B6471)
)</f>
        <v>#N/A</v>
      </c>
      <c r="B6471" t="e">
        <f>IF(
OR('Shares - LTR - Granted'!B6471 = "8. Transferee of restricted securities", 'Shares - LTR - Granted'!B6471 = "9. Any person (substitution for securities etc.)"),
'Shares - LTR - Granted'!C6471,
IF(
'Shares - LTR - Granted'!B6471 = "",
#N/A,
'Shares - LTR - Granted'!B6471)
)</f>
        <v>#N/A</v>
      </c>
      <c r="C6471" t="e">
        <f>IF(
OR('Performance Securities'!B6471 = "8. Transferee of restricted securities", 'Performance Securities'!B6471 = "9. Any person (substitution for securities etc.)"),
'Performance Securities'!C6471,
IF(
'Performance Securities'!B6471 = "",
#N/A,
'Performance Securities'!B6471)
)</f>
        <v>#N/A</v>
      </c>
      <c r="D6471" t="e">
        <f>IF(
OR('Options or Warrants'!B6471 = "8. Transferee of restricted securities", 'Options or Warrants'!B6471 = "9. Any person (substitution for securities etc.)"),
'Options or Warrants'!C6471,
IF(
'Options or Warrants'!B6471 = "",
#N/A,
'Options or Warrants'!B6471)
)</f>
        <v>#N/A</v>
      </c>
      <c r="E6471" t="e">
        <f>IF(
OR('Options - Free Attaching'!B6471 = "8. Transferee of restricted securities", 'Options - Free Attaching'!B6471 = "9. Any person (substitution for securities etc.)"),
'Options - Free Attaching'!C6471,
IF(
'Options - Free Attaching'!B6471 = "",
#N/A,
'Options - Free Attaching'!B6471)
)</f>
        <v>#N/A</v>
      </c>
      <c r="F6471" t="e">
        <f>IF(
OR('Con. Notes - Conversion'!B6471 = "8. Transferee of restricted securities", 'Con. Notes - Conversion'!B6471 = "9. Any person (substitution for securities etc.)"),
'Con. Notes - Conversion'!C6471,
IF(
'Con. Notes - Conversion'!B6471 = "",
#N/A,
'Con. Notes - Conversion'!B6471)
)</f>
        <v>#N/A</v>
      </c>
      <c r="G6471" t="e">
        <f>IF(
OR('Con. Notes - No Conversion'!B6471 = "8. Transferee of restricted securities", 'Con. Notes - No Conversion'!B6471 = "9. Any person (substitution for securities etc.)"),
'Con. Notes - No Conversion'!C6471,
IF(
'Con. Notes - No Conversion'!B6471 = "",
#N/A,
'Con. Notes - No Conversion'!B6471)
)</f>
        <v>#N/A</v>
      </c>
    </row>
    <row r="6472" spans="1:7" x14ac:dyDescent="0.25">
      <c r="A6472" t="e">
        <f>IF(
OR(Shares!B6472 = "8. Transferee of restricted securities", Shares!B6472 = "9. Any person (substitution for securities etc.)"),
Shares!C6472,
IF(
Shares!B6472 = "",
#N/A,
Shares!B6472)
)</f>
        <v>#N/A</v>
      </c>
      <c r="B6472" t="e">
        <f>IF(
OR('Shares - LTR - Granted'!B6472 = "8. Transferee of restricted securities", 'Shares - LTR - Granted'!B6472 = "9. Any person (substitution for securities etc.)"),
'Shares - LTR - Granted'!C6472,
IF(
'Shares - LTR - Granted'!B6472 = "",
#N/A,
'Shares - LTR - Granted'!B6472)
)</f>
        <v>#N/A</v>
      </c>
      <c r="C6472" t="e">
        <f>IF(
OR('Performance Securities'!B6472 = "8. Transferee of restricted securities", 'Performance Securities'!B6472 = "9. Any person (substitution for securities etc.)"),
'Performance Securities'!C6472,
IF(
'Performance Securities'!B6472 = "",
#N/A,
'Performance Securities'!B6472)
)</f>
        <v>#N/A</v>
      </c>
      <c r="D6472" t="e">
        <f>IF(
OR('Options or Warrants'!B6472 = "8. Transferee of restricted securities", 'Options or Warrants'!B6472 = "9. Any person (substitution for securities etc.)"),
'Options or Warrants'!C6472,
IF(
'Options or Warrants'!B6472 = "",
#N/A,
'Options or Warrants'!B6472)
)</f>
        <v>#N/A</v>
      </c>
      <c r="E6472" t="e">
        <f>IF(
OR('Options - Free Attaching'!B6472 = "8. Transferee of restricted securities", 'Options - Free Attaching'!B6472 = "9. Any person (substitution for securities etc.)"),
'Options - Free Attaching'!C6472,
IF(
'Options - Free Attaching'!B6472 = "",
#N/A,
'Options - Free Attaching'!B6472)
)</f>
        <v>#N/A</v>
      </c>
      <c r="F6472" t="e">
        <f>IF(
OR('Con. Notes - Conversion'!B6472 = "8. Transferee of restricted securities", 'Con. Notes - Conversion'!B6472 = "9. Any person (substitution for securities etc.)"),
'Con. Notes - Conversion'!C6472,
IF(
'Con. Notes - Conversion'!B6472 = "",
#N/A,
'Con. Notes - Conversion'!B6472)
)</f>
        <v>#N/A</v>
      </c>
      <c r="G6472" t="e">
        <f>IF(
OR('Con. Notes - No Conversion'!B6472 = "8. Transferee of restricted securities", 'Con. Notes - No Conversion'!B6472 = "9. Any person (substitution for securities etc.)"),
'Con. Notes - No Conversion'!C6472,
IF(
'Con. Notes - No Conversion'!B6472 = "",
#N/A,
'Con. Notes - No Conversion'!B6472)
)</f>
        <v>#N/A</v>
      </c>
    </row>
    <row r="6473" spans="1:7" x14ac:dyDescent="0.25">
      <c r="A6473" t="e">
        <f>IF(
OR(Shares!B6473 = "8. Transferee of restricted securities", Shares!B6473 = "9. Any person (substitution for securities etc.)"),
Shares!C6473,
IF(
Shares!B6473 = "",
#N/A,
Shares!B6473)
)</f>
        <v>#N/A</v>
      </c>
      <c r="B6473" t="e">
        <f>IF(
OR('Shares - LTR - Granted'!B6473 = "8. Transferee of restricted securities", 'Shares - LTR - Granted'!B6473 = "9. Any person (substitution for securities etc.)"),
'Shares - LTR - Granted'!C6473,
IF(
'Shares - LTR - Granted'!B6473 = "",
#N/A,
'Shares - LTR - Granted'!B6473)
)</f>
        <v>#N/A</v>
      </c>
      <c r="C6473" t="e">
        <f>IF(
OR('Performance Securities'!B6473 = "8. Transferee of restricted securities", 'Performance Securities'!B6473 = "9. Any person (substitution for securities etc.)"),
'Performance Securities'!C6473,
IF(
'Performance Securities'!B6473 = "",
#N/A,
'Performance Securities'!B6473)
)</f>
        <v>#N/A</v>
      </c>
      <c r="D6473" t="e">
        <f>IF(
OR('Options or Warrants'!B6473 = "8. Transferee of restricted securities", 'Options or Warrants'!B6473 = "9. Any person (substitution for securities etc.)"),
'Options or Warrants'!C6473,
IF(
'Options or Warrants'!B6473 = "",
#N/A,
'Options or Warrants'!B6473)
)</f>
        <v>#N/A</v>
      </c>
      <c r="E6473" t="e">
        <f>IF(
OR('Options - Free Attaching'!B6473 = "8. Transferee of restricted securities", 'Options - Free Attaching'!B6473 = "9. Any person (substitution for securities etc.)"),
'Options - Free Attaching'!C6473,
IF(
'Options - Free Attaching'!B6473 = "",
#N/A,
'Options - Free Attaching'!B6473)
)</f>
        <v>#N/A</v>
      </c>
      <c r="F6473" t="e">
        <f>IF(
OR('Con. Notes - Conversion'!B6473 = "8. Transferee of restricted securities", 'Con. Notes - Conversion'!B6473 = "9. Any person (substitution for securities etc.)"),
'Con. Notes - Conversion'!C6473,
IF(
'Con. Notes - Conversion'!B6473 = "",
#N/A,
'Con. Notes - Conversion'!B6473)
)</f>
        <v>#N/A</v>
      </c>
      <c r="G6473" t="e">
        <f>IF(
OR('Con. Notes - No Conversion'!B6473 = "8. Transferee of restricted securities", 'Con. Notes - No Conversion'!B6473 = "9. Any person (substitution for securities etc.)"),
'Con. Notes - No Conversion'!C6473,
IF(
'Con. Notes - No Conversion'!B6473 = "",
#N/A,
'Con. Notes - No Conversion'!B6473)
)</f>
        <v>#N/A</v>
      </c>
    </row>
    <row r="6474" spans="1:7" x14ac:dyDescent="0.25">
      <c r="A6474" t="e">
        <f>IF(
OR(Shares!B6474 = "8. Transferee of restricted securities", Shares!B6474 = "9. Any person (substitution for securities etc.)"),
Shares!C6474,
IF(
Shares!B6474 = "",
#N/A,
Shares!B6474)
)</f>
        <v>#N/A</v>
      </c>
      <c r="B6474" t="e">
        <f>IF(
OR('Shares - LTR - Granted'!B6474 = "8. Transferee of restricted securities", 'Shares - LTR - Granted'!B6474 = "9. Any person (substitution for securities etc.)"),
'Shares - LTR - Granted'!C6474,
IF(
'Shares - LTR - Granted'!B6474 = "",
#N/A,
'Shares - LTR - Granted'!B6474)
)</f>
        <v>#N/A</v>
      </c>
      <c r="C6474" t="e">
        <f>IF(
OR('Performance Securities'!B6474 = "8. Transferee of restricted securities", 'Performance Securities'!B6474 = "9. Any person (substitution for securities etc.)"),
'Performance Securities'!C6474,
IF(
'Performance Securities'!B6474 = "",
#N/A,
'Performance Securities'!B6474)
)</f>
        <v>#N/A</v>
      </c>
      <c r="D6474" t="e">
        <f>IF(
OR('Options or Warrants'!B6474 = "8. Transferee of restricted securities", 'Options or Warrants'!B6474 = "9. Any person (substitution for securities etc.)"),
'Options or Warrants'!C6474,
IF(
'Options or Warrants'!B6474 = "",
#N/A,
'Options or Warrants'!B6474)
)</f>
        <v>#N/A</v>
      </c>
      <c r="E6474" t="e">
        <f>IF(
OR('Options - Free Attaching'!B6474 = "8. Transferee of restricted securities", 'Options - Free Attaching'!B6474 = "9. Any person (substitution for securities etc.)"),
'Options - Free Attaching'!C6474,
IF(
'Options - Free Attaching'!B6474 = "",
#N/A,
'Options - Free Attaching'!B6474)
)</f>
        <v>#N/A</v>
      </c>
      <c r="F6474" t="e">
        <f>IF(
OR('Con. Notes - Conversion'!B6474 = "8. Transferee of restricted securities", 'Con. Notes - Conversion'!B6474 = "9. Any person (substitution for securities etc.)"),
'Con. Notes - Conversion'!C6474,
IF(
'Con. Notes - Conversion'!B6474 = "",
#N/A,
'Con. Notes - Conversion'!B6474)
)</f>
        <v>#N/A</v>
      </c>
      <c r="G6474" t="e">
        <f>IF(
OR('Con. Notes - No Conversion'!B6474 = "8. Transferee of restricted securities", 'Con. Notes - No Conversion'!B6474 = "9. Any person (substitution for securities etc.)"),
'Con. Notes - No Conversion'!C6474,
IF(
'Con. Notes - No Conversion'!B6474 = "",
#N/A,
'Con. Notes - No Conversion'!B6474)
)</f>
        <v>#N/A</v>
      </c>
    </row>
    <row r="6475" spans="1:7" x14ac:dyDescent="0.25">
      <c r="A6475" t="e">
        <f>IF(
OR(Shares!B6475 = "8. Transferee of restricted securities", Shares!B6475 = "9. Any person (substitution for securities etc.)"),
Shares!C6475,
IF(
Shares!B6475 = "",
#N/A,
Shares!B6475)
)</f>
        <v>#N/A</v>
      </c>
      <c r="B6475" t="e">
        <f>IF(
OR('Shares - LTR - Granted'!B6475 = "8. Transferee of restricted securities", 'Shares - LTR - Granted'!B6475 = "9. Any person (substitution for securities etc.)"),
'Shares - LTR - Granted'!C6475,
IF(
'Shares - LTR - Granted'!B6475 = "",
#N/A,
'Shares - LTR - Granted'!B6475)
)</f>
        <v>#N/A</v>
      </c>
      <c r="C6475" t="e">
        <f>IF(
OR('Performance Securities'!B6475 = "8. Transferee of restricted securities", 'Performance Securities'!B6475 = "9. Any person (substitution for securities etc.)"),
'Performance Securities'!C6475,
IF(
'Performance Securities'!B6475 = "",
#N/A,
'Performance Securities'!B6475)
)</f>
        <v>#N/A</v>
      </c>
      <c r="D6475" t="e">
        <f>IF(
OR('Options or Warrants'!B6475 = "8. Transferee of restricted securities", 'Options or Warrants'!B6475 = "9. Any person (substitution for securities etc.)"),
'Options or Warrants'!C6475,
IF(
'Options or Warrants'!B6475 = "",
#N/A,
'Options or Warrants'!B6475)
)</f>
        <v>#N/A</v>
      </c>
      <c r="E6475" t="e">
        <f>IF(
OR('Options - Free Attaching'!B6475 = "8. Transferee of restricted securities", 'Options - Free Attaching'!B6475 = "9. Any person (substitution for securities etc.)"),
'Options - Free Attaching'!C6475,
IF(
'Options - Free Attaching'!B6475 = "",
#N/A,
'Options - Free Attaching'!B6475)
)</f>
        <v>#N/A</v>
      </c>
      <c r="F6475" t="e">
        <f>IF(
OR('Con. Notes - Conversion'!B6475 = "8. Transferee of restricted securities", 'Con. Notes - Conversion'!B6475 = "9. Any person (substitution for securities etc.)"),
'Con. Notes - Conversion'!C6475,
IF(
'Con. Notes - Conversion'!B6475 = "",
#N/A,
'Con. Notes - Conversion'!B6475)
)</f>
        <v>#N/A</v>
      </c>
      <c r="G6475" t="e">
        <f>IF(
OR('Con. Notes - No Conversion'!B6475 = "8. Transferee of restricted securities", 'Con. Notes - No Conversion'!B6475 = "9. Any person (substitution for securities etc.)"),
'Con. Notes - No Conversion'!C6475,
IF(
'Con. Notes - No Conversion'!B6475 = "",
#N/A,
'Con. Notes - No Conversion'!B6475)
)</f>
        <v>#N/A</v>
      </c>
    </row>
    <row r="6476" spans="1:7" x14ac:dyDescent="0.25">
      <c r="A6476" t="e">
        <f>IF(
OR(Shares!B6476 = "8. Transferee of restricted securities", Shares!B6476 = "9. Any person (substitution for securities etc.)"),
Shares!C6476,
IF(
Shares!B6476 = "",
#N/A,
Shares!B6476)
)</f>
        <v>#N/A</v>
      </c>
      <c r="B6476" t="e">
        <f>IF(
OR('Shares - LTR - Granted'!B6476 = "8. Transferee of restricted securities", 'Shares - LTR - Granted'!B6476 = "9. Any person (substitution for securities etc.)"),
'Shares - LTR - Granted'!C6476,
IF(
'Shares - LTR - Granted'!B6476 = "",
#N/A,
'Shares - LTR - Granted'!B6476)
)</f>
        <v>#N/A</v>
      </c>
      <c r="C6476" t="e">
        <f>IF(
OR('Performance Securities'!B6476 = "8. Transferee of restricted securities", 'Performance Securities'!B6476 = "9. Any person (substitution for securities etc.)"),
'Performance Securities'!C6476,
IF(
'Performance Securities'!B6476 = "",
#N/A,
'Performance Securities'!B6476)
)</f>
        <v>#N/A</v>
      </c>
      <c r="D6476" t="e">
        <f>IF(
OR('Options or Warrants'!B6476 = "8. Transferee of restricted securities", 'Options or Warrants'!B6476 = "9. Any person (substitution for securities etc.)"),
'Options or Warrants'!C6476,
IF(
'Options or Warrants'!B6476 = "",
#N/A,
'Options or Warrants'!B6476)
)</f>
        <v>#N/A</v>
      </c>
      <c r="E6476" t="e">
        <f>IF(
OR('Options - Free Attaching'!B6476 = "8. Transferee of restricted securities", 'Options - Free Attaching'!B6476 = "9. Any person (substitution for securities etc.)"),
'Options - Free Attaching'!C6476,
IF(
'Options - Free Attaching'!B6476 = "",
#N/A,
'Options - Free Attaching'!B6476)
)</f>
        <v>#N/A</v>
      </c>
      <c r="F6476" t="e">
        <f>IF(
OR('Con. Notes - Conversion'!B6476 = "8. Transferee of restricted securities", 'Con. Notes - Conversion'!B6476 = "9. Any person (substitution for securities etc.)"),
'Con. Notes - Conversion'!C6476,
IF(
'Con. Notes - Conversion'!B6476 = "",
#N/A,
'Con. Notes - Conversion'!B6476)
)</f>
        <v>#N/A</v>
      </c>
      <c r="G6476" t="e">
        <f>IF(
OR('Con. Notes - No Conversion'!B6476 = "8. Transferee of restricted securities", 'Con. Notes - No Conversion'!B6476 = "9. Any person (substitution for securities etc.)"),
'Con. Notes - No Conversion'!C6476,
IF(
'Con. Notes - No Conversion'!B6476 = "",
#N/A,
'Con. Notes - No Conversion'!B6476)
)</f>
        <v>#N/A</v>
      </c>
    </row>
    <row r="6477" spans="1:7" x14ac:dyDescent="0.25">
      <c r="A6477" t="e">
        <f>IF(
OR(Shares!B6477 = "8. Transferee of restricted securities", Shares!B6477 = "9. Any person (substitution for securities etc.)"),
Shares!C6477,
IF(
Shares!B6477 = "",
#N/A,
Shares!B6477)
)</f>
        <v>#N/A</v>
      </c>
      <c r="B6477" t="e">
        <f>IF(
OR('Shares - LTR - Granted'!B6477 = "8. Transferee of restricted securities", 'Shares - LTR - Granted'!B6477 = "9. Any person (substitution for securities etc.)"),
'Shares - LTR - Granted'!C6477,
IF(
'Shares - LTR - Granted'!B6477 = "",
#N/A,
'Shares - LTR - Granted'!B6477)
)</f>
        <v>#N/A</v>
      </c>
      <c r="C6477" t="e">
        <f>IF(
OR('Performance Securities'!B6477 = "8. Transferee of restricted securities", 'Performance Securities'!B6477 = "9. Any person (substitution for securities etc.)"),
'Performance Securities'!C6477,
IF(
'Performance Securities'!B6477 = "",
#N/A,
'Performance Securities'!B6477)
)</f>
        <v>#N/A</v>
      </c>
      <c r="D6477" t="e">
        <f>IF(
OR('Options or Warrants'!B6477 = "8. Transferee of restricted securities", 'Options or Warrants'!B6477 = "9. Any person (substitution for securities etc.)"),
'Options or Warrants'!C6477,
IF(
'Options or Warrants'!B6477 = "",
#N/A,
'Options or Warrants'!B6477)
)</f>
        <v>#N/A</v>
      </c>
      <c r="E6477" t="e">
        <f>IF(
OR('Options - Free Attaching'!B6477 = "8. Transferee of restricted securities", 'Options - Free Attaching'!B6477 = "9. Any person (substitution for securities etc.)"),
'Options - Free Attaching'!C6477,
IF(
'Options - Free Attaching'!B6477 = "",
#N/A,
'Options - Free Attaching'!B6477)
)</f>
        <v>#N/A</v>
      </c>
      <c r="F6477" t="e">
        <f>IF(
OR('Con. Notes - Conversion'!B6477 = "8. Transferee of restricted securities", 'Con. Notes - Conversion'!B6477 = "9. Any person (substitution for securities etc.)"),
'Con. Notes - Conversion'!C6477,
IF(
'Con. Notes - Conversion'!B6477 = "",
#N/A,
'Con. Notes - Conversion'!B6477)
)</f>
        <v>#N/A</v>
      </c>
      <c r="G6477" t="e">
        <f>IF(
OR('Con. Notes - No Conversion'!B6477 = "8. Transferee of restricted securities", 'Con. Notes - No Conversion'!B6477 = "9. Any person (substitution for securities etc.)"),
'Con. Notes - No Conversion'!C6477,
IF(
'Con. Notes - No Conversion'!B6477 = "",
#N/A,
'Con. Notes - No Conversion'!B6477)
)</f>
        <v>#N/A</v>
      </c>
    </row>
    <row r="6478" spans="1:7" x14ac:dyDescent="0.25">
      <c r="A6478" t="e">
        <f>IF(
OR(Shares!B6478 = "8. Transferee of restricted securities", Shares!B6478 = "9. Any person (substitution for securities etc.)"),
Shares!C6478,
IF(
Shares!B6478 = "",
#N/A,
Shares!B6478)
)</f>
        <v>#N/A</v>
      </c>
      <c r="B6478" t="e">
        <f>IF(
OR('Shares - LTR - Granted'!B6478 = "8. Transferee of restricted securities", 'Shares - LTR - Granted'!B6478 = "9. Any person (substitution for securities etc.)"),
'Shares - LTR - Granted'!C6478,
IF(
'Shares - LTR - Granted'!B6478 = "",
#N/A,
'Shares - LTR - Granted'!B6478)
)</f>
        <v>#N/A</v>
      </c>
      <c r="C6478" t="e">
        <f>IF(
OR('Performance Securities'!B6478 = "8. Transferee of restricted securities", 'Performance Securities'!B6478 = "9. Any person (substitution for securities etc.)"),
'Performance Securities'!C6478,
IF(
'Performance Securities'!B6478 = "",
#N/A,
'Performance Securities'!B6478)
)</f>
        <v>#N/A</v>
      </c>
      <c r="D6478" t="e">
        <f>IF(
OR('Options or Warrants'!B6478 = "8. Transferee of restricted securities", 'Options or Warrants'!B6478 = "9. Any person (substitution for securities etc.)"),
'Options or Warrants'!C6478,
IF(
'Options or Warrants'!B6478 = "",
#N/A,
'Options or Warrants'!B6478)
)</f>
        <v>#N/A</v>
      </c>
      <c r="E6478" t="e">
        <f>IF(
OR('Options - Free Attaching'!B6478 = "8. Transferee of restricted securities", 'Options - Free Attaching'!B6478 = "9. Any person (substitution for securities etc.)"),
'Options - Free Attaching'!C6478,
IF(
'Options - Free Attaching'!B6478 = "",
#N/A,
'Options - Free Attaching'!B6478)
)</f>
        <v>#N/A</v>
      </c>
      <c r="F6478" t="e">
        <f>IF(
OR('Con. Notes - Conversion'!B6478 = "8. Transferee of restricted securities", 'Con. Notes - Conversion'!B6478 = "9. Any person (substitution for securities etc.)"),
'Con. Notes - Conversion'!C6478,
IF(
'Con. Notes - Conversion'!B6478 = "",
#N/A,
'Con. Notes - Conversion'!B6478)
)</f>
        <v>#N/A</v>
      </c>
      <c r="G6478" t="e">
        <f>IF(
OR('Con. Notes - No Conversion'!B6478 = "8. Transferee of restricted securities", 'Con. Notes - No Conversion'!B6478 = "9. Any person (substitution for securities etc.)"),
'Con. Notes - No Conversion'!C6478,
IF(
'Con. Notes - No Conversion'!B6478 = "",
#N/A,
'Con. Notes - No Conversion'!B6478)
)</f>
        <v>#N/A</v>
      </c>
    </row>
    <row r="6479" spans="1:7" x14ac:dyDescent="0.25">
      <c r="A6479" t="e">
        <f>IF(
OR(Shares!B6479 = "8. Transferee of restricted securities", Shares!B6479 = "9. Any person (substitution for securities etc.)"),
Shares!C6479,
IF(
Shares!B6479 = "",
#N/A,
Shares!B6479)
)</f>
        <v>#N/A</v>
      </c>
      <c r="B6479" t="e">
        <f>IF(
OR('Shares - LTR - Granted'!B6479 = "8. Transferee of restricted securities", 'Shares - LTR - Granted'!B6479 = "9. Any person (substitution for securities etc.)"),
'Shares - LTR - Granted'!C6479,
IF(
'Shares - LTR - Granted'!B6479 = "",
#N/A,
'Shares - LTR - Granted'!B6479)
)</f>
        <v>#N/A</v>
      </c>
      <c r="C6479" t="e">
        <f>IF(
OR('Performance Securities'!B6479 = "8. Transferee of restricted securities", 'Performance Securities'!B6479 = "9. Any person (substitution for securities etc.)"),
'Performance Securities'!C6479,
IF(
'Performance Securities'!B6479 = "",
#N/A,
'Performance Securities'!B6479)
)</f>
        <v>#N/A</v>
      </c>
      <c r="D6479" t="e">
        <f>IF(
OR('Options or Warrants'!B6479 = "8. Transferee of restricted securities", 'Options or Warrants'!B6479 = "9. Any person (substitution for securities etc.)"),
'Options or Warrants'!C6479,
IF(
'Options or Warrants'!B6479 = "",
#N/A,
'Options or Warrants'!B6479)
)</f>
        <v>#N/A</v>
      </c>
      <c r="E6479" t="e">
        <f>IF(
OR('Options - Free Attaching'!B6479 = "8. Transferee of restricted securities", 'Options - Free Attaching'!B6479 = "9. Any person (substitution for securities etc.)"),
'Options - Free Attaching'!C6479,
IF(
'Options - Free Attaching'!B6479 = "",
#N/A,
'Options - Free Attaching'!B6479)
)</f>
        <v>#N/A</v>
      </c>
      <c r="F6479" t="e">
        <f>IF(
OR('Con. Notes - Conversion'!B6479 = "8. Transferee of restricted securities", 'Con. Notes - Conversion'!B6479 = "9. Any person (substitution for securities etc.)"),
'Con. Notes - Conversion'!C6479,
IF(
'Con. Notes - Conversion'!B6479 = "",
#N/A,
'Con. Notes - Conversion'!B6479)
)</f>
        <v>#N/A</v>
      </c>
      <c r="G6479" t="e">
        <f>IF(
OR('Con. Notes - No Conversion'!B6479 = "8. Transferee of restricted securities", 'Con. Notes - No Conversion'!B6479 = "9. Any person (substitution for securities etc.)"),
'Con. Notes - No Conversion'!C6479,
IF(
'Con. Notes - No Conversion'!B6479 = "",
#N/A,
'Con. Notes - No Conversion'!B6479)
)</f>
        <v>#N/A</v>
      </c>
    </row>
    <row r="6480" spans="1:7" x14ac:dyDescent="0.25">
      <c r="A6480" t="e">
        <f>IF(
OR(Shares!B6480 = "8. Transferee of restricted securities", Shares!B6480 = "9. Any person (substitution for securities etc.)"),
Shares!C6480,
IF(
Shares!B6480 = "",
#N/A,
Shares!B6480)
)</f>
        <v>#N/A</v>
      </c>
      <c r="B6480" t="e">
        <f>IF(
OR('Shares - LTR - Granted'!B6480 = "8. Transferee of restricted securities", 'Shares - LTR - Granted'!B6480 = "9. Any person (substitution for securities etc.)"),
'Shares - LTR - Granted'!C6480,
IF(
'Shares - LTR - Granted'!B6480 = "",
#N/A,
'Shares - LTR - Granted'!B6480)
)</f>
        <v>#N/A</v>
      </c>
      <c r="C6480" t="e">
        <f>IF(
OR('Performance Securities'!B6480 = "8. Transferee of restricted securities", 'Performance Securities'!B6480 = "9. Any person (substitution for securities etc.)"),
'Performance Securities'!C6480,
IF(
'Performance Securities'!B6480 = "",
#N/A,
'Performance Securities'!B6480)
)</f>
        <v>#N/A</v>
      </c>
      <c r="D6480" t="e">
        <f>IF(
OR('Options or Warrants'!B6480 = "8. Transferee of restricted securities", 'Options or Warrants'!B6480 = "9. Any person (substitution for securities etc.)"),
'Options or Warrants'!C6480,
IF(
'Options or Warrants'!B6480 = "",
#N/A,
'Options or Warrants'!B6480)
)</f>
        <v>#N/A</v>
      </c>
      <c r="E6480" t="e">
        <f>IF(
OR('Options - Free Attaching'!B6480 = "8. Transferee of restricted securities", 'Options - Free Attaching'!B6480 = "9. Any person (substitution for securities etc.)"),
'Options - Free Attaching'!C6480,
IF(
'Options - Free Attaching'!B6480 = "",
#N/A,
'Options - Free Attaching'!B6480)
)</f>
        <v>#N/A</v>
      </c>
      <c r="F6480" t="e">
        <f>IF(
OR('Con. Notes - Conversion'!B6480 = "8. Transferee of restricted securities", 'Con. Notes - Conversion'!B6480 = "9. Any person (substitution for securities etc.)"),
'Con. Notes - Conversion'!C6480,
IF(
'Con. Notes - Conversion'!B6480 = "",
#N/A,
'Con. Notes - Conversion'!B6480)
)</f>
        <v>#N/A</v>
      </c>
      <c r="G6480" t="e">
        <f>IF(
OR('Con. Notes - No Conversion'!B6480 = "8. Transferee of restricted securities", 'Con. Notes - No Conversion'!B6480 = "9. Any person (substitution for securities etc.)"),
'Con. Notes - No Conversion'!C6480,
IF(
'Con. Notes - No Conversion'!B6480 = "",
#N/A,
'Con. Notes - No Conversion'!B6480)
)</f>
        <v>#N/A</v>
      </c>
    </row>
    <row r="6481" spans="1:7" x14ac:dyDescent="0.25">
      <c r="A6481" t="e">
        <f>IF(
OR(Shares!B6481 = "8. Transferee of restricted securities", Shares!B6481 = "9. Any person (substitution for securities etc.)"),
Shares!C6481,
IF(
Shares!B6481 = "",
#N/A,
Shares!B6481)
)</f>
        <v>#N/A</v>
      </c>
      <c r="B6481" t="e">
        <f>IF(
OR('Shares - LTR - Granted'!B6481 = "8. Transferee of restricted securities", 'Shares - LTR - Granted'!B6481 = "9. Any person (substitution for securities etc.)"),
'Shares - LTR - Granted'!C6481,
IF(
'Shares - LTR - Granted'!B6481 = "",
#N/A,
'Shares - LTR - Granted'!B6481)
)</f>
        <v>#N/A</v>
      </c>
      <c r="C6481" t="e">
        <f>IF(
OR('Performance Securities'!B6481 = "8. Transferee of restricted securities", 'Performance Securities'!B6481 = "9. Any person (substitution for securities etc.)"),
'Performance Securities'!C6481,
IF(
'Performance Securities'!B6481 = "",
#N/A,
'Performance Securities'!B6481)
)</f>
        <v>#N/A</v>
      </c>
      <c r="D6481" t="e">
        <f>IF(
OR('Options or Warrants'!B6481 = "8. Transferee of restricted securities", 'Options or Warrants'!B6481 = "9. Any person (substitution for securities etc.)"),
'Options or Warrants'!C6481,
IF(
'Options or Warrants'!B6481 = "",
#N/A,
'Options or Warrants'!B6481)
)</f>
        <v>#N/A</v>
      </c>
      <c r="E6481" t="e">
        <f>IF(
OR('Options - Free Attaching'!B6481 = "8. Transferee of restricted securities", 'Options - Free Attaching'!B6481 = "9. Any person (substitution for securities etc.)"),
'Options - Free Attaching'!C6481,
IF(
'Options - Free Attaching'!B6481 = "",
#N/A,
'Options - Free Attaching'!B6481)
)</f>
        <v>#N/A</v>
      </c>
      <c r="F6481" t="e">
        <f>IF(
OR('Con. Notes - Conversion'!B6481 = "8. Transferee of restricted securities", 'Con. Notes - Conversion'!B6481 = "9. Any person (substitution for securities etc.)"),
'Con. Notes - Conversion'!C6481,
IF(
'Con. Notes - Conversion'!B6481 = "",
#N/A,
'Con. Notes - Conversion'!B6481)
)</f>
        <v>#N/A</v>
      </c>
      <c r="G6481" t="e">
        <f>IF(
OR('Con. Notes - No Conversion'!B6481 = "8. Transferee of restricted securities", 'Con. Notes - No Conversion'!B6481 = "9. Any person (substitution for securities etc.)"),
'Con. Notes - No Conversion'!C6481,
IF(
'Con. Notes - No Conversion'!B6481 = "",
#N/A,
'Con. Notes - No Conversion'!B6481)
)</f>
        <v>#N/A</v>
      </c>
    </row>
    <row r="6482" spans="1:7" x14ac:dyDescent="0.25">
      <c r="A6482" t="e">
        <f>IF(
OR(Shares!B6482 = "8. Transferee of restricted securities", Shares!B6482 = "9. Any person (substitution for securities etc.)"),
Shares!C6482,
IF(
Shares!B6482 = "",
#N/A,
Shares!B6482)
)</f>
        <v>#N/A</v>
      </c>
      <c r="B6482" t="e">
        <f>IF(
OR('Shares - LTR - Granted'!B6482 = "8. Transferee of restricted securities", 'Shares - LTR - Granted'!B6482 = "9. Any person (substitution for securities etc.)"),
'Shares - LTR - Granted'!C6482,
IF(
'Shares - LTR - Granted'!B6482 = "",
#N/A,
'Shares - LTR - Granted'!B6482)
)</f>
        <v>#N/A</v>
      </c>
      <c r="C6482" t="e">
        <f>IF(
OR('Performance Securities'!B6482 = "8. Transferee of restricted securities", 'Performance Securities'!B6482 = "9. Any person (substitution for securities etc.)"),
'Performance Securities'!C6482,
IF(
'Performance Securities'!B6482 = "",
#N/A,
'Performance Securities'!B6482)
)</f>
        <v>#N/A</v>
      </c>
      <c r="D6482" t="e">
        <f>IF(
OR('Options or Warrants'!B6482 = "8. Transferee of restricted securities", 'Options or Warrants'!B6482 = "9. Any person (substitution for securities etc.)"),
'Options or Warrants'!C6482,
IF(
'Options or Warrants'!B6482 = "",
#N/A,
'Options or Warrants'!B6482)
)</f>
        <v>#N/A</v>
      </c>
      <c r="E6482" t="e">
        <f>IF(
OR('Options - Free Attaching'!B6482 = "8. Transferee of restricted securities", 'Options - Free Attaching'!B6482 = "9. Any person (substitution for securities etc.)"),
'Options - Free Attaching'!C6482,
IF(
'Options - Free Attaching'!B6482 = "",
#N/A,
'Options - Free Attaching'!B6482)
)</f>
        <v>#N/A</v>
      </c>
      <c r="F6482" t="e">
        <f>IF(
OR('Con. Notes - Conversion'!B6482 = "8. Transferee of restricted securities", 'Con. Notes - Conversion'!B6482 = "9. Any person (substitution for securities etc.)"),
'Con. Notes - Conversion'!C6482,
IF(
'Con. Notes - Conversion'!B6482 = "",
#N/A,
'Con. Notes - Conversion'!B6482)
)</f>
        <v>#N/A</v>
      </c>
      <c r="G6482" t="e">
        <f>IF(
OR('Con. Notes - No Conversion'!B6482 = "8. Transferee of restricted securities", 'Con. Notes - No Conversion'!B6482 = "9. Any person (substitution for securities etc.)"),
'Con. Notes - No Conversion'!C6482,
IF(
'Con. Notes - No Conversion'!B6482 = "",
#N/A,
'Con. Notes - No Conversion'!B6482)
)</f>
        <v>#N/A</v>
      </c>
    </row>
    <row r="6483" spans="1:7" x14ac:dyDescent="0.25">
      <c r="A6483" t="e">
        <f>IF(
OR(Shares!B6483 = "8. Transferee of restricted securities", Shares!B6483 = "9. Any person (substitution for securities etc.)"),
Shares!C6483,
IF(
Shares!B6483 = "",
#N/A,
Shares!B6483)
)</f>
        <v>#N/A</v>
      </c>
      <c r="B6483" t="e">
        <f>IF(
OR('Shares - LTR - Granted'!B6483 = "8. Transferee of restricted securities", 'Shares - LTR - Granted'!B6483 = "9. Any person (substitution for securities etc.)"),
'Shares - LTR - Granted'!C6483,
IF(
'Shares - LTR - Granted'!B6483 = "",
#N/A,
'Shares - LTR - Granted'!B6483)
)</f>
        <v>#N/A</v>
      </c>
      <c r="C6483" t="e">
        <f>IF(
OR('Performance Securities'!B6483 = "8. Transferee of restricted securities", 'Performance Securities'!B6483 = "9. Any person (substitution for securities etc.)"),
'Performance Securities'!C6483,
IF(
'Performance Securities'!B6483 = "",
#N/A,
'Performance Securities'!B6483)
)</f>
        <v>#N/A</v>
      </c>
      <c r="D6483" t="e">
        <f>IF(
OR('Options or Warrants'!B6483 = "8. Transferee of restricted securities", 'Options or Warrants'!B6483 = "9. Any person (substitution for securities etc.)"),
'Options or Warrants'!C6483,
IF(
'Options or Warrants'!B6483 = "",
#N/A,
'Options or Warrants'!B6483)
)</f>
        <v>#N/A</v>
      </c>
      <c r="E6483" t="e">
        <f>IF(
OR('Options - Free Attaching'!B6483 = "8. Transferee of restricted securities", 'Options - Free Attaching'!B6483 = "9. Any person (substitution for securities etc.)"),
'Options - Free Attaching'!C6483,
IF(
'Options - Free Attaching'!B6483 = "",
#N/A,
'Options - Free Attaching'!B6483)
)</f>
        <v>#N/A</v>
      </c>
      <c r="F6483" t="e">
        <f>IF(
OR('Con. Notes - Conversion'!B6483 = "8. Transferee of restricted securities", 'Con. Notes - Conversion'!B6483 = "9. Any person (substitution for securities etc.)"),
'Con. Notes - Conversion'!C6483,
IF(
'Con. Notes - Conversion'!B6483 = "",
#N/A,
'Con. Notes - Conversion'!B6483)
)</f>
        <v>#N/A</v>
      </c>
      <c r="G6483" t="e">
        <f>IF(
OR('Con. Notes - No Conversion'!B6483 = "8. Transferee of restricted securities", 'Con. Notes - No Conversion'!B6483 = "9. Any person (substitution for securities etc.)"),
'Con. Notes - No Conversion'!C6483,
IF(
'Con. Notes - No Conversion'!B6483 = "",
#N/A,
'Con. Notes - No Conversion'!B6483)
)</f>
        <v>#N/A</v>
      </c>
    </row>
    <row r="6484" spans="1:7" x14ac:dyDescent="0.25">
      <c r="A6484" t="e">
        <f>IF(
OR(Shares!B6484 = "8. Transferee of restricted securities", Shares!B6484 = "9. Any person (substitution for securities etc.)"),
Shares!C6484,
IF(
Shares!B6484 = "",
#N/A,
Shares!B6484)
)</f>
        <v>#N/A</v>
      </c>
      <c r="B6484" t="e">
        <f>IF(
OR('Shares - LTR - Granted'!B6484 = "8. Transferee of restricted securities", 'Shares - LTR - Granted'!B6484 = "9. Any person (substitution for securities etc.)"),
'Shares - LTR - Granted'!C6484,
IF(
'Shares - LTR - Granted'!B6484 = "",
#N/A,
'Shares - LTR - Granted'!B6484)
)</f>
        <v>#N/A</v>
      </c>
      <c r="C6484" t="e">
        <f>IF(
OR('Performance Securities'!B6484 = "8. Transferee of restricted securities", 'Performance Securities'!B6484 = "9. Any person (substitution for securities etc.)"),
'Performance Securities'!C6484,
IF(
'Performance Securities'!B6484 = "",
#N/A,
'Performance Securities'!B6484)
)</f>
        <v>#N/A</v>
      </c>
      <c r="D6484" t="e">
        <f>IF(
OR('Options or Warrants'!B6484 = "8. Transferee of restricted securities", 'Options or Warrants'!B6484 = "9. Any person (substitution for securities etc.)"),
'Options or Warrants'!C6484,
IF(
'Options or Warrants'!B6484 = "",
#N/A,
'Options or Warrants'!B6484)
)</f>
        <v>#N/A</v>
      </c>
      <c r="E6484" t="e">
        <f>IF(
OR('Options - Free Attaching'!B6484 = "8. Transferee of restricted securities", 'Options - Free Attaching'!B6484 = "9. Any person (substitution for securities etc.)"),
'Options - Free Attaching'!C6484,
IF(
'Options - Free Attaching'!B6484 = "",
#N/A,
'Options - Free Attaching'!B6484)
)</f>
        <v>#N/A</v>
      </c>
      <c r="F6484" t="e">
        <f>IF(
OR('Con. Notes - Conversion'!B6484 = "8. Transferee of restricted securities", 'Con. Notes - Conversion'!B6484 = "9. Any person (substitution for securities etc.)"),
'Con. Notes - Conversion'!C6484,
IF(
'Con. Notes - Conversion'!B6484 = "",
#N/A,
'Con. Notes - Conversion'!B6484)
)</f>
        <v>#N/A</v>
      </c>
      <c r="G6484" t="e">
        <f>IF(
OR('Con. Notes - No Conversion'!B6484 = "8. Transferee of restricted securities", 'Con. Notes - No Conversion'!B6484 = "9. Any person (substitution for securities etc.)"),
'Con. Notes - No Conversion'!C6484,
IF(
'Con. Notes - No Conversion'!B6484 = "",
#N/A,
'Con. Notes - No Conversion'!B6484)
)</f>
        <v>#N/A</v>
      </c>
    </row>
    <row r="6485" spans="1:7" x14ac:dyDescent="0.25">
      <c r="A6485" t="e">
        <f>IF(
OR(Shares!B6485 = "8. Transferee of restricted securities", Shares!B6485 = "9. Any person (substitution for securities etc.)"),
Shares!C6485,
IF(
Shares!B6485 = "",
#N/A,
Shares!B6485)
)</f>
        <v>#N/A</v>
      </c>
      <c r="B6485" t="e">
        <f>IF(
OR('Shares - LTR - Granted'!B6485 = "8. Transferee of restricted securities", 'Shares - LTR - Granted'!B6485 = "9. Any person (substitution for securities etc.)"),
'Shares - LTR - Granted'!C6485,
IF(
'Shares - LTR - Granted'!B6485 = "",
#N/A,
'Shares - LTR - Granted'!B6485)
)</f>
        <v>#N/A</v>
      </c>
      <c r="C6485" t="e">
        <f>IF(
OR('Performance Securities'!B6485 = "8. Transferee of restricted securities", 'Performance Securities'!B6485 = "9. Any person (substitution for securities etc.)"),
'Performance Securities'!C6485,
IF(
'Performance Securities'!B6485 = "",
#N/A,
'Performance Securities'!B6485)
)</f>
        <v>#N/A</v>
      </c>
      <c r="D6485" t="e">
        <f>IF(
OR('Options or Warrants'!B6485 = "8. Transferee of restricted securities", 'Options or Warrants'!B6485 = "9. Any person (substitution for securities etc.)"),
'Options or Warrants'!C6485,
IF(
'Options or Warrants'!B6485 = "",
#N/A,
'Options or Warrants'!B6485)
)</f>
        <v>#N/A</v>
      </c>
      <c r="E6485" t="e">
        <f>IF(
OR('Options - Free Attaching'!B6485 = "8. Transferee of restricted securities", 'Options - Free Attaching'!B6485 = "9. Any person (substitution for securities etc.)"),
'Options - Free Attaching'!C6485,
IF(
'Options - Free Attaching'!B6485 = "",
#N/A,
'Options - Free Attaching'!B6485)
)</f>
        <v>#N/A</v>
      </c>
      <c r="F6485" t="e">
        <f>IF(
OR('Con. Notes - Conversion'!B6485 = "8. Transferee of restricted securities", 'Con. Notes - Conversion'!B6485 = "9. Any person (substitution for securities etc.)"),
'Con. Notes - Conversion'!C6485,
IF(
'Con. Notes - Conversion'!B6485 = "",
#N/A,
'Con. Notes - Conversion'!B6485)
)</f>
        <v>#N/A</v>
      </c>
      <c r="G6485" t="e">
        <f>IF(
OR('Con. Notes - No Conversion'!B6485 = "8. Transferee of restricted securities", 'Con. Notes - No Conversion'!B6485 = "9. Any person (substitution for securities etc.)"),
'Con. Notes - No Conversion'!C6485,
IF(
'Con. Notes - No Conversion'!B6485 = "",
#N/A,
'Con. Notes - No Conversion'!B6485)
)</f>
        <v>#N/A</v>
      </c>
    </row>
    <row r="6486" spans="1:7" x14ac:dyDescent="0.25">
      <c r="A6486" t="e">
        <f>IF(
OR(Shares!B6486 = "8. Transferee of restricted securities", Shares!B6486 = "9. Any person (substitution for securities etc.)"),
Shares!C6486,
IF(
Shares!B6486 = "",
#N/A,
Shares!B6486)
)</f>
        <v>#N/A</v>
      </c>
      <c r="B6486" t="e">
        <f>IF(
OR('Shares - LTR - Granted'!B6486 = "8. Transferee of restricted securities", 'Shares - LTR - Granted'!B6486 = "9. Any person (substitution for securities etc.)"),
'Shares - LTR - Granted'!C6486,
IF(
'Shares - LTR - Granted'!B6486 = "",
#N/A,
'Shares - LTR - Granted'!B6486)
)</f>
        <v>#N/A</v>
      </c>
      <c r="C6486" t="e">
        <f>IF(
OR('Performance Securities'!B6486 = "8. Transferee of restricted securities", 'Performance Securities'!B6486 = "9. Any person (substitution for securities etc.)"),
'Performance Securities'!C6486,
IF(
'Performance Securities'!B6486 = "",
#N/A,
'Performance Securities'!B6486)
)</f>
        <v>#N/A</v>
      </c>
      <c r="D6486" t="e">
        <f>IF(
OR('Options or Warrants'!B6486 = "8. Transferee of restricted securities", 'Options or Warrants'!B6486 = "9. Any person (substitution for securities etc.)"),
'Options or Warrants'!C6486,
IF(
'Options or Warrants'!B6486 = "",
#N/A,
'Options or Warrants'!B6486)
)</f>
        <v>#N/A</v>
      </c>
      <c r="E6486" t="e">
        <f>IF(
OR('Options - Free Attaching'!B6486 = "8. Transferee of restricted securities", 'Options - Free Attaching'!B6486 = "9. Any person (substitution for securities etc.)"),
'Options - Free Attaching'!C6486,
IF(
'Options - Free Attaching'!B6486 = "",
#N/A,
'Options - Free Attaching'!B6486)
)</f>
        <v>#N/A</v>
      </c>
      <c r="F6486" t="e">
        <f>IF(
OR('Con. Notes - Conversion'!B6486 = "8. Transferee of restricted securities", 'Con. Notes - Conversion'!B6486 = "9. Any person (substitution for securities etc.)"),
'Con. Notes - Conversion'!C6486,
IF(
'Con. Notes - Conversion'!B6486 = "",
#N/A,
'Con. Notes - Conversion'!B6486)
)</f>
        <v>#N/A</v>
      </c>
      <c r="G6486" t="e">
        <f>IF(
OR('Con. Notes - No Conversion'!B6486 = "8. Transferee of restricted securities", 'Con. Notes - No Conversion'!B6486 = "9. Any person (substitution for securities etc.)"),
'Con. Notes - No Conversion'!C6486,
IF(
'Con. Notes - No Conversion'!B6486 = "",
#N/A,
'Con. Notes - No Conversion'!B6486)
)</f>
        <v>#N/A</v>
      </c>
    </row>
    <row r="6487" spans="1:7" x14ac:dyDescent="0.25">
      <c r="A6487" t="e">
        <f>IF(
OR(Shares!B6487 = "8. Transferee of restricted securities", Shares!B6487 = "9. Any person (substitution for securities etc.)"),
Shares!C6487,
IF(
Shares!B6487 = "",
#N/A,
Shares!B6487)
)</f>
        <v>#N/A</v>
      </c>
      <c r="B6487" t="e">
        <f>IF(
OR('Shares - LTR - Granted'!B6487 = "8. Transferee of restricted securities", 'Shares - LTR - Granted'!B6487 = "9. Any person (substitution for securities etc.)"),
'Shares - LTR - Granted'!C6487,
IF(
'Shares - LTR - Granted'!B6487 = "",
#N/A,
'Shares - LTR - Granted'!B6487)
)</f>
        <v>#N/A</v>
      </c>
      <c r="C6487" t="e">
        <f>IF(
OR('Performance Securities'!B6487 = "8. Transferee of restricted securities", 'Performance Securities'!B6487 = "9. Any person (substitution for securities etc.)"),
'Performance Securities'!C6487,
IF(
'Performance Securities'!B6487 = "",
#N/A,
'Performance Securities'!B6487)
)</f>
        <v>#N/A</v>
      </c>
      <c r="D6487" t="e">
        <f>IF(
OR('Options or Warrants'!B6487 = "8. Transferee of restricted securities", 'Options or Warrants'!B6487 = "9. Any person (substitution for securities etc.)"),
'Options or Warrants'!C6487,
IF(
'Options or Warrants'!B6487 = "",
#N/A,
'Options or Warrants'!B6487)
)</f>
        <v>#N/A</v>
      </c>
      <c r="E6487" t="e">
        <f>IF(
OR('Options - Free Attaching'!B6487 = "8. Transferee of restricted securities", 'Options - Free Attaching'!B6487 = "9. Any person (substitution for securities etc.)"),
'Options - Free Attaching'!C6487,
IF(
'Options - Free Attaching'!B6487 = "",
#N/A,
'Options - Free Attaching'!B6487)
)</f>
        <v>#N/A</v>
      </c>
      <c r="F6487" t="e">
        <f>IF(
OR('Con. Notes - Conversion'!B6487 = "8. Transferee of restricted securities", 'Con. Notes - Conversion'!B6487 = "9. Any person (substitution for securities etc.)"),
'Con. Notes - Conversion'!C6487,
IF(
'Con. Notes - Conversion'!B6487 = "",
#N/A,
'Con. Notes - Conversion'!B6487)
)</f>
        <v>#N/A</v>
      </c>
      <c r="G6487" t="e">
        <f>IF(
OR('Con. Notes - No Conversion'!B6487 = "8. Transferee of restricted securities", 'Con. Notes - No Conversion'!B6487 = "9. Any person (substitution for securities etc.)"),
'Con. Notes - No Conversion'!C6487,
IF(
'Con. Notes - No Conversion'!B6487 = "",
#N/A,
'Con. Notes - No Conversion'!B6487)
)</f>
        <v>#N/A</v>
      </c>
    </row>
    <row r="6488" spans="1:7" x14ac:dyDescent="0.25">
      <c r="A6488" t="e">
        <f>IF(
OR(Shares!B6488 = "8. Transferee of restricted securities", Shares!B6488 = "9. Any person (substitution for securities etc.)"),
Shares!C6488,
IF(
Shares!B6488 = "",
#N/A,
Shares!B6488)
)</f>
        <v>#N/A</v>
      </c>
      <c r="B6488" t="e">
        <f>IF(
OR('Shares - LTR - Granted'!B6488 = "8. Transferee of restricted securities", 'Shares - LTR - Granted'!B6488 = "9. Any person (substitution for securities etc.)"),
'Shares - LTR - Granted'!C6488,
IF(
'Shares - LTR - Granted'!B6488 = "",
#N/A,
'Shares - LTR - Granted'!B6488)
)</f>
        <v>#N/A</v>
      </c>
      <c r="C6488" t="e">
        <f>IF(
OR('Performance Securities'!B6488 = "8. Transferee of restricted securities", 'Performance Securities'!B6488 = "9. Any person (substitution for securities etc.)"),
'Performance Securities'!C6488,
IF(
'Performance Securities'!B6488 = "",
#N/A,
'Performance Securities'!B6488)
)</f>
        <v>#N/A</v>
      </c>
      <c r="D6488" t="e">
        <f>IF(
OR('Options or Warrants'!B6488 = "8. Transferee of restricted securities", 'Options or Warrants'!B6488 = "9. Any person (substitution for securities etc.)"),
'Options or Warrants'!C6488,
IF(
'Options or Warrants'!B6488 = "",
#N/A,
'Options or Warrants'!B6488)
)</f>
        <v>#N/A</v>
      </c>
      <c r="E6488" t="e">
        <f>IF(
OR('Options - Free Attaching'!B6488 = "8. Transferee of restricted securities", 'Options - Free Attaching'!B6488 = "9. Any person (substitution for securities etc.)"),
'Options - Free Attaching'!C6488,
IF(
'Options - Free Attaching'!B6488 = "",
#N/A,
'Options - Free Attaching'!B6488)
)</f>
        <v>#N/A</v>
      </c>
      <c r="F6488" t="e">
        <f>IF(
OR('Con. Notes - Conversion'!B6488 = "8. Transferee of restricted securities", 'Con. Notes - Conversion'!B6488 = "9. Any person (substitution for securities etc.)"),
'Con. Notes - Conversion'!C6488,
IF(
'Con. Notes - Conversion'!B6488 = "",
#N/A,
'Con. Notes - Conversion'!B6488)
)</f>
        <v>#N/A</v>
      </c>
      <c r="G6488" t="e">
        <f>IF(
OR('Con. Notes - No Conversion'!B6488 = "8. Transferee of restricted securities", 'Con. Notes - No Conversion'!B6488 = "9. Any person (substitution for securities etc.)"),
'Con. Notes - No Conversion'!C6488,
IF(
'Con. Notes - No Conversion'!B6488 = "",
#N/A,
'Con. Notes - No Conversion'!B6488)
)</f>
        <v>#N/A</v>
      </c>
    </row>
    <row r="6489" spans="1:7" x14ac:dyDescent="0.25">
      <c r="A6489" t="e">
        <f>IF(
OR(Shares!B6489 = "8. Transferee of restricted securities", Shares!B6489 = "9. Any person (substitution for securities etc.)"),
Shares!C6489,
IF(
Shares!B6489 = "",
#N/A,
Shares!B6489)
)</f>
        <v>#N/A</v>
      </c>
      <c r="B6489" t="e">
        <f>IF(
OR('Shares - LTR - Granted'!B6489 = "8. Transferee of restricted securities", 'Shares - LTR - Granted'!B6489 = "9. Any person (substitution for securities etc.)"),
'Shares - LTR - Granted'!C6489,
IF(
'Shares - LTR - Granted'!B6489 = "",
#N/A,
'Shares - LTR - Granted'!B6489)
)</f>
        <v>#N/A</v>
      </c>
      <c r="C6489" t="e">
        <f>IF(
OR('Performance Securities'!B6489 = "8. Transferee of restricted securities", 'Performance Securities'!B6489 = "9. Any person (substitution for securities etc.)"),
'Performance Securities'!C6489,
IF(
'Performance Securities'!B6489 = "",
#N/A,
'Performance Securities'!B6489)
)</f>
        <v>#N/A</v>
      </c>
      <c r="D6489" t="e">
        <f>IF(
OR('Options or Warrants'!B6489 = "8. Transferee of restricted securities", 'Options or Warrants'!B6489 = "9. Any person (substitution for securities etc.)"),
'Options or Warrants'!C6489,
IF(
'Options or Warrants'!B6489 = "",
#N/A,
'Options or Warrants'!B6489)
)</f>
        <v>#N/A</v>
      </c>
      <c r="E6489" t="e">
        <f>IF(
OR('Options - Free Attaching'!B6489 = "8. Transferee of restricted securities", 'Options - Free Attaching'!B6489 = "9. Any person (substitution for securities etc.)"),
'Options - Free Attaching'!C6489,
IF(
'Options - Free Attaching'!B6489 = "",
#N/A,
'Options - Free Attaching'!B6489)
)</f>
        <v>#N/A</v>
      </c>
      <c r="F6489" t="e">
        <f>IF(
OR('Con. Notes - Conversion'!B6489 = "8. Transferee of restricted securities", 'Con. Notes - Conversion'!B6489 = "9. Any person (substitution for securities etc.)"),
'Con. Notes - Conversion'!C6489,
IF(
'Con. Notes - Conversion'!B6489 = "",
#N/A,
'Con. Notes - Conversion'!B6489)
)</f>
        <v>#N/A</v>
      </c>
      <c r="G6489" t="e">
        <f>IF(
OR('Con. Notes - No Conversion'!B6489 = "8. Transferee of restricted securities", 'Con. Notes - No Conversion'!B6489 = "9. Any person (substitution for securities etc.)"),
'Con. Notes - No Conversion'!C6489,
IF(
'Con. Notes - No Conversion'!B6489 = "",
#N/A,
'Con. Notes - No Conversion'!B6489)
)</f>
        <v>#N/A</v>
      </c>
    </row>
    <row r="6490" spans="1:7" x14ac:dyDescent="0.25">
      <c r="A6490" t="e">
        <f>IF(
OR(Shares!B6490 = "8. Transferee of restricted securities", Shares!B6490 = "9. Any person (substitution for securities etc.)"),
Shares!C6490,
IF(
Shares!B6490 = "",
#N/A,
Shares!B6490)
)</f>
        <v>#N/A</v>
      </c>
      <c r="B6490" t="e">
        <f>IF(
OR('Shares - LTR - Granted'!B6490 = "8. Transferee of restricted securities", 'Shares - LTR - Granted'!B6490 = "9. Any person (substitution for securities etc.)"),
'Shares - LTR - Granted'!C6490,
IF(
'Shares - LTR - Granted'!B6490 = "",
#N/A,
'Shares - LTR - Granted'!B6490)
)</f>
        <v>#N/A</v>
      </c>
      <c r="C6490" t="e">
        <f>IF(
OR('Performance Securities'!B6490 = "8. Transferee of restricted securities", 'Performance Securities'!B6490 = "9. Any person (substitution for securities etc.)"),
'Performance Securities'!C6490,
IF(
'Performance Securities'!B6490 = "",
#N/A,
'Performance Securities'!B6490)
)</f>
        <v>#N/A</v>
      </c>
      <c r="D6490" t="e">
        <f>IF(
OR('Options or Warrants'!B6490 = "8. Transferee of restricted securities", 'Options or Warrants'!B6490 = "9. Any person (substitution for securities etc.)"),
'Options or Warrants'!C6490,
IF(
'Options or Warrants'!B6490 = "",
#N/A,
'Options or Warrants'!B6490)
)</f>
        <v>#N/A</v>
      </c>
      <c r="E6490" t="e">
        <f>IF(
OR('Options - Free Attaching'!B6490 = "8. Transferee of restricted securities", 'Options - Free Attaching'!B6490 = "9. Any person (substitution for securities etc.)"),
'Options - Free Attaching'!C6490,
IF(
'Options - Free Attaching'!B6490 = "",
#N/A,
'Options - Free Attaching'!B6490)
)</f>
        <v>#N/A</v>
      </c>
      <c r="F6490" t="e">
        <f>IF(
OR('Con. Notes - Conversion'!B6490 = "8. Transferee of restricted securities", 'Con. Notes - Conversion'!B6490 = "9. Any person (substitution for securities etc.)"),
'Con. Notes - Conversion'!C6490,
IF(
'Con. Notes - Conversion'!B6490 = "",
#N/A,
'Con. Notes - Conversion'!B6490)
)</f>
        <v>#N/A</v>
      </c>
      <c r="G6490" t="e">
        <f>IF(
OR('Con. Notes - No Conversion'!B6490 = "8. Transferee of restricted securities", 'Con. Notes - No Conversion'!B6490 = "9. Any person (substitution for securities etc.)"),
'Con. Notes - No Conversion'!C6490,
IF(
'Con. Notes - No Conversion'!B6490 = "",
#N/A,
'Con. Notes - No Conversion'!B6490)
)</f>
        <v>#N/A</v>
      </c>
    </row>
    <row r="6491" spans="1:7" x14ac:dyDescent="0.25">
      <c r="A6491" t="e">
        <f>IF(
OR(Shares!B6491 = "8. Transferee of restricted securities", Shares!B6491 = "9. Any person (substitution for securities etc.)"),
Shares!C6491,
IF(
Shares!B6491 = "",
#N/A,
Shares!B6491)
)</f>
        <v>#N/A</v>
      </c>
      <c r="B6491" t="e">
        <f>IF(
OR('Shares - LTR - Granted'!B6491 = "8. Transferee of restricted securities", 'Shares - LTR - Granted'!B6491 = "9. Any person (substitution for securities etc.)"),
'Shares - LTR - Granted'!C6491,
IF(
'Shares - LTR - Granted'!B6491 = "",
#N/A,
'Shares - LTR - Granted'!B6491)
)</f>
        <v>#N/A</v>
      </c>
      <c r="C6491" t="e">
        <f>IF(
OR('Performance Securities'!B6491 = "8. Transferee of restricted securities", 'Performance Securities'!B6491 = "9. Any person (substitution for securities etc.)"),
'Performance Securities'!C6491,
IF(
'Performance Securities'!B6491 = "",
#N/A,
'Performance Securities'!B6491)
)</f>
        <v>#N/A</v>
      </c>
      <c r="D6491" t="e">
        <f>IF(
OR('Options or Warrants'!B6491 = "8. Transferee of restricted securities", 'Options or Warrants'!B6491 = "9. Any person (substitution for securities etc.)"),
'Options or Warrants'!C6491,
IF(
'Options or Warrants'!B6491 = "",
#N/A,
'Options or Warrants'!B6491)
)</f>
        <v>#N/A</v>
      </c>
      <c r="E6491" t="e">
        <f>IF(
OR('Options - Free Attaching'!B6491 = "8. Transferee of restricted securities", 'Options - Free Attaching'!B6491 = "9. Any person (substitution for securities etc.)"),
'Options - Free Attaching'!C6491,
IF(
'Options - Free Attaching'!B6491 = "",
#N/A,
'Options - Free Attaching'!B6491)
)</f>
        <v>#N/A</v>
      </c>
      <c r="F6491" t="e">
        <f>IF(
OR('Con. Notes - Conversion'!B6491 = "8. Transferee of restricted securities", 'Con. Notes - Conversion'!B6491 = "9. Any person (substitution for securities etc.)"),
'Con. Notes - Conversion'!C6491,
IF(
'Con. Notes - Conversion'!B6491 = "",
#N/A,
'Con. Notes - Conversion'!B6491)
)</f>
        <v>#N/A</v>
      </c>
      <c r="G6491" t="e">
        <f>IF(
OR('Con. Notes - No Conversion'!B6491 = "8. Transferee of restricted securities", 'Con. Notes - No Conversion'!B6491 = "9. Any person (substitution for securities etc.)"),
'Con. Notes - No Conversion'!C6491,
IF(
'Con. Notes - No Conversion'!B6491 = "",
#N/A,
'Con. Notes - No Conversion'!B6491)
)</f>
        <v>#N/A</v>
      </c>
    </row>
    <row r="6492" spans="1:7" x14ac:dyDescent="0.25">
      <c r="A6492" t="e">
        <f>IF(
OR(Shares!B6492 = "8. Transferee of restricted securities", Shares!B6492 = "9. Any person (substitution for securities etc.)"),
Shares!C6492,
IF(
Shares!B6492 = "",
#N/A,
Shares!B6492)
)</f>
        <v>#N/A</v>
      </c>
      <c r="B6492" t="e">
        <f>IF(
OR('Shares - LTR - Granted'!B6492 = "8. Transferee of restricted securities", 'Shares - LTR - Granted'!B6492 = "9. Any person (substitution for securities etc.)"),
'Shares - LTR - Granted'!C6492,
IF(
'Shares - LTR - Granted'!B6492 = "",
#N/A,
'Shares - LTR - Granted'!B6492)
)</f>
        <v>#N/A</v>
      </c>
      <c r="C6492" t="e">
        <f>IF(
OR('Performance Securities'!B6492 = "8. Transferee of restricted securities", 'Performance Securities'!B6492 = "9. Any person (substitution for securities etc.)"),
'Performance Securities'!C6492,
IF(
'Performance Securities'!B6492 = "",
#N/A,
'Performance Securities'!B6492)
)</f>
        <v>#N/A</v>
      </c>
      <c r="D6492" t="e">
        <f>IF(
OR('Options or Warrants'!B6492 = "8. Transferee of restricted securities", 'Options or Warrants'!B6492 = "9. Any person (substitution for securities etc.)"),
'Options or Warrants'!C6492,
IF(
'Options or Warrants'!B6492 = "",
#N/A,
'Options or Warrants'!B6492)
)</f>
        <v>#N/A</v>
      </c>
      <c r="E6492" t="e">
        <f>IF(
OR('Options - Free Attaching'!B6492 = "8. Transferee of restricted securities", 'Options - Free Attaching'!B6492 = "9. Any person (substitution for securities etc.)"),
'Options - Free Attaching'!C6492,
IF(
'Options - Free Attaching'!B6492 = "",
#N/A,
'Options - Free Attaching'!B6492)
)</f>
        <v>#N/A</v>
      </c>
      <c r="F6492" t="e">
        <f>IF(
OR('Con. Notes - Conversion'!B6492 = "8. Transferee of restricted securities", 'Con. Notes - Conversion'!B6492 = "9. Any person (substitution for securities etc.)"),
'Con. Notes - Conversion'!C6492,
IF(
'Con. Notes - Conversion'!B6492 = "",
#N/A,
'Con. Notes - Conversion'!B6492)
)</f>
        <v>#N/A</v>
      </c>
      <c r="G6492" t="e">
        <f>IF(
OR('Con. Notes - No Conversion'!B6492 = "8. Transferee of restricted securities", 'Con. Notes - No Conversion'!B6492 = "9. Any person (substitution for securities etc.)"),
'Con. Notes - No Conversion'!C6492,
IF(
'Con. Notes - No Conversion'!B6492 = "",
#N/A,
'Con. Notes - No Conversion'!B6492)
)</f>
        <v>#N/A</v>
      </c>
    </row>
    <row r="6493" spans="1:7" x14ac:dyDescent="0.25">
      <c r="A6493" t="e">
        <f>IF(
OR(Shares!B6493 = "8. Transferee of restricted securities", Shares!B6493 = "9. Any person (substitution for securities etc.)"),
Shares!C6493,
IF(
Shares!B6493 = "",
#N/A,
Shares!B6493)
)</f>
        <v>#N/A</v>
      </c>
      <c r="B6493" t="e">
        <f>IF(
OR('Shares - LTR - Granted'!B6493 = "8. Transferee of restricted securities", 'Shares - LTR - Granted'!B6493 = "9. Any person (substitution for securities etc.)"),
'Shares - LTR - Granted'!C6493,
IF(
'Shares - LTR - Granted'!B6493 = "",
#N/A,
'Shares - LTR - Granted'!B6493)
)</f>
        <v>#N/A</v>
      </c>
      <c r="C6493" t="e">
        <f>IF(
OR('Performance Securities'!B6493 = "8. Transferee of restricted securities", 'Performance Securities'!B6493 = "9. Any person (substitution for securities etc.)"),
'Performance Securities'!C6493,
IF(
'Performance Securities'!B6493 = "",
#N/A,
'Performance Securities'!B6493)
)</f>
        <v>#N/A</v>
      </c>
      <c r="D6493" t="e">
        <f>IF(
OR('Options or Warrants'!B6493 = "8. Transferee of restricted securities", 'Options or Warrants'!B6493 = "9. Any person (substitution for securities etc.)"),
'Options or Warrants'!C6493,
IF(
'Options or Warrants'!B6493 = "",
#N/A,
'Options or Warrants'!B6493)
)</f>
        <v>#N/A</v>
      </c>
      <c r="E6493" t="e">
        <f>IF(
OR('Options - Free Attaching'!B6493 = "8. Transferee of restricted securities", 'Options - Free Attaching'!B6493 = "9. Any person (substitution for securities etc.)"),
'Options - Free Attaching'!C6493,
IF(
'Options - Free Attaching'!B6493 = "",
#N/A,
'Options - Free Attaching'!B6493)
)</f>
        <v>#N/A</v>
      </c>
      <c r="F6493" t="e">
        <f>IF(
OR('Con. Notes - Conversion'!B6493 = "8. Transferee of restricted securities", 'Con. Notes - Conversion'!B6493 = "9. Any person (substitution for securities etc.)"),
'Con. Notes - Conversion'!C6493,
IF(
'Con. Notes - Conversion'!B6493 = "",
#N/A,
'Con. Notes - Conversion'!B6493)
)</f>
        <v>#N/A</v>
      </c>
      <c r="G6493" t="e">
        <f>IF(
OR('Con. Notes - No Conversion'!B6493 = "8. Transferee of restricted securities", 'Con. Notes - No Conversion'!B6493 = "9. Any person (substitution for securities etc.)"),
'Con. Notes - No Conversion'!C6493,
IF(
'Con. Notes - No Conversion'!B6493 = "",
#N/A,
'Con. Notes - No Conversion'!B6493)
)</f>
        <v>#N/A</v>
      </c>
    </row>
    <row r="6494" spans="1:7" x14ac:dyDescent="0.25">
      <c r="A6494" t="e">
        <f>IF(
OR(Shares!B6494 = "8. Transferee of restricted securities", Shares!B6494 = "9. Any person (substitution for securities etc.)"),
Shares!C6494,
IF(
Shares!B6494 = "",
#N/A,
Shares!B6494)
)</f>
        <v>#N/A</v>
      </c>
      <c r="B6494" t="e">
        <f>IF(
OR('Shares - LTR - Granted'!B6494 = "8. Transferee of restricted securities", 'Shares - LTR - Granted'!B6494 = "9. Any person (substitution for securities etc.)"),
'Shares - LTR - Granted'!C6494,
IF(
'Shares - LTR - Granted'!B6494 = "",
#N/A,
'Shares - LTR - Granted'!B6494)
)</f>
        <v>#N/A</v>
      </c>
      <c r="C6494" t="e">
        <f>IF(
OR('Performance Securities'!B6494 = "8. Transferee of restricted securities", 'Performance Securities'!B6494 = "9. Any person (substitution for securities etc.)"),
'Performance Securities'!C6494,
IF(
'Performance Securities'!B6494 = "",
#N/A,
'Performance Securities'!B6494)
)</f>
        <v>#N/A</v>
      </c>
      <c r="D6494" t="e">
        <f>IF(
OR('Options or Warrants'!B6494 = "8. Transferee of restricted securities", 'Options or Warrants'!B6494 = "9. Any person (substitution for securities etc.)"),
'Options or Warrants'!C6494,
IF(
'Options or Warrants'!B6494 = "",
#N/A,
'Options or Warrants'!B6494)
)</f>
        <v>#N/A</v>
      </c>
      <c r="E6494" t="e">
        <f>IF(
OR('Options - Free Attaching'!B6494 = "8. Transferee of restricted securities", 'Options - Free Attaching'!B6494 = "9. Any person (substitution for securities etc.)"),
'Options - Free Attaching'!C6494,
IF(
'Options - Free Attaching'!B6494 = "",
#N/A,
'Options - Free Attaching'!B6494)
)</f>
        <v>#N/A</v>
      </c>
      <c r="F6494" t="e">
        <f>IF(
OR('Con. Notes - Conversion'!B6494 = "8. Transferee of restricted securities", 'Con. Notes - Conversion'!B6494 = "9. Any person (substitution for securities etc.)"),
'Con. Notes - Conversion'!C6494,
IF(
'Con. Notes - Conversion'!B6494 = "",
#N/A,
'Con. Notes - Conversion'!B6494)
)</f>
        <v>#N/A</v>
      </c>
      <c r="G6494" t="e">
        <f>IF(
OR('Con. Notes - No Conversion'!B6494 = "8. Transferee of restricted securities", 'Con. Notes - No Conversion'!B6494 = "9. Any person (substitution for securities etc.)"),
'Con. Notes - No Conversion'!C6494,
IF(
'Con. Notes - No Conversion'!B6494 = "",
#N/A,
'Con. Notes - No Conversion'!B6494)
)</f>
        <v>#N/A</v>
      </c>
    </row>
    <row r="6495" spans="1:7" x14ac:dyDescent="0.25">
      <c r="A6495" t="e">
        <f>IF(
OR(Shares!B6495 = "8. Transferee of restricted securities", Shares!B6495 = "9. Any person (substitution for securities etc.)"),
Shares!C6495,
IF(
Shares!B6495 = "",
#N/A,
Shares!B6495)
)</f>
        <v>#N/A</v>
      </c>
      <c r="B6495" t="e">
        <f>IF(
OR('Shares - LTR - Granted'!B6495 = "8. Transferee of restricted securities", 'Shares - LTR - Granted'!B6495 = "9. Any person (substitution for securities etc.)"),
'Shares - LTR - Granted'!C6495,
IF(
'Shares - LTR - Granted'!B6495 = "",
#N/A,
'Shares - LTR - Granted'!B6495)
)</f>
        <v>#N/A</v>
      </c>
      <c r="C6495" t="e">
        <f>IF(
OR('Performance Securities'!B6495 = "8. Transferee of restricted securities", 'Performance Securities'!B6495 = "9. Any person (substitution for securities etc.)"),
'Performance Securities'!C6495,
IF(
'Performance Securities'!B6495 = "",
#N/A,
'Performance Securities'!B6495)
)</f>
        <v>#N/A</v>
      </c>
      <c r="D6495" t="e">
        <f>IF(
OR('Options or Warrants'!B6495 = "8. Transferee of restricted securities", 'Options or Warrants'!B6495 = "9. Any person (substitution for securities etc.)"),
'Options or Warrants'!C6495,
IF(
'Options or Warrants'!B6495 = "",
#N/A,
'Options or Warrants'!B6495)
)</f>
        <v>#N/A</v>
      </c>
      <c r="E6495" t="e">
        <f>IF(
OR('Options - Free Attaching'!B6495 = "8. Transferee of restricted securities", 'Options - Free Attaching'!B6495 = "9. Any person (substitution for securities etc.)"),
'Options - Free Attaching'!C6495,
IF(
'Options - Free Attaching'!B6495 = "",
#N/A,
'Options - Free Attaching'!B6495)
)</f>
        <v>#N/A</v>
      </c>
      <c r="F6495" t="e">
        <f>IF(
OR('Con. Notes - Conversion'!B6495 = "8. Transferee of restricted securities", 'Con. Notes - Conversion'!B6495 = "9. Any person (substitution for securities etc.)"),
'Con. Notes - Conversion'!C6495,
IF(
'Con. Notes - Conversion'!B6495 = "",
#N/A,
'Con. Notes - Conversion'!B6495)
)</f>
        <v>#N/A</v>
      </c>
      <c r="G6495" t="e">
        <f>IF(
OR('Con. Notes - No Conversion'!B6495 = "8. Transferee of restricted securities", 'Con. Notes - No Conversion'!B6495 = "9. Any person (substitution for securities etc.)"),
'Con. Notes - No Conversion'!C6495,
IF(
'Con. Notes - No Conversion'!B6495 = "",
#N/A,
'Con. Notes - No Conversion'!B6495)
)</f>
        <v>#N/A</v>
      </c>
    </row>
    <row r="6496" spans="1:7" x14ac:dyDescent="0.25">
      <c r="A6496" t="e">
        <f>IF(
OR(Shares!B6496 = "8. Transferee of restricted securities", Shares!B6496 = "9. Any person (substitution for securities etc.)"),
Shares!C6496,
IF(
Shares!B6496 = "",
#N/A,
Shares!B6496)
)</f>
        <v>#N/A</v>
      </c>
      <c r="B6496" t="e">
        <f>IF(
OR('Shares - LTR - Granted'!B6496 = "8. Transferee of restricted securities", 'Shares - LTR - Granted'!B6496 = "9. Any person (substitution for securities etc.)"),
'Shares - LTR - Granted'!C6496,
IF(
'Shares - LTR - Granted'!B6496 = "",
#N/A,
'Shares - LTR - Granted'!B6496)
)</f>
        <v>#N/A</v>
      </c>
      <c r="C6496" t="e">
        <f>IF(
OR('Performance Securities'!B6496 = "8. Transferee of restricted securities", 'Performance Securities'!B6496 = "9. Any person (substitution for securities etc.)"),
'Performance Securities'!C6496,
IF(
'Performance Securities'!B6496 = "",
#N/A,
'Performance Securities'!B6496)
)</f>
        <v>#N/A</v>
      </c>
      <c r="D6496" t="e">
        <f>IF(
OR('Options or Warrants'!B6496 = "8. Transferee of restricted securities", 'Options or Warrants'!B6496 = "9. Any person (substitution for securities etc.)"),
'Options or Warrants'!C6496,
IF(
'Options or Warrants'!B6496 = "",
#N/A,
'Options or Warrants'!B6496)
)</f>
        <v>#N/A</v>
      </c>
      <c r="E6496" t="e">
        <f>IF(
OR('Options - Free Attaching'!B6496 = "8. Transferee of restricted securities", 'Options - Free Attaching'!B6496 = "9. Any person (substitution for securities etc.)"),
'Options - Free Attaching'!C6496,
IF(
'Options - Free Attaching'!B6496 = "",
#N/A,
'Options - Free Attaching'!B6496)
)</f>
        <v>#N/A</v>
      </c>
      <c r="F6496" t="e">
        <f>IF(
OR('Con. Notes - Conversion'!B6496 = "8. Transferee of restricted securities", 'Con. Notes - Conversion'!B6496 = "9. Any person (substitution for securities etc.)"),
'Con. Notes - Conversion'!C6496,
IF(
'Con. Notes - Conversion'!B6496 = "",
#N/A,
'Con. Notes - Conversion'!B6496)
)</f>
        <v>#N/A</v>
      </c>
      <c r="G6496" t="e">
        <f>IF(
OR('Con. Notes - No Conversion'!B6496 = "8. Transferee of restricted securities", 'Con. Notes - No Conversion'!B6496 = "9. Any person (substitution for securities etc.)"),
'Con. Notes - No Conversion'!C6496,
IF(
'Con. Notes - No Conversion'!B6496 = "",
#N/A,
'Con. Notes - No Conversion'!B6496)
)</f>
        <v>#N/A</v>
      </c>
    </row>
    <row r="6497" spans="1:7" x14ac:dyDescent="0.25">
      <c r="A6497" t="e">
        <f>IF(
OR(Shares!B6497 = "8. Transferee of restricted securities", Shares!B6497 = "9. Any person (substitution for securities etc.)"),
Shares!C6497,
IF(
Shares!B6497 = "",
#N/A,
Shares!B6497)
)</f>
        <v>#N/A</v>
      </c>
      <c r="B6497" t="e">
        <f>IF(
OR('Shares - LTR - Granted'!B6497 = "8. Transferee of restricted securities", 'Shares - LTR - Granted'!B6497 = "9. Any person (substitution for securities etc.)"),
'Shares - LTR - Granted'!C6497,
IF(
'Shares - LTR - Granted'!B6497 = "",
#N/A,
'Shares - LTR - Granted'!B6497)
)</f>
        <v>#N/A</v>
      </c>
      <c r="C6497" t="e">
        <f>IF(
OR('Performance Securities'!B6497 = "8. Transferee of restricted securities", 'Performance Securities'!B6497 = "9. Any person (substitution for securities etc.)"),
'Performance Securities'!C6497,
IF(
'Performance Securities'!B6497 = "",
#N/A,
'Performance Securities'!B6497)
)</f>
        <v>#N/A</v>
      </c>
      <c r="D6497" t="e">
        <f>IF(
OR('Options or Warrants'!B6497 = "8. Transferee of restricted securities", 'Options or Warrants'!B6497 = "9. Any person (substitution for securities etc.)"),
'Options or Warrants'!C6497,
IF(
'Options or Warrants'!B6497 = "",
#N/A,
'Options or Warrants'!B6497)
)</f>
        <v>#N/A</v>
      </c>
      <c r="E6497" t="e">
        <f>IF(
OR('Options - Free Attaching'!B6497 = "8. Transferee of restricted securities", 'Options - Free Attaching'!B6497 = "9. Any person (substitution for securities etc.)"),
'Options - Free Attaching'!C6497,
IF(
'Options - Free Attaching'!B6497 = "",
#N/A,
'Options - Free Attaching'!B6497)
)</f>
        <v>#N/A</v>
      </c>
      <c r="F6497" t="e">
        <f>IF(
OR('Con. Notes - Conversion'!B6497 = "8. Transferee of restricted securities", 'Con. Notes - Conversion'!B6497 = "9. Any person (substitution for securities etc.)"),
'Con. Notes - Conversion'!C6497,
IF(
'Con. Notes - Conversion'!B6497 = "",
#N/A,
'Con. Notes - Conversion'!B6497)
)</f>
        <v>#N/A</v>
      </c>
      <c r="G6497" t="e">
        <f>IF(
OR('Con. Notes - No Conversion'!B6497 = "8. Transferee of restricted securities", 'Con. Notes - No Conversion'!B6497 = "9. Any person (substitution for securities etc.)"),
'Con. Notes - No Conversion'!C6497,
IF(
'Con. Notes - No Conversion'!B6497 = "",
#N/A,
'Con. Notes - No Conversion'!B6497)
)</f>
        <v>#N/A</v>
      </c>
    </row>
    <row r="6498" spans="1:7" x14ac:dyDescent="0.25">
      <c r="A6498" t="e">
        <f>IF(
OR(Shares!B6498 = "8. Transferee of restricted securities", Shares!B6498 = "9. Any person (substitution for securities etc.)"),
Shares!C6498,
IF(
Shares!B6498 = "",
#N/A,
Shares!B6498)
)</f>
        <v>#N/A</v>
      </c>
      <c r="B6498" t="e">
        <f>IF(
OR('Shares - LTR - Granted'!B6498 = "8. Transferee of restricted securities", 'Shares - LTR - Granted'!B6498 = "9. Any person (substitution for securities etc.)"),
'Shares - LTR - Granted'!C6498,
IF(
'Shares - LTR - Granted'!B6498 = "",
#N/A,
'Shares - LTR - Granted'!B6498)
)</f>
        <v>#N/A</v>
      </c>
      <c r="C6498" t="e">
        <f>IF(
OR('Performance Securities'!B6498 = "8. Transferee of restricted securities", 'Performance Securities'!B6498 = "9. Any person (substitution for securities etc.)"),
'Performance Securities'!C6498,
IF(
'Performance Securities'!B6498 = "",
#N/A,
'Performance Securities'!B6498)
)</f>
        <v>#N/A</v>
      </c>
      <c r="D6498" t="e">
        <f>IF(
OR('Options or Warrants'!B6498 = "8. Transferee of restricted securities", 'Options or Warrants'!B6498 = "9. Any person (substitution for securities etc.)"),
'Options or Warrants'!C6498,
IF(
'Options or Warrants'!B6498 = "",
#N/A,
'Options or Warrants'!B6498)
)</f>
        <v>#N/A</v>
      </c>
      <c r="E6498" t="e">
        <f>IF(
OR('Options - Free Attaching'!B6498 = "8. Transferee of restricted securities", 'Options - Free Attaching'!B6498 = "9. Any person (substitution for securities etc.)"),
'Options - Free Attaching'!C6498,
IF(
'Options - Free Attaching'!B6498 = "",
#N/A,
'Options - Free Attaching'!B6498)
)</f>
        <v>#N/A</v>
      </c>
      <c r="F6498" t="e">
        <f>IF(
OR('Con. Notes - Conversion'!B6498 = "8. Transferee of restricted securities", 'Con. Notes - Conversion'!B6498 = "9. Any person (substitution for securities etc.)"),
'Con. Notes - Conversion'!C6498,
IF(
'Con. Notes - Conversion'!B6498 = "",
#N/A,
'Con. Notes - Conversion'!B6498)
)</f>
        <v>#N/A</v>
      </c>
      <c r="G6498" t="e">
        <f>IF(
OR('Con. Notes - No Conversion'!B6498 = "8. Transferee of restricted securities", 'Con. Notes - No Conversion'!B6498 = "9. Any person (substitution for securities etc.)"),
'Con. Notes - No Conversion'!C6498,
IF(
'Con. Notes - No Conversion'!B6498 = "",
#N/A,
'Con. Notes - No Conversion'!B6498)
)</f>
        <v>#N/A</v>
      </c>
    </row>
    <row r="6499" spans="1:7" x14ac:dyDescent="0.25">
      <c r="A6499" t="e">
        <f>IF(
OR(Shares!B6499 = "8. Transferee of restricted securities", Shares!B6499 = "9. Any person (substitution for securities etc.)"),
Shares!C6499,
IF(
Shares!B6499 = "",
#N/A,
Shares!B6499)
)</f>
        <v>#N/A</v>
      </c>
      <c r="B6499" t="e">
        <f>IF(
OR('Shares - LTR - Granted'!B6499 = "8. Transferee of restricted securities", 'Shares - LTR - Granted'!B6499 = "9. Any person (substitution for securities etc.)"),
'Shares - LTR - Granted'!C6499,
IF(
'Shares - LTR - Granted'!B6499 = "",
#N/A,
'Shares - LTR - Granted'!B6499)
)</f>
        <v>#N/A</v>
      </c>
      <c r="C6499" t="e">
        <f>IF(
OR('Performance Securities'!B6499 = "8. Transferee of restricted securities", 'Performance Securities'!B6499 = "9. Any person (substitution for securities etc.)"),
'Performance Securities'!C6499,
IF(
'Performance Securities'!B6499 = "",
#N/A,
'Performance Securities'!B6499)
)</f>
        <v>#N/A</v>
      </c>
      <c r="D6499" t="e">
        <f>IF(
OR('Options or Warrants'!B6499 = "8. Transferee of restricted securities", 'Options or Warrants'!B6499 = "9. Any person (substitution for securities etc.)"),
'Options or Warrants'!C6499,
IF(
'Options or Warrants'!B6499 = "",
#N/A,
'Options or Warrants'!B6499)
)</f>
        <v>#N/A</v>
      </c>
      <c r="E6499" t="e">
        <f>IF(
OR('Options - Free Attaching'!B6499 = "8. Transferee of restricted securities", 'Options - Free Attaching'!B6499 = "9. Any person (substitution for securities etc.)"),
'Options - Free Attaching'!C6499,
IF(
'Options - Free Attaching'!B6499 = "",
#N/A,
'Options - Free Attaching'!B6499)
)</f>
        <v>#N/A</v>
      </c>
      <c r="F6499" t="e">
        <f>IF(
OR('Con. Notes - Conversion'!B6499 = "8. Transferee of restricted securities", 'Con. Notes - Conversion'!B6499 = "9. Any person (substitution for securities etc.)"),
'Con. Notes - Conversion'!C6499,
IF(
'Con. Notes - Conversion'!B6499 = "",
#N/A,
'Con. Notes - Conversion'!B6499)
)</f>
        <v>#N/A</v>
      </c>
      <c r="G6499" t="e">
        <f>IF(
OR('Con. Notes - No Conversion'!B6499 = "8. Transferee of restricted securities", 'Con. Notes - No Conversion'!B6499 = "9. Any person (substitution for securities etc.)"),
'Con. Notes - No Conversion'!C6499,
IF(
'Con. Notes - No Conversion'!B6499 = "",
#N/A,
'Con. Notes - No Conversion'!B6499)
)</f>
        <v>#N/A</v>
      </c>
    </row>
    <row r="6500" spans="1:7" x14ac:dyDescent="0.25">
      <c r="A6500" t="e">
        <f>IF(
OR(Shares!B6500 = "8. Transferee of restricted securities", Shares!B6500 = "9. Any person (substitution for securities etc.)"),
Shares!C6500,
IF(
Shares!B6500 = "",
#N/A,
Shares!B6500)
)</f>
        <v>#N/A</v>
      </c>
      <c r="B6500" t="e">
        <f>IF(
OR('Shares - LTR - Granted'!B6500 = "8. Transferee of restricted securities", 'Shares - LTR - Granted'!B6500 = "9. Any person (substitution for securities etc.)"),
'Shares - LTR - Granted'!C6500,
IF(
'Shares - LTR - Granted'!B6500 = "",
#N/A,
'Shares - LTR - Granted'!B6500)
)</f>
        <v>#N/A</v>
      </c>
      <c r="C6500" t="e">
        <f>IF(
OR('Performance Securities'!B6500 = "8. Transferee of restricted securities", 'Performance Securities'!B6500 = "9. Any person (substitution for securities etc.)"),
'Performance Securities'!C6500,
IF(
'Performance Securities'!B6500 = "",
#N/A,
'Performance Securities'!B6500)
)</f>
        <v>#N/A</v>
      </c>
      <c r="D6500" t="e">
        <f>IF(
OR('Options or Warrants'!B6500 = "8. Transferee of restricted securities", 'Options or Warrants'!B6500 = "9. Any person (substitution for securities etc.)"),
'Options or Warrants'!C6500,
IF(
'Options or Warrants'!B6500 = "",
#N/A,
'Options or Warrants'!B6500)
)</f>
        <v>#N/A</v>
      </c>
      <c r="E6500" t="e">
        <f>IF(
OR('Options - Free Attaching'!B6500 = "8. Transferee of restricted securities", 'Options - Free Attaching'!B6500 = "9. Any person (substitution for securities etc.)"),
'Options - Free Attaching'!C6500,
IF(
'Options - Free Attaching'!B6500 = "",
#N/A,
'Options - Free Attaching'!B6500)
)</f>
        <v>#N/A</v>
      </c>
      <c r="F6500" t="e">
        <f>IF(
OR('Con. Notes - Conversion'!B6500 = "8. Transferee of restricted securities", 'Con. Notes - Conversion'!B6500 = "9. Any person (substitution for securities etc.)"),
'Con. Notes - Conversion'!C6500,
IF(
'Con. Notes - Conversion'!B6500 = "",
#N/A,
'Con. Notes - Conversion'!B6500)
)</f>
        <v>#N/A</v>
      </c>
      <c r="G6500" t="e">
        <f>IF(
OR('Con. Notes - No Conversion'!B6500 = "8. Transferee of restricted securities", 'Con. Notes - No Conversion'!B6500 = "9. Any person (substitution for securities etc.)"),
'Con. Notes - No Conversion'!C6500,
IF(
'Con. Notes - No Conversion'!B6500 = "",
#N/A,
'Con. Notes - No Conversion'!B6500)
)</f>
        <v>#N/A</v>
      </c>
    </row>
    <row r="6501" spans="1:7" x14ac:dyDescent="0.25">
      <c r="A6501" t="e">
        <f>IF(
OR(Shares!B6501 = "8. Transferee of restricted securities", Shares!B6501 = "9. Any person (substitution for securities etc.)"),
Shares!C6501,
IF(
Shares!B6501 = "",
#N/A,
Shares!B6501)
)</f>
        <v>#N/A</v>
      </c>
      <c r="B6501" t="e">
        <f>IF(
OR('Shares - LTR - Granted'!B6501 = "8. Transferee of restricted securities", 'Shares - LTR - Granted'!B6501 = "9. Any person (substitution for securities etc.)"),
'Shares - LTR - Granted'!C6501,
IF(
'Shares - LTR - Granted'!B6501 = "",
#N/A,
'Shares - LTR - Granted'!B6501)
)</f>
        <v>#N/A</v>
      </c>
      <c r="C6501" t="e">
        <f>IF(
OR('Performance Securities'!B6501 = "8. Transferee of restricted securities", 'Performance Securities'!B6501 = "9. Any person (substitution for securities etc.)"),
'Performance Securities'!C6501,
IF(
'Performance Securities'!B6501 = "",
#N/A,
'Performance Securities'!B6501)
)</f>
        <v>#N/A</v>
      </c>
      <c r="D6501" t="e">
        <f>IF(
OR('Options or Warrants'!B6501 = "8. Transferee of restricted securities", 'Options or Warrants'!B6501 = "9. Any person (substitution for securities etc.)"),
'Options or Warrants'!C6501,
IF(
'Options or Warrants'!B6501 = "",
#N/A,
'Options or Warrants'!B6501)
)</f>
        <v>#N/A</v>
      </c>
      <c r="E6501" t="e">
        <f>IF(
OR('Options - Free Attaching'!B6501 = "8. Transferee of restricted securities", 'Options - Free Attaching'!B6501 = "9. Any person (substitution for securities etc.)"),
'Options - Free Attaching'!C6501,
IF(
'Options - Free Attaching'!B6501 = "",
#N/A,
'Options - Free Attaching'!B6501)
)</f>
        <v>#N/A</v>
      </c>
      <c r="F6501" t="e">
        <f>IF(
OR('Con. Notes - Conversion'!B6501 = "8. Transferee of restricted securities", 'Con. Notes - Conversion'!B6501 = "9. Any person (substitution for securities etc.)"),
'Con. Notes - Conversion'!C6501,
IF(
'Con. Notes - Conversion'!B6501 = "",
#N/A,
'Con. Notes - Conversion'!B6501)
)</f>
        <v>#N/A</v>
      </c>
      <c r="G6501" t="e">
        <f>IF(
OR('Con. Notes - No Conversion'!B6501 = "8. Transferee of restricted securities", 'Con. Notes - No Conversion'!B6501 = "9. Any person (substitution for securities etc.)"),
'Con. Notes - No Conversion'!C6501,
IF(
'Con. Notes - No Conversion'!B6501 = "",
#N/A,
'Con. Notes - No Conversion'!B6501)
)</f>
        <v>#N/A</v>
      </c>
    </row>
    <row r="6502" spans="1:7" x14ac:dyDescent="0.25">
      <c r="A6502" t="e">
        <f>IF(
OR(Shares!B6502 = "8. Transferee of restricted securities", Shares!B6502 = "9. Any person (substitution for securities etc.)"),
Shares!C6502,
IF(
Shares!B6502 = "",
#N/A,
Shares!B6502)
)</f>
        <v>#N/A</v>
      </c>
      <c r="B6502" t="e">
        <f>IF(
OR('Shares - LTR - Granted'!B6502 = "8. Transferee of restricted securities", 'Shares - LTR - Granted'!B6502 = "9. Any person (substitution for securities etc.)"),
'Shares - LTR - Granted'!C6502,
IF(
'Shares - LTR - Granted'!B6502 = "",
#N/A,
'Shares - LTR - Granted'!B6502)
)</f>
        <v>#N/A</v>
      </c>
      <c r="C6502" t="e">
        <f>IF(
OR('Performance Securities'!B6502 = "8. Transferee of restricted securities", 'Performance Securities'!B6502 = "9. Any person (substitution for securities etc.)"),
'Performance Securities'!C6502,
IF(
'Performance Securities'!B6502 = "",
#N/A,
'Performance Securities'!B6502)
)</f>
        <v>#N/A</v>
      </c>
      <c r="D6502" t="e">
        <f>IF(
OR('Options or Warrants'!B6502 = "8. Transferee of restricted securities", 'Options or Warrants'!B6502 = "9. Any person (substitution for securities etc.)"),
'Options or Warrants'!C6502,
IF(
'Options or Warrants'!B6502 = "",
#N/A,
'Options or Warrants'!B6502)
)</f>
        <v>#N/A</v>
      </c>
      <c r="E6502" t="e">
        <f>IF(
OR('Options - Free Attaching'!B6502 = "8. Transferee of restricted securities", 'Options - Free Attaching'!B6502 = "9. Any person (substitution for securities etc.)"),
'Options - Free Attaching'!C6502,
IF(
'Options - Free Attaching'!B6502 = "",
#N/A,
'Options - Free Attaching'!B6502)
)</f>
        <v>#N/A</v>
      </c>
      <c r="F6502" t="e">
        <f>IF(
OR('Con. Notes - Conversion'!B6502 = "8. Transferee of restricted securities", 'Con. Notes - Conversion'!B6502 = "9. Any person (substitution for securities etc.)"),
'Con. Notes - Conversion'!C6502,
IF(
'Con. Notes - Conversion'!B6502 = "",
#N/A,
'Con. Notes - Conversion'!B6502)
)</f>
        <v>#N/A</v>
      </c>
      <c r="G6502" t="e">
        <f>IF(
OR('Con. Notes - No Conversion'!B6502 = "8. Transferee of restricted securities", 'Con. Notes - No Conversion'!B6502 = "9. Any person (substitution for securities etc.)"),
'Con. Notes - No Conversion'!C6502,
IF(
'Con. Notes - No Conversion'!B6502 = "",
#N/A,
'Con. Notes - No Conversion'!B6502)
)</f>
        <v>#N/A</v>
      </c>
    </row>
    <row r="6503" spans="1:7" x14ac:dyDescent="0.25">
      <c r="A6503" t="e">
        <f>IF(
OR(Shares!B6503 = "8. Transferee of restricted securities", Shares!B6503 = "9. Any person (substitution for securities etc.)"),
Shares!C6503,
IF(
Shares!B6503 = "",
#N/A,
Shares!B6503)
)</f>
        <v>#N/A</v>
      </c>
      <c r="B6503" t="e">
        <f>IF(
OR('Shares - LTR - Granted'!B6503 = "8. Transferee of restricted securities", 'Shares - LTR - Granted'!B6503 = "9. Any person (substitution for securities etc.)"),
'Shares - LTR - Granted'!C6503,
IF(
'Shares - LTR - Granted'!B6503 = "",
#N/A,
'Shares - LTR - Granted'!B6503)
)</f>
        <v>#N/A</v>
      </c>
      <c r="C6503" t="e">
        <f>IF(
OR('Performance Securities'!B6503 = "8. Transferee of restricted securities", 'Performance Securities'!B6503 = "9. Any person (substitution for securities etc.)"),
'Performance Securities'!C6503,
IF(
'Performance Securities'!B6503 = "",
#N/A,
'Performance Securities'!B6503)
)</f>
        <v>#N/A</v>
      </c>
      <c r="D6503" t="e">
        <f>IF(
OR('Options or Warrants'!B6503 = "8. Transferee of restricted securities", 'Options or Warrants'!B6503 = "9. Any person (substitution for securities etc.)"),
'Options or Warrants'!C6503,
IF(
'Options or Warrants'!B6503 = "",
#N/A,
'Options or Warrants'!B6503)
)</f>
        <v>#N/A</v>
      </c>
      <c r="E6503" t="e">
        <f>IF(
OR('Options - Free Attaching'!B6503 = "8. Transferee of restricted securities", 'Options - Free Attaching'!B6503 = "9. Any person (substitution for securities etc.)"),
'Options - Free Attaching'!C6503,
IF(
'Options - Free Attaching'!B6503 = "",
#N/A,
'Options - Free Attaching'!B6503)
)</f>
        <v>#N/A</v>
      </c>
      <c r="F6503" t="e">
        <f>IF(
OR('Con. Notes - Conversion'!B6503 = "8. Transferee of restricted securities", 'Con. Notes - Conversion'!B6503 = "9. Any person (substitution for securities etc.)"),
'Con. Notes - Conversion'!C6503,
IF(
'Con. Notes - Conversion'!B6503 = "",
#N/A,
'Con. Notes - Conversion'!B6503)
)</f>
        <v>#N/A</v>
      </c>
      <c r="G6503" t="e">
        <f>IF(
OR('Con. Notes - No Conversion'!B6503 = "8. Transferee of restricted securities", 'Con. Notes - No Conversion'!B6503 = "9. Any person (substitution for securities etc.)"),
'Con. Notes - No Conversion'!C6503,
IF(
'Con. Notes - No Conversion'!B6503 = "",
#N/A,
'Con. Notes - No Conversion'!B6503)
)</f>
        <v>#N/A</v>
      </c>
    </row>
    <row r="6504" spans="1:7" x14ac:dyDescent="0.25">
      <c r="A6504" t="e">
        <f>IF(
OR(Shares!B6504 = "8. Transferee of restricted securities", Shares!B6504 = "9. Any person (substitution for securities etc.)"),
Shares!C6504,
IF(
Shares!B6504 = "",
#N/A,
Shares!B6504)
)</f>
        <v>#N/A</v>
      </c>
      <c r="B6504" t="e">
        <f>IF(
OR('Shares - LTR - Granted'!B6504 = "8. Transferee of restricted securities", 'Shares - LTR - Granted'!B6504 = "9. Any person (substitution for securities etc.)"),
'Shares - LTR - Granted'!C6504,
IF(
'Shares - LTR - Granted'!B6504 = "",
#N/A,
'Shares - LTR - Granted'!B6504)
)</f>
        <v>#N/A</v>
      </c>
      <c r="C6504" t="e">
        <f>IF(
OR('Performance Securities'!B6504 = "8. Transferee of restricted securities", 'Performance Securities'!B6504 = "9. Any person (substitution for securities etc.)"),
'Performance Securities'!C6504,
IF(
'Performance Securities'!B6504 = "",
#N/A,
'Performance Securities'!B6504)
)</f>
        <v>#N/A</v>
      </c>
      <c r="D6504" t="e">
        <f>IF(
OR('Options or Warrants'!B6504 = "8. Transferee of restricted securities", 'Options or Warrants'!B6504 = "9. Any person (substitution for securities etc.)"),
'Options or Warrants'!C6504,
IF(
'Options or Warrants'!B6504 = "",
#N/A,
'Options or Warrants'!B6504)
)</f>
        <v>#N/A</v>
      </c>
      <c r="E6504" t="e">
        <f>IF(
OR('Options - Free Attaching'!B6504 = "8. Transferee of restricted securities", 'Options - Free Attaching'!B6504 = "9. Any person (substitution for securities etc.)"),
'Options - Free Attaching'!C6504,
IF(
'Options - Free Attaching'!B6504 = "",
#N/A,
'Options - Free Attaching'!B6504)
)</f>
        <v>#N/A</v>
      </c>
      <c r="F6504" t="e">
        <f>IF(
OR('Con. Notes - Conversion'!B6504 = "8. Transferee of restricted securities", 'Con. Notes - Conversion'!B6504 = "9. Any person (substitution for securities etc.)"),
'Con. Notes - Conversion'!C6504,
IF(
'Con. Notes - Conversion'!B6504 = "",
#N/A,
'Con. Notes - Conversion'!B6504)
)</f>
        <v>#N/A</v>
      </c>
      <c r="G6504" t="e">
        <f>IF(
OR('Con. Notes - No Conversion'!B6504 = "8. Transferee of restricted securities", 'Con. Notes - No Conversion'!B6504 = "9. Any person (substitution for securities etc.)"),
'Con. Notes - No Conversion'!C6504,
IF(
'Con. Notes - No Conversion'!B6504 = "",
#N/A,
'Con. Notes - No Conversion'!B6504)
)</f>
        <v>#N/A</v>
      </c>
    </row>
    <row r="6505" spans="1:7" x14ac:dyDescent="0.25">
      <c r="A6505" t="e">
        <f>IF(
OR(Shares!B6505 = "8. Transferee of restricted securities", Shares!B6505 = "9. Any person (substitution for securities etc.)"),
Shares!C6505,
IF(
Shares!B6505 = "",
#N/A,
Shares!B6505)
)</f>
        <v>#N/A</v>
      </c>
      <c r="B6505" t="e">
        <f>IF(
OR('Shares - LTR - Granted'!B6505 = "8. Transferee of restricted securities", 'Shares - LTR - Granted'!B6505 = "9. Any person (substitution for securities etc.)"),
'Shares - LTR - Granted'!C6505,
IF(
'Shares - LTR - Granted'!B6505 = "",
#N/A,
'Shares - LTR - Granted'!B6505)
)</f>
        <v>#N/A</v>
      </c>
      <c r="C6505" t="e">
        <f>IF(
OR('Performance Securities'!B6505 = "8. Transferee of restricted securities", 'Performance Securities'!B6505 = "9. Any person (substitution for securities etc.)"),
'Performance Securities'!C6505,
IF(
'Performance Securities'!B6505 = "",
#N/A,
'Performance Securities'!B6505)
)</f>
        <v>#N/A</v>
      </c>
      <c r="D6505" t="e">
        <f>IF(
OR('Options or Warrants'!B6505 = "8. Transferee of restricted securities", 'Options or Warrants'!B6505 = "9. Any person (substitution for securities etc.)"),
'Options or Warrants'!C6505,
IF(
'Options or Warrants'!B6505 = "",
#N/A,
'Options or Warrants'!B6505)
)</f>
        <v>#N/A</v>
      </c>
      <c r="E6505" t="e">
        <f>IF(
OR('Options - Free Attaching'!B6505 = "8. Transferee of restricted securities", 'Options - Free Attaching'!B6505 = "9. Any person (substitution for securities etc.)"),
'Options - Free Attaching'!C6505,
IF(
'Options - Free Attaching'!B6505 = "",
#N/A,
'Options - Free Attaching'!B6505)
)</f>
        <v>#N/A</v>
      </c>
      <c r="F6505" t="e">
        <f>IF(
OR('Con. Notes - Conversion'!B6505 = "8. Transferee of restricted securities", 'Con. Notes - Conversion'!B6505 = "9. Any person (substitution for securities etc.)"),
'Con. Notes - Conversion'!C6505,
IF(
'Con. Notes - Conversion'!B6505 = "",
#N/A,
'Con. Notes - Conversion'!B6505)
)</f>
        <v>#N/A</v>
      </c>
      <c r="G6505" t="e">
        <f>IF(
OR('Con. Notes - No Conversion'!B6505 = "8. Transferee of restricted securities", 'Con. Notes - No Conversion'!B6505 = "9. Any person (substitution for securities etc.)"),
'Con. Notes - No Conversion'!C6505,
IF(
'Con. Notes - No Conversion'!B6505 = "",
#N/A,
'Con. Notes - No Conversion'!B6505)
)</f>
        <v>#N/A</v>
      </c>
    </row>
    <row r="6506" spans="1:7" x14ac:dyDescent="0.25">
      <c r="A6506" t="e">
        <f>IF(
OR(Shares!B6506 = "8. Transferee of restricted securities", Shares!B6506 = "9. Any person (substitution for securities etc.)"),
Shares!C6506,
IF(
Shares!B6506 = "",
#N/A,
Shares!B6506)
)</f>
        <v>#N/A</v>
      </c>
      <c r="B6506" t="e">
        <f>IF(
OR('Shares - LTR - Granted'!B6506 = "8. Transferee of restricted securities", 'Shares - LTR - Granted'!B6506 = "9. Any person (substitution for securities etc.)"),
'Shares - LTR - Granted'!C6506,
IF(
'Shares - LTR - Granted'!B6506 = "",
#N/A,
'Shares - LTR - Granted'!B6506)
)</f>
        <v>#N/A</v>
      </c>
      <c r="C6506" t="e">
        <f>IF(
OR('Performance Securities'!B6506 = "8. Transferee of restricted securities", 'Performance Securities'!B6506 = "9. Any person (substitution for securities etc.)"),
'Performance Securities'!C6506,
IF(
'Performance Securities'!B6506 = "",
#N/A,
'Performance Securities'!B6506)
)</f>
        <v>#N/A</v>
      </c>
      <c r="D6506" t="e">
        <f>IF(
OR('Options or Warrants'!B6506 = "8. Transferee of restricted securities", 'Options or Warrants'!B6506 = "9. Any person (substitution for securities etc.)"),
'Options or Warrants'!C6506,
IF(
'Options or Warrants'!B6506 = "",
#N/A,
'Options or Warrants'!B6506)
)</f>
        <v>#N/A</v>
      </c>
      <c r="E6506" t="e">
        <f>IF(
OR('Options - Free Attaching'!B6506 = "8. Transferee of restricted securities", 'Options - Free Attaching'!B6506 = "9. Any person (substitution for securities etc.)"),
'Options - Free Attaching'!C6506,
IF(
'Options - Free Attaching'!B6506 = "",
#N/A,
'Options - Free Attaching'!B6506)
)</f>
        <v>#N/A</v>
      </c>
      <c r="F6506" t="e">
        <f>IF(
OR('Con. Notes - Conversion'!B6506 = "8. Transferee of restricted securities", 'Con. Notes - Conversion'!B6506 = "9. Any person (substitution for securities etc.)"),
'Con. Notes - Conversion'!C6506,
IF(
'Con. Notes - Conversion'!B6506 = "",
#N/A,
'Con. Notes - Conversion'!B6506)
)</f>
        <v>#N/A</v>
      </c>
      <c r="G6506" t="e">
        <f>IF(
OR('Con. Notes - No Conversion'!B6506 = "8. Transferee of restricted securities", 'Con. Notes - No Conversion'!B6506 = "9. Any person (substitution for securities etc.)"),
'Con. Notes - No Conversion'!C6506,
IF(
'Con. Notes - No Conversion'!B6506 = "",
#N/A,
'Con. Notes - No Conversion'!B6506)
)</f>
        <v>#N/A</v>
      </c>
    </row>
    <row r="6507" spans="1:7" x14ac:dyDescent="0.25">
      <c r="A6507" t="e">
        <f>IF(
OR(Shares!B6507 = "8. Transferee of restricted securities", Shares!B6507 = "9. Any person (substitution for securities etc.)"),
Shares!C6507,
IF(
Shares!B6507 = "",
#N/A,
Shares!B6507)
)</f>
        <v>#N/A</v>
      </c>
      <c r="B6507" t="e">
        <f>IF(
OR('Shares - LTR - Granted'!B6507 = "8. Transferee of restricted securities", 'Shares - LTR - Granted'!B6507 = "9. Any person (substitution for securities etc.)"),
'Shares - LTR - Granted'!C6507,
IF(
'Shares - LTR - Granted'!B6507 = "",
#N/A,
'Shares - LTR - Granted'!B6507)
)</f>
        <v>#N/A</v>
      </c>
      <c r="C6507" t="e">
        <f>IF(
OR('Performance Securities'!B6507 = "8. Transferee of restricted securities", 'Performance Securities'!B6507 = "9. Any person (substitution for securities etc.)"),
'Performance Securities'!C6507,
IF(
'Performance Securities'!B6507 = "",
#N/A,
'Performance Securities'!B6507)
)</f>
        <v>#N/A</v>
      </c>
      <c r="D6507" t="e">
        <f>IF(
OR('Options or Warrants'!B6507 = "8. Transferee of restricted securities", 'Options or Warrants'!B6507 = "9. Any person (substitution for securities etc.)"),
'Options or Warrants'!C6507,
IF(
'Options or Warrants'!B6507 = "",
#N/A,
'Options or Warrants'!B6507)
)</f>
        <v>#N/A</v>
      </c>
      <c r="E6507" t="e">
        <f>IF(
OR('Options - Free Attaching'!B6507 = "8. Transferee of restricted securities", 'Options - Free Attaching'!B6507 = "9. Any person (substitution for securities etc.)"),
'Options - Free Attaching'!C6507,
IF(
'Options - Free Attaching'!B6507 = "",
#N/A,
'Options - Free Attaching'!B6507)
)</f>
        <v>#N/A</v>
      </c>
      <c r="F6507" t="e">
        <f>IF(
OR('Con. Notes - Conversion'!B6507 = "8. Transferee of restricted securities", 'Con. Notes - Conversion'!B6507 = "9. Any person (substitution for securities etc.)"),
'Con. Notes - Conversion'!C6507,
IF(
'Con. Notes - Conversion'!B6507 = "",
#N/A,
'Con. Notes - Conversion'!B6507)
)</f>
        <v>#N/A</v>
      </c>
      <c r="G6507" t="e">
        <f>IF(
OR('Con. Notes - No Conversion'!B6507 = "8. Transferee of restricted securities", 'Con. Notes - No Conversion'!B6507 = "9. Any person (substitution for securities etc.)"),
'Con. Notes - No Conversion'!C6507,
IF(
'Con. Notes - No Conversion'!B6507 = "",
#N/A,
'Con. Notes - No Conversion'!B6507)
)</f>
        <v>#N/A</v>
      </c>
    </row>
    <row r="6508" spans="1:7" x14ac:dyDescent="0.25">
      <c r="A6508" t="e">
        <f>IF(
OR(Shares!B6508 = "8. Transferee of restricted securities", Shares!B6508 = "9. Any person (substitution for securities etc.)"),
Shares!C6508,
IF(
Shares!B6508 = "",
#N/A,
Shares!B6508)
)</f>
        <v>#N/A</v>
      </c>
      <c r="B6508" t="e">
        <f>IF(
OR('Shares - LTR - Granted'!B6508 = "8. Transferee of restricted securities", 'Shares - LTR - Granted'!B6508 = "9. Any person (substitution for securities etc.)"),
'Shares - LTR - Granted'!C6508,
IF(
'Shares - LTR - Granted'!B6508 = "",
#N/A,
'Shares - LTR - Granted'!B6508)
)</f>
        <v>#N/A</v>
      </c>
      <c r="C6508" t="e">
        <f>IF(
OR('Performance Securities'!B6508 = "8. Transferee of restricted securities", 'Performance Securities'!B6508 = "9. Any person (substitution for securities etc.)"),
'Performance Securities'!C6508,
IF(
'Performance Securities'!B6508 = "",
#N/A,
'Performance Securities'!B6508)
)</f>
        <v>#N/A</v>
      </c>
      <c r="D6508" t="e">
        <f>IF(
OR('Options or Warrants'!B6508 = "8. Transferee of restricted securities", 'Options or Warrants'!B6508 = "9. Any person (substitution for securities etc.)"),
'Options or Warrants'!C6508,
IF(
'Options or Warrants'!B6508 = "",
#N/A,
'Options or Warrants'!B6508)
)</f>
        <v>#N/A</v>
      </c>
      <c r="E6508" t="e">
        <f>IF(
OR('Options - Free Attaching'!B6508 = "8. Transferee of restricted securities", 'Options - Free Attaching'!B6508 = "9. Any person (substitution for securities etc.)"),
'Options - Free Attaching'!C6508,
IF(
'Options - Free Attaching'!B6508 = "",
#N/A,
'Options - Free Attaching'!B6508)
)</f>
        <v>#N/A</v>
      </c>
      <c r="F6508" t="e">
        <f>IF(
OR('Con. Notes - Conversion'!B6508 = "8. Transferee of restricted securities", 'Con. Notes - Conversion'!B6508 = "9. Any person (substitution for securities etc.)"),
'Con. Notes - Conversion'!C6508,
IF(
'Con. Notes - Conversion'!B6508 = "",
#N/A,
'Con. Notes - Conversion'!B6508)
)</f>
        <v>#N/A</v>
      </c>
      <c r="G6508" t="e">
        <f>IF(
OR('Con. Notes - No Conversion'!B6508 = "8. Transferee of restricted securities", 'Con. Notes - No Conversion'!B6508 = "9. Any person (substitution for securities etc.)"),
'Con. Notes - No Conversion'!C6508,
IF(
'Con. Notes - No Conversion'!B6508 = "",
#N/A,
'Con. Notes - No Conversion'!B6508)
)</f>
        <v>#N/A</v>
      </c>
    </row>
    <row r="6509" spans="1:7" x14ac:dyDescent="0.25">
      <c r="A6509" t="e">
        <f>IF(
OR(Shares!B6509 = "8. Transferee of restricted securities", Shares!B6509 = "9. Any person (substitution for securities etc.)"),
Shares!C6509,
IF(
Shares!B6509 = "",
#N/A,
Shares!B6509)
)</f>
        <v>#N/A</v>
      </c>
      <c r="B6509" t="e">
        <f>IF(
OR('Shares - LTR - Granted'!B6509 = "8. Transferee of restricted securities", 'Shares - LTR - Granted'!B6509 = "9. Any person (substitution for securities etc.)"),
'Shares - LTR - Granted'!C6509,
IF(
'Shares - LTR - Granted'!B6509 = "",
#N/A,
'Shares - LTR - Granted'!B6509)
)</f>
        <v>#N/A</v>
      </c>
      <c r="C6509" t="e">
        <f>IF(
OR('Performance Securities'!B6509 = "8. Transferee of restricted securities", 'Performance Securities'!B6509 = "9. Any person (substitution for securities etc.)"),
'Performance Securities'!C6509,
IF(
'Performance Securities'!B6509 = "",
#N/A,
'Performance Securities'!B6509)
)</f>
        <v>#N/A</v>
      </c>
      <c r="D6509" t="e">
        <f>IF(
OR('Options or Warrants'!B6509 = "8. Transferee of restricted securities", 'Options or Warrants'!B6509 = "9. Any person (substitution for securities etc.)"),
'Options or Warrants'!C6509,
IF(
'Options or Warrants'!B6509 = "",
#N/A,
'Options or Warrants'!B6509)
)</f>
        <v>#N/A</v>
      </c>
      <c r="E6509" t="e">
        <f>IF(
OR('Options - Free Attaching'!B6509 = "8. Transferee of restricted securities", 'Options - Free Attaching'!B6509 = "9. Any person (substitution for securities etc.)"),
'Options - Free Attaching'!C6509,
IF(
'Options - Free Attaching'!B6509 = "",
#N/A,
'Options - Free Attaching'!B6509)
)</f>
        <v>#N/A</v>
      </c>
      <c r="F6509" t="e">
        <f>IF(
OR('Con. Notes - Conversion'!B6509 = "8. Transferee of restricted securities", 'Con. Notes - Conversion'!B6509 = "9. Any person (substitution for securities etc.)"),
'Con. Notes - Conversion'!C6509,
IF(
'Con. Notes - Conversion'!B6509 = "",
#N/A,
'Con. Notes - Conversion'!B6509)
)</f>
        <v>#N/A</v>
      </c>
      <c r="G6509" t="e">
        <f>IF(
OR('Con. Notes - No Conversion'!B6509 = "8. Transferee of restricted securities", 'Con. Notes - No Conversion'!B6509 = "9. Any person (substitution for securities etc.)"),
'Con. Notes - No Conversion'!C6509,
IF(
'Con. Notes - No Conversion'!B6509 = "",
#N/A,
'Con. Notes - No Conversion'!B6509)
)</f>
        <v>#N/A</v>
      </c>
    </row>
    <row r="6510" spans="1:7" x14ac:dyDescent="0.25">
      <c r="A6510" t="e">
        <f>IF(
OR(Shares!B6510 = "8. Transferee of restricted securities", Shares!B6510 = "9. Any person (substitution for securities etc.)"),
Shares!C6510,
IF(
Shares!B6510 = "",
#N/A,
Shares!B6510)
)</f>
        <v>#N/A</v>
      </c>
      <c r="B6510" t="e">
        <f>IF(
OR('Shares - LTR - Granted'!B6510 = "8. Transferee of restricted securities", 'Shares - LTR - Granted'!B6510 = "9. Any person (substitution for securities etc.)"),
'Shares - LTR - Granted'!C6510,
IF(
'Shares - LTR - Granted'!B6510 = "",
#N/A,
'Shares - LTR - Granted'!B6510)
)</f>
        <v>#N/A</v>
      </c>
      <c r="C6510" t="e">
        <f>IF(
OR('Performance Securities'!B6510 = "8. Transferee of restricted securities", 'Performance Securities'!B6510 = "9. Any person (substitution for securities etc.)"),
'Performance Securities'!C6510,
IF(
'Performance Securities'!B6510 = "",
#N/A,
'Performance Securities'!B6510)
)</f>
        <v>#N/A</v>
      </c>
      <c r="D6510" t="e">
        <f>IF(
OR('Options or Warrants'!B6510 = "8. Transferee of restricted securities", 'Options or Warrants'!B6510 = "9. Any person (substitution for securities etc.)"),
'Options or Warrants'!C6510,
IF(
'Options or Warrants'!B6510 = "",
#N/A,
'Options or Warrants'!B6510)
)</f>
        <v>#N/A</v>
      </c>
      <c r="E6510" t="e">
        <f>IF(
OR('Options - Free Attaching'!B6510 = "8. Transferee of restricted securities", 'Options - Free Attaching'!B6510 = "9. Any person (substitution for securities etc.)"),
'Options - Free Attaching'!C6510,
IF(
'Options - Free Attaching'!B6510 = "",
#N/A,
'Options - Free Attaching'!B6510)
)</f>
        <v>#N/A</v>
      </c>
      <c r="F6510" t="e">
        <f>IF(
OR('Con. Notes - Conversion'!B6510 = "8. Transferee of restricted securities", 'Con. Notes - Conversion'!B6510 = "9. Any person (substitution for securities etc.)"),
'Con. Notes - Conversion'!C6510,
IF(
'Con. Notes - Conversion'!B6510 = "",
#N/A,
'Con. Notes - Conversion'!B6510)
)</f>
        <v>#N/A</v>
      </c>
      <c r="G6510" t="e">
        <f>IF(
OR('Con. Notes - No Conversion'!B6510 = "8. Transferee of restricted securities", 'Con. Notes - No Conversion'!B6510 = "9. Any person (substitution for securities etc.)"),
'Con. Notes - No Conversion'!C6510,
IF(
'Con. Notes - No Conversion'!B6510 = "",
#N/A,
'Con. Notes - No Conversion'!B6510)
)</f>
        <v>#N/A</v>
      </c>
    </row>
    <row r="6511" spans="1:7" x14ac:dyDescent="0.25">
      <c r="A6511" t="e">
        <f>IF(
OR(Shares!B6511 = "8. Transferee of restricted securities", Shares!B6511 = "9. Any person (substitution for securities etc.)"),
Shares!C6511,
IF(
Shares!B6511 = "",
#N/A,
Shares!B6511)
)</f>
        <v>#N/A</v>
      </c>
      <c r="B6511" t="e">
        <f>IF(
OR('Shares - LTR - Granted'!B6511 = "8. Transferee of restricted securities", 'Shares - LTR - Granted'!B6511 = "9. Any person (substitution for securities etc.)"),
'Shares - LTR - Granted'!C6511,
IF(
'Shares - LTR - Granted'!B6511 = "",
#N/A,
'Shares - LTR - Granted'!B6511)
)</f>
        <v>#N/A</v>
      </c>
      <c r="C6511" t="e">
        <f>IF(
OR('Performance Securities'!B6511 = "8. Transferee of restricted securities", 'Performance Securities'!B6511 = "9. Any person (substitution for securities etc.)"),
'Performance Securities'!C6511,
IF(
'Performance Securities'!B6511 = "",
#N/A,
'Performance Securities'!B6511)
)</f>
        <v>#N/A</v>
      </c>
      <c r="D6511" t="e">
        <f>IF(
OR('Options or Warrants'!B6511 = "8. Transferee of restricted securities", 'Options or Warrants'!B6511 = "9. Any person (substitution for securities etc.)"),
'Options or Warrants'!C6511,
IF(
'Options or Warrants'!B6511 = "",
#N/A,
'Options or Warrants'!B6511)
)</f>
        <v>#N/A</v>
      </c>
      <c r="E6511" t="e">
        <f>IF(
OR('Options - Free Attaching'!B6511 = "8. Transferee of restricted securities", 'Options - Free Attaching'!B6511 = "9. Any person (substitution for securities etc.)"),
'Options - Free Attaching'!C6511,
IF(
'Options - Free Attaching'!B6511 = "",
#N/A,
'Options - Free Attaching'!B6511)
)</f>
        <v>#N/A</v>
      </c>
      <c r="F6511" t="e">
        <f>IF(
OR('Con. Notes - Conversion'!B6511 = "8. Transferee of restricted securities", 'Con. Notes - Conversion'!B6511 = "9. Any person (substitution for securities etc.)"),
'Con. Notes - Conversion'!C6511,
IF(
'Con. Notes - Conversion'!B6511 = "",
#N/A,
'Con. Notes - Conversion'!B6511)
)</f>
        <v>#N/A</v>
      </c>
      <c r="G6511" t="e">
        <f>IF(
OR('Con. Notes - No Conversion'!B6511 = "8. Transferee of restricted securities", 'Con. Notes - No Conversion'!B6511 = "9. Any person (substitution for securities etc.)"),
'Con. Notes - No Conversion'!C6511,
IF(
'Con. Notes - No Conversion'!B6511 = "",
#N/A,
'Con. Notes - No Conversion'!B6511)
)</f>
        <v>#N/A</v>
      </c>
    </row>
    <row r="6512" spans="1:7" x14ac:dyDescent="0.25">
      <c r="A6512" t="e">
        <f>IF(
OR(Shares!B6512 = "8. Transferee of restricted securities", Shares!B6512 = "9. Any person (substitution for securities etc.)"),
Shares!C6512,
IF(
Shares!B6512 = "",
#N/A,
Shares!B6512)
)</f>
        <v>#N/A</v>
      </c>
      <c r="B6512" t="e">
        <f>IF(
OR('Shares - LTR - Granted'!B6512 = "8. Transferee of restricted securities", 'Shares - LTR - Granted'!B6512 = "9. Any person (substitution for securities etc.)"),
'Shares - LTR - Granted'!C6512,
IF(
'Shares - LTR - Granted'!B6512 = "",
#N/A,
'Shares - LTR - Granted'!B6512)
)</f>
        <v>#N/A</v>
      </c>
      <c r="C6512" t="e">
        <f>IF(
OR('Performance Securities'!B6512 = "8. Transferee of restricted securities", 'Performance Securities'!B6512 = "9. Any person (substitution for securities etc.)"),
'Performance Securities'!C6512,
IF(
'Performance Securities'!B6512 = "",
#N/A,
'Performance Securities'!B6512)
)</f>
        <v>#N/A</v>
      </c>
      <c r="D6512" t="e">
        <f>IF(
OR('Options or Warrants'!B6512 = "8. Transferee of restricted securities", 'Options or Warrants'!B6512 = "9. Any person (substitution for securities etc.)"),
'Options or Warrants'!C6512,
IF(
'Options or Warrants'!B6512 = "",
#N/A,
'Options or Warrants'!B6512)
)</f>
        <v>#N/A</v>
      </c>
      <c r="E6512" t="e">
        <f>IF(
OR('Options - Free Attaching'!B6512 = "8. Transferee of restricted securities", 'Options - Free Attaching'!B6512 = "9. Any person (substitution for securities etc.)"),
'Options - Free Attaching'!C6512,
IF(
'Options - Free Attaching'!B6512 = "",
#N/A,
'Options - Free Attaching'!B6512)
)</f>
        <v>#N/A</v>
      </c>
      <c r="F6512" t="e">
        <f>IF(
OR('Con. Notes - Conversion'!B6512 = "8. Transferee of restricted securities", 'Con. Notes - Conversion'!B6512 = "9. Any person (substitution for securities etc.)"),
'Con. Notes - Conversion'!C6512,
IF(
'Con. Notes - Conversion'!B6512 = "",
#N/A,
'Con. Notes - Conversion'!B6512)
)</f>
        <v>#N/A</v>
      </c>
      <c r="G6512" t="e">
        <f>IF(
OR('Con. Notes - No Conversion'!B6512 = "8. Transferee of restricted securities", 'Con. Notes - No Conversion'!B6512 = "9. Any person (substitution for securities etc.)"),
'Con. Notes - No Conversion'!C6512,
IF(
'Con. Notes - No Conversion'!B6512 = "",
#N/A,
'Con. Notes - No Conversion'!B6512)
)</f>
        <v>#N/A</v>
      </c>
    </row>
    <row r="6513" spans="1:7" x14ac:dyDescent="0.25">
      <c r="A6513" t="e">
        <f>IF(
OR(Shares!B6513 = "8. Transferee of restricted securities", Shares!B6513 = "9. Any person (substitution for securities etc.)"),
Shares!C6513,
IF(
Shares!B6513 = "",
#N/A,
Shares!B6513)
)</f>
        <v>#N/A</v>
      </c>
      <c r="B6513" t="e">
        <f>IF(
OR('Shares - LTR - Granted'!B6513 = "8. Transferee of restricted securities", 'Shares - LTR - Granted'!B6513 = "9. Any person (substitution for securities etc.)"),
'Shares - LTR - Granted'!C6513,
IF(
'Shares - LTR - Granted'!B6513 = "",
#N/A,
'Shares - LTR - Granted'!B6513)
)</f>
        <v>#N/A</v>
      </c>
      <c r="C6513" t="e">
        <f>IF(
OR('Performance Securities'!B6513 = "8. Transferee of restricted securities", 'Performance Securities'!B6513 = "9. Any person (substitution for securities etc.)"),
'Performance Securities'!C6513,
IF(
'Performance Securities'!B6513 = "",
#N/A,
'Performance Securities'!B6513)
)</f>
        <v>#N/A</v>
      </c>
      <c r="D6513" t="e">
        <f>IF(
OR('Options or Warrants'!B6513 = "8. Transferee of restricted securities", 'Options or Warrants'!B6513 = "9. Any person (substitution for securities etc.)"),
'Options or Warrants'!C6513,
IF(
'Options or Warrants'!B6513 = "",
#N/A,
'Options or Warrants'!B6513)
)</f>
        <v>#N/A</v>
      </c>
      <c r="E6513" t="e">
        <f>IF(
OR('Options - Free Attaching'!B6513 = "8. Transferee of restricted securities", 'Options - Free Attaching'!B6513 = "9. Any person (substitution for securities etc.)"),
'Options - Free Attaching'!C6513,
IF(
'Options - Free Attaching'!B6513 = "",
#N/A,
'Options - Free Attaching'!B6513)
)</f>
        <v>#N/A</v>
      </c>
      <c r="F6513" t="e">
        <f>IF(
OR('Con. Notes - Conversion'!B6513 = "8. Transferee of restricted securities", 'Con. Notes - Conversion'!B6513 = "9. Any person (substitution for securities etc.)"),
'Con. Notes - Conversion'!C6513,
IF(
'Con. Notes - Conversion'!B6513 = "",
#N/A,
'Con. Notes - Conversion'!B6513)
)</f>
        <v>#N/A</v>
      </c>
      <c r="G6513" t="e">
        <f>IF(
OR('Con. Notes - No Conversion'!B6513 = "8. Transferee of restricted securities", 'Con. Notes - No Conversion'!B6513 = "9. Any person (substitution for securities etc.)"),
'Con. Notes - No Conversion'!C6513,
IF(
'Con. Notes - No Conversion'!B6513 = "",
#N/A,
'Con. Notes - No Conversion'!B6513)
)</f>
        <v>#N/A</v>
      </c>
    </row>
    <row r="6514" spans="1:7" x14ac:dyDescent="0.25">
      <c r="A6514" t="e">
        <f>IF(
OR(Shares!B6514 = "8. Transferee of restricted securities", Shares!B6514 = "9. Any person (substitution for securities etc.)"),
Shares!C6514,
IF(
Shares!B6514 = "",
#N/A,
Shares!B6514)
)</f>
        <v>#N/A</v>
      </c>
      <c r="B6514" t="e">
        <f>IF(
OR('Shares - LTR - Granted'!B6514 = "8. Transferee of restricted securities", 'Shares - LTR - Granted'!B6514 = "9. Any person (substitution for securities etc.)"),
'Shares - LTR - Granted'!C6514,
IF(
'Shares - LTR - Granted'!B6514 = "",
#N/A,
'Shares - LTR - Granted'!B6514)
)</f>
        <v>#N/A</v>
      </c>
      <c r="C6514" t="e">
        <f>IF(
OR('Performance Securities'!B6514 = "8. Transferee of restricted securities", 'Performance Securities'!B6514 = "9. Any person (substitution for securities etc.)"),
'Performance Securities'!C6514,
IF(
'Performance Securities'!B6514 = "",
#N/A,
'Performance Securities'!B6514)
)</f>
        <v>#N/A</v>
      </c>
      <c r="D6514" t="e">
        <f>IF(
OR('Options or Warrants'!B6514 = "8. Transferee of restricted securities", 'Options or Warrants'!B6514 = "9. Any person (substitution for securities etc.)"),
'Options or Warrants'!C6514,
IF(
'Options or Warrants'!B6514 = "",
#N/A,
'Options or Warrants'!B6514)
)</f>
        <v>#N/A</v>
      </c>
      <c r="E6514" t="e">
        <f>IF(
OR('Options - Free Attaching'!B6514 = "8. Transferee of restricted securities", 'Options - Free Attaching'!B6514 = "9. Any person (substitution for securities etc.)"),
'Options - Free Attaching'!C6514,
IF(
'Options - Free Attaching'!B6514 = "",
#N/A,
'Options - Free Attaching'!B6514)
)</f>
        <v>#N/A</v>
      </c>
      <c r="F6514" t="e">
        <f>IF(
OR('Con. Notes - Conversion'!B6514 = "8. Transferee of restricted securities", 'Con. Notes - Conversion'!B6514 = "9. Any person (substitution for securities etc.)"),
'Con. Notes - Conversion'!C6514,
IF(
'Con. Notes - Conversion'!B6514 = "",
#N/A,
'Con. Notes - Conversion'!B6514)
)</f>
        <v>#N/A</v>
      </c>
      <c r="G6514" t="e">
        <f>IF(
OR('Con. Notes - No Conversion'!B6514 = "8. Transferee of restricted securities", 'Con. Notes - No Conversion'!B6514 = "9. Any person (substitution for securities etc.)"),
'Con. Notes - No Conversion'!C6514,
IF(
'Con. Notes - No Conversion'!B6514 = "",
#N/A,
'Con. Notes - No Conversion'!B6514)
)</f>
        <v>#N/A</v>
      </c>
    </row>
    <row r="6515" spans="1:7" x14ac:dyDescent="0.25">
      <c r="A6515" t="e">
        <f>IF(
OR(Shares!B6515 = "8. Transferee of restricted securities", Shares!B6515 = "9. Any person (substitution for securities etc.)"),
Shares!C6515,
IF(
Shares!B6515 = "",
#N/A,
Shares!B6515)
)</f>
        <v>#N/A</v>
      </c>
      <c r="B6515" t="e">
        <f>IF(
OR('Shares - LTR - Granted'!B6515 = "8. Transferee of restricted securities", 'Shares - LTR - Granted'!B6515 = "9. Any person (substitution for securities etc.)"),
'Shares - LTR - Granted'!C6515,
IF(
'Shares - LTR - Granted'!B6515 = "",
#N/A,
'Shares - LTR - Granted'!B6515)
)</f>
        <v>#N/A</v>
      </c>
      <c r="C6515" t="e">
        <f>IF(
OR('Performance Securities'!B6515 = "8. Transferee of restricted securities", 'Performance Securities'!B6515 = "9. Any person (substitution for securities etc.)"),
'Performance Securities'!C6515,
IF(
'Performance Securities'!B6515 = "",
#N/A,
'Performance Securities'!B6515)
)</f>
        <v>#N/A</v>
      </c>
      <c r="D6515" t="e">
        <f>IF(
OR('Options or Warrants'!B6515 = "8. Transferee of restricted securities", 'Options or Warrants'!B6515 = "9. Any person (substitution for securities etc.)"),
'Options or Warrants'!C6515,
IF(
'Options or Warrants'!B6515 = "",
#N/A,
'Options or Warrants'!B6515)
)</f>
        <v>#N/A</v>
      </c>
      <c r="E6515" t="e">
        <f>IF(
OR('Options - Free Attaching'!B6515 = "8. Transferee of restricted securities", 'Options - Free Attaching'!B6515 = "9. Any person (substitution for securities etc.)"),
'Options - Free Attaching'!C6515,
IF(
'Options - Free Attaching'!B6515 = "",
#N/A,
'Options - Free Attaching'!B6515)
)</f>
        <v>#N/A</v>
      </c>
      <c r="F6515" t="e">
        <f>IF(
OR('Con. Notes - Conversion'!B6515 = "8. Transferee of restricted securities", 'Con. Notes - Conversion'!B6515 = "9. Any person (substitution for securities etc.)"),
'Con. Notes - Conversion'!C6515,
IF(
'Con. Notes - Conversion'!B6515 = "",
#N/A,
'Con. Notes - Conversion'!B6515)
)</f>
        <v>#N/A</v>
      </c>
      <c r="G6515" t="e">
        <f>IF(
OR('Con. Notes - No Conversion'!B6515 = "8. Transferee of restricted securities", 'Con. Notes - No Conversion'!B6515 = "9. Any person (substitution for securities etc.)"),
'Con. Notes - No Conversion'!C6515,
IF(
'Con. Notes - No Conversion'!B6515 = "",
#N/A,
'Con. Notes - No Conversion'!B6515)
)</f>
        <v>#N/A</v>
      </c>
    </row>
    <row r="6516" spans="1:7" x14ac:dyDescent="0.25">
      <c r="A6516" t="e">
        <f>IF(
OR(Shares!B6516 = "8. Transferee of restricted securities", Shares!B6516 = "9. Any person (substitution for securities etc.)"),
Shares!C6516,
IF(
Shares!B6516 = "",
#N/A,
Shares!B6516)
)</f>
        <v>#N/A</v>
      </c>
      <c r="B6516" t="e">
        <f>IF(
OR('Shares - LTR - Granted'!B6516 = "8. Transferee of restricted securities", 'Shares - LTR - Granted'!B6516 = "9. Any person (substitution for securities etc.)"),
'Shares - LTR - Granted'!C6516,
IF(
'Shares - LTR - Granted'!B6516 = "",
#N/A,
'Shares - LTR - Granted'!B6516)
)</f>
        <v>#N/A</v>
      </c>
      <c r="C6516" t="e">
        <f>IF(
OR('Performance Securities'!B6516 = "8. Transferee of restricted securities", 'Performance Securities'!B6516 = "9. Any person (substitution for securities etc.)"),
'Performance Securities'!C6516,
IF(
'Performance Securities'!B6516 = "",
#N/A,
'Performance Securities'!B6516)
)</f>
        <v>#N/A</v>
      </c>
      <c r="D6516" t="e">
        <f>IF(
OR('Options or Warrants'!B6516 = "8. Transferee of restricted securities", 'Options or Warrants'!B6516 = "9. Any person (substitution for securities etc.)"),
'Options or Warrants'!C6516,
IF(
'Options or Warrants'!B6516 = "",
#N/A,
'Options or Warrants'!B6516)
)</f>
        <v>#N/A</v>
      </c>
      <c r="E6516" t="e">
        <f>IF(
OR('Options - Free Attaching'!B6516 = "8. Transferee of restricted securities", 'Options - Free Attaching'!B6516 = "9. Any person (substitution for securities etc.)"),
'Options - Free Attaching'!C6516,
IF(
'Options - Free Attaching'!B6516 = "",
#N/A,
'Options - Free Attaching'!B6516)
)</f>
        <v>#N/A</v>
      </c>
      <c r="F6516" t="e">
        <f>IF(
OR('Con. Notes - Conversion'!B6516 = "8. Transferee of restricted securities", 'Con. Notes - Conversion'!B6516 = "9. Any person (substitution for securities etc.)"),
'Con. Notes - Conversion'!C6516,
IF(
'Con. Notes - Conversion'!B6516 = "",
#N/A,
'Con. Notes - Conversion'!B6516)
)</f>
        <v>#N/A</v>
      </c>
      <c r="G6516" t="e">
        <f>IF(
OR('Con. Notes - No Conversion'!B6516 = "8. Transferee of restricted securities", 'Con. Notes - No Conversion'!B6516 = "9. Any person (substitution for securities etc.)"),
'Con. Notes - No Conversion'!C6516,
IF(
'Con. Notes - No Conversion'!B6516 = "",
#N/A,
'Con. Notes - No Conversion'!B6516)
)</f>
        <v>#N/A</v>
      </c>
    </row>
    <row r="6517" spans="1:7" x14ac:dyDescent="0.25">
      <c r="A6517" t="e">
        <f>IF(
OR(Shares!B6517 = "8. Transferee of restricted securities", Shares!B6517 = "9. Any person (substitution for securities etc.)"),
Shares!C6517,
IF(
Shares!B6517 = "",
#N/A,
Shares!B6517)
)</f>
        <v>#N/A</v>
      </c>
      <c r="B6517" t="e">
        <f>IF(
OR('Shares - LTR - Granted'!B6517 = "8. Transferee of restricted securities", 'Shares - LTR - Granted'!B6517 = "9. Any person (substitution for securities etc.)"),
'Shares - LTR - Granted'!C6517,
IF(
'Shares - LTR - Granted'!B6517 = "",
#N/A,
'Shares - LTR - Granted'!B6517)
)</f>
        <v>#N/A</v>
      </c>
      <c r="C6517" t="e">
        <f>IF(
OR('Performance Securities'!B6517 = "8. Transferee of restricted securities", 'Performance Securities'!B6517 = "9. Any person (substitution for securities etc.)"),
'Performance Securities'!C6517,
IF(
'Performance Securities'!B6517 = "",
#N/A,
'Performance Securities'!B6517)
)</f>
        <v>#N/A</v>
      </c>
      <c r="D6517" t="e">
        <f>IF(
OR('Options or Warrants'!B6517 = "8. Transferee of restricted securities", 'Options or Warrants'!B6517 = "9. Any person (substitution for securities etc.)"),
'Options or Warrants'!C6517,
IF(
'Options or Warrants'!B6517 = "",
#N/A,
'Options or Warrants'!B6517)
)</f>
        <v>#N/A</v>
      </c>
      <c r="E6517" t="e">
        <f>IF(
OR('Options - Free Attaching'!B6517 = "8. Transferee of restricted securities", 'Options - Free Attaching'!B6517 = "9. Any person (substitution for securities etc.)"),
'Options - Free Attaching'!C6517,
IF(
'Options - Free Attaching'!B6517 = "",
#N/A,
'Options - Free Attaching'!B6517)
)</f>
        <v>#N/A</v>
      </c>
      <c r="F6517" t="e">
        <f>IF(
OR('Con. Notes - Conversion'!B6517 = "8. Transferee of restricted securities", 'Con. Notes - Conversion'!B6517 = "9. Any person (substitution for securities etc.)"),
'Con. Notes - Conversion'!C6517,
IF(
'Con. Notes - Conversion'!B6517 = "",
#N/A,
'Con. Notes - Conversion'!B6517)
)</f>
        <v>#N/A</v>
      </c>
      <c r="G6517" t="e">
        <f>IF(
OR('Con. Notes - No Conversion'!B6517 = "8. Transferee of restricted securities", 'Con. Notes - No Conversion'!B6517 = "9. Any person (substitution for securities etc.)"),
'Con. Notes - No Conversion'!C6517,
IF(
'Con. Notes - No Conversion'!B6517 = "",
#N/A,
'Con. Notes - No Conversion'!B6517)
)</f>
        <v>#N/A</v>
      </c>
    </row>
    <row r="6518" spans="1:7" x14ac:dyDescent="0.25">
      <c r="A6518" t="e">
        <f>IF(
OR(Shares!B6518 = "8. Transferee of restricted securities", Shares!B6518 = "9. Any person (substitution for securities etc.)"),
Shares!C6518,
IF(
Shares!B6518 = "",
#N/A,
Shares!B6518)
)</f>
        <v>#N/A</v>
      </c>
      <c r="B6518" t="e">
        <f>IF(
OR('Shares - LTR - Granted'!B6518 = "8. Transferee of restricted securities", 'Shares - LTR - Granted'!B6518 = "9. Any person (substitution for securities etc.)"),
'Shares - LTR - Granted'!C6518,
IF(
'Shares - LTR - Granted'!B6518 = "",
#N/A,
'Shares - LTR - Granted'!B6518)
)</f>
        <v>#N/A</v>
      </c>
      <c r="C6518" t="e">
        <f>IF(
OR('Performance Securities'!B6518 = "8. Transferee of restricted securities", 'Performance Securities'!B6518 = "9. Any person (substitution for securities etc.)"),
'Performance Securities'!C6518,
IF(
'Performance Securities'!B6518 = "",
#N/A,
'Performance Securities'!B6518)
)</f>
        <v>#N/A</v>
      </c>
      <c r="D6518" t="e">
        <f>IF(
OR('Options or Warrants'!B6518 = "8. Transferee of restricted securities", 'Options or Warrants'!B6518 = "9. Any person (substitution for securities etc.)"),
'Options or Warrants'!C6518,
IF(
'Options or Warrants'!B6518 = "",
#N/A,
'Options or Warrants'!B6518)
)</f>
        <v>#N/A</v>
      </c>
      <c r="E6518" t="e">
        <f>IF(
OR('Options - Free Attaching'!B6518 = "8. Transferee of restricted securities", 'Options - Free Attaching'!B6518 = "9. Any person (substitution for securities etc.)"),
'Options - Free Attaching'!C6518,
IF(
'Options - Free Attaching'!B6518 = "",
#N/A,
'Options - Free Attaching'!B6518)
)</f>
        <v>#N/A</v>
      </c>
      <c r="F6518" t="e">
        <f>IF(
OR('Con. Notes - Conversion'!B6518 = "8. Transferee of restricted securities", 'Con. Notes - Conversion'!B6518 = "9. Any person (substitution for securities etc.)"),
'Con. Notes - Conversion'!C6518,
IF(
'Con. Notes - Conversion'!B6518 = "",
#N/A,
'Con. Notes - Conversion'!B6518)
)</f>
        <v>#N/A</v>
      </c>
      <c r="G6518" t="e">
        <f>IF(
OR('Con. Notes - No Conversion'!B6518 = "8. Transferee of restricted securities", 'Con. Notes - No Conversion'!B6518 = "9. Any person (substitution for securities etc.)"),
'Con. Notes - No Conversion'!C6518,
IF(
'Con. Notes - No Conversion'!B6518 = "",
#N/A,
'Con. Notes - No Conversion'!B6518)
)</f>
        <v>#N/A</v>
      </c>
    </row>
    <row r="6519" spans="1:7" x14ac:dyDescent="0.25">
      <c r="A6519" t="e">
        <f>IF(
OR(Shares!B6519 = "8. Transferee of restricted securities", Shares!B6519 = "9. Any person (substitution for securities etc.)"),
Shares!C6519,
IF(
Shares!B6519 = "",
#N/A,
Shares!B6519)
)</f>
        <v>#N/A</v>
      </c>
      <c r="B6519" t="e">
        <f>IF(
OR('Shares - LTR - Granted'!B6519 = "8. Transferee of restricted securities", 'Shares - LTR - Granted'!B6519 = "9. Any person (substitution for securities etc.)"),
'Shares - LTR - Granted'!C6519,
IF(
'Shares - LTR - Granted'!B6519 = "",
#N/A,
'Shares - LTR - Granted'!B6519)
)</f>
        <v>#N/A</v>
      </c>
      <c r="C6519" t="e">
        <f>IF(
OR('Performance Securities'!B6519 = "8. Transferee of restricted securities", 'Performance Securities'!B6519 = "9. Any person (substitution for securities etc.)"),
'Performance Securities'!C6519,
IF(
'Performance Securities'!B6519 = "",
#N/A,
'Performance Securities'!B6519)
)</f>
        <v>#N/A</v>
      </c>
      <c r="D6519" t="e">
        <f>IF(
OR('Options or Warrants'!B6519 = "8. Transferee of restricted securities", 'Options or Warrants'!B6519 = "9. Any person (substitution for securities etc.)"),
'Options or Warrants'!C6519,
IF(
'Options or Warrants'!B6519 = "",
#N/A,
'Options or Warrants'!B6519)
)</f>
        <v>#N/A</v>
      </c>
      <c r="E6519" t="e">
        <f>IF(
OR('Options - Free Attaching'!B6519 = "8. Transferee of restricted securities", 'Options - Free Attaching'!B6519 = "9. Any person (substitution for securities etc.)"),
'Options - Free Attaching'!C6519,
IF(
'Options - Free Attaching'!B6519 = "",
#N/A,
'Options - Free Attaching'!B6519)
)</f>
        <v>#N/A</v>
      </c>
      <c r="F6519" t="e">
        <f>IF(
OR('Con. Notes - Conversion'!B6519 = "8. Transferee of restricted securities", 'Con. Notes - Conversion'!B6519 = "9. Any person (substitution for securities etc.)"),
'Con. Notes - Conversion'!C6519,
IF(
'Con. Notes - Conversion'!B6519 = "",
#N/A,
'Con. Notes - Conversion'!B6519)
)</f>
        <v>#N/A</v>
      </c>
      <c r="G6519" t="e">
        <f>IF(
OR('Con. Notes - No Conversion'!B6519 = "8. Transferee of restricted securities", 'Con. Notes - No Conversion'!B6519 = "9. Any person (substitution for securities etc.)"),
'Con. Notes - No Conversion'!C6519,
IF(
'Con. Notes - No Conversion'!B6519 = "",
#N/A,
'Con. Notes - No Conversion'!B6519)
)</f>
        <v>#N/A</v>
      </c>
    </row>
    <row r="6520" spans="1:7" x14ac:dyDescent="0.25">
      <c r="A6520" t="e">
        <f>IF(
OR(Shares!B6520 = "8. Transferee of restricted securities", Shares!B6520 = "9. Any person (substitution for securities etc.)"),
Shares!C6520,
IF(
Shares!B6520 = "",
#N/A,
Shares!B6520)
)</f>
        <v>#N/A</v>
      </c>
      <c r="B6520" t="e">
        <f>IF(
OR('Shares - LTR - Granted'!B6520 = "8. Transferee of restricted securities", 'Shares - LTR - Granted'!B6520 = "9. Any person (substitution for securities etc.)"),
'Shares - LTR - Granted'!C6520,
IF(
'Shares - LTR - Granted'!B6520 = "",
#N/A,
'Shares - LTR - Granted'!B6520)
)</f>
        <v>#N/A</v>
      </c>
      <c r="C6520" t="e">
        <f>IF(
OR('Performance Securities'!B6520 = "8. Transferee of restricted securities", 'Performance Securities'!B6520 = "9. Any person (substitution for securities etc.)"),
'Performance Securities'!C6520,
IF(
'Performance Securities'!B6520 = "",
#N/A,
'Performance Securities'!B6520)
)</f>
        <v>#N/A</v>
      </c>
      <c r="D6520" t="e">
        <f>IF(
OR('Options or Warrants'!B6520 = "8. Transferee of restricted securities", 'Options or Warrants'!B6520 = "9. Any person (substitution for securities etc.)"),
'Options or Warrants'!C6520,
IF(
'Options or Warrants'!B6520 = "",
#N/A,
'Options or Warrants'!B6520)
)</f>
        <v>#N/A</v>
      </c>
      <c r="E6520" t="e">
        <f>IF(
OR('Options - Free Attaching'!B6520 = "8. Transferee of restricted securities", 'Options - Free Attaching'!B6520 = "9. Any person (substitution for securities etc.)"),
'Options - Free Attaching'!C6520,
IF(
'Options - Free Attaching'!B6520 = "",
#N/A,
'Options - Free Attaching'!B6520)
)</f>
        <v>#N/A</v>
      </c>
      <c r="F6520" t="e">
        <f>IF(
OR('Con. Notes - Conversion'!B6520 = "8. Transferee of restricted securities", 'Con. Notes - Conversion'!B6520 = "9. Any person (substitution for securities etc.)"),
'Con. Notes - Conversion'!C6520,
IF(
'Con. Notes - Conversion'!B6520 = "",
#N/A,
'Con. Notes - Conversion'!B6520)
)</f>
        <v>#N/A</v>
      </c>
      <c r="G6520" t="e">
        <f>IF(
OR('Con. Notes - No Conversion'!B6520 = "8. Transferee of restricted securities", 'Con. Notes - No Conversion'!B6520 = "9. Any person (substitution for securities etc.)"),
'Con. Notes - No Conversion'!C6520,
IF(
'Con. Notes - No Conversion'!B6520 = "",
#N/A,
'Con. Notes - No Conversion'!B6520)
)</f>
        <v>#N/A</v>
      </c>
    </row>
    <row r="6521" spans="1:7" x14ac:dyDescent="0.25">
      <c r="A6521" t="e">
        <f>IF(
OR(Shares!B6521 = "8. Transferee of restricted securities", Shares!B6521 = "9. Any person (substitution for securities etc.)"),
Shares!C6521,
IF(
Shares!B6521 = "",
#N/A,
Shares!B6521)
)</f>
        <v>#N/A</v>
      </c>
      <c r="B6521" t="e">
        <f>IF(
OR('Shares - LTR - Granted'!B6521 = "8. Transferee of restricted securities", 'Shares - LTR - Granted'!B6521 = "9. Any person (substitution for securities etc.)"),
'Shares - LTR - Granted'!C6521,
IF(
'Shares - LTR - Granted'!B6521 = "",
#N/A,
'Shares - LTR - Granted'!B6521)
)</f>
        <v>#N/A</v>
      </c>
      <c r="C6521" t="e">
        <f>IF(
OR('Performance Securities'!B6521 = "8. Transferee of restricted securities", 'Performance Securities'!B6521 = "9. Any person (substitution for securities etc.)"),
'Performance Securities'!C6521,
IF(
'Performance Securities'!B6521 = "",
#N/A,
'Performance Securities'!B6521)
)</f>
        <v>#N/A</v>
      </c>
      <c r="D6521" t="e">
        <f>IF(
OR('Options or Warrants'!B6521 = "8. Transferee of restricted securities", 'Options or Warrants'!B6521 = "9. Any person (substitution for securities etc.)"),
'Options or Warrants'!C6521,
IF(
'Options or Warrants'!B6521 = "",
#N/A,
'Options or Warrants'!B6521)
)</f>
        <v>#N/A</v>
      </c>
      <c r="E6521" t="e">
        <f>IF(
OR('Options - Free Attaching'!B6521 = "8. Transferee of restricted securities", 'Options - Free Attaching'!B6521 = "9. Any person (substitution for securities etc.)"),
'Options - Free Attaching'!C6521,
IF(
'Options - Free Attaching'!B6521 = "",
#N/A,
'Options - Free Attaching'!B6521)
)</f>
        <v>#N/A</v>
      </c>
      <c r="F6521" t="e">
        <f>IF(
OR('Con. Notes - Conversion'!B6521 = "8. Transferee of restricted securities", 'Con. Notes - Conversion'!B6521 = "9. Any person (substitution for securities etc.)"),
'Con. Notes - Conversion'!C6521,
IF(
'Con. Notes - Conversion'!B6521 = "",
#N/A,
'Con. Notes - Conversion'!B6521)
)</f>
        <v>#N/A</v>
      </c>
      <c r="G6521" t="e">
        <f>IF(
OR('Con. Notes - No Conversion'!B6521 = "8. Transferee of restricted securities", 'Con. Notes - No Conversion'!B6521 = "9. Any person (substitution for securities etc.)"),
'Con. Notes - No Conversion'!C6521,
IF(
'Con. Notes - No Conversion'!B6521 = "",
#N/A,
'Con. Notes - No Conversion'!B6521)
)</f>
        <v>#N/A</v>
      </c>
    </row>
    <row r="6522" spans="1:7" x14ac:dyDescent="0.25">
      <c r="A6522" t="e">
        <f>IF(
OR(Shares!B6522 = "8. Transferee of restricted securities", Shares!B6522 = "9. Any person (substitution for securities etc.)"),
Shares!C6522,
IF(
Shares!B6522 = "",
#N/A,
Shares!B6522)
)</f>
        <v>#N/A</v>
      </c>
      <c r="B6522" t="e">
        <f>IF(
OR('Shares - LTR - Granted'!B6522 = "8. Transferee of restricted securities", 'Shares - LTR - Granted'!B6522 = "9. Any person (substitution for securities etc.)"),
'Shares - LTR - Granted'!C6522,
IF(
'Shares - LTR - Granted'!B6522 = "",
#N/A,
'Shares - LTR - Granted'!B6522)
)</f>
        <v>#N/A</v>
      </c>
      <c r="C6522" t="e">
        <f>IF(
OR('Performance Securities'!B6522 = "8. Transferee of restricted securities", 'Performance Securities'!B6522 = "9. Any person (substitution for securities etc.)"),
'Performance Securities'!C6522,
IF(
'Performance Securities'!B6522 = "",
#N/A,
'Performance Securities'!B6522)
)</f>
        <v>#N/A</v>
      </c>
      <c r="D6522" t="e">
        <f>IF(
OR('Options or Warrants'!B6522 = "8. Transferee of restricted securities", 'Options or Warrants'!B6522 = "9. Any person (substitution for securities etc.)"),
'Options or Warrants'!C6522,
IF(
'Options or Warrants'!B6522 = "",
#N/A,
'Options or Warrants'!B6522)
)</f>
        <v>#N/A</v>
      </c>
      <c r="E6522" t="e">
        <f>IF(
OR('Options - Free Attaching'!B6522 = "8. Transferee of restricted securities", 'Options - Free Attaching'!B6522 = "9. Any person (substitution for securities etc.)"),
'Options - Free Attaching'!C6522,
IF(
'Options - Free Attaching'!B6522 = "",
#N/A,
'Options - Free Attaching'!B6522)
)</f>
        <v>#N/A</v>
      </c>
      <c r="F6522" t="e">
        <f>IF(
OR('Con. Notes - Conversion'!B6522 = "8. Transferee of restricted securities", 'Con. Notes - Conversion'!B6522 = "9. Any person (substitution for securities etc.)"),
'Con. Notes - Conversion'!C6522,
IF(
'Con. Notes - Conversion'!B6522 = "",
#N/A,
'Con. Notes - Conversion'!B6522)
)</f>
        <v>#N/A</v>
      </c>
      <c r="G6522" t="e">
        <f>IF(
OR('Con. Notes - No Conversion'!B6522 = "8. Transferee of restricted securities", 'Con. Notes - No Conversion'!B6522 = "9. Any person (substitution for securities etc.)"),
'Con. Notes - No Conversion'!C6522,
IF(
'Con. Notes - No Conversion'!B6522 = "",
#N/A,
'Con. Notes - No Conversion'!B6522)
)</f>
        <v>#N/A</v>
      </c>
    </row>
    <row r="6523" spans="1:7" x14ac:dyDescent="0.25">
      <c r="A6523" t="e">
        <f>IF(
OR(Shares!B6523 = "8. Transferee of restricted securities", Shares!B6523 = "9. Any person (substitution for securities etc.)"),
Shares!C6523,
IF(
Shares!B6523 = "",
#N/A,
Shares!B6523)
)</f>
        <v>#N/A</v>
      </c>
      <c r="B6523" t="e">
        <f>IF(
OR('Shares - LTR - Granted'!B6523 = "8. Transferee of restricted securities", 'Shares - LTR - Granted'!B6523 = "9. Any person (substitution for securities etc.)"),
'Shares - LTR - Granted'!C6523,
IF(
'Shares - LTR - Granted'!B6523 = "",
#N/A,
'Shares - LTR - Granted'!B6523)
)</f>
        <v>#N/A</v>
      </c>
      <c r="C6523" t="e">
        <f>IF(
OR('Performance Securities'!B6523 = "8. Transferee of restricted securities", 'Performance Securities'!B6523 = "9. Any person (substitution for securities etc.)"),
'Performance Securities'!C6523,
IF(
'Performance Securities'!B6523 = "",
#N/A,
'Performance Securities'!B6523)
)</f>
        <v>#N/A</v>
      </c>
      <c r="D6523" t="e">
        <f>IF(
OR('Options or Warrants'!B6523 = "8. Transferee of restricted securities", 'Options or Warrants'!B6523 = "9. Any person (substitution for securities etc.)"),
'Options or Warrants'!C6523,
IF(
'Options or Warrants'!B6523 = "",
#N/A,
'Options or Warrants'!B6523)
)</f>
        <v>#N/A</v>
      </c>
      <c r="E6523" t="e">
        <f>IF(
OR('Options - Free Attaching'!B6523 = "8. Transferee of restricted securities", 'Options - Free Attaching'!B6523 = "9. Any person (substitution for securities etc.)"),
'Options - Free Attaching'!C6523,
IF(
'Options - Free Attaching'!B6523 = "",
#N/A,
'Options - Free Attaching'!B6523)
)</f>
        <v>#N/A</v>
      </c>
      <c r="F6523" t="e">
        <f>IF(
OR('Con. Notes - Conversion'!B6523 = "8. Transferee of restricted securities", 'Con. Notes - Conversion'!B6523 = "9. Any person (substitution for securities etc.)"),
'Con. Notes - Conversion'!C6523,
IF(
'Con. Notes - Conversion'!B6523 = "",
#N/A,
'Con. Notes - Conversion'!B6523)
)</f>
        <v>#N/A</v>
      </c>
      <c r="G6523" t="e">
        <f>IF(
OR('Con. Notes - No Conversion'!B6523 = "8. Transferee of restricted securities", 'Con. Notes - No Conversion'!B6523 = "9. Any person (substitution for securities etc.)"),
'Con. Notes - No Conversion'!C6523,
IF(
'Con. Notes - No Conversion'!B6523 = "",
#N/A,
'Con. Notes - No Conversion'!B6523)
)</f>
        <v>#N/A</v>
      </c>
    </row>
    <row r="6524" spans="1:7" x14ac:dyDescent="0.25">
      <c r="A6524" t="e">
        <f>IF(
OR(Shares!B6524 = "8. Transferee of restricted securities", Shares!B6524 = "9. Any person (substitution for securities etc.)"),
Shares!C6524,
IF(
Shares!B6524 = "",
#N/A,
Shares!B6524)
)</f>
        <v>#N/A</v>
      </c>
      <c r="B6524" t="e">
        <f>IF(
OR('Shares - LTR - Granted'!B6524 = "8. Transferee of restricted securities", 'Shares - LTR - Granted'!B6524 = "9. Any person (substitution for securities etc.)"),
'Shares - LTR - Granted'!C6524,
IF(
'Shares - LTR - Granted'!B6524 = "",
#N/A,
'Shares - LTR - Granted'!B6524)
)</f>
        <v>#N/A</v>
      </c>
      <c r="C6524" t="e">
        <f>IF(
OR('Performance Securities'!B6524 = "8. Transferee of restricted securities", 'Performance Securities'!B6524 = "9. Any person (substitution for securities etc.)"),
'Performance Securities'!C6524,
IF(
'Performance Securities'!B6524 = "",
#N/A,
'Performance Securities'!B6524)
)</f>
        <v>#N/A</v>
      </c>
      <c r="D6524" t="e">
        <f>IF(
OR('Options or Warrants'!B6524 = "8. Transferee of restricted securities", 'Options or Warrants'!B6524 = "9. Any person (substitution for securities etc.)"),
'Options or Warrants'!C6524,
IF(
'Options or Warrants'!B6524 = "",
#N/A,
'Options or Warrants'!B6524)
)</f>
        <v>#N/A</v>
      </c>
      <c r="E6524" t="e">
        <f>IF(
OR('Options - Free Attaching'!B6524 = "8. Transferee of restricted securities", 'Options - Free Attaching'!B6524 = "9. Any person (substitution for securities etc.)"),
'Options - Free Attaching'!C6524,
IF(
'Options - Free Attaching'!B6524 = "",
#N/A,
'Options - Free Attaching'!B6524)
)</f>
        <v>#N/A</v>
      </c>
      <c r="F6524" t="e">
        <f>IF(
OR('Con. Notes - Conversion'!B6524 = "8. Transferee of restricted securities", 'Con. Notes - Conversion'!B6524 = "9. Any person (substitution for securities etc.)"),
'Con. Notes - Conversion'!C6524,
IF(
'Con. Notes - Conversion'!B6524 = "",
#N/A,
'Con. Notes - Conversion'!B6524)
)</f>
        <v>#N/A</v>
      </c>
      <c r="G6524" t="e">
        <f>IF(
OR('Con. Notes - No Conversion'!B6524 = "8. Transferee of restricted securities", 'Con. Notes - No Conversion'!B6524 = "9. Any person (substitution for securities etc.)"),
'Con. Notes - No Conversion'!C6524,
IF(
'Con. Notes - No Conversion'!B6524 = "",
#N/A,
'Con. Notes - No Conversion'!B6524)
)</f>
        <v>#N/A</v>
      </c>
    </row>
    <row r="6525" spans="1:7" x14ac:dyDescent="0.25">
      <c r="A6525" t="e">
        <f>IF(
OR(Shares!B6525 = "8. Transferee of restricted securities", Shares!B6525 = "9. Any person (substitution for securities etc.)"),
Shares!C6525,
IF(
Shares!B6525 = "",
#N/A,
Shares!B6525)
)</f>
        <v>#N/A</v>
      </c>
      <c r="B6525" t="e">
        <f>IF(
OR('Shares - LTR - Granted'!B6525 = "8. Transferee of restricted securities", 'Shares - LTR - Granted'!B6525 = "9. Any person (substitution for securities etc.)"),
'Shares - LTR - Granted'!C6525,
IF(
'Shares - LTR - Granted'!B6525 = "",
#N/A,
'Shares - LTR - Granted'!B6525)
)</f>
        <v>#N/A</v>
      </c>
      <c r="C6525" t="e">
        <f>IF(
OR('Performance Securities'!B6525 = "8. Transferee of restricted securities", 'Performance Securities'!B6525 = "9. Any person (substitution for securities etc.)"),
'Performance Securities'!C6525,
IF(
'Performance Securities'!B6525 = "",
#N/A,
'Performance Securities'!B6525)
)</f>
        <v>#N/A</v>
      </c>
      <c r="D6525" t="e">
        <f>IF(
OR('Options or Warrants'!B6525 = "8. Transferee of restricted securities", 'Options or Warrants'!B6525 = "9. Any person (substitution for securities etc.)"),
'Options or Warrants'!C6525,
IF(
'Options or Warrants'!B6525 = "",
#N/A,
'Options or Warrants'!B6525)
)</f>
        <v>#N/A</v>
      </c>
      <c r="E6525" t="e">
        <f>IF(
OR('Options - Free Attaching'!B6525 = "8. Transferee of restricted securities", 'Options - Free Attaching'!B6525 = "9. Any person (substitution for securities etc.)"),
'Options - Free Attaching'!C6525,
IF(
'Options - Free Attaching'!B6525 = "",
#N/A,
'Options - Free Attaching'!B6525)
)</f>
        <v>#N/A</v>
      </c>
      <c r="F6525" t="e">
        <f>IF(
OR('Con. Notes - Conversion'!B6525 = "8. Transferee of restricted securities", 'Con. Notes - Conversion'!B6525 = "9. Any person (substitution for securities etc.)"),
'Con. Notes - Conversion'!C6525,
IF(
'Con. Notes - Conversion'!B6525 = "",
#N/A,
'Con. Notes - Conversion'!B6525)
)</f>
        <v>#N/A</v>
      </c>
      <c r="G6525" t="e">
        <f>IF(
OR('Con. Notes - No Conversion'!B6525 = "8. Transferee of restricted securities", 'Con. Notes - No Conversion'!B6525 = "9. Any person (substitution for securities etc.)"),
'Con. Notes - No Conversion'!C6525,
IF(
'Con. Notes - No Conversion'!B6525 = "",
#N/A,
'Con. Notes - No Conversion'!B6525)
)</f>
        <v>#N/A</v>
      </c>
    </row>
    <row r="6526" spans="1:7" x14ac:dyDescent="0.25">
      <c r="A6526" t="e">
        <f>IF(
OR(Shares!B6526 = "8. Transferee of restricted securities", Shares!B6526 = "9. Any person (substitution for securities etc.)"),
Shares!C6526,
IF(
Shares!B6526 = "",
#N/A,
Shares!B6526)
)</f>
        <v>#N/A</v>
      </c>
      <c r="B6526" t="e">
        <f>IF(
OR('Shares - LTR - Granted'!B6526 = "8. Transferee of restricted securities", 'Shares - LTR - Granted'!B6526 = "9. Any person (substitution for securities etc.)"),
'Shares - LTR - Granted'!C6526,
IF(
'Shares - LTR - Granted'!B6526 = "",
#N/A,
'Shares - LTR - Granted'!B6526)
)</f>
        <v>#N/A</v>
      </c>
      <c r="C6526" t="e">
        <f>IF(
OR('Performance Securities'!B6526 = "8. Transferee of restricted securities", 'Performance Securities'!B6526 = "9. Any person (substitution for securities etc.)"),
'Performance Securities'!C6526,
IF(
'Performance Securities'!B6526 = "",
#N/A,
'Performance Securities'!B6526)
)</f>
        <v>#N/A</v>
      </c>
      <c r="D6526" t="e">
        <f>IF(
OR('Options or Warrants'!B6526 = "8. Transferee of restricted securities", 'Options or Warrants'!B6526 = "9. Any person (substitution for securities etc.)"),
'Options or Warrants'!C6526,
IF(
'Options or Warrants'!B6526 = "",
#N/A,
'Options or Warrants'!B6526)
)</f>
        <v>#N/A</v>
      </c>
      <c r="E6526" t="e">
        <f>IF(
OR('Options - Free Attaching'!B6526 = "8. Transferee of restricted securities", 'Options - Free Attaching'!B6526 = "9. Any person (substitution for securities etc.)"),
'Options - Free Attaching'!C6526,
IF(
'Options - Free Attaching'!B6526 = "",
#N/A,
'Options - Free Attaching'!B6526)
)</f>
        <v>#N/A</v>
      </c>
      <c r="F6526" t="e">
        <f>IF(
OR('Con. Notes - Conversion'!B6526 = "8. Transferee of restricted securities", 'Con. Notes - Conversion'!B6526 = "9. Any person (substitution for securities etc.)"),
'Con. Notes - Conversion'!C6526,
IF(
'Con. Notes - Conversion'!B6526 = "",
#N/A,
'Con. Notes - Conversion'!B6526)
)</f>
        <v>#N/A</v>
      </c>
      <c r="G6526" t="e">
        <f>IF(
OR('Con. Notes - No Conversion'!B6526 = "8. Transferee of restricted securities", 'Con. Notes - No Conversion'!B6526 = "9. Any person (substitution for securities etc.)"),
'Con. Notes - No Conversion'!C6526,
IF(
'Con. Notes - No Conversion'!B6526 = "",
#N/A,
'Con. Notes - No Conversion'!B6526)
)</f>
        <v>#N/A</v>
      </c>
    </row>
    <row r="6527" spans="1:7" x14ac:dyDescent="0.25">
      <c r="A6527" t="e">
        <f>IF(
OR(Shares!B6527 = "8. Transferee of restricted securities", Shares!B6527 = "9. Any person (substitution for securities etc.)"),
Shares!C6527,
IF(
Shares!B6527 = "",
#N/A,
Shares!B6527)
)</f>
        <v>#N/A</v>
      </c>
      <c r="B6527" t="e">
        <f>IF(
OR('Shares - LTR - Granted'!B6527 = "8. Transferee of restricted securities", 'Shares - LTR - Granted'!B6527 = "9. Any person (substitution for securities etc.)"),
'Shares - LTR - Granted'!C6527,
IF(
'Shares - LTR - Granted'!B6527 = "",
#N/A,
'Shares - LTR - Granted'!B6527)
)</f>
        <v>#N/A</v>
      </c>
      <c r="C6527" t="e">
        <f>IF(
OR('Performance Securities'!B6527 = "8. Transferee of restricted securities", 'Performance Securities'!B6527 = "9. Any person (substitution for securities etc.)"),
'Performance Securities'!C6527,
IF(
'Performance Securities'!B6527 = "",
#N/A,
'Performance Securities'!B6527)
)</f>
        <v>#N/A</v>
      </c>
      <c r="D6527" t="e">
        <f>IF(
OR('Options or Warrants'!B6527 = "8. Transferee of restricted securities", 'Options or Warrants'!B6527 = "9. Any person (substitution for securities etc.)"),
'Options or Warrants'!C6527,
IF(
'Options or Warrants'!B6527 = "",
#N/A,
'Options or Warrants'!B6527)
)</f>
        <v>#N/A</v>
      </c>
      <c r="E6527" t="e">
        <f>IF(
OR('Options - Free Attaching'!B6527 = "8. Transferee of restricted securities", 'Options - Free Attaching'!B6527 = "9. Any person (substitution for securities etc.)"),
'Options - Free Attaching'!C6527,
IF(
'Options - Free Attaching'!B6527 = "",
#N/A,
'Options - Free Attaching'!B6527)
)</f>
        <v>#N/A</v>
      </c>
      <c r="F6527" t="e">
        <f>IF(
OR('Con. Notes - Conversion'!B6527 = "8. Transferee of restricted securities", 'Con. Notes - Conversion'!B6527 = "9. Any person (substitution for securities etc.)"),
'Con. Notes - Conversion'!C6527,
IF(
'Con. Notes - Conversion'!B6527 = "",
#N/A,
'Con. Notes - Conversion'!B6527)
)</f>
        <v>#N/A</v>
      </c>
      <c r="G6527" t="e">
        <f>IF(
OR('Con. Notes - No Conversion'!B6527 = "8. Transferee of restricted securities", 'Con. Notes - No Conversion'!B6527 = "9. Any person (substitution for securities etc.)"),
'Con. Notes - No Conversion'!C6527,
IF(
'Con. Notes - No Conversion'!B6527 = "",
#N/A,
'Con. Notes - No Conversion'!B6527)
)</f>
        <v>#N/A</v>
      </c>
    </row>
    <row r="6528" spans="1:7" x14ac:dyDescent="0.25">
      <c r="A6528" t="e">
        <f>IF(
OR(Shares!B6528 = "8. Transferee of restricted securities", Shares!B6528 = "9. Any person (substitution for securities etc.)"),
Shares!C6528,
IF(
Shares!B6528 = "",
#N/A,
Shares!B6528)
)</f>
        <v>#N/A</v>
      </c>
      <c r="B6528" t="e">
        <f>IF(
OR('Shares - LTR - Granted'!B6528 = "8. Transferee of restricted securities", 'Shares - LTR - Granted'!B6528 = "9. Any person (substitution for securities etc.)"),
'Shares - LTR - Granted'!C6528,
IF(
'Shares - LTR - Granted'!B6528 = "",
#N/A,
'Shares - LTR - Granted'!B6528)
)</f>
        <v>#N/A</v>
      </c>
      <c r="C6528" t="e">
        <f>IF(
OR('Performance Securities'!B6528 = "8. Transferee of restricted securities", 'Performance Securities'!B6528 = "9. Any person (substitution for securities etc.)"),
'Performance Securities'!C6528,
IF(
'Performance Securities'!B6528 = "",
#N/A,
'Performance Securities'!B6528)
)</f>
        <v>#N/A</v>
      </c>
      <c r="D6528" t="e">
        <f>IF(
OR('Options or Warrants'!B6528 = "8. Transferee of restricted securities", 'Options or Warrants'!B6528 = "9. Any person (substitution for securities etc.)"),
'Options or Warrants'!C6528,
IF(
'Options or Warrants'!B6528 = "",
#N/A,
'Options or Warrants'!B6528)
)</f>
        <v>#N/A</v>
      </c>
      <c r="E6528" t="e">
        <f>IF(
OR('Options - Free Attaching'!B6528 = "8. Transferee of restricted securities", 'Options - Free Attaching'!B6528 = "9. Any person (substitution for securities etc.)"),
'Options - Free Attaching'!C6528,
IF(
'Options - Free Attaching'!B6528 = "",
#N/A,
'Options - Free Attaching'!B6528)
)</f>
        <v>#N/A</v>
      </c>
      <c r="F6528" t="e">
        <f>IF(
OR('Con. Notes - Conversion'!B6528 = "8. Transferee of restricted securities", 'Con. Notes - Conversion'!B6528 = "9. Any person (substitution for securities etc.)"),
'Con. Notes - Conversion'!C6528,
IF(
'Con. Notes - Conversion'!B6528 = "",
#N/A,
'Con. Notes - Conversion'!B6528)
)</f>
        <v>#N/A</v>
      </c>
      <c r="G6528" t="e">
        <f>IF(
OR('Con. Notes - No Conversion'!B6528 = "8. Transferee of restricted securities", 'Con. Notes - No Conversion'!B6528 = "9. Any person (substitution for securities etc.)"),
'Con. Notes - No Conversion'!C6528,
IF(
'Con. Notes - No Conversion'!B6528 = "",
#N/A,
'Con. Notes - No Conversion'!B6528)
)</f>
        <v>#N/A</v>
      </c>
    </row>
    <row r="6529" spans="1:7" x14ac:dyDescent="0.25">
      <c r="A6529" t="e">
        <f>IF(
OR(Shares!B6529 = "8. Transferee of restricted securities", Shares!B6529 = "9. Any person (substitution for securities etc.)"),
Shares!C6529,
IF(
Shares!B6529 = "",
#N/A,
Shares!B6529)
)</f>
        <v>#N/A</v>
      </c>
      <c r="B6529" t="e">
        <f>IF(
OR('Shares - LTR - Granted'!B6529 = "8. Transferee of restricted securities", 'Shares - LTR - Granted'!B6529 = "9. Any person (substitution for securities etc.)"),
'Shares - LTR - Granted'!C6529,
IF(
'Shares - LTR - Granted'!B6529 = "",
#N/A,
'Shares - LTR - Granted'!B6529)
)</f>
        <v>#N/A</v>
      </c>
      <c r="C6529" t="e">
        <f>IF(
OR('Performance Securities'!B6529 = "8. Transferee of restricted securities", 'Performance Securities'!B6529 = "9. Any person (substitution for securities etc.)"),
'Performance Securities'!C6529,
IF(
'Performance Securities'!B6529 = "",
#N/A,
'Performance Securities'!B6529)
)</f>
        <v>#N/A</v>
      </c>
      <c r="D6529" t="e">
        <f>IF(
OR('Options or Warrants'!B6529 = "8. Transferee of restricted securities", 'Options or Warrants'!B6529 = "9. Any person (substitution for securities etc.)"),
'Options or Warrants'!C6529,
IF(
'Options or Warrants'!B6529 = "",
#N/A,
'Options or Warrants'!B6529)
)</f>
        <v>#N/A</v>
      </c>
      <c r="E6529" t="e">
        <f>IF(
OR('Options - Free Attaching'!B6529 = "8. Transferee of restricted securities", 'Options - Free Attaching'!B6529 = "9. Any person (substitution for securities etc.)"),
'Options - Free Attaching'!C6529,
IF(
'Options - Free Attaching'!B6529 = "",
#N/A,
'Options - Free Attaching'!B6529)
)</f>
        <v>#N/A</v>
      </c>
      <c r="F6529" t="e">
        <f>IF(
OR('Con. Notes - Conversion'!B6529 = "8. Transferee of restricted securities", 'Con. Notes - Conversion'!B6529 = "9. Any person (substitution for securities etc.)"),
'Con. Notes - Conversion'!C6529,
IF(
'Con. Notes - Conversion'!B6529 = "",
#N/A,
'Con. Notes - Conversion'!B6529)
)</f>
        <v>#N/A</v>
      </c>
      <c r="G6529" t="e">
        <f>IF(
OR('Con. Notes - No Conversion'!B6529 = "8. Transferee of restricted securities", 'Con. Notes - No Conversion'!B6529 = "9. Any person (substitution for securities etc.)"),
'Con. Notes - No Conversion'!C6529,
IF(
'Con. Notes - No Conversion'!B6529 = "",
#N/A,
'Con. Notes - No Conversion'!B6529)
)</f>
        <v>#N/A</v>
      </c>
    </row>
    <row r="6530" spans="1:7" x14ac:dyDescent="0.25">
      <c r="A6530" t="e">
        <f>IF(
OR(Shares!B6530 = "8. Transferee of restricted securities", Shares!B6530 = "9. Any person (substitution for securities etc.)"),
Shares!C6530,
IF(
Shares!B6530 = "",
#N/A,
Shares!B6530)
)</f>
        <v>#N/A</v>
      </c>
      <c r="B6530" t="e">
        <f>IF(
OR('Shares - LTR - Granted'!B6530 = "8. Transferee of restricted securities", 'Shares - LTR - Granted'!B6530 = "9. Any person (substitution for securities etc.)"),
'Shares - LTR - Granted'!C6530,
IF(
'Shares - LTR - Granted'!B6530 = "",
#N/A,
'Shares - LTR - Granted'!B6530)
)</f>
        <v>#N/A</v>
      </c>
      <c r="C6530" t="e">
        <f>IF(
OR('Performance Securities'!B6530 = "8. Transferee of restricted securities", 'Performance Securities'!B6530 = "9. Any person (substitution for securities etc.)"),
'Performance Securities'!C6530,
IF(
'Performance Securities'!B6530 = "",
#N/A,
'Performance Securities'!B6530)
)</f>
        <v>#N/A</v>
      </c>
      <c r="D6530" t="e">
        <f>IF(
OR('Options or Warrants'!B6530 = "8. Transferee of restricted securities", 'Options or Warrants'!B6530 = "9. Any person (substitution for securities etc.)"),
'Options or Warrants'!C6530,
IF(
'Options or Warrants'!B6530 = "",
#N/A,
'Options or Warrants'!B6530)
)</f>
        <v>#N/A</v>
      </c>
      <c r="E6530" t="e">
        <f>IF(
OR('Options - Free Attaching'!B6530 = "8. Transferee of restricted securities", 'Options - Free Attaching'!B6530 = "9. Any person (substitution for securities etc.)"),
'Options - Free Attaching'!C6530,
IF(
'Options - Free Attaching'!B6530 = "",
#N/A,
'Options - Free Attaching'!B6530)
)</f>
        <v>#N/A</v>
      </c>
      <c r="F6530" t="e">
        <f>IF(
OR('Con. Notes - Conversion'!B6530 = "8. Transferee of restricted securities", 'Con. Notes - Conversion'!B6530 = "9. Any person (substitution for securities etc.)"),
'Con. Notes - Conversion'!C6530,
IF(
'Con. Notes - Conversion'!B6530 = "",
#N/A,
'Con. Notes - Conversion'!B6530)
)</f>
        <v>#N/A</v>
      </c>
      <c r="G6530" t="e">
        <f>IF(
OR('Con. Notes - No Conversion'!B6530 = "8. Transferee of restricted securities", 'Con. Notes - No Conversion'!B6530 = "9. Any person (substitution for securities etc.)"),
'Con. Notes - No Conversion'!C6530,
IF(
'Con. Notes - No Conversion'!B6530 = "",
#N/A,
'Con. Notes - No Conversion'!B6530)
)</f>
        <v>#N/A</v>
      </c>
    </row>
    <row r="6531" spans="1:7" x14ac:dyDescent="0.25">
      <c r="A6531" t="e">
        <f>IF(
OR(Shares!B6531 = "8. Transferee of restricted securities", Shares!B6531 = "9. Any person (substitution for securities etc.)"),
Shares!C6531,
IF(
Shares!B6531 = "",
#N/A,
Shares!B6531)
)</f>
        <v>#N/A</v>
      </c>
      <c r="B6531" t="e">
        <f>IF(
OR('Shares - LTR - Granted'!B6531 = "8. Transferee of restricted securities", 'Shares - LTR - Granted'!B6531 = "9. Any person (substitution for securities etc.)"),
'Shares - LTR - Granted'!C6531,
IF(
'Shares - LTR - Granted'!B6531 = "",
#N/A,
'Shares - LTR - Granted'!B6531)
)</f>
        <v>#N/A</v>
      </c>
      <c r="C6531" t="e">
        <f>IF(
OR('Performance Securities'!B6531 = "8. Transferee of restricted securities", 'Performance Securities'!B6531 = "9. Any person (substitution for securities etc.)"),
'Performance Securities'!C6531,
IF(
'Performance Securities'!B6531 = "",
#N/A,
'Performance Securities'!B6531)
)</f>
        <v>#N/A</v>
      </c>
      <c r="D6531" t="e">
        <f>IF(
OR('Options or Warrants'!B6531 = "8. Transferee of restricted securities", 'Options or Warrants'!B6531 = "9. Any person (substitution for securities etc.)"),
'Options or Warrants'!C6531,
IF(
'Options or Warrants'!B6531 = "",
#N/A,
'Options or Warrants'!B6531)
)</f>
        <v>#N/A</v>
      </c>
      <c r="E6531" t="e">
        <f>IF(
OR('Options - Free Attaching'!B6531 = "8. Transferee of restricted securities", 'Options - Free Attaching'!B6531 = "9. Any person (substitution for securities etc.)"),
'Options - Free Attaching'!C6531,
IF(
'Options - Free Attaching'!B6531 = "",
#N/A,
'Options - Free Attaching'!B6531)
)</f>
        <v>#N/A</v>
      </c>
      <c r="F6531" t="e">
        <f>IF(
OR('Con. Notes - Conversion'!B6531 = "8. Transferee of restricted securities", 'Con. Notes - Conversion'!B6531 = "9. Any person (substitution for securities etc.)"),
'Con. Notes - Conversion'!C6531,
IF(
'Con. Notes - Conversion'!B6531 = "",
#N/A,
'Con. Notes - Conversion'!B6531)
)</f>
        <v>#N/A</v>
      </c>
      <c r="G6531" t="e">
        <f>IF(
OR('Con. Notes - No Conversion'!B6531 = "8. Transferee of restricted securities", 'Con. Notes - No Conversion'!B6531 = "9. Any person (substitution for securities etc.)"),
'Con. Notes - No Conversion'!C6531,
IF(
'Con. Notes - No Conversion'!B6531 = "",
#N/A,
'Con. Notes - No Conversion'!B6531)
)</f>
        <v>#N/A</v>
      </c>
    </row>
    <row r="6532" spans="1:7" x14ac:dyDescent="0.25">
      <c r="A6532" t="e">
        <f>IF(
OR(Shares!B6532 = "8. Transferee of restricted securities", Shares!B6532 = "9. Any person (substitution for securities etc.)"),
Shares!C6532,
IF(
Shares!B6532 = "",
#N/A,
Shares!B6532)
)</f>
        <v>#N/A</v>
      </c>
      <c r="B6532" t="e">
        <f>IF(
OR('Shares - LTR - Granted'!B6532 = "8. Transferee of restricted securities", 'Shares - LTR - Granted'!B6532 = "9. Any person (substitution for securities etc.)"),
'Shares - LTR - Granted'!C6532,
IF(
'Shares - LTR - Granted'!B6532 = "",
#N/A,
'Shares - LTR - Granted'!B6532)
)</f>
        <v>#N/A</v>
      </c>
      <c r="C6532" t="e">
        <f>IF(
OR('Performance Securities'!B6532 = "8. Transferee of restricted securities", 'Performance Securities'!B6532 = "9. Any person (substitution for securities etc.)"),
'Performance Securities'!C6532,
IF(
'Performance Securities'!B6532 = "",
#N/A,
'Performance Securities'!B6532)
)</f>
        <v>#N/A</v>
      </c>
      <c r="D6532" t="e">
        <f>IF(
OR('Options or Warrants'!B6532 = "8. Transferee of restricted securities", 'Options or Warrants'!B6532 = "9. Any person (substitution for securities etc.)"),
'Options or Warrants'!C6532,
IF(
'Options or Warrants'!B6532 = "",
#N/A,
'Options or Warrants'!B6532)
)</f>
        <v>#N/A</v>
      </c>
      <c r="E6532" t="e">
        <f>IF(
OR('Options - Free Attaching'!B6532 = "8. Transferee of restricted securities", 'Options - Free Attaching'!B6532 = "9. Any person (substitution for securities etc.)"),
'Options - Free Attaching'!C6532,
IF(
'Options - Free Attaching'!B6532 = "",
#N/A,
'Options - Free Attaching'!B6532)
)</f>
        <v>#N/A</v>
      </c>
      <c r="F6532" t="e">
        <f>IF(
OR('Con. Notes - Conversion'!B6532 = "8. Transferee of restricted securities", 'Con. Notes - Conversion'!B6532 = "9. Any person (substitution for securities etc.)"),
'Con. Notes - Conversion'!C6532,
IF(
'Con. Notes - Conversion'!B6532 = "",
#N/A,
'Con. Notes - Conversion'!B6532)
)</f>
        <v>#N/A</v>
      </c>
      <c r="G6532" t="e">
        <f>IF(
OR('Con. Notes - No Conversion'!B6532 = "8. Transferee of restricted securities", 'Con. Notes - No Conversion'!B6532 = "9. Any person (substitution for securities etc.)"),
'Con. Notes - No Conversion'!C6532,
IF(
'Con. Notes - No Conversion'!B6532 = "",
#N/A,
'Con. Notes - No Conversion'!B6532)
)</f>
        <v>#N/A</v>
      </c>
    </row>
    <row r="6533" spans="1:7" x14ac:dyDescent="0.25">
      <c r="A6533" t="e">
        <f>IF(
OR(Shares!B6533 = "8. Transferee of restricted securities", Shares!B6533 = "9. Any person (substitution for securities etc.)"),
Shares!C6533,
IF(
Shares!B6533 = "",
#N/A,
Shares!B6533)
)</f>
        <v>#N/A</v>
      </c>
      <c r="B6533" t="e">
        <f>IF(
OR('Shares - LTR - Granted'!B6533 = "8. Transferee of restricted securities", 'Shares - LTR - Granted'!B6533 = "9. Any person (substitution for securities etc.)"),
'Shares - LTR - Granted'!C6533,
IF(
'Shares - LTR - Granted'!B6533 = "",
#N/A,
'Shares - LTR - Granted'!B6533)
)</f>
        <v>#N/A</v>
      </c>
      <c r="C6533" t="e">
        <f>IF(
OR('Performance Securities'!B6533 = "8. Transferee of restricted securities", 'Performance Securities'!B6533 = "9. Any person (substitution for securities etc.)"),
'Performance Securities'!C6533,
IF(
'Performance Securities'!B6533 = "",
#N/A,
'Performance Securities'!B6533)
)</f>
        <v>#N/A</v>
      </c>
      <c r="D6533" t="e">
        <f>IF(
OR('Options or Warrants'!B6533 = "8. Transferee of restricted securities", 'Options or Warrants'!B6533 = "9. Any person (substitution for securities etc.)"),
'Options or Warrants'!C6533,
IF(
'Options or Warrants'!B6533 = "",
#N/A,
'Options or Warrants'!B6533)
)</f>
        <v>#N/A</v>
      </c>
      <c r="E6533" t="e">
        <f>IF(
OR('Options - Free Attaching'!B6533 = "8. Transferee of restricted securities", 'Options - Free Attaching'!B6533 = "9. Any person (substitution for securities etc.)"),
'Options - Free Attaching'!C6533,
IF(
'Options - Free Attaching'!B6533 = "",
#N/A,
'Options - Free Attaching'!B6533)
)</f>
        <v>#N/A</v>
      </c>
      <c r="F6533" t="e">
        <f>IF(
OR('Con. Notes - Conversion'!B6533 = "8. Transferee of restricted securities", 'Con. Notes - Conversion'!B6533 = "9. Any person (substitution for securities etc.)"),
'Con. Notes - Conversion'!C6533,
IF(
'Con. Notes - Conversion'!B6533 = "",
#N/A,
'Con. Notes - Conversion'!B6533)
)</f>
        <v>#N/A</v>
      </c>
      <c r="G6533" t="e">
        <f>IF(
OR('Con. Notes - No Conversion'!B6533 = "8. Transferee of restricted securities", 'Con. Notes - No Conversion'!B6533 = "9. Any person (substitution for securities etc.)"),
'Con. Notes - No Conversion'!C6533,
IF(
'Con. Notes - No Conversion'!B6533 = "",
#N/A,
'Con. Notes - No Conversion'!B6533)
)</f>
        <v>#N/A</v>
      </c>
    </row>
    <row r="6534" spans="1:7" x14ac:dyDescent="0.25">
      <c r="A6534" t="e">
        <f>IF(
OR(Shares!B6534 = "8. Transferee of restricted securities", Shares!B6534 = "9. Any person (substitution for securities etc.)"),
Shares!C6534,
IF(
Shares!B6534 = "",
#N/A,
Shares!B6534)
)</f>
        <v>#N/A</v>
      </c>
      <c r="B6534" t="e">
        <f>IF(
OR('Shares - LTR - Granted'!B6534 = "8. Transferee of restricted securities", 'Shares - LTR - Granted'!B6534 = "9. Any person (substitution for securities etc.)"),
'Shares - LTR - Granted'!C6534,
IF(
'Shares - LTR - Granted'!B6534 = "",
#N/A,
'Shares - LTR - Granted'!B6534)
)</f>
        <v>#N/A</v>
      </c>
      <c r="C6534" t="e">
        <f>IF(
OR('Performance Securities'!B6534 = "8. Transferee of restricted securities", 'Performance Securities'!B6534 = "9. Any person (substitution for securities etc.)"),
'Performance Securities'!C6534,
IF(
'Performance Securities'!B6534 = "",
#N/A,
'Performance Securities'!B6534)
)</f>
        <v>#N/A</v>
      </c>
      <c r="D6534" t="e">
        <f>IF(
OR('Options or Warrants'!B6534 = "8. Transferee of restricted securities", 'Options or Warrants'!B6534 = "9. Any person (substitution for securities etc.)"),
'Options or Warrants'!C6534,
IF(
'Options or Warrants'!B6534 = "",
#N/A,
'Options or Warrants'!B6534)
)</f>
        <v>#N/A</v>
      </c>
      <c r="E6534" t="e">
        <f>IF(
OR('Options - Free Attaching'!B6534 = "8. Transferee of restricted securities", 'Options - Free Attaching'!B6534 = "9. Any person (substitution for securities etc.)"),
'Options - Free Attaching'!C6534,
IF(
'Options - Free Attaching'!B6534 = "",
#N/A,
'Options - Free Attaching'!B6534)
)</f>
        <v>#N/A</v>
      </c>
      <c r="F6534" t="e">
        <f>IF(
OR('Con. Notes - Conversion'!B6534 = "8. Transferee of restricted securities", 'Con. Notes - Conversion'!B6534 = "9. Any person (substitution for securities etc.)"),
'Con. Notes - Conversion'!C6534,
IF(
'Con. Notes - Conversion'!B6534 = "",
#N/A,
'Con. Notes - Conversion'!B6534)
)</f>
        <v>#N/A</v>
      </c>
      <c r="G6534" t="e">
        <f>IF(
OR('Con. Notes - No Conversion'!B6534 = "8. Transferee of restricted securities", 'Con. Notes - No Conversion'!B6534 = "9. Any person (substitution for securities etc.)"),
'Con. Notes - No Conversion'!C6534,
IF(
'Con. Notes - No Conversion'!B6534 = "",
#N/A,
'Con. Notes - No Conversion'!B6534)
)</f>
        <v>#N/A</v>
      </c>
    </row>
    <row r="6535" spans="1:7" x14ac:dyDescent="0.25">
      <c r="A6535" t="e">
        <f>IF(
OR(Shares!B6535 = "8. Transferee of restricted securities", Shares!B6535 = "9. Any person (substitution for securities etc.)"),
Shares!C6535,
IF(
Shares!B6535 = "",
#N/A,
Shares!B6535)
)</f>
        <v>#N/A</v>
      </c>
      <c r="B6535" t="e">
        <f>IF(
OR('Shares - LTR - Granted'!B6535 = "8. Transferee of restricted securities", 'Shares - LTR - Granted'!B6535 = "9. Any person (substitution for securities etc.)"),
'Shares - LTR - Granted'!C6535,
IF(
'Shares - LTR - Granted'!B6535 = "",
#N/A,
'Shares - LTR - Granted'!B6535)
)</f>
        <v>#N/A</v>
      </c>
      <c r="C6535" t="e">
        <f>IF(
OR('Performance Securities'!B6535 = "8. Transferee of restricted securities", 'Performance Securities'!B6535 = "9. Any person (substitution for securities etc.)"),
'Performance Securities'!C6535,
IF(
'Performance Securities'!B6535 = "",
#N/A,
'Performance Securities'!B6535)
)</f>
        <v>#N/A</v>
      </c>
      <c r="D6535" t="e">
        <f>IF(
OR('Options or Warrants'!B6535 = "8. Transferee of restricted securities", 'Options or Warrants'!B6535 = "9. Any person (substitution for securities etc.)"),
'Options or Warrants'!C6535,
IF(
'Options or Warrants'!B6535 = "",
#N/A,
'Options or Warrants'!B6535)
)</f>
        <v>#N/A</v>
      </c>
      <c r="E6535" t="e">
        <f>IF(
OR('Options - Free Attaching'!B6535 = "8. Transferee of restricted securities", 'Options - Free Attaching'!B6535 = "9. Any person (substitution for securities etc.)"),
'Options - Free Attaching'!C6535,
IF(
'Options - Free Attaching'!B6535 = "",
#N/A,
'Options - Free Attaching'!B6535)
)</f>
        <v>#N/A</v>
      </c>
      <c r="F6535" t="e">
        <f>IF(
OR('Con. Notes - Conversion'!B6535 = "8. Transferee of restricted securities", 'Con. Notes - Conversion'!B6535 = "9. Any person (substitution for securities etc.)"),
'Con. Notes - Conversion'!C6535,
IF(
'Con. Notes - Conversion'!B6535 = "",
#N/A,
'Con. Notes - Conversion'!B6535)
)</f>
        <v>#N/A</v>
      </c>
      <c r="G6535" t="e">
        <f>IF(
OR('Con. Notes - No Conversion'!B6535 = "8. Transferee of restricted securities", 'Con. Notes - No Conversion'!B6535 = "9. Any person (substitution for securities etc.)"),
'Con. Notes - No Conversion'!C6535,
IF(
'Con. Notes - No Conversion'!B6535 = "",
#N/A,
'Con. Notes - No Conversion'!B6535)
)</f>
        <v>#N/A</v>
      </c>
    </row>
    <row r="6536" spans="1:7" x14ac:dyDescent="0.25">
      <c r="A6536" t="e">
        <f>IF(
OR(Shares!B6536 = "8. Transferee of restricted securities", Shares!B6536 = "9. Any person (substitution for securities etc.)"),
Shares!C6536,
IF(
Shares!B6536 = "",
#N/A,
Shares!B6536)
)</f>
        <v>#N/A</v>
      </c>
      <c r="B6536" t="e">
        <f>IF(
OR('Shares - LTR - Granted'!B6536 = "8. Transferee of restricted securities", 'Shares - LTR - Granted'!B6536 = "9. Any person (substitution for securities etc.)"),
'Shares - LTR - Granted'!C6536,
IF(
'Shares - LTR - Granted'!B6536 = "",
#N/A,
'Shares - LTR - Granted'!B6536)
)</f>
        <v>#N/A</v>
      </c>
      <c r="C6536" t="e">
        <f>IF(
OR('Performance Securities'!B6536 = "8. Transferee of restricted securities", 'Performance Securities'!B6536 = "9. Any person (substitution for securities etc.)"),
'Performance Securities'!C6536,
IF(
'Performance Securities'!B6536 = "",
#N/A,
'Performance Securities'!B6536)
)</f>
        <v>#N/A</v>
      </c>
      <c r="D6536" t="e">
        <f>IF(
OR('Options or Warrants'!B6536 = "8. Transferee of restricted securities", 'Options or Warrants'!B6536 = "9. Any person (substitution for securities etc.)"),
'Options or Warrants'!C6536,
IF(
'Options or Warrants'!B6536 = "",
#N/A,
'Options or Warrants'!B6536)
)</f>
        <v>#N/A</v>
      </c>
      <c r="E6536" t="e">
        <f>IF(
OR('Options - Free Attaching'!B6536 = "8. Transferee of restricted securities", 'Options - Free Attaching'!B6536 = "9. Any person (substitution for securities etc.)"),
'Options - Free Attaching'!C6536,
IF(
'Options - Free Attaching'!B6536 = "",
#N/A,
'Options - Free Attaching'!B6536)
)</f>
        <v>#N/A</v>
      </c>
      <c r="F6536" t="e">
        <f>IF(
OR('Con. Notes - Conversion'!B6536 = "8. Transferee of restricted securities", 'Con. Notes - Conversion'!B6536 = "9. Any person (substitution for securities etc.)"),
'Con. Notes - Conversion'!C6536,
IF(
'Con. Notes - Conversion'!B6536 = "",
#N/A,
'Con. Notes - Conversion'!B6536)
)</f>
        <v>#N/A</v>
      </c>
      <c r="G6536" t="e">
        <f>IF(
OR('Con. Notes - No Conversion'!B6536 = "8. Transferee of restricted securities", 'Con. Notes - No Conversion'!B6536 = "9. Any person (substitution for securities etc.)"),
'Con. Notes - No Conversion'!C6536,
IF(
'Con. Notes - No Conversion'!B6536 = "",
#N/A,
'Con. Notes - No Conversion'!B6536)
)</f>
        <v>#N/A</v>
      </c>
    </row>
    <row r="6537" spans="1:7" x14ac:dyDescent="0.25">
      <c r="A6537" t="e">
        <f>IF(
OR(Shares!B6537 = "8. Transferee of restricted securities", Shares!B6537 = "9. Any person (substitution for securities etc.)"),
Shares!C6537,
IF(
Shares!B6537 = "",
#N/A,
Shares!B6537)
)</f>
        <v>#N/A</v>
      </c>
      <c r="B6537" t="e">
        <f>IF(
OR('Shares - LTR - Granted'!B6537 = "8. Transferee of restricted securities", 'Shares - LTR - Granted'!B6537 = "9. Any person (substitution for securities etc.)"),
'Shares - LTR - Granted'!C6537,
IF(
'Shares - LTR - Granted'!B6537 = "",
#N/A,
'Shares - LTR - Granted'!B6537)
)</f>
        <v>#N/A</v>
      </c>
      <c r="C6537" t="e">
        <f>IF(
OR('Performance Securities'!B6537 = "8. Transferee of restricted securities", 'Performance Securities'!B6537 = "9. Any person (substitution for securities etc.)"),
'Performance Securities'!C6537,
IF(
'Performance Securities'!B6537 = "",
#N/A,
'Performance Securities'!B6537)
)</f>
        <v>#N/A</v>
      </c>
      <c r="D6537" t="e">
        <f>IF(
OR('Options or Warrants'!B6537 = "8. Transferee of restricted securities", 'Options or Warrants'!B6537 = "9. Any person (substitution for securities etc.)"),
'Options or Warrants'!C6537,
IF(
'Options or Warrants'!B6537 = "",
#N/A,
'Options or Warrants'!B6537)
)</f>
        <v>#N/A</v>
      </c>
      <c r="E6537" t="e">
        <f>IF(
OR('Options - Free Attaching'!B6537 = "8. Transferee of restricted securities", 'Options - Free Attaching'!B6537 = "9. Any person (substitution for securities etc.)"),
'Options - Free Attaching'!C6537,
IF(
'Options - Free Attaching'!B6537 = "",
#N/A,
'Options - Free Attaching'!B6537)
)</f>
        <v>#N/A</v>
      </c>
      <c r="F6537" t="e">
        <f>IF(
OR('Con. Notes - Conversion'!B6537 = "8. Transferee of restricted securities", 'Con. Notes - Conversion'!B6537 = "9. Any person (substitution for securities etc.)"),
'Con. Notes - Conversion'!C6537,
IF(
'Con. Notes - Conversion'!B6537 = "",
#N/A,
'Con. Notes - Conversion'!B6537)
)</f>
        <v>#N/A</v>
      </c>
      <c r="G6537" t="e">
        <f>IF(
OR('Con. Notes - No Conversion'!B6537 = "8. Transferee of restricted securities", 'Con. Notes - No Conversion'!B6537 = "9. Any person (substitution for securities etc.)"),
'Con. Notes - No Conversion'!C6537,
IF(
'Con. Notes - No Conversion'!B6537 = "",
#N/A,
'Con. Notes - No Conversion'!B6537)
)</f>
        <v>#N/A</v>
      </c>
    </row>
    <row r="6538" spans="1:7" x14ac:dyDescent="0.25">
      <c r="A6538" t="e">
        <f>IF(
OR(Shares!B6538 = "8. Transferee of restricted securities", Shares!B6538 = "9. Any person (substitution for securities etc.)"),
Shares!C6538,
IF(
Shares!B6538 = "",
#N/A,
Shares!B6538)
)</f>
        <v>#N/A</v>
      </c>
      <c r="B6538" t="e">
        <f>IF(
OR('Shares - LTR - Granted'!B6538 = "8. Transferee of restricted securities", 'Shares - LTR - Granted'!B6538 = "9. Any person (substitution for securities etc.)"),
'Shares - LTR - Granted'!C6538,
IF(
'Shares - LTR - Granted'!B6538 = "",
#N/A,
'Shares - LTR - Granted'!B6538)
)</f>
        <v>#N/A</v>
      </c>
      <c r="C6538" t="e">
        <f>IF(
OR('Performance Securities'!B6538 = "8. Transferee of restricted securities", 'Performance Securities'!B6538 = "9. Any person (substitution for securities etc.)"),
'Performance Securities'!C6538,
IF(
'Performance Securities'!B6538 = "",
#N/A,
'Performance Securities'!B6538)
)</f>
        <v>#N/A</v>
      </c>
      <c r="D6538" t="e">
        <f>IF(
OR('Options or Warrants'!B6538 = "8. Transferee of restricted securities", 'Options or Warrants'!B6538 = "9. Any person (substitution for securities etc.)"),
'Options or Warrants'!C6538,
IF(
'Options or Warrants'!B6538 = "",
#N/A,
'Options or Warrants'!B6538)
)</f>
        <v>#N/A</v>
      </c>
      <c r="E6538" t="e">
        <f>IF(
OR('Options - Free Attaching'!B6538 = "8. Transferee of restricted securities", 'Options - Free Attaching'!B6538 = "9. Any person (substitution for securities etc.)"),
'Options - Free Attaching'!C6538,
IF(
'Options - Free Attaching'!B6538 = "",
#N/A,
'Options - Free Attaching'!B6538)
)</f>
        <v>#N/A</v>
      </c>
      <c r="F6538" t="e">
        <f>IF(
OR('Con. Notes - Conversion'!B6538 = "8. Transferee of restricted securities", 'Con. Notes - Conversion'!B6538 = "9. Any person (substitution for securities etc.)"),
'Con. Notes - Conversion'!C6538,
IF(
'Con. Notes - Conversion'!B6538 = "",
#N/A,
'Con. Notes - Conversion'!B6538)
)</f>
        <v>#N/A</v>
      </c>
      <c r="G6538" t="e">
        <f>IF(
OR('Con. Notes - No Conversion'!B6538 = "8. Transferee of restricted securities", 'Con. Notes - No Conversion'!B6538 = "9. Any person (substitution for securities etc.)"),
'Con. Notes - No Conversion'!C6538,
IF(
'Con. Notes - No Conversion'!B6538 = "",
#N/A,
'Con. Notes - No Conversion'!B6538)
)</f>
        <v>#N/A</v>
      </c>
    </row>
    <row r="6539" spans="1:7" x14ac:dyDescent="0.25">
      <c r="A6539" t="e">
        <f>IF(
OR(Shares!B6539 = "8. Transferee of restricted securities", Shares!B6539 = "9. Any person (substitution for securities etc.)"),
Shares!C6539,
IF(
Shares!B6539 = "",
#N/A,
Shares!B6539)
)</f>
        <v>#N/A</v>
      </c>
      <c r="B6539" t="e">
        <f>IF(
OR('Shares - LTR - Granted'!B6539 = "8. Transferee of restricted securities", 'Shares - LTR - Granted'!B6539 = "9. Any person (substitution for securities etc.)"),
'Shares - LTR - Granted'!C6539,
IF(
'Shares - LTR - Granted'!B6539 = "",
#N/A,
'Shares - LTR - Granted'!B6539)
)</f>
        <v>#N/A</v>
      </c>
      <c r="C6539" t="e">
        <f>IF(
OR('Performance Securities'!B6539 = "8. Transferee of restricted securities", 'Performance Securities'!B6539 = "9. Any person (substitution for securities etc.)"),
'Performance Securities'!C6539,
IF(
'Performance Securities'!B6539 = "",
#N/A,
'Performance Securities'!B6539)
)</f>
        <v>#N/A</v>
      </c>
      <c r="D6539" t="e">
        <f>IF(
OR('Options or Warrants'!B6539 = "8. Transferee of restricted securities", 'Options or Warrants'!B6539 = "9. Any person (substitution for securities etc.)"),
'Options or Warrants'!C6539,
IF(
'Options or Warrants'!B6539 = "",
#N/A,
'Options or Warrants'!B6539)
)</f>
        <v>#N/A</v>
      </c>
      <c r="E6539" t="e">
        <f>IF(
OR('Options - Free Attaching'!B6539 = "8. Transferee of restricted securities", 'Options - Free Attaching'!B6539 = "9. Any person (substitution for securities etc.)"),
'Options - Free Attaching'!C6539,
IF(
'Options - Free Attaching'!B6539 = "",
#N/A,
'Options - Free Attaching'!B6539)
)</f>
        <v>#N/A</v>
      </c>
      <c r="F6539" t="e">
        <f>IF(
OR('Con. Notes - Conversion'!B6539 = "8. Transferee of restricted securities", 'Con. Notes - Conversion'!B6539 = "9. Any person (substitution for securities etc.)"),
'Con. Notes - Conversion'!C6539,
IF(
'Con. Notes - Conversion'!B6539 = "",
#N/A,
'Con. Notes - Conversion'!B6539)
)</f>
        <v>#N/A</v>
      </c>
      <c r="G6539" t="e">
        <f>IF(
OR('Con. Notes - No Conversion'!B6539 = "8. Transferee of restricted securities", 'Con. Notes - No Conversion'!B6539 = "9. Any person (substitution for securities etc.)"),
'Con. Notes - No Conversion'!C6539,
IF(
'Con. Notes - No Conversion'!B6539 = "",
#N/A,
'Con. Notes - No Conversion'!B6539)
)</f>
        <v>#N/A</v>
      </c>
    </row>
    <row r="6540" spans="1:7" x14ac:dyDescent="0.25">
      <c r="A6540" t="e">
        <f>IF(
OR(Shares!B6540 = "8. Transferee of restricted securities", Shares!B6540 = "9. Any person (substitution for securities etc.)"),
Shares!C6540,
IF(
Shares!B6540 = "",
#N/A,
Shares!B6540)
)</f>
        <v>#N/A</v>
      </c>
      <c r="B6540" t="e">
        <f>IF(
OR('Shares - LTR - Granted'!B6540 = "8. Transferee of restricted securities", 'Shares - LTR - Granted'!B6540 = "9. Any person (substitution for securities etc.)"),
'Shares - LTR - Granted'!C6540,
IF(
'Shares - LTR - Granted'!B6540 = "",
#N/A,
'Shares - LTR - Granted'!B6540)
)</f>
        <v>#N/A</v>
      </c>
      <c r="C6540" t="e">
        <f>IF(
OR('Performance Securities'!B6540 = "8. Transferee of restricted securities", 'Performance Securities'!B6540 = "9. Any person (substitution for securities etc.)"),
'Performance Securities'!C6540,
IF(
'Performance Securities'!B6540 = "",
#N/A,
'Performance Securities'!B6540)
)</f>
        <v>#N/A</v>
      </c>
      <c r="D6540" t="e">
        <f>IF(
OR('Options or Warrants'!B6540 = "8. Transferee of restricted securities", 'Options or Warrants'!B6540 = "9. Any person (substitution for securities etc.)"),
'Options or Warrants'!C6540,
IF(
'Options or Warrants'!B6540 = "",
#N/A,
'Options or Warrants'!B6540)
)</f>
        <v>#N/A</v>
      </c>
      <c r="E6540" t="e">
        <f>IF(
OR('Options - Free Attaching'!B6540 = "8. Transferee of restricted securities", 'Options - Free Attaching'!B6540 = "9. Any person (substitution for securities etc.)"),
'Options - Free Attaching'!C6540,
IF(
'Options - Free Attaching'!B6540 = "",
#N/A,
'Options - Free Attaching'!B6540)
)</f>
        <v>#N/A</v>
      </c>
      <c r="F6540" t="e">
        <f>IF(
OR('Con. Notes - Conversion'!B6540 = "8. Transferee of restricted securities", 'Con. Notes - Conversion'!B6540 = "9. Any person (substitution for securities etc.)"),
'Con. Notes - Conversion'!C6540,
IF(
'Con. Notes - Conversion'!B6540 = "",
#N/A,
'Con. Notes - Conversion'!B6540)
)</f>
        <v>#N/A</v>
      </c>
      <c r="G6540" t="e">
        <f>IF(
OR('Con. Notes - No Conversion'!B6540 = "8. Transferee of restricted securities", 'Con. Notes - No Conversion'!B6540 = "9. Any person (substitution for securities etc.)"),
'Con. Notes - No Conversion'!C6540,
IF(
'Con. Notes - No Conversion'!B6540 = "",
#N/A,
'Con. Notes - No Conversion'!B6540)
)</f>
        <v>#N/A</v>
      </c>
    </row>
    <row r="6541" spans="1:7" x14ac:dyDescent="0.25">
      <c r="A6541" t="e">
        <f>IF(
OR(Shares!B6541 = "8. Transferee of restricted securities", Shares!B6541 = "9. Any person (substitution for securities etc.)"),
Shares!C6541,
IF(
Shares!B6541 = "",
#N/A,
Shares!B6541)
)</f>
        <v>#N/A</v>
      </c>
      <c r="B6541" t="e">
        <f>IF(
OR('Shares - LTR - Granted'!B6541 = "8. Transferee of restricted securities", 'Shares - LTR - Granted'!B6541 = "9. Any person (substitution for securities etc.)"),
'Shares - LTR - Granted'!C6541,
IF(
'Shares - LTR - Granted'!B6541 = "",
#N/A,
'Shares - LTR - Granted'!B6541)
)</f>
        <v>#N/A</v>
      </c>
      <c r="C6541" t="e">
        <f>IF(
OR('Performance Securities'!B6541 = "8. Transferee of restricted securities", 'Performance Securities'!B6541 = "9. Any person (substitution for securities etc.)"),
'Performance Securities'!C6541,
IF(
'Performance Securities'!B6541 = "",
#N/A,
'Performance Securities'!B6541)
)</f>
        <v>#N/A</v>
      </c>
      <c r="D6541" t="e">
        <f>IF(
OR('Options or Warrants'!B6541 = "8. Transferee of restricted securities", 'Options or Warrants'!B6541 = "9. Any person (substitution for securities etc.)"),
'Options or Warrants'!C6541,
IF(
'Options or Warrants'!B6541 = "",
#N/A,
'Options or Warrants'!B6541)
)</f>
        <v>#N/A</v>
      </c>
      <c r="E6541" t="e">
        <f>IF(
OR('Options - Free Attaching'!B6541 = "8. Transferee of restricted securities", 'Options - Free Attaching'!B6541 = "9. Any person (substitution for securities etc.)"),
'Options - Free Attaching'!C6541,
IF(
'Options - Free Attaching'!B6541 = "",
#N/A,
'Options - Free Attaching'!B6541)
)</f>
        <v>#N/A</v>
      </c>
      <c r="F6541" t="e">
        <f>IF(
OR('Con. Notes - Conversion'!B6541 = "8. Transferee of restricted securities", 'Con. Notes - Conversion'!B6541 = "9. Any person (substitution for securities etc.)"),
'Con. Notes - Conversion'!C6541,
IF(
'Con. Notes - Conversion'!B6541 = "",
#N/A,
'Con. Notes - Conversion'!B6541)
)</f>
        <v>#N/A</v>
      </c>
      <c r="G6541" t="e">
        <f>IF(
OR('Con. Notes - No Conversion'!B6541 = "8. Transferee of restricted securities", 'Con. Notes - No Conversion'!B6541 = "9. Any person (substitution for securities etc.)"),
'Con. Notes - No Conversion'!C6541,
IF(
'Con. Notes - No Conversion'!B6541 = "",
#N/A,
'Con. Notes - No Conversion'!B6541)
)</f>
        <v>#N/A</v>
      </c>
    </row>
    <row r="6542" spans="1:7" x14ac:dyDescent="0.25">
      <c r="A6542" t="e">
        <f>IF(
OR(Shares!B6542 = "8. Transferee of restricted securities", Shares!B6542 = "9. Any person (substitution for securities etc.)"),
Shares!C6542,
IF(
Shares!B6542 = "",
#N/A,
Shares!B6542)
)</f>
        <v>#N/A</v>
      </c>
      <c r="B6542" t="e">
        <f>IF(
OR('Shares - LTR - Granted'!B6542 = "8. Transferee of restricted securities", 'Shares - LTR - Granted'!B6542 = "9. Any person (substitution for securities etc.)"),
'Shares - LTR - Granted'!C6542,
IF(
'Shares - LTR - Granted'!B6542 = "",
#N/A,
'Shares - LTR - Granted'!B6542)
)</f>
        <v>#N/A</v>
      </c>
      <c r="C6542" t="e">
        <f>IF(
OR('Performance Securities'!B6542 = "8. Transferee of restricted securities", 'Performance Securities'!B6542 = "9. Any person (substitution for securities etc.)"),
'Performance Securities'!C6542,
IF(
'Performance Securities'!B6542 = "",
#N/A,
'Performance Securities'!B6542)
)</f>
        <v>#N/A</v>
      </c>
      <c r="D6542" t="e">
        <f>IF(
OR('Options or Warrants'!B6542 = "8. Transferee of restricted securities", 'Options or Warrants'!B6542 = "9. Any person (substitution for securities etc.)"),
'Options or Warrants'!C6542,
IF(
'Options or Warrants'!B6542 = "",
#N/A,
'Options or Warrants'!B6542)
)</f>
        <v>#N/A</v>
      </c>
      <c r="E6542" t="e">
        <f>IF(
OR('Options - Free Attaching'!B6542 = "8. Transferee of restricted securities", 'Options - Free Attaching'!B6542 = "9. Any person (substitution for securities etc.)"),
'Options - Free Attaching'!C6542,
IF(
'Options - Free Attaching'!B6542 = "",
#N/A,
'Options - Free Attaching'!B6542)
)</f>
        <v>#N/A</v>
      </c>
      <c r="F6542" t="e">
        <f>IF(
OR('Con. Notes - Conversion'!B6542 = "8. Transferee of restricted securities", 'Con. Notes - Conversion'!B6542 = "9. Any person (substitution for securities etc.)"),
'Con. Notes - Conversion'!C6542,
IF(
'Con. Notes - Conversion'!B6542 = "",
#N/A,
'Con. Notes - Conversion'!B6542)
)</f>
        <v>#N/A</v>
      </c>
      <c r="G6542" t="e">
        <f>IF(
OR('Con. Notes - No Conversion'!B6542 = "8. Transferee of restricted securities", 'Con. Notes - No Conversion'!B6542 = "9. Any person (substitution for securities etc.)"),
'Con. Notes - No Conversion'!C6542,
IF(
'Con. Notes - No Conversion'!B6542 = "",
#N/A,
'Con. Notes - No Conversion'!B6542)
)</f>
        <v>#N/A</v>
      </c>
    </row>
    <row r="6543" spans="1:7" x14ac:dyDescent="0.25">
      <c r="A6543" t="e">
        <f>IF(
OR(Shares!B6543 = "8. Transferee of restricted securities", Shares!B6543 = "9. Any person (substitution for securities etc.)"),
Shares!C6543,
IF(
Shares!B6543 = "",
#N/A,
Shares!B6543)
)</f>
        <v>#N/A</v>
      </c>
      <c r="B6543" t="e">
        <f>IF(
OR('Shares - LTR - Granted'!B6543 = "8. Transferee of restricted securities", 'Shares - LTR - Granted'!B6543 = "9. Any person (substitution for securities etc.)"),
'Shares - LTR - Granted'!C6543,
IF(
'Shares - LTR - Granted'!B6543 = "",
#N/A,
'Shares - LTR - Granted'!B6543)
)</f>
        <v>#N/A</v>
      </c>
      <c r="C6543" t="e">
        <f>IF(
OR('Performance Securities'!B6543 = "8. Transferee of restricted securities", 'Performance Securities'!B6543 = "9. Any person (substitution for securities etc.)"),
'Performance Securities'!C6543,
IF(
'Performance Securities'!B6543 = "",
#N/A,
'Performance Securities'!B6543)
)</f>
        <v>#N/A</v>
      </c>
      <c r="D6543" t="e">
        <f>IF(
OR('Options or Warrants'!B6543 = "8. Transferee of restricted securities", 'Options or Warrants'!B6543 = "9. Any person (substitution for securities etc.)"),
'Options or Warrants'!C6543,
IF(
'Options or Warrants'!B6543 = "",
#N/A,
'Options or Warrants'!B6543)
)</f>
        <v>#N/A</v>
      </c>
      <c r="E6543" t="e">
        <f>IF(
OR('Options - Free Attaching'!B6543 = "8. Transferee of restricted securities", 'Options - Free Attaching'!B6543 = "9. Any person (substitution for securities etc.)"),
'Options - Free Attaching'!C6543,
IF(
'Options - Free Attaching'!B6543 = "",
#N/A,
'Options - Free Attaching'!B6543)
)</f>
        <v>#N/A</v>
      </c>
      <c r="F6543" t="e">
        <f>IF(
OR('Con. Notes - Conversion'!B6543 = "8. Transferee of restricted securities", 'Con. Notes - Conversion'!B6543 = "9. Any person (substitution for securities etc.)"),
'Con. Notes - Conversion'!C6543,
IF(
'Con. Notes - Conversion'!B6543 = "",
#N/A,
'Con. Notes - Conversion'!B6543)
)</f>
        <v>#N/A</v>
      </c>
      <c r="G6543" t="e">
        <f>IF(
OR('Con. Notes - No Conversion'!B6543 = "8. Transferee of restricted securities", 'Con. Notes - No Conversion'!B6543 = "9. Any person (substitution for securities etc.)"),
'Con. Notes - No Conversion'!C6543,
IF(
'Con. Notes - No Conversion'!B6543 = "",
#N/A,
'Con. Notes - No Conversion'!B6543)
)</f>
        <v>#N/A</v>
      </c>
    </row>
    <row r="6544" spans="1:7" x14ac:dyDescent="0.25">
      <c r="A6544" t="e">
        <f>IF(
OR(Shares!B6544 = "8. Transferee of restricted securities", Shares!B6544 = "9. Any person (substitution for securities etc.)"),
Shares!C6544,
IF(
Shares!B6544 = "",
#N/A,
Shares!B6544)
)</f>
        <v>#N/A</v>
      </c>
      <c r="B6544" t="e">
        <f>IF(
OR('Shares - LTR - Granted'!B6544 = "8. Transferee of restricted securities", 'Shares - LTR - Granted'!B6544 = "9. Any person (substitution for securities etc.)"),
'Shares - LTR - Granted'!C6544,
IF(
'Shares - LTR - Granted'!B6544 = "",
#N/A,
'Shares - LTR - Granted'!B6544)
)</f>
        <v>#N/A</v>
      </c>
      <c r="C6544" t="e">
        <f>IF(
OR('Performance Securities'!B6544 = "8. Transferee of restricted securities", 'Performance Securities'!B6544 = "9. Any person (substitution for securities etc.)"),
'Performance Securities'!C6544,
IF(
'Performance Securities'!B6544 = "",
#N/A,
'Performance Securities'!B6544)
)</f>
        <v>#N/A</v>
      </c>
      <c r="D6544" t="e">
        <f>IF(
OR('Options or Warrants'!B6544 = "8. Transferee of restricted securities", 'Options or Warrants'!B6544 = "9. Any person (substitution for securities etc.)"),
'Options or Warrants'!C6544,
IF(
'Options or Warrants'!B6544 = "",
#N/A,
'Options or Warrants'!B6544)
)</f>
        <v>#N/A</v>
      </c>
      <c r="E6544" t="e">
        <f>IF(
OR('Options - Free Attaching'!B6544 = "8. Transferee of restricted securities", 'Options - Free Attaching'!B6544 = "9. Any person (substitution for securities etc.)"),
'Options - Free Attaching'!C6544,
IF(
'Options - Free Attaching'!B6544 = "",
#N/A,
'Options - Free Attaching'!B6544)
)</f>
        <v>#N/A</v>
      </c>
      <c r="F6544" t="e">
        <f>IF(
OR('Con. Notes - Conversion'!B6544 = "8. Transferee of restricted securities", 'Con. Notes - Conversion'!B6544 = "9. Any person (substitution for securities etc.)"),
'Con. Notes - Conversion'!C6544,
IF(
'Con. Notes - Conversion'!B6544 = "",
#N/A,
'Con. Notes - Conversion'!B6544)
)</f>
        <v>#N/A</v>
      </c>
      <c r="G6544" t="e">
        <f>IF(
OR('Con. Notes - No Conversion'!B6544 = "8. Transferee of restricted securities", 'Con. Notes - No Conversion'!B6544 = "9. Any person (substitution for securities etc.)"),
'Con. Notes - No Conversion'!C6544,
IF(
'Con. Notes - No Conversion'!B6544 = "",
#N/A,
'Con. Notes - No Conversion'!B6544)
)</f>
        <v>#N/A</v>
      </c>
    </row>
    <row r="6545" spans="1:7" x14ac:dyDescent="0.25">
      <c r="A6545" t="e">
        <f>IF(
OR(Shares!B6545 = "8. Transferee of restricted securities", Shares!B6545 = "9. Any person (substitution for securities etc.)"),
Shares!C6545,
IF(
Shares!B6545 = "",
#N/A,
Shares!B6545)
)</f>
        <v>#N/A</v>
      </c>
      <c r="B6545" t="e">
        <f>IF(
OR('Shares - LTR - Granted'!B6545 = "8. Transferee of restricted securities", 'Shares - LTR - Granted'!B6545 = "9. Any person (substitution for securities etc.)"),
'Shares - LTR - Granted'!C6545,
IF(
'Shares - LTR - Granted'!B6545 = "",
#N/A,
'Shares - LTR - Granted'!B6545)
)</f>
        <v>#N/A</v>
      </c>
      <c r="C6545" t="e">
        <f>IF(
OR('Performance Securities'!B6545 = "8. Transferee of restricted securities", 'Performance Securities'!B6545 = "9. Any person (substitution for securities etc.)"),
'Performance Securities'!C6545,
IF(
'Performance Securities'!B6545 = "",
#N/A,
'Performance Securities'!B6545)
)</f>
        <v>#N/A</v>
      </c>
      <c r="D6545" t="e">
        <f>IF(
OR('Options or Warrants'!B6545 = "8. Transferee of restricted securities", 'Options or Warrants'!B6545 = "9. Any person (substitution for securities etc.)"),
'Options or Warrants'!C6545,
IF(
'Options or Warrants'!B6545 = "",
#N/A,
'Options or Warrants'!B6545)
)</f>
        <v>#N/A</v>
      </c>
      <c r="E6545" t="e">
        <f>IF(
OR('Options - Free Attaching'!B6545 = "8. Transferee of restricted securities", 'Options - Free Attaching'!B6545 = "9. Any person (substitution for securities etc.)"),
'Options - Free Attaching'!C6545,
IF(
'Options - Free Attaching'!B6545 = "",
#N/A,
'Options - Free Attaching'!B6545)
)</f>
        <v>#N/A</v>
      </c>
      <c r="F6545" t="e">
        <f>IF(
OR('Con. Notes - Conversion'!B6545 = "8. Transferee of restricted securities", 'Con. Notes - Conversion'!B6545 = "9. Any person (substitution for securities etc.)"),
'Con. Notes - Conversion'!C6545,
IF(
'Con. Notes - Conversion'!B6545 = "",
#N/A,
'Con. Notes - Conversion'!B6545)
)</f>
        <v>#N/A</v>
      </c>
      <c r="G6545" t="e">
        <f>IF(
OR('Con. Notes - No Conversion'!B6545 = "8. Transferee of restricted securities", 'Con. Notes - No Conversion'!B6545 = "9. Any person (substitution for securities etc.)"),
'Con. Notes - No Conversion'!C6545,
IF(
'Con. Notes - No Conversion'!B6545 = "",
#N/A,
'Con. Notes - No Conversion'!B6545)
)</f>
        <v>#N/A</v>
      </c>
    </row>
    <row r="6546" spans="1:7" x14ac:dyDescent="0.25">
      <c r="A6546" t="e">
        <f>IF(
OR(Shares!B6546 = "8. Transferee of restricted securities", Shares!B6546 = "9. Any person (substitution for securities etc.)"),
Shares!C6546,
IF(
Shares!B6546 = "",
#N/A,
Shares!B6546)
)</f>
        <v>#N/A</v>
      </c>
      <c r="B6546" t="e">
        <f>IF(
OR('Shares - LTR - Granted'!B6546 = "8. Transferee of restricted securities", 'Shares - LTR - Granted'!B6546 = "9. Any person (substitution for securities etc.)"),
'Shares - LTR - Granted'!C6546,
IF(
'Shares - LTR - Granted'!B6546 = "",
#N/A,
'Shares - LTR - Granted'!B6546)
)</f>
        <v>#N/A</v>
      </c>
      <c r="C6546" t="e">
        <f>IF(
OR('Performance Securities'!B6546 = "8. Transferee of restricted securities", 'Performance Securities'!B6546 = "9. Any person (substitution for securities etc.)"),
'Performance Securities'!C6546,
IF(
'Performance Securities'!B6546 = "",
#N/A,
'Performance Securities'!B6546)
)</f>
        <v>#N/A</v>
      </c>
      <c r="D6546" t="e">
        <f>IF(
OR('Options or Warrants'!B6546 = "8. Transferee of restricted securities", 'Options or Warrants'!B6546 = "9. Any person (substitution for securities etc.)"),
'Options or Warrants'!C6546,
IF(
'Options or Warrants'!B6546 = "",
#N/A,
'Options or Warrants'!B6546)
)</f>
        <v>#N/A</v>
      </c>
      <c r="E6546" t="e">
        <f>IF(
OR('Options - Free Attaching'!B6546 = "8. Transferee of restricted securities", 'Options - Free Attaching'!B6546 = "9. Any person (substitution for securities etc.)"),
'Options - Free Attaching'!C6546,
IF(
'Options - Free Attaching'!B6546 = "",
#N/A,
'Options - Free Attaching'!B6546)
)</f>
        <v>#N/A</v>
      </c>
      <c r="F6546" t="e">
        <f>IF(
OR('Con. Notes - Conversion'!B6546 = "8. Transferee of restricted securities", 'Con. Notes - Conversion'!B6546 = "9. Any person (substitution for securities etc.)"),
'Con. Notes - Conversion'!C6546,
IF(
'Con. Notes - Conversion'!B6546 = "",
#N/A,
'Con. Notes - Conversion'!B6546)
)</f>
        <v>#N/A</v>
      </c>
      <c r="G6546" t="e">
        <f>IF(
OR('Con. Notes - No Conversion'!B6546 = "8. Transferee of restricted securities", 'Con. Notes - No Conversion'!B6546 = "9. Any person (substitution for securities etc.)"),
'Con. Notes - No Conversion'!C6546,
IF(
'Con. Notes - No Conversion'!B6546 = "",
#N/A,
'Con. Notes - No Conversion'!B6546)
)</f>
        <v>#N/A</v>
      </c>
    </row>
    <row r="6547" spans="1:7" x14ac:dyDescent="0.25">
      <c r="A6547" t="e">
        <f>IF(
OR(Shares!B6547 = "8. Transferee of restricted securities", Shares!B6547 = "9. Any person (substitution for securities etc.)"),
Shares!C6547,
IF(
Shares!B6547 = "",
#N/A,
Shares!B6547)
)</f>
        <v>#N/A</v>
      </c>
      <c r="B6547" t="e">
        <f>IF(
OR('Shares - LTR - Granted'!B6547 = "8. Transferee of restricted securities", 'Shares - LTR - Granted'!B6547 = "9. Any person (substitution for securities etc.)"),
'Shares - LTR - Granted'!C6547,
IF(
'Shares - LTR - Granted'!B6547 = "",
#N/A,
'Shares - LTR - Granted'!B6547)
)</f>
        <v>#N/A</v>
      </c>
      <c r="C6547" t="e">
        <f>IF(
OR('Performance Securities'!B6547 = "8. Transferee of restricted securities", 'Performance Securities'!B6547 = "9. Any person (substitution for securities etc.)"),
'Performance Securities'!C6547,
IF(
'Performance Securities'!B6547 = "",
#N/A,
'Performance Securities'!B6547)
)</f>
        <v>#N/A</v>
      </c>
      <c r="D6547" t="e">
        <f>IF(
OR('Options or Warrants'!B6547 = "8. Transferee of restricted securities", 'Options or Warrants'!B6547 = "9. Any person (substitution for securities etc.)"),
'Options or Warrants'!C6547,
IF(
'Options or Warrants'!B6547 = "",
#N/A,
'Options or Warrants'!B6547)
)</f>
        <v>#N/A</v>
      </c>
      <c r="E6547" t="e">
        <f>IF(
OR('Options - Free Attaching'!B6547 = "8. Transferee of restricted securities", 'Options - Free Attaching'!B6547 = "9. Any person (substitution for securities etc.)"),
'Options - Free Attaching'!C6547,
IF(
'Options - Free Attaching'!B6547 = "",
#N/A,
'Options - Free Attaching'!B6547)
)</f>
        <v>#N/A</v>
      </c>
      <c r="F6547" t="e">
        <f>IF(
OR('Con. Notes - Conversion'!B6547 = "8. Transferee of restricted securities", 'Con. Notes - Conversion'!B6547 = "9. Any person (substitution for securities etc.)"),
'Con. Notes - Conversion'!C6547,
IF(
'Con. Notes - Conversion'!B6547 = "",
#N/A,
'Con. Notes - Conversion'!B6547)
)</f>
        <v>#N/A</v>
      </c>
      <c r="G6547" t="e">
        <f>IF(
OR('Con. Notes - No Conversion'!B6547 = "8. Transferee of restricted securities", 'Con. Notes - No Conversion'!B6547 = "9. Any person (substitution for securities etc.)"),
'Con. Notes - No Conversion'!C6547,
IF(
'Con. Notes - No Conversion'!B6547 = "",
#N/A,
'Con. Notes - No Conversion'!B6547)
)</f>
        <v>#N/A</v>
      </c>
    </row>
    <row r="6548" spans="1:7" x14ac:dyDescent="0.25">
      <c r="A6548" t="e">
        <f>IF(
OR(Shares!B6548 = "8. Transferee of restricted securities", Shares!B6548 = "9. Any person (substitution for securities etc.)"),
Shares!C6548,
IF(
Shares!B6548 = "",
#N/A,
Shares!B6548)
)</f>
        <v>#N/A</v>
      </c>
      <c r="B6548" t="e">
        <f>IF(
OR('Shares - LTR - Granted'!B6548 = "8. Transferee of restricted securities", 'Shares - LTR - Granted'!B6548 = "9. Any person (substitution for securities etc.)"),
'Shares - LTR - Granted'!C6548,
IF(
'Shares - LTR - Granted'!B6548 = "",
#N/A,
'Shares - LTR - Granted'!B6548)
)</f>
        <v>#N/A</v>
      </c>
      <c r="C6548" t="e">
        <f>IF(
OR('Performance Securities'!B6548 = "8. Transferee of restricted securities", 'Performance Securities'!B6548 = "9. Any person (substitution for securities etc.)"),
'Performance Securities'!C6548,
IF(
'Performance Securities'!B6548 = "",
#N/A,
'Performance Securities'!B6548)
)</f>
        <v>#N/A</v>
      </c>
      <c r="D6548" t="e">
        <f>IF(
OR('Options or Warrants'!B6548 = "8. Transferee of restricted securities", 'Options or Warrants'!B6548 = "9. Any person (substitution for securities etc.)"),
'Options or Warrants'!C6548,
IF(
'Options or Warrants'!B6548 = "",
#N/A,
'Options or Warrants'!B6548)
)</f>
        <v>#N/A</v>
      </c>
      <c r="E6548" t="e">
        <f>IF(
OR('Options - Free Attaching'!B6548 = "8. Transferee of restricted securities", 'Options - Free Attaching'!B6548 = "9. Any person (substitution for securities etc.)"),
'Options - Free Attaching'!C6548,
IF(
'Options - Free Attaching'!B6548 = "",
#N/A,
'Options - Free Attaching'!B6548)
)</f>
        <v>#N/A</v>
      </c>
      <c r="F6548" t="e">
        <f>IF(
OR('Con. Notes - Conversion'!B6548 = "8. Transferee of restricted securities", 'Con. Notes - Conversion'!B6548 = "9. Any person (substitution for securities etc.)"),
'Con. Notes - Conversion'!C6548,
IF(
'Con. Notes - Conversion'!B6548 = "",
#N/A,
'Con. Notes - Conversion'!B6548)
)</f>
        <v>#N/A</v>
      </c>
      <c r="G6548" t="e">
        <f>IF(
OR('Con. Notes - No Conversion'!B6548 = "8. Transferee of restricted securities", 'Con. Notes - No Conversion'!B6548 = "9. Any person (substitution for securities etc.)"),
'Con. Notes - No Conversion'!C6548,
IF(
'Con. Notes - No Conversion'!B6548 = "",
#N/A,
'Con. Notes - No Conversion'!B6548)
)</f>
        <v>#N/A</v>
      </c>
    </row>
    <row r="6549" spans="1:7" x14ac:dyDescent="0.25">
      <c r="A6549" t="e">
        <f>IF(
OR(Shares!B6549 = "8. Transferee of restricted securities", Shares!B6549 = "9. Any person (substitution for securities etc.)"),
Shares!C6549,
IF(
Shares!B6549 = "",
#N/A,
Shares!B6549)
)</f>
        <v>#N/A</v>
      </c>
      <c r="B6549" t="e">
        <f>IF(
OR('Shares - LTR - Granted'!B6549 = "8. Transferee of restricted securities", 'Shares - LTR - Granted'!B6549 = "9. Any person (substitution for securities etc.)"),
'Shares - LTR - Granted'!C6549,
IF(
'Shares - LTR - Granted'!B6549 = "",
#N/A,
'Shares - LTR - Granted'!B6549)
)</f>
        <v>#N/A</v>
      </c>
      <c r="C6549" t="e">
        <f>IF(
OR('Performance Securities'!B6549 = "8. Transferee of restricted securities", 'Performance Securities'!B6549 = "9. Any person (substitution for securities etc.)"),
'Performance Securities'!C6549,
IF(
'Performance Securities'!B6549 = "",
#N/A,
'Performance Securities'!B6549)
)</f>
        <v>#N/A</v>
      </c>
      <c r="D6549" t="e">
        <f>IF(
OR('Options or Warrants'!B6549 = "8. Transferee of restricted securities", 'Options or Warrants'!B6549 = "9. Any person (substitution for securities etc.)"),
'Options or Warrants'!C6549,
IF(
'Options or Warrants'!B6549 = "",
#N/A,
'Options or Warrants'!B6549)
)</f>
        <v>#N/A</v>
      </c>
      <c r="E6549" t="e">
        <f>IF(
OR('Options - Free Attaching'!B6549 = "8. Transferee of restricted securities", 'Options - Free Attaching'!B6549 = "9. Any person (substitution for securities etc.)"),
'Options - Free Attaching'!C6549,
IF(
'Options - Free Attaching'!B6549 = "",
#N/A,
'Options - Free Attaching'!B6549)
)</f>
        <v>#N/A</v>
      </c>
      <c r="F6549" t="e">
        <f>IF(
OR('Con. Notes - Conversion'!B6549 = "8. Transferee of restricted securities", 'Con. Notes - Conversion'!B6549 = "9. Any person (substitution for securities etc.)"),
'Con. Notes - Conversion'!C6549,
IF(
'Con. Notes - Conversion'!B6549 = "",
#N/A,
'Con. Notes - Conversion'!B6549)
)</f>
        <v>#N/A</v>
      </c>
      <c r="G6549" t="e">
        <f>IF(
OR('Con. Notes - No Conversion'!B6549 = "8. Transferee of restricted securities", 'Con. Notes - No Conversion'!B6549 = "9. Any person (substitution for securities etc.)"),
'Con. Notes - No Conversion'!C6549,
IF(
'Con. Notes - No Conversion'!B6549 = "",
#N/A,
'Con. Notes - No Conversion'!B6549)
)</f>
        <v>#N/A</v>
      </c>
    </row>
    <row r="6550" spans="1:7" x14ac:dyDescent="0.25">
      <c r="A6550" t="e">
        <f>IF(
OR(Shares!B6550 = "8. Transferee of restricted securities", Shares!B6550 = "9. Any person (substitution for securities etc.)"),
Shares!C6550,
IF(
Shares!B6550 = "",
#N/A,
Shares!B6550)
)</f>
        <v>#N/A</v>
      </c>
      <c r="B6550" t="e">
        <f>IF(
OR('Shares - LTR - Granted'!B6550 = "8. Transferee of restricted securities", 'Shares - LTR - Granted'!B6550 = "9. Any person (substitution for securities etc.)"),
'Shares - LTR - Granted'!C6550,
IF(
'Shares - LTR - Granted'!B6550 = "",
#N/A,
'Shares - LTR - Granted'!B6550)
)</f>
        <v>#N/A</v>
      </c>
      <c r="C6550" t="e">
        <f>IF(
OR('Performance Securities'!B6550 = "8. Transferee of restricted securities", 'Performance Securities'!B6550 = "9. Any person (substitution for securities etc.)"),
'Performance Securities'!C6550,
IF(
'Performance Securities'!B6550 = "",
#N/A,
'Performance Securities'!B6550)
)</f>
        <v>#N/A</v>
      </c>
      <c r="D6550" t="e">
        <f>IF(
OR('Options or Warrants'!B6550 = "8. Transferee of restricted securities", 'Options or Warrants'!B6550 = "9. Any person (substitution for securities etc.)"),
'Options or Warrants'!C6550,
IF(
'Options or Warrants'!B6550 = "",
#N/A,
'Options or Warrants'!B6550)
)</f>
        <v>#N/A</v>
      </c>
      <c r="E6550" t="e">
        <f>IF(
OR('Options - Free Attaching'!B6550 = "8. Transferee of restricted securities", 'Options - Free Attaching'!B6550 = "9. Any person (substitution for securities etc.)"),
'Options - Free Attaching'!C6550,
IF(
'Options - Free Attaching'!B6550 = "",
#N/A,
'Options - Free Attaching'!B6550)
)</f>
        <v>#N/A</v>
      </c>
      <c r="F6550" t="e">
        <f>IF(
OR('Con. Notes - Conversion'!B6550 = "8. Transferee of restricted securities", 'Con. Notes - Conversion'!B6550 = "9. Any person (substitution for securities etc.)"),
'Con. Notes - Conversion'!C6550,
IF(
'Con. Notes - Conversion'!B6550 = "",
#N/A,
'Con. Notes - Conversion'!B6550)
)</f>
        <v>#N/A</v>
      </c>
      <c r="G6550" t="e">
        <f>IF(
OR('Con. Notes - No Conversion'!B6550 = "8. Transferee of restricted securities", 'Con. Notes - No Conversion'!B6550 = "9. Any person (substitution for securities etc.)"),
'Con. Notes - No Conversion'!C6550,
IF(
'Con. Notes - No Conversion'!B6550 = "",
#N/A,
'Con. Notes - No Conversion'!B6550)
)</f>
        <v>#N/A</v>
      </c>
    </row>
    <row r="6551" spans="1:7" x14ac:dyDescent="0.25">
      <c r="A6551" t="e">
        <f>IF(
OR(Shares!B6551 = "8. Transferee of restricted securities", Shares!B6551 = "9. Any person (substitution for securities etc.)"),
Shares!C6551,
IF(
Shares!B6551 = "",
#N/A,
Shares!B6551)
)</f>
        <v>#N/A</v>
      </c>
      <c r="B6551" t="e">
        <f>IF(
OR('Shares - LTR - Granted'!B6551 = "8. Transferee of restricted securities", 'Shares - LTR - Granted'!B6551 = "9. Any person (substitution for securities etc.)"),
'Shares - LTR - Granted'!C6551,
IF(
'Shares - LTR - Granted'!B6551 = "",
#N/A,
'Shares - LTR - Granted'!B6551)
)</f>
        <v>#N/A</v>
      </c>
      <c r="C6551" t="e">
        <f>IF(
OR('Performance Securities'!B6551 = "8. Transferee of restricted securities", 'Performance Securities'!B6551 = "9. Any person (substitution for securities etc.)"),
'Performance Securities'!C6551,
IF(
'Performance Securities'!B6551 = "",
#N/A,
'Performance Securities'!B6551)
)</f>
        <v>#N/A</v>
      </c>
      <c r="D6551" t="e">
        <f>IF(
OR('Options or Warrants'!B6551 = "8. Transferee of restricted securities", 'Options or Warrants'!B6551 = "9. Any person (substitution for securities etc.)"),
'Options or Warrants'!C6551,
IF(
'Options or Warrants'!B6551 = "",
#N/A,
'Options or Warrants'!B6551)
)</f>
        <v>#N/A</v>
      </c>
      <c r="E6551" t="e">
        <f>IF(
OR('Options - Free Attaching'!B6551 = "8. Transferee of restricted securities", 'Options - Free Attaching'!B6551 = "9. Any person (substitution for securities etc.)"),
'Options - Free Attaching'!C6551,
IF(
'Options - Free Attaching'!B6551 = "",
#N/A,
'Options - Free Attaching'!B6551)
)</f>
        <v>#N/A</v>
      </c>
      <c r="F6551" t="e">
        <f>IF(
OR('Con. Notes - Conversion'!B6551 = "8. Transferee of restricted securities", 'Con. Notes - Conversion'!B6551 = "9. Any person (substitution for securities etc.)"),
'Con. Notes - Conversion'!C6551,
IF(
'Con. Notes - Conversion'!B6551 = "",
#N/A,
'Con. Notes - Conversion'!B6551)
)</f>
        <v>#N/A</v>
      </c>
      <c r="G6551" t="e">
        <f>IF(
OR('Con. Notes - No Conversion'!B6551 = "8. Transferee of restricted securities", 'Con. Notes - No Conversion'!B6551 = "9. Any person (substitution for securities etc.)"),
'Con. Notes - No Conversion'!C6551,
IF(
'Con. Notes - No Conversion'!B6551 = "",
#N/A,
'Con. Notes - No Conversion'!B6551)
)</f>
        <v>#N/A</v>
      </c>
    </row>
    <row r="6552" spans="1:7" x14ac:dyDescent="0.25">
      <c r="A6552" t="e">
        <f>IF(
OR(Shares!B6552 = "8. Transferee of restricted securities", Shares!B6552 = "9. Any person (substitution for securities etc.)"),
Shares!C6552,
IF(
Shares!B6552 = "",
#N/A,
Shares!B6552)
)</f>
        <v>#N/A</v>
      </c>
      <c r="B6552" t="e">
        <f>IF(
OR('Shares - LTR - Granted'!B6552 = "8. Transferee of restricted securities", 'Shares - LTR - Granted'!B6552 = "9. Any person (substitution for securities etc.)"),
'Shares - LTR - Granted'!C6552,
IF(
'Shares - LTR - Granted'!B6552 = "",
#N/A,
'Shares - LTR - Granted'!B6552)
)</f>
        <v>#N/A</v>
      </c>
      <c r="C6552" t="e">
        <f>IF(
OR('Performance Securities'!B6552 = "8. Transferee of restricted securities", 'Performance Securities'!B6552 = "9. Any person (substitution for securities etc.)"),
'Performance Securities'!C6552,
IF(
'Performance Securities'!B6552 = "",
#N/A,
'Performance Securities'!B6552)
)</f>
        <v>#N/A</v>
      </c>
      <c r="D6552" t="e">
        <f>IF(
OR('Options or Warrants'!B6552 = "8. Transferee of restricted securities", 'Options or Warrants'!B6552 = "9. Any person (substitution for securities etc.)"),
'Options or Warrants'!C6552,
IF(
'Options or Warrants'!B6552 = "",
#N/A,
'Options or Warrants'!B6552)
)</f>
        <v>#N/A</v>
      </c>
      <c r="E6552" t="e">
        <f>IF(
OR('Options - Free Attaching'!B6552 = "8. Transferee of restricted securities", 'Options - Free Attaching'!B6552 = "9. Any person (substitution for securities etc.)"),
'Options - Free Attaching'!C6552,
IF(
'Options - Free Attaching'!B6552 = "",
#N/A,
'Options - Free Attaching'!B6552)
)</f>
        <v>#N/A</v>
      </c>
      <c r="F6552" t="e">
        <f>IF(
OR('Con. Notes - Conversion'!B6552 = "8. Transferee of restricted securities", 'Con. Notes - Conversion'!B6552 = "9. Any person (substitution for securities etc.)"),
'Con. Notes - Conversion'!C6552,
IF(
'Con. Notes - Conversion'!B6552 = "",
#N/A,
'Con. Notes - Conversion'!B6552)
)</f>
        <v>#N/A</v>
      </c>
      <c r="G6552" t="e">
        <f>IF(
OR('Con. Notes - No Conversion'!B6552 = "8. Transferee of restricted securities", 'Con. Notes - No Conversion'!B6552 = "9. Any person (substitution for securities etc.)"),
'Con. Notes - No Conversion'!C6552,
IF(
'Con. Notes - No Conversion'!B6552 = "",
#N/A,
'Con. Notes - No Conversion'!B6552)
)</f>
        <v>#N/A</v>
      </c>
    </row>
    <row r="6553" spans="1:7" x14ac:dyDescent="0.25">
      <c r="A6553" t="e">
        <f>IF(
OR(Shares!B6553 = "8. Transferee of restricted securities", Shares!B6553 = "9. Any person (substitution for securities etc.)"),
Shares!C6553,
IF(
Shares!B6553 = "",
#N/A,
Shares!B6553)
)</f>
        <v>#N/A</v>
      </c>
      <c r="B6553" t="e">
        <f>IF(
OR('Shares - LTR - Granted'!B6553 = "8. Transferee of restricted securities", 'Shares - LTR - Granted'!B6553 = "9. Any person (substitution for securities etc.)"),
'Shares - LTR - Granted'!C6553,
IF(
'Shares - LTR - Granted'!B6553 = "",
#N/A,
'Shares - LTR - Granted'!B6553)
)</f>
        <v>#N/A</v>
      </c>
      <c r="C6553" t="e">
        <f>IF(
OR('Performance Securities'!B6553 = "8. Transferee of restricted securities", 'Performance Securities'!B6553 = "9. Any person (substitution for securities etc.)"),
'Performance Securities'!C6553,
IF(
'Performance Securities'!B6553 = "",
#N/A,
'Performance Securities'!B6553)
)</f>
        <v>#N/A</v>
      </c>
      <c r="D6553" t="e">
        <f>IF(
OR('Options or Warrants'!B6553 = "8. Transferee of restricted securities", 'Options or Warrants'!B6553 = "9. Any person (substitution for securities etc.)"),
'Options or Warrants'!C6553,
IF(
'Options or Warrants'!B6553 = "",
#N/A,
'Options or Warrants'!B6553)
)</f>
        <v>#N/A</v>
      </c>
      <c r="E6553" t="e">
        <f>IF(
OR('Options - Free Attaching'!B6553 = "8. Transferee of restricted securities", 'Options - Free Attaching'!B6553 = "9. Any person (substitution for securities etc.)"),
'Options - Free Attaching'!C6553,
IF(
'Options - Free Attaching'!B6553 = "",
#N/A,
'Options - Free Attaching'!B6553)
)</f>
        <v>#N/A</v>
      </c>
      <c r="F6553" t="e">
        <f>IF(
OR('Con. Notes - Conversion'!B6553 = "8. Transferee of restricted securities", 'Con. Notes - Conversion'!B6553 = "9. Any person (substitution for securities etc.)"),
'Con. Notes - Conversion'!C6553,
IF(
'Con. Notes - Conversion'!B6553 = "",
#N/A,
'Con. Notes - Conversion'!B6553)
)</f>
        <v>#N/A</v>
      </c>
      <c r="G6553" t="e">
        <f>IF(
OR('Con. Notes - No Conversion'!B6553 = "8. Transferee of restricted securities", 'Con. Notes - No Conversion'!B6553 = "9. Any person (substitution for securities etc.)"),
'Con. Notes - No Conversion'!C6553,
IF(
'Con. Notes - No Conversion'!B6553 = "",
#N/A,
'Con. Notes - No Conversion'!B6553)
)</f>
        <v>#N/A</v>
      </c>
    </row>
    <row r="6554" spans="1:7" x14ac:dyDescent="0.25">
      <c r="A6554" t="e">
        <f>IF(
OR(Shares!B6554 = "8. Transferee of restricted securities", Shares!B6554 = "9. Any person (substitution for securities etc.)"),
Shares!C6554,
IF(
Shares!B6554 = "",
#N/A,
Shares!B6554)
)</f>
        <v>#N/A</v>
      </c>
      <c r="B6554" t="e">
        <f>IF(
OR('Shares - LTR - Granted'!B6554 = "8. Transferee of restricted securities", 'Shares - LTR - Granted'!B6554 = "9. Any person (substitution for securities etc.)"),
'Shares - LTR - Granted'!C6554,
IF(
'Shares - LTR - Granted'!B6554 = "",
#N/A,
'Shares - LTR - Granted'!B6554)
)</f>
        <v>#N/A</v>
      </c>
      <c r="C6554" t="e">
        <f>IF(
OR('Performance Securities'!B6554 = "8. Transferee of restricted securities", 'Performance Securities'!B6554 = "9. Any person (substitution for securities etc.)"),
'Performance Securities'!C6554,
IF(
'Performance Securities'!B6554 = "",
#N/A,
'Performance Securities'!B6554)
)</f>
        <v>#N/A</v>
      </c>
      <c r="D6554" t="e">
        <f>IF(
OR('Options or Warrants'!B6554 = "8. Transferee of restricted securities", 'Options or Warrants'!B6554 = "9. Any person (substitution for securities etc.)"),
'Options or Warrants'!C6554,
IF(
'Options or Warrants'!B6554 = "",
#N/A,
'Options or Warrants'!B6554)
)</f>
        <v>#N/A</v>
      </c>
      <c r="E6554" t="e">
        <f>IF(
OR('Options - Free Attaching'!B6554 = "8. Transferee of restricted securities", 'Options - Free Attaching'!B6554 = "9. Any person (substitution for securities etc.)"),
'Options - Free Attaching'!C6554,
IF(
'Options - Free Attaching'!B6554 = "",
#N/A,
'Options - Free Attaching'!B6554)
)</f>
        <v>#N/A</v>
      </c>
      <c r="F6554" t="e">
        <f>IF(
OR('Con. Notes - Conversion'!B6554 = "8. Transferee of restricted securities", 'Con. Notes - Conversion'!B6554 = "9. Any person (substitution for securities etc.)"),
'Con. Notes - Conversion'!C6554,
IF(
'Con. Notes - Conversion'!B6554 = "",
#N/A,
'Con. Notes - Conversion'!B6554)
)</f>
        <v>#N/A</v>
      </c>
      <c r="G6554" t="e">
        <f>IF(
OR('Con. Notes - No Conversion'!B6554 = "8. Transferee of restricted securities", 'Con. Notes - No Conversion'!B6554 = "9. Any person (substitution for securities etc.)"),
'Con. Notes - No Conversion'!C6554,
IF(
'Con. Notes - No Conversion'!B6554 = "",
#N/A,
'Con. Notes - No Conversion'!B6554)
)</f>
        <v>#N/A</v>
      </c>
    </row>
    <row r="6555" spans="1:7" x14ac:dyDescent="0.25">
      <c r="A6555" t="e">
        <f>IF(
OR(Shares!B6555 = "8. Transferee of restricted securities", Shares!B6555 = "9. Any person (substitution for securities etc.)"),
Shares!C6555,
IF(
Shares!B6555 = "",
#N/A,
Shares!B6555)
)</f>
        <v>#N/A</v>
      </c>
      <c r="B6555" t="e">
        <f>IF(
OR('Shares - LTR - Granted'!B6555 = "8. Transferee of restricted securities", 'Shares - LTR - Granted'!B6555 = "9. Any person (substitution for securities etc.)"),
'Shares - LTR - Granted'!C6555,
IF(
'Shares - LTR - Granted'!B6555 = "",
#N/A,
'Shares - LTR - Granted'!B6555)
)</f>
        <v>#N/A</v>
      </c>
      <c r="C6555" t="e">
        <f>IF(
OR('Performance Securities'!B6555 = "8. Transferee of restricted securities", 'Performance Securities'!B6555 = "9. Any person (substitution for securities etc.)"),
'Performance Securities'!C6555,
IF(
'Performance Securities'!B6555 = "",
#N/A,
'Performance Securities'!B6555)
)</f>
        <v>#N/A</v>
      </c>
      <c r="D6555" t="e">
        <f>IF(
OR('Options or Warrants'!B6555 = "8. Transferee of restricted securities", 'Options or Warrants'!B6555 = "9. Any person (substitution for securities etc.)"),
'Options or Warrants'!C6555,
IF(
'Options or Warrants'!B6555 = "",
#N/A,
'Options or Warrants'!B6555)
)</f>
        <v>#N/A</v>
      </c>
      <c r="E6555" t="e">
        <f>IF(
OR('Options - Free Attaching'!B6555 = "8. Transferee of restricted securities", 'Options - Free Attaching'!B6555 = "9. Any person (substitution for securities etc.)"),
'Options - Free Attaching'!C6555,
IF(
'Options - Free Attaching'!B6555 = "",
#N/A,
'Options - Free Attaching'!B6555)
)</f>
        <v>#N/A</v>
      </c>
      <c r="F6555" t="e">
        <f>IF(
OR('Con. Notes - Conversion'!B6555 = "8. Transferee of restricted securities", 'Con. Notes - Conversion'!B6555 = "9. Any person (substitution for securities etc.)"),
'Con. Notes - Conversion'!C6555,
IF(
'Con. Notes - Conversion'!B6555 = "",
#N/A,
'Con. Notes - Conversion'!B6555)
)</f>
        <v>#N/A</v>
      </c>
      <c r="G6555" t="e">
        <f>IF(
OR('Con. Notes - No Conversion'!B6555 = "8. Transferee of restricted securities", 'Con. Notes - No Conversion'!B6555 = "9. Any person (substitution for securities etc.)"),
'Con. Notes - No Conversion'!C6555,
IF(
'Con. Notes - No Conversion'!B6555 = "",
#N/A,
'Con. Notes - No Conversion'!B6555)
)</f>
        <v>#N/A</v>
      </c>
    </row>
    <row r="6556" spans="1:7" x14ac:dyDescent="0.25">
      <c r="A6556" t="e">
        <f>IF(
OR(Shares!B6556 = "8. Transferee of restricted securities", Shares!B6556 = "9. Any person (substitution for securities etc.)"),
Shares!C6556,
IF(
Shares!B6556 = "",
#N/A,
Shares!B6556)
)</f>
        <v>#N/A</v>
      </c>
      <c r="B6556" t="e">
        <f>IF(
OR('Shares - LTR - Granted'!B6556 = "8. Transferee of restricted securities", 'Shares - LTR - Granted'!B6556 = "9. Any person (substitution for securities etc.)"),
'Shares - LTR - Granted'!C6556,
IF(
'Shares - LTR - Granted'!B6556 = "",
#N/A,
'Shares - LTR - Granted'!B6556)
)</f>
        <v>#N/A</v>
      </c>
      <c r="C6556" t="e">
        <f>IF(
OR('Performance Securities'!B6556 = "8. Transferee of restricted securities", 'Performance Securities'!B6556 = "9. Any person (substitution for securities etc.)"),
'Performance Securities'!C6556,
IF(
'Performance Securities'!B6556 = "",
#N/A,
'Performance Securities'!B6556)
)</f>
        <v>#N/A</v>
      </c>
      <c r="D6556" t="e">
        <f>IF(
OR('Options or Warrants'!B6556 = "8. Transferee of restricted securities", 'Options or Warrants'!B6556 = "9. Any person (substitution for securities etc.)"),
'Options or Warrants'!C6556,
IF(
'Options or Warrants'!B6556 = "",
#N/A,
'Options or Warrants'!B6556)
)</f>
        <v>#N/A</v>
      </c>
      <c r="E6556" t="e">
        <f>IF(
OR('Options - Free Attaching'!B6556 = "8. Transferee of restricted securities", 'Options - Free Attaching'!B6556 = "9. Any person (substitution for securities etc.)"),
'Options - Free Attaching'!C6556,
IF(
'Options - Free Attaching'!B6556 = "",
#N/A,
'Options - Free Attaching'!B6556)
)</f>
        <v>#N/A</v>
      </c>
      <c r="F6556" t="e">
        <f>IF(
OR('Con. Notes - Conversion'!B6556 = "8. Transferee of restricted securities", 'Con. Notes - Conversion'!B6556 = "9. Any person (substitution for securities etc.)"),
'Con. Notes - Conversion'!C6556,
IF(
'Con. Notes - Conversion'!B6556 = "",
#N/A,
'Con. Notes - Conversion'!B6556)
)</f>
        <v>#N/A</v>
      </c>
      <c r="G6556" t="e">
        <f>IF(
OR('Con. Notes - No Conversion'!B6556 = "8. Transferee of restricted securities", 'Con. Notes - No Conversion'!B6556 = "9. Any person (substitution for securities etc.)"),
'Con. Notes - No Conversion'!C6556,
IF(
'Con. Notes - No Conversion'!B6556 = "",
#N/A,
'Con. Notes - No Conversion'!B6556)
)</f>
        <v>#N/A</v>
      </c>
    </row>
    <row r="6557" spans="1:7" x14ac:dyDescent="0.25">
      <c r="A6557" t="e">
        <f>IF(
OR(Shares!B6557 = "8. Transferee of restricted securities", Shares!B6557 = "9. Any person (substitution for securities etc.)"),
Shares!C6557,
IF(
Shares!B6557 = "",
#N/A,
Shares!B6557)
)</f>
        <v>#N/A</v>
      </c>
      <c r="B6557" t="e">
        <f>IF(
OR('Shares - LTR - Granted'!B6557 = "8. Transferee of restricted securities", 'Shares - LTR - Granted'!B6557 = "9. Any person (substitution for securities etc.)"),
'Shares - LTR - Granted'!C6557,
IF(
'Shares - LTR - Granted'!B6557 = "",
#N/A,
'Shares - LTR - Granted'!B6557)
)</f>
        <v>#N/A</v>
      </c>
      <c r="C6557" t="e">
        <f>IF(
OR('Performance Securities'!B6557 = "8. Transferee of restricted securities", 'Performance Securities'!B6557 = "9. Any person (substitution for securities etc.)"),
'Performance Securities'!C6557,
IF(
'Performance Securities'!B6557 = "",
#N/A,
'Performance Securities'!B6557)
)</f>
        <v>#N/A</v>
      </c>
      <c r="D6557" t="e">
        <f>IF(
OR('Options or Warrants'!B6557 = "8. Transferee of restricted securities", 'Options or Warrants'!B6557 = "9. Any person (substitution for securities etc.)"),
'Options or Warrants'!C6557,
IF(
'Options or Warrants'!B6557 = "",
#N/A,
'Options or Warrants'!B6557)
)</f>
        <v>#N/A</v>
      </c>
      <c r="E6557" t="e">
        <f>IF(
OR('Options - Free Attaching'!B6557 = "8. Transferee of restricted securities", 'Options - Free Attaching'!B6557 = "9. Any person (substitution for securities etc.)"),
'Options - Free Attaching'!C6557,
IF(
'Options - Free Attaching'!B6557 = "",
#N/A,
'Options - Free Attaching'!B6557)
)</f>
        <v>#N/A</v>
      </c>
      <c r="F6557" t="e">
        <f>IF(
OR('Con. Notes - Conversion'!B6557 = "8. Transferee of restricted securities", 'Con. Notes - Conversion'!B6557 = "9. Any person (substitution for securities etc.)"),
'Con. Notes - Conversion'!C6557,
IF(
'Con. Notes - Conversion'!B6557 = "",
#N/A,
'Con. Notes - Conversion'!B6557)
)</f>
        <v>#N/A</v>
      </c>
      <c r="G6557" t="e">
        <f>IF(
OR('Con. Notes - No Conversion'!B6557 = "8. Transferee of restricted securities", 'Con. Notes - No Conversion'!B6557 = "9. Any person (substitution for securities etc.)"),
'Con. Notes - No Conversion'!C6557,
IF(
'Con. Notes - No Conversion'!B6557 = "",
#N/A,
'Con. Notes - No Conversion'!B6557)
)</f>
        <v>#N/A</v>
      </c>
    </row>
    <row r="6558" spans="1:7" x14ac:dyDescent="0.25">
      <c r="A6558" t="e">
        <f>IF(
OR(Shares!B6558 = "8. Transferee of restricted securities", Shares!B6558 = "9. Any person (substitution for securities etc.)"),
Shares!C6558,
IF(
Shares!B6558 = "",
#N/A,
Shares!B6558)
)</f>
        <v>#N/A</v>
      </c>
      <c r="B6558" t="e">
        <f>IF(
OR('Shares - LTR - Granted'!B6558 = "8. Transferee of restricted securities", 'Shares - LTR - Granted'!B6558 = "9. Any person (substitution for securities etc.)"),
'Shares - LTR - Granted'!C6558,
IF(
'Shares - LTR - Granted'!B6558 = "",
#N/A,
'Shares - LTR - Granted'!B6558)
)</f>
        <v>#N/A</v>
      </c>
      <c r="C6558" t="e">
        <f>IF(
OR('Performance Securities'!B6558 = "8. Transferee of restricted securities", 'Performance Securities'!B6558 = "9. Any person (substitution for securities etc.)"),
'Performance Securities'!C6558,
IF(
'Performance Securities'!B6558 = "",
#N/A,
'Performance Securities'!B6558)
)</f>
        <v>#N/A</v>
      </c>
      <c r="D6558" t="e">
        <f>IF(
OR('Options or Warrants'!B6558 = "8. Transferee of restricted securities", 'Options or Warrants'!B6558 = "9. Any person (substitution for securities etc.)"),
'Options or Warrants'!C6558,
IF(
'Options or Warrants'!B6558 = "",
#N/A,
'Options or Warrants'!B6558)
)</f>
        <v>#N/A</v>
      </c>
      <c r="E6558" t="e">
        <f>IF(
OR('Options - Free Attaching'!B6558 = "8. Transferee of restricted securities", 'Options - Free Attaching'!B6558 = "9. Any person (substitution for securities etc.)"),
'Options - Free Attaching'!C6558,
IF(
'Options - Free Attaching'!B6558 = "",
#N/A,
'Options - Free Attaching'!B6558)
)</f>
        <v>#N/A</v>
      </c>
      <c r="F6558" t="e">
        <f>IF(
OR('Con. Notes - Conversion'!B6558 = "8. Transferee of restricted securities", 'Con. Notes - Conversion'!B6558 = "9. Any person (substitution for securities etc.)"),
'Con. Notes - Conversion'!C6558,
IF(
'Con. Notes - Conversion'!B6558 = "",
#N/A,
'Con. Notes - Conversion'!B6558)
)</f>
        <v>#N/A</v>
      </c>
      <c r="G6558" t="e">
        <f>IF(
OR('Con. Notes - No Conversion'!B6558 = "8. Transferee of restricted securities", 'Con. Notes - No Conversion'!B6558 = "9. Any person (substitution for securities etc.)"),
'Con. Notes - No Conversion'!C6558,
IF(
'Con. Notes - No Conversion'!B6558 = "",
#N/A,
'Con. Notes - No Conversion'!B6558)
)</f>
        <v>#N/A</v>
      </c>
    </row>
    <row r="6559" spans="1:7" x14ac:dyDescent="0.25">
      <c r="A6559" t="e">
        <f>IF(
OR(Shares!B6559 = "8. Transferee of restricted securities", Shares!B6559 = "9. Any person (substitution for securities etc.)"),
Shares!C6559,
IF(
Shares!B6559 = "",
#N/A,
Shares!B6559)
)</f>
        <v>#N/A</v>
      </c>
      <c r="B6559" t="e">
        <f>IF(
OR('Shares - LTR - Granted'!B6559 = "8. Transferee of restricted securities", 'Shares - LTR - Granted'!B6559 = "9. Any person (substitution for securities etc.)"),
'Shares - LTR - Granted'!C6559,
IF(
'Shares - LTR - Granted'!B6559 = "",
#N/A,
'Shares - LTR - Granted'!B6559)
)</f>
        <v>#N/A</v>
      </c>
      <c r="C6559" t="e">
        <f>IF(
OR('Performance Securities'!B6559 = "8. Transferee of restricted securities", 'Performance Securities'!B6559 = "9. Any person (substitution for securities etc.)"),
'Performance Securities'!C6559,
IF(
'Performance Securities'!B6559 = "",
#N/A,
'Performance Securities'!B6559)
)</f>
        <v>#N/A</v>
      </c>
      <c r="D6559" t="e">
        <f>IF(
OR('Options or Warrants'!B6559 = "8. Transferee of restricted securities", 'Options or Warrants'!B6559 = "9. Any person (substitution for securities etc.)"),
'Options or Warrants'!C6559,
IF(
'Options or Warrants'!B6559 = "",
#N/A,
'Options or Warrants'!B6559)
)</f>
        <v>#N/A</v>
      </c>
      <c r="E6559" t="e">
        <f>IF(
OR('Options - Free Attaching'!B6559 = "8. Transferee of restricted securities", 'Options - Free Attaching'!B6559 = "9. Any person (substitution for securities etc.)"),
'Options - Free Attaching'!C6559,
IF(
'Options - Free Attaching'!B6559 = "",
#N/A,
'Options - Free Attaching'!B6559)
)</f>
        <v>#N/A</v>
      </c>
      <c r="F6559" t="e">
        <f>IF(
OR('Con. Notes - Conversion'!B6559 = "8. Transferee of restricted securities", 'Con. Notes - Conversion'!B6559 = "9. Any person (substitution for securities etc.)"),
'Con. Notes - Conversion'!C6559,
IF(
'Con. Notes - Conversion'!B6559 = "",
#N/A,
'Con. Notes - Conversion'!B6559)
)</f>
        <v>#N/A</v>
      </c>
      <c r="G6559" t="e">
        <f>IF(
OR('Con. Notes - No Conversion'!B6559 = "8. Transferee of restricted securities", 'Con. Notes - No Conversion'!B6559 = "9. Any person (substitution for securities etc.)"),
'Con. Notes - No Conversion'!C6559,
IF(
'Con. Notes - No Conversion'!B6559 = "",
#N/A,
'Con. Notes - No Conversion'!B6559)
)</f>
        <v>#N/A</v>
      </c>
    </row>
    <row r="6560" spans="1:7" x14ac:dyDescent="0.25">
      <c r="A6560" t="e">
        <f>IF(
OR(Shares!B6560 = "8. Transferee of restricted securities", Shares!B6560 = "9. Any person (substitution for securities etc.)"),
Shares!C6560,
IF(
Shares!B6560 = "",
#N/A,
Shares!B6560)
)</f>
        <v>#N/A</v>
      </c>
      <c r="B6560" t="e">
        <f>IF(
OR('Shares - LTR - Granted'!B6560 = "8. Transferee of restricted securities", 'Shares - LTR - Granted'!B6560 = "9. Any person (substitution for securities etc.)"),
'Shares - LTR - Granted'!C6560,
IF(
'Shares - LTR - Granted'!B6560 = "",
#N/A,
'Shares - LTR - Granted'!B6560)
)</f>
        <v>#N/A</v>
      </c>
      <c r="C6560" t="e">
        <f>IF(
OR('Performance Securities'!B6560 = "8. Transferee of restricted securities", 'Performance Securities'!B6560 = "9. Any person (substitution for securities etc.)"),
'Performance Securities'!C6560,
IF(
'Performance Securities'!B6560 = "",
#N/A,
'Performance Securities'!B6560)
)</f>
        <v>#N/A</v>
      </c>
      <c r="D6560" t="e">
        <f>IF(
OR('Options or Warrants'!B6560 = "8. Transferee of restricted securities", 'Options or Warrants'!B6560 = "9. Any person (substitution for securities etc.)"),
'Options or Warrants'!C6560,
IF(
'Options or Warrants'!B6560 = "",
#N/A,
'Options or Warrants'!B6560)
)</f>
        <v>#N/A</v>
      </c>
      <c r="E6560" t="e">
        <f>IF(
OR('Options - Free Attaching'!B6560 = "8. Transferee of restricted securities", 'Options - Free Attaching'!B6560 = "9. Any person (substitution for securities etc.)"),
'Options - Free Attaching'!C6560,
IF(
'Options - Free Attaching'!B6560 = "",
#N/A,
'Options - Free Attaching'!B6560)
)</f>
        <v>#N/A</v>
      </c>
      <c r="F6560" t="e">
        <f>IF(
OR('Con. Notes - Conversion'!B6560 = "8. Transferee of restricted securities", 'Con. Notes - Conversion'!B6560 = "9. Any person (substitution for securities etc.)"),
'Con. Notes - Conversion'!C6560,
IF(
'Con. Notes - Conversion'!B6560 = "",
#N/A,
'Con. Notes - Conversion'!B6560)
)</f>
        <v>#N/A</v>
      </c>
      <c r="G6560" t="e">
        <f>IF(
OR('Con. Notes - No Conversion'!B6560 = "8. Transferee of restricted securities", 'Con. Notes - No Conversion'!B6560 = "9. Any person (substitution for securities etc.)"),
'Con. Notes - No Conversion'!C6560,
IF(
'Con. Notes - No Conversion'!B6560 = "",
#N/A,
'Con. Notes - No Conversion'!B6560)
)</f>
        <v>#N/A</v>
      </c>
    </row>
    <row r="6561" spans="1:7" x14ac:dyDescent="0.25">
      <c r="A6561" t="e">
        <f>IF(
OR(Shares!B6561 = "8. Transferee of restricted securities", Shares!B6561 = "9. Any person (substitution for securities etc.)"),
Shares!C6561,
IF(
Shares!B6561 = "",
#N/A,
Shares!B6561)
)</f>
        <v>#N/A</v>
      </c>
      <c r="B6561" t="e">
        <f>IF(
OR('Shares - LTR - Granted'!B6561 = "8. Transferee of restricted securities", 'Shares - LTR - Granted'!B6561 = "9. Any person (substitution for securities etc.)"),
'Shares - LTR - Granted'!C6561,
IF(
'Shares - LTR - Granted'!B6561 = "",
#N/A,
'Shares - LTR - Granted'!B6561)
)</f>
        <v>#N/A</v>
      </c>
      <c r="C6561" t="e">
        <f>IF(
OR('Performance Securities'!B6561 = "8. Transferee of restricted securities", 'Performance Securities'!B6561 = "9. Any person (substitution for securities etc.)"),
'Performance Securities'!C6561,
IF(
'Performance Securities'!B6561 = "",
#N/A,
'Performance Securities'!B6561)
)</f>
        <v>#N/A</v>
      </c>
      <c r="D6561" t="e">
        <f>IF(
OR('Options or Warrants'!B6561 = "8. Transferee of restricted securities", 'Options or Warrants'!B6561 = "9. Any person (substitution for securities etc.)"),
'Options or Warrants'!C6561,
IF(
'Options or Warrants'!B6561 = "",
#N/A,
'Options or Warrants'!B6561)
)</f>
        <v>#N/A</v>
      </c>
      <c r="E6561" t="e">
        <f>IF(
OR('Options - Free Attaching'!B6561 = "8. Transferee of restricted securities", 'Options - Free Attaching'!B6561 = "9. Any person (substitution for securities etc.)"),
'Options - Free Attaching'!C6561,
IF(
'Options - Free Attaching'!B6561 = "",
#N/A,
'Options - Free Attaching'!B6561)
)</f>
        <v>#N/A</v>
      </c>
      <c r="F6561" t="e">
        <f>IF(
OR('Con. Notes - Conversion'!B6561 = "8. Transferee of restricted securities", 'Con. Notes - Conversion'!B6561 = "9. Any person (substitution for securities etc.)"),
'Con. Notes - Conversion'!C6561,
IF(
'Con. Notes - Conversion'!B6561 = "",
#N/A,
'Con. Notes - Conversion'!B6561)
)</f>
        <v>#N/A</v>
      </c>
      <c r="G6561" t="e">
        <f>IF(
OR('Con. Notes - No Conversion'!B6561 = "8. Transferee of restricted securities", 'Con. Notes - No Conversion'!B6561 = "9. Any person (substitution for securities etc.)"),
'Con. Notes - No Conversion'!C6561,
IF(
'Con. Notes - No Conversion'!B6561 = "",
#N/A,
'Con. Notes - No Conversion'!B6561)
)</f>
        <v>#N/A</v>
      </c>
    </row>
    <row r="6562" spans="1:7" x14ac:dyDescent="0.25">
      <c r="A6562" t="e">
        <f>IF(
OR(Shares!B6562 = "8. Transferee of restricted securities", Shares!B6562 = "9. Any person (substitution for securities etc.)"),
Shares!C6562,
IF(
Shares!B6562 = "",
#N/A,
Shares!B6562)
)</f>
        <v>#N/A</v>
      </c>
      <c r="B6562" t="e">
        <f>IF(
OR('Shares - LTR - Granted'!B6562 = "8. Transferee of restricted securities", 'Shares - LTR - Granted'!B6562 = "9. Any person (substitution for securities etc.)"),
'Shares - LTR - Granted'!C6562,
IF(
'Shares - LTR - Granted'!B6562 = "",
#N/A,
'Shares - LTR - Granted'!B6562)
)</f>
        <v>#N/A</v>
      </c>
      <c r="C6562" t="e">
        <f>IF(
OR('Performance Securities'!B6562 = "8. Transferee of restricted securities", 'Performance Securities'!B6562 = "9. Any person (substitution for securities etc.)"),
'Performance Securities'!C6562,
IF(
'Performance Securities'!B6562 = "",
#N/A,
'Performance Securities'!B6562)
)</f>
        <v>#N/A</v>
      </c>
      <c r="D6562" t="e">
        <f>IF(
OR('Options or Warrants'!B6562 = "8. Transferee of restricted securities", 'Options or Warrants'!B6562 = "9. Any person (substitution for securities etc.)"),
'Options or Warrants'!C6562,
IF(
'Options or Warrants'!B6562 = "",
#N/A,
'Options or Warrants'!B6562)
)</f>
        <v>#N/A</v>
      </c>
      <c r="E6562" t="e">
        <f>IF(
OR('Options - Free Attaching'!B6562 = "8. Transferee of restricted securities", 'Options - Free Attaching'!B6562 = "9. Any person (substitution for securities etc.)"),
'Options - Free Attaching'!C6562,
IF(
'Options - Free Attaching'!B6562 = "",
#N/A,
'Options - Free Attaching'!B6562)
)</f>
        <v>#N/A</v>
      </c>
      <c r="F6562" t="e">
        <f>IF(
OR('Con. Notes - Conversion'!B6562 = "8. Transferee of restricted securities", 'Con. Notes - Conversion'!B6562 = "9. Any person (substitution for securities etc.)"),
'Con. Notes - Conversion'!C6562,
IF(
'Con. Notes - Conversion'!B6562 = "",
#N/A,
'Con. Notes - Conversion'!B6562)
)</f>
        <v>#N/A</v>
      </c>
      <c r="G6562" t="e">
        <f>IF(
OR('Con. Notes - No Conversion'!B6562 = "8. Transferee of restricted securities", 'Con. Notes - No Conversion'!B6562 = "9. Any person (substitution for securities etc.)"),
'Con. Notes - No Conversion'!C6562,
IF(
'Con. Notes - No Conversion'!B6562 = "",
#N/A,
'Con. Notes - No Conversion'!B6562)
)</f>
        <v>#N/A</v>
      </c>
    </row>
    <row r="6563" spans="1:7" x14ac:dyDescent="0.25">
      <c r="A6563" t="e">
        <f>IF(
OR(Shares!B6563 = "8. Transferee of restricted securities", Shares!B6563 = "9. Any person (substitution for securities etc.)"),
Shares!C6563,
IF(
Shares!B6563 = "",
#N/A,
Shares!B6563)
)</f>
        <v>#N/A</v>
      </c>
      <c r="B6563" t="e">
        <f>IF(
OR('Shares - LTR - Granted'!B6563 = "8. Transferee of restricted securities", 'Shares - LTR - Granted'!B6563 = "9. Any person (substitution for securities etc.)"),
'Shares - LTR - Granted'!C6563,
IF(
'Shares - LTR - Granted'!B6563 = "",
#N/A,
'Shares - LTR - Granted'!B6563)
)</f>
        <v>#N/A</v>
      </c>
      <c r="C6563" t="e">
        <f>IF(
OR('Performance Securities'!B6563 = "8. Transferee of restricted securities", 'Performance Securities'!B6563 = "9. Any person (substitution for securities etc.)"),
'Performance Securities'!C6563,
IF(
'Performance Securities'!B6563 = "",
#N/A,
'Performance Securities'!B6563)
)</f>
        <v>#N/A</v>
      </c>
      <c r="D6563" t="e">
        <f>IF(
OR('Options or Warrants'!B6563 = "8. Transferee of restricted securities", 'Options or Warrants'!B6563 = "9. Any person (substitution for securities etc.)"),
'Options or Warrants'!C6563,
IF(
'Options or Warrants'!B6563 = "",
#N/A,
'Options or Warrants'!B6563)
)</f>
        <v>#N/A</v>
      </c>
      <c r="E6563" t="e">
        <f>IF(
OR('Options - Free Attaching'!B6563 = "8. Transferee of restricted securities", 'Options - Free Attaching'!B6563 = "9. Any person (substitution for securities etc.)"),
'Options - Free Attaching'!C6563,
IF(
'Options - Free Attaching'!B6563 = "",
#N/A,
'Options - Free Attaching'!B6563)
)</f>
        <v>#N/A</v>
      </c>
      <c r="F6563" t="e">
        <f>IF(
OR('Con. Notes - Conversion'!B6563 = "8. Transferee of restricted securities", 'Con. Notes - Conversion'!B6563 = "9. Any person (substitution for securities etc.)"),
'Con. Notes - Conversion'!C6563,
IF(
'Con. Notes - Conversion'!B6563 = "",
#N/A,
'Con. Notes - Conversion'!B6563)
)</f>
        <v>#N/A</v>
      </c>
      <c r="G6563" t="e">
        <f>IF(
OR('Con. Notes - No Conversion'!B6563 = "8. Transferee of restricted securities", 'Con. Notes - No Conversion'!B6563 = "9. Any person (substitution for securities etc.)"),
'Con. Notes - No Conversion'!C6563,
IF(
'Con. Notes - No Conversion'!B6563 = "",
#N/A,
'Con. Notes - No Conversion'!B6563)
)</f>
        <v>#N/A</v>
      </c>
    </row>
    <row r="6564" spans="1:7" x14ac:dyDescent="0.25">
      <c r="A6564" t="e">
        <f>IF(
OR(Shares!B6564 = "8. Transferee of restricted securities", Shares!B6564 = "9. Any person (substitution for securities etc.)"),
Shares!C6564,
IF(
Shares!B6564 = "",
#N/A,
Shares!B6564)
)</f>
        <v>#N/A</v>
      </c>
      <c r="B6564" t="e">
        <f>IF(
OR('Shares - LTR - Granted'!B6564 = "8. Transferee of restricted securities", 'Shares - LTR - Granted'!B6564 = "9. Any person (substitution for securities etc.)"),
'Shares - LTR - Granted'!C6564,
IF(
'Shares - LTR - Granted'!B6564 = "",
#N/A,
'Shares - LTR - Granted'!B6564)
)</f>
        <v>#N/A</v>
      </c>
      <c r="C6564" t="e">
        <f>IF(
OR('Performance Securities'!B6564 = "8. Transferee of restricted securities", 'Performance Securities'!B6564 = "9. Any person (substitution for securities etc.)"),
'Performance Securities'!C6564,
IF(
'Performance Securities'!B6564 = "",
#N/A,
'Performance Securities'!B6564)
)</f>
        <v>#N/A</v>
      </c>
      <c r="D6564" t="e">
        <f>IF(
OR('Options or Warrants'!B6564 = "8. Transferee of restricted securities", 'Options or Warrants'!B6564 = "9. Any person (substitution for securities etc.)"),
'Options or Warrants'!C6564,
IF(
'Options or Warrants'!B6564 = "",
#N/A,
'Options or Warrants'!B6564)
)</f>
        <v>#N/A</v>
      </c>
      <c r="E6564" t="e">
        <f>IF(
OR('Options - Free Attaching'!B6564 = "8. Transferee of restricted securities", 'Options - Free Attaching'!B6564 = "9. Any person (substitution for securities etc.)"),
'Options - Free Attaching'!C6564,
IF(
'Options - Free Attaching'!B6564 = "",
#N/A,
'Options - Free Attaching'!B6564)
)</f>
        <v>#N/A</v>
      </c>
      <c r="F6564" t="e">
        <f>IF(
OR('Con. Notes - Conversion'!B6564 = "8. Transferee of restricted securities", 'Con. Notes - Conversion'!B6564 = "9. Any person (substitution for securities etc.)"),
'Con. Notes - Conversion'!C6564,
IF(
'Con. Notes - Conversion'!B6564 = "",
#N/A,
'Con. Notes - Conversion'!B6564)
)</f>
        <v>#N/A</v>
      </c>
      <c r="G6564" t="e">
        <f>IF(
OR('Con. Notes - No Conversion'!B6564 = "8. Transferee of restricted securities", 'Con. Notes - No Conversion'!B6564 = "9. Any person (substitution for securities etc.)"),
'Con. Notes - No Conversion'!C6564,
IF(
'Con. Notes - No Conversion'!B6564 = "",
#N/A,
'Con. Notes - No Conversion'!B6564)
)</f>
        <v>#N/A</v>
      </c>
    </row>
    <row r="6565" spans="1:7" x14ac:dyDescent="0.25">
      <c r="A6565" t="e">
        <f>IF(
OR(Shares!B6565 = "8. Transferee of restricted securities", Shares!B6565 = "9. Any person (substitution for securities etc.)"),
Shares!C6565,
IF(
Shares!B6565 = "",
#N/A,
Shares!B6565)
)</f>
        <v>#N/A</v>
      </c>
      <c r="B6565" t="e">
        <f>IF(
OR('Shares - LTR - Granted'!B6565 = "8. Transferee of restricted securities", 'Shares - LTR - Granted'!B6565 = "9. Any person (substitution for securities etc.)"),
'Shares - LTR - Granted'!C6565,
IF(
'Shares - LTR - Granted'!B6565 = "",
#N/A,
'Shares - LTR - Granted'!B6565)
)</f>
        <v>#N/A</v>
      </c>
      <c r="C6565" t="e">
        <f>IF(
OR('Performance Securities'!B6565 = "8. Transferee of restricted securities", 'Performance Securities'!B6565 = "9. Any person (substitution for securities etc.)"),
'Performance Securities'!C6565,
IF(
'Performance Securities'!B6565 = "",
#N/A,
'Performance Securities'!B6565)
)</f>
        <v>#N/A</v>
      </c>
      <c r="D6565" t="e">
        <f>IF(
OR('Options or Warrants'!B6565 = "8. Transferee of restricted securities", 'Options or Warrants'!B6565 = "9. Any person (substitution for securities etc.)"),
'Options or Warrants'!C6565,
IF(
'Options or Warrants'!B6565 = "",
#N/A,
'Options or Warrants'!B6565)
)</f>
        <v>#N/A</v>
      </c>
      <c r="E6565" t="e">
        <f>IF(
OR('Options - Free Attaching'!B6565 = "8. Transferee of restricted securities", 'Options - Free Attaching'!B6565 = "9. Any person (substitution for securities etc.)"),
'Options - Free Attaching'!C6565,
IF(
'Options - Free Attaching'!B6565 = "",
#N/A,
'Options - Free Attaching'!B6565)
)</f>
        <v>#N/A</v>
      </c>
      <c r="F6565" t="e">
        <f>IF(
OR('Con. Notes - Conversion'!B6565 = "8. Transferee of restricted securities", 'Con. Notes - Conversion'!B6565 = "9. Any person (substitution for securities etc.)"),
'Con. Notes - Conversion'!C6565,
IF(
'Con. Notes - Conversion'!B6565 = "",
#N/A,
'Con. Notes - Conversion'!B6565)
)</f>
        <v>#N/A</v>
      </c>
      <c r="G6565" t="e">
        <f>IF(
OR('Con. Notes - No Conversion'!B6565 = "8. Transferee of restricted securities", 'Con. Notes - No Conversion'!B6565 = "9. Any person (substitution for securities etc.)"),
'Con. Notes - No Conversion'!C6565,
IF(
'Con. Notes - No Conversion'!B6565 = "",
#N/A,
'Con. Notes - No Conversion'!B6565)
)</f>
        <v>#N/A</v>
      </c>
    </row>
    <row r="6566" spans="1:7" x14ac:dyDescent="0.25">
      <c r="A6566" t="e">
        <f>IF(
OR(Shares!B6566 = "8. Transferee of restricted securities", Shares!B6566 = "9. Any person (substitution for securities etc.)"),
Shares!C6566,
IF(
Shares!B6566 = "",
#N/A,
Shares!B6566)
)</f>
        <v>#N/A</v>
      </c>
      <c r="B6566" t="e">
        <f>IF(
OR('Shares - LTR - Granted'!B6566 = "8. Transferee of restricted securities", 'Shares - LTR - Granted'!B6566 = "9. Any person (substitution for securities etc.)"),
'Shares - LTR - Granted'!C6566,
IF(
'Shares - LTR - Granted'!B6566 = "",
#N/A,
'Shares - LTR - Granted'!B6566)
)</f>
        <v>#N/A</v>
      </c>
      <c r="C6566" t="e">
        <f>IF(
OR('Performance Securities'!B6566 = "8. Transferee of restricted securities", 'Performance Securities'!B6566 = "9. Any person (substitution for securities etc.)"),
'Performance Securities'!C6566,
IF(
'Performance Securities'!B6566 = "",
#N/A,
'Performance Securities'!B6566)
)</f>
        <v>#N/A</v>
      </c>
      <c r="D6566" t="e">
        <f>IF(
OR('Options or Warrants'!B6566 = "8. Transferee of restricted securities", 'Options or Warrants'!B6566 = "9. Any person (substitution for securities etc.)"),
'Options or Warrants'!C6566,
IF(
'Options or Warrants'!B6566 = "",
#N/A,
'Options or Warrants'!B6566)
)</f>
        <v>#N/A</v>
      </c>
      <c r="E6566" t="e">
        <f>IF(
OR('Options - Free Attaching'!B6566 = "8. Transferee of restricted securities", 'Options - Free Attaching'!B6566 = "9. Any person (substitution for securities etc.)"),
'Options - Free Attaching'!C6566,
IF(
'Options - Free Attaching'!B6566 = "",
#N/A,
'Options - Free Attaching'!B6566)
)</f>
        <v>#N/A</v>
      </c>
      <c r="F6566" t="e">
        <f>IF(
OR('Con. Notes - Conversion'!B6566 = "8. Transferee of restricted securities", 'Con. Notes - Conversion'!B6566 = "9. Any person (substitution for securities etc.)"),
'Con. Notes - Conversion'!C6566,
IF(
'Con. Notes - Conversion'!B6566 = "",
#N/A,
'Con. Notes - Conversion'!B6566)
)</f>
        <v>#N/A</v>
      </c>
      <c r="G6566" t="e">
        <f>IF(
OR('Con. Notes - No Conversion'!B6566 = "8. Transferee of restricted securities", 'Con. Notes - No Conversion'!B6566 = "9. Any person (substitution for securities etc.)"),
'Con. Notes - No Conversion'!C6566,
IF(
'Con. Notes - No Conversion'!B6566 = "",
#N/A,
'Con. Notes - No Conversion'!B6566)
)</f>
        <v>#N/A</v>
      </c>
    </row>
    <row r="6567" spans="1:7" x14ac:dyDescent="0.25">
      <c r="A6567" t="e">
        <f>IF(
OR(Shares!B6567 = "8. Transferee of restricted securities", Shares!B6567 = "9. Any person (substitution for securities etc.)"),
Shares!C6567,
IF(
Shares!B6567 = "",
#N/A,
Shares!B6567)
)</f>
        <v>#N/A</v>
      </c>
      <c r="B6567" t="e">
        <f>IF(
OR('Shares - LTR - Granted'!B6567 = "8. Transferee of restricted securities", 'Shares - LTR - Granted'!B6567 = "9. Any person (substitution for securities etc.)"),
'Shares - LTR - Granted'!C6567,
IF(
'Shares - LTR - Granted'!B6567 = "",
#N/A,
'Shares - LTR - Granted'!B6567)
)</f>
        <v>#N/A</v>
      </c>
      <c r="C6567" t="e">
        <f>IF(
OR('Performance Securities'!B6567 = "8. Transferee of restricted securities", 'Performance Securities'!B6567 = "9. Any person (substitution for securities etc.)"),
'Performance Securities'!C6567,
IF(
'Performance Securities'!B6567 = "",
#N/A,
'Performance Securities'!B6567)
)</f>
        <v>#N/A</v>
      </c>
      <c r="D6567" t="e">
        <f>IF(
OR('Options or Warrants'!B6567 = "8. Transferee of restricted securities", 'Options or Warrants'!B6567 = "9. Any person (substitution for securities etc.)"),
'Options or Warrants'!C6567,
IF(
'Options or Warrants'!B6567 = "",
#N/A,
'Options or Warrants'!B6567)
)</f>
        <v>#N/A</v>
      </c>
      <c r="E6567" t="e">
        <f>IF(
OR('Options - Free Attaching'!B6567 = "8. Transferee of restricted securities", 'Options - Free Attaching'!B6567 = "9. Any person (substitution for securities etc.)"),
'Options - Free Attaching'!C6567,
IF(
'Options - Free Attaching'!B6567 = "",
#N/A,
'Options - Free Attaching'!B6567)
)</f>
        <v>#N/A</v>
      </c>
      <c r="F6567" t="e">
        <f>IF(
OR('Con. Notes - Conversion'!B6567 = "8. Transferee of restricted securities", 'Con. Notes - Conversion'!B6567 = "9. Any person (substitution for securities etc.)"),
'Con. Notes - Conversion'!C6567,
IF(
'Con. Notes - Conversion'!B6567 = "",
#N/A,
'Con. Notes - Conversion'!B6567)
)</f>
        <v>#N/A</v>
      </c>
      <c r="G6567" t="e">
        <f>IF(
OR('Con. Notes - No Conversion'!B6567 = "8. Transferee of restricted securities", 'Con. Notes - No Conversion'!B6567 = "9. Any person (substitution for securities etc.)"),
'Con. Notes - No Conversion'!C6567,
IF(
'Con. Notes - No Conversion'!B6567 = "",
#N/A,
'Con. Notes - No Conversion'!B6567)
)</f>
        <v>#N/A</v>
      </c>
    </row>
    <row r="6568" spans="1:7" x14ac:dyDescent="0.25">
      <c r="A6568" t="e">
        <f>IF(
OR(Shares!B6568 = "8. Transferee of restricted securities", Shares!B6568 = "9. Any person (substitution for securities etc.)"),
Shares!C6568,
IF(
Shares!B6568 = "",
#N/A,
Shares!B6568)
)</f>
        <v>#N/A</v>
      </c>
      <c r="B6568" t="e">
        <f>IF(
OR('Shares - LTR - Granted'!B6568 = "8. Transferee of restricted securities", 'Shares - LTR - Granted'!B6568 = "9. Any person (substitution for securities etc.)"),
'Shares - LTR - Granted'!C6568,
IF(
'Shares - LTR - Granted'!B6568 = "",
#N/A,
'Shares - LTR - Granted'!B6568)
)</f>
        <v>#N/A</v>
      </c>
      <c r="C6568" t="e">
        <f>IF(
OR('Performance Securities'!B6568 = "8. Transferee of restricted securities", 'Performance Securities'!B6568 = "9. Any person (substitution for securities etc.)"),
'Performance Securities'!C6568,
IF(
'Performance Securities'!B6568 = "",
#N/A,
'Performance Securities'!B6568)
)</f>
        <v>#N/A</v>
      </c>
      <c r="D6568" t="e">
        <f>IF(
OR('Options or Warrants'!B6568 = "8. Transferee of restricted securities", 'Options or Warrants'!B6568 = "9. Any person (substitution for securities etc.)"),
'Options or Warrants'!C6568,
IF(
'Options or Warrants'!B6568 = "",
#N/A,
'Options or Warrants'!B6568)
)</f>
        <v>#N/A</v>
      </c>
      <c r="E6568" t="e">
        <f>IF(
OR('Options - Free Attaching'!B6568 = "8. Transferee of restricted securities", 'Options - Free Attaching'!B6568 = "9. Any person (substitution for securities etc.)"),
'Options - Free Attaching'!C6568,
IF(
'Options - Free Attaching'!B6568 = "",
#N/A,
'Options - Free Attaching'!B6568)
)</f>
        <v>#N/A</v>
      </c>
      <c r="F6568" t="e">
        <f>IF(
OR('Con. Notes - Conversion'!B6568 = "8. Transferee of restricted securities", 'Con. Notes - Conversion'!B6568 = "9. Any person (substitution for securities etc.)"),
'Con. Notes - Conversion'!C6568,
IF(
'Con. Notes - Conversion'!B6568 = "",
#N/A,
'Con. Notes - Conversion'!B6568)
)</f>
        <v>#N/A</v>
      </c>
      <c r="G6568" t="e">
        <f>IF(
OR('Con. Notes - No Conversion'!B6568 = "8. Transferee of restricted securities", 'Con. Notes - No Conversion'!B6568 = "9. Any person (substitution for securities etc.)"),
'Con. Notes - No Conversion'!C6568,
IF(
'Con. Notes - No Conversion'!B6568 = "",
#N/A,
'Con. Notes - No Conversion'!B6568)
)</f>
        <v>#N/A</v>
      </c>
    </row>
    <row r="6569" spans="1:7" x14ac:dyDescent="0.25">
      <c r="A6569" t="e">
        <f>IF(
OR(Shares!B6569 = "8. Transferee of restricted securities", Shares!B6569 = "9. Any person (substitution for securities etc.)"),
Shares!C6569,
IF(
Shares!B6569 = "",
#N/A,
Shares!B6569)
)</f>
        <v>#N/A</v>
      </c>
      <c r="B6569" t="e">
        <f>IF(
OR('Shares - LTR - Granted'!B6569 = "8. Transferee of restricted securities", 'Shares - LTR - Granted'!B6569 = "9. Any person (substitution for securities etc.)"),
'Shares - LTR - Granted'!C6569,
IF(
'Shares - LTR - Granted'!B6569 = "",
#N/A,
'Shares - LTR - Granted'!B6569)
)</f>
        <v>#N/A</v>
      </c>
      <c r="C6569" t="e">
        <f>IF(
OR('Performance Securities'!B6569 = "8. Transferee of restricted securities", 'Performance Securities'!B6569 = "9. Any person (substitution for securities etc.)"),
'Performance Securities'!C6569,
IF(
'Performance Securities'!B6569 = "",
#N/A,
'Performance Securities'!B6569)
)</f>
        <v>#N/A</v>
      </c>
      <c r="D6569" t="e">
        <f>IF(
OR('Options or Warrants'!B6569 = "8. Transferee of restricted securities", 'Options or Warrants'!B6569 = "9. Any person (substitution for securities etc.)"),
'Options or Warrants'!C6569,
IF(
'Options or Warrants'!B6569 = "",
#N/A,
'Options or Warrants'!B6569)
)</f>
        <v>#N/A</v>
      </c>
      <c r="E6569" t="e">
        <f>IF(
OR('Options - Free Attaching'!B6569 = "8. Transferee of restricted securities", 'Options - Free Attaching'!B6569 = "9. Any person (substitution for securities etc.)"),
'Options - Free Attaching'!C6569,
IF(
'Options - Free Attaching'!B6569 = "",
#N/A,
'Options - Free Attaching'!B6569)
)</f>
        <v>#N/A</v>
      </c>
      <c r="F6569" t="e">
        <f>IF(
OR('Con. Notes - Conversion'!B6569 = "8. Transferee of restricted securities", 'Con. Notes - Conversion'!B6569 = "9. Any person (substitution for securities etc.)"),
'Con. Notes - Conversion'!C6569,
IF(
'Con. Notes - Conversion'!B6569 = "",
#N/A,
'Con. Notes - Conversion'!B6569)
)</f>
        <v>#N/A</v>
      </c>
      <c r="G6569" t="e">
        <f>IF(
OR('Con. Notes - No Conversion'!B6569 = "8. Transferee of restricted securities", 'Con. Notes - No Conversion'!B6569 = "9. Any person (substitution for securities etc.)"),
'Con. Notes - No Conversion'!C6569,
IF(
'Con. Notes - No Conversion'!B6569 = "",
#N/A,
'Con. Notes - No Conversion'!B6569)
)</f>
        <v>#N/A</v>
      </c>
    </row>
    <row r="6570" spans="1:7" x14ac:dyDescent="0.25">
      <c r="A6570" t="e">
        <f>IF(
OR(Shares!B6570 = "8. Transferee of restricted securities", Shares!B6570 = "9. Any person (substitution for securities etc.)"),
Shares!C6570,
IF(
Shares!B6570 = "",
#N/A,
Shares!B6570)
)</f>
        <v>#N/A</v>
      </c>
      <c r="B6570" t="e">
        <f>IF(
OR('Shares - LTR - Granted'!B6570 = "8. Transferee of restricted securities", 'Shares - LTR - Granted'!B6570 = "9. Any person (substitution for securities etc.)"),
'Shares - LTR - Granted'!C6570,
IF(
'Shares - LTR - Granted'!B6570 = "",
#N/A,
'Shares - LTR - Granted'!B6570)
)</f>
        <v>#N/A</v>
      </c>
      <c r="C6570" t="e">
        <f>IF(
OR('Performance Securities'!B6570 = "8. Transferee of restricted securities", 'Performance Securities'!B6570 = "9. Any person (substitution for securities etc.)"),
'Performance Securities'!C6570,
IF(
'Performance Securities'!B6570 = "",
#N/A,
'Performance Securities'!B6570)
)</f>
        <v>#N/A</v>
      </c>
      <c r="D6570" t="e">
        <f>IF(
OR('Options or Warrants'!B6570 = "8. Transferee of restricted securities", 'Options or Warrants'!B6570 = "9. Any person (substitution for securities etc.)"),
'Options or Warrants'!C6570,
IF(
'Options or Warrants'!B6570 = "",
#N/A,
'Options or Warrants'!B6570)
)</f>
        <v>#N/A</v>
      </c>
      <c r="E6570" t="e">
        <f>IF(
OR('Options - Free Attaching'!B6570 = "8. Transferee of restricted securities", 'Options - Free Attaching'!B6570 = "9. Any person (substitution for securities etc.)"),
'Options - Free Attaching'!C6570,
IF(
'Options - Free Attaching'!B6570 = "",
#N/A,
'Options - Free Attaching'!B6570)
)</f>
        <v>#N/A</v>
      </c>
      <c r="F6570" t="e">
        <f>IF(
OR('Con. Notes - Conversion'!B6570 = "8. Transferee of restricted securities", 'Con. Notes - Conversion'!B6570 = "9. Any person (substitution for securities etc.)"),
'Con. Notes - Conversion'!C6570,
IF(
'Con. Notes - Conversion'!B6570 = "",
#N/A,
'Con. Notes - Conversion'!B6570)
)</f>
        <v>#N/A</v>
      </c>
      <c r="G6570" t="e">
        <f>IF(
OR('Con. Notes - No Conversion'!B6570 = "8. Transferee of restricted securities", 'Con. Notes - No Conversion'!B6570 = "9. Any person (substitution for securities etc.)"),
'Con. Notes - No Conversion'!C6570,
IF(
'Con. Notes - No Conversion'!B6570 = "",
#N/A,
'Con. Notes - No Conversion'!B6570)
)</f>
        <v>#N/A</v>
      </c>
    </row>
    <row r="6571" spans="1:7" x14ac:dyDescent="0.25">
      <c r="A6571" t="e">
        <f>IF(
OR(Shares!B6571 = "8. Transferee of restricted securities", Shares!B6571 = "9. Any person (substitution for securities etc.)"),
Shares!C6571,
IF(
Shares!B6571 = "",
#N/A,
Shares!B6571)
)</f>
        <v>#N/A</v>
      </c>
      <c r="B6571" t="e">
        <f>IF(
OR('Shares - LTR - Granted'!B6571 = "8. Transferee of restricted securities", 'Shares - LTR - Granted'!B6571 = "9. Any person (substitution for securities etc.)"),
'Shares - LTR - Granted'!C6571,
IF(
'Shares - LTR - Granted'!B6571 = "",
#N/A,
'Shares - LTR - Granted'!B6571)
)</f>
        <v>#N/A</v>
      </c>
      <c r="C6571" t="e">
        <f>IF(
OR('Performance Securities'!B6571 = "8. Transferee of restricted securities", 'Performance Securities'!B6571 = "9. Any person (substitution for securities etc.)"),
'Performance Securities'!C6571,
IF(
'Performance Securities'!B6571 = "",
#N/A,
'Performance Securities'!B6571)
)</f>
        <v>#N/A</v>
      </c>
      <c r="D6571" t="e">
        <f>IF(
OR('Options or Warrants'!B6571 = "8. Transferee of restricted securities", 'Options or Warrants'!B6571 = "9. Any person (substitution for securities etc.)"),
'Options or Warrants'!C6571,
IF(
'Options or Warrants'!B6571 = "",
#N/A,
'Options or Warrants'!B6571)
)</f>
        <v>#N/A</v>
      </c>
      <c r="E6571" t="e">
        <f>IF(
OR('Options - Free Attaching'!B6571 = "8. Transferee of restricted securities", 'Options - Free Attaching'!B6571 = "9. Any person (substitution for securities etc.)"),
'Options - Free Attaching'!C6571,
IF(
'Options - Free Attaching'!B6571 = "",
#N/A,
'Options - Free Attaching'!B6571)
)</f>
        <v>#N/A</v>
      </c>
      <c r="F6571" t="e">
        <f>IF(
OR('Con. Notes - Conversion'!B6571 = "8. Transferee of restricted securities", 'Con. Notes - Conversion'!B6571 = "9. Any person (substitution for securities etc.)"),
'Con. Notes - Conversion'!C6571,
IF(
'Con. Notes - Conversion'!B6571 = "",
#N/A,
'Con. Notes - Conversion'!B6571)
)</f>
        <v>#N/A</v>
      </c>
      <c r="G6571" t="e">
        <f>IF(
OR('Con. Notes - No Conversion'!B6571 = "8. Transferee of restricted securities", 'Con. Notes - No Conversion'!B6571 = "9. Any person (substitution for securities etc.)"),
'Con. Notes - No Conversion'!C6571,
IF(
'Con. Notes - No Conversion'!B6571 = "",
#N/A,
'Con. Notes - No Conversion'!B6571)
)</f>
        <v>#N/A</v>
      </c>
    </row>
    <row r="6572" spans="1:7" x14ac:dyDescent="0.25">
      <c r="A6572" t="e">
        <f>IF(
OR(Shares!B6572 = "8. Transferee of restricted securities", Shares!B6572 = "9. Any person (substitution for securities etc.)"),
Shares!C6572,
IF(
Shares!B6572 = "",
#N/A,
Shares!B6572)
)</f>
        <v>#N/A</v>
      </c>
      <c r="B6572" t="e">
        <f>IF(
OR('Shares - LTR - Granted'!B6572 = "8. Transferee of restricted securities", 'Shares - LTR - Granted'!B6572 = "9. Any person (substitution for securities etc.)"),
'Shares - LTR - Granted'!C6572,
IF(
'Shares - LTR - Granted'!B6572 = "",
#N/A,
'Shares - LTR - Granted'!B6572)
)</f>
        <v>#N/A</v>
      </c>
      <c r="C6572" t="e">
        <f>IF(
OR('Performance Securities'!B6572 = "8. Transferee of restricted securities", 'Performance Securities'!B6572 = "9. Any person (substitution for securities etc.)"),
'Performance Securities'!C6572,
IF(
'Performance Securities'!B6572 = "",
#N/A,
'Performance Securities'!B6572)
)</f>
        <v>#N/A</v>
      </c>
      <c r="D6572" t="e">
        <f>IF(
OR('Options or Warrants'!B6572 = "8. Transferee of restricted securities", 'Options or Warrants'!B6572 = "9. Any person (substitution for securities etc.)"),
'Options or Warrants'!C6572,
IF(
'Options or Warrants'!B6572 = "",
#N/A,
'Options or Warrants'!B6572)
)</f>
        <v>#N/A</v>
      </c>
      <c r="E6572" t="e">
        <f>IF(
OR('Options - Free Attaching'!B6572 = "8. Transferee of restricted securities", 'Options - Free Attaching'!B6572 = "9. Any person (substitution for securities etc.)"),
'Options - Free Attaching'!C6572,
IF(
'Options - Free Attaching'!B6572 = "",
#N/A,
'Options - Free Attaching'!B6572)
)</f>
        <v>#N/A</v>
      </c>
      <c r="F6572" t="e">
        <f>IF(
OR('Con. Notes - Conversion'!B6572 = "8. Transferee of restricted securities", 'Con. Notes - Conversion'!B6572 = "9. Any person (substitution for securities etc.)"),
'Con. Notes - Conversion'!C6572,
IF(
'Con. Notes - Conversion'!B6572 = "",
#N/A,
'Con. Notes - Conversion'!B6572)
)</f>
        <v>#N/A</v>
      </c>
      <c r="G6572" t="e">
        <f>IF(
OR('Con. Notes - No Conversion'!B6572 = "8. Transferee of restricted securities", 'Con. Notes - No Conversion'!B6572 = "9. Any person (substitution for securities etc.)"),
'Con. Notes - No Conversion'!C6572,
IF(
'Con. Notes - No Conversion'!B6572 = "",
#N/A,
'Con. Notes - No Conversion'!B6572)
)</f>
        <v>#N/A</v>
      </c>
    </row>
    <row r="6573" spans="1:7" x14ac:dyDescent="0.25">
      <c r="A6573" t="e">
        <f>IF(
OR(Shares!B6573 = "8. Transferee of restricted securities", Shares!B6573 = "9. Any person (substitution for securities etc.)"),
Shares!C6573,
IF(
Shares!B6573 = "",
#N/A,
Shares!B6573)
)</f>
        <v>#N/A</v>
      </c>
      <c r="B6573" t="e">
        <f>IF(
OR('Shares - LTR - Granted'!B6573 = "8. Transferee of restricted securities", 'Shares - LTR - Granted'!B6573 = "9. Any person (substitution for securities etc.)"),
'Shares - LTR - Granted'!C6573,
IF(
'Shares - LTR - Granted'!B6573 = "",
#N/A,
'Shares - LTR - Granted'!B6573)
)</f>
        <v>#N/A</v>
      </c>
      <c r="C6573" t="e">
        <f>IF(
OR('Performance Securities'!B6573 = "8. Transferee of restricted securities", 'Performance Securities'!B6573 = "9. Any person (substitution for securities etc.)"),
'Performance Securities'!C6573,
IF(
'Performance Securities'!B6573 = "",
#N/A,
'Performance Securities'!B6573)
)</f>
        <v>#N/A</v>
      </c>
      <c r="D6573" t="e">
        <f>IF(
OR('Options or Warrants'!B6573 = "8. Transferee of restricted securities", 'Options or Warrants'!B6573 = "9. Any person (substitution for securities etc.)"),
'Options or Warrants'!C6573,
IF(
'Options or Warrants'!B6573 = "",
#N/A,
'Options or Warrants'!B6573)
)</f>
        <v>#N/A</v>
      </c>
      <c r="E6573" t="e">
        <f>IF(
OR('Options - Free Attaching'!B6573 = "8. Transferee of restricted securities", 'Options - Free Attaching'!B6573 = "9. Any person (substitution for securities etc.)"),
'Options - Free Attaching'!C6573,
IF(
'Options - Free Attaching'!B6573 = "",
#N/A,
'Options - Free Attaching'!B6573)
)</f>
        <v>#N/A</v>
      </c>
      <c r="F6573" t="e">
        <f>IF(
OR('Con. Notes - Conversion'!B6573 = "8. Transferee of restricted securities", 'Con. Notes - Conversion'!B6573 = "9. Any person (substitution for securities etc.)"),
'Con. Notes - Conversion'!C6573,
IF(
'Con. Notes - Conversion'!B6573 = "",
#N/A,
'Con. Notes - Conversion'!B6573)
)</f>
        <v>#N/A</v>
      </c>
      <c r="G6573" t="e">
        <f>IF(
OR('Con. Notes - No Conversion'!B6573 = "8. Transferee of restricted securities", 'Con. Notes - No Conversion'!B6573 = "9. Any person (substitution for securities etc.)"),
'Con. Notes - No Conversion'!C6573,
IF(
'Con. Notes - No Conversion'!B6573 = "",
#N/A,
'Con. Notes - No Conversion'!B6573)
)</f>
        <v>#N/A</v>
      </c>
    </row>
    <row r="6574" spans="1:7" x14ac:dyDescent="0.25">
      <c r="A6574" t="e">
        <f>IF(
OR(Shares!B6574 = "8. Transferee of restricted securities", Shares!B6574 = "9. Any person (substitution for securities etc.)"),
Shares!C6574,
IF(
Shares!B6574 = "",
#N/A,
Shares!B6574)
)</f>
        <v>#N/A</v>
      </c>
      <c r="B6574" t="e">
        <f>IF(
OR('Shares - LTR - Granted'!B6574 = "8. Transferee of restricted securities", 'Shares - LTR - Granted'!B6574 = "9. Any person (substitution for securities etc.)"),
'Shares - LTR - Granted'!C6574,
IF(
'Shares - LTR - Granted'!B6574 = "",
#N/A,
'Shares - LTR - Granted'!B6574)
)</f>
        <v>#N/A</v>
      </c>
      <c r="C6574" t="e">
        <f>IF(
OR('Performance Securities'!B6574 = "8. Transferee of restricted securities", 'Performance Securities'!B6574 = "9. Any person (substitution for securities etc.)"),
'Performance Securities'!C6574,
IF(
'Performance Securities'!B6574 = "",
#N/A,
'Performance Securities'!B6574)
)</f>
        <v>#N/A</v>
      </c>
      <c r="D6574" t="e">
        <f>IF(
OR('Options or Warrants'!B6574 = "8. Transferee of restricted securities", 'Options or Warrants'!B6574 = "9. Any person (substitution for securities etc.)"),
'Options or Warrants'!C6574,
IF(
'Options or Warrants'!B6574 = "",
#N/A,
'Options or Warrants'!B6574)
)</f>
        <v>#N/A</v>
      </c>
      <c r="E6574" t="e">
        <f>IF(
OR('Options - Free Attaching'!B6574 = "8. Transferee of restricted securities", 'Options - Free Attaching'!B6574 = "9. Any person (substitution for securities etc.)"),
'Options - Free Attaching'!C6574,
IF(
'Options - Free Attaching'!B6574 = "",
#N/A,
'Options - Free Attaching'!B6574)
)</f>
        <v>#N/A</v>
      </c>
      <c r="F6574" t="e">
        <f>IF(
OR('Con. Notes - Conversion'!B6574 = "8. Transferee of restricted securities", 'Con. Notes - Conversion'!B6574 = "9. Any person (substitution for securities etc.)"),
'Con. Notes - Conversion'!C6574,
IF(
'Con. Notes - Conversion'!B6574 = "",
#N/A,
'Con. Notes - Conversion'!B6574)
)</f>
        <v>#N/A</v>
      </c>
      <c r="G6574" t="e">
        <f>IF(
OR('Con. Notes - No Conversion'!B6574 = "8. Transferee of restricted securities", 'Con. Notes - No Conversion'!B6574 = "9. Any person (substitution for securities etc.)"),
'Con. Notes - No Conversion'!C6574,
IF(
'Con. Notes - No Conversion'!B6574 = "",
#N/A,
'Con. Notes - No Conversion'!B6574)
)</f>
        <v>#N/A</v>
      </c>
    </row>
    <row r="6575" spans="1:7" x14ac:dyDescent="0.25">
      <c r="A6575" t="e">
        <f>IF(
OR(Shares!B6575 = "8. Transferee of restricted securities", Shares!B6575 = "9. Any person (substitution for securities etc.)"),
Shares!C6575,
IF(
Shares!B6575 = "",
#N/A,
Shares!B6575)
)</f>
        <v>#N/A</v>
      </c>
      <c r="B6575" t="e">
        <f>IF(
OR('Shares - LTR - Granted'!B6575 = "8. Transferee of restricted securities", 'Shares - LTR - Granted'!B6575 = "9. Any person (substitution for securities etc.)"),
'Shares - LTR - Granted'!C6575,
IF(
'Shares - LTR - Granted'!B6575 = "",
#N/A,
'Shares - LTR - Granted'!B6575)
)</f>
        <v>#N/A</v>
      </c>
      <c r="C6575" t="e">
        <f>IF(
OR('Performance Securities'!B6575 = "8. Transferee of restricted securities", 'Performance Securities'!B6575 = "9. Any person (substitution for securities etc.)"),
'Performance Securities'!C6575,
IF(
'Performance Securities'!B6575 = "",
#N/A,
'Performance Securities'!B6575)
)</f>
        <v>#N/A</v>
      </c>
      <c r="D6575" t="e">
        <f>IF(
OR('Options or Warrants'!B6575 = "8. Transferee of restricted securities", 'Options or Warrants'!B6575 = "9. Any person (substitution for securities etc.)"),
'Options or Warrants'!C6575,
IF(
'Options or Warrants'!B6575 = "",
#N/A,
'Options or Warrants'!B6575)
)</f>
        <v>#N/A</v>
      </c>
      <c r="E6575" t="e">
        <f>IF(
OR('Options - Free Attaching'!B6575 = "8. Transferee of restricted securities", 'Options - Free Attaching'!B6575 = "9. Any person (substitution for securities etc.)"),
'Options - Free Attaching'!C6575,
IF(
'Options - Free Attaching'!B6575 = "",
#N/A,
'Options - Free Attaching'!B6575)
)</f>
        <v>#N/A</v>
      </c>
      <c r="F6575" t="e">
        <f>IF(
OR('Con. Notes - Conversion'!B6575 = "8. Transferee of restricted securities", 'Con. Notes - Conversion'!B6575 = "9. Any person (substitution for securities etc.)"),
'Con. Notes - Conversion'!C6575,
IF(
'Con. Notes - Conversion'!B6575 = "",
#N/A,
'Con. Notes - Conversion'!B6575)
)</f>
        <v>#N/A</v>
      </c>
      <c r="G6575" t="e">
        <f>IF(
OR('Con. Notes - No Conversion'!B6575 = "8. Transferee of restricted securities", 'Con. Notes - No Conversion'!B6575 = "9. Any person (substitution for securities etc.)"),
'Con. Notes - No Conversion'!C6575,
IF(
'Con. Notes - No Conversion'!B6575 = "",
#N/A,
'Con. Notes - No Conversion'!B6575)
)</f>
        <v>#N/A</v>
      </c>
    </row>
    <row r="6576" spans="1:7" x14ac:dyDescent="0.25">
      <c r="A6576" t="e">
        <f>IF(
OR(Shares!B6576 = "8. Transferee of restricted securities", Shares!B6576 = "9. Any person (substitution for securities etc.)"),
Shares!C6576,
IF(
Shares!B6576 = "",
#N/A,
Shares!B6576)
)</f>
        <v>#N/A</v>
      </c>
      <c r="B6576" t="e">
        <f>IF(
OR('Shares - LTR - Granted'!B6576 = "8. Transferee of restricted securities", 'Shares - LTR - Granted'!B6576 = "9. Any person (substitution for securities etc.)"),
'Shares - LTR - Granted'!C6576,
IF(
'Shares - LTR - Granted'!B6576 = "",
#N/A,
'Shares - LTR - Granted'!B6576)
)</f>
        <v>#N/A</v>
      </c>
      <c r="C6576" t="e">
        <f>IF(
OR('Performance Securities'!B6576 = "8. Transferee of restricted securities", 'Performance Securities'!B6576 = "9. Any person (substitution for securities etc.)"),
'Performance Securities'!C6576,
IF(
'Performance Securities'!B6576 = "",
#N/A,
'Performance Securities'!B6576)
)</f>
        <v>#N/A</v>
      </c>
      <c r="D6576" t="e">
        <f>IF(
OR('Options or Warrants'!B6576 = "8. Transferee of restricted securities", 'Options or Warrants'!B6576 = "9. Any person (substitution for securities etc.)"),
'Options or Warrants'!C6576,
IF(
'Options or Warrants'!B6576 = "",
#N/A,
'Options or Warrants'!B6576)
)</f>
        <v>#N/A</v>
      </c>
      <c r="E6576" t="e">
        <f>IF(
OR('Options - Free Attaching'!B6576 = "8. Transferee of restricted securities", 'Options - Free Attaching'!B6576 = "9. Any person (substitution for securities etc.)"),
'Options - Free Attaching'!C6576,
IF(
'Options - Free Attaching'!B6576 = "",
#N/A,
'Options - Free Attaching'!B6576)
)</f>
        <v>#N/A</v>
      </c>
      <c r="F6576" t="e">
        <f>IF(
OR('Con. Notes - Conversion'!B6576 = "8. Transferee of restricted securities", 'Con. Notes - Conversion'!B6576 = "9. Any person (substitution for securities etc.)"),
'Con. Notes - Conversion'!C6576,
IF(
'Con. Notes - Conversion'!B6576 = "",
#N/A,
'Con. Notes - Conversion'!B6576)
)</f>
        <v>#N/A</v>
      </c>
      <c r="G6576" t="e">
        <f>IF(
OR('Con. Notes - No Conversion'!B6576 = "8. Transferee of restricted securities", 'Con. Notes - No Conversion'!B6576 = "9. Any person (substitution for securities etc.)"),
'Con. Notes - No Conversion'!C6576,
IF(
'Con. Notes - No Conversion'!B6576 = "",
#N/A,
'Con. Notes - No Conversion'!B6576)
)</f>
        <v>#N/A</v>
      </c>
    </row>
    <row r="6577" spans="1:7" x14ac:dyDescent="0.25">
      <c r="A6577" t="e">
        <f>IF(
OR(Shares!B6577 = "8. Transferee of restricted securities", Shares!B6577 = "9. Any person (substitution for securities etc.)"),
Shares!C6577,
IF(
Shares!B6577 = "",
#N/A,
Shares!B6577)
)</f>
        <v>#N/A</v>
      </c>
      <c r="B6577" t="e">
        <f>IF(
OR('Shares - LTR - Granted'!B6577 = "8. Transferee of restricted securities", 'Shares - LTR - Granted'!B6577 = "9. Any person (substitution for securities etc.)"),
'Shares - LTR - Granted'!C6577,
IF(
'Shares - LTR - Granted'!B6577 = "",
#N/A,
'Shares - LTR - Granted'!B6577)
)</f>
        <v>#N/A</v>
      </c>
      <c r="C6577" t="e">
        <f>IF(
OR('Performance Securities'!B6577 = "8. Transferee of restricted securities", 'Performance Securities'!B6577 = "9. Any person (substitution for securities etc.)"),
'Performance Securities'!C6577,
IF(
'Performance Securities'!B6577 = "",
#N/A,
'Performance Securities'!B6577)
)</f>
        <v>#N/A</v>
      </c>
      <c r="D6577" t="e">
        <f>IF(
OR('Options or Warrants'!B6577 = "8. Transferee of restricted securities", 'Options or Warrants'!B6577 = "9. Any person (substitution for securities etc.)"),
'Options or Warrants'!C6577,
IF(
'Options or Warrants'!B6577 = "",
#N/A,
'Options or Warrants'!B6577)
)</f>
        <v>#N/A</v>
      </c>
      <c r="E6577" t="e">
        <f>IF(
OR('Options - Free Attaching'!B6577 = "8. Transferee of restricted securities", 'Options - Free Attaching'!B6577 = "9. Any person (substitution for securities etc.)"),
'Options - Free Attaching'!C6577,
IF(
'Options - Free Attaching'!B6577 = "",
#N/A,
'Options - Free Attaching'!B6577)
)</f>
        <v>#N/A</v>
      </c>
      <c r="F6577" t="e">
        <f>IF(
OR('Con. Notes - Conversion'!B6577 = "8. Transferee of restricted securities", 'Con. Notes - Conversion'!B6577 = "9. Any person (substitution for securities etc.)"),
'Con. Notes - Conversion'!C6577,
IF(
'Con. Notes - Conversion'!B6577 = "",
#N/A,
'Con. Notes - Conversion'!B6577)
)</f>
        <v>#N/A</v>
      </c>
      <c r="G6577" t="e">
        <f>IF(
OR('Con. Notes - No Conversion'!B6577 = "8. Transferee of restricted securities", 'Con. Notes - No Conversion'!B6577 = "9. Any person (substitution for securities etc.)"),
'Con. Notes - No Conversion'!C6577,
IF(
'Con. Notes - No Conversion'!B6577 = "",
#N/A,
'Con. Notes - No Conversion'!B6577)
)</f>
        <v>#N/A</v>
      </c>
    </row>
    <row r="6578" spans="1:7" x14ac:dyDescent="0.25">
      <c r="A6578" t="e">
        <f>IF(
OR(Shares!B6578 = "8. Transferee of restricted securities", Shares!B6578 = "9. Any person (substitution for securities etc.)"),
Shares!C6578,
IF(
Shares!B6578 = "",
#N/A,
Shares!B6578)
)</f>
        <v>#N/A</v>
      </c>
      <c r="B6578" t="e">
        <f>IF(
OR('Shares - LTR - Granted'!B6578 = "8. Transferee of restricted securities", 'Shares - LTR - Granted'!B6578 = "9. Any person (substitution for securities etc.)"),
'Shares - LTR - Granted'!C6578,
IF(
'Shares - LTR - Granted'!B6578 = "",
#N/A,
'Shares - LTR - Granted'!B6578)
)</f>
        <v>#N/A</v>
      </c>
      <c r="C6578" t="e">
        <f>IF(
OR('Performance Securities'!B6578 = "8. Transferee of restricted securities", 'Performance Securities'!B6578 = "9. Any person (substitution for securities etc.)"),
'Performance Securities'!C6578,
IF(
'Performance Securities'!B6578 = "",
#N/A,
'Performance Securities'!B6578)
)</f>
        <v>#N/A</v>
      </c>
      <c r="D6578" t="e">
        <f>IF(
OR('Options or Warrants'!B6578 = "8. Transferee of restricted securities", 'Options or Warrants'!B6578 = "9. Any person (substitution for securities etc.)"),
'Options or Warrants'!C6578,
IF(
'Options or Warrants'!B6578 = "",
#N/A,
'Options or Warrants'!B6578)
)</f>
        <v>#N/A</v>
      </c>
      <c r="E6578" t="e">
        <f>IF(
OR('Options - Free Attaching'!B6578 = "8. Transferee of restricted securities", 'Options - Free Attaching'!B6578 = "9. Any person (substitution for securities etc.)"),
'Options - Free Attaching'!C6578,
IF(
'Options - Free Attaching'!B6578 = "",
#N/A,
'Options - Free Attaching'!B6578)
)</f>
        <v>#N/A</v>
      </c>
      <c r="F6578" t="e">
        <f>IF(
OR('Con. Notes - Conversion'!B6578 = "8. Transferee of restricted securities", 'Con. Notes - Conversion'!B6578 = "9. Any person (substitution for securities etc.)"),
'Con. Notes - Conversion'!C6578,
IF(
'Con. Notes - Conversion'!B6578 = "",
#N/A,
'Con. Notes - Conversion'!B6578)
)</f>
        <v>#N/A</v>
      </c>
      <c r="G6578" t="e">
        <f>IF(
OR('Con. Notes - No Conversion'!B6578 = "8. Transferee of restricted securities", 'Con. Notes - No Conversion'!B6578 = "9. Any person (substitution for securities etc.)"),
'Con. Notes - No Conversion'!C6578,
IF(
'Con. Notes - No Conversion'!B6578 = "",
#N/A,
'Con. Notes - No Conversion'!B6578)
)</f>
        <v>#N/A</v>
      </c>
    </row>
    <row r="6579" spans="1:7" x14ac:dyDescent="0.25">
      <c r="A6579" t="e">
        <f>IF(
OR(Shares!B6579 = "8. Transferee of restricted securities", Shares!B6579 = "9. Any person (substitution for securities etc.)"),
Shares!C6579,
IF(
Shares!B6579 = "",
#N/A,
Shares!B6579)
)</f>
        <v>#N/A</v>
      </c>
      <c r="B6579" t="e">
        <f>IF(
OR('Shares - LTR - Granted'!B6579 = "8. Transferee of restricted securities", 'Shares - LTR - Granted'!B6579 = "9. Any person (substitution for securities etc.)"),
'Shares - LTR - Granted'!C6579,
IF(
'Shares - LTR - Granted'!B6579 = "",
#N/A,
'Shares - LTR - Granted'!B6579)
)</f>
        <v>#N/A</v>
      </c>
      <c r="C6579" t="e">
        <f>IF(
OR('Performance Securities'!B6579 = "8. Transferee of restricted securities", 'Performance Securities'!B6579 = "9. Any person (substitution for securities etc.)"),
'Performance Securities'!C6579,
IF(
'Performance Securities'!B6579 = "",
#N/A,
'Performance Securities'!B6579)
)</f>
        <v>#N/A</v>
      </c>
      <c r="D6579" t="e">
        <f>IF(
OR('Options or Warrants'!B6579 = "8. Transferee of restricted securities", 'Options or Warrants'!B6579 = "9. Any person (substitution for securities etc.)"),
'Options or Warrants'!C6579,
IF(
'Options or Warrants'!B6579 = "",
#N/A,
'Options or Warrants'!B6579)
)</f>
        <v>#N/A</v>
      </c>
      <c r="E6579" t="e">
        <f>IF(
OR('Options - Free Attaching'!B6579 = "8. Transferee of restricted securities", 'Options - Free Attaching'!B6579 = "9. Any person (substitution for securities etc.)"),
'Options - Free Attaching'!C6579,
IF(
'Options - Free Attaching'!B6579 = "",
#N/A,
'Options - Free Attaching'!B6579)
)</f>
        <v>#N/A</v>
      </c>
      <c r="F6579" t="e">
        <f>IF(
OR('Con. Notes - Conversion'!B6579 = "8. Transferee of restricted securities", 'Con. Notes - Conversion'!B6579 = "9. Any person (substitution for securities etc.)"),
'Con. Notes - Conversion'!C6579,
IF(
'Con. Notes - Conversion'!B6579 = "",
#N/A,
'Con. Notes - Conversion'!B6579)
)</f>
        <v>#N/A</v>
      </c>
      <c r="G6579" t="e">
        <f>IF(
OR('Con. Notes - No Conversion'!B6579 = "8. Transferee of restricted securities", 'Con. Notes - No Conversion'!B6579 = "9. Any person (substitution for securities etc.)"),
'Con. Notes - No Conversion'!C6579,
IF(
'Con. Notes - No Conversion'!B6579 = "",
#N/A,
'Con. Notes - No Conversion'!B6579)
)</f>
        <v>#N/A</v>
      </c>
    </row>
    <row r="6580" spans="1:7" x14ac:dyDescent="0.25">
      <c r="A6580" t="e">
        <f>IF(
OR(Shares!B6580 = "8. Transferee of restricted securities", Shares!B6580 = "9. Any person (substitution for securities etc.)"),
Shares!C6580,
IF(
Shares!B6580 = "",
#N/A,
Shares!B6580)
)</f>
        <v>#N/A</v>
      </c>
      <c r="B6580" t="e">
        <f>IF(
OR('Shares - LTR - Granted'!B6580 = "8. Transferee of restricted securities", 'Shares - LTR - Granted'!B6580 = "9. Any person (substitution for securities etc.)"),
'Shares - LTR - Granted'!C6580,
IF(
'Shares - LTR - Granted'!B6580 = "",
#N/A,
'Shares - LTR - Granted'!B6580)
)</f>
        <v>#N/A</v>
      </c>
      <c r="C6580" t="e">
        <f>IF(
OR('Performance Securities'!B6580 = "8. Transferee of restricted securities", 'Performance Securities'!B6580 = "9. Any person (substitution for securities etc.)"),
'Performance Securities'!C6580,
IF(
'Performance Securities'!B6580 = "",
#N/A,
'Performance Securities'!B6580)
)</f>
        <v>#N/A</v>
      </c>
      <c r="D6580" t="e">
        <f>IF(
OR('Options or Warrants'!B6580 = "8. Transferee of restricted securities", 'Options or Warrants'!B6580 = "9. Any person (substitution for securities etc.)"),
'Options or Warrants'!C6580,
IF(
'Options or Warrants'!B6580 = "",
#N/A,
'Options or Warrants'!B6580)
)</f>
        <v>#N/A</v>
      </c>
      <c r="E6580" t="e">
        <f>IF(
OR('Options - Free Attaching'!B6580 = "8. Transferee of restricted securities", 'Options - Free Attaching'!B6580 = "9. Any person (substitution for securities etc.)"),
'Options - Free Attaching'!C6580,
IF(
'Options - Free Attaching'!B6580 = "",
#N/A,
'Options - Free Attaching'!B6580)
)</f>
        <v>#N/A</v>
      </c>
      <c r="F6580" t="e">
        <f>IF(
OR('Con. Notes - Conversion'!B6580 = "8. Transferee of restricted securities", 'Con. Notes - Conversion'!B6580 = "9. Any person (substitution for securities etc.)"),
'Con. Notes - Conversion'!C6580,
IF(
'Con. Notes - Conversion'!B6580 = "",
#N/A,
'Con. Notes - Conversion'!B6580)
)</f>
        <v>#N/A</v>
      </c>
      <c r="G6580" t="e">
        <f>IF(
OR('Con. Notes - No Conversion'!B6580 = "8. Transferee of restricted securities", 'Con. Notes - No Conversion'!B6580 = "9. Any person (substitution for securities etc.)"),
'Con. Notes - No Conversion'!C6580,
IF(
'Con. Notes - No Conversion'!B6580 = "",
#N/A,
'Con. Notes - No Conversion'!B6580)
)</f>
        <v>#N/A</v>
      </c>
    </row>
    <row r="6581" spans="1:7" x14ac:dyDescent="0.25">
      <c r="A6581" t="e">
        <f>IF(
OR(Shares!B6581 = "8. Transferee of restricted securities", Shares!B6581 = "9. Any person (substitution for securities etc.)"),
Shares!C6581,
IF(
Shares!B6581 = "",
#N/A,
Shares!B6581)
)</f>
        <v>#N/A</v>
      </c>
      <c r="B6581" t="e">
        <f>IF(
OR('Shares - LTR - Granted'!B6581 = "8. Transferee of restricted securities", 'Shares - LTR - Granted'!B6581 = "9. Any person (substitution for securities etc.)"),
'Shares - LTR - Granted'!C6581,
IF(
'Shares - LTR - Granted'!B6581 = "",
#N/A,
'Shares - LTR - Granted'!B6581)
)</f>
        <v>#N/A</v>
      </c>
      <c r="C6581" t="e">
        <f>IF(
OR('Performance Securities'!B6581 = "8. Transferee of restricted securities", 'Performance Securities'!B6581 = "9. Any person (substitution for securities etc.)"),
'Performance Securities'!C6581,
IF(
'Performance Securities'!B6581 = "",
#N/A,
'Performance Securities'!B6581)
)</f>
        <v>#N/A</v>
      </c>
      <c r="D6581" t="e">
        <f>IF(
OR('Options or Warrants'!B6581 = "8. Transferee of restricted securities", 'Options or Warrants'!B6581 = "9. Any person (substitution for securities etc.)"),
'Options or Warrants'!C6581,
IF(
'Options or Warrants'!B6581 = "",
#N/A,
'Options or Warrants'!B6581)
)</f>
        <v>#N/A</v>
      </c>
      <c r="E6581" t="e">
        <f>IF(
OR('Options - Free Attaching'!B6581 = "8. Transferee of restricted securities", 'Options - Free Attaching'!B6581 = "9. Any person (substitution for securities etc.)"),
'Options - Free Attaching'!C6581,
IF(
'Options - Free Attaching'!B6581 = "",
#N/A,
'Options - Free Attaching'!B6581)
)</f>
        <v>#N/A</v>
      </c>
      <c r="F6581" t="e">
        <f>IF(
OR('Con. Notes - Conversion'!B6581 = "8. Transferee of restricted securities", 'Con. Notes - Conversion'!B6581 = "9. Any person (substitution for securities etc.)"),
'Con. Notes - Conversion'!C6581,
IF(
'Con. Notes - Conversion'!B6581 = "",
#N/A,
'Con. Notes - Conversion'!B6581)
)</f>
        <v>#N/A</v>
      </c>
      <c r="G6581" t="e">
        <f>IF(
OR('Con. Notes - No Conversion'!B6581 = "8. Transferee of restricted securities", 'Con. Notes - No Conversion'!B6581 = "9. Any person (substitution for securities etc.)"),
'Con. Notes - No Conversion'!C6581,
IF(
'Con. Notes - No Conversion'!B6581 = "",
#N/A,
'Con. Notes - No Conversion'!B6581)
)</f>
        <v>#N/A</v>
      </c>
    </row>
    <row r="6582" spans="1:7" x14ac:dyDescent="0.25">
      <c r="A6582" t="e">
        <f>IF(
OR(Shares!B6582 = "8. Transferee of restricted securities", Shares!B6582 = "9. Any person (substitution for securities etc.)"),
Shares!C6582,
IF(
Shares!B6582 = "",
#N/A,
Shares!B6582)
)</f>
        <v>#N/A</v>
      </c>
      <c r="B6582" t="e">
        <f>IF(
OR('Shares - LTR - Granted'!B6582 = "8. Transferee of restricted securities", 'Shares - LTR - Granted'!B6582 = "9. Any person (substitution for securities etc.)"),
'Shares - LTR - Granted'!C6582,
IF(
'Shares - LTR - Granted'!B6582 = "",
#N/A,
'Shares - LTR - Granted'!B6582)
)</f>
        <v>#N/A</v>
      </c>
      <c r="C6582" t="e">
        <f>IF(
OR('Performance Securities'!B6582 = "8. Transferee of restricted securities", 'Performance Securities'!B6582 = "9. Any person (substitution for securities etc.)"),
'Performance Securities'!C6582,
IF(
'Performance Securities'!B6582 = "",
#N/A,
'Performance Securities'!B6582)
)</f>
        <v>#N/A</v>
      </c>
      <c r="D6582" t="e">
        <f>IF(
OR('Options or Warrants'!B6582 = "8. Transferee of restricted securities", 'Options or Warrants'!B6582 = "9. Any person (substitution for securities etc.)"),
'Options or Warrants'!C6582,
IF(
'Options or Warrants'!B6582 = "",
#N/A,
'Options or Warrants'!B6582)
)</f>
        <v>#N/A</v>
      </c>
      <c r="E6582" t="e">
        <f>IF(
OR('Options - Free Attaching'!B6582 = "8. Transferee of restricted securities", 'Options - Free Attaching'!B6582 = "9. Any person (substitution for securities etc.)"),
'Options - Free Attaching'!C6582,
IF(
'Options - Free Attaching'!B6582 = "",
#N/A,
'Options - Free Attaching'!B6582)
)</f>
        <v>#N/A</v>
      </c>
      <c r="F6582" t="e">
        <f>IF(
OR('Con. Notes - Conversion'!B6582 = "8. Transferee of restricted securities", 'Con. Notes - Conversion'!B6582 = "9. Any person (substitution for securities etc.)"),
'Con. Notes - Conversion'!C6582,
IF(
'Con. Notes - Conversion'!B6582 = "",
#N/A,
'Con. Notes - Conversion'!B6582)
)</f>
        <v>#N/A</v>
      </c>
      <c r="G6582" t="e">
        <f>IF(
OR('Con. Notes - No Conversion'!B6582 = "8. Transferee of restricted securities", 'Con. Notes - No Conversion'!B6582 = "9. Any person (substitution for securities etc.)"),
'Con. Notes - No Conversion'!C6582,
IF(
'Con. Notes - No Conversion'!B6582 = "",
#N/A,
'Con. Notes - No Conversion'!B6582)
)</f>
        <v>#N/A</v>
      </c>
    </row>
    <row r="6583" spans="1:7" x14ac:dyDescent="0.25">
      <c r="A6583" t="e">
        <f>IF(
OR(Shares!B6583 = "8. Transferee of restricted securities", Shares!B6583 = "9. Any person (substitution for securities etc.)"),
Shares!C6583,
IF(
Shares!B6583 = "",
#N/A,
Shares!B6583)
)</f>
        <v>#N/A</v>
      </c>
      <c r="B6583" t="e">
        <f>IF(
OR('Shares - LTR - Granted'!B6583 = "8. Transferee of restricted securities", 'Shares - LTR - Granted'!B6583 = "9. Any person (substitution for securities etc.)"),
'Shares - LTR - Granted'!C6583,
IF(
'Shares - LTR - Granted'!B6583 = "",
#N/A,
'Shares - LTR - Granted'!B6583)
)</f>
        <v>#N/A</v>
      </c>
      <c r="C6583" t="e">
        <f>IF(
OR('Performance Securities'!B6583 = "8. Transferee of restricted securities", 'Performance Securities'!B6583 = "9. Any person (substitution for securities etc.)"),
'Performance Securities'!C6583,
IF(
'Performance Securities'!B6583 = "",
#N/A,
'Performance Securities'!B6583)
)</f>
        <v>#N/A</v>
      </c>
      <c r="D6583" t="e">
        <f>IF(
OR('Options or Warrants'!B6583 = "8. Transferee of restricted securities", 'Options or Warrants'!B6583 = "9. Any person (substitution for securities etc.)"),
'Options or Warrants'!C6583,
IF(
'Options or Warrants'!B6583 = "",
#N/A,
'Options or Warrants'!B6583)
)</f>
        <v>#N/A</v>
      </c>
      <c r="E6583" t="e">
        <f>IF(
OR('Options - Free Attaching'!B6583 = "8. Transferee of restricted securities", 'Options - Free Attaching'!B6583 = "9. Any person (substitution for securities etc.)"),
'Options - Free Attaching'!C6583,
IF(
'Options - Free Attaching'!B6583 = "",
#N/A,
'Options - Free Attaching'!B6583)
)</f>
        <v>#N/A</v>
      </c>
      <c r="F6583" t="e">
        <f>IF(
OR('Con. Notes - Conversion'!B6583 = "8. Transferee of restricted securities", 'Con. Notes - Conversion'!B6583 = "9. Any person (substitution for securities etc.)"),
'Con. Notes - Conversion'!C6583,
IF(
'Con. Notes - Conversion'!B6583 = "",
#N/A,
'Con. Notes - Conversion'!B6583)
)</f>
        <v>#N/A</v>
      </c>
      <c r="G6583" t="e">
        <f>IF(
OR('Con. Notes - No Conversion'!B6583 = "8. Transferee of restricted securities", 'Con. Notes - No Conversion'!B6583 = "9. Any person (substitution for securities etc.)"),
'Con. Notes - No Conversion'!C6583,
IF(
'Con. Notes - No Conversion'!B6583 = "",
#N/A,
'Con. Notes - No Conversion'!B6583)
)</f>
        <v>#N/A</v>
      </c>
    </row>
    <row r="6584" spans="1:7" x14ac:dyDescent="0.25">
      <c r="A6584" t="e">
        <f>IF(
OR(Shares!B6584 = "8. Transferee of restricted securities", Shares!B6584 = "9. Any person (substitution for securities etc.)"),
Shares!C6584,
IF(
Shares!B6584 = "",
#N/A,
Shares!B6584)
)</f>
        <v>#N/A</v>
      </c>
      <c r="B6584" t="e">
        <f>IF(
OR('Shares - LTR - Granted'!B6584 = "8. Transferee of restricted securities", 'Shares - LTR - Granted'!B6584 = "9. Any person (substitution for securities etc.)"),
'Shares - LTR - Granted'!C6584,
IF(
'Shares - LTR - Granted'!B6584 = "",
#N/A,
'Shares - LTR - Granted'!B6584)
)</f>
        <v>#N/A</v>
      </c>
      <c r="C6584" t="e">
        <f>IF(
OR('Performance Securities'!B6584 = "8. Transferee of restricted securities", 'Performance Securities'!B6584 = "9. Any person (substitution for securities etc.)"),
'Performance Securities'!C6584,
IF(
'Performance Securities'!B6584 = "",
#N/A,
'Performance Securities'!B6584)
)</f>
        <v>#N/A</v>
      </c>
      <c r="D6584" t="e">
        <f>IF(
OR('Options or Warrants'!B6584 = "8. Transferee of restricted securities", 'Options or Warrants'!B6584 = "9. Any person (substitution for securities etc.)"),
'Options or Warrants'!C6584,
IF(
'Options or Warrants'!B6584 = "",
#N/A,
'Options or Warrants'!B6584)
)</f>
        <v>#N/A</v>
      </c>
      <c r="E6584" t="e">
        <f>IF(
OR('Options - Free Attaching'!B6584 = "8. Transferee of restricted securities", 'Options - Free Attaching'!B6584 = "9. Any person (substitution for securities etc.)"),
'Options - Free Attaching'!C6584,
IF(
'Options - Free Attaching'!B6584 = "",
#N/A,
'Options - Free Attaching'!B6584)
)</f>
        <v>#N/A</v>
      </c>
      <c r="F6584" t="e">
        <f>IF(
OR('Con. Notes - Conversion'!B6584 = "8. Transferee of restricted securities", 'Con. Notes - Conversion'!B6584 = "9. Any person (substitution for securities etc.)"),
'Con. Notes - Conversion'!C6584,
IF(
'Con. Notes - Conversion'!B6584 = "",
#N/A,
'Con. Notes - Conversion'!B6584)
)</f>
        <v>#N/A</v>
      </c>
      <c r="G6584" t="e">
        <f>IF(
OR('Con. Notes - No Conversion'!B6584 = "8. Transferee of restricted securities", 'Con. Notes - No Conversion'!B6584 = "9. Any person (substitution for securities etc.)"),
'Con. Notes - No Conversion'!C6584,
IF(
'Con. Notes - No Conversion'!B6584 = "",
#N/A,
'Con. Notes - No Conversion'!B6584)
)</f>
        <v>#N/A</v>
      </c>
    </row>
    <row r="6585" spans="1:7" x14ac:dyDescent="0.25">
      <c r="A6585" t="e">
        <f>IF(
OR(Shares!B6585 = "8. Transferee of restricted securities", Shares!B6585 = "9. Any person (substitution for securities etc.)"),
Shares!C6585,
IF(
Shares!B6585 = "",
#N/A,
Shares!B6585)
)</f>
        <v>#N/A</v>
      </c>
      <c r="B6585" t="e">
        <f>IF(
OR('Shares - LTR - Granted'!B6585 = "8. Transferee of restricted securities", 'Shares - LTR - Granted'!B6585 = "9. Any person (substitution for securities etc.)"),
'Shares - LTR - Granted'!C6585,
IF(
'Shares - LTR - Granted'!B6585 = "",
#N/A,
'Shares - LTR - Granted'!B6585)
)</f>
        <v>#N/A</v>
      </c>
      <c r="C6585" t="e">
        <f>IF(
OR('Performance Securities'!B6585 = "8. Transferee of restricted securities", 'Performance Securities'!B6585 = "9. Any person (substitution for securities etc.)"),
'Performance Securities'!C6585,
IF(
'Performance Securities'!B6585 = "",
#N/A,
'Performance Securities'!B6585)
)</f>
        <v>#N/A</v>
      </c>
      <c r="D6585" t="e">
        <f>IF(
OR('Options or Warrants'!B6585 = "8. Transferee of restricted securities", 'Options or Warrants'!B6585 = "9. Any person (substitution for securities etc.)"),
'Options or Warrants'!C6585,
IF(
'Options or Warrants'!B6585 = "",
#N/A,
'Options or Warrants'!B6585)
)</f>
        <v>#N/A</v>
      </c>
      <c r="E6585" t="e">
        <f>IF(
OR('Options - Free Attaching'!B6585 = "8. Transferee of restricted securities", 'Options - Free Attaching'!B6585 = "9. Any person (substitution for securities etc.)"),
'Options - Free Attaching'!C6585,
IF(
'Options - Free Attaching'!B6585 = "",
#N/A,
'Options - Free Attaching'!B6585)
)</f>
        <v>#N/A</v>
      </c>
      <c r="F6585" t="e">
        <f>IF(
OR('Con. Notes - Conversion'!B6585 = "8. Transferee of restricted securities", 'Con. Notes - Conversion'!B6585 = "9. Any person (substitution for securities etc.)"),
'Con. Notes - Conversion'!C6585,
IF(
'Con. Notes - Conversion'!B6585 = "",
#N/A,
'Con. Notes - Conversion'!B6585)
)</f>
        <v>#N/A</v>
      </c>
      <c r="G6585" t="e">
        <f>IF(
OR('Con. Notes - No Conversion'!B6585 = "8. Transferee of restricted securities", 'Con. Notes - No Conversion'!B6585 = "9. Any person (substitution for securities etc.)"),
'Con. Notes - No Conversion'!C6585,
IF(
'Con. Notes - No Conversion'!B6585 = "",
#N/A,
'Con. Notes - No Conversion'!B6585)
)</f>
        <v>#N/A</v>
      </c>
    </row>
    <row r="6586" spans="1:7" x14ac:dyDescent="0.25">
      <c r="A6586" t="e">
        <f>IF(
OR(Shares!B6586 = "8. Transferee of restricted securities", Shares!B6586 = "9. Any person (substitution for securities etc.)"),
Shares!C6586,
IF(
Shares!B6586 = "",
#N/A,
Shares!B6586)
)</f>
        <v>#N/A</v>
      </c>
      <c r="B6586" t="e">
        <f>IF(
OR('Shares - LTR - Granted'!B6586 = "8. Transferee of restricted securities", 'Shares - LTR - Granted'!B6586 = "9. Any person (substitution for securities etc.)"),
'Shares - LTR - Granted'!C6586,
IF(
'Shares - LTR - Granted'!B6586 = "",
#N/A,
'Shares - LTR - Granted'!B6586)
)</f>
        <v>#N/A</v>
      </c>
      <c r="C6586" t="e">
        <f>IF(
OR('Performance Securities'!B6586 = "8. Transferee of restricted securities", 'Performance Securities'!B6586 = "9. Any person (substitution for securities etc.)"),
'Performance Securities'!C6586,
IF(
'Performance Securities'!B6586 = "",
#N/A,
'Performance Securities'!B6586)
)</f>
        <v>#N/A</v>
      </c>
      <c r="D6586" t="e">
        <f>IF(
OR('Options or Warrants'!B6586 = "8. Transferee of restricted securities", 'Options or Warrants'!B6586 = "9. Any person (substitution for securities etc.)"),
'Options or Warrants'!C6586,
IF(
'Options or Warrants'!B6586 = "",
#N/A,
'Options or Warrants'!B6586)
)</f>
        <v>#N/A</v>
      </c>
      <c r="E6586" t="e">
        <f>IF(
OR('Options - Free Attaching'!B6586 = "8. Transferee of restricted securities", 'Options - Free Attaching'!B6586 = "9. Any person (substitution for securities etc.)"),
'Options - Free Attaching'!C6586,
IF(
'Options - Free Attaching'!B6586 = "",
#N/A,
'Options - Free Attaching'!B6586)
)</f>
        <v>#N/A</v>
      </c>
      <c r="F6586" t="e">
        <f>IF(
OR('Con. Notes - Conversion'!B6586 = "8. Transferee of restricted securities", 'Con. Notes - Conversion'!B6586 = "9. Any person (substitution for securities etc.)"),
'Con. Notes - Conversion'!C6586,
IF(
'Con. Notes - Conversion'!B6586 = "",
#N/A,
'Con. Notes - Conversion'!B6586)
)</f>
        <v>#N/A</v>
      </c>
      <c r="G6586" t="e">
        <f>IF(
OR('Con. Notes - No Conversion'!B6586 = "8. Transferee of restricted securities", 'Con. Notes - No Conversion'!B6586 = "9. Any person (substitution for securities etc.)"),
'Con. Notes - No Conversion'!C6586,
IF(
'Con. Notes - No Conversion'!B6586 = "",
#N/A,
'Con. Notes - No Conversion'!B6586)
)</f>
        <v>#N/A</v>
      </c>
    </row>
    <row r="6587" spans="1:7" x14ac:dyDescent="0.25">
      <c r="A6587" t="e">
        <f>IF(
OR(Shares!B6587 = "8. Transferee of restricted securities", Shares!B6587 = "9. Any person (substitution for securities etc.)"),
Shares!C6587,
IF(
Shares!B6587 = "",
#N/A,
Shares!B6587)
)</f>
        <v>#N/A</v>
      </c>
      <c r="B6587" t="e">
        <f>IF(
OR('Shares - LTR - Granted'!B6587 = "8. Transferee of restricted securities", 'Shares - LTR - Granted'!B6587 = "9. Any person (substitution for securities etc.)"),
'Shares - LTR - Granted'!C6587,
IF(
'Shares - LTR - Granted'!B6587 = "",
#N/A,
'Shares - LTR - Granted'!B6587)
)</f>
        <v>#N/A</v>
      </c>
      <c r="C6587" t="e">
        <f>IF(
OR('Performance Securities'!B6587 = "8. Transferee of restricted securities", 'Performance Securities'!B6587 = "9. Any person (substitution for securities etc.)"),
'Performance Securities'!C6587,
IF(
'Performance Securities'!B6587 = "",
#N/A,
'Performance Securities'!B6587)
)</f>
        <v>#N/A</v>
      </c>
      <c r="D6587" t="e">
        <f>IF(
OR('Options or Warrants'!B6587 = "8. Transferee of restricted securities", 'Options or Warrants'!B6587 = "9. Any person (substitution for securities etc.)"),
'Options or Warrants'!C6587,
IF(
'Options or Warrants'!B6587 = "",
#N/A,
'Options or Warrants'!B6587)
)</f>
        <v>#N/A</v>
      </c>
      <c r="E6587" t="e">
        <f>IF(
OR('Options - Free Attaching'!B6587 = "8. Transferee of restricted securities", 'Options - Free Attaching'!B6587 = "9. Any person (substitution for securities etc.)"),
'Options - Free Attaching'!C6587,
IF(
'Options - Free Attaching'!B6587 = "",
#N/A,
'Options - Free Attaching'!B6587)
)</f>
        <v>#N/A</v>
      </c>
      <c r="F6587" t="e">
        <f>IF(
OR('Con. Notes - Conversion'!B6587 = "8. Transferee of restricted securities", 'Con. Notes - Conversion'!B6587 = "9. Any person (substitution for securities etc.)"),
'Con. Notes - Conversion'!C6587,
IF(
'Con. Notes - Conversion'!B6587 = "",
#N/A,
'Con. Notes - Conversion'!B6587)
)</f>
        <v>#N/A</v>
      </c>
      <c r="G6587" t="e">
        <f>IF(
OR('Con. Notes - No Conversion'!B6587 = "8. Transferee of restricted securities", 'Con. Notes - No Conversion'!B6587 = "9. Any person (substitution for securities etc.)"),
'Con. Notes - No Conversion'!C6587,
IF(
'Con. Notes - No Conversion'!B6587 = "",
#N/A,
'Con. Notes - No Conversion'!B6587)
)</f>
        <v>#N/A</v>
      </c>
    </row>
    <row r="6588" spans="1:7" x14ac:dyDescent="0.25">
      <c r="A6588" t="e">
        <f>IF(
OR(Shares!B6588 = "8. Transferee of restricted securities", Shares!B6588 = "9. Any person (substitution for securities etc.)"),
Shares!C6588,
IF(
Shares!B6588 = "",
#N/A,
Shares!B6588)
)</f>
        <v>#N/A</v>
      </c>
      <c r="B6588" t="e">
        <f>IF(
OR('Shares - LTR - Granted'!B6588 = "8. Transferee of restricted securities", 'Shares - LTR - Granted'!B6588 = "9. Any person (substitution for securities etc.)"),
'Shares - LTR - Granted'!C6588,
IF(
'Shares - LTR - Granted'!B6588 = "",
#N/A,
'Shares - LTR - Granted'!B6588)
)</f>
        <v>#N/A</v>
      </c>
      <c r="C6588" t="e">
        <f>IF(
OR('Performance Securities'!B6588 = "8. Transferee of restricted securities", 'Performance Securities'!B6588 = "9. Any person (substitution for securities etc.)"),
'Performance Securities'!C6588,
IF(
'Performance Securities'!B6588 = "",
#N/A,
'Performance Securities'!B6588)
)</f>
        <v>#N/A</v>
      </c>
      <c r="D6588" t="e">
        <f>IF(
OR('Options or Warrants'!B6588 = "8. Transferee of restricted securities", 'Options or Warrants'!B6588 = "9. Any person (substitution for securities etc.)"),
'Options or Warrants'!C6588,
IF(
'Options or Warrants'!B6588 = "",
#N/A,
'Options or Warrants'!B6588)
)</f>
        <v>#N/A</v>
      </c>
      <c r="E6588" t="e">
        <f>IF(
OR('Options - Free Attaching'!B6588 = "8. Transferee of restricted securities", 'Options - Free Attaching'!B6588 = "9. Any person (substitution for securities etc.)"),
'Options - Free Attaching'!C6588,
IF(
'Options - Free Attaching'!B6588 = "",
#N/A,
'Options - Free Attaching'!B6588)
)</f>
        <v>#N/A</v>
      </c>
      <c r="F6588" t="e">
        <f>IF(
OR('Con. Notes - Conversion'!B6588 = "8. Transferee of restricted securities", 'Con. Notes - Conversion'!B6588 = "9. Any person (substitution for securities etc.)"),
'Con. Notes - Conversion'!C6588,
IF(
'Con. Notes - Conversion'!B6588 = "",
#N/A,
'Con. Notes - Conversion'!B6588)
)</f>
        <v>#N/A</v>
      </c>
      <c r="G6588" t="e">
        <f>IF(
OR('Con. Notes - No Conversion'!B6588 = "8. Transferee of restricted securities", 'Con. Notes - No Conversion'!B6588 = "9. Any person (substitution for securities etc.)"),
'Con. Notes - No Conversion'!C6588,
IF(
'Con. Notes - No Conversion'!B6588 = "",
#N/A,
'Con. Notes - No Conversion'!B6588)
)</f>
        <v>#N/A</v>
      </c>
    </row>
    <row r="6589" spans="1:7" x14ac:dyDescent="0.25">
      <c r="A6589" t="e">
        <f>IF(
OR(Shares!B6589 = "8. Transferee of restricted securities", Shares!B6589 = "9. Any person (substitution for securities etc.)"),
Shares!C6589,
IF(
Shares!B6589 = "",
#N/A,
Shares!B6589)
)</f>
        <v>#N/A</v>
      </c>
      <c r="B6589" t="e">
        <f>IF(
OR('Shares - LTR - Granted'!B6589 = "8. Transferee of restricted securities", 'Shares - LTR - Granted'!B6589 = "9. Any person (substitution for securities etc.)"),
'Shares - LTR - Granted'!C6589,
IF(
'Shares - LTR - Granted'!B6589 = "",
#N/A,
'Shares - LTR - Granted'!B6589)
)</f>
        <v>#N/A</v>
      </c>
      <c r="C6589" t="e">
        <f>IF(
OR('Performance Securities'!B6589 = "8. Transferee of restricted securities", 'Performance Securities'!B6589 = "9. Any person (substitution for securities etc.)"),
'Performance Securities'!C6589,
IF(
'Performance Securities'!B6589 = "",
#N/A,
'Performance Securities'!B6589)
)</f>
        <v>#N/A</v>
      </c>
      <c r="D6589" t="e">
        <f>IF(
OR('Options or Warrants'!B6589 = "8. Transferee of restricted securities", 'Options or Warrants'!B6589 = "9. Any person (substitution for securities etc.)"),
'Options or Warrants'!C6589,
IF(
'Options or Warrants'!B6589 = "",
#N/A,
'Options or Warrants'!B6589)
)</f>
        <v>#N/A</v>
      </c>
      <c r="E6589" t="e">
        <f>IF(
OR('Options - Free Attaching'!B6589 = "8. Transferee of restricted securities", 'Options - Free Attaching'!B6589 = "9. Any person (substitution for securities etc.)"),
'Options - Free Attaching'!C6589,
IF(
'Options - Free Attaching'!B6589 = "",
#N/A,
'Options - Free Attaching'!B6589)
)</f>
        <v>#N/A</v>
      </c>
      <c r="F6589" t="e">
        <f>IF(
OR('Con. Notes - Conversion'!B6589 = "8. Transferee of restricted securities", 'Con. Notes - Conversion'!B6589 = "9. Any person (substitution for securities etc.)"),
'Con. Notes - Conversion'!C6589,
IF(
'Con. Notes - Conversion'!B6589 = "",
#N/A,
'Con. Notes - Conversion'!B6589)
)</f>
        <v>#N/A</v>
      </c>
      <c r="G6589" t="e">
        <f>IF(
OR('Con. Notes - No Conversion'!B6589 = "8. Transferee of restricted securities", 'Con. Notes - No Conversion'!B6589 = "9. Any person (substitution for securities etc.)"),
'Con. Notes - No Conversion'!C6589,
IF(
'Con. Notes - No Conversion'!B6589 = "",
#N/A,
'Con. Notes - No Conversion'!B6589)
)</f>
        <v>#N/A</v>
      </c>
    </row>
    <row r="6590" spans="1:7" x14ac:dyDescent="0.25">
      <c r="A6590" t="e">
        <f>IF(
OR(Shares!B6590 = "8. Transferee of restricted securities", Shares!B6590 = "9. Any person (substitution for securities etc.)"),
Shares!C6590,
IF(
Shares!B6590 = "",
#N/A,
Shares!B6590)
)</f>
        <v>#N/A</v>
      </c>
      <c r="B6590" t="e">
        <f>IF(
OR('Shares - LTR - Granted'!B6590 = "8. Transferee of restricted securities", 'Shares - LTR - Granted'!B6590 = "9. Any person (substitution for securities etc.)"),
'Shares - LTR - Granted'!C6590,
IF(
'Shares - LTR - Granted'!B6590 = "",
#N/A,
'Shares - LTR - Granted'!B6590)
)</f>
        <v>#N/A</v>
      </c>
      <c r="C6590" t="e">
        <f>IF(
OR('Performance Securities'!B6590 = "8. Transferee of restricted securities", 'Performance Securities'!B6590 = "9. Any person (substitution for securities etc.)"),
'Performance Securities'!C6590,
IF(
'Performance Securities'!B6590 = "",
#N/A,
'Performance Securities'!B6590)
)</f>
        <v>#N/A</v>
      </c>
      <c r="D6590" t="e">
        <f>IF(
OR('Options or Warrants'!B6590 = "8. Transferee of restricted securities", 'Options or Warrants'!B6590 = "9. Any person (substitution for securities etc.)"),
'Options or Warrants'!C6590,
IF(
'Options or Warrants'!B6590 = "",
#N/A,
'Options or Warrants'!B6590)
)</f>
        <v>#N/A</v>
      </c>
      <c r="E6590" t="e">
        <f>IF(
OR('Options - Free Attaching'!B6590 = "8. Transferee of restricted securities", 'Options - Free Attaching'!B6590 = "9. Any person (substitution for securities etc.)"),
'Options - Free Attaching'!C6590,
IF(
'Options - Free Attaching'!B6590 = "",
#N/A,
'Options - Free Attaching'!B6590)
)</f>
        <v>#N/A</v>
      </c>
      <c r="F6590" t="e">
        <f>IF(
OR('Con. Notes - Conversion'!B6590 = "8. Transferee of restricted securities", 'Con. Notes - Conversion'!B6590 = "9. Any person (substitution for securities etc.)"),
'Con. Notes - Conversion'!C6590,
IF(
'Con. Notes - Conversion'!B6590 = "",
#N/A,
'Con. Notes - Conversion'!B6590)
)</f>
        <v>#N/A</v>
      </c>
      <c r="G6590" t="e">
        <f>IF(
OR('Con. Notes - No Conversion'!B6590 = "8. Transferee of restricted securities", 'Con. Notes - No Conversion'!B6590 = "9. Any person (substitution for securities etc.)"),
'Con. Notes - No Conversion'!C6590,
IF(
'Con. Notes - No Conversion'!B6590 = "",
#N/A,
'Con. Notes - No Conversion'!B6590)
)</f>
        <v>#N/A</v>
      </c>
    </row>
    <row r="6591" spans="1:7" x14ac:dyDescent="0.25">
      <c r="A6591" t="e">
        <f>IF(
OR(Shares!B6591 = "8. Transferee of restricted securities", Shares!B6591 = "9. Any person (substitution for securities etc.)"),
Shares!C6591,
IF(
Shares!B6591 = "",
#N/A,
Shares!B6591)
)</f>
        <v>#N/A</v>
      </c>
      <c r="B6591" t="e">
        <f>IF(
OR('Shares - LTR - Granted'!B6591 = "8. Transferee of restricted securities", 'Shares - LTR - Granted'!B6591 = "9. Any person (substitution for securities etc.)"),
'Shares - LTR - Granted'!C6591,
IF(
'Shares - LTR - Granted'!B6591 = "",
#N/A,
'Shares - LTR - Granted'!B6591)
)</f>
        <v>#N/A</v>
      </c>
      <c r="C6591" t="e">
        <f>IF(
OR('Performance Securities'!B6591 = "8. Transferee of restricted securities", 'Performance Securities'!B6591 = "9. Any person (substitution for securities etc.)"),
'Performance Securities'!C6591,
IF(
'Performance Securities'!B6591 = "",
#N/A,
'Performance Securities'!B6591)
)</f>
        <v>#N/A</v>
      </c>
      <c r="D6591" t="e">
        <f>IF(
OR('Options or Warrants'!B6591 = "8. Transferee of restricted securities", 'Options or Warrants'!B6591 = "9. Any person (substitution for securities etc.)"),
'Options or Warrants'!C6591,
IF(
'Options or Warrants'!B6591 = "",
#N/A,
'Options or Warrants'!B6591)
)</f>
        <v>#N/A</v>
      </c>
      <c r="E6591" t="e">
        <f>IF(
OR('Options - Free Attaching'!B6591 = "8. Transferee of restricted securities", 'Options - Free Attaching'!B6591 = "9. Any person (substitution for securities etc.)"),
'Options - Free Attaching'!C6591,
IF(
'Options - Free Attaching'!B6591 = "",
#N/A,
'Options - Free Attaching'!B6591)
)</f>
        <v>#N/A</v>
      </c>
      <c r="F6591" t="e">
        <f>IF(
OR('Con. Notes - Conversion'!B6591 = "8. Transferee of restricted securities", 'Con. Notes - Conversion'!B6591 = "9. Any person (substitution for securities etc.)"),
'Con. Notes - Conversion'!C6591,
IF(
'Con. Notes - Conversion'!B6591 = "",
#N/A,
'Con. Notes - Conversion'!B6591)
)</f>
        <v>#N/A</v>
      </c>
      <c r="G6591" t="e">
        <f>IF(
OR('Con. Notes - No Conversion'!B6591 = "8. Transferee of restricted securities", 'Con. Notes - No Conversion'!B6591 = "9. Any person (substitution for securities etc.)"),
'Con. Notes - No Conversion'!C6591,
IF(
'Con. Notes - No Conversion'!B6591 = "",
#N/A,
'Con. Notes - No Conversion'!B6591)
)</f>
        <v>#N/A</v>
      </c>
    </row>
    <row r="6592" spans="1:7" x14ac:dyDescent="0.25">
      <c r="A6592" t="e">
        <f>IF(
OR(Shares!B6592 = "8. Transferee of restricted securities", Shares!B6592 = "9. Any person (substitution for securities etc.)"),
Shares!C6592,
IF(
Shares!B6592 = "",
#N/A,
Shares!B6592)
)</f>
        <v>#N/A</v>
      </c>
      <c r="B6592" t="e">
        <f>IF(
OR('Shares - LTR - Granted'!B6592 = "8. Transferee of restricted securities", 'Shares - LTR - Granted'!B6592 = "9. Any person (substitution for securities etc.)"),
'Shares - LTR - Granted'!C6592,
IF(
'Shares - LTR - Granted'!B6592 = "",
#N/A,
'Shares - LTR - Granted'!B6592)
)</f>
        <v>#N/A</v>
      </c>
      <c r="C6592" t="e">
        <f>IF(
OR('Performance Securities'!B6592 = "8. Transferee of restricted securities", 'Performance Securities'!B6592 = "9. Any person (substitution for securities etc.)"),
'Performance Securities'!C6592,
IF(
'Performance Securities'!B6592 = "",
#N/A,
'Performance Securities'!B6592)
)</f>
        <v>#N/A</v>
      </c>
      <c r="D6592" t="e">
        <f>IF(
OR('Options or Warrants'!B6592 = "8. Transferee of restricted securities", 'Options or Warrants'!B6592 = "9. Any person (substitution for securities etc.)"),
'Options or Warrants'!C6592,
IF(
'Options or Warrants'!B6592 = "",
#N/A,
'Options or Warrants'!B6592)
)</f>
        <v>#N/A</v>
      </c>
      <c r="E6592" t="e">
        <f>IF(
OR('Options - Free Attaching'!B6592 = "8. Transferee of restricted securities", 'Options - Free Attaching'!B6592 = "9. Any person (substitution for securities etc.)"),
'Options - Free Attaching'!C6592,
IF(
'Options - Free Attaching'!B6592 = "",
#N/A,
'Options - Free Attaching'!B6592)
)</f>
        <v>#N/A</v>
      </c>
      <c r="F6592" t="e">
        <f>IF(
OR('Con. Notes - Conversion'!B6592 = "8. Transferee of restricted securities", 'Con. Notes - Conversion'!B6592 = "9. Any person (substitution for securities etc.)"),
'Con. Notes - Conversion'!C6592,
IF(
'Con. Notes - Conversion'!B6592 = "",
#N/A,
'Con. Notes - Conversion'!B6592)
)</f>
        <v>#N/A</v>
      </c>
      <c r="G6592" t="e">
        <f>IF(
OR('Con. Notes - No Conversion'!B6592 = "8. Transferee of restricted securities", 'Con. Notes - No Conversion'!B6592 = "9. Any person (substitution for securities etc.)"),
'Con. Notes - No Conversion'!C6592,
IF(
'Con. Notes - No Conversion'!B6592 = "",
#N/A,
'Con. Notes - No Conversion'!B6592)
)</f>
        <v>#N/A</v>
      </c>
    </row>
    <row r="6593" spans="1:7" x14ac:dyDescent="0.25">
      <c r="A6593" t="e">
        <f>IF(
OR(Shares!B6593 = "8. Transferee of restricted securities", Shares!B6593 = "9. Any person (substitution for securities etc.)"),
Shares!C6593,
IF(
Shares!B6593 = "",
#N/A,
Shares!B6593)
)</f>
        <v>#N/A</v>
      </c>
      <c r="B6593" t="e">
        <f>IF(
OR('Shares - LTR - Granted'!B6593 = "8. Transferee of restricted securities", 'Shares - LTR - Granted'!B6593 = "9. Any person (substitution for securities etc.)"),
'Shares - LTR - Granted'!C6593,
IF(
'Shares - LTR - Granted'!B6593 = "",
#N/A,
'Shares - LTR - Granted'!B6593)
)</f>
        <v>#N/A</v>
      </c>
      <c r="C6593" t="e">
        <f>IF(
OR('Performance Securities'!B6593 = "8. Transferee of restricted securities", 'Performance Securities'!B6593 = "9. Any person (substitution for securities etc.)"),
'Performance Securities'!C6593,
IF(
'Performance Securities'!B6593 = "",
#N/A,
'Performance Securities'!B6593)
)</f>
        <v>#N/A</v>
      </c>
      <c r="D6593" t="e">
        <f>IF(
OR('Options or Warrants'!B6593 = "8. Transferee of restricted securities", 'Options or Warrants'!B6593 = "9. Any person (substitution for securities etc.)"),
'Options or Warrants'!C6593,
IF(
'Options or Warrants'!B6593 = "",
#N/A,
'Options or Warrants'!B6593)
)</f>
        <v>#N/A</v>
      </c>
      <c r="E6593" t="e">
        <f>IF(
OR('Options - Free Attaching'!B6593 = "8. Transferee of restricted securities", 'Options - Free Attaching'!B6593 = "9. Any person (substitution for securities etc.)"),
'Options - Free Attaching'!C6593,
IF(
'Options - Free Attaching'!B6593 = "",
#N/A,
'Options - Free Attaching'!B6593)
)</f>
        <v>#N/A</v>
      </c>
      <c r="F6593" t="e">
        <f>IF(
OR('Con. Notes - Conversion'!B6593 = "8. Transferee of restricted securities", 'Con. Notes - Conversion'!B6593 = "9. Any person (substitution for securities etc.)"),
'Con. Notes - Conversion'!C6593,
IF(
'Con. Notes - Conversion'!B6593 = "",
#N/A,
'Con. Notes - Conversion'!B6593)
)</f>
        <v>#N/A</v>
      </c>
      <c r="G6593" t="e">
        <f>IF(
OR('Con. Notes - No Conversion'!B6593 = "8. Transferee of restricted securities", 'Con. Notes - No Conversion'!B6593 = "9. Any person (substitution for securities etc.)"),
'Con. Notes - No Conversion'!C6593,
IF(
'Con. Notes - No Conversion'!B6593 = "",
#N/A,
'Con. Notes - No Conversion'!B6593)
)</f>
        <v>#N/A</v>
      </c>
    </row>
    <row r="6594" spans="1:7" x14ac:dyDescent="0.25">
      <c r="A6594" t="e">
        <f>IF(
OR(Shares!B6594 = "8. Transferee of restricted securities", Shares!B6594 = "9. Any person (substitution for securities etc.)"),
Shares!C6594,
IF(
Shares!B6594 = "",
#N/A,
Shares!B6594)
)</f>
        <v>#N/A</v>
      </c>
      <c r="B6594" t="e">
        <f>IF(
OR('Shares - LTR - Granted'!B6594 = "8. Transferee of restricted securities", 'Shares - LTR - Granted'!B6594 = "9. Any person (substitution for securities etc.)"),
'Shares - LTR - Granted'!C6594,
IF(
'Shares - LTR - Granted'!B6594 = "",
#N/A,
'Shares - LTR - Granted'!B6594)
)</f>
        <v>#N/A</v>
      </c>
      <c r="C6594" t="e">
        <f>IF(
OR('Performance Securities'!B6594 = "8. Transferee of restricted securities", 'Performance Securities'!B6594 = "9. Any person (substitution for securities etc.)"),
'Performance Securities'!C6594,
IF(
'Performance Securities'!B6594 = "",
#N/A,
'Performance Securities'!B6594)
)</f>
        <v>#N/A</v>
      </c>
      <c r="D6594" t="e">
        <f>IF(
OR('Options or Warrants'!B6594 = "8. Transferee of restricted securities", 'Options or Warrants'!B6594 = "9. Any person (substitution for securities etc.)"),
'Options or Warrants'!C6594,
IF(
'Options or Warrants'!B6594 = "",
#N/A,
'Options or Warrants'!B6594)
)</f>
        <v>#N/A</v>
      </c>
      <c r="E6594" t="e">
        <f>IF(
OR('Options - Free Attaching'!B6594 = "8. Transferee of restricted securities", 'Options - Free Attaching'!B6594 = "9. Any person (substitution for securities etc.)"),
'Options - Free Attaching'!C6594,
IF(
'Options - Free Attaching'!B6594 = "",
#N/A,
'Options - Free Attaching'!B6594)
)</f>
        <v>#N/A</v>
      </c>
      <c r="F6594" t="e">
        <f>IF(
OR('Con. Notes - Conversion'!B6594 = "8. Transferee of restricted securities", 'Con. Notes - Conversion'!B6594 = "9. Any person (substitution for securities etc.)"),
'Con. Notes - Conversion'!C6594,
IF(
'Con. Notes - Conversion'!B6594 = "",
#N/A,
'Con. Notes - Conversion'!B6594)
)</f>
        <v>#N/A</v>
      </c>
      <c r="G6594" t="e">
        <f>IF(
OR('Con. Notes - No Conversion'!B6594 = "8. Transferee of restricted securities", 'Con. Notes - No Conversion'!B6594 = "9. Any person (substitution for securities etc.)"),
'Con. Notes - No Conversion'!C6594,
IF(
'Con. Notes - No Conversion'!B6594 = "",
#N/A,
'Con. Notes - No Conversion'!B6594)
)</f>
        <v>#N/A</v>
      </c>
    </row>
    <row r="6595" spans="1:7" x14ac:dyDescent="0.25">
      <c r="A6595" t="e">
        <f>IF(
OR(Shares!B6595 = "8. Transferee of restricted securities", Shares!B6595 = "9. Any person (substitution for securities etc.)"),
Shares!C6595,
IF(
Shares!B6595 = "",
#N/A,
Shares!B6595)
)</f>
        <v>#N/A</v>
      </c>
      <c r="B6595" t="e">
        <f>IF(
OR('Shares - LTR - Granted'!B6595 = "8. Transferee of restricted securities", 'Shares - LTR - Granted'!B6595 = "9. Any person (substitution for securities etc.)"),
'Shares - LTR - Granted'!C6595,
IF(
'Shares - LTR - Granted'!B6595 = "",
#N/A,
'Shares - LTR - Granted'!B6595)
)</f>
        <v>#N/A</v>
      </c>
      <c r="C6595" t="e">
        <f>IF(
OR('Performance Securities'!B6595 = "8. Transferee of restricted securities", 'Performance Securities'!B6595 = "9. Any person (substitution for securities etc.)"),
'Performance Securities'!C6595,
IF(
'Performance Securities'!B6595 = "",
#N/A,
'Performance Securities'!B6595)
)</f>
        <v>#N/A</v>
      </c>
      <c r="D6595" t="e">
        <f>IF(
OR('Options or Warrants'!B6595 = "8. Transferee of restricted securities", 'Options or Warrants'!B6595 = "9. Any person (substitution for securities etc.)"),
'Options or Warrants'!C6595,
IF(
'Options or Warrants'!B6595 = "",
#N/A,
'Options or Warrants'!B6595)
)</f>
        <v>#N/A</v>
      </c>
      <c r="E6595" t="e">
        <f>IF(
OR('Options - Free Attaching'!B6595 = "8. Transferee of restricted securities", 'Options - Free Attaching'!B6595 = "9. Any person (substitution for securities etc.)"),
'Options - Free Attaching'!C6595,
IF(
'Options - Free Attaching'!B6595 = "",
#N/A,
'Options - Free Attaching'!B6595)
)</f>
        <v>#N/A</v>
      </c>
      <c r="F6595" t="e">
        <f>IF(
OR('Con. Notes - Conversion'!B6595 = "8. Transferee of restricted securities", 'Con. Notes - Conversion'!B6595 = "9. Any person (substitution for securities etc.)"),
'Con. Notes - Conversion'!C6595,
IF(
'Con. Notes - Conversion'!B6595 = "",
#N/A,
'Con. Notes - Conversion'!B6595)
)</f>
        <v>#N/A</v>
      </c>
      <c r="G6595" t="e">
        <f>IF(
OR('Con. Notes - No Conversion'!B6595 = "8. Transferee of restricted securities", 'Con. Notes - No Conversion'!B6595 = "9. Any person (substitution for securities etc.)"),
'Con. Notes - No Conversion'!C6595,
IF(
'Con. Notes - No Conversion'!B6595 = "",
#N/A,
'Con. Notes - No Conversion'!B6595)
)</f>
        <v>#N/A</v>
      </c>
    </row>
    <row r="6596" spans="1:7" x14ac:dyDescent="0.25">
      <c r="A6596" t="e">
        <f>IF(
OR(Shares!B6596 = "8. Transferee of restricted securities", Shares!B6596 = "9. Any person (substitution for securities etc.)"),
Shares!C6596,
IF(
Shares!B6596 = "",
#N/A,
Shares!B6596)
)</f>
        <v>#N/A</v>
      </c>
      <c r="B6596" t="e">
        <f>IF(
OR('Shares - LTR - Granted'!B6596 = "8. Transferee of restricted securities", 'Shares - LTR - Granted'!B6596 = "9. Any person (substitution for securities etc.)"),
'Shares - LTR - Granted'!C6596,
IF(
'Shares - LTR - Granted'!B6596 = "",
#N/A,
'Shares - LTR - Granted'!B6596)
)</f>
        <v>#N/A</v>
      </c>
      <c r="C6596" t="e">
        <f>IF(
OR('Performance Securities'!B6596 = "8. Transferee of restricted securities", 'Performance Securities'!B6596 = "9. Any person (substitution for securities etc.)"),
'Performance Securities'!C6596,
IF(
'Performance Securities'!B6596 = "",
#N/A,
'Performance Securities'!B6596)
)</f>
        <v>#N/A</v>
      </c>
      <c r="D6596" t="e">
        <f>IF(
OR('Options or Warrants'!B6596 = "8. Transferee of restricted securities", 'Options or Warrants'!B6596 = "9. Any person (substitution for securities etc.)"),
'Options or Warrants'!C6596,
IF(
'Options or Warrants'!B6596 = "",
#N/A,
'Options or Warrants'!B6596)
)</f>
        <v>#N/A</v>
      </c>
      <c r="E6596" t="e">
        <f>IF(
OR('Options - Free Attaching'!B6596 = "8. Transferee of restricted securities", 'Options - Free Attaching'!B6596 = "9. Any person (substitution for securities etc.)"),
'Options - Free Attaching'!C6596,
IF(
'Options - Free Attaching'!B6596 = "",
#N/A,
'Options - Free Attaching'!B6596)
)</f>
        <v>#N/A</v>
      </c>
      <c r="F6596" t="e">
        <f>IF(
OR('Con. Notes - Conversion'!B6596 = "8. Transferee of restricted securities", 'Con. Notes - Conversion'!B6596 = "9. Any person (substitution for securities etc.)"),
'Con. Notes - Conversion'!C6596,
IF(
'Con. Notes - Conversion'!B6596 = "",
#N/A,
'Con. Notes - Conversion'!B6596)
)</f>
        <v>#N/A</v>
      </c>
      <c r="G6596" t="e">
        <f>IF(
OR('Con. Notes - No Conversion'!B6596 = "8. Transferee of restricted securities", 'Con. Notes - No Conversion'!B6596 = "9. Any person (substitution for securities etc.)"),
'Con. Notes - No Conversion'!C6596,
IF(
'Con. Notes - No Conversion'!B6596 = "",
#N/A,
'Con. Notes - No Conversion'!B6596)
)</f>
        <v>#N/A</v>
      </c>
    </row>
    <row r="6597" spans="1:7" x14ac:dyDescent="0.25">
      <c r="A6597" t="e">
        <f>IF(
OR(Shares!B6597 = "8. Transferee of restricted securities", Shares!B6597 = "9. Any person (substitution for securities etc.)"),
Shares!C6597,
IF(
Shares!B6597 = "",
#N/A,
Shares!B6597)
)</f>
        <v>#N/A</v>
      </c>
      <c r="B6597" t="e">
        <f>IF(
OR('Shares - LTR - Granted'!B6597 = "8. Transferee of restricted securities", 'Shares - LTR - Granted'!B6597 = "9. Any person (substitution for securities etc.)"),
'Shares - LTR - Granted'!C6597,
IF(
'Shares - LTR - Granted'!B6597 = "",
#N/A,
'Shares - LTR - Granted'!B6597)
)</f>
        <v>#N/A</v>
      </c>
      <c r="C6597" t="e">
        <f>IF(
OR('Performance Securities'!B6597 = "8. Transferee of restricted securities", 'Performance Securities'!B6597 = "9. Any person (substitution for securities etc.)"),
'Performance Securities'!C6597,
IF(
'Performance Securities'!B6597 = "",
#N/A,
'Performance Securities'!B6597)
)</f>
        <v>#N/A</v>
      </c>
      <c r="D6597" t="e">
        <f>IF(
OR('Options or Warrants'!B6597 = "8. Transferee of restricted securities", 'Options or Warrants'!B6597 = "9. Any person (substitution for securities etc.)"),
'Options or Warrants'!C6597,
IF(
'Options or Warrants'!B6597 = "",
#N/A,
'Options or Warrants'!B6597)
)</f>
        <v>#N/A</v>
      </c>
      <c r="E6597" t="e">
        <f>IF(
OR('Options - Free Attaching'!B6597 = "8. Transferee of restricted securities", 'Options - Free Attaching'!B6597 = "9. Any person (substitution for securities etc.)"),
'Options - Free Attaching'!C6597,
IF(
'Options - Free Attaching'!B6597 = "",
#N/A,
'Options - Free Attaching'!B6597)
)</f>
        <v>#N/A</v>
      </c>
      <c r="F6597" t="e">
        <f>IF(
OR('Con. Notes - Conversion'!B6597 = "8. Transferee of restricted securities", 'Con. Notes - Conversion'!B6597 = "9. Any person (substitution for securities etc.)"),
'Con. Notes - Conversion'!C6597,
IF(
'Con. Notes - Conversion'!B6597 = "",
#N/A,
'Con. Notes - Conversion'!B6597)
)</f>
        <v>#N/A</v>
      </c>
      <c r="G6597" t="e">
        <f>IF(
OR('Con. Notes - No Conversion'!B6597 = "8. Transferee of restricted securities", 'Con. Notes - No Conversion'!B6597 = "9. Any person (substitution for securities etc.)"),
'Con. Notes - No Conversion'!C6597,
IF(
'Con. Notes - No Conversion'!B6597 = "",
#N/A,
'Con. Notes - No Conversion'!B6597)
)</f>
        <v>#N/A</v>
      </c>
    </row>
    <row r="6598" spans="1:7" x14ac:dyDescent="0.25">
      <c r="A6598" t="e">
        <f>IF(
OR(Shares!B6598 = "8. Transferee of restricted securities", Shares!B6598 = "9. Any person (substitution for securities etc.)"),
Shares!C6598,
IF(
Shares!B6598 = "",
#N/A,
Shares!B6598)
)</f>
        <v>#N/A</v>
      </c>
      <c r="B6598" t="e">
        <f>IF(
OR('Shares - LTR - Granted'!B6598 = "8. Transferee of restricted securities", 'Shares - LTR - Granted'!B6598 = "9. Any person (substitution for securities etc.)"),
'Shares - LTR - Granted'!C6598,
IF(
'Shares - LTR - Granted'!B6598 = "",
#N/A,
'Shares - LTR - Granted'!B6598)
)</f>
        <v>#N/A</v>
      </c>
      <c r="C6598" t="e">
        <f>IF(
OR('Performance Securities'!B6598 = "8. Transferee of restricted securities", 'Performance Securities'!B6598 = "9. Any person (substitution for securities etc.)"),
'Performance Securities'!C6598,
IF(
'Performance Securities'!B6598 = "",
#N/A,
'Performance Securities'!B6598)
)</f>
        <v>#N/A</v>
      </c>
      <c r="D6598" t="e">
        <f>IF(
OR('Options or Warrants'!B6598 = "8. Transferee of restricted securities", 'Options or Warrants'!B6598 = "9. Any person (substitution for securities etc.)"),
'Options or Warrants'!C6598,
IF(
'Options or Warrants'!B6598 = "",
#N/A,
'Options or Warrants'!B6598)
)</f>
        <v>#N/A</v>
      </c>
      <c r="E6598" t="e">
        <f>IF(
OR('Options - Free Attaching'!B6598 = "8. Transferee of restricted securities", 'Options - Free Attaching'!B6598 = "9. Any person (substitution for securities etc.)"),
'Options - Free Attaching'!C6598,
IF(
'Options - Free Attaching'!B6598 = "",
#N/A,
'Options - Free Attaching'!B6598)
)</f>
        <v>#N/A</v>
      </c>
      <c r="F6598" t="e">
        <f>IF(
OR('Con. Notes - Conversion'!B6598 = "8. Transferee of restricted securities", 'Con. Notes - Conversion'!B6598 = "9. Any person (substitution for securities etc.)"),
'Con. Notes - Conversion'!C6598,
IF(
'Con. Notes - Conversion'!B6598 = "",
#N/A,
'Con. Notes - Conversion'!B6598)
)</f>
        <v>#N/A</v>
      </c>
      <c r="G6598" t="e">
        <f>IF(
OR('Con. Notes - No Conversion'!B6598 = "8. Transferee of restricted securities", 'Con. Notes - No Conversion'!B6598 = "9. Any person (substitution for securities etc.)"),
'Con. Notes - No Conversion'!C6598,
IF(
'Con. Notes - No Conversion'!B6598 = "",
#N/A,
'Con. Notes - No Conversion'!B6598)
)</f>
        <v>#N/A</v>
      </c>
    </row>
    <row r="6599" spans="1:7" x14ac:dyDescent="0.25">
      <c r="A6599" t="e">
        <f>IF(
OR(Shares!B6599 = "8. Transferee of restricted securities", Shares!B6599 = "9. Any person (substitution for securities etc.)"),
Shares!C6599,
IF(
Shares!B6599 = "",
#N/A,
Shares!B6599)
)</f>
        <v>#N/A</v>
      </c>
      <c r="B6599" t="e">
        <f>IF(
OR('Shares - LTR - Granted'!B6599 = "8. Transferee of restricted securities", 'Shares - LTR - Granted'!B6599 = "9. Any person (substitution for securities etc.)"),
'Shares - LTR - Granted'!C6599,
IF(
'Shares - LTR - Granted'!B6599 = "",
#N/A,
'Shares - LTR - Granted'!B6599)
)</f>
        <v>#N/A</v>
      </c>
      <c r="C6599" t="e">
        <f>IF(
OR('Performance Securities'!B6599 = "8. Transferee of restricted securities", 'Performance Securities'!B6599 = "9. Any person (substitution for securities etc.)"),
'Performance Securities'!C6599,
IF(
'Performance Securities'!B6599 = "",
#N/A,
'Performance Securities'!B6599)
)</f>
        <v>#N/A</v>
      </c>
      <c r="D6599" t="e">
        <f>IF(
OR('Options or Warrants'!B6599 = "8. Transferee of restricted securities", 'Options or Warrants'!B6599 = "9. Any person (substitution for securities etc.)"),
'Options or Warrants'!C6599,
IF(
'Options or Warrants'!B6599 = "",
#N/A,
'Options or Warrants'!B6599)
)</f>
        <v>#N/A</v>
      </c>
      <c r="E6599" t="e">
        <f>IF(
OR('Options - Free Attaching'!B6599 = "8. Transferee of restricted securities", 'Options - Free Attaching'!B6599 = "9. Any person (substitution for securities etc.)"),
'Options - Free Attaching'!C6599,
IF(
'Options - Free Attaching'!B6599 = "",
#N/A,
'Options - Free Attaching'!B6599)
)</f>
        <v>#N/A</v>
      </c>
      <c r="F6599" t="e">
        <f>IF(
OR('Con. Notes - Conversion'!B6599 = "8. Transferee of restricted securities", 'Con. Notes - Conversion'!B6599 = "9. Any person (substitution for securities etc.)"),
'Con. Notes - Conversion'!C6599,
IF(
'Con. Notes - Conversion'!B6599 = "",
#N/A,
'Con. Notes - Conversion'!B6599)
)</f>
        <v>#N/A</v>
      </c>
      <c r="G6599" t="e">
        <f>IF(
OR('Con. Notes - No Conversion'!B6599 = "8. Transferee of restricted securities", 'Con. Notes - No Conversion'!B6599 = "9. Any person (substitution for securities etc.)"),
'Con. Notes - No Conversion'!C6599,
IF(
'Con. Notes - No Conversion'!B6599 = "",
#N/A,
'Con. Notes - No Conversion'!B6599)
)</f>
        <v>#N/A</v>
      </c>
    </row>
    <row r="6600" spans="1:7" x14ac:dyDescent="0.25">
      <c r="A6600" t="e">
        <f>IF(
OR(Shares!B6600 = "8. Transferee of restricted securities", Shares!B6600 = "9. Any person (substitution for securities etc.)"),
Shares!C6600,
IF(
Shares!B6600 = "",
#N/A,
Shares!B6600)
)</f>
        <v>#N/A</v>
      </c>
      <c r="B6600" t="e">
        <f>IF(
OR('Shares - LTR - Granted'!B6600 = "8. Transferee of restricted securities", 'Shares - LTR - Granted'!B6600 = "9. Any person (substitution for securities etc.)"),
'Shares - LTR - Granted'!C6600,
IF(
'Shares - LTR - Granted'!B6600 = "",
#N/A,
'Shares - LTR - Granted'!B6600)
)</f>
        <v>#N/A</v>
      </c>
      <c r="C6600" t="e">
        <f>IF(
OR('Performance Securities'!B6600 = "8. Transferee of restricted securities", 'Performance Securities'!B6600 = "9. Any person (substitution for securities etc.)"),
'Performance Securities'!C6600,
IF(
'Performance Securities'!B6600 = "",
#N/A,
'Performance Securities'!B6600)
)</f>
        <v>#N/A</v>
      </c>
      <c r="D6600" t="e">
        <f>IF(
OR('Options or Warrants'!B6600 = "8. Transferee of restricted securities", 'Options or Warrants'!B6600 = "9. Any person (substitution for securities etc.)"),
'Options or Warrants'!C6600,
IF(
'Options or Warrants'!B6600 = "",
#N/A,
'Options or Warrants'!B6600)
)</f>
        <v>#N/A</v>
      </c>
      <c r="E6600" t="e">
        <f>IF(
OR('Options - Free Attaching'!B6600 = "8. Transferee of restricted securities", 'Options - Free Attaching'!B6600 = "9. Any person (substitution for securities etc.)"),
'Options - Free Attaching'!C6600,
IF(
'Options - Free Attaching'!B6600 = "",
#N/A,
'Options - Free Attaching'!B6600)
)</f>
        <v>#N/A</v>
      </c>
      <c r="F6600" t="e">
        <f>IF(
OR('Con. Notes - Conversion'!B6600 = "8. Transferee of restricted securities", 'Con. Notes - Conversion'!B6600 = "9. Any person (substitution for securities etc.)"),
'Con. Notes - Conversion'!C6600,
IF(
'Con. Notes - Conversion'!B6600 = "",
#N/A,
'Con. Notes - Conversion'!B6600)
)</f>
        <v>#N/A</v>
      </c>
      <c r="G6600" t="e">
        <f>IF(
OR('Con. Notes - No Conversion'!B6600 = "8. Transferee of restricted securities", 'Con. Notes - No Conversion'!B6600 = "9. Any person (substitution for securities etc.)"),
'Con. Notes - No Conversion'!C6600,
IF(
'Con. Notes - No Conversion'!B6600 = "",
#N/A,
'Con. Notes - No Conversion'!B6600)
)</f>
        <v>#N/A</v>
      </c>
    </row>
    <row r="6601" spans="1:7" x14ac:dyDescent="0.25">
      <c r="A6601" t="e">
        <f>IF(
OR(Shares!B6601 = "8. Transferee of restricted securities", Shares!B6601 = "9. Any person (substitution for securities etc.)"),
Shares!C6601,
IF(
Shares!B6601 = "",
#N/A,
Shares!B6601)
)</f>
        <v>#N/A</v>
      </c>
      <c r="B6601" t="e">
        <f>IF(
OR('Shares - LTR - Granted'!B6601 = "8. Transferee of restricted securities", 'Shares - LTR - Granted'!B6601 = "9. Any person (substitution for securities etc.)"),
'Shares - LTR - Granted'!C6601,
IF(
'Shares - LTR - Granted'!B6601 = "",
#N/A,
'Shares - LTR - Granted'!B6601)
)</f>
        <v>#N/A</v>
      </c>
      <c r="C6601" t="e">
        <f>IF(
OR('Performance Securities'!B6601 = "8. Transferee of restricted securities", 'Performance Securities'!B6601 = "9. Any person (substitution for securities etc.)"),
'Performance Securities'!C6601,
IF(
'Performance Securities'!B6601 = "",
#N/A,
'Performance Securities'!B6601)
)</f>
        <v>#N/A</v>
      </c>
      <c r="D6601" t="e">
        <f>IF(
OR('Options or Warrants'!B6601 = "8. Transferee of restricted securities", 'Options or Warrants'!B6601 = "9. Any person (substitution for securities etc.)"),
'Options or Warrants'!C6601,
IF(
'Options or Warrants'!B6601 = "",
#N/A,
'Options or Warrants'!B6601)
)</f>
        <v>#N/A</v>
      </c>
      <c r="E6601" t="e">
        <f>IF(
OR('Options - Free Attaching'!B6601 = "8. Transferee of restricted securities", 'Options - Free Attaching'!B6601 = "9. Any person (substitution for securities etc.)"),
'Options - Free Attaching'!C6601,
IF(
'Options - Free Attaching'!B6601 = "",
#N/A,
'Options - Free Attaching'!B6601)
)</f>
        <v>#N/A</v>
      </c>
      <c r="F6601" t="e">
        <f>IF(
OR('Con. Notes - Conversion'!B6601 = "8. Transferee of restricted securities", 'Con. Notes - Conversion'!B6601 = "9. Any person (substitution for securities etc.)"),
'Con. Notes - Conversion'!C6601,
IF(
'Con. Notes - Conversion'!B6601 = "",
#N/A,
'Con. Notes - Conversion'!B6601)
)</f>
        <v>#N/A</v>
      </c>
      <c r="G6601" t="e">
        <f>IF(
OR('Con. Notes - No Conversion'!B6601 = "8. Transferee of restricted securities", 'Con. Notes - No Conversion'!B6601 = "9. Any person (substitution for securities etc.)"),
'Con. Notes - No Conversion'!C6601,
IF(
'Con. Notes - No Conversion'!B6601 = "",
#N/A,
'Con. Notes - No Conversion'!B6601)
)</f>
        <v>#N/A</v>
      </c>
    </row>
    <row r="6602" spans="1:7" x14ac:dyDescent="0.25">
      <c r="A6602" t="e">
        <f>IF(
OR(Shares!B6602 = "8. Transferee of restricted securities", Shares!B6602 = "9. Any person (substitution for securities etc.)"),
Shares!C6602,
IF(
Shares!B6602 = "",
#N/A,
Shares!B6602)
)</f>
        <v>#N/A</v>
      </c>
      <c r="B6602" t="e">
        <f>IF(
OR('Shares - LTR - Granted'!B6602 = "8. Transferee of restricted securities", 'Shares - LTR - Granted'!B6602 = "9. Any person (substitution for securities etc.)"),
'Shares - LTR - Granted'!C6602,
IF(
'Shares - LTR - Granted'!B6602 = "",
#N/A,
'Shares - LTR - Granted'!B6602)
)</f>
        <v>#N/A</v>
      </c>
      <c r="C6602" t="e">
        <f>IF(
OR('Performance Securities'!B6602 = "8. Transferee of restricted securities", 'Performance Securities'!B6602 = "9. Any person (substitution for securities etc.)"),
'Performance Securities'!C6602,
IF(
'Performance Securities'!B6602 = "",
#N/A,
'Performance Securities'!B6602)
)</f>
        <v>#N/A</v>
      </c>
      <c r="D6602" t="e">
        <f>IF(
OR('Options or Warrants'!B6602 = "8. Transferee of restricted securities", 'Options or Warrants'!B6602 = "9. Any person (substitution for securities etc.)"),
'Options or Warrants'!C6602,
IF(
'Options or Warrants'!B6602 = "",
#N/A,
'Options or Warrants'!B6602)
)</f>
        <v>#N/A</v>
      </c>
      <c r="E6602" t="e">
        <f>IF(
OR('Options - Free Attaching'!B6602 = "8. Transferee of restricted securities", 'Options - Free Attaching'!B6602 = "9. Any person (substitution for securities etc.)"),
'Options - Free Attaching'!C6602,
IF(
'Options - Free Attaching'!B6602 = "",
#N/A,
'Options - Free Attaching'!B6602)
)</f>
        <v>#N/A</v>
      </c>
      <c r="F6602" t="e">
        <f>IF(
OR('Con. Notes - Conversion'!B6602 = "8. Transferee of restricted securities", 'Con. Notes - Conversion'!B6602 = "9. Any person (substitution for securities etc.)"),
'Con. Notes - Conversion'!C6602,
IF(
'Con. Notes - Conversion'!B6602 = "",
#N/A,
'Con. Notes - Conversion'!B6602)
)</f>
        <v>#N/A</v>
      </c>
      <c r="G6602" t="e">
        <f>IF(
OR('Con. Notes - No Conversion'!B6602 = "8. Transferee of restricted securities", 'Con. Notes - No Conversion'!B6602 = "9. Any person (substitution for securities etc.)"),
'Con. Notes - No Conversion'!C6602,
IF(
'Con. Notes - No Conversion'!B6602 = "",
#N/A,
'Con. Notes - No Conversion'!B6602)
)</f>
        <v>#N/A</v>
      </c>
    </row>
    <row r="6603" spans="1:7" x14ac:dyDescent="0.25">
      <c r="A6603" t="e">
        <f>IF(
OR(Shares!B6603 = "8. Transferee of restricted securities", Shares!B6603 = "9. Any person (substitution for securities etc.)"),
Shares!C6603,
IF(
Shares!B6603 = "",
#N/A,
Shares!B6603)
)</f>
        <v>#N/A</v>
      </c>
      <c r="B6603" t="e">
        <f>IF(
OR('Shares - LTR - Granted'!B6603 = "8. Transferee of restricted securities", 'Shares - LTR - Granted'!B6603 = "9. Any person (substitution for securities etc.)"),
'Shares - LTR - Granted'!C6603,
IF(
'Shares - LTR - Granted'!B6603 = "",
#N/A,
'Shares - LTR - Granted'!B6603)
)</f>
        <v>#N/A</v>
      </c>
      <c r="C6603" t="e">
        <f>IF(
OR('Performance Securities'!B6603 = "8. Transferee of restricted securities", 'Performance Securities'!B6603 = "9. Any person (substitution for securities etc.)"),
'Performance Securities'!C6603,
IF(
'Performance Securities'!B6603 = "",
#N/A,
'Performance Securities'!B6603)
)</f>
        <v>#N/A</v>
      </c>
      <c r="D6603" t="e">
        <f>IF(
OR('Options or Warrants'!B6603 = "8. Transferee of restricted securities", 'Options or Warrants'!B6603 = "9. Any person (substitution for securities etc.)"),
'Options or Warrants'!C6603,
IF(
'Options or Warrants'!B6603 = "",
#N/A,
'Options or Warrants'!B6603)
)</f>
        <v>#N/A</v>
      </c>
      <c r="E6603" t="e">
        <f>IF(
OR('Options - Free Attaching'!B6603 = "8. Transferee of restricted securities", 'Options - Free Attaching'!B6603 = "9. Any person (substitution for securities etc.)"),
'Options - Free Attaching'!C6603,
IF(
'Options - Free Attaching'!B6603 = "",
#N/A,
'Options - Free Attaching'!B6603)
)</f>
        <v>#N/A</v>
      </c>
      <c r="F6603" t="e">
        <f>IF(
OR('Con. Notes - Conversion'!B6603 = "8. Transferee of restricted securities", 'Con. Notes - Conversion'!B6603 = "9. Any person (substitution for securities etc.)"),
'Con. Notes - Conversion'!C6603,
IF(
'Con. Notes - Conversion'!B6603 = "",
#N/A,
'Con. Notes - Conversion'!B6603)
)</f>
        <v>#N/A</v>
      </c>
      <c r="G6603" t="e">
        <f>IF(
OR('Con. Notes - No Conversion'!B6603 = "8. Transferee of restricted securities", 'Con. Notes - No Conversion'!B6603 = "9. Any person (substitution for securities etc.)"),
'Con. Notes - No Conversion'!C6603,
IF(
'Con. Notes - No Conversion'!B6603 = "",
#N/A,
'Con. Notes - No Conversion'!B6603)
)</f>
        <v>#N/A</v>
      </c>
    </row>
    <row r="6604" spans="1:7" x14ac:dyDescent="0.25">
      <c r="A6604" t="e">
        <f>IF(
OR(Shares!B6604 = "8. Transferee of restricted securities", Shares!B6604 = "9. Any person (substitution for securities etc.)"),
Shares!C6604,
IF(
Shares!B6604 = "",
#N/A,
Shares!B6604)
)</f>
        <v>#N/A</v>
      </c>
      <c r="B6604" t="e">
        <f>IF(
OR('Shares - LTR - Granted'!B6604 = "8. Transferee of restricted securities", 'Shares - LTR - Granted'!B6604 = "9. Any person (substitution for securities etc.)"),
'Shares - LTR - Granted'!C6604,
IF(
'Shares - LTR - Granted'!B6604 = "",
#N/A,
'Shares - LTR - Granted'!B6604)
)</f>
        <v>#N/A</v>
      </c>
      <c r="C6604" t="e">
        <f>IF(
OR('Performance Securities'!B6604 = "8. Transferee of restricted securities", 'Performance Securities'!B6604 = "9. Any person (substitution for securities etc.)"),
'Performance Securities'!C6604,
IF(
'Performance Securities'!B6604 = "",
#N/A,
'Performance Securities'!B6604)
)</f>
        <v>#N/A</v>
      </c>
      <c r="D6604" t="e">
        <f>IF(
OR('Options or Warrants'!B6604 = "8. Transferee of restricted securities", 'Options or Warrants'!B6604 = "9. Any person (substitution for securities etc.)"),
'Options or Warrants'!C6604,
IF(
'Options or Warrants'!B6604 = "",
#N/A,
'Options or Warrants'!B6604)
)</f>
        <v>#N/A</v>
      </c>
      <c r="E6604" t="e">
        <f>IF(
OR('Options - Free Attaching'!B6604 = "8. Transferee of restricted securities", 'Options - Free Attaching'!B6604 = "9. Any person (substitution for securities etc.)"),
'Options - Free Attaching'!C6604,
IF(
'Options - Free Attaching'!B6604 = "",
#N/A,
'Options - Free Attaching'!B6604)
)</f>
        <v>#N/A</v>
      </c>
      <c r="F6604" t="e">
        <f>IF(
OR('Con. Notes - Conversion'!B6604 = "8. Transferee of restricted securities", 'Con. Notes - Conversion'!B6604 = "9. Any person (substitution for securities etc.)"),
'Con. Notes - Conversion'!C6604,
IF(
'Con. Notes - Conversion'!B6604 = "",
#N/A,
'Con. Notes - Conversion'!B6604)
)</f>
        <v>#N/A</v>
      </c>
      <c r="G6604" t="e">
        <f>IF(
OR('Con. Notes - No Conversion'!B6604 = "8. Transferee of restricted securities", 'Con. Notes - No Conversion'!B6604 = "9. Any person (substitution for securities etc.)"),
'Con. Notes - No Conversion'!C6604,
IF(
'Con. Notes - No Conversion'!B6604 = "",
#N/A,
'Con. Notes - No Conversion'!B6604)
)</f>
        <v>#N/A</v>
      </c>
    </row>
    <row r="6605" spans="1:7" x14ac:dyDescent="0.25">
      <c r="A6605" t="e">
        <f>IF(
OR(Shares!B6605 = "8. Transferee of restricted securities", Shares!B6605 = "9. Any person (substitution for securities etc.)"),
Shares!C6605,
IF(
Shares!B6605 = "",
#N/A,
Shares!B6605)
)</f>
        <v>#N/A</v>
      </c>
      <c r="B6605" t="e">
        <f>IF(
OR('Shares - LTR - Granted'!B6605 = "8. Transferee of restricted securities", 'Shares - LTR - Granted'!B6605 = "9. Any person (substitution for securities etc.)"),
'Shares - LTR - Granted'!C6605,
IF(
'Shares - LTR - Granted'!B6605 = "",
#N/A,
'Shares - LTR - Granted'!B6605)
)</f>
        <v>#N/A</v>
      </c>
      <c r="C6605" t="e">
        <f>IF(
OR('Performance Securities'!B6605 = "8. Transferee of restricted securities", 'Performance Securities'!B6605 = "9. Any person (substitution for securities etc.)"),
'Performance Securities'!C6605,
IF(
'Performance Securities'!B6605 = "",
#N/A,
'Performance Securities'!B6605)
)</f>
        <v>#N/A</v>
      </c>
      <c r="D6605" t="e">
        <f>IF(
OR('Options or Warrants'!B6605 = "8. Transferee of restricted securities", 'Options or Warrants'!B6605 = "9. Any person (substitution for securities etc.)"),
'Options or Warrants'!C6605,
IF(
'Options or Warrants'!B6605 = "",
#N/A,
'Options or Warrants'!B6605)
)</f>
        <v>#N/A</v>
      </c>
      <c r="E6605" t="e">
        <f>IF(
OR('Options - Free Attaching'!B6605 = "8. Transferee of restricted securities", 'Options - Free Attaching'!B6605 = "9. Any person (substitution for securities etc.)"),
'Options - Free Attaching'!C6605,
IF(
'Options - Free Attaching'!B6605 = "",
#N/A,
'Options - Free Attaching'!B6605)
)</f>
        <v>#N/A</v>
      </c>
      <c r="F6605" t="e">
        <f>IF(
OR('Con. Notes - Conversion'!B6605 = "8. Transferee of restricted securities", 'Con. Notes - Conversion'!B6605 = "9. Any person (substitution for securities etc.)"),
'Con. Notes - Conversion'!C6605,
IF(
'Con. Notes - Conversion'!B6605 = "",
#N/A,
'Con. Notes - Conversion'!B6605)
)</f>
        <v>#N/A</v>
      </c>
      <c r="G6605" t="e">
        <f>IF(
OR('Con. Notes - No Conversion'!B6605 = "8. Transferee of restricted securities", 'Con. Notes - No Conversion'!B6605 = "9. Any person (substitution for securities etc.)"),
'Con. Notes - No Conversion'!C6605,
IF(
'Con. Notes - No Conversion'!B6605 = "",
#N/A,
'Con. Notes - No Conversion'!B6605)
)</f>
        <v>#N/A</v>
      </c>
    </row>
    <row r="6606" spans="1:7" x14ac:dyDescent="0.25">
      <c r="A6606" t="e">
        <f>IF(
OR(Shares!B6606 = "8. Transferee of restricted securities", Shares!B6606 = "9. Any person (substitution for securities etc.)"),
Shares!C6606,
IF(
Shares!B6606 = "",
#N/A,
Shares!B6606)
)</f>
        <v>#N/A</v>
      </c>
      <c r="B6606" t="e">
        <f>IF(
OR('Shares - LTR - Granted'!B6606 = "8. Transferee of restricted securities", 'Shares - LTR - Granted'!B6606 = "9. Any person (substitution for securities etc.)"),
'Shares - LTR - Granted'!C6606,
IF(
'Shares - LTR - Granted'!B6606 = "",
#N/A,
'Shares - LTR - Granted'!B6606)
)</f>
        <v>#N/A</v>
      </c>
      <c r="C6606" t="e">
        <f>IF(
OR('Performance Securities'!B6606 = "8. Transferee of restricted securities", 'Performance Securities'!B6606 = "9. Any person (substitution for securities etc.)"),
'Performance Securities'!C6606,
IF(
'Performance Securities'!B6606 = "",
#N/A,
'Performance Securities'!B6606)
)</f>
        <v>#N/A</v>
      </c>
      <c r="D6606" t="e">
        <f>IF(
OR('Options or Warrants'!B6606 = "8. Transferee of restricted securities", 'Options or Warrants'!B6606 = "9. Any person (substitution for securities etc.)"),
'Options or Warrants'!C6606,
IF(
'Options or Warrants'!B6606 = "",
#N/A,
'Options or Warrants'!B6606)
)</f>
        <v>#N/A</v>
      </c>
      <c r="E6606" t="e">
        <f>IF(
OR('Options - Free Attaching'!B6606 = "8. Transferee of restricted securities", 'Options - Free Attaching'!B6606 = "9. Any person (substitution for securities etc.)"),
'Options - Free Attaching'!C6606,
IF(
'Options - Free Attaching'!B6606 = "",
#N/A,
'Options - Free Attaching'!B6606)
)</f>
        <v>#N/A</v>
      </c>
      <c r="F6606" t="e">
        <f>IF(
OR('Con. Notes - Conversion'!B6606 = "8. Transferee of restricted securities", 'Con. Notes - Conversion'!B6606 = "9. Any person (substitution for securities etc.)"),
'Con. Notes - Conversion'!C6606,
IF(
'Con. Notes - Conversion'!B6606 = "",
#N/A,
'Con. Notes - Conversion'!B6606)
)</f>
        <v>#N/A</v>
      </c>
      <c r="G6606" t="e">
        <f>IF(
OR('Con. Notes - No Conversion'!B6606 = "8. Transferee of restricted securities", 'Con. Notes - No Conversion'!B6606 = "9. Any person (substitution for securities etc.)"),
'Con. Notes - No Conversion'!C6606,
IF(
'Con. Notes - No Conversion'!B6606 = "",
#N/A,
'Con. Notes - No Conversion'!B6606)
)</f>
        <v>#N/A</v>
      </c>
    </row>
    <row r="6607" spans="1:7" x14ac:dyDescent="0.25">
      <c r="A6607" t="e">
        <f>IF(
OR(Shares!B6607 = "8. Transferee of restricted securities", Shares!B6607 = "9. Any person (substitution for securities etc.)"),
Shares!C6607,
IF(
Shares!B6607 = "",
#N/A,
Shares!B6607)
)</f>
        <v>#N/A</v>
      </c>
      <c r="B6607" t="e">
        <f>IF(
OR('Shares - LTR - Granted'!B6607 = "8. Transferee of restricted securities", 'Shares - LTR - Granted'!B6607 = "9. Any person (substitution for securities etc.)"),
'Shares - LTR - Granted'!C6607,
IF(
'Shares - LTR - Granted'!B6607 = "",
#N/A,
'Shares - LTR - Granted'!B6607)
)</f>
        <v>#N/A</v>
      </c>
      <c r="C6607" t="e">
        <f>IF(
OR('Performance Securities'!B6607 = "8. Transferee of restricted securities", 'Performance Securities'!B6607 = "9. Any person (substitution for securities etc.)"),
'Performance Securities'!C6607,
IF(
'Performance Securities'!B6607 = "",
#N/A,
'Performance Securities'!B6607)
)</f>
        <v>#N/A</v>
      </c>
      <c r="D6607" t="e">
        <f>IF(
OR('Options or Warrants'!B6607 = "8. Transferee of restricted securities", 'Options or Warrants'!B6607 = "9. Any person (substitution for securities etc.)"),
'Options or Warrants'!C6607,
IF(
'Options or Warrants'!B6607 = "",
#N/A,
'Options or Warrants'!B6607)
)</f>
        <v>#N/A</v>
      </c>
      <c r="E6607" t="e">
        <f>IF(
OR('Options - Free Attaching'!B6607 = "8. Transferee of restricted securities", 'Options - Free Attaching'!B6607 = "9. Any person (substitution for securities etc.)"),
'Options - Free Attaching'!C6607,
IF(
'Options - Free Attaching'!B6607 = "",
#N/A,
'Options - Free Attaching'!B6607)
)</f>
        <v>#N/A</v>
      </c>
      <c r="F6607" t="e">
        <f>IF(
OR('Con. Notes - Conversion'!B6607 = "8. Transferee of restricted securities", 'Con. Notes - Conversion'!B6607 = "9. Any person (substitution for securities etc.)"),
'Con. Notes - Conversion'!C6607,
IF(
'Con. Notes - Conversion'!B6607 = "",
#N/A,
'Con. Notes - Conversion'!B6607)
)</f>
        <v>#N/A</v>
      </c>
      <c r="G6607" t="e">
        <f>IF(
OR('Con. Notes - No Conversion'!B6607 = "8. Transferee of restricted securities", 'Con. Notes - No Conversion'!B6607 = "9. Any person (substitution for securities etc.)"),
'Con. Notes - No Conversion'!C6607,
IF(
'Con. Notes - No Conversion'!B6607 = "",
#N/A,
'Con. Notes - No Conversion'!B6607)
)</f>
        <v>#N/A</v>
      </c>
    </row>
    <row r="6608" spans="1:7" x14ac:dyDescent="0.25">
      <c r="A6608" t="e">
        <f>IF(
OR(Shares!B6608 = "8. Transferee of restricted securities", Shares!B6608 = "9. Any person (substitution for securities etc.)"),
Shares!C6608,
IF(
Shares!B6608 = "",
#N/A,
Shares!B6608)
)</f>
        <v>#N/A</v>
      </c>
      <c r="B6608" t="e">
        <f>IF(
OR('Shares - LTR - Granted'!B6608 = "8. Transferee of restricted securities", 'Shares - LTR - Granted'!B6608 = "9. Any person (substitution for securities etc.)"),
'Shares - LTR - Granted'!C6608,
IF(
'Shares - LTR - Granted'!B6608 = "",
#N/A,
'Shares - LTR - Granted'!B6608)
)</f>
        <v>#N/A</v>
      </c>
      <c r="C6608" t="e">
        <f>IF(
OR('Performance Securities'!B6608 = "8. Transferee of restricted securities", 'Performance Securities'!B6608 = "9. Any person (substitution for securities etc.)"),
'Performance Securities'!C6608,
IF(
'Performance Securities'!B6608 = "",
#N/A,
'Performance Securities'!B6608)
)</f>
        <v>#N/A</v>
      </c>
      <c r="D6608" t="e">
        <f>IF(
OR('Options or Warrants'!B6608 = "8. Transferee of restricted securities", 'Options or Warrants'!B6608 = "9. Any person (substitution for securities etc.)"),
'Options or Warrants'!C6608,
IF(
'Options or Warrants'!B6608 = "",
#N/A,
'Options or Warrants'!B6608)
)</f>
        <v>#N/A</v>
      </c>
      <c r="E6608" t="e">
        <f>IF(
OR('Options - Free Attaching'!B6608 = "8. Transferee of restricted securities", 'Options - Free Attaching'!B6608 = "9. Any person (substitution for securities etc.)"),
'Options - Free Attaching'!C6608,
IF(
'Options - Free Attaching'!B6608 = "",
#N/A,
'Options - Free Attaching'!B6608)
)</f>
        <v>#N/A</v>
      </c>
      <c r="F6608" t="e">
        <f>IF(
OR('Con. Notes - Conversion'!B6608 = "8. Transferee of restricted securities", 'Con. Notes - Conversion'!B6608 = "9. Any person (substitution for securities etc.)"),
'Con. Notes - Conversion'!C6608,
IF(
'Con. Notes - Conversion'!B6608 = "",
#N/A,
'Con. Notes - Conversion'!B6608)
)</f>
        <v>#N/A</v>
      </c>
      <c r="G6608" t="e">
        <f>IF(
OR('Con. Notes - No Conversion'!B6608 = "8. Transferee of restricted securities", 'Con. Notes - No Conversion'!B6608 = "9. Any person (substitution for securities etc.)"),
'Con. Notes - No Conversion'!C6608,
IF(
'Con. Notes - No Conversion'!B6608 = "",
#N/A,
'Con. Notes - No Conversion'!B6608)
)</f>
        <v>#N/A</v>
      </c>
    </row>
    <row r="6609" spans="1:7" x14ac:dyDescent="0.25">
      <c r="A6609" t="e">
        <f>IF(
OR(Shares!B6609 = "8. Transferee of restricted securities", Shares!B6609 = "9. Any person (substitution for securities etc.)"),
Shares!C6609,
IF(
Shares!B6609 = "",
#N/A,
Shares!B6609)
)</f>
        <v>#N/A</v>
      </c>
      <c r="B6609" t="e">
        <f>IF(
OR('Shares - LTR - Granted'!B6609 = "8. Transferee of restricted securities", 'Shares - LTR - Granted'!B6609 = "9. Any person (substitution for securities etc.)"),
'Shares - LTR - Granted'!C6609,
IF(
'Shares - LTR - Granted'!B6609 = "",
#N/A,
'Shares - LTR - Granted'!B6609)
)</f>
        <v>#N/A</v>
      </c>
      <c r="C6609" t="e">
        <f>IF(
OR('Performance Securities'!B6609 = "8. Transferee of restricted securities", 'Performance Securities'!B6609 = "9. Any person (substitution for securities etc.)"),
'Performance Securities'!C6609,
IF(
'Performance Securities'!B6609 = "",
#N/A,
'Performance Securities'!B6609)
)</f>
        <v>#N/A</v>
      </c>
      <c r="D6609" t="e">
        <f>IF(
OR('Options or Warrants'!B6609 = "8. Transferee of restricted securities", 'Options or Warrants'!B6609 = "9. Any person (substitution for securities etc.)"),
'Options or Warrants'!C6609,
IF(
'Options or Warrants'!B6609 = "",
#N/A,
'Options or Warrants'!B6609)
)</f>
        <v>#N/A</v>
      </c>
      <c r="E6609" t="e">
        <f>IF(
OR('Options - Free Attaching'!B6609 = "8. Transferee of restricted securities", 'Options - Free Attaching'!B6609 = "9. Any person (substitution for securities etc.)"),
'Options - Free Attaching'!C6609,
IF(
'Options - Free Attaching'!B6609 = "",
#N/A,
'Options - Free Attaching'!B6609)
)</f>
        <v>#N/A</v>
      </c>
      <c r="F6609" t="e">
        <f>IF(
OR('Con. Notes - Conversion'!B6609 = "8. Transferee of restricted securities", 'Con. Notes - Conversion'!B6609 = "9. Any person (substitution for securities etc.)"),
'Con. Notes - Conversion'!C6609,
IF(
'Con. Notes - Conversion'!B6609 = "",
#N/A,
'Con. Notes - Conversion'!B6609)
)</f>
        <v>#N/A</v>
      </c>
      <c r="G6609" t="e">
        <f>IF(
OR('Con. Notes - No Conversion'!B6609 = "8. Transferee of restricted securities", 'Con. Notes - No Conversion'!B6609 = "9. Any person (substitution for securities etc.)"),
'Con. Notes - No Conversion'!C6609,
IF(
'Con. Notes - No Conversion'!B6609 = "",
#N/A,
'Con. Notes - No Conversion'!B6609)
)</f>
        <v>#N/A</v>
      </c>
    </row>
    <row r="6610" spans="1:7" x14ac:dyDescent="0.25">
      <c r="A6610" t="e">
        <f>IF(
OR(Shares!B6610 = "8. Transferee of restricted securities", Shares!B6610 = "9. Any person (substitution for securities etc.)"),
Shares!C6610,
IF(
Shares!B6610 = "",
#N/A,
Shares!B6610)
)</f>
        <v>#N/A</v>
      </c>
      <c r="B6610" t="e">
        <f>IF(
OR('Shares - LTR - Granted'!B6610 = "8. Transferee of restricted securities", 'Shares - LTR - Granted'!B6610 = "9. Any person (substitution for securities etc.)"),
'Shares - LTR - Granted'!C6610,
IF(
'Shares - LTR - Granted'!B6610 = "",
#N/A,
'Shares - LTR - Granted'!B6610)
)</f>
        <v>#N/A</v>
      </c>
      <c r="C6610" t="e">
        <f>IF(
OR('Performance Securities'!B6610 = "8. Transferee of restricted securities", 'Performance Securities'!B6610 = "9. Any person (substitution for securities etc.)"),
'Performance Securities'!C6610,
IF(
'Performance Securities'!B6610 = "",
#N/A,
'Performance Securities'!B6610)
)</f>
        <v>#N/A</v>
      </c>
      <c r="D6610" t="e">
        <f>IF(
OR('Options or Warrants'!B6610 = "8. Transferee of restricted securities", 'Options or Warrants'!B6610 = "9. Any person (substitution for securities etc.)"),
'Options or Warrants'!C6610,
IF(
'Options or Warrants'!B6610 = "",
#N/A,
'Options or Warrants'!B6610)
)</f>
        <v>#N/A</v>
      </c>
      <c r="E6610" t="e">
        <f>IF(
OR('Options - Free Attaching'!B6610 = "8. Transferee of restricted securities", 'Options - Free Attaching'!B6610 = "9. Any person (substitution for securities etc.)"),
'Options - Free Attaching'!C6610,
IF(
'Options - Free Attaching'!B6610 = "",
#N/A,
'Options - Free Attaching'!B6610)
)</f>
        <v>#N/A</v>
      </c>
      <c r="F6610" t="e">
        <f>IF(
OR('Con. Notes - Conversion'!B6610 = "8. Transferee of restricted securities", 'Con. Notes - Conversion'!B6610 = "9. Any person (substitution for securities etc.)"),
'Con. Notes - Conversion'!C6610,
IF(
'Con. Notes - Conversion'!B6610 = "",
#N/A,
'Con. Notes - Conversion'!B6610)
)</f>
        <v>#N/A</v>
      </c>
      <c r="G6610" t="e">
        <f>IF(
OR('Con. Notes - No Conversion'!B6610 = "8. Transferee of restricted securities", 'Con. Notes - No Conversion'!B6610 = "9. Any person (substitution for securities etc.)"),
'Con. Notes - No Conversion'!C6610,
IF(
'Con. Notes - No Conversion'!B6610 = "",
#N/A,
'Con. Notes - No Conversion'!B6610)
)</f>
        <v>#N/A</v>
      </c>
    </row>
    <row r="6611" spans="1:7" x14ac:dyDescent="0.25">
      <c r="A6611" t="e">
        <f>IF(
OR(Shares!B6611 = "8. Transferee of restricted securities", Shares!B6611 = "9. Any person (substitution for securities etc.)"),
Shares!C6611,
IF(
Shares!B6611 = "",
#N/A,
Shares!B6611)
)</f>
        <v>#N/A</v>
      </c>
      <c r="B6611" t="e">
        <f>IF(
OR('Shares - LTR - Granted'!B6611 = "8. Transferee of restricted securities", 'Shares - LTR - Granted'!B6611 = "9. Any person (substitution for securities etc.)"),
'Shares - LTR - Granted'!C6611,
IF(
'Shares - LTR - Granted'!B6611 = "",
#N/A,
'Shares - LTR - Granted'!B6611)
)</f>
        <v>#N/A</v>
      </c>
      <c r="C6611" t="e">
        <f>IF(
OR('Performance Securities'!B6611 = "8. Transferee of restricted securities", 'Performance Securities'!B6611 = "9. Any person (substitution for securities etc.)"),
'Performance Securities'!C6611,
IF(
'Performance Securities'!B6611 = "",
#N/A,
'Performance Securities'!B6611)
)</f>
        <v>#N/A</v>
      </c>
      <c r="D6611" t="e">
        <f>IF(
OR('Options or Warrants'!B6611 = "8. Transferee of restricted securities", 'Options or Warrants'!B6611 = "9. Any person (substitution for securities etc.)"),
'Options or Warrants'!C6611,
IF(
'Options or Warrants'!B6611 = "",
#N/A,
'Options or Warrants'!B6611)
)</f>
        <v>#N/A</v>
      </c>
      <c r="E6611" t="e">
        <f>IF(
OR('Options - Free Attaching'!B6611 = "8. Transferee of restricted securities", 'Options - Free Attaching'!B6611 = "9. Any person (substitution for securities etc.)"),
'Options - Free Attaching'!C6611,
IF(
'Options - Free Attaching'!B6611 = "",
#N/A,
'Options - Free Attaching'!B6611)
)</f>
        <v>#N/A</v>
      </c>
      <c r="F6611" t="e">
        <f>IF(
OR('Con. Notes - Conversion'!B6611 = "8. Transferee of restricted securities", 'Con. Notes - Conversion'!B6611 = "9. Any person (substitution for securities etc.)"),
'Con. Notes - Conversion'!C6611,
IF(
'Con. Notes - Conversion'!B6611 = "",
#N/A,
'Con. Notes - Conversion'!B6611)
)</f>
        <v>#N/A</v>
      </c>
      <c r="G6611" t="e">
        <f>IF(
OR('Con. Notes - No Conversion'!B6611 = "8. Transferee of restricted securities", 'Con. Notes - No Conversion'!B6611 = "9. Any person (substitution for securities etc.)"),
'Con. Notes - No Conversion'!C6611,
IF(
'Con. Notes - No Conversion'!B6611 = "",
#N/A,
'Con. Notes - No Conversion'!B6611)
)</f>
        <v>#N/A</v>
      </c>
    </row>
    <row r="6612" spans="1:7" x14ac:dyDescent="0.25">
      <c r="A6612" t="e">
        <f>IF(
OR(Shares!B6612 = "8. Transferee of restricted securities", Shares!B6612 = "9. Any person (substitution for securities etc.)"),
Shares!C6612,
IF(
Shares!B6612 = "",
#N/A,
Shares!B6612)
)</f>
        <v>#N/A</v>
      </c>
      <c r="B6612" t="e">
        <f>IF(
OR('Shares - LTR - Granted'!B6612 = "8. Transferee of restricted securities", 'Shares - LTR - Granted'!B6612 = "9. Any person (substitution for securities etc.)"),
'Shares - LTR - Granted'!C6612,
IF(
'Shares - LTR - Granted'!B6612 = "",
#N/A,
'Shares - LTR - Granted'!B6612)
)</f>
        <v>#N/A</v>
      </c>
      <c r="C6612" t="e">
        <f>IF(
OR('Performance Securities'!B6612 = "8. Transferee of restricted securities", 'Performance Securities'!B6612 = "9. Any person (substitution for securities etc.)"),
'Performance Securities'!C6612,
IF(
'Performance Securities'!B6612 = "",
#N/A,
'Performance Securities'!B6612)
)</f>
        <v>#N/A</v>
      </c>
      <c r="D6612" t="e">
        <f>IF(
OR('Options or Warrants'!B6612 = "8. Transferee of restricted securities", 'Options or Warrants'!B6612 = "9. Any person (substitution for securities etc.)"),
'Options or Warrants'!C6612,
IF(
'Options or Warrants'!B6612 = "",
#N/A,
'Options or Warrants'!B6612)
)</f>
        <v>#N/A</v>
      </c>
      <c r="E6612" t="e">
        <f>IF(
OR('Options - Free Attaching'!B6612 = "8. Transferee of restricted securities", 'Options - Free Attaching'!B6612 = "9. Any person (substitution for securities etc.)"),
'Options - Free Attaching'!C6612,
IF(
'Options - Free Attaching'!B6612 = "",
#N/A,
'Options - Free Attaching'!B6612)
)</f>
        <v>#N/A</v>
      </c>
      <c r="F6612" t="e">
        <f>IF(
OR('Con. Notes - Conversion'!B6612 = "8. Transferee of restricted securities", 'Con. Notes - Conversion'!B6612 = "9. Any person (substitution for securities etc.)"),
'Con. Notes - Conversion'!C6612,
IF(
'Con. Notes - Conversion'!B6612 = "",
#N/A,
'Con. Notes - Conversion'!B6612)
)</f>
        <v>#N/A</v>
      </c>
      <c r="G6612" t="e">
        <f>IF(
OR('Con. Notes - No Conversion'!B6612 = "8. Transferee of restricted securities", 'Con. Notes - No Conversion'!B6612 = "9. Any person (substitution for securities etc.)"),
'Con. Notes - No Conversion'!C6612,
IF(
'Con. Notes - No Conversion'!B6612 = "",
#N/A,
'Con. Notes - No Conversion'!B6612)
)</f>
        <v>#N/A</v>
      </c>
    </row>
    <row r="6613" spans="1:7" x14ac:dyDescent="0.25">
      <c r="A6613" t="e">
        <f>IF(
OR(Shares!B6613 = "8. Transferee of restricted securities", Shares!B6613 = "9. Any person (substitution for securities etc.)"),
Shares!C6613,
IF(
Shares!B6613 = "",
#N/A,
Shares!B6613)
)</f>
        <v>#N/A</v>
      </c>
      <c r="B6613" t="e">
        <f>IF(
OR('Shares - LTR - Granted'!B6613 = "8. Transferee of restricted securities", 'Shares - LTR - Granted'!B6613 = "9. Any person (substitution for securities etc.)"),
'Shares - LTR - Granted'!C6613,
IF(
'Shares - LTR - Granted'!B6613 = "",
#N/A,
'Shares - LTR - Granted'!B6613)
)</f>
        <v>#N/A</v>
      </c>
      <c r="C6613" t="e">
        <f>IF(
OR('Performance Securities'!B6613 = "8. Transferee of restricted securities", 'Performance Securities'!B6613 = "9. Any person (substitution for securities etc.)"),
'Performance Securities'!C6613,
IF(
'Performance Securities'!B6613 = "",
#N/A,
'Performance Securities'!B6613)
)</f>
        <v>#N/A</v>
      </c>
      <c r="D6613" t="e">
        <f>IF(
OR('Options or Warrants'!B6613 = "8. Transferee of restricted securities", 'Options or Warrants'!B6613 = "9. Any person (substitution for securities etc.)"),
'Options or Warrants'!C6613,
IF(
'Options or Warrants'!B6613 = "",
#N/A,
'Options or Warrants'!B6613)
)</f>
        <v>#N/A</v>
      </c>
      <c r="E6613" t="e">
        <f>IF(
OR('Options - Free Attaching'!B6613 = "8. Transferee of restricted securities", 'Options - Free Attaching'!B6613 = "9. Any person (substitution for securities etc.)"),
'Options - Free Attaching'!C6613,
IF(
'Options - Free Attaching'!B6613 = "",
#N/A,
'Options - Free Attaching'!B6613)
)</f>
        <v>#N/A</v>
      </c>
      <c r="F6613" t="e">
        <f>IF(
OR('Con. Notes - Conversion'!B6613 = "8. Transferee of restricted securities", 'Con. Notes - Conversion'!B6613 = "9. Any person (substitution for securities etc.)"),
'Con. Notes - Conversion'!C6613,
IF(
'Con. Notes - Conversion'!B6613 = "",
#N/A,
'Con. Notes - Conversion'!B6613)
)</f>
        <v>#N/A</v>
      </c>
      <c r="G6613" t="e">
        <f>IF(
OR('Con. Notes - No Conversion'!B6613 = "8. Transferee of restricted securities", 'Con. Notes - No Conversion'!B6613 = "9. Any person (substitution for securities etc.)"),
'Con. Notes - No Conversion'!C6613,
IF(
'Con. Notes - No Conversion'!B6613 = "",
#N/A,
'Con. Notes - No Conversion'!B6613)
)</f>
        <v>#N/A</v>
      </c>
    </row>
    <row r="6614" spans="1:7" x14ac:dyDescent="0.25">
      <c r="A6614" t="e">
        <f>IF(
OR(Shares!B6614 = "8. Transferee of restricted securities", Shares!B6614 = "9. Any person (substitution for securities etc.)"),
Shares!C6614,
IF(
Shares!B6614 = "",
#N/A,
Shares!B6614)
)</f>
        <v>#N/A</v>
      </c>
      <c r="B6614" t="e">
        <f>IF(
OR('Shares - LTR - Granted'!B6614 = "8. Transferee of restricted securities", 'Shares - LTR - Granted'!B6614 = "9. Any person (substitution for securities etc.)"),
'Shares - LTR - Granted'!C6614,
IF(
'Shares - LTR - Granted'!B6614 = "",
#N/A,
'Shares - LTR - Granted'!B6614)
)</f>
        <v>#N/A</v>
      </c>
      <c r="C6614" t="e">
        <f>IF(
OR('Performance Securities'!B6614 = "8. Transferee of restricted securities", 'Performance Securities'!B6614 = "9. Any person (substitution for securities etc.)"),
'Performance Securities'!C6614,
IF(
'Performance Securities'!B6614 = "",
#N/A,
'Performance Securities'!B6614)
)</f>
        <v>#N/A</v>
      </c>
      <c r="D6614" t="e">
        <f>IF(
OR('Options or Warrants'!B6614 = "8. Transferee of restricted securities", 'Options or Warrants'!B6614 = "9. Any person (substitution for securities etc.)"),
'Options or Warrants'!C6614,
IF(
'Options or Warrants'!B6614 = "",
#N/A,
'Options or Warrants'!B6614)
)</f>
        <v>#N/A</v>
      </c>
      <c r="E6614" t="e">
        <f>IF(
OR('Options - Free Attaching'!B6614 = "8. Transferee of restricted securities", 'Options - Free Attaching'!B6614 = "9. Any person (substitution for securities etc.)"),
'Options - Free Attaching'!C6614,
IF(
'Options - Free Attaching'!B6614 = "",
#N/A,
'Options - Free Attaching'!B6614)
)</f>
        <v>#N/A</v>
      </c>
      <c r="F6614" t="e">
        <f>IF(
OR('Con. Notes - Conversion'!B6614 = "8. Transferee of restricted securities", 'Con. Notes - Conversion'!B6614 = "9. Any person (substitution for securities etc.)"),
'Con. Notes - Conversion'!C6614,
IF(
'Con. Notes - Conversion'!B6614 = "",
#N/A,
'Con. Notes - Conversion'!B6614)
)</f>
        <v>#N/A</v>
      </c>
      <c r="G6614" t="e">
        <f>IF(
OR('Con. Notes - No Conversion'!B6614 = "8. Transferee of restricted securities", 'Con. Notes - No Conversion'!B6614 = "9. Any person (substitution for securities etc.)"),
'Con. Notes - No Conversion'!C6614,
IF(
'Con. Notes - No Conversion'!B6614 = "",
#N/A,
'Con. Notes - No Conversion'!B6614)
)</f>
        <v>#N/A</v>
      </c>
    </row>
    <row r="6615" spans="1:7" x14ac:dyDescent="0.25">
      <c r="A6615" t="e">
        <f>IF(
OR(Shares!B6615 = "8. Transferee of restricted securities", Shares!B6615 = "9. Any person (substitution for securities etc.)"),
Shares!C6615,
IF(
Shares!B6615 = "",
#N/A,
Shares!B6615)
)</f>
        <v>#N/A</v>
      </c>
      <c r="B6615" t="e">
        <f>IF(
OR('Shares - LTR - Granted'!B6615 = "8. Transferee of restricted securities", 'Shares - LTR - Granted'!B6615 = "9. Any person (substitution for securities etc.)"),
'Shares - LTR - Granted'!C6615,
IF(
'Shares - LTR - Granted'!B6615 = "",
#N/A,
'Shares - LTR - Granted'!B6615)
)</f>
        <v>#N/A</v>
      </c>
      <c r="C6615" t="e">
        <f>IF(
OR('Performance Securities'!B6615 = "8. Transferee of restricted securities", 'Performance Securities'!B6615 = "9. Any person (substitution for securities etc.)"),
'Performance Securities'!C6615,
IF(
'Performance Securities'!B6615 = "",
#N/A,
'Performance Securities'!B6615)
)</f>
        <v>#N/A</v>
      </c>
      <c r="D6615" t="e">
        <f>IF(
OR('Options or Warrants'!B6615 = "8. Transferee of restricted securities", 'Options or Warrants'!B6615 = "9. Any person (substitution for securities etc.)"),
'Options or Warrants'!C6615,
IF(
'Options or Warrants'!B6615 = "",
#N/A,
'Options or Warrants'!B6615)
)</f>
        <v>#N/A</v>
      </c>
      <c r="E6615" t="e">
        <f>IF(
OR('Options - Free Attaching'!B6615 = "8. Transferee of restricted securities", 'Options - Free Attaching'!B6615 = "9. Any person (substitution for securities etc.)"),
'Options - Free Attaching'!C6615,
IF(
'Options - Free Attaching'!B6615 = "",
#N/A,
'Options - Free Attaching'!B6615)
)</f>
        <v>#N/A</v>
      </c>
      <c r="F6615" t="e">
        <f>IF(
OR('Con. Notes - Conversion'!B6615 = "8. Transferee of restricted securities", 'Con. Notes - Conversion'!B6615 = "9. Any person (substitution for securities etc.)"),
'Con. Notes - Conversion'!C6615,
IF(
'Con. Notes - Conversion'!B6615 = "",
#N/A,
'Con. Notes - Conversion'!B6615)
)</f>
        <v>#N/A</v>
      </c>
      <c r="G6615" t="e">
        <f>IF(
OR('Con. Notes - No Conversion'!B6615 = "8. Transferee of restricted securities", 'Con. Notes - No Conversion'!B6615 = "9. Any person (substitution for securities etc.)"),
'Con. Notes - No Conversion'!C6615,
IF(
'Con. Notes - No Conversion'!B6615 = "",
#N/A,
'Con. Notes - No Conversion'!B6615)
)</f>
        <v>#N/A</v>
      </c>
    </row>
    <row r="6616" spans="1:7" x14ac:dyDescent="0.25">
      <c r="A6616" t="e">
        <f>IF(
OR(Shares!B6616 = "8. Transferee of restricted securities", Shares!B6616 = "9. Any person (substitution for securities etc.)"),
Shares!C6616,
IF(
Shares!B6616 = "",
#N/A,
Shares!B6616)
)</f>
        <v>#N/A</v>
      </c>
      <c r="B6616" t="e">
        <f>IF(
OR('Shares - LTR - Granted'!B6616 = "8. Transferee of restricted securities", 'Shares - LTR - Granted'!B6616 = "9. Any person (substitution for securities etc.)"),
'Shares - LTR - Granted'!C6616,
IF(
'Shares - LTR - Granted'!B6616 = "",
#N/A,
'Shares - LTR - Granted'!B6616)
)</f>
        <v>#N/A</v>
      </c>
      <c r="C6616" t="e">
        <f>IF(
OR('Performance Securities'!B6616 = "8. Transferee of restricted securities", 'Performance Securities'!B6616 = "9. Any person (substitution for securities etc.)"),
'Performance Securities'!C6616,
IF(
'Performance Securities'!B6616 = "",
#N/A,
'Performance Securities'!B6616)
)</f>
        <v>#N/A</v>
      </c>
      <c r="D6616" t="e">
        <f>IF(
OR('Options or Warrants'!B6616 = "8. Transferee of restricted securities", 'Options or Warrants'!B6616 = "9. Any person (substitution for securities etc.)"),
'Options or Warrants'!C6616,
IF(
'Options or Warrants'!B6616 = "",
#N/A,
'Options or Warrants'!B6616)
)</f>
        <v>#N/A</v>
      </c>
      <c r="E6616" t="e">
        <f>IF(
OR('Options - Free Attaching'!B6616 = "8. Transferee of restricted securities", 'Options - Free Attaching'!B6616 = "9. Any person (substitution for securities etc.)"),
'Options - Free Attaching'!C6616,
IF(
'Options - Free Attaching'!B6616 = "",
#N/A,
'Options - Free Attaching'!B6616)
)</f>
        <v>#N/A</v>
      </c>
      <c r="F6616" t="e">
        <f>IF(
OR('Con. Notes - Conversion'!B6616 = "8. Transferee of restricted securities", 'Con. Notes - Conversion'!B6616 = "9. Any person (substitution for securities etc.)"),
'Con. Notes - Conversion'!C6616,
IF(
'Con. Notes - Conversion'!B6616 = "",
#N/A,
'Con. Notes - Conversion'!B6616)
)</f>
        <v>#N/A</v>
      </c>
      <c r="G6616" t="e">
        <f>IF(
OR('Con. Notes - No Conversion'!B6616 = "8. Transferee of restricted securities", 'Con. Notes - No Conversion'!B6616 = "9. Any person (substitution for securities etc.)"),
'Con. Notes - No Conversion'!C6616,
IF(
'Con. Notes - No Conversion'!B6616 = "",
#N/A,
'Con. Notes - No Conversion'!B6616)
)</f>
        <v>#N/A</v>
      </c>
    </row>
    <row r="6617" spans="1:7" x14ac:dyDescent="0.25">
      <c r="A6617" t="e">
        <f>IF(
OR(Shares!B6617 = "8. Transferee of restricted securities", Shares!B6617 = "9. Any person (substitution for securities etc.)"),
Shares!C6617,
IF(
Shares!B6617 = "",
#N/A,
Shares!B6617)
)</f>
        <v>#N/A</v>
      </c>
      <c r="B6617" t="e">
        <f>IF(
OR('Shares - LTR - Granted'!B6617 = "8. Transferee of restricted securities", 'Shares - LTR - Granted'!B6617 = "9. Any person (substitution for securities etc.)"),
'Shares - LTR - Granted'!C6617,
IF(
'Shares - LTR - Granted'!B6617 = "",
#N/A,
'Shares - LTR - Granted'!B6617)
)</f>
        <v>#N/A</v>
      </c>
      <c r="C6617" t="e">
        <f>IF(
OR('Performance Securities'!B6617 = "8. Transferee of restricted securities", 'Performance Securities'!B6617 = "9. Any person (substitution for securities etc.)"),
'Performance Securities'!C6617,
IF(
'Performance Securities'!B6617 = "",
#N/A,
'Performance Securities'!B6617)
)</f>
        <v>#N/A</v>
      </c>
      <c r="D6617" t="e">
        <f>IF(
OR('Options or Warrants'!B6617 = "8. Transferee of restricted securities", 'Options or Warrants'!B6617 = "9. Any person (substitution for securities etc.)"),
'Options or Warrants'!C6617,
IF(
'Options or Warrants'!B6617 = "",
#N/A,
'Options or Warrants'!B6617)
)</f>
        <v>#N/A</v>
      </c>
      <c r="E6617" t="e">
        <f>IF(
OR('Options - Free Attaching'!B6617 = "8. Transferee of restricted securities", 'Options - Free Attaching'!B6617 = "9. Any person (substitution for securities etc.)"),
'Options - Free Attaching'!C6617,
IF(
'Options - Free Attaching'!B6617 = "",
#N/A,
'Options - Free Attaching'!B6617)
)</f>
        <v>#N/A</v>
      </c>
      <c r="F6617" t="e">
        <f>IF(
OR('Con. Notes - Conversion'!B6617 = "8. Transferee of restricted securities", 'Con. Notes - Conversion'!B6617 = "9. Any person (substitution for securities etc.)"),
'Con. Notes - Conversion'!C6617,
IF(
'Con. Notes - Conversion'!B6617 = "",
#N/A,
'Con. Notes - Conversion'!B6617)
)</f>
        <v>#N/A</v>
      </c>
      <c r="G6617" t="e">
        <f>IF(
OR('Con. Notes - No Conversion'!B6617 = "8. Transferee of restricted securities", 'Con. Notes - No Conversion'!B6617 = "9. Any person (substitution for securities etc.)"),
'Con. Notes - No Conversion'!C6617,
IF(
'Con. Notes - No Conversion'!B6617 = "",
#N/A,
'Con. Notes - No Conversion'!B6617)
)</f>
        <v>#N/A</v>
      </c>
    </row>
    <row r="6618" spans="1:7" x14ac:dyDescent="0.25">
      <c r="A6618" t="e">
        <f>IF(
OR(Shares!B6618 = "8. Transferee of restricted securities", Shares!B6618 = "9. Any person (substitution for securities etc.)"),
Shares!C6618,
IF(
Shares!B6618 = "",
#N/A,
Shares!B6618)
)</f>
        <v>#N/A</v>
      </c>
      <c r="B6618" t="e">
        <f>IF(
OR('Shares - LTR - Granted'!B6618 = "8. Transferee of restricted securities", 'Shares - LTR - Granted'!B6618 = "9. Any person (substitution for securities etc.)"),
'Shares - LTR - Granted'!C6618,
IF(
'Shares - LTR - Granted'!B6618 = "",
#N/A,
'Shares - LTR - Granted'!B6618)
)</f>
        <v>#N/A</v>
      </c>
      <c r="C6618" t="e">
        <f>IF(
OR('Performance Securities'!B6618 = "8. Transferee of restricted securities", 'Performance Securities'!B6618 = "9. Any person (substitution for securities etc.)"),
'Performance Securities'!C6618,
IF(
'Performance Securities'!B6618 = "",
#N/A,
'Performance Securities'!B6618)
)</f>
        <v>#N/A</v>
      </c>
      <c r="D6618" t="e">
        <f>IF(
OR('Options or Warrants'!B6618 = "8. Transferee of restricted securities", 'Options or Warrants'!B6618 = "9. Any person (substitution for securities etc.)"),
'Options or Warrants'!C6618,
IF(
'Options or Warrants'!B6618 = "",
#N/A,
'Options or Warrants'!B6618)
)</f>
        <v>#N/A</v>
      </c>
      <c r="E6618" t="e">
        <f>IF(
OR('Options - Free Attaching'!B6618 = "8. Transferee of restricted securities", 'Options - Free Attaching'!B6618 = "9. Any person (substitution for securities etc.)"),
'Options - Free Attaching'!C6618,
IF(
'Options - Free Attaching'!B6618 = "",
#N/A,
'Options - Free Attaching'!B6618)
)</f>
        <v>#N/A</v>
      </c>
      <c r="F6618" t="e">
        <f>IF(
OR('Con. Notes - Conversion'!B6618 = "8. Transferee of restricted securities", 'Con. Notes - Conversion'!B6618 = "9. Any person (substitution for securities etc.)"),
'Con. Notes - Conversion'!C6618,
IF(
'Con. Notes - Conversion'!B6618 = "",
#N/A,
'Con. Notes - Conversion'!B6618)
)</f>
        <v>#N/A</v>
      </c>
      <c r="G6618" t="e">
        <f>IF(
OR('Con. Notes - No Conversion'!B6618 = "8. Transferee of restricted securities", 'Con. Notes - No Conversion'!B6618 = "9. Any person (substitution for securities etc.)"),
'Con. Notes - No Conversion'!C6618,
IF(
'Con. Notes - No Conversion'!B6618 = "",
#N/A,
'Con. Notes - No Conversion'!B6618)
)</f>
        <v>#N/A</v>
      </c>
    </row>
    <row r="6619" spans="1:7" x14ac:dyDescent="0.25">
      <c r="A6619" t="e">
        <f>IF(
OR(Shares!B6619 = "8. Transferee of restricted securities", Shares!B6619 = "9. Any person (substitution for securities etc.)"),
Shares!C6619,
IF(
Shares!B6619 = "",
#N/A,
Shares!B6619)
)</f>
        <v>#N/A</v>
      </c>
      <c r="B6619" t="e">
        <f>IF(
OR('Shares - LTR - Granted'!B6619 = "8. Transferee of restricted securities", 'Shares - LTR - Granted'!B6619 = "9. Any person (substitution for securities etc.)"),
'Shares - LTR - Granted'!C6619,
IF(
'Shares - LTR - Granted'!B6619 = "",
#N/A,
'Shares - LTR - Granted'!B6619)
)</f>
        <v>#N/A</v>
      </c>
      <c r="C6619" t="e">
        <f>IF(
OR('Performance Securities'!B6619 = "8. Transferee of restricted securities", 'Performance Securities'!B6619 = "9. Any person (substitution for securities etc.)"),
'Performance Securities'!C6619,
IF(
'Performance Securities'!B6619 = "",
#N/A,
'Performance Securities'!B6619)
)</f>
        <v>#N/A</v>
      </c>
      <c r="D6619" t="e">
        <f>IF(
OR('Options or Warrants'!B6619 = "8. Transferee of restricted securities", 'Options or Warrants'!B6619 = "9. Any person (substitution for securities etc.)"),
'Options or Warrants'!C6619,
IF(
'Options or Warrants'!B6619 = "",
#N/A,
'Options or Warrants'!B6619)
)</f>
        <v>#N/A</v>
      </c>
      <c r="E6619" t="e">
        <f>IF(
OR('Options - Free Attaching'!B6619 = "8. Transferee of restricted securities", 'Options - Free Attaching'!B6619 = "9. Any person (substitution for securities etc.)"),
'Options - Free Attaching'!C6619,
IF(
'Options - Free Attaching'!B6619 = "",
#N/A,
'Options - Free Attaching'!B6619)
)</f>
        <v>#N/A</v>
      </c>
      <c r="F6619" t="e">
        <f>IF(
OR('Con. Notes - Conversion'!B6619 = "8. Transferee of restricted securities", 'Con. Notes - Conversion'!B6619 = "9. Any person (substitution for securities etc.)"),
'Con. Notes - Conversion'!C6619,
IF(
'Con. Notes - Conversion'!B6619 = "",
#N/A,
'Con. Notes - Conversion'!B6619)
)</f>
        <v>#N/A</v>
      </c>
      <c r="G6619" t="e">
        <f>IF(
OR('Con. Notes - No Conversion'!B6619 = "8. Transferee of restricted securities", 'Con. Notes - No Conversion'!B6619 = "9. Any person (substitution for securities etc.)"),
'Con. Notes - No Conversion'!C6619,
IF(
'Con. Notes - No Conversion'!B6619 = "",
#N/A,
'Con. Notes - No Conversion'!B6619)
)</f>
        <v>#N/A</v>
      </c>
    </row>
    <row r="6620" spans="1:7" x14ac:dyDescent="0.25">
      <c r="A6620" t="e">
        <f>IF(
OR(Shares!B6620 = "8. Transferee of restricted securities", Shares!B6620 = "9. Any person (substitution for securities etc.)"),
Shares!C6620,
IF(
Shares!B6620 = "",
#N/A,
Shares!B6620)
)</f>
        <v>#N/A</v>
      </c>
      <c r="B6620" t="e">
        <f>IF(
OR('Shares - LTR - Granted'!B6620 = "8. Transferee of restricted securities", 'Shares - LTR - Granted'!B6620 = "9. Any person (substitution for securities etc.)"),
'Shares - LTR - Granted'!C6620,
IF(
'Shares - LTR - Granted'!B6620 = "",
#N/A,
'Shares - LTR - Granted'!B6620)
)</f>
        <v>#N/A</v>
      </c>
      <c r="C6620" t="e">
        <f>IF(
OR('Performance Securities'!B6620 = "8. Transferee of restricted securities", 'Performance Securities'!B6620 = "9. Any person (substitution for securities etc.)"),
'Performance Securities'!C6620,
IF(
'Performance Securities'!B6620 = "",
#N/A,
'Performance Securities'!B6620)
)</f>
        <v>#N/A</v>
      </c>
      <c r="D6620" t="e">
        <f>IF(
OR('Options or Warrants'!B6620 = "8. Transferee of restricted securities", 'Options or Warrants'!B6620 = "9. Any person (substitution for securities etc.)"),
'Options or Warrants'!C6620,
IF(
'Options or Warrants'!B6620 = "",
#N/A,
'Options or Warrants'!B6620)
)</f>
        <v>#N/A</v>
      </c>
      <c r="E6620" t="e">
        <f>IF(
OR('Options - Free Attaching'!B6620 = "8. Transferee of restricted securities", 'Options - Free Attaching'!B6620 = "9. Any person (substitution for securities etc.)"),
'Options - Free Attaching'!C6620,
IF(
'Options - Free Attaching'!B6620 = "",
#N/A,
'Options - Free Attaching'!B6620)
)</f>
        <v>#N/A</v>
      </c>
      <c r="F6620" t="e">
        <f>IF(
OR('Con. Notes - Conversion'!B6620 = "8. Transferee of restricted securities", 'Con. Notes - Conversion'!B6620 = "9. Any person (substitution for securities etc.)"),
'Con. Notes - Conversion'!C6620,
IF(
'Con. Notes - Conversion'!B6620 = "",
#N/A,
'Con. Notes - Conversion'!B6620)
)</f>
        <v>#N/A</v>
      </c>
      <c r="G6620" t="e">
        <f>IF(
OR('Con. Notes - No Conversion'!B6620 = "8. Transferee of restricted securities", 'Con. Notes - No Conversion'!B6620 = "9. Any person (substitution for securities etc.)"),
'Con. Notes - No Conversion'!C6620,
IF(
'Con. Notes - No Conversion'!B6620 = "",
#N/A,
'Con. Notes - No Conversion'!B6620)
)</f>
        <v>#N/A</v>
      </c>
    </row>
    <row r="6621" spans="1:7" x14ac:dyDescent="0.25">
      <c r="A6621" t="e">
        <f>IF(
OR(Shares!B6621 = "8. Transferee of restricted securities", Shares!B6621 = "9. Any person (substitution for securities etc.)"),
Shares!C6621,
IF(
Shares!B6621 = "",
#N/A,
Shares!B6621)
)</f>
        <v>#N/A</v>
      </c>
      <c r="B6621" t="e">
        <f>IF(
OR('Shares - LTR - Granted'!B6621 = "8. Transferee of restricted securities", 'Shares - LTR - Granted'!B6621 = "9. Any person (substitution for securities etc.)"),
'Shares - LTR - Granted'!C6621,
IF(
'Shares - LTR - Granted'!B6621 = "",
#N/A,
'Shares - LTR - Granted'!B6621)
)</f>
        <v>#N/A</v>
      </c>
      <c r="C6621" t="e">
        <f>IF(
OR('Performance Securities'!B6621 = "8. Transferee of restricted securities", 'Performance Securities'!B6621 = "9. Any person (substitution for securities etc.)"),
'Performance Securities'!C6621,
IF(
'Performance Securities'!B6621 = "",
#N/A,
'Performance Securities'!B6621)
)</f>
        <v>#N/A</v>
      </c>
      <c r="D6621" t="e">
        <f>IF(
OR('Options or Warrants'!B6621 = "8. Transferee of restricted securities", 'Options or Warrants'!B6621 = "9. Any person (substitution for securities etc.)"),
'Options or Warrants'!C6621,
IF(
'Options or Warrants'!B6621 = "",
#N/A,
'Options or Warrants'!B6621)
)</f>
        <v>#N/A</v>
      </c>
      <c r="E6621" t="e">
        <f>IF(
OR('Options - Free Attaching'!B6621 = "8. Transferee of restricted securities", 'Options - Free Attaching'!B6621 = "9. Any person (substitution for securities etc.)"),
'Options - Free Attaching'!C6621,
IF(
'Options - Free Attaching'!B6621 = "",
#N/A,
'Options - Free Attaching'!B6621)
)</f>
        <v>#N/A</v>
      </c>
      <c r="F6621" t="e">
        <f>IF(
OR('Con. Notes - Conversion'!B6621 = "8. Transferee of restricted securities", 'Con. Notes - Conversion'!B6621 = "9. Any person (substitution for securities etc.)"),
'Con. Notes - Conversion'!C6621,
IF(
'Con. Notes - Conversion'!B6621 = "",
#N/A,
'Con. Notes - Conversion'!B6621)
)</f>
        <v>#N/A</v>
      </c>
      <c r="G6621" t="e">
        <f>IF(
OR('Con. Notes - No Conversion'!B6621 = "8. Transferee of restricted securities", 'Con. Notes - No Conversion'!B6621 = "9. Any person (substitution for securities etc.)"),
'Con. Notes - No Conversion'!C6621,
IF(
'Con. Notes - No Conversion'!B6621 = "",
#N/A,
'Con. Notes - No Conversion'!B6621)
)</f>
        <v>#N/A</v>
      </c>
    </row>
    <row r="6622" spans="1:7" x14ac:dyDescent="0.25">
      <c r="A6622" t="e">
        <f>IF(
OR(Shares!B6622 = "8. Transferee of restricted securities", Shares!B6622 = "9. Any person (substitution for securities etc.)"),
Shares!C6622,
IF(
Shares!B6622 = "",
#N/A,
Shares!B6622)
)</f>
        <v>#N/A</v>
      </c>
      <c r="B6622" t="e">
        <f>IF(
OR('Shares - LTR - Granted'!B6622 = "8. Transferee of restricted securities", 'Shares - LTR - Granted'!B6622 = "9. Any person (substitution for securities etc.)"),
'Shares - LTR - Granted'!C6622,
IF(
'Shares - LTR - Granted'!B6622 = "",
#N/A,
'Shares - LTR - Granted'!B6622)
)</f>
        <v>#N/A</v>
      </c>
      <c r="C6622" t="e">
        <f>IF(
OR('Performance Securities'!B6622 = "8. Transferee of restricted securities", 'Performance Securities'!B6622 = "9. Any person (substitution for securities etc.)"),
'Performance Securities'!C6622,
IF(
'Performance Securities'!B6622 = "",
#N/A,
'Performance Securities'!B6622)
)</f>
        <v>#N/A</v>
      </c>
      <c r="D6622" t="e">
        <f>IF(
OR('Options or Warrants'!B6622 = "8. Transferee of restricted securities", 'Options or Warrants'!B6622 = "9. Any person (substitution for securities etc.)"),
'Options or Warrants'!C6622,
IF(
'Options or Warrants'!B6622 = "",
#N/A,
'Options or Warrants'!B6622)
)</f>
        <v>#N/A</v>
      </c>
      <c r="E6622" t="e">
        <f>IF(
OR('Options - Free Attaching'!B6622 = "8. Transferee of restricted securities", 'Options - Free Attaching'!B6622 = "9. Any person (substitution for securities etc.)"),
'Options - Free Attaching'!C6622,
IF(
'Options - Free Attaching'!B6622 = "",
#N/A,
'Options - Free Attaching'!B6622)
)</f>
        <v>#N/A</v>
      </c>
      <c r="F6622" t="e">
        <f>IF(
OR('Con. Notes - Conversion'!B6622 = "8. Transferee of restricted securities", 'Con. Notes - Conversion'!B6622 = "9. Any person (substitution for securities etc.)"),
'Con. Notes - Conversion'!C6622,
IF(
'Con. Notes - Conversion'!B6622 = "",
#N/A,
'Con. Notes - Conversion'!B6622)
)</f>
        <v>#N/A</v>
      </c>
      <c r="G6622" t="e">
        <f>IF(
OR('Con. Notes - No Conversion'!B6622 = "8. Transferee of restricted securities", 'Con. Notes - No Conversion'!B6622 = "9. Any person (substitution for securities etc.)"),
'Con. Notes - No Conversion'!C6622,
IF(
'Con. Notes - No Conversion'!B6622 = "",
#N/A,
'Con. Notes - No Conversion'!B6622)
)</f>
        <v>#N/A</v>
      </c>
    </row>
    <row r="6623" spans="1:7" x14ac:dyDescent="0.25">
      <c r="A6623" t="e">
        <f>IF(
OR(Shares!B6623 = "8. Transferee of restricted securities", Shares!B6623 = "9. Any person (substitution for securities etc.)"),
Shares!C6623,
IF(
Shares!B6623 = "",
#N/A,
Shares!B6623)
)</f>
        <v>#N/A</v>
      </c>
      <c r="B6623" t="e">
        <f>IF(
OR('Shares - LTR - Granted'!B6623 = "8. Transferee of restricted securities", 'Shares - LTR - Granted'!B6623 = "9. Any person (substitution for securities etc.)"),
'Shares - LTR - Granted'!C6623,
IF(
'Shares - LTR - Granted'!B6623 = "",
#N/A,
'Shares - LTR - Granted'!B6623)
)</f>
        <v>#N/A</v>
      </c>
      <c r="C6623" t="e">
        <f>IF(
OR('Performance Securities'!B6623 = "8. Transferee of restricted securities", 'Performance Securities'!B6623 = "9. Any person (substitution for securities etc.)"),
'Performance Securities'!C6623,
IF(
'Performance Securities'!B6623 = "",
#N/A,
'Performance Securities'!B6623)
)</f>
        <v>#N/A</v>
      </c>
      <c r="D6623" t="e">
        <f>IF(
OR('Options or Warrants'!B6623 = "8. Transferee of restricted securities", 'Options or Warrants'!B6623 = "9. Any person (substitution for securities etc.)"),
'Options or Warrants'!C6623,
IF(
'Options or Warrants'!B6623 = "",
#N/A,
'Options or Warrants'!B6623)
)</f>
        <v>#N/A</v>
      </c>
      <c r="E6623" t="e">
        <f>IF(
OR('Options - Free Attaching'!B6623 = "8. Transferee of restricted securities", 'Options - Free Attaching'!B6623 = "9. Any person (substitution for securities etc.)"),
'Options - Free Attaching'!C6623,
IF(
'Options - Free Attaching'!B6623 = "",
#N/A,
'Options - Free Attaching'!B6623)
)</f>
        <v>#N/A</v>
      </c>
      <c r="F6623" t="e">
        <f>IF(
OR('Con. Notes - Conversion'!B6623 = "8. Transferee of restricted securities", 'Con. Notes - Conversion'!B6623 = "9. Any person (substitution for securities etc.)"),
'Con. Notes - Conversion'!C6623,
IF(
'Con. Notes - Conversion'!B6623 = "",
#N/A,
'Con. Notes - Conversion'!B6623)
)</f>
        <v>#N/A</v>
      </c>
      <c r="G6623" t="e">
        <f>IF(
OR('Con. Notes - No Conversion'!B6623 = "8. Transferee of restricted securities", 'Con. Notes - No Conversion'!B6623 = "9. Any person (substitution for securities etc.)"),
'Con. Notes - No Conversion'!C6623,
IF(
'Con. Notes - No Conversion'!B6623 = "",
#N/A,
'Con. Notes - No Conversion'!B6623)
)</f>
        <v>#N/A</v>
      </c>
    </row>
    <row r="6624" spans="1:7" x14ac:dyDescent="0.25">
      <c r="A6624" t="e">
        <f>IF(
OR(Shares!B6624 = "8. Transferee of restricted securities", Shares!B6624 = "9. Any person (substitution for securities etc.)"),
Shares!C6624,
IF(
Shares!B6624 = "",
#N/A,
Shares!B6624)
)</f>
        <v>#N/A</v>
      </c>
      <c r="B6624" t="e">
        <f>IF(
OR('Shares - LTR - Granted'!B6624 = "8. Transferee of restricted securities", 'Shares - LTR - Granted'!B6624 = "9. Any person (substitution for securities etc.)"),
'Shares - LTR - Granted'!C6624,
IF(
'Shares - LTR - Granted'!B6624 = "",
#N/A,
'Shares - LTR - Granted'!B6624)
)</f>
        <v>#N/A</v>
      </c>
      <c r="C6624" t="e">
        <f>IF(
OR('Performance Securities'!B6624 = "8. Transferee of restricted securities", 'Performance Securities'!B6624 = "9. Any person (substitution for securities etc.)"),
'Performance Securities'!C6624,
IF(
'Performance Securities'!B6624 = "",
#N/A,
'Performance Securities'!B6624)
)</f>
        <v>#N/A</v>
      </c>
      <c r="D6624" t="e">
        <f>IF(
OR('Options or Warrants'!B6624 = "8. Transferee of restricted securities", 'Options or Warrants'!B6624 = "9. Any person (substitution for securities etc.)"),
'Options or Warrants'!C6624,
IF(
'Options or Warrants'!B6624 = "",
#N/A,
'Options or Warrants'!B6624)
)</f>
        <v>#N/A</v>
      </c>
      <c r="E6624" t="e">
        <f>IF(
OR('Options - Free Attaching'!B6624 = "8. Transferee of restricted securities", 'Options - Free Attaching'!B6624 = "9. Any person (substitution for securities etc.)"),
'Options - Free Attaching'!C6624,
IF(
'Options - Free Attaching'!B6624 = "",
#N/A,
'Options - Free Attaching'!B6624)
)</f>
        <v>#N/A</v>
      </c>
      <c r="F6624" t="e">
        <f>IF(
OR('Con. Notes - Conversion'!B6624 = "8. Transferee of restricted securities", 'Con. Notes - Conversion'!B6624 = "9. Any person (substitution for securities etc.)"),
'Con. Notes - Conversion'!C6624,
IF(
'Con. Notes - Conversion'!B6624 = "",
#N/A,
'Con. Notes - Conversion'!B6624)
)</f>
        <v>#N/A</v>
      </c>
      <c r="G6624" t="e">
        <f>IF(
OR('Con. Notes - No Conversion'!B6624 = "8. Transferee of restricted securities", 'Con. Notes - No Conversion'!B6624 = "9. Any person (substitution for securities etc.)"),
'Con. Notes - No Conversion'!C6624,
IF(
'Con. Notes - No Conversion'!B6624 = "",
#N/A,
'Con. Notes - No Conversion'!B6624)
)</f>
        <v>#N/A</v>
      </c>
    </row>
    <row r="6625" spans="1:7" x14ac:dyDescent="0.25">
      <c r="A6625" t="e">
        <f>IF(
OR(Shares!B6625 = "8. Transferee of restricted securities", Shares!B6625 = "9. Any person (substitution for securities etc.)"),
Shares!C6625,
IF(
Shares!B6625 = "",
#N/A,
Shares!B6625)
)</f>
        <v>#N/A</v>
      </c>
      <c r="B6625" t="e">
        <f>IF(
OR('Shares - LTR - Granted'!B6625 = "8. Transferee of restricted securities", 'Shares - LTR - Granted'!B6625 = "9. Any person (substitution for securities etc.)"),
'Shares - LTR - Granted'!C6625,
IF(
'Shares - LTR - Granted'!B6625 = "",
#N/A,
'Shares - LTR - Granted'!B6625)
)</f>
        <v>#N/A</v>
      </c>
      <c r="C6625" t="e">
        <f>IF(
OR('Performance Securities'!B6625 = "8. Transferee of restricted securities", 'Performance Securities'!B6625 = "9. Any person (substitution for securities etc.)"),
'Performance Securities'!C6625,
IF(
'Performance Securities'!B6625 = "",
#N/A,
'Performance Securities'!B6625)
)</f>
        <v>#N/A</v>
      </c>
      <c r="D6625" t="e">
        <f>IF(
OR('Options or Warrants'!B6625 = "8. Transferee of restricted securities", 'Options or Warrants'!B6625 = "9. Any person (substitution for securities etc.)"),
'Options or Warrants'!C6625,
IF(
'Options or Warrants'!B6625 = "",
#N/A,
'Options or Warrants'!B6625)
)</f>
        <v>#N/A</v>
      </c>
      <c r="E6625" t="e">
        <f>IF(
OR('Options - Free Attaching'!B6625 = "8. Transferee of restricted securities", 'Options - Free Attaching'!B6625 = "9. Any person (substitution for securities etc.)"),
'Options - Free Attaching'!C6625,
IF(
'Options - Free Attaching'!B6625 = "",
#N/A,
'Options - Free Attaching'!B6625)
)</f>
        <v>#N/A</v>
      </c>
      <c r="F6625" t="e">
        <f>IF(
OR('Con. Notes - Conversion'!B6625 = "8. Transferee of restricted securities", 'Con. Notes - Conversion'!B6625 = "9. Any person (substitution for securities etc.)"),
'Con. Notes - Conversion'!C6625,
IF(
'Con. Notes - Conversion'!B6625 = "",
#N/A,
'Con. Notes - Conversion'!B6625)
)</f>
        <v>#N/A</v>
      </c>
      <c r="G6625" t="e">
        <f>IF(
OR('Con. Notes - No Conversion'!B6625 = "8. Transferee of restricted securities", 'Con. Notes - No Conversion'!B6625 = "9. Any person (substitution for securities etc.)"),
'Con. Notes - No Conversion'!C6625,
IF(
'Con. Notes - No Conversion'!B6625 = "",
#N/A,
'Con. Notes - No Conversion'!B6625)
)</f>
        <v>#N/A</v>
      </c>
    </row>
    <row r="6626" spans="1:7" x14ac:dyDescent="0.25">
      <c r="A6626" t="e">
        <f>IF(
OR(Shares!B6626 = "8. Transferee of restricted securities", Shares!B6626 = "9. Any person (substitution for securities etc.)"),
Shares!C6626,
IF(
Shares!B6626 = "",
#N/A,
Shares!B6626)
)</f>
        <v>#N/A</v>
      </c>
      <c r="B6626" t="e">
        <f>IF(
OR('Shares - LTR - Granted'!B6626 = "8. Transferee of restricted securities", 'Shares - LTR - Granted'!B6626 = "9. Any person (substitution for securities etc.)"),
'Shares - LTR - Granted'!C6626,
IF(
'Shares - LTR - Granted'!B6626 = "",
#N/A,
'Shares - LTR - Granted'!B6626)
)</f>
        <v>#N/A</v>
      </c>
      <c r="C6626" t="e">
        <f>IF(
OR('Performance Securities'!B6626 = "8. Transferee of restricted securities", 'Performance Securities'!B6626 = "9. Any person (substitution for securities etc.)"),
'Performance Securities'!C6626,
IF(
'Performance Securities'!B6626 = "",
#N/A,
'Performance Securities'!B6626)
)</f>
        <v>#N/A</v>
      </c>
      <c r="D6626" t="e">
        <f>IF(
OR('Options or Warrants'!B6626 = "8. Transferee of restricted securities", 'Options or Warrants'!B6626 = "9. Any person (substitution for securities etc.)"),
'Options or Warrants'!C6626,
IF(
'Options or Warrants'!B6626 = "",
#N/A,
'Options or Warrants'!B6626)
)</f>
        <v>#N/A</v>
      </c>
      <c r="E6626" t="e">
        <f>IF(
OR('Options - Free Attaching'!B6626 = "8. Transferee of restricted securities", 'Options - Free Attaching'!B6626 = "9. Any person (substitution for securities etc.)"),
'Options - Free Attaching'!C6626,
IF(
'Options - Free Attaching'!B6626 = "",
#N/A,
'Options - Free Attaching'!B6626)
)</f>
        <v>#N/A</v>
      </c>
      <c r="F6626" t="e">
        <f>IF(
OR('Con. Notes - Conversion'!B6626 = "8. Transferee of restricted securities", 'Con. Notes - Conversion'!B6626 = "9. Any person (substitution for securities etc.)"),
'Con. Notes - Conversion'!C6626,
IF(
'Con. Notes - Conversion'!B6626 = "",
#N/A,
'Con. Notes - Conversion'!B6626)
)</f>
        <v>#N/A</v>
      </c>
      <c r="G6626" t="e">
        <f>IF(
OR('Con. Notes - No Conversion'!B6626 = "8. Transferee of restricted securities", 'Con. Notes - No Conversion'!B6626 = "9. Any person (substitution for securities etc.)"),
'Con. Notes - No Conversion'!C6626,
IF(
'Con. Notes - No Conversion'!B6626 = "",
#N/A,
'Con. Notes - No Conversion'!B6626)
)</f>
        <v>#N/A</v>
      </c>
    </row>
    <row r="6627" spans="1:7" x14ac:dyDescent="0.25">
      <c r="A6627" t="e">
        <f>IF(
OR(Shares!B6627 = "8. Transferee of restricted securities", Shares!B6627 = "9. Any person (substitution for securities etc.)"),
Shares!C6627,
IF(
Shares!B6627 = "",
#N/A,
Shares!B6627)
)</f>
        <v>#N/A</v>
      </c>
      <c r="B6627" t="e">
        <f>IF(
OR('Shares - LTR - Granted'!B6627 = "8. Transferee of restricted securities", 'Shares - LTR - Granted'!B6627 = "9. Any person (substitution for securities etc.)"),
'Shares - LTR - Granted'!C6627,
IF(
'Shares - LTR - Granted'!B6627 = "",
#N/A,
'Shares - LTR - Granted'!B6627)
)</f>
        <v>#N/A</v>
      </c>
      <c r="C6627" t="e">
        <f>IF(
OR('Performance Securities'!B6627 = "8. Transferee of restricted securities", 'Performance Securities'!B6627 = "9. Any person (substitution for securities etc.)"),
'Performance Securities'!C6627,
IF(
'Performance Securities'!B6627 = "",
#N/A,
'Performance Securities'!B6627)
)</f>
        <v>#N/A</v>
      </c>
      <c r="D6627" t="e">
        <f>IF(
OR('Options or Warrants'!B6627 = "8. Transferee of restricted securities", 'Options or Warrants'!B6627 = "9. Any person (substitution for securities etc.)"),
'Options or Warrants'!C6627,
IF(
'Options or Warrants'!B6627 = "",
#N/A,
'Options or Warrants'!B6627)
)</f>
        <v>#N/A</v>
      </c>
      <c r="E6627" t="e">
        <f>IF(
OR('Options - Free Attaching'!B6627 = "8. Transferee of restricted securities", 'Options - Free Attaching'!B6627 = "9. Any person (substitution for securities etc.)"),
'Options - Free Attaching'!C6627,
IF(
'Options - Free Attaching'!B6627 = "",
#N/A,
'Options - Free Attaching'!B6627)
)</f>
        <v>#N/A</v>
      </c>
      <c r="F6627" t="e">
        <f>IF(
OR('Con. Notes - Conversion'!B6627 = "8. Transferee of restricted securities", 'Con. Notes - Conversion'!B6627 = "9. Any person (substitution for securities etc.)"),
'Con. Notes - Conversion'!C6627,
IF(
'Con. Notes - Conversion'!B6627 = "",
#N/A,
'Con. Notes - Conversion'!B6627)
)</f>
        <v>#N/A</v>
      </c>
      <c r="G6627" t="e">
        <f>IF(
OR('Con. Notes - No Conversion'!B6627 = "8. Transferee of restricted securities", 'Con. Notes - No Conversion'!B6627 = "9. Any person (substitution for securities etc.)"),
'Con. Notes - No Conversion'!C6627,
IF(
'Con. Notes - No Conversion'!B6627 = "",
#N/A,
'Con. Notes - No Conversion'!B6627)
)</f>
        <v>#N/A</v>
      </c>
    </row>
    <row r="6628" spans="1:7" x14ac:dyDescent="0.25">
      <c r="A6628" t="e">
        <f>IF(
OR(Shares!B6628 = "8. Transferee of restricted securities", Shares!B6628 = "9. Any person (substitution for securities etc.)"),
Shares!C6628,
IF(
Shares!B6628 = "",
#N/A,
Shares!B6628)
)</f>
        <v>#N/A</v>
      </c>
      <c r="B6628" t="e">
        <f>IF(
OR('Shares - LTR - Granted'!B6628 = "8. Transferee of restricted securities", 'Shares - LTR - Granted'!B6628 = "9. Any person (substitution for securities etc.)"),
'Shares - LTR - Granted'!C6628,
IF(
'Shares - LTR - Granted'!B6628 = "",
#N/A,
'Shares - LTR - Granted'!B6628)
)</f>
        <v>#N/A</v>
      </c>
      <c r="C6628" t="e">
        <f>IF(
OR('Performance Securities'!B6628 = "8. Transferee of restricted securities", 'Performance Securities'!B6628 = "9. Any person (substitution for securities etc.)"),
'Performance Securities'!C6628,
IF(
'Performance Securities'!B6628 = "",
#N/A,
'Performance Securities'!B6628)
)</f>
        <v>#N/A</v>
      </c>
      <c r="D6628" t="e">
        <f>IF(
OR('Options or Warrants'!B6628 = "8. Transferee of restricted securities", 'Options or Warrants'!B6628 = "9. Any person (substitution for securities etc.)"),
'Options or Warrants'!C6628,
IF(
'Options or Warrants'!B6628 = "",
#N/A,
'Options or Warrants'!B6628)
)</f>
        <v>#N/A</v>
      </c>
      <c r="E6628" t="e">
        <f>IF(
OR('Options - Free Attaching'!B6628 = "8. Transferee of restricted securities", 'Options - Free Attaching'!B6628 = "9. Any person (substitution for securities etc.)"),
'Options - Free Attaching'!C6628,
IF(
'Options - Free Attaching'!B6628 = "",
#N/A,
'Options - Free Attaching'!B6628)
)</f>
        <v>#N/A</v>
      </c>
      <c r="F6628" t="e">
        <f>IF(
OR('Con. Notes - Conversion'!B6628 = "8. Transferee of restricted securities", 'Con. Notes - Conversion'!B6628 = "9. Any person (substitution for securities etc.)"),
'Con. Notes - Conversion'!C6628,
IF(
'Con. Notes - Conversion'!B6628 = "",
#N/A,
'Con. Notes - Conversion'!B6628)
)</f>
        <v>#N/A</v>
      </c>
      <c r="G6628" t="e">
        <f>IF(
OR('Con. Notes - No Conversion'!B6628 = "8. Transferee of restricted securities", 'Con. Notes - No Conversion'!B6628 = "9. Any person (substitution for securities etc.)"),
'Con. Notes - No Conversion'!C6628,
IF(
'Con. Notes - No Conversion'!B6628 = "",
#N/A,
'Con. Notes - No Conversion'!B6628)
)</f>
        <v>#N/A</v>
      </c>
    </row>
    <row r="6629" spans="1:7" x14ac:dyDescent="0.25">
      <c r="A6629" t="e">
        <f>IF(
OR(Shares!B6629 = "8. Transferee of restricted securities", Shares!B6629 = "9. Any person (substitution for securities etc.)"),
Shares!C6629,
IF(
Shares!B6629 = "",
#N/A,
Shares!B6629)
)</f>
        <v>#N/A</v>
      </c>
      <c r="B6629" t="e">
        <f>IF(
OR('Shares - LTR - Granted'!B6629 = "8. Transferee of restricted securities", 'Shares - LTR - Granted'!B6629 = "9. Any person (substitution for securities etc.)"),
'Shares - LTR - Granted'!C6629,
IF(
'Shares - LTR - Granted'!B6629 = "",
#N/A,
'Shares - LTR - Granted'!B6629)
)</f>
        <v>#N/A</v>
      </c>
      <c r="C6629" t="e">
        <f>IF(
OR('Performance Securities'!B6629 = "8. Transferee of restricted securities", 'Performance Securities'!B6629 = "9. Any person (substitution for securities etc.)"),
'Performance Securities'!C6629,
IF(
'Performance Securities'!B6629 = "",
#N/A,
'Performance Securities'!B6629)
)</f>
        <v>#N/A</v>
      </c>
      <c r="D6629" t="e">
        <f>IF(
OR('Options or Warrants'!B6629 = "8. Transferee of restricted securities", 'Options or Warrants'!B6629 = "9. Any person (substitution for securities etc.)"),
'Options or Warrants'!C6629,
IF(
'Options or Warrants'!B6629 = "",
#N/A,
'Options or Warrants'!B6629)
)</f>
        <v>#N/A</v>
      </c>
      <c r="E6629" t="e">
        <f>IF(
OR('Options - Free Attaching'!B6629 = "8. Transferee of restricted securities", 'Options - Free Attaching'!B6629 = "9. Any person (substitution for securities etc.)"),
'Options - Free Attaching'!C6629,
IF(
'Options - Free Attaching'!B6629 = "",
#N/A,
'Options - Free Attaching'!B6629)
)</f>
        <v>#N/A</v>
      </c>
      <c r="F6629" t="e">
        <f>IF(
OR('Con. Notes - Conversion'!B6629 = "8. Transferee of restricted securities", 'Con. Notes - Conversion'!B6629 = "9. Any person (substitution for securities etc.)"),
'Con. Notes - Conversion'!C6629,
IF(
'Con. Notes - Conversion'!B6629 = "",
#N/A,
'Con. Notes - Conversion'!B6629)
)</f>
        <v>#N/A</v>
      </c>
      <c r="G6629" t="e">
        <f>IF(
OR('Con. Notes - No Conversion'!B6629 = "8. Transferee of restricted securities", 'Con. Notes - No Conversion'!B6629 = "9. Any person (substitution for securities etc.)"),
'Con. Notes - No Conversion'!C6629,
IF(
'Con. Notes - No Conversion'!B6629 = "",
#N/A,
'Con. Notes - No Conversion'!B6629)
)</f>
        <v>#N/A</v>
      </c>
    </row>
    <row r="6630" spans="1:7" x14ac:dyDescent="0.25">
      <c r="A6630" t="e">
        <f>IF(
OR(Shares!B6630 = "8. Transferee of restricted securities", Shares!B6630 = "9. Any person (substitution for securities etc.)"),
Shares!C6630,
IF(
Shares!B6630 = "",
#N/A,
Shares!B6630)
)</f>
        <v>#N/A</v>
      </c>
      <c r="B6630" t="e">
        <f>IF(
OR('Shares - LTR - Granted'!B6630 = "8. Transferee of restricted securities", 'Shares - LTR - Granted'!B6630 = "9. Any person (substitution for securities etc.)"),
'Shares - LTR - Granted'!C6630,
IF(
'Shares - LTR - Granted'!B6630 = "",
#N/A,
'Shares - LTR - Granted'!B6630)
)</f>
        <v>#N/A</v>
      </c>
      <c r="C6630" t="e">
        <f>IF(
OR('Performance Securities'!B6630 = "8. Transferee of restricted securities", 'Performance Securities'!B6630 = "9. Any person (substitution for securities etc.)"),
'Performance Securities'!C6630,
IF(
'Performance Securities'!B6630 = "",
#N/A,
'Performance Securities'!B6630)
)</f>
        <v>#N/A</v>
      </c>
      <c r="D6630" t="e">
        <f>IF(
OR('Options or Warrants'!B6630 = "8. Transferee of restricted securities", 'Options or Warrants'!B6630 = "9. Any person (substitution for securities etc.)"),
'Options or Warrants'!C6630,
IF(
'Options or Warrants'!B6630 = "",
#N/A,
'Options or Warrants'!B6630)
)</f>
        <v>#N/A</v>
      </c>
      <c r="E6630" t="e">
        <f>IF(
OR('Options - Free Attaching'!B6630 = "8. Transferee of restricted securities", 'Options - Free Attaching'!B6630 = "9. Any person (substitution for securities etc.)"),
'Options - Free Attaching'!C6630,
IF(
'Options - Free Attaching'!B6630 = "",
#N/A,
'Options - Free Attaching'!B6630)
)</f>
        <v>#N/A</v>
      </c>
      <c r="F6630" t="e">
        <f>IF(
OR('Con. Notes - Conversion'!B6630 = "8. Transferee of restricted securities", 'Con. Notes - Conversion'!B6630 = "9. Any person (substitution for securities etc.)"),
'Con. Notes - Conversion'!C6630,
IF(
'Con. Notes - Conversion'!B6630 = "",
#N/A,
'Con. Notes - Conversion'!B6630)
)</f>
        <v>#N/A</v>
      </c>
      <c r="G6630" t="e">
        <f>IF(
OR('Con. Notes - No Conversion'!B6630 = "8. Transferee of restricted securities", 'Con. Notes - No Conversion'!B6630 = "9. Any person (substitution for securities etc.)"),
'Con. Notes - No Conversion'!C6630,
IF(
'Con. Notes - No Conversion'!B6630 = "",
#N/A,
'Con. Notes - No Conversion'!B6630)
)</f>
        <v>#N/A</v>
      </c>
    </row>
    <row r="6631" spans="1:7" x14ac:dyDescent="0.25">
      <c r="A6631" t="e">
        <f>IF(
OR(Shares!B6631 = "8. Transferee of restricted securities", Shares!B6631 = "9. Any person (substitution for securities etc.)"),
Shares!C6631,
IF(
Shares!B6631 = "",
#N/A,
Shares!B6631)
)</f>
        <v>#N/A</v>
      </c>
      <c r="B6631" t="e">
        <f>IF(
OR('Shares - LTR - Granted'!B6631 = "8. Transferee of restricted securities", 'Shares - LTR - Granted'!B6631 = "9. Any person (substitution for securities etc.)"),
'Shares - LTR - Granted'!C6631,
IF(
'Shares - LTR - Granted'!B6631 = "",
#N/A,
'Shares - LTR - Granted'!B6631)
)</f>
        <v>#N/A</v>
      </c>
      <c r="C6631" t="e">
        <f>IF(
OR('Performance Securities'!B6631 = "8. Transferee of restricted securities", 'Performance Securities'!B6631 = "9. Any person (substitution for securities etc.)"),
'Performance Securities'!C6631,
IF(
'Performance Securities'!B6631 = "",
#N/A,
'Performance Securities'!B6631)
)</f>
        <v>#N/A</v>
      </c>
      <c r="D6631" t="e">
        <f>IF(
OR('Options or Warrants'!B6631 = "8. Transferee of restricted securities", 'Options or Warrants'!B6631 = "9. Any person (substitution for securities etc.)"),
'Options or Warrants'!C6631,
IF(
'Options or Warrants'!B6631 = "",
#N/A,
'Options or Warrants'!B6631)
)</f>
        <v>#N/A</v>
      </c>
      <c r="E6631" t="e">
        <f>IF(
OR('Options - Free Attaching'!B6631 = "8. Transferee of restricted securities", 'Options - Free Attaching'!B6631 = "9. Any person (substitution for securities etc.)"),
'Options - Free Attaching'!C6631,
IF(
'Options - Free Attaching'!B6631 = "",
#N/A,
'Options - Free Attaching'!B6631)
)</f>
        <v>#N/A</v>
      </c>
      <c r="F6631" t="e">
        <f>IF(
OR('Con. Notes - Conversion'!B6631 = "8. Transferee of restricted securities", 'Con. Notes - Conversion'!B6631 = "9. Any person (substitution for securities etc.)"),
'Con. Notes - Conversion'!C6631,
IF(
'Con. Notes - Conversion'!B6631 = "",
#N/A,
'Con. Notes - Conversion'!B6631)
)</f>
        <v>#N/A</v>
      </c>
      <c r="G6631" t="e">
        <f>IF(
OR('Con. Notes - No Conversion'!B6631 = "8. Transferee of restricted securities", 'Con. Notes - No Conversion'!B6631 = "9. Any person (substitution for securities etc.)"),
'Con. Notes - No Conversion'!C6631,
IF(
'Con. Notes - No Conversion'!B6631 = "",
#N/A,
'Con. Notes - No Conversion'!B6631)
)</f>
        <v>#N/A</v>
      </c>
    </row>
    <row r="6632" spans="1:7" x14ac:dyDescent="0.25">
      <c r="A6632" t="e">
        <f>IF(
OR(Shares!B6632 = "8. Transferee of restricted securities", Shares!B6632 = "9. Any person (substitution for securities etc.)"),
Shares!C6632,
IF(
Shares!B6632 = "",
#N/A,
Shares!B6632)
)</f>
        <v>#N/A</v>
      </c>
      <c r="B6632" t="e">
        <f>IF(
OR('Shares - LTR - Granted'!B6632 = "8. Transferee of restricted securities", 'Shares - LTR - Granted'!B6632 = "9. Any person (substitution for securities etc.)"),
'Shares - LTR - Granted'!C6632,
IF(
'Shares - LTR - Granted'!B6632 = "",
#N/A,
'Shares - LTR - Granted'!B6632)
)</f>
        <v>#N/A</v>
      </c>
      <c r="C6632" t="e">
        <f>IF(
OR('Performance Securities'!B6632 = "8. Transferee of restricted securities", 'Performance Securities'!B6632 = "9. Any person (substitution for securities etc.)"),
'Performance Securities'!C6632,
IF(
'Performance Securities'!B6632 = "",
#N/A,
'Performance Securities'!B6632)
)</f>
        <v>#N/A</v>
      </c>
      <c r="D6632" t="e">
        <f>IF(
OR('Options or Warrants'!B6632 = "8. Transferee of restricted securities", 'Options or Warrants'!B6632 = "9. Any person (substitution for securities etc.)"),
'Options or Warrants'!C6632,
IF(
'Options or Warrants'!B6632 = "",
#N/A,
'Options or Warrants'!B6632)
)</f>
        <v>#N/A</v>
      </c>
      <c r="E6632" t="e">
        <f>IF(
OR('Options - Free Attaching'!B6632 = "8. Transferee of restricted securities", 'Options - Free Attaching'!B6632 = "9. Any person (substitution for securities etc.)"),
'Options - Free Attaching'!C6632,
IF(
'Options - Free Attaching'!B6632 = "",
#N/A,
'Options - Free Attaching'!B6632)
)</f>
        <v>#N/A</v>
      </c>
      <c r="F6632" t="e">
        <f>IF(
OR('Con. Notes - Conversion'!B6632 = "8. Transferee of restricted securities", 'Con. Notes - Conversion'!B6632 = "9. Any person (substitution for securities etc.)"),
'Con. Notes - Conversion'!C6632,
IF(
'Con. Notes - Conversion'!B6632 = "",
#N/A,
'Con. Notes - Conversion'!B6632)
)</f>
        <v>#N/A</v>
      </c>
      <c r="G6632" t="e">
        <f>IF(
OR('Con. Notes - No Conversion'!B6632 = "8. Transferee of restricted securities", 'Con. Notes - No Conversion'!B6632 = "9. Any person (substitution for securities etc.)"),
'Con. Notes - No Conversion'!C6632,
IF(
'Con. Notes - No Conversion'!B6632 = "",
#N/A,
'Con. Notes - No Conversion'!B6632)
)</f>
        <v>#N/A</v>
      </c>
    </row>
    <row r="6633" spans="1:7" x14ac:dyDescent="0.25">
      <c r="A6633" t="e">
        <f>IF(
OR(Shares!B6633 = "8. Transferee of restricted securities", Shares!B6633 = "9. Any person (substitution for securities etc.)"),
Shares!C6633,
IF(
Shares!B6633 = "",
#N/A,
Shares!B6633)
)</f>
        <v>#N/A</v>
      </c>
      <c r="B6633" t="e">
        <f>IF(
OR('Shares - LTR - Granted'!B6633 = "8. Transferee of restricted securities", 'Shares - LTR - Granted'!B6633 = "9. Any person (substitution for securities etc.)"),
'Shares - LTR - Granted'!C6633,
IF(
'Shares - LTR - Granted'!B6633 = "",
#N/A,
'Shares - LTR - Granted'!B6633)
)</f>
        <v>#N/A</v>
      </c>
      <c r="C6633" t="e">
        <f>IF(
OR('Performance Securities'!B6633 = "8. Transferee of restricted securities", 'Performance Securities'!B6633 = "9. Any person (substitution for securities etc.)"),
'Performance Securities'!C6633,
IF(
'Performance Securities'!B6633 = "",
#N/A,
'Performance Securities'!B6633)
)</f>
        <v>#N/A</v>
      </c>
      <c r="D6633" t="e">
        <f>IF(
OR('Options or Warrants'!B6633 = "8. Transferee of restricted securities", 'Options or Warrants'!B6633 = "9. Any person (substitution for securities etc.)"),
'Options or Warrants'!C6633,
IF(
'Options or Warrants'!B6633 = "",
#N/A,
'Options or Warrants'!B6633)
)</f>
        <v>#N/A</v>
      </c>
      <c r="E6633" t="e">
        <f>IF(
OR('Options - Free Attaching'!B6633 = "8. Transferee of restricted securities", 'Options - Free Attaching'!B6633 = "9. Any person (substitution for securities etc.)"),
'Options - Free Attaching'!C6633,
IF(
'Options - Free Attaching'!B6633 = "",
#N/A,
'Options - Free Attaching'!B6633)
)</f>
        <v>#N/A</v>
      </c>
      <c r="F6633" t="e">
        <f>IF(
OR('Con. Notes - Conversion'!B6633 = "8. Transferee of restricted securities", 'Con. Notes - Conversion'!B6633 = "9. Any person (substitution for securities etc.)"),
'Con. Notes - Conversion'!C6633,
IF(
'Con. Notes - Conversion'!B6633 = "",
#N/A,
'Con. Notes - Conversion'!B6633)
)</f>
        <v>#N/A</v>
      </c>
      <c r="G6633" t="e">
        <f>IF(
OR('Con. Notes - No Conversion'!B6633 = "8. Transferee of restricted securities", 'Con. Notes - No Conversion'!B6633 = "9. Any person (substitution for securities etc.)"),
'Con. Notes - No Conversion'!C6633,
IF(
'Con. Notes - No Conversion'!B6633 = "",
#N/A,
'Con. Notes - No Conversion'!B6633)
)</f>
        <v>#N/A</v>
      </c>
    </row>
    <row r="6634" spans="1:7" x14ac:dyDescent="0.25">
      <c r="A6634" t="e">
        <f>IF(
OR(Shares!B6634 = "8. Transferee of restricted securities", Shares!B6634 = "9. Any person (substitution for securities etc.)"),
Shares!C6634,
IF(
Shares!B6634 = "",
#N/A,
Shares!B6634)
)</f>
        <v>#N/A</v>
      </c>
      <c r="B6634" t="e">
        <f>IF(
OR('Shares - LTR - Granted'!B6634 = "8. Transferee of restricted securities", 'Shares - LTR - Granted'!B6634 = "9. Any person (substitution for securities etc.)"),
'Shares - LTR - Granted'!C6634,
IF(
'Shares - LTR - Granted'!B6634 = "",
#N/A,
'Shares - LTR - Granted'!B6634)
)</f>
        <v>#N/A</v>
      </c>
      <c r="C6634" t="e">
        <f>IF(
OR('Performance Securities'!B6634 = "8. Transferee of restricted securities", 'Performance Securities'!B6634 = "9. Any person (substitution for securities etc.)"),
'Performance Securities'!C6634,
IF(
'Performance Securities'!B6634 = "",
#N/A,
'Performance Securities'!B6634)
)</f>
        <v>#N/A</v>
      </c>
      <c r="D6634" t="e">
        <f>IF(
OR('Options or Warrants'!B6634 = "8. Transferee of restricted securities", 'Options or Warrants'!B6634 = "9. Any person (substitution for securities etc.)"),
'Options or Warrants'!C6634,
IF(
'Options or Warrants'!B6634 = "",
#N/A,
'Options or Warrants'!B6634)
)</f>
        <v>#N/A</v>
      </c>
      <c r="E6634" t="e">
        <f>IF(
OR('Options - Free Attaching'!B6634 = "8. Transferee of restricted securities", 'Options - Free Attaching'!B6634 = "9. Any person (substitution for securities etc.)"),
'Options - Free Attaching'!C6634,
IF(
'Options - Free Attaching'!B6634 = "",
#N/A,
'Options - Free Attaching'!B6634)
)</f>
        <v>#N/A</v>
      </c>
      <c r="F6634" t="e">
        <f>IF(
OR('Con. Notes - Conversion'!B6634 = "8. Transferee of restricted securities", 'Con. Notes - Conversion'!B6634 = "9. Any person (substitution for securities etc.)"),
'Con. Notes - Conversion'!C6634,
IF(
'Con. Notes - Conversion'!B6634 = "",
#N/A,
'Con. Notes - Conversion'!B6634)
)</f>
        <v>#N/A</v>
      </c>
      <c r="G6634" t="e">
        <f>IF(
OR('Con. Notes - No Conversion'!B6634 = "8. Transferee of restricted securities", 'Con. Notes - No Conversion'!B6634 = "9. Any person (substitution for securities etc.)"),
'Con. Notes - No Conversion'!C6634,
IF(
'Con. Notes - No Conversion'!B6634 = "",
#N/A,
'Con. Notes - No Conversion'!B6634)
)</f>
        <v>#N/A</v>
      </c>
    </row>
    <row r="6635" spans="1:7" x14ac:dyDescent="0.25">
      <c r="A6635" t="e">
        <f>IF(
OR(Shares!B6635 = "8. Transferee of restricted securities", Shares!B6635 = "9. Any person (substitution for securities etc.)"),
Shares!C6635,
IF(
Shares!B6635 = "",
#N/A,
Shares!B6635)
)</f>
        <v>#N/A</v>
      </c>
      <c r="B6635" t="e">
        <f>IF(
OR('Shares - LTR - Granted'!B6635 = "8. Transferee of restricted securities", 'Shares - LTR - Granted'!B6635 = "9. Any person (substitution for securities etc.)"),
'Shares - LTR - Granted'!C6635,
IF(
'Shares - LTR - Granted'!B6635 = "",
#N/A,
'Shares - LTR - Granted'!B6635)
)</f>
        <v>#N/A</v>
      </c>
      <c r="C6635" t="e">
        <f>IF(
OR('Performance Securities'!B6635 = "8. Transferee of restricted securities", 'Performance Securities'!B6635 = "9. Any person (substitution for securities etc.)"),
'Performance Securities'!C6635,
IF(
'Performance Securities'!B6635 = "",
#N/A,
'Performance Securities'!B6635)
)</f>
        <v>#N/A</v>
      </c>
      <c r="D6635" t="e">
        <f>IF(
OR('Options or Warrants'!B6635 = "8. Transferee of restricted securities", 'Options or Warrants'!B6635 = "9. Any person (substitution for securities etc.)"),
'Options or Warrants'!C6635,
IF(
'Options or Warrants'!B6635 = "",
#N/A,
'Options or Warrants'!B6635)
)</f>
        <v>#N/A</v>
      </c>
      <c r="E6635" t="e">
        <f>IF(
OR('Options - Free Attaching'!B6635 = "8. Transferee of restricted securities", 'Options - Free Attaching'!B6635 = "9. Any person (substitution for securities etc.)"),
'Options - Free Attaching'!C6635,
IF(
'Options - Free Attaching'!B6635 = "",
#N/A,
'Options - Free Attaching'!B6635)
)</f>
        <v>#N/A</v>
      </c>
      <c r="F6635" t="e">
        <f>IF(
OR('Con. Notes - Conversion'!B6635 = "8. Transferee of restricted securities", 'Con. Notes - Conversion'!B6635 = "9. Any person (substitution for securities etc.)"),
'Con. Notes - Conversion'!C6635,
IF(
'Con. Notes - Conversion'!B6635 = "",
#N/A,
'Con. Notes - Conversion'!B6635)
)</f>
        <v>#N/A</v>
      </c>
      <c r="G6635" t="e">
        <f>IF(
OR('Con. Notes - No Conversion'!B6635 = "8. Transferee of restricted securities", 'Con. Notes - No Conversion'!B6635 = "9. Any person (substitution for securities etc.)"),
'Con. Notes - No Conversion'!C6635,
IF(
'Con. Notes - No Conversion'!B6635 = "",
#N/A,
'Con. Notes - No Conversion'!B6635)
)</f>
        <v>#N/A</v>
      </c>
    </row>
    <row r="6636" spans="1:7" x14ac:dyDescent="0.25">
      <c r="A6636" t="e">
        <f>IF(
OR(Shares!B6636 = "8. Transferee of restricted securities", Shares!B6636 = "9. Any person (substitution for securities etc.)"),
Shares!C6636,
IF(
Shares!B6636 = "",
#N/A,
Shares!B6636)
)</f>
        <v>#N/A</v>
      </c>
      <c r="B6636" t="e">
        <f>IF(
OR('Shares - LTR - Granted'!B6636 = "8. Transferee of restricted securities", 'Shares - LTR - Granted'!B6636 = "9. Any person (substitution for securities etc.)"),
'Shares - LTR - Granted'!C6636,
IF(
'Shares - LTR - Granted'!B6636 = "",
#N/A,
'Shares - LTR - Granted'!B6636)
)</f>
        <v>#N/A</v>
      </c>
      <c r="C6636" t="e">
        <f>IF(
OR('Performance Securities'!B6636 = "8. Transferee of restricted securities", 'Performance Securities'!B6636 = "9. Any person (substitution for securities etc.)"),
'Performance Securities'!C6636,
IF(
'Performance Securities'!B6636 = "",
#N/A,
'Performance Securities'!B6636)
)</f>
        <v>#N/A</v>
      </c>
      <c r="D6636" t="e">
        <f>IF(
OR('Options or Warrants'!B6636 = "8. Transferee of restricted securities", 'Options or Warrants'!B6636 = "9. Any person (substitution for securities etc.)"),
'Options or Warrants'!C6636,
IF(
'Options or Warrants'!B6636 = "",
#N/A,
'Options or Warrants'!B6636)
)</f>
        <v>#N/A</v>
      </c>
      <c r="E6636" t="e">
        <f>IF(
OR('Options - Free Attaching'!B6636 = "8. Transferee of restricted securities", 'Options - Free Attaching'!B6636 = "9. Any person (substitution for securities etc.)"),
'Options - Free Attaching'!C6636,
IF(
'Options - Free Attaching'!B6636 = "",
#N/A,
'Options - Free Attaching'!B6636)
)</f>
        <v>#N/A</v>
      </c>
      <c r="F6636" t="e">
        <f>IF(
OR('Con. Notes - Conversion'!B6636 = "8. Transferee of restricted securities", 'Con. Notes - Conversion'!B6636 = "9. Any person (substitution for securities etc.)"),
'Con. Notes - Conversion'!C6636,
IF(
'Con. Notes - Conversion'!B6636 = "",
#N/A,
'Con. Notes - Conversion'!B6636)
)</f>
        <v>#N/A</v>
      </c>
      <c r="G6636" t="e">
        <f>IF(
OR('Con. Notes - No Conversion'!B6636 = "8. Transferee of restricted securities", 'Con. Notes - No Conversion'!B6636 = "9. Any person (substitution for securities etc.)"),
'Con. Notes - No Conversion'!C6636,
IF(
'Con. Notes - No Conversion'!B6636 = "",
#N/A,
'Con. Notes - No Conversion'!B6636)
)</f>
        <v>#N/A</v>
      </c>
    </row>
    <row r="6637" spans="1:7" x14ac:dyDescent="0.25">
      <c r="A6637" t="e">
        <f>IF(
OR(Shares!B6637 = "8. Transferee of restricted securities", Shares!B6637 = "9. Any person (substitution for securities etc.)"),
Shares!C6637,
IF(
Shares!B6637 = "",
#N/A,
Shares!B6637)
)</f>
        <v>#N/A</v>
      </c>
      <c r="B6637" t="e">
        <f>IF(
OR('Shares - LTR - Granted'!B6637 = "8. Transferee of restricted securities", 'Shares - LTR - Granted'!B6637 = "9. Any person (substitution for securities etc.)"),
'Shares - LTR - Granted'!C6637,
IF(
'Shares - LTR - Granted'!B6637 = "",
#N/A,
'Shares - LTR - Granted'!B6637)
)</f>
        <v>#N/A</v>
      </c>
      <c r="C6637" t="e">
        <f>IF(
OR('Performance Securities'!B6637 = "8. Transferee of restricted securities", 'Performance Securities'!B6637 = "9. Any person (substitution for securities etc.)"),
'Performance Securities'!C6637,
IF(
'Performance Securities'!B6637 = "",
#N/A,
'Performance Securities'!B6637)
)</f>
        <v>#N/A</v>
      </c>
      <c r="D6637" t="e">
        <f>IF(
OR('Options or Warrants'!B6637 = "8. Transferee of restricted securities", 'Options or Warrants'!B6637 = "9. Any person (substitution for securities etc.)"),
'Options or Warrants'!C6637,
IF(
'Options or Warrants'!B6637 = "",
#N/A,
'Options or Warrants'!B6637)
)</f>
        <v>#N/A</v>
      </c>
      <c r="E6637" t="e">
        <f>IF(
OR('Options - Free Attaching'!B6637 = "8. Transferee of restricted securities", 'Options - Free Attaching'!B6637 = "9. Any person (substitution for securities etc.)"),
'Options - Free Attaching'!C6637,
IF(
'Options - Free Attaching'!B6637 = "",
#N/A,
'Options - Free Attaching'!B6637)
)</f>
        <v>#N/A</v>
      </c>
      <c r="F6637" t="e">
        <f>IF(
OR('Con. Notes - Conversion'!B6637 = "8. Transferee of restricted securities", 'Con. Notes - Conversion'!B6637 = "9. Any person (substitution for securities etc.)"),
'Con. Notes - Conversion'!C6637,
IF(
'Con. Notes - Conversion'!B6637 = "",
#N/A,
'Con. Notes - Conversion'!B6637)
)</f>
        <v>#N/A</v>
      </c>
      <c r="G6637" t="e">
        <f>IF(
OR('Con. Notes - No Conversion'!B6637 = "8. Transferee of restricted securities", 'Con. Notes - No Conversion'!B6637 = "9. Any person (substitution for securities etc.)"),
'Con. Notes - No Conversion'!C6637,
IF(
'Con. Notes - No Conversion'!B6637 = "",
#N/A,
'Con. Notes - No Conversion'!B6637)
)</f>
        <v>#N/A</v>
      </c>
    </row>
    <row r="6638" spans="1:7" x14ac:dyDescent="0.25">
      <c r="A6638" t="e">
        <f>IF(
OR(Shares!B6638 = "8. Transferee of restricted securities", Shares!B6638 = "9. Any person (substitution for securities etc.)"),
Shares!C6638,
IF(
Shares!B6638 = "",
#N/A,
Shares!B6638)
)</f>
        <v>#N/A</v>
      </c>
      <c r="B6638" t="e">
        <f>IF(
OR('Shares - LTR - Granted'!B6638 = "8. Transferee of restricted securities", 'Shares - LTR - Granted'!B6638 = "9. Any person (substitution for securities etc.)"),
'Shares - LTR - Granted'!C6638,
IF(
'Shares - LTR - Granted'!B6638 = "",
#N/A,
'Shares - LTR - Granted'!B6638)
)</f>
        <v>#N/A</v>
      </c>
      <c r="C6638" t="e">
        <f>IF(
OR('Performance Securities'!B6638 = "8. Transferee of restricted securities", 'Performance Securities'!B6638 = "9. Any person (substitution for securities etc.)"),
'Performance Securities'!C6638,
IF(
'Performance Securities'!B6638 = "",
#N/A,
'Performance Securities'!B6638)
)</f>
        <v>#N/A</v>
      </c>
      <c r="D6638" t="e">
        <f>IF(
OR('Options or Warrants'!B6638 = "8. Transferee of restricted securities", 'Options or Warrants'!B6638 = "9. Any person (substitution for securities etc.)"),
'Options or Warrants'!C6638,
IF(
'Options or Warrants'!B6638 = "",
#N/A,
'Options or Warrants'!B6638)
)</f>
        <v>#N/A</v>
      </c>
      <c r="E6638" t="e">
        <f>IF(
OR('Options - Free Attaching'!B6638 = "8. Transferee of restricted securities", 'Options - Free Attaching'!B6638 = "9. Any person (substitution for securities etc.)"),
'Options - Free Attaching'!C6638,
IF(
'Options - Free Attaching'!B6638 = "",
#N/A,
'Options - Free Attaching'!B6638)
)</f>
        <v>#N/A</v>
      </c>
      <c r="F6638" t="e">
        <f>IF(
OR('Con. Notes - Conversion'!B6638 = "8. Transferee of restricted securities", 'Con. Notes - Conversion'!B6638 = "9. Any person (substitution for securities etc.)"),
'Con. Notes - Conversion'!C6638,
IF(
'Con. Notes - Conversion'!B6638 = "",
#N/A,
'Con. Notes - Conversion'!B6638)
)</f>
        <v>#N/A</v>
      </c>
      <c r="G6638" t="e">
        <f>IF(
OR('Con. Notes - No Conversion'!B6638 = "8. Transferee of restricted securities", 'Con. Notes - No Conversion'!B6638 = "9. Any person (substitution for securities etc.)"),
'Con. Notes - No Conversion'!C6638,
IF(
'Con. Notes - No Conversion'!B6638 = "",
#N/A,
'Con. Notes - No Conversion'!B6638)
)</f>
        <v>#N/A</v>
      </c>
    </row>
    <row r="6639" spans="1:7" x14ac:dyDescent="0.25">
      <c r="A6639" t="e">
        <f>IF(
OR(Shares!B6639 = "8. Transferee of restricted securities", Shares!B6639 = "9. Any person (substitution for securities etc.)"),
Shares!C6639,
IF(
Shares!B6639 = "",
#N/A,
Shares!B6639)
)</f>
        <v>#N/A</v>
      </c>
      <c r="B6639" t="e">
        <f>IF(
OR('Shares - LTR - Granted'!B6639 = "8. Transferee of restricted securities", 'Shares - LTR - Granted'!B6639 = "9. Any person (substitution for securities etc.)"),
'Shares - LTR - Granted'!C6639,
IF(
'Shares - LTR - Granted'!B6639 = "",
#N/A,
'Shares - LTR - Granted'!B6639)
)</f>
        <v>#N/A</v>
      </c>
      <c r="C6639" t="e">
        <f>IF(
OR('Performance Securities'!B6639 = "8. Transferee of restricted securities", 'Performance Securities'!B6639 = "9. Any person (substitution for securities etc.)"),
'Performance Securities'!C6639,
IF(
'Performance Securities'!B6639 = "",
#N/A,
'Performance Securities'!B6639)
)</f>
        <v>#N/A</v>
      </c>
      <c r="D6639" t="e">
        <f>IF(
OR('Options or Warrants'!B6639 = "8. Transferee of restricted securities", 'Options or Warrants'!B6639 = "9. Any person (substitution for securities etc.)"),
'Options or Warrants'!C6639,
IF(
'Options or Warrants'!B6639 = "",
#N/A,
'Options or Warrants'!B6639)
)</f>
        <v>#N/A</v>
      </c>
      <c r="E6639" t="e">
        <f>IF(
OR('Options - Free Attaching'!B6639 = "8. Transferee of restricted securities", 'Options - Free Attaching'!B6639 = "9. Any person (substitution for securities etc.)"),
'Options - Free Attaching'!C6639,
IF(
'Options - Free Attaching'!B6639 = "",
#N/A,
'Options - Free Attaching'!B6639)
)</f>
        <v>#N/A</v>
      </c>
      <c r="F6639" t="e">
        <f>IF(
OR('Con. Notes - Conversion'!B6639 = "8. Transferee of restricted securities", 'Con. Notes - Conversion'!B6639 = "9. Any person (substitution for securities etc.)"),
'Con. Notes - Conversion'!C6639,
IF(
'Con. Notes - Conversion'!B6639 = "",
#N/A,
'Con. Notes - Conversion'!B6639)
)</f>
        <v>#N/A</v>
      </c>
      <c r="G6639" t="e">
        <f>IF(
OR('Con. Notes - No Conversion'!B6639 = "8. Transferee of restricted securities", 'Con. Notes - No Conversion'!B6639 = "9. Any person (substitution for securities etc.)"),
'Con. Notes - No Conversion'!C6639,
IF(
'Con. Notes - No Conversion'!B6639 = "",
#N/A,
'Con. Notes - No Conversion'!B6639)
)</f>
        <v>#N/A</v>
      </c>
    </row>
    <row r="6640" spans="1:7" x14ac:dyDescent="0.25">
      <c r="A6640" t="e">
        <f>IF(
OR(Shares!B6640 = "8. Transferee of restricted securities", Shares!B6640 = "9. Any person (substitution for securities etc.)"),
Shares!C6640,
IF(
Shares!B6640 = "",
#N/A,
Shares!B6640)
)</f>
        <v>#N/A</v>
      </c>
      <c r="B6640" t="e">
        <f>IF(
OR('Shares - LTR - Granted'!B6640 = "8. Transferee of restricted securities", 'Shares - LTR - Granted'!B6640 = "9. Any person (substitution for securities etc.)"),
'Shares - LTR - Granted'!C6640,
IF(
'Shares - LTR - Granted'!B6640 = "",
#N/A,
'Shares - LTR - Granted'!B6640)
)</f>
        <v>#N/A</v>
      </c>
      <c r="C6640" t="e">
        <f>IF(
OR('Performance Securities'!B6640 = "8. Transferee of restricted securities", 'Performance Securities'!B6640 = "9. Any person (substitution for securities etc.)"),
'Performance Securities'!C6640,
IF(
'Performance Securities'!B6640 = "",
#N/A,
'Performance Securities'!B6640)
)</f>
        <v>#N/A</v>
      </c>
      <c r="D6640" t="e">
        <f>IF(
OR('Options or Warrants'!B6640 = "8. Transferee of restricted securities", 'Options or Warrants'!B6640 = "9. Any person (substitution for securities etc.)"),
'Options or Warrants'!C6640,
IF(
'Options or Warrants'!B6640 = "",
#N/A,
'Options or Warrants'!B6640)
)</f>
        <v>#N/A</v>
      </c>
      <c r="E6640" t="e">
        <f>IF(
OR('Options - Free Attaching'!B6640 = "8. Transferee of restricted securities", 'Options - Free Attaching'!B6640 = "9. Any person (substitution for securities etc.)"),
'Options - Free Attaching'!C6640,
IF(
'Options - Free Attaching'!B6640 = "",
#N/A,
'Options - Free Attaching'!B6640)
)</f>
        <v>#N/A</v>
      </c>
      <c r="F6640" t="e">
        <f>IF(
OR('Con. Notes - Conversion'!B6640 = "8. Transferee of restricted securities", 'Con. Notes - Conversion'!B6640 = "9. Any person (substitution for securities etc.)"),
'Con. Notes - Conversion'!C6640,
IF(
'Con. Notes - Conversion'!B6640 = "",
#N/A,
'Con. Notes - Conversion'!B6640)
)</f>
        <v>#N/A</v>
      </c>
      <c r="G6640" t="e">
        <f>IF(
OR('Con. Notes - No Conversion'!B6640 = "8. Transferee of restricted securities", 'Con. Notes - No Conversion'!B6640 = "9. Any person (substitution for securities etc.)"),
'Con. Notes - No Conversion'!C6640,
IF(
'Con. Notes - No Conversion'!B6640 = "",
#N/A,
'Con. Notes - No Conversion'!B6640)
)</f>
        <v>#N/A</v>
      </c>
    </row>
    <row r="6641" spans="1:7" x14ac:dyDescent="0.25">
      <c r="A6641" t="e">
        <f>IF(
OR(Shares!B6641 = "8. Transferee of restricted securities", Shares!B6641 = "9. Any person (substitution for securities etc.)"),
Shares!C6641,
IF(
Shares!B6641 = "",
#N/A,
Shares!B6641)
)</f>
        <v>#N/A</v>
      </c>
      <c r="B6641" t="e">
        <f>IF(
OR('Shares - LTR - Granted'!B6641 = "8. Transferee of restricted securities", 'Shares - LTR - Granted'!B6641 = "9. Any person (substitution for securities etc.)"),
'Shares - LTR - Granted'!C6641,
IF(
'Shares - LTR - Granted'!B6641 = "",
#N/A,
'Shares - LTR - Granted'!B6641)
)</f>
        <v>#N/A</v>
      </c>
      <c r="C6641" t="e">
        <f>IF(
OR('Performance Securities'!B6641 = "8. Transferee of restricted securities", 'Performance Securities'!B6641 = "9. Any person (substitution for securities etc.)"),
'Performance Securities'!C6641,
IF(
'Performance Securities'!B6641 = "",
#N/A,
'Performance Securities'!B6641)
)</f>
        <v>#N/A</v>
      </c>
      <c r="D6641" t="e">
        <f>IF(
OR('Options or Warrants'!B6641 = "8. Transferee of restricted securities", 'Options or Warrants'!B6641 = "9. Any person (substitution for securities etc.)"),
'Options or Warrants'!C6641,
IF(
'Options or Warrants'!B6641 = "",
#N/A,
'Options or Warrants'!B6641)
)</f>
        <v>#N/A</v>
      </c>
      <c r="E6641" t="e">
        <f>IF(
OR('Options - Free Attaching'!B6641 = "8. Transferee of restricted securities", 'Options - Free Attaching'!B6641 = "9. Any person (substitution for securities etc.)"),
'Options - Free Attaching'!C6641,
IF(
'Options - Free Attaching'!B6641 = "",
#N/A,
'Options - Free Attaching'!B6641)
)</f>
        <v>#N/A</v>
      </c>
      <c r="F6641" t="e">
        <f>IF(
OR('Con. Notes - Conversion'!B6641 = "8. Transferee of restricted securities", 'Con. Notes - Conversion'!B6641 = "9. Any person (substitution for securities etc.)"),
'Con. Notes - Conversion'!C6641,
IF(
'Con. Notes - Conversion'!B6641 = "",
#N/A,
'Con. Notes - Conversion'!B6641)
)</f>
        <v>#N/A</v>
      </c>
      <c r="G6641" t="e">
        <f>IF(
OR('Con. Notes - No Conversion'!B6641 = "8. Transferee of restricted securities", 'Con. Notes - No Conversion'!B6641 = "9. Any person (substitution for securities etc.)"),
'Con. Notes - No Conversion'!C6641,
IF(
'Con. Notes - No Conversion'!B6641 = "",
#N/A,
'Con. Notes - No Conversion'!B6641)
)</f>
        <v>#N/A</v>
      </c>
    </row>
    <row r="6642" spans="1:7" x14ac:dyDescent="0.25">
      <c r="A6642" t="e">
        <f>IF(
OR(Shares!B6642 = "8. Transferee of restricted securities", Shares!B6642 = "9. Any person (substitution for securities etc.)"),
Shares!C6642,
IF(
Shares!B6642 = "",
#N/A,
Shares!B6642)
)</f>
        <v>#N/A</v>
      </c>
      <c r="B6642" t="e">
        <f>IF(
OR('Shares - LTR - Granted'!B6642 = "8. Transferee of restricted securities", 'Shares - LTR - Granted'!B6642 = "9. Any person (substitution for securities etc.)"),
'Shares - LTR - Granted'!C6642,
IF(
'Shares - LTR - Granted'!B6642 = "",
#N/A,
'Shares - LTR - Granted'!B6642)
)</f>
        <v>#N/A</v>
      </c>
      <c r="C6642" t="e">
        <f>IF(
OR('Performance Securities'!B6642 = "8. Transferee of restricted securities", 'Performance Securities'!B6642 = "9. Any person (substitution for securities etc.)"),
'Performance Securities'!C6642,
IF(
'Performance Securities'!B6642 = "",
#N/A,
'Performance Securities'!B6642)
)</f>
        <v>#N/A</v>
      </c>
      <c r="D6642" t="e">
        <f>IF(
OR('Options or Warrants'!B6642 = "8. Transferee of restricted securities", 'Options or Warrants'!B6642 = "9. Any person (substitution for securities etc.)"),
'Options or Warrants'!C6642,
IF(
'Options or Warrants'!B6642 = "",
#N/A,
'Options or Warrants'!B6642)
)</f>
        <v>#N/A</v>
      </c>
      <c r="E6642" t="e">
        <f>IF(
OR('Options - Free Attaching'!B6642 = "8. Transferee of restricted securities", 'Options - Free Attaching'!B6642 = "9. Any person (substitution for securities etc.)"),
'Options - Free Attaching'!C6642,
IF(
'Options - Free Attaching'!B6642 = "",
#N/A,
'Options - Free Attaching'!B6642)
)</f>
        <v>#N/A</v>
      </c>
      <c r="F6642" t="e">
        <f>IF(
OR('Con. Notes - Conversion'!B6642 = "8. Transferee of restricted securities", 'Con. Notes - Conversion'!B6642 = "9. Any person (substitution for securities etc.)"),
'Con. Notes - Conversion'!C6642,
IF(
'Con. Notes - Conversion'!B6642 = "",
#N/A,
'Con. Notes - Conversion'!B6642)
)</f>
        <v>#N/A</v>
      </c>
      <c r="G6642" t="e">
        <f>IF(
OR('Con. Notes - No Conversion'!B6642 = "8. Transferee of restricted securities", 'Con. Notes - No Conversion'!B6642 = "9. Any person (substitution for securities etc.)"),
'Con. Notes - No Conversion'!C6642,
IF(
'Con. Notes - No Conversion'!B6642 = "",
#N/A,
'Con. Notes - No Conversion'!B6642)
)</f>
        <v>#N/A</v>
      </c>
    </row>
    <row r="6643" spans="1:7" x14ac:dyDescent="0.25">
      <c r="A6643" t="e">
        <f>IF(
OR(Shares!B6643 = "8. Transferee of restricted securities", Shares!B6643 = "9. Any person (substitution for securities etc.)"),
Shares!C6643,
IF(
Shares!B6643 = "",
#N/A,
Shares!B6643)
)</f>
        <v>#N/A</v>
      </c>
      <c r="B6643" t="e">
        <f>IF(
OR('Shares - LTR - Granted'!B6643 = "8. Transferee of restricted securities", 'Shares - LTR - Granted'!B6643 = "9. Any person (substitution for securities etc.)"),
'Shares - LTR - Granted'!C6643,
IF(
'Shares - LTR - Granted'!B6643 = "",
#N/A,
'Shares - LTR - Granted'!B6643)
)</f>
        <v>#N/A</v>
      </c>
      <c r="C6643" t="e">
        <f>IF(
OR('Performance Securities'!B6643 = "8. Transferee of restricted securities", 'Performance Securities'!B6643 = "9. Any person (substitution for securities etc.)"),
'Performance Securities'!C6643,
IF(
'Performance Securities'!B6643 = "",
#N/A,
'Performance Securities'!B6643)
)</f>
        <v>#N/A</v>
      </c>
      <c r="D6643" t="e">
        <f>IF(
OR('Options or Warrants'!B6643 = "8. Transferee of restricted securities", 'Options or Warrants'!B6643 = "9. Any person (substitution for securities etc.)"),
'Options or Warrants'!C6643,
IF(
'Options or Warrants'!B6643 = "",
#N/A,
'Options or Warrants'!B6643)
)</f>
        <v>#N/A</v>
      </c>
      <c r="E6643" t="e">
        <f>IF(
OR('Options - Free Attaching'!B6643 = "8. Transferee of restricted securities", 'Options - Free Attaching'!B6643 = "9. Any person (substitution for securities etc.)"),
'Options - Free Attaching'!C6643,
IF(
'Options - Free Attaching'!B6643 = "",
#N/A,
'Options - Free Attaching'!B6643)
)</f>
        <v>#N/A</v>
      </c>
      <c r="F6643" t="e">
        <f>IF(
OR('Con. Notes - Conversion'!B6643 = "8. Transferee of restricted securities", 'Con. Notes - Conversion'!B6643 = "9. Any person (substitution for securities etc.)"),
'Con. Notes - Conversion'!C6643,
IF(
'Con. Notes - Conversion'!B6643 = "",
#N/A,
'Con. Notes - Conversion'!B6643)
)</f>
        <v>#N/A</v>
      </c>
      <c r="G6643" t="e">
        <f>IF(
OR('Con. Notes - No Conversion'!B6643 = "8. Transferee of restricted securities", 'Con. Notes - No Conversion'!B6643 = "9. Any person (substitution for securities etc.)"),
'Con. Notes - No Conversion'!C6643,
IF(
'Con. Notes - No Conversion'!B6643 = "",
#N/A,
'Con. Notes - No Conversion'!B6643)
)</f>
        <v>#N/A</v>
      </c>
    </row>
    <row r="6644" spans="1:7" x14ac:dyDescent="0.25">
      <c r="A6644" t="e">
        <f>IF(
OR(Shares!B6644 = "8. Transferee of restricted securities", Shares!B6644 = "9. Any person (substitution for securities etc.)"),
Shares!C6644,
IF(
Shares!B6644 = "",
#N/A,
Shares!B6644)
)</f>
        <v>#N/A</v>
      </c>
      <c r="B6644" t="e">
        <f>IF(
OR('Shares - LTR - Granted'!B6644 = "8. Transferee of restricted securities", 'Shares - LTR - Granted'!B6644 = "9. Any person (substitution for securities etc.)"),
'Shares - LTR - Granted'!C6644,
IF(
'Shares - LTR - Granted'!B6644 = "",
#N/A,
'Shares - LTR - Granted'!B6644)
)</f>
        <v>#N/A</v>
      </c>
      <c r="C6644" t="e">
        <f>IF(
OR('Performance Securities'!B6644 = "8. Transferee of restricted securities", 'Performance Securities'!B6644 = "9. Any person (substitution for securities etc.)"),
'Performance Securities'!C6644,
IF(
'Performance Securities'!B6644 = "",
#N/A,
'Performance Securities'!B6644)
)</f>
        <v>#N/A</v>
      </c>
      <c r="D6644" t="e">
        <f>IF(
OR('Options or Warrants'!B6644 = "8. Transferee of restricted securities", 'Options or Warrants'!B6644 = "9. Any person (substitution for securities etc.)"),
'Options or Warrants'!C6644,
IF(
'Options or Warrants'!B6644 = "",
#N/A,
'Options or Warrants'!B6644)
)</f>
        <v>#N/A</v>
      </c>
      <c r="E6644" t="e">
        <f>IF(
OR('Options - Free Attaching'!B6644 = "8. Transferee of restricted securities", 'Options - Free Attaching'!B6644 = "9. Any person (substitution for securities etc.)"),
'Options - Free Attaching'!C6644,
IF(
'Options - Free Attaching'!B6644 = "",
#N/A,
'Options - Free Attaching'!B6644)
)</f>
        <v>#N/A</v>
      </c>
      <c r="F6644" t="e">
        <f>IF(
OR('Con. Notes - Conversion'!B6644 = "8. Transferee of restricted securities", 'Con. Notes - Conversion'!B6644 = "9. Any person (substitution for securities etc.)"),
'Con. Notes - Conversion'!C6644,
IF(
'Con. Notes - Conversion'!B6644 = "",
#N/A,
'Con. Notes - Conversion'!B6644)
)</f>
        <v>#N/A</v>
      </c>
      <c r="G6644" t="e">
        <f>IF(
OR('Con. Notes - No Conversion'!B6644 = "8. Transferee of restricted securities", 'Con. Notes - No Conversion'!B6644 = "9. Any person (substitution for securities etc.)"),
'Con. Notes - No Conversion'!C6644,
IF(
'Con. Notes - No Conversion'!B6644 = "",
#N/A,
'Con. Notes - No Conversion'!B6644)
)</f>
        <v>#N/A</v>
      </c>
    </row>
    <row r="6645" spans="1:7" x14ac:dyDescent="0.25">
      <c r="A6645" t="e">
        <f>IF(
OR(Shares!B6645 = "8. Transferee of restricted securities", Shares!B6645 = "9. Any person (substitution for securities etc.)"),
Shares!C6645,
IF(
Shares!B6645 = "",
#N/A,
Shares!B6645)
)</f>
        <v>#N/A</v>
      </c>
      <c r="B6645" t="e">
        <f>IF(
OR('Shares - LTR - Granted'!B6645 = "8. Transferee of restricted securities", 'Shares - LTR - Granted'!B6645 = "9. Any person (substitution for securities etc.)"),
'Shares - LTR - Granted'!C6645,
IF(
'Shares - LTR - Granted'!B6645 = "",
#N/A,
'Shares - LTR - Granted'!B6645)
)</f>
        <v>#N/A</v>
      </c>
      <c r="C6645" t="e">
        <f>IF(
OR('Performance Securities'!B6645 = "8. Transferee of restricted securities", 'Performance Securities'!B6645 = "9. Any person (substitution for securities etc.)"),
'Performance Securities'!C6645,
IF(
'Performance Securities'!B6645 = "",
#N/A,
'Performance Securities'!B6645)
)</f>
        <v>#N/A</v>
      </c>
      <c r="D6645" t="e">
        <f>IF(
OR('Options or Warrants'!B6645 = "8. Transferee of restricted securities", 'Options or Warrants'!B6645 = "9. Any person (substitution for securities etc.)"),
'Options or Warrants'!C6645,
IF(
'Options or Warrants'!B6645 = "",
#N/A,
'Options or Warrants'!B6645)
)</f>
        <v>#N/A</v>
      </c>
      <c r="E6645" t="e">
        <f>IF(
OR('Options - Free Attaching'!B6645 = "8. Transferee of restricted securities", 'Options - Free Attaching'!B6645 = "9. Any person (substitution for securities etc.)"),
'Options - Free Attaching'!C6645,
IF(
'Options - Free Attaching'!B6645 = "",
#N/A,
'Options - Free Attaching'!B6645)
)</f>
        <v>#N/A</v>
      </c>
      <c r="F6645" t="e">
        <f>IF(
OR('Con. Notes - Conversion'!B6645 = "8. Transferee of restricted securities", 'Con. Notes - Conversion'!B6645 = "9. Any person (substitution for securities etc.)"),
'Con. Notes - Conversion'!C6645,
IF(
'Con. Notes - Conversion'!B6645 = "",
#N/A,
'Con. Notes - Conversion'!B6645)
)</f>
        <v>#N/A</v>
      </c>
      <c r="G6645" t="e">
        <f>IF(
OR('Con. Notes - No Conversion'!B6645 = "8. Transferee of restricted securities", 'Con. Notes - No Conversion'!B6645 = "9. Any person (substitution for securities etc.)"),
'Con. Notes - No Conversion'!C6645,
IF(
'Con. Notes - No Conversion'!B6645 = "",
#N/A,
'Con. Notes - No Conversion'!B6645)
)</f>
        <v>#N/A</v>
      </c>
    </row>
    <row r="6646" spans="1:7" x14ac:dyDescent="0.25">
      <c r="A6646" t="e">
        <f>IF(
OR(Shares!B6646 = "8. Transferee of restricted securities", Shares!B6646 = "9. Any person (substitution for securities etc.)"),
Shares!C6646,
IF(
Shares!B6646 = "",
#N/A,
Shares!B6646)
)</f>
        <v>#N/A</v>
      </c>
      <c r="B6646" t="e">
        <f>IF(
OR('Shares - LTR - Granted'!B6646 = "8. Transferee of restricted securities", 'Shares - LTR - Granted'!B6646 = "9. Any person (substitution for securities etc.)"),
'Shares - LTR - Granted'!C6646,
IF(
'Shares - LTR - Granted'!B6646 = "",
#N/A,
'Shares - LTR - Granted'!B6646)
)</f>
        <v>#N/A</v>
      </c>
      <c r="C6646" t="e">
        <f>IF(
OR('Performance Securities'!B6646 = "8. Transferee of restricted securities", 'Performance Securities'!B6646 = "9. Any person (substitution for securities etc.)"),
'Performance Securities'!C6646,
IF(
'Performance Securities'!B6646 = "",
#N/A,
'Performance Securities'!B6646)
)</f>
        <v>#N/A</v>
      </c>
      <c r="D6646" t="e">
        <f>IF(
OR('Options or Warrants'!B6646 = "8. Transferee of restricted securities", 'Options or Warrants'!B6646 = "9. Any person (substitution for securities etc.)"),
'Options or Warrants'!C6646,
IF(
'Options or Warrants'!B6646 = "",
#N/A,
'Options or Warrants'!B6646)
)</f>
        <v>#N/A</v>
      </c>
      <c r="E6646" t="e">
        <f>IF(
OR('Options - Free Attaching'!B6646 = "8. Transferee of restricted securities", 'Options - Free Attaching'!B6646 = "9. Any person (substitution for securities etc.)"),
'Options - Free Attaching'!C6646,
IF(
'Options - Free Attaching'!B6646 = "",
#N/A,
'Options - Free Attaching'!B6646)
)</f>
        <v>#N/A</v>
      </c>
      <c r="F6646" t="e">
        <f>IF(
OR('Con. Notes - Conversion'!B6646 = "8. Transferee of restricted securities", 'Con. Notes - Conversion'!B6646 = "9. Any person (substitution for securities etc.)"),
'Con. Notes - Conversion'!C6646,
IF(
'Con. Notes - Conversion'!B6646 = "",
#N/A,
'Con. Notes - Conversion'!B6646)
)</f>
        <v>#N/A</v>
      </c>
      <c r="G6646" t="e">
        <f>IF(
OR('Con. Notes - No Conversion'!B6646 = "8. Transferee of restricted securities", 'Con. Notes - No Conversion'!B6646 = "9. Any person (substitution for securities etc.)"),
'Con. Notes - No Conversion'!C6646,
IF(
'Con. Notes - No Conversion'!B6646 = "",
#N/A,
'Con. Notes - No Conversion'!B6646)
)</f>
        <v>#N/A</v>
      </c>
    </row>
    <row r="6647" spans="1:7" x14ac:dyDescent="0.25">
      <c r="A6647" t="e">
        <f>IF(
OR(Shares!B6647 = "8. Transferee of restricted securities", Shares!B6647 = "9. Any person (substitution for securities etc.)"),
Shares!C6647,
IF(
Shares!B6647 = "",
#N/A,
Shares!B6647)
)</f>
        <v>#N/A</v>
      </c>
      <c r="B6647" t="e">
        <f>IF(
OR('Shares - LTR - Granted'!B6647 = "8. Transferee of restricted securities", 'Shares - LTR - Granted'!B6647 = "9. Any person (substitution for securities etc.)"),
'Shares - LTR - Granted'!C6647,
IF(
'Shares - LTR - Granted'!B6647 = "",
#N/A,
'Shares - LTR - Granted'!B6647)
)</f>
        <v>#N/A</v>
      </c>
      <c r="C6647" t="e">
        <f>IF(
OR('Performance Securities'!B6647 = "8. Transferee of restricted securities", 'Performance Securities'!B6647 = "9. Any person (substitution for securities etc.)"),
'Performance Securities'!C6647,
IF(
'Performance Securities'!B6647 = "",
#N/A,
'Performance Securities'!B6647)
)</f>
        <v>#N/A</v>
      </c>
      <c r="D6647" t="e">
        <f>IF(
OR('Options or Warrants'!B6647 = "8. Transferee of restricted securities", 'Options or Warrants'!B6647 = "9. Any person (substitution for securities etc.)"),
'Options or Warrants'!C6647,
IF(
'Options or Warrants'!B6647 = "",
#N/A,
'Options or Warrants'!B6647)
)</f>
        <v>#N/A</v>
      </c>
      <c r="E6647" t="e">
        <f>IF(
OR('Options - Free Attaching'!B6647 = "8. Transferee of restricted securities", 'Options - Free Attaching'!B6647 = "9. Any person (substitution for securities etc.)"),
'Options - Free Attaching'!C6647,
IF(
'Options - Free Attaching'!B6647 = "",
#N/A,
'Options - Free Attaching'!B6647)
)</f>
        <v>#N/A</v>
      </c>
      <c r="F6647" t="e">
        <f>IF(
OR('Con. Notes - Conversion'!B6647 = "8. Transferee of restricted securities", 'Con. Notes - Conversion'!B6647 = "9. Any person (substitution for securities etc.)"),
'Con. Notes - Conversion'!C6647,
IF(
'Con. Notes - Conversion'!B6647 = "",
#N/A,
'Con. Notes - Conversion'!B6647)
)</f>
        <v>#N/A</v>
      </c>
      <c r="G6647" t="e">
        <f>IF(
OR('Con. Notes - No Conversion'!B6647 = "8. Transferee of restricted securities", 'Con. Notes - No Conversion'!B6647 = "9. Any person (substitution for securities etc.)"),
'Con. Notes - No Conversion'!C6647,
IF(
'Con. Notes - No Conversion'!B6647 = "",
#N/A,
'Con. Notes - No Conversion'!B6647)
)</f>
        <v>#N/A</v>
      </c>
    </row>
    <row r="6648" spans="1:7" x14ac:dyDescent="0.25">
      <c r="A6648" t="e">
        <f>IF(
OR(Shares!B6648 = "8. Transferee of restricted securities", Shares!B6648 = "9. Any person (substitution for securities etc.)"),
Shares!C6648,
IF(
Shares!B6648 = "",
#N/A,
Shares!B6648)
)</f>
        <v>#N/A</v>
      </c>
      <c r="B6648" t="e">
        <f>IF(
OR('Shares - LTR - Granted'!B6648 = "8. Transferee of restricted securities", 'Shares - LTR - Granted'!B6648 = "9. Any person (substitution for securities etc.)"),
'Shares - LTR - Granted'!C6648,
IF(
'Shares - LTR - Granted'!B6648 = "",
#N/A,
'Shares - LTR - Granted'!B6648)
)</f>
        <v>#N/A</v>
      </c>
      <c r="C6648" t="e">
        <f>IF(
OR('Performance Securities'!B6648 = "8. Transferee of restricted securities", 'Performance Securities'!B6648 = "9. Any person (substitution for securities etc.)"),
'Performance Securities'!C6648,
IF(
'Performance Securities'!B6648 = "",
#N/A,
'Performance Securities'!B6648)
)</f>
        <v>#N/A</v>
      </c>
      <c r="D6648" t="e">
        <f>IF(
OR('Options or Warrants'!B6648 = "8. Transferee of restricted securities", 'Options or Warrants'!B6648 = "9. Any person (substitution for securities etc.)"),
'Options or Warrants'!C6648,
IF(
'Options or Warrants'!B6648 = "",
#N/A,
'Options or Warrants'!B6648)
)</f>
        <v>#N/A</v>
      </c>
      <c r="E6648" t="e">
        <f>IF(
OR('Options - Free Attaching'!B6648 = "8. Transferee of restricted securities", 'Options - Free Attaching'!B6648 = "9. Any person (substitution for securities etc.)"),
'Options - Free Attaching'!C6648,
IF(
'Options - Free Attaching'!B6648 = "",
#N/A,
'Options - Free Attaching'!B6648)
)</f>
        <v>#N/A</v>
      </c>
      <c r="F6648" t="e">
        <f>IF(
OR('Con. Notes - Conversion'!B6648 = "8. Transferee of restricted securities", 'Con. Notes - Conversion'!B6648 = "9. Any person (substitution for securities etc.)"),
'Con. Notes - Conversion'!C6648,
IF(
'Con. Notes - Conversion'!B6648 = "",
#N/A,
'Con. Notes - Conversion'!B6648)
)</f>
        <v>#N/A</v>
      </c>
      <c r="G6648" t="e">
        <f>IF(
OR('Con. Notes - No Conversion'!B6648 = "8. Transferee of restricted securities", 'Con. Notes - No Conversion'!B6648 = "9. Any person (substitution for securities etc.)"),
'Con. Notes - No Conversion'!C6648,
IF(
'Con. Notes - No Conversion'!B6648 = "",
#N/A,
'Con. Notes - No Conversion'!B6648)
)</f>
        <v>#N/A</v>
      </c>
    </row>
    <row r="6649" spans="1:7" x14ac:dyDescent="0.25">
      <c r="A6649" t="e">
        <f>IF(
OR(Shares!B6649 = "8. Transferee of restricted securities", Shares!B6649 = "9. Any person (substitution for securities etc.)"),
Shares!C6649,
IF(
Shares!B6649 = "",
#N/A,
Shares!B6649)
)</f>
        <v>#N/A</v>
      </c>
      <c r="B6649" t="e">
        <f>IF(
OR('Shares - LTR - Granted'!B6649 = "8. Transferee of restricted securities", 'Shares - LTR - Granted'!B6649 = "9. Any person (substitution for securities etc.)"),
'Shares - LTR - Granted'!C6649,
IF(
'Shares - LTR - Granted'!B6649 = "",
#N/A,
'Shares - LTR - Granted'!B6649)
)</f>
        <v>#N/A</v>
      </c>
      <c r="C6649" t="e">
        <f>IF(
OR('Performance Securities'!B6649 = "8. Transferee of restricted securities", 'Performance Securities'!B6649 = "9. Any person (substitution for securities etc.)"),
'Performance Securities'!C6649,
IF(
'Performance Securities'!B6649 = "",
#N/A,
'Performance Securities'!B6649)
)</f>
        <v>#N/A</v>
      </c>
      <c r="D6649" t="e">
        <f>IF(
OR('Options or Warrants'!B6649 = "8. Transferee of restricted securities", 'Options or Warrants'!B6649 = "9. Any person (substitution for securities etc.)"),
'Options or Warrants'!C6649,
IF(
'Options or Warrants'!B6649 = "",
#N/A,
'Options or Warrants'!B6649)
)</f>
        <v>#N/A</v>
      </c>
      <c r="E6649" t="e">
        <f>IF(
OR('Options - Free Attaching'!B6649 = "8. Transferee of restricted securities", 'Options - Free Attaching'!B6649 = "9. Any person (substitution for securities etc.)"),
'Options - Free Attaching'!C6649,
IF(
'Options - Free Attaching'!B6649 = "",
#N/A,
'Options - Free Attaching'!B6649)
)</f>
        <v>#N/A</v>
      </c>
      <c r="F6649" t="e">
        <f>IF(
OR('Con. Notes - Conversion'!B6649 = "8. Transferee of restricted securities", 'Con. Notes - Conversion'!B6649 = "9. Any person (substitution for securities etc.)"),
'Con. Notes - Conversion'!C6649,
IF(
'Con. Notes - Conversion'!B6649 = "",
#N/A,
'Con. Notes - Conversion'!B6649)
)</f>
        <v>#N/A</v>
      </c>
      <c r="G6649" t="e">
        <f>IF(
OR('Con. Notes - No Conversion'!B6649 = "8. Transferee of restricted securities", 'Con. Notes - No Conversion'!B6649 = "9. Any person (substitution for securities etc.)"),
'Con. Notes - No Conversion'!C6649,
IF(
'Con. Notes - No Conversion'!B6649 = "",
#N/A,
'Con. Notes - No Conversion'!B6649)
)</f>
        <v>#N/A</v>
      </c>
    </row>
    <row r="6650" spans="1:7" x14ac:dyDescent="0.25">
      <c r="A6650" t="e">
        <f>IF(
OR(Shares!B6650 = "8. Transferee of restricted securities", Shares!B6650 = "9. Any person (substitution for securities etc.)"),
Shares!C6650,
IF(
Shares!B6650 = "",
#N/A,
Shares!B6650)
)</f>
        <v>#N/A</v>
      </c>
      <c r="B6650" t="e">
        <f>IF(
OR('Shares - LTR - Granted'!B6650 = "8. Transferee of restricted securities", 'Shares - LTR - Granted'!B6650 = "9. Any person (substitution for securities etc.)"),
'Shares - LTR - Granted'!C6650,
IF(
'Shares - LTR - Granted'!B6650 = "",
#N/A,
'Shares - LTR - Granted'!B6650)
)</f>
        <v>#N/A</v>
      </c>
      <c r="C6650" t="e">
        <f>IF(
OR('Performance Securities'!B6650 = "8. Transferee of restricted securities", 'Performance Securities'!B6650 = "9. Any person (substitution for securities etc.)"),
'Performance Securities'!C6650,
IF(
'Performance Securities'!B6650 = "",
#N/A,
'Performance Securities'!B6650)
)</f>
        <v>#N/A</v>
      </c>
      <c r="D6650" t="e">
        <f>IF(
OR('Options or Warrants'!B6650 = "8. Transferee of restricted securities", 'Options or Warrants'!B6650 = "9. Any person (substitution for securities etc.)"),
'Options or Warrants'!C6650,
IF(
'Options or Warrants'!B6650 = "",
#N/A,
'Options or Warrants'!B6650)
)</f>
        <v>#N/A</v>
      </c>
      <c r="E6650" t="e">
        <f>IF(
OR('Options - Free Attaching'!B6650 = "8. Transferee of restricted securities", 'Options - Free Attaching'!B6650 = "9. Any person (substitution for securities etc.)"),
'Options - Free Attaching'!C6650,
IF(
'Options - Free Attaching'!B6650 = "",
#N/A,
'Options - Free Attaching'!B6650)
)</f>
        <v>#N/A</v>
      </c>
      <c r="F6650" t="e">
        <f>IF(
OR('Con. Notes - Conversion'!B6650 = "8. Transferee of restricted securities", 'Con. Notes - Conversion'!B6650 = "9. Any person (substitution for securities etc.)"),
'Con. Notes - Conversion'!C6650,
IF(
'Con. Notes - Conversion'!B6650 = "",
#N/A,
'Con. Notes - Conversion'!B6650)
)</f>
        <v>#N/A</v>
      </c>
      <c r="G6650" t="e">
        <f>IF(
OR('Con. Notes - No Conversion'!B6650 = "8. Transferee of restricted securities", 'Con. Notes - No Conversion'!B6650 = "9. Any person (substitution for securities etc.)"),
'Con. Notes - No Conversion'!C6650,
IF(
'Con. Notes - No Conversion'!B6650 = "",
#N/A,
'Con. Notes - No Conversion'!B6650)
)</f>
        <v>#N/A</v>
      </c>
    </row>
    <row r="6651" spans="1:7" x14ac:dyDescent="0.25">
      <c r="A6651" t="e">
        <f>IF(
OR(Shares!B6651 = "8. Transferee of restricted securities", Shares!B6651 = "9. Any person (substitution for securities etc.)"),
Shares!C6651,
IF(
Shares!B6651 = "",
#N/A,
Shares!B6651)
)</f>
        <v>#N/A</v>
      </c>
      <c r="B6651" t="e">
        <f>IF(
OR('Shares - LTR - Granted'!B6651 = "8. Transferee of restricted securities", 'Shares - LTR - Granted'!B6651 = "9. Any person (substitution for securities etc.)"),
'Shares - LTR - Granted'!C6651,
IF(
'Shares - LTR - Granted'!B6651 = "",
#N/A,
'Shares - LTR - Granted'!B6651)
)</f>
        <v>#N/A</v>
      </c>
      <c r="C6651" t="e">
        <f>IF(
OR('Performance Securities'!B6651 = "8. Transferee of restricted securities", 'Performance Securities'!B6651 = "9. Any person (substitution for securities etc.)"),
'Performance Securities'!C6651,
IF(
'Performance Securities'!B6651 = "",
#N/A,
'Performance Securities'!B6651)
)</f>
        <v>#N/A</v>
      </c>
      <c r="D6651" t="e">
        <f>IF(
OR('Options or Warrants'!B6651 = "8. Transferee of restricted securities", 'Options or Warrants'!B6651 = "9. Any person (substitution for securities etc.)"),
'Options or Warrants'!C6651,
IF(
'Options or Warrants'!B6651 = "",
#N/A,
'Options or Warrants'!B6651)
)</f>
        <v>#N/A</v>
      </c>
      <c r="E6651" t="e">
        <f>IF(
OR('Options - Free Attaching'!B6651 = "8. Transferee of restricted securities", 'Options - Free Attaching'!B6651 = "9. Any person (substitution for securities etc.)"),
'Options - Free Attaching'!C6651,
IF(
'Options - Free Attaching'!B6651 = "",
#N/A,
'Options - Free Attaching'!B6651)
)</f>
        <v>#N/A</v>
      </c>
      <c r="F6651" t="e">
        <f>IF(
OR('Con. Notes - Conversion'!B6651 = "8. Transferee of restricted securities", 'Con. Notes - Conversion'!B6651 = "9. Any person (substitution for securities etc.)"),
'Con. Notes - Conversion'!C6651,
IF(
'Con. Notes - Conversion'!B6651 = "",
#N/A,
'Con. Notes - Conversion'!B6651)
)</f>
        <v>#N/A</v>
      </c>
      <c r="G6651" t="e">
        <f>IF(
OR('Con. Notes - No Conversion'!B6651 = "8. Transferee of restricted securities", 'Con. Notes - No Conversion'!B6651 = "9. Any person (substitution for securities etc.)"),
'Con. Notes - No Conversion'!C6651,
IF(
'Con. Notes - No Conversion'!B6651 = "",
#N/A,
'Con. Notes - No Conversion'!B6651)
)</f>
        <v>#N/A</v>
      </c>
    </row>
    <row r="6652" spans="1:7" x14ac:dyDescent="0.25">
      <c r="A6652" t="e">
        <f>IF(
OR(Shares!B6652 = "8. Transferee of restricted securities", Shares!B6652 = "9. Any person (substitution for securities etc.)"),
Shares!C6652,
IF(
Shares!B6652 = "",
#N/A,
Shares!B6652)
)</f>
        <v>#N/A</v>
      </c>
      <c r="B6652" t="e">
        <f>IF(
OR('Shares - LTR - Granted'!B6652 = "8. Transferee of restricted securities", 'Shares - LTR - Granted'!B6652 = "9. Any person (substitution for securities etc.)"),
'Shares - LTR - Granted'!C6652,
IF(
'Shares - LTR - Granted'!B6652 = "",
#N/A,
'Shares - LTR - Granted'!B6652)
)</f>
        <v>#N/A</v>
      </c>
      <c r="C6652" t="e">
        <f>IF(
OR('Performance Securities'!B6652 = "8. Transferee of restricted securities", 'Performance Securities'!B6652 = "9. Any person (substitution for securities etc.)"),
'Performance Securities'!C6652,
IF(
'Performance Securities'!B6652 = "",
#N/A,
'Performance Securities'!B6652)
)</f>
        <v>#N/A</v>
      </c>
      <c r="D6652" t="e">
        <f>IF(
OR('Options or Warrants'!B6652 = "8. Transferee of restricted securities", 'Options or Warrants'!B6652 = "9. Any person (substitution for securities etc.)"),
'Options or Warrants'!C6652,
IF(
'Options or Warrants'!B6652 = "",
#N/A,
'Options or Warrants'!B6652)
)</f>
        <v>#N/A</v>
      </c>
      <c r="E6652" t="e">
        <f>IF(
OR('Options - Free Attaching'!B6652 = "8. Transferee of restricted securities", 'Options - Free Attaching'!B6652 = "9. Any person (substitution for securities etc.)"),
'Options - Free Attaching'!C6652,
IF(
'Options - Free Attaching'!B6652 = "",
#N/A,
'Options - Free Attaching'!B6652)
)</f>
        <v>#N/A</v>
      </c>
      <c r="F6652" t="e">
        <f>IF(
OR('Con. Notes - Conversion'!B6652 = "8. Transferee of restricted securities", 'Con. Notes - Conversion'!B6652 = "9. Any person (substitution for securities etc.)"),
'Con. Notes - Conversion'!C6652,
IF(
'Con. Notes - Conversion'!B6652 = "",
#N/A,
'Con. Notes - Conversion'!B6652)
)</f>
        <v>#N/A</v>
      </c>
      <c r="G6652" t="e">
        <f>IF(
OR('Con. Notes - No Conversion'!B6652 = "8. Transferee of restricted securities", 'Con. Notes - No Conversion'!B6652 = "9. Any person (substitution for securities etc.)"),
'Con. Notes - No Conversion'!C6652,
IF(
'Con. Notes - No Conversion'!B6652 = "",
#N/A,
'Con. Notes - No Conversion'!B6652)
)</f>
        <v>#N/A</v>
      </c>
    </row>
    <row r="6653" spans="1:7" x14ac:dyDescent="0.25">
      <c r="A6653" t="e">
        <f>IF(
OR(Shares!B6653 = "8. Transferee of restricted securities", Shares!B6653 = "9. Any person (substitution for securities etc.)"),
Shares!C6653,
IF(
Shares!B6653 = "",
#N/A,
Shares!B6653)
)</f>
        <v>#N/A</v>
      </c>
      <c r="B6653" t="e">
        <f>IF(
OR('Shares - LTR - Granted'!B6653 = "8. Transferee of restricted securities", 'Shares - LTR - Granted'!B6653 = "9. Any person (substitution for securities etc.)"),
'Shares - LTR - Granted'!C6653,
IF(
'Shares - LTR - Granted'!B6653 = "",
#N/A,
'Shares - LTR - Granted'!B6653)
)</f>
        <v>#N/A</v>
      </c>
      <c r="C6653" t="e">
        <f>IF(
OR('Performance Securities'!B6653 = "8. Transferee of restricted securities", 'Performance Securities'!B6653 = "9. Any person (substitution for securities etc.)"),
'Performance Securities'!C6653,
IF(
'Performance Securities'!B6653 = "",
#N/A,
'Performance Securities'!B6653)
)</f>
        <v>#N/A</v>
      </c>
      <c r="D6653" t="e">
        <f>IF(
OR('Options or Warrants'!B6653 = "8. Transferee of restricted securities", 'Options or Warrants'!B6653 = "9. Any person (substitution for securities etc.)"),
'Options or Warrants'!C6653,
IF(
'Options or Warrants'!B6653 = "",
#N/A,
'Options or Warrants'!B6653)
)</f>
        <v>#N/A</v>
      </c>
      <c r="E6653" t="e">
        <f>IF(
OR('Options - Free Attaching'!B6653 = "8. Transferee of restricted securities", 'Options - Free Attaching'!B6653 = "9. Any person (substitution for securities etc.)"),
'Options - Free Attaching'!C6653,
IF(
'Options - Free Attaching'!B6653 = "",
#N/A,
'Options - Free Attaching'!B6653)
)</f>
        <v>#N/A</v>
      </c>
      <c r="F6653" t="e">
        <f>IF(
OR('Con. Notes - Conversion'!B6653 = "8. Transferee of restricted securities", 'Con. Notes - Conversion'!B6653 = "9. Any person (substitution for securities etc.)"),
'Con. Notes - Conversion'!C6653,
IF(
'Con. Notes - Conversion'!B6653 = "",
#N/A,
'Con. Notes - Conversion'!B6653)
)</f>
        <v>#N/A</v>
      </c>
      <c r="G6653" t="e">
        <f>IF(
OR('Con. Notes - No Conversion'!B6653 = "8. Transferee of restricted securities", 'Con. Notes - No Conversion'!B6653 = "9. Any person (substitution for securities etc.)"),
'Con. Notes - No Conversion'!C6653,
IF(
'Con. Notes - No Conversion'!B6653 = "",
#N/A,
'Con. Notes - No Conversion'!B6653)
)</f>
        <v>#N/A</v>
      </c>
    </row>
    <row r="6654" spans="1:7" x14ac:dyDescent="0.25">
      <c r="A6654" t="e">
        <f>IF(
OR(Shares!B6654 = "8. Transferee of restricted securities", Shares!B6654 = "9. Any person (substitution for securities etc.)"),
Shares!C6654,
IF(
Shares!B6654 = "",
#N/A,
Shares!B6654)
)</f>
        <v>#N/A</v>
      </c>
      <c r="B6654" t="e">
        <f>IF(
OR('Shares - LTR - Granted'!B6654 = "8. Transferee of restricted securities", 'Shares - LTR - Granted'!B6654 = "9. Any person (substitution for securities etc.)"),
'Shares - LTR - Granted'!C6654,
IF(
'Shares - LTR - Granted'!B6654 = "",
#N/A,
'Shares - LTR - Granted'!B6654)
)</f>
        <v>#N/A</v>
      </c>
      <c r="C6654" t="e">
        <f>IF(
OR('Performance Securities'!B6654 = "8. Transferee of restricted securities", 'Performance Securities'!B6654 = "9. Any person (substitution for securities etc.)"),
'Performance Securities'!C6654,
IF(
'Performance Securities'!B6654 = "",
#N/A,
'Performance Securities'!B6654)
)</f>
        <v>#N/A</v>
      </c>
      <c r="D6654" t="e">
        <f>IF(
OR('Options or Warrants'!B6654 = "8. Transferee of restricted securities", 'Options or Warrants'!B6654 = "9. Any person (substitution for securities etc.)"),
'Options or Warrants'!C6654,
IF(
'Options or Warrants'!B6654 = "",
#N/A,
'Options or Warrants'!B6654)
)</f>
        <v>#N/A</v>
      </c>
      <c r="E6654" t="e">
        <f>IF(
OR('Options - Free Attaching'!B6654 = "8. Transferee of restricted securities", 'Options - Free Attaching'!B6654 = "9. Any person (substitution for securities etc.)"),
'Options - Free Attaching'!C6654,
IF(
'Options - Free Attaching'!B6654 = "",
#N/A,
'Options - Free Attaching'!B6654)
)</f>
        <v>#N/A</v>
      </c>
      <c r="F6654" t="e">
        <f>IF(
OR('Con. Notes - Conversion'!B6654 = "8. Transferee of restricted securities", 'Con. Notes - Conversion'!B6654 = "9. Any person (substitution for securities etc.)"),
'Con. Notes - Conversion'!C6654,
IF(
'Con. Notes - Conversion'!B6654 = "",
#N/A,
'Con. Notes - Conversion'!B6654)
)</f>
        <v>#N/A</v>
      </c>
      <c r="G6654" t="e">
        <f>IF(
OR('Con. Notes - No Conversion'!B6654 = "8. Transferee of restricted securities", 'Con. Notes - No Conversion'!B6654 = "9. Any person (substitution for securities etc.)"),
'Con. Notes - No Conversion'!C6654,
IF(
'Con. Notes - No Conversion'!B6654 = "",
#N/A,
'Con. Notes - No Conversion'!B6654)
)</f>
        <v>#N/A</v>
      </c>
    </row>
    <row r="6655" spans="1:7" x14ac:dyDescent="0.25">
      <c r="A6655" t="e">
        <f>IF(
OR(Shares!B6655 = "8. Transferee of restricted securities", Shares!B6655 = "9. Any person (substitution for securities etc.)"),
Shares!C6655,
IF(
Shares!B6655 = "",
#N/A,
Shares!B6655)
)</f>
        <v>#N/A</v>
      </c>
      <c r="B6655" t="e">
        <f>IF(
OR('Shares - LTR - Granted'!B6655 = "8. Transferee of restricted securities", 'Shares - LTR - Granted'!B6655 = "9. Any person (substitution for securities etc.)"),
'Shares - LTR - Granted'!C6655,
IF(
'Shares - LTR - Granted'!B6655 = "",
#N/A,
'Shares - LTR - Granted'!B6655)
)</f>
        <v>#N/A</v>
      </c>
      <c r="C6655" t="e">
        <f>IF(
OR('Performance Securities'!B6655 = "8. Transferee of restricted securities", 'Performance Securities'!B6655 = "9. Any person (substitution for securities etc.)"),
'Performance Securities'!C6655,
IF(
'Performance Securities'!B6655 = "",
#N/A,
'Performance Securities'!B6655)
)</f>
        <v>#N/A</v>
      </c>
      <c r="D6655" t="e">
        <f>IF(
OR('Options or Warrants'!B6655 = "8. Transferee of restricted securities", 'Options or Warrants'!B6655 = "9. Any person (substitution for securities etc.)"),
'Options or Warrants'!C6655,
IF(
'Options or Warrants'!B6655 = "",
#N/A,
'Options or Warrants'!B6655)
)</f>
        <v>#N/A</v>
      </c>
      <c r="E6655" t="e">
        <f>IF(
OR('Options - Free Attaching'!B6655 = "8. Transferee of restricted securities", 'Options - Free Attaching'!B6655 = "9. Any person (substitution for securities etc.)"),
'Options - Free Attaching'!C6655,
IF(
'Options - Free Attaching'!B6655 = "",
#N/A,
'Options - Free Attaching'!B6655)
)</f>
        <v>#N/A</v>
      </c>
      <c r="F6655" t="e">
        <f>IF(
OR('Con. Notes - Conversion'!B6655 = "8. Transferee of restricted securities", 'Con. Notes - Conversion'!B6655 = "9. Any person (substitution for securities etc.)"),
'Con. Notes - Conversion'!C6655,
IF(
'Con. Notes - Conversion'!B6655 = "",
#N/A,
'Con. Notes - Conversion'!B6655)
)</f>
        <v>#N/A</v>
      </c>
      <c r="G6655" t="e">
        <f>IF(
OR('Con. Notes - No Conversion'!B6655 = "8. Transferee of restricted securities", 'Con. Notes - No Conversion'!B6655 = "9. Any person (substitution for securities etc.)"),
'Con. Notes - No Conversion'!C6655,
IF(
'Con. Notes - No Conversion'!B6655 = "",
#N/A,
'Con. Notes - No Conversion'!B6655)
)</f>
        <v>#N/A</v>
      </c>
    </row>
    <row r="6656" spans="1:7" x14ac:dyDescent="0.25">
      <c r="A6656" t="e">
        <f>IF(
OR(Shares!B6656 = "8. Transferee of restricted securities", Shares!B6656 = "9. Any person (substitution for securities etc.)"),
Shares!C6656,
IF(
Shares!B6656 = "",
#N/A,
Shares!B6656)
)</f>
        <v>#N/A</v>
      </c>
      <c r="B6656" t="e">
        <f>IF(
OR('Shares - LTR - Granted'!B6656 = "8. Transferee of restricted securities", 'Shares - LTR - Granted'!B6656 = "9. Any person (substitution for securities etc.)"),
'Shares - LTR - Granted'!C6656,
IF(
'Shares - LTR - Granted'!B6656 = "",
#N/A,
'Shares - LTR - Granted'!B6656)
)</f>
        <v>#N/A</v>
      </c>
      <c r="C6656" t="e">
        <f>IF(
OR('Performance Securities'!B6656 = "8. Transferee of restricted securities", 'Performance Securities'!B6656 = "9. Any person (substitution for securities etc.)"),
'Performance Securities'!C6656,
IF(
'Performance Securities'!B6656 = "",
#N/A,
'Performance Securities'!B6656)
)</f>
        <v>#N/A</v>
      </c>
      <c r="D6656" t="e">
        <f>IF(
OR('Options or Warrants'!B6656 = "8. Transferee of restricted securities", 'Options or Warrants'!B6656 = "9. Any person (substitution for securities etc.)"),
'Options or Warrants'!C6656,
IF(
'Options or Warrants'!B6656 = "",
#N/A,
'Options or Warrants'!B6656)
)</f>
        <v>#N/A</v>
      </c>
      <c r="E6656" t="e">
        <f>IF(
OR('Options - Free Attaching'!B6656 = "8. Transferee of restricted securities", 'Options - Free Attaching'!B6656 = "9. Any person (substitution for securities etc.)"),
'Options - Free Attaching'!C6656,
IF(
'Options - Free Attaching'!B6656 = "",
#N/A,
'Options - Free Attaching'!B6656)
)</f>
        <v>#N/A</v>
      </c>
      <c r="F6656" t="e">
        <f>IF(
OR('Con. Notes - Conversion'!B6656 = "8. Transferee of restricted securities", 'Con. Notes - Conversion'!B6656 = "9. Any person (substitution for securities etc.)"),
'Con. Notes - Conversion'!C6656,
IF(
'Con. Notes - Conversion'!B6656 = "",
#N/A,
'Con. Notes - Conversion'!B6656)
)</f>
        <v>#N/A</v>
      </c>
      <c r="G6656" t="e">
        <f>IF(
OR('Con. Notes - No Conversion'!B6656 = "8. Transferee of restricted securities", 'Con. Notes - No Conversion'!B6656 = "9. Any person (substitution for securities etc.)"),
'Con. Notes - No Conversion'!C6656,
IF(
'Con. Notes - No Conversion'!B6656 = "",
#N/A,
'Con. Notes - No Conversion'!B6656)
)</f>
        <v>#N/A</v>
      </c>
    </row>
    <row r="6657" spans="1:7" x14ac:dyDescent="0.25">
      <c r="A6657" t="e">
        <f>IF(
OR(Shares!B6657 = "8. Transferee of restricted securities", Shares!B6657 = "9. Any person (substitution for securities etc.)"),
Shares!C6657,
IF(
Shares!B6657 = "",
#N/A,
Shares!B6657)
)</f>
        <v>#N/A</v>
      </c>
      <c r="B6657" t="e">
        <f>IF(
OR('Shares - LTR - Granted'!B6657 = "8. Transferee of restricted securities", 'Shares - LTR - Granted'!B6657 = "9. Any person (substitution for securities etc.)"),
'Shares - LTR - Granted'!C6657,
IF(
'Shares - LTR - Granted'!B6657 = "",
#N/A,
'Shares - LTR - Granted'!B6657)
)</f>
        <v>#N/A</v>
      </c>
      <c r="C6657" t="e">
        <f>IF(
OR('Performance Securities'!B6657 = "8. Transferee of restricted securities", 'Performance Securities'!B6657 = "9. Any person (substitution for securities etc.)"),
'Performance Securities'!C6657,
IF(
'Performance Securities'!B6657 = "",
#N/A,
'Performance Securities'!B6657)
)</f>
        <v>#N/A</v>
      </c>
      <c r="D6657" t="e">
        <f>IF(
OR('Options or Warrants'!B6657 = "8. Transferee of restricted securities", 'Options or Warrants'!B6657 = "9. Any person (substitution for securities etc.)"),
'Options or Warrants'!C6657,
IF(
'Options or Warrants'!B6657 = "",
#N/A,
'Options or Warrants'!B6657)
)</f>
        <v>#N/A</v>
      </c>
      <c r="E6657" t="e">
        <f>IF(
OR('Options - Free Attaching'!B6657 = "8. Transferee of restricted securities", 'Options - Free Attaching'!B6657 = "9. Any person (substitution for securities etc.)"),
'Options - Free Attaching'!C6657,
IF(
'Options - Free Attaching'!B6657 = "",
#N/A,
'Options - Free Attaching'!B6657)
)</f>
        <v>#N/A</v>
      </c>
      <c r="F6657" t="e">
        <f>IF(
OR('Con. Notes - Conversion'!B6657 = "8. Transferee of restricted securities", 'Con. Notes - Conversion'!B6657 = "9. Any person (substitution for securities etc.)"),
'Con. Notes - Conversion'!C6657,
IF(
'Con. Notes - Conversion'!B6657 = "",
#N/A,
'Con. Notes - Conversion'!B6657)
)</f>
        <v>#N/A</v>
      </c>
      <c r="G6657" t="e">
        <f>IF(
OR('Con. Notes - No Conversion'!B6657 = "8. Transferee of restricted securities", 'Con. Notes - No Conversion'!B6657 = "9. Any person (substitution for securities etc.)"),
'Con. Notes - No Conversion'!C6657,
IF(
'Con. Notes - No Conversion'!B6657 = "",
#N/A,
'Con. Notes - No Conversion'!B6657)
)</f>
        <v>#N/A</v>
      </c>
    </row>
    <row r="6658" spans="1:7" x14ac:dyDescent="0.25">
      <c r="A6658" t="e">
        <f>IF(
OR(Shares!B6658 = "8. Transferee of restricted securities", Shares!B6658 = "9. Any person (substitution for securities etc.)"),
Shares!C6658,
IF(
Shares!B6658 = "",
#N/A,
Shares!B6658)
)</f>
        <v>#N/A</v>
      </c>
      <c r="B6658" t="e">
        <f>IF(
OR('Shares - LTR - Granted'!B6658 = "8. Transferee of restricted securities", 'Shares - LTR - Granted'!B6658 = "9. Any person (substitution for securities etc.)"),
'Shares - LTR - Granted'!C6658,
IF(
'Shares - LTR - Granted'!B6658 = "",
#N/A,
'Shares - LTR - Granted'!B6658)
)</f>
        <v>#N/A</v>
      </c>
      <c r="C6658" t="e">
        <f>IF(
OR('Performance Securities'!B6658 = "8. Transferee of restricted securities", 'Performance Securities'!B6658 = "9. Any person (substitution for securities etc.)"),
'Performance Securities'!C6658,
IF(
'Performance Securities'!B6658 = "",
#N/A,
'Performance Securities'!B6658)
)</f>
        <v>#N/A</v>
      </c>
      <c r="D6658" t="e">
        <f>IF(
OR('Options or Warrants'!B6658 = "8. Transferee of restricted securities", 'Options or Warrants'!B6658 = "9. Any person (substitution for securities etc.)"),
'Options or Warrants'!C6658,
IF(
'Options or Warrants'!B6658 = "",
#N/A,
'Options or Warrants'!B6658)
)</f>
        <v>#N/A</v>
      </c>
      <c r="E6658" t="e">
        <f>IF(
OR('Options - Free Attaching'!B6658 = "8. Transferee of restricted securities", 'Options - Free Attaching'!B6658 = "9. Any person (substitution for securities etc.)"),
'Options - Free Attaching'!C6658,
IF(
'Options - Free Attaching'!B6658 = "",
#N/A,
'Options - Free Attaching'!B6658)
)</f>
        <v>#N/A</v>
      </c>
      <c r="F6658" t="e">
        <f>IF(
OR('Con. Notes - Conversion'!B6658 = "8. Transferee of restricted securities", 'Con. Notes - Conversion'!B6658 = "9. Any person (substitution for securities etc.)"),
'Con. Notes - Conversion'!C6658,
IF(
'Con. Notes - Conversion'!B6658 = "",
#N/A,
'Con. Notes - Conversion'!B6658)
)</f>
        <v>#N/A</v>
      </c>
      <c r="G6658" t="e">
        <f>IF(
OR('Con. Notes - No Conversion'!B6658 = "8. Transferee of restricted securities", 'Con. Notes - No Conversion'!B6658 = "9. Any person (substitution for securities etc.)"),
'Con. Notes - No Conversion'!C6658,
IF(
'Con. Notes - No Conversion'!B6658 = "",
#N/A,
'Con. Notes - No Conversion'!B6658)
)</f>
        <v>#N/A</v>
      </c>
    </row>
    <row r="6659" spans="1:7" x14ac:dyDescent="0.25">
      <c r="A6659" t="e">
        <f>IF(
OR(Shares!B6659 = "8. Transferee of restricted securities", Shares!B6659 = "9. Any person (substitution for securities etc.)"),
Shares!C6659,
IF(
Shares!B6659 = "",
#N/A,
Shares!B6659)
)</f>
        <v>#N/A</v>
      </c>
      <c r="B6659" t="e">
        <f>IF(
OR('Shares - LTR - Granted'!B6659 = "8. Transferee of restricted securities", 'Shares - LTR - Granted'!B6659 = "9. Any person (substitution for securities etc.)"),
'Shares - LTR - Granted'!C6659,
IF(
'Shares - LTR - Granted'!B6659 = "",
#N/A,
'Shares - LTR - Granted'!B6659)
)</f>
        <v>#N/A</v>
      </c>
      <c r="C6659" t="e">
        <f>IF(
OR('Performance Securities'!B6659 = "8. Transferee of restricted securities", 'Performance Securities'!B6659 = "9. Any person (substitution for securities etc.)"),
'Performance Securities'!C6659,
IF(
'Performance Securities'!B6659 = "",
#N/A,
'Performance Securities'!B6659)
)</f>
        <v>#N/A</v>
      </c>
      <c r="D6659" t="e">
        <f>IF(
OR('Options or Warrants'!B6659 = "8. Transferee of restricted securities", 'Options or Warrants'!B6659 = "9. Any person (substitution for securities etc.)"),
'Options or Warrants'!C6659,
IF(
'Options or Warrants'!B6659 = "",
#N/A,
'Options or Warrants'!B6659)
)</f>
        <v>#N/A</v>
      </c>
      <c r="E6659" t="e">
        <f>IF(
OR('Options - Free Attaching'!B6659 = "8. Transferee of restricted securities", 'Options - Free Attaching'!B6659 = "9. Any person (substitution for securities etc.)"),
'Options - Free Attaching'!C6659,
IF(
'Options - Free Attaching'!B6659 = "",
#N/A,
'Options - Free Attaching'!B6659)
)</f>
        <v>#N/A</v>
      </c>
      <c r="F6659" t="e">
        <f>IF(
OR('Con. Notes - Conversion'!B6659 = "8. Transferee of restricted securities", 'Con. Notes - Conversion'!B6659 = "9. Any person (substitution for securities etc.)"),
'Con. Notes - Conversion'!C6659,
IF(
'Con. Notes - Conversion'!B6659 = "",
#N/A,
'Con. Notes - Conversion'!B6659)
)</f>
        <v>#N/A</v>
      </c>
      <c r="G6659" t="e">
        <f>IF(
OR('Con. Notes - No Conversion'!B6659 = "8. Transferee of restricted securities", 'Con. Notes - No Conversion'!B6659 = "9. Any person (substitution for securities etc.)"),
'Con. Notes - No Conversion'!C6659,
IF(
'Con. Notes - No Conversion'!B6659 = "",
#N/A,
'Con. Notes - No Conversion'!B6659)
)</f>
        <v>#N/A</v>
      </c>
    </row>
    <row r="6660" spans="1:7" x14ac:dyDescent="0.25">
      <c r="A6660" t="e">
        <f>IF(
OR(Shares!B6660 = "8. Transferee of restricted securities", Shares!B6660 = "9. Any person (substitution for securities etc.)"),
Shares!C6660,
IF(
Shares!B6660 = "",
#N/A,
Shares!B6660)
)</f>
        <v>#N/A</v>
      </c>
      <c r="B6660" t="e">
        <f>IF(
OR('Shares - LTR - Granted'!B6660 = "8. Transferee of restricted securities", 'Shares - LTR - Granted'!B6660 = "9. Any person (substitution for securities etc.)"),
'Shares - LTR - Granted'!C6660,
IF(
'Shares - LTR - Granted'!B6660 = "",
#N/A,
'Shares - LTR - Granted'!B6660)
)</f>
        <v>#N/A</v>
      </c>
      <c r="C6660" t="e">
        <f>IF(
OR('Performance Securities'!B6660 = "8. Transferee of restricted securities", 'Performance Securities'!B6660 = "9. Any person (substitution for securities etc.)"),
'Performance Securities'!C6660,
IF(
'Performance Securities'!B6660 = "",
#N/A,
'Performance Securities'!B6660)
)</f>
        <v>#N/A</v>
      </c>
      <c r="D6660" t="e">
        <f>IF(
OR('Options or Warrants'!B6660 = "8. Transferee of restricted securities", 'Options or Warrants'!B6660 = "9. Any person (substitution for securities etc.)"),
'Options or Warrants'!C6660,
IF(
'Options or Warrants'!B6660 = "",
#N/A,
'Options or Warrants'!B6660)
)</f>
        <v>#N/A</v>
      </c>
      <c r="E6660" t="e">
        <f>IF(
OR('Options - Free Attaching'!B6660 = "8. Transferee of restricted securities", 'Options - Free Attaching'!B6660 = "9. Any person (substitution for securities etc.)"),
'Options - Free Attaching'!C6660,
IF(
'Options - Free Attaching'!B6660 = "",
#N/A,
'Options - Free Attaching'!B6660)
)</f>
        <v>#N/A</v>
      </c>
      <c r="F6660" t="e">
        <f>IF(
OR('Con. Notes - Conversion'!B6660 = "8. Transferee of restricted securities", 'Con. Notes - Conversion'!B6660 = "9. Any person (substitution for securities etc.)"),
'Con. Notes - Conversion'!C6660,
IF(
'Con. Notes - Conversion'!B6660 = "",
#N/A,
'Con. Notes - Conversion'!B6660)
)</f>
        <v>#N/A</v>
      </c>
      <c r="G6660" t="e">
        <f>IF(
OR('Con. Notes - No Conversion'!B6660 = "8. Transferee of restricted securities", 'Con. Notes - No Conversion'!B6660 = "9. Any person (substitution for securities etc.)"),
'Con. Notes - No Conversion'!C6660,
IF(
'Con. Notes - No Conversion'!B6660 = "",
#N/A,
'Con. Notes - No Conversion'!B6660)
)</f>
        <v>#N/A</v>
      </c>
    </row>
    <row r="6661" spans="1:7" x14ac:dyDescent="0.25">
      <c r="A6661" t="e">
        <f>IF(
OR(Shares!B6661 = "8. Transferee of restricted securities", Shares!B6661 = "9. Any person (substitution for securities etc.)"),
Shares!C6661,
IF(
Shares!B6661 = "",
#N/A,
Shares!B6661)
)</f>
        <v>#N/A</v>
      </c>
      <c r="B6661" t="e">
        <f>IF(
OR('Shares - LTR - Granted'!B6661 = "8. Transferee of restricted securities", 'Shares - LTR - Granted'!B6661 = "9. Any person (substitution for securities etc.)"),
'Shares - LTR - Granted'!C6661,
IF(
'Shares - LTR - Granted'!B6661 = "",
#N/A,
'Shares - LTR - Granted'!B6661)
)</f>
        <v>#N/A</v>
      </c>
      <c r="C6661" t="e">
        <f>IF(
OR('Performance Securities'!B6661 = "8. Transferee of restricted securities", 'Performance Securities'!B6661 = "9. Any person (substitution for securities etc.)"),
'Performance Securities'!C6661,
IF(
'Performance Securities'!B6661 = "",
#N/A,
'Performance Securities'!B6661)
)</f>
        <v>#N/A</v>
      </c>
      <c r="D6661" t="e">
        <f>IF(
OR('Options or Warrants'!B6661 = "8. Transferee of restricted securities", 'Options or Warrants'!B6661 = "9. Any person (substitution for securities etc.)"),
'Options or Warrants'!C6661,
IF(
'Options or Warrants'!B6661 = "",
#N/A,
'Options or Warrants'!B6661)
)</f>
        <v>#N/A</v>
      </c>
      <c r="E6661" t="e">
        <f>IF(
OR('Options - Free Attaching'!B6661 = "8. Transferee of restricted securities", 'Options - Free Attaching'!B6661 = "9. Any person (substitution for securities etc.)"),
'Options - Free Attaching'!C6661,
IF(
'Options - Free Attaching'!B6661 = "",
#N/A,
'Options - Free Attaching'!B6661)
)</f>
        <v>#N/A</v>
      </c>
      <c r="F6661" t="e">
        <f>IF(
OR('Con. Notes - Conversion'!B6661 = "8. Transferee of restricted securities", 'Con. Notes - Conversion'!B6661 = "9. Any person (substitution for securities etc.)"),
'Con. Notes - Conversion'!C6661,
IF(
'Con. Notes - Conversion'!B6661 = "",
#N/A,
'Con. Notes - Conversion'!B6661)
)</f>
        <v>#N/A</v>
      </c>
      <c r="G6661" t="e">
        <f>IF(
OR('Con. Notes - No Conversion'!B6661 = "8. Transferee of restricted securities", 'Con. Notes - No Conversion'!B6661 = "9. Any person (substitution for securities etc.)"),
'Con. Notes - No Conversion'!C6661,
IF(
'Con. Notes - No Conversion'!B6661 = "",
#N/A,
'Con. Notes - No Conversion'!B6661)
)</f>
        <v>#N/A</v>
      </c>
    </row>
    <row r="6662" spans="1:7" x14ac:dyDescent="0.25">
      <c r="A6662" t="e">
        <f>IF(
OR(Shares!B6662 = "8. Transferee of restricted securities", Shares!B6662 = "9. Any person (substitution for securities etc.)"),
Shares!C6662,
IF(
Shares!B6662 = "",
#N/A,
Shares!B6662)
)</f>
        <v>#N/A</v>
      </c>
      <c r="B6662" t="e">
        <f>IF(
OR('Shares - LTR - Granted'!B6662 = "8. Transferee of restricted securities", 'Shares - LTR - Granted'!B6662 = "9. Any person (substitution for securities etc.)"),
'Shares - LTR - Granted'!C6662,
IF(
'Shares - LTR - Granted'!B6662 = "",
#N/A,
'Shares - LTR - Granted'!B6662)
)</f>
        <v>#N/A</v>
      </c>
      <c r="C6662" t="e">
        <f>IF(
OR('Performance Securities'!B6662 = "8. Transferee of restricted securities", 'Performance Securities'!B6662 = "9. Any person (substitution for securities etc.)"),
'Performance Securities'!C6662,
IF(
'Performance Securities'!B6662 = "",
#N/A,
'Performance Securities'!B6662)
)</f>
        <v>#N/A</v>
      </c>
      <c r="D6662" t="e">
        <f>IF(
OR('Options or Warrants'!B6662 = "8. Transferee of restricted securities", 'Options or Warrants'!B6662 = "9. Any person (substitution for securities etc.)"),
'Options or Warrants'!C6662,
IF(
'Options or Warrants'!B6662 = "",
#N/A,
'Options or Warrants'!B6662)
)</f>
        <v>#N/A</v>
      </c>
      <c r="E6662" t="e">
        <f>IF(
OR('Options - Free Attaching'!B6662 = "8. Transferee of restricted securities", 'Options - Free Attaching'!B6662 = "9. Any person (substitution for securities etc.)"),
'Options - Free Attaching'!C6662,
IF(
'Options - Free Attaching'!B6662 = "",
#N/A,
'Options - Free Attaching'!B6662)
)</f>
        <v>#N/A</v>
      </c>
      <c r="F6662" t="e">
        <f>IF(
OR('Con. Notes - Conversion'!B6662 = "8. Transferee of restricted securities", 'Con. Notes - Conversion'!B6662 = "9. Any person (substitution for securities etc.)"),
'Con. Notes - Conversion'!C6662,
IF(
'Con. Notes - Conversion'!B6662 = "",
#N/A,
'Con. Notes - Conversion'!B6662)
)</f>
        <v>#N/A</v>
      </c>
      <c r="G6662" t="e">
        <f>IF(
OR('Con. Notes - No Conversion'!B6662 = "8. Transferee of restricted securities", 'Con. Notes - No Conversion'!B6662 = "9. Any person (substitution for securities etc.)"),
'Con. Notes - No Conversion'!C6662,
IF(
'Con. Notes - No Conversion'!B6662 = "",
#N/A,
'Con. Notes - No Conversion'!B6662)
)</f>
        <v>#N/A</v>
      </c>
    </row>
    <row r="6663" spans="1:7" x14ac:dyDescent="0.25">
      <c r="A6663" t="e">
        <f>IF(
OR(Shares!B6663 = "8. Transferee of restricted securities", Shares!B6663 = "9. Any person (substitution for securities etc.)"),
Shares!C6663,
IF(
Shares!B6663 = "",
#N/A,
Shares!B6663)
)</f>
        <v>#N/A</v>
      </c>
      <c r="B6663" t="e">
        <f>IF(
OR('Shares - LTR - Granted'!B6663 = "8. Transferee of restricted securities", 'Shares - LTR - Granted'!B6663 = "9. Any person (substitution for securities etc.)"),
'Shares - LTR - Granted'!C6663,
IF(
'Shares - LTR - Granted'!B6663 = "",
#N/A,
'Shares - LTR - Granted'!B6663)
)</f>
        <v>#N/A</v>
      </c>
      <c r="C6663" t="e">
        <f>IF(
OR('Performance Securities'!B6663 = "8. Transferee of restricted securities", 'Performance Securities'!B6663 = "9. Any person (substitution for securities etc.)"),
'Performance Securities'!C6663,
IF(
'Performance Securities'!B6663 = "",
#N/A,
'Performance Securities'!B6663)
)</f>
        <v>#N/A</v>
      </c>
      <c r="D6663" t="e">
        <f>IF(
OR('Options or Warrants'!B6663 = "8. Transferee of restricted securities", 'Options or Warrants'!B6663 = "9. Any person (substitution for securities etc.)"),
'Options or Warrants'!C6663,
IF(
'Options or Warrants'!B6663 = "",
#N/A,
'Options or Warrants'!B6663)
)</f>
        <v>#N/A</v>
      </c>
      <c r="E6663" t="e">
        <f>IF(
OR('Options - Free Attaching'!B6663 = "8. Transferee of restricted securities", 'Options - Free Attaching'!B6663 = "9. Any person (substitution for securities etc.)"),
'Options - Free Attaching'!C6663,
IF(
'Options - Free Attaching'!B6663 = "",
#N/A,
'Options - Free Attaching'!B6663)
)</f>
        <v>#N/A</v>
      </c>
      <c r="F6663" t="e">
        <f>IF(
OR('Con. Notes - Conversion'!B6663 = "8. Transferee of restricted securities", 'Con. Notes - Conversion'!B6663 = "9. Any person (substitution for securities etc.)"),
'Con. Notes - Conversion'!C6663,
IF(
'Con. Notes - Conversion'!B6663 = "",
#N/A,
'Con. Notes - Conversion'!B6663)
)</f>
        <v>#N/A</v>
      </c>
      <c r="G6663" t="e">
        <f>IF(
OR('Con. Notes - No Conversion'!B6663 = "8. Transferee of restricted securities", 'Con. Notes - No Conversion'!B6663 = "9. Any person (substitution for securities etc.)"),
'Con. Notes - No Conversion'!C6663,
IF(
'Con. Notes - No Conversion'!B6663 = "",
#N/A,
'Con. Notes - No Conversion'!B6663)
)</f>
        <v>#N/A</v>
      </c>
    </row>
    <row r="6664" spans="1:7" x14ac:dyDescent="0.25">
      <c r="A6664" t="e">
        <f>IF(
OR(Shares!B6664 = "8. Transferee of restricted securities", Shares!B6664 = "9. Any person (substitution for securities etc.)"),
Shares!C6664,
IF(
Shares!B6664 = "",
#N/A,
Shares!B6664)
)</f>
        <v>#N/A</v>
      </c>
      <c r="B6664" t="e">
        <f>IF(
OR('Shares - LTR - Granted'!B6664 = "8. Transferee of restricted securities", 'Shares - LTR - Granted'!B6664 = "9. Any person (substitution for securities etc.)"),
'Shares - LTR - Granted'!C6664,
IF(
'Shares - LTR - Granted'!B6664 = "",
#N/A,
'Shares - LTR - Granted'!B6664)
)</f>
        <v>#N/A</v>
      </c>
      <c r="C6664" t="e">
        <f>IF(
OR('Performance Securities'!B6664 = "8. Transferee of restricted securities", 'Performance Securities'!B6664 = "9. Any person (substitution for securities etc.)"),
'Performance Securities'!C6664,
IF(
'Performance Securities'!B6664 = "",
#N/A,
'Performance Securities'!B6664)
)</f>
        <v>#N/A</v>
      </c>
      <c r="D6664" t="e">
        <f>IF(
OR('Options or Warrants'!B6664 = "8. Transferee of restricted securities", 'Options or Warrants'!B6664 = "9. Any person (substitution for securities etc.)"),
'Options or Warrants'!C6664,
IF(
'Options or Warrants'!B6664 = "",
#N/A,
'Options or Warrants'!B6664)
)</f>
        <v>#N/A</v>
      </c>
      <c r="E6664" t="e">
        <f>IF(
OR('Options - Free Attaching'!B6664 = "8. Transferee of restricted securities", 'Options - Free Attaching'!B6664 = "9. Any person (substitution for securities etc.)"),
'Options - Free Attaching'!C6664,
IF(
'Options - Free Attaching'!B6664 = "",
#N/A,
'Options - Free Attaching'!B6664)
)</f>
        <v>#N/A</v>
      </c>
      <c r="F6664" t="e">
        <f>IF(
OR('Con. Notes - Conversion'!B6664 = "8. Transferee of restricted securities", 'Con. Notes - Conversion'!B6664 = "9. Any person (substitution for securities etc.)"),
'Con. Notes - Conversion'!C6664,
IF(
'Con. Notes - Conversion'!B6664 = "",
#N/A,
'Con. Notes - Conversion'!B6664)
)</f>
        <v>#N/A</v>
      </c>
      <c r="G6664" t="e">
        <f>IF(
OR('Con. Notes - No Conversion'!B6664 = "8. Transferee of restricted securities", 'Con. Notes - No Conversion'!B6664 = "9. Any person (substitution for securities etc.)"),
'Con. Notes - No Conversion'!C6664,
IF(
'Con. Notes - No Conversion'!B6664 = "",
#N/A,
'Con. Notes - No Conversion'!B6664)
)</f>
        <v>#N/A</v>
      </c>
    </row>
    <row r="6665" spans="1:7" x14ac:dyDescent="0.25">
      <c r="A6665" t="e">
        <f>IF(
OR(Shares!B6665 = "8. Transferee of restricted securities", Shares!B6665 = "9. Any person (substitution for securities etc.)"),
Shares!C6665,
IF(
Shares!B6665 = "",
#N/A,
Shares!B6665)
)</f>
        <v>#N/A</v>
      </c>
      <c r="B6665" t="e">
        <f>IF(
OR('Shares - LTR - Granted'!B6665 = "8. Transferee of restricted securities", 'Shares - LTR - Granted'!B6665 = "9. Any person (substitution for securities etc.)"),
'Shares - LTR - Granted'!C6665,
IF(
'Shares - LTR - Granted'!B6665 = "",
#N/A,
'Shares - LTR - Granted'!B6665)
)</f>
        <v>#N/A</v>
      </c>
      <c r="C6665" t="e">
        <f>IF(
OR('Performance Securities'!B6665 = "8. Transferee of restricted securities", 'Performance Securities'!B6665 = "9. Any person (substitution for securities etc.)"),
'Performance Securities'!C6665,
IF(
'Performance Securities'!B6665 = "",
#N/A,
'Performance Securities'!B6665)
)</f>
        <v>#N/A</v>
      </c>
      <c r="D6665" t="e">
        <f>IF(
OR('Options or Warrants'!B6665 = "8. Transferee of restricted securities", 'Options or Warrants'!B6665 = "9. Any person (substitution for securities etc.)"),
'Options or Warrants'!C6665,
IF(
'Options or Warrants'!B6665 = "",
#N/A,
'Options or Warrants'!B6665)
)</f>
        <v>#N/A</v>
      </c>
      <c r="E6665" t="e">
        <f>IF(
OR('Options - Free Attaching'!B6665 = "8. Transferee of restricted securities", 'Options - Free Attaching'!B6665 = "9. Any person (substitution for securities etc.)"),
'Options - Free Attaching'!C6665,
IF(
'Options - Free Attaching'!B6665 = "",
#N/A,
'Options - Free Attaching'!B6665)
)</f>
        <v>#N/A</v>
      </c>
      <c r="F6665" t="e">
        <f>IF(
OR('Con. Notes - Conversion'!B6665 = "8. Transferee of restricted securities", 'Con. Notes - Conversion'!B6665 = "9. Any person (substitution for securities etc.)"),
'Con. Notes - Conversion'!C6665,
IF(
'Con. Notes - Conversion'!B6665 = "",
#N/A,
'Con. Notes - Conversion'!B6665)
)</f>
        <v>#N/A</v>
      </c>
      <c r="G6665" t="e">
        <f>IF(
OR('Con. Notes - No Conversion'!B6665 = "8. Transferee of restricted securities", 'Con. Notes - No Conversion'!B6665 = "9. Any person (substitution for securities etc.)"),
'Con. Notes - No Conversion'!C6665,
IF(
'Con. Notes - No Conversion'!B6665 = "",
#N/A,
'Con. Notes - No Conversion'!B6665)
)</f>
        <v>#N/A</v>
      </c>
    </row>
    <row r="6666" spans="1:7" x14ac:dyDescent="0.25">
      <c r="A6666" t="e">
        <f>IF(
OR(Shares!B6666 = "8. Transferee of restricted securities", Shares!B6666 = "9. Any person (substitution for securities etc.)"),
Shares!C6666,
IF(
Shares!B6666 = "",
#N/A,
Shares!B6666)
)</f>
        <v>#N/A</v>
      </c>
      <c r="B6666" t="e">
        <f>IF(
OR('Shares - LTR - Granted'!B6666 = "8. Transferee of restricted securities", 'Shares - LTR - Granted'!B6666 = "9. Any person (substitution for securities etc.)"),
'Shares - LTR - Granted'!C6666,
IF(
'Shares - LTR - Granted'!B6666 = "",
#N/A,
'Shares - LTR - Granted'!B6666)
)</f>
        <v>#N/A</v>
      </c>
      <c r="C6666" t="e">
        <f>IF(
OR('Performance Securities'!B6666 = "8. Transferee of restricted securities", 'Performance Securities'!B6666 = "9. Any person (substitution for securities etc.)"),
'Performance Securities'!C6666,
IF(
'Performance Securities'!B6666 = "",
#N/A,
'Performance Securities'!B6666)
)</f>
        <v>#N/A</v>
      </c>
      <c r="D6666" t="e">
        <f>IF(
OR('Options or Warrants'!B6666 = "8. Transferee of restricted securities", 'Options or Warrants'!B6666 = "9. Any person (substitution for securities etc.)"),
'Options or Warrants'!C6666,
IF(
'Options or Warrants'!B6666 = "",
#N/A,
'Options or Warrants'!B6666)
)</f>
        <v>#N/A</v>
      </c>
      <c r="E6666" t="e">
        <f>IF(
OR('Options - Free Attaching'!B6666 = "8. Transferee of restricted securities", 'Options - Free Attaching'!B6666 = "9. Any person (substitution for securities etc.)"),
'Options - Free Attaching'!C6666,
IF(
'Options - Free Attaching'!B6666 = "",
#N/A,
'Options - Free Attaching'!B6666)
)</f>
        <v>#N/A</v>
      </c>
      <c r="F6666" t="e">
        <f>IF(
OR('Con. Notes - Conversion'!B6666 = "8. Transferee of restricted securities", 'Con. Notes - Conversion'!B6666 = "9. Any person (substitution for securities etc.)"),
'Con. Notes - Conversion'!C6666,
IF(
'Con. Notes - Conversion'!B6666 = "",
#N/A,
'Con. Notes - Conversion'!B6666)
)</f>
        <v>#N/A</v>
      </c>
      <c r="G6666" t="e">
        <f>IF(
OR('Con. Notes - No Conversion'!B6666 = "8. Transferee of restricted securities", 'Con. Notes - No Conversion'!B6666 = "9. Any person (substitution for securities etc.)"),
'Con. Notes - No Conversion'!C6666,
IF(
'Con. Notes - No Conversion'!B6666 = "",
#N/A,
'Con. Notes - No Conversion'!B6666)
)</f>
        <v>#N/A</v>
      </c>
    </row>
    <row r="6667" spans="1:7" x14ac:dyDescent="0.25">
      <c r="A6667" t="e">
        <f>IF(
OR(Shares!B6667 = "8. Transferee of restricted securities", Shares!B6667 = "9. Any person (substitution for securities etc.)"),
Shares!C6667,
IF(
Shares!B6667 = "",
#N/A,
Shares!B6667)
)</f>
        <v>#N/A</v>
      </c>
      <c r="B6667" t="e">
        <f>IF(
OR('Shares - LTR - Granted'!B6667 = "8. Transferee of restricted securities", 'Shares - LTR - Granted'!B6667 = "9. Any person (substitution for securities etc.)"),
'Shares - LTR - Granted'!C6667,
IF(
'Shares - LTR - Granted'!B6667 = "",
#N/A,
'Shares - LTR - Granted'!B6667)
)</f>
        <v>#N/A</v>
      </c>
      <c r="C6667" t="e">
        <f>IF(
OR('Performance Securities'!B6667 = "8. Transferee of restricted securities", 'Performance Securities'!B6667 = "9. Any person (substitution for securities etc.)"),
'Performance Securities'!C6667,
IF(
'Performance Securities'!B6667 = "",
#N/A,
'Performance Securities'!B6667)
)</f>
        <v>#N/A</v>
      </c>
      <c r="D6667" t="e">
        <f>IF(
OR('Options or Warrants'!B6667 = "8. Transferee of restricted securities", 'Options or Warrants'!B6667 = "9. Any person (substitution for securities etc.)"),
'Options or Warrants'!C6667,
IF(
'Options or Warrants'!B6667 = "",
#N/A,
'Options or Warrants'!B6667)
)</f>
        <v>#N/A</v>
      </c>
      <c r="E6667" t="e">
        <f>IF(
OR('Options - Free Attaching'!B6667 = "8. Transferee of restricted securities", 'Options - Free Attaching'!B6667 = "9. Any person (substitution for securities etc.)"),
'Options - Free Attaching'!C6667,
IF(
'Options - Free Attaching'!B6667 = "",
#N/A,
'Options - Free Attaching'!B6667)
)</f>
        <v>#N/A</v>
      </c>
      <c r="F6667" t="e">
        <f>IF(
OR('Con. Notes - Conversion'!B6667 = "8. Transferee of restricted securities", 'Con. Notes - Conversion'!B6667 = "9. Any person (substitution for securities etc.)"),
'Con. Notes - Conversion'!C6667,
IF(
'Con. Notes - Conversion'!B6667 = "",
#N/A,
'Con. Notes - Conversion'!B6667)
)</f>
        <v>#N/A</v>
      </c>
      <c r="G6667" t="e">
        <f>IF(
OR('Con. Notes - No Conversion'!B6667 = "8. Transferee of restricted securities", 'Con. Notes - No Conversion'!B6667 = "9. Any person (substitution for securities etc.)"),
'Con. Notes - No Conversion'!C6667,
IF(
'Con. Notes - No Conversion'!B6667 = "",
#N/A,
'Con. Notes - No Conversion'!B6667)
)</f>
        <v>#N/A</v>
      </c>
    </row>
    <row r="6668" spans="1:7" x14ac:dyDescent="0.25">
      <c r="A6668" t="e">
        <f>IF(
OR(Shares!B6668 = "8. Transferee of restricted securities", Shares!B6668 = "9. Any person (substitution for securities etc.)"),
Shares!C6668,
IF(
Shares!B6668 = "",
#N/A,
Shares!B6668)
)</f>
        <v>#N/A</v>
      </c>
      <c r="B6668" t="e">
        <f>IF(
OR('Shares - LTR - Granted'!B6668 = "8. Transferee of restricted securities", 'Shares - LTR - Granted'!B6668 = "9. Any person (substitution for securities etc.)"),
'Shares - LTR - Granted'!C6668,
IF(
'Shares - LTR - Granted'!B6668 = "",
#N/A,
'Shares - LTR - Granted'!B6668)
)</f>
        <v>#N/A</v>
      </c>
      <c r="C6668" t="e">
        <f>IF(
OR('Performance Securities'!B6668 = "8. Transferee of restricted securities", 'Performance Securities'!B6668 = "9. Any person (substitution for securities etc.)"),
'Performance Securities'!C6668,
IF(
'Performance Securities'!B6668 = "",
#N/A,
'Performance Securities'!B6668)
)</f>
        <v>#N/A</v>
      </c>
      <c r="D6668" t="e">
        <f>IF(
OR('Options or Warrants'!B6668 = "8. Transferee of restricted securities", 'Options or Warrants'!B6668 = "9. Any person (substitution for securities etc.)"),
'Options or Warrants'!C6668,
IF(
'Options or Warrants'!B6668 = "",
#N/A,
'Options or Warrants'!B6668)
)</f>
        <v>#N/A</v>
      </c>
      <c r="E6668" t="e">
        <f>IF(
OR('Options - Free Attaching'!B6668 = "8. Transferee of restricted securities", 'Options - Free Attaching'!B6668 = "9. Any person (substitution for securities etc.)"),
'Options - Free Attaching'!C6668,
IF(
'Options - Free Attaching'!B6668 = "",
#N/A,
'Options - Free Attaching'!B6668)
)</f>
        <v>#N/A</v>
      </c>
      <c r="F6668" t="e">
        <f>IF(
OR('Con. Notes - Conversion'!B6668 = "8. Transferee of restricted securities", 'Con. Notes - Conversion'!B6668 = "9. Any person (substitution for securities etc.)"),
'Con. Notes - Conversion'!C6668,
IF(
'Con. Notes - Conversion'!B6668 = "",
#N/A,
'Con. Notes - Conversion'!B6668)
)</f>
        <v>#N/A</v>
      </c>
      <c r="G6668" t="e">
        <f>IF(
OR('Con. Notes - No Conversion'!B6668 = "8. Transferee of restricted securities", 'Con. Notes - No Conversion'!B6668 = "9. Any person (substitution for securities etc.)"),
'Con. Notes - No Conversion'!C6668,
IF(
'Con. Notes - No Conversion'!B6668 = "",
#N/A,
'Con. Notes - No Conversion'!B6668)
)</f>
        <v>#N/A</v>
      </c>
    </row>
    <row r="6669" spans="1:7" x14ac:dyDescent="0.25">
      <c r="A6669" t="e">
        <f>IF(
OR(Shares!B6669 = "8. Transferee of restricted securities", Shares!B6669 = "9. Any person (substitution for securities etc.)"),
Shares!C6669,
IF(
Shares!B6669 = "",
#N/A,
Shares!B6669)
)</f>
        <v>#N/A</v>
      </c>
      <c r="B6669" t="e">
        <f>IF(
OR('Shares - LTR - Granted'!B6669 = "8. Transferee of restricted securities", 'Shares - LTR - Granted'!B6669 = "9. Any person (substitution for securities etc.)"),
'Shares - LTR - Granted'!C6669,
IF(
'Shares - LTR - Granted'!B6669 = "",
#N/A,
'Shares - LTR - Granted'!B6669)
)</f>
        <v>#N/A</v>
      </c>
      <c r="C6669" t="e">
        <f>IF(
OR('Performance Securities'!B6669 = "8. Transferee of restricted securities", 'Performance Securities'!B6669 = "9. Any person (substitution for securities etc.)"),
'Performance Securities'!C6669,
IF(
'Performance Securities'!B6669 = "",
#N/A,
'Performance Securities'!B6669)
)</f>
        <v>#N/A</v>
      </c>
      <c r="D6669" t="e">
        <f>IF(
OR('Options or Warrants'!B6669 = "8. Transferee of restricted securities", 'Options or Warrants'!B6669 = "9. Any person (substitution for securities etc.)"),
'Options or Warrants'!C6669,
IF(
'Options or Warrants'!B6669 = "",
#N/A,
'Options or Warrants'!B6669)
)</f>
        <v>#N/A</v>
      </c>
      <c r="E6669" t="e">
        <f>IF(
OR('Options - Free Attaching'!B6669 = "8. Transferee of restricted securities", 'Options - Free Attaching'!B6669 = "9. Any person (substitution for securities etc.)"),
'Options - Free Attaching'!C6669,
IF(
'Options - Free Attaching'!B6669 = "",
#N/A,
'Options - Free Attaching'!B6669)
)</f>
        <v>#N/A</v>
      </c>
      <c r="F6669" t="e">
        <f>IF(
OR('Con. Notes - Conversion'!B6669 = "8. Transferee of restricted securities", 'Con. Notes - Conversion'!B6669 = "9. Any person (substitution for securities etc.)"),
'Con. Notes - Conversion'!C6669,
IF(
'Con. Notes - Conversion'!B6669 = "",
#N/A,
'Con. Notes - Conversion'!B6669)
)</f>
        <v>#N/A</v>
      </c>
      <c r="G6669" t="e">
        <f>IF(
OR('Con. Notes - No Conversion'!B6669 = "8. Transferee of restricted securities", 'Con. Notes - No Conversion'!B6669 = "9. Any person (substitution for securities etc.)"),
'Con. Notes - No Conversion'!C6669,
IF(
'Con. Notes - No Conversion'!B6669 = "",
#N/A,
'Con. Notes - No Conversion'!B6669)
)</f>
        <v>#N/A</v>
      </c>
    </row>
    <row r="6670" spans="1:7" x14ac:dyDescent="0.25">
      <c r="A6670" t="e">
        <f>IF(
OR(Shares!B6670 = "8. Transferee of restricted securities", Shares!B6670 = "9. Any person (substitution for securities etc.)"),
Shares!C6670,
IF(
Shares!B6670 = "",
#N/A,
Shares!B6670)
)</f>
        <v>#N/A</v>
      </c>
      <c r="B6670" t="e">
        <f>IF(
OR('Shares - LTR - Granted'!B6670 = "8. Transferee of restricted securities", 'Shares - LTR - Granted'!B6670 = "9. Any person (substitution for securities etc.)"),
'Shares - LTR - Granted'!C6670,
IF(
'Shares - LTR - Granted'!B6670 = "",
#N/A,
'Shares - LTR - Granted'!B6670)
)</f>
        <v>#N/A</v>
      </c>
      <c r="C6670" t="e">
        <f>IF(
OR('Performance Securities'!B6670 = "8. Transferee of restricted securities", 'Performance Securities'!B6670 = "9. Any person (substitution for securities etc.)"),
'Performance Securities'!C6670,
IF(
'Performance Securities'!B6670 = "",
#N/A,
'Performance Securities'!B6670)
)</f>
        <v>#N/A</v>
      </c>
      <c r="D6670" t="e">
        <f>IF(
OR('Options or Warrants'!B6670 = "8. Transferee of restricted securities", 'Options or Warrants'!B6670 = "9. Any person (substitution for securities etc.)"),
'Options or Warrants'!C6670,
IF(
'Options or Warrants'!B6670 = "",
#N/A,
'Options or Warrants'!B6670)
)</f>
        <v>#N/A</v>
      </c>
      <c r="E6670" t="e">
        <f>IF(
OR('Options - Free Attaching'!B6670 = "8. Transferee of restricted securities", 'Options - Free Attaching'!B6670 = "9. Any person (substitution for securities etc.)"),
'Options - Free Attaching'!C6670,
IF(
'Options - Free Attaching'!B6670 = "",
#N/A,
'Options - Free Attaching'!B6670)
)</f>
        <v>#N/A</v>
      </c>
      <c r="F6670" t="e">
        <f>IF(
OR('Con. Notes - Conversion'!B6670 = "8. Transferee of restricted securities", 'Con. Notes - Conversion'!B6670 = "9. Any person (substitution for securities etc.)"),
'Con. Notes - Conversion'!C6670,
IF(
'Con. Notes - Conversion'!B6670 = "",
#N/A,
'Con. Notes - Conversion'!B6670)
)</f>
        <v>#N/A</v>
      </c>
      <c r="G6670" t="e">
        <f>IF(
OR('Con. Notes - No Conversion'!B6670 = "8. Transferee of restricted securities", 'Con. Notes - No Conversion'!B6670 = "9. Any person (substitution for securities etc.)"),
'Con. Notes - No Conversion'!C6670,
IF(
'Con. Notes - No Conversion'!B6670 = "",
#N/A,
'Con. Notes - No Conversion'!B6670)
)</f>
        <v>#N/A</v>
      </c>
    </row>
    <row r="6671" spans="1:7" x14ac:dyDescent="0.25">
      <c r="A6671" t="e">
        <f>IF(
OR(Shares!B6671 = "8. Transferee of restricted securities", Shares!B6671 = "9. Any person (substitution for securities etc.)"),
Shares!C6671,
IF(
Shares!B6671 = "",
#N/A,
Shares!B6671)
)</f>
        <v>#N/A</v>
      </c>
      <c r="B6671" t="e">
        <f>IF(
OR('Shares - LTR - Granted'!B6671 = "8. Transferee of restricted securities", 'Shares - LTR - Granted'!B6671 = "9. Any person (substitution for securities etc.)"),
'Shares - LTR - Granted'!C6671,
IF(
'Shares - LTR - Granted'!B6671 = "",
#N/A,
'Shares - LTR - Granted'!B6671)
)</f>
        <v>#N/A</v>
      </c>
      <c r="C6671" t="e">
        <f>IF(
OR('Performance Securities'!B6671 = "8. Transferee of restricted securities", 'Performance Securities'!B6671 = "9. Any person (substitution for securities etc.)"),
'Performance Securities'!C6671,
IF(
'Performance Securities'!B6671 = "",
#N/A,
'Performance Securities'!B6671)
)</f>
        <v>#N/A</v>
      </c>
      <c r="D6671" t="e">
        <f>IF(
OR('Options or Warrants'!B6671 = "8. Transferee of restricted securities", 'Options or Warrants'!B6671 = "9. Any person (substitution for securities etc.)"),
'Options or Warrants'!C6671,
IF(
'Options or Warrants'!B6671 = "",
#N/A,
'Options or Warrants'!B6671)
)</f>
        <v>#N/A</v>
      </c>
      <c r="E6671" t="e">
        <f>IF(
OR('Options - Free Attaching'!B6671 = "8. Transferee of restricted securities", 'Options - Free Attaching'!B6671 = "9. Any person (substitution for securities etc.)"),
'Options - Free Attaching'!C6671,
IF(
'Options - Free Attaching'!B6671 = "",
#N/A,
'Options - Free Attaching'!B6671)
)</f>
        <v>#N/A</v>
      </c>
      <c r="F6671" t="e">
        <f>IF(
OR('Con. Notes - Conversion'!B6671 = "8. Transferee of restricted securities", 'Con. Notes - Conversion'!B6671 = "9. Any person (substitution for securities etc.)"),
'Con. Notes - Conversion'!C6671,
IF(
'Con. Notes - Conversion'!B6671 = "",
#N/A,
'Con. Notes - Conversion'!B6671)
)</f>
        <v>#N/A</v>
      </c>
      <c r="G6671" t="e">
        <f>IF(
OR('Con. Notes - No Conversion'!B6671 = "8. Transferee of restricted securities", 'Con. Notes - No Conversion'!B6671 = "9. Any person (substitution for securities etc.)"),
'Con. Notes - No Conversion'!C6671,
IF(
'Con. Notes - No Conversion'!B6671 = "",
#N/A,
'Con. Notes - No Conversion'!B6671)
)</f>
        <v>#N/A</v>
      </c>
    </row>
    <row r="6672" spans="1:7" x14ac:dyDescent="0.25">
      <c r="A6672" t="e">
        <f>IF(
OR(Shares!B6672 = "8. Transferee of restricted securities", Shares!B6672 = "9. Any person (substitution for securities etc.)"),
Shares!C6672,
IF(
Shares!B6672 = "",
#N/A,
Shares!B6672)
)</f>
        <v>#N/A</v>
      </c>
      <c r="B6672" t="e">
        <f>IF(
OR('Shares - LTR - Granted'!B6672 = "8. Transferee of restricted securities", 'Shares - LTR - Granted'!B6672 = "9. Any person (substitution for securities etc.)"),
'Shares - LTR - Granted'!C6672,
IF(
'Shares - LTR - Granted'!B6672 = "",
#N/A,
'Shares - LTR - Granted'!B6672)
)</f>
        <v>#N/A</v>
      </c>
      <c r="C6672" t="e">
        <f>IF(
OR('Performance Securities'!B6672 = "8. Transferee of restricted securities", 'Performance Securities'!B6672 = "9. Any person (substitution for securities etc.)"),
'Performance Securities'!C6672,
IF(
'Performance Securities'!B6672 = "",
#N/A,
'Performance Securities'!B6672)
)</f>
        <v>#N/A</v>
      </c>
      <c r="D6672" t="e">
        <f>IF(
OR('Options or Warrants'!B6672 = "8. Transferee of restricted securities", 'Options or Warrants'!B6672 = "9. Any person (substitution for securities etc.)"),
'Options or Warrants'!C6672,
IF(
'Options or Warrants'!B6672 = "",
#N/A,
'Options or Warrants'!B6672)
)</f>
        <v>#N/A</v>
      </c>
      <c r="E6672" t="e">
        <f>IF(
OR('Options - Free Attaching'!B6672 = "8. Transferee of restricted securities", 'Options - Free Attaching'!B6672 = "9. Any person (substitution for securities etc.)"),
'Options - Free Attaching'!C6672,
IF(
'Options - Free Attaching'!B6672 = "",
#N/A,
'Options - Free Attaching'!B6672)
)</f>
        <v>#N/A</v>
      </c>
      <c r="F6672" t="e">
        <f>IF(
OR('Con. Notes - Conversion'!B6672 = "8. Transferee of restricted securities", 'Con. Notes - Conversion'!B6672 = "9. Any person (substitution for securities etc.)"),
'Con. Notes - Conversion'!C6672,
IF(
'Con. Notes - Conversion'!B6672 = "",
#N/A,
'Con. Notes - Conversion'!B6672)
)</f>
        <v>#N/A</v>
      </c>
      <c r="G6672" t="e">
        <f>IF(
OR('Con. Notes - No Conversion'!B6672 = "8. Transferee of restricted securities", 'Con. Notes - No Conversion'!B6672 = "9. Any person (substitution for securities etc.)"),
'Con. Notes - No Conversion'!C6672,
IF(
'Con. Notes - No Conversion'!B6672 = "",
#N/A,
'Con. Notes - No Conversion'!B6672)
)</f>
        <v>#N/A</v>
      </c>
    </row>
    <row r="6673" spans="1:7" x14ac:dyDescent="0.25">
      <c r="A6673" t="e">
        <f>IF(
OR(Shares!B6673 = "8. Transferee of restricted securities", Shares!B6673 = "9. Any person (substitution for securities etc.)"),
Shares!C6673,
IF(
Shares!B6673 = "",
#N/A,
Shares!B6673)
)</f>
        <v>#N/A</v>
      </c>
      <c r="B6673" t="e">
        <f>IF(
OR('Shares - LTR - Granted'!B6673 = "8. Transferee of restricted securities", 'Shares - LTR - Granted'!B6673 = "9. Any person (substitution for securities etc.)"),
'Shares - LTR - Granted'!C6673,
IF(
'Shares - LTR - Granted'!B6673 = "",
#N/A,
'Shares - LTR - Granted'!B6673)
)</f>
        <v>#N/A</v>
      </c>
      <c r="C6673" t="e">
        <f>IF(
OR('Performance Securities'!B6673 = "8. Transferee of restricted securities", 'Performance Securities'!B6673 = "9. Any person (substitution for securities etc.)"),
'Performance Securities'!C6673,
IF(
'Performance Securities'!B6673 = "",
#N/A,
'Performance Securities'!B6673)
)</f>
        <v>#N/A</v>
      </c>
      <c r="D6673" t="e">
        <f>IF(
OR('Options or Warrants'!B6673 = "8. Transferee of restricted securities", 'Options or Warrants'!B6673 = "9. Any person (substitution for securities etc.)"),
'Options or Warrants'!C6673,
IF(
'Options or Warrants'!B6673 = "",
#N/A,
'Options or Warrants'!B6673)
)</f>
        <v>#N/A</v>
      </c>
      <c r="E6673" t="e">
        <f>IF(
OR('Options - Free Attaching'!B6673 = "8. Transferee of restricted securities", 'Options - Free Attaching'!B6673 = "9. Any person (substitution for securities etc.)"),
'Options - Free Attaching'!C6673,
IF(
'Options - Free Attaching'!B6673 = "",
#N/A,
'Options - Free Attaching'!B6673)
)</f>
        <v>#N/A</v>
      </c>
      <c r="F6673" t="e">
        <f>IF(
OR('Con. Notes - Conversion'!B6673 = "8. Transferee of restricted securities", 'Con. Notes - Conversion'!B6673 = "9. Any person (substitution for securities etc.)"),
'Con. Notes - Conversion'!C6673,
IF(
'Con. Notes - Conversion'!B6673 = "",
#N/A,
'Con. Notes - Conversion'!B6673)
)</f>
        <v>#N/A</v>
      </c>
      <c r="G6673" t="e">
        <f>IF(
OR('Con. Notes - No Conversion'!B6673 = "8. Transferee of restricted securities", 'Con. Notes - No Conversion'!B6673 = "9. Any person (substitution for securities etc.)"),
'Con. Notes - No Conversion'!C6673,
IF(
'Con. Notes - No Conversion'!B6673 = "",
#N/A,
'Con. Notes - No Conversion'!B6673)
)</f>
        <v>#N/A</v>
      </c>
    </row>
    <row r="6674" spans="1:7" x14ac:dyDescent="0.25">
      <c r="A6674" t="e">
        <f>IF(
OR(Shares!B6674 = "8. Transferee of restricted securities", Shares!B6674 = "9. Any person (substitution for securities etc.)"),
Shares!C6674,
IF(
Shares!B6674 = "",
#N/A,
Shares!B6674)
)</f>
        <v>#N/A</v>
      </c>
      <c r="B6674" t="e">
        <f>IF(
OR('Shares - LTR - Granted'!B6674 = "8. Transferee of restricted securities", 'Shares - LTR - Granted'!B6674 = "9. Any person (substitution for securities etc.)"),
'Shares - LTR - Granted'!C6674,
IF(
'Shares - LTR - Granted'!B6674 = "",
#N/A,
'Shares - LTR - Granted'!B6674)
)</f>
        <v>#N/A</v>
      </c>
      <c r="C6674" t="e">
        <f>IF(
OR('Performance Securities'!B6674 = "8. Transferee of restricted securities", 'Performance Securities'!B6674 = "9. Any person (substitution for securities etc.)"),
'Performance Securities'!C6674,
IF(
'Performance Securities'!B6674 = "",
#N/A,
'Performance Securities'!B6674)
)</f>
        <v>#N/A</v>
      </c>
      <c r="D6674" t="e">
        <f>IF(
OR('Options or Warrants'!B6674 = "8. Transferee of restricted securities", 'Options or Warrants'!B6674 = "9. Any person (substitution for securities etc.)"),
'Options or Warrants'!C6674,
IF(
'Options or Warrants'!B6674 = "",
#N/A,
'Options or Warrants'!B6674)
)</f>
        <v>#N/A</v>
      </c>
      <c r="E6674" t="e">
        <f>IF(
OR('Options - Free Attaching'!B6674 = "8. Transferee of restricted securities", 'Options - Free Attaching'!B6674 = "9. Any person (substitution for securities etc.)"),
'Options - Free Attaching'!C6674,
IF(
'Options - Free Attaching'!B6674 = "",
#N/A,
'Options - Free Attaching'!B6674)
)</f>
        <v>#N/A</v>
      </c>
      <c r="F6674" t="e">
        <f>IF(
OR('Con. Notes - Conversion'!B6674 = "8. Transferee of restricted securities", 'Con. Notes - Conversion'!B6674 = "9. Any person (substitution for securities etc.)"),
'Con. Notes - Conversion'!C6674,
IF(
'Con. Notes - Conversion'!B6674 = "",
#N/A,
'Con. Notes - Conversion'!B6674)
)</f>
        <v>#N/A</v>
      </c>
      <c r="G6674" t="e">
        <f>IF(
OR('Con. Notes - No Conversion'!B6674 = "8. Transferee of restricted securities", 'Con. Notes - No Conversion'!B6674 = "9. Any person (substitution for securities etc.)"),
'Con. Notes - No Conversion'!C6674,
IF(
'Con. Notes - No Conversion'!B6674 = "",
#N/A,
'Con. Notes - No Conversion'!B6674)
)</f>
        <v>#N/A</v>
      </c>
    </row>
    <row r="6675" spans="1:7" x14ac:dyDescent="0.25">
      <c r="A6675" t="e">
        <f>IF(
OR(Shares!B6675 = "8. Transferee of restricted securities", Shares!B6675 = "9. Any person (substitution for securities etc.)"),
Shares!C6675,
IF(
Shares!B6675 = "",
#N/A,
Shares!B6675)
)</f>
        <v>#N/A</v>
      </c>
      <c r="B6675" t="e">
        <f>IF(
OR('Shares - LTR - Granted'!B6675 = "8. Transferee of restricted securities", 'Shares - LTR - Granted'!B6675 = "9. Any person (substitution for securities etc.)"),
'Shares - LTR - Granted'!C6675,
IF(
'Shares - LTR - Granted'!B6675 = "",
#N/A,
'Shares - LTR - Granted'!B6675)
)</f>
        <v>#N/A</v>
      </c>
      <c r="C6675" t="e">
        <f>IF(
OR('Performance Securities'!B6675 = "8. Transferee of restricted securities", 'Performance Securities'!B6675 = "9. Any person (substitution for securities etc.)"),
'Performance Securities'!C6675,
IF(
'Performance Securities'!B6675 = "",
#N/A,
'Performance Securities'!B6675)
)</f>
        <v>#N/A</v>
      </c>
      <c r="D6675" t="e">
        <f>IF(
OR('Options or Warrants'!B6675 = "8. Transferee of restricted securities", 'Options or Warrants'!B6675 = "9. Any person (substitution for securities etc.)"),
'Options or Warrants'!C6675,
IF(
'Options or Warrants'!B6675 = "",
#N/A,
'Options or Warrants'!B6675)
)</f>
        <v>#N/A</v>
      </c>
      <c r="E6675" t="e">
        <f>IF(
OR('Options - Free Attaching'!B6675 = "8. Transferee of restricted securities", 'Options - Free Attaching'!B6675 = "9. Any person (substitution for securities etc.)"),
'Options - Free Attaching'!C6675,
IF(
'Options - Free Attaching'!B6675 = "",
#N/A,
'Options - Free Attaching'!B6675)
)</f>
        <v>#N/A</v>
      </c>
      <c r="F6675" t="e">
        <f>IF(
OR('Con. Notes - Conversion'!B6675 = "8. Transferee of restricted securities", 'Con. Notes - Conversion'!B6675 = "9. Any person (substitution for securities etc.)"),
'Con. Notes - Conversion'!C6675,
IF(
'Con. Notes - Conversion'!B6675 = "",
#N/A,
'Con. Notes - Conversion'!B6675)
)</f>
        <v>#N/A</v>
      </c>
      <c r="G6675" t="e">
        <f>IF(
OR('Con. Notes - No Conversion'!B6675 = "8. Transferee of restricted securities", 'Con. Notes - No Conversion'!B6675 = "9. Any person (substitution for securities etc.)"),
'Con. Notes - No Conversion'!C6675,
IF(
'Con. Notes - No Conversion'!B6675 = "",
#N/A,
'Con. Notes - No Conversion'!B6675)
)</f>
        <v>#N/A</v>
      </c>
    </row>
    <row r="6676" spans="1:7" x14ac:dyDescent="0.25">
      <c r="A6676" t="e">
        <f>IF(
OR(Shares!B6676 = "8. Transferee of restricted securities", Shares!B6676 = "9. Any person (substitution for securities etc.)"),
Shares!C6676,
IF(
Shares!B6676 = "",
#N/A,
Shares!B6676)
)</f>
        <v>#N/A</v>
      </c>
      <c r="B6676" t="e">
        <f>IF(
OR('Shares - LTR - Granted'!B6676 = "8. Transferee of restricted securities", 'Shares - LTR - Granted'!B6676 = "9. Any person (substitution for securities etc.)"),
'Shares - LTR - Granted'!C6676,
IF(
'Shares - LTR - Granted'!B6676 = "",
#N/A,
'Shares - LTR - Granted'!B6676)
)</f>
        <v>#N/A</v>
      </c>
      <c r="C6676" t="e">
        <f>IF(
OR('Performance Securities'!B6676 = "8. Transferee of restricted securities", 'Performance Securities'!B6676 = "9. Any person (substitution for securities etc.)"),
'Performance Securities'!C6676,
IF(
'Performance Securities'!B6676 = "",
#N/A,
'Performance Securities'!B6676)
)</f>
        <v>#N/A</v>
      </c>
      <c r="D6676" t="e">
        <f>IF(
OR('Options or Warrants'!B6676 = "8. Transferee of restricted securities", 'Options or Warrants'!B6676 = "9. Any person (substitution for securities etc.)"),
'Options or Warrants'!C6676,
IF(
'Options or Warrants'!B6676 = "",
#N/A,
'Options or Warrants'!B6676)
)</f>
        <v>#N/A</v>
      </c>
      <c r="E6676" t="e">
        <f>IF(
OR('Options - Free Attaching'!B6676 = "8. Transferee of restricted securities", 'Options - Free Attaching'!B6676 = "9. Any person (substitution for securities etc.)"),
'Options - Free Attaching'!C6676,
IF(
'Options - Free Attaching'!B6676 = "",
#N/A,
'Options - Free Attaching'!B6676)
)</f>
        <v>#N/A</v>
      </c>
      <c r="F6676" t="e">
        <f>IF(
OR('Con. Notes - Conversion'!B6676 = "8. Transferee of restricted securities", 'Con. Notes - Conversion'!B6676 = "9. Any person (substitution for securities etc.)"),
'Con. Notes - Conversion'!C6676,
IF(
'Con. Notes - Conversion'!B6676 = "",
#N/A,
'Con. Notes - Conversion'!B6676)
)</f>
        <v>#N/A</v>
      </c>
      <c r="G6676" t="e">
        <f>IF(
OR('Con. Notes - No Conversion'!B6676 = "8. Transferee of restricted securities", 'Con. Notes - No Conversion'!B6676 = "9. Any person (substitution for securities etc.)"),
'Con. Notes - No Conversion'!C6676,
IF(
'Con. Notes - No Conversion'!B6676 = "",
#N/A,
'Con. Notes - No Conversion'!B6676)
)</f>
        <v>#N/A</v>
      </c>
    </row>
    <row r="6677" spans="1:7" x14ac:dyDescent="0.25">
      <c r="A6677" t="e">
        <f>IF(
OR(Shares!B6677 = "8. Transferee of restricted securities", Shares!B6677 = "9. Any person (substitution for securities etc.)"),
Shares!C6677,
IF(
Shares!B6677 = "",
#N/A,
Shares!B6677)
)</f>
        <v>#N/A</v>
      </c>
      <c r="B6677" t="e">
        <f>IF(
OR('Shares - LTR - Granted'!B6677 = "8. Transferee of restricted securities", 'Shares - LTR - Granted'!B6677 = "9. Any person (substitution for securities etc.)"),
'Shares - LTR - Granted'!C6677,
IF(
'Shares - LTR - Granted'!B6677 = "",
#N/A,
'Shares - LTR - Granted'!B6677)
)</f>
        <v>#N/A</v>
      </c>
      <c r="C6677" t="e">
        <f>IF(
OR('Performance Securities'!B6677 = "8. Transferee of restricted securities", 'Performance Securities'!B6677 = "9. Any person (substitution for securities etc.)"),
'Performance Securities'!C6677,
IF(
'Performance Securities'!B6677 = "",
#N/A,
'Performance Securities'!B6677)
)</f>
        <v>#N/A</v>
      </c>
      <c r="D6677" t="e">
        <f>IF(
OR('Options or Warrants'!B6677 = "8. Transferee of restricted securities", 'Options or Warrants'!B6677 = "9. Any person (substitution for securities etc.)"),
'Options or Warrants'!C6677,
IF(
'Options or Warrants'!B6677 = "",
#N/A,
'Options or Warrants'!B6677)
)</f>
        <v>#N/A</v>
      </c>
      <c r="E6677" t="e">
        <f>IF(
OR('Options - Free Attaching'!B6677 = "8. Transferee of restricted securities", 'Options - Free Attaching'!B6677 = "9. Any person (substitution for securities etc.)"),
'Options - Free Attaching'!C6677,
IF(
'Options - Free Attaching'!B6677 = "",
#N/A,
'Options - Free Attaching'!B6677)
)</f>
        <v>#N/A</v>
      </c>
      <c r="F6677" t="e">
        <f>IF(
OR('Con. Notes - Conversion'!B6677 = "8. Transferee of restricted securities", 'Con. Notes - Conversion'!B6677 = "9. Any person (substitution for securities etc.)"),
'Con. Notes - Conversion'!C6677,
IF(
'Con. Notes - Conversion'!B6677 = "",
#N/A,
'Con. Notes - Conversion'!B6677)
)</f>
        <v>#N/A</v>
      </c>
      <c r="G6677" t="e">
        <f>IF(
OR('Con. Notes - No Conversion'!B6677 = "8. Transferee of restricted securities", 'Con. Notes - No Conversion'!B6677 = "9. Any person (substitution for securities etc.)"),
'Con. Notes - No Conversion'!C6677,
IF(
'Con. Notes - No Conversion'!B6677 = "",
#N/A,
'Con. Notes - No Conversion'!B6677)
)</f>
        <v>#N/A</v>
      </c>
    </row>
    <row r="6678" spans="1:7" x14ac:dyDescent="0.25">
      <c r="A6678" t="e">
        <f>IF(
OR(Shares!B6678 = "8. Transferee of restricted securities", Shares!B6678 = "9. Any person (substitution for securities etc.)"),
Shares!C6678,
IF(
Shares!B6678 = "",
#N/A,
Shares!B6678)
)</f>
        <v>#N/A</v>
      </c>
      <c r="B6678" t="e">
        <f>IF(
OR('Shares - LTR - Granted'!B6678 = "8. Transferee of restricted securities", 'Shares - LTR - Granted'!B6678 = "9. Any person (substitution for securities etc.)"),
'Shares - LTR - Granted'!C6678,
IF(
'Shares - LTR - Granted'!B6678 = "",
#N/A,
'Shares - LTR - Granted'!B6678)
)</f>
        <v>#N/A</v>
      </c>
      <c r="C6678" t="e">
        <f>IF(
OR('Performance Securities'!B6678 = "8. Transferee of restricted securities", 'Performance Securities'!B6678 = "9. Any person (substitution for securities etc.)"),
'Performance Securities'!C6678,
IF(
'Performance Securities'!B6678 = "",
#N/A,
'Performance Securities'!B6678)
)</f>
        <v>#N/A</v>
      </c>
      <c r="D6678" t="e">
        <f>IF(
OR('Options or Warrants'!B6678 = "8. Transferee of restricted securities", 'Options or Warrants'!B6678 = "9. Any person (substitution for securities etc.)"),
'Options or Warrants'!C6678,
IF(
'Options or Warrants'!B6678 = "",
#N/A,
'Options or Warrants'!B6678)
)</f>
        <v>#N/A</v>
      </c>
      <c r="E6678" t="e">
        <f>IF(
OR('Options - Free Attaching'!B6678 = "8. Transferee of restricted securities", 'Options - Free Attaching'!B6678 = "9. Any person (substitution for securities etc.)"),
'Options - Free Attaching'!C6678,
IF(
'Options - Free Attaching'!B6678 = "",
#N/A,
'Options - Free Attaching'!B6678)
)</f>
        <v>#N/A</v>
      </c>
      <c r="F6678" t="e">
        <f>IF(
OR('Con. Notes - Conversion'!B6678 = "8. Transferee of restricted securities", 'Con. Notes - Conversion'!B6678 = "9. Any person (substitution for securities etc.)"),
'Con. Notes - Conversion'!C6678,
IF(
'Con. Notes - Conversion'!B6678 = "",
#N/A,
'Con. Notes - Conversion'!B6678)
)</f>
        <v>#N/A</v>
      </c>
      <c r="G6678" t="e">
        <f>IF(
OR('Con. Notes - No Conversion'!B6678 = "8. Transferee of restricted securities", 'Con. Notes - No Conversion'!B6678 = "9. Any person (substitution for securities etc.)"),
'Con. Notes - No Conversion'!C6678,
IF(
'Con. Notes - No Conversion'!B6678 = "",
#N/A,
'Con. Notes - No Conversion'!B6678)
)</f>
        <v>#N/A</v>
      </c>
    </row>
    <row r="6679" spans="1:7" x14ac:dyDescent="0.25">
      <c r="A6679" t="e">
        <f>IF(
OR(Shares!B6679 = "8. Transferee of restricted securities", Shares!B6679 = "9. Any person (substitution for securities etc.)"),
Shares!C6679,
IF(
Shares!B6679 = "",
#N/A,
Shares!B6679)
)</f>
        <v>#N/A</v>
      </c>
      <c r="B6679" t="e">
        <f>IF(
OR('Shares - LTR - Granted'!B6679 = "8. Transferee of restricted securities", 'Shares - LTR - Granted'!B6679 = "9. Any person (substitution for securities etc.)"),
'Shares - LTR - Granted'!C6679,
IF(
'Shares - LTR - Granted'!B6679 = "",
#N/A,
'Shares - LTR - Granted'!B6679)
)</f>
        <v>#N/A</v>
      </c>
      <c r="C6679" t="e">
        <f>IF(
OR('Performance Securities'!B6679 = "8. Transferee of restricted securities", 'Performance Securities'!B6679 = "9. Any person (substitution for securities etc.)"),
'Performance Securities'!C6679,
IF(
'Performance Securities'!B6679 = "",
#N/A,
'Performance Securities'!B6679)
)</f>
        <v>#N/A</v>
      </c>
      <c r="D6679" t="e">
        <f>IF(
OR('Options or Warrants'!B6679 = "8. Transferee of restricted securities", 'Options or Warrants'!B6679 = "9. Any person (substitution for securities etc.)"),
'Options or Warrants'!C6679,
IF(
'Options or Warrants'!B6679 = "",
#N/A,
'Options or Warrants'!B6679)
)</f>
        <v>#N/A</v>
      </c>
      <c r="E6679" t="e">
        <f>IF(
OR('Options - Free Attaching'!B6679 = "8. Transferee of restricted securities", 'Options - Free Attaching'!B6679 = "9. Any person (substitution for securities etc.)"),
'Options - Free Attaching'!C6679,
IF(
'Options - Free Attaching'!B6679 = "",
#N/A,
'Options - Free Attaching'!B6679)
)</f>
        <v>#N/A</v>
      </c>
      <c r="F6679" t="e">
        <f>IF(
OR('Con. Notes - Conversion'!B6679 = "8. Transferee of restricted securities", 'Con. Notes - Conversion'!B6679 = "9. Any person (substitution for securities etc.)"),
'Con. Notes - Conversion'!C6679,
IF(
'Con. Notes - Conversion'!B6679 = "",
#N/A,
'Con. Notes - Conversion'!B6679)
)</f>
        <v>#N/A</v>
      </c>
      <c r="G6679" t="e">
        <f>IF(
OR('Con. Notes - No Conversion'!B6679 = "8. Transferee of restricted securities", 'Con. Notes - No Conversion'!B6679 = "9. Any person (substitution for securities etc.)"),
'Con. Notes - No Conversion'!C6679,
IF(
'Con. Notes - No Conversion'!B6679 = "",
#N/A,
'Con. Notes - No Conversion'!B6679)
)</f>
        <v>#N/A</v>
      </c>
    </row>
    <row r="6680" spans="1:7" x14ac:dyDescent="0.25">
      <c r="A6680" t="e">
        <f>IF(
OR(Shares!B6680 = "8. Transferee of restricted securities", Shares!B6680 = "9. Any person (substitution for securities etc.)"),
Shares!C6680,
IF(
Shares!B6680 = "",
#N/A,
Shares!B6680)
)</f>
        <v>#N/A</v>
      </c>
      <c r="B6680" t="e">
        <f>IF(
OR('Shares - LTR - Granted'!B6680 = "8. Transferee of restricted securities", 'Shares - LTR - Granted'!B6680 = "9. Any person (substitution for securities etc.)"),
'Shares - LTR - Granted'!C6680,
IF(
'Shares - LTR - Granted'!B6680 = "",
#N/A,
'Shares - LTR - Granted'!B6680)
)</f>
        <v>#N/A</v>
      </c>
      <c r="C6680" t="e">
        <f>IF(
OR('Performance Securities'!B6680 = "8. Transferee of restricted securities", 'Performance Securities'!B6680 = "9. Any person (substitution for securities etc.)"),
'Performance Securities'!C6680,
IF(
'Performance Securities'!B6680 = "",
#N/A,
'Performance Securities'!B6680)
)</f>
        <v>#N/A</v>
      </c>
      <c r="D6680" t="e">
        <f>IF(
OR('Options or Warrants'!B6680 = "8. Transferee of restricted securities", 'Options or Warrants'!B6680 = "9. Any person (substitution for securities etc.)"),
'Options or Warrants'!C6680,
IF(
'Options or Warrants'!B6680 = "",
#N/A,
'Options or Warrants'!B6680)
)</f>
        <v>#N/A</v>
      </c>
      <c r="E6680" t="e">
        <f>IF(
OR('Options - Free Attaching'!B6680 = "8. Transferee of restricted securities", 'Options - Free Attaching'!B6680 = "9. Any person (substitution for securities etc.)"),
'Options - Free Attaching'!C6680,
IF(
'Options - Free Attaching'!B6680 = "",
#N/A,
'Options - Free Attaching'!B6680)
)</f>
        <v>#N/A</v>
      </c>
      <c r="F6680" t="e">
        <f>IF(
OR('Con. Notes - Conversion'!B6680 = "8. Transferee of restricted securities", 'Con. Notes - Conversion'!B6680 = "9. Any person (substitution for securities etc.)"),
'Con. Notes - Conversion'!C6680,
IF(
'Con. Notes - Conversion'!B6680 = "",
#N/A,
'Con. Notes - Conversion'!B6680)
)</f>
        <v>#N/A</v>
      </c>
      <c r="G6680" t="e">
        <f>IF(
OR('Con. Notes - No Conversion'!B6680 = "8. Transferee of restricted securities", 'Con. Notes - No Conversion'!B6680 = "9. Any person (substitution for securities etc.)"),
'Con. Notes - No Conversion'!C6680,
IF(
'Con. Notes - No Conversion'!B6680 = "",
#N/A,
'Con. Notes - No Conversion'!B6680)
)</f>
        <v>#N/A</v>
      </c>
    </row>
    <row r="6681" spans="1:7" x14ac:dyDescent="0.25">
      <c r="A6681" t="e">
        <f>IF(
OR(Shares!B6681 = "8. Transferee of restricted securities", Shares!B6681 = "9. Any person (substitution for securities etc.)"),
Shares!C6681,
IF(
Shares!B6681 = "",
#N/A,
Shares!B6681)
)</f>
        <v>#N/A</v>
      </c>
      <c r="B6681" t="e">
        <f>IF(
OR('Shares - LTR - Granted'!B6681 = "8. Transferee of restricted securities", 'Shares - LTR - Granted'!B6681 = "9. Any person (substitution for securities etc.)"),
'Shares - LTR - Granted'!C6681,
IF(
'Shares - LTR - Granted'!B6681 = "",
#N/A,
'Shares - LTR - Granted'!B6681)
)</f>
        <v>#N/A</v>
      </c>
      <c r="C6681" t="e">
        <f>IF(
OR('Performance Securities'!B6681 = "8. Transferee of restricted securities", 'Performance Securities'!B6681 = "9. Any person (substitution for securities etc.)"),
'Performance Securities'!C6681,
IF(
'Performance Securities'!B6681 = "",
#N/A,
'Performance Securities'!B6681)
)</f>
        <v>#N/A</v>
      </c>
      <c r="D6681" t="e">
        <f>IF(
OR('Options or Warrants'!B6681 = "8. Transferee of restricted securities", 'Options or Warrants'!B6681 = "9. Any person (substitution for securities etc.)"),
'Options or Warrants'!C6681,
IF(
'Options or Warrants'!B6681 = "",
#N/A,
'Options or Warrants'!B6681)
)</f>
        <v>#N/A</v>
      </c>
      <c r="E6681" t="e">
        <f>IF(
OR('Options - Free Attaching'!B6681 = "8. Transferee of restricted securities", 'Options - Free Attaching'!B6681 = "9. Any person (substitution for securities etc.)"),
'Options - Free Attaching'!C6681,
IF(
'Options - Free Attaching'!B6681 = "",
#N/A,
'Options - Free Attaching'!B6681)
)</f>
        <v>#N/A</v>
      </c>
      <c r="F6681" t="e">
        <f>IF(
OR('Con. Notes - Conversion'!B6681 = "8. Transferee of restricted securities", 'Con. Notes - Conversion'!B6681 = "9. Any person (substitution for securities etc.)"),
'Con. Notes - Conversion'!C6681,
IF(
'Con. Notes - Conversion'!B6681 = "",
#N/A,
'Con. Notes - Conversion'!B6681)
)</f>
        <v>#N/A</v>
      </c>
      <c r="G6681" t="e">
        <f>IF(
OR('Con. Notes - No Conversion'!B6681 = "8. Transferee of restricted securities", 'Con. Notes - No Conversion'!B6681 = "9. Any person (substitution for securities etc.)"),
'Con. Notes - No Conversion'!C6681,
IF(
'Con. Notes - No Conversion'!B6681 = "",
#N/A,
'Con. Notes - No Conversion'!B6681)
)</f>
        <v>#N/A</v>
      </c>
    </row>
    <row r="6682" spans="1:7" x14ac:dyDescent="0.25">
      <c r="A6682" t="e">
        <f>IF(
OR(Shares!B6682 = "8. Transferee of restricted securities", Shares!B6682 = "9. Any person (substitution for securities etc.)"),
Shares!C6682,
IF(
Shares!B6682 = "",
#N/A,
Shares!B6682)
)</f>
        <v>#N/A</v>
      </c>
      <c r="B6682" t="e">
        <f>IF(
OR('Shares - LTR - Granted'!B6682 = "8. Transferee of restricted securities", 'Shares - LTR - Granted'!B6682 = "9. Any person (substitution for securities etc.)"),
'Shares - LTR - Granted'!C6682,
IF(
'Shares - LTR - Granted'!B6682 = "",
#N/A,
'Shares - LTR - Granted'!B6682)
)</f>
        <v>#N/A</v>
      </c>
      <c r="C6682" t="e">
        <f>IF(
OR('Performance Securities'!B6682 = "8. Transferee of restricted securities", 'Performance Securities'!B6682 = "9. Any person (substitution for securities etc.)"),
'Performance Securities'!C6682,
IF(
'Performance Securities'!B6682 = "",
#N/A,
'Performance Securities'!B6682)
)</f>
        <v>#N/A</v>
      </c>
      <c r="D6682" t="e">
        <f>IF(
OR('Options or Warrants'!B6682 = "8. Transferee of restricted securities", 'Options or Warrants'!B6682 = "9. Any person (substitution for securities etc.)"),
'Options or Warrants'!C6682,
IF(
'Options or Warrants'!B6682 = "",
#N/A,
'Options or Warrants'!B6682)
)</f>
        <v>#N/A</v>
      </c>
      <c r="E6682" t="e">
        <f>IF(
OR('Options - Free Attaching'!B6682 = "8. Transferee of restricted securities", 'Options - Free Attaching'!B6682 = "9. Any person (substitution for securities etc.)"),
'Options - Free Attaching'!C6682,
IF(
'Options - Free Attaching'!B6682 = "",
#N/A,
'Options - Free Attaching'!B6682)
)</f>
        <v>#N/A</v>
      </c>
      <c r="F6682" t="e">
        <f>IF(
OR('Con. Notes - Conversion'!B6682 = "8. Transferee of restricted securities", 'Con. Notes - Conversion'!B6682 = "9. Any person (substitution for securities etc.)"),
'Con. Notes - Conversion'!C6682,
IF(
'Con. Notes - Conversion'!B6682 = "",
#N/A,
'Con. Notes - Conversion'!B6682)
)</f>
        <v>#N/A</v>
      </c>
      <c r="G6682" t="e">
        <f>IF(
OR('Con. Notes - No Conversion'!B6682 = "8. Transferee of restricted securities", 'Con. Notes - No Conversion'!B6682 = "9. Any person (substitution for securities etc.)"),
'Con. Notes - No Conversion'!C6682,
IF(
'Con. Notes - No Conversion'!B6682 = "",
#N/A,
'Con. Notes - No Conversion'!B6682)
)</f>
        <v>#N/A</v>
      </c>
    </row>
    <row r="6683" spans="1:7" x14ac:dyDescent="0.25">
      <c r="A6683" t="e">
        <f>IF(
OR(Shares!B6683 = "8. Transferee of restricted securities", Shares!B6683 = "9. Any person (substitution for securities etc.)"),
Shares!C6683,
IF(
Shares!B6683 = "",
#N/A,
Shares!B6683)
)</f>
        <v>#N/A</v>
      </c>
      <c r="B6683" t="e">
        <f>IF(
OR('Shares - LTR - Granted'!B6683 = "8. Transferee of restricted securities", 'Shares - LTR - Granted'!B6683 = "9. Any person (substitution for securities etc.)"),
'Shares - LTR - Granted'!C6683,
IF(
'Shares - LTR - Granted'!B6683 = "",
#N/A,
'Shares - LTR - Granted'!B6683)
)</f>
        <v>#N/A</v>
      </c>
      <c r="C6683" t="e">
        <f>IF(
OR('Performance Securities'!B6683 = "8. Transferee of restricted securities", 'Performance Securities'!B6683 = "9. Any person (substitution for securities etc.)"),
'Performance Securities'!C6683,
IF(
'Performance Securities'!B6683 = "",
#N/A,
'Performance Securities'!B6683)
)</f>
        <v>#N/A</v>
      </c>
      <c r="D6683" t="e">
        <f>IF(
OR('Options or Warrants'!B6683 = "8. Transferee of restricted securities", 'Options or Warrants'!B6683 = "9. Any person (substitution for securities etc.)"),
'Options or Warrants'!C6683,
IF(
'Options or Warrants'!B6683 = "",
#N/A,
'Options or Warrants'!B6683)
)</f>
        <v>#N/A</v>
      </c>
      <c r="E6683" t="e">
        <f>IF(
OR('Options - Free Attaching'!B6683 = "8. Transferee of restricted securities", 'Options - Free Attaching'!B6683 = "9. Any person (substitution for securities etc.)"),
'Options - Free Attaching'!C6683,
IF(
'Options - Free Attaching'!B6683 = "",
#N/A,
'Options - Free Attaching'!B6683)
)</f>
        <v>#N/A</v>
      </c>
      <c r="F6683" t="e">
        <f>IF(
OR('Con. Notes - Conversion'!B6683 = "8. Transferee of restricted securities", 'Con. Notes - Conversion'!B6683 = "9. Any person (substitution for securities etc.)"),
'Con. Notes - Conversion'!C6683,
IF(
'Con. Notes - Conversion'!B6683 = "",
#N/A,
'Con. Notes - Conversion'!B6683)
)</f>
        <v>#N/A</v>
      </c>
      <c r="G6683" t="e">
        <f>IF(
OR('Con. Notes - No Conversion'!B6683 = "8. Transferee of restricted securities", 'Con. Notes - No Conversion'!B6683 = "9. Any person (substitution for securities etc.)"),
'Con. Notes - No Conversion'!C6683,
IF(
'Con. Notes - No Conversion'!B6683 = "",
#N/A,
'Con. Notes - No Conversion'!B6683)
)</f>
        <v>#N/A</v>
      </c>
    </row>
    <row r="6684" spans="1:7" x14ac:dyDescent="0.25">
      <c r="A6684" t="e">
        <f>IF(
OR(Shares!B6684 = "8. Transferee of restricted securities", Shares!B6684 = "9. Any person (substitution for securities etc.)"),
Shares!C6684,
IF(
Shares!B6684 = "",
#N/A,
Shares!B6684)
)</f>
        <v>#N/A</v>
      </c>
      <c r="B6684" t="e">
        <f>IF(
OR('Shares - LTR - Granted'!B6684 = "8. Transferee of restricted securities", 'Shares - LTR - Granted'!B6684 = "9. Any person (substitution for securities etc.)"),
'Shares - LTR - Granted'!C6684,
IF(
'Shares - LTR - Granted'!B6684 = "",
#N/A,
'Shares - LTR - Granted'!B6684)
)</f>
        <v>#N/A</v>
      </c>
      <c r="C6684" t="e">
        <f>IF(
OR('Performance Securities'!B6684 = "8. Transferee of restricted securities", 'Performance Securities'!B6684 = "9. Any person (substitution for securities etc.)"),
'Performance Securities'!C6684,
IF(
'Performance Securities'!B6684 = "",
#N/A,
'Performance Securities'!B6684)
)</f>
        <v>#N/A</v>
      </c>
      <c r="D6684" t="e">
        <f>IF(
OR('Options or Warrants'!B6684 = "8. Transferee of restricted securities", 'Options or Warrants'!B6684 = "9. Any person (substitution for securities etc.)"),
'Options or Warrants'!C6684,
IF(
'Options or Warrants'!B6684 = "",
#N/A,
'Options or Warrants'!B6684)
)</f>
        <v>#N/A</v>
      </c>
      <c r="E6684" t="e">
        <f>IF(
OR('Options - Free Attaching'!B6684 = "8. Transferee of restricted securities", 'Options - Free Attaching'!B6684 = "9. Any person (substitution for securities etc.)"),
'Options - Free Attaching'!C6684,
IF(
'Options - Free Attaching'!B6684 = "",
#N/A,
'Options - Free Attaching'!B6684)
)</f>
        <v>#N/A</v>
      </c>
      <c r="F6684" t="e">
        <f>IF(
OR('Con. Notes - Conversion'!B6684 = "8. Transferee of restricted securities", 'Con. Notes - Conversion'!B6684 = "9. Any person (substitution for securities etc.)"),
'Con. Notes - Conversion'!C6684,
IF(
'Con. Notes - Conversion'!B6684 = "",
#N/A,
'Con. Notes - Conversion'!B6684)
)</f>
        <v>#N/A</v>
      </c>
      <c r="G6684" t="e">
        <f>IF(
OR('Con. Notes - No Conversion'!B6684 = "8. Transferee of restricted securities", 'Con. Notes - No Conversion'!B6684 = "9. Any person (substitution for securities etc.)"),
'Con. Notes - No Conversion'!C6684,
IF(
'Con. Notes - No Conversion'!B6684 = "",
#N/A,
'Con. Notes - No Conversion'!B6684)
)</f>
        <v>#N/A</v>
      </c>
    </row>
    <row r="6685" spans="1:7" x14ac:dyDescent="0.25">
      <c r="A6685" t="e">
        <f>IF(
OR(Shares!B6685 = "8. Transferee of restricted securities", Shares!B6685 = "9. Any person (substitution for securities etc.)"),
Shares!C6685,
IF(
Shares!B6685 = "",
#N/A,
Shares!B6685)
)</f>
        <v>#N/A</v>
      </c>
      <c r="B6685" t="e">
        <f>IF(
OR('Shares - LTR - Granted'!B6685 = "8. Transferee of restricted securities", 'Shares - LTR - Granted'!B6685 = "9. Any person (substitution for securities etc.)"),
'Shares - LTR - Granted'!C6685,
IF(
'Shares - LTR - Granted'!B6685 = "",
#N/A,
'Shares - LTR - Granted'!B6685)
)</f>
        <v>#N/A</v>
      </c>
      <c r="C6685" t="e">
        <f>IF(
OR('Performance Securities'!B6685 = "8. Transferee of restricted securities", 'Performance Securities'!B6685 = "9. Any person (substitution for securities etc.)"),
'Performance Securities'!C6685,
IF(
'Performance Securities'!B6685 = "",
#N/A,
'Performance Securities'!B6685)
)</f>
        <v>#N/A</v>
      </c>
      <c r="D6685" t="e">
        <f>IF(
OR('Options or Warrants'!B6685 = "8. Transferee of restricted securities", 'Options or Warrants'!B6685 = "9. Any person (substitution for securities etc.)"),
'Options or Warrants'!C6685,
IF(
'Options or Warrants'!B6685 = "",
#N/A,
'Options or Warrants'!B6685)
)</f>
        <v>#N/A</v>
      </c>
      <c r="E6685" t="e">
        <f>IF(
OR('Options - Free Attaching'!B6685 = "8. Transferee of restricted securities", 'Options - Free Attaching'!B6685 = "9. Any person (substitution for securities etc.)"),
'Options - Free Attaching'!C6685,
IF(
'Options - Free Attaching'!B6685 = "",
#N/A,
'Options - Free Attaching'!B6685)
)</f>
        <v>#N/A</v>
      </c>
      <c r="F6685" t="e">
        <f>IF(
OR('Con. Notes - Conversion'!B6685 = "8. Transferee of restricted securities", 'Con. Notes - Conversion'!B6685 = "9. Any person (substitution for securities etc.)"),
'Con. Notes - Conversion'!C6685,
IF(
'Con. Notes - Conversion'!B6685 = "",
#N/A,
'Con. Notes - Conversion'!B6685)
)</f>
        <v>#N/A</v>
      </c>
      <c r="G6685" t="e">
        <f>IF(
OR('Con. Notes - No Conversion'!B6685 = "8. Transferee of restricted securities", 'Con. Notes - No Conversion'!B6685 = "9. Any person (substitution for securities etc.)"),
'Con. Notes - No Conversion'!C6685,
IF(
'Con. Notes - No Conversion'!B6685 = "",
#N/A,
'Con. Notes - No Conversion'!B6685)
)</f>
        <v>#N/A</v>
      </c>
    </row>
    <row r="6686" spans="1:7" x14ac:dyDescent="0.25">
      <c r="A6686" t="e">
        <f>IF(
OR(Shares!B6686 = "8. Transferee of restricted securities", Shares!B6686 = "9. Any person (substitution for securities etc.)"),
Shares!C6686,
IF(
Shares!B6686 = "",
#N/A,
Shares!B6686)
)</f>
        <v>#N/A</v>
      </c>
      <c r="B6686" t="e">
        <f>IF(
OR('Shares - LTR - Granted'!B6686 = "8. Transferee of restricted securities", 'Shares - LTR - Granted'!B6686 = "9. Any person (substitution for securities etc.)"),
'Shares - LTR - Granted'!C6686,
IF(
'Shares - LTR - Granted'!B6686 = "",
#N/A,
'Shares - LTR - Granted'!B6686)
)</f>
        <v>#N/A</v>
      </c>
      <c r="C6686" t="e">
        <f>IF(
OR('Performance Securities'!B6686 = "8. Transferee of restricted securities", 'Performance Securities'!B6686 = "9. Any person (substitution for securities etc.)"),
'Performance Securities'!C6686,
IF(
'Performance Securities'!B6686 = "",
#N/A,
'Performance Securities'!B6686)
)</f>
        <v>#N/A</v>
      </c>
      <c r="D6686" t="e">
        <f>IF(
OR('Options or Warrants'!B6686 = "8. Transferee of restricted securities", 'Options or Warrants'!B6686 = "9. Any person (substitution for securities etc.)"),
'Options or Warrants'!C6686,
IF(
'Options or Warrants'!B6686 = "",
#N/A,
'Options or Warrants'!B6686)
)</f>
        <v>#N/A</v>
      </c>
      <c r="E6686" t="e">
        <f>IF(
OR('Options - Free Attaching'!B6686 = "8. Transferee of restricted securities", 'Options - Free Attaching'!B6686 = "9. Any person (substitution for securities etc.)"),
'Options - Free Attaching'!C6686,
IF(
'Options - Free Attaching'!B6686 = "",
#N/A,
'Options - Free Attaching'!B6686)
)</f>
        <v>#N/A</v>
      </c>
      <c r="F6686" t="e">
        <f>IF(
OR('Con. Notes - Conversion'!B6686 = "8. Transferee of restricted securities", 'Con. Notes - Conversion'!B6686 = "9. Any person (substitution for securities etc.)"),
'Con. Notes - Conversion'!C6686,
IF(
'Con. Notes - Conversion'!B6686 = "",
#N/A,
'Con. Notes - Conversion'!B6686)
)</f>
        <v>#N/A</v>
      </c>
      <c r="G6686" t="e">
        <f>IF(
OR('Con. Notes - No Conversion'!B6686 = "8. Transferee of restricted securities", 'Con. Notes - No Conversion'!B6686 = "9. Any person (substitution for securities etc.)"),
'Con. Notes - No Conversion'!C6686,
IF(
'Con. Notes - No Conversion'!B6686 = "",
#N/A,
'Con. Notes - No Conversion'!B6686)
)</f>
        <v>#N/A</v>
      </c>
    </row>
    <row r="6687" spans="1:7" x14ac:dyDescent="0.25">
      <c r="A6687" t="e">
        <f>IF(
OR(Shares!B6687 = "8. Transferee of restricted securities", Shares!B6687 = "9. Any person (substitution for securities etc.)"),
Shares!C6687,
IF(
Shares!B6687 = "",
#N/A,
Shares!B6687)
)</f>
        <v>#N/A</v>
      </c>
      <c r="B6687" t="e">
        <f>IF(
OR('Shares - LTR - Granted'!B6687 = "8. Transferee of restricted securities", 'Shares - LTR - Granted'!B6687 = "9. Any person (substitution for securities etc.)"),
'Shares - LTR - Granted'!C6687,
IF(
'Shares - LTR - Granted'!B6687 = "",
#N/A,
'Shares - LTR - Granted'!B6687)
)</f>
        <v>#N/A</v>
      </c>
      <c r="C6687" t="e">
        <f>IF(
OR('Performance Securities'!B6687 = "8. Transferee of restricted securities", 'Performance Securities'!B6687 = "9. Any person (substitution for securities etc.)"),
'Performance Securities'!C6687,
IF(
'Performance Securities'!B6687 = "",
#N/A,
'Performance Securities'!B6687)
)</f>
        <v>#N/A</v>
      </c>
      <c r="D6687" t="e">
        <f>IF(
OR('Options or Warrants'!B6687 = "8. Transferee of restricted securities", 'Options or Warrants'!B6687 = "9. Any person (substitution for securities etc.)"),
'Options or Warrants'!C6687,
IF(
'Options or Warrants'!B6687 = "",
#N/A,
'Options or Warrants'!B6687)
)</f>
        <v>#N/A</v>
      </c>
      <c r="E6687" t="e">
        <f>IF(
OR('Options - Free Attaching'!B6687 = "8. Transferee of restricted securities", 'Options - Free Attaching'!B6687 = "9. Any person (substitution for securities etc.)"),
'Options - Free Attaching'!C6687,
IF(
'Options - Free Attaching'!B6687 = "",
#N/A,
'Options - Free Attaching'!B6687)
)</f>
        <v>#N/A</v>
      </c>
      <c r="F6687" t="e">
        <f>IF(
OR('Con. Notes - Conversion'!B6687 = "8. Transferee of restricted securities", 'Con. Notes - Conversion'!B6687 = "9. Any person (substitution for securities etc.)"),
'Con. Notes - Conversion'!C6687,
IF(
'Con. Notes - Conversion'!B6687 = "",
#N/A,
'Con. Notes - Conversion'!B6687)
)</f>
        <v>#N/A</v>
      </c>
      <c r="G6687" t="e">
        <f>IF(
OR('Con. Notes - No Conversion'!B6687 = "8. Transferee of restricted securities", 'Con. Notes - No Conversion'!B6687 = "9. Any person (substitution for securities etc.)"),
'Con. Notes - No Conversion'!C6687,
IF(
'Con. Notes - No Conversion'!B6687 = "",
#N/A,
'Con. Notes - No Conversion'!B6687)
)</f>
        <v>#N/A</v>
      </c>
    </row>
    <row r="6688" spans="1:7" x14ac:dyDescent="0.25">
      <c r="A6688" t="e">
        <f>IF(
OR(Shares!B6688 = "8. Transferee of restricted securities", Shares!B6688 = "9. Any person (substitution for securities etc.)"),
Shares!C6688,
IF(
Shares!B6688 = "",
#N/A,
Shares!B6688)
)</f>
        <v>#N/A</v>
      </c>
      <c r="B6688" t="e">
        <f>IF(
OR('Shares - LTR - Granted'!B6688 = "8. Transferee of restricted securities", 'Shares - LTR - Granted'!B6688 = "9. Any person (substitution for securities etc.)"),
'Shares - LTR - Granted'!C6688,
IF(
'Shares - LTR - Granted'!B6688 = "",
#N/A,
'Shares - LTR - Granted'!B6688)
)</f>
        <v>#N/A</v>
      </c>
      <c r="C6688" t="e">
        <f>IF(
OR('Performance Securities'!B6688 = "8. Transferee of restricted securities", 'Performance Securities'!B6688 = "9. Any person (substitution for securities etc.)"),
'Performance Securities'!C6688,
IF(
'Performance Securities'!B6688 = "",
#N/A,
'Performance Securities'!B6688)
)</f>
        <v>#N/A</v>
      </c>
      <c r="D6688" t="e">
        <f>IF(
OR('Options or Warrants'!B6688 = "8. Transferee of restricted securities", 'Options or Warrants'!B6688 = "9. Any person (substitution for securities etc.)"),
'Options or Warrants'!C6688,
IF(
'Options or Warrants'!B6688 = "",
#N/A,
'Options or Warrants'!B6688)
)</f>
        <v>#N/A</v>
      </c>
      <c r="E6688" t="e">
        <f>IF(
OR('Options - Free Attaching'!B6688 = "8. Transferee of restricted securities", 'Options - Free Attaching'!B6688 = "9. Any person (substitution for securities etc.)"),
'Options - Free Attaching'!C6688,
IF(
'Options - Free Attaching'!B6688 = "",
#N/A,
'Options - Free Attaching'!B6688)
)</f>
        <v>#N/A</v>
      </c>
      <c r="F6688" t="e">
        <f>IF(
OR('Con. Notes - Conversion'!B6688 = "8. Transferee of restricted securities", 'Con. Notes - Conversion'!B6688 = "9. Any person (substitution for securities etc.)"),
'Con. Notes - Conversion'!C6688,
IF(
'Con. Notes - Conversion'!B6688 = "",
#N/A,
'Con. Notes - Conversion'!B6688)
)</f>
        <v>#N/A</v>
      </c>
      <c r="G6688" t="e">
        <f>IF(
OR('Con. Notes - No Conversion'!B6688 = "8. Transferee of restricted securities", 'Con. Notes - No Conversion'!B6688 = "9. Any person (substitution for securities etc.)"),
'Con. Notes - No Conversion'!C6688,
IF(
'Con. Notes - No Conversion'!B6688 = "",
#N/A,
'Con. Notes - No Conversion'!B6688)
)</f>
        <v>#N/A</v>
      </c>
    </row>
    <row r="6689" spans="1:7" x14ac:dyDescent="0.25">
      <c r="A6689" t="e">
        <f>IF(
OR(Shares!B6689 = "8. Transferee of restricted securities", Shares!B6689 = "9. Any person (substitution for securities etc.)"),
Shares!C6689,
IF(
Shares!B6689 = "",
#N/A,
Shares!B6689)
)</f>
        <v>#N/A</v>
      </c>
      <c r="B6689" t="e">
        <f>IF(
OR('Shares - LTR - Granted'!B6689 = "8. Transferee of restricted securities", 'Shares - LTR - Granted'!B6689 = "9. Any person (substitution for securities etc.)"),
'Shares - LTR - Granted'!C6689,
IF(
'Shares - LTR - Granted'!B6689 = "",
#N/A,
'Shares - LTR - Granted'!B6689)
)</f>
        <v>#N/A</v>
      </c>
      <c r="C6689" t="e">
        <f>IF(
OR('Performance Securities'!B6689 = "8. Transferee of restricted securities", 'Performance Securities'!B6689 = "9. Any person (substitution for securities etc.)"),
'Performance Securities'!C6689,
IF(
'Performance Securities'!B6689 = "",
#N/A,
'Performance Securities'!B6689)
)</f>
        <v>#N/A</v>
      </c>
      <c r="D6689" t="e">
        <f>IF(
OR('Options or Warrants'!B6689 = "8. Transferee of restricted securities", 'Options or Warrants'!B6689 = "9. Any person (substitution for securities etc.)"),
'Options or Warrants'!C6689,
IF(
'Options or Warrants'!B6689 = "",
#N/A,
'Options or Warrants'!B6689)
)</f>
        <v>#N/A</v>
      </c>
      <c r="E6689" t="e">
        <f>IF(
OR('Options - Free Attaching'!B6689 = "8. Transferee of restricted securities", 'Options - Free Attaching'!B6689 = "9. Any person (substitution for securities etc.)"),
'Options - Free Attaching'!C6689,
IF(
'Options - Free Attaching'!B6689 = "",
#N/A,
'Options - Free Attaching'!B6689)
)</f>
        <v>#N/A</v>
      </c>
      <c r="F6689" t="e">
        <f>IF(
OR('Con. Notes - Conversion'!B6689 = "8. Transferee of restricted securities", 'Con. Notes - Conversion'!B6689 = "9. Any person (substitution for securities etc.)"),
'Con. Notes - Conversion'!C6689,
IF(
'Con. Notes - Conversion'!B6689 = "",
#N/A,
'Con. Notes - Conversion'!B6689)
)</f>
        <v>#N/A</v>
      </c>
      <c r="G6689" t="e">
        <f>IF(
OR('Con. Notes - No Conversion'!B6689 = "8. Transferee of restricted securities", 'Con. Notes - No Conversion'!B6689 = "9. Any person (substitution for securities etc.)"),
'Con. Notes - No Conversion'!C6689,
IF(
'Con. Notes - No Conversion'!B6689 = "",
#N/A,
'Con. Notes - No Conversion'!B6689)
)</f>
        <v>#N/A</v>
      </c>
    </row>
    <row r="6690" spans="1:7" x14ac:dyDescent="0.25">
      <c r="A6690" t="e">
        <f>IF(
OR(Shares!B6690 = "8. Transferee of restricted securities", Shares!B6690 = "9. Any person (substitution for securities etc.)"),
Shares!C6690,
IF(
Shares!B6690 = "",
#N/A,
Shares!B6690)
)</f>
        <v>#N/A</v>
      </c>
      <c r="B6690" t="e">
        <f>IF(
OR('Shares - LTR - Granted'!B6690 = "8. Transferee of restricted securities", 'Shares - LTR - Granted'!B6690 = "9. Any person (substitution for securities etc.)"),
'Shares - LTR - Granted'!C6690,
IF(
'Shares - LTR - Granted'!B6690 = "",
#N/A,
'Shares - LTR - Granted'!B6690)
)</f>
        <v>#N/A</v>
      </c>
      <c r="C6690" t="e">
        <f>IF(
OR('Performance Securities'!B6690 = "8. Transferee of restricted securities", 'Performance Securities'!B6690 = "9. Any person (substitution for securities etc.)"),
'Performance Securities'!C6690,
IF(
'Performance Securities'!B6690 = "",
#N/A,
'Performance Securities'!B6690)
)</f>
        <v>#N/A</v>
      </c>
      <c r="D6690" t="e">
        <f>IF(
OR('Options or Warrants'!B6690 = "8. Transferee of restricted securities", 'Options or Warrants'!B6690 = "9. Any person (substitution for securities etc.)"),
'Options or Warrants'!C6690,
IF(
'Options or Warrants'!B6690 = "",
#N/A,
'Options or Warrants'!B6690)
)</f>
        <v>#N/A</v>
      </c>
      <c r="E6690" t="e">
        <f>IF(
OR('Options - Free Attaching'!B6690 = "8. Transferee of restricted securities", 'Options - Free Attaching'!B6690 = "9. Any person (substitution for securities etc.)"),
'Options - Free Attaching'!C6690,
IF(
'Options - Free Attaching'!B6690 = "",
#N/A,
'Options - Free Attaching'!B6690)
)</f>
        <v>#N/A</v>
      </c>
      <c r="F6690" t="e">
        <f>IF(
OR('Con. Notes - Conversion'!B6690 = "8. Transferee of restricted securities", 'Con. Notes - Conversion'!B6690 = "9. Any person (substitution for securities etc.)"),
'Con. Notes - Conversion'!C6690,
IF(
'Con. Notes - Conversion'!B6690 = "",
#N/A,
'Con. Notes - Conversion'!B6690)
)</f>
        <v>#N/A</v>
      </c>
      <c r="G6690" t="e">
        <f>IF(
OR('Con. Notes - No Conversion'!B6690 = "8. Transferee of restricted securities", 'Con. Notes - No Conversion'!B6690 = "9. Any person (substitution for securities etc.)"),
'Con. Notes - No Conversion'!C6690,
IF(
'Con. Notes - No Conversion'!B6690 = "",
#N/A,
'Con. Notes - No Conversion'!B6690)
)</f>
        <v>#N/A</v>
      </c>
    </row>
    <row r="6691" spans="1:7" x14ac:dyDescent="0.25">
      <c r="A6691" t="e">
        <f>IF(
OR(Shares!B6691 = "8. Transferee of restricted securities", Shares!B6691 = "9. Any person (substitution for securities etc.)"),
Shares!C6691,
IF(
Shares!B6691 = "",
#N/A,
Shares!B6691)
)</f>
        <v>#N/A</v>
      </c>
      <c r="B6691" t="e">
        <f>IF(
OR('Shares - LTR - Granted'!B6691 = "8. Transferee of restricted securities", 'Shares - LTR - Granted'!B6691 = "9. Any person (substitution for securities etc.)"),
'Shares - LTR - Granted'!C6691,
IF(
'Shares - LTR - Granted'!B6691 = "",
#N/A,
'Shares - LTR - Granted'!B6691)
)</f>
        <v>#N/A</v>
      </c>
      <c r="C6691" t="e">
        <f>IF(
OR('Performance Securities'!B6691 = "8. Transferee of restricted securities", 'Performance Securities'!B6691 = "9. Any person (substitution for securities etc.)"),
'Performance Securities'!C6691,
IF(
'Performance Securities'!B6691 = "",
#N/A,
'Performance Securities'!B6691)
)</f>
        <v>#N/A</v>
      </c>
      <c r="D6691" t="e">
        <f>IF(
OR('Options or Warrants'!B6691 = "8. Transferee of restricted securities", 'Options or Warrants'!B6691 = "9. Any person (substitution for securities etc.)"),
'Options or Warrants'!C6691,
IF(
'Options or Warrants'!B6691 = "",
#N/A,
'Options or Warrants'!B6691)
)</f>
        <v>#N/A</v>
      </c>
      <c r="E6691" t="e">
        <f>IF(
OR('Options - Free Attaching'!B6691 = "8. Transferee of restricted securities", 'Options - Free Attaching'!B6691 = "9. Any person (substitution for securities etc.)"),
'Options - Free Attaching'!C6691,
IF(
'Options - Free Attaching'!B6691 = "",
#N/A,
'Options - Free Attaching'!B6691)
)</f>
        <v>#N/A</v>
      </c>
      <c r="F6691" t="e">
        <f>IF(
OR('Con. Notes - Conversion'!B6691 = "8. Transferee of restricted securities", 'Con. Notes - Conversion'!B6691 = "9. Any person (substitution for securities etc.)"),
'Con. Notes - Conversion'!C6691,
IF(
'Con. Notes - Conversion'!B6691 = "",
#N/A,
'Con. Notes - Conversion'!B6691)
)</f>
        <v>#N/A</v>
      </c>
      <c r="G6691" t="e">
        <f>IF(
OR('Con. Notes - No Conversion'!B6691 = "8. Transferee of restricted securities", 'Con. Notes - No Conversion'!B6691 = "9. Any person (substitution for securities etc.)"),
'Con. Notes - No Conversion'!C6691,
IF(
'Con. Notes - No Conversion'!B6691 = "",
#N/A,
'Con. Notes - No Conversion'!B6691)
)</f>
        <v>#N/A</v>
      </c>
    </row>
    <row r="6692" spans="1:7" x14ac:dyDescent="0.25">
      <c r="A6692" t="e">
        <f>IF(
OR(Shares!B6692 = "8. Transferee of restricted securities", Shares!B6692 = "9. Any person (substitution for securities etc.)"),
Shares!C6692,
IF(
Shares!B6692 = "",
#N/A,
Shares!B6692)
)</f>
        <v>#N/A</v>
      </c>
      <c r="B6692" t="e">
        <f>IF(
OR('Shares - LTR - Granted'!B6692 = "8. Transferee of restricted securities", 'Shares - LTR - Granted'!B6692 = "9. Any person (substitution for securities etc.)"),
'Shares - LTR - Granted'!C6692,
IF(
'Shares - LTR - Granted'!B6692 = "",
#N/A,
'Shares - LTR - Granted'!B6692)
)</f>
        <v>#N/A</v>
      </c>
      <c r="C6692" t="e">
        <f>IF(
OR('Performance Securities'!B6692 = "8. Transferee of restricted securities", 'Performance Securities'!B6692 = "9. Any person (substitution for securities etc.)"),
'Performance Securities'!C6692,
IF(
'Performance Securities'!B6692 = "",
#N/A,
'Performance Securities'!B6692)
)</f>
        <v>#N/A</v>
      </c>
      <c r="D6692" t="e">
        <f>IF(
OR('Options or Warrants'!B6692 = "8. Transferee of restricted securities", 'Options or Warrants'!B6692 = "9. Any person (substitution for securities etc.)"),
'Options or Warrants'!C6692,
IF(
'Options or Warrants'!B6692 = "",
#N/A,
'Options or Warrants'!B6692)
)</f>
        <v>#N/A</v>
      </c>
      <c r="E6692" t="e">
        <f>IF(
OR('Options - Free Attaching'!B6692 = "8. Transferee of restricted securities", 'Options - Free Attaching'!B6692 = "9. Any person (substitution for securities etc.)"),
'Options - Free Attaching'!C6692,
IF(
'Options - Free Attaching'!B6692 = "",
#N/A,
'Options - Free Attaching'!B6692)
)</f>
        <v>#N/A</v>
      </c>
      <c r="F6692" t="e">
        <f>IF(
OR('Con. Notes - Conversion'!B6692 = "8. Transferee of restricted securities", 'Con. Notes - Conversion'!B6692 = "9. Any person (substitution for securities etc.)"),
'Con. Notes - Conversion'!C6692,
IF(
'Con. Notes - Conversion'!B6692 = "",
#N/A,
'Con. Notes - Conversion'!B6692)
)</f>
        <v>#N/A</v>
      </c>
      <c r="G6692" t="e">
        <f>IF(
OR('Con. Notes - No Conversion'!B6692 = "8. Transferee of restricted securities", 'Con. Notes - No Conversion'!B6692 = "9. Any person (substitution for securities etc.)"),
'Con. Notes - No Conversion'!C6692,
IF(
'Con. Notes - No Conversion'!B6692 = "",
#N/A,
'Con. Notes - No Conversion'!B6692)
)</f>
        <v>#N/A</v>
      </c>
    </row>
    <row r="6693" spans="1:7" x14ac:dyDescent="0.25">
      <c r="A6693" t="e">
        <f>IF(
OR(Shares!B6693 = "8. Transferee of restricted securities", Shares!B6693 = "9. Any person (substitution for securities etc.)"),
Shares!C6693,
IF(
Shares!B6693 = "",
#N/A,
Shares!B6693)
)</f>
        <v>#N/A</v>
      </c>
      <c r="B6693" t="e">
        <f>IF(
OR('Shares - LTR - Granted'!B6693 = "8. Transferee of restricted securities", 'Shares - LTR - Granted'!B6693 = "9. Any person (substitution for securities etc.)"),
'Shares - LTR - Granted'!C6693,
IF(
'Shares - LTR - Granted'!B6693 = "",
#N/A,
'Shares - LTR - Granted'!B6693)
)</f>
        <v>#N/A</v>
      </c>
      <c r="C6693" t="e">
        <f>IF(
OR('Performance Securities'!B6693 = "8. Transferee of restricted securities", 'Performance Securities'!B6693 = "9. Any person (substitution for securities etc.)"),
'Performance Securities'!C6693,
IF(
'Performance Securities'!B6693 = "",
#N/A,
'Performance Securities'!B6693)
)</f>
        <v>#N/A</v>
      </c>
      <c r="D6693" t="e">
        <f>IF(
OR('Options or Warrants'!B6693 = "8. Transferee of restricted securities", 'Options or Warrants'!B6693 = "9. Any person (substitution for securities etc.)"),
'Options or Warrants'!C6693,
IF(
'Options or Warrants'!B6693 = "",
#N/A,
'Options or Warrants'!B6693)
)</f>
        <v>#N/A</v>
      </c>
      <c r="E6693" t="e">
        <f>IF(
OR('Options - Free Attaching'!B6693 = "8. Transferee of restricted securities", 'Options - Free Attaching'!B6693 = "9. Any person (substitution for securities etc.)"),
'Options - Free Attaching'!C6693,
IF(
'Options - Free Attaching'!B6693 = "",
#N/A,
'Options - Free Attaching'!B6693)
)</f>
        <v>#N/A</v>
      </c>
      <c r="F6693" t="e">
        <f>IF(
OR('Con. Notes - Conversion'!B6693 = "8. Transferee of restricted securities", 'Con. Notes - Conversion'!B6693 = "9. Any person (substitution for securities etc.)"),
'Con. Notes - Conversion'!C6693,
IF(
'Con. Notes - Conversion'!B6693 = "",
#N/A,
'Con. Notes - Conversion'!B6693)
)</f>
        <v>#N/A</v>
      </c>
      <c r="G6693" t="e">
        <f>IF(
OR('Con. Notes - No Conversion'!B6693 = "8. Transferee of restricted securities", 'Con. Notes - No Conversion'!B6693 = "9. Any person (substitution for securities etc.)"),
'Con. Notes - No Conversion'!C6693,
IF(
'Con. Notes - No Conversion'!B6693 = "",
#N/A,
'Con. Notes - No Conversion'!B6693)
)</f>
        <v>#N/A</v>
      </c>
    </row>
    <row r="6694" spans="1:7" x14ac:dyDescent="0.25">
      <c r="A6694" t="e">
        <f>IF(
OR(Shares!B6694 = "8. Transferee of restricted securities", Shares!B6694 = "9. Any person (substitution for securities etc.)"),
Shares!C6694,
IF(
Shares!B6694 = "",
#N/A,
Shares!B6694)
)</f>
        <v>#N/A</v>
      </c>
      <c r="B6694" t="e">
        <f>IF(
OR('Shares - LTR - Granted'!B6694 = "8. Transferee of restricted securities", 'Shares - LTR - Granted'!B6694 = "9. Any person (substitution for securities etc.)"),
'Shares - LTR - Granted'!C6694,
IF(
'Shares - LTR - Granted'!B6694 = "",
#N/A,
'Shares - LTR - Granted'!B6694)
)</f>
        <v>#N/A</v>
      </c>
      <c r="C6694" t="e">
        <f>IF(
OR('Performance Securities'!B6694 = "8. Transferee of restricted securities", 'Performance Securities'!B6694 = "9. Any person (substitution for securities etc.)"),
'Performance Securities'!C6694,
IF(
'Performance Securities'!B6694 = "",
#N/A,
'Performance Securities'!B6694)
)</f>
        <v>#N/A</v>
      </c>
      <c r="D6694" t="e">
        <f>IF(
OR('Options or Warrants'!B6694 = "8. Transferee of restricted securities", 'Options or Warrants'!B6694 = "9. Any person (substitution for securities etc.)"),
'Options or Warrants'!C6694,
IF(
'Options or Warrants'!B6694 = "",
#N/A,
'Options or Warrants'!B6694)
)</f>
        <v>#N/A</v>
      </c>
      <c r="E6694" t="e">
        <f>IF(
OR('Options - Free Attaching'!B6694 = "8. Transferee of restricted securities", 'Options - Free Attaching'!B6694 = "9. Any person (substitution for securities etc.)"),
'Options - Free Attaching'!C6694,
IF(
'Options - Free Attaching'!B6694 = "",
#N/A,
'Options - Free Attaching'!B6694)
)</f>
        <v>#N/A</v>
      </c>
      <c r="F6694" t="e">
        <f>IF(
OR('Con. Notes - Conversion'!B6694 = "8. Transferee of restricted securities", 'Con. Notes - Conversion'!B6694 = "9. Any person (substitution for securities etc.)"),
'Con. Notes - Conversion'!C6694,
IF(
'Con. Notes - Conversion'!B6694 = "",
#N/A,
'Con. Notes - Conversion'!B6694)
)</f>
        <v>#N/A</v>
      </c>
      <c r="G6694" t="e">
        <f>IF(
OR('Con. Notes - No Conversion'!B6694 = "8. Transferee of restricted securities", 'Con. Notes - No Conversion'!B6694 = "9. Any person (substitution for securities etc.)"),
'Con. Notes - No Conversion'!C6694,
IF(
'Con. Notes - No Conversion'!B6694 = "",
#N/A,
'Con. Notes - No Conversion'!B6694)
)</f>
        <v>#N/A</v>
      </c>
    </row>
    <row r="6695" spans="1:7" x14ac:dyDescent="0.25">
      <c r="A6695" t="e">
        <f>IF(
OR(Shares!B6695 = "8. Transferee of restricted securities", Shares!B6695 = "9. Any person (substitution for securities etc.)"),
Shares!C6695,
IF(
Shares!B6695 = "",
#N/A,
Shares!B6695)
)</f>
        <v>#N/A</v>
      </c>
      <c r="B6695" t="e">
        <f>IF(
OR('Shares - LTR - Granted'!B6695 = "8. Transferee of restricted securities", 'Shares - LTR - Granted'!B6695 = "9. Any person (substitution for securities etc.)"),
'Shares - LTR - Granted'!C6695,
IF(
'Shares - LTR - Granted'!B6695 = "",
#N/A,
'Shares - LTR - Granted'!B6695)
)</f>
        <v>#N/A</v>
      </c>
      <c r="C6695" t="e">
        <f>IF(
OR('Performance Securities'!B6695 = "8. Transferee of restricted securities", 'Performance Securities'!B6695 = "9. Any person (substitution for securities etc.)"),
'Performance Securities'!C6695,
IF(
'Performance Securities'!B6695 = "",
#N/A,
'Performance Securities'!B6695)
)</f>
        <v>#N/A</v>
      </c>
      <c r="D6695" t="e">
        <f>IF(
OR('Options or Warrants'!B6695 = "8. Transferee of restricted securities", 'Options or Warrants'!B6695 = "9. Any person (substitution for securities etc.)"),
'Options or Warrants'!C6695,
IF(
'Options or Warrants'!B6695 = "",
#N/A,
'Options or Warrants'!B6695)
)</f>
        <v>#N/A</v>
      </c>
      <c r="E6695" t="e">
        <f>IF(
OR('Options - Free Attaching'!B6695 = "8. Transferee of restricted securities", 'Options - Free Attaching'!B6695 = "9. Any person (substitution for securities etc.)"),
'Options - Free Attaching'!C6695,
IF(
'Options - Free Attaching'!B6695 = "",
#N/A,
'Options - Free Attaching'!B6695)
)</f>
        <v>#N/A</v>
      </c>
      <c r="F6695" t="e">
        <f>IF(
OR('Con. Notes - Conversion'!B6695 = "8. Transferee of restricted securities", 'Con. Notes - Conversion'!B6695 = "9. Any person (substitution for securities etc.)"),
'Con. Notes - Conversion'!C6695,
IF(
'Con. Notes - Conversion'!B6695 = "",
#N/A,
'Con. Notes - Conversion'!B6695)
)</f>
        <v>#N/A</v>
      </c>
      <c r="G6695" t="e">
        <f>IF(
OR('Con. Notes - No Conversion'!B6695 = "8. Transferee of restricted securities", 'Con. Notes - No Conversion'!B6695 = "9. Any person (substitution for securities etc.)"),
'Con. Notes - No Conversion'!C6695,
IF(
'Con. Notes - No Conversion'!B6695 = "",
#N/A,
'Con. Notes - No Conversion'!B6695)
)</f>
        <v>#N/A</v>
      </c>
    </row>
    <row r="6696" spans="1:7" x14ac:dyDescent="0.25">
      <c r="A6696" t="e">
        <f>IF(
OR(Shares!B6696 = "8. Transferee of restricted securities", Shares!B6696 = "9. Any person (substitution for securities etc.)"),
Shares!C6696,
IF(
Shares!B6696 = "",
#N/A,
Shares!B6696)
)</f>
        <v>#N/A</v>
      </c>
      <c r="B6696" t="e">
        <f>IF(
OR('Shares - LTR - Granted'!B6696 = "8. Transferee of restricted securities", 'Shares - LTR - Granted'!B6696 = "9. Any person (substitution for securities etc.)"),
'Shares - LTR - Granted'!C6696,
IF(
'Shares - LTR - Granted'!B6696 = "",
#N/A,
'Shares - LTR - Granted'!B6696)
)</f>
        <v>#N/A</v>
      </c>
      <c r="C6696" t="e">
        <f>IF(
OR('Performance Securities'!B6696 = "8. Transferee of restricted securities", 'Performance Securities'!B6696 = "9. Any person (substitution for securities etc.)"),
'Performance Securities'!C6696,
IF(
'Performance Securities'!B6696 = "",
#N/A,
'Performance Securities'!B6696)
)</f>
        <v>#N/A</v>
      </c>
      <c r="D6696" t="e">
        <f>IF(
OR('Options or Warrants'!B6696 = "8. Transferee of restricted securities", 'Options or Warrants'!B6696 = "9. Any person (substitution for securities etc.)"),
'Options or Warrants'!C6696,
IF(
'Options or Warrants'!B6696 = "",
#N/A,
'Options or Warrants'!B6696)
)</f>
        <v>#N/A</v>
      </c>
      <c r="E6696" t="e">
        <f>IF(
OR('Options - Free Attaching'!B6696 = "8. Transferee of restricted securities", 'Options - Free Attaching'!B6696 = "9. Any person (substitution for securities etc.)"),
'Options - Free Attaching'!C6696,
IF(
'Options - Free Attaching'!B6696 = "",
#N/A,
'Options - Free Attaching'!B6696)
)</f>
        <v>#N/A</v>
      </c>
      <c r="F6696" t="e">
        <f>IF(
OR('Con. Notes - Conversion'!B6696 = "8. Transferee of restricted securities", 'Con. Notes - Conversion'!B6696 = "9. Any person (substitution for securities etc.)"),
'Con. Notes - Conversion'!C6696,
IF(
'Con. Notes - Conversion'!B6696 = "",
#N/A,
'Con. Notes - Conversion'!B6696)
)</f>
        <v>#N/A</v>
      </c>
      <c r="G6696" t="e">
        <f>IF(
OR('Con. Notes - No Conversion'!B6696 = "8. Transferee of restricted securities", 'Con. Notes - No Conversion'!B6696 = "9. Any person (substitution for securities etc.)"),
'Con. Notes - No Conversion'!C6696,
IF(
'Con. Notes - No Conversion'!B6696 = "",
#N/A,
'Con. Notes - No Conversion'!B6696)
)</f>
        <v>#N/A</v>
      </c>
    </row>
    <row r="6697" spans="1:7" x14ac:dyDescent="0.25">
      <c r="A6697" t="e">
        <f>IF(
OR(Shares!B6697 = "8. Transferee of restricted securities", Shares!B6697 = "9. Any person (substitution for securities etc.)"),
Shares!C6697,
IF(
Shares!B6697 = "",
#N/A,
Shares!B6697)
)</f>
        <v>#N/A</v>
      </c>
      <c r="B6697" t="e">
        <f>IF(
OR('Shares - LTR - Granted'!B6697 = "8. Transferee of restricted securities", 'Shares - LTR - Granted'!B6697 = "9. Any person (substitution for securities etc.)"),
'Shares - LTR - Granted'!C6697,
IF(
'Shares - LTR - Granted'!B6697 = "",
#N/A,
'Shares - LTR - Granted'!B6697)
)</f>
        <v>#N/A</v>
      </c>
      <c r="C6697" t="e">
        <f>IF(
OR('Performance Securities'!B6697 = "8. Transferee of restricted securities", 'Performance Securities'!B6697 = "9. Any person (substitution for securities etc.)"),
'Performance Securities'!C6697,
IF(
'Performance Securities'!B6697 = "",
#N/A,
'Performance Securities'!B6697)
)</f>
        <v>#N/A</v>
      </c>
      <c r="D6697" t="e">
        <f>IF(
OR('Options or Warrants'!B6697 = "8. Transferee of restricted securities", 'Options or Warrants'!B6697 = "9. Any person (substitution for securities etc.)"),
'Options or Warrants'!C6697,
IF(
'Options or Warrants'!B6697 = "",
#N/A,
'Options or Warrants'!B6697)
)</f>
        <v>#N/A</v>
      </c>
      <c r="E6697" t="e">
        <f>IF(
OR('Options - Free Attaching'!B6697 = "8. Transferee of restricted securities", 'Options - Free Attaching'!B6697 = "9. Any person (substitution for securities etc.)"),
'Options - Free Attaching'!C6697,
IF(
'Options - Free Attaching'!B6697 = "",
#N/A,
'Options - Free Attaching'!B6697)
)</f>
        <v>#N/A</v>
      </c>
      <c r="F6697" t="e">
        <f>IF(
OR('Con. Notes - Conversion'!B6697 = "8. Transferee of restricted securities", 'Con. Notes - Conversion'!B6697 = "9. Any person (substitution for securities etc.)"),
'Con. Notes - Conversion'!C6697,
IF(
'Con. Notes - Conversion'!B6697 = "",
#N/A,
'Con. Notes - Conversion'!B6697)
)</f>
        <v>#N/A</v>
      </c>
      <c r="G6697" t="e">
        <f>IF(
OR('Con. Notes - No Conversion'!B6697 = "8. Transferee of restricted securities", 'Con. Notes - No Conversion'!B6697 = "9. Any person (substitution for securities etc.)"),
'Con. Notes - No Conversion'!C6697,
IF(
'Con. Notes - No Conversion'!B6697 = "",
#N/A,
'Con. Notes - No Conversion'!B6697)
)</f>
        <v>#N/A</v>
      </c>
    </row>
    <row r="6698" spans="1:7" x14ac:dyDescent="0.25">
      <c r="A6698" t="e">
        <f>IF(
OR(Shares!B6698 = "8. Transferee of restricted securities", Shares!B6698 = "9. Any person (substitution for securities etc.)"),
Shares!C6698,
IF(
Shares!B6698 = "",
#N/A,
Shares!B6698)
)</f>
        <v>#N/A</v>
      </c>
      <c r="B6698" t="e">
        <f>IF(
OR('Shares - LTR - Granted'!B6698 = "8. Transferee of restricted securities", 'Shares - LTR - Granted'!B6698 = "9. Any person (substitution for securities etc.)"),
'Shares - LTR - Granted'!C6698,
IF(
'Shares - LTR - Granted'!B6698 = "",
#N/A,
'Shares - LTR - Granted'!B6698)
)</f>
        <v>#N/A</v>
      </c>
      <c r="C6698" t="e">
        <f>IF(
OR('Performance Securities'!B6698 = "8. Transferee of restricted securities", 'Performance Securities'!B6698 = "9. Any person (substitution for securities etc.)"),
'Performance Securities'!C6698,
IF(
'Performance Securities'!B6698 = "",
#N/A,
'Performance Securities'!B6698)
)</f>
        <v>#N/A</v>
      </c>
      <c r="D6698" t="e">
        <f>IF(
OR('Options or Warrants'!B6698 = "8. Transferee of restricted securities", 'Options or Warrants'!B6698 = "9. Any person (substitution for securities etc.)"),
'Options or Warrants'!C6698,
IF(
'Options or Warrants'!B6698 = "",
#N/A,
'Options or Warrants'!B6698)
)</f>
        <v>#N/A</v>
      </c>
      <c r="E6698" t="e">
        <f>IF(
OR('Options - Free Attaching'!B6698 = "8. Transferee of restricted securities", 'Options - Free Attaching'!B6698 = "9. Any person (substitution for securities etc.)"),
'Options - Free Attaching'!C6698,
IF(
'Options - Free Attaching'!B6698 = "",
#N/A,
'Options - Free Attaching'!B6698)
)</f>
        <v>#N/A</v>
      </c>
      <c r="F6698" t="e">
        <f>IF(
OR('Con. Notes - Conversion'!B6698 = "8. Transferee of restricted securities", 'Con. Notes - Conversion'!B6698 = "9. Any person (substitution for securities etc.)"),
'Con. Notes - Conversion'!C6698,
IF(
'Con. Notes - Conversion'!B6698 = "",
#N/A,
'Con. Notes - Conversion'!B6698)
)</f>
        <v>#N/A</v>
      </c>
      <c r="G6698" t="e">
        <f>IF(
OR('Con. Notes - No Conversion'!B6698 = "8. Transferee of restricted securities", 'Con. Notes - No Conversion'!B6698 = "9. Any person (substitution for securities etc.)"),
'Con. Notes - No Conversion'!C6698,
IF(
'Con. Notes - No Conversion'!B6698 = "",
#N/A,
'Con. Notes - No Conversion'!B6698)
)</f>
        <v>#N/A</v>
      </c>
    </row>
    <row r="6699" spans="1:7" x14ac:dyDescent="0.25">
      <c r="A6699" t="e">
        <f>IF(
OR(Shares!B6699 = "8. Transferee of restricted securities", Shares!B6699 = "9. Any person (substitution for securities etc.)"),
Shares!C6699,
IF(
Shares!B6699 = "",
#N/A,
Shares!B6699)
)</f>
        <v>#N/A</v>
      </c>
      <c r="B6699" t="e">
        <f>IF(
OR('Shares - LTR - Granted'!B6699 = "8. Transferee of restricted securities", 'Shares - LTR - Granted'!B6699 = "9. Any person (substitution for securities etc.)"),
'Shares - LTR - Granted'!C6699,
IF(
'Shares - LTR - Granted'!B6699 = "",
#N/A,
'Shares - LTR - Granted'!B6699)
)</f>
        <v>#N/A</v>
      </c>
      <c r="C6699" t="e">
        <f>IF(
OR('Performance Securities'!B6699 = "8. Transferee of restricted securities", 'Performance Securities'!B6699 = "9. Any person (substitution for securities etc.)"),
'Performance Securities'!C6699,
IF(
'Performance Securities'!B6699 = "",
#N/A,
'Performance Securities'!B6699)
)</f>
        <v>#N/A</v>
      </c>
      <c r="D6699" t="e">
        <f>IF(
OR('Options or Warrants'!B6699 = "8. Transferee of restricted securities", 'Options or Warrants'!B6699 = "9. Any person (substitution for securities etc.)"),
'Options or Warrants'!C6699,
IF(
'Options or Warrants'!B6699 = "",
#N/A,
'Options or Warrants'!B6699)
)</f>
        <v>#N/A</v>
      </c>
      <c r="E6699" t="e">
        <f>IF(
OR('Options - Free Attaching'!B6699 = "8. Transferee of restricted securities", 'Options - Free Attaching'!B6699 = "9. Any person (substitution for securities etc.)"),
'Options - Free Attaching'!C6699,
IF(
'Options - Free Attaching'!B6699 = "",
#N/A,
'Options - Free Attaching'!B6699)
)</f>
        <v>#N/A</v>
      </c>
      <c r="F6699" t="e">
        <f>IF(
OR('Con. Notes - Conversion'!B6699 = "8. Transferee of restricted securities", 'Con. Notes - Conversion'!B6699 = "9. Any person (substitution for securities etc.)"),
'Con. Notes - Conversion'!C6699,
IF(
'Con. Notes - Conversion'!B6699 = "",
#N/A,
'Con. Notes - Conversion'!B6699)
)</f>
        <v>#N/A</v>
      </c>
      <c r="G6699" t="e">
        <f>IF(
OR('Con. Notes - No Conversion'!B6699 = "8. Transferee of restricted securities", 'Con. Notes - No Conversion'!B6699 = "9. Any person (substitution for securities etc.)"),
'Con. Notes - No Conversion'!C6699,
IF(
'Con. Notes - No Conversion'!B6699 = "",
#N/A,
'Con. Notes - No Conversion'!B6699)
)</f>
        <v>#N/A</v>
      </c>
    </row>
    <row r="6700" spans="1:7" x14ac:dyDescent="0.25">
      <c r="A6700" t="e">
        <f>IF(
OR(Shares!B6700 = "8. Transferee of restricted securities", Shares!B6700 = "9. Any person (substitution for securities etc.)"),
Shares!C6700,
IF(
Shares!B6700 = "",
#N/A,
Shares!B6700)
)</f>
        <v>#N/A</v>
      </c>
      <c r="B6700" t="e">
        <f>IF(
OR('Shares - LTR - Granted'!B6700 = "8. Transferee of restricted securities", 'Shares - LTR - Granted'!B6700 = "9. Any person (substitution for securities etc.)"),
'Shares - LTR - Granted'!C6700,
IF(
'Shares - LTR - Granted'!B6700 = "",
#N/A,
'Shares - LTR - Granted'!B6700)
)</f>
        <v>#N/A</v>
      </c>
      <c r="C6700" t="e">
        <f>IF(
OR('Performance Securities'!B6700 = "8. Transferee of restricted securities", 'Performance Securities'!B6700 = "9. Any person (substitution for securities etc.)"),
'Performance Securities'!C6700,
IF(
'Performance Securities'!B6700 = "",
#N/A,
'Performance Securities'!B6700)
)</f>
        <v>#N/A</v>
      </c>
      <c r="D6700" t="e">
        <f>IF(
OR('Options or Warrants'!B6700 = "8. Transferee of restricted securities", 'Options or Warrants'!B6700 = "9. Any person (substitution for securities etc.)"),
'Options or Warrants'!C6700,
IF(
'Options or Warrants'!B6700 = "",
#N/A,
'Options or Warrants'!B6700)
)</f>
        <v>#N/A</v>
      </c>
      <c r="E6700" t="e">
        <f>IF(
OR('Options - Free Attaching'!B6700 = "8. Transferee of restricted securities", 'Options - Free Attaching'!B6700 = "9. Any person (substitution for securities etc.)"),
'Options - Free Attaching'!C6700,
IF(
'Options - Free Attaching'!B6700 = "",
#N/A,
'Options - Free Attaching'!B6700)
)</f>
        <v>#N/A</v>
      </c>
      <c r="F6700" t="e">
        <f>IF(
OR('Con. Notes - Conversion'!B6700 = "8. Transferee of restricted securities", 'Con. Notes - Conversion'!B6700 = "9. Any person (substitution for securities etc.)"),
'Con. Notes - Conversion'!C6700,
IF(
'Con. Notes - Conversion'!B6700 = "",
#N/A,
'Con. Notes - Conversion'!B6700)
)</f>
        <v>#N/A</v>
      </c>
      <c r="G6700" t="e">
        <f>IF(
OR('Con. Notes - No Conversion'!B6700 = "8. Transferee of restricted securities", 'Con. Notes - No Conversion'!B6700 = "9. Any person (substitution for securities etc.)"),
'Con. Notes - No Conversion'!C6700,
IF(
'Con. Notes - No Conversion'!B6700 = "",
#N/A,
'Con. Notes - No Conversion'!B6700)
)</f>
        <v>#N/A</v>
      </c>
    </row>
    <row r="6701" spans="1:7" x14ac:dyDescent="0.25">
      <c r="A6701" t="e">
        <f>IF(
OR(Shares!B6701 = "8. Transferee of restricted securities", Shares!B6701 = "9. Any person (substitution for securities etc.)"),
Shares!C6701,
IF(
Shares!B6701 = "",
#N/A,
Shares!B6701)
)</f>
        <v>#N/A</v>
      </c>
      <c r="B6701" t="e">
        <f>IF(
OR('Shares - LTR - Granted'!B6701 = "8. Transferee of restricted securities", 'Shares - LTR - Granted'!B6701 = "9. Any person (substitution for securities etc.)"),
'Shares - LTR - Granted'!C6701,
IF(
'Shares - LTR - Granted'!B6701 = "",
#N/A,
'Shares - LTR - Granted'!B6701)
)</f>
        <v>#N/A</v>
      </c>
      <c r="C6701" t="e">
        <f>IF(
OR('Performance Securities'!B6701 = "8. Transferee of restricted securities", 'Performance Securities'!B6701 = "9. Any person (substitution for securities etc.)"),
'Performance Securities'!C6701,
IF(
'Performance Securities'!B6701 = "",
#N/A,
'Performance Securities'!B6701)
)</f>
        <v>#N/A</v>
      </c>
      <c r="D6701" t="e">
        <f>IF(
OR('Options or Warrants'!B6701 = "8. Transferee of restricted securities", 'Options or Warrants'!B6701 = "9. Any person (substitution for securities etc.)"),
'Options or Warrants'!C6701,
IF(
'Options or Warrants'!B6701 = "",
#N/A,
'Options or Warrants'!B6701)
)</f>
        <v>#N/A</v>
      </c>
      <c r="E6701" t="e">
        <f>IF(
OR('Options - Free Attaching'!B6701 = "8. Transferee of restricted securities", 'Options - Free Attaching'!B6701 = "9. Any person (substitution for securities etc.)"),
'Options - Free Attaching'!C6701,
IF(
'Options - Free Attaching'!B6701 = "",
#N/A,
'Options - Free Attaching'!B6701)
)</f>
        <v>#N/A</v>
      </c>
      <c r="F6701" t="e">
        <f>IF(
OR('Con. Notes - Conversion'!B6701 = "8. Transferee of restricted securities", 'Con. Notes - Conversion'!B6701 = "9. Any person (substitution for securities etc.)"),
'Con. Notes - Conversion'!C6701,
IF(
'Con. Notes - Conversion'!B6701 = "",
#N/A,
'Con. Notes - Conversion'!B6701)
)</f>
        <v>#N/A</v>
      </c>
      <c r="G6701" t="e">
        <f>IF(
OR('Con. Notes - No Conversion'!B6701 = "8. Transferee of restricted securities", 'Con. Notes - No Conversion'!B6701 = "9. Any person (substitution for securities etc.)"),
'Con. Notes - No Conversion'!C6701,
IF(
'Con. Notes - No Conversion'!B6701 = "",
#N/A,
'Con. Notes - No Conversion'!B6701)
)</f>
        <v>#N/A</v>
      </c>
    </row>
    <row r="6702" spans="1:7" x14ac:dyDescent="0.25">
      <c r="A6702" t="e">
        <f>IF(
OR(Shares!B6702 = "8. Transferee of restricted securities", Shares!B6702 = "9. Any person (substitution for securities etc.)"),
Shares!C6702,
IF(
Shares!B6702 = "",
#N/A,
Shares!B6702)
)</f>
        <v>#N/A</v>
      </c>
      <c r="B6702" t="e">
        <f>IF(
OR('Shares - LTR - Granted'!B6702 = "8. Transferee of restricted securities", 'Shares - LTR - Granted'!B6702 = "9. Any person (substitution for securities etc.)"),
'Shares - LTR - Granted'!C6702,
IF(
'Shares - LTR - Granted'!B6702 = "",
#N/A,
'Shares - LTR - Granted'!B6702)
)</f>
        <v>#N/A</v>
      </c>
      <c r="C6702" t="e">
        <f>IF(
OR('Performance Securities'!B6702 = "8. Transferee of restricted securities", 'Performance Securities'!B6702 = "9. Any person (substitution for securities etc.)"),
'Performance Securities'!C6702,
IF(
'Performance Securities'!B6702 = "",
#N/A,
'Performance Securities'!B6702)
)</f>
        <v>#N/A</v>
      </c>
      <c r="D6702" t="e">
        <f>IF(
OR('Options or Warrants'!B6702 = "8. Transferee of restricted securities", 'Options or Warrants'!B6702 = "9. Any person (substitution for securities etc.)"),
'Options or Warrants'!C6702,
IF(
'Options or Warrants'!B6702 = "",
#N/A,
'Options or Warrants'!B6702)
)</f>
        <v>#N/A</v>
      </c>
      <c r="E6702" t="e">
        <f>IF(
OR('Options - Free Attaching'!B6702 = "8. Transferee of restricted securities", 'Options - Free Attaching'!B6702 = "9. Any person (substitution for securities etc.)"),
'Options - Free Attaching'!C6702,
IF(
'Options - Free Attaching'!B6702 = "",
#N/A,
'Options - Free Attaching'!B6702)
)</f>
        <v>#N/A</v>
      </c>
      <c r="F6702" t="e">
        <f>IF(
OR('Con. Notes - Conversion'!B6702 = "8. Transferee of restricted securities", 'Con. Notes - Conversion'!B6702 = "9. Any person (substitution for securities etc.)"),
'Con. Notes - Conversion'!C6702,
IF(
'Con. Notes - Conversion'!B6702 = "",
#N/A,
'Con. Notes - Conversion'!B6702)
)</f>
        <v>#N/A</v>
      </c>
      <c r="G6702" t="e">
        <f>IF(
OR('Con. Notes - No Conversion'!B6702 = "8. Transferee of restricted securities", 'Con. Notes - No Conversion'!B6702 = "9. Any person (substitution for securities etc.)"),
'Con. Notes - No Conversion'!C6702,
IF(
'Con. Notes - No Conversion'!B6702 = "",
#N/A,
'Con. Notes - No Conversion'!B6702)
)</f>
        <v>#N/A</v>
      </c>
    </row>
    <row r="6703" spans="1:7" x14ac:dyDescent="0.25">
      <c r="A6703" t="e">
        <f>IF(
OR(Shares!B6703 = "8. Transferee of restricted securities", Shares!B6703 = "9. Any person (substitution for securities etc.)"),
Shares!C6703,
IF(
Shares!B6703 = "",
#N/A,
Shares!B6703)
)</f>
        <v>#N/A</v>
      </c>
      <c r="B6703" t="e">
        <f>IF(
OR('Shares - LTR - Granted'!B6703 = "8. Transferee of restricted securities", 'Shares - LTR - Granted'!B6703 = "9. Any person (substitution for securities etc.)"),
'Shares - LTR - Granted'!C6703,
IF(
'Shares - LTR - Granted'!B6703 = "",
#N/A,
'Shares - LTR - Granted'!B6703)
)</f>
        <v>#N/A</v>
      </c>
      <c r="C6703" t="e">
        <f>IF(
OR('Performance Securities'!B6703 = "8. Transferee of restricted securities", 'Performance Securities'!B6703 = "9. Any person (substitution for securities etc.)"),
'Performance Securities'!C6703,
IF(
'Performance Securities'!B6703 = "",
#N/A,
'Performance Securities'!B6703)
)</f>
        <v>#N/A</v>
      </c>
      <c r="D6703" t="e">
        <f>IF(
OR('Options or Warrants'!B6703 = "8. Transferee of restricted securities", 'Options or Warrants'!B6703 = "9. Any person (substitution for securities etc.)"),
'Options or Warrants'!C6703,
IF(
'Options or Warrants'!B6703 = "",
#N/A,
'Options or Warrants'!B6703)
)</f>
        <v>#N/A</v>
      </c>
      <c r="E6703" t="e">
        <f>IF(
OR('Options - Free Attaching'!B6703 = "8. Transferee of restricted securities", 'Options - Free Attaching'!B6703 = "9. Any person (substitution for securities etc.)"),
'Options - Free Attaching'!C6703,
IF(
'Options - Free Attaching'!B6703 = "",
#N/A,
'Options - Free Attaching'!B6703)
)</f>
        <v>#N/A</v>
      </c>
      <c r="F6703" t="e">
        <f>IF(
OR('Con. Notes - Conversion'!B6703 = "8. Transferee of restricted securities", 'Con. Notes - Conversion'!B6703 = "9. Any person (substitution for securities etc.)"),
'Con. Notes - Conversion'!C6703,
IF(
'Con. Notes - Conversion'!B6703 = "",
#N/A,
'Con. Notes - Conversion'!B6703)
)</f>
        <v>#N/A</v>
      </c>
      <c r="G6703" t="e">
        <f>IF(
OR('Con. Notes - No Conversion'!B6703 = "8. Transferee of restricted securities", 'Con. Notes - No Conversion'!B6703 = "9. Any person (substitution for securities etc.)"),
'Con. Notes - No Conversion'!C6703,
IF(
'Con. Notes - No Conversion'!B6703 = "",
#N/A,
'Con. Notes - No Conversion'!B6703)
)</f>
        <v>#N/A</v>
      </c>
    </row>
    <row r="6704" spans="1:7" x14ac:dyDescent="0.25">
      <c r="A6704" t="e">
        <f>IF(
OR(Shares!B6704 = "8. Transferee of restricted securities", Shares!B6704 = "9. Any person (substitution for securities etc.)"),
Shares!C6704,
IF(
Shares!B6704 = "",
#N/A,
Shares!B6704)
)</f>
        <v>#N/A</v>
      </c>
      <c r="B6704" t="e">
        <f>IF(
OR('Shares - LTR - Granted'!B6704 = "8. Transferee of restricted securities", 'Shares - LTR - Granted'!B6704 = "9. Any person (substitution for securities etc.)"),
'Shares - LTR - Granted'!C6704,
IF(
'Shares - LTR - Granted'!B6704 = "",
#N/A,
'Shares - LTR - Granted'!B6704)
)</f>
        <v>#N/A</v>
      </c>
      <c r="C6704" t="e">
        <f>IF(
OR('Performance Securities'!B6704 = "8. Transferee of restricted securities", 'Performance Securities'!B6704 = "9. Any person (substitution for securities etc.)"),
'Performance Securities'!C6704,
IF(
'Performance Securities'!B6704 = "",
#N/A,
'Performance Securities'!B6704)
)</f>
        <v>#N/A</v>
      </c>
      <c r="D6704" t="e">
        <f>IF(
OR('Options or Warrants'!B6704 = "8. Transferee of restricted securities", 'Options or Warrants'!B6704 = "9. Any person (substitution for securities etc.)"),
'Options or Warrants'!C6704,
IF(
'Options or Warrants'!B6704 = "",
#N/A,
'Options or Warrants'!B6704)
)</f>
        <v>#N/A</v>
      </c>
      <c r="E6704" t="e">
        <f>IF(
OR('Options - Free Attaching'!B6704 = "8. Transferee of restricted securities", 'Options - Free Attaching'!B6704 = "9. Any person (substitution for securities etc.)"),
'Options - Free Attaching'!C6704,
IF(
'Options - Free Attaching'!B6704 = "",
#N/A,
'Options - Free Attaching'!B6704)
)</f>
        <v>#N/A</v>
      </c>
      <c r="F6704" t="e">
        <f>IF(
OR('Con. Notes - Conversion'!B6704 = "8. Transferee of restricted securities", 'Con. Notes - Conversion'!B6704 = "9. Any person (substitution for securities etc.)"),
'Con. Notes - Conversion'!C6704,
IF(
'Con. Notes - Conversion'!B6704 = "",
#N/A,
'Con. Notes - Conversion'!B6704)
)</f>
        <v>#N/A</v>
      </c>
      <c r="G6704" t="e">
        <f>IF(
OR('Con. Notes - No Conversion'!B6704 = "8. Transferee of restricted securities", 'Con. Notes - No Conversion'!B6704 = "9. Any person (substitution for securities etc.)"),
'Con. Notes - No Conversion'!C6704,
IF(
'Con. Notes - No Conversion'!B6704 = "",
#N/A,
'Con. Notes - No Conversion'!B6704)
)</f>
        <v>#N/A</v>
      </c>
    </row>
    <row r="6705" spans="1:7" x14ac:dyDescent="0.25">
      <c r="A6705" t="e">
        <f>IF(
OR(Shares!B6705 = "8. Transferee of restricted securities", Shares!B6705 = "9. Any person (substitution for securities etc.)"),
Shares!C6705,
IF(
Shares!B6705 = "",
#N/A,
Shares!B6705)
)</f>
        <v>#N/A</v>
      </c>
      <c r="B6705" t="e">
        <f>IF(
OR('Shares - LTR - Granted'!B6705 = "8. Transferee of restricted securities", 'Shares - LTR - Granted'!B6705 = "9. Any person (substitution for securities etc.)"),
'Shares - LTR - Granted'!C6705,
IF(
'Shares - LTR - Granted'!B6705 = "",
#N/A,
'Shares - LTR - Granted'!B6705)
)</f>
        <v>#N/A</v>
      </c>
      <c r="C6705" t="e">
        <f>IF(
OR('Performance Securities'!B6705 = "8. Transferee of restricted securities", 'Performance Securities'!B6705 = "9. Any person (substitution for securities etc.)"),
'Performance Securities'!C6705,
IF(
'Performance Securities'!B6705 = "",
#N/A,
'Performance Securities'!B6705)
)</f>
        <v>#N/A</v>
      </c>
      <c r="D6705" t="e">
        <f>IF(
OR('Options or Warrants'!B6705 = "8. Transferee of restricted securities", 'Options or Warrants'!B6705 = "9. Any person (substitution for securities etc.)"),
'Options or Warrants'!C6705,
IF(
'Options or Warrants'!B6705 = "",
#N/A,
'Options or Warrants'!B6705)
)</f>
        <v>#N/A</v>
      </c>
      <c r="E6705" t="e">
        <f>IF(
OR('Options - Free Attaching'!B6705 = "8. Transferee of restricted securities", 'Options - Free Attaching'!B6705 = "9. Any person (substitution for securities etc.)"),
'Options - Free Attaching'!C6705,
IF(
'Options - Free Attaching'!B6705 = "",
#N/A,
'Options - Free Attaching'!B6705)
)</f>
        <v>#N/A</v>
      </c>
      <c r="F6705" t="e">
        <f>IF(
OR('Con. Notes - Conversion'!B6705 = "8. Transferee of restricted securities", 'Con. Notes - Conversion'!B6705 = "9. Any person (substitution for securities etc.)"),
'Con. Notes - Conversion'!C6705,
IF(
'Con. Notes - Conversion'!B6705 = "",
#N/A,
'Con. Notes - Conversion'!B6705)
)</f>
        <v>#N/A</v>
      </c>
      <c r="G6705" t="e">
        <f>IF(
OR('Con. Notes - No Conversion'!B6705 = "8. Transferee of restricted securities", 'Con. Notes - No Conversion'!B6705 = "9. Any person (substitution for securities etc.)"),
'Con. Notes - No Conversion'!C6705,
IF(
'Con. Notes - No Conversion'!B6705 = "",
#N/A,
'Con. Notes - No Conversion'!B6705)
)</f>
        <v>#N/A</v>
      </c>
    </row>
    <row r="6706" spans="1:7" x14ac:dyDescent="0.25">
      <c r="A6706" t="e">
        <f>IF(
OR(Shares!B6706 = "8. Transferee of restricted securities", Shares!B6706 = "9. Any person (substitution for securities etc.)"),
Shares!C6706,
IF(
Shares!B6706 = "",
#N/A,
Shares!B6706)
)</f>
        <v>#N/A</v>
      </c>
      <c r="B6706" t="e">
        <f>IF(
OR('Shares - LTR - Granted'!B6706 = "8. Transferee of restricted securities", 'Shares - LTR - Granted'!B6706 = "9. Any person (substitution for securities etc.)"),
'Shares - LTR - Granted'!C6706,
IF(
'Shares - LTR - Granted'!B6706 = "",
#N/A,
'Shares - LTR - Granted'!B6706)
)</f>
        <v>#N/A</v>
      </c>
      <c r="C6706" t="e">
        <f>IF(
OR('Performance Securities'!B6706 = "8. Transferee of restricted securities", 'Performance Securities'!B6706 = "9. Any person (substitution for securities etc.)"),
'Performance Securities'!C6706,
IF(
'Performance Securities'!B6706 = "",
#N/A,
'Performance Securities'!B6706)
)</f>
        <v>#N/A</v>
      </c>
      <c r="D6706" t="e">
        <f>IF(
OR('Options or Warrants'!B6706 = "8. Transferee of restricted securities", 'Options or Warrants'!B6706 = "9. Any person (substitution for securities etc.)"),
'Options or Warrants'!C6706,
IF(
'Options or Warrants'!B6706 = "",
#N/A,
'Options or Warrants'!B6706)
)</f>
        <v>#N/A</v>
      </c>
      <c r="E6706" t="e">
        <f>IF(
OR('Options - Free Attaching'!B6706 = "8. Transferee of restricted securities", 'Options - Free Attaching'!B6706 = "9. Any person (substitution for securities etc.)"),
'Options - Free Attaching'!C6706,
IF(
'Options - Free Attaching'!B6706 = "",
#N/A,
'Options - Free Attaching'!B6706)
)</f>
        <v>#N/A</v>
      </c>
      <c r="F6706" t="e">
        <f>IF(
OR('Con. Notes - Conversion'!B6706 = "8. Transferee of restricted securities", 'Con. Notes - Conversion'!B6706 = "9. Any person (substitution for securities etc.)"),
'Con. Notes - Conversion'!C6706,
IF(
'Con. Notes - Conversion'!B6706 = "",
#N/A,
'Con. Notes - Conversion'!B6706)
)</f>
        <v>#N/A</v>
      </c>
      <c r="G6706" t="e">
        <f>IF(
OR('Con. Notes - No Conversion'!B6706 = "8. Transferee of restricted securities", 'Con. Notes - No Conversion'!B6706 = "9. Any person (substitution for securities etc.)"),
'Con. Notes - No Conversion'!C6706,
IF(
'Con. Notes - No Conversion'!B6706 = "",
#N/A,
'Con. Notes - No Conversion'!B6706)
)</f>
        <v>#N/A</v>
      </c>
    </row>
    <row r="6707" spans="1:7" x14ac:dyDescent="0.25">
      <c r="A6707" t="e">
        <f>IF(
OR(Shares!B6707 = "8. Transferee of restricted securities", Shares!B6707 = "9. Any person (substitution for securities etc.)"),
Shares!C6707,
IF(
Shares!B6707 = "",
#N/A,
Shares!B6707)
)</f>
        <v>#N/A</v>
      </c>
      <c r="B6707" t="e">
        <f>IF(
OR('Shares - LTR - Granted'!B6707 = "8. Transferee of restricted securities", 'Shares - LTR - Granted'!B6707 = "9. Any person (substitution for securities etc.)"),
'Shares - LTR - Granted'!C6707,
IF(
'Shares - LTR - Granted'!B6707 = "",
#N/A,
'Shares - LTR - Granted'!B6707)
)</f>
        <v>#N/A</v>
      </c>
      <c r="C6707" t="e">
        <f>IF(
OR('Performance Securities'!B6707 = "8. Transferee of restricted securities", 'Performance Securities'!B6707 = "9. Any person (substitution for securities etc.)"),
'Performance Securities'!C6707,
IF(
'Performance Securities'!B6707 = "",
#N/A,
'Performance Securities'!B6707)
)</f>
        <v>#N/A</v>
      </c>
      <c r="D6707" t="e">
        <f>IF(
OR('Options or Warrants'!B6707 = "8. Transferee of restricted securities", 'Options or Warrants'!B6707 = "9. Any person (substitution for securities etc.)"),
'Options or Warrants'!C6707,
IF(
'Options or Warrants'!B6707 = "",
#N/A,
'Options or Warrants'!B6707)
)</f>
        <v>#N/A</v>
      </c>
      <c r="E6707" t="e">
        <f>IF(
OR('Options - Free Attaching'!B6707 = "8. Transferee of restricted securities", 'Options - Free Attaching'!B6707 = "9. Any person (substitution for securities etc.)"),
'Options - Free Attaching'!C6707,
IF(
'Options - Free Attaching'!B6707 = "",
#N/A,
'Options - Free Attaching'!B6707)
)</f>
        <v>#N/A</v>
      </c>
      <c r="F6707" t="e">
        <f>IF(
OR('Con. Notes - Conversion'!B6707 = "8. Transferee of restricted securities", 'Con. Notes - Conversion'!B6707 = "9. Any person (substitution for securities etc.)"),
'Con. Notes - Conversion'!C6707,
IF(
'Con. Notes - Conversion'!B6707 = "",
#N/A,
'Con. Notes - Conversion'!B6707)
)</f>
        <v>#N/A</v>
      </c>
      <c r="G6707" t="e">
        <f>IF(
OR('Con. Notes - No Conversion'!B6707 = "8. Transferee of restricted securities", 'Con. Notes - No Conversion'!B6707 = "9. Any person (substitution for securities etc.)"),
'Con. Notes - No Conversion'!C6707,
IF(
'Con. Notes - No Conversion'!B6707 = "",
#N/A,
'Con. Notes - No Conversion'!B6707)
)</f>
        <v>#N/A</v>
      </c>
    </row>
    <row r="6708" spans="1:7" x14ac:dyDescent="0.25">
      <c r="A6708" t="e">
        <f>IF(
OR(Shares!B6708 = "8. Transferee of restricted securities", Shares!B6708 = "9. Any person (substitution for securities etc.)"),
Shares!C6708,
IF(
Shares!B6708 = "",
#N/A,
Shares!B6708)
)</f>
        <v>#N/A</v>
      </c>
      <c r="B6708" t="e">
        <f>IF(
OR('Shares - LTR - Granted'!B6708 = "8. Transferee of restricted securities", 'Shares - LTR - Granted'!B6708 = "9. Any person (substitution for securities etc.)"),
'Shares - LTR - Granted'!C6708,
IF(
'Shares - LTR - Granted'!B6708 = "",
#N/A,
'Shares - LTR - Granted'!B6708)
)</f>
        <v>#N/A</v>
      </c>
      <c r="C6708" t="e">
        <f>IF(
OR('Performance Securities'!B6708 = "8. Transferee of restricted securities", 'Performance Securities'!B6708 = "9. Any person (substitution for securities etc.)"),
'Performance Securities'!C6708,
IF(
'Performance Securities'!B6708 = "",
#N/A,
'Performance Securities'!B6708)
)</f>
        <v>#N/A</v>
      </c>
      <c r="D6708" t="e">
        <f>IF(
OR('Options or Warrants'!B6708 = "8. Transferee of restricted securities", 'Options or Warrants'!B6708 = "9. Any person (substitution for securities etc.)"),
'Options or Warrants'!C6708,
IF(
'Options or Warrants'!B6708 = "",
#N/A,
'Options or Warrants'!B6708)
)</f>
        <v>#N/A</v>
      </c>
      <c r="E6708" t="e">
        <f>IF(
OR('Options - Free Attaching'!B6708 = "8. Transferee of restricted securities", 'Options - Free Attaching'!B6708 = "9. Any person (substitution for securities etc.)"),
'Options - Free Attaching'!C6708,
IF(
'Options - Free Attaching'!B6708 = "",
#N/A,
'Options - Free Attaching'!B6708)
)</f>
        <v>#N/A</v>
      </c>
      <c r="F6708" t="e">
        <f>IF(
OR('Con. Notes - Conversion'!B6708 = "8. Transferee of restricted securities", 'Con. Notes - Conversion'!B6708 = "9. Any person (substitution for securities etc.)"),
'Con. Notes - Conversion'!C6708,
IF(
'Con. Notes - Conversion'!B6708 = "",
#N/A,
'Con. Notes - Conversion'!B6708)
)</f>
        <v>#N/A</v>
      </c>
      <c r="G6708" t="e">
        <f>IF(
OR('Con. Notes - No Conversion'!B6708 = "8. Transferee of restricted securities", 'Con. Notes - No Conversion'!B6708 = "9. Any person (substitution for securities etc.)"),
'Con. Notes - No Conversion'!C6708,
IF(
'Con. Notes - No Conversion'!B6708 = "",
#N/A,
'Con. Notes - No Conversion'!B6708)
)</f>
        <v>#N/A</v>
      </c>
    </row>
    <row r="6709" spans="1:7" x14ac:dyDescent="0.25">
      <c r="A6709" t="e">
        <f>IF(
OR(Shares!B6709 = "8. Transferee of restricted securities", Shares!B6709 = "9. Any person (substitution for securities etc.)"),
Shares!C6709,
IF(
Shares!B6709 = "",
#N/A,
Shares!B6709)
)</f>
        <v>#N/A</v>
      </c>
      <c r="B6709" t="e">
        <f>IF(
OR('Shares - LTR - Granted'!B6709 = "8. Transferee of restricted securities", 'Shares - LTR - Granted'!B6709 = "9. Any person (substitution for securities etc.)"),
'Shares - LTR - Granted'!C6709,
IF(
'Shares - LTR - Granted'!B6709 = "",
#N/A,
'Shares - LTR - Granted'!B6709)
)</f>
        <v>#N/A</v>
      </c>
      <c r="C6709" t="e">
        <f>IF(
OR('Performance Securities'!B6709 = "8. Transferee of restricted securities", 'Performance Securities'!B6709 = "9. Any person (substitution for securities etc.)"),
'Performance Securities'!C6709,
IF(
'Performance Securities'!B6709 = "",
#N/A,
'Performance Securities'!B6709)
)</f>
        <v>#N/A</v>
      </c>
      <c r="D6709" t="e">
        <f>IF(
OR('Options or Warrants'!B6709 = "8. Transferee of restricted securities", 'Options or Warrants'!B6709 = "9. Any person (substitution for securities etc.)"),
'Options or Warrants'!C6709,
IF(
'Options or Warrants'!B6709 = "",
#N/A,
'Options or Warrants'!B6709)
)</f>
        <v>#N/A</v>
      </c>
      <c r="E6709" t="e">
        <f>IF(
OR('Options - Free Attaching'!B6709 = "8. Transferee of restricted securities", 'Options - Free Attaching'!B6709 = "9. Any person (substitution for securities etc.)"),
'Options - Free Attaching'!C6709,
IF(
'Options - Free Attaching'!B6709 = "",
#N/A,
'Options - Free Attaching'!B6709)
)</f>
        <v>#N/A</v>
      </c>
      <c r="F6709" t="e">
        <f>IF(
OR('Con. Notes - Conversion'!B6709 = "8. Transferee of restricted securities", 'Con. Notes - Conversion'!B6709 = "9. Any person (substitution for securities etc.)"),
'Con. Notes - Conversion'!C6709,
IF(
'Con. Notes - Conversion'!B6709 = "",
#N/A,
'Con. Notes - Conversion'!B6709)
)</f>
        <v>#N/A</v>
      </c>
      <c r="G6709" t="e">
        <f>IF(
OR('Con. Notes - No Conversion'!B6709 = "8. Transferee of restricted securities", 'Con. Notes - No Conversion'!B6709 = "9. Any person (substitution for securities etc.)"),
'Con. Notes - No Conversion'!C6709,
IF(
'Con. Notes - No Conversion'!B6709 = "",
#N/A,
'Con. Notes - No Conversion'!B6709)
)</f>
        <v>#N/A</v>
      </c>
    </row>
    <row r="6710" spans="1:7" x14ac:dyDescent="0.25">
      <c r="A6710" t="e">
        <f>IF(
OR(Shares!B6710 = "8. Transferee of restricted securities", Shares!B6710 = "9. Any person (substitution for securities etc.)"),
Shares!C6710,
IF(
Shares!B6710 = "",
#N/A,
Shares!B6710)
)</f>
        <v>#N/A</v>
      </c>
      <c r="B6710" t="e">
        <f>IF(
OR('Shares - LTR - Granted'!B6710 = "8. Transferee of restricted securities", 'Shares - LTR - Granted'!B6710 = "9. Any person (substitution for securities etc.)"),
'Shares - LTR - Granted'!C6710,
IF(
'Shares - LTR - Granted'!B6710 = "",
#N/A,
'Shares - LTR - Granted'!B6710)
)</f>
        <v>#N/A</v>
      </c>
      <c r="C6710" t="e">
        <f>IF(
OR('Performance Securities'!B6710 = "8. Transferee of restricted securities", 'Performance Securities'!B6710 = "9. Any person (substitution for securities etc.)"),
'Performance Securities'!C6710,
IF(
'Performance Securities'!B6710 = "",
#N/A,
'Performance Securities'!B6710)
)</f>
        <v>#N/A</v>
      </c>
      <c r="D6710" t="e">
        <f>IF(
OR('Options or Warrants'!B6710 = "8. Transferee of restricted securities", 'Options or Warrants'!B6710 = "9. Any person (substitution for securities etc.)"),
'Options or Warrants'!C6710,
IF(
'Options or Warrants'!B6710 = "",
#N/A,
'Options or Warrants'!B6710)
)</f>
        <v>#N/A</v>
      </c>
      <c r="E6710" t="e">
        <f>IF(
OR('Options - Free Attaching'!B6710 = "8. Transferee of restricted securities", 'Options - Free Attaching'!B6710 = "9. Any person (substitution for securities etc.)"),
'Options - Free Attaching'!C6710,
IF(
'Options - Free Attaching'!B6710 = "",
#N/A,
'Options - Free Attaching'!B6710)
)</f>
        <v>#N/A</v>
      </c>
      <c r="F6710" t="e">
        <f>IF(
OR('Con. Notes - Conversion'!B6710 = "8. Transferee of restricted securities", 'Con. Notes - Conversion'!B6710 = "9. Any person (substitution for securities etc.)"),
'Con. Notes - Conversion'!C6710,
IF(
'Con. Notes - Conversion'!B6710 = "",
#N/A,
'Con. Notes - Conversion'!B6710)
)</f>
        <v>#N/A</v>
      </c>
      <c r="G6710" t="e">
        <f>IF(
OR('Con. Notes - No Conversion'!B6710 = "8. Transferee of restricted securities", 'Con. Notes - No Conversion'!B6710 = "9. Any person (substitution for securities etc.)"),
'Con. Notes - No Conversion'!C6710,
IF(
'Con. Notes - No Conversion'!B6710 = "",
#N/A,
'Con. Notes - No Conversion'!B6710)
)</f>
        <v>#N/A</v>
      </c>
    </row>
    <row r="6711" spans="1:7" x14ac:dyDescent="0.25">
      <c r="A6711" t="e">
        <f>IF(
OR(Shares!B6711 = "8. Transferee of restricted securities", Shares!B6711 = "9. Any person (substitution for securities etc.)"),
Shares!C6711,
IF(
Shares!B6711 = "",
#N/A,
Shares!B6711)
)</f>
        <v>#N/A</v>
      </c>
      <c r="B6711" t="e">
        <f>IF(
OR('Shares - LTR - Granted'!B6711 = "8. Transferee of restricted securities", 'Shares - LTR - Granted'!B6711 = "9. Any person (substitution for securities etc.)"),
'Shares - LTR - Granted'!C6711,
IF(
'Shares - LTR - Granted'!B6711 = "",
#N/A,
'Shares - LTR - Granted'!B6711)
)</f>
        <v>#N/A</v>
      </c>
      <c r="C6711" t="e">
        <f>IF(
OR('Performance Securities'!B6711 = "8. Transferee of restricted securities", 'Performance Securities'!B6711 = "9. Any person (substitution for securities etc.)"),
'Performance Securities'!C6711,
IF(
'Performance Securities'!B6711 = "",
#N/A,
'Performance Securities'!B6711)
)</f>
        <v>#N/A</v>
      </c>
      <c r="D6711" t="e">
        <f>IF(
OR('Options or Warrants'!B6711 = "8. Transferee of restricted securities", 'Options or Warrants'!B6711 = "9. Any person (substitution for securities etc.)"),
'Options or Warrants'!C6711,
IF(
'Options or Warrants'!B6711 = "",
#N/A,
'Options or Warrants'!B6711)
)</f>
        <v>#N/A</v>
      </c>
      <c r="E6711" t="e">
        <f>IF(
OR('Options - Free Attaching'!B6711 = "8. Transferee of restricted securities", 'Options - Free Attaching'!B6711 = "9. Any person (substitution for securities etc.)"),
'Options - Free Attaching'!C6711,
IF(
'Options - Free Attaching'!B6711 = "",
#N/A,
'Options - Free Attaching'!B6711)
)</f>
        <v>#N/A</v>
      </c>
      <c r="F6711" t="e">
        <f>IF(
OR('Con. Notes - Conversion'!B6711 = "8. Transferee of restricted securities", 'Con. Notes - Conversion'!B6711 = "9. Any person (substitution for securities etc.)"),
'Con. Notes - Conversion'!C6711,
IF(
'Con. Notes - Conversion'!B6711 = "",
#N/A,
'Con. Notes - Conversion'!B6711)
)</f>
        <v>#N/A</v>
      </c>
      <c r="G6711" t="e">
        <f>IF(
OR('Con. Notes - No Conversion'!B6711 = "8. Transferee of restricted securities", 'Con. Notes - No Conversion'!B6711 = "9. Any person (substitution for securities etc.)"),
'Con. Notes - No Conversion'!C6711,
IF(
'Con. Notes - No Conversion'!B6711 = "",
#N/A,
'Con. Notes - No Conversion'!B6711)
)</f>
        <v>#N/A</v>
      </c>
    </row>
    <row r="6712" spans="1:7" x14ac:dyDescent="0.25">
      <c r="A6712" t="e">
        <f>IF(
OR(Shares!B6712 = "8. Transferee of restricted securities", Shares!B6712 = "9. Any person (substitution for securities etc.)"),
Shares!C6712,
IF(
Shares!B6712 = "",
#N/A,
Shares!B6712)
)</f>
        <v>#N/A</v>
      </c>
      <c r="B6712" t="e">
        <f>IF(
OR('Shares - LTR - Granted'!B6712 = "8. Transferee of restricted securities", 'Shares - LTR - Granted'!B6712 = "9. Any person (substitution for securities etc.)"),
'Shares - LTR - Granted'!C6712,
IF(
'Shares - LTR - Granted'!B6712 = "",
#N/A,
'Shares - LTR - Granted'!B6712)
)</f>
        <v>#N/A</v>
      </c>
      <c r="C6712" t="e">
        <f>IF(
OR('Performance Securities'!B6712 = "8. Transferee of restricted securities", 'Performance Securities'!B6712 = "9. Any person (substitution for securities etc.)"),
'Performance Securities'!C6712,
IF(
'Performance Securities'!B6712 = "",
#N/A,
'Performance Securities'!B6712)
)</f>
        <v>#N/A</v>
      </c>
      <c r="D6712" t="e">
        <f>IF(
OR('Options or Warrants'!B6712 = "8. Transferee of restricted securities", 'Options or Warrants'!B6712 = "9. Any person (substitution for securities etc.)"),
'Options or Warrants'!C6712,
IF(
'Options or Warrants'!B6712 = "",
#N/A,
'Options or Warrants'!B6712)
)</f>
        <v>#N/A</v>
      </c>
      <c r="E6712" t="e">
        <f>IF(
OR('Options - Free Attaching'!B6712 = "8. Transferee of restricted securities", 'Options - Free Attaching'!B6712 = "9. Any person (substitution for securities etc.)"),
'Options - Free Attaching'!C6712,
IF(
'Options - Free Attaching'!B6712 = "",
#N/A,
'Options - Free Attaching'!B6712)
)</f>
        <v>#N/A</v>
      </c>
      <c r="F6712" t="e">
        <f>IF(
OR('Con. Notes - Conversion'!B6712 = "8. Transferee of restricted securities", 'Con. Notes - Conversion'!B6712 = "9. Any person (substitution for securities etc.)"),
'Con. Notes - Conversion'!C6712,
IF(
'Con. Notes - Conversion'!B6712 = "",
#N/A,
'Con. Notes - Conversion'!B6712)
)</f>
        <v>#N/A</v>
      </c>
      <c r="G6712" t="e">
        <f>IF(
OR('Con. Notes - No Conversion'!B6712 = "8. Transferee of restricted securities", 'Con. Notes - No Conversion'!B6712 = "9. Any person (substitution for securities etc.)"),
'Con. Notes - No Conversion'!C6712,
IF(
'Con. Notes - No Conversion'!B6712 = "",
#N/A,
'Con. Notes - No Conversion'!B6712)
)</f>
        <v>#N/A</v>
      </c>
    </row>
    <row r="6713" spans="1:7" x14ac:dyDescent="0.25">
      <c r="A6713" t="e">
        <f>IF(
OR(Shares!B6713 = "8. Transferee of restricted securities", Shares!B6713 = "9. Any person (substitution for securities etc.)"),
Shares!C6713,
IF(
Shares!B6713 = "",
#N/A,
Shares!B6713)
)</f>
        <v>#N/A</v>
      </c>
      <c r="B6713" t="e">
        <f>IF(
OR('Shares - LTR - Granted'!B6713 = "8. Transferee of restricted securities", 'Shares - LTR - Granted'!B6713 = "9. Any person (substitution for securities etc.)"),
'Shares - LTR - Granted'!C6713,
IF(
'Shares - LTR - Granted'!B6713 = "",
#N/A,
'Shares - LTR - Granted'!B6713)
)</f>
        <v>#N/A</v>
      </c>
      <c r="C6713" t="e">
        <f>IF(
OR('Performance Securities'!B6713 = "8. Transferee of restricted securities", 'Performance Securities'!B6713 = "9. Any person (substitution for securities etc.)"),
'Performance Securities'!C6713,
IF(
'Performance Securities'!B6713 = "",
#N/A,
'Performance Securities'!B6713)
)</f>
        <v>#N/A</v>
      </c>
      <c r="D6713" t="e">
        <f>IF(
OR('Options or Warrants'!B6713 = "8. Transferee of restricted securities", 'Options or Warrants'!B6713 = "9. Any person (substitution for securities etc.)"),
'Options or Warrants'!C6713,
IF(
'Options or Warrants'!B6713 = "",
#N/A,
'Options or Warrants'!B6713)
)</f>
        <v>#N/A</v>
      </c>
      <c r="E6713" t="e">
        <f>IF(
OR('Options - Free Attaching'!B6713 = "8. Transferee of restricted securities", 'Options - Free Attaching'!B6713 = "9. Any person (substitution for securities etc.)"),
'Options - Free Attaching'!C6713,
IF(
'Options - Free Attaching'!B6713 = "",
#N/A,
'Options - Free Attaching'!B6713)
)</f>
        <v>#N/A</v>
      </c>
      <c r="F6713" t="e">
        <f>IF(
OR('Con. Notes - Conversion'!B6713 = "8. Transferee of restricted securities", 'Con. Notes - Conversion'!B6713 = "9. Any person (substitution for securities etc.)"),
'Con. Notes - Conversion'!C6713,
IF(
'Con. Notes - Conversion'!B6713 = "",
#N/A,
'Con. Notes - Conversion'!B6713)
)</f>
        <v>#N/A</v>
      </c>
      <c r="G6713" t="e">
        <f>IF(
OR('Con. Notes - No Conversion'!B6713 = "8. Transferee of restricted securities", 'Con. Notes - No Conversion'!B6713 = "9. Any person (substitution for securities etc.)"),
'Con. Notes - No Conversion'!C6713,
IF(
'Con. Notes - No Conversion'!B6713 = "",
#N/A,
'Con. Notes - No Conversion'!B6713)
)</f>
        <v>#N/A</v>
      </c>
    </row>
    <row r="6714" spans="1:7" x14ac:dyDescent="0.25">
      <c r="A6714" t="e">
        <f>IF(
OR(Shares!B6714 = "8. Transferee of restricted securities", Shares!B6714 = "9. Any person (substitution for securities etc.)"),
Shares!C6714,
IF(
Shares!B6714 = "",
#N/A,
Shares!B6714)
)</f>
        <v>#N/A</v>
      </c>
      <c r="B6714" t="e">
        <f>IF(
OR('Shares - LTR - Granted'!B6714 = "8. Transferee of restricted securities", 'Shares - LTR - Granted'!B6714 = "9. Any person (substitution for securities etc.)"),
'Shares - LTR - Granted'!C6714,
IF(
'Shares - LTR - Granted'!B6714 = "",
#N/A,
'Shares - LTR - Granted'!B6714)
)</f>
        <v>#N/A</v>
      </c>
      <c r="C6714" t="e">
        <f>IF(
OR('Performance Securities'!B6714 = "8. Transferee of restricted securities", 'Performance Securities'!B6714 = "9. Any person (substitution for securities etc.)"),
'Performance Securities'!C6714,
IF(
'Performance Securities'!B6714 = "",
#N/A,
'Performance Securities'!B6714)
)</f>
        <v>#N/A</v>
      </c>
      <c r="D6714" t="e">
        <f>IF(
OR('Options or Warrants'!B6714 = "8. Transferee of restricted securities", 'Options or Warrants'!B6714 = "9. Any person (substitution for securities etc.)"),
'Options or Warrants'!C6714,
IF(
'Options or Warrants'!B6714 = "",
#N/A,
'Options or Warrants'!B6714)
)</f>
        <v>#N/A</v>
      </c>
      <c r="E6714" t="e">
        <f>IF(
OR('Options - Free Attaching'!B6714 = "8. Transferee of restricted securities", 'Options - Free Attaching'!B6714 = "9. Any person (substitution for securities etc.)"),
'Options - Free Attaching'!C6714,
IF(
'Options - Free Attaching'!B6714 = "",
#N/A,
'Options - Free Attaching'!B6714)
)</f>
        <v>#N/A</v>
      </c>
      <c r="F6714" t="e">
        <f>IF(
OR('Con. Notes - Conversion'!B6714 = "8. Transferee of restricted securities", 'Con. Notes - Conversion'!B6714 = "9. Any person (substitution for securities etc.)"),
'Con. Notes - Conversion'!C6714,
IF(
'Con. Notes - Conversion'!B6714 = "",
#N/A,
'Con. Notes - Conversion'!B6714)
)</f>
        <v>#N/A</v>
      </c>
      <c r="G6714" t="e">
        <f>IF(
OR('Con. Notes - No Conversion'!B6714 = "8. Transferee of restricted securities", 'Con. Notes - No Conversion'!B6714 = "9. Any person (substitution for securities etc.)"),
'Con. Notes - No Conversion'!C6714,
IF(
'Con. Notes - No Conversion'!B6714 = "",
#N/A,
'Con. Notes - No Conversion'!B6714)
)</f>
        <v>#N/A</v>
      </c>
    </row>
    <row r="6715" spans="1:7" x14ac:dyDescent="0.25">
      <c r="A6715" t="e">
        <f>IF(
OR(Shares!B6715 = "8. Transferee of restricted securities", Shares!B6715 = "9. Any person (substitution for securities etc.)"),
Shares!C6715,
IF(
Shares!B6715 = "",
#N/A,
Shares!B6715)
)</f>
        <v>#N/A</v>
      </c>
      <c r="B6715" t="e">
        <f>IF(
OR('Shares - LTR - Granted'!B6715 = "8. Transferee of restricted securities", 'Shares - LTR - Granted'!B6715 = "9. Any person (substitution for securities etc.)"),
'Shares - LTR - Granted'!C6715,
IF(
'Shares - LTR - Granted'!B6715 = "",
#N/A,
'Shares - LTR - Granted'!B6715)
)</f>
        <v>#N/A</v>
      </c>
      <c r="C6715" t="e">
        <f>IF(
OR('Performance Securities'!B6715 = "8. Transferee of restricted securities", 'Performance Securities'!B6715 = "9. Any person (substitution for securities etc.)"),
'Performance Securities'!C6715,
IF(
'Performance Securities'!B6715 = "",
#N/A,
'Performance Securities'!B6715)
)</f>
        <v>#N/A</v>
      </c>
      <c r="D6715" t="e">
        <f>IF(
OR('Options or Warrants'!B6715 = "8. Transferee of restricted securities", 'Options or Warrants'!B6715 = "9. Any person (substitution for securities etc.)"),
'Options or Warrants'!C6715,
IF(
'Options or Warrants'!B6715 = "",
#N/A,
'Options or Warrants'!B6715)
)</f>
        <v>#N/A</v>
      </c>
      <c r="E6715" t="e">
        <f>IF(
OR('Options - Free Attaching'!B6715 = "8. Transferee of restricted securities", 'Options - Free Attaching'!B6715 = "9. Any person (substitution for securities etc.)"),
'Options - Free Attaching'!C6715,
IF(
'Options - Free Attaching'!B6715 = "",
#N/A,
'Options - Free Attaching'!B6715)
)</f>
        <v>#N/A</v>
      </c>
      <c r="F6715" t="e">
        <f>IF(
OR('Con. Notes - Conversion'!B6715 = "8. Transferee of restricted securities", 'Con. Notes - Conversion'!B6715 = "9. Any person (substitution for securities etc.)"),
'Con. Notes - Conversion'!C6715,
IF(
'Con. Notes - Conversion'!B6715 = "",
#N/A,
'Con. Notes - Conversion'!B6715)
)</f>
        <v>#N/A</v>
      </c>
      <c r="G6715" t="e">
        <f>IF(
OR('Con. Notes - No Conversion'!B6715 = "8. Transferee of restricted securities", 'Con. Notes - No Conversion'!B6715 = "9. Any person (substitution for securities etc.)"),
'Con. Notes - No Conversion'!C6715,
IF(
'Con. Notes - No Conversion'!B6715 = "",
#N/A,
'Con. Notes - No Conversion'!B6715)
)</f>
        <v>#N/A</v>
      </c>
    </row>
    <row r="6716" spans="1:7" x14ac:dyDescent="0.25">
      <c r="A6716" t="e">
        <f>IF(
OR(Shares!B6716 = "8. Transferee of restricted securities", Shares!B6716 = "9. Any person (substitution for securities etc.)"),
Shares!C6716,
IF(
Shares!B6716 = "",
#N/A,
Shares!B6716)
)</f>
        <v>#N/A</v>
      </c>
      <c r="B6716" t="e">
        <f>IF(
OR('Shares - LTR - Granted'!B6716 = "8. Transferee of restricted securities", 'Shares - LTR - Granted'!B6716 = "9. Any person (substitution for securities etc.)"),
'Shares - LTR - Granted'!C6716,
IF(
'Shares - LTR - Granted'!B6716 = "",
#N/A,
'Shares - LTR - Granted'!B6716)
)</f>
        <v>#N/A</v>
      </c>
      <c r="C6716" t="e">
        <f>IF(
OR('Performance Securities'!B6716 = "8. Transferee of restricted securities", 'Performance Securities'!B6716 = "9. Any person (substitution for securities etc.)"),
'Performance Securities'!C6716,
IF(
'Performance Securities'!B6716 = "",
#N/A,
'Performance Securities'!B6716)
)</f>
        <v>#N/A</v>
      </c>
      <c r="D6716" t="e">
        <f>IF(
OR('Options or Warrants'!B6716 = "8. Transferee of restricted securities", 'Options or Warrants'!B6716 = "9. Any person (substitution for securities etc.)"),
'Options or Warrants'!C6716,
IF(
'Options or Warrants'!B6716 = "",
#N/A,
'Options or Warrants'!B6716)
)</f>
        <v>#N/A</v>
      </c>
      <c r="E6716" t="e">
        <f>IF(
OR('Options - Free Attaching'!B6716 = "8. Transferee of restricted securities", 'Options - Free Attaching'!B6716 = "9. Any person (substitution for securities etc.)"),
'Options - Free Attaching'!C6716,
IF(
'Options - Free Attaching'!B6716 = "",
#N/A,
'Options - Free Attaching'!B6716)
)</f>
        <v>#N/A</v>
      </c>
      <c r="F6716" t="e">
        <f>IF(
OR('Con. Notes - Conversion'!B6716 = "8. Transferee of restricted securities", 'Con. Notes - Conversion'!B6716 = "9. Any person (substitution for securities etc.)"),
'Con. Notes - Conversion'!C6716,
IF(
'Con. Notes - Conversion'!B6716 = "",
#N/A,
'Con. Notes - Conversion'!B6716)
)</f>
        <v>#N/A</v>
      </c>
      <c r="G6716" t="e">
        <f>IF(
OR('Con. Notes - No Conversion'!B6716 = "8. Transferee of restricted securities", 'Con. Notes - No Conversion'!B6716 = "9. Any person (substitution for securities etc.)"),
'Con. Notes - No Conversion'!C6716,
IF(
'Con. Notes - No Conversion'!B6716 = "",
#N/A,
'Con. Notes - No Conversion'!B6716)
)</f>
        <v>#N/A</v>
      </c>
    </row>
    <row r="6717" spans="1:7" x14ac:dyDescent="0.25">
      <c r="A6717" t="e">
        <f>IF(
OR(Shares!B6717 = "8. Transferee of restricted securities", Shares!B6717 = "9. Any person (substitution for securities etc.)"),
Shares!C6717,
IF(
Shares!B6717 = "",
#N/A,
Shares!B6717)
)</f>
        <v>#N/A</v>
      </c>
      <c r="B6717" t="e">
        <f>IF(
OR('Shares - LTR - Granted'!B6717 = "8. Transferee of restricted securities", 'Shares - LTR - Granted'!B6717 = "9. Any person (substitution for securities etc.)"),
'Shares - LTR - Granted'!C6717,
IF(
'Shares - LTR - Granted'!B6717 = "",
#N/A,
'Shares - LTR - Granted'!B6717)
)</f>
        <v>#N/A</v>
      </c>
      <c r="C6717" t="e">
        <f>IF(
OR('Performance Securities'!B6717 = "8. Transferee of restricted securities", 'Performance Securities'!B6717 = "9. Any person (substitution for securities etc.)"),
'Performance Securities'!C6717,
IF(
'Performance Securities'!B6717 = "",
#N/A,
'Performance Securities'!B6717)
)</f>
        <v>#N/A</v>
      </c>
      <c r="D6717" t="e">
        <f>IF(
OR('Options or Warrants'!B6717 = "8. Transferee of restricted securities", 'Options or Warrants'!B6717 = "9. Any person (substitution for securities etc.)"),
'Options or Warrants'!C6717,
IF(
'Options or Warrants'!B6717 = "",
#N/A,
'Options or Warrants'!B6717)
)</f>
        <v>#N/A</v>
      </c>
      <c r="E6717" t="e">
        <f>IF(
OR('Options - Free Attaching'!B6717 = "8. Transferee of restricted securities", 'Options - Free Attaching'!B6717 = "9. Any person (substitution for securities etc.)"),
'Options - Free Attaching'!C6717,
IF(
'Options - Free Attaching'!B6717 = "",
#N/A,
'Options - Free Attaching'!B6717)
)</f>
        <v>#N/A</v>
      </c>
      <c r="F6717" t="e">
        <f>IF(
OR('Con. Notes - Conversion'!B6717 = "8. Transferee of restricted securities", 'Con. Notes - Conversion'!B6717 = "9. Any person (substitution for securities etc.)"),
'Con. Notes - Conversion'!C6717,
IF(
'Con. Notes - Conversion'!B6717 = "",
#N/A,
'Con. Notes - Conversion'!B6717)
)</f>
        <v>#N/A</v>
      </c>
      <c r="G6717" t="e">
        <f>IF(
OR('Con. Notes - No Conversion'!B6717 = "8. Transferee of restricted securities", 'Con. Notes - No Conversion'!B6717 = "9. Any person (substitution for securities etc.)"),
'Con. Notes - No Conversion'!C6717,
IF(
'Con. Notes - No Conversion'!B6717 = "",
#N/A,
'Con. Notes - No Conversion'!B6717)
)</f>
        <v>#N/A</v>
      </c>
    </row>
    <row r="6718" spans="1:7" x14ac:dyDescent="0.25">
      <c r="A6718" t="e">
        <f>IF(
OR(Shares!B6718 = "8. Transferee of restricted securities", Shares!B6718 = "9. Any person (substitution for securities etc.)"),
Shares!C6718,
IF(
Shares!B6718 = "",
#N/A,
Shares!B6718)
)</f>
        <v>#N/A</v>
      </c>
      <c r="B6718" t="e">
        <f>IF(
OR('Shares - LTR - Granted'!B6718 = "8. Transferee of restricted securities", 'Shares - LTR - Granted'!B6718 = "9. Any person (substitution for securities etc.)"),
'Shares - LTR - Granted'!C6718,
IF(
'Shares - LTR - Granted'!B6718 = "",
#N/A,
'Shares - LTR - Granted'!B6718)
)</f>
        <v>#N/A</v>
      </c>
      <c r="C6718" t="e">
        <f>IF(
OR('Performance Securities'!B6718 = "8. Transferee of restricted securities", 'Performance Securities'!B6718 = "9. Any person (substitution for securities etc.)"),
'Performance Securities'!C6718,
IF(
'Performance Securities'!B6718 = "",
#N/A,
'Performance Securities'!B6718)
)</f>
        <v>#N/A</v>
      </c>
      <c r="D6718" t="e">
        <f>IF(
OR('Options or Warrants'!B6718 = "8. Transferee of restricted securities", 'Options or Warrants'!B6718 = "9. Any person (substitution for securities etc.)"),
'Options or Warrants'!C6718,
IF(
'Options or Warrants'!B6718 = "",
#N/A,
'Options or Warrants'!B6718)
)</f>
        <v>#N/A</v>
      </c>
      <c r="E6718" t="e">
        <f>IF(
OR('Options - Free Attaching'!B6718 = "8. Transferee of restricted securities", 'Options - Free Attaching'!B6718 = "9. Any person (substitution for securities etc.)"),
'Options - Free Attaching'!C6718,
IF(
'Options - Free Attaching'!B6718 = "",
#N/A,
'Options - Free Attaching'!B6718)
)</f>
        <v>#N/A</v>
      </c>
      <c r="F6718" t="e">
        <f>IF(
OR('Con. Notes - Conversion'!B6718 = "8. Transferee of restricted securities", 'Con. Notes - Conversion'!B6718 = "9. Any person (substitution for securities etc.)"),
'Con. Notes - Conversion'!C6718,
IF(
'Con. Notes - Conversion'!B6718 = "",
#N/A,
'Con. Notes - Conversion'!B6718)
)</f>
        <v>#N/A</v>
      </c>
      <c r="G6718" t="e">
        <f>IF(
OR('Con. Notes - No Conversion'!B6718 = "8. Transferee of restricted securities", 'Con. Notes - No Conversion'!B6718 = "9. Any person (substitution for securities etc.)"),
'Con. Notes - No Conversion'!C6718,
IF(
'Con. Notes - No Conversion'!B6718 = "",
#N/A,
'Con. Notes - No Conversion'!B6718)
)</f>
        <v>#N/A</v>
      </c>
    </row>
    <row r="6719" spans="1:7" x14ac:dyDescent="0.25">
      <c r="A6719" t="e">
        <f>IF(
OR(Shares!B6719 = "8. Transferee of restricted securities", Shares!B6719 = "9. Any person (substitution for securities etc.)"),
Shares!C6719,
IF(
Shares!B6719 = "",
#N/A,
Shares!B6719)
)</f>
        <v>#N/A</v>
      </c>
      <c r="B6719" t="e">
        <f>IF(
OR('Shares - LTR - Granted'!B6719 = "8. Transferee of restricted securities", 'Shares - LTR - Granted'!B6719 = "9. Any person (substitution for securities etc.)"),
'Shares - LTR - Granted'!C6719,
IF(
'Shares - LTR - Granted'!B6719 = "",
#N/A,
'Shares - LTR - Granted'!B6719)
)</f>
        <v>#N/A</v>
      </c>
      <c r="C6719" t="e">
        <f>IF(
OR('Performance Securities'!B6719 = "8. Transferee of restricted securities", 'Performance Securities'!B6719 = "9. Any person (substitution for securities etc.)"),
'Performance Securities'!C6719,
IF(
'Performance Securities'!B6719 = "",
#N/A,
'Performance Securities'!B6719)
)</f>
        <v>#N/A</v>
      </c>
      <c r="D6719" t="e">
        <f>IF(
OR('Options or Warrants'!B6719 = "8. Transferee of restricted securities", 'Options or Warrants'!B6719 = "9. Any person (substitution for securities etc.)"),
'Options or Warrants'!C6719,
IF(
'Options or Warrants'!B6719 = "",
#N/A,
'Options or Warrants'!B6719)
)</f>
        <v>#N/A</v>
      </c>
      <c r="E6719" t="e">
        <f>IF(
OR('Options - Free Attaching'!B6719 = "8. Transferee of restricted securities", 'Options - Free Attaching'!B6719 = "9. Any person (substitution for securities etc.)"),
'Options - Free Attaching'!C6719,
IF(
'Options - Free Attaching'!B6719 = "",
#N/A,
'Options - Free Attaching'!B6719)
)</f>
        <v>#N/A</v>
      </c>
      <c r="F6719" t="e">
        <f>IF(
OR('Con. Notes - Conversion'!B6719 = "8. Transferee of restricted securities", 'Con. Notes - Conversion'!B6719 = "9. Any person (substitution for securities etc.)"),
'Con. Notes - Conversion'!C6719,
IF(
'Con. Notes - Conversion'!B6719 = "",
#N/A,
'Con. Notes - Conversion'!B6719)
)</f>
        <v>#N/A</v>
      </c>
      <c r="G6719" t="e">
        <f>IF(
OR('Con. Notes - No Conversion'!B6719 = "8. Transferee of restricted securities", 'Con. Notes - No Conversion'!B6719 = "9. Any person (substitution for securities etc.)"),
'Con. Notes - No Conversion'!C6719,
IF(
'Con. Notes - No Conversion'!B6719 = "",
#N/A,
'Con. Notes - No Conversion'!B6719)
)</f>
        <v>#N/A</v>
      </c>
    </row>
    <row r="6720" spans="1:7" x14ac:dyDescent="0.25">
      <c r="A6720" t="e">
        <f>IF(
OR(Shares!B6720 = "8. Transferee of restricted securities", Shares!B6720 = "9. Any person (substitution for securities etc.)"),
Shares!C6720,
IF(
Shares!B6720 = "",
#N/A,
Shares!B6720)
)</f>
        <v>#N/A</v>
      </c>
      <c r="B6720" t="e">
        <f>IF(
OR('Shares - LTR - Granted'!B6720 = "8. Transferee of restricted securities", 'Shares - LTR - Granted'!B6720 = "9. Any person (substitution for securities etc.)"),
'Shares - LTR - Granted'!C6720,
IF(
'Shares - LTR - Granted'!B6720 = "",
#N/A,
'Shares - LTR - Granted'!B6720)
)</f>
        <v>#N/A</v>
      </c>
      <c r="C6720" t="e">
        <f>IF(
OR('Performance Securities'!B6720 = "8. Transferee of restricted securities", 'Performance Securities'!B6720 = "9. Any person (substitution for securities etc.)"),
'Performance Securities'!C6720,
IF(
'Performance Securities'!B6720 = "",
#N/A,
'Performance Securities'!B6720)
)</f>
        <v>#N/A</v>
      </c>
      <c r="D6720" t="e">
        <f>IF(
OR('Options or Warrants'!B6720 = "8. Transferee of restricted securities", 'Options or Warrants'!B6720 = "9. Any person (substitution for securities etc.)"),
'Options or Warrants'!C6720,
IF(
'Options or Warrants'!B6720 = "",
#N/A,
'Options or Warrants'!B6720)
)</f>
        <v>#N/A</v>
      </c>
      <c r="E6720" t="e">
        <f>IF(
OR('Options - Free Attaching'!B6720 = "8. Transferee of restricted securities", 'Options - Free Attaching'!B6720 = "9. Any person (substitution for securities etc.)"),
'Options - Free Attaching'!C6720,
IF(
'Options - Free Attaching'!B6720 = "",
#N/A,
'Options - Free Attaching'!B6720)
)</f>
        <v>#N/A</v>
      </c>
      <c r="F6720" t="e">
        <f>IF(
OR('Con. Notes - Conversion'!B6720 = "8. Transferee of restricted securities", 'Con. Notes - Conversion'!B6720 = "9. Any person (substitution for securities etc.)"),
'Con. Notes - Conversion'!C6720,
IF(
'Con. Notes - Conversion'!B6720 = "",
#N/A,
'Con. Notes - Conversion'!B6720)
)</f>
        <v>#N/A</v>
      </c>
      <c r="G6720" t="e">
        <f>IF(
OR('Con. Notes - No Conversion'!B6720 = "8. Transferee of restricted securities", 'Con. Notes - No Conversion'!B6720 = "9. Any person (substitution for securities etc.)"),
'Con. Notes - No Conversion'!C6720,
IF(
'Con. Notes - No Conversion'!B6720 = "",
#N/A,
'Con. Notes - No Conversion'!B6720)
)</f>
        <v>#N/A</v>
      </c>
    </row>
    <row r="6721" spans="1:7" x14ac:dyDescent="0.25">
      <c r="A6721" t="e">
        <f>IF(
OR(Shares!B6721 = "8. Transferee of restricted securities", Shares!B6721 = "9. Any person (substitution for securities etc.)"),
Shares!C6721,
IF(
Shares!B6721 = "",
#N/A,
Shares!B6721)
)</f>
        <v>#N/A</v>
      </c>
      <c r="B6721" t="e">
        <f>IF(
OR('Shares - LTR - Granted'!B6721 = "8. Transferee of restricted securities", 'Shares - LTR - Granted'!B6721 = "9. Any person (substitution for securities etc.)"),
'Shares - LTR - Granted'!C6721,
IF(
'Shares - LTR - Granted'!B6721 = "",
#N/A,
'Shares - LTR - Granted'!B6721)
)</f>
        <v>#N/A</v>
      </c>
      <c r="C6721" t="e">
        <f>IF(
OR('Performance Securities'!B6721 = "8. Transferee of restricted securities", 'Performance Securities'!B6721 = "9. Any person (substitution for securities etc.)"),
'Performance Securities'!C6721,
IF(
'Performance Securities'!B6721 = "",
#N/A,
'Performance Securities'!B6721)
)</f>
        <v>#N/A</v>
      </c>
      <c r="D6721" t="e">
        <f>IF(
OR('Options or Warrants'!B6721 = "8. Transferee of restricted securities", 'Options or Warrants'!B6721 = "9. Any person (substitution for securities etc.)"),
'Options or Warrants'!C6721,
IF(
'Options or Warrants'!B6721 = "",
#N/A,
'Options or Warrants'!B6721)
)</f>
        <v>#N/A</v>
      </c>
      <c r="E6721" t="e">
        <f>IF(
OR('Options - Free Attaching'!B6721 = "8. Transferee of restricted securities", 'Options - Free Attaching'!B6721 = "9. Any person (substitution for securities etc.)"),
'Options - Free Attaching'!C6721,
IF(
'Options - Free Attaching'!B6721 = "",
#N/A,
'Options - Free Attaching'!B6721)
)</f>
        <v>#N/A</v>
      </c>
      <c r="F6721" t="e">
        <f>IF(
OR('Con. Notes - Conversion'!B6721 = "8. Transferee of restricted securities", 'Con. Notes - Conversion'!B6721 = "9. Any person (substitution for securities etc.)"),
'Con. Notes - Conversion'!C6721,
IF(
'Con. Notes - Conversion'!B6721 = "",
#N/A,
'Con. Notes - Conversion'!B6721)
)</f>
        <v>#N/A</v>
      </c>
      <c r="G6721" t="e">
        <f>IF(
OR('Con. Notes - No Conversion'!B6721 = "8. Transferee of restricted securities", 'Con. Notes - No Conversion'!B6721 = "9. Any person (substitution for securities etc.)"),
'Con. Notes - No Conversion'!C6721,
IF(
'Con. Notes - No Conversion'!B6721 = "",
#N/A,
'Con. Notes - No Conversion'!B6721)
)</f>
        <v>#N/A</v>
      </c>
    </row>
    <row r="6722" spans="1:7" x14ac:dyDescent="0.25">
      <c r="A6722" t="e">
        <f>IF(
OR(Shares!B6722 = "8. Transferee of restricted securities", Shares!B6722 = "9. Any person (substitution for securities etc.)"),
Shares!C6722,
IF(
Shares!B6722 = "",
#N/A,
Shares!B6722)
)</f>
        <v>#N/A</v>
      </c>
      <c r="B6722" t="e">
        <f>IF(
OR('Shares - LTR - Granted'!B6722 = "8. Transferee of restricted securities", 'Shares - LTR - Granted'!B6722 = "9. Any person (substitution for securities etc.)"),
'Shares - LTR - Granted'!C6722,
IF(
'Shares - LTR - Granted'!B6722 = "",
#N/A,
'Shares - LTR - Granted'!B6722)
)</f>
        <v>#N/A</v>
      </c>
      <c r="C6722" t="e">
        <f>IF(
OR('Performance Securities'!B6722 = "8. Transferee of restricted securities", 'Performance Securities'!B6722 = "9. Any person (substitution for securities etc.)"),
'Performance Securities'!C6722,
IF(
'Performance Securities'!B6722 = "",
#N/A,
'Performance Securities'!B6722)
)</f>
        <v>#N/A</v>
      </c>
      <c r="D6722" t="e">
        <f>IF(
OR('Options or Warrants'!B6722 = "8. Transferee of restricted securities", 'Options or Warrants'!B6722 = "9. Any person (substitution for securities etc.)"),
'Options or Warrants'!C6722,
IF(
'Options or Warrants'!B6722 = "",
#N/A,
'Options or Warrants'!B6722)
)</f>
        <v>#N/A</v>
      </c>
      <c r="E6722" t="e">
        <f>IF(
OR('Options - Free Attaching'!B6722 = "8. Transferee of restricted securities", 'Options - Free Attaching'!B6722 = "9. Any person (substitution for securities etc.)"),
'Options - Free Attaching'!C6722,
IF(
'Options - Free Attaching'!B6722 = "",
#N/A,
'Options - Free Attaching'!B6722)
)</f>
        <v>#N/A</v>
      </c>
      <c r="F6722" t="e">
        <f>IF(
OR('Con. Notes - Conversion'!B6722 = "8. Transferee of restricted securities", 'Con. Notes - Conversion'!B6722 = "9. Any person (substitution for securities etc.)"),
'Con. Notes - Conversion'!C6722,
IF(
'Con. Notes - Conversion'!B6722 = "",
#N/A,
'Con. Notes - Conversion'!B6722)
)</f>
        <v>#N/A</v>
      </c>
      <c r="G6722" t="e">
        <f>IF(
OR('Con. Notes - No Conversion'!B6722 = "8. Transferee of restricted securities", 'Con. Notes - No Conversion'!B6722 = "9. Any person (substitution for securities etc.)"),
'Con. Notes - No Conversion'!C6722,
IF(
'Con. Notes - No Conversion'!B6722 = "",
#N/A,
'Con. Notes - No Conversion'!B6722)
)</f>
        <v>#N/A</v>
      </c>
    </row>
    <row r="6723" spans="1:7" x14ac:dyDescent="0.25">
      <c r="A6723" t="e">
        <f>IF(
OR(Shares!B6723 = "8. Transferee of restricted securities", Shares!B6723 = "9. Any person (substitution for securities etc.)"),
Shares!C6723,
IF(
Shares!B6723 = "",
#N/A,
Shares!B6723)
)</f>
        <v>#N/A</v>
      </c>
      <c r="B6723" t="e">
        <f>IF(
OR('Shares - LTR - Granted'!B6723 = "8. Transferee of restricted securities", 'Shares - LTR - Granted'!B6723 = "9. Any person (substitution for securities etc.)"),
'Shares - LTR - Granted'!C6723,
IF(
'Shares - LTR - Granted'!B6723 = "",
#N/A,
'Shares - LTR - Granted'!B6723)
)</f>
        <v>#N/A</v>
      </c>
      <c r="C6723" t="e">
        <f>IF(
OR('Performance Securities'!B6723 = "8. Transferee of restricted securities", 'Performance Securities'!B6723 = "9. Any person (substitution for securities etc.)"),
'Performance Securities'!C6723,
IF(
'Performance Securities'!B6723 = "",
#N/A,
'Performance Securities'!B6723)
)</f>
        <v>#N/A</v>
      </c>
      <c r="D6723" t="e">
        <f>IF(
OR('Options or Warrants'!B6723 = "8. Transferee of restricted securities", 'Options or Warrants'!B6723 = "9. Any person (substitution for securities etc.)"),
'Options or Warrants'!C6723,
IF(
'Options or Warrants'!B6723 = "",
#N/A,
'Options or Warrants'!B6723)
)</f>
        <v>#N/A</v>
      </c>
      <c r="E6723" t="e">
        <f>IF(
OR('Options - Free Attaching'!B6723 = "8. Transferee of restricted securities", 'Options - Free Attaching'!B6723 = "9. Any person (substitution for securities etc.)"),
'Options - Free Attaching'!C6723,
IF(
'Options - Free Attaching'!B6723 = "",
#N/A,
'Options - Free Attaching'!B6723)
)</f>
        <v>#N/A</v>
      </c>
      <c r="F6723" t="e">
        <f>IF(
OR('Con. Notes - Conversion'!B6723 = "8. Transferee of restricted securities", 'Con. Notes - Conversion'!B6723 = "9. Any person (substitution for securities etc.)"),
'Con. Notes - Conversion'!C6723,
IF(
'Con. Notes - Conversion'!B6723 = "",
#N/A,
'Con. Notes - Conversion'!B6723)
)</f>
        <v>#N/A</v>
      </c>
      <c r="G6723" t="e">
        <f>IF(
OR('Con. Notes - No Conversion'!B6723 = "8. Transferee of restricted securities", 'Con. Notes - No Conversion'!B6723 = "9. Any person (substitution for securities etc.)"),
'Con. Notes - No Conversion'!C6723,
IF(
'Con. Notes - No Conversion'!B6723 = "",
#N/A,
'Con. Notes - No Conversion'!B6723)
)</f>
        <v>#N/A</v>
      </c>
    </row>
    <row r="6724" spans="1:7" x14ac:dyDescent="0.25">
      <c r="A6724" t="e">
        <f>IF(
OR(Shares!B6724 = "8. Transferee of restricted securities", Shares!B6724 = "9. Any person (substitution for securities etc.)"),
Shares!C6724,
IF(
Shares!B6724 = "",
#N/A,
Shares!B6724)
)</f>
        <v>#N/A</v>
      </c>
      <c r="B6724" t="e">
        <f>IF(
OR('Shares - LTR - Granted'!B6724 = "8. Transferee of restricted securities", 'Shares - LTR - Granted'!B6724 = "9. Any person (substitution for securities etc.)"),
'Shares - LTR - Granted'!C6724,
IF(
'Shares - LTR - Granted'!B6724 = "",
#N/A,
'Shares - LTR - Granted'!B6724)
)</f>
        <v>#N/A</v>
      </c>
      <c r="C6724" t="e">
        <f>IF(
OR('Performance Securities'!B6724 = "8. Transferee of restricted securities", 'Performance Securities'!B6724 = "9. Any person (substitution for securities etc.)"),
'Performance Securities'!C6724,
IF(
'Performance Securities'!B6724 = "",
#N/A,
'Performance Securities'!B6724)
)</f>
        <v>#N/A</v>
      </c>
      <c r="D6724" t="e">
        <f>IF(
OR('Options or Warrants'!B6724 = "8. Transferee of restricted securities", 'Options or Warrants'!B6724 = "9. Any person (substitution for securities etc.)"),
'Options or Warrants'!C6724,
IF(
'Options or Warrants'!B6724 = "",
#N/A,
'Options or Warrants'!B6724)
)</f>
        <v>#N/A</v>
      </c>
      <c r="E6724" t="e">
        <f>IF(
OR('Options - Free Attaching'!B6724 = "8. Transferee of restricted securities", 'Options - Free Attaching'!B6724 = "9. Any person (substitution for securities etc.)"),
'Options - Free Attaching'!C6724,
IF(
'Options - Free Attaching'!B6724 = "",
#N/A,
'Options - Free Attaching'!B6724)
)</f>
        <v>#N/A</v>
      </c>
      <c r="F6724" t="e">
        <f>IF(
OR('Con. Notes - Conversion'!B6724 = "8. Transferee of restricted securities", 'Con. Notes - Conversion'!B6724 = "9. Any person (substitution for securities etc.)"),
'Con. Notes - Conversion'!C6724,
IF(
'Con. Notes - Conversion'!B6724 = "",
#N/A,
'Con. Notes - Conversion'!B6724)
)</f>
        <v>#N/A</v>
      </c>
      <c r="G6724" t="e">
        <f>IF(
OR('Con. Notes - No Conversion'!B6724 = "8. Transferee of restricted securities", 'Con. Notes - No Conversion'!B6724 = "9. Any person (substitution for securities etc.)"),
'Con. Notes - No Conversion'!C6724,
IF(
'Con. Notes - No Conversion'!B6724 = "",
#N/A,
'Con. Notes - No Conversion'!B6724)
)</f>
        <v>#N/A</v>
      </c>
    </row>
    <row r="6725" spans="1:7" x14ac:dyDescent="0.25">
      <c r="A6725" t="e">
        <f>IF(
OR(Shares!B6725 = "8. Transferee of restricted securities", Shares!B6725 = "9. Any person (substitution for securities etc.)"),
Shares!C6725,
IF(
Shares!B6725 = "",
#N/A,
Shares!B6725)
)</f>
        <v>#N/A</v>
      </c>
      <c r="B6725" t="e">
        <f>IF(
OR('Shares - LTR - Granted'!B6725 = "8. Transferee of restricted securities", 'Shares - LTR - Granted'!B6725 = "9. Any person (substitution for securities etc.)"),
'Shares - LTR - Granted'!C6725,
IF(
'Shares - LTR - Granted'!B6725 = "",
#N/A,
'Shares - LTR - Granted'!B6725)
)</f>
        <v>#N/A</v>
      </c>
      <c r="C6725" t="e">
        <f>IF(
OR('Performance Securities'!B6725 = "8. Transferee of restricted securities", 'Performance Securities'!B6725 = "9. Any person (substitution for securities etc.)"),
'Performance Securities'!C6725,
IF(
'Performance Securities'!B6725 = "",
#N/A,
'Performance Securities'!B6725)
)</f>
        <v>#N/A</v>
      </c>
      <c r="D6725" t="e">
        <f>IF(
OR('Options or Warrants'!B6725 = "8. Transferee of restricted securities", 'Options or Warrants'!B6725 = "9. Any person (substitution for securities etc.)"),
'Options or Warrants'!C6725,
IF(
'Options or Warrants'!B6725 = "",
#N/A,
'Options or Warrants'!B6725)
)</f>
        <v>#N/A</v>
      </c>
      <c r="E6725" t="e">
        <f>IF(
OR('Options - Free Attaching'!B6725 = "8. Transferee of restricted securities", 'Options - Free Attaching'!B6725 = "9. Any person (substitution for securities etc.)"),
'Options - Free Attaching'!C6725,
IF(
'Options - Free Attaching'!B6725 = "",
#N/A,
'Options - Free Attaching'!B6725)
)</f>
        <v>#N/A</v>
      </c>
      <c r="F6725" t="e">
        <f>IF(
OR('Con. Notes - Conversion'!B6725 = "8. Transferee of restricted securities", 'Con. Notes - Conversion'!B6725 = "9. Any person (substitution for securities etc.)"),
'Con. Notes - Conversion'!C6725,
IF(
'Con. Notes - Conversion'!B6725 = "",
#N/A,
'Con. Notes - Conversion'!B6725)
)</f>
        <v>#N/A</v>
      </c>
      <c r="G6725" t="e">
        <f>IF(
OR('Con. Notes - No Conversion'!B6725 = "8. Transferee of restricted securities", 'Con. Notes - No Conversion'!B6725 = "9. Any person (substitution for securities etc.)"),
'Con. Notes - No Conversion'!C6725,
IF(
'Con. Notes - No Conversion'!B6725 = "",
#N/A,
'Con. Notes - No Conversion'!B6725)
)</f>
        <v>#N/A</v>
      </c>
    </row>
    <row r="6726" spans="1:7" x14ac:dyDescent="0.25">
      <c r="A6726" t="e">
        <f>IF(
OR(Shares!B6726 = "8. Transferee of restricted securities", Shares!B6726 = "9. Any person (substitution for securities etc.)"),
Shares!C6726,
IF(
Shares!B6726 = "",
#N/A,
Shares!B6726)
)</f>
        <v>#N/A</v>
      </c>
      <c r="B6726" t="e">
        <f>IF(
OR('Shares - LTR - Granted'!B6726 = "8. Transferee of restricted securities", 'Shares - LTR - Granted'!B6726 = "9. Any person (substitution for securities etc.)"),
'Shares - LTR - Granted'!C6726,
IF(
'Shares - LTR - Granted'!B6726 = "",
#N/A,
'Shares - LTR - Granted'!B6726)
)</f>
        <v>#N/A</v>
      </c>
      <c r="C6726" t="e">
        <f>IF(
OR('Performance Securities'!B6726 = "8. Transferee of restricted securities", 'Performance Securities'!B6726 = "9. Any person (substitution for securities etc.)"),
'Performance Securities'!C6726,
IF(
'Performance Securities'!B6726 = "",
#N/A,
'Performance Securities'!B6726)
)</f>
        <v>#N/A</v>
      </c>
      <c r="D6726" t="e">
        <f>IF(
OR('Options or Warrants'!B6726 = "8. Transferee of restricted securities", 'Options or Warrants'!B6726 = "9. Any person (substitution for securities etc.)"),
'Options or Warrants'!C6726,
IF(
'Options or Warrants'!B6726 = "",
#N/A,
'Options or Warrants'!B6726)
)</f>
        <v>#N/A</v>
      </c>
      <c r="E6726" t="e">
        <f>IF(
OR('Options - Free Attaching'!B6726 = "8. Transferee of restricted securities", 'Options - Free Attaching'!B6726 = "9. Any person (substitution for securities etc.)"),
'Options - Free Attaching'!C6726,
IF(
'Options - Free Attaching'!B6726 = "",
#N/A,
'Options - Free Attaching'!B6726)
)</f>
        <v>#N/A</v>
      </c>
      <c r="F6726" t="e">
        <f>IF(
OR('Con. Notes - Conversion'!B6726 = "8. Transferee of restricted securities", 'Con. Notes - Conversion'!B6726 = "9. Any person (substitution for securities etc.)"),
'Con. Notes - Conversion'!C6726,
IF(
'Con. Notes - Conversion'!B6726 = "",
#N/A,
'Con. Notes - Conversion'!B6726)
)</f>
        <v>#N/A</v>
      </c>
      <c r="G6726" t="e">
        <f>IF(
OR('Con. Notes - No Conversion'!B6726 = "8. Transferee of restricted securities", 'Con. Notes - No Conversion'!B6726 = "9. Any person (substitution for securities etc.)"),
'Con. Notes - No Conversion'!C6726,
IF(
'Con. Notes - No Conversion'!B6726 = "",
#N/A,
'Con. Notes - No Conversion'!B6726)
)</f>
        <v>#N/A</v>
      </c>
    </row>
    <row r="6727" spans="1:7" x14ac:dyDescent="0.25">
      <c r="A6727" t="e">
        <f>IF(
OR(Shares!B6727 = "8. Transferee of restricted securities", Shares!B6727 = "9. Any person (substitution for securities etc.)"),
Shares!C6727,
IF(
Shares!B6727 = "",
#N/A,
Shares!B6727)
)</f>
        <v>#N/A</v>
      </c>
      <c r="B6727" t="e">
        <f>IF(
OR('Shares - LTR - Granted'!B6727 = "8. Transferee of restricted securities", 'Shares - LTR - Granted'!B6727 = "9. Any person (substitution for securities etc.)"),
'Shares - LTR - Granted'!C6727,
IF(
'Shares - LTR - Granted'!B6727 = "",
#N/A,
'Shares - LTR - Granted'!B6727)
)</f>
        <v>#N/A</v>
      </c>
      <c r="C6727" t="e">
        <f>IF(
OR('Performance Securities'!B6727 = "8. Transferee of restricted securities", 'Performance Securities'!B6727 = "9. Any person (substitution for securities etc.)"),
'Performance Securities'!C6727,
IF(
'Performance Securities'!B6727 = "",
#N/A,
'Performance Securities'!B6727)
)</f>
        <v>#N/A</v>
      </c>
      <c r="D6727" t="e">
        <f>IF(
OR('Options or Warrants'!B6727 = "8. Transferee of restricted securities", 'Options or Warrants'!B6727 = "9. Any person (substitution for securities etc.)"),
'Options or Warrants'!C6727,
IF(
'Options or Warrants'!B6727 = "",
#N/A,
'Options or Warrants'!B6727)
)</f>
        <v>#N/A</v>
      </c>
      <c r="E6727" t="e">
        <f>IF(
OR('Options - Free Attaching'!B6727 = "8. Transferee of restricted securities", 'Options - Free Attaching'!B6727 = "9. Any person (substitution for securities etc.)"),
'Options - Free Attaching'!C6727,
IF(
'Options - Free Attaching'!B6727 = "",
#N/A,
'Options - Free Attaching'!B6727)
)</f>
        <v>#N/A</v>
      </c>
      <c r="F6727" t="e">
        <f>IF(
OR('Con. Notes - Conversion'!B6727 = "8. Transferee of restricted securities", 'Con. Notes - Conversion'!B6727 = "9. Any person (substitution for securities etc.)"),
'Con. Notes - Conversion'!C6727,
IF(
'Con. Notes - Conversion'!B6727 = "",
#N/A,
'Con. Notes - Conversion'!B6727)
)</f>
        <v>#N/A</v>
      </c>
      <c r="G6727" t="e">
        <f>IF(
OR('Con. Notes - No Conversion'!B6727 = "8. Transferee of restricted securities", 'Con. Notes - No Conversion'!B6727 = "9. Any person (substitution for securities etc.)"),
'Con. Notes - No Conversion'!C6727,
IF(
'Con. Notes - No Conversion'!B6727 = "",
#N/A,
'Con. Notes - No Conversion'!B6727)
)</f>
        <v>#N/A</v>
      </c>
    </row>
    <row r="6728" spans="1:7" x14ac:dyDescent="0.25">
      <c r="A6728" t="e">
        <f>IF(
OR(Shares!B6728 = "8. Transferee of restricted securities", Shares!B6728 = "9. Any person (substitution for securities etc.)"),
Shares!C6728,
IF(
Shares!B6728 = "",
#N/A,
Shares!B6728)
)</f>
        <v>#N/A</v>
      </c>
      <c r="B6728" t="e">
        <f>IF(
OR('Shares - LTR - Granted'!B6728 = "8. Transferee of restricted securities", 'Shares - LTR - Granted'!B6728 = "9. Any person (substitution for securities etc.)"),
'Shares - LTR - Granted'!C6728,
IF(
'Shares - LTR - Granted'!B6728 = "",
#N/A,
'Shares - LTR - Granted'!B6728)
)</f>
        <v>#N/A</v>
      </c>
      <c r="C6728" t="e">
        <f>IF(
OR('Performance Securities'!B6728 = "8. Transferee of restricted securities", 'Performance Securities'!B6728 = "9. Any person (substitution for securities etc.)"),
'Performance Securities'!C6728,
IF(
'Performance Securities'!B6728 = "",
#N/A,
'Performance Securities'!B6728)
)</f>
        <v>#N/A</v>
      </c>
      <c r="D6728" t="e">
        <f>IF(
OR('Options or Warrants'!B6728 = "8. Transferee of restricted securities", 'Options or Warrants'!B6728 = "9. Any person (substitution for securities etc.)"),
'Options or Warrants'!C6728,
IF(
'Options or Warrants'!B6728 = "",
#N/A,
'Options or Warrants'!B6728)
)</f>
        <v>#N/A</v>
      </c>
      <c r="E6728" t="e">
        <f>IF(
OR('Options - Free Attaching'!B6728 = "8. Transferee of restricted securities", 'Options - Free Attaching'!B6728 = "9. Any person (substitution for securities etc.)"),
'Options - Free Attaching'!C6728,
IF(
'Options - Free Attaching'!B6728 = "",
#N/A,
'Options - Free Attaching'!B6728)
)</f>
        <v>#N/A</v>
      </c>
      <c r="F6728" t="e">
        <f>IF(
OR('Con. Notes - Conversion'!B6728 = "8. Transferee of restricted securities", 'Con. Notes - Conversion'!B6728 = "9. Any person (substitution for securities etc.)"),
'Con. Notes - Conversion'!C6728,
IF(
'Con. Notes - Conversion'!B6728 = "",
#N/A,
'Con. Notes - Conversion'!B6728)
)</f>
        <v>#N/A</v>
      </c>
      <c r="G6728" t="e">
        <f>IF(
OR('Con. Notes - No Conversion'!B6728 = "8. Transferee of restricted securities", 'Con. Notes - No Conversion'!B6728 = "9. Any person (substitution for securities etc.)"),
'Con. Notes - No Conversion'!C6728,
IF(
'Con. Notes - No Conversion'!B6728 = "",
#N/A,
'Con. Notes - No Conversion'!B6728)
)</f>
        <v>#N/A</v>
      </c>
    </row>
    <row r="6729" spans="1:7" x14ac:dyDescent="0.25">
      <c r="A6729" t="e">
        <f>IF(
OR(Shares!B6729 = "8. Transferee of restricted securities", Shares!B6729 = "9. Any person (substitution for securities etc.)"),
Shares!C6729,
IF(
Shares!B6729 = "",
#N/A,
Shares!B6729)
)</f>
        <v>#N/A</v>
      </c>
      <c r="B6729" t="e">
        <f>IF(
OR('Shares - LTR - Granted'!B6729 = "8. Transferee of restricted securities", 'Shares - LTR - Granted'!B6729 = "9. Any person (substitution for securities etc.)"),
'Shares - LTR - Granted'!C6729,
IF(
'Shares - LTR - Granted'!B6729 = "",
#N/A,
'Shares - LTR - Granted'!B6729)
)</f>
        <v>#N/A</v>
      </c>
      <c r="C6729" t="e">
        <f>IF(
OR('Performance Securities'!B6729 = "8. Transferee of restricted securities", 'Performance Securities'!B6729 = "9. Any person (substitution for securities etc.)"),
'Performance Securities'!C6729,
IF(
'Performance Securities'!B6729 = "",
#N/A,
'Performance Securities'!B6729)
)</f>
        <v>#N/A</v>
      </c>
      <c r="D6729" t="e">
        <f>IF(
OR('Options or Warrants'!B6729 = "8. Transferee of restricted securities", 'Options or Warrants'!B6729 = "9. Any person (substitution for securities etc.)"),
'Options or Warrants'!C6729,
IF(
'Options or Warrants'!B6729 = "",
#N/A,
'Options or Warrants'!B6729)
)</f>
        <v>#N/A</v>
      </c>
      <c r="E6729" t="e">
        <f>IF(
OR('Options - Free Attaching'!B6729 = "8. Transferee of restricted securities", 'Options - Free Attaching'!B6729 = "9. Any person (substitution for securities etc.)"),
'Options - Free Attaching'!C6729,
IF(
'Options - Free Attaching'!B6729 = "",
#N/A,
'Options - Free Attaching'!B6729)
)</f>
        <v>#N/A</v>
      </c>
      <c r="F6729" t="e">
        <f>IF(
OR('Con. Notes - Conversion'!B6729 = "8. Transferee of restricted securities", 'Con. Notes - Conversion'!B6729 = "9. Any person (substitution for securities etc.)"),
'Con. Notes - Conversion'!C6729,
IF(
'Con. Notes - Conversion'!B6729 = "",
#N/A,
'Con. Notes - Conversion'!B6729)
)</f>
        <v>#N/A</v>
      </c>
      <c r="G6729" t="e">
        <f>IF(
OR('Con. Notes - No Conversion'!B6729 = "8. Transferee of restricted securities", 'Con. Notes - No Conversion'!B6729 = "9. Any person (substitution for securities etc.)"),
'Con. Notes - No Conversion'!C6729,
IF(
'Con. Notes - No Conversion'!B6729 = "",
#N/A,
'Con. Notes - No Conversion'!B6729)
)</f>
        <v>#N/A</v>
      </c>
    </row>
    <row r="6730" spans="1:7" x14ac:dyDescent="0.25">
      <c r="A6730" t="e">
        <f>IF(
OR(Shares!B6730 = "8. Transferee of restricted securities", Shares!B6730 = "9. Any person (substitution for securities etc.)"),
Shares!C6730,
IF(
Shares!B6730 = "",
#N/A,
Shares!B6730)
)</f>
        <v>#N/A</v>
      </c>
      <c r="B6730" t="e">
        <f>IF(
OR('Shares - LTR - Granted'!B6730 = "8. Transferee of restricted securities", 'Shares - LTR - Granted'!B6730 = "9. Any person (substitution for securities etc.)"),
'Shares - LTR - Granted'!C6730,
IF(
'Shares - LTR - Granted'!B6730 = "",
#N/A,
'Shares - LTR - Granted'!B6730)
)</f>
        <v>#N/A</v>
      </c>
      <c r="C6730" t="e">
        <f>IF(
OR('Performance Securities'!B6730 = "8. Transferee of restricted securities", 'Performance Securities'!B6730 = "9. Any person (substitution for securities etc.)"),
'Performance Securities'!C6730,
IF(
'Performance Securities'!B6730 = "",
#N/A,
'Performance Securities'!B6730)
)</f>
        <v>#N/A</v>
      </c>
      <c r="D6730" t="e">
        <f>IF(
OR('Options or Warrants'!B6730 = "8. Transferee of restricted securities", 'Options or Warrants'!B6730 = "9. Any person (substitution for securities etc.)"),
'Options or Warrants'!C6730,
IF(
'Options or Warrants'!B6730 = "",
#N/A,
'Options or Warrants'!B6730)
)</f>
        <v>#N/A</v>
      </c>
      <c r="E6730" t="e">
        <f>IF(
OR('Options - Free Attaching'!B6730 = "8. Transferee of restricted securities", 'Options - Free Attaching'!B6730 = "9. Any person (substitution for securities etc.)"),
'Options - Free Attaching'!C6730,
IF(
'Options - Free Attaching'!B6730 = "",
#N/A,
'Options - Free Attaching'!B6730)
)</f>
        <v>#N/A</v>
      </c>
      <c r="F6730" t="e">
        <f>IF(
OR('Con. Notes - Conversion'!B6730 = "8. Transferee of restricted securities", 'Con. Notes - Conversion'!B6730 = "9. Any person (substitution for securities etc.)"),
'Con. Notes - Conversion'!C6730,
IF(
'Con. Notes - Conversion'!B6730 = "",
#N/A,
'Con. Notes - Conversion'!B6730)
)</f>
        <v>#N/A</v>
      </c>
      <c r="G6730" t="e">
        <f>IF(
OR('Con. Notes - No Conversion'!B6730 = "8. Transferee of restricted securities", 'Con. Notes - No Conversion'!B6730 = "9. Any person (substitution for securities etc.)"),
'Con. Notes - No Conversion'!C6730,
IF(
'Con. Notes - No Conversion'!B6730 = "",
#N/A,
'Con. Notes - No Conversion'!B6730)
)</f>
        <v>#N/A</v>
      </c>
    </row>
    <row r="6731" spans="1:7" x14ac:dyDescent="0.25">
      <c r="A6731" t="e">
        <f>IF(
OR(Shares!B6731 = "8. Transferee of restricted securities", Shares!B6731 = "9. Any person (substitution for securities etc.)"),
Shares!C6731,
IF(
Shares!B6731 = "",
#N/A,
Shares!B6731)
)</f>
        <v>#N/A</v>
      </c>
      <c r="B6731" t="e">
        <f>IF(
OR('Shares - LTR - Granted'!B6731 = "8. Transferee of restricted securities", 'Shares - LTR - Granted'!B6731 = "9. Any person (substitution for securities etc.)"),
'Shares - LTR - Granted'!C6731,
IF(
'Shares - LTR - Granted'!B6731 = "",
#N/A,
'Shares - LTR - Granted'!B6731)
)</f>
        <v>#N/A</v>
      </c>
      <c r="C6731" t="e">
        <f>IF(
OR('Performance Securities'!B6731 = "8. Transferee of restricted securities", 'Performance Securities'!B6731 = "9. Any person (substitution for securities etc.)"),
'Performance Securities'!C6731,
IF(
'Performance Securities'!B6731 = "",
#N/A,
'Performance Securities'!B6731)
)</f>
        <v>#N/A</v>
      </c>
      <c r="D6731" t="e">
        <f>IF(
OR('Options or Warrants'!B6731 = "8. Transferee of restricted securities", 'Options or Warrants'!B6731 = "9. Any person (substitution for securities etc.)"),
'Options or Warrants'!C6731,
IF(
'Options or Warrants'!B6731 = "",
#N/A,
'Options or Warrants'!B6731)
)</f>
        <v>#N/A</v>
      </c>
      <c r="E6731" t="e">
        <f>IF(
OR('Options - Free Attaching'!B6731 = "8. Transferee of restricted securities", 'Options - Free Attaching'!B6731 = "9. Any person (substitution for securities etc.)"),
'Options - Free Attaching'!C6731,
IF(
'Options - Free Attaching'!B6731 = "",
#N/A,
'Options - Free Attaching'!B6731)
)</f>
        <v>#N/A</v>
      </c>
      <c r="F6731" t="e">
        <f>IF(
OR('Con. Notes - Conversion'!B6731 = "8. Transferee of restricted securities", 'Con. Notes - Conversion'!B6731 = "9. Any person (substitution for securities etc.)"),
'Con. Notes - Conversion'!C6731,
IF(
'Con. Notes - Conversion'!B6731 = "",
#N/A,
'Con. Notes - Conversion'!B6731)
)</f>
        <v>#N/A</v>
      </c>
      <c r="G6731" t="e">
        <f>IF(
OR('Con. Notes - No Conversion'!B6731 = "8. Transferee of restricted securities", 'Con. Notes - No Conversion'!B6731 = "9. Any person (substitution for securities etc.)"),
'Con. Notes - No Conversion'!C6731,
IF(
'Con. Notes - No Conversion'!B6731 = "",
#N/A,
'Con. Notes - No Conversion'!B6731)
)</f>
        <v>#N/A</v>
      </c>
    </row>
    <row r="6732" spans="1:7" x14ac:dyDescent="0.25">
      <c r="A6732" t="e">
        <f>IF(
OR(Shares!B6732 = "8. Transferee of restricted securities", Shares!B6732 = "9. Any person (substitution for securities etc.)"),
Shares!C6732,
IF(
Shares!B6732 = "",
#N/A,
Shares!B6732)
)</f>
        <v>#N/A</v>
      </c>
      <c r="B6732" t="e">
        <f>IF(
OR('Shares - LTR - Granted'!B6732 = "8. Transferee of restricted securities", 'Shares - LTR - Granted'!B6732 = "9. Any person (substitution for securities etc.)"),
'Shares - LTR - Granted'!C6732,
IF(
'Shares - LTR - Granted'!B6732 = "",
#N/A,
'Shares - LTR - Granted'!B6732)
)</f>
        <v>#N/A</v>
      </c>
      <c r="C6732" t="e">
        <f>IF(
OR('Performance Securities'!B6732 = "8. Transferee of restricted securities", 'Performance Securities'!B6732 = "9. Any person (substitution for securities etc.)"),
'Performance Securities'!C6732,
IF(
'Performance Securities'!B6732 = "",
#N/A,
'Performance Securities'!B6732)
)</f>
        <v>#N/A</v>
      </c>
      <c r="D6732" t="e">
        <f>IF(
OR('Options or Warrants'!B6732 = "8. Transferee of restricted securities", 'Options or Warrants'!B6732 = "9. Any person (substitution for securities etc.)"),
'Options or Warrants'!C6732,
IF(
'Options or Warrants'!B6732 = "",
#N/A,
'Options or Warrants'!B6732)
)</f>
        <v>#N/A</v>
      </c>
      <c r="E6732" t="e">
        <f>IF(
OR('Options - Free Attaching'!B6732 = "8. Transferee of restricted securities", 'Options - Free Attaching'!B6732 = "9. Any person (substitution for securities etc.)"),
'Options - Free Attaching'!C6732,
IF(
'Options - Free Attaching'!B6732 = "",
#N/A,
'Options - Free Attaching'!B6732)
)</f>
        <v>#N/A</v>
      </c>
      <c r="F6732" t="e">
        <f>IF(
OR('Con. Notes - Conversion'!B6732 = "8. Transferee of restricted securities", 'Con. Notes - Conversion'!B6732 = "9. Any person (substitution for securities etc.)"),
'Con. Notes - Conversion'!C6732,
IF(
'Con. Notes - Conversion'!B6732 = "",
#N/A,
'Con. Notes - Conversion'!B6732)
)</f>
        <v>#N/A</v>
      </c>
      <c r="G6732" t="e">
        <f>IF(
OR('Con. Notes - No Conversion'!B6732 = "8. Transferee of restricted securities", 'Con. Notes - No Conversion'!B6732 = "9. Any person (substitution for securities etc.)"),
'Con. Notes - No Conversion'!C6732,
IF(
'Con. Notes - No Conversion'!B6732 = "",
#N/A,
'Con. Notes - No Conversion'!B6732)
)</f>
        <v>#N/A</v>
      </c>
    </row>
    <row r="6733" spans="1:7" x14ac:dyDescent="0.25">
      <c r="A6733" t="e">
        <f>IF(
OR(Shares!B6733 = "8. Transferee of restricted securities", Shares!B6733 = "9. Any person (substitution for securities etc.)"),
Shares!C6733,
IF(
Shares!B6733 = "",
#N/A,
Shares!B6733)
)</f>
        <v>#N/A</v>
      </c>
      <c r="B6733" t="e">
        <f>IF(
OR('Shares - LTR - Granted'!B6733 = "8. Transferee of restricted securities", 'Shares - LTR - Granted'!B6733 = "9. Any person (substitution for securities etc.)"),
'Shares - LTR - Granted'!C6733,
IF(
'Shares - LTR - Granted'!B6733 = "",
#N/A,
'Shares - LTR - Granted'!B6733)
)</f>
        <v>#N/A</v>
      </c>
      <c r="C6733" t="e">
        <f>IF(
OR('Performance Securities'!B6733 = "8. Transferee of restricted securities", 'Performance Securities'!B6733 = "9. Any person (substitution for securities etc.)"),
'Performance Securities'!C6733,
IF(
'Performance Securities'!B6733 = "",
#N/A,
'Performance Securities'!B6733)
)</f>
        <v>#N/A</v>
      </c>
      <c r="D6733" t="e">
        <f>IF(
OR('Options or Warrants'!B6733 = "8. Transferee of restricted securities", 'Options or Warrants'!B6733 = "9. Any person (substitution for securities etc.)"),
'Options or Warrants'!C6733,
IF(
'Options or Warrants'!B6733 = "",
#N/A,
'Options or Warrants'!B6733)
)</f>
        <v>#N/A</v>
      </c>
      <c r="E6733" t="e">
        <f>IF(
OR('Options - Free Attaching'!B6733 = "8. Transferee of restricted securities", 'Options - Free Attaching'!B6733 = "9. Any person (substitution for securities etc.)"),
'Options - Free Attaching'!C6733,
IF(
'Options - Free Attaching'!B6733 = "",
#N/A,
'Options - Free Attaching'!B6733)
)</f>
        <v>#N/A</v>
      </c>
      <c r="F6733" t="e">
        <f>IF(
OR('Con. Notes - Conversion'!B6733 = "8. Transferee of restricted securities", 'Con. Notes - Conversion'!B6733 = "9. Any person (substitution for securities etc.)"),
'Con. Notes - Conversion'!C6733,
IF(
'Con. Notes - Conversion'!B6733 = "",
#N/A,
'Con. Notes - Conversion'!B6733)
)</f>
        <v>#N/A</v>
      </c>
      <c r="G6733" t="e">
        <f>IF(
OR('Con. Notes - No Conversion'!B6733 = "8. Transferee of restricted securities", 'Con. Notes - No Conversion'!B6733 = "9. Any person (substitution for securities etc.)"),
'Con. Notes - No Conversion'!C6733,
IF(
'Con. Notes - No Conversion'!B6733 = "",
#N/A,
'Con. Notes - No Conversion'!B6733)
)</f>
        <v>#N/A</v>
      </c>
    </row>
    <row r="6734" spans="1:7" x14ac:dyDescent="0.25">
      <c r="A6734" t="e">
        <f>IF(
OR(Shares!B6734 = "8. Transferee of restricted securities", Shares!B6734 = "9. Any person (substitution for securities etc.)"),
Shares!C6734,
IF(
Shares!B6734 = "",
#N/A,
Shares!B6734)
)</f>
        <v>#N/A</v>
      </c>
      <c r="B6734" t="e">
        <f>IF(
OR('Shares - LTR - Granted'!B6734 = "8. Transferee of restricted securities", 'Shares - LTR - Granted'!B6734 = "9. Any person (substitution for securities etc.)"),
'Shares - LTR - Granted'!C6734,
IF(
'Shares - LTR - Granted'!B6734 = "",
#N/A,
'Shares - LTR - Granted'!B6734)
)</f>
        <v>#N/A</v>
      </c>
      <c r="C6734" t="e">
        <f>IF(
OR('Performance Securities'!B6734 = "8. Transferee of restricted securities", 'Performance Securities'!B6734 = "9. Any person (substitution for securities etc.)"),
'Performance Securities'!C6734,
IF(
'Performance Securities'!B6734 = "",
#N/A,
'Performance Securities'!B6734)
)</f>
        <v>#N/A</v>
      </c>
      <c r="D6734" t="e">
        <f>IF(
OR('Options or Warrants'!B6734 = "8. Transferee of restricted securities", 'Options or Warrants'!B6734 = "9. Any person (substitution for securities etc.)"),
'Options or Warrants'!C6734,
IF(
'Options or Warrants'!B6734 = "",
#N/A,
'Options or Warrants'!B6734)
)</f>
        <v>#N/A</v>
      </c>
      <c r="E6734" t="e">
        <f>IF(
OR('Options - Free Attaching'!B6734 = "8. Transferee of restricted securities", 'Options - Free Attaching'!B6734 = "9. Any person (substitution for securities etc.)"),
'Options - Free Attaching'!C6734,
IF(
'Options - Free Attaching'!B6734 = "",
#N/A,
'Options - Free Attaching'!B6734)
)</f>
        <v>#N/A</v>
      </c>
      <c r="F6734" t="e">
        <f>IF(
OR('Con. Notes - Conversion'!B6734 = "8. Transferee of restricted securities", 'Con. Notes - Conversion'!B6734 = "9. Any person (substitution for securities etc.)"),
'Con. Notes - Conversion'!C6734,
IF(
'Con. Notes - Conversion'!B6734 = "",
#N/A,
'Con. Notes - Conversion'!B6734)
)</f>
        <v>#N/A</v>
      </c>
      <c r="G6734" t="e">
        <f>IF(
OR('Con. Notes - No Conversion'!B6734 = "8. Transferee of restricted securities", 'Con. Notes - No Conversion'!B6734 = "9. Any person (substitution for securities etc.)"),
'Con. Notes - No Conversion'!C6734,
IF(
'Con. Notes - No Conversion'!B6734 = "",
#N/A,
'Con. Notes - No Conversion'!B6734)
)</f>
        <v>#N/A</v>
      </c>
    </row>
    <row r="6735" spans="1:7" x14ac:dyDescent="0.25">
      <c r="A6735" t="e">
        <f>IF(
OR(Shares!B6735 = "8. Transferee of restricted securities", Shares!B6735 = "9. Any person (substitution for securities etc.)"),
Shares!C6735,
IF(
Shares!B6735 = "",
#N/A,
Shares!B6735)
)</f>
        <v>#N/A</v>
      </c>
      <c r="B6735" t="e">
        <f>IF(
OR('Shares - LTR - Granted'!B6735 = "8. Transferee of restricted securities", 'Shares - LTR - Granted'!B6735 = "9. Any person (substitution for securities etc.)"),
'Shares - LTR - Granted'!C6735,
IF(
'Shares - LTR - Granted'!B6735 = "",
#N/A,
'Shares - LTR - Granted'!B6735)
)</f>
        <v>#N/A</v>
      </c>
      <c r="C6735" t="e">
        <f>IF(
OR('Performance Securities'!B6735 = "8. Transferee of restricted securities", 'Performance Securities'!B6735 = "9. Any person (substitution for securities etc.)"),
'Performance Securities'!C6735,
IF(
'Performance Securities'!B6735 = "",
#N/A,
'Performance Securities'!B6735)
)</f>
        <v>#N/A</v>
      </c>
      <c r="D6735" t="e">
        <f>IF(
OR('Options or Warrants'!B6735 = "8. Transferee of restricted securities", 'Options or Warrants'!B6735 = "9. Any person (substitution for securities etc.)"),
'Options or Warrants'!C6735,
IF(
'Options or Warrants'!B6735 = "",
#N/A,
'Options or Warrants'!B6735)
)</f>
        <v>#N/A</v>
      </c>
      <c r="E6735" t="e">
        <f>IF(
OR('Options - Free Attaching'!B6735 = "8. Transferee of restricted securities", 'Options - Free Attaching'!B6735 = "9. Any person (substitution for securities etc.)"),
'Options - Free Attaching'!C6735,
IF(
'Options - Free Attaching'!B6735 = "",
#N/A,
'Options - Free Attaching'!B6735)
)</f>
        <v>#N/A</v>
      </c>
      <c r="F6735" t="e">
        <f>IF(
OR('Con. Notes - Conversion'!B6735 = "8. Transferee of restricted securities", 'Con. Notes - Conversion'!B6735 = "9. Any person (substitution for securities etc.)"),
'Con. Notes - Conversion'!C6735,
IF(
'Con. Notes - Conversion'!B6735 = "",
#N/A,
'Con. Notes - Conversion'!B6735)
)</f>
        <v>#N/A</v>
      </c>
      <c r="G6735" t="e">
        <f>IF(
OR('Con. Notes - No Conversion'!B6735 = "8. Transferee of restricted securities", 'Con. Notes - No Conversion'!B6735 = "9. Any person (substitution for securities etc.)"),
'Con. Notes - No Conversion'!C6735,
IF(
'Con. Notes - No Conversion'!B6735 = "",
#N/A,
'Con. Notes - No Conversion'!B6735)
)</f>
        <v>#N/A</v>
      </c>
    </row>
    <row r="6736" spans="1:7" x14ac:dyDescent="0.25">
      <c r="A6736" t="e">
        <f>IF(
OR(Shares!B6736 = "8. Transferee of restricted securities", Shares!B6736 = "9. Any person (substitution for securities etc.)"),
Shares!C6736,
IF(
Shares!B6736 = "",
#N/A,
Shares!B6736)
)</f>
        <v>#N/A</v>
      </c>
      <c r="B6736" t="e">
        <f>IF(
OR('Shares - LTR - Granted'!B6736 = "8. Transferee of restricted securities", 'Shares - LTR - Granted'!B6736 = "9. Any person (substitution for securities etc.)"),
'Shares - LTR - Granted'!C6736,
IF(
'Shares - LTR - Granted'!B6736 = "",
#N/A,
'Shares - LTR - Granted'!B6736)
)</f>
        <v>#N/A</v>
      </c>
      <c r="C6736" t="e">
        <f>IF(
OR('Performance Securities'!B6736 = "8. Transferee of restricted securities", 'Performance Securities'!B6736 = "9. Any person (substitution for securities etc.)"),
'Performance Securities'!C6736,
IF(
'Performance Securities'!B6736 = "",
#N/A,
'Performance Securities'!B6736)
)</f>
        <v>#N/A</v>
      </c>
      <c r="D6736" t="e">
        <f>IF(
OR('Options or Warrants'!B6736 = "8. Transferee of restricted securities", 'Options or Warrants'!B6736 = "9. Any person (substitution for securities etc.)"),
'Options or Warrants'!C6736,
IF(
'Options or Warrants'!B6736 = "",
#N/A,
'Options or Warrants'!B6736)
)</f>
        <v>#N/A</v>
      </c>
      <c r="E6736" t="e">
        <f>IF(
OR('Options - Free Attaching'!B6736 = "8. Transferee of restricted securities", 'Options - Free Attaching'!B6736 = "9. Any person (substitution for securities etc.)"),
'Options - Free Attaching'!C6736,
IF(
'Options - Free Attaching'!B6736 = "",
#N/A,
'Options - Free Attaching'!B6736)
)</f>
        <v>#N/A</v>
      </c>
      <c r="F6736" t="e">
        <f>IF(
OR('Con. Notes - Conversion'!B6736 = "8. Transferee of restricted securities", 'Con. Notes - Conversion'!B6736 = "9. Any person (substitution for securities etc.)"),
'Con. Notes - Conversion'!C6736,
IF(
'Con. Notes - Conversion'!B6736 = "",
#N/A,
'Con. Notes - Conversion'!B6736)
)</f>
        <v>#N/A</v>
      </c>
      <c r="G6736" t="e">
        <f>IF(
OR('Con. Notes - No Conversion'!B6736 = "8. Transferee of restricted securities", 'Con. Notes - No Conversion'!B6736 = "9. Any person (substitution for securities etc.)"),
'Con. Notes - No Conversion'!C6736,
IF(
'Con. Notes - No Conversion'!B6736 = "",
#N/A,
'Con. Notes - No Conversion'!B6736)
)</f>
        <v>#N/A</v>
      </c>
    </row>
    <row r="6737" spans="1:7" x14ac:dyDescent="0.25">
      <c r="A6737" t="e">
        <f>IF(
OR(Shares!B6737 = "8. Transferee of restricted securities", Shares!B6737 = "9. Any person (substitution for securities etc.)"),
Shares!C6737,
IF(
Shares!B6737 = "",
#N/A,
Shares!B6737)
)</f>
        <v>#N/A</v>
      </c>
      <c r="B6737" t="e">
        <f>IF(
OR('Shares - LTR - Granted'!B6737 = "8. Transferee of restricted securities", 'Shares - LTR - Granted'!B6737 = "9. Any person (substitution for securities etc.)"),
'Shares - LTR - Granted'!C6737,
IF(
'Shares - LTR - Granted'!B6737 = "",
#N/A,
'Shares - LTR - Granted'!B6737)
)</f>
        <v>#N/A</v>
      </c>
      <c r="C6737" t="e">
        <f>IF(
OR('Performance Securities'!B6737 = "8. Transferee of restricted securities", 'Performance Securities'!B6737 = "9. Any person (substitution for securities etc.)"),
'Performance Securities'!C6737,
IF(
'Performance Securities'!B6737 = "",
#N/A,
'Performance Securities'!B6737)
)</f>
        <v>#N/A</v>
      </c>
      <c r="D6737" t="e">
        <f>IF(
OR('Options or Warrants'!B6737 = "8. Transferee of restricted securities", 'Options or Warrants'!B6737 = "9. Any person (substitution for securities etc.)"),
'Options or Warrants'!C6737,
IF(
'Options or Warrants'!B6737 = "",
#N/A,
'Options or Warrants'!B6737)
)</f>
        <v>#N/A</v>
      </c>
      <c r="E6737" t="e">
        <f>IF(
OR('Options - Free Attaching'!B6737 = "8. Transferee of restricted securities", 'Options - Free Attaching'!B6737 = "9. Any person (substitution for securities etc.)"),
'Options - Free Attaching'!C6737,
IF(
'Options - Free Attaching'!B6737 = "",
#N/A,
'Options - Free Attaching'!B6737)
)</f>
        <v>#N/A</v>
      </c>
      <c r="F6737" t="e">
        <f>IF(
OR('Con. Notes - Conversion'!B6737 = "8. Transferee of restricted securities", 'Con. Notes - Conversion'!B6737 = "9. Any person (substitution for securities etc.)"),
'Con. Notes - Conversion'!C6737,
IF(
'Con. Notes - Conversion'!B6737 = "",
#N/A,
'Con. Notes - Conversion'!B6737)
)</f>
        <v>#N/A</v>
      </c>
      <c r="G6737" t="e">
        <f>IF(
OR('Con. Notes - No Conversion'!B6737 = "8. Transferee of restricted securities", 'Con. Notes - No Conversion'!B6737 = "9. Any person (substitution for securities etc.)"),
'Con. Notes - No Conversion'!C6737,
IF(
'Con. Notes - No Conversion'!B6737 = "",
#N/A,
'Con. Notes - No Conversion'!B6737)
)</f>
        <v>#N/A</v>
      </c>
    </row>
    <row r="6738" spans="1:7" x14ac:dyDescent="0.25">
      <c r="A6738" t="e">
        <f>IF(
OR(Shares!B6738 = "8. Transferee of restricted securities", Shares!B6738 = "9. Any person (substitution for securities etc.)"),
Shares!C6738,
IF(
Shares!B6738 = "",
#N/A,
Shares!B6738)
)</f>
        <v>#N/A</v>
      </c>
      <c r="B6738" t="e">
        <f>IF(
OR('Shares - LTR - Granted'!B6738 = "8. Transferee of restricted securities", 'Shares - LTR - Granted'!B6738 = "9. Any person (substitution for securities etc.)"),
'Shares - LTR - Granted'!C6738,
IF(
'Shares - LTR - Granted'!B6738 = "",
#N/A,
'Shares - LTR - Granted'!B6738)
)</f>
        <v>#N/A</v>
      </c>
      <c r="C6738" t="e">
        <f>IF(
OR('Performance Securities'!B6738 = "8. Transferee of restricted securities", 'Performance Securities'!B6738 = "9. Any person (substitution for securities etc.)"),
'Performance Securities'!C6738,
IF(
'Performance Securities'!B6738 = "",
#N/A,
'Performance Securities'!B6738)
)</f>
        <v>#N/A</v>
      </c>
      <c r="D6738" t="e">
        <f>IF(
OR('Options or Warrants'!B6738 = "8. Transferee of restricted securities", 'Options or Warrants'!B6738 = "9. Any person (substitution for securities etc.)"),
'Options or Warrants'!C6738,
IF(
'Options or Warrants'!B6738 = "",
#N/A,
'Options or Warrants'!B6738)
)</f>
        <v>#N/A</v>
      </c>
      <c r="E6738" t="e">
        <f>IF(
OR('Options - Free Attaching'!B6738 = "8. Transferee of restricted securities", 'Options - Free Attaching'!B6738 = "9. Any person (substitution for securities etc.)"),
'Options - Free Attaching'!C6738,
IF(
'Options - Free Attaching'!B6738 = "",
#N/A,
'Options - Free Attaching'!B6738)
)</f>
        <v>#N/A</v>
      </c>
      <c r="F6738" t="e">
        <f>IF(
OR('Con. Notes - Conversion'!B6738 = "8. Transferee of restricted securities", 'Con. Notes - Conversion'!B6738 = "9. Any person (substitution for securities etc.)"),
'Con. Notes - Conversion'!C6738,
IF(
'Con. Notes - Conversion'!B6738 = "",
#N/A,
'Con. Notes - Conversion'!B6738)
)</f>
        <v>#N/A</v>
      </c>
      <c r="G6738" t="e">
        <f>IF(
OR('Con. Notes - No Conversion'!B6738 = "8. Transferee of restricted securities", 'Con. Notes - No Conversion'!B6738 = "9. Any person (substitution for securities etc.)"),
'Con. Notes - No Conversion'!C6738,
IF(
'Con. Notes - No Conversion'!B6738 = "",
#N/A,
'Con. Notes - No Conversion'!B6738)
)</f>
        <v>#N/A</v>
      </c>
    </row>
    <row r="6739" spans="1:7" x14ac:dyDescent="0.25">
      <c r="A6739" t="e">
        <f>IF(
OR(Shares!B6739 = "8. Transferee of restricted securities", Shares!B6739 = "9. Any person (substitution for securities etc.)"),
Shares!C6739,
IF(
Shares!B6739 = "",
#N/A,
Shares!B6739)
)</f>
        <v>#N/A</v>
      </c>
      <c r="B6739" t="e">
        <f>IF(
OR('Shares - LTR - Granted'!B6739 = "8. Transferee of restricted securities", 'Shares - LTR - Granted'!B6739 = "9. Any person (substitution for securities etc.)"),
'Shares - LTR - Granted'!C6739,
IF(
'Shares - LTR - Granted'!B6739 = "",
#N/A,
'Shares - LTR - Granted'!B6739)
)</f>
        <v>#N/A</v>
      </c>
      <c r="C6739" t="e">
        <f>IF(
OR('Performance Securities'!B6739 = "8. Transferee of restricted securities", 'Performance Securities'!B6739 = "9. Any person (substitution for securities etc.)"),
'Performance Securities'!C6739,
IF(
'Performance Securities'!B6739 = "",
#N/A,
'Performance Securities'!B6739)
)</f>
        <v>#N/A</v>
      </c>
      <c r="D6739" t="e">
        <f>IF(
OR('Options or Warrants'!B6739 = "8. Transferee of restricted securities", 'Options or Warrants'!B6739 = "9. Any person (substitution for securities etc.)"),
'Options or Warrants'!C6739,
IF(
'Options or Warrants'!B6739 = "",
#N/A,
'Options or Warrants'!B6739)
)</f>
        <v>#N/A</v>
      </c>
      <c r="E6739" t="e">
        <f>IF(
OR('Options - Free Attaching'!B6739 = "8. Transferee of restricted securities", 'Options - Free Attaching'!B6739 = "9. Any person (substitution for securities etc.)"),
'Options - Free Attaching'!C6739,
IF(
'Options - Free Attaching'!B6739 = "",
#N/A,
'Options - Free Attaching'!B6739)
)</f>
        <v>#N/A</v>
      </c>
      <c r="F6739" t="e">
        <f>IF(
OR('Con. Notes - Conversion'!B6739 = "8. Transferee of restricted securities", 'Con. Notes - Conversion'!B6739 = "9. Any person (substitution for securities etc.)"),
'Con. Notes - Conversion'!C6739,
IF(
'Con. Notes - Conversion'!B6739 = "",
#N/A,
'Con. Notes - Conversion'!B6739)
)</f>
        <v>#N/A</v>
      </c>
      <c r="G6739" t="e">
        <f>IF(
OR('Con. Notes - No Conversion'!B6739 = "8. Transferee of restricted securities", 'Con. Notes - No Conversion'!B6739 = "9. Any person (substitution for securities etc.)"),
'Con. Notes - No Conversion'!C6739,
IF(
'Con. Notes - No Conversion'!B6739 = "",
#N/A,
'Con. Notes - No Conversion'!B6739)
)</f>
        <v>#N/A</v>
      </c>
    </row>
    <row r="6740" spans="1:7" x14ac:dyDescent="0.25">
      <c r="A6740" t="e">
        <f>IF(
OR(Shares!B6740 = "8. Transferee of restricted securities", Shares!B6740 = "9. Any person (substitution for securities etc.)"),
Shares!C6740,
IF(
Shares!B6740 = "",
#N/A,
Shares!B6740)
)</f>
        <v>#N/A</v>
      </c>
      <c r="B6740" t="e">
        <f>IF(
OR('Shares - LTR - Granted'!B6740 = "8. Transferee of restricted securities", 'Shares - LTR - Granted'!B6740 = "9. Any person (substitution for securities etc.)"),
'Shares - LTR - Granted'!C6740,
IF(
'Shares - LTR - Granted'!B6740 = "",
#N/A,
'Shares - LTR - Granted'!B6740)
)</f>
        <v>#N/A</v>
      </c>
      <c r="C6740" t="e">
        <f>IF(
OR('Performance Securities'!B6740 = "8. Transferee of restricted securities", 'Performance Securities'!B6740 = "9. Any person (substitution for securities etc.)"),
'Performance Securities'!C6740,
IF(
'Performance Securities'!B6740 = "",
#N/A,
'Performance Securities'!B6740)
)</f>
        <v>#N/A</v>
      </c>
      <c r="D6740" t="e">
        <f>IF(
OR('Options or Warrants'!B6740 = "8. Transferee of restricted securities", 'Options or Warrants'!B6740 = "9. Any person (substitution for securities etc.)"),
'Options or Warrants'!C6740,
IF(
'Options or Warrants'!B6740 = "",
#N/A,
'Options or Warrants'!B6740)
)</f>
        <v>#N/A</v>
      </c>
      <c r="E6740" t="e">
        <f>IF(
OR('Options - Free Attaching'!B6740 = "8. Transferee of restricted securities", 'Options - Free Attaching'!B6740 = "9. Any person (substitution for securities etc.)"),
'Options - Free Attaching'!C6740,
IF(
'Options - Free Attaching'!B6740 = "",
#N/A,
'Options - Free Attaching'!B6740)
)</f>
        <v>#N/A</v>
      </c>
      <c r="F6740" t="e">
        <f>IF(
OR('Con. Notes - Conversion'!B6740 = "8. Transferee of restricted securities", 'Con. Notes - Conversion'!B6740 = "9. Any person (substitution for securities etc.)"),
'Con. Notes - Conversion'!C6740,
IF(
'Con. Notes - Conversion'!B6740 = "",
#N/A,
'Con. Notes - Conversion'!B6740)
)</f>
        <v>#N/A</v>
      </c>
      <c r="G6740" t="e">
        <f>IF(
OR('Con. Notes - No Conversion'!B6740 = "8. Transferee of restricted securities", 'Con. Notes - No Conversion'!B6740 = "9. Any person (substitution for securities etc.)"),
'Con. Notes - No Conversion'!C6740,
IF(
'Con. Notes - No Conversion'!B6740 = "",
#N/A,
'Con. Notes - No Conversion'!B6740)
)</f>
        <v>#N/A</v>
      </c>
    </row>
    <row r="6741" spans="1:7" x14ac:dyDescent="0.25">
      <c r="A6741" t="e">
        <f>IF(
OR(Shares!B6741 = "8. Transferee of restricted securities", Shares!B6741 = "9. Any person (substitution for securities etc.)"),
Shares!C6741,
IF(
Shares!B6741 = "",
#N/A,
Shares!B6741)
)</f>
        <v>#N/A</v>
      </c>
      <c r="B6741" t="e">
        <f>IF(
OR('Shares - LTR - Granted'!B6741 = "8. Transferee of restricted securities", 'Shares - LTR - Granted'!B6741 = "9. Any person (substitution for securities etc.)"),
'Shares - LTR - Granted'!C6741,
IF(
'Shares - LTR - Granted'!B6741 = "",
#N/A,
'Shares - LTR - Granted'!B6741)
)</f>
        <v>#N/A</v>
      </c>
      <c r="C6741" t="e">
        <f>IF(
OR('Performance Securities'!B6741 = "8. Transferee of restricted securities", 'Performance Securities'!B6741 = "9. Any person (substitution for securities etc.)"),
'Performance Securities'!C6741,
IF(
'Performance Securities'!B6741 = "",
#N/A,
'Performance Securities'!B6741)
)</f>
        <v>#N/A</v>
      </c>
      <c r="D6741" t="e">
        <f>IF(
OR('Options or Warrants'!B6741 = "8. Transferee of restricted securities", 'Options or Warrants'!B6741 = "9. Any person (substitution for securities etc.)"),
'Options or Warrants'!C6741,
IF(
'Options or Warrants'!B6741 = "",
#N/A,
'Options or Warrants'!B6741)
)</f>
        <v>#N/A</v>
      </c>
      <c r="E6741" t="e">
        <f>IF(
OR('Options - Free Attaching'!B6741 = "8. Transferee of restricted securities", 'Options - Free Attaching'!B6741 = "9. Any person (substitution for securities etc.)"),
'Options - Free Attaching'!C6741,
IF(
'Options - Free Attaching'!B6741 = "",
#N/A,
'Options - Free Attaching'!B6741)
)</f>
        <v>#N/A</v>
      </c>
      <c r="F6741" t="e">
        <f>IF(
OR('Con. Notes - Conversion'!B6741 = "8. Transferee of restricted securities", 'Con. Notes - Conversion'!B6741 = "9. Any person (substitution for securities etc.)"),
'Con. Notes - Conversion'!C6741,
IF(
'Con. Notes - Conversion'!B6741 = "",
#N/A,
'Con. Notes - Conversion'!B6741)
)</f>
        <v>#N/A</v>
      </c>
      <c r="G6741" t="e">
        <f>IF(
OR('Con. Notes - No Conversion'!B6741 = "8. Transferee of restricted securities", 'Con. Notes - No Conversion'!B6741 = "9. Any person (substitution for securities etc.)"),
'Con. Notes - No Conversion'!C6741,
IF(
'Con. Notes - No Conversion'!B6741 = "",
#N/A,
'Con. Notes - No Conversion'!B6741)
)</f>
        <v>#N/A</v>
      </c>
    </row>
    <row r="6742" spans="1:7" x14ac:dyDescent="0.25">
      <c r="A6742" t="e">
        <f>IF(
OR(Shares!B6742 = "8. Transferee of restricted securities", Shares!B6742 = "9. Any person (substitution for securities etc.)"),
Shares!C6742,
IF(
Shares!B6742 = "",
#N/A,
Shares!B6742)
)</f>
        <v>#N/A</v>
      </c>
      <c r="B6742" t="e">
        <f>IF(
OR('Shares - LTR - Granted'!B6742 = "8. Transferee of restricted securities", 'Shares - LTR - Granted'!B6742 = "9. Any person (substitution for securities etc.)"),
'Shares - LTR - Granted'!C6742,
IF(
'Shares - LTR - Granted'!B6742 = "",
#N/A,
'Shares - LTR - Granted'!B6742)
)</f>
        <v>#N/A</v>
      </c>
      <c r="C6742" t="e">
        <f>IF(
OR('Performance Securities'!B6742 = "8. Transferee of restricted securities", 'Performance Securities'!B6742 = "9. Any person (substitution for securities etc.)"),
'Performance Securities'!C6742,
IF(
'Performance Securities'!B6742 = "",
#N/A,
'Performance Securities'!B6742)
)</f>
        <v>#N/A</v>
      </c>
      <c r="D6742" t="e">
        <f>IF(
OR('Options or Warrants'!B6742 = "8. Transferee of restricted securities", 'Options or Warrants'!B6742 = "9. Any person (substitution for securities etc.)"),
'Options or Warrants'!C6742,
IF(
'Options or Warrants'!B6742 = "",
#N/A,
'Options or Warrants'!B6742)
)</f>
        <v>#N/A</v>
      </c>
      <c r="E6742" t="e">
        <f>IF(
OR('Options - Free Attaching'!B6742 = "8. Transferee of restricted securities", 'Options - Free Attaching'!B6742 = "9. Any person (substitution for securities etc.)"),
'Options - Free Attaching'!C6742,
IF(
'Options - Free Attaching'!B6742 = "",
#N/A,
'Options - Free Attaching'!B6742)
)</f>
        <v>#N/A</v>
      </c>
      <c r="F6742" t="e">
        <f>IF(
OR('Con. Notes - Conversion'!B6742 = "8. Transferee of restricted securities", 'Con. Notes - Conversion'!B6742 = "9. Any person (substitution for securities etc.)"),
'Con. Notes - Conversion'!C6742,
IF(
'Con. Notes - Conversion'!B6742 = "",
#N/A,
'Con. Notes - Conversion'!B6742)
)</f>
        <v>#N/A</v>
      </c>
      <c r="G6742" t="e">
        <f>IF(
OR('Con. Notes - No Conversion'!B6742 = "8. Transferee of restricted securities", 'Con. Notes - No Conversion'!B6742 = "9. Any person (substitution for securities etc.)"),
'Con. Notes - No Conversion'!C6742,
IF(
'Con. Notes - No Conversion'!B6742 = "",
#N/A,
'Con. Notes - No Conversion'!B6742)
)</f>
        <v>#N/A</v>
      </c>
    </row>
    <row r="6743" spans="1:7" x14ac:dyDescent="0.25">
      <c r="A6743" t="e">
        <f>IF(
OR(Shares!B6743 = "8. Transferee of restricted securities", Shares!B6743 = "9. Any person (substitution for securities etc.)"),
Shares!C6743,
IF(
Shares!B6743 = "",
#N/A,
Shares!B6743)
)</f>
        <v>#N/A</v>
      </c>
      <c r="B6743" t="e">
        <f>IF(
OR('Shares - LTR - Granted'!B6743 = "8. Transferee of restricted securities", 'Shares - LTR - Granted'!B6743 = "9. Any person (substitution for securities etc.)"),
'Shares - LTR - Granted'!C6743,
IF(
'Shares - LTR - Granted'!B6743 = "",
#N/A,
'Shares - LTR - Granted'!B6743)
)</f>
        <v>#N/A</v>
      </c>
      <c r="C6743" t="e">
        <f>IF(
OR('Performance Securities'!B6743 = "8. Transferee of restricted securities", 'Performance Securities'!B6743 = "9. Any person (substitution for securities etc.)"),
'Performance Securities'!C6743,
IF(
'Performance Securities'!B6743 = "",
#N/A,
'Performance Securities'!B6743)
)</f>
        <v>#N/A</v>
      </c>
      <c r="D6743" t="e">
        <f>IF(
OR('Options or Warrants'!B6743 = "8. Transferee of restricted securities", 'Options or Warrants'!B6743 = "9. Any person (substitution for securities etc.)"),
'Options or Warrants'!C6743,
IF(
'Options or Warrants'!B6743 = "",
#N/A,
'Options or Warrants'!B6743)
)</f>
        <v>#N/A</v>
      </c>
      <c r="E6743" t="e">
        <f>IF(
OR('Options - Free Attaching'!B6743 = "8. Transferee of restricted securities", 'Options - Free Attaching'!B6743 = "9. Any person (substitution for securities etc.)"),
'Options - Free Attaching'!C6743,
IF(
'Options - Free Attaching'!B6743 = "",
#N/A,
'Options - Free Attaching'!B6743)
)</f>
        <v>#N/A</v>
      </c>
      <c r="F6743" t="e">
        <f>IF(
OR('Con. Notes - Conversion'!B6743 = "8. Transferee of restricted securities", 'Con. Notes - Conversion'!B6743 = "9. Any person (substitution for securities etc.)"),
'Con. Notes - Conversion'!C6743,
IF(
'Con. Notes - Conversion'!B6743 = "",
#N/A,
'Con. Notes - Conversion'!B6743)
)</f>
        <v>#N/A</v>
      </c>
      <c r="G6743" t="e">
        <f>IF(
OR('Con. Notes - No Conversion'!B6743 = "8. Transferee of restricted securities", 'Con. Notes - No Conversion'!B6743 = "9. Any person (substitution for securities etc.)"),
'Con. Notes - No Conversion'!C6743,
IF(
'Con. Notes - No Conversion'!B6743 = "",
#N/A,
'Con. Notes - No Conversion'!B6743)
)</f>
        <v>#N/A</v>
      </c>
    </row>
    <row r="6744" spans="1:7" x14ac:dyDescent="0.25">
      <c r="A6744" t="e">
        <f>IF(
OR(Shares!B6744 = "8. Transferee of restricted securities", Shares!B6744 = "9. Any person (substitution for securities etc.)"),
Shares!C6744,
IF(
Shares!B6744 = "",
#N/A,
Shares!B6744)
)</f>
        <v>#N/A</v>
      </c>
      <c r="B6744" t="e">
        <f>IF(
OR('Shares - LTR - Granted'!B6744 = "8. Transferee of restricted securities", 'Shares - LTR - Granted'!B6744 = "9. Any person (substitution for securities etc.)"),
'Shares - LTR - Granted'!C6744,
IF(
'Shares - LTR - Granted'!B6744 = "",
#N/A,
'Shares - LTR - Granted'!B6744)
)</f>
        <v>#N/A</v>
      </c>
      <c r="C6744" t="e">
        <f>IF(
OR('Performance Securities'!B6744 = "8. Transferee of restricted securities", 'Performance Securities'!B6744 = "9. Any person (substitution for securities etc.)"),
'Performance Securities'!C6744,
IF(
'Performance Securities'!B6744 = "",
#N/A,
'Performance Securities'!B6744)
)</f>
        <v>#N/A</v>
      </c>
      <c r="D6744" t="e">
        <f>IF(
OR('Options or Warrants'!B6744 = "8. Transferee of restricted securities", 'Options or Warrants'!B6744 = "9. Any person (substitution for securities etc.)"),
'Options or Warrants'!C6744,
IF(
'Options or Warrants'!B6744 = "",
#N/A,
'Options or Warrants'!B6744)
)</f>
        <v>#N/A</v>
      </c>
      <c r="E6744" t="e">
        <f>IF(
OR('Options - Free Attaching'!B6744 = "8. Transferee of restricted securities", 'Options - Free Attaching'!B6744 = "9. Any person (substitution for securities etc.)"),
'Options - Free Attaching'!C6744,
IF(
'Options - Free Attaching'!B6744 = "",
#N/A,
'Options - Free Attaching'!B6744)
)</f>
        <v>#N/A</v>
      </c>
      <c r="F6744" t="e">
        <f>IF(
OR('Con. Notes - Conversion'!B6744 = "8. Transferee of restricted securities", 'Con. Notes - Conversion'!B6744 = "9. Any person (substitution for securities etc.)"),
'Con. Notes - Conversion'!C6744,
IF(
'Con. Notes - Conversion'!B6744 = "",
#N/A,
'Con. Notes - Conversion'!B6744)
)</f>
        <v>#N/A</v>
      </c>
      <c r="G6744" t="e">
        <f>IF(
OR('Con. Notes - No Conversion'!B6744 = "8. Transferee of restricted securities", 'Con. Notes - No Conversion'!B6744 = "9. Any person (substitution for securities etc.)"),
'Con. Notes - No Conversion'!C6744,
IF(
'Con. Notes - No Conversion'!B6744 = "",
#N/A,
'Con. Notes - No Conversion'!B6744)
)</f>
        <v>#N/A</v>
      </c>
    </row>
    <row r="6745" spans="1:7" x14ac:dyDescent="0.25">
      <c r="A6745" t="e">
        <f>IF(
OR(Shares!B6745 = "8. Transferee of restricted securities", Shares!B6745 = "9. Any person (substitution for securities etc.)"),
Shares!C6745,
IF(
Shares!B6745 = "",
#N/A,
Shares!B6745)
)</f>
        <v>#N/A</v>
      </c>
      <c r="B6745" t="e">
        <f>IF(
OR('Shares - LTR - Granted'!B6745 = "8. Transferee of restricted securities", 'Shares - LTR - Granted'!B6745 = "9. Any person (substitution for securities etc.)"),
'Shares - LTR - Granted'!C6745,
IF(
'Shares - LTR - Granted'!B6745 = "",
#N/A,
'Shares - LTR - Granted'!B6745)
)</f>
        <v>#N/A</v>
      </c>
      <c r="C6745" t="e">
        <f>IF(
OR('Performance Securities'!B6745 = "8. Transferee of restricted securities", 'Performance Securities'!B6745 = "9. Any person (substitution for securities etc.)"),
'Performance Securities'!C6745,
IF(
'Performance Securities'!B6745 = "",
#N/A,
'Performance Securities'!B6745)
)</f>
        <v>#N/A</v>
      </c>
      <c r="D6745" t="e">
        <f>IF(
OR('Options or Warrants'!B6745 = "8. Transferee of restricted securities", 'Options or Warrants'!B6745 = "9. Any person (substitution for securities etc.)"),
'Options or Warrants'!C6745,
IF(
'Options or Warrants'!B6745 = "",
#N/A,
'Options or Warrants'!B6745)
)</f>
        <v>#N/A</v>
      </c>
      <c r="E6745" t="e">
        <f>IF(
OR('Options - Free Attaching'!B6745 = "8. Transferee of restricted securities", 'Options - Free Attaching'!B6745 = "9. Any person (substitution for securities etc.)"),
'Options - Free Attaching'!C6745,
IF(
'Options - Free Attaching'!B6745 = "",
#N/A,
'Options - Free Attaching'!B6745)
)</f>
        <v>#N/A</v>
      </c>
      <c r="F6745" t="e">
        <f>IF(
OR('Con. Notes - Conversion'!B6745 = "8. Transferee of restricted securities", 'Con. Notes - Conversion'!B6745 = "9. Any person (substitution for securities etc.)"),
'Con. Notes - Conversion'!C6745,
IF(
'Con. Notes - Conversion'!B6745 = "",
#N/A,
'Con. Notes - Conversion'!B6745)
)</f>
        <v>#N/A</v>
      </c>
      <c r="G6745" t="e">
        <f>IF(
OR('Con. Notes - No Conversion'!B6745 = "8. Transferee of restricted securities", 'Con. Notes - No Conversion'!B6745 = "9. Any person (substitution for securities etc.)"),
'Con. Notes - No Conversion'!C6745,
IF(
'Con. Notes - No Conversion'!B6745 = "",
#N/A,
'Con. Notes - No Conversion'!B6745)
)</f>
        <v>#N/A</v>
      </c>
    </row>
    <row r="6746" spans="1:7" x14ac:dyDescent="0.25">
      <c r="A6746" t="e">
        <f>IF(
OR(Shares!B6746 = "8. Transferee of restricted securities", Shares!B6746 = "9. Any person (substitution for securities etc.)"),
Shares!C6746,
IF(
Shares!B6746 = "",
#N/A,
Shares!B6746)
)</f>
        <v>#N/A</v>
      </c>
      <c r="B6746" t="e">
        <f>IF(
OR('Shares - LTR - Granted'!B6746 = "8. Transferee of restricted securities", 'Shares - LTR - Granted'!B6746 = "9. Any person (substitution for securities etc.)"),
'Shares - LTR - Granted'!C6746,
IF(
'Shares - LTR - Granted'!B6746 = "",
#N/A,
'Shares - LTR - Granted'!B6746)
)</f>
        <v>#N/A</v>
      </c>
      <c r="C6746" t="e">
        <f>IF(
OR('Performance Securities'!B6746 = "8. Transferee of restricted securities", 'Performance Securities'!B6746 = "9. Any person (substitution for securities etc.)"),
'Performance Securities'!C6746,
IF(
'Performance Securities'!B6746 = "",
#N/A,
'Performance Securities'!B6746)
)</f>
        <v>#N/A</v>
      </c>
      <c r="D6746" t="e">
        <f>IF(
OR('Options or Warrants'!B6746 = "8. Transferee of restricted securities", 'Options or Warrants'!B6746 = "9. Any person (substitution for securities etc.)"),
'Options or Warrants'!C6746,
IF(
'Options or Warrants'!B6746 = "",
#N/A,
'Options or Warrants'!B6746)
)</f>
        <v>#N/A</v>
      </c>
      <c r="E6746" t="e">
        <f>IF(
OR('Options - Free Attaching'!B6746 = "8. Transferee of restricted securities", 'Options - Free Attaching'!B6746 = "9. Any person (substitution for securities etc.)"),
'Options - Free Attaching'!C6746,
IF(
'Options - Free Attaching'!B6746 = "",
#N/A,
'Options - Free Attaching'!B6746)
)</f>
        <v>#N/A</v>
      </c>
      <c r="F6746" t="e">
        <f>IF(
OR('Con. Notes - Conversion'!B6746 = "8. Transferee of restricted securities", 'Con. Notes - Conversion'!B6746 = "9. Any person (substitution for securities etc.)"),
'Con. Notes - Conversion'!C6746,
IF(
'Con. Notes - Conversion'!B6746 = "",
#N/A,
'Con. Notes - Conversion'!B6746)
)</f>
        <v>#N/A</v>
      </c>
      <c r="G6746" t="e">
        <f>IF(
OR('Con. Notes - No Conversion'!B6746 = "8. Transferee of restricted securities", 'Con. Notes - No Conversion'!B6746 = "9. Any person (substitution for securities etc.)"),
'Con. Notes - No Conversion'!C6746,
IF(
'Con. Notes - No Conversion'!B6746 = "",
#N/A,
'Con. Notes - No Conversion'!B6746)
)</f>
        <v>#N/A</v>
      </c>
    </row>
    <row r="6747" spans="1:7" x14ac:dyDescent="0.25">
      <c r="A6747" t="e">
        <f>IF(
OR(Shares!B6747 = "8. Transferee of restricted securities", Shares!B6747 = "9. Any person (substitution for securities etc.)"),
Shares!C6747,
IF(
Shares!B6747 = "",
#N/A,
Shares!B6747)
)</f>
        <v>#N/A</v>
      </c>
      <c r="B6747" t="e">
        <f>IF(
OR('Shares - LTR - Granted'!B6747 = "8. Transferee of restricted securities", 'Shares - LTR - Granted'!B6747 = "9. Any person (substitution for securities etc.)"),
'Shares - LTR - Granted'!C6747,
IF(
'Shares - LTR - Granted'!B6747 = "",
#N/A,
'Shares - LTR - Granted'!B6747)
)</f>
        <v>#N/A</v>
      </c>
      <c r="C6747" t="e">
        <f>IF(
OR('Performance Securities'!B6747 = "8. Transferee of restricted securities", 'Performance Securities'!B6747 = "9. Any person (substitution for securities etc.)"),
'Performance Securities'!C6747,
IF(
'Performance Securities'!B6747 = "",
#N/A,
'Performance Securities'!B6747)
)</f>
        <v>#N/A</v>
      </c>
      <c r="D6747" t="e">
        <f>IF(
OR('Options or Warrants'!B6747 = "8. Transferee of restricted securities", 'Options or Warrants'!B6747 = "9. Any person (substitution for securities etc.)"),
'Options or Warrants'!C6747,
IF(
'Options or Warrants'!B6747 = "",
#N/A,
'Options or Warrants'!B6747)
)</f>
        <v>#N/A</v>
      </c>
      <c r="E6747" t="e">
        <f>IF(
OR('Options - Free Attaching'!B6747 = "8. Transferee of restricted securities", 'Options - Free Attaching'!B6747 = "9. Any person (substitution for securities etc.)"),
'Options - Free Attaching'!C6747,
IF(
'Options - Free Attaching'!B6747 = "",
#N/A,
'Options - Free Attaching'!B6747)
)</f>
        <v>#N/A</v>
      </c>
      <c r="F6747" t="e">
        <f>IF(
OR('Con. Notes - Conversion'!B6747 = "8. Transferee of restricted securities", 'Con. Notes - Conversion'!B6747 = "9. Any person (substitution for securities etc.)"),
'Con. Notes - Conversion'!C6747,
IF(
'Con. Notes - Conversion'!B6747 = "",
#N/A,
'Con. Notes - Conversion'!B6747)
)</f>
        <v>#N/A</v>
      </c>
      <c r="G6747" t="e">
        <f>IF(
OR('Con. Notes - No Conversion'!B6747 = "8. Transferee of restricted securities", 'Con. Notes - No Conversion'!B6747 = "9. Any person (substitution for securities etc.)"),
'Con. Notes - No Conversion'!C6747,
IF(
'Con. Notes - No Conversion'!B6747 = "",
#N/A,
'Con. Notes - No Conversion'!B6747)
)</f>
        <v>#N/A</v>
      </c>
    </row>
    <row r="6748" spans="1:7" x14ac:dyDescent="0.25">
      <c r="A6748" t="e">
        <f>IF(
OR(Shares!B6748 = "8. Transferee of restricted securities", Shares!B6748 = "9. Any person (substitution for securities etc.)"),
Shares!C6748,
IF(
Shares!B6748 = "",
#N/A,
Shares!B6748)
)</f>
        <v>#N/A</v>
      </c>
      <c r="B6748" t="e">
        <f>IF(
OR('Shares - LTR - Granted'!B6748 = "8. Transferee of restricted securities", 'Shares - LTR - Granted'!B6748 = "9. Any person (substitution for securities etc.)"),
'Shares - LTR - Granted'!C6748,
IF(
'Shares - LTR - Granted'!B6748 = "",
#N/A,
'Shares - LTR - Granted'!B6748)
)</f>
        <v>#N/A</v>
      </c>
      <c r="C6748" t="e">
        <f>IF(
OR('Performance Securities'!B6748 = "8. Transferee of restricted securities", 'Performance Securities'!B6748 = "9. Any person (substitution for securities etc.)"),
'Performance Securities'!C6748,
IF(
'Performance Securities'!B6748 = "",
#N/A,
'Performance Securities'!B6748)
)</f>
        <v>#N/A</v>
      </c>
      <c r="D6748" t="e">
        <f>IF(
OR('Options or Warrants'!B6748 = "8. Transferee of restricted securities", 'Options or Warrants'!B6748 = "9. Any person (substitution for securities etc.)"),
'Options or Warrants'!C6748,
IF(
'Options or Warrants'!B6748 = "",
#N/A,
'Options or Warrants'!B6748)
)</f>
        <v>#N/A</v>
      </c>
      <c r="E6748" t="e">
        <f>IF(
OR('Options - Free Attaching'!B6748 = "8. Transferee of restricted securities", 'Options - Free Attaching'!B6748 = "9. Any person (substitution for securities etc.)"),
'Options - Free Attaching'!C6748,
IF(
'Options - Free Attaching'!B6748 = "",
#N/A,
'Options - Free Attaching'!B6748)
)</f>
        <v>#N/A</v>
      </c>
      <c r="F6748" t="e">
        <f>IF(
OR('Con. Notes - Conversion'!B6748 = "8. Transferee of restricted securities", 'Con. Notes - Conversion'!B6748 = "9. Any person (substitution for securities etc.)"),
'Con. Notes - Conversion'!C6748,
IF(
'Con. Notes - Conversion'!B6748 = "",
#N/A,
'Con. Notes - Conversion'!B6748)
)</f>
        <v>#N/A</v>
      </c>
      <c r="G6748" t="e">
        <f>IF(
OR('Con. Notes - No Conversion'!B6748 = "8. Transferee of restricted securities", 'Con. Notes - No Conversion'!B6748 = "9. Any person (substitution for securities etc.)"),
'Con. Notes - No Conversion'!C6748,
IF(
'Con. Notes - No Conversion'!B6748 = "",
#N/A,
'Con. Notes - No Conversion'!B6748)
)</f>
        <v>#N/A</v>
      </c>
    </row>
    <row r="6749" spans="1:7" x14ac:dyDescent="0.25">
      <c r="A6749" t="e">
        <f>IF(
OR(Shares!B6749 = "8. Transferee of restricted securities", Shares!B6749 = "9. Any person (substitution for securities etc.)"),
Shares!C6749,
IF(
Shares!B6749 = "",
#N/A,
Shares!B6749)
)</f>
        <v>#N/A</v>
      </c>
      <c r="B6749" t="e">
        <f>IF(
OR('Shares - LTR - Granted'!B6749 = "8. Transferee of restricted securities", 'Shares - LTR - Granted'!B6749 = "9. Any person (substitution for securities etc.)"),
'Shares - LTR - Granted'!C6749,
IF(
'Shares - LTR - Granted'!B6749 = "",
#N/A,
'Shares - LTR - Granted'!B6749)
)</f>
        <v>#N/A</v>
      </c>
      <c r="C6749" t="e">
        <f>IF(
OR('Performance Securities'!B6749 = "8. Transferee of restricted securities", 'Performance Securities'!B6749 = "9. Any person (substitution for securities etc.)"),
'Performance Securities'!C6749,
IF(
'Performance Securities'!B6749 = "",
#N/A,
'Performance Securities'!B6749)
)</f>
        <v>#N/A</v>
      </c>
      <c r="D6749" t="e">
        <f>IF(
OR('Options or Warrants'!B6749 = "8. Transferee of restricted securities", 'Options or Warrants'!B6749 = "9. Any person (substitution for securities etc.)"),
'Options or Warrants'!C6749,
IF(
'Options or Warrants'!B6749 = "",
#N/A,
'Options or Warrants'!B6749)
)</f>
        <v>#N/A</v>
      </c>
      <c r="E6749" t="e">
        <f>IF(
OR('Options - Free Attaching'!B6749 = "8. Transferee of restricted securities", 'Options - Free Attaching'!B6749 = "9. Any person (substitution for securities etc.)"),
'Options - Free Attaching'!C6749,
IF(
'Options - Free Attaching'!B6749 = "",
#N/A,
'Options - Free Attaching'!B6749)
)</f>
        <v>#N/A</v>
      </c>
      <c r="F6749" t="e">
        <f>IF(
OR('Con. Notes - Conversion'!B6749 = "8. Transferee of restricted securities", 'Con. Notes - Conversion'!B6749 = "9. Any person (substitution for securities etc.)"),
'Con. Notes - Conversion'!C6749,
IF(
'Con. Notes - Conversion'!B6749 = "",
#N/A,
'Con. Notes - Conversion'!B6749)
)</f>
        <v>#N/A</v>
      </c>
      <c r="G6749" t="e">
        <f>IF(
OR('Con. Notes - No Conversion'!B6749 = "8. Transferee of restricted securities", 'Con. Notes - No Conversion'!B6749 = "9. Any person (substitution for securities etc.)"),
'Con. Notes - No Conversion'!C6749,
IF(
'Con. Notes - No Conversion'!B6749 = "",
#N/A,
'Con. Notes - No Conversion'!B6749)
)</f>
        <v>#N/A</v>
      </c>
    </row>
    <row r="6750" spans="1:7" x14ac:dyDescent="0.25">
      <c r="A6750" t="e">
        <f>IF(
OR(Shares!B6750 = "8. Transferee of restricted securities", Shares!B6750 = "9. Any person (substitution for securities etc.)"),
Shares!C6750,
IF(
Shares!B6750 = "",
#N/A,
Shares!B6750)
)</f>
        <v>#N/A</v>
      </c>
      <c r="B6750" t="e">
        <f>IF(
OR('Shares - LTR - Granted'!B6750 = "8. Transferee of restricted securities", 'Shares - LTR - Granted'!B6750 = "9. Any person (substitution for securities etc.)"),
'Shares - LTR - Granted'!C6750,
IF(
'Shares - LTR - Granted'!B6750 = "",
#N/A,
'Shares - LTR - Granted'!B6750)
)</f>
        <v>#N/A</v>
      </c>
      <c r="C6750" t="e">
        <f>IF(
OR('Performance Securities'!B6750 = "8. Transferee of restricted securities", 'Performance Securities'!B6750 = "9. Any person (substitution for securities etc.)"),
'Performance Securities'!C6750,
IF(
'Performance Securities'!B6750 = "",
#N/A,
'Performance Securities'!B6750)
)</f>
        <v>#N/A</v>
      </c>
      <c r="D6750" t="e">
        <f>IF(
OR('Options or Warrants'!B6750 = "8. Transferee of restricted securities", 'Options or Warrants'!B6750 = "9. Any person (substitution for securities etc.)"),
'Options or Warrants'!C6750,
IF(
'Options or Warrants'!B6750 = "",
#N/A,
'Options or Warrants'!B6750)
)</f>
        <v>#N/A</v>
      </c>
      <c r="E6750" t="e">
        <f>IF(
OR('Options - Free Attaching'!B6750 = "8. Transferee of restricted securities", 'Options - Free Attaching'!B6750 = "9. Any person (substitution for securities etc.)"),
'Options - Free Attaching'!C6750,
IF(
'Options - Free Attaching'!B6750 = "",
#N/A,
'Options - Free Attaching'!B6750)
)</f>
        <v>#N/A</v>
      </c>
      <c r="F6750" t="e">
        <f>IF(
OR('Con. Notes - Conversion'!B6750 = "8. Transferee of restricted securities", 'Con. Notes - Conversion'!B6750 = "9. Any person (substitution for securities etc.)"),
'Con. Notes - Conversion'!C6750,
IF(
'Con. Notes - Conversion'!B6750 = "",
#N/A,
'Con. Notes - Conversion'!B6750)
)</f>
        <v>#N/A</v>
      </c>
      <c r="G6750" t="e">
        <f>IF(
OR('Con. Notes - No Conversion'!B6750 = "8. Transferee of restricted securities", 'Con. Notes - No Conversion'!B6750 = "9. Any person (substitution for securities etc.)"),
'Con. Notes - No Conversion'!C6750,
IF(
'Con. Notes - No Conversion'!B6750 = "",
#N/A,
'Con. Notes - No Conversion'!B6750)
)</f>
        <v>#N/A</v>
      </c>
    </row>
    <row r="6751" spans="1:7" x14ac:dyDescent="0.25">
      <c r="A6751" t="e">
        <f>IF(
OR(Shares!B6751 = "8. Transferee of restricted securities", Shares!B6751 = "9. Any person (substitution for securities etc.)"),
Shares!C6751,
IF(
Shares!B6751 = "",
#N/A,
Shares!B6751)
)</f>
        <v>#N/A</v>
      </c>
      <c r="B6751" t="e">
        <f>IF(
OR('Shares - LTR - Granted'!B6751 = "8. Transferee of restricted securities", 'Shares - LTR - Granted'!B6751 = "9. Any person (substitution for securities etc.)"),
'Shares - LTR - Granted'!C6751,
IF(
'Shares - LTR - Granted'!B6751 = "",
#N/A,
'Shares - LTR - Granted'!B6751)
)</f>
        <v>#N/A</v>
      </c>
      <c r="C6751" t="e">
        <f>IF(
OR('Performance Securities'!B6751 = "8. Transferee of restricted securities", 'Performance Securities'!B6751 = "9. Any person (substitution for securities etc.)"),
'Performance Securities'!C6751,
IF(
'Performance Securities'!B6751 = "",
#N/A,
'Performance Securities'!B6751)
)</f>
        <v>#N/A</v>
      </c>
      <c r="D6751" t="e">
        <f>IF(
OR('Options or Warrants'!B6751 = "8. Transferee of restricted securities", 'Options or Warrants'!B6751 = "9. Any person (substitution for securities etc.)"),
'Options or Warrants'!C6751,
IF(
'Options or Warrants'!B6751 = "",
#N/A,
'Options or Warrants'!B6751)
)</f>
        <v>#N/A</v>
      </c>
      <c r="E6751" t="e">
        <f>IF(
OR('Options - Free Attaching'!B6751 = "8. Transferee of restricted securities", 'Options - Free Attaching'!B6751 = "9. Any person (substitution for securities etc.)"),
'Options - Free Attaching'!C6751,
IF(
'Options - Free Attaching'!B6751 = "",
#N/A,
'Options - Free Attaching'!B6751)
)</f>
        <v>#N/A</v>
      </c>
      <c r="F6751" t="e">
        <f>IF(
OR('Con. Notes - Conversion'!B6751 = "8. Transferee of restricted securities", 'Con. Notes - Conversion'!B6751 = "9. Any person (substitution for securities etc.)"),
'Con. Notes - Conversion'!C6751,
IF(
'Con. Notes - Conversion'!B6751 = "",
#N/A,
'Con. Notes - Conversion'!B6751)
)</f>
        <v>#N/A</v>
      </c>
      <c r="G6751" t="e">
        <f>IF(
OR('Con. Notes - No Conversion'!B6751 = "8. Transferee of restricted securities", 'Con. Notes - No Conversion'!B6751 = "9. Any person (substitution for securities etc.)"),
'Con. Notes - No Conversion'!C6751,
IF(
'Con. Notes - No Conversion'!B6751 = "",
#N/A,
'Con. Notes - No Conversion'!B6751)
)</f>
        <v>#N/A</v>
      </c>
    </row>
    <row r="6752" spans="1:7" x14ac:dyDescent="0.25">
      <c r="A6752" t="e">
        <f>IF(
OR(Shares!B6752 = "8. Transferee of restricted securities", Shares!B6752 = "9. Any person (substitution for securities etc.)"),
Shares!C6752,
IF(
Shares!B6752 = "",
#N/A,
Shares!B6752)
)</f>
        <v>#N/A</v>
      </c>
      <c r="B6752" t="e">
        <f>IF(
OR('Shares - LTR - Granted'!B6752 = "8. Transferee of restricted securities", 'Shares - LTR - Granted'!B6752 = "9. Any person (substitution for securities etc.)"),
'Shares - LTR - Granted'!C6752,
IF(
'Shares - LTR - Granted'!B6752 = "",
#N/A,
'Shares - LTR - Granted'!B6752)
)</f>
        <v>#N/A</v>
      </c>
      <c r="C6752" t="e">
        <f>IF(
OR('Performance Securities'!B6752 = "8. Transferee of restricted securities", 'Performance Securities'!B6752 = "9. Any person (substitution for securities etc.)"),
'Performance Securities'!C6752,
IF(
'Performance Securities'!B6752 = "",
#N/A,
'Performance Securities'!B6752)
)</f>
        <v>#N/A</v>
      </c>
      <c r="D6752" t="e">
        <f>IF(
OR('Options or Warrants'!B6752 = "8. Transferee of restricted securities", 'Options or Warrants'!B6752 = "9. Any person (substitution for securities etc.)"),
'Options or Warrants'!C6752,
IF(
'Options or Warrants'!B6752 = "",
#N/A,
'Options or Warrants'!B6752)
)</f>
        <v>#N/A</v>
      </c>
      <c r="E6752" t="e">
        <f>IF(
OR('Options - Free Attaching'!B6752 = "8. Transferee of restricted securities", 'Options - Free Attaching'!B6752 = "9. Any person (substitution for securities etc.)"),
'Options - Free Attaching'!C6752,
IF(
'Options - Free Attaching'!B6752 = "",
#N/A,
'Options - Free Attaching'!B6752)
)</f>
        <v>#N/A</v>
      </c>
      <c r="F6752" t="e">
        <f>IF(
OR('Con. Notes - Conversion'!B6752 = "8. Transferee of restricted securities", 'Con. Notes - Conversion'!B6752 = "9. Any person (substitution for securities etc.)"),
'Con. Notes - Conversion'!C6752,
IF(
'Con. Notes - Conversion'!B6752 = "",
#N/A,
'Con. Notes - Conversion'!B6752)
)</f>
        <v>#N/A</v>
      </c>
      <c r="G6752" t="e">
        <f>IF(
OR('Con. Notes - No Conversion'!B6752 = "8. Transferee of restricted securities", 'Con. Notes - No Conversion'!B6752 = "9. Any person (substitution for securities etc.)"),
'Con. Notes - No Conversion'!C6752,
IF(
'Con. Notes - No Conversion'!B6752 = "",
#N/A,
'Con. Notes - No Conversion'!B6752)
)</f>
        <v>#N/A</v>
      </c>
    </row>
    <row r="6753" spans="1:7" x14ac:dyDescent="0.25">
      <c r="A6753" t="e">
        <f>IF(
OR(Shares!B6753 = "8. Transferee of restricted securities", Shares!B6753 = "9. Any person (substitution for securities etc.)"),
Shares!C6753,
IF(
Shares!B6753 = "",
#N/A,
Shares!B6753)
)</f>
        <v>#N/A</v>
      </c>
      <c r="B6753" t="e">
        <f>IF(
OR('Shares - LTR - Granted'!B6753 = "8. Transferee of restricted securities", 'Shares - LTR - Granted'!B6753 = "9. Any person (substitution for securities etc.)"),
'Shares - LTR - Granted'!C6753,
IF(
'Shares - LTR - Granted'!B6753 = "",
#N/A,
'Shares - LTR - Granted'!B6753)
)</f>
        <v>#N/A</v>
      </c>
      <c r="C6753" t="e">
        <f>IF(
OR('Performance Securities'!B6753 = "8. Transferee of restricted securities", 'Performance Securities'!B6753 = "9. Any person (substitution for securities etc.)"),
'Performance Securities'!C6753,
IF(
'Performance Securities'!B6753 = "",
#N/A,
'Performance Securities'!B6753)
)</f>
        <v>#N/A</v>
      </c>
      <c r="D6753" t="e">
        <f>IF(
OR('Options or Warrants'!B6753 = "8. Transferee of restricted securities", 'Options or Warrants'!B6753 = "9. Any person (substitution for securities etc.)"),
'Options or Warrants'!C6753,
IF(
'Options or Warrants'!B6753 = "",
#N/A,
'Options or Warrants'!B6753)
)</f>
        <v>#N/A</v>
      </c>
      <c r="E6753" t="e">
        <f>IF(
OR('Options - Free Attaching'!B6753 = "8. Transferee of restricted securities", 'Options - Free Attaching'!B6753 = "9. Any person (substitution for securities etc.)"),
'Options - Free Attaching'!C6753,
IF(
'Options - Free Attaching'!B6753 = "",
#N/A,
'Options - Free Attaching'!B6753)
)</f>
        <v>#N/A</v>
      </c>
      <c r="F6753" t="e">
        <f>IF(
OR('Con. Notes - Conversion'!B6753 = "8. Transferee of restricted securities", 'Con. Notes - Conversion'!B6753 = "9. Any person (substitution for securities etc.)"),
'Con. Notes - Conversion'!C6753,
IF(
'Con. Notes - Conversion'!B6753 = "",
#N/A,
'Con. Notes - Conversion'!B6753)
)</f>
        <v>#N/A</v>
      </c>
      <c r="G6753" t="e">
        <f>IF(
OR('Con. Notes - No Conversion'!B6753 = "8. Transferee of restricted securities", 'Con. Notes - No Conversion'!B6753 = "9. Any person (substitution for securities etc.)"),
'Con. Notes - No Conversion'!C6753,
IF(
'Con. Notes - No Conversion'!B6753 = "",
#N/A,
'Con. Notes - No Conversion'!B6753)
)</f>
        <v>#N/A</v>
      </c>
    </row>
    <row r="6754" spans="1:7" x14ac:dyDescent="0.25">
      <c r="A6754" t="e">
        <f>IF(
OR(Shares!B6754 = "8. Transferee of restricted securities", Shares!B6754 = "9. Any person (substitution for securities etc.)"),
Shares!C6754,
IF(
Shares!B6754 = "",
#N/A,
Shares!B6754)
)</f>
        <v>#N/A</v>
      </c>
      <c r="B6754" t="e">
        <f>IF(
OR('Shares - LTR - Granted'!B6754 = "8. Transferee of restricted securities", 'Shares - LTR - Granted'!B6754 = "9. Any person (substitution for securities etc.)"),
'Shares - LTR - Granted'!C6754,
IF(
'Shares - LTR - Granted'!B6754 = "",
#N/A,
'Shares - LTR - Granted'!B6754)
)</f>
        <v>#N/A</v>
      </c>
      <c r="C6754" t="e">
        <f>IF(
OR('Performance Securities'!B6754 = "8. Transferee of restricted securities", 'Performance Securities'!B6754 = "9. Any person (substitution for securities etc.)"),
'Performance Securities'!C6754,
IF(
'Performance Securities'!B6754 = "",
#N/A,
'Performance Securities'!B6754)
)</f>
        <v>#N/A</v>
      </c>
      <c r="D6754" t="e">
        <f>IF(
OR('Options or Warrants'!B6754 = "8. Transferee of restricted securities", 'Options or Warrants'!B6754 = "9. Any person (substitution for securities etc.)"),
'Options or Warrants'!C6754,
IF(
'Options or Warrants'!B6754 = "",
#N/A,
'Options or Warrants'!B6754)
)</f>
        <v>#N/A</v>
      </c>
      <c r="E6754" t="e">
        <f>IF(
OR('Options - Free Attaching'!B6754 = "8. Transferee of restricted securities", 'Options - Free Attaching'!B6754 = "9. Any person (substitution for securities etc.)"),
'Options - Free Attaching'!C6754,
IF(
'Options - Free Attaching'!B6754 = "",
#N/A,
'Options - Free Attaching'!B6754)
)</f>
        <v>#N/A</v>
      </c>
      <c r="F6754" t="e">
        <f>IF(
OR('Con. Notes - Conversion'!B6754 = "8. Transferee of restricted securities", 'Con. Notes - Conversion'!B6754 = "9. Any person (substitution for securities etc.)"),
'Con. Notes - Conversion'!C6754,
IF(
'Con. Notes - Conversion'!B6754 = "",
#N/A,
'Con. Notes - Conversion'!B6754)
)</f>
        <v>#N/A</v>
      </c>
      <c r="G6754" t="e">
        <f>IF(
OR('Con. Notes - No Conversion'!B6754 = "8. Transferee of restricted securities", 'Con. Notes - No Conversion'!B6754 = "9. Any person (substitution for securities etc.)"),
'Con. Notes - No Conversion'!C6754,
IF(
'Con. Notes - No Conversion'!B6754 = "",
#N/A,
'Con. Notes - No Conversion'!B6754)
)</f>
        <v>#N/A</v>
      </c>
    </row>
    <row r="6755" spans="1:7" x14ac:dyDescent="0.25">
      <c r="A6755" t="e">
        <f>IF(
OR(Shares!B6755 = "8. Transferee of restricted securities", Shares!B6755 = "9. Any person (substitution for securities etc.)"),
Shares!C6755,
IF(
Shares!B6755 = "",
#N/A,
Shares!B6755)
)</f>
        <v>#N/A</v>
      </c>
      <c r="B6755" t="e">
        <f>IF(
OR('Shares - LTR - Granted'!B6755 = "8. Transferee of restricted securities", 'Shares - LTR - Granted'!B6755 = "9. Any person (substitution for securities etc.)"),
'Shares - LTR - Granted'!C6755,
IF(
'Shares - LTR - Granted'!B6755 = "",
#N/A,
'Shares - LTR - Granted'!B6755)
)</f>
        <v>#N/A</v>
      </c>
      <c r="C6755" t="e">
        <f>IF(
OR('Performance Securities'!B6755 = "8. Transferee of restricted securities", 'Performance Securities'!B6755 = "9. Any person (substitution for securities etc.)"),
'Performance Securities'!C6755,
IF(
'Performance Securities'!B6755 = "",
#N/A,
'Performance Securities'!B6755)
)</f>
        <v>#N/A</v>
      </c>
      <c r="D6755" t="e">
        <f>IF(
OR('Options or Warrants'!B6755 = "8. Transferee of restricted securities", 'Options or Warrants'!B6755 = "9. Any person (substitution for securities etc.)"),
'Options or Warrants'!C6755,
IF(
'Options or Warrants'!B6755 = "",
#N/A,
'Options or Warrants'!B6755)
)</f>
        <v>#N/A</v>
      </c>
      <c r="E6755" t="e">
        <f>IF(
OR('Options - Free Attaching'!B6755 = "8. Transferee of restricted securities", 'Options - Free Attaching'!B6755 = "9. Any person (substitution for securities etc.)"),
'Options - Free Attaching'!C6755,
IF(
'Options - Free Attaching'!B6755 = "",
#N/A,
'Options - Free Attaching'!B6755)
)</f>
        <v>#N/A</v>
      </c>
      <c r="F6755" t="e">
        <f>IF(
OR('Con. Notes - Conversion'!B6755 = "8. Transferee of restricted securities", 'Con. Notes - Conversion'!B6755 = "9. Any person (substitution for securities etc.)"),
'Con. Notes - Conversion'!C6755,
IF(
'Con. Notes - Conversion'!B6755 = "",
#N/A,
'Con. Notes - Conversion'!B6755)
)</f>
        <v>#N/A</v>
      </c>
      <c r="G6755" t="e">
        <f>IF(
OR('Con. Notes - No Conversion'!B6755 = "8. Transferee of restricted securities", 'Con. Notes - No Conversion'!B6755 = "9. Any person (substitution for securities etc.)"),
'Con. Notes - No Conversion'!C6755,
IF(
'Con. Notes - No Conversion'!B6755 = "",
#N/A,
'Con. Notes - No Conversion'!B6755)
)</f>
        <v>#N/A</v>
      </c>
    </row>
    <row r="6756" spans="1:7" x14ac:dyDescent="0.25">
      <c r="A6756" t="e">
        <f>IF(
OR(Shares!B6756 = "8. Transferee of restricted securities", Shares!B6756 = "9. Any person (substitution for securities etc.)"),
Shares!C6756,
IF(
Shares!B6756 = "",
#N/A,
Shares!B6756)
)</f>
        <v>#N/A</v>
      </c>
      <c r="B6756" t="e">
        <f>IF(
OR('Shares - LTR - Granted'!B6756 = "8. Transferee of restricted securities", 'Shares - LTR - Granted'!B6756 = "9. Any person (substitution for securities etc.)"),
'Shares - LTR - Granted'!C6756,
IF(
'Shares - LTR - Granted'!B6756 = "",
#N/A,
'Shares - LTR - Granted'!B6756)
)</f>
        <v>#N/A</v>
      </c>
      <c r="C6756" t="e">
        <f>IF(
OR('Performance Securities'!B6756 = "8. Transferee of restricted securities", 'Performance Securities'!B6756 = "9. Any person (substitution for securities etc.)"),
'Performance Securities'!C6756,
IF(
'Performance Securities'!B6756 = "",
#N/A,
'Performance Securities'!B6756)
)</f>
        <v>#N/A</v>
      </c>
      <c r="D6756" t="e">
        <f>IF(
OR('Options or Warrants'!B6756 = "8. Transferee of restricted securities", 'Options or Warrants'!B6756 = "9. Any person (substitution for securities etc.)"),
'Options or Warrants'!C6756,
IF(
'Options or Warrants'!B6756 = "",
#N/A,
'Options or Warrants'!B6756)
)</f>
        <v>#N/A</v>
      </c>
      <c r="E6756" t="e">
        <f>IF(
OR('Options - Free Attaching'!B6756 = "8. Transferee of restricted securities", 'Options - Free Attaching'!B6756 = "9. Any person (substitution for securities etc.)"),
'Options - Free Attaching'!C6756,
IF(
'Options - Free Attaching'!B6756 = "",
#N/A,
'Options - Free Attaching'!B6756)
)</f>
        <v>#N/A</v>
      </c>
      <c r="F6756" t="e">
        <f>IF(
OR('Con. Notes - Conversion'!B6756 = "8. Transferee of restricted securities", 'Con. Notes - Conversion'!B6756 = "9. Any person (substitution for securities etc.)"),
'Con. Notes - Conversion'!C6756,
IF(
'Con. Notes - Conversion'!B6756 = "",
#N/A,
'Con. Notes - Conversion'!B6756)
)</f>
        <v>#N/A</v>
      </c>
      <c r="G6756" t="e">
        <f>IF(
OR('Con. Notes - No Conversion'!B6756 = "8. Transferee of restricted securities", 'Con. Notes - No Conversion'!B6756 = "9. Any person (substitution for securities etc.)"),
'Con. Notes - No Conversion'!C6756,
IF(
'Con. Notes - No Conversion'!B6756 = "",
#N/A,
'Con. Notes - No Conversion'!B6756)
)</f>
        <v>#N/A</v>
      </c>
    </row>
    <row r="6757" spans="1:7" x14ac:dyDescent="0.25">
      <c r="A6757" t="e">
        <f>IF(
OR(Shares!B6757 = "8. Transferee of restricted securities", Shares!B6757 = "9. Any person (substitution for securities etc.)"),
Shares!C6757,
IF(
Shares!B6757 = "",
#N/A,
Shares!B6757)
)</f>
        <v>#N/A</v>
      </c>
      <c r="B6757" t="e">
        <f>IF(
OR('Shares - LTR - Granted'!B6757 = "8. Transferee of restricted securities", 'Shares - LTR - Granted'!B6757 = "9. Any person (substitution for securities etc.)"),
'Shares - LTR - Granted'!C6757,
IF(
'Shares - LTR - Granted'!B6757 = "",
#N/A,
'Shares - LTR - Granted'!B6757)
)</f>
        <v>#N/A</v>
      </c>
      <c r="C6757" t="e">
        <f>IF(
OR('Performance Securities'!B6757 = "8. Transferee of restricted securities", 'Performance Securities'!B6757 = "9. Any person (substitution for securities etc.)"),
'Performance Securities'!C6757,
IF(
'Performance Securities'!B6757 = "",
#N/A,
'Performance Securities'!B6757)
)</f>
        <v>#N/A</v>
      </c>
      <c r="D6757" t="e">
        <f>IF(
OR('Options or Warrants'!B6757 = "8. Transferee of restricted securities", 'Options or Warrants'!B6757 = "9. Any person (substitution for securities etc.)"),
'Options or Warrants'!C6757,
IF(
'Options or Warrants'!B6757 = "",
#N/A,
'Options or Warrants'!B6757)
)</f>
        <v>#N/A</v>
      </c>
      <c r="E6757" t="e">
        <f>IF(
OR('Options - Free Attaching'!B6757 = "8. Transferee of restricted securities", 'Options - Free Attaching'!B6757 = "9. Any person (substitution for securities etc.)"),
'Options - Free Attaching'!C6757,
IF(
'Options - Free Attaching'!B6757 = "",
#N/A,
'Options - Free Attaching'!B6757)
)</f>
        <v>#N/A</v>
      </c>
      <c r="F6757" t="e">
        <f>IF(
OR('Con. Notes - Conversion'!B6757 = "8. Transferee of restricted securities", 'Con. Notes - Conversion'!B6757 = "9. Any person (substitution for securities etc.)"),
'Con. Notes - Conversion'!C6757,
IF(
'Con. Notes - Conversion'!B6757 = "",
#N/A,
'Con. Notes - Conversion'!B6757)
)</f>
        <v>#N/A</v>
      </c>
      <c r="G6757" t="e">
        <f>IF(
OR('Con. Notes - No Conversion'!B6757 = "8. Transferee of restricted securities", 'Con. Notes - No Conversion'!B6757 = "9. Any person (substitution for securities etc.)"),
'Con. Notes - No Conversion'!C6757,
IF(
'Con. Notes - No Conversion'!B6757 = "",
#N/A,
'Con. Notes - No Conversion'!B6757)
)</f>
        <v>#N/A</v>
      </c>
    </row>
    <row r="6758" spans="1:7" x14ac:dyDescent="0.25">
      <c r="A6758" t="e">
        <f>IF(
OR(Shares!B6758 = "8. Transferee of restricted securities", Shares!B6758 = "9. Any person (substitution for securities etc.)"),
Shares!C6758,
IF(
Shares!B6758 = "",
#N/A,
Shares!B6758)
)</f>
        <v>#N/A</v>
      </c>
      <c r="B6758" t="e">
        <f>IF(
OR('Shares - LTR - Granted'!B6758 = "8. Transferee of restricted securities", 'Shares - LTR - Granted'!B6758 = "9. Any person (substitution for securities etc.)"),
'Shares - LTR - Granted'!C6758,
IF(
'Shares - LTR - Granted'!B6758 = "",
#N/A,
'Shares - LTR - Granted'!B6758)
)</f>
        <v>#N/A</v>
      </c>
      <c r="C6758" t="e">
        <f>IF(
OR('Performance Securities'!B6758 = "8. Transferee of restricted securities", 'Performance Securities'!B6758 = "9. Any person (substitution for securities etc.)"),
'Performance Securities'!C6758,
IF(
'Performance Securities'!B6758 = "",
#N/A,
'Performance Securities'!B6758)
)</f>
        <v>#N/A</v>
      </c>
      <c r="D6758" t="e">
        <f>IF(
OR('Options or Warrants'!B6758 = "8. Transferee of restricted securities", 'Options or Warrants'!B6758 = "9. Any person (substitution for securities etc.)"),
'Options or Warrants'!C6758,
IF(
'Options or Warrants'!B6758 = "",
#N/A,
'Options or Warrants'!B6758)
)</f>
        <v>#N/A</v>
      </c>
      <c r="E6758" t="e">
        <f>IF(
OR('Options - Free Attaching'!B6758 = "8. Transferee of restricted securities", 'Options - Free Attaching'!B6758 = "9. Any person (substitution for securities etc.)"),
'Options - Free Attaching'!C6758,
IF(
'Options - Free Attaching'!B6758 = "",
#N/A,
'Options - Free Attaching'!B6758)
)</f>
        <v>#N/A</v>
      </c>
      <c r="F6758" t="e">
        <f>IF(
OR('Con. Notes - Conversion'!B6758 = "8. Transferee of restricted securities", 'Con. Notes - Conversion'!B6758 = "9. Any person (substitution for securities etc.)"),
'Con. Notes - Conversion'!C6758,
IF(
'Con. Notes - Conversion'!B6758 = "",
#N/A,
'Con. Notes - Conversion'!B6758)
)</f>
        <v>#N/A</v>
      </c>
      <c r="G6758" t="e">
        <f>IF(
OR('Con. Notes - No Conversion'!B6758 = "8. Transferee of restricted securities", 'Con. Notes - No Conversion'!B6758 = "9. Any person (substitution for securities etc.)"),
'Con. Notes - No Conversion'!C6758,
IF(
'Con. Notes - No Conversion'!B6758 = "",
#N/A,
'Con. Notes - No Conversion'!B6758)
)</f>
        <v>#N/A</v>
      </c>
    </row>
    <row r="6759" spans="1:7" x14ac:dyDescent="0.25">
      <c r="A6759" t="e">
        <f>IF(
OR(Shares!B6759 = "8. Transferee of restricted securities", Shares!B6759 = "9. Any person (substitution for securities etc.)"),
Shares!C6759,
IF(
Shares!B6759 = "",
#N/A,
Shares!B6759)
)</f>
        <v>#N/A</v>
      </c>
      <c r="B6759" t="e">
        <f>IF(
OR('Shares - LTR - Granted'!B6759 = "8. Transferee of restricted securities", 'Shares - LTR - Granted'!B6759 = "9. Any person (substitution for securities etc.)"),
'Shares - LTR - Granted'!C6759,
IF(
'Shares - LTR - Granted'!B6759 = "",
#N/A,
'Shares - LTR - Granted'!B6759)
)</f>
        <v>#N/A</v>
      </c>
      <c r="C6759" t="e">
        <f>IF(
OR('Performance Securities'!B6759 = "8. Transferee of restricted securities", 'Performance Securities'!B6759 = "9. Any person (substitution for securities etc.)"),
'Performance Securities'!C6759,
IF(
'Performance Securities'!B6759 = "",
#N/A,
'Performance Securities'!B6759)
)</f>
        <v>#N/A</v>
      </c>
      <c r="D6759" t="e">
        <f>IF(
OR('Options or Warrants'!B6759 = "8. Transferee of restricted securities", 'Options or Warrants'!B6759 = "9. Any person (substitution for securities etc.)"),
'Options or Warrants'!C6759,
IF(
'Options or Warrants'!B6759 = "",
#N/A,
'Options or Warrants'!B6759)
)</f>
        <v>#N/A</v>
      </c>
      <c r="E6759" t="e">
        <f>IF(
OR('Options - Free Attaching'!B6759 = "8. Transferee of restricted securities", 'Options - Free Attaching'!B6759 = "9. Any person (substitution for securities etc.)"),
'Options - Free Attaching'!C6759,
IF(
'Options - Free Attaching'!B6759 = "",
#N/A,
'Options - Free Attaching'!B6759)
)</f>
        <v>#N/A</v>
      </c>
      <c r="F6759" t="e">
        <f>IF(
OR('Con. Notes - Conversion'!B6759 = "8. Transferee of restricted securities", 'Con. Notes - Conversion'!B6759 = "9. Any person (substitution for securities etc.)"),
'Con. Notes - Conversion'!C6759,
IF(
'Con. Notes - Conversion'!B6759 = "",
#N/A,
'Con. Notes - Conversion'!B6759)
)</f>
        <v>#N/A</v>
      </c>
      <c r="G6759" t="e">
        <f>IF(
OR('Con. Notes - No Conversion'!B6759 = "8. Transferee of restricted securities", 'Con. Notes - No Conversion'!B6759 = "9. Any person (substitution for securities etc.)"),
'Con. Notes - No Conversion'!C6759,
IF(
'Con. Notes - No Conversion'!B6759 = "",
#N/A,
'Con. Notes - No Conversion'!B6759)
)</f>
        <v>#N/A</v>
      </c>
    </row>
    <row r="6760" spans="1:7" x14ac:dyDescent="0.25">
      <c r="A6760" t="e">
        <f>IF(
OR(Shares!B6760 = "8. Transferee of restricted securities", Shares!B6760 = "9. Any person (substitution for securities etc.)"),
Shares!C6760,
IF(
Shares!B6760 = "",
#N/A,
Shares!B6760)
)</f>
        <v>#N/A</v>
      </c>
      <c r="B6760" t="e">
        <f>IF(
OR('Shares - LTR - Granted'!B6760 = "8. Transferee of restricted securities", 'Shares - LTR - Granted'!B6760 = "9. Any person (substitution for securities etc.)"),
'Shares - LTR - Granted'!C6760,
IF(
'Shares - LTR - Granted'!B6760 = "",
#N/A,
'Shares - LTR - Granted'!B6760)
)</f>
        <v>#N/A</v>
      </c>
      <c r="C6760" t="e">
        <f>IF(
OR('Performance Securities'!B6760 = "8. Transferee of restricted securities", 'Performance Securities'!B6760 = "9. Any person (substitution for securities etc.)"),
'Performance Securities'!C6760,
IF(
'Performance Securities'!B6760 = "",
#N/A,
'Performance Securities'!B6760)
)</f>
        <v>#N/A</v>
      </c>
      <c r="D6760" t="e">
        <f>IF(
OR('Options or Warrants'!B6760 = "8. Transferee of restricted securities", 'Options or Warrants'!B6760 = "9. Any person (substitution for securities etc.)"),
'Options or Warrants'!C6760,
IF(
'Options or Warrants'!B6760 = "",
#N/A,
'Options or Warrants'!B6760)
)</f>
        <v>#N/A</v>
      </c>
      <c r="E6760" t="e">
        <f>IF(
OR('Options - Free Attaching'!B6760 = "8. Transferee of restricted securities", 'Options - Free Attaching'!B6760 = "9. Any person (substitution for securities etc.)"),
'Options - Free Attaching'!C6760,
IF(
'Options - Free Attaching'!B6760 = "",
#N/A,
'Options - Free Attaching'!B6760)
)</f>
        <v>#N/A</v>
      </c>
      <c r="F6760" t="e">
        <f>IF(
OR('Con. Notes - Conversion'!B6760 = "8. Transferee of restricted securities", 'Con. Notes - Conversion'!B6760 = "9. Any person (substitution for securities etc.)"),
'Con. Notes - Conversion'!C6760,
IF(
'Con. Notes - Conversion'!B6760 = "",
#N/A,
'Con. Notes - Conversion'!B6760)
)</f>
        <v>#N/A</v>
      </c>
      <c r="G6760" t="e">
        <f>IF(
OR('Con. Notes - No Conversion'!B6760 = "8. Transferee of restricted securities", 'Con. Notes - No Conversion'!B6760 = "9. Any person (substitution for securities etc.)"),
'Con. Notes - No Conversion'!C6760,
IF(
'Con. Notes - No Conversion'!B6760 = "",
#N/A,
'Con. Notes - No Conversion'!B6760)
)</f>
        <v>#N/A</v>
      </c>
    </row>
    <row r="6761" spans="1:7" x14ac:dyDescent="0.25">
      <c r="A6761" t="e">
        <f>IF(
OR(Shares!B6761 = "8. Transferee of restricted securities", Shares!B6761 = "9. Any person (substitution for securities etc.)"),
Shares!C6761,
IF(
Shares!B6761 = "",
#N/A,
Shares!B6761)
)</f>
        <v>#N/A</v>
      </c>
      <c r="B6761" t="e">
        <f>IF(
OR('Shares - LTR - Granted'!B6761 = "8. Transferee of restricted securities", 'Shares - LTR - Granted'!B6761 = "9. Any person (substitution for securities etc.)"),
'Shares - LTR - Granted'!C6761,
IF(
'Shares - LTR - Granted'!B6761 = "",
#N/A,
'Shares - LTR - Granted'!B6761)
)</f>
        <v>#N/A</v>
      </c>
      <c r="C6761" t="e">
        <f>IF(
OR('Performance Securities'!B6761 = "8. Transferee of restricted securities", 'Performance Securities'!B6761 = "9. Any person (substitution for securities etc.)"),
'Performance Securities'!C6761,
IF(
'Performance Securities'!B6761 = "",
#N/A,
'Performance Securities'!B6761)
)</f>
        <v>#N/A</v>
      </c>
      <c r="D6761" t="e">
        <f>IF(
OR('Options or Warrants'!B6761 = "8. Transferee of restricted securities", 'Options or Warrants'!B6761 = "9. Any person (substitution for securities etc.)"),
'Options or Warrants'!C6761,
IF(
'Options or Warrants'!B6761 = "",
#N/A,
'Options or Warrants'!B6761)
)</f>
        <v>#N/A</v>
      </c>
      <c r="E6761" t="e">
        <f>IF(
OR('Options - Free Attaching'!B6761 = "8. Transferee of restricted securities", 'Options - Free Attaching'!B6761 = "9. Any person (substitution for securities etc.)"),
'Options - Free Attaching'!C6761,
IF(
'Options - Free Attaching'!B6761 = "",
#N/A,
'Options - Free Attaching'!B6761)
)</f>
        <v>#N/A</v>
      </c>
      <c r="F6761" t="e">
        <f>IF(
OR('Con. Notes - Conversion'!B6761 = "8. Transferee of restricted securities", 'Con. Notes - Conversion'!B6761 = "9. Any person (substitution for securities etc.)"),
'Con. Notes - Conversion'!C6761,
IF(
'Con. Notes - Conversion'!B6761 = "",
#N/A,
'Con. Notes - Conversion'!B6761)
)</f>
        <v>#N/A</v>
      </c>
      <c r="G6761" t="e">
        <f>IF(
OR('Con. Notes - No Conversion'!B6761 = "8. Transferee of restricted securities", 'Con. Notes - No Conversion'!B6761 = "9. Any person (substitution for securities etc.)"),
'Con. Notes - No Conversion'!C6761,
IF(
'Con. Notes - No Conversion'!B6761 = "",
#N/A,
'Con. Notes - No Conversion'!B6761)
)</f>
        <v>#N/A</v>
      </c>
    </row>
    <row r="6762" spans="1:7" x14ac:dyDescent="0.25">
      <c r="A6762" t="e">
        <f>IF(
OR(Shares!B6762 = "8. Transferee of restricted securities", Shares!B6762 = "9. Any person (substitution for securities etc.)"),
Shares!C6762,
IF(
Shares!B6762 = "",
#N/A,
Shares!B6762)
)</f>
        <v>#N/A</v>
      </c>
      <c r="B6762" t="e">
        <f>IF(
OR('Shares - LTR - Granted'!B6762 = "8. Transferee of restricted securities", 'Shares - LTR - Granted'!B6762 = "9. Any person (substitution for securities etc.)"),
'Shares - LTR - Granted'!C6762,
IF(
'Shares - LTR - Granted'!B6762 = "",
#N/A,
'Shares - LTR - Granted'!B6762)
)</f>
        <v>#N/A</v>
      </c>
      <c r="C6762" t="e">
        <f>IF(
OR('Performance Securities'!B6762 = "8. Transferee of restricted securities", 'Performance Securities'!B6762 = "9. Any person (substitution for securities etc.)"),
'Performance Securities'!C6762,
IF(
'Performance Securities'!B6762 = "",
#N/A,
'Performance Securities'!B6762)
)</f>
        <v>#N/A</v>
      </c>
      <c r="D6762" t="e">
        <f>IF(
OR('Options or Warrants'!B6762 = "8. Transferee of restricted securities", 'Options or Warrants'!B6762 = "9. Any person (substitution for securities etc.)"),
'Options or Warrants'!C6762,
IF(
'Options or Warrants'!B6762 = "",
#N/A,
'Options or Warrants'!B6762)
)</f>
        <v>#N/A</v>
      </c>
      <c r="E6762" t="e">
        <f>IF(
OR('Options - Free Attaching'!B6762 = "8. Transferee of restricted securities", 'Options - Free Attaching'!B6762 = "9. Any person (substitution for securities etc.)"),
'Options - Free Attaching'!C6762,
IF(
'Options - Free Attaching'!B6762 = "",
#N/A,
'Options - Free Attaching'!B6762)
)</f>
        <v>#N/A</v>
      </c>
      <c r="F6762" t="e">
        <f>IF(
OR('Con. Notes - Conversion'!B6762 = "8. Transferee of restricted securities", 'Con. Notes - Conversion'!B6762 = "9. Any person (substitution for securities etc.)"),
'Con. Notes - Conversion'!C6762,
IF(
'Con. Notes - Conversion'!B6762 = "",
#N/A,
'Con. Notes - Conversion'!B6762)
)</f>
        <v>#N/A</v>
      </c>
      <c r="G6762" t="e">
        <f>IF(
OR('Con. Notes - No Conversion'!B6762 = "8. Transferee of restricted securities", 'Con. Notes - No Conversion'!B6762 = "9. Any person (substitution for securities etc.)"),
'Con. Notes - No Conversion'!C6762,
IF(
'Con. Notes - No Conversion'!B6762 = "",
#N/A,
'Con. Notes - No Conversion'!B6762)
)</f>
        <v>#N/A</v>
      </c>
    </row>
    <row r="6763" spans="1:7" x14ac:dyDescent="0.25">
      <c r="A6763" t="e">
        <f>IF(
OR(Shares!B6763 = "8. Transferee of restricted securities", Shares!B6763 = "9. Any person (substitution for securities etc.)"),
Shares!C6763,
IF(
Shares!B6763 = "",
#N/A,
Shares!B6763)
)</f>
        <v>#N/A</v>
      </c>
      <c r="B6763" t="e">
        <f>IF(
OR('Shares - LTR - Granted'!B6763 = "8. Transferee of restricted securities", 'Shares - LTR - Granted'!B6763 = "9. Any person (substitution for securities etc.)"),
'Shares - LTR - Granted'!C6763,
IF(
'Shares - LTR - Granted'!B6763 = "",
#N/A,
'Shares - LTR - Granted'!B6763)
)</f>
        <v>#N/A</v>
      </c>
      <c r="C6763" t="e">
        <f>IF(
OR('Performance Securities'!B6763 = "8. Transferee of restricted securities", 'Performance Securities'!B6763 = "9. Any person (substitution for securities etc.)"),
'Performance Securities'!C6763,
IF(
'Performance Securities'!B6763 = "",
#N/A,
'Performance Securities'!B6763)
)</f>
        <v>#N/A</v>
      </c>
      <c r="D6763" t="e">
        <f>IF(
OR('Options or Warrants'!B6763 = "8. Transferee of restricted securities", 'Options or Warrants'!B6763 = "9. Any person (substitution for securities etc.)"),
'Options or Warrants'!C6763,
IF(
'Options or Warrants'!B6763 = "",
#N/A,
'Options or Warrants'!B6763)
)</f>
        <v>#N/A</v>
      </c>
      <c r="E6763" t="e">
        <f>IF(
OR('Options - Free Attaching'!B6763 = "8. Transferee of restricted securities", 'Options - Free Attaching'!B6763 = "9. Any person (substitution for securities etc.)"),
'Options - Free Attaching'!C6763,
IF(
'Options - Free Attaching'!B6763 = "",
#N/A,
'Options - Free Attaching'!B6763)
)</f>
        <v>#N/A</v>
      </c>
      <c r="F6763" t="e">
        <f>IF(
OR('Con. Notes - Conversion'!B6763 = "8. Transferee of restricted securities", 'Con. Notes - Conversion'!B6763 = "9. Any person (substitution for securities etc.)"),
'Con. Notes - Conversion'!C6763,
IF(
'Con. Notes - Conversion'!B6763 = "",
#N/A,
'Con. Notes - Conversion'!B6763)
)</f>
        <v>#N/A</v>
      </c>
      <c r="G6763" t="e">
        <f>IF(
OR('Con. Notes - No Conversion'!B6763 = "8. Transferee of restricted securities", 'Con. Notes - No Conversion'!B6763 = "9. Any person (substitution for securities etc.)"),
'Con. Notes - No Conversion'!C6763,
IF(
'Con. Notes - No Conversion'!B6763 = "",
#N/A,
'Con. Notes - No Conversion'!B6763)
)</f>
        <v>#N/A</v>
      </c>
    </row>
    <row r="6764" spans="1:7" x14ac:dyDescent="0.25">
      <c r="A6764" t="e">
        <f>IF(
OR(Shares!B6764 = "8. Transferee of restricted securities", Shares!B6764 = "9. Any person (substitution for securities etc.)"),
Shares!C6764,
IF(
Shares!B6764 = "",
#N/A,
Shares!B6764)
)</f>
        <v>#N/A</v>
      </c>
      <c r="B6764" t="e">
        <f>IF(
OR('Shares - LTR - Granted'!B6764 = "8. Transferee of restricted securities", 'Shares - LTR - Granted'!B6764 = "9. Any person (substitution for securities etc.)"),
'Shares - LTR - Granted'!C6764,
IF(
'Shares - LTR - Granted'!B6764 = "",
#N/A,
'Shares - LTR - Granted'!B6764)
)</f>
        <v>#N/A</v>
      </c>
      <c r="C6764" t="e">
        <f>IF(
OR('Performance Securities'!B6764 = "8. Transferee of restricted securities", 'Performance Securities'!B6764 = "9. Any person (substitution for securities etc.)"),
'Performance Securities'!C6764,
IF(
'Performance Securities'!B6764 = "",
#N/A,
'Performance Securities'!B6764)
)</f>
        <v>#N/A</v>
      </c>
      <c r="D6764" t="e">
        <f>IF(
OR('Options or Warrants'!B6764 = "8. Transferee of restricted securities", 'Options or Warrants'!B6764 = "9. Any person (substitution for securities etc.)"),
'Options or Warrants'!C6764,
IF(
'Options or Warrants'!B6764 = "",
#N/A,
'Options or Warrants'!B6764)
)</f>
        <v>#N/A</v>
      </c>
      <c r="E6764" t="e">
        <f>IF(
OR('Options - Free Attaching'!B6764 = "8. Transferee of restricted securities", 'Options - Free Attaching'!B6764 = "9. Any person (substitution for securities etc.)"),
'Options - Free Attaching'!C6764,
IF(
'Options - Free Attaching'!B6764 = "",
#N/A,
'Options - Free Attaching'!B6764)
)</f>
        <v>#N/A</v>
      </c>
      <c r="F6764" t="e">
        <f>IF(
OR('Con. Notes - Conversion'!B6764 = "8. Transferee of restricted securities", 'Con. Notes - Conversion'!B6764 = "9. Any person (substitution for securities etc.)"),
'Con. Notes - Conversion'!C6764,
IF(
'Con. Notes - Conversion'!B6764 = "",
#N/A,
'Con. Notes - Conversion'!B6764)
)</f>
        <v>#N/A</v>
      </c>
      <c r="G6764" t="e">
        <f>IF(
OR('Con. Notes - No Conversion'!B6764 = "8. Transferee of restricted securities", 'Con. Notes - No Conversion'!B6764 = "9. Any person (substitution for securities etc.)"),
'Con. Notes - No Conversion'!C6764,
IF(
'Con. Notes - No Conversion'!B6764 = "",
#N/A,
'Con. Notes - No Conversion'!B6764)
)</f>
        <v>#N/A</v>
      </c>
    </row>
    <row r="6765" spans="1:7" x14ac:dyDescent="0.25">
      <c r="A6765" t="e">
        <f>IF(
OR(Shares!B6765 = "8. Transferee of restricted securities", Shares!B6765 = "9. Any person (substitution for securities etc.)"),
Shares!C6765,
IF(
Shares!B6765 = "",
#N/A,
Shares!B6765)
)</f>
        <v>#N/A</v>
      </c>
      <c r="B6765" t="e">
        <f>IF(
OR('Shares - LTR - Granted'!B6765 = "8. Transferee of restricted securities", 'Shares - LTR - Granted'!B6765 = "9. Any person (substitution for securities etc.)"),
'Shares - LTR - Granted'!C6765,
IF(
'Shares - LTR - Granted'!B6765 = "",
#N/A,
'Shares - LTR - Granted'!B6765)
)</f>
        <v>#N/A</v>
      </c>
      <c r="C6765" t="e">
        <f>IF(
OR('Performance Securities'!B6765 = "8. Transferee of restricted securities", 'Performance Securities'!B6765 = "9. Any person (substitution for securities etc.)"),
'Performance Securities'!C6765,
IF(
'Performance Securities'!B6765 = "",
#N/A,
'Performance Securities'!B6765)
)</f>
        <v>#N/A</v>
      </c>
      <c r="D6765" t="e">
        <f>IF(
OR('Options or Warrants'!B6765 = "8. Transferee of restricted securities", 'Options or Warrants'!B6765 = "9. Any person (substitution for securities etc.)"),
'Options or Warrants'!C6765,
IF(
'Options or Warrants'!B6765 = "",
#N/A,
'Options or Warrants'!B6765)
)</f>
        <v>#N/A</v>
      </c>
      <c r="E6765" t="e">
        <f>IF(
OR('Options - Free Attaching'!B6765 = "8. Transferee of restricted securities", 'Options - Free Attaching'!B6765 = "9. Any person (substitution for securities etc.)"),
'Options - Free Attaching'!C6765,
IF(
'Options - Free Attaching'!B6765 = "",
#N/A,
'Options - Free Attaching'!B6765)
)</f>
        <v>#N/A</v>
      </c>
      <c r="F6765" t="e">
        <f>IF(
OR('Con. Notes - Conversion'!B6765 = "8. Transferee of restricted securities", 'Con. Notes - Conversion'!B6765 = "9. Any person (substitution for securities etc.)"),
'Con. Notes - Conversion'!C6765,
IF(
'Con. Notes - Conversion'!B6765 = "",
#N/A,
'Con. Notes - Conversion'!B6765)
)</f>
        <v>#N/A</v>
      </c>
      <c r="G6765" t="e">
        <f>IF(
OR('Con. Notes - No Conversion'!B6765 = "8. Transferee of restricted securities", 'Con. Notes - No Conversion'!B6765 = "9. Any person (substitution for securities etc.)"),
'Con. Notes - No Conversion'!C6765,
IF(
'Con. Notes - No Conversion'!B6765 = "",
#N/A,
'Con. Notes - No Conversion'!B6765)
)</f>
        <v>#N/A</v>
      </c>
    </row>
    <row r="6766" spans="1:7" x14ac:dyDescent="0.25">
      <c r="A6766" t="e">
        <f>IF(
OR(Shares!B6766 = "8. Transferee of restricted securities", Shares!B6766 = "9. Any person (substitution for securities etc.)"),
Shares!C6766,
IF(
Shares!B6766 = "",
#N/A,
Shares!B6766)
)</f>
        <v>#N/A</v>
      </c>
      <c r="B6766" t="e">
        <f>IF(
OR('Shares - LTR - Granted'!B6766 = "8. Transferee of restricted securities", 'Shares - LTR - Granted'!B6766 = "9. Any person (substitution for securities etc.)"),
'Shares - LTR - Granted'!C6766,
IF(
'Shares - LTR - Granted'!B6766 = "",
#N/A,
'Shares - LTR - Granted'!B6766)
)</f>
        <v>#N/A</v>
      </c>
      <c r="C6766" t="e">
        <f>IF(
OR('Performance Securities'!B6766 = "8. Transferee of restricted securities", 'Performance Securities'!B6766 = "9. Any person (substitution for securities etc.)"),
'Performance Securities'!C6766,
IF(
'Performance Securities'!B6766 = "",
#N/A,
'Performance Securities'!B6766)
)</f>
        <v>#N/A</v>
      </c>
      <c r="D6766" t="e">
        <f>IF(
OR('Options or Warrants'!B6766 = "8. Transferee of restricted securities", 'Options or Warrants'!B6766 = "9. Any person (substitution for securities etc.)"),
'Options or Warrants'!C6766,
IF(
'Options or Warrants'!B6766 = "",
#N/A,
'Options or Warrants'!B6766)
)</f>
        <v>#N/A</v>
      </c>
      <c r="E6766" t="e">
        <f>IF(
OR('Options - Free Attaching'!B6766 = "8. Transferee of restricted securities", 'Options - Free Attaching'!B6766 = "9. Any person (substitution for securities etc.)"),
'Options - Free Attaching'!C6766,
IF(
'Options - Free Attaching'!B6766 = "",
#N/A,
'Options - Free Attaching'!B6766)
)</f>
        <v>#N/A</v>
      </c>
      <c r="F6766" t="e">
        <f>IF(
OR('Con. Notes - Conversion'!B6766 = "8. Transferee of restricted securities", 'Con. Notes - Conversion'!B6766 = "9. Any person (substitution for securities etc.)"),
'Con. Notes - Conversion'!C6766,
IF(
'Con. Notes - Conversion'!B6766 = "",
#N/A,
'Con. Notes - Conversion'!B6766)
)</f>
        <v>#N/A</v>
      </c>
      <c r="G6766" t="e">
        <f>IF(
OR('Con. Notes - No Conversion'!B6766 = "8. Transferee of restricted securities", 'Con. Notes - No Conversion'!B6766 = "9. Any person (substitution for securities etc.)"),
'Con. Notes - No Conversion'!C6766,
IF(
'Con. Notes - No Conversion'!B6766 = "",
#N/A,
'Con. Notes - No Conversion'!B6766)
)</f>
        <v>#N/A</v>
      </c>
    </row>
    <row r="6767" spans="1:7" x14ac:dyDescent="0.25">
      <c r="A6767" t="e">
        <f>IF(
OR(Shares!B6767 = "8. Transferee of restricted securities", Shares!B6767 = "9. Any person (substitution for securities etc.)"),
Shares!C6767,
IF(
Shares!B6767 = "",
#N/A,
Shares!B6767)
)</f>
        <v>#N/A</v>
      </c>
      <c r="B6767" t="e">
        <f>IF(
OR('Shares - LTR - Granted'!B6767 = "8. Transferee of restricted securities", 'Shares - LTR - Granted'!B6767 = "9. Any person (substitution for securities etc.)"),
'Shares - LTR - Granted'!C6767,
IF(
'Shares - LTR - Granted'!B6767 = "",
#N/A,
'Shares - LTR - Granted'!B6767)
)</f>
        <v>#N/A</v>
      </c>
      <c r="C6767" t="e">
        <f>IF(
OR('Performance Securities'!B6767 = "8. Transferee of restricted securities", 'Performance Securities'!B6767 = "9. Any person (substitution for securities etc.)"),
'Performance Securities'!C6767,
IF(
'Performance Securities'!B6767 = "",
#N/A,
'Performance Securities'!B6767)
)</f>
        <v>#N/A</v>
      </c>
      <c r="D6767" t="e">
        <f>IF(
OR('Options or Warrants'!B6767 = "8. Transferee of restricted securities", 'Options or Warrants'!B6767 = "9. Any person (substitution for securities etc.)"),
'Options or Warrants'!C6767,
IF(
'Options or Warrants'!B6767 = "",
#N/A,
'Options or Warrants'!B6767)
)</f>
        <v>#N/A</v>
      </c>
      <c r="E6767" t="e">
        <f>IF(
OR('Options - Free Attaching'!B6767 = "8. Transferee of restricted securities", 'Options - Free Attaching'!B6767 = "9. Any person (substitution for securities etc.)"),
'Options - Free Attaching'!C6767,
IF(
'Options - Free Attaching'!B6767 = "",
#N/A,
'Options - Free Attaching'!B6767)
)</f>
        <v>#N/A</v>
      </c>
      <c r="F6767" t="e">
        <f>IF(
OR('Con. Notes - Conversion'!B6767 = "8. Transferee of restricted securities", 'Con. Notes - Conversion'!B6767 = "9. Any person (substitution for securities etc.)"),
'Con. Notes - Conversion'!C6767,
IF(
'Con. Notes - Conversion'!B6767 = "",
#N/A,
'Con. Notes - Conversion'!B6767)
)</f>
        <v>#N/A</v>
      </c>
      <c r="G6767" t="e">
        <f>IF(
OR('Con. Notes - No Conversion'!B6767 = "8. Transferee of restricted securities", 'Con. Notes - No Conversion'!B6767 = "9. Any person (substitution for securities etc.)"),
'Con. Notes - No Conversion'!C6767,
IF(
'Con. Notes - No Conversion'!B6767 = "",
#N/A,
'Con. Notes - No Conversion'!B6767)
)</f>
        <v>#N/A</v>
      </c>
    </row>
    <row r="6768" spans="1:7" x14ac:dyDescent="0.25">
      <c r="A6768" t="e">
        <f>IF(
OR(Shares!B6768 = "8. Transferee of restricted securities", Shares!B6768 = "9. Any person (substitution for securities etc.)"),
Shares!C6768,
IF(
Shares!B6768 = "",
#N/A,
Shares!B6768)
)</f>
        <v>#N/A</v>
      </c>
      <c r="B6768" t="e">
        <f>IF(
OR('Shares - LTR - Granted'!B6768 = "8. Transferee of restricted securities", 'Shares - LTR - Granted'!B6768 = "9. Any person (substitution for securities etc.)"),
'Shares - LTR - Granted'!C6768,
IF(
'Shares - LTR - Granted'!B6768 = "",
#N/A,
'Shares - LTR - Granted'!B6768)
)</f>
        <v>#N/A</v>
      </c>
      <c r="C6768" t="e">
        <f>IF(
OR('Performance Securities'!B6768 = "8. Transferee of restricted securities", 'Performance Securities'!B6768 = "9. Any person (substitution for securities etc.)"),
'Performance Securities'!C6768,
IF(
'Performance Securities'!B6768 = "",
#N/A,
'Performance Securities'!B6768)
)</f>
        <v>#N/A</v>
      </c>
      <c r="D6768" t="e">
        <f>IF(
OR('Options or Warrants'!B6768 = "8. Transferee of restricted securities", 'Options or Warrants'!B6768 = "9. Any person (substitution for securities etc.)"),
'Options or Warrants'!C6768,
IF(
'Options or Warrants'!B6768 = "",
#N/A,
'Options or Warrants'!B6768)
)</f>
        <v>#N/A</v>
      </c>
      <c r="E6768" t="e">
        <f>IF(
OR('Options - Free Attaching'!B6768 = "8. Transferee of restricted securities", 'Options - Free Attaching'!B6768 = "9. Any person (substitution for securities etc.)"),
'Options - Free Attaching'!C6768,
IF(
'Options - Free Attaching'!B6768 = "",
#N/A,
'Options - Free Attaching'!B6768)
)</f>
        <v>#N/A</v>
      </c>
      <c r="F6768" t="e">
        <f>IF(
OR('Con. Notes - Conversion'!B6768 = "8. Transferee of restricted securities", 'Con. Notes - Conversion'!B6768 = "9. Any person (substitution for securities etc.)"),
'Con. Notes - Conversion'!C6768,
IF(
'Con. Notes - Conversion'!B6768 = "",
#N/A,
'Con. Notes - Conversion'!B6768)
)</f>
        <v>#N/A</v>
      </c>
      <c r="G6768" t="e">
        <f>IF(
OR('Con. Notes - No Conversion'!B6768 = "8. Transferee of restricted securities", 'Con. Notes - No Conversion'!B6768 = "9. Any person (substitution for securities etc.)"),
'Con. Notes - No Conversion'!C6768,
IF(
'Con. Notes - No Conversion'!B6768 = "",
#N/A,
'Con. Notes - No Conversion'!B6768)
)</f>
        <v>#N/A</v>
      </c>
    </row>
    <row r="6769" spans="1:7" x14ac:dyDescent="0.25">
      <c r="A6769" t="e">
        <f>IF(
OR(Shares!B6769 = "8. Transferee of restricted securities", Shares!B6769 = "9. Any person (substitution for securities etc.)"),
Shares!C6769,
IF(
Shares!B6769 = "",
#N/A,
Shares!B6769)
)</f>
        <v>#N/A</v>
      </c>
      <c r="B6769" t="e">
        <f>IF(
OR('Shares - LTR - Granted'!B6769 = "8. Transferee of restricted securities", 'Shares - LTR - Granted'!B6769 = "9. Any person (substitution for securities etc.)"),
'Shares - LTR - Granted'!C6769,
IF(
'Shares - LTR - Granted'!B6769 = "",
#N/A,
'Shares - LTR - Granted'!B6769)
)</f>
        <v>#N/A</v>
      </c>
      <c r="C6769" t="e">
        <f>IF(
OR('Performance Securities'!B6769 = "8. Transferee of restricted securities", 'Performance Securities'!B6769 = "9. Any person (substitution for securities etc.)"),
'Performance Securities'!C6769,
IF(
'Performance Securities'!B6769 = "",
#N/A,
'Performance Securities'!B6769)
)</f>
        <v>#N/A</v>
      </c>
      <c r="D6769" t="e">
        <f>IF(
OR('Options or Warrants'!B6769 = "8. Transferee of restricted securities", 'Options or Warrants'!B6769 = "9. Any person (substitution for securities etc.)"),
'Options or Warrants'!C6769,
IF(
'Options or Warrants'!B6769 = "",
#N/A,
'Options or Warrants'!B6769)
)</f>
        <v>#N/A</v>
      </c>
      <c r="E6769" t="e">
        <f>IF(
OR('Options - Free Attaching'!B6769 = "8. Transferee of restricted securities", 'Options - Free Attaching'!B6769 = "9. Any person (substitution for securities etc.)"),
'Options - Free Attaching'!C6769,
IF(
'Options - Free Attaching'!B6769 = "",
#N/A,
'Options - Free Attaching'!B6769)
)</f>
        <v>#N/A</v>
      </c>
      <c r="F6769" t="e">
        <f>IF(
OR('Con. Notes - Conversion'!B6769 = "8. Transferee of restricted securities", 'Con. Notes - Conversion'!B6769 = "9. Any person (substitution for securities etc.)"),
'Con. Notes - Conversion'!C6769,
IF(
'Con. Notes - Conversion'!B6769 = "",
#N/A,
'Con. Notes - Conversion'!B6769)
)</f>
        <v>#N/A</v>
      </c>
      <c r="G6769" t="e">
        <f>IF(
OR('Con. Notes - No Conversion'!B6769 = "8. Transferee of restricted securities", 'Con. Notes - No Conversion'!B6769 = "9. Any person (substitution for securities etc.)"),
'Con. Notes - No Conversion'!C6769,
IF(
'Con. Notes - No Conversion'!B6769 = "",
#N/A,
'Con. Notes - No Conversion'!B6769)
)</f>
        <v>#N/A</v>
      </c>
    </row>
    <row r="6770" spans="1:7" x14ac:dyDescent="0.25">
      <c r="A6770" t="e">
        <f>IF(
OR(Shares!B6770 = "8. Transferee of restricted securities", Shares!B6770 = "9. Any person (substitution for securities etc.)"),
Shares!C6770,
IF(
Shares!B6770 = "",
#N/A,
Shares!B6770)
)</f>
        <v>#N/A</v>
      </c>
      <c r="B6770" t="e">
        <f>IF(
OR('Shares - LTR - Granted'!B6770 = "8. Transferee of restricted securities", 'Shares - LTR - Granted'!B6770 = "9. Any person (substitution for securities etc.)"),
'Shares - LTR - Granted'!C6770,
IF(
'Shares - LTR - Granted'!B6770 = "",
#N/A,
'Shares - LTR - Granted'!B6770)
)</f>
        <v>#N/A</v>
      </c>
      <c r="C6770" t="e">
        <f>IF(
OR('Performance Securities'!B6770 = "8. Transferee of restricted securities", 'Performance Securities'!B6770 = "9. Any person (substitution for securities etc.)"),
'Performance Securities'!C6770,
IF(
'Performance Securities'!B6770 = "",
#N/A,
'Performance Securities'!B6770)
)</f>
        <v>#N/A</v>
      </c>
      <c r="D6770" t="e">
        <f>IF(
OR('Options or Warrants'!B6770 = "8. Transferee of restricted securities", 'Options or Warrants'!B6770 = "9. Any person (substitution for securities etc.)"),
'Options or Warrants'!C6770,
IF(
'Options or Warrants'!B6770 = "",
#N/A,
'Options or Warrants'!B6770)
)</f>
        <v>#N/A</v>
      </c>
      <c r="E6770" t="e">
        <f>IF(
OR('Options - Free Attaching'!B6770 = "8. Transferee of restricted securities", 'Options - Free Attaching'!B6770 = "9. Any person (substitution for securities etc.)"),
'Options - Free Attaching'!C6770,
IF(
'Options - Free Attaching'!B6770 = "",
#N/A,
'Options - Free Attaching'!B6770)
)</f>
        <v>#N/A</v>
      </c>
      <c r="F6770" t="e">
        <f>IF(
OR('Con. Notes - Conversion'!B6770 = "8. Transferee of restricted securities", 'Con. Notes - Conversion'!B6770 = "9. Any person (substitution for securities etc.)"),
'Con. Notes - Conversion'!C6770,
IF(
'Con. Notes - Conversion'!B6770 = "",
#N/A,
'Con. Notes - Conversion'!B6770)
)</f>
        <v>#N/A</v>
      </c>
      <c r="G6770" t="e">
        <f>IF(
OR('Con. Notes - No Conversion'!B6770 = "8. Transferee of restricted securities", 'Con. Notes - No Conversion'!B6770 = "9. Any person (substitution for securities etc.)"),
'Con. Notes - No Conversion'!C6770,
IF(
'Con. Notes - No Conversion'!B6770 = "",
#N/A,
'Con. Notes - No Conversion'!B6770)
)</f>
        <v>#N/A</v>
      </c>
    </row>
    <row r="6771" spans="1:7" x14ac:dyDescent="0.25">
      <c r="A6771" t="e">
        <f>IF(
OR(Shares!B6771 = "8. Transferee of restricted securities", Shares!B6771 = "9. Any person (substitution for securities etc.)"),
Shares!C6771,
IF(
Shares!B6771 = "",
#N/A,
Shares!B6771)
)</f>
        <v>#N/A</v>
      </c>
      <c r="B6771" t="e">
        <f>IF(
OR('Shares - LTR - Granted'!B6771 = "8. Transferee of restricted securities", 'Shares - LTR - Granted'!B6771 = "9. Any person (substitution for securities etc.)"),
'Shares - LTR - Granted'!C6771,
IF(
'Shares - LTR - Granted'!B6771 = "",
#N/A,
'Shares - LTR - Granted'!B6771)
)</f>
        <v>#N/A</v>
      </c>
      <c r="C6771" t="e">
        <f>IF(
OR('Performance Securities'!B6771 = "8. Transferee of restricted securities", 'Performance Securities'!B6771 = "9. Any person (substitution for securities etc.)"),
'Performance Securities'!C6771,
IF(
'Performance Securities'!B6771 = "",
#N/A,
'Performance Securities'!B6771)
)</f>
        <v>#N/A</v>
      </c>
      <c r="D6771" t="e">
        <f>IF(
OR('Options or Warrants'!B6771 = "8. Transferee of restricted securities", 'Options or Warrants'!B6771 = "9. Any person (substitution for securities etc.)"),
'Options or Warrants'!C6771,
IF(
'Options or Warrants'!B6771 = "",
#N/A,
'Options or Warrants'!B6771)
)</f>
        <v>#N/A</v>
      </c>
      <c r="E6771" t="e">
        <f>IF(
OR('Options - Free Attaching'!B6771 = "8. Transferee of restricted securities", 'Options - Free Attaching'!B6771 = "9. Any person (substitution for securities etc.)"),
'Options - Free Attaching'!C6771,
IF(
'Options - Free Attaching'!B6771 = "",
#N/A,
'Options - Free Attaching'!B6771)
)</f>
        <v>#N/A</v>
      </c>
      <c r="F6771" t="e">
        <f>IF(
OR('Con. Notes - Conversion'!B6771 = "8. Transferee of restricted securities", 'Con. Notes - Conversion'!B6771 = "9. Any person (substitution for securities etc.)"),
'Con. Notes - Conversion'!C6771,
IF(
'Con. Notes - Conversion'!B6771 = "",
#N/A,
'Con. Notes - Conversion'!B6771)
)</f>
        <v>#N/A</v>
      </c>
      <c r="G6771" t="e">
        <f>IF(
OR('Con. Notes - No Conversion'!B6771 = "8. Transferee of restricted securities", 'Con. Notes - No Conversion'!B6771 = "9. Any person (substitution for securities etc.)"),
'Con. Notes - No Conversion'!C6771,
IF(
'Con. Notes - No Conversion'!B6771 = "",
#N/A,
'Con. Notes - No Conversion'!B6771)
)</f>
        <v>#N/A</v>
      </c>
    </row>
    <row r="6772" spans="1:7" x14ac:dyDescent="0.25">
      <c r="A6772" t="e">
        <f>IF(
OR(Shares!B6772 = "8. Transferee of restricted securities", Shares!B6772 = "9. Any person (substitution for securities etc.)"),
Shares!C6772,
IF(
Shares!B6772 = "",
#N/A,
Shares!B6772)
)</f>
        <v>#N/A</v>
      </c>
      <c r="B6772" t="e">
        <f>IF(
OR('Shares - LTR - Granted'!B6772 = "8. Transferee of restricted securities", 'Shares - LTR - Granted'!B6772 = "9. Any person (substitution for securities etc.)"),
'Shares - LTR - Granted'!C6772,
IF(
'Shares - LTR - Granted'!B6772 = "",
#N/A,
'Shares - LTR - Granted'!B6772)
)</f>
        <v>#N/A</v>
      </c>
      <c r="C6772" t="e">
        <f>IF(
OR('Performance Securities'!B6772 = "8. Transferee of restricted securities", 'Performance Securities'!B6772 = "9. Any person (substitution for securities etc.)"),
'Performance Securities'!C6772,
IF(
'Performance Securities'!B6772 = "",
#N/A,
'Performance Securities'!B6772)
)</f>
        <v>#N/A</v>
      </c>
      <c r="D6772" t="e">
        <f>IF(
OR('Options or Warrants'!B6772 = "8. Transferee of restricted securities", 'Options or Warrants'!B6772 = "9. Any person (substitution for securities etc.)"),
'Options or Warrants'!C6772,
IF(
'Options or Warrants'!B6772 = "",
#N/A,
'Options or Warrants'!B6772)
)</f>
        <v>#N/A</v>
      </c>
      <c r="E6772" t="e">
        <f>IF(
OR('Options - Free Attaching'!B6772 = "8. Transferee of restricted securities", 'Options - Free Attaching'!B6772 = "9. Any person (substitution for securities etc.)"),
'Options - Free Attaching'!C6772,
IF(
'Options - Free Attaching'!B6772 = "",
#N/A,
'Options - Free Attaching'!B6772)
)</f>
        <v>#N/A</v>
      </c>
      <c r="F6772" t="e">
        <f>IF(
OR('Con. Notes - Conversion'!B6772 = "8. Transferee of restricted securities", 'Con. Notes - Conversion'!B6772 = "9. Any person (substitution for securities etc.)"),
'Con. Notes - Conversion'!C6772,
IF(
'Con. Notes - Conversion'!B6772 = "",
#N/A,
'Con. Notes - Conversion'!B6772)
)</f>
        <v>#N/A</v>
      </c>
      <c r="G6772" t="e">
        <f>IF(
OR('Con. Notes - No Conversion'!B6772 = "8. Transferee of restricted securities", 'Con. Notes - No Conversion'!B6772 = "9. Any person (substitution for securities etc.)"),
'Con. Notes - No Conversion'!C6772,
IF(
'Con. Notes - No Conversion'!B6772 = "",
#N/A,
'Con. Notes - No Conversion'!B6772)
)</f>
        <v>#N/A</v>
      </c>
    </row>
    <row r="6773" spans="1:7" x14ac:dyDescent="0.25">
      <c r="A6773" t="e">
        <f>IF(
OR(Shares!B6773 = "8. Transferee of restricted securities", Shares!B6773 = "9. Any person (substitution for securities etc.)"),
Shares!C6773,
IF(
Shares!B6773 = "",
#N/A,
Shares!B6773)
)</f>
        <v>#N/A</v>
      </c>
      <c r="B6773" t="e">
        <f>IF(
OR('Shares - LTR - Granted'!B6773 = "8. Transferee of restricted securities", 'Shares - LTR - Granted'!B6773 = "9. Any person (substitution for securities etc.)"),
'Shares - LTR - Granted'!C6773,
IF(
'Shares - LTR - Granted'!B6773 = "",
#N/A,
'Shares - LTR - Granted'!B6773)
)</f>
        <v>#N/A</v>
      </c>
      <c r="C6773" t="e">
        <f>IF(
OR('Performance Securities'!B6773 = "8. Transferee of restricted securities", 'Performance Securities'!B6773 = "9. Any person (substitution for securities etc.)"),
'Performance Securities'!C6773,
IF(
'Performance Securities'!B6773 = "",
#N/A,
'Performance Securities'!B6773)
)</f>
        <v>#N/A</v>
      </c>
      <c r="D6773" t="e">
        <f>IF(
OR('Options or Warrants'!B6773 = "8. Transferee of restricted securities", 'Options or Warrants'!B6773 = "9. Any person (substitution for securities etc.)"),
'Options or Warrants'!C6773,
IF(
'Options or Warrants'!B6773 = "",
#N/A,
'Options or Warrants'!B6773)
)</f>
        <v>#N/A</v>
      </c>
      <c r="E6773" t="e">
        <f>IF(
OR('Options - Free Attaching'!B6773 = "8. Transferee of restricted securities", 'Options - Free Attaching'!B6773 = "9. Any person (substitution for securities etc.)"),
'Options - Free Attaching'!C6773,
IF(
'Options - Free Attaching'!B6773 = "",
#N/A,
'Options - Free Attaching'!B6773)
)</f>
        <v>#N/A</v>
      </c>
      <c r="F6773" t="e">
        <f>IF(
OR('Con. Notes - Conversion'!B6773 = "8. Transferee of restricted securities", 'Con. Notes - Conversion'!B6773 = "9. Any person (substitution for securities etc.)"),
'Con. Notes - Conversion'!C6773,
IF(
'Con. Notes - Conversion'!B6773 = "",
#N/A,
'Con. Notes - Conversion'!B6773)
)</f>
        <v>#N/A</v>
      </c>
      <c r="G6773" t="e">
        <f>IF(
OR('Con. Notes - No Conversion'!B6773 = "8. Transferee of restricted securities", 'Con. Notes - No Conversion'!B6773 = "9. Any person (substitution for securities etc.)"),
'Con. Notes - No Conversion'!C6773,
IF(
'Con. Notes - No Conversion'!B6773 = "",
#N/A,
'Con. Notes - No Conversion'!B6773)
)</f>
        <v>#N/A</v>
      </c>
    </row>
    <row r="6774" spans="1:7" x14ac:dyDescent="0.25">
      <c r="A6774" t="e">
        <f>IF(
OR(Shares!B6774 = "8. Transferee of restricted securities", Shares!B6774 = "9. Any person (substitution for securities etc.)"),
Shares!C6774,
IF(
Shares!B6774 = "",
#N/A,
Shares!B6774)
)</f>
        <v>#N/A</v>
      </c>
      <c r="B6774" t="e">
        <f>IF(
OR('Shares - LTR - Granted'!B6774 = "8. Transferee of restricted securities", 'Shares - LTR - Granted'!B6774 = "9. Any person (substitution for securities etc.)"),
'Shares - LTR - Granted'!C6774,
IF(
'Shares - LTR - Granted'!B6774 = "",
#N/A,
'Shares - LTR - Granted'!B6774)
)</f>
        <v>#N/A</v>
      </c>
      <c r="C6774" t="e">
        <f>IF(
OR('Performance Securities'!B6774 = "8. Transferee of restricted securities", 'Performance Securities'!B6774 = "9. Any person (substitution for securities etc.)"),
'Performance Securities'!C6774,
IF(
'Performance Securities'!B6774 = "",
#N/A,
'Performance Securities'!B6774)
)</f>
        <v>#N/A</v>
      </c>
      <c r="D6774" t="e">
        <f>IF(
OR('Options or Warrants'!B6774 = "8. Transferee of restricted securities", 'Options or Warrants'!B6774 = "9. Any person (substitution for securities etc.)"),
'Options or Warrants'!C6774,
IF(
'Options or Warrants'!B6774 = "",
#N/A,
'Options or Warrants'!B6774)
)</f>
        <v>#N/A</v>
      </c>
      <c r="E6774" t="e">
        <f>IF(
OR('Options - Free Attaching'!B6774 = "8. Transferee of restricted securities", 'Options - Free Attaching'!B6774 = "9. Any person (substitution for securities etc.)"),
'Options - Free Attaching'!C6774,
IF(
'Options - Free Attaching'!B6774 = "",
#N/A,
'Options - Free Attaching'!B6774)
)</f>
        <v>#N/A</v>
      </c>
      <c r="F6774" t="e">
        <f>IF(
OR('Con. Notes - Conversion'!B6774 = "8. Transferee of restricted securities", 'Con. Notes - Conversion'!B6774 = "9. Any person (substitution for securities etc.)"),
'Con. Notes - Conversion'!C6774,
IF(
'Con. Notes - Conversion'!B6774 = "",
#N/A,
'Con. Notes - Conversion'!B6774)
)</f>
        <v>#N/A</v>
      </c>
      <c r="G6774" t="e">
        <f>IF(
OR('Con. Notes - No Conversion'!B6774 = "8. Transferee of restricted securities", 'Con. Notes - No Conversion'!B6774 = "9. Any person (substitution for securities etc.)"),
'Con. Notes - No Conversion'!C6774,
IF(
'Con. Notes - No Conversion'!B6774 = "",
#N/A,
'Con. Notes - No Conversion'!B6774)
)</f>
        <v>#N/A</v>
      </c>
    </row>
    <row r="6775" spans="1:7" x14ac:dyDescent="0.25">
      <c r="A6775" t="e">
        <f>IF(
OR(Shares!B6775 = "8. Transferee of restricted securities", Shares!B6775 = "9. Any person (substitution for securities etc.)"),
Shares!C6775,
IF(
Shares!B6775 = "",
#N/A,
Shares!B6775)
)</f>
        <v>#N/A</v>
      </c>
      <c r="B6775" t="e">
        <f>IF(
OR('Shares - LTR - Granted'!B6775 = "8. Transferee of restricted securities", 'Shares - LTR - Granted'!B6775 = "9. Any person (substitution for securities etc.)"),
'Shares - LTR - Granted'!C6775,
IF(
'Shares - LTR - Granted'!B6775 = "",
#N/A,
'Shares - LTR - Granted'!B6775)
)</f>
        <v>#N/A</v>
      </c>
      <c r="C6775" t="e">
        <f>IF(
OR('Performance Securities'!B6775 = "8. Transferee of restricted securities", 'Performance Securities'!B6775 = "9. Any person (substitution for securities etc.)"),
'Performance Securities'!C6775,
IF(
'Performance Securities'!B6775 = "",
#N/A,
'Performance Securities'!B6775)
)</f>
        <v>#N/A</v>
      </c>
      <c r="D6775" t="e">
        <f>IF(
OR('Options or Warrants'!B6775 = "8. Transferee of restricted securities", 'Options or Warrants'!B6775 = "9. Any person (substitution for securities etc.)"),
'Options or Warrants'!C6775,
IF(
'Options or Warrants'!B6775 = "",
#N/A,
'Options or Warrants'!B6775)
)</f>
        <v>#N/A</v>
      </c>
      <c r="E6775" t="e">
        <f>IF(
OR('Options - Free Attaching'!B6775 = "8. Transferee of restricted securities", 'Options - Free Attaching'!B6775 = "9. Any person (substitution for securities etc.)"),
'Options - Free Attaching'!C6775,
IF(
'Options - Free Attaching'!B6775 = "",
#N/A,
'Options - Free Attaching'!B6775)
)</f>
        <v>#N/A</v>
      </c>
      <c r="F6775" t="e">
        <f>IF(
OR('Con. Notes - Conversion'!B6775 = "8. Transferee of restricted securities", 'Con. Notes - Conversion'!B6775 = "9. Any person (substitution for securities etc.)"),
'Con. Notes - Conversion'!C6775,
IF(
'Con. Notes - Conversion'!B6775 = "",
#N/A,
'Con. Notes - Conversion'!B6775)
)</f>
        <v>#N/A</v>
      </c>
      <c r="G6775" t="e">
        <f>IF(
OR('Con. Notes - No Conversion'!B6775 = "8. Transferee of restricted securities", 'Con. Notes - No Conversion'!B6775 = "9. Any person (substitution for securities etc.)"),
'Con. Notes - No Conversion'!C6775,
IF(
'Con. Notes - No Conversion'!B6775 = "",
#N/A,
'Con. Notes - No Conversion'!B6775)
)</f>
        <v>#N/A</v>
      </c>
    </row>
    <row r="6776" spans="1:7" x14ac:dyDescent="0.25">
      <c r="A6776" t="e">
        <f>IF(
OR(Shares!B6776 = "8. Transferee of restricted securities", Shares!B6776 = "9. Any person (substitution for securities etc.)"),
Shares!C6776,
IF(
Shares!B6776 = "",
#N/A,
Shares!B6776)
)</f>
        <v>#N/A</v>
      </c>
      <c r="B6776" t="e">
        <f>IF(
OR('Shares - LTR - Granted'!B6776 = "8. Transferee of restricted securities", 'Shares - LTR - Granted'!B6776 = "9. Any person (substitution for securities etc.)"),
'Shares - LTR - Granted'!C6776,
IF(
'Shares - LTR - Granted'!B6776 = "",
#N/A,
'Shares - LTR - Granted'!B6776)
)</f>
        <v>#N/A</v>
      </c>
      <c r="C6776" t="e">
        <f>IF(
OR('Performance Securities'!B6776 = "8. Transferee of restricted securities", 'Performance Securities'!B6776 = "9. Any person (substitution for securities etc.)"),
'Performance Securities'!C6776,
IF(
'Performance Securities'!B6776 = "",
#N/A,
'Performance Securities'!B6776)
)</f>
        <v>#N/A</v>
      </c>
      <c r="D6776" t="e">
        <f>IF(
OR('Options or Warrants'!B6776 = "8. Transferee of restricted securities", 'Options or Warrants'!B6776 = "9. Any person (substitution for securities etc.)"),
'Options or Warrants'!C6776,
IF(
'Options or Warrants'!B6776 = "",
#N/A,
'Options or Warrants'!B6776)
)</f>
        <v>#N/A</v>
      </c>
      <c r="E6776" t="e">
        <f>IF(
OR('Options - Free Attaching'!B6776 = "8. Transferee of restricted securities", 'Options - Free Attaching'!B6776 = "9. Any person (substitution for securities etc.)"),
'Options - Free Attaching'!C6776,
IF(
'Options - Free Attaching'!B6776 = "",
#N/A,
'Options - Free Attaching'!B6776)
)</f>
        <v>#N/A</v>
      </c>
      <c r="F6776" t="e">
        <f>IF(
OR('Con. Notes - Conversion'!B6776 = "8. Transferee of restricted securities", 'Con. Notes - Conversion'!B6776 = "9. Any person (substitution for securities etc.)"),
'Con. Notes - Conversion'!C6776,
IF(
'Con. Notes - Conversion'!B6776 = "",
#N/A,
'Con. Notes - Conversion'!B6776)
)</f>
        <v>#N/A</v>
      </c>
      <c r="G6776" t="e">
        <f>IF(
OR('Con. Notes - No Conversion'!B6776 = "8. Transferee of restricted securities", 'Con. Notes - No Conversion'!B6776 = "9. Any person (substitution for securities etc.)"),
'Con. Notes - No Conversion'!C6776,
IF(
'Con. Notes - No Conversion'!B6776 = "",
#N/A,
'Con. Notes - No Conversion'!B6776)
)</f>
        <v>#N/A</v>
      </c>
    </row>
    <row r="6777" spans="1:7" x14ac:dyDescent="0.25">
      <c r="A6777" t="e">
        <f>IF(
OR(Shares!B6777 = "8. Transferee of restricted securities", Shares!B6777 = "9. Any person (substitution for securities etc.)"),
Shares!C6777,
IF(
Shares!B6777 = "",
#N/A,
Shares!B6777)
)</f>
        <v>#N/A</v>
      </c>
      <c r="B6777" t="e">
        <f>IF(
OR('Shares - LTR - Granted'!B6777 = "8. Transferee of restricted securities", 'Shares - LTR - Granted'!B6777 = "9. Any person (substitution for securities etc.)"),
'Shares - LTR - Granted'!C6777,
IF(
'Shares - LTR - Granted'!B6777 = "",
#N/A,
'Shares - LTR - Granted'!B6777)
)</f>
        <v>#N/A</v>
      </c>
      <c r="C6777" t="e">
        <f>IF(
OR('Performance Securities'!B6777 = "8. Transferee of restricted securities", 'Performance Securities'!B6777 = "9. Any person (substitution for securities etc.)"),
'Performance Securities'!C6777,
IF(
'Performance Securities'!B6777 = "",
#N/A,
'Performance Securities'!B6777)
)</f>
        <v>#N/A</v>
      </c>
      <c r="D6777" t="e">
        <f>IF(
OR('Options or Warrants'!B6777 = "8. Transferee of restricted securities", 'Options or Warrants'!B6777 = "9. Any person (substitution for securities etc.)"),
'Options or Warrants'!C6777,
IF(
'Options or Warrants'!B6777 = "",
#N/A,
'Options or Warrants'!B6777)
)</f>
        <v>#N/A</v>
      </c>
      <c r="E6777" t="e">
        <f>IF(
OR('Options - Free Attaching'!B6777 = "8. Transferee of restricted securities", 'Options - Free Attaching'!B6777 = "9. Any person (substitution for securities etc.)"),
'Options - Free Attaching'!C6777,
IF(
'Options - Free Attaching'!B6777 = "",
#N/A,
'Options - Free Attaching'!B6777)
)</f>
        <v>#N/A</v>
      </c>
      <c r="F6777" t="e">
        <f>IF(
OR('Con. Notes - Conversion'!B6777 = "8. Transferee of restricted securities", 'Con. Notes - Conversion'!B6777 = "9. Any person (substitution for securities etc.)"),
'Con. Notes - Conversion'!C6777,
IF(
'Con. Notes - Conversion'!B6777 = "",
#N/A,
'Con. Notes - Conversion'!B6777)
)</f>
        <v>#N/A</v>
      </c>
      <c r="G6777" t="e">
        <f>IF(
OR('Con. Notes - No Conversion'!B6777 = "8. Transferee of restricted securities", 'Con. Notes - No Conversion'!B6777 = "9. Any person (substitution for securities etc.)"),
'Con. Notes - No Conversion'!C6777,
IF(
'Con. Notes - No Conversion'!B6777 = "",
#N/A,
'Con. Notes - No Conversion'!B6777)
)</f>
        <v>#N/A</v>
      </c>
    </row>
    <row r="6778" spans="1:7" x14ac:dyDescent="0.25">
      <c r="A6778" t="e">
        <f>IF(
OR(Shares!B6778 = "8. Transferee of restricted securities", Shares!B6778 = "9. Any person (substitution for securities etc.)"),
Shares!C6778,
IF(
Shares!B6778 = "",
#N/A,
Shares!B6778)
)</f>
        <v>#N/A</v>
      </c>
      <c r="B6778" t="e">
        <f>IF(
OR('Shares - LTR - Granted'!B6778 = "8. Transferee of restricted securities", 'Shares - LTR - Granted'!B6778 = "9. Any person (substitution for securities etc.)"),
'Shares - LTR - Granted'!C6778,
IF(
'Shares - LTR - Granted'!B6778 = "",
#N/A,
'Shares - LTR - Granted'!B6778)
)</f>
        <v>#N/A</v>
      </c>
      <c r="C6778" t="e">
        <f>IF(
OR('Performance Securities'!B6778 = "8. Transferee of restricted securities", 'Performance Securities'!B6778 = "9. Any person (substitution for securities etc.)"),
'Performance Securities'!C6778,
IF(
'Performance Securities'!B6778 = "",
#N/A,
'Performance Securities'!B6778)
)</f>
        <v>#N/A</v>
      </c>
      <c r="D6778" t="e">
        <f>IF(
OR('Options or Warrants'!B6778 = "8. Transferee of restricted securities", 'Options or Warrants'!B6778 = "9. Any person (substitution for securities etc.)"),
'Options or Warrants'!C6778,
IF(
'Options or Warrants'!B6778 = "",
#N/A,
'Options or Warrants'!B6778)
)</f>
        <v>#N/A</v>
      </c>
      <c r="E6778" t="e">
        <f>IF(
OR('Options - Free Attaching'!B6778 = "8. Transferee of restricted securities", 'Options - Free Attaching'!B6778 = "9. Any person (substitution for securities etc.)"),
'Options - Free Attaching'!C6778,
IF(
'Options - Free Attaching'!B6778 = "",
#N/A,
'Options - Free Attaching'!B6778)
)</f>
        <v>#N/A</v>
      </c>
      <c r="F6778" t="e">
        <f>IF(
OR('Con. Notes - Conversion'!B6778 = "8. Transferee of restricted securities", 'Con. Notes - Conversion'!B6778 = "9. Any person (substitution for securities etc.)"),
'Con. Notes - Conversion'!C6778,
IF(
'Con. Notes - Conversion'!B6778 = "",
#N/A,
'Con. Notes - Conversion'!B6778)
)</f>
        <v>#N/A</v>
      </c>
      <c r="G6778" t="e">
        <f>IF(
OR('Con. Notes - No Conversion'!B6778 = "8. Transferee of restricted securities", 'Con. Notes - No Conversion'!B6778 = "9. Any person (substitution for securities etc.)"),
'Con. Notes - No Conversion'!C6778,
IF(
'Con. Notes - No Conversion'!B6778 = "",
#N/A,
'Con. Notes - No Conversion'!B6778)
)</f>
        <v>#N/A</v>
      </c>
    </row>
    <row r="6779" spans="1:7" x14ac:dyDescent="0.25">
      <c r="A6779" t="e">
        <f>IF(
OR(Shares!B6779 = "8. Transferee of restricted securities", Shares!B6779 = "9. Any person (substitution for securities etc.)"),
Shares!C6779,
IF(
Shares!B6779 = "",
#N/A,
Shares!B6779)
)</f>
        <v>#N/A</v>
      </c>
      <c r="B6779" t="e">
        <f>IF(
OR('Shares - LTR - Granted'!B6779 = "8. Transferee of restricted securities", 'Shares - LTR - Granted'!B6779 = "9. Any person (substitution for securities etc.)"),
'Shares - LTR - Granted'!C6779,
IF(
'Shares - LTR - Granted'!B6779 = "",
#N/A,
'Shares - LTR - Granted'!B6779)
)</f>
        <v>#N/A</v>
      </c>
      <c r="C6779" t="e">
        <f>IF(
OR('Performance Securities'!B6779 = "8. Transferee of restricted securities", 'Performance Securities'!B6779 = "9. Any person (substitution for securities etc.)"),
'Performance Securities'!C6779,
IF(
'Performance Securities'!B6779 = "",
#N/A,
'Performance Securities'!B6779)
)</f>
        <v>#N/A</v>
      </c>
      <c r="D6779" t="e">
        <f>IF(
OR('Options or Warrants'!B6779 = "8. Transferee of restricted securities", 'Options or Warrants'!B6779 = "9. Any person (substitution for securities etc.)"),
'Options or Warrants'!C6779,
IF(
'Options or Warrants'!B6779 = "",
#N/A,
'Options or Warrants'!B6779)
)</f>
        <v>#N/A</v>
      </c>
      <c r="E6779" t="e">
        <f>IF(
OR('Options - Free Attaching'!B6779 = "8. Transferee of restricted securities", 'Options - Free Attaching'!B6779 = "9. Any person (substitution for securities etc.)"),
'Options - Free Attaching'!C6779,
IF(
'Options - Free Attaching'!B6779 = "",
#N/A,
'Options - Free Attaching'!B6779)
)</f>
        <v>#N/A</v>
      </c>
      <c r="F6779" t="e">
        <f>IF(
OR('Con. Notes - Conversion'!B6779 = "8. Transferee of restricted securities", 'Con. Notes - Conversion'!B6779 = "9. Any person (substitution for securities etc.)"),
'Con. Notes - Conversion'!C6779,
IF(
'Con. Notes - Conversion'!B6779 = "",
#N/A,
'Con. Notes - Conversion'!B6779)
)</f>
        <v>#N/A</v>
      </c>
      <c r="G6779" t="e">
        <f>IF(
OR('Con. Notes - No Conversion'!B6779 = "8. Transferee of restricted securities", 'Con. Notes - No Conversion'!B6779 = "9. Any person (substitution for securities etc.)"),
'Con. Notes - No Conversion'!C6779,
IF(
'Con. Notes - No Conversion'!B6779 = "",
#N/A,
'Con. Notes - No Conversion'!B6779)
)</f>
        <v>#N/A</v>
      </c>
    </row>
    <row r="6780" spans="1:7" x14ac:dyDescent="0.25">
      <c r="A6780" t="e">
        <f>IF(
OR(Shares!B6780 = "8. Transferee of restricted securities", Shares!B6780 = "9. Any person (substitution for securities etc.)"),
Shares!C6780,
IF(
Shares!B6780 = "",
#N/A,
Shares!B6780)
)</f>
        <v>#N/A</v>
      </c>
      <c r="B6780" t="e">
        <f>IF(
OR('Shares - LTR - Granted'!B6780 = "8. Transferee of restricted securities", 'Shares - LTR - Granted'!B6780 = "9. Any person (substitution for securities etc.)"),
'Shares - LTR - Granted'!C6780,
IF(
'Shares - LTR - Granted'!B6780 = "",
#N/A,
'Shares - LTR - Granted'!B6780)
)</f>
        <v>#N/A</v>
      </c>
      <c r="C6780" t="e">
        <f>IF(
OR('Performance Securities'!B6780 = "8. Transferee of restricted securities", 'Performance Securities'!B6780 = "9. Any person (substitution for securities etc.)"),
'Performance Securities'!C6780,
IF(
'Performance Securities'!B6780 = "",
#N/A,
'Performance Securities'!B6780)
)</f>
        <v>#N/A</v>
      </c>
      <c r="D6780" t="e">
        <f>IF(
OR('Options or Warrants'!B6780 = "8. Transferee of restricted securities", 'Options or Warrants'!B6780 = "9. Any person (substitution for securities etc.)"),
'Options or Warrants'!C6780,
IF(
'Options or Warrants'!B6780 = "",
#N/A,
'Options or Warrants'!B6780)
)</f>
        <v>#N/A</v>
      </c>
      <c r="E6780" t="e">
        <f>IF(
OR('Options - Free Attaching'!B6780 = "8. Transferee of restricted securities", 'Options - Free Attaching'!B6780 = "9. Any person (substitution for securities etc.)"),
'Options - Free Attaching'!C6780,
IF(
'Options - Free Attaching'!B6780 = "",
#N/A,
'Options - Free Attaching'!B6780)
)</f>
        <v>#N/A</v>
      </c>
      <c r="F6780" t="e">
        <f>IF(
OR('Con. Notes - Conversion'!B6780 = "8. Transferee of restricted securities", 'Con. Notes - Conversion'!B6780 = "9. Any person (substitution for securities etc.)"),
'Con. Notes - Conversion'!C6780,
IF(
'Con. Notes - Conversion'!B6780 = "",
#N/A,
'Con. Notes - Conversion'!B6780)
)</f>
        <v>#N/A</v>
      </c>
      <c r="G6780" t="e">
        <f>IF(
OR('Con. Notes - No Conversion'!B6780 = "8. Transferee of restricted securities", 'Con. Notes - No Conversion'!B6780 = "9. Any person (substitution for securities etc.)"),
'Con. Notes - No Conversion'!C6780,
IF(
'Con. Notes - No Conversion'!B6780 = "",
#N/A,
'Con. Notes - No Conversion'!B6780)
)</f>
        <v>#N/A</v>
      </c>
    </row>
    <row r="6781" spans="1:7" x14ac:dyDescent="0.25">
      <c r="A6781" t="e">
        <f>IF(
OR(Shares!B6781 = "8. Transferee of restricted securities", Shares!B6781 = "9. Any person (substitution for securities etc.)"),
Shares!C6781,
IF(
Shares!B6781 = "",
#N/A,
Shares!B6781)
)</f>
        <v>#N/A</v>
      </c>
      <c r="B6781" t="e">
        <f>IF(
OR('Shares - LTR - Granted'!B6781 = "8. Transferee of restricted securities", 'Shares - LTR - Granted'!B6781 = "9. Any person (substitution for securities etc.)"),
'Shares - LTR - Granted'!C6781,
IF(
'Shares - LTR - Granted'!B6781 = "",
#N/A,
'Shares - LTR - Granted'!B6781)
)</f>
        <v>#N/A</v>
      </c>
      <c r="C6781" t="e">
        <f>IF(
OR('Performance Securities'!B6781 = "8. Transferee of restricted securities", 'Performance Securities'!B6781 = "9. Any person (substitution for securities etc.)"),
'Performance Securities'!C6781,
IF(
'Performance Securities'!B6781 = "",
#N/A,
'Performance Securities'!B6781)
)</f>
        <v>#N/A</v>
      </c>
      <c r="D6781" t="e">
        <f>IF(
OR('Options or Warrants'!B6781 = "8. Transferee of restricted securities", 'Options or Warrants'!B6781 = "9. Any person (substitution for securities etc.)"),
'Options or Warrants'!C6781,
IF(
'Options or Warrants'!B6781 = "",
#N/A,
'Options or Warrants'!B6781)
)</f>
        <v>#N/A</v>
      </c>
      <c r="E6781" t="e">
        <f>IF(
OR('Options - Free Attaching'!B6781 = "8. Transferee of restricted securities", 'Options - Free Attaching'!B6781 = "9. Any person (substitution for securities etc.)"),
'Options - Free Attaching'!C6781,
IF(
'Options - Free Attaching'!B6781 = "",
#N/A,
'Options - Free Attaching'!B6781)
)</f>
        <v>#N/A</v>
      </c>
      <c r="F6781" t="e">
        <f>IF(
OR('Con. Notes - Conversion'!B6781 = "8. Transferee of restricted securities", 'Con. Notes - Conversion'!B6781 = "9. Any person (substitution for securities etc.)"),
'Con. Notes - Conversion'!C6781,
IF(
'Con. Notes - Conversion'!B6781 = "",
#N/A,
'Con. Notes - Conversion'!B6781)
)</f>
        <v>#N/A</v>
      </c>
      <c r="G6781" t="e">
        <f>IF(
OR('Con. Notes - No Conversion'!B6781 = "8. Transferee of restricted securities", 'Con. Notes - No Conversion'!B6781 = "9. Any person (substitution for securities etc.)"),
'Con. Notes - No Conversion'!C6781,
IF(
'Con. Notes - No Conversion'!B6781 = "",
#N/A,
'Con. Notes - No Conversion'!B6781)
)</f>
        <v>#N/A</v>
      </c>
    </row>
    <row r="6782" spans="1:7" x14ac:dyDescent="0.25">
      <c r="A6782" t="e">
        <f>IF(
OR(Shares!B6782 = "8. Transferee of restricted securities", Shares!B6782 = "9. Any person (substitution for securities etc.)"),
Shares!C6782,
IF(
Shares!B6782 = "",
#N/A,
Shares!B6782)
)</f>
        <v>#N/A</v>
      </c>
      <c r="B6782" t="e">
        <f>IF(
OR('Shares - LTR - Granted'!B6782 = "8. Transferee of restricted securities", 'Shares - LTR - Granted'!B6782 = "9. Any person (substitution for securities etc.)"),
'Shares - LTR - Granted'!C6782,
IF(
'Shares - LTR - Granted'!B6782 = "",
#N/A,
'Shares - LTR - Granted'!B6782)
)</f>
        <v>#N/A</v>
      </c>
      <c r="C6782" t="e">
        <f>IF(
OR('Performance Securities'!B6782 = "8. Transferee of restricted securities", 'Performance Securities'!B6782 = "9. Any person (substitution for securities etc.)"),
'Performance Securities'!C6782,
IF(
'Performance Securities'!B6782 = "",
#N/A,
'Performance Securities'!B6782)
)</f>
        <v>#N/A</v>
      </c>
      <c r="D6782" t="e">
        <f>IF(
OR('Options or Warrants'!B6782 = "8. Transferee of restricted securities", 'Options or Warrants'!B6782 = "9. Any person (substitution for securities etc.)"),
'Options or Warrants'!C6782,
IF(
'Options or Warrants'!B6782 = "",
#N/A,
'Options or Warrants'!B6782)
)</f>
        <v>#N/A</v>
      </c>
      <c r="E6782" t="e">
        <f>IF(
OR('Options - Free Attaching'!B6782 = "8. Transferee of restricted securities", 'Options - Free Attaching'!B6782 = "9. Any person (substitution for securities etc.)"),
'Options - Free Attaching'!C6782,
IF(
'Options - Free Attaching'!B6782 = "",
#N/A,
'Options - Free Attaching'!B6782)
)</f>
        <v>#N/A</v>
      </c>
      <c r="F6782" t="e">
        <f>IF(
OR('Con. Notes - Conversion'!B6782 = "8. Transferee of restricted securities", 'Con. Notes - Conversion'!B6782 = "9. Any person (substitution for securities etc.)"),
'Con. Notes - Conversion'!C6782,
IF(
'Con. Notes - Conversion'!B6782 = "",
#N/A,
'Con. Notes - Conversion'!B6782)
)</f>
        <v>#N/A</v>
      </c>
      <c r="G6782" t="e">
        <f>IF(
OR('Con. Notes - No Conversion'!B6782 = "8. Transferee of restricted securities", 'Con. Notes - No Conversion'!B6782 = "9. Any person (substitution for securities etc.)"),
'Con. Notes - No Conversion'!C6782,
IF(
'Con. Notes - No Conversion'!B6782 = "",
#N/A,
'Con. Notes - No Conversion'!B6782)
)</f>
        <v>#N/A</v>
      </c>
    </row>
    <row r="6783" spans="1:7" x14ac:dyDescent="0.25">
      <c r="A6783" t="e">
        <f>IF(
OR(Shares!B6783 = "8. Transferee of restricted securities", Shares!B6783 = "9. Any person (substitution for securities etc.)"),
Shares!C6783,
IF(
Shares!B6783 = "",
#N/A,
Shares!B6783)
)</f>
        <v>#N/A</v>
      </c>
      <c r="B6783" t="e">
        <f>IF(
OR('Shares - LTR - Granted'!B6783 = "8. Transferee of restricted securities", 'Shares - LTR - Granted'!B6783 = "9. Any person (substitution for securities etc.)"),
'Shares - LTR - Granted'!C6783,
IF(
'Shares - LTR - Granted'!B6783 = "",
#N/A,
'Shares - LTR - Granted'!B6783)
)</f>
        <v>#N/A</v>
      </c>
      <c r="C6783" t="e">
        <f>IF(
OR('Performance Securities'!B6783 = "8. Transferee of restricted securities", 'Performance Securities'!B6783 = "9. Any person (substitution for securities etc.)"),
'Performance Securities'!C6783,
IF(
'Performance Securities'!B6783 = "",
#N/A,
'Performance Securities'!B6783)
)</f>
        <v>#N/A</v>
      </c>
      <c r="D6783" t="e">
        <f>IF(
OR('Options or Warrants'!B6783 = "8. Transferee of restricted securities", 'Options or Warrants'!B6783 = "9. Any person (substitution for securities etc.)"),
'Options or Warrants'!C6783,
IF(
'Options or Warrants'!B6783 = "",
#N/A,
'Options or Warrants'!B6783)
)</f>
        <v>#N/A</v>
      </c>
      <c r="E6783" t="e">
        <f>IF(
OR('Options - Free Attaching'!B6783 = "8. Transferee of restricted securities", 'Options - Free Attaching'!B6783 = "9. Any person (substitution for securities etc.)"),
'Options - Free Attaching'!C6783,
IF(
'Options - Free Attaching'!B6783 = "",
#N/A,
'Options - Free Attaching'!B6783)
)</f>
        <v>#N/A</v>
      </c>
      <c r="F6783" t="e">
        <f>IF(
OR('Con. Notes - Conversion'!B6783 = "8. Transferee of restricted securities", 'Con. Notes - Conversion'!B6783 = "9. Any person (substitution for securities etc.)"),
'Con. Notes - Conversion'!C6783,
IF(
'Con. Notes - Conversion'!B6783 = "",
#N/A,
'Con. Notes - Conversion'!B6783)
)</f>
        <v>#N/A</v>
      </c>
      <c r="G6783" t="e">
        <f>IF(
OR('Con. Notes - No Conversion'!B6783 = "8. Transferee of restricted securities", 'Con. Notes - No Conversion'!B6783 = "9. Any person (substitution for securities etc.)"),
'Con. Notes - No Conversion'!C6783,
IF(
'Con. Notes - No Conversion'!B6783 = "",
#N/A,
'Con. Notes - No Conversion'!B6783)
)</f>
        <v>#N/A</v>
      </c>
    </row>
    <row r="6784" spans="1:7" x14ac:dyDescent="0.25">
      <c r="A6784" t="e">
        <f>IF(
OR(Shares!B6784 = "8. Transferee of restricted securities", Shares!B6784 = "9. Any person (substitution for securities etc.)"),
Shares!C6784,
IF(
Shares!B6784 = "",
#N/A,
Shares!B6784)
)</f>
        <v>#N/A</v>
      </c>
      <c r="B6784" t="e">
        <f>IF(
OR('Shares - LTR - Granted'!B6784 = "8. Transferee of restricted securities", 'Shares - LTR - Granted'!B6784 = "9. Any person (substitution for securities etc.)"),
'Shares - LTR - Granted'!C6784,
IF(
'Shares - LTR - Granted'!B6784 = "",
#N/A,
'Shares - LTR - Granted'!B6784)
)</f>
        <v>#N/A</v>
      </c>
      <c r="C6784" t="e">
        <f>IF(
OR('Performance Securities'!B6784 = "8. Transferee of restricted securities", 'Performance Securities'!B6784 = "9. Any person (substitution for securities etc.)"),
'Performance Securities'!C6784,
IF(
'Performance Securities'!B6784 = "",
#N/A,
'Performance Securities'!B6784)
)</f>
        <v>#N/A</v>
      </c>
      <c r="D6784" t="e">
        <f>IF(
OR('Options or Warrants'!B6784 = "8. Transferee of restricted securities", 'Options or Warrants'!B6784 = "9. Any person (substitution for securities etc.)"),
'Options or Warrants'!C6784,
IF(
'Options or Warrants'!B6784 = "",
#N/A,
'Options or Warrants'!B6784)
)</f>
        <v>#N/A</v>
      </c>
      <c r="E6784" t="e">
        <f>IF(
OR('Options - Free Attaching'!B6784 = "8. Transferee of restricted securities", 'Options - Free Attaching'!B6784 = "9. Any person (substitution for securities etc.)"),
'Options - Free Attaching'!C6784,
IF(
'Options - Free Attaching'!B6784 = "",
#N/A,
'Options - Free Attaching'!B6784)
)</f>
        <v>#N/A</v>
      </c>
      <c r="F6784" t="e">
        <f>IF(
OR('Con. Notes - Conversion'!B6784 = "8. Transferee of restricted securities", 'Con. Notes - Conversion'!B6784 = "9. Any person (substitution for securities etc.)"),
'Con. Notes - Conversion'!C6784,
IF(
'Con. Notes - Conversion'!B6784 = "",
#N/A,
'Con. Notes - Conversion'!B6784)
)</f>
        <v>#N/A</v>
      </c>
      <c r="G6784" t="e">
        <f>IF(
OR('Con. Notes - No Conversion'!B6784 = "8. Transferee of restricted securities", 'Con. Notes - No Conversion'!B6784 = "9. Any person (substitution for securities etc.)"),
'Con. Notes - No Conversion'!C6784,
IF(
'Con. Notes - No Conversion'!B6784 = "",
#N/A,
'Con. Notes - No Conversion'!B6784)
)</f>
        <v>#N/A</v>
      </c>
    </row>
    <row r="6785" spans="1:7" x14ac:dyDescent="0.25">
      <c r="A6785" t="e">
        <f>IF(
OR(Shares!B6785 = "8. Transferee of restricted securities", Shares!B6785 = "9. Any person (substitution for securities etc.)"),
Shares!C6785,
IF(
Shares!B6785 = "",
#N/A,
Shares!B6785)
)</f>
        <v>#N/A</v>
      </c>
      <c r="B6785" t="e">
        <f>IF(
OR('Shares - LTR - Granted'!B6785 = "8. Transferee of restricted securities", 'Shares - LTR - Granted'!B6785 = "9. Any person (substitution for securities etc.)"),
'Shares - LTR - Granted'!C6785,
IF(
'Shares - LTR - Granted'!B6785 = "",
#N/A,
'Shares - LTR - Granted'!B6785)
)</f>
        <v>#N/A</v>
      </c>
      <c r="C6785" t="e">
        <f>IF(
OR('Performance Securities'!B6785 = "8. Transferee of restricted securities", 'Performance Securities'!B6785 = "9. Any person (substitution for securities etc.)"),
'Performance Securities'!C6785,
IF(
'Performance Securities'!B6785 = "",
#N/A,
'Performance Securities'!B6785)
)</f>
        <v>#N/A</v>
      </c>
      <c r="D6785" t="e">
        <f>IF(
OR('Options or Warrants'!B6785 = "8. Transferee of restricted securities", 'Options or Warrants'!B6785 = "9. Any person (substitution for securities etc.)"),
'Options or Warrants'!C6785,
IF(
'Options or Warrants'!B6785 = "",
#N/A,
'Options or Warrants'!B6785)
)</f>
        <v>#N/A</v>
      </c>
      <c r="E6785" t="e">
        <f>IF(
OR('Options - Free Attaching'!B6785 = "8. Transferee of restricted securities", 'Options - Free Attaching'!B6785 = "9. Any person (substitution for securities etc.)"),
'Options - Free Attaching'!C6785,
IF(
'Options - Free Attaching'!B6785 = "",
#N/A,
'Options - Free Attaching'!B6785)
)</f>
        <v>#N/A</v>
      </c>
      <c r="F6785" t="e">
        <f>IF(
OR('Con. Notes - Conversion'!B6785 = "8. Transferee of restricted securities", 'Con. Notes - Conversion'!B6785 = "9. Any person (substitution for securities etc.)"),
'Con. Notes - Conversion'!C6785,
IF(
'Con. Notes - Conversion'!B6785 = "",
#N/A,
'Con. Notes - Conversion'!B6785)
)</f>
        <v>#N/A</v>
      </c>
      <c r="G6785" t="e">
        <f>IF(
OR('Con. Notes - No Conversion'!B6785 = "8. Transferee of restricted securities", 'Con. Notes - No Conversion'!B6785 = "9. Any person (substitution for securities etc.)"),
'Con. Notes - No Conversion'!C6785,
IF(
'Con. Notes - No Conversion'!B6785 = "",
#N/A,
'Con. Notes - No Conversion'!B6785)
)</f>
        <v>#N/A</v>
      </c>
    </row>
    <row r="6786" spans="1:7" x14ac:dyDescent="0.25">
      <c r="A6786" t="e">
        <f>IF(
OR(Shares!B6786 = "8. Transferee of restricted securities", Shares!B6786 = "9. Any person (substitution for securities etc.)"),
Shares!C6786,
IF(
Shares!B6786 = "",
#N/A,
Shares!B6786)
)</f>
        <v>#N/A</v>
      </c>
      <c r="B6786" t="e">
        <f>IF(
OR('Shares - LTR - Granted'!B6786 = "8. Transferee of restricted securities", 'Shares - LTR - Granted'!B6786 = "9. Any person (substitution for securities etc.)"),
'Shares - LTR - Granted'!C6786,
IF(
'Shares - LTR - Granted'!B6786 = "",
#N/A,
'Shares - LTR - Granted'!B6786)
)</f>
        <v>#N/A</v>
      </c>
      <c r="C6786" t="e">
        <f>IF(
OR('Performance Securities'!B6786 = "8. Transferee of restricted securities", 'Performance Securities'!B6786 = "9. Any person (substitution for securities etc.)"),
'Performance Securities'!C6786,
IF(
'Performance Securities'!B6786 = "",
#N/A,
'Performance Securities'!B6786)
)</f>
        <v>#N/A</v>
      </c>
      <c r="D6786" t="e">
        <f>IF(
OR('Options or Warrants'!B6786 = "8. Transferee of restricted securities", 'Options or Warrants'!B6786 = "9. Any person (substitution for securities etc.)"),
'Options or Warrants'!C6786,
IF(
'Options or Warrants'!B6786 = "",
#N/A,
'Options or Warrants'!B6786)
)</f>
        <v>#N/A</v>
      </c>
      <c r="E6786" t="e">
        <f>IF(
OR('Options - Free Attaching'!B6786 = "8. Transferee of restricted securities", 'Options - Free Attaching'!B6786 = "9. Any person (substitution for securities etc.)"),
'Options - Free Attaching'!C6786,
IF(
'Options - Free Attaching'!B6786 = "",
#N/A,
'Options - Free Attaching'!B6786)
)</f>
        <v>#N/A</v>
      </c>
      <c r="F6786" t="e">
        <f>IF(
OR('Con. Notes - Conversion'!B6786 = "8. Transferee of restricted securities", 'Con. Notes - Conversion'!B6786 = "9. Any person (substitution for securities etc.)"),
'Con. Notes - Conversion'!C6786,
IF(
'Con. Notes - Conversion'!B6786 = "",
#N/A,
'Con. Notes - Conversion'!B6786)
)</f>
        <v>#N/A</v>
      </c>
      <c r="G6786" t="e">
        <f>IF(
OR('Con. Notes - No Conversion'!B6786 = "8. Transferee of restricted securities", 'Con. Notes - No Conversion'!B6786 = "9. Any person (substitution for securities etc.)"),
'Con. Notes - No Conversion'!C6786,
IF(
'Con. Notes - No Conversion'!B6786 = "",
#N/A,
'Con. Notes - No Conversion'!B6786)
)</f>
        <v>#N/A</v>
      </c>
    </row>
    <row r="6787" spans="1:7" x14ac:dyDescent="0.25">
      <c r="A6787" t="e">
        <f>IF(
OR(Shares!B6787 = "8. Transferee of restricted securities", Shares!B6787 = "9. Any person (substitution for securities etc.)"),
Shares!C6787,
IF(
Shares!B6787 = "",
#N/A,
Shares!B6787)
)</f>
        <v>#N/A</v>
      </c>
      <c r="B6787" t="e">
        <f>IF(
OR('Shares - LTR - Granted'!B6787 = "8. Transferee of restricted securities", 'Shares - LTR - Granted'!B6787 = "9. Any person (substitution for securities etc.)"),
'Shares - LTR - Granted'!C6787,
IF(
'Shares - LTR - Granted'!B6787 = "",
#N/A,
'Shares - LTR - Granted'!B6787)
)</f>
        <v>#N/A</v>
      </c>
      <c r="C6787" t="e">
        <f>IF(
OR('Performance Securities'!B6787 = "8. Transferee of restricted securities", 'Performance Securities'!B6787 = "9. Any person (substitution for securities etc.)"),
'Performance Securities'!C6787,
IF(
'Performance Securities'!B6787 = "",
#N/A,
'Performance Securities'!B6787)
)</f>
        <v>#N/A</v>
      </c>
      <c r="D6787" t="e">
        <f>IF(
OR('Options or Warrants'!B6787 = "8. Transferee of restricted securities", 'Options or Warrants'!B6787 = "9. Any person (substitution for securities etc.)"),
'Options or Warrants'!C6787,
IF(
'Options or Warrants'!B6787 = "",
#N/A,
'Options or Warrants'!B6787)
)</f>
        <v>#N/A</v>
      </c>
      <c r="E6787" t="e">
        <f>IF(
OR('Options - Free Attaching'!B6787 = "8. Transferee of restricted securities", 'Options - Free Attaching'!B6787 = "9. Any person (substitution for securities etc.)"),
'Options - Free Attaching'!C6787,
IF(
'Options - Free Attaching'!B6787 = "",
#N/A,
'Options - Free Attaching'!B6787)
)</f>
        <v>#N/A</v>
      </c>
      <c r="F6787" t="e">
        <f>IF(
OR('Con. Notes - Conversion'!B6787 = "8. Transferee of restricted securities", 'Con. Notes - Conversion'!B6787 = "9. Any person (substitution for securities etc.)"),
'Con. Notes - Conversion'!C6787,
IF(
'Con. Notes - Conversion'!B6787 = "",
#N/A,
'Con. Notes - Conversion'!B6787)
)</f>
        <v>#N/A</v>
      </c>
      <c r="G6787" t="e">
        <f>IF(
OR('Con. Notes - No Conversion'!B6787 = "8. Transferee of restricted securities", 'Con. Notes - No Conversion'!B6787 = "9. Any person (substitution for securities etc.)"),
'Con. Notes - No Conversion'!C6787,
IF(
'Con. Notes - No Conversion'!B6787 = "",
#N/A,
'Con. Notes - No Conversion'!B6787)
)</f>
        <v>#N/A</v>
      </c>
    </row>
    <row r="6788" spans="1:7" x14ac:dyDescent="0.25">
      <c r="A6788" t="e">
        <f>IF(
OR(Shares!B6788 = "8. Transferee of restricted securities", Shares!B6788 = "9. Any person (substitution for securities etc.)"),
Shares!C6788,
IF(
Shares!B6788 = "",
#N/A,
Shares!B6788)
)</f>
        <v>#N/A</v>
      </c>
      <c r="B6788" t="e">
        <f>IF(
OR('Shares - LTR - Granted'!B6788 = "8. Transferee of restricted securities", 'Shares - LTR - Granted'!B6788 = "9. Any person (substitution for securities etc.)"),
'Shares - LTR - Granted'!C6788,
IF(
'Shares - LTR - Granted'!B6788 = "",
#N/A,
'Shares - LTR - Granted'!B6788)
)</f>
        <v>#N/A</v>
      </c>
      <c r="C6788" t="e">
        <f>IF(
OR('Performance Securities'!B6788 = "8. Transferee of restricted securities", 'Performance Securities'!B6788 = "9. Any person (substitution for securities etc.)"),
'Performance Securities'!C6788,
IF(
'Performance Securities'!B6788 = "",
#N/A,
'Performance Securities'!B6788)
)</f>
        <v>#N/A</v>
      </c>
      <c r="D6788" t="e">
        <f>IF(
OR('Options or Warrants'!B6788 = "8. Transferee of restricted securities", 'Options or Warrants'!B6788 = "9. Any person (substitution for securities etc.)"),
'Options or Warrants'!C6788,
IF(
'Options or Warrants'!B6788 = "",
#N/A,
'Options or Warrants'!B6788)
)</f>
        <v>#N/A</v>
      </c>
      <c r="E6788" t="e">
        <f>IF(
OR('Options - Free Attaching'!B6788 = "8. Transferee of restricted securities", 'Options - Free Attaching'!B6788 = "9. Any person (substitution for securities etc.)"),
'Options - Free Attaching'!C6788,
IF(
'Options - Free Attaching'!B6788 = "",
#N/A,
'Options - Free Attaching'!B6788)
)</f>
        <v>#N/A</v>
      </c>
      <c r="F6788" t="e">
        <f>IF(
OR('Con. Notes - Conversion'!B6788 = "8. Transferee of restricted securities", 'Con. Notes - Conversion'!B6788 = "9. Any person (substitution for securities etc.)"),
'Con. Notes - Conversion'!C6788,
IF(
'Con. Notes - Conversion'!B6788 = "",
#N/A,
'Con. Notes - Conversion'!B6788)
)</f>
        <v>#N/A</v>
      </c>
      <c r="G6788" t="e">
        <f>IF(
OR('Con. Notes - No Conversion'!B6788 = "8. Transferee of restricted securities", 'Con. Notes - No Conversion'!B6788 = "9. Any person (substitution for securities etc.)"),
'Con. Notes - No Conversion'!C6788,
IF(
'Con. Notes - No Conversion'!B6788 = "",
#N/A,
'Con. Notes - No Conversion'!B6788)
)</f>
        <v>#N/A</v>
      </c>
    </row>
    <row r="6789" spans="1:7" x14ac:dyDescent="0.25">
      <c r="A6789" t="e">
        <f>IF(
OR(Shares!B6789 = "8. Transferee of restricted securities", Shares!B6789 = "9. Any person (substitution for securities etc.)"),
Shares!C6789,
IF(
Shares!B6789 = "",
#N/A,
Shares!B6789)
)</f>
        <v>#N/A</v>
      </c>
      <c r="B6789" t="e">
        <f>IF(
OR('Shares - LTR - Granted'!B6789 = "8. Transferee of restricted securities", 'Shares - LTR - Granted'!B6789 = "9. Any person (substitution for securities etc.)"),
'Shares - LTR - Granted'!C6789,
IF(
'Shares - LTR - Granted'!B6789 = "",
#N/A,
'Shares - LTR - Granted'!B6789)
)</f>
        <v>#N/A</v>
      </c>
      <c r="C6789" t="e">
        <f>IF(
OR('Performance Securities'!B6789 = "8. Transferee of restricted securities", 'Performance Securities'!B6789 = "9. Any person (substitution for securities etc.)"),
'Performance Securities'!C6789,
IF(
'Performance Securities'!B6789 = "",
#N/A,
'Performance Securities'!B6789)
)</f>
        <v>#N/A</v>
      </c>
      <c r="D6789" t="e">
        <f>IF(
OR('Options or Warrants'!B6789 = "8. Transferee of restricted securities", 'Options or Warrants'!B6789 = "9. Any person (substitution for securities etc.)"),
'Options or Warrants'!C6789,
IF(
'Options or Warrants'!B6789 = "",
#N/A,
'Options or Warrants'!B6789)
)</f>
        <v>#N/A</v>
      </c>
      <c r="E6789" t="e">
        <f>IF(
OR('Options - Free Attaching'!B6789 = "8. Transferee of restricted securities", 'Options - Free Attaching'!B6789 = "9. Any person (substitution for securities etc.)"),
'Options - Free Attaching'!C6789,
IF(
'Options - Free Attaching'!B6789 = "",
#N/A,
'Options - Free Attaching'!B6789)
)</f>
        <v>#N/A</v>
      </c>
      <c r="F6789" t="e">
        <f>IF(
OR('Con. Notes - Conversion'!B6789 = "8. Transferee of restricted securities", 'Con. Notes - Conversion'!B6789 = "9. Any person (substitution for securities etc.)"),
'Con. Notes - Conversion'!C6789,
IF(
'Con. Notes - Conversion'!B6789 = "",
#N/A,
'Con. Notes - Conversion'!B6789)
)</f>
        <v>#N/A</v>
      </c>
      <c r="G6789" t="e">
        <f>IF(
OR('Con. Notes - No Conversion'!B6789 = "8. Transferee of restricted securities", 'Con. Notes - No Conversion'!B6789 = "9. Any person (substitution for securities etc.)"),
'Con. Notes - No Conversion'!C6789,
IF(
'Con. Notes - No Conversion'!B6789 = "",
#N/A,
'Con. Notes - No Conversion'!B6789)
)</f>
        <v>#N/A</v>
      </c>
    </row>
    <row r="6790" spans="1:7" x14ac:dyDescent="0.25">
      <c r="A6790" t="e">
        <f>IF(
OR(Shares!B6790 = "8. Transferee of restricted securities", Shares!B6790 = "9. Any person (substitution for securities etc.)"),
Shares!C6790,
IF(
Shares!B6790 = "",
#N/A,
Shares!B6790)
)</f>
        <v>#N/A</v>
      </c>
      <c r="B6790" t="e">
        <f>IF(
OR('Shares - LTR - Granted'!B6790 = "8. Transferee of restricted securities", 'Shares - LTR - Granted'!B6790 = "9. Any person (substitution for securities etc.)"),
'Shares - LTR - Granted'!C6790,
IF(
'Shares - LTR - Granted'!B6790 = "",
#N/A,
'Shares - LTR - Granted'!B6790)
)</f>
        <v>#N/A</v>
      </c>
      <c r="C6790" t="e">
        <f>IF(
OR('Performance Securities'!B6790 = "8. Transferee of restricted securities", 'Performance Securities'!B6790 = "9. Any person (substitution for securities etc.)"),
'Performance Securities'!C6790,
IF(
'Performance Securities'!B6790 = "",
#N/A,
'Performance Securities'!B6790)
)</f>
        <v>#N/A</v>
      </c>
      <c r="D6790" t="e">
        <f>IF(
OR('Options or Warrants'!B6790 = "8. Transferee of restricted securities", 'Options or Warrants'!B6790 = "9. Any person (substitution for securities etc.)"),
'Options or Warrants'!C6790,
IF(
'Options or Warrants'!B6790 = "",
#N/A,
'Options or Warrants'!B6790)
)</f>
        <v>#N/A</v>
      </c>
      <c r="E6790" t="e">
        <f>IF(
OR('Options - Free Attaching'!B6790 = "8. Transferee of restricted securities", 'Options - Free Attaching'!B6790 = "9. Any person (substitution for securities etc.)"),
'Options - Free Attaching'!C6790,
IF(
'Options - Free Attaching'!B6790 = "",
#N/A,
'Options - Free Attaching'!B6790)
)</f>
        <v>#N/A</v>
      </c>
      <c r="F6790" t="e">
        <f>IF(
OR('Con. Notes - Conversion'!B6790 = "8. Transferee of restricted securities", 'Con. Notes - Conversion'!B6790 = "9. Any person (substitution for securities etc.)"),
'Con. Notes - Conversion'!C6790,
IF(
'Con. Notes - Conversion'!B6790 = "",
#N/A,
'Con. Notes - Conversion'!B6790)
)</f>
        <v>#N/A</v>
      </c>
      <c r="G6790" t="e">
        <f>IF(
OR('Con. Notes - No Conversion'!B6790 = "8. Transferee of restricted securities", 'Con. Notes - No Conversion'!B6790 = "9. Any person (substitution for securities etc.)"),
'Con. Notes - No Conversion'!C6790,
IF(
'Con. Notes - No Conversion'!B6790 = "",
#N/A,
'Con. Notes - No Conversion'!B6790)
)</f>
        <v>#N/A</v>
      </c>
    </row>
    <row r="6791" spans="1:7" x14ac:dyDescent="0.25">
      <c r="A6791" t="e">
        <f>IF(
OR(Shares!B6791 = "8. Transferee of restricted securities", Shares!B6791 = "9. Any person (substitution for securities etc.)"),
Shares!C6791,
IF(
Shares!B6791 = "",
#N/A,
Shares!B6791)
)</f>
        <v>#N/A</v>
      </c>
      <c r="B6791" t="e">
        <f>IF(
OR('Shares - LTR - Granted'!B6791 = "8. Transferee of restricted securities", 'Shares - LTR - Granted'!B6791 = "9. Any person (substitution for securities etc.)"),
'Shares - LTR - Granted'!C6791,
IF(
'Shares - LTR - Granted'!B6791 = "",
#N/A,
'Shares - LTR - Granted'!B6791)
)</f>
        <v>#N/A</v>
      </c>
      <c r="C6791" t="e">
        <f>IF(
OR('Performance Securities'!B6791 = "8. Transferee of restricted securities", 'Performance Securities'!B6791 = "9. Any person (substitution for securities etc.)"),
'Performance Securities'!C6791,
IF(
'Performance Securities'!B6791 = "",
#N/A,
'Performance Securities'!B6791)
)</f>
        <v>#N/A</v>
      </c>
      <c r="D6791" t="e">
        <f>IF(
OR('Options or Warrants'!B6791 = "8. Transferee of restricted securities", 'Options or Warrants'!B6791 = "9. Any person (substitution for securities etc.)"),
'Options or Warrants'!C6791,
IF(
'Options or Warrants'!B6791 = "",
#N/A,
'Options or Warrants'!B6791)
)</f>
        <v>#N/A</v>
      </c>
      <c r="E6791" t="e">
        <f>IF(
OR('Options - Free Attaching'!B6791 = "8. Transferee of restricted securities", 'Options - Free Attaching'!B6791 = "9. Any person (substitution for securities etc.)"),
'Options - Free Attaching'!C6791,
IF(
'Options - Free Attaching'!B6791 = "",
#N/A,
'Options - Free Attaching'!B6791)
)</f>
        <v>#N/A</v>
      </c>
      <c r="F6791" t="e">
        <f>IF(
OR('Con. Notes - Conversion'!B6791 = "8. Transferee of restricted securities", 'Con. Notes - Conversion'!B6791 = "9. Any person (substitution for securities etc.)"),
'Con. Notes - Conversion'!C6791,
IF(
'Con. Notes - Conversion'!B6791 = "",
#N/A,
'Con. Notes - Conversion'!B6791)
)</f>
        <v>#N/A</v>
      </c>
      <c r="G6791" t="e">
        <f>IF(
OR('Con. Notes - No Conversion'!B6791 = "8. Transferee of restricted securities", 'Con. Notes - No Conversion'!B6791 = "9. Any person (substitution for securities etc.)"),
'Con. Notes - No Conversion'!C6791,
IF(
'Con. Notes - No Conversion'!B6791 = "",
#N/A,
'Con. Notes - No Conversion'!B6791)
)</f>
        <v>#N/A</v>
      </c>
    </row>
    <row r="6792" spans="1:7" x14ac:dyDescent="0.25">
      <c r="A6792" t="e">
        <f>IF(
OR(Shares!B6792 = "8. Transferee of restricted securities", Shares!B6792 = "9. Any person (substitution for securities etc.)"),
Shares!C6792,
IF(
Shares!B6792 = "",
#N/A,
Shares!B6792)
)</f>
        <v>#N/A</v>
      </c>
      <c r="B6792" t="e">
        <f>IF(
OR('Shares - LTR - Granted'!B6792 = "8. Transferee of restricted securities", 'Shares - LTR - Granted'!B6792 = "9. Any person (substitution for securities etc.)"),
'Shares - LTR - Granted'!C6792,
IF(
'Shares - LTR - Granted'!B6792 = "",
#N/A,
'Shares - LTR - Granted'!B6792)
)</f>
        <v>#N/A</v>
      </c>
      <c r="C6792" t="e">
        <f>IF(
OR('Performance Securities'!B6792 = "8. Transferee of restricted securities", 'Performance Securities'!B6792 = "9. Any person (substitution for securities etc.)"),
'Performance Securities'!C6792,
IF(
'Performance Securities'!B6792 = "",
#N/A,
'Performance Securities'!B6792)
)</f>
        <v>#N/A</v>
      </c>
      <c r="D6792" t="e">
        <f>IF(
OR('Options or Warrants'!B6792 = "8. Transferee of restricted securities", 'Options or Warrants'!B6792 = "9. Any person (substitution for securities etc.)"),
'Options or Warrants'!C6792,
IF(
'Options or Warrants'!B6792 = "",
#N/A,
'Options or Warrants'!B6792)
)</f>
        <v>#N/A</v>
      </c>
      <c r="E6792" t="e">
        <f>IF(
OR('Options - Free Attaching'!B6792 = "8. Transferee of restricted securities", 'Options - Free Attaching'!B6792 = "9. Any person (substitution for securities etc.)"),
'Options - Free Attaching'!C6792,
IF(
'Options - Free Attaching'!B6792 = "",
#N/A,
'Options - Free Attaching'!B6792)
)</f>
        <v>#N/A</v>
      </c>
      <c r="F6792" t="e">
        <f>IF(
OR('Con. Notes - Conversion'!B6792 = "8. Transferee of restricted securities", 'Con. Notes - Conversion'!B6792 = "9. Any person (substitution for securities etc.)"),
'Con. Notes - Conversion'!C6792,
IF(
'Con. Notes - Conversion'!B6792 = "",
#N/A,
'Con. Notes - Conversion'!B6792)
)</f>
        <v>#N/A</v>
      </c>
      <c r="G6792" t="e">
        <f>IF(
OR('Con. Notes - No Conversion'!B6792 = "8. Transferee of restricted securities", 'Con. Notes - No Conversion'!B6792 = "9. Any person (substitution for securities etc.)"),
'Con. Notes - No Conversion'!C6792,
IF(
'Con. Notes - No Conversion'!B6792 = "",
#N/A,
'Con. Notes - No Conversion'!B6792)
)</f>
        <v>#N/A</v>
      </c>
    </row>
    <row r="6793" spans="1:7" x14ac:dyDescent="0.25">
      <c r="A6793" t="e">
        <f>IF(
OR(Shares!B6793 = "8. Transferee of restricted securities", Shares!B6793 = "9. Any person (substitution for securities etc.)"),
Shares!C6793,
IF(
Shares!B6793 = "",
#N/A,
Shares!B6793)
)</f>
        <v>#N/A</v>
      </c>
      <c r="B6793" t="e">
        <f>IF(
OR('Shares - LTR - Granted'!B6793 = "8. Transferee of restricted securities", 'Shares - LTR - Granted'!B6793 = "9. Any person (substitution for securities etc.)"),
'Shares - LTR - Granted'!C6793,
IF(
'Shares - LTR - Granted'!B6793 = "",
#N/A,
'Shares - LTR - Granted'!B6793)
)</f>
        <v>#N/A</v>
      </c>
      <c r="C6793" t="e">
        <f>IF(
OR('Performance Securities'!B6793 = "8. Transferee of restricted securities", 'Performance Securities'!B6793 = "9. Any person (substitution for securities etc.)"),
'Performance Securities'!C6793,
IF(
'Performance Securities'!B6793 = "",
#N/A,
'Performance Securities'!B6793)
)</f>
        <v>#N/A</v>
      </c>
      <c r="D6793" t="e">
        <f>IF(
OR('Options or Warrants'!B6793 = "8. Transferee of restricted securities", 'Options or Warrants'!B6793 = "9. Any person (substitution for securities etc.)"),
'Options or Warrants'!C6793,
IF(
'Options or Warrants'!B6793 = "",
#N/A,
'Options or Warrants'!B6793)
)</f>
        <v>#N/A</v>
      </c>
      <c r="E6793" t="e">
        <f>IF(
OR('Options - Free Attaching'!B6793 = "8. Transferee of restricted securities", 'Options - Free Attaching'!B6793 = "9. Any person (substitution for securities etc.)"),
'Options - Free Attaching'!C6793,
IF(
'Options - Free Attaching'!B6793 = "",
#N/A,
'Options - Free Attaching'!B6793)
)</f>
        <v>#N/A</v>
      </c>
      <c r="F6793" t="e">
        <f>IF(
OR('Con. Notes - Conversion'!B6793 = "8. Transferee of restricted securities", 'Con. Notes - Conversion'!B6793 = "9. Any person (substitution for securities etc.)"),
'Con. Notes - Conversion'!C6793,
IF(
'Con. Notes - Conversion'!B6793 = "",
#N/A,
'Con. Notes - Conversion'!B6793)
)</f>
        <v>#N/A</v>
      </c>
      <c r="G6793" t="e">
        <f>IF(
OR('Con. Notes - No Conversion'!B6793 = "8. Transferee of restricted securities", 'Con. Notes - No Conversion'!B6793 = "9. Any person (substitution for securities etc.)"),
'Con. Notes - No Conversion'!C6793,
IF(
'Con. Notes - No Conversion'!B6793 = "",
#N/A,
'Con. Notes - No Conversion'!B6793)
)</f>
        <v>#N/A</v>
      </c>
    </row>
    <row r="6794" spans="1:7" x14ac:dyDescent="0.25">
      <c r="A6794" t="e">
        <f>IF(
OR(Shares!B6794 = "8. Transferee of restricted securities", Shares!B6794 = "9. Any person (substitution for securities etc.)"),
Shares!C6794,
IF(
Shares!B6794 = "",
#N/A,
Shares!B6794)
)</f>
        <v>#N/A</v>
      </c>
      <c r="B6794" t="e">
        <f>IF(
OR('Shares - LTR - Granted'!B6794 = "8. Transferee of restricted securities", 'Shares - LTR - Granted'!B6794 = "9. Any person (substitution for securities etc.)"),
'Shares - LTR - Granted'!C6794,
IF(
'Shares - LTR - Granted'!B6794 = "",
#N/A,
'Shares - LTR - Granted'!B6794)
)</f>
        <v>#N/A</v>
      </c>
      <c r="C6794" t="e">
        <f>IF(
OR('Performance Securities'!B6794 = "8. Transferee of restricted securities", 'Performance Securities'!B6794 = "9. Any person (substitution for securities etc.)"),
'Performance Securities'!C6794,
IF(
'Performance Securities'!B6794 = "",
#N/A,
'Performance Securities'!B6794)
)</f>
        <v>#N/A</v>
      </c>
      <c r="D6794" t="e">
        <f>IF(
OR('Options or Warrants'!B6794 = "8. Transferee of restricted securities", 'Options or Warrants'!B6794 = "9. Any person (substitution for securities etc.)"),
'Options or Warrants'!C6794,
IF(
'Options or Warrants'!B6794 = "",
#N/A,
'Options or Warrants'!B6794)
)</f>
        <v>#N/A</v>
      </c>
      <c r="E6794" t="e">
        <f>IF(
OR('Options - Free Attaching'!B6794 = "8. Transferee of restricted securities", 'Options - Free Attaching'!B6794 = "9. Any person (substitution for securities etc.)"),
'Options - Free Attaching'!C6794,
IF(
'Options - Free Attaching'!B6794 = "",
#N/A,
'Options - Free Attaching'!B6794)
)</f>
        <v>#N/A</v>
      </c>
      <c r="F6794" t="e">
        <f>IF(
OR('Con. Notes - Conversion'!B6794 = "8. Transferee of restricted securities", 'Con. Notes - Conversion'!B6794 = "9. Any person (substitution for securities etc.)"),
'Con. Notes - Conversion'!C6794,
IF(
'Con. Notes - Conversion'!B6794 = "",
#N/A,
'Con. Notes - Conversion'!B6794)
)</f>
        <v>#N/A</v>
      </c>
      <c r="G6794" t="e">
        <f>IF(
OR('Con. Notes - No Conversion'!B6794 = "8. Transferee of restricted securities", 'Con. Notes - No Conversion'!B6794 = "9. Any person (substitution for securities etc.)"),
'Con. Notes - No Conversion'!C6794,
IF(
'Con. Notes - No Conversion'!B6794 = "",
#N/A,
'Con. Notes - No Conversion'!B6794)
)</f>
        <v>#N/A</v>
      </c>
    </row>
    <row r="6795" spans="1:7" x14ac:dyDescent="0.25">
      <c r="A6795" t="e">
        <f>IF(
OR(Shares!B6795 = "8. Transferee of restricted securities", Shares!B6795 = "9. Any person (substitution for securities etc.)"),
Shares!C6795,
IF(
Shares!B6795 = "",
#N/A,
Shares!B6795)
)</f>
        <v>#N/A</v>
      </c>
      <c r="B6795" t="e">
        <f>IF(
OR('Shares - LTR - Granted'!B6795 = "8. Transferee of restricted securities", 'Shares - LTR - Granted'!B6795 = "9. Any person (substitution for securities etc.)"),
'Shares - LTR - Granted'!C6795,
IF(
'Shares - LTR - Granted'!B6795 = "",
#N/A,
'Shares - LTR - Granted'!B6795)
)</f>
        <v>#N/A</v>
      </c>
      <c r="C6795" t="e">
        <f>IF(
OR('Performance Securities'!B6795 = "8. Transferee of restricted securities", 'Performance Securities'!B6795 = "9. Any person (substitution for securities etc.)"),
'Performance Securities'!C6795,
IF(
'Performance Securities'!B6795 = "",
#N/A,
'Performance Securities'!B6795)
)</f>
        <v>#N/A</v>
      </c>
      <c r="D6795" t="e">
        <f>IF(
OR('Options or Warrants'!B6795 = "8. Transferee of restricted securities", 'Options or Warrants'!B6795 = "9. Any person (substitution for securities etc.)"),
'Options or Warrants'!C6795,
IF(
'Options or Warrants'!B6795 = "",
#N/A,
'Options or Warrants'!B6795)
)</f>
        <v>#N/A</v>
      </c>
      <c r="E6795" t="e">
        <f>IF(
OR('Options - Free Attaching'!B6795 = "8. Transferee of restricted securities", 'Options - Free Attaching'!B6795 = "9. Any person (substitution for securities etc.)"),
'Options - Free Attaching'!C6795,
IF(
'Options - Free Attaching'!B6795 = "",
#N/A,
'Options - Free Attaching'!B6795)
)</f>
        <v>#N/A</v>
      </c>
      <c r="F6795" t="e">
        <f>IF(
OR('Con. Notes - Conversion'!B6795 = "8. Transferee of restricted securities", 'Con. Notes - Conversion'!B6795 = "9. Any person (substitution for securities etc.)"),
'Con. Notes - Conversion'!C6795,
IF(
'Con. Notes - Conversion'!B6795 = "",
#N/A,
'Con. Notes - Conversion'!B6795)
)</f>
        <v>#N/A</v>
      </c>
      <c r="G6795" t="e">
        <f>IF(
OR('Con. Notes - No Conversion'!B6795 = "8. Transferee of restricted securities", 'Con. Notes - No Conversion'!B6795 = "9. Any person (substitution for securities etc.)"),
'Con. Notes - No Conversion'!C6795,
IF(
'Con. Notes - No Conversion'!B6795 = "",
#N/A,
'Con. Notes - No Conversion'!B6795)
)</f>
        <v>#N/A</v>
      </c>
    </row>
    <row r="6796" spans="1:7" x14ac:dyDescent="0.25">
      <c r="A6796" t="e">
        <f>IF(
OR(Shares!B6796 = "8. Transferee of restricted securities", Shares!B6796 = "9. Any person (substitution for securities etc.)"),
Shares!C6796,
IF(
Shares!B6796 = "",
#N/A,
Shares!B6796)
)</f>
        <v>#N/A</v>
      </c>
      <c r="B6796" t="e">
        <f>IF(
OR('Shares - LTR - Granted'!B6796 = "8. Transferee of restricted securities", 'Shares - LTR - Granted'!B6796 = "9. Any person (substitution for securities etc.)"),
'Shares - LTR - Granted'!C6796,
IF(
'Shares - LTR - Granted'!B6796 = "",
#N/A,
'Shares - LTR - Granted'!B6796)
)</f>
        <v>#N/A</v>
      </c>
      <c r="C6796" t="e">
        <f>IF(
OR('Performance Securities'!B6796 = "8. Transferee of restricted securities", 'Performance Securities'!B6796 = "9. Any person (substitution for securities etc.)"),
'Performance Securities'!C6796,
IF(
'Performance Securities'!B6796 = "",
#N/A,
'Performance Securities'!B6796)
)</f>
        <v>#N/A</v>
      </c>
      <c r="D6796" t="e">
        <f>IF(
OR('Options or Warrants'!B6796 = "8. Transferee of restricted securities", 'Options or Warrants'!B6796 = "9. Any person (substitution for securities etc.)"),
'Options or Warrants'!C6796,
IF(
'Options or Warrants'!B6796 = "",
#N/A,
'Options or Warrants'!B6796)
)</f>
        <v>#N/A</v>
      </c>
      <c r="E6796" t="e">
        <f>IF(
OR('Options - Free Attaching'!B6796 = "8. Transferee of restricted securities", 'Options - Free Attaching'!B6796 = "9. Any person (substitution for securities etc.)"),
'Options - Free Attaching'!C6796,
IF(
'Options - Free Attaching'!B6796 = "",
#N/A,
'Options - Free Attaching'!B6796)
)</f>
        <v>#N/A</v>
      </c>
      <c r="F6796" t="e">
        <f>IF(
OR('Con. Notes - Conversion'!B6796 = "8. Transferee of restricted securities", 'Con. Notes - Conversion'!B6796 = "9. Any person (substitution for securities etc.)"),
'Con. Notes - Conversion'!C6796,
IF(
'Con. Notes - Conversion'!B6796 = "",
#N/A,
'Con. Notes - Conversion'!B6796)
)</f>
        <v>#N/A</v>
      </c>
      <c r="G6796" t="e">
        <f>IF(
OR('Con. Notes - No Conversion'!B6796 = "8. Transferee of restricted securities", 'Con. Notes - No Conversion'!B6796 = "9. Any person (substitution for securities etc.)"),
'Con. Notes - No Conversion'!C6796,
IF(
'Con. Notes - No Conversion'!B6796 = "",
#N/A,
'Con. Notes - No Conversion'!B6796)
)</f>
        <v>#N/A</v>
      </c>
    </row>
    <row r="6797" spans="1:7" x14ac:dyDescent="0.25">
      <c r="A6797" t="e">
        <f>IF(
OR(Shares!B6797 = "8. Transferee of restricted securities", Shares!B6797 = "9. Any person (substitution for securities etc.)"),
Shares!C6797,
IF(
Shares!B6797 = "",
#N/A,
Shares!B6797)
)</f>
        <v>#N/A</v>
      </c>
      <c r="B6797" t="e">
        <f>IF(
OR('Shares - LTR - Granted'!B6797 = "8. Transferee of restricted securities", 'Shares - LTR - Granted'!B6797 = "9. Any person (substitution for securities etc.)"),
'Shares - LTR - Granted'!C6797,
IF(
'Shares - LTR - Granted'!B6797 = "",
#N/A,
'Shares - LTR - Granted'!B6797)
)</f>
        <v>#N/A</v>
      </c>
      <c r="C6797" t="e">
        <f>IF(
OR('Performance Securities'!B6797 = "8. Transferee of restricted securities", 'Performance Securities'!B6797 = "9. Any person (substitution for securities etc.)"),
'Performance Securities'!C6797,
IF(
'Performance Securities'!B6797 = "",
#N/A,
'Performance Securities'!B6797)
)</f>
        <v>#N/A</v>
      </c>
      <c r="D6797" t="e">
        <f>IF(
OR('Options or Warrants'!B6797 = "8. Transferee of restricted securities", 'Options or Warrants'!B6797 = "9. Any person (substitution for securities etc.)"),
'Options or Warrants'!C6797,
IF(
'Options or Warrants'!B6797 = "",
#N/A,
'Options or Warrants'!B6797)
)</f>
        <v>#N/A</v>
      </c>
      <c r="E6797" t="e">
        <f>IF(
OR('Options - Free Attaching'!B6797 = "8. Transferee of restricted securities", 'Options - Free Attaching'!B6797 = "9. Any person (substitution for securities etc.)"),
'Options - Free Attaching'!C6797,
IF(
'Options - Free Attaching'!B6797 = "",
#N/A,
'Options - Free Attaching'!B6797)
)</f>
        <v>#N/A</v>
      </c>
      <c r="F6797" t="e">
        <f>IF(
OR('Con. Notes - Conversion'!B6797 = "8. Transferee of restricted securities", 'Con. Notes - Conversion'!B6797 = "9. Any person (substitution for securities etc.)"),
'Con. Notes - Conversion'!C6797,
IF(
'Con. Notes - Conversion'!B6797 = "",
#N/A,
'Con. Notes - Conversion'!B6797)
)</f>
        <v>#N/A</v>
      </c>
      <c r="G6797" t="e">
        <f>IF(
OR('Con. Notes - No Conversion'!B6797 = "8. Transferee of restricted securities", 'Con. Notes - No Conversion'!B6797 = "9. Any person (substitution for securities etc.)"),
'Con. Notes - No Conversion'!C6797,
IF(
'Con. Notes - No Conversion'!B6797 = "",
#N/A,
'Con. Notes - No Conversion'!B6797)
)</f>
        <v>#N/A</v>
      </c>
    </row>
    <row r="6798" spans="1:7" x14ac:dyDescent="0.25">
      <c r="A6798" t="e">
        <f>IF(
OR(Shares!B6798 = "8. Transferee of restricted securities", Shares!B6798 = "9. Any person (substitution for securities etc.)"),
Shares!C6798,
IF(
Shares!B6798 = "",
#N/A,
Shares!B6798)
)</f>
        <v>#N/A</v>
      </c>
      <c r="B6798" t="e">
        <f>IF(
OR('Shares - LTR - Granted'!B6798 = "8. Transferee of restricted securities", 'Shares - LTR - Granted'!B6798 = "9. Any person (substitution for securities etc.)"),
'Shares - LTR - Granted'!C6798,
IF(
'Shares - LTR - Granted'!B6798 = "",
#N/A,
'Shares - LTR - Granted'!B6798)
)</f>
        <v>#N/A</v>
      </c>
      <c r="C6798" t="e">
        <f>IF(
OR('Performance Securities'!B6798 = "8. Transferee of restricted securities", 'Performance Securities'!B6798 = "9. Any person (substitution for securities etc.)"),
'Performance Securities'!C6798,
IF(
'Performance Securities'!B6798 = "",
#N/A,
'Performance Securities'!B6798)
)</f>
        <v>#N/A</v>
      </c>
      <c r="D6798" t="e">
        <f>IF(
OR('Options or Warrants'!B6798 = "8. Transferee of restricted securities", 'Options or Warrants'!B6798 = "9. Any person (substitution for securities etc.)"),
'Options or Warrants'!C6798,
IF(
'Options or Warrants'!B6798 = "",
#N/A,
'Options or Warrants'!B6798)
)</f>
        <v>#N/A</v>
      </c>
      <c r="E6798" t="e">
        <f>IF(
OR('Options - Free Attaching'!B6798 = "8. Transferee of restricted securities", 'Options - Free Attaching'!B6798 = "9. Any person (substitution for securities etc.)"),
'Options - Free Attaching'!C6798,
IF(
'Options - Free Attaching'!B6798 = "",
#N/A,
'Options - Free Attaching'!B6798)
)</f>
        <v>#N/A</v>
      </c>
      <c r="F6798" t="e">
        <f>IF(
OR('Con. Notes - Conversion'!B6798 = "8. Transferee of restricted securities", 'Con. Notes - Conversion'!B6798 = "9. Any person (substitution for securities etc.)"),
'Con. Notes - Conversion'!C6798,
IF(
'Con. Notes - Conversion'!B6798 = "",
#N/A,
'Con. Notes - Conversion'!B6798)
)</f>
        <v>#N/A</v>
      </c>
      <c r="G6798" t="e">
        <f>IF(
OR('Con. Notes - No Conversion'!B6798 = "8. Transferee of restricted securities", 'Con. Notes - No Conversion'!B6798 = "9. Any person (substitution for securities etc.)"),
'Con. Notes - No Conversion'!C6798,
IF(
'Con. Notes - No Conversion'!B6798 = "",
#N/A,
'Con. Notes - No Conversion'!B6798)
)</f>
        <v>#N/A</v>
      </c>
    </row>
    <row r="6799" spans="1:7" x14ac:dyDescent="0.25">
      <c r="A6799" t="e">
        <f>IF(
OR(Shares!B6799 = "8. Transferee of restricted securities", Shares!B6799 = "9. Any person (substitution for securities etc.)"),
Shares!C6799,
IF(
Shares!B6799 = "",
#N/A,
Shares!B6799)
)</f>
        <v>#N/A</v>
      </c>
      <c r="B6799" t="e">
        <f>IF(
OR('Shares - LTR - Granted'!B6799 = "8. Transferee of restricted securities", 'Shares - LTR - Granted'!B6799 = "9. Any person (substitution for securities etc.)"),
'Shares - LTR - Granted'!C6799,
IF(
'Shares - LTR - Granted'!B6799 = "",
#N/A,
'Shares - LTR - Granted'!B6799)
)</f>
        <v>#N/A</v>
      </c>
      <c r="C6799" t="e">
        <f>IF(
OR('Performance Securities'!B6799 = "8. Transferee of restricted securities", 'Performance Securities'!B6799 = "9. Any person (substitution for securities etc.)"),
'Performance Securities'!C6799,
IF(
'Performance Securities'!B6799 = "",
#N/A,
'Performance Securities'!B6799)
)</f>
        <v>#N/A</v>
      </c>
      <c r="D6799" t="e">
        <f>IF(
OR('Options or Warrants'!B6799 = "8. Transferee of restricted securities", 'Options or Warrants'!B6799 = "9. Any person (substitution for securities etc.)"),
'Options or Warrants'!C6799,
IF(
'Options or Warrants'!B6799 = "",
#N/A,
'Options or Warrants'!B6799)
)</f>
        <v>#N/A</v>
      </c>
      <c r="E6799" t="e">
        <f>IF(
OR('Options - Free Attaching'!B6799 = "8. Transferee of restricted securities", 'Options - Free Attaching'!B6799 = "9. Any person (substitution for securities etc.)"),
'Options - Free Attaching'!C6799,
IF(
'Options - Free Attaching'!B6799 = "",
#N/A,
'Options - Free Attaching'!B6799)
)</f>
        <v>#N/A</v>
      </c>
      <c r="F6799" t="e">
        <f>IF(
OR('Con. Notes - Conversion'!B6799 = "8. Transferee of restricted securities", 'Con. Notes - Conversion'!B6799 = "9. Any person (substitution for securities etc.)"),
'Con. Notes - Conversion'!C6799,
IF(
'Con. Notes - Conversion'!B6799 = "",
#N/A,
'Con. Notes - Conversion'!B6799)
)</f>
        <v>#N/A</v>
      </c>
      <c r="G6799" t="e">
        <f>IF(
OR('Con. Notes - No Conversion'!B6799 = "8. Transferee of restricted securities", 'Con. Notes - No Conversion'!B6799 = "9. Any person (substitution for securities etc.)"),
'Con. Notes - No Conversion'!C6799,
IF(
'Con. Notes - No Conversion'!B6799 = "",
#N/A,
'Con. Notes - No Conversion'!B6799)
)</f>
        <v>#N/A</v>
      </c>
    </row>
    <row r="6800" spans="1:7" x14ac:dyDescent="0.25">
      <c r="A6800" t="e">
        <f>IF(
OR(Shares!B6800 = "8. Transferee of restricted securities", Shares!B6800 = "9. Any person (substitution for securities etc.)"),
Shares!C6800,
IF(
Shares!B6800 = "",
#N/A,
Shares!B6800)
)</f>
        <v>#N/A</v>
      </c>
      <c r="B6800" t="e">
        <f>IF(
OR('Shares - LTR - Granted'!B6800 = "8. Transferee of restricted securities", 'Shares - LTR - Granted'!B6800 = "9. Any person (substitution for securities etc.)"),
'Shares - LTR - Granted'!C6800,
IF(
'Shares - LTR - Granted'!B6800 = "",
#N/A,
'Shares - LTR - Granted'!B6800)
)</f>
        <v>#N/A</v>
      </c>
      <c r="C6800" t="e">
        <f>IF(
OR('Performance Securities'!B6800 = "8. Transferee of restricted securities", 'Performance Securities'!B6800 = "9. Any person (substitution for securities etc.)"),
'Performance Securities'!C6800,
IF(
'Performance Securities'!B6800 = "",
#N/A,
'Performance Securities'!B6800)
)</f>
        <v>#N/A</v>
      </c>
      <c r="D6800" t="e">
        <f>IF(
OR('Options or Warrants'!B6800 = "8. Transferee of restricted securities", 'Options or Warrants'!B6800 = "9. Any person (substitution for securities etc.)"),
'Options or Warrants'!C6800,
IF(
'Options or Warrants'!B6800 = "",
#N/A,
'Options or Warrants'!B6800)
)</f>
        <v>#N/A</v>
      </c>
      <c r="E6800" t="e">
        <f>IF(
OR('Options - Free Attaching'!B6800 = "8. Transferee of restricted securities", 'Options - Free Attaching'!B6800 = "9. Any person (substitution for securities etc.)"),
'Options - Free Attaching'!C6800,
IF(
'Options - Free Attaching'!B6800 = "",
#N/A,
'Options - Free Attaching'!B6800)
)</f>
        <v>#N/A</v>
      </c>
      <c r="F6800" t="e">
        <f>IF(
OR('Con. Notes - Conversion'!B6800 = "8. Transferee of restricted securities", 'Con. Notes - Conversion'!B6800 = "9. Any person (substitution for securities etc.)"),
'Con. Notes - Conversion'!C6800,
IF(
'Con. Notes - Conversion'!B6800 = "",
#N/A,
'Con. Notes - Conversion'!B6800)
)</f>
        <v>#N/A</v>
      </c>
      <c r="G6800" t="e">
        <f>IF(
OR('Con. Notes - No Conversion'!B6800 = "8. Transferee of restricted securities", 'Con. Notes - No Conversion'!B6800 = "9. Any person (substitution for securities etc.)"),
'Con. Notes - No Conversion'!C6800,
IF(
'Con. Notes - No Conversion'!B6800 = "",
#N/A,
'Con. Notes - No Conversion'!B6800)
)</f>
        <v>#N/A</v>
      </c>
    </row>
    <row r="6801" spans="1:7" x14ac:dyDescent="0.25">
      <c r="A6801" t="e">
        <f>IF(
OR(Shares!B6801 = "8. Transferee of restricted securities", Shares!B6801 = "9. Any person (substitution for securities etc.)"),
Shares!C6801,
IF(
Shares!B6801 = "",
#N/A,
Shares!B6801)
)</f>
        <v>#N/A</v>
      </c>
      <c r="B6801" t="e">
        <f>IF(
OR('Shares - LTR - Granted'!B6801 = "8. Transferee of restricted securities", 'Shares - LTR - Granted'!B6801 = "9. Any person (substitution for securities etc.)"),
'Shares - LTR - Granted'!C6801,
IF(
'Shares - LTR - Granted'!B6801 = "",
#N/A,
'Shares - LTR - Granted'!B6801)
)</f>
        <v>#N/A</v>
      </c>
      <c r="C6801" t="e">
        <f>IF(
OR('Performance Securities'!B6801 = "8. Transferee of restricted securities", 'Performance Securities'!B6801 = "9. Any person (substitution for securities etc.)"),
'Performance Securities'!C6801,
IF(
'Performance Securities'!B6801 = "",
#N/A,
'Performance Securities'!B6801)
)</f>
        <v>#N/A</v>
      </c>
      <c r="D6801" t="e">
        <f>IF(
OR('Options or Warrants'!B6801 = "8. Transferee of restricted securities", 'Options or Warrants'!B6801 = "9. Any person (substitution for securities etc.)"),
'Options or Warrants'!C6801,
IF(
'Options or Warrants'!B6801 = "",
#N/A,
'Options or Warrants'!B6801)
)</f>
        <v>#N/A</v>
      </c>
      <c r="E6801" t="e">
        <f>IF(
OR('Options - Free Attaching'!B6801 = "8. Transferee of restricted securities", 'Options - Free Attaching'!B6801 = "9. Any person (substitution for securities etc.)"),
'Options - Free Attaching'!C6801,
IF(
'Options - Free Attaching'!B6801 = "",
#N/A,
'Options - Free Attaching'!B6801)
)</f>
        <v>#N/A</v>
      </c>
      <c r="F6801" t="e">
        <f>IF(
OR('Con. Notes - Conversion'!B6801 = "8. Transferee of restricted securities", 'Con. Notes - Conversion'!B6801 = "9. Any person (substitution for securities etc.)"),
'Con. Notes - Conversion'!C6801,
IF(
'Con. Notes - Conversion'!B6801 = "",
#N/A,
'Con. Notes - Conversion'!B6801)
)</f>
        <v>#N/A</v>
      </c>
      <c r="G6801" t="e">
        <f>IF(
OR('Con. Notes - No Conversion'!B6801 = "8. Transferee of restricted securities", 'Con. Notes - No Conversion'!B6801 = "9. Any person (substitution for securities etc.)"),
'Con. Notes - No Conversion'!C6801,
IF(
'Con. Notes - No Conversion'!B6801 = "",
#N/A,
'Con. Notes - No Conversion'!B6801)
)</f>
        <v>#N/A</v>
      </c>
    </row>
    <row r="6802" spans="1:7" x14ac:dyDescent="0.25">
      <c r="A6802" t="e">
        <f>IF(
OR(Shares!B6802 = "8. Transferee of restricted securities", Shares!B6802 = "9. Any person (substitution for securities etc.)"),
Shares!C6802,
IF(
Shares!B6802 = "",
#N/A,
Shares!B6802)
)</f>
        <v>#N/A</v>
      </c>
      <c r="B6802" t="e">
        <f>IF(
OR('Shares - LTR - Granted'!B6802 = "8. Transferee of restricted securities", 'Shares - LTR - Granted'!B6802 = "9. Any person (substitution for securities etc.)"),
'Shares - LTR - Granted'!C6802,
IF(
'Shares - LTR - Granted'!B6802 = "",
#N/A,
'Shares - LTR - Granted'!B6802)
)</f>
        <v>#N/A</v>
      </c>
      <c r="C6802" t="e">
        <f>IF(
OR('Performance Securities'!B6802 = "8. Transferee of restricted securities", 'Performance Securities'!B6802 = "9. Any person (substitution for securities etc.)"),
'Performance Securities'!C6802,
IF(
'Performance Securities'!B6802 = "",
#N/A,
'Performance Securities'!B6802)
)</f>
        <v>#N/A</v>
      </c>
      <c r="D6802" t="e">
        <f>IF(
OR('Options or Warrants'!B6802 = "8. Transferee of restricted securities", 'Options or Warrants'!B6802 = "9. Any person (substitution for securities etc.)"),
'Options or Warrants'!C6802,
IF(
'Options or Warrants'!B6802 = "",
#N/A,
'Options or Warrants'!B6802)
)</f>
        <v>#N/A</v>
      </c>
      <c r="E6802" t="e">
        <f>IF(
OR('Options - Free Attaching'!B6802 = "8. Transferee of restricted securities", 'Options - Free Attaching'!B6802 = "9. Any person (substitution for securities etc.)"),
'Options - Free Attaching'!C6802,
IF(
'Options - Free Attaching'!B6802 = "",
#N/A,
'Options - Free Attaching'!B6802)
)</f>
        <v>#N/A</v>
      </c>
      <c r="F6802" t="e">
        <f>IF(
OR('Con. Notes - Conversion'!B6802 = "8. Transferee of restricted securities", 'Con. Notes - Conversion'!B6802 = "9. Any person (substitution for securities etc.)"),
'Con. Notes - Conversion'!C6802,
IF(
'Con. Notes - Conversion'!B6802 = "",
#N/A,
'Con. Notes - Conversion'!B6802)
)</f>
        <v>#N/A</v>
      </c>
      <c r="G6802" t="e">
        <f>IF(
OR('Con. Notes - No Conversion'!B6802 = "8. Transferee of restricted securities", 'Con. Notes - No Conversion'!B6802 = "9. Any person (substitution for securities etc.)"),
'Con. Notes - No Conversion'!C6802,
IF(
'Con. Notes - No Conversion'!B6802 = "",
#N/A,
'Con. Notes - No Conversion'!B6802)
)</f>
        <v>#N/A</v>
      </c>
    </row>
    <row r="6803" spans="1:7" x14ac:dyDescent="0.25">
      <c r="A6803" t="e">
        <f>IF(
OR(Shares!B6803 = "8. Transferee of restricted securities", Shares!B6803 = "9. Any person (substitution for securities etc.)"),
Shares!C6803,
IF(
Shares!B6803 = "",
#N/A,
Shares!B6803)
)</f>
        <v>#N/A</v>
      </c>
      <c r="B6803" t="e">
        <f>IF(
OR('Shares - LTR - Granted'!B6803 = "8. Transferee of restricted securities", 'Shares - LTR - Granted'!B6803 = "9. Any person (substitution for securities etc.)"),
'Shares - LTR - Granted'!C6803,
IF(
'Shares - LTR - Granted'!B6803 = "",
#N/A,
'Shares - LTR - Granted'!B6803)
)</f>
        <v>#N/A</v>
      </c>
      <c r="C6803" t="e">
        <f>IF(
OR('Performance Securities'!B6803 = "8. Transferee of restricted securities", 'Performance Securities'!B6803 = "9. Any person (substitution for securities etc.)"),
'Performance Securities'!C6803,
IF(
'Performance Securities'!B6803 = "",
#N/A,
'Performance Securities'!B6803)
)</f>
        <v>#N/A</v>
      </c>
      <c r="D6803" t="e">
        <f>IF(
OR('Options or Warrants'!B6803 = "8. Transferee of restricted securities", 'Options or Warrants'!B6803 = "9. Any person (substitution for securities etc.)"),
'Options or Warrants'!C6803,
IF(
'Options or Warrants'!B6803 = "",
#N/A,
'Options or Warrants'!B6803)
)</f>
        <v>#N/A</v>
      </c>
      <c r="E6803" t="e">
        <f>IF(
OR('Options - Free Attaching'!B6803 = "8. Transferee of restricted securities", 'Options - Free Attaching'!B6803 = "9. Any person (substitution for securities etc.)"),
'Options - Free Attaching'!C6803,
IF(
'Options - Free Attaching'!B6803 = "",
#N/A,
'Options - Free Attaching'!B6803)
)</f>
        <v>#N/A</v>
      </c>
      <c r="F6803" t="e">
        <f>IF(
OR('Con. Notes - Conversion'!B6803 = "8. Transferee of restricted securities", 'Con. Notes - Conversion'!B6803 = "9. Any person (substitution for securities etc.)"),
'Con. Notes - Conversion'!C6803,
IF(
'Con. Notes - Conversion'!B6803 = "",
#N/A,
'Con. Notes - Conversion'!B6803)
)</f>
        <v>#N/A</v>
      </c>
      <c r="G6803" t="e">
        <f>IF(
OR('Con. Notes - No Conversion'!B6803 = "8. Transferee of restricted securities", 'Con. Notes - No Conversion'!B6803 = "9. Any person (substitution for securities etc.)"),
'Con. Notes - No Conversion'!C6803,
IF(
'Con. Notes - No Conversion'!B6803 = "",
#N/A,
'Con. Notes - No Conversion'!B6803)
)</f>
        <v>#N/A</v>
      </c>
    </row>
    <row r="6804" spans="1:7" x14ac:dyDescent="0.25">
      <c r="A6804" t="e">
        <f>IF(
OR(Shares!B6804 = "8. Transferee of restricted securities", Shares!B6804 = "9. Any person (substitution for securities etc.)"),
Shares!C6804,
IF(
Shares!B6804 = "",
#N/A,
Shares!B6804)
)</f>
        <v>#N/A</v>
      </c>
      <c r="B6804" t="e">
        <f>IF(
OR('Shares - LTR - Granted'!B6804 = "8. Transferee of restricted securities", 'Shares - LTR - Granted'!B6804 = "9. Any person (substitution for securities etc.)"),
'Shares - LTR - Granted'!C6804,
IF(
'Shares - LTR - Granted'!B6804 = "",
#N/A,
'Shares - LTR - Granted'!B6804)
)</f>
        <v>#N/A</v>
      </c>
      <c r="C6804" t="e">
        <f>IF(
OR('Performance Securities'!B6804 = "8. Transferee of restricted securities", 'Performance Securities'!B6804 = "9. Any person (substitution for securities etc.)"),
'Performance Securities'!C6804,
IF(
'Performance Securities'!B6804 = "",
#N/A,
'Performance Securities'!B6804)
)</f>
        <v>#N/A</v>
      </c>
      <c r="D6804" t="e">
        <f>IF(
OR('Options or Warrants'!B6804 = "8. Transferee of restricted securities", 'Options or Warrants'!B6804 = "9. Any person (substitution for securities etc.)"),
'Options or Warrants'!C6804,
IF(
'Options or Warrants'!B6804 = "",
#N/A,
'Options or Warrants'!B6804)
)</f>
        <v>#N/A</v>
      </c>
      <c r="E6804" t="e">
        <f>IF(
OR('Options - Free Attaching'!B6804 = "8. Transferee of restricted securities", 'Options - Free Attaching'!B6804 = "9. Any person (substitution for securities etc.)"),
'Options - Free Attaching'!C6804,
IF(
'Options - Free Attaching'!B6804 = "",
#N/A,
'Options - Free Attaching'!B6804)
)</f>
        <v>#N/A</v>
      </c>
      <c r="F6804" t="e">
        <f>IF(
OR('Con. Notes - Conversion'!B6804 = "8. Transferee of restricted securities", 'Con. Notes - Conversion'!B6804 = "9. Any person (substitution for securities etc.)"),
'Con. Notes - Conversion'!C6804,
IF(
'Con. Notes - Conversion'!B6804 = "",
#N/A,
'Con. Notes - Conversion'!B6804)
)</f>
        <v>#N/A</v>
      </c>
      <c r="G6804" t="e">
        <f>IF(
OR('Con. Notes - No Conversion'!B6804 = "8. Transferee of restricted securities", 'Con. Notes - No Conversion'!B6804 = "9. Any person (substitution for securities etc.)"),
'Con. Notes - No Conversion'!C6804,
IF(
'Con. Notes - No Conversion'!B6804 = "",
#N/A,
'Con. Notes - No Conversion'!B6804)
)</f>
        <v>#N/A</v>
      </c>
    </row>
    <row r="6805" spans="1:7" x14ac:dyDescent="0.25">
      <c r="A6805" t="e">
        <f>IF(
OR(Shares!B6805 = "8. Transferee of restricted securities", Shares!B6805 = "9. Any person (substitution for securities etc.)"),
Shares!C6805,
IF(
Shares!B6805 = "",
#N/A,
Shares!B6805)
)</f>
        <v>#N/A</v>
      </c>
      <c r="B6805" t="e">
        <f>IF(
OR('Shares - LTR - Granted'!B6805 = "8. Transferee of restricted securities", 'Shares - LTR - Granted'!B6805 = "9. Any person (substitution for securities etc.)"),
'Shares - LTR - Granted'!C6805,
IF(
'Shares - LTR - Granted'!B6805 = "",
#N/A,
'Shares - LTR - Granted'!B6805)
)</f>
        <v>#N/A</v>
      </c>
      <c r="C6805" t="e">
        <f>IF(
OR('Performance Securities'!B6805 = "8. Transferee of restricted securities", 'Performance Securities'!B6805 = "9. Any person (substitution for securities etc.)"),
'Performance Securities'!C6805,
IF(
'Performance Securities'!B6805 = "",
#N/A,
'Performance Securities'!B6805)
)</f>
        <v>#N/A</v>
      </c>
      <c r="D6805" t="e">
        <f>IF(
OR('Options or Warrants'!B6805 = "8. Transferee of restricted securities", 'Options or Warrants'!B6805 = "9. Any person (substitution for securities etc.)"),
'Options or Warrants'!C6805,
IF(
'Options or Warrants'!B6805 = "",
#N/A,
'Options or Warrants'!B6805)
)</f>
        <v>#N/A</v>
      </c>
      <c r="E6805" t="e">
        <f>IF(
OR('Options - Free Attaching'!B6805 = "8. Transferee of restricted securities", 'Options - Free Attaching'!B6805 = "9. Any person (substitution for securities etc.)"),
'Options - Free Attaching'!C6805,
IF(
'Options - Free Attaching'!B6805 = "",
#N/A,
'Options - Free Attaching'!B6805)
)</f>
        <v>#N/A</v>
      </c>
      <c r="F6805" t="e">
        <f>IF(
OR('Con. Notes - Conversion'!B6805 = "8. Transferee of restricted securities", 'Con. Notes - Conversion'!B6805 = "9. Any person (substitution for securities etc.)"),
'Con. Notes - Conversion'!C6805,
IF(
'Con. Notes - Conversion'!B6805 = "",
#N/A,
'Con. Notes - Conversion'!B6805)
)</f>
        <v>#N/A</v>
      </c>
      <c r="G6805" t="e">
        <f>IF(
OR('Con. Notes - No Conversion'!B6805 = "8. Transferee of restricted securities", 'Con. Notes - No Conversion'!B6805 = "9. Any person (substitution for securities etc.)"),
'Con. Notes - No Conversion'!C6805,
IF(
'Con. Notes - No Conversion'!B6805 = "",
#N/A,
'Con. Notes - No Conversion'!B6805)
)</f>
        <v>#N/A</v>
      </c>
    </row>
    <row r="6806" spans="1:7" x14ac:dyDescent="0.25">
      <c r="A6806" t="e">
        <f>IF(
OR(Shares!B6806 = "8. Transferee of restricted securities", Shares!B6806 = "9. Any person (substitution for securities etc.)"),
Shares!C6806,
IF(
Shares!B6806 = "",
#N/A,
Shares!B6806)
)</f>
        <v>#N/A</v>
      </c>
      <c r="B6806" t="e">
        <f>IF(
OR('Shares - LTR - Granted'!B6806 = "8. Transferee of restricted securities", 'Shares - LTR - Granted'!B6806 = "9. Any person (substitution for securities etc.)"),
'Shares - LTR - Granted'!C6806,
IF(
'Shares - LTR - Granted'!B6806 = "",
#N/A,
'Shares - LTR - Granted'!B6806)
)</f>
        <v>#N/A</v>
      </c>
      <c r="C6806" t="e">
        <f>IF(
OR('Performance Securities'!B6806 = "8. Transferee of restricted securities", 'Performance Securities'!B6806 = "9. Any person (substitution for securities etc.)"),
'Performance Securities'!C6806,
IF(
'Performance Securities'!B6806 = "",
#N/A,
'Performance Securities'!B6806)
)</f>
        <v>#N/A</v>
      </c>
      <c r="D6806" t="e">
        <f>IF(
OR('Options or Warrants'!B6806 = "8. Transferee of restricted securities", 'Options or Warrants'!B6806 = "9. Any person (substitution for securities etc.)"),
'Options or Warrants'!C6806,
IF(
'Options or Warrants'!B6806 = "",
#N/A,
'Options or Warrants'!B6806)
)</f>
        <v>#N/A</v>
      </c>
      <c r="E6806" t="e">
        <f>IF(
OR('Options - Free Attaching'!B6806 = "8. Transferee of restricted securities", 'Options - Free Attaching'!B6806 = "9. Any person (substitution for securities etc.)"),
'Options - Free Attaching'!C6806,
IF(
'Options - Free Attaching'!B6806 = "",
#N/A,
'Options - Free Attaching'!B6806)
)</f>
        <v>#N/A</v>
      </c>
      <c r="F6806" t="e">
        <f>IF(
OR('Con. Notes - Conversion'!B6806 = "8. Transferee of restricted securities", 'Con. Notes - Conversion'!B6806 = "9. Any person (substitution for securities etc.)"),
'Con. Notes - Conversion'!C6806,
IF(
'Con. Notes - Conversion'!B6806 = "",
#N/A,
'Con. Notes - Conversion'!B6806)
)</f>
        <v>#N/A</v>
      </c>
      <c r="G6806" t="e">
        <f>IF(
OR('Con. Notes - No Conversion'!B6806 = "8. Transferee of restricted securities", 'Con. Notes - No Conversion'!B6806 = "9. Any person (substitution for securities etc.)"),
'Con. Notes - No Conversion'!C6806,
IF(
'Con. Notes - No Conversion'!B6806 = "",
#N/A,
'Con. Notes - No Conversion'!B6806)
)</f>
        <v>#N/A</v>
      </c>
    </row>
    <row r="6807" spans="1:7" x14ac:dyDescent="0.25">
      <c r="A6807" t="e">
        <f>IF(
OR(Shares!B6807 = "8. Transferee of restricted securities", Shares!B6807 = "9. Any person (substitution for securities etc.)"),
Shares!C6807,
IF(
Shares!B6807 = "",
#N/A,
Shares!B6807)
)</f>
        <v>#N/A</v>
      </c>
      <c r="B6807" t="e">
        <f>IF(
OR('Shares - LTR - Granted'!B6807 = "8. Transferee of restricted securities", 'Shares - LTR - Granted'!B6807 = "9. Any person (substitution for securities etc.)"),
'Shares - LTR - Granted'!C6807,
IF(
'Shares - LTR - Granted'!B6807 = "",
#N/A,
'Shares - LTR - Granted'!B6807)
)</f>
        <v>#N/A</v>
      </c>
      <c r="C6807" t="e">
        <f>IF(
OR('Performance Securities'!B6807 = "8. Transferee of restricted securities", 'Performance Securities'!B6807 = "9. Any person (substitution for securities etc.)"),
'Performance Securities'!C6807,
IF(
'Performance Securities'!B6807 = "",
#N/A,
'Performance Securities'!B6807)
)</f>
        <v>#N/A</v>
      </c>
      <c r="D6807" t="e">
        <f>IF(
OR('Options or Warrants'!B6807 = "8. Transferee of restricted securities", 'Options or Warrants'!B6807 = "9. Any person (substitution for securities etc.)"),
'Options or Warrants'!C6807,
IF(
'Options or Warrants'!B6807 = "",
#N/A,
'Options or Warrants'!B6807)
)</f>
        <v>#N/A</v>
      </c>
      <c r="E6807" t="e">
        <f>IF(
OR('Options - Free Attaching'!B6807 = "8. Transferee of restricted securities", 'Options - Free Attaching'!B6807 = "9. Any person (substitution for securities etc.)"),
'Options - Free Attaching'!C6807,
IF(
'Options - Free Attaching'!B6807 = "",
#N/A,
'Options - Free Attaching'!B6807)
)</f>
        <v>#N/A</v>
      </c>
      <c r="F6807" t="e">
        <f>IF(
OR('Con. Notes - Conversion'!B6807 = "8. Transferee of restricted securities", 'Con. Notes - Conversion'!B6807 = "9. Any person (substitution for securities etc.)"),
'Con. Notes - Conversion'!C6807,
IF(
'Con. Notes - Conversion'!B6807 = "",
#N/A,
'Con. Notes - Conversion'!B6807)
)</f>
        <v>#N/A</v>
      </c>
      <c r="G6807" t="e">
        <f>IF(
OR('Con. Notes - No Conversion'!B6807 = "8. Transferee of restricted securities", 'Con. Notes - No Conversion'!B6807 = "9. Any person (substitution for securities etc.)"),
'Con. Notes - No Conversion'!C6807,
IF(
'Con. Notes - No Conversion'!B6807 = "",
#N/A,
'Con. Notes - No Conversion'!B6807)
)</f>
        <v>#N/A</v>
      </c>
    </row>
    <row r="6808" spans="1:7" x14ac:dyDescent="0.25">
      <c r="A6808" t="e">
        <f>IF(
OR(Shares!B6808 = "8. Transferee of restricted securities", Shares!B6808 = "9. Any person (substitution for securities etc.)"),
Shares!C6808,
IF(
Shares!B6808 = "",
#N/A,
Shares!B6808)
)</f>
        <v>#N/A</v>
      </c>
      <c r="B6808" t="e">
        <f>IF(
OR('Shares - LTR - Granted'!B6808 = "8. Transferee of restricted securities", 'Shares - LTR - Granted'!B6808 = "9. Any person (substitution for securities etc.)"),
'Shares - LTR - Granted'!C6808,
IF(
'Shares - LTR - Granted'!B6808 = "",
#N/A,
'Shares - LTR - Granted'!B6808)
)</f>
        <v>#N/A</v>
      </c>
      <c r="C6808" t="e">
        <f>IF(
OR('Performance Securities'!B6808 = "8. Transferee of restricted securities", 'Performance Securities'!B6808 = "9. Any person (substitution for securities etc.)"),
'Performance Securities'!C6808,
IF(
'Performance Securities'!B6808 = "",
#N/A,
'Performance Securities'!B6808)
)</f>
        <v>#N/A</v>
      </c>
      <c r="D6808" t="e">
        <f>IF(
OR('Options or Warrants'!B6808 = "8. Transferee of restricted securities", 'Options or Warrants'!B6808 = "9. Any person (substitution for securities etc.)"),
'Options or Warrants'!C6808,
IF(
'Options or Warrants'!B6808 = "",
#N/A,
'Options or Warrants'!B6808)
)</f>
        <v>#N/A</v>
      </c>
      <c r="E6808" t="e">
        <f>IF(
OR('Options - Free Attaching'!B6808 = "8. Transferee of restricted securities", 'Options - Free Attaching'!B6808 = "9. Any person (substitution for securities etc.)"),
'Options - Free Attaching'!C6808,
IF(
'Options - Free Attaching'!B6808 = "",
#N/A,
'Options - Free Attaching'!B6808)
)</f>
        <v>#N/A</v>
      </c>
      <c r="F6808" t="e">
        <f>IF(
OR('Con. Notes - Conversion'!B6808 = "8. Transferee of restricted securities", 'Con. Notes - Conversion'!B6808 = "9. Any person (substitution for securities etc.)"),
'Con. Notes - Conversion'!C6808,
IF(
'Con. Notes - Conversion'!B6808 = "",
#N/A,
'Con. Notes - Conversion'!B6808)
)</f>
        <v>#N/A</v>
      </c>
      <c r="G6808" t="e">
        <f>IF(
OR('Con. Notes - No Conversion'!B6808 = "8. Transferee of restricted securities", 'Con. Notes - No Conversion'!B6808 = "9. Any person (substitution for securities etc.)"),
'Con. Notes - No Conversion'!C6808,
IF(
'Con. Notes - No Conversion'!B6808 = "",
#N/A,
'Con. Notes - No Conversion'!B6808)
)</f>
        <v>#N/A</v>
      </c>
    </row>
    <row r="6809" spans="1:7" x14ac:dyDescent="0.25">
      <c r="A6809" t="e">
        <f>IF(
OR(Shares!B6809 = "8. Transferee of restricted securities", Shares!B6809 = "9. Any person (substitution for securities etc.)"),
Shares!C6809,
IF(
Shares!B6809 = "",
#N/A,
Shares!B6809)
)</f>
        <v>#N/A</v>
      </c>
      <c r="B6809" t="e">
        <f>IF(
OR('Shares - LTR - Granted'!B6809 = "8. Transferee of restricted securities", 'Shares - LTR - Granted'!B6809 = "9. Any person (substitution for securities etc.)"),
'Shares - LTR - Granted'!C6809,
IF(
'Shares - LTR - Granted'!B6809 = "",
#N/A,
'Shares - LTR - Granted'!B6809)
)</f>
        <v>#N/A</v>
      </c>
      <c r="C6809" t="e">
        <f>IF(
OR('Performance Securities'!B6809 = "8. Transferee of restricted securities", 'Performance Securities'!B6809 = "9. Any person (substitution for securities etc.)"),
'Performance Securities'!C6809,
IF(
'Performance Securities'!B6809 = "",
#N/A,
'Performance Securities'!B6809)
)</f>
        <v>#N/A</v>
      </c>
      <c r="D6809" t="e">
        <f>IF(
OR('Options or Warrants'!B6809 = "8. Transferee of restricted securities", 'Options or Warrants'!B6809 = "9. Any person (substitution for securities etc.)"),
'Options or Warrants'!C6809,
IF(
'Options or Warrants'!B6809 = "",
#N/A,
'Options or Warrants'!B6809)
)</f>
        <v>#N/A</v>
      </c>
      <c r="E6809" t="e">
        <f>IF(
OR('Options - Free Attaching'!B6809 = "8. Transferee of restricted securities", 'Options - Free Attaching'!B6809 = "9. Any person (substitution for securities etc.)"),
'Options - Free Attaching'!C6809,
IF(
'Options - Free Attaching'!B6809 = "",
#N/A,
'Options - Free Attaching'!B6809)
)</f>
        <v>#N/A</v>
      </c>
      <c r="F6809" t="e">
        <f>IF(
OR('Con. Notes - Conversion'!B6809 = "8. Transferee of restricted securities", 'Con. Notes - Conversion'!B6809 = "9. Any person (substitution for securities etc.)"),
'Con. Notes - Conversion'!C6809,
IF(
'Con. Notes - Conversion'!B6809 = "",
#N/A,
'Con. Notes - Conversion'!B6809)
)</f>
        <v>#N/A</v>
      </c>
      <c r="G6809" t="e">
        <f>IF(
OR('Con. Notes - No Conversion'!B6809 = "8. Transferee of restricted securities", 'Con. Notes - No Conversion'!B6809 = "9. Any person (substitution for securities etc.)"),
'Con. Notes - No Conversion'!C6809,
IF(
'Con. Notes - No Conversion'!B6809 = "",
#N/A,
'Con. Notes - No Conversion'!B6809)
)</f>
        <v>#N/A</v>
      </c>
    </row>
    <row r="6810" spans="1:7" x14ac:dyDescent="0.25">
      <c r="A6810" t="e">
        <f>IF(
OR(Shares!B6810 = "8. Transferee of restricted securities", Shares!B6810 = "9. Any person (substitution for securities etc.)"),
Shares!C6810,
IF(
Shares!B6810 = "",
#N/A,
Shares!B6810)
)</f>
        <v>#N/A</v>
      </c>
      <c r="B6810" t="e">
        <f>IF(
OR('Shares - LTR - Granted'!B6810 = "8. Transferee of restricted securities", 'Shares - LTR - Granted'!B6810 = "9. Any person (substitution for securities etc.)"),
'Shares - LTR - Granted'!C6810,
IF(
'Shares - LTR - Granted'!B6810 = "",
#N/A,
'Shares - LTR - Granted'!B6810)
)</f>
        <v>#N/A</v>
      </c>
      <c r="C6810" t="e">
        <f>IF(
OR('Performance Securities'!B6810 = "8. Transferee of restricted securities", 'Performance Securities'!B6810 = "9. Any person (substitution for securities etc.)"),
'Performance Securities'!C6810,
IF(
'Performance Securities'!B6810 = "",
#N/A,
'Performance Securities'!B6810)
)</f>
        <v>#N/A</v>
      </c>
      <c r="D6810" t="e">
        <f>IF(
OR('Options or Warrants'!B6810 = "8. Transferee of restricted securities", 'Options or Warrants'!B6810 = "9. Any person (substitution for securities etc.)"),
'Options or Warrants'!C6810,
IF(
'Options or Warrants'!B6810 = "",
#N/A,
'Options or Warrants'!B6810)
)</f>
        <v>#N/A</v>
      </c>
      <c r="E6810" t="e">
        <f>IF(
OR('Options - Free Attaching'!B6810 = "8. Transferee of restricted securities", 'Options - Free Attaching'!B6810 = "9. Any person (substitution for securities etc.)"),
'Options - Free Attaching'!C6810,
IF(
'Options - Free Attaching'!B6810 = "",
#N/A,
'Options - Free Attaching'!B6810)
)</f>
        <v>#N/A</v>
      </c>
      <c r="F6810" t="e">
        <f>IF(
OR('Con. Notes - Conversion'!B6810 = "8. Transferee of restricted securities", 'Con. Notes - Conversion'!B6810 = "9. Any person (substitution for securities etc.)"),
'Con. Notes - Conversion'!C6810,
IF(
'Con. Notes - Conversion'!B6810 = "",
#N/A,
'Con. Notes - Conversion'!B6810)
)</f>
        <v>#N/A</v>
      </c>
      <c r="G6810" t="e">
        <f>IF(
OR('Con. Notes - No Conversion'!B6810 = "8. Transferee of restricted securities", 'Con. Notes - No Conversion'!B6810 = "9. Any person (substitution for securities etc.)"),
'Con. Notes - No Conversion'!C6810,
IF(
'Con. Notes - No Conversion'!B6810 = "",
#N/A,
'Con. Notes - No Conversion'!B6810)
)</f>
        <v>#N/A</v>
      </c>
    </row>
    <row r="6811" spans="1:7" x14ac:dyDescent="0.25">
      <c r="A6811" t="e">
        <f>IF(
OR(Shares!B6811 = "8. Transferee of restricted securities", Shares!B6811 = "9. Any person (substitution for securities etc.)"),
Shares!C6811,
IF(
Shares!B6811 = "",
#N/A,
Shares!B6811)
)</f>
        <v>#N/A</v>
      </c>
      <c r="B6811" t="e">
        <f>IF(
OR('Shares - LTR - Granted'!B6811 = "8. Transferee of restricted securities", 'Shares - LTR - Granted'!B6811 = "9. Any person (substitution for securities etc.)"),
'Shares - LTR - Granted'!C6811,
IF(
'Shares - LTR - Granted'!B6811 = "",
#N/A,
'Shares - LTR - Granted'!B6811)
)</f>
        <v>#N/A</v>
      </c>
      <c r="C6811" t="e">
        <f>IF(
OR('Performance Securities'!B6811 = "8. Transferee of restricted securities", 'Performance Securities'!B6811 = "9. Any person (substitution for securities etc.)"),
'Performance Securities'!C6811,
IF(
'Performance Securities'!B6811 = "",
#N/A,
'Performance Securities'!B6811)
)</f>
        <v>#N/A</v>
      </c>
      <c r="D6811" t="e">
        <f>IF(
OR('Options or Warrants'!B6811 = "8. Transferee of restricted securities", 'Options or Warrants'!B6811 = "9. Any person (substitution for securities etc.)"),
'Options or Warrants'!C6811,
IF(
'Options or Warrants'!B6811 = "",
#N/A,
'Options or Warrants'!B6811)
)</f>
        <v>#N/A</v>
      </c>
      <c r="E6811" t="e">
        <f>IF(
OR('Options - Free Attaching'!B6811 = "8. Transferee of restricted securities", 'Options - Free Attaching'!B6811 = "9. Any person (substitution for securities etc.)"),
'Options - Free Attaching'!C6811,
IF(
'Options - Free Attaching'!B6811 = "",
#N/A,
'Options - Free Attaching'!B6811)
)</f>
        <v>#N/A</v>
      </c>
      <c r="F6811" t="e">
        <f>IF(
OR('Con. Notes - Conversion'!B6811 = "8. Transferee of restricted securities", 'Con. Notes - Conversion'!B6811 = "9. Any person (substitution for securities etc.)"),
'Con. Notes - Conversion'!C6811,
IF(
'Con. Notes - Conversion'!B6811 = "",
#N/A,
'Con. Notes - Conversion'!B6811)
)</f>
        <v>#N/A</v>
      </c>
      <c r="G6811" t="e">
        <f>IF(
OR('Con. Notes - No Conversion'!B6811 = "8. Transferee of restricted securities", 'Con. Notes - No Conversion'!B6811 = "9. Any person (substitution for securities etc.)"),
'Con. Notes - No Conversion'!C6811,
IF(
'Con. Notes - No Conversion'!B6811 = "",
#N/A,
'Con. Notes - No Conversion'!B6811)
)</f>
        <v>#N/A</v>
      </c>
    </row>
    <row r="6812" spans="1:7" x14ac:dyDescent="0.25">
      <c r="A6812" t="e">
        <f>IF(
OR(Shares!B6812 = "8. Transferee of restricted securities", Shares!B6812 = "9. Any person (substitution for securities etc.)"),
Shares!C6812,
IF(
Shares!B6812 = "",
#N/A,
Shares!B6812)
)</f>
        <v>#N/A</v>
      </c>
      <c r="B6812" t="e">
        <f>IF(
OR('Shares - LTR - Granted'!B6812 = "8. Transferee of restricted securities", 'Shares - LTR - Granted'!B6812 = "9. Any person (substitution for securities etc.)"),
'Shares - LTR - Granted'!C6812,
IF(
'Shares - LTR - Granted'!B6812 = "",
#N/A,
'Shares - LTR - Granted'!B6812)
)</f>
        <v>#N/A</v>
      </c>
      <c r="C6812" t="e">
        <f>IF(
OR('Performance Securities'!B6812 = "8. Transferee of restricted securities", 'Performance Securities'!B6812 = "9. Any person (substitution for securities etc.)"),
'Performance Securities'!C6812,
IF(
'Performance Securities'!B6812 = "",
#N/A,
'Performance Securities'!B6812)
)</f>
        <v>#N/A</v>
      </c>
      <c r="D6812" t="e">
        <f>IF(
OR('Options or Warrants'!B6812 = "8. Transferee of restricted securities", 'Options or Warrants'!B6812 = "9. Any person (substitution for securities etc.)"),
'Options or Warrants'!C6812,
IF(
'Options or Warrants'!B6812 = "",
#N/A,
'Options or Warrants'!B6812)
)</f>
        <v>#N/A</v>
      </c>
      <c r="E6812" t="e">
        <f>IF(
OR('Options - Free Attaching'!B6812 = "8. Transferee of restricted securities", 'Options - Free Attaching'!B6812 = "9. Any person (substitution for securities etc.)"),
'Options - Free Attaching'!C6812,
IF(
'Options - Free Attaching'!B6812 = "",
#N/A,
'Options - Free Attaching'!B6812)
)</f>
        <v>#N/A</v>
      </c>
      <c r="F6812" t="e">
        <f>IF(
OR('Con. Notes - Conversion'!B6812 = "8. Transferee of restricted securities", 'Con. Notes - Conversion'!B6812 = "9. Any person (substitution for securities etc.)"),
'Con. Notes - Conversion'!C6812,
IF(
'Con. Notes - Conversion'!B6812 = "",
#N/A,
'Con. Notes - Conversion'!B6812)
)</f>
        <v>#N/A</v>
      </c>
      <c r="G6812" t="e">
        <f>IF(
OR('Con. Notes - No Conversion'!B6812 = "8. Transferee of restricted securities", 'Con. Notes - No Conversion'!B6812 = "9. Any person (substitution for securities etc.)"),
'Con. Notes - No Conversion'!C6812,
IF(
'Con. Notes - No Conversion'!B6812 = "",
#N/A,
'Con. Notes - No Conversion'!B6812)
)</f>
        <v>#N/A</v>
      </c>
    </row>
    <row r="6813" spans="1:7" x14ac:dyDescent="0.25">
      <c r="A6813" t="e">
        <f>IF(
OR(Shares!B6813 = "8. Transferee of restricted securities", Shares!B6813 = "9. Any person (substitution for securities etc.)"),
Shares!C6813,
IF(
Shares!B6813 = "",
#N/A,
Shares!B6813)
)</f>
        <v>#N/A</v>
      </c>
      <c r="B6813" t="e">
        <f>IF(
OR('Shares - LTR - Granted'!B6813 = "8. Transferee of restricted securities", 'Shares - LTR - Granted'!B6813 = "9. Any person (substitution for securities etc.)"),
'Shares - LTR - Granted'!C6813,
IF(
'Shares - LTR - Granted'!B6813 = "",
#N/A,
'Shares - LTR - Granted'!B6813)
)</f>
        <v>#N/A</v>
      </c>
      <c r="C6813" t="e">
        <f>IF(
OR('Performance Securities'!B6813 = "8. Transferee of restricted securities", 'Performance Securities'!B6813 = "9. Any person (substitution for securities etc.)"),
'Performance Securities'!C6813,
IF(
'Performance Securities'!B6813 = "",
#N/A,
'Performance Securities'!B6813)
)</f>
        <v>#N/A</v>
      </c>
      <c r="D6813" t="e">
        <f>IF(
OR('Options or Warrants'!B6813 = "8. Transferee of restricted securities", 'Options or Warrants'!B6813 = "9. Any person (substitution for securities etc.)"),
'Options or Warrants'!C6813,
IF(
'Options or Warrants'!B6813 = "",
#N/A,
'Options or Warrants'!B6813)
)</f>
        <v>#N/A</v>
      </c>
      <c r="E6813" t="e">
        <f>IF(
OR('Options - Free Attaching'!B6813 = "8. Transferee of restricted securities", 'Options - Free Attaching'!B6813 = "9. Any person (substitution for securities etc.)"),
'Options - Free Attaching'!C6813,
IF(
'Options - Free Attaching'!B6813 = "",
#N/A,
'Options - Free Attaching'!B6813)
)</f>
        <v>#N/A</v>
      </c>
      <c r="F6813" t="e">
        <f>IF(
OR('Con. Notes - Conversion'!B6813 = "8. Transferee of restricted securities", 'Con. Notes - Conversion'!B6813 = "9. Any person (substitution for securities etc.)"),
'Con. Notes - Conversion'!C6813,
IF(
'Con. Notes - Conversion'!B6813 = "",
#N/A,
'Con. Notes - Conversion'!B6813)
)</f>
        <v>#N/A</v>
      </c>
      <c r="G6813" t="e">
        <f>IF(
OR('Con. Notes - No Conversion'!B6813 = "8. Transferee of restricted securities", 'Con. Notes - No Conversion'!B6813 = "9. Any person (substitution for securities etc.)"),
'Con. Notes - No Conversion'!C6813,
IF(
'Con. Notes - No Conversion'!B6813 = "",
#N/A,
'Con. Notes - No Conversion'!B6813)
)</f>
        <v>#N/A</v>
      </c>
    </row>
    <row r="6814" spans="1:7" x14ac:dyDescent="0.25">
      <c r="A6814" t="e">
        <f>IF(
OR(Shares!B6814 = "8. Transferee of restricted securities", Shares!B6814 = "9. Any person (substitution for securities etc.)"),
Shares!C6814,
IF(
Shares!B6814 = "",
#N/A,
Shares!B6814)
)</f>
        <v>#N/A</v>
      </c>
      <c r="B6814" t="e">
        <f>IF(
OR('Shares - LTR - Granted'!B6814 = "8. Transferee of restricted securities", 'Shares - LTR - Granted'!B6814 = "9. Any person (substitution for securities etc.)"),
'Shares - LTR - Granted'!C6814,
IF(
'Shares - LTR - Granted'!B6814 = "",
#N/A,
'Shares - LTR - Granted'!B6814)
)</f>
        <v>#N/A</v>
      </c>
      <c r="C6814" t="e">
        <f>IF(
OR('Performance Securities'!B6814 = "8. Transferee of restricted securities", 'Performance Securities'!B6814 = "9. Any person (substitution for securities etc.)"),
'Performance Securities'!C6814,
IF(
'Performance Securities'!B6814 = "",
#N/A,
'Performance Securities'!B6814)
)</f>
        <v>#N/A</v>
      </c>
      <c r="D6814" t="e">
        <f>IF(
OR('Options or Warrants'!B6814 = "8. Transferee of restricted securities", 'Options or Warrants'!B6814 = "9. Any person (substitution for securities etc.)"),
'Options or Warrants'!C6814,
IF(
'Options or Warrants'!B6814 = "",
#N/A,
'Options or Warrants'!B6814)
)</f>
        <v>#N/A</v>
      </c>
      <c r="E6814" t="e">
        <f>IF(
OR('Options - Free Attaching'!B6814 = "8. Transferee of restricted securities", 'Options - Free Attaching'!B6814 = "9. Any person (substitution for securities etc.)"),
'Options - Free Attaching'!C6814,
IF(
'Options - Free Attaching'!B6814 = "",
#N/A,
'Options - Free Attaching'!B6814)
)</f>
        <v>#N/A</v>
      </c>
      <c r="F6814" t="e">
        <f>IF(
OR('Con. Notes - Conversion'!B6814 = "8. Transferee of restricted securities", 'Con. Notes - Conversion'!B6814 = "9. Any person (substitution for securities etc.)"),
'Con. Notes - Conversion'!C6814,
IF(
'Con. Notes - Conversion'!B6814 = "",
#N/A,
'Con. Notes - Conversion'!B6814)
)</f>
        <v>#N/A</v>
      </c>
      <c r="G6814" t="e">
        <f>IF(
OR('Con. Notes - No Conversion'!B6814 = "8. Transferee of restricted securities", 'Con. Notes - No Conversion'!B6814 = "9. Any person (substitution for securities etc.)"),
'Con. Notes - No Conversion'!C6814,
IF(
'Con. Notes - No Conversion'!B6814 = "",
#N/A,
'Con. Notes - No Conversion'!B6814)
)</f>
        <v>#N/A</v>
      </c>
    </row>
    <row r="6815" spans="1:7" x14ac:dyDescent="0.25">
      <c r="A6815" t="e">
        <f>IF(
OR(Shares!B6815 = "8. Transferee of restricted securities", Shares!B6815 = "9. Any person (substitution for securities etc.)"),
Shares!C6815,
IF(
Shares!B6815 = "",
#N/A,
Shares!B6815)
)</f>
        <v>#N/A</v>
      </c>
      <c r="B6815" t="e">
        <f>IF(
OR('Shares - LTR - Granted'!B6815 = "8. Transferee of restricted securities", 'Shares - LTR - Granted'!B6815 = "9. Any person (substitution for securities etc.)"),
'Shares - LTR - Granted'!C6815,
IF(
'Shares - LTR - Granted'!B6815 = "",
#N/A,
'Shares - LTR - Granted'!B6815)
)</f>
        <v>#N/A</v>
      </c>
      <c r="C6815" t="e">
        <f>IF(
OR('Performance Securities'!B6815 = "8. Transferee of restricted securities", 'Performance Securities'!B6815 = "9. Any person (substitution for securities etc.)"),
'Performance Securities'!C6815,
IF(
'Performance Securities'!B6815 = "",
#N/A,
'Performance Securities'!B6815)
)</f>
        <v>#N/A</v>
      </c>
      <c r="D6815" t="e">
        <f>IF(
OR('Options or Warrants'!B6815 = "8. Transferee of restricted securities", 'Options or Warrants'!B6815 = "9. Any person (substitution for securities etc.)"),
'Options or Warrants'!C6815,
IF(
'Options or Warrants'!B6815 = "",
#N/A,
'Options or Warrants'!B6815)
)</f>
        <v>#N/A</v>
      </c>
      <c r="E6815" t="e">
        <f>IF(
OR('Options - Free Attaching'!B6815 = "8. Transferee of restricted securities", 'Options - Free Attaching'!B6815 = "9. Any person (substitution for securities etc.)"),
'Options - Free Attaching'!C6815,
IF(
'Options - Free Attaching'!B6815 = "",
#N/A,
'Options - Free Attaching'!B6815)
)</f>
        <v>#N/A</v>
      </c>
      <c r="F6815" t="e">
        <f>IF(
OR('Con. Notes - Conversion'!B6815 = "8. Transferee of restricted securities", 'Con. Notes - Conversion'!B6815 = "9. Any person (substitution for securities etc.)"),
'Con. Notes - Conversion'!C6815,
IF(
'Con. Notes - Conversion'!B6815 = "",
#N/A,
'Con. Notes - Conversion'!B6815)
)</f>
        <v>#N/A</v>
      </c>
      <c r="G6815" t="e">
        <f>IF(
OR('Con. Notes - No Conversion'!B6815 = "8. Transferee of restricted securities", 'Con. Notes - No Conversion'!B6815 = "9. Any person (substitution for securities etc.)"),
'Con. Notes - No Conversion'!C6815,
IF(
'Con. Notes - No Conversion'!B6815 = "",
#N/A,
'Con. Notes - No Conversion'!B6815)
)</f>
        <v>#N/A</v>
      </c>
    </row>
    <row r="6816" spans="1:7" x14ac:dyDescent="0.25">
      <c r="A6816" t="e">
        <f>IF(
OR(Shares!B6816 = "8. Transferee of restricted securities", Shares!B6816 = "9. Any person (substitution for securities etc.)"),
Shares!C6816,
IF(
Shares!B6816 = "",
#N/A,
Shares!B6816)
)</f>
        <v>#N/A</v>
      </c>
      <c r="B6816" t="e">
        <f>IF(
OR('Shares - LTR - Granted'!B6816 = "8. Transferee of restricted securities", 'Shares - LTR - Granted'!B6816 = "9. Any person (substitution for securities etc.)"),
'Shares - LTR - Granted'!C6816,
IF(
'Shares - LTR - Granted'!B6816 = "",
#N/A,
'Shares - LTR - Granted'!B6816)
)</f>
        <v>#N/A</v>
      </c>
      <c r="C6816" t="e">
        <f>IF(
OR('Performance Securities'!B6816 = "8. Transferee of restricted securities", 'Performance Securities'!B6816 = "9. Any person (substitution for securities etc.)"),
'Performance Securities'!C6816,
IF(
'Performance Securities'!B6816 = "",
#N/A,
'Performance Securities'!B6816)
)</f>
        <v>#N/A</v>
      </c>
      <c r="D6816" t="e">
        <f>IF(
OR('Options or Warrants'!B6816 = "8. Transferee of restricted securities", 'Options or Warrants'!B6816 = "9. Any person (substitution for securities etc.)"),
'Options or Warrants'!C6816,
IF(
'Options or Warrants'!B6816 = "",
#N/A,
'Options or Warrants'!B6816)
)</f>
        <v>#N/A</v>
      </c>
      <c r="E6816" t="e">
        <f>IF(
OR('Options - Free Attaching'!B6816 = "8. Transferee of restricted securities", 'Options - Free Attaching'!B6816 = "9. Any person (substitution for securities etc.)"),
'Options - Free Attaching'!C6816,
IF(
'Options - Free Attaching'!B6816 = "",
#N/A,
'Options - Free Attaching'!B6816)
)</f>
        <v>#N/A</v>
      </c>
      <c r="F6816" t="e">
        <f>IF(
OR('Con. Notes - Conversion'!B6816 = "8. Transferee of restricted securities", 'Con. Notes - Conversion'!B6816 = "9. Any person (substitution for securities etc.)"),
'Con. Notes - Conversion'!C6816,
IF(
'Con. Notes - Conversion'!B6816 = "",
#N/A,
'Con. Notes - Conversion'!B6816)
)</f>
        <v>#N/A</v>
      </c>
      <c r="G6816" t="e">
        <f>IF(
OR('Con. Notes - No Conversion'!B6816 = "8. Transferee of restricted securities", 'Con. Notes - No Conversion'!B6816 = "9. Any person (substitution for securities etc.)"),
'Con. Notes - No Conversion'!C6816,
IF(
'Con. Notes - No Conversion'!B6816 = "",
#N/A,
'Con. Notes - No Conversion'!B6816)
)</f>
        <v>#N/A</v>
      </c>
    </row>
    <row r="6817" spans="1:7" x14ac:dyDescent="0.25">
      <c r="A6817" t="e">
        <f>IF(
OR(Shares!B6817 = "8. Transferee of restricted securities", Shares!B6817 = "9. Any person (substitution for securities etc.)"),
Shares!C6817,
IF(
Shares!B6817 = "",
#N/A,
Shares!B6817)
)</f>
        <v>#N/A</v>
      </c>
      <c r="B6817" t="e">
        <f>IF(
OR('Shares - LTR - Granted'!B6817 = "8. Transferee of restricted securities", 'Shares - LTR - Granted'!B6817 = "9. Any person (substitution for securities etc.)"),
'Shares - LTR - Granted'!C6817,
IF(
'Shares - LTR - Granted'!B6817 = "",
#N/A,
'Shares - LTR - Granted'!B6817)
)</f>
        <v>#N/A</v>
      </c>
      <c r="C6817" t="e">
        <f>IF(
OR('Performance Securities'!B6817 = "8. Transferee of restricted securities", 'Performance Securities'!B6817 = "9. Any person (substitution for securities etc.)"),
'Performance Securities'!C6817,
IF(
'Performance Securities'!B6817 = "",
#N/A,
'Performance Securities'!B6817)
)</f>
        <v>#N/A</v>
      </c>
      <c r="D6817" t="e">
        <f>IF(
OR('Options or Warrants'!B6817 = "8. Transferee of restricted securities", 'Options or Warrants'!B6817 = "9. Any person (substitution for securities etc.)"),
'Options or Warrants'!C6817,
IF(
'Options or Warrants'!B6817 = "",
#N/A,
'Options or Warrants'!B6817)
)</f>
        <v>#N/A</v>
      </c>
      <c r="E6817" t="e">
        <f>IF(
OR('Options - Free Attaching'!B6817 = "8. Transferee of restricted securities", 'Options - Free Attaching'!B6817 = "9. Any person (substitution for securities etc.)"),
'Options - Free Attaching'!C6817,
IF(
'Options - Free Attaching'!B6817 = "",
#N/A,
'Options - Free Attaching'!B6817)
)</f>
        <v>#N/A</v>
      </c>
      <c r="F6817" t="e">
        <f>IF(
OR('Con. Notes - Conversion'!B6817 = "8. Transferee of restricted securities", 'Con. Notes - Conversion'!B6817 = "9. Any person (substitution for securities etc.)"),
'Con. Notes - Conversion'!C6817,
IF(
'Con. Notes - Conversion'!B6817 = "",
#N/A,
'Con. Notes - Conversion'!B6817)
)</f>
        <v>#N/A</v>
      </c>
      <c r="G6817" t="e">
        <f>IF(
OR('Con. Notes - No Conversion'!B6817 = "8. Transferee of restricted securities", 'Con. Notes - No Conversion'!B6817 = "9. Any person (substitution for securities etc.)"),
'Con. Notes - No Conversion'!C6817,
IF(
'Con. Notes - No Conversion'!B6817 = "",
#N/A,
'Con. Notes - No Conversion'!B6817)
)</f>
        <v>#N/A</v>
      </c>
    </row>
    <row r="6818" spans="1:7" x14ac:dyDescent="0.25">
      <c r="A6818" t="e">
        <f>IF(
OR(Shares!B6818 = "8. Transferee of restricted securities", Shares!B6818 = "9. Any person (substitution for securities etc.)"),
Shares!C6818,
IF(
Shares!B6818 = "",
#N/A,
Shares!B6818)
)</f>
        <v>#N/A</v>
      </c>
      <c r="B6818" t="e">
        <f>IF(
OR('Shares - LTR - Granted'!B6818 = "8. Transferee of restricted securities", 'Shares - LTR - Granted'!B6818 = "9. Any person (substitution for securities etc.)"),
'Shares - LTR - Granted'!C6818,
IF(
'Shares - LTR - Granted'!B6818 = "",
#N/A,
'Shares - LTR - Granted'!B6818)
)</f>
        <v>#N/A</v>
      </c>
      <c r="C6818" t="e">
        <f>IF(
OR('Performance Securities'!B6818 = "8. Transferee of restricted securities", 'Performance Securities'!B6818 = "9. Any person (substitution for securities etc.)"),
'Performance Securities'!C6818,
IF(
'Performance Securities'!B6818 = "",
#N/A,
'Performance Securities'!B6818)
)</f>
        <v>#N/A</v>
      </c>
      <c r="D6818" t="e">
        <f>IF(
OR('Options or Warrants'!B6818 = "8. Transferee of restricted securities", 'Options or Warrants'!B6818 = "9. Any person (substitution for securities etc.)"),
'Options or Warrants'!C6818,
IF(
'Options or Warrants'!B6818 = "",
#N/A,
'Options or Warrants'!B6818)
)</f>
        <v>#N/A</v>
      </c>
      <c r="E6818" t="e">
        <f>IF(
OR('Options - Free Attaching'!B6818 = "8. Transferee of restricted securities", 'Options - Free Attaching'!B6818 = "9. Any person (substitution for securities etc.)"),
'Options - Free Attaching'!C6818,
IF(
'Options - Free Attaching'!B6818 = "",
#N/A,
'Options - Free Attaching'!B6818)
)</f>
        <v>#N/A</v>
      </c>
      <c r="F6818" t="e">
        <f>IF(
OR('Con. Notes - Conversion'!B6818 = "8. Transferee of restricted securities", 'Con. Notes - Conversion'!B6818 = "9. Any person (substitution for securities etc.)"),
'Con. Notes - Conversion'!C6818,
IF(
'Con. Notes - Conversion'!B6818 = "",
#N/A,
'Con. Notes - Conversion'!B6818)
)</f>
        <v>#N/A</v>
      </c>
      <c r="G6818" t="e">
        <f>IF(
OR('Con. Notes - No Conversion'!B6818 = "8. Transferee of restricted securities", 'Con. Notes - No Conversion'!B6818 = "9. Any person (substitution for securities etc.)"),
'Con. Notes - No Conversion'!C6818,
IF(
'Con. Notes - No Conversion'!B6818 = "",
#N/A,
'Con. Notes - No Conversion'!B6818)
)</f>
        <v>#N/A</v>
      </c>
    </row>
    <row r="6819" spans="1:7" x14ac:dyDescent="0.25">
      <c r="A6819" t="e">
        <f>IF(
OR(Shares!B6819 = "8. Transferee of restricted securities", Shares!B6819 = "9. Any person (substitution for securities etc.)"),
Shares!C6819,
IF(
Shares!B6819 = "",
#N/A,
Shares!B6819)
)</f>
        <v>#N/A</v>
      </c>
      <c r="B6819" t="e">
        <f>IF(
OR('Shares - LTR - Granted'!B6819 = "8. Transferee of restricted securities", 'Shares - LTR - Granted'!B6819 = "9. Any person (substitution for securities etc.)"),
'Shares - LTR - Granted'!C6819,
IF(
'Shares - LTR - Granted'!B6819 = "",
#N/A,
'Shares - LTR - Granted'!B6819)
)</f>
        <v>#N/A</v>
      </c>
      <c r="C6819" t="e">
        <f>IF(
OR('Performance Securities'!B6819 = "8. Transferee of restricted securities", 'Performance Securities'!B6819 = "9. Any person (substitution for securities etc.)"),
'Performance Securities'!C6819,
IF(
'Performance Securities'!B6819 = "",
#N/A,
'Performance Securities'!B6819)
)</f>
        <v>#N/A</v>
      </c>
      <c r="D6819" t="e">
        <f>IF(
OR('Options or Warrants'!B6819 = "8. Transferee of restricted securities", 'Options or Warrants'!B6819 = "9. Any person (substitution for securities etc.)"),
'Options or Warrants'!C6819,
IF(
'Options or Warrants'!B6819 = "",
#N/A,
'Options or Warrants'!B6819)
)</f>
        <v>#N/A</v>
      </c>
      <c r="E6819" t="e">
        <f>IF(
OR('Options - Free Attaching'!B6819 = "8. Transferee of restricted securities", 'Options - Free Attaching'!B6819 = "9. Any person (substitution for securities etc.)"),
'Options - Free Attaching'!C6819,
IF(
'Options - Free Attaching'!B6819 = "",
#N/A,
'Options - Free Attaching'!B6819)
)</f>
        <v>#N/A</v>
      </c>
      <c r="F6819" t="e">
        <f>IF(
OR('Con. Notes - Conversion'!B6819 = "8. Transferee of restricted securities", 'Con. Notes - Conversion'!B6819 = "9. Any person (substitution for securities etc.)"),
'Con. Notes - Conversion'!C6819,
IF(
'Con. Notes - Conversion'!B6819 = "",
#N/A,
'Con. Notes - Conversion'!B6819)
)</f>
        <v>#N/A</v>
      </c>
      <c r="G6819" t="e">
        <f>IF(
OR('Con. Notes - No Conversion'!B6819 = "8. Transferee of restricted securities", 'Con. Notes - No Conversion'!B6819 = "9. Any person (substitution for securities etc.)"),
'Con. Notes - No Conversion'!C6819,
IF(
'Con. Notes - No Conversion'!B6819 = "",
#N/A,
'Con. Notes - No Conversion'!B6819)
)</f>
        <v>#N/A</v>
      </c>
    </row>
    <row r="6820" spans="1:7" x14ac:dyDescent="0.25">
      <c r="A6820" t="e">
        <f>IF(
OR(Shares!B6820 = "8. Transferee of restricted securities", Shares!B6820 = "9. Any person (substitution for securities etc.)"),
Shares!C6820,
IF(
Shares!B6820 = "",
#N/A,
Shares!B6820)
)</f>
        <v>#N/A</v>
      </c>
      <c r="B6820" t="e">
        <f>IF(
OR('Shares - LTR - Granted'!B6820 = "8. Transferee of restricted securities", 'Shares - LTR - Granted'!B6820 = "9. Any person (substitution for securities etc.)"),
'Shares - LTR - Granted'!C6820,
IF(
'Shares - LTR - Granted'!B6820 = "",
#N/A,
'Shares - LTR - Granted'!B6820)
)</f>
        <v>#N/A</v>
      </c>
      <c r="C6820" t="e">
        <f>IF(
OR('Performance Securities'!B6820 = "8. Transferee of restricted securities", 'Performance Securities'!B6820 = "9. Any person (substitution for securities etc.)"),
'Performance Securities'!C6820,
IF(
'Performance Securities'!B6820 = "",
#N/A,
'Performance Securities'!B6820)
)</f>
        <v>#N/A</v>
      </c>
      <c r="D6820" t="e">
        <f>IF(
OR('Options or Warrants'!B6820 = "8. Transferee of restricted securities", 'Options or Warrants'!B6820 = "9. Any person (substitution for securities etc.)"),
'Options or Warrants'!C6820,
IF(
'Options or Warrants'!B6820 = "",
#N/A,
'Options or Warrants'!B6820)
)</f>
        <v>#N/A</v>
      </c>
      <c r="E6820" t="e">
        <f>IF(
OR('Options - Free Attaching'!B6820 = "8. Transferee of restricted securities", 'Options - Free Attaching'!B6820 = "9. Any person (substitution for securities etc.)"),
'Options - Free Attaching'!C6820,
IF(
'Options - Free Attaching'!B6820 = "",
#N/A,
'Options - Free Attaching'!B6820)
)</f>
        <v>#N/A</v>
      </c>
      <c r="F6820" t="e">
        <f>IF(
OR('Con. Notes - Conversion'!B6820 = "8. Transferee of restricted securities", 'Con. Notes - Conversion'!B6820 = "9. Any person (substitution for securities etc.)"),
'Con. Notes - Conversion'!C6820,
IF(
'Con. Notes - Conversion'!B6820 = "",
#N/A,
'Con. Notes - Conversion'!B6820)
)</f>
        <v>#N/A</v>
      </c>
      <c r="G6820" t="e">
        <f>IF(
OR('Con. Notes - No Conversion'!B6820 = "8. Transferee of restricted securities", 'Con. Notes - No Conversion'!B6820 = "9. Any person (substitution for securities etc.)"),
'Con. Notes - No Conversion'!C6820,
IF(
'Con. Notes - No Conversion'!B6820 = "",
#N/A,
'Con. Notes - No Conversion'!B6820)
)</f>
        <v>#N/A</v>
      </c>
    </row>
    <row r="6821" spans="1:7" x14ac:dyDescent="0.25">
      <c r="A6821" t="e">
        <f>IF(
OR(Shares!B6821 = "8. Transferee of restricted securities", Shares!B6821 = "9. Any person (substitution for securities etc.)"),
Shares!C6821,
IF(
Shares!B6821 = "",
#N/A,
Shares!B6821)
)</f>
        <v>#N/A</v>
      </c>
      <c r="B6821" t="e">
        <f>IF(
OR('Shares - LTR - Granted'!B6821 = "8. Transferee of restricted securities", 'Shares - LTR - Granted'!B6821 = "9. Any person (substitution for securities etc.)"),
'Shares - LTR - Granted'!C6821,
IF(
'Shares - LTR - Granted'!B6821 = "",
#N/A,
'Shares - LTR - Granted'!B6821)
)</f>
        <v>#N/A</v>
      </c>
      <c r="C6821" t="e">
        <f>IF(
OR('Performance Securities'!B6821 = "8. Transferee of restricted securities", 'Performance Securities'!B6821 = "9. Any person (substitution for securities etc.)"),
'Performance Securities'!C6821,
IF(
'Performance Securities'!B6821 = "",
#N/A,
'Performance Securities'!B6821)
)</f>
        <v>#N/A</v>
      </c>
      <c r="D6821" t="e">
        <f>IF(
OR('Options or Warrants'!B6821 = "8. Transferee of restricted securities", 'Options or Warrants'!B6821 = "9. Any person (substitution for securities etc.)"),
'Options or Warrants'!C6821,
IF(
'Options or Warrants'!B6821 = "",
#N/A,
'Options or Warrants'!B6821)
)</f>
        <v>#N/A</v>
      </c>
      <c r="E6821" t="e">
        <f>IF(
OR('Options - Free Attaching'!B6821 = "8. Transferee of restricted securities", 'Options - Free Attaching'!B6821 = "9. Any person (substitution for securities etc.)"),
'Options - Free Attaching'!C6821,
IF(
'Options - Free Attaching'!B6821 = "",
#N/A,
'Options - Free Attaching'!B6821)
)</f>
        <v>#N/A</v>
      </c>
      <c r="F6821" t="e">
        <f>IF(
OR('Con. Notes - Conversion'!B6821 = "8. Transferee of restricted securities", 'Con. Notes - Conversion'!B6821 = "9. Any person (substitution for securities etc.)"),
'Con. Notes - Conversion'!C6821,
IF(
'Con. Notes - Conversion'!B6821 = "",
#N/A,
'Con. Notes - Conversion'!B6821)
)</f>
        <v>#N/A</v>
      </c>
      <c r="G6821" t="e">
        <f>IF(
OR('Con. Notes - No Conversion'!B6821 = "8. Transferee of restricted securities", 'Con. Notes - No Conversion'!B6821 = "9. Any person (substitution for securities etc.)"),
'Con. Notes - No Conversion'!C6821,
IF(
'Con. Notes - No Conversion'!B6821 = "",
#N/A,
'Con. Notes - No Conversion'!B6821)
)</f>
        <v>#N/A</v>
      </c>
    </row>
    <row r="6822" spans="1:7" x14ac:dyDescent="0.25">
      <c r="A6822" t="e">
        <f>IF(
OR(Shares!B6822 = "8. Transferee of restricted securities", Shares!B6822 = "9. Any person (substitution for securities etc.)"),
Shares!C6822,
IF(
Shares!B6822 = "",
#N/A,
Shares!B6822)
)</f>
        <v>#N/A</v>
      </c>
      <c r="B6822" t="e">
        <f>IF(
OR('Shares - LTR - Granted'!B6822 = "8. Transferee of restricted securities", 'Shares - LTR - Granted'!B6822 = "9. Any person (substitution for securities etc.)"),
'Shares - LTR - Granted'!C6822,
IF(
'Shares - LTR - Granted'!B6822 = "",
#N/A,
'Shares - LTR - Granted'!B6822)
)</f>
        <v>#N/A</v>
      </c>
      <c r="C6822" t="e">
        <f>IF(
OR('Performance Securities'!B6822 = "8. Transferee of restricted securities", 'Performance Securities'!B6822 = "9. Any person (substitution for securities etc.)"),
'Performance Securities'!C6822,
IF(
'Performance Securities'!B6822 = "",
#N/A,
'Performance Securities'!B6822)
)</f>
        <v>#N/A</v>
      </c>
      <c r="D6822" t="e">
        <f>IF(
OR('Options or Warrants'!B6822 = "8. Transferee of restricted securities", 'Options or Warrants'!B6822 = "9. Any person (substitution for securities etc.)"),
'Options or Warrants'!C6822,
IF(
'Options or Warrants'!B6822 = "",
#N/A,
'Options or Warrants'!B6822)
)</f>
        <v>#N/A</v>
      </c>
      <c r="E6822" t="e">
        <f>IF(
OR('Options - Free Attaching'!B6822 = "8. Transferee of restricted securities", 'Options - Free Attaching'!B6822 = "9. Any person (substitution for securities etc.)"),
'Options - Free Attaching'!C6822,
IF(
'Options - Free Attaching'!B6822 = "",
#N/A,
'Options - Free Attaching'!B6822)
)</f>
        <v>#N/A</v>
      </c>
      <c r="F6822" t="e">
        <f>IF(
OR('Con. Notes - Conversion'!B6822 = "8. Transferee of restricted securities", 'Con. Notes - Conversion'!B6822 = "9. Any person (substitution for securities etc.)"),
'Con. Notes - Conversion'!C6822,
IF(
'Con. Notes - Conversion'!B6822 = "",
#N/A,
'Con. Notes - Conversion'!B6822)
)</f>
        <v>#N/A</v>
      </c>
      <c r="G6822" t="e">
        <f>IF(
OR('Con. Notes - No Conversion'!B6822 = "8. Transferee of restricted securities", 'Con. Notes - No Conversion'!B6822 = "9. Any person (substitution for securities etc.)"),
'Con. Notes - No Conversion'!C6822,
IF(
'Con. Notes - No Conversion'!B6822 = "",
#N/A,
'Con. Notes - No Conversion'!B6822)
)</f>
        <v>#N/A</v>
      </c>
    </row>
    <row r="6823" spans="1:7" x14ac:dyDescent="0.25">
      <c r="A6823" t="e">
        <f>IF(
OR(Shares!B6823 = "8. Transferee of restricted securities", Shares!B6823 = "9. Any person (substitution for securities etc.)"),
Shares!C6823,
IF(
Shares!B6823 = "",
#N/A,
Shares!B6823)
)</f>
        <v>#N/A</v>
      </c>
      <c r="B6823" t="e">
        <f>IF(
OR('Shares - LTR - Granted'!B6823 = "8. Transferee of restricted securities", 'Shares - LTR - Granted'!B6823 = "9. Any person (substitution for securities etc.)"),
'Shares - LTR - Granted'!C6823,
IF(
'Shares - LTR - Granted'!B6823 = "",
#N/A,
'Shares - LTR - Granted'!B6823)
)</f>
        <v>#N/A</v>
      </c>
      <c r="C6823" t="e">
        <f>IF(
OR('Performance Securities'!B6823 = "8. Transferee of restricted securities", 'Performance Securities'!B6823 = "9. Any person (substitution for securities etc.)"),
'Performance Securities'!C6823,
IF(
'Performance Securities'!B6823 = "",
#N/A,
'Performance Securities'!B6823)
)</f>
        <v>#N/A</v>
      </c>
      <c r="D6823" t="e">
        <f>IF(
OR('Options or Warrants'!B6823 = "8. Transferee of restricted securities", 'Options or Warrants'!B6823 = "9. Any person (substitution for securities etc.)"),
'Options or Warrants'!C6823,
IF(
'Options or Warrants'!B6823 = "",
#N/A,
'Options or Warrants'!B6823)
)</f>
        <v>#N/A</v>
      </c>
      <c r="E6823" t="e">
        <f>IF(
OR('Options - Free Attaching'!B6823 = "8. Transferee of restricted securities", 'Options - Free Attaching'!B6823 = "9. Any person (substitution for securities etc.)"),
'Options - Free Attaching'!C6823,
IF(
'Options - Free Attaching'!B6823 = "",
#N/A,
'Options - Free Attaching'!B6823)
)</f>
        <v>#N/A</v>
      </c>
      <c r="F6823" t="e">
        <f>IF(
OR('Con. Notes - Conversion'!B6823 = "8. Transferee of restricted securities", 'Con. Notes - Conversion'!B6823 = "9. Any person (substitution for securities etc.)"),
'Con. Notes - Conversion'!C6823,
IF(
'Con. Notes - Conversion'!B6823 = "",
#N/A,
'Con. Notes - Conversion'!B6823)
)</f>
        <v>#N/A</v>
      </c>
      <c r="G6823" t="e">
        <f>IF(
OR('Con. Notes - No Conversion'!B6823 = "8. Transferee of restricted securities", 'Con. Notes - No Conversion'!B6823 = "9. Any person (substitution for securities etc.)"),
'Con. Notes - No Conversion'!C6823,
IF(
'Con. Notes - No Conversion'!B6823 = "",
#N/A,
'Con. Notes - No Conversion'!B6823)
)</f>
        <v>#N/A</v>
      </c>
    </row>
    <row r="6824" spans="1:7" x14ac:dyDescent="0.25">
      <c r="A6824" t="e">
        <f>IF(
OR(Shares!B6824 = "8. Transferee of restricted securities", Shares!B6824 = "9. Any person (substitution for securities etc.)"),
Shares!C6824,
IF(
Shares!B6824 = "",
#N/A,
Shares!B6824)
)</f>
        <v>#N/A</v>
      </c>
      <c r="B6824" t="e">
        <f>IF(
OR('Shares - LTR - Granted'!B6824 = "8. Transferee of restricted securities", 'Shares - LTR - Granted'!B6824 = "9. Any person (substitution for securities etc.)"),
'Shares - LTR - Granted'!C6824,
IF(
'Shares - LTR - Granted'!B6824 = "",
#N/A,
'Shares - LTR - Granted'!B6824)
)</f>
        <v>#N/A</v>
      </c>
      <c r="C6824" t="e">
        <f>IF(
OR('Performance Securities'!B6824 = "8. Transferee of restricted securities", 'Performance Securities'!B6824 = "9. Any person (substitution for securities etc.)"),
'Performance Securities'!C6824,
IF(
'Performance Securities'!B6824 = "",
#N/A,
'Performance Securities'!B6824)
)</f>
        <v>#N/A</v>
      </c>
      <c r="D6824" t="e">
        <f>IF(
OR('Options or Warrants'!B6824 = "8. Transferee of restricted securities", 'Options or Warrants'!B6824 = "9. Any person (substitution for securities etc.)"),
'Options or Warrants'!C6824,
IF(
'Options or Warrants'!B6824 = "",
#N/A,
'Options or Warrants'!B6824)
)</f>
        <v>#N/A</v>
      </c>
      <c r="E6824" t="e">
        <f>IF(
OR('Options - Free Attaching'!B6824 = "8. Transferee of restricted securities", 'Options - Free Attaching'!B6824 = "9. Any person (substitution for securities etc.)"),
'Options - Free Attaching'!C6824,
IF(
'Options - Free Attaching'!B6824 = "",
#N/A,
'Options - Free Attaching'!B6824)
)</f>
        <v>#N/A</v>
      </c>
      <c r="F6824" t="e">
        <f>IF(
OR('Con. Notes - Conversion'!B6824 = "8. Transferee of restricted securities", 'Con. Notes - Conversion'!B6824 = "9. Any person (substitution for securities etc.)"),
'Con. Notes - Conversion'!C6824,
IF(
'Con. Notes - Conversion'!B6824 = "",
#N/A,
'Con. Notes - Conversion'!B6824)
)</f>
        <v>#N/A</v>
      </c>
      <c r="G6824" t="e">
        <f>IF(
OR('Con. Notes - No Conversion'!B6824 = "8. Transferee of restricted securities", 'Con. Notes - No Conversion'!B6824 = "9. Any person (substitution for securities etc.)"),
'Con. Notes - No Conversion'!C6824,
IF(
'Con. Notes - No Conversion'!B6824 = "",
#N/A,
'Con. Notes - No Conversion'!B6824)
)</f>
        <v>#N/A</v>
      </c>
    </row>
    <row r="6825" spans="1:7" x14ac:dyDescent="0.25">
      <c r="A6825" t="e">
        <f>IF(
OR(Shares!B6825 = "8. Transferee of restricted securities", Shares!B6825 = "9. Any person (substitution for securities etc.)"),
Shares!C6825,
IF(
Shares!B6825 = "",
#N/A,
Shares!B6825)
)</f>
        <v>#N/A</v>
      </c>
      <c r="B6825" t="e">
        <f>IF(
OR('Shares - LTR - Granted'!B6825 = "8. Transferee of restricted securities", 'Shares - LTR - Granted'!B6825 = "9. Any person (substitution for securities etc.)"),
'Shares - LTR - Granted'!C6825,
IF(
'Shares - LTR - Granted'!B6825 = "",
#N/A,
'Shares - LTR - Granted'!B6825)
)</f>
        <v>#N/A</v>
      </c>
      <c r="C6825" t="e">
        <f>IF(
OR('Performance Securities'!B6825 = "8. Transferee of restricted securities", 'Performance Securities'!B6825 = "9. Any person (substitution for securities etc.)"),
'Performance Securities'!C6825,
IF(
'Performance Securities'!B6825 = "",
#N/A,
'Performance Securities'!B6825)
)</f>
        <v>#N/A</v>
      </c>
      <c r="D6825" t="e">
        <f>IF(
OR('Options or Warrants'!B6825 = "8. Transferee of restricted securities", 'Options or Warrants'!B6825 = "9. Any person (substitution for securities etc.)"),
'Options or Warrants'!C6825,
IF(
'Options or Warrants'!B6825 = "",
#N/A,
'Options or Warrants'!B6825)
)</f>
        <v>#N/A</v>
      </c>
      <c r="E6825" t="e">
        <f>IF(
OR('Options - Free Attaching'!B6825 = "8. Transferee of restricted securities", 'Options - Free Attaching'!B6825 = "9. Any person (substitution for securities etc.)"),
'Options - Free Attaching'!C6825,
IF(
'Options - Free Attaching'!B6825 = "",
#N/A,
'Options - Free Attaching'!B6825)
)</f>
        <v>#N/A</v>
      </c>
      <c r="F6825" t="e">
        <f>IF(
OR('Con. Notes - Conversion'!B6825 = "8. Transferee of restricted securities", 'Con. Notes - Conversion'!B6825 = "9. Any person (substitution for securities etc.)"),
'Con. Notes - Conversion'!C6825,
IF(
'Con. Notes - Conversion'!B6825 = "",
#N/A,
'Con. Notes - Conversion'!B6825)
)</f>
        <v>#N/A</v>
      </c>
      <c r="G6825" t="e">
        <f>IF(
OR('Con. Notes - No Conversion'!B6825 = "8. Transferee of restricted securities", 'Con. Notes - No Conversion'!B6825 = "9. Any person (substitution for securities etc.)"),
'Con. Notes - No Conversion'!C6825,
IF(
'Con. Notes - No Conversion'!B6825 = "",
#N/A,
'Con. Notes - No Conversion'!B6825)
)</f>
        <v>#N/A</v>
      </c>
    </row>
    <row r="6826" spans="1:7" x14ac:dyDescent="0.25">
      <c r="A6826" t="e">
        <f>IF(
OR(Shares!B6826 = "8. Transferee of restricted securities", Shares!B6826 = "9. Any person (substitution for securities etc.)"),
Shares!C6826,
IF(
Shares!B6826 = "",
#N/A,
Shares!B6826)
)</f>
        <v>#N/A</v>
      </c>
      <c r="B6826" t="e">
        <f>IF(
OR('Shares - LTR - Granted'!B6826 = "8. Transferee of restricted securities", 'Shares - LTR - Granted'!B6826 = "9. Any person (substitution for securities etc.)"),
'Shares - LTR - Granted'!C6826,
IF(
'Shares - LTR - Granted'!B6826 = "",
#N/A,
'Shares - LTR - Granted'!B6826)
)</f>
        <v>#N/A</v>
      </c>
      <c r="C6826" t="e">
        <f>IF(
OR('Performance Securities'!B6826 = "8. Transferee of restricted securities", 'Performance Securities'!B6826 = "9. Any person (substitution for securities etc.)"),
'Performance Securities'!C6826,
IF(
'Performance Securities'!B6826 = "",
#N/A,
'Performance Securities'!B6826)
)</f>
        <v>#N/A</v>
      </c>
      <c r="D6826" t="e">
        <f>IF(
OR('Options or Warrants'!B6826 = "8. Transferee of restricted securities", 'Options or Warrants'!B6826 = "9. Any person (substitution for securities etc.)"),
'Options or Warrants'!C6826,
IF(
'Options or Warrants'!B6826 = "",
#N/A,
'Options or Warrants'!B6826)
)</f>
        <v>#N/A</v>
      </c>
      <c r="E6826" t="e">
        <f>IF(
OR('Options - Free Attaching'!B6826 = "8. Transferee of restricted securities", 'Options - Free Attaching'!B6826 = "9. Any person (substitution for securities etc.)"),
'Options - Free Attaching'!C6826,
IF(
'Options - Free Attaching'!B6826 = "",
#N/A,
'Options - Free Attaching'!B6826)
)</f>
        <v>#N/A</v>
      </c>
      <c r="F6826" t="e">
        <f>IF(
OR('Con. Notes - Conversion'!B6826 = "8. Transferee of restricted securities", 'Con. Notes - Conversion'!B6826 = "9. Any person (substitution for securities etc.)"),
'Con. Notes - Conversion'!C6826,
IF(
'Con. Notes - Conversion'!B6826 = "",
#N/A,
'Con. Notes - Conversion'!B6826)
)</f>
        <v>#N/A</v>
      </c>
      <c r="G6826" t="e">
        <f>IF(
OR('Con. Notes - No Conversion'!B6826 = "8. Transferee of restricted securities", 'Con. Notes - No Conversion'!B6826 = "9. Any person (substitution for securities etc.)"),
'Con. Notes - No Conversion'!C6826,
IF(
'Con. Notes - No Conversion'!B6826 = "",
#N/A,
'Con. Notes - No Conversion'!B6826)
)</f>
        <v>#N/A</v>
      </c>
    </row>
    <row r="6827" spans="1:7" x14ac:dyDescent="0.25">
      <c r="A6827" t="e">
        <f>IF(
OR(Shares!B6827 = "8. Transferee of restricted securities", Shares!B6827 = "9. Any person (substitution for securities etc.)"),
Shares!C6827,
IF(
Shares!B6827 = "",
#N/A,
Shares!B6827)
)</f>
        <v>#N/A</v>
      </c>
      <c r="B6827" t="e">
        <f>IF(
OR('Shares - LTR - Granted'!B6827 = "8. Transferee of restricted securities", 'Shares - LTR - Granted'!B6827 = "9. Any person (substitution for securities etc.)"),
'Shares - LTR - Granted'!C6827,
IF(
'Shares - LTR - Granted'!B6827 = "",
#N/A,
'Shares - LTR - Granted'!B6827)
)</f>
        <v>#N/A</v>
      </c>
      <c r="C6827" t="e">
        <f>IF(
OR('Performance Securities'!B6827 = "8. Transferee of restricted securities", 'Performance Securities'!B6827 = "9. Any person (substitution for securities etc.)"),
'Performance Securities'!C6827,
IF(
'Performance Securities'!B6827 = "",
#N/A,
'Performance Securities'!B6827)
)</f>
        <v>#N/A</v>
      </c>
      <c r="D6827" t="e">
        <f>IF(
OR('Options or Warrants'!B6827 = "8. Transferee of restricted securities", 'Options or Warrants'!B6827 = "9. Any person (substitution for securities etc.)"),
'Options or Warrants'!C6827,
IF(
'Options or Warrants'!B6827 = "",
#N/A,
'Options or Warrants'!B6827)
)</f>
        <v>#N/A</v>
      </c>
      <c r="E6827" t="e">
        <f>IF(
OR('Options - Free Attaching'!B6827 = "8. Transferee of restricted securities", 'Options - Free Attaching'!B6827 = "9. Any person (substitution for securities etc.)"),
'Options - Free Attaching'!C6827,
IF(
'Options - Free Attaching'!B6827 = "",
#N/A,
'Options - Free Attaching'!B6827)
)</f>
        <v>#N/A</v>
      </c>
      <c r="F6827" t="e">
        <f>IF(
OR('Con. Notes - Conversion'!B6827 = "8. Transferee of restricted securities", 'Con. Notes - Conversion'!B6827 = "9. Any person (substitution for securities etc.)"),
'Con. Notes - Conversion'!C6827,
IF(
'Con. Notes - Conversion'!B6827 = "",
#N/A,
'Con. Notes - Conversion'!B6827)
)</f>
        <v>#N/A</v>
      </c>
      <c r="G6827" t="e">
        <f>IF(
OR('Con. Notes - No Conversion'!B6827 = "8. Transferee of restricted securities", 'Con. Notes - No Conversion'!B6827 = "9. Any person (substitution for securities etc.)"),
'Con. Notes - No Conversion'!C6827,
IF(
'Con. Notes - No Conversion'!B6827 = "",
#N/A,
'Con. Notes - No Conversion'!B6827)
)</f>
        <v>#N/A</v>
      </c>
    </row>
    <row r="6828" spans="1:7" x14ac:dyDescent="0.25">
      <c r="A6828" t="e">
        <f>IF(
OR(Shares!B6828 = "8. Transferee of restricted securities", Shares!B6828 = "9. Any person (substitution for securities etc.)"),
Shares!C6828,
IF(
Shares!B6828 = "",
#N/A,
Shares!B6828)
)</f>
        <v>#N/A</v>
      </c>
      <c r="B6828" t="e">
        <f>IF(
OR('Shares - LTR - Granted'!B6828 = "8. Transferee of restricted securities", 'Shares - LTR - Granted'!B6828 = "9. Any person (substitution for securities etc.)"),
'Shares - LTR - Granted'!C6828,
IF(
'Shares - LTR - Granted'!B6828 = "",
#N/A,
'Shares - LTR - Granted'!B6828)
)</f>
        <v>#N/A</v>
      </c>
      <c r="C6828" t="e">
        <f>IF(
OR('Performance Securities'!B6828 = "8. Transferee of restricted securities", 'Performance Securities'!B6828 = "9. Any person (substitution for securities etc.)"),
'Performance Securities'!C6828,
IF(
'Performance Securities'!B6828 = "",
#N/A,
'Performance Securities'!B6828)
)</f>
        <v>#N/A</v>
      </c>
      <c r="D6828" t="e">
        <f>IF(
OR('Options or Warrants'!B6828 = "8. Transferee of restricted securities", 'Options or Warrants'!B6828 = "9. Any person (substitution for securities etc.)"),
'Options or Warrants'!C6828,
IF(
'Options or Warrants'!B6828 = "",
#N/A,
'Options or Warrants'!B6828)
)</f>
        <v>#N/A</v>
      </c>
      <c r="E6828" t="e">
        <f>IF(
OR('Options - Free Attaching'!B6828 = "8. Transferee of restricted securities", 'Options - Free Attaching'!B6828 = "9. Any person (substitution for securities etc.)"),
'Options - Free Attaching'!C6828,
IF(
'Options - Free Attaching'!B6828 = "",
#N/A,
'Options - Free Attaching'!B6828)
)</f>
        <v>#N/A</v>
      </c>
      <c r="F6828" t="e">
        <f>IF(
OR('Con. Notes - Conversion'!B6828 = "8. Transferee of restricted securities", 'Con. Notes - Conversion'!B6828 = "9. Any person (substitution for securities etc.)"),
'Con. Notes - Conversion'!C6828,
IF(
'Con. Notes - Conversion'!B6828 = "",
#N/A,
'Con. Notes - Conversion'!B6828)
)</f>
        <v>#N/A</v>
      </c>
      <c r="G6828" t="e">
        <f>IF(
OR('Con. Notes - No Conversion'!B6828 = "8. Transferee of restricted securities", 'Con. Notes - No Conversion'!B6828 = "9. Any person (substitution for securities etc.)"),
'Con. Notes - No Conversion'!C6828,
IF(
'Con. Notes - No Conversion'!B6828 = "",
#N/A,
'Con. Notes - No Conversion'!B6828)
)</f>
        <v>#N/A</v>
      </c>
    </row>
    <row r="6829" spans="1:7" x14ac:dyDescent="0.25">
      <c r="A6829" t="e">
        <f>IF(
OR(Shares!B6829 = "8. Transferee of restricted securities", Shares!B6829 = "9. Any person (substitution for securities etc.)"),
Shares!C6829,
IF(
Shares!B6829 = "",
#N/A,
Shares!B6829)
)</f>
        <v>#N/A</v>
      </c>
      <c r="B6829" t="e">
        <f>IF(
OR('Shares - LTR - Granted'!B6829 = "8. Transferee of restricted securities", 'Shares - LTR - Granted'!B6829 = "9. Any person (substitution for securities etc.)"),
'Shares - LTR - Granted'!C6829,
IF(
'Shares - LTR - Granted'!B6829 = "",
#N/A,
'Shares - LTR - Granted'!B6829)
)</f>
        <v>#N/A</v>
      </c>
      <c r="C6829" t="e">
        <f>IF(
OR('Performance Securities'!B6829 = "8. Transferee of restricted securities", 'Performance Securities'!B6829 = "9. Any person (substitution for securities etc.)"),
'Performance Securities'!C6829,
IF(
'Performance Securities'!B6829 = "",
#N/A,
'Performance Securities'!B6829)
)</f>
        <v>#N/A</v>
      </c>
      <c r="D6829" t="e">
        <f>IF(
OR('Options or Warrants'!B6829 = "8. Transferee of restricted securities", 'Options or Warrants'!B6829 = "9. Any person (substitution for securities etc.)"),
'Options or Warrants'!C6829,
IF(
'Options or Warrants'!B6829 = "",
#N/A,
'Options or Warrants'!B6829)
)</f>
        <v>#N/A</v>
      </c>
      <c r="E6829" t="e">
        <f>IF(
OR('Options - Free Attaching'!B6829 = "8. Transferee of restricted securities", 'Options - Free Attaching'!B6829 = "9. Any person (substitution for securities etc.)"),
'Options - Free Attaching'!C6829,
IF(
'Options - Free Attaching'!B6829 = "",
#N/A,
'Options - Free Attaching'!B6829)
)</f>
        <v>#N/A</v>
      </c>
      <c r="F6829" t="e">
        <f>IF(
OR('Con. Notes - Conversion'!B6829 = "8. Transferee of restricted securities", 'Con. Notes - Conversion'!B6829 = "9. Any person (substitution for securities etc.)"),
'Con. Notes - Conversion'!C6829,
IF(
'Con. Notes - Conversion'!B6829 = "",
#N/A,
'Con. Notes - Conversion'!B6829)
)</f>
        <v>#N/A</v>
      </c>
      <c r="G6829" t="e">
        <f>IF(
OR('Con. Notes - No Conversion'!B6829 = "8. Transferee of restricted securities", 'Con. Notes - No Conversion'!B6829 = "9. Any person (substitution for securities etc.)"),
'Con. Notes - No Conversion'!C6829,
IF(
'Con. Notes - No Conversion'!B6829 = "",
#N/A,
'Con. Notes - No Conversion'!B6829)
)</f>
        <v>#N/A</v>
      </c>
    </row>
    <row r="6830" spans="1:7" x14ac:dyDescent="0.25">
      <c r="A6830" t="e">
        <f>IF(
OR(Shares!B6830 = "8. Transferee of restricted securities", Shares!B6830 = "9. Any person (substitution for securities etc.)"),
Shares!C6830,
IF(
Shares!B6830 = "",
#N/A,
Shares!B6830)
)</f>
        <v>#N/A</v>
      </c>
      <c r="B6830" t="e">
        <f>IF(
OR('Shares - LTR - Granted'!B6830 = "8. Transferee of restricted securities", 'Shares - LTR - Granted'!B6830 = "9. Any person (substitution for securities etc.)"),
'Shares - LTR - Granted'!C6830,
IF(
'Shares - LTR - Granted'!B6830 = "",
#N/A,
'Shares - LTR - Granted'!B6830)
)</f>
        <v>#N/A</v>
      </c>
      <c r="C6830" t="e">
        <f>IF(
OR('Performance Securities'!B6830 = "8. Transferee of restricted securities", 'Performance Securities'!B6830 = "9. Any person (substitution for securities etc.)"),
'Performance Securities'!C6830,
IF(
'Performance Securities'!B6830 = "",
#N/A,
'Performance Securities'!B6830)
)</f>
        <v>#N/A</v>
      </c>
      <c r="D6830" t="e">
        <f>IF(
OR('Options or Warrants'!B6830 = "8. Transferee of restricted securities", 'Options or Warrants'!B6830 = "9. Any person (substitution for securities etc.)"),
'Options or Warrants'!C6830,
IF(
'Options or Warrants'!B6830 = "",
#N/A,
'Options or Warrants'!B6830)
)</f>
        <v>#N/A</v>
      </c>
      <c r="E6830" t="e">
        <f>IF(
OR('Options - Free Attaching'!B6830 = "8. Transferee of restricted securities", 'Options - Free Attaching'!B6830 = "9. Any person (substitution for securities etc.)"),
'Options - Free Attaching'!C6830,
IF(
'Options - Free Attaching'!B6830 = "",
#N/A,
'Options - Free Attaching'!B6830)
)</f>
        <v>#N/A</v>
      </c>
      <c r="F6830" t="e">
        <f>IF(
OR('Con. Notes - Conversion'!B6830 = "8. Transferee of restricted securities", 'Con. Notes - Conversion'!B6830 = "9. Any person (substitution for securities etc.)"),
'Con. Notes - Conversion'!C6830,
IF(
'Con. Notes - Conversion'!B6830 = "",
#N/A,
'Con. Notes - Conversion'!B6830)
)</f>
        <v>#N/A</v>
      </c>
      <c r="G6830" t="e">
        <f>IF(
OR('Con. Notes - No Conversion'!B6830 = "8. Transferee of restricted securities", 'Con. Notes - No Conversion'!B6830 = "9. Any person (substitution for securities etc.)"),
'Con. Notes - No Conversion'!C6830,
IF(
'Con. Notes - No Conversion'!B6830 = "",
#N/A,
'Con. Notes - No Conversion'!B6830)
)</f>
        <v>#N/A</v>
      </c>
    </row>
    <row r="6831" spans="1:7" x14ac:dyDescent="0.25">
      <c r="A6831" t="e">
        <f>IF(
OR(Shares!B6831 = "8. Transferee of restricted securities", Shares!B6831 = "9. Any person (substitution for securities etc.)"),
Shares!C6831,
IF(
Shares!B6831 = "",
#N/A,
Shares!B6831)
)</f>
        <v>#N/A</v>
      </c>
      <c r="B6831" t="e">
        <f>IF(
OR('Shares - LTR - Granted'!B6831 = "8. Transferee of restricted securities", 'Shares - LTR - Granted'!B6831 = "9. Any person (substitution for securities etc.)"),
'Shares - LTR - Granted'!C6831,
IF(
'Shares - LTR - Granted'!B6831 = "",
#N/A,
'Shares - LTR - Granted'!B6831)
)</f>
        <v>#N/A</v>
      </c>
      <c r="C6831" t="e">
        <f>IF(
OR('Performance Securities'!B6831 = "8. Transferee of restricted securities", 'Performance Securities'!B6831 = "9. Any person (substitution for securities etc.)"),
'Performance Securities'!C6831,
IF(
'Performance Securities'!B6831 = "",
#N/A,
'Performance Securities'!B6831)
)</f>
        <v>#N/A</v>
      </c>
      <c r="D6831" t="e">
        <f>IF(
OR('Options or Warrants'!B6831 = "8. Transferee of restricted securities", 'Options or Warrants'!B6831 = "9. Any person (substitution for securities etc.)"),
'Options or Warrants'!C6831,
IF(
'Options or Warrants'!B6831 = "",
#N/A,
'Options or Warrants'!B6831)
)</f>
        <v>#N/A</v>
      </c>
      <c r="E6831" t="e">
        <f>IF(
OR('Options - Free Attaching'!B6831 = "8. Transferee of restricted securities", 'Options - Free Attaching'!B6831 = "9. Any person (substitution for securities etc.)"),
'Options - Free Attaching'!C6831,
IF(
'Options - Free Attaching'!B6831 = "",
#N/A,
'Options - Free Attaching'!B6831)
)</f>
        <v>#N/A</v>
      </c>
      <c r="F6831" t="e">
        <f>IF(
OR('Con. Notes - Conversion'!B6831 = "8. Transferee of restricted securities", 'Con. Notes - Conversion'!B6831 = "9. Any person (substitution for securities etc.)"),
'Con. Notes - Conversion'!C6831,
IF(
'Con. Notes - Conversion'!B6831 = "",
#N/A,
'Con. Notes - Conversion'!B6831)
)</f>
        <v>#N/A</v>
      </c>
      <c r="G6831" t="e">
        <f>IF(
OR('Con. Notes - No Conversion'!B6831 = "8. Transferee of restricted securities", 'Con. Notes - No Conversion'!B6831 = "9. Any person (substitution for securities etc.)"),
'Con. Notes - No Conversion'!C6831,
IF(
'Con. Notes - No Conversion'!B6831 = "",
#N/A,
'Con. Notes - No Conversion'!B6831)
)</f>
        <v>#N/A</v>
      </c>
    </row>
    <row r="6832" spans="1:7" x14ac:dyDescent="0.25">
      <c r="A6832" t="e">
        <f>IF(
OR(Shares!B6832 = "8. Transferee of restricted securities", Shares!B6832 = "9. Any person (substitution for securities etc.)"),
Shares!C6832,
IF(
Shares!B6832 = "",
#N/A,
Shares!B6832)
)</f>
        <v>#N/A</v>
      </c>
      <c r="B6832" t="e">
        <f>IF(
OR('Shares - LTR - Granted'!B6832 = "8. Transferee of restricted securities", 'Shares - LTR - Granted'!B6832 = "9. Any person (substitution for securities etc.)"),
'Shares - LTR - Granted'!C6832,
IF(
'Shares - LTR - Granted'!B6832 = "",
#N/A,
'Shares - LTR - Granted'!B6832)
)</f>
        <v>#N/A</v>
      </c>
      <c r="C6832" t="e">
        <f>IF(
OR('Performance Securities'!B6832 = "8. Transferee of restricted securities", 'Performance Securities'!B6832 = "9. Any person (substitution for securities etc.)"),
'Performance Securities'!C6832,
IF(
'Performance Securities'!B6832 = "",
#N/A,
'Performance Securities'!B6832)
)</f>
        <v>#N/A</v>
      </c>
      <c r="D6832" t="e">
        <f>IF(
OR('Options or Warrants'!B6832 = "8. Transferee of restricted securities", 'Options or Warrants'!B6832 = "9. Any person (substitution for securities etc.)"),
'Options or Warrants'!C6832,
IF(
'Options or Warrants'!B6832 = "",
#N/A,
'Options or Warrants'!B6832)
)</f>
        <v>#N/A</v>
      </c>
      <c r="E6832" t="e">
        <f>IF(
OR('Options - Free Attaching'!B6832 = "8. Transferee of restricted securities", 'Options - Free Attaching'!B6832 = "9. Any person (substitution for securities etc.)"),
'Options - Free Attaching'!C6832,
IF(
'Options - Free Attaching'!B6832 = "",
#N/A,
'Options - Free Attaching'!B6832)
)</f>
        <v>#N/A</v>
      </c>
      <c r="F6832" t="e">
        <f>IF(
OR('Con. Notes - Conversion'!B6832 = "8. Transferee of restricted securities", 'Con. Notes - Conversion'!B6832 = "9. Any person (substitution for securities etc.)"),
'Con. Notes - Conversion'!C6832,
IF(
'Con. Notes - Conversion'!B6832 = "",
#N/A,
'Con. Notes - Conversion'!B6832)
)</f>
        <v>#N/A</v>
      </c>
      <c r="G6832" t="e">
        <f>IF(
OR('Con. Notes - No Conversion'!B6832 = "8. Transferee of restricted securities", 'Con. Notes - No Conversion'!B6832 = "9. Any person (substitution for securities etc.)"),
'Con. Notes - No Conversion'!C6832,
IF(
'Con. Notes - No Conversion'!B6832 = "",
#N/A,
'Con. Notes - No Conversion'!B6832)
)</f>
        <v>#N/A</v>
      </c>
    </row>
    <row r="6833" spans="1:7" x14ac:dyDescent="0.25">
      <c r="A6833" t="e">
        <f>IF(
OR(Shares!B6833 = "8. Transferee of restricted securities", Shares!B6833 = "9. Any person (substitution for securities etc.)"),
Shares!C6833,
IF(
Shares!B6833 = "",
#N/A,
Shares!B6833)
)</f>
        <v>#N/A</v>
      </c>
      <c r="B6833" t="e">
        <f>IF(
OR('Shares - LTR - Granted'!B6833 = "8. Transferee of restricted securities", 'Shares - LTR - Granted'!B6833 = "9. Any person (substitution for securities etc.)"),
'Shares - LTR - Granted'!C6833,
IF(
'Shares - LTR - Granted'!B6833 = "",
#N/A,
'Shares - LTR - Granted'!B6833)
)</f>
        <v>#N/A</v>
      </c>
      <c r="C6833" t="e">
        <f>IF(
OR('Performance Securities'!B6833 = "8. Transferee of restricted securities", 'Performance Securities'!B6833 = "9. Any person (substitution for securities etc.)"),
'Performance Securities'!C6833,
IF(
'Performance Securities'!B6833 = "",
#N/A,
'Performance Securities'!B6833)
)</f>
        <v>#N/A</v>
      </c>
      <c r="D6833" t="e">
        <f>IF(
OR('Options or Warrants'!B6833 = "8. Transferee of restricted securities", 'Options or Warrants'!B6833 = "9. Any person (substitution for securities etc.)"),
'Options or Warrants'!C6833,
IF(
'Options or Warrants'!B6833 = "",
#N/A,
'Options or Warrants'!B6833)
)</f>
        <v>#N/A</v>
      </c>
      <c r="E6833" t="e">
        <f>IF(
OR('Options - Free Attaching'!B6833 = "8. Transferee of restricted securities", 'Options - Free Attaching'!B6833 = "9. Any person (substitution for securities etc.)"),
'Options - Free Attaching'!C6833,
IF(
'Options - Free Attaching'!B6833 = "",
#N/A,
'Options - Free Attaching'!B6833)
)</f>
        <v>#N/A</v>
      </c>
      <c r="F6833" t="e">
        <f>IF(
OR('Con. Notes - Conversion'!B6833 = "8. Transferee of restricted securities", 'Con. Notes - Conversion'!B6833 = "9. Any person (substitution for securities etc.)"),
'Con. Notes - Conversion'!C6833,
IF(
'Con. Notes - Conversion'!B6833 = "",
#N/A,
'Con. Notes - Conversion'!B6833)
)</f>
        <v>#N/A</v>
      </c>
      <c r="G6833" t="e">
        <f>IF(
OR('Con. Notes - No Conversion'!B6833 = "8. Transferee of restricted securities", 'Con. Notes - No Conversion'!B6833 = "9. Any person (substitution for securities etc.)"),
'Con. Notes - No Conversion'!C6833,
IF(
'Con. Notes - No Conversion'!B6833 = "",
#N/A,
'Con. Notes - No Conversion'!B6833)
)</f>
        <v>#N/A</v>
      </c>
    </row>
    <row r="6834" spans="1:7" x14ac:dyDescent="0.25">
      <c r="A6834" t="e">
        <f>IF(
OR(Shares!B6834 = "8. Transferee of restricted securities", Shares!B6834 = "9. Any person (substitution for securities etc.)"),
Shares!C6834,
IF(
Shares!B6834 = "",
#N/A,
Shares!B6834)
)</f>
        <v>#N/A</v>
      </c>
      <c r="B6834" t="e">
        <f>IF(
OR('Shares - LTR - Granted'!B6834 = "8. Transferee of restricted securities", 'Shares - LTR - Granted'!B6834 = "9. Any person (substitution for securities etc.)"),
'Shares - LTR - Granted'!C6834,
IF(
'Shares - LTR - Granted'!B6834 = "",
#N/A,
'Shares - LTR - Granted'!B6834)
)</f>
        <v>#N/A</v>
      </c>
      <c r="C6834" t="e">
        <f>IF(
OR('Performance Securities'!B6834 = "8. Transferee of restricted securities", 'Performance Securities'!B6834 = "9. Any person (substitution for securities etc.)"),
'Performance Securities'!C6834,
IF(
'Performance Securities'!B6834 = "",
#N/A,
'Performance Securities'!B6834)
)</f>
        <v>#N/A</v>
      </c>
      <c r="D6834" t="e">
        <f>IF(
OR('Options or Warrants'!B6834 = "8. Transferee of restricted securities", 'Options or Warrants'!B6834 = "9. Any person (substitution for securities etc.)"),
'Options or Warrants'!C6834,
IF(
'Options or Warrants'!B6834 = "",
#N/A,
'Options or Warrants'!B6834)
)</f>
        <v>#N/A</v>
      </c>
      <c r="E6834" t="e">
        <f>IF(
OR('Options - Free Attaching'!B6834 = "8. Transferee of restricted securities", 'Options - Free Attaching'!B6834 = "9. Any person (substitution for securities etc.)"),
'Options - Free Attaching'!C6834,
IF(
'Options - Free Attaching'!B6834 = "",
#N/A,
'Options - Free Attaching'!B6834)
)</f>
        <v>#N/A</v>
      </c>
      <c r="F6834" t="e">
        <f>IF(
OR('Con. Notes - Conversion'!B6834 = "8. Transferee of restricted securities", 'Con. Notes - Conversion'!B6834 = "9. Any person (substitution for securities etc.)"),
'Con. Notes - Conversion'!C6834,
IF(
'Con. Notes - Conversion'!B6834 = "",
#N/A,
'Con. Notes - Conversion'!B6834)
)</f>
        <v>#N/A</v>
      </c>
      <c r="G6834" t="e">
        <f>IF(
OR('Con. Notes - No Conversion'!B6834 = "8. Transferee of restricted securities", 'Con. Notes - No Conversion'!B6834 = "9. Any person (substitution for securities etc.)"),
'Con. Notes - No Conversion'!C6834,
IF(
'Con. Notes - No Conversion'!B6834 = "",
#N/A,
'Con. Notes - No Conversion'!B6834)
)</f>
        <v>#N/A</v>
      </c>
    </row>
    <row r="6835" spans="1:7" x14ac:dyDescent="0.25">
      <c r="A6835" t="e">
        <f>IF(
OR(Shares!B6835 = "8. Transferee of restricted securities", Shares!B6835 = "9. Any person (substitution for securities etc.)"),
Shares!C6835,
IF(
Shares!B6835 = "",
#N/A,
Shares!B6835)
)</f>
        <v>#N/A</v>
      </c>
      <c r="B6835" t="e">
        <f>IF(
OR('Shares - LTR - Granted'!B6835 = "8. Transferee of restricted securities", 'Shares - LTR - Granted'!B6835 = "9. Any person (substitution for securities etc.)"),
'Shares - LTR - Granted'!C6835,
IF(
'Shares - LTR - Granted'!B6835 = "",
#N/A,
'Shares - LTR - Granted'!B6835)
)</f>
        <v>#N/A</v>
      </c>
      <c r="C6835" t="e">
        <f>IF(
OR('Performance Securities'!B6835 = "8. Transferee of restricted securities", 'Performance Securities'!B6835 = "9. Any person (substitution for securities etc.)"),
'Performance Securities'!C6835,
IF(
'Performance Securities'!B6835 = "",
#N/A,
'Performance Securities'!B6835)
)</f>
        <v>#N/A</v>
      </c>
      <c r="D6835" t="e">
        <f>IF(
OR('Options or Warrants'!B6835 = "8. Transferee of restricted securities", 'Options or Warrants'!B6835 = "9. Any person (substitution for securities etc.)"),
'Options or Warrants'!C6835,
IF(
'Options or Warrants'!B6835 = "",
#N/A,
'Options or Warrants'!B6835)
)</f>
        <v>#N/A</v>
      </c>
      <c r="E6835" t="e">
        <f>IF(
OR('Options - Free Attaching'!B6835 = "8. Transferee of restricted securities", 'Options - Free Attaching'!B6835 = "9. Any person (substitution for securities etc.)"),
'Options - Free Attaching'!C6835,
IF(
'Options - Free Attaching'!B6835 = "",
#N/A,
'Options - Free Attaching'!B6835)
)</f>
        <v>#N/A</v>
      </c>
      <c r="F6835" t="e">
        <f>IF(
OR('Con. Notes - Conversion'!B6835 = "8. Transferee of restricted securities", 'Con. Notes - Conversion'!B6835 = "9. Any person (substitution for securities etc.)"),
'Con. Notes - Conversion'!C6835,
IF(
'Con. Notes - Conversion'!B6835 = "",
#N/A,
'Con. Notes - Conversion'!B6835)
)</f>
        <v>#N/A</v>
      </c>
      <c r="G6835" t="e">
        <f>IF(
OR('Con. Notes - No Conversion'!B6835 = "8. Transferee of restricted securities", 'Con. Notes - No Conversion'!B6835 = "9. Any person (substitution for securities etc.)"),
'Con. Notes - No Conversion'!C6835,
IF(
'Con. Notes - No Conversion'!B6835 = "",
#N/A,
'Con. Notes - No Conversion'!B6835)
)</f>
        <v>#N/A</v>
      </c>
    </row>
    <row r="6836" spans="1:7" x14ac:dyDescent="0.25">
      <c r="A6836" t="e">
        <f>IF(
OR(Shares!B6836 = "8. Transferee of restricted securities", Shares!B6836 = "9. Any person (substitution for securities etc.)"),
Shares!C6836,
IF(
Shares!B6836 = "",
#N/A,
Shares!B6836)
)</f>
        <v>#N/A</v>
      </c>
      <c r="B6836" t="e">
        <f>IF(
OR('Shares - LTR - Granted'!B6836 = "8. Transferee of restricted securities", 'Shares - LTR - Granted'!B6836 = "9. Any person (substitution for securities etc.)"),
'Shares - LTR - Granted'!C6836,
IF(
'Shares - LTR - Granted'!B6836 = "",
#N/A,
'Shares - LTR - Granted'!B6836)
)</f>
        <v>#N/A</v>
      </c>
      <c r="C6836" t="e">
        <f>IF(
OR('Performance Securities'!B6836 = "8. Transferee of restricted securities", 'Performance Securities'!B6836 = "9. Any person (substitution for securities etc.)"),
'Performance Securities'!C6836,
IF(
'Performance Securities'!B6836 = "",
#N/A,
'Performance Securities'!B6836)
)</f>
        <v>#N/A</v>
      </c>
      <c r="D6836" t="e">
        <f>IF(
OR('Options or Warrants'!B6836 = "8. Transferee of restricted securities", 'Options or Warrants'!B6836 = "9. Any person (substitution for securities etc.)"),
'Options or Warrants'!C6836,
IF(
'Options or Warrants'!B6836 = "",
#N/A,
'Options or Warrants'!B6836)
)</f>
        <v>#N/A</v>
      </c>
      <c r="E6836" t="e">
        <f>IF(
OR('Options - Free Attaching'!B6836 = "8. Transferee of restricted securities", 'Options - Free Attaching'!B6836 = "9. Any person (substitution for securities etc.)"),
'Options - Free Attaching'!C6836,
IF(
'Options - Free Attaching'!B6836 = "",
#N/A,
'Options - Free Attaching'!B6836)
)</f>
        <v>#N/A</v>
      </c>
      <c r="F6836" t="e">
        <f>IF(
OR('Con. Notes - Conversion'!B6836 = "8. Transferee of restricted securities", 'Con. Notes - Conversion'!B6836 = "9. Any person (substitution for securities etc.)"),
'Con. Notes - Conversion'!C6836,
IF(
'Con. Notes - Conversion'!B6836 = "",
#N/A,
'Con. Notes - Conversion'!B6836)
)</f>
        <v>#N/A</v>
      </c>
      <c r="G6836" t="e">
        <f>IF(
OR('Con. Notes - No Conversion'!B6836 = "8. Transferee of restricted securities", 'Con. Notes - No Conversion'!B6836 = "9. Any person (substitution for securities etc.)"),
'Con. Notes - No Conversion'!C6836,
IF(
'Con. Notes - No Conversion'!B6836 = "",
#N/A,
'Con. Notes - No Conversion'!B6836)
)</f>
        <v>#N/A</v>
      </c>
    </row>
    <row r="6837" spans="1:7" x14ac:dyDescent="0.25">
      <c r="A6837" t="e">
        <f>IF(
OR(Shares!B6837 = "8. Transferee of restricted securities", Shares!B6837 = "9. Any person (substitution for securities etc.)"),
Shares!C6837,
IF(
Shares!B6837 = "",
#N/A,
Shares!B6837)
)</f>
        <v>#N/A</v>
      </c>
      <c r="B6837" t="e">
        <f>IF(
OR('Shares - LTR - Granted'!B6837 = "8. Transferee of restricted securities", 'Shares - LTR - Granted'!B6837 = "9. Any person (substitution for securities etc.)"),
'Shares - LTR - Granted'!C6837,
IF(
'Shares - LTR - Granted'!B6837 = "",
#N/A,
'Shares - LTR - Granted'!B6837)
)</f>
        <v>#N/A</v>
      </c>
      <c r="C6837" t="e">
        <f>IF(
OR('Performance Securities'!B6837 = "8. Transferee of restricted securities", 'Performance Securities'!B6837 = "9. Any person (substitution for securities etc.)"),
'Performance Securities'!C6837,
IF(
'Performance Securities'!B6837 = "",
#N/A,
'Performance Securities'!B6837)
)</f>
        <v>#N/A</v>
      </c>
      <c r="D6837" t="e">
        <f>IF(
OR('Options or Warrants'!B6837 = "8. Transferee of restricted securities", 'Options or Warrants'!B6837 = "9. Any person (substitution for securities etc.)"),
'Options or Warrants'!C6837,
IF(
'Options or Warrants'!B6837 = "",
#N/A,
'Options or Warrants'!B6837)
)</f>
        <v>#N/A</v>
      </c>
      <c r="E6837" t="e">
        <f>IF(
OR('Options - Free Attaching'!B6837 = "8. Transferee of restricted securities", 'Options - Free Attaching'!B6837 = "9. Any person (substitution for securities etc.)"),
'Options - Free Attaching'!C6837,
IF(
'Options - Free Attaching'!B6837 = "",
#N/A,
'Options - Free Attaching'!B6837)
)</f>
        <v>#N/A</v>
      </c>
      <c r="F6837" t="e">
        <f>IF(
OR('Con. Notes - Conversion'!B6837 = "8. Transferee of restricted securities", 'Con. Notes - Conversion'!B6837 = "9. Any person (substitution for securities etc.)"),
'Con. Notes - Conversion'!C6837,
IF(
'Con. Notes - Conversion'!B6837 = "",
#N/A,
'Con. Notes - Conversion'!B6837)
)</f>
        <v>#N/A</v>
      </c>
      <c r="G6837" t="e">
        <f>IF(
OR('Con. Notes - No Conversion'!B6837 = "8. Transferee of restricted securities", 'Con. Notes - No Conversion'!B6837 = "9. Any person (substitution for securities etc.)"),
'Con. Notes - No Conversion'!C6837,
IF(
'Con. Notes - No Conversion'!B6837 = "",
#N/A,
'Con. Notes - No Conversion'!B6837)
)</f>
        <v>#N/A</v>
      </c>
    </row>
    <row r="6838" spans="1:7" x14ac:dyDescent="0.25">
      <c r="A6838" t="e">
        <f>IF(
OR(Shares!B6838 = "8. Transferee of restricted securities", Shares!B6838 = "9. Any person (substitution for securities etc.)"),
Shares!C6838,
IF(
Shares!B6838 = "",
#N/A,
Shares!B6838)
)</f>
        <v>#N/A</v>
      </c>
      <c r="B6838" t="e">
        <f>IF(
OR('Shares - LTR - Granted'!B6838 = "8. Transferee of restricted securities", 'Shares - LTR - Granted'!B6838 = "9. Any person (substitution for securities etc.)"),
'Shares - LTR - Granted'!C6838,
IF(
'Shares - LTR - Granted'!B6838 = "",
#N/A,
'Shares - LTR - Granted'!B6838)
)</f>
        <v>#N/A</v>
      </c>
      <c r="C6838" t="e">
        <f>IF(
OR('Performance Securities'!B6838 = "8. Transferee of restricted securities", 'Performance Securities'!B6838 = "9. Any person (substitution for securities etc.)"),
'Performance Securities'!C6838,
IF(
'Performance Securities'!B6838 = "",
#N/A,
'Performance Securities'!B6838)
)</f>
        <v>#N/A</v>
      </c>
      <c r="D6838" t="e">
        <f>IF(
OR('Options or Warrants'!B6838 = "8. Transferee of restricted securities", 'Options or Warrants'!B6838 = "9. Any person (substitution for securities etc.)"),
'Options or Warrants'!C6838,
IF(
'Options or Warrants'!B6838 = "",
#N/A,
'Options or Warrants'!B6838)
)</f>
        <v>#N/A</v>
      </c>
      <c r="E6838" t="e">
        <f>IF(
OR('Options - Free Attaching'!B6838 = "8. Transferee of restricted securities", 'Options - Free Attaching'!B6838 = "9. Any person (substitution for securities etc.)"),
'Options - Free Attaching'!C6838,
IF(
'Options - Free Attaching'!B6838 = "",
#N/A,
'Options - Free Attaching'!B6838)
)</f>
        <v>#N/A</v>
      </c>
      <c r="F6838" t="e">
        <f>IF(
OR('Con. Notes - Conversion'!B6838 = "8. Transferee of restricted securities", 'Con. Notes - Conversion'!B6838 = "9. Any person (substitution for securities etc.)"),
'Con. Notes - Conversion'!C6838,
IF(
'Con. Notes - Conversion'!B6838 = "",
#N/A,
'Con. Notes - Conversion'!B6838)
)</f>
        <v>#N/A</v>
      </c>
      <c r="G6838" t="e">
        <f>IF(
OR('Con. Notes - No Conversion'!B6838 = "8. Transferee of restricted securities", 'Con. Notes - No Conversion'!B6838 = "9. Any person (substitution for securities etc.)"),
'Con. Notes - No Conversion'!C6838,
IF(
'Con. Notes - No Conversion'!B6838 = "",
#N/A,
'Con. Notes - No Conversion'!B6838)
)</f>
        <v>#N/A</v>
      </c>
    </row>
    <row r="6839" spans="1:7" x14ac:dyDescent="0.25">
      <c r="A6839" t="e">
        <f>IF(
OR(Shares!B6839 = "8. Transferee of restricted securities", Shares!B6839 = "9. Any person (substitution for securities etc.)"),
Shares!C6839,
IF(
Shares!B6839 = "",
#N/A,
Shares!B6839)
)</f>
        <v>#N/A</v>
      </c>
      <c r="B6839" t="e">
        <f>IF(
OR('Shares - LTR - Granted'!B6839 = "8. Transferee of restricted securities", 'Shares - LTR - Granted'!B6839 = "9. Any person (substitution for securities etc.)"),
'Shares - LTR - Granted'!C6839,
IF(
'Shares - LTR - Granted'!B6839 = "",
#N/A,
'Shares - LTR - Granted'!B6839)
)</f>
        <v>#N/A</v>
      </c>
      <c r="C6839" t="e">
        <f>IF(
OR('Performance Securities'!B6839 = "8. Transferee of restricted securities", 'Performance Securities'!B6839 = "9. Any person (substitution for securities etc.)"),
'Performance Securities'!C6839,
IF(
'Performance Securities'!B6839 = "",
#N/A,
'Performance Securities'!B6839)
)</f>
        <v>#N/A</v>
      </c>
      <c r="D6839" t="e">
        <f>IF(
OR('Options or Warrants'!B6839 = "8. Transferee of restricted securities", 'Options or Warrants'!B6839 = "9. Any person (substitution for securities etc.)"),
'Options or Warrants'!C6839,
IF(
'Options or Warrants'!B6839 = "",
#N/A,
'Options or Warrants'!B6839)
)</f>
        <v>#N/A</v>
      </c>
      <c r="E6839" t="e">
        <f>IF(
OR('Options - Free Attaching'!B6839 = "8. Transferee of restricted securities", 'Options - Free Attaching'!B6839 = "9. Any person (substitution for securities etc.)"),
'Options - Free Attaching'!C6839,
IF(
'Options - Free Attaching'!B6839 = "",
#N/A,
'Options - Free Attaching'!B6839)
)</f>
        <v>#N/A</v>
      </c>
      <c r="F6839" t="e">
        <f>IF(
OR('Con. Notes - Conversion'!B6839 = "8. Transferee of restricted securities", 'Con. Notes - Conversion'!B6839 = "9. Any person (substitution for securities etc.)"),
'Con. Notes - Conversion'!C6839,
IF(
'Con. Notes - Conversion'!B6839 = "",
#N/A,
'Con. Notes - Conversion'!B6839)
)</f>
        <v>#N/A</v>
      </c>
      <c r="G6839" t="e">
        <f>IF(
OR('Con. Notes - No Conversion'!B6839 = "8. Transferee of restricted securities", 'Con. Notes - No Conversion'!B6839 = "9. Any person (substitution for securities etc.)"),
'Con. Notes - No Conversion'!C6839,
IF(
'Con. Notes - No Conversion'!B6839 = "",
#N/A,
'Con. Notes - No Conversion'!B6839)
)</f>
        <v>#N/A</v>
      </c>
    </row>
    <row r="6840" spans="1:7" x14ac:dyDescent="0.25">
      <c r="A6840" t="e">
        <f>IF(
OR(Shares!B6840 = "8. Transferee of restricted securities", Shares!B6840 = "9. Any person (substitution for securities etc.)"),
Shares!C6840,
IF(
Shares!B6840 = "",
#N/A,
Shares!B6840)
)</f>
        <v>#N/A</v>
      </c>
      <c r="B6840" t="e">
        <f>IF(
OR('Shares - LTR - Granted'!B6840 = "8. Transferee of restricted securities", 'Shares - LTR - Granted'!B6840 = "9. Any person (substitution for securities etc.)"),
'Shares - LTR - Granted'!C6840,
IF(
'Shares - LTR - Granted'!B6840 = "",
#N/A,
'Shares - LTR - Granted'!B6840)
)</f>
        <v>#N/A</v>
      </c>
      <c r="C6840" t="e">
        <f>IF(
OR('Performance Securities'!B6840 = "8. Transferee of restricted securities", 'Performance Securities'!B6840 = "9. Any person (substitution for securities etc.)"),
'Performance Securities'!C6840,
IF(
'Performance Securities'!B6840 = "",
#N/A,
'Performance Securities'!B6840)
)</f>
        <v>#N/A</v>
      </c>
      <c r="D6840" t="e">
        <f>IF(
OR('Options or Warrants'!B6840 = "8. Transferee of restricted securities", 'Options or Warrants'!B6840 = "9. Any person (substitution for securities etc.)"),
'Options or Warrants'!C6840,
IF(
'Options or Warrants'!B6840 = "",
#N/A,
'Options or Warrants'!B6840)
)</f>
        <v>#N/A</v>
      </c>
      <c r="E6840" t="e">
        <f>IF(
OR('Options - Free Attaching'!B6840 = "8. Transferee of restricted securities", 'Options - Free Attaching'!B6840 = "9. Any person (substitution for securities etc.)"),
'Options - Free Attaching'!C6840,
IF(
'Options - Free Attaching'!B6840 = "",
#N/A,
'Options - Free Attaching'!B6840)
)</f>
        <v>#N/A</v>
      </c>
      <c r="F6840" t="e">
        <f>IF(
OR('Con. Notes - Conversion'!B6840 = "8. Transferee of restricted securities", 'Con. Notes - Conversion'!B6840 = "9. Any person (substitution for securities etc.)"),
'Con. Notes - Conversion'!C6840,
IF(
'Con. Notes - Conversion'!B6840 = "",
#N/A,
'Con. Notes - Conversion'!B6840)
)</f>
        <v>#N/A</v>
      </c>
      <c r="G6840" t="e">
        <f>IF(
OR('Con. Notes - No Conversion'!B6840 = "8. Transferee of restricted securities", 'Con. Notes - No Conversion'!B6840 = "9. Any person (substitution for securities etc.)"),
'Con. Notes - No Conversion'!C6840,
IF(
'Con. Notes - No Conversion'!B6840 = "",
#N/A,
'Con. Notes - No Conversion'!B6840)
)</f>
        <v>#N/A</v>
      </c>
    </row>
    <row r="6841" spans="1:7" x14ac:dyDescent="0.25">
      <c r="A6841" t="e">
        <f>IF(
OR(Shares!B6841 = "8. Transferee of restricted securities", Shares!B6841 = "9. Any person (substitution for securities etc.)"),
Shares!C6841,
IF(
Shares!B6841 = "",
#N/A,
Shares!B6841)
)</f>
        <v>#N/A</v>
      </c>
      <c r="B6841" t="e">
        <f>IF(
OR('Shares - LTR - Granted'!B6841 = "8. Transferee of restricted securities", 'Shares - LTR - Granted'!B6841 = "9. Any person (substitution for securities etc.)"),
'Shares - LTR - Granted'!C6841,
IF(
'Shares - LTR - Granted'!B6841 = "",
#N/A,
'Shares - LTR - Granted'!B6841)
)</f>
        <v>#N/A</v>
      </c>
      <c r="C6841" t="e">
        <f>IF(
OR('Performance Securities'!B6841 = "8. Transferee of restricted securities", 'Performance Securities'!B6841 = "9. Any person (substitution for securities etc.)"),
'Performance Securities'!C6841,
IF(
'Performance Securities'!B6841 = "",
#N/A,
'Performance Securities'!B6841)
)</f>
        <v>#N/A</v>
      </c>
      <c r="D6841" t="e">
        <f>IF(
OR('Options or Warrants'!B6841 = "8. Transferee of restricted securities", 'Options or Warrants'!B6841 = "9. Any person (substitution for securities etc.)"),
'Options or Warrants'!C6841,
IF(
'Options or Warrants'!B6841 = "",
#N/A,
'Options or Warrants'!B6841)
)</f>
        <v>#N/A</v>
      </c>
      <c r="E6841" t="e">
        <f>IF(
OR('Options - Free Attaching'!B6841 = "8. Transferee of restricted securities", 'Options - Free Attaching'!B6841 = "9. Any person (substitution for securities etc.)"),
'Options - Free Attaching'!C6841,
IF(
'Options - Free Attaching'!B6841 = "",
#N/A,
'Options - Free Attaching'!B6841)
)</f>
        <v>#N/A</v>
      </c>
      <c r="F6841" t="e">
        <f>IF(
OR('Con. Notes - Conversion'!B6841 = "8. Transferee of restricted securities", 'Con. Notes - Conversion'!B6841 = "9. Any person (substitution for securities etc.)"),
'Con. Notes - Conversion'!C6841,
IF(
'Con. Notes - Conversion'!B6841 = "",
#N/A,
'Con. Notes - Conversion'!B6841)
)</f>
        <v>#N/A</v>
      </c>
      <c r="G6841" t="e">
        <f>IF(
OR('Con. Notes - No Conversion'!B6841 = "8. Transferee of restricted securities", 'Con. Notes - No Conversion'!B6841 = "9. Any person (substitution for securities etc.)"),
'Con. Notes - No Conversion'!C6841,
IF(
'Con. Notes - No Conversion'!B6841 = "",
#N/A,
'Con. Notes - No Conversion'!B6841)
)</f>
        <v>#N/A</v>
      </c>
    </row>
    <row r="6842" spans="1:7" x14ac:dyDescent="0.25">
      <c r="A6842" t="e">
        <f>IF(
OR(Shares!B6842 = "8. Transferee of restricted securities", Shares!B6842 = "9. Any person (substitution for securities etc.)"),
Shares!C6842,
IF(
Shares!B6842 = "",
#N/A,
Shares!B6842)
)</f>
        <v>#N/A</v>
      </c>
      <c r="B6842" t="e">
        <f>IF(
OR('Shares - LTR - Granted'!B6842 = "8. Transferee of restricted securities", 'Shares - LTR - Granted'!B6842 = "9. Any person (substitution for securities etc.)"),
'Shares - LTR - Granted'!C6842,
IF(
'Shares - LTR - Granted'!B6842 = "",
#N/A,
'Shares - LTR - Granted'!B6842)
)</f>
        <v>#N/A</v>
      </c>
      <c r="C6842" t="e">
        <f>IF(
OR('Performance Securities'!B6842 = "8. Transferee of restricted securities", 'Performance Securities'!B6842 = "9. Any person (substitution for securities etc.)"),
'Performance Securities'!C6842,
IF(
'Performance Securities'!B6842 = "",
#N/A,
'Performance Securities'!B6842)
)</f>
        <v>#N/A</v>
      </c>
      <c r="D6842" t="e">
        <f>IF(
OR('Options or Warrants'!B6842 = "8. Transferee of restricted securities", 'Options or Warrants'!B6842 = "9. Any person (substitution for securities etc.)"),
'Options or Warrants'!C6842,
IF(
'Options or Warrants'!B6842 = "",
#N/A,
'Options or Warrants'!B6842)
)</f>
        <v>#N/A</v>
      </c>
      <c r="E6842" t="e">
        <f>IF(
OR('Options - Free Attaching'!B6842 = "8. Transferee of restricted securities", 'Options - Free Attaching'!B6842 = "9. Any person (substitution for securities etc.)"),
'Options - Free Attaching'!C6842,
IF(
'Options - Free Attaching'!B6842 = "",
#N/A,
'Options - Free Attaching'!B6842)
)</f>
        <v>#N/A</v>
      </c>
      <c r="F6842" t="e">
        <f>IF(
OR('Con. Notes - Conversion'!B6842 = "8. Transferee of restricted securities", 'Con. Notes - Conversion'!B6842 = "9. Any person (substitution for securities etc.)"),
'Con. Notes - Conversion'!C6842,
IF(
'Con. Notes - Conversion'!B6842 = "",
#N/A,
'Con. Notes - Conversion'!B6842)
)</f>
        <v>#N/A</v>
      </c>
      <c r="G6842" t="e">
        <f>IF(
OR('Con. Notes - No Conversion'!B6842 = "8. Transferee of restricted securities", 'Con. Notes - No Conversion'!B6842 = "9. Any person (substitution for securities etc.)"),
'Con. Notes - No Conversion'!C6842,
IF(
'Con. Notes - No Conversion'!B6842 = "",
#N/A,
'Con. Notes - No Conversion'!B6842)
)</f>
        <v>#N/A</v>
      </c>
    </row>
    <row r="6843" spans="1:7" x14ac:dyDescent="0.25">
      <c r="A6843" t="e">
        <f>IF(
OR(Shares!B6843 = "8. Transferee of restricted securities", Shares!B6843 = "9. Any person (substitution for securities etc.)"),
Shares!C6843,
IF(
Shares!B6843 = "",
#N/A,
Shares!B6843)
)</f>
        <v>#N/A</v>
      </c>
      <c r="B6843" t="e">
        <f>IF(
OR('Shares - LTR - Granted'!B6843 = "8. Transferee of restricted securities", 'Shares - LTR - Granted'!B6843 = "9. Any person (substitution for securities etc.)"),
'Shares - LTR - Granted'!C6843,
IF(
'Shares - LTR - Granted'!B6843 = "",
#N/A,
'Shares - LTR - Granted'!B6843)
)</f>
        <v>#N/A</v>
      </c>
      <c r="C6843" t="e">
        <f>IF(
OR('Performance Securities'!B6843 = "8. Transferee of restricted securities", 'Performance Securities'!B6843 = "9. Any person (substitution for securities etc.)"),
'Performance Securities'!C6843,
IF(
'Performance Securities'!B6843 = "",
#N/A,
'Performance Securities'!B6843)
)</f>
        <v>#N/A</v>
      </c>
      <c r="D6843" t="e">
        <f>IF(
OR('Options or Warrants'!B6843 = "8. Transferee of restricted securities", 'Options or Warrants'!B6843 = "9. Any person (substitution for securities etc.)"),
'Options or Warrants'!C6843,
IF(
'Options or Warrants'!B6843 = "",
#N/A,
'Options or Warrants'!B6843)
)</f>
        <v>#N/A</v>
      </c>
      <c r="E6843" t="e">
        <f>IF(
OR('Options - Free Attaching'!B6843 = "8. Transferee of restricted securities", 'Options - Free Attaching'!B6843 = "9. Any person (substitution for securities etc.)"),
'Options - Free Attaching'!C6843,
IF(
'Options - Free Attaching'!B6843 = "",
#N/A,
'Options - Free Attaching'!B6843)
)</f>
        <v>#N/A</v>
      </c>
      <c r="F6843" t="e">
        <f>IF(
OR('Con. Notes - Conversion'!B6843 = "8. Transferee of restricted securities", 'Con. Notes - Conversion'!B6843 = "9. Any person (substitution for securities etc.)"),
'Con. Notes - Conversion'!C6843,
IF(
'Con. Notes - Conversion'!B6843 = "",
#N/A,
'Con. Notes - Conversion'!B6843)
)</f>
        <v>#N/A</v>
      </c>
      <c r="G6843" t="e">
        <f>IF(
OR('Con. Notes - No Conversion'!B6843 = "8. Transferee of restricted securities", 'Con. Notes - No Conversion'!B6843 = "9. Any person (substitution for securities etc.)"),
'Con. Notes - No Conversion'!C6843,
IF(
'Con. Notes - No Conversion'!B6843 = "",
#N/A,
'Con. Notes - No Conversion'!B6843)
)</f>
        <v>#N/A</v>
      </c>
    </row>
    <row r="6844" spans="1:7" x14ac:dyDescent="0.25">
      <c r="A6844" t="e">
        <f>IF(
OR(Shares!B6844 = "8. Transferee of restricted securities", Shares!B6844 = "9. Any person (substitution for securities etc.)"),
Shares!C6844,
IF(
Shares!B6844 = "",
#N/A,
Shares!B6844)
)</f>
        <v>#N/A</v>
      </c>
      <c r="B6844" t="e">
        <f>IF(
OR('Shares - LTR - Granted'!B6844 = "8. Transferee of restricted securities", 'Shares - LTR - Granted'!B6844 = "9. Any person (substitution for securities etc.)"),
'Shares - LTR - Granted'!C6844,
IF(
'Shares - LTR - Granted'!B6844 = "",
#N/A,
'Shares - LTR - Granted'!B6844)
)</f>
        <v>#N/A</v>
      </c>
      <c r="C6844" t="e">
        <f>IF(
OR('Performance Securities'!B6844 = "8. Transferee of restricted securities", 'Performance Securities'!B6844 = "9. Any person (substitution for securities etc.)"),
'Performance Securities'!C6844,
IF(
'Performance Securities'!B6844 = "",
#N/A,
'Performance Securities'!B6844)
)</f>
        <v>#N/A</v>
      </c>
      <c r="D6844" t="e">
        <f>IF(
OR('Options or Warrants'!B6844 = "8. Transferee of restricted securities", 'Options or Warrants'!B6844 = "9. Any person (substitution for securities etc.)"),
'Options or Warrants'!C6844,
IF(
'Options or Warrants'!B6844 = "",
#N/A,
'Options or Warrants'!B6844)
)</f>
        <v>#N/A</v>
      </c>
      <c r="E6844" t="e">
        <f>IF(
OR('Options - Free Attaching'!B6844 = "8. Transferee of restricted securities", 'Options - Free Attaching'!B6844 = "9. Any person (substitution for securities etc.)"),
'Options - Free Attaching'!C6844,
IF(
'Options - Free Attaching'!B6844 = "",
#N/A,
'Options - Free Attaching'!B6844)
)</f>
        <v>#N/A</v>
      </c>
      <c r="F6844" t="e">
        <f>IF(
OR('Con. Notes - Conversion'!B6844 = "8. Transferee of restricted securities", 'Con. Notes - Conversion'!B6844 = "9. Any person (substitution for securities etc.)"),
'Con. Notes - Conversion'!C6844,
IF(
'Con. Notes - Conversion'!B6844 = "",
#N/A,
'Con. Notes - Conversion'!B6844)
)</f>
        <v>#N/A</v>
      </c>
      <c r="G6844" t="e">
        <f>IF(
OR('Con. Notes - No Conversion'!B6844 = "8. Transferee of restricted securities", 'Con. Notes - No Conversion'!B6844 = "9. Any person (substitution for securities etc.)"),
'Con. Notes - No Conversion'!C6844,
IF(
'Con. Notes - No Conversion'!B6844 = "",
#N/A,
'Con. Notes - No Conversion'!B6844)
)</f>
        <v>#N/A</v>
      </c>
    </row>
    <row r="6845" spans="1:7" x14ac:dyDescent="0.25">
      <c r="A6845" t="e">
        <f>IF(
OR(Shares!B6845 = "8. Transferee of restricted securities", Shares!B6845 = "9. Any person (substitution for securities etc.)"),
Shares!C6845,
IF(
Shares!B6845 = "",
#N/A,
Shares!B6845)
)</f>
        <v>#N/A</v>
      </c>
      <c r="B6845" t="e">
        <f>IF(
OR('Shares - LTR - Granted'!B6845 = "8. Transferee of restricted securities", 'Shares - LTR - Granted'!B6845 = "9. Any person (substitution for securities etc.)"),
'Shares - LTR - Granted'!C6845,
IF(
'Shares - LTR - Granted'!B6845 = "",
#N/A,
'Shares - LTR - Granted'!B6845)
)</f>
        <v>#N/A</v>
      </c>
      <c r="C6845" t="e">
        <f>IF(
OR('Performance Securities'!B6845 = "8. Transferee of restricted securities", 'Performance Securities'!B6845 = "9. Any person (substitution for securities etc.)"),
'Performance Securities'!C6845,
IF(
'Performance Securities'!B6845 = "",
#N/A,
'Performance Securities'!B6845)
)</f>
        <v>#N/A</v>
      </c>
      <c r="D6845" t="e">
        <f>IF(
OR('Options or Warrants'!B6845 = "8. Transferee of restricted securities", 'Options or Warrants'!B6845 = "9. Any person (substitution for securities etc.)"),
'Options or Warrants'!C6845,
IF(
'Options or Warrants'!B6845 = "",
#N/A,
'Options or Warrants'!B6845)
)</f>
        <v>#N/A</v>
      </c>
      <c r="E6845" t="e">
        <f>IF(
OR('Options - Free Attaching'!B6845 = "8. Transferee of restricted securities", 'Options - Free Attaching'!B6845 = "9. Any person (substitution for securities etc.)"),
'Options - Free Attaching'!C6845,
IF(
'Options - Free Attaching'!B6845 = "",
#N/A,
'Options - Free Attaching'!B6845)
)</f>
        <v>#N/A</v>
      </c>
      <c r="F6845" t="e">
        <f>IF(
OR('Con. Notes - Conversion'!B6845 = "8. Transferee of restricted securities", 'Con. Notes - Conversion'!B6845 = "9. Any person (substitution for securities etc.)"),
'Con. Notes - Conversion'!C6845,
IF(
'Con. Notes - Conversion'!B6845 = "",
#N/A,
'Con. Notes - Conversion'!B6845)
)</f>
        <v>#N/A</v>
      </c>
      <c r="G6845" t="e">
        <f>IF(
OR('Con. Notes - No Conversion'!B6845 = "8. Transferee of restricted securities", 'Con. Notes - No Conversion'!B6845 = "9. Any person (substitution for securities etc.)"),
'Con. Notes - No Conversion'!C6845,
IF(
'Con. Notes - No Conversion'!B6845 = "",
#N/A,
'Con. Notes - No Conversion'!B6845)
)</f>
        <v>#N/A</v>
      </c>
    </row>
    <row r="6846" spans="1:7" x14ac:dyDescent="0.25">
      <c r="A6846" t="e">
        <f>IF(
OR(Shares!B6846 = "8. Transferee of restricted securities", Shares!B6846 = "9. Any person (substitution for securities etc.)"),
Shares!C6846,
IF(
Shares!B6846 = "",
#N/A,
Shares!B6846)
)</f>
        <v>#N/A</v>
      </c>
      <c r="B6846" t="e">
        <f>IF(
OR('Shares - LTR - Granted'!B6846 = "8. Transferee of restricted securities", 'Shares - LTR - Granted'!B6846 = "9. Any person (substitution for securities etc.)"),
'Shares - LTR - Granted'!C6846,
IF(
'Shares - LTR - Granted'!B6846 = "",
#N/A,
'Shares - LTR - Granted'!B6846)
)</f>
        <v>#N/A</v>
      </c>
      <c r="C6846" t="e">
        <f>IF(
OR('Performance Securities'!B6846 = "8. Transferee of restricted securities", 'Performance Securities'!B6846 = "9. Any person (substitution for securities etc.)"),
'Performance Securities'!C6846,
IF(
'Performance Securities'!B6846 = "",
#N/A,
'Performance Securities'!B6846)
)</f>
        <v>#N/A</v>
      </c>
      <c r="D6846" t="e">
        <f>IF(
OR('Options or Warrants'!B6846 = "8. Transferee of restricted securities", 'Options or Warrants'!B6846 = "9. Any person (substitution for securities etc.)"),
'Options or Warrants'!C6846,
IF(
'Options or Warrants'!B6846 = "",
#N/A,
'Options or Warrants'!B6846)
)</f>
        <v>#N/A</v>
      </c>
      <c r="E6846" t="e">
        <f>IF(
OR('Options - Free Attaching'!B6846 = "8. Transferee of restricted securities", 'Options - Free Attaching'!B6846 = "9. Any person (substitution for securities etc.)"),
'Options - Free Attaching'!C6846,
IF(
'Options - Free Attaching'!B6846 = "",
#N/A,
'Options - Free Attaching'!B6846)
)</f>
        <v>#N/A</v>
      </c>
      <c r="F6846" t="e">
        <f>IF(
OR('Con. Notes - Conversion'!B6846 = "8. Transferee of restricted securities", 'Con. Notes - Conversion'!B6846 = "9. Any person (substitution for securities etc.)"),
'Con. Notes - Conversion'!C6846,
IF(
'Con. Notes - Conversion'!B6846 = "",
#N/A,
'Con. Notes - Conversion'!B6846)
)</f>
        <v>#N/A</v>
      </c>
      <c r="G6846" t="e">
        <f>IF(
OR('Con. Notes - No Conversion'!B6846 = "8. Transferee of restricted securities", 'Con. Notes - No Conversion'!B6846 = "9. Any person (substitution for securities etc.)"),
'Con. Notes - No Conversion'!C6846,
IF(
'Con. Notes - No Conversion'!B6846 = "",
#N/A,
'Con. Notes - No Conversion'!B6846)
)</f>
        <v>#N/A</v>
      </c>
    </row>
    <row r="6847" spans="1:7" x14ac:dyDescent="0.25">
      <c r="A6847" t="e">
        <f>IF(
OR(Shares!B6847 = "8. Transferee of restricted securities", Shares!B6847 = "9. Any person (substitution for securities etc.)"),
Shares!C6847,
IF(
Shares!B6847 = "",
#N/A,
Shares!B6847)
)</f>
        <v>#N/A</v>
      </c>
      <c r="B6847" t="e">
        <f>IF(
OR('Shares - LTR - Granted'!B6847 = "8. Transferee of restricted securities", 'Shares - LTR - Granted'!B6847 = "9. Any person (substitution for securities etc.)"),
'Shares - LTR - Granted'!C6847,
IF(
'Shares - LTR - Granted'!B6847 = "",
#N/A,
'Shares - LTR - Granted'!B6847)
)</f>
        <v>#N/A</v>
      </c>
      <c r="C6847" t="e">
        <f>IF(
OR('Performance Securities'!B6847 = "8. Transferee of restricted securities", 'Performance Securities'!B6847 = "9. Any person (substitution for securities etc.)"),
'Performance Securities'!C6847,
IF(
'Performance Securities'!B6847 = "",
#N/A,
'Performance Securities'!B6847)
)</f>
        <v>#N/A</v>
      </c>
      <c r="D6847" t="e">
        <f>IF(
OR('Options or Warrants'!B6847 = "8. Transferee of restricted securities", 'Options or Warrants'!B6847 = "9. Any person (substitution for securities etc.)"),
'Options or Warrants'!C6847,
IF(
'Options or Warrants'!B6847 = "",
#N/A,
'Options or Warrants'!B6847)
)</f>
        <v>#N/A</v>
      </c>
      <c r="E6847" t="e">
        <f>IF(
OR('Options - Free Attaching'!B6847 = "8. Transferee of restricted securities", 'Options - Free Attaching'!B6847 = "9. Any person (substitution for securities etc.)"),
'Options - Free Attaching'!C6847,
IF(
'Options - Free Attaching'!B6847 = "",
#N/A,
'Options - Free Attaching'!B6847)
)</f>
        <v>#N/A</v>
      </c>
      <c r="F6847" t="e">
        <f>IF(
OR('Con. Notes - Conversion'!B6847 = "8. Transferee of restricted securities", 'Con. Notes - Conversion'!B6847 = "9. Any person (substitution for securities etc.)"),
'Con. Notes - Conversion'!C6847,
IF(
'Con. Notes - Conversion'!B6847 = "",
#N/A,
'Con. Notes - Conversion'!B6847)
)</f>
        <v>#N/A</v>
      </c>
      <c r="G6847" t="e">
        <f>IF(
OR('Con. Notes - No Conversion'!B6847 = "8. Transferee of restricted securities", 'Con. Notes - No Conversion'!B6847 = "9. Any person (substitution for securities etc.)"),
'Con. Notes - No Conversion'!C6847,
IF(
'Con. Notes - No Conversion'!B6847 = "",
#N/A,
'Con. Notes - No Conversion'!B6847)
)</f>
        <v>#N/A</v>
      </c>
    </row>
    <row r="6848" spans="1:7" x14ac:dyDescent="0.25">
      <c r="A6848" t="e">
        <f>IF(
OR(Shares!B6848 = "8. Transferee of restricted securities", Shares!B6848 = "9. Any person (substitution for securities etc.)"),
Shares!C6848,
IF(
Shares!B6848 = "",
#N/A,
Shares!B6848)
)</f>
        <v>#N/A</v>
      </c>
      <c r="B6848" t="e">
        <f>IF(
OR('Shares - LTR - Granted'!B6848 = "8. Transferee of restricted securities", 'Shares - LTR - Granted'!B6848 = "9. Any person (substitution for securities etc.)"),
'Shares - LTR - Granted'!C6848,
IF(
'Shares - LTR - Granted'!B6848 = "",
#N/A,
'Shares - LTR - Granted'!B6848)
)</f>
        <v>#N/A</v>
      </c>
      <c r="C6848" t="e">
        <f>IF(
OR('Performance Securities'!B6848 = "8. Transferee of restricted securities", 'Performance Securities'!B6848 = "9. Any person (substitution for securities etc.)"),
'Performance Securities'!C6848,
IF(
'Performance Securities'!B6848 = "",
#N/A,
'Performance Securities'!B6848)
)</f>
        <v>#N/A</v>
      </c>
      <c r="D6848" t="e">
        <f>IF(
OR('Options or Warrants'!B6848 = "8. Transferee of restricted securities", 'Options or Warrants'!B6848 = "9. Any person (substitution for securities etc.)"),
'Options or Warrants'!C6848,
IF(
'Options or Warrants'!B6848 = "",
#N/A,
'Options or Warrants'!B6848)
)</f>
        <v>#N/A</v>
      </c>
      <c r="E6848" t="e">
        <f>IF(
OR('Options - Free Attaching'!B6848 = "8. Transferee of restricted securities", 'Options - Free Attaching'!B6848 = "9. Any person (substitution for securities etc.)"),
'Options - Free Attaching'!C6848,
IF(
'Options - Free Attaching'!B6848 = "",
#N/A,
'Options - Free Attaching'!B6848)
)</f>
        <v>#N/A</v>
      </c>
      <c r="F6848" t="e">
        <f>IF(
OR('Con. Notes - Conversion'!B6848 = "8. Transferee of restricted securities", 'Con. Notes - Conversion'!B6848 = "9. Any person (substitution for securities etc.)"),
'Con. Notes - Conversion'!C6848,
IF(
'Con. Notes - Conversion'!B6848 = "",
#N/A,
'Con. Notes - Conversion'!B6848)
)</f>
        <v>#N/A</v>
      </c>
      <c r="G6848" t="e">
        <f>IF(
OR('Con. Notes - No Conversion'!B6848 = "8. Transferee of restricted securities", 'Con. Notes - No Conversion'!B6848 = "9. Any person (substitution for securities etc.)"),
'Con. Notes - No Conversion'!C6848,
IF(
'Con. Notes - No Conversion'!B6848 = "",
#N/A,
'Con. Notes - No Conversion'!B6848)
)</f>
        <v>#N/A</v>
      </c>
    </row>
    <row r="6849" spans="1:7" x14ac:dyDescent="0.25">
      <c r="A6849" t="e">
        <f>IF(
OR(Shares!B6849 = "8. Transferee of restricted securities", Shares!B6849 = "9. Any person (substitution for securities etc.)"),
Shares!C6849,
IF(
Shares!B6849 = "",
#N/A,
Shares!B6849)
)</f>
        <v>#N/A</v>
      </c>
      <c r="B6849" t="e">
        <f>IF(
OR('Shares - LTR - Granted'!B6849 = "8. Transferee of restricted securities", 'Shares - LTR - Granted'!B6849 = "9. Any person (substitution for securities etc.)"),
'Shares - LTR - Granted'!C6849,
IF(
'Shares - LTR - Granted'!B6849 = "",
#N/A,
'Shares - LTR - Granted'!B6849)
)</f>
        <v>#N/A</v>
      </c>
      <c r="C6849" t="e">
        <f>IF(
OR('Performance Securities'!B6849 = "8. Transferee of restricted securities", 'Performance Securities'!B6849 = "9. Any person (substitution for securities etc.)"),
'Performance Securities'!C6849,
IF(
'Performance Securities'!B6849 = "",
#N/A,
'Performance Securities'!B6849)
)</f>
        <v>#N/A</v>
      </c>
      <c r="D6849" t="e">
        <f>IF(
OR('Options or Warrants'!B6849 = "8. Transferee of restricted securities", 'Options or Warrants'!B6849 = "9. Any person (substitution for securities etc.)"),
'Options or Warrants'!C6849,
IF(
'Options or Warrants'!B6849 = "",
#N/A,
'Options or Warrants'!B6849)
)</f>
        <v>#N/A</v>
      </c>
      <c r="E6849" t="e">
        <f>IF(
OR('Options - Free Attaching'!B6849 = "8. Transferee of restricted securities", 'Options - Free Attaching'!B6849 = "9. Any person (substitution for securities etc.)"),
'Options - Free Attaching'!C6849,
IF(
'Options - Free Attaching'!B6849 = "",
#N/A,
'Options - Free Attaching'!B6849)
)</f>
        <v>#N/A</v>
      </c>
      <c r="F6849" t="e">
        <f>IF(
OR('Con. Notes - Conversion'!B6849 = "8. Transferee of restricted securities", 'Con. Notes - Conversion'!B6849 = "9. Any person (substitution for securities etc.)"),
'Con. Notes - Conversion'!C6849,
IF(
'Con. Notes - Conversion'!B6849 = "",
#N/A,
'Con. Notes - Conversion'!B6849)
)</f>
        <v>#N/A</v>
      </c>
      <c r="G6849" t="e">
        <f>IF(
OR('Con. Notes - No Conversion'!B6849 = "8. Transferee of restricted securities", 'Con. Notes - No Conversion'!B6849 = "9. Any person (substitution for securities etc.)"),
'Con. Notes - No Conversion'!C6849,
IF(
'Con. Notes - No Conversion'!B6849 = "",
#N/A,
'Con. Notes - No Conversion'!B6849)
)</f>
        <v>#N/A</v>
      </c>
    </row>
    <row r="6850" spans="1:7" x14ac:dyDescent="0.25">
      <c r="A6850" t="e">
        <f>IF(
OR(Shares!B6850 = "8. Transferee of restricted securities", Shares!B6850 = "9. Any person (substitution for securities etc.)"),
Shares!C6850,
IF(
Shares!B6850 = "",
#N/A,
Shares!B6850)
)</f>
        <v>#N/A</v>
      </c>
      <c r="B6850" t="e">
        <f>IF(
OR('Shares - LTR - Granted'!B6850 = "8. Transferee of restricted securities", 'Shares - LTR - Granted'!B6850 = "9. Any person (substitution for securities etc.)"),
'Shares - LTR - Granted'!C6850,
IF(
'Shares - LTR - Granted'!B6850 = "",
#N/A,
'Shares - LTR - Granted'!B6850)
)</f>
        <v>#N/A</v>
      </c>
      <c r="C6850" t="e">
        <f>IF(
OR('Performance Securities'!B6850 = "8. Transferee of restricted securities", 'Performance Securities'!B6850 = "9. Any person (substitution for securities etc.)"),
'Performance Securities'!C6850,
IF(
'Performance Securities'!B6850 = "",
#N/A,
'Performance Securities'!B6850)
)</f>
        <v>#N/A</v>
      </c>
      <c r="D6850" t="e">
        <f>IF(
OR('Options or Warrants'!B6850 = "8. Transferee of restricted securities", 'Options or Warrants'!B6850 = "9. Any person (substitution for securities etc.)"),
'Options or Warrants'!C6850,
IF(
'Options or Warrants'!B6850 = "",
#N/A,
'Options or Warrants'!B6850)
)</f>
        <v>#N/A</v>
      </c>
      <c r="E6850" t="e">
        <f>IF(
OR('Options - Free Attaching'!B6850 = "8. Transferee of restricted securities", 'Options - Free Attaching'!B6850 = "9. Any person (substitution for securities etc.)"),
'Options - Free Attaching'!C6850,
IF(
'Options - Free Attaching'!B6850 = "",
#N/A,
'Options - Free Attaching'!B6850)
)</f>
        <v>#N/A</v>
      </c>
      <c r="F6850" t="e">
        <f>IF(
OR('Con. Notes - Conversion'!B6850 = "8. Transferee of restricted securities", 'Con. Notes - Conversion'!B6850 = "9. Any person (substitution for securities etc.)"),
'Con. Notes - Conversion'!C6850,
IF(
'Con. Notes - Conversion'!B6850 = "",
#N/A,
'Con. Notes - Conversion'!B6850)
)</f>
        <v>#N/A</v>
      </c>
      <c r="G6850" t="e">
        <f>IF(
OR('Con. Notes - No Conversion'!B6850 = "8. Transferee of restricted securities", 'Con. Notes - No Conversion'!B6850 = "9. Any person (substitution for securities etc.)"),
'Con. Notes - No Conversion'!C6850,
IF(
'Con. Notes - No Conversion'!B6850 = "",
#N/A,
'Con. Notes - No Conversion'!B6850)
)</f>
        <v>#N/A</v>
      </c>
    </row>
    <row r="6851" spans="1:7" x14ac:dyDescent="0.25">
      <c r="A6851" t="e">
        <f>IF(
OR(Shares!B6851 = "8. Transferee of restricted securities", Shares!B6851 = "9. Any person (substitution for securities etc.)"),
Shares!C6851,
IF(
Shares!B6851 = "",
#N/A,
Shares!B6851)
)</f>
        <v>#N/A</v>
      </c>
      <c r="B6851" t="e">
        <f>IF(
OR('Shares - LTR - Granted'!B6851 = "8. Transferee of restricted securities", 'Shares - LTR - Granted'!B6851 = "9. Any person (substitution for securities etc.)"),
'Shares - LTR - Granted'!C6851,
IF(
'Shares - LTR - Granted'!B6851 = "",
#N/A,
'Shares - LTR - Granted'!B6851)
)</f>
        <v>#N/A</v>
      </c>
      <c r="C6851" t="e">
        <f>IF(
OR('Performance Securities'!B6851 = "8. Transferee of restricted securities", 'Performance Securities'!B6851 = "9. Any person (substitution for securities etc.)"),
'Performance Securities'!C6851,
IF(
'Performance Securities'!B6851 = "",
#N/A,
'Performance Securities'!B6851)
)</f>
        <v>#N/A</v>
      </c>
      <c r="D6851" t="e">
        <f>IF(
OR('Options or Warrants'!B6851 = "8. Transferee of restricted securities", 'Options or Warrants'!B6851 = "9. Any person (substitution for securities etc.)"),
'Options or Warrants'!C6851,
IF(
'Options or Warrants'!B6851 = "",
#N/A,
'Options or Warrants'!B6851)
)</f>
        <v>#N/A</v>
      </c>
      <c r="E6851" t="e">
        <f>IF(
OR('Options - Free Attaching'!B6851 = "8. Transferee of restricted securities", 'Options - Free Attaching'!B6851 = "9. Any person (substitution for securities etc.)"),
'Options - Free Attaching'!C6851,
IF(
'Options - Free Attaching'!B6851 = "",
#N/A,
'Options - Free Attaching'!B6851)
)</f>
        <v>#N/A</v>
      </c>
      <c r="F6851" t="e">
        <f>IF(
OR('Con. Notes - Conversion'!B6851 = "8. Transferee of restricted securities", 'Con. Notes - Conversion'!B6851 = "9. Any person (substitution for securities etc.)"),
'Con. Notes - Conversion'!C6851,
IF(
'Con. Notes - Conversion'!B6851 = "",
#N/A,
'Con. Notes - Conversion'!B6851)
)</f>
        <v>#N/A</v>
      </c>
      <c r="G6851" t="e">
        <f>IF(
OR('Con. Notes - No Conversion'!B6851 = "8. Transferee of restricted securities", 'Con. Notes - No Conversion'!B6851 = "9. Any person (substitution for securities etc.)"),
'Con. Notes - No Conversion'!C6851,
IF(
'Con. Notes - No Conversion'!B6851 = "",
#N/A,
'Con. Notes - No Conversion'!B6851)
)</f>
        <v>#N/A</v>
      </c>
    </row>
    <row r="6852" spans="1:7" x14ac:dyDescent="0.25">
      <c r="A6852" t="e">
        <f>IF(
OR(Shares!B6852 = "8. Transferee of restricted securities", Shares!B6852 = "9. Any person (substitution for securities etc.)"),
Shares!C6852,
IF(
Shares!B6852 = "",
#N/A,
Shares!B6852)
)</f>
        <v>#N/A</v>
      </c>
      <c r="B6852" t="e">
        <f>IF(
OR('Shares - LTR - Granted'!B6852 = "8. Transferee of restricted securities", 'Shares - LTR - Granted'!B6852 = "9. Any person (substitution for securities etc.)"),
'Shares - LTR - Granted'!C6852,
IF(
'Shares - LTR - Granted'!B6852 = "",
#N/A,
'Shares - LTR - Granted'!B6852)
)</f>
        <v>#N/A</v>
      </c>
      <c r="C6852" t="e">
        <f>IF(
OR('Performance Securities'!B6852 = "8. Transferee of restricted securities", 'Performance Securities'!B6852 = "9. Any person (substitution for securities etc.)"),
'Performance Securities'!C6852,
IF(
'Performance Securities'!B6852 = "",
#N/A,
'Performance Securities'!B6852)
)</f>
        <v>#N/A</v>
      </c>
      <c r="D6852" t="e">
        <f>IF(
OR('Options or Warrants'!B6852 = "8. Transferee of restricted securities", 'Options or Warrants'!B6852 = "9. Any person (substitution for securities etc.)"),
'Options or Warrants'!C6852,
IF(
'Options or Warrants'!B6852 = "",
#N/A,
'Options or Warrants'!B6852)
)</f>
        <v>#N/A</v>
      </c>
      <c r="E6852" t="e">
        <f>IF(
OR('Options - Free Attaching'!B6852 = "8. Transferee of restricted securities", 'Options - Free Attaching'!B6852 = "9. Any person (substitution for securities etc.)"),
'Options - Free Attaching'!C6852,
IF(
'Options - Free Attaching'!B6852 = "",
#N/A,
'Options - Free Attaching'!B6852)
)</f>
        <v>#N/A</v>
      </c>
      <c r="F6852" t="e">
        <f>IF(
OR('Con. Notes - Conversion'!B6852 = "8. Transferee of restricted securities", 'Con. Notes - Conversion'!B6852 = "9. Any person (substitution for securities etc.)"),
'Con. Notes - Conversion'!C6852,
IF(
'Con. Notes - Conversion'!B6852 = "",
#N/A,
'Con. Notes - Conversion'!B6852)
)</f>
        <v>#N/A</v>
      </c>
      <c r="G6852" t="e">
        <f>IF(
OR('Con. Notes - No Conversion'!B6852 = "8. Transferee of restricted securities", 'Con. Notes - No Conversion'!B6852 = "9. Any person (substitution for securities etc.)"),
'Con. Notes - No Conversion'!C6852,
IF(
'Con. Notes - No Conversion'!B6852 = "",
#N/A,
'Con. Notes - No Conversion'!B6852)
)</f>
        <v>#N/A</v>
      </c>
    </row>
    <row r="6853" spans="1:7" x14ac:dyDescent="0.25">
      <c r="A6853" t="e">
        <f>IF(
OR(Shares!B6853 = "8. Transferee of restricted securities", Shares!B6853 = "9. Any person (substitution for securities etc.)"),
Shares!C6853,
IF(
Shares!B6853 = "",
#N/A,
Shares!B6853)
)</f>
        <v>#N/A</v>
      </c>
      <c r="B6853" t="e">
        <f>IF(
OR('Shares - LTR - Granted'!B6853 = "8. Transferee of restricted securities", 'Shares - LTR - Granted'!B6853 = "9. Any person (substitution for securities etc.)"),
'Shares - LTR - Granted'!C6853,
IF(
'Shares - LTR - Granted'!B6853 = "",
#N/A,
'Shares - LTR - Granted'!B6853)
)</f>
        <v>#N/A</v>
      </c>
      <c r="C6853" t="e">
        <f>IF(
OR('Performance Securities'!B6853 = "8. Transferee of restricted securities", 'Performance Securities'!B6853 = "9. Any person (substitution for securities etc.)"),
'Performance Securities'!C6853,
IF(
'Performance Securities'!B6853 = "",
#N/A,
'Performance Securities'!B6853)
)</f>
        <v>#N/A</v>
      </c>
      <c r="D6853" t="e">
        <f>IF(
OR('Options or Warrants'!B6853 = "8. Transferee of restricted securities", 'Options or Warrants'!B6853 = "9. Any person (substitution for securities etc.)"),
'Options or Warrants'!C6853,
IF(
'Options or Warrants'!B6853 = "",
#N/A,
'Options or Warrants'!B6853)
)</f>
        <v>#N/A</v>
      </c>
      <c r="E6853" t="e">
        <f>IF(
OR('Options - Free Attaching'!B6853 = "8. Transferee of restricted securities", 'Options - Free Attaching'!B6853 = "9. Any person (substitution for securities etc.)"),
'Options - Free Attaching'!C6853,
IF(
'Options - Free Attaching'!B6853 = "",
#N/A,
'Options - Free Attaching'!B6853)
)</f>
        <v>#N/A</v>
      </c>
      <c r="F6853" t="e">
        <f>IF(
OR('Con. Notes - Conversion'!B6853 = "8. Transferee of restricted securities", 'Con. Notes - Conversion'!B6853 = "9. Any person (substitution for securities etc.)"),
'Con. Notes - Conversion'!C6853,
IF(
'Con. Notes - Conversion'!B6853 = "",
#N/A,
'Con. Notes - Conversion'!B6853)
)</f>
        <v>#N/A</v>
      </c>
      <c r="G6853" t="e">
        <f>IF(
OR('Con. Notes - No Conversion'!B6853 = "8. Transferee of restricted securities", 'Con. Notes - No Conversion'!B6853 = "9. Any person (substitution for securities etc.)"),
'Con. Notes - No Conversion'!C6853,
IF(
'Con. Notes - No Conversion'!B6853 = "",
#N/A,
'Con. Notes - No Conversion'!B6853)
)</f>
        <v>#N/A</v>
      </c>
    </row>
    <row r="6854" spans="1:7" x14ac:dyDescent="0.25">
      <c r="A6854" t="e">
        <f>IF(
OR(Shares!B6854 = "8. Transferee of restricted securities", Shares!B6854 = "9. Any person (substitution for securities etc.)"),
Shares!C6854,
IF(
Shares!B6854 = "",
#N/A,
Shares!B6854)
)</f>
        <v>#N/A</v>
      </c>
      <c r="B6854" t="e">
        <f>IF(
OR('Shares - LTR - Granted'!B6854 = "8. Transferee of restricted securities", 'Shares - LTR - Granted'!B6854 = "9. Any person (substitution for securities etc.)"),
'Shares - LTR - Granted'!C6854,
IF(
'Shares - LTR - Granted'!B6854 = "",
#N/A,
'Shares - LTR - Granted'!B6854)
)</f>
        <v>#N/A</v>
      </c>
      <c r="C6854" t="e">
        <f>IF(
OR('Performance Securities'!B6854 = "8. Transferee of restricted securities", 'Performance Securities'!B6854 = "9. Any person (substitution for securities etc.)"),
'Performance Securities'!C6854,
IF(
'Performance Securities'!B6854 = "",
#N/A,
'Performance Securities'!B6854)
)</f>
        <v>#N/A</v>
      </c>
      <c r="D6854" t="e">
        <f>IF(
OR('Options or Warrants'!B6854 = "8. Transferee of restricted securities", 'Options or Warrants'!B6854 = "9. Any person (substitution for securities etc.)"),
'Options or Warrants'!C6854,
IF(
'Options or Warrants'!B6854 = "",
#N/A,
'Options or Warrants'!B6854)
)</f>
        <v>#N/A</v>
      </c>
      <c r="E6854" t="e">
        <f>IF(
OR('Options - Free Attaching'!B6854 = "8. Transferee of restricted securities", 'Options - Free Attaching'!B6854 = "9. Any person (substitution for securities etc.)"),
'Options - Free Attaching'!C6854,
IF(
'Options - Free Attaching'!B6854 = "",
#N/A,
'Options - Free Attaching'!B6854)
)</f>
        <v>#N/A</v>
      </c>
      <c r="F6854" t="e">
        <f>IF(
OR('Con. Notes - Conversion'!B6854 = "8. Transferee of restricted securities", 'Con. Notes - Conversion'!B6854 = "9. Any person (substitution for securities etc.)"),
'Con. Notes - Conversion'!C6854,
IF(
'Con. Notes - Conversion'!B6854 = "",
#N/A,
'Con. Notes - Conversion'!B6854)
)</f>
        <v>#N/A</v>
      </c>
      <c r="G6854" t="e">
        <f>IF(
OR('Con. Notes - No Conversion'!B6854 = "8. Transferee of restricted securities", 'Con. Notes - No Conversion'!B6854 = "9. Any person (substitution for securities etc.)"),
'Con. Notes - No Conversion'!C6854,
IF(
'Con. Notes - No Conversion'!B6854 = "",
#N/A,
'Con. Notes - No Conversion'!B6854)
)</f>
        <v>#N/A</v>
      </c>
    </row>
    <row r="6855" spans="1:7" x14ac:dyDescent="0.25">
      <c r="A6855" t="e">
        <f>IF(
OR(Shares!B6855 = "8. Transferee of restricted securities", Shares!B6855 = "9. Any person (substitution for securities etc.)"),
Shares!C6855,
IF(
Shares!B6855 = "",
#N/A,
Shares!B6855)
)</f>
        <v>#N/A</v>
      </c>
      <c r="B6855" t="e">
        <f>IF(
OR('Shares - LTR - Granted'!B6855 = "8. Transferee of restricted securities", 'Shares - LTR - Granted'!B6855 = "9. Any person (substitution for securities etc.)"),
'Shares - LTR - Granted'!C6855,
IF(
'Shares - LTR - Granted'!B6855 = "",
#N/A,
'Shares - LTR - Granted'!B6855)
)</f>
        <v>#N/A</v>
      </c>
      <c r="C6855" t="e">
        <f>IF(
OR('Performance Securities'!B6855 = "8. Transferee of restricted securities", 'Performance Securities'!B6855 = "9. Any person (substitution for securities etc.)"),
'Performance Securities'!C6855,
IF(
'Performance Securities'!B6855 = "",
#N/A,
'Performance Securities'!B6855)
)</f>
        <v>#N/A</v>
      </c>
      <c r="D6855" t="e">
        <f>IF(
OR('Options or Warrants'!B6855 = "8. Transferee of restricted securities", 'Options or Warrants'!B6855 = "9. Any person (substitution for securities etc.)"),
'Options or Warrants'!C6855,
IF(
'Options or Warrants'!B6855 = "",
#N/A,
'Options or Warrants'!B6855)
)</f>
        <v>#N/A</v>
      </c>
      <c r="E6855" t="e">
        <f>IF(
OR('Options - Free Attaching'!B6855 = "8. Transferee of restricted securities", 'Options - Free Attaching'!B6855 = "9. Any person (substitution for securities etc.)"),
'Options - Free Attaching'!C6855,
IF(
'Options - Free Attaching'!B6855 = "",
#N/A,
'Options - Free Attaching'!B6855)
)</f>
        <v>#N/A</v>
      </c>
      <c r="F6855" t="e">
        <f>IF(
OR('Con. Notes - Conversion'!B6855 = "8. Transferee of restricted securities", 'Con. Notes - Conversion'!B6855 = "9. Any person (substitution for securities etc.)"),
'Con. Notes - Conversion'!C6855,
IF(
'Con. Notes - Conversion'!B6855 = "",
#N/A,
'Con. Notes - Conversion'!B6855)
)</f>
        <v>#N/A</v>
      </c>
      <c r="G6855" t="e">
        <f>IF(
OR('Con. Notes - No Conversion'!B6855 = "8. Transferee of restricted securities", 'Con. Notes - No Conversion'!B6855 = "9. Any person (substitution for securities etc.)"),
'Con. Notes - No Conversion'!C6855,
IF(
'Con. Notes - No Conversion'!B6855 = "",
#N/A,
'Con. Notes - No Conversion'!B6855)
)</f>
        <v>#N/A</v>
      </c>
    </row>
    <row r="6856" spans="1:7" x14ac:dyDescent="0.25">
      <c r="A6856" t="e">
        <f>IF(
OR(Shares!B6856 = "8. Transferee of restricted securities", Shares!B6856 = "9. Any person (substitution for securities etc.)"),
Shares!C6856,
IF(
Shares!B6856 = "",
#N/A,
Shares!B6856)
)</f>
        <v>#N/A</v>
      </c>
      <c r="B6856" t="e">
        <f>IF(
OR('Shares - LTR - Granted'!B6856 = "8. Transferee of restricted securities", 'Shares - LTR - Granted'!B6856 = "9. Any person (substitution for securities etc.)"),
'Shares - LTR - Granted'!C6856,
IF(
'Shares - LTR - Granted'!B6856 = "",
#N/A,
'Shares - LTR - Granted'!B6856)
)</f>
        <v>#N/A</v>
      </c>
      <c r="C6856" t="e">
        <f>IF(
OR('Performance Securities'!B6856 = "8. Transferee of restricted securities", 'Performance Securities'!B6856 = "9. Any person (substitution for securities etc.)"),
'Performance Securities'!C6856,
IF(
'Performance Securities'!B6856 = "",
#N/A,
'Performance Securities'!B6856)
)</f>
        <v>#N/A</v>
      </c>
      <c r="D6856" t="e">
        <f>IF(
OR('Options or Warrants'!B6856 = "8. Transferee of restricted securities", 'Options or Warrants'!B6856 = "9. Any person (substitution for securities etc.)"),
'Options or Warrants'!C6856,
IF(
'Options or Warrants'!B6856 = "",
#N/A,
'Options or Warrants'!B6856)
)</f>
        <v>#N/A</v>
      </c>
      <c r="E6856" t="e">
        <f>IF(
OR('Options - Free Attaching'!B6856 = "8. Transferee of restricted securities", 'Options - Free Attaching'!B6856 = "9. Any person (substitution for securities etc.)"),
'Options - Free Attaching'!C6856,
IF(
'Options - Free Attaching'!B6856 = "",
#N/A,
'Options - Free Attaching'!B6856)
)</f>
        <v>#N/A</v>
      </c>
      <c r="F6856" t="e">
        <f>IF(
OR('Con. Notes - Conversion'!B6856 = "8. Transferee of restricted securities", 'Con. Notes - Conversion'!B6856 = "9. Any person (substitution for securities etc.)"),
'Con. Notes - Conversion'!C6856,
IF(
'Con. Notes - Conversion'!B6856 = "",
#N/A,
'Con. Notes - Conversion'!B6856)
)</f>
        <v>#N/A</v>
      </c>
      <c r="G6856" t="e">
        <f>IF(
OR('Con. Notes - No Conversion'!B6856 = "8. Transferee of restricted securities", 'Con. Notes - No Conversion'!B6856 = "9. Any person (substitution for securities etc.)"),
'Con. Notes - No Conversion'!C6856,
IF(
'Con. Notes - No Conversion'!B6856 = "",
#N/A,
'Con. Notes - No Conversion'!B6856)
)</f>
        <v>#N/A</v>
      </c>
    </row>
    <row r="6857" spans="1:7" x14ac:dyDescent="0.25">
      <c r="A6857" t="e">
        <f>IF(
OR(Shares!B6857 = "8. Transferee of restricted securities", Shares!B6857 = "9. Any person (substitution for securities etc.)"),
Shares!C6857,
IF(
Shares!B6857 = "",
#N/A,
Shares!B6857)
)</f>
        <v>#N/A</v>
      </c>
      <c r="B6857" t="e">
        <f>IF(
OR('Shares - LTR - Granted'!B6857 = "8. Transferee of restricted securities", 'Shares - LTR - Granted'!B6857 = "9. Any person (substitution for securities etc.)"),
'Shares - LTR - Granted'!C6857,
IF(
'Shares - LTR - Granted'!B6857 = "",
#N/A,
'Shares - LTR - Granted'!B6857)
)</f>
        <v>#N/A</v>
      </c>
      <c r="C6857" t="e">
        <f>IF(
OR('Performance Securities'!B6857 = "8. Transferee of restricted securities", 'Performance Securities'!B6857 = "9. Any person (substitution for securities etc.)"),
'Performance Securities'!C6857,
IF(
'Performance Securities'!B6857 = "",
#N/A,
'Performance Securities'!B6857)
)</f>
        <v>#N/A</v>
      </c>
      <c r="D6857" t="e">
        <f>IF(
OR('Options or Warrants'!B6857 = "8. Transferee of restricted securities", 'Options or Warrants'!B6857 = "9. Any person (substitution for securities etc.)"),
'Options or Warrants'!C6857,
IF(
'Options or Warrants'!B6857 = "",
#N/A,
'Options or Warrants'!B6857)
)</f>
        <v>#N/A</v>
      </c>
      <c r="E6857" t="e">
        <f>IF(
OR('Options - Free Attaching'!B6857 = "8. Transferee of restricted securities", 'Options - Free Attaching'!B6857 = "9. Any person (substitution for securities etc.)"),
'Options - Free Attaching'!C6857,
IF(
'Options - Free Attaching'!B6857 = "",
#N/A,
'Options - Free Attaching'!B6857)
)</f>
        <v>#N/A</v>
      </c>
      <c r="F6857" t="e">
        <f>IF(
OR('Con. Notes - Conversion'!B6857 = "8. Transferee of restricted securities", 'Con. Notes - Conversion'!B6857 = "9. Any person (substitution for securities etc.)"),
'Con. Notes - Conversion'!C6857,
IF(
'Con. Notes - Conversion'!B6857 = "",
#N/A,
'Con. Notes - Conversion'!B6857)
)</f>
        <v>#N/A</v>
      </c>
      <c r="G6857" t="e">
        <f>IF(
OR('Con. Notes - No Conversion'!B6857 = "8. Transferee of restricted securities", 'Con. Notes - No Conversion'!B6857 = "9. Any person (substitution for securities etc.)"),
'Con. Notes - No Conversion'!C6857,
IF(
'Con. Notes - No Conversion'!B6857 = "",
#N/A,
'Con. Notes - No Conversion'!B6857)
)</f>
        <v>#N/A</v>
      </c>
    </row>
    <row r="6858" spans="1:7" x14ac:dyDescent="0.25">
      <c r="A6858" t="e">
        <f>IF(
OR(Shares!B6858 = "8. Transferee of restricted securities", Shares!B6858 = "9. Any person (substitution for securities etc.)"),
Shares!C6858,
IF(
Shares!B6858 = "",
#N/A,
Shares!B6858)
)</f>
        <v>#N/A</v>
      </c>
      <c r="B6858" t="e">
        <f>IF(
OR('Shares - LTR - Granted'!B6858 = "8. Transferee of restricted securities", 'Shares - LTR - Granted'!B6858 = "9. Any person (substitution for securities etc.)"),
'Shares - LTR - Granted'!C6858,
IF(
'Shares - LTR - Granted'!B6858 = "",
#N/A,
'Shares - LTR - Granted'!B6858)
)</f>
        <v>#N/A</v>
      </c>
      <c r="C6858" t="e">
        <f>IF(
OR('Performance Securities'!B6858 = "8. Transferee of restricted securities", 'Performance Securities'!B6858 = "9. Any person (substitution for securities etc.)"),
'Performance Securities'!C6858,
IF(
'Performance Securities'!B6858 = "",
#N/A,
'Performance Securities'!B6858)
)</f>
        <v>#N/A</v>
      </c>
      <c r="D6858" t="e">
        <f>IF(
OR('Options or Warrants'!B6858 = "8. Transferee of restricted securities", 'Options or Warrants'!B6858 = "9. Any person (substitution for securities etc.)"),
'Options or Warrants'!C6858,
IF(
'Options or Warrants'!B6858 = "",
#N/A,
'Options or Warrants'!B6858)
)</f>
        <v>#N/A</v>
      </c>
      <c r="E6858" t="e">
        <f>IF(
OR('Options - Free Attaching'!B6858 = "8. Transferee of restricted securities", 'Options - Free Attaching'!B6858 = "9. Any person (substitution for securities etc.)"),
'Options - Free Attaching'!C6858,
IF(
'Options - Free Attaching'!B6858 = "",
#N/A,
'Options - Free Attaching'!B6858)
)</f>
        <v>#N/A</v>
      </c>
      <c r="F6858" t="e">
        <f>IF(
OR('Con. Notes - Conversion'!B6858 = "8. Transferee of restricted securities", 'Con. Notes - Conversion'!B6858 = "9. Any person (substitution for securities etc.)"),
'Con. Notes - Conversion'!C6858,
IF(
'Con. Notes - Conversion'!B6858 = "",
#N/A,
'Con. Notes - Conversion'!B6858)
)</f>
        <v>#N/A</v>
      </c>
      <c r="G6858" t="e">
        <f>IF(
OR('Con. Notes - No Conversion'!B6858 = "8. Transferee of restricted securities", 'Con. Notes - No Conversion'!B6858 = "9. Any person (substitution for securities etc.)"),
'Con. Notes - No Conversion'!C6858,
IF(
'Con. Notes - No Conversion'!B6858 = "",
#N/A,
'Con. Notes - No Conversion'!B6858)
)</f>
        <v>#N/A</v>
      </c>
    </row>
    <row r="6859" spans="1:7" x14ac:dyDescent="0.25">
      <c r="A6859" t="e">
        <f>IF(
OR(Shares!B6859 = "8. Transferee of restricted securities", Shares!B6859 = "9. Any person (substitution for securities etc.)"),
Shares!C6859,
IF(
Shares!B6859 = "",
#N/A,
Shares!B6859)
)</f>
        <v>#N/A</v>
      </c>
      <c r="B6859" t="e">
        <f>IF(
OR('Shares - LTR - Granted'!B6859 = "8. Transferee of restricted securities", 'Shares - LTR - Granted'!B6859 = "9. Any person (substitution for securities etc.)"),
'Shares - LTR - Granted'!C6859,
IF(
'Shares - LTR - Granted'!B6859 = "",
#N/A,
'Shares - LTR - Granted'!B6859)
)</f>
        <v>#N/A</v>
      </c>
      <c r="C6859" t="e">
        <f>IF(
OR('Performance Securities'!B6859 = "8. Transferee of restricted securities", 'Performance Securities'!B6859 = "9. Any person (substitution for securities etc.)"),
'Performance Securities'!C6859,
IF(
'Performance Securities'!B6859 = "",
#N/A,
'Performance Securities'!B6859)
)</f>
        <v>#N/A</v>
      </c>
      <c r="D6859" t="e">
        <f>IF(
OR('Options or Warrants'!B6859 = "8. Transferee of restricted securities", 'Options or Warrants'!B6859 = "9. Any person (substitution for securities etc.)"),
'Options or Warrants'!C6859,
IF(
'Options or Warrants'!B6859 = "",
#N/A,
'Options or Warrants'!B6859)
)</f>
        <v>#N/A</v>
      </c>
      <c r="E6859" t="e">
        <f>IF(
OR('Options - Free Attaching'!B6859 = "8. Transferee of restricted securities", 'Options - Free Attaching'!B6859 = "9. Any person (substitution for securities etc.)"),
'Options - Free Attaching'!C6859,
IF(
'Options - Free Attaching'!B6859 = "",
#N/A,
'Options - Free Attaching'!B6859)
)</f>
        <v>#N/A</v>
      </c>
      <c r="F6859" t="e">
        <f>IF(
OR('Con. Notes - Conversion'!B6859 = "8. Transferee of restricted securities", 'Con. Notes - Conversion'!B6859 = "9. Any person (substitution for securities etc.)"),
'Con. Notes - Conversion'!C6859,
IF(
'Con. Notes - Conversion'!B6859 = "",
#N/A,
'Con. Notes - Conversion'!B6859)
)</f>
        <v>#N/A</v>
      </c>
      <c r="G6859" t="e">
        <f>IF(
OR('Con. Notes - No Conversion'!B6859 = "8. Transferee of restricted securities", 'Con. Notes - No Conversion'!B6859 = "9. Any person (substitution for securities etc.)"),
'Con. Notes - No Conversion'!C6859,
IF(
'Con. Notes - No Conversion'!B6859 = "",
#N/A,
'Con. Notes - No Conversion'!B6859)
)</f>
        <v>#N/A</v>
      </c>
    </row>
    <row r="6860" spans="1:7" x14ac:dyDescent="0.25">
      <c r="A6860" t="e">
        <f>IF(
OR(Shares!B6860 = "8. Transferee of restricted securities", Shares!B6860 = "9. Any person (substitution for securities etc.)"),
Shares!C6860,
IF(
Shares!B6860 = "",
#N/A,
Shares!B6860)
)</f>
        <v>#N/A</v>
      </c>
      <c r="B6860" t="e">
        <f>IF(
OR('Shares - LTR - Granted'!B6860 = "8. Transferee of restricted securities", 'Shares - LTR - Granted'!B6860 = "9. Any person (substitution for securities etc.)"),
'Shares - LTR - Granted'!C6860,
IF(
'Shares - LTR - Granted'!B6860 = "",
#N/A,
'Shares - LTR - Granted'!B6860)
)</f>
        <v>#N/A</v>
      </c>
      <c r="C6860" t="e">
        <f>IF(
OR('Performance Securities'!B6860 = "8. Transferee of restricted securities", 'Performance Securities'!B6860 = "9. Any person (substitution for securities etc.)"),
'Performance Securities'!C6860,
IF(
'Performance Securities'!B6860 = "",
#N/A,
'Performance Securities'!B6860)
)</f>
        <v>#N/A</v>
      </c>
      <c r="D6860" t="e">
        <f>IF(
OR('Options or Warrants'!B6860 = "8. Transferee of restricted securities", 'Options or Warrants'!B6860 = "9. Any person (substitution for securities etc.)"),
'Options or Warrants'!C6860,
IF(
'Options or Warrants'!B6860 = "",
#N/A,
'Options or Warrants'!B6860)
)</f>
        <v>#N/A</v>
      </c>
      <c r="E6860" t="e">
        <f>IF(
OR('Options - Free Attaching'!B6860 = "8. Transferee of restricted securities", 'Options - Free Attaching'!B6860 = "9. Any person (substitution for securities etc.)"),
'Options - Free Attaching'!C6860,
IF(
'Options - Free Attaching'!B6860 = "",
#N/A,
'Options - Free Attaching'!B6860)
)</f>
        <v>#N/A</v>
      </c>
      <c r="F6860" t="e">
        <f>IF(
OR('Con. Notes - Conversion'!B6860 = "8. Transferee of restricted securities", 'Con. Notes - Conversion'!B6860 = "9. Any person (substitution for securities etc.)"),
'Con. Notes - Conversion'!C6860,
IF(
'Con. Notes - Conversion'!B6860 = "",
#N/A,
'Con. Notes - Conversion'!B6860)
)</f>
        <v>#N/A</v>
      </c>
      <c r="G6860" t="e">
        <f>IF(
OR('Con. Notes - No Conversion'!B6860 = "8. Transferee of restricted securities", 'Con. Notes - No Conversion'!B6860 = "9. Any person (substitution for securities etc.)"),
'Con. Notes - No Conversion'!C6860,
IF(
'Con. Notes - No Conversion'!B6860 = "",
#N/A,
'Con. Notes - No Conversion'!B6860)
)</f>
        <v>#N/A</v>
      </c>
    </row>
    <row r="6861" spans="1:7" x14ac:dyDescent="0.25">
      <c r="A6861" t="e">
        <f>IF(
OR(Shares!B6861 = "8. Transferee of restricted securities", Shares!B6861 = "9. Any person (substitution for securities etc.)"),
Shares!C6861,
IF(
Shares!B6861 = "",
#N/A,
Shares!B6861)
)</f>
        <v>#N/A</v>
      </c>
      <c r="B6861" t="e">
        <f>IF(
OR('Shares - LTR - Granted'!B6861 = "8. Transferee of restricted securities", 'Shares - LTR - Granted'!B6861 = "9. Any person (substitution for securities etc.)"),
'Shares - LTR - Granted'!C6861,
IF(
'Shares - LTR - Granted'!B6861 = "",
#N/A,
'Shares - LTR - Granted'!B6861)
)</f>
        <v>#N/A</v>
      </c>
      <c r="C6861" t="e">
        <f>IF(
OR('Performance Securities'!B6861 = "8. Transferee of restricted securities", 'Performance Securities'!B6861 = "9. Any person (substitution for securities etc.)"),
'Performance Securities'!C6861,
IF(
'Performance Securities'!B6861 = "",
#N/A,
'Performance Securities'!B6861)
)</f>
        <v>#N/A</v>
      </c>
      <c r="D6861" t="e">
        <f>IF(
OR('Options or Warrants'!B6861 = "8. Transferee of restricted securities", 'Options or Warrants'!B6861 = "9. Any person (substitution for securities etc.)"),
'Options or Warrants'!C6861,
IF(
'Options or Warrants'!B6861 = "",
#N/A,
'Options or Warrants'!B6861)
)</f>
        <v>#N/A</v>
      </c>
      <c r="E6861" t="e">
        <f>IF(
OR('Options - Free Attaching'!B6861 = "8. Transferee of restricted securities", 'Options - Free Attaching'!B6861 = "9. Any person (substitution for securities etc.)"),
'Options - Free Attaching'!C6861,
IF(
'Options - Free Attaching'!B6861 = "",
#N/A,
'Options - Free Attaching'!B6861)
)</f>
        <v>#N/A</v>
      </c>
      <c r="F6861" t="e">
        <f>IF(
OR('Con. Notes - Conversion'!B6861 = "8. Transferee of restricted securities", 'Con. Notes - Conversion'!B6861 = "9. Any person (substitution for securities etc.)"),
'Con. Notes - Conversion'!C6861,
IF(
'Con. Notes - Conversion'!B6861 = "",
#N/A,
'Con. Notes - Conversion'!B6861)
)</f>
        <v>#N/A</v>
      </c>
      <c r="G6861" t="e">
        <f>IF(
OR('Con. Notes - No Conversion'!B6861 = "8. Transferee of restricted securities", 'Con. Notes - No Conversion'!B6861 = "9. Any person (substitution for securities etc.)"),
'Con. Notes - No Conversion'!C6861,
IF(
'Con. Notes - No Conversion'!B6861 = "",
#N/A,
'Con. Notes - No Conversion'!B6861)
)</f>
        <v>#N/A</v>
      </c>
    </row>
    <row r="6862" spans="1:7" x14ac:dyDescent="0.25">
      <c r="A6862" t="e">
        <f>IF(
OR(Shares!B6862 = "8. Transferee of restricted securities", Shares!B6862 = "9. Any person (substitution for securities etc.)"),
Shares!C6862,
IF(
Shares!B6862 = "",
#N/A,
Shares!B6862)
)</f>
        <v>#N/A</v>
      </c>
      <c r="B6862" t="e">
        <f>IF(
OR('Shares - LTR - Granted'!B6862 = "8. Transferee of restricted securities", 'Shares - LTR - Granted'!B6862 = "9. Any person (substitution for securities etc.)"),
'Shares - LTR - Granted'!C6862,
IF(
'Shares - LTR - Granted'!B6862 = "",
#N/A,
'Shares - LTR - Granted'!B6862)
)</f>
        <v>#N/A</v>
      </c>
      <c r="C6862" t="e">
        <f>IF(
OR('Performance Securities'!B6862 = "8. Transferee of restricted securities", 'Performance Securities'!B6862 = "9. Any person (substitution for securities etc.)"),
'Performance Securities'!C6862,
IF(
'Performance Securities'!B6862 = "",
#N/A,
'Performance Securities'!B6862)
)</f>
        <v>#N/A</v>
      </c>
      <c r="D6862" t="e">
        <f>IF(
OR('Options or Warrants'!B6862 = "8. Transferee of restricted securities", 'Options or Warrants'!B6862 = "9. Any person (substitution for securities etc.)"),
'Options or Warrants'!C6862,
IF(
'Options or Warrants'!B6862 = "",
#N/A,
'Options or Warrants'!B6862)
)</f>
        <v>#N/A</v>
      </c>
      <c r="E6862" t="e">
        <f>IF(
OR('Options - Free Attaching'!B6862 = "8. Transferee of restricted securities", 'Options - Free Attaching'!B6862 = "9. Any person (substitution for securities etc.)"),
'Options - Free Attaching'!C6862,
IF(
'Options - Free Attaching'!B6862 = "",
#N/A,
'Options - Free Attaching'!B6862)
)</f>
        <v>#N/A</v>
      </c>
      <c r="F6862" t="e">
        <f>IF(
OR('Con. Notes - Conversion'!B6862 = "8. Transferee of restricted securities", 'Con. Notes - Conversion'!B6862 = "9. Any person (substitution for securities etc.)"),
'Con. Notes - Conversion'!C6862,
IF(
'Con. Notes - Conversion'!B6862 = "",
#N/A,
'Con. Notes - Conversion'!B6862)
)</f>
        <v>#N/A</v>
      </c>
      <c r="G6862" t="e">
        <f>IF(
OR('Con. Notes - No Conversion'!B6862 = "8. Transferee of restricted securities", 'Con. Notes - No Conversion'!B6862 = "9. Any person (substitution for securities etc.)"),
'Con. Notes - No Conversion'!C6862,
IF(
'Con. Notes - No Conversion'!B6862 = "",
#N/A,
'Con. Notes - No Conversion'!B6862)
)</f>
        <v>#N/A</v>
      </c>
    </row>
    <row r="6863" spans="1:7" x14ac:dyDescent="0.25">
      <c r="A6863" t="e">
        <f>IF(
OR(Shares!B6863 = "8. Transferee of restricted securities", Shares!B6863 = "9. Any person (substitution for securities etc.)"),
Shares!C6863,
IF(
Shares!B6863 = "",
#N/A,
Shares!B6863)
)</f>
        <v>#N/A</v>
      </c>
      <c r="B6863" t="e">
        <f>IF(
OR('Shares - LTR - Granted'!B6863 = "8. Transferee of restricted securities", 'Shares - LTR - Granted'!B6863 = "9. Any person (substitution for securities etc.)"),
'Shares - LTR - Granted'!C6863,
IF(
'Shares - LTR - Granted'!B6863 = "",
#N/A,
'Shares - LTR - Granted'!B6863)
)</f>
        <v>#N/A</v>
      </c>
      <c r="C6863" t="e">
        <f>IF(
OR('Performance Securities'!B6863 = "8. Transferee of restricted securities", 'Performance Securities'!B6863 = "9. Any person (substitution for securities etc.)"),
'Performance Securities'!C6863,
IF(
'Performance Securities'!B6863 = "",
#N/A,
'Performance Securities'!B6863)
)</f>
        <v>#N/A</v>
      </c>
      <c r="D6863" t="e">
        <f>IF(
OR('Options or Warrants'!B6863 = "8. Transferee of restricted securities", 'Options or Warrants'!B6863 = "9. Any person (substitution for securities etc.)"),
'Options or Warrants'!C6863,
IF(
'Options or Warrants'!B6863 = "",
#N/A,
'Options or Warrants'!B6863)
)</f>
        <v>#N/A</v>
      </c>
      <c r="E6863" t="e">
        <f>IF(
OR('Options - Free Attaching'!B6863 = "8. Transferee of restricted securities", 'Options - Free Attaching'!B6863 = "9. Any person (substitution for securities etc.)"),
'Options - Free Attaching'!C6863,
IF(
'Options - Free Attaching'!B6863 = "",
#N/A,
'Options - Free Attaching'!B6863)
)</f>
        <v>#N/A</v>
      </c>
      <c r="F6863" t="e">
        <f>IF(
OR('Con. Notes - Conversion'!B6863 = "8. Transferee of restricted securities", 'Con. Notes - Conversion'!B6863 = "9. Any person (substitution for securities etc.)"),
'Con. Notes - Conversion'!C6863,
IF(
'Con. Notes - Conversion'!B6863 = "",
#N/A,
'Con. Notes - Conversion'!B6863)
)</f>
        <v>#N/A</v>
      </c>
      <c r="G6863" t="e">
        <f>IF(
OR('Con. Notes - No Conversion'!B6863 = "8. Transferee of restricted securities", 'Con. Notes - No Conversion'!B6863 = "9. Any person (substitution for securities etc.)"),
'Con. Notes - No Conversion'!C6863,
IF(
'Con. Notes - No Conversion'!B6863 = "",
#N/A,
'Con. Notes - No Conversion'!B6863)
)</f>
        <v>#N/A</v>
      </c>
    </row>
    <row r="6864" spans="1:7" x14ac:dyDescent="0.25">
      <c r="A6864" t="e">
        <f>IF(
OR(Shares!B6864 = "8. Transferee of restricted securities", Shares!B6864 = "9. Any person (substitution for securities etc.)"),
Shares!C6864,
IF(
Shares!B6864 = "",
#N/A,
Shares!B6864)
)</f>
        <v>#N/A</v>
      </c>
      <c r="B6864" t="e">
        <f>IF(
OR('Shares - LTR - Granted'!B6864 = "8. Transferee of restricted securities", 'Shares - LTR - Granted'!B6864 = "9. Any person (substitution for securities etc.)"),
'Shares - LTR - Granted'!C6864,
IF(
'Shares - LTR - Granted'!B6864 = "",
#N/A,
'Shares - LTR - Granted'!B6864)
)</f>
        <v>#N/A</v>
      </c>
      <c r="C6864" t="e">
        <f>IF(
OR('Performance Securities'!B6864 = "8. Transferee of restricted securities", 'Performance Securities'!B6864 = "9. Any person (substitution for securities etc.)"),
'Performance Securities'!C6864,
IF(
'Performance Securities'!B6864 = "",
#N/A,
'Performance Securities'!B6864)
)</f>
        <v>#N/A</v>
      </c>
      <c r="D6864" t="e">
        <f>IF(
OR('Options or Warrants'!B6864 = "8. Transferee of restricted securities", 'Options or Warrants'!B6864 = "9. Any person (substitution for securities etc.)"),
'Options or Warrants'!C6864,
IF(
'Options or Warrants'!B6864 = "",
#N/A,
'Options or Warrants'!B6864)
)</f>
        <v>#N/A</v>
      </c>
      <c r="E6864" t="e">
        <f>IF(
OR('Options - Free Attaching'!B6864 = "8. Transferee of restricted securities", 'Options - Free Attaching'!B6864 = "9. Any person (substitution for securities etc.)"),
'Options - Free Attaching'!C6864,
IF(
'Options - Free Attaching'!B6864 = "",
#N/A,
'Options - Free Attaching'!B6864)
)</f>
        <v>#N/A</v>
      </c>
      <c r="F6864" t="e">
        <f>IF(
OR('Con. Notes - Conversion'!B6864 = "8. Transferee of restricted securities", 'Con. Notes - Conversion'!B6864 = "9. Any person (substitution for securities etc.)"),
'Con. Notes - Conversion'!C6864,
IF(
'Con. Notes - Conversion'!B6864 = "",
#N/A,
'Con. Notes - Conversion'!B6864)
)</f>
        <v>#N/A</v>
      </c>
      <c r="G6864" t="e">
        <f>IF(
OR('Con. Notes - No Conversion'!B6864 = "8. Transferee of restricted securities", 'Con. Notes - No Conversion'!B6864 = "9. Any person (substitution for securities etc.)"),
'Con. Notes - No Conversion'!C6864,
IF(
'Con. Notes - No Conversion'!B6864 = "",
#N/A,
'Con. Notes - No Conversion'!B6864)
)</f>
        <v>#N/A</v>
      </c>
    </row>
    <row r="6865" spans="1:7" x14ac:dyDescent="0.25">
      <c r="A6865" t="e">
        <f>IF(
OR(Shares!B6865 = "8. Transferee of restricted securities", Shares!B6865 = "9. Any person (substitution for securities etc.)"),
Shares!C6865,
IF(
Shares!B6865 = "",
#N/A,
Shares!B6865)
)</f>
        <v>#N/A</v>
      </c>
      <c r="B6865" t="e">
        <f>IF(
OR('Shares - LTR - Granted'!B6865 = "8. Transferee of restricted securities", 'Shares - LTR - Granted'!B6865 = "9. Any person (substitution for securities etc.)"),
'Shares - LTR - Granted'!C6865,
IF(
'Shares - LTR - Granted'!B6865 = "",
#N/A,
'Shares - LTR - Granted'!B6865)
)</f>
        <v>#N/A</v>
      </c>
      <c r="C6865" t="e">
        <f>IF(
OR('Performance Securities'!B6865 = "8. Transferee of restricted securities", 'Performance Securities'!B6865 = "9. Any person (substitution for securities etc.)"),
'Performance Securities'!C6865,
IF(
'Performance Securities'!B6865 = "",
#N/A,
'Performance Securities'!B6865)
)</f>
        <v>#N/A</v>
      </c>
      <c r="D6865" t="e">
        <f>IF(
OR('Options or Warrants'!B6865 = "8. Transferee of restricted securities", 'Options or Warrants'!B6865 = "9. Any person (substitution for securities etc.)"),
'Options or Warrants'!C6865,
IF(
'Options or Warrants'!B6865 = "",
#N/A,
'Options or Warrants'!B6865)
)</f>
        <v>#N/A</v>
      </c>
      <c r="E6865" t="e">
        <f>IF(
OR('Options - Free Attaching'!B6865 = "8. Transferee of restricted securities", 'Options - Free Attaching'!B6865 = "9. Any person (substitution for securities etc.)"),
'Options - Free Attaching'!C6865,
IF(
'Options - Free Attaching'!B6865 = "",
#N/A,
'Options - Free Attaching'!B6865)
)</f>
        <v>#N/A</v>
      </c>
      <c r="F6865" t="e">
        <f>IF(
OR('Con. Notes - Conversion'!B6865 = "8. Transferee of restricted securities", 'Con. Notes - Conversion'!B6865 = "9. Any person (substitution for securities etc.)"),
'Con. Notes - Conversion'!C6865,
IF(
'Con. Notes - Conversion'!B6865 = "",
#N/A,
'Con. Notes - Conversion'!B6865)
)</f>
        <v>#N/A</v>
      </c>
      <c r="G6865" t="e">
        <f>IF(
OR('Con. Notes - No Conversion'!B6865 = "8. Transferee of restricted securities", 'Con. Notes - No Conversion'!B6865 = "9. Any person (substitution for securities etc.)"),
'Con. Notes - No Conversion'!C6865,
IF(
'Con. Notes - No Conversion'!B6865 = "",
#N/A,
'Con. Notes - No Conversion'!B6865)
)</f>
        <v>#N/A</v>
      </c>
    </row>
    <row r="6866" spans="1:7" x14ac:dyDescent="0.25">
      <c r="A6866" t="e">
        <f>IF(
OR(Shares!B6866 = "8. Transferee of restricted securities", Shares!B6866 = "9. Any person (substitution for securities etc.)"),
Shares!C6866,
IF(
Shares!B6866 = "",
#N/A,
Shares!B6866)
)</f>
        <v>#N/A</v>
      </c>
      <c r="B6866" t="e">
        <f>IF(
OR('Shares - LTR - Granted'!B6866 = "8. Transferee of restricted securities", 'Shares - LTR - Granted'!B6866 = "9. Any person (substitution for securities etc.)"),
'Shares - LTR - Granted'!C6866,
IF(
'Shares - LTR - Granted'!B6866 = "",
#N/A,
'Shares - LTR - Granted'!B6866)
)</f>
        <v>#N/A</v>
      </c>
      <c r="C6866" t="e">
        <f>IF(
OR('Performance Securities'!B6866 = "8. Transferee of restricted securities", 'Performance Securities'!B6866 = "9. Any person (substitution for securities etc.)"),
'Performance Securities'!C6866,
IF(
'Performance Securities'!B6866 = "",
#N/A,
'Performance Securities'!B6866)
)</f>
        <v>#N/A</v>
      </c>
      <c r="D6866" t="e">
        <f>IF(
OR('Options or Warrants'!B6866 = "8. Transferee of restricted securities", 'Options or Warrants'!B6866 = "9. Any person (substitution for securities etc.)"),
'Options or Warrants'!C6866,
IF(
'Options or Warrants'!B6866 = "",
#N/A,
'Options or Warrants'!B6866)
)</f>
        <v>#N/A</v>
      </c>
      <c r="E6866" t="e">
        <f>IF(
OR('Options - Free Attaching'!B6866 = "8. Transferee of restricted securities", 'Options - Free Attaching'!B6866 = "9. Any person (substitution for securities etc.)"),
'Options - Free Attaching'!C6866,
IF(
'Options - Free Attaching'!B6866 = "",
#N/A,
'Options - Free Attaching'!B6866)
)</f>
        <v>#N/A</v>
      </c>
      <c r="F6866" t="e">
        <f>IF(
OR('Con. Notes - Conversion'!B6866 = "8. Transferee of restricted securities", 'Con. Notes - Conversion'!B6866 = "9. Any person (substitution for securities etc.)"),
'Con. Notes - Conversion'!C6866,
IF(
'Con. Notes - Conversion'!B6866 = "",
#N/A,
'Con. Notes - Conversion'!B6866)
)</f>
        <v>#N/A</v>
      </c>
      <c r="G6866" t="e">
        <f>IF(
OR('Con. Notes - No Conversion'!B6866 = "8. Transferee of restricted securities", 'Con. Notes - No Conversion'!B6866 = "9. Any person (substitution for securities etc.)"),
'Con. Notes - No Conversion'!C6866,
IF(
'Con. Notes - No Conversion'!B6866 = "",
#N/A,
'Con. Notes - No Conversion'!B6866)
)</f>
        <v>#N/A</v>
      </c>
    </row>
    <row r="6867" spans="1:7" x14ac:dyDescent="0.25">
      <c r="A6867" t="e">
        <f>IF(
OR(Shares!B6867 = "8. Transferee of restricted securities", Shares!B6867 = "9. Any person (substitution for securities etc.)"),
Shares!C6867,
IF(
Shares!B6867 = "",
#N/A,
Shares!B6867)
)</f>
        <v>#N/A</v>
      </c>
      <c r="B6867" t="e">
        <f>IF(
OR('Shares - LTR - Granted'!B6867 = "8. Transferee of restricted securities", 'Shares - LTR - Granted'!B6867 = "9. Any person (substitution for securities etc.)"),
'Shares - LTR - Granted'!C6867,
IF(
'Shares - LTR - Granted'!B6867 = "",
#N/A,
'Shares - LTR - Granted'!B6867)
)</f>
        <v>#N/A</v>
      </c>
      <c r="C6867" t="e">
        <f>IF(
OR('Performance Securities'!B6867 = "8. Transferee of restricted securities", 'Performance Securities'!B6867 = "9. Any person (substitution for securities etc.)"),
'Performance Securities'!C6867,
IF(
'Performance Securities'!B6867 = "",
#N/A,
'Performance Securities'!B6867)
)</f>
        <v>#N/A</v>
      </c>
      <c r="D6867" t="e">
        <f>IF(
OR('Options or Warrants'!B6867 = "8. Transferee of restricted securities", 'Options or Warrants'!B6867 = "9. Any person (substitution for securities etc.)"),
'Options or Warrants'!C6867,
IF(
'Options or Warrants'!B6867 = "",
#N/A,
'Options or Warrants'!B6867)
)</f>
        <v>#N/A</v>
      </c>
      <c r="E6867" t="e">
        <f>IF(
OR('Options - Free Attaching'!B6867 = "8. Transferee of restricted securities", 'Options - Free Attaching'!B6867 = "9. Any person (substitution for securities etc.)"),
'Options - Free Attaching'!C6867,
IF(
'Options - Free Attaching'!B6867 = "",
#N/A,
'Options - Free Attaching'!B6867)
)</f>
        <v>#N/A</v>
      </c>
      <c r="F6867" t="e">
        <f>IF(
OR('Con. Notes - Conversion'!B6867 = "8. Transferee of restricted securities", 'Con. Notes - Conversion'!B6867 = "9. Any person (substitution for securities etc.)"),
'Con. Notes - Conversion'!C6867,
IF(
'Con. Notes - Conversion'!B6867 = "",
#N/A,
'Con. Notes - Conversion'!B6867)
)</f>
        <v>#N/A</v>
      </c>
      <c r="G6867" t="e">
        <f>IF(
OR('Con. Notes - No Conversion'!B6867 = "8. Transferee of restricted securities", 'Con. Notes - No Conversion'!B6867 = "9. Any person (substitution for securities etc.)"),
'Con. Notes - No Conversion'!C6867,
IF(
'Con. Notes - No Conversion'!B6867 = "",
#N/A,
'Con. Notes - No Conversion'!B6867)
)</f>
        <v>#N/A</v>
      </c>
    </row>
    <row r="6868" spans="1:7" x14ac:dyDescent="0.25">
      <c r="A6868" t="e">
        <f>IF(
OR(Shares!B6868 = "8. Transferee of restricted securities", Shares!B6868 = "9. Any person (substitution for securities etc.)"),
Shares!C6868,
IF(
Shares!B6868 = "",
#N/A,
Shares!B6868)
)</f>
        <v>#N/A</v>
      </c>
      <c r="B6868" t="e">
        <f>IF(
OR('Shares - LTR - Granted'!B6868 = "8. Transferee of restricted securities", 'Shares - LTR - Granted'!B6868 = "9. Any person (substitution for securities etc.)"),
'Shares - LTR - Granted'!C6868,
IF(
'Shares - LTR - Granted'!B6868 = "",
#N/A,
'Shares - LTR - Granted'!B6868)
)</f>
        <v>#N/A</v>
      </c>
      <c r="C6868" t="e">
        <f>IF(
OR('Performance Securities'!B6868 = "8. Transferee of restricted securities", 'Performance Securities'!B6868 = "9. Any person (substitution for securities etc.)"),
'Performance Securities'!C6868,
IF(
'Performance Securities'!B6868 = "",
#N/A,
'Performance Securities'!B6868)
)</f>
        <v>#N/A</v>
      </c>
      <c r="D6868" t="e">
        <f>IF(
OR('Options or Warrants'!B6868 = "8. Transferee of restricted securities", 'Options or Warrants'!B6868 = "9. Any person (substitution for securities etc.)"),
'Options or Warrants'!C6868,
IF(
'Options or Warrants'!B6868 = "",
#N/A,
'Options or Warrants'!B6868)
)</f>
        <v>#N/A</v>
      </c>
      <c r="E6868" t="e">
        <f>IF(
OR('Options - Free Attaching'!B6868 = "8. Transferee of restricted securities", 'Options - Free Attaching'!B6868 = "9. Any person (substitution for securities etc.)"),
'Options - Free Attaching'!C6868,
IF(
'Options - Free Attaching'!B6868 = "",
#N/A,
'Options - Free Attaching'!B6868)
)</f>
        <v>#N/A</v>
      </c>
      <c r="F6868" t="e">
        <f>IF(
OR('Con. Notes - Conversion'!B6868 = "8. Transferee of restricted securities", 'Con. Notes - Conversion'!B6868 = "9. Any person (substitution for securities etc.)"),
'Con. Notes - Conversion'!C6868,
IF(
'Con. Notes - Conversion'!B6868 = "",
#N/A,
'Con. Notes - Conversion'!B6868)
)</f>
        <v>#N/A</v>
      </c>
      <c r="G6868" t="e">
        <f>IF(
OR('Con. Notes - No Conversion'!B6868 = "8. Transferee of restricted securities", 'Con. Notes - No Conversion'!B6868 = "9. Any person (substitution for securities etc.)"),
'Con. Notes - No Conversion'!C6868,
IF(
'Con. Notes - No Conversion'!B6868 = "",
#N/A,
'Con. Notes - No Conversion'!B6868)
)</f>
        <v>#N/A</v>
      </c>
    </row>
    <row r="6869" spans="1:7" x14ac:dyDescent="0.25">
      <c r="A6869" t="e">
        <f>IF(
OR(Shares!B6869 = "8. Transferee of restricted securities", Shares!B6869 = "9. Any person (substitution for securities etc.)"),
Shares!C6869,
IF(
Shares!B6869 = "",
#N/A,
Shares!B6869)
)</f>
        <v>#N/A</v>
      </c>
      <c r="B6869" t="e">
        <f>IF(
OR('Shares - LTR - Granted'!B6869 = "8. Transferee of restricted securities", 'Shares - LTR - Granted'!B6869 = "9. Any person (substitution for securities etc.)"),
'Shares - LTR - Granted'!C6869,
IF(
'Shares - LTR - Granted'!B6869 = "",
#N/A,
'Shares - LTR - Granted'!B6869)
)</f>
        <v>#N/A</v>
      </c>
      <c r="C6869" t="e">
        <f>IF(
OR('Performance Securities'!B6869 = "8. Transferee of restricted securities", 'Performance Securities'!B6869 = "9. Any person (substitution for securities etc.)"),
'Performance Securities'!C6869,
IF(
'Performance Securities'!B6869 = "",
#N/A,
'Performance Securities'!B6869)
)</f>
        <v>#N/A</v>
      </c>
      <c r="D6869" t="e">
        <f>IF(
OR('Options or Warrants'!B6869 = "8. Transferee of restricted securities", 'Options or Warrants'!B6869 = "9. Any person (substitution for securities etc.)"),
'Options or Warrants'!C6869,
IF(
'Options or Warrants'!B6869 = "",
#N/A,
'Options or Warrants'!B6869)
)</f>
        <v>#N/A</v>
      </c>
      <c r="E6869" t="e">
        <f>IF(
OR('Options - Free Attaching'!B6869 = "8. Transferee of restricted securities", 'Options - Free Attaching'!B6869 = "9. Any person (substitution for securities etc.)"),
'Options - Free Attaching'!C6869,
IF(
'Options - Free Attaching'!B6869 = "",
#N/A,
'Options - Free Attaching'!B6869)
)</f>
        <v>#N/A</v>
      </c>
      <c r="F6869" t="e">
        <f>IF(
OR('Con. Notes - Conversion'!B6869 = "8. Transferee of restricted securities", 'Con. Notes - Conversion'!B6869 = "9. Any person (substitution for securities etc.)"),
'Con. Notes - Conversion'!C6869,
IF(
'Con. Notes - Conversion'!B6869 = "",
#N/A,
'Con. Notes - Conversion'!B6869)
)</f>
        <v>#N/A</v>
      </c>
      <c r="G6869" t="e">
        <f>IF(
OR('Con. Notes - No Conversion'!B6869 = "8. Transferee of restricted securities", 'Con. Notes - No Conversion'!B6869 = "9. Any person (substitution for securities etc.)"),
'Con. Notes - No Conversion'!C6869,
IF(
'Con. Notes - No Conversion'!B6869 = "",
#N/A,
'Con. Notes - No Conversion'!B6869)
)</f>
        <v>#N/A</v>
      </c>
    </row>
    <row r="6870" spans="1:7" x14ac:dyDescent="0.25">
      <c r="A6870" t="e">
        <f>IF(
OR(Shares!B6870 = "8. Transferee of restricted securities", Shares!B6870 = "9. Any person (substitution for securities etc.)"),
Shares!C6870,
IF(
Shares!B6870 = "",
#N/A,
Shares!B6870)
)</f>
        <v>#N/A</v>
      </c>
      <c r="B6870" t="e">
        <f>IF(
OR('Shares - LTR - Granted'!B6870 = "8. Transferee of restricted securities", 'Shares - LTR - Granted'!B6870 = "9. Any person (substitution for securities etc.)"),
'Shares - LTR - Granted'!C6870,
IF(
'Shares - LTR - Granted'!B6870 = "",
#N/A,
'Shares - LTR - Granted'!B6870)
)</f>
        <v>#N/A</v>
      </c>
      <c r="C6870" t="e">
        <f>IF(
OR('Performance Securities'!B6870 = "8. Transferee of restricted securities", 'Performance Securities'!B6870 = "9. Any person (substitution for securities etc.)"),
'Performance Securities'!C6870,
IF(
'Performance Securities'!B6870 = "",
#N/A,
'Performance Securities'!B6870)
)</f>
        <v>#N/A</v>
      </c>
      <c r="D6870" t="e">
        <f>IF(
OR('Options or Warrants'!B6870 = "8. Transferee of restricted securities", 'Options or Warrants'!B6870 = "9. Any person (substitution for securities etc.)"),
'Options or Warrants'!C6870,
IF(
'Options or Warrants'!B6870 = "",
#N/A,
'Options or Warrants'!B6870)
)</f>
        <v>#N/A</v>
      </c>
      <c r="E6870" t="e">
        <f>IF(
OR('Options - Free Attaching'!B6870 = "8. Transferee of restricted securities", 'Options - Free Attaching'!B6870 = "9. Any person (substitution for securities etc.)"),
'Options - Free Attaching'!C6870,
IF(
'Options - Free Attaching'!B6870 = "",
#N/A,
'Options - Free Attaching'!B6870)
)</f>
        <v>#N/A</v>
      </c>
      <c r="F6870" t="e">
        <f>IF(
OR('Con. Notes - Conversion'!B6870 = "8. Transferee of restricted securities", 'Con. Notes - Conversion'!B6870 = "9. Any person (substitution for securities etc.)"),
'Con. Notes - Conversion'!C6870,
IF(
'Con. Notes - Conversion'!B6870 = "",
#N/A,
'Con. Notes - Conversion'!B6870)
)</f>
        <v>#N/A</v>
      </c>
      <c r="G6870" t="e">
        <f>IF(
OR('Con. Notes - No Conversion'!B6870 = "8. Transferee of restricted securities", 'Con. Notes - No Conversion'!B6870 = "9. Any person (substitution for securities etc.)"),
'Con. Notes - No Conversion'!C6870,
IF(
'Con. Notes - No Conversion'!B6870 = "",
#N/A,
'Con. Notes - No Conversion'!B6870)
)</f>
        <v>#N/A</v>
      </c>
    </row>
    <row r="6871" spans="1:7" x14ac:dyDescent="0.25">
      <c r="A6871" t="e">
        <f>IF(
OR(Shares!B6871 = "8. Transferee of restricted securities", Shares!B6871 = "9. Any person (substitution for securities etc.)"),
Shares!C6871,
IF(
Shares!B6871 = "",
#N/A,
Shares!B6871)
)</f>
        <v>#N/A</v>
      </c>
      <c r="B6871" t="e">
        <f>IF(
OR('Shares - LTR - Granted'!B6871 = "8. Transferee of restricted securities", 'Shares - LTR - Granted'!B6871 = "9. Any person (substitution for securities etc.)"),
'Shares - LTR - Granted'!C6871,
IF(
'Shares - LTR - Granted'!B6871 = "",
#N/A,
'Shares - LTR - Granted'!B6871)
)</f>
        <v>#N/A</v>
      </c>
      <c r="C6871" t="e">
        <f>IF(
OR('Performance Securities'!B6871 = "8. Transferee of restricted securities", 'Performance Securities'!B6871 = "9. Any person (substitution for securities etc.)"),
'Performance Securities'!C6871,
IF(
'Performance Securities'!B6871 = "",
#N/A,
'Performance Securities'!B6871)
)</f>
        <v>#N/A</v>
      </c>
      <c r="D6871" t="e">
        <f>IF(
OR('Options or Warrants'!B6871 = "8. Transferee of restricted securities", 'Options or Warrants'!B6871 = "9. Any person (substitution for securities etc.)"),
'Options or Warrants'!C6871,
IF(
'Options or Warrants'!B6871 = "",
#N/A,
'Options or Warrants'!B6871)
)</f>
        <v>#N/A</v>
      </c>
      <c r="E6871" t="e">
        <f>IF(
OR('Options - Free Attaching'!B6871 = "8. Transferee of restricted securities", 'Options - Free Attaching'!B6871 = "9. Any person (substitution for securities etc.)"),
'Options - Free Attaching'!C6871,
IF(
'Options - Free Attaching'!B6871 = "",
#N/A,
'Options - Free Attaching'!B6871)
)</f>
        <v>#N/A</v>
      </c>
      <c r="F6871" t="e">
        <f>IF(
OR('Con. Notes - Conversion'!B6871 = "8. Transferee of restricted securities", 'Con. Notes - Conversion'!B6871 = "9. Any person (substitution for securities etc.)"),
'Con. Notes - Conversion'!C6871,
IF(
'Con. Notes - Conversion'!B6871 = "",
#N/A,
'Con. Notes - Conversion'!B6871)
)</f>
        <v>#N/A</v>
      </c>
      <c r="G6871" t="e">
        <f>IF(
OR('Con. Notes - No Conversion'!B6871 = "8. Transferee of restricted securities", 'Con. Notes - No Conversion'!B6871 = "9. Any person (substitution for securities etc.)"),
'Con. Notes - No Conversion'!C6871,
IF(
'Con. Notes - No Conversion'!B6871 = "",
#N/A,
'Con. Notes - No Conversion'!B6871)
)</f>
        <v>#N/A</v>
      </c>
    </row>
    <row r="6872" spans="1:7" x14ac:dyDescent="0.25">
      <c r="A6872" t="e">
        <f>IF(
OR(Shares!B6872 = "8. Transferee of restricted securities", Shares!B6872 = "9. Any person (substitution for securities etc.)"),
Shares!C6872,
IF(
Shares!B6872 = "",
#N/A,
Shares!B6872)
)</f>
        <v>#N/A</v>
      </c>
      <c r="B6872" t="e">
        <f>IF(
OR('Shares - LTR - Granted'!B6872 = "8. Transferee of restricted securities", 'Shares - LTR - Granted'!B6872 = "9. Any person (substitution for securities etc.)"),
'Shares - LTR - Granted'!C6872,
IF(
'Shares - LTR - Granted'!B6872 = "",
#N/A,
'Shares - LTR - Granted'!B6872)
)</f>
        <v>#N/A</v>
      </c>
      <c r="C6872" t="e">
        <f>IF(
OR('Performance Securities'!B6872 = "8. Transferee of restricted securities", 'Performance Securities'!B6872 = "9. Any person (substitution for securities etc.)"),
'Performance Securities'!C6872,
IF(
'Performance Securities'!B6872 = "",
#N/A,
'Performance Securities'!B6872)
)</f>
        <v>#N/A</v>
      </c>
      <c r="D6872" t="e">
        <f>IF(
OR('Options or Warrants'!B6872 = "8. Transferee of restricted securities", 'Options or Warrants'!B6872 = "9. Any person (substitution for securities etc.)"),
'Options or Warrants'!C6872,
IF(
'Options or Warrants'!B6872 = "",
#N/A,
'Options or Warrants'!B6872)
)</f>
        <v>#N/A</v>
      </c>
      <c r="E6872" t="e">
        <f>IF(
OR('Options - Free Attaching'!B6872 = "8. Transferee of restricted securities", 'Options - Free Attaching'!B6872 = "9. Any person (substitution for securities etc.)"),
'Options - Free Attaching'!C6872,
IF(
'Options - Free Attaching'!B6872 = "",
#N/A,
'Options - Free Attaching'!B6872)
)</f>
        <v>#N/A</v>
      </c>
      <c r="F6872" t="e">
        <f>IF(
OR('Con. Notes - Conversion'!B6872 = "8. Transferee of restricted securities", 'Con. Notes - Conversion'!B6872 = "9. Any person (substitution for securities etc.)"),
'Con. Notes - Conversion'!C6872,
IF(
'Con. Notes - Conversion'!B6872 = "",
#N/A,
'Con. Notes - Conversion'!B6872)
)</f>
        <v>#N/A</v>
      </c>
      <c r="G6872" t="e">
        <f>IF(
OR('Con. Notes - No Conversion'!B6872 = "8. Transferee of restricted securities", 'Con. Notes - No Conversion'!B6872 = "9. Any person (substitution for securities etc.)"),
'Con. Notes - No Conversion'!C6872,
IF(
'Con. Notes - No Conversion'!B6872 = "",
#N/A,
'Con. Notes - No Conversion'!B6872)
)</f>
        <v>#N/A</v>
      </c>
    </row>
    <row r="6873" spans="1:7" x14ac:dyDescent="0.25">
      <c r="A6873" t="e">
        <f>IF(
OR(Shares!B6873 = "8. Transferee of restricted securities", Shares!B6873 = "9. Any person (substitution for securities etc.)"),
Shares!C6873,
IF(
Shares!B6873 = "",
#N/A,
Shares!B6873)
)</f>
        <v>#N/A</v>
      </c>
      <c r="B6873" t="e">
        <f>IF(
OR('Shares - LTR - Granted'!B6873 = "8. Transferee of restricted securities", 'Shares - LTR - Granted'!B6873 = "9. Any person (substitution for securities etc.)"),
'Shares - LTR - Granted'!C6873,
IF(
'Shares - LTR - Granted'!B6873 = "",
#N/A,
'Shares - LTR - Granted'!B6873)
)</f>
        <v>#N/A</v>
      </c>
      <c r="C6873" t="e">
        <f>IF(
OR('Performance Securities'!B6873 = "8. Transferee of restricted securities", 'Performance Securities'!B6873 = "9. Any person (substitution for securities etc.)"),
'Performance Securities'!C6873,
IF(
'Performance Securities'!B6873 = "",
#N/A,
'Performance Securities'!B6873)
)</f>
        <v>#N/A</v>
      </c>
      <c r="D6873" t="e">
        <f>IF(
OR('Options or Warrants'!B6873 = "8. Transferee of restricted securities", 'Options or Warrants'!B6873 = "9. Any person (substitution for securities etc.)"),
'Options or Warrants'!C6873,
IF(
'Options or Warrants'!B6873 = "",
#N/A,
'Options or Warrants'!B6873)
)</f>
        <v>#N/A</v>
      </c>
      <c r="E6873" t="e">
        <f>IF(
OR('Options - Free Attaching'!B6873 = "8. Transferee of restricted securities", 'Options - Free Attaching'!B6873 = "9. Any person (substitution for securities etc.)"),
'Options - Free Attaching'!C6873,
IF(
'Options - Free Attaching'!B6873 = "",
#N/A,
'Options - Free Attaching'!B6873)
)</f>
        <v>#N/A</v>
      </c>
      <c r="F6873" t="e">
        <f>IF(
OR('Con. Notes - Conversion'!B6873 = "8. Transferee of restricted securities", 'Con. Notes - Conversion'!B6873 = "9. Any person (substitution for securities etc.)"),
'Con. Notes - Conversion'!C6873,
IF(
'Con. Notes - Conversion'!B6873 = "",
#N/A,
'Con. Notes - Conversion'!B6873)
)</f>
        <v>#N/A</v>
      </c>
      <c r="G6873" t="e">
        <f>IF(
OR('Con. Notes - No Conversion'!B6873 = "8. Transferee of restricted securities", 'Con. Notes - No Conversion'!B6873 = "9. Any person (substitution for securities etc.)"),
'Con. Notes - No Conversion'!C6873,
IF(
'Con. Notes - No Conversion'!B6873 = "",
#N/A,
'Con. Notes - No Conversion'!B6873)
)</f>
        <v>#N/A</v>
      </c>
    </row>
    <row r="6874" spans="1:7" x14ac:dyDescent="0.25">
      <c r="A6874" t="e">
        <f>IF(
OR(Shares!B6874 = "8. Transferee of restricted securities", Shares!B6874 = "9. Any person (substitution for securities etc.)"),
Shares!C6874,
IF(
Shares!B6874 = "",
#N/A,
Shares!B6874)
)</f>
        <v>#N/A</v>
      </c>
      <c r="B6874" t="e">
        <f>IF(
OR('Shares - LTR - Granted'!B6874 = "8. Transferee of restricted securities", 'Shares - LTR - Granted'!B6874 = "9. Any person (substitution for securities etc.)"),
'Shares - LTR - Granted'!C6874,
IF(
'Shares - LTR - Granted'!B6874 = "",
#N/A,
'Shares - LTR - Granted'!B6874)
)</f>
        <v>#N/A</v>
      </c>
      <c r="C6874" t="e">
        <f>IF(
OR('Performance Securities'!B6874 = "8. Transferee of restricted securities", 'Performance Securities'!B6874 = "9. Any person (substitution for securities etc.)"),
'Performance Securities'!C6874,
IF(
'Performance Securities'!B6874 = "",
#N/A,
'Performance Securities'!B6874)
)</f>
        <v>#N/A</v>
      </c>
      <c r="D6874" t="e">
        <f>IF(
OR('Options or Warrants'!B6874 = "8. Transferee of restricted securities", 'Options or Warrants'!B6874 = "9. Any person (substitution for securities etc.)"),
'Options or Warrants'!C6874,
IF(
'Options or Warrants'!B6874 = "",
#N/A,
'Options or Warrants'!B6874)
)</f>
        <v>#N/A</v>
      </c>
      <c r="E6874" t="e">
        <f>IF(
OR('Options - Free Attaching'!B6874 = "8. Transferee of restricted securities", 'Options - Free Attaching'!B6874 = "9. Any person (substitution for securities etc.)"),
'Options - Free Attaching'!C6874,
IF(
'Options - Free Attaching'!B6874 = "",
#N/A,
'Options - Free Attaching'!B6874)
)</f>
        <v>#N/A</v>
      </c>
      <c r="F6874" t="e">
        <f>IF(
OR('Con. Notes - Conversion'!B6874 = "8. Transferee of restricted securities", 'Con. Notes - Conversion'!B6874 = "9. Any person (substitution for securities etc.)"),
'Con. Notes - Conversion'!C6874,
IF(
'Con. Notes - Conversion'!B6874 = "",
#N/A,
'Con. Notes - Conversion'!B6874)
)</f>
        <v>#N/A</v>
      </c>
      <c r="G6874" t="e">
        <f>IF(
OR('Con. Notes - No Conversion'!B6874 = "8. Transferee of restricted securities", 'Con. Notes - No Conversion'!B6874 = "9. Any person (substitution for securities etc.)"),
'Con. Notes - No Conversion'!C6874,
IF(
'Con. Notes - No Conversion'!B6874 = "",
#N/A,
'Con. Notes - No Conversion'!B6874)
)</f>
        <v>#N/A</v>
      </c>
    </row>
    <row r="6875" spans="1:7" x14ac:dyDescent="0.25">
      <c r="A6875" t="e">
        <f>IF(
OR(Shares!B6875 = "8. Transferee of restricted securities", Shares!B6875 = "9. Any person (substitution for securities etc.)"),
Shares!C6875,
IF(
Shares!B6875 = "",
#N/A,
Shares!B6875)
)</f>
        <v>#N/A</v>
      </c>
      <c r="B6875" t="e">
        <f>IF(
OR('Shares - LTR - Granted'!B6875 = "8. Transferee of restricted securities", 'Shares - LTR - Granted'!B6875 = "9. Any person (substitution for securities etc.)"),
'Shares - LTR - Granted'!C6875,
IF(
'Shares - LTR - Granted'!B6875 = "",
#N/A,
'Shares - LTR - Granted'!B6875)
)</f>
        <v>#N/A</v>
      </c>
      <c r="C6875" t="e">
        <f>IF(
OR('Performance Securities'!B6875 = "8. Transferee of restricted securities", 'Performance Securities'!B6875 = "9. Any person (substitution for securities etc.)"),
'Performance Securities'!C6875,
IF(
'Performance Securities'!B6875 = "",
#N/A,
'Performance Securities'!B6875)
)</f>
        <v>#N/A</v>
      </c>
      <c r="D6875" t="e">
        <f>IF(
OR('Options or Warrants'!B6875 = "8. Transferee of restricted securities", 'Options or Warrants'!B6875 = "9. Any person (substitution for securities etc.)"),
'Options or Warrants'!C6875,
IF(
'Options or Warrants'!B6875 = "",
#N/A,
'Options or Warrants'!B6875)
)</f>
        <v>#N/A</v>
      </c>
      <c r="E6875" t="e">
        <f>IF(
OR('Options - Free Attaching'!B6875 = "8. Transferee of restricted securities", 'Options - Free Attaching'!B6875 = "9. Any person (substitution for securities etc.)"),
'Options - Free Attaching'!C6875,
IF(
'Options - Free Attaching'!B6875 = "",
#N/A,
'Options - Free Attaching'!B6875)
)</f>
        <v>#N/A</v>
      </c>
      <c r="F6875" t="e">
        <f>IF(
OR('Con. Notes - Conversion'!B6875 = "8. Transferee of restricted securities", 'Con. Notes - Conversion'!B6875 = "9. Any person (substitution for securities etc.)"),
'Con. Notes - Conversion'!C6875,
IF(
'Con. Notes - Conversion'!B6875 = "",
#N/A,
'Con. Notes - Conversion'!B6875)
)</f>
        <v>#N/A</v>
      </c>
      <c r="G6875" t="e">
        <f>IF(
OR('Con. Notes - No Conversion'!B6875 = "8. Transferee of restricted securities", 'Con. Notes - No Conversion'!B6875 = "9. Any person (substitution for securities etc.)"),
'Con. Notes - No Conversion'!C6875,
IF(
'Con. Notes - No Conversion'!B6875 = "",
#N/A,
'Con. Notes - No Conversion'!B6875)
)</f>
        <v>#N/A</v>
      </c>
    </row>
    <row r="6876" spans="1:7" x14ac:dyDescent="0.25">
      <c r="A6876" t="e">
        <f>IF(
OR(Shares!B6876 = "8. Transferee of restricted securities", Shares!B6876 = "9. Any person (substitution for securities etc.)"),
Shares!C6876,
IF(
Shares!B6876 = "",
#N/A,
Shares!B6876)
)</f>
        <v>#N/A</v>
      </c>
      <c r="B6876" t="e">
        <f>IF(
OR('Shares - LTR - Granted'!B6876 = "8. Transferee of restricted securities", 'Shares - LTR - Granted'!B6876 = "9. Any person (substitution for securities etc.)"),
'Shares - LTR - Granted'!C6876,
IF(
'Shares - LTR - Granted'!B6876 = "",
#N/A,
'Shares - LTR - Granted'!B6876)
)</f>
        <v>#N/A</v>
      </c>
      <c r="C6876" t="e">
        <f>IF(
OR('Performance Securities'!B6876 = "8. Transferee of restricted securities", 'Performance Securities'!B6876 = "9. Any person (substitution for securities etc.)"),
'Performance Securities'!C6876,
IF(
'Performance Securities'!B6876 = "",
#N/A,
'Performance Securities'!B6876)
)</f>
        <v>#N/A</v>
      </c>
      <c r="D6876" t="e">
        <f>IF(
OR('Options or Warrants'!B6876 = "8. Transferee of restricted securities", 'Options or Warrants'!B6876 = "9. Any person (substitution for securities etc.)"),
'Options or Warrants'!C6876,
IF(
'Options or Warrants'!B6876 = "",
#N/A,
'Options or Warrants'!B6876)
)</f>
        <v>#N/A</v>
      </c>
      <c r="E6876" t="e">
        <f>IF(
OR('Options - Free Attaching'!B6876 = "8. Transferee of restricted securities", 'Options - Free Attaching'!B6876 = "9. Any person (substitution for securities etc.)"),
'Options - Free Attaching'!C6876,
IF(
'Options - Free Attaching'!B6876 = "",
#N/A,
'Options - Free Attaching'!B6876)
)</f>
        <v>#N/A</v>
      </c>
      <c r="F6876" t="e">
        <f>IF(
OR('Con. Notes - Conversion'!B6876 = "8. Transferee of restricted securities", 'Con. Notes - Conversion'!B6876 = "9. Any person (substitution for securities etc.)"),
'Con. Notes - Conversion'!C6876,
IF(
'Con. Notes - Conversion'!B6876 = "",
#N/A,
'Con. Notes - Conversion'!B6876)
)</f>
        <v>#N/A</v>
      </c>
      <c r="G6876" t="e">
        <f>IF(
OR('Con. Notes - No Conversion'!B6876 = "8. Transferee of restricted securities", 'Con. Notes - No Conversion'!B6876 = "9. Any person (substitution for securities etc.)"),
'Con. Notes - No Conversion'!C6876,
IF(
'Con. Notes - No Conversion'!B6876 = "",
#N/A,
'Con. Notes - No Conversion'!B6876)
)</f>
        <v>#N/A</v>
      </c>
    </row>
    <row r="6877" spans="1:7" x14ac:dyDescent="0.25">
      <c r="A6877" t="e">
        <f>IF(
OR(Shares!B6877 = "8. Transferee of restricted securities", Shares!B6877 = "9. Any person (substitution for securities etc.)"),
Shares!C6877,
IF(
Shares!B6877 = "",
#N/A,
Shares!B6877)
)</f>
        <v>#N/A</v>
      </c>
      <c r="B6877" t="e">
        <f>IF(
OR('Shares - LTR - Granted'!B6877 = "8. Transferee of restricted securities", 'Shares - LTR - Granted'!B6877 = "9. Any person (substitution for securities etc.)"),
'Shares - LTR - Granted'!C6877,
IF(
'Shares - LTR - Granted'!B6877 = "",
#N/A,
'Shares - LTR - Granted'!B6877)
)</f>
        <v>#N/A</v>
      </c>
      <c r="C6877" t="e">
        <f>IF(
OR('Performance Securities'!B6877 = "8. Transferee of restricted securities", 'Performance Securities'!B6877 = "9. Any person (substitution for securities etc.)"),
'Performance Securities'!C6877,
IF(
'Performance Securities'!B6877 = "",
#N/A,
'Performance Securities'!B6877)
)</f>
        <v>#N/A</v>
      </c>
      <c r="D6877" t="e">
        <f>IF(
OR('Options or Warrants'!B6877 = "8. Transferee of restricted securities", 'Options or Warrants'!B6877 = "9. Any person (substitution for securities etc.)"),
'Options or Warrants'!C6877,
IF(
'Options or Warrants'!B6877 = "",
#N/A,
'Options or Warrants'!B6877)
)</f>
        <v>#N/A</v>
      </c>
      <c r="E6877" t="e">
        <f>IF(
OR('Options - Free Attaching'!B6877 = "8. Transferee of restricted securities", 'Options - Free Attaching'!B6877 = "9. Any person (substitution for securities etc.)"),
'Options - Free Attaching'!C6877,
IF(
'Options - Free Attaching'!B6877 = "",
#N/A,
'Options - Free Attaching'!B6877)
)</f>
        <v>#N/A</v>
      </c>
      <c r="F6877" t="e">
        <f>IF(
OR('Con. Notes - Conversion'!B6877 = "8. Transferee of restricted securities", 'Con. Notes - Conversion'!B6877 = "9. Any person (substitution for securities etc.)"),
'Con. Notes - Conversion'!C6877,
IF(
'Con. Notes - Conversion'!B6877 = "",
#N/A,
'Con. Notes - Conversion'!B6877)
)</f>
        <v>#N/A</v>
      </c>
      <c r="G6877" t="e">
        <f>IF(
OR('Con. Notes - No Conversion'!B6877 = "8. Transferee of restricted securities", 'Con. Notes - No Conversion'!B6877 = "9. Any person (substitution for securities etc.)"),
'Con. Notes - No Conversion'!C6877,
IF(
'Con. Notes - No Conversion'!B6877 = "",
#N/A,
'Con. Notes - No Conversion'!B6877)
)</f>
        <v>#N/A</v>
      </c>
    </row>
    <row r="6878" spans="1:7" x14ac:dyDescent="0.25">
      <c r="A6878" t="e">
        <f>IF(
OR(Shares!B6878 = "8. Transferee of restricted securities", Shares!B6878 = "9. Any person (substitution for securities etc.)"),
Shares!C6878,
IF(
Shares!B6878 = "",
#N/A,
Shares!B6878)
)</f>
        <v>#N/A</v>
      </c>
      <c r="B6878" t="e">
        <f>IF(
OR('Shares - LTR - Granted'!B6878 = "8. Transferee of restricted securities", 'Shares - LTR - Granted'!B6878 = "9. Any person (substitution for securities etc.)"),
'Shares - LTR - Granted'!C6878,
IF(
'Shares - LTR - Granted'!B6878 = "",
#N/A,
'Shares - LTR - Granted'!B6878)
)</f>
        <v>#N/A</v>
      </c>
      <c r="C6878" t="e">
        <f>IF(
OR('Performance Securities'!B6878 = "8. Transferee of restricted securities", 'Performance Securities'!B6878 = "9. Any person (substitution for securities etc.)"),
'Performance Securities'!C6878,
IF(
'Performance Securities'!B6878 = "",
#N/A,
'Performance Securities'!B6878)
)</f>
        <v>#N/A</v>
      </c>
      <c r="D6878" t="e">
        <f>IF(
OR('Options or Warrants'!B6878 = "8. Transferee of restricted securities", 'Options or Warrants'!B6878 = "9. Any person (substitution for securities etc.)"),
'Options or Warrants'!C6878,
IF(
'Options or Warrants'!B6878 = "",
#N/A,
'Options or Warrants'!B6878)
)</f>
        <v>#N/A</v>
      </c>
      <c r="E6878" t="e">
        <f>IF(
OR('Options - Free Attaching'!B6878 = "8. Transferee of restricted securities", 'Options - Free Attaching'!B6878 = "9. Any person (substitution for securities etc.)"),
'Options - Free Attaching'!C6878,
IF(
'Options - Free Attaching'!B6878 = "",
#N/A,
'Options - Free Attaching'!B6878)
)</f>
        <v>#N/A</v>
      </c>
      <c r="F6878" t="e">
        <f>IF(
OR('Con. Notes - Conversion'!B6878 = "8. Transferee of restricted securities", 'Con. Notes - Conversion'!B6878 = "9. Any person (substitution for securities etc.)"),
'Con. Notes - Conversion'!C6878,
IF(
'Con. Notes - Conversion'!B6878 = "",
#N/A,
'Con. Notes - Conversion'!B6878)
)</f>
        <v>#N/A</v>
      </c>
      <c r="G6878" t="e">
        <f>IF(
OR('Con. Notes - No Conversion'!B6878 = "8. Transferee of restricted securities", 'Con. Notes - No Conversion'!B6878 = "9. Any person (substitution for securities etc.)"),
'Con. Notes - No Conversion'!C6878,
IF(
'Con. Notes - No Conversion'!B6878 = "",
#N/A,
'Con. Notes - No Conversion'!B6878)
)</f>
        <v>#N/A</v>
      </c>
    </row>
    <row r="6879" spans="1:7" x14ac:dyDescent="0.25">
      <c r="A6879" t="e">
        <f>IF(
OR(Shares!B6879 = "8. Transferee of restricted securities", Shares!B6879 = "9. Any person (substitution for securities etc.)"),
Shares!C6879,
IF(
Shares!B6879 = "",
#N/A,
Shares!B6879)
)</f>
        <v>#N/A</v>
      </c>
      <c r="B6879" t="e">
        <f>IF(
OR('Shares - LTR - Granted'!B6879 = "8. Transferee of restricted securities", 'Shares - LTR - Granted'!B6879 = "9. Any person (substitution for securities etc.)"),
'Shares - LTR - Granted'!C6879,
IF(
'Shares - LTR - Granted'!B6879 = "",
#N/A,
'Shares - LTR - Granted'!B6879)
)</f>
        <v>#N/A</v>
      </c>
      <c r="C6879" t="e">
        <f>IF(
OR('Performance Securities'!B6879 = "8. Transferee of restricted securities", 'Performance Securities'!B6879 = "9. Any person (substitution for securities etc.)"),
'Performance Securities'!C6879,
IF(
'Performance Securities'!B6879 = "",
#N/A,
'Performance Securities'!B6879)
)</f>
        <v>#N/A</v>
      </c>
      <c r="D6879" t="e">
        <f>IF(
OR('Options or Warrants'!B6879 = "8. Transferee of restricted securities", 'Options or Warrants'!B6879 = "9. Any person (substitution for securities etc.)"),
'Options or Warrants'!C6879,
IF(
'Options or Warrants'!B6879 = "",
#N/A,
'Options or Warrants'!B6879)
)</f>
        <v>#N/A</v>
      </c>
      <c r="E6879" t="e">
        <f>IF(
OR('Options - Free Attaching'!B6879 = "8. Transferee of restricted securities", 'Options - Free Attaching'!B6879 = "9. Any person (substitution for securities etc.)"),
'Options - Free Attaching'!C6879,
IF(
'Options - Free Attaching'!B6879 = "",
#N/A,
'Options - Free Attaching'!B6879)
)</f>
        <v>#N/A</v>
      </c>
      <c r="F6879" t="e">
        <f>IF(
OR('Con. Notes - Conversion'!B6879 = "8. Transferee of restricted securities", 'Con. Notes - Conversion'!B6879 = "9. Any person (substitution for securities etc.)"),
'Con. Notes - Conversion'!C6879,
IF(
'Con. Notes - Conversion'!B6879 = "",
#N/A,
'Con. Notes - Conversion'!B6879)
)</f>
        <v>#N/A</v>
      </c>
      <c r="G6879" t="e">
        <f>IF(
OR('Con. Notes - No Conversion'!B6879 = "8. Transferee of restricted securities", 'Con. Notes - No Conversion'!B6879 = "9. Any person (substitution for securities etc.)"),
'Con. Notes - No Conversion'!C6879,
IF(
'Con. Notes - No Conversion'!B6879 = "",
#N/A,
'Con. Notes - No Conversion'!B6879)
)</f>
        <v>#N/A</v>
      </c>
    </row>
    <row r="6880" spans="1:7" x14ac:dyDescent="0.25">
      <c r="A6880" t="e">
        <f>IF(
OR(Shares!B6880 = "8. Transferee of restricted securities", Shares!B6880 = "9. Any person (substitution for securities etc.)"),
Shares!C6880,
IF(
Shares!B6880 = "",
#N/A,
Shares!B6880)
)</f>
        <v>#N/A</v>
      </c>
      <c r="B6880" t="e">
        <f>IF(
OR('Shares - LTR - Granted'!B6880 = "8. Transferee of restricted securities", 'Shares - LTR - Granted'!B6880 = "9. Any person (substitution for securities etc.)"),
'Shares - LTR - Granted'!C6880,
IF(
'Shares - LTR - Granted'!B6880 = "",
#N/A,
'Shares - LTR - Granted'!B6880)
)</f>
        <v>#N/A</v>
      </c>
      <c r="C6880" t="e">
        <f>IF(
OR('Performance Securities'!B6880 = "8. Transferee of restricted securities", 'Performance Securities'!B6880 = "9. Any person (substitution for securities etc.)"),
'Performance Securities'!C6880,
IF(
'Performance Securities'!B6880 = "",
#N/A,
'Performance Securities'!B6880)
)</f>
        <v>#N/A</v>
      </c>
      <c r="D6880" t="e">
        <f>IF(
OR('Options or Warrants'!B6880 = "8. Transferee of restricted securities", 'Options or Warrants'!B6880 = "9. Any person (substitution for securities etc.)"),
'Options or Warrants'!C6880,
IF(
'Options or Warrants'!B6880 = "",
#N/A,
'Options or Warrants'!B6880)
)</f>
        <v>#N/A</v>
      </c>
      <c r="E6880" t="e">
        <f>IF(
OR('Options - Free Attaching'!B6880 = "8. Transferee of restricted securities", 'Options - Free Attaching'!B6880 = "9. Any person (substitution for securities etc.)"),
'Options - Free Attaching'!C6880,
IF(
'Options - Free Attaching'!B6880 = "",
#N/A,
'Options - Free Attaching'!B6880)
)</f>
        <v>#N/A</v>
      </c>
      <c r="F6880" t="e">
        <f>IF(
OR('Con. Notes - Conversion'!B6880 = "8. Transferee of restricted securities", 'Con. Notes - Conversion'!B6880 = "9. Any person (substitution for securities etc.)"),
'Con. Notes - Conversion'!C6880,
IF(
'Con. Notes - Conversion'!B6880 = "",
#N/A,
'Con. Notes - Conversion'!B6880)
)</f>
        <v>#N/A</v>
      </c>
      <c r="G6880" t="e">
        <f>IF(
OR('Con. Notes - No Conversion'!B6880 = "8. Transferee of restricted securities", 'Con. Notes - No Conversion'!B6880 = "9. Any person (substitution for securities etc.)"),
'Con. Notes - No Conversion'!C6880,
IF(
'Con. Notes - No Conversion'!B6880 = "",
#N/A,
'Con. Notes - No Conversion'!B6880)
)</f>
        <v>#N/A</v>
      </c>
    </row>
    <row r="6881" spans="1:7" x14ac:dyDescent="0.25">
      <c r="A6881" t="e">
        <f>IF(
OR(Shares!B6881 = "8. Transferee of restricted securities", Shares!B6881 = "9. Any person (substitution for securities etc.)"),
Shares!C6881,
IF(
Shares!B6881 = "",
#N/A,
Shares!B6881)
)</f>
        <v>#N/A</v>
      </c>
      <c r="B6881" t="e">
        <f>IF(
OR('Shares - LTR - Granted'!B6881 = "8. Transferee of restricted securities", 'Shares - LTR - Granted'!B6881 = "9. Any person (substitution for securities etc.)"),
'Shares - LTR - Granted'!C6881,
IF(
'Shares - LTR - Granted'!B6881 = "",
#N/A,
'Shares - LTR - Granted'!B6881)
)</f>
        <v>#N/A</v>
      </c>
      <c r="C6881" t="e">
        <f>IF(
OR('Performance Securities'!B6881 = "8. Transferee of restricted securities", 'Performance Securities'!B6881 = "9. Any person (substitution for securities etc.)"),
'Performance Securities'!C6881,
IF(
'Performance Securities'!B6881 = "",
#N/A,
'Performance Securities'!B6881)
)</f>
        <v>#N/A</v>
      </c>
      <c r="D6881" t="e">
        <f>IF(
OR('Options or Warrants'!B6881 = "8. Transferee of restricted securities", 'Options or Warrants'!B6881 = "9. Any person (substitution for securities etc.)"),
'Options or Warrants'!C6881,
IF(
'Options or Warrants'!B6881 = "",
#N/A,
'Options or Warrants'!B6881)
)</f>
        <v>#N/A</v>
      </c>
      <c r="E6881" t="e">
        <f>IF(
OR('Options - Free Attaching'!B6881 = "8. Transferee of restricted securities", 'Options - Free Attaching'!B6881 = "9. Any person (substitution for securities etc.)"),
'Options - Free Attaching'!C6881,
IF(
'Options - Free Attaching'!B6881 = "",
#N/A,
'Options - Free Attaching'!B6881)
)</f>
        <v>#N/A</v>
      </c>
      <c r="F6881" t="e">
        <f>IF(
OR('Con. Notes - Conversion'!B6881 = "8. Transferee of restricted securities", 'Con. Notes - Conversion'!B6881 = "9. Any person (substitution for securities etc.)"),
'Con. Notes - Conversion'!C6881,
IF(
'Con. Notes - Conversion'!B6881 = "",
#N/A,
'Con. Notes - Conversion'!B6881)
)</f>
        <v>#N/A</v>
      </c>
      <c r="G6881" t="e">
        <f>IF(
OR('Con. Notes - No Conversion'!B6881 = "8. Transferee of restricted securities", 'Con. Notes - No Conversion'!B6881 = "9. Any person (substitution for securities etc.)"),
'Con. Notes - No Conversion'!C6881,
IF(
'Con. Notes - No Conversion'!B6881 = "",
#N/A,
'Con. Notes - No Conversion'!B6881)
)</f>
        <v>#N/A</v>
      </c>
    </row>
    <row r="6882" spans="1:7" x14ac:dyDescent="0.25">
      <c r="A6882" t="e">
        <f>IF(
OR(Shares!B6882 = "8. Transferee of restricted securities", Shares!B6882 = "9. Any person (substitution for securities etc.)"),
Shares!C6882,
IF(
Shares!B6882 = "",
#N/A,
Shares!B6882)
)</f>
        <v>#N/A</v>
      </c>
      <c r="B6882" t="e">
        <f>IF(
OR('Shares - LTR - Granted'!B6882 = "8. Transferee of restricted securities", 'Shares - LTR - Granted'!B6882 = "9. Any person (substitution for securities etc.)"),
'Shares - LTR - Granted'!C6882,
IF(
'Shares - LTR - Granted'!B6882 = "",
#N/A,
'Shares - LTR - Granted'!B6882)
)</f>
        <v>#N/A</v>
      </c>
      <c r="C6882" t="e">
        <f>IF(
OR('Performance Securities'!B6882 = "8. Transferee of restricted securities", 'Performance Securities'!B6882 = "9. Any person (substitution for securities etc.)"),
'Performance Securities'!C6882,
IF(
'Performance Securities'!B6882 = "",
#N/A,
'Performance Securities'!B6882)
)</f>
        <v>#N/A</v>
      </c>
      <c r="D6882" t="e">
        <f>IF(
OR('Options or Warrants'!B6882 = "8. Transferee of restricted securities", 'Options or Warrants'!B6882 = "9. Any person (substitution for securities etc.)"),
'Options or Warrants'!C6882,
IF(
'Options or Warrants'!B6882 = "",
#N/A,
'Options or Warrants'!B6882)
)</f>
        <v>#N/A</v>
      </c>
      <c r="E6882" t="e">
        <f>IF(
OR('Options - Free Attaching'!B6882 = "8. Transferee of restricted securities", 'Options - Free Attaching'!B6882 = "9. Any person (substitution for securities etc.)"),
'Options - Free Attaching'!C6882,
IF(
'Options - Free Attaching'!B6882 = "",
#N/A,
'Options - Free Attaching'!B6882)
)</f>
        <v>#N/A</v>
      </c>
      <c r="F6882" t="e">
        <f>IF(
OR('Con. Notes - Conversion'!B6882 = "8. Transferee of restricted securities", 'Con. Notes - Conversion'!B6882 = "9. Any person (substitution for securities etc.)"),
'Con. Notes - Conversion'!C6882,
IF(
'Con. Notes - Conversion'!B6882 = "",
#N/A,
'Con. Notes - Conversion'!B6882)
)</f>
        <v>#N/A</v>
      </c>
      <c r="G6882" t="e">
        <f>IF(
OR('Con. Notes - No Conversion'!B6882 = "8. Transferee of restricted securities", 'Con. Notes - No Conversion'!B6882 = "9. Any person (substitution for securities etc.)"),
'Con. Notes - No Conversion'!C6882,
IF(
'Con. Notes - No Conversion'!B6882 = "",
#N/A,
'Con. Notes - No Conversion'!B6882)
)</f>
        <v>#N/A</v>
      </c>
    </row>
    <row r="6883" spans="1:7" x14ac:dyDescent="0.25">
      <c r="A6883" t="e">
        <f>IF(
OR(Shares!B6883 = "8. Transferee of restricted securities", Shares!B6883 = "9. Any person (substitution for securities etc.)"),
Shares!C6883,
IF(
Shares!B6883 = "",
#N/A,
Shares!B6883)
)</f>
        <v>#N/A</v>
      </c>
      <c r="B6883" t="e">
        <f>IF(
OR('Shares - LTR - Granted'!B6883 = "8. Transferee of restricted securities", 'Shares - LTR - Granted'!B6883 = "9. Any person (substitution for securities etc.)"),
'Shares - LTR - Granted'!C6883,
IF(
'Shares - LTR - Granted'!B6883 = "",
#N/A,
'Shares - LTR - Granted'!B6883)
)</f>
        <v>#N/A</v>
      </c>
      <c r="C6883" t="e">
        <f>IF(
OR('Performance Securities'!B6883 = "8. Transferee of restricted securities", 'Performance Securities'!B6883 = "9. Any person (substitution for securities etc.)"),
'Performance Securities'!C6883,
IF(
'Performance Securities'!B6883 = "",
#N/A,
'Performance Securities'!B6883)
)</f>
        <v>#N/A</v>
      </c>
      <c r="D6883" t="e">
        <f>IF(
OR('Options or Warrants'!B6883 = "8. Transferee of restricted securities", 'Options or Warrants'!B6883 = "9. Any person (substitution for securities etc.)"),
'Options or Warrants'!C6883,
IF(
'Options or Warrants'!B6883 = "",
#N/A,
'Options or Warrants'!B6883)
)</f>
        <v>#N/A</v>
      </c>
      <c r="E6883" t="e">
        <f>IF(
OR('Options - Free Attaching'!B6883 = "8. Transferee of restricted securities", 'Options - Free Attaching'!B6883 = "9. Any person (substitution for securities etc.)"),
'Options - Free Attaching'!C6883,
IF(
'Options - Free Attaching'!B6883 = "",
#N/A,
'Options - Free Attaching'!B6883)
)</f>
        <v>#N/A</v>
      </c>
      <c r="F6883" t="e">
        <f>IF(
OR('Con. Notes - Conversion'!B6883 = "8. Transferee of restricted securities", 'Con. Notes - Conversion'!B6883 = "9. Any person (substitution for securities etc.)"),
'Con. Notes - Conversion'!C6883,
IF(
'Con. Notes - Conversion'!B6883 = "",
#N/A,
'Con. Notes - Conversion'!B6883)
)</f>
        <v>#N/A</v>
      </c>
      <c r="G6883" t="e">
        <f>IF(
OR('Con. Notes - No Conversion'!B6883 = "8. Transferee of restricted securities", 'Con. Notes - No Conversion'!B6883 = "9. Any person (substitution for securities etc.)"),
'Con. Notes - No Conversion'!C6883,
IF(
'Con. Notes - No Conversion'!B6883 = "",
#N/A,
'Con. Notes - No Conversion'!B6883)
)</f>
        <v>#N/A</v>
      </c>
    </row>
    <row r="6884" spans="1:7" x14ac:dyDescent="0.25">
      <c r="A6884" t="e">
        <f>IF(
OR(Shares!B6884 = "8. Transferee of restricted securities", Shares!B6884 = "9. Any person (substitution for securities etc.)"),
Shares!C6884,
IF(
Shares!B6884 = "",
#N/A,
Shares!B6884)
)</f>
        <v>#N/A</v>
      </c>
      <c r="B6884" t="e">
        <f>IF(
OR('Shares - LTR - Granted'!B6884 = "8. Transferee of restricted securities", 'Shares - LTR - Granted'!B6884 = "9. Any person (substitution for securities etc.)"),
'Shares - LTR - Granted'!C6884,
IF(
'Shares - LTR - Granted'!B6884 = "",
#N/A,
'Shares - LTR - Granted'!B6884)
)</f>
        <v>#N/A</v>
      </c>
      <c r="C6884" t="e">
        <f>IF(
OR('Performance Securities'!B6884 = "8. Transferee of restricted securities", 'Performance Securities'!B6884 = "9. Any person (substitution for securities etc.)"),
'Performance Securities'!C6884,
IF(
'Performance Securities'!B6884 = "",
#N/A,
'Performance Securities'!B6884)
)</f>
        <v>#N/A</v>
      </c>
      <c r="D6884" t="e">
        <f>IF(
OR('Options or Warrants'!B6884 = "8. Transferee of restricted securities", 'Options or Warrants'!B6884 = "9. Any person (substitution for securities etc.)"),
'Options or Warrants'!C6884,
IF(
'Options or Warrants'!B6884 = "",
#N/A,
'Options or Warrants'!B6884)
)</f>
        <v>#N/A</v>
      </c>
      <c r="E6884" t="e">
        <f>IF(
OR('Options - Free Attaching'!B6884 = "8. Transferee of restricted securities", 'Options - Free Attaching'!B6884 = "9. Any person (substitution for securities etc.)"),
'Options - Free Attaching'!C6884,
IF(
'Options - Free Attaching'!B6884 = "",
#N/A,
'Options - Free Attaching'!B6884)
)</f>
        <v>#N/A</v>
      </c>
      <c r="F6884" t="e">
        <f>IF(
OR('Con. Notes - Conversion'!B6884 = "8. Transferee of restricted securities", 'Con. Notes - Conversion'!B6884 = "9. Any person (substitution for securities etc.)"),
'Con. Notes - Conversion'!C6884,
IF(
'Con. Notes - Conversion'!B6884 = "",
#N/A,
'Con. Notes - Conversion'!B6884)
)</f>
        <v>#N/A</v>
      </c>
      <c r="G6884" t="e">
        <f>IF(
OR('Con. Notes - No Conversion'!B6884 = "8. Transferee of restricted securities", 'Con. Notes - No Conversion'!B6884 = "9. Any person (substitution for securities etc.)"),
'Con. Notes - No Conversion'!C6884,
IF(
'Con. Notes - No Conversion'!B6884 = "",
#N/A,
'Con. Notes - No Conversion'!B6884)
)</f>
        <v>#N/A</v>
      </c>
    </row>
    <row r="6885" spans="1:7" x14ac:dyDescent="0.25">
      <c r="A6885" t="e">
        <f>IF(
OR(Shares!B6885 = "8. Transferee of restricted securities", Shares!B6885 = "9. Any person (substitution for securities etc.)"),
Shares!C6885,
IF(
Shares!B6885 = "",
#N/A,
Shares!B6885)
)</f>
        <v>#N/A</v>
      </c>
      <c r="B6885" t="e">
        <f>IF(
OR('Shares - LTR - Granted'!B6885 = "8. Transferee of restricted securities", 'Shares - LTR - Granted'!B6885 = "9. Any person (substitution for securities etc.)"),
'Shares - LTR - Granted'!C6885,
IF(
'Shares - LTR - Granted'!B6885 = "",
#N/A,
'Shares - LTR - Granted'!B6885)
)</f>
        <v>#N/A</v>
      </c>
      <c r="C6885" t="e">
        <f>IF(
OR('Performance Securities'!B6885 = "8. Transferee of restricted securities", 'Performance Securities'!B6885 = "9. Any person (substitution for securities etc.)"),
'Performance Securities'!C6885,
IF(
'Performance Securities'!B6885 = "",
#N/A,
'Performance Securities'!B6885)
)</f>
        <v>#N/A</v>
      </c>
      <c r="D6885" t="e">
        <f>IF(
OR('Options or Warrants'!B6885 = "8. Transferee of restricted securities", 'Options or Warrants'!B6885 = "9. Any person (substitution for securities etc.)"),
'Options or Warrants'!C6885,
IF(
'Options or Warrants'!B6885 = "",
#N/A,
'Options or Warrants'!B6885)
)</f>
        <v>#N/A</v>
      </c>
      <c r="E6885" t="e">
        <f>IF(
OR('Options - Free Attaching'!B6885 = "8. Transferee of restricted securities", 'Options - Free Attaching'!B6885 = "9. Any person (substitution for securities etc.)"),
'Options - Free Attaching'!C6885,
IF(
'Options - Free Attaching'!B6885 = "",
#N/A,
'Options - Free Attaching'!B6885)
)</f>
        <v>#N/A</v>
      </c>
      <c r="F6885" t="e">
        <f>IF(
OR('Con. Notes - Conversion'!B6885 = "8. Transferee of restricted securities", 'Con. Notes - Conversion'!B6885 = "9. Any person (substitution for securities etc.)"),
'Con. Notes - Conversion'!C6885,
IF(
'Con. Notes - Conversion'!B6885 = "",
#N/A,
'Con. Notes - Conversion'!B6885)
)</f>
        <v>#N/A</v>
      </c>
      <c r="G6885" t="e">
        <f>IF(
OR('Con. Notes - No Conversion'!B6885 = "8. Transferee of restricted securities", 'Con. Notes - No Conversion'!B6885 = "9. Any person (substitution for securities etc.)"),
'Con. Notes - No Conversion'!C6885,
IF(
'Con. Notes - No Conversion'!B6885 = "",
#N/A,
'Con. Notes - No Conversion'!B6885)
)</f>
        <v>#N/A</v>
      </c>
    </row>
    <row r="6886" spans="1:7" x14ac:dyDescent="0.25">
      <c r="A6886" t="e">
        <f>IF(
OR(Shares!B6886 = "8. Transferee of restricted securities", Shares!B6886 = "9. Any person (substitution for securities etc.)"),
Shares!C6886,
IF(
Shares!B6886 = "",
#N/A,
Shares!B6886)
)</f>
        <v>#N/A</v>
      </c>
      <c r="B6886" t="e">
        <f>IF(
OR('Shares - LTR - Granted'!B6886 = "8. Transferee of restricted securities", 'Shares - LTR - Granted'!B6886 = "9. Any person (substitution for securities etc.)"),
'Shares - LTR - Granted'!C6886,
IF(
'Shares - LTR - Granted'!B6886 = "",
#N/A,
'Shares - LTR - Granted'!B6886)
)</f>
        <v>#N/A</v>
      </c>
      <c r="C6886" t="e">
        <f>IF(
OR('Performance Securities'!B6886 = "8. Transferee of restricted securities", 'Performance Securities'!B6886 = "9. Any person (substitution for securities etc.)"),
'Performance Securities'!C6886,
IF(
'Performance Securities'!B6886 = "",
#N/A,
'Performance Securities'!B6886)
)</f>
        <v>#N/A</v>
      </c>
      <c r="D6886" t="e">
        <f>IF(
OR('Options or Warrants'!B6886 = "8. Transferee of restricted securities", 'Options or Warrants'!B6886 = "9. Any person (substitution for securities etc.)"),
'Options or Warrants'!C6886,
IF(
'Options or Warrants'!B6886 = "",
#N/A,
'Options or Warrants'!B6886)
)</f>
        <v>#N/A</v>
      </c>
      <c r="E6886" t="e">
        <f>IF(
OR('Options - Free Attaching'!B6886 = "8. Transferee of restricted securities", 'Options - Free Attaching'!B6886 = "9. Any person (substitution for securities etc.)"),
'Options - Free Attaching'!C6886,
IF(
'Options - Free Attaching'!B6886 = "",
#N/A,
'Options - Free Attaching'!B6886)
)</f>
        <v>#N/A</v>
      </c>
      <c r="F6886" t="e">
        <f>IF(
OR('Con. Notes - Conversion'!B6886 = "8. Transferee of restricted securities", 'Con. Notes - Conversion'!B6886 = "9. Any person (substitution for securities etc.)"),
'Con. Notes - Conversion'!C6886,
IF(
'Con. Notes - Conversion'!B6886 = "",
#N/A,
'Con. Notes - Conversion'!B6886)
)</f>
        <v>#N/A</v>
      </c>
      <c r="G6886" t="e">
        <f>IF(
OR('Con. Notes - No Conversion'!B6886 = "8. Transferee of restricted securities", 'Con. Notes - No Conversion'!B6886 = "9. Any person (substitution for securities etc.)"),
'Con. Notes - No Conversion'!C6886,
IF(
'Con. Notes - No Conversion'!B6886 = "",
#N/A,
'Con. Notes - No Conversion'!B6886)
)</f>
        <v>#N/A</v>
      </c>
    </row>
    <row r="6887" spans="1:7" x14ac:dyDescent="0.25">
      <c r="A6887" t="e">
        <f>IF(
OR(Shares!B6887 = "8. Transferee of restricted securities", Shares!B6887 = "9. Any person (substitution for securities etc.)"),
Shares!C6887,
IF(
Shares!B6887 = "",
#N/A,
Shares!B6887)
)</f>
        <v>#N/A</v>
      </c>
      <c r="B6887" t="e">
        <f>IF(
OR('Shares - LTR - Granted'!B6887 = "8. Transferee of restricted securities", 'Shares - LTR - Granted'!B6887 = "9. Any person (substitution for securities etc.)"),
'Shares - LTR - Granted'!C6887,
IF(
'Shares - LTR - Granted'!B6887 = "",
#N/A,
'Shares - LTR - Granted'!B6887)
)</f>
        <v>#N/A</v>
      </c>
      <c r="C6887" t="e">
        <f>IF(
OR('Performance Securities'!B6887 = "8. Transferee of restricted securities", 'Performance Securities'!B6887 = "9. Any person (substitution for securities etc.)"),
'Performance Securities'!C6887,
IF(
'Performance Securities'!B6887 = "",
#N/A,
'Performance Securities'!B6887)
)</f>
        <v>#N/A</v>
      </c>
      <c r="D6887" t="e">
        <f>IF(
OR('Options or Warrants'!B6887 = "8. Transferee of restricted securities", 'Options or Warrants'!B6887 = "9. Any person (substitution for securities etc.)"),
'Options or Warrants'!C6887,
IF(
'Options or Warrants'!B6887 = "",
#N/A,
'Options or Warrants'!B6887)
)</f>
        <v>#N/A</v>
      </c>
      <c r="E6887" t="e">
        <f>IF(
OR('Options - Free Attaching'!B6887 = "8. Transferee of restricted securities", 'Options - Free Attaching'!B6887 = "9. Any person (substitution for securities etc.)"),
'Options - Free Attaching'!C6887,
IF(
'Options - Free Attaching'!B6887 = "",
#N/A,
'Options - Free Attaching'!B6887)
)</f>
        <v>#N/A</v>
      </c>
      <c r="F6887" t="e">
        <f>IF(
OR('Con. Notes - Conversion'!B6887 = "8. Transferee of restricted securities", 'Con. Notes - Conversion'!B6887 = "9. Any person (substitution for securities etc.)"),
'Con. Notes - Conversion'!C6887,
IF(
'Con. Notes - Conversion'!B6887 = "",
#N/A,
'Con. Notes - Conversion'!B6887)
)</f>
        <v>#N/A</v>
      </c>
      <c r="G6887" t="e">
        <f>IF(
OR('Con. Notes - No Conversion'!B6887 = "8. Transferee of restricted securities", 'Con. Notes - No Conversion'!B6887 = "9. Any person (substitution for securities etc.)"),
'Con. Notes - No Conversion'!C6887,
IF(
'Con. Notes - No Conversion'!B6887 = "",
#N/A,
'Con. Notes - No Conversion'!B6887)
)</f>
        <v>#N/A</v>
      </c>
    </row>
    <row r="6888" spans="1:7" x14ac:dyDescent="0.25">
      <c r="A6888" t="e">
        <f>IF(
OR(Shares!B6888 = "8. Transferee of restricted securities", Shares!B6888 = "9. Any person (substitution for securities etc.)"),
Shares!C6888,
IF(
Shares!B6888 = "",
#N/A,
Shares!B6888)
)</f>
        <v>#N/A</v>
      </c>
      <c r="B6888" t="e">
        <f>IF(
OR('Shares - LTR - Granted'!B6888 = "8. Transferee of restricted securities", 'Shares - LTR - Granted'!B6888 = "9. Any person (substitution for securities etc.)"),
'Shares - LTR - Granted'!C6888,
IF(
'Shares - LTR - Granted'!B6888 = "",
#N/A,
'Shares - LTR - Granted'!B6888)
)</f>
        <v>#N/A</v>
      </c>
      <c r="C6888" t="e">
        <f>IF(
OR('Performance Securities'!B6888 = "8. Transferee of restricted securities", 'Performance Securities'!B6888 = "9. Any person (substitution for securities etc.)"),
'Performance Securities'!C6888,
IF(
'Performance Securities'!B6888 = "",
#N/A,
'Performance Securities'!B6888)
)</f>
        <v>#N/A</v>
      </c>
      <c r="D6888" t="e">
        <f>IF(
OR('Options or Warrants'!B6888 = "8. Transferee of restricted securities", 'Options or Warrants'!B6888 = "9. Any person (substitution for securities etc.)"),
'Options or Warrants'!C6888,
IF(
'Options or Warrants'!B6888 = "",
#N/A,
'Options or Warrants'!B6888)
)</f>
        <v>#N/A</v>
      </c>
      <c r="E6888" t="e">
        <f>IF(
OR('Options - Free Attaching'!B6888 = "8. Transferee of restricted securities", 'Options - Free Attaching'!B6888 = "9. Any person (substitution for securities etc.)"),
'Options - Free Attaching'!C6888,
IF(
'Options - Free Attaching'!B6888 = "",
#N/A,
'Options - Free Attaching'!B6888)
)</f>
        <v>#N/A</v>
      </c>
      <c r="F6888" t="e">
        <f>IF(
OR('Con. Notes - Conversion'!B6888 = "8. Transferee of restricted securities", 'Con. Notes - Conversion'!B6888 = "9. Any person (substitution for securities etc.)"),
'Con. Notes - Conversion'!C6888,
IF(
'Con. Notes - Conversion'!B6888 = "",
#N/A,
'Con. Notes - Conversion'!B6888)
)</f>
        <v>#N/A</v>
      </c>
      <c r="G6888" t="e">
        <f>IF(
OR('Con. Notes - No Conversion'!B6888 = "8. Transferee of restricted securities", 'Con. Notes - No Conversion'!B6888 = "9. Any person (substitution for securities etc.)"),
'Con. Notes - No Conversion'!C6888,
IF(
'Con. Notes - No Conversion'!B6888 = "",
#N/A,
'Con. Notes - No Conversion'!B6888)
)</f>
        <v>#N/A</v>
      </c>
    </row>
    <row r="6889" spans="1:7" x14ac:dyDescent="0.25">
      <c r="A6889" t="e">
        <f>IF(
OR(Shares!B6889 = "8. Transferee of restricted securities", Shares!B6889 = "9. Any person (substitution for securities etc.)"),
Shares!C6889,
IF(
Shares!B6889 = "",
#N/A,
Shares!B6889)
)</f>
        <v>#N/A</v>
      </c>
      <c r="B6889" t="e">
        <f>IF(
OR('Shares - LTR - Granted'!B6889 = "8. Transferee of restricted securities", 'Shares - LTR - Granted'!B6889 = "9. Any person (substitution for securities etc.)"),
'Shares - LTR - Granted'!C6889,
IF(
'Shares - LTR - Granted'!B6889 = "",
#N/A,
'Shares - LTR - Granted'!B6889)
)</f>
        <v>#N/A</v>
      </c>
      <c r="C6889" t="e">
        <f>IF(
OR('Performance Securities'!B6889 = "8. Transferee of restricted securities", 'Performance Securities'!B6889 = "9. Any person (substitution for securities etc.)"),
'Performance Securities'!C6889,
IF(
'Performance Securities'!B6889 = "",
#N/A,
'Performance Securities'!B6889)
)</f>
        <v>#N/A</v>
      </c>
      <c r="D6889" t="e">
        <f>IF(
OR('Options or Warrants'!B6889 = "8. Transferee of restricted securities", 'Options or Warrants'!B6889 = "9. Any person (substitution for securities etc.)"),
'Options or Warrants'!C6889,
IF(
'Options or Warrants'!B6889 = "",
#N/A,
'Options or Warrants'!B6889)
)</f>
        <v>#N/A</v>
      </c>
      <c r="E6889" t="e">
        <f>IF(
OR('Options - Free Attaching'!B6889 = "8. Transferee of restricted securities", 'Options - Free Attaching'!B6889 = "9. Any person (substitution for securities etc.)"),
'Options - Free Attaching'!C6889,
IF(
'Options - Free Attaching'!B6889 = "",
#N/A,
'Options - Free Attaching'!B6889)
)</f>
        <v>#N/A</v>
      </c>
      <c r="F6889" t="e">
        <f>IF(
OR('Con. Notes - Conversion'!B6889 = "8. Transferee of restricted securities", 'Con. Notes - Conversion'!B6889 = "9. Any person (substitution for securities etc.)"),
'Con. Notes - Conversion'!C6889,
IF(
'Con. Notes - Conversion'!B6889 = "",
#N/A,
'Con. Notes - Conversion'!B6889)
)</f>
        <v>#N/A</v>
      </c>
      <c r="G6889" t="e">
        <f>IF(
OR('Con. Notes - No Conversion'!B6889 = "8. Transferee of restricted securities", 'Con. Notes - No Conversion'!B6889 = "9. Any person (substitution for securities etc.)"),
'Con. Notes - No Conversion'!C6889,
IF(
'Con. Notes - No Conversion'!B6889 = "",
#N/A,
'Con. Notes - No Conversion'!B6889)
)</f>
        <v>#N/A</v>
      </c>
    </row>
    <row r="6890" spans="1:7" x14ac:dyDescent="0.25">
      <c r="A6890" t="e">
        <f>IF(
OR(Shares!B6890 = "8. Transferee of restricted securities", Shares!B6890 = "9. Any person (substitution for securities etc.)"),
Shares!C6890,
IF(
Shares!B6890 = "",
#N/A,
Shares!B6890)
)</f>
        <v>#N/A</v>
      </c>
      <c r="B6890" t="e">
        <f>IF(
OR('Shares - LTR - Granted'!B6890 = "8. Transferee of restricted securities", 'Shares - LTR - Granted'!B6890 = "9. Any person (substitution for securities etc.)"),
'Shares - LTR - Granted'!C6890,
IF(
'Shares - LTR - Granted'!B6890 = "",
#N/A,
'Shares - LTR - Granted'!B6890)
)</f>
        <v>#N/A</v>
      </c>
      <c r="C6890" t="e">
        <f>IF(
OR('Performance Securities'!B6890 = "8. Transferee of restricted securities", 'Performance Securities'!B6890 = "9. Any person (substitution for securities etc.)"),
'Performance Securities'!C6890,
IF(
'Performance Securities'!B6890 = "",
#N/A,
'Performance Securities'!B6890)
)</f>
        <v>#N/A</v>
      </c>
      <c r="D6890" t="e">
        <f>IF(
OR('Options or Warrants'!B6890 = "8. Transferee of restricted securities", 'Options or Warrants'!B6890 = "9. Any person (substitution for securities etc.)"),
'Options or Warrants'!C6890,
IF(
'Options or Warrants'!B6890 = "",
#N/A,
'Options or Warrants'!B6890)
)</f>
        <v>#N/A</v>
      </c>
      <c r="E6890" t="e">
        <f>IF(
OR('Options - Free Attaching'!B6890 = "8. Transferee of restricted securities", 'Options - Free Attaching'!B6890 = "9. Any person (substitution for securities etc.)"),
'Options - Free Attaching'!C6890,
IF(
'Options - Free Attaching'!B6890 = "",
#N/A,
'Options - Free Attaching'!B6890)
)</f>
        <v>#N/A</v>
      </c>
      <c r="F6890" t="e">
        <f>IF(
OR('Con. Notes - Conversion'!B6890 = "8. Transferee of restricted securities", 'Con. Notes - Conversion'!B6890 = "9. Any person (substitution for securities etc.)"),
'Con. Notes - Conversion'!C6890,
IF(
'Con. Notes - Conversion'!B6890 = "",
#N/A,
'Con. Notes - Conversion'!B6890)
)</f>
        <v>#N/A</v>
      </c>
      <c r="G6890" t="e">
        <f>IF(
OR('Con. Notes - No Conversion'!B6890 = "8. Transferee of restricted securities", 'Con. Notes - No Conversion'!B6890 = "9. Any person (substitution for securities etc.)"),
'Con. Notes - No Conversion'!C6890,
IF(
'Con. Notes - No Conversion'!B6890 = "",
#N/A,
'Con. Notes - No Conversion'!B6890)
)</f>
        <v>#N/A</v>
      </c>
    </row>
    <row r="6891" spans="1:7" x14ac:dyDescent="0.25">
      <c r="A6891" t="e">
        <f>IF(
OR(Shares!B6891 = "8. Transferee of restricted securities", Shares!B6891 = "9. Any person (substitution for securities etc.)"),
Shares!C6891,
IF(
Shares!B6891 = "",
#N/A,
Shares!B6891)
)</f>
        <v>#N/A</v>
      </c>
      <c r="B6891" t="e">
        <f>IF(
OR('Shares - LTR - Granted'!B6891 = "8. Transferee of restricted securities", 'Shares - LTR - Granted'!B6891 = "9. Any person (substitution for securities etc.)"),
'Shares - LTR - Granted'!C6891,
IF(
'Shares - LTR - Granted'!B6891 = "",
#N/A,
'Shares - LTR - Granted'!B6891)
)</f>
        <v>#N/A</v>
      </c>
      <c r="C6891" t="e">
        <f>IF(
OR('Performance Securities'!B6891 = "8. Transferee of restricted securities", 'Performance Securities'!B6891 = "9. Any person (substitution for securities etc.)"),
'Performance Securities'!C6891,
IF(
'Performance Securities'!B6891 = "",
#N/A,
'Performance Securities'!B6891)
)</f>
        <v>#N/A</v>
      </c>
      <c r="D6891" t="e">
        <f>IF(
OR('Options or Warrants'!B6891 = "8. Transferee of restricted securities", 'Options or Warrants'!B6891 = "9. Any person (substitution for securities etc.)"),
'Options or Warrants'!C6891,
IF(
'Options or Warrants'!B6891 = "",
#N/A,
'Options or Warrants'!B6891)
)</f>
        <v>#N/A</v>
      </c>
      <c r="E6891" t="e">
        <f>IF(
OR('Options - Free Attaching'!B6891 = "8. Transferee of restricted securities", 'Options - Free Attaching'!B6891 = "9. Any person (substitution for securities etc.)"),
'Options - Free Attaching'!C6891,
IF(
'Options - Free Attaching'!B6891 = "",
#N/A,
'Options - Free Attaching'!B6891)
)</f>
        <v>#N/A</v>
      </c>
      <c r="F6891" t="e">
        <f>IF(
OR('Con. Notes - Conversion'!B6891 = "8. Transferee of restricted securities", 'Con. Notes - Conversion'!B6891 = "9. Any person (substitution for securities etc.)"),
'Con. Notes - Conversion'!C6891,
IF(
'Con. Notes - Conversion'!B6891 = "",
#N/A,
'Con. Notes - Conversion'!B6891)
)</f>
        <v>#N/A</v>
      </c>
      <c r="G6891" t="e">
        <f>IF(
OR('Con. Notes - No Conversion'!B6891 = "8. Transferee of restricted securities", 'Con. Notes - No Conversion'!B6891 = "9. Any person (substitution for securities etc.)"),
'Con. Notes - No Conversion'!C6891,
IF(
'Con. Notes - No Conversion'!B6891 = "",
#N/A,
'Con. Notes - No Conversion'!B6891)
)</f>
        <v>#N/A</v>
      </c>
    </row>
    <row r="6892" spans="1:7" x14ac:dyDescent="0.25">
      <c r="A6892" t="e">
        <f>IF(
OR(Shares!B6892 = "8. Transferee of restricted securities", Shares!B6892 = "9. Any person (substitution for securities etc.)"),
Shares!C6892,
IF(
Shares!B6892 = "",
#N/A,
Shares!B6892)
)</f>
        <v>#N/A</v>
      </c>
      <c r="B6892" t="e">
        <f>IF(
OR('Shares - LTR - Granted'!B6892 = "8. Transferee of restricted securities", 'Shares - LTR - Granted'!B6892 = "9. Any person (substitution for securities etc.)"),
'Shares - LTR - Granted'!C6892,
IF(
'Shares - LTR - Granted'!B6892 = "",
#N/A,
'Shares - LTR - Granted'!B6892)
)</f>
        <v>#N/A</v>
      </c>
      <c r="C6892" t="e">
        <f>IF(
OR('Performance Securities'!B6892 = "8. Transferee of restricted securities", 'Performance Securities'!B6892 = "9. Any person (substitution for securities etc.)"),
'Performance Securities'!C6892,
IF(
'Performance Securities'!B6892 = "",
#N/A,
'Performance Securities'!B6892)
)</f>
        <v>#N/A</v>
      </c>
      <c r="D6892" t="e">
        <f>IF(
OR('Options or Warrants'!B6892 = "8. Transferee of restricted securities", 'Options or Warrants'!B6892 = "9. Any person (substitution for securities etc.)"),
'Options or Warrants'!C6892,
IF(
'Options or Warrants'!B6892 = "",
#N/A,
'Options or Warrants'!B6892)
)</f>
        <v>#N/A</v>
      </c>
      <c r="E6892" t="e">
        <f>IF(
OR('Options - Free Attaching'!B6892 = "8. Transferee of restricted securities", 'Options - Free Attaching'!B6892 = "9. Any person (substitution for securities etc.)"),
'Options - Free Attaching'!C6892,
IF(
'Options - Free Attaching'!B6892 = "",
#N/A,
'Options - Free Attaching'!B6892)
)</f>
        <v>#N/A</v>
      </c>
      <c r="F6892" t="e">
        <f>IF(
OR('Con. Notes - Conversion'!B6892 = "8. Transferee of restricted securities", 'Con. Notes - Conversion'!B6892 = "9. Any person (substitution for securities etc.)"),
'Con. Notes - Conversion'!C6892,
IF(
'Con. Notes - Conversion'!B6892 = "",
#N/A,
'Con. Notes - Conversion'!B6892)
)</f>
        <v>#N/A</v>
      </c>
      <c r="G6892" t="e">
        <f>IF(
OR('Con. Notes - No Conversion'!B6892 = "8. Transferee of restricted securities", 'Con. Notes - No Conversion'!B6892 = "9. Any person (substitution for securities etc.)"),
'Con. Notes - No Conversion'!C6892,
IF(
'Con. Notes - No Conversion'!B6892 = "",
#N/A,
'Con. Notes - No Conversion'!B6892)
)</f>
        <v>#N/A</v>
      </c>
    </row>
    <row r="6893" spans="1:7" x14ac:dyDescent="0.25">
      <c r="A6893" t="e">
        <f>IF(
OR(Shares!B6893 = "8. Transferee of restricted securities", Shares!B6893 = "9. Any person (substitution for securities etc.)"),
Shares!C6893,
IF(
Shares!B6893 = "",
#N/A,
Shares!B6893)
)</f>
        <v>#N/A</v>
      </c>
      <c r="B6893" t="e">
        <f>IF(
OR('Shares - LTR - Granted'!B6893 = "8. Transferee of restricted securities", 'Shares - LTR - Granted'!B6893 = "9. Any person (substitution for securities etc.)"),
'Shares - LTR - Granted'!C6893,
IF(
'Shares - LTR - Granted'!B6893 = "",
#N/A,
'Shares - LTR - Granted'!B6893)
)</f>
        <v>#N/A</v>
      </c>
      <c r="C6893" t="e">
        <f>IF(
OR('Performance Securities'!B6893 = "8. Transferee of restricted securities", 'Performance Securities'!B6893 = "9. Any person (substitution for securities etc.)"),
'Performance Securities'!C6893,
IF(
'Performance Securities'!B6893 = "",
#N/A,
'Performance Securities'!B6893)
)</f>
        <v>#N/A</v>
      </c>
      <c r="D6893" t="e">
        <f>IF(
OR('Options or Warrants'!B6893 = "8. Transferee of restricted securities", 'Options or Warrants'!B6893 = "9. Any person (substitution for securities etc.)"),
'Options or Warrants'!C6893,
IF(
'Options or Warrants'!B6893 = "",
#N/A,
'Options or Warrants'!B6893)
)</f>
        <v>#N/A</v>
      </c>
      <c r="E6893" t="e">
        <f>IF(
OR('Options - Free Attaching'!B6893 = "8. Transferee of restricted securities", 'Options - Free Attaching'!B6893 = "9. Any person (substitution for securities etc.)"),
'Options - Free Attaching'!C6893,
IF(
'Options - Free Attaching'!B6893 = "",
#N/A,
'Options - Free Attaching'!B6893)
)</f>
        <v>#N/A</v>
      </c>
      <c r="F6893" t="e">
        <f>IF(
OR('Con. Notes - Conversion'!B6893 = "8. Transferee of restricted securities", 'Con. Notes - Conversion'!B6893 = "9. Any person (substitution for securities etc.)"),
'Con. Notes - Conversion'!C6893,
IF(
'Con. Notes - Conversion'!B6893 = "",
#N/A,
'Con. Notes - Conversion'!B6893)
)</f>
        <v>#N/A</v>
      </c>
      <c r="G6893" t="e">
        <f>IF(
OR('Con. Notes - No Conversion'!B6893 = "8. Transferee of restricted securities", 'Con. Notes - No Conversion'!B6893 = "9. Any person (substitution for securities etc.)"),
'Con. Notes - No Conversion'!C6893,
IF(
'Con. Notes - No Conversion'!B6893 = "",
#N/A,
'Con. Notes - No Conversion'!B6893)
)</f>
        <v>#N/A</v>
      </c>
    </row>
    <row r="6894" spans="1:7" x14ac:dyDescent="0.25">
      <c r="A6894" t="e">
        <f>IF(
OR(Shares!B6894 = "8. Transferee of restricted securities", Shares!B6894 = "9. Any person (substitution for securities etc.)"),
Shares!C6894,
IF(
Shares!B6894 = "",
#N/A,
Shares!B6894)
)</f>
        <v>#N/A</v>
      </c>
      <c r="B6894" t="e">
        <f>IF(
OR('Shares - LTR - Granted'!B6894 = "8. Transferee of restricted securities", 'Shares - LTR - Granted'!B6894 = "9. Any person (substitution for securities etc.)"),
'Shares - LTR - Granted'!C6894,
IF(
'Shares - LTR - Granted'!B6894 = "",
#N/A,
'Shares - LTR - Granted'!B6894)
)</f>
        <v>#N/A</v>
      </c>
      <c r="C6894" t="e">
        <f>IF(
OR('Performance Securities'!B6894 = "8. Transferee of restricted securities", 'Performance Securities'!B6894 = "9. Any person (substitution for securities etc.)"),
'Performance Securities'!C6894,
IF(
'Performance Securities'!B6894 = "",
#N/A,
'Performance Securities'!B6894)
)</f>
        <v>#N/A</v>
      </c>
      <c r="D6894" t="e">
        <f>IF(
OR('Options or Warrants'!B6894 = "8. Transferee of restricted securities", 'Options or Warrants'!B6894 = "9. Any person (substitution for securities etc.)"),
'Options or Warrants'!C6894,
IF(
'Options or Warrants'!B6894 = "",
#N/A,
'Options or Warrants'!B6894)
)</f>
        <v>#N/A</v>
      </c>
      <c r="E6894" t="e">
        <f>IF(
OR('Options - Free Attaching'!B6894 = "8. Transferee of restricted securities", 'Options - Free Attaching'!B6894 = "9. Any person (substitution for securities etc.)"),
'Options - Free Attaching'!C6894,
IF(
'Options - Free Attaching'!B6894 = "",
#N/A,
'Options - Free Attaching'!B6894)
)</f>
        <v>#N/A</v>
      </c>
      <c r="F6894" t="e">
        <f>IF(
OR('Con. Notes - Conversion'!B6894 = "8. Transferee of restricted securities", 'Con. Notes - Conversion'!B6894 = "9. Any person (substitution for securities etc.)"),
'Con. Notes - Conversion'!C6894,
IF(
'Con. Notes - Conversion'!B6894 = "",
#N/A,
'Con. Notes - Conversion'!B6894)
)</f>
        <v>#N/A</v>
      </c>
      <c r="G6894" t="e">
        <f>IF(
OR('Con. Notes - No Conversion'!B6894 = "8. Transferee of restricted securities", 'Con. Notes - No Conversion'!B6894 = "9. Any person (substitution for securities etc.)"),
'Con. Notes - No Conversion'!C6894,
IF(
'Con. Notes - No Conversion'!B6894 = "",
#N/A,
'Con. Notes - No Conversion'!B6894)
)</f>
        <v>#N/A</v>
      </c>
    </row>
    <row r="6895" spans="1:7" x14ac:dyDescent="0.25">
      <c r="A6895" t="e">
        <f>IF(
OR(Shares!B6895 = "8. Transferee of restricted securities", Shares!B6895 = "9. Any person (substitution for securities etc.)"),
Shares!C6895,
IF(
Shares!B6895 = "",
#N/A,
Shares!B6895)
)</f>
        <v>#N/A</v>
      </c>
      <c r="B6895" t="e">
        <f>IF(
OR('Shares - LTR - Granted'!B6895 = "8. Transferee of restricted securities", 'Shares - LTR - Granted'!B6895 = "9. Any person (substitution for securities etc.)"),
'Shares - LTR - Granted'!C6895,
IF(
'Shares - LTR - Granted'!B6895 = "",
#N/A,
'Shares - LTR - Granted'!B6895)
)</f>
        <v>#N/A</v>
      </c>
      <c r="C6895" t="e">
        <f>IF(
OR('Performance Securities'!B6895 = "8. Transferee of restricted securities", 'Performance Securities'!B6895 = "9. Any person (substitution for securities etc.)"),
'Performance Securities'!C6895,
IF(
'Performance Securities'!B6895 = "",
#N/A,
'Performance Securities'!B6895)
)</f>
        <v>#N/A</v>
      </c>
      <c r="D6895" t="e">
        <f>IF(
OR('Options or Warrants'!B6895 = "8. Transferee of restricted securities", 'Options or Warrants'!B6895 = "9. Any person (substitution for securities etc.)"),
'Options or Warrants'!C6895,
IF(
'Options or Warrants'!B6895 = "",
#N/A,
'Options or Warrants'!B6895)
)</f>
        <v>#N/A</v>
      </c>
      <c r="E6895" t="e">
        <f>IF(
OR('Options - Free Attaching'!B6895 = "8. Transferee of restricted securities", 'Options - Free Attaching'!B6895 = "9. Any person (substitution for securities etc.)"),
'Options - Free Attaching'!C6895,
IF(
'Options - Free Attaching'!B6895 = "",
#N/A,
'Options - Free Attaching'!B6895)
)</f>
        <v>#N/A</v>
      </c>
      <c r="F6895" t="e">
        <f>IF(
OR('Con. Notes - Conversion'!B6895 = "8. Transferee of restricted securities", 'Con. Notes - Conversion'!B6895 = "9. Any person (substitution for securities etc.)"),
'Con. Notes - Conversion'!C6895,
IF(
'Con. Notes - Conversion'!B6895 = "",
#N/A,
'Con. Notes - Conversion'!B6895)
)</f>
        <v>#N/A</v>
      </c>
      <c r="G6895" t="e">
        <f>IF(
OR('Con. Notes - No Conversion'!B6895 = "8. Transferee of restricted securities", 'Con. Notes - No Conversion'!B6895 = "9. Any person (substitution for securities etc.)"),
'Con. Notes - No Conversion'!C6895,
IF(
'Con. Notes - No Conversion'!B6895 = "",
#N/A,
'Con. Notes - No Conversion'!B6895)
)</f>
        <v>#N/A</v>
      </c>
    </row>
    <row r="6896" spans="1:7" x14ac:dyDescent="0.25">
      <c r="A6896" t="e">
        <f>IF(
OR(Shares!B6896 = "8. Transferee of restricted securities", Shares!B6896 = "9. Any person (substitution for securities etc.)"),
Shares!C6896,
IF(
Shares!B6896 = "",
#N/A,
Shares!B6896)
)</f>
        <v>#N/A</v>
      </c>
      <c r="B6896" t="e">
        <f>IF(
OR('Shares - LTR - Granted'!B6896 = "8. Transferee of restricted securities", 'Shares - LTR - Granted'!B6896 = "9. Any person (substitution for securities etc.)"),
'Shares - LTR - Granted'!C6896,
IF(
'Shares - LTR - Granted'!B6896 = "",
#N/A,
'Shares - LTR - Granted'!B6896)
)</f>
        <v>#N/A</v>
      </c>
      <c r="C6896" t="e">
        <f>IF(
OR('Performance Securities'!B6896 = "8. Transferee of restricted securities", 'Performance Securities'!B6896 = "9. Any person (substitution for securities etc.)"),
'Performance Securities'!C6896,
IF(
'Performance Securities'!B6896 = "",
#N/A,
'Performance Securities'!B6896)
)</f>
        <v>#N/A</v>
      </c>
      <c r="D6896" t="e">
        <f>IF(
OR('Options or Warrants'!B6896 = "8. Transferee of restricted securities", 'Options or Warrants'!B6896 = "9. Any person (substitution for securities etc.)"),
'Options or Warrants'!C6896,
IF(
'Options or Warrants'!B6896 = "",
#N/A,
'Options or Warrants'!B6896)
)</f>
        <v>#N/A</v>
      </c>
      <c r="E6896" t="e">
        <f>IF(
OR('Options - Free Attaching'!B6896 = "8. Transferee of restricted securities", 'Options - Free Attaching'!B6896 = "9. Any person (substitution for securities etc.)"),
'Options - Free Attaching'!C6896,
IF(
'Options - Free Attaching'!B6896 = "",
#N/A,
'Options - Free Attaching'!B6896)
)</f>
        <v>#N/A</v>
      </c>
      <c r="F6896" t="e">
        <f>IF(
OR('Con. Notes - Conversion'!B6896 = "8. Transferee of restricted securities", 'Con. Notes - Conversion'!B6896 = "9. Any person (substitution for securities etc.)"),
'Con. Notes - Conversion'!C6896,
IF(
'Con. Notes - Conversion'!B6896 = "",
#N/A,
'Con. Notes - Conversion'!B6896)
)</f>
        <v>#N/A</v>
      </c>
      <c r="G6896" t="e">
        <f>IF(
OR('Con. Notes - No Conversion'!B6896 = "8. Transferee of restricted securities", 'Con. Notes - No Conversion'!B6896 = "9. Any person (substitution for securities etc.)"),
'Con. Notes - No Conversion'!C6896,
IF(
'Con. Notes - No Conversion'!B6896 = "",
#N/A,
'Con. Notes - No Conversion'!B6896)
)</f>
        <v>#N/A</v>
      </c>
    </row>
    <row r="6897" spans="1:7" x14ac:dyDescent="0.25">
      <c r="A6897" t="e">
        <f>IF(
OR(Shares!B6897 = "8. Transferee of restricted securities", Shares!B6897 = "9. Any person (substitution for securities etc.)"),
Shares!C6897,
IF(
Shares!B6897 = "",
#N/A,
Shares!B6897)
)</f>
        <v>#N/A</v>
      </c>
      <c r="B6897" t="e">
        <f>IF(
OR('Shares - LTR - Granted'!B6897 = "8. Transferee of restricted securities", 'Shares - LTR - Granted'!B6897 = "9. Any person (substitution for securities etc.)"),
'Shares - LTR - Granted'!C6897,
IF(
'Shares - LTR - Granted'!B6897 = "",
#N/A,
'Shares - LTR - Granted'!B6897)
)</f>
        <v>#N/A</v>
      </c>
      <c r="C6897" t="e">
        <f>IF(
OR('Performance Securities'!B6897 = "8. Transferee of restricted securities", 'Performance Securities'!B6897 = "9. Any person (substitution for securities etc.)"),
'Performance Securities'!C6897,
IF(
'Performance Securities'!B6897 = "",
#N/A,
'Performance Securities'!B6897)
)</f>
        <v>#N/A</v>
      </c>
      <c r="D6897" t="e">
        <f>IF(
OR('Options or Warrants'!B6897 = "8. Transferee of restricted securities", 'Options or Warrants'!B6897 = "9. Any person (substitution for securities etc.)"),
'Options or Warrants'!C6897,
IF(
'Options or Warrants'!B6897 = "",
#N/A,
'Options or Warrants'!B6897)
)</f>
        <v>#N/A</v>
      </c>
      <c r="E6897" t="e">
        <f>IF(
OR('Options - Free Attaching'!B6897 = "8. Transferee of restricted securities", 'Options - Free Attaching'!B6897 = "9. Any person (substitution for securities etc.)"),
'Options - Free Attaching'!C6897,
IF(
'Options - Free Attaching'!B6897 = "",
#N/A,
'Options - Free Attaching'!B6897)
)</f>
        <v>#N/A</v>
      </c>
      <c r="F6897" t="e">
        <f>IF(
OR('Con. Notes - Conversion'!B6897 = "8. Transferee of restricted securities", 'Con. Notes - Conversion'!B6897 = "9. Any person (substitution for securities etc.)"),
'Con. Notes - Conversion'!C6897,
IF(
'Con. Notes - Conversion'!B6897 = "",
#N/A,
'Con. Notes - Conversion'!B6897)
)</f>
        <v>#N/A</v>
      </c>
      <c r="G6897" t="e">
        <f>IF(
OR('Con. Notes - No Conversion'!B6897 = "8. Transferee of restricted securities", 'Con. Notes - No Conversion'!B6897 = "9. Any person (substitution for securities etc.)"),
'Con. Notes - No Conversion'!C6897,
IF(
'Con. Notes - No Conversion'!B6897 = "",
#N/A,
'Con. Notes - No Conversion'!B6897)
)</f>
        <v>#N/A</v>
      </c>
    </row>
    <row r="6898" spans="1:7" x14ac:dyDescent="0.25">
      <c r="A6898" t="e">
        <f>IF(
OR(Shares!B6898 = "8. Transferee of restricted securities", Shares!B6898 = "9. Any person (substitution for securities etc.)"),
Shares!C6898,
IF(
Shares!B6898 = "",
#N/A,
Shares!B6898)
)</f>
        <v>#N/A</v>
      </c>
      <c r="B6898" t="e">
        <f>IF(
OR('Shares - LTR - Granted'!B6898 = "8. Transferee of restricted securities", 'Shares - LTR - Granted'!B6898 = "9. Any person (substitution for securities etc.)"),
'Shares - LTR - Granted'!C6898,
IF(
'Shares - LTR - Granted'!B6898 = "",
#N/A,
'Shares - LTR - Granted'!B6898)
)</f>
        <v>#N/A</v>
      </c>
      <c r="C6898" t="e">
        <f>IF(
OR('Performance Securities'!B6898 = "8. Transferee of restricted securities", 'Performance Securities'!B6898 = "9. Any person (substitution for securities etc.)"),
'Performance Securities'!C6898,
IF(
'Performance Securities'!B6898 = "",
#N/A,
'Performance Securities'!B6898)
)</f>
        <v>#N/A</v>
      </c>
      <c r="D6898" t="e">
        <f>IF(
OR('Options or Warrants'!B6898 = "8. Transferee of restricted securities", 'Options or Warrants'!B6898 = "9. Any person (substitution for securities etc.)"),
'Options or Warrants'!C6898,
IF(
'Options or Warrants'!B6898 = "",
#N/A,
'Options or Warrants'!B6898)
)</f>
        <v>#N/A</v>
      </c>
      <c r="E6898" t="e">
        <f>IF(
OR('Options - Free Attaching'!B6898 = "8. Transferee of restricted securities", 'Options - Free Attaching'!B6898 = "9. Any person (substitution for securities etc.)"),
'Options - Free Attaching'!C6898,
IF(
'Options - Free Attaching'!B6898 = "",
#N/A,
'Options - Free Attaching'!B6898)
)</f>
        <v>#N/A</v>
      </c>
      <c r="F6898" t="e">
        <f>IF(
OR('Con. Notes - Conversion'!B6898 = "8. Transferee of restricted securities", 'Con. Notes - Conversion'!B6898 = "9. Any person (substitution for securities etc.)"),
'Con. Notes - Conversion'!C6898,
IF(
'Con. Notes - Conversion'!B6898 = "",
#N/A,
'Con. Notes - Conversion'!B6898)
)</f>
        <v>#N/A</v>
      </c>
      <c r="G6898" t="e">
        <f>IF(
OR('Con. Notes - No Conversion'!B6898 = "8. Transferee of restricted securities", 'Con. Notes - No Conversion'!B6898 = "9. Any person (substitution for securities etc.)"),
'Con. Notes - No Conversion'!C6898,
IF(
'Con. Notes - No Conversion'!B6898 = "",
#N/A,
'Con. Notes - No Conversion'!B6898)
)</f>
        <v>#N/A</v>
      </c>
    </row>
    <row r="6899" spans="1:7" x14ac:dyDescent="0.25">
      <c r="A6899" t="e">
        <f>IF(
OR(Shares!B6899 = "8. Transferee of restricted securities", Shares!B6899 = "9. Any person (substitution for securities etc.)"),
Shares!C6899,
IF(
Shares!B6899 = "",
#N/A,
Shares!B6899)
)</f>
        <v>#N/A</v>
      </c>
      <c r="B6899" t="e">
        <f>IF(
OR('Shares - LTR - Granted'!B6899 = "8. Transferee of restricted securities", 'Shares - LTR - Granted'!B6899 = "9. Any person (substitution for securities etc.)"),
'Shares - LTR - Granted'!C6899,
IF(
'Shares - LTR - Granted'!B6899 = "",
#N/A,
'Shares - LTR - Granted'!B6899)
)</f>
        <v>#N/A</v>
      </c>
      <c r="C6899" t="e">
        <f>IF(
OR('Performance Securities'!B6899 = "8. Transferee of restricted securities", 'Performance Securities'!B6899 = "9. Any person (substitution for securities etc.)"),
'Performance Securities'!C6899,
IF(
'Performance Securities'!B6899 = "",
#N/A,
'Performance Securities'!B6899)
)</f>
        <v>#N/A</v>
      </c>
      <c r="D6899" t="e">
        <f>IF(
OR('Options or Warrants'!B6899 = "8. Transferee of restricted securities", 'Options or Warrants'!B6899 = "9. Any person (substitution for securities etc.)"),
'Options or Warrants'!C6899,
IF(
'Options or Warrants'!B6899 = "",
#N/A,
'Options or Warrants'!B6899)
)</f>
        <v>#N/A</v>
      </c>
      <c r="E6899" t="e">
        <f>IF(
OR('Options - Free Attaching'!B6899 = "8. Transferee of restricted securities", 'Options - Free Attaching'!B6899 = "9. Any person (substitution for securities etc.)"),
'Options - Free Attaching'!C6899,
IF(
'Options - Free Attaching'!B6899 = "",
#N/A,
'Options - Free Attaching'!B6899)
)</f>
        <v>#N/A</v>
      </c>
      <c r="F6899" t="e">
        <f>IF(
OR('Con. Notes - Conversion'!B6899 = "8. Transferee of restricted securities", 'Con. Notes - Conversion'!B6899 = "9. Any person (substitution for securities etc.)"),
'Con. Notes - Conversion'!C6899,
IF(
'Con. Notes - Conversion'!B6899 = "",
#N/A,
'Con. Notes - Conversion'!B6899)
)</f>
        <v>#N/A</v>
      </c>
      <c r="G6899" t="e">
        <f>IF(
OR('Con. Notes - No Conversion'!B6899 = "8. Transferee of restricted securities", 'Con. Notes - No Conversion'!B6899 = "9. Any person (substitution for securities etc.)"),
'Con. Notes - No Conversion'!C6899,
IF(
'Con. Notes - No Conversion'!B6899 = "",
#N/A,
'Con. Notes - No Conversion'!B6899)
)</f>
        <v>#N/A</v>
      </c>
    </row>
    <row r="6900" spans="1:7" x14ac:dyDescent="0.25">
      <c r="A6900" t="e">
        <f>IF(
OR(Shares!B6900 = "8. Transferee of restricted securities", Shares!B6900 = "9. Any person (substitution for securities etc.)"),
Shares!C6900,
IF(
Shares!B6900 = "",
#N/A,
Shares!B6900)
)</f>
        <v>#N/A</v>
      </c>
      <c r="B6900" t="e">
        <f>IF(
OR('Shares - LTR - Granted'!B6900 = "8. Transferee of restricted securities", 'Shares - LTR - Granted'!B6900 = "9. Any person (substitution for securities etc.)"),
'Shares - LTR - Granted'!C6900,
IF(
'Shares - LTR - Granted'!B6900 = "",
#N/A,
'Shares - LTR - Granted'!B6900)
)</f>
        <v>#N/A</v>
      </c>
      <c r="C6900" t="e">
        <f>IF(
OR('Performance Securities'!B6900 = "8. Transferee of restricted securities", 'Performance Securities'!B6900 = "9. Any person (substitution for securities etc.)"),
'Performance Securities'!C6900,
IF(
'Performance Securities'!B6900 = "",
#N/A,
'Performance Securities'!B6900)
)</f>
        <v>#N/A</v>
      </c>
      <c r="D6900" t="e">
        <f>IF(
OR('Options or Warrants'!B6900 = "8. Transferee of restricted securities", 'Options or Warrants'!B6900 = "9. Any person (substitution for securities etc.)"),
'Options or Warrants'!C6900,
IF(
'Options or Warrants'!B6900 = "",
#N/A,
'Options or Warrants'!B6900)
)</f>
        <v>#N/A</v>
      </c>
      <c r="E6900" t="e">
        <f>IF(
OR('Options - Free Attaching'!B6900 = "8. Transferee of restricted securities", 'Options - Free Attaching'!B6900 = "9. Any person (substitution for securities etc.)"),
'Options - Free Attaching'!C6900,
IF(
'Options - Free Attaching'!B6900 = "",
#N/A,
'Options - Free Attaching'!B6900)
)</f>
        <v>#N/A</v>
      </c>
      <c r="F6900" t="e">
        <f>IF(
OR('Con. Notes - Conversion'!B6900 = "8. Transferee of restricted securities", 'Con. Notes - Conversion'!B6900 = "9. Any person (substitution for securities etc.)"),
'Con. Notes - Conversion'!C6900,
IF(
'Con. Notes - Conversion'!B6900 = "",
#N/A,
'Con. Notes - Conversion'!B6900)
)</f>
        <v>#N/A</v>
      </c>
      <c r="G6900" t="e">
        <f>IF(
OR('Con. Notes - No Conversion'!B6900 = "8. Transferee of restricted securities", 'Con. Notes - No Conversion'!B6900 = "9. Any person (substitution for securities etc.)"),
'Con. Notes - No Conversion'!C6900,
IF(
'Con. Notes - No Conversion'!B6900 = "",
#N/A,
'Con. Notes - No Conversion'!B6900)
)</f>
        <v>#N/A</v>
      </c>
    </row>
    <row r="6901" spans="1:7" x14ac:dyDescent="0.25">
      <c r="A6901" t="e">
        <f>IF(
OR(Shares!B6901 = "8. Transferee of restricted securities", Shares!B6901 = "9. Any person (substitution for securities etc.)"),
Shares!C6901,
IF(
Shares!B6901 = "",
#N/A,
Shares!B6901)
)</f>
        <v>#N/A</v>
      </c>
      <c r="B6901" t="e">
        <f>IF(
OR('Shares - LTR - Granted'!B6901 = "8. Transferee of restricted securities", 'Shares - LTR - Granted'!B6901 = "9. Any person (substitution for securities etc.)"),
'Shares - LTR - Granted'!C6901,
IF(
'Shares - LTR - Granted'!B6901 = "",
#N/A,
'Shares - LTR - Granted'!B6901)
)</f>
        <v>#N/A</v>
      </c>
      <c r="C6901" t="e">
        <f>IF(
OR('Performance Securities'!B6901 = "8. Transferee of restricted securities", 'Performance Securities'!B6901 = "9. Any person (substitution for securities etc.)"),
'Performance Securities'!C6901,
IF(
'Performance Securities'!B6901 = "",
#N/A,
'Performance Securities'!B6901)
)</f>
        <v>#N/A</v>
      </c>
      <c r="D6901" t="e">
        <f>IF(
OR('Options or Warrants'!B6901 = "8. Transferee of restricted securities", 'Options or Warrants'!B6901 = "9. Any person (substitution for securities etc.)"),
'Options or Warrants'!C6901,
IF(
'Options or Warrants'!B6901 = "",
#N/A,
'Options or Warrants'!B6901)
)</f>
        <v>#N/A</v>
      </c>
      <c r="E6901" t="e">
        <f>IF(
OR('Options - Free Attaching'!B6901 = "8. Transferee of restricted securities", 'Options - Free Attaching'!B6901 = "9. Any person (substitution for securities etc.)"),
'Options - Free Attaching'!C6901,
IF(
'Options - Free Attaching'!B6901 = "",
#N/A,
'Options - Free Attaching'!B6901)
)</f>
        <v>#N/A</v>
      </c>
      <c r="F6901" t="e">
        <f>IF(
OR('Con. Notes - Conversion'!B6901 = "8. Transferee of restricted securities", 'Con. Notes - Conversion'!B6901 = "9. Any person (substitution for securities etc.)"),
'Con. Notes - Conversion'!C6901,
IF(
'Con. Notes - Conversion'!B6901 = "",
#N/A,
'Con. Notes - Conversion'!B6901)
)</f>
        <v>#N/A</v>
      </c>
      <c r="G6901" t="e">
        <f>IF(
OR('Con. Notes - No Conversion'!B6901 = "8. Transferee of restricted securities", 'Con. Notes - No Conversion'!B6901 = "9. Any person (substitution for securities etc.)"),
'Con. Notes - No Conversion'!C6901,
IF(
'Con. Notes - No Conversion'!B6901 = "",
#N/A,
'Con. Notes - No Conversion'!B6901)
)</f>
        <v>#N/A</v>
      </c>
    </row>
    <row r="6902" spans="1:7" x14ac:dyDescent="0.25">
      <c r="A6902" t="e">
        <f>IF(
OR(Shares!B6902 = "8. Transferee of restricted securities", Shares!B6902 = "9. Any person (substitution for securities etc.)"),
Shares!C6902,
IF(
Shares!B6902 = "",
#N/A,
Shares!B6902)
)</f>
        <v>#N/A</v>
      </c>
      <c r="B6902" t="e">
        <f>IF(
OR('Shares - LTR - Granted'!B6902 = "8. Transferee of restricted securities", 'Shares - LTR - Granted'!B6902 = "9. Any person (substitution for securities etc.)"),
'Shares - LTR - Granted'!C6902,
IF(
'Shares - LTR - Granted'!B6902 = "",
#N/A,
'Shares - LTR - Granted'!B6902)
)</f>
        <v>#N/A</v>
      </c>
      <c r="C6902" t="e">
        <f>IF(
OR('Performance Securities'!B6902 = "8. Transferee of restricted securities", 'Performance Securities'!B6902 = "9. Any person (substitution for securities etc.)"),
'Performance Securities'!C6902,
IF(
'Performance Securities'!B6902 = "",
#N/A,
'Performance Securities'!B6902)
)</f>
        <v>#N/A</v>
      </c>
      <c r="D6902" t="e">
        <f>IF(
OR('Options or Warrants'!B6902 = "8. Transferee of restricted securities", 'Options or Warrants'!B6902 = "9. Any person (substitution for securities etc.)"),
'Options or Warrants'!C6902,
IF(
'Options or Warrants'!B6902 = "",
#N/A,
'Options or Warrants'!B6902)
)</f>
        <v>#N/A</v>
      </c>
      <c r="E6902" t="e">
        <f>IF(
OR('Options - Free Attaching'!B6902 = "8. Transferee of restricted securities", 'Options - Free Attaching'!B6902 = "9. Any person (substitution for securities etc.)"),
'Options - Free Attaching'!C6902,
IF(
'Options - Free Attaching'!B6902 = "",
#N/A,
'Options - Free Attaching'!B6902)
)</f>
        <v>#N/A</v>
      </c>
      <c r="F6902" t="e">
        <f>IF(
OR('Con. Notes - Conversion'!B6902 = "8. Transferee of restricted securities", 'Con. Notes - Conversion'!B6902 = "9. Any person (substitution for securities etc.)"),
'Con. Notes - Conversion'!C6902,
IF(
'Con. Notes - Conversion'!B6902 = "",
#N/A,
'Con. Notes - Conversion'!B6902)
)</f>
        <v>#N/A</v>
      </c>
      <c r="G6902" t="e">
        <f>IF(
OR('Con. Notes - No Conversion'!B6902 = "8. Transferee of restricted securities", 'Con. Notes - No Conversion'!B6902 = "9. Any person (substitution for securities etc.)"),
'Con. Notes - No Conversion'!C6902,
IF(
'Con. Notes - No Conversion'!B6902 = "",
#N/A,
'Con. Notes - No Conversion'!B6902)
)</f>
        <v>#N/A</v>
      </c>
    </row>
    <row r="6903" spans="1:7" x14ac:dyDescent="0.25">
      <c r="A6903" t="e">
        <f>IF(
OR(Shares!B6903 = "8. Transferee of restricted securities", Shares!B6903 = "9. Any person (substitution for securities etc.)"),
Shares!C6903,
IF(
Shares!B6903 = "",
#N/A,
Shares!B6903)
)</f>
        <v>#N/A</v>
      </c>
      <c r="B6903" t="e">
        <f>IF(
OR('Shares - LTR - Granted'!B6903 = "8. Transferee of restricted securities", 'Shares - LTR - Granted'!B6903 = "9. Any person (substitution for securities etc.)"),
'Shares - LTR - Granted'!C6903,
IF(
'Shares - LTR - Granted'!B6903 = "",
#N/A,
'Shares - LTR - Granted'!B6903)
)</f>
        <v>#N/A</v>
      </c>
      <c r="C6903" t="e">
        <f>IF(
OR('Performance Securities'!B6903 = "8. Transferee of restricted securities", 'Performance Securities'!B6903 = "9. Any person (substitution for securities etc.)"),
'Performance Securities'!C6903,
IF(
'Performance Securities'!B6903 = "",
#N/A,
'Performance Securities'!B6903)
)</f>
        <v>#N/A</v>
      </c>
      <c r="D6903" t="e">
        <f>IF(
OR('Options or Warrants'!B6903 = "8. Transferee of restricted securities", 'Options or Warrants'!B6903 = "9. Any person (substitution for securities etc.)"),
'Options or Warrants'!C6903,
IF(
'Options or Warrants'!B6903 = "",
#N/A,
'Options or Warrants'!B6903)
)</f>
        <v>#N/A</v>
      </c>
      <c r="E6903" t="e">
        <f>IF(
OR('Options - Free Attaching'!B6903 = "8. Transferee of restricted securities", 'Options - Free Attaching'!B6903 = "9. Any person (substitution for securities etc.)"),
'Options - Free Attaching'!C6903,
IF(
'Options - Free Attaching'!B6903 = "",
#N/A,
'Options - Free Attaching'!B6903)
)</f>
        <v>#N/A</v>
      </c>
      <c r="F6903" t="e">
        <f>IF(
OR('Con. Notes - Conversion'!B6903 = "8. Transferee of restricted securities", 'Con. Notes - Conversion'!B6903 = "9. Any person (substitution for securities etc.)"),
'Con. Notes - Conversion'!C6903,
IF(
'Con. Notes - Conversion'!B6903 = "",
#N/A,
'Con. Notes - Conversion'!B6903)
)</f>
        <v>#N/A</v>
      </c>
      <c r="G6903" t="e">
        <f>IF(
OR('Con. Notes - No Conversion'!B6903 = "8. Transferee of restricted securities", 'Con. Notes - No Conversion'!B6903 = "9. Any person (substitution for securities etc.)"),
'Con. Notes - No Conversion'!C6903,
IF(
'Con. Notes - No Conversion'!B6903 = "",
#N/A,
'Con. Notes - No Conversion'!B6903)
)</f>
        <v>#N/A</v>
      </c>
    </row>
    <row r="6904" spans="1:7" x14ac:dyDescent="0.25">
      <c r="A6904" t="e">
        <f>IF(
OR(Shares!B6904 = "8. Transferee of restricted securities", Shares!B6904 = "9. Any person (substitution for securities etc.)"),
Shares!C6904,
IF(
Shares!B6904 = "",
#N/A,
Shares!B6904)
)</f>
        <v>#N/A</v>
      </c>
      <c r="B6904" t="e">
        <f>IF(
OR('Shares - LTR - Granted'!B6904 = "8. Transferee of restricted securities", 'Shares - LTR - Granted'!B6904 = "9. Any person (substitution for securities etc.)"),
'Shares - LTR - Granted'!C6904,
IF(
'Shares - LTR - Granted'!B6904 = "",
#N/A,
'Shares - LTR - Granted'!B6904)
)</f>
        <v>#N/A</v>
      </c>
      <c r="C6904" t="e">
        <f>IF(
OR('Performance Securities'!B6904 = "8. Transferee of restricted securities", 'Performance Securities'!B6904 = "9. Any person (substitution for securities etc.)"),
'Performance Securities'!C6904,
IF(
'Performance Securities'!B6904 = "",
#N/A,
'Performance Securities'!B6904)
)</f>
        <v>#N/A</v>
      </c>
      <c r="D6904" t="e">
        <f>IF(
OR('Options or Warrants'!B6904 = "8. Transferee of restricted securities", 'Options or Warrants'!B6904 = "9. Any person (substitution for securities etc.)"),
'Options or Warrants'!C6904,
IF(
'Options or Warrants'!B6904 = "",
#N/A,
'Options or Warrants'!B6904)
)</f>
        <v>#N/A</v>
      </c>
      <c r="E6904" t="e">
        <f>IF(
OR('Options - Free Attaching'!B6904 = "8. Transferee of restricted securities", 'Options - Free Attaching'!B6904 = "9. Any person (substitution for securities etc.)"),
'Options - Free Attaching'!C6904,
IF(
'Options - Free Attaching'!B6904 = "",
#N/A,
'Options - Free Attaching'!B6904)
)</f>
        <v>#N/A</v>
      </c>
      <c r="F6904" t="e">
        <f>IF(
OR('Con. Notes - Conversion'!B6904 = "8. Transferee of restricted securities", 'Con. Notes - Conversion'!B6904 = "9. Any person (substitution for securities etc.)"),
'Con. Notes - Conversion'!C6904,
IF(
'Con. Notes - Conversion'!B6904 = "",
#N/A,
'Con. Notes - Conversion'!B6904)
)</f>
        <v>#N/A</v>
      </c>
      <c r="G6904" t="e">
        <f>IF(
OR('Con. Notes - No Conversion'!B6904 = "8. Transferee of restricted securities", 'Con. Notes - No Conversion'!B6904 = "9. Any person (substitution for securities etc.)"),
'Con. Notes - No Conversion'!C6904,
IF(
'Con. Notes - No Conversion'!B6904 = "",
#N/A,
'Con. Notes - No Conversion'!B6904)
)</f>
        <v>#N/A</v>
      </c>
    </row>
    <row r="6905" spans="1:7" x14ac:dyDescent="0.25">
      <c r="A6905" t="e">
        <f>IF(
OR(Shares!B6905 = "8. Transferee of restricted securities", Shares!B6905 = "9. Any person (substitution for securities etc.)"),
Shares!C6905,
IF(
Shares!B6905 = "",
#N/A,
Shares!B6905)
)</f>
        <v>#N/A</v>
      </c>
      <c r="B6905" t="e">
        <f>IF(
OR('Shares - LTR - Granted'!B6905 = "8. Transferee of restricted securities", 'Shares - LTR - Granted'!B6905 = "9. Any person (substitution for securities etc.)"),
'Shares - LTR - Granted'!C6905,
IF(
'Shares - LTR - Granted'!B6905 = "",
#N/A,
'Shares - LTR - Granted'!B6905)
)</f>
        <v>#N/A</v>
      </c>
      <c r="C6905" t="e">
        <f>IF(
OR('Performance Securities'!B6905 = "8. Transferee of restricted securities", 'Performance Securities'!B6905 = "9. Any person (substitution for securities etc.)"),
'Performance Securities'!C6905,
IF(
'Performance Securities'!B6905 = "",
#N/A,
'Performance Securities'!B6905)
)</f>
        <v>#N/A</v>
      </c>
      <c r="D6905" t="e">
        <f>IF(
OR('Options or Warrants'!B6905 = "8. Transferee of restricted securities", 'Options or Warrants'!B6905 = "9. Any person (substitution for securities etc.)"),
'Options or Warrants'!C6905,
IF(
'Options or Warrants'!B6905 = "",
#N/A,
'Options or Warrants'!B6905)
)</f>
        <v>#N/A</v>
      </c>
      <c r="E6905" t="e">
        <f>IF(
OR('Options - Free Attaching'!B6905 = "8. Transferee of restricted securities", 'Options - Free Attaching'!B6905 = "9. Any person (substitution for securities etc.)"),
'Options - Free Attaching'!C6905,
IF(
'Options - Free Attaching'!B6905 = "",
#N/A,
'Options - Free Attaching'!B6905)
)</f>
        <v>#N/A</v>
      </c>
      <c r="F6905" t="e">
        <f>IF(
OR('Con. Notes - Conversion'!B6905 = "8. Transferee of restricted securities", 'Con. Notes - Conversion'!B6905 = "9. Any person (substitution for securities etc.)"),
'Con. Notes - Conversion'!C6905,
IF(
'Con. Notes - Conversion'!B6905 = "",
#N/A,
'Con. Notes - Conversion'!B6905)
)</f>
        <v>#N/A</v>
      </c>
      <c r="G6905" t="e">
        <f>IF(
OR('Con. Notes - No Conversion'!B6905 = "8. Transferee of restricted securities", 'Con. Notes - No Conversion'!B6905 = "9. Any person (substitution for securities etc.)"),
'Con. Notes - No Conversion'!C6905,
IF(
'Con. Notes - No Conversion'!B6905 = "",
#N/A,
'Con. Notes - No Conversion'!B6905)
)</f>
        <v>#N/A</v>
      </c>
    </row>
    <row r="6906" spans="1:7" x14ac:dyDescent="0.25">
      <c r="A6906" t="e">
        <f>IF(
OR(Shares!B6906 = "8. Transferee of restricted securities", Shares!B6906 = "9. Any person (substitution for securities etc.)"),
Shares!C6906,
IF(
Shares!B6906 = "",
#N/A,
Shares!B6906)
)</f>
        <v>#N/A</v>
      </c>
      <c r="B6906" t="e">
        <f>IF(
OR('Shares - LTR - Granted'!B6906 = "8. Transferee of restricted securities", 'Shares - LTR - Granted'!B6906 = "9. Any person (substitution for securities etc.)"),
'Shares - LTR - Granted'!C6906,
IF(
'Shares - LTR - Granted'!B6906 = "",
#N/A,
'Shares - LTR - Granted'!B6906)
)</f>
        <v>#N/A</v>
      </c>
      <c r="C6906" t="e">
        <f>IF(
OR('Performance Securities'!B6906 = "8. Transferee of restricted securities", 'Performance Securities'!B6906 = "9. Any person (substitution for securities etc.)"),
'Performance Securities'!C6906,
IF(
'Performance Securities'!B6906 = "",
#N/A,
'Performance Securities'!B6906)
)</f>
        <v>#N/A</v>
      </c>
      <c r="D6906" t="e">
        <f>IF(
OR('Options or Warrants'!B6906 = "8. Transferee of restricted securities", 'Options or Warrants'!B6906 = "9. Any person (substitution for securities etc.)"),
'Options or Warrants'!C6906,
IF(
'Options or Warrants'!B6906 = "",
#N/A,
'Options or Warrants'!B6906)
)</f>
        <v>#N/A</v>
      </c>
      <c r="E6906" t="e">
        <f>IF(
OR('Options - Free Attaching'!B6906 = "8. Transferee of restricted securities", 'Options - Free Attaching'!B6906 = "9. Any person (substitution for securities etc.)"),
'Options - Free Attaching'!C6906,
IF(
'Options - Free Attaching'!B6906 = "",
#N/A,
'Options - Free Attaching'!B6906)
)</f>
        <v>#N/A</v>
      </c>
      <c r="F6906" t="e">
        <f>IF(
OR('Con. Notes - Conversion'!B6906 = "8. Transferee of restricted securities", 'Con. Notes - Conversion'!B6906 = "9. Any person (substitution for securities etc.)"),
'Con. Notes - Conversion'!C6906,
IF(
'Con. Notes - Conversion'!B6906 = "",
#N/A,
'Con. Notes - Conversion'!B6906)
)</f>
        <v>#N/A</v>
      </c>
      <c r="G6906" t="e">
        <f>IF(
OR('Con. Notes - No Conversion'!B6906 = "8. Transferee of restricted securities", 'Con. Notes - No Conversion'!B6906 = "9. Any person (substitution for securities etc.)"),
'Con. Notes - No Conversion'!C6906,
IF(
'Con. Notes - No Conversion'!B6906 = "",
#N/A,
'Con. Notes - No Conversion'!B6906)
)</f>
        <v>#N/A</v>
      </c>
    </row>
    <row r="6907" spans="1:7" x14ac:dyDescent="0.25">
      <c r="A6907" t="e">
        <f>IF(
OR(Shares!B6907 = "8. Transferee of restricted securities", Shares!B6907 = "9. Any person (substitution for securities etc.)"),
Shares!C6907,
IF(
Shares!B6907 = "",
#N/A,
Shares!B6907)
)</f>
        <v>#N/A</v>
      </c>
      <c r="B6907" t="e">
        <f>IF(
OR('Shares - LTR - Granted'!B6907 = "8. Transferee of restricted securities", 'Shares - LTR - Granted'!B6907 = "9. Any person (substitution for securities etc.)"),
'Shares - LTR - Granted'!C6907,
IF(
'Shares - LTR - Granted'!B6907 = "",
#N/A,
'Shares - LTR - Granted'!B6907)
)</f>
        <v>#N/A</v>
      </c>
      <c r="C6907" t="e">
        <f>IF(
OR('Performance Securities'!B6907 = "8. Transferee of restricted securities", 'Performance Securities'!B6907 = "9. Any person (substitution for securities etc.)"),
'Performance Securities'!C6907,
IF(
'Performance Securities'!B6907 = "",
#N/A,
'Performance Securities'!B6907)
)</f>
        <v>#N/A</v>
      </c>
      <c r="D6907" t="e">
        <f>IF(
OR('Options or Warrants'!B6907 = "8. Transferee of restricted securities", 'Options or Warrants'!B6907 = "9. Any person (substitution for securities etc.)"),
'Options or Warrants'!C6907,
IF(
'Options or Warrants'!B6907 = "",
#N/A,
'Options or Warrants'!B6907)
)</f>
        <v>#N/A</v>
      </c>
      <c r="E6907" t="e">
        <f>IF(
OR('Options - Free Attaching'!B6907 = "8. Transferee of restricted securities", 'Options - Free Attaching'!B6907 = "9. Any person (substitution for securities etc.)"),
'Options - Free Attaching'!C6907,
IF(
'Options - Free Attaching'!B6907 = "",
#N/A,
'Options - Free Attaching'!B6907)
)</f>
        <v>#N/A</v>
      </c>
      <c r="F6907" t="e">
        <f>IF(
OR('Con. Notes - Conversion'!B6907 = "8. Transferee of restricted securities", 'Con. Notes - Conversion'!B6907 = "9. Any person (substitution for securities etc.)"),
'Con. Notes - Conversion'!C6907,
IF(
'Con. Notes - Conversion'!B6907 = "",
#N/A,
'Con. Notes - Conversion'!B6907)
)</f>
        <v>#N/A</v>
      </c>
      <c r="G6907" t="e">
        <f>IF(
OR('Con. Notes - No Conversion'!B6907 = "8. Transferee of restricted securities", 'Con. Notes - No Conversion'!B6907 = "9. Any person (substitution for securities etc.)"),
'Con. Notes - No Conversion'!C6907,
IF(
'Con. Notes - No Conversion'!B6907 = "",
#N/A,
'Con. Notes - No Conversion'!B6907)
)</f>
        <v>#N/A</v>
      </c>
    </row>
    <row r="6908" spans="1:7" x14ac:dyDescent="0.25">
      <c r="A6908" t="e">
        <f>IF(
OR(Shares!B6908 = "8. Transferee of restricted securities", Shares!B6908 = "9. Any person (substitution for securities etc.)"),
Shares!C6908,
IF(
Shares!B6908 = "",
#N/A,
Shares!B6908)
)</f>
        <v>#N/A</v>
      </c>
      <c r="B6908" t="e">
        <f>IF(
OR('Shares - LTR - Granted'!B6908 = "8. Transferee of restricted securities", 'Shares - LTR - Granted'!B6908 = "9. Any person (substitution for securities etc.)"),
'Shares - LTR - Granted'!C6908,
IF(
'Shares - LTR - Granted'!B6908 = "",
#N/A,
'Shares - LTR - Granted'!B6908)
)</f>
        <v>#N/A</v>
      </c>
      <c r="C6908" t="e">
        <f>IF(
OR('Performance Securities'!B6908 = "8. Transferee of restricted securities", 'Performance Securities'!B6908 = "9. Any person (substitution for securities etc.)"),
'Performance Securities'!C6908,
IF(
'Performance Securities'!B6908 = "",
#N/A,
'Performance Securities'!B6908)
)</f>
        <v>#N/A</v>
      </c>
      <c r="D6908" t="e">
        <f>IF(
OR('Options or Warrants'!B6908 = "8. Transferee of restricted securities", 'Options or Warrants'!B6908 = "9. Any person (substitution for securities etc.)"),
'Options or Warrants'!C6908,
IF(
'Options or Warrants'!B6908 = "",
#N/A,
'Options or Warrants'!B6908)
)</f>
        <v>#N/A</v>
      </c>
      <c r="E6908" t="e">
        <f>IF(
OR('Options - Free Attaching'!B6908 = "8. Transferee of restricted securities", 'Options - Free Attaching'!B6908 = "9. Any person (substitution for securities etc.)"),
'Options - Free Attaching'!C6908,
IF(
'Options - Free Attaching'!B6908 = "",
#N/A,
'Options - Free Attaching'!B6908)
)</f>
        <v>#N/A</v>
      </c>
      <c r="F6908" t="e">
        <f>IF(
OR('Con. Notes - Conversion'!B6908 = "8. Transferee of restricted securities", 'Con. Notes - Conversion'!B6908 = "9. Any person (substitution for securities etc.)"),
'Con. Notes - Conversion'!C6908,
IF(
'Con. Notes - Conversion'!B6908 = "",
#N/A,
'Con. Notes - Conversion'!B6908)
)</f>
        <v>#N/A</v>
      </c>
      <c r="G6908" t="e">
        <f>IF(
OR('Con. Notes - No Conversion'!B6908 = "8. Transferee of restricted securities", 'Con. Notes - No Conversion'!B6908 = "9. Any person (substitution for securities etc.)"),
'Con. Notes - No Conversion'!C6908,
IF(
'Con. Notes - No Conversion'!B6908 = "",
#N/A,
'Con. Notes - No Conversion'!B6908)
)</f>
        <v>#N/A</v>
      </c>
    </row>
    <row r="6909" spans="1:7" x14ac:dyDescent="0.25">
      <c r="A6909" t="e">
        <f>IF(
OR(Shares!B6909 = "8. Transferee of restricted securities", Shares!B6909 = "9. Any person (substitution for securities etc.)"),
Shares!C6909,
IF(
Shares!B6909 = "",
#N/A,
Shares!B6909)
)</f>
        <v>#N/A</v>
      </c>
      <c r="B6909" t="e">
        <f>IF(
OR('Shares - LTR - Granted'!B6909 = "8. Transferee of restricted securities", 'Shares - LTR - Granted'!B6909 = "9. Any person (substitution for securities etc.)"),
'Shares - LTR - Granted'!C6909,
IF(
'Shares - LTR - Granted'!B6909 = "",
#N/A,
'Shares - LTR - Granted'!B6909)
)</f>
        <v>#N/A</v>
      </c>
      <c r="C6909" t="e">
        <f>IF(
OR('Performance Securities'!B6909 = "8. Transferee of restricted securities", 'Performance Securities'!B6909 = "9. Any person (substitution for securities etc.)"),
'Performance Securities'!C6909,
IF(
'Performance Securities'!B6909 = "",
#N/A,
'Performance Securities'!B6909)
)</f>
        <v>#N/A</v>
      </c>
      <c r="D6909" t="e">
        <f>IF(
OR('Options or Warrants'!B6909 = "8. Transferee of restricted securities", 'Options or Warrants'!B6909 = "9. Any person (substitution for securities etc.)"),
'Options or Warrants'!C6909,
IF(
'Options or Warrants'!B6909 = "",
#N/A,
'Options or Warrants'!B6909)
)</f>
        <v>#N/A</v>
      </c>
      <c r="E6909" t="e">
        <f>IF(
OR('Options - Free Attaching'!B6909 = "8. Transferee of restricted securities", 'Options - Free Attaching'!B6909 = "9. Any person (substitution for securities etc.)"),
'Options - Free Attaching'!C6909,
IF(
'Options - Free Attaching'!B6909 = "",
#N/A,
'Options - Free Attaching'!B6909)
)</f>
        <v>#N/A</v>
      </c>
      <c r="F6909" t="e">
        <f>IF(
OR('Con. Notes - Conversion'!B6909 = "8. Transferee of restricted securities", 'Con. Notes - Conversion'!B6909 = "9. Any person (substitution for securities etc.)"),
'Con. Notes - Conversion'!C6909,
IF(
'Con. Notes - Conversion'!B6909 = "",
#N/A,
'Con. Notes - Conversion'!B6909)
)</f>
        <v>#N/A</v>
      </c>
      <c r="G6909" t="e">
        <f>IF(
OR('Con. Notes - No Conversion'!B6909 = "8. Transferee of restricted securities", 'Con. Notes - No Conversion'!B6909 = "9. Any person (substitution for securities etc.)"),
'Con. Notes - No Conversion'!C6909,
IF(
'Con. Notes - No Conversion'!B6909 = "",
#N/A,
'Con. Notes - No Conversion'!B6909)
)</f>
        <v>#N/A</v>
      </c>
    </row>
    <row r="6910" spans="1:7" x14ac:dyDescent="0.25">
      <c r="A6910" t="e">
        <f>IF(
OR(Shares!B6910 = "8. Transferee of restricted securities", Shares!B6910 = "9. Any person (substitution for securities etc.)"),
Shares!C6910,
IF(
Shares!B6910 = "",
#N/A,
Shares!B6910)
)</f>
        <v>#N/A</v>
      </c>
      <c r="B6910" t="e">
        <f>IF(
OR('Shares - LTR - Granted'!B6910 = "8. Transferee of restricted securities", 'Shares - LTR - Granted'!B6910 = "9. Any person (substitution for securities etc.)"),
'Shares - LTR - Granted'!C6910,
IF(
'Shares - LTR - Granted'!B6910 = "",
#N/A,
'Shares - LTR - Granted'!B6910)
)</f>
        <v>#N/A</v>
      </c>
      <c r="C6910" t="e">
        <f>IF(
OR('Performance Securities'!B6910 = "8. Transferee of restricted securities", 'Performance Securities'!B6910 = "9. Any person (substitution for securities etc.)"),
'Performance Securities'!C6910,
IF(
'Performance Securities'!B6910 = "",
#N/A,
'Performance Securities'!B6910)
)</f>
        <v>#N/A</v>
      </c>
      <c r="D6910" t="e">
        <f>IF(
OR('Options or Warrants'!B6910 = "8. Transferee of restricted securities", 'Options or Warrants'!B6910 = "9. Any person (substitution for securities etc.)"),
'Options or Warrants'!C6910,
IF(
'Options or Warrants'!B6910 = "",
#N/A,
'Options or Warrants'!B6910)
)</f>
        <v>#N/A</v>
      </c>
      <c r="E6910" t="e">
        <f>IF(
OR('Options - Free Attaching'!B6910 = "8. Transferee of restricted securities", 'Options - Free Attaching'!B6910 = "9. Any person (substitution for securities etc.)"),
'Options - Free Attaching'!C6910,
IF(
'Options - Free Attaching'!B6910 = "",
#N/A,
'Options - Free Attaching'!B6910)
)</f>
        <v>#N/A</v>
      </c>
      <c r="F6910" t="e">
        <f>IF(
OR('Con. Notes - Conversion'!B6910 = "8. Transferee of restricted securities", 'Con. Notes - Conversion'!B6910 = "9. Any person (substitution for securities etc.)"),
'Con. Notes - Conversion'!C6910,
IF(
'Con. Notes - Conversion'!B6910 = "",
#N/A,
'Con. Notes - Conversion'!B6910)
)</f>
        <v>#N/A</v>
      </c>
      <c r="G6910" t="e">
        <f>IF(
OR('Con. Notes - No Conversion'!B6910 = "8. Transferee of restricted securities", 'Con. Notes - No Conversion'!B6910 = "9. Any person (substitution for securities etc.)"),
'Con. Notes - No Conversion'!C6910,
IF(
'Con. Notes - No Conversion'!B6910 = "",
#N/A,
'Con. Notes - No Conversion'!B6910)
)</f>
        <v>#N/A</v>
      </c>
    </row>
    <row r="6911" spans="1:7" x14ac:dyDescent="0.25">
      <c r="A6911" t="e">
        <f>IF(
OR(Shares!B6911 = "8. Transferee of restricted securities", Shares!B6911 = "9. Any person (substitution for securities etc.)"),
Shares!C6911,
IF(
Shares!B6911 = "",
#N/A,
Shares!B6911)
)</f>
        <v>#N/A</v>
      </c>
      <c r="B6911" t="e">
        <f>IF(
OR('Shares - LTR - Granted'!B6911 = "8. Transferee of restricted securities", 'Shares - LTR - Granted'!B6911 = "9. Any person (substitution for securities etc.)"),
'Shares - LTR - Granted'!C6911,
IF(
'Shares - LTR - Granted'!B6911 = "",
#N/A,
'Shares - LTR - Granted'!B6911)
)</f>
        <v>#N/A</v>
      </c>
      <c r="C6911" t="e">
        <f>IF(
OR('Performance Securities'!B6911 = "8. Transferee of restricted securities", 'Performance Securities'!B6911 = "9. Any person (substitution for securities etc.)"),
'Performance Securities'!C6911,
IF(
'Performance Securities'!B6911 = "",
#N/A,
'Performance Securities'!B6911)
)</f>
        <v>#N/A</v>
      </c>
      <c r="D6911" t="e">
        <f>IF(
OR('Options or Warrants'!B6911 = "8. Transferee of restricted securities", 'Options or Warrants'!B6911 = "9. Any person (substitution for securities etc.)"),
'Options or Warrants'!C6911,
IF(
'Options or Warrants'!B6911 = "",
#N/A,
'Options or Warrants'!B6911)
)</f>
        <v>#N/A</v>
      </c>
      <c r="E6911" t="e">
        <f>IF(
OR('Options - Free Attaching'!B6911 = "8. Transferee of restricted securities", 'Options - Free Attaching'!B6911 = "9. Any person (substitution for securities etc.)"),
'Options - Free Attaching'!C6911,
IF(
'Options - Free Attaching'!B6911 = "",
#N/A,
'Options - Free Attaching'!B6911)
)</f>
        <v>#N/A</v>
      </c>
      <c r="F6911" t="e">
        <f>IF(
OR('Con. Notes - Conversion'!B6911 = "8. Transferee of restricted securities", 'Con. Notes - Conversion'!B6911 = "9. Any person (substitution for securities etc.)"),
'Con. Notes - Conversion'!C6911,
IF(
'Con. Notes - Conversion'!B6911 = "",
#N/A,
'Con. Notes - Conversion'!B6911)
)</f>
        <v>#N/A</v>
      </c>
      <c r="G6911" t="e">
        <f>IF(
OR('Con. Notes - No Conversion'!B6911 = "8. Transferee of restricted securities", 'Con. Notes - No Conversion'!B6911 = "9. Any person (substitution for securities etc.)"),
'Con. Notes - No Conversion'!C6911,
IF(
'Con. Notes - No Conversion'!B6911 = "",
#N/A,
'Con. Notes - No Conversion'!B6911)
)</f>
        <v>#N/A</v>
      </c>
    </row>
    <row r="6912" spans="1:7" x14ac:dyDescent="0.25">
      <c r="A6912" t="e">
        <f>IF(
OR(Shares!B6912 = "8. Transferee of restricted securities", Shares!B6912 = "9. Any person (substitution for securities etc.)"),
Shares!C6912,
IF(
Shares!B6912 = "",
#N/A,
Shares!B6912)
)</f>
        <v>#N/A</v>
      </c>
      <c r="B6912" t="e">
        <f>IF(
OR('Shares - LTR - Granted'!B6912 = "8. Transferee of restricted securities", 'Shares - LTR - Granted'!B6912 = "9. Any person (substitution for securities etc.)"),
'Shares - LTR - Granted'!C6912,
IF(
'Shares - LTR - Granted'!B6912 = "",
#N/A,
'Shares - LTR - Granted'!B6912)
)</f>
        <v>#N/A</v>
      </c>
      <c r="C6912" t="e">
        <f>IF(
OR('Performance Securities'!B6912 = "8. Transferee of restricted securities", 'Performance Securities'!B6912 = "9. Any person (substitution for securities etc.)"),
'Performance Securities'!C6912,
IF(
'Performance Securities'!B6912 = "",
#N/A,
'Performance Securities'!B6912)
)</f>
        <v>#N/A</v>
      </c>
      <c r="D6912" t="e">
        <f>IF(
OR('Options or Warrants'!B6912 = "8. Transferee of restricted securities", 'Options or Warrants'!B6912 = "9. Any person (substitution for securities etc.)"),
'Options or Warrants'!C6912,
IF(
'Options or Warrants'!B6912 = "",
#N/A,
'Options or Warrants'!B6912)
)</f>
        <v>#N/A</v>
      </c>
      <c r="E6912" t="e">
        <f>IF(
OR('Options - Free Attaching'!B6912 = "8. Transferee of restricted securities", 'Options - Free Attaching'!B6912 = "9. Any person (substitution for securities etc.)"),
'Options - Free Attaching'!C6912,
IF(
'Options - Free Attaching'!B6912 = "",
#N/A,
'Options - Free Attaching'!B6912)
)</f>
        <v>#N/A</v>
      </c>
      <c r="F6912" t="e">
        <f>IF(
OR('Con. Notes - Conversion'!B6912 = "8. Transferee of restricted securities", 'Con. Notes - Conversion'!B6912 = "9. Any person (substitution for securities etc.)"),
'Con. Notes - Conversion'!C6912,
IF(
'Con. Notes - Conversion'!B6912 = "",
#N/A,
'Con. Notes - Conversion'!B6912)
)</f>
        <v>#N/A</v>
      </c>
      <c r="G6912" t="e">
        <f>IF(
OR('Con. Notes - No Conversion'!B6912 = "8. Transferee of restricted securities", 'Con. Notes - No Conversion'!B6912 = "9. Any person (substitution for securities etc.)"),
'Con. Notes - No Conversion'!C6912,
IF(
'Con. Notes - No Conversion'!B6912 = "",
#N/A,
'Con. Notes - No Conversion'!B6912)
)</f>
        <v>#N/A</v>
      </c>
    </row>
    <row r="6913" spans="1:7" x14ac:dyDescent="0.25">
      <c r="A6913" t="e">
        <f>IF(
OR(Shares!B6913 = "8. Transferee of restricted securities", Shares!B6913 = "9. Any person (substitution for securities etc.)"),
Shares!C6913,
IF(
Shares!B6913 = "",
#N/A,
Shares!B6913)
)</f>
        <v>#N/A</v>
      </c>
      <c r="B6913" t="e">
        <f>IF(
OR('Shares - LTR - Granted'!B6913 = "8. Transferee of restricted securities", 'Shares - LTR - Granted'!B6913 = "9. Any person (substitution for securities etc.)"),
'Shares - LTR - Granted'!C6913,
IF(
'Shares - LTR - Granted'!B6913 = "",
#N/A,
'Shares - LTR - Granted'!B6913)
)</f>
        <v>#N/A</v>
      </c>
      <c r="C6913" t="e">
        <f>IF(
OR('Performance Securities'!B6913 = "8. Transferee of restricted securities", 'Performance Securities'!B6913 = "9. Any person (substitution for securities etc.)"),
'Performance Securities'!C6913,
IF(
'Performance Securities'!B6913 = "",
#N/A,
'Performance Securities'!B6913)
)</f>
        <v>#N/A</v>
      </c>
      <c r="D6913" t="e">
        <f>IF(
OR('Options or Warrants'!B6913 = "8. Transferee of restricted securities", 'Options or Warrants'!B6913 = "9. Any person (substitution for securities etc.)"),
'Options or Warrants'!C6913,
IF(
'Options or Warrants'!B6913 = "",
#N/A,
'Options or Warrants'!B6913)
)</f>
        <v>#N/A</v>
      </c>
      <c r="E6913" t="e">
        <f>IF(
OR('Options - Free Attaching'!B6913 = "8. Transferee of restricted securities", 'Options - Free Attaching'!B6913 = "9. Any person (substitution for securities etc.)"),
'Options - Free Attaching'!C6913,
IF(
'Options - Free Attaching'!B6913 = "",
#N/A,
'Options - Free Attaching'!B6913)
)</f>
        <v>#N/A</v>
      </c>
      <c r="F6913" t="e">
        <f>IF(
OR('Con. Notes - Conversion'!B6913 = "8. Transferee of restricted securities", 'Con. Notes - Conversion'!B6913 = "9. Any person (substitution for securities etc.)"),
'Con. Notes - Conversion'!C6913,
IF(
'Con. Notes - Conversion'!B6913 = "",
#N/A,
'Con. Notes - Conversion'!B6913)
)</f>
        <v>#N/A</v>
      </c>
      <c r="G6913" t="e">
        <f>IF(
OR('Con. Notes - No Conversion'!B6913 = "8. Transferee of restricted securities", 'Con. Notes - No Conversion'!B6913 = "9. Any person (substitution for securities etc.)"),
'Con. Notes - No Conversion'!C6913,
IF(
'Con. Notes - No Conversion'!B6913 = "",
#N/A,
'Con. Notes - No Conversion'!B6913)
)</f>
        <v>#N/A</v>
      </c>
    </row>
    <row r="6914" spans="1:7" x14ac:dyDescent="0.25">
      <c r="A6914" t="e">
        <f>IF(
OR(Shares!B6914 = "8. Transferee of restricted securities", Shares!B6914 = "9. Any person (substitution for securities etc.)"),
Shares!C6914,
IF(
Shares!B6914 = "",
#N/A,
Shares!B6914)
)</f>
        <v>#N/A</v>
      </c>
      <c r="B6914" t="e">
        <f>IF(
OR('Shares - LTR - Granted'!B6914 = "8. Transferee of restricted securities", 'Shares - LTR - Granted'!B6914 = "9. Any person (substitution for securities etc.)"),
'Shares - LTR - Granted'!C6914,
IF(
'Shares - LTR - Granted'!B6914 = "",
#N/A,
'Shares - LTR - Granted'!B6914)
)</f>
        <v>#N/A</v>
      </c>
      <c r="C6914" t="e">
        <f>IF(
OR('Performance Securities'!B6914 = "8. Transferee of restricted securities", 'Performance Securities'!B6914 = "9. Any person (substitution for securities etc.)"),
'Performance Securities'!C6914,
IF(
'Performance Securities'!B6914 = "",
#N/A,
'Performance Securities'!B6914)
)</f>
        <v>#N/A</v>
      </c>
      <c r="D6914" t="e">
        <f>IF(
OR('Options or Warrants'!B6914 = "8. Transferee of restricted securities", 'Options or Warrants'!B6914 = "9. Any person (substitution for securities etc.)"),
'Options or Warrants'!C6914,
IF(
'Options or Warrants'!B6914 = "",
#N/A,
'Options or Warrants'!B6914)
)</f>
        <v>#N/A</v>
      </c>
      <c r="E6914" t="e">
        <f>IF(
OR('Options - Free Attaching'!B6914 = "8. Transferee of restricted securities", 'Options - Free Attaching'!B6914 = "9. Any person (substitution for securities etc.)"),
'Options - Free Attaching'!C6914,
IF(
'Options - Free Attaching'!B6914 = "",
#N/A,
'Options - Free Attaching'!B6914)
)</f>
        <v>#N/A</v>
      </c>
      <c r="F6914" t="e">
        <f>IF(
OR('Con. Notes - Conversion'!B6914 = "8. Transferee of restricted securities", 'Con. Notes - Conversion'!B6914 = "9. Any person (substitution for securities etc.)"),
'Con. Notes - Conversion'!C6914,
IF(
'Con. Notes - Conversion'!B6914 = "",
#N/A,
'Con. Notes - Conversion'!B6914)
)</f>
        <v>#N/A</v>
      </c>
      <c r="G6914" t="e">
        <f>IF(
OR('Con. Notes - No Conversion'!B6914 = "8. Transferee of restricted securities", 'Con. Notes - No Conversion'!B6914 = "9. Any person (substitution for securities etc.)"),
'Con. Notes - No Conversion'!C6914,
IF(
'Con. Notes - No Conversion'!B6914 = "",
#N/A,
'Con. Notes - No Conversion'!B6914)
)</f>
        <v>#N/A</v>
      </c>
    </row>
    <row r="6915" spans="1:7" x14ac:dyDescent="0.25">
      <c r="A6915" t="e">
        <f>IF(
OR(Shares!B6915 = "8. Transferee of restricted securities", Shares!B6915 = "9. Any person (substitution for securities etc.)"),
Shares!C6915,
IF(
Shares!B6915 = "",
#N/A,
Shares!B6915)
)</f>
        <v>#N/A</v>
      </c>
      <c r="B6915" t="e">
        <f>IF(
OR('Shares - LTR - Granted'!B6915 = "8. Transferee of restricted securities", 'Shares - LTR - Granted'!B6915 = "9. Any person (substitution for securities etc.)"),
'Shares - LTR - Granted'!C6915,
IF(
'Shares - LTR - Granted'!B6915 = "",
#N/A,
'Shares - LTR - Granted'!B6915)
)</f>
        <v>#N/A</v>
      </c>
      <c r="C6915" t="e">
        <f>IF(
OR('Performance Securities'!B6915 = "8. Transferee of restricted securities", 'Performance Securities'!B6915 = "9. Any person (substitution for securities etc.)"),
'Performance Securities'!C6915,
IF(
'Performance Securities'!B6915 = "",
#N/A,
'Performance Securities'!B6915)
)</f>
        <v>#N/A</v>
      </c>
      <c r="D6915" t="e">
        <f>IF(
OR('Options or Warrants'!B6915 = "8. Transferee of restricted securities", 'Options or Warrants'!B6915 = "9. Any person (substitution for securities etc.)"),
'Options or Warrants'!C6915,
IF(
'Options or Warrants'!B6915 = "",
#N/A,
'Options or Warrants'!B6915)
)</f>
        <v>#N/A</v>
      </c>
      <c r="E6915" t="e">
        <f>IF(
OR('Options - Free Attaching'!B6915 = "8. Transferee of restricted securities", 'Options - Free Attaching'!B6915 = "9. Any person (substitution for securities etc.)"),
'Options - Free Attaching'!C6915,
IF(
'Options - Free Attaching'!B6915 = "",
#N/A,
'Options - Free Attaching'!B6915)
)</f>
        <v>#N/A</v>
      </c>
      <c r="F6915" t="e">
        <f>IF(
OR('Con. Notes - Conversion'!B6915 = "8. Transferee of restricted securities", 'Con. Notes - Conversion'!B6915 = "9. Any person (substitution for securities etc.)"),
'Con. Notes - Conversion'!C6915,
IF(
'Con. Notes - Conversion'!B6915 = "",
#N/A,
'Con. Notes - Conversion'!B6915)
)</f>
        <v>#N/A</v>
      </c>
      <c r="G6915" t="e">
        <f>IF(
OR('Con. Notes - No Conversion'!B6915 = "8. Transferee of restricted securities", 'Con. Notes - No Conversion'!B6915 = "9. Any person (substitution for securities etc.)"),
'Con. Notes - No Conversion'!C6915,
IF(
'Con. Notes - No Conversion'!B6915 = "",
#N/A,
'Con. Notes - No Conversion'!B6915)
)</f>
        <v>#N/A</v>
      </c>
    </row>
    <row r="6916" spans="1:7" x14ac:dyDescent="0.25">
      <c r="A6916" t="e">
        <f>IF(
OR(Shares!B6916 = "8. Transferee of restricted securities", Shares!B6916 = "9. Any person (substitution for securities etc.)"),
Shares!C6916,
IF(
Shares!B6916 = "",
#N/A,
Shares!B6916)
)</f>
        <v>#N/A</v>
      </c>
      <c r="B6916" t="e">
        <f>IF(
OR('Shares - LTR - Granted'!B6916 = "8. Transferee of restricted securities", 'Shares - LTR - Granted'!B6916 = "9. Any person (substitution for securities etc.)"),
'Shares - LTR - Granted'!C6916,
IF(
'Shares - LTR - Granted'!B6916 = "",
#N/A,
'Shares - LTR - Granted'!B6916)
)</f>
        <v>#N/A</v>
      </c>
      <c r="C6916" t="e">
        <f>IF(
OR('Performance Securities'!B6916 = "8. Transferee of restricted securities", 'Performance Securities'!B6916 = "9. Any person (substitution for securities etc.)"),
'Performance Securities'!C6916,
IF(
'Performance Securities'!B6916 = "",
#N/A,
'Performance Securities'!B6916)
)</f>
        <v>#N/A</v>
      </c>
      <c r="D6916" t="e">
        <f>IF(
OR('Options or Warrants'!B6916 = "8. Transferee of restricted securities", 'Options or Warrants'!B6916 = "9. Any person (substitution for securities etc.)"),
'Options or Warrants'!C6916,
IF(
'Options or Warrants'!B6916 = "",
#N/A,
'Options or Warrants'!B6916)
)</f>
        <v>#N/A</v>
      </c>
      <c r="E6916" t="e">
        <f>IF(
OR('Options - Free Attaching'!B6916 = "8. Transferee of restricted securities", 'Options - Free Attaching'!B6916 = "9. Any person (substitution for securities etc.)"),
'Options - Free Attaching'!C6916,
IF(
'Options - Free Attaching'!B6916 = "",
#N/A,
'Options - Free Attaching'!B6916)
)</f>
        <v>#N/A</v>
      </c>
      <c r="F6916" t="e">
        <f>IF(
OR('Con. Notes - Conversion'!B6916 = "8. Transferee of restricted securities", 'Con. Notes - Conversion'!B6916 = "9. Any person (substitution for securities etc.)"),
'Con. Notes - Conversion'!C6916,
IF(
'Con. Notes - Conversion'!B6916 = "",
#N/A,
'Con. Notes - Conversion'!B6916)
)</f>
        <v>#N/A</v>
      </c>
      <c r="G6916" t="e">
        <f>IF(
OR('Con. Notes - No Conversion'!B6916 = "8. Transferee of restricted securities", 'Con. Notes - No Conversion'!B6916 = "9. Any person (substitution for securities etc.)"),
'Con. Notes - No Conversion'!C6916,
IF(
'Con. Notes - No Conversion'!B6916 = "",
#N/A,
'Con. Notes - No Conversion'!B6916)
)</f>
        <v>#N/A</v>
      </c>
    </row>
    <row r="6917" spans="1:7" x14ac:dyDescent="0.25">
      <c r="A6917" t="e">
        <f>IF(
OR(Shares!B6917 = "8. Transferee of restricted securities", Shares!B6917 = "9. Any person (substitution for securities etc.)"),
Shares!C6917,
IF(
Shares!B6917 = "",
#N/A,
Shares!B6917)
)</f>
        <v>#N/A</v>
      </c>
      <c r="B6917" t="e">
        <f>IF(
OR('Shares - LTR - Granted'!B6917 = "8. Transferee of restricted securities", 'Shares - LTR - Granted'!B6917 = "9. Any person (substitution for securities etc.)"),
'Shares - LTR - Granted'!C6917,
IF(
'Shares - LTR - Granted'!B6917 = "",
#N/A,
'Shares - LTR - Granted'!B6917)
)</f>
        <v>#N/A</v>
      </c>
      <c r="C6917" t="e">
        <f>IF(
OR('Performance Securities'!B6917 = "8. Transferee of restricted securities", 'Performance Securities'!B6917 = "9. Any person (substitution for securities etc.)"),
'Performance Securities'!C6917,
IF(
'Performance Securities'!B6917 = "",
#N/A,
'Performance Securities'!B6917)
)</f>
        <v>#N/A</v>
      </c>
      <c r="D6917" t="e">
        <f>IF(
OR('Options or Warrants'!B6917 = "8. Transferee of restricted securities", 'Options or Warrants'!B6917 = "9. Any person (substitution for securities etc.)"),
'Options or Warrants'!C6917,
IF(
'Options or Warrants'!B6917 = "",
#N/A,
'Options or Warrants'!B6917)
)</f>
        <v>#N/A</v>
      </c>
      <c r="E6917" t="e">
        <f>IF(
OR('Options - Free Attaching'!B6917 = "8. Transferee of restricted securities", 'Options - Free Attaching'!B6917 = "9. Any person (substitution for securities etc.)"),
'Options - Free Attaching'!C6917,
IF(
'Options - Free Attaching'!B6917 = "",
#N/A,
'Options - Free Attaching'!B6917)
)</f>
        <v>#N/A</v>
      </c>
      <c r="F6917" t="e">
        <f>IF(
OR('Con. Notes - Conversion'!B6917 = "8. Transferee of restricted securities", 'Con. Notes - Conversion'!B6917 = "9. Any person (substitution for securities etc.)"),
'Con. Notes - Conversion'!C6917,
IF(
'Con. Notes - Conversion'!B6917 = "",
#N/A,
'Con. Notes - Conversion'!B6917)
)</f>
        <v>#N/A</v>
      </c>
      <c r="G6917" t="e">
        <f>IF(
OR('Con. Notes - No Conversion'!B6917 = "8. Transferee of restricted securities", 'Con. Notes - No Conversion'!B6917 = "9. Any person (substitution for securities etc.)"),
'Con. Notes - No Conversion'!C6917,
IF(
'Con. Notes - No Conversion'!B6917 = "",
#N/A,
'Con. Notes - No Conversion'!B6917)
)</f>
        <v>#N/A</v>
      </c>
    </row>
    <row r="6918" spans="1:7" x14ac:dyDescent="0.25">
      <c r="A6918" t="e">
        <f>IF(
OR(Shares!B6918 = "8. Transferee of restricted securities", Shares!B6918 = "9. Any person (substitution for securities etc.)"),
Shares!C6918,
IF(
Shares!B6918 = "",
#N/A,
Shares!B6918)
)</f>
        <v>#N/A</v>
      </c>
      <c r="B6918" t="e">
        <f>IF(
OR('Shares - LTR - Granted'!B6918 = "8. Transferee of restricted securities", 'Shares - LTR - Granted'!B6918 = "9. Any person (substitution for securities etc.)"),
'Shares - LTR - Granted'!C6918,
IF(
'Shares - LTR - Granted'!B6918 = "",
#N/A,
'Shares - LTR - Granted'!B6918)
)</f>
        <v>#N/A</v>
      </c>
      <c r="C6918" t="e">
        <f>IF(
OR('Performance Securities'!B6918 = "8. Transferee of restricted securities", 'Performance Securities'!B6918 = "9. Any person (substitution for securities etc.)"),
'Performance Securities'!C6918,
IF(
'Performance Securities'!B6918 = "",
#N/A,
'Performance Securities'!B6918)
)</f>
        <v>#N/A</v>
      </c>
      <c r="D6918" t="e">
        <f>IF(
OR('Options or Warrants'!B6918 = "8. Transferee of restricted securities", 'Options or Warrants'!B6918 = "9. Any person (substitution for securities etc.)"),
'Options or Warrants'!C6918,
IF(
'Options or Warrants'!B6918 = "",
#N/A,
'Options or Warrants'!B6918)
)</f>
        <v>#N/A</v>
      </c>
      <c r="E6918" t="e">
        <f>IF(
OR('Options - Free Attaching'!B6918 = "8. Transferee of restricted securities", 'Options - Free Attaching'!B6918 = "9. Any person (substitution for securities etc.)"),
'Options - Free Attaching'!C6918,
IF(
'Options - Free Attaching'!B6918 = "",
#N/A,
'Options - Free Attaching'!B6918)
)</f>
        <v>#N/A</v>
      </c>
      <c r="F6918" t="e">
        <f>IF(
OR('Con. Notes - Conversion'!B6918 = "8. Transferee of restricted securities", 'Con. Notes - Conversion'!B6918 = "9. Any person (substitution for securities etc.)"),
'Con. Notes - Conversion'!C6918,
IF(
'Con. Notes - Conversion'!B6918 = "",
#N/A,
'Con. Notes - Conversion'!B6918)
)</f>
        <v>#N/A</v>
      </c>
      <c r="G6918" t="e">
        <f>IF(
OR('Con. Notes - No Conversion'!B6918 = "8. Transferee of restricted securities", 'Con. Notes - No Conversion'!B6918 = "9. Any person (substitution for securities etc.)"),
'Con. Notes - No Conversion'!C6918,
IF(
'Con. Notes - No Conversion'!B6918 = "",
#N/A,
'Con. Notes - No Conversion'!B6918)
)</f>
        <v>#N/A</v>
      </c>
    </row>
    <row r="6919" spans="1:7" x14ac:dyDescent="0.25">
      <c r="A6919" t="e">
        <f>IF(
OR(Shares!B6919 = "8. Transferee of restricted securities", Shares!B6919 = "9. Any person (substitution for securities etc.)"),
Shares!C6919,
IF(
Shares!B6919 = "",
#N/A,
Shares!B6919)
)</f>
        <v>#N/A</v>
      </c>
      <c r="B6919" t="e">
        <f>IF(
OR('Shares - LTR - Granted'!B6919 = "8. Transferee of restricted securities", 'Shares - LTR - Granted'!B6919 = "9. Any person (substitution for securities etc.)"),
'Shares - LTR - Granted'!C6919,
IF(
'Shares - LTR - Granted'!B6919 = "",
#N/A,
'Shares - LTR - Granted'!B6919)
)</f>
        <v>#N/A</v>
      </c>
      <c r="C6919" t="e">
        <f>IF(
OR('Performance Securities'!B6919 = "8. Transferee of restricted securities", 'Performance Securities'!B6919 = "9. Any person (substitution for securities etc.)"),
'Performance Securities'!C6919,
IF(
'Performance Securities'!B6919 = "",
#N/A,
'Performance Securities'!B6919)
)</f>
        <v>#N/A</v>
      </c>
      <c r="D6919" t="e">
        <f>IF(
OR('Options or Warrants'!B6919 = "8. Transferee of restricted securities", 'Options or Warrants'!B6919 = "9. Any person (substitution for securities etc.)"),
'Options or Warrants'!C6919,
IF(
'Options or Warrants'!B6919 = "",
#N/A,
'Options or Warrants'!B6919)
)</f>
        <v>#N/A</v>
      </c>
      <c r="E6919" t="e">
        <f>IF(
OR('Options - Free Attaching'!B6919 = "8. Transferee of restricted securities", 'Options - Free Attaching'!B6919 = "9. Any person (substitution for securities etc.)"),
'Options - Free Attaching'!C6919,
IF(
'Options - Free Attaching'!B6919 = "",
#N/A,
'Options - Free Attaching'!B6919)
)</f>
        <v>#N/A</v>
      </c>
      <c r="F6919" t="e">
        <f>IF(
OR('Con. Notes - Conversion'!B6919 = "8. Transferee of restricted securities", 'Con. Notes - Conversion'!B6919 = "9. Any person (substitution for securities etc.)"),
'Con. Notes - Conversion'!C6919,
IF(
'Con. Notes - Conversion'!B6919 = "",
#N/A,
'Con. Notes - Conversion'!B6919)
)</f>
        <v>#N/A</v>
      </c>
      <c r="G6919" t="e">
        <f>IF(
OR('Con. Notes - No Conversion'!B6919 = "8. Transferee of restricted securities", 'Con. Notes - No Conversion'!B6919 = "9. Any person (substitution for securities etc.)"),
'Con. Notes - No Conversion'!C6919,
IF(
'Con. Notes - No Conversion'!B6919 = "",
#N/A,
'Con. Notes - No Conversion'!B6919)
)</f>
        <v>#N/A</v>
      </c>
    </row>
    <row r="6920" spans="1:7" x14ac:dyDescent="0.25">
      <c r="A6920" t="e">
        <f>IF(
OR(Shares!B6920 = "8. Transferee of restricted securities", Shares!B6920 = "9. Any person (substitution for securities etc.)"),
Shares!C6920,
IF(
Shares!B6920 = "",
#N/A,
Shares!B6920)
)</f>
        <v>#N/A</v>
      </c>
      <c r="B6920" t="e">
        <f>IF(
OR('Shares - LTR - Granted'!B6920 = "8. Transferee of restricted securities", 'Shares - LTR - Granted'!B6920 = "9. Any person (substitution for securities etc.)"),
'Shares - LTR - Granted'!C6920,
IF(
'Shares - LTR - Granted'!B6920 = "",
#N/A,
'Shares - LTR - Granted'!B6920)
)</f>
        <v>#N/A</v>
      </c>
      <c r="C6920" t="e">
        <f>IF(
OR('Performance Securities'!B6920 = "8. Transferee of restricted securities", 'Performance Securities'!B6920 = "9. Any person (substitution for securities etc.)"),
'Performance Securities'!C6920,
IF(
'Performance Securities'!B6920 = "",
#N/A,
'Performance Securities'!B6920)
)</f>
        <v>#N/A</v>
      </c>
      <c r="D6920" t="e">
        <f>IF(
OR('Options or Warrants'!B6920 = "8. Transferee of restricted securities", 'Options or Warrants'!B6920 = "9. Any person (substitution for securities etc.)"),
'Options or Warrants'!C6920,
IF(
'Options or Warrants'!B6920 = "",
#N/A,
'Options or Warrants'!B6920)
)</f>
        <v>#N/A</v>
      </c>
      <c r="E6920" t="e">
        <f>IF(
OR('Options - Free Attaching'!B6920 = "8. Transferee of restricted securities", 'Options - Free Attaching'!B6920 = "9. Any person (substitution for securities etc.)"),
'Options - Free Attaching'!C6920,
IF(
'Options - Free Attaching'!B6920 = "",
#N/A,
'Options - Free Attaching'!B6920)
)</f>
        <v>#N/A</v>
      </c>
      <c r="F6920" t="e">
        <f>IF(
OR('Con. Notes - Conversion'!B6920 = "8. Transferee of restricted securities", 'Con. Notes - Conversion'!B6920 = "9. Any person (substitution for securities etc.)"),
'Con. Notes - Conversion'!C6920,
IF(
'Con. Notes - Conversion'!B6920 = "",
#N/A,
'Con. Notes - Conversion'!B6920)
)</f>
        <v>#N/A</v>
      </c>
      <c r="G6920" t="e">
        <f>IF(
OR('Con. Notes - No Conversion'!B6920 = "8. Transferee of restricted securities", 'Con. Notes - No Conversion'!B6920 = "9. Any person (substitution for securities etc.)"),
'Con. Notes - No Conversion'!C6920,
IF(
'Con. Notes - No Conversion'!B6920 = "",
#N/A,
'Con. Notes - No Conversion'!B6920)
)</f>
        <v>#N/A</v>
      </c>
    </row>
    <row r="6921" spans="1:7" x14ac:dyDescent="0.25">
      <c r="A6921" t="e">
        <f>IF(
OR(Shares!B6921 = "8. Transferee of restricted securities", Shares!B6921 = "9. Any person (substitution for securities etc.)"),
Shares!C6921,
IF(
Shares!B6921 = "",
#N/A,
Shares!B6921)
)</f>
        <v>#N/A</v>
      </c>
      <c r="B6921" t="e">
        <f>IF(
OR('Shares - LTR - Granted'!B6921 = "8. Transferee of restricted securities", 'Shares - LTR - Granted'!B6921 = "9. Any person (substitution for securities etc.)"),
'Shares - LTR - Granted'!C6921,
IF(
'Shares - LTR - Granted'!B6921 = "",
#N/A,
'Shares - LTR - Granted'!B6921)
)</f>
        <v>#N/A</v>
      </c>
      <c r="C6921" t="e">
        <f>IF(
OR('Performance Securities'!B6921 = "8. Transferee of restricted securities", 'Performance Securities'!B6921 = "9. Any person (substitution for securities etc.)"),
'Performance Securities'!C6921,
IF(
'Performance Securities'!B6921 = "",
#N/A,
'Performance Securities'!B6921)
)</f>
        <v>#N/A</v>
      </c>
      <c r="D6921" t="e">
        <f>IF(
OR('Options or Warrants'!B6921 = "8. Transferee of restricted securities", 'Options or Warrants'!B6921 = "9. Any person (substitution for securities etc.)"),
'Options or Warrants'!C6921,
IF(
'Options or Warrants'!B6921 = "",
#N/A,
'Options or Warrants'!B6921)
)</f>
        <v>#N/A</v>
      </c>
      <c r="E6921" t="e">
        <f>IF(
OR('Options - Free Attaching'!B6921 = "8. Transferee of restricted securities", 'Options - Free Attaching'!B6921 = "9. Any person (substitution for securities etc.)"),
'Options - Free Attaching'!C6921,
IF(
'Options - Free Attaching'!B6921 = "",
#N/A,
'Options - Free Attaching'!B6921)
)</f>
        <v>#N/A</v>
      </c>
      <c r="F6921" t="e">
        <f>IF(
OR('Con. Notes - Conversion'!B6921 = "8. Transferee of restricted securities", 'Con. Notes - Conversion'!B6921 = "9. Any person (substitution for securities etc.)"),
'Con. Notes - Conversion'!C6921,
IF(
'Con. Notes - Conversion'!B6921 = "",
#N/A,
'Con. Notes - Conversion'!B6921)
)</f>
        <v>#N/A</v>
      </c>
      <c r="G6921" t="e">
        <f>IF(
OR('Con. Notes - No Conversion'!B6921 = "8. Transferee of restricted securities", 'Con. Notes - No Conversion'!B6921 = "9. Any person (substitution for securities etc.)"),
'Con. Notes - No Conversion'!C6921,
IF(
'Con. Notes - No Conversion'!B6921 = "",
#N/A,
'Con. Notes - No Conversion'!B6921)
)</f>
        <v>#N/A</v>
      </c>
    </row>
    <row r="6922" spans="1:7" x14ac:dyDescent="0.25">
      <c r="A6922" t="e">
        <f>IF(
OR(Shares!B6922 = "8. Transferee of restricted securities", Shares!B6922 = "9. Any person (substitution for securities etc.)"),
Shares!C6922,
IF(
Shares!B6922 = "",
#N/A,
Shares!B6922)
)</f>
        <v>#N/A</v>
      </c>
      <c r="B6922" t="e">
        <f>IF(
OR('Shares - LTR - Granted'!B6922 = "8. Transferee of restricted securities", 'Shares - LTR - Granted'!B6922 = "9. Any person (substitution for securities etc.)"),
'Shares - LTR - Granted'!C6922,
IF(
'Shares - LTR - Granted'!B6922 = "",
#N/A,
'Shares - LTR - Granted'!B6922)
)</f>
        <v>#N/A</v>
      </c>
      <c r="C6922" t="e">
        <f>IF(
OR('Performance Securities'!B6922 = "8. Transferee of restricted securities", 'Performance Securities'!B6922 = "9. Any person (substitution for securities etc.)"),
'Performance Securities'!C6922,
IF(
'Performance Securities'!B6922 = "",
#N/A,
'Performance Securities'!B6922)
)</f>
        <v>#N/A</v>
      </c>
      <c r="D6922" t="e">
        <f>IF(
OR('Options or Warrants'!B6922 = "8. Transferee of restricted securities", 'Options or Warrants'!B6922 = "9. Any person (substitution for securities etc.)"),
'Options or Warrants'!C6922,
IF(
'Options or Warrants'!B6922 = "",
#N/A,
'Options or Warrants'!B6922)
)</f>
        <v>#N/A</v>
      </c>
      <c r="E6922" t="e">
        <f>IF(
OR('Options - Free Attaching'!B6922 = "8. Transferee of restricted securities", 'Options - Free Attaching'!B6922 = "9. Any person (substitution for securities etc.)"),
'Options - Free Attaching'!C6922,
IF(
'Options - Free Attaching'!B6922 = "",
#N/A,
'Options - Free Attaching'!B6922)
)</f>
        <v>#N/A</v>
      </c>
      <c r="F6922" t="e">
        <f>IF(
OR('Con. Notes - Conversion'!B6922 = "8. Transferee of restricted securities", 'Con. Notes - Conversion'!B6922 = "9. Any person (substitution for securities etc.)"),
'Con. Notes - Conversion'!C6922,
IF(
'Con. Notes - Conversion'!B6922 = "",
#N/A,
'Con. Notes - Conversion'!B6922)
)</f>
        <v>#N/A</v>
      </c>
      <c r="G6922" t="e">
        <f>IF(
OR('Con. Notes - No Conversion'!B6922 = "8. Transferee of restricted securities", 'Con. Notes - No Conversion'!B6922 = "9. Any person (substitution for securities etc.)"),
'Con. Notes - No Conversion'!C6922,
IF(
'Con. Notes - No Conversion'!B6922 = "",
#N/A,
'Con. Notes - No Conversion'!B6922)
)</f>
        <v>#N/A</v>
      </c>
    </row>
    <row r="6923" spans="1:7" x14ac:dyDescent="0.25">
      <c r="A6923" t="e">
        <f>IF(
OR(Shares!B6923 = "8. Transferee of restricted securities", Shares!B6923 = "9. Any person (substitution for securities etc.)"),
Shares!C6923,
IF(
Shares!B6923 = "",
#N/A,
Shares!B6923)
)</f>
        <v>#N/A</v>
      </c>
      <c r="B6923" t="e">
        <f>IF(
OR('Shares - LTR - Granted'!B6923 = "8. Transferee of restricted securities", 'Shares - LTR - Granted'!B6923 = "9. Any person (substitution for securities etc.)"),
'Shares - LTR - Granted'!C6923,
IF(
'Shares - LTR - Granted'!B6923 = "",
#N/A,
'Shares - LTR - Granted'!B6923)
)</f>
        <v>#N/A</v>
      </c>
      <c r="C6923" t="e">
        <f>IF(
OR('Performance Securities'!B6923 = "8. Transferee of restricted securities", 'Performance Securities'!B6923 = "9. Any person (substitution for securities etc.)"),
'Performance Securities'!C6923,
IF(
'Performance Securities'!B6923 = "",
#N/A,
'Performance Securities'!B6923)
)</f>
        <v>#N/A</v>
      </c>
      <c r="D6923" t="e">
        <f>IF(
OR('Options or Warrants'!B6923 = "8. Transferee of restricted securities", 'Options or Warrants'!B6923 = "9. Any person (substitution for securities etc.)"),
'Options or Warrants'!C6923,
IF(
'Options or Warrants'!B6923 = "",
#N/A,
'Options or Warrants'!B6923)
)</f>
        <v>#N/A</v>
      </c>
      <c r="E6923" t="e">
        <f>IF(
OR('Options - Free Attaching'!B6923 = "8. Transferee of restricted securities", 'Options - Free Attaching'!B6923 = "9. Any person (substitution for securities etc.)"),
'Options - Free Attaching'!C6923,
IF(
'Options - Free Attaching'!B6923 = "",
#N/A,
'Options - Free Attaching'!B6923)
)</f>
        <v>#N/A</v>
      </c>
      <c r="F6923" t="e">
        <f>IF(
OR('Con. Notes - Conversion'!B6923 = "8. Transferee of restricted securities", 'Con. Notes - Conversion'!B6923 = "9. Any person (substitution for securities etc.)"),
'Con. Notes - Conversion'!C6923,
IF(
'Con. Notes - Conversion'!B6923 = "",
#N/A,
'Con. Notes - Conversion'!B6923)
)</f>
        <v>#N/A</v>
      </c>
      <c r="G6923" t="e">
        <f>IF(
OR('Con. Notes - No Conversion'!B6923 = "8. Transferee of restricted securities", 'Con. Notes - No Conversion'!B6923 = "9. Any person (substitution for securities etc.)"),
'Con. Notes - No Conversion'!C6923,
IF(
'Con. Notes - No Conversion'!B6923 = "",
#N/A,
'Con. Notes - No Conversion'!B6923)
)</f>
        <v>#N/A</v>
      </c>
    </row>
    <row r="6924" spans="1:7" x14ac:dyDescent="0.25">
      <c r="A6924" t="e">
        <f>IF(
OR(Shares!B6924 = "8. Transferee of restricted securities", Shares!B6924 = "9. Any person (substitution for securities etc.)"),
Shares!C6924,
IF(
Shares!B6924 = "",
#N/A,
Shares!B6924)
)</f>
        <v>#N/A</v>
      </c>
      <c r="B6924" t="e">
        <f>IF(
OR('Shares - LTR - Granted'!B6924 = "8. Transferee of restricted securities", 'Shares - LTR - Granted'!B6924 = "9. Any person (substitution for securities etc.)"),
'Shares - LTR - Granted'!C6924,
IF(
'Shares - LTR - Granted'!B6924 = "",
#N/A,
'Shares - LTR - Granted'!B6924)
)</f>
        <v>#N/A</v>
      </c>
      <c r="C6924" t="e">
        <f>IF(
OR('Performance Securities'!B6924 = "8. Transferee of restricted securities", 'Performance Securities'!B6924 = "9. Any person (substitution for securities etc.)"),
'Performance Securities'!C6924,
IF(
'Performance Securities'!B6924 = "",
#N/A,
'Performance Securities'!B6924)
)</f>
        <v>#N/A</v>
      </c>
      <c r="D6924" t="e">
        <f>IF(
OR('Options or Warrants'!B6924 = "8. Transferee of restricted securities", 'Options or Warrants'!B6924 = "9. Any person (substitution for securities etc.)"),
'Options or Warrants'!C6924,
IF(
'Options or Warrants'!B6924 = "",
#N/A,
'Options or Warrants'!B6924)
)</f>
        <v>#N/A</v>
      </c>
      <c r="E6924" t="e">
        <f>IF(
OR('Options - Free Attaching'!B6924 = "8. Transferee of restricted securities", 'Options - Free Attaching'!B6924 = "9. Any person (substitution for securities etc.)"),
'Options - Free Attaching'!C6924,
IF(
'Options - Free Attaching'!B6924 = "",
#N/A,
'Options - Free Attaching'!B6924)
)</f>
        <v>#N/A</v>
      </c>
      <c r="F6924" t="e">
        <f>IF(
OR('Con. Notes - Conversion'!B6924 = "8. Transferee of restricted securities", 'Con. Notes - Conversion'!B6924 = "9. Any person (substitution for securities etc.)"),
'Con. Notes - Conversion'!C6924,
IF(
'Con. Notes - Conversion'!B6924 = "",
#N/A,
'Con. Notes - Conversion'!B6924)
)</f>
        <v>#N/A</v>
      </c>
      <c r="G6924" t="e">
        <f>IF(
OR('Con. Notes - No Conversion'!B6924 = "8. Transferee of restricted securities", 'Con. Notes - No Conversion'!B6924 = "9. Any person (substitution for securities etc.)"),
'Con. Notes - No Conversion'!C6924,
IF(
'Con. Notes - No Conversion'!B6924 = "",
#N/A,
'Con. Notes - No Conversion'!B6924)
)</f>
        <v>#N/A</v>
      </c>
    </row>
    <row r="6925" spans="1:7" x14ac:dyDescent="0.25">
      <c r="A6925" t="e">
        <f>IF(
OR(Shares!B6925 = "8. Transferee of restricted securities", Shares!B6925 = "9. Any person (substitution for securities etc.)"),
Shares!C6925,
IF(
Shares!B6925 = "",
#N/A,
Shares!B6925)
)</f>
        <v>#N/A</v>
      </c>
      <c r="B6925" t="e">
        <f>IF(
OR('Shares - LTR - Granted'!B6925 = "8. Transferee of restricted securities", 'Shares - LTR - Granted'!B6925 = "9. Any person (substitution for securities etc.)"),
'Shares - LTR - Granted'!C6925,
IF(
'Shares - LTR - Granted'!B6925 = "",
#N/A,
'Shares - LTR - Granted'!B6925)
)</f>
        <v>#N/A</v>
      </c>
      <c r="C6925" t="e">
        <f>IF(
OR('Performance Securities'!B6925 = "8. Transferee of restricted securities", 'Performance Securities'!B6925 = "9. Any person (substitution for securities etc.)"),
'Performance Securities'!C6925,
IF(
'Performance Securities'!B6925 = "",
#N/A,
'Performance Securities'!B6925)
)</f>
        <v>#N/A</v>
      </c>
      <c r="D6925" t="e">
        <f>IF(
OR('Options or Warrants'!B6925 = "8. Transferee of restricted securities", 'Options or Warrants'!B6925 = "9. Any person (substitution for securities etc.)"),
'Options or Warrants'!C6925,
IF(
'Options or Warrants'!B6925 = "",
#N/A,
'Options or Warrants'!B6925)
)</f>
        <v>#N/A</v>
      </c>
      <c r="E6925" t="e">
        <f>IF(
OR('Options - Free Attaching'!B6925 = "8. Transferee of restricted securities", 'Options - Free Attaching'!B6925 = "9. Any person (substitution for securities etc.)"),
'Options - Free Attaching'!C6925,
IF(
'Options - Free Attaching'!B6925 = "",
#N/A,
'Options - Free Attaching'!B6925)
)</f>
        <v>#N/A</v>
      </c>
      <c r="F6925" t="e">
        <f>IF(
OR('Con. Notes - Conversion'!B6925 = "8. Transferee of restricted securities", 'Con. Notes - Conversion'!B6925 = "9. Any person (substitution for securities etc.)"),
'Con. Notes - Conversion'!C6925,
IF(
'Con. Notes - Conversion'!B6925 = "",
#N/A,
'Con. Notes - Conversion'!B6925)
)</f>
        <v>#N/A</v>
      </c>
      <c r="G6925" t="e">
        <f>IF(
OR('Con. Notes - No Conversion'!B6925 = "8. Transferee of restricted securities", 'Con. Notes - No Conversion'!B6925 = "9. Any person (substitution for securities etc.)"),
'Con. Notes - No Conversion'!C6925,
IF(
'Con. Notes - No Conversion'!B6925 = "",
#N/A,
'Con. Notes - No Conversion'!B6925)
)</f>
        <v>#N/A</v>
      </c>
    </row>
    <row r="6926" spans="1:7" x14ac:dyDescent="0.25">
      <c r="A6926" t="e">
        <f>IF(
OR(Shares!B6926 = "8. Transferee of restricted securities", Shares!B6926 = "9. Any person (substitution for securities etc.)"),
Shares!C6926,
IF(
Shares!B6926 = "",
#N/A,
Shares!B6926)
)</f>
        <v>#N/A</v>
      </c>
      <c r="B6926" t="e">
        <f>IF(
OR('Shares - LTR - Granted'!B6926 = "8. Transferee of restricted securities", 'Shares - LTR - Granted'!B6926 = "9. Any person (substitution for securities etc.)"),
'Shares - LTR - Granted'!C6926,
IF(
'Shares - LTR - Granted'!B6926 = "",
#N/A,
'Shares - LTR - Granted'!B6926)
)</f>
        <v>#N/A</v>
      </c>
      <c r="C6926" t="e">
        <f>IF(
OR('Performance Securities'!B6926 = "8. Transferee of restricted securities", 'Performance Securities'!B6926 = "9. Any person (substitution for securities etc.)"),
'Performance Securities'!C6926,
IF(
'Performance Securities'!B6926 = "",
#N/A,
'Performance Securities'!B6926)
)</f>
        <v>#N/A</v>
      </c>
      <c r="D6926" t="e">
        <f>IF(
OR('Options or Warrants'!B6926 = "8. Transferee of restricted securities", 'Options or Warrants'!B6926 = "9. Any person (substitution for securities etc.)"),
'Options or Warrants'!C6926,
IF(
'Options or Warrants'!B6926 = "",
#N/A,
'Options or Warrants'!B6926)
)</f>
        <v>#N/A</v>
      </c>
      <c r="E6926" t="e">
        <f>IF(
OR('Options - Free Attaching'!B6926 = "8. Transferee of restricted securities", 'Options - Free Attaching'!B6926 = "9. Any person (substitution for securities etc.)"),
'Options - Free Attaching'!C6926,
IF(
'Options - Free Attaching'!B6926 = "",
#N/A,
'Options - Free Attaching'!B6926)
)</f>
        <v>#N/A</v>
      </c>
      <c r="F6926" t="e">
        <f>IF(
OR('Con. Notes - Conversion'!B6926 = "8. Transferee of restricted securities", 'Con. Notes - Conversion'!B6926 = "9. Any person (substitution for securities etc.)"),
'Con. Notes - Conversion'!C6926,
IF(
'Con. Notes - Conversion'!B6926 = "",
#N/A,
'Con. Notes - Conversion'!B6926)
)</f>
        <v>#N/A</v>
      </c>
      <c r="G6926" t="e">
        <f>IF(
OR('Con. Notes - No Conversion'!B6926 = "8. Transferee of restricted securities", 'Con. Notes - No Conversion'!B6926 = "9. Any person (substitution for securities etc.)"),
'Con. Notes - No Conversion'!C6926,
IF(
'Con. Notes - No Conversion'!B6926 = "",
#N/A,
'Con. Notes - No Conversion'!B6926)
)</f>
        <v>#N/A</v>
      </c>
    </row>
    <row r="6927" spans="1:7" x14ac:dyDescent="0.25">
      <c r="A6927" t="e">
        <f>IF(
OR(Shares!B6927 = "8. Transferee of restricted securities", Shares!B6927 = "9. Any person (substitution for securities etc.)"),
Shares!C6927,
IF(
Shares!B6927 = "",
#N/A,
Shares!B6927)
)</f>
        <v>#N/A</v>
      </c>
      <c r="B6927" t="e">
        <f>IF(
OR('Shares - LTR - Granted'!B6927 = "8. Transferee of restricted securities", 'Shares - LTR - Granted'!B6927 = "9. Any person (substitution for securities etc.)"),
'Shares - LTR - Granted'!C6927,
IF(
'Shares - LTR - Granted'!B6927 = "",
#N/A,
'Shares - LTR - Granted'!B6927)
)</f>
        <v>#N/A</v>
      </c>
      <c r="C6927" t="e">
        <f>IF(
OR('Performance Securities'!B6927 = "8. Transferee of restricted securities", 'Performance Securities'!B6927 = "9. Any person (substitution for securities etc.)"),
'Performance Securities'!C6927,
IF(
'Performance Securities'!B6927 = "",
#N/A,
'Performance Securities'!B6927)
)</f>
        <v>#N/A</v>
      </c>
      <c r="D6927" t="e">
        <f>IF(
OR('Options or Warrants'!B6927 = "8. Transferee of restricted securities", 'Options or Warrants'!B6927 = "9. Any person (substitution for securities etc.)"),
'Options or Warrants'!C6927,
IF(
'Options or Warrants'!B6927 = "",
#N/A,
'Options or Warrants'!B6927)
)</f>
        <v>#N/A</v>
      </c>
      <c r="E6927" t="e">
        <f>IF(
OR('Options - Free Attaching'!B6927 = "8. Transferee of restricted securities", 'Options - Free Attaching'!B6927 = "9. Any person (substitution for securities etc.)"),
'Options - Free Attaching'!C6927,
IF(
'Options - Free Attaching'!B6927 = "",
#N/A,
'Options - Free Attaching'!B6927)
)</f>
        <v>#N/A</v>
      </c>
      <c r="F6927" t="e">
        <f>IF(
OR('Con. Notes - Conversion'!B6927 = "8. Transferee of restricted securities", 'Con. Notes - Conversion'!B6927 = "9. Any person (substitution for securities etc.)"),
'Con. Notes - Conversion'!C6927,
IF(
'Con. Notes - Conversion'!B6927 = "",
#N/A,
'Con. Notes - Conversion'!B6927)
)</f>
        <v>#N/A</v>
      </c>
      <c r="G6927" t="e">
        <f>IF(
OR('Con. Notes - No Conversion'!B6927 = "8. Transferee of restricted securities", 'Con. Notes - No Conversion'!B6927 = "9. Any person (substitution for securities etc.)"),
'Con. Notes - No Conversion'!C6927,
IF(
'Con. Notes - No Conversion'!B6927 = "",
#N/A,
'Con. Notes - No Conversion'!B6927)
)</f>
        <v>#N/A</v>
      </c>
    </row>
    <row r="6928" spans="1:7" x14ac:dyDescent="0.25">
      <c r="A6928" t="e">
        <f>IF(
OR(Shares!B6928 = "8. Transferee of restricted securities", Shares!B6928 = "9. Any person (substitution for securities etc.)"),
Shares!C6928,
IF(
Shares!B6928 = "",
#N/A,
Shares!B6928)
)</f>
        <v>#N/A</v>
      </c>
      <c r="B6928" t="e">
        <f>IF(
OR('Shares - LTR - Granted'!B6928 = "8. Transferee of restricted securities", 'Shares - LTR - Granted'!B6928 = "9. Any person (substitution for securities etc.)"),
'Shares - LTR - Granted'!C6928,
IF(
'Shares - LTR - Granted'!B6928 = "",
#N/A,
'Shares - LTR - Granted'!B6928)
)</f>
        <v>#N/A</v>
      </c>
      <c r="C6928" t="e">
        <f>IF(
OR('Performance Securities'!B6928 = "8. Transferee of restricted securities", 'Performance Securities'!B6928 = "9. Any person (substitution for securities etc.)"),
'Performance Securities'!C6928,
IF(
'Performance Securities'!B6928 = "",
#N/A,
'Performance Securities'!B6928)
)</f>
        <v>#N/A</v>
      </c>
      <c r="D6928" t="e">
        <f>IF(
OR('Options or Warrants'!B6928 = "8. Transferee of restricted securities", 'Options or Warrants'!B6928 = "9. Any person (substitution for securities etc.)"),
'Options or Warrants'!C6928,
IF(
'Options or Warrants'!B6928 = "",
#N/A,
'Options or Warrants'!B6928)
)</f>
        <v>#N/A</v>
      </c>
      <c r="E6928" t="e">
        <f>IF(
OR('Options - Free Attaching'!B6928 = "8. Transferee of restricted securities", 'Options - Free Attaching'!B6928 = "9. Any person (substitution for securities etc.)"),
'Options - Free Attaching'!C6928,
IF(
'Options - Free Attaching'!B6928 = "",
#N/A,
'Options - Free Attaching'!B6928)
)</f>
        <v>#N/A</v>
      </c>
      <c r="F6928" t="e">
        <f>IF(
OR('Con. Notes - Conversion'!B6928 = "8. Transferee of restricted securities", 'Con. Notes - Conversion'!B6928 = "9. Any person (substitution for securities etc.)"),
'Con. Notes - Conversion'!C6928,
IF(
'Con. Notes - Conversion'!B6928 = "",
#N/A,
'Con. Notes - Conversion'!B6928)
)</f>
        <v>#N/A</v>
      </c>
      <c r="G6928" t="e">
        <f>IF(
OR('Con. Notes - No Conversion'!B6928 = "8. Transferee of restricted securities", 'Con. Notes - No Conversion'!B6928 = "9. Any person (substitution for securities etc.)"),
'Con. Notes - No Conversion'!C6928,
IF(
'Con. Notes - No Conversion'!B6928 = "",
#N/A,
'Con. Notes - No Conversion'!B6928)
)</f>
        <v>#N/A</v>
      </c>
    </row>
    <row r="6929" spans="1:7" x14ac:dyDescent="0.25">
      <c r="A6929" t="e">
        <f>IF(
OR(Shares!B6929 = "8. Transferee of restricted securities", Shares!B6929 = "9. Any person (substitution for securities etc.)"),
Shares!C6929,
IF(
Shares!B6929 = "",
#N/A,
Shares!B6929)
)</f>
        <v>#N/A</v>
      </c>
      <c r="B6929" t="e">
        <f>IF(
OR('Shares - LTR - Granted'!B6929 = "8. Transferee of restricted securities", 'Shares - LTR - Granted'!B6929 = "9. Any person (substitution for securities etc.)"),
'Shares - LTR - Granted'!C6929,
IF(
'Shares - LTR - Granted'!B6929 = "",
#N/A,
'Shares - LTR - Granted'!B6929)
)</f>
        <v>#N/A</v>
      </c>
      <c r="C6929" t="e">
        <f>IF(
OR('Performance Securities'!B6929 = "8. Transferee of restricted securities", 'Performance Securities'!B6929 = "9. Any person (substitution for securities etc.)"),
'Performance Securities'!C6929,
IF(
'Performance Securities'!B6929 = "",
#N/A,
'Performance Securities'!B6929)
)</f>
        <v>#N/A</v>
      </c>
      <c r="D6929" t="e">
        <f>IF(
OR('Options or Warrants'!B6929 = "8. Transferee of restricted securities", 'Options or Warrants'!B6929 = "9. Any person (substitution for securities etc.)"),
'Options or Warrants'!C6929,
IF(
'Options or Warrants'!B6929 = "",
#N/A,
'Options or Warrants'!B6929)
)</f>
        <v>#N/A</v>
      </c>
      <c r="E6929" t="e">
        <f>IF(
OR('Options - Free Attaching'!B6929 = "8. Transferee of restricted securities", 'Options - Free Attaching'!B6929 = "9. Any person (substitution for securities etc.)"),
'Options - Free Attaching'!C6929,
IF(
'Options - Free Attaching'!B6929 = "",
#N/A,
'Options - Free Attaching'!B6929)
)</f>
        <v>#N/A</v>
      </c>
      <c r="F6929" t="e">
        <f>IF(
OR('Con. Notes - Conversion'!B6929 = "8. Transferee of restricted securities", 'Con. Notes - Conversion'!B6929 = "9. Any person (substitution for securities etc.)"),
'Con. Notes - Conversion'!C6929,
IF(
'Con. Notes - Conversion'!B6929 = "",
#N/A,
'Con. Notes - Conversion'!B6929)
)</f>
        <v>#N/A</v>
      </c>
      <c r="G6929" t="e">
        <f>IF(
OR('Con. Notes - No Conversion'!B6929 = "8. Transferee of restricted securities", 'Con. Notes - No Conversion'!B6929 = "9. Any person (substitution for securities etc.)"),
'Con. Notes - No Conversion'!C6929,
IF(
'Con. Notes - No Conversion'!B6929 = "",
#N/A,
'Con. Notes - No Conversion'!B6929)
)</f>
        <v>#N/A</v>
      </c>
    </row>
    <row r="6930" spans="1:7" x14ac:dyDescent="0.25">
      <c r="A6930" t="e">
        <f>IF(
OR(Shares!B6930 = "8. Transferee of restricted securities", Shares!B6930 = "9. Any person (substitution for securities etc.)"),
Shares!C6930,
IF(
Shares!B6930 = "",
#N/A,
Shares!B6930)
)</f>
        <v>#N/A</v>
      </c>
      <c r="B6930" t="e">
        <f>IF(
OR('Shares - LTR - Granted'!B6930 = "8. Transferee of restricted securities", 'Shares - LTR - Granted'!B6930 = "9. Any person (substitution for securities etc.)"),
'Shares - LTR - Granted'!C6930,
IF(
'Shares - LTR - Granted'!B6930 = "",
#N/A,
'Shares - LTR - Granted'!B6930)
)</f>
        <v>#N/A</v>
      </c>
      <c r="C6930" t="e">
        <f>IF(
OR('Performance Securities'!B6930 = "8. Transferee of restricted securities", 'Performance Securities'!B6930 = "9. Any person (substitution for securities etc.)"),
'Performance Securities'!C6930,
IF(
'Performance Securities'!B6930 = "",
#N/A,
'Performance Securities'!B6930)
)</f>
        <v>#N/A</v>
      </c>
      <c r="D6930" t="e">
        <f>IF(
OR('Options or Warrants'!B6930 = "8. Transferee of restricted securities", 'Options or Warrants'!B6930 = "9. Any person (substitution for securities etc.)"),
'Options or Warrants'!C6930,
IF(
'Options or Warrants'!B6930 = "",
#N/A,
'Options or Warrants'!B6930)
)</f>
        <v>#N/A</v>
      </c>
      <c r="E6930" t="e">
        <f>IF(
OR('Options - Free Attaching'!B6930 = "8. Transferee of restricted securities", 'Options - Free Attaching'!B6930 = "9. Any person (substitution for securities etc.)"),
'Options - Free Attaching'!C6930,
IF(
'Options - Free Attaching'!B6930 = "",
#N/A,
'Options - Free Attaching'!B6930)
)</f>
        <v>#N/A</v>
      </c>
      <c r="F6930" t="e">
        <f>IF(
OR('Con. Notes - Conversion'!B6930 = "8. Transferee of restricted securities", 'Con. Notes - Conversion'!B6930 = "9. Any person (substitution for securities etc.)"),
'Con. Notes - Conversion'!C6930,
IF(
'Con. Notes - Conversion'!B6930 = "",
#N/A,
'Con. Notes - Conversion'!B6930)
)</f>
        <v>#N/A</v>
      </c>
      <c r="G6930" t="e">
        <f>IF(
OR('Con. Notes - No Conversion'!B6930 = "8. Transferee of restricted securities", 'Con. Notes - No Conversion'!B6930 = "9. Any person (substitution for securities etc.)"),
'Con. Notes - No Conversion'!C6930,
IF(
'Con. Notes - No Conversion'!B6930 = "",
#N/A,
'Con. Notes - No Conversion'!B6930)
)</f>
        <v>#N/A</v>
      </c>
    </row>
    <row r="6931" spans="1:7" x14ac:dyDescent="0.25">
      <c r="A6931" t="e">
        <f>IF(
OR(Shares!B6931 = "8. Transferee of restricted securities", Shares!B6931 = "9. Any person (substitution for securities etc.)"),
Shares!C6931,
IF(
Shares!B6931 = "",
#N/A,
Shares!B6931)
)</f>
        <v>#N/A</v>
      </c>
      <c r="B6931" t="e">
        <f>IF(
OR('Shares - LTR - Granted'!B6931 = "8. Transferee of restricted securities", 'Shares - LTR - Granted'!B6931 = "9. Any person (substitution for securities etc.)"),
'Shares - LTR - Granted'!C6931,
IF(
'Shares - LTR - Granted'!B6931 = "",
#N/A,
'Shares - LTR - Granted'!B6931)
)</f>
        <v>#N/A</v>
      </c>
      <c r="C6931" t="e">
        <f>IF(
OR('Performance Securities'!B6931 = "8. Transferee of restricted securities", 'Performance Securities'!B6931 = "9. Any person (substitution for securities etc.)"),
'Performance Securities'!C6931,
IF(
'Performance Securities'!B6931 = "",
#N/A,
'Performance Securities'!B6931)
)</f>
        <v>#N/A</v>
      </c>
      <c r="D6931" t="e">
        <f>IF(
OR('Options or Warrants'!B6931 = "8. Transferee of restricted securities", 'Options or Warrants'!B6931 = "9. Any person (substitution for securities etc.)"),
'Options or Warrants'!C6931,
IF(
'Options or Warrants'!B6931 = "",
#N/A,
'Options or Warrants'!B6931)
)</f>
        <v>#N/A</v>
      </c>
      <c r="E6931" t="e">
        <f>IF(
OR('Options - Free Attaching'!B6931 = "8. Transferee of restricted securities", 'Options - Free Attaching'!B6931 = "9. Any person (substitution for securities etc.)"),
'Options - Free Attaching'!C6931,
IF(
'Options - Free Attaching'!B6931 = "",
#N/A,
'Options - Free Attaching'!B6931)
)</f>
        <v>#N/A</v>
      </c>
      <c r="F6931" t="e">
        <f>IF(
OR('Con. Notes - Conversion'!B6931 = "8. Transferee of restricted securities", 'Con. Notes - Conversion'!B6931 = "9. Any person (substitution for securities etc.)"),
'Con. Notes - Conversion'!C6931,
IF(
'Con. Notes - Conversion'!B6931 = "",
#N/A,
'Con. Notes - Conversion'!B6931)
)</f>
        <v>#N/A</v>
      </c>
      <c r="G6931" t="e">
        <f>IF(
OR('Con. Notes - No Conversion'!B6931 = "8. Transferee of restricted securities", 'Con. Notes - No Conversion'!B6931 = "9. Any person (substitution for securities etc.)"),
'Con. Notes - No Conversion'!C6931,
IF(
'Con. Notes - No Conversion'!B6931 = "",
#N/A,
'Con. Notes - No Conversion'!B6931)
)</f>
        <v>#N/A</v>
      </c>
    </row>
    <row r="6932" spans="1:7" x14ac:dyDescent="0.25">
      <c r="A6932" t="e">
        <f>IF(
OR(Shares!B6932 = "8. Transferee of restricted securities", Shares!B6932 = "9. Any person (substitution for securities etc.)"),
Shares!C6932,
IF(
Shares!B6932 = "",
#N/A,
Shares!B6932)
)</f>
        <v>#N/A</v>
      </c>
      <c r="B6932" t="e">
        <f>IF(
OR('Shares - LTR - Granted'!B6932 = "8. Transferee of restricted securities", 'Shares - LTR - Granted'!B6932 = "9. Any person (substitution for securities etc.)"),
'Shares - LTR - Granted'!C6932,
IF(
'Shares - LTR - Granted'!B6932 = "",
#N/A,
'Shares - LTR - Granted'!B6932)
)</f>
        <v>#N/A</v>
      </c>
      <c r="C6932" t="e">
        <f>IF(
OR('Performance Securities'!B6932 = "8. Transferee of restricted securities", 'Performance Securities'!B6932 = "9. Any person (substitution for securities etc.)"),
'Performance Securities'!C6932,
IF(
'Performance Securities'!B6932 = "",
#N/A,
'Performance Securities'!B6932)
)</f>
        <v>#N/A</v>
      </c>
      <c r="D6932" t="e">
        <f>IF(
OR('Options or Warrants'!B6932 = "8. Transferee of restricted securities", 'Options or Warrants'!B6932 = "9. Any person (substitution for securities etc.)"),
'Options or Warrants'!C6932,
IF(
'Options or Warrants'!B6932 = "",
#N/A,
'Options or Warrants'!B6932)
)</f>
        <v>#N/A</v>
      </c>
      <c r="E6932" t="e">
        <f>IF(
OR('Options - Free Attaching'!B6932 = "8. Transferee of restricted securities", 'Options - Free Attaching'!B6932 = "9. Any person (substitution for securities etc.)"),
'Options - Free Attaching'!C6932,
IF(
'Options - Free Attaching'!B6932 = "",
#N/A,
'Options - Free Attaching'!B6932)
)</f>
        <v>#N/A</v>
      </c>
      <c r="F6932" t="e">
        <f>IF(
OR('Con. Notes - Conversion'!B6932 = "8. Transferee of restricted securities", 'Con. Notes - Conversion'!B6932 = "9. Any person (substitution for securities etc.)"),
'Con. Notes - Conversion'!C6932,
IF(
'Con. Notes - Conversion'!B6932 = "",
#N/A,
'Con. Notes - Conversion'!B6932)
)</f>
        <v>#N/A</v>
      </c>
      <c r="G6932" t="e">
        <f>IF(
OR('Con. Notes - No Conversion'!B6932 = "8. Transferee of restricted securities", 'Con. Notes - No Conversion'!B6932 = "9. Any person (substitution for securities etc.)"),
'Con. Notes - No Conversion'!C6932,
IF(
'Con. Notes - No Conversion'!B6932 = "",
#N/A,
'Con. Notes - No Conversion'!B6932)
)</f>
        <v>#N/A</v>
      </c>
    </row>
    <row r="6933" spans="1:7" x14ac:dyDescent="0.25">
      <c r="A6933" t="e">
        <f>IF(
OR(Shares!B6933 = "8. Transferee of restricted securities", Shares!B6933 = "9. Any person (substitution for securities etc.)"),
Shares!C6933,
IF(
Shares!B6933 = "",
#N/A,
Shares!B6933)
)</f>
        <v>#N/A</v>
      </c>
      <c r="B6933" t="e">
        <f>IF(
OR('Shares - LTR - Granted'!B6933 = "8. Transferee of restricted securities", 'Shares - LTR - Granted'!B6933 = "9. Any person (substitution for securities etc.)"),
'Shares - LTR - Granted'!C6933,
IF(
'Shares - LTR - Granted'!B6933 = "",
#N/A,
'Shares - LTR - Granted'!B6933)
)</f>
        <v>#N/A</v>
      </c>
      <c r="C6933" t="e">
        <f>IF(
OR('Performance Securities'!B6933 = "8. Transferee of restricted securities", 'Performance Securities'!B6933 = "9. Any person (substitution for securities etc.)"),
'Performance Securities'!C6933,
IF(
'Performance Securities'!B6933 = "",
#N/A,
'Performance Securities'!B6933)
)</f>
        <v>#N/A</v>
      </c>
      <c r="D6933" t="e">
        <f>IF(
OR('Options or Warrants'!B6933 = "8. Transferee of restricted securities", 'Options or Warrants'!B6933 = "9. Any person (substitution for securities etc.)"),
'Options or Warrants'!C6933,
IF(
'Options or Warrants'!B6933 = "",
#N/A,
'Options or Warrants'!B6933)
)</f>
        <v>#N/A</v>
      </c>
      <c r="E6933" t="e">
        <f>IF(
OR('Options - Free Attaching'!B6933 = "8. Transferee of restricted securities", 'Options - Free Attaching'!B6933 = "9. Any person (substitution for securities etc.)"),
'Options - Free Attaching'!C6933,
IF(
'Options - Free Attaching'!B6933 = "",
#N/A,
'Options - Free Attaching'!B6933)
)</f>
        <v>#N/A</v>
      </c>
      <c r="F6933" t="e">
        <f>IF(
OR('Con. Notes - Conversion'!B6933 = "8. Transferee of restricted securities", 'Con. Notes - Conversion'!B6933 = "9. Any person (substitution for securities etc.)"),
'Con. Notes - Conversion'!C6933,
IF(
'Con. Notes - Conversion'!B6933 = "",
#N/A,
'Con. Notes - Conversion'!B6933)
)</f>
        <v>#N/A</v>
      </c>
      <c r="G6933" t="e">
        <f>IF(
OR('Con. Notes - No Conversion'!B6933 = "8. Transferee of restricted securities", 'Con. Notes - No Conversion'!B6933 = "9. Any person (substitution for securities etc.)"),
'Con. Notes - No Conversion'!C6933,
IF(
'Con. Notes - No Conversion'!B6933 = "",
#N/A,
'Con. Notes - No Conversion'!B6933)
)</f>
        <v>#N/A</v>
      </c>
    </row>
    <row r="6934" spans="1:7" x14ac:dyDescent="0.25">
      <c r="A6934" t="e">
        <f>IF(
OR(Shares!B6934 = "8. Transferee of restricted securities", Shares!B6934 = "9. Any person (substitution for securities etc.)"),
Shares!C6934,
IF(
Shares!B6934 = "",
#N/A,
Shares!B6934)
)</f>
        <v>#N/A</v>
      </c>
      <c r="B6934" t="e">
        <f>IF(
OR('Shares - LTR - Granted'!B6934 = "8. Transferee of restricted securities", 'Shares - LTR - Granted'!B6934 = "9. Any person (substitution for securities etc.)"),
'Shares - LTR - Granted'!C6934,
IF(
'Shares - LTR - Granted'!B6934 = "",
#N/A,
'Shares - LTR - Granted'!B6934)
)</f>
        <v>#N/A</v>
      </c>
      <c r="C6934" t="e">
        <f>IF(
OR('Performance Securities'!B6934 = "8. Transferee of restricted securities", 'Performance Securities'!B6934 = "9. Any person (substitution for securities etc.)"),
'Performance Securities'!C6934,
IF(
'Performance Securities'!B6934 = "",
#N/A,
'Performance Securities'!B6934)
)</f>
        <v>#N/A</v>
      </c>
      <c r="D6934" t="e">
        <f>IF(
OR('Options or Warrants'!B6934 = "8. Transferee of restricted securities", 'Options or Warrants'!B6934 = "9. Any person (substitution for securities etc.)"),
'Options or Warrants'!C6934,
IF(
'Options or Warrants'!B6934 = "",
#N/A,
'Options or Warrants'!B6934)
)</f>
        <v>#N/A</v>
      </c>
      <c r="E6934" t="e">
        <f>IF(
OR('Options - Free Attaching'!B6934 = "8. Transferee of restricted securities", 'Options - Free Attaching'!B6934 = "9. Any person (substitution for securities etc.)"),
'Options - Free Attaching'!C6934,
IF(
'Options - Free Attaching'!B6934 = "",
#N/A,
'Options - Free Attaching'!B6934)
)</f>
        <v>#N/A</v>
      </c>
      <c r="F6934" t="e">
        <f>IF(
OR('Con. Notes - Conversion'!B6934 = "8. Transferee of restricted securities", 'Con. Notes - Conversion'!B6934 = "9. Any person (substitution for securities etc.)"),
'Con. Notes - Conversion'!C6934,
IF(
'Con. Notes - Conversion'!B6934 = "",
#N/A,
'Con. Notes - Conversion'!B6934)
)</f>
        <v>#N/A</v>
      </c>
      <c r="G6934" t="e">
        <f>IF(
OR('Con. Notes - No Conversion'!B6934 = "8. Transferee of restricted securities", 'Con. Notes - No Conversion'!B6934 = "9. Any person (substitution for securities etc.)"),
'Con. Notes - No Conversion'!C6934,
IF(
'Con. Notes - No Conversion'!B6934 = "",
#N/A,
'Con. Notes - No Conversion'!B6934)
)</f>
        <v>#N/A</v>
      </c>
    </row>
    <row r="6935" spans="1:7" x14ac:dyDescent="0.25">
      <c r="A6935" t="e">
        <f>IF(
OR(Shares!B6935 = "8. Transferee of restricted securities", Shares!B6935 = "9. Any person (substitution for securities etc.)"),
Shares!C6935,
IF(
Shares!B6935 = "",
#N/A,
Shares!B6935)
)</f>
        <v>#N/A</v>
      </c>
      <c r="B6935" t="e">
        <f>IF(
OR('Shares - LTR - Granted'!B6935 = "8. Transferee of restricted securities", 'Shares - LTR - Granted'!B6935 = "9. Any person (substitution for securities etc.)"),
'Shares - LTR - Granted'!C6935,
IF(
'Shares - LTR - Granted'!B6935 = "",
#N/A,
'Shares - LTR - Granted'!B6935)
)</f>
        <v>#N/A</v>
      </c>
      <c r="C6935" t="e">
        <f>IF(
OR('Performance Securities'!B6935 = "8. Transferee of restricted securities", 'Performance Securities'!B6935 = "9. Any person (substitution for securities etc.)"),
'Performance Securities'!C6935,
IF(
'Performance Securities'!B6935 = "",
#N/A,
'Performance Securities'!B6935)
)</f>
        <v>#N/A</v>
      </c>
      <c r="D6935" t="e">
        <f>IF(
OR('Options or Warrants'!B6935 = "8. Transferee of restricted securities", 'Options or Warrants'!B6935 = "9. Any person (substitution for securities etc.)"),
'Options or Warrants'!C6935,
IF(
'Options or Warrants'!B6935 = "",
#N/A,
'Options or Warrants'!B6935)
)</f>
        <v>#N/A</v>
      </c>
      <c r="E6935" t="e">
        <f>IF(
OR('Options - Free Attaching'!B6935 = "8. Transferee of restricted securities", 'Options - Free Attaching'!B6935 = "9. Any person (substitution for securities etc.)"),
'Options - Free Attaching'!C6935,
IF(
'Options - Free Attaching'!B6935 = "",
#N/A,
'Options - Free Attaching'!B6935)
)</f>
        <v>#N/A</v>
      </c>
      <c r="F6935" t="e">
        <f>IF(
OR('Con. Notes - Conversion'!B6935 = "8. Transferee of restricted securities", 'Con. Notes - Conversion'!B6935 = "9. Any person (substitution for securities etc.)"),
'Con. Notes - Conversion'!C6935,
IF(
'Con. Notes - Conversion'!B6935 = "",
#N/A,
'Con. Notes - Conversion'!B6935)
)</f>
        <v>#N/A</v>
      </c>
      <c r="G6935" t="e">
        <f>IF(
OR('Con. Notes - No Conversion'!B6935 = "8. Transferee of restricted securities", 'Con. Notes - No Conversion'!B6935 = "9. Any person (substitution for securities etc.)"),
'Con. Notes - No Conversion'!C6935,
IF(
'Con. Notes - No Conversion'!B6935 = "",
#N/A,
'Con. Notes - No Conversion'!B6935)
)</f>
        <v>#N/A</v>
      </c>
    </row>
    <row r="6936" spans="1:7" x14ac:dyDescent="0.25">
      <c r="A6936" t="e">
        <f>IF(
OR(Shares!B6936 = "8. Transferee of restricted securities", Shares!B6936 = "9. Any person (substitution for securities etc.)"),
Shares!C6936,
IF(
Shares!B6936 = "",
#N/A,
Shares!B6936)
)</f>
        <v>#N/A</v>
      </c>
      <c r="B6936" t="e">
        <f>IF(
OR('Shares - LTR - Granted'!B6936 = "8. Transferee of restricted securities", 'Shares - LTR - Granted'!B6936 = "9. Any person (substitution for securities etc.)"),
'Shares - LTR - Granted'!C6936,
IF(
'Shares - LTR - Granted'!B6936 = "",
#N/A,
'Shares - LTR - Granted'!B6936)
)</f>
        <v>#N/A</v>
      </c>
      <c r="C6936" t="e">
        <f>IF(
OR('Performance Securities'!B6936 = "8. Transferee of restricted securities", 'Performance Securities'!B6936 = "9. Any person (substitution for securities etc.)"),
'Performance Securities'!C6936,
IF(
'Performance Securities'!B6936 = "",
#N/A,
'Performance Securities'!B6936)
)</f>
        <v>#N/A</v>
      </c>
      <c r="D6936" t="e">
        <f>IF(
OR('Options or Warrants'!B6936 = "8. Transferee of restricted securities", 'Options or Warrants'!B6936 = "9. Any person (substitution for securities etc.)"),
'Options or Warrants'!C6936,
IF(
'Options or Warrants'!B6936 = "",
#N/A,
'Options or Warrants'!B6936)
)</f>
        <v>#N/A</v>
      </c>
      <c r="E6936" t="e">
        <f>IF(
OR('Options - Free Attaching'!B6936 = "8. Transferee of restricted securities", 'Options - Free Attaching'!B6936 = "9. Any person (substitution for securities etc.)"),
'Options - Free Attaching'!C6936,
IF(
'Options - Free Attaching'!B6936 = "",
#N/A,
'Options - Free Attaching'!B6936)
)</f>
        <v>#N/A</v>
      </c>
      <c r="F6936" t="e">
        <f>IF(
OR('Con. Notes - Conversion'!B6936 = "8. Transferee of restricted securities", 'Con. Notes - Conversion'!B6936 = "9. Any person (substitution for securities etc.)"),
'Con. Notes - Conversion'!C6936,
IF(
'Con. Notes - Conversion'!B6936 = "",
#N/A,
'Con. Notes - Conversion'!B6936)
)</f>
        <v>#N/A</v>
      </c>
      <c r="G6936" t="e">
        <f>IF(
OR('Con. Notes - No Conversion'!B6936 = "8. Transferee of restricted securities", 'Con. Notes - No Conversion'!B6936 = "9. Any person (substitution for securities etc.)"),
'Con. Notes - No Conversion'!C6936,
IF(
'Con. Notes - No Conversion'!B6936 = "",
#N/A,
'Con. Notes - No Conversion'!B6936)
)</f>
        <v>#N/A</v>
      </c>
    </row>
    <row r="6937" spans="1:7" x14ac:dyDescent="0.25">
      <c r="A6937" t="e">
        <f>IF(
OR(Shares!B6937 = "8. Transferee of restricted securities", Shares!B6937 = "9. Any person (substitution for securities etc.)"),
Shares!C6937,
IF(
Shares!B6937 = "",
#N/A,
Shares!B6937)
)</f>
        <v>#N/A</v>
      </c>
      <c r="B6937" t="e">
        <f>IF(
OR('Shares - LTR - Granted'!B6937 = "8. Transferee of restricted securities", 'Shares - LTR - Granted'!B6937 = "9. Any person (substitution for securities etc.)"),
'Shares - LTR - Granted'!C6937,
IF(
'Shares - LTR - Granted'!B6937 = "",
#N/A,
'Shares - LTR - Granted'!B6937)
)</f>
        <v>#N/A</v>
      </c>
      <c r="C6937" t="e">
        <f>IF(
OR('Performance Securities'!B6937 = "8. Transferee of restricted securities", 'Performance Securities'!B6937 = "9. Any person (substitution for securities etc.)"),
'Performance Securities'!C6937,
IF(
'Performance Securities'!B6937 = "",
#N/A,
'Performance Securities'!B6937)
)</f>
        <v>#N/A</v>
      </c>
      <c r="D6937" t="e">
        <f>IF(
OR('Options or Warrants'!B6937 = "8. Transferee of restricted securities", 'Options or Warrants'!B6937 = "9. Any person (substitution for securities etc.)"),
'Options or Warrants'!C6937,
IF(
'Options or Warrants'!B6937 = "",
#N/A,
'Options or Warrants'!B6937)
)</f>
        <v>#N/A</v>
      </c>
      <c r="E6937" t="e">
        <f>IF(
OR('Options - Free Attaching'!B6937 = "8. Transferee of restricted securities", 'Options - Free Attaching'!B6937 = "9. Any person (substitution for securities etc.)"),
'Options - Free Attaching'!C6937,
IF(
'Options - Free Attaching'!B6937 = "",
#N/A,
'Options - Free Attaching'!B6937)
)</f>
        <v>#N/A</v>
      </c>
      <c r="F6937" t="e">
        <f>IF(
OR('Con. Notes - Conversion'!B6937 = "8. Transferee of restricted securities", 'Con. Notes - Conversion'!B6937 = "9. Any person (substitution for securities etc.)"),
'Con. Notes - Conversion'!C6937,
IF(
'Con. Notes - Conversion'!B6937 = "",
#N/A,
'Con. Notes - Conversion'!B6937)
)</f>
        <v>#N/A</v>
      </c>
      <c r="G6937" t="e">
        <f>IF(
OR('Con. Notes - No Conversion'!B6937 = "8. Transferee of restricted securities", 'Con. Notes - No Conversion'!B6937 = "9. Any person (substitution for securities etc.)"),
'Con. Notes - No Conversion'!C6937,
IF(
'Con. Notes - No Conversion'!B6937 = "",
#N/A,
'Con. Notes - No Conversion'!B6937)
)</f>
        <v>#N/A</v>
      </c>
    </row>
    <row r="6938" spans="1:7" x14ac:dyDescent="0.25">
      <c r="A6938" t="e">
        <f>IF(
OR(Shares!B6938 = "8. Transferee of restricted securities", Shares!B6938 = "9. Any person (substitution for securities etc.)"),
Shares!C6938,
IF(
Shares!B6938 = "",
#N/A,
Shares!B6938)
)</f>
        <v>#N/A</v>
      </c>
      <c r="B6938" t="e">
        <f>IF(
OR('Shares - LTR - Granted'!B6938 = "8. Transferee of restricted securities", 'Shares - LTR - Granted'!B6938 = "9. Any person (substitution for securities etc.)"),
'Shares - LTR - Granted'!C6938,
IF(
'Shares - LTR - Granted'!B6938 = "",
#N/A,
'Shares - LTR - Granted'!B6938)
)</f>
        <v>#N/A</v>
      </c>
      <c r="C6938" t="e">
        <f>IF(
OR('Performance Securities'!B6938 = "8. Transferee of restricted securities", 'Performance Securities'!B6938 = "9. Any person (substitution for securities etc.)"),
'Performance Securities'!C6938,
IF(
'Performance Securities'!B6938 = "",
#N/A,
'Performance Securities'!B6938)
)</f>
        <v>#N/A</v>
      </c>
      <c r="D6938" t="e">
        <f>IF(
OR('Options or Warrants'!B6938 = "8. Transferee of restricted securities", 'Options or Warrants'!B6938 = "9. Any person (substitution for securities etc.)"),
'Options or Warrants'!C6938,
IF(
'Options or Warrants'!B6938 = "",
#N/A,
'Options or Warrants'!B6938)
)</f>
        <v>#N/A</v>
      </c>
      <c r="E6938" t="e">
        <f>IF(
OR('Options - Free Attaching'!B6938 = "8. Transferee of restricted securities", 'Options - Free Attaching'!B6938 = "9. Any person (substitution for securities etc.)"),
'Options - Free Attaching'!C6938,
IF(
'Options - Free Attaching'!B6938 = "",
#N/A,
'Options - Free Attaching'!B6938)
)</f>
        <v>#N/A</v>
      </c>
      <c r="F6938" t="e">
        <f>IF(
OR('Con. Notes - Conversion'!B6938 = "8. Transferee of restricted securities", 'Con. Notes - Conversion'!B6938 = "9. Any person (substitution for securities etc.)"),
'Con. Notes - Conversion'!C6938,
IF(
'Con. Notes - Conversion'!B6938 = "",
#N/A,
'Con. Notes - Conversion'!B6938)
)</f>
        <v>#N/A</v>
      </c>
      <c r="G6938" t="e">
        <f>IF(
OR('Con. Notes - No Conversion'!B6938 = "8. Transferee of restricted securities", 'Con. Notes - No Conversion'!B6938 = "9. Any person (substitution for securities etc.)"),
'Con. Notes - No Conversion'!C6938,
IF(
'Con. Notes - No Conversion'!B6938 = "",
#N/A,
'Con. Notes - No Conversion'!B6938)
)</f>
        <v>#N/A</v>
      </c>
    </row>
    <row r="6939" spans="1:7" x14ac:dyDescent="0.25">
      <c r="A6939" t="e">
        <f>IF(
OR(Shares!B6939 = "8. Transferee of restricted securities", Shares!B6939 = "9. Any person (substitution for securities etc.)"),
Shares!C6939,
IF(
Shares!B6939 = "",
#N/A,
Shares!B6939)
)</f>
        <v>#N/A</v>
      </c>
      <c r="B6939" t="e">
        <f>IF(
OR('Shares - LTR - Granted'!B6939 = "8. Transferee of restricted securities", 'Shares - LTR - Granted'!B6939 = "9. Any person (substitution for securities etc.)"),
'Shares - LTR - Granted'!C6939,
IF(
'Shares - LTR - Granted'!B6939 = "",
#N/A,
'Shares - LTR - Granted'!B6939)
)</f>
        <v>#N/A</v>
      </c>
      <c r="C6939" t="e">
        <f>IF(
OR('Performance Securities'!B6939 = "8. Transferee of restricted securities", 'Performance Securities'!B6939 = "9. Any person (substitution for securities etc.)"),
'Performance Securities'!C6939,
IF(
'Performance Securities'!B6939 = "",
#N/A,
'Performance Securities'!B6939)
)</f>
        <v>#N/A</v>
      </c>
      <c r="D6939" t="e">
        <f>IF(
OR('Options or Warrants'!B6939 = "8. Transferee of restricted securities", 'Options or Warrants'!B6939 = "9. Any person (substitution for securities etc.)"),
'Options or Warrants'!C6939,
IF(
'Options or Warrants'!B6939 = "",
#N/A,
'Options or Warrants'!B6939)
)</f>
        <v>#N/A</v>
      </c>
      <c r="E6939" t="e">
        <f>IF(
OR('Options - Free Attaching'!B6939 = "8. Transferee of restricted securities", 'Options - Free Attaching'!B6939 = "9. Any person (substitution for securities etc.)"),
'Options - Free Attaching'!C6939,
IF(
'Options - Free Attaching'!B6939 = "",
#N/A,
'Options - Free Attaching'!B6939)
)</f>
        <v>#N/A</v>
      </c>
      <c r="F6939" t="e">
        <f>IF(
OR('Con. Notes - Conversion'!B6939 = "8. Transferee of restricted securities", 'Con. Notes - Conversion'!B6939 = "9. Any person (substitution for securities etc.)"),
'Con. Notes - Conversion'!C6939,
IF(
'Con. Notes - Conversion'!B6939 = "",
#N/A,
'Con. Notes - Conversion'!B6939)
)</f>
        <v>#N/A</v>
      </c>
      <c r="G6939" t="e">
        <f>IF(
OR('Con. Notes - No Conversion'!B6939 = "8. Transferee of restricted securities", 'Con. Notes - No Conversion'!B6939 = "9. Any person (substitution for securities etc.)"),
'Con. Notes - No Conversion'!C6939,
IF(
'Con. Notes - No Conversion'!B6939 = "",
#N/A,
'Con. Notes - No Conversion'!B6939)
)</f>
        <v>#N/A</v>
      </c>
    </row>
    <row r="6940" spans="1:7" x14ac:dyDescent="0.25">
      <c r="A6940" t="e">
        <f>IF(
OR(Shares!B6940 = "8. Transferee of restricted securities", Shares!B6940 = "9. Any person (substitution for securities etc.)"),
Shares!C6940,
IF(
Shares!B6940 = "",
#N/A,
Shares!B6940)
)</f>
        <v>#N/A</v>
      </c>
      <c r="B6940" t="e">
        <f>IF(
OR('Shares - LTR - Granted'!B6940 = "8. Transferee of restricted securities", 'Shares - LTR - Granted'!B6940 = "9. Any person (substitution for securities etc.)"),
'Shares - LTR - Granted'!C6940,
IF(
'Shares - LTR - Granted'!B6940 = "",
#N/A,
'Shares - LTR - Granted'!B6940)
)</f>
        <v>#N/A</v>
      </c>
      <c r="C6940" t="e">
        <f>IF(
OR('Performance Securities'!B6940 = "8. Transferee of restricted securities", 'Performance Securities'!B6940 = "9. Any person (substitution for securities etc.)"),
'Performance Securities'!C6940,
IF(
'Performance Securities'!B6940 = "",
#N/A,
'Performance Securities'!B6940)
)</f>
        <v>#N/A</v>
      </c>
      <c r="D6940" t="e">
        <f>IF(
OR('Options or Warrants'!B6940 = "8. Transferee of restricted securities", 'Options or Warrants'!B6940 = "9. Any person (substitution for securities etc.)"),
'Options or Warrants'!C6940,
IF(
'Options or Warrants'!B6940 = "",
#N/A,
'Options or Warrants'!B6940)
)</f>
        <v>#N/A</v>
      </c>
      <c r="E6940" t="e">
        <f>IF(
OR('Options - Free Attaching'!B6940 = "8. Transferee of restricted securities", 'Options - Free Attaching'!B6940 = "9. Any person (substitution for securities etc.)"),
'Options - Free Attaching'!C6940,
IF(
'Options - Free Attaching'!B6940 = "",
#N/A,
'Options - Free Attaching'!B6940)
)</f>
        <v>#N/A</v>
      </c>
      <c r="F6940" t="e">
        <f>IF(
OR('Con. Notes - Conversion'!B6940 = "8. Transferee of restricted securities", 'Con. Notes - Conversion'!B6940 = "9. Any person (substitution for securities etc.)"),
'Con. Notes - Conversion'!C6940,
IF(
'Con. Notes - Conversion'!B6940 = "",
#N/A,
'Con. Notes - Conversion'!B6940)
)</f>
        <v>#N/A</v>
      </c>
      <c r="G6940" t="e">
        <f>IF(
OR('Con. Notes - No Conversion'!B6940 = "8. Transferee of restricted securities", 'Con. Notes - No Conversion'!B6940 = "9. Any person (substitution for securities etc.)"),
'Con. Notes - No Conversion'!C6940,
IF(
'Con. Notes - No Conversion'!B6940 = "",
#N/A,
'Con. Notes - No Conversion'!B6940)
)</f>
        <v>#N/A</v>
      </c>
    </row>
    <row r="6941" spans="1:7" x14ac:dyDescent="0.25">
      <c r="A6941" t="e">
        <f>IF(
OR(Shares!B6941 = "8. Transferee of restricted securities", Shares!B6941 = "9. Any person (substitution for securities etc.)"),
Shares!C6941,
IF(
Shares!B6941 = "",
#N/A,
Shares!B6941)
)</f>
        <v>#N/A</v>
      </c>
      <c r="B6941" t="e">
        <f>IF(
OR('Shares - LTR - Granted'!B6941 = "8. Transferee of restricted securities", 'Shares - LTR - Granted'!B6941 = "9. Any person (substitution for securities etc.)"),
'Shares - LTR - Granted'!C6941,
IF(
'Shares - LTR - Granted'!B6941 = "",
#N/A,
'Shares - LTR - Granted'!B6941)
)</f>
        <v>#N/A</v>
      </c>
      <c r="C6941" t="e">
        <f>IF(
OR('Performance Securities'!B6941 = "8. Transferee of restricted securities", 'Performance Securities'!B6941 = "9. Any person (substitution for securities etc.)"),
'Performance Securities'!C6941,
IF(
'Performance Securities'!B6941 = "",
#N/A,
'Performance Securities'!B6941)
)</f>
        <v>#N/A</v>
      </c>
      <c r="D6941" t="e">
        <f>IF(
OR('Options or Warrants'!B6941 = "8. Transferee of restricted securities", 'Options or Warrants'!B6941 = "9. Any person (substitution for securities etc.)"),
'Options or Warrants'!C6941,
IF(
'Options or Warrants'!B6941 = "",
#N/A,
'Options or Warrants'!B6941)
)</f>
        <v>#N/A</v>
      </c>
      <c r="E6941" t="e">
        <f>IF(
OR('Options - Free Attaching'!B6941 = "8. Transferee of restricted securities", 'Options - Free Attaching'!B6941 = "9. Any person (substitution for securities etc.)"),
'Options - Free Attaching'!C6941,
IF(
'Options - Free Attaching'!B6941 = "",
#N/A,
'Options - Free Attaching'!B6941)
)</f>
        <v>#N/A</v>
      </c>
      <c r="F6941" t="e">
        <f>IF(
OR('Con. Notes - Conversion'!B6941 = "8. Transferee of restricted securities", 'Con. Notes - Conversion'!B6941 = "9. Any person (substitution for securities etc.)"),
'Con. Notes - Conversion'!C6941,
IF(
'Con. Notes - Conversion'!B6941 = "",
#N/A,
'Con. Notes - Conversion'!B6941)
)</f>
        <v>#N/A</v>
      </c>
      <c r="G6941" t="e">
        <f>IF(
OR('Con. Notes - No Conversion'!B6941 = "8. Transferee of restricted securities", 'Con. Notes - No Conversion'!B6941 = "9. Any person (substitution for securities etc.)"),
'Con. Notes - No Conversion'!C6941,
IF(
'Con. Notes - No Conversion'!B6941 = "",
#N/A,
'Con. Notes - No Conversion'!B6941)
)</f>
        <v>#N/A</v>
      </c>
    </row>
    <row r="6942" spans="1:7" x14ac:dyDescent="0.25">
      <c r="A6942" t="e">
        <f>IF(
OR(Shares!B6942 = "8. Transferee of restricted securities", Shares!B6942 = "9. Any person (substitution for securities etc.)"),
Shares!C6942,
IF(
Shares!B6942 = "",
#N/A,
Shares!B6942)
)</f>
        <v>#N/A</v>
      </c>
      <c r="B6942" t="e">
        <f>IF(
OR('Shares - LTR - Granted'!B6942 = "8. Transferee of restricted securities", 'Shares - LTR - Granted'!B6942 = "9. Any person (substitution for securities etc.)"),
'Shares - LTR - Granted'!C6942,
IF(
'Shares - LTR - Granted'!B6942 = "",
#N/A,
'Shares - LTR - Granted'!B6942)
)</f>
        <v>#N/A</v>
      </c>
      <c r="C6942" t="e">
        <f>IF(
OR('Performance Securities'!B6942 = "8. Transferee of restricted securities", 'Performance Securities'!B6942 = "9. Any person (substitution for securities etc.)"),
'Performance Securities'!C6942,
IF(
'Performance Securities'!B6942 = "",
#N/A,
'Performance Securities'!B6942)
)</f>
        <v>#N/A</v>
      </c>
      <c r="D6942" t="e">
        <f>IF(
OR('Options or Warrants'!B6942 = "8. Transferee of restricted securities", 'Options or Warrants'!B6942 = "9. Any person (substitution for securities etc.)"),
'Options or Warrants'!C6942,
IF(
'Options or Warrants'!B6942 = "",
#N/A,
'Options or Warrants'!B6942)
)</f>
        <v>#N/A</v>
      </c>
      <c r="E6942" t="e">
        <f>IF(
OR('Options - Free Attaching'!B6942 = "8. Transferee of restricted securities", 'Options - Free Attaching'!B6942 = "9. Any person (substitution for securities etc.)"),
'Options - Free Attaching'!C6942,
IF(
'Options - Free Attaching'!B6942 = "",
#N/A,
'Options - Free Attaching'!B6942)
)</f>
        <v>#N/A</v>
      </c>
      <c r="F6942" t="e">
        <f>IF(
OR('Con. Notes - Conversion'!B6942 = "8. Transferee of restricted securities", 'Con. Notes - Conversion'!B6942 = "9. Any person (substitution for securities etc.)"),
'Con. Notes - Conversion'!C6942,
IF(
'Con. Notes - Conversion'!B6942 = "",
#N/A,
'Con. Notes - Conversion'!B6942)
)</f>
        <v>#N/A</v>
      </c>
      <c r="G6942" t="e">
        <f>IF(
OR('Con. Notes - No Conversion'!B6942 = "8. Transferee of restricted securities", 'Con. Notes - No Conversion'!B6942 = "9. Any person (substitution for securities etc.)"),
'Con. Notes - No Conversion'!C6942,
IF(
'Con. Notes - No Conversion'!B6942 = "",
#N/A,
'Con. Notes - No Conversion'!B6942)
)</f>
        <v>#N/A</v>
      </c>
    </row>
    <row r="6943" spans="1:7" x14ac:dyDescent="0.25">
      <c r="A6943" t="e">
        <f>IF(
OR(Shares!B6943 = "8. Transferee of restricted securities", Shares!B6943 = "9. Any person (substitution for securities etc.)"),
Shares!C6943,
IF(
Shares!B6943 = "",
#N/A,
Shares!B6943)
)</f>
        <v>#N/A</v>
      </c>
      <c r="B6943" t="e">
        <f>IF(
OR('Shares - LTR - Granted'!B6943 = "8. Transferee of restricted securities", 'Shares - LTR - Granted'!B6943 = "9. Any person (substitution for securities etc.)"),
'Shares - LTR - Granted'!C6943,
IF(
'Shares - LTR - Granted'!B6943 = "",
#N/A,
'Shares - LTR - Granted'!B6943)
)</f>
        <v>#N/A</v>
      </c>
      <c r="C6943" t="e">
        <f>IF(
OR('Performance Securities'!B6943 = "8. Transferee of restricted securities", 'Performance Securities'!B6943 = "9. Any person (substitution for securities etc.)"),
'Performance Securities'!C6943,
IF(
'Performance Securities'!B6943 = "",
#N/A,
'Performance Securities'!B6943)
)</f>
        <v>#N/A</v>
      </c>
      <c r="D6943" t="e">
        <f>IF(
OR('Options or Warrants'!B6943 = "8. Transferee of restricted securities", 'Options or Warrants'!B6943 = "9. Any person (substitution for securities etc.)"),
'Options or Warrants'!C6943,
IF(
'Options or Warrants'!B6943 = "",
#N/A,
'Options or Warrants'!B6943)
)</f>
        <v>#N/A</v>
      </c>
      <c r="E6943" t="e">
        <f>IF(
OR('Options - Free Attaching'!B6943 = "8. Transferee of restricted securities", 'Options - Free Attaching'!B6943 = "9. Any person (substitution for securities etc.)"),
'Options - Free Attaching'!C6943,
IF(
'Options - Free Attaching'!B6943 = "",
#N/A,
'Options - Free Attaching'!B6943)
)</f>
        <v>#N/A</v>
      </c>
      <c r="F6943" t="e">
        <f>IF(
OR('Con. Notes - Conversion'!B6943 = "8. Transferee of restricted securities", 'Con. Notes - Conversion'!B6943 = "9. Any person (substitution for securities etc.)"),
'Con. Notes - Conversion'!C6943,
IF(
'Con. Notes - Conversion'!B6943 = "",
#N/A,
'Con. Notes - Conversion'!B6943)
)</f>
        <v>#N/A</v>
      </c>
      <c r="G6943" t="e">
        <f>IF(
OR('Con. Notes - No Conversion'!B6943 = "8. Transferee of restricted securities", 'Con. Notes - No Conversion'!B6943 = "9. Any person (substitution for securities etc.)"),
'Con. Notes - No Conversion'!C6943,
IF(
'Con. Notes - No Conversion'!B6943 = "",
#N/A,
'Con. Notes - No Conversion'!B6943)
)</f>
        <v>#N/A</v>
      </c>
    </row>
    <row r="6944" spans="1:7" x14ac:dyDescent="0.25">
      <c r="A6944" t="e">
        <f>IF(
OR(Shares!B6944 = "8. Transferee of restricted securities", Shares!B6944 = "9. Any person (substitution for securities etc.)"),
Shares!C6944,
IF(
Shares!B6944 = "",
#N/A,
Shares!B6944)
)</f>
        <v>#N/A</v>
      </c>
      <c r="B6944" t="e">
        <f>IF(
OR('Shares - LTR - Granted'!B6944 = "8. Transferee of restricted securities", 'Shares - LTR - Granted'!B6944 = "9. Any person (substitution for securities etc.)"),
'Shares - LTR - Granted'!C6944,
IF(
'Shares - LTR - Granted'!B6944 = "",
#N/A,
'Shares - LTR - Granted'!B6944)
)</f>
        <v>#N/A</v>
      </c>
      <c r="C6944" t="e">
        <f>IF(
OR('Performance Securities'!B6944 = "8. Transferee of restricted securities", 'Performance Securities'!B6944 = "9. Any person (substitution for securities etc.)"),
'Performance Securities'!C6944,
IF(
'Performance Securities'!B6944 = "",
#N/A,
'Performance Securities'!B6944)
)</f>
        <v>#N/A</v>
      </c>
      <c r="D6944" t="e">
        <f>IF(
OR('Options or Warrants'!B6944 = "8. Transferee of restricted securities", 'Options or Warrants'!B6944 = "9. Any person (substitution for securities etc.)"),
'Options or Warrants'!C6944,
IF(
'Options or Warrants'!B6944 = "",
#N/A,
'Options or Warrants'!B6944)
)</f>
        <v>#N/A</v>
      </c>
      <c r="E6944" t="e">
        <f>IF(
OR('Options - Free Attaching'!B6944 = "8. Transferee of restricted securities", 'Options - Free Attaching'!B6944 = "9. Any person (substitution for securities etc.)"),
'Options - Free Attaching'!C6944,
IF(
'Options - Free Attaching'!B6944 = "",
#N/A,
'Options - Free Attaching'!B6944)
)</f>
        <v>#N/A</v>
      </c>
      <c r="F6944" t="e">
        <f>IF(
OR('Con. Notes - Conversion'!B6944 = "8. Transferee of restricted securities", 'Con. Notes - Conversion'!B6944 = "9. Any person (substitution for securities etc.)"),
'Con. Notes - Conversion'!C6944,
IF(
'Con. Notes - Conversion'!B6944 = "",
#N/A,
'Con. Notes - Conversion'!B6944)
)</f>
        <v>#N/A</v>
      </c>
      <c r="G6944" t="e">
        <f>IF(
OR('Con. Notes - No Conversion'!B6944 = "8. Transferee of restricted securities", 'Con. Notes - No Conversion'!B6944 = "9. Any person (substitution for securities etc.)"),
'Con. Notes - No Conversion'!C6944,
IF(
'Con. Notes - No Conversion'!B6944 = "",
#N/A,
'Con. Notes - No Conversion'!B6944)
)</f>
        <v>#N/A</v>
      </c>
    </row>
    <row r="6945" spans="1:7" x14ac:dyDescent="0.25">
      <c r="A6945" t="e">
        <f>IF(
OR(Shares!B6945 = "8. Transferee of restricted securities", Shares!B6945 = "9. Any person (substitution for securities etc.)"),
Shares!C6945,
IF(
Shares!B6945 = "",
#N/A,
Shares!B6945)
)</f>
        <v>#N/A</v>
      </c>
      <c r="B6945" t="e">
        <f>IF(
OR('Shares - LTR - Granted'!B6945 = "8. Transferee of restricted securities", 'Shares - LTR - Granted'!B6945 = "9. Any person (substitution for securities etc.)"),
'Shares - LTR - Granted'!C6945,
IF(
'Shares - LTR - Granted'!B6945 = "",
#N/A,
'Shares - LTR - Granted'!B6945)
)</f>
        <v>#N/A</v>
      </c>
      <c r="C6945" t="e">
        <f>IF(
OR('Performance Securities'!B6945 = "8. Transferee of restricted securities", 'Performance Securities'!B6945 = "9. Any person (substitution for securities etc.)"),
'Performance Securities'!C6945,
IF(
'Performance Securities'!B6945 = "",
#N/A,
'Performance Securities'!B6945)
)</f>
        <v>#N/A</v>
      </c>
      <c r="D6945" t="e">
        <f>IF(
OR('Options or Warrants'!B6945 = "8. Transferee of restricted securities", 'Options or Warrants'!B6945 = "9. Any person (substitution for securities etc.)"),
'Options or Warrants'!C6945,
IF(
'Options or Warrants'!B6945 = "",
#N/A,
'Options or Warrants'!B6945)
)</f>
        <v>#N/A</v>
      </c>
      <c r="E6945" t="e">
        <f>IF(
OR('Options - Free Attaching'!B6945 = "8. Transferee of restricted securities", 'Options - Free Attaching'!B6945 = "9. Any person (substitution for securities etc.)"),
'Options - Free Attaching'!C6945,
IF(
'Options - Free Attaching'!B6945 = "",
#N/A,
'Options - Free Attaching'!B6945)
)</f>
        <v>#N/A</v>
      </c>
      <c r="F6945" t="e">
        <f>IF(
OR('Con. Notes - Conversion'!B6945 = "8. Transferee of restricted securities", 'Con. Notes - Conversion'!B6945 = "9. Any person (substitution for securities etc.)"),
'Con. Notes - Conversion'!C6945,
IF(
'Con. Notes - Conversion'!B6945 = "",
#N/A,
'Con. Notes - Conversion'!B6945)
)</f>
        <v>#N/A</v>
      </c>
      <c r="G6945" t="e">
        <f>IF(
OR('Con. Notes - No Conversion'!B6945 = "8. Transferee of restricted securities", 'Con. Notes - No Conversion'!B6945 = "9. Any person (substitution for securities etc.)"),
'Con. Notes - No Conversion'!C6945,
IF(
'Con. Notes - No Conversion'!B6945 = "",
#N/A,
'Con. Notes - No Conversion'!B6945)
)</f>
        <v>#N/A</v>
      </c>
    </row>
    <row r="6946" spans="1:7" x14ac:dyDescent="0.25">
      <c r="A6946" t="e">
        <f>IF(
OR(Shares!B6946 = "8. Transferee of restricted securities", Shares!B6946 = "9. Any person (substitution for securities etc.)"),
Shares!C6946,
IF(
Shares!B6946 = "",
#N/A,
Shares!B6946)
)</f>
        <v>#N/A</v>
      </c>
      <c r="B6946" t="e">
        <f>IF(
OR('Shares - LTR - Granted'!B6946 = "8. Transferee of restricted securities", 'Shares - LTR - Granted'!B6946 = "9. Any person (substitution for securities etc.)"),
'Shares - LTR - Granted'!C6946,
IF(
'Shares - LTR - Granted'!B6946 = "",
#N/A,
'Shares - LTR - Granted'!B6946)
)</f>
        <v>#N/A</v>
      </c>
      <c r="C6946" t="e">
        <f>IF(
OR('Performance Securities'!B6946 = "8. Transferee of restricted securities", 'Performance Securities'!B6946 = "9. Any person (substitution for securities etc.)"),
'Performance Securities'!C6946,
IF(
'Performance Securities'!B6946 = "",
#N/A,
'Performance Securities'!B6946)
)</f>
        <v>#N/A</v>
      </c>
      <c r="D6946" t="e">
        <f>IF(
OR('Options or Warrants'!B6946 = "8. Transferee of restricted securities", 'Options or Warrants'!B6946 = "9. Any person (substitution for securities etc.)"),
'Options or Warrants'!C6946,
IF(
'Options or Warrants'!B6946 = "",
#N/A,
'Options or Warrants'!B6946)
)</f>
        <v>#N/A</v>
      </c>
      <c r="E6946" t="e">
        <f>IF(
OR('Options - Free Attaching'!B6946 = "8. Transferee of restricted securities", 'Options - Free Attaching'!B6946 = "9. Any person (substitution for securities etc.)"),
'Options - Free Attaching'!C6946,
IF(
'Options - Free Attaching'!B6946 = "",
#N/A,
'Options - Free Attaching'!B6946)
)</f>
        <v>#N/A</v>
      </c>
      <c r="F6946" t="e">
        <f>IF(
OR('Con. Notes - Conversion'!B6946 = "8. Transferee of restricted securities", 'Con. Notes - Conversion'!B6946 = "9. Any person (substitution for securities etc.)"),
'Con. Notes - Conversion'!C6946,
IF(
'Con. Notes - Conversion'!B6946 = "",
#N/A,
'Con. Notes - Conversion'!B6946)
)</f>
        <v>#N/A</v>
      </c>
      <c r="G6946" t="e">
        <f>IF(
OR('Con. Notes - No Conversion'!B6946 = "8. Transferee of restricted securities", 'Con. Notes - No Conversion'!B6946 = "9. Any person (substitution for securities etc.)"),
'Con. Notes - No Conversion'!C6946,
IF(
'Con. Notes - No Conversion'!B6946 = "",
#N/A,
'Con. Notes - No Conversion'!B6946)
)</f>
        <v>#N/A</v>
      </c>
    </row>
    <row r="6947" spans="1:7" x14ac:dyDescent="0.25">
      <c r="A6947" t="e">
        <f>IF(
OR(Shares!B6947 = "8. Transferee of restricted securities", Shares!B6947 = "9. Any person (substitution for securities etc.)"),
Shares!C6947,
IF(
Shares!B6947 = "",
#N/A,
Shares!B6947)
)</f>
        <v>#N/A</v>
      </c>
      <c r="B6947" t="e">
        <f>IF(
OR('Shares - LTR - Granted'!B6947 = "8. Transferee of restricted securities", 'Shares - LTR - Granted'!B6947 = "9. Any person (substitution for securities etc.)"),
'Shares - LTR - Granted'!C6947,
IF(
'Shares - LTR - Granted'!B6947 = "",
#N/A,
'Shares - LTR - Granted'!B6947)
)</f>
        <v>#N/A</v>
      </c>
      <c r="C6947" t="e">
        <f>IF(
OR('Performance Securities'!B6947 = "8. Transferee of restricted securities", 'Performance Securities'!B6947 = "9. Any person (substitution for securities etc.)"),
'Performance Securities'!C6947,
IF(
'Performance Securities'!B6947 = "",
#N/A,
'Performance Securities'!B6947)
)</f>
        <v>#N/A</v>
      </c>
      <c r="D6947" t="e">
        <f>IF(
OR('Options or Warrants'!B6947 = "8. Transferee of restricted securities", 'Options or Warrants'!B6947 = "9. Any person (substitution for securities etc.)"),
'Options or Warrants'!C6947,
IF(
'Options or Warrants'!B6947 = "",
#N/A,
'Options or Warrants'!B6947)
)</f>
        <v>#N/A</v>
      </c>
      <c r="E6947" t="e">
        <f>IF(
OR('Options - Free Attaching'!B6947 = "8. Transferee of restricted securities", 'Options - Free Attaching'!B6947 = "9. Any person (substitution for securities etc.)"),
'Options - Free Attaching'!C6947,
IF(
'Options - Free Attaching'!B6947 = "",
#N/A,
'Options - Free Attaching'!B6947)
)</f>
        <v>#N/A</v>
      </c>
      <c r="F6947" t="e">
        <f>IF(
OR('Con. Notes - Conversion'!B6947 = "8. Transferee of restricted securities", 'Con. Notes - Conversion'!B6947 = "9. Any person (substitution for securities etc.)"),
'Con. Notes - Conversion'!C6947,
IF(
'Con. Notes - Conversion'!B6947 = "",
#N/A,
'Con. Notes - Conversion'!B6947)
)</f>
        <v>#N/A</v>
      </c>
      <c r="G6947" t="e">
        <f>IF(
OR('Con. Notes - No Conversion'!B6947 = "8. Transferee of restricted securities", 'Con. Notes - No Conversion'!B6947 = "9. Any person (substitution for securities etc.)"),
'Con. Notes - No Conversion'!C6947,
IF(
'Con. Notes - No Conversion'!B6947 = "",
#N/A,
'Con. Notes - No Conversion'!B6947)
)</f>
        <v>#N/A</v>
      </c>
    </row>
    <row r="6948" spans="1:7" x14ac:dyDescent="0.25">
      <c r="A6948" t="e">
        <f>IF(
OR(Shares!B6948 = "8. Transferee of restricted securities", Shares!B6948 = "9. Any person (substitution for securities etc.)"),
Shares!C6948,
IF(
Shares!B6948 = "",
#N/A,
Shares!B6948)
)</f>
        <v>#N/A</v>
      </c>
      <c r="B6948" t="e">
        <f>IF(
OR('Shares - LTR - Granted'!B6948 = "8. Transferee of restricted securities", 'Shares - LTR - Granted'!B6948 = "9. Any person (substitution for securities etc.)"),
'Shares - LTR - Granted'!C6948,
IF(
'Shares - LTR - Granted'!B6948 = "",
#N/A,
'Shares - LTR - Granted'!B6948)
)</f>
        <v>#N/A</v>
      </c>
      <c r="C6948" t="e">
        <f>IF(
OR('Performance Securities'!B6948 = "8. Transferee of restricted securities", 'Performance Securities'!B6948 = "9. Any person (substitution for securities etc.)"),
'Performance Securities'!C6948,
IF(
'Performance Securities'!B6948 = "",
#N/A,
'Performance Securities'!B6948)
)</f>
        <v>#N/A</v>
      </c>
      <c r="D6948" t="e">
        <f>IF(
OR('Options or Warrants'!B6948 = "8. Transferee of restricted securities", 'Options or Warrants'!B6948 = "9. Any person (substitution for securities etc.)"),
'Options or Warrants'!C6948,
IF(
'Options or Warrants'!B6948 = "",
#N/A,
'Options or Warrants'!B6948)
)</f>
        <v>#N/A</v>
      </c>
      <c r="E6948" t="e">
        <f>IF(
OR('Options - Free Attaching'!B6948 = "8. Transferee of restricted securities", 'Options - Free Attaching'!B6948 = "9. Any person (substitution for securities etc.)"),
'Options - Free Attaching'!C6948,
IF(
'Options - Free Attaching'!B6948 = "",
#N/A,
'Options - Free Attaching'!B6948)
)</f>
        <v>#N/A</v>
      </c>
      <c r="F6948" t="e">
        <f>IF(
OR('Con. Notes - Conversion'!B6948 = "8. Transferee of restricted securities", 'Con. Notes - Conversion'!B6948 = "9. Any person (substitution for securities etc.)"),
'Con. Notes - Conversion'!C6948,
IF(
'Con. Notes - Conversion'!B6948 = "",
#N/A,
'Con. Notes - Conversion'!B6948)
)</f>
        <v>#N/A</v>
      </c>
      <c r="G6948" t="e">
        <f>IF(
OR('Con. Notes - No Conversion'!B6948 = "8. Transferee of restricted securities", 'Con. Notes - No Conversion'!B6948 = "9. Any person (substitution for securities etc.)"),
'Con. Notes - No Conversion'!C6948,
IF(
'Con. Notes - No Conversion'!B6948 = "",
#N/A,
'Con. Notes - No Conversion'!B6948)
)</f>
        <v>#N/A</v>
      </c>
    </row>
    <row r="6949" spans="1:7" x14ac:dyDescent="0.25">
      <c r="A6949" t="e">
        <f>IF(
OR(Shares!B6949 = "8. Transferee of restricted securities", Shares!B6949 = "9. Any person (substitution for securities etc.)"),
Shares!C6949,
IF(
Shares!B6949 = "",
#N/A,
Shares!B6949)
)</f>
        <v>#N/A</v>
      </c>
      <c r="B6949" t="e">
        <f>IF(
OR('Shares - LTR - Granted'!B6949 = "8. Transferee of restricted securities", 'Shares - LTR - Granted'!B6949 = "9. Any person (substitution for securities etc.)"),
'Shares - LTR - Granted'!C6949,
IF(
'Shares - LTR - Granted'!B6949 = "",
#N/A,
'Shares - LTR - Granted'!B6949)
)</f>
        <v>#N/A</v>
      </c>
      <c r="C6949" t="e">
        <f>IF(
OR('Performance Securities'!B6949 = "8. Transferee of restricted securities", 'Performance Securities'!B6949 = "9. Any person (substitution for securities etc.)"),
'Performance Securities'!C6949,
IF(
'Performance Securities'!B6949 = "",
#N/A,
'Performance Securities'!B6949)
)</f>
        <v>#N/A</v>
      </c>
      <c r="D6949" t="e">
        <f>IF(
OR('Options or Warrants'!B6949 = "8. Transferee of restricted securities", 'Options or Warrants'!B6949 = "9. Any person (substitution for securities etc.)"),
'Options or Warrants'!C6949,
IF(
'Options or Warrants'!B6949 = "",
#N/A,
'Options or Warrants'!B6949)
)</f>
        <v>#N/A</v>
      </c>
      <c r="E6949" t="e">
        <f>IF(
OR('Options - Free Attaching'!B6949 = "8. Transferee of restricted securities", 'Options - Free Attaching'!B6949 = "9. Any person (substitution for securities etc.)"),
'Options - Free Attaching'!C6949,
IF(
'Options - Free Attaching'!B6949 = "",
#N/A,
'Options - Free Attaching'!B6949)
)</f>
        <v>#N/A</v>
      </c>
      <c r="F6949" t="e">
        <f>IF(
OR('Con. Notes - Conversion'!B6949 = "8. Transferee of restricted securities", 'Con. Notes - Conversion'!B6949 = "9. Any person (substitution for securities etc.)"),
'Con. Notes - Conversion'!C6949,
IF(
'Con. Notes - Conversion'!B6949 = "",
#N/A,
'Con. Notes - Conversion'!B6949)
)</f>
        <v>#N/A</v>
      </c>
      <c r="G6949" t="e">
        <f>IF(
OR('Con. Notes - No Conversion'!B6949 = "8. Transferee of restricted securities", 'Con. Notes - No Conversion'!B6949 = "9. Any person (substitution for securities etc.)"),
'Con. Notes - No Conversion'!C6949,
IF(
'Con. Notes - No Conversion'!B6949 = "",
#N/A,
'Con. Notes - No Conversion'!B6949)
)</f>
        <v>#N/A</v>
      </c>
    </row>
    <row r="6950" spans="1:7" x14ac:dyDescent="0.25">
      <c r="A6950" t="e">
        <f>IF(
OR(Shares!B6950 = "8. Transferee of restricted securities", Shares!B6950 = "9. Any person (substitution for securities etc.)"),
Shares!C6950,
IF(
Shares!B6950 = "",
#N/A,
Shares!B6950)
)</f>
        <v>#N/A</v>
      </c>
      <c r="B6950" t="e">
        <f>IF(
OR('Shares - LTR - Granted'!B6950 = "8. Transferee of restricted securities", 'Shares - LTR - Granted'!B6950 = "9. Any person (substitution for securities etc.)"),
'Shares - LTR - Granted'!C6950,
IF(
'Shares - LTR - Granted'!B6950 = "",
#N/A,
'Shares - LTR - Granted'!B6950)
)</f>
        <v>#N/A</v>
      </c>
      <c r="C6950" t="e">
        <f>IF(
OR('Performance Securities'!B6950 = "8. Transferee of restricted securities", 'Performance Securities'!B6950 = "9. Any person (substitution for securities etc.)"),
'Performance Securities'!C6950,
IF(
'Performance Securities'!B6950 = "",
#N/A,
'Performance Securities'!B6950)
)</f>
        <v>#N/A</v>
      </c>
      <c r="D6950" t="e">
        <f>IF(
OR('Options or Warrants'!B6950 = "8. Transferee of restricted securities", 'Options or Warrants'!B6950 = "9. Any person (substitution for securities etc.)"),
'Options or Warrants'!C6950,
IF(
'Options or Warrants'!B6950 = "",
#N/A,
'Options or Warrants'!B6950)
)</f>
        <v>#N/A</v>
      </c>
      <c r="E6950" t="e">
        <f>IF(
OR('Options - Free Attaching'!B6950 = "8. Transferee of restricted securities", 'Options - Free Attaching'!B6950 = "9. Any person (substitution for securities etc.)"),
'Options - Free Attaching'!C6950,
IF(
'Options - Free Attaching'!B6950 = "",
#N/A,
'Options - Free Attaching'!B6950)
)</f>
        <v>#N/A</v>
      </c>
      <c r="F6950" t="e">
        <f>IF(
OR('Con. Notes - Conversion'!B6950 = "8. Transferee of restricted securities", 'Con. Notes - Conversion'!B6950 = "9. Any person (substitution for securities etc.)"),
'Con. Notes - Conversion'!C6950,
IF(
'Con. Notes - Conversion'!B6950 = "",
#N/A,
'Con. Notes - Conversion'!B6950)
)</f>
        <v>#N/A</v>
      </c>
      <c r="G6950" t="e">
        <f>IF(
OR('Con. Notes - No Conversion'!B6950 = "8. Transferee of restricted securities", 'Con. Notes - No Conversion'!B6950 = "9. Any person (substitution for securities etc.)"),
'Con. Notes - No Conversion'!C6950,
IF(
'Con. Notes - No Conversion'!B6950 = "",
#N/A,
'Con. Notes - No Conversion'!B6950)
)</f>
        <v>#N/A</v>
      </c>
    </row>
    <row r="6951" spans="1:7" x14ac:dyDescent="0.25">
      <c r="A6951" t="e">
        <f>IF(
OR(Shares!B6951 = "8. Transferee of restricted securities", Shares!B6951 = "9. Any person (substitution for securities etc.)"),
Shares!C6951,
IF(
Shares!B6951 = "",
#N/A,
Shares!B6951)
)</f>
        <v>#N/A</v>
      </c>
      <c r="B6951" t="e">
        <f>IF(
OR('Shares - LTR - Granted'!B6951 = "8. Transferee of restricted securities", 'Shares - LTR - Granted'!B6951 = "9. Any person (substitution for securities etc.)"),
'Shares - LTR - Granted'!C6951,
IF(
'Shares - LTR - Granted'!B6951 = "",
#N/A,
'Shares - LTR - Granted'!B6951)
)</f>
        <v>#N/A</v>
      </c>
      <c r="C6951" t="e">
        <f>IF(
OR('Performance Securities'!B6951 = "8. Transferee of restricted securities", 'Performance Securities'!B6951 = "9. Any person (substitution for securities etc.)"),
'Performance Securities'!C6951,
IF(
'Performance Securities'!B6951 = "",
#N/A,
'Performance Securities'!B6951)
)</f>
        <v>#N/A</v>
      </c>
      <c r="D6951" t="e">
        <f>IF(
OR('Options or Warrants'!B6951 = "8. Transferee of restricted securities", 'Options or Warrants'!B6951 = "9. Any person (substitution for securities etc.)"),
'Options or Warrants'!C6951,
IF(
'Options or Warrants'!B6951 = "",
#N/A,
'Options or Warrants'!B6951)
)</f>
        <v>#N/A</v>
      </c>
      <c r="E6951" t="e">
        <f>IF(
OR('Options - Free Attaching'!B6951 = "8. Transferee of restricted securities", 'Options - Free Attaching'!B6951 = "9. Any person (substitution for securities etc.)"),
'Options - Free Attaching'!C6951,
IF(
'Options - Free Attaching'!B6951 = "",
#N/A,
'Options - Free Attaching'!B6951)
)</f>
        <v>#N/A</v>
      </c>
      <c r="F6951" t="e">
        <f>IF(
OR('Con. Notes - Conversion'!B6951 = "8. Transferee of restricted securities", 'Con. Notes - Conversion'!B6951 = "9. Any person (substitution for securities etc.)"),
'Con. Notes - Conversion'!C6951,
IF(
'Con. Notes - Conversion'!B6951 = "",
#N/A,
'Con. Notes - Conversion'!B6951)
)</f>
        <v>#N/A</v>
      </c>
      <c r="G6951" t="e">
        <f>IF(
OR('Con. Notes - No Conversion'!B6951 = "8. Transferee of restricted securities", 'Con. Notes - No Conversion'!B6951 = "9. Any person (substitution for securities etc.)"),
'Con. Notes - No Conversion'!C6951,
IF(
'Con. Notes - No Conversion'!B6951 = "",
#N/A,
'Con. Notes - No Conversion'!B6951)
)</f>
        <v>#N/A</v>
      </c>
    </row>
    <row r="6952" spans="1:7" x14ac:dyDescent="0.25">
      <c r="A6952" t="e">
        <f>IF(
OR(Shares!B6952 = "8. Transferee of restricted securities", Shares!B6952 = "9. Any person (substitution for securities etc.)"),
Shares!C6952,
IF(
Shares!B6952 = "",
#N/A,
Shares!B6952)
)</f>
        <v>#N/A</v>
      </c>
      <c r="B6952" t="e">
        <f>IF(
OR('Shares - LTR - Granted'!B6952 = "8. Transferee of restricted securities", 'Shares - LTR - Granted'!B6952 = "9. Any person (substitution for securities etc.)"),
'Shares - LTR - Granted'!C6952,
IF(
'Shares - LTR - Granted'!B6952 = "",
#N/A,
'Shares - LTR - Granted'!B6952)
)</f>
        <v>#N/A</v>
      </c>
      <c r="C6952" t="e">
        <f>IF(
OR('Performance Securities'!B6952 = "8. Transferee of restricted securities", 'Performance Securities'!B6952 = "9. Any person (substitution for securities etc.)"),
'Performance Securities'!C6952,
IF(
'Performance Securities'!B6952 = "",
#N/A,
'Performance Securities'!B6952)
)</f>
        <v>#N/A</v>
      </c>
      <c r="D6952" t="e">
        <f>IF(
OR('Options or Warrants'!B6952 = "8. Transferee of restricted securities", 'Options or Warrants'!B6952 = "9. Any person (substitution for securities etc.)"),
'Options or Warrants'!C6952,
IF(
'Options or Warrants'!B6952 = "",
#N/A,
'Options or Warrants'!B6952)
)</f>
        <v>#N/A</v>
      </c>
      <c r="E6952" t="e">
        <f>IF(
OR('Options - Free Attaching'!B6952 = "8. Transferee of restricted securities", 'Options - Free Attaching'!B6952 = "9. Any person (substitution for securities etc.)"),
'Options - Free Attaching'!C6952,
IF(
'Options - Free Attaching'!B6952 = "",
#N/A,
'Options - Free Attaching'!B6952)
)</f>
        <v>#N/A</v>
      </c>
      <c r="F6952" t="e">
        <f>IF(
OR('Con. Notes - Conversion'!B6952 = "8. Transferee of restricted securities", 'Con. Notes - Conversion'!B6952 = "9. Any person (substitution for securities etc.)"),
'Con. Notes - Conversion'!C6952,
IF(
'Con. Notes - Conversion'!B6952 = "",
#N/A,
'Con. Notes - Conversion'!B6952)
)</f>
        <v>#N/A</v>
      </c>
      <c r="G6952" t="e">
        <f>IF(
OR('Con. Notes - No Conversion'!B6952 = "8. Transferee of restricted securities", 'Con. Notes - No Conversion'!B6952 = "9. Any person (substitution for securities etc.)"),
'Con. Notes - No Conversion'!C6952,
IF(
'Con. Notes - No Conversion'!B6952 = "",
#N/A,
'Con. Notes - No Conversion'!B6952)
)</f>
        <v>#N/A</v>
      </c>
    </row>
    <row r="6953" spans="1:7" x14ac:dyDescent="0.25">
      <c r="A6953" t="e">
        <f>IF(
OR(Shares!B6953 = "8. Transferee of restricted securities", Shares!B6953 = "9. Any person (substitution for securities etc.)"),
Shares!C6953,
IF(
Shares!B6953 = "",
#N/A,
Shares!B6953)
)</f>
        <v>#N/A</v>
      </c>
      <c r="B6953" t="e">
        <f>IF(
OR('Shares - LTR - Granted'!B6953 = "8. Transferee of restricted securities", 'Shares - LTR - Granted'!B6953 = "9. Any person (substitution for securities etc.)"),
'Shares - LTR - Granted'!C6953,
IF(
'Shares - LTR - Granted'!B6953 = "",
#N/A,
'Shares - LTR - Granted'!B6953)
)</f>
        <v>#N/A</v>
      </c>
      <c r="C6953" t="e">
        <f>IF(
OR('Performance Securities'!B6953 = "8. Transferee of restricted securities", 'Performance Securities'!B6953 = "9. Any person (substitution for securities etc.)"),
'Performance Securities'!C6953,
IF(
'Performance Securities'!B6953 = "",
#N/A,
'Performance Securities'!B6953)
)</f>
        <v>#N/A</v>
      </c>
      <c r="D6953" t="e">
        <f>IF(
OR('Options or Warrants'!B6953 = "8. Transferee of restricted securities", 'Options or Warrants'!B6953 = "9. Any person (substitution for securities etc.)"),
'Options or Warrants'!C6953,
IF(
'Options or Warrants'!B6953 = "",
#N/A,
'Options or Warrants'!B6953)
)</f>
        <v>#N/A</v>
      </c>
      <c r="E6953" t="e">
        <f>IF(
OR('Options - Free Attaching'!B6953 = "8. Transferee of restricted securities", 'Options - Free Attaching'!B6953 = "9. Any person (substitution for securities etc.)"),
'Options - Free Attaching'!C6953,
IF(
'Options - Free Attaching'!B6953 = "",
#N/A,
'Options - Free Attaching'!B6953)
)</f>
        <v>#N/A</v>
      </c>
      <c r="F6953" t="e">
        <f>IF(
OR('Con. Notes - Conversion'!B6953 = "8. Transferee of restricted securities", 'Con. Notes - Conversion'!B6953 = "9. Any person (substitution for securities etc.)"),
'Con. Notes - Conversion'!C6953,
IF(
'Con. Notes - Conversion'!B6953 = "",
#N/A,
'Con. Notes - Conversion'!B6953)
)</f>
        <v>#N/A</v>
      </c>
      <c r="G6953" t="e">
        <f>IF(
OR('Con. Notes - No Conversion'!B6953 = "8. Transferee of restricted securities", 'Con. Notes - No Conversion'!B6953 = "9. Any person (substitution for securities etc.)"),
'Con. Notes - No Conversion'!C6953,
IF(
'Con. Notes - No Conversion'!B6953 = "",
#N/A,
'Con. Notes - No Conversion'!B6953)
)</f>
        <v>#N/A</v>
      </c>
    </row>
    <row r="6954" spans="1:7" x14ac:dyDescent="0.25">
      <c r="A6954" t="e">
        <f>IF(
OR(Shares!B6954 = "8. Transferee of restricted securities", Shares!B6954 = "9. Any person (substitution for securities etc.)"),
Shares!C6954,
IF(
Shares!B6954 = "",
#N/A,
Shares!B6954)
)</f>
        <v>#N/A</v>
      </c>
      <c r="B6954" t="e">
        <f>IF(
OR('Shares - LTR - Granted'!B6954 = "8. Transferee of restricted securities", 'Shares - LTR - Granted'!B6954 = "9. Any person (substitution for securities etc.)"),
'Shares - LTR - Granted'!C6954,
IF(
'Shares - LTR - Granted'!B6954 = "",
#N/A,
'Shares - LTR - Granted'!B6954)
)</f>
        <v>#N/A</v>
      </c>
      <c r="C6954" t="e">
        <f>IF(
OR('Performance Securities'!B6954 = "8. Transferee of restricted securities", 'Performance Securities'!B6954 = "9. Any person (substitution for securities etc.)"),
'Performance Securities'!C6954,
IF(
'Performance Securities'!B6954 = "",
#N/A,
'Performance Securities'!B6954)
)</f>
        <v>#N/A</v>
      </c>
      <c r="D6954" t="e">
        <f>IF(
OR('Options or Warrants'!B6954 = "8. Transferee of restricted securities", 'Options or Warrants'!B6954 = "9. Any person (substitution for securities etc.)"),
'Options or Warrants'!C6954,
IF(
'Options or Warrants'!B6954 = "",
#N/A,
'Options or Warrants'!B6954)
)</f>
        <v>#N/A</v>
      </c>
      <c r="E6954" t="e">
        <f>IF(
OR('Options - Free Attaching'!B6954 = "8. Transferee of restricted securities", 'Options - Free Attaching'!B6954 = "9. Any person (substitution for securities etc.)"),
'Options - Free Attaching'!C6954,
IF(
'Options - Free Attaching'!B6954 = "",
#N/A,
'Options - Free Attaching'!B6954)
)</f>
        <v>#N/A</v>
      </c>
      <c r="F6954" t="e">
        <f>IF(
OR('Con. Notes - Conversion'!B6954 = "8. Transferee of restricted securities", 'Con. Notes - Conversion'!B6954 = "9. Any person (substitution for securities etc.)"),
'Con. Notes - Conversion'!C6954,
IF(
'Con. Notes - Conversion'!B6954 = "",
#N/A,
'Con. Notes - Conversion'!B6954)
)</f>
        <v>#N/A</v>
      </c>
      <c r="G6954" t="e">
        <f>IF(
OR('Con. Notes - No Conversion'!B6954 = "8. Transferee of restricted securities", 'Con. Notes - No Conversion'!B6954 = "9. Any person (substitution for securities etc.)"),
'Con. Notes - No Conversion'!C6954,
IF(
'Con. Notes - No Conversion'!B6954 = "",
#N/A,
'Con. Notes - No Conversion'!B6954)
)</f>
        <v>#N/A</v>
      </c>
    </row>
    <row r="6955" spans="1:7" x14ac:dyDescent="0.25">
      <c r="A6955" t="e">
        <f>IF(
OR(Shares!B6955 = "8. Transferee of restricted securities", Shares!B6955 = "9. Any person (substitution for securities etc.)"),
Shares!C6955,
IF(
Shares!B6955 = "",
#N/A,
Shares!B6955)
)</f>
        <v>#N/A</v>
      </c>
      <c r="B6955" t="e">
        <f>IF(
OR('Shares - LTR - Granted'!B6955 = "8. Transferee of restricted securities", 'Shares - LTR - Granted'!B6955 = "9. Any person (substitution for securities etc.)"),
'Shares - LTR - Granted'!C6955,
IF(
'Shares - LTR - Granted'!B6955 = "",
#N/A,
'Shares - LTR - Granted'!B6955)
)</f>
        <v>#N/A</v>
      </c>
      <c r="C6955" t="e">
        <f>IF(
OR('Performance Securities'!B6955 = "8. Transferee of restricted securities", 'Performance Securities'!B6955 = "9. Any person (substitution for securities etc.)"),
'Performance Securities'!C6955,
IF(
'Performance Securities'!B6955 = "",
#N/A,
'Performance Securities'!B6955)
)</f>
        <v>#N/A</v>
      </c>
      <c r="D6955" t="e">
        <f>IF(
OR('Options or Warrants'!B6955 = "8. Transferee of restricted securities", 'Options or Warrants'!B6955 = "9. Any person (substitution for securities etc.)"),
'Options or Warrants'!C6955,
IF(
'Options or Warrants'!B6955 = "",
#N/A,
'Options or Warrants'!B6955)
)</f>
        <v>#N/A</v>
      </c>
      <c r="E6955" t="e">
        <f>IF(
OR('Options - Free Attaching'!B6955 = "8. Transferee of restricted securities", 'Options - Free Attaching'!B6955 = "9. Any person (substitution for securities etc.)"),
'Options - Free Attaching'!C6955,
IF(
'Options - Free Attaching'!B6955 = "",
#N/A,
'Options - Free Attaching'!B6955)
)</f>
        <v>#N/A</v>
      </c>
      <c r="F6955" t="e">
        <f>IF(
OR('Con. Notes - Conversion'!B6955 = "8. Transferee of restricted securities", 'Con. Notes - Conversion'!B6955 = "9. Any person (substitution for securities etc.)"),
'Con. Notes - Conversion'!C6955,
IF(
'Con. Notes - Conversion'!B6955 = "",
#N/A,
'Con. Notes - Conversion'!B6955)
)</f>
        <v>#N/A</v>
      </c>
      <c r="G6955" t="e">
        <f>IF(
OR('Con. Notes - No Conversion'!B6955 = "8. Transferee of restricted securities", 'Con. Notes - No Conversion'!B6955 = "9. Any person (substitution for securities etc.)"),
'Con. Notes - No Conversion'!C6955,
IF(
'Con. Notes - No Conversion'!B6955 = "",
#N/A,
'Con. Notes - No Conversion'!B6955)
)</f>
        <v>#N/A</v>
      </c>
    </row>
    <row r="6956" spans="1:7" x14ac:dyDescent="0.25">
      <c r="A6956" t="e">
        <f>IF(
OR(Shares!B6956 = "8. Transferee of restricted securities", Shares!B6956 = "9. Any person (substitution for securities etc.)"),
Shares!C6956,
IF(
Shares!B6956 = "",
#N/A,
Shares!B6956)
)</f>
        <v>#N/A</v>
      </c>
      <c r="B6956" t="e">
        <f>IF(
OR('Shares - LTR - Granted'!B6956 = "8. Transferee of restricted securities", 'Shares - LTR - Granted'!B6956 = "9. Any person (substitution for securities etc.)"),
'Shares - LTR - Granted'!C6956,
IF(
'Shares - LTR - Granted'!B6956 = "",
#N/A,
'Shares - LTR - Granted'!B6956)
)</f>
        <v>#N/A</v>
      </c>
      <c r="C6956" t="e">
        <f>IF(
OR('Performance Securities'!B6956 = "8. Transferee of restricted securities", 'Performance Securities'!B6956 = "9. Any person (substitution for securities etc.)"),
'Performance Securities'!C6956,
IF(
'Performance Securities'!B6956 = "",
#N/A,
'Performance Securities'!B6956)
)</f>
        <v>#N/A</v>
      </c>
      <c r="D6956" t="e">
        <f>IF(
OR('Options or Warrants'!B6956 = "8. Transferee of restricted securities", 'Options or Warrants'!B6956 = "9. Any person (substitution for securities etc.)"),
'Options or Warrants'!C6956,
IF(
'Options or Warrants'!B6956 = "",
#N/A,
'Options or Warrants'!B6956)
)</f>
        <v>#N/A</v>
      </c>
      <c r="E6956" t="e">
        <f>IF(
OR('Options - Free Attaching'!B6956 = "8. Transferee of restricted securities", 'Options - Free Attaching'!B6956 = "9. Any person (substitution for securities etc.)"),
'Options - Free Attaching'!C6956,
IF(
'Options - Free Attaching'!B6956 = "",
#N/A,
'Options - Free Attaching'!B6956)
)</f>
        <v>#N/A</v>
      </c>
      <c r="F6956" t="e">
        <f>IF(
OR('Con. Notes - Conversion'!B6956 = "8. Transferee of restricted securities", 'Con. Notes - Conversion'!B6956 = "9. Any person (substitution for securities etc.)"),
'Con. Notes - Conversion'!C6956,
IF(
'Con. Notes - Conversion'!B6956 = "",
#N/A,
'Con. Notes - Conversion'!B6956)
)</f>
        <v>#N/A</v>
      </c>
      <c r="G6956" t="e">
        <f>IF(
OR('Con. Notes - No Conversion'!B6956 = "8. Transferee of restricted securities", 'Con. Notes - No Conversion'!B6956 = "9. Any person (substitution for securities etc.)"),
'Con. Notes - No Conversion'!C6956,
IF(
'Con. Notes - No Conversion'!B6956 = "",
#N/A,
'Con. Notes - No Conversion'!B6956)
)</f>
        <v>#N/A</v>
      </c>
    </row>
    <row r="6957" spans="1:7" x14ac:dyDescent="0.25">
      <c r="A6957" t="e">
        <f>IF(
OR(Shares!B6957 = "8. Transferee of restricted securities", Shares!B6957 = "9. Any person (substitution for securities etc.)"),
Shares!C6957,
IF(
Shares!B6957 = "",
#N/A,
Shares!B6957)
)</f>
        <v>#N/A</v>
      </c>
      <c r="B6957" t="e">
        <f>IF(
OR('Shares - LTR - Granted'!B6957 = "8. Transferee of restricted securities", 'Shares - LTR - Granted'!B6957 = "9. Any person (substitution for securities etc.)"),
'Shares - LTR - Granted'!C6957,
IF(
'Shares - LTR - Granted'!B6957 = "",
#N/A,
'Shares - LTR - Granted'!B6957)
)</f>
        <v>#N/A</v>
      </c>
      <c r="C6957" t="e">
        <f>IF(
OR('Performance Securities'!B6957 = "8. Transferee of restricted securities", 'Performance Securities'!B6957 = "9. Any person (substitution for securities etc.)"),
'Performance Securities'!C6957,
IF(
'Performance Securities'!B6957 = "",
#N/A,
'Performance Securities'!B6957)
)</f>
        <v>#N/A</v>
      </c>
      <c r="D6957" t="e">
        <f>IF(
OR('Options or Warrants'!B6957 = "8. Transferee of restricted securities", 'Options or Warrants'!B6957 = "9. Any person (substitution for securities etc.)"),
'Options or Warrants'!C6957,
IF(
'Options or Warrants'!B6957 = "",
#N/A,
'Options or Warrants'!B6957)
)</f>
        <v>#N/A</v>
      </c>
      <c r="E6957" t="e">
        <f>IF(
OR('Options - Free Attaching'!B6957 = "8. Transferee of restricted securities", 'Options - Free Attaching'!B6957 = "9. Any person (substitution for securities etc.)"),
'Options - Free Attaching'!C6957,
IF(
'Options - Free Attaching'!B6957 = "",
#N/A,
'Options - Free Attaching'!B6957)
)</f>
        <v>#N/A</v>
      </c>
      <c r="F6957" t="e">
        <f>IF(
OR('Con. Notes - Conversion'!B6957 = "8. Transferee of restricted securities", 'Con. Notes - Conversion'!B6957 = "9. Any person (substitution for securities etc.)"),
'Con. Notes - Conversion'!C6957,
IF(
'Con. Notes - Conversion'!B6957 = "",
#N/A,
'Con. Notes - Conversion'!B6957)
)</f>
        <v>#N/A</v>
      </c>
      <c r="G6957" t="e">
        <f>IF(
OR('Con. Notes - No Conversion'!B6957 = "8. Transferee of restricted securities", 'Con. Notes - No Conversion'!B6957 = "9. Any person (substitution for securities etc.)"),
'Con. Notes - No Conversion'!C6957,
IF(
'Con. Notes - No Conversion'!B6957 = "",
#N/A,
'Con. Notes - No Conversion'!B6957)
)</f>
        <v>#N/A</v>
      </c>
    </row>
    <row r="6958" spans="1:7" x14ac:dyDescent="0.25">
      <c r="A6958" t="e">
        <f>IF(
OR(Shares!B6958 = "8. Transferee of restricted securities", Shares!B6958 = "9. Any person (substitution for securities etc.)"),
Shares!C6958,
IF(
Shares!B6958 = "",
#N/A,
Shares!B6958)
)</f>
        <v>#N/A</v>
      </c>
      <c r="B6958" t="e">
        <f>IF(
OR('Shares - LTR - Granted'!B6958 = "8. Transferee of restricted securities", 'Shares - LTR - Granted'!B6958 = "9. Any person (substitution for securities etc.)"),
'Shares - LTR - Granted'!C6958,
IF(
'Shares - LTR - Granted'!B6958 = "",
#N/A,
'Shares - LTR - Granted'!B6958)
)</f>
        <v>#N/A</v>
      </c>
      <c r="C6958" t="e">
        <f>IF(
OR('Performance Securities'!B6958 = "8. Transferee of restricted securities", 'Performance Securities'!B6958 = "9. Any person (substitution for securities etc.)"),
'Performance Securities'!C6958,
IF(
'Performance Securities'!B6958 = "",
#N/A,
'Performance Securities'!B6958)
)</f>
        <v>#N/A</v>
      </c>
      <c r="D6958" t="e">
        <f>IF(
OR('Options or Warrants'!B6958 = "8. Transferee of restricted securities", 'Options or Warrants'!B6958 = "9. Any person (substitution for securities etc.)"),
'Options or Warrants'!C6958,
IF(
'Options or Warrants'!B6958 = "",
#N/A,
'Options or Warrants'!B6958)
)</f>
        <v>#N/A</v>
      </c>
      <c r="E6958" t="e">
        <f>IF(
OR('Options - Free Attaching'!B6958 = "8. Transferee of restricted securities", 'Options - Free Attaching'!B6958 = "9. Any person (substitution for securities etc.)"),
'Options - Free Attaching'!C6958,
IF(
'Options - Free Attaching'!B6958 = "",
#N/A,
'Options - Free Attaching'!B6958)
)</f>
        <v>#N/A</v>
      </c>
      <c r="F6958" t="e">
        <f>IF(
OR('Con. Notes - Conversion'!B6958 = "8. Transferee of restricted securities", 'Con. Notes - Conversion'!B6958 = "9. Any person (substitution for securities etc.)"),
'Con. Notes - Conversion'!C6958,
IF(
'Con. Notes - Conversion'!B6958 = "",
#N/A,
'Con. Notes - Conversion'!B6958)
)</f>
        <v>#N/A</v>
      </c>
      <c r="G6958" t="e">
        <f>IF(
OR('Con. Notes - No Conversion'!B6958 = "8. Transferee of restricted securities", 'Con. Notes - No Conversion'!B6958 = "9. Any person (substitution for securities etc.)"),
'Con. Notes - No Conversion'!C6958,
IF(
'Con. Notes - No Conversion'!B6958 = "",
#N/A,
'Con. Notes - No Conversion'!B6958)
)</f>
        <v>#N/A</v>
      </c>
    </row>
    <row r="6959" spans="1:7" x14ac:dyDescent="0.25">
      <c r="A6959" t="e">
        <f>IF(
OR(Shares!B6959 = "8. Transferee of restricted securities", Shares!B6959 = "9. Any person (substitution for securities etc.)"),
Shares!C6959,
IF(
Shares!B6959 = "",
#N/A,
Shares!B6959)
)</f>
        <v>#N/A</v>
      </c>
      <c r="B6959" t="e">
        <f>IF(
OR('Shares - LTR - Granted'!B6959 = "8. Transferee of restricted securities", 'Shares - LTR - Granted'!B6959 = "9. Any person (substitution for securities etc.)"),
'Shares - LTR - Granted'!C6959,
IF(
'Shares - LTR - Granted'!B6959 = "",
#N/A,
'Shares - LTR - Granted'!B6959)
)</f>
        <v>#N/A</v>
      </c>
      <c r="C6959" t="e">
        <f>IF(
OR('Performance Securities'!B6959 = "8. Transferee of restricted securities", 'Performance Securities'!B6959 = "9. Any person (substitution for securities etc.)"),
'Performance Securities'!C6959,
IF(
'Performance Securities'!B6959 = "",
#N/A,
'Performance Securities'!B6959)
)</f>
        <v>#N/A</v>
      </c>
      <c r="D6959" t="e">
        <f>IF(
OR('Options or Warrants'!B6959 = "8. Transferee of restricted securities", 'Options or Warrants'!B6959 = "9. Any person (substitution for securities etc.)"),
'Options or Warrants'!C6959,
IF(
'Options or Warrants'!B6959 = "",
#N/A,
'Options or Warrants'!B6959)
)</f>
        <v>#N/A</v>
      </c>
      <c r="E6959" t="e">
        <f>IF(
OR('Options - Free Attaching'!B6959 = "8. Transferee of restricted securities", 'Options - Free Attaching'!B6959 = "9. Any person (substitution for securities etc.)"),
'Options - Free Attaching'!C6959,
IF(
'Options - Free Attaching'!B6959 = "",
#N/A,
'Options - Free Attaching'!B6959)
)</f>
        <v>#N/A</v>
      </c>
      <c r="F6959" t="e">
        <f>IF(
OR('Con. Notes - Conversion'!B6959 = "8. Transferee of restricted securities", 'Con. Notes - Conversion'!B6959 = "9. Any person (substitution for securities etc.)"),
'Con. Notes - Conversion'!C6959,
IF(
'Con. Notes - Conversion'!B6959 = "",
#N/A,
'Con. Notes - Conversion'!B6959)
)</f>
        <v>#N/A</v>
      </c>
      <c r="G6959" t="e">
        <f>IF(
OR('Con. Notes - No Conversion'!B6959 = "8. Transferee of restricted securities", 'Con. Notes - No Conversion'!B6959 = "9. Any person (substitution for securities etc.)"),
'Con. Notes - No Conversion'!C6959,
IF(
'Con. Notes - No Conversion'!B6959 = "",
#N/A,
'Con. Notes - No Conversion'!B6959)
)</f>
        <v>#N/A</v>
      </c>
    </row>
    <row r="6960" spans="1:7" x14ac:dyDescent="0.25">
      <c r="A6960" t="e">
        <f>IF(
OR(Shares!B6960 = "8. Transferee of restricted securities", Shares!B6960 = "9. Any person (substitution for securities etc.)"),
Shares!C6960,
IF(
Shares!B6960 = "",
#N/A,
Shares!B6960)
)</f>
        <v>#N/A</v>
      </c>
      <c r="B6960" t="e">
        <f>IF(
OR('Shares - LTR - Granted'!B6960 = "8. Transferee of restricted securities", 'Shares - LTR - Granted'!B6960 = "9. Any person (substitution for securities etc.)"),
'Shares - LTR - Granted'!C6960,
IF(
'Shares - LTR - Granted'!B6960 = "",
#N/A,
'Shares - LTR - Granted'!B6960)
)</f>
        <v>#N/A</v>
      </c>
      <c r="C6960" t="e">
        <f>IF(
OR('Performance Securities'!B6960 = "8. Transferee of restricted securities", 'Performance Securities'!B6960 = "9. Any person (substitution for securities etc.)"),
'Performance Securities'!C6960,
IF(
'Performance Securities'!B6960 = "",
#N/A,
'Performance Securities'!B6960)
)</f>
        <v>#N/A</v>
      </c>
      <c r="D6960" t="e">
        <f>IF(
OR('Options or Warrants'!B6960 = "8. Transferee of restricted securities", 'Options or Warrants'!B6960 = "9. Any person (substitution for securities etc.)"),
'Options or Warrants'!C6960,
IF(
'Options or Warrants'!B6960 = "",
#N/A,
'Options or Warrants'!B6960)
)</f>
        <v>#N/A</v>
      </c>
      <c r="E6960" t="e">
        <f>IF(
OR('Options - Free Attaching'!B6960 = "8. Transferee of restricted securities", 'Options - Free Attaching'!B6960 = "9. Any person (substitution for securities etc.)"),
'Options - Free Attaching'!C6960,
IF(
'Options - Free Attaching'!B6960 = "",
#N/A,
'Options - Free Attaching'!B6960)
)</f>
        <v>#N/A</v>
      </c>
      <c r="F6960" t="e">
        <f>IF(
OR('Con. Notes - Conversion'!B6960 = "8. Transferee of restricted securities", 'Con. Notes - Conversion'!B6960 = "9. Any person (substitution for securities etc.)"),
'Con. Notes - Conversion'!C6960,
IF(
'Con. Notes - Conversion'!B6960 = "",
#N/A,
'Con. Notes - Conversion'!B6960)
)</f>
        <v>#N/A</v>
      </c>
      <c r="G6960" t="e">
        <f>IF(
OR('Con. Notes - No Conversion'!B6960 = "8. Transferee of restricted securities", 'Con. Notes - No Conversion'!B6960 = "9. Any person (substitution for securities etc.)"),
'Con. Notes - No Conversion'!C6960,
IF(
'Con. Notes - No Conversion'!B6960 = "",
#N/A,
'Con. Notes - No Conversion'!B6960)
)</f>
        <v>#N/A</v>
      </c>
    </row>
    <row r="6961" spans="1:7" x14ac:dyDescent="0.25">
      <c r="A6961" t="e">
        <f>IF(
OR(Shares!B6961 = "8. Transferee of restricted securities", Shares!B6961 = "9. Any person (substitution for securities etc.)"),
Shares!C6961,
IF(
Shares!B6961 = "",
#N/A,
Shares!B6961)
)</f>
        <v>#N/A</v>
      </c>
      <c r="B6961" t="e">
        <f>IF(
OR('Shares - LTR - Granted'!B6961 = "8. Transferee of restricted securities", 'Shares - LTR - Granted'!B6961 = "9. Any person (substitution for securities etc.)"),
'Shares - LTR - Granted'!C6961,
IF(
'Shares - LTR - Granted'!B6961 = "",
#N/A,
'Shares - LTR - Granted'!B6961)
)</f>
        <v>#N/A</v>
      </c>
      <c r="C6961" t="e">
        <f>IF(
OR('Performance Securities'!B6961 = "8. Transferee of restricted securities", 'Performance Securities'!B6961 = "9. Any person (substitution for securities etc.)"),
'Performance Securities'!C6961,
IF(
'Performance Securities'!B6961 = "",
#N/A,
'Performance Securities'!B6961)
)</f>
        <v>#N/A</v>
      </c>
      <c r="D6961" t="e">
        <f>IF(
OR('Options or Warrants'!B6961 = "8. Transferee of restricted securities", 'Options or Warrants'!B6961 = "9. Any person (substitution for securities etc.)"),
'Options or Warrants'!C6961,
IF(
'Options or Warrants'!B6961 = "",
#N/A,
'Options or Warrants'!B6961)
)</f>
        <v>#N/A</v>
      </c>
      <c r="E6961" t="e">
        <f>IF(
OR('Options - Free Attaching'!B6961 = "8. Transferee of restricted securities", 'Options - Free Attaching'!B6961 = "9. Any person (substitution for securities etc.)"),
'Options - Free Attaching'!C6961,
IF(
'Options - Free Attaching'!B6961 = "",
#N/A,
'Options - Free Attaching'!B6961)
)</f>
        <v>#N/A</v>
      </c>
      <c r="F6961" t="e">
        <f>IF(
OR('Con. Notes - Conversion'!B6961 = "8. Transferee of restricted securities", 'Con. Notes - Conversion'!B6961 = "9. Any person (substitution for securities etc.)"),
'Con. Notes - Conversion'!C6961,
IF(
'Con. Notes - Conversion'!B6961 = "",
#N/A,
'Con. Notes - Conversion'!B6961)
)</f>
        <v>#N/A</v>
      </c>
      <c r="G6961" t="e">
        <f>IF(
OR('Con. Notes - No Conversion'!B6961 = "8. Transferee of restricted securities", 'Con. Notes - No Conversion'!B6961 = "9. Any person (substitution for securities etc.)"),
'Con. Notes - No Conversion'!C6961,
IF(
'Con. Notes - No Conversion'!B6961 = "",
#N/A,
'Con. Notes - No Conversion'!B6961)
)</f>
        <v>#N/A</v>
      </c>
    </row>
    <row r="6962" spans="1:7" x14ac:dyDescent="0.25">
      <c r="A6962" t="e">
        <f>IF(
OR(Shares!B6962 = "8. Transferee of restricted securities", Shares!B6962 = "9. Any person (substitution for securities etc.)"),
Shares!C6962,
IF(
Shares!B6962 = "",
#N/A,
Shares!B6962)
)</f>
        <v>#N/A</v>
      </c>
      <c r="B6962" t="e">
        <f>IF(
OR('Shares - LTR - Granted'!B6962 = "8. Transferee of restricted securities", 'Shares - LTR - Granted'!B6962 = "9. Any person (substitution for securities etc.)"),
'Shares - LTR - Granted'!C6962,
IF(
'Shares - LTR - Granted'!B6962 = "",
#N/A,
'Shares - LTR - Granted'!B6962)
)</f>
        <v>#N/A</v>
      </c>
      <c r="C6962" t="e">
        <f>IF(
OR('Performance Securities'!B6962 = "8. Transferee of restricted securities", 'Performance Securities'!B6962 = "9. Any person (substitution for securities etc.)"),
'Performance Securities'!C6962,
IF(
'Performance Securities'!B6962 = "",
#N/A,
'Performance Securities'!B6962)
)</f>
        <v>#N/A</v>
      </c>
      <c r="D6962" t="e">
        <f>IF(
OR('Options or Warrants'!B6962 = "8. Transferee of restricted securities", 'Options or Warrants'!B6962 = "9. Any person (substitution for securities etc.)"),
'Options or Warrants'!C6962,
IF(
'Options or Warrants'!B6962 = "",
#N/A,
'Options or Warrants'!B6962)
)</f>
        <v>#N/A</v>
      </c>
      <c r="E6962" t="e">
        <f>IF(
OR('Options - Free Attaching'!B6962 = "8. Transferee of restricted securities", 'Options - Free Attaching'!B6962 = "9. Any person (substitution for securities etc.)"),
'Options - Free Attaching'!C6962,
IF(
'Options - Free Attaching'!B6962 = "",
#N/A,
'Options - Free Attaching'!B6962)
)</f>
        <v>#N/A</v>
      </c>
      <c r="F6962" t="e">
        <f>IF(
OR('Con. Notes - Conversion'!B6962 = "8. Transferee of restricted securities", 'Con. Notes - Conversion'!B6962 = "9. Any person (substitution for securities etc.)"),
'Con. Notes - Conversion'!C6962,
IF(
'Con. Notes - Conversion'!B6962 = "",
#N/A,
'Con. Notes - Conversion'!B6962)
)</f>
        <v>#N/A</v>
      </c>
      <c r="G6962" t="e">
        <f>IF(
OR('Con. Notes - No Conversion'!B6962 = "8. Transferee of restricted securities", 'Con. Notes - No Conversion'!B6962 = "9. Any person (substitution for securities etc.)"),
'Con. Notes - No Conversion'!C6962,
IF(
'Con. Notes - No Conversion'!B6962 = "",
#N/A,
'Con. Notes - No Conversion'!B6962)
)</f>
        <v>#N/A</v>
      </c>
    </row>
    <row r="6963" spans="1:7" x14ac:dyDescent="0.25">
      <c r="A6963" t="e">
        <f>IF(
OR(Shares!B6963 = "8. Transferee of restricted securities", Shares!B6963 = "9. Any person (substitution for securities etc.)"),
Shares!C6963,
IF(
Shares!B6963 = "",
#N/A,
Shares!B6963)
)</f>
        <v>#N/A</v>
      </c>
      <c r="B6963" t="e">
        <f>IF(
OR('Shares - LTR - Granted'!B6963 = "8. Transferee of restricted securities", 'Shares - LTR - Granted'!B6963 = "9. Any person (substitution for securities etc.)"),
'Shares - LTR - Granted'!C6963,
IF(
'Shares - LTR - Granted'!B6963 = "",
#N/A,
'Shares - LTR - Granted'!B6963)
)</f>
        <v>#N/A</v>
      </c>
      <c r="C6963" t="e">
        <f>IF(
OR('Performance Securities'!B6963 = "8. Transferee of restricted securities", 'Performance Securities'!B6963 = "9. Any person (substitution for securities etc.)"),
'Performance Securities'!C6963,
IF(
'Performance Securities'!B6963 = "",
#N/A,
'Performance Securities'!B6963)
)</f>
        <v>#N/A</v>
      </c>
      <c r="D6963" t="e">
        <f>IF(
OR('Options or Warrants'!B6963 = "8. Transferee of restricted securities", 'Options or Warrants'!B6963 = "9. Any person (substitution for securities etc.)"),
'Options or Warrants'!C6963,
IF(
'Options or Warrants'!B6963 = "",
#N/A,
'Options or Warrants'!B6963)
)</f>
        <v>#N/A</v>
      </c>
      <c r="E6963" t="e">
        <f>IF(
OR('Options - Free Attaching'!B6963 = "8. Transferee of restricted securities", 'Options - Free Attaching'!B6963 = "9. Any person (substitution for securities etc.)"),
'Options - Free Attaching'!C6963,
IF(
'Options - Free Attaching'!B6963 = "",
#N/A,
'Options - Free Attaching'!B6963)
)</f>
        <v>#N/A</v>
      </c>
      <c r="F6963" t="e">
        <f>IF(
OR('Con. Notes - Conversion'!B6963 = "8. Transferee of restricted securities", 'Con. Notes - Conversion'!B6963 = "9. Any person (substitution for securities etc.)"),
'Con. Notes - Conversion'!C6963,
IF(
'Con. Notes - Conversion'!B6963 = "",
#N/A,
'Con. Notes - Conversion'!B6963)
)</f>
        <v>#N/A</v>
      </c>
      <c r="G6963" t="e">
        <f>IF(
OR('Con. Notes - No Conversion'!B6963 = "8. Transferee of restricted securities", 'Con. Notes - No Conversion'!B6963 = "9. Any person (substitution for securities etc.)"),
'Con. Notes - No Conversion'!C6963,
IF(
'Con. Notes - No Conversion'!B6963 = "",
#N/A,
'Con. Notes - No Conversion'!B6963)
)</f>
        <v>#N/A</v>
      </c>
    </row>
    <row r="6964" spans="1:7" x14ac:dyDescent="0.25">
      <c r="A6964" t="e">
        <f>IF(
OR(Shares!B6964 = "8. Transferee of restricted securities", Shares!B6964 = "9. Any person (substitution for securities etc.)"),
Shares!C6964,
IF(
Shares!B6964 = "",
#N/A,
Shares!B6964)
)</f>
        <v>#N/A</v>
      </c>
      <c r="B6964" t="e">
        <f>IF(
OR('Shares - LTR - Granted'!B6964 = "8. Transferee of restricted securities", 'Shares - LTR - Granted'!B6964 = "9. Any person (substitution for securities etc.)"),
'Shares - LTR - Granted'!C6964,
IF(
'Shares - LTR - Granted'!B6964 = "",
#N/A,
'Shares - LTR - Granted'!B6964)
)</f>
        <v>#N/A</v>
      </c>
      <c r="C6964" t="e">
        <f>IF(
OR('Performance Securities'!B6964 = "8. Transferee of restricted securities", 'Performance Securities'!B6964 = "9. Any person (substitution for securities etc.)"),
'Performance Securities'!C6964,
IF(
'Performance Securities'!B6964 = "",
#N/A,
'Performance Securities'!B6964)
)</f>
        <v>#N/A</v>
      </c>
      <c r="D6964" t="e">
        <f>IF(
OR('Options or Warrants'!B6964 = "8. Transferee of restricted securities", 'Options or Warrants'!B6964 = "9. Any person (substitution for securities etc.)"),
'Options or Warrants'!C6964,
IF(
'Options or Warrants'!B6964 = "",
#N/A,
'Options or Warrants'!B6964)
)</f>
        <v>#N/A</v>
      </c>
      <c r="E6964" t="e">
        <f>IF(
OR('Options - Free Attaching'!B6964 = "8. Transferee of restricted securities", 'Options - Free Attaching'!B6964 = "9. Any person (substitution for securities etc.)"),
'Options - Free Attaching'!C6964,
IF(
'Options - Free Attaching'!B6964 = "",
#N/A,
'Options - Free Attaching'!B6964)
)</f>
        <v>#N/A</v>
      </c>
      <c r="F6964" t="e">
        <f>IF(
OR('Con. Notes - Conversion'!B6964 = "8. Transferee of restricted securities", 'Con. Notes - Conversion'!B6964 = "9. Any person (substitution for securities etc.)"),
'Con. Notes - Conversion'!C6964,
IF(
'Con. Notes - Conversion'!B6964 = "",
#N/A,
'Con. Notes - Conversion'!B6964)
)</f>
        <v>#N/A</v>
      </c>
      <c r="G6964" t="e">
        <f>IF(
OR('Con. Notes - No Conversion'!B6964 = "8. Transferee of restricted securities", 'Con. Notes - No Conversion'!B6964 = "9. Any person (substitution for securities etc.)"),
'Con. Notes - No Conversion'!C6964,
IF(
'Con. Notes - No Conversion'!B6964 = "",
#N/A,
'Con. Notes - No Conversion'!B6964)
)</f>
        <v>#N/A</v>
      </c>
    </row>
    <row r="6965" spans="1:7" x14ac:dyDescent="0.25">
      <c r="A6965" t="e">
        <f>IF(
OR(Shares!B6965 = "8. Transferee of restricted securities", Shares!B6965 = "9. Any person (substitution for securities etc.)"),
Shares!C6965,
IF(
Shares!B6965 = "",
#N/A,
Shares!B6965)
)</f>
        <v>#N/A</v>
      </c>
      <c r="B6965" t="e">
        <f>IF(
OR('Shares - LTR - Granted'!B6965 = "8. Transferee of restricted securities", 'Shares - LTR - Granted'!B6965 = "9. Any person (substitution for securities etc.)"),
'Shares - LTR - Granted'!C6965,
IF(
'Shares - LTR - Granted'!B6965 = "",
#N/A,
'Shares - LTR - Granted'!B6965)
)</f>
        <v>#N/A</v>
      </c>
      <c r="C6965" t="e">
        <f>IF(
OR('Performance Securities'!B6965 = "8. Transferee of restricted securities", 'Performance Securities'!B6965 = "9. Any person (substitution for securities etc.)"),
'Performance Securities'!C6965,
IF(
'Performance Securities'!B6965 = "",
#N/A,
'Performance Securities'!B6965)
)</f>
        <v>#N/A</v>
      </c>
      <c r="D6965" t="e">
        <f>IF(
OR('Options or Warrants'!B6965 = "8. Transferee of restricted securities", 'Options or Warrants'!B6965 = "9. Any person (substitution for securities etc.)"),
'Options or Warrants'!C6965,
IF(
'Options or Warrants'!B6965 = "",
#N/A,
'Options or Warrants'!B6965)
)</f>
        <v>#N/A</v>
      </c>
      <c r="E6965" t="e">
        <f>IF(
OR('Options - Free Attaching'!B6965 = "8. Transferee of restricted securities", 'Options - Free Attaching'!B6965 = "9. Any person (substitution for securities etc.)"),
'Options - Free Attaching'!C6965,
IF(
'Options - Free Attaching'!B6965 = "",
#N/A,
'Options - Free Attaching'!B6965)
)</f>
        <v>#N/A</v>
      </c>
      <c r="F6965" t="e">
        <f>IF(
OR('Con. Notes - Conversion'!B6965 = "8. Transferee of restricted securities", 'Con. Notes - Conversion'!B6965 = "9. Any person (substitution for securities etc.)"),
'Con. Notes - Conversion'!C6965,
IF(
'Con. Notes - Conversion'!B6965 = "",
#N/A,
'Con. Notes - Conversion'!B6965)
)</f>
        <v>#N/A</v>
      </c>
      <c r="G6965" t="e">
        <f>IF(
OR('Con. Notes - No Conversion'!B6965 = "8. Transferee of restricted securities", 'Con. Notes - No Conversion'!B6965 = "9. Any person (substitution for securities etc.)"),
'Con. Notes - No Conversion'!C6965,
IF(
'Con. Notes - No Conversion'!B6965 = "",
#N/A,
'Con. Notes - No Conversion'!B6965)
)</f>
        <v>#N/A</v>
      </c>
    </row>
    <row r="6966" spans="1:7" x14ac:dyDescent="0.25">
      <c r="A6966" t="e">
        <f>IF(
OR(Shares!B6966 = "8. Transferee of restricted securities", Shares!B6966 = "9. Any person (substitution for securities etc.)"),
Shares!C6966,
IF(
Shares!B6966 = "",
#N/A,
Shares!B6966)
)</f>
        <v>#N/A</v>
      </c>
      <c r="B6966" t="e">
        <f>IF(
OR('Shares - LTR - Granted'!B6966 = "8. Transferee of restricted securities", 'Shares - LTR - Granted'!B6966 = "9. Any person (substitution for securities etc.)"),
'Shares - LTR - Granted'!C6966,
IF(
'Shares - LTR - Granted'!B6966 = "",
#N/A,
'Shares - LTR - Granted'!B6966)
)</f>
        <v>#N/A</v>
      </c>
      <c r="C6966" t="e">
        <f>IF(
OR('Performance Securities'!B6966 = "8. Transferee of restricted securities", 'Performance Securities'!B6966 = "9. Any person (substitution for securities etc.)"),
'Performance Securities'!C6966,
IF(
'Performance Securities'!B6966 = "",
#N/A,
'Performance Securities'!B6966)
)</f>
        <v>#N/A</v>
      </c>
      <c r="D6966" t="e">
        <f>IF(
OR('Options or Warrants'!B6966 = "8. Transferee of restricted securities", 'Options or Warrants'!B6966 = "9. Any person (substitution for securities etc.)"),
'Options or Warrants'!C6966,
IF(
'Options or Warrants'!B6966 = "",
#N/A,
'Options or Warrants'!B6966)
)</f>
        <v>#N/A</v>
      </c>
      <c r="E6966" t="e">
        <f>IF(
OR('Options - Free Attaching'!B6966 = "8. Transferee of restricted securities", 'Options - Free Attaching'!B6966 = "9. Any person (substitution for securities etc.)"),
'Options - Free Attaching'!C6966,
IF(
'Options - Free Attaching'!B6966 = "",
#N/A,
'Options - Free Attaching'!B6966)
)</f>
        <v>#N/A</v>
      </c>
      <c r="F6966" t="e">
        <f>IF(
OR('Con. Notes - Conversion'!B6966 = "8. Transferee of restricted securities", 'Con. Notes - Conversion'!B6966 = "9. Any person (substitution for securities etc.)"),
'Con. Notes - Conversion'!C6966,
IF(
'Con. Notes - Conversion'!B6966 = "",
#N/A,
'Con. Notes - Conversion'!B6966)
)</f>
        <v>#N/A</v>
      </c>
      <c r="G6966" t="e">
        <f>IF(
OR('Con. Notes - No Conversion'!B6966 = "8. Transferee of restricted securities", 'Con. Notes - No Conversion'!B6966 = "9. Any person (substitution for securities etc.)"),
'Con. Notes - No Conversion'!C6966,
IF(
'Con. Notes - No Conversion'!B6966 = "",
#N/A,
'Con. Notes - No Conversion'!B6966)
)</f>
        <v>#N/A</v>
      </c>
    </row>
    <row r="6967" spans="1:7" x14ac:dyDescent="0.25">
      <c r="A6967" t="e">
        <f>IF(
OR(Shares!B6967 = "8. Transferee of restricted securities", Shares!B6967 = "9. Any person (substitution for securities etc.)"),
Shares!C6967,
IF(
Shares!B6967 = "",
#N/A,
Shares!B6967)
)</f>
        <v>#N/A</v>
      </c>
      <c r="B6967" t="e">
        <f>IF(
OR('Shares - LTR - Granted'!B6967 = "8. Transferee of restricted securities", 'Shares - LTR - Granted'!B6967 = "9. Any person (substitution for securities etc.)"),
'Shares - LTR - Granted'!C6967,
IF(
'Shares - LTR - Granted'!B6967 = "",
#N/A,
'Shares - LTR - Granted'!B6967)
)</f>
        <v>#N/A</v>
      </c>
      <c r="C6967" t="e">
        <f>IF(
OR('Performance Securities'!B6967 = "8. Transferee of restricted securities", 'Performance Securities'!B6967 = "9. Any person (substitution for securities etc.)"),
'Performance Securities'!C6967,
IF(
'Performance Securities'!B6967 = "",
#N/A,
'Performance Securities'!B6967)
)</f>
        <v>#N/A</v>
      </c>
      <c r="D6967" t="e">
        <f>IF(
OR('Options or Warrants'!B6967 = "8. Transferee of restricted securities", 'Options or Warrants'!B6967 = "9. Any person (substitution for securities etc.)"),
'Options or Warrants'!C6967,
IF(
'Options or Warrants'!B6967 = "",
#N/A,
'Options or Warrants'!B6967)
)</f>
        <v>#N/A</v>
      </c>
      <c r="E6967" t="e">
        <f>IF(
OR('Options - Free Attaching'!B6967 = "8. Transferee of restricted securities", 'Options - Free Attaching'!B6967 = "9. Any person (substitution for securities etc.)"),
'Options - Free Attaching'!C6967,
IF(
'Options - Free Attaching'!B6967 = "",
#N/A,
'Options - Free Attaching'!B6967)
)</f>
        <v>#N/A</v>
      </c>
      <c r="F6967" t="e">
        <f>IF(
OR('Con. Notes - Conversion'!B6967 = "8. Transferee of restricted securities", 'Con. Notes - Conversion'!B6967 = "9. Any person (substitution for securities etc.)"),
'Con. Notes - Conversion'!C6967,
IF(
'Con. Notes - Conversion'!B6967 = "",
#N/A,
'Con. Notes - Conversion'!B6967)
)</f>
        <v>#N/A</v>
      </c>
      <c r="G6967" t="e">
        <f>IF(
OR('Con. Notes - No Conversion'!B6967 = "8. Transferee of restricted securities", 'Con. Notes - No Conversion'!B6967 = "9. Any person (substitution for securities etc.)"),
'Con. Notes - No Conversion'!C6967,
IF(
'Con. Notes - No Conversion'!B6967 = "",
#N/A,
'Con. Notes - No Conversion'!B6967)
)</f>
        <v>#N/A</v>
      </c>
    </row>
    <row r="6968" spans="1:7" x14ac:dyDescent="0.25">
      <c r="A6968" t="e">
        <f>IF(
OR(Shares!B6968 = "8. Transferee of restricted securities", Shares!B6968 = "9. Any person (substitution for securities etc.)"),
Shares!C6968,
IF(
Shares!B6968 = "",
#N/A,
Shares!B6968)
)</f>
        <v>#N/A</v>
      </c>
      <c r="B6968" t="e">
        <f>IF(
OR('Shares - LTR - Granted'!B6968 = "8. Transferee of restricted securities", 'Shares - LTR - Granted'!B6968 = "9. Any person (substitution for securities etc.)"),
'Shares - LTR - Granted'!C6968,
IF(
'Shares - LTR - Granted'!B6968 = "",
#N/A,
'Shares - LTR - Granted'!B6968)
)</f>
        <v>#N/A</v>
      </c>
      <c r="C6968" t="e">
        <f>IF(
OR('Performance Securities'!B6968 = "8. Transferee of restricted securities", 'Performance Securities'!B6968 = "9. Any person (substitution for securities etc.)"),
'Performance Securities'!C6968,
IF(
'Performance Securities'!B6968 = "",
#N/A,
'Performance Securities'!B6968)
)</f>
        <v>#N/A</v>
      </c>
      <c r="D6968" t="e">
        <f>IF(
OR('Options or Warrants'!B6968 = "8. Transferee of restricted securities", 'Options or Warrants'!B6968 = "9. Any person (substitution for securities etc.)"),
'Options or Warrants'!C6968,
IF(
'Options or Warrants'!B6968 = "",
#N/A,
'Options or Warrants'!B6968)
)</f>
        <v>#N/A</v>
      </c>
      <c r="E6968" t="e">
        <f>IF(
OR('Options - Free Attaching'!B6968 = "8. Transferee of restricted securities", 'Options - Free Attaching'!B6968 = "9. Any person (substitution for securities etc.)"),
'Options - Free Attaching'!C6968,
IF(
'Options - Free Attaching'!B6968 = "",
#N/A,
'Options - Free Attaching'!B6968)
)</f>
        <v>#N/A</v>
      </c>
      <c r="F6968" t="e">
        <f>IF(
OR('Con. Notes - Conversion'!B6968 = "8. Transferee of restricted securities", 'Con. Notes - Conversion'!B6968 = "9. Any person (substitution for securities etc.)"),
'Con. Notes - Conversion'!C6968,
IF(
'Con. Notes - Conversion'!B6968 = "",
#N/A,
'Con. Notes - Conversion'!B6968)
)</f>
        <v>#N/A</v>
      </c>
      <c r="G6968" t="e">
        <f>IF(
OR('Con. Notes - No Conversion'!B6968 = "8. Transferee of restricted securities", 'Con. Notes - No Conversion'!B6968 = "9. Any person (substitution for securities etc.)"),
'Con. Notes - No Conversion'!C6968,
IF(
'Con. Notes - No Conversion'!B6968 = "",
#N/A,
'Con. Notes - No Conversion'!B6968)
)</f>
        <v>#N/A</v>
      </c>
    </row>
    <row r="6969" spans="1:7" x14ac:dyDescent="0.25">
      <c r="A6969" t="e">
        <f>IF(
OR(Shares!B6969 = "8. Transferee of restricted securities", Shares!B6969 = "9. Any person (substitution for securities etc.)"),
Shares!C6969,
IF(
Shares!B6969 = "",
#N/A,
Shares!B6969)
)</f>
        <v>#N/A</v>
      </c>
      <c r="B6969" t="e">
        <f>IF(
OR('Shares - LTR - Granted'!B6969 = "8. Transferee of restricted securities", 'Shares - LTR - Granted'!B6969 = "9. Any person (substitution for securities etc.)"),
'Shares - LTR - Granted'!C6969,
IF(
'Shares - LTR - Granted'!B6969 = "",
#N/A,
'Shares - LTR - Granted'!B6969)
)</f>
        <v>#N/A</v>
      </c>
      <c r="C6969" t="e">
        <f>IF(
OR('Performance Securities'!B6969 = "8. Transferee of restricted securities", 'Performance Securities'!B6969 = "9. Any person (substitution for securities etc.)"),
'Performance Securities'!C6969,
IF(
'Performance Securities'!B6969 = "",
#N/A,
'Performance Securities'!B6969)
)</f>
        <v>#N/A</v>
      </c>
      <c r="D6969" t="e">
        <f>IF(
OR('Options or Warrants'!B6969 = "8. Transferee of restricted securities", 'Options or Warrants'!B6969 = "9. Any person (substitution for securities etc.)"),
'Options or Warrants'!C6969,
IF(
'Options or Warrants'!B6969 = "",
#N/A,
'Options or Warrants'!B6969)
)</f>
        <v>#N/A</v>
      </c>
      <c r="E6969" t="e">
        <f>IF(
OR('Options - Free Attaching'!B6969 = "8. Transferee of restricted securities", 'Options - Free Attaching'!B6969 = "9. Any person (substitution for securities etc.)"),
'Options - Free Attaching'!C6969,
IF(
'Options - Free Attaching'!B6969 = "",
#N/A,
'Options - Free Attaching'!B6969)
)</f>
        <v>#N/A</v>
      </c>
      <c r="F6969" t="e">
        <f>IF(
OR('Con. Notes - Conversion'!B6969 = "8. Transferee of restricted securities", 'Con. Notes - Conversion'!B6969 = "9. Any person (substitution for securities etc.)"),
'Con. Notes - Conversion'!C6969,
IF(
'Con. Notes - Conversion'!B6969 = "",
#N/A,
'Con. Notes - Conversion'!B6969)
)</f>
        <v>#N/A</v>
      </c>
      <c r="G6969" t="e">
        <f>IF(
OR('Con. Notes - No Conversion'!B6969 = "8. Transferee of restricted securities", 'Con. Notes - No Conversion'!B6969 = "9. Any person (substitution for securities etc.)"),
'Con. Notes - No Conversion'!C6969,
IF(
'Con. Notes - No Conversion'!B6969 = "",
#N/A,
'Con. Notes - No Conversion'!B6969)
)</f>
        <v>#N/A</v>
      </c>
    </row>
    <row r="6970" spans="1:7" x14ac:dyDescent="0.25">
      <c r="A6970" t="e">
        <f>IF(
OR(Shares!B6970 = "8. Transferee of restricted securities", Shares!B6970 = "9. Any person (substitution for securities etc.)"),
Shares!C6970,
IF(
Shares!B6970 = "",
#N/A,
Shares!B6970)
)</f>
        <v>#N/A</v>
      </c>
      <c r="B6970" t="e">
        <f>IF(
OR('Shares - LTR - Granted'!B6970 = "8. Transferee of restricted securities", 'Shares - LTR - Granted'!B6970 = "9. Any person (substitution for securities etc.)"),
'Shares - LTR - Granted'!C6970,
IF(
'Shares - LTR - Granted'!B6970 = "",
#N/A,
'Shares - LTR - Granted'!B6970)
)</f>
        <v>#N/A</v>
      </c>
      <c r="C6970" t="e">
        <f>IF(
OR('Performance Securities'!B6970 = "8. Transferee of restricted securities", 'Performance Securities'!B6970 = "9. Any person (substitution for securities etc.)"),
'Performance Securities'!C6970,
IF(
'Performance Securities'!B6970 = "",
#N/A,
'Performance Securities'!B6970)
)</f>
        <v>#N/A</v>
      </c>
      <c r="D6970" t="e">
        <f>IF(
OR('Options or Warrants'!B6970 = "8. Transferee of restricted securities", 'Options or Warrants'!B6970 = "9. Any person (substitution for securities etc.)"),
'Options or Warrants'!C6970,
IF(
'Options or Warrants'!B6970 = "",
#N/A,
'Options or Warrants'!B6970)
)</f>
        <v>#N/A</v>
      </c>
      <c r="E6970" t="e">
        <f>IF(
OR('Options - Free Attaching'!B6970 = "8. Transferee of restricted securities", 'Options - Free Attaching'!B6970 = "9. Any person (substitution for securities etc.)"),
'Options - Free Attaching'!C6970,
IF(
'Options - Free Attaching'!B6970 = "",
#N/A,
'Options - Free Attaching'!B6970)
)</f>
        <v>#N/A</v>
      </c>
      <c r="F6970" t="e">
        <f>IF(
OR('Con. Notes - Conversion'!B6970 = "8. Transferee of restricted securities", 'Con. Notes - Conversion'!B6970 = "9. Any person (substitution for securities etc.)"),
'Con. Notes - Conversion'!C6970,
IF(
'Con. Notes - Conversion'!B6970 = "",
#N/A,
'Con. Notes - Conversion'!B6970)
)</f>
        <v>#N/A</v>
      </c>
      <c r="G6970" t="e">
        <f>IF(
OR('Con. Notes - No Conversion'!B6970 = "8. Transferee of restricted securities", 'Con. Notes - No Conversion'!B6970 = "9. Any person (substitution for securities etc.)"),
'Con. Notes - No Conversion'!C6970,
IF(
'Con. Notes - No Conversion'!B6970 = "",
#N/A,
'Con. Notes - No Conversion'!B6970)
)</f>
        <v>#N/A</v>
      </c>
    </row>
    <row r="6971" spans="1:7" x14ac:dyDescent="0.25">
      <c r="A6971" t="e">
        <f>IF(
OR(Shares!B6971 = "8. Transferee of restricted securities", Shares!B6971 = "9. Any person (substitution for securities etc.)"),
Shares!C6971,
IF(
Shares!B6971 = "",
#N/A,
Shares!B6971)
)</f>
        <v>#N/A</v>
      </c>
      <c r="B6971" t="e">
        <f>IF(
OR('Shares - LTR - Granted'!B6971 = "8. Transferee of restricted securities", 'Shares - LTR - Granted'!B6971 = "9. Any person (substitution for securities etc.)"),
'Shares - LTR - Granted'!C6971,
IF(
'Shares - LTR - Granted'!B6971 = "",
#N/A,
'Shares - LTR - Granted'!B6971)
)</f>
        <v>#N/A</v>
      </c>
      <c r="C6971" t="e">
        <f>IF(
OR('Performance Securities'!B6971 = "8. Transferee of restricted securities", 'Performance Securities'!B6971 = "9. Any person (substitution for securities etc.)"),
'Performance Securities'!C6971,
IF(
'Performance Securities'!B6971 = "",
#N/A,
'Performance Securities'!B6971)
)</f>
        <v>#N/A</v>
      </c>
      <c r="D6971" t="e">
        <f>IF(
OR('Options or Warrants'!B6971 = "8. Transferee of restricted securities", 'Options or Warrants'!B6971 = "9. Any person (substitution for securities etc.)"),
'Options or Warrants'!C6971,
IF(
'Options or Warrants'!B6971 = "",
#N/A,
'Options or Warrants'!B6971)
)</f>
        <v>#N/A</v>
      </c>
      <c r="E6971" t="e">
        <f>IF(
OR('Options - Free Attaching'!B6971 = "8. Transferee of restricted securities", 'Options - Free Attaching'!B6971 = "9. Any person (substitution for securities etc.)"),
'Options - Free Attaching'!C6971,
IF(
'Options - Free Attaching'!B6971 = "",
#N/A,
'Options - Free Attaching'!B6971)
)</f>
        <v>#N/A</v>
      </c>
      <c r="F6971" t="e">
        <f>IF(
OR('Con. Notes - Conversion'!B6971 = "8. Transferee of restricted securities", 'Con. Notes - Conversion'!B6971 = "9. Any person (substitution for securities etc.)"),
'Con. Notes - Conversion'!C6971,
IF(
'Con. Notes - Conversion'!B6971 = "",
#N/A,
'Con. Notes - Conversion'!B6971)
)</f>
        <v>#N/A</v>
      </c>
      <c r="G6971" t="e">
        <f>IF(
OR('Con. Notes - No Conversion'!B6971 = "8. Transferee of restricted securities", 'Con. Notes - No Conversion'!B6971 = "9. Any person (substitution for securities etc.)"),
'Con. Notes - No Conversion'!C6971,
IF(
'Con. Notes - No Conversion'!B6971 = "",
#N/A,
'Con. Notes - No Conversion'!B6971)
)</f>
        <v>#N/A</v>
      </c>
    </row>
    <row r="6972" spans="1:7" x14ac:dyDescent="0.25">
      <c r="A6972" t="e">
        <f>IF(
OR(Shares!B6972 = "8. Transferee of restricted securities", Shares!B6972 = "9. Any person (substitution for securities etc.)"),
Shares!C6972,
IF(
Shares!B6972 = "",
#N/A,
Shares!B6972)
)</f>
        <v>#N/A</v>
      </c>
      <c r="B6972" t="e">
        <f>IF(
OR('Shares - LTR - Granted'!B6972 = "8. Transferee of restricted securities", 'Shares - LTR - Granted'!B6972 = "9. Any person (substitution for securities etc.)"),
'Shares - LTR - Granted'!C6972,
IF(
'Shares - LTR - Granted'!B6972 = "",
#N/A,
'Shares - LTR - Granted'!B6972)
)</f>
        <v>#N/A</v>
      </c>
      <c r="C6972" t="e">
        <f>IF(
OR('Performance Securities'!B6972 = "8. Transferee of restricted securities", 'Performance Securities'!B6972 = "9. Any person (substitution for securities etc.)"),
'Performance Securities'!C6972,
IF(
'Performance Securities'!B6972 = "",
#N/A,
'Performance Securities'!B6972)
)</f>
        <v>#N/A</v>
      </c>
      <c r="D6972" t="e">
        <f>IF(
OR('Options or Warrants'!B6972 = "8. Transferee of restricted securities", 'Options or Warrants'!B6972 = "9. Any person (substitution for securities etc.)"),
'Options or Warrants'!C6972,
IF(
'Options or Warrants'!B6972 = "",
#N/A,
'Options or Warrants'!B6972)
)</f>
        <v>#N/A</v>
      </c>
      <c r="E6972" t="e">
        <f>IF(
OR('Options - Free Attaching'!B6972 = "8. Transferee of restricted securities", 'Options - Free Attaching'!B6972 = "9. Any person (substitution for securities etc.)"),
'Options - Free Attaching'!C6972,
IF(
'Options - Free Attaching'!B6972 = "",
#N/A,
'Options - Free Attaching'!B6972)
)</f>
        <v>#N/A</v>
      </c>
      <c r="F6972" t="e">
        <f>IF(
OR('Con. Notes - Conversion'!B6972 = "8. Transferee of restricted securities", 'Con. Notes - Conversion'!B6972 = "9. Any person (substitution for securities etc.)"),
'Con. Notes - Conversion'!C6972,
IF(
'Con. Notes - Conversion'!B6972 = "",
#N/A,
'Con. Notes - Conversion'!B6972)
)</f>
        <v>#N/A</v>
      </c>
      <c r="G6972" t="e">
        <f>IF(
OR('Con. Notes - No Conversion'!B6972 = "8. Transferee of restricted securities", 'Con. Notes - No Conversion'!B6972 = "9. Any person (substitution for securities etc.)"),
'Con. Notes - No Conversion'!C6972,
IF(
'Con. Notes - No Conversion'!B6972 = "",
#N/A,
'Con. Notes - No Conversion'!B6972)
)</f>
        <v>#N/A</v>
      </c>
    </row>
    <row r="6973" spans="1:7" x14ac:dyDescent="0.25">
      <c r="A6973" t="e">
        <f>IF(
OR(Shares!B6973 = "8. Transferee of restricted securities", Shares!B6973 = "9. Any person (substitution for securities etc.)"),
Shares!C6973,
IF(
Shares!B6973 = "",
#N/A,
Shares!B6973)
)</f>
        <v>#N/A</v>
      </c>
      <c r="B6973" t="e">
        <f>IF(
OR('Shares - LTR - Granted'!B6973 = "8. Transferee of restricted securities", 'Shares - LTR - Granted'!B6973 = "9. Any person (substitution for securities etc.)"),
'Shares - LTR - Granted'!C6973,
IF(
'Shares - LTR - Granted'!B6973 = "",
#N/A,
'Shares - LTR - Granted'!B6973)
)</f>
        <v>#N/A</v>
      </c>
      <c r="C6973" t="e">
        <f>IF(
OR('Performance Securities'!B6973 = "8. Transferee of restricted securities", 'Performance Securities'!B6973 = "9. Any person (substitution for securities etc.)"),
'Performance Securities'!C6973,
IF(
'Performance Securities'!B6973 = "",
#N/A,
'Performance Securities'!B6973)
)</f>
        <v>#N/A</v>
      </c>
      <c r="D6973" t="e">
        <f>IF(
OR('Options or Warrants'!B6973 = "8. Transferee of restricted securities", 'Options or Warrants'!B6973 = "9. Any person (substitution for securities etc.)"),
'Options or Warrants'!C6973,
IF(
'Options or Warrants'!B6973 = "",
#N/A,
'Options or Warrants'!B6973)
)</f>
        <v>#N/A</v>
      </c>
      <c r="E6973" t="e">
        <f>IF(
OR('Options - Free Attaching'!B6973 = "8. Transferee of restricted securities", 'Options - Free Attaching'!B6973 = "9. Any person (substitution for securities etc.)"),
'Options - Free Attaching'!C6973,
IF(
'Options - Free Attaching'!B6973 = "",
#N/A,
'Options - Free Attaching'!B6973)
)</f>
        <v>#N/A</v>
      </c>
      <c r="F6973" t="e">
        <f>IF(
OR('Con. Notes - Conversion'!B6973 = "8. Transferee of restricted securities", 'Con. Notes - Conversion'!B6973 = "9. Any person (substitution for securities etc.)"),
'Con. Notes - Conversion'!C6973,
IF(
'Con. Notes - Conversion'!B6973 = "",
#N/A,
'Con. Notes - Conversion'!B6973)
)</f>
        <v>#N/A</v>
      </c>
      <c r="G6973" t="e">
        <f>IF(
OR('Con. Notes - No Conversion'!B6973 = "8. Transferee of restricted securities", 'Con. Notes - No Conversion'!B6973 = "9. Any person (substitution for securities etc.)"),
'Con. Notes - No Conversion'!C6973,
IF(
'Con. Notes - No Conversion'!B6973 = "",
#N/A,
'Con. Notes - No Conversion'!B6973)
)</f>
        <v>#N/A</v>
      </c>
    </row>
    <row r="6974" spans="1:7" x14ac:dyDescent="0.25">
      <c r="A6974" t="e">
        <f>IF(
OR(Shares!B6974 = "8. Transferee of restricted securities", Shares!B6974 = "9. Any person (substitution for securities etc.)"),
Shares!C6974,
IF(
Shares!B6974 = "",
#N/A,
Shares!B6974)
)</f>
        <v>#N/A</v>
      </c>
      <c r="B6974" t="e">
        <f>IF(
OR('Shares - LTR - Granted'!B6974 = "8. Transferee of restricted securities", 'Shares - LTR - Granted'!B6974 = "9. Any person (substitution for securities etc.)"),
'Shares - LTR - Granted'!C6974,
IF(
'Shares - LTR - Granted'!B6974 = "",
#N/A,
'Shares - LTR - Granted'!B6974)
)</f>
        <v>#N/A</v>
      </c>
      <c r="C6974" t="e">
        <f>IF(
OR('Performance Securities'!B6974 = "8. Transferee of restricted securities", 'Performance Securities'!B6974 = "9. Any person (substitution for securities etc.)"),
'Performance Securities'!C6974,
IF(
'Performance Securities'!B6974 = "",
#N/A,
'Performance Securities'!B6974)
)</f>
        <v>#N/A</v>
      </c>
      <c r="D6974" t="e">
        <f>IF(
OR('Options or Warrants'!B6974 = "8. Transferee of restricted securities", 'Options or Warrants'!B6974 = "9. Any person (substitution for securities etc.)"),
'Options or Warrants'!C6974,
IF(
'Options or Warrants'!B6974 = "",
#N/A,
'Options or Warrants'!B6974)
)</f>
        <v>#N/A</v>
      </c>
      <c r="E6974" t="e">
        <f>IF(
OR('Options - Free Attaching'!B6974 = "8. Transferee of restricted securities", 'Options - Free Attaching'!B6974 = "9. Any person (substitution for securities etc.)"),
'Options - Free Attaching'!C6974,
IF(
'Options - Free Attaching'!B6974 = "",
#N/A,
'Options - Free Attaching'!B6974)
)</f>
        <v>#N/A</v>
      </c>
      <c r="F6974" t="e">
        <f>IF(
OR('Con. Notes - Conversion'!B6974 = "8. Transferee of restricted securities", 'Con. Notes - Conversion'!B6974 = "9. Any person (substitution for securities etc.)"),
'Con. Notes - Conversion'!C6974,
IF(
'Con. Notes - Conversion'!B6974 = "",
#N/A,
'Con. Notes - Conversion'!B6974)
)</f>
        <v>#N/A</v>
      </c>
      <c r="G6974" t="e">
        <f>IF(
OR('Con. Notes - No Conversion'!B6974 = "8. Transferee of restricted securities", 'Con. Notes - No Conversion'!B6974 = "9. Any person (substitution for securities etc.)"),
'Con. Notes - No Conversion'!C6974,
IF(
'Con. Notes - No Conversion'!B6974 = "",
#N/A,
'Con. Notes - No Conversion'!B6974)
)</f>
        <v>#N/A</v>
      </c>
    </row>
    <row r="6975" spans="1:7" x14ac:dyDescent="0.25">
      <c r="A6975" t="e">
        <f>IF(
OR(Shares!B6975 = "8. Transferee of restricted securities", Shares!B6975 = "9. Any person (substitution for securities etc.)"),
Shares!C6975,
IF(
Shares!B6975 = "",
#N/A,
Shares!B6975)
)</f>
        <v>#N/A</v>
      </c>
      <c r="B6975" t="e">
        <f>IF(
OR('Shares - LTR - Granted'!B6975 = "8. Transferee of restricted securities", 'Shares - LTR - Granted'!B6975 = "9. Any person (substitution for securities etc.)"),
'Shares - LTR - Granted'!C6975,
IF(
'Shares - LTR - Granted'!B6975 = "",
#N/A,
'Shares - LTR - Granted'!B6975)
)</f>
        <v>#N/A</v>
      </c>
      <c r="C6975" t="e">
        <f>IF(
OR('Performance Securities'!B6975 = "8. Transferee of restricted securities", 'Performance Securities'!B6975 = "9. Any person (substitution for securities etc.)"),
'Performance Securities'!C6975,
IF(
'Performance Securities'!B6975 = "",
#N/A,
'Performance Securities'!B6975)
)</f>
        <v>#N/A</v>
      </c>
      <c r="D6975" t="e">
        <f>IF(
OR('Options or Warrants'!B6975 = "8. Transferee of restricted securities", 'Options or Warrants'!B6975 = "9. Any person (substitution for securities etc.)"),
'Options or Warrants'!C6975,
IF(
'Options or Warrants'!B6975 = "",
#N/A,
'Options or Warrants'!B6975)
)</f>
        <v>#N/A</v>
      </c>
      <c r="E6975" t="e">
        <f>IF(
OR('Options - Free Attaching'!B6975 = "8. Transferee of restricted securities", 'Options - Free Attaching'!B6975 = "9. Any person (substitution for securities etc.)"),
'Options - Free Attaching'!C6975,
IF(
'Options - Free Attaching'!B6975 = "",
#N/A,
'Options - Free Attaching'!B6975)
)</f>
        <v>#N/A</v>
      </c>
      <c r="F6975" t="e">
        <f>IF(
OR('Con. Notes - Conversion'!B6975 = "8. Transferee of restricted securities", 'Con. Notes - Conversion'!B6975 = "9. Any person (substitution for securities etc.)"),
'Con. Notes - Conversion'!C6975,
IF(
'Con. Notes - Conversion'!B6975 = "",
#N/A,
'Con. Notes - Conversion'!B6975)
)</f>
        <v>#N/A</v>
      </c>
      <c r="G6975" t="e">
        <f>IF(
OR('Con. Notes - No Conversion'!B6975 = "8. Transferee of restricted securities", 'Con. Notes - No Conversion'!B6975 = "9. Any person (substitution for securities etc.)"),
'Con. Notes - No Conversion'!C6975,
IF(
'Con. Notes - No Conversion'!B6975 = "",
#N/A,
'Con. Notes - No Conversion'!B6975)
)</f>
        <v>#N/A</v>
      </c>
    </row>
    <row r="6976" spans="1:7" x14ac:dyDescent="0.25">
      <c r="A6976" t="e">
        <f>IF(
OR(Shares!B6976 = "8. Transferee of restricted securities", Shares!B6976 = "9. Any person (substitution for securities etc.)"),
Shares!C6976,
IF(
Shares!B6976 = "",
#N/A,
Shares!B6976)
)</f>
        <v>#N/A</v>
      </c>
      <c r="B6976" t="e">
        <f>IF(
OR('Shares - LTR - Granted'!B6976 = "8. Transferee of restricted securities", 'Shares - LTR - Granted'!B6976 = "9. Any person (substitution for securities etc.)"),
'Shares - LTR - Granted'!C6976,
IF(
'Shares - LTR - Granted'!B6976 = "",
#N/A,
'Shares - LTR - Granted'!B6976)
)</f>
        <v>#N/A</v>
      </c>
      <c r="C6976" t="e">
        <f>IF(
OR('Performance Securities'!B6976 = "8. Transferee of restricted securities", 'Performance Securities'!B6976 = "9. Any person (substitution for securities etc.)"),
'Performance Securities'!C6976,
IF(
'Performance Securities'!B6976 = "",
#N/A,
'Performance Securities'!B6976)
)</f>
        <v>#N/A</v>
      </c>
      <c r="D6976" t="e">
        <f>IF(
OR('Options or Warrants'!B6976 = "8. Transferee of restricted securities", 'Options or Warrants'!B6976 = "9. Any person (substitution for securities etc.)"),
'Options or Warrants'!C6976,
IF(
'Options or Warrants'!B6976 = "",
#N/A,
'Options or Warrants'!B6976)
)</f>
        <v>#N/A</v>
      </c>
      <c r="E6976" t="e">
        <f>IF(
OR('Options - Free Attaching'!B6976 = "8. Transferee of restricted securities", 'Options - Free Attaching'!B6976 = "9. Any person (substitution for securities etc.)"),
'Options - Free Attaching'!C6976,
IF(
'Options - Free Attaching'!B6976 = "",
#N/A,
'Options - Free Attaching'!B6976)
)</f>
        <v>#N/A</v>
      </c>
      <c r="F6976" t="e">
        <f>IF(
OR('Con. Notes - Conversion'!B6976 = "8. Transferee of restricted securities", 'Con. Notes - Conversion'!B6976 = "9. Any person (substitution for securities etc.)"),
'Con. Notes - Conversion'!C6976,
IF(
'Con. Notes - Conversion'!B6976 = "",
#N/A,
'Con. Notes - Conversion'!B6976)
)</f>
        <v>#N/A</v>
      </c>
      <c r="G6976" t="e">
        <f>IF(
OR('Con. Notes - No Conversion'!B6976 = "8. Transferee of restricted securities", 'Con. Notes - No Conversion'!B6976 = "9. Any person (substitution for securities etc.)"),
'Con. Notes - No Conversion'!C6976,
IF(
'Con. Notes - No Conversion'!B6976 = "",
#N/A,
'Con. Notes - No Conversion'!B6976)
)</f>
        <v>#N/A</v>
      </c>
    </row>
    <row r="6977" spans="1:7" x14ac:dyDescent="0.25">
      <c r="A6977" t="e">
        <f>IF(
OR(Shares!B6977 = "8. Transferee of restricted securities", Shares!B6977 = "9. Any person (substitution for securities etc.)"),
Shares!C6977,
IF(
Shares!B6977 = "",
#N/A,
Shares!B6977)
)</f>
        <v>#N/A</v>
      </c>
      <c r="B6977" t="e">
        <f>IF(
OR('Shares - LTR - Granted'!B6977 = "8. Transferee of restricted securities", 'Shares - LTR - Granted'!B6977 = "9. Any person (substitution for securities etc.)"),
'Shares - LTR - Granted'!C6977,
IF(
'Shares - LTR - Granted'!B6977 = "",
#N/A,
'Shares - LTR - Granted'!B6977)
)</f>
        <v>#N/A</v>
      </c>
      <c r="C6977" t="e">
        <f>IF(
OR('Performance Securities'!B6977 = "8. Transferee of restricted securities", 'Performance Securities'!B6977 = "9. Any person (substitution for securities etc.)"),
'Performance Securities'!C6977,
IF(
'Performance Securities'!B6977 = "",
#N/A,
'Performance Securities'!B6977)
)</f>
        <v>#N/A</v>
      </c>
      <c r="D6977" t="e">
        <f>IF(
OR('Options or Warrants'!B6977 = "8. Transferee of restricted securities", 'Options or Warrants'!B6977 = "9. Any person (substitution for securities etc.)"),
'Options or Warrants'!C6977,
IF(
'Options or Warrants'!B6977 = "",
#N/A,
'Options or Warrants'!B6977)
)</f>
        <v>#N/A</v>
      </c>
      <c r="E6977" t="e">
        <f>IF(
OR('Options - Free Attaching'!B6977 = "8. Transferee of restricted securities", 'Options - Free Attaching'!B6977 = "9. Any person (substitution for securities etc.)"),
'Options - Free Attaching'!C6977,
IF(
'Options - Free Attaching'!B6977 = "",
#N/A,
'Options - Free Attaching'!B6977)
)</f>
        <v>#N/A</v>
      </c>
      <c r="F6977" t="e">
        <f>IF(
OR('Con. Notes - Conversion'!B6977 = "8. Transferee of restricted securities", 'Con. Notes - Conversion'!B6977 = "9. Any person (substitution for securities etc.)"),
'Con. Notes - Conversion'!C6977,
IF(
'Con. Notes - Conversion'!B6977 = "",
#N/A,
'Con. Notes - Conversion'!B6977)
)</f>
        <v>#N/A</v>
      </c>
      <c r="G6977" t="e">
        <f>IF(
OR('Con. Notes - No Conversion'!B6977 = "8. Transferee of restricted securities", 'Con. Notes - No Conversion'!B6977 = "9. Any person (substitution for securities etc.)"),
'Con. Notes - No Conversion'!C6977,
IF(
'Con. Notes - No Conversion'!B6977 = "",
#N/A,
'Con. Notes - No Conversion'!B6977)
)</f>
        <v>#N/A</v>
      </c>
    </row>
    <row r="6978" spans="1:7" x14ac:dyDescent="0.25">
      <c r="A6978" t="e">
        <f>IF(
OR(Shares!B6978 = "8. Transferee of restricted securities", Shares!B6978 = "9. Any person (substitution for securities etc.)"),
Shares!C6978,
IF(
Shares!B6978 = "",
#N/A,
Shares!B6978)
)</f>
        <v>#N/A</v>
      </c>
      <c r="B6978" t="e">
        <f>IF(
OR('Shares - LTR - Granted'!B6978 = "8. Transferee of restricted securities", 'Shares - LTR - Granted'!B6978 = "9. Any person (substitution for securities etc.)"),
'Shares - LTR - Granted'!C6978,
IF(
'Shares - LTR - Granted'!B6978 = "",
#N/A,
'Shares - LTR - Granted'!B6978)
)</f>
        <v>#N/A</v>
      </c>
      <c r="C6978" t="e">
        <f>IF(
OR('Performance Securities'!B6978 = "8. Transferee of restricted securities", 'Performance Securities'!B6978 = "9. Any person (substitution for securities etc.)"),
'Performance Securities'!C6978,
IF(
'Performance Securities'!B6978 = "",
#N/A,
'Performance Securities'!B6978)
)</f>
        <v>#N/A</v>
      </c>
      <c r="D6978" t="e">
        <f>IF(
OR('Options or Warrants'!B6978 = "8. Transferee of restricted securities", 'Options or Warrants'!B6978 = "9. Any person (substitution for securities etc.)"),
'Options or Warrants'!C6978,
IF(
'Options or Warrants'!B6978 = "",
#N/A,
'Options or Warrants'!B6978)
)</f>
        <v>#N/A</v>
      </c>
      <c r="E6978" t="e">
        <f>IF(
OR('Options - Free Attaching'!B6978 = "8. Transferee of restricted securities", 'Options - Free Attaching'!B6978 = "9. Any person (substitution for securities etc.)"),
'Options - Free Attaching'!C6978,
IF(
'Options - Free Attaching'!B6978 = "",
#N/A,
'Options - Free Attaching'!B6978)
)</f>
        <v>#N/A</v>
      </c>
      <c r="F6978" t="e">
        <f>IF(
OR('Con. Notes - Conversion'!B6978 = "8. Transferee of restricted securities", 'Con. Notes - Conversion'!B6978 = "9. Any person (substitution for securities etc.)"),
'Con. Notes - Conversion'!C6978,
IF(
'Con. Notes - Conversion'!B6978 = "",
#N/A,
'Con. Notes - Conversion'!B6978)
)</f>
        <v>#N/A</v>
      </c>
      <c r="G6978" t="e">
        <f>IF(
OR('Con. Notes - No Conversion'!B6978 = "8. Transferee of restricted securities", 'Con. Notes - No Conversion'!B6978 = "9. Any person (substitution for securities etc.)"),
'Con. Notes - No Conversion'!C6978,
IF(
'Con. Notes - No Conversion'!B6978 = "",
#N/A,
'Con. Notes - No Conversion'!B6978)
)</f>
        <v>#N/A</v>
      </c>
    </row>
    <row r="6979" spans="1:7" x14ac:dyDescent="0.25">
      <c r="A6979" t="e">
        <f>IF(
OR(Shares!B6979 = "8. Transferee of restricted securities", Shares!B6979 = "9. Any person (substitution for securities etc.)"),
Shares!C6979,
IF(
Shares!B6979 = "",
#N/A,
Shares!B6979)
)</f>
        <v>#N/A</v>
      </c>
      <c r="B6979" t="e">
        <f>IF(
OR('Shares - LTR - Granted'!B6979 = "8. Transferee of restricted securities", 'Shares - LTR - Granted'!B6979 = "9. Any person (substitution for securities etc.)"),
'Shares - LTR - Granted'!C6979,
IF(
'Shares - LTR - Granted'!B6979 = "",
#N/A,
'Shares - LTR - Granted'!B6979)
)</f>
        <v>#N/A</v>
      </c>
      <c r="C6979" t="e">
        <f>IF(
OR('Performance Securities'!B6979 = "8. Transferee of restricted securities", 'Performance Securities'!B6979 = "9. Any person (substitution for securities etc.)"),
'Performance Securities'!C6979,
IF(
'Performance Securities'!B6979 = "",
#N/A,
'Performance Securities'!B6979)
)</f>
        <v>#N/A</v>
      </c>
      <c r="D6979" t="e">
        <f>IF(
OR('Options or Warrants'!B6979 = "8. Transferee of restricted securities", 'Options or Warrants'!B6979 = "9. Any person (substitution for securities etc.)"),
'Options or Warrants'!C6979,
IF(
'Options or Warrants'!B6979 = "",
#N/A,
'Options or Warrants'!B6979)
)</f>
        <v>#N/A</v>
      </c>
      <c r="E6979" t="e">
        <f>IF(
OR('Options - Free Attaching'!B6979 = "8. Transferee of restricted securities", 'Options - Free Attaching'!B6979 = "9. Any person (substitution for securities etc.)"),
'Options - Free Attaching'!C6979,
IF(
'Options - Free Attaching'!B6979 = "",
#N/A,
'Options - Free Attaching'!B6979)
)</f>
        <v>#N/A</v>
      </c>
      <c r="F6979" t="e">
        <f>IF(
OR('Con. Notes - Conversion'!B6979 = "8. Transferee of restricted securities", 'Con. Notes - Conversion'!B6979 = "9. Any person (substitution for securities etc.)"),
'Con. Notes - Conversion'!C6979,
IF(
'Con. Notes - Conversion'!B6979 = "",
#N/A,
'Con. Notes - Conversion'!B6979)
)</f>
        <v>#N/A</v>
      </c>
      <c r="G6979" t="e">
        <f>IF(
OR('Con. Notes - No Conversion'!B6979 = "8. Transferee of restricted securities", 'Con. Notes - No Conversion'!B6979 = "9. Any person (substitution for securities etc.)"),
'Con. Notes - No Conversion'!C6979,
IF(
'Con. Notes - No Conversion'!B6979 = "",
#N/A,
'Con. Notes - No Conversion'!B6979)
)</f>
        <v>#N/A</v>
      </c>
    </row>
    <row r="6980" spans="1:7" x14ac:dyDescent="0.25">
      <c r="A6980" t="e">
        <f>IF(
OR(Shares!B6980 = "8. Transferee of restricted securities", Shares!B6980 = "9. Any person (substitution for securities etc.)"),
Shares!C6980,
IF(
Shares!B6980 = "",
#N/A,
Shares!B6980)
)</f>
        <v>#N/A</v>
      </c>
      <c r="B6980" t="e">
        <f>IF(
OR('Shares - LTR - Granted'!B6980 = "8. Transferee of restricted securities", 'Shares - LTR - Granted'!B6980 = "9. Any person (substitution for securities etc.)"),
'Shares - LTR - Granted'!C6980,
IF(
'Shares - LTR - Granted'!B6980 = "",
#N/A,
'Shares - LTR - Granted'!B6980)
)</f>
        <v>#N/A</v>
      </c>
      <c r="C6980" t="e">
        <f>IF(
OR('Performance Securities'!B6980 = "8. Transferee of restricted securities", 'Performance Securities'!B6980 = "9. Any person (substitution for securities etc.)"),
'Performance Securities'!C6980,
IF(
'Performance Securities'!B6980 = "",
#N/A,
'Performance Securities'!B6980)
)</f>
        <v>#N/A</v>
      </c>
      <c r="D6980" t="e">
        <f>IF(
OR('Options or Warrants'!B6980 = "8. Transferee of restricted securities", 'Options or Warrants'!B6980 = "9. Any person (substitution for securities etc.)"),
'Options or Warrants'!C6980,
IF(
'Options or Warrants'!B6980 = "",
#N/A,
'Options or Warrants'!B6980)
)</f>
        <v>#N/A</v>
      </c>
      <c r="E6980" t="e">
        <f>IF(
OR('Options - Free Attaching'!B6980 = "8. Transferee of restricted securities", 'Options - Free Attaching'!B6980 = "9. Any person (substitution for securities etc.)"),
'Options - Free Attaching'!C6980,
IF(
'Options - Free Attaching'!B6980 = "",
#N/A,
'Options - Free Attaching'!B6980)
)</f>
        <v>#N/A</v>
      </c>
      <c r="F6980" t="e">
        <f>IF(
OR('Con. Notes - Conversion'!B6980 = "8. Transferee of restricted securities", 'Con. Notes - Conversion'!B6980 = "9. Any person (substitution for securities etc.)"),
'Con. Notes - Conversion'!C6980,
IF(
'Con. Notes - Conversion'!B6980 = "",
#N/A,
'Con. Notes - Conversion'!B6980)
)</f>
        <v>#N/A</v>
      </c>
      <c r="G6980" t="e">
        <f>IF(
OR('Con. Notes - No Conversion'!B6980 = "8. Transferee of restricted securities", 'Con. Notes - No Conversion'!B6980 = "9. Any person (substitution for securities etc.)"),
'Con. Notes - No Conversion'!C6980,
IF(
'Con. Notes - No Conversion'!B6980 = "",
#N/A,
'Con. Notes - No Conversion'!B6980)
)</f>
        <v>#N/A</v>
      </c>
    </row>
    <row r="6981" spans="1:7" x14ac:dyDescent="0.25">
      <c r="A6981" t="e">
        <f>IF(
OR(Shares!B6981 = "8. Transferee of restricted securities", Shares!B6981 = "9. Any person (substitution for securities etc.)"),
Shares!C6981,
IF(
Shares!B6981 = "",
#N/A,
Shares!B6981)
)</f>
        <v>#N/A</v>
      </c>
      <c r="B6981" t="e">
        <f>IF(
OR('Shares - LTR - Granted'!B6981 = "8. Transferee of restricted securities", 'Shares - LTR - Granted'!B6981 = "9. Any person (substitution for securities etc.)"),
'Shares - LTR - Granted'!C6981,
IF(
'Shares - LTR - Granted'!B6981 = "",
#N/A,
'Shares - LTR - Granted'!B6981)
)</f>
        <v>#N/A</v>
      </c>
      <c r="C6981" t="e">
        <f>IF(
OR('Performance Securities'!B6981 = "8. Transferee of restricted securities", 'Performance Securities'!B6981 = "9. Any person (substitution for securities etc.)"),
'Performance Securities'!C6981,
IF(
'Performance Securities'!B6981 = "",
#N/A,
'Performance Securities'!B6981)
)</f>
        <v>#N/A</v>
      </c>
      <c r="D6981" t="e">
        <f>IF(
OR('Options or Warrants'!B6981 = "8. Transferee of restricted securities", 'Options or Warrants'!B6981 = "9. Any person (substitution for securities etc.)"),
'Options or Warrants'!C6981,
IF(
'Options or Warrants'!B6981 = "",
#N/A,
'Options or Warrants'!B6981)
)</f>
        <v>#N/A</v>
      </c>
      <c r="E6981" t="e">
        <f>IF(
OR('Options - Free Attaching'!B6981 = "8. Transferee of restricted securities", 'Options - Free Attaching'!B6981 = "9. Any person (substitution for securities etc.)"),
'Options - Free Attaching'!C6981,
IF(
'Options - Free Attaching'!B6981 = "",
#N/A,
'Options - Free Attaching'!B6981)
)</f>
        <v>#N/A</v>
      </c>
      <c r="F6981" t="e">
        <f>IF(
OR('Con. Notes - Conversion'!B6981 = "8. Transferee of restricted securities", 'Con. Notes - Conversion'!B6981 = "9. Any person (substitution for securities etc.)"),
'Con. Notes - Conversion'!C6981,
IF(
'Con. Notes - Conversion'!B6981 = "",
#N/A,
'Con. Notes - Conversion'!B6981)
)</f>
        <v>#N/A</v>
      </c>
      <c r="G6981" t="e">
        <f>IF(
OR('Con. Notes - No Conversion'!B6981 = "8. Transferee of restricted securities", 'Con. Notes - No Conversion'!B6981 = "9. Any person (substitution for securities etc.)"),
'Con. Notes - No Conversion'!C6981,
IF(
'Con. Notes - No Conversion'!B6981 = "",
#N/A,
'Con. Notes - No Conversion'!B6981)
)</f>
        <v>#N/A</v>
      </c>
    </row>
    <row r="6982" spans="1:7" x14ac:dyDescent="0.25">
      <c r="A6982" t="e">
        <f>IF(
OR(Shares!B6982 = "8. Transferee of restricted securities", Shares!B6982 = "9. Any person (substitution for securities etc.)"),
Shares!C6982,
IF(
Shares!B6982 = "",
#N/A,
Shares!B6982)
)</f>
        <v>#N/A</v>
      </c>
      <c r="B6982" t="e">
        <f>IF(
OR('Shares - LTR - Granted'!B6982 = "8. Transferee of restricted securities", 'Shares - LTR - Granted'!B6982 = "9. Any person (substitution for securities etc.)"),
'Shares - LTR - Granted'!C6982,
IF(
'Shares - LTR - Granted'!B6982 = "",
#N/A,
'Shares - LTR - Granted'!B6982)
)</f>
        <v>#N/A</v>
      </c>
      <c r="C6982" t="e">
        <f>IF(
OR('Performance Securities'!B6982 = "8. Transferee of restricted securities", 'Performance Securities'!B6982 = "9. Any person (substitution for securities etc.)"),
'Performance Securities'!C6982,
IF(
'Performance Securities'!B6982 = "",
#N/A,
'Performance Securities'!B6982)
)</f>
        <v>#N/A</v>
      </c>
      <c r="D6982" t="e">
        <f>IF(
OR('Options or Warrants'!B6982 = "8. Transferee of restricted securities", 'Options or Warrants'!B6982 = "9. Any person (substitution for securities etc.)"),
'Options or Warrants'!C6982,
IF(
'Options or Warrants'!B6982 = "",
#N/A,
'Options or Warrants'!B6982)
)</f>
        <v>#N/A</v>
      </c>
      <c r="E6982" t="e">
        <f>IF(
OR('Options - Free Attaching'!B6982 = "8. Transferee of restricted securities", 'Options - Free Attaching'!B6982 = "9. Any person (substitution for securities etc.)"),
'Options - Free Attaching'!C6982,
IF(
'Options - Free Attaching'!B6982 = "",
#N/A,
'Options - Free Attaching'!B6982)
)</f>
        <v>#N/A</v>
      </c>
      <c r="F6982" t="e">
        <f>IF(
OR('Con. Notes - Conversion'!B6982 = "8. Transferee of restricted securities", 'Con. Notes - Conversion'!B6982 = "9. Any person (substitution for securities etc.)"),
'Con. Notes - Conversion'!C6982,
IF(
'Con. Notes - Conversion'!B6982 = "",
#N/A,
'Con. Notes - Conversion'!B6982)
)</f>
        <v>#N/A</v>
      </c>
      <c r="G6982" t="e">
        <f>IF(
OR('Con. Notes - No Conversion'!B6982 = "8. Transferee of restricted securities", 'Con. Notes - No Conversion'!B6982 = "9. Any person (substitution for securities etc.)"),
'Con. Notes - No Conversion'!C6982,
IF(
'Con. Notes - No Conversion'!B6982 = "",
#N/A,
'Con. Notes - No Conversion'!B6982)
)</f>
        <v>#N/A</v>
      </c>
    </row>
    <row r="6983" spans="1:7" x14ac:dyDescent="0.25">
      <c r="A6983" t="e">
        <f>IF(
OR(Shares!B6983 = "8. Transferee of restricted securities", Shares!B6983 = "9. Any person (substitution for securities etc.)"),
Shares!C6983,
IF(
Shares!B6983 = "",
#N/A,
Shares!B6983)
)</f>
        <v>#N/A</v>
      </c>
      <c r="B6983" t="e">
        <f>IF(
OR('Shares - LTR - Granted'!B6983 = "8. Transferee of restricted securities", 'Shares - LTR - Granted'!B6983 = "9. Any person (substitution for securities etc.)"),
'Shares - LTR - Granted'!C6983,
IF(
'Shares - LTR - Granted'!B6983 = "",
#N/A,
'Shares - LTR - Granted'!B6983)
)</f>
        <v>#N/A</v>
      </c>
      <c r="C6983" t="e">
        <f>IF(
OR('Performance Securities'!B6983 = "8. Transferee of restricted securities", 'Performance Securities'!B6983 = "9. Any person (substitution for securities etc.)"),
'Performance Securities'!C6983,
IF(
'Performance Securities'!B6983 = "",
#N/A,
'Performance Securities'!B6983)
)</f>
        <v>#N/A</v>
      </c>
      <c r="D6983" t="e">
        <f>IF(
OR('Options or Warrants'!B6983 = "8. Transferee of restricted securities", 'Options or Warrants'!B6983 = "9. Any person (substitution for securities etc.)"),
'Options or Warrants'!C6983,
IF(
'Options or Warrants'!B6983 = "",
#N/A,
'Options or Warrants'!B6983)
)</f>
        <v>#N/A</v>
      </c>
      <c r="E6983" t="e">
        <f>IF(
OR('Options - Free Attaching'!B6983 = "8. Transferee of restricted securities", 'Options - Free Attaching'!B6983 = "9. Any person (substitution for securities etc.)"),
'Options - Free Attaching'!C6983,
IF(
'Options - Free Attaching'!B6983 = "",
#N/A,
'Options - Free Attaching'!B6983)
)</f>
        <v>#N/A</v>
      </c>
      <c r="F6983" t="e">
        <f>IF(
OR('Con. Notes - Conversion'!B6983 = "8. Transferee of restricted securities", 'Con. Notes - Conversion'!B6983 = "9. Any person (substitution for securities etc.)"),
'Con. Notes - Conversion'!C6983,
IF(
'Con. Notes - Conversion'!B6983 = "",
#N/A,
'Con. Notes - Conversion'!B6983)
)</f>
        <v>#N/A</v>
      </c>
      <c r="G6983" t="e">
        <f>IF(
OR('Con. Notes - No Conversion'!B6983 = "8. Transferee of restricted securities", 'Con. Notes - No Conversion'!B6983 = "9. Any person (substitution for securities etc.)"),
'Con. Notes - No Conversion'!C6983,
IF(
'Con. Notes - No Conversion'!B6983 = "",
#N/A,
'Con. Notes - No Conversion'!B6983)
)</f>
        <v>#N/A</v>
      </c>
    </row>
    <row r="6984" spans="1:7" x14ac:dyDescent="0.25">
      <c r="A6984" t="e">
        <f>IF(
OR(Shares!B6984 = "8. Transferee of restricted securities", Shares!B6984 = "9. Any person (substitution for securities etc.)"),
Shares!C6984,
IF(
Shares!B6984 = "",
#N/A,
Shares!B6984)
)</f>
        <v>#N/A</v>
      </c>
      <c r="B6984" t="e">
        <f>IF(
OR('Shares - LTR - Granted'!B6984 = "8. Transferee of restricted securities", 'Shares - LTR - Granted'!B6984 = "9. Any person (substitution for securities etc.)"),
'Shares - LTR - Granted'!C6984,
IF(
'Shares - LTR - Granted'!B6984 = "",
#N/A,
'Shares - LTR - Granted'!B6984)
)</f>
        <v>#N/A</v>
      </c>
      <c r="C6984" t="e">
        <f>IF(
OR('Performance Securities'!B6984 = "8. Transferee of restricted securities", 'Performance Securities'!B6984 = "9. Any person (substitution for securities etc.)"),
'Performance Securities'!C6984,
IF(
'Performance Securities'!B6984 = "",
#N/A,
'Performance Securities'!B6984)
)</f>
        <v>#N/A</v>
      </c>
      <c r="D6984" t="e">
        <f>IF(
OR('Options or Warrants'!B6984 = "8. Transferee of restricted securities", 'Options or Warrants'!B6984 = "9. Any person (substitution for securities etc.)"),
'Options or Warrants'!C6984,
IF(
'Options or Warrants'!B6984 = "",
#N/A,
'Options or Warrants'!B6984)
)</f>
        <v>#N/A</v>
      </c>
      <c r="E6984" t="e">
        <f>IF(
OR('Options - Free Attaching'!B6984 = "8. Transferee of restricted securities", 'Options - Free Attaching'!B6984 = "9. Any person (substitution for securities etc.)"),
'Options - Free Attaching'!C6984,
IF(
'Options - Free Attaching'!B6984 = "",
#N/A,
'Options - Free Attaching'!B6984)
)</f>
        <v>#N/A</v>
      </c>
      <c r="F6984" t="e">
        <f>IF(
OR('Con. Notes - Conversion'!B6984 = "8. Transferee of restricted securities", 'Con. Notes - Conversion'!B6984 = "9. Any person (substitution for securities etc.)"),
'Con. Notes - Conversion'!C6984,
IF(
'Con. Notes - Conversion'!B6984 = "",
#N/A,
'Con. Notes - Conversion'!B6984)
)</f>
        <v>#N/A</v>
      </c>
      <c r="G6984" t="e">
        <f>IF(
OR('Con. Notes - No Conversion'!B6984 = "8. Transferee of restricted securities", 'Con. Notes - No Conversion'!B6984 = "9. Any person (substitution for securities etc.)"),
'Con. Notes - No Conversion'!C6984,
IF(
'Con. Notes - No Conversion'!B6984 = "",
#N/A,
'Con. Notes - No Conversion'!B6984)
)</f>
        <v>#N/A</v>
      </c>
    </row>
    <row r="6985" spans="1:7" x14ac:dyDescent="0.25">
      <c r="A6985" t="e">
        <f>IF(
OR(Shares!B6985 = "8. Transferee of restricted securities", Shares!B6985 = "9. Any person (substitution for securities etc.)"),
Shares!C6985,
IF(
Shares!B6985 = "",
#N/A,
Shares!B6985)
)</f>
        <v>#N/A</v>
      </c>
      <c r="B6985" t="e">
        <f>IF(
OR('Shares - LTR - Granted'!B6985 = "8. Transferee of restricted securities", 'Shares - LTR - Granted'!B6985 = "9. Any person (substitution for securities etc.)"),
'Shares - LTR - Granted'!C6985,
IF(
'Shares - LTR - Granted'!B6985 = "",
#N/A,
'Shares - LTR - Granted'!B6985)
)</f>
        <v>#N/A</v>
      </c>
      <c r="C6985" t="e">
        <f>IF(
OR('Performance Securities'!B6985 = "8. Transferee of restricted securities", 'Performance Securities'!B6985 = "9. Any person (substitution for securities etc.)"),
'Performance Securities'!C6985,
IF(
'Performance Securities'!B6985 = "",
#N/A,
'Performance Securities'!B6985)
)</f>
        <v>#N/A</v>
      </c>
      <c r="D6985" t="e">
        <f>IF(
OR('Options or Warrants'!B6985 = "8. Transferee of restricted securities", 'Options or Warrants'!B6985 = "9. Any person (substitution for securities etc.)"),
'Options or Warrants'!C6985,
IF(
'Options or Warrants'!B6985 = "",
#N/A,
'Options or Warrants'!B6985)
)</f>
        <v>#N/A</v>
      </c>
      <c r="E6985" t="e">
        <f>IF(
OR('Options - Free Attaching'!B6985 = "8. Transferee of restricted securities", 'Options - Free Attaching'!B6985 = "9. Any person (substitution for securities etc.)"),
'Options - Free Attaching'!C6985,
IF(
'Options - Free Attaching'!B6985 = "",
#N/A,
'Options - Free Attaching'!B6985)
)</f>
        <v>#N/A</v>
      </c>
      <c r="F6985" t="e">
        <f>IF(
OR('Con. Notes - Conversion'!B6985 = "8. Transferee of restricted securities", 'Con. Notes - Conversion'!B6985 = "9. Any person (substitution for securities etc.)"),
'Con. Notes - Conversion'!C6985,
IF(
'Con. Notes - Conversion'!B6985 = "",
#N/A,
'Con. Notes - Conversion'!B6985)
)</f>
        <v>#N/A</v>
      </c>
      <c r="G6985" t="e">
        <f>IF(
OR('Con. Notes - No Conversion'!B6985 = "8. Transferee of restricted securities", 'Con. Notes - No Conversion'!B6985 = "9. Any person (substitution for securities etc.)"),
'Con. Notes - No Conversion'!C6985,
IF(
'Con. Notes - No Conversion'!B6985 = "",
#N/A,
'Con. Notes - No Conversion'!B6985)
)</f>
        <v>#N/A</v>
      </c>
    </row>
    <row r="6986" spans="1:7" x14ac:dyDescent="0.25">
      <c r="A6986" t="e">
        <f>IF(
OR(Shares!B6986 = "8. Transferee of restricted securities", Shares!B6986 = "9. Any person (substitution for securities etc.)"),
Shares!C6986,
IF(
Shares!B6986 = "",
#N/A,
Shares!B6986)
)</f>
        <v>#N/A</v>
      </c>
      <c r="B6986" t="e">
        <f>IF(
OR('Shares - LTR - Granted'!B6986 = "8. Transferee of restricted securities", 'Shares - LTR - Granted'!B6986 = "9. Any person (substitution for securities etc.)"),
'Shares - LTR - Granted'!C6986,
IF(
'Shares - LTR - Granted'!B6986 = "",
#N/A,
'Shares - LTR - Granted'!B6986)
)</f>
        <v>#N/A</v>
      </c>
      <c r="C6986" t="e">
        <f>IF(
OR('Performance Securities'!B6986 = "8. Transferee of restricted securities", 'Performance Securities'!B6986 = "9. Any person (substitution for securities etc.)"),
'Performance Securities'!C6986,
IF(
'Performance Securities'!B6986 = "",
#N/A,
'Performance Securities'!B6986)
)</f>
        <v>#N/A</v>
      </c>
      <c r="D6986" t="e">
        <f>IF(
OR('Options or Warrants'!B6986 = "8. Transferee of restricted securities", 'Options or Warrants'!B6986 = "9. Any person (substitution for securities etc.)"),
'Options or Warrants'!C6986,
IF(
'Options or Warrants'!B6986 = "",
#N/A,
'Options or Warrants'!B6986)
)</f>
        <v>#N/A</v>
      </c>
      <c r="E6986" t="e">
        <f>IF(
OR('Options - Free Attaching'!B6986 = "8. Transferee of restricted securities", 'Options - Free Attaching'!B6986 = "9. Any person (substitution for securities etc.)"),
'Options - Free Attaching'!C6986,
IF(
'Options - Free Attaching'!B6986 = "",
#N/A,
'Options - Free Attaching'!B6986)
)</f>
        <v>#N/A</v>
      </c>
      <c r="F6986" t="e">
        <f>IF(
OR('Con. Notes - Conversion'!B6986 = "8. Transferee of restricted securities", 'Con. Notes - Conversion'!B6986 = "9. Any person (substitution for securities etc.)"),
'Con. Notes - Conversion'!C6986,
IF(
'Con. Notes - Conversion'!B6986 = "",
#N/A,
'Con. Notes - Conversion'!B6986)
)</f>
        <v>#N/A</v>
      </c>
      <c r="G6986" t="e">
        <f>IF(
OR('Con. Notes - No Conversion'!B6986 = "8. Transferee of restricted securities", 'Con. Notes - No Conversion'!B6986 = "9. Any person (substitution for securities etc.)"),
'Con. Notes - No Conversion'!C6986,
IF(
'Con. Notes - No Conversion'!B6986 = "",
#N/A,
'Con. Notes - No Conversion'!B6986)
)</f>
        <v>#N/A</v>
      </c>
    </row>
    <row r="6987" spans="1:7" x14ac:dyDescent="0.25">
      <c r="A6987" t="e">
        <f>IF(
OR(Shares!B6987 = "8. Transferee of restricted securities", Shares!B6987 = "9. Any person (substitution for securities etc.)"),
Shares!C6987,
IF(
Shares!B6987 = "",
#N/A,
Shares!B6987)
)</f>
        <v>#N/A</v>
      </c>
      <c r="B6987" t="e">
        <f>IF(
OR('Shares - LTR - Granted'!B6987 = "8. Transferee of restricted securities", 'Shares - LTR - Granted'!B6987 = "9. Any person (substitution for securities etc.)"),
'Shares - LTR - Granted'!C6987,
IF(
'Shares - LTR - Granted'!B6987 = "",
#N/A,
'Shares - LTR - Granted'!B6987)
)</f>
        <v>#N/A</v>
      </c>
      <c r="C6987" t="e">
        <f>IF(
OR('Performance Securities'!B6987 = "8. Transferee of restricted securities", 'Performance Securities'!B6987 = "9. Any person (substitution for securities etc.)"),
'Performance Securities'!C6987,
IF(
'Performance Securities'!B6987 = "",
#N/A,
'Performance Securities'!B6987)
)</f>
        <v>#N/A</v>
      </c>
      <c r="D6987" t="e">
        <f>IF(
OR('Options or Warrants'!B6987 = "8. Transferee of restricted securities", 'Options or Warrants'!B6987 = "9. Any person (substitution for securities etc.)"),
'Options or Warrants'!C6987,
IF(
'Options or Warrants'!B6987 = "",
#N/A,
'Options or Warrants'!B6987)
)</f>
        <v>#N/A</v>
      </c>
      <c r="E6987" t="e">
        <f>IF(
OR('Options - Free Attaching'!B6987 = "8. Transferee of restricted securities", 'Options - Free Attaching'!B6987 = "9. Any person (substitution for securities etc.)"),
'Options - Free Attaching'!C6987,
IF(
'Options - Free Attaching'!B6987 = "",
#N/A,
'Options - Free Attaching'!B6987)
)</f>
        <v>#N/A</v>
      </c>
      <c r="F6987" t="e">
        <f>IF(
OR('Con. Notes - Conversion'!B6987 = "8. Transferee of restricted securities", 'Con. Notes - Conversion'!B6987 = "9. Any person (substitution for securities etc.)"),
'Con. Notes - Conversion'!C6987,
IF(
'Con. Notes - Conversion'!B6987 = "",
#N/A,
'Con. Notes - Conversion'!B6987)
)</f>
        <v>#N/A</v>
      </c>
      <c r="G6987" t="e">
        <f>IF(
OR('Con. Notes - No Conversion'!B6987 = "8. Transferee of restricted securities", 'Con. Notes - No Conversion'!B6987 = "9. Any person (substitution for securities etc.)"),
'Con. Notes - No Conversion'!C6987,
IF(
'Con. Notes - No Conversion'!B6987 = "",
#N/A,
'Con. Notes - No Conversion'!B6987)
)</f>
        <v>#N/A</v>
      </c>
    </row>
    <row r="6988" spans="1:7" x14ac:dyDescent="0.25">
      <c r="A6988" t="e">
        <f>IF(
OR(Shares!B6988 = "8. Transferee of restricted securities", Shares!B6988 = "9. Any person (substitution for securities etc.)"),
Shares!C6988,
IF(
Shares!B6988 = "",
#N/A,
Shares!B6988)
)</f>
        <v>#N/A</v>
      </c>
      <c r="B6988" t="e">
        <f>IF(
OR('Shares - LTR - Granted'!B6988 = "8. Transferee of restricted securities", 'Shares - LTR - Granted'!B6988 = "9. Any person (substitution for securities etc.)"),
'Shares - LTR - Granted'!C6988,
IF(
'Shares - LTR - Granted'!B6988 = "",
#N/A,
'Shares - LTR - Granted'!B6988)
)</f>
        <v>#N/A</v>
      </c>
      <c r="C6988" t="e">
        <f>IF(
OR('Performance Securities'!B6988 = "8. Transferee of restricted securities", 'Performance Securities'!B6988 = "9. Any person (substitution for securities etc.)"),
'Performance Securities'!C6988,
IF(
'Performance Securities'!B6988 = "",
#N/A,
'Performance Securities'!B6988)
)</f>
        <v>#N/A</v>
      </c>
      <c r="D6988" t="e">
        <f>IF(
OR('Options or Warrants'!B6988 = "8. Transferee of restricted securities", 'Options or Warrants'!B6988 = "9. Any person (substitution for securities etc.)"),
'Options or Warrants'!C6988,
IF(
'Options or Warrants'!B6988 = "",
#N/A,
'Options or Warrants'!B6988)
)</f>
        <v>#N/A</v>
      </c>
      <c r="E6988" t="e">
        <f>IF(
OR('Options - Free Attaching'!B6988 = "8. Transferee of restricted securities", 'Options - Free Attaching'!B6988 = "9. Any person (substitution for securities etc.)"),
'Options - Free Attaching'!C6988,
IF(
'Options - Free Attaching'!B6988 = "",
#N/A,
'Options - Free Attaching'!B6988)
)</f>
        <v>#N/A</v>
      </c>
      <c r="F6988" t="e">
        <f>IF(
OR('Con. Notes - Conversion'!B6988 = "8. Transferee of restricted securities", 'Con. Notes - Conversion'!B6988 = "9. Any person (substitution for securities etc.)"),
'Con. Notes - Conversion'!C6988,
IF(
'Con. Notes - Conversion'!B6988 = "",
#N/A,
'Con. Notes - Conversion'!B6988)
)</f>
        <v>#N/A</v>
      </c>
      <c r="G6988" t="e">
        <f>IF(
OR('Con. Notes - No Conversion'!B6988 = "8. Transferee of restricted securities", 'Con. Notes - No Conversion'!B6988 = "9. Any person (substitution for securities etc.)"),
'Con. Notes - No Conversion'!C6988,
IF(
'Con. Notes - No Conversion'!B6988 = "",
#N/A,
'Con. Notes - No Conversion'!B6988)
)</f>
        <v>#N/A</v>
      </c>
    </row>
    <row r="6989" spans="1:7" x14ac:dyDescent="0.25">
      <c r="A6989" t="e">
        <f>IF(
OR(Shares!B6989 = "8. Transferee of restricted securities", Shares!B6989 = "9. Any person (substitution for securities etc.)"),
Shares!C6989,
IF(
Shares!B6989 = "",
#N/A,
Shares!B6989)
)</f>
        <v>#N/A</v>
      </c>
      <c r="B6989" t="e">
        <f>IF(
OR('Shares - LTR - Granted'!B6989 = "8. Transferee of restricted securities", 'Shares - LTR - Granted'!B6989 = "9. Any person (substitution for securities etc.)"),
'Shares - LTR - Granted'!C6989,
IF(
'Shares - LTR - Granted'!B6989 = "",
#N/A,
'Shares - LTR - Granted'!B6989)
)</f>
        <v>#N/A</v>
      </c>
      <c r="C6989" t="e">
        <f>IF(
OR('Performance Securities'!B6989 = "8. Transferee of restricted securities", 'Performance Securities'!B6989 = "9. Any person (substitution for securities etc.)"),
'Performance Securities'!C6989,
IF(
'Performance Securities'!B6989 = "",
#N/A,
'Performance Securities'!B6989)
)</f>
        <v>#N/A</v>
      </c>
      <c r="D6989" t="e">
        <f>IF(
OR('Options or Warrants'!B6989 = "8. Transferee of restricted securities", 'Options or Warrants'!B6989 = "9. Any person (substitution for securities etc.)"),
'Options or Warrants'!C6989,
IF(
'Options or Warrants'!B6989 = "",
#N/A,
'Options or Warrants'!B6989)
)</f>
        <v>#N/A</v>
      </c>
      <c r="E6989" t="e">
        <f>IF(
OR('Options - Free Attaching'!B6989 = "8. Transferee of restricted securities", 'Options - Free Attaching'!B6989 = "9. Any person (substitution for securities etc.)"),
'Options - Free Attaching'!C6989,
IF(
'Options - Free Attaching'!B6989 = "",
#N/A,
'Options - Free Attaching'!B6989)
)</f>
        <v>#N/A</v>
      </c>
      <c r="F6989" t="e">
        <f>IF(
OR('Con. Notes - Conversion'!B6989 = "8. Transferee of restricted securities", 'Con. Notes - Conversion'!B6989 = "9. Any person (substitution for securities etc.)"),
'Con. Notes - Conversion'!C6989,
IF(
'Con. Notes - Conversion'!B6989 = "",
#N/A,
'Con. Notes - Conversion'!B6989)
)</f>
        <v>#N/A</v>
      </c>
      <c r="G6989" t="e">
        <f>IF(
OR('Con. Notes - No Conversion'!B6989 = "8. Transferee of restricted securities", 'Con. Notes - No Conversion'!B6989 = "9. Any person (substitution for securities etc.)"),
'Con. Notes - No Conversion'!C6989,
IF(
'Con. Notes - No Conversion'!B6989 = "",
#N/A,
'Con. Notes - No Conversion'!B6989)
)</f>
        <v>#N/A</v>
      </c>
    </row>
    <row r="6990" spans="1:7" x14ac:dyDescent="0.25">
      <c r="A6990" t="e">
        <f>IF(
OR(Shares!B6990 = "8. Transferee of restricted securities", Shares!B6990 = "9. Any person (substitution for securities etc.)"),
Shares!C6990,
IF(
Shares!B6990 = "",
#N/A,
Shares!B6990)
)</f>
        <v>#N/A</v>
      </c>
      <c r="B6990" t="e">
        <f>IF(
OR('Shares - LTR - Granted'!B6990 = "8. Transferee of restricted securities", 'Shares - LTR - Granted'!B6990 = "9. Any person (substitution for securities etc.)"),
'Shares - LTR - Granted'!C6990,
IF(
'Shares - LTR - Granted'!B6990 = "",
#N/A,
'Shares - LTR - Granted'!B6990)
)</f>
        <v>#N/A</v>
      </c>
      <c r="C6990" t="e">
        <f>IF(
OR('Performance Securities'!B6990 = "8. Transferee of restricted securities", 'Performance Securities'!B6990 = "9. Any person (substitution for securities etc.)"),
'Performance Securities'!C6990,
IF(
'Performance Securities'!B6990 = "",
#N/A,
'Performance Securities'!B6990)
)</f>
        <v>#N/A</v>
      </c>
      <c r="D6990" t="e">
        <f>IF(
OR('Options or Warrants'!B6990 = "8. Transferee of restricted securities", 'Options or Warrants'!B6990 = "9. Any person (substitution for securities etc.)"),
'Options or Warrants'!C6990,
IF(
'Options or Warrants'!B6990 = "",
#N/A,
'Options or Warrants'!B6990)
)</f>
        <v>#N/A</v>
      </c>
      <c r="E6990" t="e">
        <f>IF(
OR('Options - Free Attaching'!B6990 = "8. Transferee of restricted securities", 'Options - Free Attaching'!B6990 = "9. Any person (substitution for securities etc.)"),
'Options - Free Attaching'!C6990,
IF(
'Options - Free Attaching'!B6990 = "",
#N/A,
'Options - Free Attaching'!B6990)
)</f>
        <v>#N/A</v>
      </c>
      <c r="F6990" t="e">
        <f>IF(
OR('Con. Notes - Conversion'!B6990 = "8. Transferee of restricted securities", 'Con. Notes - Conversion'!B6990 = "9. Any person (substitution for securities etc.)"),
'Con. Notes - Conversion'!C6990,
IF(
'Con. Notes - Conversion'!B6990 = "",
#N/A,
'Con. Notes - Conversion'!B6990)
)</f>
        <v>#N/A</v>
      </c>
      <c r="G6990" t="e">
        <f>IF(
OR('Con. Notes - No Conversion'!B6990 = "8. Transferee of restricted securities", 'Con. Notes - No Conversion'!B6990 = "9. Any person (substitution for securities etc.)"),
'Con. Notes - No Conversion'!C6990,
IF(
'Con. Notes - No Conversion'!B6990 = "",
#N/A,
'Con. Notes - No Conversion'!B6990)
)</f>
        <v>#N/A</v>
      </c>
    </row>
    <row r="6991" spans="1:7" x14ac:dyDescent="0.25">
      <c r="A6991" t="e">
        <f>IF(
OR(Shares!B6991 = "8. Transferee of restricted securities", Shares!B6991 = "9. Any person (substitution for securities etc.)"),
Shares!C6991,
IF(
Shares!B6991 = "",
#N/A,
Shares!B6991)
)</f>
        <v>#N/A</v>
      </c>
      <c r="B6991" t="e">
        <f>IF(
OR('Shares - LTR - Granted'!B6991 = "8. Transferee of restricted securities", 'Shares - LTR - Granted'!B6991 = "9. Any person (substitution for securities etc.)"),
'Shares - LTR - Granted'!C6991,
IF(
'Shares - LTR - Granted'!B6991 = "",
#N/A,
'Shares - LTR - Granted'!B6991)
)</f>
        <v>#N/A</v>
      </c>
      <c r="C6991" t="e">
        <f>IF(
OR('Performance Securities'!B6991 = "8. Transferee of restricted securities", 'Performance Securities'!B6991 = "9. Any person (substitution for securities etc.)"),
'Performance Securities'!C6991,
IF(
'Performance Securities'!B6991 = "",
#N/A,
'Performance Securities'!B6991)
)</f>
        <v>#N/A</v>
      </c>
      <c r="D6991" t="e">
        <f>IF(
OR('Options or Warrants'!B6991 = "8. Transferee of restricted securities", 'Options or Warrants'!B6991 = "9. Any person (substitution for securities etc.)"),
'Options or Warrants'!C6991,
IF(
'Options or Warrants'!B6991 = "",
#N/A,
'Options or Warrants'!B6991)
)</f>
        <v>#N/A</v>
      </c>
      <c r="E6991" t="e">
        <f>IF(
OR('Options - Free Attaching'!B6991 = "8. Transferee of restricted securities", 'Options - Free Attaching'!B6991 = "9. Any person (substitution for securities etc.)"),
'Options - Free Attaching'!C6991,
IF(
'Options - Free Attaching'!B6991 = "",
#N/A,
'Options - Free Attaching'!B6991)
)</f>
        <v>#N/A</v>
      </c>
      <c r="F6991" t="e">
        <f>IF(
OR('Con. Notes - Conversion'!B6991 = "8. Transferee of restricted securities", 'Con. Notes - Conversion'!B6991 = "9. Any person (substitution for securities etc.)"),
'Con. Notes - Conversion'!C6991,
IF(
'Con. Notes - Conversion'!B6991 = "",
#N/A,
'Con. Notes - Conversion'!B6991)
)</f>
        <v>#N/A</v>
      </c>
      <c r="G6991" t="e">
        <f>IF(
OR('Con. Notes - No Conversion'!B6991 = "8. Transferee of restricted securities", 'Con. Notes - No Conversion'!B6991 = "9. Any person (substitution for securities etc.)"),
'Con. Notes - No Conversion'!C6991,
IF(
'Con. Notes - No Conversion'!B6991 = "",
#N/A,
'Con. Notes - No Conversion'!B6991)
)</f>
        <v>#N/A</v>
      </c>
    </row>
    <row r="6992" spans="1:7" x14ac:dyDescent="0.25">
      <c r="A6992" t="e">
        <f>IF(
OR(Shares!B6992 = "8. Transferee of restricted securities", Shares!B6992 = "9. Any person (substitution for securities etc.)"),
Shares!C6992,
IF(
Shares!B6992 = "",
#N/A,
Shares!B6992)
)</f>
        <v>#N/A</v>
      </c>
      <c r="B6992" t="e">
        <f>IF(
OR('Shares - LTR - Granted'!B6992 = "8. Transferee of restricted securities", 'Shares - LTR - Granted'!B6992 = "9. Any person (substitution for securities etc.)"),
'Shares - LTR - Granted'!C6992,
IF(
'Shares - LTR - Granted'!B6992 = "",
#N/A,
'Shares - LTR - Granted'!B6992)
)</f>
        <v>#N/A</v>
      </c>
      <c r="C6992" t="e">
        <f>IF(
OR('Performance Securities'!B6992 = "8. Transferee of restricted securities", 'Performance Securities'!B6992 = "9. Any person (substitution for securities etc.)"),
'Performance Securities'!C6992,
IF(
'Performance Securities'!B6992 = "",
#N/A,
'Performance Securities'!B6992)
)</f>
        <v>#N/A</v>
      </c>
      <c r="D6992" t="e">
        <f>IF(
OR('Options or Warrants'!B6992 = "8. Transferee of restricted securities", 'Options or Warrants'!B6992 = "9. Any person (substitution for securities etc.)"),
'Options or Warrants'!C6992,
IF(
'Options or Warrants'!B6992 = "",
#N/A,
'Options or Warrants'!B6992)
)</f>
        <v>#N/A</v>
      </c>
      <c r="E6992" t="e">
        <f>IF(
OR('Options - Free Attaching'!B6992 = "8. Transferee of restricted securities", 'Options - Free Attaching'!B6992 = "9. Any person (substitution for securities etc.)"),
'Options - Free Attaching'!C6992,
IF(
'Options - Free Attaching'!B6992 = "",
#N/A,
'Options - Free Attaching'!B6992)
)</f>
        <v>#N/A</v>
      </c>
      <c r="F6992" t="e">
        <f>IF(
OR('Con. Notes - Conversion'!B6992 = "8. Transferee of restricted securities", 'Con. Notes - Conversion'!B6992 = "9. Any person (substitution for securities etc.)"),
'Con. Notes - Conversion'!C6992,
IF(
'Con. Notes - Conversion'!B6992 = "",
#N/A,
'Con. Notes - Conversion'!B6992)
)</f>
        <v>#N/A</v>
      </c>
      <c r="G6992" t="e">
        <f>IF(
OR('Con. Notes - No Conversion'!B6992 = "8. Transferee of restricted securities", 'Con. Notes - No Conversion'!B6992 = "9. Any person (substitution for securities etc.)"),
'Con. Notes - No Conversion'!C6992,
IF(
'Con. Notes - No Conversion'!B6992 = "",
#N/A,
'Con. Notes - No Conversion'!B6992)
)</f>
        <v>#N/A</v>
      </c>
    </row>
    <row r="6993" spans="1:7" x14ac:dyDescent="0.25">
      <c r="A6993" t="e">
        <f>IF(
OR(Shares!B6993 = "8. Transferee of restricted securities", Shares!B6993 = "9. Any person (substitution for securities etc.)"),
Shares!C6993,
IF(
Shares!B6993 = "",
#N/A,
Shares!B6993)
)</f>
        <v>#N/A</v>
      </c>
      <c r="B6993" t="e">
        <f>IF(
OR('Shares - LTR - Granted'!B6993 = "8. Transferee of restricted securities", 'Shares - LTR - Granted'!B6993 = "9. Any person (substitution for securities etc.)"),
'Shares - LTR - Granted'!C6993,
IF(
'Shares - LTR - Granted'!B6993 = "",
#N/A,
'Shares - LTR - Granted'!B6993)
)</f>
        <v>#N/A</v>
      </c>
      <c r="C6993" t="e">
        <f>IF(
OR('Performance Securities'!B6993 = "8. Transferee of restricted securities", 'Performance Securities'!B6993 = "9. Any person (substitution for securities etc.)"),
'Performance Securities'!C6993,
IF(
'Performance Securities'!B6993 = "",
#N/A,
'Performance Securities'!B6993)
)</f>
        <v>#N/A</v>
      </c>
      <c r="D6993" t="e">
        <f>IF(
OR('Options or Warrants'!B6993 = "8. Transferee of restricted securities", 'Options or Warrants'!B6993 = "9. Any person (substitution for securities etc.)"),
'Options or Warrants'!C6993,
IF(
'Options or Warrants'!B6993 = "",
#N/A,
'Options or Warrants'!B6993)
)</f>
        <v>#N/A</v>
      </c>
      <c r="E6993" t="e">
        <f>IF(
OR('Options - Free Attaching'!B6993 = "8. Transferee of restricted securities", 'Options - Free Attaching'!B6993 = "9. Any person (substitution for securities etc.)"),
'Options - Free Attaching'!C6993,
IF(
'Options - Free Attaching'!B6993 = "",
#N/A,
'Options - Free Attaching'!B6993)
)</f>
        <v>#N/A</v>
      </c>
      <c r="F6993" t="e">
        <f>IF(
OR('Con. Notes - Conversion'!B6993 = "8. Transferee of restricted securities", 'Con. Notes - Conversion'!B6993 = "9. Any person (substitution for securities etc.)"),
'Con. Notes - Conversion'!C6993,
IF(
'Con. Notes - Conversion'!B6993 = "",
#N/A,
'Con. Notes - Conversion'!B6993)
)</f>
        <v>#N/A</v>
      </c>
      <c r="G6993" t="e">
        <f>IF(
OR('Con. Notes - No Conversion'!B6993 = "8. Transferee of restricted securities", 'Con. Notes - No Conversion'!B6993 = "9. Any person (substitution for securities etc.)"),
'Con. Notes - No Conversion'!C6993,
IF(
'Con. Notes - No Conversion'!B6993 = "",
#N/A,
'Con. Notes - No Conversion'!B6993)
)</f>
        <v>#N/A</v>
      </c>
    </row>
    <row r="6994" spans="1:7" x14ac:dyDescent="0.25">
      <c r="A6994" t="e">
        <f>IF(
OR(Shares!B6994 = "8. Transferee of restricted securities", Shares!B6994 = "9. Any person (substitution for securities etc.)"),
Shares!C6994,
IF(
Shares!B6994 = "",
#N/A,
Shares!B6994)
)</f>
        <v>#N/A</v>
      </c>
      <c r="B6994" t="e">
        <f>IF(
OR('Shares - LTR - Granted'!B6994 = "8. Transferee of restricted securities", 'Shares - LTR - Granted'!B6994 = "9. Any person (substitution for securities etc.)"),
'Shares - LTR - Granted'!C6994,
IF(
'Shares - LTR - Granted'!B6994 = "",
#N/A,
'Shares - LTR - Granted'!B6994)
)</f>
        <v>#N/A</v>
      </c>
      <c r="C6994" t="e">
        <f>IF(
OR('Performance Securities'!B6994 = "8. Transferee of restricted securities", 'Performance Securities'!B6994 = "9. Any person (substitution for securities etc.)"),
'Performance Securities'!C6994,
IF(
'Performance Securities'!B6994 = "",
#N/A,
'Performance Securities'!B6994)
)</f>
        <v>#N/A</v>
      </c>
      <c r="D6994" t="e">
        <f>IF(
OR('Options or Warrants'!B6994 = "8. Transferee of restricted securities", 'Options or Warrants'!B6994 = "9. Any person (substitution for securities etc.)"),
'Options or Warrants'!C6994,
IF(
'Options or Warrants'!B6994 = "",
#N/A,
'Options or Warrants'!B6994)
)</f>
        <v>#N/A</v>
      </c>
      <c r="E6994" t="e">
        <f>IF(
OR('Options - Free Attaching'!B6994 = "8. Transferee of restricted securities", 'Options - Free Attaching'!B6994 = "9. Any person (substitution for securities etc.)"),
'Options - Free Attaching'!C6994,
IF(
'Options - Free Attaching'!B6994 = "",
#N/A,
'Options - Free Attaching'!B6994)
)</f>
        <v>#N/A</v>
      </c>
      <c r="F6994" t="e">
        <f>IF(
OR('Con. Notes - Conversion'!B6994 = "8. Transferee of restricted securities", 'Con. Notes - Conversion'!B6994 = "9. Any person (substitution for securities etc.)"),
'Con. Notes - Conversion'!C6994,
IF(
'Con. Notes - Conversion'!B6994 = "",
#N/A,
'Con. Notes - Conversion'!B6994)
)</f>
        <v>#N/A</v>
      </c>
      <c r="G6994" t="e">
        <f>IF(
OR('Con. Notes - No Conversion'!B6994 = "8. Transferee of restricted securities", 'Con. Notes - No Conversion'!B6994 = "9. Any person (substitution for securities etc.)"),
'Con. Notes - No Conversion'!C6994,
IF(
'Con. Notes - No Conversion'!B6994 = "",
#N/A,
'Con. Notes - No Conversion'!B6994)
)</f>
        <v>#N/A</v>
      </c>
    </row>
    <row r="6995" spans="1:7" x14ac:dyDescent="0.25">
      <c r="A6995" t="e">
        <f>IF(
OR(Shares!B6995 = "8. Transferee of restricted securities", Shares!B6995 = "9. Any person (substitution for securities etc.)"),
Shares!C6995,
IF(
Shares!B6995 = "",
#N/A,
Shares!B6995)
)</f>
        <v>#N/A</v>
      </c>
      <c r="B6995" t="e">
        <f>IF(
OR('Shares - LTR - Granted'!B6995 = "8. Transferee of restricted securities", 'Shares - LTR - Granted'!B6995 = "9. Any person (substitution for securities etc.)"),
'Shares - LTR - Granted'!C6995,
IF(
'Shares - LTR - Granted'!B6995 = "",
#N/A,
'Shares - LTR - Granted'!B6995)
)</f>
        <v>#N/A</v>
      </c>
      <c r="C6995" t="e">
        <f>IF(
OR('Performance Securities'!B6995 = "8. Transferee of restricted securities", 'Performance Securities'!B6995 = "9. Any person (substitution for securities etc.)"),
'Performance Securities'!C6995,
IF(
'Performance Securities'!B6995 = "",
#N/A,
'Performance Securities'!B6995)
)</f>
        <v>#N/A</v>
      </c>
      <c r="D6995" t="e">
        <f>IF(
OR('Options or Warrants'!B6995 = "8. Transferee of restricted securities", 'Options or Warrants'!B6995 = "9. Any person (substitution for securities etc.)"),
'Options or Warrants'!C6995,
IF(
'Options or Warrants'!B6995 = "",
#N/A,
'Options or Warrants'!B6995)
)</f>
        <v>#N/A</v>
      </c>
      <c r="E6995" t="e">
        <f>IF(
OR('Options - Free Attaching'!B6995 = "8. Transferee of restricted securities", 'Options - Free Attaching'!B6995 = "9. Any person (substitution for securities etc.)"),
'Options - Free Attaching'!C6995,
IF(
'Options - Free Attaching'!B6995 = "",
#N/A,
'Options - Free Attaching'!B6995)
)</f>
        <v>#N/A</v>
      </c>
      <c r="F6995" t="e">
        <f>IF(
OR('Con. Notes - Conversion'!B6995 = "8. Transferee of restricted securities", 'Con. Notes - Conversion'!B6995 = "9. Any person (substitution for securities etc.)"),
'Con. Notes - Conversion'!C6995,
IF(
'Con. Notes - Conversion'!B6995 = "",
#N/A,
'Con. Notes - Conversion'!B6995)
)</f>
        <v>#N/A</v>
      </c>
      <c r="G6995" t="e">
        <f>IF(
OR('Con. Notes - No Conversion'!B6995 = "8. Transferee of restricted securities", 'Con. Notes - No Conversion'!B6995 = "9. Any person (substitution for securities etc.)"),
'Con. Notes - No Conversion'!C6995,
IF(
'Con. Notes - No Conversion'!B6995 = "",
#N/A,
'Con. Notes - No Conversion'!B6995)
)</f>
        <v>#N/A</v>
      </c>
    </row>
    <row r="6996" spans="1:7" x14ac:dyDescent="0.25">
      <c r="A6996" t="e">
        <f>IF(
OR(Shares!B6996 = "8. Transferee of restricted securities", Shares!B6996 = "9. Any person (substitution for securities etc.)"),
Shares!C6996,
IF(
Shares!B6996 = "",
#N/A,
Shares!B6996)
)</f>
        <v>#N/A</v>
      </c>
      <c r="B6996" t="e">
        <f>IF(
OR('Shares - LTR - Granted'!B6996 = "8. Transferee of restricted securities", 'Shares - LTR - Granted'!B6996 = "9. Any person (substitution for securities etc.)"),
'Shares - LTR - Granted'!C6996,
IF(
'Shares - LTR - Granted'!B6996 = "",
#N/A,
'Shares - LTR - Granted'!B6996)
)</f>
        <v>#N/A</v>
      </c>
      <c r="C6996" t="e">
        <f>IF(
OR('Performance Securities'!B6996 = "8. Transferee of restricted securities", 'Performance Securities'!B6996 = "9. Any person (substitution for securities etc.)"),
'Performance Securities'!C6996,
IF(
'Performance Securities'!B6996 = "",
#N/A,
'Performance Securities'!B6996)
)</f>
        <v>#N/A</v>
      </c>
      <c r="D6996" t="e">
        <f>IF(
OR('Options or Warrants'!B6996 = "8. Transferee of restricted securities", 'Options or Warrants'!B6996 = "9. Any person (substitution for securities etc.)"),
'Options or Warrants'!C6996,
IF(
'Options or Warrants'!B6996 = "",
#N/A,
'Options or Warrants'!B6996)
)</f>
        <v>#N/A</v>
      </c>
      <c r="E6996" t="e">
        <f>IF(
OR('Options - Free Attaching'!B6996 = "8. Transferee of restricted securities", 'Options - Free Attaching'!B6996 = "9. Any person (substitution for securities etc.)"),
'Options - Free Attaching'!C6996,
IF(
'Options - Free Attaching'!B6996 = "",
#N/A,
'Options - Free Attaching'!B6996)
)</f>
        <v>#N/A</v>
      </c>
      <c r="F6996" t="e">
        <f>IF(
OR('Con. Notes - Conversion'!B6996 = "8. Transferee of restricted securities", 'Con. Notes - Conversion'!B6996 = "9. Any person (substitution for securities etc.)"),
'Con. Notes - Conversion'!C6996,
IF(
'Con. Notes - Conversion'!B6996 = "",
#N/A,
'Con. Notes - Conversion'!B6996)
)</f>
        <v>#N/A</v>
      </c>
      <c r="G6996" t="e">
        <f>IF(
OR('Con. Notes - No Conversion'!B6996 = "8. Transferee of restricted securities", 'Con. Notes - No Conversion'!B6996 = "9. Any person (substitution for securities etc.)"),
'Con. Notes - No Conversion'!C6996,
IF(
'Con. Notes - No Conversion'!B6996 = "",
#N/A,
'Con. Notes - No Conversion'!B6996)
)</f>
        <v>#N/A</v>
      </c>
    </row>
    <row r="6997" spans="1:7" x14ac:dyDescent="0.25">
      <c r="A6997" t="e">
        <f>IF(
OR(Shares!B6997 = "8. Transferee of restricted securities", Shares!B6997 = "9. Any person (substitution for securities etc.)"),
Shares!C6997,
IF(
Shares!B6997 = "",
#N/A,
Shares!B6997)
)</f>
        <v>#N/A</v>
      </c>
      <c r="B6997" t="e">
        <f>IF(
OR('Shares - LTR - Granted'!B6997 = "8. Transferee of restricted securities", 'Shares - LTR - Granted'!B6997 = "9. Any person (substitution for securities etc.)"),
'Shares - LTR - Granted'!C6997,
IF(
'Shares - LTR - Granted'!B6997 = "",
#N/A,
'Shares - LTR - Granted'!B6997)
)</f>
        <v>#N/A</v>
      </c>
      <c r="C6997" t="e">
        <f>IF(
OR('Performance Securities'!B6997 = "8. Transferee of restricted securities", 'Performance Securities'!B6997 = "9. Any person (substitution for securities etc.)"),
'Performance Securities'!C6997,
IF(
'Performance Securities'!B6997 = "",
#N/A,
'Performance Securities'!B6997)
)</f>
        <v>#N/A</v>
      </c>
      <c r="D6997" t="e">
        <f>IF(
OR('Options or Warrants'!B6997 = "8. Transferee of restricted securities", 'Options or Warrants'!B6997 = "9. Any person (substitution for securities etc.)"),
'Options or Warrants'!C6997,
IF(
'Options or Warrants'!B6997 = "",
#N/A,
'Options or Warrants'!B6997)
)</f>
        <v>#N/A</v>
      </c>
      <c r="E6997" t="e">
        <f>IF(
OR('Options - Free Attaching'!B6997 = "8. Transferee of restricted securities", 'Options - Free Attaching'!B6997 = "9. Any person (substitution for securities etc.)"),
'Options - Free Attaching'!C6997,
IF(
'Options - Free Attaching'!B6997 = "",
#N/A,
'Options - Free Attaching'!B6997)
)</f>
        <v>#N/A</v>
      </c>
      <c r="F6997" t="e">
        <f>IF(
OR('Con. Notes - Conversion'!B6997 = "8. Transferee of restricted securities", 'Con. Notes - Conversion'!B6997 = "9. Any person (substitution for securities etc.)"),
'Con. Notes - Conversion'!C6997,
IF(
'Con. Notes - Conversion'!B6997 = "",
#N/A,
'Con. Notes - Conversion'!B6997)
)</f>
        <v>#N/A</v>
      </c>
      <c r="G6997" t="e">
        <f>IF(
OR('Con. Notes - No Conversion'!B6997 = "8. Transferee of restricted securities", 'Con. Notes - No Conversion'!B6997 = "9. Any person (substitution for securities etc.)"),
'Con. Notes - No Conversion'!C6997,
IF(
'Con. Notes - No Conversion'!B6997 = "",
#N/A,
'Con. Notes - No Conversion'!B6997)
)</f>
        <v>#N/A</v>
      </c>
    </row>
    <row r="6998" spans="1:7" x14ac:dyDescent="0.25">
      <c r="A6998" t="e">
        <f>IF(
OR(Shares!B6998 = "8. Transferee of restricted securities", Shares!B6998 = "9. Any person (substitution for securities etc.)"),
Shares!C6998,
IF(
Shares!B6998 = "",
#N/A,
Shares!B6998)
)</f>
        <v>#N/A</v>
      </c>
      <c r="B6998" t="e">
        <f>IF(
OR('Shares - LTR - Granted'!B6998 = "8. Transferee of restricted securities", 'Shares - LTR - Granted'!B6998 = "9. Any person (substitution for securities etc.)"),
'Shares - LTR - Granted'!C6998,
IF(
'Shares - LTR - Granted'!B6998 = "",
#N/A,
'Shares - LTR - Granted'!B6998)
)</f>
        <v>#N/A</v>
      </c>
      <c r="C6998" t="e">
        <f>IF(
OR('Performance Securities'!B6998 = "8. Transferee of restricted securities", 'Performance Securities'!B6998 = "9. Any person (substitution for securities etc.)"),
'Performance Securities'!C6998,
IF(
'Performance Securities'!B6998 = "",
#N/A,
'Performance Securities'!B6998)
)</f>
        <v>#N/A</v>
      </c>
      <c r="D6998" t="e">
        <f>IF(
OR('Options or Warrants'!B6998 = "8. Transferee of restricted securities", 'Options or Warrants'!B6998 = "9. Any person (substitution for securities etc.)"),
'Options or Warrants'!C6998,
IF(
'Options or Warrants'!B6998 = "",
#N/A,
'Options or Warrants'!B6998)
)</f>
        <v>#N/A</v>
      </c>
      <c r="E6998" t="e">
        <f>IF(
OR('Options - Free Attaching'!B6998 = "8. Transferee of restricted securities", 'Options - Free Attaching'!B6998 = "9. Any person (substitution for securities etc.)"),
'Options - Free Attaching'!C6998,
IF(
'Options - Free Attaching'!B6998 = "",
#N/A,
'Options - Free Attaching'!B6998)
)</f>
        <v>#N/A</v>
      </c>
      <c r="F6998" t="e">
        <f>IF(
OR('Con. Notes - Conversion'!B6998 = "8. Transferee of restricted securities", 'Con. Notes - Conversion'!B6998 = "9. Any person (substitution for securities etc.)"),
'Con. Notes - Conversion'!C6998,
IF(
'Con. Notes - Conversion'!B6998 = "",
#N/A,
'Con. Notes - Conversion'!B6998)
)</f>
        <v>#N/A</v>
      </c>
      <c r="G6998" t="e">
        <f>IF(
OR('Con. Notes - No Conversion'!B6998 = "8. Transferee of restricted securities", 'Con. Notes - No Conversion'!B6998 = "9. Any person (substitution for securities etc.)"),
'Con. Notes - No Conversion'!C6998,
IF(
'Con. Notes - No Conversion'!B6998 = "",
#N/A,
'Con. Notes - No Conversion'!B6998)
)</f>
        <v>#N/A</v>
      </c>
    </row>
    <row r="6999" spans="1:7" x14ac:dyDescent="0.25">
      <c r="A6999" t="e">
        <f>IF(
OR(Shares!B6999 = "8. Transferee of restricted securities", Shares!B6999 = "9. Any person (substitution for securities etc.)"),
Shares!C6999,
IF(
Shares!B6999 = "",
#N/A,
Shares!B6999)
)</f>
        <v>#N/A</v>
      </c>
      <c r="B6999" t="e">
        <f>IF(
OR('Shares - LTR - Granted'!B6999 = "8. Transferee of restricted securities", 'Shares - LTR - Granted'!B6999 = "9. Any person (substitution for securities etc.)"),
'Shares - LTR - Granted'!C6999,
IF(
'Shares - LTR - Granted'!B6999 = "",
#N/A,
'Shares - LTR - Granted'!B6999)
)</f>
        <v>#N/A</v>
      </c>
      <c r="C6999" t="e">
        <f>IF(
OR('Performance Securities'!B6999 = "8. Transferee of restricted securities", 'Performance Securities'!B6999 = "9. Any person (substitution for securities etc.)"),
'Performance Securities'!C6999,
IF(
'Performance Securities'!B6999 = "",
#N/A,
'Performance Securities'!B6999)
)</f>
        <v>#N/A</v>
      </c>
      <c r="D6999" t="e">
        <f>IF(
OR('Options or Warrants'!B6999 = "8. Transferee of restricted securities", 'Options or Warrants'!B6999 = "9. Any person (substitution for securities etc.)"),
'Options or Warrants'!C6999,
IF(
'Options or Warrants'!B6999 = "",
#N/A,
'Options or Warrants'!B6999)
)</f>
        <v>#N/A</v>
      </c>
      <c r="E6999" t="e">
        <f>IF(
OR('Options - Free Attaching'!B6999 = "8. Transferee of restricted securities", 'Options - Free Attaching'!B6999 = "9. Any person (substitution for securities etc.)"),
'Options - Free Attaching'!C6999,
IF(
'Options - Free Attaching'!B6999 = "",
#N/A,
'Options - Free Attaching'!B6999)
)</f>
        <v>#N/A</v>
      </c>
      <c r="F6999" t="e">
        <f>IF(
OR('Con. Notes - Conversion'!B6999 = "8. Transferee of restricted securities", 'Con. Notes - Conversion'!B6999 = "9. Any person (substitution for securities etc.)"),
'Con. Notes - Conversion'!C6999,
IF(
'Con. Notes - Conversion'!B6999 = "",
#N/A,
'Con. Notes - Conversion'!B6999)
)</f>
        <v>#N/A</v>
      </c>
      <c r="G6999" t="e">
        <f>IF(
OR('Con. Notes - No Conversion'!B6999 = "8. Transferee of restricted securities", 'Con. Notes - No Conversion'!B6999 = "9. Any person (substitution for securities etc.)"),
'Con. Notes - No Conversion'!C6999,
IF(
'Con. Notes - No Conversion'!B6999 = "",
#N/A,
'Con. Notes - No Conversion'!B6999)
)</f>
        <v>#N/A</v>
      </c>
    </row>
    <row r="7000" spans="1:7" x14ac:dyDescent="0.25">
      <c r="A7000" t="e">
        <f>IF(
OR(Shares!B7000 = "8. Transferee of restricted securities", Shares!B7000 = "9. Any person (substitution for securities etc.)"),
Shares!C7000,
IF(
Shares!B7000 = "",
#N/A,
Shares!B7000)
)</f>
        <v>#N/A</v>
      </c>
      <c r="B7000" t="e">
        <f>IF(
OR('Shares - LTR - Granted'!B7000 = "8. Transferee of restricted securities", 'Shares - LTR - Granted'!B7000 = "9. Any person (substitution for securities etc.)"),
'Shares - LTR - Granted'!C7000,
IF(
'Shares - LTR - Granted'!B7000 = "",
#N/A,
'Shares - LTR - Granted'!B7000)
)</f>
        <v>#N/A</v>
      </c>
      <c r="C7000" t="e">
        <f>IF(
OR('Performance Securities'!B7000 = "8. Transferee of restricted securities", 'Performance Securities'!B7000 = "9. Any person (substitution for securities etc.)"),
'Performance Securities'!C7000,
IF(
'Performance Securities'!B7000 = "",
#N/A,
'Performance Securities'!B7000)
)</f>
        <v>#N/A</v>
      </c>
      <c r="D7000" t="e">
        <f>IF(
OR('Options or Warrants'!B7000 = "8. Transferee of restricted securities", 'Options or Warrants'!B7000 = "9. Any person (substitution for securities etc.)"),
'Options or Warrants'!C7000,
IF(
'Options or Warrants'!B7000 = "",
#N/A,
'Options or Warrants'!B7000)
)</f>
        <v>#N/A</v>
      </c>
      <c r="E7000" t="e">
        <f>IF(
OR('Options - Free Attaching'!B7000 = "8. Transferee of restricted securities", 'Options - Free Attaching'!B7000 = "9. Any person (substitution for securities etc.)"),
'Options - Free Attaching'!C7000,
IF(
'Options - Free Attaching'!B7000 = "",
#N/A,
'Options - Free Attaching'!B7000)
)</f>
        <v>#N/A</v>
      </c>
      <c r="F7000" t="e">
        <f>IF(
OR('Con. Notes - Conversion'!B7000 = "8. Transferee of restricted securities", 'Con. Notes - Conversion'!B7000 = "9. Any person (substitution for securities etc.)"),
'Con. Notes - Conversion'!C7000,
IF(
'Con. Notes - Conversion'!B7000 = "",
#N/A,
'Con. Notes - Conversion'!B7000)
)</f>
        <v>#N/A</v>
      </c>
      <c r="G7000" t="e">
        <f>IF(
OR('Con. Notes - No Conversion'!B7000 = "8. Transferee of restricted securities", 'Con. Notes - No Conversion'!B7000 = "9. Any person (substitution for securities etc.)"),
'Con. Notes - No Conversion'!C7000,
IF(
'Con. Notes - No Conversion'!B7000 = "",
#N/A,
'Con. Notes - No Conversion'!B7000)
)</f>
        <v>#N/A</v>
      </c>
    </row>
    <row r="7001" spans="1:7" x14ac:dyDescent="0.25">
      <c r="A7001" t="e">
        <f>IF(
OR(Shares!B7001 = "8. Transferee of restricted securities", Shares!B7001 = "9. Any person (substitution for securities etc.)"),
Shares!C7001,
IF(
Shares!B7001 = "",
#N/A,
Shares!B7001)
)</f>
        <v>#N/A</v>
      </c>
      <c r="B7001" t="e">
        <f>IF(
OR('Shares - LTR - Granted'!B7001 = "8. Transferee of restricted securities", 'Shares - LTR - Granted'!B7001 = "9. Any person (substitution for securities etc.)"),
'Shares - LTR - Granted'!C7001,
IF(
'Shares - LTR - Granted'!B7001 = "",
#N/A,
'Shares - LTR - Granted'!B7001)
)</f>
        <v>#N/A</v>
      </c>
      <c r="C7001" t="e">
        <f>IF(
OR('Performance Securities'!B7001 = "8. Transferee of restricted securities", 'Performance Securities'!B7001 = "9. Any person (substitution for securities etc.)"),
'Performance Securities'!C7001,
IF(
'Performance Securities'!B7001 = "",
#N/A,
'Performance Securities'!B7001)
)</f>
        <v>#N/A</v>
      </c>
      <c r="D7001" t="e">
        <f>IF(
OR('Options or Warrants'!B7001 = "8. Transferee of restricted securities", 'Options or Warrants'!B7001 = "9. Any person (substitution for securities etc.)"),
'Options or Warrants'!C7001,
IF(
'Options or Warrants'!B7001 = "",
#N/A,
'Options or Warrants'!B7001)
)</f>
        <v>#N/A</v>
      </c>
      <c r="E7001" t="e">
        <f>IF(
OR('Options - Free Attaching'!B7001 = "8. Transferee of restricted securities", 'Options - Free Attaching'!B7001 = "9. Any person (substitution for securities etc.)"),
'Options - Free Attaching'!C7001,
IF(
'Options - Free Attaching'!B7001 = "",
#N/A,
'Options - Free Attaching'!B7001)
)</f>
        <v>#N/A</v>
      </c>
      <c r="F7001" t="e">
        <f>IF(
OR('Con. Notes - Conversion'!B7001 = "8. Transferee of restricted securities", 'Con. Notes - Conversion'!B7001 = "9. Any person (substitution for securities etc.)"),
'Con. Notes - Conversion'!C7001,
IF(
'Con. Notes - Conversion'!B7001 = "",
#N/A,
'Con. Notes - Conversion'!B7001)
)</f>
        <v>#N/A</v>
      </c>
      <c r="G7001" t="e">
        <f>IF(
OR('Con. Notes - No Conversion'!B7001 = "8. Transferee of restricted securities", 'Con. Notes - No Conversion'!B7001 = "9. Any person (substitution for securities etc.)"),
'Con. Notes - No Conversion'!C7001,
IF(
'Con. Notes - No Conversion'!B7001 = "",
#N/A,
'Con. Notes - No Conversion'!B7001)
)</f>
        <v>#N/A</v>
      </c>
    </row>
    <row r="7002" spans="1:7" x14ac:dyDescent="0.25">
      <c r="A7002" t="e">
        <f>IF(
OR(Shares!B7002 = "8. Transferee of restricted securities", Shares!B7002 = "9. Any person (substitution for securities etc.)"),
Shares!C7002,
IF(
Shares!B7002 = "",
#N/A,
Shares!B7002)
)</f>
        <v>#N/A</v>
      </c>
      <c r="B7002" t="e">
        <f>IF(
OR('Shares - LTR - Granted'!B7002 = "8. Transferee of restricted securities", 'Shares - LTR - Granted'!B7002 = "9. Any person (substitution for securities etc.)"),
'Shares - LTR - Granted'!C7002,
IF(
'Shares - LTR - Granted'!B7002 = "",
#N/A,
'Shares - LTR - Granted'!B7002)
)</f>
        <v>#N/A</v>
      </c>
      <c r="C7002" t="e">
        <f>IF(
OR('Performance Securities'!B7002 = "8. Transferee of restricted securities", 'Performance Securities'!B7002 = "9. Any person (substitution for securities etc.)"),
'Performance Securities'!C7002,
IF(
'Performance Securities'!B7002 = "",
#N/A,
'Performance Securities'!B7002)
)</f>
        <v>#N/A</v>
      </c>
      <c r="D7002" t="e">
        <f>IF(
OR('Options or Warrants'!B7002 = "8. Transferee of restricted securities", 'Options or Warrants'!B7002 = "9. Any person (substitution for securities etc.)"),
'Options or Warrants'!C7002,
IF(
'Options or Warrants'!B7002 = "",
#N/A,
'Options or Warrants'!B7002)
)</f>
        <v>#N/A</v>
      </c>
      <c r="E7002" t="e">
        <f>IF(
OR('Options - Free Attaching'!B7002 = "8. Transferee of restricted securities", 'Options - Free Attaching'!B7002 = "9. Any person (substitution for securities etc.)"),
'Options - Free Attaching'!C7002,
IF(
'Options - Free Attaching'!B7002 = "",
#N/A,
'Options - Free Attaching'!B7002)
)</f>
        <v>#N/A</v>
      </c>
      <c r="F7002" t="e">
        <f>IF(
OR('Con. Notes - Conversion'!B7002 = "8. Transferee of restricted securities", 'Con. Notes - Conversion'!B7002 = "9. Any person (substitution for securities etc.)"),
'Con. Notes - Conversion'!C7002,
IF(
'Con. Notes - Conversion'!B7002 = "",
#N/A,
'Con. Notes - Conversion'!B7002)
)</f>
        <v>#N/A</v>
      </c>
      <c r="G7002" t="e">
        <f>IF(
OR('Con. Notes - No Conversion'!B7002 = "8. Transferee of restricted securities", 'Con. Notes - No Conversion'!B7002 = "9. Any person (substitution for securities etc.)"),
'Con. Notes - No Conversion'!C7002,
IF(
'Con. Notes - No Conversion'!B7002 = "",
#N/A,
'Con. Notes - No Conversion'!B7002)
)</f>
        <v>#N/A</v>
      </c>
    </row>
    <row r="7003" spans="1:7" x14ac:dyDescent="0.25">
      <c r="A7003" t="e">
        <f>IF(
OR(Shares!B7003 = "8. Transferee of restricted securities", Shares!B7003 = "9. Any person (substitution for securities etc.)"),
Shares!C7003,
IF(
Shares!B7003 = "",
#N/A,
Shares!B7003)
)</f>
        <v>#N/A</v>
      </c>
      <c r="B7003" t="e">
        <f>IF(
OR('Shares - LTR - Granted'!B7003 = "8. Transferee of restricted securities", 'Shares - LTR - Granted'!B7003 = "9. Any person (substitution for securities etc.)"),
'Shares - LTR - Granted'!C7003,
IF(
'Shares - LTR - Granted'!B7003 = "",
#N/A,
'Shares - LTR - Granted'!B7003)
)</f>
        <v>#N/A</v>
      </c>
      <c r="C7003" t="e">
        <f>IF(
OR('Performance Securities'!B7003 = "8. Transferee of restricted securities", 'Performance Securities'!B7003 = "9. Any person (substitution for securities etc.)"),
'Performance Securities'!C7003,
IF(
'Performance Securities'!B7003 = "",
#N/A,
'Performance Securities'!B7003)
)</f>
        <v>#N/A</v>
      </c>
      <c r="D7003" t="e">
        <f>IF(
OR('Options or Warrants'!B7003 = "8. Transferee of restricted securities", 'Options or Warrants'!B7003 = "9. Any person (substitution for securities etc.)"),
'Options or Warrants'!C7003,
IF(
'Options or Warrants'!B7003 = "",
#N/A,
'Options or Warrants'!B7003)
)</f>
        <v>#N/A</v>
      </c>
      <c r="E7003" t="e">
        <f>IF(
OR('Options - Free Attaching'!B7003 = "8. Transferee of restricted securities", 'Options - Free Attaching'!B7003 = "9. Any person (substitution for securities etc.)"),
'Options - Free Attaching'!C7003,
IF(
'Options - Free Attaching'!B7003 = "",
#N/A,
'Options - Free Attaching'!B7003)
)</f>
        <v>#N/A</v>
      </c>
      <c r="F7003" t="e">
        <f>IF(
OR('Con. Notes - Conversion'!B7003 = "8. Transferee of restricted securities", 'Con. Notes - Conversion'!B7003 = "9. Any person (substitution for securities etc.)"),
'Con. Notes - Conversion'!C7003,
IF(
'Con. Notes - Conversion'!B7003 = "",
#N/A,
'Con. Notes - Conversion'!B7003)
)</f>
        <v>#N/A</v>
      </c>
      <c r="G7003" t="e">
        <f>IF(
OR('Con. Notes - No Conversion'!B7003 = "8. Transferee of restricted securities", 'Con. Notes - No Conversion'!B7003 = "9. Any person (substitution for securities etc.)"),
'Con. Notes - No Conversion'!C7003,
IF(
'Con. Notes - No Conversion'!B7003 = "",
#N/A,
'Con. Notes - No Conversion'!B7003)
)</f>
        <v>#N/A</v>
      </c>
    </row>
    <row r="7004" spans="1:7" x14ac:dyDescent="0.25">
      <c r="A7004" t="e">
        <f>IF(
OR(Shares!B7004 = "8. Transferee of restricted securities", Shares!B7004 = "9. Any person (substitution for securities etc.)"),
Shares!C7004,
IF(
Shares!B7004 = "",
#N/A,
Shares!B7004)
)</f>
        <v>#N/A</v>
      </c>
      <c r="B7004" t="e">
        <f>IF(
OR('Shares - LTR - Granted'!B7004 = "8. Transferee of restricted securities", 'Shares - LTR - Granted'!B7004 = "9. Any person (substitution for securities etc.)"),
'Shares - LTR - Granted'!C7004,
IF(
'Shares - LTR - Granted'!B7004 = "",
#N/A,
'Shares - LTR - Granted'!B7004)
)</f>
        <v>#N/A</v>
      </c>
      <c r="C7004" t="e">
        <f>IF(
OR('Performance Securities'!B7004 = "8. Transferee of restricted securities", 'Performance Securities'!B7004 = "9. Any person (substitution for securities etc.)"),
'Performance Securities'!C7004,
IF(
'Performance Securities'!B7004 = "",
#N/A,
'Performance Securities'!B7004)
)</f>
        <v>#N/A</v>
      </c>
      <c r="D7004" t="e">
        <f>IF(
OR('Options or Warrants'!B7004 = "8. Transferee of restricted securities", 'Options or Warrants'!B7004 = "9. Any person (substitution for securities etc.)"),
'Options or Warrants'!C7004,
IF(
'Options or Warrants'!B7004 = "",
#N/A,
'Options or Warrants'!B7004)
)</f>
        <v>#N/A</v>
      </c>
      <c r="E7004" t="e">
        <f>IF(
OR('Options - Free Attaching'!B7004 = "8. Transferee of restricted securities", 'Options - Free Attaching'!B7004 = "9. Any person (substitution for securities etc.)"),
'Options - Free Attaching'!C7004,
IF(
'Options - Free Attaching'!B7004 = "",
#N/A,
'Options - Free Attaching'!B7004)
)</f>
        <v>#N/A</v>
      </c>
      <c r="F7004" t="e">
        <f>IF(
OR('Con. Notes - Conversion'!B7004 = "8. Transferee of restricted securities", 'Con. Notes - Conversion'!B7004 = "9. Any person (substitution for securities etc.)"),
'Con. Notes - Conversion'!C7004,
IF(
'Con. Notes - Conversion'!B7004 = "",
#N/A,
'Con. Notes - Conversion'!B7004)
)</f>
        <v>#N/A</v>
      </c>
      <c r="G7004" t="e">
        <f>IF(
OR('Con. Notes - No Conversion'!B7004 = "8. Transferee of restricted securities", 'Con. Notes - No Conversion'!B7004 = "9. Any person (substitution for securities etc.)"),
'Con. Notes - No Conversion'!C7004,
IF(
'Con. Notes - No Conversion'!B7004 = "",
#N/A,
'Con. Notes - No Conversion'!B7004)
)</f>
        <v>#N/A</v>
      </c>
    </row>
    <row r="7005" spans="1:7" x14ac:dyDescent="0.25">
      <c r="A7005" t="e">
        <f>IF(
OR(Shares!B7005 = "8. Transferee of restricted securities", Shares!B7005 = "9. Any person (substitution for securities etc.)"),
Shares!C7005,
IF(
Shares!B7005 = "",
#N/A,
Shares!B7005)
)</f>
        <v>#N/A</v>
      </c>
      <c r="B7005" t="e">
        <f>IF(
OR('Shares - LTR - Granted'!B7005 = "8. Transferee of restricted securities", 'Shares - LTR - Granted'!B7005 = "9. Any person (substitution for securities etc.)"),
'Shares - LTR - Granted'!C7005,
IF(
'Shares - LTR - Granted'!B7005 = "",
#N/A,
'Shares - LTR - Granted'!B7005)
)</f>
        <v>#N/A</v>
      </c>
      <c r="C7005" t="e">
        <f>IF(
OR('Performance Securities'!B7005 = "8. Transferee of restricted securities", 'Performance Securities'!B7005 = "9. Any person (substitution for securities etc.)"),
'Performance Securities'!C7005,
IF(
'Performance Securities'!B7005 = "",
#N/A,
'Performance Securities'!B7005)
)</f>
        <v>#N/A</v>
      </c>
      <c r="D7005" t="e">
        <f>IF(
OR('Options or Warrants'!B7005 = "8. Transferee of restricted securities", 'Options or Warrants'!B7005 = "9. Any person (substitution for securities etc.)"),
'Options or Warrants'!C7005,
IF(
'Options or Warrants'!B7005 = "",
#N/A,
'Options or Warrants'!B7005)
)</f>
        <v>#N/A</v>
      </c>
      <c r="E7005" t="e">
        <f>IF(
OR('Options - Free Attaching'!B7005 = "8. Transferee of restricted securities", 'Options - Free Attaching'!B7005 = "9. Any person (substitution for securities etc.)"),
'Options - Free Attaching'!C7005,
IF(
'Options - Free Attaching'!B7005 = "",
#N/A,
'Options - Free Attaching'!B7005)
)</f>
        <v>#N/A</v>
      </c>
      <c r="F7005" t="e">
        <f>IF(
OR('Con. Notes - Conversion'!B7005 = "8. Transferee of restricted securities", 'Con. Notes - Conversion'!B7005 = "9. Any person (substitution for securities etc.)"),
'Con. Notes - Conversion'!C7005,
IF(
'Con. Notes - Conversion'!B7005 = "",
#N/A,
'Con. Notes - Conversion'!B7005)
)</f>
        <v>#N/A</v>
      </c>
      <c r="G7005" t="e">
        <f>IF(
OR('Con. Notes - No Conversion'!B7005 = "8. Transferee of restricted securities", 'Con. Notes - No Conversion'!B7005 = "9. Any person (substitution for securities etc.)"),
'Con. Notes - No Conversion'!C7005,
IF(
'Con. Notes - No Conversion'!B7005 = "",
#N/A,
'Con. Notes - No Conversion'!B7005)
)</f>
        <v>#N/A</v>
      </c>
    </row>
    <row r="7006" spans="1:7" x14ac:dyDescent="0.25">
      <c r="A7006" t="e">
        <f>IF(
OR(Shares!B7006 = "8. Transferee of restricted securities", Shares!B7006 = "9. Any person (substitution for securities etc.)"),
Shares!C7006,
IF(
Shares!B7006 = "",
#N/A,
Shares!B7006)
)</f>
        <v>#N/A</v>
      </c>
      <c r="B7006" t="e">
        <f>IF(
OR('Shares - LTR - Granted'!B7006 = "8. Transferee of restricted securities", 'Shares - LTR - Granted'!B7006 = "9. Any person (substitution for securities etc.)"),
'Shares - LTR - Granted'!C7006,
IF(
'Shares - LTR - Granted'!B7006 = "",
#N/A,
'Shares - LTR - Granted'!B7006)
)</f>
        <v>#N/A</v>
      </c>
      <c r="C7006" t="e">
        <f>IF(
OR('Performance Securities'!B7006 = "8. Transferee of restricted securities", 'Performance Securities'!B7006 = "9. Any person (substitution for securities etc.)"),
'Performance Securities'!C7006,
IF(
'Performance Securities'!B7006 = "",
#N/A,
'Performance Securities'!B7006)
)</f>
        <v>#N/A</v>
      </c>
      <c r="D7006" t="e">
        <f>IF(
OR('Options or Warrants'!B7006 = "8. Transferee of restricted securities", 'Options or Warrants'!B7006 = "9. Any person (substitution for securities etc.)"),
'Options or Warrants'!C7006,
IF(
'Options or Warrants'!B7006 = "",
#N/A,
'Options or Warrants'!B7006)
)</f>
        <v>#N/A</v>
      </c>
      <c r="E7006" t="e">
        <f>IF(
OR('Options - Free Attaching'!B7006 = "8. Transferee of restricted securities", 'Options - Free Attaching'!B7006 = "9. Any person (substitution for securities etc.)"),
'Options - Free Attaching'!C7006,
IF(
'Options - Free Attaching'!B7006 = "",
#N/A,
'Options - Free Attaching'!B7006)
)</f>
        <v>#N/A</v>
      </c>
      <c r="F7006" t="e">
        <f>IF(
OR('Con. Notes - Conversion'!B7006 = "8. Transferee of restricted securities", 'Con. Notes - Conversion'!B7006 = "9. Any person (substitution for securities etc.)"),
'Con. Notes - Conversion'!C7006,
IF(
'Con. Notes - Conversion'!B7006 = "",
#N/A,
'Con. Notes - Conversion'!B7006)
)</f>
        <v>#N/A</v>
      </c>
      <c r="G7006" t="e">
        <f>IF(
OR('Con. Notes - No Conversion'!B7006 = "8. Transferee of restricted securities", 'Con. Notes - No Conversion'!B7006 = "9. Any person (substitution for securities etc.)"),
'Con. Notes - No Conversion'!C7006,
IF(
'Con. Notes - No Conversion'!B7006 = "",
#N/A,
'Con. Notes - No Conversion'!B7006)
)</f>
        <v>#N/A</v>
      </c>
    </row>
    <row r="7007" spans="1:7" x14ac:dyDescent="0.25">
      <c r="A7007" t="e">
        <f>IF(
OR(Shares!B7007 = "8. Transferee of restricted securities", Shares!B7007 = "9. Any person (substitution for securities etc.)"),
Shares!C7007,
IF(
Shares!B7007 = "",
#N/A,
Shares!B7007)
)</f>
        <v>#N/A</v>
      </c>
      <c r="B7007" t="e">
        <f>IF(
OR('Shares - LTR - Granted'!B7007 = "8. Transferee of restricted securities", 'Shares - LTR - Granted'!B7007 = "9. Any person (substitution for securities etc.)"),
'Shares - LTR - Granted'!C7007,
IF(
'Shares - LTR - Granted'!B7007 = "",
#N/A,
'Shares - LTR - Granted'!B7007)
)</f>
        <v>#N/A</v>
      </c>
      <c r="C7007" t="e">
        <f>IF(
OR('Performance Securities'!B7007 = "8. Transferee of restricted securities", 'Performance Securities'!B7007 = "9. Any person (substitution for securities etc.)"),
'Performance Securities'!C7007,
IF(
'Performance Securities'!B7007 = "",
#N/A,
'Performance Securities'!B7007)
)</f>
        <v>#N/A</v>
      </c>
      <c r="D7007" t="e">
        <f>IF(
OR('Options or Warrants'!B7007 = "8. Transferee of restricted securities", 'Options or Warrants'!B7007 = "9. Any person (substitution for securities etc.)"),
'Options or Warrants'!C7007,
IF(
'Options or Warrants'!B7007 = "",
#N/A,
'Options or Warrants'!B7007)
)</f>
        <v>#N/A</v>
      </c>
      <c r="E7007" t="e">
        <f>IF(
OR('Options - Free Attaching'!B7007 = "8. Transferee of restricted securities", 'Options - Free Attaching'!B7007 = "9. Any person (substitution for securities etc.)"),
'Options - Free Attaching'!C7007,
IF(
'Options - Free Attaching'!B7007 = "",
#N/A,
'Options - Free Attaching'!B7007)
)</f>
        <v>#N/A</v>
      </c>
      <c r="F7007" t="e">
        <f>IF(
OR('Con. Notes - Conversion'!B7007 = "8. Transferee of restricted securities", 'Con. Notes - Conversion'!B7007 = "9. Any person (substitution for securities etc.)"),
'Con. Notes - Conversion'!C7007,
IF(
'Con. Notes - Conversion'!B7007 = "",
#N/A,
'Con. Notes - Conversion'!B7007)
)</f>
        <v>#N/A</v>
      </c>
      <c r="G7007" t="e">
        <f>IF(
OR('Con. Notes - No Conversion'!B7007 = "8. Transferee of restricted securities", 'Con. Notes - No Conversion'!B7007 = "9. Any person (substitution for securities etc.)"),
'Con. Notes - No Conversion'!C7007,
IF(
'Con. Notes - No Conversion'!B7007 = "",
#N/A,
'Con. Notes - No Conversion'!B7007)
)</f>
        <v>#N/A</v>
      </c>
    </row>
    <row r="7008" spans="1:7" x14ac:dyDescent="0.25">
      <c r="A7008" t="e">
        <f>IF(
OR(Shares!B7008 = "8. Transferee of restricted securities", Shares!B7008 = "9. Any person (substitution for securities etc.)"),
Shares!C7008,
IF(
Shares!B7008 = "",
#N/A,
Shares!B7008)
)</f>
        <v>#N/A</v>
      </c>
      <c r="B7008" t="e">
        <f>IF(
OR('Shares - LTR - Granted'!B7008 = "8. Transferee of restricted securities", 'Shares - LTR - Granted'!B7008 = "9. Any person (substitution for securities etc.)"),
'Shares - LTR - Granted'!C7008,
IF(
'Shares - LTR - Granted'!B7008 = "",
#N/A,
'Shares - LTR - Granted'!B7008)
)</f>
        <v>#N/A</v>
      </c>
      <c r="C7008" t="e">
        <f>IF(
OR('Performance Securities'!B7008 = "8. Transferee of restricted securities", 'Performance Securities'!B7008 = "9. Any person (substitution for securities etc.)"),
'Performance Securities'!C7008,
IF(
'Performance Securities'!B7008 = "",
#N/A,
'Performance Securities'!B7008)
)</f>
        <v>#N/A</v>
      </c>
      <c r="D7008" t="e">
        <f>IF(
OR('Options or Warrants'!B7008 = "8. Transferee of restricted securities", 'Options or Warrants'!B7008 = "9. Any person (substitution for securities etc.)"),
'Options or Warrants'!C7008,
IF(
'Options or Warrants'!B7008 = "",
#N/A,
'Options or Warrants'!B7008)
)</f>
        <v>#N/A</v>
      </c>
      <c r="E7008" t="e">
        <f>IF(
OR('Options - Free Attaching'!B7008 = "8. Transferee of restricted securities", 'Options - Free Attaching'!B7008 = "9. Any person (substitution for securities etc.)"),
'Options - Free Attaching'!C7008,
IF(
'Options - Free Attaching'!B7008 = "",
#N/A,
'Options - Free Attaching'!B7008)
)</f>
        <v>#N/A</v>
      </c>
      <c r="F7008" t="e">
        <f>IF(
OR('Con. Notes - Conversion'!B7008 = "8. Transferee of restricted securities", 'Con. Notes - Conversion'!B7008 = "9. Any person (substitution for securities etc.)"),
'Con. Notes - Conversion'!C7008,
IF(
'Con. Notes - Conversion'!B7008 = "",
#N/A,
'Con. Notes - Conversion'!B7008)
)</f>
        <v>#N/A</v>
      </c>
      <c r="G7008" t="e">
        <f>IF(
OR('Con. Notes - No Conversion'!B7008 = "8. Transferee of restricted securities", 'Con. Notes - No Conversion'!B7008 = "9. Any person (substitution for securities etc.)"),
'Con. Notes - No Conversion'!C7008,
IF(
'Con. Notes - No Conversion'!B7008 = "",
#N/A,
'Con. Notes - No Conversion'!B7008)
)</f>
        <v>#N/A</v>
      </c>
    </row>
    <row r="7009" spans="1:7" x14ac:dyDescent="0.25">
      <c r="A7009" t="e">
        <f>IF(
OR(Shares!B7009 = "8. Transferee of restricted securities", Shares!B7009 = "9. Any person (substitution for securities etc.)"),
Shares!C7009,
IF(
Shares!B7009 = "",
#N/A,
Shares!B7009)
)</f>
        <v>#N/A</v>
      </c>
      <c r="B7009" t="e">
        <f>IF(
OR('Shares - LTR - Granted'!B7009 = "8. Transferee of restricted securities", 'Shares - LTR - Granted'!B7009 = "9. Any person (substitution for securities etc.)"),
'Shares - LTR - Granted'!C7009,
IF(
'Shares - LTR - Granted'!B7009 = "",
#N/A,
'Shares - LTR - Granted'!B7009)
)</f>
        <v>#N/A</v>
      </c>
      <c r="C7009" t="e">
        <f>IF(
OR('Performance Securities'!B7009 = "8. Transferee of restricted securities", 'Performance Securities'!B7009 = "9. Any person (substitution for securities etc.)"),
'Performance Securities'!C7009,
IF(
'Performance Securities'!B7009 = "",
#N/A,
'Performance Securities'!B7009)
)</f>
        <v>#N/A</v>
      </c>
      <c r="D7009" t="e">
        <f>IF(
OR('Options or Warrants'!B7009 = "8. Transferee of restricted securities", 'Options or Warrants'!B7009 = "9. Any person (substitution for securities etc.)"),
'Options or Warrants'!C7009,
IF(
'Options or Warrants'!B7009 = "",
#N/A,
'Options or Warrants'!B7009)
)</f>
        <v>#N/A</v>
      </c>
      <c r="E7009" t="e">
        <f>IF(
OR('Options - Free Attaching'!B7009 = "8. Transferee of restricted securities", 'Options - Free Attaching'!B7009 = "9. Any person (substitution for securities etc.)"),
'Options - Free Attaching'!C7009,
IF(
'Options - Free Attaching'!B7009 = "",
#N/A,
'Options - Free Attaching'!B7009)
)</f>
        <v>#N/A</v>
      </c>
      <c r="F7009" t="e">
        <f>IF(
OR('Con. Notes - Conversion'!B7009 = "8. Transferee of restricted securities", 'Con. Notes - Conversion'!B7009 = "9. Any person (substitution for securities etc.)"),
'Con. Notes - Conversion'!C7009,
IF(
'Con. Notes - Conversion'!B7009 = "",
#N/A,
'Con. Notes - Conversion'!B7009)
)</f>
        <v>#N/A</v>
      </c>
      <c r="G7009" t="e">
        <f>IF(
OR('Con. Notes - No Conversion'!B7009 = "8. Transferee of restricted securities", 'Con. Notes - No Conversion'!B7009 = "9. Any person (substitution for securities etc.)"),
'Con. Notes - No Conversion'!C7009,
IF(
'Con. Notes - No Conversion'!B7009 = "",
#N/A,
'Con. Notes - No Conversion'!B7009)
)</f>
        <v>#N/A</v>
      </c>
    </row>
    <row r="7010" spans="1:7" x14ac:dyDescent="0.25">
      <c r="A7010" t="e">
        <f>IF(
OR(Shares!B7010 = "8. Transferee of restricted securities", Shares!B7010 = "9. Any person (substitution for securities etc.)"),
Shares!C7010,
IF(
Shares!B7010 = "",
#N/A,
Shares!B7010)
)</f>
        <v>#N/A</v>
      </c>
      <c r="B7010" t="e">
        <f>IF(
OR('Shares - LTR - Granted'!B7010 = "8. Transferee of restricted securities", 'Shares - LTR - Granted'!B7010 = "9. Any person (substitution for securities etc.)"),
'Shares - LTR - Granted'!C7010,
IF(
'Shares - LTR - Granted'!B7010 = "",
#N/A,
'Shares - LTR - Granted'!B7010)
)</f>
        <v>#N/A</v>
      </c>
      <c r="C7010" t="e">
        <f>IF(
OR('Performance Securities'!B7010 = "8. Transferee of restricted securities", 'Performance Securities'!B7010 = "9. Any person (substitution for securities etc.)"),
'Performance Securities'!C7010,
IF(
'Performance Securities'!B7010 = "",
#N/A,
'Performance Securities'!B7010)
)</f>
        <v>#N/A</v>
      </c>
      <c r="D7010" t="e">
        <f>IF(
OR('Options or Warrants'!B7010 = "8. Transferee of restricted securities", 'Options or Warrants'!B7010 = "9. Any person (substitution for securities etc.)"),
'Options or Warrants'!C7010,
IF(
'Options or Warrants'!B7010 = "",
#N/A,
'Options or Warrants'!B7010)
)</f>
        <v>#N/A</v>
      </c>
      <c r="E7010" t="e">
        <f>IF(
OR('Options - Free Attaching'!B7010 = "8. Transferee of restricted securities", 'Options - Free Attaching'!B7010 = "9. Any person (substitution for securities etc.)"),
'Options - Free Attaching'!C7010,
IF(
'Options - Free Attaching'!B7010 = "",
#N/A,
'Options - Free Attaching'!B7010)
)</f>
        <v>#N/A</v>
      </c>
      <c r="F7010" t="e">
        <f>IF(
OR('Con. Notes - Conversion'!B7010 = "8. Transferee of restricted securities", 'Con. Notes - Conversion'!B7010 = "9. Any person (substitution for securities etc.)"),
'Con. Notes - Conversion'!C7010,
IF(
'Con. Notes - Conversion'!B7010 = "",
#N/A,
'Con. Notes - Conversion'!B7010)
)</f>
        <v>#N/A</v>
      </c>
      <c r="G7010" t="e">
        <f>IF(
OR('Con. Notes - No Conversion'!B7010 = "8. Transferee of restricted securities", 'Con. Notes - No Conversion'!B7010 = "9. Any person (substitution for securities etc.)"),
'Con. Notes - No Conversion'!C7010,
IF(
'Con. Notes - No Conversion'!B7010 = "",
#N/A,
'Con. Notes - No Conversion'!B7010)
)</f>
        <v>#N/A</v>
      </c>
    </row>
    <row r="7011" spans="1:7" x14ac:dyDescent="0.25">
      <c r="A7011" t="e">
        <f>IF(
OR(Shares!B7011 = "8. Transferee of restricted securities", Shares!B7011 = "9. Any person (substitution for securities etc.)"),
Shares!C7011,
IF(
Shares!B7011 = "",
#N/A,
Shares!B7011)
)</f>
        <v>#N/A</v>
      </c>
      <c r="B7011" t="e">
        <f>IF(
OR('Shares - LTR - Granted'!B7011 = "8. Transferee of restricted securities", 'Shares - LTR - Granted'!B7011 = "9. Any person (substitution for securities etc.)"),
'Shares - LTR - Granted'!C7011,
IF(
'Shares - LTR - Granted'!B7011 = "",
#N/A,
'Shares - LTR - Granted'!B7011)
)</f>
        <v>#N/A</v>
      </c>
      <c r="C7011" t="e">
        <f>IF(
OR('Performance Securities'!B7011 = "8. Transferee of restricted securities", 'Performance Securities'!B7011 = "9. Any person (substitution for securities etc.)"),
'Performance Securities'!C7011,
IF(
'Performance Securities'!B7011 = "",
#N/A,
'Performance Securities'!B7011)
)</f>
        <v>#N/A</v>
      </c>
      <c r="D7011" t="e">
        <f>IF(
OR('Options or Warrants'!B7011 = "8. Transferee of restricted securities", 'Options or Warrants'!B7011 = "9. Any person (substitution for securities etc.)"),
'Options or Warrants'!C7011,
IF(
'Options or Warrants'!B7011 = "",
#N/A,
'Options or Warrants'!B7011)
)</f>
        <v>#N/A</v>
      </c>
      <c r="E7011" t="e">
        <f>IF(
OR('Options - Free Attaching'!B7011 = "8. Transferee of restricted securities", 'Options - Free Attaching'!B7011 = "9. Any person (substitution for securities etc.)"),
'Options - Free Attaching'!C7011,
IF(
'Options - Free Attaching'!B7011 = "",
#N/A,
'Options - Free Attaching'!B7011)
)</f>
        <v>#N/A</v>
      </c>
      <c r="F7011" t="e">
        <f>IF(
OR('Con. Notes - Conversion'!B7011 = "8. Transferee of restricted securities", 'Con. Notes - Conversion'!B7011 = "9. Any person (substitution for securities etc.)"),
'Con. Notes - Conversion'!C7011,
IF(
'Con. Notes - Conversion'!B7011 = "",
#N/A,
'Con. Notes - Conversion'!B7011)
)</f>
        <v>#N/A</v>
      </c>
      <c r="G7011" t="e">
        <f>IF(
OR('Con. Notes - No Conversion'!B7011 = "8. Transferee of restricted securities", 'Con. Notes - No Conversion'!B7011 = "9. Any person (substitution for securities etc.)"),
'Con. Notes - No Conversion'!C7011,
IF(
'Con. Notes - No Conversion'!B7011 = "",
#N/A,
'Con. Notes - No Conversion'!B7011)
)</f>
        <v>#N/A</v>
      </c>
    </row>
    <row r="7012" spans="1:7" x14ac:dyDescent="0.25">
      <c r="A7012" t="e">
        <f>IF(
OR(Shares!B7012 = "8. Transferee of restricted securities", Shares!B7012 = "9. Any person (substitution for securities etc.)"),
Shares!C7012,
IF(
Shares!B7012 = "",
#N/A,
Shares!B7012)
)</f>
        <v>#N/A</v>
      </c>
      <c r="B7012" t="e">
        <f>IF(
OR('Shares - LTR - Granted'!B7012 = "8. Transferee of restricted securities", 'Shares - LTR - Granted'!B7012 = "9. Any person (substitution for securities etc.)"),
'Shares - LTR - Granted'!C7012,
IF(
'Shares - LTR - Granted'!B7012 = "",
#N/A,
'Shares - LTR - Granted'!B7012)
)</f>
        <v>#N/A</v>
      </c>
      <c r="C7012" t="e">
        <f>IF(
OR('Performance Securities'!B7012 = "8. Transferee of restricted securities", 'Performance Securities'!B7012 = "9. Any person (substitution for securities etc.)"),
'Performance Securities'!C7012,
IF(
'Performance Securities'!B7012 = "",
#N/A,
'Performance Securities'!B7012)
)</f>
        <v>#N/A</v>
      </c>
      <c r="D7012" t="e">
        <f>IF(
OR('Options or Warrants'!B7012 = "8. Transferee of restricted securities", 'Options or Warrants'!B7012 = "9. Any person (substitution for securities etc.)"),
'Options or Warrants'!C7012,
IF(
'Options or Warrants'!B7012 = "",
#N/A,
'Options or Warrants'!B7012)
)</f>
        <v>#N/A</v>
      </c>
      <c r="E7012" t="e">
        <f>IF(
OR('Options - Free Attaching'!B7012 = "8. Transferee of restricted securities", 'Options - Free Attaching'!B7012 = "9. Any person (substitution for securities etc.)"),
'Options - Free Attaching'!C7012,
IF(
'Options - Free Attaching'!B7012 = "",
#N/A,
'Options - Free Attaching'!B7012)
)</f>
        <v>#N/A</v>
      </c>
      <c r="F7012" t="e">
        <f>IF(
OR('Con. Notes - Conversion'!B7012 = "8. Transferee of restricted securities", 'Con. Notes - Conversion'!B7012 = "9. Any person (substitution for securities etc.)"),
'Con. Notes - Conversion'!C7012,
IF(
'Con. Notes - Conversion'!B7012 = "",
#N/A,
'Con. Notes - Conversion'!B7012)
)</f>
        <v>#N/A</v>
      </c>
      <c r="G7012" t="e">
        <f>IF(
OR('Con. Notes - No Conversion'!B7012 = "8. Transferee of restricted securities", 'Con. Notes - No Conversion'!B7012 = "9. Any person (substitution for securities etc.)"),
'Con. Notes - No Conversion'!C7012,
IF(
'Con. Notes - No Conversion'!B7012 = "",
#N/A,
'Con. Notes - No Conversion'!B7012)
)</f>
        <v>#N/A</v>
      </c>
    </row>
    <row r="7013" spans="1:7" x14ac:dyDescent="0.25">
      <c r="A7013" t="e">
        <f>IF(
OR(Shares!B7013 = "8. Transferee of restricted securities", Shares!B7013 = "9. Any person (substitution for securities etc.)"),
Shares!C7013,
IF(
Shares!B7013 = "",
#N/A,
Shares!B7013)
)</f>
        <v>#N/A</v>
      </c>
      <c r="B7013" t="e">
        <f>IF(
OR('Shares - LTR - Granted'!B7013 = "8. Transferee of restricted securities", 'Shares - LTR - Granted'!B7013 = "9. Any person (substitution for securities etc.)"),
'Shares - LTR - Granted'!C7013,
IF(
'Shares - LTR - Granted'!B7013 = "",
#N/A,
'Shares - LTR - Granted'!B7013)
)</f>
        <v>#N/A</v>
      </c>
      <c r="C7013" t="e">
        <f>IF(
OR('Performance Securities'!B7013 = "8. Transferee of restricted securities", 'Performance Securities'!B7013 = "9. Any person (substitution for securities etc.)"),
'Performance Securities'!C7013,
IF(
'Performance Securities'!B7013 = "",
#N/A,
'Performance Securities'!B7013)
)</f>
        <v>#N/A</v>
      </c>
      <c r="D7013" t="e">
        <f>IF(
OR('Options or Warrants'!B7013 = "8. Transferee of restricted securities", 'Options or Warrants'!B7013 = "9. Any person (substitution for securities etc.)"),
'Options or Warrants'!C7013,
IF(
'Options or Warrants'!B7013 = "",
#N/A,
'Options or Warrants'!B7013)
)</f>
        <v>#N/A</v>
      </c>
      <c r="E7013" t="e">
        <f>IF(
OR('Options - Free Attaching'!B7013 = "8. Transferee of restricted securities", 'Options - Free Attaching'!B7013 = "9. Any person (substitution for securities etc.)"),
'Options - Free Attaching'!C7013,
IF(
'Options - Free Attaching'!B7013 = "",
#N/A,
'Options - Free Attaching'!B7013)
)</f>
        <v>#N/A</v>
      </c>
      <c r="F7013" t="e">
        <f>IF(
OR('Con. Notes - Conversion'!B7013 = "8. Transferee of restricted securities", 'Con. Notes - Conversion'!B7013 = "9. Any person (substitution for securities etc.)"),
'Con. Notes - Conversion'!C7013,
IF(
'Con. Notes - Conversion'!B7013 = "",
#N/A,
'Con. Notes - Conversion'!B7013)
)</f>
        <v>#N/A</v>
      </c>
      <c r="G7013" t="e">
        <f>IF(
OR('Con. Notes - No Conversion'!B7013 = "8. Transferee of restricted securities", 'Con. Notes - No Conversion'!B7013 = "9. Any person (substitution for securities etc.)"),
'Con. Notes - No Conversion'!C7013,
IF(
'Con. Notes - No Conversion'!B7013 = "",
#N/A,
'Con. Notes - No Conversion'!B7013)
)</f>
        <v>#N/A</v>
      </c>
    </row>
    <row r="7014" spans="1:7" x14ac:dyDescent="0.25">
      <c r="A7014" t="e">
        <f>IF(
OR(Shares!B7014 = "8. Transferee of restricted securities", Shares!B7014 = "9. Any person (substitution for securities etc.)"),
Shares!C7014,
IF(
Shares!B7014 = "",
#N/A,
Shares!B7014)
)</f>
        <v>#N/A</v>
      </c>
      <c r="B7014" t="e">
        <f>IF(
OR('Shares - LTR - Granted'!B7014 = "8. Transferee of restricted securities", 'Shares - LTR - Granted'!B7014 = "9. Any person (substitution for securities etc.)"),
'Shares - LTR - Granted'!C7014,
IF(
'Shares - LTR - Granted'!B7014 = "",
#N/A,
'Shares - LTR - Granted'!B7014)
)</f>
        <v>#N/A</v>
      </c>
      <c r="C7014" t="e">
        <f>IF(
OR('Performance Securities'!B7014 = "8. Transferee of restricted securities", 'Performance Securities'!B7014 = "9. Any person (substitution for securities etc.)"),
'Performance Securities'!C7014,
IF(
'Performance Securities'!B7014 = "",
#N/A,
'Performance Securities'!B7014)
)</f>
        <v>#N/A</v>
      </c>
      <c r="D7014" t="e">
        <f>IF(
OR('Options or Warrants'!B7014 = "8. Transferee of restricted securities", 'Options or Warrants'!B7014 = "9. Any person (substitution for securities etc.)"),
'Options or Warrants'!C7014,
IF(
'Options or Warrants'!B7014 = "",
#N/A,
'Options or Warrants'!B7014)
)</f>
        <v>#N/A</v>
      </c>
      <c r="E7014" t="e">
        <f>IF(
OR('Options - Free Attaching'!B7014 = "8. Transferee of restricted securities", 'Options - Free Attaching'!B7014 = "9. Any person (substitution for securities etc.)"),
'Options - Free Attaching'!C7014,
IF(
'Options - Free Attaching'!B7014 = "",
#N/A,
'Options - Free Attaching'!B7014)
)</f>
        <v>#N/A</v>
      </c>
      <c r="F7014" t="e">
        <f>IF(
OR('Con. Notes - Conversion'!B7014 = "8. Transferee of restricted securities", 'Con. Notes - Conversion'!B7014 = "9. Any person (substitution for securities etc.)"),
'Con. Notes - Conversion'!C7014,
IF(
'Con. Notes - Conversion'!B7014 = "",
#N/A,
'Con. Notes - Conversion'!B7014)
)</f>
        <v>#N/A</v>
      </c>
      <c r="G7014" t="e">
        <f>IF(
OR('Con. Notes - No Conversion'!B7014 = "8. Transferee of restricted securities", 'Con. Notes - No Conversion'!B7014 = "9. Any person (substitution for securities etc.)"),
'Con. Notes - No Conversion'!C7014,
IF(
'Con. Notes - No Conversion'!B7014 = "",
#N/A,
'Con. Notes - No Conversion'!B7014)
)</f>
        <v>#N/A</v>
      </c>
    </row>
    <row r="7015" spans="1:7" x14ac:dyDescent="0.25">
      <c r="A7015" t="e">
        <f>IF(
OR(Shares!B7015 = "8. Transferee of restricted securities", Shares!B7015 = "9. Any person (substitution for securities etc.)"),
Shares!C7015,
IF(
Shares!B7015 = "",
#N/A,
Shares!B7015)
)</f>
        <v>#N/A</v>
      </c>
      <c r="B7015" t="e">
        <f>IF(
OR('Shares - LTR - Granted'!B7015 = "8. Transferee of restricted securities", 'Shares - LTR - Granted'!B7015 = "9. Any person (substitution for securities etc.)"),
'Shares - LTR - Granted'!C7015,
IF(
'Shares - LTR - Granted'!B7015 = "",
#N/A,
'Shares - LTR - Granted'!B7015)
)</f>
        <v>#N/A</v>
      </c>
      <c r="C7015" t="e">
        <f>IF(
OR('Performance Securities'!B7015 = "8. Transferee of restricted securities", 'Performance Securities'!B7015 = "9. Any person (substitution for securities etc.)"),
'Performance Securities'!C7015,
IF(
'Performance Securities'!B7015 = "",
#N/A,
'Performance Securities'!B7015)
)</f>
        <v>#N/A</v>
      </c>
      <c r="D7015" t="e">
        <f>IF(
OR('Options or Warrants'!B7015 = "8. Transferee of restricted securities", 'Options or Warrants'!B7015 = "9. Any person (substitution for securities etc.)"),
'Options or Warrants'!C7015,
IF(
'Options or Warrants'!B7015 = "",
#N/A,
'Options or Warrants'!B7015)
)</f>
        <v>#N/A</v>
      </c>
      <c r="E7015" t="e">
        <f>IF(
OR('Options - Free Attaching'!B7015 = "8. Transferee of restricted securities", 'Options - Free Attaching'!B7015 = "9. Any person (substitution for securities etc.)"),
'Options - Free Attaching'!C7015,
IF(
'Options - Free Attaching'!B7015 = "",
#N/A,
'Options - Free Attaching'!B7015)
)</f>
        <v>#N/A</v>
      </c>
      <c r="F7015" t="e">
        <f>IF(
OR('Con. Notes - Conversion'!B7015 = "8. Transferee of restricted securities", 'Con. Notes - Conversion'!B7015 = "9. Any person (substitution for securities etc.)"),
'Con. Notes - Conversion'!C7015,
IF(
'Con. Notes - Conversion'!B7015 = "",
#N/A,
'Con. Notes - Conversion'!B7015)
)</f>
        <v>#N/A</v>
      </c>
      <c r="G7015" t="e">
        <f>IF(
OR('Con. Notes - No Conversion'!B7015 = "8. Transferee of restricted securities", 'Con. Notes - No Conversion'!B7015 = "9. Any person (substitution for securities etc.)"),
'Con. Notes - No Conversion'!C7015,
IF(
'Con. Notes - No Conversion'!B7015 = "",
#N/A,
'Con. Notes - No Conversion'!B7015)
)</f>
        <v>#N/A</v>
      </c>
    </row>
    <row r="7016" spans="1:7" x14ac:dyDescent="0.25">
      <c r="A7016" t="e">
        <f>IF(
OR(Shares!B7016 = "8. Transferee of restricted securities", Shares!B7016 = "9. Any person (substitution for securities etc.)"),
Shares!C7016,
IF(
Shares!B7016 = "",
#N/A,
Shares!B7016)
)</f>
        <v>#N/A</v>
      </c>
      <c r="B7016" t="e">
        <f>IF(
OR('Shares - LTR - Granted'!B7016 = "8. Transferee of restricted securities", 'Shares - LTR - Granted'!B7016 = "9. Any person (substitution for securities etc.)"),
'Shares - LTR - Granted'!C7016,
IF(
'Shares - LTR - Granted'!B7016 = "",
#N/A,
'Shares - LTR - Granted'!B7016)
)</f>
        <v>#N/A</v>
      </c>
      <c r="C7016" t="e">
        <f>IF(
OR('Performance Securities'!B7016 = "8. Transferee of restricted securities", 'Performance Securities'!B7016 = "9. Any person (substitution for securities etc.)"),
'Performance Securities'!C7016,
IF(
'Performance Securities'!B7016 = "",
#N/A,
'Performance Securities'!B7016)
)</f>
        <v>#N/A</v>
      </c>
      <c r="D7016" t="e">
        <f>IF(
OR('Options or Warrants'!B7016 = "8. Transferee of restricted securities", 'Options or Warrants'!B7016 = "9. Any person (substitution for securities etc.)"),
'Options or Warrants'!C7016,
IF(
'Options or Warrants'!B7016 = "",
#N/A,
'Options or Warrants'!B7016)
)</f>
        <v>#N/A</v>
      </c>
      <c r="E7016" t="e">
        <f>IF(
OR('Options - Free Attaching'!B7016 = "8. Transferee of restricted securities", 'Options - Free Attaching'!B7016 = "9. Any person (substitution for securities etc.)"),
'Options - Free Attaching'!C7016,
IF(
'Options - Free Attaching'!B7016 = "",
#N/A,
'Options - Free Attaching'!B7016)
)</f>
        <v>#N/A</v>
      </c>
      <c r="F7016" t="e">
        <f>IF(
OR('Con. Notes - Conversion'!B7016 = "8. Transferee of restricted securities", 'Con. Notes - Conversion'!B7016 = "9. Any person (substitution for securities etc.)"),
'Con. Notes - Conversion'!C7016,
IF(
'Con. Notes - Conversion'!B7016 = "",
#N/A,
'Con. Notes - Conversion'!B7016)
)</f>
        <v>#N/A</v>
      </c>
      <c r="G7016" t="e">
        <f>IF(
OR('Con. Notes - No Conversion'!B7016 = "8. Transferee of restricted securities", 'Con. Notes - No Conversion'!B7016 = "9. Any person (substitution for securities etc.)"),
'Con. Notes - No Conversion'!C7016,
IF(
'Con. Notes - No Conversion'!B7016 = "",
#N/A,
'Con. Notes - No Conversion'!B7016)
)</f>
        <v>#N/A</v>
      </c>
    </row>
    <row r="7017" spans="1:7" x14ac:dyDescent="0.25">
      <c r="A7017" t="e">
        <f>IF(
OR(Shares!B7017 = "8. Transferee of restricted securities", Shares!B7017 = "9. Any person (substitution for securities etc.)"),
Shares!C7017,
IF(
Shares!B7017 = "",
#N/A,
Shares!B7017)
)</f>
        <v>#N/A</v>
      </c>
      <c r="B7017" t="e">
        <f>IF(
OR('Shares - LTR - Granted'!B7017 = "8. Transferee of restricted securities", 'Shares - LTR - Granted'!B7017 = "9. Any person (substitution for securities etc.)"),
'Shares - LTR - Granted'!C7017,
IF(
'Shares - LTR - Granted'!B7017 = "",
#N/A,
'Shares - LTR - Granted'!B7017)
)</f>
        <v>#N/A</v>
      </c>
      <c r="C7017" t="e">
        <f>IF(
OR('Performance Securities'!B7017 = "8. Transferee of restricted securities", 'Performance Securities'!B7017 = "9. Any person (substitution for securities etc.)"),
'Performance Securities'!C7017,
IF(
'Performance Securities'!B7017 = "",
#N/A,
'Performance Securities'!B7017)
)</f>
        <v>#N/A</v>
      </c>
      <c r="D7017" t="e">
        <f>IF(
OR('Options or Warrants'!B7017 = "8. Transferee of restricted securities", 'Options or Warrants'!B7017 = "9. Any person (substitution for securities etc.)"),
'Options or Warrants'!C7017,
IF(
'Options or Warrants'!B7017 = "",
#N/A,
'Options or Warrants'!B7017)
)</f>
        <v>#N/A</v>
      </c>
      <c r="E7017" t="e">
        <f>IF(
OR('Options - Free Attaching'!B7017 = "8. Transferee of restricted securities", 'Options - Free Attaching'!B7017 = "9. Any person (substitution for securities etc.)"),
'Options - Free Attaching'!C7017,
IF(
'Options - Free Attaching'!B7017 = "",
#N/A,
'Options - Free Attaching'!B7017)
)</f>
        <v>#N/A</v>
      </c>
      <c r="F7017" t="e">
        <f>IF(
OR('Con. Notes - Conversion'!B7017 = "8. Transferee of restricted securities", 'Con. Notes - Conversion'!B7017 = "9. Any person (substitution for securities etc.)"),
'Con. Notes - Conversion'!C7017,
IF(
'Con. Notes - Conversion'!B7017 = "",
#N/A,
'Con. Notes - Conversion'!B7017)
)</f>
        <v>#N/A</v>
      </c>
      <c r="G7017" t="e">
        <f>IF(
OR('Con. Notes - No Conversion'!B7017 = "8. Transferee of restricted securities", 'Con. Notes - No Conversion'!B7017 = "9. Any person (substitution for securities etc.)"),
'Con. Notes - No Conversion'!C7017,
IF(
'Con. Notes - No Conversion'!B7017 = "",
#N/A,
'Con. Notes - No Conversion'!B7017)
)</f>
        <v>#N/A</v>
      </c>
    </row>
    <row r="7018" spans="1:7" x14ac:dyDescent="0.25">
      <c r="A7018" t="e">
        <f>IF(
OR(Shares!B7018 = "8. Transferee of restricted securities", Shares!B7018 = "9. Any person (substitution for securities etc.)"),
Shares!C7018,
IF(
Shares!B7018 = "",
#N/A,
Shares!B7018)
)</f>
        <v>#N/A</v>
      </c>
      <c r="B7018" t="e">
        <f>IF(
OR('Shares - LTR - Granted'!B7018 = "8. Transferee of restricted securities", 'Shares - LTR - Granted'!B7018 = "9. Any person (substitution for securities etc.)"),
'Shares - LTR - Granted'!C7018,
IF(
'Shares - LTR - Granted'!B7018 = "",
#N/A,
'Shares - LTR - Granted'!B7018)
)</f>
        <v>#N/A</v>
      </c>
      <c r="C7018" t="e">
        <f>IF(
OR('Performance Securities'!B7018 = "8. Transferee of restricted securities", 'Performance Securities'!B7018 = "9. Any person (substitution for securities etc.)"),
'Performance Securities'!C7018,
IF(
'Performance Securities'!B7018 = "",
#N/A,
'Performance Securities'!B7018)
)</f>
        <v>#N/A</v>
      </c>
      <c r="D7018" t="e">
        <f>IF(
OR('Options or Warrants'!B7018 = "8. Transferee of restricted securities", 'Options or Warrants'!B7018 = "9. Any person (substitution for securities etc.)"),
'Options or Warrants'!C7018,
IF(
'Options or Warrants'!B7018 = "",
#N/A,
'Options or Warrants'!B7018)
)</f>
        <v>#N/A</v>
      </c>
      <c r="E7018" t="e">
        <f>IF(
OR('Options - Free Attaching'!B7018 = "8. Transferee of restricted securities", 'Options - Free Attaching'!B7018 = "9. Any person (substitution for securities etc.)"),
'Options - Free Attaching'!C7018,
IF(
'Options - Free Attaching'!B7018 = "",
#N/A,
'Options - Free Attaching'!B7018)
)</f>
        <v>#N/A</v>
      </c>
      <c r="F7018" t="e">
        <f>IF(
OR('Con. Notes - Conversion'!B7018 = "8. Transferee of restricted securities", 'Con. Notes - Conversion'!B7018 = "9. Any person (substitution for securities etc.)"),
'Con. Notes - Conversion'!C7018,
IF(
'Con. Notes - Conversion'!B7018 = "",
#N/A,
'Con. Notes - Conversion'!B7018)
)</f>
        <v>#N/A</v>
      </c>
      <c r="G7018" t="e">
        <f>IF(
OR('Con. Notes - No Conversion'!B7018 = "8. Transferee of restricted securities", 'Con. Notes - No Conversion'!B7018 = "9. Any person (substitution for securities etc.)"),
'Con. Notes - No Conversion'!C7018,
IF(
'Con. Notes - No Conversion'!B7018 = "",
#N/A,
'Con. Notes - No Conversion'!B7018)
)</f>
        <v>#N/A</v>
      </c>
    </row>
    <row r="7019" spans="1:7" x14ac:dyDescent="0.25">
      <c r="A7019" t="e">
        <f>IF(
OR(Shares!B7019 = "8. Transferee of restricted securities", Shares!B7019 = "9. Any person (substitution for securities etc.)"),
Shares!C7019,
IF(
Shares!B7019 = "",
#N/A,
Shares!B7019)
)</f>
        <v>#N/A</v>
      </c>
      <c r="B7019" t="e">
        <f>IF(
OR('Shares - LTR - Granted'!B7019 = "8. Transferee of restricted securities", 'Shares - LTR - Granted'!B7019 = "9. Any person (substitution for securities etc.)"),
'Shares - LTR - Granted'!C7019,
IF(
'Shares - LTR - Granted'!B7019 = "",
#N/A,
'Shares - LTR - Granted'!B7019)
)</f>
        <v>#N/A</v>
      </c>
      <c r="C7019" t="e">
        <f>IF(
OR('Performance Securities'!B7019 = "8. Transferee of restricted securities", 'Performance Securities'!B7019 = "9. Any person (substitution for securities etc.)"),
'Performance Securities'!C7019,
IF(
'Performance Securities'!B7019 = "",
#N/A,
'Performance Securities'!B7019)
)</f>
        <v>#N/A</v>
      </c>
      <c r="D7019" t="e">
        <f>IF(
OR('Options or Warrants'!B7019 = "8. Transferee of restricted securities", 'Options or Warrants'!B7019 = "9. Any person (substitution for securities etc.)"),
'Options or Warrants'!C7019,
IF(
'Options or Warrants'!B7019 = "",
#N/A,
'Options or Warrants'!B7019)
)</f>
        <v>#N/A</v>
      </c>
      <c r="E7019" t="e">
        <f>IF(
OR('Options - Free Attaching'!B7019 = "8. Transferee of restricted securities", 'Options - Free Attaching'!B7019 = "9. Any person (substitution for securities etc.)"),
'Options - Free Attaching'!C7019,
IF(
'Options - Free Attaching'!B7019 = "",
#N/A,
'Options - Free Attaching'!B7019)
)</f>
        <v>#N/A</v>
      </c>
      <c r="F7019" t="e">
        <f>IF(
OR('Con. Notes - Conversion'!B7019 = "8. Transferee of restricted securities", 'Con. Notes - Conversion'!B7019 = "9. Any person (substitution for securities etc.)"),
'Con. Notes - Conversion'!C7019,
IF(
'Con. Notes - Conversion'!B7019 = "",
#N/A,
'Con. Notes - Conversion'!B7019)
)</f>
        <v>#N/A</v>
      </c>
      <c r="G7019" t="e">
        <f>IF(
OR('Con. Notes - No Conversion'!B7019 = "8. Transferee of restricted securities", 'Con. Notes - No Conversion'!B7019 = "9. Any person (substitution for securities etc.)"),
'Con. Notes - No Conversion'!C7019,
IF(
'Con. Notes - No Conversion'!B7019 = "",
#N/A,
'Con. Notes - No Conversion'!B7019)
)</f>
        <v>#N/A</v>
      </c>
    </row>
    <row r="7020" spans="1:7" x14ac:dyDescent="0.25">
      <c r="A7020" t="e">
        <f>IF(
OR(Shares!B7020 = "8. Transferee of restricted securities", Shares!B7020 = "9. Any person (substitution for securities etc.)"),
Shares!C7020,
IF(
Shares!B7020 = "",
#N/A,
Shares!B7020)
)</f>
        <v>#N/A</v>
      </c>
      <c r="B7020" t="e">
        <f>IF(
OR('Shares - LTR - Granted'!B7020 = "8. Transferee of restricted securities", 'Shares - LTR - Granted'!B7020 = "9. Any person (substitution for securities etc.)"),
'Shares - LTR - Granted'!C7020,
IF(
'Shares - LTR - Granted'!B7020 = "",
#N/A,
'Shares - LTR - Granted'!B7020)
)</f>
        <v>#N/A</v>
      </c>
      <c r="C7020" t="e">
        <f>IF(
OR('Performance Securities'!B7020 = "8. Transferee of restricted securities", 'Performance Securities'!B7020 = "9. Any person (substitution for securities etc.)"),
'Performance Securities'!C7020,
IF(
'Performance Securities'!B7020 = "",
#N/A,
'Performance Securities'!B7020)
)</f>
        <v>#N/A</v>
      </c>
      <c r="D7020" t="e">
        <f>IF(
OR('Options or Warrants'!B7020 = "8. Transferee of restricted securities", 'Options or Warrants'!B7020 = "9. Any person (substitution for securities etc.)"),
'Options or Warrants'!C7020,
IF(
'Options or Warrants'!B7020 = "",
#N/A,
'Options or Warrants'!B7020)
)</f>
        <v>#N/A</v>
      </c>
      <c r="E7020" t="e">
        <f>IF(
OR('Options - Free Attaching'!B7020 = "8. Transferee of restricted securities", 'Options - Free Attaching'!B7020 = "9. Any person (substitution for securities etc.)"),
'Options - Free Attaching'!C7020,
IF(
'Options - Free Attaching'!B7020 = "",
#N/A,
'Options - Free Attaching'!B7020)
)</f>
        <v>#N/A</v>
      </c>
      <c r="F7020" t="e">
        <f>IF(
OR('Con. Notes - Conversion'!B7020 = "8. Transferee of restricted securities", 'Con. Notes - Conversion'!B7020 = "9. Any person (substitution for securities etc.)"),
'Con. Notes - Conversion'!C7020,
IF(
'Con. Notes - Conversion'!B7020 = "",
#N/A,
'Con. Notes - Conversion'!B7020)
)</f>
        <v>#N/A</v>
      </c>
      <c r="G7020" t="e">
        <f>IF(
OR('Con. Notes - No Conversion'!B7020 = "8. Transferee of restricted securities", 'Con. Notes - No Conversion'!B7020 = "9. Any person (substitution for securities etc.)"),
'Con. Notes - No Conversion'!C7020,
IF(
'Con. Notes - No Conversion'!B7020 = "",
#N/A,
'Con. Notes - No Conversion'!B7020)
)</f>
        <v>#N/A</v>
      </c>
    </row>
    <row r="7021" spans="1:7" x14ac:dyDescent="0.25">
      <c r="A7021" t="e">
        <f>IF(
OR(Shares!B7021 = "8. Transferee of restricted securities", Shares!B7021 = "9. Any person (substitution for securities etc.)"),
Shares!C7021,
IF(
Shares!B7021 = "",
#N/A,
Shares!B7021)
)</f>
        <v>#N/A</v>
      </c>
      <c r="B7021" t="e">
        <f>IF(
OR('Shares - LTR - Granted'!B7021 = "8. Transferee of restricted securities", 'Shares - LTR - Granted'!B7021 = "9. Any person (substitution for securities etc.)"),
'Shares - LTR - Granted'!C7021,
IF(
'Shares - LTR - Granted'!B7021 = "",
#N/A,
'Shares - LTR - Granted'!B7021)
)</f>
        <v>#N/A</v>
      </c>
      <c r="C7021" t="e">
        <f>IF(
OR('Performance Securities'!B7021 = "8. Transferee of restricted securities", 'Performance Securities'!B7021 = "9. Any person (substitution for securities etc.)"),
'Performance Securities'!C7021,
IF(
'Performance Securities'!B7021 = "",
#N/A,
'Performance Securities'!B7021)
)</f>
        <v>#N/A</v>
      </c>
      <c r="D7021" t="e">
        <f>IF(
OR('Options or Warrants'!B7021 = "8. Transferee of restricted securities", 'Options or Warrants'!B7021 = "9. Any person (substitution for securities etc.)"),
'Options or Warrants'!C7021,
IF(
'Options or Warrants'!B7021 = "",
#N/A,
'Options or Warrants'!B7021)
)</f>
        <v>#N/A</v>
      </c>
      <c r="E7021" t="e">
        <f>IF(
OR('Options - Free Attaching'!B7021 = "8. Transferee of restricted securities", 'Options - Free Attaching'!B7021 = "9. Any person (substitution for securities etc.)"),
'Options - Free Attaching'!C7021,
IF(
'Options - Free Attaching'!B7021 = "",
#N/A,
'Options - Free Attaching'!B7021)
)</f>
        <v>#N/A</v>
      </c>
      <c r="F7021" t="e">
        <f>IF(
OR('Con. Notes - Conversion'!B7021 = "8. Transferee of restricted securities", 'Con. Notes - Conversion'!B7021 = "9. Any person (substitution for securities etc.)"),
'Con. Notes - Conversion'!C7021,
IF(
'Con. Notes - Conversion'!B7021 = "",
#N/A,
'Con. Notes - Conversion'!B7021)
)</f>
        <v>#N/A</v>
      </c>
      <c r="G7021" t="e">
        <f>IF(
OR('Con. Notes - No Conversion'!B7021 = "8. Transferee of restricted securities", 'Con. Notes - No Conversion'!B7021 = "9. Any person (substitution for securities etc.)"),
'Con. Notes - No Conversion'!C7021,
IF(
'Con. Notes - No Conversion'!B7021 = "",
#N/A,
'Con. Notes - No Conversion'!B7021)
)</f>
        <v>#N/A</v>
      </c>
    </row>
    <row r="7022" spans="1:7" x14ac:dyDescent="0.25">
      <c r="A7022" t="e">
        <f>IF(
OR(Shares!B7022 = "8. Transferee of restricted securities", Shares!B7022 = "9. Any person (substitution for securities etc.)"),
Shares!C7022,
IF(
Shares!B7022 = "",
#N/A,
Shares!B7022)
)</f>
        <v>#N/A</v>
      </c>
      <c r="B7022" t="e">
        <f>IF(
OR('Shares - LTR - Granted'!B7022 = "8. Transferee of restricted securities", 'Shares - LTR - Granted'!B7022 = "9. Any person (substitution for securities etc.)"),
'Shares - LTR - Granted'!C7022,
IF(
'Shares - LTR - Granted'!B7022 = "",
#N/A,
'Shares - LTR - Granted'!B7022)
)</f>
        <v>#N/A</v>
      </c>
      <c r="C7022" t="e">
        <f>IF(
OR('Performance Securities'!B7022 = "8. Transferee of restricted securities", 'Performance Securities'!B7022 = "9. Any person (substitution for securities etc.)"),
'Performance Securities'!C7022,
IF(
'Performance Securities'!B7022 = "",
#N/A,
'Performance Securities'!B7022)
)</f>
        <v>#N/A</v>
      </c>
      <c r="D7022" t="e">
        <f>IF(
OR('Options or Warrants'!B7022 = "8. Transferee of restricted securities", 'Options or Warrants'!B7022 = "9. Any person (substitution for securities etc.)"),
'Options or Warrants'!C7022,
IF(
'Options or Warrants'!B7022 = "",
#N/A,
'Options or Warrants'!B7022)
)</f>
        <v>#N/A</v>
      </c>
      <c r="E7022" t="e">
        <f>IF(
OR('Options - Free Attaching'!B7022 = "8. Transferee of restricted securities", 'Options - Free Attaching'!B7022 = "9. Any person (substitution for securities etc.)"),
'Options - Free Attaching'!C7022,
IF(
'Options - Free Attaching'!B7022 = "",
#N/A,
'Options - Free Attaching'!B7022)
)</f>
        <v>#N/A</v>
      </c>
      <c r="F7022" t="e">
        <f>IF(
OR('Con. Notes - Conversion'!B7022 = "8. Transferee of restricted securities", 'Con. Notes - Conversion'!B7022 = "9. Any person (substitution for securities etc.)"),
'Con. Notes - Conversion'!C7022,
IF(
'Con. Notes - Conversion'!B7022 = "",
#N/A,
'Con. Notes - Conversion'!B7022)
)</f>
        <v>#N/A</v>
      </c>
      <c r="G7022" t="e">
        <f>IF(
OR('Con. Notes - No Conversion'!B7022 = "8. Transferee of restricted securities", 'Con. Notes - No Conversion'!B7022 = "9. Any person (substitution for securities etc.)"),
'Con. Notes - No Conversion'!C7022,
IF(
'Con. Notes - No Conversion'!B7022 = "",
#N/A,
'Con. Notes - No Conversion'!B7022)
)</f>
        <v>#N/A</v>
      </c>
    </row>
    <row r="7023" spans="1:7" x14ac:dyDescent="0.25">
      <c r="A7023" t="e">
        <f>IF(
OR(Shares!B7023 = "8. Transferee of restricted securities", Shares!B7023 = "9. Any person (substitution for securities etc.)"),
Shares!C7023,
IF(
Shares!B7023 = "",
#N/A,
Shares!B7023)
)</f>
        <v>#N/A</v>
      </c>
      <c r="B7023" t="e">
        <f>IF(
OR('Shares - LTR - Granted'!B7023 = "8. Transferee of restricted securities", 'Shares - LTR - Granted'!B7023 = "9. Any person (substitution for securities etc.)"),
'Shares - LTR - Granted'!C7023,
IF(
'Shares - LTR - Granted'!B7023 = "",
#N/A,
'Shares - LTR - Granted'!B7023)
)</f>
        <v>#N/A</v>
      </c>
      <c r="C7023" t="e">
        <f>IF(
OR('Performance Securities'!B7023 = "8. Transferee of restricted securities", 'Performance Securities'!B7023 = "9. Any person (substitution for securities etc.)"),
'Performance Securities'!C7023,
IF(
'Performance Securities'!B7023 = "",
#N/A,
'Performance Securities'!B7023)
)</f>
        <v>#N/A</v>
      </c>
      <c r="D7023" t="e">
        <f>IF(
OR('Options or Warrants'!B7023 = "8. Transferee of restricted securities", 'Options or Warrants'!B7023 = "9. Any person (substitution for securities etc.)"),
'Options or Warrants'!C7023,
IF(
'Options or Warrants'!B7023 = "",
#N/A,
'Options or Warrants'!B7023)
)</f>
        <v>#N/A</v>
      </c>
      <c r="E7023" t="e">
        <f>IF(
OR('Options - Free Attaching'!B7023 = "8. Transferee of restricted securities", 'Options - Free Attaching'!B7023 = "9. Any person (substitution for securities etc.)"),
'Options - Free Attaching'!C7023,
IF(
'Options - Free Attaching'!B7023 = "",
#N/A,
'Options - Free Attaching'!B7023)
)</f>
        <v>#N/A</v>
      </c>
      <c r="F7023" t="e">
        <f>IF(
OR('Con. Notes - Conversion'!B7023 = "8. Transferee of restricted securities", 'Con. Notes - Conversion'!B7023 = "9. Any person (substitution for securities etc.)"),
'Con. Notes - Conversion'!C7023,
IF(
'Con. Notes - Conversion'!B7023 = "",
#N/A,
'Con. Notes - Conversion'!B7023)
)</f>
        <v>#N/A</v>
      </c>
      <c r="G7023" t="e">
        <f>IF(
OR('Con. Notes - No Conversion'!B7023 = "8. Transferee of restricted securities", 'Con. Notes - No Conversion'!B7023 = "9. Any person (substitution for securities etc.)"),
'Con. Notes - No Conversion'!C7023,
IF(
'Con. Notes - No Conversion'!B7023 = "",
#N/A,
'Con. Notes - No Conversion'!B7023)
)</f>
        <v>#N/A</v>
      </c>
    </row>
    <row r="7024" spans="1:7" x14ac:dyDescent="0.25">
      <c r="A7024" t="e">
        <f>IF(
OR(Shares!B7024 = "8. Transferee of restricted securities", Shares!B7024 = "9. Any person (substitution for securities etc.)"),
Shares!C7024,
IF(
Shares!B7024 = "",
#N/A,
Shares!B7024)
)</f>
        <v>#N/A</v>
      </c>
      <c r="B7024" t="e">
        <f>IF(
OR('Shares - LTR - Granted'!B7024 = "8. Transferee of restricted securities", 'Shares - LTR - Granted'!B7024 = "9. Any person (substitution for securities etc.)"),
'Shares - LTR - Granted'!C7024,
IF(
'Shares - LTR - Granted'!B7024 = "",
#N/A,
'Shares - LTR - Granted'!B7024)
)</f>
        <v>#N/A</v>
      </c>
      <c r="C7024" t="e">
        <f>IF(
OR('Performance Securities'!B7024 = "8. Transferee of restricted securities", 'Performance Securities'!B7024 = "9. Any person (substitution for securities etc.)"),
'Performance Securities'!C7024,
IF(
'Performance Securities'!B7024 = "",
#N/A,
'Performance Securities'!B7024)
)</f>
        <v>#N/A</v>
      </c>
      <c r="D7024" t="e">
        <f>IF(
OR('Options or Warrants'!B7024 = "8. Transferee of restricted securities", 'Options or Warrants'!B7024 = "9. Any person (substitution for securities etc.)"),
'Options or Warrants'!C7024,
IF(
'Options or Warrants'!B7024 = "",
#N/A,
'Options or Warrants'!B7024)
)</f>
        <v>#N/A</v>
      </c>
      <c r="E7024" t="e">
        <f>IF(
OR('Options - Free Attaching'!B7024 = "8. Transferee of restricted securities", 'Options - Free Attaching'!B7024 = "9. Any person (substitution for securities etc.)"),
'Options - Free Attaching'!C7024,
IF(
'Options - Free Attaching'!B7024 = "",
#N/A,
'Options - Free Attaching'!B7024)
)</f>
        <v>#N/A</v>
      </c>
      <c r="F7024" t="e">
        <f>IF(
OR('Con. Notes - Conversion'!B7024 = "8. Transferee of restricted securities", 'Con. Notes - Conversion'!B7024 = "9. Any person (substitution for securities etc.)"),
'Con. Notes - Conversion'!C7024,
IF(
'Con. Notes - Conversion'!B7024 = "",
#N/A,
'Con. Notes - Conversion'!B7024)
)</f>
        <v>#N/A</v>
      </c>
      <c r="G7024" t="e">
        <f>IF(
OR('Con. Notes - No Conversion'!B7024 = "8. Transferee of restricted securities", 'Con. Notes - No Conversion'!B7024 = "9. Any person (substitution for securities etc.)"),
'Con. Notes - No Conversion'!C7024,
IF(
'Con. Notes - No Conversion'!B7024 = "",
#N/A,
'Con. Notes - No Conversion'!B7024)
)</f>
        <v>#N/A</v>
      </c>
    </row>
    <row r="7025" spans="1:7" x14ac:dyDescent="0.25">
      <c r="A7025" t="e">
        <f>IF(
OR(Shares!B7025 = "8. Transferee of restricted securities", Shares!B7025 = "9. Any person (substitution for securities etc.)"),
Shares!C7025,
IF(
Shares!B7025 = "",
#N/A,
Shares!B7025)
)</f>
        <v>#N/A</v>
      </c>
      <c r="B7025" t="e">
        <f>IF(
OR('Shares - LTR - Granted'!B7025 = "8. Transferee of restricted securities", 'Shares - LTR - Granted'!B7025 = "9. Any person (substitution for securities etc.)"),
'Shares - LTR - Granted'!C7025,
IF(
'Shares - LTR - Granted'!B7025 = "",
#N/A,
'Shares - LTR - Granted'!B7025)
)</f>
        <v>#N/A</v>
      </c>
      <c r="C7025" t="e">
        <f>IF(
OR('Performance Securities'!B7025 = "8. Transferee of restricted securities", 'Performance Securities'!B7025 = "9. Any person (substitution for securities etc.)"),
'Performance Securities'!C7025,
IF(
'Performance Securities'!B7025 = "",
#N/A,
'Performance Securities'!B7025)
)</f>
        <v>#N/A</v>
      </c>
      <c r="D7025" t="e">
        <f>IF(
OR('Options or Warrants'!B7025 = "8. Transferee of restricted securities", 'Options or Warrants'!B7025 = "9. Any person (substitution for securities etc.)"),
'Options or Warrants'!C7025,
IF(
'Options or Warrants'!B7025 = "",
#N/A,
'Options or Warrants'!B7025)
)</f>
        <v>#N/A</v>
      </c>
      <c r="E7025" t="e">
        <f>IF(
OR('Options - Free Attaching'!B7025 = "8. Transferee of restricted securities", 'Options - Free Attaching'!B7025 = "9. Any person (substitution for securities etc.)"),
'Options - Free Attaching'!C7025,
IF(
'Options - Free Attaching'!B7025 = "",
#N/A,
'Options - Free Attaching'!B7025)
)</f>
        <v>#N/A</v>
      </c>
      <c r="F7025" t="e">
        <f>IF(
OR('Con. Notes - Conversion'!B7025 = "8. Transferee of restricted securities", 'Con. Notes - Conversion'!B7025 = "9. Any person (substitution for securities etc.)"),
'Con. Notes - Conversion'!C7025,
IF(
'Con. Notes - Conversion'!B7025 = "",
#N/A,
'Con. Notes - Conversion'!B7025)
)</f>
        <v>#N/A</v>
      </c>
      <c r="G7025" t="e">
        <f>IF(
OR('Con. Notes - No Conversion'!B7025 = "8. Transferee of restricted securities", 'Con. Notes - No Conversion'!B7025 = "9. Any person (substitution for securities etc.)"),
'Con. Notes - No Conversion'!C7025,
IF(
'Con. Notes - No Conversion'!B7025 = "",
#N/A,
'Con. Notes - No Conversion'!B7025)
)</f>
        <v>#N/A</v>
      </c>
    </row>
    <row r="7026" spans="1:7" x14ac:dyDescent="0.25">
      <c r="A7026" t="e">
        <f>IF(
OR(Shares!B7026 = "8. Transferee of restricted securities", Shares!B7026 = "9. Any person (substitution for securities etc.)"),
Shares!C7026,
IF(
Shares!B7026 = "",
#N/A,
Shares!B7026)
)</f>
        <v>#N/A</v>
      </c>
      <c r="B7026" t="e">
        <f>IF(
OR('Shares - LTR - Granted'!B7026 = "8. Transferee of restricted securities", 'Shares - LTR - Granted'!B7026 = "9. Any person (substitution for securities etc.)"),
'Shares - LTR - Granted'!C7026,
IF(
'Shares - LTR - Granted'!B7026 = "",
#N/A,
'Shares - LTR - Granted'!B7026)
)</f>
        <v>#N/A</v>
      </c>
      <c r="C7026" t="e">
        <f>IF(
OR('Performance Securities'!B7026 = "8. Transferee of restricted securities", 'Performance Securities'!B7026 = "9. Any person (substitution for securities etc.)"),
'Performance Securities'!C7026,
IF(
'Performance Securities'!B7026 = "",
#N/A,
'Performance Securities'!B7026)
)</f>
        <v>#N/A</v>
      </c>
      <c r="D7026" t="e">
        <f>IF(
OR('Options or Warrants'!B7026 = "8. Transferee of restricted securities", 'Options or Warrants'!B7026 = "9. Any person (substitution for securities etc.)"),
'Options or Warrants'!C7026,
IF(
'Options or Warrants'!B7026 = "",
#N/A,
'Options or Warrants'!B7026)
)</f>
        <v>#N/A</v>
      </c>
      <c r="E7026" t="e">
        <f>IF(
OR('Options - Free Attaching'!B7026 = "8. Transferee of restricted securities", 'Options - Free Attaching'!B7026 = "9. Any person (substitution for securities etc.)"),
'Options - Free Attaching'!C7026,
IF(
'Options - Free Attaching'!B7026 = "",
#N/A,
'Options - Free Attaching'!B7026)
)</f>
        <v>#N/A</v>
      </c>
      <c r="F7026" t="e">
        <f>IF(
OR('Con. Notes - Conversion'!B7026 = "8. Transferee of restricted securities", 'Con. Notes - Conversion'!B7026 = "9. Any person (substitution for securities etc.)"),
'Con. Notes - Conversion'!C7026,
IF(
'Con. Notes - Conversion'!B7026 = "",
#N/A,
'Con. Notes - Conversion'!B7026)
)</f>
        <v>#N/A</v>
      </c>
      <c r="G7026" t="e">
        <f>IF(
OR('Con. Notes - No Conversion'!B7026 = "8. Transferee of restricted securities", 'Con. Notes - No Conversion'!B7026 = "9. Any person (substitution for securities etc.)"),
'Con. Notes - No Conversion'!C7026,
IF(
'Con. Notes - No Conversion'!B7026 = "",
#N/A,
'Con. Notes - No Conversion'!B7026)
)</f>
        <v>#N/A</v>
      </c>
    </row>
    <row r="7027" spans="1:7" x14ac:dyDescent="0.25">
      <c r="A7027" t="e">
        <f>IF(
OR(Shares!B7027 = "8. Transferee of restricted securities", Shares!B7027 = "9. Any person (substitution for securities etc.)"),
Shares!C7027,
IF(
Shares!B7027 = "",
#N/A,
Shares!B7027)
)</f>
        <v>#N/A</v>
      </c>
      <c r="B7027" t="e">
        <f>IF(
OR('Shares - LTR - Granted'!B7027 = "8. Transferee of restricted securities", 'Shares - LTR - Granted'!B7027 = "9. Any person (substitution for securities etc.)"),
'Shares - LTR - Granted'!C7027,
IF(
'Shares - LTR - Granted'!B7027 = "",
#N/A,
'Shares - LTR - Granted'!B7027)
)</f>
        <v>#N/A</v>
      </c>
      <c r="C7027" t="e">
        <f>IF(
OR('Performance Securities'!B7027 = "8. Transferee of restricted securities", 'Performance Securities'!B7027 = "9. Any person (substitution for securities etc.)"),
'Performance Securities'!C7027,
IF(
'Performance Securities'!B7027 = "",
#N/A,
'Performance Securities'!B7027)
)</f>
        <v>#N/A</v>
      </c>
      <c r="D7027" t="e">
        <f>IF(
OR('Options or Warrants'!B7027 = "8. Transferee of restricted securities", 'Options or Warrants'!B7027 = "9. Any person (substitution for securities etc.)"),
'Options or Warrants'!C7027,
IF(
'Options or Warrants'!B7027 = "",
#N/A,
'Options or Warrants'!B7027)
)</f>
        <v>#N/A</v>
      </c>
      <c r="E7027" t="e">
        <f>IF(
OR('Options - Free Attaching'!B7027 = "8. Transferee of restricted securities", 'Options - Free Attaching'!B7027 = "9. Any person (substitution for securities etc.)"),
'Options - Free Attaching'!C7027,
IF(
'Options - Free Attaching'!B7027 = "",
#N/A,
'Options - Free Attaching'!B7027)
)</f>
        <v>#N/A</v>
      </c>
      <c r="F7027" t="e">
        <f>IF(
OR('Con. Notes - Conversion'!B7027 = "8. Transferee of restricted securities", 'Con. Notes - Conversion'!B7027 = "9. Any person (substitution for securities etc.)"),
'Con. Notes - Conversion'!C7027,
IF(
'Con. Notes - Conversion'!B7027 = "",
#N/A,
'Con. Notes - Conversion'!B7027)
)</f>
        <v>#N/A</v>
      </c>
      <c r="G7027" t="e">
        <f>IF(
OR('Con. Notes - No Conversion'!B7027 = "8. Transferee of restricted securities", 'Con. Notes - No Conversion'!B7027 = "9. Any person (substitution for securities etc.)"),
'Con. Notes - No Conversion'!C7027,
IF(
'Con. Notes - No Conversion'!B7027 = "",
#N/A,
'Con. Notes - No Conversion'!B7027)
)</f>
        <v>#N/A</v>
      </c>
    </row>
    <row r="7028" spans="1:7" x14ac:dyDescent="0.25">
      <c r="A7028" t="e">
        <f>IF(
OR(Shares!B7028 = "8. Transferee of restricted securities", Shares!B7028 = "9. Any person (substitution for securities etc.)"),
Shares!C7028,
IF(
Shares!B7028 = "",
#N/A,
Shares!B7028)
)</f>
        <v>#N/A</v>
      </c>
      <c r="B7028" t="e">
        <f>IF(
OR('Shares - LTR - Granted'!B7028 = "8. Transferee of restricted securities", 'Shares - LTR - Granted'!B7028 = "9. Any person (substitution for securities etc.)"),
'Shares - LTR - Granted'!C7028,
IF(
'Shares - LTR - Granted'!B7028 = "",
#N/A,
'Shares - LTR - Granted'!B7028)
)</f>
        <v>#N/A</v>
      </c>
      <c r="C7028" t="e">
        <f>IF(
OR('Performance Securities'!B7028 = "8. Transferee of restricted securities", 'Performance Securities'!B7028 = "9. Any person (substitution for securities etc.)"),
'Performance Securities'!C7028,
IF(
'Performance Securities'!B7028 = "",
#N/A,
'Performance Securities'!B7028)
)</f>
        <v>#N/A</v>
      </c>
      <c r="D7028" t="e">
        <f>IF(
OR('Options or Warrants'!B7028 = "8. Transferee of restricted securities", 'Options or Warrants'!B7028 = "9. Any person (substitution for securities etc.)"),
'Options or Warrants'!C7028,
IF(
'Options or Warrants'!B7028 = "",
#N/A,
'Options or Warrants'!B7028)
)</f>
        <v>#N/A</v>
      </c>
      <c r="E7028" t="e">
        <f>IF(
OR('Options - Free Attaching'!B7028 = "8. Transferee of restricted securities", 'Options - Free Attaching'!B7028 = "9. Any person (substitution for securities etc.)"),
'Options - Free Attaching'!C7028,
IF(
'Options - Free Attaching'!B7028 = "",
#N/A,
'Options - Free Attaching'!B7028)
)</f>
        <v>#N/A</v>
      </c>
      <c r="F7028" t="e">
        <f>IF(
OR('Con. Notes - Conversion'!B7028 = "8. Transferee of restricted securities", 'Con. Notes - Conversion'!B7028 = "9. Any person (substitution for securities etc.)"),
'Con. Notes - Conversion'!C7028,
IF(
'Con. Notes - Conversion'!B7028 = "",
#N/A,
'Con. Notes - Conversion'!B7028)
)</f>
        <v>#N/A</v>
      </c>
      <c r="G7028" t="e">
        <f>IF(
OR('Con. Notes - No Conversion'!B7028 = "8. Transferee of restricted securities", 'Con. Notes - No Conversion'!B7028 = "9. Any person (substitution for securities etc.)"),
'Con. Notes - No Conversion'!C7028,
IF(
'Con. Notes - No Conversion'!B7028 = "",
#N/A,
'Con. Notes - No Conversion'!B7028)
)</f>
        <v>#N/A</v>
      </c>
    </row>
    <row r="7029" spans="1:7" x14ac:dyDescent="0.25">
      <c r="A7029" t="e">
        <f>IF(
OR(Shares!B7029 = "8. Transferee of restricted securities", Shares!B7029 = "9. Any person (substitution for securities etc.)"),
Shares!C7029,
IF(
Shares!B7029 = "",
#N/A,
Shares!B7029)
)</f>
        <v>#N/A</v>
      </c>
      <c r="B7029" t="e">
        <f>IF(
OR('Shares - LTR - Granted'!B7029 = "8. Transferee of restricted securities", 'Shares - LTR - Granted'!B7029 = "9. Any person (substitution for securities etc.)"),
'Shares - LTR - Granted'!C7029,
IF(
'Shares - LTR - Granted'!B7029 = "",
#N/A,
'Shares - LTR - Granted'!B7029)
)</f>
        <v>#N/A</v>
      </c>
      <c r="C7029" t="e">
        <f>IF(
OR('Performance Securities'!B7029 = "8. Transferee of restricted securities", 'Performance Securities'!B7029 = "9. Any person (substitution for securities etc.)"),
'Performance Securities'!C7029,
IF(
'Performance Securities'!B7029 = "",
#N/A,
'Performance Securities'!B7029)
)</f>
        <v>#N/A</v>
      </c>
      <c r="D7029" t="e">
        <f>IF(
OR('Options or Warrants'!B7029 = "8. Transferee of restricted securities", 'Options or Warrants'!B7029 = "9. Any person (substitution for securities etc.)"),
'Options or Warrants'!C7029,
IF(
'Options or Warrants'!B7029 = "",
#N/A,
'Options or Warrants'!B7029)
)</f>
        <v>#N/A</v>
      </c>
      <c r="E7029" t="e">
        <f>IF(
OR('Options - Free Attaching'!B7029 = "8. Transferee of restricted securities", 'Options - Free Attaching'!B7029 = "9. Any person (substitution for securities etc.)"),
'Options - Free Attaching'!C7029,
IF(
'Options - Free Attaching'!B7029 = "",
#N/A,
'Options - Free Attaching'!B7029)
)</f>
        <v>#N/A</v>
      </c>
      <c r="F7029" t="e">
        <f>IF(
OR('Con. Notes - Conversion'!B7029 = "8. Transferee of restricted securities", 'Con. Notes - Conversion'!B7029 = "9. Any person (substitution for securities etc.)"),
'Con. Notes - Conversion'!C7029,
IF(
'Con. Notes - Conversion'!B7029 = "",
#N/A,
'Con. Notes - Conversion'!B7029)
)</f>
        <v>#N/A</v>
      </c>
      <c r="G7029" t="e">
        <f>IF(
OR('Con. Notes - No Conversion'!B7029 = "8. Transferee of restricted securities", 'Con. Notes - No Conversion'!B7029 = "9. Any person (substitution for securities etc.)"),
'Con. Notes - No Conversion'!C7029,
IF(
'Con. Notes - No Conversion'!B7029 = "",
#N/A,
'Con. Notes - No Conversion'!B7029)
)</f>
        <v>#N/A</v>
      </c>
    </row>
    <row r="7030" spans="1:7" x14ac:dyDescent="0.25">
      <c r="A7030" t="e">
        <f>IF(
OR(Shares!B7030 = "8. Transferee of restricted securities", Shares!B7030 = "9. Any person (substitution for securities etc.)"),
Shares!C7030,
IF(
Shares!B7030 = "",
#N/A,
Shares!B7030)
)</f>
        <v>#N/A</v>
      </c>
      <c r="B7030" t="e">
        <f>IF(
OR('Shares - LTR - Granted'!B7030 = "8. Transferee of restricted securities", 'Shares - LTR - Granted'!B7030 = "9. Any person (substitution for securities etc.)"),
'Shares - LTR - Granted'!C7030,
IF(
'Shares - LTR - Granted'!B7030 = "",
#N/A,
'Shares - LTR - Granted'!B7030)
)</f>
        <v>#N/A</v>
      </c>
      <c r="C7030" t="e">
        <f>IF(
OR('Performance Securities'!B7030 = "8. Transferee of restricted securities", 'Performance Securities'!B7030 = "9. Any person (substitution for securities etc.)"),
'Performance Securities'!C7030,
IF(
'Performance Securities'!B7030 = "",
#N/A,
'Performance Securities'!B7030)
)</f>
        <v>#N/A</v>
      </c>
      <c r="D7030" t="e">
        <f>IF(
OR('Options or Warrants'!B7030 = "8. Transferee of restricted securities", 'Options or Warrants'!B7030 = "9. Any person (substitution for securities etc.)"),
'Options or Warrants'!C7030,
IF(
'Options or Warrants'!B7030 = "",
#N/A,
'Options or Warrants'!B7030)
)</f>
        <v>#N/A</v>
      </c>
      <c r="E7030" t="e">
        <f>IF(
OR('Options - Free Attaching'!B7030 = "8. Transferee of restricted securities", 'Options - Free Attaching'!B7030 = "9. Any person (substitution for securities etc.)"),
'Options - Free Attaching'!C7030,
IF(
'Options - Free Attaching'!B7030 = "",
#N/A,
'Options - Free Attaching'!B7030)
)</f>
        <v>#N/A</v>
      </c>
      <c r="F7030" t="e">
        <f>IF(
OR('Con. Notes - Conversion'!B7030 = "8. Transferee of restricted securities", 'Con. Notes - Conversion'!B7030 = "9. Any person (substitution for securities etc.)"),
'Con. Notes - Conversion'!C7030,
IF(
'Con. Notes - Conversion'!B7030 = "",
#N/A,
'Con. Notes - Conversion'!B7030)
)</f>
        <v>#N/A</v>
      </c>
      <c r="G7030" t="e">
        <f>IF(
OR('Con. Notes - No Conversion'!B7030 = "8. Transferee of restricted securities", 'Con. Notes - No Conversion'!B7030 = "9. Any person (substitution for securities etc.)"),
'Con. Notes - No Conversion'!C7030,
IF(
'Con. Notes - No Conversion'!B7030 = "",
#N/A,
'Con. Notes - No Conversion'!B7030)
)</f>
        <v>#N/A</v>
      </c>
    </row>
    <row r="7031" spans="1:7" x14ac:dyDescent="0.25">
      <c r="A7031" t="e">
        <f>IF(
OR(Shares!B7031 = "8. Transferee of restricted securities", Shares!B7031 = "9. Any person (substitution for securities etc.)"),
Shares!C7031,
IF(
Shares!B7031 = "",
#N/A,
Shares!B7031)
)</f>
        <v>#N/A</v>
      </c>
      <c r="B7031" t="e">
        <f>IF(
OR('Shares - LTR - Granted'!B7031 = "8. Transferee of restricted securities", 'Shares - LTR - Granted'!B7031 = "9. Any person (substitution for securities etc.)"),
'Shares - LTR - Granted'!C7031,
IF(
'Shares - LTR - Granted'!B7031 = "",
#N/A,
'Shares - LTR - Granted'!B7031)
)</f>
        <v>#N/A</v>
      </c>
      <c r="C7031" t="e">
        <f>IF(
OR('Performance Securities'!B7031 = "8. Transferee of restricted securities", 'Performance Securities'!B7031 = "9. Any person (substitution for securities etc.)"),
'Performance Securities'!C7031,
IF(
'Performance Securities'!B7031 = "",
#N/A,
'Performance Securities'!B7031)
)</f>
        <v>#N/A</v>
      </c>
      <c r="D7031" t="e">
        <f>IF(
OR('Options or Warrants'!B7031 = "8. Transferee of restricted securities", 'Options or Warrants'!B7031 = "9. Any person (substitution for securities etc.)"),
'Options or Warrants'!C7031,
IF(
'Options or Warrants'!B7031 = "",
#N/A,
'Options or Warrants'!B7031)
)</f>
        <v>#N/A</v>
      </c>
      <c r="E7031" t="e">
        <f>IF(
OR('Options - Free Attaching'!B7031 = "8. Transferee of restricted securities", 'Options - Free Attaching'!B7031 = "9. Any person (substitution for securities etc.)"),
'Options - Free Attaching'!C7031,
IF(
'Options - Free Attaching'!B7031 = "",
#N/A,
'Options - Free Attaching'!B7031)
)</f>
        <v>#N/A</v>
      </c>
      <c r="F7031" t="e">
        <f>IF(
OR('Con. Notes - Conversion'!B7031 = "8. Transferee of restricted securities", 'Con. Notes - Conversion'!B7031 = "9. Any person (substitution for securities etc.)"),
'Con. Notes - Conversion'!C7031,
IF(
'Con. Notes - Conversion'!B7031 = "",
#N/A,
'Con. Notes - Conversion'!B7031)
)</f>
        <v>#N/A</v>
      </c>
      <c r="G7031" t="e">
        <f>IF(
OR('Con. Notes - No Conversion'!B7031 = "8. Transferee of restricted securities", 'Con. Notes - No Conversion'!B7031 = "9. Any person (substitution for securities etc.)"),
'Con. Notes - No Conversion'!C7031,
IF(
'Con. Notes - No Conversion'!B7031 = "",
#N/A,
'Con. Notes - No Conversion'!B7031)
)</f>
        <v>#N/A</v>
      </c>
    </row>
    <row r="7032" spans="1:7" x14ac:dyDescent="0.25">
      <c r="A7032" t="e">
        <f>IF(
OR(Shares!B7032 = "8. Transferee of restricted securities", Shares!B7032 = "9. Any person (substitution for securities etc.)"),
Shares!C7032,
IF(
Shares!B7032 = "",
#N/A,
Shares!B7032)
)</f>
        <v>#N/A</v>
      </c>
      <c r="B7032" t="e">
        <f>IF(
OR('Shares - LTR - Granted'!B7032 = "8. Transferee of restricted securities", 'Shares - LTR - Granted'!B7032 = "9. Any person (substitution for securities etc.)"),
'Shares - LTR - Granted'!C7032,
IF(
'Shares - LTR - Granted'!B7032 = "",
#N/A,
'Shares - LTR - Granted'!B7032)
)</f>
        <v>#N/A</v>
      </c>
      <c r="C7032" t="e">
        <f>IF(
OR('Performance Securities'!B7032 = "8. Transferee of restricted securities", 'Performance Securities'!B7032 = "9. Any person (substitution for securities etc.)"),
'Performance Securities'!C7032,
IF(
'Performance Securities'!B7032 = "",
#N/A,
'Performance Securities'!B7032)
)</f>
        <v>#N/A</v>
      </c>
      <c r="D7032" t="e">
        <f>IF(
OR('Options or Warrants'!B7032 = "8. Transferee of restricted securities", 'Options or Warrants'!B7032 = "9. Any person (substitution for securities etc.)"),
'Options or Warrants'!C7032,
IF(
'Options or Warrants'!B7032 = "",
#N/A,
'Options or Warrants'!B7032)
)</f>
        <v>#N/A</v>
      </c>
      <c r="E7032" t="e">
        <f>IF(
OR('Options - Free Attaching'!B7032 = "8. Transferee of restricted securities", 'Options - Free Attaching'!B7032 = "9. Any person (substitution for securities etc.)"),
'Options - Free Attaching'!C7032,
IF(
'Options - Free Attaching'!B7032 = "",
#N/A,
'Options - Free Attaching'!B7032)
)</f>
        <v>#N/A</v>
      </c>
      <c r="F7032" t="e">
        <f>IF(
OR('Con. Notes - Conversion'!B7032 = "8. Transferee of restricted securities", 'Con. Notes - Conversion'!B7032 = "9. Any person (substitution for securities etc.)"),
'Con. Notes - Conversion'!C7032,
IF(
'Con. Notes - Conversion'!B7032 = "",
#N/A,
'Con. Notes - Conversion'!B7032)
)</f>
        <v>#N/A</v>
      </c>
      <c r="G7032" t="e">
        <f>IF(
OR('Con. Notes - No Conversion'!B7032 = "8. Transferee of restricted securities", 'Con. Notes - No Conversion'!B7032 = "9. Any person (substitution for securities etc.)"),
'Con. Notes - No Conversion'!C7032,
IF(
'Con. Notes - No Conversion'!B7032 = "",
#N/A,
'Con. Notes - No Conversion'!B7032)
)</f>
        <v>#N/A</v>
      </c>
    </row>
    <row r="7033" spans="1:7" x14ac:dyDescent="0.25">
      <c r="A7033" t="e">
        <f>IF(
OR(Shares!B7033 = "8. Transferee of restricted securities", Shares!B7033 = "9. Any person (substitution for securities etc.)"),
Shares!C7033,
IF(
Shares!B7033 = "",
#N/A,
Shares!B7033)
)</f>
        <v>#N/A</v>
      </c>
      <c r="B7033" t="e">
        <f>IF(
OR('Shares - LTR - Granted'!B7033 = "8. Transferee of restricted securities", 'Shares - LTR - Granted'!B7033 = "9. Any person (substitution for securities etc.)"),
'Shares - LTR - Granted'!C7033,
IF(
'Shares - LTR - Granted'!B7033 = "",
#N/A,
'Shares - LTR - Granted'!B7033)
)</f>
        <v>#N/A</v>
      </c>
      <c r="C7033" t="e">
        <f>IF(
OR('Performance Securities'!B7033 = "8. Transferee of restricted securities", 'Performance Securities'!B7033 = "9. Any person (substitution for securities etc.)"),
'Performance Securities'!C7033,
IF(
'Performance Securities'!B7033 = "",
#N/A,
'Performance Securities'!B7033)
)</f>
        <v>#N/A</v>
      </c>
      <c r="D7033" t="e">
        <f>IF(
OR('Options or Warrants'!B7033 = "8. Transferee of restricted securities", 'Options or Warrants'!B7033 = "9. Any person (substitution for securities etc.)"),
'Options or Warrants'!C7033,
IF(
'Options or Warrants'!B7033 = "",
#N/A,
'Options or Warrants'!B7033)
)</f>
        <v>#N/A</v>
      </c>
      <c r="E7033" t="e">
        <f>IF(
OR('Options - Free Attaching'!B7033 = "8. Transferee of restricted securities", 'Options - Free Attaching'!B7033 = "9. Any person (substitution for securities etc.)"),
'Options - Free Attaching'!C7033,
IF(
'Options - Free Attaching'!B7033 = "",
#N/A,
'Options - Free Attaching'!B7033)
)</f>
        <v>#N/A</v>
      </c>
      <c r="F7033" t="e">
        <f>IF(
OR('Con. Notes - Conversion'!B7033 = "8. Transferee of restricted securities", 'Con. Notes - Conversion'!B7033 = "9. Any person (substitution for securities etc.)"),
'Con. Notes - Conversion'!C7033,
IF(
'Con. Notes - Conversion'!B7033 = "",
#N/A,
'Con. Notes - Conversion'!B7033)
)</f>
        <v>#N/A</v>
      </c>
      <c r="G7033" t="e">
        <f>IF(
OR('Con. Notes - No Conversion'!B7033 = "8. Transferee of restricted securities", 'Con. Notes - No Conversion'!B7033 = "9. Any person (substitution for securities etc.)"),
'Con. Notes - No Conversion'!C7033,
IF(
'Con. Notes - No Conversion'!B7033 = "",
#N/A,
'Con. Notes - No Conversion'!B7033)
)</f>
        <v>#N/A</v>
      </c>
    </row>
    <row r="7034" spans="1:7" x14ac:dyDescent="0.25">
      <c r="A7034" t="e">
        <f>IF(
OR(Shares!B7034 = "8. Transferee of restricted securities", Shares!B7034 = "9. Any person (substitution for securities etc.)"),
Shares!C7034,
IF(
Shares!B7034 = "",
#N/A,
Shares!B7034)
)</f>
        <v>#N/A</v>
      </c>
      <c r="B7034" t="e">
        <f>IF(
OR('Shares - LTR - Granted'!B7034 = "8. Transferee of restricted securities", 'Shares - LTR - Granted'!B7034 = "9. Any person (substitution for securities etc.)"),
'Shares - LTR - Granted'!C7034,
IF(
'Shares - LTR - Granted'!B7034 = "",
#N/A,
'Shares - LTR - Granted'!B7034)
)</f>
        <v>#N/A</v>
      </c>
      <c r="C7034" t="e">
        <f>IF(
OR('Performance Securities'!B7034 = "8. Transferee of restricted securities", 'Performance Securities'!B7034 = "9. Any person (substitution for securities etc.)"),
'Performance Securities'!C7034,
IF(
'Performance Securities'!B7034 = "",
#N/A,
'Performance Securities'!B7034)
)</f>
        <v>#N/A</v>
      </c>
      <c r="D7034" t="e">
        <f>IF(
OR('Options or Warrants'!B7034 = "8. Transferee of restricted securities", 'Options or Warrants'!B7034 = "9. Any person (substitution for securities etc.)"),
'Options or Warrants'!C7034,
IF(
'Options or Warrants'!B7034 = "",
#N/A,
'Options or Warrants'!B7034)
)</f>
        <v>#N/A</v>
      </c>
      <c r="E7034" t="e">
        <f>IF(
OR('Options - Free Attaching'!B7034 = "8. Transferee of restricted securities", 'Options - Free Attaching'!B7034 = "9. Any person (substitution for securities etc.)"),
'Options - Free Attaching'!C7034,
IF(
'Options - Free Attaching'!B7034 = "",
#N/A,
'Options - Free Attaching'!B7034)
)</f>
        <v>#N/A</v>
      </c>
      <c r="F7034" t="e">
        <f>IF(
OR('Con. Notes - Conversion'!B7034 = "8. Transferee of restricted securities", 'Con. Notes - Conversion'!B7034 = "9. Any person (substitution for securities etc.)"),
'Con. Notes - Conversion'!C7034,
IF(
'Con. Notes - Conversion'!B7034 = "",
#N/A,
'Con. Notes - Conversion'!B7034)
)</f>
        <v>#N/A</v>
      </c>
      <c r="G7034" t="e">
        <f>IF(
OR('Con. Notes - No Conversion'!B7034 = "8. Transferee of restricted securities", 'Con. Notes - No Conversion'!B7034 = "9. Any person (substitution for securities etc.)"),
'Con. Notes - No Conversion'!C7034,
IF(
'Con. Notes - No Conversion'!B7034 = "",
#N/A,
'Con. Notes - No Conversion'!B7034)
)</f>
        <v>#N/A</v>
      </c>
    </row>
    <row r="7035" spans="1:7" x14ac:dyDescent="0.25">
      <c r="A7035" t="e">
        <f>IF(
OR(Shares!B7035 = "8. Transferee of restricted securities", Shares!B7035 = "9. Any person (substitution for securities etc.)"),
Shares!C7035,
IF(
Shares!B7035 = "",
#N/A,
Shares!B7035)
)</f>
        <v>#N/A</v>
      </c>
      <c r="B7035" t="e">
        <f>IF(
OR('Shares - LTR - Granted'!B7035 = "8. Transferee of restricted securities", 'Shares - LTR - Granted'!B7035 = "9. Any person (substitution for securities etc.)"),
'Shares - LTR - Granted'!C7035,
IF(
'Shares - LTR - Granted'!B7035 = "",
#N/A,
'Shares - LTR - Granted'!B7035)
)</f>
        <v>#N/A</v>
      </c>
      <c r="C7035" t="e">
        <f>IF(
OR('Performance Securities'!B7035 = "8. Transferee of restricted securities", 'Performance Securities'!B7035 = "9. Any person (substitution for securities etc.)"),
'Performance Securities'!C7035,
IF(
'Performance Securities'!B7035 = "",
#N/A,
'Performance Securities'!B7035)
)</f>
        <v>#N/A</v>
      </c>
      <c r="D7035" t="e">
        <f>IF(
OR('Options or Warrants'!B7035 = "8. Transferee of restricted securities", 'Options or Warrants'!B7035 = "9. Any person (substitution for securities etc.)"),
'Options or Warrants'!C7035,
IF(
'Options or Warrants'!B7035 = "",
#N/A,
'Options or Warrants'!B7035)
)</f>
        <v>#N/A</v>
      </c>
      <c r="E7035" t="e">
        <f>IF(
OR('Options - Free Attaching'!B7035 = "8. Transferee of restricted securities", 'Options - Free Attaching'!B7035 = "9. Any person (substitution for securities etc.)"),
'Options - Free Attaching'!C7035,
IF(
'Options - Free Attaching'!B7035 = "",
#N/A,
'Options - Free Attaching'!B7035)
)</f>
        <v>#N/A</v>
      </c>
      <c r="F7035" t="e">
        <f>IF(
OR('Con. Notes - Conversion'!B7035 = "8. Transferee of restricted securities", 'Con. Notes - Conversion'!B7035 = "9. Any person (substitution for securities etc.)"),
'Con. Notes - Conversion'!C7035,
IF(
'Con. Notes - Conversion'!B7035 = "",
#N/A,
'Con. Notes - Conversion'!B7035)
)</f>
        <v>#N/A</v>
      </c>
      <c r="G7035" t="e">
        <f>IF(
OR('Con. Notes - No Conversion'!B7035 = "8. Transferee of restricted securities", 'Con. Notes - No Conversion'!B7035 = "9. Any person (substitution for securities etc.)"),
'Con. Notes - No Conversion'!C7035,
IF(
'Con. Notes - No Conversion'!B7035 = "",
#N/A,
'Con. Notes - No Conversion'!B7035)
)</f>
        <v>#N/A</v>
      </c>
    </row>
    <row r="7036" spans="1:7" x14ac:dyDescent="0.25">
      <c r="A7036" t="e">
        <f>IF(
OR(Shares!B7036 = "8. Transferee of restricted securities", Shares!B7036 = "9. Any person (substitution for securities etc.)"),
Shares!C7036,
IF(
Shares!B7036 = "",
#N/A,
Shares!B7036)
)</f>
        <v>#N/A</v>
      </c>
      <c r="B7036" t="e">
        <f>IF(
OR('Shares - LTR - Granted'!B7036 = "8. Transferee of restricted securities", 'Shares - LTR - Granted'!B7036 = "9. Any person (substitution for securities etc.)"),
'Shares - LTR - Granted'!C7036,
IF(
'Shares - LTR - Granted'!B7036 = "",
#N/A,
'Shares - LTR - Granted'!B7036)
)</f>
        <v>#N/A</v>
      </c>
      <c r="C7036" t="e">
        <f>IF(
OR('Performance Securities'!B7036 = "8. Transferee of restricted securities", 'Performance Securities'!B7036 = "9. Any person (substitution for securities etc.)"),
'Performance Securities'!C7036,
IF(
'Performance Securities'!B7036 = "",
#N/A,
'Performance Securities'!B7036)
)</f>
        <v>#N/A</v>
      </c>
      <c r="D7036" t="e">
        <f>IF(
OR('Options or Warrants'!B7036 = "8. Transferee of restricted securities", 'Options or Warrants'!B7036 = "9. Any person (substitution for securities etc.)"),
'Options or Warrants'!C7036,
IF(
'Options or Warrants'!B7036 = "",
#N/A,
'Options or Warrants'!B7036)
)</f>
        <v>#N/A</v>
      </c>
      <c r="E7036" t="e">
        <f>IF(
OR('Options - Free Attaching'!B7036 = "8. Transferee of restricted securities", 'Options - Free Attaching'!B7036 = "9. Any person (substitution for securities etc.)"),
'Options - Free Attaching'!C7036,
IF(
'Options - Free Attaching'!B7036 = "",
#N/A,
'Options - Free Attaching'!B7036)
)</f>
        <v>#N/A</v>
      </c>
      <c r="F7036" t="e">
        <f>IF(
OR('Con. Notes - Conversion'!B7036 = "8. Transferee of restricted securities", 'Con. Notes - Conversion'!B7036 = "9. Any person (substitution for securities etc.)"),
'Con. Notes - Conversion'!C7036,
IF(
'Con. Notes - Conversion'!B7036 = "",
#N/A,
'Con. Notes - Conversion'!B7036)
)</f>
        <v>#N/A</v>
      </c>
      <c r="G7036" t="e">
        <f>IF(
OR('Con. Notes - No Conversion'!B7036 = "8. Transferee of restricted securities", 'Con. Notes - No Conversion'!B7036 = "9. Any person (substitution for securities etc.)"),
'Con. Notes - No Conversion'!C7036,
IF(
'Con. Notes - No Conversion'!B7036 = "",
#N/A,
'Con. Notes - No Conversion'!B7036)
)</f>
        <v>#N/A</v>
      </c>
    </row>
    <row r="7037" spans="1:7" x14ac:dyDescent="0.25">
      <c r="A7037" t="e">
        <f>IF(
OR(Shares!B7037 = "8. Transferee of restricted securities", Shares!B7037 = "9. Any person (substitution for securities etc.)"),
Shares!C7037,
IF(
Shares!B7037 = "",
#N/A,
Shares!B7037)
)</f>
        <v>#N/A</v>
      </c>
      <c r="B7037" t="e">
        <f>IF(
OR('Shares - LTR - Granted'!B7037 = "8. Transferee of restricted securities", 'Shares - LTR - Granted'!B7037 = "9. Any person (substitution for securities etc.)"),
'Shares - LTR - Granted'!C7037,
IF(
'Shares - LTR - Granted'!B7037 = "",
#N/A,
'Shares - LTR - Granted'!B7037)
)</f>
        <v>#N/A</v>
      </c>
      <c r="C7037" t="e">
        <f>IF(
OR('Performance Securities'!B7037 = "8. Transferee of restricted securities", 'Performance Securities'!B7037 = "9. Any person (substitution for securities etc.)"),
'Performance Securities'!C7037,
IF(
'Performance Securities'!B7037 = "",
#N/A,
'Performance Securities'!B7037)
)</f>
        <v>#N/A</v>
      </c>
      <c r="D7037" t="e">
        <f>IF(
OR('Options or Warrants'!B7037 = "8. Transferee of restricted securities", 'Options or Warrants'!B7037 = "9. Any person (substitution for securities etc.)"),
'Options or Warrants'!C7037,
IF(
'Options or Warrants'!B7037 = "",
#N/A,
'Options or Warrants'!B7037)
)</f>
        <v>#N/A</v>
      </c>
      <c r="E7037" t="e">
        <f>IF(
OR('Options - Free Attaching'!B7037 = "8. Transferee of restricted securities", 'Options - Free Attaching'!B7037 = "9. Any person (substitution for securities etc.)"),
'Options - Free Attaching'!C7037,
IF(
'Options - Free Attaching'!B7037 = "",
#N/A,
'Options - Free Attaching'!B7037)
)</f>
        <v>#N/A</v>
      </c>
      <c r="F7037" t="e">
        <f>IF(
OR('Con. Notes - Conversion'!B7037 = "8. Transferee of restricted securities", 'Con. Notes - Conversion'!B7037 = "9. Any person (substitution for securities etc.)"),
'Con. Notes - Conversion'!C7037,
IF(
'Con. Notes - Conversion'!B7037 = "",
#N/A,
'Con. Notes - Conversion'!B7037)
)</f>
        <v>#N/A</v>
      </c>
      <c r="G7037" t="e">
        <f>IF(
OR('Con. Notes - No Conversion'!B7037 = "8. Transferee of restricted securities", 'Con. Notes - No Conversion'!B7037 = "9. Any person (substitution for securities etc.)"),
'Con. Notes - No Conversion'!C7037,
IF(
'Con. Notes - No Conversion'!B7037 = "",
#N/A,
'Con. Notes - No Conversion'!B7037)
)</f>
        <v>#N/A</v>
      </c>
    </row>
    <row r="7038" spans="1:7" x14ac:dyDescent="0.25">
      <c r="A7038" t="e">
        <f>IF(
OR(Shares!B7038 = "8. Transferee of restricted securities", Shares!B7038 = "9. Any person (substitution for securities etc.)"),
Shares!C7038,
IF(
Shares!B7038 = "",
#N/A,
Shares!B7038)
)</f>
        <v>#N/A</v>
      </c>
      <c r="B7038" t="e">
        <f>IF(
OR('Shares - LTR - Granted'!B7038 = "8. Transferee of restricted securities", 'Shares - LTR - Granted'!B7038 = "9. Any person (substitution for securities etc.)"),
'Shares - LTR - Granted'!C7038,
IF(
'Shares - LTR - Granted'!B7038 = "",
#N/A,
'Shares - LTR - Granted'!B7038)
)</f>
        <v>#N/A</v>
      </c>
      <c r="C7038" t="e">
        <f>IF(
OR('Performance Securities'!B7038 = "8. Transferee of restricted securities", 'Performance Securities'!B7038 = "9. Any person (substitution for securities etc.)"),
'Performance Securities'!C7038,
IF(
'Performance Securities'!B7038 = "",
#N/A,
'Performance Securities'!B7038)
)</f>
        <v>#N/A</v>
      </c>
      <c r="D7038" t="e">
        <f>IF(
OR('Options or Warrants'!B7038 = "8. Transferee of restricted securities", 'Options or Warrants'!B7038 = "9. Any person (substitution for securities etc.)"),
'Options or Warrants'!C7038,
IF(
'Options or Warrants'!B7038 = "",
#N/A,
'Options or Warrants'!B7038)
)</f>
        <v>#N/A</v>
      </c>
      <c r="E7038" t="e">
        <f>IF(
OR('Options - Free Attaching'!B7038 = "8. Transferee of restricted securities", 'Options - Free Attaching'!B7038 = "9. Any person (substitution for securities etc.)"),
'Options - Free Attaching'!C7038,
IF(
'Options - Free Attaching'!B7038 = "",
#N/A,
'Options - Free Attaching'!B7038)
)</f>
        <v>#N/A</v>
      </c>
      <c r="F7038" t="e">
        <f>IF(
OR('Con. Notes - Conversion'!B7038 = "8. Transferee of restricted securities", 'Con. Notes - Conversion'!B7038 = "9. Any person (substitution for securities etc.)"),
'Con. Notes - Conversion'!C7038,
IF(
'Con. Notes - Conversion'!B7038 = "",
#N/A,
'Con. Notes - Conversion'!B7038)
)</f>
        <v>#N/A</v>
      </c>
      <c r="G7038" t="e">
        <f>IF(
OR('Con. Notes - No Conversion'!B7038 = "8. Transferee of restricted securities", 'Con. Notes - No Conversion'!B7038 = "9. Any person (substitution for securities etc.)"),
'Con. Notes - No Conversion'!C7038,
IF(
'Con. Notes - No Conversion'!B7038 = "",
#N/A,
'Con. Notes - No Conversion'!B7038)
)</f>
        <v>#N/A</v>
      </c>
    </row>
    <row r="7039" spans="1:7" x14ac:dyDescent="0.25">
      <c r="A7039" t="e">
        <f>IF(
OR(Shares!B7039 = "8. Transferee of restricted securities", Shares!B7039 = "9. Any person (substitution for securities etc.)"),
Shares!C7039,
IF(
Shares!B7039 = "",
#N/A,
Shares!B7039)
)</f>
        <v>#N/A</v>
      </c>
      <c r="B7039" t="e">
        <f>IF(
OR('Shares - LTR - Granted'!B7039 = "8. Transferee of restricted securities", 'Shares - LTR - Granted'!B7039 = "9. Any person (substitution for securities etc.)"),
'Shares - LTR - Granted'!C7039,
IF(
'Shares - LTR - Granted'!B7039 = "",
#N/A,
'Shares - LTR - Granted'!B7039)
)</f>
        <v>#N/A</v>
      </c>
      <c r="C7039" t="e">
        <f>IF(
OR('Performance Securities'!B7039 = "8. Transferee of restricted securities", 'Performance Securities'!B7039 = "9. Any person (substitution for securities etc.)"),
'Performance Securities'!C7039,
IF(
'Performance Securities'!B7039 = "",
#N/A,
'Performance Securities'!B7039)
)</f>
        <v>#N/A</v>
      </c>
      <c r="D7039" t="e">
        <f>IF(
OR('Options or Warrants'!B7039 = "8. Transferee of restricted securities", 'Options or Warrants'!B7039 = "9. Any person (substitution for securities etc.)"),
'Options or Warrants'!C7039,
IF(
'Options or Warrants'!B7039 = "",
#N/A,
'Options or Warrants'!B7039)
)</f>
        <v>#N/A</v>
      </c>
      <c r="E7039" t="e">
        <f>IF(
OR('Options - Free Attaching'!B7039 = "8. Transferee of restricted securities", 'Options - Free Attaching'!B7039 = "9. Any person (substitution for securities etc.)"),
'Options - Free Attaching'!C7039,
IF(
'Options - Free Attaching'!B7039 = "",
#N/A,
'Options - Free Attaching'!B7039)
)</f>
        <v>#N/A</v>
      </c>
      <c r="F7039" t="e">
        <f>IF(
OR('Con. Notes - Conversion'!B7039 = "8. Transferee of restricted securities", 'Con. Notes - Conversion'!B7039 = "9. Any person (substitution for securities etc.)"),
'Con. Notes - Conversion'!C7039,
IF(
'Con. Notes - Conversion'!B7039 = "",
#N/A,
'Con. Notes - Conversion'!B7039)
)</f>
        <v>#N/A</v>
      </c>
      <c r="G7039" t="e">
        <f>IF(
OR('Con. Notes - No Conversion'!B7039 = "8. Transferee of restricted securities", 'Con. Notes - No Conversion'!B7039 = "9. Any person (substitution for securities etc.)"),
'Con. Notes - No Conversion'!C7039,
IF(
'Con. Notes - No Conversion'!B7039 = "",
#N/A,
'Con. Notes - No Conversion'!B7039)
)</f>
        <v>#N/A</v>
      </c>
    </row>
    <row r="7040" spans="1:7" x14ac:dyDescent="0.25">
      <c r="A7040" t="e">
        <f>IF(
OR(Shares!B7040 = "8. Transferee of restricted securities", Shares!B7040 = "9. Any person (substitution for securities etc.)"),
Shares!C7040,
IF(
Shares!B7040 = "",
#N/A,
Shares!B7040)
)</f>
        <v>#N/A</v>
      </c>
      <c r="B7040" t="e">
        <f>IF(
OR('Shares - LTR - Granted'!B7040 = "8. Transferee of restricted securities", 'Shares - LTR - Granted'!B7040 = "9. Any person (substitution for securities etc.)"),
'Shares - LTR - Granted'!C7040,
IF(
'Shares - LTR - Granted'!B7040 = "",
#N/A,
'Shares - LTR - Granted'!B7040)
)</f>
        <v>#N/A</v>
      </c>
      <c r="C7040" t="e">
        <f>IF(
OR('Performance Securities'!B7040 = "8. Transferee of restricted securities", 'Performance Securities'!B7040 = "9. Any person (substitution for securities etc.)"),
'Performance Securities'!C7040,
IF(
'Performance Securities'!B7040 = "",
#N/A,
'Performance Securities'!B7040)
)</f>
        <v>#N/A</v>
      </c>
      <c r="D7040" t="e">
        <f>IF(
OR('Options or Warrants'!B7040 = "8. Transferee of restricted securities", 'Options or Warrants'!B7040 = "9. Any person (substitution for securities etc.)"),
'Options or Warrants'!C7040,
IF(
'Options or Warrants'!B7040 = "",
#N/A,
'Options or Warrants'!B7040)
)</f>
        <v>#N/A</v>
      </c>
      <c r="E7040" t="e">
        <f>IF(
OR('Options - Free Attaching'!B7040 = "8. Transferee of restricted securities", 'Options - Free Attaching'!B7040 = "9. Any person (substitution for securities etc.)"),
'Options - Free Attaching'!C7040,
IF(
'Options - Free Attaching'!B7040 = "",
#N/A,
'Options - Free Attaching'!B7040)
)</f>
        <v>#N/A</v>
      </c>
      <c r="F7040" t="e">
        <f>IF(
OR('Con. Notes - Conversion'!B7040 = "8. Transferee of restricted securities", 'Con. Notes - Conversion'!B7040 = "9. Any person (substitution for securities etc.)"),
'Con. Notes - Conversion'!C7040,
IF(
'Con. Notes - Conversion'!B7040 = "",
#N/A,
'Con. Notes - Conversion'!B7040)
)</f>
        <v>#N/A</v>
      </c>
      <c r="G7040" t="e">
        <f>IF(
OR('Con. Notes - No Conversion'!B7040 = "8. Transferee of restricted securities", 'Con. Notes - No Conversion'!B7040 = "9. Any person (substitution for securities etc.)"),
'Con. Notes - No Conversion'!C7040,
IF(
'Con. Notes - No Conversion'!B7040 = "",
#N/A,
'Con. Notes - No Conversion'!B7040)
)</f>
        <v>#N/A</v>
      </c>
    </row>
    <row r="7041" spans="1:7" x14ac:dyDescent="0.25">
      <c r="A7041" t="e">
        <f>IF(
OR(Shares!B7041 = "8. Transferee of restricted securities", Shares!B7041 = "9. Any person (substitution for securities etc.)"),
Shares!C7041,
IF(
Shares!B7041 = "",
#N/A,
Shares!B7041)
)</f>
        <v>#N/A</v>
      </c>
      <c r="B7041" t="e">
        <f>IF(
OR('Shares - LTR - Granted'!B7041 = "8. Transferee of restricted securities", 'Shares - LTR - Granted'!B7041 = "9. Any person (substitution for securities etc.)"),
'Shares - LTR - Granted'!C7041,
IF(
'Shares - LTR - Granted'!B7041 = "",
#N/A,
'Shares - LTR - Granted'!B7041)
)</f>
        <v>#N/A</v>
      </c>
      <c r="C7041" t="e">
        <f>IF(
OR('Performance Securities'!B7041 = "8. Transferee of restricted securities", 'Performance Securities'!B7041 = "9. Any person (substitution for securities etc.)"),
'Performance Securities'!C7041,
IF(
'Performance Securities'!B7041 = "",
#N/A,
'Performance Securities'!B7041)
)</f>
        <v>#N/A</v>
      </c>
      <c r="D7041" t="e">
        <f>IF(
OR('Options or Warrants'!B7041 = "8. Transferee of restricted securities", 'Options or Warrants'!B7041 = "9. Any person (substitution for securities etc.)"),
'Options or Warrants'!C7041,
IF(
'Options or Warrants'!B7041 = "",
#N/A,
'Options or Warrants'!B7041)
)</f>
        <v>#N/A</v>
      </c>
      <c r="E7041" t="e">
        <f>IF(
OR('Options - Free Attaching'!B7041 = "8. Transferee of restricted securities", 'Options - Free Attaching'!B7041 = "9. Any person (substitution for securities etc.)"),
'Options - Free Attaching'!C7041,
IF(
'Options - Free Attaching'!B7041 = "",
#N/A,
'Options - Free Attaching'!B7041)
)</f>
        <v>#N/A</v>
      </c>
      <c r="F7041" t="e">
        <f>IF(
OR('Con. Notes - Conversion'!B7041 = "8. Transferee of restricted securities", 'Con. Notes - Conversion'!B7041 = "9. Any person (substitution for securities etc.)"),
'Con. Notes - Conversion'!C7041,
IF(
'Con. Notes - Conversion'!B7041 = "",
#N/A,
'Con. Notes - Conversion'!B7041)
)</f>
        <v>#N/A</v>
      </c>
      <c r="G7041" t="e">
        <f>IF(
OR('Con. Notes - No Conversion'!B7041 = "8. Transferee of restricted securities", 'Con. Notes - No Conversion'!B7041 = "9. Any person (substitution for securities etc.)"),
'Con. Notes - No Conversion'!C7041,
IF(
'Con. Notes - No Conversion'!B7041 = "",
#N/A,
'Con. Notes - No Conversion'!B7041)
)</f>
        <v>#N/A</v>
      </c>
    </row>
    <row r="7042" spans="1:7" x14ac:dyDescent="0.25">
      <c r="A7042" t="e">
        <f>IF(
OR(Shares!B7042 = "8. Transferee of restricted securities", Shares!B7042 = "9. Any person (substitution for securities etc.)"),
Shares!C7042,
IF(
Shares!B7042 = "",
#N/A,
Shares!B7042)
)</f>
        <v>#N/A</v>
      </c>
      <c r="B7042" t="e">
        <f>IF(
OR('Shares - LTR - Granted'!B7042 = "8. Transferee of restricted securities", 'Shares - LTR - Granted'!B7042 = "9. Any person (substitution for securities etc.)"),
'Shares - LTR - Granted'!C7042,
IF(
'Shares - LTR - Granted'!B7042 = "",
#N/A,
'Shares - LTR - Granted'!B7042)
)</f>
        <v>#N/A</v>
      </c>
      <c r="C7042" t="e">
        <f>IF(
OR('Performance Securities'!B7042 = "8. Transferee of restricted securities", 'Performance Securities'!B7042 = "9. Any person (substitution for securities etc.)"),
'Performance Securities'!C7042,
IF(
'Performance Securities'!B7042 = "",
#N/A,
'Performance Securities'!B7042)
)</f>
        <v>#N/A</v>
      </c>
      <c r="D7042" t="e">
        <f>IF(
OR('Options or Warrants'!B7042 = "8. Transferee of restricted securities", 'Options or Warrants'!B7042 = "9. Any person (substitution for securities etc.)"),
'Options or Warrants'!C7042,
IF(
'Options or Warrants'!B7042 = "",
#N/A,
'Options or Warrants'!B7042)
)</f>
        <v>#N/A</v>
      </c>
      <c r="E7042" t="e">
        <f>IF(
OR('Options - Free Attaching'!B7042 = "8. Transferee of restricted securities", 'Options - Free Attaching'!B7042 = "9. Any person (substitution for securities etc.)"),
'Options - Free Attaching'!C7042,
IF(
'Options - Free Attaching'!B7042 = "",
#N/A,
'Options - Free Attaching'!B7042)
)</f>
        <v>#N/A</v>
      </c>
      <c r="F7042" t="e">
        <f>IF(
OR('Con. Notes - Conversion'!B7042 = "8. Transferee of restricted securities", 'Con. Notes - Conversion'!B7042 = "9. Any person (substitution for securities etc.)"),
'Con. Notes - Conversion'!C7042,
IF(
'Con. Notes - Conversion'!B7042 = "",
#N/A,
'Con. Notes - Conversion'!B7042)
)</f>
        <v>#N/A</v>
      </c>
      <c r="G7042" t="e">
        <f>IF(
OR('Con. Notes - No Conversion'!B7042 = "8. Transferee of restricted securities", 'Con. Notes - No Conversion'!B7042 = "9. Any person (substitution for securities etc.)"),
'Con. Notes - No Conversion'!C7042,
IF(
'Con. Notes - No Conversion'!B7042 = "",
#N/A,
'Con. Notes - No Conversion'!B7042)
)</f>
        <v>#N/A</v>
      </c>
    </row>
    <row r="7043" spans="1:7" x14ac:dyDescent="0.25">
      <c r="A7043" t="e">
        <f>IF(
OR(Shares!B7043 = "8. Transferee of restricted securities", Shares!B7043 = "9. Any person (substitution for securities etc.)"),
Shares!C7043,
IF(
Shares!B7043 = "",
#N/A,
Shares!B7043)
)</f>
        <v>#N/A</v>
      </c>
      <c r="B7043" t="e">
        <f>IF(
OR('Shares - LTR - Granted'!B7043 = "8. Transferee of restricted securities", 'Shares - LTR - Granted'!B7043 = "9. Any person (substitution for securities etc.)"),
'Shares - LTR - Granted'!C7043,
IF(
'Shares - LTR - Granted'!B7043 = "",
#N/A,
'Shares - LTR - Granted'!B7043)
)</f>
        <v>#N/A</v>
      </c>
      <c r="C7043" t="e">
        <f>IF(
OR('Performance Securities'!B7043 = "8. Transferee of restricted securities", 'Performance Securities'!B7043 = "9. Any person (substitution for securities etc.)"),
'Performance Securities'!C7043,
IF(
'Performance Securities'!B7043 = "",
#N/A,
'Performance Securities'!B7043)
)</f>
        <v>#N/A</v>
      </c>
      <c r="D7043" t="e">
        <f>IF(
OR('Options or Warrants'!B7043 = "8. Transferee of restricted securities", 'Options or Warrants'!B7043 = "9. Any person (substitution for securities etc.)"),
'Options or Warrants'!C7043,
IF(
'Options or Warrants'!B7043 = "",
#N/A,
'Options or Warrants'!B7043)
)</f>
        <v>#N/A</v>
      </c>
      <c r="E7043" t="e">
        <f>IF(
OR('Options - Free Attaching'!B7043 = "8. Transferee of restricted securities", 'Options - Free Attaching'!B7043 = "9. Any person (substitution for securities etc.)"),
'Options - Free Attaching'!C7043,
IF(
'Options - Free Attaching'!B7043 = "",
#N/A,
'Options - Free Attaching'!B7043)
)</f>
        <v>#N/A</v>
      </c>
      <c r="F7043" t="e">
        <f>IF(
OR('Con. Notes - Conversion'!B7043 = "8. Transferee of restricted securities", 'Con. Notes - Conversion'!B7043 = "9. Any person (substitution for securities etc.)"),
'Con. Notes - Conversion'!C7043,
IF(
'Con. Notes - Conversion'!B7043 = "",
#N/A,
'Con. Notes - Conversion'!B7043)
)</f>
        <v>#N/A</v>
      </c>
      <c r="G7043" t="e">
        <f>IF(
OR('Con. Notes - No Conversion'!B7043 = "8. Transferee of restricted securities", 'Con. Notes - No Conversion'!B7043 = "9. Any person (substitution for securities etc.)"),
'Con. Notes - No Conversion'!C7043,
IF(
'Con. Notes - No Conversion'!B7043 = "",
#N/A,
'Con. Notes - No Conversion'!B7043)
)</f>
        <v>#N/A</v>
      </c>
    </row>
    <row r="7044" spans="1:7" x14ac:dyDescent="0.25">
      <c r="A7044" t="e">
        <f>IF(
OR(Shares!B7044 = "8. Transferee of restricted securities", Shares!B7044 = "9. Any person (substitution for securities etc.)"),
Shares!C7044,
IF(
Shares!B7044 = "",
#N/A,
Shares!B7044)
)</f>
        <v>#N/A</v>
      </c>
      <c r="B7044" t="e">
        <f>IF(
OR('Shares - LTR - Granted'!B7044 = "8. Transferee of restricted securities", 'Shares - LTR - Granted'!B7044 = "9. Any person (substitution for securities etc.)"),
'Shares - LTR - Granted'!C7044,
IF(
'Shares - LTR - Granted'!B7044 = "",
#N/A,
'Shares - LTR - Granted'!B7044)
)</f>
        <v>#N/A</v>
      </c>
      <c r="C7044" t="e">
        <f>IF(
OR('Performance Securities'!B7044 = "8. Transferee of restricted securities", 'Performance Securities'!B7044 = "9. Any person (substitution for securities etc.)"),
'Performance Securities'!C7044,
IF(
'Performance Securities'!B7044 = "",
#N/A,
'Performance Securities'!B7044)
)</f>
        <v>#N/A</v>
      </c>
      <c r="D7044" t="e">
        <f>IF(
OR('Options or Warrants'!B7044 = "8. Transferee of restricted securities", 'Options or Warrants'!B7044 = "9. Any person (substitution for securities etc.)"),
'Options or Warrants'!C7044,
IF(
'Options or Warrants'!B7044 = "",
#N/A,
'Options or Warrants'!B7044)
)</f>
        <v>#N/A</v>
      </c>
      <c r="E7044" t="e">
        <f>IF(
OR('Options - Free Attaching'!B7044 = "8. Transferee of restricted securities", 'Options - Free Attaching'!B7044 = "9. Any person (substitution for securities etc.)"),
'Options - Free Attaching'!C7044,
IF(
'Options - Free Attaching'!B7044 = "",
#N/A,
'Options - Free Attaching'!B7044)
)</f>
        <v>#N/A</v>
      </c>
      <c r="F7044" t="e">
        <f>IF(
OR('Con. Notes - Conversion'!B7044 = "8. Transferee of restricted securities", 'Con. Notes - Conversion'!B7044 = "9. Any person (substitution for securities etc.)"),
'Con. Notes - Conversion'!C7044,
IF(
'Con. Notes - Conversion'!B7044 = "",
#N/A,
'Con. Notes - Conversion'!B7044)
)</f>
        <v>#N/A</v>
      </c>
      <c r="G7044" t="e">
        <f>IF(
OR('Con. Notes - No Conversion'!B7044 = "8. Transferee of restricted securities", 'Con. Notes - No Conversion'!B7044 = "9. Any person (substitution for securities etc.)"),
'Con. Notes - No Conversion'!C7044,
IF(
'Con. Notes - No Conversion'!B7044 = "",
#N/A,
'Con. Notes - No Conversion'!B7044)
)</f>
        <v>#N/A</v>
      </c>
    </row>
    <row r="7045" spans="1:7" x14ac:dyDescent="0.25">
      <c r="A7045" t="e">
        <f>IF(
OR(Shares!B7045 = "8. Transferee of restricted securities", Shares!B7045 = "9. Any person (substitution for securities etc.)"),
Shares!C7045,
IF(
Shares!B7045 = "",
#N/A,
Shares!B7045)
)</f>
        <v>#N/A</v>
      </c>
      <c r="B7045" t="e">
        <f>IF(
OR('Shares - LTR - Granted'!B7045 = "8. Transferee of restricted securities", 'Shares - LTR - Granted'!B7045 = "9. Any person (substitution for securities etc.)"),
'Shares - LTR - Granted'!C7045,
IF(
'Shares - LTR - Granted'!B7045 = "",
#N/A,
'Shares - LTR - Granted'!B7045)
)</f>
        <v>#N/A</v>
      </c>
      <c r="C7045" t="e">
        <f>IF(
OR('Performance Securities'!B7045 = "8. Transferee of restricted securities", 'Performance Securities'!B7045 = "9. Any person (substitution for securities etc.)"),
'Performance Securities'!C7045,
IF(
'Performance Securities'!B7045 = "",
#N/A,
'Performance Securities'!B7045)
)</f>
        <v>#N/A</v>
      </c>
      <c r="D7045" t="e">
        <f>IF(
OR('Options or Warrants'!B7045 = "8. Transferee of restricted securities", 'Options or Warrants'!B7045 = "9. Any person (substitution for securities etc.)"),
'Options or Warrants'!C7045,
IF(
'Options or Warrants'!B7045 = "",
#N/A,
'Options or Warrants'!B7045)
)</f>
        <v>#N/A</v>
      </c>
      <c r="E7045" t="e">
        <f>IF(
OR('Options - Free Attaching'!B7045 = "8. Transferee of restricted securities", 'Options - Free Attaching'!B7045 = "9. Any person (substitution for securities etc.)"),
'Options - Free Attaching'!C7045,
IF(
'Options - Free Attaching'!B7045 = "",
#N/A,
'Options - Free Attaching'!B7045)
)</f>
        <v>#N/A</v>
      </c>
      <c r="F7045" t="e">
        <f>IF(
OR('Con. Notes - Conversion'!B7045 = "8. Transferee of restricted securities", 'Con. Notes - Conversion'!B7045 = "9. Any person (substitution for securities etc.)"),
'Con. Notes - Conversion'!C7045,
IF(
'Con. Notes - Conversion'!B7045 = "",
#N/A,
'Con. Notes - Conversion'!B7045)
)</f>
        <v>#N/A</v>
      </c>
      <c r="G7045" t="e">
        <f>IF(
OR('Con. Notes - No Conversion'!B7045 = "8. Transferee of restricted securities", 'Con. Notes - No Conversion'!B7045 = "9. Any person (substitution for securities etc.)"),
'Con. Notes - No Conversion'!C7045,
IF(
'Con. Notes - No Conversion'!B7045 = "",
#N/A,
'Con. Notes - No Conversion'!B7045)
)</f>
        <v>#N/A</v>
      </c>
    </row>
    <row r="7046" spans="1:7" x14ac:dyDescent="0.25">
      <c r="A7046" t="e">
        <f>IF(
OR(Shares!B7046 = "8. Transferee of restricted securities", Shares!B7046 = "9. Any person (substitution for securities etc.)"),
Shares!C7046,
IF(
Shares!B7046 = "",
#N/A,
Shares!B7046)
)</f>
        <v>#N/A</v>
      </c>
      <c r="B7046" t="e">
        <f>IF(
OR('Shares - LTR - Granted'!B7046 = "8. Transferee of restricted securities", 'Shares - LTR - Granted'!B7046 = "9. Any person (substitution for securities etc.)"),
'Shares - LTR - Granted'!C7046,
IF(
'Shares - LTR - Granted'!B7046 = "",
#N/A,
'Shares - LTR - Granted'!B7046)
)</f>
        <v>#N/A</v>
      </c>
      <c r="C7046" t="e">
        <f>IF(
OR('Performance Securities'!B7046 = "8. Transferee of restricted securities", 'Performance Securities'!B7046 = "9. Any person (substitution for securities etc.)"),
'Performance Securities'!C7046,
IF(
'Performance Securities'!B7046 = "",
#N/A,
'Performance Securities'!B7046)
)</f>
        <v>#N/A</v>
      </c>
      <c r="D7046" t="e">
        <f>IF(
OR('Options or Warrants'!B7046 = "8. Transferee of restricted securities", 'Options or Warrants'!B7046 = "9. Any person (substitution for securities etc.)"),
'Options or Warrants'!C7046,
IF(
'Options or Warrants'!B7046 = "",
#N/A,
'Options or Warrants'!B7046)
)</f>
        <v>#N/A</v>
      </c>
      <c r="E7046" t="e">
        <f>IF(
OR('Options - Free Attaching'!B7046 = "8. Transferee of restricted securities", 'Options - Free Attaching'!B7046 = "9. Any person (substitution for securities etc.)"),
'Options - Free Attaching'!C7046,
IF(
'Options - Free Attaching'!B7046 = "",
#N/A,
'Options - Free Attaching'!B7046)
)</f>
        <v>#N/A</v>
      </c>
      <c r="F7046" t="e">
        <f>IF(
OR('Con. Notes - Conversion'!B7046 = "8. Transferee of restricted securities", 'Con. Notes - Conversion'!B7046 = "9. Any person (substitution for securities etc.)"),
'Con. Notes - Conversion'!C7046,
IF(
'Con. Notes - Conversion'!B7046 = "",
#N/A,
'Con. Notes - Conversion'!B7046)
)</f>
        <v>#N/A</v>
      </c>
      <c r="G7046" t="e">
        <f>IF(
OR('Con. Notes - No Conversion'!B7046 = "8. Transferee of restricted securities", 'Con. Notes - No Conversion'!B7046 = "9. Any person (substitution for securities etc.)"),
'Con. Notes - No Conversion'!C7046,
IF(
'Con. Notes - No Conversion'!B7046 = "",
#N/A,
'Con. Notes - No Conversion'!B7046)
)</f>
        <v>#N/A</v>
      </c>
    </row>
    <row r="7047" spans="1:7" x14ac:dyDescent="0.25">
      <c r="A7047" t="e">
        <f>IF(
OR(Shares!B7047 = "8. Transferee of restricted securities", Shares!B7047 = "9. Any person (substitution for securities etc.)"),
Shares!C7047,
IF(
Shares!B7047 = "",
#N/A,
Shares!B7047)
)</f>
        <v>#N/A</v>
      </c>
      <c r="B7047" t="e">
        <f>IF(
OR('Shares - LTR - Granted'!B7047 = "8. Transferee of restricted securities", 'Shares - LTR - Granted'!B7047 = "9. Any person (substitution for securities etc.)"),
'Shares - LTR - Granted'!C7047,
IF(
'Shares - LTR - Granted'!B7047 = "",
#N/A,
'Shares - LTR - Granted'!B7047)
)</f>
        <v>#N/A</v>
      </c>
      <c r="C7047" t="e">
        <f>IF(
OR('Performance Securities'!B7047 = "8. Transferee of restricted securities", 'Performance Securities'!B7047 = "9. Any person (substitution for securities etc.)"),
'Performance Securities'!C7047,
IF(
'Performance Securities'!B7047 = "",
#N/A,
'Performance Securities'!B7047)
)</f>
        <v>#N/A</v>
      </c>
      <c r="D7047" t="e">
        <f>IF(
OR('Options or Warrants'!B7047 = "8. Transferee of restricted securities", 'Options or Warrants'!B7047 = "9. Any person (substitution for securities etc.)"),
'Options or Warrants'!C7047,
IF(
'Options or Warrants'!B7047 = "",
#N/A,
'Options or Warrants'!B7047)
)</f>
        <v>#N/A</v>
      </c>
      <c r="E7047" t="e">
        <f>IF(
OR('Options - Free Attaching'!B7047 = "8. Transferee of restricted securities", 'Options - Free Attaching'!B7047 = "9. Any person (substitution for securities etc.)"),
'Options - Free Attaching'!C7047,
IF(
'Options - Free Attaching'!B7047 = "",
#N/A,
'Options - Free Attaching'!B7047)
)</f>
        <v>#N/A</v>
      </c>
      <c r="F7047" t="e">
        <f>IF(
OR('Con. Notes - Conversion'!B7047 = "8. Transferee of restricted securities", 'Con. Notes - Conversion'!B7047 = "9. Any person (substitution for securities etc.)"),
'Con. Notes - Conversion'!C7047,
IF(
'Con. Notes - Conversion'!B7047 = "",
#N/A,
'Con. Notes - Conversion'!B7047)
)</f>
        <v>#N/A</v>
      </c>
      <c r="G7047" t="e">
        <f>IF(
OR('Con. Notes - No Conversion'!B7047 = "8. Transferee of restricted securities", 'Con. Notes - No Conversion'!B7047 = "9. Any person (substitution for securities etc.)"),
'Con. Notes - No Conversion'!C7047,
IF(
'Con. Notes - No Conversion'!B7047 = "",
#N/A,
'Con. Notes - No Conversion'!B7047)
)</f>
        <v>#N/A</v>
      </c>
    </row>
    <row r="7048" spans="1:7" x14ac:dyDescent="0.25">
      <c r="A7048" t="e">
        <f>IF(
OR(Shares!B7048 = "8. Transferee of restricted securities", Shares!B7048 = "9. Any person (substitution for securities etc.)"),
Shares!C7048,
IF(
Shares!B7048 = "",
#N/A,
Shares!B7048)
)</f>
        <v>#N/A</v>
      </c>
      <c r="B7048" t="e">
        <f>IF(
OR('Shares - LTR - Granted'!B7048 = "8. Transferee of restricted securities", 'Shares - LTR - Granted'!B7048 = "9. Any person (substitution for securities etc.)"),
'Shares - LTR - Granted'!C7048,
IF(
'Shares - LTR - Granted'!B7048 = "",
#N/A,
'Shares - LTR - Granted'!B7048)
)</f>
        <v>#N/A</v>
      </c>
      <c r="C7048" t="e">
        <f>IF(
OR('Performance Securities'!B7048 = "8. Transferee of restricted securities", 'Performance Securities'!B7048 = "9. Any person (substitution for securities etc.)"),
'Performance Securities'!C7048,
IF(
'Performance Securities'!B7048 = "",
#N/A,
'Performance Securities'!B7048)
)</f>
        <v>#N/A</v>
      </c>
      <c r="D7048" t="e">
        <f>IF(
OR('Options or Warrants'!B7048 = "8. Transferee of restricted securities", 'Options or Warrants'!B7048 = "9. Any person (substitution for securities etc.)"),
'Options or Warrants'!C7048,
IF(
'Options or Warrants'!B7048 = "",
#N/A,
'Options or Warrants'!B7048)
)</f>
        <v>#N/A</v>
      </c>
      <c r="E7048" t="e">
        <f>IF(
OR('Options - Free Attaching'!B7048 = "8. Transferee of restricted securities", 'Options - Free Attaching'!B7048 = "9. Any person (substitution for securities etc.)"),
'Options - Free Attaching'!C7048,
IF(
'Options - Free Attaching'!B7048 = "",
#N/A,
'Options - Free Attaching'!B7048)
)</f>
        <v>#N/A</v>
      </c>
      <c r="F7048" t="e">
        <f>IF(
OR('Con. Notes - Conversion'!B7048 = "8. Transferee of restricted securities", 'Con. Notes - Conversion'!B7048 = "9. Any person (substitution for securities etc.)"),
'Con. Notes - Conversion'!C7048,
IF(
'Con. Notes - Conversion'!B7048 = "",
#N/A,
'Con. Notes - Conversion'!B7048)
)</f>
        <v>#N/A</v>
      </c>
      <c r="G7048" t="e">
        <f>IF(
OR('Con. Notes - No Conversion'!B7048 = "8. Transferee of restricted securities", 'Con. Notes - No Conversion'!B7048 = "9. Any person (substitution for securities etc.)"),
'Con. Notes - No Conversion'!C7048,
IF(
'Con. Notes - No Conversion'!B7048 = "",
#N/A,
'Con. Notes - No Conversion'!B7048)
)</f>
        <v>#N/A</v>
      </c>
    </row>
    <row r="7049" spans="1:7" x14ac:dyDescent="0.25">
      <c r="A7049" t="e">
        <f>IF(
OR(Shares!B7049 = "8. Transferee of restricted securities", Shares!B7049 = "9. Any person (substitution for securities etc.)"),
Shares!C7049,
IF(
Shares!B7049 = "",
#N/A,
Shares!B7049)
)</f>
        <v>#N/A</v>
      </c>
      <c r="B7049" t="e">
        <f>IF(
OR('Shares - LTR - Granted'!B7049 = "8. Transferee of restricted securities", 'Shares - LTR - Granted'!B7049 = "9. Any person (substitution for securities etc.)"),
'Shares - LTR - Granted'!C7049,
IF(
'Shares - LTR - Granted'!B7049 = "",
#N/A,
'Shares - LTR - Granted'!B7049)
)</f>
        <v>#N/A</v>
      </c>
      <c r="C7049" t="e">
        <f>IF(
OR('Performance Securities'!B7049 = "8. Transferee of restricted securities", 'Performance Securities'!B7049 = "9. Any person (substitution for securities etc.)"),
'Performance Securities'!C7049,
IF(
'Performance Securities'!B7049 = "",
#N/A,
'Performance Securities'!B7049)
)</f>
        <v>#N/A</v>
      </c>
      <c r="D7049" t="e">
        <f>IF(
OR('Options or Warrants'!B7049 = "8. Transferee of restricted securities", 'Options or Warrants'!B7049 = "9. Any person (substitution for securities etc.)"),
'Options or Warrants'!C7049,
IF(
'Options or Warrants'!B7049 = "",
#N/A,
'Options or Warrants'!B7049)
)</f>
        <v>#N/A</v>
      </c>
      <c r="E7049" t="e">
        <f>IF(
OR('Options - Free Attaching'!B7049 = "8. Transferee of restricted securities", 'Options - Free Attaching'!B7049 = "9. Any person (substitution for securities etc.)"),
'Options - Free Attaching'!C7049,
IF(
'Options - Free Attaching'!B7049 = "",
#N/A,
'Options - Free Attaching'!B7049)
)</f>
        <v>#N/A</v>
      </c>
      <c r="F7049" t="e">
        <f>IF(
OR('Con. Notes - Conversion'!B7049 = "8. Transferee of restricted securities", 'Con. Notes - Conversion'!B7049 = "9. Any person (substitution for securities etc.)"),
'Con. Notes - Conversion'!C7049,
IF(
'Con. Notes - Conversion'!B7049 = "",
#N/A,
'Con. Notes - Conversion'!B7049)
)</f>
        <v>#N/A</v>
      </c>
      <c r="G7049" t="e">
        <f>IF(
OR('Con. Notes - No Conversion'!B7049 = "8. Transferee of restricted securities", 'Con. Notes - No Conversion'!B7049 = "9. Any person (substitution for securities etc.)"),
'Con. Notes - No Conversion'!C7049,
IF(
'Con. Notes - No Conversion'!B7049 = "",
#N/A,
'Con. Notes - No Conversion'!B7049)
)</f>
        <v>#N/A</v>
      </c>
    </row>
    <row r="7050" spans="1:7" x14ac:dyDescent="0.25">
      <c r="A7050" t="e">
        <f>IF(
OR(Shares!B7050 = "8. Transferee of restricted securities", Shares!B7050 = "9. Any person (substitution for securities etc.)"),
Shares!C7050,
IF(
Shares!B7050 = "",
#N/A,
Shares!B7050)
)</f>
        <v>#N/A</v>
      </c>
      <c r="B7050" t="e">
        <f>IF(
OR('Shares - LTR - Granted'!B7050 = "8. Transferee of restricted securities", 'Shares - LTR - Granted'!B7050 = "9. Any person (substitution for securities etc.)"),
'Shares - LTR - Granted'!C7050,
IF(
'Shares - LTR - Granted'!B7050 = "",
#N/A,
'Shares - LTR - Granted'!B7050)
)</f>
        <v>#N/A</v>
      </c>
      <c r="C7050" t="e">
        <f>IF(
OR('Performance Securities'!B7050 = "8. Transferee of restricted securities", 'Performance Securities'!B7050 = "9. Any person (substitution for securities etc.)"),
'Performance Securities'!C7050,
IF(
'Performance Securities'!B7050 = "",
#N/A,
'Performance Securities'!B7050)
)</f>
        <v>#N/A</v>
      </c>
      <c r="D7050" t="e">
        <f>IF(
OR('Options or Warrants'!B7050 = "8. Transferee of restricted securities", 'Options or Warrants'!B7050 = "9. Any person (substitution for securities etc.)"),
'Options or Warrants'!C7050,
IF(
'Options or Warrants'!B7050 = "",
#N/A,
'Options or Warrants'!B7050)
)</f>
        <v>#N/A</v>
      </c>
      <c r="E7050" t="e">
        <f>IF(
OR('Options - Free Attaching'!B7050 = "8. Transferee of restricted securities", 'Options - Free Attaching'!B7050 = "9. Any person (substitution for securities etc.)"),
'Options - Free Attaching'!C7050,
IF(
'Options - Free Attaching'!B7050 = "",
#N/A,
'Options - Free Attaching'!B7050)
)</f>
        <v>#N/A</v>
      </c>
      <c r="F7050" t="e">
        <f>IF(
OR('Con. Notes - Conversion'!B7050 = "8. Transferee of restricted securities", 'Con. Notes - Conversion'!B7050 = "9. Any person (substitution for securities etc.)"),
'Con. Notes - Conversion'!C7050,
IF(
'Con. Notes - Conversion'!B7050 = "",
#N/A,
'Con. Notes - Conversion'!B7050)
)</f>
        <v>#N/A</v>
      </c>
      <c r="G7050" t="e">
        <f>IF(
OR('Con. Notes - No Conversion'!B7050 = "8. Transferee of restricted securities", 'Con. Notes - No Conversion'!B7050 = "9. Any person (substitution for securities etc.)"),
'Con. Notes - No Conversion'!C7050,
IF(
'Con. Notes - No Conversion'!B7050 = "",
#N/A,
'Con. Notes - No Conversion'!B7050)
)</f>
        <v>#N/A</v>
      </c>
    </row>
    <row r="7051" spans="1:7" x14ac:dyDescent="0.25">
      <c r="A7051" t="e">
        <f>IF(
OR(Shares!B7051 = "8. Transferee of restricted securities", Shares!B7051 = "9. Any person (substitution for securities etc.)"),
Shares!C7051,
IF(
Shares!B7051 = "",
#N/A,
Shares!B7051)
)</f>
        <v>#N/A</v>
      </c>
      <c r="B7051" t="e">
        <f>IF(
OR('Shares - LTR - Granted'!B7051 = "8. Transferee of restricted securities", 'Shares - LTR - Granted'!B7051 = "9. Any person (substitution for securities etc.)"),
'Shares - LTR - Granted'!C7051,
IF(
'Shares - LTR - Granted'!B7051 = "",
#N/A,
'Shares - LTR - Granted'!B7051)
)</f>
        <v>#N/A</v>
      </c>
      <c r="C7051" t="e">
        <f>IF(
OR('Performance Securities'!B7051 = "8. Transferee of restricted securities", 'Performance Securities'!B7051 = "9. Any person (substitution for securities etc.)"),
'Performance Securities'!C7051,
IF(
'Performance Securities'!B7051 = "",
#N/A,
'Performance Securities'!B7051)
)</f>
        <v>#N/A</v>
      </c>
      <c r="D7051" t="e">
        <f>IF(
OR('Options or Warrants'!B7051 = "8. Transferee of restricted securities", 'Options or Warrants'!B7051 = "9. Any person (substitution for securities etc.)"),
'Options or Warrants'!C7051,
IF(
'Options or Warrants'!B7051 = "",
#N/A,
'Options or Warrants'!B7051)
)</f>
        <v>#N/A</v>
      </c>
      <c r="E7051" t="e">
        <f>IF(
OR('Options - Free Attaching'!B7051 = "8. Transferee of restricted securities", 'Options - Free Attaching'!B7051 = "9. Any person (substitution for securities etc.)"),
'Options - Free Attaching'!C7051,
IF(
'Options - Free Attaching'!B7051 = "",
#N/A,
'Options - Free Attaching'!B7051)
)</f>
        <v>#N/A</v>
      </c>
      <c r="F7051" t="e">
        <f>IF(
OR('Con. Notes - Conversion'!B7051 = "8. Transferee of restricted securities", 'Con. Notes - Conversion'!B7051 = "9. Any person (substitution for securities etc.)"),
'Con. Notes - Conversion'!C7051,
IF(
'Con. Notes - Conversion'!B7051 = "",
#N/A,
'Con. Notes - Conversion'!B7051)
)</f>
        <v>#N/A</v>
      </c>
      <c r="G7051" t="e">
        <f>IF(
OR('Con. Notes - No Conversion'!B7051 = "8. Transferee of restricted securities", 'Con. Notes - No Conversion'!B7051 = "9. Any person (substitution for securities etc.)"),
'Con. Notes - No Conversion'!C7051,
IF(
'Con. Notes - No Conversion'!B7051 = "",
#N/A,
'Con. Notes - No Conversion'!B7051)
)</f>
        <v>#N/A</v>
      </c>
    </row>
    <row r="7052" spans="1:7" x14ac:dyDescent="0.25">
      <c r="A7052" t="e">
        <f>IF(
OR(Shares!B7052 = "8. Transferee of restricted securities", Shares!B7052 = "9. Any person (substitution for securities etc.)"),
Shares!C7052,
IF(
Shares!B7052 = "",
#N/A,
Shares!B7052)
)</f>
        <v>#N/A</v>
      </c>
      <c r="B7052" t="e">
        <f>IF(
OR('Shares - LTR - Granted'!B7052 = "8. Transferee of restricted securities", 'Shares - LTR - Granted'!B7052 = "9. Any person (substitution for securities etc.)"),
'Shares - LTR - Granted'!C7052,
IF(
'Shares - LTR - Granted'!B7052 = "",
#N/A,
'Shares - LTR - Granted'!B7052)
)</f>
        <v>#N/A</v>
      </c>
      <c r="C7052" t="e">
        <f>IF(
OR('Performance Securities'!B7052 = "8. Transferee of restricted securities", 'Performance Securities'!B7052 = "9. Any person (substitution for securities etc.)"),
'Performance Securities'!C7052,
IF(
'Performance Securities'!B7052 = "",
#N/A,
'Performance Securities'!B7052)
)</f>
        <v>#N/A</v>
      </c>
      <c r="D7052" t="e">
        <f>IF(
OR('Options or Warrants'!B7052 = "8. Transferee of restricted securities", 'Options or Warrants'!B7052 = "9. Any person (substitution for securities etc.)"),
'Options or Warrants'!C7052,
IF(
'Options or Warrants'!B7052 = "",
#N/A,
'Options or Warrants'!B7052)
)</f>
        <v>#N/A</v>
      </c>
      <c r="E7052" t="e">
        <f>IF(
OR('Options - Free Attaching'!B7052 = "8. Transferee of restricted securities", 'Options - Free Attaching'!B7052 = "9. Any person (substitution for securities etc.)"),
'Options - Free Attaching'!C7052,
IF(
'Options - Free Attaching'!B7052 = "",
#N/A,
'Options - Free Attaching'!B7052)
)</f>
        <v>#N/A</v>
      </c>
      <c r="F7052" t="e">
        <f>IF(
OR('Con. Notes - Conversion'!B7052 = "8. Transferee of restricted securities", 'Con. Notes - Conversion'!B7052 = "9. Any person (substitution for securities etc.)"),
'Con. Notes - Conversion'!C7052,
IF(
'Con. Notes - Conversion'!B7052 = "",
#N/A,
'Con. Notes - Conversion'!B7052)
)</f>
        <v>#N/A</v>
      </c>
      <c r="G7052" t="e">
        <f>IF(
OR('Con. Notes - No Conversion'!B7052 = "8. Transferee of restricted securities", 'Con. Notes - No Conversion'!B7052 = "9. Any person (substitution for securities etc.)"),
'Con. Notes - No Conversion'!C7052,
IF(
'Con. Notes - No Conversion'!B7052 = "",
#N/A,
'Con. Notes - No Conversion'!B7052)
)</f>
        <v>#N/A</v>
      </c>
    </row>
    <row r="7053" spans="1:7" x14ac:dyDescent="0.25">
      <c r="A7053" t="e">
        <f>IF(
OR(Shares!B7053 = "8. Transferee of restricted securities", Shares!B7053 = "9. Any person (substitution for securities etc.)"),
Shares!C7053,
IF(
Shares!B7053 = "",
#N/A,
Shares!B7053)
)</f>
        <v>#N/A</v>
      </c>
      <c r="B7053" t="e">
        <f>IF(
OR('Shares - LTR - Granted'!B7053 = "8. Transferee of restricted securities", 'Shares - LTR - Granted'!B7053 = "9. Any person (substitution for securities etc.)"),
'Shares - LTR - Granted'!C7053,
IF(
'Shares - LTR - Granted'!B7053 = "",
#N/A,
'Shares - LTR - Granted'!B7053)
)</f>
        <v>#N/A</v>
      </c>
      <c r="C7053" t="e">
        <f>IF(
OR('Performance Securities'!B7053 = "8. Transferee of restricted securities", 'Performance Securities'!B7053 = "9. Any person (substitution for securities etc.)"),
'Performance Securities'!C7053,
IF(
'Performance Securities'!B7053 = "",
#N/A,
'Performance Securities'!B7053)
)</f>
        <v>#N/A</v>
      </c>
      <c r="D7053" t="e">
        <f>IF(
OR('Options or Warrants'!B7053 = "8. Transferee of restricted securities", 'Options or Warrants'!B7053 = "9. Any person (substitution for securities etc.)"),
'Options or Warrants'!C7053,
IF(
'Options or Warrants'!B7053 = "",
#N/A,
'Options or Warrants'!B7053)
)</f>
        <v>#N/A</v>
      </c>
      <c r="E7053" t="e">
        <f>IF(
OR('Options - Free Attaching'!B7053 = "8. Transferee of restricted securities", 'Options - Free Attaching'!B7053 = "9. Any person (substitution for securities etc.)"),
'Options - Free Attaching'!C7053,
IF(
'Options - Free Attaching'!B7053 = "",
#N/A,
'Options - Free Attaching'!B7053)
)</f>
        <v>#N/A</v>
      </c>
      <c r="F7053" t="e">
        <f>IF(
OR('Con. Notes - Conversion'!B7053 = "8. Transferee of restricted securities", 'Con. Notes - Conversion'!B7053 = "9. Any person (substitution for securities etc.)"),
'Con. Notes - Conversion'!C7053,
IF(
'Con. Notes - Conversion'!B7053 = "",
#N/A,
'Con. Notes - Conversion'!B7053)
)</f>
        <v>#N/A</v>
      </c>
      <c r="G7053" t="e">
        <f>IF(
OR('Con. Notes - No Conversion'!B7053 = "8. Transferee of restricted securities", 'Con. Notes - No Conversion'!B7053 = "9. Any person (substitution for securities etc.)"),
'Con. Notes - No Conversion'!C7053,
IF(
'Con. Notes - No Conversion'!B7053 = "",
#N/A,
'Con. Notes - No Conversion'!B7053)
)</f>
        <v>#N/A</v>
      </c>
    </row>
    <row r="7054" spans="1:7" x14ac:dyDescent="0.25">
      <c r="A7054" t="e">
        <f>IF(
OR(Shares!B7054 = "8. Transferee of restricted securities", Shares!B7054 = "9. Any person (substitution for securities etc.)"),
Shares!C7054,
IF(
Shares!B7054 = "",
#N/A,
Shares!B7054)
)</f>
        <v>#N/A</v>
      </c>
      <c r="B7054" t="e">
        <f>IF(
OR('Shares - LTR - Granted'!B7054 = "8. Transferee of restricted securities", 'Shares - LTR - Granted'!B7054 = "9. Any person (substitution for securities etc.)"),
'Shares - LTR - Granted'!C7054,
IF(
'Shares - LTR - Granted'!B7054 = "",
#N/A,
'Shares - LTR - Granted'!B7054)
)</f>
        <v>#N/A</v>
      </c>
      <c r="C7054" t="e">
        <f>IF(
OR('Performance Securities'!B7054 = "8. Transferee of restricted securities", 'Performance Securities'!B7054 = "9. Any person (substitution for securities etc.)"),
'Performance Securities'!C7054,
IF(
'Performance Securities'!B7054 = "",
#N/A,
'Performance Securities'!B7054)
)</f>
        <v>#N/A</v>
      </c>
      <c r="D7054" t="e">
        <f>IF(
OR('Options or Warrants'!B7054 = "8. Transferee of restricted securities", 'Options or Warrants'!B7054 = "9. Any person (substitution for securities etc.)"),
'Options or Warrants'!C7054,
IF(
'Options or Warrants'!B7054 = "",
#N/A,
'Options or Warrants'!B7054)
)</f>
        <v>#N/A</v>
      </c>
      <c r="E7054" t="e">
        <f>IF(
OR('Options - Free Attaching'!B7054 = "8. Transferee of restricted securities", 'Options - Free Attaching'!B7054 = "9. Any person (substitution for securities etc.)"),
'Options - Free Attaching'!C7054,
IF(
'Options - Free Attaching'!B7054 = "",
#N/A,
'Options - Free Attaching'!B7054)
)</f>
        <v>#N/A</v>
      </c>
      <c r="F7054" t="e">
        <f>IF(
OR('Con. Notes - Conversion'!B7054 = "8. Transferee of restricted securities", 'Con. Notes - Conversion'!B7054 = "9. Any person (substitution for securities etc.)"),
'Con. Notes - Conversion'!C7054,
IF(
'Con. Notes - Conversion'!B7054 = "",
#N/A,
'Con. Notes - Conversion'!B7054)
)</f>
        <v>#N/A</v>
      </c>
      <c r="G7054" t="e">
        <f>IF(
OR('Con. Notes - No Conversion'!B7054 = "8. Transferee of restricted securities", 'Con. Notes - No Conversion'!B7054 = "9. Any person (substitution for securities etc.)"),
'Con. Notes - No Conversion'!C7054,
IF(
'Con. Notes - No Conversion'!B7054 = "",
#N/A,
'Con. Notes - No Conversion'!B7054)
)</f>
        <v>#N/A</v>
      </c>
    </row>
    <row r="7055" spans="1:7" x14ac:dyDescent="0.25">
      <c r="A7055" t="e">
        <f>IF(
OR(Shares!B7055 = "8. Transferee of restricted securities", Shares!B7055 = "9. Any person (substitution for securities etc.)"),
Shares!C7055,
IF(
Shares!B7055 = "",
#N/A,
Shares!B7055)
)</f>
        <v>#N/A</v>
      </c>
      <c r="B7055" t="e">
        <f>IF(
OR('Shares - LTR - Granted'!B7055 = "8. Transferee of restricted securities", 'Shares - LTR - Granted'!B7055 = "9. Any person (substitution for securities etc.)"),
'Shares - LTR - Granted'!C7055,
IF(
'Shares - LTR - Granted'!B7055 = "",
#N/A,
'Shares - LTR - Granted'!B7055)
)</f>
        <v>#N/A</v>
      </c>
      <c r="C7055" t="e">
        <f>IF(
OR('Performance Securities'!B7055 = "8. Transferee of restricted securities", 'Performance Securities'!B7055 = "9. Any person (substitution for securities etc.)"),
'Performance Securities'!C7055,
IF(
'Performance Securities'!B7055 = "",
#N/A,
'Performance Securities'!B7055)
)</f>
        <v>#N/A</v>
      </c>
      <c r="D7055" t="e">
        <f>IF(
OR('Options or Warrants'!B7055 = "8. Transferee of restricted securities", 'Options or Warrants'!B7055 = "9. Any person (substitution for securities etc.)"),
'Options or Warrants'!C7055,
IF(
'Options or Warrants'!B7055 = "",
#N/A,
'Options or Warrants'!B7055)
)</f>
        <v>#N/A</v>
      </c>
      <c r="E7055" t="e">
        <f>IF(
OR('Options - Free Attaching'!B7055 = "8. Transferee of restricted securities", 'Options - Free Attaching'!B7055 = "9. Any person (substitution for securities etc.)"),
'Options - Free Attaching'!C7055,
IF(
'Options - Free Attaching'!B7055 = "",
#N/A,
'Options - Free Attaching'!B7055)
)</f>
        <v>#N/A</v>
      </c>
      <c r="F7055" t="e">
        <f>IF(
OR('Con. Notes - Conversion'!B7055 = "8. Transferee of restricted securities", 'Con. Notes - Conversion'!B7055 = "9. Any person (substitution for securities etc.)"),
'Con. Notes - Conversion'!C7055,
IF(
'Con. Notes - Conversion'!B7055 = "",
#N/A,
'Con. Notes - Conversion'!B7055)
)</f>
        <v>#N/A</v>
      </c>
      <c r="G7055" t="e">
        <f>IF(
OR('Con. Notes - No Conversion'!B7055 = "8. Transferee of restricted securities", 'Con. Notes - No Conversion'!B7055 = "9. Any person (substitution for securities etc.)"),
'Con. Notes - No Conversion'!C7055,
IF(
'Con. Notes - No Conversion'!B7055 = "",
#N/A,
'Con. Notes - No Conversion'!B7055)
)</f>
        <v>#N/A</v>
      </c>
    </row>
    <row r="7056" spans="1:7" x14ac:dyDescent="0.25">
      <c r="A7056" t="e">
        <f>IF(
OR(Shares!B7056 = "8. Transferee of restricted securities", Shares!B7056 = "9. Any person (substitution for securities etc.)"),
Shares!C7056,
IF(
Shares!B7056 = "",
#N/A,
Shares!B7056)
)</f>
        <v>#N/A</v>
      </c>
      <c r="B7056" t="e">
        <f>IF(
OR('Shares - LTR - Granted'!B7056 = "8. Transferee of restricted securities", 'Shares - LTR - Granted'!B7056 = "9. Any person (substitution for securities etc.)"),
'Shares - LTR - Granted'!C7056,
IF(
'Shares - LTR - Granted'!B7056 = "",
#N/A,
'Shares - LTR - Granted'!B7056)
)</f>
        <v>#N/A</v>
      </c>
      <c r="C7056" t="e">
        <f>IF(
OR('Performance Securities'!B7056 = "8. Transferee of restricted securities", 'Performance Securities'!B7056 = "9. Any person (substitution for securities etc.)"),
'Performance Securities'!C7056,
IF(
'Performance Securities'!B7056 = "",
#N/A,
'Performance Securities'!B7056)
)</f>
        <v>#N/A</v>
      </c>
      <c r="D7056" t="e">
        <f>IF(
OR('Options or Warrants'!B7056 = "8. Transferee of restricted securities", 'Options or Warrants'!B7056 = "9. Any person (substitution for securities etc.)"),
'Options or Warrants'!C7056,
IF(
'Options or Warrants'!B7056 = "",
#N/A,
'Options or Warrants'!B7056)
)</f>
        <v>#N/A</v>
      </c>
      <c r="E7056" t="e">
        <f>IF(
OR('Options - Free Attaching'!B7056 = "8. Transferee of restricted securities", 'Options - Free Attaching'!B7056 = "9. Any person (substitution for securities etc.)"),
'Options - Free Attaching'!C7056,
IF(
'Options - Free Attaching'!B7056 = "",
#N/A,
'Options - Free Attaching'!B7056)
)</f>
        <v>#N/A</v>
      </c>
      <c r="F7056" t="e">
        <f>IF(
OR('Con. Notes - Conversion'!B7056 = "8. Transferee of restricted securities", 'Con. Notes - Conversion'!B7056 = "9. Any person (substitution for securities etc.)"),
'Con. Notes - Conversion'!C7056,
IF(
'Con. Notes - Conversion'!B7056 = "",
#N/A,
'Con. Notes - Conversion'!B7056)
)</f>
        <v>#N/A</v>
      </c>
      <c r="G7056" t="e">
        <f>IF(
OR('Con. Notes - No Conversion'!B7056 = "8. Transferee of restricted securities", 'Con. Notes - No Conversion'!B7056 = "9. Any person (substitution for securities etc.)"),
'Con. Notes - No Conversion'!C7056,
IF(
'Con. Notes - No Conversion'!B7056 = "",
#N/A,
'Con. Notes - No Conversion'!B7056)
)</f>
        <v>#N/A</v>
      </c>
    </row>
    <row r="7057" spans="1:7" x14ac:dyDescent="0.25">
      <c r="A7057" t="e">
        <f>IF(
OR(Shares!B7057 = "8. Transferee of restricted securities", Shares!B7057 = "9. Any person (substitution for securities etc.)"),
Shares!C7057,
IF(
Shares!B7057 = "",
#N/A,
Shares!B7057)
)</f>
        <v>#N/A</v>
      </c>
      <c r="B7057" t="e">
        <f>IF(
OR('Shares - LTR - Granted'!B7057 = "8. Transferee of restricted securities", 'Shares - LTR - Granted'!B7057 = "9. Any person (substitution for securities etc.)"),
'Shares - LTR - Granted'!C7057,
IF(
'Shares - LTR - Granted'!B7057 = "",
#N/A,
'Shares - LTR - Granted'!B7057)
)</f>
        <v>#N/A</v>
      </c>
      <c r="C7057" t="e">
        <f>IF(
OR('Performance Securities'!B7057 = "8. Transferee of restricted securities", 'Performance Securities'!B7057 = "9. Any person (substitution for securities etc.)"),
'Performance Securities'!C7057,
IF(
'Performance Securities'!B7057 = "",
#N/A,
'Performance Securities'!B7057)
)</f>
        <v>#N/A</v>
      </c>
      <c r="D7057" t="e">
        <f>IF(
OR('Options or Warrants'!B7057 = "8. Transferee of restricted securities", 'Options or Warrants'!B7057 = "9. Any person (substitution for securities etc.)"),
'Options or Warrants'!C7057,
IF(
'Options or Warrants'!B7057 = "",
#N/A,
'Options or Warrants'!B7057)
)</f>
        <v>#N/A</v>
      </c>
      <c r="E7057" t="e">
        <f>IF(
OR('Options - Free Attaching'!B7057 = "8. Transferee of restricted securities", 'Options - Free Attaching'!B7057 = "9. Any person (substitution for securities etc.)"),
'Options - Free Attaching'!C7057,
IF(
'Options - Free Attaching'!B7057 = "",
#N/A,
'Options - Free Attaching'!B7057)
)</f>
        <v>#N/A</v>
      </c>
      <c r="F7057" t="e">
        <f>IF(
OR('Con. Notes - Conversion'!B7057 = "8. Transferee of restricted securities", 'Con. Notes - Conversion'!B7057 = "9. Any person (substitution for securities etc.)"),
'Con. Notes - Conversion'!C7057,
IF(
'Con. Notes - Conversion'!B7057 = "",
#N/A,
'Con. Notes - Conversion'!B7057)
)</f>
        <v>#N/A</v>
      </c>
      <c r="G7057" t="e">
        <f>IF(
OR('Con. Notes - No Conversion'!B7057 = "8. Transferee of restricted securities", 'Con. Notes - No Conversion'!B7057 = "9. Any person (substitution for securities etc.)"),
'Con. Notes - No Conversion'!C7057,
IF(
'Con. Notes - No Conversion'!B7057 = "",
#N/A,
'Con. Notes - No Conversion'!B7057)
)</f>
        <v>#N/A</v>
      </c>
    </row>
    <row r="7058" spans="1:7" x14ac:dyDescent="0.25">
      <c r="A7058" t="e">
        <f>IF(
OR(Shares!B7058 = "8. Transferee of restricted securities", Shares!B7058 = "9. Any person (substitution for securities etc.)"),
Shares!C7058,
IF(
Shares!B7058 = "",
#N/A,
Shares!B7058)
)</f>
        <v>#N/A</v>
      </c>
      <c r="B7058" t="e">
        <f>IF(
OR('Shares - LTR - Granted'!B7058 = "8. Transferee of restricted securities", 'Shares - LTR - Granted'!B7058 = "9. Any person (substitution for securities etc.)"),
'Shares - LTR - Granted'!C7058,
IF(
'Shares - LTR - Granted'!B7058 = "",
#N/A,
'Shares - LTR - Granted'!B7058)
)</f>
        <v>#N/A</v>
      </c>
      <c r="C7058" t="e">
        <f>IF(
OR('Performance Securities'!B7058 = "8. Transferee of restricted securities", 'Performance Securities'!B7058 = "9. Any person (substitution for securities etc.)"),
'Performance Securities'!C7058,
IF(
'Performance Securities'!B7058 = "",
#N/A,
'Performance Securities'!B7058)
)</f>
        <v>#N/A</v>
      </c>
      <c r="D7058" t="e">
        <f>IF(
OR('Options or Warrants'!B7058 = "8. Transferee of restricted securities", 'Options or Warrants'!B7058 = "9. Any person (substitution for securities etc.)"),
'Options or Warrants'!C7058,
IF(
'Options or Warrants'!B7058 = "",
#N/A,
'Options or Warrants'!B7058)
)</f>
        <v>#N/A</v>
      </c>
      <c r="E7058" t="e">
        <f>IF(
OR('Options - Free Attaching'!B7058 = "8. Transferee of restricted securities", 'Options - Free Attaching'!B7058 = "9. Any person (substitution for securities etc.)"),
'Options - Free Attaching'!C7058,
IF(
'Options - Free Attaching'!B7058 = "",
#N/A,
'Options - Free Attaching'!B7058)
)</f>
        <v>#N/A</v>
      </c>
      <c r="F7058" t="e">
        <f>IF(
OR('Con. Notes - Conversion'!B7058 = "8. Transferee of restricted securities", 'Con. Notes - Conversion'!B7058 = "9. Any person (substitution for securities etc.)"),
'Con. Notes - Conversion'!C7058,
IF(
'Con. Notes - Conversion'!B7058 = "",
#N/A,
'Con. Notes - Conversion'!B7058)
)</f>
        <v>#N/A</v>
      </c>
      <c r="G7058" t="e">
        <f>IF(
OR('Con. Notes - No Conversion'!B7058 = "8. Transferee of restricted securities", 'Con. Notes - No Conversion'!B7058 = "9. Any person (substitution for securities etc.)"),
'Con. Notes - No Conversion'!C7058,
IF(
'Con. Notes - No Conversion'!B7058 = "",
#N/A,
'Con. Notes - No Conversion'!B7058)
)</f>
        <v>#N/A</v>
      </c>
    </row>
    <row r="7059" spans="1:7" x14ac:dyDescent="0.25">
      <c r="A7059" t="e">
        <f>IF(
OR(Shares!B7059 = "8. Transferee of restricted securities", Shares!B7059 = "9. Any person (substitution for securities etc.)"),
Shares!C7059,
IF(
Shares!B7059 = "",
#N/A,
Shares!B7059)
)</f>
        <v>#N/A</v>
      </c>
      <c r="B7059" t="e">
        <f>IF(
OR('Shares - LTR - Granted'!B7059 = "8. Transferee of restricted securities", 'Shares - LTR - Granted'!B7059 = "9. Any person (substitution for securities etc.)"),
'Shares - LTR - Granted'!C7059,
IF(
'Shares - LTR - Granted'!B7059 = "",
#N/A,
'Shares - LTR - Granted'!B7059)
)</f>
        <v>#N/A</v>
      </c>
      <c r="C7059" t="e">
        <f>IF(
OR('Performance Securities'!B7059 = "8. Transferee of restricted securities", 'Performance Securities'!B7059 = "9. Any person (substitution for securities etc.)"),
'Performance Securities'!C7059,
IF(
'Performance Securities'!B7059 = "",
#N/A,
'Performance Securities'!B7059)
)</f>
        <v>#N/A</v>
      </c>
      <c r="D7059" t="e">
        <f>IF(
OR('Options or Warrants'!B7059 = "8. Transferee of restricted securities", 'Options or Warrants'!B7059 = "9. Any person (substitution for securities etc.)"),
'Options or Warrants'!C7059,
IF(
'Options or Warrants'!B7059 = "",
#N/A,
'Options or Warrants'!B7059)
)</f>
        <v>#N/A</v>
      </c>
      <c r="E7059" t="e">
        <f>IF(
OR('Options - Free Attaching'!B7059 = "8. Transferee of restricted securities", 'Options - Free Attaching'!B7059 = "9. Any person (substitution for securities etc.)"),
'Options - Free Attaching'!C7059,
IF(
'Options - Free Attaching'!B7059 = "",
#N/A,
'Options - Free Attaching'!B7059)
)</f>
        <v>#N/A</v>
      </c>
      <c r="F7059" t="e">
        <f>IF(
OR('Con. Notes - Conversion'!B7059 = "8. Transferee of restricted securities", 'Con. Notes - Conversion'!B7059 = "9. Any person (substitution for securities etc.)"),
'Con. Notes - Conversion'!C7059,
IF(
'Con. Notes - Conversion'!B7059 = "",
#N/A,
'Con. Notes - Conversion'!B7059)
)</f>
        <v>#N/A</v>
      </c>
      <c r="G7059" t="e">
        <f>IF(
OR('Con. Notes - No Conversion'!B7059 = "8. Transferee of restricted securities", 'Con. Notes - No Conversion'!B7059 = "9. Any person (substitution for securities etc.)"),
'Con. Notes - No Conversion'!C7059,
IF(
'Con. Notes - No Conversion'!B7059 = "",
#N/A,
'Con. Notes - No Conversion'!B7059)
)</f>
        <v>#N/A</v>
      </c>
    </row>
    <row r="7060" spans="1:7" x14ac:dyDescent="0.25">
      <c r="A7060" t="e">
        <f>IF(
OR(Shares!B7060 = "8. Transferee of restricted securities", Shares!B7060 = "9. Any person (substitution for securities etc.)"),
Shares!C7060,
IF(
Shares!B7060 = "",
#N/A,
Shares!B7060)
)</f>
        <v>#N/A</v>
      </c>
      <c r="B7060" t="e">
        <f>IF(
OR('Shares - LTR - Granted'!B7060 = "8. Transferee of restricted securities", 'Shares - LTR - Granted'!B7060 = "9. Any person (substitution for securities etc.)"),
'Shares - LTR - Granted'!C7060,
IF(
'Shares - LTR - Granted'!B7060 = "",
#N/A,
'Shares - LTR - Granted'!B7060)
)</f>
        <v>#N/A</v>
      </c>
      <c r="C7060" t="e">
        <f>IF(
OR('Performance Securities'!B7060 = "8. Transferee of restricted securities", 'Performance Securities'!B7060 = "9. Any person (substitution for securities etc.)"),
'Performance Securities'!C7060,
IF(
'Performance Securities'!B7060 = "",
#N/A,
'Performance Securities'!B7060)
)</f>
        <v>#N/A</v>
      </c>
      <c r="D7060" t="e">
        <f>IF(
OR('Options or Warrants'!B7060 = "8. Transferee of restricted securities", 'Options or Warrants'!B7060 = "9. Any person (substitution for securities etc.)"),
'Options or Warrants'!C7060,
IF(
'Options or Warrants'!B7060 = "",
#N/A,
'Options or Warrants'!B7060)
)</f>
        <v>#N/A</v>
      </c>
      <c r="E7060" t="e">
        <f>IF(
OR('Options - Free Attaching'!B7060 = "8. Transferee of restricted securities", 'Options - Free Attaching'!B7060 = "9. Any person (substitution for securities etc.)"),
'Options - Free Attaching'!C7060,
IF(
'Options - Free Attaching'!B7060 = "",
#N/A,
'Options - Free Attaching'!B7060)
)</f>
        <v>#N/A</v>
      </c>
      <c r="F7060" t="e">
        <f>IF(
OR('Con. Notes - Conversion'!B7060 = "8. Transferee of restricted securities", 'Con. Notes - Conversion'!B7060 = "9. Any person (substitution for securities etc.)"),
'Con. Notes - Conversion'!C7060,
IF(
'Con. Notes - Conversion'!B7060 = "",
#N/A,
'Con. Notes - Conversion'!B7060)
)</f>
        <v>#N/A</v>
      </c>
      <c r="G7060" t="e">
        <f>IF(
OR('Con. Notes - No Conversion'!B7060 = "8. Transferee of restricted securities", 'Con. Notes - No Conversion'!B7060 = "9. Any person (substitution for securities etc.)"),
'Con. Notes - No Conversion'!C7060,
IF(
'Con. Notes - No Conversion'!B7060 = "",
#N/A,
'Con. Notes - No Conversion'!B7060)
)</f>
        <v>#N/A</v>
      </c>
    </row>
    <row r="7061" spans="1:7" x14ac:dyDescent="0.25">
      <c r="A7061" t="e">
        <f>IF(
OR(Shares!B7061 = "8. Transferee of restricted securities", Shares!B7061 = "9. Any person (substitution for securities etc.)"),
Shares!C7061,
IF(
Shares!B7061 = "",
#N/A,
Shares!B7061)
)</f>
        <v>#N/A</v>
      </c>
      <c r="B7061" t="e">
        <f>IF(
OR('Shares - LTR - Granted'!B7061 = "8. Transferee of restricted securities", 'Shares - LTR - Granted'!B7061 = "9. Any person (substitution for securities etc.)"),
'Shares - LTR - Granted'!C7061,
IF(
'Shares - LTR - Granted'!B7061 = "",
#N/A,
'Shares - LTR - Granted'!B7061)
)</f>
        <v>#N/A</v>
      </c>
      <c r="C7061" t="e">
        <f>IF(
OR('Performance Securities'!B7061 = "8. Transferee of restricted securities", 'Performance Securities'!B7061 = "9. Any person (substitution for securities etc.)"),
'Performance Securities'!C7061,
IF(
'Performance Securities'!B7061 = "",
#N/A,
'Performance Securities'!B7061)
)</f>
        <v>#N/A</v>
      </c>
      <c r="D7061" t="e">
        <f>IF(
OR('Options or Warrants'!B7061 = "8. Transferee of restricted securities", 'Options or Warrants'!B7061 = "9. Any person (substitution for securities etc.)"),
'Options or Warrants'!C7061,
IF(
'Options or Warrants'!B7061 = "",
#N/A,
'Options or Warrants'!B7061)
)</f>
        <v>#N/A</v>
      </c>
      <c r="E7061" t="e">
        <f>IF(
OR('Options - Free Attaching'!B7061 = "8. Transferee of restricted securities", 'Options - Free Attaching'!B7061 = "9. Any person (substitution for securities etc.)"),
'Options - Free Attaching'!C7061,
IF(
'Options - Free Attaching'!B7061 = "",
#N/A,
'Options - Free Attaching'!B7061)
)</f>
        <v>#N/A</v>
      </c>
      <c r="F7061" t="e">
        <f>IF(
OR('Con. Notes - Conversion'!B7061 = "8. Transferee of restricted securities", 'Con. Notes - Conversion'!B7061 = "9. Any person (substitution for securities etc.)"),
'Con. Notes - Conversion'!C7061,
IF(
'Con. Notes - Conversion'!B7061 = "",
#N/A,
'Con. Notes - Conversion'!B7061)
)</f>
        <v>#N/A</v>
      </c>
      <c r="G7061" t="e">
        <f>IF(
OR('Con. Notes - No Conversion'!B7061 = "8. Transferee of restricted securities", 'Con. Notes - No Conversion'!B7061 = "9. Any person (substitution for securities etc.)"),
'Con. Notes - No Conversion'!C7061,
IF(
'Con. Notes - No Conversion'!B7061 = "",
#N/A,
'Con. Notes - No Conversion'!B7061)
)</f>
        <v>#N/A</v>
      </c>
    </row>
    <row r="7062" spans="1:7" x14ac:dyDescent="0.25">
      <c r="A7062" t="e">
        <f>IF(
OR(Shares!B7062 = "8. Transferee of restricted securities", Shares!B7062 = "9. Any person (substitution for securities etc.)"),
Shares!C7062,
IF(
Shares!B7062 = "",
#N/A,
Shares!B7062)
)</f>
        <v>#N/A</v>
      </c>
      <c r="B7062" t="e">
        <f>IF(
OR('Shares - LTR - Granted'!B7062 = "8. Transferee of restricted securities", 'Shares - LTR - Granted'!B7062 = "9. Any person (substitution for securities etc.)"),
'Shares - LTR - Granted'!C7062,
IF(
'Shares - LTR - Granted'!B7062 = "",
#N/A,
'Shares - LTR - Granted'!B7062)
)</f>
        <v>#N/A</v>
      </c>
      <c r="C7062" t="e">
        <f>IF(
OR('Performance Securities'!B7062 = "8. Transferee of restricted securities", 'Performance Securities'!B7062 = "9. Any person (substitution for securities etc.)"),
'Performance Securities'!C7062,
IF(
'Performance Securities'!B7062 = "",
#N/A,
'Performance Securities'!B7062)
)</f>
        <v>#N/A</v>
      </c>
      <c r="D7062" t="e">
        <f>IF(
OR('Options or Warrants'!B7062 = "8. Transferee of restricted securities", 'Options or Warrants'!B7062 = "9. Any person (substitution for securities etc.)"),
'Options or Warrants'!C7062,
IF(
'Options or Warrants'!B7062 = "",
#N/A,
'Options or Warrants'!B7062)
)</f>
        <v>#N/A</v>
      </c>
      <c r="E7062" t="e">
        <f>IF(
OR('Options - Free Attaching'!B7062 = "8. Transferee of restricted securities", 'Options - Free Attaching'!B7062 = "9. Any person (substitution for securities etc.)"),
'Options - Free Attaching'!C7062,
IF(
'Options - Free Attaching'!B7062 = "",
#N/A,
'Options - Free Attaching'!B7062)
)</f>
        <v>#N/A</v>
      </c>
      <c r="F7062" t="e">
        <f>IF(
OR('Con. Notes - Conversion'!B7062 = "8. Transferee of restricted securities", 'Con. Notes - Conversion'!B7062 = "9. Any person (substitution for securities etc.)"),
'Con. Notes - Conversion'!C7062,
IF(
'Con. Notes - Conversion'!B7062 = "",
#N/A,
'Con. Notes - Conversion'!B7062)
)</f>
        <v>#N/A</v>
      </c>
      <c r="G7062" t="e">
        <f>IF(
OR('Con. Notes - No Conversion'!B7062 = "8. Transferee of restricted securities", 'Con. Notes - No Conversion'!B7062 = "9. Any person (substitution for securities etc.)"),
'Con. Notes - No Conversion'!C7062,
IF(
'Con. Notes - No Conversion'!B7062 = "",
#N/A,
'Con. Notes - No Conversion'!B7062)
)</f>
        <v>#N/A</v>
      </c>
    </row>
    <row r="7063" spans="1:7" x14ac:dyDescent="0.25">
      <c r="A7063" t="e">
        <f>IF(
OR(Shares!B7063 = "8. Transferee of restricted securities", Shares!B7063 = "9. Any person (substitution for securities etc.)"),
Shares!C7063,
IF(
Shares!B7063 = "",
#N/A,
Shares!B7063)
)</f>
        <v>#N/A</v>
      </c>
      <c r="B7063" t="e">
        <f>IF(
OR('Shares - LTR - Granted'!B7063 = "8. Transferee of restricted securities", 'Shares - LTR - Granted'!B7063 = "9. Any person (substitution for securities etc.)"),
'Shares - LTR - Granted'!C7063,
IF(
'Shares - LTR - Granted'!B7063 = "",
#N/A,
'Shares - LTR - Granted'!B7063)
)</f>
        <v>#N/A</v>
      </c>
      <c r="C7063" t="e">
        <f>IF(
OR('Performance Securities'!B7063 = "8. Transferee of restricted securities", 'Performance Securities'!B7063 = "9. Any person (substitution for securities etc.)"),
'Performance Securities'!C7063,
IF(
'Performance Securities'!B7063 = "",
#N/A,
'Performance Securities'!B7063)
)</f>
        <v>#N/A</v>
      </c>
      <c r="D7063" t="e">
        <f>IF(
OR('Options or Warrants'!B7063 = "8. Transferee of restricted securities", 'Options or Warrants'!B7063 = "9. Any person (substitution for securities etc.)"),
'Options or Warrants'!C7063,
IF(
'Options or Warrants'!B7063 = "",
#N/A,
'Options or Warrants'!B7063)
)</f>
        <v>#N/A</v>
      </c>
      <c r="E7063" t="e">
        <f>IF(
OR('Options - Free Attaching'!B7063 = "8. Transferee of restricted securities", 'Options - Free Attaching'!B7063 = "9. Any person (substitution for securities etc.)"),
'Options - Free Attaching'!C7063,
IF(
'Options - Free Attaching'!B7063 = "",
#N/A,
'Options - Free Attaching'!B7063)
)</f>
        <v>#N/A</v>
      </c>
      <c r="F7063" t="e">
        <f>IF(
OR('Con. Notes - Conversion'!B7063 = "8. Transferee of restricted securities", 'Con. Notes - Conversion'!B7063 = "9. Any person (substitution for securities etc.)"),
'Con. Notes - Conversion'!C7063,
IF(
'Con. Notes - Conversion'!B7063 = "",
#N/A,
'Con. Notes - Conversion'!B7063)
)</f>
        <v>#N/A</v>
      </c>
      <c r="G7063" t="e">
        <f>IF(
OR('Con. Notes - No Conversion'!B7063 = "8. Transferee of restricted securities", 'Con. Notes - No Conversion'!B7063 = "9. Any person (substitution for securities etc.)"),
'Con. Notes - No Conversion'!C7063,
IF(
'Con. Notes - No Conversion'!B7063 = "",
#N/A,
'Con. Notes - No Conversion'!B7063)
)</f>
        <v>#N/A</v>
      </c>
    </row>
    <row r="7064" spans="1:7" x14ac:dyDescent="0.25">
      <c r="A7064" t="e">
        <f>IF(
OR(Shares!B7064 = "8. Transferee of restricted securities", Shares!B7064 = "9. Any person (substitution for securities etc.)"),
Shares!C7064,
IF(
Shares!B7064 = "",
#N/A,
Shares!B7064)
)</f>
        <v>#N/A</v>
      </c>
      <c r="B7064" t="e">
        <f>IF(
OR('Shares - LTR - Granted'!B7064 = "8. Transferee of restricted securities", 'Shares - LTR - Granted'!B7064 = "9. Any person (substitution for securities etc.)"),
'Shares - LTR - Granted'!C7064,
IF(
'Shares - LTR - Granted'!B7064 = "",
#N/A,
'Shares - LTR - Granted'!B7064)
)</f>
        <v>#N/A</v>
      </c>
      <c r="C7064" t="e">
        <f>IF(
OR('Performance Securities'!B7064 = "8. Transferee of restricted securities", 'Performance Securities'!B7064 = "9. Any person (substitution for securities etc.)"),
'Performance Securities'!C7064,
IF(
'Performance Securities'!B7064 = "",
#N/A,
'Performance Securities'!B7064)
)</f>
        <v>#N/A</v>
      </c>
      <c r="D7064" t="e">
        <f>IF(
OR('Options or Warrants'!B7064 = "8. Transferee of restricted securities", 'Options or Warrants'!B7064 = "9. Any person (substitution for securities etc.)"),
'Options or Warrants'!C7064,
IF(
'Options or Warrants'!B7064 = "",
#N/A,
'Options or Warrants'!B7064)
)</f>
        <v>#N/A</v>
      </c>
      <c r="E7064" t="e">
        <f>IF(
OR('Options - Free Attaching'!B7064 = "8. Transferee of restricted securities", 'Options - Free Attaching'!B7064 = "9. Any person (substitution for securities etc.)"),
'Options - Free Attaching'!C7064,
IF(
'Options - Free Attaching'!B7064 = "",
#N/A,
'Options - Free Attaching'!B7064)
)</f>
        <v>#N/A</v>
      </c>
      <c r="F7064" t="e">
        <f>IF(
OR('Con. Notes - Conversion'!B7064 = "8. Transferee of restricted securities", 'Con. Notes - Conversion'!B7064 = "9. Any person (substitution for securities etc.)"),
'Con. Notes - Conversion'!C7064,
IF(
'Con. Notes - Conversion'!B7064 = "",
#N/A,
'Con. Notes - Conversion'!B7064)
)</f>
        <v>#N/A</v>
      </c>
      <c r="G7064" t="e">
        <f>IF(
OR('Con. Notes - No Conversion'!B7064 = "8. Transferee of restricted securities", 'Con. Notes - No Conversion'!B7064 = "9. Any person (substitution for securities etc.)"),
'Con. Notes - No Conversion'!C7064,
IF(
'Con. Notes - No Conversion'!B7064 = "",
#N/A,
'Con. Notes - No Conversion'!B7064)
)</f>
        <v>#N/A</v>
      </c>
    </row>
    <row r="7065" spans="1:7" x14ac:dyDescent="0.25">
      <c r="A7065" t="e">
        <f>IF(
OR(Shares!B7065 = "8. Transferee of restricted securities", Shares!B7065 = "9. Any person (substitution for securities etc.)"),
Shares!C7065,
IF(
Shares!B7065 = "",
#N/A,
Shares!B7065)
)</f>
        <v>#N/A</v>
      </c>
      <c r="B7065" t="e">
        <f>IF(
OR('Shares - LTR - Granted'!B7065 = "8. Transferee of restricted securities", 'Shares - LTR - Granted'!B7065 = "9. Any person (substitution for securities etc.)"),
'Shares - LTR - Granted'!C7065,
IF(
'Shares - LTR - Granted'!B7065 = "",
#N/A,
'Shares - LTR - Granted'!B7065)
)</f>
        <v>#N/A</v>
      </c>
      <c r="C7065" t="e">
        <f>IF(
OR('Performance Securities'!B7065 = "8. Transferee of restricted securities", 'Performance Securities'!B7065 = "9. Any person (substitution for securities etc.)"),
'Performance Securities'!C7065,
IF(
'Performance Securities'!B7065 = "",
#N/A,
'Performance Securities'!B7065)
)</f>
        <v>#N/A</v>
      </c>
      <c r="D7065" t="e">
        <f>IF(
OR('Options or Warrants'!B7065 = "8. Transferee of restricted securities", 'Options or Warrants'!B7065 = "9. Any person (substitution for securities etc.)"),
'Options or Warrants'!C7065,
IF(
'Options or Warrants'!B7065 = "",
#N/A,
'Options or Warrants'!B7065)
)</f>
        <v>#N/A</v>
      </c>
      <c r="E7065" t="e">
        <f>IF(
OR('Options - Free Attaching'!B7065 = "8. Transferee of restricted securities", 'Options - Free Attaching'!B7065 = "9. Any person (substitution for securities etc.)"),
'Options - Free Attaching'!C7065,
IF(
'Options - Free Attaching'!B7065 = "",
#N/A,
'Options - Free Attaching'!B7065)
)</f>
        <v>#N/A</v>
      </c>
      <c r="F7065" t="e">
        <f>IF(
OR('Con. Notes - Conversion'!B7065 = "8. Transferee of restricted securities", 'Con. Notes - Conversion'!B7065 = "9. Any person (substitution for securities etc.)"),
'Con. Notes - Conversion'!C7065,
IF(
'Con. Notes - Conversion'!B7065 = "",
#N/A,
'Con. Notes - Conversion'!B7065)
)</f>
        <v>#N/A</v>
      </c>
      <c r="G7065" t="e">
        <f>IF(
OR('Con. Notes - No Conversion'!B7065 = "8. Transferee of restricted securities", 'Con. Notes - No Conversion'!B7065 = "9. Any person (substitution for securities etc.)"),
'Con. Notes - No Conversion'!C7065,
IF(
'Con. Notes - No Conversion'!B7065 = "",
#N/A,
'Con. Notes - No Conversion'!B7065)
)</f>
        <v>#N/A</v>
      </c>
    </row>
    <row r="7066" spans="1:7" x14ac:dyDescent="0.25">
      <c r="A7066" t="e">
        <f>IF(
OR(Shares!B7066 = "8. Transferee of restricted securities", Shares!B7066 = "9. Any person (substitution for securities etc.)"),
Shares!C7066,
IF(
Shares!B7066 = "",
#N/A,
Shares!B7066)
)</f>
        <v>#N/A</v>
      </c>
      <c r="B7066" t="e">
        <f>IF(
OR('Shares - LTR - Granted'!B7066 = "8. Transferee of restricted securities", 'Shares - LTR - Granted'!B7066 = "9. Any person (substitution for securities etc.)"),
'Shares - LTR - Granted'!C7066,
IF(
'Shares - LTR - Granted'!B7066 = "",
#N/A,
'Shares - LTR - Granted'!B7066)
)</f>
        <v>#N/A</v>
      </c>
      <c r="C7066" t="e">
        <f>IF(
OR('Performance Securities'!B7066 = "8. Transferee of restricted securities", 'Performance Securities'!B7066 = "9. Any person (substitution for securities etc.)"),
'Performance Securities'!C7066,
IF(
'Performance Securities'!B7066 = "",
#N/A,
'Performance Securities'!B7066)
)</f>
        <v>#N/A</v>
      </c>
      <c r="D7066" t="e">
        <f>IF(
OR('Options or Warrants'!B7066 = "8. Transferee of restricted securities", 'Options or Warrants'!B7066 = "9. Any person (substitution for securities etc.)"),
'Options or Warrants'!C7066,
IF(
'Options or Warrants'!B7066 = "",
#N/A,
'Options or Warrants'!B7066)
)</f>
        <v>#N/A</v>
      </c>
      <c r="E7066" t="e">
        <f>IF(
OR('Options - Free Attaching'!B7066 = "8. Transferee of restricted securities", 'Options - Free Attaching'!B7066 = "9. Any person (substitution for securities etc.)"),
'Options - Free Attaching'!C7066,
IF(
'Options - Free Attaching'!B7066 = "",
#N/A,
'Options - Free Attaching'!B7066)
)</f>
        <v>#N/A</v>
      </c>
      <c r="F7066" t="e">
        <f>IF(
OR('Con. Notes - Conversion'!B7066 = "8. Transferee of restricted securities", 'Con. Notes - Conversion'!B7066 = "9. Any person (substitution for securities etc.)"),
'Con. Notes - Conversion'!C7066,
IF(
'Con. Notes - Conversion'!B7066 = "",
#N/A,
'Con. Notes - Conversion'!B7066)
)</f>
        <v>#N/A</v>
      </c>
      <c r="G7066" t="e">
        <f>IF(
OR('Con. Notes - No Conversion'!B7066 = "8. Transferee of restricted securities", 'Con. Notes - No Conversion'!B7066 = "9. Any person (substitution for securities etc.)"),
'Con. Notes - No Conversion'!C7066,
IF(
'Con. Notes - No Conversion'!B7066 = "",
#N/A,
'Con. Notes - No Conversion'!B7066)
)</f>
        <v>#N/A</v>
      </c>
    </row>
    <row r="7067" spans="1:7" x14ac:dyDescent="0.25">
      <c r="A7067" t="e">
        <f>IF(
OR(Shares!B7067 = "8. Transferee of restricted securities", Shares!B7067 = "9. Any person (substitution for securities etc.)"),
Shares!C7067,
IF(
Shares!B7067 = "",
#N/A,
Shares!B7067)
)</f>
        <v>#N/A</v>
      </c>
      <c r="B7067" t="e">
        <f>IF(
OR('Shares - LTR - Granted'!B7067 = "8. Transferee of restricted securities", 'Shares - LTR - Granted'!B7067 = "9. Any person (substitution for securities etc.)"),
'Shares - LTR - Granted'!C7067,
IF(
'Shares - LTR - Granted'!B7067 = "",
#N/A,
'Shares - LTR - Granted'!B7067)
)</f>
        <v>#N/A</v>
      </c>
      <c r="C7067" t="e">
        <f>IF(
OR('Performance Securities'!B7067 = "8. Transferee of restricted securities", 'Performance Securities'!B7067 = "9. Any person (substitution for securities etc.)"),
'Performance Securities'!C7067,
IF(
'Performance Securities'!B7067 = "",
#N/A,
'Performance Securities'!B7067)
)</f>
        <v>#N/A</v>
      </c>
      <c r="D7067" t="e">
        <f>IF(
OR('Options or Warrants'!B7067 = "8. Transferee of restricted securities", 'Options or Warrants'!B7067 = "9. Any person (substitution for securities etc.)"),
'Options or Warrants'!C7067,
IF(
'Options or Warrants'!B7067 = "",
#N/A,
'Options or Warrants'!B7067)
)</f>
        <v>#N/A</v>
      </c>
      <c r="E7067" t="e">
        <f>IF(
OR('Options - Free Attaching'!B7067 = "8. Transferee of restricted securities", 'Options - Free Attaching'!B7067 = "9. Any person (substitution for securities etc.)"),
'Options - Free Attaching'!C7067,
IF(
'Options - Free Attaching'!B7067 = "",
#N/A,
'Options - Free Attaching'!B7067)
)</f>
        <v>#N/A</v>
      </c>
      <c r="F7067" t="e">
        <f>IF(
OR('Con. Notes - Conversion'!B7067 = "8. Transferee of restricted securities", 'Con. Notes - Conversion'!B7067 = "9. Any person (substitution for securities etc.)"),
'Con. Notes - Conversion'!C7067,
IF(
'Con. Notes - Conversion'!B7067 = "",
#N/A,
'Con. Notes - Conversion'!B7067)
)</f>
        <v>#N/A</v>
      </c>
      <c r="G7067" t="e">
        <f>IF(
OR('Con. Notes - No Conversion'!B7067 = "8. Transferee of restricted securities", 'Con. Notes - No Conversion'!B7067 = "9. Any person (substitution for securities etc.)"),
'Con. Notes - No Conversion'!C7067,
IF(
'Con. Notes - No Conversion'!B7067 = "",
#N/A,
'Con. Notes - No Conversion'!B7067)
)</f>
        <v>#N/A</v>
      </c>
    </row>
    <row r="7068" spans="1:7" x14ac:dyDescent="0.25">
      <c r="A7068" t="e">
        <f>IF(
OR(Shares!B7068 = "8. Transferee of restricted securities", Shares!B7068 = "9. Any person (substitution for securities etc.)"),
Shares!C7068,
IF(
Shares!B7068 = "",
#N/A,
Shares!B7068)
)</f>
        <v>#N/A</v>
      </c>
      <c r="B7068" t="e">
        <f>IF(
OR('Shares - LTR - Granted'!B7068 = "8. Transferee of restricted securities", 'Shares - LTR - Granted'!B7068 = "9. Any person (substitution for securities etc.)"),
'Shares - LTR - Granted'!C7068,
IF(
'Shares - LTR - Granted'!B7068 = "",
#N/A,
'Shares - LTR - Granted'!B7068)
)</f>
        <v>#N/A</v>
      </c>
      <c r="C7068" t="e">
        <f>IF(
OR('Performance Securities'!B7068 = "8. Transferee of restricted securities", 'Performance Securities'!B7068 = "9. Any person (substitution for securities etc.)"),
'Performance Securities'!C7068,
IF(
'Performance Securities'!B7068 = "",
#N/A,
'Performance Securities'!B7068)
)</f>
        <v>#N/A</v>
      </c>
      <c r="D7068" t="e">
        <f>IF(
OR('Options or Warrants'!B7068 = "8. Transferee of restricted securities", 'Options or Warrants'!B7068 = "9. Any person (substitution for securities etc.)"),
'Options or Warrants'!C7068,
IF(
'Options or Warrants'!B7068 = "",
#N/A,
'Options or Warrants'!B7068)
)</f>
        <v>#N/A</v>
      </c>
      <c r="E7068" t="e">
        <f>IF(
OR('Options - Free Attaching'!B7068 = "8. Transferee of restricted securities", 'Options - Free Attaching'!B7068 = "9. Any person (substitution for securities etc.)"),
'Options - Free Attaching'!C7068,
IF(
'Options - Free Attaching'!B7068 = "",
#N/A,
'Options - Free Attaching'!B7068)
)</f>
        <v>#N/A</v>
      </c>
      <c r="F7068" t="e">
        <f>IF(
OR('Con. Notes - Conversion'!B7068 = "8. Transferee of restricted securities", 'Con. Notes - Conversion'!B7068 = "9. Any person (substitution for securities etc.)"),
'Con. Notes - Conversion'!C7068,
IF(
'Con. Notes - Conversion'!B7068 = "",
#N/A,
'Con. Notes - Conversion'!B7068)
)</f>
        <v>#N/A</v>
      </c>
      <c r="G7068" t="e">
        <f>IF(
OR('Con. Notes - No Conversion'!B7068 = "8. Transferee of restricted securities", 'Con. Notes - No Conversion'!B7068 = "9. Any person (substitution for securities etc.)"),
'Con. Notes - No Conversion'!C7068,
IF(
'Con. Notes - No Conversion'!B7068 = "",
#N/A,
'Con. Notes - No Conversion'!B7068)
)</f>
        <v>#N/A</v>
      </c>
    </row>
    <row r="7069" spans="1:7" x14ac:dyDescent="0.25">
      <c r="A7069" t="e">
        <f>IF(
OR(Shares!B7069 = "8. Transferee of restricted securities", Shares!B7069 = "9. Any person (substitution for securities etc.)"),
Shares!C7069,
IF(
Shares!B7069 = "",
#N/A,
Shares!B7069)
)</f>
        <v>#N/A</v>
      </c>
      <c r="B7069" t="e">
        <f>IF(
OR('Shares - LTR - Granted'!B7069 = "8. Transferee of restricted securities", 'Shares - LTR - Granted'!B7069 = "9. Any person (substitution for securities etc.)"),
'Shares - LTR - Granted'!C7069,
IF(
'Shares - LTR - Granted'!B7069 = "",
#N/A,
'Shares - LTR - Granted'!B7069)
)</f>
        <v>#N/A</v>
      </c>
      <c r="C7069" t="e">
        <f>IF(
OR('Performance Securities'!B7069 = "8. Transferee of restricted securities", 'Performance Securities'!B7069 = "9. Any person (substitution for securities etc.)"),
'Performance Securities'!C7069,
IF(
'Performance Securities'!B7069 = "",
#N/A,
'Performance Securities'!B7069)
)</f>
        <v>#N/A</v>
      </c>
      <c r="D7069" t="e">
        <f>IF(
OR('Options or Warrants'!B7069 = "8. Transferee of restricted securities", 'Options or Warrants'!B7069 = "9. Any person (substitution for securities etc.)"),
'Options or Warrants'!C7069,
IF(
'Options or Warrants'!B7069 = "",
#N/A,
'Options or Warrants'!B7069)
)</f>
        <v>#N/A</v>
      </c>
      <c r="E7069" t="e">
        <f>IF(
OR('Options - Free Attaching'!B7069 = "8. Transferee of restricted securities", 'Options - Free Attaching'!B7069 = "9. Any person (substitution for securities etc.)"),
'Options - Free Attaching'!C7069,
IF(
'Options - Free Attaching'!B7069 = "",
#N/A,
'Options - Free Attaching'!B7069)
)</f>
        <v>#N/A</v>
      </c>
      <c r="F7069" t="e">
        <f>IF(
OR('Con. Notes - Conversion'!B7069 = "8. Transferee of restricted securities", 'Con. Notes - Conversion'!B7069 = "9. Any person (substitution for securities etc.)"),
'Con. Notes - Conversion'!C7069,
IF(
'Con. Notes - Conversion'!B7069 = "",
#N/A,
'Con. Notes - Conversion'!B7069)
)</f>
        <v>#N/A</v>
      </c>
      <c r="G7069" t="e">
        <f>IF(
OR('Con. Notes - No Conversion'!B7069 = "8. Transferee of restricted securities", 'Con. Notes - No Conversion'!B7069 = "9. Any person (substitution for securities etc.)"),
'Con. Notes - No Conversion'!C7069,
IF(
'Con. Notes - No Conversion'!B7069 = "",
#N/A,
'Con. Notes - No Conversion'!B7069)
)</f>
        <v>#N/A</v>
      </c>
    </row>
    <row r="7070" spans="1:7" x14ac:dyDescent="0.25">
      <c r="A7070" t="e">
        <f>IF(
OR(Shares!B7070 = "8. Transferee of restricted securities", Shares!B7070 = "9. Any person (substitution for securities etc.)"),
Shares!C7070,
IF(
Shares!B7070 = "",
#N/A,
Shares!B7070)
)</f>
        <v>#N/A</v>
      </c>
      <c r="B7070" t="e">
        <f>IF(
OR('Shares - LTR - Granted'!B7070 = "8. Transferee of restricted securities", 'Shares - LTR - Granted'!B7070 = "9. Any person (substitution for securities etc.)"),
'Shares - LTR - Granted'!C7070,
IF(
'Shares - LTR - Granted'!B7070 = "",
#N/A,
'Shares - LTR - Granted'!B7070)
)</f>
        <v>#N/A</v>
      </c>
      <c r="C7070" t="e">
        <f>IF(
OR('Performance Securities'!B7070 = "8. Transferee of restricted securities", 'Performance Securities'!B7070 = "9. Any person (substitution for securities etc.)"),
'Performance Securities'!C7070,
IF(
'Performance Securities'!B7070 = "",
#N/A,
'Performance Securities'!B7070)
)</f>
        <v>#N/A</v>
      </c>
      <c r="D7070" t="e">
        <f>IF(
OR('Options or Warrants'!B7070 = "8. Transferee of restricted securities", 'Options or Warrants'!B7070 = "9. Any person (substitution for securities etc.)"),
'Options or Warrants'!C7070,
IF(
'Options or Warrants'!B7070 = "",
#N/A,
'Options or Warrants'!B7070)
)</f>
        <v>#N/A</v>
      </c>
      <c r="E7070" t="e">
        <f>IF(
OR('Options - Free Attaching'!B7070 = "8. Transferee of restricted securities", 'Options - Free Attaching'!B7070 = "9. Any person (substitution for securities etc.)"),
'Options - Free Attaching'!C7070,
IF(
'Options - Free Attaching'!B7070 = "",
#N/A,
'Options - Free Attaching'!B7070)
)</f>
        <v>#N/A</v>
      </c>
      <c r="F7070" t="e">
        <f>IF(
OR('Con. Notes - Conversion'!B7070 = "8. Transferee of restricted securities", 'Con. Notes - Conversion'!B7070 = "9. Any person (substitution for securities etc.)"),
'Con. Notes - Conversion'!C7070,
IF(
'Con. Notes - Conversion'!B7070 = "",
#N/A,
'Con. Notes - Conversion'!B7070)
)</f>
        <v>#N/A</v>
      </c>
      <c r="G7070" t="e">
        <f>IF(
OR('Con. Notes - No Conversion'!B7070 = "8. Transferee of restricted securities", 'Con. Notes - No Conversion'!B7070 = "9. Any person (substitution for securities etc.)"),
'Con. Notes - No Conversion'!C7070,
IF(
'Con. Notes - No Conversion'!B7070 = "",
#N/A,
'Con. Notes - No Conversion'!B7070)
)</f>
        <v>#N/A</v>
      </c>
    </row>
    <row r="7071" spans="1:7" x14ac:dyDescent="0.25">
      <c r="A7071" t="e">
        <f>IF(
OR(Shares!B7071 = "8. Transferee of restricted securities", Shares!B7071 = "9. Any person (substitution for securities etc.)"),
Shares!C7071,
IF(
Shares!B7071 = "",
#N/A,
Shares!B7071)
)</f>
        <v>#N/A</v>
      </c>
      <c r="B7071" t="e">
        <f>IF(
OR('Shares - LTR - Granted'!B7071 = "8. Transferee of restricted securities", 'Shares - LTR - Granted'!B7071 = "9. Any person (substitution for securities etc.)"),
'Shares - LTR - Granted'!C7071,
IF(
'Shares - LTR - Granted'!B7071 = "",
#N/A,
'Shares - LTR - Granted'!B7071)
)</f>
        <v>#N/A</v>
      </c>
      <c r="C7071" t="e">
        <f>IF(
OR('Performance Securities'!B7071 = "8. Transferee of restricted securities", 'Performance Securities'!B7071 = "9. Any person (substitution for securities etc.)"),
'Performance Securities'!C7071,
IF(
'Performance Securities'!B7071 = "",
#N/A,
'Performance Securities'!B7071)
)</f>
        <v>#N/A</v>
      </c>
      <c r="D7071" t="e">
        <f>IF(
OR('Options or Warrants'!B7071 = "8. Transferee of restricted securities", 'Options or Warrants'!B7071 = "9. Any person (substitution for securities etc.)"),
'Options or Warrants'!C7071,
IF(
'Options or Warrants'!B7071 = "",
#N/A,
'Options or Warrants'!B7071)
)</f>
        <v>#N/A</v>
      </c>
      <c r="E7071" t="e">
        <f>IF(
OR('Options - Free Attaching'!B7071 = "8. Transferee of restricted securities", 'Options - Free Attaching'!B7071 = "9. Any person (substitution for securities etc.)"),
'Options - Free Attaching'!C7071,
IF(
'Options - Free Attaching'!B7071 = "",
#N/A,
'Options - Free Attaching'!B7071)
)</f>
        <v>#N/A</v>
      </c>
      <c r="F7071" t="e">
        <f>IF(
OR('Con. Notes - Conversion'!B7071 = "8. Transferee of restricted securities", 'Con. Notes - Conversion'!B7071 = "9. Any person (substitution for securities etc.)"),
'Con. Notes - Conversion'!C7071,
IF(
'Con. Notes - Conversion'!B7071 = "",
#N/A,
'Con. Notes - Conversion'!B7071)
)</f>
        <v>#N/A</v>
      </c>
      <c r="G7071" t="e">
        <f>IF(
OR('Con. Notes - No Conversion'!B7071 = "8. Transferee of restricted securities", 'Con. Notes - No Conversion'!B7071 = "9. Any person (substitution for securities etc.)"),
'Con. Notes - No Conversion'!C7071,
IF(
'Con. Notes - No Conversion'!B7071 = "",
#N/A,
'Con. Notes - No Conversion'!B7071)
)</f>
        <v>#N/A</v>
      </c>
    </row>
    <row r="7072" spans="1:7" x14ac:dyDescent="0.25">
      <c r="A7072" t="e">
        <f>IF(
OR(Shares!B7072 = "8. Transferee of restricted securities", Shares!B7072 = "9. Any person (substitution for securities etc.)"),
Shares!C7072,
IF(
Shares!B7072 = "",
#N/A,
Shares!B7072)
)</f>
        <v>#N/A</v>
      </c>
      <c r="B7072" t="e">
        <f>IF(
OR('Shares - LTR - Granted'!B7072 = "8. Transferee of restricted securities", 'Shares - LTR - Granted'!B7072 = "9. Any person (substitution for securities etc.)"),
'Shares - LTR - Granted'!C7072,
IF(
'Shares - LTR - Granted'!B7072 = "",
#N/A,
'Shares - LTR - Granted'!B7072)
)</f>
        <v>#N/A</v>
      </c>
      <c r="C7072" t="e">
        <f>IF(
OR('Performance Securities'!B7072 = "8. Transferee of restricted securities", 'Performance Securities'!B7072 = "9. Any person (substitution for securities etc.)"),
'Performance Securities'!C7072,
IF(
'Performance Securities'!B7072 = "",
#N/A,
'Performance Securities'!B7072)
)</f>
        <v>#N/A</v>
      </c>
      <c r="D7072" t="e">
        <f>IF(
OR('Options or Warrants'!B7072 = "8. Transferee of restricted securities", 'Options or Warrants'!B7072 = "9. Any person (substitution for securities etc.)"),
'Options or Warrants'!C7072,
IF(
'Options or Warrants'!B7072 = "",
#N/A,
'Options or Warrants'!B7072)
)</f>
        <v>#N/A</v>
      </c>
      <c r="E7072" t="e">
        <f>IF(
OR('Options - Free Attaching'!B7072 = "8. Transferee of restricted securities", 'Options - Free Attaching'!B7072 = "9. Any person (substitution for securities etc.)"),
'Options - Free Attaching'!C7072,
IF(
'Options - Free Attaching'!B7072 = "",
#N/A,
'Options - Free Attaching'!B7072)
)</f>
        <v>#N/A</v>
      </c>
      <c r="F7072" t="e">
        <f>IF(
OR('Con. Notes - Conversion'!B7072 = "8. Transferee of restricted securities", 'Con. Notes - Conversion'!B7072 = "9. Any person (substitution for securities etc.)"),
'Con. Notes - Conversion'!C7072,
IF(
'Con. Notes - Conversion'!B7072 = "",
#N/A,
'Con. Notes - Conversion'!B7072)
)</f>
        <v>#N/A</v>
      </c>
      <c r="G7072" t="e">
        <f>IF(
OR('Con. Notes - No Conversion'!B7072 = "8. Transferee of restricted securities", 'Con. Notes - No Conversion'!B7072 = "9. Any person (substitution for securities etc.)"),
'Con. Notes - No Conversion'!C7072,
IF(
'Con. Notes - No Conversion'!B7072 = "",
#N/A,
'Con. Notes - No Conversion'!B7072)
)</f>
        <v>#N/A</v>
      </c>
    </row>
    <row r="7073" spans="1:7" x14ac:dyDescent="0.25">
      <c r="A7073" t="e">
        <f>IF(
OR(Shares!B7073 = "8. Transferee of restricted securities", Shares!B7073 = "9. Any person (substitution for securities etc.)"),
Shares!C7073,
IF(
Shares!B7073 = "",
#N/A,
Shares!B7073)
)</f>
        <v>#N/A</v>
      </c>
      <c r="B7073" t="e">
        <f>IF(
OR('Shares - LTR - Granted'!B7073 = "8. Transferee of restricted securities", 'Shares - LTR - Granted'!B7073 = "9. Any person (substitution for securities etc.)"),
'Shares - LTR - Granted'!C7073,
IF(
'Shares - LTR - Granted'!B7073 = "",
#N/A,
'Shares - LTR - Granted'!B7073)
)</f>
        <v>#N/A</v>
      </c>
      <c r="C7073" t="e">
        <f>IF(
OR('Performance Securities'!B7073 = "8. Transferee of restricted securities", 'Performance Securities'!B7073 = "9. Any person (substitution for securities etc.)"),
'Performance Securities'!C7073,
IF(
'Performance Securities'!B7073 = "",
#N/A,
'Performance Securities'!B7073)
)</f>
        <v>#N/A</v>
      </c>
      <c r="D7073" t="e">
        <f>IF(
OR('Options or Warrants'!B7073 = "8. Transferee of restricted securities", 'Options or Warrants'!B7073 = "9. Any person (substitution for securities etc.)"),
'Options or Warrants'!C7073,
IF(
'Options or Warrants'!B7073 = "",
#N/A,
'Options or Warrants'!B7073)
)</f>
        <v>#N/A</v>
      </c>
      <c r="E7073" t="e">
        <f>IF(
OR('Options - Free Attaching'!B7073 = "8. Transferee of restricted securities", 'Options - Free Attaching'!B7073 = "9. Any person (substitution for securities etc.)"),
'Options - Free Attaching'!C7073,
IF(
'Options - Free Attaching'!B7073 = "",
#N/A,
'Options - Free Attaching'!B7073)
)</f>
        <v>#N/A</v>
      </c>
      <c r="F7073" t="e">
        <f>IF(
OR('Con. Notes - Conversion'!B7073 = "8. Transferee of restricted securities", 'Con. Notes - Conversion'!B7073 = "9. Any person (substitution for securities etc.)"),
'Con. Notes - Conversion'!C7073,
IF(
'Con. Notes - Conversion'!B7073 = "",
#N/A,
'Con. Notes - Conversion'!B7073)
)</f>
        <v>#N/A</v>
      </c>
      <c r="G7073" t="e">
        <f>IF(
OR('Con. Notes - No Conversion'!B7073 = "8. Transferee of restricted securities", 'Con. Notes - No Conversion'!B7073 = "9. Any person (substitution for securities etc.)"),
'Con. Notes - No Conversion'!C7073,
IF(
'Con. Notes - No Conversion'!B7073 = "",
#N/A,
'Con. Notes - No Conversion'!B7073)
)</f>
        <v>#N/A</v>
      </c>
    </row>
    <row r="7074" spans="1:7" x14ac:dyDescent="0.25">
      <c r="A7074" t="e">
        <f>IF(
OR(Shares!B7074 = "8. Transferee of restricted securities", Shares!B7074 = "9. Any person (substitution for securities etc.)"),
Shares!C7074,
IF(
Shares!B7074 = "",
#N/A,
Shares!B7074)
)</f>
        <v>#N/A</v>
      </c>
      <c r="B7074" t="e">
        <f>IF(
OR('Shares - LTR - Granted'!B7074 = "8. Transferee of restricted securities", 'Shares - LTR - Granted'!B7074 = "9. Any person (substitution for securities etc.)"),
'Shares - LTR - Granted'!C7074,
IF(
'Shares - LTR - Granted'!B7074 = "",
#N/A,
'Shares - LTR - Granted'!B7074)
)</f>
        <v>#N/A</v>
      </c>
      <c r="C7074" t="e">
        <f>IF(
OR('Performance Securities'!B7074 = "8. Transferee of restricted securities", 'Performance Securities'!B7074 = "9. Any person (substitution for securities etc.)"),
'Performance Securities'!C7074,
IF(
'Performance Securities'!B7074 = "",
#N/A,
'Performance Securities'!B7074)
)</f>
        <v>#N/A</v>
      </c>
      <c r="D7074" t="e">
        <f>IF(
OR('Options or Warrants'!B7074 = "8. Transferee of restricted securities", 'Options or Warrants'!B7074 = "9. Any person (substitution for securities etc.)"),
'Options or Warrants'!C7074,
IF(
'Options or Warrants'!B7074 = "",
#N/A,
'Options or Warrants'!B7074)
)</f>
        <v>#N/A</v>
      </c>
      <c r="E7074" t="e">
        <f>IF(
OR('Options - Free Attaching'!B7074 = "8. Transferee of restricted securities", 'Options - Free Attaching'!B7074 = "9. Any person (substitution for securities etc.)"),
'Options - Free Attaching'!C7074,
IF(
'Options - Free Attaching'!B7074 = "",
#N/A,
'Options - Free Attaching'!B7074)
)</f>
        <v>#N/A</v>
      </c>
      <c r="F7074" t="e">
        <f>IF(
OR('Con. Notes - Conversion'!B7074 = "8. Transferee of restricted securities", 'Con. Notes - Conversion'!B7074 = "9. Any person (substitution for securities etc.)"),
'Con. Notes - Conversion'!C7074,
IF(
'Con. Notes - Conversion'!B7074 = "",
#N/A,
'Con. Notes - Conversion'!B7074)
)</f>
        <v>#N/A</v>
      </c>
      <c r="G7074" t="e">
        <f>IF(
OR('Con. Notes - No Conversion'!B7074 = "8. Transferee of restricted securities", 'Con. Notes - No Conversion'!B7074 = "9. Any person (substitution for securities etc.)"),
'Con. Notes - No Conversion'!C7074,
IF(
'Con. Notes - No Conversion'!B7074 = "",
#N/A,
'Con. Notes - No Conversion'!B7074)
)</f>
        <v>#N/A</v>
      </c>
    </row>
    <row r="7075" spans="1:7" x14ac:dyDescent="0.25">
      <c r="A7075" t="e">
        <f>IF(
OR(Shares!B7075 = "8. Transferee of restricted securities", Shares!B7075 = "9. Any person (substitution for securities etc.)"),
Shares!C7075,
IF(
Shares!B7075 = "",
#N/A,
Shares!B7075)
)</f>
        <v>#N/A</v>
      </c>
      <c r="B7075" t="e">
        <f>IF(
OR('Shares - LTR - Granted'!B7075 = "8. Transferee of restricted securities", 'Shares - LTR - Granted'!B7075 = "9. Any person (substitution for securities etc.)"),
'Shares - LTR - Granted'!C7075,
IF(
'Shares - LTR - Granted'!B7075 = "",
#N/A,
'Shares - LTR - Granted'!B7075)
)</f>
        <v>#N/A</v>
      </c>
      <c r="C7075" t="e">
        <f>IF(
OR('Performance Securities'!B7075 = "8. Transferee of restricted securities", 'Performance Securities'!B7075 = "9. Any person (substitution for securities etc.)"),
'Performance Securities'!C7075,
IF(
'Performance Securities'!B7075 = "",
#N/A,
'Performance Securities'!B7075)
)</f>
        <v>#N/A</v>
      </c>
      <c r="D7075" t="e">
        <f>IF(
OR('Options or Warrants'!B7075 = "8. Transferee of restricted securities", 'Options or Warrants'!B7075 = "9. Any person (substitution for securities etc.)"),
'Options or Warrants'!C7075,
IF(
'Options or Warrants'!B7075 = "",
#N/A,
'Options or Warrants'!B7075)
)</f>
        <v>#N/A</v>
      </c>
      <c r="E7075" t="e">
        <f>IF(
OR('Options - Free Attaching'!B7075 = "8. Transferee of restricted securities", 'Options - Free Attaching'!B7075 = "9. Any person (substitution for securities etc.)"),
'Options - Free Attaching'!C7075,
IF(
'Options - Free Attaching'!B7075 = "",
#N/A,
'Options - Free Attaching'!B7075)
)</f>
        <v>#N/A</v>
      </c>
      <c r="F7075" t="e">
        <f>IF(
OR('Con. Notes - Conversion'!B7075 = "8. Transferee of restricted securities", 'Con. Notes - Conversion'!B7075 = "9. Any person (substitution for securities etc.)"),
'Con. Notes - Conversion'!C7075,
IF(
'Con. Notes - Conversion'!B7075 = "",
#N/A,
'Con. Notes - Conversion'!B7075)
)</f>
        <v>#N/A</v>
      </c>
      <c r="G7075" t="e">
        <f>IF(
OR('Con. Notes - No Conversion'!B7075 = "8. Transferee of restricted securities", 'Con. Notes - No Conversion'!B7075 = "9. Any person (substitution for securities etc.)"),
'Con. Notes - No Conversion'!C7075,
IF(
'Con. Notes - No Conversion'!B7075 = "",
#N/A,
'Con. Notes - No Conversion'!B7075)
)</f>
        <v>#N/A</v>
      </c>
    </row>
    <row r="7076" spans="1:7" x14ac:dyDescent="0.25">
      <c r="A7076" t="e">
        <f>IF(
OR(Shares!B7076 = "8. Transferee of restricted securities", Shares!B7076 = "9. Any person (substitution for securities etc.)"),
Shares!C7076,
IF(
Shares!B7076 = "",
#N/A,
Shares!B7076)
)</f>
        <v>#N/A</v>
      </c>
      <c r="B7076" t="e">
        <f>IF(
OR('Shares - LTR - Granted'!B7076 = "8. Transferee of restricted securities", 'Shares - LTR - Granted'!B7076 = "9. Any person (substitution for securities etc.)"),
'Shares - LTR - Granted'!C7076,
IF(
'Shares - LTR - Granted'!B7076 = "",
#N/A,
'Shares - LTR - Granted'!B7076)
)</f>
        <v>#N/A</v>
      </c>
      <c r="C7076" t="e">
        <f>IF(
OR('Performance Securities'!B7076 = "8. Transferee of restricted securities", 'Performance Securities'!B7076 = "9. Any person (substitution for securities etc.)"),
'Performance Securities'!C7076,
IF(
'Performance Securities'!B7076 = "",
#N/A,
'Performance Securities'!B7076)
)</f>
        <v>#N/A</v>
      </c>
      <c r="D7076" t="e">
        <f>IF(
OR('Options or Warrants'!B7076 = "8. Transferee of restricted securities", 'Options or Warrants'!B7076 = "9. Any person (substitution for securities etc.)"),
'Options or Warrants'!C7076,
IF(
'Options or Warrants'!B7076 = "",
#N/A,
'Options or Warrants'!B7076)
)</f>
        <v>#N/A</v>
      </c>
      <c r="E7076" t="e">
        <f>IF(
OR('Options - Free Attaching'!B7076 = "8. Transferee of restricted securities", 'Options - Free Attaching'!B7076 = "9. Any person (substitution for securities etc.)"),
'Options - Free Attaching'!C7076,
IF(
'Options - Free Attaching'!B7076 = "",
#N/A,
'Options - Free Attaching'!B7076)
)</f>
        <v>#N/A</v>
      </c>
      <c r="F7076" t="e">
        <f>IF(
OR('Con. Notes - Conversion'!B7076 = "8. Transferee of restricted securities", 'Con. Notes - Conversion'!B7076 = "9. Any person (substitution for securities etc.)"),
'Con. Notes - Conversion'!C7076,
IF(
'Con. Notes - Conversion'!B7076 = "",
#N/A,
'Con. Notes - Conversion'!B7076)
)</f>
        <v>#N/A</v>
      </c>
      <c r="G7076" t="e">
        <f>IF(
OR('Con. Notes - No Conversion'!B7076 = "8. Transferee of restricted securities", 'Con. Notes - No Conversion'!B7076 = "9. Any person (substitution for securities etc.)"),
'Con. Notes - No Conversion'!C7076,
IF(
'Con. Notes - No Conversion'!B7076 = "",
#N/A,
'Con. Notes - No Conversion'!B7076)
)</f>
        <v>#N/A</v>
      </c>
    </row>
    <row r="7077" spans="1:7" x14ac:dyDescent="0.25">
      <c r="A7077" t="e">
        <f>IF(
OR(Shares!B7077 = "8. Transferee of restricted securities", Shares!B7077 = "9. Any person (substitution for securities etc.)"),
Shares!C7077,
IF(
Shares!B7077 = "",
#N/A,
Shares!B7077)
)</f>
        <v>#N/A</v>
      </c>
      <c r="B7077" t="e">
        <f>IF(
OR('Shares - LTR - Granted'!B7077 = "8. Transferee of restricted securities", 'Shares - LTR - Granted'!B7077 = "9. Any person (substitution for securities etc.)"),
'Shares - LTR - Granted'!C7077,
IF(
'Shares - LTR - Granted'!B7077 = "",
#N/A,
'Shares - LTR - Granted'!B7077)
)</f>
        <v>#N/A</v>
      </c>
      <c r="C7077" t="e">
        <f>IF(
OR('Performance Securities'!B7077 = "8. Transferee of restricted securities", 'Performance Securities'!B7077 = "9. Any person (substitution for securities etc.)"),
'Performance Securities'!C7077,
IF(
'Performance Securities'!B7077 = "",
#N/A,
'Performance Securities'!B7077)
)</f>
        <v>#N/A</v>
      </c>
      <c r="D7077" t="e">
        <f>IF(
OR('Options or Warrants'!B7077 = "8. Transferee of restricted securities", 'Options or Warrants'!B7077 = "9. Any person (substitution for securities etc.)"),
'Options or Warrants'!C7077,
IF(
'Options or Warrants'!B7077 = "",
#N/A,
'Options or Warrants'!B7077)
)</f>
        <v>#N/A</v>
      </c>
      <c r="E7077" t="e">
        <f>IF(
OR('Options - Free Attaching'!B7077 = "8. Transferee of restricted securities", 'Options - Free Attaching'!B7077 = "9. Any person (substitution for securities etc.)"),
'Options - Free Attaching'!C7077,
IF(
'Options - Free Attaching'!B7077 = "",
#N/A,
'Options - Free Attaching'!B7077)
)</f>
        <v>#N/A</v>
      </c>
      <c r="F7077" t="e">
        <f>IF(
OR('Con. Notes - Conversion'!B7077 = "8. Transferee of restricted securities", 'Con. Notes - Conversion'!B7077 = "9. Any person (substitution for securities etc.)"),
'Con. Notes - Conversion'!C7077,
IF(
'Con. Notes - Conversion'!B7077 = "",
#N/A,
'Con. Notes - Conversion'!B7077)
)</f>
        <v>#N/A</v>
      </c>
      <c r="G7077" t="e">
        <f>IF(
OR('Con. Notes - No Conversion'!B7077 = "8. Transferee of restricted securities", 'Con. Notes - No Conversion'!B7077 = "9. Any person (substitution for securities etc.)"),
'Con. Notes - No Conversion'!C7077,
IF(
'Con. Notes - No Conversion'!B7077 = "",
#N/A,
'Con. Notes - No Conversion'!B7077)
)</f>
        <v>#N/A</v>
      </c>
    </row>
    <row r="7078" spans="1:7" x14ac:dyDescent="0.25">
      <c r="A7078" t="e">
        <f>IF(
OR(Shares!B7078 = "8. Transferee of restricted securities", Shares!B7078 = "9. Any person (substitution for securities etc.)"),
Shares!C7078,
IF(
Shares!B7078 = "",
#N/A,
Shares!B7078)
)</f>
        <v>#N/A</v>
      </c>
      <c r="B7078" t="e">
        <f>IF(
OR('Shares - LTR - Granted'!B7078 = "8. Transferee of restricted securities", 'Shares - LTR - Granted'!B7078 = "9. Any person (substitution for securities etc.)"),
'Shares - LTR - Granted'!C7078,
IF(
'Shares - LTR - Granted'!B7078 = "",
#N/A,
'Shares - LTR - Granted'!B7078)
)</f>
        <v>#N/A</v>
      </c>
      <c r="C7078" t="e">
        <f>IF(
OR('Performance Securities'!B7078 = "8. Transferee of restricted securities", 'Performance Securities'!B7078 = "9. Any person (substitution for securities etc.)"),
'Performance Securities'!C7078,
IF(
'Performance Securities'!B7078 = "",
#N/A,
'Performance Securities'!B7078)
)</f>
        <v>#N/A</v>
      </c>
      <c r="D7078" t="e">
        <f>IF(
OR('Options or Warrants'!B7078 = "8. Transferee of restricted securities", 'Options or Warrants'!B7078 = "9. Any person (substitution for securities etc.)"),
'Options or Warrants'!C7078,
IF(
'Options or Warrants'!B7078 = "",
#N/A,
'Options or Warrants'!B7078)
)</f>
        <v>#N/A</v>
      </c>
      <c r="E7078" t="e">
        <f>IF(
OR('Options - Free Attaching'!B7078 = "8. Transferee of restricted securities", 'Options - Free Attaching'!B7078 = "9. Any person (substitution for securities etc.)"),
'Options - Free Attaching'!C7078,
IF(
'Options - Free Attaching'!B7078 = "",
#N/A,
'Options - Free Attaching'!B7078)
)</f>
        <v>#N/A</v>
      </c>
      <c r="F7078" t="e">
        <f>IF(
OR('Con. Notes - Conversion'!B7078 = "8. Transferee of restricted securities", 'Con. Notes - Conversion'!B7078 = "9. Any person (substitution for securities etc.)"),
'Con. Notes - Conversion'!C7078,
IF(
'Con. Notes - Conversion'!B7078 = "",
#N/A,
'Con. Notes - Conversion'!B7078)
)</f>
        <v>#N/A</v>
      </c>
      <c r="G7078" t="e">
        <f>IF(
OR('Con. Notes - No Conversion'!B7078 = "8. Transferee of restricted securities", 'Con. Notes - No Conversion'!B7078 = "9. Any person (substitution for securities etc.)"),
'Con. Notes - No Conversion'!C7078,
IF(
'Con. Notes - No Conversion'!B7078 = "",
#N/A,
'Con. Notes - No Conversion'!B7078)
)</f>
        <v>#N/A</v>
      </c>
    </row>
    <row r="7079" spans="1:7" x14ac:dyDescent="0.25">
      <c r="A7079" t="e">
        <f>IF(
OR(Shares!B7079 = "8. Transferee of restricted securities", Shares!B7079 = "9. Any person (substitution for securities etc.)"),
Shares!C7079,
IF(
Shares!B7079 = "",
#N/A,
Shares!B7079)
)</f>
        <v>#N/A</v>
      </c>
      <c r="B7079" t="e">
        <f>IF(
OR('Shares - LTR - Granted'!B7079 = "8. Transferee of restricted securities", 'Shares - LTR - Granted'!B7079 = "9. Any person (substitution for securities etc.)"),
'Shares - LTR - Granted'!C7079,
IF(
'Shares - LTR - Granted'!B7079 = "",
#N/A,
'Shares - LTR - Granted'!B7079)
)</f>
        <v>#N/A</v>
      </c>
      <c r="C7079" t="e">
        <f>IF(
OR('Performance Securities'!B7079 = "8. Transferee of restricted securities", 'Performance Securities'!B7079 = "9. Any person (substitution for securities etc.)"),
'Performance Securities'!C7079,
IF(
'Performance Securities'!B7079 = "",
#N/A,
'Performance Securities'!B7079)
)</f>
        <v>#N/A</v>
      </c>
      <c r="D7079" t="e">
        <f>IF(
OR('Options or Warrants'!B7079 = "8. Transferee of restricted securities", 'Options or Warrants'!B7079 = "9. Any person (substitution for securities etc.)"),
'Options or Warrants'!C7079,
IF(
'Options or Warrants'!B7079 = "",
#N/A,
'Options or Warrants'!B7079)
)</f>
        <v>#N/A</v>
      </c>
      <c r="E7079" t="e">
        <f>IF(
OR('Options - Free Attaching'!B7079 = "8. Transferee of restricted securities", 'Options - Free Attaching'!B7079 = "9. Any person (substitution for securities etc.)"),
'Options - Free Attaching'!C7079,
IF(
'Options - Free Attaching'!B7079 = "",
#N/A,
'Options - Free Attaching'!B7079)
)</f>
        <v>#N/A</v>
      </c>
      <c r="F7079" t="e">
        <f>IF(
OR('Con. Notes - Conversion'!B7079 = "8. Transferee of restricted securities", 'Con. Notes - Conversion'!B7079 = "9. Any person (substitution for securities etc.)"),
'Con. Notes - Conversion'!C7079,
IF(
'Con. Notes - Conversion'!B7079 = "",
#N/A,
'Con. Notes - Conversion'!B7079)
)</f>
        <v>#N/A</v>
      </c>
      <c r="G7079" t="e">
        <f>IF(
OR('Con. Notes - No Conversion'!B7079 = "8. Transferee of restricted securities", 'Con. Notes - No Conversion'!B7079 = "9. Any person (substitution for securities etc.)"),
'Con. Notes - No Conversion'!C7079,
IF(
'Con. Notes - No Conversion'!B7079 = "",
#N/A,
'Con. Notes - No Conversion'!B7079)
)</f>
        <v>#N/A</v>
      </c>
    </row>
    <row r="7080" spans="1:7" x14ac:dyDescent="0.25">
      <c r="A7080" t="e">
        <f>IF(
OR(Shares!B7080 = "8. Transferee of restricted securities", Shares!B7080 = "9. Any person (substitution for securities etc.)"),
Shares!C7080,
IF(
Shares!B7080 = "",
#N/A,
Shares!B7080)
)</f>
        <v>#N/A</v>
      </c>
      <c r="B7080" t="e">
        <f>IF(
OR('Shares - LTR - Granted'!B7080 = "8. Transferee of restricted securities", 'Shares - LTR - Granted'!B7080 = "9. Any person (substitution for securities etc.)"),
'Shares - LTR - Granted'!C7080,
IF(
'Shares - LTR - Granted'!B7080 = "",
#N/A,
'Shares - LTR - Granted'!B7080)
)</f>
        <v>#N/A</v>
      </c>
      <c r="C7080" t="e">
        <f>IF(
OR('Performance Securities'!B7080 = "8. Transferee of restricted securities", 'Performance Securities'!B7080 = "9. Any person (substitution for securities etc.)"),
'Performance Securities'!C7080,
IF(
'Performance Securities'!B7080 = "",
#N/A,
'Performance Securities'!B7080)
)</f>
        <v>#N/A</v>
      </c>
      <c r="D7080" t="e">
        <f>IF(
OR('Options or Warrants'!B7080 = "8. Transferee of restricted securities", 'Options or Warrants'!B7080 = "9. Any person (substitution for securities etc.)"),
'Options or Warrants'!C7080,
IF(
'Options or Warrants'!B7080 = "",
#N/A,
'Options or Warrants'!B7080)
)</f>
        <v>#N/A</v>
      </c>
      <c r="E7080" t="e">
        <f>IF(
OR('Options - Free Attaching'!B7080 = "8. Transferee of restricted securities", 'Options - Free Attaching'!B7080 = "9. Any person (substitution for securities etc.)"),
'Options - Free Attaching'!C7080,
IF(
'Options - Free Attaching'!B7080 = "",
#N/A,
'Options - Free Attaching'!B7080)
)</f>
        <v>#N/A</v>
      </c>
      <c r="F7080" t="e">
        <f>IF(
OR('Con. Notes - Conversion'!B7080 = "8. Transferee of restricted securities", 'Con. Notes - Conversion'!B7080 = "9. Any person (substitution for securities etc.)"),
'Con. Notes - Conversion'!C7080,
IF(
'Con. Notes - Conversion'!B7080 = "",
#N/A,
'Con. Notes - Conversion'!B7080)
)</f>
        <v>#N/A</v>
      </c>
      <c r="G7080" t="e">
        <f>IF(
OR('Con. Notes - No Conversion'!B7080 = "8. Transferee of restricted securities", 'Con. Notes - No Conversion'!B7080 = "9. Any person (substitution for securities etc.)"),
'Con. Notes - No Conversion'!C7080,
IF(
'Con. Notes - No Conversion'!B7080 = "",
#N/A,
'Con. Notes - No Conversion'!B7080)
)</f>
        <v>#N/A</v>
      </c>
    </row>
    <row r="7081" spans="1:7" x14ac:dyDescent="0.25">
      <c r="A7081" t="e">
        <f>IF(
OR(Shares!B7081 = "8. Transferee of restricted securities", Shares!B7081 = "9. Any person (substitution for securities etc.)"),
Shares!C7081,
IF(
Shares!B7081 = "",
#N/A,
Shares!B7081)
)</f>
        <v>#N/A</v>
      </c>
      <c r="B7081" t="e">
        <f>IF(
OR('Shares - LTR - Granted'!B7081 = "8. Transferee of restricted securities", 'Shares - LTR - Granted'!B7081 = "9. Any person (substitution for securities etc.)"),
'Shares - LTR - Granted'!C7081,
IF(
'Shares - LTR - Granted'!B7081 = "",
#N/A,
'Shares - LTR - Granted'!B7081)
)</f>
        <v>#N/A</v>
      </c>
      <c r="C7081" t="e">
        <f>IF(
OR('Performance Securities'!B7081 = "8. Transferee of restricted securities", 'Performance Securities'!B7081 = "9. Any person (substitution for securities etc.)"),
'Performance Securities'!C7081,
IF(
'Performance Securities'!B7081 = "",
#N/A,
'Performance Securities'!B7081)
)</f>
        <v>#N/A</v>
      </c>
      <c r="D7081" t="e">
        <f>IF(
OR('Options or Warrants'!B7081 = "8. Transferee of restricted securities", 'Options or Warrants'!B7081 = "9. Any person (substitution for securities etc.)"),
'Options or Warrants'!C7081,
IF(
'Options or Warrants'!B7081 = "",
#N/A,
'Options or Warrants'!B7081)
)</f>
        <v>#N/A</v>
      </c>
      <c r="E7081" t="e">
        <f>IF(
OR('Options - Free Attaching'!B7081 = "8. Transferee of restricted securities", 'Options - Free Attaching'!B7081 = "9. Any person (substitution for securities etc.)"),
'Options - Free Attaching'!C7081,
IF(
'Options - Free Attaching'!B7081 = "",
#N/A,
'Options - Free Attaching'!B7081)
)</f>
        <v>#N/A</v>
      </c>
      <c r="F7081" t="e">
        <f>IF(
OR('Con. Notes - Conversion'!B7081 = "8. Transferee of restricted securities", 'Con. Notes - Conversion'!B7081 = "9. Any person (substitution for securities etc.)"),
'Con. Notes - Conversion'!C7081,
IF(
'Con. Notes - Conversion'!B7081 = "",
#N/A,
'Con. Notes - Conversion'!B7081)
)</f>
        <v>#N/A</v>
      </c>
      <c r="G7081" t="e">
        <f>IF(
OR('Con. Notes - No Conversion'!B7081 = "8. Transferee of restricted securities", 'Con. Notes - No Conversion'!B7081 = "9. Any person (substitution for securities etc.)"),
'Con. Notes - No Conversion'!C7081,
IF(
'Con. Notes - No Conversion'!B7081 = "",
#N/A,
'Con. Notes - No Conversion'!B7081)
)</f>
        <v>#N/A</v>
      </c>
    </row>
    <row r="7082" spans="1:7" x14ac:dyDescent="0.25">
      <c r="A7082" t="e">
        <f>IF(
OR(Shares!B7082 = "8. Transferee of restricted securities", Shares!B7082 = "9. Any person (substitution for securities etc.)"),
Shares!C7082,
IF(
Shares!B7082 = "",
#N/A,
Shares!B7082)
)</f>
        <v>#N/A</v>
      </c>
      <c r="B7082" t="e">
        <f>IF(
OR('Shares - LTR - Granted'!B7082 = "8. Transferee of restricted securities", 'Shares - LTR - Granted'!B7082 = "9. Any person (substitution for securities etc.)"),
'Shares - LTR - Granted'!C7082,
IF(
'Shares - LTR - Granted'!B7082 = "",
#N/A,
'Shares - LTR - Granted'!B7082)
)</f>
        <v>#N/A</v>
      </c>
      <c r="C7082" t="e">
        <f>IF(
OR('Performance Securities'!B7082 = "8. Transferee of restricted securities", 'Performance Securities'!B7082 = "9. Any person (substitution for securities etc.)"),
'Performance Securities'!C7082,
IF(
'Performance Securities'!B7082 = "",
#N/A,
'Performance Securities'!B7082)
)</f>
        <v>#N/A</v>
      </c>
      <c r="D7082" t="e">
        <f>IF(
OR('Options or Warrants'!B7082 = "8. Transferee of restricted securities", 'Options or Warrants'!B7082 = "9. Any person (substitution for securities etc.)"),
'Options or Warrants'!C7082,
IF(
'Options or Warrants'!B7082 = "",
#N/A,
'Options or Warrants'!B7082)
)</f>
        <v>#N/A</v>
      </c>
      <c r="E7082" t="e">
        <f>IF(
OR('Options - Free Attaching'!B7082 = "8. Transferee of restricted securities", 'Options - Free Attaching'!B7082 = "9. Any person (substitution for securities etc.)"),
'Options - Free Attaching'!C7082,
IF(
'Options - Free Attaching'!B7082 = "",
#N/A,
'Options - Free Attaching'!B7082)
)</f>
        <v>#N/A</v>
      </c>
      <c r="F7082" t="e">
        <f>IF(
OR('Con. Notes - Conversion'!B7082 = "8. Transferee of restricted securities", 'Con. Notes - Conversion'!B7082 = "9. Any person (substitution for securities etc.)"),
'Con. Notes - Conversion'!C7082,
IF(
'Con. Notes - Conversion'!B7082 = "",
#N/A,
'Con. Notes - Conversion'!B7082)
)</f>
        <v>#N/A</v>
      </c>
      <c r="G7082" t="e">
        <f>IF(
OR('Con. Notes - No Conversion'!B7082 = "8. Transferee of restricted securities", 'Con. Notes - No Conversion'!B7082 = "9. Any person (substitution for securities etc.)"),
'Con. Notes - No Conversion'!C7082,
IF(
'Con. Notes - No Conversion'!B7082 = "",
#N/A,
'Con. Notes - No Conversion'!B7082)
)</f>
        <v>#N/A</v>
      </c>
    </row>
    <row r="7083" spans="1:7" x14ac:dyDescent="0.25">
      <c r="A7083" t="e">
        <f>IF(
OR(Shares!B7083 = "8. Transferee of restricted securities", Shares!B7083 = "9. Any person (substitution for securities etc.)"),
Shares!C7083,
IF(
Shares!B7083 = "",
#N/A,
Shares!B7083)
)</f>
        <v>#N/A</v>
      </c>
      <c r="B7083" t="e">
        <f>IF(
OR('Shares - LTR - Granted'!B7083 = "8. Transferee of restricted securities", 'Shares - LTR - Granted'!B7083 = "9. Any person (substitution for securities etc.)"),
'Shares - LTR - Granted'!C7083,
IF(
'Shares - LTR - Granted'!B7083 = "",
#N/A,
'Shares - LTR - Granted'!B7083)
)</f>
        <v>#N/A</v>
      </c>
      <c r="C7083" t="e">
        <f>IF(
OR('Performance Securities'!B7083 = "8. Transferee of restricted securities", 'Performance Securities'!B7083 = "9. Any person (substitution for securities etc.)"),
'Performance Securities'!C7083,
IF(
'Performance Securities'!B7083 = "",
#N/A,
'Performance Securities'!B7083)
)</f>
        <v>#N/A</v>
      </c>
      <c r="D7083" t="e">
        <f>IF(
OR('Options or Warrants'!B7083 = "8. Transferee of restricted securities", 'Options or Warrants'!B7083 = "9. Any person (substitution for securities etc.)"),
'Options or Warrants'!C7083,
IF(
'Options or Warrants'!B7083 = "",
#N/A,
'Options or Warrants'!B7083)
)</f>
        <v>#N/A</v>
      </c>
      <c r="E7083" t="e">
        <f>IF(
OR('Options - Free Attaching'!B7083 = "8. Transferee of restricted securities", 'Options - Free Attaching'!B7083 = "9. Any person (substitution for securities etc.)"),
'Options - Free Attaching'!C7083,
IF(
'Options - Free Attaching'!B7083 = "",
#N/A,
'Options - Free Attaching'!B7083)
)</f>
        <v>#N/A</v>
      </c>
      <c r="F7083" t="e">
        <f>IF(
OR('Con. Notes - Conversion'!B7083 = "8. Transferee of restricted securities", 'Con. Notes - Conversion'!B7083 = "9. Any person (substitution for securities etc.)"),
'Con. Notes - Conversion'!C7083,
IF(
'Con. Notes - Conversion'!B7083 = "",
#N/A,
'Con. Notes - Conversion'!B7083)
)</f>
        <v>#N/A</v>
      </c>
      <c r="G7083" t="e">
        <f>IF(
OR('Con. Notes - No Conversion'!B7083 = "8. Transferee of restricted securities", 'Con. Notes - No Conversion'!B7083 = "9. Any person (substitution for securities etc.)"),
'Con. Notes - No Conversion'!C7083,
IF(
'Con. Notes - No Conversion'!B7083 = "",
#N/A,
'Con. Notes - No Conversion'!B7083)
)</f>
        <v>#N/A</v>
      </c>
    </row>
    <row r="7084" spans="1:7" x14ac:dyDescent="0.25">
      <c r="A7084" t="e">
        <f>IF(
OR(Shares!B7084 = "8. Transferee of restricted securities", Shares!B7084 = "9. Any person (substitution for securities etc.)"),
Shares!C7084,
IF(
Shares!B7084 = "",
#N/A,
Shares!B7084)
)</f>
        <v>#N/A</v>
      </c>
      <c r="B7084" t="e">
        <f>IF(
OR('Shares - LTR - Granted'!B7084 = "8. Transferee of restricted securities", 'Shares - LTR - Granted'!B7084 = "9. Any person (substitution for securities etc.)"),
'Shares - LTR - Granted'!C7084,
IF(
'Shares - LTR - Granted'!B7084 = "",
#N/A,
'Shares - LTR - Granted'!B7084)
)</f>
        <v>#N/A</v>
      </c>
      <c r="C7084" t="e">
        <f>IF(
OR('Performance Securities'!B7084 = "8. Transferee of restricted securities", 'Performance Securities'!B7084 = "9. Any person (substitution for securities etc.)"),
'Performance Securities'!C7084,
IF(
'Performance Securities'!B7084 = "",
#N/A,
'Performance Securities'!B7084)
)</f>
        <v>#N/A</v>
      </c>
      <c r="D7084" t="e">
        <f>IF(
OR('Options or Warrants'!B7084 = "8. Transferee of restricted securities", 'Options or Warrants'!B7084 = "9. Any person (substitution for securities etc.)"),
'Options or Warrants'!C7084,
IF(
'Options or Warrants'!B7084 = "",
#N/A,
'Options or Warrants'!B7084)
)</f>
        <v>#N/A</v>
      </c>
      <c r="E7084" t="e">
        <f>IF(
OR('Options - Free Attaching'!B7084 = "8. Transferee of restricted securities", 'Options - Free Attaching'!B7084 = "9. Any person (substitution for securities etc.)"),
'Options - Free Attaching'!C7084,
IF(
'Options - Free Attaching'!B7084 = "",
#N/A,
'Options - Free Attaching'!B7084)
)</f>
        <v>#N/A</v>
      </c>
      <c r="F7084" t="e">
        <f>IF(
OR('Con. Notes - Conversion'!B7084 = "8. Transferee of restricted securities", 'Con. Notes - Conversion'!B7084 = "9. Any person (substitution for securities etc.)"),
'Con. Notes - Conversion'!C7084,
IF(
'Con. Notes - Conversion'!B7084 = "",
#N/A,
'Con. Notes - Conversion'!B7084)
)</f>
        <v>#N/A</v>
      </c>
      <c r="G7084" t="e">
        <f>IF(
OR('Con. Notes - No Conversion'!B7084 = "8. Transferee of restricted securities", 'Con. Notes - No Conversion'!B7084 = "9. Any person (substitution for securities etc.)"),
'Con. Notes - No Conversion'!C7084,
IF(
'Con. Notes - No Conversion'!B7084 = "",
#N/A,
'Con. Notes - No Conversion'!B7084)
)</f>
        <v>#N/A</v>
      </c>
    </row>
    <row r="7085" spans="1:7" x14ac:dyDescent="0.25">
      <c r="A7085" t="e">
        <f>IF(
OR(Shares!B7085 = "8. Transferee of restricted securities", Shares!B7085 = "9. Any person (substitution for securities etc.)"),
Shares!C7085,
IF(
Shares!B7085 = "",
#N/A,
Shares!B7085)
)</f>
        <v>#N/A</v>
      </c>
      <c r="B7085" t="e">
        <f>IF(
OR('Shares - LTR - Granted'!B7085 = "8. Transferee of restricted securities", 'Shares - LTR - Granted'!B7085 = "9. Any person (substitution for securities etc.)"),
'Shares - LTR - Granted'!C7085,
IF(
'Shares - LTR - Granted'!B7085 = "",
#N/A,
'Shares - LTR - Granted'!B7085)
)</f>
        <v>#N/A</v>
      </c>
      <c r="C7085" t="e">
        <f>IF(
OR('Performance Securities'!B7085 = "8. Transferee of restricted securities", 'Performance Securities'!B7085 = "9. Any person (substitution for securities etc.)"),
'Performance Securities'!C7085,
IF(
'Performance Securities'!B7085 = "",
#N/A,
'Performance Securities'!B7085)
)</f>
        <v>#N/A</v>
      </c>
      <c r="D7085" t="e">
        <f>IF(
OR('Options or Warrants'!B7085 = "8. Transferee of restricted securities", 'Options or Warrants'!B7085 = "9. Any person (substitution for securities etc.)"),
'Options or Warrants'!C7085,
IF(
'Options or Warrants'!B7085 = "",
#N/A,
'Options or Warrants'!B7085)
)</f>
        <v>#N/A</v>
      </c>
      <c r="E7085" t="e">
        <f>IF(
OR('Options - Free Attaching'!B7085 = "8. Transferee of restricted securities", 'Options - Free Attaching'!B7085 = "9. Any person (substitution for securities etc.)"),
'Options - Free Attaching'!C7085,
IF(
'Options - Free Attaching'!B7085 = "",
#N/A,
'Options - Free Attaching'!B7085)
)</f>
        <v>#N/A</v>
      </c>
      <c r="F7085" t="e">
        <f>IF(
OR('Con. Notes - Conversion'!B7085 = "8. Transferee of restricted securities", 'Con. Notes - Conversion'!B7085 = "9. Any person (substitution for securities etc.)"),
'Con. Notes - Conversion'!C7085,
IF(
'Con. Notes - Conversion'!B7085 = "",
#N/A,
'Con. Notes - Conversion'!B7085)
)</f>
        <v>#N/A</v>
      </c>
      <c r="G7085" t="e">
        <f>IF(
OR('Con. Notes - No Conversion'!B7085 = "8. Transferee of restricted securities", 'Con. Notes - No Conversion'!B7085 = "9. Any person (substitution for securities etc.)"),
'Con. Notes - No Conversion'!C7085,
IF(
'Con. Notes - No Conversion'!B7085 = "",
#N/A,
'Con. Notes - No Conversion'!B7085)
)</f>
        <v>#N/A</v>
      </c>
    </row>
    <row r="7086" spans="1:7" x14ac:dyDescent="0.25">
      <c r="A7086" t="e">
        <f>IF(
OR(Shares!B7086 = "8. Transferee of restricted securities", Shares!B7086 = "9. Any person (substitution for securities etc.)"),
Shares!C7086,
IF(
Shares!B7086 = "",
#N/A,
Shares!B7086)
)</f>
        <v>#N/A</v>
      </c>
      <c r="B7086" t="e">
        <f>IF(
OR('Shares - LTR - Granted'!B7086 = "8. Transferee of restricted securities", 'Shares - LTR - Granted'!B7086 = "9. Any person (substitution for securities etc.)"),
'Shares - LTR - Granted'!C7086,
IF(
'Shares - LTR - Granted'!B7086 = "",
#N/A,
'Shares - LTR - Granted'!B7086)
)</f>
        <v>#N/A</v>
      </c>
      <c r="C7086" t="e">
        <f>IF(
OR('Performance Securities'!B7086 = "8. Transferee of restricted securities", 'Performance Securities'!B7086 = "9. Any person (substitution for securities etc.)"),
'Performance Securities'!C7086,
IF(
'Performance Securities'!B7086 = "",
#N/A,
'Performance Securities'!B7086)
)</f>
        <v>#N/A</v>
      </c>
      <c r="D7086" t="e">
        <f>IF(
OR('Options or Warrants'!B7086 = "8. Transferee of restricted securities", 'Options or Warrants'!B7086 = "9. Any person (substitution for securities etc.)"),
'Options or Warrants'!C7086,
IF(
'Options or Warrants'!B7086 = "",
#N/A,
'Options or Warrants'!B7086)
)</f>
        <v>#N/A</v>
      </c>
      <c r="E7086" t="e">
        <f>IF(
OR('Options - Free Attaching'!B7086 = "8. Transferee of restricted securities", 'Options - Free Attaching'!B7086 = "9. Any person (substitution for securities etc.)"),
'Options - Free Attaching'!C7086,
IF(
'Options - Free Attaching'!B7086 = "",
#N/A,
'Options - Free Attaching'!B7086)
)</f>
        <v>#N/A</v>
      </c>
      <c r="F7086" t="e">
        <f>IF(
OR('Con. Notes - Conversion'!B7086 = "8. Transferee of restricted securities", 'Con. Notes - Conversion'!B7086 = "9. Any person (substitution for securities etc.)"),
'Con. Notes - Conversion'!C7086,
IF(
'Con. Notes - Conversion'!B7086 = "",
#N/A,
'Con. Notes - Conversion'!B7086)
)</f>
        <v>#N/A</v>
      </c>
      <c r="G7086" t="e">
        <f>IF(
OR('Con. Notes - No Conversion'!B7086 = "8. Transferee of restricted securities", 'Con. Notes - No Conversion'!B7086 = "9. Any person (substitution for securities etc.)"),
'Con. Notes - No Conversion'!C7086,
IF(
'Con. Notes - No Conversion'!B7086 = "",
#N/A,
'Con. Notes - No Conversion'!B7086)
)</f>
        <v>#N/A</v>
      </c>
    </row>
    <row r="7087" spans="1:7" x14ac:dyDescent="0.25">
      <c r="A7087" t="e">
        <f>IF(
OR(Shares!B7087 = "8. Transferee of restricted securities", Shares!B7087 = "9. Any person (substitution for securities etc.)"),
Shares!C7087,
IF(
Shares!B7087 = "",
#N/A,
Shares!B7087)
)</f>
        <v>#N/A</v>
      </c>
      <c r="B7087" t="e">
        <f>IF(
OR('Shares - LTR - Granted'!B7087 = "8. Transferee of restricted securities", 'Shares - LTR - Granted'!B7087 = "9. Any person (substitution for securities etc.)"),
'Shares - LTR - Granted'!C7087,
IF(
'Shares - LTR - Granted'!B7087 = "",
#N/A,
'Shares - LTR - Granted'!B7087)
)</f>
        <v>#N/A</v>
      </c>
      <c r="C7087" t="e">
        <f>IF(
OR('Performance Securities'!B7087 = "8. Transferee of restricted securities", 'Performance Securities'!B7087 = "9. Any person (substitution for securities etc.)"),
'Performance Securities'!C7087,
IF(
'Performance Securities'!B7087 = "",
#N/A,
'Performance Securities'!B7087)
)</f>
        <v>#N/A</v>
      </c>
      <c r="D7087" t="e">
        <f>IF(
OR('Options or Warrants'!B7087 = "8. Transferee of restricted securities", 'Options or Warrants'!B7087 = "9. Any person (substitution for securities etc.)"),
'Options or Warrants'!C7087,
IF(
'Options or Warrants'!B7087 = "",
#N/A,
'Options or Warrants'!B7087)
)</f>
        <v>#N/A</v>
      </c>
      <c r="E7087" t="e">
        <f>IF(
OR('Options - Free Attaching'!B7087 = "8. Transferee of restricted securities", 'Options - Free Attaching'!B7087 = "9. Any person (substitution for securities etc.)"),
'Options - Free Attaching'!C7087,
IF(
'Options - Free Attaching'!B7087 = "",
#N/A,
'Options - Free Attaching'!B7087)
)</f>
        <v>#N/A</v>
      </c>
      <c r="F7087" t="e">
        <f>IF(
OR('Con. Notes - Conversion'!B7087 = "8. Transferee of restricted securities", 'Con. Notes - Conversion'!B7087 = "9. Any person (substitution for securities etc.)"),
'Con. Notes - Conversion'!C7087,
IF(
'Con. Notes - Conversion'!B7087 = "",
#N/A,
'Con. Notes - Conversion'!B7087)
)</f>
        <v>#N/A</v>
      </c>
      <c r="G7087" t="e">
        <f>IF(
OR('Con. Notes - No Conversion'!B7087 = "8. Transferee of restricted securities", 'Con. Notes - No Conversion'!B7087 = "9. Any person (substitution for securities etc.)"),
'Con. Notes - No Conversion'!C7087,
IF(
'Con. Notes - No Conversion'!B7087 = "",
#N/A,
'Con. Notes - No Conversion'!B7087)
)</f>
        <v>#N/A</v>
      </c>
    </row>
    <row r="7088" spans="1:7" x14ac:dyDescent="0.25">
      <c r="A7088" t="e">
        <f>IF(
OR(Shares!B7088 = "8. Transferee of restricted securities", Shares!B7088 = "9. Any person (substitution for securities etc.)"),
Shares!C7088,
IF(
Shares!B7088 = "",
#N/A,
Shares!B7088)
)</f>
        <v>#N/A</v>
      </c>
      <c r="B7088" t="e">
        <f>IF(
OR('Shares - LTR - Granted'!B7088 = "8. Transferee of restricted securities", 'Shares - LTR - Granted'!B7088 = "9. Any person (substitution for securities etc.)"),
'Shares - LTR - Granted'!C7088,
IF(
'Shares - LTR - Granted'!B7088 = "",
#N/A,
'Shares - LTR - Granted'!B7088)
)</f>
        <v>#N/A</v>
      </c>
      <c r="C7088" t="e">
        <f>IF(
OR('Performance Securities'!B7088 = "8. Transferee of restricted securities", 'Performance Securities'!B7088 = "9. Any person (substitution for securities etc.)"),
'Performance Securities'!C7088,
IF(
'Performance Securities'!B7088 = "",
#N/A,
'Performance Securities'!B7088)
)</f>
        <v>#N/A</v>
      </c>
      <c r="D7088" t="e">
        <f>IF(
OR('Options or Warrants'!B7088 = "8. Transferee of restricted securities", 'Options or Warrants'!B7088 = "9. Any person (substitution for securities etc.)"),
'Options or Warrants'!C7088,
IF(
'Options or Warrants'!B7088 = "",
#N/A,
'Options or Warrants'!B7088)
)</f>
        <v>#N/A</v>
      </c>
      <c r="E7088" t="e">
        <f>IF(
OR('Options - Free Attaching'!B7088 = "8. Transferee of restricted securities", 'Options - Free Attaching'!B7088 = "9. Any person (substitution for securities etc.)"),
'Options - Free Attaching'!C7088,
IF(
'Options - Free Attaching'!B7088 = "",
#N/A,
'Options - Free Attaching'!B7088)
)</f>
        <v>#N/A</v>
      </c>
      <c r="F7088" t="e">
        <f>IF(
OR('Con. Notes - Conversion'!B7088 = "8. Transferee of restricted securities", 'Con. Notes - Conversion'!B7088 = "9. Any person (substitution for securities etc.)"),
'Con. Notes - Conversion'!C7088,
IF(
'Con. Notes - Conversion'!B7088 = "",
#N/A,
'Con. Notes - Conversion'!B7088)
)</f>
        <v>#N/A</v>
      </c>
      <c r="G7088" t="e">
        <f>IF(
OR('Con. Notes - No Conversion'!B7088 = "8. Transferee of restricted securities", 'Con. Notes - No Conversion'!B7088 = "9. Any person (substitution for securities etc.)"),
'Con. Notes - No Conversion'!C7088,
IF(
'Con. Notes - No Conversion'!B7088 = "",
#N/A,
'Con. Notes - No Conversion'!B7088)
)</f>
        <v>#N/A</v>
      </c>
    </row>
    <row r="7089" spans="1:7" x14ac:dyDescent="0.25">
      <c r="A7089" t="e">
        <f>IF(
OR(Shares!B7089 = "8. Transferee of restricted securities", Shares!B7089 = "9. Any person (substitution for securities etc.)"),
Shares!C7089,
IF(
Shares!B7089 = "",
#N/A,
Shares!B7089)
)</f>
        <v>#N/A</v>
      </c>
      <c r="B7089" t="e">
        <f>IF(
OR('Shares - LTR - Granted'!B7089 = "8. Transferee of restricted securities", 'Shares - LTR - Granted'!B7089 = "9. Any person (substitution for securities etc.)"),
'Shares - LTR - Granted'!C7089,
IF(
'Shares - LTR - Granted'!B7089 = "",
#N/A,
'Shares - LTR - Granted'!B7089)
)</f>
        <v>#N/A</v>
      </c>
      <c r="C7089" t="e">
        <f>IF(
OR('Performance Securities'!B7089 = "8. Transferee of restricted securities", 'Performance Securities'!B7089 = "9. Any person (substitution for securities etc.)"),
'Performance Securities'!C7089,
IF(
'Performance Securities'!B7089 = "",
#N/A,
'Performance Securities'!B7089)
)</f>
        <v>#N/A</v>
      </c>
      <c r="D7089" t="e">
        <f>IF(
OR('Options or Warrants'!B7089 = "8. Transferee of restricted securities", 'Options or Warrants'!B7089 = "9. Any person (substitution for securities etc.)"),
'Options or Warrants'!C7089,
IF(
'Options or Warrants'!B7089 = "",
#N/A,
'Options or Warrants'!B7089)
)</f>
        <v>#N/A</v>
      </c>
      <c r="E7089" t="e">
        <f>IF(
OR('Options - Free Attaching'!B7089 = "8. Transferee of restricted securities", 'Options - Free Attaching'!B7089 = "9. Any person (substitution for securities etc.)"),
'Options - Free Attaching'!C7089,
IF(
'Options - Free Attaching'!B7089 = "",
#N/A,
'Options - Free Attaching'!B7089)
)</f>
        <v>#N/A</v>
      </c>
      <c r="F7089" t="e">
        <f>IF(
OR('Con. Notes - Conversion'!B7089 = "8. Transferee of restricted securities", 'Con. Notes - Conversion'!B7089 = "9. Any person (substitution for securities etc.)"),
'Con. Notes - Conversion'!C7089,
IF(
'Con. Notes - Conversion'!B7089 = "",
#N/A,
'Con. Notes - Conversion'!B7089)
)</f>
        <v>#N/A</v>
      </c>
      <c r="G7089" t="e">
        <f>IF(
OR('Con. Notes - No Conversion'!B7089 = "8. Transferee of restricted securities", 'Con. Notes - No Conversion'!B7089 = "9. Any person (substitution for securities etc.)"),
'Con. Notes - No Conversion'!C7089,
IF(
'Con. Notes - No Conversion'!B7089 = "",
#N/A,
'Con. Notes - No Conversion'!B7089)
)</f>
        <v>#N/A</v>
      </c>
    </row>
    <row r="7090" spans="1:7" x14ac:dyDescent="0.25">
      <c r="A7090" t="e">
        <f>IF(
OR(Shares!B7090 = "8. Transferee of restricted securities", Shares!B7090 = "9. Any person (substitution for securities etc.)"),
Shares!C7090,
IF(
Shares!B7090 = "",
#N/A,
Shares!B7090)
)</f>
        <v>#N/A</v>
      </c>
      <c r="B7090" t="e">
        <f>IF(
OR('Shares - LTR - Granted'!B7090 = "8. Transferee of restricted securities", 'Shares - LTR - Granted'!B7090 = "9. Any person (substitution for securities etc.)"),
'Shares - LTR - Granted'!C7090,
IF(
'Shares - LTR - Granted'!B7090 = "",
#N/A,
'Shares - LTR - Granted'!B7090)
)</f>
        <v>#N/A</v>
      </c>
      <c r="C7090" t="e">
        <f>IF(
OR('Performance Securities'!B7090 = "8. Transferee of restricted securities", 'Performance Securities'!B7090 = "9. Any person (substitution for securities etc.)"),
'Performance Securities'!C7090,
IF(
'Performance Securities'!B7090 = "",
#N/A,
'Performance Securities'!B7090)
)</f>
        <v>#N/A</v>
      </c>
      <c r="D7090" t="e">
        <f>IF(
OR('Options or Warrants'!B7090 = "8. Transferee of restricted securities", 'Options or Warrants'!B7090 = "9. Any person (substitution for securities etc.)"),
'Options or Warrants'!C7090,
IF(
'Options or Warrants'!B7090 = "",
#N/A,
'Options or Warrants'!B7090)
)</f>
        <v>#N/A</v>
      </c>
      <c r="E7090" t="e">
        <f>IF(
OR('Options - Free Attaching'!B7090 = "8. Transferee of restricted securities", 'Options - Free Attaching'!B7090 = "9. Any person (substitution for securities etc.)"),
'Options - Free Attaching'!C7090,
IF(
'Options - Free Attaching'!B7090 = "",
#N/A,
'Options - Free Attaching'!B7090)
)</f>
        <v>#N/A</v>
      </c>
      <c r="F7090" t="e">
        <f>IF(
OR('Con. Notes - Conversion'!B7090 = "8. Transferee of restricted securities", 'Con. Notes - Conversion'!B7090 = "9. Any person (substitution for securities etc.)"),
'Con. Notes - Conversion'!C7090,
IF(
'Con. Notes - Conversion'!B7090 = "",
#N/A,
'Con. Notes - Conversion'!B7090)
)</f>
        <v>#N/A</v>
      </c>
      <c r="G7090" t="e">
        <f>IF(
OR('Con. Notes - No Conversion'!B7090 = "8. Transferee of restricted securities", 'Con. Notes - No Conversion'!B7090 = "9. Any person (substitution for securities etc.)"),
'Con. Notes - No Conversion'!C7090,
IF(
'Con. Notes - No Conversion'!B7090 = "",
#N/A,
'Con. Notes - No Conversion'!B7090)
)</f>
        <v>#N/A</v>
      </c>
    </row>
    <row r="7091" spans="1:7" x14ac:dyDescent="0.25">
      <c r="A7091" t="e">
        <f>IF(
OR(Shares!B7091 = "8. Transferee of restricted securities", Shares!B7091 = "9. Any person (substitution for securities etc.)"),
Shares!C7091,
IF(
Shares!B7091 = "",
#N/A,
Shares!B7091)
)</f>
        <v>#N/A</v>
      </c>
      <c r="B7091" t="e">
        <f>IF(
OR('Shares - LTR - Granted'!B7091 = "8. Transferee of restricted securities", 'Shares - LTR - Granted'!B7091 = "9. Any person (substitution for securities etc.)"),
'Shares - LTR - Granted'!C7091,
IF(
'Shares - LTR - Granted'!B7091 = "",
#N/A,
'Shares - LTR - Granted'!B7091)
)</f>
        <v>#N/A</v>
      </c>
      <c r="C7091" t="e">
        <f>IF(
OR('Performance Securities'!B7091 = "8. Transferee of restricted securities", 'Performance Securities'!B7091 = "9. Any person (substitution for securities etc.)"),
'Performance Securities'!C7091,
IF(
'Performance Securities'!B7091 = "",
#N/A,
'Performance Securities'!B7091)
)</f>
        <v>#N/A</v>
      </c>
      <c r="D7091" t="e">
        <f>IF(
OR('Options or Warrants'!B7091 = "8. Transferee of restricted securities", 'Options or Warrants'!B7091 = "9. Any person (substitution for securities etc.)"),
'Options or Warrants'!C7091,
IF(
'Options or Warrants'!B7091 = "",
#N/A,
'Options or Warrants'!B7091)
)</f>
        <v>#N/A</v>
      </c>
      <c r="E7091" t="e">
        <f>IF(
OR('Options - Free Attaching'!B7091 = "8. Transferee of restricted securities", 'Options - Free Attaching'!B7091 = "9. Any person (substitution for securities etc.)"),
'Options - Free Attaching'!C7091,
IF(
'Options - Free Attaching'!B7091 = "",
#N/A,
'Options - Free Attaching'!B7091)
)</f>
        <v>#N/A</v>
      </c>
      <c r="F7091" t="e">
        <f>IF(
OR('Con. Notes - Conversion'!B7091 = "8. Transferee of restricted securities", 'Con. Notes - Conversion'!B7091 = "9. Any person (substitution for securities etc.)"),
'Con. Notes - Conversion'!C7091,
IF(
'Con. Notes - Conversion'!B7091 = "",
#N/A,
'Con. Notes - Conversion'!B7091)
)</f>
        <v>#N/A</v>
      </c>
      <c r="G7091" t="e">
        <f>IF(
OR('Con. Notes - No Conversion'!B7091 = "8. Transferee of restricted securities", 'Con. Notes - No Conversion'!B7091 = "9. Any person (substitution for securities etc.)"),
'Con. Notes - No Conversion'!C7091,
IF(
'Con. Notes - No Conversion'!B7091 = "",
#N/A,
'Con. Notes - No Conversion'!B7091)
)</f>
        <v>#N/A</v>
      </c>
    </row>
    <row r="7092" spans="1:7" x14ac:dyDescent="0.25">
      <c r="A7092" t="e">
        <f>IF(
OR(Shares!B7092 = "8. Transferee of restricted securities", Shares!B7092 = "9. Any person (substitution for securities etc.)"),
Shares!C7092,
IF(
Shares!B7092 = "",
#N/A,
Shares!B7092)
)</f>
        <v>#N/A</v>
      </c>
      <c r="B7092" t="e">
        <f>IF(
OR('Shares - LTR - Granted'!B7092 = "8. Transferee of restricted securities", 'Shares - LTR - Granted'!B7092 = "9. Any person (substitution for securities etc.)"),
'Shares - LTR - Granted'!C7092,
IF(
'Shares - LTR - Granted'!B7092 = "",
#N/A,
'Shares - LTR - Granted'!B7092)
)</f>
        <v>#N/A</v>
      </c>
      <c r="C7092" t="e">
        <f>IF(
OR('Performance Securities'!B7092 = "8. Transferee of restricted securities", 'Performance Securities'!B7092 = "9. Any person (substitution for securities etc.)"),
'Performance Securities'!C7092,
IF(
'Performance Securities'!B7092 = "",
#N/A,
'Performance Securities'!B7092)
)</f>
        <v>#N/A</v>
      </c>
      <c r="D7092" t="e">
        <f>IF(
OR('Options or Warrants'!B7092 = "8. Transferee of restricted securities", 'Options or Warrants'!B7092 = "9. Any person (substitution for securities etc.)"),
'Options or Warrants'!C7092,
IF(
'Options or Warrants'!B7092 = "",
#N/A,
'Options or Warrants'!B7092)
)</f>
        <v>#N/A</v>
      </c>
      <c r="E7092" t="e">
        <f>IF(
OR('Options - Free Attaching'!B7092 = "8. Transferee of restricted securities", 'Options - Free Attaching'!B7092 = "9. Any person (substitution for securities etc.)"),
'Options - Free Attaching'!C7092,
IF(
'Options - Free Attaching'!B7092 = "",
#N/A,
'Options - Free Attaching'!B7092)
)</f>
        <v>#N/A</v>
      </c>
      <c r="F7092" t="e">
        <f>IF(
OR('Con. Notes - Conversion'!B7092 = "8. Transferee of restricted securities", 'Con. Notes - Conversion'!B7092 = "9. Any person (substitution for securities etc.)"),
'Con. Notes - Conversion'!C7092,
IF(
'Con. Notes - Conversion'!B7092 = "",
#N/A,
'Con. Notes - Conversion'!B7092)
)</f>
        <v>#N/A</v>
      </c>
      <c r="G7092" t="e">
        <f>IF(
OR('Con. Notes - No Conversion'!B7092 = "8. Transferee of restricted securities", 'Con. Notes - No Conversion'!B7092 = "9. Any person (substitution for securities etc.)"),
'Con. Notes - No Conversion'!C7092,
IF(
'Con. Notes - No Conversion'!B7092 = "",
#N/A,
'Con. Notes - No Conversion'!B7092)
)</f>
        <v>#N/A</v>
      </c>
    </row>
    <row r="7093" spans="1:7" x14ac:dyDescent="0.25">
      <c r="A7093" t="e">
        <f>IF(
OR(Shares!B7093 = "8. Transferee of restricted securities", Shares!B7093 = "9. Any person (substitution for securities etc.)"),
Shares!C7093,
IF(
Shares!B7093 = "",
#N/A,
Shares!B7093)
)</f>
        <v>#N/A</v>
      </c>
      <c r="B7093" t="e">
        <f>IF(
OR('Shares - LTR - Granted'!B7093 = "8. Transferee of restricted securities", 'Shares - LTR - Granted'!B7093 = "9. Any person (substitution for securities etc.)"),
'Shares - LTR - Granted'!C7093,
IF(
'Shares - LTR - Granted'!B7093 = "",
#N/A,
'Shares - LTR - Granted'!B7093)
)</f>
        <v>#N/A</v>
      </c>
      <c r="C7093" t="e">
        <f>IF(
OR('Performance Securities'!B7093 = "8. Transferee of restricted securities", 'Performance Securities'!B7093 = "9. Any person (substitution for securities etc.)"),
'Performance Securities'!C7093,
IF(
'Performance Securities'!B7093 = "",
#N/A,
'Performance Securities'!B7093)
)</f>
        <v>#N/A</v>
      </c>
      <c r="D7093" t="e">
        <f>IF(
OR('Options or Warrants'!B7093 = "8. Transferee of restricted securities", 'Options or Warrants'!B7093 = "9. Any person (substitution for securities etc.)"),
'Options or Warrants'!C7093,
IF(
'Options or Warrants'!B7093 = "",
#N/A,
'Options or Warrants'!B7093)
)</f>
        <v>#N/A</v>
      </c>
      <c r="E7093" t="e">
        <f>IF(
OR('Options - Free Attaching'!B7093 = "8. Transferee of restricted securities", 'Options - Free Attaching'!B7093 = "9. Any person (substitution for securities etc.)"),
'Options - Free Attaching'!C7093,
IF(
'Options - Free Attaching'!B7093 = "",
#N/A,
'Options - Free Attaching'!B7093)
)</f>
        <v>#N/A</v>
      </c>
      <c r="F7093" t="e">
        <f>IF(
OR('Con. Notes - Conversion'!B7093 = "8. Transferee of restricted securities", 'Con. Notes - Conversion'!B7093 = "9. Any person (substitution for securities etc.)"),
'Con. Notes - Conversion'!C7093,
IF(
'Con. Notes - Conversion'!B7093 = "",
#N/A,
'Con. Notes - Conversion'!B7093)
)</f>
        <v>#N/A</v>
      </c>
      <c r="G7093" t="e">
        <f>IF(
OR('Con. Notes - No Conversion'!B7093 = "8. Transferee of restricted securities", 'Con. Notes - No Conversion'!B7093 = "9. Any person (substitution for securities etc.)"),
'Con. Notes - No Conversion'!C7093,
IF(
'Con. Notes - No Conversion'!B7093 = "",
#N/A,
'Con. Notes - No Conversion'!B7093)
)</f>
        <v>#N/A</v>
      </c>
    </row>
    <row r="7094" spans="1:7" x14ac:dyDescent="0.25">
      <c r="A7094" t="e">
        <f>IF(
OR(Shares!B7094 = "8. Transferee of restricted securities", Shares!B7094 = "9. Any person (substitution for securities etc.)"),
Shares!C7094,
IF(
Shares!B7094 = "",
#N/A,
Shares!B7094)
)</f>
        <v>#N/A</v>
      </c>
      <c r="B7094" t="e">
        <f>IF(
OR('Shares - LTR - Granted'!B7094 = "8. Transferee of restricted securities", 'Shares - LTR - Granted'!B7094 = "9. Any person (substitution for securities etc.)"),
'Shares - LTR - Granted'!C7094,
IF(
'Shares - LTR - Granted'!B7094 = "",
#N/A,
'Shares - LTR - Granted'!B7094)
)</f>
        <v>#N/A</v>
      </c>
      <c r="C7094" t="e">
        <f>IF(
OR('Performance Securities'!B7094 = "8. Transferee of restricted securities", 'Performance Securities'!B7094 = "9. Any person (substitution for securities etc.)"),
'Performance Securities'!C7094,
IF(
'Performance Securities'!B7094 = "",
#N/A,
'Performance Securities'!B7094)
)</f>
        <v>#N/A</v>
      </c>
      <c r="D7094" t="e">
        <f>IF(
OR('Options or Warrants'!B7094 = "8. Transferee of restricted securities", 'Options or Warrants'!B7094 = "9. Any person (substitution for securities etc.)"),
'Options or Warrants'!C7094,
IF(
'Options or Warrants'!B7094 = "",
#N/A,
'Options or Warrants'!B7094)
)</f>
        <v>#N/A</v>
      </c>
      <c r="E7094" t="e">
        <f>IF(
OR('Options - Free Attaching'!B7094 = "8. Transferee of restricted securities", 'Options - Free Attaching'!B7094 = "9. Any person (substitution for securities etc.)"),
'Options - Free Attaching'!C7094,
IF(
'Options - Free Attaching'!B7094 = "",
#N/A,
'Options - Free Attaching'!B7094)
)</f>
        <v>#N/A</v>
      </c>
      <c r="F7094" t="e">
        <f>IF(
OR('Con. Notes - Conversion'!B7094 = "8. Transferee of restricted securities", 'Con. Notes - Conversion'!B7094 = "9. Any person (substitution for securities etc.)"),
'Con. Notes - Conversion'!C7094,
IF(
'Con. Notes - Conversion'!B7094 = "",
#N/A,
'Con. Notes - Conversion'!B7094)
)</f>
        <v>#N/A</v>
      </c>
      <c r="G7094" t="e">
        <f>IF(
OR('Con. Notes - No Conversion'!B7094 = "8. Transferee of restricted securities", 'Con. Notes - No Conversion'!B7094 = "9. Any person (substitution for securities etc.)"),
'Con. Notes - No Conversion'!C7094,
IF(
'Con. Notes - No Conversion'!B7094 = "",
#N/A,
'Con. Notes - No Conversion'!B7094)
)</f>
        <v>#N/A</v>
      </c>
    </row>
    <row r="7095" spans="1:7" x14ac:dyDescent="0.25">
      <c r="A7095" t="e">
        <f>IF(
OR(Shares!B7095 = "8. Transferee of restricted securities", Shares!B7095 = "9. Any person (substitution for securities etc.)"),
Shares!C7095,
IF(
Shares!B7095 = "",
#N/A,
Shares!B7095)
)</f>
        <v>#N/A</v>
      </c>
      <c r="B7095" t="e">
        <f>IF(
OR('Shares - LTR - Granted'!B7095 = "8. Transferee of restricted securities", 'Shares - LTR - Granted'!B7095 = "9. Any person (substitution for securities etc.)"),
'Shares - LTR - Granted'!C7095,
IF(
'Shares - LTR - Granted'!B7095 = "",
#N/A,
'Shares - LTR - Granted'!B7095)
)</f>
        <v>#N/A</v>
      </c>
      <c r="C7095" t="e">
        <f>IF(
OR('Performance Securities'!B7095 = "8. Transferee of restricted securities", 'Performance Securities'!B7095 = "9. Any person (substitution for securities etc.)"),
'Performance Securities'!C7095,
IF(
'Performance Securities'!B7095 = "",
#N/A,
'Performance Securities'!B7095)
)</f>
        <v>#N/A</v>
      </c>
      <c r="D7095" t="e">
        <f>IF(
OR('Options or Warrants'!B7095 = "8. Transferee of restricted securities", 'Options or Warrants'!B7095 = "9. Any person (substitution for securities etc.)"),
'Options or Warrants'!C7095,
IF(
'Options or Warrants'!B7095 = "",
#N/A,
'Options or Warrants'!B7095)
)</f>
        <v>#N/A</v>
      </c>
      <c r="E7095" t="e">
        <f>IF(
OR('Options - Free Attaching'!B7095 = "8. Transferee of restricted securities", 'Options - Free Attaching'!B7095 = "9. Any person (substitution for securities etc.)"),
'Options - Free Attaching'!C7095,
IF(
'Options - Free Attaching'!B7095 = "",
#N/A,
'Options - Free Attaching'!B7095)
)</f>
        <v>#N/A</v>
      </c>
      <c r="F7095" t="e">
        <f>IF(
OR('Con. Notes - Conversion'!B7095 = "8. Transferee of restricted securities", 'Con. Notes - Conversion'!B7095 = "9. Any person (substitution for securities etc.)"),
'Con. Notes - Conversion'!C7095,
IF(
'Con. Notes - Conversion'!B7095 = "",
#N/A,
'Con. Notes - Conversion'!B7095)
)</f>
        <v>#N/A</v>
      </c>
      <c r="G7095" t="e">
        <f>IF(
OR('Con. Notes - No Conversion'!B7095 = "8. Transferee of restricted securities", 'Con. Notes - No Conversion'!B7095 = "9. Any person (substitution for securities etc.)"),
'Con. Notes - No Conversion'!C7095,
IF(
'Con. Notes - No Conversion'!B7095 = "",
#N/A,
'Con. Notes - No Conversion'!B7095)
)</f>
        <v>#N/A</v>
      </c>
    </row>
    <row r="7096" spans="1:7" x14ac:dyDescent="0.25">
      <c r="A7096" t="e">
        <f>IF(
OR(Shares!B7096 = "8. Transferee of restricted securities", Shares!B7096 = "9. Any person (substitution for securities etc.)"),
Shares!C7096,
IF(
Shares!B7096 = "",
#N/A,
Shares!B7096)
)</f>
        <v>#N/A</v>
      </c>
      <c r="B7096" t="e">
        <f>IF(
OR('Shares - LTR - Granted'!B7096 = "8. Transferee of restricted securities", 'Shares - LTR - Granted'!B7096 = "9. Any person (substitution for securities etc.)"),
'Shares - LTR - Granted'!C7096,
IF(
'Shares - LTR - Granted'!B7096 = "",
#N/A,
'Shares - LTR - Granted'!B7096)
)</f>
        <v>#N/A</v>
      </c>
      <c r="C7096" t="e">
        <f>IF(
OR('Performance Securities'!B7096 = "8. Transferee of restricted securities", 'Performance Securities'!B7096 = "9. Any person (substitution for securities etc.)"),
'Performance Securities'!C7096,
IF(
'Performance Securities'!B7096 = "",
#N/A,
'Performance Securities'!B7096)
)</f>
        <v>#N/A</v>
      </c>
      <c r="D7096" t="e">
        <f>IF(
OR('Options or Warrants'!B7096 = "8. Transferee of restricted securities", 'Options or Warrants'!B7096 = "9. Any person (substitution for securities etc.)"),
'Options or Warrants'!C7096,
IF(
'Options or Warrants'!B7096 = "",
#N/A,
'Options or Warrants'!B7096)
)</f>
        <v>#N/A</v>
      </c>
      <c r="E7096" t="e">
        <f>IF(
OR('Options - Free Attaching'!B7096 = "8. Transferee of restricted securities", 'Options - Free Attaching'!B7096 = "9. Any person (substitution for securities etc.)"),
'Options - Free Attaching'!C7096,
IF(
'Options - Free Attaching'!B7096 = "",
#N/A,
'Options - Free Attaching'!B7096)
)</f>
        <v>#N/A</v>
      </c>
      <c r="F7096" t="e">
        <f>IF(
OR('Con. Notes - Conversion'!B7096 = "8. Transferee of restricted securities", 'Con. Notes - Conversion'!B7096 = "9. Any person (substitution for securities etc.)"),
'Con. Notes - Conversion'!C7096,
IF(
'Con. Notes - Conversion'!B7096 = "",
#N/A,
'Con. Notes - Conversion'!B7096)
)</f>
        <v>#N/A</v>
      </c>
      <c r="G7096" t="e">
        <f>IF(
OR('Con. Notes - No Conversion'!B7096 = "8. Transferee of restricted securities", 'Con. Notes - No Conversion'!B7096 = "9. Any person (substitution for securities etc.)"),
'Con. Notes - No Conversion'!C7096,
IF(
'Con. Notes - No Conversion'!B7096 = "",
#N/A,
'Con. Notes - No Conversion'!B7096)
)</f>
        <v>#N/A</v>
      </c>
    </row>
    <row r="7097" spans="1:7" x14ac:dyDescent="0.25">
      <c r="A7097" t="e">
        <f>IF(
OR(Shares!B7097 = "8. Transferee of restricted securities", Shares!B7097 = "9. Any person (substitution for securities etc.)"),
Shares!C7097,
IF(
Shares!B7097 = "",
#N/A,
Shares!B7097)
)</f>
        <v>#N/A</v>
      </c>
      <c r="B7097" t="e">
        <f>IF(
OR('Shares - LTR - Granted'!B7097 = "8. Transferee of restricted securities", 'Shares - LTR - Granted'!B7097 = "9. Any person (substitution for securities etc.)"),
'Shares - LTR - Granted'!C7097,
IF(
'Shares - LTR - Granted'!B7097 = "",
#N/A,
'Shares - LTR - Granted'!B7097)
)</f>
        <v>#N/A</v>
      </c>
      <c r="C7097" t="e">
        <f>IF(
OR('Performance Securities'!B7097 = "8. Transferee of restricted securities", 'Performance Securities'!B7097 = "9. Any person (substitution for securities etc.)"),
'Performance Securities'!C7097,
IF(
'Performance Securities'!B7097 = "",
#N/A,
'Performance Securities'!B7097)
)</f>
        <v>#N/A</v>
      </c>
      <c r="D7097" t="e">
        <f>IF(
OR('Options or Warrants'!B7097 = "8. Transferee of restricted securities", 'Options or Warrants'!B7097 = "9. Any person (substitution for securities etc.)"),
'Options or Warrants'!C7097,
IF(
'Options or Warrants'!B7097 = "",
#N/A,
'Options or Warrants'!B7097)
)</f>
        <v>#N/A</v>
      </c>
      <c r="E7097" t="e">
        <f>IF(
OR('Options - Free Attaching'!B7097 = "8. Transferee of restricted securities", 'Options - Free Attaching'!B7097 = "9. Any person (substitution for securities etc.)"),
'Options - Free Attaching'!C7097,
IF(
'Options - Free Attaching'!B7097 = "",
#N/A,
'Options - Free Attaching'!B7097)
)</f>
        <v>#N/A</v>
      </c>
      <c r="F7097" t="e">
        <f>IF(
OR('Con. Notes - Conversion'!B7097 = "8. Transferee of restricted securities", 'Con. Notes - Conversion'!B7097 = "9. Any person (substitution for securities etc.)"),
'Con. Notes - Conversion'!C7097,
IF(
'Con. Notes - Conversion'!B7097 = "",
#N/A,
'Con. Notes - Conversion'!B7097)
)</f>
        <v>#N/A</v>
      </c>
      <c r="G7097" t="e">
        <f>IF(
OR('Con. Notes - No Conversion'!B7097 = "8. Transferee of restricted securities", 'Con. Notes - No Conversion'!B7097 = "9. Any person (substitution for securities etc.)"),
'Con. Notes - No Conversion'!C7097,
IF(
'Con. Notes - No Conversion'!B7097 = "",
#N/A,
'Con. Notes - No Conversion'!B7097)
)</f>
        <v>#N/A</v>
      </c>
    </row>
    <row r="7098" spans="1:7" x14ac:dyDescent="0.25">
      <c r="A7098" t="e">
        <f>IF(
OR(Shares!B7098 = "8. Transferee of restricted securities", Shares!B7098 = "9. Any person (substitution for securities etc.)"),
Shares!C7098,
IF(
Shares!B7098 = "",
#N/A,
Shares!B7098)
)</f>
        <v>#N/A</v>
      </c>
      <c r="B7098" t="e">
        <f>IF(
OR('Shares - LTR - Granted'!B7098 = "8. Transferee of restricted securities", 'Shares - LTR - Granted'!B7098 = "9. Any person (substitution for securities etc.)"),
'Shares - LTR - Granted'!C7098,
IF(
'Shares - LTR - Granted'!B7098 = "",
#N/A,
'Shares - LTR - Granted'!B7098)
)</f>
        <v>#N/A</v>
      </c>
      <c r="C7098" t="e">
        <f>IF(
OR('Performance Securities'!B7098 = "8. Transferee of restricted securities", 'Performance Securities'!B7098 = "9. Any person (substitution for securities etc.)"),
'Performance Securities'!C7098,
IF(
'Performance Securities'!B7098 = "",
#N/A,
'Performance Securities'!B7098)
)</f>
        <v>#N/A</v>
      </c>
      <c r="D7098" t="e">
        <f>IF(
OR('Options or Warrants'!B7098 = "8. Transferee of restricted securities", 'Options or Warrants'!B7098 = "9. Any person (substitution for securities etc.)"),
'Options or Warrants'!C7098,
IF(
'Options or Warrants'!B7098 = "",
#N/A,
'Options or Warrants'!B7098)
)</f>
        <v>#N/A</v>
      </c>
      <c r="E7098" t="e">
        <f>IF(
OR('Options - Free Attaching'!B7098 = "8. Transferee of restricted securities", 'Options - Free Attaching'!B7098 = "9. Any person (substitution for securities etc.)"),
'Options - Free Attaching'!C7098,
IF(
'Options - Free Attaching'!B7098 = "",
#N/A,
'Options - Free Attaching'!B7098)
)</f>
        <v>#N/A</v>
      </c>
      <c r="F7098" t="e">
        <f>IF(
OR('Con. Notes - Conversion'!B7098 = "8. Transferee of restricted securities", 'Con. Notes - Conversion'!B7098 = "9. Any person (substitution for securities etc.)"),
'Con. Notes - Conversion'!C7098,
IF(
'Con. Notes - Conversion'!B7098 = "",
#N/A,
'Con. Notes - Conversion'!B7098)
)</f>
        <v>#N/A</v>
      </c>
      <c r="G7098" t="e">
        <f>IF(
OR('Con. Notes - No Conversion'!B7098 = "8. Transferee of restricted securities", 'Con. Notes - No Conversion'!B7098 = "9. Any person (substitution for securities etc.)"),
'Con. Notes - No Conversion'!C7098,
IF(
'Con. Notes - No Conversion'!B7098 = "",
#N/A,
'Con. Notes - No Conversion'!B7098)
)</f>
        <v>#N/A</v>
      </c>
    </row>
    <row r="7099" spans="1:7" x14ac:dyDescent="0.25">
      <c r="A7099" t="e">
        <f>IF(
OR(Shares!B7099 = "8. Transferee of restricted securities", Shares!B7099 = "9. Any person (substitution for securities etc.)"),
Shares!C7099,
IF(
Shares!B7099 = "",
#N/A,
Shares!B7099)
)</f>
        <v>#N/A</v>
      </c>
      <c r="B7099" t="e">
        <f>IF(
OR('Shares - LTR - Granted'!B7099 = "8. Transferee of restricted securities", 'Shares - LTR - Granted'!B7099 = "9. Any person (substitution for securities etc.)"),
'Shares - LTR - Granted'!C7099,
IF(
'Shares - LTR - Granted'!B7099 = "",
#N/A,
'Shares - LTR - Granted'!B7099)
)</f>
        <v>#N/A</v>
      </c>
      <c r="C7099" t="e">
        <f>IF(
OR('Performance Securities'!B7099 = "8. Transferee of restricted securities", 'Performance Securities'!B7099 = "9. Any person (substitution for securities etc.)"),
'Performance Securities'!C7099,
IF(
'Performance Securities'!B7099 = "",
#N/A,
'Performance Securities'!B7099)
)</f>
        <v>#N/A</v>
      </c>
      <c r="D7099" t="e">
        <f>IF(
OR('Options or Warrants'!B7099 = "8. Transferee of restricted securities", 'Options or Warrants'!B7099 = "9. Any person (substitution for securities etc.)"),
'Options or Warrants'!C7099,
IF(
'Options or Warrants'!B7099 = "",
#N/A,
'Options or Warrants'!B7099)
)</f>
        <v>#N/A</v>
      </c>
      <c r="E7099" t="e">
        <f>IF(
OR('Options - Free Attaching'!B7099 = "8. Transferee of restricted securities", 'Options - Free Attaching'!B7099 = "9. Any person (substitution for securities etc.)"),
'Options - Free Attaching'!C7099,
IF(
'Options - Free Attaching'!B7099 = "",
#N/A,
'Options - Free Attaching'!B7099)
)</f>
        <v>#N/A</v>
      </c>
      <c r="F7099" t="e">
        <f>IF(
OR('Con. Notes - Conversion'!B7099 = "8. Transferee of restricted securities", 'Con. Notes - Conversion'!B7099 = "9. Any person (substitution for securities etc.)"),
'Con. Notes - Conversion'!C7099,
IF(
'Con. Notes - Conversion'!B7099 = "",
#N/A,
'Con. Notes - Conversion'!B7099)
)</f>
        <v>#N/A</v>
      </c>
      <c r="G7099" t="e">
        <f>IF(
OR('Con. Notes - No Conversion'!B7099 = "8. Transferee of restricted securities", 'Con. Notes - No Conversion'!B7099 = "9. Any person (substitution for securities etc.)"),
'Con. Notes - No Conversion'!C7099,
IF(
'Con. Notes - No Conversion'!B7099 = "",
#N/A,
'Con. Notes - No Conversion'!B7099)
)</f>
        <v>#N/A</v>
      </c>
    </row>
    <row r="7100" spans="1:7" x14ac:dyDescent="0.25">
      <c r="A7100" t="e">
        <f>IF(
OR(Shares!B7100 = "8. Transferee of restricted securities", Shares!B7100 = "9. Any person (substitution for securities etc.)"),
Shares!C7100,
IF(
Shares!B7100 = "",
#N/A,
Shares!B7100)
)</f>
        <v>#N/A</v>
      </c>
      <c r="B7100" t="e">
        <f>IF(
OR('Shares - LTR - Granted'!B7100 = "8. Transferee of restricted securities", 'Shares - LTR - Granted'!B7100 = "9. Any person (substitution for securities etc.)"),
'Shares - LTR - Granted'!C7100,
IF(
'Shares - LTR - Granted'!B7100 = "",
#N/A,
'Shares - LTR - Granted'!B7100)
)</f>
        <v>#N/A</v>
      </c>
      <c r="C7100" t="e">
        <f>IF(
OR('Performance Securities'!B7100 = "8. Transferee of restricted securities", 'Performance Securities'!B7100 = "9. Any person (substitution for securities etc.)"),
'Performance Securities'!C7100,
IF(
'Performance Securities'!B7100 = "",
#N/A,
'Performance Securities'!B7100)
)</f>
        <v>#N/A</v>
      </c>
      <c r="D7100" t="e">
        <f>IF(
OR('Options or Warrants'!B7100 = "8. Transferee of restricted securities", 'Options or Warrants'!B7100 = "9. Any person (substitution for securities etc.)"),
'Options or Warrants'!C7100,
IF(
'Options or Warrants'!B7100 = "",
#N/A,
'Options or Warrants'!B7100)
)</f>
        <v>#N/A</v>
      </c>
      <c r="E7100" t="e">
        <f>IF(
OR('Options - Free Attaching'!B7100 = "8. Transferee of restricted securities", 'Options - Free Attaching'!B7100 = "9. Any person (substitution for securities etc.)"),
'Options - Free Attaching'!C7100,
IF(
'Options - Free Attaching'!B7100 = "",
#N/A,
'Options - Free Attaching'!B7100)
)</f>
        <v>#N/A</v>
      </c>
      <c r="F7100" t="e">
        <f>IF(
OR('Con. Notes - Conversion'!B7100 = "8. Transferee of restricted securities", 'Con. Notes - Conversion'!B7100 = "9. Any person (substitution for securities etc.)"),
'Con. Notes - Conversion'!C7100,
IF(
'Con. Notes - Conversion'!B7100 = "",
#N/A,
'Con. Notes - Conversion'!B7100)
)</f>
        <v>#N/A</v>
      </c>
      <c r="G7100" t="e">
        <f>IF(
OR('Con. Notes - No Conversion'!B7100 = "8. Transferee of restricted securities", 'Con. Notes - No Conversion'!B7100 = "9. Any person (substitution for securities etc.)"),
'Con. Notes - No Conversion'!C7100,
IF(
'Con. Notes - No Conversion'!B7100 = "",
#N/A,
'Con. Notes - No Conversion'!B7100)
)</f>
        <v>#N/A</v>
      </c>
    </row>
    <row r="7101" spans="1:7" x14ac:dyDescent="0.25">
      <c r="A7101" t="e">
        <f>IF(
OR(Shares!B7101 = "8. Transferee of restricted securities", Shares!B7101 = "9. Any person (substitution for securities etc.)"),
Shares!C7101,
IF(
Shares!B7101 = "",
#N/A,
Shares!B7101)
)</f>
        <v>#N/A</v>
      </c>
      <c r="B7101" t="e">
        <f>IF(
OR('Shares - LTR - Granted'!B7101 = "8. Transferee of restricted securities", 'Shares - LTR - Granted'!B7101 = "9. Any person (substitution for securities etc.)"),
'Shares - LTR - Granted'!C7101,
IF(
'Shares - LTR - Granted'!B7101 = "",
#N/A,
'Shares - LTR - Granted'!B7101)
)</f>
        <v>#N/A</v>
      </c>
      <c r="C7101" t="e">
        <f>IF(
OR('Performance Securities'!B7101 = "8. Transferee of restricted securities", 'Performance Securities'!B7101 = "9. Any person (substitution for securities etc.)"),
'Performance Securities'!C7101,
IF(
'Performance Securities'!B7101 = "",
#N/A,
'Performance Securities'!B7101)
)</f>
        <v>#N/A</v>
      </c>
      <c r="D7101" t="e">
        <f>IF(
OR('Options or Warrants'!B7101 = "8. Transferee of restricted securities", 'Options or Warrants'!B7101 = "9. Any person (substitution for securities etc.)"),
'Options or Warrants'!C7101,
IF(
'Options or Warrants'!B7101 = "",
#N/A,
'Options or Warrants'!B7101)
)</f>
        <v>#N/A</v>
      </c>
      <c r="E7101" t="e">
        <f>IF(
OR('Options - Free Attaching'!B7101 = "8. Transferee of restricted securities", 'Options - Free Attaching'!B7101 = "9. Any person (substitution for securities etc.)"),
'Options - Free Attaching'!C7101,
IF(
'Options - Free Attaching'!B7101 = "",
#N/A,
'Options - Free Attaching'!B7101)
)</f>
        <v>#N/A</v>
      </c>
      <c r="F7101" t="e">
        <f>IF(
OR('Con. Notes - Conversion'!B7101 = "8. Transferee of restricted securities", 'Con. Notes - Conversion'!B7101 = "9. Any person (substitution for securities etc.)"),
'Con. Notes - Conversion'!C7101,
IF(
'Con. Notes - Conversion'!B7101 = "",
#N/A,
'Con. Notes - Conversion'!B7101)
)</f>
        <v>#N/A</v>
      </c>
      <c r="G7101" t="e">
        <f>IF(
OR('Con. Notes - No Conversion'!B7101 = "8. Transferee of restricted securities", 'Con. Notes - No Conversion'!B7101 = "9. Any person (substitution for securities etc.)"),
'Con. Notes - No Conversion'!C7101,
IF(
'Con. Notes - No Conversion'!B7101 = "",
#N/A,
'Con. Notes - No Conversion'!B7101)
)</f>
        <v>#N/A</v>
      </c>
    </row>
    <row r="7102" spans="1:7" x14ac:dyDescent="0.25">
      <c r="A7102" t="e">
        <f>IF(
OR(Shares!B7102 = "8. Transferee of restricted securities", Shares!B7102 = "9. Any person (substitution for securities etc.)"),
Shares!C7102,
IF(
Shares!B7102 = "",
#N/A,
Shares!B7102)
)</f>
        <v>#N/A</v>
      </c>
      <c r="B7102" t="e">
        <f>IF(
OR('Shares - LTR - Granted'!B7102 = "8. Transferee of restricted securities", 'Shares - LTR - Granted'!B7102 = "9. Any person (substitution for securities etc.)"),
'Shares - LTR - Granted'!C7102,
IF(
'Shares - LTR - Granted'!B7102 = "",
#N/A,
'Shares - LTR - Granted'!B7102)
)</f>
        <v>#N/A</v>
      </c>
      <c r="C7102" t="e">
        <f>IF(
OR('Performance Securities'!B7102 = "8. Transferee of restricted securities", 'Performance Securities'!B7102 = "9. Any person (substitution for securities etc.)"),
'Performance Securities'!C7102,
IF(
'Performance Securities'!B7102 = "",
#N/A,
'Performance Securities'!B7102)
)</f>
        <v>#N/A</v>
      </c>
      <c r="D7102" t="e">
        <f>IF(
OR('Options or Warrants'!B7102 = "8. Transferee of restricted securities", 'Options or Warrants'!B7102 = "9. Any person (substitution for securities etc.)"),
'Options or Warrants'!C7102,
IF(
'Options or Warrants'!B7102 = "",
#N/A,
'Options or Warrants'!B7102)
)</f>
        <v>#N/A</v>
      </c>
      <c r="E7102" t="e">
        <f>IF(
OR('Options - Free Attaching'!B7102 = "8. Transferee of restricted securities", 'Options - Free Attaching'!B7102 = "9. Any person (substitution for securities etc.)"),
'Options - Free Attaching'!C7102,
IF(
'Options - Free Attaching'!B7102 = "",
#N/A,
'Options - Free Attaching'!B7102)
)</f>
        <v>#N/A</v>
      </c>
      <c r="F7102" t="e">
        <f>IF(
OR('Con. Notes - Conversion'!B7102 = "8. Transferee of restricted securities", 'Con. Notes - Conversion'!B7102 = "9. Any person (substitution for securities etc.)"),
'Con. Notes - Conversion'!C7102,
IF(
'Con. Notes - Conversion'!B7102 = "",
#N/A,
'Con. Notes - Conversion'!B7102)
)</f>
        <v>#N/A</v>
      </c>
      <c r="G7102" t="e">
        <f>IF(
OR('Con. Notes - No Conversion'!B7102 = "8. Transferee of restricted securities", 'Con. Notes - No Conversion'!B7102 = "9. Any person (substitution for securities etc.)"),
'Con. Notes - No Conversion'!C7102,
IF(
'Con. Notes - No Conversion'!B7102 = "",
#N/A,
'Con. Notes - No Conversion'!B7102)
)</f>
        <v>#N/A</v>
      </c>
    </row>
    <row r="7103" spans="1:7" x14ac:dyDescent="0.25">
      <c r="A7103" t="e">
        <f>IF(
OR(Shares!B7103 = "8. Transferee of restricted securities", Shares!B7103 = "9. Any person (substitution for securities etc.)"),
Shares!C7103,
IF(
Shares!B7103 = "",
#N/A,
Shares!B7103)
)</f>
        <v>#N/A</v>
      </c>
      <c r="B7103" t="e">
        <f>IF(
OR('Shares - LTR - Granted'!B7103 = "8. Transferee of restricted securities", 'Shares - LTR - Granted'!B7103 = "9. Any person (substitution for securities etc.)"),
'Shares - LTR - Granted'!C7103,
IF(
'Shares - LTR - Granted'!B7103 = "",
#N/A,
'Shares - LTR - Granted'!B7103)
)</f>
        <v>#N/A</v>
      </c>
      <c r="C7103" t="e">
        <f>IF(
OR('Performance Securities'!B7103 = "8. Transferee of restricted securities", 'Performance Securities'!B7103 = "9. Any person (substitution for securities etc.)"),
'Performance Securities'!C7103,
IF(
'Performance Securities'!B7103 = "",
#N/A,
'Performance Securities'!B7103)
)</f>
        <v>#N/A</v>
      </c>
      <c r="D7103" t="e">
        <f>IF(
OR('Options or Warrants'!B7103 = "8. Transferee of restricted securities", 'Options or Warrants'!B7103 = "9. Any person (substitution for securities etc.)"),
'Options or Warrants'!C7103,
IF(
'Options or Warrants'!B7103 = "",
#N/A,
'Options or Warrants'!B7103)
)</f>
        <v>#N/A</v>
      </c>
      <c r="E7103" t="e">
        <f>IF(
OR('Options - Free Attaching'!B7103 = "8. Transferee of restricted securities", 'Options - Free Attaching'!B7103 = "9. Any person (substitution for securities etc.)"),
'Options - Free Attaching'!C7103,
IF(
'Options - Free Attaching'!B7103 = "",
#N/A,
'Options - Free Attaching'!B7103)
)</f>
        <v>#N/A</v>
      </c>
      <c r="F7103" t="e">
        <f>IF(
OR('Con. Notes - Conversion'!B7103 = "8. Transferee of restricted securities", 'Con. Notes - Conversion'!B7103 = "9. Any person (substitution for securities etc.)"),
'Con. Notes - Conversion'!C7103,
IF(
'Con. Notes - Conversion'!B7103 = "",
#N/A,
'Con. Notes - Conversion'!B7103)
)</f>
        <v>#N/A</v>
      </c>
      <c r="G7103" t="e">
        <f>IF(
OR('Con. Notes - No Conversion'!B7103 = "8. Transferee of restricted securities", 'Con. Notes - No Conversion'!B7103 = "9. Any person (substitution for securities etc.)"),
'Con. Notes - No Conversion'!C7103,
IF(
'Con. Notes - No Conversion'!B7103 = "",
#N/A,
'Con. Notes - No Conversion'!B7103)
)</f>
        <v>#N/A</v>
      </c>
    </row>
    <row r="7104" spans="1:7" x14ac:dyDescent="0.25">
      <c r="A7104" t="e">
        <f>IF(
OR(Shares!B7104 = "8. Transferee of restricted securities", Shares!B7104 = "9. Any person (substitution for securities etc.)"),
Shares!C7104,
IF(
Shares!B7104 = "",
#N/A,
Shares!B7104)
)</f>
        <v>#N/A</v>
      </c>
      <c r="B7104" t="e">
        <f>IF(
OR('Shares - LTR - Granted'!B7104 = "8. Transferee of restricted securities", 'Shares - LTR - Granted'!B7104 = "9. Any person (substitution for securities etc.)"),
'Shares - LTR - Granted'!C7104,
IF(
'Shares - LTR - Granted'!B7104 = "",
#N/A,
'Shares - LTR - Granted'!B7104)
)</f>
        <v>#N/A</v>
      </c>
      <c r="C7104" t="e">
        <f>IF(
OR('Performance Securities'!B7104 = "8. Transferee of restricted securities", 'Performance Securities'!B7104 = "9. Any person (substitution for securities etc.)"),
'Performance Securities'!C7104,
IF(
'Performance Securities'!B7104 = "",
#N/A,
'Performance Securities'!B7104)
)</f>
        <v>#N/A</v>
      </c>
      <c r="D7104" t="e">
        <f>IF(
OR('Options or Warrants'!B7104 = "8. Transferee of restricted securities", 'Options or Warrants'!B7104 = "9. Any person (substitution for securities etc.)"),
'Options or Warrants'!C7104,
IF(
'Options or Warrants'!B7104 = "",
#N/A,
'Options or Warrants'!B7104)
)</f>
        <v>#N/A</v>
      </c>
      <c r="E7104" t="e">
        <f>IF(
OR('Options - Free Attaching'!B7104 = "8. Transferee of restricted securities", 'Options - Free Attaching'!B7104 = "9. Any person (substitution for securities etc.)"),
'Options - Free Attaching'!C7104,
IF(
'Options - Free Attaching'!B7104 = "",
#N/A,
'Options - Free Attaching'!B7104)
)</f>
        <v>#N/A</v>
      </c>
      <c r="F7104" t="e">
        <f>IF(
OR('Con. Notes - Conversion'!B7104 = "8. Transferee of restricted securities", 'Con. Notes - Conversion'!B7104 = "9. Any person (substitution for securities etc.)"),
'Con. Notes - Conversion'!C7104,
IF(
'Con. Notes - Conversion'!B7104 = "",
#N/A,
'Con. Notes - Conversion'!B7104)
)</f>
        <v>#N/A</v>
      </c>
      <c r="G7104" t="e">
        <f>IF(
OR('Con. Notes - No Conversion'!B7104 = "8. Transferee of restricted securities", 'Con. Notes - No Conversion'!B7104 = "9. Any person (substitution for securities etc.)"),
'Con. Notes - No Conversion'!C7104,
IF(
'Con. Notes - No Conversion'!B7104 = "",
#N/A,
'Con. Notes - No Conversion'!B7104)
)</f>
        <v>#N/A</v>
      </c>
    </row>
    <row r="7105" spans="1:7" x14ac:dyDescent="0.25">
      <c r="A7105" t="e">
        <f>IF(
OR(Shares!B7105 = "8. Transferee of restricted securities", Shares!B7105 = "9. Any person (substitution for securities etc.)"),
Shares!C7105,
IF(
Shares!B7105 = "",
#N/A,
Shares!B7105)
)</f>
        <v>#N/A</v>
      </c>
      <c r="B7105" t="e">
        <f>IF(
OR('Shares - LTR - Granted'!B7105 = "8. Transferee of restricted securities", 'Shares - LTR - Granted'!B7105 = "9. Any person (substitution for securities etc.)"),
'Shares - LTR - Granted'!C7105,
IF(
'Shares - LTR - Granted'!B7105 = "",
#N/A,
'Shares - LTR - Granted'!B7105)
)</f>
        <v>#N/A</v>
      </c>
      <c r="C7105" t="e">
        <f>IF(
OR('Performance Securities'!B7105 = "8. Transferee of restricted securities", 'Performance Securities'!B7105 = "9. Any person (substitution for securities etc.)"),
'Performance Securities'!C7105,
IF(
'Performance Securities'!B7105 = "",
#N/A,
'Performance Securities'!B7105)
)</f>
        <v>#N/A</v>
      </c>
      <c r="D7105" t="e">
        <f>IF(
OR('Options or Warrants'!B7105 = "8. Transferee of restricted securities", 'Options or Warrants'!B7105 = "9. Any person (substitution for securities etc.)"),
'Options or Warrants'!C7105,
IF(
'Options or Warrants'!B7105 = "",
#N/A,
'Options or Warrants'!B7105)
)</f>
        <v>#N/A</v>
      </c>
      <c r="E7105" t="e">
        <f>IF(
OR('Options - Free Attaching'!B7105 = "8. Transferee of restricted securities", 'Options - Free Attaching'!B7105 = "9. Any person (substitution for securities etc.)"),
'Options - Free Attaching'!C7105,
IF(
'Options - Free Attaching'!B7105 = "",
#N/A,
'Options - Free Attaching'!B7105)
)</f>
        <v>#N/A</v>
      </c>
      <c r="F7105" t="e">
        <f>IF(
OR('Con. Notes - Conversion'!B7105 = "8. Transferee of restricted securities", 'Con. Notes - Conversion'!B7105 = "9. Any person (substitution for securities etc.)"),
'Con. Notes - Conversion'!C7105,
IF(
'Con. Notes - Conversion'!B7105 = "",
#N/A,
'Con. Notes - Conversion'!B7105)
)</f>
        <v>#N/A</v>
      </c>
      <c r="G7105" t="e">
        <f>IF(
OR('Con. Notes - No Conversion'!B7105 = "8. Transferee of restricted securities", 'Con. Notes - No Conversion'!B7105 = "9. Any person (substitution for securities etc.)"),
'Con. Notes - No Conversion'!C7105,
IF(
'Con. Notes - No Conversion'!B7105 = "",
#N/A,
'Con. Notes - No Conversion'!B7105)
)</f>
        <v>#N/A</v>
      </c>
    </row>
    <row r="7106" spans="1:7" x14ac:dyDescent="0.25">
      <c r="A7106" t="e">
        <f>IF(
OR(Shares!B7106 = "8. Transferee of restricted securities", Shares!B7106 = "9. Any person (substitution for securities etc.)"),
Shares!C7106,
IF(
Shares!B7106 = "",
#N/A,
Shares!B7106)
)</f>
        <v>#N/A</v>
      </c>
      <c r="B7106" t="e">
        <f>IF(
OR('Shares - LTR - Granted'!B7106 = "8. Transferee of restricted securities", 'Shares - LTR - Granted'!B7106 = "9. Any person (substitution for securities etc.)"),
'Shares - LTR - Granted'!C7106,
IF(
'Shares - LTR - Granted'!B7106 = "",
#N/A,
'Shares - LTR - Granted'!B7106)
)</f>
        <v>#N/A</v>
      </c>
      <c r="C7106" t="e">
        <f>IF(
OR('Performance Securities'!B7106 = "8. Transferee of restricted securities", 'Performance Securities'!B7106 = "9. Any person (substitution for securities etc.)"),
'Performance Securities'!C7106,
IF(
'Performance Securities'!B7106 = "",
#N/A,
'Performance Securities'!B7106)
)</f>
        <v>#N/A</v>
      </c>
      <c r="D7106" t="e">
        <f>IF(
OR('Options or Warrants'!B7106 = "8. Transferee of restricted securities", 'Options or Warrants'!B7106 = "9. Any person (substitution for securities etc.)"),
'Options or Warrants'!C7106,
IF(
'Options or Warrants'!B7106 = "",
#N/A,
'Options or Warrants'!B7106)
)</f>
        <v>#N/A</v>
      </c>
      <c r="E7106" t="e">
        <f>IF(
OR('Options - Free Attaching'!B7106 = "8. Transferee of restricted securities", 'Options - Free Attaching'!B7106 = "9. Any person (substitution for securities etc.)"),
'Options - Free Attaching'!C7106,
IF(
'Options - Free Attaching'!B7106 = "",
#N/A,
'Options - Free Attaching'!B7106)
)</f>
        <v>#N/A</v>
      </c>
      <c r="F7106" t="e">
        <f>IF(
OR('Con. Notes - Conversion'!B7106 = "8. Transferee of restricted securities", 'Con. Notes - Conversion'!B7106 = "9. Any person (substitution for securities etc.)"),
'Con. Notes - Conversion'!C7106,
IF(
'Con. Notes - Conversion'!B7106 = "",
#N/A,
'Con. Notes - Conversion'!B7106)
)</f>
        <v>#N/A</v>
      </c>
      <c r="G7106" t="e">
        <f>IF(
OR('Con. Notes - No Conversion'!B7106 = "8. Transferee of restricted securities", 'Con. Notes - No Conversion'!B7106 = "9. Any person (substitution for securities etc.)"),
'Con. Notes - No Conversion'!C7106,
IF(
'Con. Notes - No Conversion'!B7106 = "",
#N/A,
'Con. Notes - No Conversion'!B7106)
)</f>
        <v>#N/A</v>
      </c>
    </row>
    <row r="7107" spans="1:7" x14ac:dyDescent="0.25">
      <c r="A7107" t="e">
        <f>IF(
OR(Shares!B7107 = "8. Transferee of restricted securities", Shares!B7107 = "9. Any person (substitution for securities etc.)"),
Shares!C7107,
IF(
Shares!B7107 = "",
#N/A,
Shares!B7107)
)</f>
        <v>#N/A</v>
      </c>
      <c r="B7107" t="e">
        <f>IF(
OR('Shares - LTR - Granted'!B7107 = "8. Transferee of restricted securities", 'Shares - LTR - Granted'!B7107 = "9. Any person (substitution for securities etc.)"),
'Shares - LTR - Granted'!C7107,
IF(
'Shares - LTR - Granted'!B7107 = "",
#N/A,
'Shares - LTR - Granted'!B7107)
)</f>
        <v>#N/A</v>
      </c>
      <c r="C7107" t="e">
        <f>IF(
OR('Performance Securities'!B7107 = "8. Transferee of restricted securities", 'Performance Securities'!B7107 = "9. Any person (substitution for securities etc.)"),
'Performance Securities'!C7107,
IF(
'Performance Securities'!B7107 = "",
#N/A,
'Performance Securities'!B7107)
)</f>
        <v>#N/A</v>
      </c>
      <c r="D7107" t="e">
        <f>IF(
OR('Options or Warrants'!B7107 = "8. Transferee of restricted securities", 'Options or Warrants'!B7107 = "9. Any person (substitution for securities etc.)"),
'Options or Warrants'!C7107,
IF(
'Options or Warrants'!B7107 = "",
#N/A,
'Options or Warrants'!B7107)
)</f>
        <v>#N/A</v>
      </c>
      <c r="E7107" t="e">
        <f>IF(
OR('Options - Free Attaching'!B7107 = "8. Transferee of restricted securities", 'Options - Free Attaching'!B7107 = "9. Any person (substitution for securities etc.)"),
'Options - Free Attaching'!C7107,
IF(
'Options - Free Attaching'!B7107 = "",
#N/A,
'Options - Free Attaching'!B7107)
)</f>
        <v>#N/A</v>
      </c>
      <c r="F7107" t="e">
        <f>IF(
OR('Con. Notes - Conversion'!B7107 = "8. Transferee of restricted securities", 'Con. Notes - Conversion'!B7107 = "9. Any person (substitution for securities etc.)"),
'Con. Notes - Conversion'!C7107,
IF(
'Con. Notes - Conversion'!B7107 = "",
#N/A,
'Con. Notes - Conversion'!B7107)
)</f>
        <v>#N/A</v>
      </c>
      <c r="G7107" t="e">
        <f>IF(
OR('Con. Notes - No Conversion'!B7107 = "8. Transferee of restricted securities", 'Con. Notes - No Conversion'!B7107 = "9. Any person (substitution for securities etc.)"),
'Con. Notes - No Conversion'!C7107,
IF(
'Con. Notes - No Conversion'!B7107 = "",
#N/A,
'Con. Notes - No Conversion'!B7107)
)</f>
        <v>#N/A</v>
      </c>
    </row>
    <row r="7108" spans="1:7" x14ac:dyDescent="0.25">
      <c r="A7108" t="e">
        <f>IF(
OR(Shares!B7108 = "8. Transferee of restricted securities", Shares!B7108 = "9. Any person (substitution for securities etc.)"),
Shares!C7108,
IF(
Shares!B7108 = "",
#N/A,
Shares!B7108)
)</f>
        <v>#N/A</v>
      </c>
      <c r="B7108" t="e">
        <f>IF(
OR('Shares - LTR - Granted'!B7108 = "8. Transferee of restricted securities", 'Shares - LTR - Granted'!B7108 = "9. Any person (substitution for securities etc.)"),
'Shares - LTR - Granted'!C7108,
IF(
'Shares - LTR - Granted'!B7108 = "",
#N/A,
'Shares - LTR - Granted'!B7108)
)</f>
        <v>#N/A</v>
      </c>
      <c r="C7108" t="e">
        <f>IF(
OR('Performance Securities'!B7108 = "8. Transferee of restricted securities", 'Performance Securities'!B7108 = "9. Any person (substitution for securities etc.)"),
'Performance Securities'!C7108,
IF(
'Performance Securities'!B7108 = "",
#N/A,
'Performance Securities'!B7108)
)</f>
        <v>#N/A</v>
      </c>
      <c r="D7108" t="e">
        <f>IF(
OR('Options or Warrants'!B7108 = "8. Transferee of restricted securities", 'Options or Warrants'!B7108 = "9. Any person (substitution for securities etc.)"),
'Options or Warrants'!C7108,
IF(
'Options or Warrants'!B7108 = "",
#N/A,
'Options or Warrants'!B7108)
)</f>
        <v>#N/A</v>
      </c>
      <c r="E7108" t="e">
        <f>IF(
OR('Options - Free Attaching'!B7108 = "8. Transferee of restricted securities", 'Options - Free Attaching'!B7108 = "9. Any person (substitution for securities etc.)"),
'Options - Free Attaching'!C7108,
IF(
'Options - Free Attaching'!B7108 = "",
#N/A,
'Options - Free Attaching'!B7108)
)</f>
        <v>#N/A</v>
      </c>
      <c r="F7108" t="e">
        <f>IF(
OR('Con. Notes - Conversion'!B7108 = "8. Transferee of restricted securities", 'Con. Notes - Conversion'!B7108 = "9. Any person (substitution for securities etc.)"),
'Con. Notes - Conversion'!C7108,
IF(
'Con. Notes - Conversion'!B7108 = "",
#N/A,
'Con. Notes - Conversion'!B7108)
)</f>
        <v>#N/A</v>
      </c>
      <c r="G7108" t="e">
        <f>IF(
OR('Con. Notes - No Conversion'!B7108 = "8. Transferee of restricted securities", 'Con. Notes - No Conversion'!B7108 = "9. Any person (substitution for securities etc.)"),
'Con. Notes - No Conversion'!C7108,
IF(
'Con. Notes - No Conversion'!B7108 = "",
#N/A,
'Con. Notes - No Conversion'!B7108)
)</f>
        <v>#N/A</v>
      </c>
    </row>
    <row r="7109" spans="1:7" x14ac:dyDescent="0.25">
      <c r="A7109" t="e">
        <f>IF(
OR(Shares!B7109 = "8. Transferee of restricted securities", Shares!B7109 = "9. Any person (substitution for securities etc.)"),
Shares!C7109,
IF(
Shares!B7109 = "",
#N/A,
Shares!B7109)
)</f>
        <v>#N/A</v>
      </c>
      <c r="B7109" t="e">
        <f>IF(
OR('Shares - LTR - Granted'!B7109 = "8. Transferee of restricted securities", 'Shares - LTR - Granted'!B7109 = "9. Any person (substitution for securities etc.)"),
'Shares - LTR - Granted'!C7109,
IF(
'Shares - LTR - Granted'!B7109 = "",
#N/A,
'Shares - LTR - Granted'!B7109)
)</f>
        <v>#N/A</v>
      </c>
      <c r="C7109" t="e">
        <f>IF(
OR('Performance Securities'!B7109 = "8. Transferee of restricted securities", 'Performance Securities'!B7109 = "9. Any person (substitution for securities etc.)"),
'Performance Securities'!C7109,
IF(
'Performance Securities'!B7109 = "",
#N/A,
'Performance Securities'!B7109)
)</f>
        <v>#N/A</v>
      </c>
      <c r="D7109" t="e">
        <f>IF(
OR('Options or Warrants'!B7109 = "8. Transferee of restricted securities", 'Options or Warrants'!B7109 = "9. Any person (substitution for securities etc.)"),
'Options or Warrants'!C7109,
IF(
'Options or Warrants'!B7109 = "",
#N/A,
'Options or Warrants'!B7109)
)</f>
        <v>#N/A</v>
      </c>
      <c r="E7109" t="e">
        <f>IF(
OR('Options - Free Attaching'!B7109 = "8. Transferee of restricted securities", 'Options - Free Attaching'!B7109 = "9. Any person (substitution for securities etc.)"),
'Options - Free Attaching'!C7109,
IF(
'Options - Free Attaching'!B7109 = "",
#N/A,
'Options - Free Attaching'!B7109)
)</f>
        <v>#N/A</v>
      </c>
      <c r="F7109" t="e">
        <f>IF(
OR('Con. Notes - Conversion'!B7109 = "8. Transferee of restricted securities", 'Con. Notes - Conversion'!B7109 = "9. Any person (substitution for securities etc.)"),
'Con. Notes - Conversion'!C7109,
IF(
'Con. Notes - Conversion'!B7109 = "",
#N/A,
'Con. Notes - Conversion'!B7109)
)</f>
        <v>#N/A</v>
      </c>
      <c r="G7109" t="e">
        <f>IF(
OR('Con. Notes - No Conversion'!B7109 = "8. Transferee of restricted securities", 'Con. Notes - No Conversion'!B7109 = "9. Any person (substitution for securities etc.)"),
'Con. Notes - No Conversion'!C7109,
IF(
'Con. Notes - No Conversion'!B7109 = "",
#N/A,
'Con. Notes - No Conversion'!B7109)
)</f>
        <v>#N/A</v>
      </c>
    </row>
    <row r="7110" spans="1:7" x14ac:dyDescent="0.25">
      <c r="A7110" t="e">
        <f>IF(
OR(Shares!B7110 = "8. Transferee of restricted securities", Shares!B7110 = "9. Any person (substitution for securities etc.)"),
Shares!C7110,
IF(
Shares!B7110 = "",
#N/A,
Shares!B7110)
)</f>
        <v>#N/A</v>
      </c>
      <c r="B7110" t="e">
        <f>IF(
OR('Shares - LTR - Granted'!B7110 = "8. Transferee of restricted securities", 'Shares - LTR - Granted'!B7110 = "9. Any person (substitution for securities etc.)"),
'Shares - LTR - Granted'!C7110,
IF(
'Shares - LTR - Granted'!B7110 = "",
#N/A,
'Shares - LTR - Granted'!B7110)
)</f>
        <v>#N/A</v>
      </c>
      <c r="C7110" t="e">
        <f>IF(
OR('Performance Securities'!B7110 = "8. Transferee of restricted securities", 'Performance Securities'!B7110 = "9. Any person (substitution for securities etc.)"),
'Performance Securities'!C7110,
IF(
'Performance Securities'!B7110 = "",
#N/A,
'Performance Securities'!B7110)
)</f>
        <v>#N/A</v>
      </c>
      <c r="D7110" t="e">
        <f>IF(
OR('Options or Warrants'!B7110 = "8. Transferee of restricted securities", 'Options or Warrants'!B7110 = "9. Any person (substitution for securities etc.)"),
'Options or Warrants'!C7110,
IF(
'Options or Warrants'!B7110 = "",
#N/A,
'Options or Warrants'!B7110)
)</f>
        <v>#N/A</v>
      </c>
      <c r="E7110" t="e">
        <f>IF(
OR('Options - Free Attaching'!B7110 = "8. Transferee of restricted securities", 'Options - Free Attaching'!B7110 = "9. Any person (substitution for securities etc.)"),
'Options - Free Attaching'!C7110,
IF(
'Options - Free Attaching'!B7110 = "",
#N/A,
'Options - Free Attaching'!B7110)
)</f>
        <v>#N/A</v>
      </c>
      <c r="F7110" t="e">
        <f>IF(
OR('Con. Notes - Conversion'!B7110 = "8. Transferee of restricted securities", 'Con. Notes - Conversion'!B7110 = "9. Any person (substitution for securities etc.)"),
'Con. Notes - Conversion'!C7110,
IF(
'Con. Notes - Conversion'!B7110 = "",
#N/A,
'Con. Notes - Conversion'!B7110)
)</f>
        <v>#N/A</v>
      </c>
      <c r="G7110" t="e">
        <f>IF(
OR('Con. Notes - No Conversion'!B7110 = "8. Transferee of restricted securities", 'Con. Notes - No Conversion'!B7110 = "9. Any person (substitution for securities etc.)"),
'Con. Notes - No Conversion'!C7110,
IF(
'Con. Notes - No Conversion'!B7110 = "",
#N/A,
'Con. Notes - No Conversion'!B7110)
)</f>
        <v>#N/A</v>
      </c>
    </row>
    <row r="7111" spans="1:7" x14ac:dyDescent="0.25">
      <c r="A7111" t="e">
        <f>IF(
OR(Shares!B7111 = "8. Transferee of restricted securities", Shares!B7111 = "9. Any person (substitution for securities etc.)"),
Shares!C7111,
IF(
Shares!B7111 = "",
#N/A,
Shares!B7111)
)</f>
        <v>#N/A</v>
      </c>
      <c r="B7111" t="e">
        <f>IF(
OR('Shares - LTR - Granted'!B7111 = "8. Transferee of restricted securities", 'Shares - LTR - Granted'!B7111 = "9. Any person (substitution for securities etc.)"),
'Shares - LTR - Granted'!C7111,
IF(
'Shares - LTR - Granted'!B7111 = "",
#N/A,
'Shares - LTR - Granted'!B7111)
)</f>
        <v>#N/A</v>
      </c>
      <c r="C7111" t="e">
        <f>IF(
OR('Performance Securities'!B7111 = "8. Transferee of restricted securities", 'Performance Securities'!B7111 = "9. Any person (substitution for securities etc.)"),
'Performance Securities'!C7111,
IF(
'Performance Securities'!B7111 = "",
#N/A,
'Performance Securities'!B7111)
)</f>
        <v>#N/A</v>
      </c>
      <c r="D7111" t="e">
        <f>IF(
OR('Options or Warrants'!B7111 = "8. Transferee of restricted securities", 'Options or Warrants'!B7111 = "9. Any person (substitution for securities etc.)"),
'Options or Warrants'!C7111,
IF(
'Options or Warrants'!B7111 = "",
#N/A,
'Options or Warrants'!B7111)
)</f>
        <v>#N/A</v>
      </c>
      <c r="E7111" t="e">
        <f>IF(
OR('Options - Free Attaching'!B7111 = "8. Transferee of restricted securities", 'Options - Free Attaching'!B7111 = "9. Any person (substitution for securities etc.)"),
'Options - Free Attaching'!C7111,
IF(
'Options - Free Attaching'!B7111 = "",
#N/A,
'Options - Free Attaching'!B7111)
)</f>
        <v>#N/A</v>
      </c>
      <c r="F7111" t="e">
        <f>IF(
OR('Con. Notes - Conversion'!B7111 = "8. Transferee of restricted securities", 'Con. Notes - Conversion'!B7111 = "9. Any person (substitution for securities etc.)"),
'Con. Notes - Conversion'!C7111,
IF(
'Con. Notes - Conversion'!B7111 = "",
#N/A,
'Con. Notes - Conversion'!B7111)
)</f>
        <v>#N/A</v>
      </c>
      <c r="G7111" t="e">
        <f>IF(
OR('Con. Notes - No Conversion'!B7111 = "8. Transferee of restricted securities", 'Con. Notes - No Conversion'!B7111 = "9. Any person (substitution for securities etc.)"),
'Con. Notes - No Conversion'!C7111,
IF(
'Con. Notes - No Conversion'!B7111 = "",
#N/A,
'Con. Notes - No Conversion'!B7111)
)</f>
        <v>#N/A</v>
      </c>
    </row>
    <row r="7112" spans="1:7" x14ac:dyDescent="0.25">
      <c r="A7112" t="e">
        <f>IF(
OR(Shares!B7112 = "8. Transferee of restricted securities", Shares!B7112 = "9. Any person (substitution for securities etc.)"),
Shares!C7112,
IF(
Shares!B7112 = "",
#N/A,
Shares!B7112)
)</f>
        <v>#N/A</v>
      </c>
      <c r="B7112" t="e">
        <f>IF(
OR('Shares - LTR - Granted'!B7112 = "8. Transferee of restricted securities", 'Shares - LTR - Granted'!B7112 = "9. Any person (substitution for securities etc.)"),
'Shares - LTR - Granted'!C7112,
IF(
'Shares - LTR - Granted'!B7112 = "",
#N/A,
'Shares - LTR - Granted'!B7112)
)</f>
        <v>#N/A</v>
      </c>
      <c r="C7112" t="e">
        <f>IF(
OR('Performance Securities'!B7112 = "8. Transferee of restricted securities", 'Performance Securities'!B7112 = "9. Any person (substitution for securities etc.)"),
'Performance Securities'!C7112,
IF(
'Performance Securities'!B7112 = "",
#N/A,
'Performance Securities'!B7112)
)</f>
        <v>#N/A</v>
      </c>
      <c r="D7112" t="e">
        <f>IF(
OR('Options or Warrants'!B7112 = "8. Transferee of restricted securities", 'Options or Warrants'!B7112 = "9. Any person (substitution for securities etc.)"),
'Options or Warrants'!C7112,
IF(
'Options or Warrants'!B7112 = "",
#N/A,
'Options or Warrants'!B7112)
)</f>
        <v>#N/A</v>
      </c>
      <c r="E7112" t="e">
        <f>IF(
OR('Options - Free Attaching'!B7112 = "8. Transferee of restricted securities", 'Options - Free Attaching'!B7112 = "9. Any person (substitution for securities etc.)"),
'Options - Free Attaching'!C7112,
IF(
'Options - Free Attaching'!B7112 = "",
#N/A,
'Options - Free Attaching'!B7112)
)</f>
        <v>#N/A</v>
      </c>
      <c r="F7112" t="e">
        <f>IF(
OR('Con. Notes - Conversion'!B7112 = "8. Transferee of restricted securities", 'Con. Notes - Conversion'!B7112 = "9. Any person (substitution for securities etc.)"),
'Con. Notes - Conversion'!C7112,
IF(
'Con. Notes - Conversion'!B7112 = "",
#N/A,
'Con. Notes - Conversion'!B7112)
)</f>
        <v>#N/A</v>
      </c>
      <c r="G7112" t="e">
        <f>IF(
OR('Con. Notes - No Conversion'!B7112 = "8. Transferee of restricted securities", 'Con. Notes - No Conversion'!B7112 = "9. Any person (substitution for securities etc.)"),
'Con. Notes - No Conversion'!C7112,
IF(
'Con. Notes - No Conversion'!B7112 = "",
#N/A,
'Con. Notes - No Conversion'!B7112)
)</f>
        <v>#N/A</v>
      </c>
    </row>
    <row r="7113" spans="1:7" x14ac:dyDescent="0.25">
      <c r="A7113" t="e">
        <f>IF(
OR(Shares!B7113 = "8. Transferee of restricted securities", Shares!B7113 = "9. Any person (substitution for securities etc.)"),
Shares!C7113,
IF(
Shares!B7113 = "",
#N/A,
Shares!B7113)
)</f>
        <v>#N/A</v>
      </c>
      <c r="B7113" t="e">
        <f>IF(
OR('Shares - LTR - Granted'!B7113 = "8. Transferee of restricted securities", 'Shares - LTR - Granted'!B7113 = "9. Any person (substitution for securities etc.)"),
'Shares - LTR - Granted'!C7113,
IF(
'Shares - LTR - Granted'!B7113 = "",
#N/A,
'Shares - LTR - Granted'!B7113)
)</f>
        <v>#N/A</v>
      </c>
      <c r="C7113" t="e">
        <f>IF(
OR('Performance Securities'!B7113 = "8. Transferee of restricted securities", 'Performance Securities'!B7113 = "9. Any person (substitution for securities etc.)"),
'Performance Securities'!C7113,
IF(
'Performance Securities'!B7113 = "",
#N/A,
'Performance Securities'!B7113)
)</f>
        <v>#N/A</v>
      </c>
      <c r="D7113" t="e">
        <f>IF(
OR('Options or Warrants'!B7113 = "8. Transferee of restricted securities", 'Options or Warrants'!B7113 = "9. Any person (substitution for securities etc.)"),
'Options or Warrants'!C7113,
IF(
'Options or Warrants'!B7113 = "",
#N/A,
'Options or Warrants'!B7113)
)</f>
        <v>#N/A</v>
      </c>
      <c r="E7113" t="e">
        <f>IF(
OR('Options - Free Attaching'!B7113 = "8. Transferee of restricted securities", 'Options - Free Attaching'!B7113 = "9. Any person (substitution for securities etc.)"),
'Options - Free Attaching'!C7113,
IF(
'Options - Free Attaching'!B7113 = "",
#N/A,
'Options - Free Attaching'!B7113)
)</f>
        <v>#N/A</v>
      </c>
      <c r="F7113" t="e">
        <f>IF(
OR('Con. Notes - Conversion'!B7113 = "8. Transferee of restricted securities", 'Con. Notes - Conversion'!B7113 = "9. Any person (substitution for securities etc.)"),
'Con. Notes - Conversion'!C7113,
IF(
'Con. Notes - Conversion'!B7113 = "",
#N/A,
'Con. Notes - Conversion'!B7113)
)</f>
        <v>#N/A</v>
      </c>
      <c r="G7113" t="e">
        <f>IF(
OR('Con. Notes - No Conversion'!B7113 = "8. Transferee of restricted securities", 'Con. Notes - No Conversion'!B7113 = "9. Any person (substitution for securities etc.)"),
'Con. Notes - No Conversion'!C7113,
IF(
'Con. Notes - No Conversion'!B7113 = "",
#N/A,
'Con. Notes - No Conversion'!B7113)
)</f>
        <v>#N/A</v>
      </c>
    </row>
    <row r="7114" spans="1:7" x14ac:dyDescent="0.25">
      <c r="A7114" t="e">
        <f>IF(
OR(Shares!B7114 = "8. Transferee of restricted securities", Shares!B7114 = "9. Any person (substitution for securities etc.)"),
Shares!C7114,
IF(
Shares!B7114 = "",
#N/A,
Shares!B7114)
)</f>
        <v>#N/A</v>
      </c>
      <c r="B7114" t="e">
        <f>IF(
OR('Shares - LTR - Granted'!B7114 = "8. Transferee of restricted securities", 'Shares - LTR - Granted'!B7114 = "9. Any person (substitution for securities etc.)"),
'Shares - LTR - Granted'!C7114,
IF(
'Shares - LTR - Granted'!B7114 = "",
#N/A,
'Shares - LTR - Granted'!B7114)
)</f>
        <v>#N/A</v>
      </c>
      <c r="C7114" t="e">
        <f>IF(
OR('Performance Securities'!B7114 = "8. Transferee of restricted securities", 'Performance Securities'!B7114 = "9. Any person (substitution for securities etc.)"),
'Performance Securities'!C7114,
IF(
'Performance Securities'!B7114 = "",
#N/A,
'Performance Securities'!B7114)
)</f>
        <v>#N/A</v>
      </c>
      <c r="D7114" t="e">
        <f>IF(
OR('Options or Warrants'!B7114 = "8. Transferee of restricted securities", 'Options or Warrants'!B7114 = "9. Any person (substitution for securities etc.)"),
'Options or Warrants'!C7114,
IF(
'Options or Warrants'!B7114 = "",
#N/A,
'Options or Warrants'!B7114)
)</f>
        <v>#N/A</v>
      </c>
      <c r="E7114" t="e">
        <f>IF(
OR('Options - Free Attaching'!B7114 = "8. Transferee of restricted securities", 'Options - Free Attaching'!B7114 = "9. Any person (substitution for securities etc.)"),
'Options - Free Attaching'!C7114,
IF(
'Options - Free Attaching'!B7114 = "",
#N/A,
'Options - Free Attaching'!B7114)
)</f>
        <v>#N/A</v>
      </c>
      <c r="F7114" t="e">
        <f>IF(
OR('Con. Notes - Conversion'!B7114 = "8. Transferee of restricted securities", 'Con. Notes - Conversion'!B7114 = "9. Any person (substitution for securities etc.)"),
'Con. Notes - Conversion'!C7114,
IF(
'Con. Notes - Conversion'!B7114 = "",
#N/A,
'Con. Notes - Conversion'!B7114)
)</f>
        <v>#N/A</v>
      </c>
      <c r="G7114" t="e">
        <f>IF(
OR('Con. Notes - No Conversion'!B7114 = "8. Transferee of restricted securities", 'Con. Notes - No Conversion'!B7114 = "9. Any person (substitution for securities etc.)"),
'Con. Notes - No Conversion'!C7114,
IF(
'Con. Notes - No Conversion'!B7114 = "",
#N/A,
'Con. Notes - No Conversion'!B7114)
)</f>
        <v>#N/A</v>
      </c>
    </row>
    <row r="7115" spans="1:7" x14ac:dyDescent="0.25">
      <c r="A7115" t="e">
        <f>IF(
OR(Shares!B7115 = "8. Transferee of restricted securities", Shares!B7115 = "9. Any person (substitution for securities etc.)"),
Shares!C7115,
IF(
Shares!B7115 = "",
#N/A,
Shares!B7115)
)</f>
        <v>#N/A</v>
      </c>
      <c r="B7115" t="e">
        <f>IF(
OR('Shares - LTR - Granted'!B7115 = "8. Transferee of restricted securities", 'Shares - LTR - Granted'!B7115 = "9. Any person (substitution for securities etc.)"),
'Shares - LTR - Granted'!C7115,
IF(
'Shares - LTR - Granted'!B7115 = "",
#N/A,
'Shares - LTR - Granted'!B7115)
)</f>
        <v>#N/A</v>
      </c>
      <c r="C7115" t="e">
        <f>IF(
OR('Performance Securities'!B7115 = "8. Transferee of restricted securities", 'Performance Securities'!B7115 = "9. Any person (substitution for securities etc.)"),
'Performance Securities'!C7115,
IF(
'Performance Securities'!B7115 = "",
#N/A,
'Performance Securities'!B7115)
)</f>
        <v>#N/A</v>
      </c>
      <c r="D7115" t="e">
        <f>IF(
OR('Options or Warrants'!B7115 = "8. Transferee of restricted securities", 'Options or Warrants'!B7115 = "9. Any person (substitution for securities etc.)"),
'Options or Warrants'!C7115,
IF(
'Options or Warrants'!B7115 = "",
#N/A,
'Options or Warrants'!B7115)
)</f>
        <v>#N/A</v>
      </c>
      <c r="E7115" t="e">
        <f>IF(
OR('Options - Free Attaching'!B7115 = "8. Transferee of restricted securities", 'Options - Free Attaching'!B7115 = "9. Any person (substitution for securities etc.)"),
'Options - Free Attaching'!C7115,
IF(
'Options - Free Attaching'!B7115 = "",
#N/A,
'Options - Free Attaching'!B7115)
)</f>
        <v>#N/A</v>
      </c>
      <c r="F7115" t="e">
        <f>IF(
OR('Con. Notes - Conversion'!B7115 = "8. Transferee of restricted securities", 'Con. Notes - Conversion'!B7115 = "9. Any person (substitution for securities etc.)"),
'Con. Notes - Conversion'!C7115,
IF(
'Con. Notes - Conversion'!B7115 = "",
#N/A,
'Con. Notes - Conversion'!B7115)
)</f>
        <v>#N/A</v>
      </c>
      <c r="G7115" t="e">
        <f>IF(
OR('Con. Notes - No Conversion'!B7115 = "8. Transferee of restricted securities", 'Con. Notes - No Conversion'!B7115 = "9. Any person (substitution for securities etc.)"),
'Con. Notes - No Conversion'!C7115,
IF(
'Con. Notes - No Conversion'!B7115 = "",
#N/A,
'Con. Notes - No Conversion'!B7115)
)</f>
        <v>#N/A</v>
      </c>
    </row>
    <row r="7116" spans="1:7" x14ac:dyDescent="0.25">
      <c r="A7116" t="e">
        <f>IF(
OR(Shares!B7116 = "8. Transferee of restricted securities", Shares!B7116 = "9. Any person (substitution for securities etc.)"),
Shares!C7116,
IF(
Shares!B7116 = "",
#N/A,
Shares!B7116)
)</f>
        <v>#N/A</v>
      </c>
      <c r="B7116" t="e">
        <f>IF(
OR('Shares - LTR - Granted'!B7116 = "8. Transferee of restricted securities", 'Shares - LTR - Granted'!B7116 = "9. Any person (substitution for securities etc.)"),
'Shares - LTR - Granted'!C7116,
IF(
'Shares - LTR - Granted'!B7116 = "",
#N/A,
'Shares - LTR - Granted'!B7116)
)</f>
        <v>#N/A</v>
      </c>
      <c r="C7116" t="e">
        <f>IF(
OR('Performance Securities'!B7116 = "8. Transferee of restricted securities", 'Performance Securities'!B7116 = "9. Any person (substitution for securities etc.)"),
'Performance Securities'!C7116,
IF(
'Performance Securities'!B7116 = "",
#N/A,
'Performance Securities'!B7116)
)</f>
        <v>#N/A</v>
      </c>
      <c r="D7116" t="e">
        <f>IF(
OR('Options or Warrants'!B7116 = "8. Transferee of restricted securities", 'Options or Warrants'!B7116 = "9. Any person (substitution for securities etc.)"),
'Options or Warrants'!C7116,
IF(
'Options or Warrants'!B7116 = "",
#N/A,
'Options or Warrants'!B7116)
)</f>
        <v>#N/A</v>
      </c>
      <c r="E7116" t="e">
        <f>IF(
OR('Options - Free Attaching'!B7116 = "8. Transferee of restricted securities", 'Options - Free Attaching'!B7116 = "9. Any person (substitution for securities etc.)"),
'Options - Free Attaching'!C7116,
IF(
'Options - Free Attaching'!B7116 = "",
#N/A,
'Options - Free Attaching'!B7116)
)</f>
        <v>#N/A</v>
      </c>
      <c r="F7116" t="e">
        <f>IF(
OR('Con. Notes - Conversion'!B7116 = "8. Transferee of restricted securities", 'Con. Notes - Conversion'!B7116 = "9. Any person (substitution for securities etc.)"),
'Con. Notes - Conversion'!C7116,
IF(
'Con. Notes - Conversion'!B7116 = "",
#N/A,
'Con. Notes - Conversion'!B7116)
)</f>
        <v>#N/A</v>
      </c>
      <c r="G7116" t="e">
        <f>IF(
OR('Con. Notes - No Conversion'!B7116 = "8. Transferee of restricted securities", 'Con. Notes - No Conversion'!B7116 = "9. Any person (substitution for securities etc.)"),
'Con. Notes - No Conversion'!C7116,
IF(
'Con. Notes - No Conversion'!B7116 = "",
#N/A,
'Con. Notes - No Conversion'!B7116)
)</f>
        <v>#N/A</v>
      </c>
    </row>
    <row r="7117" spans="1:7" x14ac:dyDescent="0.25">
      <c r="A7117" t="e">
        <f>IF(
OR(Shares!B7117 = "8. Transferee of restricted securities", Shares!B7117 = "9. Any person (substitution for securities etc.)"),
Shares!C7117,
IF(
Shares!B7117 = "",
#N/A,
Shares!B7117)
)</f>
        <v>#N/A</v>
      </c>
      <c r="B7117" t="e">
        <f>IF(
OR('Shares - LTR - Granted'!B7117 = "8. Transferee of restricted securities", 'Shares - LTR - Granted'!B7117 = "9. Any person (substitution for securities etc.)"),
'Shares - LTR - Granted'!C7117,
IF(
'Shares - LTR - Granted'!B7117 = "",
#N/A,
'Shares - LTR - Granted'!B7117)
)</f>
        <v>#N/A</v>
      </c>
      <c r="C7117" t="e">
        <f>IF(
OR('Performance Securities'!B7117 = "8. Transferee of restricted securities", 'Performance Securities'!B7117 = "9. Any person (substitution for securities etc.)"),
'Performance Securities'!C7117,
IF(
'Performance Securities'!B7117 = "",
#N/A,
'Performance Securities'!B7117)
)</f>
        <v>#N/A</v>
      </c>
      <c r="D7117" t="e">
        <f>IF(
OR('Options or Warrants'!B7117 = "8. Transferee of restricted securities", 'Options or Warrants'!B7117 = "9. Any person (substitution for securities etc.)"),
'Options or Warrants'!C7117,
IF(
'Options or Warrants'!B7117 = "",
#N/A,
'Options or Warrants'!B7117)
)</f>
        <v>#N/A</v>
      </c>
      <c r="E7117" t="e">
        <f>IF(
OR('Options - Free Attaching'!B7117 = "8. Transferee of restricted securities", 'Options - Free Attaching'!B7117 = "9. Any person (substitution for securities etc.)"),
'Options - Free Attaching'!C7117,
IF(
'Options - Free Attaching'!B7117 = "",
#N/A,
'Options - Free Attaching'!B7117)
)</f>
        <v>#N/A</v>
      </c>
      <c r="F7117" t="e">
        <f>IF(
OR('Con. Notes - Conversion'!B7117 = "8. Transferee of restricted securities", 'Con. Notes - Conversion'!B7117 = "9. Any person (substitution for securities etc.)"),
'Con. Notes - Conversion'!C7117,
IF(
'Con. Notes - Conversion'!B7117 = "",
#N/A,
'Con. Notes - Conversion'!B7117)
)</f>
        <v>#N/A</v>
      </c>
      <c r="G7117" t="e">
        <f>IF(
OR('Con. Notes - No Conversion'!B7117 = "8. Transferee of restricted securities", 'Con. Notes - No Conversion'!B7117 = "9. Any person (substitution for securities etc.)"),
'Con. Notes - No Conversion'!C7117,
IF(
'Con. Notes - No Conversion'!B7117 = "",
#N/A,
'Con. Notes - No Conversion'!B7117)
)</f>
        <v>#N/A</v>
      </c>
    </row>
    <row r="7118" spans="1:7" x14ac:dyDescent="0.25">
      <c r="A7118" t="e">
        <f>IF(
OR(Shares!B7118 = "8. Transferee of restricted securities", Shares!B7118 = "9. Any person (substitution for securities etc.)"),
Shares!C7118,
IF(
Shares!B7118 = "",
#N/A,
Shares!B7118)
)</f>
        <v>#N/A</v>
      </c>
      <c r="B7118" t="e">
        <f>IF(
OR('Shares - LTR - Granted'!B7118 = "8. Transferee of restricted securities", 'Shares - LTR - Granted'!B7118 = "9. Any person (substitution for securities etc.)"),
'Shares - LTR - Granted'!C7118,
IF(
'Shares - LTR - Granted'!B7118 = "",
#N/A,
'Shares - LTR - Granted'!B7118)
)</f>
        <v>#N/A</v>
      </c>
      <c r="C7118" t="e">
        <f>IF(
OR('Performance Securities'!B7118 = "8. Transferee of restricted securities", 'Performance Securities'!B7118 = "9. Any person (substitution for securities etc.)"),
'Performance Securities'!C7118,
IF(
'Performance Securities'!B7118 = "",
#N/A,
'Performance Securities'!B7118)
)</f>
        <v>#N/A</v>
      </c>
      <c r="D7118" t="e">
        <f>IF(
OR('Options or Warrants'!B7118 = "8. Transferee of restricted securities", 'Options or Warrants'!B7118 = "9. Any person (substitution for securities etc.)"),
'Options or Warrants'!C7118,
IF(
'Options or Warrants'!B7118 = "",
#N/A,
'Options or Warrants'!B7118)
)</f>
        <v>#N/A</v>
      </c>
      <c r="E7118" t="e">
        <f>IF(
OR('Options - Free Attaching'!B7118 = "8. Transferee of restricted securities", 'Options - Free Attaching'!B7118 = "9. Any person (substitution for securities etc.)"),
'Options - Free Attaching'!C7118,
IF(
'Options - Free Attaching'!B7118 = "",
#N/A,
'Options - Free Attaching'!B7118)
)</f>
        <v>#N/A</v>
      </c>
      <c r="F7118" t="e">
        <f>IF(
OR('Con. Notes - Conversion'!B7118 = "8. Transferee of restricted securities", 'Con. Notes - Conversion'!B7118 = "9. Any person (substitution for securities etc.)"),
'Con. Notes - Conversion'!C7118,
IF(
'Con. Notes - Conversion'!B7118 = "",
#N/A,
'Con. Notes - Conversion'!B7118)
)</f>
        <v>#N/A</v>
      </c>
      <c r="G7118" t="e">
        <f>IF(
OR('Con. Notes - No Conversion'!B7118 = "8. Transferee of restricted securities", 'Con. Notes - No Conversion'!B7118 = "9. Any person (substitution for securities etc.)"),
'Con. Notes - No Conversion'!C7118,
IF(
'Con. Notes - No Conversion'!B7118 = "",
#N/A,
'Con. Notes - No Conversion'!B7118)
)</f>
        <v>#N/A</v>
      </c>
    </row>
    <row r="7119" spans="1:7" x14ac:dyDescent="0.25">
      <c r="A7119" t="e">
        <f>IF(
OR(Shares!B7119 = "8. Transferee of restricted securities", Shares!B7119 = "9. Any person (substitution for securities etc.)"),
Shares!C7119,
IF(
Shares!B7119 = "",
#N/A,
Shares!B7119)
)</f>
        <v>#N/A</v>
      </c>
      <c r="B7119" t="e">
        <f>IF(
OR('Shares - LTR - Granted'!B7119 = "8. Transferee of restricted securities", 'Shares - LTR - Granted'!B7119 = "9. Any person (substitution for securities etc.)"),
'Shares - LTR - Granted'!C7119,
IF(
'Shares - LTR - Granted'!B7119 = "",
#N/A,
'Shares - LTR - Granted'!B7119)
)</f>
        <v>#N/A</v>
      </c>
      <c r="C7119" t="e">
        <f>IF(
OR('Performance Securities'!B7119 = "8. Transferee of restricted securities", 'Performance Securities'!B7119 = "9. Any person (substitution for securities etc.)"),
'Performance Securities'!C7119,
IF(
'Performance Securities'!B7119 = "",
#N/A,
'Performance Securities'!B7119)
)</f>
        <v>#N/A</v>
      </c>
      <c r="D7119" t="e">
        <f>IF(
OR('Options or Warrants'!B7119 = "8. Transferee of restricted securities", 'Options or Warrants'!B7119 = "9. Any person (substitution for securities etc.)"),
'Options or Warrants'!C7119,
IF(
'Options or Warrants'!B7119 = "",
#N/A,
'Options or Warrants'!B7119)
)</f>
        <v>#N/A</v>
      </c>
      <c r="E7119" t="e">
        <f>IF(
OR('Options - Free Attaching'!B7119 = "8. Transferee of restricted securities", 'Options - Free Attaching'!B7119 = "9. Any person (substitution for securities etc.)"),
'Options - Free Attaching'!C7119,
IF(
'Options - Free Attaching'!B7119 = "",
#N/A,
'Options - Free Attaching'!B7119)
)</f>
        <v>#N/A</v>
      </c>
      <c r="F7119" t="e">
        <f>IF(
OR('Con. Notes - Conversion'!B7119 = "8. Transferee of restricted securities", 'Con. Notes - Conversion'!B7119 = "9. Any person (substitution for securities etc.)"),
'Con. Notes - Conversion'!C7119,
IF(
'Con. Notes - Conversion'!B7119 = "",
#N/A,
'Con. Notes - Conversion'!B7119)
)</f>
        <v>#N/A</v>
      </c>
      <c r="G7119" t="e">
        <f>IF(
OR('Con. Notes - No Conversion'!B7119 = "8. Transferee of restricted securities", 'Con. Notes - No Conversion'!B7119 = "9. Any person (substitution for securities etc.)"),
'Con. Notes - No Conversion'!C7119,
IF(
'Con. Notes - No Conversion'!B7119 = "",
#N/A,
'Con. Notes - No Conversion'!B7119)
)</f>
        <v>#N/A</v>
      </c>
    </row>
    <row r="7120" spans="1:7" x14ac:dyDescent="0.25">
      <c r="A7120" t="e">
        <f>IF(
OR(Shares!B7120 = "8. Transferee of restricted securities", Shares!B7120 = "9. Any person (substitution for securities etc.)"),
Shares!C7120,
IF(
Shares!B7120 = "",
#N/A,
Shares!B7120)
)</f>
        <v>#N/A</v>
      </c>
      <c r="B7120" t="e">
        <f>IF(
OR('Shares - LTR - Granted'!B7120 = "8. Transferee of restricted securities", 'Shares - LTR - Granted'!B7120 = "9. Any person (substitution for securities etc.)"),
'Shares - LTR - Granted'!C7120,
IF(
'Shares - LTR - Granted'!B7120 = "",
#N/A,
'Shares - LTR - Granted'!B7120)
)</f>
        <v>#N/A</v>
      </c>
      <c r="C7120" t="e">
        <f>IF(
OR('Performance Securities'!B7120 = "8. Transferee of restricted securities", 'Performance Securities'!B7120 = "9. Any person (substitution for securities etc.)"),
'Performance Securities'!C7120,
IF(
'Performance Securities'!B7120 = "",
#N/A,
'Performance Securities'!B7120)
)</f>
        <v>#N/A</v>
      </c>
      <c r="D7120" t="e">
        <f>IF(
OR('Options or Warrants'!B7120 = "8. Transferee of restricted securities", 'Options or Warrants'!B7120 = "9. Any person (substitution for securities etc.)"),
'Options or Warrants'!C7120,
IF(
'Options or Warrants'!B7120 = "",
#N/A,
'Options or Warrants'!B7120)
)</f>
        <v>#N/A</v>
      </c>
      <c r="E7120" t="e">
        <f>IF(
OR('Options - Free Attaching'!B7120 = "8. Transferee of restricted securities", 'Options - Free Attaching'!B7120 = "9. Any person (substitution for securities etc.)"),
'Options - Free Attaching'!C7120,
IF(
'Options - Free Attaching'!B7120 = "",
#N/A,
'Options - Free Attaching'!B7120)
)</f>
        <v>#N/A</v>
      </c>
      <c r="F7120" t="e">
        <f>IF(
OR('Con. Notes - Conversion'!B7120 = "8. Transferee of restricted securities", 'Con. Notes - Conversion'!B7120 = "9. Any person (substitution for securities etc.)"),
'Con. Notes - Conversion'!C7120,
IF(
'Con. Notes - Conversion'!B7120 = "",
#N/A,
'Con. Notes - Conversion'!B7120)
)</f>
        <v>#N/A</v>
      </c>
      <c r="G7120" t="e">
        <f>IF(
OR('Con. Notes - No Conversion'!B7120 = "8. Transferee of restricted securities", 'Con. Notes - No Conversion'!B7120 = "9. Any person (substitution for securities etc.)"),
'Con. Notes - No Conversion'!C7120,
IF(
'Con. Notes - No Conversion'!B7120 = "",
#N/A,
'Con. Notes - No Conversion'!B7120)
)</f>
        <v>#N/A</v>
      </c>
    </row>
    <row r="7121" spans="1:7" x14ac:dyDescent="0.25">
      <c r="A7121" t="e">
        <f>IF(
OR(Shares!B7121 = "8. Transferee of restricted securities", Shares!B7121 = "9. Any person (substitution for securities etc.)"),
Shares!C7121,
IF(
Shares!B7121 = "",
#N/A,
Shares!B7121)
)</f>
        <v>#N/A</v>
      </c>
      <c r="B7121" t="e">
        <f>IF(
OR('Shares - LTR - Granted'!B7121 = "8. Transferee of restricted securities", 'Shares - LTR - Granted'!B7121 = "9. Any person (substitution for securities etc.)"),
'Shares - LTR - Granted'!C7121,
IF(
'Shares - LTR - Granted'!B7121 = "",
#N/A,
'Shares - LTR - Granted'!B7121)
)</f>
        <v>#N/A</v>
      </c>
      <c r="C7121" t="e">
        <f>IF(
OR('Performance Securities'!B7121 = "8. Transferee of restricted securities", 'Performance Securities'!B7121 = "9. Any person (substitution for securities etc.)"),
'Performance Securities'!C7121,
IF(
'Performance Securities'!B7121 = "",
#N/A,
'Performance Securities'!B7121)
)</f>
        <v>#N/A</v>
      </c>
      <c r="D7121" t="e">
        <f>IF(
OR('Options or Warrants'!B7121 = "8. Transferee of restricted securities", 'Options or Warrants'!B7121 = "9. Any person (substitution for securities etc.)"),
'Options or Warrants'!C7121,
IF(
'Options or Warrants'!B7121 = "",
#N/A,
'Options or Warrants'!B7121)
)</f>
        <v>#N/A</v>
      </c>
      <c r="E7121" t="e">
        <f>IF(
OR('Options - Free Attaching'!B7121 = "8. Transferee of restricted securities", 'Options - Free Attaching'!B7121 = "9. Any person (substitution for securities etc.)"),
'Options - Free Attaching'!C7121,
IF(
'Options - Free Attaching'!B7121 = "",
#N/A,
'Options - Free Attaching'!B7121)
)</f>
        <v>#N/A</v>
      </c>
      <c r="F7121" t="e">
        <f>IF(
OR('Con. Notes - Conversion'!B7121 = "8. Transferee of restricted securities", 'Con. Notes - Conversion'!B7121 = "9. Any person (substitution for securities etc.)"),
'Con. Notes - Conversion'!C7121,
IF(
'Con. Notes - Conversion'!B7121 = "",
#N/A,
'Con. Notes - Conversion'!B7121)
)</f>
        <v>#N/A</v>
      </c>
      <c r="G7121" t="e">
        <f>IF(
OR('Con. Notes - No Conversion'!B7121 = "8. Transferee of restricted securities", 'Con. Notes - No Conversion'!B7121 = "9. Any person (substitution for securities etc.)"),
'Con. Notes - No Conversion'!C7121,
IF(
'Con. Notes - No Conversion'!B7121 = "",
#N/A,
'Con. Notes - No Conversion'!B7121)
)</f>
        <v>#N/A</v>
      </c>
    </row>
    <row r="7122" spans="1:7" x14ac:dyDescent="0.25">
      <c r="A7122" t="e">
        <f>IF(
OR(Shares!B7122 = "8. Transferee of restricted securities", Shares!B7122 = "9. Any person (substitution for securities etc.)"),
Shares!C7122,
IF(
Shares!B7122 = "",
#N/A,
Shares!B7122)
)</f>
        <v>#N/A</v>
      </c>
      <c r="B7122" t="e">
        <f>IF(
OR('Shares - LTR - Granted'!B7122 = "8. Transferee of restricted securities", 'Shares - LTR - Granted'!B7122 = "9. Any person (substitution for securities etc.)"),
'Shares - LTR - Granted'!C7122,
IF(
'Shares - LTR - Granted'!B7122 = "",
#N/A,
'Shares - LTR - Granted'!B7122)
)</f>
        <v>#N/A</v>
      </c>
      <c r="C7122" t="e">
        <f>IF(
OR('Performance Securities'!B7122 = "8. Transferee of restricted securities", 'Performance Securities'!B7122 = "9. Any person (substitution for securities etc.)"),
'Performance Securities'!C7122,
IF(
'Performance Securities'!B7122 = "",
#N/A,
'Performance Securities'!B7122)
)</f>
        <v>#N/A</v>
      </c>
      <c r="D7122" t="e">
        <f>IF(
OR('Options or Warrants'!B7122 = "8. Transferee of restricted securities", 'Options or Warrants'!B7122 = "9. Any person (substitution for securities etc.)"),
'Options or Warrants'!C7122,
IF(
'Options or Warrants'!B7122 = "",
#N/A,
'Options or Warrants'!B7122)
)</f>
        <v>#N/A</v>
      </c>
      <c r="E7122" t="e">
        <f>IF(
OR('Options - Free Attaching'!B7122 = "8. Transferee of restricted securities", 'Options - Free Attaching'!B7122 = "9. Any person (substitution for securities etc.)"),
'Options - Free Attaching'!C7122,
IF(
'Options - Free Attaching'!B7122 = "",
#N/A,
'Options - Free Attaching'!B7122)
)</f>
        <v>#N/A</v>
      </c>
      <c r="F7122" t="e">
        <f>IF(
OR('Con. Notes - Conversion'!B7122 = "8. Transferee of restricted securities", 'Con. Notes - Conversion'!B7122 = "9. Any person (substitution for securities etc.)"),
'Con. Notes - Conversion'!C7122,
IF(
'Con. Notes - Conversion'!B7122 = "",
#N/A,
'Con. Notes - Conversion'!B7122)
)</f>
        <v>#N/A</v>
      </c>
      <c r="G7122" t="e">
        <f>IF(
OR('Con. Notes - No Conversion'!B7122 = "8. Transferee of restricted securities", 'Con. Notes - No Conversion'!B7122 = "9. Any person (substitution for securities etc.)"),
'Con. Notes - No Conversion'!C7122,
IF(
'Con. Notes - No Conversion'!B7122 = "",
#N/A,
'Con. Notes - No Conversion'!B7122)
)</f>
        <v>#N/A</v>
      </c>
    </row>
    <row r="7123" spans="1:7" x14ac:dyDescent="0.25">
      <c r="A7123" t="e">
        <f>IF(
OR(Shares!B7123 = "8. Transferee of restricted securities", Shares!B7123 = "9. Any person (substitution for securities etc.)"),
Shares!C7123,
IF(
Shares!B7123 = "",
#N/A,
Shares!B7123)
)</f>
        <v>#N/A</v>
      </c>
      <c r="B7123" t="e">
        <f>IF(
OR('Shares - LTR - Granted'!B7123 = "8. Transferee of restricted securities", 'Shares - LTR - Granted'!B7123 = "9. Any person (substitution for securities etc.)"),
'Shares - LTR - Granted'!C7123,
IF(
'Shares - LTR - Granted'!B7123 = "",
#N/A,
'Shares - LTR - Granted'!B7123)
)</f>
        <v>#N/A</v>
      </c>
      <c r="C7123" t="e">
        <f>IF(
OR('Performance Securities'!B7123 = "8. Transferee of restricted securities", 'Performance Securities'!B7123 = "9. Any person (substitution for securities etc.)"),
'Performance Securities'!C7123,
IF(
'Performance Securities'!B7123 = "",
#N/A,
'Performance Securities'!B7123)
)</f>
        <v>#N/A</v>
      </c>
      <c r="D7123" t="e">
        <f>IF(
OR('Options or Warrants'!B7123 = "8. Transferee of restricted securities", 'Options or Warrants'!B7123 = "9. Any person (substitution for securities etc.)"),
'Options or Warrants'!C7123,
IF(
'Options or Warrants'!B7123 = "",
#N/A,
'Options or Warrants'!B7123)
)</f>
        <v>#N/A</v>
      </c>
      <c r="E7123" t="e">
        <f>IF(
OR('Options - Free Attaching'!B7123 = "8. Transferee of restricted securities", 'Options - Free Attaching'!B7123 = "9. Any person (substitution for securities etc.)"),
'Options - Free Attaching'!C7123,
IF(
'Options - Free Attaching'!B7123 = "",
#N/A,
'Options - Free Attaching'!B7123)
)</f>
        <v>#N/A</v>
      </c>
      <c r="F7123" t="e">
        <f>IF(
OR('Con. Notes - Conversion'!B7123 = "8. Transferee of restricted securities", 'Con. Notes - Conversion'!B7123 = "9. Any person (substitution for securities etc.)"),
'Con. Notes - Conversion'!C7123,
IF(
'Con. Notes - Conversion'!B7123 = "",
#N/A,
'Con. Notes - Conversion'!B7123)
)</f>
        <v>#N/A</v>
      </c>
      <c r="G7123" t="e">
        <f>IF(
OR('Con. Notes - No Conversion'!B7123 = "8. Transferee of restricted securities", 'Con. Notes - No Conversion'!B7123 = "9. Any person (substitution for securities etc.)"),
'Con. Notes - No Conversion'!C7123,
IF(
'Con. Notes - No Conversion'!B7123 = "",
#N/A,
'Con. Notes - No Conversion'!B7123)
)</f>
        <v>#N/A</v>
      </c>
    </row>
    <row r="7124" spans="1:7" x14ac:dyDescent="0.25">
      <c r="A7124" t="e">
        <f>IF(
OR(Shares!B7124 = "8. Transferee of restricted securities", Shares!B7124 = "9. Any person (substitution for securities etc.)"),
Shares!C7124,
IF(
Shares!B7124 = "",
#N/A,
Shares!B7124)
)</f>
        <v>#N/A</v>
      </c>
      <c r="B7124" t="e">
        <f>IF(
OR('Shares - LTR - Granted'!B7124 = "8. Transferee of restricted securities", 'Shares - LTR - Granted'!B7124 = "9. Any person (substitution for securities etc.)"),
'Shares - LTR - Granted'!C7124,
IF(
'Shares - LTR - Granted'!B7124 = "",
#N/A,
'Shares - LTR - Granted'!B7124)
)</f>
        <v>#N/A</v>
      </c>
      <c r="C7124" t="e">
        <f>IF(
OR('Performance Securities'!B7124 = "8. Transferee of restricted securities", 'Performance Securities'!B7124 = "9. Any person (substitution for securities etc.)"),
'Performance Securities'!C7124,
IF(
'Performance Securities'!B7124 = "",
#N/A,
'Performance Securities'!B7124)
)</f>
        <v>#N/A</v>
      </c>
      <c r="D7124" t="e">
        <f>IF(
OR('Options or Warrants'!B7124 = "8. Transferee of restricted securities", 'Options or Warrants'!B7124 = "9. Any person (substitution for securities etc.)"),
'Options or Warrants'!C7124,
IF(
'Options or Warrants'!B7124 = "",
#N/A,
'Options or Warrants'!B7124)
)</f>
        <v>#N/A</v>
      </c>
      <c r="E7124" t="e">
        <f>IF(
OR('Options - Free Attaching'!B7124 = "8. Transferee of restricted securities", 'Options - Free Attaching'!B7124 = "9. Any person (substitution for securities etc.)"),
'Options - Free Attaching'!C7124,
IF(
'Options - Free Attaching'!B7124 = "",
#N/A,
'Options - Free Attaching'!B7124)
)</f>
        <v>#N/A</v>
      </c>
      <c r="F7124" t="e">
        <f>IF(
OR('Con. Notes - Conversion'!B7124 = "8. Transferee of restricted securities", 'Con. Notes - Conversion'!B7124 = "9. Any person (substitution for securities etc.)"),
'Con. Notes - Conversion'!C7124,
IF(
'Con. Notes - Conversion'!B7124 = "",
#N/A,
'Con. Notes - Conversion'!B7124)
)</f>
        <v>#N/A</v>
      </c>
      <c r="G7124" t="e">
        <f>IF(
OR('Con. Notes - No Conversion'!B7124 = "8. Transferee of restricted securities", 'Con. Notes - No Conversion'!B7124 = "9. Any person (substitution for securities etc.)"),
'Con. Notes - No Conversion'!C7124,
IF(
'Con. Notes - No Conversion'!B7124 = "",
#N/A,
'Con. Notes - No Conversion'!B7124)
)</f>
        <v>#N/A</v>
      </c>
    </row>
    <row r="7125" spans="1:7" x14ac:dyDescent="0.25">
      <c r="A7125" t="e">
        <f>IF(
OR(Shares!B7125 = "8. Transferee of restricted securities", Shares!B7125 = "9. Any person (substitution for securities etc.)"),
Shares!C7125,
IF(
Shares!B7125 = "",
#N/A,
Shares!B7125)
)</f>
        <v>#N/A</v>
      </c>
      <c r="B7125" t="e">
        <f>IF(
OR('Shares - LTR - Granted'!B7125 = "8. Transferee of restricted securities", 'Shares - LTR - Granted'!B7125 = "9. Any person (substitution for securities etc.)"),
'Shares - LTR - Granted'!C7125,
IF(
'Shares - LTR - Granted'!B7125 = "",
#N/A,
'Shares - LTR - Granted'!B7125)
)</f>
        <v>#N/A</v>
      </c>
      <c r="C7125" t="e">
        <f>IF(
OR('Performance Securities'!B7125 = "8. Transferee of restricted securities", 'Performance Securities'!B7125 = "9. Any person (substitution for securities etc.)"),
'Performance Securities'!C7125,
IF(
'Performance Securities'!B7125 = "",
#N/A,
'Performance Securities'!B7125)
)</f>
        <v>#N/A</v>
      </c>
      <c r="D7125" t="e">
        <f>IF(
OR('Options or Warrants'!B7125 = "8. Transferee of restricted securities", 'Options or Warrants'!B7125 = "9. Any person (substitution for securities etc.)"),
'Options or Warrants'!C7125,
IF(
'Options or Warrants'!B7125 = "",
#N/A,
'Options or Warrants'!B7125)
)</f>
        <v>#N/A</v>
      </c>
      <c r="E7125" t="e">
        <f>IF(
OR('Options - Free Attaching'!B7125 = "8. Transferee of restricted securities", 'Options - Free Attaching'!B7125 = "9. Any person (substitution for securities etc.)"),
'Options - Free Attaching'!C7125,
IF(
'Options - Free Attaching'!B7125 = "",
#N/A,
'Options - Free Attaching'!B7125)
)</f>
        <v>#N/A</v>
      </c>
      <c r="F7125" t="e">
        <f>IF(
OR('Con. Notes - Conversion'!B7125 = "8. Transferee of restricted securities", 'Con. Notes - Conversion'!B7125 = "9. Any person (substitution for securities etc.)"),
'Con. Notes - Conversion'!C7125,
IF(
'Con. Notes - Conversion'!B7125 = "",
#N/A,
'Con. Notes - Conversion'!B7125)
)</f>
        <v>#N/A</v>
      </c>
      <c r="G7125" t="e">
        <f>IF(
OR('Con. Notes - No Conversion'!B7125 = "8. Transferee of restricted securities", 'Con. Notes - No Conversion'!B7125 = "9. Any person (substitution for securities etc.)"),
'Con. Notes - No Conversion'!C7125,
IF(
'Con. Notes - No Conversion'!B7125 = "",
#N/A,
'Con. Notes - No Conversion'!B7125)
)</f>
        <v>#N/A</v>
      </c>
    </row>
    <row r="7126" spans="1:7" x14ac:dyDescent="0.25">
      <c r="A7126" t="e">
        <f>IF(
OR(Shares!B7126 = "8. Transferee of restricted securities", Shares!B7126 = "9. Any person (substitution for securities etc.)"),
Shares!C7126,
IF(
Shares!B7126 = "",
#N/A,
Shares!B7126)
)</f>
        <v>#N/A</v>
      </c>
      <c r="B7126" t="e">
        <f>IF(
OR('Shares - LTR - Granted'!B7126 = "8. Transferee of restricted securities", 'Shares - LTR - Granted'!B7126 = "9. Any person (substitution for securities etc.)"),
'Shares - LTR - Granted'!C7126,
IF(
'Shares - LTR - Granted'!B7126 = "",
#N/A,
'Shares - LTR - Granted'!B7126)
)</f>
        <v>#N/A</v>
      </c>
      <c r="C7126" t="e">
        <f>IF(
OR('Performance Securities'!B7126 = "8. Transferee of restricted securities", 'Performance Securities'!B7126 = "9. Any person (substitution for securities etc.)"),
'Performance Securities'!C7126,
IF(
'Performance Securities'!B7126 = "",
#N/A,
'Performance Securities'!B7126)
)</f>
        <v>#N/A</v>
      </c>
      <c r="D7126" t="e">
        <f>IF(
OR('Options or Warrants'!B7126 = "8. Transferee of restricted securities", 'Options or Warrants'!B7126 = "9. Any person (substitution for securities etc.)"),
'Options or Warrants'!C7126,
IF(
'Options or Warrants'!B7126 = "",
#N/A,
'Options or Warrants'!B7126)
)</f>
        <v>#N/A</v>
      </c>
      <c r="E7126" t="e">
        <f>IF(
OR('Options - Free Attaching'!B7126 = "8. Transferee of restricted securities", 'Options - Free Attaching'!B7126 = "9. Any person (substitution for securities etc.)"),
'Options - Free Attaching'!C7126,
IF(
'Options - Free Attaching'!B7126 = "",
#N/A,
'Options - Free Attaching'!B7126)
)</f>
        <v>#N/A</v>
      </c>
      <c r="F7126" t="e">
        <f>IF(
OR('Con. Notes - Conversion'!B7126 = "8. Transferee of restricted securities", 'Con. Notes - Conversion'!B7126 = "9. Any person (substitution for securities etc.)"),
'Con. Notes - Conversion'!C7126,
IF(
'Con. Notes - Conversion'!B7126 = "",
#N/A,
'Con. Notes - Conversion'!B7126)
)</f>
        <v>#N/A</v>
      </c>
      <c r="G7126" t="e">
        <f>IF(
OR('Con. Notes - No Conversion'!B7126 = "8. Transferee of restricted securities", 'Con. Notes - No Conversion'!B7126 = "9. Any person (substitution for securities etc.)"),
'Con. Notes - No Conversion'!C7126,
IF(
'Con. Notes - No Conversion'!B7126 = "",
#N/A,
'Con. Notes - No Conversion'!B7126)
)</f>
        <v>#N/A</v>
      </c>
    </row>
    <row r="7127" spans="1:7" x14ac:dyDescent="0.25">
      <c r="A7127" t="e">
        <f>IF(
OR(Shares!B7127 = "8. Transferee of restricted securities", Shares!B7127 = "9. Any person (substitution for securities etc.)"),
Shares!C7127,
IF(
Shares!B7127 = "",
#N/A,
Shares!B7127)
)</f>
        <v>#N/A</v>
      </c>
      <c r="B7127" t="e">
        <f>IF(
OR('Shares - LTR - Granted'!B7127 = "8. Transferee of restricted securities", 'Shares - LTR - Granted'!B7127 = "9. Any person (substitution for securities etc.)"),
'Shares - LTR - Granted'!C7127,
IF(
'Shares - LTR - Granted'!B7127 = "",
#N/A,
'Shares - LTR - Granted'!B7127)
)</f>
        <v>#N/A</v>
      </c>
      <c r="C7127" t="e">
        <f>IF(
OR('Performance Securities'!B7127 = "8. Transferee of restricted securities", 'Performance Securities'!B7127 = "9. Any person (substitution for securities etc.)"),
'Performance Securities'!C7127,
IF(
'Performance Securities'!B7127 = "",
#N/A,
'Performance Securities'!B7127)
)</f>
        <v>#N/A</v>
      </c>
      <c r="D7127" t="e">
        <f>IF(
OR('Options or Warrants'!B7127 = "8. Transferee of restricted securities", 'Options or Warrants'!B7127 = "9. Any person (substitution for securities etc.)"),
'Options or Warrants'!C7127,
IF(
'Options or Warrants'!B7127 = "",
#N/A,
'Options or Warrants'!B7127)
)</f>
        <v>#N/A</v>
      </c>
      <c r="E7127" t="e">
        <f>IF(
OR('Options - Free Attaching'!B7127 = "8. Transferee of restricted securities", 'Options - Free Attaching'!B7127 = "9. Any person (substitution for securities etc.)"),
'Options - Free Attaching'!C7127,
IF(
'Options - Free Attaching'!B7127 = "",
#N/A,
'Options - Free Attaching'!B7127)
)</f>
        <v>#N/A</v>
      </c>
      <c r="F7127" t="e">
        <f>IF(
OR('Con. Notes - Conversion'!B7127 = "8. Transferee of restricted securities", 'Con. Notes - Conversion'!B7127 = "9. Any person (substitution for securities etc.)"),
'Con. Notes - Conversion'!C7127,
IF(
'Con. Notes - Conversion'!B7127 = "",
#N/A,
'Con. Notes - Conversion'!B7127)
)</f>
        <v>#N/A</v>
      </c>
      <c r="G7127" t="e">
        <f>IF(
OR('Con. Notes - No Conversion'!B7127 = "8. Transferee of restricted securities", 'Con. Notes - No Conversion'!B7127 = "9. Any person (substitution for securities etc.)"),
'Con. Notes - No Conversion'!C7127,
IF(
'Con. Notes - No Conversion'!B7127 = "",
#N/A,
'Con. Notes - No Conversion'!B7127)
)</f>
        <v>#N/A</v>
      </c>
    </row>
    <row r="7128" spans="1:7" x14ac:dyDescent="0.25">
      <c r="A7128" t="e">
        <f>IF(
OR(Shares!B7128 = "8. Transferee of restricted securities", Shares!B7128 = "9. Any person (substitution for securities etc.)"),
Shares!C7128,
IF(
Shares!B7128 = "",
#N/A,
Shares!B7128)
)</f>
        <v>#N/A</v>
      </c>
      <c r="B7128" t="e">
        <f>IF(
OR('Shares - LTR - Granted'!B7128 = "8. Transferee of restricted securities", 'Shares - LTR - Granted'!B7128 = "9. Any person (substitution for securities etc.)"),
'Shares - LTR - Granted'!C7128,
IF(
'Shares - LTR - Granted'!B7128 = "",
#N/A,
'Shares - LTR - Granted'!B7128)
)</f>
        <v>#N/A</v>
      </c>
      <c r="C7128" t="e">
        <f>IF(
OR('Performance Securities'!B7128 = "8. Transferee of restricted securities", 'Performance Securities'!B7128 = "9. Any person (substitution for securities etc.)"),
'Performance Securities'!C7128,
IF(
'Performance Securities'!B7128 = "",
#N/A,
'Performance Securities'!B7128)
)</f>
        <v>#N/A</v>
      </c>
      <c r="D7128" t="e">
        <f>IF(
OR('Options or Warrants'!B7128 = "8. Transferee of restricted securities", 'Options or Warrants'!B7128 = "9. Any person (substitution for securities etc.)"),
'Options or Warrants'!C7128,
IF(
'Options or Warrants'!B7128 = "",
#N/A,
'Options or Warrants'!B7128)
)</f>
        <v>#N/A</v>
      </c>
      <c r="E7128" t="e">
        <f>IF(
OR('Options - Free Attaching'!B7128 = "8. Transferee of restricted securities", 'Options - Free Attaching'!B7128 = "9. Any person (substitution for securities etc.)"),
'Options - Free Attaching'!C7128,
IF(
'Options - Free Attaching'!B7128 = "",
#N/A,
'Options - Free Attaching'!B7128)
)</f>
        <v>#N/A</v>
      </c>
      <c r="F7128" t="e">
        <f>IF(
OR('Con. Notes - Conversion'!B7128 = "8. Transferee of restricted securities", 'Con. Notes - Conversion'!B7128 = "9. Any person (substitution for securities etc.)"),
'Con. Notes - Conversion'!C7128,
IF(
'Con. Notes - Conversion'!B7128 = "",
#N/A,
'Con. Notes - Conversion'!B7128)
)</f>
        <v>#N/A</v>
      </c>
      <c r="G7128" t="e">
        <f>IF(
OR('Con. Notes - No Conversion'!B7128 = "8. Transferee of restricted securities", 'Con. Notes - No Conversion'!B7128 = "9. Any person (substitution for securities etc.)"),
'Con. Notes - No Conversion'!C7128,
IF(
'Con. Notes - No Conversion'!B7128 = "",
#N/A,
'Con. Notes - No Conversion'!B7128)
)</f>
        <v>#N/A</v>
      </c>
    </row>
    <row r="7129" spans="1:7" x14ac:dyDescent="0.25">
      <c r="A7129" t="e">
        <f>IF(
OR(Shares!B7129 = "8. Transferee of restricted securities", Shares!B7129 = "9. Any person (substitution for securities etc.)"),
Shares!C7129,
IF(
Shares!B7129 = "",
#N/A,
Shares!B7129)
)</f>
        <v>#N/A</v>
      </c>
      <c r="B7129" t="e">
        <f>IF(
OR('Shares - LTR - Granted'!B7129 = "8. Transferee of restricted securities", 'Shares - LTR - Granted'!B7129 = "9. Any person (substitution for securities etc.)"),
'Shares - LTR - Granted'!C7129,
IF(
'Shares - LTR - Granted'!B7129 = "",
#N/A,
'Shares - LTR - Granted'!B7129)
)</f>
        <v>#N/A</v>
      </c>
      <c r="C7129" t="e">
        <f>IF(
OR('Performance Securities'!B7129 = "8. Transferee of restricted securities", 'Performance Securities'!B7129 = "9. Any person (substitution for securities etc.)"),
'Performance Securities'!C7129,
IF(
'Performance Securities'!B7129 = "",
#N/A,
'Performance Securities'!B7129)
)</f>
        <v>#N/A</v>
      </c>
      <c r="D7129" t="e">
        <f>IF(
OR('Options or Warrants'!B7129 = "8. Transferee of restricted securities", 'Options or Warrants'!B7129 = "9. Any person (substitution for securities etc.)"),
'Options or Warrants'!C7129,
IF(
'Options or Warrants'!B7129 = "",
#N/A,
'Options or Warrants'!B7129)
)</f>
        <v>#N/A</v>
      </c>
      <c r="E7129" t="e">
        <f>IF(
OR('Options - Free Attaching'!B7129 = "8. Transferee of restricted securities", 'Options - Free Attaching'!B7129 = "9. Any person (substitution for securities etc.)"),
'Options - Free Attaching'!C7129,
IF(
'Options - Free Attaching'!B7129 = "",
#N/A,
'Options - Free Attaching'!B7129)
)</f>
        <v>#N/A</v>
      </c>
      <c r="F7129" t="e">
        <f>IF(
OR('Con. Notes - Conversion'!B7129 = "8. Transferee of restricted securities", 'Con. Notes - Conversion'!B7129 = "9. Any person (substitution for securities etc.)"),
'Con. Notes - Conversion'!C7129,
IF(
'Con. Notes - Conversion'!B7129 = "",
#N/A,
'Con. Notes - Conversion'!B7129)
)</f>
        <v>#N/A</v>
      </c>
      <c r="G7129" t="e">
        <f>IF(
OR('Con. Notes - No Conversion'!B7129 = "8. Transferee of restricted securities", 'Con. Notes - No Conversion'!B7129 = "9. Any person (substitution for securities etc.)"),
'Con. Notes - No Conversion'!C7129,
IF(
'Con. Notes - No Conversion'!B7129 = "",
#N/A,
'Con. Notes - No Conversion'!B7129)
)</f>
        <v>#N/A</v>
      </c>
    </row>
    <row r="7130" spans="1:7" x14ac:dyDescent="0.25">
      <c r="A7130" t="e">
        <f>IF(
OR(Shares!B7130 = "8. Transferee of restricted securities", Shares!B7130 = "9. Any person (substitution for securities etc.)"),
Shares!C7130,
IF(
Shares!B7130 = "",
#N/A,
Shares!B7130)
)</f>
        <v>#N/A</v>
      </c>
      <c r="B7130" t="e">
        <f>IF(
OR('Shares - LTR - Granted'!B7130 = "8. Transferee of restricted securities", 'Shares - LTR - Granted'!B7130 = "9. Any person (substitution for securities etc.)"),
'Shares - LTR - Granted'!C7130,
IF(
'Shares - LTR - Granted'!B7130 = "",
#N/A,
'Shares - LTR - Granted'!B7130)
)</f>
        <v>#N/A</v>
      </c>
      <c r="C7130" t="e">
        <f>IF(
OR('Performance Securities'!B7130 = "8. Transferee of restricted securities", 'Performance Securities'!B7130 = "9. Any person (substitution for securities etc.)"),
'Performance Securities'!C7130,
IF(
'Performance Securities'!B7130 = "",
#N/A,
'Performance Securities'!B7130)
)</f>
        <v>#N/A</v>
      </c>
      <c r="D7130" t="e">
        <f>IF(
OR('Options or Warrants'!B7130 = "8. Transferee of restricted securities", 'Options or Warrants'!B7130 = "9. Any person (substitution for securities etc.)"),
'Options or Warrants'!C7130,
IF(
'Options or Warrants'!B7130 = "",
#N/A,
'Options or Warrants'!B7130)
)</f>
        <v>#N/A</v>
      </c>
      <c r="E7130" t="e">
        <f>IF(
OR('Options - Free Attaching'!B7130 = "8. Transferee of restricted securities", 'Options - Free Attaching'!B7130 = "9. Any person (substitution for securities etc.)"),
'Options - Free Attaching'!C7130,
IF(
'Options - Free Attaching'!B7130 = "",
#N/A,
'Options - Free Attaching'!B7130)
)</f>
        <v>#N/A</v>
      </c>
      <c r="F7130" t="e">
        <f>IF(
OR('Con. Notes - Conversion'!B7130 = "8. Transferee of restricted securities", 'Con. Notes - Conversion'!B7130 = "9. Any person (substitution for securities etc.)"),
'Con. Notes - Conversion'!C7130,
IF(
'Con. Notes - Conversion'!B7130 = "",
#N/A,
'Con. Notes - Conversion'!B7130)
)</f>
        <v>#N/A</v>
      </c>
      <c r="G7130" t="e">
        <f>IF(
OR('Con. Notes - No Conversion'!B7130 = "8. Transferee of restricted securities", 'Con. Notes - No Conversion'!B7130 = "9. Any person (substitution for securities etc.)"),
'Con. Notes - No Conversion'!C7130,
IF(
'Con. Notes - No Conversion'!B7130 = "",
#N/A,
'Con. Notes - No Conversion'!B7130)
)</f>
        <v>#N/A</v>
      </c>
    </row>
    <row r="7131" spans="1:7" x14ac:dyDescent="0.25">
      <c r="A7131" t="e">
        <f>IF(
OR(Shares!B7131 = "8. Transferee of restricted securities", Shares!B7131 = "9. Any person (substitution for securities etc.)"),
Shares!C7131,
IF(
Shares!B7131 = "",
#N/A,
Shares!B7131)
)</f>
        <v>#N/A</v>
      </c>
      <c r="B7131" t="e">
        <f>IF(
OR('Shares - LTR - Granted'!B7131 = "8. Transferee of restricted securities", 'Shares - LTR - Granted'!B7131 = "9. Any person (substitution for securities etc.)"),
'Shares - LTR - Granted'!C7131,
IF(
'Shares - LTR - Granted'!B7131 = "",
#N/A,
'Shares - LTR - Granted'!B7131)
)</f>
        <v>#N/A</v>
      </c>
      <c r="C7131" t="e">
        <f>IF(
OR('Performance Securities'!B7131 = "8. Transferee of restricted securities", 'Performance Securities'!B7131 = "9. Any person (substitution for securities etc.)"),
'Performance Securities'!C7131,
IF(
'Performance Securities'!B7131 = "",
#N/A,
'Performance Securities'!B7131)
)</f>
        <v>#N/A</v>
      </c>
      <c r="D7131" t="e">
        <f>IF(
OR('Options or Warrants'!B7131 = "8. Transferee of restricted securities", 'Options or Warrants'!B7131 = "9. Any person (substitution for securities etc.)"),
'Options or Warrants'!C7131,
IF(
'Options or Warrants'!B7131 = "",
#N/A,
'Options or Warrants'!B7131)
)</f>
        <v>#N/A</v>
      </c>
      <c r="E7131" t="e">
        <f>IF(
OR('Options - Free Attaching'!B7131 = "8. Transferee of restricted securities", 'Options - Free Attaching'!B7131 = "9. Any person (substitution for securities etc.)"),
'Options - Free Attaching'!C7131,
IF(
'Options - Free Attaching'!B7131 = "",
#N/A,
'Options - Free Attaching'!B7131)
)</f>
        <v>#N/A</v>
      </c>
      <c r="F7131" t="e">
        <f>IF(
OR('Con. Notes - Conversion'!B7131 = "8. Transferee of restricted securities", 'Con. Notes - Conversion'!B7131 = "9. Any person (substitution for securities etc.)"),
'Con. Notes - Conversion'!C7131,
IF(
'Con. Notes - Conversion'!B7131 = "",
#N/A,
'Con. Notes - Conversion'!B7131)
)</f>
        <v>#N/A</v>
      </c>
      <c r="G7131" t="e">
        <f>IF(
OR('Con. Notes - No Conversion'!B7131 = "8. Transferee of restricted securities", 'Con. Notes - No Conversion'!B7131 = "9. Any person (substitution for securities etc.)"),
'Con. Notes - No Conversion'!C7131,
IF(
'Con. Notes - No Conversion'!B7131 = "",
#N/A,
'Con. Notes - No Conversion'!B7131)
)</f>
        <v>#N/A</v>
      </c>
    </row>
    <row r="7132" spans="1:7" x14ac:dyDescent="0.25">
      <c r="A7132" t="e">
        <f>IF(
OR(Shares!B7132 = "8. Transferee of restricted securities", Shares!B7132 = "9. Any person (substitution for securities etc.)"),
Shares!C7132,
IF(
Shares!B7132 = "",
#N/A,
Shares!B7132)
)</f>
        <v>#N/A</v>
      </c>
      <c r="B7132" t="e">
        <f>IF(
OR('Shares - LTR - Granted'!B7132 = "8. Transferee of restricted securities", 'Shares - LTR - Granted'!B7132 = "9. Any person (substitution for securities etc.)"),
'Shares - LTR - Granted'!C7132,
IF(
'Shares - LTR - Granted'!B7132 = "",
#N/A,
'Shares - LTR - Granted'!B7132)
)</f>
        <v>#N/A</v>
      </c>
      <c r="C7132" t="e">
        <f>IF(
OR('Performance Securities'!B7132 = "8. Transferee of restricted securities", 'Performance Securities'!B7132 = "9. Any person (substitution for securities etc.)"),
'Performance Securities'!C7132,
IF(
'Performance Securities'!B7132 = "",
#N/A,
'Performance Securities'!B7132)
)</f>
        <v>#N/A</v>
      </c>
      <c r="D7132" t="e">
        <f>IF(
OR('Options or Warrants'!B7132 = "8. Transferee of restricted securities", 'Options or Warrants'!B7132 = "9. Any person (substitution for securities etc.)"),
'Options or Warrants'!C7132,
IF(
'Options or Warrants'!B7132 = "",
#N/A,
'Options or Warrants'!B7132)
)</f>
        <v>#N/A</v>
      </c>
      <c r="E7132" t="e">
        <f>IF(
OR('Options - Free Attaching'!B7132 = "8. Transferee of restricted securities", 'Options - Free Attaching'!B7132 = "9. Any person (substitution for securities etc.)"),
'Options - Free Attaching'!C7132,
IF(
'Options - Free Attaching'!B7132 = "",
#N/A,
'Options - Free Attaching'!B7132)
)</f>
        <v>#N/A</v>
      </c>
      <c r="F7132" t="e">
        <f>IF(
OR('Con. Notes - Conversion'!B7132 = "8. Transferee of restricted securities", 'Con. Notes - Conversion'!B7132 = "9. Any person (substitution for securities etc.)"),
'Con. Notes - Conversion'!C7132,
IF(
'Con. Notes - Conversion'!B7132 = "",
#N/A,
'Con. Notes - Conversion'!B7132)
)</f>
        <v>#N/A</v>
      </c>
      <c r="G7132" t="e">
        <f>IF(
OR('Con. Notes - No Conversion'!B7132 = "8. Transferee of restricted securities", 'Con. Notes - No Conversion'!B7132 = "9. Any person (substitution for securities etc.)"),
'Con. Notes - No Conversion'!C7132,
IF(
'Con. Notes - No Conversion'!B7132 = "",
#N/A,
'Con. Notes - No Conversion'!B7132)
)</f>
        <v>#N/A</v>
      </c>
    </row>
    <row r="7133" spans="1:7" x14ac:dyDescent="0.25">
      <c r="A7133" t="e">
        <f>IF(
OR(Shares!B7133 = "8. Transferee of restricted securities", Shares!B7133 = "9. Any person (substitution for securities etc.)"),
Shares!C7133,
IF(
Shares!B7133 = "",
#N/A,
Shares!B7133)
)</f>
        <v>#N/A</v>
      </c>
      <c r="B7133" t="e">
        <f>IF(
OR('Shares - LTR - Granted'!B7133 = "8. Transferee of restricted securities", 'Shares - LTR - Granted'!B7133 = "9. Any person (substitution for securities etc.)"),
'Shares - LTR - Granted'!C7133,
IF(
'Shares - LTR - Granted'!B7133 = "",
#N/A,
'Shares - LTR - Granted'!B7133)
)</f>
        <v>#N/A</v>
      </c>
      <c r="C7133" t="e">
        <f>IF(
OR('Performance Securities'!B7133 = "8. Transferee of restricted securities", 'Performance Securities'!B7133 = "9. Any person (substitution for securities etc.)"),
'Performance Securities'!C7133,
IF(
'Performance Securities'!B7133 = "",
#N/A,
'Performance Securities'!B7133)
)</f>
        <v>#N/A</v>
      </c>
      <c r="D7133" t="e">
        <f>IF(
OR('Options or Warrants'!B7133 = "8. Transferee of restricted securities", 'Options or Warrants'!B7133 = "9. Any person (substitution for securities etc.)"),
'Options or Warrants'!C7133,
IF(
'Options or Warrants'!B7133 = "",
#N/A,
'Options or Warrants'!B7133)
)</f>
        <v>#N/A</v>
      </c>
      <c r="E7133" t="e">
        <f>IF(
OR('Options - Free Attaching'!B7133 = "8. Transferee of restricted securities", 'Options - Free Attaching'!B7133 = "9. Any person (substitution for securities etc.)"),
'Options - Free Attaching'!C7133,
IF(
'Options - Free Attaching'!B7133 = "",
#N/A,
'Options - Free Attaching'!B7133)
)</f>
        <v>#N/A</v>
      </c>
      <c r="F7133" t="e">
        <f>IF(
OR('Con. Notes - Conversion'!B7133 = "8. Transferee of restricted securities", 'Con. Notes - Conversion'!B7133 = "9. Any person (substitution for securities etc.)"),
'Con. Notes - Conversion'!C7133,
IF(
'Con. Notes - Conversion'!B7133 = "",
#N/A,
'Con. Notes - Conversion'!B7133)
)</f>
        <v>#N/A</v>
      </c>
      <c r="G7133" t="e">
        <f>IF(
OR('Con. Notes - No Conversion'!B7133 = "8. Transferee of restricted securities", 'Con. Notes - No Conversion'!B7133 = "9. Any person (substitution for securities etc.)"),
'Con. Notes - No Conversion'!C7133,
IF(
'Con. Notes - No Conversion'!B7133 = "",
#N/A,
'Con. Notes - No Conversion'!B7133)
)</f>
        <v>#N/A</v>
      </c>
    </row>
    <row r="7134" spans="1:7" x14ac:dyDescent="0.25">
      <c r="A7134" t="e">
        <f>IF(
OR(Shares!B7134 = "8. Transferee of restricted securities", Shares!B7134 = "9. Any person (substitution for securities etc.)"),
Shares!C7134,
IF(
Shares!B7134 = "",
#N/A,
Shares!B7134)
)</f>
        <v>#N/A</v>
      </c>
      <c r="B7134" t="e">
        <f>IF(
OR('Shares - LTR - Granted'!B7134 = "8. Transferee of restricted securities", 'Shares - LTR - Granted'!B7134 = "9. Any person (substitution for securities etc.)"),
'Shares - LTR - Granted'!C7134,
IF(
'Shares - LTR - Granted'!B7134 = "",
#N/A,
'Shares - LTR - Granted'!B7134)
)</f>
        <v>#N/A</v>
      </c>
      <c r="C7134" t="e">
        <f>IF(
OR('Performance Securities'!B7134 = "8. Transferee of restricted securities", 'Performance Securities'!B7134 = "9. Any person (substitution for securities etc.)"),
'Performance Securities'!C7134,
IF(
'Performance Securities'!B7134 = "",
#N/A,
'Performance Securities'!B7134)
)</f>
        <v>#N/A</v>
      </c>
      <c r="D7134" t="e">
        <f>IF(
OR('Options or Warrants'!B7134 = "8. Transferee of restricted securities", 'Options or Warrants'!B7134 = "9. Any person (substitution for securities etc.)"),
'Options or Warrants'!C7134,
IF(
'Options or Warrants'!B7134 = "",
#N/A,
'Options or Warrants'!B7134)
)</f>
        <v>#N/A</v>
      </c>
      <c r="E7134" t="e">
        <f>IF(
OR('Options - Free Attaching'!B7134 = "8. Transferee of restricted securities", 'Options - Free Attaching'!B7134 = "9. Any person (substitution for securities etc.)"),
'Options - Free Attaching'!C7134,
IF(
'Options - Free Attaching'!B7134 = "",
#N/A,
'Options - Free Attaching'!B7134)
)</f>
        <v>#N/A</v>
      </c>
      <c r="F7134" t="e">
        <f>IF(
OR('Con. Notes - Conversion'!B7134 = "8. Transferee of restricted securities", 'Con. Notes - Conversion'!B7134 = "9. Any person (substitution for securities etc.)"),
'Con. Notes - Conversion'!C7134,
IF(
'Con. Notes - Conversion'!B7134 = "",
#N/A,
'Con. Notes - Conversion'!B7134)
)</f>
        <v>#N/A</v>
      </c>
      <c r="G7134" t="e">
        <f>IF(
OR('Con. Notes - No Conversion'!B7134 = "8. Transferee of restricted securities", 'Con. Notes - No Conversion'!B7134 = "9. Any person (substitution for securities etc.)"),
'Con. Notes - No Conversion'!C7134,
IF(
'Con. Notes - No Conversion'!B7134 = "",
#N/A,
'Con. Notes - No Conversion'!B7134)
)</f>
        <v>#N/A</v>
      </c>
    </row>
    <row r="7135" spans="1:7" x14ac:dyDescent="0.25">
      <c r="A7135" t="e">
        <f>IF(
OR(Shares!B7135 = "8. Transferee of restricted securities", Shares!B7135 = "9. Any person (substitution for securities etc.)"),
Shares!C7135,
IF(
Shares!B7135 = "",
#N/A,
Shares!B7135)
)</f>
        <v>#N/A</v>
      </c>
      <c r="B7135" t="e">
        <f>IF(
OR('Shares - LTR - Granted'!B7135 = "8. Transferee of restricted securities", 'Shares - LTR - Granted'!B7135 = "9. Any person (substitution for securities etc.)"),
'Shares - LTR - Granted'!C7135,
IF(
'Shares - LTR - Granted'!B7135 = "",
#N/A,
'Shares - LTR - Granted'!B7135)
)</f>
        <v>#N/A</v>
      </c>
      <c r="C7135" t="e">
        <f>IF(
OR('Performance Securities'!B7135 = "8. Transferee of restricted securities", 'Performance Securities'!B7135 = "9. Any person (substitution for securities etc.)"),
'Performance Securities'!C7135,
IF(
'Performance Securities'!B7135 = "",
#N/A,
'Performance Securities'!B7135)
)</f>
        <v>#N/A</v>
      </c>
      <c r="D7135" t="e">
        <f>IF(
OR('Options or Warrants'!B7135 = "8. Transferee of restricted securities", 'Options or Warrants'!B7135 = "9. Any person (substitution for securities etc.)"),
'Options or Warrants'!C7135,
IF(
'Options or Warrants'!B7135 = "",
#N/A,
'Options or Warrants'!B7135)
)</f>
        <v>#N/A</v>
      </c>
      <c r="E7135" t="e">
        <f>IF(
OR('Options - Free Attaching'!B7135 = "8. Transferee of restricted securities", 'Options - Free Attaching'!B7135 = "9. Any person (substitution for securities etc.)"),
'Options - Free Attaching'!C7135,
IF(
'Options - Free Attaching'!B7135 = "",
#N/A,
'Options - Free Attaching'!B7135)
)</f>
        <v>#N/A</v>
      </c>
      <c r="F7135" t="e">
        <f>IF(
OR('Con. Notes - Conversion'!B7135 = "8. Transferee of restricted securities", 'Con. Notes - Conversion'!B7135 = "9. Any person (substitution for securities etc.)"),
'Con. Notes - Conversion'!C7135,
IF(
'Con. Notes - Conversion'!B7135 = "",
#N/A,
'Con. Notes - Conversion'!B7135)
)</f>
        <v>#N/A</v>
      </c>
      <c r="G7135" t="e">
        <f>IF(
OR('Con. Notes - No Conversion'!B7135 = "8. Transferee of restricted securities", 'Con. Notes - No Conversion'!B7135 = "9. Any person (substitution for securities etc.)"),
'Con. Notes - No Conversion'!C7135,
IF(
'Con. Notes - No Conversion'!B7135 = "",
#N/A,
'Con. Notes - No Conversion'!B7135)
)</f>
        <v>#N/A</v>
      </c>
    </row>
    <row r="7136" spans="1:7" x14ac:dyDescent="0.25">
      <c r="A7136" t="e">
        <f>IF(
OR(Shares!B7136 = "8. Transferee of restricted securities", Shares!B7136 = "9. Any person (substitution for securities etc.)"),
Shares!C7136,
IF(
Shares!B7136 = "",
#N/A,
Shares!B7136)
)</f>
        <v>#N/A</v>
      </c>
      <c r="B7136" t="e">
        <f>IF(
OR('Shares - LTR - Granted'!B7136 = "8. Transferee of restricted securities", 'Shares - LTR - Granted'!B7136 = "9. Any person (substitution for securities etc.)"),
'Shares - LTR - Granted'!C7136,
IF(
'Shares - LTR - Granted'!B7136 = "",
#N/A,
'Shares - LTR - Granted'!B7136)
)</f>
        <v>#N/A</v>
      </c>
      <c r="C7136" t="e">
        <f>IF(
OR('Performance Securities'!B7136 = "8. Transferee of restricted securities", 'Performance Securities'!B7136 = "9. Any person (substitution for securities etc.)"),
'Performance Securities'!C7136,
IF(
'Performance Securities'!B7136 = "",
#N/A,
'Performance Securities'!B7136)
)</f>
        <v>#N/A</v>
      </c>
      <c r="D7136" t="e">
        <f>IF(
OR('Options or Warrants'!B7136 = "8. Transferee of restricted securities", 'Options or Warrants'!B7136 = "9. Any person (substitution for securities etc.)"),
'Options or Warrants'!C7136,
IF(
'Options or Warrants'!B7136 = "",
#N/A,
'Options or Warrants'!B7136)
)</f>
        <v>#N/A</v>
      </c>
      <c r="E7136" t="e">
        <f>IF(
OR('Options - Free Attaching'!B7136 = "8. Transferee of restricted securities", 'Options - Free Attaching'!B7136 = "9. Any person (substitution for securities etc.)"),
'Options - Free Attaching'!C7136,
IF(
'Options - Free Attaching'!B7136 = "",
#N/A,
'Options - Free Attaching'!B7136)
)</f>
        <v>#N/A</v>
      </c>
      <c r="F7136" t="e">
        <f>IF(
OR('Con. Notes - Conversion'!B7136 = "8. Transferee of restricted securities", 'Con. Notes - Conversion'!B7136 = "9. Any person (substitution for securities etc.)"),
'Con. Notes - Conversion'!C7136,
IF(
'Con. Notes - Conversion'!B7136 = "",
#N/A,
'Con. Notes - Conversion'!B7136)
)</f>
        <v>#N/A</v>
      </c>
      <c r="G7136" t="e">
        <f>IF(
OR('Con. Notes - No Conversion'!B7136 = "8. Transferee of restricted securities", 'Con. Notes - No Conversion'!B7136 = "9. Any person (substitution for securities etc.)"),
'Con. Notes - No Conversion'!C7136,
IF(
'Con. Notes - No Conversion'!B7136 = "",
#N/A,
'Con. Notes - No Conversion'!B7136)
)</f>
        <v>#N/A</v>
      </c>
    </row>
    <row r="7137" spans="1:7" x14ac:dyDescent="0.25">
      <c r="A7137" t="e">
        <f>IF(
OR(Shares!B7137 = "8. Transferee of restricted securities", Shares!B7137 = "9. Any person (substitution for securities etc.)"),
Shares!C7137,
IF(
Shares!B7137 = "",
#N/A,
Shares!B7137)
)</f>
        <v>#N/A</v>
      </c>
      <c r="B7137" t="e">
        <f>IF(
OR('Shares - LTR - Granted'!B7137 = "8. Transferee of restricted securities", 'Shares - LTR - Granted'!B7137 = "9. Any person (substitution for securities etc.)"),
'Shares - LTR - Granted'!C7137,
IF(
'Shares - LTR - Granted'!B7137 = "",
#N/A,
'Shares - LTR - Granted'!B7137)
)</f>
        <v>#N/A</v>
      </c>
      <c r="C7137" t="e">
        <f>IF(
OR('Performance Securities'!B7137 = "8. Transferee of restricted securities", 'Performance Securities'!B7137 = "9. Any person (substitution for securities etc.)"),
'Performance Securities'!C7137,
IF(
'Performance Securities'!B7137 = "",
#N/A,
'Performance Securities'!B7137)
)</f>
        <v>#N/A</v>
      </c>
      <c r="D7137" t="e">
        <f>IF(
OR('Options or Warrants'!B7137 = "8. Transferee of restricted securities", 'Options or Warrants'!B7137 = "9. Any person (substitution for securities etc.)"),
'Options or Warrants'!C7137,
IF(
'Options or Warrants'!B7137 = "",
#N/A,
'Options or Warrants'!B7137)
)</f>
        <v>#N/A</v>
      </c>
      <c r="E7137" t="e">
        <f>IF(
OR('Options - Free Attaching'!B7137 = "8. Transferee of restricted securities", 'Options - Free Attaching'!B7137 = "9. Any person (substitution for securities etc.)"),
'Options - Free Attaching'!C7137,
IF(
'Options - Free Attaching'!B7137 = "",
#N/A,
'Options - Free Attaching'!B7137)
)</f>
        <v>#N/A</v>
      </c>
      <c r="F7137" t="e">
        <f>IF(
OR('Con. Notes - Conversion'!B7137 = "8. Transferee of restricted securities", 'Con. Notes - Conversion'!B7137 = "9. Any person (substitution for securities etc.)"),
'Con. Notes - Conversion'!C7137,
IF(
'Con. Notes - Conversion'!B7137 = "",
#N/A,
'Con. Notes - Conversion'!B7137)
)</f>
        <v>#N/A</v>
      </c>
      <c r="G7137" t="e">
        <f>IF(
OR('Con. Notes - No Conversion'!B7137 = "8. Transferee of restricted securities", 'Con. Notes - No Conversion'!B7137 = "9. Any person (substitution for securities etc.)"),
'Con. Notes - No Conversion'!C7137,
IF(
'Con. Notes - No Conversion'!B7137 = "",
#N/A,
'Con. Notes - No Conversion'!B7137)
)</f>
        <v>#N/A</v>
      </c>
    </row>
    <row r="7138" spans="1:7" x14ac:dyDescent="0.25">
      <c r="A7138" t="e">
        <f>IF(
OR(Shares!B7138 = "8. Transferee of restricted securities", Shares!B7138 = "9. Any person (substitution for securities etc.)"),
Shares!C7138,
IF(
Shares!B7138 = "",
#N/A,
Shares!B7138)
)</f>
        <v>#N/A</v>
      </c>
      <c r="B7138" t="e">
        <f>IF(
OR('Shares - LTR - Granted'!B7138 = "8. Transferee of restricted securities", 'Shares - LTR - Granted'!B7138 = "9. Any person (substitution for securities etc.)"),
'Shares - LTR - Granted'!C7138,
IF(
'Shares - LTR - Granted'!B7138 = "",
#N/A,
'Shares - LTR - Granted'!B7138)
)</f>
        <v>#N/A</v>
      </c>
      <c r="C7138" t="e">
        <f>IF(
OR('Performance Securities'!B7138 = "8. Transferee of restricted securities", 'Performance Securities'!B7138 = "9. Any person (substitution for securities etc.)"),
'Performance Securities'!C7138,
IF(
'Performance Securities'!B7138 = "",
#N/A,
'Performance Securities'!B7138)
)</f>
        <v>#N/A</v>
      </c>
      <c r="D7138" t="e">
        <f>IF(
OR('Options or Warrants'!B7138 = "8. Transferee of restricted securities", 'Options or Warrants'!B7138 = "9. Any person (substitution for securities etc.)"),
'Options or Warrants'!C7138,
IF(
'Options or Warrants'!B7138 = "",
#N/A,
'Options or Warrants'!B7138)
)</f>
        <v>#N/A</v>
      </c>
      <c r="E7138" t="e">
        <f>IF(
OR('Options - Free Attaching'!B7138 = "8. Transferee of restricted securities", 'Options - Free Attaching'!B7138 = "9. Any person (substitution for securities etc.)"),
'Options - Free Attaching'!C7138,
IF(
'Options - Free Attaching'!B7138 = "",
#N/A,
'Options - Free Attaching'!B7138)
)</f>
        <v>#N/A</v>
      </c>
      <c r="F7138" t="e">
        <f>IF(
OR('Con. Notes - Conversion'!B7138 = "8. Transferee of restricted securities", 'Con. Notes - Conversion'!B7138 = "9. Any person (substitution for securities etc.)"),
'Con. Notes - Conversion'!C7138,
IF(
'Con. Notes - Conversion'!B7138 = "",
#N/A,
'Con. Notes - Conversion'!B7138)
)</f>
        <v>#N/A</v>
      </c>
      <c r="G7138" t="e">
        <f>IF(
OR('Con. Notes - No Conversion'!B7138 = "8. Transferee of restricted securities", 'Con. Notes - No Conversion'!B7138 = "9. Any person (substitution for securities etc.)"),
'Con. Notes - No Conversion'!C7138,
IF(
'Con. Notes - No Conversion'!B7138 = "",
#N/A,
'Con. Notes - No Conversion'!B7138)
)</f>
        <v>#N/A</v>
      </c>
    </row>
    <row r="7139" spans="1:7" x14ac:dyDescent="0.25">
      <c r="A7139" t="e">
        <f>IF(
OR(Shares!B7139 = "8. Transferee of restricted securities", Shares!B7139 = "9. Any person (substitution for securities etc.)"),
Shares!C7139,
IF(
Shares!B7139 = "",
#N/A,
Shares!B7139)
)</f>
        <v>#N/A</v>
      </c>
      <c r="B7139" t="e">
        <f>IF(
OR('Shares - LTR - Granted'!B7139 = "8. Transferee of restricted securities", 'Shares - LTR - Granted'!B7139 = "9. Any person (substitution for securities etc.)"),
'Shares - LTR - Granted'!C7139,
IF(
'Shares - LTR - Granted'!B7139 = "",
#N/A,
'Shares - LTR - Granted'!B7139)
)</f>
        <v>#N/A</v>
      </c>
      <c r="C7139" t="e">
        <f>IF(
OR('Performance Securities'!B7139 = "8. Transferee of restricted securities", 'Performance Securities'!B7139 = "9. Any person (substitution for securities etc.)"),
'Performance Securities'!C7139,
IF(
'Performance Securities'!B7139 = "",
#N/A,
'Performance Securities'!B7139)
)</f>
        <v>#N/A</v>
      </c>
      <c r="D7139" t="e">
        <f>IF(
OR('Options or Warrants'!B7139 = "8. Transferee of restricted securities", 'Options or Warrants'!B7139 = "9. Any person (substitution for securities etc.)"),
'Options or Warrants'!C7139,
IF(
'Options or Warrants'!B7139 = "",
#N/A,
'Options or Warrants'!B7139)
)</f>
        <v>#N/A</v>
      </c>
      <c r="E7139" t="e">
        <f>IF(
OR('Options - Free Attaching'!B7139 = "8. Transferee of restricted securities", 'Options - Free Attaching'!B7139 = "9. Any person (substitution for securities etc.)"),
'Options - Free Attaching'!C7139,
IF(
'Options - Free Attaching'!B7139 = "",
#N/A,
'Options - Free Attaching'!B7139)
)</f>
        <v>#N/A</v>
      </c>
      <c r="F7139" t="e">
        <f>IF(
OR('Con. Notes - Conversion'!B7139 = "8. Transferee of restricted securities", 'Con. Notes - Conversion'!B7139 = "9. Any person (substitution for securities etc.)"),
'Con. Notes - Conversion'!C7139,
IF(
'Con. Notes - Conversion'!B7139 = "",
#N/A,
'Con. Notes - Conversion'!B7139)
)</f>
        <v>#N/A</v>
      </c>
      <c r="G7139" t="e">
        <f>IF(
OR('Con. Notes - No Conversion'!B7139 = "8. Transferee of restricted securities", 'Con. Notes - No Conversion'!B7139 = "9. Any person (substitution for securities etc.)"),
'Con. Notes - No Conversion'!C7139,
IF(
'Con. Notes - No Conversion'!B7139 = "",
#N/A,
'Con. Notes - No Conversion'!B7139)
)</f>
        <v>#N/A</v>
      </c>
    </row>
    <row r="7140" spans="1:7" x14ac:dyDescent="0.25">
      <c r="A7140" t="e">
        <f>IF(
OR(Shares!B7140 = "8. Transferee of restricted securities", Shares!B7140 = "9. Any person (substitution for securities etc.)"),
Shares!C7140,
IF(
Shares!B7140 = "",
#N/A,
Shares!B7140)
)</f>
        <v>#N/A</v>
      </c>
      <c r="B7140" t="e">
        <f>IF(
OR('Shares - LTR - Granted'!B7140 = "8. Transferee of restricted securities", 'Shares - LTR - Granted'!B7140 = "9. Any person (substitution for securities etc.)"),
'Shares - LTR - Granted'!C7140,
IF(
'Shares - LTR - Granted'!B7140 = "",
#N/A,
'Shares - LTR - Granted'!B7140)
)</f>
        <v>#N/A</v>
      </c>
      <c r="C7140" t="e">
        <f>IF(
OR('Performance Securities'!B7140 = "8. Transferee of restricted securities", 'Performance Securities'!B7140 = "9. Any person (substitution for securities etc.)"),
'Performance Securities'!C7140,
IF(
'Performance Securities'!B7140 = "",
#N/A,
'Performance Securities'!B7140)
)</f>
        <v>#N/A</v>
      </c>
      <c r="D7140" t="e">
        <f>IF(
OR('Options or Warrants'!B7140 = "8. Transferee of restricted securities", 'Options or Warrants'!B7140 = "9. Any person (substitution for securities etc.)"),
'Options or Warrants'!C7140,
IF(
'Options or Warrants'!B7140 = "",
#N/A,
'Options or Warrants'!B7140)
)</f>
        <v>#N/A</v>
      </c>
      <c r="E7140" t="e">
        <f>IF(
OR('Options - Free Attaching'!B7140 = "8. Transferee of restricted securities", 'Options - Free Attaching'!B7140 = "9. Any person (substitution for securities etc.)"),
'Options - Free Attaching'!C7140,
IF(
'Options - Free Attaching'!B7140 = "",
#N/A,
'Options - Free Attaching'!B7140)
)</f>
        <v>#N/A</v>
      </c>
      <c r="F7140" t="e">
        <f>IF(
OR('Con. Notes - Conversion'!B7140 = "8. Transferee of restricted securities", 'Con. Notes - Conversion'!B7140 = "9. Any person (substitution for securities etc.)"),
'Con. Notes - Conversion'!C7140,
IF(
'Con. Notes - Conversion'!B7140 = "",
#N/A,
'Con. Notes - Conversion'!B7140)
)</f>
        <v>#N/A</v>
      </c>
      <c r="G7140" t="e">
        <f>IF(
OR('Con. Notes - No Conversion'!B7140 = "8. Transferee of restricted securities", 'Con. Notes - No Conversion'!B7140 = "9. Any person (substitution for securities etc.)"),
'Con. Notes - No Conversion'!C7140,
IF(
'Con. Notes - No Conversion'!B7140 = "",
#N/A,
'Con. Notes - No Conversion'!B7140)
)</f>
        <v>#N/A</v>
      </c>
    </row>
    <row r="7141" spans="1:7" x14ac:dyDescent="0.25">
      <c r="A7141" t="e">
        <f>IF(
OR(Shares!B7141 = "8. Transferee of restricted securities", Shares!B7141 = "9. Any person (substitution for securities etc.)"),
Shares!C7141,
IF(
Shares!B7141 = "",
#N/A,
Shares!B7141)
)</f>
        <v>#N/A</v>
      </c>
      <c r="B7141" t="e">
        <f>IF(
OR('Shares - LTR - Granted'!B7141 = "8. Transferee of restricted securities", 'Shares - LTR - Granted'!B7141 = "9. Any person (substitution for securities etc.)"),
'Shares - LTR - Granted'!C7141,
IF(
'Shares - LTR - Granted'!B7141 = "",
#N/A,
'Shares - LTR - Granted'!B7141)
)</f>
        <v>#N/A</v>
      </c>
      <c r="C7141" t="e">
        <f>IF(
OR('Performance Securities'!B7141 = "8. Transferee of restricted securities", 'Performance Securities'!B7141 = "9. Any person (substitution for securities etc.)"),
'Performance Securities'!C7141,
IF(
'Performance Securities'!B7141 = "",
#N/A,
'Performance Securities'!B7141)
)</f>
        <v>#N/A</v>
      </c>
      <c r="D7141" t="e">
        <f>IF(
OR('Options or Warrants'!B7141 = "8. Transferee of restricted securities", 'Options or Warrants'!B7141 = "9. Any person (substitution for securities etc.)"),
'Options or Warrants'!C7141,
IF(
'Options or Warrants'!B7141 = "",
#N/A,
'Options or Warrants'!B7141)
)</f>
        <v>#N/A</v>
      </c>
      <c r="E7141" t="e">
        <f>IF(
OR('Options - Free Attaching'!B7141 = "8. Transferee of restricted securities", 'Options - Free Attaching'!B7141 = "9. Any person (substitution for securities etc.)"),
'Options - Free Attaching'!C7141,
IF(
'Options - Free Attaching'!B7141 = "",
#N/A,
'Options - Free Attaching'!B7141)
)</f>
        <v>#N/A</v>
      </c>
      <c r="F7141" t="e">
        <f>IF(
OR('Con. Notes - Conversion'!B7141 = "8. Transferee of restricted securities", 'Con. Notes - Conversion'!B7141 = "9. Any person (substitution for securities etc.)"),
'Con. Notes - Conversion'!C7141,
IF(
'Con. Notes - Conversion'!B7141 = "",
#N/A,
'Con. Notes - Conversion'!B7141)
)</f>
        <v>#N/A</v>
      </c>
      <c r="G7141" t="e">
        <f>IF(
OR('Con. Notes - No Conversion'!B7141 = "8. Transferee of restricted securities", 'Con. Notes - No Conversion'!B7141 = "9. Any person (substitution for securities etc.)"),
'Con. Notes - No Conversion'!C7141,
IF(
'Con. Notes - No Conversion'!B7141 = "",
#N/A,
'Con. Notes - No Conversion'!B7141)
)</f>
        <v>#N/A</v>
      </c>
    </row>
    <row r="7142" spans="1:7" x14ac:dyDescent="0.25">
      <c r="A7142" t="e">
        <f>IF(
OR(Shares!B7142 = "8. Transferee of restricted securities", Shares!B7142 = "9. Any person (substitution for securities etc.)"),
Shares!C7142,
IF(
Shares!B7142 = "",
#N/A,
Shares!B7142)
)</f>
        <v>#N/A</v>
      </c>
      <c r="B7142" t="e">
        <f>IF(
OR('Shares - LTR - Granted'!B7142 = "8. Transferee of restricted securities", 'Shares - LTR - Granted'!B7142 = "9. Any person (substitution for securities etc.)"),
'Shares - LTR - Granted'!C7142,
IF(
'Shares - LTR - Granted'!B7142 = "",
#N/A,
'Shares - LTR - Granted'!B7142)
)</f>
        <v>#N/A</v>
      </c>
      <c r="C7142" t="e">
        <f>IF(
OR('Performance Securities'!B7142 = "8. Transferee of restricted securities", 'Performance Securities'!B7142 = "9. Any person (substitution for securities etc.)"),
'Performance Securities'!C7142,
IF(
'Performance Securities'!B7142 = "",
#N/A,
'Performance Securities'!B7142)
)</f>
        <v>#N/A</v>
      </c>
      <c r="D7142" t="e">
        <f>IF(
OR('Options or Warrants'!B7142 = "8. Transferee of restricted securities", 'Options or Warrants'!B7142 = "9. Any person (substitution for securities etc.)"),
'Options or Warrants'!C7142,
IF(
'Options or Warrants'!B7142 = "",
#N/A,
'Options or Warrants'!B7142)
)</f>
        <v>#N/A</v>
      </c>
      <c r="E7142" t="e">
        <f>IF(
OR('Options - Free Attaching'!B7142 = "8. Transferee of restricted securities", 'Options - Free Attaching'!B7142 = "9. Any person (substitution for securities etc.)"),
'Options - Free Attaching'!C7142,
IF(
'Options - Free Attaching'!B7142 = "",
#N/A,
'Options - Free Attaching'!B7142)
)</f>
        <v>#N/A</v>
      </c>
      <c r="F7142" t="e">
        <f>IF(
OR('Con. Notes - Conversion'!B7142 = "8. Transferee of restricted securities", 'Con. Notes - Conversion'!B7142 = "9. Any person (substitution for securities etc.)"),
'Con. Notes - Conversion'!C7142,
IF(
'Con. Notes - Conversion'!B7142 = "",
#N/A,
'Con. Notes - Conversion'!B7142)
)</f>
        <v>#N/A</v>
      </c>
      <c r="G7142" t="e">
        <f>IF(
OR('Con. Notes - No Conversion'!B7142 = "8. Transferee of restricted securities", 'Con. Notes - No Conversion'!B7142 = "9. Any person (substitution for securities etc.)"),
'Con. Notes - No Conversion'!C7142,
IF(
'Con. Notes - No Conversion'!B7142 = "",
#N/A,
'Con. Notes - No Conversion'!B7142)
)</f>
        <v>#N/A</v>
      </c>
    </row>
    <row r="7143" spans="1:7" x14ac:dyDescent="0.25">
      <c r="A7143" t="e">
        <f>IF(
OR(Shares!B7143 = "8. Transferee of restricted securities", Shares!B7143 = "9. Any person (substitution for securities etc.)"),
Shares!C7143,
IF(
Shares!B7143 = "",
#N/A,
Shares!B7143)
)</f>
        <v>#N/A</v>
      </c>
      <c r="B7143" t="e">
        <f>IF(
OR('Shares - LTR - Granted'!B7143 = "8. Transferee of restricted securities", 'Shares - LTR - Granted'!B7143 = "9. Any person (substitution for securities etc.)"),
'Shares - LTR - Granted'!C7143,
IF(
'Shares - LTR - Granted'!B7143 = "",
#N/A,
'Shares - LTR - Granted'!B7143)
)</f>
        <v>#N/A</v>
      </c>
      <c r="C7143" t="e">
        <f>IF(
OR('Performance Securities'!B7143 = "8. Transferee of restricted securities", 'Performance Securities'!B7143 = "9. Any person (substitution for securities etc.)"),
'Performance Securities'!C7143,
IF(
'Performance Securities'!B7143 = "",
#N/A,
'Performance Securities'!B7143)
)</f>
        <v>#N/A</v>
      </c>
      <c r="D7143" t="e">
        <f>IF(
OR('Options or Warrants'!B7143 = "8. Transferee of restricted securities", 'Options or Warrants'!B7143 = "9. Any person (substitution for securities etc.)"),
'Options or Warrants'!C7143,
IF(
'Options or Warrants'!B7143 = "",
#N/A,
'Options or Warrants'!B7143)
)</f>
        <v>#N/A</v>
      </c>
      <c r="E7143" t="e">
        <f>IF(
OR('Options - Free Attaching'!B7143 = "8. Transferee of restricted securities", 'Options - Free Attaching'!B7143 = "9. Any person (substitution for securities etc.)"),
'Options - Free Attaching'!C7143,
IF(
'Options - Free Attaching'!B7143 = "",
#N/A,
'Options - Free Attaching'!B7143)
)</f>
        <v>#N/A</v>
      </c>
      <c r="F7143" t="e">
        <f>IF(
OR('Con. Notes - Conversion'!B7143 = "8. Transferee of restricted securities", 'Con. Notes - Conversion'!B7143 = "9. Any person (substitution for securities etc.)"),
'Con. Notes - Conversion'!C7143,
IF(
'Con. Notes - Conversion'!B7143 = "",
#N/A,
'Con. Notes - Conversion'!B7143)
)</f>
        <v>#N/A</v>
      </c>
      <c r="G7143" t="e">
        <f>IF(
OR('Con. Notes - No Conversion'!B7143 = "8. Transferee of restricted securities", 'Con. Notes - No Conversion'!B7143 = "9. Any person (substitution for securities etc.)"),
'Con. Notes - No Conversion'!C7143,
IF(
'Con. Notes - No Conversion'!B7143 = "",
#N/A,
'Con. Notes - No Conversion'!B7143)
)</f>
        <v>#N/A</v>
      </c>
    </row>
    <row r="7144" spans="1:7" x14ac:dyDescent="0.25">
      <c r="A7144" t="e">
        <f>IF(
OR(Shares!B7144 = "8. Transferee of restricted securities", Shares!B7144 = "9. Any person (substitution for securities etc.)"),
Shares!C7144,
IF(
Shares!B7144 = "",
#N/A,
Shares!B7144)
)</f>
        <v>#N/A</v>
      </c>
      <c r="B7144" t="e">
        <f>IF(
OR('Shares - LTR - Granted'!B7144 = "8. Transferee of restricted securities", 'Shares - LTR - Granted'!B7144 = "9. Any person (substitution for securities etc.)"),
'Shares - LTR - Granted'!C7144,
IF(
'Shares - LTR - Granted'!B7144 = "",
#N/A,
'Shares - LTR - Granted'!B7144)
)</f>
        <v>#N/A</v>
      </c>
      <c r="C7144" t="e">
        <f>IF(
OR('Performance Securities'!B7144 = "8. Transferee of restricted securities", 'Performance Securities'!B7144 = "9. Any person (substitution for securities etc.)"),
'Performance Securities'!C7144,
IF(
'Performance Securities'!B7144 = "",
#N/A,
'Performance Securities'!B7144)
)</f>
        <v>#N/A</v>
      </c>
      <c r="D7144" t="e">
        <f>IF(
OR('Options or Warrants'!B7144 = "8. Transferee of restricted securities", 'Options or Warrants'!B7144 = "9. Any person (substitution for securities etc.)"),
'Options or Warrants'!C7144,
IF(
'Options or Warrants'!B7144 = "",
#N/A,
'Options or Warrants'!B7144)
)</f>
        <v>#N/A</v>
      </c>
      <c r="E7144" t="e">
        <f>IF(
OR('Options - Free Attaching'!B7144 = "8. Transferee of restricted securities", 'Options - Free Attaching'!B7144 = "9. Any person (substitution for securities etc.)"),
'Options - Free Attaching'!C7144,
IF(
'Options - Free Attaching'!B7144 = "",
#N/A,
'Options - Free Attaching'!B7144)
)</f>
        <v>#N/A</v>
      </c>
      <c r="F7144" t="e">
        <f>IF(
OR('Con. Notes - Conversion'!B7144 = "8. Transferee of restricted securities", 'Con. Notes - Conversion'!B7144 = "9. Any person (substitution for securities etc.)"),
'Con. Notes - Conversion'!C7144,
IF(
'Con. Notes - Conversion'!B7144 = "",
#N/A,
'Con. Notes - Conversion'!B7144)
)</f>
        <v>#N/A</v>
      </c>
      <c r="G7144" t="e">
        <f>IF(
OR('Con. Notes - No Conversion'!B7144 = "8. Transferee of restricted securities", 'Con. Notes - No Conversion'!B7144 = "9. Any person (substitution for securities etc.)"),
'Con. Notes - No Conversion'!C7144,
IF(
'Con. Notes - No Conversion'!B7144 = "",
#N/A,
'Con. Notes - No Conversion'!B7144)
)</f>
        <v>#N/A</v>
      </c>
    </row>
    <row r="7145" spans="1:7" x14ac:dyDescent="0.25">
      <c r="A7145" t="e">
        <f>IF(
OR(Shares!B7145 = "8. Transferee of restricted securities", Shares!B7145 = "9. Any person (substitution for securities etc.)"),
Shares!C7145,
IF(
Shares!B7145 = "",
#N/A,
Shares!B7145)
)</f>
        <v>#N/A</v>
      </c>
      <c r="B7145" t="e">
        <f>IF(
OR('Shares - LTR - Granted'!B7145 = "8. Transferee of restricted securities", 'Shares - LTR - Granted'!B7145 = "9. Any person (substitution for securities etc.)"),
'Shares - LTR - Granted'!C7145,
IF(
'Shares - LTR - Granted'!B7145 = "",
#N/A,
'Shares - LTR - Granted'!B7145)
)</f>
        <v>#N/A</v>
      </c>
      <c r="C7145" t="e">
        <f>IF(
OR('Performance Securities'!B7145 = "8. Transferee of restricted securities", 'Performance Securities'!B7145 = "9. Any person (substitution for securities etc.)"),
'Performance Securities'!C7145,
IF(
'Performance Securities'!B7145 = "",
#N/A,
'Performance Securities'!B7145)
)</f>
        <v>#N/A</v>
      </c>
      <c r="D7145" t="e">
        <f>IF(
OR('Options or Warrants'!B7145 = "8. Transferee of restricted securities", 'Options or Warrants'!B7145 = "9. Any person (substitution for securities etc.)"),
'Options or Warrants'!C7145,
IF(
'Options or Warrants'!B7145 = "",
#N/A,
'Options or Warrants'!B7145)
)</f>
        <v>#N/A</v>
      </c>
      <c r="E7145" t="e">
        <f>IF(
OR('Options - Free Attaching'!B7145 = "8. Transferee of restricted securities", 'Options - Free Attaching'!B7145 = "9. Any person (substitution for securities etc.)"),
'Options - Free Attaching'!C7145,
IF(
'Options - Free Attaching'!B7145 = "",
#N/A,
'Options - Free Attaching'!B7145)
)</f>
        <v>#N/A</v>
      </c>
      <c r="F7145" t="e">
        <f>IF(
OR('Con. Notes - Conversion'!B7145 = "8. Transferee of restricted securities", 'Con. Notes - Conversion'!B7145 = "9. Any person (substitution for securities etc.)"),
'Con. Notes - Conversion'!C7145,
IF(
'Con. Notes - Conversion'!B7145 = "",
#N/A,
'Con. Notes - Conversion'!B7145)
)</f>
        <v>#N/A</v>
      </c>
      <c r="G7145" t="e">
        <f>IF(
OR('Con. Notes - No Conversion'!B7145 = "8. Transferee of restricted securities", 'Con. Notes - No Conversion'!B7145 = "9. Any person (substitution for securities etc.)"),
'Con. Notes - No Conversion'!C7145,
IF(
'Con. Notes - No Conversion'!B7145 = "",
#N/A,
'Con. Notes - No Conversion'!B7145)
)</f>
        <v>#N/A</v>
      </c>
    </row>
    <row r="7146" spans="1:7" x14ac:dyDescent="0.25">
      <c r="A7146" t="e">
        <f>IF(
OR(Shares!B7146 = "8. Transferee of restricted securities", Shares!B7146 = "9. Any person (substitution for securities etc.)"),
Shares!C7146,
IF(
Shares!B7146 = "",
#N/A,
Shares!B7146)
)</f>
        <v>#N/A</v>
      </c>
      <c r="B7146" t="e">
        <f>IF(
OR('Shares - LTR - Granted'!B7146 = "8. Transferee of restricted securities", 'Shares - LTR - Granted'!B7146 = "9. Any person (substitution for securities etc.)"),
'Shares - LTR - Granted'!C7146,
IF(
'Shares - LTR - Granted'!B7146 = "",
#N/A,
'Shares - LTR - Granted'!B7146)
)</f>
        <v>#N/A</v>
      </c>
      <c r="C7146" t="e">
        <f>IF(
OR('Performance Securities'!B7146 = "8. Transferee of restricted securities", 'Performance Securities'!B7146 = "9. Any person (substitution for securities etc.)"),
'Performance Securities'!C7146,
IF(
'Performance Securities'!B7146 = "",
#N/A,
'Performance Securities'!B7146)
)</f>
        <v>#N/A</v>
      </c>
      <c r="D7146" t="e">
        <f>IF(
OR('Options or Warrants'!B7146 = "8. Transferee of restricted securities", 'Options or Warrants'!B7146 = "9. Any person (substitution for securities etc.)"),
'Options or Warrants'!C7146,
IF(
'Options or Warrants'!B7146 = "",
#N/A,
'Options or Warrants'!B7146)
)</f>
        <v>#N/A</v>
      </c>
      <c r="E7146" t="e">
        <f>IF(
OR('Options - Free Attaching'!B7146 = "8. Transferee of restricted securities", 'Options - Free Attaching'!B7146 = "9. Any person (substitution for securities etc.)"),
'Options - Free Attaching'!C7146,
IF(
'Options - Free Attaching'!B7146 = "",
#N/A,
'Options - Free Attaching'!B7146)
)</f>
        <v>#N/A</v>
      </c>
      <c r="F7146" t="e">
        <f>IF(
OR('Con. Notes - Conversion'!B7146 = "8. Transferee of restricted securities", 'Con. Notes - Conversion'!B7146 = "9. Any person (substitution for securities etc.)"),
'Con. Notes - Conversion'!C7146,
IF(
'Con. Notes - Conversion'!B7146 = "",
#N/A,
'Con. Notes - Conversion'!B7146)
)</f>
        <v>#N/A</v>
      </c>
      <c r="G7146" t="e">
        <f>IF(
OR('Con. Notes - No Conversion'!B7146 = "8. Transferee of restricted securities", 'Con. Notes - No Conversion'!B7146 = "9. Any person (substitution for securities etc.)"),
'Con. Notes - No Conversion'!C7146,
IF(
'Con. Notes - No Conversion'!B7146 = "",
#N/A,
'Con. Notes - No Conversion'!B7146)
)</f>
        <v>#N/A</v>
      </c>
    </row>
    <row r="7147" spans="1:7" x14ac:dyDescent="0.25">
      <c r="A7147" t="e">
        <f>IF(
OR(Shares!B7147 = "8. Transferee of restricted securities", Shares!B7147 = "9. Any person (substitution for securities etc.)"),
Shares!C7147,
IF(
Shares!B7147 = "",
#N/A,
Shares!B7147)
)</f>
        <v>#N/A</v>
      </c>
      <c r="B7147" t="e">
        <f>IF(
OR('Shares - LTR - Granted'!B7147 = "8. Transferee of restricted securities", 'Shares - LTR - Granted'!B7147 = "9. Any person (substitution for securities etc.)"),
'Shares - LTR - Granted'!C7147,
IF(
'Shares - LTR - Granted'!B7147 = "",
#N/A,
'Shares - LTR - Granted'!B7147)
)</f>
        <v>#N/A</v>
      </c>
      <c r="C7147" t="e">
        <f>IF(
OR('Performance Securities'!B7147 = "8. Transferee of restricted securities", 'Performance Securities'!B7147 = "9. Any person (substitution for securities etc.)"),
'Performance Securities'!C7147,
IF(
'Performance Securities'!B7147 = "",
#N/A,
'Performance Securities'!B7147)
)</f>
        <v>#N/A</v>
      </c>
      <c r="D7147" t="e">
        <f>IF(
OR('Options or Warrants'!B7147 = "8. Transferee of restricted securities", 'Options or Warrants'!B7147 = "9. Any person (substitution for securities etc.)"),
'Options or Warrants'!C7147,
IF(
'Options or Warrants'!B7147 = "",
#N/A,
'Options or Warrants'!B7147)
)</f>
        <v>#N/A</v>
      </c>
      <c r="E7147" t="e">
        <f>IF(
OR('Options - Free Attaching'!B7147 = "8. Transferee of restricted securities", 'Options - Free Attaching'!B7147 = "9. Any person (substitution for securities etc.)"),
'Options - Free Attaching'!C7147,
IF(
'Options - Free Attaching'!B7147 = "",
#N/A,
'Options - Free Attaching'!B7147)
)</f>
        <v>#N/A</v>
      </c>
      <c r="F7147" t="e">
        <f>IF(
OR('Con. Notes - Conversion'!B7147 = "8. Transferee of restricted securities", 'Con. Notes - Conversion'!B7147 = "9. Any person (substitution for securities etc.)"),
'Con. Notes - Conversion'!C7147,
IF(
'Con. Notes - Conversion'!B7147 = "",
#N/A,
'Con. Notes - Conversion'!B7147)
)</f>
        <v>#N/A</v>
      </c>
      <c r="G7147" t="e">
        <f>IF(
OR('Con. Notes - No Conversion'!B7147 = "8. Transferee of restricted securities", 'Con. Notes - No Conversion'!B7147 = "9. Any person (substitution for securities etc.)"),
'Con. Notes - No Conversion'!C7147,
IF(
'Con. Notes - No Conversion'!B7147 = "",
#N/A,
'Con. Notes - No Conversion'!B7147)
)</f>
        <v>#N/A</v>
      </c>
    </row>
    <row r="7148" spans="1:7" x14ac:dyDescent="0.25">
      <c r="A7148" t="e">
        <f>IF(
OR(Shares!B7148 = "8. Transferee of restricted securities", Shares!B7148 = "9. Any person (substitution for securities etc.)"),
Shares!C7148,
IF(
Shares!B7148 = "",
#N/A,
Shares!B7148)
)</f>
        <v>#N/A</v>
      </c>
      <c r="B7148" t="e">
        <f>IF(
OR('Shares - LTR - Granted'!B7148 = "8. Transferee of restricted securities", 'Shares - LTR - Granted'!B7148 = "9. Any person (substitution for securities etc.)"),
'Shares - LTR - Granted'!C7148,
IF(
'Shares - LTR - Granted'!B7148 = "",
#N/A,
'Shares - LTR - Granted'!B7148)
)</f>
        <v>#N/A</v>
      </c>
      <c r="C7148" t="e">
        <f>IF(
OR('Performance Securities'!B7148 = "8. Transferee of restricted securities", 'Performance Securities'!B7148 = "9. Any person (substitution for securities etc.)"),
'Performance Securities'!C7148,
IF(
'Performance Securities'!B7148 = "",
#N/A,
'Performance Securities'!B7148)
)</f>
        <v>#N/A</v>
      </c>
      <c r="D7148" t="e">
        <f>IF(
OR('Options or Warrants'!B7148 = "8. Transferee of restricted securities", 'Options or Warrants'!B7148 = "9. Any person (substitution for securities etc.)"),
'Options or Warrants'!C7148,
IF(
'Options or Warrants'!B7148 = "",
#N/A,
'Options or Warrants'!B7148)
)</f>
        <v>#N/A</v>
      </c>
      <c r="E7148" t="e">
        <f>IF(
OR('Options - Free Attaching'!B7148 = "8. Transferee of restricted securities", 'Options - Free Attaching'!B7148 = "9. Any person (substitution for securities etc.)"),
'Options - Free Attaching'!C7148,
IF(
'Options - Free Attaching'!B7148 = "",
#N/A,
'Options - Free Attaching'!B7148)
)</f>
        <v>#N/A</v>
      </c>
      <c r="F7148" t="e">
        <f>IF(
OR('Con. Notes - Conversion'!B7148 = "8. Transferee of restricted securities", 'Con. Notes - Conversion'!B7148 = "9. Any person (substitution for securities etc.)"),
'Con. Notes - Conversion'!C7148,
IF(
'Con. Notes - Conversion'!B7148 = "",
#N/A,
'Con. Notes - Conversion'!B7148)
)</f>
        <v>#N/A</v>
      </c>
      <c r="G7148" t="e">
        <f>IF(
OR('Con. Notes - No Conversion'!B7148 = "8. Transferee of restricted securities", 'Con. Notes - No Conversion'!B7148 = "9. Any person (substitution for securities etc.)"),
'Con. Notes - No Conversion'!C7148,
IF(
'Con. Notes - No Conversion'!B7148 = "",
#N/A,
'Con. Notes - No Conversion'!B7148)
)</f>
        <v>#N/A</v>
      </c>
    </row>
    <row r="7149" spans="1:7" x14ac:dyDescent="0.25">
      <c r="A7149" t="e">
        <f>IF(
OR(Shares!B7149 = "8. Transferee of restricted securities", Shares!B7149 = "9. Any person (substitution for securities etc.)"),
Shares!C7149,
IF(
Shares!B7149 = "",
#N/A,
Shares!B7149)
)</f>
        <v>#N/A</v>
      </c>
      <c r="B7149" t="e">
        <f>IF(
OR('Shares - LTR - Granted'!B7149 = "8. Transferee of restricted securities", 'Shares - LTR - Granted'!B7149 = "9. Any person (substitution for securities etc.)"),
'Shares - LTR - Granted'!C7149,
IF(
'Shares - LTR - Granted'!B7149 = "",
#N/A,
'Shares - LTR - Granted'!B7149)
)</f>
        <v>#N/A</v>
      </c>
      <c r="C7149" t="e">
        <f>IF(
OR('Performance Securities'!B7149 = "8. Transferee of restricted securities", 'Performance Securities'!B7149 = "9. Any person (substitution for securities etc.)"),
'Performance Securities'!C7149,
IF(
'Performance Securities'!B7149 = "",
#N/A,
'Performance Securities'!B7149)
)</f>
        <v>#N/A</v>
      </c>
      <c r="D7149" t="e">
        <f>IF(
OR('Options or Warrants'!B7149 = "8. Transferee of restricted securities", 'Options or Warrants'!B7149 = "9. Any person (substitution for securities etc.)"),
'Options or Warrants'!C7149,
IF(
'Options or Warrants'!B7149 = "",
#N/A,
'Options or Warrants'!B7149)
)</f>
        <v>#N/A</v>
      </c>
      <c r="E7149" t="e">
        <f>IF(
OR('Options - Free Attaching'!B7149 = "8. Transferee of restricted securities", 'Options - Free Attaching'!B7149 = "9. Any person (substitution for securities etc.)"),
'Options - Free Attaching'!C7149,
IF(
'Options - Free Attaching'!B7149 = "",
#N/A,
'Options - Free Attaching'!B7149)
)</f>
        <v>#N/A</v>
      </c>
      <c r="F7149" t="e">
        <f>IF(
OR('Con. Notes - Conversion'!B7149 = "8. Transferee of restricted securities", 'Con. Notes - Conversion'!B7149 = "9. Any person (substitution for securities etc.)"),
'Con. Notes - Conversion'!C7149,
IF(
'Con. Notes - Conversion'!B7149 = "",
#N/A,
'Con. Notes - Conversion'!B7149)
)</f>
        <v>#N/A</v>
      </c>
      <c r="G7149" t="e">
        <f>IF(
OR('Con. Notes - No Conversion'!B7149 = "8. Transferee of restricted securities", 'Con. Notes - No Conversion'!B7149 = "9. Any person (substitution for securities etc.)"),
'Con. Notes - No Conversion'!C7149,
IF(
'Con. Notes - No Conversion'!B7149 = "",
#N/A,
'Con. Notes - No Conversion'!B7149)
)</f>
        <v>#N/A</v>
      </c>
    </row>
    <row r="7150" spans="1:7" x14ac:dyDescent="0.25">
      <c r="A7150" t="e">
        <f>IF(
OR(Shares!B7150 = "8. Transferee of restricted securities", Shares!B7150 = "9. Any person (substitution for securities etc.)"),
Shares!C7150,
IF(
Shares!B7150 = "",
#N/A,
Shares!B7150)
)</f>
        <v>#N/A</v>
      </c>
      <c r="B7150" t="e">
        <f>IF(
OR('Shares - LTR - Granted'!B7150 = "8. Transferee of restricted securities", 'Shares - LTR - Granted'!B7150 = "9. Any person (substitution for securities etc.)"),
'Shares - LTR - Granted'!C7150,
IF(
'Shares - LTR - Granted'!B7150 = "",
#N/A,
'Shares - LTR - Granted'!B7150)
)</f>
        <v>#N/A</v>
      </c>
      <c r="C7150" t="e">
        <f>IF(
OR('Performance Securities'!B7150 = "8. Transferee of restricted securities", 'Performance Securities'!B7150 = "9. Any person (substitution for securities etc.)"),
'Performance Securities'!C7150,
IF(
'Performance Securities'!B7150 = "",
#N/A,
'Performance Securities'!B7150)
)</f>
        <v>#N/A</v>
      </c>
      <c r="D7150" t="e">
        <f>IF(
OR('Options or Warrants'!B7150 = "8. Transferee of restricted securities", 'Options or Warrants'!B7150 = "9. Any person (substitution for securities etc.)"),
'Options or Warrants'!C7150,
IF(
'Options or Warrants'!B7150 = "",
#N/A,
'Options or Warrants'!B7150)
)</f>
        <v>#N/A</v>
      </c>
      <c r="E7150" t="e">
        <f>IF(
OR('Options - Free Attaching'!B7150 = "8. Transferee of restricted securities", 'Options - Free Attaching'!B7150 = "9. Any person (substitution for securities etc.)"),
'Options - Free Attaching'!C7150,
IF(
'Options - Free Attaching'!B7150 = "",
#N/A,
'Options - Free Attaching'!B7150)
)</f>
        <v>#N/A</v>
      </c>
      <c r="F7150" t="e">
        <f>IF(
OR('Con. Notes - Conversion'!B7150 = "8. Transferee of restricted securities", 'Con. Notes - Conversion'!B7150 = "9. Any person (substitution for securities etc.)"),
'Con. Notes - Conversion'!C7150,
IF(
'Con. Notes - Conversion'!B7150 = "",
#N/A,
'Con. Notes - Conversion'!B7150)
)</f>
        <v>#N/A</v>
      </c>
      <c r="G7150" t="e">
        <f>IF(
OR('Con. Notes - No Conversion'!B7150 = "8. Transferee of restricted securities", 'Con. Notes - No Conversion'!B7150 = "9. Any person (substitution for securities etc.)"),
'Con. Notes - No Conversion'!C7150,
IF(
'Con. Notes - No Conversion'!B7150 = "",
#N/A,
'Con. Notes - No Conversion'!B7150)
)</f>
        <v>#N/A</v>
      </c>
    </row>
    <row r="7151" spans="1:7" x14ac:dyDescent="0.25">
      <c r="A7151" t="e">
        <f>IF(
OR(Shares!B7151 = "8. Transferee of restricted securities", Shares!B7151 = "9. Any person (substitution for securities etc.)"),
Shares!C7151,
IF(
Shares!B7151 = "",
#N/A,
Shares!B7151)
)</f>
        <v>#N/A</v>
      </c>
      <c r="B7151" t="e">
        <f>IF(
OR('Shares - LTR - Granted'!B7151 = "8. Transferee of restricted securities", 'Shares - LTR - Granted'!B7151 = "9. Any person (substitution for securities etc.)"),
'Shares - LTR - Granted'!C7151,
IF(
'Shares - LTR - Granted'!B7151 = "",
#N/A,
'Shares - LTR - Granted'!B7151)
)</f>
        <v>#N/A</v>
      </c>
      <c r="C7151" t="e">
        <f>IF(
OR('Performance Securities'!B7151 = "8. Transferee of restricted securities", 'Performance Securities'!B7151 = "9. Any person (substitution for securities etc.)"),
'Performance Securities'!C7151,
IF(
'Performance Securities'!B7151 = "",
#N/A,
'Performance Securities'!B7151)
)</f>
        <v>#N/A</v>
      </c>
      <c r="D7151" t="e">
        <f>IF(
OR('Options or Warrants'!B7151 = "8. Transferee of restricted securities", 'Options or Warrants'!B7151 = "9. Any person (substitution for securities etc.)"),
'Options or Warrants'!C7151,
IF(
'Options or Warrants'!B7151 = "",
#N/A,
'Options or Warrants'!B7151)
)</f>
        <v>#N/A</v>
      </c>
      <c r="E7151" t="e">
        <f>IF(
OR('Options - Free Attaching'!B7151 = "8. Transferee of restricted securities", 'Options - Free Attaching'!B7151 = "9. Any person (substitution for securities etc.)"),
'Options - Free Attaching'!C7151,
IF(
'Options - Free Attaching'!B7151 = "",
#N/A,
'Options - Free Attaching'!B7151)
)</f>
        <v>#N/A</v>
      </c>
      <c r="F7151" t="e">
        <f>IF(
OR('Con. Notes - Conversion'!B7151 = "8. Transferee of restricted securities", 'Con. Notes - Conversion'!B7151 = "9. Any person (substitution for securities etc.)"),
'Con. Notes - Conversion'!C7151,
IF(
'Con. Notes - Conversion'!B7151 = "",
#N/A,
'Con. Notes - Conversion'!B7151)
)</f>
        <v>#N/A</v>
      </c>
      <c r="G7151" t="e">
        <f>IF(
OR('Con. Notes - No Conversion'!B7151 = "8. Transferee of restricted securities", 'Con. Notes - No Conversion'!B7151 = "9. Any person (substitution for securities etc.)"),
'Con. Notes - No Conversion'!C7151,
IF(
'Con. Notes - No Conversion'!B7151 = "",
#N/A,
'Con. Notes - No Conversion'!B7151)
)</f>
        <v>#N/A</v>
      </c>
    </row>
    <row r="7152" spans="1:7" x14ac:dyDescent="0.25">
      <c r="A7152" t="e">
        <f>IF(
OR(Shares!B7152 = "8. Transferee of restricted securities", Shares!B7152 = "9. Any person (substitution for securities etc.)"),
Shares!C7152,
IF(
Shares!B7152 = "",
#N/A,
Shares!B7152)
)</f>
        <v>#N/A</v>
      </c>
      <c r="B7152" t="e">
        <f>IF(
OR('Shares - LTR - Granted'!B7152 = "8. Transferee of restricted securities", 'Shares - LTR - Granted'!B7152 = "9. Any person (substitution for securities etc.)"),
'Shares - LTR - Granted'!C7152,
IF(
'Shares - LTR - Granted'!B7152 = "",
#N/A,
'Shares - LTR - Granted'!B7152)
)</f>
        <v>#N/A</v>
      </c>
      <c r="C7152" t="e">
        <f>IF(
OR('Performance Securities'!B7152 = "8. Transferee of restricted securities", 'Performance Securities'!B7152 = "9. Any person (substitution for securities etc.)"),
'Performance Securities'!C7152,
IF(
'Performance Securities'!B7152 = "",
#N/A,
'Performance Securities'!B7152)
)</f>
        <v>#N/A</v>
      </c>
      <c r="D7152" t="e">
        <f>IF(
OR('Options or Warrants'!B7152 = "8. Transferee of restricted securities", 'Options or Warrants'!B7152 = "9. Any person (substitution for securities etc.)"),
'Options or Warrants'!C7152,
IF(
'Options or Warrants'!B7152 = "",
#N/A,
'Options or Warrants'!B7152)
)</f>
        <v>#N/A</v>
      </c>
      <c r="E7152" t="e">
        <f>IF(
OR('Options - Free Attaching'!B7152 = "8. Transferee of restricted securities", 'Options - Free Attaching'!B7152 = "9. Any person (substitution for securities etc.)"),
'Options - Free Attaching'!C7152,
IF(
'Options - Free Attaching'!B7152 = "",
#N/A,
'Options - Free Attaching'!B7152)
)</f>
        <v>#N/A</v>
      </c>
      <c r="F7152" t="e">
        <f>IF(
OR('Con. Notes - Conversion'!B7152 = "8. Transferee of restricted securities", 'Con. Notes - Conversion'!B7152 = "9. Any person (substitution for securities etc.)"),
'Con. Notes - Conversion'!C7152,
IF(
'Con. Notes - Conversion'!B7152 = "",
#N/A,
'Con. Notes - Conversion'!B7152)
)</f>
        <v>#N/A</v>
      </c>
      <c r="G7152" t="e">
        <f>IF(
OR('Con. Notes - No Conversion'!B7152 = "8. Transferee of restricted securities", 'Con. Notes - No Conversion'!B7152 = "9. Any person (substitution for securities etc.)"),
'Con. Notes - No Conversion'!C7152,
IF(
'Con. Notes - No Conversion'!B7152 = "",
#N/A,
'Con. Notes - No Conversion'!B7152)
)</f>
        <v>#N/A</v>
      </c>
    </row>
    <row r="7153" spans="1:7" x14ac:dyDescent="0.25">
      <c r="A7153" t="e">
        <f>IF(
OR(Shares!B7153 = "8. Transferee of restricted securities", Shares!B7153 = "9. Any person (substitution for securities etc.)"),
Shares!C7153,
IF(
Shares!B7153 = "",
#N/A,
Shares!B7153)
)</f>
        <v>#N/A</v>
      </c>
      <c r="B7153" t="e">
        <f>IF(
OR('Shares - LTR - Granted'!B7153 = "8. Transferee of restricted securities", 'Shares - LTR - Granted'!B7153 = "9. Any person (substitution for securities etc.)"),
'Shares - LTR - Granted'!C7153,
IF(
'Shares - LTR - Granted'!B7153 = "",
#N/A,
'Shares - LTR - Granted'!B7153)
)</f>
        <v>#N/A</v>
      </c>
      <c r="C7153" t="e">
        <f>IF(
OR('Performance Securities'!B7153 = "8. Transferee of restricted securities", 'Performance Securities'!B7153 = "9. Any person (substitution for securities etc.)"),
'Performance Securities'!C7153,
IF(
'Performance Securities'!B7153 = "",
#N/A,
'Performance Securities'!B7153)
)</f>
        <v>#N/A</v>
      </c>
      <c r="D7153" t="e">
        <f>IF(
OR('Options or Warrants'!B7153 = "8. Transferee of restricted securities", 'Options or Warrants'!B7153 = "9. Any person (substitution for securities etc.)"),
'Options or Warrants'!C7153,
IF(
'Options or Warrants'!B7153 = "",
#N/A,
'Options or Warrants'!B7153)
)</f>
        <v>#N/A</v>
      </c>
      <c r="E7153" t="e">
        <f>IF(
OR('Options - Free Attaching'!B7153 = "8. Transferee of restricted securities", 'Options - Free Attaching'!B7153 = "9. Any person (substitution for securities etc.)"),
'Options - Free Attaching'!C7153,
IF(
'Options - Free Attaching'!B7153 = "",
#N/A,
'Options - Free Attaching'!B7153)
)</f>
        <v>#N/A</v>
      </c>
      <c r="F7153" t="e">
        <f>IF(
OR('Con. Notes - Conversion'!B7153 = "8. Transferee of restricted securities", 'Con. Notes - Conversion'!B7153 = "9. Any person (substitution for securities etc.)"),
'Con. Notes - Conversion'!C7153,
IF(
'Con. Notes - Conversion'!B7153 = "",
#N/A,
'Con. Notes - Conversion'!B7153)
)</f>
        <v>#N/A</v>
      </c>
      <c r="G7153" t="e">
        <f>IF(
OR('Con. Notes - No Conversion'!B7153 = "8. Transferee of restricted securities", 'Con. Notes - No Conversion'!B7153 = "9. Any person (substitution for securities etc.)"),
'Con. Notes - No Conversion'!C7153,
IF(
'Con. Notes - No Conversion'!B7153 = "",
#N/A,
'Con. Notes - No Conversion'!B7153)
)</f>
        <v>#N/A</v>
      </c>
    </row>
    <row r="7154" spans="1:7" x14ac:dyDescent="0.25">
      <c r="A7154" t="e">
        <f>IF(
OR(Shares!B7154 = "8. Transferee of restricted securities", Shares!B7154 = "9. Any person (substitution for securities etc.)"),
Shares!C7154,
IF(
Shares!B7154 = "",
#N/A,
Shares!B7154)
)</f>
        <v>#N/A</v>
      </c>
      <c r="B7154" t="e">
        <f>IF(
OR('Shares - LTR - Granted'!B7154 = "8. Transferee of restricted securities", 'Shares - LTR - Granted'!B7154 = "9. Any person (substitution for securities etc.)"),
'Shares - LTR - Granted'!C7154,
IF(
'Shares - LTR - Granted'!B7154 = "",
#N/A,
'Shares - LTR - Granted'!B7154)
)</f>
        <v>#N/A</v>
      </c>
      <c r="C7154" t="e">
        <f>IF(
OR('Performance Securities'!B7154 = "8. Transferee of restricted securities", 'Performance Securities'!B7154 = "9. Any person (substitution for securities etc.)"),
'Performance Securities'!C7154,
IF(
'Performance Securities'!B7154 = "",
#N/A,
'Performance Securities'!B7154)
)</f>
        <v>#N/A</v>
      </c>
      <c r="D7154" t="e">
        <f>IF(
OR('Options or Warrants'!B7154 = "8. Transferee of restricted securities", 'Options or Warrants'!B7154 = "9. Any person (substitution for securities etc.)"),
'Options or Warrants'!C7154,
IF(
'Options or Warrants'!B7154 = "",
#N/A,
'Options or Warrants'!B7154)
)</f>
        <v>#N/A</v>
      </c>
      <c r="E7154" t="e">
        <f>IF(
OR('Options - Free Attaching'!B7154 = "8. Transferee of restricted securities", 'Options - Free Attaching'!B7154 = "9. Any person (substitution for securities etc.)"),
'Options - Free Attaching'!C7154,
IF(
'Options - Free Attaching'!B7154 = "",
#N/A,
'Options - Free Attaching'!B7154)
)</f>
        <v>#N/A</v>
      </c>
      <c r="F7154" t="e">
        <f>IF(
OR('Con. Notes - Conversion'!B7154 = "8. Transferee of restricted securities", 'Con. Notes - Conversion'!B7154 = "9. Any person (substitution for securities etc.)"),
'Con. Notes - Conversion'!C7154,
IF(
'Con. Notes - Conversion'!B7154 = "",
#N/A,
'Con. Notes - Conversion'!B7154)
)</f>
        <v>#N/A</v>
      </c>
      <c r="G7154" t="e">
        <f>IF(
OR('Con. Notes - No Conversion'!B7154 = "8. Transferee of restricted securities", 'Con. Notes - No Conversion'!B7154 = "9. Any person (substitution for securities etc.)"),
'Con. Notes - No Conversion'!C7154,
IF(
'Con. Notes - No Conversion'!B7154 = "",
#N/A,
'Con. Notes - No Conversion'!B7154)
)</f>
        <v>#N/A</v>
      </c>
    </row>
    <row r="7155" spans="1:7" x14ac:dyDescent="0.25">
      <c r="A7155" t="e">
        <f>IF(
OR(Shares!B7155 = "8. Transferee of restricted securities", Shares!B7155 = "9. Any person (substitution for securities etc.)"),
Shares!C7155,
IF(
Shares!B7155 = "",
#N/A,
Shares!B7155)
)</f>
        <v>#N/A</v>
      </c>
      <c r="B7155" t="e">
        <f>IF(
OR('Shares - LTR - Granted'!B7155 = "8. Transferee of restricted securities", 'Shares - LTR - Granted'!B7155 = "9. Any person (substitution for securities etc.)"),
'Shares - LTR - Granted'!C7155,
IF(
'Shares - LTR - Granted'!B7155 = "",
#N/A,
'Shares - LTR - Granted'!B7155)
)</f>
        <v>#N/A</v>
      </c>
      <c r="C7155" t="e">
        <f>IF(
OR('Performance Securities'!B7155 = "8. Transferee of restricted securities", 'Performance Securities'!B7155 = "9. Any person (substitution for securities etc.)"),
'Performance Securities'!C7155,
IF(
'Performance Securities'!B7155 = "",
#N/A,
'Performance Securities'!B7155)
)</f>
        <v>#N/A</v>
      </c>
      <c r="D7155" t="e">
        <f>IF(
OR('Options or Warrants'!B7155 = "8. Transferee of restricted securities", 'Options or Warrants'!B7155 = "9. Any person (substitution for securities etc.)"),
'Options or Warrants'!C7155,
IF(
'Options or Warrants'!B7155 = "",
#N/A,
'Options or Warrants'!B7155)
)</f>
        <v>#N/A</v>
      </c>
      <c r="E7155" t="e">
        <f>IF(
OR('Options - Free Attaching'!B7155 = "8. Transferee of restricted securities", 'Options - Free Attaching'!B7155 = "9. Any person (substitution for securities etc.)"),
'Options - Free Attaching'!C7155,
IF(
'Options - Free Attaching'!B7155 = "",
#N/A,
'Options - Free Attaching'!B7155)
)</f>
        <v>#N/A</v>
      </c>
      <c r="F7155" t="e">
        <f>IF(
OR('Con. Notes - Conversion'!B7155 = "8. Transferee of restricted securities", 'Con. Notes - Conversion'!B7155 = "9. Any person (substitution for securities etc.)"),
'Con. Notes - Conversion'!C7155,
IF(
'Con. Notes - Conversion'!B7155 = "",
#N/A,
'Con. Notes - Conversion'!B7155)
)</f>
        <v>#N/A</v>
      </c>
      <c r="G7155" t="e">
        <f>IF(
OR('Con. Notes - No Conversion'!B7155 = "8. Transferee of restricted securities", 'Con. Notes - No Conversion'!B7155 = "9. Any person (substitution for securities etc.)"),
'Con. Notes - No Conversion'!C7155,
IF(
'Con. Notes - No Conversion'!B7155 = "",
#N/A,
'Con. Notes - No Conversion'!B7155)
)</f>
        <v>#N/A</v>
      </c>
    </row>
    <row r="7156" spans="1:7" x14ac:dyDescent="0.25">
      <c r="A7156" t="e">
        <f>IF(
OR(Shares!B7156 = "8. Transferee of restricted securities", Shares!B7156 = "9. Any person (substitution for securities etc.)"),
Shares!C7156,
IF(
Shares!B7156 = "",
#N/A,
Shares!B7156)
)</f>
        <v>#N/A</v>
      </c>
      <c r="B7156" t="e">
        <f>IF(
OR('Shares - LTR - Granted'!B7156 = "8. Transferee of restricted securities", 'Shares - LTR - Granted'!B7156 = "9. Any person (substitution for securities etc.)"),
'Shares - LTR - Granted'!C7156,
IF(
'Shares - LTR - Granted'!B7156 = "",
#N/A,
'Shares - LTR - Granted'!B7156)
)</f>
        <v>#N/A</v>
      </c>
      <c r="C7156" t="e">
        <f>IF(
OR('Performance Securities'!B7156 = "8. Transferee of restricted securities", 'Performance Securities'!B7156 = "9. Any person (substitution for securities etc.)"),
'Performance Securities'!C7156,
IF(
'Performance Securities'!B7156 = "",
#N/A,
'Performance Securities'!B7156)
)</f>
        <v>#N/A</v>
      </c>
      <c r="D7156" t="e">
        <f>IF(
OR('Options or Warrants'!B7156 = "8. Transferee of restricted securities", 'Options or Warrants'!B7156 = "9. Any person (substitution for securities etc.)"),
'Options or Warrants'!C7156,
IF(
'Options or Warrants'!B7156 = "",
#N/A,
'Options or Warrants'!B7156)
)</f>
        <v>#N/A</v>
      </c>
      <c r="E7156" t="e">
        <f>IF(
OR('Options - Free Attaching'!B7156 = "8. Transferee of restricted securities", 'Options - Free Attaching'!B7156 = "9. Any person (substitution for securities etc.)"),
'Options - Free Attaching'!C7156,
IF(
'Options - Free Attaching'!B7156 = "",
#N/A,
'Options - Free Attaching'!B7156)
)</f>
        <v>#N/A</v>
      </c>
      <c r="F7156" t="e">
        <f>IF(
OR('Con. Notes - Conversion'!B7156 = "8. Transferee of restricted securities", 'Con. Notes - Conversion'!B7156 = "9. Any person (substitution for securities etc.)"),
'Con. Notes - Conversion'!C7156,
IF(
'Con. Notes - Conversion'!B7156 = "",
#N/A,
'Con. Notes - Conversion'!B7156)
)</f>
        <v>#N/A</v>
      </c>
      <c r="G7156" t="e">
        <f>IF(
OR('Con. Notes - No Conversion'!B7156 = "8. Transferee of restricted securities", 'Con. Notes - No Conversion'!B7156 = "9. Any person (substitution for securities etc.)"),
'Con. Notes - No Conversion'!C7156,
IF(
'Con. Notes - No Conversion'!B7156 = "",
#N/A,
'Con. Notes - No Conversion'!B7156)
)</f>
        <v>#N/A</v>
      </c>
    </row>
    <row r="7157" spans="1:7" x14ac:dyDescent="0.25">
      <c r="A7157" t="e">
        <f>IF(
OR(Shares!B7157 = "8. Transferee of restricted securities", Shares!B7157 = "9. Any person (substitution for securities etc.)"),
Shares!C7157,
IF(
Shares!B7157 = "",
#N/A,
Shares!B7157)
)</f>
        <v>#N/A</v>
      </c>
      <c r="B7157" t="e">
        <f>IF(
OR('Shares - LTR - Granted'!B7157 = "8. Transferee of restricted securities", 'Shares - LTR - Granted'!B7157 = "9. Any person (substitution for securities etc.)"),
'Shares - LTR - Granted'!C7157,
IF(
'Shares - LTR - Granted'!B7157 = "",
#N/A,
'Shares - LTR - Granted'!B7157)
)</f>
        <v>#N/A</v>
      </c>
      <c r="C7157" t="e">
        <f>IF(
OR('Performance Securities'!B7157 = "8. Transferee of restricted securities", 'Performance Securities'!B7157 = "9. Any person (substitution for securities etc.)"),
'Performance Securities'!C7157,
IF(
'Performance Securities'!B7157 = "",
#N/A,
'Performance Securities'!B7157)
)</f>
        <v>#N/A</v>
      </c>
      <c r="D7157" t="e">
        <f>IF(
OR('Options or Warrants'!B7157 = "8. Transferee of restricted securities", 'Options or Warrants'!B7157 = "9. Any person (substitution for securities etc.)"),
'Options or Warrants'!C7157,
IF(
'Options or Warrants'!B7157 = "",
#N/A,
'Options or Warrants'!B7157)
)</f>
        <v>#N/A</v>
      </c>
      <c r="E7157" t="e">
        <f>IF(
OR('Options - Free Attaching'!B7157 = "8. Transferee of restricted securities", 'Options - Free Attaching'!B7157 = "9. Any person (substitution for securities etc.)"),
'Options - Free Attaching'!C7157,
IF(
'Options - Free Attaching'!B7157 = "",
#N/A,
'Options - Free Attaching'!B7157)
)</f>
        <v>#N/A</v>
      </c>
      <c r="F7157" t="e">
        <f>IF(
OR('Con. Notes - Conversion'!B7157 = "8. Transferee of restricted securities", 'Con. Notes - Conversion'!B7157 = "9. Any person (substitution for securities etc.)"),
'Con. Notes - Conversion'!C7157,
IF(
'Con. Notes - Conversion'!B7157 = "",
#N/A,
'Con. Notes - Conversion'!B7157)
)</f>
        <v>#N/A</v>
      </c>
      <c r="G7157" t="e">
        <f>IF(
OR('Con. Notes - No Conversion'!B7157 = "8. Transferee of restricted securities", 'Con. Notes - No Conversion'!B7157 = "9. Any person (substitution for securities etc.)"),
'Con. Notes - No Conversion'!C7157,
IF(
'Con. Notes - No Conversion'!B7157 = "",
#N/A,
'Con. Notes - No Conversion'!B7157)
)</f>
        <v>#N/A</v>
      </c>
    </row>
    <row r="7158" spans="1:7" x14ac:dyDescent="0.25">
      <c r="A7158" t="e">
        <f>IF(
OR(Shares!B7158 = "8. Transferee of restricted securities", Shares!B7158 = "9. Any person (substitution for securities etc.)"),
Shares!C7158,
IF(
Shares!B7158 = "",
#N/A,
Shares!B7158)
)</f>
        <v>#N/A</v>
      </c>
      <c r="B7158" t="e">
        <f>IF(
OR('Shares - LTR - Granted'!B7158 = "8. Transferee of restricted securities", 'Shares - LTR - Granted'!B7158 = "9. Any person (substitution for securities etc.)"),
'Shares - LTR - Granted'!C7158,
IF(
'Shares - LTR - Granted'!B7158 = "",
#N/A,
'Shares - LTR - Granted'!B7158)
)</f>
        <v>#N/A</v>
      </c>
      <c r="C7158" t="e">
        <f>IF(
OR('Performance Securities'!B7158 = "8. Transferee of restricted securities", 'Performance Securities'!B7158 = "9. Any person (substitution for securities etc.)"),
'Performance Securities'!C7158,
IF(
'Performance Securities'!B7158 = "",
#N/A,
'Performance Securities'!B7158)
)</f>
        <v>#N/A</v>
      </c>
      <c r="D7158" t="e">
        <f>IF(
OR('Options or Warrants'!B7158 = "8. Transferee of restricted securities", 'Options or Warrants'!B7158 = "9. Any person (substitution for securities etc.)"),
'Options or Warrants'!C7158,
IF(
'Options or Warrants'!B7158 = "",
#N/A,
'Options or Warrants'!B7158)
)</f>
        <v>#N/A</v>
      </c>
      <c r="E7158" t="e">
        <f>IF(
OR('Options - Free Attaching'!B7158 = "8. Transferee of restricted securities", 'Options - Free Attaching'!B7158 = "9. Any person (substitution for securities etc.)"),
'Options - Free Attaching'!C7158,
IF(
'Options - Free Attaching'!B7158 = "",
#N/A,
'Options - Free Attaching'!B7158)
)</f>
        <v>#N/A</v>
      </c>
      <c r="F7158" t="e">
        <f>IF(
OR('Con. Notes - Conversion'!B7158 = "8. Transferee of restricted securities", 'Con. Notes - Conversion'!B7158 = "9. Any person (substitution for securities etc.)"),
'Con. Notes - Conversion'!C7158,
IF(
'Con. Notes - Conversion'!B7158 = "",
#N/A,
'Con. Notes - Conversion'!B7158)
)</f>
        <v>#N/A</v>
      </c>
      <c r="G7158" t="e">
        <f>IF(
OR('Con. Notes - No Conversion'!B7158 = "8. Transferee of restricted securities", 'Con. Notes - No Conversion'!B7158 = "9. Any person (substitution for securities etc.)"),
'Con. Notes - No Conversion'!C7158,
IF(
'Con. Notes - No Conversion'!B7158 = "",
#N/A,
'Con. Notes - No Conversion'!B7158)
)</f>
        <v>#N/A</v>
      </c>
    </row>
    <row r="7159" spans="1:7" x14ac:dyDescent="0.25">
      <c r="A7159" t="e">
        <f>IF(
OR(Shares!B7159 = "8. Transferee of restricted securities", Shares!B7159 = "9. Any person (substitution for securities etc.)"),
Shares!C7159,
IF(
Shares!B7159 = "",
#N/A,
Shares!B7159)
)</f>
        <v>#N/A</v>
      </c>
      <c r="B7159" t="e">
        <f>IF(
OR('Shares - LTR - Granted'!B7159 = "8. Transferee of restricted securities", 'Shares - LTR - Granted'!B7159 = "9. Any person (substitution for securities etc.)"),
'Shares - LTR - Granted'!C7159,
IF(
'Shares - LTR - Granted'!B7159 = "",
#N/A,
'Shares - LTR - Granted'!B7159)
)</f>
        <v>#N/A</v>
      </c>
      <c r="C7159" t="e">
        <f>IF(
OR('Performance Securities'!B7159 = "8. Transferee of restricted securities", 'Performance Securities'!B7159 = "9. Any person (substitution for securities etc.)"),
'Performance Securities'!C7159,
IF(
'Performance Securities'!B7159 = "",
#N/A,
'Performance Securities'!B7159)
)</f>
        <v>#N/A</v>
      </c>
      <c r="D7159" t="e">
        <f>IF(
OR('Options or Warrants'!B7159 = "8. Transferee of restricted securities", 'Options or Warrants'!B7159 = "9. Any person (substitution for securities etc.)"),
'Options or Warrants'!C7159,
IF(
'Options or Warrants'!B7159 = "",
#N/A,
'Options or Warrants'!B7159)
)</f>
        <v>#N/A</v>
      </c>
      <c r="E7159" t="e">
        <f>IF(
OR('Options - Free Attaching'!B7159 = "8. Transferee of restricted securities", 'Options - Free Attaching'!B7159 = "9. Any person (substitution for securities etc.)"),
'Options - Free Attaching'!C7159,
IF(
'Options - Free Attaching'!B7159 = "",
#N/A,
'Options - Free Attaching'!B7159)
)</f>
        <v>#N/A</v>
      </c>
      <c r="F7159" t="e">
        <f>IF(
OR('Con. Notes - Conversion'!B7159 = "8. Transferee of restricted securities", 'Con. Notes - Conversion'!B7159 = "9. Any person (substitution for securities etc.)"),
'Con. Notes - Conversion'!C7159,
IF(
'Con. Notes - Conversion'!B7159 = "",
#N/A,
'Con. Notes - Conversion'!B7159)
)</f>
        <v>#N/A</v>
      </c>
      <c r="G7159" t="e">
        <f>IF(
OR('Con. Notes - No Conversion'!B7159 = "8. Transferee of restricted securities", 'Con. Notes - No Conversion'!B7159 = "9. Any person (substitution for securities etc.)"),
'Con. Notes - No Conversion'!C7159,
IF(
'Con. Notes - No Conversion'!B7159 = "",
#N/A,
'Con. Notes - No Conversion'!B7159)
)</f>
        <v>#N/A</v>
      </c>
    </row>
    <row r="7160" spans="1:7" x14ac:dyDescent="0.25">
      <c r="A7160" t="e">
        <f>IF(
OR(Shares!B7160 = "8. Transferee of restricted securities", Shares!B7160 = "9. Any person (substitution for securities etc.)"),
Shares!C7160,
IF(
Shares!B7160 = "",
#N/A,
Shares!B7160)
)</f>
        <v>#N/A</v>
      </c>
      <c r="B7160" t="e">
        <f>IF(
OR('Shares - LTR - Granted'!B7160 = "8. Transferee of restricted securities", 'Shares - LTR - Granted'!B7160 = "9. Any person (substitution for securities etc.)"),
'Shares - LTR - Granted'!C7160,
IF(
'Shares - LTR - Granted'!B7160 = "",
#N/A,
'Shares - LTR - Granted'!B7160)
)</f>
        <v>#N/A</v>
      </c>
      <c r="C7160" t="e">
        <f>IF(
OR('Performance Securities'!B7160 = "8. Transferee of restricted securities", 'Performance Securities'!B7160 = "9. Any person (substitution for securities etc.)"),
'Performance Securities'!C7160,
IF(
'Performance Securities'!B7160 = "",
#N/A,
'Performance Securities'!B7160)
)</f>
        <v>#N/A</v>
      </c>
      <c r="D7160" t="e">
        <f>IF(
OR('Options or Warrants'!B7160 = "8. Transferee of restricted securities", 'Options or Warrants'!B7160 = "9. Any person (substitution for securities etc.)"),
'Options or Warrants'!C7160,
IF(
'Options or Warrants'!B7160 = "",
#N/A,
'Options or Warrants'!B7160)
)</f>
        <v>#N/A</v>
      </c>
      <c r="E7160" t="e">
        <f>IF(
OR('Options - Free Attaching'!B7160 = "8. Transferee of restricted securities", 'Options - Free Attaching'!B7160 = "9. Any person (substitution for securities etc.)"),
'Options - Free Attaching'!C7160,
IF(
'Options - Free Attaching'!B7160 = "",
#N/A,
'Options - Free Attaching'!B7160)
)</f>
        <v>#N/A</v>
      </c>
      <c r="F7160" t="e">
        <f>IF(
OR('Con. Notes - Conversion'!B7160 = "8. Transferee of restricted securities", 'Con. Notes - Conversion'!B7160 = "9. Any person (substitution for securities etc.)"),
'Con. Notes - Conversion'!C7160,
IF(
'Con. Notes - Conversion'!B7160 = "",
#N/A,
'Con. Notes - Conversion'!B7160)
)</f>
        <v>#N/A</v>
      </c>
      <c r="G7160" t="e">
        <f>IF(
OR('Con. Notes - No Conversion'!B7160 = "8. Transferee of restricted securities", 'Con. Notes - No Conversion'!B7160 = "9. Any person (substitution for securities etc.)"),
'Con. Notes - No Conversion'!C7160,
IF(
'Con. Notes - No Conversion'!B7160 = "",
#N/A,
'Con. Notes - No Conversion'!B7160)
)</f>
        <v>#N/A</v>
      </c>
    </row>
    <row r="7161" spans="1:7" x14ac:dyDescent="0.25">
      <c r="A7161" t="e">
        <f>IF(
OR(Shares!B7161 = "8. Transferee of restricted securities", Shares!B7161 = "9. Any person (substitution for securities etc.)"),
Shares!C7161,
IF(
Shares!B7161 = "",
#N/A,
Shares!B7161)
)</f>
        <v>#N/A</v>
      </c>
      <c r="B7161" t="e">
        <f>IF(
OR('Shares - LTR - Granted'!B7161 = "8. Transferee of restricted securities", 'Shares - LTR - Granted'!B7161 = "9. Any person (substitution for securities etc.)"),
'Shares - LTR - Granted'!C7161,
IF(
'Shares - LTR - Granted'!B7161 = "",
#N/A,
'Shares - LTR - Granted'!B7161)
)</f>
        <v>#N/A</v>
      </c>
      <c r="C7161" t="e">
        <f>IF(
OR('Performance Securities'!B7161 = "8. Transferee of restricted securities", 'Performance Securities'!B7161 = "9. Any person (substitution for securities etc.)"),
'Performance Securities'!C7161,
IF(
'Performance Securities'!B7161 = "",
#N/A,
'Performance Securities'!B7161)
)</f>
        <v>#N/A</v>
      </c>
      <c r="D7161" t="e">
        <f>IF(
OR('Options or Warrants'!B7161 = "8. Transferee of restricted securities", 'Options or Warrants'!B7161 = "9. Any person (substitution for securities etc.)"),
'Options or Warrants'!C7161,
IF(
'Options or Warrants'!B7161 = "",
#N/A,
'Options or Warrants'!B7161)
)</f>
        <v>#N/A</v>
      </c>
      <c r="E7161" t="e">
        <f>IF(
OR('Options - Free Attaching'!B7161 = "8. Transferee of restricted securities", 'Options - Free Attaching'!B7161 = "9. Any person (substitution for securities etc.)"),
'Options - Free Attaching'!C7161,
IF(
'Options - Free Attaching'!B7161 = "",
#N/A,
'Options - Free Attaching'!B7161)
)</f>
        <v>#N/A</v>
      </c>
      <c r="F7161" t="e">
        <f>IF(
OR('Con. Notes - Conversion'!B7161 = "8. Transferee of restricted securities", 'Con. Notes - Conversion'!B7161 = "9. Any person (substitution for securities etc.)"),
'Con. Notes - Conversion'!C7161,
IF(
'Con. Notes - Conversion'!B7161 = "",
#N/A,
'Con. Notes - Conversion'!B7161)
)</f>
        <v>#N/A</v>
      </c>
      <c r="G7161" t="e">
        <f>IF(
OR('Con. Notes - No Conversion'!B7161 = "8. Transferee of restricted securities", 'Con. Notes - No Conversion'!B7161 = "9. Any person (substitution for securities etc.)"),
'Con. Notes - No Conversion'!C7161,
IF(
'Con. Notes - No Conversion'!B7161 = "",
#N/A,
'Con. Notes - No Conversion'!B7161)
)</f>
        <v>#N/A</v>
      </c>
    </row>
    <row r="7162" spans="1:7" x14ac:dyDescent="0.25">
      <c r="A7162" t="e">
        <f>IF(
OR(Shares!B7162 = "8. Transferee of restricted securities", Shares!B7162 = "9. Any person (substitution for securities etc.)"),
Shares!C7162,
IF(
Shares!B7162 = "",
#N/A,
Shares!B7162)
)</f>
        <v>#N/A</v>
      </c>
      <c r="B7162" t="e">
        <f>IF(
OR('Shares - LTR - Granted'!B7162 = "8. Transferee of restricted securities", 'Shares - LTR - Granted'!B7162 = "9. Any person (substitution for securities etc.)"),
'Shares - LTR - Granted'!C7162,
IF(
'Shares - LTR - Granted'!B7162 = "",
#N/A,
'Shares - LTR - Granted'!B7162)
)</f>
        <v>#N/A</v>
      </c>
      <c r="C7162" t="e">
        <f>IF(
OR('Performance Securities'!B7162 = "8. Transferee of restricted securities", 'Performance Securities'!B7162 = "9. Any person (substitution for securities etc.)"),
'Performance Securities'!C7162,
IF(
'Performance Securities'!B7162 = "",
#N/A,
'Performance Securities'!B7162)
)</f>
        <v>#N/A</v>
      </c>
      <c r="D7162" t="e">
        <f>IF(
OR('Options or Warrants'!B7162 = "8. Transferee of restricted securities", 'Options or Warrants'!B7162 = "9. Any person (substitution for securities etc.)"),
'Options or Warrants'!C7162,
IF(
'Options or Warrants'!B7162 = "",
#N/A,
'Options or Warrants'!B7162)
)</f>
        <v>#N/A</v>
      </c>
      <c r="E7162" t="e">
        <f>IF(
OR('Options - Free Attaching'!B7162 = "8. Transferee of restricted securities", 'Options - Free Attaching'!B7162 = "9. Any person (substitution for securities etc.)"),
'Options - Free Attaching'!C7162,
IF(
'Options - Free Attaching'!B7162 = "",
#N/A,
'Options - Free Attaching'!B7162)
)</f>
        <v>#N/A</v>
      </c>
      <c r="F7162" t="e">
        <f>IF(
OR('Con. Notes - Conversion'!B7162 = "8. Transferee of restricted securities", 'Con. Notes - Conversion'!B7162 = "9. Any person (substitution for securities etc.)"),
'Con. Notes - Conversion'!C7162,
IF(
'Con. Notes - Conversion'!B7162 = "",
#N/A,
'Con. Notes - Conversion'!B7162)
)</f>
        <v>#N/A</v>
      </c>
      <c r="G7162" t="e">
        <f>IF(
OR('Con. Notes - No Conversion'!B7162 = "8. Transferee of restricted securities", 'Con. Notes - No Conversion'!B7162 = "9. Any person (substitution for securities etc.)"),
'Con. Notes - No Conversion'!C7162,
IF(
'Con. Notes - No Conversion'!B7162 = "",
#N/A,
'Con. Notes - No Conversion'!B7162)
)</f>
        <v>#N/A</v>
      </c>
    </row>
    <row r="7163" spans="1:7" x14ac:dyDescent="0.25">
      <c r="A7163" t="e">
        <f>IF(
OR(Shares!B7163 = "8. Transferee of restricted securities", Shares!B7163 = "9. Any person (substitution for securities etc.)"),
Shares!C7163,
IF(
Shares!B7163 = "",
#N/A,
Shares!B7163)
)</f>
        <v>#N/A</v>
      </c>
      <c r="B7163" t="e">
        <f>IF(
OR('Shares - LTR - Granted'!B7163 = "8. Transferee of restricted securities", 'Shares - LTR - Granted'!B7163 = "9. Any person (substitution for securities etc.)"),
'Shares - LTR - Granted'!C7163,
IF(
'Shares - LTR - Granted'!B7163 = "",
#N/A,
'Shares - LTR - Granted'!B7163)
)</f>
        <v>#N/A</v>
      </c>
      <c r="C7163" t="e">
        <f>IF(
OR('Performance Securities'!B7163 = "8. Transferee of restricted securities", 'Performance Securities'!B7163 = "9. Any person (substitution for securities etc.)"),
'Performance Securities'!C7163,
IF(
'Performance Securities'!B7163 = "",
#N/A,
'Performance Securities'!B7163)
)</f>
        <v>#N/A</v>
      </c>
      <c r="D7163" t="e">
        <f>IF(
OR('Options or Warrants'!B7163 = "8. Transferee of restricted securities", 'Options or Warrants'!B7163 = "9. Any person (substitution for securities etc.)"),
'Options or Warrants'!C7163,
IF(
'Options or Warrants'!B7163 = "",
#N/A,
'Options or Warrants'!B7163)
)</f>
        <v>#N/A</v>
      </c>
      <c r="E7163" t="e">
        <f>IF(
OR('Options - Free Attaching'!B7163 = "8. Transferee of restricted securities", 'Options - Free Attaching'!B7163 = "9. Any person (substitution for securities etc.)"),
'Options - Free Attaching'!C7163,
IF(
'Options - Free Attaching'!B7163 = "",
#N/A,
'Options - Free Attaching'!B7163)
)</f>
        <v>#N/A</v>
      </c>
      <c r="F7163" t="e">
        <f>IF(
OR('Con. Notes - Conversion'!B7163 = "8. Transferee of restricted securities", 'Con. Notes - Conversion'!B7163 = "9. Any person (substitution for securities etc.)"),
'Con. Notes - Conversion'!C7163,
IF(
'Con. Notes - Conversion'!B7163 = "",
#N/A,
'Con. Notes - Conversion'!B7163)
)</f>
        <v>#N/A</v>
      </c>
      <c r="G7163" t="e">
        <f>IF(
OR('Con. Notes - No Conversion'!B7163 = "8. Transferee of restricted securities", 'Con. Notes - No Conversion'!B7163 = "9. Any person (substitution for securities etc.)"),
'Con. Notes - No Conversion'!C7163,
IF(
'Con. Notes - No Conversion'!B7163 = "",
#N/A,
'Con. Notes - No Conversion'!B7163)
)</f>
        <v>#N/A</v>
      </c>
    </row>
    <row r="7164" spans="1:7" x14ac:dyDescent="0.25">
      <c r="A7164" t="e">
        <f>IF(
OR(Shares!B7164 = "8. Transferee of restricted securities", Shares!B7164 = "9. Any person (substitution for securities etc.)"),
Shares!C7164,
IF(
Shares!B7164 = "",
#N/A,
Shares!B7164)
)</f>
        <v>#N/A</v>
      </c>
      <c r="B7164" t="e">
        <f>IF(
OR('Shares - LTR - Granted'!B7164 = "8. Transferee of restricted securities", 'Shares - LTR - Granted'!B7164 = "9. Any person (substitution for securities etc.)"),
'Shares - LTR - Granted'!C7164,
IF(
'Shares - LTR - Granted'!B7164 = "",
#N/A,
'Shares - LTR - Granted'!B7164)
)</f>
        <v>#N/A</v>
      </c>
      <c r="C7164" t="e">
        <f>IF(
OR('Performance Securities'!B7164 = "8. Transferee of restricted securities", 'Performance Securities'!B7164 = "9. Any person (substitution for securities etc.)"),
'Performance Securities'!C7164,
IF(
'Performance Securities'!B7164 = "",
#N/A,
'Performance Securities'!B7164)
)</f>
        <v>#N/A</v>
      </c>
      <c r="D7164" t="e">
        <f>IF(
OR('Options or Warrants'!B7164 = "8. Transferee of restricted securities", 'Options or Warrants'!B7164 = "9. Any person (substitution for securities etc.)"),
'Options or Warrants'!C7164,
IF(
'Options or Warrants'!B7164 = "",
#N/A,
'Options or Warrants'!B7164)
)</f>
        <v>#N/A</v>
      </c>
      <c r="E7164" t="e">
        <f>IF(
OR('Options - Free Attaching'!B7164 = "8. Transferee of restricted securities", 'Options - Free Attaching'!B7164 = "9. Any person (substitution for securities etc.)"),
'Options - Free Attaching'!C7164,
IF(
'Options - Free Attaching'!B7164 = "",
#N/A,
'Options - Free Attaching'!B7164)
)</f>
        <v>#N/A</v>
      </c>
      <c r="F7164" t="e">
        <f>IF(
OR('Con. Notes - Conversion'!B7164 = "8. Transferee of restricted securities", 'Con. Notes - Conversion'!B7164 = "9. Any person (substitution for securities etc.)"),
'Con. Notes - Conversion'!C7164,
IF(
'Con. Notes - Conversion'!B7164 = "",
#N/A,
'Con. Notes - Conversion'!B7164)
)</f>
        <v>#N/A</v>
      </c>
      <c r="G7164" t="e">
        <f>IF(
OR('Con. Notes - No Conversion'!B7164 = "8. Transferee of restricted securities", 'Con. Notes - No Conversion'!B7164 = "9. Any person (substitution for securities etc.)"),
'Con. Notes - No Conversion'!C7164,
IF(
'Con. Notes - No Conversion'!B7164 = "",
#N/A,
'Con. Notes - No Conversion'!B7164)
)</f>
        <v>#N/A</v>
      </c>
    </row>
    <row r="7165" spans="1:7" x14ac:dyDescent="0.25">
      <c r="A7165" t="e">
        <f>IF(
OR(Shares!B7165 = "8. Transferee of restricted securities", Shares!B7165 = "9. Any person (substitution for securities etc.)"),
Shares!C7165,
IF(
Shares!B7165 = "",
#N/A,
Shares!B7165)
)</f>
        <v>#N/A</v>
      </c>
      <c r="B7165" t="e">
        <f>IF(
OR('Shares - LTR - Granted'!B7165 = "8. Transferee of restricted securities", 'Shares - LTR - Granted'!B7165 = "9. Any person (substitution for securities etc.)"),
'Shares - LTR - Granted'!C7165,
IF(
'Shares - LTR - Granted'!B7165 = "",
#N/A,
'Shares - LTR - Granted'!B7165)
)</f>
        <v>#N/A</v>
      </c>
      <c r="C7165" t="e">
        <f>IF(
OR('Performance Securities'!B7165 = "8. Transferee of restricted securities", 'Performance Securities'!B7165 = "9. Any person (substitution for securities etc.)"),
'Performance Securities'!C7165,
IF(
'Performance Securities'!B7165 = "",
#N/A,
'Performance Securities'!B7165)
)</f>
        <v>#N/A</v>
      </c>
      <c r="D7165" t="e">
        <f>IF(
OR('Options or Warrants'!B7165 = "8. Transferee of restricted securities", 'Options or Warrants'!B7165 = "9. Any person (substitution for securities etc.)"),
'Options or Warrants'!C7165,
IF(
'Options or Warrants'!B7165 = "",
#N/A,
'Options or Warrants'!B7165)
)</f>
        <v>#N/A</v>
      </c>
      <c r="E7165" t="e">
        <f>IF(
OR('Options - Free Attaching'!B7165 = "8. Transferee of restricted securities", 'Options - Free Attaching'!B7165 = "9. Any person (substitution for securities etc.)"),
'Options - Free Attaching'!C7165,
IF(
'Options - Free Attaching'!B7165 = "",
#N/A,
'Options - Free Attaching'!B7165)
)</f>
        <v>#N/A</v>
      </c>
      <c r="F7165" t="e">
        <f>IF(
OR('Con. Notes - Conversion'!B7165 = "8. Transferee of restricted securities", 'Con. Notes - Conversion'!B7165 = "9. Any person (substitution for securities etc.)"),
'Con. Notes - Conversion'!C7165,
IF(
'Con. Notes - Conversion'!B7165 = "",
#N/A,
'Con. Notes - Conversion'!B7165)
)</f>
        <v>#N/A</v>
      </c>
      <c r="G7165" t="e">
        <f>IF(
OR('Con. Notes - No Conversion'!B7165 = "8. Transferee of restricted securities", 'Con. Notes - No Conversion'!B7165 = "9. Any person (substitution for securities etc.)"),
'Con. Notes - No Conversion'!C7165,
IF(
'Con. Notes - No Conversion'!B7165 = "",
#N/A,
'Con. Notes - No Conversion'!B7165)
)</f>
        <v>#N/A</v>
      </c>
    </row>
    <row r="7166" spans="1:7" x14ac:dyDescent="0.25">
      <c r="A7166" t="e">
        <f>IF(
OR(Shares!B7166 = "8. Transferee of restricted securities", Shares!B7166 = "9. Any person (substitution for securities etc.)"),
Shares!C7166,
IF(
Shares!B7166 = "",
#N/A,
Shares!B7166)
)</f>
        <v>#N/A</v>
      </c>
      <c r="B7166" t="e">
        <f>IF(
OR('Shares - LTR - Granted'!B7166 = "8. Transferee of restricted securities", 'Shares - LTR - Granted'!B7166 = "9. Any person (substitution for securities etc.)"),
'Shares - LTR - Granted'!C7166,
IF(
'Shares - LTR - Granted'!B7166 = "",
#N/A,
'Shares - LTR - Granted'!B7166)
)</f>
        <v>#N/A</v>
      </c>
      <c r="C7166" t="e">
        <f>IF(
OR('Performance Securities'!B7166 = "8. Transferee of restricted securities", 'Performance Securities'!B7166 = "9. Any person (substitution for securities etc.)"),
'Performance Securities'!C7166,
IF(
'Performance Securities'!B7166 = "",
#N/A,
'Performance Securities'!B7166)
)</f>
        <v>#N/A</v>
      </c>
      <c r="D7166" t="e">
        <f>IF(
OR('Options or Warrants'!B7166 = "8. Transferee of restricted securities", 'Options or Warrants'!B7166 = "9. Any person (substitution for securities etc.)"),
'Options or Warrants'!C7166,
IF(
'Options or Warrants'!B7166 = "",
#N/A,
'Options or Warrants'!B7166)
)</f>
        <v>#N/A</v>
      </c>
      <c r="E7166" t="e">
        <f>IF(
OR('Options - Free Attaching'!B7166 = "8. Transferee of restricted securities", 'Options - Free Attaching'!B7166 = "9. Any person (substitution for securities etc.)"),
'Options - Free Attaching'!C7166,
IF(
'Options - Free Attaching'!B7166 = "",
#N/A,
'Options - Free Attaching'!B7166)
)</f>
        <v>#N/A</v>
      </c>
      <c r="F7166" t="e">
        <f>IF(
OR('Con. Notes - Conversion'!B7166 = "8. Transferee of restricted securities", 'Con. Notes - Conversion'!B7166 = "9. Any person (substitution for securities etc.)"),
'Con. Notes - Conversion'!C7166,
IF(
'Con. Notes - Conversion'!B7166 = "",
#N/A,
'Con. Notes - Conversion'!B7166)
)</f>
        <v>#N/A</v>
      </c>
      <c r="G7166" t="e">
        <f>IF(
OR('Con. Notes - No Conversion'!B7166 = "8. Transferee of restricted securities", 'Con. Notes - No Conversion'!B7166 = "9. Any person (substitution for securities etc.)"),
'Con. Notes - No Conversion'!C7166,
IF(
'Con. Notes - No Conversion'!B7166 = "",
#N/A,
'Con. Notes - No Conversion'!B7166)
)</f>
        <v>#N/A</v>
      </c>
    </row>
    <row r="7167" spans="1:7" x14ac:dyDescent="0.25">
      <c r="A7167" t="e">
        <f>IF(
OR(Shares!B7167 = "8. Transferee of restricted securities", Shares!B7167 = "9. Any person (substitution for securities etc.)"),
Shares!C7167,
IF(
Shares!B7167 = "",
#N/A,
Shares!B7167)
)</f>
        <v>#N/A</v>
      </c>
      <c r="B7167" t="e">
        <f>IF(
OR('Shares - LTR - Granted'!B7167 = "8. Transferee of restricted securities", 'Shares - LTR - Granted'!B7167 = "9. Any person (substitution for securities etc.)"),
'Shares - LTR - Granted'!C7167,
IF(
'Shares - LTR - Granted'!B7167 = "",
#N/A,
'Shares - LTR - Granted'!B7167)
)</f>
        <v>#N/A</v>
      </c>
      <c r="C7167" t="e">
        <f>IF(
OR('Performance Securities'!B7167 = "8. Transferee of restricted securities", 'Performance Securities'!B7167 = "9. Any person (substitution for securities etc.)"),
'Performance Securities'!C7167,
IF(
'Performance Securities'!B7167 = "",
#N/A,
'Performance Securities'!B7167)
)</f>
        <v>#N/A</v>
      </c>
      <c r="D7167" t="e">
        <f>IF(
OR('Options or Warrants'!B7167 = "8. Transferee of restricted securities", 'Options or Warrants'!B7167 = "9. Any person (substitution for securities etc.)"),
'Options or Warrants'!C7167,
IF(
'Options or Warrants'!B7167 = "",
#N/A,
'Options or Warrants'!B7167)
)</f>
        <v>#N/A</v>
      </c>
      <c r="E7167" t="e">
        <f>IF(
OR('Options - Free Attaching'!B7167 = "8. Transferee of restricted securities", 'Options - Free Attaching'!B7167 = "9. Any person (substitution for securities etc.)"),
'Options - Free Attaching'!C7167,
IF(
'Options - Free Attaching'!B7167 = "",
#N/A,
'Options - Free Attaching'!B7167)
)</f>
        <v>#N/A</v>
      </c>
      <c r="F7167" t="e">
        <f>IF(
OR('Con. Notes - Conversion'!B7167 = "8. Transferee of restricted securities", 'Con. Notes - Conversion'!B7167 = "9. Any person (substitution for securities etc.)"),
'Con. Notes - Conversion'!C7167,
IF(
'Con. Notes - Conversion'!B7167 = "",
#N/A,
'Con. Notes - Conversion'!B7167)
)</f>
        <v>#N/A</v>
      </c>
      <c r="G7167" t="e">
        <f>IF(
OR('Con. Notes - No Conversion'!B7167 = "8. Transferee of restricted securities", 'Con. Notes - No Conversion'!B7167 = "9. Any person (substitution for securities etc.)"),
'Con. Notes - No Conversion'!C7167,
IF(
'Con. Notes - No Conversion'!B7167 = "",
#N/A,
'Con. Notes - No Conversion'!B7167)
)</f>
        <v>#N/A</v>
      </c>
    </row>
    <row r="7168" spans="1:7" x14ac:dyDescent="0.25">
      <c r="A7168" t="e">
        <f>IF(
OR(Shares!B7168 = "8. Transferee of restricted securities", Shares!B7168 = "9. Any person (substitution for securities etc.)"),
Shares!C7168,
IF(
Shares!B7168 = "",
#N/A,
Shares!B7168)
)</f>
        <v>#N/A</v>
      </c>
      <c r="B7168" t="e">
        <f>IF(
OR('Shares - LTR - Granted'!B7168 = "8. Transferee of restricted securities", 'Shares - LTR - Granted'!B7168 = "9. Any person (substitution for securities etc.)"),
'Shares - LTR - Granted'!C7168,
IF(
'Shares - LTR - Granted'!B7168 = "",
#N/A,
'Shares - LTR - Granted'!B7168)
)</f>
        <v>#N/A</v>
      </c>
      <c r="C7168" t="e">
        <f>IF(
OR('Performance Securities'!B7168 = "8. Transferee of restricted securities", 'Performance Securities'!B7168 = "9. Any person (substitution for securities etc.)"),
'Performance Securities'!C7168,
IF(
'Performance Securities'!B7168 = "",
#N/A,
'Performance Securities'!B7168)
)</f>
        <v>#N/A</v>
      </c>
      <c r="D7168" t="e">
        <f>IF(
OR('Options or Warrants'!B7168 = "8. Transferee of restricted securities", 'Options or Warrants'!B7168 = "9. Any person (substitution for securities etc.)"),
'Options or Warrants'!C7168,
IF(
'Options or Warrants'!B7168 = "",
#N/A,
'Options or Warrants'!B7168)
)</f>
        <v>#N/A</v>
      </c>
      <c r="E7168" t="e">
        <f>IF(
OR('Options - Free Attaching'!B7168 = "8. Transferee of restricted securities", 'Options - Free Attaching'!B7168 = "9. Any person (substitution for securities etc.)"),
'Options - Free Attaching'!C7168,
IF(
'Options - Free Attaching'!B7168 = "",
#N/A,
'Options - Free Attaching'!B7168)
)</f>
        <v>#N/A</v>
      </c>
      <c r="F7168" t="e">
        <f>IF(
OR('Con. Notes - Conversion'!B7168 = "8. Transferee of restricted securities", 'Con. Notes - Conversion'!B7168 = "9. Any person (substitution for securities etc.)"),
'Con. Notes - Conversion'!C7168,
IF(
'Con. Notes - Conversion'!B7168 = "",
#N/A,
'Con. Notes - Conversion'!B7168)
)</f>
        <v>#N/A</v>
      </c>
      <c r="G7168" t="e">
        <f>IF(
OR('Con. Notes - No Conversion'!B7168 = "8. Transferee of restricted securities", 'Con. Notes - No Conversion'!B7168 = "9. Any person (substitution for securities etc.)"),
'Con. Notes - No Conversion'!C7168,
IF(
'Con. Notes - No Conversion'!B7168 = "",
#N/A,
'Con. Notes - No Conversion'!B7168)
)</f>
        <v>#N/A</v>
      </c>
    </row>
    <row r="7169" spans="1:7" x14ac:dyDescent="0.25">
      <c r="A7169" t="e">
        <f>IF(
OR(Shares!B7169 = "8. Transferee of restricted securities", Shares!B7169 = "9. Any person (substitution for securities etc.)"),
Shares!C7169,
IF(
Shares!B7169 = "",
#N/A,
Shares!B7169)
)</f>
        <v>#N/A</v>
      </c>
      <c r="B7169" t="e">
        <f>IF(
OR('Shares - LTR - Granted'!B7169 = "8. Transferee of restricted securities", 'Shares - LTR - Granted'!B7169 = "9. Any person (substitution for securities etc.)"),
'Shares - LTR - Granted'!C7169,
IF(
'Shares - LTR - Granted'!B7169 = "",
#N/A,
'Shares - LTR - Granted'!B7169)
)</f>
        <v>#N/A</v>
      </c>
      <c r="C7169" t="e">
        <f>IF(
OR('Performance Securities'!B7169 = "8. Transferee of restricted securities", 'Performance Securities'!B7169 = "9. Any person (substitution for securities etc.)"),
'Performance Securities'!C7169,
IF(
'Performance Securities'!B7169 = "",
#N/A,
'Performance Securities'!B7169)
)</f>
        <v>#N/A</v>
      </c>
      <c r="D7169" t="e">
        <f>IF(
OR('Options or Warrants'!B7169 = "8. Transferee of restricted securities", 'Options or Warrants'!B7169 = "9. Any person (substitution for securities etc.)"),
'Options or Warrants'!C7169,
IF(
'Options or Warrants'!B7169 = "",
#N/A,
'Options or Warrants'!B7169)
)</f>
        <v>#N/A</v>
      </c>
      <c r="E7169" t="e">
        <f>IF(
OR('Options - Free Attaching'!B7169 = "8. Transferee of restricted securities", 'Options - Free Attaching'!B7169 = "9. Any person (substitution for securities etc.)"),
'Options - Free Attaching'!C7169,
IF(
'Options - Free Attaching'!B7169 = "",
#N/A,
'Options - Free Attaching'!B7169)
)</f>
        <v>#N/A</v>
      </c>
      <c r="F7169" t="e">
        <f>IF(
OR('Con. Notes - Conversion'!B7169 = "8. Transferee of restricted securities", 'Con. Notes - Conversion'!B7169 = "9. Any person (substitution for securities etc.)"),
'Con. Notes - Conversion'!C7169,
IF(
'Con. Notes - Conversion'!B7169 = "",
#N/A,
'Con. Notes - Conversion'!B7169)
)</f>
        <v>#N/A</v>
      </c>
      <c r="G7169" t="e">
        <f>IF(
OR('Con. Notes - No Conversion'!B7169 = "8. Transferee of restricted securities", 'Con. Notes - No Conversion'!B7169 = "9. Any person (substitution for securities etc.)"),
'Con. Notes - No Conversion'!C7169,
IF(
'Con. Notes - No Conversion'!B7169 = "",
#N/A,
'Con. Notes - No Conversion'!B7169)
)</f>
        <v>#N/A</v>
      </c>
    </row>
    <row r="7170" spans="1:7" x14ac:dyDescent="0.25">
      <c r="A7170" t="e">
        <f>IF(
OR(Shares!B7170 = "8. Transferee of restricted securities", Shares!B7170 = "9. Any person (substitution for securities etc.)"),
Shares!C7170,
IF(
Shares!B7170 = "",
#N/A,
Shares!B7170)
)</f>
        <v>#N/A</v>
      </c>
      <c r="B7170" t="e">
        <f>IF(
OR('Shares - LTR - Granted'!B7170 = "8. Transferee of restricted securities", 'Shares - LTR - Granted'!B7170 = "9. Any person (substitution for securities etc.)"),
'Shares - LTR - Granted'!C7170,
IF(
'Shares - LTR - Granted'!B7170 = "",
#N/A,
'Shares - LTR - Granted'!B7170)
)</f>
        <v>#N/A</v>
      </c>
      <c r="C7170" t="e">
        <f>IF(
OR('Performance Securities'!B7170 = "8. Transferee of restricted securities", 'Performance Securities'!B7170 = "9. Any person (substitution for securities etc.)"),
'Performance Securities'!C7170,
IF(
'Performance Securities'!B7170 = "",
#N/A,
'Performance Securities'!B7170)
)</f>
        <v>#N/A</v>
      </c>
      <c r="D7170" t="e">
        <f>IF(
OR('Options or Warrants'!B7170 = "8. Transferee of restricted securities", 'Options or Warrants'!B7170 = "9. Any person (substitution for securities etc.)"),
'Options or Warrants'!C7170,
IF(
'Options or Warrants'!B7170 = "",
#N/A,
'Options or Warrants'!B7170)
)</f>
        <v>#N/A</v>
      </c>
      <c r="E7170" t="e">
        <f>IF(
OR('Options - Free Attaching'!B7170 = "8. Transferee of restricted securities", 'Options - Free Attaching'!B7170 = "9. Any person (substitution for securities etc.)"),
'Options - Free Attaching'!C7170,
IF(
'Options - Free Attaching'!B7170 = "",
#N/A,
'Options - Free Attaching'!B7170)
)</f>
        <v>#N/A</v>
      </c>
      <c r="F7170" t="e">
        <f>IF(
OR('Con. Notes - Conversion'!B7170 = "8. Transferee of restricted securities", 'Con. Notes - Conversion'!B7170 = "9. Any person (substitution for securities etc.)"),
'Con. Notes - Conversion'!C7170,
IF(
'Con. Notes - Conversion'!B7170 = "",
#N/A,
'Con. Notes - Conversion'!B7170)
)</f>
        <v>#N/A</v>
      </c>
      <c r="G7170" t="e">
        <f>IF(
OR('Con. Notes - No Conversion'!B7170 = "8. Transferee of restricted securities", 'Con. Notes - No Conversion'!B7170 = "9. Any person (substitution for securities etc.)"),
'Con. Notes - No Conversion'!C7170,
IF(
'Con. Notes - No Conversion'!B7170 = "",
#N/A,
'Con. Notes - No Conversion'!B7170)
)</f>
        <v>#N/A</v>
      </c>
    </row>
    <row r="7171" spans="1:7" x14ac:dyDescent="0.25">
      <c r="A7171" t="e">
        <f>IF(
OR(Shares!B7171 = "8. Transferee of restricted securities", Shares!B7171 = "9. Any person (substitution for securities etc.)"),
Shares!C7171,
IF(
Shares!B7171 = "",
#N/A,
Shares!B7171)
)</f>
        <v>#N/A</v>
      </c>
      <c r="B7171" t="e">
        <f>IF(
OR('Shares - LTR - Granted'!B7171 = "8. Transferee of restricted securities", 'Shares - LTR - Granted'!B7171 = "9. Any person (substitution for securities etc.)"),
'Shares - LTR - Granted'!C7171,
IF(
'Shares - LTR - Granted'!B7171 = "",
#N/A,
'Shares - LTR - Granted'!B7171)
)</f>
        <v>#N/A</v>
      </c>
      <c r="C7171" t="e">
        <f>IF(
OR('Performance Securities'!B7171 = "8. Transferee of restricted securities", 'Performance Securities'!B7171 = "9. Any person (substitution for securities etc.)"),
'Performance Securities'!C7171,
IF(
'Performance Securities'!B7171 = "",
#N/A,
'Performance Securities'!B7171)
)</f>
        <v>#N/A</v>
      </c>
      <c r="D7171" t="e">
        <f>IF(
OR('Options or Warrants'!B7171 = "8. Transferee of restricted securities", 'Options or Warrants'!B7171 = "9. Any person (substitution for securities etc.)"),
'Options or Warrants'!C7171,
IF(
'Options or Warrants'!B7171 = "",
#N/A,
'Options or Warrants'!B7171)
)</f>
        <v>#N/A</v>
      </c>
      <c r="E7171" t="e">
        <f>IF(
OR('Options - Free Attaching'!B7171 = "8. Transferee of restricted securities", 'Options - Free Attaching'!B7171 = "9. Any person (substitution for securities etc.)"),
'Options - Free Attaching'!C7171,
IF(
'Options - Free Attaching'!B7171 = "",
#N/A,
'Options - Free Attaching'!B7171)
)</f>
        <v>#N/A</v>
      </c>
      <c r="F7171" t="e">
        <f>IF(
OR('Con. Notes - Conversion'!B7171 = "8. Transferee of restricted securities", 'Con. Notes - Conversion'!B7171 = "9. Any person (substitution for securities etc.)"),
'Con. Notes - Conversion'!C7171,
IF(
'Con. Notes - Conversion'!B7171 = "",
#N/A,
'Con. Notes - Conversion'!B7171)
)</f>
        <v>#N/A</v>
      </c>
      <c r="G7171" t="e">
        <f>IF(
OR('Con. Notes - No Conversion'!B7171 = "8. Transferee of restricted securities", 'Con. Notes - No Conversion'!B7171 = "9. Any person (substitution for securities etc.)"),
'Con. Notes - No Conversion'!C7171,
IF(
'Con. Notes - No Conversion'!B7171 = "",
#N/A,
'Con. Notes - No Conversion'!B7171)
)</f>
        <v>#N/A</v>
      </c>
    </row>
    <row r="7172" spans="1:7" x14ac:dyDescent="0.25">
      <c r="A7172" t="e">
        <f>IF(
OR(Shares!B7172 = "8. Transferee of restricted securities", Shares!B7172 = "9. Any person (substitution for securities etc.)"),
Shares!C7172,
IF(
Shares!B7172 = "",
#N/A,
Shares!B7172)
)</f>
        <v>#N/A</v>
      </c>
      <c r="B7172" t="e">
        <f>IF(
OR('Shares - LTR - Granted'!B7172 = "8. Transferee of restricted securities", 'Shares - LTR - Granted'!B7172 = "9. Any person (substitution for securities etc.)"),
'Shares - LTR - Granted'!C7172,
IF(
'Shares - LTR - Granted'!B7172 = "",
#N/A,
'Shares - LTR - Granted'!B7172)
)</f>
        <v>#N/A</v>
      </c>
      <c r="C7172" t="e">
        <f>IF(
OR('Performance Securities'!B7172 = "8. Transferee of restricted securities", 'Performance Securities'!B7172 = "9. Any person (substitution for securities etc.)"),
'Performance Securities'!C7172,
IF(
'Performance Securities'!B7172 = "",
#N/A,
'Performance Securities'!B7172)
)</f>
        <v>#N/A</v>
      </c>
      <c r="D7172" t="e">
        <f>IF(
OR('Options or Warrants'!B7172 = "8. Transferee of restricted securities", 'Options or Warrants'!B7172 = "9. Any person (substitution for securities etc.)"),
'Options or Warrants'!C7172,
IF(
'Options or Warrants'!B7172 = "",
#N/A,
'Options or Warrants'!B7172)
)</f>
        <v>#N/A</v>
      </c>
      <c r="E7172" t="e">
        <f>IF(
OR('Options - Free Attaching'!B7172 = "8. Transferee of restricted securities", 'Options - Free Attaching'!B7172 = "9. Any person (substitution for securities etc.)"),
'Options - Free Attaching'!C7172,
IF(
'Options - Free Attaching'!B7172 = "",
#N/A,
'Options - Free Attaching'!B7172)
)</f>
        <v>#N/A</v>
      </c>
      <c r="F7172" t="e">
        <f>IF(
OR('Con. Notes - Conversion'!B7172 = "8. Transferee of restricted securities", 'Con. Notes - Conversion'!B7172 = "9. Any person (substitution for securities etc.)"),
'Con. Notes - Conversion'!C7172,
IF(
'Con. Notes - Conversion'!B7172 = "",
#N/A,
'Con. Notes - Conversion'!B7172)
)</f>
        <v>#N/A</v>
      </c>
      <c r="G7172" t="e">
        <f>IF(
OR('Con. Notes - No Conversion'!B7172 = "8. Transferee of restricted securities", 'Con. Notes - No Conversion'!B7172 = "9. Any person (substitution for securities etc.)"),
'Con. Notes - No Conversion'!C7172,
IF(
'Con. Notes - No Conversion'!B7172 = "",
#N/A,
'Con. Notes - No Conversion'!B7172)
)</f>
        <v>#N/A</v>
      </c>
    </row>
    <row r="7173" spans="1:7" x14ac:dyDescent="0.25">
      <c r="A7173" t="e">
        <f>IF(
OR(Shares!B7173 = "8. Transferee of restricted securities", Shares!B7173 = "9. Any person (substitution for securities etc.)"),
Shares!C7173,
IF(
Shares!B7173 = "",
#N/A,
Shares!B7173)
)</f>
        <v>#N/A</v>
      </c>
      <c r="B7173" t="e">
        <f>IF(
OR('Shares - LTR - Granted'!B7173 = "8. Transferee of restricted securities", 'Shares - LTR - Granted'!B7173 = "9. Any person (substitution for securities etc.)"),
'Shares - LTR - Granted'!C7173,
IF(
'Shares - LTR - Granted'!B7173 = "",
#N/A,
'Shares - LTR - Granted'!B7173)
)</f>
        <v>#N/A</v>
      </c>
      <c r="C7173" t="e">
        <f>IF(
OR('Performance Securities'!B7173 = "8. Transferee of restricted securities", 'Performance Securities'!B7173 = "9. Any person (substitution for securities etc.)"),
'Performance Securities'!C7173,
IF(
'Performance Securities'!B7173 = "",
#N/A,
'Performance Securities'!B7173)
)</f>
        <v>#N/A</v>
      </c>
      <c r="D7173" t="e">
        <f>IF(
OR('Options or Warrants'!B7173 = "8. Transferee of restricted securities", 'Options or Warrants'!B7173 = "9. Any person (substitution for securities etc.)"),
'Options or Warrants'!C7173,
IF(
'Options or Warrants'!B7173 = "",
#N/A,
'Options or Warrants'!B7173)
)</f>
        <v>#N/A</v>
      </c>
      <c r="E7173" t="e">
        <f>IF(
OR('Options - Free Attaching'!B7173 = "8. Transferee of restricted securities", 'Options - Free Attaching'!B7173 = "9. Any person (substitution for securities etc.)"),
'Options - Free Attaching'!C7173,
IF(
'Options - Free Attaching'!B7173 = "",
#N/A,
'Options - Free Attaching'!B7173)
)</f>
        <v>#N/A</v>
      </c>
      <c r="F7173" t="e">
        <f>IF(
OR('Con. Notes - Conversion'!B7173 = "8. Transferee of restricted securities", 'Con. Notes - Conversion'!B7173 = "9. Any person (substitution for securities etc.)"),
'Con. Notes - Conversion'!C7173,
IF(
'Con. Notes - Conversion'!B7173 = "",
#N/A,
'Con. Notes - Conversion'!B7173)
)</f>
        <v>#N/A</v>
      </c>
      <c r="G7173" t="e">
        <f>IF(
OR('Con. Notes - No Conversion'!B7173 = "8. Transferee of restricted securities", 'Con. Notes - No Conversion'!B7173 = "9. Any person (substitution for securities etc.)"),
'Con. Notes - No Conversion'!C7173,
IF(
'Con. Notes - No Conversion'!B7173 = "",
#N/A,
'Con. Notes - No Conversion'!B7173)
)</f>
        <v>#N/A</v>
      </c>
    </row>
    <row r="7174" spans="1:7" x14ac:dyDescent="0.25">
      <c r="A7174" t="e">
        <f>IF(
OR(Shares!B7174 = "8. Transferee of restricted securities", Shares!B7174 = "9. Any person (substitution for securities etc.)"),
Shares!C7174,
IF(
Shares!B7174 = "",
#N/A,
Shares!B7174)
)</f>
        <v>#N/A</v>
      </c>
      <c r="B7174" t="e">
        <f>IF(
OR('Shares - LTR - Granted'!B7174 = "8. Transferee of restricted securities", 'Shares - LTR - Granted'!B7174 = "9. Any person (substitution for securities etc.)"),
'Shares - LTR - Granted'!C7174,
IF(
'Shares - LTR - Granted'!B7174 = "",
#N/A,
'Shares - LTR - Granted'!B7174)
)</f>
        <v>#N/A</v>
      </c>
      <c r="C7174" t="e">
        <f>IF(
OR('Performance Securities'!B7174 = "8. Transferee of restricted securities", 'Performance Securities'!B7174 = "9. Any person (substitution for securities etc.)"),
'Performance Securities'!C7174,
IF(
'Performance Securities'!B7174 = "",
#N/A,
'Performance Securities'!B7174)
)</f>
        <v>#N/A</v>
      </c>
      <c r="D7174" t="e">
        <f>IF(
OR('Options or Warrants'!B7174 = "8. Transferee of restricted securities", 'Options or Warrants'!B7174 = "9. Any person (substitution for securities etc.)"),
'Options or Warrants'!C7174,
IF(
'Options or Warrants'!B7174 = "",
#N/A,
'Options or Warrants'!B7174)
)</f>
        <v>#N/A</v>
      </c>
      <c r="E7174" t="e">
        <f>IF(
OR('Options - Free Attaching'!B7174 = "8. Transferee of restricted securities", 'Options - Free Attaching'!B7174 = "9. Any person (substitution for securities etc.)"),
'Options - Free Attaching'!C7174,
IF(
'Options - Free Attaching'!B7174 = "",
#N/A,
'Options - Free Attaching'!B7174)
)</f>
        <v>#N/A</v>
      </c>
      <c r="F7174" t="e">
        <f>IF(
OR('Con. Notes - Conversion'!B7174 = "8. Transferee of restricted securities", 'Con. Notes - Conversion'!B7174 = "9. Any person (substitution for securities etc.)"),
'Con. Notes - Conversion'!C7174,
IF(
'Con. Notes - Conversion'!B7174 = "",
#N/A,
'Con. Notes - Conversion'!B7174)
)</f>
        <v>#N/A</v>
      </c>
      <c r="G7174" t="e">
        <f>IF(
OR('Con. Notes - No Conversion'!B7174 = "8. Transferee of restricted securities", 'Con. Notes - No Conversion'!B7174 = "9. Any person (substitution for securities etc.)"),
'Con. Notes - No Conversion'!C7174,
IF(
'Con. Notes - No Conversion'!B7174 = "",
#N/A,
'Con. Notes - No Conversion'!B7174)
)</f>
        <v>#N/A</v>
      </c>
    </row>
    <row r="7175" spans="1:7" x14ac:dyDescent="0.25">
      <c r="A7175" t="e">
        <f>IF(
OR(Shares!B7175 = "8. Transferee of restricted securities", Shares!B7175 = "9. Any person (substitution for securities etc.)"),
Shares!C7175,
IF(
Shares!B7175 = "",
#N/A,
Shares!B7175)
)</f>
        <v>#N/A</v>
      </c>
      <c r="B7175" t="e">
        <f>IF(
OR('Shares - LTR - Granted'!B7175 = "8. Transferee of restricted securities", 'Shares - LTR - Granted'!B7175 = "9. Any person (substitution for securities etc.)"),
'Shares - LTR - Granted'!C7175,
IF(
'Shares - LTR - Granted'!B7175 = "",
#N/A,
'Shares - LTR - Granted'!B7175)
)</f>
        <v>#N/A</v>
      </c>
      <c r="C7175" t="e">
        <f>IF(
OR('Performance Securities'!B7175 = "8. Transferee of restricted securities", 'Performance Securities'!B7175 = "9. Any person (substitution for securities etc.)"),
'Performance Securities'!C7175,
IF(
'Performance Securities'!B7175 = "",
#N/A,
'Performance Securities'!B7175)
)</f>
        <v>#N/A</v>
      </c>
      <c r="D7175" t="e">
        <f>IF(
OR('Options or Warrants'!B7175 = "8. Transferee of restricted securities", 'Options or Warrants'!B7175 = "9. Any person (substitution for securities etc.)"),
'Options or Warrants'!C7175,
IF(
'Options or Warrants'!B7175 = "",
#N/A,
'Options or Warrants'!B7175)
)</f>
        <v>#N/A</v>
      </c>
      <c r="E7175" t="e">
        <f>IF(
OR('Options - Free Attaching'!B7175 = "8. Transferee of restricted securities", 'Options - Free Attaching'!B7175 = "9. Any person (substitution for securities etc.)"),
'Options - Free Attaching'!C7175,
IF(
'Options - Free Attaching'!B7175 = "",
#N/A,
'Options - Free Attaching'!B7175)
)</f>
        <v>#N/A</v>
      </c>
      <c r="F7175" t="e">
        <f>IF(
OR('Con. Notes - Conversion'!B7175 = "8. Transferee of restricted securities", 'Con. Notes - Conversion'!B7175 = "9. Any person (substitution for securities etc.)"),
'Con. Notes - Conversion'!C7175,
IF(
'Con. Notes - Conversion'!B7175 = "",
#N/A,
'Con. Notes - Conversion'!B7175)
)</f>
        <v>#N/A</v>
      </c>
      <c r="G7175" t="e">
        <f>IF(
OR('Con. Notes - No Conversion'!B7175 = "8. Transferee of restricted securities", 'Con. Notes - No Conversion'!B7175 = "9. Any person (substitution for securities etc.)"),
'Con. Notes - No Conversion'!C7175,
IF(
'Con. Notes - No Conversion'!B7175 = "",
#N/A,
'Con. Notes - No Conversion'!B7175)
)</f>
        <v>#N/A</v>
      </c>
    </row>
    <row r="7176" spans="1:7" x14ac:dyDescent="0.25">
      <c r="A7176" t="e">
        <f>IF(
OR(Shares!B7176 = "8. Transferee of restricted securities", Shares!B7176 = "9. Any person (substitution for securities etc.)"),
Shares!C7176,
IF(
Shares!B7176 = "",
#N/A,
Shares!B7176)
)</f>
        <v>#N/A</v>
      </c>
      <c r="B7176" t="e">
        <f>IF(
OR('Shares - LTR - Granted'!B7176 = "8. Transferee of restricted securities", 'Shares - LTR - Granted'!B7176 = "9. Any person (substitution for securities etc.)"),
'Shares - LTR - Granted'!C7176,
IF(
'Shares - LTR - Granted'!B7176 = "",
#N/A,
'Shares - LTR - Granted'!B7176)
)</f>
        <v>#N/A</v>
      </c>
      <c r="C7176" t="e">
        <f>IF(
OR('Performance Securities'!B7176 = "8. Transferee of restricted securities", 'Performance Securities'!B7176 = "9. Any person (substitution for securities etc.)"),
'Performance Securities'!C7176,
IF(
'Performance Securities'!B7176 = "",
#N/A,
'Performance Securities'!B7176)
)</f>
        <v>#N/A</v>
      </c>
      <c r="D7176" t="e">
        <f>IF(
OR('Options or Warrants'!B7176 = "8. Transferee of restricted securities", 'Options or Warrants'!B7176 = "9. Any person (substitution for securities etc.)"),
'Options or Warrants'!C7176,
IF(
'Options or Warrants'!B7176 = "",
#N/A,
'Options or Warrants'!B7176)
)</f>
        <v>#N/A</v>
      </c>
      <c r="E7176" t="e">
        <f>IF(
OR('Options - Free Attaching'!B7176 = "8. Transferee of restricted securities", 'Options - Free Attaching'!B7176 = "9. Any person (substitution for securities etc.)"),
'Options - Free Attaching'!C7176,
IF(
'Options - Free Attaching'!B7176 = "",
#N/A,
'Options - Free Attaching'!B7176)
)</f>
        <v>#N/A</v>
      </c>
      <c r="F7176" t="e">
        <f>IF(
OR('Con. Notes - Conversion'!B7176 = "8. Transferee of restricted securities", 'Con. Notes - Conversion'!B7176 = "9. Any person (substitution for securities etc.)"),
'Con. Notes - Conversion'!C7176,
IF(
'Con. Notes - Conversion'!B7176 = "",
#N/A,
'Con. Notes - Conversion'!B7176)
)</f>
        <v>#N/A</v>
      </c>
      <c r="G7176" t="e">
        <f>IF(
OR('Con. Notes - No Conversion'!B7176 = "8. Transferee of restricted securities", 'Con. Notes - No Conversion'!B7176 = "9. Any person (substitution for securities etc.)"),
'Con. Notes - No Conversion'!C7176,
IF(
'Con. Notes - No Conversion'!B7176 = "",
#N/A,
'Con. Notes - No Conversion'!B7176)
)</f>
        <v>#N/A</v>
      </c>
    </row>
    <row r="7177" spans="1:7" x14ac:dyDescent="0.25">
      <c r="A7177" t="e">
        <f>IF(
OR(Shares!B7177 = "8. Transferee of restricted securities", Shares!B7177 = "9. Any person (substitution for securities etc.)"),
Shares!C7177,
IF(
Shares!B7177 = "",
#N/A,
Shares!B7177)
)</f>
        <v>#N/A</v>
      </c>
      <c r="B7177" t="e">
        <f>IF(
OR('Shares - LTR - Granted'!B7177 = "8. Transferee of restricted securities", 'Shares - LTR - Granted'!B7177 = "9. Any person (substitution for securities etc.)"),
'Shares - LTR - Granted'!C7177,
IF(
'Shares - LTR - Granted'!B7177 = "",
#N/A,
'Shares - LTR - Granted'!B7177)
)</f>
        <v>#N/A</v>
      </c>
      <c r="C7177" t="e">
        <f>IF(
OR('Performance Securities'!B7177 = "8. Transferee of restricted securities", 'Performance Securities'!B7177 = "9. Any person (substitution for securities etc.)"),
'Performance Securities'!C7177,
IF(
'Performance Securities'!B7177 = "",
#N/A,
'Performance Securities'!B7177)
)</f>
        <v>#N/A</v>
      </c>
      <c r="D7177" t="e">
        <f>IF(
OR('Options or Warrants'!B7177 = "8. Transferee of restricted securities", 'Options or Warrants'!B7177 = "9. Any person (substitution for securities etc.)"),
'Options or Warrants'!C7177,
IF(
'Options or Warrants'!B7177 = "",
#N/A,
'Options or Warrants'!B7177)
)</f>
        <v>#N/A</v>
      </c>
      <c r="E7177" t="e">
        <f>IF(
OR('Options - Free Attaching'!B7177 = "8. Transferee of restricted securities", 'Options - Free Attaching'!B7177 = "9. Any person (substitution for securities etc.)"),
'Options - Free Attaching'!C7177,
IF(
'Options - Free Attaching'!B7177 = "",
#N/A,
'Options - Free Attaching'!B7177)
)</f>
        <v>#N/A</v>
      </c>
      <c r="F7177" t="e">
        <f>IF(
OR('Con. Notes - Conversion'!B7177 = "8. Transferee of restricted securities", 'Con. Notes - Conversion'!B7177 = "9. Any person (substitution for securities etc.)"),
'Con. Notes - Conversion'!C7177,
IF(
'Con. Notes - Conversion'!B7177 = "",
#N/A,
'Con. Notes - Conversion'!B7177)
)</f>
        <v>#N/A</v>
      </c>
      <c r="G7177" t="e">
        <f>IF(
OR('Con. Notes - No Conversion'!B7177 = "8. Transferee of restricted securities", 'Con. Notes - No Conversion'!B7177 = "9. Any person (substitution for securities etc.)"),
'Con. Notes - No Conversion'!C7177,
IF(
'Con. Notes - No Conversion'!B7177 = "",
#N/A,
'Con. Notes - No Conversion'!B7177)
)</f>
        <v>#N/A</v>
      </c>
    </row>
    <row r="7178" spans="1:7" x14ac:dyDescent="0.25">
      <c r="A7178" t="e">
        <f>IF(
OR(Shares!B7178 = "8. Transferee of restricted securities", Shares!B7178 = "9. Any person (substitution for securities etc.)"),
Shares!C7178,
IF(
Shares!B7178 = "",
#N/A,
Shares!B7178)
)</f>
        <v>#N/A</v>
      </c>
      <c r="B7178" t="e">
        <f>IF(
OR('Shares - LTR - Granted'!B7178 = "8. Transferee of restricted securities", 'Shares - LTR - Granted'!B7178 = "9. Any person (substitution for securities etc.)"),
'Shares - LTR - Granted'!C7178,
IF(
'Shares - LTR - Granted'!B7178 = "",
#N/A,
'Shares - LTR - Granted'!B7178)
)</f>
        <v>#N/A</v>
      </c>
      <c r="C7178" t="e">
        <f>IF(
OR('Performance Securities'!B7178 = "8. Transferee of restricted securities", 'Performance Securities'!B7178 = "9. Any person (substitution for securities etc.)"),
'Performance Securities'!C7178,
IF(
'Performance Securities'!B7178 = "",
#N/A,
'Performance Securities'!B7178)
)</f>
        <v>#N/A</v>
      </c>
      <c r="D7178" t="e">
        <f>IF(
OR('Options or Warrants'!B7178 = "8. Transferee of restricted securities", 'Options or Warrants'!B7178 = "9. Any person (substitution for securities etc.)"),
'Options or Warrants'!C7178,
IF(
'Options or Warrants'!B7178 = "",
#N/A,
'Options or Warrants'!B7178)
)</f>
        <v>#N/A</v>
      </c>
      <c r="E7178" t="e">
        <f>IF(
OR('Options - Free Attaching'!B7178 = "8. Transferee of restricted securities", 'Options - Free Attaching'!B7178 = "9. Any person (substitution for securities etc.)"),
'Options - Free Attaching'!C7178,
IF(
'Options - Free Attaching'!B7178 = "",
#N/A,
'Options - Free Attaching'!B7178)
)</f>
        <v>#N/A</v>
      </c>
      <c r="F7178" t="e">
        <f>IF(
OR('Con. Notes - Conversion'!B7178 = "8. Transferee of restricted securities", 'Con. Notes - Conversion'!B7178 = "9. Any person (substitution for securities etc.)"),
'Con. Notes - Conversion'!C7178,
IF(
'Con. Notes - Conversion'!B7178 = "",
#N/A,
'Con. Notes - Conversion'!B7178)
)</f>
        <v>#N/A</v>
      </c>
      <c r="G7178" t="e">
        <f>IF(
OR('Con. Notes - No Conversion'!B7178 = "8. Transferee of restricted securities", 'Con. Notes - No Conversion'!B7178 = "9. Any person (substitution for securities etc.)"),
'Con. Notes - No Conversion'!C7178,
IF(
'Con. Notes - No Conversion'!B7178 = "",
#N/A,
'Con. Notes - No Conversion'!B7178)
)</f>
        <v>#N/A</v>
      </c>
    </row>
    <row r="7179" spans="1:7" x14ac:dyDescent="0.25">
      <c r="A7179" t="e">
        <f>IF(
OR(Shares!B7179 = "8. Transferee of restricted securities", Shares!B7179 = "9. Any person (substitution for securities etc.)"),
Shares!C7179,
IF(
Shares!B7179 = "",
#N/A,
Shares!B7179)
)</f>
        <v>#N/A</v>
      </c>
      <c r="B7179" t="e">
        <f>IF(
OR('Shares - LTR - Granted'!B7179 = "8. Transferee of restricted securities", 'Shares - LTR - Granted'!B7179 = "9. Any person (substitution for securities etc.)"),
'Shares - LTR - Granted'!C7179,
IF(
'Shares - LTR - Granted'!B7179 = "",
#N/A,
'Shares - LTR - Granted'!B7179)
)</f>
        <v>#N/A</v>
      </c>
      <c r="C7179" t="e">
        <f>IF(
OR('Performance Securities'!B7179 = "8. Transferee of restricted securities", 'Performance Securities'!B7179 = "9. Any person (substitution for securities etc.)"),
'Performance Securities'!C7179,
IF(
'Performance Securities'!B7179 = "",
#N/A,
'Performance Securities'!B7179)
)</f>
        <v>#N/A</v>
      </c>
      <c r="D7179" t="e">
        <f>IF(
OR('Options or Warrants'!B7179 = "8. Transferee of restricted securities", 'Options or Warrants'!B7179 = "9. Any person (substitution for securities etc.)"),
'Options or Warrants'!C7179,
IF(
'Options or Warrants'!B7179 = "",
#N/A,
'Options or Warrants'!B7179)
)</f>
        <v>#N/A</v>
      </c>
      <c r="E7179" t="e">
        <f>IF(
OR('Options - Free Attaching'!B7179 = "8. Transferee of restricted securities", 'Options - Free Attaching'!B7179 = "9. Any person (substitution for securities etc.)"),
'Options - Free Attaching'!C7179,
IF(
'Options - Free Attaching'!B7179 = "",
#N/A,
'Options - Free Attaching'!B7179)
)</f>
        <v>#N/A</v>
      </c>
      <c r="F7179" t="e">
        <f>IF(
OR('Con. Notes - Conversion'!B7179 = "8. Transferee of restricted securities", 'Con. Notes - Conversion'!B7179 = "9. Any person (substitution for securities etc.)"),
'Con. Notes - Conversion'!C7179,
IF(
'Con. Notes - Conversion'!B7179 = "",
#N/A,
'Con. Notes - Conversion'!B7179)
)</f>
        <v>#N/A</v>
      </c>
      <c r="G7179" t="e">
        <f>IF(
OR('Con. Notes - No Conversion'!B7179 = "8. Transferee of restricted securities", 'Con. Notes - No Conversion'!B7179 = "9. Any person (substitution for securities etc.)"),
'Con. Notes - No Conversion'!C7179,
IF(
'Con. Notes - No Conversion'!B7179 = "",
#N/A,
'Con. Notes - No Conversion'!B7179)
)</f>
        <v>#N/A</v>
      </c>
    </row>
    <row r="7180" spans="1:7" x14ac:dyDescent="0.25">
      <c r="A7180" t="e">
        <f>IF(
OR(Shares!B7180 = "8. Transferee of restricted securities", Shares!B7180 = "9. Any person (substitution for securities etc.)"),
Shares!C7180,
IF(
Shares!B7180 = "",
#N/A,
Shares!B7180)
)</f>
        <v>#N/A</v>
      </c>
      <c r="B7180" t="e">
        <f>IF(
OR('Shares - LTR - Granted'!B7180 = "8. Transferee of restricted securities", 'Shares - LTR - Granted'!B7180 = "9. Any person (substitution for securities etc.)"),
'Shares - LTR - Granted'!C7180,
IF(
'Shares - LTR - Granted'!B7180 = "",
#N/A,
'Shares - LTR - Granted'!B7180)
)</f>
        <v>#N/A</v>
      </c>
      <c r="C7180" t="e">
        <f>IF(
OR('Performance Securities'!B7180 = "8. Transferee of restricted securities", 'Performance Securities'!B7180 = "9. Any person (substitution for securities etc.)"),
'Performance Securities'!C7180,
IF(
'Performance Securities'!B7180 = "",
#N/A,
'Performance Securities'!B7180)
)</f>
        <v>#N/A</v>
      </c>
      <c r="D7180" t="e">
        <f>IF(
OR('Options or Warrants'!B7180 = "8. Transferee of restricted securities", 'Options or Warrants'!B7180 = "9. Any person (substitution for securities etc.)"),
'Options or Warrants'!C7180,
IF(
'Options or Warrants'!B7180 = "",
#N/A,
'Options or Warrants'!B7180)
)</f>
        <v>#N/A</v>
      </c>
      <c r="E7180" t="e">
        <f>IF(
OR('Options - Free Attaching'!B7180 = "8. Transferee of restricted securities", 'Options - Free Attaching'!B7180 = "9. Any person (substitution for securities etc.)"),
'Options - Free Attaching'!C7180,
IF(
'Options - Free Attaching'!B7180 = "",
#N/A,
'Options - Free Attaching'!B7180)
)</f>
        <v>#N/A</v>
      </c>
      <c r="F7180" t="e">
        <f>IF(
OR('Con. Notes - Conversion'!B7180 = "8. Transferee of restricted securities", 'Con. Notes - Conversion'!B7180 = "9. Any person (substitution for securities etc.)"),
'Con. Notes - Conversion'!C7180,
IF(
'Con. Notes - Conversion'!B7180 = "",
#N/A,
'Con. Notes - Conversion'!B7180)
)</f>
        <v>#N/A</v>
      </c>
      <c r="G7180" t="e">
        <f>IF(
OR('Con. Notes - No Conversion'!B7180 = "8. Transferee of restricted securities", 'Con. Notes - No Conversion'!B7180 = "9. Any person (substitution for securities etc.)"),
'Con. Notes - No Conversion'!C7180,
IF(
'Con. Notes - No Conversion'!B7180 = "",
#N/A,
'Con. Notes - No Conversion'!B7180)
)</f>
        <v>#N/A</v>
      </c>
    </row>
    <row r="7181" spans="1:7" x14ac:dyDescent="0.25">
      <c r="A7181" t="e">
        <f>IF(
OR(Shares!B7181 = "8. Transferee of restricted securities", Shares!B7181 = "9. Any person (substitution for securities etc.)"),
Shares!C7181,
IF(
Shares!B7181 = "",
#N/A,
Shares!B7181)
)</f>
        <v>#N/A</v>
      </c>
      <c r="B7181" t="e">
        <f>IF(
OR('Shares - LTR - Granted'!B7181 = "8. Transferee of restricted securities", 'Shares - LTR - Granted'!B7181 = "9. Any person (substitution for securities etc.)"),
'Shares - LTR - Granted'!C7181,
IF(
'Shares - LTR - Granted'!B7181 = "",
#N/A,
'Shares - LTR - Granted'!B7181)
)</f>
        <v>#N/A</v>
      </c>
      <c r="C7181" t="e">
        <f>IF(
OR('Performance Securities'!B7181 = "8. Transferee of restricted securities", 'Performance Securities'!B7181 = "9. Any person (substitution for securities etc.)"),
'Performance Securities'!C7181,
IF(
'Performance Securities'!B7181 = "",
#N/A,
'Performance Securities'!B7181)
)</f>
        <v>#N/A</v>
      </c>
      <c r="D7181" t="e">
        <f>IF(
OR('Options or Warrants'!B7181 = "8. Transferee of restricted securities", 'Options or Warrants'!B7181 = "9. Any person (substitution for securities etc.)"),
'Options or Warrants'!C7181,
IF(
'Options or Warrants'!B7181 = "",
#N/A,
'Options or Warrants'!B7181)
)</f>
        <v>#N/A</v>
      </c>
      <c r="E7181" t="e">
        <f>IF(
OR('Options - Free Attaching'!B7181 = "8. Transferee of restricted securities", 'Options - Free Attaching'!B7181 = "9. Any person (substitution for securities etc.)"),
'Options - Free Attaching'!C7181,
IF(
'Options - Free Attaching'!B7181 = "",
#N/A,
'Options - Free Attaching'!B7181)
)</f>
        <v>#N/A</v>
      </c>
      <c r="F7181" t="e">
        <f>IF(
OR('Con. Notes - Conversion'!B7181 = "8. Transferee of restricted securities", 'Con. Notes - Conversion'!B7181 = "9. Any person (substitution for securities etc.)"),
'Con. Notes - Conversion'!C7181,
IF(
'Con. Notes - Conversion'!B7181 = "",
#N/A,
'Con. Notes - Conversion'!B7181)
)</f>
        <v>#N/A</v>
      </c>
      <c r="G7181" t="e">
        <f>IF(
OR('Con. Notes - No Conversion'!B7181 = "8. Transferee of restricted securities", 'Con. Notes - No Conversion'!B7181 = "9. Any person (substitution for securities etc.)"),
'Con. Notes - No Conversion'!C7181,
IF(
'Con. Notes - No Conversion'!B7181 = "",
#N/A,
'Con. Notes - No Conversion'!B7181)
)</f>
        <v>#N/A</v>
      </c>
    </row>
    <row r="7182" spans="1:7" x14ac:dyDescent="0.25">
      <c r="A7182" t="e">
        <f>IF(
OR(Shares!B7182 = "8. Transferee of restricted securities", Shares!B7182 = "9. Any person (substitution for securities etc.)"),
Shares!C7182,
IF(
Shares!B7182 = "",
#N/A,
Shares!B7182)
)</f>
        <v>#N/A</v>
      </c>
      <c r="B7182" t="e">
        <f>IF(
OR('Shares - LTR - Granted'!B7182 = "8. Transferee of restricted securities", 'Shares - LTR - Granted'!B7182 = "9. Any person (substitution for securities etc.)"),
'Shares - LTR - Granted'!C7182,
IF(
'Shares - LTR - Granted'!B7182 = "",
#N/A,
'Shares - LTR - Granted'!B7182)
)</f>
        <v>#N/A</v>
      </c>
      <c r="C7182" t="e">
        <f>IF(
OR('Performance Securities'!B7182 = "8. Transferee of restricted securities", 'Performance Securities'!B7182 = "9. Any person (substitution for securities etc.)"),
'Performance Securities'!C7182,
IF(
'Performance Securities'!B7182 = "",
#N/A,
'Performance Securities'!B7182)
)</f>
        <v>#N/A</v>
      </c>
      <c r="D7182" t="e">
        <f>IF(
OR('Options or Warrants'!B7182 = "8. Transferee of restricted securities", 'Options or Warrants'!B7182 = "9. Any person (substitution for securities etc.)"),
'Options or Warrants'!C7182,
IF(
'Options or Warrants'!B7182 = "",
#N/A,
'Options or Warrants'!B7182)
)</f>
        <v>#N/A</v>
      </c>
      <c r="E7182" t="e">
        <f>IF(
OR('Options - Free Attaching'!B7182 = "8. Transferee of restricted securities", 'Options - Free Attaching'!B7182 = "9. Any person (substitution for securities etc.)"),
'Options - Free Attaching'!C7182,
IF(
'Options - Free Attaching'!B7182 = "",
#N/A,
'Options - Free Attaching'!B7182)
)</f>
        <v>#N/A</v>
      </c>
      <c r="F7182" t="e">
        <f>IF(
OR('Con. Notes - Conversion'!B7182 = "8. Transferee of restricted securities", 'Con. Notes - Conversion'!B7182 = "9. Any person (substitution for securities etc.)"),
'Con. Notes - Conversion'!C7182,
IF(
'Con. Notes - Conversion'!B7182 = "",
#N/A,
'Con. Notes - Conversion'!B7182)
)</f>
        <v>#N/A</v>
      </c>
      <c r="G7182" t="e">
        <f>IF(
OR('Con. Notes - No Conversion'!B7182 = "8. Transferee of restricted securities", 'Con. Notes - No Conversion'!B7182 = "9. Any person (substitution for securities etc.)"),
'Con. Notes - No Conversion'!C7182,
IF(
'Con. Notes - No Conversion'!B7182 = "",
#N/A,
'Con. Notes - No Conversion'!B7182)
)</f>
        <v>#N/A</v>
      </c>
    </row>
    <row r="7183" spans="1:7" x14ac:dyDescent="0.25">
      <c r="A7183" t="e">
        <f>IF(
OR(Shares!B7183 = "8. Transferee of restricted securities", Shares!B7183 = "9. Any person (substitution for securities etc.)"),
Shares!C7183,
IF(
Shares!B7183 = "",
#N/A,
Shares!B7183)
)</f>
        <v>#N/A</v>
      </c>
      <c r="B7183" t="e">
        <f>IF(
OR('Shares - LTR - Granted'!B7183 = "8. Transferee of restricted securities", 'Shares - LTR - Granted'!B7183 = "9. Any person (substitution for securities etc.)"),
'Shares - LTR - Granted'!C7183,
IF(
'Shares - LTR - Granted'!B7183 = "",
#N/A,
'Shares - LTR - Granted'!B7183)
)</f>
        <v>#N/A</v>
      </c>
      <c r="C7183" t="e">
        <f>IF(
OR('Performance Securities'!B7183 = "8. Transferee of restricted securities", 'Performance Securities'!B7183 = "9. Any person (substitution for securities etc.)"),
'Performance Securities'!C7183,
IF(
'Performance Securities'!B7183 = "",
#N/A,
'Performance Securities'!B7183)
)</f>
        <v>#N/A</v>
      </c>
      <c r="D7183" t="e">
        <f>IF(
OR('Options or Warrants'!B7183 = "8. Transferee of restricted securities", 'Options or Warrants'!B7183 = "9. Any person (substitution for securities etc.)"),
'Options or Warrants'!C7183,
IF(
'Options or Warrants'!B7183 = "",
#N/A,
'Options or Warrants'!B7183)
)</f>
        <v>#N/A</v>
      </c>
      <c r="E7183" t="e">
        <f>IF(
OR('Options - Free Attaching'!B7183 = "8. Transferee of restricted securities", 'Options - Free Attaching'!B7183 = "9. Any person (substitution for securities etc.)"),
'Options - Free Attaching'!C7183,
IF(
'Options - Free Attaching'!B7183 = "",
#N/A,
'Options - Free Attaching'!B7183)
)</f>
        <v>#N/A</v>
      </c>
      <c r="F7183" t="e">
        <f>IF(
OR('Con. Notes - Conversion'!B7183 = "8. Transferee of restricted securities", 'Con. Notes - Conversion'!B7183 = "9. Any person (substitution for securities etc.)"),
'Con. Notes - Conversion'!C7183,
IF(
'Con. Notes - Conversion'!B7183 = "",
#N/A,
'Con. Notes - Conversion'!B7183)
)</f>
        <v>#N/A</v>
      </c>
      <c r="G7183" t="e">
        <f>IF(
OR('Con. Notes - No Conversion'!B7183 = "8. Transferee of restricted securities", 'Con. Notes - No Conversion'!B7183 = "9. Any person (substitution for securities etc.)"),
'Con. Notes - No Conversion'!C7183,
IF(
'Con. Notes - No Conversion'!B7183 = "",
#N/A,
'Con. Notes - No Conversion'!B7183)
)</f>
        <v>#N/A</v>
      </c>
    </row>
    <row r="7184" spans="1:7" x14ac:dyDescent="0.25">
      <c r="A7184" t="e">
        <f>IF(
OR(Shares!B7184 = "8. Transferee of restricted securities", Shares!B7184 = "9. Any person (substitution for securities etc.)"),
Shares!C7184,
IF(
Shares!B7184 = "",
#N/A,
Shares!B7184)
)</f>
        <v>#N/A</v>
      </c>
      <c r="B7184" t="e">
        <f>IF(
OR('Shares - LTR - Granted'!B7184 = "8. Transferee of restricted securities", 'Shares - LTR - Granted'!B7184 = "9. Any person (substitution for securities etc.)"),
'Shares - LTR - Granted'!C7184,
IF(
'Shares - LTR - Granted'!B7184 = "",
#N/A,
'Shares - LTR - Granted'!B7184)
)</f>
        <v>#N/A</v>
      </c>
      <c r="C7184" t="e">
        <f>IF(
OR('Performance Securities'!B7184 = "8. Transferee of restricted securities", 'Performance Securities'!B7184 = "9. Any person (substitution for securities etc.)"),
'Performance Securities'!C7184,
IF(
'Performance Securities'!B7184 = "",
#N/A,
'Performance Securities'!B7184)
)</f>
        <v>#N/A</v>
      </c>
      <c r="D7184" t="e">
        <f>IF(
OR('Options or Warrants'!B7184 = "8. Transferee of restricted securities", 'Options or Warrants'!B7184 = "9. Any person (substitution for securities etc.)"),
'Options or Warrants'!C7184,
IF(
'Options or Warrants'!B7184 = "",
#N/A,
'Options or Warrants'!B7184)
)</f>
        <v>#N/A</v>
      </c>
      <c r="E7184" t="e">
        <f>IF(
OR('Options - Free Attaching'!B7184 = "8. Transferee of restricted securities", 'Options - Free Attaching'!B7184 = "9. Any person (substitution for securities etc.)"),
'Options - Free Attaching'!C7184,
IF(
'Options - Free Attaching'!B7184 = "",
#N/A,
'Options - Free Attaching'!B7184)
)</f>
        <v>#N/A</v>
      </c>
      <c r="F7184" t="e">
        <f>IF(
OR('Con. Notes - Conversion'!B7184 = "8. Transferee of restricted securities", 'Con. Notes - Conversion'!B7184 = "9. Any person (substitution for securities etc.)"),
'Con. Notes - Conversion'!C7184,
IF(
'Con. Notes - Conversion'!B7184 = "",
#N/A,
'Con. Notes - Conversion'!B7184)
)</f>
        <v>#N/A</v>
      </c>
      <c r="G7184" t="e">
        <f>IF(
OR('Con. Notes - No Conversion'!B7184 = "8. Transferee of restricted securities", 'Con. Notes - No Conversion'!B7184 = "9. Any person (substitution for securities etc.)"),
'Con. Notes - No Conversion'!C7184,
IF(
'Con. Notes - No Conversion'!B7184 = "",
#N/A,
'Con. Notes - No Conversion'!B7184)
)</f>
        <v>#N/A</v>
      </c>
    </row>
    <row r="7185" spans="1:7" x14ac:dyDescent="0.25">
      <c r="A7185" t="e">
        <f>IF(
OR(Shares!B7185 = "8. Transferee of restricted securities", Shares!B7185 = "9. Any person (substitution for securities etc.)"),
Shares!C7185,
IF(
Shares!B7185 = "",
#N/A,
Shares!B7185)
)</f>
        <v>#N/A</v>
      </c>
      <c r="B7185" t="e">
        <f>IF(
OR('Shares - LTR - Granted'!B7185 = "8. Transferee of restricted securities", 'Shares - LTR - Granted'!B7185 = "9. Any person (substitution for securities etc.)"),
'Shares - LTR - Granted'!C7185,
IF(
'Shares - LTR - Granted'!B7185 = "",
#N/A,
'Shares - LTR - Granted'!B7185)
)</f>
        <v>#N/A</v>
      </c>
      <c r="C7185" t="e">
        <f>IF(
OR('Performance Securities'!B7185 = "8. Transferee of restricted securities", 'Performance Securities'!B7185 = "9. Any person (substitution for securities etc.)"),
'Performance Securities'!C7185,
IF(
'Performance Securities'!B7185 = "",
#N/A,
'Performance Securities'!B7185)
)</f>
        <v>#N/A</v>
      </c>
      <c r="D7185" t="e">
        <f>IF(
OR('Options or Warrants'!B7185 = "8. Transferee of restricted securities", 'Options or Warrants'!B7185 = "9. Any person (substitution for securities etc.)"),
'Options or Warrants'!C7185,
IF(
'Options or Warrants'!B7185 = "",
#N/A,
'Options or Warrants'!B7185)
)</f>
        <v>#N/A</v>
      </c>
      <c r="E7185" t="e">
        <f>IF(
OR('Options - Free Attaching'!B7185 = "8. Transferee of restricted securities", 'Options - Free Attaching'!B7185 = "9. Any person (substitution for securities etc.)"),
'Options - Free Attaching'!C7185,
IF(
'Options - Free Attaching'!B7185 = "",
#N/A,
'Options - Free Attaching'!B7185)
)</f>
        <v>#N/A</v>
      </c>
      <c r="F7185" t="e">
        <f>IF(
OR('Con. Notes - Conversion'!B7185 = "8. Transferee of restricted securities", 'Con. Notes - Conversion'!B7185 = "9. Any person (substitution for securities etc.)"),
'Con. Notes - Conversion'!C7185,
IF(
'Con. Notes - Conversion'!B7185 = "",
#N/A,
'Con. Notes - Conversion'!B7185)
)</f>
        <v>#N/A</v>
      </c>
      <c r="G7185" t="e">
        <f>IF(
OR('Con. Notes - No Conversion'!B7185 = "8. Transferee of restricted securities", 'Con. Notes - No Conversion'!B7185 = "9. Any person (substitution for securities etc.)"),
'Con. Notes - No Conversion'!C7185,
IF(
'Con. Notes - No Conversion'!B7185 = "",
#N/A,
'Con. Notes - No Conversion'!B7185)
)</f>
        <v>#N/A</v>
      </c>
    </row>
    <row r="7186" spans="1:7" x14ac:dyDescent="0.25">
      <c r="A7186" t="e">
        <f>IF(
OR(Shares!B7186 = "8. Transferee of restricted securities", Shares!B7186 = "9. Any person (substitution for securities etc.)"),
Shares!C7186,
IF(
Shares!B7186 = "",
#N/A,
Shares!B7186)
)</f>
        <v>#N/A</v>
      </c>
      <c r="B7186" t="e">
        <f>IF(
OR('Shares - LTR - Granted'!B7186 = "8. Transferee of restricted securities", 'Shares - LTR - Granted'!B7186 = "9. Any person (substitution for securities etc.)"),
'Shares - LTR - Granted'!C7186,
IF(
'Shares - LTR - Granted'!B7186 = "",
#N/A,
'Shares - LTR - Granted'!B7186)
)</f>
        <v>#N/A</v>
      </c>
      <c r="C7186" t="e">
        <f>IF(
OR('Performance Securities'!B7186 = "8. Transferee of restricted securities", 'Performance Securities'!B7186 = "9. Any person (substitution for securities etc.)"),
'Performance Securities'!C7186,
IF(
'Performance Securities'!B7186 = "",
#N/A,
'Performance Securities'!B7186)
)</f>
        <v>#N/A</v>
      </c>
      <c r="D7186" t="e">
        <f>IF(
OR('Options or Warrants'!B7186 = "8. Transferee of restricted securities", 'Options or Warrants'!B7186 = "9. Any person (substitution for securities etc.)"),
'Options or Warrants'!C7186,
IF(
'Options or Warrants'!B7186 = "",
#N/A,
'Options or Warrants'!B7186)
)</f>
        <v>#N/A</v>
      </c>
      <c r="E7186" t="e">
        <f>IF(
OR('Options - Free Attaching'!B7186 = "8. Transferee of restricted securities", 'Options - Free Attaching'!B7186 = "9. Any person (substitution for securities etc.)"),
'Options - Free Attaching'!C7186,
IF(
'Options - Free Attaching'!B7186 = "",
#N/A,
'Options - Free Attaching'!B7186)
)</f>
        <v>#N/A</v>
      </c>
      <c r="F7186" t="e">
        <f>IF(
OR('Con. Notes - Conversion'!B7186 = "8. Transferee of restricted securities", 'Con. Notes - Conversion'!B7186 = "9. Any person (substitution for securities etc.)"),
'Con. Notes - Conversion'!C7186,
IF(
'Con. Notes - Conversion'!B7186 = "",
#N/A,
'Con. Notes - Conversion'!B7186)
)</f>
        <v>#N/A</v>
      </c>
      <c r="G7186" t="e">
        <f>IF(
OR('Con. Notes - No Conversion'!B7186 = "8. Transferee of restricted securities", 'Con. Notes - No Conversion'!B7186 = "9. Any person (substitution for securities etc.)"),
'Con. Notes - No Conversion'!C7186,
IF(
'Con. Notes - No Conversion'!B7186 = "",
#N/A,
'Con. Notes - No Conversion'!B7186)
)</f>
        <v>#N/A</v>
      </c>
    </row>
    <row r="7187" spans="1:7" x14ac:dyDescent="0.25">
      <c r="A7187" t="e">
        <f>IF(
OR(Shares!B7187 = "8. Transferee of restricted securities", Shares!B7187 = "9. Any person (substitution for securities etc.)"),
Shares!C7187,
IF(
Shares!B7187 = "",
#N/A,
Shares!B7187)
)</f>
        <v>#N/A</v>
      </c>
      <c r="B7187" t="e">
        <f>IF(
OR('Shares - LTR - Granted'!B7187 = "8. Transferee of restricted securities", 'Shares - LTR - Granted'!B7187 = "9. Any person (substitution for securities etc.)"),
'Shares - LTR - Granted'!C7187,
IF(
'Shares - LTR - Granted'!B7187 = "",
#N/A,
'Shares - LTR - Granted'!B7187)
)</f>
        <v>#N/A</v>
      </c>
      <c r="C7187" t="e">
        <f>IF(
OR('Performance Securities'!B7187 = "8. Transferee of restricted securities", 'Performance Securities'!B7187 = "9. Any person (substitution for securities etc.)"),
'Performance Securities'!C7187,
IF(
'Performance Securities'!B7187 = "",
#N/A,
'Performance Securities'!B7187)
)</f>
        <v>#N/A</v>
      </c>
      <c r="D7187" t="e">
        <f>IF(
OR('Options or Warrants'!B7187 = "8. Transferee of restricted securities", 'Options or Warrants'!B7187 = "9. Any person (substitution for securities etc.)"),
'Options or Warrants'!C7187,
IF(
'Options or Warrants'!B7187 = "",
#N/A,
'Options or Warrants'!B7187)
)</f>
        <v>#N/A</v>
      </c>
      <c r="E7187" t="e">
        <f>IF(
OR('Options - Free Attaching'!B7187 = "8. Transferee of restricted securities", 'Options - Free Attaching'!B7187 = "9. Any person (substitution for securities etc.)"),
'Options - Free Attaching'!C7187,
IF(
'Options - Free Attaching'!B7187 = "",
#N/A,
'Options - Free Attaching'!B7187)
)</f>
        <v>#N/A</v>
      </c>
      <c r="F7187" t="e">
        <f>IF(
OR('Con. Notes - Conversion'!B7187 = "8. Transferee of restricted securities", 'Con. Notes - Conversion'!B7187 = "9. Any person (substitution for securities etc.)"),
'Con. Notes - Conversion'!C7187,
IF(
'Con. Notes - Conversion'!B7187 = "",
#N/A,
'Con. Notes - Conversion'!B7187)
)</f>
        <v>#N/A</v>
      </c>
      <c r="G7187" t="e">
        <f>IF(
OR('Con. Notes - No Conversion'!B7187 = "8. Transferee of restricted securities", 'Con. Notes - No Conversion'!B7187 = "9. Any person (substitution for securities etc.)"),
'Con. Notes - No Conversion'!C7187,
IF(
'Con. Notes - No Conversion'!B7187 = "",
#N/A,
'Con. Notes - No Conversion'!B7187)
)</f>
        <v>#N/A</v>
      </c>
    </row>
    <row r="7188" spans="1:7" x14ac:dyDescent="0.25">
      <c r="A7188" t="e">
        <f>IF(
OR(Shares!B7188 = "8. Transferee of restricted securities", Shares!B7188 = "9. Any person (substitution for securities etc.)"),
Shares!C7188,
IF(
Shares!B7188 = "",
#N/A,
Shares!B7188)
)</f>
        <v>#N/A</v>
      </c>
      <c r="B7188" t="e">
        <f>IF(
OR('Shares - LTR - Granted'!B7188 = "8. Transferee of restricted securities", 'Shares - LTR - Granted'!B7188 = "9. Any person (substitution for securities etc.)"),
'Shares - LTR - Granted'!C7188,
IF(
'Shares - LTR - Granted'!B7188 = "",
#N/A,
'Shares - LTR - Granted'!B7188)
)</f>
        <v>#N/A</v>
      </c>
      <c r="C7188" t="e">
        <f>IF(
OR('Performance Securities'!B7188 = "8. Transferee of restricted securities", 'Performance Securities'!B7188 = "9. Any person (substitution for securities etc.)"),
'Performance Securities'!C7188,
IF(
'Performance Securities'!B7188 = "",
#N/A,
'Performance Securities'!B7188)
)</f>
        <v>#N/A</v>
      </c>
      <c r="D7188" t="e">
        <f>IF(
OR('Options or Warrants'!B7188 = "8. Transferee of restricted securities", 'Options or Warrants'!B7188 = "9. Any person (substitution for securities etc.)"),
'Options or Warrants'!C7188,
IF(
'Options or Warrants'!B7188 = "",
#N/A,
'Options or Warrants'!B7188)
)</f>
        <v>#N/A</v>
      </c>
      <c r="E7188" t="e">
        <f>IF(
OR('Options - Free Attaching'!B7188 = "8. Transferee of restricted securities", 'Options - Free Attaching'!B7188 = "9. Any person (substitution for securities etc.)"),
'Options - Free Attaching'!C7188,
IF(
'Options - Free Attaching'!B7188 = "",
#N/A,
'Options - Free Attaching'!B7188)
)</f>
        <v>#N/A</v>
      </c>
      <c r="F7188" t="e">
        <f>IF(
OR('Con. Notes - Conversion'!B7188 = "8. Transferee of restricted securities", 'Con. Notes - Conversion'!B7188 = "9. Any person (substitution for securities etc.)"),
'Con. Notes - Conversion'!C7188,
IF(
'Con. Notes - Conversion'!B7188 = "",
#N/A,
'Con. Notes - Conversion'!B7188)
)</f>
        <v>#N/A</v>
      </c>
      <c r="G7188" t="e">
        <f>IF(
OR('Con. Notes - No Conversion'!B7188 = "8. Transferee of restricted securities", 'Con. Notes - No Conversion'!B7188 = "9. Any person (substitution for securities etc.)"),
'Con. Notes - No Conversion'!C7188,
IF(
'Con. Notes - No Conversion'!B7188 = "",
#N/A,
'Con. Notes - No Conversion'!B7188)
)</f>
        <v>#N/A</v>
      </c>
    </row>
    <row r="7189" spans="1:7" x14ac:dyDescent="0.25">
      <c r="A7189" t="e">
        <f>IF(
OR(Shares!B7189 = "8. Transferee of restricted securities", Shares!B7189 = "9. Any person (substitution for securities etc.)"),
Shares!C7189,
IF(
Shares!B7189 = "",
#N/A,
Shares!B7189)
)</f>
        <v>#N/A</v>
      </c>
      <c r="B7189" t="e">
        <f>IF(
OR('Shares - LTR - Granted'!B7189 = "8. Transferee of restricted securities", 'Shares - LTR - Granted'!B7189 = "9. Any person (substitution for securities etc.)"),
'Shares - LTR - Granted'!C7189,
IF(
'Shares - LTR - Granted'!B7189 = "",
#N/A,
'Shares - LTR - Granted'!B7189)
)</f>
        <v>#N/A</v>
      </c>
      <c r="C7189" t="e">
        <f>IF(
OR('Performance Securities'!B7189 = "8. Transferee of restricted securities", 'Performance Securities'!B7189 = "9. Any person (substitution for securities etc.)"),
'Performance Securities'!C7189,
IF(
'Performance Securities'!B7189 = "",
#N/A,
'Performance Securities'!B7189)
)</f>
        <v>#N/A</v>
      </c>
      <c r="D7189" t="e">
        <f>IF(
OR('Options or Warrants'!B7189 = "8. Transferee of restricted securities", 'Options or Warrants'!B7189 = "9. Any person (substitution for securities etc.)"),
'Options or Warrants'!C7189,
IF(
'Options or Warrants'!B7189 = "",
#N/A,
'Options or Warrants'!B7189)
)</f>
        <v>#N/A</v>
      </c>
      <c r="E7189" t="e">
        <f>IF(
OR('Options - Free Attaching'!B7189 = "8. Transferee of restricted securities", 'Options - Free Attaching'!B7189 = "9. Any person (substitution for securities etc.)"),
'Options - Free Attaching'!C7189,
IF(
'Options - Free Attaching'!B7189 = "",
#N/A,
'Options - Free Attaching'!B7189)
)</f>
        <v>#N/A</v>
      </c>
      <c r="F7189" t="e">
        <f>IF(
OR('Con. Notes - Conversion'!B7189 = "8. Transferee of restricted securities", 'Con. Notes - Conversion'!B7189 = "9. Any person (substitution for securities etc.)"),
'Con. Notes - Conversion'!C7189,
IF(
'Con. Notes - Conversion'!B7189 = "",
#N/A,
'Con. Notes - Conversion'!B7189)
)</f>
        <v>#N/A</v>
      </c>
      <c r="G7189" t="e">
        <f>IF(
OR('Con. Notes - No Conversion'!B7189 = "8. Transferee of restricted securities", 'Con. Notes - No Conversion'!B7189 = "9. Any person (substitution for securities etc.)"),
'Con. Notes - No Conversion'!C7189,
IF(
'Con. Notes - No Conversion'!B7189 = "",
#N/A,
'Con. Notes - No Conversion'!B7189)
)</f>
        <v>#N/A</v>
      </c>
    </row>
    <row r="7190" spans="1:7" x14ac:dyDescent="0.25">
      <c r="A7190" t="e">
        <f>IF(
OR(Shares!B7190 = "8. Transferee of restricted securities", Shares!B7190 = "9. Any person (substitution for securities etc.)"),
Shares!C7190,
IF(
Shares!B7190 = "",
#N/A,
Shares!B7190)
)</f>
        <v>#N/A</v>
      </c>
      <c r="B7190" t="e">
        <f>IF(
OR('Shares - LTR - Granted'!B7190 = "8. Transferee of restricted securities", 'Shares - LTR - Granted'!B7190 = "9. Any person (substitution for securities etc.)"),
'Shares - LTR - Granted'!C7190,
IF(
'Shares - LTR - Granted'!B7190 = "",
#N/A,
'Shares - LTR - Granted'!B7190)
)</f>
        <v>#N/A</v>
      </c>
      <c r="C7190" t="e">
        <f>IF(
OR('Performance Securities'!B7190 = "8. Transferee of restricted securities", 'Performance Securities'!B7190 = "9. Any person (substitution for securities etc.)"),
'Performance Securities'!C7190,
IF(
'Performance Securities'!B7190 = "",
#N/A,
'Performance Securities'!B7190)
)</f>
        <v>#N/A</v>
      </c>
      <c r="D7190" t="e">
        <f>IF(
OR('Options or Warrants'!B7190 = "8. Transferee of restricted securities", 'Options or Warrants'!B7190 = "9. Any person (substitution for securities etc.)"),
'Options or Warrants'!C7190,
IF(
'Options or Warrants'!B7190 = "",
#N/A,
'Options or Warrants'!B7190)
)</f>
        <v>#N/A</v>
      </c>
      <c r="E7190" t="e">
        <f>IF(
OR('Options - Free Attaching'!B7190 = "8. Transferee of restricted securities", 'Options - Free Attaching'!B7190 = "9. Any person (substitution for securities etc.)"),
'Options - Free Attaching'!C7190,
IF(
'Options - Free Attaching'!B7190 = "",
#N/A,
'Options - Free Attaching'!B7190)
)</f>
        <v>#N/A</v>
      </c>
      <c r="F7190" t="e">
        <f>IF(
OR('Con. Notes - Conversion'!B7190 = "8. Transferee of restricted securities", 'Con. Notes - Conversion'!B7190 = "9. Any person (substitution for securities etc.)"),
'Con. Notes - Conversion'!C7190,
IF(
'Con. Notes - Conversion'!B7190 = "",
#N/A,
'Con. Notes - Conversion'!B7190)
)</f>
        <v>#N/A</v>
      </c>
      <c r="G7190" t="e">
        <f>IF(
OR('Con. Notes - No Conversion'!B7190 = "8. Transferee of restricted securities", 'Con. Notes - No Conversion'!B7190 = "9. Any person (substitution for securities etc.)"),
'Con. Notes - No Conversion'!C7190,
IF(
'Con. Notes - No Conversion'!B7190 = "",
#N/A,
'Con. Notes - No Conversion'!B7190)
)</f>
        <v>#N/A</v>
      </c>
    </row>
    <row r="7191" spans="1:7" x14ac:dyDescent="0.25">
      <c r="A7191" t="e">
        <f>IF(
OR(Shares!B7191 = "8. Transferee of restricted securities", Shares!B7191 = "9. Any person (substitution for securities etc.)"),
Shares!C7191,
IF(
Shares!B7191 = "",
#N/A,
Shares!B7191)
)</f>
        <v>#N/A</v>
      </c>
      <c r="B7191" t="e">
        <f>IF(
OR('Shares - LTR - Granted'!B7191 = "8. Transferee of restricted securities", 'Shares - LTR - Granted'!B7191 = "9. Any person (substitution for securities etc.)"),
'Shares - LTR - Granted'!C7191,
IF(
'Shares - LTR - Granted'!B7191 = "",
#N/A,
'Shares - LTR - Granted'!B7191)
)</f>
        <v>#N/A</v>
      </c>
      <c r="C7191" t="e">
        <f>IF(
OR('Performance Securities'!B7191 = "8. Transferee of restricted securities", 'Performance Securities'!B7191 = "9. Any person (substitution for securities etc.)"),
'Performance Securities'!C7191,
IF(
'Performance Securities'!B7191 = "",
#N/A,
'Performance Securities'!B7191)
)</f>
        <v>#N/A</v>
      </c>
      <c r="D7191" t="e">
        <f>IF(
OR('Options or Warrants'!B7191 = "8. Transferee of restricted securities", 'Options or Warrants'!B7191 = "9. Any person (substitution for securities etc.)"),
'Options or Warrants'!C7191,
IF(
'Options or Warrants'!B7191 = "",
#N/A,
'Options or Warrants'!B7191)
)</f>
        <v>#N/A</v>
      </c>
      <c r="E7191" t="e">
        <f>IF(
OR('Options - Free Attaching'!B7191 = "8. Transferee of restricted securities", 'Options - Free Attaching'!B7191 = "9. Any person (substitution for securities etc.)"),
'Options - Free Attaching'!C7191,
IF(
'Options - Free Attaching'!B7191 = "",
#N/A,
'Options - Free Attaching'!B7191)
)</f>
        <v>#N/A</v>
      </c>
      <c r="F7191" t="e">
        <f>IF(
OR('Con. Notes - Conversion'!B7191 = "8. Transferee of restricted securities", 'Con. Notes - Conversion'!B7191 = "9. Any person (substitution for securities etc.)"),
'Con. Notes - Conversion'!C7191,
IF(
'Con. Notes - Conversion'!B7191 = "",
#N/A,
'Con. Notes - Conversion'!B7191)
)</f>
        <v>#N/A</v>
      </c>
      <c r="G7191" t="e">
        <f>IF(
OR('Con. Notes - No Conversion'!B7191 = "8. Transferee of restricted securities", 'Con. Notes - No Conversion'!B7191 = "9. Any person (substitution for securities etc.)"),
'Con. Notes - No Conversion'!C7191,
IF(
'Con. Notes - No Conversion'!B7191 = "",
#N/A,
'Con. Notes - No Conversion'!B7191)
)</f>
        <v>#N/A</v>
      </c>
    </row>
    <row r="7192" spans="1:7" x14ac:dyDescent="0.25">
      <c r="A7192" t="e">
        <f>IF(
OR(Shares!B7192 = "8. Transferee of restricted securities", Shares!B7192 = "9. Any person (substitution for securities etc.)"),
Shares!C7192,
IF(
Shares!B7192 = "",
#N/A,
Shares!B7192)
)</f>
        <v>#N/A</v>
      </c>
      <c r="B7192" t="e">
        <f>IF(
OR('Shares - LTR - Granted'!B7192 = "8. Transferee of restricted securities", 'Shares - LTR - Granted'!B7192 = "9. Any person (substitution for securities etc.)"),
'Shares - LTR - Granted'!C7192,
IF(
'Shares - LTR - Granted'!B7192 = "",
#N/A,
'Shares - LTR - Granted'!B7192)
)</f>
        <v>#N/A</v>
      </c>
      <c r="C7192" t="e">
        <f>IF(
OR('Performance Securities'!B7192 = "8. Transferee of restricted securities", 'Performance Securities'!B7192 = "9. Any person (substitution for securities etc.)"),
'Performance Securities'!C7192,
IF(
'Performance Securities'!B7192 = "",
#N/A,
'Performance Securities'!B7192)
)</f>
        <v>#N/A</v>
      </c>
      <c r="D7192" t="e">
        <f>IF(
OR('Options or Warrants'!B7192 = "8. Transferee of restricted securities", 'Options or Warrants'!B7192 = "9. Any person (substitution for securities etc.)"),
'Options or Warrants'!C7192,
IF(
'Options or Warrants'!B7192 = "",
#N/A,
'Options or Warrants'!B7192)
)</f>
        <v>#N/A</v>
      </c>
      <c r="E7192" t="e">
        <f>IF(
OR('Options - Free Attaching'!B7192 = "8. Transferee of restricted securities", 'Options - Free Attaching'!B7192 = "9. Any person (substitution for securities etc.)"),
'Options - Free Attaching'!C7192,
IF(
'Options - Free Attaching'!B7192 = "",
#N/A,
'Options - Free Attaching'!B7192)
)</f>
        <v>#N/A</v>
      </c>
      <c r="F7192" t="e">
        <f>IF(
OR('Con. Notes - Conversion'!B7192 = "8. Transferee of restricted securities", 'Con. Notes - Conversion'!B7192 = "9. Any person (substitution for securities etc.)"),
'Con. Notes - Conversion'!C7192,
IF(
'Con. Notes - Conversion'!B7192 = "",
#N/A,
'Con. Notes - Conversion'!B7192)
)</f>
        <v>#N/A</v>
      </c>
      <c r="G7192" t="e">
        <f>IF(
OR('Con. Notes - No Conversion'!B7192 = "8. Transferee of restricted securities", 'Con. Notes - No Conversion'!B7192 = "9. Any person (substitution for securities etc.)"),
'Con. Notes - No Conversion'!C7192,
IF(
'Con. Notes - No Conversion'!B7192 = "",
#N/A,
'Con. Notes - No Conversion'!B7192)
)</f>
        <v>#N/A</v>
      </c>
    </row>
    <row r="7193" spans="1:7" x14ac:dyDescent="0.25">
      <c r="A7193" t="e">
        <f>IF(
OR(Shares!B7193 = "8. Transferee of restricted securities", Shares!B7193 = "9. Any person (substitution for securities etc.)"),
Shares!C7193,
IF(
Shares!B7193 = "",
#N/A,
Shares!B7193)
)</f>
        <v>#N/A</v>
      </c>
      <c r="B7193" t="e">
        <f>IF(
OR('Shares - LTR - Granted'!B7193 = "8. Transferee of restricted securities", 'Shares - LTR - Granted'!B7193 = "9. Any person (substitution for securities etc.)"),
'Shares - LTR - Granted'!C7193,
IF(
'Shares - LTR - Granted'!B7193 = "",
#N/A,
'Shares - LTR - Granted'!B7193)
)</f>
        <v>#N/A</v>
      </c>
      <c r="C7193" t="e">
        <f>IF(
OR('Performance Securities'!B7193 = "8. Transferee of restricted securities", 'Performance Securities'!B7193 = "9. Any person (substitution for securities etc.)"),
'Performance Securities'!C7193,
IF(
'Performance Securities'!B7193 = "",
#N/A,
'Performance Securities'!B7193)
)</f>
        <v>#N/A</v>
      </c>
      <c r="D7193" t="e">
        <f>IF(
OR('Options or Warrants'!B7193 = "8. Transferee of restricted securities", 'Options or Warrants'!B7193 = "9. Any person (substitution for securities etc.)"),
'Options or Warrants'!C7193,
IF(
'Options or Warrants'!B7193 = "",
#N/A,
'Options or Warrants'!B7193)
)</f>
        <v>#N/A</v>
      </c>
      <c r="E7193" t="e">
        <f>IF(
OR('Options - Free Attaching'!B7193 = "8. Transferee of restricted securities", 'Options - Free Attaching'!B7193 = "9. Any person (substitution for securities etc.)"),
'Options - Free Attaching'!C7193,
IF(
'Options - Free Attaching'!B7193 = "",
#N/A,
'Options - Free Attaching'!B7193)
)</f>
        <v>#N/A</v>
      </c>
      <c r="F7193" t="e">
        <f>IF(
OR('Con. Notes - Conversion'!B7193 = "8. Transferee of restricted securities", 'Con. Notes - Conversion'!B7193 = "9. Any person (substitution for securities etc.)"),
'Con. Notes - Conversion'!C7193,
IF(
'Con. Notes - Conversion'!B7193 = "",
#N/A,
'Con. Notes - Conversion'!B7193)
)</f>
        <v>#N/A</v>
      </c>
      <c r="G7193" t="e">
        <f>IF(
OR('Con. Notes - No Conversion'!B7193 = "8. Transferee of restricted securities", 'Con. Notes - No Conversion'!B7193 = "9. Any person (substitution for securities etc.)"),
'Con. Notes - No Conversion'!C7193,
IF(
'Con. Notes - No Conversion'!B7193 = "",
#N/A,
'Con. Notes - No Conversion'!B7193)
)</f>
        <v>#N/A</v>
      </c>
    </row>
    <row r="7194" spans="1:7" x14ac:dyDescent="0.25">
      <c r="A7194" t="e">
        <f>IF(
OR(Shares!B7194 = "8. Transferee of restricted securities", Shares!B7194 = "9. Any person (substitution for securities etc.)"),
Shares!C7194,
IF(
Shares!B7194 = "",
#N/A,
Shares!B7194)
)</f>
        <v>#N/A</v>
      </c>
      <c r="B7194" t="e">
        <f>IF(
OR('Shares - LTR - Granted'!B7194 = "8. Transferee of restricted securities", 'Shares - LTR - Granted'!B7194 = "9. Any person (substitution for securities etc.)"),
'Shares - LTR - Granted'!C7194,
IF(
'Shares - LTR - Granted'!B7194 = "",
#N/A,
'Shares - LTR - Granted'!B7194)
)</f>
        <v>#N/A</v>
      </c>
      <c r="C7194" t="e">
        <f>IF(
OR('Performance Securities'!B7194 = "8. Transferee of restricted securities", 'Performance Securities'!B7194 = "9. Any person (substitution for securities etc.)"),
'Performance Securities'!C7194,
IF(
'Performance Securities'!B7194 = "",
#N/A,
'Performance Securities'!B7194)
)</f>
        <v>#N/A</v>
      </c>
      <c r="D7194" t="e">
        <f>IF(
OR('Options or Warrants'!B7194 = "8. Transferee of restricted securities", 'Options or Warrants'!B7194 = "9. Any person (substitution for securities etc.)"),
'Options or Warrants'!C7194,
IF(
'Options or Warrants'!B7194 = "",
#N/A,
'Options or Warrants'!B7194)
)</f>
        <v>#N/A</v>
      </c>
      <c r="E7194" t="e">
        <f>IF(
OR('Options - Free Attaching'!B7194 = "8. Transferee of restricted securities", 'Options - Free Attaching'!B7194 = "9. Any person (substitution for securities etc.)"),
'Options - Free Attaching'!C7194,
IF(
'Options - Free Attaching'!B7194 = "",
#N/A,
'Options - Free Attaching'!B7194)
)</f>
        <v>#N/A</v>
      </c>
      <c r="F7194" t="e">
        <f>IF(
OR('Con. Notes - Conversion'!B7194 = "8. Transferee of restricted securities", 'Con. Notes - Conversion'!B7194 = "9. Any person (substitution for securities etc.)"),
'Con. Notes - Conversion'!C7194,
IF(
'Con. Notes - Conversion'!B7194 = "",
#N/A,
'Con. Notes - Conversion'!B7194)
)</f>
        <v>#N/A</v>
      </c>
      <c r="G7194" t="e">
        <f>IF(
OR('Con. Notes - No Conversion'!B7194 = "8. Transferee of restricted securities", 'Con. Notes - No Conversion'!B7194 = "9. Any person (substitution for securities etc.)"),
'Con. Notes - No Conversion'!C7194,
IF(
'Con. Notes - No Conversion'!B7194 = "",
#N/A,
'Con. Notes - No Conversion'!B7194)
)</f>
        <v>#N/A</v>
      </c>
    </row>
    <row r="7195" spans="1:7" x14ac:dyDescent="0.25">
      <c r="A7195" t="e">
        <f>IF(
OR(Shares!B7195 = "8. Transferee of restricted securities", Shares!B7195 = "9. Any person (substitution for securities etc.)"),
Shares!C7195,
IF(
Shares!B7195 = "",
#N/A,
Shares!B7195)
)</f>
        <v>#N/A</v>
      </c>
      <c r="B7195" t="e">
        <f>IF(
OR('Shares - LTR - Granted'!B7195 = "8. Transferee of restricted securities", 'Shares - LTR - Granted'!B7195 = "9. Any person (substitution for securities etc.)"),
'Shares - LTR - Granted'!C7195,
IF(
'Shares - LTR - Granted'!B7195 = "",
#N/A,
'Shares - LTR - Granted'!B7195)
)</f>
        <v>#N/A</v>
      </c>
      <c r="C7195" t="e">
        <f>IF(
OR('Performance Securities'!B7195 = "8. Transferee of restricted securities", 'Performance Securities'!B7195 = "9. Any person (substitution for securities etc.)"),
'Performance Securities'!C7195,
IF(
'Performance Securities'!B7195 = "",
#N/A,
'Performance Securities'!B7195)
)</f>
        <v>#N/A</v>
      </c>
      <c r="D7195" t="e">
        <f>IF(
OR('Options or Warrants'!B7195 = "8. Transferee of restricted securities", 'Options or Warrants'!B7195 = "9. Any person (substitution for securities etc.)"),
'Options or Warrants'!C7195,
IF(
'Options or Warrants'!B7195 = "",
#N/A,
'Options or Warrants'!B7195)
)</f>
        <v>#N/A</v>
      </c>
      <c r="E7195" t="e">
        <f>IF(
OR('Options - Free Attaching'!B7195 = "8. Transferee of restricted securities", 'Options - Free Attaching'!B7195 = "9. Any person (substitution for securities etc.)"),
'Options - Free Attaching'!C7195,
IF(
'Options - Free Attaching'!B7195 = "",
#N/A,
'Options - Free Attaching'!B7195)
)</f>
        <v>#N/A</v>
      </c>
      <c r="F7195" t="e">
        <f>IF(
OR('Con. Notes - Conversion'!B7195 = "8. Transferee of restricted securities", 'Con. Notes - Conversion'!B7195 = "9. Any person (substitution for securities etc.)"),
'Con. Notes - Conversion'!C7195,
IF(
'Con. Notes - Conversion'!B7195 = "",
#N/A,
'Con. Notes - Conversion'!B7195)
)</f>
        <v>#N/A</v>
      </c>
      <c r="G7195" t="e">
        <f>IF(
OR('Con. Notes - No Conversion'!B7195 = "8. Transferee of restricted securities", 'Con. Notes - No Conversion'!B7195 = "9. Any person (substitution for securities etc.)"),
'Con. Notes - No Conversion'!C7195,
IF(
'Con. Notes - No Conversion'!B7195 = "",
#N/A,
'Con. Notes - No Conversion'!B7195)
)</f>
        <v>#N/A</v>
      </c>
    </row>
    <row r="7196" spans="1:7" x14ac:dyDescent="0.25">
      <c r="A7196" t="e">
        <f>IF(
OR(Shares!B7196 = "8. Transferee of restricted securities", Shares!B7196 = "9. Any person (substitution for securities etc.)"),
Shares!C7196,
IF(
Shares!B7196 = "",
#N/A,
Shares!B7196)
)</f>
        <v>#N/A</v>
      </c>
      <c r="B7196" t="e">
        <f>IF(
OR('Shares - LTR - Granted'!B7196 = "8. Transferee of restricted securities", 'Shares - LTR - Granted'!B7196 = "9. Any person (substitution for securities etc.)"),
'Shares - LTR - Granted'!C7196,
IF(
'Shares - LTR - Granted'!B7196 = "",
#N/A,
'Shares - LTR - Granted'!B7196)
)</f>
        <v>#N/A</v>
      </c>
      <c r="C7196" t="e">
        <f>IF(
OR('Performance Securities'!B7196 = "8. Transferee of restricted securities", 'Performance Securities'!B7196 = "9. Any person (substitution for securities etc.)"),
'Performance Securities'!C7196,
IF(
'Performance Securities'!B7196 = "",
#N/A,
'Performance Securities'!B7196)
)</f>
        <v>#N/A</v>
      </c>
      <c r="D7196" t="e">
        <f>IF(
OR('Options or Warrants'!B7196 = "8. Transferee of restricted securities", 'Options or Warrants'!B7196 = "9. Any person (substitution for securities etc.)"),
'Options or Warrants'!C7196,
IF(
'Options or Warrants'!B7196 = "",
#N/A,
'Options or Warrants'!B7196)
)</f>
        <v>#N/A</v>
      </c>
      <c r="E7196" t="e">
        <f>IF(
OR('Options - Free Attaching'!B7196 = "8. Transferee of restricted securities", 'Options - Free Attaching'!B7196 = "9. Any person (substitution for securities etc.)"),
'Options - Free Attaching'!C7196,
IF(
'Options - Free Attaching'!B7196 = "",
#N/A,
'Options - Free Attaching'!B7196)
)</f>
        <v>#N/A</v>
      </c>
      <c r="F7196" t="e">
        <f>IF(
OR('Con. Notes - Conversion'!B7196 = "8. Transferee of restricted securities", 'Con. Notes - Conversion'!B7196 = "9. Any person (substitution for securities etc.)"),
'Con. Notes - Conversion'!C7196,
IF(
'Con. Notes - Conversion'!B7196 = "",
#N/A,
'Con. Notes - Conversion'!B7196)
)</f>
        <v>#N/A</v>
      </c>
      <c r="G7196" t="e">
        <f>IF(
OR('Con. Notes - No Conversion'!B7196 = "8. Transferee of restricted securities", 'Con. Notes - No Conversion'!B7196 = "9. Any person (substitution for securities etc.)"),
'Con. Notes - No Conversion'!C7196,
IF(
'Con. Notes - No Conversion'!B7196 = "",
#N/A,
'Con. Notes - No Conversion'!B7196)
)</f>
        <v>#N/A</v>
      </c>
    </row>
    <row r="7197" spans="1:7" x14ac:dyDescent="0.25">
      <c r="A7197" t="e">
        <f>IF(
OR(Shares!B7197 = "8. Transferee of restricted securities", Shares!B7197 = "9. Any person (substitution for securities etc.)"),
Shares!C7197,
IF(
Shares!B7197 = "",
#N/A,
Shares!B7197)
)</f>
        <v>#N/A</v>
      </c>
      <c r="B7197" t="e">
        <f>IF(
OR('Shares - LTR - Granted'!B7197 = "8. Transferee of restricted securities", 'Shares - LTR - Granted'!B7197 = "9. Any person (substitution for securities etc.)"),
'Shares - LTR - Granted'!C7197,
IF(
'Shares - LTR - Granted'!B7197 = "",
#N/A,
'Shares - LTR - Granted'!B7197)
)</f>
        <v>#N/A</v>
      </c>
      <c r="C7197" t="e">
        <f>IF(
OR('Performance Securities'!B7197 = "8. Transferee of restricted securities", 'Performance Securities'!B7197 = "9. Any person (substitution for securities etc.)"),
'Performance Securities'!C7197,
IF(
'Performance Securities'!B7197 = "",
#N/A,
'Performance Securities'!B7197)
)</f>
        <v>#N/A</v>
      </c>
      <c r="D7197" t="e">
        <f>IF(
OR('Options or Warrants'!B7197 = "8. Transferee of restricted securities", 'Options or Warrants'!B7197 = "9. Any person (substitution for securities etc.)"),
'Options or Warrants'!C7197,
IF(
'Options or Warrants'!B7197 = "",
#N/A,
'Options or Warrants'!B7197)
)</f>
        <v>#N/A</v>
      </c>
      <c r="E7197" t="e">
        <f>IF(
OR('Options - Free Attaching'!B7197 = "8. Transferee of restricted securities", 'Options - Free Attaching'!B7197 = "9. Any person (substitution for securities etc.)"),
'Options - Free Attaching'!C7197,
IF(
'Options - Free Attaching'!B7197 = "",
#N/A,
'Options - Free Attaching'!B7197)
)</f>
        <v>#N/A</v>
      </c>
      <c r="F7197" t="e">
        <f>IF(
OR('Con. Notes - Conversion'!B7197 = "8. Transferee of restricted securities", 'Con. Notes - Conversion'!B7197 = "9. Any person (substitution for securities etc.)"),
'Con. Notes - Conversion'!C7197,
IF(
'Con. Notes - Conversion'!B7197 = "",
#N/A,
'Con. Notes - Conversion'!B7197)
)</f>
        <v>#N/A</v>
      </c>
      <c r="G7197" t="e">
        <f>IF(
OR('Con. Notes - No Conversion'!B7197 = "8. Transferee of restricted securities", 'Con. Notes - No Conversion'!B7197 = "9. Any person (substitution for securities etc.)"),
'Con. Notes - No Conversion'!C7197,
IF(
'Con. Notes - No Conversion'!B7197 = "",
#N/A,
'Con. Notes - No Conversion'!B7197)
)</f>
        <v>#N/A</v>
      </c>
    </row>
    <row r="7198" spans="1:7" x14ac:dyDescent="0.25">
      <c r="A7198" t="e">
        <f>IF(
OR(Shares!B7198 = "8. Transferee of restricted securities", Shares!B7198 = "9. Any person (substitution for securities etc.)"),
Shares!C7198,
IF(
Shares!B7198 = "",
#N/A,
Shares!B7198)
)</f>
        <v>#N/A</v>
      </c>
      <c r="B7198" t="e">
        <f>IF(
OR('Shares - LTR - Granted'!B7198 = "8. Transferee of restricted securities", 'Shares - LTR - Granted'!B7198 = "9. Any person (substitution for securities etc.)"),
'Shares - LTR - Granted'!C7198,
IF(
'Shares - LTR - Granted'!B7198 = "",
#N/A,
'Shares - LTR - Granted'!B7198)
)</f>
        <v>#N/A</v>
      </c>
      <c r="C7198" t="e">
        <f>IF(
OR('Performance Securities'!B7198 = "8. Transferee of restricted securities", 'Performance Securities'!B7198 = "9. Any person (substitution for securities etc.)"),
'Performance Securities'!C7198,
IF(
'Performance Securities'!B7198 = "",
#N/A,
'Performance Securities'!B7198)
)</f>
        <v>#N/A</v>
      </c>
      <c r="D7198" t="e">
        <f>IF(
OR('Options or Warrants'!B7198 = "8. Transferee of restricted securities", 'Options or Warrants'!B7198 = "9. Any person (substitution for securities etc.)"),
'Options or Warrants'!C7198,
IF(
'Options or Warrants'!B7198 = "",
#N/A,
'Options or Warrants'!B7198)
)</f>
        <v>#N/A</v>
      </c>
      <c r="E7198" t="e">
        <f>IF(
OR('Options - Free Attaching'!B7198 = "8. Transferee of restricted securities", 'Options - Free Attaching'!B7198 = "9. Any person (substitution for securities etc.)"),
'Options - Free Attaching'!C7198,
IF(
'Options - Free Attaching'!B7198 = "",
#N/A,
'Options - Free Attaching'!B7198)
)</f>
        <v>#N/A</v>
      </c>
      <c r="F7198" t="e">
        <f>IF(
OR('Con. Notes - Conversion'!B7198 = "8. Transferee of restricted securities", 'Con. Notes - Conversion'!B7198 = "9. Any person (substitution for securities etc.)"),
'Con. Notes - Conversion'!C7198,
IF(
'Con. Notes - Conversion'!B7198 = "",
#N/A,
'Con. Notes - Conversion'!B7198)
)</f>
        <v>#N/A</v>
      </c>
      <c r="G7198" t="e">
        <f>IF(
OR('Con. Notes - No Conversion'!B7198 = "8. Transferee of restricted securities", 'Con. Notes - No Conversion'!B7198 = "9. Any person (substitution for securities etc.)"),
'Con. Notes - No Conversion'!C7198,
IF(
'Con. Notes - No Conversion'!B7198 = "",
#N/A,
'Con. Notes - No Conversion'!B7198)
)</f>
        <v>#N/A</v>
      </c>
    </row>
    <row r="7199" spans="1:7" x14ac:dyDescent="0.25">
      <c r="A7199" t="e">
        <f>IF(
OR(Shares!B7199 = "8. Transferee of restricted securities", Shares!B7199 = "9. Any person (substitution for securities etc.)"),
Shares!C7199,
IF(
Shares!B7199 = "",
#N/A,
Shares!B7199)
)</f>
        <v>#N/A</v>
      </c>
      <c r="B7199" t="e">
        <f>IF(
OR('Shares - LTR - Granted'!B7199 = "8. Transferee of restricted securities", 'Shares - LTR - Granted'!B7199 = "9. Any person (substitution for securities etc.)"),
'Shares - LTR - Granted'!C7199,
IF(
'Shares - LTR - Granted'!B7199 = "",
#N/A,
'Shares - LTR - Granted'!B7199)
)</f>
        <v>#N/A</v>
      </c>
      <c r="C7199" t="e">
        <f>IF(
OR('Performance Securities'!B7199 = "8. Transferee of restricted securities", 'Performance Securities'!B7199 = "9. Any person (substitution for securities etc.)"),
'Performance Securities'!C7199,
IF(
'Performance Securities'!B7199 = "",
#N/A,
'Performance Securities'!B7199)
)</f>
        <v>#N/A</v>
      </c>
      <c r="D7199" t="e">
        <f>IF(
OR('Options or Warrants'!B7199 = "8. Transferee of restricted securities", 'Options or Warrants'!B7199 = "9. Any person (substitution for securities etc.)"),
'Options or Warrants'!C7199,
IF(
'Options or Warrants'!B7199 = "",
#N/A,
'Options or Warrants'!B7199)
)</f>
        <v>#N/A</v>
      </c>
      <c r="E7199" t="e">
        <f>IF(
OR('Options - Free Attaching'!B7199 = "8. Transferee of restricted securities", 'Options - Free Attaching'!B7199 = "9. Any person (substitution for securities etc.)"),
'Options - Free Attaching'!C7199,
IF(
'Options - Free Attaching'!B7199 = "",
#N/A,
'Options - Free Attaching'!B7199)
)</f>
        <v>#N/A</v>
      </c>
      <c r="F7199" t="e">
        <f>IF(
OR('Con. Notes - Conversion'!B7199 = "8. Transferee of restricted securities", 'Con. Notes - Conversion'!B7199 = "9. Any person (substitution for securities etc.)"),
'Con. Notes - Conversion'!C7199,
IF(
'Con. Notes - Conversion'!B7199 = "",
#N/A,
'Con. Notes - Conversion'!B7199)
)</f>
        <v>#N/A</v>
      </c>
      <c r="G7199" t="e">
        <f>IF(
OR('Con. Notes - No Conversion'!B7199 = "8. Transferee of restricted securities", 'Con. Notes - No Conversion'!B7199 = "9. Any person (substitution for securities etc.)"),
'Con. Notes - No Conversion'!C7199,
IF(
'Con. Notes - No Conversion'!B7199 = "",
#N/A,
'Con. Notes - No Conversion'!B7199)
)</f>
        <v>#N/A</v>
      </c>
    </row>
    <row r="7200" spans="1:7" x14ac:dyDescent="0.25">
      <c r="A7200" t="e">
        <f>IF(
OR(Shares!B7200 = "8. Transferee of restricted securities", Shares!B7200 = "9. Any person (substitution for securities etc.)"),
Shares!C7200,
IF(
Shares!B7200 = "",
#N/A,
Shares!B7200)
)</f>
        <v>#N/A</v>
      </c>
      <c r="B7200" t="e">
        <f>IF(
OR('Shares - LTR - Granted'!B7200 = "8. Transferee of restricted securities", 'Shares - LTR - Granted'!B7200 = "9. Any person (substitution for securities etc.)"),
'Shares - LTR - Granted'!C7200,
IF(
'Shares - LTR - Granted'!B7200 = "",
#N/A,
'Shares - LTR - Granted'!B7200)
)</f>
        <v>#N/A</v>
      </c>
      <c r="C7200" t="e">
        <f>IF(
OR('Performance Securities'!B7200 = "8. Transferee of restricted securities", 'Performance Securities'!B7200 = "9. Any person (substitution for securities etc.)"),
'Performance Securities'!C7200,
IF(
'Performance Securities'!B7200 = "",
#N/A,
'Performance Securities'!B7200)
)</f>
        <v>#N/A</v>
      </c>
      <c r="D7200" t="e">
        <f>IF(
OR('Options or Warrants'!B7200 = "8. Transferee of restricted securities", 'Options or Warrants'!B7200 = "9. Any person (substitution for securities etc.)"),
'Options or Warrants'!C7200,
IF(
'Options or Warrants'!B7200 = "",
#N/A,
'Options or Warrants'!B7200)
)</f>
        <v>#N/A</v>
      </c>
      <c r="E7200" t="e">
        <f>IF(
OR('Options - Free Attaching'!B7200 = "8. Transferee of restricted securities", 'Options - Free Attaching'!B7200 = "9. Any person (substitution for securities etc.)"),
'Options - Free Attaching'!C7200,
IF(
'Options - Free Attaching'!B7200 = "",
#N/A,
'Options - Free Attaching'!B7200)
)</f>
        <v>#N/A</v>
      </c>
      <c r="F7200" t="e">
        <f>IF(
OR('Con. Notes - Conversion'!B7200 = "8. Transferee of restricted securities", 'Con. Notes - Conversion'!B7200 = "9. Any person (substitution for securities etc.)"),
'Con. Notes - Conversion'!C7200,
IF(
'Con. Notes - Conversion'!B7200 = "",
#N/A,
'Con. Notes - Conversion'!B7200)
)</f>
        <v>#N/A</v>
      </c>
      <c r="G7200" t="e">
        <f>IF(
OR('Con. Notes - No Conversion'!B7200 = "8. Transferee of restricted securities", 'Con. Notes - No Conversion'!B7200 = "9. Any person (substitution for securities etc.)"),
'Con. Notes - No Conversion'!C7200,
IF(
'Con. Notes - No Conversion'!B7200 = "",
#N/A,
'Con. Notes - No Conversion'!B7200)
)</f>
        <v>#N/A</v>
      </c>
    </row>
    <row r="7201" spans="1:7" x14ac:dyDescent="0.25">
      <c r="A7201" t="e">
        <f>IF(
OR(Shares!B7201 = "8. Transferee of restricted securities", Shares!B7201 = "9. Any person (substitution for securities etc.)"),
Shares!C7201,
IF(
Shares!B7201 = "",
#N/A,
Shares!B7201)
)</f>
        <v>#N/A</v>
      </c>
      <c r="B7201" t="e">
        <f>IF(
OR('Shares - LTR - Granted'!B7201 = "8. Transferee of restricted securities", 'Shares - LTR - Granted'!B7201 = "9. Any person (substitution for securities etc.)"),
'Shares - LTR - Granted'!C7201,
IF(
'Shares - LTR - Granted'!B7201 = "",
#N/A,
'Shares - LTR - Granted'!B7201)
)</f>
        <v>#N/A</v>
      </c>
      <c r="C7201" t="e">
        <f>IF(
OR('Performance Securities'!B7201 = "8. Transferee of restricted securities", 'Performance Securities'!B7201 = "9. Any person (substitution for securities etc.)"),
'Performance Securities'!C7201,
IF(
'Performance Securities'!B7201 = "",
#N/A,
'Performance Securities'!B7201)
)</f>
        <v>#N/A</v>
      </c>
      <c r="D7201" t="e">
        <f>IF(
OR('Options or Warrants'!B7201 = "8. Transferee of restricted securities", 'Options or Warrants'!B7201 = "9. Any person (substitution for securities etc.)"),
'Options or Warrants'!C7201,
IF(
'Options or Warrants'!B7201 = "",
#N/A,
'Options or Warrants'!B7201)
)</f>
        <v>#N/A</v>
      </c>
      <c r="E7201" t="e">
        <f>IF(
OR('Options - Free Attaching'!B7201 = "8. Transferee of restricted securities", 'Options - Free Attaching'!B7201 = "9. Any person (substitution for securities etc.)"),
'Options - Free Attaching'!C7201,
IF(
'Options - Free Attaching'!B7201 = "",
#N/A,
'Options - Free Attaching'!B7201)
)</f>
        <v>#N/A</v>
      </c>
      <c r="F7201" t="e">
        <f>IF(
OR('Con. Notes - Conversion'!B7201 = "8. Transferee of restricted securities", 'Con. Notes - Conversion'!B7201 = "9. Any person (substitution for securities etc.)"),
'Con. Notes - Conversion'!C7201,
IF(
'Con. Notes - Conversion'!B7201 = "",
#N/A,
'Con. Notes - Conversion'!B7201)
)</f>
        <v>#N/A</v>
      </c>
      <c r="G7201" t="e">
        <f>IF(
OR('Con. Notes - No Conversion'!B7201 = "8. Transferee of restricted securities", 'Con. Notes - No Conversion'!B7201 = "9. Any person (substitution for securities etc.)"),
'Con. Notes - No Conversion'!C7201,
IF(
'Con. Notes - No Conversion'!B7201 = "",
#N/A,
'Con. Notes - No Conversion'!B7201)
)</f>
        <v>#N/A</v>
      </c>
    </row>
    <row r="7202" spans="1:7" x14ac:dyDescent="0.25">
      <c r="A7202" t="e">
        <f>IF(
OR(Shares!B7202 = "8. Transferee of restricted securities", Shares!B7202 = "9. Any person (substitution for securities etc.)"),
Shares!C7202,
IF(
Shares!B7202 = "",
#N/A,
Shares!B7202)
)</f>
        <v>#N/A</v>
      </c>
      <c r="B7202" t="e">
        <f>IF(
OR('Shares - LTR - Granted'!B7202 = "8. Transferee of restricted securities", 'Shares - LTR - Granted'!B7202 = "9. Any person (substitution for securities etc.)"),
'Shares - LTR - Granted'!C7202,
IF(
'Shares - LTR - Granted'!B7202 = "",
#N/A,
'Shares - LTR - Granted'!B7202)
)</f>
        <v>#N/A</v>
      </c>
      <c r="C7202" t="e">
        <f>IF(
OR('Performance Securities'!B7202 = "8. Transferee of restricted securities", 'Performance Securities'!B7202 = "9. Any person (substitution for securities etc.)"),
'Performance Securities'!C7202,
IF(
'Performance Securities'!B7202 = "",
#N/A,
'Performance Securities'!B7202)
)</f>
        <v>#N/A</v>
      </c>
      <c r="D7202" t="e">
        <f>IF(
OR('Options or Warrants'!B7202 = "8. Transferee of restricted securities", 'Options or Warrants'!B7202 = "9. Any person (substitution for securities etc.)"),
'Options or Warrants'!C7202,
IF(
'Options or Warrants'!B7202 = "",
#N/A,
'Options or Warrants'!B7202)
)</f>
        <v>#N/A</v>
      </c>
      <c r="E7202" t="e">
        <f>IF(
OR('Options - Free Attaching'!B7202 = "8. Transferee of restricted securities", 'Options - Free Attaching'!B7202 = "9. Any person (substitution for securities etc.)"),
'Options - Free Attaching'!C7202,
IF(
'Options - Free Attaching'!B7202 = "",
#N/A,
'Options - Free Attaching'!B7202)
)</f>
        <v>#N/A</v>
      </c>
      <c r="F7202" t="e">
        <f>IF(
OR('Con. Notes - Conversion'!B7202 = "8. Transferee of restricted securities", 'Con. Notes - Conversion'!B7202 = "9. Any person (substitution for securities etc.)"),
'Con. Notes - Conversion'!C7202,
IF(
'Con. Notes - Conversion'!B7202 = "",
#N/A,
'Con. Notes - Conversion'!B7202)
)</f>
        <v>#N/A</v>
      </c>
      <c r="G7202" t="e">
        <f>IF(
OR('Con. Notes - No Conversion'!B7202 = "8. Transferee of restricted securities", 'Con. Notes - No Conversion'!B7202 = "9. Any person (substitution for securities etc.)"),
'Con. Notes - No Conversion'!C7202,
IF(
'Con. Notes - No Conversion'!B7202 = "",
#N/A,
'Con. Notes - No Conversion'!B7202)
)</f>
        <v>#N/A</v>
      </c>
    </row>
    <row r="7203" spans="1:7" x14ac:dyDescent="0.25">
      <c r="A7203" t="e">
        <f>IF(
OR(Shares!B7203 = "8. Transferee of restricted securities", Shares!B7203 = "9. Any person (substitution for securities etc.)"),
Shares!C7203,
IF(
Shares!B7203 = "",
#N/A,
Shares!B7203)
)</f>
        <v>#N/A</v>
      </c>
      <c r="B7203" t="e">
        <f>IF(
OR('Shares - LTR - Granted'!B7203 = "8. Transferee of restricted securities", 'Shares - LTR - Granted'!B7203 = "9. Any person (substitution for securities etc.)"),
'Shares - LTR - Granted'!C7203,
IF(
'Shares - LTR - Granted'!B7203 = "",
#N/A,
'Shares - LTR - Granted'!B7203)
)</f>
        <v>#N/A</v>
      </c>
      <c r="C7203" t="e">
        <f>IF(
OR('Performance Securities'!B7203 = "8. Transferee of restricted securities", 'Performance Securities'!B7203 = "9. Any person (substitution for securities etc.)"),
'Performance Securities'!C7203,
IF(
'Performance Securities'!B7203 = "",
#N/A,
'Performance Securities'!B7203)
)</f>
        <v>#N/A</v>
      </c>
      <c r="D7203" t="e">
        <f>IF(
OR('Options or Warrants'!B7203 = "8. Transferee of restricted securities", 'Options or Warrants'!B7203 = "9. Any person (substitution for securities etc.)"),
'Options or Warrants'!C7203,
IF(
'Options or Warrants'!B7203 = "",
#N/A,
'Options or Warrants'!B7203)
)</f>
        <v>#N/A</v>
      </c>
      <c r="E7203" t="e">
        <f>IF(
OR('Options - Free Attaching'!B7203 = "8. Transferee of restricted securities", 'Options - Free Attaching'!B7203 = "9. Any person (substitution for securities etc.)"),
'Options - Free Attaching'!C7203,
IF(
'Options - Free Attaching'!B7203 = "",
#N/A,
'Options - Free Attaching'!B7203)
)</f>
        <v>#N/A</v>
      </c>
      <c r="F7203" t="e">
        <f>IF(
OR('Con. Notes - Conversion'!B7203 = "8. Transferee of restricted securities", 'Con. Notes - Conversion'!B7203 = "9. Any person (substitution for securities etc.)"),
'Con. Notes - Conversion'!C7203,
IF(
'Con. Notes - Conversion'!B7203 = "",
#N/A,
'Con. Notes - Conversion'!B7203)
)</f>
        <v>#N/A</v>
      </c>
      <c r="G7203" t="e">
        <f>IF(
OR('Con. Notes - No Conversion'!B7203 = "8. Transferee of restricted securities", 'Con. Notes - No Conversion'!B7203 = "9. Any person (substitution for securities etc.)"),
'Con. Notes - No Conversion'!C7203,
IF(
'Con. Notes - No Conversion'!B7203 = "",
#N/A,
'Con. Notes - No Conversion'!B7203)
)</f>
        <v>#N/A</v>
      </c>
    </row>
    <row r="7204" spans="1:7" x14ac:dyDescent="0.25">
      <c r="A7204" t="e">
        <f>IF(
OR(Shares!B7204 = "8. Transferee of restricted securities", Shares!B7204 = "9. Any person (substitution for securities etc.)"),
Shares!C7204,
IF(
Shares!B7204 = "",
#N/A,
Shares!B7204)
)</f>
        <v>#N/A</v>
      </c>
      <c r="B7204" t="e">
        <f>IF(
OR('Shares - LTR - Granted'!B7204 = "8. Transferee of restricted securities", 'Shares - LTR - Granted'!B7204 = "9. Any person (substitution for securities etc.)"),
'Shares - LTR - Granted'!C7204,
IF(
'Shares - LTR - Granted'!B7204 = "",
#N/A,
'Shares - LTR - Granted'!B7204)
)</f>
        <v>#N/A</v>
      </c>
      <c r="C7204" t="e">
        <f>IF(
OR('Performance Securities'!B7204 = "8. Transferee of restricted securities", 'Performance Securities'!B7204 = "9. Any person (substitution for securities etc.)"),
'Performance Securities'!C7204,
IF(
'Performance Securities'!B7204 = "",
#N/A,
'Performance Securities'!B7204)
)</f>
        <v>#N/A</v>
      </c>
      <c r="D7204" t="e">
        <f>IF(
OR('Options or Warrants'!B7204 = "8. Transferee of restricted securities", 'Options or Warrants'!B7204 = "9. Any person (substitution for securities etc.)"),
'Options or Warrants'!C7204,
IF(
'Options or Warrants'!B7204 = "",
#N/A,
'Options or Warrants'!B7204)
)</f>
        <v>#N/A</v>
      </c>
      <c r="E7204" t="e">
        <f>IF(
OR('Options - Free Attaching'!B7204 = "8. Transferee of restricted securities", 'Options - Free Attaching'!B7204 = "9. Any person (substitution for securities etc.)"),
'Options - Free Attaching'!C7204,
IF(
'Options - Free Attaching'!B7204 = "",
#N/A,
'Options - Free Attaching'!B7204)
)</f>
        <v>#N/A</v>
      </c>
      <c r="F7204" t="e">
        <f>IF(
OR('Con. Notes - Conversion'!B7204 = "8. Transferee of restricted securities", 'Con. Notes - Conversion'!B7204 = "9. Any person (substitution for securities etc.)"),
'Con. Notes - Conversion'!C7204,
IF(
'Con. Notes - Conversion'!B7204 = "",
#N/A,
'Con. Notes - Conversion'!B7204)
)</f>
        <v>#N/A</v>
      </c>
      <c r="G7204" t="e">
        <f>IF(
OR('Con. Notes - No Conversion'!B7204 = "8. Transferee of restricted securities", 'Con. Notes - No Conversion'!B7204 = "9. Any person (substitution for securities etc.)"),
'Con. Notes - No Conversion'!C7204,
IF(
'Con. Notes - No Conversion'!B7204 = "",
#N/A,
'Con. Notes - No Conversion'!B7204)
)</f>
        <v>#N/A</v>
      </c>
    </row>
    <row r="7205" spans="1:7" x14ac:dyDescent="0.25">
      <c r="A7205" t="e">
        <f>IF(
OR(Shares!B7205 = "8. Transferee of restricted securities", Shares!B7205 = "9. Any person (substitution for securities etc.)"),
Shares!C7205,
IF(
Shares!B7205 = "",
#N/A,
Shares!B7205)
)</f>
        <v>#N/A</v>
      </c>
      <c r="B7205" t="e">
        <f>IF(
OR('Shares - LTR - Granted'!B7205 = "8. Transferee of restricted securities", 'Shares - LTR - Granted'!B7205 = "9. Any person (substitution for securities etc.)"),
'Shares - LTR - Granted'!C7205,
IF(
'Shares - LTR - Granted'!B7205 = "",
#N/A,
'Shares - LTR - Granted'!B7205)
)</f>
        <v>#N/A</v>
      </c>
      <c r="C7205" t="e">
        <f>IF(
OR('Performance Securities'!B7205 = "8. Transferee of restricted securities", 'Performance Securities'!B7205 = "9. Any person (substitution for securities etc.)"),
'Performance Securities'!C7205,
IF(
'Performance Securities'!B7205 = "",
#N/A,
'Performance Securities'!B7205)
)</f>
        <v>#N/A</v>
      </c>
      <c r="D7205" t="e">
        <f>IF(
OR('Options or Warrants'!B7205 = "8. Transferee of restricted securities", 'Options or Warrants'!B7205 = "9. Any person (substitution for securities etc.)"),
'Options or Warrants'!C7205,
IF(
'Options or Warrants'!B7205 = "",
#N/A,
'Options or Warrants'!B7205)
)</f>
        <v>#N/A</v>
      </c>
      <c r="E7205" t="e">
        <f>IF(
OR('Options - Free Attaching'!B7205 = "8. Transferee of restricted securities", 'Options - Free Attaching'!B7205 = "9. Any person (substitution for securities etc.)"),
'Options - Free Attaching'!C7205,
IF(
'Options - Free Attaching'!B7205 = "",
#N/A,
'Options - Free Attaching'!B7205)
)</f>
        <v>#N/A</v>
      </c>
      <c r="F7205" t="e">
        <f>IF(
OR('Con. Notes - Conversion'!B7205 = "8. Transferee of restricted securities", 'Con. Notes - Conversion'!B7205 = "9. Any person (substitution for securities etc.)"),
'Con. Notes - Conversion'!C7205,
IF(
'Con. Notes - Conversion'!B7205 = "",
#N/A,
'Con. Notes - Conversion'!B7205)
)</f>
        <v>#N/A</v>
      </c>
      <c r="G7205" t="e">
        <f>IF(
OR('Con. Notes - No Conversion'!B7205 = "8. Transferee of restricted securities", 'Con. Notes - No Conversion'!B7205 = "9. Any person (substitution for securities etc.)"),
'Con. Notes - No Conversion'!C7205,
IF(
'Con. Notes - No Conversion'!B7205 = "",
#N/A,
'Con. Notes - No Conversion'!B7205)
)</f>
        <v>#N/A</v>
      </c>
    </row>
    <row r="7206" spans="1:7" x14ac:dyDescent="0.25">
      <c r="A7206" t="e">
        <f>IF(
OR(Shares!B7206 = "8. Transferee of restricted securities", Shares!B7206 = "9. Any person (substitution for securities etc.)"),
Shares!C7206,
IF(
Shares!B7206 = "",
#N/A,
Shares!B7206)
)</f>
        <v>#N/A</v>
      </c>
      <c r="B7206" t="e">
        <f>IF(
OR('Shares - LTR - Granted'!B7206 = "8. Transferee of restricted securities", 'Shares - LTR - Granted'!B7206 = "9. Any person (substitution for securities etc.)"),
'Shares - LTR - Granted'!C7206,
IF(
'Shares - LTR - Granted'!B7206 = "",
#N/A,
'Shares - LTR - Granted'!B7206)
)</f>
        <v>#N/A</v>
      </c>
      <c r="C7206" t="e">
        <f>IF(
OR('Performance Securities'!B7206 = "8. Transferee of restricted securities", 'Performance Securities'!B7206 = "9. Any person (substitution for securities etc.)"),
'Performance Securities'!C7206,
IF(
'Performance Securities'!B7206 = "",
#N/A,
'Performance Securities'!B7206)
)</f>
        <v>#N/A</v>
      </c>
      <c r="D7206" t="e">
        <f>IF(
OR('Options or Warrants'!B7206 = "8. Transferee of restricted securities", 'Options or Warrants'!B7206 = "9. Any person (substitution for securities etc.)"),
'Options or Warrants'!C7206,
IF(
'Options or Warrants'!B7206 = "",
#N/A,
'Options or Warrants'!B7206)
)</f>
        <v>#N/A</v>
      </c>
      <c r="E7206" t="e">
        <f>IF(
OR('Options - Free Attaching'!B7206 = "8. Transferee of restricted securities", 'Options - Free Attaching'!B7206 = "9. Any person (substitution for securities etc.)"),
'Options - Free Attaching'!C7206,
IF(
'Options - Free Attaching'!B7206 = "",
#N/A,
'Options - Free Attaching'!B7206)
)</f>
        <v>#N/A</v>
      </c>
      <c r="F7206" t="e">
        <f>IF(
OR('Con. Notes - Conversion'!B7206 = "8. Transferee of restricted securities", 'Con. Notes - Conversion'!B7206 = "9. Any person (substitution for securities etc.)"),
'Con. Notes - Conversion'!C7206,
IF(
'Con. Notes - Conversion'!B7206 = "",
#N/A,
'Con. Notes - Conversion'!B7206)
)</f>
        <v>#N/A</v>
      </c>
      <c r="G7206" t="e">
        <f>IF(
OR('Con. Notes - No Conversion'!B7206 = "8. Transferee of restricted securities", 'Con. Notes - No Conversion'!B7206 = "9. Any person (substitution for securities etc.)"),
'Con. Notes - No Conversion'!C7206,
IF(
'Con. Notes - No Conversion'!B7206 = "",
#N/A,
'Con. Notes - No Conversion'!B7206)
)</f>
        <v>#N/A</v>
      </c>
    </row>
    <row r="7207" spans="1:7" x14ac:dyDescent="0.25">
      <c r="A7207" t="e">
        <f>IF(
OR(Shares!B7207 = "8. Transferee of restricted securities", Shares!B7207 = "9. Any person (substitution for securities etc.)"),
Shares!C7207,
IF(
Shares!B7207 = "",
#N/A,
Shares!B7207)
)</f>
        <v>#N/A</v>
      </c>
      <c r="B7207" t="e">
        <f>IF(
OR('Shares - LTR - Granted'!B7207 = "8. Transferee of restricted securities", 'Shares - LTR - Granted'!B7207 = "9. Any person (substitution for securities etc.)"),
'Shares - LTR - Granted'!C7207,
IF(
'Shares - LTR - Granted'!B7207 = "",
#N/A,
'Shares - LTR - Granted'!B7207)
)</f>
        <v>#N/A</v>
      </c>
      <c r="C7207" t="e">
        <f>IF(
OR('Performance Securities'!B7207 = "8. Transferee of restricted securities", 'Performance Securities'!B7207 = "9. Any person (substitution for securities etc.)"),
'Performance Securities'!C7207,
IF(
'Performance Securities'!B7207 = "",
#N/A,
'Performance Securities'!B7207)
)</f>
        <v>#N/A</v>
      </c>
      <c r="D7207" t="e">
        <f>IF(
OR('Options or Warrants'!B7207 = "8. Transferee of restricted securities", 'Options or Warrants'!B7207 = "9. Any person (substitution for securities etc.)"),
'Options or Warrants'!C7207,
IF(
'Options or Warrants'!B7207 = "",
#N/A,
'Options or Warrants'!B7207)
)</f>
        <v>#N/A</v>
      </c>
      <c r="E7207" t="e">
        <f>IF(
OR('Options - Free Attaching'!B7207 = "8. Transferee of restricted securities", 'Options - Free Attaching'!B7207 = "9. Any person (substitution for securities etc.)"),
'Options - Free Attaching'!C7207,
IF(
'Options - Free Attaching'!B7207 = "",
#N/A,
'Options - Free Attaching'!B7207)
)</f>
        <v>#N/A</v>
      </c>
      <c r="F7207" t="e">
        <f>IF(
OR('Con. Notes - Conversion'!B7207 = "8. Transferee of restricted securities", 'Con. Notes - Conversion'!B7207 = "9. Any person (substitution for securities etc.)"),
'Con. Notes - Conversion'!C7207,
IF(
'Con. Notes - Conversion'!B7207 = "",
#N/A,
'Con. Notes - Conversion'!B7207)
)</f>
        <v>#N/A</v>
      </c>
      <c r="G7207" t="e">
        <f>IF(
OR('Con. Notes - No Conversion'!B7207 = "8. Transferee of restricted securities", 'Con. Notes - No Conversion'!B7207 = "9. Any person (substitution for securities etc.)"),
'Con. Notes - No Conversion'!C7207,
IF(
'Con. Notes - No Conversion'!B7207 = "",
#N/A,
'Con. Notes - No Conversion'!B7207)
)</f>
        <v>#N/A</v>
      </c>
    </row>
    <row r="7208" spans="1:7" x14ac:dyDescent="0.25">
      <c r="A7208" t="e">
        <f>IF(
OR(Shares!B7208 = "8. Transferee of restricted securities", Shares!B7208 = "9. Any person (substitution for securities etc.)"),
Shares!C7208,
IF(
Shares!B7208 = "",
#N/A,
Shares!B7208)
)</f>
        <v>#N/A</v>
      </c>
      <c r="B7208" t="e">
        <f>IF(
OR('Shares - LTR - Granted'!B7208 = "8. Transferee of restricted securities", 'Shares - LTR - Granted'!B7208 = "9. Any person (substitution for securities etc.)"),
'Shares - LTR - Granted'!C7208,
IF(
'Shares - LTR - Granted'!B7208 = "",
#N/A,
'Shares - LTR - Granted'!B7208)
)</f>
        <v>#N/A</v>
      </c>
      <c r="C7208" t="e">
        <f>IF(
OR('Performance Securities'!B7208 = "8. Transferee of restricted securities", 'Performance Securities'!B7208 = "9. Any person (substitution for securities etc.)"),
'Performance Securities'!C7208,
IF(
'Performance Securities'!B7208 = "",
#N/A,
'Performance Securities'!B7208)
)</f>
        <v>#N/A</v>
      </c>
      <c r="D7208" t="e">
        <f>IF(
OR('Options or Warrants'!B7208 = "8. Transferee of restricted securities", 'Options or Warrants'!B7208 = "9. Any person (substitution for securities etc.)"),
'Options or Warrants'!C7208,
IF(
'Options or Warrants'!B7208 = "",
#N/A,
'Options or Warrants'!B7208)
)</f>
        <v>#N/A</v>
      </c>
      <c r="E7208" t="e">
        <f>IF(
OR('Options - Free Attaching'!B7208 = "8. Transferee of restricted securities", 'Options - Free Attaching'!B7208 = "9. Any person (substitution for securities etc.)"),
'Options - Free Attaching'!C7208,
IF(
'Options - Free Attaching'!B7208 = "",
#N/A,
'Options - Free Attaching'!B7208)
)</f>
        <v>#N/A</v>
      </c>
      <c r="F7208" t="e">
        <f>IF(
OR('Con. Notes - Conversion'!B7208 = "8. Transferee of restricted securities", 'Con. Notes - Conversion'!B7208 = "9. Any person (substitution for securities etc.)"),
'Con. Notes - Conversion'!C7208,
IF(
'Con. Notes - Conversion'!B7208 = "",
#N/A,
'Con. Notes - Conversion'!B7208)
)</f>
        <v>#N/A</v>
      </c>
      <c r="G7208" t="e">
        <f>IF(
OR('Con. Notes - No Conversion'!B7208 = "8. Transferee of restricted securities", 'Con. Notes - No Conversion'!B7208 = "9. Any person (substitution for securities etc.)"),
'Con. Notes - No Conversion'!C7208,
IF(
'Con. Notes - No Conversion'!B7208 = "",
#N/A,
'Con. Notes - No Conversion'!B7208)
)</f>
        <v>#N/A</v>
      </c>
    </row>
    <row r="7209" spans="1:7" x14ac:dyDescent="0.25">
      <c r="A7209" t="e">
        <f>IF(
OR(Shares!B7209 = "8. Transferee of restricted securities", Shares!B7209 = "9. Any person (substitution for securities etc.)"),
Shares!C7209,
IF(
Shares!B7209 = "",
#N/A,
Shares!B7209)
)</f>
        <v>#N/A</v>
      </c>
      <c r="B7209" t="e">
        <f>IF(
OR('Shares - LTR - Granted'!B7209 = "8. Transferee of restricted securities", 'Shares - LTR - Granted'!B7209 = "9. Any person (substitution for securities etc.)"),
'Shares - LTR - Granted'!C7209,
IF(
'Shares - LTR - Granted'!B7209 = "",
#N/A,
'Shares - LTR - Granted'!B7209)
)</f>
        <v>#N/A</v>
      </c>
      <c r="C7209" t="e">
        <f>IF(
OR('Performance Securities'!B7209 = "8. Transferee of restricted securities", 'Performance Securities'!B7209 = "9. Any person (substitution for securities etc.)"),
'Performance Securities'!C7209,
IF(
'Performance Securities'!B7209 = "",
#N/A,
'Performance Securities'!B7209)
)</f>
        <v>#N/A</v>
      </c>
      <c r="D7209" t="e">
        <f>IF(
OR('Options or Warrants'!B7209 = "8. Transferee of restricted securities", 'Options or Warrants'!B7209 = "9. Any person (substitution for securities etc.)"),
'Options or Warrants'!C7209,
IF(
'Options or Warrants'!B7209 = "",
#N/A,
'Options or Warrants'!B7209)
)</f>
        <v>#N/A</v>
      </c>
      <c r="E7209" t="e">
        <f>IF(
OR('Options - Free Attaching'!B7209 = "8. Transferee of restricted securities", 'Options - Free Attaching'!B7209 = "9. Any person (substitution for securities etc.)"),
'Options - Free Attaching'!C7209,
IF(
'Options - Free Attaching'!B7209 = "",
#N/A,
'Options - Free Attaching'!B7209)
)</f>
        <v>#N/A</v>
      </c>
      <c r="F7209" t="e">
        <f>IF(
OR('Con. Notes - Conversion'!B7209 = "8. Transferee of restricted securities", 'Con. Notes - Conversion'!B7209 = "9. Any person (substitution for securities etc.)"),
'Con. Notes - Conversion'!C7209,
IF(
'Con. Notes - Conversion'!B7209 = "",
#N/A,
'Con. Notes - Conversion'!B7209)
)</f>
        <v>#N/A</v>
      </c>
      <c r="G7209" t="e">
        <f>IF(
OR('Con. Notes - No Conversion'!B7209 = "8. Transferee of restricted securities", 'Con. Notes - No Conversion'!B7209 = "9. Any person (substitution for securities etc.)"),
'Con. Notes - No Conversion'!C7209,
IF(
'Con. Notes - No Conversion'!B7209 = "",
#N/A,
'Con. Notes - No Conversion'!B7209)
)</f>
        <v>#N/A</v>
      </c>
    </row>
    <row r="7210" spans="1:7" x14ac:dyDescent="0.25">
      <c r="A7210" t="e">
        <f>IF(
OR(Shares!B7210 = "8. Transferee of restricted securities", Shares!B7210 = "9. Any person (substitution for securities etc.)"),
Shares!C7210,
IF(
Shares!B7210 = "",
#N/A,
Shares!B7210)
)</f>
        <v>#N/A</v>
      </c>
      <c r="B7210" t="e">
        <f>IF(
OR('Shares - LTR - Granted'!B7210 = "8. Transferee of restricted securities", 'Shares - LTR - Granted'!B7210 = "9. Any person (substitution for securities etc.)"),
'Shares - LTR - Granted'!C7210,
IF(
'Shares - LTR - Granted'!B7210 = "",
#N/A,
'Shares - LTR - Granted'!B7210)
)</f>
        <v>#N/A</v>
      </c>
      <c r="C7210" t="e">
        <f>IF(
OR('Performance Securities'!B7210 = "8. Transferee of restricted securities", 'Performance Securities'!B7210 = "9. Any person (substitution for securities etc.)"),
'Performance Securities'!C7210,
IF(
'Performance Securities'!B7210 = "",
#N/A,
'Performance Securities'!B7210)
)</f>
        <v>#N/A</v>
      </c>
      <c r="D7210" t="e">
        <f>IF(
OR('Options or Warrants'!B7210 = "8. Transferee of restricted securities", 'Options or Warrants'!B7210 = "9. Any person (substitution for securities etc.)"),
'Options or Warrants'!C7210,
IF(
'Options or Warrants'!B7210 = "",
#N/A,
'Options or Warrants'!B7210)
)</f>
        <v>#N/A</v>
      </c>
      <c r="E7210" t="e">
        <f>IF(
OR('Options - Free Attaching'!B7210 = "8. Transferee of restricted securities", 'Options - Free Attaching'!B7210 = "9. Any person (substitution for securities etc.)"),
'Options - Free Attaching'!C7210,
IF(
'Options - Free Attaching'!B7210 = "",
#N/A,
'Options - Free Attaching'!B7210)
)</f>
        <v>#N/A</v>
      </c>
      <c r="F7210" t="e">
        <f>IF(
OR('Con. Notes - Conversion'!B7210 = "8. Transferee of restricted securities", 'Con. Notes - Conversion'!B7210 = "9. Any person (substitution for securities etc.)"),
'Con. Notes - Conversion'!C7210,
IF(
'Con. Notes - Conversion'!B7210 = "",
#N/A,
'Con. Notes - Conversion'!B7210)
)</f>
        <v>#N/A</v>
      </c>
      <c r="G7210" t="e">
        <f>IF(
OR('Con. Notes - No Conversion'!B7210 = "8. Transferee of restricted securities", 'Con. Notes - No Conversion'!B7210 = "9. Any person (substitution for securities etc.)"),
'Con. Notes - No Conversion'!C7210,
IF(
'Con. Notes - No Conversion'!B7210 = "",
#N/A,
'Con. Notes - No Conversion'!B7210)
)</f>
        <v>#N/A</v>
      </c>
    </row>
    <row r="7211" spans="1:7" x14ac:dyDescent="0.25">
      <c r="A7211" t="e">
        <f>IF(
OR(Shares!B7211 = "8. Transferee of restricted securities", Shares!B7211 = "9. Any person (substitution for securities etc.)"),
Shares!C7211,
IF(
Shares!B7211 = "",
#N/A,
Shares!B7211)
)</f>
        <v>#N/A</v>
      </c>
      <c r="B7211" t="e">
        <f>IF(
OR('Shares - LTR - Granted'!B7211 = "8. Transferee of restricted securities", 'Shares - LTR - Granted'!B7211 = "9. Any person (substitution for securities etc.)"),
'Shares - LTR - Granted'!C7211,
IF(
'Shares - LTR - Granted'!B7211 = "",
#N/A,
'Shares - LTR - Granted'!B7211)
)</f>
        <v>#N/A</v>
      </c>
      <c r="C7211" t="e">
        <f>IF(
OR('Performance Securities'!B7211 = "8. Transferee of restricted securities", 'Performance Securities'!B7211 = "9. Any person (substitution for securities etc.)"),
'Performance Securities'!C7211,
IF(
'Performance Securities'!B7211 = "",
#N/A,
'Performance Securities'!B7211)
)</f>
        <v>#N/A</v>
      </c>
      <c r="D7211" t="e">
        <f>IF(
OR('Options or Warrants'!B7211 = "8. Transferee of restricted securities", 'Options or Warrants'!B7211 = "9. Any person (substitution for securities etc.)"),
'Options or Warrants'!C7211,
IF(
'Options or Warrants'!B7211 = "",
#N/A,
'Options or Warrants'!B7211)
)</f>
        <v>#N/A</v>
      </c>
      <c r="E7211" t="e">
        <f>IF(
OR('Options - Free Attaching'!B7211 = "8. Transferee of restricted securities", 'Options - Free Attaching'!B7211 = "9. Any person (substitution for securities etc.)"),
'Options - Free Attaching'!C7211,
IF(
'Options - Free Attaching'!B7211 = "",
#N/A,
'Options - Free Attaching'!B7211)
)</f>
        <v>#N/A</v>
      </c>
      <c r="F7211" t="e">
        <f>IF(
OR('Con. Notes - Conversion'!B7211 = "8. Transferee of restricted securities", 'Con. Notes - Conversion'!B7211 = "9. Any person (substitution for securities etc.)"),
'Con. Notes - Conversion'!C7211,
IF(
'Con. Notes - Conversion'!B7211 = "",
#N/A,
'Con. Notes - Conversion'!B7211)
)</f>
        <v>#N/A</v>
      </c>
      <c r="G7211" t="e">
        <f>IF(
OR('Con. Notes - No Conversion'!B7211 = "8. Transferee of restricted securities", 'Con. Notes - No Conversion'!B7211 = "9. Any person (substitution for securities etc.)"),
'Con. Notes - No Conversion'!C7211,
IF(
'Con. Notes - No Conversion'!B7211 = "",
#N/A,
'Con. Notes - No Conversion'!B7211)
)</f>
        <v>#N/A</v>
      </c>
    </row>
    <row r="7212" spans="1:7" x14ac:dyDescent="0.25">
      <c r="A7212" t="e">
        <f>IF(
OR(Shares!B7212 = "8. Transferee of restricted securities", Shares!B7212 = "9. Any person (substitution for securities etc.)"),
Shares!C7212,
IF(
Shares!B7212 = "",
#N/A,
Shares!B7212)
)</f>
        <v>#N/A</v>
      </c>
      <c r="B7212" t="e">
        <f>IF(
OR('Shares - LTR - Granted'!B7212 = "8. Transferee of restricted securities", 'Shares - LTR - Granted'!B7212 = "9. Any person (substitution for securities etc.)"),
'Shares - LTR - Granted'!C7212,
IF(
'Shares - LTR - Granted'!B7212 = "",
#N/A,
'Shares - LTR - Granted'!B7212)
)</f>
        <v>#N/A</v>
      </c>
      <c r="C7212" t="e">
        <f>IF(
OR('Performance Securities'!B7212 = "8. Transferee of restricted securities", 'Performance Securities'!B7212 = "9. Any person (substitution for securities etc.)"),
'Performance Securities'!C7212,
IF(
'Performance Securities'!B7212 = "",
#N/A,
'Performance Securities'!B7212)
)</f>
        <v>#N/A</v>
      </c>
      <c r="D7212" t="e">
        <f>IF(
OR('Options or Warrants'!B7212 = "8. Transferee of restricted securities", 'Options or Warrants'!B7212 = "9. Any person (substitution for securities etc.)"),
'Options or Warrants'!C7212,
IF(
'Options or Warrants'!B7212 = "",
#N/A,
'Options or Warrants'!B7212)
)</f>
        <v>#N/A</v>
      </c>
      <c r="E7212" t="e">
        <f>IF(
OR('Options - Free Attaching'!B7212 = "8. Transferee of restricted securities", 'Options - Free Attaching'!B7212 = "9. Any person (substitution for securities etc.)"),
'Options - Free Attaching'!C7212,
IF(
'Options - Free Attaching'!B7212 = "",
#N/A,
'Options - Free Attaching'!B7212)
)</f>
        <v>#N/A</v>
      </c>
      <c r="F7212" t="e">
        <f>IF(
OR('Con. Notes - Conversion'!B7212 = "8. Transferee of restricted securities", 'Con. Notes - Conversion'!B7212 = "9. Any person (substitution for securities etc.)"),
'Con. Notes - Conversion'!C7212,
IF(
'Con. Notes - Conversion'!B7212 = "",
#N/A,
'Con. Notes - Conversion'!B7212)
)</f>
        <v>#N/A</v>
      </c>
      <c r="G7212" t="e">
        <f>IF(
OR('Con. Notes - No Conversion'!B7212 = "8. Transferee of restricted securities", 'Con. Notes - No Conversion'!B7212 = "9. Any person (substitution for securities etc.)"),
'Con. Notes - No Conversion'!C7212,
IF(
'Con. Notes - No Conversion'!B7212 = "",
#N/A,
'Con. Notes - No Conversion'!B7212)
)</f>
        <v>#N/A</v>
      </c>
    </row>
    <row r="7213" spans="1:7" x14ac:dyDescent="0.25">
      <c r="A7213" t="e">
        <f>IF(
OR(Shares!B7213 = "8. Transferee of restricted securities", Shares!B7213 = "9. Any person (substitution for securities etc.)"),
Shares!C7213,
IF(
Shares!B7213 = "",
#N/A,
Shares!B7213)
)</f>
        <v>#N/A</v>
      </c>
      <c r="B7213" t="e">
        <f>IF(
OR('Shares - LTR - Granted'!B7213 = "8. Transferee of restricted securities", 'Shares - LTR - Granted'!B7213 = "9. Any person (substitution for securities etc.)"),
'Shares - LTR - Granted'!C7213,
IF(
'Shares - LTR - Granted'!B7213 = "",
#N/A,
'Shares - LTR - Granted'!B7213)
)</f>
        <v>#N/A</v>
      </c>
      <c r="C7213" t="e">
        <f>IF(
OR('Performance Securities'!B7213 = "8. Transferee of restricted securities", 'Performance Securities'!B7213 = "9. Any person (substitution for securities etc.)"),
'Performance Securities'!C7213,
IF(
'Performance Securities'!B7213 = "",
#N/A,
'Performance Securities'!B7213)
)</f>
        <v>#N/A</v>
      </c>
      <c r="D7213" t="e">
        <f>IF(
OR('Options or Warrants'!B7213 = "8. Transferee of restricted securities", 'Options or Warrants'!B7213 = "9. Any person (substitution for securities etc.)"),
'Options or Warrants'!C7213,
IF(
'Options or Warrants'!B7213 = "",
#N/A,
'Options or Warrants'!B7213)
)</f>
        <v>#N/A</v>
      </c>
      <c r="E7213" t="e">
        <f>IF(
OR('Options - Free Attaching'!B7213 = "8. Transferee of restricted securities", 'Options - Free Attaching'!B7213 = "9. Any person (substitution for securities etc.)"),
'Options - Free Attaching'!C7213,
IF(
'Options - Free Attaching'!B7213 = "",
#N/A,
'Options - Free Attaching'!B7213)
)</f>
        <v>#N/A</v>
      </c>
      <c r="F7213" t="e">
        <f>IF(
OR('Con. Notes - Conversion'!B7213 = "8. Transferee of restricted securities", 'Con. Notes - Conversion'!B7213 = "9. Any person (substitution for securities etc.)"),
'Con. Notes - Conversion'!C7213,
IF(
'Con. Notes - Conversion'!B7213 = "",
#N/A,
'Con. Notes - Conversion'!B7213)
)</f>
        <v>#N/A</v>
      </c>
      <c r="G7213" t="e">
        <f>IF(
OR('Con. Notes - No Conversion'!B7213 = "8. Transferee of restricted securities", 'Con. Notes - No Conversion'!B7213 = "9. Any person (substitution for securities etc.)"),
'Con. Notes - No Conversion'!C7213,
IF(
'Con. Notes - No Conversion'!B7213 = "",
#N/A,
'Con. Notes - No Conversion'!B7213)
)</f>
        <v>#N/A</v>
      </c>
    </row>
    <row r="7214" spans="1:7" x14ac:dyDescent="0.25">
      <c r="A7214" t="e">
        <f>IF(
OR(Shares!B7214 = "8. Transferee of restricted securities", Shares!B7214 = "9. Any person (substitution for securities etc.)"),
Shares!C7214,
IF(
Shares!B7214 = "",
#N/A,
Shares!B7214)
)</f>
        <v>#N/A</v>
      </c>
      <c r="B7214" t="e">
        <f>IF(
OR('Shares - LTR - Granted'!B7214 = "8. Transferee of restricted securities", 'Shares - LTR - Granted'!B7214 = "9. Any person (substitution for securities etc.)"),
'Shares - LTR - Granted'!C7214,
IF(
'Shares - LTR - Granted'!B7214 = "",
#N/A,
'Shares - LTR - Granted'!B7214)
)</f>
        <v>#N/A</v>
      </c>
      <c r="C7214" t="e">
        <f>IF(
OR('Performance Securities'!B7214 = "8. Transferee of restricted securities", 'Performance Securities'!B7214 = "9. Any person (substitution for securities etc.)"),
'Performance Securities'!C7214,
IF(
'Performance Securities'!B7214 = "",
#N/A,
'Performance Securities'!B7214)
)</f>
        <v>#N/A</v>
      </c>
      <c r="D7214" t="e">
        <f>IF(
OR('Options or Warrants'!B7214 = "8. Transferee of restricted securities", 'Options or Warrants'!B7214 = "9. Any person (substitution for securities etc.)"),
'Options or Warrants'!C7214,
IF(
'Options or Warrants'!B7214 = "",
#N/A,
'Options or Warrants'!B7214)
)</f>
        <v>#N/A</v>
      </c>
      <c r="E7214" t="e">
        <f>IF(
OR('Options - Free Attaching'!B7214 = "8. Transferee of restricted securities", 'Options - Free Attaching'!B7214 = "9. Any person (substitution for securities etc.)"),
'Options - Free Attaching'!C7214,
IF(
'Options - Free Attaching'!B7214 = "",
#N/A,
'Options - Free Attaching'!B7214)
)</f>
        <v>#N/A</v>
      </c>
      <c r="F7214" t="e">
        <f>IF(
OR('Con. Notes - Conversion'!B7214 = "8. Transferee of restricted securities", 'Con. Notes - Conversion'!B7214 = "9. Any person (substitution for securities etc.)"),
'Con. Notes - Conversion'!C7214,
IF(
'Con. Notes - Conversion'!B7214 = "",
#N/A,
'Con. Notes - Conversion'!B7214)
)</f>
        <v>#N/A</v>
      </c>
      <c r="G7214" t="e">
        <f>IF(
OR('Con. Notes - No Conversion'!B7214 = "8. Transferee of restricted securities", 'Con. Notes - No Conversion'!B7214 = "9. Any person (substitution for securities etc.)"),
'Con. Notes - No Conversion'!C7214,
IF(
'Con. Notes - No Conversion'!B7214 = "",
#N/A,
'Con. Notes - No Conversion'!B7214)
)</f>
        <v>#N/A</v>
      </c>
    </row>
    <row r="7215" spans="1:7" x14ac:dyDescent="0.25">
      <c r="A7215" t="e">
        <f>IF(
OR(Shares!B7215 = "8. Transferee of restricted securities", Shares!B7215 = "9. Any person (substitution for securities etc.)"),
Shares!C7215,
IF(
Shares!B7215 = "",
#N/A,
Shares!B7215)
)</f>
        <v>#N/A</v>
      </c>
      <c r="B7215" t="e">
        <f>IF(
OR('Shares - LTR - Granted'!B7215 = "8. Transferee of restricted securities", 'Shares - LTR - Granted'!B7215 = "9. Any person (substitution for securities etc.)"),
'Shares - LTR - Granted'!C7215,
IF(
'Shares - LTR - Granted'!B7215 = "",
#N/A,
'Shares - LTR - Granted'!B7215)
)</f>
        <v>#N/A</v>
      </c>
      <c r="C7215" t="e">
        <f>IF(
OR('Performance Securities'!B7215 = "8. Transferee of restricted securities", 'Performance Securities'!B7215 = "9. Any person (substitution for securities etc.)"),
'Performance Securities'!C7215,
IF(
'Performance Securities'!B7215 = "",
#N/A,
'Performance Securities'!B7215)
)</f>
        <v>#N/A</v>
      </c>
      <c r="D7215" t="e">
        <f>IF(
OR('Options or Warrants'!B7215 = "8. Transferee of restricted securities", 'Options or Warrants'!B7215 = "9. Any person (substitution for securities etc.)"),
'Options or Warrants'!C7215,
IF(
'Options or Warrants'!B7215 = "",
#N/A,
'Options or Warrants'!B7215)
)</f>
        <v>#N/A</v>
      </c>
      <c r="E7215" t="e">
        <f>IF(
OR('Options - Free Attaching'!B7215 = "8. Transferee of restricted securities", 'Options - Free Attaching'!B7215 = "9. Any person (substitution for securities etc.)"),
'Options - Free Attaching'!C7215,
IF(
'Options - Free Attaching'!B7215 = "",
#N/A,
'Options - Free Attaching'!B7215)
)</f>
        <v>#N/A</v>
      </c>
      <c r="F7215" t="e">
        <f>IF(
OR('Con. Notes - Conversion'!B7215 = "8. Transferee of restricted securities", 'Con. Notes - Conversion'!B7215 = "9. Any person (substitution for securities etc.)"),
'Con. Notes - Conversion'!C7215,
IF(
'Con. Notes - Conversion'!B7215 = "",
#N/A,
'Con. Notes - Conversion'!B7215)
)</f>
        <v>#N/A</v>
      </c>
      <c r="G7215" t="e">
        <f>IF(
OR('Con. Notes - No Conversion'!B7215 = "8. Transferee of restricted securities", 'Con. Notes - No Conversion'!B7215 = "9. Any person (substitution for securities etc.)"),
'Con. Notes - No Conversion'!C7215,
IF(
'Con. Notes - No Conversion'!B7215 = "",
#N/A,
'Con. Notes - No Conversion'!B7215)
)</f>
        <v>#N/A</v>
      </c>
    </row>
    <row r="7216" spans="1:7" x14ac:dyDescent="0.25">
      <c r="A7216" t="e">
        <f>IF(
OR(Shares!B7216 = "8. Transferee of restricted securities", Shares!B7216 = "9. Any person (substitution for securities etc.)"),
Shares!C7216,
IF(
Shares!B7216 = "",
#N/A,
Shares!B7216)
)</f>
        <v>#N/A</v>
      </c>
      <c r="B7216" t="e">
        <f>IF(
OR('Shares - LTR - Granted'!B7216 = "8. Transferee of restricted securities", 'Shares - LTR - Granted'!B7216 = "9. Any person (substitution for securities etc.)"),
'Shares - LTR - Granted'!C7216,
IF(
'Shares - LTR - Granted'!B7216 = "",
#N/A,
'Shares - LTR - Granted'!B7216)
)</f>
        <v>#N/A</v>
      </c>
      <c r="C7216" t="e">
        <f>IF(
OR('Performance Securities'!B7216 = "8. Transferee of restricted securities", 'Performance Securities'!B7216 = "9. Any person (substitution for securities etc.)"),
'Performance Securities'!C7216,
IF(
'Performance Securities'!B7216 = "",
#N/A,
'Performance Securities'!B7216)
)</f>
        <v>#N/A</v>
      </c>
      <c r="D7216" t="e">
        <f>IF(
OR('Options or Warrants'!B7216 = "8. Transferee of restricted securities", 'Options or Warrants'!B7216 = "9. Any person (substitution for securities etc.)"),
'Options or Warrants'!C7216,
IF(
'Options or Warrants'!B7216 = "",
#N/A,
'Options or Warrants'!B7216)
)</f>
        <v>#N/A</v>
      </c>
      <c r="E7216" t="e">
        <f>IF(
OR('Options - Free Attaching'!B7216 = "8. Transferee of restricted securities", 'Options - Free Attaching'!B7216 = "9. Any person (substitution for securities etc.)"),
'Options - Free Attaching'!C7216,
IF(
'Options - Free Attaching'!B7216 = "",
#N/A,
'Options - Free Attaching'!B7216)
)</f>
        <v>#N/A</v>
      </c>
      <c r="F7216" t="e">
        <f>IF(
OR('Con. Notes - Conversion'!B7216 = "8. Transferee of restricted securities", 'Con. Notes - Conversion'!B7216 = "9. Any person (substitution for securities etc.)"),
'Con. Notes - Conversion'!C7216,
IF(
'Con. Notes - Conversion'!B7216 = "",
#N/A,
'Con. Notes - Conversion'!B7216)
)</f>
        <v>#N/A</v>
      </c>
      <c r="G7216" t="e">
        <f>IF(
OR('Con. Notes - No Conversion'!B7216 = "8. Transferee of restricted securities", 'Con. Notes - No Conversion'!B7216 = "9. Any person (substitution for securities etc.)"),
'Con. Notes - No Conversion'!C7216,
IF(
'Con. Notes - No Conversion'!B7216 = "",
#N/A,
'Con. Notes - No Conversion'!B7216)
)</f>
        <v>#N/A</v>
      </c>
    </row>
    <row r="7217" spans="1:7" x14ac:dyDescent="0.25">
      <c r="A7217" t="e">
        <f>IF(
OR(Shares!B7217 = "8. Transferee of restricted securities", Shares!B7217 = "9. Any person (substitution for securities etc.)"),
Shares!C7217,
IF(
Shares!B7217 = "",
#N/A,
Shares!B7217)
)</f>
        <v>#N/A</v>
      </c>
      <c r="B7217" t="e">
        <f>IF(
OR('Shares - LTR - Granted'!B7217 = "8. Transferee of restricted securities", 'Shares - LTR - Granted'!B7217 = "9. Any person (substitution for securities etc.)"),
'Shares - LTR - Granted'!C7217,
IF(
'Shares - LTR - Granted'!B7217 = "",
#N/A,
'Shares - LTR - Granted'!B7217)
)</f>
        <v>#N/A</v>
      </c>
      <c r="C7217" t="e">
        <f>IF(
OR('Performance Securities'!B7217 = "8. Transferee of restricted securities", 'Performance Securities'!B7217 = "9. Any person (substitution for securities etc.)"),
'Performance Securities'!C7217,
IF(
'Performance Securities'!B7217 = "",
#N/A,
'Performance Securities'!B7217)
)</f>
        <v>#N/A</v>
      </c>
      <c r="D7217" t="e">
        <f>IF(
OR('Options or Warrants'!B7217 = "8. Transferee of restricted securities", 'Options or Warrants'!B7217 = "9. Any person (substitution for securities etc.)"),
'Options or Warrants'!C7217,
IF(
'Options or Warrants'!B7217 = "",
#N/A,
'Options or Warrants'!B7217)
)</f>
        <v>#N/A</v>
      </c>
      <c r="E7217" t="e">
        <f>IF(
OR('Options - Free Attaching'!B7217 = "8. Transferee of restricted securities", 'Options - Free Attaching'!B7217 = "9. Any person (substitution for securities etc.)"),
'Options - Free Attaching'!C7217,
IF(
'Options - Free Attaching'!B7217 = "",
#N/A,
'Options - Free Attaching'!B7217)
)</f>
        <v>#N/A</v>
      </c>
      <c r="F7217" t="e">
        <f>IF(
OR('Con. Notes - Conversion'!B7217 = "8. Transferee of restricted securities", 'Con. Notes - Conversion'!B7217 = "9. Any person (substitution for securities etc.)"),
'Con. Notes - Conversion'!C7217,
IF(
'Con. Notes - Conversion'!B7217 = "",
#N/A,
'Con. Notes - Conversion'!B7217)
)</f>
        <v>#N/A</v>
      </c>
      <c r="G7217" t="e">
        <f>IF(
OR('Con. Notes - No Conversion'!B7217 = "8. Transferee of restricted securities", 'Con. Notes - No Conversion'!B7217 = "9. Any person (substitution for securities etc.)"),
'Con. Notes - No Conversion'!C7217,
IF(
'Con. Notes - No Conversion'!B7217 = "",
#N/A,
'Con. Notes - No Conversion'!B7217)
)</f>
        <v>#N/A</v>
      </c>
    </row>
    <row r="7218" spans="1:7" x14ac:dyDescent="0.25">
      <c r="A7218" t="e">
        <f>IF(
OR(Shares!B7218 = "8. Transferee of restricted securities", Shares!B7218 = "9. Any person (substitution for securities etc.)"),
Shares!C7218,
IF(
Shares!B7218 = "",
#N/A,
Shares!B7218)
)</f>
        <v>#N/A</v>
      </c>
      <c r="B7218" t="e">
        <f>IF(
OR('Shares - LTR - Granted'!B7218 = "8. Transferee of restricted securities", 'Shares - LTR - Granted'!B7218 = "9. Any person (substitution for securities etc.)"),
'Shares - LTR - Granted'!C7218,
IF(
'Shares - LTR - Granted'!B7218 = "",
#N/A,
'Shares - LTR - Granted'!B7218)
)</f>
        <v>#N/A</v>
      </c>
      <c r="C7218" t="e">
        <f>IF(
OR('Performance Securities'!B7218 = "8. Transferee of restricted securities", 'Performance Securities'!B7218 = "9. Any person (substitution for securities etc.)"),
'Performance Securities'!C7218,
IF(
'Performance Securities'!B7218 = "",
#N/A,
'Performance Securities'!B7218)
)</f>
        <v>#N/A</v>
      </c>
      <c r="D7218" t="e">
        <f>IF(
OR('Options or Warrants'!B7218 = "8. Transferee of restricted securities", 'Options or Warrants'!B7218 = "9. Any person (substitution for securities etc.)"),
'Options or Warrants'!C7218,
IF(
'Options or Warrants'!B7218 = "",
#N/A,
'Options or Warrants'!B7218)
)</f>
        <v>#N/A</v>
      </c>
      <c r="E7218" t="e">
        <f>IF(
OR('Options - Free Attaching'!B7218 = "8. Transferee of restricted securities", 'Options - Free Attaching'!B7218 = "9. Any person (substitution for securities etc.)"),
'Options - Free Attaching'!C7218,
IF(
'Options - Free Attaching'!B7218 = "",
#N/A,
'Options - Free Attaching'!B7218)
)</f>
        <v>#N/A</v>
      </c>
      <c r="F7218" t="e">
        <f>IF(
OR('Con. Notes - Conversion'!B7218 = "8. Transferee of restricted securities", 'Con. Notes - Conversion'!B7218 = "9. Any person (substitution for securities etc.)"),
'Con. Notes - Conversion'!C7218,
IF(
'Con. Notes - Conversion'!B7218 = "",
#N/A,
'Con. Notes - Conversion'!B7218)
)</f>
        <v>#N/A</v>
      </c>
      <c r="G7218" t="e">
        <f>IF(
OR('Con. Notes - No Conversion'!B7218 = "8. Transferee of restricted securities", 'Con. Notes - No Conversion'!B7218 = "9. Any person (substitution for securities etc.)"),
'Con. Notes - No Conversion'!C7218,
IF(
'Con. Notes - No Conversion'!B7218 = "",
#N/A,
'Con. Notes - No Conversion'!B7218)
)</f>
        <v>#N/A</v>
      </c>
    </row>
    <row r="7219" spans="1:7" x14ac:dyDescent="0.25">
      <c r="A7219" t="e">
        <f>IF(
OR(Shares!B7219 = "8. Transferee of restricted securities", Shares!B7219 = "9. Any person (substitution for securities etc.)"),
Shares!C7219,
IF(
Shares!B7219 = "",
#N/A,
Shares!B7219)
)</f>
        <v>#N/A</v>
      </c>
      <c r="B7219" t="e">
        <f>IF(
OR('Shares - LTR - Granted'!B7219 = "8. Transferee of restricted securities", 'Shares - LTR - Granted'!B7219 = "9. Any person (substitution for securities etc.)"),
'Shares - LTR - Granted'!C7219,
IF(
'Shares - LTR - Granted'!B7219 = "",
#N/A,
'Shares - LTR - Granted'!B7219)
)</f>
        <v>#N/A</v>
      </c>
      <c r="C7219" t="e">
        <f>IF(
OR('Performance Securities'!B7219 = "8. Transferee of restricted securities", 'Performance Securities'!B7219 = "9. Any person (substitution for securities etc.)"),
'Performance Securities'!C7219,
IF(
'Performance Securities'!B7219 = "",
#N/A,
'Performance Securities'!B7219)
)</f>
        <v>#N/A</v>
      </c>
      <c r="D7219" t="e">
        <f>IF(
OR('Options or Warrants'!B7219 = "8. Transferee of restricted securities", 'Options or Warrants'!B7219 = "9. Any person (substitution for securities etc.)"),
'Options or Warrants'!C7219,
IF(
'Options or Warrants'!B7219 = "",
#N/A,
'Options or Warrants'!B7219)
)</f>
        <v>#N/A</v>
      </c>
      <c r="E7219" t="e">
        <f>IF(
OR('Options - Free Attaching'!B7219 = "8. Transferee of restricted securities", 'Options - Free Attaching'!B7219 = "9. Any person (substitution for securities etc.)"),
'Options - Free Attaching'!C7219,
IF(
'Options - Free Attaching'!B7219 = "",
#N/A,
'Options - Free Attaching'!B7219)
)</f>
        <v>#N/A</v>
      </c>
      <c r="F7219" t="e">
        <f>IF(
OR('Con. Notes - Conversion'!B7219 = "8. Transferee of restricted securities", 'Con. Notes - Conversion'!B7219 = "9. Any person (substitution for securities etc.)"),
'Con. Notes - Conversion'!C7219,
IF(
'Con. Notes - Conversion'!B7219 = "",
#N/A,
'Con. Notes - Conversion'!B7219)
)</f>
        <v>#N/A</v>
      </c>
      <c r="G7219" t="e">
        <f>IF(
OR('Con. Notes - No Conversion'!B7219 = "8. Transferee of restricted securities", 'Con. Notes - No Conversion'!B7219 = "9. Any person (substitution for securities etc.)"),
'Con. Notes - No Conversion'!C7219,
IF(
'Con. Notes - No Conversion'!B7219 = "",
#N/A,
'Con. Notes - No Conversion'!B7219)
)</f>
        <v>#N/A</v>
      </c>
    </row>
    <row r="7220" spans="1:7" x14ac:dyDescent="0.25">
      <c r="A7220" t="e">
        <f>IF(
OR(Shares!B7220 = "8. Transferee of restricted securities", Shares!B7220 = "9. Any person (substitution for securities etc.)"),
Shares!C7220,
IF(
Shares!B7220 = "",
#N/A,
Shares!B7220)
)</f>
        <v>#N/A</v>
      </c>
      <c r="B7220" t="e">
        <f>IF(
OR('Shares - LTR - Granted'!B7220 = "8. Transferee of restricted securities", 'Shares - LTR - Granted'!B7220 = "9. Any person (substitution for securities etc.)"),
'Shares - LTR - Granted'!C7220,
IF(
'Shares - LTR - Granted'!B7220 = "",
#N/A,
'Shares - LTR - Granted'!B7220)
)</f>
        <v>#N/A</v>
      </c>
      <c r="C7220" t="e">
        <f>IF(
OR('Performance Securities'!B7220 = "8. Transferee of restricted securities", 'Performance Securities'!B7220 = "9. Any person (substitution for securities etc.)"),
'Performance Securities'!C7220,
IF(
'Performance Securities'!B7220 = "",
#N/A,
'Performance Securities'!B7220)
)</f>
        <v>#N/A</v>
      </c>
      <c r="D7220" t="e">
        <f>IF(
OR('Options or Warrants'!B7220 = "8. Transferee of restricted securities", 'Options or Warrants'!B7220 = "9. Any person (substitution for securities etc.)"),
'Options or Warrants'!C7220,
IF(
'Options or Warrants'!B7220 = "",
#N/A,
'Options or Warrants'!B7220)
)</f>
        <v>#N/A</v>
      </c>
      <c r="E7220" t="e">
        <f>IF(
OR('Options - Free Attaching'!B7220 = "8. Transferee of restricted securities", 'Options - Free Attaching'!B7220 = "9. Any person (substitution for securities etc.)"),
'Options - Free Attaching'!C7220,
IF(
'Options - Free Attaching'!B7220 = "",
#N/A,
'Options - Free Attaching'!B7220)
)</f>
        <v>#N/A</v>
      </c>
      <c r="F7220" t="e">
        <f>IF(
OR('Con. Notes - Conversion'!B7220 = "8. Transferee of restricted securities", 'Con. Notes - Conversion'!B7220 = "9. Any person (substitution for securities etc.)"),
'Con. Notes - Conversion'!C7220,
IF(
'Con. Notes - Conversion'!B7220 = "",
#N/A,
'Con. Notes - Conversion'!B7220)
)</f>
        <v>#N/A</v>
      </c>
      <c r="G7220" t="e">
        <f>IF(
OR('Con. Notes - No Conversion'!B7220 = "8. Transferee of restricted securities", 'Con. Notes - No Conversion'!B7220 = "9. Any person (substitution for securities etc.)"),
'Con. Notes - No Conversion'!C7220,
IF(
'Con. Notes - No Conversion'!B7220 = "",
#N/A,
'Con. Notes - No Conversion'!B7220)
)</f>
        <v>#N/A</v>
      </c>
    </row>
    <row r="7221" spans="1:7" x14ac:dyDescent="0.25">
      <c r="A7221" t="e">
        <f>IF(
OR(Shares!B7221 = "8. Transferee of restricted securities", Shares!B7221 = "9. Any person (substitution for securities etc.)"),
Shares!C7221,
IF(
Shares!B7221 = "",
#N/A,
Shares!B7221)
)</f>
        <v>#N/A</v>
      </c>
      <c r="B7221" t="e">
        <f>IF(
OR('Shares - LTR - Granted'!B7221 = "8. Transferee of restricted securities", 'Shares - LTR - Granted'!B7221 = "9. Any person (substitution for securities etc.)"),
'Shares - LTR - Granted'!C7221,
IF(
'Shares - LTR - Granted'!B7221 = "",
#N/A,
'Shares - LTR - Granted'!B7221)
)</f>
        <v>#N/A</v>
      </c>
      <c r="C7221" t="e">
        <f>IF(
OR('Performance Securities'!B7221 = "8. Transferee of restricted securities", 'Performance Securities'!B7221 = "9. Any person (substitution for securities etc.)"),
'Performance Securities'!C7221,
IF(
'Performance Securities'!B7221 = "",
#N/A,
'Performance Securities'!B7221)
)</f>
        <v>#N/A</v>
      </c>
      <c r="D7221" t="e">
        <f>IF(
OR('Options or Warrants'!B7221 = "8. Transferee of restricted securities", 'Options or Warrants'!B7221 = "9. Any person (substitution for securities etc.)"),
'Options or Warrants'!C7221,
IF(
'Options or Warrants'!B7221 = "",
#N/A,
'Options or Warrants'!B7221)
)</f>
        <v>#N/A</v>
      </c>
      <c r="E7221" t="e">
        <f>IF(
OR('Options - Free Attaching'!B7221 = "8. Transferee of restricted securities", 'Options - Free Attaching'!B7221 = "9. Any person (substitution for securities etc.)"),
'Options - Free Attaching'!C7221,
IF(
'Options - Free Attaching'!B7221 = "",
#N/A,
'Options - Free Attaching'!B7221)
)</f>
        <v>#N/A</v>
      </c>
      <c r="F7221" t="e">
        <f>IF(
OR('Con. Notes - Conversion'!B7221 = "8. Transferee of restricted securities", 'Con. Notes - Conversion'!B7221 = "9. Any person (substitution for securities etc.)"),
'Con. Notes - Conversion'!C7221,
IF(
'Con. Notes - Conversion'!B7221 = "",
#N/A,
'Con. Notes - Conversion'!B7221)
)</f>
        <v>#N/A</v>
      </c>
      <c r="G7221" t="e">
        <f>IF(
OR('Con. Notes - No Conversion'!B7221 = "8. Transferee of restricted securities", 'Con. Notes - No Conversion'!B7221 = "9. Any person (substitution for securities etc.)"),
'Con. Notes - No Conversion'!C7221,
IF(
'Con. Notes - No Conversion'!B7221 = "",
#N/A,
'Con. Notes - No Conversion'!B7221)
)</f>
        <v>#N/A</v>
      </c>
    </row>
    <row r="7222" spans="1:7" x14ac:dyDescent="0.25">
      <c r="A7222" t="e">
        <f>IF(
OR(Shares!B7222 = "8. Transferee of restricted securities", Shares!B7222 = "9. Any person (substitution for securities etc.)"),
Shares!C7222,
IF(
Shares!B7222 = "",
#N/A,
Shares!B7222)
)</f>
        <v>#N/A</v>
      </c>
      <c r="B7222" t="e">
        <f>IF(
OR('Shares - LTR - Granted'!B7222 = "8. Transferee of restricted securities", 'Shares - LTR - Granted'!B7222 = "9. Any person (substitution for securities etc.)"),
'Shares - LTR - Granted'!C7222,
IF(
'Shares - LTR - Granted'!B7222 = "",
#N/A,
'Shares - LTR - Granted'!B7222)
)</f>
        <v>#N/A</v>
      </c>
      <c r="C7222" t="e">
        <f>IF(
OR('Performance Securities'!B7222 = "8. Transferee of restricted securities", 'Performance Securities'!B7222 = "9. Any person (substitution for securities etc.)"),
'Performance Securities'!C7222,
IF(
'Performance Securities'!B7222 = "",
#N/A,
'Performance Securities'!B7222)
)</f>
        <v>#N/A</v>
      </c>
      <c r="D7222" t="e">
        <f>IF(
OR('Options or Warrants'!B7222 = "8. Transferee of restricted securities", 'Options or Warrants'!B7222 = "9. Any person (substitution for securities etc.)"),
'Options or Warrants'!C7222,
IF(
'Options or Warrants'!B7222 = "",
#N/A,
'Options or Warrants'!B7222)
)</f>
        <v>#N/A</v>
      </c>
      <c r="E7222" t="e">
        <f>IF(
OR('Options - Free Attaching'!B7222 = "8. Transferee of restricted securities", 'Options - Free Attaching'!B7222 = "9. Any person (substitution for securities etc.)"),
'Options - Free Attaching'!C7222,
IF(
'Options - Free Attaching'!B7222 = "",
#N/A,
'Options - Free Attaching'!B7222)
)</f>
        <v>#N/A</v>
      </c>
      <c r="F7222" t="e">
        <f>IF(
OR('Con. Notes - Conversion'!B7222 = "8. Transferee of restricted securities", 'Con. Notes - Conversion'!B7222 = "9. Any person (substitution for securities etc.)"),
'Con. Notes - Conversion'!C7222,
IF(
'Con. Notes - Conversion'!B7222 = "",
#N/A,
'Con. Notes - Conversion'!B7222)
)</f>
        <v>#N/A</v>
      </c>
      <c r="G7222" t="e">
        <f>IF(
OR('Con. Notes - No Conversion'!B7222 = "8. Transferee of restricted securities", 'Con. Notes - No Conversion'!B7222 = "9. Any person (substitution for securities etc.)"),
'Con. Notes - No Conversion'!C7222,
IF(
'Con. Notes - No Conversion'!B7222 = "",
#N/A,
'Con. Notes - No Conversion'!B7222)
)</f>
        <v>#N/A</v>
      </c>
    </row>
    <row r="7223" spans="1:7" x14ac:dyDescent="0.25">
      <c r="A7223" t="e">
        <f>IF(
OR(Shares!B7223 = "8. Transferee of restricted securities", Shares!B7223 = "9. Any person (substitution for securities etc.)"),
Shares!C7223,
IF(
Shares!B7223 = "",
#N/A,
Shares!B7223)
)</f>
        <v>#N/A</v>
      </c>
      <c r="B7223" t="e">
        <f>IF(
OR('Shares - LTR - Granted'!B7223 = "8. Transferee of restricted securities", 'Shares - LTR - Granted'!B7223 = "9. Any person (substitution for securities etc.)"),
'Shares - LTR - Granted'!C7223,
IF(
'Shares - LTR - Granted'!B7223 = "",
#N/A,
'Shares - LTR - Granted'!B7223)
)</f>
        <v>#N/A</v>
      </c>
      <c r="C7223" t="e">
        <f>IF(
OR('Performance Securities'!B7223 = "8. Transferee of restricted securities", 'Performance Securities'!B7223 = "9. Any person (substitution for securities etc.)"),
'Performance Securities'!C7223,
IF(
'Performance Securities'!B7223 = "",
#N/A,
'Performance Securities'!B7223)
)</f>
        <v>#N/A</v>
      </c>
      <c r="D7223" t="e">
        <f>IF(
OR('Options or Warrants'!B7223 = "8. Transferee of restricted securities", 'Options or Warrants'!B7223 = "9. Any person (substitution for securities etc.)"),
'Options or Warrants'!C7223,
IF(
'Options or Warrants'!B7223 = "",
#N/A,
'Options or Warrants'!B7223)
)</f>
        <v>#N/A</v>
      </c>
      <c r="E7223" t="e">
        <f>IF(
OR('Options - Free Attaching'!B7223 = "8. Transferee of restricted securities", 'Options - Free Attaching'!B7223 = "9. Any person (substitution for securities etc.)"),
'Options - Free Attaching'!C7223,
IF(
'Options - Free Attaching'!B7223 = "",
#N/A,
'Options - Free Attaching'!B7223)
)</f>
        <v>#N/A</v>
      </c>
      <c r="F7223" t="e">
        <f>IF(
OR('Con. Notes - Conversion'!B7223 = "8. Transferee of restricted securities", 'Con. Notes - Conversion'!B7223 = "9. Any person (substitution for securities etc.)"),
'Con. Notes - Conversion'!C7223,
IF(
'Con. Notes - Conversion'!B7223 = "",
#N/A,
'Con. Notes - Conversion'!B7223)
)</f>
        <v>#N/A</v>
      </c>
      <c r="G7223" t="e">
        <f>IF(
OR('Con. Notes - No Conversion'!B7223 = "8. Transferee of restricted securities", 'Con. Notes - No Conversion'!B7223 = "9. Any person (substitution for securities etc.)"),
'Con. Notes - No Conversion'!C7223,
IF(
'Con. Notes - No Conversion'!B7223 = "",
#N/A,
'Con. Notes - No Conversion'!B7223)
)</f>
        <v>#N/A</v>
      </c>
    </row>
    <row r="7224" spans="1:7" x14ac:dyDescent="0.25">
      <c r="A7224" t="e">
        <f>IF(
OR(Shares!B7224 = "8. Transferee of restricted securities", Shares!B7224 = "9. Any person (substitution for securities etc.)"),
Shares!C7224,
IF(
Shares!B7224 = "",
#N/A,
Shares!B7224)
)</f>
        <v>#N/A</v>
      </c>
      <c r="B7224" t="e">
        <f>IF(
OR('Shares - LTR - Granted'!B7224 = "8. Transferee of restricted securities", 'Shares - LTR - Granted'!B7224 = "9. Any person (substitution for securities etc.)"),
'Shares - LTR - Granted'!C7224,
IF(
'Shares - LTR - Granted'!B7224 = "",
#N/A,
'Shares - LTR - Granted'!B7224)
)</f>
        <v>#N/A</v>
      </c>
      <c r="C7224" t="e">
        <f>IF(
OR('Performance Securities'!B7224 = "8. Transferee of restricted securities", 'Performance Securities'!B7224 = "9. Any person (substitution for securities etc.)"),
'Performance Securities'!C7224,
IF(
'Performance Securities'!B7224 = "",
#N/A,
'Performance Securities'!B7224)
)</f>
        <v>#N/A</v>
      </c>
      <c r="D7224" t="e">
        <f>IF(
OR('Options or Warrants'!B7224 = "8. Transferee of restricted securities", 'Options or Warrants'!B7224 = "9. Any person (substitution for securities etc.)"),
'Options or Warrants'!C7224,
IF(
'Options or Warrants'!B7224 = "",
#N/A,
'Options or Warrants'!B7224)
)</f>
        <v>#N/A</v>
      </c>
      <c r="E7224" t="e">
        <f>IF(
OR('Options - Free Attaching'!B7224 = "8. Transferee of restricted securities", 'Options - Free Attaching'!B7224 = "9. Any person (substitution for securities etc.)"),
'Options - Free Attaching'!C7224,
IF(
'Options - Free Attaching'!B7224 = "",
#N/A,
'Options - Free Attaching'!B7224)
)</f>
        <v>#N/A</v>
      </c>
      <c r="F7224" t="e">
        <f>IF(
OR('Con. Notes - Conversion'!B7224 = "8. Transferee of restricted securities", 'Con. Notes - Conversion'!B7224 = "9. Any person (substitution for securities etc.)"),
'Con. Notes - Conversion'!C7224,
IF(
'Con. Notes - Conversion'!B7224 = "",
#N/A,
'Con. Notes - Conversion'!B7224)
)</f>
        <v>#N/A</v>
      </c>
      <c r="G7224" t="e">
        <f>IF(
OR('Con. Notes - No Conversion'!B7224 = "8. Transferee of restricted securities", 'Con. Notes - No Conversion'!B7224 = "9. Any person (substitution for securities etc.)"),
'Con. Notes - No Conversion'!C7224,
IF(
'Con. Notes - No Conversion'!B7224 = "",
#N/A,
'Con. Notes - No Conversion'!B7224)
)</f>
        <v>#N/A</v>
      </c>
    </row>
    <row r="7225" spans="1:7" x14ac:dyDescent="0.25">
      <c r="A7225" t="e">
        <f>IF(
OR(Shares!B7225 = "8. Transferee of restricted securities", Shares!B7225 = "9. Any person (substitution for securities etc.)"),
Shares!C7225,
IF(
Shares!B7225 = "",
#N/A,
Shares!B7225)
)</f>
        <v>#N/A</v>
      </c>
      <c r="B7225" t="e">
        <f>IF(
OR('Shares - LTR - Granted'!B7225 = "8. Transferee of restricted securities", 'Shares - LTR - Granted'!B7225 = "9. Any person (substitution for securities etc.)"),
'Shares - LTR - Granted'!C7225,
IF(
'Shares - LTR - Granted'!B7225 = "",
#N/A,
'Shares - LTR - Granted'!B7225)
)</f>
        <v>#N/A</v>
      </c>
      <c r="C7225" t="e">
        <f>IF(
OR('Performance Securities'!B7225 = "8. Transferee of restricted securities", 'Performance Securities'!B7225 = "9. Any person (substitution for securities etc.)"),
'Performance Securities'!C7225,
IF(
'Performance Securities'!B7225 = "",
#N/A,
'Performance Securities'!B7225)
)</f>
        <v>#N/A</v>
      </c>
      <c r="D7225" t="e">
        <f>IF(
OR('Options or Warrants'!B7225 = "8. Transferee of restricted securities", 'Options or Warrants'!B7225 = "9. Any person (substitution for securities etc.)"),
'Options or Warrants'!C7225,
IF(
'Options or Warrants'!B7225 = "",
#N/A,
'Options or Warrants'!B7225)
)</f>
        <v>#N/A</v>
      </c>
      <c r="E7225" t="e">
        <f>IF(
OR('Options - Free Attaching'!B7225 = "8. Transferee of restricted securities", 'Options - Free Attaching'!B7225 = "9. Any person (substitution for securities etc.)"),
'Options - Free Attaching'!C7225,
IF(
'Options - Free Attaching'!B7225 = "",
#N/A,
'Options - Free Attaching'!B7225)
)</f>
        <v>#N/A</v>
      </c>
      <c r="F7225" t="e">
        <f>IF(
OR('Con. Notes - Conversion'!B7225 = "8. Transferee of restricted securities", 'Con. Notes - Conversion'!B7225 = "9. Any person (substitution for securities etc.)"),
'Con. Notes - Conversion'!C7225,
IF(
'Con. Notes - Conversion'!B7225 = "",
#N/A,
'Con. Notes - Conversion'!B7225)
)</f>
        <v>#N/A</v>
      </c>
      <c r="G7225" t="e">
        <f>IF(
OR('Con. Notes - No Conversion'!B7225 = "8. Transferee of restricted securities", 'Con. Notes - No Conversion'!B7225 = "9. Any person (substitution for securities etc.)"),
'Con. Notes - No Conversion'!C7225,
IF(
'Con. Notes - No Conversion'!B7225 = "",
#N/A,
'Con. Notes - No Conversion'!B7225)
)</f>
        <v>#N/A</v>
      </c>
    </row>
    <row r="7226" spans="1:7" x14ac:dyDescent="0.25">
      <c r="A7226" t="e">
        <f>IF(
OR(Shares!B7226 = "8. Transferee of restricted securities", Shares!B7226 = "9. Any person (substitution for securities etc.)"),
Shares!C7226,
IF(
Shares!B7226 = "",
#N/A,
Shares!B7226)
)</f>
        <v>#N/A</v>
      </c>
      <c r="B7226" t="e">
        <f>IF(
OR('Shares - LTR - Granted'!B7226 = "8. Transferee of restricted securities", 'Shares - LTR - Granted'!B7226 = "9. Any person (substitution for securities etc.)"),
'Shares - LTR - Granted'!C7226,
IF(
'Shares - LTR - Granted'!B7226 = "",
#N/A,
'Shares - LTR - Granted'!B7226)
)</f>
        <v>#N/A</v>
      </c>
      <c r="C7226" t="e">
        <f>IF(
OR('Performance Securities'!B7226 = "8. Transferee of restricted securities", 'Performance Securities'!B7226 = "9. Any person (substitution for securities etc.)"),
'Performance Securities'!C7226,
IF(
'Performance Securities'!B7226 = "",
#N/A,
'Performance Securities'!B7226)
)</f>
        <v>#N/A</v>
      </c>
      <c r="D7226" t="e">
        <f>IF(
OR('Options or Warrants'!B7226 = "8. Transferee of restricted securities", 'Options or Warrants'!B7226 = "9. Any person (substitution for securities etc.)"),
'Options or Warrants'!C7226,
IF(
'Options or Warrants'!B7226 = "",
#N/A,
'Options or Warrants'!B7226)
)</f>
        <v>#N/A</v>
      </c>
      <c r="E7226" t="e">
        <f>IF(
OR('Options - Free Attaching'!B7226 = "8. Transferee of restricted securities", 'Options - Free Attaching'!B7226 = "9. Any person (substitution for securities etc.)"),
'Options - Free Attaching'!C7226,
IF(
'Options - Free Attaching'!B7226 = "",
#N/A,
'Options - Free Attaching'!B7226)
)</f>
        <v>#N/A</v>
      </c>
      <c r="F7226" t="e">
        <f>IF(
OR('Con. Notes - Conversion'!B7226 = "8. Transferee of restricted securities", 'Con. Notes - Conversion'!B7226 = "9. Any person (substitution for securities etc.)"),
'Con. Notes - Conversion'!C7226,
IF(
'Con. Notes - Conversion'!B7226 = "",
#N/A,
'Con. Notes - Conversion'!B7226)
)</f>
        <v>#N/A</v>
      </c>
      <c r="G7226" t="e">
        <f>IF(
OR('Con. Notes - No Conversion'!B7226 = "8. Transferee of restricted securities", 'Con. Notes - No Conversion'!B7226 = "9. Any person (substitution for securities etc.)"),
'Con. Notes - No Conversion'!C7226,
IF(
'Con. Notes - No Conversion'!B7226 = "",
#N/A,
'Con. Notes - No Conversion'!B7226)
)</f>
        <v>#N/A</v>
      </c>
    </row>
    <row r="7227" spans="1:7" x14ac:dyDescent="0.25">
      <c r="A7227" t="e">
        <f>IF(
OR(Shares!B7227 = "8. Transferee of restricted securities", Shares!B7227 = "9. Any person (substitution for securities etc.)"),
Shares!C7227,
IF(
Shares!B7227 = "",
#N/A,
Shares!B7227)
)</f>
        <v>#N/A</v>
      </c>
      <c r="B7227" t="e">
        <f>IF(
OR('Shares - LTR - Granted'!B7227 = "8. Transferee of restricted securities", 'Shares - LTR - Granted'!B7227 = "9. Any person (substitution for securities etc.)"),
'Shares - LTR - Granted'!C7227,
IF(
'Shares - LTR - Granted'!B7227 = "",
#N/A,
'Shares - LTR - Granted'!B7227)
)</f>
        <v>#N/A</v>
      </c>
      <c r="C7227" t="e">
        <f>IF(
OR('Performance Securities'!B7227 = "8. Transferee of restricted securities", 'Performance Securities'!B7227 = "9. Any person (substitution for securities etc.)"),
'Performance Securities'!C7227,
IF(
'Performance Securities'!B7227 = "",
#N/A,
'Performance Securities'!B7227)
)</f>
        <v>#N/A</v>
      </c>
      <c r="D7227" t="e">
        <f>IF(
OR('Options or Warrants'!B7227 = "8. Transferee of restricted securities", 'Options or Warrants'!B7227 = "9. Any person (substitution for securities etc.)"),
'Options or Warrants'!C7227,
IF(
'Options or Warrants'!B7227 = "",
#N/A,
'Options or Warrants'!B7227)
)</f>
        <v>#N/A</v>
      </c>
      <c r="E7227" t="e">
        <f>IF(
OR('Options - Free Attaching'!B7227 = "8. Transferee of restricted securities", 'Options - Free Attaching'!B7227 = "9. Any person (substitution for securities etc.)"),
'Options - Free Attaching'!C7227,
IF(
'Options - Free Attaching'!B7227 = "",
#N/A,
'Options - Free Attaching'!B7227)
)</f>
        <v>#N/A</v>
      </c>
      <c r="F7227" t="e">
        <f>IF(
OR('Con. Notes - Conversion'!B7227 = "8. Transferee of restricted securities", 'Con. Notes - Conversion'!B7227 = "9. Any person (substitution for securities etc.)"),
'Con. Notes - Conversion'!C7227,
IF(
'Con. Notes - Conversion'!B7227 = "",
#N/A,
'Con. Notes - Conversion'!B7227)
)</f>
        <v>#N/A</v>
      </c>
      <c r="G7227" t="e">
        <f>IF(
OR('Con. Notes - No Conversion'!B7227 = "8. Transferee of restricted securities", 'Con. Notes - No Conversion'!B7227 = "9. Any person (substitution for securities etc.)"),
'Con. Notes - No Conversion'!C7227,
IF(
'Con. Notes - No Conversion'!B7227 = "",
#N/A,
'Con. Notes - No Conversion'!B7227)
)</f>
        <v>#N/A</v>
      </c>
    </row>
    <row r="7228" spans="1:7" x14ac:dyDescent="0.25">
      <c r="A7228" t="e">
        <f>IF(
OR(Shares!B7228 = "8. Transferee of restricted securities", Shares!B7228 = "9. Any person (substitution for securities etc.)"),
Shares!C7228,
IF(
Shares!B7228 = "",
#N/A,
Shares!B7228)
)</f>
        <v>#N/A</v>
      </c>
      <c r="B7228" t="e">
        <f>IF(
OR('Shares - LTR - Granted'!B7228 = "8. Transferee of restricted securities", 'Shares - LTR - Granted'!B7228 = "9. Any person (substitution for securities etc.)"),
'Shares - LTR - Granted'!C7228,
IF(
'Shares - LTR - Granted'!B7228 = "",
#N/A,
'Shares - LTR - Granted'!B7228)
)</f>
        <v>#N/A</v>
      </c>
      <c r="C7228" t="e">
        <f>IF(
OR('Performance Securities'!B7228 = "8. Transferee of restricted securities", 'Performance Securities'!B7228 = "9. Any person (substitution for securities etc.)"),
'Performance Securities'!C7228,
IF(
'Performance Securities'!B7228 = "",
#N/A,
'Performance Securities'!B7228)
)</f>
        <v>#N/A</v>
      </c>
      <c r="D7228" t="e">
        <f>IF(
OR('Options or Warrants'!B7228 = "8. Transferee of restricted securities", 'Options or Warrants'!B7228 = "9. Any person (substitution for securities etc.)"),
'Options or Warrants'!C7228,
IF(
'Options or Warrants'!B7228 = "",
#N/A,
'Options or Warrants'!B7228)
)</f>
        <v>#N/A</v>
      </c>
      <c r="E7228" t="e">
        <f>IF(
OR('Options - Free Attaching'!B7228 = "8. Transferee of restricted securities", 'Options - Free Attaching'!B7228 = "9. Any person (substitution for securities etc.)"),
'Options - Free Attaching'!C7228,
IF(
'Options - Free Attaching'!B7228 = "",
#N/A,
'Options - Free Attaching'!B7228)
)</f>
        <v>#N/A</v>
      </c>
      <c r="F7228" t="e">
        <f>IF(
OR('Con. Notes - Conversion'!B7228 = "8. Transferee of restricted securities", 'Con. Notes - Conversion'!B7228 = "9. Any person (substitution for securities etc.)"),
'Con. Notes - Conversion'!C7228,
IF(
'Con. Notes - Conversion'!B7228 = "",
#N/A,
'Con. Notes - Conversion'!B7228)
)</f>
        <v>#N/A</v>
      </c>
      <c r="G7228" t="e">
        <f>IF(
OR('Con. Notes - No Conversion'!B7228 = "8. Transferee of restricted securities", 'Con. Notes - No Conversion'!B7228 = "9. Any person (substitution for securities etc.)"),
'Con. Notes - No Conversion'!C7228,
IF(
'Con. Notes - No Conversion'!B7228 = "",
#N/A,
'Con. Notes - No Conversion'!B7228)
)</f>
        <v>#N/A</v>
      </c>
    </row>
    <row r="7229" spans="1:7" x14ac:dyDescent="0.25">
      <c r="A7229" t="e">
        <f>IF(
OR(Shares!B7229 = "8. Transferee of restricted securities", Shares!B7229 = "9. Any person (substitution for securities etc.)"),
Shares!C7229,
IF(
Shares!B7229 = "",
#N/A,
Shares!B7229)
)</f>
        <v>#N/A</v>
      </c>
      <c r="B7229" t="e">
        <f>IF(
OR('Shares - LTR - Granted'!B7229 = "8. Transferee of restricted securities", 'Shares - LTR - Granted'!B7229 = "9. Any person (substitution for securities etc.)"),
'Shares - LTR - Granted'!C7229,
IF(
'Shares - LTR - Granted'!B7229 = "",
#N/A,
'Shares - LTR - Granted'!B7229)
)</f>
        <v>#N/A</v>
      </c>
      <c r="C7229" t="e">
        <f>IF(
OR('Performance Securities'!B7229 = "8. Transferee of restricted securities", 'Performance Securities'!B7229 = "9. Any person (substitution for securities etc.)"),
'Performance Securities'!C7229,
IF(
'Performance Securities'!B7229 = "",
#N/A,
'Performance Securities'!B7229)
)</f>
        <v>#N/A</v>
      </c>
      <c r="D7229" t="e">
        <f>IF(
OR('Options or Warrants'!B7229 = "8. Transferee of restricted securities", 'Options or Warrants'!B7229 = "9. Any person (substitution for securities etc.)"),
'Options or Warrants'!C7229,
IF(
'Options or Warrants'!B7229 = "",
#N/A,
'Options or Warrants'!B7229)
)</f>
        <v>#N/A</v>
      </c>
      <c r="E7229" t="e">
        <f>IF(
OR('Options - Free Attaching'!B7229 = "8. Transferee of restricted securities", 'Options - Free Attaching'!B7229 = "9. Any person (substitution for securities etc.)"),
'Options - Free Attaching'!C7229,
IF(
'Options - Free Attaching'!B7229 = "",
#N/A,
'Options - Free Attaching'!B7229)
)</f>
        <v>#N/A</v>
      </c>
      <c r="F7229" t="e">
        <f>IF(
OR('Con. Notes - Conversion'!B7229 = "8. Transferee of restricted securities", 'Con. Notes - Conversion'!B7229 = "9. Any person (substitution for securities etc.)"),
'Con. Notes - Conversion'!C7229,
IF(
'Con. Notes - Conversion'!B7229 = "",
#N/A,
'Con. Notes - Conversion'!B7229)
)</f>
        <v>#N/A</v>
      </c>
      <c r="G7229" t="e">
        <f>IF(
OR('Con. Notes - No Conversion'!B7229 = "8. Transferee of restricted securities", 'Con. Notes - No Conversion'!B7229 = "9. Any person (substitution for securities etc.)"),
'Con. Notes - No Conversion'!C7229,
IF(
'Con. Notes - No Conversion'!B7229 = "",
#N/A,
'Con. Notes - No Conversion'!B7229)
)</f>
        <v>#N/A</v>
      </c>
    </row>
    <row r="7230" spans="1:7" x14ac:dyDescent="0.25">
      <c r="A7230" t="e">
        <f>IF(
OR(Shares!B7230 = "8. Transferee of restricted securities", Shares!B7230 = "9. Any person (substitution for securities etc.)"),
Shares!C7230,
IF(
Shares!B7230 = "",
#N/A,
Shares!B7230)
)</f>
        <v>#N/A</v>
      </c>
      <c r="B7230" t="e">
        <f>IF(
OR('Shares - LTR - Granted'!B7230 = "8. Transferee of restricted securities", 'Shares - LTR - Granted'!B7230 = "9. Any person (substitution for securities etc.)"),
'Shares - LTR - Granted'!C7230,
IF(
'Shares - LTR - Granted'!B7230 = "",
#N/A,
'Shares - LTR - Granted'!B7230)
)</f>
        <v>#N/A</v>
      </c>
      <c r="C7230" t="e">
        <f>IF(
OR('Performance Securities'!B7230 = "8. Transferee of restricted securities", 'Performance Securities'!B7230 = "9. Any person (substitution for securities etc.)"),
'Performance Securities'!C7230,
IF(
'Performance Securities'!B7230 = "",
#N/A,
'Performance Securities'!B7230)
)</f>
        <v>#N/A</v>
      </c>
      <c r="D7230" t="e">
        <f>IF(
OR('Options or Warrants'!B7230 = "8. Transferee of restricted securities", 'Options or Warrants'!B7230 = "9. Any person (substitution for securities etc.)"),
'Options or Warrants'!C7230,
IF(
'Options or Warrants'!B7230 = "",
#N/A,
'Options or Warrants'!B7230)
)</f>
        <v>#N/A</v>
      </c>
      <c r="E7230" t="e">
        <f>IF(
OR('Options - Free Attaching'!B7230 = "8. Transferee of restricted securities", 'Options - Free Attaching'!B7230 = "9. Any person (substitution for securities etc.)"),
'Options - Free Attaching'!C7230,
IF(
'Options - Free Attaching'!B7230 = "",
#N/A,
'Options - Free Attaching'!B7230)
)</f>
        <v>#N/A</v>
      </c>
      <c r="F7230" t="e">
        <f>IF(
OR('Con. Notes - Conversion'!B7230 = "8. Transferee of restricted securities", 'Con. Notes - Conversion'!B7230 = "9. Any person (substitution for securities etc.)"),
'Con. Notes - Conversion'!C7230,
IF(
'Con. Notes - Conversion'!B7230 = "",
#N/A,
'Con. Notes - Conversion'!B7230)
)</f>
        <v>#N/A</v>
      </c>
      <c r="G7230" t="e">
        <f>IF(
OR('Con. Notes - No Conversion'!B7230 = "8. Transferee of restricted securities", 'Con. Notes - No Conversion'!B7230 = "9. Any person (substitution for securities etc.)"),
'Con. Notes - No Conversion'!C7230,
IF(
'Con. Notes - No Conversion'!B7230 = "",
#N/A,
'Con. Notes - No Conversion'!B7230)
)</f>
        <v>#N/A</v>
      </c>
    </row>
    <row r="7231" spans="1:7" x14ac:dyDescent="0.25">
      <c r="A7231" t="e">
        <f>IF(
OR(Shares!B7231 = "8. Transferee of restricted securities", Shares!B7231 = "9. Any person (substitution for securities etc.)"),
Shares!C7231,
IF(
Shares!B7231 = "",
#N/A,
Shares!B7231)
)</f>
        <v>#N/A</v>
      </c>
      <c r="B7231" t="e">
        <f>IF(
OR('Shares - LTR - Granted'!B7231 = "8. Transferee of restricted securities", 'Shares - LTR - Granted'!B7231 = "9. Any person (substitution for securities etc.)"),
'Shares - LTR - Granted'!C7231,
IF(
'Shares - LTR - Granted'!B7231 = "",
#N/A,
'Shares - LTR - Granted'!B7231)
)</f>
        <v>#N/A</v>
      </c>
      <c r="C7231" t="e">
        <f>IF(
OR('Performance Securities'!B7231 = "8. Transferee of restricted securities", 'Performance Securities'!B7231 = "9. Any person (substitution for securities etc.)"),
'Performance Securities'!C7231,
IF(
'Performance Securities'!B7231 = "",
#N/A,
'Performance Securities'!B7231)
)</f>
        <v>#N/A</v>
      </c>
      <c r="D7231" t="e">
        <f>IF(
OR('Options or Warrants'!B7231 = "8. Transferee of restricted securities", 'Options or Warrants'!B7231 = "9. Any person (substitution for securities etc.)"),
'Options or Warrants'!C7231,
IF(
'Options or Warrants'!B7231 = "",
#N/A,
'Options or Warrants'!B7231)
)</f>
        <v>#N/A</v>
      </c>
      <c r="E7231" t="e">
        <f>IF(
OR('Options - Free Attaching'!B7231 = "8. Transferee of restricted securities", 'Options - Free Attaching'!B7231 = "9. Any person (substitution for securities etc.)"),
'Options - Free Attaching'!C7231,
IF(
'Options - Free Attaching'!B7231 = "",
#N/A,
'Options - Free Attaching'!B7231)
)</f>
        <v>#N/A</v>
      </c>
      <c r="F7231" t="e">
        <f>IF(
OR('Con. Notes - Conversion'!B7231 = "8. Transferee of restricted securities", 'Con. Notes - Conversion'!B7231 = "9. Any person (substitution for securities etc.)"),
'Con. Notes - Conversion'!C7231,
IF(
'Con. Notes - Conversion'!B7231 = "",
#N/A,
'Con. Notes - Conversion'!B7231)
)</f>
        <v>#N/A</v>
      </c>
      <c r="G7231" t="e">
        <f>IF(
OR('Con. Notes - No Conversion'!B7231 = "8. Transferee of restricted securities", 'Con. Notes - No Conversion'!B7231 = "9. Any person (substitution for securities etc.)"),
'Con. Notes - No Conversion'!C7231,
IF(
'Con. Notes - No Conversion'!B7231 = "",
#N/A,
'Con. Notes - No Conversion'!B7231)
)</f>
        <v>#N/A</v>
      </c>
    </row>
    <row r="7232" spans="1:7" x14ac:dyDescent="0.25">
      <c r="A7232" t="e">
        <f>IF(
OR(Shares!B7232 = "8. Transferee of restricted securities", Shares!B7232 = "9. Any person (substitution for securities etc.)"),
Shares!C7232,
IF(
Shares!B7232 = "",
#N/A,
Shares!B7232)
)</f>
        <v>#N/A</v>
      </c>
      <c r="B7232" t="e">
        <f>IF(
OR('Shares - LTR - Granted'!B7232 = "8. Transferee of restricted securities", 'Shares - LTR - Granted'!B7232 = "9. Any person (substitution for securities etc.)"),
'Shares - LTR - Granted'!C7232,
IF(
'Shares - LTR - Granted'!B7232 = "",
#N/A,
'Shares - LTR - Granted'!B7232)
)</f>
        <v>#N/A</v>
      </c>
      <c r="C7232" t="e">
        <f>IF(
OR('Performance Securities'!B7232 = "8. Transferee of restricted securities", 'Performance Securities'!B7232 = "9. Any person (substitution for securities etc.)"),
'Performance Securities'!C7232,
IF(
'Performance Securities'!B7232 = "",
#N/A,
'Performance Securities'!B7232)
)</f>
        <v>#N/A</v>
      </c>
      <c r="D7232" t="e">
        <f>IF(
OR('Options or Warrants'!B7232 = "8. Transferee of restricted securities", 'Options or Warrants'!B7232 = "9. Any person (substitution for securities etc.)"),
'Options or Warrants'!C7232,
IF(
'Options or Warrants'!B7232 = "",
#N/A,
'Options or Warrants'!B7232)
)</f>
        <v>#N/A</v>
      </c>
      <c r="E7232" t="e">
        <f>IF(
OR('Options - Free Attaching'!B7232 = "8. Transferee of restricted securities", 'Options - Free Attaching'!B7232 = "9. Any person (substitution for securities etc.)"),
'Options - Free Attaching'!C7232,
IF(
'Options - Free Attaching'!B7232 = "",
#N/A,
'Options - Free Attaching'!B7232)
)</f>
        <v>#N/A</v>
      </c>
      <c r="F7232" t="e">
        <f>IF(
OR('Con. Notes - Conversion'!B7232 = "8. Transferee of restricted securities", 'Con. Notes - Conversion'!B7232 = "9. Any person (substitution for securities etc.)"),
'Con. Notes - Conversion'!C7232,
IF(
'Con. Notes - Conversion'!B7232 = "",
#N/A,
'Con. Notes - Conversion'!B7232)
)</f>
        <v>#N/A</v>
      </c>
      <c r="G7232" t="e">
        <f>IF(
OR('Con. Notes - No Conversion'!B7232 = "8. Transferee of restricted securities", 'Con. Notes - No Conversion'!B7232 = "9. Any person (substitution for securities etc.)"),
'Con. Notes - No Conversion'!C7232,
IF(
'Con. Notes - No Conversion'!B7232 = "",
#N/A,
'Con. Notes - No Conversion'!B7232)
)</f>
        <v>#N/A</v>
      </c>
    </row>
    <row r="7233" spans="1:7" x14ac:dyDescent="0.25">
      <c r="A7233" t="e">
        <f>IF(
OR(Shares!B7233 = "8. Transferee of restricted securities", Shares!B7233 = "9. Any person (substitution for securities etc.)"),
Shares!C7233,
IF(
Shares!B7233 = "",
#N/A,
Shares!B7233)
)</f>
        <v>#N/A</v>
      </c>
      <c r="B7233" t="e">
        <f>IF(
OR('Shares - LTR - Granted'!B7233 = "8. Transferee of restricted securities", 'Shares - LTR - Granted'!B7233 = "9. Any person (substitution for securities etc.)"),
'Shares - LTR - Granted'!C7233,
IF(
'Shares - LTR - Granted'!B7233 = "",
#N/A,
'Shares - LTR - Granted'!B7233)
)</f>
        <v>#N/A</v>
      </c>
      <c r="C7233" t="e">
        <f>IF(
OR('Performance Securities'!B7233 = "8. Transferee of restricted securities", 'Performance Securities'!B7233 = "9. Any person (substitution for securities etc.)"),
'Performance Securities'!C7233,
IF(
'Performance Securities'!B7233 = "",
#N/A,
'Performance Securities'!B7233)
)</f>
        <v>#N/A</v>
      </c>
      <c r="D7233" t="e">
        <f>IF(
OR('Options or Warrants'!B7233 = "8. Transferee of restricted securities", 'Options or Warrants'!B7233 = "9. Any person (substitution for securities etc.)"),
'Options or Warrants'!C7233,
IF(
'Options or Warrants'!B7233 = "",
#N/A,
'Options or Warrants'!B7233)
)</f>
        <v>#N/A</v>
      </c>
      <c r="E7233" t="e">
        <f>IF(
OR('Options - Free Attaching'!B7233 = "8. Transferee of restricted securities", 'Options - Free Attaching'!B7233 = "9. Any person (substitution for securities etc.)"),
'Options - Free Attaching'!C7233,
IF(
'Options - Free Attaching'!B7233 = "",
#N/A,
'Options - Free Attaching'!B7233)
)</f>
        <v>#N/A</v>
      </c>
      <c r="F7233" t="e">
        <f>IF(
OR('Con. Notes - Conversion'!B7233 = "8. Transferee of restricted securities", 'Con. Notes - Conversion'!B7233 = "9. Any person (substitution for securities etc.)"),
'Con. Notes - Conversion'!C7233,
IF(
'Con. Notes - Conversion'!B7233 = "",
#N/A,
'Con. Notes - Conversion'!B7233)
)</f>
        <v>#N/A</v>
      </c>
      <c r="G7233" t="e">
        <f>IF(
OR('Con. Notes - No Conversion'!B7233 = "8. Transferee of restricted securities", 'Con. Notes - No Conversion'!B7233 = "9. Any person (substitution for securities etc.)"),
'Con. Notes - No Conversion'!C7233,
IF(
'Con. Notes - No Conversion'!B7233 = "",
#N/A,
'Con. Notes - No Conversion'!B7233)
)</f>
        <v>#N/A</v>
      </c>
    </row>
    <row r="7234" spans="1:7" x14ac:dyDescent="0.25">
      <c r="A7234" t="e">
        <f>IF(
OR(Shares!B7234 = "8. Transferee of restricted securities", Shares!B7234 = "9. Any person (substitution for securities etc.)"),
Shares!C7234,
IF(
Shares!B7234 = "",
#N/A,
Shares!B7234)
)</f>
        <v>#N/A</v>
      </c>
      <c r="B7234" t="e">
        <f>IF(
OR('Shares - LTR - Granted'!B7234 = "8. Transferee of restricted securities", 'Shares - LTR - Granted'!B7234 = "9. Any person (substitution for securities etc.)"),
'Shares - LTR - Granted'!C7234,
IF(
'Shares - LTR - Granted'!B7234 = "",
#N/A,
'Shares - LTR - Granted'!B7234)
)</f>
        <v>#N/A</v>
      </c>
      <c r="C7234" t="e">
        <f>IF(
OR('Performance Securities'!B7234 = "8. Transferee of restricted securities", 'Performance Securities'!B7234 = "9. Any person (substitution for securities etc.)"),
'Performance Securities'!C7234,
IF(
'Performance Securities'!B7234 = "",
#N/A,
'Performance Securities'!B7234)
)</f>
        <v>#N/A</v>
      </c>
      <c r="D7234" t="e">
        <f>IF(
OR('Options or Warrants'!B7234 = "8. Transferee of restricted securities", 'Options or Warrants'!B7234 = "9. Any person (substitution for securities etc.)"),
'Options or Warrants'!C7234,
IF(
'Options or Warrants'!B7234 = "",
#N/A,
'Options or Warrants'!B7234)
)</f>
        <v>#N/A</v>
      </c>
      <c r="E7234" t="e">
        <f>IF(
OR('Options - Free Attaching'!B7234 = "8. Transferee of restricted securities", 'Options - Free Attaching'!B7234 = "9. Any person (substitution for securities etc.)"),
'Options - Free Attaching'!C7234,
IF(
'Options - Free Attaching'!B7234 = "",
#N/A,
'Options - Free Attaching'!B7234)
)</f>
        <v>#N/A</v>
      </c>
      <c r="F7234" t="e">
        <f>IF(
OR('Con. Notes - Conversion'!B7234 = "8. Transferee of restricted securities", 'Con. Notes - Conversion'!B7234 = "9. Any person (substitution for securities etc.)"),
'Con. Notes - Conversion'!C7234,
IF(
'Con. Notes - Conversion'!B7234 = "",
#N/A,
'Con. Notes - Conversion'!B7234)
)</f>
        <v>#N/A</v>
      </c>
      <c r="G7234" t="e">
        <f>IF(
OR('Con. Notes - No Conversion'!B7234 = "8. Transferee of restricted securities", 'Con. Notes - No Conversion'!B7234 = "9. Any person (substitution for securities etc.)"),
'Con. Notes - No Conversion'!C7234,
IF(
'Con. Notes - No Conversion'!B7234 = "",
#N/A,
'Con. Notes - No Conversion'!B7234)
)</f>
        <v>#N/A</v>
      </c>
    </row>
    <row r="7235" spans="1:7" x14ac:dyDescent="0.25">
      <c r="A7235" t="e">
        <f>IF(
OR(Shares!B7235 = "8. Transferee of restricted securities", Shares!B7235 = "9. Any person (substitution for securities etc.)"),
Shares!C7235,
IF(
Shares!B7235 = "",
#N/A,
Shares!B7235)
)</f>
        <v>#N/A</v>
      </c>
      <c r="B7235" t="e">
        <f>IF(
OR('Shares - LTR - Granted'!B7235 = "8. Transferee of restricted securities", 'Shares - LTR - Granted'!B7235 = "9. Any person (substitution for securities etc.)"),
'Shares - LTR - Granted'!C7235,
IF(
'Shares - LTR - Granted'!B7235 = "",
#N/A,
'Shares - LTR - Granted'!B7235)
)</f>
        <v>#N/A</v>
      </c>
      <c r="C7235" t="e">
        <f>IF(
OR('Performance Securities'!B7235 = "8. Transferee of restricted securities", 'Performance Securities'!B7235 = "9. Any person (substitution for securities etc.)"),
'Performance Securities'!C7235,
IF(
'Performance Securities'!B7235 = "",
#N/A,
'Performance Securities'!B7235)
)</f>
        <v>#N/A</v>
      </c>
      <c r="D7235" t="e">
        <f>IF(
OR('Options or Warrants'!B7235 = "8. Transferee of restricted securities", 'Options or Warrants'!B7235 = "9. Any person (substitution for securities etc.)"),
'Options or Warrants'!C7235,
IF(
'Options or Warrants'!B7235 = "",
#N/A,
'Options or Warrants'!B7235)
)</f>
        <v>#N/A</v>
      </c>
      <c r="E7235" t="e">
        <f>IF(
OR('Options - Free Attaching'!B7235 = "8. Transferee of restricted securities", 'Options - Free Attaching'!B7235 = "9. Any person (substitution for securities etc.)"),
'Options - Free Attaching'!C7235,
IF(
'Options - Free Attaching'!B7235 = "",
#N/A,
'Options - Free Attaching'!B7235)
)</f>
        <v>#N/A</v>
      </c>
      <c r="F7235" t="e">
        <f>IF(
OR('Con. Notes - Conversion'!B7235 = "8. Transferee of restricted securities", 'Con. Notes - Conversion'!B7235 = "9. Any person (substitution for securities etc.)"),
'Con. Notes - Conversion'!C7235,
IF(
'Con. Notes - Conversion'!B7235 = "",
#N/A,
'Con. Notes - Conversion'!B7235)
)</f>
        <v>#N/A</v>
      </c>
      <c r="G7235" t="e">
        <f>IF(
OR('Con. Notes - No Conversion'!B7235 = "8. Transferee of restricted securities", 'Con. Notes - No Conversion'!B7235 = "9. Any person (substitution for securities etc.)"),
'Con. Notes - No Conversion'!C7235,
IF(
'Con. Notes - No Conversion'!B7235 = "",
#N/A,
'Con. Notes - No Conversion'!B7235)
)</f>
        <v>#N/A</v>
      </c>
    </row>
    <row r="7236" spans="1:7" x14ac:dyDescent="0.25">
      <c r="A7236" t="e">
        <f>IF(
OR(Shares!B7236 = "8. Transferee of restricted securities", Shares!B7236 = "9. Any person (substitution for securities etc.)"),
Shares!C7236,
IF(
Shares!B7236 = "",
#N/A,
Shares!B7236)
)</f>
        <v>#N/A</v>
      </c>
      <c r="B7236" t="e">
        <f>IF(
OR('Shares - LTR - Granted'!B7236 = "8. Transferee of restricted securities", 'Shares - LTR - Granted'!B7236 = "9. Any person (substitution for securities etc.)"),
'Shares - LTR - Granted'!C7236,
IF(
'Shares - LTR - Granted'!B7236 = "",
#N/A,
'Shares - LTR - Granted'!B7236)
)</f>
        <v>#N/A</v>
      </c>
      <c r="C7236" t="e">
        <f>IF(
OR('Performance Securities'!B7236 = "8. Transferee of restricted securities", 'Performance Securities'!B7236 = "9. Any person (substitution for securities etc.)"),
'Performance Securities'!C7236,
IF(
'Performance Securities'!B7236 = "",
#N/A,
'Performance Securities'!B7236)
)</f>
        <v>#N/A</v>
      </c>
      <c r="D7236" t="e">
        <f>IF(
OR('Options or Warrants'!B7236 = "8. Transferee of restricted securities", 'Options or Warrants'!B7236 = "9. Any person (substitution for securities etc.)"),
'Options or Warrants'!C7236,
IF(
'Options or Warrants'!B7236 = "",
#N/A,
'Options or Warrants'!B7236)
)</f>
        <v>#N/A</v>
      </c>
      <c r="E7236" t="e">
        <f>IF(
OR('Options - Free Attaching'!B7236 = "8. Transferee of restricted securities", 'Options - Free Attaching'!B7236 = "9. Any person (substitution for securities etc.)"),
'Options - Free Attaching'!C7236,
IF(
'Options - Free Attaching'!B7236 = "",
#N/A,
'Options - Free Attaching'!B7236)
)</f>
        <v>#N/A</v>
      </c>
      <c r="F7236" t="e">
        <f>IF(
OR('Con. Notes - Conversion'!B7236 = "8. Transferee of restricted securities", 'Con. Notes - Conversion'!B7236 = "9. Any person (substitution for securities etc.)"),
'Con. Notes - Conversion'!C7236,
IF(
'Con. Notes - Conversion'!B7236 = "",
#N/A,
'Con. Notes - Conversion'!B7236)
)</f>
        <v>#N/A</v>
      </c>
      <c r="G7236" t="e">
        <f>IF(
OR('Con. Notes - No Conversion'!B7236 = "8. Transferee of restricted securities", 'Con. Notes - No Conversion'!B7236 = "9. Any person (substitution for securities etc.)"),
'Con. Notes - No Conversion'!C7236,
IF(
'Con. Notes - No Conversion'!B7236 = "",
#N/A,
'Con. Notes - No Conversion'!B7236)
)</f>
        <v>#N/A</v>
      </c>
    </row>
    <row r="7237" spans="1:7" x14ac:dyDescent="0.25">
      <c r="A7237" t="e">
        <f>IF(
OR(Shares!B7237 = "8. Transferee of restricted securities", Shares!B7237 = "9. Any person (substitution for securities etc.)"),
Shares!C7237,
IF(
Shares!B7237 = "",
#N/A,
Shares!B7237)
)</f>
        <v>#N/A</v>
      </c>
      <c r="B7237" t="e">
        <f>IF(
OR('Shares - LTR - Granted'!B7237 = "8. Transferee of restricted securities", 'Shares - LTR - Granted'!B7237 = "9. Any person (substitution for securities etc.)"),
'Shares - LTR - Granted'!C7237,
IF(
'Shares - LTR - Granted'!B7237 = "",
#N/A,
'Shares - LTR - Granted'!B7237)
)</f>
        <v>#N/A</v>
      </c>
      <c r="C7237" t="e">
        <f>IF(
OR('Performance Securities'!B7237 = "8. Transferee of restricted securities", 'Performance Securities'!B7237 = "9. Any person (substitution for securities etc.)"),
'Performance Securities'!C7237,
IF(
'Performance Securities'!B7237 = "",
#N/A,
'Performance Securities'!B7237)
)</f>
        <v>#N/A</v>
      </c>
      <c r="D7237" t="e">
        <f>IF(
OR('Options or Warrants'!B7237 = "8. Transferee of restricted securities", 'Options or Warrants'!B7237 = "9. Any person (substitution for securities etc.)"),
'Options or Warrants'!C7237,
IF(
'Options or Warrants'!B7237 = "",
#N/A,
'Options or Warrants'!B7237)
)</f>
        <v>#N/A</v>
      </c>
      <c r="E7237" t="e">
        <f>IF(
OR('Options - Free Attaching'!B7237 = "8. Transferee of restricted securities", 'Options - Free Attaching'!B7237 = "9. Any person (substitution for securities etc.)"),
'Options - Free Attaching'!C7237,
IF(
'Options - Free Attaching'!B7237 = "",
#N/A,
'Options - Free Attaching'!B7237)
)</f>
        <v>#N/A</v>
      </c>
      <c r="F7237" t="e">
        <f>IF(
OR('Con. Notes - Conversion'!B7237 = "8. Transferee of restricted securities", 'Con. Notes - Conversion'!B7237 = "9. Any person (substitution for securities etc.)"),
'Con. Notes - Conversion'!C7237,
IF(
'Con. Notes - Conversion'!B7237 = "",
#N/A,
'Con. Notes - Conversion'!B7237)
)</f>
        <v>#N/A</v>
      </c>
      <c r="G7237" t="e">
        <f>IF(
OR('Con. Notes - No Conversion'!B7237 = "8. Transferee of restricted securities", 'Con. Notes - No Conversion'!B7237 = "9. Any person (substitution for securities etc.)"),
'Con. Notes - No Conversion'!C7237,
IF(
'Con. Notes - No Conversion'!B7237 = "",
#N/A,
'Con. Notes - No Conversion'!B7237)
)</f>
        <v>#N/A</v>
      </c>
    </row>
    <row r="7238" spans="1:7" x14ac:dyDescent="0.25">
      <c r="A7238" t="e">
        <f>IF(
OR(Shares!B7238 = "8. Transferee of restricted securities", Shares!B7238 = "9. Any person (substitution for securities etc.)"),
Shares!C7238,
IF(
Shares!B7238 = "",
#N/A,
Shares!B7238)
)</f>
        <v>#N/A</v>
      </c>
      <c r="B7238" t="e">
        <f>IF(
OR('Shares - LTR - Granted'!B7238 = "8. Transferee of restricted securities", 'Shares - LTR - Granted'!B7238 = "9. Any person (substitution for securities etc.)"),
'Shares - LTR - Granted'!C7238,
IF(
'Shares - LTR - Granted'!B7238 = "",
#N/A,
'Shares - LTR - Granted'!B7238)
)</f>
        <v>#N/A</v>
      </c>
      <c r="C7238" t="e">
        <f>IF(
OR('Performance Securities'!B7238 = "8. Transferee of restricted securities", 'Performance Securities'!B7238 = "9. Any person (substitution for securities etc.)"),
'Performance Securities'!C7238,
IF(
'Performance Securities'!B7238 = "",
#N/A,
'Performance Securities'!B7238)
)</f>
        <v>#N/A</v>
      </c>
      <c r="D7238" t="e">
        <f>IF(
OR('Options or Warrants'!B7238 = "8. Transferee of restricted securities", 'Options or Warrants'!B7238 = "9. Any person (substitution for securities etc.)"),
'Options or Warrants'!C7238,
IF(
'Options or Warrants'!B7238 = "",
#N/A,
'Options or Warrants'!B7238)
)</f>
        <v>#N/A</v>
      </c>
      <c r="E7238" t="e">
        <f>IF(
OR('Options - Free Attaching'!B7238 = "8. Transferee of restricted securities", 'Options - Free Attaching'!B7238 = "9. Any person (substitution for securities etc.)"),
'Options - Free Attaching'!C7238,
IF(
'Options - Free Attaching'!B7238 = "",
#N/A,
'Options - Free Attaching'!B7238)
)</f>
        <v>#N/A</v>
      </c>
      <c r="F7238" t="e">
        <f>IF(
OR('Con. Notes - Conversion'!B7238 = "8. Transferee of restricted securities", 'Con. Notes - Conversion'!B7238 = "9. Any person (substitution for securities etc.)"),
'Con. Notes - Conversion'!C7238,
IF(
'Con. Notes - Conversion'!B7238 = "",
#N/A,
'Con. Notes - Conversion'!B7238)
)</f>
        <v>#N/A</v>
      </c>
      <c r="G7238" t="e">
        <f>IF(
OR('Con. Notes - No Conversion'!B7238 = "8. Transferee of restricted securities", 'Con. Notes - No Conversion'!B7238 = "9. Any person (substitution for securities etc.)"),
'Con. Notes - No Conversion'!C7238,
IF(
'Con. Notes - No Conversion'!B7238 = "",
#N/A,
'Con. Notes - No Conversion'!B7238)
)</f>
        <v>#N/A</v>
      </c>
    </row>
    <row r="7239" spans="1:7" x14ac:dyDescent="0.25">
      <c r="A7239" t="e">
        <f>IF(
OR(Shares!B7239 = "8. Transferee of restricted securities", Shares!B7239 = "9. Any person (substitution for securities etc.)"),
Shares!C7239,
IF(
Shares!B7239 = "",
#N/A,
Shares!B7239)
)</f>
        <v>#N/A</v>
      </c>
      <c r="B7239" t="e">
        <f>IF(
OR('Shares - LTR - Granted'!B7239 = "8. Transferee of restricted securities", 'Shares - LTR - Granted'!B7239 = "9. Any person (substitution for securities etc.)"),
'Shares - LTR - Granted'!C7239,
IF(
'Shares - LTR - Granted'!B7239 = "",
#N/A,
'Shares - LTR - Granted'!B7239)
)</f>
        <v>#N/A</v>
      </c>
      <c r="C7239" t="e">
        <f>IF(
OR('Performance Securities'!B7239 = "8. Transferee of restricted securities", 'Performance Securities'!B7239 = "9. Any person (substitution for securities etc.)"),
'Performance Securities'!C7239,
IF(
'Performance Securities'!B7239 = "",
#N/A,
'Performance Securities'!B7239)
)</f>
        <v>#N/A</v>
      </c>
      <c r="D7239" t="e">
        <f>IF(
OR('Options or Warrants'!B7239 = "8. Transferee of restricted securities", 'Options or Warrants'!B7239 = "9. Any person (substitution for securities etc.)"),
'Options or Warrants'!C7239,
IF(
'Options or Warrants'!B7239 = "",
#N/A,
'Options or Warrants'!B7239)
)</f>
        <v>#N/A</v>
      </c>
      <c r="E7239" t="e">
        <f>IF(
OR('Options - Free Attaching'!B7239 = "8. Transferee of restricted securities", 'Options - Free Attaching'!B7239 = "9. Any person (substitution for securities etc.)"),
'Options - Free Attaching'!C7239,
IF(
'Options - Free Attaching'!B7239 = "",
#N/A,
'Options - Free Attaching'!B7239)
)</f>
        <v>#N/A</v>
      </c>
      <c r="F7239" t="e">
        <f>IF(
OR('Con. Notes - Conversion'!B7239 = "8. Transferee of restricted securities", 'Con. Notes - Conversion'!B7239 = "9. Any person (substitution for securities etc.)"),
'Con. Notes - Conversion'!C7239,
IF(
'Con. Notes - Conversion'!B7239 = "",
#N/A,
'Con. Notes - Conversion'!B7239)
)</f>
        <v>#N/A</v>
      </c>
      <c r="G7239" t="e">
        <f>IF(
OR('Con. Notes - No Conversion'!B7239 = "8. Transferee of restricted securities", 'Con. Notes - No Conversion'!B7239 = "9. Any person (substitution for securities etc.)"),
'Con. Notes - No Conversion'!C7239,
IF(
'Con. Notes - No Conversion'!B7239 = "",
#N/A,
'Con. Notes - No Conversion'!B7239)
)</f>
        <v>#N/A</v>
      </c>
    </row>
    <row r="7240" spans="1:7" x14ac:dyDescent="0.25">
      <c r="A7240" t="e">
        <f>IF(
OR(Shares!B7240 = "8. Transferee of restricted securities", Shares!B7240 = "9. Any person (substitution for securities etc.)"),
Shares!C7240,
IF(
Shares!B7240 = "",
#N/A,
Shares!B7240)
)</f>
        <v>#N/A</v>
      </c>
      <c r="B7240" t="e">
        <f>IF(
OR('Shares - LTR - Granted'!B7240 = "8. Transferee of restricted securities", 'Shares - LTR - Granted'!B7240 = "9. Any person (substitution for securities etc.)"),
'Shares - LTR - Granted'!C7240,
IF(
'Shares - LTR - Granted'!B7240 = "",
#N/A,
'Shares - LTR - Granted'!B7240)
)</f>
        <v>#N/A</v>
      </c>
      <c r="C7240" t="e">
        <f>IF(
OR('Performance Securities'!B7240 = "8. Transferee of restricted securities", 'Performance Securities'!B7240 = "9. Any person (substitution for securities etc.)"),
'Performance Securities'!C7240,
IF(
'Performance Securities'!B7240 = "",
#N/A,
'Performance Securities'!B7240)
)</f>
        <v>#N/A</v>
      </c>
      <c r="D7240" t="e">
        <f>IF(
OR('Options or Warrants'!B7240 = "8. Transferee of restricted securities", 'Options or Warrants'!B7240 = "9. Any person (substitution for securities etc.)"),
'Options or Warrants'!C7240,
IF(
'Options or Warrants'!B7240 = "",
#N/A,
'Options or Warrants'!B7240)
)</f>
        <v>#N/A</v>
      </c>
      <c r="E7240" t="e">
        <f>IF(
OR('Options - Free Attaching'!B7240 = "8. Transferee of restricted securities", 'Options - Free Attaching'!B7240 = "9. Any person (substitution for securities etc.)"),
'Options - Free Attaching'!C7240,
IF(
'Options - Free Attaching'!B7240 = "",
#N/A,
'Options - Free Attaching'!B7240)
)</f>
        <v>#N/A</v>
      </c>
      <c r="F7240" t="e">
        <f>IF(
OR('Con. Notes - Conversion'!B7240 = "8. Transferee of restricted securities", 'Con. Notes - Conversion'!B7240 = "9. Any person (substitution for securities etc.)"),
'Con. Notes - Conversion'!C7240,
IF(
'Con. Notes - Conversion'!B7240 = "",
#N/A,
'Con. Notes - Conversion'!B7240)
)</f>
        <v>#N/A</v>
      </c>
      <c r="G7240" t="e">
        <f>IF(
OR('Con. Notes - No Conversion'!B7240 = "8. Transferee of restricted securities", 'Con. Notes - No Conversion'!B7240 = "9. Any person (substitution for securities etc.)"),
'Con. Notes - No Conversion'!C7240,
IF(
'Con. Notes - No Conversion'!B7240 = "",
#N/A,
'Con. Notes - No Conversion'!B7240)
)</f>
        <v>#N/A</v>
      </c>
    </row>
    <row r="7241" spans="1:7" x14ac:dyDescent="0.25">
      <c r="A7241" t="e">
        <f>IF(
OR(Shares!B7241 = "8. Transferee of restricted securities", Shares!B7241 = "9. Any person (substitution for securities etc.)"),
Shares!C7241,
IF(
Shares!B7241 = "",
#N/A,
Shares!B7241)
)</f>
        <v>#N/A</v>
      </c>
      <c r="B7241" t="e">
        <f>IF(
OR('Shares - LTR - Granted'!B7241 = "8. Transferee of restricted securities", 'Shares - LTR - Granted'!B7241 = "9. Any person (substitution for securities etc.)"),
'Shares - LTR - Granted'!C7241,
IF(
'Shares - LTR - Granted'!B7241 = "",
#N/A,
'Shares - LTR - Granted'!B7241)
)</f>
        <v>#N/A</v>
      </c>
      <c r="C7241" t="e">
        <f>IF(
OR('Performance Securities'!B7241 = "8. Transferee of restricted securities", 'Performance Securities'!B7241 = "9. Any person (substitution for securities etc.)"),
'Performance Securities'!C7241,
IF(
'Performance Securities'!B7241 = "",
#N/A,
'Performance Securities'!B7241)
)</f>
        <v>#N/A</v>
      </c>
      <c r="D7241" t="e">
        <f>IF(
OR('Options or Warrants'!B7241 = "8. Transferee of restricted securities", 'Options or Warrants'!B7241 = "9. Any person (substitution for securities etc.)"),
'Options or Warrants'!C7241,
IF(
'Options or Warrants'!B7241 = "",
#N/A,
'Options or Warrants'!B7241)
)</f>
        <v>#N/A</v>
      </c>
      <c r="E7241" t="e">
        <f>IF(
OR('Options - Free Attaching'!B7241 = "8. Transferee of restricted securities", 'Options - Free Attaching'!B7241 = "9. Any person (substitution for securities etc.)"),
'Options - Free Attaching'!C7241,
IF(
'Options - Free Attaching'!B7241 = "",
#N/A,
'Options - Free Attaching'!B7241)
)</f>
        <v>#N/A</v>
      </c>
      <c r="F7241" t="e">
        <f>IF(
OR('Con. Notes - Conversion'!B7241 = "8. Transferee of restricted securities", 'Con. Notes - Conversion'!B7241 = "9. Any person (substitution for securities etc.)"),
'Con. Notes - Conversion'!C7241,
IF(
'Con. Notes - Conversion'!B7241 = "",
#N/A,
'Con. Notes - Conversion'!B7241)
)</f>
        <v>#N/A</v>
      </c>
      <c r="G7241" t="e">
        <f>IF(
OR('Con. Notes - No Conversion'!B7241 = "8. Transferee of restricted securities", 'Con. Notes - No Conversion'!B7241 = "9. Any person (substitution for securities etc.)"),
'Con. Notes - No Conversion'!C7241,
IF(
'Con. Notes - No Conversion'!B7241 = "",
#N/A,
'Con. Notes - No Conversion'!B7241)
)</f>
        <v>#N/A</v>
      </c>
    </row>
    <row r="7242" spans="1:7" x14ac:dyDescent="0.25">
      <c r="A7242" t="e">
        <f>IF(
OR(Shares!B7242 = "8. Transferee of restricted securities", Shares!B7242 = "9. Any person (substitution for securities etc.)"),
Shares!C7242,
IF(
Shares!B7242 = "",
#N/A,
Shares!B7242)
)</f>
        <v>#N/A</v>
      </c>
      <c r="B7242" t="e">
        <f>IF(
OR('Shares - LTR - Granted'!B7242 = "8. Transferee of restricted securities", 'Shares - LTR - Granted'!B7242 = "9. Any person (substitution for securities etc.)"),
'Shares - LTR - Granted'!C7242,
IF(
'Shares - LTR - Granted'!B7242 = "",
#N/A,
'Shares - LTR - Granted'!B7242)
)</f>
        <v>#N/A</v>
      </c>
      <c r="C7242" t="e">
        <f>IF(
OR('Performance Securities'!B7242 = "8. Transferee of restricted securities", 'Performance Securities'!B7242 = "9. Any person (substitution for securities etc.)"),
'Performance Securities'!C7242,
IF(
'Performance Securities'!B7242 = "",
#N/A,
'Performance Securities'!B7242)
)</f>
        <v>#N/A</v>
      </c>
      <c r="D7242" t="e">
        <f>IF(
OR('Options or Warrants'!B7242 = "8. Transferee of restricted securities", 'Options or Warrants'!B7242 = "9. Any person (substitution for securities etc.)"),
'Options or Warrants'!C7242,
IF(
'Options or Warrants'!B7242 = "",
#N/A,
'Options or Warrants'!B7242)
)</f>
        <v>#N/A</v>
      </c>
      <c r="E7242" t="e">
        <f>IF(
OR('Options - Free Attaching'!B7242 = "8. Transferee of restricted securities", 'Options - Free Attaching'!B7242 = "9. Any person (substitution for securities etc.)"),
'Options - Free Attaching'!C7242,
IF(
'Options - Free Attaching'!B7242 = "",
#N/A,
'Options - Free Attaching'!B7242)
)</f>
        <v>#N/A</v>
      </c>
      <c r="F7242" t="e">
        <f>IF(
OR('Con. Notes - Conversion'!B7242 = "8. Transferee of restricted securities", 'Con. Notes - Conversion'!B7242 = "9. Any person (substitution for securities etc.)"),
'Con. Notes - Conversion'!C7242,
IF(
'Con. Notes - Conversion'!B7242 = "",
#N/A,
'Con. Notes - Conversion'!B7242)
)</f>
        <v>#N/A</v>
      </c>
      <c r="G7242" t="e">
        <f>IF(
OR('Con. Notes - No Conversion'!B7242 = "8. Transferee of restricted securities", 'Con. Notes - No Conversion'!B7242 = "9. Any person (substitution for securities etc.)"),
'Con. Notes - No Conversion'!C7242,
IF(
'Con. Notes - No Conversion'!B7242 = "",
#N/A,
'Con. Notes - No Conversion'!B7242)
)</f>
        <v>#N/A</v>
      </c>
    </row>
    <row r="7243" spans="1:7" x14ac:dyDescent="0.25">
      <c r="A7243" t="e">
        <f>IF(
OR(Shares!B7243 = "8. Transferee of restricted securities", Shares!B7243 = "9. Any person (substitution for securities etc.)"),
Shares!C7243,
IF(
Shares!B7243 = "",
#N/A,
Shares!B7243)
)</f>
        <v>#N/A</v>
      </c>
      <c r="B7243" t="e">
        <f>IF(
OR('Shares - LTR - Granted'!B7243 = "8. Transferee of restricted securities", 'Shares - LTR - Granted'!B7243 = "9. Any person (substitution for securities etc.)"),
'Shares - LTR - Granted'!C7243,
IF(
'Shares - LTR - Granted'!B7243 = "",
#N/A,
'Shares - LTR - Granted'!B7243)
)</f>
        <v>#N/A</v>
      </c>
      <c r="C7243" t="e">
        <f>IF(
OR('Performance Securities'!B7243 = "8. Transferee of restricted securities", 'Performance Securities'!B7243 = "9. Any person (substitution for securities etc.)"),
'Performance Securities'!C7243,
IF(
'Performance Securities'!B7243 = "",
#N/A,
'Performance Securities'!B7243)
)</f>
        <v>#N/A</v>
      </c>
      <c r="D7243" t="e">
        <f>IF(
OR('Options or Warrants'!B7243 = "8. Transferee of restricted securities", 'Options or Warrants'!B7243 = "9. Any person (substitution for securities etc.)"),
'Options or Warrants'!C7243,
IF(
'Options or Warrants'!B7243 = "",
#N/A,
'Options or Warrants'!B7243)
)</f>
        <v>#N/A</v>
      </c>
      <c r="E7243" t="e">
        <f>IF(
OR('Options - Free Attaching'!B7243 = "8. Transferee of restricted securities", 'Options - Free Attaching'!B7243 = "9. Any person (substitution for securities etc.)"),
'Options - Free Attaching'!C7243,
IF(
'Options - Free Attaching'!B7243 = "",
#N/A,
'Options - Free Attaching'!B7243)
)</f>
        <v>#N/A</v>
      </c>
      <c r="F7243" t="e">
        <f>IF(
OR('Con. Notes - Conversion'!B7243 = "8. Transferee of restricted securities", 'Con. Notes - Conversion'!B7243 = "9. Any person (substitution for securities etc.)"),
'Con. Notes - Conversion'!C7243,
IF(
'Con. Notes - Conversion'!B7243 = "",
#N/A,
'Con. Notes - Conversion'!B7243)
)</f>
        <v>#N/A</v>
      </c>
      <c r="G7243" t="e">
        <f>IF(
OR('Con. Notes - No Conversion'!B7243 = "8. Transferee of restricted securities", 'Con. Notes - No Conversion'!B7243 = "9. Any person (substitution for securities etc.)"),
'Con. Notes - No Conversion'!C7243,
IF(
'Con. Notes - No Conversion'!B7243 = "",
#N/A,
'Con. Notes - No Conversion'!B7243)
)</f>
        <v>#N/A</v>
      </c>
    </row>
    <row r="7244" spans="1:7" x14ac:dyDescent="0.25">
      <c r="A7244" t="e">
        <f>IF(
OR(Shares!B7244 = "8. Transferee of restricted securities", Shares!B7244 = "9. Any person (substitution for securities etc.)"),
Shares!C7244,
IF(
Shares!B7244 = "",
#N/A,
Shares!B7244)
)</f>
        <v>#N/A</v>
      </c>
      <c r="B7244" t="e">
        <f>IF(
OR('Shares - LTR - Granted'!B7244 = "8. Transferee of restricted securities", 'Shares - LTR - Granted'!B7244 = "9. Any person (substitution for securities etc.)"),
'Shares - LTR - Granted'!C7244,
IF(
'Shares - LTR - Granted'!B7244 = "",
#N/A,
'Shares - LTR - Granted'!B7244)
)</f>
        <v>#N/A</v>
      </c>
      <c r="C7244" t="e">
        <f>IF(
OR('Performance Securities'!B7244 = "8. Transferee of restricted securities", 'Performance Securities'!B7244 = "9. Any person (substitution for securities etc.)"),
'Performance Securities'!C7244,
IF(
'Performance Securities'!B7244 = "",
#N/A,
'Performance Securities'!B7244)
)</f>
        <v>#N/A</v>
      </c>
      <c r="D7244" t="e">
        <f>IF(
OR('Options or Warrants'!B7244 = "8. Transferee of restricted securities", 'Options or Warrants'!B7244 = "9. Any person (substitution for securities etc.)"),
'Options or Warrants'!C7244,
IF(
'Options or Warrants'!B7244 = "",
#N/A,
'Options or Warrants'!B7244)
)</f>
        <v>#N/A</v>
      </c>
      <c r="E7244" t="e">
        <f>IF(
OR('Options - Free Attaching'!B7244 = "8. Transferee of restricted securities", 'Options - Free Attaching'!B7244 = "9. Any person (substitution for securities etc.)"),
'Options - Free Attaching'!C7244,
IF(
'Options - Free Attaching'!B7244 = "",
#N/A,
'Options - Free Attaching'!B7244)
)</f>
        <v>#N/A</v>
      </c>
      <c r="F7244" t="e">
        <f>IF(
OR('Con. Notes - Conversion'!B7244 = "8. Transferee of restricted securities", 'Con. Notes - Conversion'!B7244 = "9. Any person (substitution for securities etc.)"),
'Con. Notes - Conversion'!C7244,
IF(
'Con. Notes - Conversion'!B7244 = "",
#N/A,
'Con. Notes - Conversion'!B7244)
)</f>
        <v>#N/A</v>
      </c>
      <c r="G7244" t="e">
        <f>IF(
OR('Con. Notes - No Conversion'!B7244 = "8. Transferee of restricted securities", 'Con. Notes - No Conversion'!B7244 = "9. Any person (substitution for securities etc.)"),
'Con. Notes - No Conversion'!C7244,
IF(
'Con. Notes - No Conversion'!B7244 = "",
#N/A,
'Con. Notes - No Conversion'!B7244)
)</f>
        <v>#N/A</v>
      </c>
    </row>
    <row r="7245" spans="1:7" x14ac:dyDescent="0.25">
      <c r="A7245" t="e">
        <f>IF(
OR(Shares!B7245 = "8. Transferee of restricted securities", Shares!B7245 = "9. Any person (substitution for securities etc.)"),
Shares!C7245,
IF(
Shares!B7245 = "",
#N/A,
Shares!B7245)
)</f>
        <v>#N/A</v>
      </c>
      <c r="B7245" t="e">
        <f>IF(
OR('Shares - LTR - Granted'!B7245 = "8. Transferee of restricted securities", 'Shares - LTR - Granted'!B7245 = "9. Any person (substitution for securities etc.)"),
'Shares - LTR - Granted'!C7245,
IF(
'Shares - LTR - Granted'!B7245 = "",
#N/A,
'Shares - LTR - Granted'!B7245)
)</f>
        <v>#N/A</v>
      </c>
      <c r="C7245" t="e">
        <f>IF(
OR('Performance Securities'!B7245 = "8. Transferee of restricted securities", 'Performance Securities'!B7245 = "9. Any person (substitution for securities etc.)"),
'Performance Securities'!C7245,
IF(
'Performance Securities'!B7245 = "",
#N/A,
'Performance Securities'!B7245)
)</f>
        <v>#N/A</v>
      </c>
      <c r="D7245" t="e">
        <f>IF(
OR('Options or Warrants'!B7245 = "8. Transferee of restricted securities", 'Options or Warrants'!B7245 = "9. Any person (substitution for securities etc.)"),
'Options or Warrants'!C7245,
IF(
'Options or Warrants'!B7245 = "",
#N/A,
'Options or Warrants'!B7245)
)</f>
        <v>#N/A</v>
      </c>
      <c r="E7245" t="e">
        <f>IF(
OR('Options - Free Attaching'!B7245 = "8. Transferee of restricted securities", 'Options - Free Attaching'!B7245 = "9. Any person (substitution for securities etc.)"),
'Options - Free Attaching'!C7245,
IF(
'Options - Free Attaching'!B7245 = "",
#N/A,
'Options - Free Attaching'!B7245)
)</f>
        <v>#N/A</v>
      </c>
      <c r="F7245" t="e">
        <f>IF(
OR('Con. Notes - Conversion'!B7245 = "8. Transferee of restricted securities", 'Con. Notes - Conversion'!B7245 = "9. Any person (substitution for securities etc.)"),
'Con. Notes - Conversion'!C7245,
IF(
'Con. Notes - Conversion'!B7245 = "",
#N/A,
'Con. Notes - Conversion'!B7245)
)</f>
        <v>#N/A</v>
      </c>
      <c r="G7245" t="e">
        <f>IF(
OR('Con. Notes - No Conversion'!B7245 = "8. Transferee of restricted securities", 'Con. Notes - No Conversion'!B7245 = "9. Any person (substitution for securities etc.)"),
'Con. Notes - No Conversion'!C7245,
IF(
'Con. Notes - No Conversion'!B7245 = "",
#N/A,
'Con. Notes - No Conversion'!B7245)
)</f>
        <v>#N/A</v>
      </c>
    </row>
    <row r="7246" spans="1:7" x14ac:dyDescent="0.25">
      <c r="A7246" t="e">
        <f>IF(
OR(Shares!B7246 = "8. Transferee of restricted securities", Shares!B7246 = "9. Any person (substitution for securities etc.)"),
Shares!C7246,
IF(
Shares!B7246 = "",
#N/A,
Shares!B7246)
)</f>
        <v>#N/A</v>
      </c>
      <c r="B7246" t="e">
        <f>IF(
OR('Shares - LTR - Granted'!B7246 = "8. Transferee of restricted securities", 'Shares - LTR - Granted'!B7246 = "9. Any person (substitution for securities etc.)"),
'Shares - LTR - Granted'!C7246,
IF(
'Shares - LTR - Granted'!B7246 = "",
#N/A,
'Shares - LTR - Granted'!B7246)
)</f>
        <v>#N/A</v>
      </c>
      <c r="C7246" t="e">
        <f>IF(
OR('Performance Securities'!B7246 = "8. Transferee of restricted securities", 'Performance Securities'!B7246 = "9. Any person (substitution for securities etc.)"),
'Performance Securities'!C7246,
IF(
'Performance Securities'!B7246 = "",
#N/A,
'Performance Securities'!B7246)
)</f>
        <v>#N/A</v>
      </c>
      <c r="D7246" t="e">
        <f>IF(
OR('Options or Warrants'!B7246 = "8. Transferee of restricted securities", 'Options or Warrants'!B7246 = "9. Any person (substitution for securities etc.)"),
'Options or Warrants'!C7246,
IF(
'Options or Warrants'!B7246 = "",
#N/A,
'Options or Warrants'!B7246)
)</f>
        <v>#N/A</v>
      </c>
      <c r="E7246" t="e">
        <f>IF(
OR('Options - Free Attaching'!B7246 = "8. Transferee of restricted securities", 'Options - Free Attaching'!B7246 = "9. Any person (substitution for securities etc.)"),
'Options - Free Attaching'!C7246,
IF(
'Options - Free Attaching'!B7246 = "",
#N/A,
'Options - Free Attaching'!B7246)
)</f>
        <v>#N/A</v>
      </c>
      <c r="F7246" t="e">
        <f>IF(
OR('Con. Notes - Conversion'!B7246 = "8. Transferee of restricted securities", 'Con. Notes - Conversion'!B7246 = "9. Any person (substitution for securities etc.)"),
'Con. Notes - Conversion'!C7246,
IF(
'Con. Notes - Conversion'!B7246 = "",
#N/A,
'Con. Notes - Conversion'!B7246)
)</f>
        <v>#N/A</v>
      </c>
      <c r="G7246" t="e">
        <f>IF(
OR('Con. Notes - No Conversion'!B7246 = "8. Transferee of restricted securities", 'Con. Notes - No Conversion'!B7246 = "9. Any person (substitution for securities etc.)"),
'Con. Notes - No Conversion'!C7246,
IF(
'Con. Notes - No Conversion'!B7246 = "",
#N/A,
'Con. Notes - No Conversion'!B7246)
)</f>
        <v>#N/A</v>
      </c>
    </row>
    <row r="7247" spans="1:7" x14ac:dyDescent="0.25">
      <c r="A7247" t="e">
        <f>IF(
OR(Shares!B7247 = "8. Transferee of restricted securities", Shares!B7247 = "9. Any person (substitution for securities etc.)"),
Shares!C7247,
IF(
Shares!B7247 = "",
#N/A,
Shares!B7247)
)</f>
        <v>#N/A</v>
      </c>
      <c r="B7247" t="e">
        <f>IF(
OR('Shares - LTR - Granted'!B7247 = "8. Transferee of restricted securities", 'Shares - LTR - Granted'!B7247 = "9. Any person (substitution for securities etc.)"),
'Shares - LTR - Granted'!C7247,
IF(
'Shares - LTR - Granted'!B7247 = "",
#N/A,
'Shares - LTR - Granted'!B7247)
)</f>
        <v>#N/A</v>
      </c>
      <c r="C7247" t="e">
        <f>IF(
OR('Performance Securities'!B7247 = "8. Transferee of restricted securities", 'Performance Securities'!B7247 = "9. Any person (substitution for securities etc.)"),
'Performance Securities'!C7247,
IF(
'Performance Securities'!B7247 = "",
#N/A,
'Performance Securities'!B7247)
)</f>
        <v>#N/A</v>
      </c>
      <c r="D7247" t="e">
        <f>IF(
OR('Options or Warrants'!B7247 = "8. Transferee of restricted securities", 'Options or Warrants'!B7247 = "9. Any person (substitution for securities etc.)"),
'Options or Warrants'!C7247,
IF(
'Options or Warrants'!B7247 = "",
#N/A,
'Options or Warrants'!B7247)
)</f>
        <v>#N/A</v>
      </c>
      <c r="E7247" t="e">
        <f>IF(
OR('Options - Free Attaching'!B7247 = "8. Transferee of restricted securities", 'Options - Free Attaching'!B7247 = "9. Any person (substitution for securities etc.)"),
'Options - Free Attaching'!C7247,
IF(
'Options - Free Attaching'!B7247 = "",
#N/A,
'Options - Free Attaching'!B7247)
)</f>
        <v>#N/A</v>
      </c>
      <c r="F7247" t="e">
        <f>IF(
OR('Con. Notes - Conversion'!B7247 = "8. Transferee of restricted securities", 'Con. Notes - Conversion'!B7247 = "9. Any person (substitution for securities etc.)"),
'Con. Notes - Conversion'!C7247,
IF(
'Con. Notes - Conversion'!B7247 = "",
#N/A,
'Con. Notes - Conversion'!B7247)
)</f>
        <v>#N/A</v>
      </c>
      <c r="G7247" t="e">
        <f>IF(
OR('Con. Notes - No Conversion'!B7247 = "8. Transferee of restricted securities", 'Con. Notes - No Conversion'!B7247 = "9. Any person (substitution for securities etc.)"),
'Con. Notes - No Conversion'!C7247,
IF(
'Con. Notes - No Conversion'!B7247 = "",
#N/A,
'Con. Notes - No Conversion'!B7247)
)</f>
        <v>#N/A</v>
      </c>
    </row>
    <row r="7248" spans="1:7" x14ac:dyDescent="0.25">
      <c r="A7248" t="e">
        <f>IF(
OR(Shares!B7248 = "8. Transferee of restricted securities", Shares!B7248 = "9. Any person (substitution for securities etc.)"),
Shares!C7248,
IF(
Shares!B7248 = "",
#N/A,
Shares!B7248)
)</f>
        <v>#N/A</v>
      </c>
      <c r="B7248" t="e">
        <f>IF(
OR('Shares - LTR - Granted'!B7248 = "8. Transferee of restricted securities", 'Shares - LTR - Granted'!B7248 = "9. Any person (substitution for securities etc.)"),
'Shares - LTR - Granted'!C7248,
IF(
'Shares - LTR - Granted'!B7248 = "",
#N/A,
'Shares - LTR - Granted'!B7248)
)</f>
        <v>#N/A</v>
      </c>
      <c r="C7248" t="e">
        <f>IF(
OR('Performance Securities'!B7248 = "8. Transferee of restricted securities", 'Performance Securities'!B7248 = "9. Any person (substitution for securities etc.)"),
'Performance Securities'!C7248,
IF(
'Performance Securities'!B7248 = "",
#N/A,
'Performance Securities'!B7248)
)</f>
        <v>#N/A</v>
      </c>
      <c r="D7248" t="e">
        <f>IF(
OR('Options or Warrants'!B7248 = "8. Transferee of restricted securities", 'Options or Warrants'!B7248 = "9. Any person (substitution for securities etc.)"),
'Options or Warrants'!C7248,
IF(
'Options or Warrants'!B7248 = "",
#N/A,
'Options or Warrants'!B7248)
)</f>
        <v>#N/A</v>
      </c>
      <c r="E7248" t="e">
        <f>IF(
OR('Options - Free Attaching'!B7248 = "8. Transferee of restricted securities", 'Options - Free Attaching'!B7248 = "9. Any person (substitution for securities etc.)"),
'Options - Free Attaching'!C7248,
IF(
'Options - Free Attaching'!B7248 = "",
#N/A,
'Options - Free Attaching'!B7248)
)</f>
        <v>#N/A</v>
      </c>
      <c r="F7248" t="e">
        <f>IF(
OR('Con. Notes - Conversion'!B7248 = "8. Transferee of restricted securities", 'Con. Notes - Conversion'!B7248 = "9. Any person (substitution for securities etc.)"),
'Con. Notes - Conversion'!C7248,
IF(
'Con. Notes - Conversion'!B7248 = "",
#N/A,
'Con. Notes - Conversion'!B7248)
)</f>
        <v>#N/A</v>
      </c>
      <c r="G7248" t="e">
        <f>IF(
OR('Con. Notes - No Conversion'!B7248 = "8. Transferee of restricted securities", 'Con. Notes - No Conversion'!B7248 = "9. Any person (substitution for securities etc.)"),
'Con. Notes - No Conversion'!C7248,
IF(
'Con. Notes - No Conversion'!B7248 = "",
#N/A,
'Con. Notes - No Conversion'!B7248)
)</f>
        <v>#N/A</v>
      </c>
    </row>
    <row r="7249" spans="1:7" x14ac:dyDescent="0.25">
      <c r="A7249" t="e">
        <f>IF(
OR(Shares!B7249 = "8. Transferee of restricted securities", Shares!B7249 = "9. Any person (substitution for securities etc.)"),
Shares!C7249,
IF(
Shares!B7249 = "",
#N/A,
Shares!B7249)
)</f>
        <v>#N/A</v>
      </c>
      <c r="B7249" t="e">
        <f>IF(
OR('Shares - LTR - Granted'!B7249 = "8. Transferee of restricted securities", 'Shares - LTR - Granted'!B7249 = "9. Any person (substitution for securities etc.)"),
'Shares - LTR - Granted'!C7249,
IF(
'Shares - LTR - Granted'!B7249 = "",
#N/A,
'Shares - LTR - Granted'!B7249)
)</f>
        <v>#N/A</v>
      </c>
      <c r="C7249" t="e">
        <f>IF(
OR('Performance Securities'!B7249 = "8. Transferee of restricted securities", 'Performance Securities'!B7249 = "9. Any person (substitution for securities etc.)"),
'Performance Securities'!C7249,
IF(
'Performance Securities'!B7249 = "",
#N/A,
'Performance Securities'!B7249)
)</f>
        <v>#N/A</v>
      </c>
      <c r="D7249" t="e">
        <f>IF(
OR('Options or Warrants'!B7249 = "8. Transferee of restricted securities", 'Options or Warrants'!B7249 = "9. Any person (substitution for securities etc.)"),
'Options or Warrants'!C7249,
IF(
'Options or Warrants'!B7249 = "",
#N/A,
'Options or Warrants'!B7249)
)</f>
        <v>#N/A</v>
      </c>
      <c r="E7249" t="e">
        <f>IF(
OR('Options - Free Attaching'!B7249 = "8. Transferee of restricted securities", 'Options - Free Attaching'!B7249 = "9. Any person (substitution for securities etc.)"),
'Options - Free Attaching'!C7249,
IF(
'Options - Free Attaching'!B7249 = "",
#N/A,
'Options - Free Attaching'!B7249)
)</f>
        <v>#N/A</v>
      </c>
      <c r="F7249" t="e">
        <f>IF(
OR('Con. Notes - Conversion'!B7249 = "8. Transferee of restricted securities", 'Con. Notes - Conversion'!B7249 = "9. Any person (substitution for securities etc.)"),
'Con. Notes - Conversion'!C7249,
IF(
'Con. Notes - Conversion'!B7249 = "",
#N/A,
'Con. Notes - Conversion'!B7249)
)</f>
        <v>#N/A</v>
      </c>
      <c r="G7249" t="e">
        <f>IF(
OR('Con. Notes - No Conversion'!B7249 = "8. Transferee of restricted securities", 'Con. Notes - No Conversion'!B7249 = "9. Any person (substitution for securities etc.)"),
'Con. Notes - No Conversion'!C7249,
IF(
'Con. Notes - No Conversion'!B7249 = "",
#N/A,
'Con. Notes - No Conversion'!B7249)
)</f>
        <v>#N/A</v>
      </c>
    </row>
    <row r="7250" spans="1:7" x14ac:dyDescent="0.25">
      <c r="A7250" t="e">
        <f>IF(
OR(Shares!B7250 = "8. Transferee of restricted securities", Shares!B7250 = "9. Any person (substitution for securities etc.)"),
Shares!C7250,
IF(
Shares!B7250 = "",
#N/A,
Shares!B7250)
)</f>
        <v>#N/A</v>
      </c>
      <c r="B7250" t="e">
        <f>IF(
OR('Shares - LTR - Granted'!B7250 = "8. Transferee of restricted securities", 'Shares - LTR - Granted'!B7250 = "9. Any person (substitution for securities etc.)"),
'Shares - LTR - Granted'!C7250,
IF(
'Shares - LTR - Granted'!B7250 = "",
#N/A,
'Shares - LTR - Granted'!B7250)
)</f>
        <v>#N/A</v>
      </c>
      <c r="C7250" t="e">
        <f>IF(
OR('Performance Securities'!B7250 = "8. Transferee of restricted securities", 'Performance Securities'!B7250 = "9. Any person (substitution for securities etc.)"),
'Performance Securities'!C7250,
IF(
'Performance Securities'!B7250 = "",
#N/A,
'Performance Securities'!B7250)
)</f>
        <v>#N/A</v>
      </c>
      <c r="D7250" t="e">
        <f>IF(
OR('Options or Warrants'!B7250 = "8. Transferee of restricted securities", 'Options or Warrants'!B7250 = "9. Any person (substitution for securities etc.)"),
'Options or Warrants'!C7250,
IF(
'Options or Warrants'!B7250 = "",
#N/A,
'Options or Warrants'!B7250)
)</f>
        <v>#N/A</v>
      </c>
      <c r="E7250" t="e">
        <f>IF(
OR('Options - Free Attaching'!B7250 = "8. Transferee of restricted securities", 'Options - Free Attaching'!B7250 = "9. Any person (substitution for securities etc.)"),
'Options - Free Attaching'!C7250,
IF(
'Options - Free Attaching'!B7250 = "",
#N/A,
'Options - Free Attaching'!B7250)
)</f>
        <v>#N/A</v>
      </c>
      <c r="F7250" t="e">
        <f>IF(
OR('Con. Notes - Conversion'!B7250 = "8. Transferee of restricted securities", 'Con. Notes - Conversion'!B7250 = "9. Any person (substitution for securities etc.)"),
'Con. Notes - Conversion'!C7250,
IF(
'Con. Notes - Conversion'!B7250 = "",
#N/A,
'Con. Notes - Conversion'!B7250)
)</f>
        <v>#N/A</v>
      </c>
      <c r="G7250" t="e">
        <f>IF(
OR('Con. Notes - No Conversion'!B7250 = "8. Transferee of restricted securities", 'Con. Notes - No Conversion'!B7250 = "9. Any person (substitution for securities etc.)"),
'Con. Notes - No Conversion'!C7250,
IF(
'Con. Notes - No Conversion'!B7250 = "",
#N/A,
'Con. Notes - No Conversion'!B7250)
)</f>
        <v>#N/A</v>
      </c>
    </row>
    <row r="7251" spans="1:7" x14ac:dyDescent="0.25">
      <c r="A7251" t="e">
        <f>IF(
OR(Shares!B7251 = "8. Transferee of restricted securities", Shares!B7251 = "9. Any person (substitution for securities etc.)"),
Shares!C7251,
IF(
Shares!B7251 = "",
#N/A,
Shares!B7251)
)</f>
        <v>#N/A</v>
      </c>
      <c r="B7251" t="e">
        <f>IF(
OR('Shares - LTR - Granted'!B7251 = "8. Transferee of restricted securities", 'Shares - LTR - Granted'!B7251 = "9. Any person (substitution for securities etc.)"),
'Shares - LTR - Granted'!C7251,
IF(
'Shares - LTR - Granted'!B7251 = "",
#N/A,
'Shares - LTR - Granted'!B7251)
)</f>
        <v>#N/A</v>
      </c>
      <c r="C7251" t="e">
        <f>IF(
OR('Performance Securities'!B7251 = "8. Transferee of restricted securities", 'Performance Securities'!B7251 = "9. Any person (substitution for securities etc.)"),
'Performance Securities'!C7251,
IF(
'Performance Securities'!B7251 = "",
#N/A,
'Performance Securities'!B7251)
)</f>
        <v>#N/A</v>
      </c>
      <c r="D7251" t="e">
        <f>IF(
OR('Options or Warrants'!B7251 = "8. Transferee of restricted securities", 'Options or Warrants'!B7251 = "9. Any person (substitution for securities etc.)"),
'Options or Warrants'!C7251,
IF(
'Options or Warrants'!B7251 = "",
#N/A,
'Options or Warrants'!B7251)
)</f>
        <v>#N/A</v>
      </c>
      <c r="E7251" t="e">
        <f>IF(
OR('Options - Free Attaching'!B7251 = "8. Transferee of restricted securities", 'Options - Free Attaching'!B7251 = "9. Any person (substitution for securities etc.)"),
'Options - Free Attaching'!C7251,
IF(
'Options - Free Attaching'!B7251 = "",
#N/A,
'Options - Free Attaching'!B7251)
)</f>
        <v>#N/A</v>
      </c>
      <c r="F7251" t="e">
        <f>IF(
OR('Con. Notes - Conversion'!B7251 = "8. Transferee of restricted securities", 'Con. Notes - Conversion'!B7251 = "9. Any person (substitution for securities etc.)"),
'Con. Notes - Conversion'!C7251,
IF(
'Con. Notes - Conversion'!B7251 = "",
#N/A,
'Con. Notes - Conversion'!B7251)
)</f>
        <v>#N/A</v>
      </c>
      <c r="G7251" t="e">
        <f>IF(
OR('Con. Notes - No Conversion'!B7251 = "8. Transferee of restricted securities", 'Con. Notes - No Conversion'!B7251 = "9. Any person (substitution for securities etc.)"),
'Con. Notes - No Conversion'!C7251,
IF(
'Con. Notes - No Conversion'!B7251 = "",
#N/A,
'Con. Notes - No Conversion'!B7251)
)</f>
        <v>#N/A</v>
      </c>
    </row>
    <row r="7252" spans="1:7" x14ac:dyDescent="0.25">
      <c r="A7252" t="e">
        <f>IF(
OR(Shares!B7252 = "8. Transferee of restricted securities", Shares!B7252 = "9. Any person (substitution for securities etc.)"),
Shares!C7252,
IF(
Shares!B7252 = "",
#N/A,
Shares!B7252)
)</f>
        <v>#N/A</v>
      </c>
      <c r="B7252" t="e">
        <f>IF(
OR('Shares - LTR - Granted'!B7252 = "8. Transferee of restricted securities", 'Shares - LTR - Granted'!B7252 = "9. Any person (substitution for securities etc.)"),
'Shares - LTR - Granted'!C7252,
IF(
'Shares - LTR - Granted'!B7252 = "",
#N/A,
'Shares - LTR - Granted'!B7252)
)</f>
        <v>#N/A</v>
      </c>
      <c r="C7252" t="e">
        <f>IF(
OR('Performance Securities'!B7252 = "8. Transferee of restricted securities", 'Performance Securities'!B7252 = "9. Any person (substitution for securities etc.)"),
'Performance Securities'!C7252,
IF(
'Performance Securities'!B7252 = "",
#N/A,
'Performance Securities'!B7252)
)</f>
        <v>#N/A</v>
      </c>
      <c r="D7252" t="e">
        <f>IF(
OR('Options or Warrants'!B7252 = "8. Transferee of restricted securities", 'Options or Warrants'!B7252 = "9. Any person (substitution for securities etc.)"),
'Options or Warrants'!C7252,
IF(
'Options or Warrants'!B7252 = "",
#N/A,
'Options or Warrants'!B7252)
)</f>
        <v>#N/A</v>
      </c>
      <c r="E7252" t="e">
        <f>IF(
OR('Options - Free Attaching'!B7252 = "8. Transferee of restricted securities", 'Options - Free Attaching'!B7252 = "9. Any person (substitution for securities etc.)"),
'Options - Free Attaching'!C7252,
IF(
'Options - Free Attaching'!B7252 = "",
#N/A,
'Options - Free Attaching'!B7252)
)</f>
        <v>#N/A</v>
      </c>
      <c r="F7252" t="e">
        <f>IF(
OR('Con. Notes - Conversion'!B7252 = "8. Transferee of restricted securities", 'Con. Notes - Conversion'!B7252 = "9. Any person (substitution for securities etc.)"),
'Con. Notes - Conversion'!C7252,
IF(
'Con. Notes - Conversion'!B7252 = "",
#N/A,
'Con. Notes - Conversion'!B7252)
)</f>
        <v>#N/A</v>
      </c>
      <c r="G7252" t="e">
        <f>IF(
OR('Con. Notes - No Conversion'!B7252 = "8. Transferee of restricted securities", 'Con. Notes - No Conversion'!B7252 = "9. Any person (substitution for securities etc.)"),
'Con. Notes - No Conversion'!C7252,
IF(
'Con. Notes - No Conversion'!B7252 = "",
#N/A,
'Con. Notes - No Conversion'!B7252)
)</f>
        <v>#N/A</v>
      </c>
    </row>
    <row r="7253" spans="1:7" x14ac:dyDescent="0.25">
      <c r="A7253" t="e">
        <f>IF(
OR(Shares!B7253 = "8. Transferee of restricted securities", Shares!B7253 = "9. Any person (substitution for securities etc.)"),
Shares!C7253,
IF(
Shares!B7253 = "",
#N/A,
Shares!B7253)
)</f>
        <v>#N/A</v>
      </c>
      <c r="B7253" t="e">
        <f>IF(
OR('Shares - LTR - Granted'!B7253 = "8. Transferee of restricted securities", 'Shares - LTR - Granted'!B7253 = "9. Any person (substitution for securities etc.)"),
'Shares - LTR - Granted'!C7253,
IF(
'Shares - LTR - Granted'!B7253 = "",
#N/A,
'Shares - LTR - Granted'!B7253)
)</f>
        <v>#N/A</v>
      </c>
      <c r="C7253" t="e">
        <f>IF(
OR('Performance Securities'!B7253 = "8. Transferee of restricted securities", 'Performance Securities'!B7253 = "9. Any person (substitution for securities etc.)"),
'Performance Securities'!C7253,
IF(
'Performance Securities'!B7253 = "",
#N/A,
'Performance Securities'!B7253)
)</f>
        <v>#N/A</v>
      </c>
      <c r="D7253" t="e">
        <f>IF(
OR('Options or Warrants'!B7253 = "8. Transferee of restricted securities", 'Options or Warrants'!B7253 = "9. Any person (substitution for securities etc.)"),
'Options or Warrants'!C7253,
IF(
'Options or Warrants'!B7253 = "",
#N/A,
'Options or Warrants'!B7253)
)</f>
        <v>#N/A</v>
      </c>
      <c r="E7253" t="e">
        <f>IF(
OR('Options - Free Attaching'!B7253 = "8. Transferee of restricted securities", 'Options - Free Attaching'!B7253 = "9. Any person (substitution for securities etc.)"),
'Options - Free Attaching'!C7253,
IF(
'Options - Free Attaching'!B7253 = "",
#N/A,
'Options - Free Attaching'!B7253)
)</f>
        <v>#N/A</v>
      </c>
      <c r="F7253" t="e">
        <f>IF(
OR('Con. Notes - Conversion'!B7253 = "8. Transferee of restricted securities", 'Con. Notes - Conversion'!B7253 = "9. Any person (substitution for securities etc.)"),
'Con. Notes - Conversion'!C7253,
IF(
'Con. Notes - Conversion'!B7253 = "",
#N/A,
'Con. Notes - Conversion'!B7253)
)</f>
        <v>#N/A</v>
      </c>
      <c r="G7253" t="e">
        <f>IF(
OR('Con. Notes - No Conversion'!B7253 = "8. Transferee of restricted securities", 'Con. Notes - No Conversion'!B7253 = "9. Any person (substitution for securities etc.)"),
'Con. Notes - No Conversion'!C7253,
IF(
'Con. Notes - No Conversion'!B7253 = "",
#N/A,
'Con. Notes - No Conversion'!B7253)
)</f>
        <v>#N/A</v>
      </c>
    </row>
    <row r="7254" spans="1:7" x14ac:dyDescent="0.25">
      <c r="A7254" t="e">
        <f>IF(
OR(Shares!B7254 = "8. Transferee of restricted securities", Shares!B7254 = "9. Any person (substitution for securities etc.)"),
Shares!C7254,
IF(
Shares!B7254 = "",
#N/A,
Shares!B7254)
)</f>
        <v>#N/A</v>
      </c>
      <c r="B7254" t="e">
        <f>IF(
OR('Shares - LTR - Granted'!B7254 = "8. Transferee of restricted securities", 'Shares - LTR - Granted'!B7254 = "9. Any person (substitution for securities etc.)"),
'Shares - LTR - Granted'!C7254,
IF(
'Shares - LTR - Granted'!B7254 = "",
#N/A,
'Shares - LTR - Granted'!B7254)
)</f>
        <v>#N/A</v>
      </c>
      <c r="C7254" t="e">
        <f>IF(
OR('Performance Securities'!B7254 = "8. Transferee of restricted securities", 'Performance Securities'!B7254 = "9. Any person (substitution for securities etc.)"),
'Performance Securities'!C7254,
IF(
'Performance Securities'!B7254 = "",
#N/A,
'Performance Securities'!B7254)
)</f>
        <v>#N/A</v>
      </c>
      <c r="D7254" t="e">
        <f>IF(
OR('Options or Warrants'!B7254 = "8. Transferee of restricted securities", 'Options or Warrants'!B7254 = "9. Any person (substitution for securities etc.)"),
'Options or Warrants'!C7254,
IF(
'Options or Warrants'!B7254 = "",
#N/A,
'Options or Warrants'!B7254)
)</f>
        <v>#N/A</v>
      </c>
      <c r="E7254" t="e">
        <f>IF(
OR('Options - Free Attaching'!B7254 = "8. Transferee of restricted securities", 'Options - Free Attaching'!B7254 = "9. Any person (substitution for securities etc.)"),
'Options - Free Attaching'!C7254,
IF(
'Options - Free Attaching'!B7254 = "",
#N/A,
'Options - Free Attaching'!B7254)
)</f>
        <v>#N/A</v>
      </c>
      <c r="F7254" t="e">
        <f>IF(
OR('Con. Notes - Conversion'!B7254 = "8. Transferee of restricted securities", 'Con. Notes - Conversion'!B7254 = "9. Any person (substitution for securities etc.)"),
'Con. Notes - Conversion'!C7254,
IF(
'Con. Notes - Conversion'!B7254 = "",
#N/A,
'Con. Notes - Conversion'!B7254)
)</f>
        <v>#N/A</v>
      </c>
      <c r="G7254" t="e">
        <f>IF(
OR('Con. Notes - No Conversion'!B7254 = "8. Transferee of restricted securities", 'Con. Notes - No Conversion'!B7254 = "9. Any person (substitution for securities etc.)"),
'Con. Notes - No Conversion'!C7254,
IF(
'Con. Notes - No Conversion'!B7254 = "",
#N/A,
'Con. Notes - No Conversion'!B7254)
)</f>
        <v>#N/A</v>
      </c>
    </row>
    <row r="7255" spans="1:7" x14ac:dyDescent="0.25">
      <c r="A7255" t="e">
        <f>IF(
OR(Shares!B7255 = "8. Transferee of restricted securities", Shares!B7255 = "9. Any person (substitution for securities etc.)"),
Shares!C7255,
IF(
Shares!B7255 = "",
#N/A,
Shares!B7255)
)</f>
        <v>#N/A</v>
      </c>
      <c r="B7255" t="e">
        <f>IF(
OR('Shares - LTR - Granted'!B7255 = "8. Transferee of restricted securities", 'Shares - LTR - Granted'!B7255 = "9. Any person (substitution for securities etc.)"),
'Shares - LTR - Granted'!C7255,
IF(
'Shares - LTR - Granted'!B7255 = "",
#N/A,
'Shares - LTR - Granted'!B7255)
)</f>
        <v>#N/A</v>
      </c>
      <c r="C7255" t="e">
        <f>IF(
OR('Performance Securities'!B7255 = "8. Transferee of restricted securities", 'Performance Securities'!B7255 = "9. Any person (substitution for securities etc.)"),
'Performance Securities'!C7255,
IF(
'Performance Securities'!B7255 = "",
#N/A,
'Performance Securities'!B7255)
)</f>
        <v>#N/A</v>
      </c>
      <c r="D7255" t="e">
        <f>IF(
OR('Options or Warrants'!B7255 = "8. Transferee of restricted securities", 'Options or Warrants'!B7255 = "9. Any person (substitution for securities etc.)"),
'Options or Warrants'!C7255,
IF(
'Options or Warrants'!B7255 = "",
#N/A,
'Options or Warrants'!B7255)
)</f>
        <v>#N/A</v>
      </c>
      <c r="E7255" t="e">
        <f>IF(
OR('Options - Free Attaching'!B7255 = "8. Transferee of restricted securities", 'Options - Free Attaching'!B7255 = "9. Any person (substitution for securities etc.)"),
'Options - Free Attaching'!C7255,
IF(
'Options - Free Attaching'!B7255 = "",
#N/A,
'Options - Free Attaching'!B7255)
)</f>
        <v>#N/A</v>
      </c>
      <c r="F7255" t="e">
        <f>IF(
OR('Con. Notes - Conversion'!B7255 = "8. Transferee of restricted securities", 'Con. Notes - Conversion'!B7255 = "9. Any person (substitution for securities etc.)"),
'Con. Notes - Conversion'!C7255,
IF(
'Con. Notes - Conversion'!B7255 = "",
#N/A,
'Con. Notes - Conversion'!B7255)
)</f>
        <v>#N/A</v>
      </c>
      <c r="G7255" t="e">
        <f>IF(
OR('Con. Notes - No Conversion'!B7255 = "8. Transferee of restricted securities", 'Con. Notes - No Conversion'!B7255 = "9. Any person (substitution for securities etc.)"),
'Con. Notes - No Conversion'!C7255,
IF(
'Con. Notes - No Conversion'!B7255 = "",
#N/A,
'Con. Notes - No Conversion'!B7255)
)</f>
        <v>#N/A</v>
      </c>
    </row>
    <row r="7256" spans="1:7" x14ac:dyDescent="0.25">
      <c r="A7256" t="e">
        <f>IF(
OR(Shares!B7256 = "8. Transferee of restricted securities", Shares!B7256 = "9. Any person (substitution for securities etc.)"),
Shares!C7256,
IF(
Shares!B7256 = "",
#N/A,
Shares!B7256)
)</f>
        <v>#N/A</v>
      </c>
      <c r="B7256" t="e">
        <f>IF(
OR('Shares - LTR - Granted'!B7256 = "8. Transferee of restricted securities", 'Shares - LTR - Granted'!B7256 = "9. Any person (substitution for securities etc.)"),
'Shares - LTR - Granted'!C7256,
IF(
'Shares - LTR - Granted'!B7256 = "",
#N/A,
'Shares - LTR - Granted'!B7256)
)</f>
        <v>#N/A</v>
      </c>
      <c r="C7256" t="e">
        <f>IF(
OR('Performance Securities'!B7256 = "8. Transferee of restricted securities", 'Performance Securities'!B7256 = "9. Any person (substitution for securities etc.)"),
'Performance Securities'!C7256,
IF(
'Performance Securities'!B7256 = "",
#N/A,
'Performance Securities'!B7256)
)</f>
        <v>#N/A</v>
      </c>
      <c r="D7256" t="e">
        <f>IF(
OR('Options or Warrants'!B7256 = "8. Transferee of restricted securities", 'Options or Warrants'!B7256 = "9. Any person (substitution for securities etc.)"),
'Options or Warrants'!C7256,
IF(
'Options or Warrants'!B7256 = "",
#N/A,
'Options or Warrants'!B7256)
)</f>
        <v>#N/A</v>
      </c>
      <c r="E7256" t="e">
        <f>IF(
OR('Options - Free Attaching'!B7256 = "8. Transferee of restricted securities", 'Options - Free Attaching'!B7256 = "9. Any person (substitution for securities etc.)"),
'Options - Free Attaching'!C7256,
IF(
'Options - Free Attaching'!B7256 = "",
#N/A,
'Options - Free Attaching'!B7256)
)</f>
        <v>#N/A</v>
      </c>
      <c r="F7256" t="e">
        <f>IF(
OR('Con. Notes - Conversion'!B7256 = "8. Transferee of restricted securities", 'Con. Notes - Conversion'!B7256 = "9. Any person (substitution for securities etc.)"),
'Con. Notes - Conversion'!C7256,
IF(
'Con. Notes - Conversion'!B7256 = "",
#N/A,
'Con. Notes - Conversion'!B7256)
)</f>
        <v>#N/A</v>
      </c>
      <c r="G7256" t="e">
        <f>IF(
OR('Con. Notes - No Conversion'!B7256 = "8. Transferee of restricted securities", 'Con. Notes - No Conversion'!B7256 = "9. Any person (substitution for securities etc.)"),
'Con. Notes - No Conversion'!C7256,
IF(
'Con. Notes - No Conversion'!B7256 = "",
#N/A,
'Con. Notes - No Conversion'!B7256)
)</f>
        <v>#N/A</v>
      </c>
    </row>
    <row r="7257" spans="1:7" x14ac:dyDescent="0.25">
      <c r="A7257" t="e">
        <f>IF(
OR(Shares!B7257 = "8. Transferee of restricted securities", Shares!B7257 = "9. Any person (substitution for securities etc.)"),
Shares!C7257,
IF(
Shares!B7257 = "",
#N/A,
Shares!B7257)
)</f>
        <v>#N/A</v>
      </c>
      <c r="B7257" t="e">
        <f>IF(
OR('Shares - LTR - Granted'!B7257 = "8. Transferee of restricted securities", 'Shares - LTR - Granted'!B7257 = "9. Any person (substitution for securities etc.)"),
'Shares - LTR - Granted'!C7257,
IF(
'Shares - LTR - Granted'!B7257 = "",
#N/A,
'Shares - LTR - Granted'!B7257)
)</f>
        <v>#N/A</v>
      </c>
      <c r="C7257" t="e">
        <f>IF(
OR('Performance Securities'!B7257 = "8. Transferee of restricted securities", 'Performance Securities'!B7257 = "9. Any person (substitution for securities etc.)"),
'Performance Securities'!C7257,
IF(
'Performance Securities'!B7257 = "",
#N/A,
'Performance Securities'!B7257)
)</f>
        <v>#N/A</v>
      </c>
      <c r="D7257" t="e">
        <f>IF(
OR('Options or Warrants'!B7257 = "8. Transferee of restricted securities", 'Options or Warrants'!B7257 = "9. Any person (substitution for securities etc.)"),
'Options or Warrants'!C7257,
IF(
'Options or Warrants'!B7257 = "",
#N/A,
'Options or Warrants'!B7257)
)</f>
        <v>#N/A</v>
      </c>
      <c r="E7257" t="e">
        <f>IF(
OR('Options - Free Attaching'!B7257 = "8. Transferee of restricted securities", 'Options - Free Attaching'!B7257 = "9. Any person (substitution for securities etc.)"),
'Options - Free Attaching'!C7257,
IF(
'Options - Free Attaching'!B7257 = "",
#N/A,
'Options - Free Attaching'!B7257)
)</f>
        <v>#N/A</v>
      </c>
      <c r="F7257" t="e">
        <f>IF(
OR('Con. Notes - Conversion'!B7257 = "8. Transferee of restricted securities", 'Con. Notes - Conversion'!B7257 = "9. Any person (substitution for securities etc.)"),
'Con. Notes - Conversion'!C7257,
IF(
'Con. Notes - Conversion'!B7257 = "",
#N/A,
'Con. Notes - Conversion'!B7257)
)</f>
        <v>#N/A</v>
      </c>
      <c r="G7257" t="e">
        <f>IF(
OR('Con. Notes - No Conversion'!B7257 = "8. Transferee of restricted securities", 'Con. Notes - No Conversion'!B7257 = "9. Any person (substitution for securities etc.)"),
'Con. Notes - No Conversion'!C7257,
IF(
'Con. Notes - No Conversion'!B7257 = "",
#N/A,
'Con. Notes - No Conversion'!B7257)
)</f>
        <v>#N/A</v>
      </c>
    </row>
    <row r="7258" spans="1:7" x14ac:dyDescent="0.25">
      <c r="A7258" t="e">
        <f>IF(
OR(Shares!B7258 = "8. Transferee of restricted securities", Shares!B7258 = "9. Any person (substitution for securities etc.)"),
Shares!C7258,
IF(
Shares!B7258 = "",
#N/A,
Shares!B7258)
)</f>
        <v>#N/A</v>
      </c>
      <c r="B7258" t="e">
        <f>IF(
OR('Shares - LTR - Granted'!B7258 = "8. Transferee of restricted securities", 'Shares - LTR - Granted'!B7258 = "9. Any person (substitution for securities etc.)"),
'Shares - LTR - Granted'!C7258,
IF(
'Shares - LTR - Granted'!B7258 = "",
#N/A,
'Shares - LTR - Granted'!B7258)
)</f>
        <v>#N/A</v>
      </c>
      <c r="C7258" t="e">
        <f>IF(
OR('Performance Securities'!B7258 = "8. Transferee of restricted securities", 'Performance Securities'!B7258 = "9. Any person (substitution for securities etc.)"),
'Performance Securities'!C7258,
IF(
'Performance Securities'!B7258 = "",
#N/A,
'Performance Securities'!B7258)
)</f>
        <v>#N/A</v>
      </c>
      <c r="D7258" t="e">
        <f>IF(
OR('Options or Warrants'!B7258 = "8. Transferee of restricted securities", 'Options or Warrants'!B7258 = "9. Any person (substitution for securities etc.)"),
'Options or Warrants'!C7258,
IF(
'Options or Warrants'!B7258 = "",
#N/A,
'Options or Warrants'!B7258)
)</f>
        <v>#N/A</v>
      </c>
      <c r="E7258" t="e">
        <f>IF(
OR('Options - Free Attaching'!B7258 = "8. Transferee of restricted securities", 'Options - Free Attaching'!B7258 = "9. Any person (substitution for securities etc.)"),
'Options - Free Attaching'!C7258,
IF(
'Options - Free Attaching'!B7258 = "",
#N/A,
'Options - Free Attaching'!B7258)
)</f>
        <v>#N/A</v>
      </c>
      <c r="F7258" t="e">
        <f>IF(
OR('Con. Notes - Conversion'!B7258 = "8. Transferee of restricted securities", 'Con. Notes - Conversion'!B7258 = "9. Any person (substitution for securities etc.)"),
'Con. Notes - Conversion'!C7258,
IF(
'Con. Notes - Conversion'!B7258 = "",
#N/A,
'Con. Notes - Conversion'!B7258)
)</f>
        <v>#N/A</v>
      </c>
      <c r="G7258" t="e">
        <f>IF(
OR('Con. Notes - No Conversion'!B7258 = "8. Transferee of restricted securities", 'Con. Notes - No Conversion'!B7258 = "9. Any person (substitution for securities etc.)"),
'Con. Notes - No Conversion'!C7258,
IF(
'Con. Notes - No Conversion'!B7258 = "",
#N/A,
'Con. Notes - No Conversion'!B7258)
)</f>
        <v>#N/A</v>
      </c>
    </row>
    <row r="7259" spans="1:7" x14ac:dyDescent="0.25">
      <c r="A7259" t="e">
        <f>IF(
OR(Shares!B7259 = "8. Transferee of restricted securities", Shares!B7259 = "9. Any person (substitution for securities etc.)"),
Shares!C7259,
IF(
Shares!B7259 = "",
#N/A,
Shares!B7259)
)</f>
        <v>#N/A</v>
      </c>
      <c r="B7259" t="e">
        <f>IF(
OR('Shares - LTR - Granted'!B7259 = "8. Transferee of restricted securities", 'Shares - LTR - Granted'!B7259 = "9. Any person (substitution for securities etc.)"),
'Shares - LTR - Granted'!C7259,
IF(
'Shares - LTR - Granted'!B7259 = "",
#N/A,
'Shares - LTR - Granted'!B7259)
)</f>
        <v>#N/A</v>
      </c>
      <c r="C7259" t="e">
        <f>IF(
OR('Performance Securities'!B7259 = "8. Transferee of restricted securities", 'Performance Securities'!B7259 = "9. Any person (substitution for securities etc.)"),
'Performance Securities'!C7259,
IF(
'Performance Securities'!B7259 = "",
#N/A,
'Performance Securities'!B7259)
)</f>
        <v>#N/A</v>
      </c>
      <c r="D7259" t="e">
        <f>IF(
OR('Options or Warrants'!B7259 = "8. Transferee of restricted securities", 'Options or Warrants'!B7259 = "9. Any person (substitution for securities etc.)"),
'Options or Warrants'!C7259,
IF(
'Options or Warrants'!B7259 = "",
#N/A,
'Options or Warrants'!B7259)
)</f>
        <v>#N/A</v>
      </c>
      <c r="E7259" t="e">
        <f>IF(
OR('Options - Free Attaching'!B7259 = "8. Transferee of restricted securities", 'Options - Free Attaching'!B7259 = "9. Any person (substitution for securities etc.)"),
'Options - Free Attaching'!C7259,
IF(
'Options - Free Attaching'!B7259 = "",
#N/A,
'Options - Free Attaching'!B7259)
)</f>
        <v>#N/A</v>
      </c>
      <c r="F7259" t="e">
        <f>IF(
OR('Con. Notes - Conversion'!B7259 = "8. Transferee of restricted securities", 'Con. Notes - Conversion'!B7259 = "9. Any person (substitution for securities etc.)"),
'Con. Notes - Conversion'!C7259,
IF(
'Con. Notes - Conversion'!B7259 = "",
#N/A,
'Con. Notes - Conversion'!B7259)
)</f>
        <v>#N/A</v>
      </c>
      <c r="G7259" t="e">
        <f>IF(
OR('Con. Notes - No Conversion'!B7259 = "8. Transferee of restricted securities", 'Con. Notes - No Conversion'!B7259 = "9. Any person (substitution for securities etc.)"),
'Con. Notes - No Conversion'!C7259,
IF(
'Con. Notes - No Conversion'!B7259 = "",
#N/A,
'Con. Notes - No Conversion'!B7259)
)</f>
        <v>#N/A</v>
      </c>
    </row>
    <row r="7260" spans="1:7" x14ac:dyDescent="0.25">
      <c r="A7260" t="e">
        <f>IF(
OR(Shares!B7260 = "8. Transferee of restricted securities", Shares!B7260 = "9. Any person (substitution for securities etc.)"),
Shares!C7260,
IF(
Shares!B7260 = "",
#N/A,
Shares!B7260)
)</f>
        <v>#N/A</v>
      </c>
      <c r="B7260" t="e">
        <f>IF(
OR('Shares - LTR - Granted'!B7260 = "8. Transferee of restricted securities", 'Shares - LTR - Granted'!B7260 = "9. Any person (substitution for securities etc.)"),
'Shares - LTR - Granted'!C7260,
IF(
'Shares - LTR - Granted'!B7260 = "",
#N/A,
'Shares - LTR - Granted'!B7260)
)</f>
        <v>#N/A</v>
      </c>
      <c r="C7260" t="e">
        <f>IF(
OR('Performance Securities'!B7260 = "8. Transferee of restricted securities", 'Performance Securities'!B7260 = "9. Any person (substitution for securities etc.)"),
'Performance Securities'!C7260,
IF(
'Performance Securities'!B7260 = "",
#N/A,
'Performance Securities'!B7260)
)</f>
        <v>#N/A</v>
      </c>
      <c r="D7260" t="e">
        <f>IF(
OR('Options or Warrants'!B7260 = "8. Transferee of restricted securities", 'Options or Warrants'!B7260 = "9. Any person (substitution for securities etc.)"),
'Options or Warrants'!C7260,
IF(
'Options or Warrants'!B7260 = "",
#N/A,
'Options or Warrants'!B7260)
)</f>
        <v>#N/A</v>
      </c>
      <c r="E7260" t="e">
        <f>IF(
OR('Options - Free Attaching'!B7260 = "8. Transferee of restricted securities", 'Options - Free Attaching'!B7260 = "9. Any person (substitution for securities etc.)"),
'Options - Free Attaching'!C7260,
IF(
'Options - Free Attaching'!B7260 = "",
#N/A,
'Options - Free Attaching'!B7260)
)</f>
        <v>#N/A</v>
      </c>
      <c r="F7260" t="e">
        <f>IF(
OR('Con. Notes - Conversion'!B7260 = "8. Transferee of restricted securities", 'Con. Notes - Conversion'!B7260 = "9. Any person (substitution for securities etc.)"),
'Con. Notes - Conversion'!C7260,
IF(
'Con. Notes - Conversion'!B7260 = "",
#N/A,
'Con. Notes - Conversion'!B7260)
)</f>
        <v>#N/A</v>
      </c>
      <c r="G7260" t="e">
        <f>IF(
OR('Con. Notes - No Conversion'!B7260 = "8. Transferee of restricted securities", 'Con. Notes - No Conversion'!B7260 = "9. Any person (substitution for securities etc.)"),
'Con. Notes - No Conversion'!C7260,
IF(
'Con. Notes - No Conversion'!B7260 = "",
#N/A,
'Con. Notes - No Conversion'!B7260)
)</f>
        <v>#N/A</v>
      </c>
    </row>
    <row r="7261" spans="1:7" x14ac:dyDescent="0.25">
      <c r="A7261" t="e">
        <f>IF(
OR(Shares!B7261 = "8. Transferee of restricted securities", Shares!B7261 = "9. Any person (substitution for securities etc.)"),
Shares!C7261,
IF(
Shares!B7261 = "",
#N/A,
Shares!B7261)
)</f>
        <v>#N/A</v>
      </c>
      <c r="B7261" t="e">
        <f>IF(
OR('Shares - LTR - Granted'!B7261 = "8. Transferee of restricted securities", 'Shares - LTR - Granted'!B7261 = "9. Any person (substitution for securities etc.)"),
'Shares - LTR - Granted'!C7261,
IF(
'Shares - LTR - Granted'!B7261 = "",
#N/A,
'Shares - LTR - Granted'!B7261)
)</f>
        <v>#N/A</v>
      </c>
      <c r="C7261" t="e">
        <f>IF(
OR('Performance Securities'!B7261 = "8. Transferee of restricted securities", 'Performance Securities'!B7261 = "9. Any person (substitution for securities etc.)"),
'Performance Securities'!C7261,
IF(
'Performance Securities'!B7261 = "",
#N/A,
'Performance Securities'!B7261)
)</f>
        <v>#N/A</v>
      </c>
      <c r="D7261" t="e">
        <f>IF(
OR('Options or Warrants'!B7261 = "8. Transferee of restricted securities", 'Options or Warrants'!B7261 = "9. Any person (substitution for securities etc.)"),
'Options or Warrants'!C7261,
IF(
'Options or Warrants'!B7261 = "",
#N/A,
'Options or Warrants'!B7261)
)</f>
        <v>#N/A</v>
      </c>
      <c r="E7261" t="e">
        <f>IF(
OR('Options - Free Attaching'!B7261 = "8. Transferee of restricted securities", 'Options - Free Attaching'!B7261 = "9. Any person (substitution for securities etc.)"),
'Options - Free Attaching'!C7261,
IF(
'Options - Free Attaching'!B7261 = "",
#N/A,
'Options - Free Attaching'!B7261)
)</f>
        <v>#N/A</v>
      </c>
      <c r="F7261" t="e">
        <f>IF(
OR('Con. Notes - Conversion'!B7261 = "8. Transferee of restricted securities", 'Con. Notes - Conversion'!B7261 = "9. Any person (substitution for securities etc.)"),
'Con. Notes - Conversion'!C7261,
IF(
'Con. Notes - Conversion'!B7261 = "",
#N/A,
'Con. Notes - Conversion'!B7261)
)</f>
        <v>#N/A</v>
      </c>
      <c r="G7261" t="e">
        <f>IF(
OR('Con. Notes - No Conversion'!B7261 = "8. Transferee of restricted securities", 'Con. Notes - No Conversion'!B7261 = "9. Any person (substitution for securities etc.)"),
'Con. Notes - No Conversion'!C7261,
IF(
'Con. Notes - No Conversion'!B7261 = "",
#N/A,
'Con. Notes - No Conversion'!B7261)
)</f>
        <v>#N/A</v>
      </c>
    </row>
    <row r="7262" spans="1:7" x14ac:dyDescent="0.25">
      <c r="A7262" t="e">
        <f>IF(
OR(Shares!B7262 = "8. Transferee of restricted securities", Shares!B7262 = "9. Any person (substitution for securities etc.)"),
Shares!C7262,
IF(
Shares!B7262 = "",
#N/A,
Shares!B7262)
)</f>
        <v>#N/A</v>
      </c>
      <c r="B7262" t="e">
        <f>IF(
OR('Shares - LTR - Granted'!B7262 = "8. Transferee of restricted securities", 'Shares - LTR - Granted'!B7262 = "9. Any person (substitution for securities etc.)"),
'Shares - LTR - Granted'!C7262,
IF(
'Shares - LTR - Granted'!B7262 = "",
#N/A,
'Shares - LTR - Granted'!B7262)
)</f>
        <v>#N/A</v>
      </c>
      <c r="C7262" t="e">
        <f>IF(
OR('Performance Securities'!B7262 = "8. Transferee of restricted securities", 'Performance Securities'!B7262 = "9. Any person (substitution for securities etc.)"),
'Performance Securities'!C7262,
IF(
'Performance Securities'!B7262 = "",
#N/A,
'Performance Securities'!B7262)
)</f>
        <v>#N/A</v>
      </c>
      <c r="D7262" t="e">
        <f>IF(
OR('Options or Warrants'!B7262 = "8. Transferee of restricted securities", 'Options or Warrants'!B7262 = "9. Any person (substitution for securities etc.)"),
'Options or Warrants'!C7262,
IF(
'Options or Warrants'!B7262 = "",
#N/A,
'Options or Warrants'!B7262)
)</f>
        <v>#N/A</v>
      </c>
      <c r="E7262" t="e">
        <f>IF(
OR('Options - Free Attaching'!B7262 = "8. Transferee of restricted securities", 'Options - Free Attaching'!B7262 = "9. Any person (substitution for securities etc.)"),
'Options - Free Attaching'!C7262,
IF(
'Options - Free Attaching'!B7262 = "",
#N/A,
'Options - Free Attaching'!B7262)
)</f>
        <v>#N/A</v>
      </c>
      <c r="F7262" t="e">
        <f>IF(
OR('Con. Notes - Conversion'!B7262 = "8. Transferee of restricted securities", 'Con. Notes - Conversion'!B7262 = "9. Any person (substitution for securities etc.)"),
'Con. Notes - Conversion'!C7262,
IF(
'Con. Notes - Conversion'!B7262 = "",
#N/A,
'Con. Notes - Conversion'!B7262)
)</f>
        <v>#N/A</v>
      </c>
      <c r="G7262" t="e">
        <f>IF(
OR('Con. Notes - No Conversion'!B7262 = "8. Transferee of restricted securities", 'Con. Notes - No Conversion'!B7262 = "9. Any person (substitution for securities etc.)"),
'Con. Notes - No Conversion'!C7262,
IF(
'Con. Notes - No Conversion'!B7262 = "",
#N/A,
'Con. Notes - No Conversion'!B7262)
)</f>
        <v>#N/A</v>
      </c>
    </row>
    <row r="7263" spans="1:7" x14ac:dyDescent="0.25">
      <c r="A7263" t="e">
        <f>IF(
OR(Shares!B7263 = "8. Transferee of restricted securities", Shares!B7263 = "9. Any person (substitution for securities etc.)"),
Shares!C7263,
IF(
Shares!B7263 = "",
#N/A,
Shares!B7263)
)</f>
        <v>#N/A</v>
      </c>
      <c r="B7263" t="e">
        <f>IF(
OR('Shares - LTR - Granted'!B7263 = "8. Transferee of restricted securities", 'Shares - LTR - Granted'!B7263 = "9. Any person (substitution for securities etc.)"),
'Shares - LTR - Granted'!C7263,
IF(
'Shares - LTR - Granted'!B7263 = "",
#N/A,
'Shares - LTR - Granted'!B7263)
)</f>
        <v>#N/A</v>
      </c>
      <c r="C7263" t="e">
        <f>IF(
OR('Performance Securities'!B7263 = "8. Transferee of restricted securities", 'Performance Securities'!B7263 = "9. Any person (substitution for securities etc.)"),
'Performance Securities'!C7263,
IF(
'Performance Securities'!B7263 = "",
#N/A,
'Performance Securities'!B7263)
)</f>
        <v>#N/A</v>
      </c>
      <c r="D7263" t="e">
        <f>IF(
OR('Options or Warrants'!B7263 = "8. Transferee of restricted securities", 'Options or Warrants'!B7263 = "9. Any person (substitution for securities etc.)"),
'Options or Warrants'!C7263,
IF(
'Options or Warrants'!B7263 = "",
#N/A,
'Options or Warrants'!B7263)
)</f>
        <v>#N/A</v>
      </c>
      <c r="E7263" t="e">
        <f>IF(
OR('Options - Free Attaching'!B7263 = "8. Transferee of restricted securities", 'Options - Free Attaching'!B7263 = "9. Any person (substitution for securities etc.)"),
'Options - Free Attaching'!C7263,
IF(
'Options - Free Attaching'!B7263 = "",
#N/A,
'Options - Free Attaching'!B7263)
)</f>
        <v>#N/A</v>
      </c>
      <c r="F7263" t="e">
        <f>IF(
OR('Con. Notes - Conversion'!B7263 = "8. Transferee of restricted securities", 'Con. Notes - Conversion'!B7263 = "9. Any person (substitution for securities etc.)"),
'Con. Notes - Conversion'!C7263,
IF(
'Con. Notes - Conversion'!B7263 = "",
#N/A,
'Con. Notes - Conversion'!B7263)
)</f>
        <v>#N/A</v>
      </c>
      <c r="G7263" t="e">
        <f>IF(
OR('Con. Notes - No Conversion'!B7263 = "8. Transferee of restricted securities", 'Con. Notes - No Conversion'!B7263 = "9. Any person (substitution for securities etc.)"),
'Con. Notes - No Conversion'!C7263,
IF(
'Con. Notes - No Conversion'!B7263 = "",
#N/A,
'Con. Notes - No Conversion'!B7263)
)</f>
        <v>#N/A</v>
      </c>
    </row>
    <row r="7264" spans="1:7" x14ac:dyDescent="0.25">
      <c r="A7264" t="e">
        <f>IF(
OR(Shares!B7264 = "8. Transferee of restricted securities", Shares!B7264 = "9. Any person (substitution for securities etc.)"),
Shares!C7264,
IF(
Shares!B7264 = "",
#N/A,
Shares!B7264)
)</f>
        <v>#N/A</v>
      </c>
      <c r="B7264" t="e">
        <f>IF(
OR('Shares - LTR - Granted'!B7264 = "8. Transferee of restricted securities", 'Shares - LTR - Granted'!B7264 = "9. Any person (substitution for securities etc.)"),
'Shares - LTR - Granted'!C7264,
IF(
'Shares - LTR - Granted'!B7264 = "",
#N/A,
'Shares - LTR - Granted'!B7264)
)</f>
        <v>#N/A</v>
      </c>
      <c r="C7264" t="e">
        <f>IF(
OR('Performance Securities'!B7264 = "8. Transferee of restricted securities", 'Performance Securities'!B7264 = "9. Any person (substitution for securities etc.)"),
'Performance Securities'!C7264,
IF(
'Performance Securities'!B7264 = "",
#N/A,
'Performance Securities'!B7264)
)</f>
        <v>#N/A</v>
      </c>
      <c r="D7264" t="e">
        <f>IF(
OR('Options or Warrants'!B7264 = "8. Transferee of restricted securities", 'Options or Warrants'!B7264 = "9. Any person (substitution for securities etc.)"),
'Options or Warrants'!C7264,
IF(
'Options or Warrants'!B7264 = "",
#N/A,
'Options or Warrants'!B7264)
)</f>
        <v>#N/A</v>
      </c>
      <c r="E7264" t="e">
        <f>IF(
OR('Options - Free Attaching'!B7264 = "8. Transferee of restricted securities", 'Options - Free Attaching'!B7264 = "9. Any person (substitution for securities etc.)"),
'Options - Free Attaching'!C7264,
IF(
'Options - Free Attaching'!B7264 = "",
#N/A,
'Options - Free Attaching'!B7264)
)</f>
        <v>#N/A</v>
      </c>
      <c r="F7264" t="e">
        <f>IF(
OR('Con. Notes - Conversion'!B7264 = "8. Transferee of restricted securities", 'Con. Notes - Conversion'!B7264 = "9. Any person (substitution for securities etc.)"),
'Con. Notes - Conversion'!C7264,
IF(
'Con. Notes - Conversion'!B7264 = "",
#N/A,
'Con. Notes - Conversion'!B7264)
)</f>
        <v>#N/A</v>
      </c>
      <c r="G7264" t="e">
        <f>IF(
OR('Con. Notes - No Conversion'!B7264 = "8. Transferee of restricted securities", 'Con. Notes - No Conversion'!B7264 = "9. Any person (substitution for securities etc.)"),
'Con. Notes - No Conversion'!C7264,
IF(
'Con. Notes - No Conversion'!B7264 = "",
#N/A,
'Con. Notes - No Conversion'!B7264)
)</f>
        <v>#N/A</v>
      </c>
    </row>
    <row r="7265" spans="1:7" x14ac:dyDescent="0.25">
      <c r="A7265" t="e">
        <f>IF(
OR(Shares!B7265 = "8. Transferee of restricted securities", Shares!B7265 = "9. Any person (substitution for securities etc.)"),
Shares!C7265,
IF(
Shares!B7265 = "",
#N/A,
Shares!B7265)
)</f>
        <v>#N/A</v>
      </c>
      <c r="B7265" t="e">
        <f>IF(
OR('Shares - LTR - Granted'!B7265 = "8. Transferee of restricted securities", 'Shares - LTR - Granted'!B7265 = "9. Any person (substitution for securities etc.)"),
'Shares - LTR - Granted'!C7265,
IF(
'Shares - LTR - Granted'!B7265 = "",
#N/A,
'Shares - LTR - Granted'!B7265)
)</f>
        <v>#N/A</v>
      </c>
      <c r="C7265" t="e">
        <f>IF(
OR('Performance Securities'!B7265 = "8. Transferee of restricted securities", 'Performance Securities'!B7265 = "9. Any person (substitution for securities etc.)"),
'Performance Securities'!C7265,
IF(
'Performance Securities'!B7265 = "",
#N/A,
'Performance Securities'!B7265)
)</f>
        <v>#N/A</v>
      </c>
      <c r="D7265" t="e">
        <f>IF(
OR('Options or Warrants'!B7265 = "8. Transferee of restricted securities", 'Options or Warrants'!B7265 = "9. Any person (substitution for securities etc.)"),
'Options or Warrants'!C7265,
IF(
'Options or Warrants'!B7265 = "",
#N/A,
'Options or Warrants'!B7265)
)</f>
        <v>#N/A</v>
      </c>
      <c r="E7265" t="e">
        <f>IF(
OR('Options - Free Attaching'!B7265 = "8. Transferee of restricted securities", 'Options - Free Attaching'!B7265 = "9. Any person (substitution for securities etc.)"),
'Options - Free Attaching'!C7265,
IF(
'Options - Free Attaching'!B7265 = "",
#N/A,
'Options - Free Attaching'!B7265)
)</f>
        <v>#N/A</v>
      </c>
      <c r="F7265" t="e">
        <f>IF(
OR('Con. Notes - Conversion'!B7265 = "8. Transferee of restricted securities", 'Con. Notes - Conversion'!B7265 = "9. Any person (substitution for securities etc.)"),
'Con. Notes - Conversion'!C7265,
IF(
'Con. Notes - Conversion'!B7265 = "",
#N/A,
'Con. Notes - Conversion'!B7265)
)</f>
        <v>#N/A</v>
      </c>
      <c r="G7265" t="e">
        <f>IF(
OR('Con. Notes - No Conversion'!B7265 = "8. Transferee of restricted securities", 'Con. Notes - No Conversion'!B7265 = "9. Any person (substitution for securities etc.)"),
'Con. Notes - No Conversion'!C7265,
IF(
'Con. Notes - No Conversion'!B7265 = "",
#N/A,
'Con. Notes - No Conversion'!B7265)
)</f>
        <v>#N/A</v>
      </c>
    </row>
    <row r="7266" spans="1:7" x14ac:dyDescent="0.25">
      <c r="A7266" t="e">
        <f>IF(
OR(Shares!B7266 = "8. Transferee of restricted securities", Shares!B7266 = "9. Any person (substitution for securities etc.)"),
Shares!C7266,
IF(
Shares!B7266 = "",
#N/A,
Shares!B7266)
)</f>
        <v>#N/A</v>
      </c>
      <c r="B7266" t="e">
        <f>IF(
OR('Shares - LTR - Granted'!B7266 = "8. Transferee of restricted securities", 'Shares - LTR - Granted'!B7266 = "9. Any person (substitution for securities etc.)"),
'Shares - LTR - Granted'!C7266,
IF(
'Shares - LTR - Granted'!B7266 = "",
#N/A,
'Shares - LTR - Granted'!B7266)
)</f>
        <v>#N/A</v>
      </c>
      <c r="C7266" t="e">
        <f>IF(
OR('Performance Securities'!B7266 = "8. Transferee of restricted securities", 'Performance Securities'!B7266 = "9. Any person (substitution for securities etc.)"),
'Performance Securities'!C7266,
IF(
'Performance Securities'!B7266 = "",
#N/A,
'Performance Securities'!B7266)
)</f>
        <v>#N/A</v>
      </c>
      <c r="D7266" t="e">
        <f>IF(
OR('Options or Warrants'!B7266 = "8. Transferee of restricted securities", 'Options or Warrants'!B7266 = "9. Any person (substitution for securities etc.)"),
'Options or Warrants'!C7266,
IF(
'Options or Warrants'!B7266 = "",
#N/A,
'Options or Warrants'!B7266)
)</f>
        <v>#N/A</v>
      </c>
      <c r="E7266" t="e">
        <f>IF(
OR('Options - Free Attaching'!B7266 = "8. Transferee of restricted securities", 'Options - Free Attaching'!B7266 = "9. Any person (substitution for securities etc.)"),
'Options - Free Attaching'!C7266,
IF(
'Options - Free Attaching'!B7266 = "",
#N/A,
'Options - Free Attaching'!B7266)
)</f>
        <v>#N/A</v>
      </c>
      <c r="F7266" t="e">
        <f>IF(
OR('Con. Notes - Conversion'!B7266 = "8. Transferee of restricted securities", 'Con. Notes - Conversion'!B7266 = "9. Any person (substitution for securities etc.)"),
'Con. Notes - Conversion'!C7266,
IF(
'Con. Notes - Conversion'!B7266 = "",
#N/A,
'Con. Notes - Conversion'!B7266)
)</f>
        <v>#N/A</v>
      </c>
      <c r="G7266" t="e">
        <f>IF(
OR('Con. Notes - No Conversion'!B7266 = "8. Transferee of restricted securities", 'Con. Notes - No Conversion'!B7266 = "9. Any person (substitution for securities etc.)"),
'Con. Notes - No Conversion'!C7266,
IF(
'Con. Notes - No Conversion'!B7266 = "",
#N/A,
'Con. Notes - No Conversion'!B7266)
)</f>
        <v>#N/A</v>
      </c>
    </row>
    <row r="7267" spans="1:7" x14ac:dyDescent="0.25">
      <c r="A7267" t="e">
        <f>IF(
OR(Shares!B7267 = "8. Transferee of restricted securities", Shares!B7267 = "9. Any person (substitution for securities etc.)"),
Shares!C7267,
IF(
Shares!B7267 = "",
#N/A,
Shares!B7267)
)</f>
        <v>#N/A</v>
      </c>
      <c r="B7267" t="e">
        <f>IF(
OR('Shares - LTR - Granted'!B7267 = "8. Transferee of restricted securities", 'Shares - LTR - Granted'!B7267 = "9. Any person (substitution for securities etc.)"),
'Shares - LTR - Granted'!C7267,
IF(
'Shares - LTR - Granted'!B7267 = "",
#N/A,
'Shares - LTR - Granted'!B7267)
)</f>
        <v>#N/A</v>
      </c>
      <c r="C7267" t="e">
        <f>IF(
OR('Performance Securities'!B7267 = "8. Transferee of restricted securities", 'Performance Securities'!B7267 = "9. Any person (substitution for securities etc.)"),
'Performance Securities'!C7267,
IF(
'Performance Securities'!B7267 = "",
#N/A,
'Performance Securities'!B7267)
)</f>
        <v>#N/A</v>
      </c>
      <c r="D7267" t="e">
        <f>IF(
OR('Options or Warrants'!B7267 = "8. Transferee of restricted securities", 'Options or Warrants'!B7267 = "9. Any person (substitution for securities etc.)"),
'Options or Warrants'!C7267,
IF(
'Options or Warrants'!B7267 = "",
#N/A,
'Options or Warrants'!B7267)
)</f>
        <v>#N/A</v>
      </c>
      <c r="E7267" t="e">
        <f>IF(
OR('Options - Free Attaching'!B7267 = "8. Transferee of restricted securities", 'Options - Free Attaching'!B7267 = "9. Any person (substitution for securities etc.)"),
'Options - Free Attaching'!C7267,
IF(
'Options - Free Attaching'!B7267 = "",
#N/A,
'Options - Free Attaching'!B7267)
)</f>
        <v>#N/A</v>
      </c>
      <c r="F7267" t="e">
        <f>IF(
OR('Con. Notes - Conversion'!B7267 = "8. Transferee of restricted securities", 'Con. Notes - Conversion'!B7267 = "9. Any person (substitution for securities etc.)"),
'Con. Notes - Conversion'!C7267,
IF(
'Con. Notes - Conversion'!B7267 = "",
#N/A,
'Con. Notes - Conversion'!B7267)
)</f>
        <v>#N/A</v>
      </c>
      <c r="G7267" t="e">
        <f>IF(
OR('Con. Notes - No Conversion'!B7267 = "8. Transferee of restricted securities", 'Con. Notes - No Conversion'!B7267 = "9. Any person (substitution for securities etc.)"),
'Con. Notes - No Conversion'!C7267,
IF(
'Con. Notes - No Conversion'!B7267 = "",
#N/A,
'Con. Notes - No Conversion'!B7267)
)</f>
        <v>#N/A</v>
      </c>
    </row>
    <row r="7268" spans="1:7" x14ac:dyDescent="0.25">
      <c r="A7268" t="e">
        <f>IF(
OR(Shares!B7268 = "8. Transferee of restricted securities", Shares!B7268 = "9. Any person (substitution for securities etc.)"),
Shares!C7268,
IF(
Shares!B7268 = "",
#N/A,
Shares!B7268)
)</f>
        <v>#N/A</v>
      </c>
      <c r="B7268" t="e">
        <f>IF(
OR('Shares - LTR - Granted'!B7268 = "8. Transferee of restricted securities", 'Shares - LTR - Granted'!B7268 = "9. Any person (substitution for securities etc.)"),
'Shares - LTR - Granted'!C7268,
IF(
'Shares - LTR - Granted'!B7268 = "",
#N/A,
'Shares - LTR - Granted'!B7268)
)</f>
        <v>#N/A</v>
      </c>
      <c r="C7268" t="e">
        <f>IF(
OR('Performance Securities'!B7268 = "8. Transferee of restricted securities", 'Performance Securities'!B7268 = "9. Any person (substitution for securities etc.)"),
'Performance Securities'!C7268,
IF(
'Performance Securities'!B7268 = "",
#N/A,
'Performance Securities'!B7268)
)</f>
        <v>#N/A</v>
      </c>
      <c r="D7268" t="e">
        <f>IF(
OR('Options or Warrants'!B7268 = "8. Transferee of restricted securities", 'Options or Warrants'!B7268 = "9. Any person (substitution for securities etc.)"),
'Options or Warrants'!C7268,
IF(
'Options or Warrants'!B7268 = "",
#N/A,
'Options or Warrants'!B7268)
)</f>
        <v>#N/A</v>
      </c>
      <c r="E7268" t="e">
        <f>IF(
OR('Options - Free Attaching'!B7268 = "8. Transferee of restricted securities", 'Options - Free Attaching'!B7268 = "9. Any person (substitution for securities etc.)"),
'Options - Free Attaching'!C7268,
IF(
'Options - Free Attaching'!B7268 = "",
#N/A,
'Options - Free Attaching'!B7268)
)</f>
        <v>#N/A</v>
      </c>
      <c r="F7268" t="e">
        <f>IF(
OR('Con. Notes - Conversion'!B7268 = "8. Transferee of restricted securities", 'Con. Notes - Conversion'!B7268 = "9. Any person (substitution for securities etc.)"),
'Con. Notes - Conversion'!C7268,
IF(
'Con. Notes - Conversion'!B7268 = "",
#N/A,
'Con. Notes - Conversion'!B7268)
)</f>
        <v>#N/A</v>
      </c>
      <c r="G7268" t="e">
        <f>IF(
OR('Con. Notes - No Conversion'!B7268 = "8. Transferee of restricted securities", 'Con. Notes - No Conversion'!B7268 = "9. Any person (substitution for securities etc.)"),
'Con. Notes - No Conversion'!C7268,
IF(
'Con. Notes - No Conversion'!B7268 = "",
#N/A,
'Con. Notes - No Conversion'!B7268)
)</f>
        <v>#N/A</v>
      </c>
    </row>
    <row r="7269" spans="1:7" x14ac:dyDescent="0.25">
      <c r="A7269" t="e">
        <f>IF(
OR(Shares!B7269 = "8. Transferee of restricted securities", Shares!B7269 = "9. Any person (substitution for securities etc.)"),
Shares!C7269,
IF(
Shares!B7269 = "",
#N/A,
Shares!B7269)
)</f>
        <v>#N/A</v>
      </c>
      <c r="B7269" t="e">
        <f>IF(
OR('Shares - LTR - Granted'!B7269 = "8. Transferee of restricted securities", 'Shares - LTR - Granted'!B7269 = "9. Any person (substitution for securities etc.)"),
'Shares - LTR - Granted'!C7269,
IF(
'Shares - LTR - Granted'!B7269 = "",
#N/A,
'Shares - LTR - Granted'!B7269)
)</f>
        <v>#N/A</v>
      </c>
      <c r="C7269" t="e">
        <f>IF(
OR('Performance Securities'!B7269 = "8. Transferee of restricted securities", 'Performance Securities'!B7269 = "9. Any person (substitution for securities etc.)"),
'Performance Securities'!C7269,
IF(
'Performance Securities'!B7269 = "",
#N/A,
'Performance Securities'!B7269)
)</f>
        <v>#N/A</v>
      </c>
      <c r="D7269" t="e">
        <f>IF(
OR('Options or Warrants'!B7269 = "8. Transferee of restricted securities", 'Options or Warrants'!B7269 = "9. Any person (substitution for securities etc.)"),
'Options or Warrants'!C7269,
IF(
'Options or Warrants'!B7269 = "",
#N/A,
'Options or Warrants'!B7269)
)</f>
        <v>#N/A</v>
      </c>
      <c r="E7269" t="e">
        <f>IF(
OR('Options - Free Attaching'!B7269 = "8. Transferee of restricted securities", 'Options - Free Attaching'!B7269 = "9. Any person (substitution for securities etc.)"),
'Options - Free Attaching'!C7269,
IF(
'Options - Free Attaching'!B7269 = "",
#N/A,
'Options - Free Attaching'!B7269)
)</f>
        <v>#N/A</v>
      </c>
      <c r="F7269" t="e">
        <f>IF(
OR('Con. Notes - Conversion'!B7269 = "8. Transferee of restricted securities", 'Con. Notes - Conversion'!B7269 = "9. Any person (substitution for securities etc.)"),
'Con. Notes - Conversion'!C7269,
IF(
'Con. Notes - Conversion'!B7269 = "",
#N/A,
'Con. Notes - Conversion'!B7269)
)</f>
        <v>#N/A</v>
      </c>
      <c r="G7269" t="e">
        <f>IF(
OR('Con. Notes - No Conversion'!B7269 = "8. Transferee of restricted securities", 'Con. Notes - No Conversion'!B7269 = "9. Any person (substitution for securities etc.)"),
'Con. Notes - No Conversion'!C7269,
IF(
'Con. Notes - No Conversion'!B7269 = "",
#N/A,
'Con. Notes - No Conversion'!B7269)
)</f>
        <v>#N/A</v>
      </c>
    </row>
    <row r="7270" spans="1:7" x14ac:dyDescent="0.25">
      <c r="A7270" t="e">
        <f>IF(
OR(Shares!B7270 = "8. Transferee of restricted securities", Shares!B7270 = "9. Any person (substitution for securities etc.)"),
Shares!C7270,
IF(
Shares!B7270 = "",
#N/A,
Shares!B7270)
)</f>
        <v>#N/A</v>
      </c>
      <c r="B7270" t="e">
        <f>IF(
OR('Shares - LTR - Granted'!B7270 = "8. Transferee of restricted securities", 'Shares - LTR - Granted'!B7270 = "9. Any person (substitution for securities etc.)"),
'Shares - LTR - Granted'!C7270,
IF(
'Shares - LTR - Granted'!B7270 = "",
#N/A,
'Shares - LTR - Granted'!B7270)
)</f>
        <v>#N/A</v>
      </c>
      <c r="C7270" t="e">
        <f>IF(
OR('Performance Securities'!B7270 = "8. Transferee of restricted securities", 'Performance Securities'!B7270 = "9. Any person (substitution for securities etc.)"),
'Performance Securities'!C7270,
IF(
'Performance Securities'!B7270 = "",
#N/A,
'Performance Securities'!B7270)
)</f>
        <v>#N/A</v>
      </c>
      <c r="D7270" t="e">
        <f>IF(
OR('Options or Warrants'!B7270 = "8. Transferee of restricted securities", 'Options or Warrants'!B7270 = "9. Any person (substitution for securities etc.)"),
'Options or Warrants'!C7270,
IF(
'Options or Warrants'!B7270 = "",
#N/A,
'Options or Warrants'!B7270)
)</f>
        <v>#N/A</v>
      </c>
      <c r="E7270" t="e">
        <f>IF(
OR('Options - Free Attaching'!B7270 = "8. Transferee of restricted securities", 'Options - Free Attaching'!B7270 = "9. Any person (substitution for securities etc.)"),
'Options - Free Attaching'!C7270,
IF(
'Options - Free Attaching'!B7270 = "",
#N/A,
'Options - Free Attaching'!B7270)
)</f>
        <v>#N/A</v>
      </c>
      <c r="F7270" t="e">
        <f>IF(
OR('Con. Notes - Conversion'!B7270 = "8. Transferee of restricted securities", 'Con. Notes - Conversion'!B7270 = "9. Any person (substitution for securities etc.)"),
'Con. Notes - Conversion'!C7270,
IF(
'Con. Notes - Conversion'!B7270 = "",
#N/A,
'Con. Notes - Conversion'!B7270)
)</f>
        <v>#N/A</v>
      </c>
      <c r="G7270" t="e">
        <f>IF(
OR('Con. Notes - No Conversion'!B7270 = "8. Transferee of restricted securities", 'Con. Notes - No Conversion'!B7270 = "9. Any person (substitution for securities etc.)"),
'Con. Notes - No Conversion'!C7270,
IF(
'Con. Notes - No Conversion'!B7270 = "",
#N/A,
'Con. Notes - No Conversion'!B7270)
)</f>
        <v>#N/A</v>
      </c>
    </row>
    <row r="7271" spans="1:7" x14ac:dyDescent="0.25">
      <c r="A7271" t="e">
        <f>IF(
OR(Shares!B7271 = "8. Transferee of restricted securities", Shares!B7271 = "9. Any person (substitution for securities etc.)"),
Shares!C7271,
IF(
Shares!B7271 = "",
#N/A,
Shares!B7271)
)</f>
        <v>#N/A</v>
      </c>
      <c r="B7271" t="e">
        <f>IF(
OR('Shares - LTR - Granted'!B7271 = "8. Transferee of restricted securities", 'Shares - LTR - Granted'!B7271 = "9. Any person (substitution for securities etc.)"),
'Shares - LTR - Granted'!C7271,
IF(
'Shares - LTR - Granted'!B7271 = "",
#N/A,
'Shares - LTR - Granted'!B7271)
)</f>
        <v>#N/A</v>
      </c>
      <c r="C7271" t="e">
        <f>IF(
OR('Performance Securities'!B7271 = "8. Transferee of restricted securities", 'Performance Securities'!B7271 = "9. Any person (substitution for securities etc.)"),
'Performance Securities'!C7271,
IF(
'Performance Securities'!B7271 = "",
#N/A,
'Performance Securities'!B7271)
)</f>
        <v>#N/A</v>
      </c>
      <c r="D7271" t="e">
        <f>IF(
OR('Options or Warrants'!B7271 = "8. Transferee of restricted securities", 'Options or Warrants'!B7271 = "9. Any person (substitution for securities etc.)"),
'Options or Warrants'!C7271,
IF(
'Options or Warrants'!B7271 = "",
#N/A,
'Options or Warrants'!B7271)
)</f>
        <v>#N/A</v>
      </c>
      <c r="E7271" t="e">
        <f>IF(
OR('Options - Free Attaching'!B7271 = "8. Transferee of restricted securities", 'Options - Free Attaching'!B7271 = "9. Any person (substitution for securities etc.)"),
'Options - Free Attaching'!C7271,
IF(
'Options - Free Attaching'!B7271 = "",
#N/A,
'Options - Free Attaching'!B7271)
)</f>
        <v>#N/A</v>
      </c>
      <c r="F7271" t="e">
        <f>IF(
OR('Con. Notes - Conversion'!B7271 = "8. Transferee of restricted securities", 'Con. Notes - Conversion'!B7271 = "9. Any person (substitution for securities etc.)"),
'Con. Notes - Conversion'!C7271,
IF(
'Con. Notes - Conversion'!B7271 = "",
#N/A,
'Con. Notes - Conversion'!B7271)
)</f>
        <v>#N/A</v>
      </c>
      <c r="G7271" t="e">
        <f>IF(
OR('Con. Notes - No Conversion'!B7271 = "8. Transferee of restricted securities", 'Con. Notes - No Conversion'!B7271 = "9. Any person (substitution for securities etc.)"),
'Con. Notes - No Conversion'!C7271,
IF(
'Con. Notes - No Conversion'!B7271 = "",
#N/A,
'Con. Notes - No Conversion'!B7271)
)</f>
        <v>#N/A</v>
      </c>
    </row>
    <row r="7272" spans="1:7" x14ac:dyDescent="0.25">
      <c r="A7272" t="e">
        <f>IF(
OR(Shares!B7272 = "8. Transferee of restricted securities", Shares!B7272 = "9. Any person (substitution for securities etc.)"),
Shares!C7272,
IF(
Shares!B7272 = "",
#N/A,
Shares!B7272)
)</f>
        <v>#N/A</v>
      </c>
      <c r="B7272" t="e">
        <f>IF(
OR('Shares - LTR - Granted'!B7272 = "8. Transferee of restricted securities", 'Shares - LTR - Granted'!B7272 = "9. Any person (substitution for securities etc.)"),
'Shares - LTR - Granted'!C7272,
IF(
'Shares - LTR - Granted'!B7272 = "",
#N/A,
'Shares - LTR - Granted'!B7272)
)</f>
        <v>#N/A</v>
      </c>
      <c r="C7272" t="e">
        <f>IF(
OR('Performance Securities'!B7272 = "8. Transferee of restricted securities", 'Performance Securities'!B7272 = "9. Any person (substitution for securities etc.)"),
'Performance Securities'!C7272,
IF(
'Performance Securities'!B7272 = "",
#N/A,
'Performance Securities'!B7272)
)</f>
        <v>#N/A</v>
      </c>
      <c r="D7272" t="e">
        <f>IF(
OR('Options or Warrants'!B7272 = "8. Transferee of restricted securities", 'Options or Warrants'!B7272 = "9. Any person (substitution for securities etc.)"),
'Options or Warrants'!C7272,
IF(
'Options or Warrants'!B7272 = "",
#N/A,
'Options or Warrants'!B7272)
)</f>
        <v>#N/A</v>
      </c>
      <c r="E7272" t="e">
        <f>IF(
OR('Options - Free Attaching'!B7272 = "8. Transferee of restricted securities", 'Options - Free Attaching'!B7272 = "9. Any person (substitution for securities etc.)"),
'Options - Free Attaching'!C7272,
IF(
'Options - Free Attaching'!B7272 = "",
#N/A,
'Options - Free Attaching'!B7272)
)</f>
        <v>#N/A</v>
      </c>
      <c r="F7272" t="e">
        <f>IF(
OR('Con. Notes - Conversion'!B7272 = "8. Transferee of restricted securities", 'Con. Notes - Conversion'!B7272 = "9. Any person (substitution for securities etc.)"),
'Con. Notes - Conversion'!C7272,
IF(
'Con. Notes - Conversion'!B7272 = "",
#N/A,
'Con. Notes - Conversion'!B7272)
)</f>
        <v>#N/A</v>
      </c>
      <c r="G7272" t="e">
        <f>IF(
OR('Con. Notes - No Conversion'!B7272 = "8. Transferee of restricted securities", 'Con. Notes - No Conversion'!B7272 = "9. Any person (substitution for securities etc.)"),
'Con. Notes - No Conversion'!C7272,
IF(
'Con. Notes - No Conversion'!B7272 = "",
#N/A,
'Con. Notes - No Conversion'!B7272)
)</f>
        <v>#N/A</v>
      </c>
    </row>
    <row r="7273" spans="1:7" x14ac:dyDescent="0.25">
      <c r="A7273" t="e">
        <f>IF(
OR(Shares!B7273 = "8. Transferee of restricted securities", Shares!B7273 = "9. Any person (substitution for securities etc.)"),
Shares!C7273,
IF(
Shares!B7273 = "",
#N/A,
Shares!B7273)
)</f>
        <v>#N/A</v>
      </c>
      <c r="B7273" t="e">
        <f>IF(
OR('Shares - LTR - Granted'!B7273 = "8. Transferee of restricted securities", 'Shares - LTR - Granted'!B7273 = "9. Any person (substitution for securities etc.)"),
'Shares - LTR - Granted'!C7273,
IF(
'Shares - LTR - Granted'!B7273 = "",
#N/A,
'Shares - LTR - Granted'!B7273)
)</f>
        <v>#N/A</v>
      </c>
      <c r="C7273" t="e">
        <f>IF(
OR('Performance Securities'!B7273 = "8. Transferee of restricted securities", 'Performance Securities'!B7273 = "9. Any person (substitution for securities etc.)"),
'Performance Securities'!C7273,
IF(
'Performance Securities'!B7273 = "",
#N/A,
'Performance Securities'!B7273)
)</f>
        <v>#N/A</v>
      </c>
      <c r="D7273" t="e">
        <f>IF(
OR('Options or Warrants'!B7273 = "8. Transferee of restricted securities", 'Options or Warrants'!B7273 = "9. Any person (substitution for securities etc.)"),
'Options or Warrants'!C7273,
IF(
'Options or Warrants'!B7273 = "",
#N/A,
'Options or Warrants'!B7273)
)</f>
        <v>#N/A</v>
      </c>
      <c r="E7273" t="e">
        <f>IF(
OR('Options - Free Attaching'!B7273 = "8. Transferee of restricted securities", 'Options - Free Attaching'!B7273 = "9. Any person (substitution for securities etc.)"),
'Options - Free Attaching'!C7273,
IF(
'Options - Free Attaching'!B7273 = "",
#N/A,
'Options - Free Attaching'!B7273)
)</f>
        <v>#N/A</v>
      </c>
      <c r="F7273" t="e">
        <f>IF(
OR('Con. Notes - Conversion'!B7273 = "8. Transferee of restricted securities", 'Con. Notes - Conversion'!B7273 = "9. Any person (substitution for securities etc.)"),
'Con. Notes - Conversion'!C7273,
IF(
'Con. Notes - Conversion'!B7273 = "",
#N/A,
'Con. Notes - Conversion'!B7273)
)</f>
        <v>#N/A</v>
      </c>
      <c r="G7273" t="e">
        <f>IF(
OR('Con. Notes - No Conversion'!B7273 = "8. Transferee of restricted securities", 'Con. Notes - No Conversion'!B7273 = "9. Any person (substitution for securities etc.)"),
'Con. Notes - No Conversion'!C7273,
IF(
'Con. Notes - No Conversion'!B7273 = "",
#N/A,
'Con. Notes - No Conversion'!B7273)
)</f>
        <v>#N/A</v>
      </c>
    </row>
    <row r="7274" spans="1:7" x14ac:dyDescent="0.25">
      <c r="A7274" t="e">
        <f>IF(
OR(Shares!B7274 = "8. Transferee of restricted securities", Shares!B7274 = "9. Any person (substitution for securities etc.)"),
Shares!C7274,
IF(
Shares!B7274 = "",
#N/A,
Shares!B7274)
)</f>
        <v>#N/A</v>
      </c>
      <c r="B7274" t="e">
        <f>IF(
OR('Shares - LTR - Granted'!B7274 = "8. Transferee of restricted securities", 'Shares - LTR - Granted'!B7274 = "9. Any person (substitution for securities etc.)"),
'Shares - LTR - Granted'!C7274,
IF(
'Shares - LTR - Granted'!B7274 = "",
#N/A,
'Shares - LTR - Granted'!B7274)
)</f>
        <v>#N/A</v>
      </c>
      <c r="C7274" t="e">
        <f>IF(
OR('Performance Securities'!B7274 = "8. Transferee of restricted securities", 'Performance Securities'!B7274 = "9. Any person (substitution for securities etc.)"),
'Performance Securities'!C7274,
IF(
'Performance Securities'!B7274 = "",
#N/A,
'Performance Securities'!B7274)
)</f>
        <v>#N/A</v>
      </c>
      <c r="D7274" t="e">
        <f>IF(
OR('Options or Warrants'!B7274 = "8. Transferee of restricted securities", 'Options or Warrants'!B7274 = "9. Any person (substitution for securities etc.)"),
'Options or Warrants'!C7274,
IF(
'Options or Warrants'!B7274 = "",
#N/A,
'Options or Warrants'!B7274)
)</f>
        <v>#N/A</v>
      </c>
      <c r="E7274" t="e">
        <f>IF(
OR('Options - Free Attaching'!B7274 = "8. Transferee of restricted securities", 'Options - Free Attaching'!B7274 = "9. Any person (substitution for securities etc.)"),
'Options - Free Attaching'!C7274,
IF(
'Options - Free Attaching'!B7274 = "",
#N/A,
'Options - Free Attaching'!B7274)
)</f>
        <v>#N/A</v>
      </c>
      <c r="F7274" t="e">
        <f>IF(
OR('Con. Notes - Conversion'!B7274 = "8. Transferee of restricted securities", 'Con. Notes - Conversion'!B7274 = "9. Any person (substitution for securities etc.)"),
'Con. Notes - Conversion'!C7274,
IF(
'Con. Notes - Conversion'!B7274 = "",
#N/A,
'Con. Notes - Conversion'!B7274)
)</f>
        <v>#N/A</v>
      </c>
      <c r="G7274" t="e">
        <f>IF(
OR('Con. Notes - No Conversion'!B7274 = "8. Transferee of restricted securities", 'Con. Notes - No Conversion'!B7274 = "9. Any person (substitution for securities etc.)"),
'Con. Notes - No Conversion'!C7274,
IF(
'Con. Notes - No Conversion'!B7274 = "",
#N/A,
'Con. Notes - No Conversion'!B7274)
)</f>
        <v>#N/A</v>
      </c>
    </row>
    <row r="7275" spans="1:7" x14ac:dyDescent="0.25">
      <c r="A7275" t="e">
        <f>IF(
OR(Shares!B7275 = "8. Transferee of restricted securities", Shares!B7275 = "9. Any person (substitution for securities etc.)"),
Shares!C7275,
IF(
Shares!B7275 = "",
#N/A,
Shares!B7275)
)</f>
        <v>#N/A</v>
      </c>
      <c r="B7275" t="e">
        <f>IF(
OR('Shares - LTR - Granted'!B7275 = "8. Transferee of restricted securities", 'Shares - LTR - Granted'!B7275 = "9. Any person (substitution for securities etc.)"),
'Shares - LTR - Granted'!C7275,
IF(
'Shares - LTR - Granted'!B7275 = "",
#N/A,
'Shares - LTR - Granted'!B7275)
)</f>
        <v>#N/A</v>
      </c>
      <c r="C7275" t="e">
        <f>IF(
OR('Performance Securities'!B7275 = "8. Transferee of restricted securities", 'Performance Securities'!B7275 = "9. Any person (substitution for securities etc.)"),
'Performance Securities'!C7275,
IF(
'Performance Securities'!B7275 = "",
#N/A,
'Performance Securities'!B7275)
)</f>
        <v>#N/A</v>
      </c>
      <c r="D7275" t="e">
        <f>IF(
OR('Options or Warrants'!B7275 = "8. Transferee of restricted securities", 'Options or Warrants'!B7275 = "9. Any person (substitution for securities etc.)"),
'Options or Warrants'!C7275,
IF(
'Options or Warrants'!B7275 = "",
#N/A,
'Options or Warrants'!B7275)
)</f>
        <v>#N/A</v>
      </c>
      <c r="E7275" t="e">
        <f>IF(
OR('Options - Free Attaching'!B7275 = "8. Transferee of restricted securities", 'Options - Free Attaching'!B7275 = "9. Any person (substitution for securities etc.)"),
'Options - Free Attaching'!C7275,
IF(
'Options - Free Attaching'!B7275 = "",
#N/A,
'Options - Free Attaching'!B7275)
)</f>
        <v>#N/A</v>
      </c>
      <c r="F7275" t="e">
        <f>IF(
OR('Con. Notes - Conversion'!B7275 = "8. Transferee of restricted securities", 'Con. Notes - Conversion'!B7275 = "9. Any person (substitution for securities etc.)"),
'Con. Notes - Conversion'!C7275,
IF(
'Con. Notes - Conversion'!B7275 = "",
#N/A,
'Con. Notes - Conversion'!B7275)
)</f>
        <v>#N/A</v>
      </c>
      <c r="G7275" t="e">
        <f>IF(
OR('Con. Notes - No Conversion'!B7275 = "8. Transferee of restricted securities", 'Con. Notes - No Conversion'!B7275 = "9. Any person (substitution for securities etc.)"),
'Con. Notes - No Conversion'!C7275,
IF(
'Con. Notes - No Conversion'!B7275 = "",
#N/A,
'Con. Notes - No Conversion'!B7275)
)</f>
        <v>#N/A</v>
      </c>
    </row>
    <row r="7276" spans="1:7" x14ac:dyDescent="0.25">
      <c r="A7276" t="e">
        <f>IF(
OR(Shares!B7276 = "8. Transferee of restricted securities", Shares!B7276 = "9. Any person (substitution for securities etc.)"),
Shares!C7276,
IF(
Shares!B7276 = "",
#N/A,
Shares!B7276)
)</f>
        <v>#N/A</v>
      </c>
      <c r="B7276" t="e">
        <f>IF(
OR('Shares - LTR - Granted'!B7276 = "8. Transferee of restricted securities", 'Shares - LTR - Granted'!B7276 = "9. Any person (substitution for securities etc.)"),
'Shares - LTR - Granted'!C7276,
IF(
'Shares - LTR - Granted'!B7276 = "",
#N/A,
'Shares - LTR - Granted'!B7276)
)</f>
        <v>#N/A</v>
      </c>
      <c r="C7276" t="e">
        <f>IF(
OR('Performance Securities'!B7276 = "8. Transferee of restricted securities", 'Performance Securities'!B7276 = "9. Any person (substitution for securities etc.)"),
'Performance Securities'!C7276,
IF(
'Performance Securities'!B7276 = "",
#N/A,
'Performance Securities'!B7276)
)</f>
        <v>#N/A</v>
      </c>
      <c r="D7276" t="e">
        <f>IF(
OR('Options or Warrants'!B7276 = "8. Transferee of restricted securities", 'Options or Warrants'!B7276 = "9. Any person (substitution for securities etc.)"),
'Options or Warrants'!C7276,
IF(
'Options or Warrants'!B7276 = "",
#N/A,
'Options or Warrants'!B7276)
)</f>
        <v>#N/A</v>
      </c>
      <c r="E7276" t="e">
        <f>IF(
OR('Options - Free Attaching'!B7276 = "8. Transferee of restricted securities", 'Options - Free Attaching'!B7276 = "9. Any person (substitution for securities etc.)"),
'Options - Free Attaching'!C7276,
IF(
'Options - Free Attaching'!B7276 = "",
#N/A,
'Options - Free Attaching'!B7276)
)</f>
        <v>#N/A</v>
      </c>
      <c r="F7276" t="e">
        <f>IF(
OR('Con. Notes - Conversion'!B7276 = "8. Transferee of restricted securities", 'Con. Notes - Conversion'!B7276 = "9. Any person (substitution for securities etc.)"),
'Con. Notes - Conversion'!C7276,
IF(
'Con. Notes - Conversion'!B7276 = "",
#N/A,
'Con. Notes - Conversion'!B7276)
)</f>
        <v>#N/A</v>
      </c>
      <c r="G7276" t="e">
        <f>IF(
OR('Con. Notes - No Conversion'!B7276 = "8. Transferee of restricted securities", 'Con. Notes - No Conversion'!B7276 = "9. Any person (substitution for securities etc.)"),
'Con. Notes - No Conversion'!C7276,
IF(
'Con. Notes - No Conversion'!B7276 = "",
#N/A,
'Con. Notes - No Conversion'!B7276)
)</f>
        <v>#N/A</v>
      </c>
    </row>
    <row r="7277" spans="1:7" x14ac:dyDescent="0.25">
      <c r="A7277" t="e">
        <f>IF(
OR(Shares!B7277 = "8. Transferee of restricted securities", Shares!B7277 = "9. Any person (substitution for securities etc.)"),
Shares!C7277,
IF(
Shares!B7277 = "",
#N/A,
Shares!B7277)
)</f>
        <v>#N/A</v>
      </c>
      <c r="B7277" t="e">
        <f>IF(
OR('Shares - LTR - Granted'!B7277 = "8. Transferee of restricted securities", 'Shares - LTR - Granted'!B7277 = "9. Any person (substitution for securities etc.)"),
'Shares - LTR - Granted'!C7277,
IF(
'Shares - LTR - Granted'!B7277 = "",
#N/A,
'Shares - LTR - Granted'!B7277)
)</f>
        <v>#N/A</v>
      </c>
      <c r="C7277" t="e">
        <f>IF(
OR('Performance Securities'!B7277 = "8. Transferee of restricted securities", 'Performance Securities'!B7277 = "9. Any person (substitution for securities etc.)"),
'Performance Securities'!C7277,
IF(
'Performance Securities'!B7277 = "",
#N/A,
'Performance Securities'!B7277)
)</f>
        <v>#N/A</v>
      </c>
      <c r="D7277" t="e">
        <f>IF(
OR('Options or Warrants'!B7277 = "8. Transferee of restricted securities", 'Options or Warrants'!B7277 = "9. Any person (substitution for securities etc.)"),
'Options or Warrants'!C7277,
IF(
'Options or Warrants'!B7277 = "",
#N/A,
'Options or Warrants'!B7277)
)</f>
        <v>#N/A</v>
      </c>
      <c r="E7277" t="e">
        <f>IF(
OR('Options - Free Attaching'!B7277 = "8. Transferee of restricted securities", 'Options - Free Attaching'!B7277 = "9. Any person (substitution for securities etc.)"),
'Options - Free Attaching'!C7277,
IF(
'Options - Free Attaching'!B7277 = "",
#N/A,
'Options - Free Attaching'!B7277)
)</f>
        <v>#N/A</v>
      </c>
      <c r="F7277" t="e">
        <f>IF(
OR('Con. Notes - Conversion'!B7277 = "8. Transferee of restricted securities", 'Con. Notes - Conversion'!B7277 = "9. Any person (substitution for securities etc.)"),
'Con. Notes - Conversion'!C7277,
IF(
'Con. Notes - Conversion'!B7277 = "",
#N/A,
'Con. Notes - Conversion'!B7277)
)</f>
        <v>#N/A</v>
      </c>
      <c r="G7277" t="e">
        <f>IF(
OR('Con. Notes - No Conversion'!B7277 = "8. Transferee of restricted securities", 'Con. Notes - No Conversion'!B7277 = "9. Any person (substitution for securities etc.)"),
'Con. Notes - No Conversion'!C7277,
IF(
'Con. Notes - No Conversion'!B7277 = "",
#N/A,
'Con. Notes - No Conversion'!B7277)
)</f>
        <v>#N/A</v>
      </c>
    </row>
    <row r="7278" spans="1:7" x14ac:dyDescent="0.25">
      <c r="A7278" t="e">
        <f>IF(
OR(Shares!B7278 = "8. Transferee of restricted securities", Shares!B7278 = "9. Any person (substitution for securities etc.)"),
Shares!C7278,
IF(
Shares!B7278 = "",
#N/A,
Shares!B7278)
)</f>
        <v>#N/A</v>
      </c>
      <c r="B7278" t="e">
        <f>IF(
OR('Shares - LTR - Granted'!B7278 = "8. Transferee of restricted securities", 'Shares - LTR - Granted'!B7278 = "9. Any person (substitution for securities etc.)"),
'Shares - LTR - Granted'!C7278,
IF(
'Shares - LTR - Granted'!B7278 = "",
#N/A,
'Shares - LTR - Granted'!B7278)
)</f>
        <v>#N/A</v>
      </c>
      <c r="C7278" t="e">
        <f>IF(
OR('Performance Securities'!B7278 = "8. Transferee of restricted securities", 'Performance Securities'!B7278 = "9. Any person (substitution for securities etc.)"),
'Performance Securities'!C7278,
IF(
'Performance Securities'!B7278 = "",
#N/A,
'Performance Securities'!B7278)
)</f>
        <v>#N/A</v>
      </c>
      <c r="D7278" t="e">
        <f>IF(
OR('Options or Warrants'!B7278 = "8. Transferee of restricted securities", 'Options or Warrants'!B7278 = "9. Any person (substitution for securities etc.)"),
'Options or Warrants'!C7278,
IF(
'Options or Warrants'!B7278 = "",
#N/A,
'Options or Warrants'!B7278)
)</f>
        <v>#N/A</v>
      </c>
      <c r="E7278" t="e">
        <f>IF(
OR('Options - Free Attaching'!B7278 = "8. Transferee of restricted securities", 'Options - Free Attaching'!B7278 = "9. Any person (substitution for securities etc.)"),
'Options - Free Attaching'!C7278,
IF(
'Options - Free Attaching'!B7278 = "",
#N/A,
'Options - Free Attaching'!B7278)
)</f>
        <v>#N/A</v>
      </c>
      <c r="F7278" t="e">
        <f>IF(
OR('Con. Notes - Conversion'!B7278 = "8. Transferee of restricted securities", 'Con. Notes - Conversion'!B7278 = "9. Any person (substitution for securities etc.)"),
'Con. Notes - Conversion'!C7278,
IF(
'Con. Notes - Conversion'!B7278 = "",
#N/A,
'Con. Notes - Conversion'!B7278)
)</f>
        <v>#N/A</v>
      </c>
      <c r="G7278" t="e">
        <f>IF(
OR('Con. Notes - No Conversion'!B7278 = "8. Transferee of restricted securities", 'Con. Notes - No Conversion'!B7278 = "9. Any person (substitution for securities etc.)"),
'Con. Notes - No Conversion'!C7278,
IF(
'Con. Notes - No Conversion'!B7278 = "",
#N/A,
'Con. Notes - No Conversion'!B7278)
)</f>
        <v>#N/A</v>
      </c>
    </row>
    <row r="7279" spans="1:7" x14ac:dyDescent="0.25">
      <c r="A7279" t="e">
        <f>IF(
OR(Shares!B7279 = "8. Transferee of restricted securities", Shares!B7279 = "9. Any person (substitution for securities etc.)"),
Shares!C7279,
IF(
Shares!B7279 = "",
#N/A,
Shares!B7279)
)</f>
        <v>#N/A</v>
      </c>
      <c r="B7279" t="e">
        <f>IF(
OR('Shares - LTR - Granted'!B7279 = "8. Transferee of restricted securities", 'Shares - LTR - Granted'!B7279 = "9. Any person (substitution for securities etc.)"),
'Shares - LTR - Granted'!C7279,
IF(
'Shares - LTR - Granted'!B7279 = "",
#N/A,
'Shares - LTR - Granted'!B7279)
)</f>
        <v>#N/A</v>
      </c>
      <c r="C7279" t="e">
        <f>IF(
OR('Performance Securities'!B7279 = "8. Transferee of restricted securities", 'Performance Securities'!B7279 = "9. Any person (substitution for securities etc.)"),
'Performance Securities'!C7279,
IF(
'Performance Securities'!B7279 = "",
#N/A,
'Performance Securities'!B7279)
)</f>
        <v>#N/A</v>
      </c>
      <c r="D7279" t="e">
        <f>IF(
OR('Options or Warrants'!B7279 = "8. Transferee of restricted securities", 'Options or Warrants'!B7279 = "9. Any person (substitution for securities etc.)"),
'Options or Warrants'!C7279,
IF(
'Options or Warrants'!B7279 = "",
#N/A,
'Options or Warrants'!B7279)
)</f>
        <v>#N/A</v>
      </c>
      <c r="E7279" t="e">
        <f>IF(
OR('Options - Free Attaching'!B7279 = "8. Transferee of restricted securities", 'Options - Free Attaching'!B7279 = "9. Any person (substitution for securities etc.)"),
'Options - Free Attaching'!C7279,
IF(
'Options - Free Attaching'!B7279 = "",
#N/A,
'Options - Free Attaching'!B7279)
)</f>
        <v>#N/A</v>
      </c>
      <c r="F7279" t="e">
        <f>IF(
OR('Con. Notes - Conversion'!B7279 = "8. Transferee of restricted securities", 'Con. Notes - Conversion'!B7279 = "9. Any person (substitution for securities etc.)"),
'Con. Notes - Conversion'!C7279,
IF(
'Con. Notes - Conversion'!B7279 = "",
#N/A,
'Con. Notes - Conversion'!B7279)
)</f>
        <v>#N/A</v>
      </c>
      <c r="G7279" t="e">
        <f>IF(
OR('Con. Notes - No Conversion'!B7279 = "8. Transferee of restricted securities", 'Con. Notes - No Conversion'!B7279 = "9. Any person (substitution for securities etc.)"),
'Con. Notes - No Conversion'!C7279,
IF(
'Con. Notes - No Conversion'!B7279 = "",
#N/A,
'Con. Notes - No Conversion'!B7279)
)</f>
        <v>#N/A</v>
      </c>
    </row>
    <row r="7280" spans="1:7" x14ac:dyDescent="0.25">
      <c r="A7280" t="e">
        <f>IF(
OR(Shares!B7280 = "8. Transferee of restricted securities", Shares!B7280 = "9. Any person (substitution for securities etc.)"),
Shares!C7280,
IF(
Shares!B7280 = "",
#N/A,
Shares!B7280)
)</f>
        <v>#N/A</v>
      </c>
      <c r="B7280" t="e">
        <f>IF(
OR('Shares - LTR - Granted'!B7280 = "8. Transferee of restricted securities", 'Shares - LTR - Granted'!B7280 = "9. Any person (substitution for securities etc.)"),
'Shares - LTR - Granted'!C7280,
IF(
'Shares - LTR - Granted'!B7280 = "",
#N/A,
'Shares - LTR - Granted'!B7280)
)</f>
        <v>#N/A</v>
      </c>
      <c r="C7280" t="e">
        <f>IF(
OR('Performance Securities'!B7280 = "8. Transferee of restricted securities", 'Performance Securities'!B7280 = "9. Any person (substitution for securities etc.)"),
'Performance Securities'!C7280,
IF(
'Performance Securities'!B7280 = "",
#N/A,
'Performance Securities'!B7280)
)</f>
        <v>#N/A</v>
      </c>
      <c r="D7280" t="e">
        <f>IF(
OR('Options or Warrants'!B7280 = "8. Transferee of restricted securities", 'Options or Warrants'!B7280 = "9. Any person (substitution for securities etc.)"),
'Options or Warrants'!C7280,
IF(
'Options or Warrants'!B7280 = "",
#N/A,
'Options or Warrants'!B7280)
)</f>
        <v>#N/A</v>
      </c>
      <c r="E7280" t="e">
        <f>IF(
OR('Options - Free Attaching'!B7280 = "8. Transferee of restricted securities", 'Options - Free Attaching'!B7280 = "9. Any person (substitution for securities etc.)"),
'Options - Free Attaching'!C7280,
IF(
'Options - Free Attaching'!B7280 = "",
#N/A,
'Options - Free Attaching'!B7280)
)</f>
        <v>#N/A</v>
      </c>
      <c r="F7280" t="e">
        <f>IF(
OR('Con. Notes - Conversion'!B7280 = "8. Transferee of restricted securities", 'Con. Notes - Conversion'!B7280 = "9. Any person (substitution for securities etc.)"),
'Con. Notes - Conversion'!C7280,
IF(
'Con. Notes - Conversion'!B7280 = "",
#N/A,
'Con. Notes - Conversion'!B7280)
)</f>
        <v>#N/A</v>
      </c>
      <c r="G7280" t="e">
        <f>IF(
OR('Con. Notes - No Conversion'!B7280 = "8. Transferee of restricted securities", 'Con. Notes - No Conversion'!B7280 = "9. Any person (substitution for securities etc.)"),
'Con. Notes - No Conversion'!C7280,
IF(
'Con. Notes - No Conversion'!B7280 = "",
#N/A,
'Con. Notes - No Conversion'!B7280)
)</f>
        <v>#N/A</v>
      </c>
    </row>
    <row r="7281" spans="1:7" x14ac:dyDescent="0.25">
      <c r="A7281" t="e">
        <f>IF(
OR(Shares!B7281 = "8. Transferee of restricted securities", Shares!B7281 = "9. Any person (substitution for securities etc.)"),
Shares!C7281,
IF(
Shares!B7281 = "",
#N/A,
Shares!B7281)
)</f>
        <v>#N/A</v>
      </c>
      <c r="B7281" t="e">
        <f>IF(
OR('Shares - LTR - Granted'!B7281 = "8. Transferee of restricted securities", 'Shares - LTR - Granted'!B7281 = "9. Any person (substitution for securities etc.)"),
'Shares - LTR - Granted'!C7281,
IF(
'Shares - LTR - Granted'!B7281 = "",
#N/A,
'Shares - LTR - Granted'!B7281)
)</f>
        <v>#N/A</v>
      </c>
      <c r="C7281" t="e">
        <f>IF(
OR('Performance Securities'!B7281 = "8. Transferee of restricted securities", 'Performance Securities'!B7281 = "9. Any person (substitution for securities etc.)"),
'Performance Securities'!C7281,
IF(
'Performance Securities'!B7281 = "",
#N/A,
'Performance Securities'!B7281)
)</f>
        <v>#N/A</v>
      </c>
      <c r="D7281" t="e">
        <f>IF(
OR('Options or Warrants'!B7281 = "8. Transferee of restricted securities", 'Options or Warrants'!B7281 = "9. Any person (substitution for securities etc.)"),
'Options or Warrants'!C7281,
IF(
'Options or Warrants'!B7281 = "",
#N/A,
'Options or Warrants'!B7281)
)</f>
        <v>#N/A</v>
      </c>
      <c r="E7281" t="e">
        <f>IF(
OR('Options - Free Attaching'!B7281 = "8. Transferee of restricted securities", 'Options - Free Attaching'!B7281 = "9. Any person (substitution for securities etc.)"),
'Options - Free Attaching'!C7281,
IF(
'Options - Free Attaching'!B7281 = "",
#N/A,
'Options - Free Attaching'!B7281)
)</f>
        <v>#N/A</v>
      </c>
      <c r="F7281" t="e">
        <f>IF(
OR('Con. Notes - Conversion'!B7281 = "8. Transferee of restricted securities", 'Con. Notes - Conversion'!B7281 = "9. Any person (substitution for securities etc.)"),
'Con. Notes - Conversion'!C7281,
IF(
'Con. Notes - Conversion'!B7281 = "",
#N/A,
'Con. Notes - Conversion'!B7281)
)</f>
        <v>#N/A</v>
      </c>
      <c r="G7281" t="e">
        <f>IF(
OR('Con. Notes - No Conversion'!B7281 = "8. Transferee of restricted securities", 'Con. Notes - No Conversion'!B7281 = "9. Any person (substitution for securities etc.)"),
'Con. Notes - No Conversion'!C7281,
IF(
'Con. Notes - No Conversion'!B7281 = "",
#N/A,
'Con. Notes - No Conversion'!B7281)
)</f>
        <v>#N/A</v>
      </c>
    </row>
    <row r="7282" spans="1:7" x14ac:dyDescent="0.25">
      <c r="A7282" t="e">
        <f>IF(
OR(Shares!B7282 = "8. Transferee of restricted securities", Shares!B7282 = "9. Any person (substitution for securities etc.)"),
Shares!C7282,
IF(
Shares!B7282 = "",
#N/A,
Shares!B7282)
)</f>
        <v>#N/A</v>
      </c>
      <c r="B7282" t="e">
        <f>IF(
OR('Shares - LTR - Granted'!B7282 = "8. Transferee of restricted securities", 'Shares - LTR - Granted'!B7282 = "9. Any person (substitution for securities etc.)"),
'Shares - LTR - Granted'!C7282,
IF(
'Shares - LTR - Granted'!B7282 = "",
#N/A,
'Shares - LTR - Granted'!B7282)
)</f>
        <v>#N/A</v>
      </c>
      <c r="C7282" t="e">
        <f>IF(
OR('Performance Securities'!B7282 = "8. Transferee of restricted securities", 'Performance Securities'!B7282 = "9. Any person (substitution for securities etc.)"),
'Performance Securities'!C7282,
IF(
'Performance Securities'!B7282 = "",
#N/A,
'Performance Securities'!B7282)
)</f>
        <v>#N/A</v>
      </c>
      <c r="D7282" t="e">
        <f>IF(
OR('Options or Warrants'!B7282 = "8. Transferee of restricted securities", 'Options or Warrants'!B7282 = "9. Any person (substitution for securities etc.)"),
'Options or Warrants'!C7282,
IF(
'Options or Warrants'!B7282 = "",
#N/A,
'Options or Warrants'!B7282)
)</f>
        <v>#N/A</v>
      </c>
      <c r="E7282" t="e">
        <f>IF(
OR('Options - Free Attaching'!B7282 = "8. Transferee of restricted securities", 'Options - Free Attaching'!B7282 = "9. Any person (substitution for securities etc.)"),
'Options - Free Attaching'!C7282,
IF(
'Options - Free Attaching'!B7282 = "",
#N/A,
'Options - Free Attaching'!B7282)
)</f>
        <v>#N/A</v>
      </c>
      <c r="F7282" t="e">
        <f>IF(
OR('Con. Notes - Conversion'!B7282 = "8. Transferee of restricted securities", 'Con. Notes - Conversion'!B7282 = "9. Any person (substitution for securities etc.)"),
'Con. Notes - Conversion'!C7282,
IF(
'Con. Notes - Conversion'!B7282 = "",
#N/A,
'Con. Notes - Conversion'!B7282)
)</f>
        <v>#N/A</v>
      </c>
      <c r="G7282" t="e">
        <f>IF(
OR('Con. Notes - No Conversion'!B7282 = "8. Transferee of restricted securities", 'Con. Notes - No Conversion'!B7282 = "9. Any person (substitution for securities etc.)"),
'Con. Notes - No Conversion'!C7282,
IF(
'Con. Notes - No Conversion'!B7282 = "",
#N/A,
'Con. Notes - No Conversion'!B7282)
)</f>
        <v>#N/A</v>
      </c>
    </row>
    <row r="7283" spans="1:7" x14ac:dyDescent="0.25">
      <c r="A7283" t="e">
        <f>IF(
OR(Shares!B7283 = "8. Transferee of restricted securities", Shares!B7283 = "9. Any person (substitution for securities etc.)"),
Shares!C7283,
IF(
Shares!B7283 = "",
#N/A,
Shares!B7283)
)</f>
        <v>#N/A</v>
      </c>
      <c r="B7283" t="e">
        <f>IF(
OR('Shares - LTR - Granted'!B7283 = "8. Transferee of restricted securities", 'Shares - LTR - Granted'!B7283 = "9. Any person (substitution for securities etc.)"),
'Shares - LTR - Granted'!C7283,
IF(
'Shares - LTR - Granted'!B7283 = "",
#N/A,
'Shares - LTR - Granted'!B7283)
)</f>
        <v>#N/A</v>
      </c>
      <c r="C7283" t="e">
        <f>IF(
OR('Performance Securities'!B7283 = "8. Transferee of restricted securities", 'Performance Securities'!B7283 = "9. Any person (substitution for securities etc.)"),
'Performance Securities'!C7283,
IF(
'Performance Securities'!B7283 = "",
#N/A,
'Performance Securities'!B7283)
)</f>
        <v>#N/A</v>
      </c>
      <c r="D7283" t="e">
        <f>IF(
OR('Options or Warrants'!B7283 = "8. Transferee of restricted securities", 'Options or Warrants'!B7283 = "9. Any person (substitution for securities etc.)"),
'Options or Warrants'!C7283,
IF(
'Options or Warrants'!B7283 = "",
#N/A,
'Options or Warrants'!B7283)
)</f>
        <v>#N/A</v>
      </c>
      <c r="E7283" t="e">
        <f>IF(
OR('Options - Free Attaching'!B7283 = "8. Transferee of restricted securities", 'Options - Free Attaching'!B7283 = "9. Any person (substitution for securities etc.)"),
'Options - Free Attaching'!C7283,
IF(
'Options - Free Attaching'!B7283 = "",
#N/A,
'Options - Free Attaching'!B7283)
)</f>
        <v>#N/A</v>
      </c>
      <c r="F7283" t="e">
        <f>IF(
OR('Con. Notes - Conversion'!B7283 = "8. Transferee of restricted securities", 'Con. Notes - Conversion'!B7283 = "9. Any person (substitution for securities etc.)"),
'Con. Notes - Conversion'!C7283,
IF(
'Con. Notes - Conversion'!B7283 = "",
#N/A,
'Con. Notes - Conversion'!B7283)
)</f>
        <v>#N/A</v>
      </c>
      <c r="G7283" t="e">
        <f>IF(
OR('Con. Notes - No Conversion'!B7283 = "8. Transferee of restricted securities", 'Con. Notes - No Conversion'!B7283 = "9. Any person (substitution for securities etc.)"),
'Con. Notes - No Conversion'!C7283,
IF(
'Con. Notes - No Conversion'!B7283 = "",
#N/A,
'Con. Notes - No Conversion'!B7283)
)</f>
        <v>#N/A</v>
      </c>
    </row>
    <row r="7284" spans="1:7" x14ac:dyDescent="0.25">
      <c r="A7284" t="e">
        <f>IF(
OR(Shares!B7284 = "8. Transferee of restricted securities", Shares!B7284 = "9. Any person (substitution for securities etc.)"),
Shares!C7284,
IF(
Shares!B7284 = "",
#N/A,
Shares!B7284)
)</f>
        <v>#N/A</v>
      </c>
      <c r="B7284" t="e">
        <f>IF(
OR('Shares - LTR - Granted'!B7284 = "8. Transferee of restricted securities", 'Shares - LTR - Granted'!B7284 = "9. Any person (substitution for securities etc.)"),
'Shares - LTR - Granted'!C7284,
IF(
'Shares - LTR - Granted'!B7284 = "",
#N/A,
'Shares - LTR - Granted'!B7284)
)</f>
        <v>#N/A</v>
      </c>
      <c r="C7284" t="e">
        <f>IF(
OR('Performance Securities'!B7284 = "8. Transferee of restricted securities", 'Performance Securities'!B7284 = "9. Any person (substitution for securities etc.)"),
'Performance Securities'!C7284,
IF(
'Performance Securities'!B7284 = "",
#N/A,
'Performance Securities'!B7284)
)</f>
        <v>#N/A</v>
      </c>
      <c r="D7284" t="e">
        <f>IF(
OR('Options or Warrants'!B7284 = "8. Transferee of restricted securities", 'Options or Warrants'!B7284 = "9. Any person (substitution for securities etc.)"),
'Options or Warrants'!C7284,
IF(
'Options or Warrants'!B7284 = "",
#N/A,
'Options or Warrants'!B7284)
)</f>
        <v>#N/A</v>
      </c>
      <c r="E7284" t="e">
        <f>IF(
OR('Options - Free Attaching'!B7284 = "8. Transferee of restricted securities", 'Options - Free Attaching'!B7284 = "9. Any person (substitution for securities etc.)"),
'Options - Free Attaching'!C7284,
IF(
'Options - Free Attaching'!B7284 = "",
#N/A,
'Options - Free Attaching'!B7284)
)</f>
        <v>#N/A</v>
      </c>
      <c r="F7284" t="e">
        <f>IF(
OR('Con. Notes - Conversion'!B7284 = "8. Transferee of restricted securities", 'Con. Notes - Conversion'!B7284 = "9. Any person (substitution for securities etc.)"),
'Con. Notes - Conversion'!C7284,
IF(
'Con. Notes - Conversion'!B7284 = "",
#N/A,
'Con. Notes - Conversion'!B7284)
)</f>
        <v>#N/A</v>
      </c>
      <c r="G7284" t="e">
        <f>IF(
OR('Con. Notes - No Conversion'!B7284 = "8. Transferee of restricted securities", 'Con. Notes - No Conversion'!B7284 = "9. Any person (substitution for securities etc.)"),
'Con. Notes - No Conversion'!C7284,
IF(
'Con. Notes - No Conversion'!B7284 = "",
#N/A,
'Con. Notes - No Conversion'!B7284)
)</f>
        <v>#N/A</v>
      </c>
    </row>
    <row r="7285" spans="1:7" x14ac:dyDescent="0.25">
      <c r="A7285" t="e">
        <f>IF(
OR(Shares!B7285 = "8. Transferee of restricted securities", Shares!B7285 = "9. Any person (substitution for securities etc.)"),
Shares!C7285,
IF(
Shares!B7285 = "",
#N/A,
Shares!B7285)
)</f>
        <v>#N/A</v>
      </c>
      <c r="B7285" t="e">
        <f>IF(
OR('Shares - LTR - Granted'!B7285 = "8. Transferee of restricted securities", 'Shares - LTR - Granted'!B7285 = "9. Any person (substitution for securities etc.)"),
'Shares - LTR - Granted'!C7285,
IF(
'Shares - LTR - Granted'!B7285 = "",
#N/A,
'Shares - LTR - Granted'!B7285)
)</f>
        <v>#N/A</v>
      </c>
      <c r="C7285" t="e">
        <f>IF(
OR('Performance Securities'!B7285 = "8. Transferee of restricted securities", 'Performance Securities'!B7285 = "9. Any person (substitution for securities etc.)"),
'Performance Securities'!C7285,
IF(
'Performance Securities'!B7285 = "",
#N/A,
'Performance Securities'!B7285)
)</f>
        <v>#N/A</v>
      </c>
      <c r="D7285" t="e">
        <f>IF(
OR('Options or Warrants'!B7285 = "8. Transferee of restricted securities", 'Options or Warrants'!B7285 = "9. Any person (substitution for securities etc.)"),
'Options or Warrants'!C7285,
IF(
'Options or Warrants'!B7285 = "",
#N/A,
'Options or Warrants'!B7285)
)</f>
        <v>#N/A</v>
      </c>
      <c r="E7285" t="e">
        <f>IF(
OR('Options - Free Attaching'!B7285 = "8. Transferee of restricted securities", 'Options - Free Attaching'!B7285 = "9. Any person (substitution for securities etc.)"),
'Options - Free Attaching'!C7285,
IF(
'Options - Free Attaching'!B7285 = "",
#N/A,
'Options - Free Attaching'!B7285)
)</f>
        <v>#N/A</v>
      </c>
      <c r="F7285" t="e">
        <f>IF(
OR('Con. Notes - Conversion'!B7285 = "8. Transferee of restricted securities", 'Con. Notes - Conversion'!B7285 = "9. Any person (substitution for securities etc.)"),
'Con. Notes - Conversion'!C7285,
IF(
'Con. Notes - Conversion'!B7285 = "",
#N/A,
'Con. Notes - Conversion'!B7285)
)</f>
        <v>#N/A</v>
      </c>
      <c r="G7285" t="e">
        <f>IF(
OR('Con. Notes - No Conversion'!B7285 = "8. Transferee of restricted securities", 'Con. Notes - No Conversion'!B7285 = "9. Any person (substitution for securities etc.)"),
'Con. Notes - No Conversion'!C7285,
IF(
'Con. Notes - No Conversion'!B7285 = "",
#N/A,
'Con. Notes - No Conversion'!B7285)
)</f>
        <v>#N/A</v>
      </c>
    </row>
    <row r="7286" spans="1:7" x14ac:dyDescent="0.25">
      <c r="A7286" t="e">
        <f>IF(
OR(Shares!B7286 = "8. Transferee of restricted securities", Shares!B7286 = "9. Any person (substitution for securities etc.)"),
Shares!C7286,
IF(
Shares!B7286 = "",
#N/A,
Shares!B7286)
)</f>
        <v>#N/A</v>
      </c>
      <c r="B7286" t="e">
        <f>IF(
OR('Shares - LTR - Granted'!B7286 = "8. Transferee of restricted securities", 'Shares - LTR - Granted'!B7286 = "9. Any person (substitution for securities etc.)"),
'Shares - LTR - Granted'!C7286,
IF(
'Shares - LTR - Granted'!B7286 = "",
#N/A,
'Shares - LTR - Granted'!B7286)
)</f>
        <v>#N/A</v>
      </c>
      <c r="C7286" t="e">
        <f>IF(
OR('Performance Securities'!B7286 = "8. Transferee of restricted securities", 'Performance Securities'!B7286 = "9. Any person (substitution for securities etc.)"),
'Performance Securities'!C7286,
IF(
'Performance Securities'!B7286 = "",
#N/A,
'Performance Securities'!B7286)
)</f>
        <v>#N/A</v>
      </c>
      <c r="D7286" t="e">
        <f>IF(
OR('Options or Warrants'!B7286 = "8. Transferee of restricted securities", 'Options or Warrants'!B7286 = "9. Any person (substitution for securities etc.)"),
'Options or Warrants'!C7286,
IF(
'Options or Warrants'!B7286 = "",
#N/A,
'Options or Warrants'!B7286)
)</f>
        <v>#N/A</v>
      </c>
      <c r="E7286" t="e">
        <f>IF(
OR('Options - Free Attaching'!B7286 = "8. Transferee of restricted securities", 'Options - Free Attaching'!B7286 = "9. Any person (substitution for securities etc.)"),
'Options - Free Attaching'!C7286,
IF(
'Options - Free Attaching'!B7286 = "",
#N/A,
'Options - Free Attaching'!B7286)
)</f>
        <v>#N/A</v>
      </c>
      <c r="F7286" t="e">
        <f>IF(
OR('Con. Notes - Conversion'!B7286 = "8. Transferee of restricted securities", 'Con. Notes - Conversion'!B7286 = "9. Any person (substitution for securities etc.)"),
'Con. Notes - Conversion'!C7286,
IF(
'Con. Notes - Conversion'!B7286 = "",
#N/A,
'Con. Notes - Conversion'!B7286)
)</f>
        <v>#N/A</v>
      </c>
      <c r="G7286" t="e">
        <f>IF(
OR('Con. Notes - No Conversion'!B7286 = "8. Transferee of restricted securities", 'Con. Notes - No Conversion'!B7286 = "9. Any person (substitution for securities etc.)"),
'Con. Notes - No Conversion'!C7286,
IF(
'Con. Notes - No Conversion'!B7286 = "",
#N/A,
'Con. Notes - No Conversion'!B7286)
)</f>
        <v>#N/A</v>
      </c>
    </row>
    <row r="7287" spans="1:7" x14ac:dyDescent="0.25">
      <c r="A7287" t="e">
        <f>IF(
OR(Shares!B7287 = "8. Transferee of restricted securities", Shares!B7287 = "9. Any person (substitution for securities etc.)"),
Shares!C7287,
IF(
Shares!B7287 = "",
#N/A,
Shares!B7287)
)</f>
        <v>#N/A</v>
      </c>
      <c r="B7287" t="e">
        <f>IF(
OR('Shares - LTR - Granted'!B7287 = "8. Transferee of restricted securities", 'Shares - LTR - Granted'!B7287 = "9. Any person (substitution for securities etc.)"),
'Shares - LTR - Granted'!C7287,
IF(
'Shares - LTR - Granted'!B7287 = "",
#N/A,
'Shares - LTR - Granted'!B7287)
)</f>
        <v>#N/A</v>
      </c>
      <c r="C7287" t="e">
        <f>IF(
OR('Performance Securities'!B7287 = "8. Transferee of restricted securities", 'Performance Securities'!B7287 = "9. Any person (substitution for securities etc.)"),
'Performance Securities'!C7287,
IF(
'Performance Securities'!B7287 = "",
#N/A,
'Performance Securities'!B7287)
)</f>
        <v>#N/A</v>
      </c>
      <c r="D7287" t="e">
        <f>IF(
OR('Options or Warrants'!B7287 = "8. Transferee of restricted securities", 'Options or Warrants'!B7287 = "9. Any person (substitution for securities etc.)"),
'Options or Warrants'!C7287,
IF(
'Options or Warrants'!B7287 = "",
#N/A,
'Options or Warrants'!B7287)
)</f>
        <v>#N/A</v>
      </c>
      <c r="E7287" t="e">
        <f>IF(
OR('Options - Free Attaching'!B7287 = "8. Transferee of restricted securities", 'Options - Free Attaching'!B7287 = "9. Any person (substitution for securities etc.)"),
'Options - Free Attaching'!C7287,
IF(
'Options - Free Attaching'!B7287 = "",
#N/A,
'Options - Free Attaching'!B7287)
)</f>
        <v>#N/A</v>
      </c>
      <c r="F7287" t="e">
        <f>IF(
OR('Con. Notes - Conversion'!B7287 = "8. Transferee of restricted securities", 'Con. Notes - Conversion'!B7287 = "9. Any person (substitution for securities etc.)"),
'Con. Notes - Conversion'!C7287,
IF(
'Con. Notes - Conversion'!B7287 = "",
#N/A,
'Con. Notes - Conversion'!B7287)
)</f>
        <v>#N/A</v>
      </c>
      <c r="G7287" t="e">
        <f>IF(
OR('Con. Notes - No Conversion'!B7287 = "8. Transferee of restricted securities", 'Con. Notes - No Conversion'!B7287 = "9. Any person (substitution for securities etc.)"),
'Con. Notes - No Conversion'!C7287,
IF(
'Con. Notes - No Conversion'!B7287 = "",
#N/A,
'Con. Notes - No Conversion'!B7287)
)</f>
        <v>#N/A</v>
      </c>
    </row>
    <row r="7288" spans="1:7" x14ac:dyDescent="0.25">
      <c r="A7288" t="e">
        <f>IF(
OR(Shares!B7288 = "8. Transferee of restricted securities", Shares!B7288 = "9. Any person (substitution for securities etc.)"),
Shares!C7288,
IF(
Shares!B7288 = "",
#N/A,
Shares!B7288)
)</f>
        <v>#N/A</v>
      </c>
      <c r="B7288" t="e">
        <f>IF(
OR('Shares - LTR - Granted'!B7288 = "8. Transferee of restricted securities", 'Shares - LTR - Granted'!B7288 = "9. Any person (substitution for securities etc.)"),
'Shares - LTR - Granted'!C7288,
IF(
'Shares - LTR - Granted'!B7288 = "",
#N/A,
'Shares - LTR - Granted'!B7288)
)</f>
        <v>#N/A</v>
      </c>
      <c r="C7288" t="e">
        <f>IF(
OR('Performance Securities'!B7288 = "8. Transferee of restricted securities", 'Performance Securities'!B7288 = "9. Any person (substitution for securities etc.)"),
'Performance Securities'!C7288,
IF(
'Performance Securities'!B7288 = "",
#N/A,
'Performance Securities'!B7288)
)</f>
        <v>#N/A</v>
      </c>
      <c r="D7288" t="e">
        <f>IF(
OR('Options or Warrants'!B7288 = "8. Transferee of restricted securities", 'Options or Warrants'!B7288 = "9. Any person (substitution for securities etc.)"),
'Options or Warrants'!C7288,
IF(
'Options or Warrants'!B7288 = "",
#N/A,
'Options or Warrants'!B7288)
)</f>
        <v>#N/A</v>
      </c>
      <c r="E7288" t="e">
        <f>IF(
OR('Options - Free Attaching'!B7288 = "8. Transferee of restricted securities", 'Options - Free Attaching'!B7288 = "9. Any person (substitution for securities etc.)"),
'Options - Free Attaching'!C7288,
IF(
'Options - Free Attaching'!B7288 = "",
#N/A,
'Options - Free Attaching'!B7288)
)</f>
        <v>#N/A</v>
      </c>
      <c r="F7288" t="e">
        <f>IF(
OR('Con. Notes - Conversion'!B7288 = "8. Transferee of restricted securities", 'Con. Notes - Conversion'!B7288 = "9. Any person (substitution for securities etc.)"),
'Con. Notes - Conversion'!C7288,
IF(
'Con. Notes - Conversion'!B7288 = "",
#N/A,
'Con. Notes - Conversion'!B7288)
)</f>
        <v>#N/A</v>
      </c>
      <c r="G7288" t="e">
        <f>IF(
OR('Con. Notes - No Conversion'!B7288 = "8. Transferee of restricted securities", 'Con. Notes - No Conversion'!B7288 = "9. Any person (substitution for securities etc.)"),
'Con. Notes - No Conversion'!C7288,
IF(
'Con. Notes - No Conversion'!B7288 = "",
#N/A,
'Con. Notes - No Conversion'!B7288)
)</f>
        <v>#N/A</v>
      </c>
    </row>
    <row r="7289" spans="1:7" x14ac:dyDescent="0.25">
      <c r="A7289" t="e">
        <f>IF(
OR(Shares!B7289 = "8. Transferee of restricted securities", Shares!B7289 = "9. Any person (substitution for securities etc.)"),
Shares!C7289,
IF(
Shares!B7289 = "",
#N/A,
Shares!B7289)
)</f>
        <v>#N/A</v>
      </c>
      <c r="B7289" t="e">
        <f>IF(
OR('Shares - LTR - Granted'!B7289 = "8. Transferee of restricted securities", 'Shares - LTR - Granted'!B7289 = "9. Any person (substitution for securities etc.)"),
'Shares - LTR - Granted'!C7289,
IF(
'Shares - LTR - Granted'!B7289 = "",
#N/A,
'Shares - LTR - Granted'!B7289)
)</f>
        <v>#N/A</v>
      </c>
      <c r="C7289" t="e">
        <f>IF(
OR('Performance Securities'!B7289 = "8. Transferee of restricted securities", 'Performance Securities'!B7289 = "9. Any person (substitution for securities etc.)"),
'Performance Securities'!C7289,
IF(
'Performance Securities'!B7289 = "",
#N/A,
'Performance Securities'!B7289)
)</f>
        <v>#N/A</v>
      </c>
      <c r="D7289" t="e">
        <f>IF(
OR('Options or Warrants'!B7289 = "8. Transferee of restricted securities", 'Options or Warrants'!B7289 = "9. Any person (substitution for securities etc.)"),
'Options or Warrants'!C7289,
IF(
'Options or Warrants'!B7289 = "",
#N/A,
'Options or Warrants'!B7289)
)</f>
        <v>#N/A</v>
      </c>
      <c r="E7289" t="e">
        <f>IF(
OR('Options - Free Attaching'!B7289 = "8. Transferee of restricted securities", 'Options - Free Attaching'!B7289 = "9. Any person (substitution for securities etc.)"),
'Options - Free Attaching'!C7289,
IF(
'Options - Free Attaching'!B7289 = "",
#N/A,
'Options - Free Attaching'!B7289)
)</f>
        <v>#N/A</v>
      </c>
      <c r="F7289" t="e">
        <f>IF(
OR('Con. Notes - Conversion'!B7289 = "8. Transferee of restricted securities", 'Con. Notes - Conversion'!B7289 = "9. Any person (substitution for securities etc.)"),
'Con. Notes - Conversion'!C7289,
IF(
'Con. Notes - Conversion'!B7289 = "",
#N/A,
'Con. Notes - Conversion'!B7289)
)</f>
        <v>#N/A</v>
      </c>
      <c r="G7289" t="e">
        <f>IF(
OR('Con. Notes - No Conversion'!B7289 = "8. Transferee of restricted securities", 'Con. Notes - No Conversion'!B7289 = "9. Any person (substitution for securities etc.)"),
'Con. Notes - No Conversion'!C7289,
IF(
'Con. Notes - No Conversion'!B7289 = "",
#N/A,
'Con. Notes - No Conversion'!B7289)
)</f>
        <v>#N/A</v>
      </c>
    </row>
    <row r="7290" spans="1:7" x14ac:dyDescent="0.25">
      <c r="A7290" t="e">
        <f>IF(
OR(Shares!B7290 = "8. Transferee of restricted securities", Shares!B7290 = "9. Any person (substitution for securities etc.)"),
Shares!C7290,
IF(
Shares!B7290 = "",
#N/A,
Shares!B7290)
)</f>
        <v>#N/A</v>
      </c>
      <c r="B7290" t="e">
        <f>IF(
OR('Shares - LTR - Granted'!B7290 = "8. Transferee of restricted securities", 'Shares - LTR - Granted'!B7290 = "9. Any person (substitution for securities etc.)"),
'Shares - LTR - Granted'!C7290,
IF(
'Shares - LTR - Granted'!B7290 = "",
#N/A,
'Shares - LTR - Granted'!B7290)
)</f>
        <v>#N/A</v>
      </c>
      <c r="C7290" t="e">
        <f>IF(
OR('Performance Securities'!B7290 = "8. Transferee of restricted securities", 'Performance Securities'!B7290 = "9. Any person (substitution for securities etc.)"),
'Performance Securities'!C7290,
IF(
'Performance Securities'!B7290 = "",
#N/A,
'Performance Securities'!B7290)
)</f>
        <v>#N/A</v>
      </c>
      <c r="D7290" t="e">
        <f>IF(
OR('Options or Warrants'!B7290 = "8. Transferee of restricted securities", 'Options or Warrants'!B7290 = "9. Any person (substitution for securities etc.)"),
'Options or Warrants'!C7290,
IF(
'Options or Warrants'!B7290 = "",
#N/A,
'Options or Warrants'!B7290)
)</f>
        <v>#N/A</v>
      </c>
      <c r="E7290" t="e">
        <f>IF(
OR('Options - Free Attaching'!B7290 = "8. Transferee of restricted securities", 'Options - Free Attaching'!B7290 = "9. Any person (substitution for securities etc.)"),
'Options - Free Attaching'!C7290,
IF(
'Options - Free Attaching'!B7290 = "",
#N/A,
'Options - Free Attaching'!B7290)
)</f>
        <v>#N/A</v>
      </c>
      <c r="F7290" t="e">
        <f>IF(
OR('Con. Notes - Conversion'!B7290 = "8. Transferee of restricted securities", 'Con. Notes - Conversion'!B7290 = "9. Any person (substitution for securities etc.)"),
'Con. Notes - Conversion'!C7290,
IF(
'Con. Notes - Conversion'!B7290 = "",
#N/A,
'Con. Notes - Conversion'!B7290)
)</f>
        <v>#N/A</v>
      </c>
      <c r="G7290" t="e">
        <f>IF(
OR('Con. Notes - No Conversion'!B7290 = "8. Transferee of restricted securities", 'Con. Notes - No Conversion'!B7290 = "9. Any person (substitution for securities etc.)"),
'Con. Notes - No Conversion'!C7290,
IF(
'Con. Notes - No Conversion'!B7290 = "",
#N/A,
'Con. Notes - No Conversion'!B7290)
)</f>
        <v>#N/A</v>
      </c>
    </row>
    <row r="7291" spans="1:7" x14ac:dyDescent="0.25">
      <c r="A7291" t="e">
        <f>IF(
OR(Shares!B7291 = "8. Transferee of restricted securities", Shares!B7291 = "9. Any person (substitution for securities etc.)"),
Shares!C7291,
IF(
Shares!B7291 = "",
#N/A,
Shares!B7291)
)</f>
        <v>#N/A</v>
      </c>
      <c r="B7291" t="e">
        <f>IF(
OR('Shares - LTR - Granted'!B7291 = "8. Transferee of restricted securities", 'Shares - LTR - Granted'!B7291 = "9. Any person (substitution for securities etc.)"),
'Shares - LTR - Granted'!C7291,
IF(
'Shares - LTR - Granted'!B7291 = "",
#N/A,
'Shares - LTR - Granted'!B7291)
)</f>
        <v>#N/A</v>
      </c>
      <c r="C7291" t="e">
        <f>IF(
OR('Performance Securities'!B7291 = "8. Transferee of restricted securities", 'Performance Securities'!B7291 = "9. Any person (substitution for securities etc.)"),
'Performance Securities'!C7291,
IF(
'Performance Securities'!B7291 = "",
#N/A,
'Performance Securities'!B7291)
)</f>
        <v>#N/A</v>
      </c>
      <c r="D7291" t="e">
        <f>IF(
OR('Options or Warrants'!B7291 = "8. Transferee of restricted securities", 'Options or Warrants'!B7291 = "9. Any person (substitution for securities etc.)"),
'Options or Warrants'!C7291,
IF(
'Options or Warrants'!B7291 = "",
#N/A,
'Options or Warrants'!B7291)
)</f>
        <v>#N/A</v>
      </c>
      <c r="E7291" t="e">
        <f>IF(
OR('Options - Free Attaching'!B7291 = "8. Transferee of restricted securities", 'Options - Free Attaching'!B7291 = "9. Any person (substitution for securities etc.)"),
'Options - Free Attaching'!C7291,
IF(
'Options - Free Attaching'!B7291 = "",
#N/A,
'Options - Free Attaching'!B7291)
)</f>
        <v>#N/A</v>
      </c>
      <c r="F7291" t="e">
        <f>IF(
OR('Con. Notes - Conversion'!B7291 = "8. Transferee of restricted securities", 'Con. Notes - Conversion'!B7291 = "9. Any person (substitution for securities etc.)"),
'Con. Notes - Conversion'!C7291,
IF(
'Con. Notes - Conversion'!B7291 = "",
#N/A,
'Con. Notes - Conversion'!B7291)
)</f>
        <v>#N/A</v>
      </c>
      <c r="G7291" t="e">
        <f>IF(
OR('Con. Notes - No Conversion'!B7291 = "8. Transferee of restricted securities", 'Con. Notes - No Conversion'!B7291 = "9. Any person (substitution for securities etc.)"),
'Con. Notes - No Conversion'!C7291,
IF(
'Con. Notes - No Conversion'!B7291 = "",
#N/A,
'Con. Notes - No Conversion'!B7291)
)</f>
        <v>#N/A</v>
      </c>
    </row>
    <row r="7292" spans="1:7" x14ac:dyDescent="0.25">
      <c r="A7292" t="e">
        <f>IF(
OR(Shares!B7292 = "8. Transferee of restricted securities", Shares!B7292 = "9. Any person (substitution for securities etc.)"),
Shares!C7292,
IF(
Shares!B7292 = "",
#N/A,
Shares!B7292)
)</f>
        <v>#N/A</v>
      </c>
      <c r="B7292" t="e">
        <f>IF(
OR('Shares - LTR - Granted'!B7292 = "8. Transferee of restricted securities", 'Shares - LTR - Granted'!B7292 = "9. Any person (substitution for securities etc.)"),
'Shares - LTR - Granted'!C7292,
IF(
'Shares - LTR - Granted'!B7292 = "",
#N/A,
'Shares - LTR - Granted'!B7292)
)</f>
        <v>#N/A</v>
      </c>
      <c r="C7292" t="e">
        <f>IF(
OR('Performance Securities'!B7292 = "8. Transferee of restricted securities", 'Performance Securities'!B7292 = "9. Any person (substitution for securities etc.)"),
'Performance Securities'!C7292,
IF(
'Performance Securities'!B7292 = "",
#N/A,
'Performance Securities'!B7292)
)</f>
        <v>#N/A</v>
      </c>
      <c r="D7292" t="e">
        <f>IF(
OR('Options or Warrants'!B7292 = "8. Transferee of restricted securities", 'Options or Warrants'!B7292 = "9. Any person (substitution for securities etc.)"),
'Options or Warrants'!C7292,
IF(
'Options or Warrants'!B7292 = "",
#N/A,
'Options or Warrants'!B7292)
)</f>
        <v>#N/A</v>
      </c>
      <c r="E7292" t="e">
        <f>IF(
OR('Options - Free Attaching'!B7292 = "8. Transferee of restricted securities", 'Options - Free Attaching'!B7292 = "9. Any person (substitution for securities etc.)"),
'Options - Free Attaching'!C7292,
IF(
'Options - Free Attaching'!B7292 = "",
#N/A,
'Options - Free Attaching'!B7292)
)</f>
        <v>#N/A</v>
      </c>
      <c r="F7292" t="e">
        <f>IF(
OR('Con. Notes - Conversion'!B7292 = "8. Transferee of restricted securities", 'Con. Notes - Conversion'!B7292 = "9. Any person (substitution for securities etc.)"),
'Con. Notes - Conversion'!C7292,
IF(
'Con. Notes - Conversion'!B7292 = "",
#N/A,
'Con. Notes - Conversion'!B7292)
)</f>
        <v>#N/A</v>
      </c>
      <c r="G7292" t="e">
        <f>IF(
OR('Con. Notes - No Conversion'!B7292 = "8. Transferee of restricted securities", 'Con. Notes - No Conversion'!B7292 = "9. Any person (substitution for securities etc.)"),
'Con. Notes - No Conversion'!C7292,
IF(
'Con. Notes - No Conversion'!B7292 = "",
#N/A,
'Con. Notes - No Conversion'!B7292)
)</f>
        <v>#N/A</v>
      </c>
    </row>
    <row r="7293" spans="1:7" x14ac:dyDescent="0.25">
      <c r="A7293" t="e">
        <f>IF(
OR(Shares!B7293 = "8. Transferee of restricted securities", Shares!B7293 = "9. Any person (substitution for securities etc.)"),
Shares!C7293,
IF(
Shares!B7293 = "",
#N/A,
Shares!B7293)
)</f>
        <v>#N/A</v>
      </c>
      <c r="B7293" t="e">
        <f>IF(
OR('Shares - LTR - Granted'!B7293 = "8. Transferee of restricted securities", 'Shares - LTR - Granted'!B7293 = "9. Any person (substitution for securities etc.)"),
'Shares - LTR - Granted'!C7293,
IF(
'Shares - LTR - Granted'!B7293 = "",
#N/A,
'Shares - LTR - Granted'!B7293)
)</f>
        <v>#N/A</v>
      </c>
      <c r="C7293" t="e">
        <f>IF(
OR('Performance Securities'!B7293 = "8. Transferee of restricted securities", 'Performance Securities'!B7293 = "9. Any person (substitution for securities etc.)"),
'Performance Securities'!C7293,
IF(
'Performance Securities'!B7293 = "",
#N/A,
'Performance Securities'!B7293)
)</f>
        <v>#N/A</v>
      </c>
      <c r="D7293" t="e">
        <f>IF(
OR('Options or Warrants'!B7293 = "8. Transferee of restricted securities", 'Options or Warrants'!B7293 = "9. Any person (substitution for securities etc.)"),
'Options or Warrants'!C7293,
IF(
'Options or Warrants'!B7293 = "",
#N/A,
'Options or Warrants'!B7293)
)</f>
        <v>#N/A</v>
      </c>
      <c r="E7293" t="e">
        <f>IF(
OR('Options - Free Attaching'!B7293 = "8. Transferee of restricted securities", 'Options - Free Attaching'!B7293 = "9. Any person (substitution for securities etc.)"),
'Options - Free Attaching'!C7293,
IF(
'Options - Free Attaching'!B7293 = "",
#N/A,
'Options - Free Attaching'!B7293)
)</f>
        <v>#N/A</v>
      </c>
      <c r="F7293" t="e">
        <f>IF(
OR('Con. Notes - Conversion'!B7293 = "8. Transferee of restricted securities", 'Con. Notes - Conversion'!B7293 = "9. Any person (substitution for securities etc.)"),
'Con. Notes - Conversion'!C7293,
IF(
'Con. Notes - Conversion'!B7293 = "",
#N/A,
'Con. Notes - Conversion'!B7293)
)</f>
        <v>#N/A</v>
      </c>
      <c r="G7293" t="e">
        <f>IF(
OR('Con. Notes - No Conversion'!B7293 = "8. Transferee of restricted securities", 'Con. Notes - No Conversion'!B7293 = "9. Any person (substitution for securities etc.)"),
'Con. Notes - No Conversion'!C7293,
IF(
'Con. Notes - No Conversion'!B7293 = "",
#N/A,
'Con. Notes - No Conversion'!B7293)
)</f>
        <v>#N/A</v>
      </c>
    </row>
    <row r="7294" spans="1:7" x14ac:dyDescent="0.25">
      <c r="A7294" t="e">
        <f>IF(
OR(Shares!B7294 = "8. Transferee of restricted securities", Shares!B7294 = "9. Any person (substitution for securities etc.)"),
Shares!C7294,
IF(
Shares!B7294 = "",
#N/A,
Shares!B7294)
)</f>
        <v>#N/A</v>
      </c>
      <c r="B7294" t="e">
        <f>IF(
OR('Shares - LTR - Granted'!B7294 = "8. Transferee of restricted securities", 'Shares - LTR - Granted'!B7294 = "9. Any person (substitution for securities etc.)"),
'Shares - LTR - Granted'!C7294,
IF(
'Shares - LTR - Granted'!B7294 = "",
#N/A,
'Shares - LTR - Granted'!B7294)
)</f>
        <v>#N/A</v>
      </c>
      <c r="C7294" t="e">
        <f>IF(
OR('Performance Securities'!B7294 = "8. Transferee of restricted securities", 'Performance Securities'!B7294 = "9. Any person (substitution for securities etc.)"),
'Performance Securities'!C7294,
IF(
'Performance Securities'!B7294 = "",
#N/A,
'Performance Securities'!B7294)
)</f>
        <v>#N/A</v>
      </c>
      <c r="D7294" t="e">
        <f>IF(
OR('Options or Warrants'!B7294 = "8. Transferee of restricted securities", 'Options or Warrants'!B7294 = "9. Any person (substitution for securities etc.)"),
'Options or Warrants'!C7294,
IF(
'Options or Warrants'!B7294 = "",
#N/A,
'Options or Warrants'!B7294)
)</f>
        <v>#N/A</v>
      </c>
      <c r="E7294" t="e">
        <f>IF(
OR('Options - Free Attaching'!B7294 = "8. Transferee of restricted securities", 'Options - Free Attaching'!B7294 = "9. Any person (substitution for securities etc.)"),
'Options - Free Attaching'!C7294,
IF(
'Options - Free Attaching'!B7294 = "",
#N/A,
'Options - Free Attaching'!B7294)
)</f>
        <v>#N/A</v>
      </c>
      <c r="F7294" t="e">
        <f>IF(
OR('Con. Notes - Conversion'!B7294 = "8. Transferee of restricted securities", 'Con. Notes - Conversion'!B7294 = "9. Any person (substitution for securities etc.)"),
'Con. Notes - Conversion'!C7294,
IF(
'Con. Notes - Conversion'!B7294 = "",
#N/A,
'Con. Notes - Conversion'!B7294)
)</f>
        <v>#N/A</v>
      </c>
      <c r="G7294" t="e">
        <f>IF(
OR('Con. Notes - No Conversion'!B7294 = "8. Transferee of restricted securities", 'Con. Notes - No Conversion'!B7294 = "9. Any person (substitution for securities etc.)"),
'Con. Notes - No Conversion'!C7294,
IF(
'Con. Notes - No Conversion'!B7294 = "",
#N/A,
'Con. Notes - No Conversion'!B7294)
)</f>
        <v>#N/A</v>
      </c>
    </row>
    <row r="7295" spans="1:7" x14ac:dyDescent="0.25">
      <c r="A7295" t="e">
        <f>IF(
OR(Shares!B7295 = "8. Transferee of restricted securities", Shares!B7295 = "9. Any person (substitution for securities etc.)"),
Shares!C7295,
IF(
Shares!B7295 = "",
#N/A,
Shares!B7295)
)</f>
        <v>#N/A</v>
      </c>
      <c r="B7295" t="e">
        <f>IF(
OR('Shares - LTR - Granted'!B7295 = "8. Transferee of restricted securities", 'Shares - LTR - Granted'!B7295 = "9. Any person (substitution for securities etc.)"),
'Shares - LTR - Granted'!C7295,
IF(
'Shares - LTR - Granted'!B7295 = "",
#N/A,
'Shares - LTR - Granted'!B7295)
)</f>
        <v>#N/A</v>
      </c>
      <c r="C7295" t="e">
        <f>IF(
OR('Performance Securities'!B7295 = "8. Transferee of restricted securities", 'Performance Securities'!B7295 = "9. Any person (substitution for securities etc.)"),
'Performance Securities'!C7295,
IF(
'Performance Securities'!B7295 = "",
#N/A,
'Performance Securities'!B7295)
)</f>
        <v>#N/A</v>
      </c>
      <c r="D7295" t="e">
        <f>IF(
OR('Options or Warrants'!B7295 = "8. Transferee of restricted securities", 'Options or Warrants'!B7295 = "9. Any person (substitution for securities etc.)"),
'Options or Warrants'!C7295,
IF(
'Options or Warrants'!B7295 = "",
#N/A,
'Options or Warrants'!B7295)
)</f>
        <v>#N/A</v>
      </c>
      <c r="E7295" t="e">
        <f>IF(
OR('Options - Free Attaching'!B7295 = "8. Transferee of restricted securities", 'Options - Free Attaching'!B7295 = "9. Any person (substitution for securities etc.)"),
'Options - Free Attaching'!C7295,
IF(
'Options - Free Attaching'!B7295 = "",
#N/A,
'Options - Free Attaching'!B7295)
)</f>
        <v>#N/A</v>
      </c>
      <c r="F7295" t="e">
        <f>IF(
OR('Con. Notes - Conversion'!B7295 = "8. Transferee of restricted securities", 'Con. Notes - Conversion'!B7295 = "9. Any person (substitution for securities etc.)"),
'Con. Notes - Conversion'!C7295,
IF(
'Con. Notes - Conversion'!B7295 = "",
#N/A,
'Con. Notes - Conversion'!B7295)
)</f>
        <v>#N/A</v>
      </c>
      <c r="G7295" t="e">
        <f>IF(
OR('Con. Notes - No Conversion'!B7295 = "8. Transferee of restricted securities", 'Con. Notes - No Conversion'!B7295 = "9. Any person (substitution for securities etc.)"),
'Con. Notes - No Conversion'!C7295,
IF(
'Con. Notes - No Conversion'!B7295 = "",
#N/A,
'Con. Notes - No Conversion'!B7295)
)</f>
        <v>#N/A</v>
      </c>
    </row>
    <row r="7296" spans="1:7" x14ac:dyDescent="0.25">
      <c r="A7296" t="e">
        <f>IF(
OR(Shares!B7296 = "8. Transferee of restricted securities", Shares!B7296 = "9. Any person (substitution for securities etc.)"),
Shares!C7296,
IF(
Shares!B7296 = "",
#N/A,
Shares!B7296)
)</f>
        <v>#N/A</v>
      </c>
      <c r="B7296" t="e">
        <f>IF(
OR('Shares - LTR - Granted'!B7296 = "8. Transferee of restricted securities", 'Shares - LTR - Granted'!B7296 = "9. Any person (substitution for securities etc.)"),
'Shares - LTR - Granted'!C7296,
IF(
'Shares - LTR - Granted'!B7296 = "",
#N/A,
'Shares - LTR - Granted'!B7296)
)</f>
        <v>#N/A</v>
      </c>
      <c r="C7296" t="e">
        <f>IF(
OR('Performance Securities'!B7296 = "8. Transferee of restricted securities", 'Performance Securities'!B7296 = "9. Any person (substitution for securities etc.)"),
'Performance Securities'!C7296,
IF(
'Performance Securities'!B7296 = "",
#N/A,
'Performance Securities'!B7296)
)</f>
        <v>#N/A</v>
      </c>
      <c r="D7296" t="e">
        <f>IF(
OR('Options or Warrants'!B7296 = "8. Transferee of restricted securities", 'Options or Warrants'!B7296 = "9. Any person (substitution for securities etc.)"),
'Options or Warrants'!C7296,
IF(
'Options or Warrants'!B7296 = "",
#N/A,
'Options or Warrants'!B7296)
)</f>
        <v>#N/A</v>
      </c>
      <c r="E7296" t="e">
        <f>IF(
OR('Options - Free Attaching'!B7296 = "8. Transferee of restricted securities", 'Options - Free Attaching'!B7296 = "9. Any person (substitution for securities etc.)"),
'Options - Free Attaching'!C7296,
IF(
'Options - Free Attaching'!B7296 = "",
#N/A,
'Options - Free Attaching'!B7296)
)</f>
        <v>#N/A</v>
      </c>
      <c r="F7296" t="e">
        <f>IF(
OR('Con. Notes - Conversion'!B7296 = "8. Transferee of restricted securities", 'Con. Notes - Conversion'!B7296 = "9. Any person (substitution for securities etc.)"),
'Con. Notes - Conversion'!C7296,
IF(
'Con. Notes - Conversion'!B7296 = "",
#N/A,
'Con. Notes - Conversion'!B7296)
)</f>
        <v>#N/A</v>
      </c>
      <c r="G7296" t="e">
        <f>IF(
OR('Con. Notes - No Conversion'!B7296 = "8. Transferee of restricted securities", 'Con. Notes - No Conversion'!B7296 = "9. Any person (substitution for securities etc.)"),
'Con. Notes - No Conversion'!C7296,
IF(
'Con. Notes - No Conversion'!B7296 = "",
#N/A,
'Con. Notes - No Conversion'!B7296)
)</f>
        <v>#N/A</v>
      </c>
    </row>
    <row r="7297" spans="1:7" x14ac:dyDescent="0.25">
      <c r="A7297" t="e">
        <f>IF(
OR(Shares!B7297 = "8. Transferee of restricted securities", Shares!B7297 = "9. Any person (substitution for securities etc.)"),
Shares!C7297,
IF(
Shares!B7297 = "",
#N/A,
Shares!B7297)
)</f>
        <v>#N/A</v>
      </c>
      <c r="B7297" t="e">
        <f>IF(
OR('Shares - LTR - Granted'!B7297 = "8. Transferee of restricted securities", 'Shares - LTR - Granted'!B7297 = "9. Any person (substitution for securities etc.)"),
'Shares - LTR - Granted'!C7297,
IF(
'Shares - LTR - Granted'!B7297 = "",
#N/A,
'Shares - LTR - Granted'!B7297)
)</f>
        <v>#N/A</v>
      </c>
      <c r="C7297" t="e">
        <f>IF(
OR('Performance Securities'!B7297 = "8. Transferee of restricted securities", 'Performance Securities'!B7297 = "9. Any person (substitution for securities etc.)"),
'Performance Securities'!C7297,
IF(
'Performance Securities'!B7297 = "",
#N/A,
'Performance Securities'!B7297)
)</f>
        <v>#N/A</v>
      </c>
      <c r="D7297" t="e">
        <f>IF(
OR('Options or Warrants'!B7297 = "8. Transferee of restricted securities", 'Options or Warrants'!B7297 = "9. Any person (substitution for securities etc.)"),
'Options or Warrants'!C7297,
IF(
'Options or Warrants'!B7297 = "",
#N/A,
'Options or Warrants'!B7297)
)</f>
        <v>#N/A</v>
      </c>
      <c r="E7297" t="e">
        <f>IF(
OR('Options - Free Attaching'!B7297 = "8. Transferee of restricted securities", 'Options - Free Attaching'!B7297 = "9. Any person (substitution for securities etc.)"),
'Options - Free Attaching'!C7297,
IF(
'Options - Free Attaching'!B7297 = "",
#N/A,
'Options - Free Attaching'!B7297)
)</f>
        <v>#N/A</v>
      </c>
      <c r="F7297" t="e">
        <f>IF(
OR('Con. Notes - Conversion'!B7297 = "8. Transferee of restricted securities", 'Con. Notes - Conversion'!B7297 = "9. Any person (substitution for securities etc.)"),
'Con. Notes - Conversion'!C7297,
IF(
'Con. Notes - Conversion'!B7297 = "",
#N/A,
'Con. Notes - Conversion'!B7297)
)</f>
        <v>#N/A</v>
      </c>
      <c r="G7297" t="e">
        <f>IF(
OR('Con. Notes - No Conversion'!B7297 = "8. Transferee of restricted securities", 'Con. Notes - No Conversion'!B7297 = "9. Any person (substitution for securities etc.)"),
'Con. Notes - No Conversion'!C7297,
IF(
'Con. Notes - No Conversion'!B7297 = "",
#N/A,
'Con. Notes - No Conversion'!B7297)
)</f>
        <v>#N/A</v>
      </c>
    </row>
    <row r="7298" spans="1:7" x14ac:dyDescent="0.25">
      <c r="A7298" t="e">
        <f>IF(
OR(Shares!B7298 = "8. Transferee of restricted securities", Shares!B7298 = "9. Any person (substitution for securities etc.)"),
Shares!C7298,
IF(
Shares!B7298 = "",
#N/A,
Shares!B7298)
)</f>
        <v>#N/A</v>
      </c>
      <c r="B7298" t="e">
        <f>IF(
OR('Shares - LTR - Granted'!B7298 = "8. Transferee of restricted securities", 'Shares - LTR - Granted'!B7298 = "9. Any person (substitution for securities etc.)"),
'Shares - LTR - Granted'!C7298,
IF(
'Shares - LTR - Granted'!B7298 = "",
#N/A,
'Shares - LTR - Granted'!B7298)
)</f>
        <v>#N/A</v>
      </c>
      <c r="C7298" t="e">
        <f>IF(
OR('Performance Securities'!B7298 = "8. Transferee of restricted securities", 'Performance Securities'!B7298 = "9. Any person (substitution for securities etc.)"),
'Performance Securities'!C7298,
IF(
'Performance Securities'!B7298 = "",
#N/A,
'Performance Securities'!B7298)
)</f>
        <v>#N/A</v>
      </c>
      <c r="D7298" t="e">
        <f>IF(
OR('Options or Warrants'!B7298 = "8. Transferee of restricted securities", 'Options or Warrants'!B7298 = "9. Any person (substitution for securities etc.)"),
'Options or Warrants'!C7298,
IF(
'Options or Warrants'!B7298 = "",
#N/A,
'Options or Warrants'!B7298)
)</f>
        <v>#N/A</v>
      </c>
      <c r="E7298" t="e">
        <f>IF(
OR('Options - Free Attaching'!B7298 = "8. Transferee of restricted securities", 'Options - Free Attaching'!B7298 = "9. Any person (substitution for securities etc.)"),
'Options - Free Attaching'!C7298,
IF(
'Options - Free Attaching'!B7298 = "",
#N/A,
'Options - Free Attaching'!B7298)
)</f>
        <v>#N/A</v>
      </c>
      <c r="F7298" t="e">
        <f>IF(
OR('Con. Notes - Conversion'!B7298 = "8. Transferee of restricted securities", 'Con. Notes - Conversion'!B7298 = "9. Any person (substitution for securities etc.)"),
'Con. Notes - Conversion'!C7298,
IF(
'Con. Notes - Conversion'!B7298 = "",
#N/A,
'Con. Notes - Conversion'!B7298)
)</f>
        <v>#N/A</v>
      </c>
      <c r="G7298" t="e">
        <f>IF(
OR('Con. Notes - No Conversion'!B7298 = "8. Transferee of restricted securities", 'Con. Notes - No Conversion'!B7298 = "9. Any person (substitution for securities etc.)"),
'Con. Notes - No Conversion'!C7298,
IF(
'Con. Notes - No Conversion'!B7298 = "",
#N/A,
'Con. Notes - No Conversion'!B7298)
)</f>
        <v>#N/A</v>
      </c>
    </row>
    <row r="7299" spans="1:7" x14ac:dyDescent="0.25">
      <c r="A7299" t="e">
        <f>IF(
OR(Shares!B7299 = "8. Transferee of restricted securities", Shares!B7299 = "9. Any person (substitution for securities etc.)"),
Shares!C7299,
IF(
Shares!B7299 = "",
#N/A,
Shares!B7299)
)</f>
        <v>#N/A</v>
      </c>
      <c r="B7299" t="e">
        <f>IF(
OR('Shares - LTR - Granted'!B7299 = "8. Transferee of restricted securities", 'Shares - LTR - Granted'!B7299 = "9. Any person (substitution for securities etc.)"),
'Shares - LTR - Granted'!C7299,
IF(
'Shares - LTR - Granted'!B7299 = "",
#N/A,
'Shares - LTR - Granted'!B7299)
)</f>
        <v>#N/A</v>
      </c>
      <c r="C7299" t="e">
        <f>IF(
OR('Performance Securities'!B7299 = "8. Transferee of restricted securities", 'Performance Securities'!B7299 = "9. Any person (substitution for securities etc.)"),
'Performance Securities'!C7299,
IF(
'Performance Securities'!B7299 = "",
#N/A,
'Performance Securities'!B7299)
)</f>
        <v>#N/A</v>
      </c>
      <c r="D7299" t="e">
        <f>IF(
OR('Options or Warrants'!B7299 = "8. Transferee of restricted securities", 'Options or Warrants'!B7299 = "9. Any person (substitution for securities etc.)"),
'Options or Warrants'!C7299,
IF(
'Options or Warrants'!B7299 = "",
#N/A,
'Options or Warrants'!B7299)
)</f>
        <v>#N/A</v>
      </c>
      <c r="E7299" t="e">
        <f>IF(
OR('Options - Free Attaching'!B7299 = "8. Transferee of restricted securities", 'Options - Free Attaching'!B7299 = "9. Any person (substitution for securities etc.)"),
'Options - Free Attaching'!C7299,
IF(
'Options - Free Attaching'!B7299 = "",
#N/A,
'Options - Free Attaching'!B7299)
)</f>
        <v>#N/A</v>
      </c>
      <c r="F7299" t="e">
        <f>IF(
OR('Con. Notes - Conversion'!B7299 = "8. Transferee of restricted securities", 'Con. Notes - Conversion'!B7299 = "9. Any person (substitution for securities etc.)"),
'Con. Notes - Conversion'!C7299,
IF(
'Con. Notes - Conversion'!B7299 = "",
#N/A,
'Con. Notes - Conversion'!B7299)
)</f>
        <v>#N/A</v>
      </c>
      <c r="G7299" t="e">
        <f>IF(
OR('Con. Notes - No Conversion'!B7299 = "8. Transferee of restricted securities", 'Con. Notes - No Conversion'!B7299 = "9. Any person (substitution for securities etc.)"),
'Con. Notes - No Conversion'!C7299,
IF(
'Con. Notes - No Conversion'!B7299 = "",
#N/A,
'Con. Notes - No Conversion'!B7299)
)</f>
        <v>#N/A</v>
      </c>
    </row>
    <row r="7300" spans="1:7" x14ac:dyDescent="0.25">
      <c r="A7300" t="e">
        <f>IF(
OR(Shares!B7300 = "8. Transferee of restricted securities", Shares!B7300 = "9. Any person (substitution for securities etc.)"),
Shares!C7300,
IF(
Shares!B7300 = "",
#N/A,
Shares!B7300)
)</f>
        <v>#N/A</v>
      </c>
      <c r="B7300" t="e">
        <f>IF(
OR('Shares - LTR - Granted'!B7300 = "8. Transferee of restricted securities", 'Shares - LTR - Granted'!B7300 = "9. Any person (substitution for securities etc.)"),
'Shares - LTR - Granted'!C7300,
IF(
'Shares - LTR - Granted'!B7300 = "",
#N/A,
'Shares - LTR - Granted'!B7300)
)</f>
        <v>#N/A</v>
      </c>
      <c r="C7300" t="e">
        <f>IF(
OR('Performance Securities'!B7300 = "8. Transferee of restricted securities", 'Performance Securities'!B7300 = "9. Any person (substitution for securities etc.)"),
'Performance Securities'!C7300,
IF(
'Performance Securities'!B7300 = "",
#N/A,
'Performance Securities'!B7300)
)</f>
        <v>#N/A</v>
      </c>
      <c r="D7300" t="e">
        <f>IF(
OR('Options or Warrants'!B7300 = "8. Transferee of restricted securities", 'Options or Warrants'!B7300 = "9. Any person (substitution for securities etc.)"),
'Options or Warrants'!C7300,
IF(
'Options or Warrants'!B7300 = "",
#N/A,
'Options or Warrants'!B7300)
)</f>
        <v>#N/A</v>
      </c>
      <c r="E7300" t="e">
        <f>IF(
OR('Options - Free Attaching'!B7300 = "8. Transferee of restricted securities", 'Options - Free Attaching'!B7300 = "9. Any person (substitution for securities etc.)"),
'Options - Free Attaching'!C7300,
IF(
'Options - Free Attaching'!B7300 = "",
#N/A,
'Options - Free Attaching'!B7300)
)</f>
        <v>#N/A</v>
      </c>
      <c r="F7300" t="e">
        <f>IF(
OR('Con. Notes - Conversion'!B7300 = "8. Transferee of restricted securities", 'Con. Notes - Conversion'!B7300 = "9. Any person (substitution for securities etc.)"),
'Con. Notes - Conversion'!C7300,
IF(
'Con. Notes - Conversion'!B7300 = "",
#N/A,
'Con. Notes - Conversion'!B7300)
)</f>
        <v>#N/A</v>
      </c>
      <c r="G7300" t="e">
        <f>IF(
OR('Con. Notes - No Conversion'!B7300 = "8. Transferee of restricted securities", 'Con. Notes - No Conversion'!B7300 = "9. Any person (substitution for securities etc.)"),
'Con. Notes - No Conversion'!C7300,
IF(
'Con. Notes - No Conversion'!B7300 = "",
#N/A,
'Con. Notes - No Conversion'!B7300)
)</f>
        <v>#N/A</v>
      </c>
    </row>
    <row r="7301" spans="1:7" x14ac:dyDescent="0.25">
      <c r="A7301" t="e">
        <f>IF(
OR(Shares!B7301 = "8. Transferee of restricted securities", Shares!B7301 = "9. Any person (substitution for securities etc.)"),
Shares!C7301,
IF(
Shares!B7301 = "",
#N/A,
Shares!B7301)
)</f>
        <v>#N/A</v>
      </c>
      <c r="B7301" t="e">
        <f>IF(
OR('Shares - LTR - Granted'!B7301 = "8. Transferee of restricted securities", 'Shares - LTR - Granted'!B7301 = "9. Any person (substitution for securities etc.)"),
'Shares - LTR - Granted'!C7301,
IF(
'Shares - LTR - Granted'!B7301 = "",
#N/A,
'Shares - LTR - Granted'!B7301)
)</f>
        <v>#N/A</v>
      </c>
      <c r="C7301" t="e">
        <f>IF(
OR('Performance Securities'!B7301 = "8. Transferee of restricted securities", 'Performance Securities'!B7301 = "9. Any person (substitution for securities etc.)"),
'Performance Securities'!C7301,
IF(
'Performance Securities'!B7301 = "",
#N/A,
'Performance Securities'!B7301)
)</f>
        <v>#N/A</v>
      </c>
      <c r="D7301" t="e">
        <f>IF(
OR('Options or Warrants'!B7301 = "8. Transferee of restricted securities", 'Options or Warrants'!B7301 = "9. Any person (substitution for securities etc.)"),
'Options or Warrants'!C7301,
IF(
'Options or Warrants'!B7301 = "",
#N/A,
'Options or Warrants'!B7301)
)</f>
        <v>#N/A</v>
      </c>
      <c r="E7301" t="e">
        <f>IF(
OR('Options - Free Attaching'!B7301 = "8. Transferee of restricted securities", 'Options - Free Attaching'!B7301 = "9. Any person (substitution for securities etc.)"),
'Options - Free Attaching'!C7301,
IF(
'Options - Free Attaching'!B7301 = "",
#N/A,
'Options - Free Attaching'!B7301)
)</f>
        <v>#N/A</v>
      </c>
      <c r="F7301" t="e">
        <f>IF(
OR('Con. Notes - Conversion'!B7301 = "8. Transferee of restricted securities", 'Con. Notes - Conversion'!B7301 = "9. Any person (substitution for securities etc.)"),
'Con. Notes - Conversion'!C7301,
IF(
'Con. Notes - Conversion'!B7301 = "",
#N/A,
'Con. Notes - Conversion'!B7301)
)</f>
        <v>#N/A</v>
      </c>
      <c r="G7301" t="e">
        <f>IF(
OR('Con. Notes - No Conversion'!B7301 = "8. Transferee of restricted securities", 'Con. Notes - No Conversion'!B7301 = "9. Any person (substitution for securities etc.)"),
'Con. Notes - No Conversion'!C7301,
IF(
'Con. Notes - No Conversion'!B7301 = "",
#N/A,
'Con. Notes - No Conversion'!B7301)
)</f>
        <v>#N/A</v>
      </c>
    </row>
    <row r="7302" spans="1:7" x14ac:dyDescent="0.25">
      <c r="A7302" t="e">
        <f>IF(
OR(Shares!B7302 = "8. Transferee of restricted securities", Shares!B7302 = "9. Any person (substitution for securities etc.)"),
Shares!C7302,
IF(
Shares!B7302 = "",
#N/A,
Shares!B7302)
)</f>
        <v>#N/A</v>
      </c>
      <c r="B7302" t="e">
        <f>IF(
OR('Shares - LTR - Granted'!B7302 = "8. Transferee of restricted securities", 'Shares - LTR - Granted'!B7302 = "9. Any person (substitution for securities etc.)"),
'Shares - LTR - Granted'!C7302,
IF(
'Shares - LTR - Granted'!B7302 = "",
#N/A,
'Shares - LTR - Granted'!B7302)
)</f>
        <v>#N/A</v>
      </c>
      <c r="C7302" t="e">
        <f>IF(
OR('Performance Securities'!B7302 = "8. Transferee of restricted securities", 'Performance Securities'!B7302 = "9. Any person (substitution for securities etc.)"),
'Performance Securities'!C7302,
IF(
'Performance Securities'!B7302 = "",
#N/A,
'Performance Securities'!B7302)
)</f>
        <v>#N/A</v>
      </c>
      <c r="D7302" t="e">
        <f>IF(
OR('Options or Warrants'!B7302 = "8. Transferee of restricted securities", 'Options or Warrants'!B7302 = "9. Any person (substitution for securities etc.)"),
'Options or Warrants'!C7302,
IF(
'Options or Warrants'!B7302 = "",
#N/A,
'Options or Warrants'!B7302)
)</f>
        <v>#N/A</v>
      </c>
      <c r="E7302" t="e">
        <f>IF(
OR('Options - Free Attaching'!B7302 = "8. Transferee of restricted securities", 'Options - Free Attaching'!B7302 = "9. Any person (substitution for securities etc.)"),
'Options - Free Attaching'!C7302,
IF(
'Options - Free Attaching'!B7302 = "",
#N/A,
'Options - Free Attaching'!B7302)
)</f>
        <v>#N/A</v>
      </c>
      <c r="F7302" t="e">
        <f>IF(
OR('Con. Notes - Conversion'!B7302 = "8. Transferee of restricted securities", 'Con. Notes - Conversion'!B7302 = "9. Any person (substitution for securities etc.)"),
'Con. Notes - Conversion'!C7302,
IF(
'Con. Notes - Conversion'!B7302 = "",
#N/A,
'Con. Notes - Conversion'!B7302)
)</f>
        <v>#N/A</v>
      </c>
      <c r="G7302" t="e">
        <f>IF(
OR('Con. Notes - No Conversion'!B7302 = "8. Transferee of restricted securities", 'Con. Notes - No Conversion'!B7302 = "9. Any person (substitution for securities etc.)"),
'Con. Notes - No Conversion'!C7302,
IF(
'Con. Notes - No Conversion'!B7302 = "",
#N/A,
'Con. Notes - No Conversion'!B7302)
)</f>
        <v>#N/A</v>
      </c>
    </row>
    <row r="7303" spans="1:7" x14ac:dyDescent="0.25">
      <c r="A7303" t="e">
        <f>IF(
OR(Shares!B7303 = "8. Transferee of restricted securities", Shares!B7303 = "9. Any person (substitution for securities etc.)"),
Shares!C7303,
IF(
Shares!B7303 = "",
#N/A,
Shares!B7303)
)</f>
        <v>#N/A</v>
      </c>
      <c r="B7303" t="e">
        <f>IF(
OR('Shares - LTR - Granted'!B7303 = "8. Transferee of restricted securities", 'Shares - LTR - Granted'!B7303 = "9. Any person (substitution for securities etc.)"),
'Shares - LTR - Granted'!C7303,
IF(
'Shares - LTR - Granted'!B7303 = "",
#N/A,
'Shares - LTR - Granted'!B7303)
)</f>
        <v>#N/A</v>
      </c>
      <c r="C7303" t="e">
        <f>IF(
OR('Performance Securities'!B7303 = "8. Transferee of restricted securities", 'Performance Securities'!B7303 = "9. Any person (substitution for securities etc.)"),
'Performance Securities'!C7303,
IF(
'Performance Securities'!B7303 = "",
#N/A,
'Performance Securities'!B7303)
)</f>
        <v>#N/A</v>
      </c>
      <c r="D7303" t="e">
        <f>IF(
OR('Options or Warrants'!B7303 = "8. Transferee of restricted securities", 'Options or Warrants'!B7303 = "9. Any person (substitution for securities etc.)"),
'Options or Warrants'!C7303,
IF(
'Options or Warrants'!B7303 = "",
#N/A,
'Options or Warrants'!B7303)
)</f>
        <v>#N/A</v>
      </c>
      <c r="E7303" t="e">
        <f>IF(
OR('Options - Free Attaching'!B7303 = "8. Transferee of restricted securities", 'Options - Free Attaching'!B7303 = "9. Any person (substitution for securities etc.)"),
'Options - Free Attaching'!C7303,
IF(
'Options - Free Attaching'!B7303 = "",
#N/A,
'Options - Free Attaching'!B7303)
)</f>
        <v>#N/A</v>
      </c>
      <c r="F7303" t="e">
        <f>IF(
OR('Con. Notes - Conversion'!B7303 = "8. Transferee of restricted securities", 'Con. Notes - Conversion'!B7303 = "9. Any person (substitution for securities etc.)"),
'Con. Notes - Conversion'!C7303,
IF(
'Con. Notes - Conversion'!B7303 = "",
#N/A,
'Con. Notes - Conversion'!B7303)
)</f>
        <v>#N/A</v>
      </c>
      <c r="G7303" t="e">
        <f>IF(
OR('Con. Notes - No Conversion'!B7303 = "8. Transferee of restricted securities", 'Con. Notes - No Conversion'!B7303 = "9. Any person (substitution for securities etc.)"),
'Con. Notes - No Conversion'!C7303,
IF(
'Con. Notes - No Conversion'!B7303 = "",
#N/A,
'Con. Notes - No Conversion'!B7303)
)</f>
        <v>#N/A</v>
      </c>
    </row>
    <row r="7304" spans="1:7" x14ac:dyDescent="0.25">
      <c r="A7304" t="e">
        <f>IF(
OR(Shares!B7304 = "8. Transferee of restricted securities", Shares!B7304 = "9. Any person (substitution for securities etc.)"),
Shares!C7304,
IF(
Shares!B7304 = "",
#N/A,
Shares!B7304)
)</f>
        <v>#N/A</v>
      </c>
      <c r="B7304" t="e">
        <f>IF(
OR('Shares - LTR - Granted'!B7304 = "8. Transferee of restricted securities", 'Shares - LTR - Granted'!B7304 = "9. Any person (substitution for securities etc.)"),
'Shares - LTR - Granted'!C7304,
IF(
'Shares - LTR - Granted'!B7304 = "",
#N/A,
'Shares - LTR - Granted'!B7304)
)</f>
        <v>#N/A</v>
      </c>
      <c r="C7304" t="e">
        <f>IF(
OR('Performance Securities'!B7304 = "8. Transferee of restricted securities", 'Performance Securities'!B7304 = "9. Any person (substitution for securities etc.)"),
'Performance Securities'!C7304,
IF(
'Performance Securities'!B7304 = "",
#N/A,
'Performance Securities'!B7304)
)</f>
        <v>#N/A</v>
      </c>
      <c r="D7304" t="e">
        <f>IF(
OR('Options or Warrants'!B7304 = "8. Transferee of restricted securities", 'Options or Warrants'!B7304 = "9. Any person (substitution for securities etc.)"),
'Options or Warrants'!C7304,
IF(
'Options or Warrants'!B7304 = "",
#N/A,
'Options or Warrants'!B7304)
)</f>
        <v>#N/A</v>
      </c>
      <c r="E7304" t="e">
        <f>IF(
OR('Options - Free Attaching'!B7304 = "8. Transferee of restricted securities", 'Options - Free Attaching'!B7304 = "9. Any person (substitution for securities etc.)"),
'Options - Free Attaching'!C7304,
IF(
'Options - Free Attaching'!B7304 = "",
#N/A,
'Options - Free Attaching'!B7304)
)</f>
        <v>#N/A</v>
      </c>
      <c r="F7304" t="e">
        <f>IF(
OR('Con. Notes - Conversion'!B7304 = "8. Transferee of restricted securities", 'Con. Notes - Conversion'!B7304 = "9. Any person (substitution for securities etc.)"),
'Con. Notes - Conversion'!C7304,
IF(
'Con. Notes - Conversion'!B7304 = "",
#N/A,
'Con. Notes - Conversion'!B7304)
)</f>
        <v>#N/A</v>
      </c>
      <c r="G7304" t="e">
        <f>IF(
OR('Con. Notes - No Conversion'!B7304 = "8. Transferee of restricted securities", 'Con. Notes - No Conversion'!B7304 = "9. Any person (substitution for securities etc.)"),
'Con. Notes - No Conversion'!C7304,
IF(
'Con. Notes - No Conversion'!B7304 = "",
#N/A,
'Con. Notes - No Conversion'!B7304)
)</f>
        <v>#N/A</v>
      </c>
    </row>
    <row r="7305" spans="1:7" x14ac:dyDescent="0.25">
      <c r="A7305" t="e">
        <f>IF(
OR(Shares!B7305 = "8. Transferee of restricted securities", Shares!B7305 = "9. Any person (substitution for securities etc.)"),
Shares!C7305,
IF(
Shares!B7305 = "",
#N/A,
Shares!B7305)
)</f>
        <v>#N/A</v>
      </c>
      <c r="B7305" t="e">
        <f>IF(
OR('Shares - LTR - Granted'!B7305 = "8. Transferee of restricted securities", 'Shares - LTR - Granted'!B7305 = "9. Any person (substitution for securities etc.)"),
'Shares - LTR - Granted'!C7305,
IF(
'Shares - LTR - Granted'!B7305 = "",
#N/A,
'Shares - LTR - Granted'!B7305)
)</f>
        <v>#N/A</v>
      </c>
      <c r="C7305" t="e">
        <f>IF(
OR('Performance Securities'!B7305 = "8. Transferee of restricted securities", 'Performance Securities'!B7305 = "9. Any person (substitution for securities etc.)"),
'Performance Securities'!C7305,
IF(
'Performance Securities'!B7305 = "",
#N/A,
'Performance Securities'!B7305)
)</f>
        <v>#N/A</v>
      </c>
      <c r="D7305" t="e">
        <f>IF(
OR('Options or Warrants'!B7305 = "8. Transferee of restricted securities", 'Options or Warrants'!B7305 = "9. Any person (substitution for securities etc.)"),
'Options or Warrants'!C7305,
IF(
'Options or Warrants'!B7305 = "",
#N/A,
'Options or Warrants'!B7305)
)</f>
        <v>#N/A</v>
      </c>
      <c r="E7305" t="e">
        <f>IF(
OR('Options - Free Attaching'!B7305 = "8. Transferee of restricted securities", 'Options - Free Attaching'!B7305 = "9. Any person (substitution for securities etc.)"),
'Options - Free Attaching'!C7305,
IF(
'Options - Free Attaching'!B7305 = "",
#N/A,
'Options - Free Attaching'!B7305)
)</f>
        <v>#N/A</v>
      </c>
      <c r="F7305" t="e">
        <f>IF(
OR('Con. Notes - Conversion'!B7305 = "8. Transferee of restricted securities", 'Con. Notes - Conversion'!B7305 = "9. Any person (substitution for securities etc.)"),
'Con. Notes - Conversion'!C7305,
IF(
'Con. Notes - Conversion'!B7305 = "",
#N/A,
'Con. Notes - Conversion'!B7305)
)</f>
        <v>#N/A</v>
      </c>
      <c r="G7305" t="e">
        <f>IF(
OR('Con. Notes - No Conversion'!B7305 = "8. Transferee of restricted securities", 'Con. Notes - No Conversion'!B7305 = "9. Any person (substitution for securities etc.)"),
'Con. Notes - No Conversion'!C7305,
IF(
'Con. Notes - No Conversion'!B7305 = "",
#N/A,
'Con. Notes - No Conversion'!B7305)
)</f>
        <v>#N/A</v>
      </c>
    </row>
    <row r="7306" spans="1:7" x14ac:dyDescent="0.25">
      <c r="A7306" t="e">
        <f>IF(
OR(Shares!B7306 = "8. Transferee of restricted securities", Shares!B7306 = "9. Any person (substitution for securities etc.)"),
Shares!C7306,
IF(
Shares!B7306 = "",
#N/A,
Shares!B7306)
)</f>
        <v>#N/A</v>
      </c>
      <c r="B7306" t="e">
        <f>IF(
OR('Shares - LTR - Granted'!B7306 = "8. Transferee of restricted securities", 'Shares - LTR - Granted'!B7306 = "9. Any person (substitution for securities etc.)"),
'Shares - LTR - Granted'!C7306,
IF(
'Shares - LTR - Granted'!B7306 = "",
#N/A,
'Shares - LTR - Granted'!B7306)
)</f>
        <v>#N/A</v>
      </c>
      <c r="C7306" t="e">
        <f>IF(
OR('Performance Securities'!B7306 = "8. Transferee of restricted securities", 'Performance Securities'!B7306 = "9. Any person (substitution for securities etc.)"),
'Performance Securities'!C7306,
IF(
'Performance Securities'!B7306 = "",
#N/A,
'Performance Securities'!B7306)
)</f>
        <v>#N/A</v>
      </c>
      <c r="D7306" t="e">
        <f>IF(
OR('Options or Warrants'!B7306 = "8. Transferee of restricted securities", 'Options or Warrants'!B7306 = "9. Any person (substitution for securities etc.)"),
'Options or Warrants'!C7306,
IF(
'Options or Warrants'!B7306 = "",
#N/A,
'Options or Warrants'!B7306)
)</f>
        <v>#N/A</v>
      </c>
      <c r="E7306" t="e">
        <f>IF(
OR('Options - Free Attaching'!B7306 = "8. Transferee of restricted securities", 'Options - Free Attaching'!B7306 = "9. Any person (substitution for securities etc.)"),
'Options - Free Attaching'!C7306,
IF(
'Options - Free Attaching'!B7306 = "",
#N/A,
'Options - Free Attaching'!B7306)
)</f>
        <v>#N/A</v>
      </c>
      <c r="F7306" t="e">
        <f>IF(
OR('Con. Notes - Conversion'!B7306 = "8. Transferee of restricted securities", 'Con. Notes - Conversion'!B7306 = "9. Any person (substitution for securities etc.)"),
'Con. Notes - Conversion'!C7306,
IF(
'Con. Notes - Conversion'!B7306 = "",
#N/A,
'Con. Notes - Conversion'!B7306)
)</f>
        <v>#N/A</v>
      </c>
      <c r="G7306" t="e">
        <f>IF(
OR('Con. Notes - No Conversion'!B7306 = "8. Transferee of restricted securities", 'Con. Notes - No Conversion'!B7306 = "9. Any person (substitution for securities etc.)"),
'Con. Notes - No Conversion'!C7306,
IF(
'Con. Notes - No Conversion'!B7306 = "",
#N/A,
'Con. Notes - No Conversion'!B7306)
)</f>
        <v>#N/A</v>
      </c>
    </row>
    <row r="7307" spans="1:7" x14ac:dyDescent="0.25">
      <c r="A7307" t="e">
        <f>IF(
OR(Shares!B7307 = "8. Transferee of restricted securities", Shares!B7307 = "9. Any person (substitution for securities etc.)"),
Shares!C7307,
IF(
Shares!B7307 = "",
#N/A,
Shares!B7307)
)</f>
        <v>#N/A</v>
      </c>
      <c r="B7307" t="e">
        <f>IF(
OR('Shares - LTR - Granted'!B7307 = "8. Transferee of restricted securities", 'Shares - LTR - Granted'!B7307 = "9. Any person (substitution for securities etc.)"),
'Shares - LTR - Granted'!C7307,
IF(
'Shares - LTR - Granted'!B7307 = "",
#N/A,
'Shares - LTR - Granted'!B7307)
)</f>
        <v>#N/A</v>
      </c>
      <c r="C7307" t="e">
        <f>IF(
OR('Performance Securities'!B7307 = "8. Transferee of restricted securities", 'Performance Securities'!B7307 = "9. Any person (substitution for securities etc.)"),
'Performance Securities'!C7307,
IF(
'Performance Securities'!B7307 = "",
#N/A,
'Performance Securities'!B7307)
)</f>
        <v>#N/A</v>
      </c>
      <c r="D7307" t="e">
        <f>IF(
OR('Options or Warrants'!B7307 = "8. Transferee of restricted securities", 'Options or Warrants'!B7307 = "9. Any person (substitution for securities etc.)"),
'Options or Warrants'!C7307,
IF(
'Options or Warrants'!B7307 = "",
#N/A,
'Options or Warrants'!B7307)
)</f>
        <v>#N/A</v>
      </c>
      <c r="E7307" t="e">
        <f>IF(
OR('Options - Free Attaching'!B7307 = "8. Transferee of restricted securities", 'Options - Free Attaching'!B7307 = "9. Any person (substitution for securities etc.)"),
'Options - Free Attaching'!C7307,
IF(
'Options - Free Attaching'!B7307 = "",
#N/A,
'Options - Free Attaching'!B7307)
)</f>
        <v>#N/A</v>
      </c>
      <c r="F7307" t="e">
        <f>IF(
OR('Con. Notes - Conversion'!B7307 = "8. Transferee of restricted securities", 'Con. Notes - Conversion'!B7307 = "9. Any person (substitution for securities etc.)"),
'Con. Notes - Conversion'!C7307,
IF(
'Con. Notes - Conversion'!B7307 = "",
#N/A,
'Con. Notes - Conversion'!B7307)
)</f>
        <v>#N/A</v>
      </c>
      <c r="G7307" t="e">
        <f>IF(
OR('Con. Notes - No Conversion'!B7307 = "8. Transferee of restricted securities", 'Con. Notes - No Conversion'!B7307 = "9. Any person (substitution for securities etc.)"),
'Con. Notes - No Conversion'!C7307,
IF(
'Con. Notes - No Conversion'!B7307 = "",
#N/A,
'Con. Notes - No Conversion'!B7307)
)</f>
        <v>#N/A</v>
      </c>
    </row>
    <row r="7308" spans="1:7" x14ac:dyDescent="0.25">
      <c r="A7308" t="e">
        <f>IF(
OR(Shares!B7308 = "8. Transferee of restricted securities", Shares!B7308 = "9. Any person (substitution for securities etc.)"),
Shares!C7308,
IF(
Shares!B7308 = "",
#N/A,
Shares!B7308)
)</f>
        <v>#N/A</v>
      </c>
      <c r="B7308" t="e">
        <f>IF(
OR('Shares - LTR - Granted'!B7308 = "8. Transferee of restricted securities", 'Shares - LTR - Granted'!B7308 = "9. Any person (substitution for securities etc.)"),
'Shares - LTR - Granted'!C7308,
IF(
'Shares - LTR - Granted'!B7308 = "",
#N/A,
'Shares - LTR - Granted'!B7308)
)</f>
        <v>#N/A</v>
      </c>
      <c r="C7308" t="e">
        <f>IF(
OR('Performance Securities'!B7308 = "8. Transferee of restricted securities", 'Performance Securities'!B7308 = "9. Any person (substitution for securities etc.)"),
'Performance Securities'!C7308,
IF(
'Performance Securities'!B7308 = "",
#N/A,
'Performance Securities'!B7308)
)</f>
        <v>#N/A</v>
      </c>
      <c r="D7308" t="e">
        <f>IF(
OR('Options or Warrants'!B7308 = "8. Transferee of restricted securities", 'Options or Warrants'!B7308 = "9. Any person (substitution for securities etc.)"),
'Options or Warrants'!C7308,
IF(
'Options or Warrants'!B7308 = "",
#N/A,
'Options or Warrants'!B7308)
)</f>
        <v>#N/A</v>
      </c>
      <c r="E7308" t="e">
        <f>IF(
OR('Options - Free Attaching'!B7308 = "8. Transferee of restricted securities", 'Options - Free Attaching'!B7308 = "9. Any person (substitution for securities etc.)"),
'Options - Free Attaching'!C7308,
IF(
'Options - Free Attaching'!B7308 = "",
#N/A,
'Options - Free Attaching'!B7308)
)</f>
        <v>#N/A</v>
      </c>
      <c r="F7308" t="e">
        <f>IF(
OR('Con. Notes - Conversion'!B7308 = "8. Transferee of restricted securities", 'Con. Notes - Conversion'!B7308 = "9. Any person (substitution for securities etc.)"),
'Con. Notes - Conversion'!C7308,
IF(
'Con. Notes - Conversion'!B7308 = "",
#N/A,
'Con. Notes - Conversion'!B7308)
)</f>
        <v>#N/A</v>
      </c>
      <c r="G7308" t="e">
        <f>IF(
OR('Con. Notes - No Conversion'!B7308 = "8. Transferee of restricted securities", 'Con. Notes - No Conversion'!B7308 = "9. Any person (substitution for securities etc.)"),
'Con. Notes - No Conversion'!C7308,
IF(
'Con. Notes - No Conversion'!B7308 = "",
#N/A,
'Con. Notes - No Conversion'!B7308)
)</f>
        <v>#N/A</v>
      </c>
    </row>
    <row r="7309" spans="1:7" x14ac:dyDescent="0.25">
      <c r="A7309" t="e">
        <f>IF(
OR(Shares!B7309 = "8. Transferee of restricted securities", Shares!B7309 = "9. Any person (substitution for securities etc.)"),
Shares!C7309,
IF(
Shares!B7309 = "",
#N/A,
Shares!B7309)
)</f>
        <v>#N/A</v>
      </c>
      <c r="B7309" t="e">
        <f>IF(
OR('Shares - LTR - Granted'!B7309 = "8. Transferee of restricted securities", 'Shares - LTR - Granted'!B7309 = "9. Any person (substitution for securities etc.)"),
'Shares - LTR - Granted'!C7309,
IF(
'Shares - LTR - Granted'!B7309 = "",
#N/A,
'Shares - LTR - Granted'!B7309)
)</f>
        <v>#N/A</v>
      </c>
      <c r="C7309" t="e">
        <f>IF(
OR('Performance Securities'!B7309 = "8. Transferee of restricted securities", 'Performance Securities'!B7309 = "9. Any person (substitution for securities etc.)"),
'Performance Securities'!C7309,
IF(
'Performance Securities'!B7309 = "",
#N/A,
'Performance Securities'!B7309)
)</f>
        <v>#N/A</v>
      </c>
      <c r="D7309" t="e">
        <f>IF(
OR('Options or Warrants'!B7309 = "8. Transferee of restricted securities", 'Options or Warrants'!B7309 = "9. Any person (substitution for securities etc.)"),
'Options or Warrants'!C7309,
IF(
'Options or Warrants'!B7309 = "",
#N/A,
'Options or Warrants'!B7309)
)</f>
        <v>#N/A</v>
      </c>
      <c r="E7309" t="e">
        <f>IF(
OR('Options - Free Attaching'!B7309 = "8. Transferee of restricted securities", 'Options - Free Attaching'!B7309 = "9. Any person (substitution for securities etc.)"),
'Options - Free Attaching'!C7309,
IF(
'Options - Free Attaching'!B7309 = "",
#N/A,
'Options - Free Attaching'!B7309)
)</f>
        <v>#N/A</v>
      </c>
      <c r="F7309" t="e">
        <f>IF(
OR('Con. Notes - Conversion'!B7309 = "8. Transferee of restricted securities", 'Con. Notes - Conversion'!B7309 = "9. Any person (substitution for securities etc.)"),
'Con. Notes - Conversion'!C7309,
IF(
'Con. Notes - Conversion'!B7309 = "",
#N/A,
'Con. Notes - Conversion'!B7309)
)</f>
        <v>#N/A</v>
      </c>
      <c r="G7309" t="e">
        <f>IF(
OR('Con. Notes - No Conversion'!B7309 = "8. Transferee of restricted securities", 'Con. Notes - No Conversion'!B7309 = "9. Any person (substitution for securities etc.)"),
'Con. Notes - No Conversion'!C7309,
IF(
'Con. Notes - No Conversion'!B7309 = "",
#N/A,
'Con. Notes - No Conversion'!B7309)
)</f>
        <v>#N/A</v>
      </c>
    </row>
    <row r="7310" spans="1:7" x14ac:dyDescent="0.25">
      <c r="A7310" t="e">
        <f>IF(
OR(Shares!B7310 = "8. Transferee of restricted securities", Shares!B7310 = "9. Any person (substitution for securities etc.)"),
Shares!C7310,
IF(
Shares!B7310 = "",
#N/A,
Shares!B7310)
)</f>
        <v>#N/A</v>
      </c>
      <c r="B7310" t="e">
        <f>IF(
OR('Shares - LTR - Granted'!B7310 = "8. Transferee of restricted securities", 'Shares - LTR - Granted'!B7310 = "9. Any person (substitution for securities etc.)"),
'Shares - LTR - Granted'!C7310,
IF(
'Shares - LTR - Granted'!B7310 = "",
#N/A,
'Shares - LTR - Granted'!B7310)
)</f>
        <v>#N/A</v>
      </c>
      <c r="C7310" t="e">
        <f>IF(
OR('Performance Securities'!B7310 = "8. Transferee of restricted securities", 'Performance Securities'!B7310 = "9. Any person (substitution for securities etc.)"),
'Performance Securities'!C7310,
IF(
'Performance Securities'!B7310 = "",
#N/A,
'Performance Securities'!B7310)
)</f>
        <v>#N/A</v>
      </c>
      <c r="D7310" t="e">
        <f>IF(
OR('Options or Warrants'!B7310 = "8. Transferee of restricted securities", 'Options or Warrants'!B7310 = "9. Any person (substitution for securities etc.)"),
'Options or Warrants'!C7310,
IF(
'Options or Warrants'!B7310 = "",
#N/A,
'Options or Warrants'!B7310)
)</f>
        <v>#N/A</v>
      </c>
      <c r="E7310" t="e">
        <f>IF(
OR('Options - Free Attaching'!B7310 = "8. Transferee of restricted securities", 'Options - Free Attaching'!B7310 = "9. Any person (substitution for securities etc.)"),
'Options - Free Attaching'!C7310,
IF(
'Options - Free Attaching'!B7310 = "",
#N/A,
'Options - Free Attaching'!B7310)
)</f>
        <v>#N/A</v>
      </c>
      <c r="F7310" t="e">
        <f>IF(
OR('Con. Notes - Conversion'!B7310 = "8. Transferee of restricted securities", 'Con. Notes - Conversion'!B7310 = "9. Any person (substitution for securities etc.)"),
'Con. Notes - Conversion'!C7310,
IF(
'Con. Notes - Conversion'!B7310 = "",
#N/A,
'Con. Notes - Conversion'!B7310)
)</f>
        <v>#N/A</v>
      </c>
      <c r="G7310" t="e">
        <f>IF(
OR('Con. Notes - No Conversion'!B7310 = "8. Transferee of restricted securities", 'Con. Notes - No Conversion'!B7310 = "9. Any person (substitution for securities etc.)"),
'Con. Notes - No Conversion'!C7310,
IF(
'Con. Notes - No Conversion'!B7310 = "",
#N/A,
'Con. Notes - No Conversion'!B7310)
)</f>
        <v>#N/A</v>
      </c>
    </row>
    <row r="7311" spans="1:7" x14ac:dyDescent="0.25">
      <c r="A7311" t="e">
        <f>IF(
OR(Shares!B7311 = "8. Transferee of restricted securities", Shares!B7311 = "9. Any person (substitution for securities etc.)"),
Shares!C7311,
IF(
Shares!B7311 = "",
#N/A,
Shares!B7311)
)</f>
        <v>#N/A</v>
      </c>
      <c r="B7311" t="e">
        <f>IF(
OR('Shares - LTR - Granted'!B7311 = "8. Transferee of restricted securities", 'Shares - LTR - Granted'!B7311 = "9. Any person (substitution for securities etc.)"),
'Shares - LTR - Granted'!C7311,
IF(
'Shares - LTR - Granted'!B7311 = "",
#N/A,
'Shares - LTR - Granted'!B7311)
)</f>
        <v>#N/A</v>
      </c>
      <c r="C7311" t="e">
        <f>IF(
OR('Performance Securities'!B7311 = "8. Transferee of restricted securities", 'Performance Securities'!B7311 = "9. Any person (substitution for securities etc.)"),
'Performance Securities'!C7311,
IF(
'Performance Securities'!B7311 = "",
#N/A,
'Performance Securities'!B7311)
)</f>
        <v>#N/A</v>
      </c>
      <c r="D7311" t="e">
        <f>IF(
OR('Options or Warrants'!B7311 = "8. Transferee of restricted securities", 'Options or Warrants'!B7311 = "9. Any person (substitution for securities etc.)"),
'Options or Warrants'!C7311,
IF(
'Options or Warrants'!B7311 = "",
#N/A,
'Options or Warrants'!B7311)
)</f>
        <v>#N/A</v>
      </c>
      <c r="E7311" t="e">
        <f>IF(
OR('Options - Free Attaching'!B7311 = "8. Transferee of restricted securities", 'Options - Free Attaching'!B7311 = "9. Any person (substitution for securities etc.)"),
'Options - Free Attaching'!C7311,
IF(
'Options - Free Attaching'!B7311 = "",
#N/A,
'Options - Free Attaching'!B7311)
)</f>
        <v>#N/A</v>
      </c>
      <c r="F7311" t="e">
        <f>IF(
OR('Con. Notes - Conversion'!B7311 = "8. Transferee of restricted securities", 'Con. Notes - Conversion'!B7311 = "9. Any person (substitution for securities etc.)"),
'Con. Notes - Conversion'!C7311,
IF(
'Con. Notes - Conversion'!B7311 = "",
#N/A,
'Con. Notes - Conversion'!B7311)
)</f>
        <v>#N/A</v>
      </c>
      <c r="G7311" t="e">
        <f>IF(
OR('Con. Notes - No Conversion'!B7311 = "8. Transferee of restricted securities", 'Con. Notes - No Conversion'!B7311 = "9. Any person (substitution for securities etc.)"),
'Con. Notes - No Conversion'!C7311,
IF(
'Con. Notes - No Conversion'!B7311 = "",
#N/A,
'Con. Notes - No Conversion'!B7311)
)</f>
        <v>#N/A</v>
      </c>
    </row>
    <row r="7312" spans="1:7" x14ac:dyDescent="0.25">
      <c r="A7312" t="e">
        <f>IF(
OR(Shares!B7312 = "8. Transferee of restricted securities", Shares!B7312 = "9. Any person (substitution for securities etc.)"),
Shares!C7312,
IF(
Shares!B7312 = "",
#N/A,
Shares!B7312)
)</f>
        <v>#N/A</v>
      </c>
      <c r="B7312" t="e">
        <f>IF(
OR('Shares - LTR - Granted'!B7312 = "8. Transferee of restricted securities", 'Shares - LTR - Granted'!B7312 = "9. Any person (substitution for securities etc.)"),
'Shares - LTR - Granted'!C7312,
IF(
'Shares - LTR - Granted'!B7312 = "",
#N/A,
'Shares - LTR - Granted'!B7312)
)</f>
        <v>#N/A</v>
      </c>
      <c r="C7312" t="e">
        <f>IF(
OR('Performance Securities'!B7312 = "8. Transferee of restricted securities", 'Performance Securities'!B7312 = "9. Any person (substitution for securities etc.)"),
'Performance Securities'!C7312,
IF(
'Performance Securities'!B7312 = "",
#N/A,
'Performance Securities'!B7312)
)</f>
        <v>#N/A</v>
      </c>
      <c r="D7312" t="e">
        <f>IF(
OR('Options or Warrants'!B7312 = "8. Transferee of restricted securities", 'Options or Warrants'!B7312 = "9. Any person (substitution for securities etc.)"),
'Options or Warrants'!C7312,
IF(
'Options or Warrants'!B7312 = "",
#N/A,
'Options or Warrants'!B7312)
)</f>
        <v>#N/A</v>
      </c>
      <c r="E7312" t="e">
        <f>IF(
OR('Options - Free Attaching'!B7312 = "8. Transferee of restricted securities", 'Options - Free Attaching'!B7312 = "9. Any person (substitution for securities etc.)"),
'Options - Free Attaching'!C7312,
IF(
'Options - Free Attaching'!B7312 = "",
#N/A,
'Options - Free Attaching'!B7312)
)</f>
        <v>#N/A</v>
      </c>
      <c r="F7312" t="e">
        <f>IF(
OR('Con. Notes - Conversion'!B7312 = "8. Transferee of restricted securities", 'Con. Notes - Conversion'!B7312 = "9. Any person (substitution for securities etc.)"),
'Con. Notes - Conversion'!C7312,
IF(
'Con. Notes - Conversion'!B7312 = "",
#N/A,
'Con. Notes - Conversion'!B7312)
)</f>
        <v>#N/A</v>
      </c>
      <c r="G7312" t="e">
        <f>IF(
OR('Con. Notes - No Conversion'!B7312 = "8. Transferee of restricted securities", 'Con. Notes - No Conversion'!B7312 = "9. Any person (substitution for securities etc.)"),
'Con. Notes - No Conversion'!C7312,
IF(
'Con. Notes - No Conversion'!B7312 = "",
#N/A,
'Con. Notes - No Conversion'!B7312)
)</f>
        <v>#N/A</v>
      </c>
    </row>
    <row r="7313" spans="1:7" x14ac:dyDescent="0.25">
      <c r="A7313" t="e">
        <f>IF(
OR(Shares!B7313 = "8. Transferee of restricted securities", Shares!B7313 = "9. Any person (substitution for securities etc.)"),
Shares!C7313,
IF(
Shares!B7313 = "",
#N/A,
Shares!B7313)
)</f>
        <v>#N/A</v>
      </c>
      <c r="B7313" t="e">
        <f>IF(
OR('Shares - LTR - Granted'!B7313 = "8. Transferee of restricted securities", 'Shares - LTR - Granted'!B7313 = "9. Any person (substitution for securities etc.)"),
'Shares - LTR - Granted'!C7313,
IF(
'Shares - LTR - Granted'!B7313 = "",
#N/A,
'Shares - LTR - Granted'!B7313)
)</f>
        <v>#N/A</v>
      </c>
      <c r="C7313" t="e">
        <f>IF(
OR('Performance Securities'!B7313 = "8. Transferee of restricted securities", 'Performance Securities'!B7313 = "9. Any person (substitution for securities etc.)"),
'Performance Securities'!C7313,
IF(
'Performance Securities'!B7313 = "",
#N/A,
'Performance Securities'!B7313)
)</f>
        <v>#N/A</v>
      </c>
      <c r="D7313" t="e">
        <f>IF(
OR('Options or Warrants'!B7313 = "8. Transferee of restricted securities", 'Options or Warrants'!B7313 = "9. Any person (substitution for securities etc.)"),
'Options or Warrants'!C7313,
IF(
'Options or Warrants'!B7313 = "",
#N/A,
'Options or Warrants'!B7313)
)</f>
        <v>#N/A</v>
      </c>
      <c r="E7313" t="e">
        <f>IF(
OR('Options - Free Attaching'!B7313 = "8. Transferee of restricted securities", 'Options - Free Attaching'!B7313 = "9. Any person (substitution for securities etc.)"),
'Options - Free Attaching'!C7313,
IF(
'Options - Free Attaching'!B7313 = "",
#N/A,
'Options - Free Attaching'!B7313)
)</f>
        <v>#N/A</v>
      </c>
      <c r="F7313" t="e">
        <f>IF(
OR('Con. Notes - Conversion'!B7313 = "8. Transferee of restricted securities", 'Con. Notes - Conversion'!B7313 = "9. Any person (substitution for securities etc.)"),
'Con. Notes - Conversion'!C7313,
IF(
'Con. Notes - Conversion'!B7313 = "",
#N/A,
'Con. Notes - Conversion'!B7313)
)</f>
        <v>#N/A</v>
      </c>
      <c r="G7313" t="e">
        <f>IF(
OR('Con. Notes - No Conversion'!B7313 = "8. Transferee of restricted securities", 'Con. Notes - No Conversion'!B7313 = "9. Any person (substitution for securities etc.)"),
'Con. Notes - No Conversion'!C7313,
IF(
'Con. Notes - No Conversion'!B7313 = "",
#N/A,
'Con. Notes - No Conversion'!B7313)
)</f>
        <v>#N/A</v>
      </c>
    </row>
    <row r="7314" spans="1:7" x14ac:dyDescent="0.25">
      <c r="A7314" t="e">
        <f>IF(
OR(Shares!B7314 = "8. Transferee of restricted securities", Shares!B7314 = "9. Any person (substitution for securities etc.)"),
Shares!C7314,
IF(
Shares!B7314 = "",
#N/A,
Shares!B7314)
)</f>
        <v>#N/A</v>
      </c>
      <c r="B7314" t="e">
        <f>IF(
OR('Shares - LTR - Granted'!B7314 = "8. Transferee of restricted securities", 'Shares - LTR - Granted'!B7314 = "9. Any person (substitution for securities etc.)"),
'Shares - LTR - Granted'!C7314,
IF(
'Shares - LTR - Granted'!B7314 = "",
#N/A,
'Shares - LTR - Granted'!B7314)
)</f>
        <v>#N/A</v>
      </c>
      <c r="C7314" t="e">
        <f>IF(
OR('Performance Securities'!B7314 = "8. Transferee of restricted securities", 'Performance Securities'!B7314 = "9. Any person (substitution for securities etc.)"),
'Performance Securities'!C7314,
IF(
'Performance Securities'!B7314 = "",
#N/A,
'Performance Securities'!B7314)
)</f>
        <v>#N/A</v>
      </c>
      <c r="D7314" t="e">
        <f>IF(
OR('Options or Warrants'!B7314 = "8. Transferee of restricted securities", 'Options or Warrants'!B7314 = "9. Any person (substitution for securities etc.)"),
'Options or Warrants'!C7314,
IF(
'Options or Warrants'!B7314 = "",
#N/A,
'Options or Warrants'!B7314)
)</f>
        <v>#N/A</v>
      </c>
      <c r="E7314" t="e">
        <f>IF(
OR('Options - Free Attaching'!B7314 = "8. Transferee of restricted securities", 'Options - Free Attaching'!B7314 = "9. Any person (substitution for securities etc.)"),
'Options - Free Attaching'!C7314,
IF(
'Options - Free Attaching'!B7314 = "",
#N/A,
'Options - Free Attaching'!B7314)
)</f>
        <v>#N/A</v>
      </c>
      <c r="F7314" t="e">
        <f>IF(
OR('Con. Notes - Conversion'!B7314 = "8. Transferee of restricted securities", 'Con. Notes - Conversion'!B7314 = "9. Any person (substitution for securities etc.)"),
'Con. Notes - Conversion'!C7314,
IF(
'Con. Notes - Conversion'!B7314 = "",
#N/A,
'Con. Notes - Conversion'!B7314)
)</f>
        <v>#N/A</v>
      </c>
      <c r="G7314" t="e">
        <f>IF(
OR('Con. Notes - No Conversion'!B7314 = "8. Transferee of restricted securities", 'Con. Notes - No Conversion'!B7314 = "9. Any person (substitution for securities etc.)"),
'Con. Notes - No Conversion'!C7314,
IF(
'Con. Notes - No Conversion'!B7314 = "",
#N/A,
'Con. Notes - No Conversion'!B7314)
)</f>
        <v>#N/A</v>
      </c>
    </row>
    <row r="7315" spans="1:7" x14ac:dyDescent="0.25">
      <c r="A7315" t="e">
        <f>IF(
OR(Shares!B7315 = "8. Transferee of restricted securities", Shares!B7315 = "9. Any person (substitution for securities etc.)"),
Shares!C7315,
IF(
Shares!B7315 = "",
#N/A,
Shares!B7315)
)</f>
        <v>#N/A</v>
      </c>
      <c r="B7315" t="e">
        <f>IF(
OR('Shares - LTR - Granted'!B7315 = "8. Transferee of restricted securities", 'Shares - LTR - Granted'!B7315 = "9. Any person (substitution for securities etc.)"),
'Shares - LTR - Granted'!C7315,
IF(
'Shares - LTR - Granted'!B7315 = "",
#N/A,
'Shares - LTR - Granted'!B7315)
)</f>
        <v>#N/A</v>
      </c>
      <c r="C7315" t="e">
        <f>IF(
OR('Performance Securities'!B7315 = "8. Transferee of restricted securities", 'Performance Securities'!B7315 = "9. Any person (substitution for securities etc.)"),
'Performance Securities'!C7315,
IF(
'Performance Securities'!B7315 = "",
#N/A,
'Performance Securities'!B7315)
)</f>
        <v>#N/A</v>
      </c>
      <c r="D7315" t="e">
        <f>IF(
OR('Options or Warrants'!B7315 = "8. Transferee of restricted securities", 'Options or Warrants'!B7315 = "9. Any person (substitution for securities etc.)"),
'Options or Warrants'!C7315,
IF(
'Options or Warrants'!B7315 = "",
#N/A,
'Options or Warrants'!B7315)
)</f>
        <v>#N/A</v>
      </c>
      <c r="E7315" t="e">
        <f>IF(
OR('Options - Free Attaching'!B7315 = "8. Transferee of restricted securities", 'Options - Free Attaching'!B7315 = "9. Any person (substitution for securities etc.)"),
'Options - Free Attaching'!C7315,
IF(
'Options - Free Attaching'!B7315 = "",
#N/A,
'Options - Free Attaching'!B7315)
)</f>
        <v>#N/A</v>
      </c>
      <c r="F7315" t="e">
        <f>IF(
OR('Con. Notes - Conversion'!B7315 = "8. Transferee of restricted securities", 'Con. Notes - Conversion'!B7315 = "9. Any person (substitution for securities etc.)"),
'Con. Notes - Conversion'!C7315,
IF(
'Con. Notes - Conversion'!B7315 = "",
#N/A,
'Con. Notes - Conversion'!B7315)
)</f>
        <v>#N/A</v>
      </c>
      <c r="G7315" t="e">
        <f>IF(
OR('Con. Notes - No Conversion'!B7315 = "8. Transferee of restricted securities", 'Con. Notes - No Conversion'!B7315 = "9. Any person (substitution for securities etc.)"),
'Con. Notes - No Conversion'!C7315,
IF(
'Con. Notes - No Conversion'!B7315 = "",
#N/A,
'Con. Notes - No Conversion'!B7315)
)</f>
        <v>#N/A</v>
      </c>
    </row>
    <row r="7316" spans="1:7" x14ac:dyDescent="0.25">
      <c r="A7316" t="e">
        <f>IF(
OR(Shares!B7316 = "8. Transferee of restricted securities", Shares!B7316 = "9. Any person (substitution for securities etc.)"),
Shares!C7316,
IF(
Shares!B7316 = "",
#N/A,
Shares!B7316)
)</f>
        <v>#N/A</v>
      </c>
      <c r="B7316" t="e">
        <f>IF(
OR('Shares - LTR - Granted'!B7316 = "8. Transferee of restricted securities", 'Shares - LTR - Granted'!B7316 = "9. Any person (substitution for securities etc.)"),
'Shares - LTR - Granted'!C7316,
IF(
'Shares - LTR - Granted'!B7316 = "",
#N/A,
'Shares - LTR - Granted'!B7316)
)</f>
        <v>#N/A</v>
      </c>
      <c r="C7316" t="e">
        <f>IF(
OR('Performance Securities'!B7316 = "8. Transferee of restricted securities", 'Performance Securities'!B7316 = "9. Any person (substitution for securities etc.)"),
'Performance Securities'!C7316,
IF(
'Performance Securities'!B7316 = "",
#N/A,
'Performance Securities'!B7316)
)</f>
        <v>#N/A</v>
      </c>
      <c r="D7316" t="e">
        <f>IF(
OR('Options or Warrants'!B7316 = "8. Transferee of restricted securities", 'Options or Warrants'!B7316 = "9. Any person (substitution for securities etc.)"),
'Options or Warrants'!C7316,
IF(
'Options or Warrants'!B7316 = "",
#N/A,
'Options or Warrants'!B7316)
)</f>
        <v>#N/A</v>
      </c>
      <c r="E7316" t="e">
        <f>IF(
OR('Options - Free Attaching'!B7316 = "8. Transferee of restricted securities", 'Options - Free Attaching'!B7316 = "9. Any person (substitution for securities etc.)"),
'Options - Free Attaching'!C7316,
IF(
'Options - Free Attaching'!B7316 = "",
#N/A,
'Options - Free Attaching'!B7316)
)</f>
        <v>#N/A</v>
      </c>
      <c r="F7316" t="e">
        <f>IF(
OR('Con. Notes - Conversion'!B7316 = "8. Transferee of restricted securities", 'Con. Notes - Conversion'!B7316 = "9. Any person (substitution for securities etc.)"),
'Con. Notes - Conversion'!C7316,
IF(
'Con. Notes - Conversion'!B7316 = "",
#N/A,
'Con. Notes - Conversion'!B7316)
)</f>
        <v>#N/A</v>
      </c>
      <c r="G7316" t="e">
        <f>IF(
OR('Con. Notes - No Conversion'!B7316 = "8. Transferee of restricted securities", 'Con. Notes - No Conversion'!B7316 = "9. Any person (substitution for securities etc.)"),
'Con. Notes - No Conversion'!C7316,
IF(
'Con. Notes - No Conversion'!B7316 = "",
#N/A,
'Con. Notes - No Conversion'!B7316)
)</f>
        <v>#N/A</v>
      </c>
    </row>
    <row r="7317" spans="1:7" x14ac:dyDescent="0.25">
      <c r="A7317" t="e">
        <f>IF(
OR(Shares!B7317 = "8. Transferee of restricted securities", Shares!B7317 = "9. Any person (substitution for securities etc.)"),
Shares!C7317,
IF(
Shares!B7317 = "",
#N/A,
Shares!B7317)
)</f>
        <v>#N/A</v>
      </c>
      <c r="B7317" t="e">
        <f>IF(
OR('Shares - LTR - Granted'!B7317 = "8. Transferee of restricted securities", 'Shares - LTR - Granted'!B7317 = "9. Any person (substitution for securities etc.)"),
'Shares - LTR - Granted'!C7317,
IF(
'Shares - LTR - Granted'!B7317 = "",
#N/A,
'Shares - LTR - Granted'!B7317)
)</f>
        <v>#N/A</v>
      </c>
      <c r="C7317" t="e">
        <f>IF(
OR('Performance Securities'!B7317 = "8. Transferee of restricted securities", 'Performance Securities'!B7317 = "9. Any person (substitution for securities etc.)"),
'Performance Securities'!C7317,
IF(
'Performance Securities'!B7317 = "",
#N/A,
'Performance Securities'!B7317)
)</f>
        <v>#N/A</v>
      </c>
      <c r="D7317" t="e">
        <f>IF(
OR('Options or Warrants'!B7317 = "8. Transferee of restricted securities", 'Options or Warrants'!B7317 = "9. Any person (substitution for securities etc.)"),
'Options or Warrants'!C7317,
IF(
'Options or Warrants'!B7317 = "",
#N/A,
'Options or Warrants'!B7317)
)</f>
        <v>#N/A</v>
      </c>
      <c r="E7317" t="e">
        <f>IF(
OR('Options - Free Attaching'!B7317 = "8. Transferee of restricted securities", 'Options - Free Attaching'!B7317 = "9. Any person (substitution for securities etc.)"),
'Options - Free Attaching'!C7317,
IF(
'Options - Free Attaching'!B7317 = "",
#N/A,
'Options - Free Attaching'!B7317)
)</f>
        <v>#N/A</v>
      </c>
      <c r="F7317" t="e">
        <f>IF(
OR('Con. Notes - Conversion'!B7317 = "8. Transferee of restricted securities", 'Con. Notes - Conversion'!B7317 = "9. Any person (substitution for securities etc.)"),
'Con. Notes - Conversion'!C7317,
IF(
'Con. Notes - Conversion'!B7317 = "",
#N/A,
'Con. Notes - Conversion'!B7317)
)</f>
        <v>#N/A</v>
      </c>
      <c r="G7317" t="e">
        <f>IF(
OR('Con. Notes - No Conversion'!B7317 = "8. Transferee of restricted securities", 'Con. Notes - No Conversion'!B7317 = "9. Any person (substitution for securities etc.)"),
'Con. Notes - No Conversion'!C7317,
IF(
'Con. Notes - No Conversion'!B7317 = "",
#N/A,
'Con. Notes - No Conversion'!B7317)
)</f>
        <v>#N/A</v>
      </c>
    </row>
    <row r="7318" spans="1:7" x14ac:dyDescent="0.25">
      <c r="A7318" t="e">
        <f>IF(
OR(Shares!B7318 = "8. Transferee of restricted securities", Shares!B7318 = "9. Any person (substitution for securities etc.)"),
Shares!C7318,
IF(
Shares!B7318 = "",
#N/A,
Shares!B7318)
)</f>
        <v>#N/A</v>
      </c>
      <c r="B7318" t="e">
        <f>IF(
OR('Shares - LTR - Granted'!B7318 = "8. Transferee of restricted securities", 'Shares - LTR - Granted'!B7318 = "9. Any person (substitution for securities etc.)"),
'Shares - LTR - Granted'!C7318,
IF(
'Shares - LTR - Granted'!B7318 = "",
#N/A,
'Shares - LTR - Granted'!B7318)
)</f>
        <v>#N/A</v>
      </c>
      <c r="C7318" t="e">
        <f>IF(
OR('Performance Securities'!B7318 = "8. Transferee of restricted securities", 'Performance Securities'!B7318 = "9. Any person (substitution for securities etc.)"),
'Performance Securities'!C7318,
IF(
'Performance Securities'!B7318 = "",
#N/A,
'Performance Securities'!B7318)
)</f>
        <v>#N/A</v>
      </c>
      <c r="D7318" t="e">
        <f>IF(
OR('Options or Warrants'!B7318 = "8. Transferee of restricted securities", 'Options or Warrants'!B7318 = "9. Any person (substitution for securities etc.)"),
'Options or Warrants'!C7318,
IF(
'Options or Warrants'!B7318 = "",
#N/A,
'Options or Warrants'!B7318)
)</f>
        <v>#N/A</v>
      </c>
      <c r="E7318" t="e">
        <f>IF(
OR('Options - Free Attaching'!B7318 = "8. Transferee of restricted securities", 'Options - Free Attaching'!B7318 = "9. Any person (substitution for securities etc.)"),
'Options - Free Attaching'!C7318,
IF(
'Options - Free Attaching'!B7318 = "",
#N/A,
'Options - Free Attaching'!B7318)
)</f>
        <v>#N/A</v>
      </c>
      <c r="F7318" t="e">
        <f>IF(
OR('Con. Notes - Conversion'!B7318 = "8. Transferee of restricted securities", 'Con. Notes - Conversion'!B7318 = "9. Any person (substitution for securities etc.)"),
'Con. Notes - Conversion'!C7318,
IF(
'Con. Notes - Conversion'!B7318 = "",
#N/A,
'Con. Notes - Conversion'!B7318)
)</f>
        <v>#N/A</v>
      </c>
      <c r="G7318" t="e">
        <f>IF(
OR('Con. Notes - No Conversion'!B7318 = "8. Transferee of restricted securities", 'Con. Notes - No Conversion'!B7318 = "9. Any person (substitution for securities etc.)"),
'Con. Notes - No Conversion'!C7318,
IF(
'Con. Notes - No Conversion'!B7318 = "",
#N/A,
'Con. Notes - No Conversion'!B7318)
)</f>
        <v>#N/A</v>
      </c>
    </row>
    <row r="7319" spans="1:7" x14ac:dyDescent="0.25">
      <c r="A7319" t="e">
        <f>IF(
OR(Shares!B7319 = "8. Transferee of restricted securities", Shares!B7319 = "9. Any person (substitution for securities etc.)"),
Shares!C7319,
IF(
Shares!B7319 = "",
#N/A,
Shares!B7319)
)</f>
        <v>#N/A</v>
      </c>
      <c r="B7319" t="e">
        <f>IF(
OR('Shares - LTR - Granted'!B7319 = "8. Transferee of restricted securities", 'Shares - LTR - Granted'!B7319 = "9. Any person (substitution for securities etc.)"),
'Shares - LTR - Granted'!C7319,
IF(
'Shares - LTR - Granted'!B7319 = "",
#N/A,
'Shares - LTR - Granted'!B7319)
)</f>
        <v>#N/A</v>
      </c>
      <c r="C7319" t="e">
        <f>IF(
OR('Performance Securities'!B7319 = "8. Transferee of restricted securities", 'Performance Securities'!B7319 = "9. Any person (substitution for securities etc.)"),
'Performance Securities'!C7319,
IF(
'Performance Securities'!B7319 = "",
#N/A,
'Performance Securities'!B7319)
)</f>
        <v>#N/A</v>
      </c>
      <c r="D7319" t="e">
        <f>IF(
OR('Options or Warrants'!B7319 = "8. Transferee of restricted securities", 'Options or Warrants'!B7319 = "9. Any person (substitution for securities etc.)"),
'Options or Warrants'!C7319,
IF(
'Options or Warrants'!B7319 = "",
#N/A,
'Options or Warrants'!B7319)
)</f>
        <v>#N/A</v>
      </c>
      <c r="E7319" t="e">
        <f>IF(
OR('Options - Free Attaching'!B7319 = "8. Transferee of restricted securities", 'Options - Free Attaching'!B7319 = "9. Any person (substitution for securities etc.)"),
'Options - Free Attaching'!C7319,
IF(
'Options - Free Attaching'!B7319 = "",
#N/A,
'Options - Free Attaching'!B7319)
)</f>
        <v>#N/A</v>
      </c>
      <c r="F7319" t="e">
        <f>IF(
OR('Con. Notes - Conversion'!B7319 = "8. Transferee of restricted securities", 'Con. Notes - Conversion'!B7319 = "9. Any person (substitution for securities etc.)"),
'Con. Notes - Conversion'!C7319,
IF(
'Con. Notes - Conversion'!B7319 = "",
#N/A,
'Con. Notes - Conversion'!B7319)
)</f>
        <v>#N/A</v>
      </c>
      <c r="G7319" t="e">
        <f>IF(
OR('Con. Notes - No Conversion'!B7319 = "8. Transferee of restricted securities", 'Con. Notes - No Conversion'!B7319 = "9. Any person (substitution for securities etc.)"),
'Con. Notes - No Conversion'!C7319,
IF(
'Con. Notes - No Conversion'!B7319 = "",
#N/A,
'Con. Notes - No Conversion'!B7319)
)</f>
        <v>#N/A</v>
      </c>
    </row>
    <row r="7320" spans="1:7" x14ac:dyDescent="0.25">
      <c r="A7320" t="e">
        <f>IF(
OR(Shares!B7320 = "8. Transferee of restricted securities", Shares!B7320 = "9. Any person (substitution for securities etc.)"),
Shares!C7320,
IF(
Shares!B7320 = "",
#N/A,
Shares!B7320)
)</f>
        <v>#N/A</v>
      </c>
      <c r="B7320" t="e">
        <f>IF(
OR('Shares - LTR - Granted'!B7320 = "8. Transferee of restricted securities", 'Shares - LTR - Granted'!B7320 = "9. Any person (substitution for securities etc.)"),
'Shares - LTR - Granted'!C7320,
IF(
'Shares - LTR - Granted'!B7320 = "",
#N/A,
'Shares - LTR - Granted'!B7320)
)</f>
        <v>#N/A</v>
      </c>
      <c r="C7320" t="e">
        <f>IF(
OR('Performance Securities'!B7320 = "8. Transferee of restricted securities", 'Performance Securities'!B7320 = "9. Any person (substitution for securities etc.)"),
'Performance Securities'!C7320,
IF(
'Performance Securities'!B7320 = "",
#N/A,
'Performance Securities'!B7320)
)</f>
        <v>#N/A</v>
      </c>
      <c r="D7320" t="e">
        <f>IF(
OR('Options or Warrants'!B7320 = "8. Transferee of restricted securities", 'Options or Warrants'!B7320 = "9. Any person (substitution for securities etc.)"),
'Options or Warrants'!C7320,
IF(
'Options or Warrants'!B7320 = "",
#N/A,
'Options or Warrants'!B7320)
)</f>
        <v>#N/A</v>
      </c>
      <c r="E7320" t="e">
        <f>IF(
OR('Options - Free Attaching'!B7320 = "8. Transferee of restricted securities", 'Options - Free Attaching'!B7320 = "9. Any person (substitution for securities etc.)"),
'Options - Free Attaching'!C7320,
IF(
'Options - Free Attaching'!B7320 = "",
#N/A,
'Options - Free Attaching'!B7320)
)</f>
        <v>#N/A</v>
      </c>
      <c r="F7320" t="e">
        <f>IF(
OR('Con. Notes - Conversion'!B7320 = "8. Transferee of restricted securities", 'Con. Notes - Conversion'!B7320 = "9. Any person (substitution for securities etc.)"),
'Con. Notes - Conversion'!C7320,
IF(
'Con. Notes - Conversion'!B7320 = "",
#N/A,
'Con. Notes - Conversion'!B7320)
)</f>
        <v>#N/A</v>
      </c>
      <c r="G7320" t="e">
        <f>IF(
OR('Con. Notes - No Conversion'!B7320 = "8. Transferee of restricted securities", 'Con. Notes - No Conversion'!B7320 = "9. Any person (substitution for securities etc.)"),
'Con. Notes - No Conversion'!C7320,
IF(
'Con. Notes - No Conversion'!B7320 = "",
#N/A,
'Con. Notes - No Conversion'!B7320)
)</f>
        <v>#N/A</v>
      </c>
    </row>
    <row r="7321" spans="1:7" x14ac:dyDescent="0.25">
      <c r="A7321" t="e">
        <f>IF(
OR(Shares!B7321 = "8. Transferee of restricted securities", Shares!B7321 = "9. Any person (substitution for securities etc.)"),
Shares!C7321,
IF(
Shares!B7321 = "",
#N/A,
Shares!B7321)
)</f>
        <v>#N/A</v>
      </c>
      <c r="B7321" t="e">
        <f>IF(
OR('Shares - LTR - Granted'!B7321 = "8. Transferee of restricted securities", 'Shares - LTR - Granted'!B7321 = "9. Any person (substitution for securities etc.)"),
'Shares - LTR - Granted'!C7321,
IF(
'Shares - LTR - Granted'!B7321 = "",
#N/A,
'Shares - LTR - Granted'!B7321)
)</f>
        <v>#N/A</v>
      </c>
      <c r="C7321" t="e">
        <f>IF(
OR('Performance Securities'!B7321 = "8. Transferee of restricted securities", 'Performance Securities'!B7321 = "9. Any person (substitution for securities etc.)"),
'Performance Securities'!C7321,
IF(
'Performance Securities'!B7321 = "",
#N/A,
'Performance Securities'!B7321)
)</f>
        <v>#N/A</v>
      </c>
      <c r="D7321" t="e">
        <f>IF(
OR('Options or Warrants'!B7321 = "8. Transferee of restricted securities", 'Options or Warrants'!B7321 = "9. Any person (substitution for securities etc.)"),
'Options or Warrants'!C7321,
IF(
'Options or Warrants'!B7321 = "",
#N/A,
'Options or Warrants'!B7321)
)</f>
        <v>#N/A</v>
      </c>
      <c r="E7321" t="e">
        <f>IF(
OR('Options - Free Attaching'!B7321 = "8. Transferee of restricted securities", 'Options - Free Attaching'!B7321 = "9. Any person (substitution for securities etc.)"),
'Options - Free Attaching'!C7321,
IF(
'Options - Free Attaching'!B7321 = "",
#N/A,
'Options - Free Attaching'!B7321)
)</f>
        <v>#N/A</v>
      </c>
      <c r="F7321" t="e">
        <f>IF(
OR('Con. Notes - Conversion'!B7321 = "8. Transferee of restricted securities", 'Con. Notes - Conversion'!B7321 = "9. Any person (substitution for securities etc.)"),
'Con. Notes - Conversion'!C7321,
IF(
'Con. Notes - Conversion'!B7321 = "",
#N/A,
'Con. Notes - Conversion'!B7321)
)</f>
        <v>#N/A</v>
      </c>
      <c r="G7321" t="e">
        <f>IF(
OR('Con. Notes - No Conversion'!B7321 = "8. Transferee of restricted securities", 'Con. Notes - No Conversion'!B7321 = "9. Any person (substitution for securities etc.)"),
'Con. Notes - No Conversion'!C7321,
IF(
'Con. Notes - No Conversion'!B7321 = "",
#N/A,
'Con. Notes - No Conversion'!B7321)
)</f>
        <v>#N/A</v>
      </c>
    </row>
    <row r="7322" spans="1:7" x14ac:dyDescent="0.25">
      <c r="A7322" t="e">
        <f>IF(
OR(Shares!B7322 = "8. Transferee of restricted securities", Shares!B7322 = "9. Any person (substitution for securities etc.)"),
Shares!C7322,
IF(
Shares!B7322 = "",
#N/A,
Shares!B7322)
)</f>
        <v>#N/A</v>
      </c>
      <c r="B7322" t="e">
        <f>IF(
OR('Shares - LTR - Granted'!B7322 = "8. Transferee of restricted securities", 'Shares - LTR - Granted'!B7322 = "9. Any person (substitution for securities etc.)"),
'Shares - LTR - Granted'!C7322,
IF(
'Shares - LTR - Granted'!B7322 = "",
#N/A,
'Shares - LTR - Granted'!B7322)
)</f>
        <v>#N/A</v>
      </c>
      <c r="C7322" t="e">
        <f>IF(
OR('Performance Securities'!B7322 = "8. Transferee of restricted securities", 'Performance Securities'!B7322 = "9. Any person (substitution for securities etc.)"),
'Performance Securities'!C7322,
IF(
'Performance Securities'!B7322 = "",
#N/A,
'Performance Securities'!B7322)
)</f>
        <v>#N/A</v>
      </c>
      <c r="D7322" t="e">
        <f>IF(
OR('Options or Warrants'!B7322 = "8. Transferee of restricted securities", 'Options or Warrants'!B7322 = "9. Any person (substitution for securities etc.)"),
'Options or Warrants'!C7322,
IF(
'Options or Warrants'!B7322 = "",
#N/A,
'Options or Warrants'!B7322)
)</f>
        <v>#N/A</v>
      </c>
      <c r="E7322" t="e">
        <f>IF(
OR('Options - Free Attaching'!B7322 = "8. Transferee of restricted securities", 'Options - Free Attaching'!B7322 = "9. Any person (substitution for securities etc.)"),
'Options - Free Attaching'!C7322,
IF(
'Options - Free Attaching'!B7322 = "",
#N/A,
'Options - Free Attaching'!B7322)
)</f>
        <v>#N/A</v>
      </c>
      <c r="F7322" t="e">
        <f>IF(
OR('Con. Notes - Conversion'!B7322 = "8. Transferee of restricted securities", 'Con. Notes - Conversion'!B7322 = "9. Any person (substitution for securities etc.)"),
'Con. Notes - Conversion'!C7322,
IF(
'Con. Notes - Conversion'!B7322 = "",
#N/A,
'Con. Notes - Conversion'!B7322)
)</f>
        <v>#N/A</v>
      </c>
      <c r="G7322" t="e">
        <f>IF(
OR('Con. Notes - No Conversion'!B7322 = "8. Transferee of restricted securities", 'Con. Notes - No Conversion'!B7322 = "9. Any person (substitution for securities etc.)"),
'Con. Notes - No Conversion'!C7322,
IF(
'Con. Notes - No Conversion'!B7322 = "",
#N/A,
'Con. Notes - No Conversion'!B7322)
)</f>
        <v>#N/A</v>
      </c>
    </row>
    <row r="7323" spans="1:7" x14ac:dyDescent="0.25">
      <c r="A7323" t="e">
        <f>IF(
OR(Shares!B7323 = "8. Transferee of restricted securities", Shares!B7323 = "9. Any person (substitution for securities etc.)"),
Shares!C7323,
IF(
Shares!B7323 = "",
#N/A,
Shares!B7323)
)</f>
        <v>#N/A</v>
      </c>
      <c r="B7323" t="e">
        <f>IF(
OR('Shares - LTR - Granted'!B7323 = "8. Transferee of restricted securities", 'Shares - LTR - Granted'!B7323 = "9. Any person (substitution for securities etc.)"),
'Shares - LTR - Granted'!C7323,
IF(
'Shares - LTR - Granted'!B7323 = "",
#N/A,
'Shares - LTR - Granted'!B7323)
)</f>
        <v>#N/A</v>
      </c>
      <c r="C7323" t="e">
        <f>IF(
OR('Performance Securities'!B7323 = "8. Transferee of restricted securities", 'Performance Securities'!B7323 = "9. Any person (substitution for securities etc.)"),
'Performance Securities'!C7323,
IF(
'Performance Securities'!B7323 = "",
#N/A,
'Performance Securities'!B7323)
)</f>
        <v>#N/A</v>
      </c>
      <c r="D7323" t="e">
        <f>IF(
OR('Options or Warrants'!B7323 = "8. Transferee of restricted securities", 'Options or Warrants'!B7323 = "9. Any person (substitution for securities etc.)"),
'Options or Warrants'!C7323,
IF(
'Options or Warrants'!B7323 = "",
#N/A,
'Options or Warrants'!B7323)
)</f>
        <v>#N/A</v>
      </c>
      <c r="E7323" t="e">
        <f>IF(
OR('Options - Free Attaching'!B7323 = "8. Transferee of restricted securities", 'Options - Free Attaching'!B7323 = "9. Any person (substitution for securities etc.)"),
'Options - Free Attaching'!C7323,
IF(
'Options - Free Attaching'!B7323 = "",
#N/A,
'Options - Free Attaching'!B7323)
)</f>
        <v>#N/A</v>
      </c>
      <c r="F7323" t="e">
        <f>IF(
OR('Con. Notes - Conversion'!B7323 = "8. Transferee of restricted securities", 'Con. Notes - Conversion'!B7323 = "9. Any person (substitution for securities etc.)"),
'Con. Notes - Conversion'!C7323,
IF(
'Con. Notes - Conversion'!B7323 = "",
#N/A,
'Con. Notes - Conversion'!B7323)
)</f>
        <v>#N/A</v>
      </c>
      <c r="G7323" t="e">
        <f>IF(
OR('Con. Notes - No Conversion'!B7323 = "8. Transferee of restricted securities", 'Con. Notes - No Conversion'!B7323 = "9. Any person (substitution for securities etc.)"),
'Con. Notes - No Conversion'!C7323,
IF(
'Con. Notes - No Conversion'!B7323 = "",
#N/A,
'Con. Notes - No Conversion'!B7323)
)</f>
        <v>#N/A</v>
      </c>
    </row>
    <row r="7324" spans="1:7" x14ac:dyDescent="0.25">
      <c r="A7324" t="e">
        <f>IF(
OR(Shares!B7324 = "8. Transferee of restricted securities", Shares!B7324 = "9. Any person (substitution for securities etc.)"),
Shares!C7324,
IF(
Shares!B7324 = "",
#N/A,
Shares!B7324)
)</f>
        <v>#N/A</v>
      </c>
      <c r="B7324" t="e">
        <f>IF(
OR('Shares - LTR - Granted'!B7324 = "8. Transferee of restricted securities", 'Shares - LTR - Granted'!B7324 = "9. Any person (substitution for securities etc.)"),
'Shares - LTR - Granted'!C7324,
IF(
'Shares - LTR - Granted'!B7324 = "",
#N/A,
'Shares - LTR - Granted'!B7324)
)</f>
        <v>#N/A</v>
      </c>
      <c r="C7324" t="e">
        <f>IF(
OR('Performance Securities'!B7324 = "8. Transferee of restricted securities", 'Performance Securities'!B7324 = "9. Any person (substitution for securities etc.)"),
'Performance Securities'!C7324,
IF(
'Performance Securities'!B7324 = "",
#N/A,
'Performance Securities'!B7324)
)</f>
        <v>#N/A</v>
      </c>
      <c r="D7324" t="e">
        <f>IF(
OR('Options or Warrants'!B7324 = "8. Transferee of restricted securities", 'Options or Warrants'!B7324 = "9. Any person (substitution for securities etc.)"),
'Options or Warrants'!C7324,
IF(
'Options or Warrants'!B7324 = "",
#N/A,
'Options or Warrants'!B7324)
)</f>
        <v>#N/A</v>
      </c>
      <c r="E7324" t="e">
        <f>IF(
OR('Options - Free Attaching'!B7324 = "8. Transferee of restricted securities", 'Options - Free Attaching'!B7324 = "9. Any person (substitution for securities etc.)"),
'Options - Free Attaching'!C7324,
IF(
'Options - Free Attaching'!B7324 = "",
#N/A,
'Options - Free Attaching'!B7324)
)</f>
        <v>#N/A</v>
      </c>
      <c r="F7324" t="e">
        <f>IF(
OR('Con. Notes - Conversion'!B7324 = "8. Transferee of restricted securities", 'Con. Notes - Conversion'!B7324 = "9. Any person (substitution for securities etc.)"),
'Con. Notes - Conversion'!C7324,
IF(
'Con. Notes - Conversion'!B7324 = "",
#N/A,
'Con. Notes - Conversion'!B7324)
)</f>
        <v>#N/A</v>
      </c>
      <c r="G7324" t="e">
        <f>IF(
OR('Con. Notes - No Conversion'!B7324 = "8. Transferee of restricted securities", 'Con. Notes - No Conversion'!B7324 = "9. Any person (substitution for securities etc.)"),
'Con. Notes - No Conversion'!C7324,
IF(
'Con. Notes - No Conversion'!B7324 = "",
#N/A,
'Con. Notes - No Conversion'!B7324)
)</f>
        <v>#N/A</v>
      </c>
    </row>
    <row r="7325" spans="1:7" x14ac:dyDescent="0.25">
      <c r="A7325" t="e">
        <f>IF(
OR(Shares!B7325 = "8. Transferee of restricted securities", Shares!B7325 = "9. Any person (substitution for securities etc.)"),
Shares!C7325,
IF(
Shares!B7325 = "",
#N/A,
Shares!B7325)
)</f>
        <v>#N/A</v>
      </c>
      <c r="B7325" t="e">
        <f>IF(
OR('Shares - LTR - Granted'!B7325 = "8. Transferee of restricted securities", 'Shares - LTR - Granted'!B7325 = "9. Any person (substitution for securities etc.)"),
'Shares - LTR - Granted'!C7325,
IF(
'Shares - LTR - Granted'!B7325 = "",
#N/A,
'Shares - LTR - Granted'!B7325)
)</f>
        <v>#N/A</v>
      </c>
      <c r="C7325" t="e">
        <f>IF(
OR('Performance Securities'!B7325 = "8. Transferee of restricted securities", 'Performance Securities'!B7325 = "9. Any person (substitution for securities etc.)"),
'Performance Securities'!C7325,
IF(
'Performance Securities'!B7325 = "",
#N/A,
'Performance Securities'!B7325)
)</f>
        <v>#N/A</v>
      </c>
      <c r="D7325" t="e">
        <f>IF(
OR('Options or Warrants'!B7325 = "8. Transferee of restricted securities", 'Options or Warrants'!B7325 = "9. Any person (substitution for securities etc.)"),
'Options or Warrants'!C7325,
IF(
'Options or Warrants'!B7325 = "",
#N/A,
'Options or Warrants'!B7325)
)</f>
        <v>#N/A</v>
      </c>
      <c r="E7325" t="e">
        <f>IF(
OR('Options - Free Attaching'!B7325 = "8. Transferee of restricted securities", 'Options - Free Attaching'!B7325 = "9. Any person (substitution for securities etc.)"),
'Options - Free Attaching'!C7325,
IF(
'Options - Free Attaching'!B7325 = "",
#N/A,
'Options - Free Attaching'!B7325)
)</f>
        <v>#N/A</v>
      </c>
      <c r="F7325" t="e">
        <f>IF(
OR('Con. Notes - Conversion'!B7325 = "8. Transferee of restricted securities", 'Con. Notes - Conversion'!B7325 = "9. Any person (substitution for securities etc.)"),
'Con. Notes - Conversion'!C7325,
IF(
'Con. Notes - Conversion'!B7325 = "",
#N/A,
'Con. Notes - Conversion'!B7325)
)</f>
        <v>#N/A</v>
      </c>
      <c r="G7325" t="e">
        <f>IF(
OR('Con. Notes - No Conversion'!B7325 = "8. Transferee of restricted securities", 'Con. Notes - No Conversion'!B7325 = "9. Any person (substitution for securities etc.)"),
'Con. Notes - No Conversion'!C7325,
IF(
'Con. Notes - No Conversion'!B7325 = "",
#N/A,
'Con. Notes - No Conversion'!B7325)
)</f>
        <v>#N/A</v>
      </c>
    </row>
    <row r="7326" spans="1:7" x14ac:dyDescent="0.25">
      <c r="A7326" t="e">
        <f>IF(
OR(Shares!B7326 = "8. Transferee of restricted securities", Shares!B7326 = "9. Any person (substitution for securities etc.)"),
Shares!C7326,
IF(
Shares!B7326 = "",
#N/A,
Shares!B7326)
)</f>
        <v>#N/A</v>
      </c>
      <c r="B7326" t="e">
        <f>IF(
OR('Shares - LTR - Granted'!B7326 = "8. Transferee of restricted securities", 'Shares - LTR - Granted'!B7326 = "9. Any person (substitution for securities etc.)"),
'Shares - LTR - Granted'!C7326,
IF(
'Shares - LTR - Granted'!B7326 = "",
#N/A,
'Shares - LTR - Granted'!B7326)
)</f>
        <v>#N/A</v>
      </c>
      <c r="C7326" t="e">
        <f>IF(
OR('Performance Securities'!B7326 = "8. Transferee of restricted securities", 'Performance Securities'!B7326 = "9. Any person (substitution for securities etc.)"),
'Performance Securities'!C7326,
IF(
'Performance Securities'!B7326 = "",
#N/A,
'Performance Securities'!B7326)
)</f>
        <v>#N/A</v>
      </c>
      <c r="D7326" t="e">
        <f>IF(
OR('Options or Warrants'!B7326 = "8. Transferee of restricted securities", 'Options or Warrants'!B7326 = "9. Any person (substitution for securities etc.)"),
'Options or Warrants'!C7326,
IF(
'Options or Warrants'!B7326 = "",
#N/A,
'Options or Warrants'!B7326)
)</f>
        <v>#N/A</v>
      </c>
      <c r="E7326" t="e">
        <f>IF(
OR('Options - Free Attaching'!B7326 = "8. Transferee of restricted securities", 'Options - Free Attaching'!B7326 = "9. Any person (substitution for securities etc.)"),
'Options - Free Attaching'!C7326,
IF(
'Options - Free Attaching'!B7326 = "",
#N/A,
'Options - Free Attaching'!B7326)
)</f>
        <v>#N/A</v>
      </c>
      <c r="F7326" t="e">
        <f>IF(
OR('Con. Notes - Conversion'!B7326 = "8. Transferee of restricted securities", 'Con. Notes - Conversion'!B7326 = "9. Any person (substitution for securities etc.)"),
'Con. Notes - Conversion'!C7326,
IF(
'Con. Notes - Conversion'!B7326 = "",
#N/A,
'Con. Notes - Conversion'!B7326)
)</f>
        <v>#N/A</v>
      </c>
      <c r="G7326" t="e">
        <f>IF(
OR('Con. Notes - No Conversion'!B7326 = "8. Transferee of restricted securities", 'Con. Notes - No Conversion'!B7326 = "9. Any person (substitution for securities etc.)"),
'Con. Notes - No Conversion'!C7326,
IF(
'Con. Notes - No Conversion'!B7326 = "",
#N/A,
'Con. Notes - No Conversion'!B7326)
)</f>
        <v>#N/A</v>
      </c>
    </row>
    <row r="7327" spans="1:7" x14ac:dyDescent="0.25">
      <c r="A7327" t="e">
        <f>IF(
OR(Shares!B7327 = "8. Transferee of restricted securities", Shares!B7327 = "9. Any person (substitution for securities etc.)"),
Shares!C7327,
IF(
Shares!B7327 = "",
#N/A,
Shares!B7327)
)</f>
        <v>#N/A</v>
      </c>
      <c r="B7327" t="e">
        <f>IF(
OR('Shares - LTR - Granted'!B7327 = "8. Transferee of restricted securities", 'Shares - LTR - Granted'!B7327 = "9. Any person (substitution for securities etc.)"),
'Shares - LTR - Granted'!C7327,
IF(
'Shares - LTR - Granted'!B7327 = "",
#N/A,
'Shares - LTR - Granted'!B7327)
)</f>
        <v>#N/A</v>
      </c>
      <c r="C7327" t="e">
        <f>IF(
OR('Performance Securities'!B7327 = "8. Transferee of restricted securities", 'Performance Securities'!B7327 = "9. Any person (substitution for securities etc.)"),
'Performance Securities'!C7327,
IF(
'Performance Securities'!B7327 = "",
#N/A,
'Performance Securities'!B7327)
)</f>
        <v>#N/A</v>
      </c>
      <c r="D7327" t="e">
        <f>IF(
OR('Options or Warrants'!B7327 = "8. Transferee of restricted securities", 'Options or Warrants'!B7327 = "9. Any person (substitution for securities etc.)"),
'Options or Warrants'!C7327,
IF(
'Options or Warrants'!B7327 = "",
#N/A,
'Options or Warrants'!B7327)
)</f>
        <v>#N/A</v>
      </c>
      <c r="E7327" t="e">
        <f>IF(
OR('Options - Free Attaching'!B7327 = "8. Transferee of restricted securities", 'Options - Free Attaching'!B7327 = "9. Any person (substitution for securities etc.)"),
'Options - Free Attaching'!C7327,
IF(
'Options - Free Attaching'!B7327 = "",
#N/A,
'Options - Free Attaching'!B7327)
)</f>
        <v>#N/A</v>
      </c>
      <c r="F7327" t="e">
        <f>IF(
OR('Con. Notes - Conversion'!B7327 = "8. Transferee of restricted securities", 'Con. Notes - Conversion'!B7327 = "9. Any person (substitution for securities etc.)"),
'Con. Notes - Conversion'!C7327,
IF(
'Con. Notes - Conversion'!B7327 = "",
#N/A,
'Con. Notes - Conversion'!B7327)
)</f>
        <v>#N/A</v>
      </c>
      <c r="G7327" t="e">
        <f>IF(
OR('Con. Notes - No Conversion'!B7327 = "8. Transferee of restricted securities", 'Con. Notes - No Conversion'!B7327 = "9. Any person (substitution for securities etc.)"),
'Con. Notes - No Conversion'!C7327,
IF(
'Con. Notes - No Conversion'!B7327 = "",
#N/A,
'Con. Notes - No Conversion'!B7327)
)</f>
        <v>#N/A</v>
      </c>
    </row>
    <row r="7328" spans="1:7" x14ac:dyDescent="0.25">
      <c r="A7328" t="e">
        <f>IF(
OR(Shares!B7328 = "8. Transferee of restricted securities", Shares!B7328 = "9. Any person (substitution for securities etc.)"),
Shares!C7328,
IF(
Shares!B7328 = "",
#N/A,
Shares!B7328)
)</f>
        <v>#N/A</v>
      </c>
      <c r="B7328" t="e">
        <f>IF(
OR('Shares - LTR - Granted'!B7328 = "8. Transferee of restricted securities", 'Shares - LTR - Granted'!B7328 = "9. Any person (substitution for securities etc.)"),
'Shares - LTR - Granted'!C7328,
IF(
'Shares - LTR - Granted'!B7328 = "",
#N/A,
'Shares - LTR - Granted'!B7328)
)</f>
        <v>#N/A</v>
      </c>
      <c r="C7328" t="e">
        <f>IF(
OR('Performance Securities'!B7328 = "8. Transferee of restricted securities", 'Performance Securities'!B7328 = "9. Any person (substitution for securities etc.)"),
'Performance Securities'!C7328,
IF(
'Performance Securities'!B7328 = "",
#N/A,
'Performance Securities'!B7328)
)</f>
        <v>#N/A</v>
      </c>
      <c r="D7328" t="e">
        <f>IF(
OR('Options or Warrants'!B7328 = "8. Transferee of restricted securities", 'Options or Warrants'!B7328 = "9. Any person (substitution for securities etc.)"),
'Options or Warrants'!C7328,
IF(
'Options or Warrants'!B7328 = "",
#N/A,
'Options or Warrants'!B7328)
)</f>
        <v>#N/A</v>
      </c>
      <c r="E7328" t="e">
        <f>IF(
OR('Options - Free Attaching'!B7328 = "8. Transferee of restricted securities", 'Options - Free Attaching'!B7328 = "9. Any person (substitution for securities etc.)"),
'Options - Free Attaching'!C7328,
IF(
'Options - Free Attaching'!B7328 = "",
#N/A,
'Options - Free Attaching'!B7328)
)</f>
        <v>#N/A</v>
      </c>
      <c r="F7328" t="e">
        <f>IF(
OR('Con. Notes - Conversion'!B7328 = "8. Transferee of restricted securities", 'Con. Notes - Conversion'!B7328 = "9. Any person (substitution for securities etc.)"),
'Con. Notes - Conversion'!C7328,
IF(
'Con. Notes - Conversion'!B7328 = "",
#N/A,
'Con. Notes - Conversion'!B7328)
)</f>
        <v>#N/A</v>
      </c>
      <c r="G7328" t="e">
        <f>IF(
OR('Con. Notes - No Conversion'!B7328 = "8. Transferee of restricted securities", 'Con. Notes - No Conversion'!B7328 = "9. Any person (substitution for securities etc.)"),
'Con. Notes - No Conversion'!C7328,
IF(
'Con. Notes - No Conversion'!B7328 = "",
#N/A,
'Con. Notes - No Conversion'!B7328)
)</f>
        <v>#N/A</v>
      </c>
    </row>
    <row r="7329" spans="1:7" x14ac:dyDescent="0.25">
      <c r="A7329" t="e">
        <f>IF(
OR(Shares!B7329 = "8. Transferee of restricted securities", Shares!B7329 = "9. Any person (substitution for securities etc.)"),
Shares!C7329,
IF(
Shares!B7329 = "",
#N/A,
Shares!B7329)
)</f>
        <v>#N/A</v>
      </c>
      <c r="B7329" t="e">
        <f>IF(
OR('Shares - LTR - Granted'!B7329 = "8. Transferee of restricted securities", 'Shares - LTR - Granted'!B7329 = "9. Any person (substitution for securities etc.)"),
'Shares - LTR - Granted'!C7329,
IF(
'Shares - LTR - Granted'!B7329 = "",
#N/A,
'Shares - LTR - Granted'!B7329)
)</f>
        <v>#N/A</v>
      </c>
      <c r="C7329" t="e">
        <f>IF(
OR('Performance Securities'!B7329 = "8. Transferee of restricted securities", 'Performance Securities'!B7329 = "9. Any person (substitution for securities etc.)"),
'Performance Securities'!C7329,
IF(
'Performance Securities'!B7329 = "",
#N/A,
'Performance Securities'!B7329)
)</f>
        <v>#N/A</v>
      </c>
      <c r="D7329" t="e">
        <f>IF(
OR('Options or Warrants'!B7329 = "8. Transferee of restricted securities", 'Options or Warrants'!B7329 = "9. Any person (substitution for securities etc.)"),
'Options or Warrants'!C7329,
IF(
'Options or Warrants'!B7329 = "",
#N/A,
'Options or Warrants'!B7329)
)</f>
        <v>#N/A</v>
      </c>
      <c r="E7329" t="e">
        <f>IF(
OR('Options - Free Attaching'!B7329 = "8. Transferee of restricted securities", 'Options - Free Attaching'!B7329 = "9. Any person (substitution for securities etc.)"),
'Options - Free Attaching'!C7329,
IF(
'Options - Free Attaching'!B7329 = "",
#N/A,
'Options - Free Attaching'!B7329)
)</f>
        <v>#N/A</v>
      </c>
      <c r="F7329" t="e">
        <f>IF(
OR('Con. Notes - Conversion'!B7329 = "8. Transferee of restricted securities", 'Con. Notes - Conversion'!B7329 = "9. Any person (substitution for securities etc.)"),
'Con. Notes - Conversion'!C7329,
IF(
'Con. Notes - Conversion'!B7329 = "",
#N/A,
'Con. Notes - Conversion'!B7329)
)</f>
        <v>#N/A</v>
      </c>
      <c r="G7329" t="e">
        <f>IF(
OR('Con. Notes - No Conversion'!B7329 = "8. Transferee of restricted securities", 'Con. Notes - No Conversion'!B7329 = "9. Any person (substitution for securities etc.)"),
'Con. Notes - No Conversion'!C7329,
IF(
'Con. Notes - No Conversion'!B7329 = "",
#N/A,
'Con. Notes - No Conversion'!B7329)
)</f>
        <v>#N/A</v>
      </c>
    </row>
    <row r="7330" spans="1:7" x14ac:dyDescent="0.25">
      <c r="A7330" t="e">
        <f>IF(
OR(Shares!B7330 = "8. Transferee of restricted securities", Shares!B7330 = "9. Any person (substitution for securities etc.)"),
Shares!C7330,
IF(
Shares!B7330 = "",
#N/A,
Shares!B7330)
)</f>
        <v>#N/A</v>
      </c>
      <c r="B7330" t="e">
        <f>IF(
OR('Shares - LTR - Granted'!B7330 = "8. Transferee of restricted securities", 'Shares - LTR - Granted'!B7330 = "9. Any person (substitution for securities etc.)"),
'Shares - LTR - Granted'!C7330,
IF(
'Shares - LTR - Granted'!B7330 = "",
#N/A,
'Shares - LTR - Granted'!B7330)
)</f>
        <v>#N/A</v>
      </c>
      <c r="C7330" t="e">
        <f>IF(
OR('Performance Securities'!B7330 = "8. Transferee of restricted securities", 'Performance Securities'!B7330 = "9. Any person (substitution for securities etc.)"),
'Performance Securities'!C7330,
IF(
'Performance Securities'!B7330 = "",
#N/A,
'Performance Securities'!B7330)
)</f>
        <v>#N/A</v>
      </c>
      <c r="D7330" t="e">
        <f>IF(
OR('Options or Warrants'!B7330 = "8. Transferee of restricted securities", 'Options or Warrants'!B7330 = "9. Any person (substitution for securities etc.)"),
'Options or Warrants'!C7330,
IF(
'Options or Warrants'!B7330 = "",
#N/A,
'Options or Warrants'!B7330)
)</f>
        <v>#N/A</v>
      </c>
      <c r="E7330" t="e">
        <f>IF(
OR('Options - Free Attaching'!B7330 = "8. Transferee of restricted securities", 'Options - Free Attaching'!B7330 = "9. Any person (substitution for securities etc.)"),
'Options - Free Attaching'!C7330,
IF(
'Options - Free Attaching'!B7330 = "",
#N/A,
'Options - Free Attaching'!B7330)
)</f>
        <v>#N/A</v>
      </c>
      <c r="F7330" t="e">
        <f>IF(
OR('Con. Notes - Conversion'!B7330 = "8. Transferee of restricted securities", 'Con. Notes - Conversion'!B7330 = "9. Any person (substitution for securities etc.)"),
'Con. Notes - Conversion'!C7330,
IF(
'Con. Notes - Conversion'!B7330 = "",
#N/A,
'Con. Notes - Conversion'!B7330)
)</f>
        <v>#N/A</v>
      </c>
      <c r="G7330" t="e">
        <f>IF(
OR('Con. Notes - No Conversion'!B7330 = "8. Transferee of restricted securities", 'Con. Notes - No Conversion'!B7330 = "9. Any person (substitution for securities etc.)"),
'Con. Notes - No Conversion'!C7330,
IF(
'Con. Notes - No Conversion'!B7330 = "",
#N/A,
'Con. Notes - No Conversion'!B7330)
)</f>
        <v>#N/A</v>
      </c>
    </row>
    <row r="7331" spans="1:7" x14ac:dyDescent="0.25">
      <c r="A7331" t="e">
        <f>IF(
OR(Shares!B7331 = "8. Transferee of restricted securities", Shares!B7331 = "9. Any person (substitution for securities etc.)"),
Shares!C7331,
IF(
Shares!B7331 = "",
#N/A,
Shares!B7331)
)</f>
        <v>#N/A</v>
      </c>
      <c r="B7331" t="e">
        <f>IF(
OR('Shares - LTR - Granted'!B7331 = "8. Transferee of restricted securities", 'Shares - LTR - Granted'!B7331 = "9. Any person (substitution for securities etc.)"),
'Shares - LTR - Granted'!C7331,
IF(
'Shares - LTR - Granted'!B7331 = "",
#N/A,
'Shares - LTR - Granted'!B7331)
)</f>
        <v>#N/A</v>
      </c>
      <c r="C7331" t="e">
        <f>IF(
OR('Performance Securities'!B7331 = "8. Transferee of restricted securities", 'Performance Securities'!B7331 = "9. Any person (substitution for securities etc.)"),
'Performance Securities'!C7331,
IF(
'Performance Securities'!B7331 = "",
#N/A,
'Performance Securities'!B7331)
)</f>
        <v>#N/A</v>
      </c>
      <c r="D7331" t="e">
        <f>IF(
OR('Options or Warrants'!B7331 = "8. Transferee of restricted securities", 'Options or Warrants'!B7331 = "9. Any person (substitution for securities etc.)"),
'Options or Warrants'!C7331,
IF(
'Options or Warrants'!B7331 = "",
#N/A,
'Options or Warrants'!B7331)
)</f>
        <v>#N/A</v>
      </c>
      <c r="E7331" t="e">
        <f>IF(
OR('Options - Free Attaching'!B7331 = "8. Transferee of restricted securities", 'Options - Free Attaching'!B7331 = "9. Any person (substitution for securities etc.)"),
'Options - Free Attaching'!C7331,
IF(
'Options - Free Attaching'!B7331 = "",
#N/A,
'Options - Free Attaching'!B7331)
)</f>
        <v>#N/A</v>
      </c>
      <c r="F7331" t="e">
        <f>IF(
OR('Con. Notes - Conversion'!B7331 = "8. Transferee of restricted securities", 'Con. Notes - Conversion'!B7331 = "9. Any person (substitution for securities etc.)"),
'Con. Notes - Conversion'!C7331,
IF(
'Con. Notes - Conversion'!B7331 = "",
#N/A,
'Con. Notes - Conversion'!B7331)
)</f>
        <v>#N/A</v>
      </c>
      <c r="G7331" t="e">
        <f>IF(
OR('Con. Notes - No Conversion'!B7331 = "8. Transferee of restricted securities", 'Con. Notes - No Conversion'!B7331 = "9. Any person (substitution for securities etc.)"),
'Con. Notes - No Conversion'!C7331,
IF(
'Con. Notes - No Conversion'!B7331 = "",
#N/A,
'Con. Notes - No Conversion'!B7331)
)</f>
        <v>#N/A</v>
      </c>
    </row>
    <row r="7332" spans="1:7" x14ac:dyDescent="0.25">
      <c r="A7332" t="e">
        <f>IF(
OR(Shares!B7332 = "8. Transferee of restricted securities", Shares!B7332 = "9. Any person (substitution for securities etc.)"),
Shares!C7332,
IF(
Shares!B7332 = "",
#N/A,
Shares!B7332)
)</f>
        <v>#N/A</v>
      </c>
      <c r="B7332" t="e">
        <f>IF(
OR('Shares - LTR - Granted'!B7332 = "8. Transferee of restricted securities", 'Shares - LTR - Granted'!B7332 = "9. Any person (substitution for securities etc.)"),
'Shares - LTR - Granted'!C7332,
IF(
'Shares - LTR - Granted'!B7332 = "",
#N/A,
'Shares - LTR - Granted'!B7332)
)</f>
        <v>#N/A</v>
      </c>
      <c r="C7332" t="e">
        <f>IF(
OR('Performance Securities'!B7332 = "8. Transferee of restricted securities", 'Performance Securities'!B7332 = "9. Any person (substitution for securities etc.)"),
'Performance Securities'!C7332,
IF(
'Performance Securities'!B7332 = "",
#N/A,
'Performance Securities'!B7332)
)</f>
        <v>#N/A</v>
      </c>
      <c r="D7332" t="e">
        <f>IF(
OR('Options or Warrants'!B7332 = "8. Transferee of restricted securities", 'Options or Warrants'!B7332 = "9. Any person (substitution for securities etc.)"),
'Options or Warrants'!C7332,
IF(
'Options or Warrants'!B7332 = "",
#N/A,
'Options or Warrants'!B7332)
)</f>
        <v>#N/A</v>
      </c>
      <c r="E7332" t="e">
        <f>IF(
OR('Options - Free Attaching'!B7332 = "8. Transferee of restricted securities", 'Options - Free Attaching'!B7332 = "9. Any person (substitution for securities etc.)"),
'Options - Free Attaching'!C7332,
IF(
'Options - Free Attaching'!B7332 = "",
#N/A,
'Options - Free Attaching'!B7332)
)</f>
        <v>#N/A</v>
      </c>
      <c r="F7332" t="e">
        <f>IF(
OR('Con. Notes - Conversion'!B7332 = "8. Transferee of restricted securities", 'Con. Notes - Conversion'!B7332 = "9. Any person (substitution for securities etc.)"),
'Con. Notes - Conversion'!C7332,
IF(
'Con. Notes - Conversion'!B7332 = "",
#N/A,
'Con. Notes - Conversion'!B7332)
)</f>
        <v>#N/A</v>
      </c>
      <c r="G7332" t="e">
        <f>IF(
OR('Con. Notes - No Conversion'!B7332 = "8. Transferee of restricted securities", 'Con. Notes - No Conversion'!B7332 = "9. Any person (substitution for securities etc.)"),
'Con. Notes - No Conversion'!C7332,
IF(
'Con. Notes - No Conversion'!B7332 = "",
#N/A,
'Con. Notes - No Conversion'!B7332)
)</f>
        <v>#N/A</v>
      </c>
    </row>
    <row r="7333" spans="1:7" x14ac:dyDescent="0.25">
      <c r="A7333" t="e">
        <f>IF(
OR(Shares!B7333 = "8. Transferee of restricted securities", Shares!B7333 = "9. Any person (substitution for securities etc.)"),
Shares!C7333,
IF(
Shares!B7333 = "",
#N/A,
Shares!B7333)
)</f>
        <v>#N/A</v>
      </c>
      <c r="B7333" t="e">
        <f>IF(
OR('Shares - LTR - Granted'!B7333 = "8. Transferee of restricted securities", 'Shares - LTR - Granted'!B7333 = "9. Any person (substitution for securities etc.)"),
'Shares - LTR - Granted'!C7333,
IF(
'Shares - LTR - Granted'!B7333 = "",
#N/A,
'Shares - LTR - Granted'!B7333)
)</f>
        <v>#N/A</v>
      </c>
      <c r="C7333" t="e">
        <f>IF(
OR('Performance Securities'!B7333 = "8. Transferee of restricted securities", 'Performance Securities'!B7333 = "9. Any person (substitution for securities etc.)"),
'Performance Securities'!C7333,
IF(
'Performance Securities'!B7333 = "",
#N/A,
'Performance Securities'!B7333)
)</f>
        <v>#N/A</v>
      </c>
      <c r="D7333" t="e">
        <f>IF(
OR('Options or Warrants'!B7333 = "8. Transferee of restricted securities", 'Options or Warrants'!B7333 = "9. Any person (substitution for securities etc.)"),
'Options or Warrants'!C7333,
IF(
'Options or Warrants'!B7333 = "",
#N/A,
'Options or Warrants'!B7333)
)</f>
        <v>#N/A</v>
      </c>
      <c r="E7333" t="e">
        <f>IF(
OR('Options - Free Attaching'!B7333 = "8. Transferee of restricted securities", 'Options - Free Attaching'!B7333 = "9. Any person (substitution for securities etc.)"),
'Options - Free Attaching'!C7333,
IF(
'Options - Free Attaching'!B7333 = "",
#N/A,
'Options - Free Attaching'!B7333)
)</f>
        <v>#N/A</v>
      </c>
      <c r="F7333" t="e">
        <f>IF(
OR('Con. Notes - Conversion'!B7333 = "8. Transferee of restricted securities", 'Con. Notes - Conversion'!B7333 = "9. Any person (substitution for securities etc.)"),
'Con. Notes - Conversion'!C7333,
IF(
'Con. Notes - Conversion'!B7333 = "",
#N/A,
'Con. Notes - Conversion'!B7333)
)</f>
        <v>#N/A</v>
      </c>
      <c r="G7333" t="e">
        <f>IF(
OR('Con. Notes - No Conversion'!B7333 = "8. Transferee of restricted securities", 'Con. Notes - No Conversion'!B7333 = "9. Any person (substitution for securities etc.)"),
'Con. Notes - No Conversion'!C7333,
IF(
'Con. Notes - No Conversion'!B7333 = "",
#N/A,
'Con. Notes - No Conversion'!B7333)
)</f>
        <v>#N/A</v>
      </c>
    </row>
    <row r="7334" spans="1:7" x14ac:dyDescent="0.25">
      <c r="A7334" t="e">
        <f>IF(
OR(Shares!B7334 = "8. Transferee of restricted securities", Shares!B7334 = "9. Any person (substitution for securities etc.)"),
Shares!C7334,
IF(
Shares!B7334 = "",
#N/A,
Shares!B7334)
)</f>
        <v>#N/A</v>
      </c>
      <c r="B7334" t="e">
        <f>IF(
OR('Shares - LTR - Granted'!B7334 = "8. Transferee of restricted securities", 'Shares - LTR - Granted'!B7334 = "9. Any person (substitution for securities etc.)"),
'Shares - LTR - Granted'!C7334,
IF(
'Shares - LTR - Granted'!B7334 = "",
#N/A,
'Shares - LTR - Granted'!B7334)
)</f>
        <v>#N/A</v>
      </c>
      <c r="C7334" t="e">
        <f>IF(
OR('Performance Securities'!B7334 = "8. Transferee of restricted securities", 'Performance Securities'!B7334 = "9. Any person (substitution for securities etc.)"),
'Performance Securities'!C7334,
IF(
'Performance Securities'!B7334 = "",
#N/A,
'Performance Securities'!B7334)
)</f>
        <v>#N/A</v>
      </c>
      <c r="D7334" t="e">
        <f>IF(
OR('Options or Warrants'!B7334 = "8. Transferee of restricted securities", 'Options or Warrants'!B7334 = "9. Any person (substitution for securities etc.)"),
'Options or Warrants'!C7334,
IF(
'Options or Warrants'!B7334 = "",
#N/A,
'Options or Warrants'!B7334)
)</f>
        <v>#N/A</v>
      </c>
      <c r="E7334" t="e">
        <f>IF(
OR('Options - Free Attaching'!B7334 = "8. Transferee of restricted securities", 'Options - Free Attaching'!B7334 = "9. Any person (substitution for securities etc.)"),
'Options - Free Attaching'!C7334,
IF(
'Options - Free Attaching'!B7334 = "",
#N/A,
'Options - Free Attaching'!B7334)
)</f>
        <v>#N/A</v>
      </c>
      <c r="F7334" t="e">
        <f>IF(
OR('Con. Notes - Conversion'!B7334 = "8. Transferee of restricted securities", 'Con. Notes - Conversion'!B7334 = "9. Any person (substitution for securities etc.)"),
'Con. Notes - Conversion'!C7334,
IF(
'Con. Notes - Conversion'!B7334 = "",
#N/A,
'Con. Notes - Conversion'!B7334)
)</f>
        <v>#N/A</v>
      </c>
      <c r="G7334" t="e">
        <f>IF(
OR('Con. Notes - No Conversion'!B7334 = "8. Transferee of restricted securities", 'Con. Notes - No Conversion'!B7334 = "9. Any person (substitution for securities etc.)"),
'Con. Notes - No Conversion'!C7334,
IF(
'Con. Notes - No Conversion'!B7334 = "",
#N/A,
'Con. Notes - No Conversion'!B7334)
)</f>
        <v>#N/A</v>
      </c>
    </row>
    <row r="7335" spans="1:7" x14ac:dyDescent="0.25">
      <c r="A7335" t="e">
        <f>IF(
OR(Shares!B7335 = "8. Transferee of restricted securities", Shares!B7335 = "9. Any person (substitution for securities etc.)"),
Shares!C7335,
IF(
Shares!B7335 = "",
#N/A,
Shares!B7335)
)</f>
        <v>#N/A</v>
      </c>
      <c r="B7335" t="e">
        <f>IF(
OR('Shares - LTR - Granted'!B7335 = "8. Transferee of restricted securities", 'Shares - LTR - Granted'!B7335 = "9. Any person (substitution for securities etc.)"),
'Shares - LTR - Granted'!C7335,
IF(
'Shares - LTR - Granted'!B7335 = "",
#N/A,
'Shares - LTR - Granted'!B7335)
)</f>
        <v>#N/A</v>
      </c>
      <c r="C7335" t="e">
        <f>IF(
OR('Performance Securities'!B7335 = "8. Transferee of restricted securities", 'Performance Securities'!B7335 = "9. Any person (substitution for securities etc.)"),
'Performance Securities'!C7335,
IF(
'Performance Securities'!B7335 = "",
#N/A,
'Performance Securities'!B7335)
)</f>
        <v>#N/A</v>
      </c>
      <c r="D7335" t="e">
        <f>IF(
OR('Options or Warrants'!B7335 = "8. Transferee of restricted securities", 'Options or Warrants'!B7335 = "9. Any person (substitution for securities etc.)"),
'Options or Warrants'!C7335,
IF(
'Options or Warrants'!B7335 = "",
#N/A,
'Options or Warrants'!B7335)
)</f>
        <v>#N/A</v>
      </c>
      <c r="E7335" t="e">
        <f>IF(
OR('Options - Free Attaching'!B7335 = "8. Transferee of restricted securities", 'Options - Free Attaching'!B7335 = "9. Any person (substitution for securities etc.)"),
'Options - Free Attaching'!C7335,
IF(
'Options - Free Attaching'!B7335 = "",
#N/A,
'Options - Free Attaching'!B7335)
)</f>
        <v>#N/A</v>
      </c>
      <c r="F7335" t="e">
        <f>IF(
OR('Con. Notes - Conversion'!B7335 = "8. Transferee of restricted securities", 'Con. Notes - Conversion'!B7335 = "9. Any person (substitution for securities etc.)"),
'Con. Notes - Conversion'!C7335,
IF(
'Con. Notes - Conversion'!B7335 = "",
#N/A,
'Con. Notes - Conversion'!B7335)
)</f>
        <v>#N/A</v>
      </c>
      <c r="G7335" t="e">
        <f>IF(
OR('Con. Notes - No Conversion'!B7335 = "8. Transferee of restricted securities", 'Con. Notes - No Conversion'!B7335 = "9. Any person (substitution for securities etc.)"),
'Con. Notes - No Conversion'!C7335,
IF(
'Con. Notes - No Conversion'!B7335 = "",
#N/A,
'Con. Notes - No Conversion'!B7335)
)</f>
        <v>#N/A</v>
      </c>
    </row>
    <row r="7336" spans="1:7" x14ac:dyDescent="0.25">
      <c r="A7336" t="e">
        <f>IF(
OR(Shares!B7336 = "8. Transferee of restricted securities", Shares!B7336 = "9. Any person (substitution for securities etc.)"),
Shares!C7336,
IF(
Shares!B7336 = "",
#N/A,
Shares!B7336)
)</f>
        <v>#N/A</v>
      </c>
      <c r="B7336" t="e">
        <f>IF(
OR('Shares - LTR - Granted'!B7336 = "8. Transferee of restricted securities", 'Shares - LTR - Granted'!B7336 = "9. Any person (substitution for securities etc.)"),
'Shares - LTR - Granted'!C7336,
IF(
'Shares - LTR - Granted'!B7336 = "",
#N/A,
'Shares - LTR - Granted'!B7336)
)</f>
        <v>#N/A</v>
      </c>
      <c r="C7336" t="e">
        <f>IF(
OR('Performance Securities'!B7336 = "8. Transferee of restricted securities", 'Performance Securities'!B7336 = "9. Any person (substitution for securities etc.)"),
'Performance Securities'!C7336,
IF(
'Performance Securities'!B7336 = "",
#N/A,
'Performance Securities'!B7336)
)</f>
        <v>#N/A</v>
      </c>
      <c r="D7336" t="e">
        <f>IF(
OR('Options or Warrants'!B7336 = "8. Transferee of restricted securities", 'Options or Warrants'!B7336 = "9. Any person (substitution for securities etc.)"),
'Options or Warrants'!C7336,
IF(
'Options or Warrants'!B7336 = "",
#N/A,
'Options or Warrants'!B7336)
)</f>
        <v>#N/A</v>
      </c>
      <c r="E7336" t="e">
        <f>IF(
OR('Options - Free Attaching'!B7336 = "8. Transferee of restricted securities", 'Options - Free Attaching'!B7336 = "9. Any person (substitution for securities etc.)"),
'Options - Free Attaching'!C7336,
IF(
'Options - Free Attaching'!B7336 = "",
#N/A,
'Options - Free Attaching'!B7336)
)</f>
        <v>#N/A</v>
      </c>
      <c r="F7336" t="e">
        <f>IF(
OR('Con. Notes - Conversion'!B7336 = "8. Transferee of restricted securities", 'Con. Notes - Conversion'!B7336 = "9. Any person (substitution for securities etc.)"),
'Con. Notes - Conversion'!C7336,
IF(
'Con. Notes - Conversion'!B7336 = "",
#N/A,
'Con. Notes - Conversion'!B7336)
)</f>
        <v>#N/A</v>
      </c>
      <c r="G7336" t="e">
        <f>IF(
OR('Con. Notes - No Conversion'!B7336 = "8. Transferee of restricted securities", 'Con. Notes - No Conversion'!B7336 = "9. Any person (substitution for securities etc.)"),
'Con. Notes - No Conversion'!C7336,
IF(
'Con. Notes - No Conversion'!B7336 = "",
#N/A,
'Con. Notes - No Conversion'!B7336)
)</f>
        <v>#N/A</v>
      </c>
    </row>
    <row r="7337" spans="1:7" x14ac:dyDescent="0.25">
      <c r="A7337" t="e">
        <f>IF(
OR(Shares!B7337 = "8. Transferee of restricted securities", Shares!B7337 = "9. Any person (substitution for securities etc.)"),
Shares!C7337,
IF(
Shares!B7337 = "",
#N/A,
Shares!B7337)
)</f>
        <v>#N/A</v>
      </c>
      <c r="B7337" t="e">
        <f>IF(
OR('Shares - LTR - Granted'!B7337 = "8. Transferee of restricted securities", 'Shares - LTR - Granted'!B7337 = "9. Any person (substitution for securities etc.)"),
'Shares - LTR - Granted'!C7337,
IF(
'Shares - LTR - Granted'!B7337 = "",
#N/A,
'Shares - LTR - Granted'!B7337)
)</f>
        <v>#N/A</v>
      </c>
      <c r="C7337" t="e">
        <f>IF(
OR('Performance Securities'!B7337 = "8. Transferee of restricted securities", 'Performance Securities'!B7337 = "9. Any person (substitution for securities etc.)"),
'Performance Securities'!C7337,
IF(
'Performance Securities'!B7337 = "",
#N/A,
'Performance Securities'!B7337)
)</f>
        <v>#N/A</v>
      </c>
      <c r="D7337" t="e">
        <f>IF(
OR('Options or Warrants'!B7337 = "8. Transferee of restricted securities", 'Options or Warrants'!B7337 = "9. Any person (substitution for securities etc.)"),
'Options or Warrants'!C7337,
IF(
'Options or Warrants'!B7337 = "",
#N/A,
'Options or Warrants'!B7337)
)</f>
        <v>#N/A</v>
      </c>
      <c r="E7337" t="e">
        <f>IF(
OR('Options - Free Attaching'!B7337 = "8. Transferee of restricted securities", 'Options - Free Attaching'!B7337 = "9. Any person (substitution for securities etc.)"),
'Options - Free Attaching'!C7337,
IF(
'Options - Free Attaching'!B7337 = "",
#N/A,
'Options - Free Attaching'!B7337)
)</f>
        <v>#N/A</v>
      </c>
      <c r="F7337" t="e">
        <f>IF(
OR('Con. Notes - Conversion'!B7337 = "8. Transferee of restricted securities", 'Con. Notes - Conversion'!B7337 = "9. Any person (substitution for securities etc.)"),
'Con. Notes - Conversion'!C7337,
IF(
'Con. Notes - Conversion'!B7337 = "",
#N/A,
'Con. Notes - Conversion'!B7337)
)</f>
        <v>#N/A</v>
      </c>
      <c r="G7337" t="e">
        <f>IF(
OR('Con. Notes - No Conversion'!B7337 = "8. Transferee of restricted securities", 'Con. Notes - No Conversion'!B7337 = "9. Any person (substitution for securities etc.)"),
'Con. Notes - No Conversion'!C7337,
IF(
'Con. Notes - No Conversion'!B7337 = "",
#N/A,
'Con. Notes - No Conversion'!B7337)
)</f>
        <v>#N/A</v>
      </c>
    </row>
    <row r="7338" spans="1:7" x14ac:dyDescent="0.25">
      <c r="A7338" t="e">
        <f>IF(
OR(Shares!B7338 = "8. Transferee of restricted securities", Shares!B7338 = "9. Any person (substitution for securities etc.)"),
Shares!C7338,
IF(
Shares!B7338 = "",
#N/A,
Shares!B7338)
)</f>
        <v>#N/A</v>
      </c>
      <c r="B7338" t="e">
        <f>IF(
OR('Shares - LTR - Granted'!B7338 = "8. Transferee of restricted securities", 'Shares - LTR - Granted'!B7338 = "9. Any person (substitution for securities etc.)"),
'Shares - LTR - Granted'!C7338,
IF(
'Shares - LTR - Granted'!B7338 = "",
#N/A,
'Shares - LTR - Granted'!B7338)
)</f>
        <v>#N/A</v>
      </c>
      <c r="C7338" t="e">
        <f>IF(
OR('Performance Securities'!B7338 = "8. Transferee of restricted securities", 'Performance Securities'!B7338 = "9. Any person (substitution for securities etc.)"),
'Performance Securities'!C7338,
IF(
'Performance Securities'!B7338 = "",
#N/A,
'Performance Securities'!B7338)
)</f>
        <v>#N/A</v>
      </c>
      <c r="D7338" t="e">
        <f>IF(
OR('Options or Warrants'!B7338 = "8. Transferee of restricted securities", 'Options or Warrants'!B7338 = "9. Any person (substitution for securities etc.)"),
'Options or Warrants'!C7338,
IF(
'Options or Warrants'!B7338 = "",
#N/A,
'Options or Warrants'!B7338)
)</f>
        <v>#N/A</v>
      </c>
      <c r="E7338" t="e">
        <f>IF(
OR('Options - Free Attaching'!B7338 = "8. Transferee of restricted securities", 'Options - Free Attaching'!B7338 = "9. Any person (substitution for securities etc.)"),
'Options - Free Attaching'!C7338,
IF(
'Options - Free Attaching'!B7338 = "",
#N/A,
'Options - Free Attaching'!B7338)
)</f>
        <v>#N/A</v>
      </c>
      <c r="F7338" t="e">
        <f>IF(
OR('Con. Notes - Conversion'!B7338 = "8. Transferee of restricted securities", 'Con. Notes - Conversion'!B7338 = "9. Any person (substitution for securities etc.)"),
'Con. Notes - Conversion'!C7338,
IF(
'Con. Notes - Conversion'!B7338 = "",
#N/A,
'Con. Notes - Conversion'!B7338)
)</f>
        <v>#N/A</v>
      </c>
      <c r="G7338" t="e">
        <f>IF(
OR('Con. Notes - No Conversion'!B7338 = "8. Transferee of restricted securities", 'Con. Notes - No Conversion'!B7338 = "9. Any person (substitution for securities etc.)"),
'Con. Notes - No Conversion'!C7338,
IF(
'Con. Notes - No Conversion'!B7338 = "",
#N/A,
'Con. Notes - No Conversion'!B7338)
)</f>
        <v>#N/A</v>
      </c>
    </row>
    <row r="7339" spans="1:7" x14ac:dyDescent="0.25">
      <c r="A7339" t="e">
        <f>IF(
OR(Shares!B7339 = "8. Transferee of restricted securities", Shares!B7339 = "9. Any person (substitution for securities etc.)"),
Shares!C7339,
IF(
Shares!B7339 = "",
#N/A,
Shares!B7339)
)</f>
        <v>#N/A</v>
      </c>
      <c r="B7339" t="e">
        <f>IF(
OR('Shares - LTR - Granted'!B7339 = "8. Transferee of restricted securities", 'Shares - LTR - Granted'!B7339 = "9. Any person (substitution for securities etc.)"),
'Shares - LTR - Granted'!C7339,
IF(
'Shares - LTR - Granted'!B7339 = "",
#N/A,
'Shares - LTR - Granted'!B7339)
)</f>
        <v>#N/A</v>
      </c>
      <c r="C7339" t="e">
        <f>IF(
OR('Performance Securities'!B7339 = "8. Transferee of restricted securities", 'Performance Securities'!B7339 = "9. Any person (substitution for securities etc.)"),
'Performance Securities'!C7339,
IF(
'Performance Securities'!B7339 = "",
#N/A,
'Performance Securities'!B7339)
)</f>
        <v>#N/A</v>
      </c>
      <c r="D7339" t="e">
        <f>IF(
OR('Options or Warrants'!B7339 = "8. Transferee of restricted securities", 'Options or Warrants'!B7339 = "9. Any person (substitution for securities etc.)"),
'Options or Warrants'!C7339,
IF(
'Options or Warrants'!B7339 = "",
#N/A,
'Options or Warrants'!B7339)
)</f>
        <v>#N/A</v>
      </c>
      <c r="E7339" t="e">
        <f>IF(
OR('Options - Free Attaching'!B7339 = "8. Transferee of restricted securities", 'Options - Free Attaching'!B7339 = "9. Any person (substitution for securities etc.)"),
'Options - Free Attaching'!C7339,
IF(
'Options - Free Attaching'!B7339 = "",
#N/A,
'Options - Free Attaching'!B7339)
)</f>
        <v>#N/A</v>
      </c>
      <c r="F7339" t="e">
        <f>IF(
OR('Con. Notes - Conversion'!B7339 = "8. Transferee of restricted securities", 'Con. Notes - Conversion'!B7339 = "9. Any person (substitution for securities etc.)"),
'Con. Notes - Conversion'!C7339,
IF(
'Con. Notes - Conversion'!B7339 = "",
#N/A,
'Con. Notes - Conversion'!B7339)
)</f>
        <v>#N/A</v>
      </c>
      <c r="G7339" t="e">
        <f>IF(
OR('Con. Notes - No Conversion'!B7339 = "8. Transferee of restricted securities", 'Con. Notes - No Conversion'!B7339 = "9. Any person (substitution for securities etc.)"),
'Con. Notes - No Conversion'!C7339,
IF(
'Con. Notes - No Conversion'!B7339 = "",
#N/A,
'Con. Notes - No Conversion'!B7339)
)</f>
        <v>#N/A</v>
      </c>
    </row>
    <row r="7340" spans="1:7" x14ac:dyDescent="0.25">
      <c r="A7340" t="e">
        <f>IF(
OR(Shares!B7340 = "8. Transferee of restricted securities", Shares!B7340 = "9. Any person (substitution for securities etc.)"),
Shares!C7340,
IF(
Shares!B7340 = "",
#N/A,
Shares!B7340)
)</f>
        <v>#N/A</v>
      </c>
      <c r="B7340" t="e">
        <f>IF(
OR('Shares - LTR - Granted'!B7340 = "8. Transferee of restricted securities", 'Shares - LTR - Granted'!B7340 = "9. Any person (substitution for securities etc.)"),
'Shares - LTR - Granted'!C7340,
IF(
'Shares - LTR - Granted'!B7340 = "",
#N/A,
'Shares - LTR - Granted'!B7340)
)</f>
        <v>#N/A</v>
      </c>
      <c r="C7340" t="e">
        <f>IF(
OR('Performance Securities'!B7340 = "8. Transferee of restricted securities", 'Performance Securities'!B7340 = "9. Any person (substitution for securities etc.)"),
'Performance Securities'!C7340,
IF(
'Performance Securities'!B7340 = "",
#N/A,
'Performance Securities'!B7340)
)</f>
        <v>#N/A</v>
      </c>
      <c r="D7340" t="e">
        <f>IF(
OR('Options or Warrants'!B7340 = "8. Transferee of restricted securities", 'Options or Warrants'!B7340 = "9. Any person (substitution for securities etc.)"),
'Options or Warrants'!C7340,
IF(
'Options or Warrants'!B7340 = "",
#N/A,
'Options or Warrants'!B7340)
)</f>
        <v>#N/A</v>
      </c>
      <c r="E7340" t="e">
        <f>IF(
OR('Options - Free Attaching'!B7340 = "8. Transferee of restricted securities", 'Options - Free Attaching'!B7340 = "9. Any person (substitution for securities etc.)"),
'Options - Free Attaching'!C7340,
IF(
'Options - Free Attaching'!B7340 = "",
#N/A,
'Options - Free Attaching'!B7340)
)</f>
        <v>#N/A</v>
      </c>
      <c r="F7340" t="e">
        <f>IF(
OR('Con. Notes - Conversion'!B7340 = "8. Transferee of restricted securities", 'Con. Notes - Conversion'!B7340 = "9. Any person (substitution for securities etc.)"),
'Con. Notes - Conversion'!C7340,
IF(
'Con. Notes - Conversion'!B7340 = "",
#N/A,
'Con. Notes - Conversion'!B7340)
)</f>
        <v>#N/A</v>
      </c>
      <c r="G7340" t="e">
        <f>IF(
OR('Con. Notes - No Conversion'!B7340 = "8. Transferee of restricted securities", 'Con. Notes - No Conversion'!B7340 = "9. Any person (substitution for securities etc.)"),
'Con. Notes - No Conversion'!C7340,
IF(
'Con. Notes - No Conversion'!B7340 = "",
#N/A,
'Con. Notes - No Conversion'!B7340)
)</f>
        <v>#N/A</v>
      </c>
    </row>
    <row r="7341" spans="1:7" x14ac:dyDescent="0.25">
      <c r="A7341" t="e">
        <f>IF(
OR(Shares!B7341 = "8. Transferee of restricted securities", Shares!B7341 = "9. Any person (substitution for securities etc.)"),
Shares!C7341,
IF(
Shares!B7341 = "",
#N/A,
Shares!B7341)
)</f>
        <v>#N/A</v>
      </c>
      <c r="B7341" t="e">
        <f>IF(
OR('Shares - LTR - Granted'!B7341 = "8. Transferee of restricted securities", 'Shares - LTR - Granted'!B7341 = "9. Any person (substitution for securities etc.)"),
'Shares - LTR - Granted'!C7341,
IF(
'Shares - LTR - Granted'!B7341 = "",
#N/A,
'Shares - LTR - Granted'!B7341)
)</f>
        <v>#N/A</v>
      </c>
      <c r="C7341" t="e">
        <f>IF(
OR('Performance Securities'!B7341 = "8. Transferee of restricted securities", 'Performance Securities'!B7341 = "9. Any person (substitution for securities etc.)"),
'Performance Securities'!C7341,
IF(
'Performance Securities'!B7341 = "",
#N/A,
'Performance Securities'!B7341)
)</f>
        <v>#N/A</v>
      </c>
      <c r="D7341" t="e">
        <f>IF(
OR('Options or Warrants'!B7341 = "8. Transferee of restricted securities", 'Options or Warrants'!B7341 = "9. Any person (substitution for securities etc.)"),
'Options or Warrants'!C7341,
IF(
'Options or Warrants'!B7341 = "",
#N/A,
'Options or Warrants'!B7341)
)</f>
        <v>#N/A</v>
      </c>
      <c r="E7341" t="e">
        <f>IF(
OR('Options - Free Attaching'!B7341 = "8. Transferee of restricted securities", 'Options - Free Attaching'!B7341 = "9. Any person (substitution for securities etc.)"),
'Options - Free Attaching'!C7341,
IF(
'Options - Free Attaching'!B7341 = "",
#N/A,
'Options - Free Attaching'!B7341)
)</f>
        <v>#N/A</v>
      </c>
      <c r="F7341" t="e">
        <f>IF(
OR('Con. Notes - Conversion'!B7341 = "8. Transferee of restricted securities", 'Con. Notes - Conversion'!B7341 = "9. Any person (substitution for securities etc.)"),
'Con. Notes - Conversion'!C7341,
IF(
'Con. Notes - Conversion'!B7341 = "",
#N/A,
'Con. Notes - Conversion'!B7341)
)</f>
        <v>#N/A</v>
      </c>
      <c r="G7341" t="e">
        <f>IF(
OR('Con. Notes - No Conversion'!B7341 = "8. Transferee of restricted securities", 'Con. Notes - No Conversion'!B7341 = "9. Any person (substitution for securities etc.)"),
'Con. Notes - No Conversion'!C7341,
IF(
'Con. Notes - No Conversion'!B7341 = "",
#N/A,
'Con. Notes - No Conversion'!B7341)
)</f>
        <v>#N/A</v>
      </c>
    </row>
    <row r="7342" spans="1:7" x14ac:dyDescent="0.25">
      <c r="A7342" t="e">
        <f>IF(
OR(Shares!B7342 = "8. Transferee of restricted securities", Shares!B7342 = "9. Any person (substitution for securities etc.)"),
Shares!C7342,
IF(
Shares!B7342 = "",
#N/A,
Shares!B7342)
)</f>
        <v>#N/A</v>
      </c>
      <c r="B7342" t="e">
        <f>IF(
OR('Shares - LTR - Granted'!B7342 = "8. Transferee of restricted securities", 'Shares - LTR - Granted'!B7342 = "9. Any person (substitution for securities etc.)"),
'Shares - LTR - Granted'!C7342,
IF(
'Shares - LTR - Granted'!B7342 = "",
#N/A,
'Shares - LTR - Granted'!B7342)
)</f>
        <v>#N/A</v>
      </c>
      <c r="C7342" t="e">
        <f>IF(
OR('Performance Securities'!B7342 = "8. Transferee of restricted securities", 'Performance Securities'!B7342 = "9. Any person (substitution for securities etc.)"),
'Performance Securities'!C7342,
IF(
'Performance Securities'!B7342 = "",
#N/A,
'Performance Securities'!B7342)
)</f>
        <v>#N/A</v>
      </c>
      <c r="D7342" t="e">
        <f>IF(
OR('Options or Warrants'!B7342 = "8. Transferee of restricted securities", 'Options or Warrants'!B7342 = "9. Any person (substitution for securities etc.)"),
'Options or Warrants'!C7342,
IF(
'Options or Warrants'!B7342 = "",
#N/A,
'Options or Warrants'!B7342)
)</f>
        <v>#N/A</v>
      </c>
      <c r="E7342" t="e">
        <f>IF(
OR('Options - Free Attaching'!B7342 = "8. Transferee of restricted securities", 'Options - Free Attaching'!B7342 = "9. Any person (substitution for securities etc.)"),
'Options - Free Attaching'!C7342,
IF(
'Options - Free Attaching'!B7342 = "",
#N/A,
'Options - Free Attaching'!B7342)
)</f>
        <v>#N/A</v>
      </c>
      <c r="F7342" t="e">
        <f>IF(
OR('Con. Notes - Conversion'!B7342 = "8. Transferee of restricted securities", 'Con. Notes - Conversion'!B7342 = "9. Any person (substitution for securities etc.)"),
'Con. Notes - Conversion'!C7342,
IF(
'Con. Notes - Conversion'!B7342 = "",
#N/A,
'Con. Notes - Conversion'!B7342)
)</f>
        <v>#N/A</v>
      </c>
      <c r="G7342" t="e">
        <f>IF(
OR('Con. Notes - No Conversion'!B7342 = "8. Transferee of restricted securities", 'Con. Notes - No Conversion'!B7342 = "9. Any person (substitution for securities etc.)"),
'Con. Notes - No Conversion'!C7342,
IF(
'Con. Notes - No Conversion'!B7342 = "",
#N/A,
'Con. Notes - No Conversion'!B7342)
)</f>
        <v>#N/A</v>
      </c>
    </row>
    <row r="7343" spans="1:7" x14ac:dyDescent="0.25">
      <c r="A7343" t="e">
        <f>IF(
OR(Shares!B7343 = "8. Transferee of restricted securities", Shares!B7343 = "9. Any person (substitution for securities etc.)"),
Shares!C7343,
IF(
Shares!B7343 = "",
#N/A,
Shares!B7343)
)</f>
        <v>#N/A</v>
      </c>
      <c r="B7343" t="e">
        <f>IF(
OR('Shares - LTR - Granted'!B7343 = "8. Transferee of restricted securities", 'Shares - LTR - Granted'!B7343 = "9. Any person (substitution for securities etc.)"),
'Shares - LTR - Granted'!C7343,
IF(
'Shares - LTR - Granted'!B7343 = "",
#N/A,
'Shares - LTR - Granted'!B7343)
)</f>
        <v>#N/A</v>
      </c>
      <c r="C7343" t="e">
        <f>IF(
OR('Performance Securities'!B7343 = "8. Transferee of restricted securities", 'Performance Securities'!B7343 = "9. Any person (substitution for securities etc.)"),
'Performance Securities'!C7343,
IF(
'Performance Securities'!B7343 = "",
#N/A,
'Performance Securities'!B7343)
)</f>
        <v>#N/A</v>
      </c>
      <c r="D7343" t="e">
        <f>IF(
OR('Options or Warrants'!B7343 = "8. Transferee of restricted securities", 'Options or Warrants'!B7343 = "9. Any person (substitution for securities etc.)"),
'Options or Warrants'!C7343,
IF(
'Options or Warrants'!B7343 = "",
#N/A,
'Options or Warrants'!B7343)
)</f>
        <v>#N/A</v>
      </c>
      <c r="E7343" t="e">
        <f>IF(
OR('Options - Free Attaching'!B7343 = "8. Transferee of restricted securities", 'Options - Free Attaching'!B7343 = "9. Any person (substitution for securities etc.)"),
'Options - Free Attaching'!C7343,
IF(
'Options - Free Attaching'!B7343 = "",
#N/A,
'Options - Free Attaching'!B7343)
)</f>
        <v>#N/A</v>
      </c>
      <c r="F7343" t="e">
        <f>IF(
OR('Con. Notes - Conversion'!B7343 = "8. Transferee of restricted securities", 'Con. Notes - Conversion'!B7343 = "9. Any person (substitution for securities etc.)"),
'Con. Notes - Conversion'!C7343,
IF(
'Con. Notes - Conversion'!B7343 = "",
#N/A,
'Con. Notes - Conversion'!B7343)
)</f>
        <v>#N/A</v>
      </c>
      <c r="G7343" t="e">
        <f>IF(
OR('Con. Notes - No Conversion'!B7343 = "8. Transferee of restricted securities", 'Con. Notes - No Conversion'!B7343 = "9. Any person (substitution for securities etc.)"),
'Con. Notes - No Conversion'!C7343,
IF(
'Con. Notes - No Conversion'!B7343 = "",
#N/A,
'Con. Notes - No Conversion'!B7343)
)</f>
        <v>#N/A</v>
      </c>
    </row>
    <row r="7344" spans="1:7" x14ac:dyDescent="0.25">
      <c r="A7344" t="e">
        <f>IF(
OR(Shares!B7344 = "8. Transferee of restricted securities", Shares!B7344 = "9. Any person (substitution for securities etc.)"),
Shares!C7344,
IF(
Shares!B7344 = "",
#N/A,
Shares!B7344)
)</f>
        <v>#N/A</v>
      </c>
      <c r="B7344" t="e">
        <f>IF(
OR('Shares - LTR - Granted'!B7344 = "8. Transferee of restricted securities", 'Shares - LTR - Granted'!B7344 = "9. Any person (substitution for securities etc.)"),
'Shares - LTR - Granted'!C7344,
IF(
'Shares - LTR - Granted'!B7344 = "",
#N/A,
'Shares - LTR - Granted'!B7344)
)</f>
        <v>#N/A</v>
      </c>
      <c r="C7344" t="e">
        <f>IF(
OR('Performance Securities'!B7344 = "8. Transferee of restricted securities", 'Performance Securities'!B7344 = "9. Any person (substitution for securities etc.)"),
'Performance Securities'!C7344,
IF(
'Performance Securities'!B7344 = "",
#N/A,
'Performance Securities'!B7344)
)</f>
        <v>#N/A</v>
      </c>
      <c r="D7344" t="e">
        <f>IF(
OR('Options or Warrants'!B7344 = "8. Transferee of restricted securities", 'Options or Warrants'!B7344 = "9. Any person (substitution for securities etc.)"),
'Options or Warrants'!C7344,
IF(
'Options or Warrants'!B7344 = "",
#N/A,
'Options or Warrants'!B7344)
)</f>
        <v>#N/A</v>
      </c>
      <c r="E7344" t="e">
        <f>IF(
OR('Options - Free Attaching'!B7344 = "8. Transferee of restricted securities", 'Options - Free Attaching'!B7344 = "9. Any person (substitution for securities etc.)"),
'Options - Free Attaching'!C7344,
IF(
'Options - Free Attaching'!B7344 = "",
#N/A,
'Options - Free Attaching'!B7344)
)</f>
        <v>#N/A</v>
      </c>
      <c r="F7344" t="e">
        <f>IF(
OR('Con. Notes - Conversion'!B7344 = "8. Transferee of restricted securities", 'Con. Notes - Conversion'!B7344 = "9. Any person (substitution for securities etc.)"),
'Con. Notes - Conversion'!C7344,
IF(
'Con. Notes - Conversion'!B7344 = "",
#N/A,
'Con. Notes - Conversion'!B7344)
)</f>
        <v>#N/A</v>
      </c>
      <c r="G7344" t="e">
        <f>IF(
OR('Con. Notes - No Conversion'!B7344 = "8. Transferee of restricted securities", 'Con. Notes - No Conversion'!B7344 = "9. Any person (substitution for securities etc.)"),
'Con. Notes - No Conversion'!C7344,
IF(
'Con. Notes - No Conversion'!B7344 = "",
#N/A,
'Con. Notes - No Conversion'!B7344)
)</f>
        <v>#N/A</v>
      </c>
    </row>
    <row r="7345" spans="1:7" x14ac:dyDescent="0.25">
      <c r="A7345" t="e">
        <f>IF(
OR(Shares!B7345 = "8. Transferee of restricted securities", Shares!B7345 = "9. Any person (substitution for securities etc.)"),
Shares!C7345,
IF(
Shares!B7345 = "",
#N/A,
Shares!B7345)
)</f>
        <v>#N/A</v>
      </c>
      <c r="B7345" t="e">
        <f>IF(
OR('Shares - LTR - Granted'!B7345 = "8. Transferee of restricted securities", 'Shares - LTR - Granted'!B7345 = "9. Any person (substitution for securities etc.)"),
'Shares - LTR - Granted'!C7345,
IF(
'Shares - LTR - Granted'!B7345 = "",
#N/A,
'Shares - LTR - Granted'!B7345)
)</f>
        <v>#N/A</v>
      </c>
      <c r="C7345" t="e">
        <f>IF(
OR('Performance Securities'!B7345 = "8. Transferee of restricted securities", 'Performance Securities'!B7345 = "9. Any person (substitution for securities etc.)"),
'Performance Securities'!C7345,
IF(
'Performance Securities'!B7345 = "",
#N/A,
'Performance Securities'!B7345)
)</f>
        <v>#N/A</v>
      </c>
      <c r="D7345" t="e">
        <f>IF(
OR('Options or Warrants'!B7345 = "8. Transferee of restricted securities", 'Options or Warrants'!B7345 = "9. Any person (substitution for securities etc.)"),
'Options or Warrants'!C7345,
IF(
'Options or Warrants'!B7345 = "",
#N/A,
'Options or Warrants'!B7345)
)</f>
        <v>#N/A</v>
      </c>
      <c r="E7345" t="e">
        <f>IF(
OR('Options - Free Attaching'!B7345 = "8. Transferee of restricted securities", 'Options - Free Attaching'!B7345 = "9. Any person (substitution for securities etc.)"),
'Options - Free Attaching'!C7345,
IF(
'Options - Free Attaching'!B7345 = "",
#N/A,
'Options - Free Attaching'!B7345)
)</f>
        <v>#N/A</v>
      </c>
      <c r="F7345" t="e">
        <f>IF(
OR('Con. Notes - Conversion'!B7345 = "8. Transferee of restricted securities", 'Con. Notes - Conversion'!B7345 = "9. Any person (substitution for securities etc.)"),
'Con. Notes - Conversion'!C7345,
IF(
'Con. Notes - Conversion'!B7345 = "",
#N/A,
'Con. Notes - Conversion'!B7345)
)</f>
        <v>#N/A</v>
      </c>
      <c r="G7345" t="e">
        <f>IF(
OR('Con. Notes - No Conversion'!B7345 = "8. Transferee of restricted securities", 'Con. Notes - No Conversion'!B7345 = "9. Any person (substitution for securities etc.)"),
'Con. Notes - No Conversion'!C7345,
IF(
'Con. Notes - No Conversion'!B7345 = "",
#N/A,
'Con. Notes - No Conversion'!B7345)
)</f>
        <v>#N/A</v>
      </c>
    </row>
    <row r="7346" spans="1:7" x14ac:dyDescent="0.25">
      <c r="A7346" t="e">
        <f>IF(
OR(Shares!B7346 = "8. Transferee of restricted securities", Shares!B7346 = "9. Any person (substitution for securities etc.)"),
Shares!C7346,
IF(
Shares!B7346 = "",
#N/A,
Shares!B7346)
)</f>
        <v>#N/A</v>
      </c>
      <c r="B7346" t="e">
        <f>IF(
OR('Shares - LTR - Granted'!B7346 = "8. Transferee of restricted securities", 'Shares - LTR - Granted'!B7346 = "9. Any person (substitution for securities etc.)"),
'Shares - LTR - Granted'!C7346,
IF(
'Shares - LTR - Granted'!B7346 = "",
#N/A,
'Shares - LTR - Granted'!B7346)
)</f>
        <v>#N/A</v>
      </c>
      <c r="C7346" t="e">
        <f>IF(
OR('Performance Securities'!B7346 = "8. Transferee of restricted securities", 'Performance Securities'!B7346 = "9. Any person (substitution for securities etc.)"),
'Performance Securities'!C7346,
IF(
'Performance Securities'!B7346 = "",
#N/A,
'Performance Securities'!B7346)
)</f>
        <v>#N/A</v>
      </c>
      <c r="D7346" t="e">
        <f>IF(
OR('Options or Warrants'!B7346 = "8. Transferee of restricted securities", 'Options or Warrants'!B7346 = "9. Any person (substitution for securities etc.)"),
'Options or Warrants'!C7346,
IF(
'Options or Warrants'!B7346 = "",
#N/A,
'Options or Warrants'!B7346)
)</f>
        <v>#N/A</v>
      </c>
      <c r="E7346" t="e">
        <f>IF(
OR('Options - Free Attaching'!B7346 = "8. Transferee of restricted securities", 'Options - Free Attaching'!B7346 = "9. Any person (substitution for securities etc.)"),
'Options - Free Attaching'!C7346,
IF(
'Options - Free Attaching'!B7346 = "",
#N/A,
'Options - Free Attaching'!B7346)
)</f>
        <v>#N/A</v>
      </c>
      <c r="F7346" t="e">
        <f>IF(
OR('Con. Notes - Conversion'!B7346 = "8. Transferee of restricted securities", 'Con. Notes - Conversion'!B7346 = "9. Any person (substitution for securities etc.)"),
'Con. Notes - Conversion'!C7346,
IF(
'Con. Notes - Conversion'!B7346 = "",
#N/A,
'Con. Notes - Conversion'!B7346)
)</f>
        <v>#N/A</v>
      </c>
      <c r="G7346" t="e">
        <f>IF(
OR('Con. Notes - No Conversion'!B7346 = "8. Transferee of restricted securities", 'Con. Notes - No Conversion'!B7346 = "9. Any person (substitution for securities etc.)"),
'Con. Notes - No Conversion'!C7346,
IF(
'Con. Notes - No Conversion'!B7346 = "",
#N/A,
'Con. Notes - No Conversion'!B7346)
)</f>
        <v>#N/A</v>
      </c>
    </row>
    <row r="7347" spans="1:7" x14ac:dyDescent="0.25">
      <c r="A7347" t="e">
        <f>IF(
OR(Shares!B7347 = "8. Transferee of restricted securities", Shares!B7347 = "9. Any person (substitution for securities etc.)"),
Shares!C7347,
IF(
Shares!B7347 = "",
#N/A,
Shares!B7347)
)</f>
        <v>#N/A</v>
      </c>
      <c r="B7347" t="e">
        <f>IF(
OR('Shares - LTR - Granted'!B7347 = "8. Transferee of restricted securities", 'Shares - LTR - Granted'!B7347 = "9. Any person (substitution for securities etc.)"),
'Shares - LTR - Granted'!C7347,
IF(
'Shares - LTR - Granted'!B7347 = "",
#N/A,
'Shares - LTR - Granted'!B7347)
)</f>
        <v>#N/A</v>
      </c>
      <c r="C7347" t="e">
        <f>IF(
OR('Performance Securities'!B7347 = "8. Transferee of restricted securities", 'Performance Securities'!B7347 = "9. Any person (substitution for securities etc.)"),
'Performance Securities'!C7347,
IF(
'Performance Securities'!B7347 = "",
#N/A,
'Performance Securities'!B7347)
)</f>
        <v>#N/A</v>
      </c>
      <c r="D7347" t="e">
        <f>IF(
OR('Options or Warrants'!B7347 = "8. Transferee of restricted securities", 'Options or Warrants'!B7347 = "9. Any person (substitution for securities etc.)"),
'Options or Warrants'!C7347,
IF(
'Options or Warrants'!B7347 = "",
#N/A,
'Options or Warrants'!B7347)
)</f>
        <v>#N/A</v>
      </c>
      <c r="E7347" t="e">
        <f>IF(
OR('Options - Free Attaching'!B7347 = "8. Transferee of restricted securities", 'Options - Free Attaching'!B7347 = "9. Any person (substitution for securities etc.)"),
'Options - Free Attaching'!C7347,
IF(
'Options - Free Attaching'!B7347 = "",
#N/A,
'Options - Free Attaching'!B7347)
)</f>
        <v>#N/A</v>
      </c>
      <c r="F7347" t="e">
        <f>IF(
OR('Con. Notes - Conversion'!B7347 = "8. Transferee of restricted securities", 'Con. Notes - Conversion'!B7347 = "9. Any person (substitution for securities etc.)"),
'Con. Notes - Conversion'!C7347,
IF(
'Con. Notes - Conversion'!B7347 = "",
#N/A,
'Con. Notes - Conversion'!B7347)
)</f>
        <v>#N/A</v>
      </c>
      <c r="G7347" t="e">
        <f>IF(
OR('Con. Notes - No Conversion'!B7347 = "8. Transferee of restricted securities", 'Con. Notes - No Conversion'!B7347 = "9. Any person (substitution for securities etc.)"),
'Con. Notes - No Conversion'!C7347,
IF(
'Con. Notes - No Conversion'!B7347 = "",
#N/A,
'Con. Notes - No Conversion'!B7347)
)</f>
        <v>#N/A</v>
      </c>
    </row>
    <row r="7348" spans="1:7" x14ac:dyDescent="0.25">
      <c r="A7348" t="e">
        <f>IF(
OR(Shares!B7348 = "8. Transferee of restricted securities", Shares!B7348 = "9. Any person (substitution for securities etc.)"),
Shares!C7348,
IF(
Shares!B7348 = "",
#N/A,
Shares!B7348)
)</f>
        <v>#N/A</v>
      </c>
      <c r="B7348" t="e">
        <f>IF(
OR('Shares - LTR - Granted'!B7348 = "8. Transferee of restricted securities", 'Shares - LTR - Granted'!B7348 = "9. Any person (substitution for securities etc.)"),
'Shares - LTR - Granted'!C7348,
IF(
'Shares - LTR - Granted'!B7348 = "",
#N/A,
'Shares - LTR - Granted'!B7348)
)</f>
        <v>#N/A</v>
      </c>
      <c r="C7348" t="e">
        <f>IF(
OR('Performance Securities'!B7348 = "8. Transferee of restricted securities", 'Performance Securities'!B7348 = "9. Any person (substitution for securities etc.)"),
'Performance Securities'!C7348,
IF(
'Performance Securities'!B7348 = "",
#N/A,
'Performance Securities'!B7348)
)</f>
        <v>#N/A</v>
      </c>
      <c r="D7348" t="e">
        <f>IF(
OR('Options or Warrants'!B7348 = "8. Transferee of restricted securities", 'Options or Warrants'!B7348 = "9. Any person (substitution for securities etc.)"),
'Options or Warrants'!C7348,
IF(
'Options or Warrants'!B7348 = "",
#N/A,
'Options or Warrants'!B7348)
)</f>
        <v>#N/A</v>
      </c>
      <c r="E7348" t="e">
        <f>IF(
OR('Options - Free Attaching'!B7348 = "8. Transferee of restricted securities", 'Options - Free Attaching'!B7348 = "9. Any person (substitution for securities etc.)"),
'Options - Free Attaching'!C7348,
IF(
'Options - Free Attaching'!B7348 = "",
#N/A,
'Options - Free Attaching'!B7348)
)</f>
        <v>#N/A</v>
      </c>
      <c r="F7348" t="e">
        <f>IF(
OR('Con. Notes - Conversion'!B7348 = "8. Transferee of restricted securities", 'Con. Notes - Conversion'!B7348 = "9. Any person (substitution for securities etc.)"),
'Con. Notes - Conversion'!C7348,
IF(
'Con. Notes - Conversion'!B7348 = "",
#N/A,
'Con. Notes - Conversion'!B7348)
)</f>
        <v>#N/A</v>
      </c>
      <c r="G7348" t="e">
        <f>IF(
OR('Con. Notes - No Conversion'!B7348 = "8. Transferee of restricted securities", 'Con. Notes - No Conversion'!B7348 = "9. Any person (substitution for securities etc.)"),
'Con. Notes - No Conversion'!C7348,
IF(
'Con. Notes - No Conversion'!B7348 = "",
#N/A,
'Con. Notes - No Conversion'!B7348)
)</f>
        <v>#N/A</v>
      </c>
    </row>
    <row r="7349" spans="1:7" x14ac:dyDescent="0.25">
      <c r="A7349" t="e">
        <f>IF(
OR(Shares!B7349 = "8. Transferee of restricted securities", Shares!B7349 = "9. Any person (substitution for securities etc.)"),
Shares!C7349,
IF(
Shares!B7349 = "",
#N/A,
Shares!B7349)
)</f>
        <v>#N/A</v>
      </c>
      <c r="B7349" t="e">
        <f>IF(
OR('Shares - LTR - Granted'!B7349 = "8. Transferee of restricted securities", 'Shares - LTR - Granted'!B7349 = "9. Any person (substitution for securities etc.)"),
'Shares - LTR - Granted'!C7349,
IF(
'Shares - LTR - Granted'!B7349 = "",
#N/A,
'Shares - LTR - Granted'!B7349)
)</f>
        <v>#N/A</v>
      </c>
      <c r="C7349" t="e">
        <f>IF(
OR('Performance Securities'!B7349 = "8. Transferee of restricted securities", 'Performance Securities'!B7349 = "9. Any person (substitution for securities etc.)"),
'Performance Securities'!C7349,
IF(
'Performance Securities'!B7349 = "",
#N/A,
'Performance Securities'!B7349)
)</f>
        <v>#N/A</v>
      </c>
      <c r="D7349" t="e">
        <f>IF(
OR('Options or Warrants'!B7349 = "8. Transferee of restricted securities", 'Options or Warrants'!B7349 = "9. Any person (substitution for securities etc.)"),
'Options or Warrants'!C7349,
IF(
'Options or Warrants'!B7349 = "",
#N/A,
'Options or Warrants'!B7349)
)</f>
        <v>#N/A</v>
      </c>
      <c r="E7349" t="e">
        <f>IF(
OR('Options - Free Attaching'!B7349 = "8. Transferee of restricted securities", 'Options - Free Attaching'!B7349 = "9. Any person (substitution for securities etc.)"),
'Options - Free Attaching'!C7349,
IF(
'Options - Free Attaching'!B7349 = "",
#N/A,
'Options - Free Attaching'!B7349)
)</f>
        <v>#N/A</v>
      </c>
      <c r="F7349" t="e">
        <f>IF(
OR('Con. Notes - Conversion'!B7349 = "8. Transferee of restricted securities", 'Con. Notes - Conversion'!B7349 = "9. Any person (substitution for securities etc.)"),
'Con. Notes - Conversion'!C7349,
IF(
'Con. Notes - Conversion'!B7349 = "",
#N/A,
'Con. Notes - Conversion'!B7349)
)</f>
        <v>#N/A</v>
      </c>
      <c r="G7349" t="e">
        <f>IF(
OR('Con. Notes - No Conversion'!B7349 = "8. Transferee of restricted securities", 'Con. Notes - No Conversion'!B7349 = "9. Any person (substitution for securities etc.)"),
'Con. Notes - No Conversion'!C7349,
IF(
'Con. Notes - No Conversion'!B7349 = "",
#N/A,
'Con. Notes - No Conversion'!B7349)
)</f>
        <v>#N/A</v>
      </c>
    </row>
    <row r="7350" spans="1:7" x14ac:dyDescent="0.25">
      <c r="A7350" t="e">
        <f>IF(
OR(Shares!B7350 = "8. Transferee of restricted securities", Shares!B7350 = "9. Any person (substitution for securities etc.)"),
Shares!C7350,
IF(
Shares!B7350 = "",
#N/A,
Shares!B7350)
)</f>
        <v>#N/A</v>
      </c>
      <c r="B7350" t="e">
        <f>IF(
OR('Shares - LTR - Granted'!B7350 = "8. Transferee of restricted securities", 'Shares - LTR - Granted'!B7350 = "9. Any person (substitution for securities etc.)"),
'Shares - LTR - Granted'!C7350,
IF(
'Shares - LTR - Granted'!B7350 = "",
#N/A,
'Shares - LTR - Granted'!B7350)
)</f>
        <v>#N/A</v>
      </c>
      <c r="C7350" t="e">
        <f>IF(
OR('Performance Securities'!B7350 = "8. Transferee of restricted securities", 'Performance Securities'!B7350 = "9. Any person (substitution for securities etc.)"),
'Performance Securities'!C7350,
IF(
'Performance Securities'!B7350 = "",
#N/A,
'Performance Securities'!B7350)
)</f>
        <v>#N/A</v>
      </c>
      <c r="D7350" t="e">
        <f>IF(
OR('Options or Warrants'!B7350 = "8. Transferee of restricted securities", 'Options or Warrants'!B7350 = "9. Any person (substitution for securities etc.)"),
'Options or Warrants'!C7350,
IF(
'Options or Warrants'!B7350 = "",
#N/A,
'Options or Warrants'!B7350)
)</f>
        <v>#N/A</v>
      </c>
      <c r="E7350" t="e">
        <f>IF(
OR('Options - Free Attaching'!B7350 = "8. Transferee of restricted securities", 'Options - Free Attaching'!B7350 = "9. Any person (substitution for securities etc.)"),
'Options - Free Attaching'!C7350,
IF(
'Options - Free Attaching'!B7350 = "",
#N/A,
'Options - Free Attaching'!B7350)
)</f>
        <v>#N/A</v>
      </c>
      <c r="F7350" t="e">
        <f>IF(
OR('Con. Notes - Conversion'!B7350 = "8. Transferee of restricted securities", 'Con. Notes - Conversion'!B7350 = "9. Any person (substitution for securities etc.)"),
'Con. Notes - Conversion'!C7350,
IF(
'Con. Notes - Conversion'!B7350 = "",
#N/A,
'Con. Notes - Conversion'!B7350)
)</f>
        <v>#N/A</v>
      </c>
      <c r="G7350" t="e">
        <f>IF(
OR('Con. Notes - No Conversion'!B7350 = "8. Transferee of restricted securities", 'Con. Notes - No Conversion'!B7350 = "9. Any person (substitution for securities etc.)"),
'Con. Notes - No Conversion'!C7350,
IF(
'Con. Notes - No Conversion'!B7350 = "",
#N/A,
'Con. Notes - No Conversion'!B7350)
)</f>
        <v>#N/A</v>
      </c>
    </row>
    <row r="7351" spans="1:7" x14ac:dyDescent="0.25">
      <c r="A7351" t="e">
        <f>IF(
OR(Shares!B7351 = "8. Transferee of restricted securities", Shares!B7351 = "9. Any person (substitution for securities etc.)"),
Shares!C7351,
IF(
Shares!B7351 = "",
#N/A,
Shares!B7351)
)</f>
        <v>#N/A</v>
      </c>
      <c r="B7351" t="e">
        <f>IF(
OR('Shares - LTR - Granted'!B7351 = "8. Transferee of restricted securities", 'Shares - LTR - Granted'!B7351 = "9. Any person (substitution for securities etc.)"),
'Shares - LTR - Granted'!C7351,
IF(
'Shares - LTR - Granted'!B7351 = "",
#N/A,
'Shares - LTR - Granted'!B7351)
)</f>
        <v>#N/A</v>
      </c>
      <c r="C7351" t="e">
        <f>IF(
OR('Performance Securities'!B7351 = "8. Transferee of restricted securities", 'Performance Securities'!B7351 = "9. Any person (substitution for securities etc.)"),
'Performance Securities'!C7351,
IF(
'Performance Securities'!B7351 = "",
#N/A,
'Performance Securities'!B7351)
)</f>
        <v>#N/A</v>
      </c>
      <c r="D7351" t="e">
        <f>IF(
OR('Options or Warrants'!B7351 = "8. Transferee of restricted securities", 'Options or Warrants'!B7351 = "9. Any person (substitution for securities etc.)"),
'Options or Warrants'!C7351,
IF(
'Options or Warrants'!B7351 = "",
#N/A,
'Options or Warrants'!B7351)
)</f>
        <v>#N/A</v>
      </c>
      <c r="E7351" t="e">
        <f>IF(
OR('Options - Free Attaching'!B7351 = "8. Transferee of restricted securities", 'Options - Free Attaching'!B7351 = "9. Any person (substitution for securities etc.)"),
'Options - Free Attaching'!C7351,
IF(
'Options - Free Attaching'!B7351 = "",
#N/A,
'Options - Free Attaching'!B7351)
)</f>
        <v>#N/A</v>
      </c>
      <c r="F7351" t="e">
        <f>IF(
OR('Con. Notes - Conversion'!B7351 = "8. Transferee of restricted securities", 'Con. Notes - Conversion'!B7351 = "9. Any person (substitution for securities etc.)"),
'Con. Notes - Conversion'!C7351,
IF(
'Con. Notes - Conversion'!B7351 = "",
#N/A,
'Con. Notes - Conversion'!B7351)
)</f>
        <v>#N/A</v>
      </c>
      <c r="G7351" t="e">
        <f>IF(
OR('Con. Notes - No Conversion'!B7351 = "8. Transferee of restricted securities", 'Con. Notes - No Conversion'!B7351 = "9. Any person (substitution for securities etc.)"),
'Con. Notes - No Conversion'!C7351,
IF(
'Con. Notes - No Conversion'!B7351 = "",
#N/A,
'Con. Notes - No Conversion'!B7351)
)</f>
        <v>#N/A</v>
      </c>
    </row>
    <row r="7352" spans="1:7" x14ac:dyDescent="0.25">
      <c r="A7352" t="e">
        <f>IF(
OR(Shares!B7352 = "8. Transferee of restricted securities", Shares!B7352 = "9. Any person (substitution for securities etc.)"),
Shares!C7352,
IF(
Shares!B7352 = "",
#N/A,
Shares!B7352)
)</f>
        <v>#N/A</v>
      </c>
      <c r="B7352" t="e">
        <f>IF(
OR('Shares - LTR - Granted'!B7352 = "8. Transferee of restricted securities", 'Shares - LTR - Granted'!B7352 = "9. Any person (substitution for securities etc.)"),
'Shares - LTR - Granted'!C7352,
IF(
'Shares - LTR - Granted'!B7352 = "",
#N/A,
'Shares - LTR - Granted'!B7352)
)</f>
        <v>#N/A</v>
      </c>
      <c r="C7352" t="e">
        <f>IF(
OR('Performance Securities'!B7352 = "8. Transferee of restricted securities", 'Performance Securities'!B7352 = "9. Any person (substitution for securities etc.)"),
'Performance Securities'!C7352,
IF(
'Performance Securities'!B7352 = "",
#N/A,
'Performance Securities'!B7352)
)</f>
        <v>#N/A</v>
      </c>
      <c r="D7352" t="e">
        <f>IF(
OR('Options or Warrants'!B7352 = "8. Transferee of restricted securities", 'Options or Warrants'!B7352 = "9. Any person (substitution for securities etc.)"),
'Options or Warrants'!C7352,
IF(
'Options or Warrants'!B7352 = "",
#N/A,
'Options or Warrants'!B7352)
)</f>
        <v>#N/A</v>
      </c>
      <c r="E7352" t="e">
        <f>IF(
OR('Options - Free Attaching'!B7352 = "8. Transferee of restricted securities", 'Options - Free Attaching'!B7352 = "9. Any person (substitution for securities etc.)"),
'Options - Free Attaching'!C7352,
IF(
'Options - Free Attaching'!B7352 = "",
#N/A,
'Options - Free Attaching'!B7352)
)</f>
        <v>#N/A</v>
      </c>
      <c r="F7352" t="e">
        <f>IF(
OR('Con. Notes - Conversion'!B7352 = "8. Transferee of restricted securities", 'Con. Notes - Conversion'!B7352 = "9. Any person (substitution for securities etc.)"),
'Con. Notes - Conversion'!C7352,
IF(
'Con. Notes - Conversion'!B7352 = "",
#N/A,
'Con. Notes - Conversion'!B7352)
)</f>
        <v>#N/A</v>
      </c>
      <c r="G7352" t="e">
        <f>IF(
OR('Con. Notes - No Conversion'!B7352 = "8. Transferee of restricted securities", 'Con. Notes - No Conversion'!B7352 = "9. Any person (substitution for securities etc.)"),
'Con. Notes - No Conversion'!C7352,
IF(
'Con. Notes - No Conversion'!B7352 = "",
#N/A,
'Con. Notes - No Conversion'!B7352)
)</f>
        <v>#N/A</v>
      </c>
    </row>
    <row r="7353" spans="1:7" x14ac:dyDescent="0.25">
      <c r="A7353" t="e">
        <f>IF(
OR(Shares!B7353 = "8. Transferee of restricted securities", Shares!B7353 = "9. Any person (substitution for securities etc.)"),
Shares!C7353,
IF(
Shares!B7353 = "",
#N/A,
Shares!B7353)
)</f>
        <v>#N/A</v>
      </c>
      <c r="B7353" t="e">
        <f>IF(
OR('Shares - LTR - Granted'!B7353 = "8. Transferee of restricted securities", 'Shares - LTR - Granted'!B7353 = "9. Any person (substitution for securities etc.)"),
'Shares - LTR - Granted'!C7353,
IF(
'Shares - LTR - Granted'!B7353 = "",
#N/A,
'Shares - LTR - Granted'!B7353)
)</f>
        <v>#N/A</v>
      </c>
      <c r="C7353" t="e">
        <f>IF(
OR('Performance Securities'!B7353 = "8. Transferee of restricted securities", 'Performance Securities'!B7353 = "9. Any person (substitution for securities etc.)"),
'Performance Securities'!C7353,
IF(
'Performance Securities'!B7353 = "",
#N/A,
'Performance Securities'!B7353)
)</f>
        <v>#N/A</v>
      </c>
      <c r="D7353" t="e">
        <f>IF(
OR('Options or Warrants'!B7353 = "8. Transferee of restricted securities", 'Options or Warrants'!B7353 = "9. Any person (substitution for securities etc.)"),
'Options or Warrants'!C7353,
IF(
'Options or Warrants'!B7353 = "",
#N/A,
'Options or Warrants'!B7353)
)</f>
        <v>#N/A</v>
      </c>
      <c r="E7353" t="e">
        <f>IF(
OR('Options - Free Attaching'!B7353 = "8. Transferee of restricted securities", 'Options - Free Attaching'!B7353 = "9. Any person (substitution for securities etc.)"),
'Options - Free Attaching'!C7353,
IF(
'Options - Free Attaching'!B7353 = "",
#N/A,
'Options - Free Attaching'!B7353)
)</f>
        <v>#N/A</v>
      </c>
      <c r="F7353" t="e">
        <f>IF(
OR('Con. Notes - Conversion'!B7353 = "8. Transferee of restricted securities", 'Con. Notes - Conversion'!B7353 = "9. Any person (substitution for securities etc.)"),
'Con. Notes - Conversion'!C7353,
IF(
'Con. Notes - Conversion'!B7353 = "",
#N/A,
'Con. Notes - Conversion'!B7353)
)</f>
        <v>#N/A</v>
      </c>
      <c r="G7353" t="e">
        <f>IF(
OR('Con. Notes - No Conversion'!B7353 = "8. Transferee of restricted securities", 'Con. Notes - No Conversion'!B7353 = "9. Any person (substitution for securities etc.)"),
'Con. Notes - No Conversion'!C7353,
IF(
'Con. Notes - No Conversion'!B7353 = "",
#N/A,
'Con. Notes - No Conversion'!B7353)
)</f>
        <v>#N/A</v>
      </c>
    </row>
    <row r="7354" spans="1:7" x14ac:dyDescent="0.25">
      <c r="A7354" t="e">
        <f>IF(
OR(Shares!B7354 = "8. Transferee of restricted securities", Shares!B7354 = "9. Any person (substitution for securities etc.)"),
Shares!C7354,
IF(
Shares!B7354 = "",
#N/A,
Shares!B7354)
)</f>
        <v>#N/A</v>
      </c>
      <c r="B7354" t="e">
        <f>IF(
OR('Shares - LTR - Granted'!B7354 = "8. Transferee of restricted securities", 'Shares - LTR - Granted'!B7354 = "9. Any person (substitution for securities etc.)"),
'Shares - LTR - Granted'!C7354,
IF(
'Shares - LTR - Granted'!B7354 = "",
#N/A,
'Shares - LTR - Granted'!B7354)
)</f>
        <v>#N/A</v>
      </c>
      <c r="C7354" t="e">
        <f>IF(
OR('Performance Securities'!B7354 = "8. Transferee of restricted securities", 'Performance Securities'!B7354 = "9. Any person (substitution for securities etc.)"),
'Performance Securities'!C7354,
IF(
'Performance Securities'!B7354 = "",
#N/A,
'Performance Securities'!B7354)
)</f>
        <v>#N/A</v>
      </c>
      <c r="D7354" t="e">
        <f>IF(
OR('Options or Warrants'!B7354 = "8. Transferee of restricted securities", 'Options or Warrants'!B7354 = "9. Any person (substitution for securities etc.)"),
'Options or Warrants'!C7354,
IF(
'Options or Warrants'!B7354 = "",
#N/A,
'Options or Warrants'!B7354)
)</f>
        <v>#N/A</v>
      </c>
      <c r="E7354" t="e">
        <f>IF(
OR('Options - Free Attaching'!B7354 = "8. Transferee of restricted securities", 'Options - Free Attaching'!B7354 = "9. Any person (substitution for securities etc.)"),
'Options - Free Attaching'!C7354,
IF(
'Options - Free Attaching'!B7354 = "",
#N/A,
'Options - Free Attaching'!B7354)
)</f>
        <v>#N/A</v>
      </c>
      <c r="F7354" t="e">
        <f>IF(
OR('Con. Notes - Conversion'!B7354 = "8. Transferee of restricted securities", 'Con. Notes - Conversion'!B7354 = "9. Any person (substitution for securities etc.)"),
'Con. Notes - Conversion'!C7354,
IF(
'Con. Notes - Conversion'!B7354 = "",
#N/A,
'Con. Notes - Conversion'!B7354)
)</f>
        <v>#N/A</v>
      </c>
      <c r="G7354" t="e">
        <f>IF(
OR('Con. Notes - No Conversion'!B7354 = "8. Transferee of restricted securities", 'Con. Notes - No Conversion'!B7354 = "9. Any person (substitution for securities etc.)"),
'Con. Notes - No Conversion'!C7354,
IF(
'Con. Notes - No Conversion'!B7354 = "",
#N/A,
'Con. Notes - No Conversion'!B7354)
)</f>
        <v>#N/A</v>
      </c>
    </row>
    <row r="7355" spans="1:7" x14ac:dyDescent="0.25">
      <c r="A7355" t="e">
        <f>IF(
OR(Shares!B7355 = "8. Transferee of restricted securities", Shares!B7355 = "9. Any person (substitution for securities etc.)"),
Shares!C7355,
IF(
Shares!B7355 = "",
#N/A,
Shares!B7355)
)</f>
        <v>#N/A</v>
      </c>
      <c r="B7355" t="e">
        <f>IF(
OR('Shares - LTR - Granted'!B7355 = "8. Transferee of restricted securities", 'Shares - LTR - Granted'!B7355 = "9. Any person (substitution for securities etc.)"),
'Shares - LTR - Granted'!C7355,
IF(
'Shares - LTR - Granted'!B7355 = "",
#N/A,
'Shares - LTR - Granted'!B7355)
)</f>
        <v>#N/A</v>
      </c>
      <c r="C7355" t="e">
        <f>IF(
OR('Performance Securities'!B7355 = "8. Transferee of restricted securities", 'Performance Securities'!B7355 = "9. Any person (substitution for securities etc.)"),
'Performance Securities'!C7355,
IF(
'Performance Securities'!B7355 = "",
#N/A,
'Performance Securities'!B7355)
)</f>
        <v>#N/A</v>
      </c>
      <c r="D7355" t="e">
        <f>IF(
OR('Options or Warrants'!B7355 = "8. Transferee of restricted securities", 'Options or Warrants'!B7355 = "9. Any person (substitution for securities etc.)"),
'Options or Warrants'!C7355,
IF(
'Options or Warrants'!B7355 = "",
#N/A,
'Options or Warrants'!B7355)
)</f>
        <v>#N/A</v>
      </c>
      <c r="E7355" t="e">
        <f>IF(
OR('Options - Free Attaching'!B7355 = "8. Transferee of restricted securities", 'Options - Free Attaching'!B7355 = "9. Any person (substitution for securities etc.)"),
'Options - Free Attaching'!C7355,
IF(
'Options - Free Attaching'!B7355 = "",
#N/A,
'Options - Free Attaching'!B7355)
)</f>
        <v>#N/A</v>
      </c>
      <c r="F7355" t="e">
        <f>IF(
OR('Con. Notes - Conversion'!B7355 = "8. Transferee of restricted securities", 'Con. Notes - Conversion'!B7355 = "9. Any person (substitution for securities etc.)"),
'Con. Notes - Conversion'!C7355,
IF(
'Con. Notes - Conversion'!B7355 = "",
#N/A,
'Con. Notes - Conversion'!B7355)
)</f>
        <v>#N/A</v>
      </c>
      <c r="G7355" t="e">
        <f>IF(
OR('Con. Notes - No Conversion'!B7355 = "8. Transferee of restricted securities", 'Con. Notes - No Conversion'!B7355 = "9. Any person (substitution for securities etc.)"),
'Con. Notes - No Conversion'!C7355,
IF(
'Con. Notes - No Conversion'!B7355 = "",
#N/A,
'Con. Notes - No Conversion'!B7355)
)</f>
        <v>#N/A</v>
      </c>
    </row>
    <row r="7356" spans="1:7" x14ac:dyDescent="0.25">
      <c r="A7356" t="e">
        <f>IF(
OR(Shares!B7356 = "8. Transferee of restricted securities", Shares!B7356 = "9. Any person (substitution for securities etc.)"),
Shares!C7356,
IF(
Shares!B7356 = "",
#N/A,
Shares!B7356)
)</f>
        <v>#N/A</v>
      </c>
      <c r="B7356" t="e">
        <f>IF(
OR('Shares - LTR - Granted'!B7356 = "8. Transferee of restricted securities", 'Shares - LTR - Granted'!B7356 = "9. Any person (substitution for securities etc.)"),
'Shares - LTR - Granted'!C7356,
IF(
'Shares - LTR - Granted'!B7356 = "",
#N/A,
'Shares - LTR - Granted'!B7356)
)</f>
        <v>#N/A</v>
      </c>
      <c r="C7356" t="e">
        <f>IF(
OR('Performance Securities'!B7356 = "8. Transferee of restricted securities", 'Performance Securities'!B7356 = "9. Any person (substitution for securities etc.)"),
'Performance Securities'!C7356,
IF(
'Performance Securities'!B7356 = "",
#N/A,
'Performance Securities'!B7356)
)</f>
        <v>#N/A</v>
      </c>
      <c r="D7356" t="e">
        <f>IF(
OR('Options or Warrants'!B7356 = "8. Transferee of restricted securities", 'Options or Warrants'!B7356 = "9. Any person (substitution for securities etc.)"),
'Options or Warrants'!C7356,
IF(
'Options or Warrants'!B7356 = "",
#N/A,
'Options or Warrants'!B7356)
)</f>
        <v>#N/A</v>
      </c>
      <c r="E7356" t="e">
        <f>IF(
OR('Options - Free Attaching'!B7356 = "8. Transferee of restricted securities", 'Options - Free Attaching'!B7356 = "9. Any person (substitution for securities etc.)"),
'Options - Free Attaching'!C7356,
IF(
'Options - Free Attaching'!B7356 = "",
#N/A,
'Options - Free Attaching'!B7356)
)</f>
        <v>#N/A</v>
      </c>
      <c r="F7356" t="e">
        <f>IF(
OR('Con. Notes - Conversion'!B7356 = "8. Transferee of restricted securities", 'Con. Notes - Conversion'!B7356 = "9. Any person (substitution for securities etc.)"),
'Con. Notes - Conversion'!C7356,
IF(
'Con. Notes - Conversion'!B7356 = "",
#N/A,
'Con. Notes - Conversion'!B7356)
)</f>
        <v>#N/A</v>
      </c>
      <c r="G7356" t="e">
        <f>IF(
OR('Con. Notes - No Conversion'!B7356 = "8. Transferee of restricted securities", 'Con. Notes - No Conversion'!B7356 = "9. Any person (substitution for securities etc.)"),
'Con. Notes - No Conversion'!C7356,
IF(
'Con. Notes - No Conversion'!B7356 = "",
#N/A,
'Con. Notes - No Conversion'!B7356)
)</f>
        <v>#N/A</v>
      </c>
    </row>
    <row r="7357" spans="1:7" x14ac:dyDescent="0.25">
      <c r="A7357" t="e">
        <f>IF(
OR(Shares!B7357 = "8. Transferee of restricted securities", Shares!B7357 = "9. Any person (substitution for securities etc.)"),
Shares!C7357,
IF(
Shares!B7357 = "",
#N/A,
Shares!B7357)
)</f>
        <v>#N/A</v>
      </c>
      <c r="B7357" t="e">
        <f>IF(
OR('Shares - LTR - Granted'!B7357 = "8. Transferee of restricted securities", 'Shares - LTR - Granted'!B7357 = "9. Any person (substitution for securities etc.)"),
'Shares - LTR - Granted'!C7357,
IF(
'Shares - LTR - Granted'!B7357 = "",
#N/A,
'Shares - LTR - Granted'!B7357)
)</f>
        <v>#N/A</v>
      </c>
      <c r="C7357" t="e">
        <f>IF(
OR('Performance Securities'!B7357 = "8. Transferee of restricted securities", 'Performance Securities'!B7357 = "9. Any person (substitution for securities etc.)"),
'Performance Securities'!C7357,
IF(
'Performance Securities'!B7357 = "",
#N/A,
'Performance Securities'!B7357)
)</f>
        <v>#N/A</v>
      </c>
      <c r="D7357" t="e">
        <f>IF(
OR('Options or Warrants'!B7357 = "8. Transferee of restricted securities", 'Options or Warrants'!B7357 = "9. Any person (substitution for securities etc.)"),
'Options or Warrants'!C7357,
IF(
'Options or Warrants'!B7357 = "",
#N/A,
'Options or Warrants'!B7357)
)</f>
        <v>#N/A</v>
      </c>
      <c r="E7357" t="e">
        <f>IF(
OR('Options - Free Attaching'!B7357 = "8. Transferee of restricted securities", 'Options - Free Attaching'!B7357 = "9. Any person (substitution for securities etc.)"),
'Options - Free Attaching'!C7357,
IF(
'Options - Free Attaching'!B7357 = "",
#N/A,
'Options - Free Attaching'!B7357)
)</f>
        <v>#N/A</v>
      </c>
      <c r="F7357" t="e">
        <f>IF(
OR('Con. Notes - Conversion'!B7357 = "8. Transferee of restricted securities", 'Con. Notes - Conversion'!B7357 = "9. Any person (substitution for securities etc.)"),
'Con. Notes - Conversion'!C7357,
IF(
'Con. Notes - Conversion'!B7357 = "",
#N/A,
'Con. Notes - Conversion'!B7357)
)</f>
        <v>#N/A</v>
      </c>
      <c r="G7357" t="e">
        <f>IF(
OR('Con. Notes - No Conversion'!B7357 = "8. Transferee of restricted securities", 'Con. Notes - No Conversion'!B7357 = "9. Any person (substitution for securities etc.)"),
'Con. Notes - No Conversion'!C7357,
IF(
'Con. Notes - No Conversion'!B7357 = "",
#N/A,
'Con. Notes - No Conversion'!B7357)
)</f>
        <v>#N/A</v>
      </c>
    </row>
    <row r="7358" spans="1:7" x14ac:dyDescent="0.25">
      <c r="A7358" t="e">
        <f>IF(
OR(Shares!B7358 = "8. Transferee of restricted securities", Shares!B7358 = "9. Any person (substitution for securities etc.)"),
Shares!C7358,
IF(
Shares!B7358 = "",
#N/A,
Shares!B7358)
)</f>
        <v>#N/A</v>
      </c>
      <c r="B7358" t="e">
        <f>IF(
OR('Shares - LTR - Granted'!B7358 = "8. Transferee of restricted securities", 'Shares - LTR - Granted'!B7358 = "9. Any person (substitution for securities etc.)"),
'Shares - LTR - Granted'!C7358,
IF(
'Shares - LTR - Granted'!B7358 = "",
#N/A,
'Shares - LTR - Granted'!B7358)
)</f>
        <v>#N/A</v>
      </c>
      <c r="C7358" t="e">
        <f>IF(
OR('Performance Securities'!B7358 = "8. Transferee of restricted securities", 'Performance Securities'!B7358 = "9. Any person (substitution for securities etc.)"),
'Performance Securities'!C7358,
IF(
'Performance Securities'!B7358 = "",
#N/A,
'Performance Securities'!B7358)
)</f>
        <v>#N/A</v>
      </c>
      <c r="D7358" t="e">
        <f>IF(
OR('Options or Warrants'!B7358 = "8. Transferee of restricted securities", 'Options or Warrants'!B7358 = "9. Any person (substitution for securities etc.)"),
'Options or Warrants'!C7358,
IF(
'Options or Warrants'!B7358 = "",
#N/A,
'Options or Warrants'!B7358)
)</f>
        <v>#N/A</v>
      </c>
      <c r="E7358" t="e">
        <f>IF(
OR('Options - Free Attaching'!B7358 = "8. Transferee of restricted securities", 'Options - Free Attaching'!B7358 = "9. Any person (substitution for securities etc.)"),
'Options - Free Attaching'!C7358,
IF(
'Options - Free Attaching'!B7358 = "",
#N/A,
'Options - Free Attaching'!B7358)
)</f>
        <v>#N/A</v>
      </c>
      <c r="F7358" t="e">
        <f>IF(
OR('Con. Notes - Conversion'!B7358 = "8. Transferee of restricted securities", 'Con. Notes - Conversion'!B7358 = "9. Any person (substitution for securities etc.)"),
'Con. Notes - Conversion'!C7358,
IF(
'Con. Notes - Conversion'!B7358 = "",
#N/A,
'Con. Notes - Conversion'!B7358)
)</f>
        <v>#N/A</v>
      </c>
      <c r="G7358" t="e">
        <f>IF(
OR('Con. Notes - No Conversion'!B7358 = "8. Transferee of restricted securities", 'Con. Notes - No Conversion'!B7358 = "9. Any person (substitution for securities etc.)"),
'Con. Notes - No Conversion'!C7358,
IF(
'Con. Notes - No Conversion'!B7358 = "",
#N/A,
'Con. Notes - No Conversion'!B7358)
)</f>
        <v>#N/A</v>
      </c>
    </row>
    <row r="7359" spans="1:7" x14ac:dyDescent="0.25">
      <c r="A7359" t="e">
        <f>IF(
OR(Shares!B7359 = "8. Transferee of restricted securities", Shares!B7359 = "9. Any person (substitution for securities etc.)"),
Shares!C7359,
IF(
Shares!B7359 = "",
#N/A,
Shares!B7359)
)</f>
        <v>#N/A</v>
      </c>
      <c r="B7359" t="e">
        <f>IF(
OR('Shares - LTR - Granted'!B7359 = "8. Transferee of restricted securities", 'Shares - LTR - Granted'!B7359 = "9. Any person (substitution for securities etc.)"),
'Shares - LTR - Granted'!C7359,
IF(
'Shares - LTR - Granted'!B7359 = "",
#N/A,
'Shares - LTR - Granted'!B7359)
)</f>
        <v>#N/A</v>
      </c>
      <c r="C7359" t="e">
        <f>IF(
OR('Performance Securities'!B7359 = "8. Transferee of restricted securities", 'Performance Securities'!B7359 = "9. Any person (substitution for securities etc.)"),
'Performance Securities'!C7359,
IF(
'Performance Securities'!B7359 = "",
#N/A,
'Performance Securities'!B7359)
)</f>
        <v>#N/A</v>
      </c>
      <c r="D7359" t="e">
        <f>IF(
OR('Options or Warrants'!B7359 = "8. Transferee of restricted securities", 'Options or Warrants'!B7359 = "9. Any person (substitution for securities etc.)"),
'Options or Warrants'!C7359,
IF(
'Options or Warrants'!B7359 = "",
#N/A,
'Options or Warrants'!B7359)
)</f>
        <v>#N/A</v>
      </c>
      <c r="E7359" t="e">
        <f>IF(
OR('Options - Free Attaching'!B7359 = "8. Transferee of restricted securities", 'Options - Free Attaching'!B7359 = "9. Any person (substitution for securities etc.)"),
'Options - Free Attaching'!C7359,
IF(
'Options - Free Attaching'!B7359 = "",
#N/A,
'Options - Free Attaching'!B7359)
)</f>
        <v>#N/A</v>
      </c>
      <c r="F7359" t="e">
        <f>IF(
OR('Con. Notes - Conversion'!B7359 = "8. Transferee of restricted securities", 'Con. Notes - Conversion'!B7359 = "9. Any person (substitution for securities etc.)"),
'Con. Notes - Conversion'!C7359,
IF(
'Con. Notes - Conversion'!B7359 = "",
#N/A,
'Con. Notes - Conversion'!B7359)
)</f>
        <v>#N/A</v>
      </c>
      <c r="G7359" t="e">
        <f>IF(
OR('Con. Notes - No Conversion'!B7359 = "8. Transferee of restricted securities", 'Con. Notes - No Conversion'!B7359 = "9. Any person (substitution for securities etc.)"),
'Con. Notes - No Conversion'!C7359,
IF(
'Con. Notes - No Conversion'!B7359 = "",
#N/A,
'Con. Notes - No Conversion'!B7359)
)</f>
        <v>#N/A</v>
      </c>
    </row>
    <row r="7360" spans="1:7" x14ac:dyDescent="0.25">
      <c r="A7360" t="e">
        <f>IF(
OR(Shares!B7360 = "8. Transferee of restricted securities", Shares!B7360 = "9. Any person (substitution for securities etc.)"),
Shares!C7360,
IF(
Shares!B7360 = "",
#N/A,
Shares!B7360)
)</f>
        <v>#N/A</v>
      </c>
      <c r="B7360" t="e">
        <f>IF(
OR('Shares - LTR - Granted'!B7360 = "8. Transferee of restricted securities", 'Shares - LTR - Granted'!B7360 = "9. Any person (substitution for securities etc.)"),
'Shares - LTR - Granted'!C7360,
IF(
'Shares - LTR - Granted'!B7360 = "",
#N/A,
'Shares - LTR - Granted'!B7360)
)</f>
        <v>#N/A</v>
      </c>
      <c r="C7360" t="e">
        <f>IF(
OR('Performance Securities'!B7360 = "8. Transferee of restricted securities", 'Performance Securities'!B7360 = "9. Any person (substitution for securities etc.)"),
'Performance Securities'!C7360,
IF(
'Performance Securities'!B7360 = "",
#N/A,
'Performance Securities'!B7360)
)</f>
        <v>#N/A</v>
      </c>
      <c r="D7360" t="e">
        <f>IF(
OR('Options or Warrants'!B7360 = "8. Transferee of restricted securities", 'Options or Warrants'!B7360 = "9. Any person (substitution for securities etc.)"),
'Options or Warrants'!C7360,
IF(
'Options or Warrants'!B7360 = "",
#N/A,
'Options or Warrants'!B7360)
)</f>
        <v>#N/A</v>
      </c>
      <c r="E7360" t="e">
        <f>IF(
OR('Options - Free Attaching'!B7360 = "8. Transferee of restricted securities", 'Options - Free Attaching'!B7360 = "9. Any person (substitution for securities etc.)"),
'Options - Free Attaching'!C7360,
IF(
'Options - Free Attaching'!B7360 = "",
#N/A,
'Options - Free Attaching'!B7360)
)</f>
        <v>#N/A</v>
      </c>
      <c r="F7360" t="e">
        <f>IF(
OR('Con. Notes - Conversion'!B7360 = "8. Transferee of restricted securities", 'Con. Notes - Conversion'!B7360 = "9. Any person (substitution for securities etc.)"),
'Con. Notes - Conversion'!C7360,
IF(
'Con. Notes - Conversion'!B7360 = "",
#N/A,
'Con. Notes - Conversion'!B7360)
)</f>
        <v>#N/A</v>
      </c>
      <c r="G7360" t="e">
        <f>IF(
OR('Con. Notes - No Conversion'!B7360 = "8. Transferee of restricted securities", 'Con. Notes - No Conversion'!B7360 = "9. Any person (substitution for securities etc.)"),
'Con. Notes - No Conversion'!C7360,
IF(
'Con. Notes - No Conversion'!B7360 = "",
#N/A,
'Con. Notes - No Conversion'!B7360)
)</f>
        <v>#N/A</v>
      </c>
    </row>
    <row r="7361" spans="1:7" x14ac:dyDescent="0.25">
      <c r="A7361" t="e">
        <f>IF(
OR(Shares!B7361 = "8. Transferee of restricted securities", Shares!B7361 = "9. Any person (substitution for securities etc.)"),
Shares!C7361,
IF(
Shares!B7361 = "",
#N/A,
Shares!B7361)
)</f>
        <v>#N/A</v>
      </c>
      <c r="B7361" t="e">
        <f>IF(
OR('Shares - LTR - Granted'!B7361 = "8. Transferee of restricted securities", 'Shares - LTR - Granted'!B7361 = "9. Any person (substitution for securities etc.)"),
'Shares - LTR - Granted'!C7361,
IF(
'Shares - LTR - Granted'!B7361 = "",
#N/A,
'Shares - LTR - Granted'!B7361)
)</f>
        <v>#N/A</v>
      </c>
      <c r="C7361" t="e">
        <f>IF(
OR('Performance Securities'!B7361 = "8. Transferee of restricted securities", 'Performance Securities'!B7361 = "9. Any person (substitution for securities etc.)"),
'Performance Securities'!C7361,
IF(
'Performance Securities'!B7361 = "",
#N/A,
'Performance Securities'!B7361)
)</f>
        <v>#N/A</v>
      </c>
      <c r="D7361" t="e">
        <f>IF(
OR('Options or Warrants'!B7361 = "8. Transferee of restricted securities", 'Options or Warrants'!B7361 = "9. Any person (substitution for securities etc.)"),
'Options or Warrants'!C7361,
IF(
'Options or Warrants'!B7361 = "",
#N/A,
'Options or Warrants'!B7361)
)</f>
        <v>#N/A</v>
      </c>
      <c r="E7361" t="e">
        <f>IF(
OR('Options - Free Attaching'!B7361 = "8. Transferee of restricted securities", 'Options - Free Attaching'!B7361 = "9. Any person (substitution for securities etc.)"),
'Options - Free Attaching'!C7361,
IF(
'Options - Free Attaching'!B7361 = "",
#N/A,
'Options - Free Attaching'!B7361)
)</f>
        <v>#N/A</v>
      </c>
      <c r="F7361" t="e">
        <f>IF(
OR('Con. Notes - Conversion'!B7361 = "8. Transferee of restricted securities", 'Con. Notes - Conversion'!B7361 = "9. Any person (substitution for securities etc.)"),
'Con. Notes - Conversion'!C7361,
IF(
'Con. Notes - Conversion'!B7361 = "",
#N/A,
'Con. Notes - Conversion'!B7361)
)</f>
        <v>#N/A</v>
      </c>
      <c r="G7361" t="e">
        <f>IF(
OR('Con. Notes - No Conversion'!B7361 = "8. Transferee of restricted securities", 'Con. Notes - No Conversion'!B7361 = "9. Any person (substitution for securities etc.)"),
'Con. Notes - No Conversion'!C7361,
IF(
'Con. Notes - No Conversion'!B7361 = "",
#N/A,
'Con. Notes - No Conversion'!B7361)
)</f>
        <v>#N/A</v>
      </c>
    </row>
    <row r="7362" spans="1:7" x14ac:dyDescent="0.25">
      <c r="A7362" t="e">
        <f>IF(
OR(Shares!B7362 = "8. Transferee of restricted securities", Shares!B7362 = "9. Any person (substitution for securities etc.)"),
Shares!C7362,
IF(
Shares!B7362 = "",
#N/A,
Shares!B7362)
)</f>
        <v>#N/A</v>
      </c>
      <c r="B7362" t="e">
        <f>IF(
OR('Shares - LTR - Granted'!B7362 = "8. Transferee of restricted securities", 'Shares - LTR - Granted'!B7362 = "9. Any person (substitution for securities etc.)"),
'Shares - LTR - Granted'!C7362,
IF(
'Shares - LTR - Granted'!B7362 = "",
#N/A,
'Shares - LTR - Granted'!B7362)
)</f>
        <v>#N/A</v>
      </c>
      <c r="C7362" t="e">
        <f>IF(
OR('Performance Securities'!B7362 = "8. Transferee of restricted securities", 'Performance Securities'!B7362 = "9. Any person (substitution for securities etc.)"),
'Performance Securities'!C7362,
IF(
'Performance Securities'!B7362 = "",
#N/A,
'Performance Securities'!B7362)
)</f>
        <v>#N/A</v>
      </c>
      <c r="D7362" t="e">
        <f>IF(
OR('Options or Warrants'!B7362 = "8. Transferee of restricted securities", 'Options or Warrants'!B7362 = "9. Any person (substitution for securities etc.)"),
'Options or Warrants'!C7362,
IF(
'Options or Warrants'!B7362 = "",
#N/A,
'Options or Warrants'!B7362)
)</f>
        <v>#N/A</v>
      </c>
      <c r="E7362" t="e">
        <f>IF(
OR('Options - Free Attaching'!B7362 = "8. Transferee of restricted securities", 'Options - Free Attaching'!B7362 = "9. Any person (substitution for securities etc.)"),
'Options - Free Attaching'!C7362,
IF(
'Options - Free Attaching'!B7362 = "",
#N/A,
'Options - Free Attaching'!B7362)
)</f>
        <v>#N/A</v>
      </c>
      <c r="F7362" t="e">
        <f>IF(
OR('Con. Notes - Conversion'!B7362 = "8. Transferee of restricted securities", 'Con. Notes - Conversion'!B7362 = "9. Any person (substitution for securities etc.)"),
'Con. Notes - Conversion'!C7362,
IF(
'Con. Notes - Conversion'!B7362 = "",
#N/A,
'Con. Notes - Conversion'!B7362)
)</f>
        <v>#N/A</v>
      </c>
      <c r="G7362" t="e">
        <f>IF(
OR('Con. Notes - No Conversion'!B7362 = "8. Transferee of restricted securities", 'Con. Notes - No Conversion'!B7362 = "9. Any person (substitution for securities etc.)"),
'Con. Notes - No Conversion'!C7362,
IF(
'Con. Notes - No Conversion'!B7362 = "",
#N/A,
'Con. Notes - No Conversion'!B7362)
)</f>
        <v>#N/A</v>
      </c>
    </row>
    <row r="7363" spans="1:7" x14ac:dyDescent="0.25">
      <c r="A7363" t="e">
        <f>IF(
OR(Shares!B7363 = "8. Transferee of restricted securities", Shares!B7363 = "9. Any person (substitution for securities etc.)"),
Shares!C7363,
IF(
Shares!B7363 = "",
#N/A,
Shares!B7363)
)</f>
        <v>#N/A</v>
      </c>
      <c r="B7363" t="e">
        <f>IF(
OR('Shares - LTR - Granted'!B7363 = "8. Transferee of restricted securities", 'Shares - LTR - Granted'!B7363 = "9. Any person (substitution for securities etc.)"),
'Shares - LTR - Granted'!C7363,
IF(
'Shares - LTR - Granted'!B7363 = "",
#N/A,
'Shares - LTR - Granted'!B7363)
)</f>
        <v>#N/A</v>
      </c>
      <c r="C7363" t="e">
        <f>IF(
OR('Performance Securities'!B7363 = "8. Transferee of restricted securities", 'Performance Securities'!B7363 = "9. Any person (substitution for securities etc.)"),
'Performance Securities'!C7363,
IF(
'Performance Securities'!B7363 = "",
#N/A,
'Performance Securities'!B7363)
)</f>
        <v>#N/A</v>
      </c>
      <c r="D7363" t="e">
        <f>IF(
OR('Options or Warrants'!B7363 = "8. Transferee of restricted securities", 'Options or Warrants'!B7363 = "9. Any person (substitution for securities etc.)"),
'Options or Warrants'!C7363,
IF(
'Options or Warrants'!B7363 = "",
#N/A,
'Options or Warrants'!B7363)
)</f>
        <v>#N/A</v>
      </c>
      <c r="E7363" t="e">
        <f>IF(
OR('Options - Free Attaching'!B7363 = "8. Transferee of restricted securities", 'Options - Free Attaching'!B7363 = "9. Any person (substitution for securities etc.)"),
'Options - Free Attaching'!C7363,
IF(
'Options - Free Attaching'!B7363 = "",
#N/A,
'Options - Free Attaching'!B7363)
)</f>
        <v>#N/A</v>
      </c>
      <c r="F7363" t="e">
        <f>IF(
OR('Con. Notes - Conversion'!B7363 = "8. Transferee of restricted securities", 'Con. Notes - Conversion'!B7363 = "9. Any person (substitution for securities etc.)"),
'Con. Notes - Conversion'!C7363,
IF(
'Con. Notes - Conversion'!B7363 = "",
#N/A,
'Con. Notes - Conversion'!B7363)
)</f>
        <v>#N/A</v>
      </c>
      <c r="G7363" t="e">
        <f>IF(
OR('Con. Notes - No Conversion'!B7363 = "8. Transferee of restricted securities", 'Con. Notes - No Conversion'!B7363 = "9. Any person (substitution for securities etc.)"),
'Con. Notes - No Conversion'!C7363,
IF(
'Con. Notes - No Conversion'!B7363 = "",
#N/A,
'Con. Notes - No Conversion'!B7363)
)</f>
        <v>#N/A</v>
      </c>
    </row>
    <row r="7364" spans="1:7" x14ac:dyDescent="0.25">
      <c r="A7364" t="e">
        <f>IF(
OR(Shares!B7364 = "8. Transferee of restricted securities", Shares!B7364 = "9. Any person (substitution for securities etc.)"),
Shares!C7364,
IF(
Shares!B7364 = "",
#N/A,
Shares!B7364)
)</f>
        <v>#N/A</v>
      </c>
      <c r="B7364" t="e">
        <f>IF(
OR('Shares - LTR - Granted'!B7364 = "8. Transferee of restricted securities", 'Shares - LTR - Granted'!B7364 = "9. Any person (substitution for securities etc.)"),
'Shares - LTR - Granted'!C7364,
IF(
'Shares - LTR - Granted'!B7364 = "",
#N/A,
'Shares - LTR - Granted'!B7364)
)</f>
        <v>#N/A</v>
      </c>
      <c r="C7364" t="e">
        <f>IF(
OR('Performance Securities'!B7364 = "8. Transferee of restricted securities", 'Performance Securities'!B7364 = "9. Any person (substitution for securities etc.)"),
'Performance Securities'!C7364,
IF(
'Performance Securities'!B7364 = "",
#N/A,
'Performance Securities'!B7364)
)</f>
        <v>#N/A</v>
      </c>
      <c r="D7364" t="e">
        <f>IF(
OR('Options or Warrants'!B7364 = "8. Transferee of restricted securities", 'Options or Warrants'!B7364 = "9. Any person (substitution for securities etc.)"),
'Options or Warrants'!C7364,
IF(
'Options or Warrants'!B7364 = "",
#N/A,
'Options or Warrants'!B7364)
)</f>
        <v>#N/A</v>
      </c>
      <c r="E7364" t="e">
        <f>IF(
OR('Options - Free Attaching'!B7364 = "8. Transferee of restricted securities", 'Options - Free Attaching'!B7364 = "9. Any person (substitution for securities etc.)"),
'Options - Free Attaching'!C7364,
IF(
'Options - Free Attaching'!B7364 = "",
#N/A,
'Options - Free Attaching'!B7364)
)</f>
        <v>#N/A</v>
      </c>
      <c r="F7364" t="e">
        <f>IF(
OR('Con. Notes - Conversion'!B7364 = "8. Transferee of restricted securities", 'Con. Notes - Conversion'!B7364 = "9. Any person (substitution for securities etc.)"),
'Con. Notes - Conversion'!C7364,
IF(
'Con. Notes - Conversion'!B7364 = "",
#N/A,
'Con. Notes - Conversion'!B7364)
)</f>
        <v>#N/A</v>
      </c>
      <c r="G7364" t="e">
        <f>IF(
OR('Con. Notes - No Conversion'!B7364 = "8. Transferee of restricted securities", 'Con. Notes - No Conversion'!B7364 = "9. Any person (substitution for securities etc.)"),
'Con. Notes - No Conversion'!C7364,
IF(
'Con. Notes - No Conversion'!B7364 = "",
#N/A,
'Con. Notes - No Conversion'!B7364)
)</f>
        <v>#N/A</v>
      </c>
    </row>
    <row r="7365" spans="1:7" x14ac:dyDescent="0.25">
      <c r="A7365" t="e">
        <f>IF(
OR(Shares!B7365 = "8. Transferee of restricted securities", Shares!B7365 = "9. Any person (substitution for securities etc.)"),
Shares!C7365,
IF(
Shares!B7365 = "",
#N/A,
Shares!B7365)
)</f>
        <v>#N/A</v>
      </c>
      <c r="B7365" t="e">
        <f>IF(
OR('Shares - LTR - Granted'!B7365 = "8. Transferee of restricted securities", 'Shares - LTR - Granted'!B7365 = "9. Any person (substitution for securities etc.)"),
'Shares - LTR - Granted'!C7365,
IF(
'Shares - LTR - Granted'!B7365 = "",
#N/A,
'Shares - LTR - Granted'!B7365)
)</f>
        <v>#N/A</v>
      </c>
      <c r="C7365" t="e">
        <f>IF(
OR('Performance Securities'!B7365 = "8. Transferee of restricted securities", 'Performance Securities'!B7365 = "9. Any person (substitution for securities etc.)"),
'Performance Securities'!C7365,
IF(
'Performance Securities'!B7365 = "",
#N/A,
'Performance Securities'!B7365)
)</f>
        <v>#N/A</v>
      </c>
      <c r="D7365" t="e">
        <f>IF(
OR('Options or Warrants'!B7365 = "8. Transferee of restricted securities", 'Options or Warrants'!B7365 = "9. Any person (substitution for securities etc.)"),
'Options or Warrants'!C7365,
IF(
'Options or Warrants'!B7365 = "",
#N/A,
'Options or Warrants'!B7365)
)</f>
        <v>#N/A</v>
      </c>
      <c r="E7365" t="e">
        <f>IF(
OR('Options - Free Attaching'!B7365 = "8. Transferee of restricted securities", 'Options - Free Attaching'!B7365 = "9. Any person (substitution for securities etc.)"),
'Options - Free Attaching'!C7365,
IF(
'Options - Free Attaching'!B7365 = "",
#N/A,
'Options - Free Attaching'!B7365)
)</f>
        <v>#N/A</v>
      </c>
      <c r="F7365" t="e">
        <f>IF(
OR('Con. Notes - Conversion'!B7365 = "8. Transferee of restricted securities", 'Con. Notes - Conversion'!B7365 = "9. Any person (substitution for securities etc.)"),
'Con. Notes - Conversion'!C7365,
IF(
'Con. Notes - Conversion'!B7365 = "",
#N/A,
'Con. Notes - Conversion'!B7365)
)</f>
        <v>#N/A</v>
      </c>
      <c r="G7365" t="e">
        <f>IF(
OR('Con. Notes - No Conversion'!B7365 = "8. Transferee of restricted securities", 'Con. Notes - No Conversion'!B7365 = "9. Any person (substitution for securities etc.)"),
'Con. Notes - No Conversion'!C7365,
IF(
'Con. Notes - No Conversion'!B7365 = "",
#N/A,
'Con. Notes - No Conversion'!B7365)
)</f>
        <v>#N/A</v>
      </c>
    </row>
    <row r="7366" spans="1:7" x14ac:dyDescent="0.25">
      <c r="A7366" t="e">
        <f>IF(
OR(Shares!B7366 = "8. Transferee of restricted securities", Shares!B7366 = "9. Any person (substitution for securities etc.)"),
Shares!C7366,
IF(
Shares!B7366 = "",
#N/A,
Shares!B7366)
)</f>
        <v>#N/A</v>
      </c>
      <c r="B7366" t="e">
        <f>IF(
OR('Shares - LTR - Granted'!B7366 = "8. Transferee of restricted securities", 'Shares - LTR - Granted'!B7366 = "9. Any person (substitution for securities etc.)"),
'Shares - LTR - Granted'!C7366,
IF(
'Shares - LTR - Granted'!B7366 = "",
#N/A,
'Shares - LTR - Granted'!B7366)
)</f>
        <v>#N/A</v>
      </c>
      <c r="C7366" t="e">
        <f>IF(
OR('Performance Securities'!B7366 = "8. Transferee of restricted securities", 'Performance Securities'!B7366 = "9. Any person (substitution for securities etc.)"),
'Performance Securities'!C7366,
IF(
'Performance Securities'!B7366 = "",
#N/A,
'Performance Securities'!B7366)
)</f>
        <v>#N/A</v>
      </c>
      <c r="D7366" t="e">
        <f>IF(
OR('Options or Warrants'!B7366 = "8. Transferee of restricted securities", 'Options or Warrants'!B7366 = "9. Any person (substitution for securities etc.)"),
'Options or Warrants'!C7366,
IF(
'Options or Warrants'!B7366 = "",
#N/A,
'Options or Warrants'!B7366)
)</f>
        <v>#N/A</v>
      </c>
      <c r="E7366" t="e">
        <f>IF(
OR('Options - Free Attaching'!B7366 = "8. Transferee of restricted securities", 'Options - Free Attaching'!B7366 = "9. Any person (substitution for securities etc.)"),
'Options - Free Attaching'!C7366,
IF(
'Options - Free Attaching'!B7366 = "",
#N/A,
'Options - Free Attaching'!B7366)
)</f>
        <v>#N/A</v>
      </c>
      <c r="F7366" t="e">
        <f>IF(
OR('Con. Notes - Conversion'!B7366 = "8. Transferee of restricted securities", 'Con. Notes - Conversion'!B7366 = "9. Any person (substitution for securities etc.)"),
'Con. Notes - Conversion'!C7366,
IF(
'Con. Notes - Conversion'!B7366 = "",
#N/A,
'Con. Notes - Conversion'!B7366)
)</f>
        <v>#N/A</v>
      </c>
      <c r="G7366" t="e">
        <f>IF(
OR('Con. Notes - No Conversion'!B7366 = "8. Transferee of restricted securities", 'Con. Notes - No Conversion'!B7366 = "9. Any person (substitution for securities etc.)"),
'Con. Notes - No Conversion'!C7366,
IF(
'Con. Notes - No Conversion'!B7366 = "",
#N/A,
'Con. Notes - No Conversion'!B7366)
)</f>
        <v>#N/A</v>
      </c>
    </row>
    <row r="7367" spans="1:7" x14ac:dyDescent="0.25">
      <c r="A7367" t="e">
        <f>IF(
OR(Shares!B7367 = "8. Transferee of restricted securities", Shares!B7367 = "9. Any person (substitution for securities etc.)"),
Shares!C7367,
IF(
Shares!B7367 = "",
#N/A,
Shares!B7367)
)</f>
        <v>#N/A</v>
      </c>
      <c r="B7367" t="e">
        <f>IF(
OR('Shares - LTR - Granted'!B7367 = "8. Transferee of restricted securities", 'Shares - LTR - Granted'!B7367 = "9. Any person (substitution for securities etc.)"),
'Shares - LTR - Granted'!C7367,
IF(
'Shares - LTR - Granted'!B7367 = "",
#N/A,
'Shares - LTR - Granted'!B7367)
)</f>
        <v>#N/A</v>
      </c>
      <c r="C7367" t="e">
        <f>IF(
OR('Performance Securities'!B7367 = "8. Transferee of restricted securities", 'Performance Securities'!B7367 = "9. Any person (substitution for securities etc.)"),
'Performance Securities'!C7367,
IF(
'Performance Securities'!B7367 = "",
#N/A,
'Performance Securities'!B7367)
)</f>
        <v>#N/A</v>
      </c>
      <c r="D7367" t="e">
        <f>IF(
OR('Options or Warrants'!B7367 = "8. Transferee of restricted securities", 'Options or Warrants'!B7367 = "9. Any person (substitution for securities etc.)"),
'Options or Warrants'!C7367,
IF(
'Options or Warrants'!B7367 = "",
#N/A,
'Options or Warrants'!B7367)
)</f>
        <v>#N/A</v>
      </c>
      <c r="E7367" t="e">
        <f>IF(
OR('Options - Free Attaching'!B7367 = "8. Transferee of restricted securities", 'Options - Free Attaching'!B7367 = "9. Any person (substitution for securities etc.)"),
'Options - Free Attaching'!C7367,
IF(
'Options - Free Attaching'!B7367 = "",
#N/A,
'Options - Free Attaching'!B7367)
)</f>
        <v>#N/A</v>
      </c>
      <c r="F7367" t="e">
        <f>IF(
OR('Con. Notes - Conversion'!B7367 = "8. Transferee of restricted securities", 'Con. Notes - Conversion'!B7367 = "9. Any person (substitution for securities etc.)"),
'Con. Notes - Conversion'!C7367,
IF(
'Con. Notes - Conversion'!B7367 = "",
#N/A,
'Con. Notes - Conversion'!B7367)
)</f>
        <v>#N/A</v>
      </c>
      <c r="G7367" t="e">
        <f>IF(
OR('Con. Notes - No Conversion'!B7367 = "8. Transferee of restricted securities", 'Con. Notes - No Conversion'!B7367 = "9. Any person (substitution for securities etc.)"),
'Con. Notes - No Conversion'!C7367,
IF(
'Con. Notes - No Conversion'!B7367 = "",
#N/A,
'Con. Notes - No Conversion'!B7367)
)</f>
        <v>#N/A</v>
      </c>
    </row>
    <row r="7368" spans="1:7" x14ac:dyDescent="0.25">
      <c r="A7368" t="e">
        <f>IF(
OR(Shares!B7368 = "8. Transferee of restricted securities", Shares!B7368 = "9. Any person (substitution for securities etc.)"),
Shares!C7368,
IF(
Shares!B7368 = "",
#N/A,
Shares!B7368)
)</f>
        <v>#N/A</v>
      </c>
      <c r="B7368" t="e">
        <f>IF(
OR('Shares - LTR - Granted'!B7368 = "8. Transferee of restricted securities", 'Shares - LTR - Granted'!B7368 = "9. Any person (substitution for securities etc.)"),
'Shares - LTR - Granted'!C7368,
IF(
'Shares - LTR - Granted'!B7368 = "",
#N/A,
'Shares - LTR - Granted'!B7368)
)</f>
        <v>#N/A</v>
      </c>
      <c r="C7368" t="e">
        <f>IF(
OR('Performance Securities'!B7368 = "8. Transferee of restricted securities", 'Performance Securities'!B7368 = "9. Any person (substitution for securities etc.)"),
'Performance Securities'!C7368,
IF(
'Performance Securities'!B7368 = "",
#N/A,
'Performance Securities'!B7368)
)</f>
        <v>#N/A</v>
      </c>
      <c r="D7368" t="e">
        <f>IF(
OR('Options or Warrants'!B7368 = "8. Transferee of restricted securities", 'Options or Warrants'!B7368 = "9. Any person (substitution for securities etc.)"),
'Options or Warrants'!C7368,
IF(
'Options or Warrants'!B7368 = "",
#N/A,
'Options or Warrants'!B7368)
)</f>
        <v>#N/A</v>
      </c>
      <c r="E7368" t="e">
        <f>IF(
OR('Options - Free Attaching'!B7368 = "8. Transferee of restricted securities", 'Options - Free Attaching'!B7368 = "9. Any person (substitution for securities etc.)"),
'Options - Free Attaching'!C7368,
IF(
'Options - Free Attaching'!B7368 = "",
#N/A,
'Options - Free Attaching'!B7368)
)</f>
        <v>#N/A</v>
      </c>
      <c r="F7368" t="e">
        <f>IF(
OR('Con. Notes - Conversion'!B7368 = "8. Transferee of restricted securities", 'Con. Notes - Conversion'!B7368 = "9. Any person (substitution for securities etc.)"),
'Con. Notes - Conversion'!C7368,
IF(
'Con. Notes - Conversion'!B7368 = "",
#N/A,
'Con. Notes - Conversion'!B7368)
)</f>
        <v>#N/A</v>
      </c>
      <c r="G7368" t="e">
        <f>IF(
OR('Con. Notes - No Conversion'!B7368 = "8. Transferee of restricted securities", 'Con. Notes - No Conversion'!B7368 = "9. Any person (substitution for securities etc.)"),
'Con. Notes - No Conversion'!C7368,
IF(
'Con. Notes - No Conversion'!B7368 = "",
#N/A,
'Con. Notes - No Conversion'!B7368)
)</f>
        <v>#N/A</v>
      </c>
    </row>
    <row r="7369" spans="1:7" x14ac:dyDescent="0.25">
      <c r="A7369" t="e">
        <f>IF(
OR(Shares!B7369 = "8. Transferee of restricted securities", Shares!B7369 = "9. Any person (substitution for securities etc.)"),
Shares!C7369,
IF(
Shares!B7369 = "",
#N/A,
Shares!B7369)
)</f>
        <v>#N/A</v>
      </c>
      <c r="B7369" t="e">
        <f>IF(
OR('Shares - LTR - Granted'!B7369 = "8. Transferee of restricted securities", 'Shares - LTR - Granted'!B7369 = "9. Any person (substitution for securities etc.)"),
'Shares - LTR - Granted'!C7369,
IF(
'Shares - LTR - Granted'!B7369 = "",
#N/A,
'Shares - LTR - Granted'!B7369)
)</f>
        <v>#N/A</v>
      </c>
      <c r="C7369" t="e">
        <f>IF(
OR('Performance Securities'!B7369 = "8. Transferee of restricted securities", 'Performance Securities'!B7369 = "9. Any person (substitution for securities etc.)"),
'Performance Securities'!C7369,
IF(
'Performance Securities'!B7369 = "",
#N/A,
'Performance Securities'!B7369)
)</f>
        <v>#N/A</v>
      </c>
      <c r="D7369" t="e">
        <f>IF(
OR('Options or Warrants'!B7369 = "8. Transferee of restricted securities", 'Options or Warrants'!B7369 = "9. Any person (substitution for securities etc.)"),
'Options or Warrants'!C7369,
IF(
'Options or Warrants'!B7369 = "",
#N/A,
'Options or Warrants'!B7369)
)</f>
        <v>#N/A</v>
      </c>
      <c r="E7369" t="e">
        <f>IF(
OR('Options - Free Attaching'!B7369 = "8. Transferee of restricted securities", 'Options - Free Attaching'!B7369 = "9. Any person (substitution for securities etc.)"),
'Options - Free Attaching'!C7369,
IF(
'Options - Free Attaching'!B7369 = "",
#N/A,
'Options - Free Attaching'!B7369)
)</f>
        <v>#N/A</v>
      </c>
      <c r="F7369" t="e">
        <f>IF(
OR('Con. Notes - Conversion'!B7369 = "8. Transferee of restricted securities", 'Con. Notes - Conversion'!B7369 = "9. Any person (substitution for securities etc.)"),
'Con. Notes - Conversion'!C7369,
IF(
'Con. Notes - Conversion'!B7369 = "",
#N/A,
'Con. Notes - Conversion'!B7369)
)</f>
        <v>#N/A</v>
      </c>
      <c r="G7369" t="e">
        <f>IF(
OR('Con. Notes - No Conversion'!B7369 = "8. Transferee of restricted securities", 'Con. Notes - No Conversion'!B7369 = "9. Any person (substitution for securities etc.)"),
'Con. Notes - No Conversion'!C7369,
IF(
'Con. Notes - No Conversion'!B7369 = "",
#N/A,
'Con. Notes - No Conversion'!B7369)
)</f>
        <v>#N/A</v>
      </c>
    </row>
    <row r="7370" spans="1:7" x14ac:dyDescent="0.25">
      <c r="A7370" t="e">
        <f>IF(
OR(Shares!B7370 = "8. Transferee of restricted securities", Shares!B7370 = "9. Any person (substitution for securities etc.)"),
Shares!C7370,
IF(
Shares!B7370 = "",
#N/A,
Shares!B7370)
)</f>
        <v>#N/A</v>
      </c>
      <c r="B7370" t="e">
        <f>IF(
OR('Shares - LTR - Granted'!B7370 = "8. Transferee of restricted securities", 'Shares - LTR - Granted'!B7370 = "9. Any person (substitution for securities etc.)"),
'Shares - LTR - Granted'!C7370,
IF(
'Shares - LTR - Granted'!B7370 = "",
#N/A,
'Shares - LTR - Granted'!B7370)
)</f>
        <v>#N/A</v>
      </c>
      <c r="C7370" t="e">
        <f>IF(
OR('Performance Securities'!B7370 = "8. Transferee of restricted securities", 'Performance Securities'!B7370 = "9. Any person (substitution for securities etc.)"),
'Performance Securities'!C7370,
IF(
'Performance Securities'!B7370 = "",
#N/A,
'Performance Securities'!B7370)
)</f>
        <v>#N/A</v>
      </c>
      <c r="D7370" t="e">
        <f>IF(
OR('Options or Warrants'!B7370 = "8. Transferee of restricted securities", 'Options or Warrants'!B7370 = "9. Any person (substitution for securities etc.)"),
'Options or Warrants'!C7370,
IF(
'Options or Warrants'!B7370 = "",
#N/A,
'Options or Warrants'!B7370)
)</f>
        <v>#N/A</v>
      </c>
      <c r="E7370" t="e">
        <f>IF(
OR('Options - Free Attaching'!B7370 = "8. Transferee of restricted securities", 'Options - Free Attaching'!B7370 = "9. Any person (substitution for securities etc.)"),
'Options - Free Attaching'!C7370,
IF(
'Options - Free Attaching'!B7370 = "",
#N/A,
'Options - Free Attaching'!B7370)
)</f>
        <v>#N/A</v>
      </c>
      <c r="F7370" t="e">
        <f>IF(
OR('Con. Notes - Conversion'!B7370 = "8. Transferee of restricted securities", 'Con. Notes - Conversion'!B7370 = "9. Any person (substitution for securities etc.)"),
'Con. Notes - Conversion'!C7370,
IF(
'Con. Notes - Conversion'!B7370 = "",
#N/A,
'Con. Notes - Conversion'!B7370)
)</f>
        <v>#N/A</v>
      </c>
      <c r="G7370" t="e">
        <f>IF(
OR('Con. Notes - No Conversion'!B7370 = "8. Transferee of restricted securities", 'Con. Notes - No Conversion'!B7370 = "9. Any person (substitution for securities etc.)"),
'Con. Notes - No Conversion'!C7370,
IF(
'Con. Notes - No Conversion'!B7370 = "",
#N/A,
'Con. Notes - No Conversion'!B7370)
)</f>
        <v>#N/A</v>
      </c>
    </row>
    <row r="7371" spans="1:7" x14ac:dyDescent="0.25">
      <c r="A7371" t="e">
        <f>IF(
OR(Shares!B7371 = "8. Transferee of restricted securities", Shares!B7371 = "9. Any person (substitution for securities etc.)"),
Shares!C7371,
IF(
Shares!B7371 = "",
#N/A,
Shares!B7371)
)</f>
        <v>#N/A</v>
      </c>
      <c r="B7371" t="e">
        <f>IF(
OR('Shares - LTR - Granted'!B7371 = "8. Transferee of restricted securities", 'Shares - LTR - Granted'!B7371 = "9. Any person (substitution for securities etc.)"),
'Shares - LTR - Granted'!C7371,
IF(
'Shares - LTR - Granted'!B7371 = "",
#N/A,
'Shares - LTR - Granted'!B7371)
)</f>
        <v>#N/A</v>
      </c>
      <c r="C7371" t="e">
        <f>IF(
OR('Performance Securities'!B7371 = "8. Transferee of restricted securities", 'Performance Securities'!B7371 = "9. Any person (substitution for securities etc.)"),
'Performance Securities'!C7371,
IF(
'Performance Securities'!B7371 = "",
#N/A,
'Performance Securities'!B7371)
)</f>
        <v>#N/A</v>
      </c>
      <c r="D7371" t="e">
        <f>IF(
OR('Options or Warrants'!B7371 = "8. Transferee of restricted securities", 'Options or Warrants'!B7371 = "9. Any person (substitution for securities etc.)"),
'Options or Warrants'!C7371,
IF(
'Options or Warrants'!B7371 = "",
#N/A,
'Options or Warrants'!B7371)
)</f>
        <v>#N/A</v>
      </c>
      <c r="E7371" t="e">
        <f>IF(
OR('Options - Free Attaching'!B7371 = "8. Transferee of restricted securities", 'Options - Free Attaching'!B7371 = "9. Any person (substitution for securities etc.)"),
'Options - Free Attaching'!C7371,
IF(
'Options - Free Attaching'!B7371 = "",
#N/A,
'Options - Free Attaching'!B7371)
)</f>
        <v>#N/A</v>
      </c>
      <c r="F7371" t="e">
        <f>IF(
OR('Con. Notes - Conversion'!B7371 = "8. Transferee of restricted securities", 'Con. Notes - Conversion'!B7371 = "9. Any person (substitution for securities etc.)"),
'Con. Notes - Conversion'!C7371,
IF(
'Con. Notes - Conversion'!B7371 = "",
#N/A,
'Con. Notes - Conversion'!B7371)
)</f>
        <v>#N/A</v>
      </c>
      <c r="G7371" t="e">
        <f>IF(
OR('Con. Notes - No Conversion'!B7371 = "8. Transferee of restricted securities", 'Con. Notes - No Conversion'!B7371 = "9. Any person (substitution for securities etc.)"),
'Con. Notes - No Conversion'!C7371,
IF(
'Con. Notes - No Conversion'!B7371 = "",
#N/A,
'Con. Notes - No Conversion'!B7371)
)</f>
        <v>#N/A</v>
      </c>
    </row>
    <row r="7372" spans="1:7" x14ac:dyDescent="0.25">
      <c r="A7372" t="e">
        <f>IF(
OR(Shares!B7372 = "8. Transferee of restricted securities", Shares!B7372 = "9. Any person (substitution for securities etc.)"),
Shares!C7372,
IF(
Shares!B7372 = "",
#N/A,
Shares!B7372)
)</f>
        <v>#N/A</v>
      </c>
      <c r="B7372" t="e">
        <f>IF(
OR('Shares - LTR - Granted'!B7372 = "8. Transferee of restricted securities", 'Shares - LTR - Granted'!B7372 = "9. Any person (substitution for securities etc.)"),
'Shares - LTR - Granted'!C7372,
IF(
'Shares - LTR - Granted'!B7372 = "",
#N/A,
'Shares - LTR - Granted'!B7372)
)</f>
        <v>#N/A</v>
      </c>
      <c r="C7372" t="e">
        <f>IF(
OR('Performance Securities'!B7372 = "8. Transferee of restricted securities", 'Performance Securities'!B7372 = "9. Any person (substitution for securities etc.)"),
'Performance Securities'!C7372,
IF(
'Performance Securities'!B7372 = "",
#N/A,
'Performance Securities'!B7372)
)</f>
        <v>#N/A</v>
      </c>
      <c r="D7372" t="e">
        <f>IF(
OR('Options or Warrants'!B7372 = "8. Transferee of restricted securities", 'Options or Warrants'!B7372 = "9. Any person (substitution for securities etc.)"),
'Options or Warrants'!C7372,
IF(
'Options or Warrants'!B7372 = "",
#N/A,
'Options or Warrants'!B7372)
)</f>
        <v>#N/A</v>
      </c>
      <c r="E7372" t="e">
        <f>IF(
OR('Options - Free Attaching'!B7372 = "8. Transferee of restricted securities", 'Options - Free Attaching'!B7372 = "9. Any person (substitution for securities etc.)"),
'Options - Free Attaching'!C7372,
IF(
'Options - Free Attaching'!B7372 = "",
#N/A,
'Options - Free Attaching'!B7372)
)</f>
        <v>#N/A</v>
      </c>
      <c r="F7372" t="e">
        <f>IF(
OR('Con. Notes - Conversion'!B7372 = "8. Transferee of restricted securities", 'Con. Notes - Conversion'!B7372 = "9. Any person (substitution for securities etc.)"),
'Con. Notes - Conversion'!C7372,
IF(
'Con. Notes - Conversion'!B7372 = "",
#N/A,
'Con. Notes - Conversion'!B7372)
)</f>
        <v>#N/A</v>
      </c>
      <c r="G7372" t="e">
        <f>IF(
OR('Con. Notes - No Conversion'!B7372 = "8. Transferee of restricted securities", 'Con. Notes - No Conversion'!B7372 = "9. Any person (substitution for securities etc.)"),
'Con. Notes - No Conversion'!C7372,
IF(
'Con. Notes - No Conversion'!B7372 = "",
#N/A,
'Con. Notes - No Conversion'!B7372)
)</f>
        <v>#N/A</v>
      </c>
    </row>
    <row r="7373" spans="1:7" x14ac:dyDescent="0.25">
      <c r="A7373" t="e">
        <f>IF(
OR(Shares!B7373 = "8. Transferee of restricted securities", Shares!B7373 = "9. Any person (substitution for securities etc.)"),
Shares!C7373,
IF(
Shares!B7373 = "",
#N/A,
Shares!B7373)
)</f>
        <v>#N/A</v>
      </c>
      <c r="B7373" t="e">
        <f>IF(
OR('Shares - LTR - Granted'!B7373 = "8. Transferee of restricted securities", 'Shares - LTR - Granted'!B7373 = "9. Any person (substitution for securities etc.)"),
'Shares - LTR - Granted'!C7373,
IF(
'Shares - LTR - Granted'!B7373 = "",
#N/A,
'Shares - LTR - Granted'!B7373)
)</f>
        <v>#N/A</v>
      </c>
      <c r="C7373" t="e">
        <f>IF(
OR('Performance Securities'!B7373 = "8. Transferee of restricted securities", 'Performance Securities'!B7373 = "9. Any person (substitution for securities etc.)"),
'Performance Securities'!C7373,
IF(
'Performance Securities'!B7373 = "",
#N/A,
'Performance Securities'!B7373)
)</f>
        <v>#N/A</v>
      </c>
      <c r="D7373" t="e">
        <f>IF(
OR('Options or Warrants'!B7373 = "8. Transferee of restricted securities", 'Options or Warrants'!B7373 = "9. Any person (substitution for securities etc.)"),
'Options or Warrants'!C7373,
IF(
'Options or Warrants'!B7373 = "",
#N/A,
'Options or Warrants'!B7373)
)</f>
        <v>#N/A</v>
      </c>
      <c r="E7373" t="e">
        <f>IF(
OR('Options - Free Attaching'!B7373 = "8. Transferee of restricted securities", 'Options - Free Attaching'!B7373 = "9. Any person (substitution for securities etc.)"),
'Options - Free Attaching'!C7373,
IF(
'Options - Free Attaching'!B7373 = "",
#N/A,
'Options - Free Attaching'!B7373)
)</f>
        <v>#N/A</v>
      </c>
      <c r="F7373" t="e">
        <f>IF(
OR('Con. Notes - Conversion'!B7373 = "8. Transferee of restricted securities", 'Con. Notes - Conversion'!B7373 = "9. Any person (substitution for securities etc.)"),
'Con. Notes - Conversion'!C7373,
IF(
'Con. Notes - Conversion'!B7373 = "",
#N/A,
'Con. Notes - Conversion'!B7373)
)</f>
        <v>#N/A</v>
      </c>
      <c r="G7373" t="e">
        <f>IF(
OR('Con. Notes - No Conversion'!B7373 = "8. Transferee of restricted securities", 'Con. Notes - No Conversion'!B7373 = "9. Any person (substitution for securities etc.)"),
'Con. Notes - No Conversion'!C7373,
IF(
'Con. Notes - No Conversion'!B7373 = "",
#N/A,
'Con. Notes - No Conversion'!B7373)
)</f>
        <v>#N/A</v>
      </c>
    </row>
    <row r="7374" spans="1:7" x14ac:dyDescent="0.25">
      <c r="A7374" t="e">
        <f>IF(
OR(Shares!B7374 = "8. Transferee of restricted securities", Shares!B7374 = "9. Any person (substitution for securities etc.)"),
Shares!C7374,
IF(
Shares!B7374 = "",
#N/A,
Shares!B7374)
)</f>
        <v>#N/A</v>
      </c>
      <c r="B7374" t="e">
        <f>IF(
OR('Shares - LTR - Granted'!B7374 = "8. Transferee of restricted securities", 'Shares - LTR - Granted'!B7374 = "9. Any person (substitution for securities etc.)"),
'Shares - LTR - Granted'!C7374,
IF(
'Shares - LTR - Granted'!B7374 = "",
#N/A,
'Shares - LTR - Granted'!B7374)
)</f>
        <v>#N/A</v>
      </c>
      <c r="C7374" t="e">
        <f>IF(
OR('Performance Securities'!B7374 = "8. Transferee of restricted securities", 'Performance Securities'!B7374 = "9. Any person (substitution for securities etc.)"),
'Performance Securities'!C7374,
IF(
'Performance Securities'!B7374 = "",
#N/A,
'Performance Securities'!B7374)
)</f>
        <v>#N/A</v>
      </c>
      <c r="D7374" t="e">
        <f>IF(
OR('Options or Warrants'!B7374 = "8. Transferee of restricted securities", 'Options or Warrants'!B7374 = "9. Any person (substitution for securities etc.)"),
'Options or Warrants'!C7374,
IF(
'Options or Warrants'!B7374 = "",
#N/A,
'Options or Warrants'!B7374)
)</f>
        <v>#N/A</v>
      </c>
      <c r="E7374" t="e">
        <f>IF(
OR('Options - Free Attaching'!B7374 = "8. Transferee of restricted securities", 'Options - Free Attaching'!B7374 = "9. Any person (substitution for securities etc.)"),
'Options - Free Attaching'!C7374,
IF(
'Options - Free Attaching'!B7374 = "",
#N/A,
'Options - Free Attaching'!B7374)
)</f>
        <v>#N/A</v>
      </c>
      <c r="F7374" t="e">
        <f>IF(
OR('Con. Notes - Conversion'!B7374 = "8. Transferee of restricted securities", 'Con. Notes - Conversion'!B7374 = "9. Any person (substitution for securities etc.)"),
'Con. Notes - Conversion'!C7374,
IF(
'Con. Notes - Conversion'!B7374 = "",
#N/A,
'Con. Notes - Conversion'!B7374)
)</f>
        <v>#N/A</v>
      </c>
      <c r="G7374" t="e">
        <f>IF(
OR('Con. Notes - No Conversion'!B7374 = "8. Transferee of restricted securities", 'Con. Notes - No Conversion'!B7374 = "9. Any person (substitution for securities etc.)"),
'Con. Notes - No Conversion'!C7374,
IF(
'Con. Notes - No Conversion'!B7374 = "",
#N/A,
'Con. Notes - No Conversion'!B7374)
)</f>
        <v>#N/A</v>
      </c>
    </row>
    <row r="7375" spans="1:7" x14ac:dyDescent="0.25">
      <c r="A7375" t="e">
        <f>IF(
OR(Shares!B7375 = "8. Transferee of restricted securities", Shares!B7375 = "9. Any person (substitution for securities etc.)"),
Shares!C7375,
IF(
Shares!B7375 = "",
#N/A,
Shares!B7375)
)</f>
        <v>#N/A</v>
      </c>
      <c r="B7375" t="e">
        <f>IF(
OR('Shares - LTR - Granted'!B7375 = "8. Transferee of restricted securities", 'Shares - LTR - Granted'!B7375 = "9. Any person (substitution for securities etc.)"),
'Shares - LTR - Granted'!C7375,
IF(
'Shares - LTR - Granted'!B7375 = "",
#N/A,
'Shares - LTR - Granted'!B7375)
)</f>
        <v>#N/A</v>
      </c>
      <c r="C7375" t="e">
        <f>IF(
OR('Performance Securities'!B7375 = "8. Transferee of restricted securities", 'Performance Securities'!B7375 = "9. Any person (substitution for securities etc.)"),
'Performance Securities'!C7375,
IF(
'Performance Securities'!B7375 = "",
#N/A,
'Performance Securities'!B7375)
)</f>
        <v>#N/A</v>
      </c>
      <c r="D7375" t="e">
        <f>IF(
OR('Options or Warrants'!B7375 = "8. Transferee of restricted securities", 'Options or Warrants'!B7375 = "9. Any person (substitution for securities etc.)"),
'Options or Warrants'!C7375,
IF(
'Options or Warrants'!B7375 = "",
#N/A,
'Options or Warrants'!B7375)
)</f>
        <v>#N/A</v>
      </c>
      <c r="E7375" t="e">
        <f>IF(
OR('Options - Free Attaching'!B7375 = "8. Transferee of restricted securities", 'Options - Free Attaching'!B7375 = "9. Any person (substitution for securities etc.)"),
'Options - Free Attaching'!C7375,
IF(
'Options - Free Attaching'!B7375 = "",
#N/A,
'Options - Free Attaching'!B7375)
)</f>
        <v>#N/A</v>
      </c>
      <c r="F7375" t="e">
        <f>IF(
OR('Con. Notes - Conversion'!B7375 = "8. Transferee of restricted securities", 'Con. Notes - Conversion'!B7375 = "9. Any person (substitution for securities etc.)"),
'Con. Notes - Conversion'!C7375,
IF(
'Con. Notes - Conversion'!B7375 = "",
#N/A,
'Con. Notes - Conversion'!B7375)
)</f>
        <v>#N/A</v>
      </c>
      <c r="G7375" t="e">
        <f>IF(
OR('Con. Notes - No Conversion'!B7375 = "8. Transferee of restricted securities", 'Con. Notes - No Conversion'!B7375 = "9. Any person (substitution for securities etc.)"),
'Con. Notes - No Conversion'!C7375,
IF(
'Con. Notes - No Conversion'!B7375 = "",
#N/A,
'Con. Notes - No Conversion'!B7375)
)</f>
        <v>#N/A</v>
      </c>
    </row>
    <row r="7376" spans="1:7" x14ac:dyDescent="0.25">
      <c r="A7376" t="e">
        <f>IF(
OR(Shares!B7376 = "8. Transferee of restricted securities", Shares!B7376 = "9. Any person (substitution for securities etc.)"),
Shares!C7376,
IF(
Shares!B7376 = "",
#N/A,
Shares!B7376)
)</f>
        <v>#N/A</v>
      </c>
      <c r="B7376" t="e">
        <f>IF(
OR('Shares - LTR - Granted'!B7376 = "8. Transferee of restricted securities", 'Shares - LTR - Granted'!B7376 = "9. Any person (substitution for securities etc.)"),
'Shares - LTR - Granted'!C7376,
IF(
'Shares - LTR - Granted'!B7376 = "",
#N/A,
'Shares - LTR - Granted'!B7376)
)</f>
        <v>#N/A</v>
      </c>
      <c r="C7376" t="e">
        <f>IF(
OR('Performance Securities'!B7376 = "8. Transferee of restricted securities", 'Performance Securities'!B7376 = "9. Any person (substitution for securities etc.)"),
'Performance Securities'!C7376,
IF(
'Performance Securities'!B7376 = "",
#N/A,
'Performance Securities'!B7376)
)</f>
        <v>#N/A</v>
      </c>
      <c r="D7376" t="e">
        <f>IF(
OR('Options or Warrants'!B7376 = "8. Transferee of restricted securities", 'Options or Warrants'!B7376 = "9. Any person (substitution for securities etc.)"),
'Options or Warrants'!C7376,
IF(
'Options or Warrants'!B7376 = "",
#N/A,
'Options or Warrants'!B7376)
)</f>
        <v>#N/A</v>
      </c>
      <c r="E7376" t="e">
        <f>IF(
OR('Options - Free Attaching'!B7376 = "8. Transferee of restricted securities", 'Options - Free Attaching'!B7376 = "9. Any person (substitution for securities etc.)"),
'Options - Free Attaching'!C7376,
IF(
'Options - Free Attaching'!B7376 = "",
#N/A,
'Options - Free Attaching'!B7376)
)</f>
        <v>#N/A</v>
      </c>
      <c r="F7376" t="e">
        <f>IF(
OR('Con. Notes - Conversion'!B7376 = "8. Transferee of restricted securities", 'Con. Notes - Conversion'!B7376 = "9. Any person (substitution for securities etc.)"),
'Con. Notes - Conversion'!C7376,
IF(
'Con. Notes - Conversion'!B7376 = "",
#N/A,
'Con. Notes - Conversion'!B7376)
)</f>
        <v>#N/A</v>
      </c>
      <c r="G7376" t="e">
        <f>IF(
OR('Con. Notes - No Conversion'!B7376 = "8. Transferee of restricted securities", 'Con. Notes - No Conversion'!B7376 = "9. Any person (substitution for securities etc.)"),
'Con. Notes - No Conversion'!C7376,
IF(
'Con. Notes - No Conversion'!B7376 = "",
#N/A,
'Con. Notes - No Conversion'!B7376)
)</f>
        <v>#N/A</v>
      </c>
    </row>
    <row r="7377" spans="1:7" x14ac:dyDescent="0.25">
      <c r="A7377" t="e">
        <f>IF(
OR(Shares!B7377 = "8. Transferee of restricted securities", Shares!B7377 = "9. Any person (substitution for securities etc.)"),
Shares!C7377,
IF(
Shares!B7377 = "",
#N/A,
Shares!B7377)
)</f>
        <v>#N/A</v>
      </c>
      <c r="B7377" t="e">
        <f>IF(
OR('Shares - LTR - Granted'!B7377 = "8. Transferee of restricted securities", 'Shares - LTR - Granted'!B7377 = "9. Any person (substitution for securities etc.)"),
'Shares - LTR - Granted'!C7377,
IF(
'Shares - LTR - Granted'!B7377 = "",
#N/A,
'Shares - LTR - Granted'!B7377)
)</f>
        <v>#N/A</v>
      </c>
      <c r="C7377" t="e">
        <f>IF(
OR('Performance Securities'!B7377 = "8. Transferee of restricted securities", 'Performance Securities'!B7377 = "9. Any person (substitution for securities etc.)"),
'Performance Securities'!C7377,
IF(
'Performance Securities'!B7377 = "",
#N/A,
'Performance Securities'!B7377)
)</f>
        <v>#N/A</v>
      </c>
      <c r="D7377" t="e">
        <f>IF(
OR('Options or Warrants'!B7377 = "8. Transferee of restricted securities", 'Options or Warrants'!B7377 = "9. Any person (substitution for securities etc.)"),
'Options or Warrants'!C7377,
IF(
'Options or Warrants'!B7377 = "",
#N/A,
'Options or Warrants'!B7377)
)</f>
        <v>#N/A</v>
      </c>
      <c r="E7377" t="e">
        <f>IF(
OR('Options - Free Attaching'!B7377 = "8. Transferee of restricted securities", 'Options - Free Attaching'!B7377 = "9. Any person (substitution for securities etc.)"),
'Options - Free Attaching'!C7377,
IF(
'Options - Free Attaching'!B7377 = "",
#N/A,
'Options - Free Attaching'!B7377)
)</f>
        <v>#N/A</v>
      </c>
      <c r="F7377" t="e">
        <f>IF(
OR('Con. Notes - Conversion'!B7377 = "8. Transferee of restricted securities", 'Con. Notes - Conversion'!B7377 = "9. Any person (substitution for securities etc.)"),
'Con. Notes - Conversion'!C7377,
IF(
'Con. Notes - Conversion'!B7377 = "",
#N/A,
'Con. Notes - Conversion'!B7377)
)</f>
        <v>#N/A</v>
      </c>
      <c r="G7377" t="e">
        <f>IF(
OR('Con. Notes - No Conversion'!B7377 = "8. Transferee of restricted securities", 'Con. Notes - No Conversion'!B7377 = "9. Any person (substitution for securities etc.)"),
'Con. Notes - No Conversion'!C7377,
IF(
'Con. Notes - No Conversion'!B7377 = "",
#N/A,
'Con. Notes - No Conversion'!B7377)
)</f>
        <v>#N/A</v>
      </c>
    </row>
    <row r="7378" spans="1:7" x14ac:dyDescent="0.25">
      <c r="A7378" t="e">
        <f>IF(
OR(Shares!B7378 = "8. Transferee of restricted securities", Shares!B7378 = "9. Any person (substitution for securities etc.)"),
Shares!C7378,
IF(
Shares!B7378 = "",
#N/A,
Shares!B7378)
)</f>
        <v>#N/A</v>
      </c>
      <c r="B7378" t="e">
        <f>IF(
OR('Shares - LTR - Granted'!B7378 = "8. Transferee of restricted securities", 'Shares - LTR - Granted'!B7378 = "9. Any person (substitution for securities etc.)"),
'Shares - LTR - Granted'!C7378,
IF(
'Shares - LTR - Granted'!B7378 = "",
#N/A,
'Shares - LTR - Granted'!B7378)
)</f>
        <v>#N/A</v>
      </c>
      <c r="C7378" t="e">
        <f>IF(
OR('Performance Securities'!B7378 = "8. Transferee of restricted securities", 'Performance Securities'!B7378 = "9. Any person (substitution for securities etc.)"),
'Performance Securities'!C7378,
IF(
'Performance Securities'!B7378 = "",
#N/A,
'Performance Securities'!B7378)
)</f>
        <v>#N/A</v>
      </c>
      <c r="D7378" t="e">
        <f>IF(
OR('Options or Warrants'!B7378 = "8. Transferee of restricted securities", 'Options or Warrants'!B7378 = "9. Any person (substitution for securities etc.)"),
'Options or Warrants'!C7378,
IF(
'Options or Warrants'!B7378 = "",
#N/A,
'Options or Warrants'!B7378)
)</f>
        <v>#N/A</v>
      </c>
      <c r="E7378" t="e">
        <f>IF(
OR('Options - Free Attaching'!B7378 = "8. Transferee of restricted securities", 'Options - Free Attaching'!B7378 = "9. Any person (substitution for securities etc.)"),
'Options - Free Attaching'!C7378,
IF(
'Options - Free Attaching'!B7378 = "",
#N/A,
'Options - Free Attaching'!B7378)
)</f>
        <v>#N/A</v>
      </c>
      <c r="F7378" t="e">
        <f>IF(
OR('Con. Notes - Conversion'!B7378 = "8. Transferee of restricted securities", 'Con. Notes - Conversion'!B7378 = "9. Any person (substitution for securities etc.)"),
'Con. Notes - Conversion'!C7378,
IF(
'Con. Notes - Conversion'!B7378 = "",
#N/A,
'Con. Notes - Conversion'!B7378)
)</f>
        <v>#N/A</v>
      </c>
      <c r="G7378" t="e">
        <f>IF(
OR('Con. Notes - No Conversion'!B7378 = "8. Transferee of restricted securities", 'Con. Notes - No Conversion'!B7378 = "9. Any person (substitution for securities etc.)"),
'Con. Notes - No Conversion'!C7378,
IF(
'Con. Notes - No Conversion'!B7378 = "",
#N/A,
'Con. Notes - No Conversion'!B7378)
)</f>
        <v>#N/A</v>
      </c>
    </row>
    <row r="7379" spans="1:7" x14ac:dyDescent="0.25">
      <c r="A7379" t="e">
        <f>IF(
OR(Shares!B7379 = "8. Transferee of restricted securities", Shares!B7379 = "9. Any person (substitution for securities etc.)"),
Shares!C7379,
IF(
Shares!B7379 = "",
#N/A,
Shares!B7379)
)</f>
        <v>#N/A</v>
      </c>
      <c r="B7379" t="e">
        <f>IF(
OR('Shares - LTR - Granted'!B7379 = "8. Transferee of restricted securities", 'Shares - LTR - Granted'!B7379 = "9. Any person (substitution for securities etc.)"),
'Shares - LTR - Granted'!C7379,
IF(
'Shares - LTR - Granted'!B7379 = "",
#N/A,
'Shares - LTR - Granted'!B7379)
)</f>
        <v>#N/A</v>
      </c>
      <c r="C7379" t="e">
        <f>IF(
OR('Performance Securities'!B7379 = "8. Transferee of restricted securities", 'Performance Securities'!B7379 = "9. Any person (substitution for securities etc.)"),
'Performance Securities'!C7379,
IF(
'Performance Securities'!B7379 = "",
#N/A,
'Performance Securities'!B7379)
)</f>
        <v>#N/A</v>
      </c>
      <c r="D7379" t="e">
        <f>IF(
OR('Options or Warrants'!B7379 = "8. Transferee of restricted securities", 'Options or Warrants'!B7379 = "9. Any person (substitution for securities etc.)"),
'Options or Warrants'!C7379,
IF(
'Options or Warrants'!B7379 = "",
#N/A,
'Options or Warrants'!B7379)
)</f>
        <v>#N/A</v>
      </c>
      <c r="E7379" t="e">
        <f>IF(
OR('Options - Free Attaching'!B7379 = "8. Transferee of restricted securities", 'Options - Free Attaching'!B7379 = "9. Any person (substitution for securities etc.)"),
'Options - Free Attaching'!C7379,
IF(
'Options - Free Attaching'!B7379 = "",
#N/A,
'Options - Free Attaching'!B7379)
)</f>
        <v>#N/A</v>
      </c>
      <c r="F7379" t="e">
        <f>IF(
OR('Con. Notes - Conversion'!B7379 = "8. Transferee of restricted securities", 'Con. Notes - Conversion'!B7379 = "9. Any person (substitution for securities etc.)"),
'Con. Notes - Conversion'!C7379,
IF(
'Con. Notes - Conversion'!B7379 = "",
#N/A,
'Con. Notes - Conversion'!B7379)
)</f>
        <v>#N/A</v>
      </c>
      <c r="G7379" t="e">
        <f>IF(
OR('Con. Notes - No Conversion'!B7379 = "8. Transferee of restricted securities", 'Con. Notes - No Conversion'!B7379 = "9. Any person (substitution for securities etc.)"),
'Con. Notes - No Conversion'!C7379,
IF(
'Con. Notes - No Conversion'!B7379 = "",
#N/A,
'Con. Notes - No Conversion'!B7379)
)</f>
        <v>#N/A</v>
      </c>
    </row>
    <row r="7380" spans="1:7" x14ac:dyDescent="0.25">
      <c r="A7380" t="e">
        <f>IF(
OR(Shares!B7380 = "8. Transferee of restricted securities", Shares!B7380 = "9. Any person (substitution for securities etc.)"),
Shares!C7380,
IF(
Shares!B7380 = "",
#N/A,
Shares!B7380)
)</f>
        <v>#N/A</v>
      </c>
      <c r="B7380" t="e">
        <f>IF(
OR('Shares - LTR - Granted'!B7380 = "8. Transferee of restricted securities", 'Shares - LTR - Granted'!B7380 = "9. Any person (substitution for securities etc.)"),
'Shares - LTR - Granted'!C7380,
IF(
'Shares - LTR - Granted'!B7380 = "",
#N/A,
'Shares - LTR - Granted'!B7380)
)</f>
        <v>#N/A</v>
      </c>
      <c r="C7380" t="e">
        <f>IF(
OR('Performance Securities'!B7380 = "8. Transferee of restricted securities", 'Performance Securities'!B7380 = "9. Any person (substitution for securities etc.)"),
'Performance Securities'!C7380,
IF(
'Performance Securities'!B7380 = "",
#N/A,
'Performance Securities'!B7380)
)</f>
        <v>#N/A</v>
      </c>
      <c r="D7380" t="e">
        <f>IF(
OR('Options or Warrants'!B7380 = "8. Transferee of restricted securities", 'Options or Warrants'!B7380 = "9. Any person (substitution for securities etc.)"),
'Options or Warrants'!C7380,
IF(
'Options or Warrants'!B7380 = "",
#N/A,
'Options or Warrants'!B7380)
)</f>
        <v>#N/A</v>
      </c>
      <c r="E7380" t="e">
        <f>IF(
OR('Options - Free Attaching'!B7380 = "8. Transferee of restricted securities", 'Options - Free Attaching'!B7380 = "9. Any person (substitution for securities etc.)"),
'Options - Free Attaching'!C7380,
IF(
'Options - Free Attaching'!B7380 = "",
#N/A,
'Options - Free Attaching'!B7380)
)</f>
        <v>#N/A</v>
      </c>
      <c r="F7380" t="e">
        <f>IF(
OR('Con. Notes - Conversion'!B7380 = "8. Transferee of restricted securities", 'Con. Notes - Conversion'!B7380 = "9. Any person (substitution for securities etc.)"),
'Con. Notes - Conversion'!C7380,
IF(
'Con. Notes - Conversion'!B7380 = "",
#N/A,
'Con. Notes - Conversion'!B7380)
)</f>
        <v>#N/A</v>
      </c>
      <c r="G7380" t="e">
        <f>IF(
OR('Con. Notes - No Conversion'!B7380 = "8. Transferee of restricted securities", 'Con. Notes - No Conversion'!B7380 = "9. Any person (substitution for securities etc.)"),
'Con. Notes - No Conversion'!C7380,
IF(
'Con. Notes - No Conversion'!B7380 = "",
#N/A,
'Con. Notes - No Conversion'!B7380)
)</f>
        <v>#N/A</v>
      </c>
    </row>
    <row r="7381" spans="1:7" x14ac:dyDescent="0.25">
      <c r="A7381" t="e">
        <f>IF(
OR(Shares!B7381 = "8. Transferee of restricted securities", Shares!B7381 = "9. Any person (substitution for securities etc.)"),
Shares!C7381,
IF(
Shares!B7381 = "",
#N/A,
Shares!B7381)
)</f>
        <v>#N/A</v>
      </c>
      <c r="B7381" t="e">
        <f>IF(
OR('Shares - LTR - Granted'!B7381 = "8. Transferee of restricted securities", 'Shares - LTR - Granted'!B7381 = "9. Any person (substitution for securities etc.)"),
'Shares - LTR - Granted'!C7381,
IF(
'Shares - LTR - Granted'!B7381 = "",
#N/A,
'Shares - LTR - Granted'!B7381)
)</f>
        <v>#N/A</v>
      </c>
      <c r="C7381" t="e">
        <f>IF(
OR('Performance Securities'!B7381 = "8. Transferee of restricted securities", 'Performance Securities'!B7381 = "9. Any person (substitution for securities etc.)"),
'Performance Securities'!C7381,
IF(
'Performance Securities'!B7381 = "",
#N/A,
'Performance Securities'!B7381)
)</f>
        <v>#N/A</v>
      </c>
      <c r="D7381" t="e">
        <f>IF(
OR('Options or Warrants'!B7381 = "8. Transferee of restricted securities", 'Options or Warrants'!B7381 = "9. Any person (substitution for securities etc.)"),
'Options or Warrants'!C7381,
IF(
'Options or Warrants'!B7381 = "",
#N/A,
'Options or Warrants'!B7381)
)</f>
        <v>#N/A</v>
      </c>
      <c r="E7381" t="e">
        <f>IF(
OR('Options - Free Attaching'!B7381 = "8. Transferee of restricted securities", 'Options - Free Attaching'!B7381 = "9. Any person (substitution for securities etc.)"),
'Options - Free Attaching'!C7381,
IF(
'Options - Free Attaching'!B7381 = "",
#N/A,
'Options - Free Attaching'!B7381)
)</f>
        <v>#N/A</v>
      </c>
      <c r="F7381" t="e">
        <f>IF(
OR('Con. Notes - Conversion'!B7381 = "8. Transferee of restricted securities", 'Con. Notes - Conversion'!B7381 = "9. Any person (substitution for securities etc.)"),
'Con. Notes - Conversion'!C7381,
IF(
'Con. Notes - Conversion'!B7381 = "",
#N/A,
'Con. Notes - Conversion'!B7381)
)</f>
        <v>#N/A</v>
      </c>
      <c r="G7381" t="e">
        <f>IF(
OR('Con. Notes - No Conversion'!B7381 = "8. Transferee of restricted securities", 'Con. Notes - No Conversion'!B7381 = "9. Any person (substitution for securities etc.)"),
'Con. Notes - No Conversion'!C7381,
IF(
'Con. Notes - No Conversion'!B7381 = "",
#N/A,
'Con. Notes - No Conversion'!B7381)
)</f>
        <v>#N/A</v>
      </c>
    </row>
    <row r="7382" spans="1:7" x14ac:dyDescent="0.25">
      <c r="A7382" t="e">
        <f>IF(
OR(Shares!B7382 = "8. Transferee of restricted securities", Shares!B7382 = "9. Any person (substitution for securities etc.)"),
Shares!C7382,
IF(
Shares!B7382 = "",
#N/A,
Shares!B7382)
)</f>
        <v>#N/A</v>
      </c>
      <c r="B7382" t="e">
        <f>IF(
OR('Shares - LTR - Granted'!B7382 = "8. Transferee of restricted securities", 'Shares - LTR - Granted'!B7382 = "9. Any person (substitution for securities etc.)"),
'Shares - LTR - Granted'!C7382,
IF(
'Shares - LTR - Granted'!B7382 = "",
#N/A,
'Shares - LTR - Granted'!B7382)
)</f>
        <v>#N/A</v>
      </c>
      <c r="C7382" t="e">
        <f>IF(
OR('Performance Securities'!B7382 = "8. Transferee of restricted securities", 'Performance Securities'!B7382 = "9. Any person (substitution for securities etc.)"),
'Performance Securities'!C7382,
IF(
'Performance Securities'!B7382 = "",
#N/A,
'Performance Securities'!B7382)
)</f>
        <v>#N/A</v>
      </c>
      <c r="D7382" t="e">
        <f>IF(
OR('Options or Warrants'!B7382 = "8. Transferee of restricted securities", 'Options or Warrants'!B7382 = "9. Any person (substitution for securities etc.)"),
'Options or Warrants'!C7382,
IF(
'Options or Warrants'!B7382 = "",
#N/A,
'Options or Warrants'!B7382)
)</f>
        <v>#N/A</v>
      </c>
      <c r="E7382" t="e">
        <f>IF(
OR('Options - Free Attaching'!B7382 = "8. Transferee of restricted securities", 'Options - Free Attaching'!B7382 = "9. Any person (substitution for securities etc.)"),
'Options - Free Attaching'!C7382,
IF(
'Options - Free Attaching'!B7382 = "",
#N/A,
'Options - Free Attaching'!B7382)
)</f>
        <v>#N/A</v>
      </c>
      <c r="F7382" t="e">
        <f>IF(
OR('Con. Notes - Conversion'!B7382 = "8. Transferee of restricted securities", 'Con. Notes - Conversion'!B7382 = "9. Any person (substitution for securities etc.)"),
'Con. Notes - Conversion'!C7382,
IF(
'Con. Notes - Conversion'!B7382 = "",
#N/A,
'Con. Notes - Conversion'!B7382)
)</f>
        <v>#N/A</v>
      </c>
      <c r="G7382" t="e">
        <f>IF(
OR('Con. Notes - No Conversion'!B7382 = "8. Transferee of restricted securities", 'Con. Notes - No Conversion'!B7382 = "9. Any person (substitution for securities etc.)"),
'Con. Notes - No Conversion'!C7382,
IF(
'Con. Notes - No Conversion'!B7382 = "",
#N/A,
'Con. Notes - No Conversion'!B7382)
)</f>
        <v>#N/A</v>
      </c>
    </row>
    <row r="7383" spans="1:7" x14ac:dyDescent="0.25">
      <c r="A7383" t="e">
        <f>IF(
OR(Shares!B7383 = "8. Transferee of restricted securities", Shares!B7383 = "9. Any person (substitution for securities etc.)"),
Shares!C7383,
IF(
Shares!B7383 = "",
#N/A,
Shares!B7383)
)</f>
        <v>#N/A</v>
      </c>
      <c r="B7383" t="e">
        <f>IF(
OR('Shares - LTR - Granted'!B7383 = "8. Transferee of restricted securities", 'Shares - LTR - Granted'!B7383 = "9. Any person (substitution for securities etc.)"),
'Shares - LTR - Granted'!C7383,
IF(
'Shares - LTR - Granted'!B7383 = "",
#N/A,
'Shares - LTR - Granted'!B7383)
)</f>
        <v>#N/A</v>
      </c>
      <c r="C7383" t="e">
        <f>IF(
OR('Performance Securities'!B7383 = "8. Transferee of restricted securities", 'Performance Securities'!B7383 = "9. Any person (substitution for securities etc.)"),
'Performance Securities'!C7383,
IF(
'Performance Securities'!B7383 = "",
#N/A,
'Performance Securities'!B7383)
)</f>
        <v>#N/A</v>
      </c>
      <c r="D7383" t="e">
        <f>IF(
OR('Options or Warrants'!B7383 = "8. Transferee of restricted securities", 'Options or Warrants'!B7383 = "9. Any person (substitution for securities etc.)"),
'Options or Warrants'!C7383,
IF(
'Options or Warrants'!B7383 = "",
#N/A,
'Options or Warrants'!B7383)
)</f>
        <v>#N/A</v>
      </c>
      <c r="E7383" t="e">
        <f>IF(
OR('Options - Free Attaching'!B7383 = "8. Transferee of restricted securities", 'Options - Free Attaching'!B7383 = "9. Any person (substitution for securities etc.)"),
'Options - Free Attaching'!C7383,
IF(
'Options - Free Attaching'!B7383 = "",
#N/A,
'Options - Free Attaching'!B7383)
)</f>
        <v>#N/A</v>
      </c>
      <c r="F7383" t="e">
        <f>IF(
OR('Con. Notes - Conversion'!B7383 = "8. Transferee of restricted securities", 'Con. Notes - Conversion'!B7383 = "9. Any person (substitution for securities etc.)"),
'Con. Notes - Conversion'!C7383,
IF(
'Con. Notes - Conversion'!B7383 = "",
#N/A,
'Con. Notes - Conversion'!B7383)
)</f>
        <v>#N/A</v>
      </c>
      <c r="G7383" t="e">
        <f>IF(
OR('Con. Notes - No Conversion'!B7383 = "8. Transferee of restricted securities", 'Con. Notes - No Conversion'!B7383 = "9. Any person (substitution for securities etc.)"),
'Con. Notes - No Conversion'!C7383,
IF(
'Con. Notes - No Conversion'!B7383 = "",
#N/A,
'Con. Notes - No Conversion'!B7383)
)</f>
        <v>#N/A</v>
      </c>
    </row>
    <row r="7384" spans="1:7" x14ac:dyDescent="0.25">
      <c r="A7384" t="e">
        <f>IF(
OR(Shares!B7384 = "8. Transferee of restricted securities", Shares!B7384 = "9. Any person (substitution for securities etc.)"),
Shares!C7384,
IF(
Shares!B7384 = "",
#N/A,
Shares!B7384)
)</f>
        <v>#N/A</v>
      </c>
      <c r="B7384" t="e">
        <f>IF(
OR('Shares - LTR - Granted'!B7384 = "8. Transferee of restricted securities", 'Shares - LTR - Granted'!B7384 = "9. Any person (substitution for securities etc.)"),
'Shares - LTR - Granted'!C7384,
IF(
'Shares - LTR - Granted'!B7384 = "",
#N/A,
'Shares - LTR - Granted'!B7384)
)</f>
        <v>#N/A</v>
      </c>
      <c r="C7384" t="e">
        <f>IF(
OR('Performance Securities'!B7384 = "8. Transferee of restricted securities", 'Performance Securities'!B7384 = "9. Any person (substitution for securities etc.)"),
'Performance Securities'!C7384,
IF(
'Performance Securities'!B7384 = "",
#N/A,
'Performance Securities'!B7384)
)</f>
        <v>#N/A</v>
      </c>
      <c r="D7384" t="e">
        <f>IF(
OR('Options or Warrants'!B7384 = "8. Transferee of restricted securities", 'Options or Warrants'!B7384 = "9. Any person (substitution for securities etc.)"),
'Options or Warrants'!C7384,
IF(
'Options or Warrants'!B7384 = "",
#N/A,
'Options or Warrants'!B7384)
)</f>
        <v>#N/A</v>
      </c>
      <c r="E7384" t="e">
        <f>IF(
OR('Options - Free Attaching'!B7384 = "8. Transferee of restricted securities", 'Options - Free Attaching'!B7384 = "9. Any person (substitution for securities etc.)"),
'Options - Free Attaching'!C7384,
IF(
'Options - Free Attaching'!B7384 = "",
#N/A,
'Options - Free Attaching'!B7384)
)</f>
        <v>#N/A</v>
      </c>
      <c r="F7384" t="e">
        <f>IF(
OR('Con. Notes - Conversion'!B7384 = "8. Transferee of restricted securities", 'Con. Notes - Conversion'!B7384 = "9. Any person (substitution for securities etc.)"),
'Con. Notes - Conversion'!C7384,
IF(
'Con. Notes - Conversion'!B7384 = "",
#N/A,
'Con. Notes - Conversion'!B7384)
)</f>
        <v>#N/A</v>
      </c>
      <c r="G7384" t="e">
        <f>IF(
OR('Con. Notes - No Conversion'!B7384 = "8. Transferee of restricted securities", 'Con. Notes - No Conversion'!B7384 = "9. Any person (substitution for securities etc.)"),
'Con. Notes - No Conversion'!C7384,
IF(
'Con. Notes - No Conversion'!B7384 = "",
#N/A,
'Con. Notes - No Conversion'!B7384)
)</f>
        <v>#N/A</v>
      </c>
    </row>
    <row r="7385" spans="1:7" x14ac:dyDescent="0.25">
      <c r="A7385" t="e">
        <f>IF(
OR(Shares!B7385 = "8. Transferee of restricted securities", Shares!B7385 = "9. Any person (substitution for securities etc.)"),
Shares!C7385,
IF(
Shares!B7385 = "",
#N/A,
Shares!B7385)
)</f>
        <v>#N/A</v>
      </c>
      <c r="B7385" t="e">
        <f>IF(
OR('Shares - LTR - Granted'!B7385 = "8. Transferee of restricted securities", 'Shares - LTR - Granted'!B7385 = "9. Any person (substitution for securities etc.)"),
'Shares - LTR - Granted'!C7385,
IF(
'Shares - LTR - Granted'!B7385 = "",
#N/A,
'Shares - LTR - Granted'!B7385)
)</f>
        <v>#N/A</v>
      </c>
      <c r="C7385" t="e">
        <f>IF(
OR('Performance Securities'!B7385 = "8. Transferee of restricted securities", 'Performance Securities'!B7385 = "9. Any person (substitution for securities etc.)"),
'Performance Securities'!C7385,
IF(
'Performance Securities'!B7385 = "",
#N/A,
'Performance Securities'!B7385)
)</f>
        <v>#N/A</v>
      </c>
      <c r="D7385" t="e">
        <f>IF(
OR('Options or Warrants'!B7385 = "8. Transferee of restricted securities", 'Options or Warrants'!B7385 = "9. Any person (substitution for securities etc.)"),
'Options or Warrants'!C7385,
IF(
'Options or Warrants'!B7385 = "",
#N/A,
'Options or Warrants'!B7385)
)</f>
        <v>#N/A</v>
      </c>
      <c r="E7385" t="e">
        <f>IF(
OR('Options - Free Attaching'!B7385 = "8. Transferee of restricted securities", 'Options - Free Attaching'!B7385 = "9. Any person (substitution for securities etc.)"),
'Options - Free Attaching'!C7385,
IF(
'Options - Free Attaching'!B7385 = "",
#N/A,
'Options - Free Attaching'!B7385)
)</f>
        <v>#N/A</v>
      </c>
      <c r="F7385" t="e">
        <f>IF(
OR('Con. Notes - Conversion'!B7385 = "8. Transferee of restricted securities", 'Con. Notes - Conversion'!B7385 = "9. Any person (substitution for securities etc.)"),
'Con. Notes - Conversion'!C7385,
IF(
'Con. Notes - Conversion'!B7385 = "",
#N/A,
'Con. Notes - Conversion'!B7385)
)</f>
        <v>#N/A</v>
      </c>
      <c r="G7385" t="e">
        <f>IF(
OR('Con. Notes - No Conversion'!B7385 = "8. Transferee of restricted securities", 'Con. Notes - No Conversion'!B7385 = "9. Any person (substitution for securities etc.)"),
'Con. Notes - No Conversion'!C7385,
IF(
'Con. Notes - No Conversion'!B7385 = "",
#N/A,
'Con. Notes - No Conversion'!B7385)
)</f>
        <v>#N/A</v>
      </c>
    </row>
    <row r="7386" spans="1:7" x14ac:dyDescent="0.25">
      <c r="A7386" t="e">
        <f>IF(
OR(Shares!B7386 = "8. Transferee of restricted securities", Shares!B7386 = "9. Any person (substitution for securities etc.)"),
Shares!C7386,
IF(
Shares!B7386 = "",
#N/A,
Shares!B7386)
)</f>
        <v>#N/A</v>
      </c>
      <c r="B7386" t="e">
        <f>IF(
OR('Shares - LTR - Granted'!B7386 = "8. Transferee of restricted securities", 'Shares - LTR - Granted'!B7386 = "9. Any person (substitution for securities etc.)"),
'Shares - LTR - Granted'!C7386,
IF(
'Shares - LTR - Granted'!B7386 = "",
#N/A,
'Shares - LTR - Granted'!B7386)
)</f>
        <v>#N/A</v>
      </c>
      <c r="C7386" t="e">
        <f>IF(
OR('Performance Securities'!B7386 = "8. Transferee of restricted securities", 'Performance Securities'!B7386 = "9. Any person (substitution for securities etc.)"),
'Performance Securities'!C7386,
IF(
'Performance Securities'!B7386 = "",
#N/A,
'Performance Securities'!B7386)
)</f>
        <v>#N/A</v>
      </c>
      <c r="D7386" t="e">
        <f>IF(
OR('Options or Warrants'!B7386 = "8. Transferee of restricted securities", 'Options or Warrants'!B7386 = "9. Any person (substitution for securities etc.)"),
'Options or Warrants'!C7386,
IF(
'Options or Warrants'!B7386 = "",
#N/A,
'Options or Warrants'!B7386)
)</f>
        <v>#N/A</v>
      </c>
      <c r="E7386" t="e">
        <f>IF(
OR('Options - Free Attaching'!B7386 = "8. Transferee of restricted securities", 'Options - Free Attaching'!B7386 = "9. Any person (substitution for securities etc.)"),
'Options - Free Attaching'!C7386,
IF(
'Options - Free Attaching'!B7386 = "",
#N/A,
'Options - Free Attaching'!B7386)
)</f>
        <v>#N/A</v>
      </c>
      <c r="F7386" t="e">
        <f>IF(
OR('Con. Notes - Conversion'!B7386 = "8. Transferee of restricted securities", 'Con. Notes - Conversion'!B7386 = "9. Any person (substitution for securities etc.)"),
'Con. Notes - Conversion'!C7386,
IF(
'Con. Notes - Conversion'!B7386 = "",
#N/A,
'Con. Notes - Conversion'!B7386)
)</f>
        <v>#N/A</v>
      </c>
      <c r="G7386" t="e">
        <f>IF(
OR('Con. Notes - No Conversion'!B7386 = "8. Transferee of restricted securities", 'Con. Notes - No Conversion'!B7386 = "9. Any person (substitution for securities etc.)"),
'Con. Notes - No Conversion'!C7386,
IF(
'Con. Notes - No Conversion'!B7386 = "",
#N/A,
'Con. Notes - No Conversion'!B7386)
)</f>
        <v>#N/A</v>
      </c>
    </row>
    <row r="7387" spans="1:7" x14ac:dyDescent="0.25">
      <c r="A7387" t="e">
        <f>IF(
OR(Shares!B7387 = "8. Transferee of restricted securities", Shares!B7387 = "9. Any person (substitution for securities etc.)"),
Shares!C7387,
IF(
Shares!B7387 = "",
#N/A,
Shares!B7387)
)</f>
        <v>#N/A</v>
      </c>
      <c r="B7387" t="e">
        <f>IF(
OR('Shares - LTR - Granted'!B7387 = "8. Transferee of restricted securities", 'Shares - LTR - Granted'!B7387 = "9. Any person (substitution for securities etc.)"),
'Shares - LTR - Granted'!C7387,
IF(
'Shares - LTR - Granted'!B7387 = "",
#N/A,
'Shares - LTR - Granted'!B7387)
)</f>
        <v>#N/A</v>
      </c>
      <c r="C7387" t="e">
        <f>IF(
OR('Performance Securities'!B7387 = "8. Transferee of restricted securities", 'Performance Securities'!B7387 = "9. Any person (substitution for securities etc.)"),
'Performance Securities'!C7387,
IF(
'Performance Securities'!B7387 = "",
#N/A,
'Performance Securities'!B7387)
)</f>
        <v>#N/A</v>
      </c>
      <c r="D7387" t="e">
        <f>IF(
OR('Options or Warrants'!B7387 = "8. Transferee of restricted securities", 'Options or Warrants'!B7387 = "9. Any person (substitution for securities etc.)"),
'Options or Warrants'!C7387,
IF(
'Options or Warrants'!B7387 = "",
#N/A,
'Options or Warrants'!B7387)
)</f>
        <v>#N/A</v>
      </c>
      <c r="E7387" t="e">
        <f>IF(
OR('Options - Free Attaching'!B7387 = "8. Transferee of restricted securities", 'Options - Free Attaching'!B7387 = "9. Any person (substitution for securities etc.)"),
'Options - Free Attaching'!C7387,
IF(
'Options - Free Attaching'!B7387 = "",
#N/A,
'Options - Free Attaching'!B7387)
)</f>
        <v>#N/A</v>
      </c>
      <c r="F7387" t="e">
        <f>IF(
OR('Con. Notes - Conversion'!B7387 = "8. Transferee of restricted securities", 'Con. Notes - Conversion'!B7387 = "9. Any person (substitution for securities etc.)"),
'Con. Notes - Conversion'!C7387,
IF(
'Con. Notes - Conversion'!B7387 = "",
#N/A,
'Con. Notes - Conversion'!B7387)
)</f>
        <v>#N/A</v>
      </c>
      <c r="G7387" t="e">
        <f>IF(
OR('Con. Notes - No Conversion'!B7387 = "8. Transferee of restricted securities", 'Con. Notes - No Conversion'!B7387 = "9. Any person (substitution for securities etc.)"),
'Con. Notes - No Conversion'!C7387,
IF(
'Con. Notes - No Conversion'!B7387 = "",
#N/A,
'Con. Notes - No Conversion'!B7387)
)</f>
        <v>#N/A</v>
      </c>
    </row>
    <row r="7388" spans="1:7" x14ac:dyDescent="0.25">
      <c r="A7388" t="e">
        <f>IF(
OR(Shares!B7388 = "8. Transferee of restricted securities", Shares!B7388 = "9. Any person (substitution for securities etc.)"),
Shares!C7388,
IF(
Shares!B7388 = "",
#N/A,
Shares!B7388)
)</f>
        <v>#N/A</v>
      </c>
      <c r="B7388" t="e">
        <f>IF(
OR('Shares - LTR - Granted'!B7388 = "8. Transferee of restricted securities", 'Shares - LTR - Granted'!B7388 = "9. Any person (substitution for securities etc.)"),
'Shares - LTR - Granted'!C7388,
IF(
'Shares - LTR - Granted'!B7388 = "",
#N/A,
'Shares - LTR - Granted'!B7388)
)</f>
        <v>#N/A</v>
      </c>
      <c r="C7388" t="e">
        <f>IF(
OR('Performance Securities'!B7388 = "8. Transferee of restricted securities", 'Performance Securities'!B7388 = "9. Any person (substitution for securities etc.)"),
'Performance Securities'!C7388,
IF(
'Performance Securities'!B7388 = "",
#N/A,
'Performance Securities'!B7388)
)</f>
        <v>#N/A</v>
      </c>
      <c r="D7388" t="e">
        <f>IF(
OR('Options or Warrants'!B7388 = "8. Transferee of restricted securities", 'Options or Warrants'!B7388 = "9. Any person (substitution for securities etc.)"),
'Options or Warrants'!C7388,
IF(
'Options or Warrants'!B7388 = "",
#N/A,
'Options or Warrants'!B7388)
)</f>
        <v>#N/A</v>
      </c>
      <c r="E7388" t="e">
        <f>IF(
OR('Options - Free Attaching'!B7388 = "8. Transferee of restricted securities", 'Options - Free Attaching'!B7388 = "9. Any person (substitution for securities etc.)"),
'Options - Free Attaching'!C7388,
IF(
'Options - Free Attaching'!B7388 = "",
#N/A,
'Options - Free Attaching'!B7388)
)</f>
        <v>#N/A</v>
      </c>
      <c r="F7388" t="e">
        <f>IF(
OR('Con. Notes - Conversion'!B7388 = "8. Transferee of restricted securities", 'Con. Notes - Conversion'!B7388 = "9. Any person (substitution for securities etc.)"),
'Con. Notes - Conversion'!C7388,
IF(
'Con. Notes - Conversion'!B7388 = "",
#N/A,
'Con. Notes - Conversion'!B7388)
)</f>
        <v>#N/A</v>
      </c>
      <c r="G7388" t="e">
        <f>IF(
OR('Con. Notes - No Conversion'!B7388 = "8. Transferee of restricted securities", 'Con. Notes - No Conversion'!B7388 = "9. Any person (substitution for securities etc.)"),
'Con. Notes - No Conversion'!C7388,
IF(
'Con. Notes - No Conversion'!B7388 = "",
#N/A,
'Con. Notes - No Conversion'!B7388)
)</f>
        <v>#N/A</v>
      </c>
    </row>
    <row r="7389" spans="1:7" x14ac:dyDescent="0.25">
      <c r="A7389" t="e">
        <f>IF(
OR(Shares!B7389 = "8. Transferee of restricted securities", Shares!B7389 = "9. Any person (substitution for securities etc.)"),
Shares!C7389,
IF(
Shares!B7389 = "",
#N/A,
Shares!B7389)
)</f>
        <v>#N/A</v>
      </c>
      <c r="B7389" t="e">
        <f>IF(
OR('Shares - LTR - Granted'!B7389 = "8. Transferee of restricted securities", 'Shares - LTR - Granted'!B7389 = "9. Any person (substitution for securities etc.)"),
'Shares - LTR - Granted'!C7389,
IF(
'Shares - LTR - Granted'!B7389 = "",
#N/A,
'Shares - LTR - Granted'!B7389)
)</f>
        <v>#N/A</v>
      </c>
      <c r="C7389" t="e">
        <f>IF(
OR('Performance Securities'!B7389 = "8. Transferee of restricted securities", 'Performance Securities'!B7389 = "9. Any person (substitution for securities etc.)"),
'Performance Securities'!C7389,
IF(
'Performance Securities'!B7389 = "",
#N/A,
'Performance Securities'!B7389)
)</f>
        <v>#N/A</v>
      </c>
      <c r="D7389" t="e">
        <f>IF(
OR('Options or Warrants'!B7389 = "8. Transferee of restricted securities", 'Options or Warrants'!B7389 = "9. Any person (substitution for securities etc.)"),
'Options or Warrants'!C7389,
IF(
'Options or Warrants'!B7389 = "",
#N/A,
'Options or Warrants'!B7389)
)</f>
        <v>#N/A</v>
      </c>
      <c r="E7389" t="e">
        <f>IF(
OR('Options - Free Attaching'!B7389 = "8. Transferee of restricted securities", 'Options - Free Attaching'!B7389 = "9. Any person (substitution for securities etc.)"),
'Options - Free Attaching'!C7389,
IF(
'Options - Free Attaching'!B7389 = "",
#N/A,
'Options - Free Attaching'!B7389)
)</f>
        <v>#N/A</v>
      </c>
      <c r="F7389" t="e">
        <f>IF(
OR('Con. Notes - Conversion'!B7389 = "8. Transferee of restricted securities", 'Con. Notes - Conversion'!B7389 = "9. Any person (substitution for securities etc.)"),
'Con. Notes - Conversion'!C7389,
IF(
'Con. Notes - Conversion'!B7389 = "",
#N/A,
'Con. Notes - Conversion'!B7389)
)</f>
        <v>#N/A</v>
      </c>
      <c r="G7389" t="e">
        <f>IF(
OR('Con. Notes - No Conversion'!B7389 = "8. Transferee of restricted securities", 'Con. Notes - No Conversion'!B7389 = "9. Any person (substitution for securities etc.)"),
'Con. Notes - No Conversion'!C7389,
IF(
'Con. Notes - No Conversion'!B7389 = "",
#N/A,
'Con. Notes - No Conversion'!B7389)
)</f>
        <v>#N/A</v>
      </c>
    </row>
    <row r="7390" spans="1:7" x14ac:dyDescent="0.25">
      <c r="A7390" t="e">
        <f>IF(
OR(Shares!B7390 = "8. Transferee of restricted securities", Shares!B7390 = "9. Any person (substitution for securities etc.)"),
Shares!C7390,
IF(
Shares!B7390 = "",
#N/A,
Shares!B7390)
)</f>
        <v>#N/A</v>
      </c>
      <c r="B7390" t="e">
        <f>IF(
OR('Shares - LTR - Granted'!B7390 = "8. Transferee of restricted securities", 'Shares - LTR - Granted'!B7390 = "9. Any person (substitution for securities etc.)"),
'Shares - LTR - Granted'!C7390,
IF(
'Shares - LTR - Granted'!B7390 = "",
#N/A,
'Shares - LTR - Granted'!B7390)
)</f>
        <v>#N/A</v>
      </c>
      <c r="C7390" t="e">
        <f>IF(
OR('Performance Securities'!B7390 = "8. Transferee of restricted securities", 'Performance Securities'!B7390 = "9. Any person (substitution for securities etc.)"),
'Performance Securities'!C7390,
IF(
'Performance Securities'!B7390 = "",
#N/A,
'Performance Securities'!B7390)
)</f>
        <v>#N/A</v>
      </c>
      <c r="D7390" t="e">
        <f>IF(
OR('Options or Warrants'!B7390 = "8. Transferee of restricted securities", 'Options or Warrants'!B7390 = "9. Any person (substitution for securities etc.)"),
'Options or Warrants'!C7390,
IF(
'Options or Warrants'!B7390 = "",
#N/A,
'Options or Warrants'!B7390)
)</f>
        <v>#N/A</v>
      </c>
      <c r="E7390" t="e">
        <f>IF(
OR('Options - Free Attaching'!B7390 = "8. Transferee of restricted securities", 'Options - Free Attaching'!B7390 = "9. Any person (substitution for securities etc.)"),
'Options - Free Attaching'!C7390,
IF(
'Options - Free Attaching'!B7390 = "",
#N/A,
'Options - Free Attaching'!B7390)
)</f>
        <v>#N/A</v>
      </c>
      <c r="F7390" t="e">
        <f>IF(
OR('Con. Notes - Conversion'!B7390 = "8. Transferee of restricted securities", 'Con. Notes - Conversion'!B7390 = "9. Any person (substitution for securities etc.)"),
'Con. Notes - Conversion'!C7390,
IF(
'Con. Notes - Conversion'!B7390 = "",
#N/A,
'Con. Notes - Conversion'!B7390)
)</f>
        <v>#N/A</v>
      </c>
      <c r="G7390" t="e">
        <f>IF(
OR('Con. Notes - No Conversion'!B7390 = "8. Transferee of restricted securities", 'Con. Notes - No Conversion'!B7390 = "9. Any person (substitution for securities etc.)"),
'Con. Notes - No Conversion'!C7390,
IF(
'Con. Notes - No Conversion'!B7390 = "",
#N/A,
'Con. Notes - No Conversion'!B7390)
)</f>
        <v>#N/A</v>
      </c>
    </row>
    <row r="7391" spans="1:7" x14ac:dyDescent="0.25">
      <c r="A7391" t="e">
        <f>IF(
OR(Shares!B7391 = "8. Transferee of restricted securities", Shares!B7391 = "9. Any person (substitution for securities etc.)"),
Shares!C7391,
IF(
Shares!B7391 = "",
#N/A,
Shares!B7391)
)</f>
        <v>#N/A</v>
      </c>
      <c r="B7391" t="e">
        <f>IF(
OR('Shares - LTR - Granted'!B7391 = "8. Transferee of restricted securities", 'Shares - LTR - Granted'!B7391 = "9. Any person (substitution for securities etc.)"),
'Shares - LTR - Granted'!C7391,
IF(
'Shares - LTR - Granted'!B7391 = "",
#N/A,
'Shares - LTR - Granted'!B7391)
)</f>
        <v>#N/A</v>
      </c>
      <c r="C7391" t="e">
        <f>IF(
OR('Performance Securities'!B7391 = "8. Transferee of restricted securities", 'Performance Securities'!B7391 = "9. Any person (substitution for securities etc.)"),
'Performance Securities'!C7391,
IF(
'Performance Securities'!B7391 = "",
#N/A,
'Performance Securities'!B7391)
)</f>
        <v>#N/A</v>
      </c>
      <c r="D7391" t="e">
        <f>IF(
OR('Options or Warrants'!B7391 = "8. Transferee of restricted securities", 'Options or Warrants'!B7391 = "9. Any person (substitution for securities etc.)"),
'Options or Warrants'!C7391,
IF(
'Options or Warrants'!B7391 = "",
#N/A,
'Options or Warrants'!B7391)
)</f>
        <v>#N/A</v>
      </c>
      <c r="E7391" t="e">
        <f>IF(
OR('Options - Free Attaching'!B7391 = "8. Transferee of restricted securities", 'Options - Free Attaching'!B7391 = "9. Any person (substitution for securities etc.)"),
'Options - Free Attaching'!C7391,
IF(
'Options - Free Attaching'!B7391 = "",
#N/A,
'Options - Free Attaching'!B7391)
)</f>
        <v>#N/A</v>
      </c>
      <c r="F7391" t="e">
        <f>IF(
OR('Con. Notes - Conversion'!B7391 = "8. Transferee of restricted securities", 'Con. Notes - Conversion'!B7391 = "9. Any person (substitution for securities etc.)"),
'Con. Notes - Conversion'!C7391,
IF(
'Con. Notes - Conversion'!B7391 = "",
#N/A,
'Con. Notes - Conversion'!B7391)
)</f>
        <v>#N/A</v>
      </c>
      <c r="G7391" t="e">
        <f>IF(
OR('Con. Notes - No Conversion'!B7391 = "8. Transferee of restricted securities", 'Con. Notes - No Conversion'!B7391 = "9. Any person (substitution for securities etc.)"),
'Con. Notes - No Conversion'!C7391,
IF(
'Con. Notes - No Conversion'!B7391 = "",
#N/A,
'Con. Notes - No Conversion'!B7391)
)</f>
        <v>#N/A</v>
      </c>
    </row>
    <row r="7392" spans="1:7" x14ac:dyDescent="0.25">
      <c r="A7392" t="e">
        <f>IF(
OR(Shares!B7392 = "8. Transferee of restricted securities", Shares!B7392 = "9. Any person (substitution for securities etc.)"),
Shares!C7392,
IF(
Shares!B7392 = "",
#N/A,
Shares!B7392)
)</f>
        <v>#N/A</v>
      </c>
      <c r="B7392" t="e">
        <f>IF(
OR('Shares - LTR - Granted'!B7392 = "8. Transferee of restricted securities", 'Shares - LTR - Granted'!B7392 = "9. Any person (substitution for securities etc.)"),
'Shares - LTR - Granted'!C7392,
IF(
'Shares - LTR - Granted'!B7392 = "",
#N/A,
'Shares - LTR - Granted'!B7392)
)</f>
        <v>#N/A</v>
      </c>
      <c r="C7392" t="e">
        <f>IF(
OR('Performance Securities'!B7392 = "8. Transferee of restricted securities", 'Performance Securities'!B7392 = "9. Any person (substitution for securities etc.)"),
'Performance Securities'!C7392,
IF(
'Performance Securities'!B7392 = "",
#N/A,
'Performance Securities'!B7392)
)</f>
        <v>#N/A</v>
      </c>
      <c r="D7392" t="e">
        <f>IF(
OR('Options or Warrants'!B7392 = "8. Transferee of restricted securities", 'Options or Warrants'!B7392 = "9. Any person (substitution for securities etc.)"),
'Options or Warrants'!C7392,
IF(
'Options or Warrants'!B7392 = "",
#N/A,
'Options or Warrants'!B7392)
)</f>
        <v>#N/A</v>
      </c>
      <c r="E7392" t="e">
        <f>IF(
OR('Options - Free Attaching'!B7392 = "8. Transferee of restricted securities", 'Options - Free Attaching'!B7392 = "9. Any person (substitution for securities etc.)"),
'Options - Free Attaching'!C7392,
IF(
'Options - Free Attaching'!B7392 = "",
#N/A,
'Options - Free Attaching'!B7392)
)</f>
        <v>#N/A</v>
      </c>
      <c r="F7392" t="e">
        <f>IF(
OR('Con. Notes - Conversion'!B7392 = "8. Transferee of restricted securities", 'Con. Notes - Conversion'!B7392 = "9. Any person (substitution for securities etc.)"),
'Con. Notes - Conversion'!C7392,
IF(
'Con. Notes - Conversion'!B7392 = "",
#N/A,
'Con. Notes - Conversion'!B7392)
)</f>
        <v>#N/A</v>
      </c>
      <c r="G7392" t="e">
        <f>IF(
OR('Con. Notes - No Conversion'!B7392 = "8. Transferee of restricted securities", 'Con. Notes - No Conversion'!B7392 = "9. Any person (substitution for securities etc.)"),
'Con. Notes - No Conversion'!C7392,
IF(
'Con. Notes - No Conversion'!B7392 = "",
#N/A,
'Con. Notes - No Conversion'!B7392)
)</f>
        <v>#N/A</v>
      </c>
    </row>
    <row r="7393" spans="1:7" x14ac:dyDescent="0.25">
      <c r="A7393" t="e">
        <f>IF(
OR(Shares!B7393 = "8. Transferee of restricted securities", Shares!B7393 = "9. Any person (substitution for securities etc.)"),
Shares!C7393,
IF(
Shares!B7393 = "",
#N/A,
Shares!B7393)
)</f>
        <v>#N/A</v>
      </c>
      <c r="B7393" t="e">
        <f>IF(
OR('Shares - LTR - Granted'!B7393 = "8. Transferee of restricted securities", 'Shares - LTR - Granted'!B7393 = "9. Any person (substitution for securities etc.)"),
'Shares - LTR - Granted'!C7393,
IF(
'Shares - LTR - Granted'!B7393 = "",
#N/A,
'Shares - LTR - Granted'!B7393)
)</f>
        <v>#N/A</v>
      </c>
      <c r="C7393" t="e">
        <f>IF(
OR('Performance Securities'!B7393 = "8. Transferee of restricted securities", 'Performance Securities'!B7393 = "9. Any person (substitution for securities etc.)"),
'Performance Securities'!C7393,
IF(
'Performance Securities'!B7393 = "",
#N/A,
'Performance Securities'!B7393)
)</f>
        <v>#N/A</v>
      </c>
      <c r="D7393" t="e">
        <f>IF(
OR('Options or Warrants'!B7393 = "8. Transferee of restricted securities", 'Options or Warrants'!B7393 = "9. Any person (substitution for securities etc.)"),
'Options or Warrants'!C7393,
IF(
'Options or Warrants'!B7393 = "",
#N/A,
'Options or Warrants'!B7393)
)</f>
        <v>#N/A</v>
      </c>
      <c r="E7393" t="e">
        <f>IF(
OR('Options - Free Attaching'!B7393 = "8. Transferee of restricted securities", 'Options - Free Attaching'!B7393 = "9. Any person (substitution for securities etc.)"),
'Options - Free Attaching'!C7393,
IF(
'Options - Free Attaching'!B7393 = "",
#N/A,
'Options - Free Attaching'!B7393)
)</f>
        <v>#N/A</v>
      </c>
      <c r="F7393" t="e">
        <f>IF(
OR('Con. Notes - Conversion'!B7393 = "8. Transferee of restricted securities", 'Con. Notes - Conversion'!B7393 = "9. Any person (substitution for securities etc.)"),
'Con. Notes - Conversion'!C7393,
IF(
'Con. Notes - Conversion'!B7393 = "",
#N/A,
'Con. Notes - Conversion'!B7393)
)</f>
        <v>#N/A</v>
      </c>
      <c r="G7393" t="e">
        <f>IF(
OR('Con. Notes - No Conversion'!B7393 = "8. Transferee of restricted securities", 'Con. Notes - No Conversion'!B7393 = "9. Any person (substitution for securities etc.)"),
'Con. Notes - No Conversion'!C7393,
IF(
'Con. Notes - No Conversion'!B7393 = "",
#N/A,
'Con. Notes - No Conversion'!B7393)
)</f>
        <v>#N/A</v>
      </c>
    </row>
    <row r="7394" spans="1:7" x14ac:dyDescent="0.25">
      <c r="A7394" t="e">
        <f>IF(
OR(Shares!B7394 = "8. Transferee of restricted securities", Shares!B7394 = "9. Any person (substitution for securities etc.)"),
Shares!C7394,
IF(
Shares!B7394 = "",
#N/A,
Shares!B7394)
)</f>
        <v>#N/A</v>
      </c>
      <c r="B7394" t="e">
        <f>IF(
OR('Shares - LTR - Granted'!B7394 = "8. Transferee of restricted securities", 'Shares - LTR - Granted'!B7394 = "9. Any person (substitution for securities etc.)"),
'Shares - LTR - Granted'!C7394,
IF(
'Shares - LTR - Granted'!B7394 = "",
#N/A,
'Shares - LTR - Granted'!B7394)
)</f>
        <v>#N/A</v>
      </c>
      <c r="C7394" t="e">
        <f>IF(
OR('Performance Securities'!B7394 = "8. Transferee of restricted securities", 'Performance Securities'!B7394 = "9. Any person (substitution for securities etc.)"),
'Performance Securities'!C7394,
IF(
'Performance Securities'!B7394 = "",
#N/A,
'Performance Securities'!B7394)
)</f>
        <v>#N/A</v>
      </c>
      <c r="D7394" t="e">
        <f>IF(
OR('Options or Warrants'!B7394 = "8. Transferee of restricted securities", 'Options or Warrants'!B7394 = "9. Any person (substitution for securities etc.)"),
'Options or Warrants'!C7394,
IF(
'Options or Warrants'!B7394 = "",
#N/A,
'Options or Warrants'!B7394)
)</f>
        <v>#N/A</v>
      </c>
      <c r="E7394" t="e">
        <f>IF(
OR('Options - Free Attaching'!B7394 = "8. Transferee of restricted securities", 'Options - Free Attaching'!B7394 = "9. Any person (substitution for securities etc.)"),
'Options - Free Attaching'!C7394,
IF(
'Options - Free Attaching'!B7394 = "",
#N/A,
'Options - Free Attaching'!B7394)
)</f>
        <v>#N/A</v>
      </c>
      <c r="F7394" t="e">
        <f>IF(
OR('Con. Notes - Conversion'!B7394 = "8. Transferee of restricted securities", 'Con. Notes - Conversion'!B7394 = "9. Any person (substitution for securities etc.)"),
'Con. Notes - Conversion'!C7394,
IF(
'Con. Notes - Conversion'!B7394 = "",
#N/A,
'Con. Notes - Conversion'!B7394)
)</f>
        <v>#N/A</v>
      </c>
      <c r="G7394" t="e">
        <f>IF(
OR('Con. Notes - No Conversion'!B7394 = "8. Transferee of restricted securities", 'Con. Notes - No Conversion'!B7394 = "9. Any person (substitution for securities etc.)"),
'Con. Notes - No Conversion'!C7394,
IF(
'Con. Notes - No Conversion'!B7394 = "",
#N/A,
'Con. Notes - No Conversion'!B7394)
)</f>
        <v>#N/A</v>
      </c>
    </row>
    <row r="7395" spans="1:7" x14ac:dyDescent="0.25">
      <c r="A7395" t="e">
        <f>IF(
OR(Shares!B7395 = "8. Transferee of restricted securities", Shares!B7395 = "9. Any person (substitution for securities etc.)"),
Shares!C7395,
IF(
Shares!B7395 = "",
#N/A,
Shares!B7395)
)</f>
        <v>#N/A</v>
      </c>
      <c r="B7395" t="e">
        <f>IF(
OR('Shares - LTR - Granted'!B7395 = "8. Transferee of restricted securities", 'Shares - LTR - Granted'!B7395 = "9. Any person (substitution for securities etc.)"),
'Shares - LTR - Granted'!C7395,
IF(
'Shares - LTR - Granted'!B7395 = "",
#N/A,
'Shares - LTR - Granted'!B7395)
)</f>
        <v>#N/A</v>
      </c>
      <c r="C7395" t="e">
        <f>IF(
OR('Performance Securities'!B7395 = "8. Transferee of restricted securities", 'Performance Securities'!B7395 = "9. Any person (substitution for securities etc.)"),
'Performance Securities'!C7395,
IF(
'Performance Securities'!B7395 = "",
#N/A,
'Performance Securities'!B7395)
)</f>
        <v>#N/A</v>
      </c>
      <c r="D7395" t="e">
        <f>IF(
OR('Options or Warrants'!B7395 = "8. Transferee of restricted securities", 'Options or Warrants'!B7395 = "9. Any person (substitution for securities etc.)"),
'Options or Warrants'!C7395,
IF(
'Options or Warrants'!B7395 = "",
#N/A,
'Options or Warrants'!B7395)
)</f>
        <v>#N/A</v>
      </c>
      <c r="E7395" t="e">
        <f>IF(
OR('Options - Free Attaching'!B7395 = "8. Transferee of restricted securities", 'Options - Free Attaching'!B7395 = "9. Any person (substitution for securities etc.)"),
'Options - Free Attaching'!C7395,
IF(
'Options - Free Attaching'!B7395 = "",
#N/A,
'Options - Free Attaching'!B7395)
)</f>
        <v>#N/A</v>
      </c>
      <c r="F7395" t="e">
        <f>IF(
OR('Con. Notes - Conversion'!B7395 = "8. Transferee of restricted securities", 'Con. Notes - Conversion'!B7395 = "9. Any person (substitution for securities etc.)"),
'Con. Notes - Conversion'!C7395,
IF(
'Con. Notes - Conversion'!B7395 = "",
#N/A,
'Con. Notes - Conversion'!B7395)
)</f>
        <v>#N/A</v>
      </c>
      <c r="G7395" t="e">
        <f>IF(
OR('Con. Notes - No Conversion'!B7395 = "8. Transferee of restricted securities", 'Con. Notes - No Conversion'!B7395 = "9. Any person (substitution for securities etc.)"),
'Con. Notes - No Conversion'!C7395,
IF(
'Con. Notes - No Conversion'!B7395 = "",
#N/A,
'Con. Notes - No Conversion'!B7395)
)</f>
        <v>#N/A</v>
      </c>
    </row>
    <row r="7396" spans="1:7" x14ac:dyDescent="0.25">
      <c r="A7396" t="e">
        <f>IF(
OR(Shares!B7396 = "8. Transferee of restricted securities", Shares!B7396 = "9. Any person (substitution for securities etc.)"),
Shares!C7396,
IF(
Shares!B7396 = "",
#N/A,
Shares!B7396)
)</f>
        <v>#N/A</v>
      </c>
      <c r="B7396" t="e">
        <f>IF(
OR('Shares - LTR - Granted'!B7396 = "8. Transferee of restricted securities", 'Shares - LTR - Granted'!B7396 = "9. Any person (substitution for securities etc.)"),
'Shares - LTR - Granted'!C7396,
IF(
'Shares - LTR - Granted'!B7396 = "",
#N/A,
'Shares - LTR - Granted'!B7396)
)</f>
        <v>#N/A</v>
      </c>
      <c r="C7396" t="e">
        <f>IF(
OR('Performance Securities'!B7396 = "8. Transferee of restricted securities", 'Performance Securities'!B7396 = "9. Any person (substitution for securities etc.)"),
'Performance Securities'!C7396,
IF(
'Performance Securities'!B7396 = "",
#N/A,
'Performance Securities'!B7396)
)</f>
        <v>#N/A</v>
      </c>
      <c r="D7396" t="e">
        <f>IF(
OR('Options or Warrants'!B7396 = "8. Transferee of restricted securities", 'Options or Warrants'!B7396 = "9. Any person (substitution for securities etc.)"),
'Options or Warrants'!C7396,
IF(
'Options or Warrants'!B7396 = "",
#N/A,
'Options or Warrants'!B7396)
)</f>
        <v>#N/A</v>
      </c>
      <c r="E7396" t="e">
        <f>IF(
OR('Options - Free Attaching'!B7396 = "8. Transferee of restricted securities", 'Options - Free Attaching'!B7396 = "9. Any person (substitution for securities etc.)"),
'Options - Free Attaching'!C7396,
IF(
'Options - Free Attaching'!B7396 = "",
#N/A,
'Options - Free Attaching'!B7396)
)</f>
        <v>#N/A</v>
      </c>
      <c r="F7396" t="e">
        <f>IF(
OR('Con. Notes - Conversion'!B7396 = "8. Transferee of restricted securities", 'Con. Notes - Conversion'!B7396 = "9. Any person (substitution for securities etc.)"),
'Con. Notes - Conversion'!C7396,
IF(
'Con. Notes - Conversion'!B7396 = "",
#N/A,
'Con. Notes - Conversion'!B7396)
)</f>
        <v>#N/A</v>
      </c>
      <c r="G7396" t="e">
        <f>IF(
OR('Con. Notes - No Conversion'!B7396 = "8. Transferee of restricted securities", 'Con. Notes - No Conversion'!B7396 = "9. Any person (substitution for securities etc.)"),
'Con. Notes - No Conversion'!C7396,
IF(
'Con. Notes - No Conversion'!B7396 = "",
#N/A,
'Con. Notes - No Conversion'!B7396)
)</f>
        <v>#N/A</v>
      </c>
    </row>
    <row r="7397" spans="1:7" x14ac:dyDescent="0.25">
      <c r="A7397" t="e">
        <f>IF(
OR(Shares!B7397 = "8. Transferee of restricted securities", Shares!B7397 = "9. Any person (substitution for securities etc.)"),
Shares!C7397,
IF(
Shares!B7397 = "",
#N/A,
Shares!B7397)
)</f>
        <v>#N/A</v>
      </c>
      <c r="B7397" t="e">
        <f>IF(
OR('Shares - LTR - Granted'!B7397 = "8. Transferee of restricted securities", 'Shares - LTR - Granted'!B7397 = "9. Any person (substitution for securities etc.)"),
'Shares - LTR - Granted'!C7397,
IF(
'Shares - LTR - Granted'!B7397 = "",
#N/A,
'Shares - LTR - Granted'!B7397)
)</f>
        <v>#N/A</v>
      </c>
      <c r="C7397" t="e">
        <f>IF(
OR('Performance Securities'!B7397 = "8. Transferee of restricted securities", 'Performance Securities'!B7397 = "9. Any person (substitution for securities etc.)"),
'Performance Securities'!C7397,
IF(
'Performance Securities'!B7397 = "",
#N/A,
'Performance Securities'!B7397)
)</f>
        <v>#N/A</v>
      </c>
      <c r="D7397" t="e">
        <f>IF(
OR('Options or Warrants'!B7397 = "8. Transferee of restricted securities", 'Options or Warrants'!B7397 = "9. Any person (substitution for securities etc.)"),
'Options or Warrants'!C7397,
IF(
'Options or Warrants'!B7397 = "",
#N/A,
'Options or Warrants'!B7397)
)</f>
        <v>#N/A</v>
      </c>
      <c r="E7397" t="e">
        <f>IF(
OR('Options - Free Attaching'!B7397 = "8. Transferee of restricted securities", 'Options - Free Attaching'!B7397 = "9. Any person (substitution for securities etc.)"),
'Options - Free Attaching'!C7397,
IF(
'Options - Free Attaching'!B7397 = "",
#N/A,
'Options - Free Attaching'!B7397)
)</f>
        <v>#N/A</v>
      </c>
      <c r="F7397" t="e">
        <f>IF(
OR('Con. Notes - Conversion'!B7397 = "8. Transferee of restricted securities", 'Con. Notes - Conversion'!B7397 = "9. Any person (substitution for securities etc.)"),
'Con. Notes - Conversion'!C7397,
IF(
'Con. Notes - Conversion'!B7397 = "",
#N/A,
'Con. Notes - Conversion'!B7397)
)</f>
        <v>#N/A</v>
      </c>
      <c r="G7397" t="e">
        <f>IF(
OR('Con. Notes - No Conversion'!B7397 = "8. Transferee of restricted securities", 'Con. Notes - No Conversion'!B7397 = "9. Any person (substitution for securities etc.)"),
'Con. Notes - No Conversion'!C7397,
IF(
'Con. Notes - No Conversion'!B7397 = "",
#N/A,
'Con. Notes - No Conversion'!B7397)
)</f>
        <v>#N/A</v>
      </c>
    </row>
    <row r="7398" spans="1:7" x14ac:dyDescent="0.25">
      <c r="A7398" t="e">
        <f>IF(
OR(Shares!B7398 = "8. Transferee of restricted securities", Shares!B7398 = "9. Any person (substitution for securities etc.)"),
Shares!C7398,
IF(
Shares!B7398 = "",
#N/A,
Shares!B7398)
)</f>
        <v>#N/A</v>
      </c>
      <c r="B7398" t="e">
        <f>IF(
OR('Shares - LTR - Granted'!B7398 = "8. Transferee of restricted securities", 'Shares - LTR - Granted'!B7398 = "9. Any person (substitution for securities etc.)"),
'Shares - LTR - Granted'!C7398,
IF(
'Shares - LTR - Granted'!B7398 = "",
#N/A,
'Shares - LTR - Granted'!B7398)
)</f>
        <v>#N/A</v>
      </c>
      <c r="C7398" t="e">
        <f>IF(
OR('Performance Securities'!B7398 = "8. Transferee of restricted securities", 'Performance Securities'!B7398 = "9. Any person (substitution for securities etc.)"),
'Performance Securities'!C7398,
IF(
'Performance Securities'!B7398 = "",
#N/A,
'Performance Securities'!B7398)
)</f>
        <v>#N/A</v>
      </c>
      <c r="D7398" t="e">
        <f>IF(
OR('Options or Warrants'!B7398 = "8. Transferee of restricted securities", 'Options or Warrants'!B7398 = "9. Any person (substitution for securities etc.)"),
'Options or Warrants'!C7398,
IF(
'Options or Warrants'!B7398 = "",
#N/A,
'Options or Warrants'!B7398)
)</f>
        <v>#N/A</v>
      </c>
      <c r="E7398" t="e">
        <f>IF(
OR('Options - Free Attaching'!B7398 = "8. Transferee of restricted securities", 'Options - Free Attaching'!B7398 = "9. Any person (substitution for securities etc.)"),
'Options - Free Attaching'!C7398,
IF(
'Options - Free Attaching'!B7398 = "",
#N/A,
'Options - Free Attaching'!B7398)
)</f>
        <v>#N/A</v>
      </c>
      <c r="F7398" t="e">
        <f>IF(
OR('Con. Notes - Conversion'!B7398 = "8. Transferee of restricted securities", 'Con. Notes - Conversion'!B7398 = "9. Any person (substitution for securities etc.)"),
'Con. Notes - Conversion'!C7398,
IF(
'Con. Notes - Conversion'!B7398 = "",
#N/A,
'Con. Notes - Conversion'!B7398)
)</f>
        <v>#N/A</v>
      </c>
      <c r="G7398" t="e">
        <f>IF(
OR('Con. Notes - No Conversion'!B7398 = "8. Transferee of restricted securities", 'Con. Notes - No Conversion'!B7398 = "9. Any person (substitution for securities etc.)"),
'Con. Notes - No Conversion'!C7398,
IF(
'Con. Notes - No Conversion'!B7398 = "",
#N/A,
'Con. Notes - No Conversion'!B7398)
)</f>
        <v>#N/A</v>
      </c>
    </row>
    <row r="7399" spans="1:7" x14ac:dyDescent="0.25">
      <c r="A7399" t="e">
        <f>IF(
OR(Shares!B7399 = "8. Transferee of restricted securities", Shares!B7399 = "9. Any person (substitution for securities etc.)"),
Shares!C7399,
IF(
Shares!B7399 = "",
#N/A,
Shares!B7399)
)</f>
        <v>#N/A</v>
      </c>
      <c r="B7399" t="e">
        <f>IF(
OR('Shares - LTR - Granted'!B7399 = "8. Transferee of restricted securities", 'Shares - LTR - Granted'!B7399 = "9. Any person (substitution for securities etc.)"),
'Shares - LTR - Granted'!C7399,
IF(
'Shares - LTR - Granted'!B7399 = "",
#N/A,
'Shares - LTR - Granted'!B7399)
)</f>
        <v>#N/A</v>
      </c>
      <c r="C7399" t="e">
        <f>IF(
OR('Performance Securities'!B7399 = "8. Transferee of restricted securities", 'Performance Securities'!B7399 = "9. Any person (substitution for securities etc.)"),
'Performance Securities'!C7399,
IF(
'Performance Securities'!B7399 = "",
#N/A,
'Performance Securities'!B7399)
)</f>
        <v>#N/A</v>
      </c>
      <c r="D7399" t="e">
        <f>IF(
OR('Options or Warrants'!B7399 = "8. Transferee of restricted securities", 'Options or Warrants'!B7399 = "9. Any person (substitution for securities etc.)"),
'Options or Warrants'!C7399,
IF(
'Options or Warrants'!B7399 = "",
#N/A,
'Options or Warrants'!B7399)
)</f>
        <v>#N/A</v>
      </c>
      <c r="E7399" t="e">
        <f>IF(
OR('Options - Free Attaching'!B7399 = "8. Transferee of restricted securities", 'Options - Free Attaching'!B7399 = "9. Any person (substitution for securities etc.)"),
'Options - Free Attaching'!C7399,
IF(
'Options - Free Attaching'!B7399 = "",
#N/A,
'Options - Free Attaching'!B7399)
)</f>
        <v>#N/A</v>
      </c>
      <c r="F7399" t="e">
        <f>IF(
OR('Con. Notes - Conversion'!B7399 = "8. Transferee of restricted securities", 'Con. Notes - Conversion'!B7399 = "9. Any person (substitution for securities etc.)"),
'Con. Notes - Conversion'!C7399,
IF(
'Con. Notes - Conversion'!B7399 = "",
#N/A,
'Con. Notes - Conversion'!B7399)
)</f>
        <v>#N/A</v>
      </c>
      <c r="G7399" t="e">
        <f>IF(
OR('Con. Notes - No Conversion'!B7399 = "8. Transferee of restricted securities", 'Con. Notes - No Conversion'!B7399 = "9. Any person (substitution for securities etc.)"),
'Con. Notes - No Conversion'!C7399,
IF(
'Con. Notes - No Conversion'!B7399 = "",
#N/A,
'Con. Notes - No Conversion'!B7399)
)</f>
        <v>#N/A</v>
      </c>
    </row>
    <row r="7400" spans="1:7" x14ac:dyDescent="0.25">
      <c r="A7400" t="e">
        <f>IF(
OR(Shares!B7400 = "8. Transferee of restricted securities", Shares!B7400 = "9. Any person (substitution for securities etc.)"),
Shares!C7400,
IF(
Shares!B7400 = "",
#N/A,
Shares!B7400)
)</f>
        <v>#N/A</v>
      </c>
      <c r="B7400" t="e">
        <f>IF(
OR('Shares - LTR - Granted'!B7400 = "8. Transferee of restricted securities", 'Shares - LTR - Granted'!B7400 = "9. Any person (substitution for securities etc.)"),
'Shares - LTR - Granted'!C7400,
IF(
'Shares - LTR - Granted'!B7400 = "",
#N/A,
'Shares - LTR - Granted'!B7400)
)</f>
        <v>#N/A</v>
      </c>
      <c r="C7400" t="e">
        <f>IF(
OR('Performance Securities'!B7400 = "8. Transferee of restricted securities", 'Performance Securities'!B7400 = "9. Any person (substitution for securities etc.)"),
'Performance Securities'!C7400,
IF(
'Performance Securities'!B7400 = "",
#N/A,
'Performance Securities'!B7400)
)</f>
        <v>#N/A</v>
      </c>
      <c r="D7400" t="e">
        <f>IF(
OR('Options or Warrants'!B7400 = "8. Transferee of restricted securities", 'Options or Warrants'!B7400 = "9. Any person (substitution for securities etc.)"),
'Options or Warrants'!C7400,
IF(
'Options or Warrants'!B7400 = "",
#N/A,
'Options or Warrants'!B7400)
)</f>
        <v>#N/A</v>
      </c>
      <c r="E7400" t="e">
        <f>IF(
OR('Options - Free Attaching'!B7400 = "8. Transferee of restricted securities", 'Options - Free Attaching'!B7400 = "9. Any person (substitution for securities etc.)"),
'Options - Free Attaching'!C7400,
IF(
'Options - Free Attaching'!B7400 = "",
#N/A,
'Options - Free Attaching'!B7400)
)</f>
        <v>#N/A</v>
      </c>
      <c r="F7400" t="e">
        <f>IF(
OR('Con. Notes - Conversion'!B7400 = "8. Transferee of restricted securities", 'Con. Notes - Conversion'!B7400 = "9. Any person (substitution for securities etc.)"),
'Con. Notes - Conversion'!C7400,
IF(
'Con. Notes - Conversion'!B7400 = "",
#N/A,
'Con. Notes - Conversion'!B7400)
)</f>
        <v>#N/A</v>
      </c>
      <c r="G7400" t="e">
        <f>IF(
OR('Con. Notes - No Conversion'!B7400 = "8. Transferee of restricted securities", 'Con. Notes - No Conversion'!B7400 = "9. Any person (substitution for securities etc.)"),
'Con. Notes - No Conversion'!C7400,
IF(
'Con. Notes - No Conversion'!B7400 = "",
#N/A,
'Con. Notes - No Conversion'!B7400)
)</f>
        <v>#N/A</v>
      </c>
    </row>
    <row r="7401" spans="1:7" x14ac:dyDescent="0.25">
      <c r="A7401" t="e">
        <f>IF(
OR(Shares!B7401 = "8. Transferee of restricted securities", Shares!B7401 = "9. Any person (substitution for securities etc.)"),
Shares!C7401,
IF(
Shares!B7401 = "",
#N/A,
Shares!B7401)
)</f>
        <v>#N/A</v>
      </c>
      <c r="B7401" t="e">
        <f>IF(
OR('Shares - LTR - Granted'!B7401 = "8. Transferee of restricted securities", 'Shares - LTR - Granted'!B7401 = "9. Any person (substitution for securities etc.)"),
'Shares - LTR - Granted'!C7401,
IF(
'Shares - LTR - Granted'!B7401 = "",
#N/A,
'Shares - LTR - Granted'!B7401)
)</f>
        <v>#N/A</v>
      </c>
      <c r="C7401" t="e">
        <f>IF(
OR('Performance Securities'!B7401 = "8. Transferee of restricted securities", 'Performance Securities'!B7401 = "9. Any person (substitution for securities etc.)"),
'Performance Securities'!C7401,
IF(
'Performance Securities'!B7401 = "",
#N/A,
'Performance Securities'!B7401)
)</f>
        <v>#N/A</v>
      </c>
      <c r="D7401" t="e">
        <f>IF(
OR('Options or Warrants'!B7401 = "8. Transferee of restricted securities", 'Options or Warrants'!B7401 = "9. Any person (substitution for securities etc.)"),
'Options or Warrants'!C7401,
IF(
'Options or Warrants'!B7401 = "",
#N/A,
'Options or Warrants'!B7401)
)</f>
        <v>#N/A</v>
      </c>
      <c r="E7401" t="e">
        <f>IF(
OR('Options - Free Attaching'!B7401 = "8. Transferee of restricted securities", 'Options - Free Attaching'!B7401 = "9. Any person (substitution for securities etc.)"),
'Options - Free Attaching'!C7401,
IF(
'Options - Free Attaching'!B7401 = "",
#N/A,
'Options - Free Attaching'!B7401)
)</f>
        <v>#N/A</v>
      </c>
      <c r="F7401" t="e">
        <f>IF(
OR('Con. Notes - Conversion'!B7401 = "8. Transferee of restricted securities", 'Con. Notes - Conversion'!B7401 = "9. Any person (substitution for securities etc.)"),
'Con. Notes - Conversion'!C7401,
IF(
'Con. Notes - Conversion'!B7401 = "",
#N/A,
'Con. Notes - Conversion'!B7401)
)</f>
        <v>#N/A</v>
      </c>
      <c r="G7401" t="e">
        <f>IF(
OR('Con. Notes - No Conversion'!B7401 = "8. Transferee of restricted securities", 'Con. Notes - No Conversion'!B7401 = "9. Any person (substitution for securities etc.)"),
'Con. Notes - No Conversion'!C7401,
IF(
'Con. Notes - No Conversion'!B7401 = "",
#N/A,
'Con. Notes - No Conversion'!B7401)
)</f>
        <v>#N/A</v>
      </c>
    </row>
    <row r="7402" spans="1:7" x14ac:dyDescent="0.25">
      <c r="A7402" t="e">
        <f>IF(
OR(Shares!B7402 = "8. Transferee of restricted securities", Shares!B7402 = "9. Any person (substitution for securities etc.)"),
Shares!C7402,
IF(
Shares!B7402 = "",
#N/A,
Shares!B7402)
)</f>
        <v>#N/A</v>
      </c>
      <c r="B7402" t="e">
        <f>IF(
OR('Shares - LTR - Granted'!B7402 = "8. Transferee of restricted securities", 'Shares - LTR - Granted'!B7402 = "9. Any person (substitution for securities etc.)"),
'Shares - LTR - Granted'!C7402,
IF(
'Shares - LTR - Granted'!B7402 = "",
#N/A,
'Shares - LTR - Granted'!B7402)
)</f>
        <v>#N/A</v>
      </c>
      <c r="C7402" t="e">
        <f>IF(
OR('Performance Securities'!B7402 = "8. Transferee of restricted securities", 'Performance Securities'!B7402 = "9. Any person (substitution for securities etc.)"),
'Performance Securities'!C7402,
IF(
'Performance Securities'!B7402 = "",
#N/A,
'Performance Securities'!B7402)
)</f>
        <v>#N/A</v>
      </c>
      <c r="D7402" t="e">
        <f>IF(
OR('Options or Warrants'!B7402 = "8. Transferee of restricted securities", 'Options or Warrants'!B7402 = "9. Any person (substitution for securities etc.)"),
'Options or Warrants'!C7402,
IF(
'Options or Warrants'!B7402 = "",
#N/A,
'Options or Warrants'!B7402)
)</f>
        <v>#N/A</v>
      </c>
      <c r="E7402" t="e">
        <f>IF(
OR('Options - Free Attaching'!B7402 = "8. Transferee of restricted securities", 'Options - Free Attaching'!B7402 = "9. Any person (substitution for securities etc.)"),
'Options - Free Attaching'!C7402,
IF(
'Options - Free Attaching'!B7402 = "",
#N/A,
'Options - Free Attaching'!B7402)
)</f>
        <v>#N/A</v>
      </c>
      <c r="F7402" t="e">
        <f>IF(
OR('Con. Notes - Conversion'!B7402 = "8. Transferee of restricted securities", 'Con. Notes - Conversion'!B7402 = "9. Any person (substitution for securities etc.)"),
'Con. Notes - Conversion'!C7402,
IF(
'Con. Notes - Conversion'!B7402 = "",
#N/A,
'Con. Notes - Conversion'!B7402)
)</f>
        <v>#N/A</v>
      </c>
      <c r="G7402" t="e">
        <f>IF(
OR('Con. Notes - No Conversion'!B7402 = "8. Transferee of restricted securities", 'Con. Notes - No Conversion'!B7402 = "9. Any person (substitution for securities etc.)"),
'Con. Notes - No Conversion'!C7402,
IF(
'Con. Notes - No Conversion'!B7402 = "",
#N/A,
'Con. Notes - No Conversion'!B7402)
)</f>
        <v>#N/A</v>
      </c>
    </row>
    <row r="7403" spans="1:7" x14ac:dyDescent="0.25">
      <c r="A7403" t="e">
        <f>IF(
OR(Shares!B7403 = "8. Transferee of restricted securities", Shares!B7403 = "9. Any person (substitution for securities etc.)"),
Shares!C7403,
IF(
Shares!B7403 = "",
#N/A,
Shares!B7403)
)</f>
        <v>#N/A</v>
      </c>
      <c r="B7403" t="e">
        <f>IF(
OR('Shares - LTR - Granted'!B7403 = "8. Transferee of restricted securities", 'Shares - LTR - Granted'!B7403 = "9. Any person (substitution for securities etc.)"),
'Shares - LTR - Granted'!C7403,
IF(
'Shares - LTR - Granted'!B7403 = "",
#N/A,
'Shares - LTR - Granted'!B7403)
)</f>
        <v>#N/A</v>
      </c>
      <c r="C7403" t="e">
        <f>IF(
OR('Performance Securities'!B7403 = "8. Transferee of restricted securities", 'Performance Securities'!B7403 = "9. Any person (substitution for securities etc.)"),
'Performance Securities'!C7403,
IF(
'Performance Securities'!B7403 = "",
#N/A,
'Performance Securities'!B7403)
)</f>
        <v>#N/A</v>
      </c>
      <c r="D7403" t="e">
        <f>IF(
OR('Options or Warrants'!B7403 = "8. Transferee of restricted securities", 'Options or Warrants'!B7403 = "9. Any person (substitution for securities etc.)"),
'Options or Warrants'!C7403,
IF(
'Options or Warrants'!B7403 = "",
#N/A,
'Options or Warrants'!B7403)
)</f>
        <v>#N/A</v>
      </c>
      <c r="E7403" t="e">
        <f>IF(
OR('Options - Free Attaching'!B7403 = "8. Transferee of restricted securities", 'Options - Free Attaching'!B7403 = "9. Any person (substitution for securities etc.)"),
'Options - Free Attaching'!C7403,
IF(
'Options - Free Attaching'!B7403 = "",
#N/A,
'Options - Free Attaching'!B7403)
)</f>
        <v>#N/A</v>
      </c>
      <c r="F7403" t="e">
        <f>IF(
OR('Con. Notes - Conversion'!B7403 = "8. Transferee of restricted securities", 'Con. Notes - Conversion'!B7403 = "9. Any person (substitution for securities etc.)"),
'Con. Notes - Conversion'!C7403,
IF(
'Con. Notes - Conversion'!B7403 = "",
#N/A,
'Con. Notes - Conversion'!B7403)
)</f>
        <v>#N/A</v>
      </c>
      <c r="G7403" t="e">
        <f>IF(
OR('Con. Notes - No Conversion'!B7403 = "8. Transferee of restricted securities", 'Con. Notes - No Conversion'!B7403 = "9. Any person (substitution for securities etc.)"),
'Con. Notes - No Conversion'!C7403,
IF(
'Con. Notes - No Conversion'!B7403 = "",
#N/A,
'Con. Notes - No Conversion'!B7403)
)</f>
        <v>#N/A</v>
      </c>
    </row>
    <row r="7404" spans="1:7" x14ac:dyDescent="0.25">
      <c r="A7404" t="e">
        <f>IF(
OR(Shares!B7404 = "8. Transferee of restricted securities", Shares!B7404 = "9. Any person (substitution for securities etc.)"),
Shares!C7404,
IF(
Shares!B7404 = "",
#N/A,
Shares!B7404)
)</f>
        <v>#N/A</v>
      </c>
      <c r="B7404" t="e">
        <f>IF(
OR('Shares - LTR - Granted'!B7404 = "8. Transferee of restricted securities", 'Shares - LTR - Granted'!B7404 = "9. Any person (substitution for securities etc.)"),
'Shares - LTR - Granted'!C7404,
IF(
'Shares - LTR - Granted'!B7404 = "",
#N/A,
'Shares - LTR - Granted'!B7404)
)</f>
        <v>#N/A</v>
      </c>
      <c r="C7404" t="e">
        <f>IF(
OR('Performance Securities'!B7404 = "8. Transferee of restricted securities", 'Performance Securities'!B7404 = "9. Any person (substitution for securities etc.)"),
'Performance Securities'!C7404,
IF(
'Performance Securities'!B7404 = "",
#N/A,
'Performance Securities'!B7404)
)</f>
        <v>#N/A</v>
      </c>
      <c r="D7404" t="e">
        <f>IF(
OR('Options or Warrants'!B7404 = "8. Transferee of restricted securities", 'Options or Warrants'!B7404 = "9. Any person (substitution for securities etc.)"),
'Options or Warrants'!C7404,
IF(
'Options or Warrants'!B7404 = "",
#N/A,
'Options or Warrants'!B7404)
)</f>
        <v>#N/A</v>
      </c>
      <c r="E7404" t="e">
        <f>IF(
OR('Options - Free Attaching'!B7404 = "8. Transferee of restricted securities", 'Options - Free Attaching'!B7404 = "9. Any person (substitution for securities etc.)"),
'Options - Free Attaching'!C7404,
IF(
'Options - Free Attaching'!B7404 = "",
#N/A,
'Options - Free Attaching'!B7404)
)</f>
        <v>#N/A</v>
      </c>
      <c r="F7404" t="e">
        <f>IF(
OR('Con. Notes - Conversion'!B7404 = "8. Transferee of restricted securities", 'Con. Notes - Conversion'!B7404 = "9. Any person (substitution for securities etc.)"),
'Con. Notes - Conversion'!C7404,
IF(
'Con. Notes - Conversion'!B7404 = "",
#N/A,
'Con. Notes - Conversion'!B7404)
)</f>
        <v>#N/A</v>
      </c>
      <c r="G7404" t="e">
        <f>IF(
OR('Con. Notes - No Conversion'!B7404 = "8. Transferee of restricted securities", 'Con. Notes - No Conversion'!B7404 = "9. Any person (substitution for securities etc.)"),
'Con. Notes - No Conversion'!C7404,
IF(
'Con. Notes - No Conversion'!B7404 = "",
#N/A,
'Con. Notes - No Conversion'!B7404)
)</f>
        <v>#N/A</v>
      </c>
    </row>
    <row r="7405" spans="1:7" x14ac:dyDescent="0.25">
      <c r="A7405" t="e">
        <f>IF(
OR(Shares!B7405 = "8. Transferee of restricted securities", Shares!B7405 = "9. Any person (substitution for securities etc.)"),
Shares!C7405,
IF(
Shares!B7405 = "",
#N/A,
Shares!B7405)
)</f>
        <v>#N/A</v>
      </c>
      <c r="B7405" t="e">
        <f>IF(
OR('Shares - LTR - Granted'!B7405 = "8. Transferee of restricted securities", 'Shares - LTR - Granted'!B7405 = "9. Any person (substitution for securities etc.)"),
'Shares - LTR - Granted'!C7405,
IF(
'Shares - LTR - Granted'!B7405 = "",
#N/A,
'Shares - LTR - Granted'!B7405)
)</f>
        <v>#N/A</v>
      </c>
      <c r="C7405" t="e">
        <f>IF(
OR('Performance Securities'!B7405 = "8. Transferee of restricted securities", 'Performance Securities'!B7405 = "9. Any person (substitution for securities etc.)"),
'Performance Securities'!C7405,
IF(
'Performance Securities'!B7405 = "",
#N/A,
'Performance Securities'!B7405)
)</f>
        <v>#N/A</v>
      </c>
      <c r="D7405" t="e">
        <f>IF(
OR('Options or Warrants'!B7405 = "8. Transferee of restricted securities", 'Options or Warrants'!B7405 = "9. Any person (substitution for securities etc.)"),
'Options or Warrants'!C7405,
IF(
'Options or Warrants'!B7405 = "",
#N/A,
'Options or Warrants'!B7405)
)</f>
        <v>#N/A</v>
      </c>
      <c r="E7405" t="e">
        <f>IF(
OR('Options - Free Attaching'!B7405 = "8. Transferee of restricted securities", 'Options - Free Attaching'!B7405 = "9. Any person (substitution for securities etc.)"),
'Options - Free Attaching'!C7405,
IF(
'Options - Free Attaching'!B7405 = "",
#N/A,
'Options - Free Attaching'!B7405)
)</f>
        <v>#N/A</v>
      </c>
      <c r="F7405" t="e">
        <f>IF(
OR('Con. Notes - Conversion'!B7405 = "8. Transferee of restricted securities", 'Con. Notes - Conversion'!B7405 = "9. Any person (substitution for securities etc.)"),
'Con. Notes - Conversion'!C7405,
IF(
'Con. Notes - Conversion'!B7405 = "",
#N/A,
'Con. Notes - Conversion'!B7405)
)</f>
        <v>#N/A</v>
      </c>
      <c r="G7405" t="e">
        <f>IF(
OR('Con. Notes - No Conversion'!B7405 = "8. Transferee of restricted securities", 'Con. Notes - No Conversion'!B7405 = "9. Any person (substitution for securities etc.)"),
'Con. Notes - No Conversion'!C7405,
IF(
'Con. Notes - No Conversion'!B7405 = "",
#N/A,
'Con. Notes - No Conversion'!B7405)
)</f>
        <v>#N/A</v>
      </c>
    </row>
    <row r="7406" spans="1:7" x14ac:dyDescent="0.25">
      <c r="A7406" t="e">
        <f>IF(
OR(Shares!B7406 = "8. Transferee of restricted securities", Shares!B7406 = "9. Any person (substitution for securities etc.)"),
Shares!C7406,
IF(
Shares!B7406 = "",
#N/A,
Shares!B7406)
)</f>
        <v>#N/A</v>
      </c>
      <c r="B7406" t="e">
        <f>IF(
OR('Shares - LTR - Granted'!B7406 = "8. Transferee of restricted securities", 'Shares - LTR - Granted'!B7406 = "9. Any person (substitution for securities etc.)"),
'Shares - LTR - Granted'!C7406,
IF(
'Shares - LTR - Granted'!B7406 = "",
#N/A,
'Shares - LTR - Granted'!B7406)
)</f>
        <v>#N/A</v>
      </c>
      <c r="C7406" t="e">
        <f>IF(
OR('Performance Securities'!B7406 = "8. Transferee of restricted securities", 'Performance Securities'!B7406 = "9. Any person (substitution for securities etc.)"),
'Performance Securities'!C7406,
IF(
'Performance Securities'!B7406 = "",
#N/A,
'Performance Securities'!B7406)
)</f>
        <v>#N/A</v>
      </c>
      <c r="D7406" t="e">
        <f>IF(
OR('Options or Warrants'!B7406 = "8. Transferee of restricted securities", 'Options or Warrants'!B7406 = "9. Any person (substitution for securities etc.)"),
'Options or Warrants'!C7406,
IF(
'Options or Warrants'!B7406 = "",
#N/A,
'Options or Warrants'!B7406)
)</f>
        <v>#N/A</v>
      </c>
      <c r="E7406" t="e">
        <f>IF(
OR('Options - Free Attaching'!B7406 = "8. Transferee of restricted securities", 'Options - Free Attaching'!B7406 = "9. Any person (substitution for securities etc.)"),
'Options - Free Attaching'!C7406,
IF(
'Options - Free Attaching'!B7406 = "",
#N/A,
'Options - Free Attaching'!B7406)
)</f>
        <v>#N/A</v>
      </c>
      <c r="F7406" t="e">
        <f>IF(
OR('Con. Notes - Conversion'!B7406 = "8. Transferee of restricted securities", 'Con. Notes - Conversion'!B7406 = "9. Any person (substitution for securities etc.)"),
'Con. Notes - Conversion'!C7406,
IF(
'Con. Notes - Conversion'!B7406 = "",
#N/A,
'Con. Notes - Conversion'!B7406)
)</f>
        <v>#N/A</v>
      </c>
      <c r="G7406" t="e">
        <f>IF(
OR('Con. Notes - No Conversion'!B7406 = "8. Transferee of restricted securities", 'Con. Notes - No Conversion'!B7406 = "9. Any person (substitution for securities etc.)"),
'Con. Notes - No Conversion'!C7406,
IF(
'Con. Notes - No Conversion'!B7406 = "",
#N/A,
'Con. Notes - No Conversion'!B7406)
)</f>
        <v>#N/A</v>
      </c>
    </row>
    <row r="7407" spans="1:7" x14ac:dyDescent="0.25">
      <c r="A7407" t="e">
        <f>IF(
OR(Shares!B7407 = "8. Transferee of restricted securities", Shares!B7407 = "9. Any person (substitution for securities etc.)"),
Shares!C7407,
IF(
Shares!B7407 = "",
#N/A,
Shares!B7407)
)</f>
        <v>#N/A</v>
      </c>
      <c r="B7407" t="e">
        <f>IF(
OR('Shares - LTR - Granted'!B7407 = "8. Transferee of restricted securities", 'Shares - LTR - Granted'!B7407 = "9. Any person (substitution for securities etc.)"),
'Shares - LTR - Granted'!C7407,
IF(
'Shares - LTR - Granted'!B7407 = "",
#N/A,
'Shares - LTR - Granted'!B7407)
)</f>
        <v>#N/A</v>
      </c>
      <c r="C7407" t="e">
        <f>IF(
OR('Performance Securities'!B7407 = "8. Transferee of restricted securities", 'Performance Securities'!B7407 = "9. Any person (substitution for securities etc.)"),
'Performance Securities'!C7407,
IF(
'Performance Securities'!B7407 = "",
#N/A,
'Performance Securities'!B7407)
)</f>
        <v>#N/A</v>
      </c>
      <c r="D7407" t="e">
        <f>IF(
OR('Options or Warrants'!B7407 = "8. Transferee of restricted securities", 'Options or Warrants'!B7407 = "9. Any person (substitution for securities etc.)"),
'Options or Warrants'!C7407,
IF(
'Options or Warrants'!B7407 = "",
#N/A,
'Options or Warrants'!B7407)
)</f>
        <v>#N/A</v>
      </c>
      <c r="E7407" t="e">
        <f>IF(
OR('Options - Free Attaching'!B7407 = "8. Transferee of restricted securities", 'Options - Free Attaching'!B7407 = "9. Any person (substitution for securities etc.)"),
'Options - Free Attaching'!C7407,
IF(
'Options - Free Attaching'!B7407 = "",
#N/A,
'Options - Free Attaching'!B7407)
)</f>
        <v>#N/A</v>
      </c>
      <c r="F7407" t="e">
        <f>IF(
OR('Con. Notes - Conversion'!B7407 = "8. Transferee of restricted securities", 'Con. Notes - Conversion'!B7407 = "9. Any person (substitution for securities etc.)"),
'Con. Notes - Conversion'!C7407,
IF(
'Con. Notes - Conversion'!B7407 = "",
#N/A,
'Con. Notes - Conversion'!B7407)
)</f>
        <v>#N/A</v>
      </c>
      <c r="G7407" t="e">
        <f>IF(
OR('Con. Notes - No Conversion'!B7407 = "8. Transferee of restricted securities", 'Con. Notes - No Conversion'!B7407 = "9. Any person (substitution for securities etc.)"),
'Con. Notes - No Conversion'!C7407,
IF(
'Con. Notes - No Conversion'!B7407 = "",
#N/A,
'Con. Notes - No Conversion'!B7407)
)</f>
        <v>#N/A</v>
      </c>
    </row>
    <row r="7408" spans="1:7" x14ac:dyDescent="0.25">
      <c r="A7408" t="e">
        <f>IF(
OR(Shares!B7408 = "8. Transferee of restricted securities", Shares!B7408 = "9. Any person (substitution for securities etc.)"),
Shares!C7408,
IF(
Shares!B7408 = "",
#N/A,
Shares!B7408)
)</f>
        <v>#N/A</v>
      </c>
      <c r="B7408" t="e">
        <f>IF(
OR('Shares - LTR - Granted'!B7408 = "8. Transferee of restricted securities", 'Shares - LTR - Granted'!B7408 = "9. Any person (substitution for securities etc.)"),
'Shares - LTR - Granted'!C7408,
IF(
'Shares - LTR - Granted'!B7408 = "",
#N/A,
'Shares - LTR - Granted'!B7408)
)</f>
        <v>#N/A</v>
      </c>
      <c r="C7408" t="e">
        <f>IF(
OR('Performance Securities'!B7408 = "8. Transferee of restricted securities", 'Performance Securities'!B7408 = "9. Any person (substitution for securities etc.)"),
'Performance Securities'!C7408,
IF(
'Performance Securities'!B7408 = "",
#N/A,
'Performance Securities'!B7408)
)</f>
        <v>#N/A</v>
      </c>
      <c r="D7408" t="e">
        <f>IF(
OR('Options or Warrants'!B7408 = "8. Transferee of restricted securities", 'Options or Warrants'!B7408 = "9. Any person (substitution for securities etc.)"),
'Options or Warrants'!C7408,
IF(
'Options or Warrants'!B7408 = "",
#N/A,
'Options or Warrants'!B7408)
)</f>
        <v>#N/A</v>
      </c>
      <c r="E7408" t="e">
        <f>IF(
OR('Options - Free Attaching'!B7408 = "8. Transferee of restricted securities", 'Options - Free Attaching'!B7408 = "9. Any person (substitution for securities etc.)"),
'Options - Free Attaching'!C7408,
IF(
'Options - Free Attaching'!B7408 = "",
#N/A,
'Options - Free Attaching'!B7408)
)</f>
        <v>#N/A</v>
      </c>
      <c r="F7408" t="e">
        <f>IF(
OR('Con. Notes - Conversion'!B7408 = "8. Transferee of restricted securities", 'Con. Notes - Conversion'!B7408 = "9. Any person (substitution for securities etc.)"),
'Con. Notes - Conversion'!C7408,
IF(
'Con. Notes - Conversion'!B7408 = "",
#N/A,
'Con. Notes - Conversion'!B7408)
)</f>
        <v>#N/A</v>
      </c>
      <c r="G7408" t="e">
        <f>IF(
OR('Con. Notes - No Conversion'!B7408 = "8. Transferee of restricted securities", 'Con. Notes - No Conversion'!B7408 = "9. Any person (substitution for securities etc.)"),
'Con. Notes - No Conversion'!C7408,
IF(
'Con. Notes - No Conversion'!B7408 = "",
#N/A,
'Con. Notes - No Conversion'!B7408)
)</f>
        <v>#N/A</v>
      </c>
    </row>
    <row r="7409" spans="1:7" x14ac:dyDescent="0.25">
      <c r="A7409" t="e">
        <f>IF(
OR(Shares!B7409 = "8. Transferee of restricted securities", Shares!B7409 = "9. Any person (substitution for securities etc.)"),
Shares!C7409,
IF(
Shares!B7409 = "",
#N/A,
Shares!B7409)
)</f>
        <v>#N/A</v>
      </c>
      <c r="B7409" t="e">
        <f>IF(
OR('Shares - LTR - Granted'!B7409 = "8. Transferee of restricted securities", 'Shares - LTR - Granted'!B7409 = "9. Any person (substitution for securities etc.)"),
'Shares - LTR - Granted'!C7409,
IF(
'Shares - LTR - Granted'!B7409 = "",
#N/A,
'Shares - LTR - Granted'!B7409)
)</f>
        <v>#N/A</v>
      </c>
      <c r="C7409" t="e">
        <f>IF(
OR('Performance Securities'!B7409 = "8. Transferee of restricted securities", 'Performance Securities'!B7409 = "9. Any person (substitution for securities etc.)"),
'Performance Securities'!C7409,
IF(
'Performance Securities'!B7409 = "",
#N/A,
'Performance Securities'!B7409)
)</f>
        <v>#N/A</v>
      </c>
      <c r="D7409" t="e">
        <f>IF(
OR('Options or Warrants'!B7409 = "8. Transferee of restricted securities", 'Options or Warrants'!B7409 = "9. Any person (substitution for securities etc.)"),
'Options or Warrants'!C7409,
IF(
'Options or Warrants'!B7409 = "",
#N/A,
'Options or Warrants'!B7409)
)</f>
        <v>#N/A</v>
      </c>
      <c r="E7409" t="e">
        <f>IF(
OR('Options - Free Attaching'!B7409 = "8. Transferee of restricted securities", 'Options - Free Attaching'!B7409 = "9. Any person (substitution for securities etc.)"),
'Options - Free Attaching'!C7409,
IF(
'Options - Free Attaching'!B7409 = "",
#N/A,
'Options - Free Attaching'!B7409)
)</f>
        <v>#N/A</v>
      </c>
      <c r="F7409" t="e">
        <f>IF(
OR('Con. Notes - Conversion'!B7409 = "8. Transferee of restricted securities", 'Con. Notes - Conversion'!B7409 = "9. Any person (substitution for securities etc.)"),
'Con. Notes - Conversion'!C7409,
IF(
'Con. Notes - Conversion'!B7409 = "",
#N/A,
'Con. Notes - Conversion'!B7409)
)</f>
        <v>#N/A</v>
      </c>
      <c r="G7409" t="e">
        <f>IF(
OR('Con. Notes - No Conversion'!B7409 = "8. Transferee of restricted securities", 'Con. Notes - No Conversion'!B7409 = "9. Any person (substitution for securities etc.)"),
'Con. Notes - No Conversion'!C7409,
IF(
'Con. Notes - No Conversion'!B7409 = "",
#N/A,
'Con. Notes - No Conversion'!B7409)
)</f>
        <v>#N/A</v>
      </c>
    </row>
    <row r="7410" spans="1:7" x14ac:dyDescent="0.25">
      <c r="A7410" t="e">
        <f>IF(
OR(Shares!B7410 = "8. Transferee of restricted securities", Shares!B7410 = "9. Any person (substitution for securities etc.)"),
Shares!C7410,
IF(
Shares!B7410 = "",
#N/A,
Shares!B7410)
)</f>
        <v>#N/A</v>
      </c>
      <c r="B7410" t="e">
        <f>IF(
OR('Shares - LTR - Granted'!B7410 = "8. Transferee of restricted securities", 'Shares - LTR - Granted'!B7410 = "9. Any person (substitution for securities etc.)"),
'Shares - LTR - Granted'!C7410,
IF(
'Shares - LTR - Granted'!B7410 = "",
#N/A,
'Shares - LTR - Granted'!B7410)
)</f>
        <v>#N/A</v>
      </c>
      <c r="C7410" t="e">
        <f>IF(
OR('Performance Securities'!B7410 = "8. Transferee of restricted securities", 'Performance Securities'!B7410 = "9. Any person (substitution for securities etc.)"),
'Performance Securities'!C7410,
IF(
'Performance Securities'!B7410 = "",
#N/A,
'Performance Securities'!B7410)
)</f>
        <v>#N/A</v>
      </c>
      <c r="D7410" t="e">
        <f>IF(
OR('Options or Warrants'!B7410 = "8. Transferee of restricted securities", 'Options or Warrants'!B7410 = "9. Any person (substitution for securities etc.)"),
'Options or Warrants'!C7410,
IF(
'Options or Warrants'!B7410 = "",
#N/A,
'Options or Warrants'!B7410)
)</f>
        <v>#N/A</v>
      </c>
      <c r="E7410" t="e">
        <f>IF(
OR('Options - Free Attaching'!B7410 = "8. Transferee of restricted securities", 'Options - Free Attaching'!B7410 = "9. Any person (substitution for securities etc.)"),
'Options - Free Attaching'!C7410,
IF(
'Options - Free Attaching'!B7410 = "",
#N/A,
'Options - Free Attaching'!B7410)
)</f>
        <v>#N/A</v>
      </c>
      <c r="F7410" t="e">
        <f>IF(
OR('Con. Notes - Conversion'!B7410 = "8. Transferee of restricted securities", 'Con. Notes - Conversion'!B7410 = "9. Any person (substitution for securities etc.)"),
'Con. Notes - Conversion'!C7410,
IF(
'Con. Notes - Conversion'!B7410 = "",
#N/A,
'Con. Notes - Conversion'!B7410)
)</f>
        <v>#N/A</v>
      </c>
      <c r="G7410" t="e">
        <f>IF(
OR('Con. Notes - No Conversion'!B7410 = "8. Transferee of restricted securities", 'Con. Notes - No Conversion'!B7410 = "9. Any person (substitution for securities etc.)"),
'Con. Notes - No Conversion'!C7410,
IF(
'Con. Notes - No Conversion'!B7410 = "",
#N/A,
'Con. Notes - No Conversion'!B7410)
)</f>
        <v>#N/A</v>
      </c>
    </row>
    <row r="7411" spans="1:7" x14ac:dyDescent="0.25">
      <c r="A7411" t="e">
        <f>IF(
OR(Shares!B7411 = "8. Transferee of restricted securities", Shares!B7411 = "9. Any person (substitution for securities etc.)"),
Shares!C7411,
IF(
Shares!B7411 = "",
#N/A,
Shares!B7411)
)</f>
        <v>#N/A</v>
      </c>
      <c r="B7411" t="e">
        <f>IF(
OR('Shares - LTR - Granted'!B7411 = "8. Transferee of restricted securities", 'Shares - LTR - Granted'!B7411 = "9. Any person (substitution for securities etc.)"),
'Shares - LTR - Granted'!C7411,
IF(
'Shares - LTR - Granted'!B7411 = "",
#N/A,
'Shares - LTR - Granted'!B7411)
)</f>
        <v>#N/A</v>
      </c>
      <c r="C7411" t="e">
        <f>IF(
OR('Performance Securities'!B7411 = "8. Transferee of restricted securities", 'Performance Securities'!B7411 = "9. Any person (substitution for securities etc.)"),
'Performance Securities'!C7411,
IF(
'Performance Securities'!B7411 = "",
#N/A,
'Performance Securities'!B7411)
)</f>
        <v>#N/A</v>
      </c>
      <c r="D7411" t="e">
        <f>IF(
OR('Options or Warrants'!B7411 = "8. Transferee of restricted securities", 'Options or Warrants'!B7411 = "9. Any person (substitution for securities etc.)"),
'Options or Warrants'!C7411,
IF(
'Options or Warrants'!B7411 = "",
#N/A,
'Options or Warrants'!B7411)
)</f>
        <v>#N/A</v>
      </c>
      <c r="E7411" t="e">
        <f>IF(
OR('Options - Free Attaching'!B7411 = "8. Transferee of restricted securities", 'Options - Free Attaching'!B7411 = "9. Any person (substitution for securities etc.)"),
'Options - Free Attaching'!C7411,
IF(
'Options - Free Attaching'!B7411 = "",
#N/A,
'Options - Free Attaching'!B7411)
)</f>
        <v>#N/A</v>
      </c>
      <c r="F7411" t="e">
        <f>IF(
OR('Con. Notes - Conversion'!B7411 = "8. Transferee of restricted securities", 'Con. Notes - Conversion'!B7411 = "9. Any person (substitution for securities etc.)"),
'Con. Notes - Conversion'!C7411,
IF(
'Con. Notes - Conversion'!B7411 = "",
#N/A,
'Con. Notes - Conversion'!B7411)
)</f>
        <v>#N/A</v>
      </c>
      <c r="G7411" t="e">
        <f>IF(
OR('Con. Notes - No Conversion'!B7411 = "8. Transferee of restricted securities", 'Con. Notes - No Conversion'!B7411 = "9. Any person (substitution for securities etc.)"),
'Con. Notes - No Conversion'!C7411,
IF(
'Con. Notes - No Conversion'!B7411 = "",
#N/A,
'Con. Notes - No Conversion'!B7411)
)</f>
        <v>#N/A</v>
      </c>
    </row>
    <row r="7412" spans="1:7" x14ac:dyDescent="0.25">
      <c r="A7412" t="e">
        <f>IF(
OR(Shares!B7412 = "8. Transferee of restricted securities", Shares!B7412 = "9. Any person (substitution for securities etc.)"),
Shares!C7412,
IF(
Shares!B7412 = "",
#N/A,
Shares!B7412)
)</f>
        <v>#N/A</v>
      </c>
      <c r="B7412" t="e">
        <f>IF(
OR('Shares - LTR - Granted'!B7412 = "8. Transferee of restricted securities", 'Shares - LTR - Granted'!B7412 = "9. Any person (substitution for securities etc.)"),
'Shares - LTR - Granted'!C7412,
IF(
'Shares - LTR - Granted'!B7412 = "",
#N/A,
'Shares - LTR - Granted'!B7412)
)</f>
        <v>#N/A</v>
      </c>
      <c r="C7412" t="e">
        <f>IF(
OR('Performance Securities'!B7412 = "8. Transferee of restricted securities", 'Performance Securities'!B7412 = "9. Any person (substitution for securities etc.)"),
'Performance Securities'!C7412,
IF(
'Performance Securities'!B7412 = "",
#N/A,
'Performance Securities'!B7412)
)</f>
        <v>#N/A</v>
      </c>
      <c r="D7412" t="e">
        <f>IF(
OR('Options or Warrants'!B7412 = "8. Transferee of restricted securities", 'Options or Warrants'!B7412 = "9. Any person (substitution for securities etc.)"),
'Options or Warrants'!C7412,
IF(
'Options or Warrants'!B7412 = "",
#N/A,
'Options or Warrants'!B7412)
)</f>
        <v>#N/A</v>
      </c>
      <c r="E7412" t="e">
        <f>IF(
OR('Options - Free Attaching'!B7412 = "8. Transferee of restricted securities", 'Options - Free Attaching'!B7412 = "9. Any person (substitution for securities etc.)"),
'Options - Free Attaching'!C7412,
IF(
'Options - Free Attaching'!B7412 = "",
#N/A,
'Options - Free Attaching'!B7412)
)</f>
        <v>#N/A</v>
      </c>
      <c r="F7412" t="e">
        <f>IF(
OR('Con. Notes - Conversion'!B7412 = "8. Transferee of restricted securities", 'Con. Notes - Conversion'!B7412 = "9. Any person (substitution for securities etc.)"),
'Con. Notes - Conversion'!C7412,
IF(
'Con. Notes - Conversion'!B7412 = "",
#N/A,
'Con. Notes - Conversion'!B7412)
)</f>
        <v>#N/A</v>
      </c>
      <c r="G7412" t="e">
        <f>IF(
OR('Con. Notes - No Conversion'!B7412 = "8. Transferee of restricted securities", 'Con. Notes - No Conversion'!B7412 = "9. Any person (substitution for securities etc.)"),
'Con. Notes - No Conversion'!C7412,
IF(
'Con. Notes - No Conversion'!B7412 = "",
#N/A,
'Con. Notes - No Conversion'!B7412)
)</f>
        <v>#N/A</v>
      </c>
    </row>
    <row r="7413" spans="1:7" x14ac:dyDescent="0.25">
      <c r="A7413" t="e">
        <f>IF(
OR(Shares!B7413 = "8. Transferee of restricted securities", Shares!B7413 = "9. Any person (substitution for securities etc.)"),
Shares!C7413,
IF(
Shares!B7413 = "",
#N/A,
Shares!B7413)
)</f>
        <v>#N/A</v>
      </c>
      <c r="B7413" t="e">
        <f>IF(
OR('Shares - LTR - Granted'!B7413 = "8. Transferee of restricted securities", 'Shares - LTR - Granted'!B7413 = "9. Any person (substitution for securities etc.)"),
'Shares - LTR - Granted'!C7413,
IF(
'Shares - LTR - Granted'!B7413 = "",
#N/A,
'Shares - LTR - Granted'!B7413)
)</f>
        <v>#N/A</v>
      </c>
      <c r="C7413" t="e">
        <f>IF(
OR('Performance Securities'!B7413 = "8. Transferee of restricted securities", 'Performance Securities'!B7413 = "9. Any person (substitution for securities etc.)"),
'Performance Securities'!C7413,
IF(
'Performance Securities'!B7413 = "",
#N/A,
'Performance Securities'!B7413)
)</f>
        <v>#N/A</v>
      </c>
      <c r="D7413" t="e">
        <f>IF(
OR('Options or Warrants'!B7413 = "8. Transferee of restricted securities", 'Options or Warrants'!B7413 = "9. Any person (substitution for securities etc.)"),
'Options or Warrants'!C7413,
IF(
'Options or Warrants'!B7413 = "",
#N/A,
'Options or Warrants'!B7413)
)</f>
        <v>#N/A</v>
      </c>
      <c r="E7413" t="e">
        <f>IF(
OR('Options - Free Attaching'!B7413 = "8. Transferee of restricted securities", 'Options - Free Attaching'!B7413 = "9. Any person (substitution for securities etc.)"),
'Options - Free Attaching'!C7413,
IF(
'Options - Free Attaching'!B7413 = "",
#N/A,
'Options - Free Attaching'!B7413)
)</f>
        <v>#N/A</v>
      </c>
      <c r="F7413" t="e">
        <f>IF(
OR('Con. Notes - Conversion'!B7413 = "8. Transferee of restricted securities", 'Con. Notes - Conversion'!B7413 = "9. Any person (substitution for securities etc.)"),
'Con. Notes - Conversion'!C7413,
IF(
'Con. Notes - Conversion'!B7413 = "",
#N/A,
'Con. Notes - Conversion'!B7413)
)</f>
        <v>#N/A</v>
      </c>
      <c r="G7413" t="e">
        <f>IF(
OR('Con. Notes - No Conversion'!B7413 = "8. Transferee of restricted securities", 'Con. Notes - No Conversion'!B7413 = "9. Any person (substitution for securities etc.)"),
'Con. Notes - No Conversion'!C7413,
IF(
'Con. Notes - No Conversion'!B7413 = "",
#N/A,
'Con. Notes - No Conversion'!B7413)
)</f>
        <v>#N/A</v>
      </c>
    </row>
    <row r="7414" spans="1:7" x14ac:dyDescent="0.25">
      <c r="A7414" t="e">
        <f>IF(
OR(Shares!B7414 = "8. Transferee of restricted securities", Shares!B7414 = "9. Any person (substitution for securities etc.)"),
Shares!C7414,
IF(
Shares!B7414 = "",
#N/A,
Shares!B7414)
)</f>
        <v>#N/A</v>
      </c>
      <c r="B7414" t="e">
        <f>IF(
OR('Shares - LTR - Granted'!B7414 = "8. Transferee of restricted securities", 'Shares - LTR - Granted'!B7414 = "9. Any person (substitution for securities etc.)"),
'Shares - LTR - Granted'!C7414,
IF(
'Shares - LTR - Granted'!B7414 = "",
#N/A,
'Shares - LTR - Granted'!B7414)
)</f>
        <v>#N/A</v>
      </c>
      <c r="C7414" t="e">
        <f>IF(
OR('Performance Securities'!B7414 = "8. Transferee of restricted securities", 'Performance Securities'!B7414 = "9. Any person (substitution for securities etc.)"),
'Performance Securities'!C7414,
IF(
'Performance Securities'!B7414 = "",
#N/A,
'Performance Securities'!B7414)
)</f>
        <v>#N/A</v>
      </c>
      <c r="D7414" t="e">
        <f>IF(
OR('Options or Warrants'!B7414 = "8. Transferee of restricted securities", 'Options or Warrants'!B7414 = "9. Any person (substitution for securities etc.)"),
'Options or Warrants'!C7414,
IF(
'Options or Warrants'!B7414 = "",
#N/A,
'Options or Warrants'!B7414)
)</f>
        <v>#N/A</v>
      </c>
      <c r="E7414" t="e">
        <f>IF(
OR('Options - Free Attaching'!B7414 = "8. Transferee of restricted securities", 'Options - Free Attaching'!B7414 = "9. Any person (substitution for securities etc.)"),
'Options - Free Attaching'!C7414,
IF(
'Options - Free Attaching'!B7414 = "",
#N/A,
'Options - Free Attaching'!B7414)
)</f>
        <v>#N/A</v>
      </c>
      <c r="F7414" t="e">
        <f>IF(
OR('Con. Notes - Conversion'!B7414 = "8. Transferee of restricted securities", 'Con. Notes - Conversion'!B7414 = "9. Any person (substitution for securities etc.)"),
'Con. Notes - Conversion'!C7414,
IF(
'Con. Notes - Conversion'!B7414 = "",
#N/A,
'Con. Notes - Conversion'!B7414)
)</f>
        <v>#N/A</v>
      </c>
      <c r="G7414" t="e">
        <f>IF(
OR('Con. Notes - No Conversion'!B7414 = "8. Transferee of restricted securities", 'Con. Notes - No Conversion'!B7414 = "9. Any person (substitution for securities etc.)"),
'Con. Notes - No Conversion'!C7414,
IF(
'Con. Notes - No Conversion'!B7414 = "",
#N/A,
'Con. Notes - No Conversion'!B7414)
)</f>
        <v>#N/A</v>
      </c>
    </row>
    <row r="7415" spans="1:7" x14ac:dyDescent="0.25">
      <c r="A7415" t="e">
        <f>IF(
OR(Shares!B7415 = "8. Transferee of restricted securities", Shares!B7415 = "9. Any person (substitution for securities etc.)"),
Shares!C7415,
IF(
Shares!B7415 = "",
#N/A,
Shares!B7415)
)</f>
        <v>#N/A</v>
      </c>
      <c r="B7415" t="e">
        <f>IF(
OR('Shares - LTR - Granted'!B7415 = "8. Transferee of restricted securities", 'Shares - LTR - Granted'!B7415 = "9. Any person (substitution for securities etc.)"),
'Shares - LTR - Granted'!C7415,
IF(
'Shares - LTR - Granted'!B7415 = "",
#N/A,
'Shares - LTR - Granted'!B7415)
)</f>
        <v>#N/A</v>
      </c>
      <c r="C7415" t="e">
        <f>IF(
OR('Performance Securities'!B7415 = "8. Transferee of restricted securities", 'Performance Securities'!B7415 = "9. Any person (substitution for securities etc.)"),
'Performance Securities'!C7415,
IF(
'Performance Securities'!B7415 = "",
#N/A,
'Performance Securities'!B7415)
)</f>
        <v>#N/A</v>
      </c>
      <c r="D7415" t="e">
        <f>IF(
OR('Options or Warrants'!B7415 = "8. Transferee of restricted securities", 'Options or Warrants'!B7415 = "9. Any person (substitution for securities etc.)"),
'Options or Warrants'!C7415,
IF(
'Options or Warrants'!B7415 = "",
#N/A,
'Options or Warrants'!B7415)
)</f>
        <v>#N/A</v>
      </c>
      <c r="E7415" t="e">
        <f>IF(
OR('Options - Free Attaching'!B7415 = "8. Transferee of restricted securities", 'Options - Free Attaching'!B7415 = "9. Any person (substitution for securities etc.)"),
'Options - Free Attaching'!C7415,
IF(
'Options - Free Attaching'!B7415 = "",
#N/A,
'Options - Free Attaching'!B7415)
)</f>
        <v>#N/A</v>
      </c>
      <c r="F7415" t="e">
        <f>IF(
OR('Con. Notes - Conversion'!B7415 = "8. Transferee of restricted securities", 'Con. Notes - Conversion'!B7415 = "9. Any person (substitution for securities etc.)"),
'Con. Notes - Conversion'!C7415,
IF(
'Con. Notes - Conversion'!B7415 = "",
#N/A,
'Con. Notes - Conversion'!B7415)
)</f>
        <v>#N/A</v>
      </c>
      <c r="G7415" t="e">
        <f>IF(
OR('Con. Notes - No Conversion'!B7415 = "8. Transferee of restricted securities", 'Con. Notes - No Conversion'!B7415 = "9. Any person (substitution for securities etc.)"),
'Con. Notes - No Conversion'!C7415,
IF(
'Con. Notes - No Conversion'!B7415 = "",
#N/A,
'Con. Notes - No Conversion'!B7415)
)</f>
        <v>#N/A</v>
      </c>
    </row>
    <row r="7416" spans="1:7" x14ac:dyDescent="0.25">
      <c r="A7416" t="e">
        <f>IF(
OR(Shares!B7416 = "8. Transferee of restricted securities", Shares!B7416 = "9. Any person (substitution for securities etc.)"),
Shares!C7416,
IF(
Shares!B7416 = "",
#N/A,
Shares!B7416)
)</f>
        <v>#N/A</v>
      </c>
      <c r="B7416" t="e">
        <f>IF(
OR('Shares - LTR - Granted'!B7416 = "8. Transferee of restricted securities", 'Shares - LTR - Granted'!B7416 = "9. Any person (substitution for securities etc.)"),
'Shares - LTR - Granted'!C7416,
IF(
'Shares - LTR - Granted'!B7416 = "",
#N/A,
'Shares - LTR - Granted'!B7416)
)</f>
        <v>#N/A</v>
      </c>
      <c r="C7416" t="e">
        <f>IF(
OR('Performance Securities'!B7416 = "8. Transferee of restricted securities", 'Performance Securities'!B7416 = "9. Any person (substitution for securities etc.)"),
'Performance Securities'!C7416,
IF(
'Performance Securities'!B7416 = "",
#N/A,
'Performance Securities'!B7416)
)</f>
        <v>#N/A</v>
      </c>
      <c r="D7416" t="e">
        <f>IF(
OR('Options or Warrants'!B7416 = "8. Transferee of restricted securities", 'Options or Warrants'!B7416 = "9. Any person (substitution for securities etc.)"),
'Options or Warrants'!C7416,
IF(
'Options or Warrants'!B7416 = "",
#N/A,
'Options or Warrants'!B7416)
)</f>
        <v>#N/A</v>
      </c>
      <c r="E7416" t="e">
        <f>IF(
OR('Options - Free Attaching'!B7416 = "8. Transferee of restricted securities", 'Options - Free Attaching'!B7416 = "9. Any person (substitution for securities etc.)"),
'Options - Free Attaching'!C7416,
IF(
'Options - Free Attaching'!B7416 = "",
#N/A,
'Options - Free Attaching'!B7416)
)</f>
        <v>#N/A</v>
      </c>
      <c r="F7416" t="e">
        <f>IF(
OR('Con. Notes - Conversion'!B7416 = "8. Transferee of restricted securities", 'Con. Notes - Conversion'!B7416 = "9. Any person (substitution for securities etc.)"),
'Con. Notes - Conversion'!C7416,
IF(
'Con. Notes - Conversion'!B7416 = "",
#N/A,
'Con. Notes - Conversion'!B7416)
)</f>
        <v>#N/A</v>
      </c>
      <c r="G7416" t="e">
        <f>IF(
OR('Con. Notes - No Conversion'!B7416 = "8. Transferee of restricted securities", 'Con. Notes - No Conversion'!B7416 = "9. Any person (substitution for securities etc.)"),
'Con. Notes - No Conversion'!C7416,
IF(
'Con. Notes - No Conversion'!B7416 = "",
#N/A,
'Con. Notes - No Conversion'!B7416)
)</f>
        <v>#N/A</v>
      </c>
    </row>
    <row r="7417" spans="1:7" x14ac:dyDescent="0.25">
      <c r="A7417" t="e">
        <f>IF(
OR(Shares!B7417 = "8. Transferee of restricted securities", Shares!B7417 = "9. Any person (substitution for securities etc.)"),
Shares!C7417,
IF(
Shares!B7417 = "",
#N/A,
Shares!B7417)
)</f>
        <v>#N/A</v>
      </c>
      <c r="B7417" t="e">
        <f>IF(
OR('Shares - LTR - Granted'!B7417 = "8. Transferee of restricted securities", 'Shares - LTR - Granted'!B7417 = "9. Any person (substitution for securities etc.)"),
'Shares - LTR - Granted'!C7417,
IF(
'Shares - LTR - Granted'!B7417 = "",
#N/A,
'Shares - LTR - Granted'!B7417)
)</f>
        <v>#N/A</v>
      </c>
      <c r="C7417" t="e">
        <f>IF(
OR('Performance Securities'!B7417 = "8. Transferee of restricted securities", 'Performance Securities'!B7417 = "9. Any person (substitution for securities etc.)"),
'Performance Securities'!C7417,
IF(
'Performance Securities'!B7417 = "",
#N/A,
'Performance Securities'!B7417)
)</f>
        <v>#N/A</v>
      </c>
      <c r="D7417" t="e">
        <f>IF(
OR('Options or Warrants'!B7417 = "8. Transferee of restricted securities", 'Options or Warrants'!B7417 = "9. Any person (substitution for securities etc.)"),
'Options or Warrants'!C7417,
IF(
'Options or Warrants'!B7417 = "",
#N/A,
'Options or Warrants'!B7417)
)</f>
        <v>#N/A</v>
      </c>
      <c r="E7417" t="e">
        <f>IF(
OR('Options - Free Attaching'!B7417 = "8. Transferee of restricted securities", 'Options - Free Attaching'!B7417 = "9. Any person (substitution for securities etc.)"),
'Options - Free Attaching'!C7417,
IF(
'Options - Free Attaching'!B7417 = "",
#N/A,
'Options - Free Attaching'!B7417)
)</f>
        <v>#N/A</v>
      </c>
      <c r="F7417" t="e">
        <f>IF(
OR('Con. Notes - Conversion'!B7417 = "8. Transferee of restricted securities", 'Con. Notes - Conversion'!B7417 = "9. Any person (substitution for securities etc.)"),
'Con. Notes - Conversion'!C7417,
IF(
'Con. Notes - Conversion'!B7417 = "",
#N/A,
'Con. Notes - Conversion'!B7417)
)</f>
        <v>#N/A</v>
      </c>
      <c r="G7417" t="e">
        <f>IF(
OR('Con. Notes - No Conversion'!B7417 = "8. Transferee of restricted securities", 'Con. Notes - No Conversion'!B7417 = "9. Any person (substitution for securities etc.)"),
'Con. Notes - No Conversion'!C7417,
IF(
'Con. Notes - No Conversion'!B7417 = "",
#N/A,
'Con. Notes - No Conversion'!B7417)
)</f>
        <v>#N/A</v>
      </c>
    </row>
    <row r="7418" spans="1:7" x14ac:dyDescent="0.25">
      <c r="A7418" t="e">
        <f>IF(
OR(Shares!B7418 = "8. Transferee of restricted securities", Shares!B7418 = "9. Any person (substitution for securities etc.)"),
Shares!C7418,
IF(
Shares!B7418 = "",
#N/A,
Shares!B7418)
)</f>
        <v>#N/A</v>
      </c>
      <c r="B7418" t="e">
        <f>IF(
OR('Shares - LTR - Granted'!B7418 = "8. Transferee of restricted securities", 'Shares - LTR - Granted'!B7418 = "9. Any person (substitution for securities etc.)"),
'Shares - LTR - Granted'!C7418,
IF(
'Shares - LTR - Granted'!B7418 = "",
#N/A,
'Shares - LTR - Granted'!B7418)
)</f>
        <v>#N/A</v>
      </c>
      <c r="C7418" t="e">
        <f>IF(
OR('Performance Securities'!B7418 = "8. Transferee of restricted securities", 'Performance Securities'!B7418 = "9. Any person (substitution for securities etc.)"),
'Performance Securities'!C7418,
IF(
'Performance Securities'!B7418 = "",
#N/A,
'Performance Securities'!B7418)
)</f>
        <v>#N/A</v>
      </c>
      <c r="D7418" t="e">
        <f>IF(
OR('Options or Warrants'!B7418 = "8. Transferee of restricted securities", 'Options or Warrants'!B7418 = "9. Any person (substitution for securities etc.)"),
'Options or Warrants'!C7418,
IF(
'Options or Warrants'!B7418 = "",
#N/A,
'Options or Warrants'!B7418)
)</f>
        <v>#N/A</v>
      </c>
      <c r="E7418" t="e">
        <f>IF(
OR('Options - Free Attaching'!B7418 = "8. Transferee of restricted securities", 'Options - Free Attaching'!B7418 = "9. Any person (substitution for securities etc.)"),
'Options - Free Attaching'!C7418,
IF(
'Options - Free Attaching'!B7418 = "",
#N/A,
'Options - Free Attaching'!B7418)
)</f>
        <v>#N/A</v>
      </c>
      <c r="F7418" t="e">
        <f>IF(
OR('Con. Notes - Conversion'!B7418 = "8. Transferee of restricted securities", 'Con. Notes - Conversion'!B7418 = "9. Any person (substitution for securities etc.)"),
'Con. Notes - Conversion'!C7418,
IF(
'Con. Notes - Conversion'!B7418 = "",
#N/A,
'Con. Notes - Conversion'!B7418)
)</f>
        <v>#N/A</v>
      </c>
      <c r="G7418" t="e">
        <f>IF(
OR('Con. Notes - No Conversion'!B7418 = "8. Transferee of restricted securities", 'Con. Notes - No Conversion'!B7418 = "9. Any person (substitution for securities etc.)"),
'Con. Notes - No Conversion'!C7418,
IF(
'Con. Notes - No Conversion'!B7418 = "",
#N/A,
'Con. Notes - No Conversion'!B7418)
)</f>
        <v>#N/A</v>
      </c>
    </row>
    <row r="7419" spans="1:7" x14ac:dyDescent="0.25">
      <c r="A7419" t="e">
        <f>IF(
OR(Shares!B7419 = "8. Transferee of restricted securities", Shares!B7419 = "9. Any person (substitution for securities etc.)"),
Shares!C7419,
IF(
Shares!B7419 = "",
#N/A,
Shares!B7419)
)</f>
        <v>#N/A</v>
      </c>
      <c r="B7419" t="e">
        <f>IF(
OR('Shares - LTR - Granted'!B7419 = "8. Transferee of restricted securities", 'Shares - LTR - Granted'!B7419 = "9. Any person (substitution for securities etc.)"),
'Shares - LTR - Granted'!C7419,
IF(
'Shares - LTR - Granted'!B7419 = "",
#N/A,
'Shares - LTR - Granted'!B7419)
)</f>
        <v>#N/A</v>
      </c>
      <c r="C7419" t="e">
        <f>IF(
OR('Performance Securities'!B7419 = "8. Transferee of restricted securities", 'Performance Securities'!B7419 = "9. Any person (substitution for securities etc.)"),
'Performance Securities'!C7419,
IF(
'Performance Securities'!B7419 = "",
#N/A,
'Performance Securities'!B7419)
)</f>
        <v>#N/A</v>
      </c>
      <c r="D7419" t="e">
        <f>IF(
OR('Options or Warrants'!B7419 = "8. Transferee of restricted securities", 'Options or Warrants'!B7419 = "9. Any person (substitution for securities etc.)"),
'Options or Warrants'!C7419,
IF(
'Options or Warrants'!B7419 = "",
#N/A,
'Options or Warrants'!B7419)
)</f>
        <v>#N/A</v>
      </c>
      <c r="E7419" t="e">
        <f>IF(
OR('Options - Free Attaching'!B7419 = "8. Transferee of restricted securities", 'Options - Free Attaching'!B7419 = "9. Any person (substitution for securities etc.)"),
'Options - Free Attaching'!C7419,
IF(
'Options - Free Attaching'!B7419 = "",
#N/A,
'Options - Free Attaching'!B7419)
)</f>
        <v>#N/A</v>
      </c>
      <c r="F7419" t="e">
        <f>IF(
OR('Con. Notes - Conversion'!B7419 = "8. Transferee of restricted securities", 'Con. Notes - Conversion'!B7419 = "9. Any person (substitution for securities etc.)"),
'Con. Notes - Conversion'!C7419,
IF(
'Con. Notes - Conversion'!B7419 = "",
#N/A,
'Con. Notes - Conversion'!B7419)
)</f>
        <v>#N/A</v>
      </c>
      <c r="G7419" t="e">
        <f>IF(
OR('Con. Notes - No Conversion'!B7419 = "8. Transferee of restricted securities", 'Con. Notes - No Conversion'!B7419 = "9. Any person (substitution for securities etc.)"),
'Con. Notes - No Conversion'!C7419,
IF(
'Con. Notes - No Conversion'!B7419 = "",
#N/A,
'Con. Notes - No Conversion'!B7419)
)</f>
        <v>#N/A</v>
      </c>
    </row>
    <row r="7420" spans="1:7" x14ac:dyDescent="0.25">
      <c r="A7420" t="e">
        <f>IF(
OR(Shares!B7420 = "8. Transferee of restricted securities", Shares!B7420 = "9. Any person (substitution for securities etc.)"),
Shares!C7420,
IF(
Shares!B7420 = "",
#N/A,
Shares!B7420)
)</f>
        <v>#N/A</v>
      </c>
      <c r="B7420" t="e">
        <f>IF(
OR('Shares - LTR - Granted'!B7420 = "8. Transferee of restricted securities", 'Shares - LTR - Granted'!B7420 = "9. Any person (substitution for securities etc.)"),
'Shares - LTR - Granted'!C7420,
IF(
'Shares - LTR - Granted'!B7420 = "",
#N/A,
'Shares - LTR - Granted'!B7420)
)</f>
        <v>#N/A</v>
      </c>
      <c r="C7420" t="e">
        <f>IF(
OR('Performance Securities'!B7420 = "8. Transferee of restricted securities", 'Performance Securities'!B7420 = "9. Any person (substitution for securities etc.)"),
'Performance Securities'!C7420,
IF(
'Performance Securities'!B7420 = "",
#N/A,
'Performance Securities'!B7420)
)</f>
        <v>#N/A</v>
      </c>
      <c r="D7420" t="e">
        <f>IF(
OR('Options or Warrants'!B7420 = "8. Transferee of restricted securities", 'Options or Warrants'!B7420 = "9. Any person (substitution for securities etc.)"),
'Options or Warrants'!C7420,
IF(
'Options or Warrants'!B7420 = "",
#N/A,
'Options or Warrants'!B7420)
)</f>
        <v>#N/A</v>
      </c>
      <c r="E7420" t="e">
        <f>IF(
OR('Options - Free Attaching'!B7420 = "8. Transferee of restricted securities", 'Options - Free Attaching'!B7420 = "9. Any person (substitution for securities etc.)"),
'Options - Free Attaching'!C7420,
IF(
'Options - Free Attaching'!B7420 = "",
#N/A,
'Options - Free Attaching'!B7420)
)</f>
        <v>#N/A</v>
      </c>
      <c r="F7420" t="e">
        <f>IF(
OR('Con. Notes - Conversion'!B7420 = "8. Transferee of restricted securities", 'Con. Notes - Conversion'!B7420 = "9. Any person (substitution for securities etc.)"),
'Con. Notes - Conversion'!C7420,
IF(
'Con. Notes - Conversion'!B7420 = "",
#N/A,
'Con. Notes - Conversion'!B7420)
)</f>
        <v>#N/A</v>
      </c>
      <c r="G7420" t="e">
        <f>IF(
OR('Con. Notes - No Conversion'!B7420 = "8. Transferee of restricted securities", 'Con. Notes - No Conversion'!B7420 = "9. Any person (substitution for securities etc.)"),
'Con. Notes - No Conversion'!C7420,
IF(
'Con. Notes - No Conversion'!B7420 = "",
#N/A,
'Con. Notes - No Conversion'!B7420)
)</f>
        <v>#N/A</v>
      </c>
    </row>
    <row r="7421" spans="1:7" x14ac:dyDescent="0.25">
      <c r="A7421" t="e">
        <f>IF(
OR(Shares!B7421 = "8. Transferee of restricted securities", Shares!B7421 = "9. Any person (substitution for securities etc.)"),
Shares!C7421,
IF(
Shares!B7421 = "",
#N/A,
Shares!B7421)
)</f>
        <v>#N/A</v>
      </c>
      <c r="B7421" t="e">
        <f>IF(
OR('Shares - LTR - Granted'!B7421 = "8. Transferee of restricted securities", 'Shares - LTR - Granted'!B7421 = "9. Any person (substitution for securities etc.)"),
'Shares - LTR - Granted'!C7421,
IF(
'Shares - LTR - Granted'!B7421 = "",
#N/A,
'Shares - LTR - Granted'!B7421)
)</f>
        <v>#N/A</v>
      </c>
      <c r="C7421" t="e">
        <f>IF(
OR('Performance Securities'!B7421 = "8. Transferee of restricted securities", 'Performance Securities'!B7421 = "9. Any person (substitution for securities etc.)"),
'Performance Securities'!C7421,
IF(
'Performance Securities'!B7421 = "",
#N/A,
'Performance Securities'!B7421)
)</f>
        <v>#N/A</v>
      </c>
      <c r="D7421" t="e">
        <f>IF(
OR('Options or Warrants'!B7421 = "8. Transferee of restricted securities", 'Options or Warrants'!B7421 = "9. Any person (substitution for securities etc.)"),
'Options or Warrants'!C7421,
IF(
'Options or Warrants'!B7421 = "",
#N/A,
'Options or Warrants'!B7421)
)</f>
        <v>#N/A</v>
      </c>
      <c r="E7421" t="e">
        <f>IF(
OR('Options - Free Attaching'!B7421 = "8. Transferee of restricted securities", 'Options - Free Attaching'!B7421 = "9. Any person (substitution for securities etc.)"),
'Options - Free Attaching'!C7421,
IF(
'Options - Free Attaching'!B7421 = "",
#N/A,
'Options - Free Attaching'!B7421)
)</f>
        <v>#N/A</v>
      </c>
      <c r="F7421" t="e">
        <f>IF(
OR('Con. Notes - Conversion'!B7421 = "8. Transferee of restricted securities", 'Con. Notes - Conversion'!B7421 = "9. Any person (substitution for securities etc.)"),
'Con. Notes - Conversion'!C7421,
IF(
'Con. Notes - Conversion'!B7421 = "",
#N/A,
'Con. Notes - Conversion'!B7421)
)</f>
        <v>#N/A</v>
      </c>
      <c r="G7421" t="e">
        <f>IF(
OR('Con. Notes - No Conversion'!B7421 = "8. Transferee of restricted securities", 'Con. Notes - No Conversion'!B7421 = "9. Any person (substitution for securities etc.)"),
'Con. Notes - No Conversion'!C7421,
IF(
'Con. Notes - No Conversion'!B7421 = "",
#N/A,
'Con. Notes - No Conversion'!B7421)
)</f>
        <v>#N/A</v>
      </c>
    </row>
    <row r="7422" spans="1:7" x14ac:dyDescent="0.25">
      <c r="A7422" t="e">
        <f>IF(
OR(Shares!B7422 = "8. Transferee of restricted securities", Shares!B7422 = "9. Any person (substitution for securities etc.)"),
Shares!C7422,
IF(
Shares!B7422 = "",
#N/A,
Shares!B7422)
)</f>
        <v>#N/A</v>
      </c>
      <c r="B7422" t="e">
        <f>IF(
OR('Shares - LTR - Granted'!B7422 = "8. Transferee of restricted securities", 'Shares - LTR - Granted'!B7422 = "9. Any person (substitution for securities etc.)"),
'Shares - LTR - Granted'!C7422,
IF(
'Shares - LTR - Granted'!B7422 = "",
#N/A,
'Shares - LTR - Granted'!B7422)
)</f>
        <v>#N/A</v>
      </c>
      <c r="C7422" t="e">
        <f>IF(
OR('Performance Securities'!B7422 = "8. Transferee of restricted securities", 'Performance Securities'!B7422 = "9. Any person (substitution for securities etc.)"),
'Performance Securities'!C7422,
IF(
'Performance Securities'!B7422 = "",
#N/A,
'Performance Securities'!B7422)
)</f>
        <v>#N/A</v>
      </c>
      <c r="D7422" t="e">
        <f>IF(
OR('Options or Warrants'!B7422 = "8. Transferee of restricted securities", 'Options or Warrants'!B7422 = "9. Any person (substitution for securities etc.)"),
'Options or Warrants'!C7422,
IF(
'Options or Warrants'!B7422 = "",
#N/A,
'Options or Warrants'!B7422)
)</f>
        <v>#N/A</v>
      </c>
      <c r="E7422" t="e">
        <f>IF(
OR('Options - Free Attaching'!B7422 = "8. Transferee of restricted securities", 'Options - Free Attaching'!B7422 = "9. Any person (substitution for securities etc.)"),
'Options - Free Attaching'!C7422,
IF(
'Options - Free Attaching'!B7422 = "",
#N/A,
'Options - Free Attaching'!B7422)
)</f>
        <v>#N/A</v>
      </c>
      <c r="F7422" t="e">
        <f>IF(
OR('Con. Notes - Conversion'!B7422 = "8. Transferee of restricted securities", 'Con. Notes - Conversion'!B7422 = "9. Any person (substitution for securities etc.)"),
'Con. Notes - Conversion'!C7422,
IF(
'Con. Notes - Conversion'!B7422 = "",
#N/A,
'Con. Notes - Conversion'!B7422)
)</f>
        <v>#N/A</v>
      </c>
      <c r="G7422" t="e">
        <f>IF(
OR('Con. Notes - No Conversion'!B7422 = "8. Transferee of restricted securities", 'Con. Notes - No Conversion'!B7422 = "9. Any person (substitution for securities etc.)"),
'Con. Notes - No Conversion'!C7422,
IF(
'Con. Notes - No Conversion'!B7422 = "",
#N/A,
'Con. Notes - No Conversion'!B7422)
)</f>
        <v>#N/A</v>
      </c>
    </row>
    <row r="7423" spans="1:7" x14ac:dyDescent="0.25">
      <c r="A7423" t="e">
        <f>IF(
OR(Shares!B7423 = "8. Transferee of restricted securities", Shares!B7423 = "9. Any person (substitution for securities etc.)"),
Shares!C7423,
IF(
Shares!B7423 = "",
#N/A,
Shares!B7423)
)</f>
        <v>#N/A</v>
      </c>
      <c r="B7423" t="e">
        <f>IF(
OR('Shares - LTR - Granted'!B7423 = "8. Transferee of restricted securities", 'Shares - LTR - Granted'!B7423 = "9. Any person (substitution for securities etc.)"),
'Shares - LTR - Granted'!C7423,
IF(
'Shares - LTR - Granted'!B7423 = "",
#N/A,
'Shares - LTR - Granted'!B7423)
)</f>
        <v>#N/A</v>
      </c>
      <c r="C7423" t="e">
        <f>IF(
OR('Performance Securities'!B7423 = "8. Transferee of restricted securities", 'Performance Securities'!B7423 = "9. Any person (substitution for securities etc.)"),
'Performance Securities'!C7423,
IF(
'Performance Securities'!B7423 = "",
#N/A,
'Performance Securities'!B7423)
)</f>
        <v>#N/A</v>
      </c>
      <c r="D7423" t="e">
        <f>IF(
OR('Options or Warrants'!B7423 = "8. Transferee of restricted securities", 'Options or Warrants'!B7423 = "9. Any person (substitution for securities etc.)"),
'Options or Warrants'!C7423,
IF(
'Options or Warrants'!B7423 = "",
#N/A,
'Options or Warrants'!B7423)
)</f>
        <v>#N/A</v>
      </c>
      <c r="E7423" t="e">
        <f>IF(
OR('Options - Free Attaching'!B7423 = "8. Transferee of restricted securities", 'Options - Free Attaching'!B7423 = "9. Any person (substitution for securities etc.)"),
'Options - Free Attaching'!C7423,
IF(
'Options - Free Attaching'!B7423 = "",
#N/A,
'Options - Free Attaching'!B7423)
)</f>
        <v>#N/A</v>
      </c>
      <c r="F7423" t="e">
        <f>IF(
OR('Con. Notes - Conversion'!B7423 = "8. Transferee of restricted securities", 'Con. Notes - Conversion'!B7423 = "9. Any person (substitution for securities etc.)"),
'Con. Notes - Conversion'!C7423,
IF(
'Con. Notes - Conversion'!B7423 = "",
#N/A,
'Con. Notes - Conversion'!B7423)
)</f>
        <v>#N/A</v>
      </c>
      <c r="G7423" t="e">
        <f>IF(
OR('Con. Notes - No Conversion'!B7423 = "8. Transferee of restricted securities", 'Con. Notes - No Conversion'!B7423 = "9. Any person (substitution for securities etc.)"),
'Con. Notes - No Conversion'!C7423,
IF(
'Con. Notes - No Conversion'!B7423 = "",
#N/A,
'Con. Notes - No Conversion'!B7423)
)</f>
        <v>#N/A</v>
      </c>
    </row>
    <row r="7424" spans="1:7" x14ac:dyDescent="0.25">
      <c r="A7424" t="e">
        <f>IF(
OR(Shares!B7424 = "8. Transferee of restricted securities", Shares!B7424 = "9. Any person (substitution for securities etc.)"),
Shares!C7424,
IF(
Shares!B7424 = "",
#N/A,
Shares!B7424)
)</f>
        <v>#N/A</v>
      </c>
      <c r="B7424" t="e">
        <f>IF(
OR('Shares - LTR - Granted'!B7424 = "8. Transferee of restricted securities", 'Shares - LTR - Granted'!B7424 = "9. Any person (substitution for securities etc.)"),
'Shares - LTR - Granted'!C7424,
IF(
'Shares - LTR - Granted'!B7424 = "",
#N/A,
'Shares - LTR - Granted'!B7424)
)</f>
        <v>#N/A</v>
      </c>
      <c r="C7424" t="e">
        <f>IF(
OR('Performance Securities'!B7424 = "8. Transferee of restricted securities", 'Performance Securities'!B7424 = "9. Any person (substitution for securities etc.)"),
'Performance Securities'!C7424,
IF(
'Performance Securities'!B7424 = "",
#N/A,
'Performance Securities'!B7424)
)</f>
        <v>#N/A</v>
      </c>
      <c r="D7424" t="e">
        <f>IF(
OR('Options or Warrants'!B7424 = "8. Transferee of restricted securities", 'Options or Warrants'!B7424 = "9. Any person (substitution for securities etc.)"),
'Options or Warrants'!C7424,
IF(
'Options or Warrants'!B7424 = "",
#N/A,
'Options or Warrants'!B7424)
)</f>
        <v>#N/A</v>
      </c>
      <c r="E7424" t="e">
        <f>IF(
OR('Options - Free Attaching'!B7424 = "8. Transferee of restricted securities", 'Options - Free Attaching'!B7424 = "9. Any person (substitution for securities etc.)"),
'Options - Free Attaching'!C7424,
IF(
'Options - Free Attaching'!B7424 = "",
#N/A,
'Options - Free Attaching'!B7424)
)</f>
        <v>#N/A</v>
      </c>
      <c r="F7424" t="e">
        <f>IF(
OR('Con. Notes - Conversion'!B7424 = "8. Transferee of restricted securities", 'Con. Notes - Conversion'!B7424 = "9. Any person (substitution for securities etc.)"),
'Con. Notes - Conversion'!C7424,
IF(
'Con. Notes - Conversion'!B7424 = "",
#N/A,
'Con. Notes - Conversion'!B7424)
)</f>
        <v>#N/A</v>
      </c>
      <c r="G7424" t="e">
        <f>IF(
OR('Con. Notes - No Conversion'!B7424 = "8. Transferee of restricted securities", 'Con. Notes - No Conversion'!B7424 = "9. Any person (substitution for securities etc.)"),
'Con. Notes - No Conversion'!C7424,
IF(
'Con. Notes - No Conversion'!B7424 = "",
#N/A,
'Con. Notes - No Conversion'!B7424)
)</f>
        <v>#N/A</v>
      </c>
    </row>
    <row r="7425" spans="1:7" x14ac:dyDescent="0.25">
      <c r="A7425" t="e">
        <f>IF(
OR(Shares!B7425 = "8. Transferee of restricted securities", Shares!B7425 = "9. Any person (substitution for securities etc.)"),
Shares!C7425,
IF(
Shares!B7425 = "",
#N/A,
Shares!B7425)
)</f>
        <v>#N/A</v>
      </c>
      <c r="B7425" t="e">
        <f>IF(
OR('Shares - LTR - Granted'!B7425 = "8. Transferee of restricted securities", 'Shares - LTR - Granted'!B7425 = "9. Any person (substitution for securities etc.)"),
'Shares - LTR - Granted'!C7425,
IF(
'Shares - LTR - Granted'!B7425 = "",
#N/A,
'Shares - LTR - Granted'!B7425)
)</f>
        <v>#N/A</v>
      </c>
      <c r="C7425" t="e">
        <f>IF(
OR('Performance Securities'!B7425 = "8. Transferee of restricted securities", 'Performance Securities'!B7425 = "9. Any person (substitution for securities etc.)"),
'Performance Securities'!C7425,
IF(
'Performance Securities'!B7425 = "",
#N/A,
'Performance Securities'!B7425)
)</f>
        <v>#N/A</v>
      </c>
      <c r="D7425" t="e">
        <f>IF(
OR('Options or Warrants'!B7425 = "8. Transferee of restricted securities", 'Options or Warrants'!B7425 = "9. Any person (substitution for securities etc.)"),
'Options or Warrants'!C7425,
IF(
'Options or Warrants'!B7425 = "",
#N/A,
'Options or Warrants'!B7425)
)</f>
        <v>#N/A</v>
      </c>
      <c r="E7425" t="e">
        <f>IF(
OR('Options - Free Attaching'!B7425 = "8. Transferee of restricted securities", 'Options - Free Attaching'!B7425 = "9. Any person (substitution for securities etc.)"),
'Options - Free Attaching'!C7425,
IF(
'Options - Free Attaching'!B7425 = "",
#N/A,
'Options - Free Attaching'!B7425)
)</f>
        <v>#N/A</v>
      </c>
      <c r="F7425" t="e">
        <f>IF(
OR('Con. Notes - Conversion'!B7425 = "8. Transferee of restricted securities", 'Con. Notes - Conversion'!B7425 = "9. Any person (substitution for securities etc.)"),
'Con. Notes - Conversion'!C7425,
IF(
'Con. Notes - Conversion'!B7425 = "",
#N/A,
'Con. Notes - Conversion'!B7425)
)</f>
        <v>#N/A</v>
      </c>
      <c r="G7425" t="e">
        <f>IF(
OR('Con. Notes - No Conversion'!B7425 = "8. Transferee of restricted securities", 'Con. Notes - No Conversion'!B7425 = "9. Any person (substitution for securities etc.)"),
'Con. Notes - No Conversion'!C7425,
IF(
'Con. Notes - No Conversion'!B7425 = "",
#N/A,
'Con. Notes - No Conversion'!B7425)
)</f>
        <v>#N/A</v>
      </c>
    </row>
    <row r="7426" spans="1:7" x14ac:dyDescent="0.25">
      <c r="A7426" t="e">
        <f>IF(
OR(Shares!B7426 = "8. Transferee of restricted securities", Shares!B7426 = "9. Any person (substitution for securities etc.)"),
Shares!C7426,
IF(
Shares!B7426 = "",
#N/A,
Shares!B7426)
)</f>
        <v>#N/A</v>
      </c>
      <c r="B7426" t="e">
        <f>IF(
OR('Shares - LTR - Granted'!B7426 = "8. Transferee of restricted securities", 'Shares - LTR - Granted'!B7426 = "9. Any person (substitution for securities etc.)"),
'Shares - LTR - Granted'!C7426,
IF(
'Shares - LTR - Granted'!B7426 = "",
#N/A,
'Shares - LTR - Granted'!B7426)
)</f>
        <v>#N/A</v>
      </c>
      <c r="C7426" t="e">
        <f>IF(
OR('Performance Securities'!B7426 = "8. Transferee of restricted securities", 'Performance Securities'!B7426 = "9. Any person (substitution for securities etc.)"),
'Performance Securities'!C7426,
IF(
'Performance Securities'!B7426 = "",
#N/A,
'Performance Securities'!B7426)
)</f>
        <v>#N/A</v>
      </c>
      <c r="D7426" t="e">
        <f>IF(
OR('Options or Warrants'!B7426 = "8. Transferee of restricted securities", 'Options or Warrants'!B7426 = "9. Any person (substitution for securities etc.)"),
'Options or Warrants'!C7426,
IF(
'Options or Warrants'!B7426 = "",
#N/A,
'Options or Warrants'!B7426)
)</f>
        <v>#N/A</v>
      </c>
      <c r="E7426" t="e">
        <f>IF(
OR('Options - Free Attaching'!B7426 = "8. Transferee of restricted securities", 'Options - Free Attaching'!B7426 = "9. Any person (substitution for securities etc.)"),
'Options - Free Attaching'!C7426,
IF(
'Options - Free Attaching'!B7426 = "",
#N/A,
'Options - Free Attaching'!B7426)
)</f>
        <v>#N/A</v>
      </c>
      <c r="F7426" t="e">
        <f>IF(
OR('Con. Notes - Conversion'!B7426 = "8. Transferee of restricted securities", 'Con. Notes - Conversion'!B7426 = "9. Any person (substitution for securities etc.)"),
'Con. Notes - Conversion'!C7426,
IF(
'Con. Notes - Conversion'!B7426 = "",
#N/A,
'Con. Notes - Conversion'!B7426)
)</f>
        <v>#N/A</v>
      </c>
      <c r="G7426" t="e">
        <f>IF(
OR('Con. Notes - No Conversion'!B7426 = "8. Transferee of restricted securities", 'Con. Notes - No Conversion'!B7426 = "9. Any person (substitution for securities etc.)"),
'Con. Notes - No Conversion'!C7426,
IF(
'Con. Notes - No Conversion'!B7426 = "",
#N/A,
'Con. Notes - No Conversion'!B7426)
)</f>
        <v>#N/A</v>
      </c>
    </row>
    <row r="7427" spans="1:7" x14ac:dyDescent="0.25">
      <c r="A7427" t="e">
        <f>IF(
OR(Shares!B7427 = "8. Transferee of restricted securities", Shares!B7427 = "9. Any person (substitution for securities etc.)"),
Shares!C7427,
IF(
Shares!B7427 = "",
#N/A,
Shares!B7427)
)</f>
        <v>#N/A</v>
      </c>
      <c r="B7427" t="e">
        <f>IF(
OR('Shares - LTR - Granted'!B7427 = "8. Transferee of restricted securities", 'Shares - LTR - Granted'!B7427 = "9. Any person (substitution for securities etc.)"),
'Shares - LTR - Granted'!C7427,
IF(
'Shares - LTR - Granted'!B7427 = "",
#N/A,
'Shares - LTR - Granted'!B7427)
)</f>
        <v>#N/A</v>
      </c>
      <c r="C7427" t="e">
        <f>IF(
OR('Performance Securities'!B7427 = "8. Transferee of restricted securities", 'Performance Securities'!B7427 = "9. Any person (substitution for securities etc.)"),
'Performance Securities'!C7427,
IF(
'Performance Securities'!B7427 = "",
#N/A,
'Performance Securities'!B7427)
)</f>
        <v>#N/A</v>
      </c>
      <c r="D7427" t="e">
        <f>IF(
OR('Options or Warrants'!B7427 = "8. Transferee of restricted securities", 'Options or Warrants'!B7427 = "9. Any person (substitution for securities etc.)"),
'Options or Warrants'!C7427,
IF(
'Options or Warrants'!B7427 = "",
#N/A,
'Options or Warrants'!B7427)
)</f>
        <v>#N/A</v>
      </c>
      <c r="E7427" t="e">
        <f>IF(
OR('Options - Free Attaching'!B7427 = "8. Transferee of restricted securities", 'Options - Free Attaching'!B7427 = "9. Any person (substitution for securities etc.)"),
'Options - Free Attaching'!C7427,
IF(
'Options - Free Attaching'!B7427 = "",
#N/A,
'Options - Free Attaching'!B7427)
)</f>
        <v>#N/A</v>
      </c>
      <c r="F7427" t="e">
        <f>IF(
OR('Con. Notes - Conversion'!B7427 = "8. Transferee of restricted securities", 'Con. Notes - Conversion'!B7427 = "9. Any person (substitution for securities etc.)"),
'Con. Notes - Conversion'!C7427,
IF(
'Con. Notes - Conversion'!B7427 = "",
#N/A,
'Con. Notes - Conversion'!B7427)
)</f>
        <v>#N/A</v>
      </c>
      <c r="G7427" t="e">
        <f>IF(
OR('Con. Notes - No Conversion'!B7427 = "8. Transferee of restricted securities", 'Con. Notes - No Conversion'!B7427 = "9. Any person (substitution for securities etc.)"),
'Con. Notes - No Conversion'!C7427,
IF(
'Con. Notes - No Conversion'!B7427 = "",
#N/A,
'Con. Notes - No Conversion'!B7427)
)</f>
        <v>#N/A</v>
      </c>
    </row>
    <row r="7428" spans="1:7" x14ac:dyDescent="0.25">
      <c r="A7428" t="e">
        <f>IF(
OR(Shares!B7428 = "8. Transferee of restricted securities", Shares!B7428 = "9. Any person (substitution for securities etc.)"),
Shares!C7428,
IF(
Shares!B7428 = "",
#N/A,
Shares!B7428)
)</f>
        <v>#N/A</v>
      </c>
      <c r="B7428" t="e">
        <f>IF(
OR('Shares - LTR - Granted'!B7428 = "8. Transferee of restricted securities", 'Shares - LTR - Granted'!B7428 = "9. Any person (substitution for securities etc.)"),
'Shares - LTR - Granted'!C7428,
IF(
'Shares - LTR - Granted'!B7428 = "",
#N/A,
'Shares - LTR - Granted'!B7428)
)</f>
        <v>#N/A</v>
      </c>
      <c r="C7428" t="e">
        <f>IF(
OR('Performance Securities'!B7428 = "8. Transferee of restricted securities", 'Performance Securities'!B7428 = "9. Any person (substitution for securities etc.)"),
'Performance Securities'!C7428,
IF(
'Performance Securities'!B7428 = "",
#N/A,
'Performance Securities'!B7428)
)</f>
        <v>#N/A</v>
      </c>
      <c r="D7428" t="e">
        <f>IF(
OR('Options or Warrants'!B7428 = "8. Transferee of restricted securities", 'Options or Warrants'!B7428 = "9. Any person (substitution for securities etc.)"),
'Options or Warrants'!C7428,
IF(
'Options or Warrants'!B7428 = "",
#N/A,
'Options or Warrants'!B7428)
)</f>
        <v>#N/A</v>
      </c>
      <c r="E7428" t="e">
        <f>IF(
OR('Options - Free Attaching'!B7428 = "8. Transferee of restricted securities", 'Options - Free Attaching'!B7428 = "9. Any person (substitution for securities etc.)"),
'Options - Free Attaching'!C7428,
IF(
'Options - Free Attaching'!B7428 = "",
#N/A,
'Options - Free Attaching'!B7428)
)</f>
        <v>#N/A</v>
      </c>
      <c r="F7428" t="e">
        <f>IF(
OR('Con. Notes - Conversion'!B7428 = "8. Transferee of restricted securities", 'Con. Notes - Conversion'!B7428 = "9. Any person (substitution for securities etc.)"),
'Con. Notes - Conversion'!C7428,
IF(
'Con. Notes - Conversion'!B7428 = "",
#N/A,
'Con. Notes - Conversion'!B7428)
)</f>
        <v>#N/A</v>
      </c>
      <c r="G7428" t="e">
        <f>IF(
OR('Con. Notes - No Conversion'!B7428 = "8. Transferee of restricted securities", 'Con. Notes - No Conversion'!B7428 = "9. Any person (substitution for securities etc.)"),
'Con. Notes - No Conversion'!C7428,
IF(
'Con. Notes - No Conversion'!B7428 = "",
#N/A,
'Con. Notes - No Conversion'!B7428)
)</f>
        <v>#N/A</v>
      </c>
    </row>
    <row r="7429" spans="1:7" x14ac:dyDescent="0.25">
      <c r="A7429" t="e">
        <f>IF(
OR(Shares!B7429 = "8. Transferee of restricted securities", Shares!B7429 = "9. Any person (substitution for securities etc.)"),
Shares!C7429,
IF(
Shares!B7429 = "",
#N/A,
Shares!B7429)
)</f>
        <v>#N/A</v>
      </c>
      <c r="B7429" t="e">
        <f>IF(
OR('Shares - LTR - Granted'!B7429 = "8. Transferee of restricted securities", 'Shares - LTR - Granted'!B7429 = "9. Any person (substitution for securities etc.)"),
'Shares - LTR - Granted'!C7429,
IF(
'Shares - LTR - Granted'!B7429 = "",
#N/A,
'Shares - LTR - Granted'!B7429)
)</f>
        <v>#N/A</v>
      </c>
      <c r="C7429" t="e">
        <f>IF(
OR('Performance Securities'!B7429 = "8. Transferee of restricted securities", 'Performance Securities'!B7429 = "9. Any person (substitution for securities etc.)"),
'Performance Securities'!C7429,
IF(
'Performance Securities'!B7429 = "",
#N/A,
'Performance Securities'!B7429)
)</f>
        <v>#N/A</v>
      </c>
      <c r="D7429" t="e">
        <f>IF(
OR('Options or Warrants'!B7429 = "8. Transferee of restricted securities", 'Options or Warrants'!B7429 = "9. Any person (substitution for securities etc.)"),
'Options or Warrants'!C7429,
IF(
'Options or Warrants'!B7429 = "",
#N/A,
'Options or Warrants'!B7429)
)</f>
        <v>#N/A</v>
      </c>
      <c r="E7429" t="e">
        <f>IF(
OR('Options - Free Attaching'!B7429 = "8. Transferee of restricted securities", 'Options - Free Attaching'!B7429 = "9. Any person (substitution for securities etc.)"),
'Options - Free Attaching'!C7429,
IF(
'Options - Free Attaching'!B7429 = "",
#N/A,
'Options - Free Attaching'!B7429)
)</f>
        <v>#N/A</v>
      </c>
      <c r="F7429" t="e">
        <f>IF(
OR('Con. Notes - Conversion'!B7429 = "8. Transferee of restricted securities", 'Con. Notes - Conversion'!B7429 = "9. Any person (substitution for securities etc.)"),
'Con. Notes - Conversion'!C7429,
IF(
'Con. Notes - Conversion'!B7429 = "",
#N/A,
'Con. Notes - Conversion'!B7429)
)</f>
        <v>#N/A</v>
      </c>
      <c r="G7429" t="e">
        <f>IF(
OR('Con. Notes - No Conversion'!B7429 = "8. Transferee of restricted securities", 'Con. Notes - No Conversion'!B7429 = "9. Any person (substitution for securities etc.)"),
'Con. Notes - No Conversion'!C7429,
IF(
'Con. Notes - No Conversion'!B7429 = "",
#N/A,
'Con. Notes - No Conversion'!B7429)
)</f>
        <v>#N/A</v>
      </c>
    </row>
    <row r="7430" spans="1:7" x14ac:dyDescent="0.25">
      <c r="A7430" t="e">
        <f>IF(
OR(Shares!B7430 = "8. Transferee of restricted securities", Shares!B7430 = "9. Any person (substitution for securities etc.)"),
Shares!C7430,
IF(
Shares!B7430 = "",
#N/A,
Shares!B7430)
)</f>
        <v>#N/A</v>
      </c>
      <c r="B7430" t="e">
        <f>IF(
OR('Shares - LTR - Granted'!B7430 = "8. Transferee of restricted securities", 'Shares - LTR - Granted'!B7430 = "9. Any person (substitution for securities etc.)"),
'Shares - LTR - Granted'!C7430,
IF(
'Shares - LTR - Granted'!B7430 = "",
#N/A,
'Shares - LTR - Granted'!B7430)
)</f>
        <v>#N/A</v>
      </c>
      <c r="C7430" t="e">
        <f>IF(
OR('Performance Securities'!B7430 = "8. Transferee of restricted securities", 'Performance Securities'!B7430 = "9. Any person (substitution for securities etc.)"),
'Performance Securities'!C7430,
IF(
'Performance Securities'!B7430 = "",
#N/A,
'Performance Securities'!B7430)
)</f>
        <v>#N/A</v>
      </c>
      <c r="D7430" t="e">
        <f>IF(
OR('Options or Warrants'!B7430 = "8. Transferee of restricted securities", 'Options or Warrants'!B7430 = "9. Any person (substitution for securities etc.)"),
'Options or Warrants'!C7430,
IF(
'Options or Warrants'!B7430 = "",
#N/A,
'Options or Warrants'!B7430)
)</f>
        <v>#N/A</v>
      </c>
      <c r="E7430" t="e">
        <f>IF(
OR('Options - Free Attaching'!B7430 = "8. Transferee of restricted securities", 'Options - Free Attaching'!B7430 = "9. Any person (substitution for securities etc.)"),
'Options - Free Attaching'!C7430,
IF(
'Options - Free Attaching'!B7430 = "",
#N/A,
'Options - Free Attaching'!B7430)
)</f>
        <v>#N/A</v>
      </c>
      <c r="F7430" t="e">
        <f>IF(
OR('Con. Notes - Conversion'!B7430 = "8. Transferee of restricted securities", 'Con. Notes - Conversion'!B7430 = "9. Any person (substitution for securities etc.)"),
'Con. Notes - Conversion'!C7430,
IF(
'Con. Notes - Conversion'!B7430 = "",
#N/A,
'Con. Notes - Conversion'!B7430)
)</f>
        <v>#N/A</v>
      </c>
      <c r="G7430" t="e">
        <f>IF(
OR('Con. Notes - No Conversion'!B7430 = "8. Transferee of restricted securities", 'Con. Notes - No Conversion'!B7430 = "9. Any person (substitution for securities etc.)"),
'Con. Notes - No Conversion'!C7430,
IF(
'Con. Notes - No Conversion'!B7430 = "",
#N/A,
'Con. Notes - No Conversion'!B7430)
)</f>
        <v>#N/A</v>
      </c>
    </row>
    <row r="7431" spans="1:7" x14ac:dyDescent="0.25">
      <c r="A7431" t="e">
        <f>IF(
OR(Shares!B7431 = "8. Transferee of restricted securities", Shares!B7431 = "9. Any person (substitution for securities etc.)"),
Shares!C7431,
IF(
Shares!B7431 = "",
#N/A,
Shares!B7431)
)</f>
        <v>#N/A</v>
      </c>
      <c r="B7431" t="e">
        <f>IF(
OR('Shares - LTR - Granted'!B7431 = "8. Transferee of restricted securities", 'Shares - LTR - Granted'!B7431 = "9. Any person (substitution for securities etc.)"),
'Shares - LTR - Granted'!C7431,
IF(
'Shares - LTR - Granted'!B7431 = "",
#N/A,
'Shares - LTR - Granted'!B7431)
)</f>
        <v>#N/A</v>
      </c>
      <c r="C7431" t="e">
        <f>IF(
OR('Performance Securities'!B7431 = "8. Transferee of restricted securities", 'Performance Securities'!B7431 = "9. Any person (substitution for securities etc.)"),
'Performance Securities'!C7431,
IF(
'Performance Securities'!B7431 = "",
#N/A,
'Performance Securities'!B7431)
)</f>
        <v>#N/A</v>
      </c>
      <c r="D7431" t="e">
        <f>IF(
OR('Options or Warrants'!B7431 = "8. Transferee of restricted securities", 'Options or Warrants'!B7431 = "9. Any person (substitution for securities etc.)"),
'Options or Warrants'!C7431,
IF(
'Options or Warrants'!B7431 = "",
#N/A,
'Options or Warrants'!B7431)
)</f>
        <v>#N/A</v>
      </c>
      <c r="E7431" t="e">
        <f>IF(
OR('Options - Free Attaching'!B7431 = "8. Transferee of restricted securities", 'Options - Free Attaching'!B7431 = "9. Any person (substitution for securities etc.)"),
'Options - Free Attaching'!C7431,
IF(
'Options - Free Attaching'!B7431 = "",
#N/A,
'Options - Free Attaching'!B7431)
)</f>
        <v>#N/A</v>
      </c>
      <c r="F7431" t="e">
        <f>IF(
OR('Con. Notes - Conversion'!B7431 = "8. Transferee of restricted securities", 'Con. Notes - Conversion'!B7431 = "9. Any person (substitution for securities etc.)"),
'Con. Notes - Conversion'!C7431,
IF(
'Con. Notes - Conversion'!B7431 = "",
#N/A,
'Con. Notes - Conversion'!B7431)
)</f>
        <v>#N/A</v>
      </c>
      <c r="G7431" t="e">
        <f>IF(
OR('Con. Notes - No Conversion'!B7431 = "8. Transferee of restricted securities", 'Con. Notes - No Conversion'!B7431 = "9. Any person (substitution for securities etc.)"),
'Con. Notes - No Conversion'!C7431,
IF(
'Con. Notes - No Conversion'!B7431 = "",
#N/A,
'Con. Notes - No Conversion'!B7431)
)</f>
        <v>#N/A</v>
      </c>
    </row>
    <row r="7432" spans="1:7" x14ac:dyDescent="0.25">
      <c r="A7432" t="e">
        <f>IF(
OR(Shares!B7432 = "8. Transferee of restricted securities", Shares!B7432 = "9. Any person (substitution for securities etc.)"),
Shares!C7432,
IF(
Shares!B7432 = "",
#N/A,
Shares!B7432)
)</f>
        <v>#N/A</v>
      </c>
      <c r="B7432" t="e">
        <f>IF(
OR('Shares - LTR - Granted'!B7432 = "8. Transferee of restricted securities", 'Shares - LTR - Granted'!B7432 = "9. Any person (substitution for securities etc.)"),
'Shares - LTR - Granted'!C7432,
IF(
'Shares - LTR - Granted'!B7432 = "",
#N/A,
'Shares - LTR - Granted'!B7432)
)</f>
        <v>#N/A</v>
      </c>
      <c r="C7432" t="e">
        <f>IF(
OR('Performance Securities'!B7432 = "8. Transferee of restricted securities", 'Performance Securities'!B7432 = "9. Any person (substitution for securities etc.)"),
'Performance Securities'!C7432,
IF(
'Performance Securities'!B7432 = "",
#N/A,
'Performance Securities'!B7432)
)</f>
        <v>#N/A</v>
      </c>
      <c r="D7432" t="e">
        <f>IF(
OR('Options or Warrants'!B7432 = "8. Transferee of restricted securities", 'Options or Warrants'!B7432 = "9. Any person (substitution for securities etc.)"),
'Options or Warrants'!C7432,
IF(
'Options or Warrants'!B7432 = "",
#N/A,
'Options or Warrants'!B7432)
)</f>
        <v>#N/A</v>
      </c>
      <c r="E7432" t="e">
        <f>IF(
OR('Options - Free Attaching'!B7432 = "8. Transferee of restricted securities", 'Options - Free Attaching'!B7432 = "9. Any person (substitution for securities etc.)"),
'Options - Free Attaching'!C7432,
IF(
'Options - Free Attaching'!B7432 = "",
#N/A,
'Options - Free Attaching'!B7432)
)</f>
        <v>#N/A</v>
      </c>
      <c r="F7432" t="e">
        <f>IF(
OR('Con. Notes - Conversion'!B7432 = "8. Transferee of restricted securities", 'Con. Notes - Conversion'!B7432 = "9. Any person (substitution for securities etc.)"),
'Con. Notes - Conversion'!C7432,
IF(
'Con. Notes - Conversion'!B7432 = "",
#N/A,
'Con. Notes - Conversion'!B7432)
)</f>
        <v>#N/A</v>
      </c>
      <c r="G7432" t="e">
        <f>IF(
OR('Con. Notes - No Conversion'!B7432 = "8. Transferee of restricted securities", 'Con. Notes - No Conversion'!B7432 = "9. Any person (substitution for securities etc.)"),
'Con. Notes - No Conversion'!C7432,
IF(
'Con. Notes - No Conversion'!B7432 = "",
#N/A,
'Con. Notes - No Conversion'!B7432)
)</f>
        <v>#N/A</v>
      </c>
    </row>
    <row r="7433" spans="1:7" x14ac:dyDescent="0.25">
      <c r="A7433" t="e">
        <f>IF(
OR(Shares!B7433 = "8. Transferee of restricted securities", Shares!B7433 = "9. Any person (substitution for securities etc.)"),
Shares!C7433,
IF(
Shares!B7433 = "",
#N/A,
Shares!B7433)
)</f>
        <v>#N/A</v>
      </c>
      <c r="B7433" t="e">
        <f>IF(
OR('Shares - LTR - Granted'!B7433 = "8. Transferee of restricted securities", 'Shares - LTR - Granted'!B7433 = "9. Any person (substitution for securities etc.)"),
'Shares - LTR - Granted'!C7433,
IF(
'Shares - LTR - Granted'!B7433 = "",
#N/A,
'Shares - LTR - Granted'!B7433)
)</f>
        <v>#N/A</v>
      </c>
      <c r="C7433" t="e">
        <f>IF(
OR('Performance Securities'!B7433 = "8. Transferee of restricted securities", 'Performance Securities'!B7433 = "9. Any person (substitution for securities etc.)"),
'Performance Securities'!C7433,
IF(
'Performance Securities'!B7433 = "",
#N/A,
'Performance Securities'!B7433)
)</f>
        <v>#N/A</v>
      </c>
      <c r="D7433" t="e">
        <f>IF(
OR('Options or Warrants'!B7433 = "8. Transferee of restricted securities", 'Options or Warrants'!B7433 = "9. Any person (substitution for securities etc.)"),
'Options or Warrants'!C7433,
IF(
'Options or Warrants'!B7433 = "",
#N/A,
'Options or Warrants'!B7433)
)</f>
        <v>#N/A</v>
      </c>
      <c r="E7433" t="e">
        <f>IF(
OR('Options - Free Attaching'!B7433 = "8. Transferee of restricted securities", 'Options - Free Attaching'!B7433 = "9. Any person (substitution for securities etc.)"),
'Options - Free Attaching'!C7433,
IF(
'Options - Free Attaching'!B7433 = "",
#N/A,
'Options - Free Attaching'!B7433)
)</f>
        <v>#N/A</v>
      </c>
      <c r="F7433" t="e">
        <f>IF(
OR('Con. Notes - Conversion'!B7433 = "8. Transferee of restricted securities", 'Con. Notes - Conversion'!B7433 = "9. Any person (substitution for securities etc.)"),
'Con. Notes - Conversion'!C7433,
IF(
'Con. Notes - Conversion'!B7433 = "",
#N/A,
'Con. Notes - Conversion'!B7433)
)</f>
        <v>#N/A</v>
      </c>
      <c r="G7433" t="e">
        <f>IF(
OR('Con. Notes - No Conversion'!B7433 = "8. Transferee of restricted securities", 'Con. Notes - No Conversion'!B7433 = "9. Any person (substitution for securities etc.)"),
'Con. Notes - No Conversion'!C7433,
IF(
'Con. Notes - No Conversion'!B7433 = "",
#N/A,
'Con. Notes - No Conversion'!B7433)
)</f>
        <v>#N/A</v>
      </c>
    </row>
    <row r="7434" spans="1:7" x14ac:dyDescent="0.25">
      <c r="A7434" t="e">
        <f>IF(
OR(Shares!B7434 = "8. Transferee of restricted securities", Shares!B7434 = "9. Any person (substitution for securities etc.)"),
Shares!C7434,
IF(
Shares!B7434 = "",
#N/A,
Shares!B7434)
)</f>
        <v>#N/A</v>
      </c>
      <c r="B7434" t="e">
        <f>IF(
OR('Shares - LTR - Granted'!B7434 = "8. Transferee of restricted securities", 'Shares - LTR - Granted'!B7434 = "9. Any person (substitution for securities etc.)"),
'Shares - LTR - Granted'!C7434,
IF(
'Shares - LTR - Granted'!B7434 = "",
#N/A,
'Shares - LTR - Granted'!B7434)
)</f>
        <v>#N/A</v>
      </c>
      <c r="C7434" t="e">
        <f>IF(
OR('Performance Securities'!B7434 = "8. Transferee of restricted securities", 'Performance Securities'!B7434 = "9. Any person (substitution for securities etc.)"),
'Performance Securities'!C7434,
IF(
'Performance Securities'!B7434 = "",
#N/A,
'Performance Securities'!B7434)
)</f>
        <v>#N/A</v>
      </c>
      <c r="D7434" t="e">
        <f>IF(
OR('Options or Warrants'!B7434 = "8. Transferee of restricted securities", 'Options or Warrants'!B7434 = "9. Any person (substitution for securities etc.)"),
'Options or Warrants'!C7434,
IF(
'Options or Warrants'!B7434 = "",
#N/A,
'Options or Warrants'!B7434)
)</f>
        <v>#N/A</v>
      </c>
      <c r="E7434" t="e">
        <f>IF(
OR('Options - Free Attaching'!B7434 = "8. Transferee of restricted securities", 'Options - Free Attaching'!B7434 = "9. Any person (substitution for securities etc.)"),
'Options - Free Attaching'!C7434,
IF(
'Options - Free Attaching'!B7434 = "",
#N/A,
'Options - Free Attaching'!B7434)
)</f>
        <v>#N/A</v>
      </c>
      <c r="F7434" t="e">
        <f>IF(
OR('Con. Notes - Conversion'!B7434 = "8. Transferee of restricted securities", 'Con. Notes - Conversion'!B7434 = "9. Any person (substitution for securities etc.)"),
'Con. Notes - Conversion'!C7434,
IF(
'Con. Notes - Conversion'!B7434 = "",
#N/A,
'Con. Notes - Conversion'!B7434)
)</f>
        <v>#N/A</v>
      </c>
      <c r="G7434" t="e">
        <f>IF(
OR('Con. Notes - No Conversion'!B7434 = "8. Transferee of restricted securities", 'Con. Notes - No Conversion'!B7434 = "9. Any person (substitution for securities etc.)"),
'Con. Notes - No Conversion'!C7434,
IF(
'Con. Notes - No Conversion'!B7434 = "",
#N/A,
'Con. Notes - No Conversion'!B7434)
)</f>
        <v>#N/A</v>
      </c>
    </row>
    <row r="7435" spans="1:7" x14ac:dyDescent="0.25">
      <c r="A7435" t="e">
        <f>IF(
OR(Shares!B7435 = "8. Transferee of restricted securities", Shares!B7435 = "9. Any person (substitution for securities etc.)"),
Shares!C7435,
IF(
Shares!B7435 = "",
#N/A,
Shares!B7435)
)</f>
        <v>#N/A</v>
      </c>
      <c r="B7435" t="e">
        <f>IF(
OR('Shares - LTR - Granted'!B7435 = "8. Transferee of restricted securities", 'Shares - LTR - Granted'!B7435 = "9. Any person (substitution for securities etc.)"),
'Shares - LTR - Granted'!C7435,
IF(
'Shares - LTR - Granted'!B7435 = "",
#N/A,
'Shares - LTR - Granted'!B7435)
)</f>
        <v>#N/A</v>
      </c>
      <c r="C7435" t="e">
        <f>IF(
OR('Performance Securities'!B7435 = "8. Transferee of restricted securities", 'Performance Securities'!B7435 = "9. Any person (substitution for securities etc.)"),
'Performance Securities'!C7435,
IF(
'Performance Securities'!B7435 = "",
#N/A,
'Performance Securities'!B7435)
)</f>
        <v>#N/A</v>
      </c>
      <c r="D7435" t="e">
        <f>IF(
OR('Options or Warrants'!B7435 = "8. Transferee of restricted securities", 'Options or Warrants'!B7435 = "9. Any person (substitution for securities etc.)"),
'Options or Warrants'!C7435,
IF(
'Options or Warrants'!B7435 = "",
#N/A,
'Options or Warrants'!B7435)
)</f>
        <v>#N/A</v>
      </c>
      <c r="E7435" t="e">
        <f>IF(
OR('Options - Free Attaching'!B7435 = "8. Transferee of restricted securities", 'Options - Free Attaching'!B7435 = "9. Any person (substitution for securities etc.)"),
'Options - Free Attaching'!C7435,
IF(
'Options - Free Attaching'!B7435 = "",
#N/A,
'Options - Free Attaching'!B7435)
)</f>
        <v>#N/A</v>
      </c>
      <c r="F7435" t="e">
        <f>IF(
OR('Con. Notes - Conversion'!B7435 = "8. Transferee of restricted securities", 'Con. Notes - Conversion'!B7435 = "9. Any person (substitution for securities etc.)"),
'Con. Notes - Conversion'!C7435,
IF(
'Con. Notes - Conversion'!B7435 = "",
#N/A,
'Con. Notes - Conversion'!B7435)
)</f>
        <v>#N/A</v>
      </c>
      <c r="G7435" t="e">
        <f>IF(
OR('Con. Notes - No Conversion'!B7435 = "8. Transferee of restricted securities", 'Con. Notes - No Conversion'!B7435 = "9. Any person (substitution for securities etc.)"),
'Con. Notes - No Conversion'!C7435,
IF(
'Con. Notes - No Conversion'!B7435 = "",
#N/A,
'Con. Notes - No Conversion'!B7435)
)</f>
        <v>#N/A</v>
      </c>
    </row>
    <row r="7436" spans="1:7" x14ac:dyDescent="0.25">
      <c r="A7436" t="e">
        <f>IF(
OR(Shares!B7436 = "8. Transferee of restricted securities", Shares!B7436 = "9. Any person (substitution for securities etc.)"),
Shares!C7436,
IF(
Shares!B7436 = "",
#N/A,
Shares!B7436)
)</f>
        <v>#N/A</v>
      </c>
      <c r="B7436" t="e">
        <f>IF(
OR('Shares - LTR - Granted'!B7436 = "8. Transferee of restricted securities", 'Shares - LTR - Granted'!B7436 = "9. Any person (substitution for securities etc.)"),
'Shares - LTR - Granted'!C7436,
IF(
'Shares - LTR - Granted'!B7436 = "",
#N/A,
'Shares - LTR - Granted'!B7436)
)</f>
        <v>#N/A</v>
      </c>
      <c r="C7436" t="e">
        <f>IF(
OR('Performance Securities'!B7436 = "8. Transferee of restricted securities", 'Performance Securities'!B7436 = "9. Any person (substitution for securities etc.)"),
'Performance Securities'!C7436,
IF(
'Performance Securities'!B7436 = "",
#N/A,
'Performance Securities'!B7436)
)</f>
        <v>#N/A</v>
      </c>
      <c r="D7436" t="e">
        <f>IF(
OR('Options or Warrants'!B7436 = "8. Transferee of restricted securities", 'Options or Warrants'!B7436 = "9. Any person (substitution for securities etc.)"),
'Options or Warrants'!C7436,
IF(
'Options or Warrants'!B7436 = "",
#N/A,
'Options or Warrants'!B7436)
)</f>
        <v>#N/A</v>
      </c>
      <c r="E7436" t="e">
        <f>IF(
OR('Options - Free Attaching'!B7436 = "8. Transferee of restricted securities", 'Options - Free Attaching'!B7436 = "9. Any person (substitution for securities etc.)"),
'Options - Free Attaching'!C7436,
IF(
'Options - Free Attaching'!B7436 = "",
#N/A,
'Options - Free Attaching'!B7436)
)</f>
        <v>#N/A</v>
      </c>
      <c r="F7436" t="e">
        <f>IF(
OR('Con. Notes - Conversion'!B7436 = "8. Transferee of restricted securities", 'Con. Notes - Conversion'!B7436 = "9. Any person (substitution for securities etc.)"),
'Con. Notes - Conversion'!C7436,
IF(
'Con. Notes - Conversion'!B7436 = "",
#N/A,
'Con. Notes - Conversion'!B7436)
)</f>
        <v>#N/A</v>
      </c>
      <c r="G7436" t="e">
        <f>IF(
OR('Con. Notes - No Conversion'!B7436 = "8. Transferee of restricted securities", 'Con. Notes - No Conversion'!B7436 = "9. Any person (substitution for securities etc.)"),
'Con. Notes - No Conversion'!C7436,
IF(
'Con. Notes - No Conversion'!B7436 = "",
#N/A,
'Con. Notes - No Conversion'!B7436)
)</f>
        <v>#N/A</v>
      </c>
    </row>
    <row r="7437" spans="1:7" x14ac:dyDescent="0.25">
      <c r="A7437" t="e">
        <f>IF(
OR(Shares!B7437 = "8. Transferee of restricted securities", Shares!B7437 = "9. Any person (substitution for securities etc.)"),
Shares!C7437,
IF(
Shares!B7437 = "",
#N/A,
Shares!B7437)
)</f>
        <v>#N/A</v>
      </c>
      <c r="B7437" t="e">
        <f>IF(
OR('Shares - LTR - Granted'!B7437 = "8. Transferee of restricted securities", 'Shares - LTR - Granted'!B7437 = "9. Any person (substitution for securities etc.)"),
'Shares - LTR - Granted'!C7437,
IF(
'Shares - LTR - Granted'!B7437 = "",
#N/A,
'Shares - LTR - Granted'!B7437)
)</f>
        <v>#N/A</v>
      </c>
      <c r="C7437" t="e">
        <f>IF(
OR('Performance Securities'!B7437 = "8. Transferee of restricted securities", 'Performance Securities'!B7437 = "9. Any person (substitution for securities etc.)"),
'Performance Securities'!C7437,
IF(
'Performance Securities'!B7437 = "",
#N/A,
'Performance Securities'!B7437)
)</f>
        <v>#N/A</v>
      </c>
      <c r="D7437" t="e">
        <f>IF(
OR('Options or Warrants'!B7437 = "8. Transferee of restricted securities", 'Options or Warrants'!B7437 = "9. Any person (substitution for securities etc.)"),
'Options or Warrants'!C7437,
IF(
'Options or Warrants'!B7437 = "",
#N/A,
'Options or Warrants'!B7437)
)</f>
        <v>#N/A</v>
      </c>
      <c r="E7437" t="e">
        <f>IF(
OR('Options - Free Attaching'!B7437 = "8. Transferee of restricted securities", 'Options - Free Attaching'!B7437 = "9. Any person (substitution for securities etc.)"),
'Options - Free Attaching'!C7437,
IF(
'Options - Free Attaching'!B7437 = "",
#N/A,
'Options - Free Attaching'!B7437)
)</f>
        <v>#N/A</v>
      </c>
      <c r="F7437" t="e">
        <f>IF(
OR('Con. Notes - Conversion'!B7437 = "8. Transferee of restricted securities", 'Con. Notes - Conversion'!B7437 = "9. Any person (substitution for securities etc.)"),
'Con. Notes - Conversion'!C7437,
IF(
'Con. Notes - Conversion'!B7437 = "",
#N/A,
'Con. Notes - Conversion'!B7437)
)</f>
        <v>#N/A</v>
      </c>
      <c r="G7437" t="e">
        <f>IF(
OR('Con. Notes - No Conversion'!B7437 = "8. Transferee of restricted securities", 'Con. Notes - No Conversion'!B7437 = "9. Any person (substitution for securities etc.)"),
'Con. Notes - No Conversion'!C7437,
IF(
'Con. Notes - No Conversion'!B7437 = "",
#N/A,
'Con. Notes - No Conversion'!B7437)
)</f>
        <v>#N/A</v>
      </c>
    </row>
    <row r="7438" spans="1:7" x14ac:dyDescent="0.25">
      <c r="A7438" t="e">
        <f>IF(
OR(Shares!B7438 = "8. Transferee of restricted securities", Shares!B7438 = "9. Any person (substitution for securities etc.)"),
Shares!C7438,
IF(
Shares!B7438 = "",
#N/A,
Shares!B7438)
)</f>
        <v>#N/A</v>
      </c>
      <c r="B7438" t="e">
        <f>IF(
OR('Shares - LTR - Granted'!B7438 = "8. Transferee of restricted securities", 'Shares - LTR - Granted'!B7438 = "9. Any person (substitution for securities etc.)"),
'Shares - LTR - Granted'!C7438,
IF(
'Shares - LTR - Granted'!B7438 = "",
#N/A,
'Shares - LTR - Granted'!B7438)
)</f>
        <v>#N/A</v>
      </c>
      <c r="C7438" t="e">
        <f>IF(
OR('Performance Securities'!B7438 = "8. Transferee of restricted securities", 'Performance Securities'!B7438 = "9. Any person (substitution for securities etc.)"),
'Performance Securities'!C7438,
IF(
'Performance Securities'!B7438 = "",
#N/A,
'Performance Securities'!B7438)
)</f>
        <v>#N/A</v>
      </c>
      <c r="D7438" t="e">
        <f>IF(
OR('Options or Warrants'!B7438 = "8. Transferee of restricted securities", 'Options or Warrants'!B7438 = "9. Any person (substitution for securities etc.)"),
'Options or Warrants'!C7438,
IF(
'Options or Warrants'!B7438 = "",
#N/A,
'Options or Warrants'!B7438)
)</f>
        <v>#N/A</v>
      </c>
      <c r="E7438" t="e">
        <f>IF(
OR('Options - Free Attaching'!B7438 = "8. Transferee of restricted securities", 'Options - Free Attaching'!B7438 = "9. Any person (substitution for securities etc.)"),
'Options - Free Attaching'!C7438,
IF(
'Options - Free Attaching'!B7438 = "",
#N/A,
'Options - Free Attaching'!B7438)
)</f>
        <v>#N/A</v>
      </c>
      <c r="F7438" t="e">
        <f>IF(
OR('Con. Notes - Conversion'!B7438 = "8. Transferee of restricted securities", 'Con. Notes - Conversion'!B7438 = "9. Any person (substitution for securities etc.)"),
'Con. Notes - Conversion'!C7438,
IF(
'Con. Notes - Conversion'!B7438 = "",
#N/A,
'Con. Notes - Conversion'!B7438)
)</f>
        <v>#N/A</v>
      </c>
      <c r="G7438" t="e">
        <f>IF(
OR('Con. Notes - No Conversion'!B7438 = "8. Transferee of restricted securities", 'Con. Notes - No Conversion'!B7438 = "9. Any person (substitution for securities etc.)"),
'Con. Notes - No Conversion'!C7438,
IF(
'Con. Notes - No Conversion'!B7438 = "",
#N/A,
'Con. Notes - No Conversion'!B7438)
)</f>
        <v>#N/A</v>
      </c>
    </row>
    <row r="7439" spans="1:7" x14ac:dyDescent="0.25">
      <c r="A7439" t="e">
        <f>IF(
OR(Shares!B7439 = "8. Transferee of restricted securities", Shares!B7439 = "9. Any person (substitution for securities etc.)"),
Shares!C7439,
IF(
Shares!B7439 = "",
#N/A,
Shares!B7439)
)</f>
        <v>#N/A</v>
      </c>
      <c r="B7439" t="e">
        <f>IF(
OR('Shares - LTR - Granted'!B7439 = "8. Transferee of restricted securities", 'Shares - LTR - Granted'!B7439 = "9. Any person (substitution for securities etc.)"),
'Shares - LTR - Granted'!C7439,
IF(
'Shares - LTR - Granted'!B7439 = "",
#N/A,
'Shares - LTR - Granted'!B7439)
)</f>
        <v>#N/A</v>
      </c>
      <c r="C7439" t="e">
        <f>IF(
OR('Performance Securities'!B7439 = "8. Transferee of restricted securities", 'Performance Securities'!B7439 = "9. Any person (substitution for securities etc.)"),
'Performance Securities'!C7439,
IF(
'Performance Securities'!B7439 = "",
#N/A,
'Performance Securities'!B7439)
)</f>
        <v>#N/A</v>
      </c>
      <c r="D7439" t="e">
        <f>IF(
OR('Options or Warrants'!B7439 = "8. Transferee of restricted securities", 'Options or Warrants'!B7439 = "9. Any person (substitution for securities etc.)"),
'Options or Warrants'!C7439,
IF(
'Options or Warrants'!B7439 = "",
#N/A,
'Options or Warrants'!B7439)
)</f>
        <v>#N/A</v>
      </c>
      <c r="E7439" t="e">
        <f>IF(
OR('Options - Free Attaching'!B7439 = "8. Transferee of restricted securities", 'Options - Free Attaching'!B7439 = "9. Any person (substitution for securities etc.)"),
'Options - Free Attaching'!C7439,
IF(
'Options - Free Attaching'!B7439 = "",
#N/A,
'Options - Free Attaching'!B7439)
)</f>
        <v>#N/A</v>
      </c>
      <c r="F7439" t="e">
        <f>IF(
OR('Con. Notes - Conversion'!B7439 = "8. Transferee of restricted securities", 'Con. Notes - Conversion'!B7439 = "9. Any person (substitution for securities etc.)"),
'Con. Notes - Conversion'!C7439,
IF(
'Con. Notes - Conversion'!B7439 = "",
#N/A,
'Con. Notes - Conversion'!B7439)
)</f>
        <v>#N/A</v>
      </c>
      <c r="G7439" t="e">
        <f>IF(
OR('Con. Notes - No Conversion'!B7439 = "8. Transferee of restricted securities", 'Con. Notes - No Conversion'!B7439 = "9. Any person (substitution for securities etc.)"),
'Con. Notes - No Conversion'!C7439,
IF(
'Con. Notes - No Conversion'!B7439 = "",
#N/A,
'Con. Notes - No Conversion'!B7439)
)</f>
        <v>#N/A</v>
      </c>
    </row>
    <row r="7440" spans="1:7" x14ac:dyDescent="0.25">
      <c r="A7440" t="e">
        <f>IF(
OR(Shares!B7440 = "8. Transferee of restricted securities", Shares!B7440 = "9. Any person (substitution for securities etc.)"),
Shares!C7440,
IF(
Shares!B7440 = "",
#N/A,
Shares!B7440)
)</f>
        <v>#N/A</v>
      </c>
      <c r="B7440" t="e">
        <f>IF(
OR('Shares - LTR - Granted'!B7440 = "8. Transferee of restricted securities", 'Shares - LTR - Granted'!B7440 = "9. Any person (substitution for securities etc.)"),
'Shares - LTR - Granted'!C7440,
IF(
'Shares - LTR - Granted'!B7440 = "",
#N/A,
'Shares - LTR - Granted'!B7440)
)</f>
        <v>#N/A</v>
      </c>
      <c r="C7440" t="e">
        <f>IF(
OR('Performance Securities'!B7440 = "8. Transferee of restricted securities", 'Performance Securities'!B7440 = "9. Any person (substitution for securities etc.)"),
'Performance Securities'!C7440,
IF(
'Performance Securities'!B7440 = "",
#N/A,
'Performance Securities'!B7440)
)</f>
        <v>#N/A</v>
      </c>
      <c r="D7440" t="e">
        <f>IF(
OR('Options or Warrants'!B7440 = "8. Transferee of restricted securities", 'Options or Warrants'!B7440 = "9. Any person (substitution for securities etc.)"),
'Options or Warrants'!C7440,
IF(
'Options or Warrants'!B7440 = "",
#N/A,
'Options or Warrants'!B7440)
)</f>
        <v>#N/A</v>
      </c>
      <c r="E7440" t="e">
        <f>IF(
OR('Options - Free Attaching'!B7440 = "8. Transferee of restricted securities", 'Options - Free Attaching'!B7440 = "9. Any person (substitution for securities etc.)"),
'Options - Free Attaching'!C7440,
IF(
'Options - Free Attaching'!B7440 = "",
#N/A,
'Options - Free Attaching'!B7440)
)</f>
        <v>#N/A</v>
      </c>
      <c r="F7440" t="e">
        <f>IF(
OR('Con. Notes - Conversion'!B7440 = "8. Transferee of restricted securities", 'Con. Notes - Conversion'!B7440 = "9. Any person (substitution for securities etc.)"),
'Con. Notes - Conversion'!C7440,
IF(
'Con. Notes - Conversion'!B7440 = "",
#N/A,
'Con. Notes - Conversion'!B7440)
)</f>
        <v>#N/A</v>
      </c>
      <c r="G7440" t="e">
        <f>IF(
OR('Con. Notes - No Conversion'!B7440 = "8. Transferee of restricted securities", 'Con. Notes - No Conversion'!B7440 = "9. Any person (substitution for securities etc.)"),
'Con. Notes - No Conversion'!C7440,
IF(
'Con. Notes - No Conversion'!B7440 = "",
#N/A,
'Con. Notes - No Conversion'!B7440)
)</f>
        <v>#N/A</v>
      </c>
    </row>
    <row r="7441" spans="1:7" x14ac:dyDescent="0.25">
      <c r="A7441" t="e">
        <f>IF(
OR(Shares!B7441 = "8. Transferee of restricted securities", Shares!B7441 = "9. Any person (substitution for securities etc.)"),
Shares!C7441,
IF(
Shares!B7441 = "",
#N/A,
Shares!B7441)
)</f>
        <v>#N/A</v>
      </c>
      <c r="B7441" t="e">
        <f>IF(
OR('Shares - LTR - Granted'!B7441 = "8. Transferee of restricted securities", 'Shares - LTR - Granted'!B7441 = "9. Any person (substitution for securities etc.)"),
'Shares - LTR - Granted'!C7441,
IF(
'Shares - LTR - Granted'!B7441 = "",
#N/A,
'Shares - LTR - Granted'!B7441)
)</f>
        <v>#N/A</v>
      </c>
      <c r="C7441" t="e">
        <f>IF(
OR('Performance Securities'!B7441 = "8. Transferee of restricted securities", 'Performance Securities'!B7441 = "9. Any person (substitution for securities etc.)"),
'Performance Securities'!C7441,
IF(
'Performance Securities'!B7441 = "",
#N/A,
'Performance Securities'!B7441)
)</f>
        <v>#N/A</v>
      </c>
      <c r="D7441" t="e">
        <f>IF(
OR('Options or Warrants'!B7441 = "8. Transferee of restricted securities", 'Options or Warrants'!B7441 = "9. Any person (substitution for securities etc.)"),
'Options or Warrants'!C7441,
IF(
'Options or Warrants'!B7441 = "",
#N/A,
'Options or Warrants'!B7441)
)</f>
        <v>#N/A</v>
      </c>
      <c r="E7441" t="e">
        <f>IF(
OR('Options - Free Attaching'!B7441 = "8. Transferee of restricted securities", 'Options - Free Attaching'!B7441 = "9. Any person (substitution for securities etc.)"),
'Options - Free Attaching'!C7441,
IF(
'Options - Free Attaching'!B7441 = "",
#N/A,
'Options - Free Attaching'!B7441)
)</f>
        <v>#N/A</v>
      </c>
      <c r="F7441" t="e">
        <f>IF(
OR('Con. Notes - Conversion'!B7441 = "8. Transferee of restricted securities", 'Con. Notes - Conversion'!B7441 = "9. Any person (substitution for securities etc.)"),
'Con. Notes - Conversion'!C7441,
IF(
'Con. Notes - Conversion'!B7441 = "",
#N/A,
'Con. Notes - Conversion'!B7441)
)</f>
        <v>#N/A</v>
      </c>
      <c r="G7441" t="e">
        <f>IF(
OR('Con. Notes - No Conversion'!B7441 = "8. Transferee of restricted securities", 'Con. Notes - No Conversion'!B7441 = "9. Any person (substitution for securities etc.)"),
'Con. Notes - No Conversion'!C7441,
IF(
'Con. Notes - No Conversion'!B7441 = "",
#N/A,
'Con. Notes - No Conversion'!B7441)
)</f>
        <v>#N/A</v>
      </c>
    </row>
    <row r="7442" spans="1:7" x14ac:dyDescent="0.25">
      <c r="A7442" t="e">
        <f>IF(
OR(Shares!B7442 = "8. Transferee of restricted securities", Shares!B7442 = "9. Any person (substitution for securities etc.)"),
Shares!C7442,
IF(
Shares!B7442 = "",
#N/A,
Shares!B7442)
)</f>
        <v>#N/A</v>
      </c>
      <c r="B7442" t="e">
        <f>IF(
OR('Shares - LTR - Granted'!B7442 = "8. Transferee of restricted securities", 'Shares - LTR - Granted'!B7442 = "9. Any person (substitution for securities etc.)"),
'Shares - LTR - Granted'!C7442,
IF(
'Shares - LTR - Granted'!B7442 = "",
#N/A,
'Shares - LTR - Granted'!B7442)
)</f>
        <v>#N/A</v>
      </c>
      <c r="C7442" t="e">
        <f>IF(
OR('Performance Securities'!B7442 = "8. Transferee of restricted securities", 'Performance Securities'!B7442 = "9. Any person (substitution for securities etc.)"),
'Performance Securities'!C7442,
IF(
'Performance Securities'!B7442 = "",
#N/A,
'Performance Securities'!B7442)
)</f>
        <v>#N/A</v>
      </c>
      <c r="D7442" t="e">
        <f>IF(
OR('Options or Warrants'!B7442 = "8. Transferee of restricted securities", 'Options or Warrants'!B7442 = "9. Any person (substitution for securities etc.)"),
'Options or Warrants'!C7442,
IF(
'Options or Warrants'!B7442 = "",
#N/A,
'Options or Warrants'!B7442)
)</f>
        <v>#N/A</v>
      </c>
      <c r="E7442" t="e">
        <f>IF(
OR('Options - Free Attaching'!B7442 = "8. Transferee of restricted securities", 'Options - Free Attaching'!B7442 = "9. Any person (substitution for securities etc.)"),
'Options - Free Attaching'!C7442,
IF(
'Options - Free Attaching'!B7442 = "",
#N/A,
'Options - Free Attaching'!B7442)
)</f>
        <v>#N/A</v>
      </c>
      <c r="F7442" t="e">
        <f>IF(
OR('Con. Notes - Conversion'!B7442 = "8. Transferee of restricted securities", 'Con. Notes - Conversion'!B7442 = "9. Any person (substitution for securities etc.)"),
'Con. Notes - Conversion'!C7442,
IF(
'Con. Notes - Conversion'!B7442 = "",
#N/A,
'Con. Notes - Conversion'!B7442)
)</f>
        <v>#N/A</v>
      </c>
      <c r="G7442" t="e">
        <f>IF(
OR('Con. Notes - No Conversion'!B7442 = "8. Transferee of restricted securities", 'Con. Notes - No Conversion'!B7442 = "9. Any person (substitution for securities etc.)"),
'Con. Notes - No Conversion'!C7442,
IF(
'Con. Notes - No Conversion'!B7442 = "",
#N/A,
'Con. Notes - No Conversion'!B7442)
)</f>
        <v>#N/A</v>
      </c>
    </row>
    <row r="7443" spans="1:7" x14ac:dyDescent="0.25">
      <c r="A7443" t="e">
        <f>IF(
OR(Shares!B7443 = "8. Transferee of restricted securities", Shares!B7443 = "9. Any person (substitution for securities etc.)"),
Shares!C7443,
IF(
Shares!B7443 = "",
#N/A,
Shares!B7443)
)</f>
        <v>#N/A</v>
      </c>
      <c r="B7443" t="e">
        <f>IF(
OR('Shares - LTR - Granted'!B7443 = "8. Transferee of restricted securities", 'Shares - LTR - Granted'!B7443 = "9. Any person (substitution for securities etc.)"),
'Shares - LTR - Granted'!C7443,
IF(
'Shares - LTR - Granted'!B7443 = "",
#N/A,
'Shares - LTR - Granted'!B7443)
)</f>
        <v>#N/A</v>
      </c>
      <c r="C7443" t="e">
        <f>IF(
OR('Performance Securities'!B7443 = "8. Transferee of restricted securities", 'Performance Securities'!B7443 = "9. Any person (substitution for securities etc.)"),
'Performance Securities'!C7443,
IF(
'Performance Securities'!B7443 = "",
#N/A,
'Performance Securities'!B7443)
)</f>
        <v>#N/A</v>
      </c>
      <c r="D7443" t="e">
        <f>IF(
OR('Options or Warrants'!B7443 = "8. Transferee of restricted securities", 'Options or Warrants'!B7443 = "9. Any person (substitution for securities etc.)"),
'Options or Warrants'!C7443,
IF(
'Options or Warrants'!B7443 = "",
#N/A,
'Options or Warrants'!B7443)
)</f>
        <v>#N/A</v>
      </c>
      <c r="E7443" t="e">
        <f>IF(
OR('Options - Free Attaching'!B7443 = "8. Transferee of restricted securities", 'Options - Free Attaching'!B7443 = "9. Any person (substitution for securities etc.)"),
'Options - Free Attaching'!C7443,
IF(
'Options - Free Attaching'!B7443 = "",
#N/A,
'Options - Free Attaching'!B7443)
)</f>
        <v>#N/A</v>
      </c>
      <c r="F7443" t="e">
        <f>IF(
OR('Con. Notes - Conversion'!B7443 = "8. Transferee of restricted securities", 'Con. Notes - Conversion'!B7443 = "9. Any person (substitution for securities etc.)"),
'Con. Notes - Conversion'!C7443,
IF(
'Con. Notes - Conversion'!B7443 = "",
#N/A,
'Con. Notes - Conversion'!B7443)
)</f>
        <v>#N/A</v>
      </c>
      <c r="G7443" t="e">
        <f>IF(
OR('Con. Notes - No Conversion'!B7443 = "8. Transferee of restricted securities", 'Con. Notes - No Conversion'!B7443 = "9. Any person (substitution for securities etc.)"),
'Con. Notes - No Conversion'!C7443,
IF(
'Con. Notes - No Conversion'!B7443 = "",
#N/A,
'Con. Notes - No Conversion'!B7443)
)</f>
        <v>#N/A</v>
      </c>
    </row>
    <row r="7444" spans="1:7" x14ac:dyDescent="0.25">
      <c r="A7444" t="e">
        <f>IF(
OR(Shares!B7444 = "8. Transferee of restricted securities", Shares!B7444 = "9. Any person (substitution for securities etc.)"),
Shares!C7444,
IF(
Shares!B7444 = "",
#N/A,
Shares!B7444)
)</f>
        <v>#N/A</v>
      </c>
      <c r="B7444" t="e">
        <f>IF(
OR('Shares - LTR - Granted'!B7444 = "8. Transferee of restricted securities", 'Shares - LTR - Granted'!B7444 = "9. Any person (substitution for securities etc.)"),
'Shares - LTR - Granted'!C7444,
IF(
'Shares - LTR - Granted'!B7444 = "",
#N/A,
'Shares - LTR - Granted'!B7444)
)</f>
        <v>#N/A</v>
      </c>
      <c r="C7444" t="e">
        <f>IF(
OR('Performance Securities'!B7444 = "8. Transferee of restricted securities", 'Performance Securities'!B7444 = "9. Any person (substitution for securities etc.)"),
'Performance Securities'!C7444,
IF(
'Performance Securities'!B7444 = "",
#N/A,
'Performance Securities'!B7444)
)</f>
        <v>#N/A</v>
      </c>
      <c r="D7444" t="e">
        <f>IF(
OR('Options or Warrants'!B7444 = "8. Transferee of restricted securities", 'Options or Warrants'!B7444 = "9. Any person (substitution for securities etc.)"),
'Options or Warrants'!C7444,
IF(
'Options or Warrants'!B7444 = "",
#N/A,
'Options or Warrants'!B7444)
)</f>
        <v>#N/A</v>
      </c>
      <c r="E7444" t="e">
        <f>IF(
OR('Options - Free Attaching'!B7444 = "8. Transferee of restricted securities", 'Options - Free Attaching'!B7444 = "9. Any person (substitution for securities etc.)"),
'Options - Free Attaching'!C7444,
IF(
'Options - Free Attaching'!B7444 = "",
#N/A,
'Options - Free Attaching'!B7444)
)</f>
        <v>#N/A</v>
      </c>
      <c r="F7444" t="e">
        <f>IF(
OR('Con. Notes - Conversion'!B7444 = "8. Transferee of restricted securities", 'Con. Notes - Conversion'!B7444 = "9. Any person (substitution for securities etc.)"),
'Con. Notes - Conversion'!C7444,
IF(
'Con. Notes - Conversion'!B7444 = "",
#N/A,
'Con. Notes - Conversion'!B7444)
)</f>
        <v>#N/A</v>
      </c>
      <c r="G7444" t="e">
        <f>IF(
OR('Con. Notes - No Conversion'!B7444 = "8. Transferee of restricted securities", 'Con. Notes - No Conversion'!B7444 = "9. Any person (substitution for securities etc.)"),
'Con. Notes - No Conversion'!C7444,
IF(
'Con. Notes - No Conversion'!B7444 = "",
#N/A,
'Con. Notes - No Conversion'!B7444)
)</f>
        <v>#N/A</v>
      </c>
    </row>
    <row r="7445" spans="1:7" x14ac:dyDescent="0.25">
      <c r="A7445" t="e">
        <f>IF(
OR(Shares!B7445 = "8. Transferee of restricted securities", Shares!B7445 = "9. Any person (substitution for securities etc.)"),
Shares!C7445,
IF(
Shares!B7445 = "",
#N/A,
Shares!B7445)
)</f>
        <v>#N/A</v>
      </c>
      <c r="B7445" t="e">
        <f>IF(
OR('Shares - LTR - Granted'!B7445 = "8. Transferee of restricted securities", 'Shares - LTR - Granted'!B7445 = "9. Any person (substitution for securities etc.)"),
'Shares - LTR - Granted'!C7445,
IF(
'Shares - LTR - Granted'!B7445 = "",
#N/A,
'Shares - LTR - Granted'!B7445)
)</f>
        <v>#N/A</v>
      </c>
      <c r="C7445" t="e">
        <f>IF(
OR('Performance Securities'!B7445 = "8. Transferee of restricted securities", 'Performance Securities'!B7445 = "9. Any person (substitution for securities etc.)"),
'Performance Securities'!C7445,
IF(
'Performance Securities'!B7445 = "",
#N/A,
'Performance Securities'!B7445)
)</f>
        <v>#N/A</v>
      </c>
      <c r="D7445" t="e">
        <f>IF(
OR('Options or Warrants'!B7445 = "8. Transferee of restricted securities", 'Options or Warrants'!B7445 = "9. Any person (substitution for securities etc.)"),
'Options or Warrants'!C7445,
IF(
'Options or Warrants'!B7445 = "",
#N/A,
'Options or Warrants'!B7445)
)</f>
        <v>#N/A</v>
      </c>
      <c r="E7445" t="e">
        <f>IF(
OR('Options - Free Attaching'!B7445 = "8. Transferee of restricted securities", 'Options - Free Attaching'!B7445 = "9. Any person (substitution for securities etc.)"),
'Options - Free Attaching'!C7445,
IF(
'Options - Free Attaching'!B7445 = "",
#N/A,
'Options - Free Attaching'!B7445)
)</f>
        <v>#N/A</v>
      </c>
      <c r="F7445" t="e">
        <f>IF(
OR('Con. Notes - Conversion'!B7445 = "8. Transferee of restricted securities", 'Con. Notes - Conversion'!B7445 = "9. Any person (substitution for securities etc.)"),
'Con. Notes - Conversion'!C7445,
IF(
'Con. Notes - Conversion'!B7445 = "",
#N/A,
'Con. Notes - Conversion'!B7445)
)</f>
        <v>#N/A</v>
      </c>
      <c r="G7445" t="e">
        <f>IF(
OR('Con. Notes - No Conversion'!B7445 = "8. Transferee of restricted securities", 'Con. Notes - No Conversion'!B7445 = "9. Any person (substitution for securities etc.)"),
'Con. Notes - No Conversion'!C7445,
IF(
'Con. Notes - No Conversion'!B7445 = "",
#N/A,
'Con. Notes - No Conversion'!B7445)
)</f>
        <v>#N/A</v>
      </c>
    </row>
    <row r="7446" spans="1:7" x14ac:dyDescent="0.25">
      <c r="A7446" t="e">
        <f>IF(
OR(Shares!B7446 = "8. Transferee of restricted securities", Shares!B7446 = "9. Any person (substitution for securities etc.)"),
Shares!C7446,
IF(
Shares!B7446 = "",
#N/A,
Shares!B7446)
)</f>
        <v>#N/A</v>
      </c>
      <c r="B7446" t="e">
        <f>IF(
OR('Shares - LTR - Granted'!B7446 = "8. Transferee of restricted securities", 'Shares - LTR - Granted'!B7446 = "9. Any person (substitution for securities etc.)"),
'Shares - LTR - Granted'!C7446,
IF(
'Shares - LTR - Granted'!B7446 = "",
#N/A,
'Shares - LTR - Granted'!B7446)
)</f>
        <v>#N/A</v>
      </c>
      <c r="C7446" t="e">
        <f>IF(
OR('Performance Securities'!B7446 = "8. Transferee of restricted securities", 'Performance Securities'!B7446 = "9. Any person (substitution for securities etc.)"),
'Performance Securities'!C7446,
IF(
'Performance Securities'!B7446 = "",
#N/A,
'Performance Securities'!B7446)
)</f>
        <v>#N/A</v>
      </c>
      <c r="D7446" t="e">
        <f>IF(
OR('Options or Warrants'!B7446 = "8. Transferee of restricted securities", 'Options or Warrants'!B7446 = "9. Any person (substitution for securities etc.)"),
'Options or Warrants'!C7446,
IF(
'Options or Warrants'!B7446 = "",
#N/A,
'Options or Warrants'!B7446)
)</f>
        <v>#N/A</v>
      </c>
      <c r="E7446" t="e">
        <f>IF(
OR('Options - Free Attaching'!B7446 = "8. Transferee of restricted securities", 'Options - Free Attaching'!B7446 = "9. Any person (substitution for securities etc.)"),
'Options - Free Attaching'!C7446,
IF(
'Options - Free Attaching'!B7446 = "",
#N/A,
'Options - Free Attaching'!B7446)
)</f>
        <v>#N/A</v>
      </c>
      <c r="F7446" t="e">
        <f>IF(
OR('Con. Notes - Conversion'!B7446 = "8. Transferee of restricted securities", 'Con. Notes - Conversion'!B7446 = "9. Any person (substitution for securities etc.)"),
'Con. Notes - Conversion'!C7446,
IF(
'Con. Notes - Conversion'!B7446 = "",
#N/A,
'Con. Notes - Conversion'!B7446)
)</f>
        <v>#N/A</v>
      </c>
      <c r="G7446" t="e">
        <f>IF(
OR('Con. Notes - No Conversion'!B7446 = "8. Transferee of restricted securities", 'Con. Notes - No Conversion'!B7446 = "9. Any person (substitution for securities etc.)"),
'Con. Notes - No Conversion'!C7446,
IF(
'Con. Notes - No Conversion'!B7446 = "",
#N/A,
'Con. Notes - No Conversion'!B7446)
)</f>
        <v>#N/A</v>
      </c>
    </row>
    <row r="7447" spans="1:7" x14ac:dyDescent="0.25">
      <c r="A7447" t="e">
        <f>IF(
OR(Shares!B7447 = "8. Transferee of restricted securities", Shares!B7447 = "9. Any person (substitution for securities etc.)"),
Shares!C7447,
IF(
Shares!B7447 = "",
#N/A,
Shares!B7447)
)</f>
        <v>#N/A</v>
      </c>
      <c r="B7447" t="e">
        <f>IF(
OR('Shares - LTR - Granted'!B7447 = "8. Transferee of restricted securities", 'Shares - LTR - Granted'!B7447 = "9. Any person (substitution for securities etc.)"),
'Shares - LTR - Granted'!C7447,
IF(
'Shares - LTR - Granted'!B7447 = "",
#N/A,
'Shares - LTR - Granted'!B7447)
)</f>
        <v>#N/A</v>
      </c>
      <c r="C7447" t="e">
        <f>IF(
OR('Performance Securities'!B7447 = "8. Transferee of restricted securities", 'Performance Securities'!B7447 = "9. Any person (substitution for securities etc.)"),
'Performance Securities'!C7447,
IF(
'Performance Securities'!B7447 = "",
#N/A,
'Performance Securities'!B7447)
)</f>
        <v>#N/A</v>
      </c>
      <c r="D7447" t="e">
        <f>IF(
OR('Options or Warrants'!B7447 = "8. Transferee of restricted securities", 'Options or Warrants'!B7447 = "9. Any person (substitution for securities etc.)"),
'Options or Warrants'!C7447,
IF(
'Options or Warrants'!B7447 = "",
#N/A,
'Options or Warrants'!B7447)
)</f>
        <v>#N/A</v>
      </c>
      <c r="E7447" t="e">
        <f>IF(
OR('Options - Free Attaching'!B7447 = "8. Transferee of restricted securities", 'Options - Free Attaching'!B7447 = "9. Any person (substitution for securities etc.)"),
'Options - Free Attaching'!C7447,
IF(
'Options - Free Attaching'!B7447 = "",
#N/A,
'Options - Free Attaching'!B7447)
)</f>
        <v>#N/A</v>
      </c>
      <c r="F7447" t="e">
        <f>IF(
OR('Con. Notes - Conversion'!B7447 = "8. Transferee of restricted securities", 'Con. Notes - Conversion'!B7447 = "9. Any person (substitution for securities etc.)"),
'Con. Notes - Conversion'!C7447,
IF(
'Con. Notes - Conversion'!B7447 = "",
#N/A,
'Con. Notes - Conversion'!B7447)
)</f>
        <v>#N/A</v>
      </c>
      <c r="G7447" t="e">
        <f>IF(
OR('Con. Notes - No Conversion'!B7447 = "8. Transferee of restricted securities", 'Con. Notes - No Conversion'!B7447 = "9. Any person (substitution for securities etc.)"),
'Con. Notes - No Conversion'!C7447,
IF(
'Con. Notes - No Conversion'!B7447 = "",
#N/A,
'Con. Notes - No Conversion'!B7447)
)</f>
        <v>#N/A</v>
      </c>
    </row>
    <row r="7448" spans="1:7" x14ac:dyDescent="0.25">
      <c r="A7448" t="e">
        <f>IF(
OR(Shares!B7448 = "8. Transferee of restricted securities", Shares!B7448 = "9. Any person (substitution for securities etc.)"),
Shares!C7448,
IF(
Shares!B7448 = "",
#N/A,
Shares!B7448)
)</f>
        <v>#N/A</v>
      </c>
      <c r="B7448" t="e">
        <f>IF(
OR('Shares - LTR - Granted'!B7448 = "8. Transferee of restricted securities", 'Shares - LTR - Granted'!B7448 = "9. Any person (substitution for securities etc.)"),
'Shares - LTR - Granted'!C7448,
IF(
'Shares - LTR - Granted'!B7448 = "",
#N/A,
'Shares - LTR - Granted'!B7448)
)</f>
        <v>#N/A</v>
      </c>
      <c r="C7448" t="e">
        <f>IF(
OR('Performance Securities'!B7448 = "8. Transferee of restricted securities", 'Performance Securities'!B7448 = "9. Any person (substitution for securities etc.)"),
'Performance Securities'!C7448,
IF(
'Performance Securities'!B7448 = "",
#N/A,
'Performance Securities'!B7448)
)</f>
        <v>#N/A</v>
      </c>
      <c r="D7448" t="e">
        <f>IF(
OR('Options or Warrants'!B7448 = "8. Transferee of restricted securities", 'Options or Warrants'!B7448 = "9. Any person (substitution for securities etc.)"),
'Options or Warrants'!C7448,
IF(
'Options or Warrants'!B7448 = "",
#N/A,
'Options or Warrants'!B7448)
)</f>
        <v>#N/A</v>
      </c>
      <c r="E7448" t="e">
        <f>IF(
OR('Options - Free Attaching'!B7448 = "8. Transferee of restricted securities", 'Options - Free Attaching'!B7448 = "9. Any person (substitution for securities etc.)"),
'Options - Free Attaching'!C7448,
IF(
'Options - Free Attaching'!B7448 = "",
#N/A,
'Options - Free Attaching'!B7448)
)</f>
        <v>#N/A</v>
      </c>
      <c r="F7448" t="e">
        <f>IF(
OR('Con. Notes - Conversion'!B7448 = "8. Transferee of restricted securities", 'Con. Notes - Conversion'!B7448 = "9. Any person (substitution for securities etc.)"),
'Con. Notes - Conversion'!C7448,
IF(
'Con. Notes - Conversion'!B7448 = "",
#N/A,
'Con. Notes - Conversion'!B7448)
)</f>
        <v>#N/A</v>
      </c>
      <c r="G7448" t="e">
        <f>IF(
OR('Con. Notes - No Conversion'!B7448 = "8. Transferee of restricted securities", 'Con. Notes - No Conversion'!B7448 = "9. Any person (substitution for securities etc.)"),
'Con. Notes - No Conversion'!C7448,
IF(
'Con. Notes - No Conversion'!B7448 = "",
#N/A,
'Con. Notes - No Conversion'!B7448)
)</f>
        <v>#N/A</v>
      </c>
    </row>
    <row r="7449" spans="1:7" x14ac:dyDescent="0.25">
      <c r="A7449" t="e">
        <f>IF(
OR(Shares!B7449 = "8. Transferee of restricted securities", Shares!B7449 = "9. Any person (substitution for securities etc.)"),
Shares!C7449,
IF(
Shares!B7449 = "",
#N/A,
Shares!B7449)
)</f>
        <v>#N/A</v>
      </c>
      <c r="B7449" t="e">
        <f>IF(
OR('Shares - LTR - Granted'!B7449 = "8. Transferee of restricted securities", 'Shares - LTR - Granted'!B7449 = "9. Any person (substitution for securities etc.)"),
'Shares - LTR - Granted'!C7449,
IF(
'Shares - LTR - Granted'!B7449 = "",
#N/A,
'Shares - LTR - Granted'!B7449)
)</f>
        <v>#N/A</v>
      </c>
      <c r="C7449" t="e">
        <f>IF(
OR('Performance Securities'!B7449 = "8. Transferee of restricted securities", 'Performance Securities'!B7449 = "9. Any person (substitution for securities etc.)"),
'Performance Securities'!C7449,
IF(
'Performance Securities'!B7449 = "",
#N/A,
'Performance Securities'!B7449)
)</f>
        <v>#N/A</v>
      </c>
      <c r="D7449" t="e">
        <f>IF(
OR('Options or Warrants'!B7449 = "8. Transferee of restricted securities", 'Options or Warrants'!B7449 = "9. Any person (substitution for securities etc.)"),
'Options or Warrants'!C7449,
IF(
'Options or Warrants'!B7449 = "",
#N/A,
'Options or Warrants'!B7449)
)</f>
        <v>#N/A</v>
      </c>
      <c r="E7449" t="e">
        <f>IF(
OR('Options - Free Attaching'!B7449 = "8. Transferee of restricted securities", 'Options - Free Attaching'!B7449 = "9. Any person (substitution for securities etc.)"),
'Options - Free Attaching'!C7449,
IF(
'Options - Free Attaching'!B7449 = "",
#N/A,
'Options - Free Attaching'!B7449)
)</f>
        <v>#N/A</v>
      </c>
      <c r="F7449" t="e">
        <f>IF(
OR('Con. Notes - Conversion'!B7449 = "8. Transferee of restricted securities", 'Con. Notes - Conversion'!B7449 = "9. Any person (substitution for securities etc.)"),
'Con. Notes - Conversion'!C7449,
IF(
'Con. Notes - Conversion'!B7449 = "",
#N/A,
'Con. Notes - Conversion'!B7449)
)</f>
        <v>#N/A</v>
      </c>
      <c r="G7449" t="e">
        <f>IF(
OR('Con. Notes - No Conversion'!B7449 = "8. Transferee of restricted securities", 'Con. Notes - No Conversion'!B7449 = "9. Any person (substitution for securities etc.)"),
'Con. Notes - No Conversion'!C7449,
IF(
'Con. Notes - No Conversion'!B7449 = "",
#N/A,
'Con. Notes - No Conversion'!B7449)
)</f>
        <v>#N/A</v>
      </c>
    </row>
    <row r="7450" spans="1:7" x14ac:dyDescent="0.25">
      <c r="A7450" t="e">
        <f>IF(
OR(Shares!B7450 = "8. Transferee of restricted securities", Shares!B7450 = "9. Any person (substitution for securities etc.)"),
Shares!C7450,
IF(
Shares!B7450 = "",
#N/A,
Shares!B7450)
)</f>
        <v>#N/A</v>
      </c>
      <c r="B7450" t="e">
        <f>IF(
OR('Shares - LTR - Granted'!B7450 = "8. Transferee of restricted securities", 'Shares - LTR - Granted'!B7450 = "9. Any person (substitution for securities etc.)"),
'Shares - LTR - Granted'!C7450,
IF(
'Shares - LTR - Granted'!B7450 = "",
#N/A,
'Shares - LTR - Granted'!B7450)
)</f>
        <v>#N/A</v>
      </c>
      <c r="C7450" t="e">
        <f>IF(
OR('Performance Securities'!B7450 = "8. Transferee of restricted securities", 'Performance Securities'!B7450 = "9. Any person (substitution for securities etc.)"),
'Performance Securities'!C7450,
IF(
'Performance Securities'!B7450 = "",
#N/A,
'Performance Securities'!B7450)
)</f>
        <v>#N/A</v>
      </c>
      <c r="D7450" t="e">
        <f>IF(
OR('Options or Warrants'!B7450 = "8. Transferee of restricted securities", 'Options or Warrants'!B7450 = "9. Any person (substitution for securities etc.)"),
'Options or Warrants'!C7450,
IF(
'Options or Warrants'!B7450 = "",
#N/A,
'Options or Warrants'!B7450)
)</f>
        <v>#N/A</v>
      </c>
      <c r="E7450" t="e">
        <f>IF(
OR('Options - Free Attaching'!B7450 = "8. Transferee of restricted securities", 'Options - Free Attaching'!B7450 = "9. Any person (substitution for securities etc.)"),
'Options - Free Attaching'!C7450,
IF(
'Options - Free Attaching'!B7450 = "",
#N/A,
'Options - Free Attaching'!B7450)
)</f>
        <v>#N/A</v>
      </c>
      <c r="F7450" t="e">
        <f>IF(
OR('Con. Notes - Conversion'!B7450 = "8. Transferee of restricted securities", 'Con. Notes - Conversion'!B7450 = "9. Any person (substitution for securities etc.)"),
'Con. Notes - Conversion'!C7450,
IF(
'Con. Notes - Conversion'!B7450 = "",
#N/A,
'Con. Notes - Conversion'!B7450)
)</f>
        <v>#N/A</v>
      </c>
      <c r="G7450" t="e">
        <f>IF(
OR('Con. Notes - No Conversion'!B7450 = "8. Transferee of restricted securities", 'Con. Notes - No Conversion'!B7450 = "9. Any person (substitution for securities etc.)"),
'Con. Notes - No Conversion'!C7450,
IF(
'Con. Notes - No Conversion'!B7450 = "",
#N/A,
'Con. Notes - No Conversion'!B7450)
)</f>
        <v>#N/A</v>
      </c>
    </row>
    <row r="7451" spans="1:7" x14ac:dyDescent="0.25">
      <c r="A7451" t="e">
        <f>IF(
OR(Shares!B7451 = "8. Transferee of restricted securities", Shares!B7451 = "9. Any person (substitution for securities etc.)"),
Shares!C7451,
IF(
Shares!B7451 = "",
#N/A,
Shares!B7451)
)</f>
        <v>#N/A</v>
      </c>
      <c r="B7451" t="e">
        <f>IF(
OR('Shares - LTR - Granted'!B7451 = "8. Transferee of restricted securities", 'Shares - LTR - Granted'!B7451 = "9. Any person (substitution for securities etc.)"),
'Shares - LTR - Granted'!C7451,
IF(
'Shares - LTR - Granted'!B7451 = "",
#N/A,
'Shares - LTR - Granted'!B7451)
)</f>
        <v>#N/A</v>
      </c>
      <c r="C7451" t="e">
        <f>IF(
OR('Performance Securities'!B7451 = "8. Transferee of restricted securities", 'Performance Securities'!B7451 = "9. Any person (substitution for securities etc.)"),
'Performance Securities'!C7451,
IF(
'Performance Securities'!B7451 = "",
#N/A,
'Performance Securities'!B7451)
)</f>
        <v>#N/A</v>
      </c>
      <c r="D7451" t="e">
        <f>IF(
OR('Options or Warrants'!B7451 = "8. Transferee of restricted securities", 'Options or Warrants'!B7451 = "9. Any person (substitution for securities etc.)"),
'Options or Warrants'!C7451,
IF(
'Options or Warrants'!B7451 = "",
#N/A,
'Options or Warrants'!B7451)
)</f>
        <v>#N/A</v>
      </c>
      <c r="E7451" t="e">
        <f>IF(
OR('Options - Free Attaching'!B7451 = "8. Transferee of restricted securities", 'Options - Free Attaching'!B7451 = "9. Any person (substitution for securities etc.)"),
'Options - Free Attaching'!C7451,
IF(
'Options - Free Attaching'!B7451 = "",
#N/A,
'Options - Free Attaching'!B7451)
)</f>
        <v>#N/A</v>
      </c>
      <c r="F7451" t="e">
        <f>IF(
OR('Con. Notes - Conversion'!B7451 = "8. Transferee of restricted securities", 'Con. Notes - Conversion'!B7451 = "9. Any person (substitution for securities etc.)"),
'Con. Notes - Conversion'!C7451,
IF(
'Con. Notes - Conversion'!B7451 = "",
#N/A,
'Con. Notes - Conversion'!B7451)
)</f>
        <v>#N/A</v>
      </c>
      <c r="G7451" t="e">
        <f>IF(
OR('Con. Notes - No Conversion'!B7451 = "8. Transferee of restricted securities", 'Con. Notes - No Conversion'!B7451 = "9. Any person (substitution for securities etc.)"),
'Con. Notes - No Conversion'!C7451,
IF(
'Con. Notes - No Conversion'!B7451 = "",
#N/A,
'Con. Notes - No Conversion'!B7451)
)</f>
        <v>#N/A</v>
      </c>
    </row>
    <row r="7452" spans="1:7" x14ac:dyDescent="0.25">
      <c r="A7452" t="e">
        <f>IF(
OR(Shares!B7452 = "8. Transferee of restricted securities", Shares!B7452 = "9. Any person (substitution for securities etc.)"),
Shares!C7452,
IF(
Shares!B7452 = "",
#N/A,
Shares!B7452)
)</f>
        <v>#N/A</v>
      </c>
      <c r="B7452" t="e">
        <f>IF(
OR('Shares - LTR - Granted'!B7452 = "8. Transferee of restricted securities", 'Shares - LTR - Granted'!B7452 = "9. Any person (substitution for securities etc.)"),
'Shares - LTR - Granted'!C7452,
IF(
'Shares - LTR - Granted'!B7452 = "",
#N/A,
'Shares - LTR - Granted'!B7452)
)</f>
        <v>#N/A</v>
      </c>
      <c r="C7452" t="e">
        <f>IF(
OR('Performance Securities'!B7452 = "8. Transferee of restricted securities", 'Performance Securities'!B7452 = "9. Any person (substitution for securities etc.)"),
'Performance Securities'!C7452,
IF(
'Performance Securities'!B7452 = "",
#N/A,
'Performance Securities'!B7452)
)</f>
        <v>#N/A</v>
      </c>
      <c r="D7452" t="e">
        <f>IF(
OR('Options or Warrants'!B7452 = "8. Transferee of restricted securities", 'Options or Warrants'!B7452 = "9. Any person (substitution for securities etc.)"),
'Options or Warrants'!C7452,
IF(
'Options or Warrants'!B7452 = "",
#N/A,
'Options or Warrants'!B7452)
)</f>
        <v>#N/A</v>
      </c>
      <c r="E7452" t="e">
        <f>IF(
OR('Options - Free Attaching'!B7452 = "8. Transferee of restricted securities", 'Options - Free Attaching'!B7452 = "9. Any person (substitution for securities etc.)"),
'Options - Free Attaching'!C7452,
IF(
'Options - Free Attaching'!B7452 = "",
#N/A,
'Options - Free Attaching'!B7452)
)</f>
        <v>#N/A</v>
      </c>
      <c r="F7452" t="e">
        <f>IF(
OR('Con. Notes - Conversion'!B7452 = "8. Transferee of restricted securities", 'Con. Notes - Conversion'!B7452 = "9. Any person (substitution for securities etc.)"),
'Con. Notes - Conversion'!C7452,
IF(
'Con. Notes - Conversion'!B7452 = "",
#N/A,
'Con. Notes - Conversion'!B7452)
)</f>
        <v>#N/A</v>
      </c>
      <c r="G7452" t="e">
        <f>IF(
OR('Con. Notes - No Conversion'!B7452 = "8. Transferee of restricted securities", 'Con. Notes - No Conversion'!B7452 = "9. Any person (substitution for securities etc.)"),
'Con. Notes - No Conversion'!C7452,
IF(
'Con. Notes - No Conversion'!B7452 = "",
#N/A,
'Con. Notes - No Conversion'!B7452)
)</f>
        <v>#N/A</v>
      </c>
    </row>
    <row r="7453" spans="1:7" x14ac:dyDescent="0.25">
      <c r="A7453" t="e">
        <f>IF(
OR(Shares!B7453 = "8. Transferee of restricted securities", Shares!B7453 = "9. Any person (substitution for securities etc.)"),
Shares!C7453,
IF(
Shares!B7453 = "",
#N/A,
Shares!B7453)
)</f>
        <v>#N/A</v>
      </c>
      <c r="B7453" t="e">
        <f>IF(
OR('Shares - LTR - Granted'!B7453 = "8. Transferee of restricted securities", 'Shares - LTR - Granted'!B7453 = "9. Any person (substitution for securities etc.)"),
'Shares - LTR - Granted'!C7453,
IF(
'Shares - LTR - Granted'!B7453 = "",
#N/A,
'Shares - LTR - Granted'!B7453)
)</f>
        <v>#N/A</v>
      </c>
      <c r="C7453" t="e">
        <f>IF(
OR('Performance Securities'!B7453 = "8. Transferee of restricted securities", 'Performance Securities'!B7453 = "9. Any person (substitution for securities etc.)"),
'Performance Securities'!C7453,
IF(
'Performance Securities'!B7453 = "",
#N/A,
'Performance Securities'!B7453)
)</f>
        <v>#N/A</v>
      </c>
      <c r="D7453" t="e">
        <f>IF(
OR('Options or Warrants'!B7453 = "8. Transferee of restricted securities", 'Options or Warrants'!B7453 = "9. Any person (substitution for securities etc.)"),
'Options or Warrants'!C7453,
IF(
'Options or Warrants'!B7453 = "",
#N/A,
'Options or Warrants'!B7453)
)</f>
        <v>#N/A</v>
      </c>
      <c r="E7453" t="e">
        <f>IF(
OR('Options - Free Attaching'!B7453 = "8. Transferee of restricted securities", 'Options - Free Attaching'!B7453 = "9. Any person (substitution for securities etc.)"),
'Options - Free Attaching'!C7453,
IF(
'Options - Free Attaching'!B7453 = "",
#N/A,
'Options - Free Attaching'!B7453)
)</f>
        <v>#N/A</v>
      </c>
      <c r="F7453" t="e">
        <f>IF(
OR('Con. Notes - Conversion'!B7453 = "8. Transferee of restricted securities", 'Con. Notes - Conversion'!B7453 = "9. Any person (substitution for securities etc.)"),
'Con. Notes - Conversion'!C7453,
IF(
'Con. Notes - Conversion'!B7453 = "",
#N/A,
'Con. Notes - Conversion'!B7453)
)</f>
        <v>#N/A</v>
      </c>
      <c r="G7453" t="e">
        <f>IF(
OR('Con. Notes - No Conversion'!B7453 = "8. Transferee of restricted securities", 'Con. Notes - No Conversion'!B7453 = "9. Any person (substitution for securities etc.)"),
'Con. Notes - No Conversion'!C7453,
IF(
'Con. Notes - No Conversion'!B7453 = "",
#N/A,
'Con. Notes - No Conversion'!B7453)
)</f>
        <v>#N/A</v>
      </c>
    </row>
    <row r="7454" spans="1:7" x14ac:dyDescent="0.25">
      <c r="A7454" t="e">
        <f>IF(
OR(Shares!B7454 = "8. Transferee of restricted securities", Shares!B7454 = "9. Any person (substitution for securities etc.)"),
Shares!C7454,
IF(
Shares!B7454 = "",
#N/A,
Shares!B7454)
)</f>
        <v>#N/A</v>
      </c>
      <c r="B7454" t="e">
        <f>IF(
OR('Shares - LTR - Granted'!B7454 = "8. Transferee of restricted securities", 'Shares - LTR - Granted'!B7454 = "9. Any person (substitution for securities etc.)"),
'Shares - LTR - Granted'!C7454,
IF(
'Shares - LTR - Granted'!B7454 = "",
#N/A,
'Shares - LTR - Granted'!B7454)
)</f>
        <v>#N/A</v>
      </c>
      <c r="C7454" t="e">
        <f>IF(
OR('Performance Securities'!B7454 = "8. Transferee of restricted securities", 'Performance Securities'!B7454 = "9. Any person (substitution for securities etc.)"),
'Performance Securities'!C7454,
IF(
'Performance Securities'!B7454 = "",
#N/A,
'Performance Securities'!B7454)
)</f>
        <v>#N/A</v>
      </c>
      <c r="D7454" t="e">
        <f>IF(
OR('Options or Warrants'!B7454 = "8. Transferee of restricted securities", 'Options or Warrants'!B7454 = "9. Any person (substitution for securities etc.)"),
'Options or Warrants'!C7454,
IF(
'Options or Warrants'!B7454 = "",
#N/A,
'Options or Warrants'!B7454)
)</f>
        <v>#N/A</v>
      </c>
      <c r="E7454" t="e">
        <f>IF(
OR('Options - Free Attaching'!B7454 = "8. Transferee of restricted securities", 'Options - Free Attaching'!B7454 = "9. Any person (substitution for securities etc.)"),
'Options - Free Attaching'!C7454,
IF(
'Options - Free Attaching'!B7454 = "",
#N/A,
'Options - Free Attaching'!B7454)
)</f>
        <v>#N/A</v>
      </c>
      <c r="F7454" t="e">
        <f>IF(
OR('Con. Notes - Conversion'!B7454 = "8. Transferee of restricted securities", 'Con. Notes - Conversion'!B7454 = "9. Any person (substitution for securities etc.)"),
'Con. Notes - Conversion'!C7454,
IF(
'Con. Notes - Conversion'!B7454 = "",
#N/A,
'Con. Notes - Conversion'!B7454)
)</f>
        <v>#N/A</v>
      </c>
      <c r="G7454" t="e">
        <f>IF(
OR('Con. Notes - No Conversion'!B7454 = "8. Transferee of restricted securities", 'Con. Notes - No Conversion'!B7454 = "9. Any person (substitution for securities etc.)"),
'Con. Notes - No Conversion'!C7454,
IF(
'Con. Notes - No Conversion'!B7454 = "",
#N/A,
'Con. Notes - No Conversion'!B7454)
)</f>
        <v>#N/A</v>
      </c>
    </row>
    <row r="7455" spans="1:7" x14ac:dyDescent="0.25">
      <c r="A7455" t="e">
        <f>IF(
OR(Shares!B7455 = "8. Transferee of restricted securities", Shares!B7455 = "9. Any person (substitution for securities etc.)"),
Shares!C7455,
IF(
Shares!B7455 = "",
#N/A,
Shares!B7455)
)</f>
        <v>#N/A</v>
      </c>
      <c r="B7455" t="e">
        <f>IF(
OR('Shares - LTR - Granted'!B7455 = "8. Transferee of restricted securities", 'Shares - LTR - Granted'!B7455 = "9. Any person (substitution for securities etc.)"),
'Shares - LTR - Granted'!C7455,
IF(
'Shares - LTR - Granted'!B7455 = "",
#N/A,
'Shares - LTR - Granted'!B7455)
)</f>
        <v>#N/A</v>
      </c>
      <c r="C7455" t="e">
        <f>IF(
OR('Performance Securities'!B7455 = "8. Transferee of restricted securities", 'Performance Securities'!B7455 = "9. Any person (substitution for securities etc.)"),
'Performance Securities'!C7455,
IF(
'Performance Securities'!B7455 = "",
#N/A,
'Performance Securities'!B7455)
)</f>
        <v>#N/A</v>
      </c>
      <c r="D7455" t="e">
        <f>IF(
OR('Options or Warrants'!B7455 = "8. Transferee of restricted securities", 'Options or Warrants'!B7455 = "9. Any person (substitution for securities etc.)"),
'Options or Warrants'!C7455,
IF(
'Options or Warrants'!B7455 = "",
#N/A,
'Options or Warrants'!B7455)
)</f>
        <v>#N/A</v>
      </c>
      <c r="E7455" t="e">
        <f>IF(
OR('Options - Free Attaching'!B7455 = "8. Transferee of restricted securities", 'Options - Free Attaching'!B7455 = "9. Any person (substitution for securities etc.)"),
'Options - Free Attaching'!C7455,
IF(
'Options - Free Attaching'!B7455 = "",
#N/A,
'Options - Free Attaching'!B7455)
)</f>
        <v>#N/A</v>
      </c>
      <c r="F7455" t="e">
        <f>IF(
OR('Con. Notes - Conversion'!B7455 = "8. Transferee of restricted securities", 'Con. Notes - Conversion'!B7455 = "9. Any person (substitution for securities etc.)"),
'Con. Notes - Conversion'!C7455,
IF(
'Con. Notes - Conversion'!B7455 = "",
#N/A,
'Con. Notes - Conversion'!B7455)
)</f>
        <v>#N/A</v>
      </c>
      <c r="G7455" t="e">
        <f>IF(
OR('Con. Notes - No Conversion'!B7455 = "8. Transferee of restricted securities", 'Con. Notes - No Conversion'!B7455 = "9. Any person (substitution for securities etc.)"),
'Con. Notes - No Conversion'!C7455,
IF(
'Con. Notes - No Conversion'!B7455 = "",
#N/A,
'Con. Notes - No Conversion'!B7455)
)</f>
        <v>#N/A</v>
      </c>
    </row>
    <row r="7456" spans="1:7" x14ac:dyDescent="0.25">
      <c r="A7456" t="e">
        <f>IF(
OR(Shares!B7456 = "8. Transferee of restricted securities", Shares!B7456 = "9. Any person (substitution for securities etc.)"),
Shares!C7456,
IF(
Shares!B7456 = "",
#N/A,
Shares!B7456)
)</f>
        <v>#N/A</v>
      </c>
      <c r="B7456" t="e">
        <f>IF(
OR('Shares - LTR - Granted'!B7456 = "8. Transferee of restricted securities", 'Shares - LTR - Granted'!B7456 = "9. Any person (substitution for securities etc.)"),
'Shares - LTR - Granted'!C7456,
IF(
'Shares - LTR - Granted'!B7456 = "",
#N/A,
'Shares - LTR - Granted'!B7456)
)</f>
        <v>#N/A</v>
      </c>
      <c r="C7456" t="e">
        <f>IF(
OR('Performance Securities'!B7456 = "8. Transferee of restricted securities", 'Performance Securities'!B7456 = "9. Any person (substitution for securities etc.)"),
'Performance Securities'!C7456,
IF(
'Performance Securities'!B7456 = "",
#N/A,
'Performance Securities'!B7456)
)</f>
        <v>#N/A</v>
      </c>
      <c r="D7456" t="e">
        <f>IF(
OR('Options or Warrants'!B7456 = "8. Transferee of restricted securities", 'Options or Warrants'!B7456 = "9. Any person (substitution for securities etc.)"),
'Options or Warrants'!C7456,
IF(
'Options or Warrants'!B7456 = "",
#N/A,
'Options or Warrants'!B7456)
)</f>
        <v>#N/A</v>
      </c>
      <c r="E7456" t="e">
        <f>IF(
OR('Options - Free Attaching'!B7456 = "8. Transferee of restricted securities", 'Options - Free Attaching'!B7456 = "9. Any person (substitution for securities etc.)"),
'Options - Free Attaching'!C7456,
IF(
'Options - Free Attaching'!B7456 = "",
#N/A,
'Options - Free Attaching'!B7456)
)</f>
        <v>#N/A</v>
      </c>
      <c r="F7456" t="e">
        <f>IF(
OR('Con. Notes - Conversion'!B7456 = "8. Transferee of restricted securities", 'Con. Notes - Conversion'!B7456 = "9. Any person (substitution for securities etc.)"),
'Con. Notes - Conversion'!C7456,
IF(
'Con. Notes - Conversion'!B7456 = "",
#N/A,
'Con. Notes - Conversion'!B7456)
)</f>
        <v>#N/A</v>
      </c>
      <c r="G7456" t="e">
        <f>IF(
OR('Con. Notes - No Conversion'!B7456 = "8. Transferee of restricted securities", 'Con. Notes - No Conversion'!B7456 = "9. Any person (substitution for securities etc.)"),
'Con. Notes - No Conversion'!C7456,
IF(
'Con. Notes - No Conversion'!B7456 = "",
#N/A,
'Con. Notes - No Conversion'!B7456)
)</f>
        <v>#N/A</v>
      </c>
    </row>
    <row r="7457" spans="1:7" x14ac:dyDescent="0.25">
      <c r="A7457" t="e">
        <f>IF(
OR(Shares!B7457 = "8. Transferee of restricted securities", Shares!B7457 = "9. Any person (substitution for securities etc.)"),
Shares!C7457,
IF(
Shares!B7457 = "",
#N/A,
Shares!B7457)
)</f>
        <v>#N/A</v>
      </c>
      <c r="B7457" t="e">
        <f>IF(
OR('Shares - LTR - Granted'!B7457 = "8. Transferee of restricted securities", 'Shares - LTR - Granted'!B7457 = "9. Any person (substitution for securities etc.)"),
'Shares - LTR - Granted'!C7457,
IF(
'Shares - LTR - Granted'!B7457 = "",
#N/A,
'Shares - LTR - Granted'!B7457)
)</f>
        <v>#N/A</v>
      </c>
      <c r="C7457" t="e">
        <f>IF(
OR('Performance Securities'!B7457 = "8. Transferee of restricted securities", 'Performance Securities'!B7457 = "9. Any person (substitution for securities etc.)"),
'Performance Securities'!C7457,
IF(
'Performance Securities'!B7457 = "",
#N/A,
'Performance Securities'!B7457)
)</f>
        <v>#N/A</v>
      </c>
      <c r="D7457" t="e">
        <f>IF(
OR('Options or Warrants'!B7457 = "8. Transferee of restricted securities", 'Options or Warrants'!B7457 = "9. Any person (substitution for securities etc.)"),
'Options or Warrants'!C7457,
IF(
'Options or Warrants'!B7457 = "",
#N/A,
'Options or Warrants'!B7457)
)</f>
        <v>#N/A</v>
      </c>
      <c r="E7457" t="e">
        <f>IF(
OR('Options - Free Attaching'!B7457 = "8. Transferee of restricted securities", 'Options - Free Attaching'!B7457 = "9. Any person (substitution for securities etc.)"),
'Options - Free Attaching'!C7457,
IF(
'Options - Free Attaching'!B7457 = "",
#N/A,
'Options - Free Attaching'!B7457)
)</f>
        <v>#N/A</v>
      </c>
      <c r="F7457" t="e">
        <f>IF(
OR('Con. Notes - Conversion'!B7457 = "8. Transferee of restricted securities", 'Con. Notes - Conversion'!B7457 = "9. Any person (substitution for securities etc.)"),
'Con. Notes - Conversion'!C7457,
IF(
'Con. Notes - Conversion'!B7457 = "",
#N/A,
'Con. Notes - Conversion'!B7457)
)</f>
        <v>#N/A</v>
      </c>
      <c r="G7457" t="e">
        <f>IF(
OR('Con. Notes - No Conversion'!B7457 = "8. Transferee of restricted securities", 'Con. Notes - No Conversion'!B7457 = "9. Any person (substitution for securities etc.)"),
'Con. Notes - No Conversion'!C7457,
IF(
'Con. Notes - No Conversion'!B7457 = "",
#N/A,
'Con. Notes - No Conversion'!B7457)
)</f>
        <v>#N/A</v>
      </c>
    </row>
    <row r="7458" spans="1:7" x14ac:dyDescent="0.25">
      <c r="A7458" t="e">
        <f>IF(
OR(Shares!B7458 = "8. Transferee of restricted securities", Shares!B7458 = "9. Any person (substitution for securities etc.)"),
Shares!C7458,
IF(
Shares!B7458 = "",
#N/A,
Shares!B7458)
)</f>
        <v>#N/A</v>
      </c>
      <c r="B7458" t="e">
        <f>IF(
OR('Shares - LTR - Granted'!B7458 = "8. Transferee of restricted securities", 'Shares - LTR - Granted'!B7458 = "9. Any person (substitution for securities etc.)"),
'Shares - LTR - Granted'!C7458,
IF(
'Shares - LTR - Granted'!B7458 = "",
#N/A,
'Shares - LTR - Granted'!B7458)
)</f>
        <v>#N/A</v>
      </c>
      <c r="C7458" t="e">
        <f>IF(
OR('Performance Securities'!B7458 = "8. Transferee of restricted securities", 'Performance Securities'!B7458 = "9. Any person (substitution for securities etc.)"),
'Performance Securities'!C7458,
IF(
'Performance Securities'!B7458 = "",
#N/A,
'Performance Securities'!B7458)
)</f>
        <v>#N/A</v>
      </c>
      <c r="D7458" t="e">
        <f>IF(
OR('Options or Warrants'!B7458 = "8. Transferee of restricted securities", 'Options or Warrants'!B7458 = "9. Any person (substitution for securities etc.)"),
'Options or Warrants'!C7458,
IF(
'Options or Warrants'!B7458 = "",
#N/A,
'Options or Warrants'!B7458)
)</f>
        <v>#N/A</v>
      </c>
      <c r="E7458" t="e">
        <f>IF(
OR('Options - Free Attaching'!B7458 = "8. Transferee of restricted securities", 'Options - Free Attaching'!B7458 = "9. Any person (substitution for securities etc.)"),
'Options - Free Attaching'!C7458,
IF(
'Options - Free Attaching'!B7458 = "",
#N/A,
'Options - Free Attaching'!B7458)
)</f>
        <v>#N/A</v>
      </c>
      <c r="F7458" t="e">
        <f>IF(
OR('Con. Notes - Conversion'!B7458 = "8. Transferee of restricted securities", 'Con. Notes - Conversion'!B7458 = "9. Any person (substitution for securities etc.)"),
'Con. Notes - Conversion'!C7458,
IF(
'Con. Notes - Conversion'!B7458 = "",
#N/A,
'Con. Notes - Conversion'!B7458)
)</f>
        <v>#N/A</v>
      </c>
      <c r="G7458" t="e">
        <f>IF(
OR('Con. Notes - No Conversion'!B7458 = "8. Transferee of restricted securities", 'Con. Notes - No Conversion'!B7458 = "9. Any person (substitution for securities etc.)"),
'Con. Notes - No Conversion'!C7458,
IF(
'Con. Notes - No Conversion'!B7458 = "",
#N/A,
'Con. Notes - No Conversion'!B7458)
)</f>
        <v>#N/A</v>
      </c>
    </row>
    <row r="7459" spans="1:7" x14ac:dyDescent="0.25">
      <c r="A7459" t="e">
        <f>IF(
OR(Shares!B7459 = "8. Transferee of restricted securities", Shares!B7459 = "9. Any person (substitution for securities etc.)"),
Shares!C7459,
IF(
Shares!B7459 = "",
#N/A,
Shares!B7459)
)</f>
        <v>#N/A</v>
      </c>
      <c r="B7459" t="e">
        <f>IF(
OR('Shares - LTR - Granted'!B7459 = "8. Transferee of restricted securities", 'Shares - LTR - Granted'!B7459 = "9. Any person (substitution for securities etc.)"),
'Shares - LTR - Granted'!C7459,
IF(
'Shares - LTR - Granted'!B7459 = "",
#N/A,
'Shares - LTR - Granted'!B7459)
)</f>
        <v>#N/A</v>
      </c>
      <c r="C7459" t="e">
        <f>IF(
OR('Performance Securities'!B7459 = "8. Transferee of restricted securities", 'Performance Securities'!B7459 = "9. Any person (substitution for securities etc.)"),
'Performance Securities'!C7459,
IF(
'Performance Securities'!B7459 = "",
#N/A,
'Performance Securities'!B7459)
)</f>
        <v>#N/A</v>
      </c>
      <c r="D7459" t="e">
        <f>IF(
OR('Options or Warrants'!B7459 = "8. Transferee of restricted securities", 'Options or Warrants'!B7459 = "9. Any person (substitution for securities etc.)"),
'Options or Warrants'!C7459,
IF(
'Options or Warrants'!B7459 = "",
#N/A,
'Options or Warrants'!B7459)
)</f>
        <v>#N/A</v>
      </c>
      <c r="E7459" t="e">
        <f>IF(
OR('Options - Free Attaching'!B7459 = "8. Transferee of restricted securities", 'Options - Free Attaching'!B7459 = "9. Any person (substitution for securities etc.)"),
'Options - Free Attaching'!C7459,
IF(
'Options - Free Attaching'!B7459 = "",
#N/A,
'Options - Free Attaching'!B7459)
)</f>
        <v>#N/A</v>
      </c>
      <c r="F7459" t="e">
        <f>IF(
OR('Con. Notes - Conversion'!B7459 = "8. Transferee of restricted securities", 'Con. Notes - Conversion'!B7459 = "9. Any person (substitution for securities etc.)"),
'Con. Notes - Conversion'!C7459,
IF(
'Con. Notes - Conversion'!B7459 = "",
#N/A,
'Con. Notes - Conversion'!B7459)
)</f>
        <v>#N/A</v>
      </c>
      <c r="G7459" t="e">
        <f>IF(
OR('Con. Notes - No Conversion'!B7459 = "8. Transferee of restricted securities", 'Con. Notes - No Conversion'!B7459 = "9. Any person (substitution for securities etc.)"),
'Con. Notes - No Conversion'!C7459,
IF(
'Con. Notes - No Conversion'!B7459 = "",
#N/A,
'Con. Notes - No Conversion'!B7459)
)</f>
        <v>#N/A</v>
      </c>
    </row>
    <row r="7460" spans="1:7" x14ac:dyDescent="0.25">
      <c r="A7460" t="e">
        <f>IF(
OR(Shares!B7460 = "8. Transferee of restricted securities", Shares!B7460 = "9. Any person (substitution for securities etc.)"),
Shares!C7460,
IF(
Shares!B7460 = "",
#N/A,
Shares!B7460)
)</f>
        <v>#N/A</v>
      </c>
      <c r="B7460" t="e">
        <f>IF(
OR('Shares - LTR - Granted'!B7460 = "8. Transferee of restricted securities", 'Shares - LTR - Granted'!B7460 = "9. Any person (substitution for securities etc.)"),
'Shares - LTR - Granted'!C7460,
IF(
'Shares - LTR - Granted'!B7460 = "",
#N/A,
'Shares - LTR - Granted'!B7460)
)</f>
        <v>#N/A</v>
      </c>
      <c r="C7460" t="e">
        <f>IF(
OR('Performance Securities'!B7460 = "8. Transferee of restricted securities", 'Performance Securities'!B7460 = "9. Any person (substitution for securities etc.)"),
'Performance Securities'!C7460,
IF(
'Performance Securities'!B7460 = "",
#N/A,
'Performance Securities'!B7460)
)</f>
        <v>#N/A</v>
      </c>
      <c r="D7460" t="e">
        <f>IF(
OR('Options or Warrants'!B7460 = "8. Transferee of restricted securities", 'Options or Warrants'!B7460 = "9. Any person (substitution for securities etc.)"),
'Options or Warrants'!C7460,
IF(
'Options or Warrants'!B7460 = "",
#N/A,
'Options or Warrants'!B7460)
)</f>
        <v>#N/A</v>
      </c>
      <c r="E7460" t="e">
        <f>IF(
OR('Options - Free Attaching'!B7460 = "8. Transferee of restricted securities", 'Options - Free Attaching'!B7460 = "9. Any person (substitution for securities etc.)"),
'Options - Free Attaching'!C7460,
IF(
'Options - Free Attaching'!B7460 = "",
#N/A,
'Options - Free Attaching'!B7460)
)</f>
        <v>#N/A</v>
      </c>
      <c r="F7460" t="e">
        <f>IF(
OR('Con. Notes - Conversion'!B7460 = "8. Transferee of restricted securities", 'Con. Notes - Conversion'!B7460 = "9. Any person (substitution for securities etc.)"),
'Con. Notes - Conversion'!C7460,
IF(
'Con. Notes - Conversion'!B7460 = "",
#N/A,
'Con. Notes - Conversion'!B7460)
)</f>
        <v>#N/A</v>
      </c>
      <c r="G7460" t="e">
        <f>IF(
OR('Con. Notes - No Conversion'!B7460 = "8. Transferee of restricted securities", 'Con. Notes - No Conversion'!B7460 = "9. Any person (substitution for securities etc.)"),
'Con. Notes - No Conversion'!C7460,
IF(
'Con. Notes - No Conversion'!B7460 = "",
#N/A,
'Con. Notes - No Conversion'!B7460)
)</f>
        <v>#N/A</v>
      </c>
    </row>
    <row r="7461" spans="1:7" x14ac:dyDescent="0.25">
      <c r="A7461" t="e">
        <f>IF(
OR(Shares!B7461 = "8. Transferee of restricted securities", Shares!B7461 = "9. Any person (substitution for securities etc.)"),
Shares!C7461,
IF(
Shares!B7461 = "",
#N/A,
Shares!B7461)
)</f>
        <v>#N/A</v>
      </c>
      <c r="B7461" t="e">
        <f>IF(
OR('Shares - LTR - Granted'!B7461 = "8. Transferee of restricted securities", 'Shares - LTR - Granted'!B7461 = "9. Any person (substitution for securities etc.)"),
'Shares - LTR - Granted'!C7461,
IF(
'Shares - LTR - Granted'!B7461 = "",
#N/A,
'Shares - LTR - Granted'!B7461)
)</f>
        <v>#N/A</v>
      </c>
      <c r="C7461" t="e">
        <f>IF(
OR('Performance Securities'!B7461 = "8. Transferee of restricted securities", 'Performance Securities'!B7461 = "9. Any person (substitution for securities etc.)"),
'Performance Securities'!C7461,
IF(
'Performance Securities'!B7461 = "",
#N/A,
'Performance Securities'!B7461)
)</f>
        <v>#N/A</v>
      </c>
      <c r="D7461" t="e">
        <f>IF(
OR('Options or Warrants'!B7461 = "8. Transferee of restricted securities", 'Options or Warrants'!B7461 = "9. Any person (substitution for securities etc.)"),
'Options or Warrants'!C7461,
IF(
'Options or Warrants'!B7461 = "",
#N/A,
'Options or Warrants'!B7461)
)</f>
        <v>#N/A</v>
      </c>
      <c r="E7461" t="e">
        <f>IF(
OR('Options - Free Attaching'!B7461 = "8. Transferee of restricted securities", 'Options - Free Attaching'!B7461 = "9. Any person (substitution for securities etc.)"),
'Options - Free Attaching'!C7461,
IF(
'Options - Free Attaching'!B7461 = "",
#N/A,
'Options - Free Attaching'!B7461)
)</f>
        <v>#N/A</v>
      </c>
      <c r="F7461" t="e">
        <f>IF(
OR('Con. Notes - Conversion'!B7461 = "8. Transferee of restricted securities", 'Con. Notes - Conversion'!B7461 = "9. Any person (substitution for securities etc.)"),
'Con. Notes - Conversion'!C7461,
IF(
'Con. Notes - Conversion'!B7461 = "",
#N/A,
'Con. Notes - Conversion'!B7461)
)</f>
        <v>#N/A</v>
      </c>
      <c r="G7461" t="e">
        <f>IF(
OR('Con. Notes - No Conversion'!B7461 = "8. Transferee of restricted securities", 'Con. Notes - No Conversion'!B7461 = "9. Any person (substitution for securities etc.)"),
'Con. Notes - No Conversion'!C7461,
IF(
'Con. Notes - No Conversion'!B7461 = "",
#N/A,
'Con. Notes - No Conversion'!B7461)
)</f>
        <v>#N/A</v>
      </c>
    </row>
    <row r="7462" spans="1:7" x14ac:dyDescent="0.25">
      <c r="A7462" t="e">
        <f>IF(
OR(Shares!B7462 = "8. Transferee of restricted securities", Shares!B7462 = "9. Any person (substitution for securities etc.)"),
Shares!C7462,
IF(
Shares!B7462 = "",
#N/A,
Shares!B7462)
)</f>
        <v>#N/A</v>
      </c>
      <c r="B7462" t="e">
        <f>IF(
OR('Shares - LTR - Granted'!B7462 = "8. Transferee of restricted securities", 'Shares - LTR - Granted'!B7462 = "9. Any person (substitution for securities etc.)"),
'Shares - LTR - Granted'!C7462,
IF(
'Shares - LTR - Granted'!B7462 = "",
#N/A,
'Shares - LTR - Granted'!B7462)
)</f>
        <v>#N/A</v>
      </c>
      <c r="C7462" t="e">
        <f>IF(
OR('Performance Securities'!B7462 = "8. Transferee of restricted securities", 'Performance Securities'!B7462 = "9. Any person (substitution for securities etc.)"),
'Performance Securities'!C7462,
IF(
'Performance Securities'!B7462 = "",
#N/A,
'Performance Securities'!B7462)
)</f>
        <v>#N/A</v>
      </c>
      <c r="D7462" t="e">
        <f>IF(
OR('Options or Warrants'!B7462 = "8. Transferee of restricted securities", 'Options or Warrants'!B7462 = "9. Any person (substitution for securities etc.)"),
'Options or Warrants'!C7462,
IF(
'Options or Warrants'!B7462 = "",
#N/A,
'Options or Warrants'!B7462)
)</f>
        <v>#N/A</v>
      </c>
      <c r="E7462" t="e">
        <f>IF(
OR('Options - Free Attaching'!B7462 = "8. Transferee of restricted securities", 'Options - Free Attaching'!B7462 = "9. Any person (substitution for securities etc.)"),
'Options - Free Attaching'!C7462,
IF(
'Options - Free Attaching'!B7462 = "",
#N/A,
'Options - Free Attaching'!B7462)
)</f>
        <v>#N/A</v>
      </c>
      <c r="F7462" t="e">
        <f>IF(
OR('Con. Notes - Conversion'!B7462 = "8. Transferee of restricted securities", 'Con. Notes - Conversion'!B7462 = "9. Any person (substitution for securities etc.)"),
'Con. Notes - Conversion'!C7462,
IF(
'Con. Notes - Conversion'!B7462 = "",
#N/A,
'Con. Notes - Conversion'!B7462)
)</f>
        <v>#N/A</v>
      </c>
      <c r="G7462" t="e">
        <f>IF(
OR('Con. Notes - No Conversion'!B7462 = "8. Transferee of restricted securities", 'Con. Notes - No Conversion'!B7462 = "9. Any person (substitution for securities etc.)"),
'Con. Notes - No Conversion'!C7462,
IF(
'Con. Notes - No Conversion'!B7462 = "",
#N/A,
'Con. Notes - No Conversion'!B7462)
)</f>
        <v>#N/A</v>
      </c>
    </row>
    <row r="7463" spans="1:7" x14ac:dyDescent="0.25">
      <c r="A7463" t="e">
        <f>IF(
OR(Shares!B7463 = "8. Transferee of restricted securities", Shares!B7463 = "9. Any person (substitution for securities etc.)"),
Shares!C7463,
IF(
Shares!B7463 = "",
#N/A,
Shares!B7463)
)</f>
        <v>#N/A</v>
      </c>
      <c r="B7463" t="e">
        <f>IF(
OR('Shares - LTR - Granted'!B7463 = "8. Transferee of restricted securities", 'Shares - LTR - Granted'!B7463 = "9. Any person (substitution for securities etc.)"),
'Shares - LTR - Granted'!C7463,
IF(
'Shares - LTR - Granted'!B7463 = "",
#N/A,
'Shares - LTR - Granted'!B7463)
)</f>
        <v>#N/A</v>
      </c>
      <c r="C7463" t="e">
        <f>IF(
OR('Performance Securities'!B7463 = "8. Transferee of restricted securities", 'Performance Securities'!B7463 = "9. Any person (substitution for securities etc.)"),
'Performance Securities'!C7463,
IF(
'Performance Securities'!B7463 = "",
#N/A,
'Performance Securities'!B7463)
)</f>
        <v>#N/A</v>
      </c>
      <c r="D7463" t="e">
        <f>IF(
OR('Options or Warrants'!B7463 = "8. Transferee of restricted securities", 'Options or Warrants'!B7463 = "9. Any person (substitution for securities etc.)"),
'Options or Warrants'!C7463,
IF(
'Options or Warrants'!B7463 = "",
#N/A,
'Options or Warrants'!B7463)
)</f>
        <v>#N/A</v>
      </c>
      <c r="E7463" t="e">
        <f>IF(
OR('Options - Free Attaching'!B7463 = "8. Transferee of restricted securities", 'Options - Free Attaching'!B7463 = "9. Any person (substitution for securities etc.)"),
'Options - Free Attaching'!C7463,
IF(
'Options - Free Attaching'!B7463 = "",
#N/A,
'Options - Free Attaching'!B7463)
)</f>
        <v>#N/A</v>
      </c>
      <c r="F7463" t="e">
        <f>IF(
OR('Con. Notes - Conversion'!B7463 = "8. Transferee of restricted securities", 'Con. Notes - Conversion'!B7463 = "9. Any person (substitution for securities etc.)"),
'Con. Notes - Conversion'!C7463,
IF(
'Con. Notes - Conversion'!B7463 = "",
#N/A,
'Con. Notes - Conversion'!B7463)
)</f>
        <v>#N/A</v>
      </c>
      <c r="G7463" t="e">
        <f>IF(
OR('Con. Notes - No Conversion'!B7463 = "8. Transferee of restricted securities", 'Con. Notes - No Conversion'!B7463 = "9. Any person (substitution for securities etc.)"),
'Con. Notes - No Conversion'!C7463,
IF(
'Con. Notes - No Conversion'!B7463 = "",
#N/A,
'Con. Notes - No Conversion'!B7463)
)</f>
        <v>#N/A</v>
      </c>
    </row>
    <row r="7464" spans="1:7" x14ac:dyDescent="0.25">
      <c r="A7464" t="e">
        <f>IF(
OR(Shares!B7464 = "8. Transferee of restricted securities", Shares!B7464 = "9. Any person (substitution for securities etc.)"),
Shares!C7464,
IF(
Shares!B7464 = "",
#N/A,
Shares!B7464)
)</f>
        <v>#N/A</v>
      </c>
      <c r="B7464" t="e">
        <f>IF(
OR('Shares - LTR - Granted'!B7464 = "8. Transferee of restricted securities", 'Shares - LTR - Granted'!B7464 = "9. Any person (substitution for securities etc.)"),
'Shares - LTR - Granted'!C7464,
IF(
'Shares - LTR - Granted'!B7464 = "",
#N/A,
'Shares - LTR - Granted'!B7464)
)</f>
        <v>#N/A</v>
      </c>
      <c r="C7464" t="e">
        <f>IF(
OR('Performance Securities'!B7464 = "8. Transferee of restricted securities", 'Performance Securities'!B7464 = "9. Any person (substitution for securities etc.)"),
'Performance Securities'!C7464,
IF(
'Performance Securities'!B7464 = "",
#N/A,
'Performance Securities'!B7464)
)</f>
        <v>#N/A</v>
      </c>
      <c r="D7464" t="e">
        <f>IF(
OR('Options or Warrants'!B7464 = "8. Transferee of restricted securities", 'Options or Warrants'!B7464 = "9. Any person (substitution for securities etc.)"),
'Options or Warrants'!C7464,
IF(
'Options or Warrants'!B7464 = "",
#N/A,
'Options or Warrants'!B7464)
)</f>
        <v>#N/A</v>
      </c>
      <c r="E7464" t="e">
        <f>IF(
OR('Options - Free Attaching'!B7464 = "8. Transferee of restricted securities", 'Options - Free Attaching'!B7464 = "9. Any person (substitution for securities etc.)"),
'Options - Free Attaching'!C7464,
IF(
'Options - Free Attaching'!B7464 = "",
#N/A,
'Options - Free Attaching'!B7464)
)</f>
        <v>#N/A</v>
      </c>
      <c r="F7464" t="e">
        <f>IF(
OR('Con. Notes - Conversion'!B7464 = "8. Transferee of restricted securities", 'Con. Notes - Conversion'!B7464 = "9. Any person (substitution for securities etc.)"),
'Con. Notes - Conversion'!C7464,
IF(
'Con. Notes - Conversion'!B7464 = "",
#N/A,
'Con. Notes - Conversion'!B7464)
)</f>
        <v>#N/A</v>
      </c>
      <c r="G7464" t="e">
        <f>IF(
OR('Con. Notes - No Conversion'!B7464 = "8. Transferee of restricted securities", 'Con. Notes - No Conversion'!B7464 = "9. Any person (substitution for securities etc.)"),
'Con. Notes - No Conversion'!C7464,
IF(
'Con. Notes - No Conversion'!B7464 = "",
#N/A,
'Con. Notes - No Conversion'!B7464)
)</f>
        <v>#N/A</v>
      </c>
    </row>
    <row r="7465" spans="1:7" x14ac:dyDescent="0.25">
      <c r="A7465" t="e">
        <f>IF(
OR(Shares!B7465 = "8. Transferee of restricted securities", Shares!B7465 = "9. Any person (substitution for securities etc.)"),
Shares!C7465,
IF(
Shares!B7465 = "",
#N/A,
Shares!B7465)
)</f>
        <v>#N/A</v>
      </c>
      <c r="B7465" t="e">
        <f>IF(
OR('Shares - LTR - Granted'!B7465 = "8. Transferee of restricted securities", 'Shares - LTR - Granted'!B7465 = "9. Any person (substitution for securities etc.)"),
'Shares - LTR - Granted'!C7465,
IF(
'Shares - LTR - Granted'!B7465 = "",
#N/A,
'Shares - LTR - Granted'!B7465)
)</f>
        <v>#N/A</v>
      </c>
      <c r="C7465" t="e">
        <f>IF(
OR('Performance Securities'!B7465 = "8. Transferee of restricted securities", 'Performance Securities'!B7465 = "9. Any person (substitution for securities etc.)"),
'Performance Securities'!C7465,
IF(
'Performance Securities'!B7465 = "",
#N/A,
'Performance Securities'!B7465)
)</f>
        <v>#N/A</v>
      </c>
      <c r="D7465" t="e">
        <f>IF(
OR('Options or Warrants'!B7465 = "8. Transferee of restricted securities", 'Options or Warrants'!B7465 = "9. Any person (substitution for securities etc.)"),
'Options or Warrants'!C7465,
IF(
'Options or Warrants'!B7465 = "",
#N/A,
'Options or Warrants'!B7465)
)</f>
        <v>#N/A</v>
      </c>
      <c r="E7465" t="e">
        <f>IF(
OR('Options - Free Attaching'!B7465 = "8. Transferee of restricted securities", 'Options - Free Attaching'!B7465 = "9. Any person (substitution for securities etc.)"),
'Options - Free Attaching'!C7465,
IF(
'Options - Free Attaching'!B7465 = "",
#N/A,
'Options - Free Attaching'!B7465)
)</f>
        <v>#N/A</v>
      </c>
      <c r="F7465" t="e">
        <f>IF(
OR('Con. Notes - Conversion'!B7465 = "8. Transferee of restricted securities", 'Con. Notes - Conversion'!B7465 = "9. Any person (substitution for securities etc.)"),
'Con. Notes - Conversion'!C7465,
IF(
'Con. Notes - Conversion'!B7465 = "",
#N/A,
'Con. Notes - Conversion'!B7465)
)</f>
        <v>#N/A</v>
      </c>
      <c r="G7465" t="e">
        <f>IF(
OR('Con. Notes - No Conversion'!B7465 = "8. Transferee of restricted securities", 'Con. Notes - No Conversion'!B7465 = "9. Any person (substitution for securities etc.)"),
'Con. Notes - No Conversion'!C7465,
IF(
'Con. Notes - No Conversion'!B7465 = "",
#N/A,
'Con. Notes - No Conversion'!B7465)
)</f>
        <v>#N/A</v>
      </c>
    </row>
    <row r="7466" spans="1:7" x14ac:dyDescent="0.25">
      <c r="A7466" t="e">
        <f>IF(
OR(Shares!B7466 = "8. Transferee of restricted securities", Shares!B7466 = "9. Any person (substitution for securities etc.)"),
Shares!C7466,
IF(
Shares!B7466 = "",
#N/A,
Shares!B7466)
)</f>
        <v>#N/A</v>
      </c>
      <c r="B7466" t="e">
        <f>IF(
OR('Shares - LTR - Granted'!B7466 = "8. Transferee of restricted securities", 'Shares - LTR - Granted'!B7466 = "9. Any person (substitution for securities etc.)"),
'Shares - LTR - Granted'!C7466,
IF(
'Shares - LTR - Granted'!B7466 = "",
#N/A,
'Shares - LTR - Granted'!B7466)
)</f>
        <v>#N/A</v>
      </c>
      <c r="C7466" t="e">
        <f>IF(
OR('Performance Securities'!B7466 = "8. Transferee of restricted securities", 'Performance Securities'!B7466 = "9. Any person (substitution for securities etc.)"),
'Performance Securities'!C7466,
IF(
'Performance Securities'!B7466 = "",
#N/A,
'Performance Securities'!B7466)
)</f>
        <v>#N/A</v>
      </c>
      <c r="D7466" t="e">
        <f>IF(
OR('Options or Warrants'!B7466 = "8. Transferee of restricted securities", 'Options or Warrants'!B7466 = "9. Any person (substitution for securities etc.)"),
'Options or Warrants'!C7466,
IF(
'Options or Warrants'!B7466 = "",
#N/A,
'Options or Warrants'!B7466)
)</f>
        <v>#N/A</v>
      </c>
      <c r="E7466" t="e">
        <f>IF(
OR('Options - Free Attaching'!B7466 = "8. Transferee of restricted securities", 'Options - Free Attaching'!B7466 = "9. Any person (substitution for securities etc.)"),
'Options - Free Attaching'!C7466,
IF(
'Options - Free Attaching'!B7466 = "",
#N/A,
'Options - Free Attaching'!B7466)
)</f>
        <v>#N/A</v>
      </c>
      <c r="F7466" t="e">
        <f>IF(
OR('Con. Notes - Conversion'!B7466 = "8. Transferee of restricted securities", 'Con. Notes - Conversion'!B7466 = "9. Any person (substitution for securities etc.)"),
'Con. Notes - Conversion'!C7466,
IF(
'Con. Notes - Conversion'!B7466 = "",
#N/A,
'Con. Notes - Conversion'!B7466)
)</f>
        <v>#N/A</v>
      </c>
      <c r="G7466" t="e">
        <f>IF(
OR('Con. Notes - No Conversion'!B7466 = "8. Transferee of restricted securities", 'Con. Notes - No Conversion'!B7466 = "9. Any person (substitution for securities etc.)"),
'Con. Notes - No Conversion'!C7466,
IF(
'Con. Notes - No Conversion'!B7466 = "",
#N/A,
'Con. Notes - No Conversion'!B7466)
)</f>
        <v>#N/A</v>
      </c>
    </row>
    <row r="7467" spans="1:7" x14ac:dyDescent="0.25">
      <c r="A7467" t="e">
        <f>IF(
OR(Shares!B7467 = "8. Transferee of restricted securities", Shares!B7467 = "9. Any person (substitution for securities etc.)"),
Shares!C7467,
IF(
Shares!B7467 = "",
#N/A,
Shares!B7467)
)</f>
        <v>#N/A</v>
      </c>
      <c r="B7467" t="e">
        <f>IF(
OR('Shares - LTR - Granted'!B7467 = "8. Transferee of restricted securities", 'Shares - LTR - Granted'!B7467 = "9. Any person (substitution for securities etc.)"),
'Shares - LTR - Granted'!C7467,
IF(
'Shares - LTR - Granted'!B7467 = "",
#N/A,
'Shares - LTR - Granted'!B7467)
)</f>
        <v>#N/A</v>
      </c>
      <c r="C7467" t="e">
        <f>IF(
OR('Performance Securities'!B7467 = "8. Transferee of restricted securities", 'Performance Securities'!B7467 = "9. Any person (substitution for securities etc.)"),
'Performance Securities'!C7467,
IF(
'Performance Securities'!B7467 = "",
#N/A,
'Performance Securities'!B7467)
)</f>
        <v>#N/A</v>
      </c>
      <c r="D7467" t="e">
        <f>IF(
OR('Options or Warrants'!B7467 = "8. Transferee of restricted securities", 'Options or Warrants'!B7467 = "9. Any person (substitution for securities etc.)"),
'Options or Warrants'!C7467,
IF(
'Options or Warrants'!B7467 = "",
#N/A,
'Options or Warrants'!B7467)
)</f>
        <v>#N/A</v>
      </c>
      <c r="E7467" t="e">
        <f>IF(
OR('Options - Free Attaching'!B7467 = "8. Transferee of restricted securities", 'Options - Free Attaching'!B7467 = "9. Any person (substitution for securities etc.)"),
'Options - Free Attaching'!C7467,
IF(
'Options - Free Attaching'!B7467 = "",
#N/A,
'Options - Free Attaching'!B7467)
)</f>
        <v>#N/A</v>
      </c>
      <c r="F7467" t="e">
        <f>IF(
OR('Con. Notes - Conversion'!B7467 = "8. Transferee of restricted securities", 'Con. Notes - Conversion'!B7467 = "9. Any person (substitution for securities etc.)"),
'Con. Notes - Conversion'!C7467,
IF(
'Con. Notes - Conversion'!B7467 = "",
#N/A,
'Con. Notes - Conversion'!B7467)
)</f>
        <v>#N/A</v>
      </c>
      <c r="G7467" t="e">
        <f>IF(
OR('Con. Notes - No Conversion'!B7467 = "8. Transferee of restricted securities", 'Con. Notes - No Conversion'!B7467 = "9. Any person (substitution for securities etc.)"),
'Con. Notes - No Conversion'!C7467,
IF(
'Con. Notes - No Conversion'!B7467 = "",
#N/A,
'Con. Notes - No Conversion'!B7467)
)</f>
        <v>#N/A</v>
      </c>
    </row>
    <row r="7468" spans="1:7" x14ac:dyDescent="0.25">
      <c r="A7468" t="e">
        <f>IF(
OR(Shares!B7468 = "8. Transferee of restricted securities", Shares!B7468 = "9. Any person (substitution for securities etc.)"),
Shares!C7468,
IF(
Shares!B7468 = "",
#N/A,
Shares!B7468)
)</f>
        <v>#N/A</v>
      </c>
      <c r="B7468" t="e">
        <f>IF(
OR('Shares - LTR - Granted'!B7468 = "8. Transferee of restricted securities", 'Shares - LTR - Granted'!B7468 = "9. Any person (substitution for securities etc.)"),
'Shares - LTR - Granted'!C7468,
IF(
'Shares - LTR - Granted'!B7468 = "",
#N/A,
'Shares - LTR - Granted'!B7468)
)</f>
        <v>#N/A</v>
      </c>
      <c r="C7468" t="e">
        <f>IF(
OR('Performance Securities'!B7468 = "8. Transferee of restricted securities", 'Performance Securities'!B7468 = "9. Any person (substitution for securities etc.)"),
'Performance Securities'!C7468,
IF(
'Performance Securities'!B7468 = "",
#N/A,
'Performance Securities'!B7468)
)</f>
        <v>#N/A</v>
      </c>
      <c r="D7468" t="e">
        <f>IF(
OR('Options or Warrants'!B7468 = "8. Transferee of restricted securities", 'Options or Warrants'!B7468 = "9. Any person (substitution for securities etc.)"),
'Options or Warrants'!C7468,
IF(
'Options or Warrants'!B7468 = "",
#N/A,
'Options or Warrants'!B7468)
)</f>
        <v>#N/A</v>
      </c>
      <c r="E7468" t="e">
        <f>IF(
OR('Options - Free Attaching'!B7468 = "8. Transferee of restricted securities", 'Options - Free Attaching'!B7468 = "9. Any person (substitution for securities etc.)"),
'Options - Free Attaching'!C7468,
IF(
'Options - Free Attaching'!B7468 = "",
#N/A,
'Options - Free Attaching'!B7468)
)</f>
        <v>#N/A</v>
      </c>
      <c r="F7468" t="e">
        <f>IF(
OR('Con. Notes - Conversion'!B7468 = "8. Transferee of restricted securities", 'Con. Notes - Conversion'!B7468 = "9. Any person (substitution for securities etc.)"),
'Con. Notes - Conversion'!C7468,
IF(
'Con. Notes - Conversion'!B7468 = "",
#N/A,
'Con. Notes - Conversion'!B7468)
)</f>
        <v>#N/A</v>
      </c>
      <c r="G7468" t="e">
        <f>IF(
OR('Con. Notes - No Conversion'!B7468 = "8. Transferee of restricted securities", 'Con. Notes - No Conversion'!B7468 = "9. Any person (substitution for securities etc.)"),
'Con. Notes - No Conversion'!C7468,
IF(
'Con. Notes - No Conversion'!B7468 = "",
#N/A,
'Con. Notes - No Conversion'!B7468)
)</f>
        <v>#N/A</v>
      </c>
    </row>
    <row r="7469" spans="1:7" x14ac:dyDescent="0.25">
      <c r="A7469" t="e">
        <f>IF(
OR(Shares!B7469 = "8. Transferee of restricted securities", Shares!B7469 = "9. Any person (substitution for securities etc.)"),
Shares!C7469,
IF(
Shares!B7469 = "",
#N/A,
Shares!B7469)
)</f>
        <v>#N/A</v>
      </c>
      <c r="B7469" t="e">
        <f>IF(
OR('Shares - LTR - Granted'!B7469 = "8. Transferee of restricted securities", 'Shares - LTR - Granted'!B7469 = "9. Any person (substitution for securities etc.)"),
'Shares - LTR - Granted'!C7469,
IF(
'Shares - LTR - Granted'!B7469 = "",
#N/A,
'Shares - LTR - Granted'!B7469)
)</f>
        <v>#N/A</v>
      </c>
      <c r="C7469" t="e">
        <f>IF(
OR('Performance Securities'!B7469 = "8. Transferee of restricted securities", 'Performance Securities'!B7469 = "9. Any person (substitution for securities etc.)"),
'Performance Securities'!C7469,
IF(
'Performance Securities'!B7469 = "",
#N/A,
'Performance Securities'!B7469)
)</f>
        <v>#N/A</v>
      </c>
      <c r="D7469" t="e">
        <f>IF(
OR('Options or Warrants'!B7469 = "8. Transferee of restricted securities", 'Options or Warrants'!B7469 = "9. Any person (substitution for securities etc.)"),
'Options or Warrants'!C7469,
IF(
'Options or Warrants'!B7469 = "",
#N/A,
'Options or Warrants'!B7469)
)</f>
        <v>#N/A</v>
      </c>
      <c r="E7469" t="e">
        <f>IF(
OR('Options - Free Attaching'!B7469 = "8. Transferee of restricted securities", 'Options - Free Attaching'!B7469 = "9. Any person (substitution for securities etc.)"),
'Options - Free Attaching'!C7469,
IF(
'Options - Free Attaching'!B7469 = "",
#N/A,
'Options - Free Attaching'!B7469)
)</f>
        <v>#N/A</v>
      </c>
      <c r="F7469" t="e">
        <f>IF(
OR('Con. Notes - Conversion'!B7469 = "8. Transferee of restricted securities", 'Con. Notes - Conversion'!B7469 = "9. Any person (substitution for securities etc.)"),
'Con. Notes - Conversion'!C7469,
IF(
'Con. Notes - Conversion'!B7469 = "",
#N/A,
'Con. Notes - Conversion'!B7469)
)</f>
        <v>#N/A</v>
      </c>
      <c r="G7469" t="e">
        <f>IF(
OR('Con. Notes - No Conversion'!B7469 = "8. Transferee of restricted securities", 'Con. Notes - No Conversion'!B7469 = "9. Any person (substitution for securities etc.)"),
'Con. Notes - No Conversion'!C7469,
IF(
'Con. Notes - No Conversion'!B7469 = "",
#N/A,
'Con. Notes - No Conversion'!B7469)
)</f>
        <v>#N/A</v>
      </c>
    </row>
    <row r="7470" spans="1:7" x14ac:dyDescent="0.25">
      <c r="A7470" t="e">
        <f>IF(
OR(Shares!B7470 = "8. Transferee of restricted securities", Shares!B7470 = "9. Any person (substitution for securities etc.)"),
Shares!C7470,
IF(
Shares!B7470 = "",
#N/A,
Shares!B7470)
)</f>
        <v>#N/A</v>
      </c>
      <c r="B7470" t="e">
        <f>IF(
OR('Shares - LTR - Granted'!B7470 = "8. Transferee of restricted securities", 'Shares - LTR - Granted'!B7470 = "9. Any person (substitution for securities etc.)"),
'Shares - LTR - Granted'!C7470,
IF(
'Shares - LTR - Granted'!B7470 = "",
#N/A,
'Shares - LTR - Granted'!B7470)
)</f>
        <v>#N/A</v>
      </c>
      <c r="C7470" t="e">
        <f>IF(
OR('Performance Securities'!B7470 = "8. Transferee of restricted securities", 'Performance Securities'!B7470 = "9. Any person (substitution for securities etc.)"),
'Performance Securities'!C7470,
IF(
'Performance Securities'!B7470 = "",
#N/A,
'Performance Securities'!B7470)
)</f>
        <v>#N/A</v>
      </c>
      <c r="D7470" t="e">
        <f>IF(
OR('Options or Warrants'!B7470 = "8. Transferee of restricted securities", 'Options or Warrants'!B7470 = "9. Any person (substitution for securities etc.)"),
'Options or Warrants'!C7470,
IF(
'Options or Warrants'!B7470 = "",
#N/A,
'Options or Warrants'!B7470)
)</f>
        <v>#N/A</v>
      </c>
      <c r="E7470" t="e">
        <f>IF(
OR('Options - Free Attaching'!B7470 = "8. Transferee of restricted securities", 'Options - Free Attaching'!B7470 = "9. Any person (substitution for securities etc.)"),
'Options - Free Attaching'!C7470,
IF(
'Options - Free Attaching'!B7470 = "",
#N/A,
'Options - Free Attaching'!B7470)
)</f>
        <v>#N/A</v>
      </c>
      <c r="F7470" t="e">
        <f>IF(
OR('Con. Notes - Conversion'!B7470 = "8. Transferee of restricted securities", 'Con. Notes - Conversion'!B7470 = "9. Any person (substitution for securities etc.)"),
'Con. Notes - Conversion'!C7470,
IF(
'Con. Notes - Conversion'!B7470 = "",
#N/A,
'Con. Notes - Conversion'!B7470)
)</f>
        <v>#N/A</v>
      </c>
      <c r="G7470" t="e">
        <f>IF(
OR('Con. Notes - No Conversion'!B7470 = "8. Transferee of restricted securities", 'Con. Notes - No Conversion'!B7470 = "9. Any person (substitution for securities etc.)"),
'Con. Notes - No Conversion'!C7470,
IF(
'Con. Notes - No Conversion'!B7470 = "",
#N/A,
'Con. Notes - No Conversion'!B7470)
)</f>
        <v>#N/A</v>
      </c>
    </row>
    <row r="7471" spans="1:7" x14ac:dyDescent="0.25">
      <c r="A7471" t="e">
        <f>IF(
OR(Shares!B7471 = "8. Transferee of restricted securities", Shares!B7471 = "9. Any person (substitution for securities etc.)"),
Shares!C7471,
IF(
Shares!B7471 = "",
#N/A,
Shares!B7471)
)</f>
        <v>#N/A</v>
      </c>
      <c r="B7471" t="e">
        <f>IF(
OR('Shares - LTR - Granted'!B7471 = "8. Transferee of restricted securities", 'Shares - LTR - Granted'!B7471 = "9. Any person (substitution for securities etc.)"),
'Shares - LTR - Granted'!C7471,
IF(
'Shares - LTR - Granted'!B7471 = "",
#N/A,
'Shares - LTR - Granted'!B7471)
)</f>
        <v>#N/A</v>
      </c>
      <c r="C7471" t="e">
        <f>IF(
OR('Performance Securities'!B7471 = "8. Transferee of restricted securities", 'Performance Securities'!B7471 = "9. Any person (substitution for securities etc.)"),
'Performance Securities'!C7471,
IF(
'Performance Securities'!B7471 = "",
#N/A,
'Performance Securities'!B7471)
)</f>
        <v>#N/A</v>
      </c>
      <c r="D7471" t="e">
        <f>IF(
OR('Options or Warrants'!B7471 = "8. Transferee of restricted securities", 'Options or Warrants'!B7471 = "9. Any person (substitution for securities etc.)"),
'Options or Warrants'!C7471,
IF(
'Options or Warrants'!B7471 = "",
#N/A,
'Options or Warrants'!B7471)
)</f>
        <v>#N/A</v>
      </c>
      <c r="E7471" t="e">
        <f>IF(
OR('Options - Free Attaching'!B7471 = "8. Transferee of restricted securities", 'Options - Free Attaching'!B7471 = "9. Any person (substitution for securities etc.)"),
'Options - Free Attaching'!C7471,
IF(
'Options - Free Attaching'!B7471 = "",
#N/A,
'Options - Free Attaching'!B7471)
)</f>
        <v>#N/A</v>
      </c>
      <c r="F7471" t="e">
        <f>IF(
OR('Con. Notes - Conversion'!B7471 = "8. Transferee of restricted securities", 'Con. Notes - Conversion'!B7471 = "9. Any person (substitution for securities etc.)"),
'Con. Notes - Conversion'!C7471,
IF(
'Con. Notes - Conversion'!B7471 = "",
#N/A,
'Con. Notes - Conversion'!B7471)
)</f>
        <v>#N/A</v>
      </c>
      <c r="G7471" t="e">
        <f>IF(
OR('Con. Notes - No Conversion'!B7471 = "8. Transferee of restricted securities", 'Con. Notes - No Conversion'!B7471 = "9. Any person (substitution for securities etc.)"),
'Con. Notes - No Conversion'!C7471,
IF(
'Con. Notes - No Conversion'!B7471 = "",
#N/A,
'Con. Notes - No Conversion'!B7471)
)</f>
        <v>#N/A</v>
      </c>
    </row>
    <row r="7472" spans="1:7" x14ac:dyDescent="0.25">
      <c r="A7472" t="e">
        <f>IF(
OR(Shares!B7472 = "8. Transferee of restricted securities", Shares!B7472 = "9. Any person (substitution for securities etc.)"),
Shares!C7472,
IF(
Shares!B7472 = "",
#N/A,
Shares!B7472)
)</f>
        <v>#N/A</v>
      </c>
      <c r="B7472" t="e">
        <f>IF(
OR('Shares - LTR - Granted'!B7472 = "8. Transferee of restricted securities", 'Shares - LTR - Granted'!B7472 = "9. Any person (substitution for securities etc.)"),
'Shares - LTR - Granted'!C7472,
IF(
'Shares - LTR - Granted'!B7472 = "",
#N/A,
'Shares - LTR - Granted'!B7472)
)</f>
        <v>#N/A</v>
      </c>
      <c r="C7472" t="e">
        <f>IF(
OR('Performance Securities'!B7472 = "8. Transferee of restricted securities", 'Performance Securities'!B7472 = "9. Any person (substitution for securities etc.)"),
'Performance Securities'!C7472,
IF(
'Performance Securities'!B7472 = "",
#N/A,
'Performance Securities'!B7472)
)</f>
        <v>#N/A</v>
      </c>
      <c r="D7472" t="e">
        <f>IF(
OR('Options or Warrants'!B7472 = "8. Transferee of restricted securities", 'Options or Warrants'!B7472 = "9. Any person (substitution for securities etc.)"),
'Options or Warrants'!C7472,
IF(
'Options or Warrants'!B7472 = "",
#N/A,
'Options or Warrants'!B7472)
)</f>
        <v>#N/A</v>
      </c>
      <c r="E7472" t="e">
        <f>IF(
OR('Options - Free Attaching'!B7472 = "8. Transferee of restricted securities", 'Options - Free Attaching'!B7472 = "9. Any person (substitution for securities etc.)"),
'Options - Free Attaching'!C7472,
IF(
'Options - Free Attaching'!B7472 = "",
#N/A,
'Options - Free Attaching'!B7472)
)</f>
        <v>#N/A</v>
      </c>
      <c r="F7472" t="e">
        <f>IF(
OR('Con. Notes - Conversion'!B7472 = "8. Transferee of restricted securities", 'Con. Notes - Conversion'!B7472 = "9. Any person (substitution for securities etc.)"),
'Con. Notes - Conversion'!C7472,
IF(
'Con. Notes - Conversion'!B7472 = "",
#N/A,
'Con. Notes - Conversion'!B7472)
)</f>
        <v>#N/A</v>
      </c>
      <c r="G7472" t="e">
        <f>IF(
OR('Con. Notes - No Conversion'!B7472 = "8. Transferee of restricted securities", 'Con. Notes - No Conversion'!B7472 = "9. Any person (substitution for securities etc.)"),
'Con. Notes - No Conversion'!C7472,
IF(
'Con. Notes - No Conversion'!B7472 = "",
#N/A,
'Con. Notes - No Conversion'!B7472)
)</f>
        <v>#N/A</v>
      </c>
    </row>
    <row r="7473" spans="1:7" x14ac:dyDescent="0.25">
      <c r="A7473" t="e">
        <f>IF(
OR(Shares!B7473 = "8. Transferee of restricted securities", Shares!B7473 = "9. Any person (substitution for securities etc.)"),
Shares!C7473,
IF(
Shares!B7473 = "",
#N/A,
Shares!B7473)
)</f>
        <v>#N/A</v>
      </c>
      <c r="B7473" t="e">
        <f>IF(
OR('Shares - LTR - Granted'!B7473 = "8. Transferee of restricted securities", 'Shares - LTR - Granted'!B7473 = "9. Any person (substitution for securities etc.)"),
'Shares - LTR - Granted'!C7473,
IF(
'Shares - LTR - Granted'!B7473 = "",
#N/A,
'Shares - LTR - Granted'!B7473)
)</f>
        <v>#N/A</v>
      </c>
      <c r="C7473" t="e">
        <f>IF(
OR('Performance Securities'!B7473 = "8. Transferee of restricted securities", 'Performance Securities'!B7473 = "9. Any person (substitution for securities etc.)"),
'Performance Securities'!C7473,
IF(
'Performance Securities'!B7473 = "",
#N/A,
'Performance Securities'!B7473)
)</f>
        <v>#N/A</v>
      </c>
      <c r="D7473" t="e">
        <f>IF(
OR('Options or Warrants'!B7473 = "8. Transferee of restricted securities", 'Options or Warrants'!B7473 = "9. Any person (substitution for securities etc.)"),
'Options or Warrants'!C7473,
IF(
'Options or Warrants'!B7473 = "",
#N/A,
'Options or Warrants'!B7473)
)</f>
        <v>#N/A</v>
      </c>
      <c r="E7473" t="e">
        <f>IF(
OR('Options - Free Attaching'!B7473 = "8. Transferee of restricted securities", 'Options - Free Attaching'!B7473 = "9. Any person (substitution for securities etc.)"),
'Options - Free Attaching'!C7473,
IF(
'Options - Free Attaching'!B7473 = "",
#N/A,
'Options - Free Attaching'!B7473)
)</f>
        <v>#N/A</v>
      </c>
      <c r="F7473" t="e">
        <f>IF(
OR('Con. Notes - Conversion'!B7473 = "8. Transferee of restricted securities", 'Con. Notes - Conversion'!B7473 = "9. Any person (substitution for securities etc.)"),
'Con. Notes - Conversion'!C7473,
IF(
'Con. Notes - Conversion'!B7473 = "",
#N/A,
'Con. Notes - Conversion'!B7473)
)</f>
        <v>#N/A</v>
      </c>
      <c r="G7473" t="e">
        <f>IF(
OR('Con. Notes - No Conversion'!B7473 = "8. Transferee of restricted securities", 'Con. Notes - No Conversion'!B7473 = "9. Any person (substitution for securities etc.)"),
'Con. Notes - No Conversion'!C7473,
IF(
'Con. Notes - No Conversion'!B7473 = "",
#N/A,
'Con. Notes - No Conversion'!B7473)
)</f>
        <v>#N/A</v>
      </c>
    </row>
    <row r="7474" spans="1:7" x14ac:dyDescent="0.25">
      <c r="A7474" t="e">
        <f>IF(
OR(Shares!B7474 = "8. Transferee of restricted securities", Shares!B7474 = "9. Any person (substitution for securities etc.)"),
Shares!C7474,
IF(
Shares!B7474 = "",
#N/A,
Shares!B7474)
)</f>
        <v>#N/A</v>
      </c>
      <c r="B7474" t="e">
        <f>IF(
OR('Shares - LTR - Granted'!B7474 = "8. Transferee of restricted securities", 'Shares - LTR - Granted'!B7474 = "9. Any person (substitution for securities etc.)"),
'Shares - LTR - Granted'!C7474,
IF(
'Shares - LTR - Granted'!B7474 = "",
#N/A,
'Shares - LTR - Granted'!B7474)
)</f>
        <v>#N/A</v>
      </c>
      <c r="C7474" t="e">
        <f>IF(
OR('Performance Securities'!B7474 = "8. Transferee of restricted securities", 'Performance Securities'!B7474 = "9. Any person (substitution for securities etc.)"),
'Performance Securities'!C7474,
IF(
'Performance Securities'!B7474 = "",
#N/A,
'Performance Securities'!B7474)
)</f>
        <v>#N/A</v>
      </c>
      <c r="D7474" t="e">
        <f>IF(
OR('Options or Warrants'!B7474 = "8. Transferee of restricted securities", 'Options or Warrants'!B7474 = "9. Any person (substitution for securities etc.)"),
'Options or Warrants'!C7474,
IF(
'Options or Warrants'!B7474 = "",
#N/A,
'Options or Warrants'!B7474)
)</f>
        <v>#N/A</v>
      </c>
      <c r="E7474" t="e">
        <f>IF(
OR('Options - Free Attaching'!B7474 = "8. Transferee of restricted securities", 'Options - Free Attaching'!B7474 = "9. Any person (substitution for securities etc.)"),
'Options - Free Attaching'!C7474,
IF(
'Options - Free Attaching'!B7474 = "",
#N/A,
'Options - Free Attaching'!B7474)
)</f>
        <v>#N/A</v>
      </c>
      <c r="F7474" t="e">
        <f>IF(
OR('Con. Notes - Conversion'!B7474 = "8. Transferee of restricted securities", 'Con. Notes - Conversion'!B7474 = "9. Any person (substitution for securities etc.)"),
'Con. Notes - Conversion'!C7474,
IF(
'Con. Notes - Conversion'!B7474 = "",
#N/A,
'Con. Notes - Conversion'!B7474)
)</f>
        <v>#N/A</v>
      </c>
      <c r="G7474" t="e">
        <f>IF(
OR('Con. Notes - No Conversion'!B7474 = "8. Transferee of restricted securities", 'Con. Notes - No Conversion'!B7474 = "9. Any person (substitution for securities etc.)"),
'Con. Notes - No Conversion'!C7474,
IF(
'Con. Notes - No Conversion'!B7474 = "",
#N/A,
'Con. Notes - No Conversion'!B7474)
)</f>
        <v>#N/A</v>
      </c>
    </row>
    <row r="7475" spans="1:7" x14ac:dyDescent="0.25">
      <c r="A7475" t="e">
        <f>IF(
OR(Shares!B7475 = "8. Transferee of restricted securities", Shares!B7475 = "9. Any person (substitution for securities etc.)"),
Shares!C7475,
IF(
Shares!B7475 = "",
#N/A,
Shares!B7475)
)</f>
        <v>#N/A</v>
      </c>
      <c r="B7475" t="e">
        <f>IF(
OR('Shares - LTR - Granted'!B7475 = "8. Transferee of restricted securities", 'Shares - LTR - Granted'!B7475 = "9. Any person (substitution for securities etc.)"),
'Shares - LTR - Granted'!C7475,
IF(
'Shares - LTR - Granted'!B7475 = "",
#N/A,
'Shares - LTR - Granted'!B7475)
)</f>
        <v>#N/A</v>
      </c>
      <c r="C7475" t="e">
        <f>IF(
OR('Performance Securities'!B7475 = "8. Transferee of restricted securities", 'Performance Securities'!B7475 = "9. Any person (substitution for securities etc.)"),
'Performance Securities'!C7475,
IF(
'Performance Securities'!B7475 = "",
#N/A,
'Performance Securities'!B7475)
)</f>
        <v>#N/A</v>
      </c>
      <c r="D7475" t="e">
        <f>IF(
OR('Options or Warrants'!B7475 = "8. Transferee of restricted securities", 'Options or Warrants'!B7475 = "9. Any person (substitution for securities etc.)"),
'Options or Warrants'!C7475,
IF(
'Options or Warrants'!B7475 = "",
#N/A,
'Options or Warrants'!B7475)
)</f>
        <v>#N/A</v>
      </c>
      <c r="E7475" t="e">
        <f>IF(
OR('Options - Free Attaching'!B7475 = "8. Transferee of restricted securities", 'Options - Free Attaching'!B7475 = "9. Any person (substitution for securities etc.)"),
'Options - Free Attaching'!C7475,
IF(
'Options - Free Attaching'!B7475 = "",
#N/A,
'Options - Free Attaching'!B7475)
)</f>
        <v>#N/A</v>
      </c>
      <c r="F7475" t="e">
        <f>IF(
OR('Con. Notes - Conversion'!B7475 = "8. Transferee of restricted securities", 'Con. Notes - Conversion'!B7475 = "9. Any person (substitution for securities etc.)"),
'Con. Notes - Conversion'!C7475,
IF(
'Con. Notes - Conversion'!B7475 = "",
#N/A,
'Con. Notes - Conversion'!B7475)
)</f>
        <v>#N/A</v>
      </c>
      <c r="G7475" t="e">
        <f>IF(
OR('Con. Notes - No Conversion'!B7475 = "8. Transferee of restricted securities", 'Con. Notes - No Conversion'!B7475 = "9. Any person (substitution for securities etc.)"),
'Con. Notes - No Conversion'!C7475,
IF(
'Con. Notes - No Conversion'!B7475 = "",
#N/A,
'Con. Notes - No Conversion'!B7475)
)</f>
        <v>#N/A</v>
      </c>
    </row>
    <row r="7476" spans="1:7" x14ac:dyDescent="0.25">
      <c r="A7476" t="e">
        <f>IF(
OR(Shares!B7476 = "8. Transferee of restricted securities", Shares!B7476 = "9. Any person (substitution for securities etc.)"),
Shares!C7476,
IF(
Shares!B7476 = "",
#N/A,
Shares!B7476)
)</f>
        <v>#N/A</v>
      </c>
      <c r="B7476" t="e">
        <f>IF(
OR('Shares - LTR - Granted'!B7476 = "8. Transferee of restricted securities", 'Shares - LTR - Granted'!B7476 = "9. Any person (substitution for securities etc.)"),
'Shares - LTR - Granted'!C7476,
IF(
'Shares - LTR - Granted'!B7476 = "",
#N/A,
'Shares - LTR - Granted'!B7476)
)</f>
        <v>#N/A</v>
      </c>
      <c r="C7476" t="e">
        <f>IF(
OR('Performance Securities'!B7476 = "8. Transferee of restricted securities", 'Performance Securities'!B7476 = "9. Any person (substitution for securities etc.)"),
'Performance Securities'!C7476,
IF(
'Performance Securities'!B7476 = "",
#N/A,
'Performance Securities'!B7476)
)</f>
        <v>#N/A</v>
      </c>
      <c r="D7476" t="e">
        <f>IF(
OR('Options or Warrants'!B7476 = "8. Transferee of restricted securities", 'Options or Warrants'!B7476 = "9. Any person (substitution for securities etc.)"),
'Options or Warrants'!C7476,
IF(
'Options or Warrants'!B7476 = "",
#N/A,
'Options or Warrants'!B7476)
)</f>
        <v>#N/A</v>
      </c>
      <c r="E7476" t="e">
        <f>IF(
OR('Options - Free Attaching'!B7476 = "8. Transferee of restricted securities", 'Options - Free Attaching'!B7476 = "9. Any person (substitution for securities etc.)"),
'Options - Free Attaching'!C7476,
IF(
'Options - Free Attaching'!B7476 = "",
#N/A,
'Options - Free Attaching'!B7476)
)</f>
        <v>#N/A</v>
      </c>
      <c r="F7476" t="e">
        <f>IF(
OR('Con. Notes - Conversion'!B7476 = "8. Transferee of restricted securities", 'Con. Notes - Conversion'!B7476 = "9. Any person (substitution for securities etc.)"),
'Con. Notes - Conversion'!C7476,
IF(
'Con. Notes - Conversion'!B7476 = "",
#N/A,
'Con. Notes - Conversion'!B7476)
)</f>
        <v>#N/A</v>
      </c>
      <c r="G7476" t="e">
        <f>IF(
OR('Con. Notes - No Conversion'!B7476 = "8. Transferee of restricted securities", 'Con. Notes - No Conversion'!B7476 = "9. Any person (substitution for securities etc.)"),
'Con. Notes - No Conversion'!C7476,
IF(
'Con. Notes - No Conversion'!B7476 = "",
#N/A,
'Con. Notes - No Conversion'!B7476)
)</f>
        <v>#N/A</v>
      </c>
    </row>
    <row r="7477" spans="1:7" x14ac:dyDescent="0.25">
      <c r="A7477" t="e">
        <f>IF(
OR(Shares!B7477 = "8. Transferee of restricted securities", Shares!B7477 = "9. Any person (substitution for securities etc.)"),
Shares!C7477,
IF(
Shares!B7477 = "",
#N/A,
Shares!B7477)
)</f>
        <v>#N/A</v>
      </c>
      <c r="B7477" t="e">
        <f>IF(
OR('Shares - LTR - Granted'!B7477 = "8. Transferee of restricted securities", 'Shares - LTR - Granted'!B7477 = "9. Any person (substitution for securities etc.)"),
'Shares - LTR - Granted'!C7477,
IF(
'Shares - LTR - Granted'!B7477 = "",
#N/A,
'Shares - LTR - Granted'!B7477)
)</f>
        <v>#N/A</v>
      </c>
      <c r="C7477" t="e">
        <f>IF(
OR('Performance Securities'!B7477 = "8. Transferee of restricted securities", 'Performance Securities'!B7477 = "9. Any person (substitution for securities etc.)"),
'Performance Securities'!C7477,
IF(
'Performance Securities'!B7477 = "",
#N/A,
'Performance Securities'!B7477)
)</f>
        <v>#N/A</v>
      </c>
      <c r="D7477" t="e">
        <f>IF(
OR('Options or Warrants'!B7477 = "8. Transferee of restricted securities", 'Options or Warrants'!B7477 = "9. Any person (substitution for securities etc.)"),
'Options or Warrants'!C7477,
IF(
'Options or Warrants'!B7477 = "",
#N/A,
'Options or Warrants'!B7477)
)</f>
        <v>#N/A</v>
      </c>
      <c r="E7477" t="e">
        <f>IF(
OR('Options - Free Attaching'!B7477 = "8. Transferee of restricted securities", 'Options - Free Attaching'!B7477 = "9. Any person (substitution for securities etc.)"),
'Options - Free Attaching'!C7477,
IF(
'Options - Free Attaching'!B7477 = "",
#N/A,
'Options - Free Attaching'!B7477)
)</f>
        <v>#N/A</v>
      </c>
      <c r="F7477" t="e">
        <f>IF(
OR('Con. Notes - Conversion'!B7477 = "8. Transferee of restricted securities", 'Con. Notes - Conversion'!B7477 = "9. Any person (substitution for securities etc.)"),
'Con. Notes - Conversion'!C7477,
IF(
'Con. Notes - Conversion'!B7477 = "",
#N/A,
'Con. Notes - Conversion'!B7477)
)</f>
        <v>#N/A</v>
      </c>
      <c r="G7477" t="e">
        <f>IF(
OR('Con. Notes - No Conversion'!B7477 = "8. Transferee of restricted securities", 'Con. Notes - No Conversion'!B7477 = "9. Any person (substitution for securities etc.)"),
'Con. Notes - No Conversion'!C7477,
IF(
'Con. Notes - No Conversion'!B7477 = "",
#N/A,
'Con. Notes - No Conversion'!B7477)
)</f>
        <v>#N/A</v>
      </c>
    </row>
    <row r="7478" spans="1:7" x14ac:dyDescent="0.25">
      <c r="A7478" t="e">
        <f>IF(
OR(Shares!B7478 = "8. Transferee of restricted securities", Shares!B7478 = "9. Any person (substitution for securities etc.)"),
Shares!C7478,
IF(
Shares!B7478 = "",
#N/A,
Shares!B7478)
)</f>
        <v>#N/A</v>
      </c>
      <c r="B7478" t="e">
        <f>IF(
OR('Shares - LTR - Granted'!B7478 = "8. Transferee of restricted securities", 'Shares - LTR - Granted'!B7478 = "9. Any person (substitution for securities etc.)"),
'Shares - LTR - Granted'!C7478,
IF(
'Shares - LTR - Granted'!B7478 = "",
#N/A,
'Shares - LTR - Granted'!B7478)
)</f>
        <v>#N/A</v>
      </c>
      <c r="C7478" t="e">
        <f>IF(
OR('Performance Securities'!B7478 = "8. Transferee of restricted securities", 'Performance Securities'!B7478 = "9. Any person (substitution for securities etc.)"),
'Performance Securities'!C7478,
IF(
'Performance Securities'!B7478 = "",
#N/A,
'Performance Securities'!B7478)
)</f>
        <v>#N/A</v>
      </c>
      <c r="D7478" t="e">
        <f>IF(
OR('Options or Warrants'!B7478 = "8. Transferee of restricted securities", 'Options or Warrants'!B7478 = "9. Any person (substitution for securities etc.)"),
'Options or Warrants'!C7478,
IF(
'Options or Warrants'!B7478 = "",
#N/A,
'Options or Warrants'!B7478)
)</f>
        <v>#N/A</v>
      </c>
      <c r="E7478" t="e">
        <f>IF(
OR('Options - Free Attaching'!B7478 = "8. Transferee of restricted securities", 'Options - Free Attaching'!B7478 = "9. Any person (substitution for securities etc.)"),
'Options - Free Attaching'!C7478,
IF(
'Options - Free Attaching'!B7478 = "",
#N/A,
'Options - Free Attaching'!B7478)
)</f>
        <v>#N/A</v>
      </c>
      <c r="F7478" t="e">
        <f>IF(
OR('Con. Notes - Conversion'!B7478 = "8. Transferee of restricted securities", 'Con. Notes - Conversion'!B7478 = "9. Any person (substitution for securities etc.)"),
'Con. Notes - Conversion'!C7478,
IF(
'Con. Notes - Conversion'!B7478 = "",
#N/A,
'Con. Notes - Conversion'!B7478)
)</f>
        <v>#N/A</v>
      </c>
      <c r="G7478" t="e">
        <f>IF(
OR('Con. Notes - No Conversion'!B7478 = "8. Transferee of restricted securities", 'Con. Notes - No Conversion'!B7478 = "9. Any person (substitution for securities etc.)"),
'Con. Notes - No Conversion'!C7478,
IF(
'Con. Notes - No Conversion'!B7478 = "",
#N/A,
'Con. Notes - No Conversion'!B7478)
)</f>
        <v>#N/A</v>
      </c>
    </row>
    <row r="7479" spans="1:7" x14ac:dyDescent="0.25">
      <c r="A7479" t="e">
        <f>IF(
OR(Shares!B7479 = "8. Transferee of restricted securities", Shares!B7479 = "9. Any person (substitution for securities etc.)"),
Shares!C7479,
IF(
Shares!B7479 = "",
#N/A,
Shares!B7479)
)</f>
        <v>#N/A</v>
      </c>
      <c r="B7479" t="e">
        <f>IF(
OR('Shares - LTR - Granted'!B7479 = "8. Transferee of restricted securities", 'Shares - LTR - Granted'!B7479 = "9. Any person (substitution for securities etc.)"),
'Shares - LTR - Granted'!C7479,
IF(
'Shares - LTR - Granted'!B7479 = "",
#N/A,
'Shares - LTR - Granted'!B7479)
)</f>
        <v>#N/A</v>
      </c>
      <c r="C7479" t="e">
        <f>IF(
OR('Performance Securities'!B7479 = "8. Transferee of restricted securities", 'Performance Securities'!B7479 = "9. Any person (substitution for securities etc.)"),
'Performance Securities'!C7479,
IF(
'Performance Securities'!B7479 = "",
#N/A,
'Performance Securities'!B7479)
)</f>
        <v>#N/A</v>
      </c>
      <c r="D7479" t="e">
        <f>IF(
OR('Options or Warrants'!B7479 = "8. Transferee of restricted securities", 'Options or Warrants'!B7479 = "9. Any person (substitution for securities etc.)"),
'Options or Warrants'!C7479,
IF(
'Options or Warrants'!B7479 = "",
#N/A,
'Options or Warrants'!B7479)
)</f>
        <v>#N/A</v>
      </c>
      <c r="E7479" t="e">
        <f>IF(
OR('Options - Free Attaching'!B7479 = "8. Transferee of restricted securities", 'Options - Free Attaching'!B7479 = "9. Any person (substitution for securities etc.)"),
'Options - Free Attaching'!C7479,
IF(
'Options - Free Attaching'!B7479 = "",
#N/A,
'Options - Free Attaching'!B7479)
)</f>
        <v>#N/A</v>
      </c>
      <c r="F7479" t="e">
        <f>IF(
OR('Con. Notes - Conversion'!B7479 = "8. Transferee of restricted securities", 'Con. Notes - Conversion'!B7479 = "9. Any person (substitution for securities etc.)"),
'Con. Notes - Conversion'!C7479,
IF(
'Con. Notes - Conversion'!B7479 = "",
#N/A,
'Con. Notes - Conversion'!B7479)
)</f>
        <v>#N/A</v>
      </c>
      <c r="G7479" t="e">
        <f>IF(
OR('Con. Notes - No Conversion'!B7479 = "8. Transferee of restricted securities", 'Con. Notes - No Conversion'!B7479 = "9. Any person (substitution for securities etc.)"),
'Con. Notes - No Conversion'!C7479,
IF(
'Con. Notes - No Conversion'!B7479 = "",
#N/A,
'Con. Notes - No Conversion'!B7479)
)</f>
        <v>#N/A</v>
      </c>
    </row>
    <row r="7480" spans="1:7" x14ac:dyDescent="0.25">
      <c r="A7480" t="e">
        <f>IF(
OR(Shares!B7480 = "8. Transferee of restricted securities", Shares!B7480 = "9. Any person (substitution for securities etc.)"),
Shares!C7480,
IF(
Shares!B7480 = "",
#N/A,
Shares!B7480)
)</f>
        <v>#N/A</v>
      </c>
      <c r="B7480" t="e">
        <f>IF(
OR('Shares - LTR - Granted'!B7480 = "8. Transferee of restricted securities", 'Shares - LTR - Granted'!B7480 = "9. Any person (substitution for securities etc.)"),
'Shares - LTR - Granted'!C7480,
IF(
'Shares - LTR - Granted'!B7480 = "",
#N/A,
'Shares - LTR - Granted'!B7480)
)</f>
        <v>#N/A</v>
      </c>
      <c r="C7480" t="e">
        <f>IF(
OR('Performance Securities'!B7480 = "8. Transferee of restricted securities", 'Performance Securities'!B7480 = "9. Any person (substitution for securities etc.)"),
'Performance Securities'!C7480,
IF(
'Performance Securities'!B7480 = "",
#N/A,
'Performance Securities'!B7480)
)</f>
        <v>#N/A</v>
      </c>
      <c r="D7480" t="e">
        <f>IF(
OR('Options or Warrants'!B7480 = "8. Transferee of restricted securities", 'Options or Warrants'!B7480 = "9. Any person (substitution for securities etc.)"),
'Options or Warrants'!C7480,
IF(
'Options or Warrants'!B7480 = "",
#N/A,
'Options or Warrants'!B7480)
)</f>
        <v>#N/A</v>
      </c>
      <c r="E7480" t="e">
        <f>IF(
OR('Options - Free Attaching'!B7480 = "8. Transferee of restricted securities", 'Options - Free Attaching'!B7480 = "9. Any person (substitution for securities etc.)"),
'Options - Free Attaching'!C7480,
IF(
'Options - Free Attaching'!B7480 = "",
#N/A,
'Options - Free Attaching'!B7480)
)</f>
        <v>#N/A</v>
      </c>
      <c r="F7480" t="e">
        <f>IF(
OR('Con. Notes - Conversion'!B7480 = "8. Transferee of restricted securities", 'Con. Notes - Conversion'!B7480 = "9. Any person (substitution for securities etc.)"),
'Con. Notes - Conversion'!C7480,
IF(
'Con. Notes - Conversion'!B7480 = "",
#N/A,
'Con. Notes - Conversion'!B7480)
)</f>
        <v>#N/A</v>
      </c>
      <c r="G7480" t="e">
        <f>IF(
OR('Con. Notes - No Conversion'!B7480 = "8. Transferee of restricted securities", 'Con. Notes - No Conversion'!B7480 = "9. Any person (substitution for securities etc.)"),
'Con. Notes - No Conversion'!C7480,
IF(
'Con. Notes - No Conversion'!B7480 = "",
#N/A,
'Con. Notes - No Conversion'!B7480)
)</f>
        <v>#N/A</v>
      </c>
    </row>
    <row r="7481" spans="1:7" x14ac:dyDescent="0.25">
      <c r="A7481" t="e">
        <f>IF(
OR(Shares!B7481 = "8. Transferee of restricted securities", Shares!B7481 = "9. Any person (substitution for securities etc.)"),
Shares!C7481,
IF(
Shares!B7481 = "",
#N/A,
Shares!B7481)
)</f>
        <v>#N/A</v>
      </c>
      <c r="B7481" t="e">
        <f>IF(
OR('Shares - LTR - Granted'!B7481 = "8. Transferee of restricted securities", 'Shares - LTR - Granted'!B7481 = "9. Any person (substitution for securities etc.)"),
'Shares - LTR - Granted'!C7481,
IF(
'Shares - LTR - Granted'!B7481 = "",
#N/A,
'Shares - LTR - Granted'!B7481)
)</f>
        <v>#N/A</v>
      </c>
      <c r="C7481" t="e">
        <f>IF(
OR('Performance Securities'!B7481 = "8. Transferee of restricted securities", 'Performance Securities'!B7481 = "9. Any person (substitution for securities etc.)"),
'Performance Securities'!C7481,
IF(
'Performance Securities'!B7481 = "",
#N/A,
'Performance Securities'!B7481)
)</f>
        <v>#N/A</v>
      </c>
      <c r="D7481" t="e">
        <f>IF(
OR('Options or Warrants'!B7481 = "8. Transferee of restricted securities", 'Options or Warrants'!B7481 = "9. Any person (substitution for securities etc.)"),
'Options or Warrants'!C7481,
IF(
'Options or Warrants'!B7481 = "",
#N/A,
'Options or Warrants'!B7481)
)</f>
        <v>#N/A</v>
      </c>
      <c r="E7481" t="e">
        <f>IF(
OR('Options - Free Attaching'!B7481 = "8. Transferee of restricted securities", 'Options - Free Attaching'!B7481 = "9. Any person (substitution for securities etc.)"),
'Options - Free Attaching'!C7481,
IF(
'Options - Free Attaching'!B7481 = "",
#N/A,
'Options - Free Attaching'!B7481)
)</f>
        <v>#N/A</v>
      </c>
      <c r="F7481" t="e">
        <f>IF(
OR('Con. Notes - Conversion'!B7481 = "8. Transferee of restricted securities", 'Con. Notes - Conversion'!B7481 = "9. Any person (substitution for securities etc.)"),
'Con. Notes - Conversion'!C7481,
IF(
'Con. Notes - Conversion'!B7481 = "",
#N/A,
'Con. Notes - Conversion'!B7481)
)</f>
        <v>#N/A</v>
      </c>
      <c r="G7481" t="e">
        <f>IF(
OR('Con. Notes - No Conversion'!B7481 = "8. Transferee of restricted securities", 'Con. Notes - No Conversion'!B7481 = "9. Any person (substitution for securities etc.)"),
'Con. Notes - No Conversion'!C7481,
IF(
'Con. Notes - No Conversion'!B7481 = "",
#N/A,
'Con. Notes - No Conversion'!B7481)
)</f>
        <v>#N/A</v>
      </c>
    </row>
    <row r="7482" spans="1:7" x14ac:dyDescent="0.25">
      <c r="A7482" t="e">
        <f>IF(
OR(Shares!B7482 = "8. Transferee of restricted securities", Shares!B7482 = "9. Any person (substitution for securities etc.)"),
Shares!C7482,
IF(
Shares!B7482 = "",
#N/A,
Shares!B7482)
)</f>
        <v>#N/A</v>
      </c>
      <c r="B7482" t="e">
        <f>IF(
OR('Shares - LTR - Granted'!B7482 = "8. Transferee of restricted securities", 'Shares - LTR - Granted'!B7482 = "9. Any person (substitution for securities etc.)"),
'Shares - LTR - Granted'!C7482,
IF(
'Shares - LTR - Granted'!B7482 = "",
#N/A,
'Shares - LTR - Granted'!B7482)
)</f>
        <v>#N/A</v>
      </c>
      <c r="C7482" t="e">
        <f>IF(
OR('Performance Securities'!B7482 = "8. Transferee of restricted securities", 'Performance Securities'!B7482 = "9. Any person (substitution for securities etc.)"),
'Performance Securities'!C7482,
IF(
'Performance Securities'!B7482 = "",
#N/A,
'Performance Securities'!B7482)
)</f>
        <v>#N/A</v>
      </c>
      <c r="D7482" t="e">
        <f>IF(
OR('Options or Warrants'!B7482 = "8. Transferee of restricted securities", 'Options or Warrants'!B7482 = "9. Any person (substitution for securities etc.)"),
'Options or Warrants'!C7482,
IF(
'Options or Warrants'!B7482 = "",
#N/A,
'Options or Warrants'!B7482)
)</f>
        <v>#N/A</v>
      </c>
      <c r="E7482" t="e">
        <f>IF(
OR('Options - Free Attaching'!B7482 = "8. Transferee of restricted securities", 'Options - Free Attaching'!B7482 = "9. Any person (substitution for securities etc.)"),
'Options - Free Attaching'!C7482,
IF(
'Options - Free Attaching'!B7482 = "",
#N/A,
'Options - Free Attaching'!B7482)
)</f>
        <v>#N/A</v>
      </c>
      <c r="F7482" t="e">
        <f>IF(
OR('Con. Notes - Conversion'!B7482 = "8. Transferee of restricted securities", 'Con. Notes - Conversion'!B7482 = "9. Any person (substitution for securities etc.)"),
'Con. Notes - Conversion'!C7482,
IF(
'Con. Notes - Conversion'!B7482 = "",
#N/A,
'Con. Notes - Conversion'!B7482)
)</f>
        <v>#N/A</v>
      </c>
      <c r="G7482" t="e">
        <f>IF(
OR('Con. Notes - No Conversion'!B7482 = "8. Transferee of restricted securities", 'Con. Notes - No Conversion'!B7482 = "9. Any person (substitution for securities etc.)"),
'Con. Notes - No Conversion'!C7482,
IF(
'Con. Notes - No Conversion'!B7482 = "",
#N/A,
'Con. Notes - No Conversion'!B7482)
)</f>
        <v>#N/A</v>
      </c>
    </row>
    <row r="7483" spans="1:7" x14ac:dyDescent="0.25">
      <c r="A7483" t="e">
        <f>IF(
OR(Shares!B7483 = "8. Transferee of restricted securities", Shares!B7483 = "9. Any person (substitution for securities etc.)"),
Shares!C7483,
IF(
Shares!B7483 = "",
#N/A,
Shares!B7483)
)</f>
        <v>#N/A</v>
      </c>
      <c r="B7483" t="e">
        <f>IF(
OR('Shares - LTR - Granted'!B7483 = "8. Transferee of restricted securities", 'Shares - LTR - Granted'!B7483 = "9. Any person (substitution for securities etc.)"),
'Shares - LTR - Granted'!C7483,
IF(
'Shares - LTR - Granted'!B7483 = "",
#N/A,
'Shares - LTR - Granted'!B7483)
)</f>
        <v>#N/A</v>
      </c>
      <c r="C7483" t="e">
        <f>IF(
OR('Performance Securities'!B7483 = "8. Transferee of restricted securities", 'Performance Securities'!B7483 = "9. Any person (substitution for securities etc.)"),
'Performance Securities'!C7483,
IF(
'Performance Securities'!B7483 = "",
#N/A,
'Performance Securities'!B7483)
)</f>
        <v>#N/A</v>
      </c>
      <c r="D7483" t="e">
        <f>IF(
OR('Options or Warrants'!B7483 = "8. Transferee of restricted securities", 'Options or Warrants'!B7483 = "9. Any person (substitution for securities etc.)"),
'Options or Warrants'!C7483,
IF(
'Options or Warrants'!B7483 = "",
#N/A,
'Options or Warrants'!B7483)
)</f>
        <v>#N/A</v>
      </c>
      <c r="E7483" t="e">
        <f>IF(
OR('Options - Free Attaching'!B7483 = "8. Transferee of restricted securities", 'Options - Free Attaching'!B7483 = "9. Any person (substitution for securities etc.)"),
'Options - Free Attaching'!C7483,
IF(
'Options - Free Attaching'!B7483 = "",
#N/A,
'Options - Free Attaching'!B7483)
)</f>
        <v>#N/A</v>
      </c>
      <c r="F7483" t="e">
        <f>IF(
OR('Con. Notes - Conversion'!B7483 = "8. Transferee of restricted securities", 'Con. Notes - Conversion'!B7483 = "9. Any person (substitution for securities etc.)"),
'Con. Notes - Conversion'!C7483,
IF(
'Con. Notes - Conversion'!B7483 = "",
#N/A,
'Con. Notes - Conversion'!B7483)
)</f>
        <v>#N/A</v>
      </c>
      <c r="G7483" t="e">
        <f>IF(
OR('Con. Notes - No Conversion'!B7483 = "8. Transferee of restricted securities", 'Con. Notes - No Conversion'!B7483 = "9. Any person (substitution for securities etc.)"),
'Con. Notes - No Conversion'!C7483,
IF(
'Con. Notes - No Conversion'!B7483 = "",
#N/A,
'Con. Notes - No Conversion'!B7483)
)</f>
        <v>#N/A</v>
      </c>
    </row>
    <row r="7484" spans="1:7" x14ac:dyDescent="0.25">
      <c r="A7484" t="e">
        <f>IF(
OR(Shares!B7484 = "8. Transferee of restricted securities", Shares!B7484 = "9. Any person (substitution for securities etc.)"),
Shares!C7484,
IF(
Shares!B7484 = "",
#N/A,
Shares!B7484)
)</f>
        <v>#N/A</v>
      </c>
      <c r="B7484" t="e">
        <f>IF(
OR('Shares - LTR - Granted'!B7484 = "8. Transferee of restricted securities", 'Shares - LTR - Granted'!B7484 = "9. Any person (substitution for securities etc.)"),
'Shares - LTR - Granted'!C7484,
IF(
'Shares - LTR - Granted'!B7484 = "",
#N/A,
'Shares - LTR - Granted'!B7484)
)</f>
        <v>#N/A</v>
      </c>
      <c r="C7484" t="e">
        <f>IF(
OR('Performance Securities'!B7484 = "8. Transferee of restricted securities", 'Performance Securities'!B7484 = "9. Any person (substitution for securities etc.)"),
'Performance Securities'!C7484,
IF(
'Performance Securities'!B7484 = "",
#N/A,
'Performance Securities'!B7484)
)</f>
        <v>#N/A</v>
      </c>
      <c r="D7484" t="e">
        <f>IF(
OR('Options or Warrants'!B7484 = "8. Transferee of restricted securities", 'Options or Warrants'!B7484 = "9. Any person (substitution for securities etc.)"),
'Options or Warrants'!C7484,
IF(
'Options or Warrants'!B7484 = "",
#N/A,
'Options or Warrants'!B7484)
)</f>
        <v>#N/A</v>
      </c>
      <c r="E7484" t="e">
        <f>IF(
OR('Options - Free Attaching'!B7484 = "8. Transferee of restricted securities", 'Options - Free Attaching'!B7484 = "9. Any person (substitution for securities etc.)"),
'Options - Free Attaching'!C7484,
IF(
'Options - Free Attaching'!B7484 = "",
#N/A,
'Options - Free Attaching'!B7484)
)</f>
        <v>#N/A</v>
      </c>
      <c r="F7484" t="e">
        <f>IF(
OR('Con. Notes - Conversion'!B7484 = "8. Transferee of restricted securities", 'Con. Notes - Conversion'!B7484 = "9. Any person (substitution for securities etc.)"),
'Con. Notes - Conversion'!C7484,
IF(
'Con. Notes - Conversion'!B7484 = "",
#N/A,
'Con. Notes - Conversion'!B7484)
)</f>
        <v>#N/A</v>
      </c>
      <c r="G7484" t="e">
        <f>IF(
OR('Con. Notes - No Conversion'!B7484 = "8. Transferee of restricted securities", 'Con. Notes - No Conversion'!B7484 = "9. Any person (substitution for securities etc.)"),
'Con. Notes - No Conversion'!C7484,
IF(
'Con. Notes - No Conversion'!B7484 = "",
#N/A,
'Con. Notes - No Conversion'!B7484)
)</f>
        <v>#N/A</v>
      </c>
    </row>
    <row r="7485" spans="1:7" x14ac:dyDescent="0.25">
      <c r="A7485" t="e">
        <f>IF(
OR(Shares!B7485 = "8. Transferee of restricted securities", Shares!B7485 = "9. Any person (substitution for securities etc.)"),
Shares!C7485,
IF(
Shares!B7485 = "",
#N/A,
Shares!B7485)
)</f>
        <v>#N/A</v>
      </c>
      <c r="B7485" t="e">
        <f>IF(
OR('Shares - LTR - Granted'!B7485 = "8. Transferee of restricted securities", 'Shares - LTR - Granted'!B7485 = "9. Any person (substitution for securities etc.)"),
'Shares - LTR - Granted'!C7485,
IF(
'Shares - LTR - Granted'!B7485 = "",
#N/A,
'Shares - LTR - Granted'!B7485)
)</f>
        <v>#N/A</v>
      </c>
      <c r="C7485" t="e">
        <f>IF(
OR('Performance Securities'!B7485 = "8. Transferee of restricted securities", 'Performance Securities'!B7485 = "9. Any person (substitution for securities etc.)"),
'Performance Securities'!C7485,
IF(
'Performance Securities'!B7485 = "",
#N/A,
'Performance Securities'!B7485)
)</f>
        <v>#N/A</v>
      </c>
      <c r="D7485" t="e">
        <f>IF(
OR('Options or Warrants'!B7485 = "8. Transferee of restricted securities", 'Options or Warrants'!B7485 = "9. Any person (substitution for securities etc.)"),
'Options or Warrants'!C7485,
IF(
'Options or Warrants'!B7485 = "",
#N/A,
'Options or Warrants'!B7485)
)</f>
        <v>#N/A</v>
      </c>
      <c r="E7485" t="e">
        <f>IF(
OR('Options - Free Attaching'!B7485 = "8. Transferee of restricted securities", 'Options - Free Attaching'!B7485 = "9. Any person (substitution for securities etc.)"),
'Options - Free Attaching'!C7485,
IF(
'Options - Free Attaching'!B7485 = "",
#N/A,
'Options - Free Attaching'!B7485)
)</f>
        <v>#N/A</v>
      </c>
      <c r="F7485" t="e">
        <f>IF(
OR('Con. Notes - Conversion'!B7485 = "8. Transferee of restricted securities", 'Con. Notes - Conversion'!B7485 = "9. Any person (substitution for securities etc.)"),
'Con. Notes - Conversion'!C7485,
IF(
'Con. Notes - Conversion'!B7485 = "",
#N/A,
'Con. Notes - Conversion'!B7485)
)</f>
        <v>#N/A</v>
      </c>
      <c r="G7485" t="e">
        <f>IF(
OR('Con. Notes - No Conversion'!B7485 = "8. Transferee of restricted securities", 'Con. Notes - No Conversion'!B7485 = "9. Any person (substitution for securities etc.)"),
'Con. Notes - No Conversion'!C7485,
IF(
'Con. Notes - No Conversion'!B7485 = "",
#N/A,
'Con. Notes - No Conversion'!B7485)
)</f>
        <v>#N/A</v>
      </c>
    </row>
    <row r="7486" spans="1:7" x14ac:dyDescent="0.25">
      <c r="A7486" t="e">
        <f>IF(
OR(Shares!B7486 = "8. Transferee of restricted securities", Shares!B7486 = "9. Any person (substitution for securities etc.)"),
Shares!C7486,
IF(
Shares!B7486 = "",
#N/A,
Shares!B7486)
)</f>
        <v>#N/A</v>
      </c>
      <c r="B7486" t="e">
        <f>IF(
OR('Shares - LTR - Granted'!B7486 = "8. Transferee of restricted securities", 'Shares - LTR - Granted'!B7486 = "9. Any person (substitution for securities etc.)"),
'Shares - LTR - Granted'!C7486,
IF(
'Shares - LTR - Granted'!B7486 = "",
#N/A,
'Shares - LTR - Granted'!B7486)
)</f>
        <v>#N/A</v>
      </c>
      <c r="C7486" t="e">
        <f>IF(
OR('Performance Securities'!B7486 = "8. Transferee of restricted securities", 'Performance Securities'!B7486 = "9. Any person (substitution for securities etc.)"),
'Performance Securities'!C7486,
IF(
'Performance Securities'!B7486 = "",
#N/A,
'Performance Securities'!B7486)
)</f>
        <v>#N/A</v>
      </c>
      <c r="D7486" t="e">
        <f>IF(
OR('Options or Warrants'!B7486 = "8. Transferee of restricted securities", 'Options or Warrants'!B7486 = "9. Any person (substitution for securities etc.)"),
'Options or Warrants'!C7486,
IF(
'Options or Warrants'!B7486 = "",
#N/A,
'Options or Warrants'!B7486)
)</f>
        <v>#N/A</v>
      </c>
      <c r="E7486" t="e">
        <f>IF(
OR('Options - Free Attaching'!B7486 = "8. Transferee of restricted securities", 'Options - Free Attaching'!B7486 = "9. Any person (substitution for securities etc.)"),
'Options - Free Attaching'!C7486,
IF(
'Options - Free Attaching'!B7486 = "",
#N/A,
'Options - Free Attaching'!B7486)
)</f>
        <v>#N/A</v>
      </c>
      <c r="F7486" t="e">
        <f>IF(
OR('Con. Notes - Conversion'!B7486 = "8. Transferee of restricted securities", 'Con. Notes - Conversion'!B7486 = "9. Any person (substitution for securities etc.)"),
'Con. Notes - Conversion'!C7486,
IF(
'Con. Notes - Conversion'!B7486 = "",
#N/A,
'Con. Notes - Conversion'!B7486)
)</f>
        <v>#N/A</v>
      </c>
      <c r="G7486" t="e">
        <f>IF(
OR('Con. Notes - No Conversion'!B7486 = "8. Transferee of restricted securities", 'Con. Notes - No Conversion'!B7486 = "9. Any person (substitution for securities etc.)"),
'Con. Notes - No Conversion'!C7486,
IF(
'Con. Notes - No Conversion'!B7486 = "",
#N/A,
'Con. Notes - No Conversion'!B7486)
)</f>
        <v>#N/A</v>
      </c>
    </row>
    <row r="7487" spans="1:7" x14ac:dyDescent="0.25">
      <c r="A7487" t="e">
        <f>IF(
OR(Shares!B7487 = "8. Transferee of restricted securities", Shares!B7487 = "9. Any person (substitution for securities etc.)"),
Shares!C7487,
IF(
Shares!B7487 = "",
#N/A,
Shares!B7487)
)</f>
        <v>#N/A</v>
      </c>
      <c r="B7487" t="e">
        <f>IF(
OR('Shares - LTR - Granted'!B7487 = "8. Transferee of restricted securities", 'Shares - LTR - Granted'!B7487 = "9. Any person (substitution for securities etc.)"),
'Shares - LTR - Granted'!C7487,
IF(
'Shares - LTR - Granted'!B7487 = "",
#N/A,
'Shares - LTR - Granted'!B7487)
)</f>
        <v>#N/A</v>
      </c>
      <c r="C7487" t="e">
        <f>IF(
OR('Performance Securities'!B7487 = "8. Transferee of restricted securities", 'Performance Securities'!B7487 = "9. Any person (substitution for securities etc.)"),
'Performance Securities'!C7487,
IF(
'Performance Securities'!B7487 = "",
#N/A,
'Performance Securities'!B7487)
)</f>
        <v>#N/A</v>
      </c>
      <c r="D7487" t="e">
        <f>IF(
OR('Options or Warrants'!B7487 = "8. Transferee of restricted securities", 'Options or Warrants'!B7487 = "9. Any person (substitution for securities etc.)"),
'Options or Warrants'!C7487,
IF(
'Options or Warrants'!B7487 = "",
#N/A,
'Options or Warrants'!B7487)
)</f>
        <v>#N/A</v>
      </c>
      <c r="E7487" t="e">
        <f>IF(
OR('Options - Free Attaching'!B7487 = "8. Transferee of restricted securities", 'Options - Free Attaching'!B7487 = "9. Any person (substitution for securities etc.)"),
'Options - Free Attaching'!C7487,
IF(
'Options - Free Attaching'!B7487 = "",
#N/A,
'Options - Free Attaching'!B7487)
)</f>
        <v>#N/A</v>
      </c>
      <c r="F7487" t="e">
        <f>IF(
OR('Con. Notes - Conversion'!B7487 = "8. Transferee of restricted securities", 'Con. Notes - Conversion'!B7487 = "9. Any person (substitution for securities etc.)"),
'Con. Notes - Conversion'!C7487,
IF(
'Con. Notes - Conversion'!B7487 = "",
#N/A,
'Con. Notes - Conversion'!B7487)
)</f>
        <v>#N/A</v>
      </c>
      <c r="G7487" t="e">
        <f>IF(
OR('Con. Notes - No Conversion'!B7487 = "8. Transferee of restricted securities", 'Con. Notes - No Conversion'!B7487 = "9. Any person (substitution for securities etc.)"),
'Con. Notes - No Conversion'!C7487,
IF(
'Con. Notes - No Conversion'!B7487 = "",
#N/A,
'Con. Notes - No Conversion'!B7487)
)</f>
        <v>#N/A</v>
      </c>
    </row>
    <row r="7488" spans="1:7" x14ac:dyDescent="0.25">
      <c r="A7488" t="e">
        <f>IF(
OR(Shares!B7488 = "8. Transferee of restricted securities", Shares!B7488 = "9. Any person (substitution for securities etc.)"),
Shares!C7488,
IF(
Shares!B7488 = "",
#N/A,
Shares!B7488)
)</f>
        <v>#N/A</v>
      </c>
      <c r="B7488" t="e">
        <f>IF(
OR('Shares - LTR - Granted'!B7488 = "8. Transferee of restricted securities", 'Shares - LTR - Granted'!B7488 = "9. Any person (substitution for securities etc.)"),
'Shares - LTR - Granted'!C7488,
IF(
'Shares - LTR - Granted'!B7488 = "",
#N/A,
'Shares - LTR - Granted'!B7488)
)</f>
        <v>#N/A</v>
      </c>
      <c r="C7488" t="e">
        <f>IF(
OR('Performance Securities'!B7488 = "8. Transferee of restricted securities", 'Performance Securities'!B7488 = "9. Any person (substitution for securities etc.)"),
'Performance Securities'!C7488,
IF(
'Performance Securities'!B7488 = "",
#N/A,
'Performance Securities'!B7488)
)</f>
        <v>#N/A</v>
      </c>
      <c r="D7488" t="e">
        <f>IF(
OR('Options or Warrants'!B7488 = "8. Transferee of restricted securities", 'Options or Warrants'!B7488 = "9. Any person (substitution for securities etc.)"),
'Options or Warrants'!C7488,
IF(
'Options or Warrants'!B7488 = "",
#N/A,
'Options or Warrants'!B7488)
)</f>
        <v>#N/A</v>
      </c>
      <c r="E7488" t="e">
        <f>IF(
OR('Options - Free Attaching'!B7488 = "8. Transferee of restricted securities", 'Options - Free Attaching'!B7488 = "9. Any person (substitution for securities etc.)"),
'Options - Free Attaching'!C7488,
IF(
'Options - Free Attaching'!B7488 = "",
#N/A,
'Options - Free Attaching'!B7488)
)</f>
        <v>#N/A</v>
      </c>
      <c r="F7488" t="e">
        <f>IF(
OR('Con. Notes - Conversion'!B7488 = "8. Transferee of restricted securities", 'Con. Notes - Conversion'!B7488 = "9. Any person (substitution for securities etc.)"),
'Con. Notes - Conversion'!C7488,
IF(
'Con. Notes - Conversion'!B7488 = "",
#N/A,
'Con. Notes - Conversion'!B7488)
)</f>
        <v>#N/A</v>
      </c>
      <c r="G7488" t="e">
        <f>IF(
OR('Con. Notes - No Conversion'!B7488 = "8. Transferee of restricted securities", 'Con. Notes - No Conversion'!B7488 = "9. Any person (substitution for securities etc.)"),
'Con. Notes - No Conversion'!C7488,
IF(
'Con. Notes - No Conversion'!B7488 = "",
#N/A,
'Con. Notes - No Conversion'!B7488)
)</f>
        <v>#N/A</v>
      </c>
    </row>
    <row r="7489" spans="1:7" x14ac:dyDescent="0.25">
      <c r="A7489" t="e">
        <f>IF(
OR(Shares!B7489 = "8. Transferee of restricted securities", Shares!B7489 = "9. Any person (substitution for securities etc.)"),
Shares!C7489,
IF(
Shares!B7489 = "",
#N/A,
Shares!B7489)
)</f>
        <v>#N/A</v>
      </c>
      <c r="B7489" t="e">
        <f>IF(
OR('Shares - LTR - Granted'!B7489 = "8. Transferee of restricted securities", 'Shares - LTR - Granted'!B7489 = "9. Any person (substitution for securities etc.)"),
'Shares - LTR - Granted'!C7489,
IF(
'Shares - LTR - Granted'!B7489 = "",
#N/A,
'Shares - LTR - Granted'!B7489)
)</f>
        <v>#N/A</v>
      </c>
      <c r="C7489" t="e">
        <f>IF(
OR('Performance Securities'!B7489 = "8. Transferee of restricted securities", 'Performance Securities'!B7489 = "9. Any person (substitution for securities etc.)"),
'Performance Securities'!C7489,
IF(
'Performance Securities'!B7489 = "",
#N/A,
'Performance Securities'!B7489)
)</f>
        <v>#N/A</v>
      </c>
      <c r="D7489" t="e">
        <f>IF(
OR('Options or Warrants'!B7489 = "8. Transferee of restricted securities", 'Options or Warrants'!B7489 = "9. Any person (substitution for securities etc.)"),
'Options or Warrants'!C7489,
IF(
'Options or Warrants'!B7489 = "",
#N/A,
'Options or Warrants'!B7489)
)</f>
        <v>#N/A</v>
      </c>
      <c r="E7489" t="e">
        <f>IF(
OR('Options - Free Attaching'!B7489 = "8. Transferee of restricted securities", 'Options - Free Attaching'!B7489 = "9. Any person (substitution for securities etc.)"),
'Options - Free Attaching'!C7489,
IF(
'Options - Free Attaching'!B7489 = "",
#N/A,
'Options - Free Attaching'!B7489)
)</f>
        <v>#N/A</v>
      </c>
      <c r="F7489" t="e">
        <f>IF(
OR('Con. Notes - Conversion'!B7489 = "8. Transferee of restricted securities", 'Con. Notes - Conversion'!B7489 = "9. Any person (substitution for securities etc.)"),
'Con. Notes - Conversion'!C7489,
IF(
'Con. Notes - Conversion'!B7489 = "",
#N/A,
'Con. Notes - Conversion'!B7489)
)</f>
        <v>#N/A</v>
      </c>
      <c r="G7489" t="e">
        <f>IF(
OR('Con. Notes - No Conversion'!B7489 = "8. Transferee of restricted securities", 'Con. Notes - No Conversion'!B7489 = "9. Any person (substitution for securities etc.)"),
'Con. Notes - No Conversion'!C7489,
IF(
'Con. Notes - No Conversion'!B7489 = "",
#N/A,
'Con. Notes - No Conversion'!B7489)
)</f>
        <v>#N/A</v>
      </c>
    </row>
    <row r="7490" spans="1:7" x14ac:dyDescent="0.25">
      <c r="A7490" t="e">
        <f>IF(
OR(Shares!B7490 = "8. Transferee of restricted securities", Shares!B7490 = "9. Any person (substitution for securities etc.)"),
Shares!C7490,
IF(
Shares!B7490 = "",
#N/A,
Shares!B7490)
)</f>
        <v>#N/A</v>
      </c>
      <c r="B7490" t="e">
        <f>IF(
OR('Shares - LTR - Granted'!B7490 = "8. Transferee of restricted securities", 'Shares - LTR - Granted'!B7490 = "9. Any person (substitution for securities etc.)"),
'Shares - LTR - Granted'!C7490,
IF(
'Shares - LTR - Granted'!B7490 = "",
#N/A,
'Shares - LTR - Granted'!B7490)
)</f>
        <v>#N/A</v>
      </c>
      <c r="C7490" t="e">
        <f>IF(
OR('Performance Securities'!B7490 = "8. Transferee of restricted securities", 'Performance Securities'!B7490 = "9. Any person (substitution for securities etc.)"),
'Performance Securities'!C7490,
IF(
'Performance Securities'!B7490 = "",
#N/A,
'Performance Securities'!B7490)
)</f>
        <v>#N/A</v>
      </c>
      <c r="D7490" t="e">
        <f>IF(
OR('Options or Warrants'!B7490 = "8. Transferee of restricted securities", 'Options or Warrants'!B7490 = "9. Any person (substitution for securities etc.)"),
'Options or Warrants'!C7490,
IF(
'Options or Warrants'!B7490 = "",
#N/A,
'Options or Warrants'!B7490)
)</f>
        <v>#N/A</v>
      </c>
      <c r="E7490" t="e">
        <f>IF(
OR('Options - Free Attaching'!B7490 = "8. Transferee of restricted securities", 'Options - Free Attaching'!B7490 = "9. Any person (substitution for securities etc.)"),
'Options - Free Attaching'!C7490,
IF(
'Options - Free Attaching'!B7490 = "",
#N/A,
'Options - Free Attaching'!B7490)
)</f>
        <v>#N/A</v>
      </c>
      <c r="F7490" t="e">
        <f>IF(
OR('Con. Notes - Conversion'!B7490 = "8. Transferee of restricted securities", 'Con. Notes - Conversion'!B7490 = "9. Any person (substitution for securities etc.)"),
'Con. Notes - Conversion'!C7490,
IF(
'Con. Notes - Conversion'!B7490 = "",
#N/A,
'Con. Notes - Conversion'!B7490)
)</f>
        <v>#N/A</v>
      </c>
      <c r="G7490" t="e">
        <f>IF(
OR('Con. Notes - No Conversion'!B7490 = "8. Transferee of restricted securities", 'Con. Notes - No Conversion'!B7490 = "9. Any person (substitution for securities etc.)"),
'Con. Notes - No Conversion'!C7490,
IF(
'Con. Notes - No Conversion'!B7490 = "",
#N/A,
'Con. Notes - No Conversion'!B7490)
)</f>
        <v>#N/A</v>
      </c>
    </row>
    <row r="7491" spans="1:7" x14ac:dyDescent="0.25">
      <c r="A7491" t="e">
        <f>IF(
OR(Shares!B7491 = "8. Transferee of restricted securities", Shares!B7491 = "9. Any person (substitution for securities etc.)"),
Shares!C7491,
IF(
Shares!B7491 = "",
#N/A,
Shares!B7491)
)</f>
        <v>#N/A</v>
      </c>
      <c r="B7491" t="e">
        <f>IF(
OR('Shares - LTR - Granted'!B7491 = "8. Transferee of restricted securities", 'Shares - LTR - Granted'!B7491 = "9. Any person (substitution for securities etc.)"),
'Shares - LTR - Granted'!C7491,
IF(
'Shares - LTR - Granted'!B7491 = "",
#N/A,
'Shares - LTR - Granted'!B7491)
)</f>
        <v>#N/A</v>
      </c>
      <c r="C7491" t="e">
        <f>IF(
OR('Performance Securities'!B7491 = "8. Transferee of restricted securities", 'Performance Securities'!B7491 = "9. Any person (substitution for securities etc.)"),
'Performance Securities'!C7491,
IF(
'Performance Securities'!B7491 = "",
#N/A,
'Performance Securities'!B7491)
)</f>
        <v>#N/A</v>
      </c>
      <c r="D7491" t="e">
        <f>IF(
OR('Options or Warrants'!B7491 = "8. Transferee of restricted securities", 'Options or Warrants'!B7491 = "9. Any person (substitution for securities etc.)"),
'Options or Warrants'!C7491,
IF(
'Options or Warrants'!B7491 = "",
#N/A,
'Options or Warrants'!B7491)
)</f>
        <v>#N/A</v>
      </c>
      <c r="E7491" t="e">
        <f>IF(
OR('Options - Free Attaching'!B7491 = "8. Transferee of restricted securities", 'Options - Free Attaching'!B7491 = "9. Any person (substitution for securities etc.)"),
'Options - Free Attaching'!C7491,
IF(
'Options - Free Attaching'!B7491 = "",
#N/A,
'Options - Free Attaching'!B7491)
)</f>
        <v>#N/A</v>
      </c>
      <c r="F7491" t="e">
        <f>IF(
OR('Con. Notes - Conversion'!B7491 = "8. Transferee of restricted securities", 'Con. Notes - Conversion'!B7491 = "9. Any person (substitution for securities etc.)"),
'Con. Notes - Conversion'!C7491,
IF(
'Con. Notes - Conversion'!B7491 = "",
#N/A,
'Con. Notes - Conversion'!B7491)
)</f>
        <v>#N/A</v>
      </c>
      <c r="G7491" t="e">
        <f>IF(
OR('Con. Notes - No Conversion'!B7491 = "8. Transferee of restricted securities", 'Con. Notes - No Conversion'!B7491 = "9. Any person (substitution for securities etc.)"),
'Con. Notes - No Conversion'!C7491,
IF(
'Con. Notes - No Conversion'!B7491 = "",
#N/A,
'Con. Notes - No Conversion'!B7491)
)</f>
        <v>#N/A</v>
      </c>
    </row>
    <row r="7492" spans="1:7" x14ac:dyDescent="0.25">
      <c r="A7492" t="e">
        <f>IF(
OR(Shares!B7492 = "8. Transferee of restricted securities", Shares!B7492 = "9. Any person (substitution for securities etc.)"),
Shares!C7492,
IF(
Shares!B7492 = "",
#N/A,
Shares!B7492)
)</f>
        <v>#N/A</v>
      </c>
      <c r="B7492" t="e">
        <f>IF(
OR('Shares - LTR - Granted'!B7492 = "8. Transferee of restricted securities", 'Shares - LTR - Granted'!B7492 = "9. Any person (substitution for securities etc.)"),
'Shares - LTR - Granted'!C7492,
IF(
'Shares - LTR - Granted'!B7492 = "",
#N/A,
'Shares - LTR - Granted'!B7492)
)</f>
        <v>#N/A</v>
      </c>
      <c r="C7492" t="e">
        <f>IF(
OR('Performance Securities'!B7492 = "8. Transferee of restricted securities", 'Performance Securities'!B7492 = "9. Any person (substitution for securities etc.)"),
'Performance Securities'!C7492,
IF(
'Performance Securities'!B7492 = "",
#N/A,
'Performance Securities'!B7492)
)</f>
        <v>#N/A</v>
      </c>
      <c r="D7492" t="e">
        <f>IF(
OR('Options or Warrants'!B7492 = "8. Transferee of restricted securities", 'Options or Warrants'!B7492 = "9. Any person (substitution for securities etc.)"),
'Options or Warrants'!C7492,
IF(
'Options or Warrants'!B7492 = "",
#N/A,
'Options or Warrants'!B7492)
)</f>
        <v>#N/A</v>
      </c>
      <c r="E7492" t="e">
        <f>IF(
OR('Options - Free Attaching'!B7492 = "8. Transferee of restricted securities", 'Options - Free Attaching'!B7492 = "9. Any person (substitution for securities etc.)"),
'Options - Free Attaching'!C7492,
IF(
'Options - Free Attaching'!B7492 = "",
#N/A,
'Options - Free Attaching'!B7492)
)</f>
        <v>#N/A</v>
      </c>
      <c r="F7492" t="e">
        <f>IF(
OR('Con. Notes - Conversion'!B7492 = "8. Transferee of restricted securities", 'Con. Notes - Conversion'!B7492 = "9. Any person (substitution for securities etc.)"),
'Con. Notes - Conversion'!C7492,
IF(
'Con. Notes - Conversion'!B7492 = "",
#N/A,
'Con. Notes - Conversion'!B7492)
)</f>
        <v>#N/A</v>
      </c>
      <c r="G7492" t="e">
        <f>IF(
OR('Con. Notes - No Conversion'!B7492 = "8. Transferee of restricted securities", 'Con. Notes - No Conversion'!B7492 = "9. Any person (substitution for securities etc.)"),
'Con. Notes - No Conversion'!C7492,
IF(
'Con. Notes - No Conversion'!B7492 = "",
#N/A,
'Con. Notes - No Conversion'!B7492)
)</f>
        <v>#N/A</v>
      </c>
    </row>
    <row r="7493" spans="1:7" x14ac:dyDescent="0.25">
      <c r="A7493" t="e">
        <f>IF(
OR(Shares!B7493 = "8. Transferee of restricted securities", Shares!B7493 = "9. Any person (substitution for securities etc.)"),
Shares!C7493,
IF(
Shares!B7493 = "",
#N/A,
Shares!B7493)
)</f>
        <v>#N/A</v>
      </c>
      <c r="B7493" t="e">
        <f>IF(
OR('Shares - LTR - Granted'!B7493 = "8. Transferee of restricted securities", 'Shares - LTR - Granted'!B7493 = "9. Any person (substitution for securities etc.)"),
'Shares - LTR - Granted'!C7493,
IF(
'Shares - LTR - Granted'!B7493 = "",
#N/A,
'Shares - LTR - Granted'!B7493)
)</f>
        <v>#N/A</v>
      </c>
      <c r="C7493" t="e">
        <f>IF(
OR('Performance Securities'!B7493 = "8. Transferee of restricted securities", 'Performance Securities'!B7493 = "9. Any person (substitution for securities etc.)"),
'Performance Securities'!C7493,
IF(
'Performance Securities'!B7493 = "",
#N/A,
'Performance Securities'!B7493)
)</f>
        <v>#N/A</v>
      </c>
      <c r="D7493" t="e">
        <f>IF(
OR('Options or Warrants'!B7493 = "8. Transferee of restricted securities", 'Options or Warrants'!B7493 = "9. Any person (substitution for securities etc.)"),
'Options or Warrants'!C7493,
IF(
'Options or Warrants'!B7493 = "",
#N/A,
'Options or Warrants'!B7493)
)</f>
        <v>#N/A</v>
      </c>
      <c r="E7493" t="e">
        <f>IF(
OR('Options - Free Attaching'!B7493 = "8. Transferee of restricted securities", 'Options - Free Attaching'!B7493 = "9. Any person (substitution for securities etc.)"),
'Options - Free Attaching'!C7493,
IF(
'Options - Free Attaching'!B7493 = "",
#N/A,
'Options - Free Attaching'!B7493)
)</f>
        <v>#N/A</v>
      </c>
      <c r="F7493" t="e">
        <f>IF(
OR('Con. Notes - Conversion'!B7493 = "8. Transferee of restricted securities", 'Con. Notes - Conversion'!B7493 = "9. Any person (substitution for securities etc.)"),
'Con. Notes - Conversion'!C7493,
IF(
'Con. Notes - Conversion'!B7493 = "",
#N/A,
'Con. Notes - Conversion'!B7493)
)</f>
        <v>#N/A</v>
      </c>
      <c r="G7493" t="e">
        <f>IF(
OR('Con. Notes - No Conversion'!B7493 = "8. Transferee of restricted securities", 'Con. Notes - No Conversion'!B7493 = "9. Any person (substitution for securities etc.)"),
'Con. Notes - No Conversion'!C7493,
IF(
'Con. Notes - No Conversion'!B7493 = "",
#N/A,
'Con. Notes - No Conversion'!B7493)
)</f>
        <v>#N/A</v>
      </c>
    </row>
    <row r="7494" spans="1:7" x14ac:dyDescent="0.25">
      <c r="A7494" t="e">
        <f>IF(
OR(Shares!B7494 = "8. Transferee of restricted securities", Shares!B7494 = "9. Any person (substitution for securities etc.)"),
Shares!C7494,
IF(
Shares!B7494 = "",
#N/A,
Shares!B7494)
)</f>
        <v>#N/A</v>
      </c>
      <c r="B7494" t="e">
        <f>IF(
OR('Shares - LTR - Granted'!B7494 = "8. Transferee of restricted securities", 'Shares - LTR - Granted'!B7494 = "9. Any person (substitution for securities etc.)"),
'Shares - LTR - Granted'!C7494,
IF(
'Shares - LTR - Granted'!B7494 = "",
#N/A,
'Shares - LTR - Granted'!B7494)
)</f>
        <v>#N/A</v>
      </c>
      <c r="C7494" t="e">
        <f>IF(
OR('Performance Securities'!B7494 = "8. Transferee of restricted securities", 'Performance Securities'!B7494 = "9. Any person (substitution for securities etc.)"),
'Performance Securities'!C7494,
IF(
'Performance Securities'!B7494 = "",
#N/A,
'Performance Securities'!B7494)
)</f>
        <v>#N/A</v>
      </c>
      <c r="D7494" t="e">
        <f>IF(
OR('Options or Warrants'!B7494 = "8. Transferee of restricted securities", 'Options or Warrants'!B7494 = "9. Any person (substitution for securities etc.)"),
'Options or Warrants'!C7494,
IF(
'Options or Warrants'!B7494 = "",
#N/A,
'Options or Warrants'!B7494)
)</f>
        <v>#N/A</v>
      </c>
      <c r="E7494" t="e">
        <f>IF(
OR('Options - Free Attaching'!B7494 = "8. Transferee of restricted securities", 'Options - Free Attaching'!B7494 = "9. Any person (substitution for securities etc.)"),
'Options - Free Attaching'!C7494,
IF(
'Options - Free Attaching'!B7494 = "",
#N/A,
'Options - Free Attaching'!B7494)
)</f>
        <v>#N/A</v>
      </c>
      <c r="F7494" t="e">
        <f>IF(
OR('Con. Notes - Conversion'!B7494 = "8. Transferee of restricted securities", 'Con. Notes - Conversion'!B7494 = "9. Any person (substitution for securities etc.)"),
'Con. Notes - Conversion'!C7494,
IF(
'Con. Notes - Conversion'!B7494 = "",
#N/A,
'Con. Notes - Conversion'!B7494)
)</f>
        <v>#N/A</v>
      </c>
      <c r="G7494" t="e">
        <f>IF(
OR('Con. Notes - No Conversion'!B7494 = "8. Transferee of restricted securities", 'Con. Notes - No Conversion'!B7494 = "9. Any person (substitution for securities etc.)"),
'Con. Notes - No Conversion'!C7494,
IF(
'Con. Notes - No Conversion'!B7494 = "",
#N/A,
'Con. Notes - No Conversion'!B7494)
)</f>
        <v>#N/A</v>
      </c>
    </row>
    <row r="7495" spans="1:7" x14ac:dyDescent="0.25">
      <c r="A7495" t="e">
        <f>IF(
OR(Shares!B7495 = "8. Transferee of restricted securities", Shares!B7495 = "9. Any person (substitution for securities etc.)"),
Shares!C7495,
IF(
Shares!B7495 = "",
#N/A,
Shares!B7495)
)</f>
        <v>#N/A</v>
      </c>
      <c r="B7495" t="e">
        <f>IF(
OR('Shares - LTR - Granted'!B7495 = "8. Transferee of restricted securities", 'Shares - LTR - Granted'!B7495 = "9. Any person (substitution for securities etc.)"),
'Shares - LTR - Granted'!C7495,
IF(
'Shares - LTR - Granted'!B7495 = "",
#N/A,
'Shares - LTR - Granted'!B7495)
)</f>
        <v>#N/A</v>
      </c>
      <c r="C7495" t="e">
        <f>IF(
OR('Performance Securities'!B7495 = "8. Transferee of restricted securities", 'Performance Securities'!B7495 = "9. Any person (substitution for securities etc.)"),
'Performance Securities'!C7495,
IF(
'Performance Securities'!B7495 = "",
#N/A,
'Performance Securities'!B7495)
)</f>
        <v>#N/A</v>
      </c>
      <c r="D7495" t="e">
        <f>IF(
OR('Options or Warrants'!B7495 = "8. Transferee of restricted securities", 'Options or Warrants'!B7495 = "9. Any person (substitution for securities etc.)"),
'Options or Warrants'!C7495,
IF(
'Options or Warrants'!B7495 = "",
#N/A,
'Options or Warrants'!B7495)
)</f>
        <v>#N/A</v>
      </c>
      <c r="E7495" t="e">
        <f>IF(
OR('Options - Free Attaching'!B7495 = "8. Transferee of restricted securities", 'Options - Free Attaching'!B7495 = "9. Any person (substitution for securities etc.)"),
'Options - Free Attaching'!C7495,
IF(
'Options - Free Attaching'!B7495 = "",
#N/A,
'Options - Free Attaching'!B7495)
)</f>
        <v>#N/A</v>
      </c>
      <c r="F7495" t="e">
        <f>IF(
OR('Con. Notes - Conversion'!B7495 = "8. Transferee of restricted securities", 'Con. Notes - Conversion'!B7495 = "9. Any person (substitution for securities etc.)"),
'Con. Notes - Conversion'!C7495,
IF(
'Con. Notes - Conversion'!B7495 = "",
#N/A,
'Con. Notes - Conversion'!B7495)
)</f>
        <v>#N/A</v>
      </c>
      <c r="G7495" t="e">
        <f>IF(
OR('Con. Notes - No Conversion'!B7495 = "8. Transferee of restricted securities", 'Con. Notes - No Conversion'!B7495 = "9. Any person (substitution for securities etc.)"),
'Con. Notes - No Conversion'!C7495,
IF(
'Con. Notes - No Conversion'!B7495 = "",
#N/A,
'Con. Notes - No Conversion'!B7495)
)</f>
        <v>#N/A</v>
      </c>
    </row>
    <row r="7496" spans="1:7" x14ac:dyDescent="0.25">
      <c r="A7496" t="e">
        <f>IF(
OR(Shares!B7496 = "8. Transferee of restricted securities", Shares!B7496 = "9. Any person (substitution for securities etc.)"),
Shares!C7496,
IF(
Shares!B7496 = "",
#N/A,
Shares!B7496)
)</f>
        <v>#N/A</v>
      </c>
      <c r="B7496" t="e">
        <f>IF(
OR('Shares - LTR - Granted'!B7496 = "8. Transferee of restricted securities", 'Shares - LTR - Granted'!B7496 = "9. Any person (substitution for securities etc.)"),
'Shares - LTR - Granted'!C7496,
IF(
'Shares - LTR - Granted'!B7496 = "",
#N/A,
'Shares - LTR - Granted'!B7496)
)</f>
        <v>#N/A</v>
      </c>
      <c r="C7496" t="e">
        <f>IF(
OR('Performance Securities'!B7496 = "8. Transferee of restricted securities", 'Performance Securities'!B7496 = "9. Any person (substitution for securities etc.)"),
'Performance Securities'!C7496,
IF(
'Performance Securities'!B7496 = "",
#N/A,
'Performance Securities'!B7496)
)</f>
        <v>#N/A</v>
      </c>
      <c r="D7496" t="e">
        <f>IF(
OR('Options or Warrants'!B7496 = "8. Transferee of restricted securities", 'Options or Warrants'!B7496 = "9. Any person (substitution for securities etc.)"),
'Options or Warrants'!C7496,
IF(
'Options or Warrants'!B7496 = "",
#N/A,
'Options or Warrants'!B7496)
)</f>
        <v>#N/A</v>
      </c>
      <c r="E7496" t="e">
        <f>IF(
OR('Options - Free Attaching'!B7496 = "8. Transferee of restricted securities", 'Options - Free Attaching'!B7496 = "9. Any person (substitution for securities etc.)"),
'Options - Free Attaching'!C7496,
IF(
'Options - Free Attaching'!B7496 = "",
#N/A,
'Options - Free Attaching'!B7496)
)</f>
        <v>#N/A</v>
      </c>
      <c r="F7496" t="e">
        <f>IF(
OR('Con. Notes - Conversion'!B7496 = "8. Transferee of restricted securities", 'Con. Notes - Conversion'!B7496 = "9. Any person (substitution for securities etc.)"),
'Con. Notes - Conversion'!C7496,
IF(
'Con. Notes - Conversion'!B7496 = "",
#N/A,
'Con. Notes - Conversion'!B7496)
)</f>
        <v>#N/A</v>
      </c>
      <c r="G7496" t="e">
        <f>IF(
OR('Con. Notes - No Conversion'!B7496 = "8. Transferee of restricted securities", 'Con. Notes - No Conversion'!B7496 = "9. Any person (substitution for securities etc.)"),
'Con. Notes - No Conversion'!C7496,
IF(
'Con. Notes - No Conversion'!B7496 = "",
#N/A,
'Con. Notes - No Conversion'!B7496)
)</f>
        <v>#N/A</v>
      </c>
    </row>
    <row r="7497" spans="1:7" x14ac:dyDescent="0.25">
      <c r="A7497" t="e">
        <f>IF(
OR(Shares!B7497 = "8. Transferee of restricted securities", Shares!B7497 = "9. Any person (substitution for securities etc.)"),
Shares!C7497,
IF(
Shares!B7497 = "",
#N/A,
Shares!B7497)
)</f>
        <v>#N/A</v>
      </c>
      <c r="B7497" t="e">
        <f>IF(
OR('Shares - LTR - Granted'!B7497 = "8. Transferee of restricted securities", 'Shares - LTR - Granted'!B7497 = "9. Any person (substitution for securities etc.)"),
'Shares - LTR - Granted'!C7497,
IF(
'Shares - LTR - Granted'!B7497 = "",
#N/A,
'Shares - LTR - Granted'!B7497)
)</f>
        <v>#N/A</v>
      </c>
      <c r="C7497" t="e">
        <f>IF(
OR('Performance Securities'!B7497 = "8. Transferee of restricted securities", 'Performance Securities'!B7497 = "9. Any person (substitution for securities etc.)"),
'Performance Securities'!C7497,
IF(
'Performance Securities'!B7497 = "",
#N/A,
'Performance Securities'!B7497)
)</f>
        <v>#N/A</v>
      </c>
      <c r="D7497" t="e">
        <f>IF(
OR('Options or Warrants'!B7497 = "8. Transferee of restricted securities", 'Options or Warrants'!B7497 = "9. Any person (substitution for securities etc.)"),
'Options or Warrants'!C7497,
IF(
'Options or Warrants'!B7497 = "",
#N/A,
'Options or Warrants'!B7497)
)</f>
        <v>#N/A</v>
      </c>
      <c r="E7497" t="e">
        <f>IF(
OR('Options - Free Attaching'!B7497 = "8. Transferee of restricted securities", 'Options - Free Attaching'!B7497 = "9. Any person (substitution for securities etc.)"),
'Options - Free Attaching'!C7497,
IF(
'Options - Free Attaching'!B7497 = "",
#N/A,
'Options - Free Attaching'!B7497)
)</f>
        <v>#N/A</v>
      </c>
      <c r="F7497" t="e">
        <f>IF(
OR('Con. Notes - Conversion'!B7497 = "8. Transferee of restricted securities", 'Con. Notes - Conversion'!B7497 = "9. Any person (substitution for securities etc.)"),
'Con. Notes - Conversion'!C7497,
IF(
'Con. Notes - Conversion'!B7497 = "",
#N/A,
'Con. Notes - Conversion'!B7497)
)</f>
        <v>#N/A</v>
      </c>
      <c r="G7497" t="e">
        <f>IF(
OR('Con. Notes - No Conversion'!B7497 = "8. Transferee of restricted securities", 'Con. Notes - No Conversion'!B7497 = "9. Any person (substitution for securities etc.)"),
'Con. Notes - No Conversion'!C7497,
IF(
'Con. Notes - No Conversion'!B7497 = "",
#N/A,
'Con. Notes - No Conversion'!B7497)
)</f>
        <v>#N/A</v>
      </c>
    </row>
    <row r="7498" spans="1:7" x14ac:dyDescent="0.25">
      <c r="A7498" t="e">
        <f>IF(
OR(Shares!B7498 = "8. Transferee of restricted securities", Shares!B7498 = "9. Any person (substitution for securities etc.)"),
Shares!C7498,
IF(
Shares!B7498 = "",
#N/A,
Shares!B7498)
)</f>
        <v>#N/A</v>
      </c>
      <c r="B7498" t="e">
        <f>IF(
OR('Shares - LTR - Granted'!B7498 = "8. Transferee of restricted securities", 'Shares - LTR - Granted'!B7498 = "9. Any person (substitution for securities etc.)"),
'Shares - LTR - Granted'!C7498,
IF(
'Shares - LTR - Granted'!B7498 = "",
#N/A,
'Shares - LTR - Granted'!B7498)
)</f>
        <v>#N/A</v>
      </c>
      <c r="C7498" t="e">
        <f>IF(
OR('Performance Securities'!B7498 = "8. Transferee of restricted securities", 'Performance Securities'!B7498 = "9. Any person (substitution for securities etc.)"),
'Performance Securities'!C7498,
IF(
'Performance Securities'!B7498 = "",
#N/A,
'Performance Securities'!B7498)
)</f>
        <v>#N/A</v>
      </c>
      <c r="D7498" t="e">
        <f>IF(
OR('Options or Warrants'!B7498 = "8. Transferee of restricted securities", 'Options or Warrants'!B7498 = "9. Any person (substitution for securities etc.)"),
'Options or Warrants'!C7498,
IF(
'Options or Warrants'!B7498 = "",
#N/A,
'Options or Warrants'!B7498)
)</f>
        <v>#N/A</v>
      </c>
      <c r="E7498" t="e">
        <f>IF(
OR('Options - Free Attaching'!B7498 = "8. Transferee of restricted securities", 'Options - Free Attaching'!B7498 = "9. Any person (substitution for securities etc.)"),
'Options - Free Attaching'!C7498,
IF(
'Options - Free Attaching'!B7498 = "",
#N/A,
'Options - Free Attaching'!B7498)
)</f>
        <v>#N/A</v>
      </c>
      <c r="F7498" t="e">
        <f>IF(
OR('Con. Notes - Conversion'!B7498 = "8. Transferee of restricted securities", 'Con. Notes - Conversion'!B7498 = "9. Any person (substitution for securities etc.)"),
'Con. Notes - Conversion'!C7498,
IF(
'Con. Notes - Conversion'!B7498 = "",
#N/A,
'Con. Notes - Conversion'!B7498)
)</f>
        <v>#N/A</v>
      </c>
      <c r="G7498" t="e">
        <f>IF(
OR('Con. Notes - No Conversion'!B7498 = "8. Transferee of restricted securities", 'Con. Notes - No Conversion'!B7498 = "9. Any person (substitution for securities etc.)"),
'Con. Notes - No Conversion'!C7498,
IF(
'Con. Notes - No Conversion'!B7498 = "",
#N/A,
'Con. Notes - No Conversion'!B7498)
)</f>
        <v>#N/A</v>
      </c>
    </row>
    <row r="7499" spans="1:7" x14ac:dyDescent="0.25">
      <c r="A7499" t="e">
        <f>IF(
OR(Shares!B7499 = "8. Transferee of restricted securities", Shares!B7499 = "9. Any person (substitution for securities etc.)"),
Shares!C7499,
IF(
Shares!B7499 = "",
#N/A,
Shares!B7499)
)</f>
        <v>#N/A</v>
      </c>
      <c r="B7499" t="e">
        <f>IF(
OR('Shares - LTR - Granted'!B7499 = "8. Transferee of restricted securities", 'Shares - LTR - Granted'!B7499 = "9. Any person (substitution for securities etc.)"),
'Shares - LTR - Granted'!C7499,
IF(
'Shares - LTR - Granted'!B7499 = "",
#N/A,
'Shares - LTR - Granted'!B7499)
)</f>
        <v>#N/A</v>
      </c>
      <c r="C7499" t="e">
        <f>IF(
OR('Performance Securities'!B7499 = "8. Transferee of restricted securities", 'Performance Securities'!B7499 = "9. Any person (substitution for securities etc.)"),
'Performance Securities'!C7499,
IF(
'Performance Securities'!B7499 = "",
#N/A,
'Performance Securities'!B7499)
)</f>
        <v>#N/A</v>
      </c>
      <c r="D7499" t="e">
        <f>IF(
OR('Options or Warrants'!B7499 = "8. Transferee of restricted securities", 'Options or Warrants'!B7499 = "9. Any person (substitution for securities etc.)"),
'Options or Warrants'!C7499,
IF(
'Options or Warrants'!B7499 = "",
#N/A,
'Options or Warrants'!B7499)
)</f>
        <v>#N/A</v>
      </c>
      <c r="E7499" t="e">
        <f>IF(
OR('Options - Free Attaching'!B7499 = "8. Transferee of restricted securities", 'Options - Free Attaching'!B7499 = "9. Any person (substitution for securities etc.)"),
'Options - Free Attaching'!C7499,
IF(
'Options - Free Attaching'!B7499 = "",
#N/A,
'Options - Free Attaching'!B7499)
)</f>
        <v>#N/A</v>
      </c>
      <c r="F7499" t="e">
        <f>IF(
OR('Con. Notes - Conversion'!B7499 = "8. Transferee of restricted securities", 'Con. Notes - Conversion'!B7499 = "9. Any person (substitution for securities etc.)"),
'Con. Notes - Conversion'!C7499,
IF(
'Con. Notes - Conversion'!B7499 = "",
#N/A,
'Con. Notes - Conversion'!B7499)
)</f>
        <v>#N/A</v>
      </c>
      <c r="G7499" t="e">
        <f>IF(
OR('Con. Notes - No Conversion'!B7499 = "8. Transferee of restricted securities", 'Con. Notes - No Conversion'!B7499 = "9. Any person (substitution for securities etc.)"),
'Con. Notes - No Conversion'!C7499,
IF(
'Con. Notes - No Conversion'!B7499 = "",
#N/A,
'Con. Notes - No Conversion'!B7499)
)</f>
        <v>#N/A</v>
      </c>
    </row>
    <row r="7500" spans="1:7" x14ac:dyDescent="0.25">
      <c r="A7500" t="e">
        <f>IF(
OR(Shares!B7500 = "8. Transferee of restricted securities", Shares!B7500 = "9. Any person (substitution for securities etc.)"),
Shares!C7500,
IF(
Shares!B7500 = "",
#N/A,
Shares!B7500)
)</f>
        <v>#N/A</v>
      </c>
      <c r="B7500" t="e">
        <f>IF(
OR('Shares - LTR - Granted'!B7500 = "8. Transferee of restricted securities", 'Shares - LTR - Granted'!B7500 = "9. Any person (substitution for securities etc.)"),
'Shares - LTR - Granted'!C7500,
IF(
'Shares - LTR - Granted'!B7500 = "",
#N/A,
'Shares - LTR - Granted'!B7500)
)</f>
        <v>#N/A</v>
      </c>
      <c r="C7500" t="e">
        <f>IF(
OR('Performance Securities'!B7500 = "8. Transferee of restricted securities", 'Performance Securities'!B7500 = "9. Any person (substitution for securities etc.)"),
'Performance Securities'!C7500,
IF(
'Performance Securities'!B7500 = "",
#N/A,
'Performance Securities'!B7500)
)</f>
        <v>#N/A</v>
      </c>
      <c r="D7500" t="e">
        <f>IF(
OR('Options or Warrants'!B7500 = "8. Transferee of restricted securities", 'Options or Warrants'!B7500 = "9. Any person (substitution for securities etc.)"),
'Options or Warrants'!C7500,
IF(
'Options or Warrants'!B7500 = "",
#N/A,
'Options or Warrants'!B7500)
)</f>
        <v>#N/A</v>
      </c>
      <c r="E7500" t="e">
        <f>IF(
OR('Options - Free Attaching'!B7500 = "8. Transferee of restricted securities", 'Options - Free Attaching'!B7500 = "9. Any person (substitution for securities etc.)"),
'Options - Free Attaching'!C7500,
IF(
'Options - Free Attaching'!B7500 = "",
#N/A,
'Options - Free Attaching'!B7500)
)</f>
        <v>#N/A</v>
      </c>
      <c r="F7500" t="e">
        <f>IF(
OR('Con. Notes - Conversion'!B7500 = "8. Transferee of restricted securities", 'Con. Notes - Conversion'!B7500 = "9. Any person (substitution for securities etc.)"),
'Con. Notes - Conversion'!C7500,
IF(
'Con. Notes - Conversion'!B7500 = "",
#N/A,
'Con. Notes - Conversion'!B7500)
)</f>
        <v>#N/A</v>
      </c>
      <c r="G7500" t="e">
        <f>IF(
OR('Con. Notes - No Conversion'!B7500 = "8. Transferee of restricted securities", 'Con. Notes - No Conversion'!B7500 = "9. Any person (substitution for securities etc.)"),
'Con. Notes - No Conversion'!C7500,
IF(
'Con. Notes - No Conversion'!B7500 = "",
#N/A,
'Con. Notes - No Conversion'!B7500)
)</f>
        <v>#N/A</v>
      </c>
    </row>
    <row r="7501" spans="1:7" x14ac:dyDescent="0.25">
      <c r="A7501" t="e">
        <f>IF(
OR(Shares!B7501 = "8. Transferee of restricted securities", Shares!B7501 = "9. Any person (substitution for securities etc.)"),
Shares!C7501,
IF(
Shares!B7501 = "",
#N/A,
Shares!B7501)
)</f>
        <v>#N/A</v>
      </c>
      <c r="B7501" t="e">
        <f>IF(
OR('Shares - LTR - Granted'!B7501 = "8. Transferee of restricted securities", 'Shares - LTR - Granted'!B7501 = "9. Any person (substitution for securities etc.)"),
'Shares - LTR - Granted'!C7501,
IF(
'Shares - LTR - Granted'!B7501 = "",
#N/A,
'Shares - LTR - Granted'!B7501)
)</f>
        <v>#N/A</v>
      </c>
      <c r="C7501" t="e">
        <f>IF(
OR('Performance Securities'!B7501 = "8. Transferee of restricted securities", 'Performance Securities'!B7501 = "9. Any person (substitution for securities etc.)"),
'Performance Securities'!C7501,
IF(
'Performance Securities'!B7501 = "",
#N/A,
'Performance Securities'!B7501)
)</f>
        <v>#N/A</v>
      </c>
      <c r="D7501" t="e">
        <f>IF(
OR('Options or Warrants'!B7501 = "8. Transferee of restricted securities", 'Options or Warrants'!B7501 = "9. Any person (substitution for securities etc.)"),
'Options or Warrants'!C7501,
IF(
'Options or Warrants'!B7501 = "",
#N/A,
'Options or Warrants'!B7501)
)</f>
        <v>#N/A</v>
      </c>
      <c r="E7501" t="e">
        <f>IF(
OR('Options - Free Attaching'!B7501 = "8. Transferee of restricted securities", 'Options - Free Attaching'!B7501 = "9. Any person (substitution for securities etc.)"),
'Options - Free Attaching'!C7501,
IF(
'Options - Free Attaching'!B7501 = "",
#N/A,
'Options - Free Attaching'!B7501)
)</f>
        <v>#N/A</v>
      </c>
      <c r="F7501" t="e">
        <f>IF(
OR('Con. Notes - Conversion'!B7501 = "8. Transferee of restricted securities", 'Con. Notes - Conversion'!B7501 = "9. Any person (substitution for securities etc.)"),
'Con. Notes - Conversion'!C7501,
IF(
'Con. Notes - Conversion'!B7501 = "",
#N/A,
'Con. Notes - Conversion'!B7501)
)</f>
        <v>#N/A</v>
      </c>
      <c r="G7501" t="e">
        <f>IF(
OR('Con. Notes - No Conversion'!B7501 = "8. Transferee of restricted securities", 'Con. Notes - No Conversion'!B7501 = "9. Any person (substitution for securities etc.)"),
'Con. Notes - No Conversion'!C7501,
IF(
'Con. Notes - No Conversion'!B7501 = "",
#N/A,
'Con. Notes - No Conversion'!B7501)
)</f>
        <v>#N/A</v>
      </c>
    </row>
    <row r="7502" spans="1:7" x14ac:dyDescent="0.25">
      <c r="A7502" t="e">
        <f>IF(
OR(Shares!B7502 = "8. Transferee of restricted securities", Shares!B7502 = "9. Any person (substitution for securities etc.)"),
Shares!C7502,
IF(
Shares!B7502 = "",
#N/A,
Shares!B7502)
)</f>
        <v>#N/A</v>
      </c>
      <c r="B7502" t="e">
        <f>IF(
OR('Shares - LTR - Granted'!B7502 = "8. Transferee of restricted securities", 'Shares - LTR - Granted'!B7502 = "9. Any person (substitution for securities etc.)"),
'Shares - LTR - Granted'!C7502,
IF(
'Shares - LTR - Granted'!B7502 = "",
#N/A,
'Shares - LTR - Granted'!B7502)
)</f>
        <v>#N/A</v>
      </c>
      <c r="C7502" t="e">
        <f>IF(
OR('Performance Securities'!B7502 = "8. Transferee of restricted securities", 'Performance Securities'!B7502 = "9. Any person (substitution for securities etc.)"),
'Performance Securities'!C7502,
IF(
'Performance Securities'!B7502 = "",
#N/A,
'Performance Securities'!B7502)
)</f>
        <v>#N/A</v>
      </c>
      <c r="D7502" t="e">
        <f>IF(
OR('Options or Warrants'!B7502 = "8. Transferee of restricted securities", 'Options or Warrants'!B7502 = "9. Any person (substitution for securities etc.)"),
'Options or Warrants'!C7502,
IF(
'Options or Warrants'!B7502 = "",
#N/A,
'Options or Warrants'!B7502)
)</f>
        <v>#N/A</v>
      </c>
      <c r="E7502" t="e">
        <f>IF(
OR('Options - Free Attaching'!B7502 = "8. Transferee of restricted securities", 'Options - Free Attaching'!B7502 = "9. Any person (substitution for securities etc.)"),
'Options - Free Attaching'!C7502,
IF(
'Options - Free Attaching'!B7502 = "",
#N/A,
'Options - Free Attaching'!B7502)
)</f>
        <v>#N/A</v>
      </c>
      <c r="F7502" t="e">
        <f>IF(
OR('Con. Notes - Conversion'!B7502 = "8. Transferee of restricted securities", 'Con. Notes - Conversion'!B7502 = "9. Any person (substitution for securities etc.)"),
'Con. Notes - Conversion'!C7502,
IF(
'Con. Notes - Conversion'!B7502 = "",
#N/A,
'Con. Notes - Conversion'!B7502)
)</f>
        <v>#N/A</v>
      </c>
      <c r="G7502" t="e">
        <f>IF(
OR('Con. Notes - No Conversion'!B7502 = "8. Transferee of restricted securities", 'Con. Notes - No Conversion'!B7502 = "9. Any person (substitution for securities etc.)"),
'Con. Notes - No Conversion'!C7502,
IF(
'Con. Notes - No Conversion'!B7502 = "",
#N/A,
'Con. Notes - No Conversion'!B7502)
)</f>
        <v>#N/A</v>
      </c>
    </row>
    <row r="7503" spans="1:7" x14ac:dyDescent="0.25">
      <c r="A7503" t="e">
        <f>IF(
OR(Shares!B7503 = "8. Transferee of restricted securities", Shares!B7503 = "9. Any person (substitution for securities etc.)"),
Shares!C7503,
IF(
Shares!B7503 = "",
#N/A,
Shares!B7503)
)</f>
        <v>#N/A</v>
      </c>
      <c r="B7503" t="e">
        <f>IF(
OR('Shares - LTR - Granted'!B7503 = "8. Transferee of restricted securities", 'Shares - LTR - Granted'!B7503 = "9. Any person (substitution for securities etc.)"),
'Shares - LTR - Granted'!C7503,
IF(
'Shares - LTR - Granted'!B7503 = "",
#N/A,
'Shares - LTR - Granted'!B7503)
)</f>
        <v>#N/A</v>
      </c>
      <c r="C7503" t="e">
        <f>IF(
OR('Performance Securities'!B7503 = "8. Transferee of restricted securities", 'Performance Securities'!B7503 = "9. Any person (substitution for securities etc.)"),
'Performance Securities'!C7503,
IF(
'Performance Securities'!B7503 = "",
#N/A,
'Performance Securities'!B7503)
)</f>
        <v>#N/A</v>
      </c>
      <c r="D7503" t="e">
        <f>IF(
OR('Options or Warrants'!B7503 = "8. Transferee of restricted securities", 'Options or Warrants'!B7503 = "9. Any person (substitution for securities etc.)"),
'Options or Warrants'!C7503,
IF(
'Options or Warrants'!B7503 = "",
#N/A,
'Options or Warrants'!B7503)
)</f>
        <v>#N/A</v>
      </c>
      <c r="E7503" t="e">
        <f>IF(
OR('Options - Free Attaching'!B7503 = "8. Transferee of restricted securities", 'Options - Free Attaching'!B7503 = "9. Any person (substitution for securities etc.)"),
'Options - Free Attaching'!C7503,
IF(
'Options - Free Attaching'!B7503 = "",
#N/A,
'Options - Free Attaching'!B7503)
)</f>
        <v>#N/A</v>
      </c>
      <c r="F7503" t="e">
        <f>IF(
OR('Con. Notes - Conversion'!B7503 = "8. Transferee of restricted securities", 'Con. Notes - Conversion'!B7503 = "9. Any person (substitution for securities etc.)"),
'Con. Notes - Conversion'!C7503,
IF(
'Con. Notes - Conversion'!B7503 = "",
#N/A,
'Con. Notes - Conversion'!B7503)
)</f>
        <v>#N/A</v>
      </c>
      <c r="G7503" t="e">
        <f>IF(
OR('Con. Notes - No Conversion'!B7503 = "8. Transferee of restricted securities", 'Con. Notes - No Conversion'!B7503 = "9. Any person (substitution for securities etc.)"),
'Con. Notes - No Conversion'!C7503,
IF(
'Con. Notes - No Conversion'!B7503 = "",
#N/A,
'Con. Notes - No Conversion'!B7503)
)</f>
        <v>#N/A</v>
      </c>
    </row>
    <row r="7504" spans="1:7" x14ac:dyDescent="0.25">
      <c r="A7504" t="e">
        <f>IF(
OR(Shares!B7504 = "8. Transferee of restricted securities", Shares!B7504 = "9. Any person (substitution for securities etc.)"),
Shares!C7504,
IF(
Shares!B7504 = "",
#N/A,
Shares!B7504)
)</f>
        <v>#N/A</v>
      </c>
      <c r="B7504" t="e">
        <f>IF(
OR('Shares - LTR - Granted'!B7504 = "8. Transferee of restricted securities", 'Shares - LTR - Granted'!B7504 = "9. Any person (substitution for securities etc.)"),
'Shares - LTR - Granted'!C7504,
IF(
'Shares - LTR - Granted'!B7504 = "",
#N/A,
'Shares - LTR - Granted'!B7504)
)</f>
        <v>#N/A</v>
      </c>
      <c r="C7504" t="e">
        <f>IF(
OR('Performance Securities'!B7504 = "8. Transferee of restricted securities", 'Performance Securities'!B7504 = "9. Any person (substitution for securities etc.)"),
'Performance Securities'!C7504,
IF(
'Performance Securities'!B7504 = "",
#N/A,
'Performance Securities'!B7504)
)</f>
        <v>#N/A</v>
      </c>
      <c r="D7504" t="e">
        <f>IF(
OR('Options or Warrants'!B7504 = "8. Transferee of restricted securities", 'Options or Warrants'!B7504 = "9. Any person (substitution for securities etc.)"),
'Options or Warrants'!C7504,
IF(
'Options or Warrants'!B7504 = "",
#N/A,
'Options or Warrants'!B7504)
)</f>
        <v>#N/A</v>
      </c>
      <c r="E7504" t="e">
        <f>IF(
OR('Options - Free Attaching'!B7504 = "8. Transferee of restricted securities", 'Options - Free Attaching'!B7504 = "9. Any person (substitution for securities etc.)"),
'Options - Free Attaching'!C7504,
IF(
'Options - Free Attaching'!B7504 = "",
#N/A,
'Options - Free Attaching'!B7504)
)</f>
        <v>#N/A</v>
      </c>
      <c r="F7504" t="e">
        <f>IF(
OR('Con. Notes - Conversion'!B7504 = "8. Transferee of restricted securities", 'Con. Notes - Conversion'!B7504 = "9. Any person (substitution for securities etc.)"),
'Con. Notes - Conversion'!C7504,
IF(
'Con. Notes - Conversion'!B7504 = "",
#N/A,
'Con. Notes - Conversion'!B7504)
)</f>
        <v>#N/A</v>
      </c>
      <c r="G7504" t="e">
        <f>IF(
OR('Con. Notes - No Conversion'!B7504 = "8. Transferee of restricted securities", 'Con. Notes - No Conversion'!B7504 = "9. Any person (substitution for securities etc.)"),
'Con. Notes - No Conversion'!C7504,
IF(
'Con. Notes - No Conversion'!B7504 = "",
#N/A,
'Con. Notes - No Conversion'!B7504)
)</f>
        <v>#N/A</v>
      </c>
    </row>
    <row r="7505" spans="1:7" x14ac:dyDescent="0.25">
      <c r="A7505" t="e">
        <f>IF(
OR(Shares!B7505 = "8. Transferee of restricted securities", Shares!B7505 = "9. Any person (substitution for securities etc.)"),
Shares!C7505,
IF(
Shares!B7505 = "",
#N/A,
Shares!B7505)
)</f>
        <v>#N/A</v>
      </c>
      <c r="B7505" t="e">
        <f>IF(
OR('Shares - LTR - Granted'!B7505 = "8. Transferee of restricted securities", 'Shares - LTR - Granted'!B7505 = "9. Any person (substitution for securities etc.)"),
'Shares - LTR - Granted'!C7505,
IF(
'Shares - LTR - Granted'!B7505 = "",
#N/A,
'Shares - LTR - Granted'!B7505)
)</f>
        <v>#N/A</v>
      </c>
      <c r="C7505" t="e">
        <f>IF(
OR('Performance Securities'!B7505 = "8. Transferee of restricted securities", 'Performance Securities'!B7505 = "9. Any person (substitution for securities etc.)"),
'Performance Securities'!C7505,
IF(
'Performance Securities'!B7505 = "",
#N/A,
'Performance Securities'!B7505)
)</f>
        <v>#N/A</v>
      </c>
      <c r="D7505" t="e">
        <f>IF(
OR('Options or Warrants'!B7505 = "8. Transferee of restricted securities", 'Options or Warrants'!B7505 = "9. Any person (substitution for securities etc.)"),
'Options or Warrants'!C7505,
IF(
'Options or Warrants'!B7505 = "",
#N/A,
'Options or Warrants'!B7505)
)</f>
        <v>#N/A</v>
      </c>
      <c r="E7505" t="e">
        <f>IF(
OR('Options - Free Attaching'!B7505 = "8. Transferee of restricted securities", 'Options - Free Attaching'!B7505 = "9. Any person (substitution for securities etc.)"),
'Options - Free Attaching'!C7505,
IF(
'Options - Free Attaching'!B7505 = "",
#N/A,
'Options - Free Attaching'!B7505)
)</f>
        <v>#N/A</v>
      </c>
      <c r="F7505" t="e">
        <f>IF(
OR('Con. Notes - Conversion'!B7505 = "8. Transferee of restricted securities", 'Con. Notes - Conversion'!B7505 = "9. Any person (substitution for securities etc.)"),
'Con. Notes - Conversion'!C7505,
IF(
'Con. Notes - Conversion'!B7505 = "",
#N/A,
'Con. Notes - Conversion'!B7505)
)</f>
        <v>#N/A</v>
      </c>
      <c r="G7505" t="e">
        <f>IF(
OR('Con. Notes - No Conversion'!B7505 = "8. Transferee of restricted securities", 'Con. Notes - No Conversion'!B7505 = "9. Any person (substitution for securities etc.)"),
'Con. Notes - No Conversion'!C7505,
IF(
'Con. Notes - No Conversion'!B7505 = "",
#N/A,
'Con. Notes - No Conversion'!B7505)
)</f>
        <v>#N/A</v>
      </c>
    </row>
    <row r="7506" spans="1:7" x14ac:dyDescent="0.25">
      <c r="A7506" t="e">
        <f>IF(
OR(Shares!B7506 = "8. Transferee of restricted securities", Shares!B7506 = "9. Any person (substitution for securities etc.)"),
Shares!C7506,
IF(
Shares!B7506 = "",
#N/A,
Shares!B7506)
)</f>
        <v>#N/A</v>
      </c>
      <c r="B7506" t="e">
        <f>IF(
OR('Shares - LTR - Granted'!B7506 = "8. Transferee of restricted securities", 'Shares - LTR - Granted'!B7506 = "9. Any person (substitution for securities etc.)"),
'Shares - LTR - Granted'!C7506,
IF(
'Shares - LTR - Granted'!B7506 = "",
#N/A,
'Shares - LTR - Granted'!B7506)
)</f>
        <v>#N/A</v>
      </c>
      <c r="C7506" t="e">
        <f>IF(
OR('Performance Securities'!B7506 = "8. Transferee of restricted securities", 'Performance Securities'!B7506 = "9. Any person (substitution for securities etc.)"),
'Performance Securities'!C7506,
IF(
'Performance Securities'!B7506 = "",
#N/A,
'Performance Securities'!B7506)
)</f>
        <v>#N/A</v>
      </c>
      <c r="D7506" t="e">
        <f>IF(
OR('Options or Warrants'!B7506 = "8. Transferee of restricted securities", 'Options or Warrants'!B7506 = "9. Any person (substitution for securities etc.)"),
'Options or Warrants'!C7506,
IF(
'Options or Warrants'!B7506 = "",
#N/A,
'Options or Warrants'!B7506)
)</f>
        <v>#N/A</v>
      </c>
      <c r="E7506" t="e">
        <f>IF(
OR('Options - Free Attaching'!B7506 = "8. Transferee of restricted securities", 'Options - Free Attaching'!B7506 = "9. Any person (substitution for securities etc.)"),
'Options - Free Attaching'!C7506,
IF(
'Options - Free Attaching'!B7506 = "",
#N/A,
'Options - Free Attaching'!B7506)
)</f>
        <v>#N/A</v>
      </c>
      <c r="F7506" t="e">
        <f>IF(
OR('Con. Notes - Conversion'!B7506 = "8. Transferee of restricted securities", 'Con. Notes - Conversion'!B7506 = "9. Any person (substitution for securities etc.)"),
'Con. Notes - Conversion'!C7506,
IF(
'Con. Notes - Conversion'!B7506 = "",
#N/A,
'Con. Notes - Conversion'!B7506)
)</f>
        <v>#N/A</v>
      </c>
      <c r="G7506" t="e">
        <f>IF(
OR('Con. Notes - No Conversion'!B7506 = "8. Transferee of restricted securities", 'Con. Notes - No Conversion'!B7506 = "9. Any person (substitution for securities etc.)"),
'Con. Notes - No Conversion'!C7506,
IF(
'Con. Notes - No Conversion'!B7506 = "",
#N/A,
'Con. Notes - No Conversion'!B7506)
)</f>
        <v>#N/A</v>
      </c>
    </row>
    <row r="7507" spans="1:7" x14ac:dyDescent="0.25">
      <c r="A7507" t="e">
        <f>IF(
OR(Shares!B7507 = "8. Transferee of restricted securities", Shares!B7507 = "9. Any person (substitution for securities etc.)"),
Shares!C7507,
IF(
Shares!B7507 = "",
#N/A,
Shares!B7507)
)</f>
        <v>#N/A</v>
      </c>
      <c r="B7507" t="e">
        <f>IF(
OR('Shares - LTR - Granted'!B7507 = "8. Transferee of restricted securities", 'Shares - LTR - Granted'!B7507 = "9. Any person (substitution for securities etc.)"),
'Shares - LTR - Granted'!C7507,
IF(
'Shares - LTR - Granted'!B7507 = "",
#N/A,
'Shares - LTR - Granted'!B7507)
)</f>
        <v>#N/A</v>
      </c>
      <c r="C7507" t="e">
        <f>IF(
OR('Performance Securities'!B7507 = "8. Transferee of restricted securities", 'Performance Securities'!B7507 = "9. Any person (substitution for securities etc.)"),
'Performance Securities'!C7507,
IF(
'Performance Securities'!B7507 = "",
#N/A,
'Performance Securities'!B7507)
)</f>
        <v>#N/A</v>
      </c>
      <c r="D7507" t="e">
        <f>IF(
OR('Options or Warrants'!B7507 = "8. Transferee of restricted securities", 'Options or Warrants'!B7507 = "9. Any person (substitution for securities etc.)"),
'Options or Warrants'!C7507,
IF(
'Options or Warrants'!B7507 = "",
#N/A,
'Options or Warrants'!B7507)
)</f>
        <v>#N/A</v>
      </c>
      <c r="E7507" t="e">
        <f>IF(
OR('Options - Free Attaching'!B7507 = "8. Transferee of restricted securities", 'Options - Free Attaching'!B7507 = "9. Any person (substitution for securities etc.)"),
'Options - Free Attaching'!C7507,
IF(
'Options - Free Attaching'!B7507 = "",
#N/A,
'Options - Free Attaching'!B7507)
)</f>
        <v>#N/A</v>
      </c>
      <c r="F7507" t="e">
        <f>IF(
OR('Con. Notes - Conversion'!B7507 = "8. Transferee of restricted securities", 'Con. Notes - Conversion'!B7507 = "9. Any person (substitution for securities etc.)"),
'Con. Notes - Conversion'!C7507,
IF(
'Con. Notes - Conversion'!B7507 = "",
#N/A,
'Con. Notes - Conversion'!B7507)
)</f>
        <v>#N/A</v>
      </c>
      <c r="G7507" t="e">
        <f>IF(
OR('Con. Notes - No Conversion'!B7507 = "8. Transferee of restricted securities", 'Con. Notes - No Conversion'!B7507 = "9. Any person (substitution for securities etc.)"),
'Con. Notes - No Conversion'!C7507,
IF(
'Con. Notes - No Conversion'!B7507 = "",
#N/A,
'Con. Notes - No Conversion'!B7507)
)</f>
        <v>#N/A</v>
      </c>
    </row>
    <row r="7508" spans="1:7" x14ac:dyDescent="0.25">
      <c r="A7508" t="e">
        <f>IF(
OR(Shares!B7508 = "8. Transferee of restricted securities", Shares!B7508 = "9. Any person (substitution for securities etc.)"),
Shares!C7508,
IF(
Shares!B7508 = "",
#N/A,
Shares!B7508)
)</f>
        <v>#N/A</v>
      </c>
      <c r="B7508" t="e">
        <f>IF(
OR('Shares - LTR - Granted'!B7508 = "8. Transferee of restricted securities", 'Shares - LTR - Granted'!B7508 = "9. Any person (substitution for securities etc.)"),
'Shares - LTR - Granted'!C7508,
IF(
'Shares - LTR - Granted'!B7508 = "",
#N/A,
'Shares - LTR - Granted'!B7508)
)</f>
        <v>#N/A</v>
      </c>
      <c r="C7508" t="e">
        <f>IF(
OR('Performance Securities'!B7508 = "8. Transferee of restricted securities", 'Performance Securities'!B7508 = "9. Any person (substitution for securities etc.)"),
'Performance Securities'!C7508,
IF(
'Performance Securities'!B7508 = "",
#N/A,
'Performance Securities'!B7508)
)</f>
        <v>#N/A</v>
      </c>
      <c r="D7508" t="e">
        <f>IF(
OR('Options or Warrants'!B7508 = "8. Transferee of restricted securities", 'Options or Warrants'!B7508 = "9. Any person (substitution for securities etc.)"),
'Options or Warrants'!C7508,
IF(
'Options or Warrants'!B7508 = "",
#N/A,
'Options or Warrants'!B7508)
)</f>
        <v>#N/A</v>
      </c>
      <c r="E7508" t="e">
        <f>IF(
OR('Options - Free Attaching'!B7508 = "8. Transferee of restricted securities", 'Options - Free Attaching'!B7508 = "9. Any person (substitution for securities etc.)"),
'Options - Free Attaching'!C7508,
IF(
'Options - Free Attaching'!B7508 = "",
#N/A,
'Options - Free Attaching'!B7508)
)</f>
        <v>#N/A</v>
      </c>
      <c r="F7508" t="e">
        <f>IF(
OR('Con. Notes - Conversion'!B7508 = "8. Transferee of restricted securities", 'Con. Notes - Conversion'!B7508 = "9. Any person (substitution for securities etc.)"),
'Con. Notes - Conversion'!C7508,
IF(
'Con. Notes - Conversion'!B7508 = "",
#N/A,
'Con. Notes - Conversion'!B7508)
)</f>
        <v>#N/A</v>
      </c>
      <c r="G7508" t="e">
        <f>IF(
OR('Con. Notes - No Conversion'!B7508 = "8. Transferee of restricted securities", 'Con. Notes - No Conversion'!B7508 = "9. Any person (substitution for securities etc.)"),
'Con. Notes - No Conversion'!C7508,
IF(
'Con. Notes - No Conversion'!B7508 = "",
#N/A,
'Con. Notes - No Conversion'!B7508)
)</f>
        <v>#N/A</v>
      </c>
    </row>
    <row r="7509" spans="1:7" x14ac:dyDescent="0.25">
      <c r="A7509" t="e">
        <f>IF(
OR(Shares!B7509 = "8. Transferee of restricted securities", Shares!B7509 = "9. Any person (substitution for securities etc.)"),
Shares!C7509,
IF(
Shares!B7509 = "",
#N/A,
Shares!B7509)
)</f>
        <v>#N/A</v>
      </c>
      <c r="B7509" t="e">
        <f>IF(
OR('Shares - LTR - Granted'!B7509 = "8. Transferee of restricted securities", 'Shares - LTR - Granted'!B7509 = "9. Any person (substitution for securities etc.)"),
'Shares - LTR - Granted'!C7509,
IF(
'Shares - LTR - Granted'!B7509 = "",
#N/A,
'Shares - LTR - Granted'!B7509)
)</f>
        <v>#N/A</v>
      </c>
      <c r="C7509" t="e">
        <f>IF(
OR('Performance Securities'!B7509 = "8. Transferee of restricted securities", 'Performance Securities'!B7509 = "9. Any person (substitution for securities etc.)"),
'Performance Securities'!C7509,
IF(
'Performance Securities'!B7509 = "",
#N/A,
'Performance Securities'!B7509)
)</f>
        <v>#N/A</v>
      </c>
      <c r="D7509" t="e">
        <f>IF(
OR('Options or Warrants'!B7509 = "8. Transferee of restricted securities", 'Options or Warrants'!B7509 = "9. Any person (substitution for securities etc.)"),
'Options or Warrants'!C7509,
IF(
'Options or Warrants'!B7509 = "",
#N/A,
'Options or Warrants'!B7509)
)</f>
        <v>#N/A</v>
      </c>
      <c r="E7509" t="e">
        <f>IF(
OR('Options - Free Attaching'!B7509 = "8. Transferee of restricted securities", 'Options - Free Attaching'!B7509 = "9. Any person (substitution for securities etc.)"),
'Options - Free Attaching'!C7509,
IF(
'Options - Free Attaching'!B7509 = "",
#N/A,
'Options - Free Attaching'!B7509)
)</f>
        <v>#N/A</v>
      </c>
      <c r="F7509" t="e">
        <f>IF(
OR('Con. Notes - Conversion'!B7509 = "8. Transferee of restricted securities", 'Con. Notes - Conversion'!B7509 = "9. Any person (substitution for securities etc.)"),
'Con. Notes - Conversion'!C7509,
IF(
'Con. Notes - Conversion'!B7509 = "",
#N/A,
'Con. Notes - Conversion'!B7509)
)</f>
        <v>#N/A</v>
      </c>
      <c r="G7509" t="e">
        <f>IF(
OR('Con. Notes - No Conversion'!B7509 = "8. Transferee of restricted securities", 'Con. Notes - No Conversion'!B7509 = "9. Any person (substitution for securities etc.)"),
'Con. Notes - No Conversion'!C7509,
IF(
'Con. Notes - No Conversion'!B7509 = "",
#N/A,
'Con. Notes - No Conversion'!B7509)
)</f>
        <v>#N/A</v>
      </c>
    </row>
    <row r="7510" spans="1:7" x14ac:dyDescent="0.25">
      <c r="A7510" t="e">
        <f>IF(
OR(Shares!B7510 = "8. Transferee of restricted securities", Shares!B7510 = "9. Any person (substitution for securities etc.)"),
Shares!C7510,
IF(
Shares!B7510 = "",
#N/A,
Shares!B7510)
)</f>
        <v>#N/A</v>
      </c>
      <c r="B7510" t="e">
        <f>IF(
OR('Shares - LTR - Granted'!B7510 = "8. Transferee of restricted securities", 'Shares - LTR - Granted'!B7510 = "9. Any person (substitution for securities etc.)"),
'Shares - LTR - Granted'!C7510,
IF(
'Shares - LTR - Granted'!B7510 = "",
#N/A,
'Shares - LTR - Granted'!B7510)
)</f>
        <v>#N/A</v>
      </c>
      <c r="C7510" t="e">
        <f>IF(
OR('Performance Securities'!B7510 = "8. Transferee of restricted securities", 'Performance Securities'!B7510 = "9. Any person (substitution for securities etc.)"),
'Performance Securities'!C7510,
IF(
'Performance Securities'!B7510 = "",
#N/A,
'Performance Securities'!B7510)
)</f>
        <v>#N/A</v>
      </c>
      <c r="D7510" t="e">
        <f>IF(
OR('Options or Warrants'!B7510 = "8. Transferee of restricted securities", 'Options or Warrants'!B7510 = "9. Any person (substitution for securities etc.)"),
'Options or Warrants'!C7510,
IF(
'Options or Warrants'!B7510 = "",
#N/A,
'Options or Warrants'!B7510)
)</f>
        <v>#N/A</v>
      </c>
      <c r="E7510" t="e">
        <f>IF(
OR('Options - Free Attaching'!B7510 = "8. Transferee of restricted securities", 'Options - Free Attaching'!B7510 = "9. Any person (substitution for securities etc.)"),
'Options - Free Attaching'!C7510,
IF(
'Options - Free Attaching'!B7510 = "",
#N/A,
'Options - Free Attaching'!B7510)
)</f>
        <v>#N/A</v>
      </c>
      <c r="F7510" t="e">
        <f>IF(
OR('Con. Notes - Conversion'!B7510 = "8. Transferee of restricted securities", 'Con. Notes - Conversion'!B7510 = "9. Any person (substitution for securities etc.)"),
'Con. Notes - Conversion'!C7510,
IF(
'Con. Notes - Conversion'!B7510 = "",
#N/A,
'Con. Notes - Conversion'!B7510)
)</f>
        <v>#N/A</v>
      </c>
      <c r="G7510" t="e">
        <f>IF(
OR('Con. Notes - No Conversion'!B7510 = "8. Transferee of restricted securities", 'Con. Notes - No Conversion'!B7510 = "9. Any person (substitution for securities etc.)"),
'Con. Notes - No Conversion'!C7510,
IF(
'Con. Notes - No Conversion'!B7510 = "",
#N/A,
'Con. Notes - No Conversion'!B7510)
)</f>
        <v>#N/A</v>
      </c>
    </row>
    <row r="7511" spans="1:7" x14ac:dyDescent="0.25">
      <c r="A7511" t="e">
        <f>IF(
OR(Shares!B7511 = "8. Transferee of restricted securities", Shares!B7511 = "9. Any person (substitution for securities etc.)"),
Shares!C7511,
IF(
Shares!B7511 = "",
#N/A,
Shares!B7511)
)</f>
        <v>#N/A</v>
      </c>
      <c r="B7511" t="e">
        <f>IF(
OR('Shares - LTR - Granted'!B7511 = "8. Transferee of restricted securities", 'Shares - LTR - Granted'!B7511 = "9. Any person (substitution for securities etc.)"),
'Shares - LTR - Granted'!C7511,
IF(
'Shares - LTR - Granted'!B7511 = "",
#N/A,
'Shares - LTR - Granted'!B7511)
)</f>
        <v>#N/A</v>
      </c>
      <c r="C7511" t="e">
        <f>IF(
OR('Performance Securities'!B7511 = "8. Transferee of restricted securities", 'Performance Securities'!B7511 = "9. Any person (substitution for securities etc.)"),
'Performance Securities'!C7511,
IF(
'Performance Securities'!B7511 = "",
#N/A,
'Performance Securities'!B7511)
)</f>
        <v>#N/A</v>
      </c>
      <c r="D7511" t="e">
        <f>IF(
OR('Options or Warrants'!B7511 = "8. Transferee of restricted securities", 'Options or Warrants'!B7511 = "9. Any person (substitution for securities etc.)"),
'Options or Warrants'!C7511,
IF(
'Options or Warrants'!B7511 = "",
#N/A,
'Options or Warrants'!B7511)
)</f>
        <v>#N/A</v>
      </c>
      <c r="E7511" t="e">
        <f>IF(
OR('Options - Free Attaching'!B7511 = "8. Transferee of restricted securities", 'Options - Free Attaching'!B7511 = "9. Any person (substitution for securities etc.)"),
'Options - Free Attaching'!C7511,
IF(
'Options - Free Attaching'!B7511 = "",
#N/A,
'Options - Free Attaching'!B7511)
)</f>
        <v>#N/A</v>
      </c>
      <c r="F7511" t="e">
        <f>IF(
OR('Con. Notes - Conversion'!B7511 = "8. Transferee of restricted securities", 'Con. Notes - Conversion'!B7511 = "9. Any person (substitution for securities etc.)"),
'Con. Notes - Conversion'!C7511,
IF(
'Con. Notes - Conversion'!B7511 = "",
#N/A,
'Con. Notes - Conversion'!B7511)
)</f>
        <v>#N/A</v>
      </c>
      <c r="G7511" t="e">
        <f>IF(
OR('Con. Notes - No Conversion'!B7511 = "8. Transferee of restricted securities", 'Con. Notes - No Conversion'!B7511 = "9. Any person (substitution for securities etc.)"),
'Con. Notes - No Conversion'!C7511,
IF(
'Con. Notes - No Conversion'!B7511 = "",
#N/A,
'Con. Notes - No Conversion'!B7511)
)</f>
        <v>#N/A</v>
      </c>
    </row>
    <row r="7512" spans="1:7" x14ac:dyDescent="0.25">
      <c r="A7512" t="e">
        <f>IF(
OR(Shares!B7512 = "8. Transferee of restricted securities", Shares!B7512 = "9. Any person (substitution for securities etc.)"),
Shares!C7512,
IF(
Shares!B7512 = "",
#N/A,
Shares!B7512)
)</f>
        <v>#N/A</v>
      </c>
      <c r="B7512" t="e">
        <f>IF(
OR('Shares - LTR - Granted'!B7512 = "8. Transferee of restricted securities", 'Shares - LTR - Granted'!B7512 = "9. Any person (substitution for securities etc.)"),
'Shares - LTR - Granted'!C7512,
IF(
'Shares - LTR - Granted'!B7512 = "",
#N/A,
'Shares - LTR - Granted'!B7512)
)</f>
        <v>#N/A</v>
      </c>
      <c r="C7512" t="e">
        <f>IF(
OR('Performance Securities'!B7512 = "8. Transferee of restricted securities", 'Performance Securities'!B7512 = "9. Any person (substitution for securities etc.)"),
'Performance Securities'!C7512,
IF(
'Performance Securities'!B7512 = "",
#N/A,
'Performance Securities'!B7512)
)</f>
        <v>#N/A</v>
      </c>
      <c r="D7512" t="e">
        <f>IF(
OR('Options or Warrants'!B7512 = "8. Transferee of restricted securities", 'Options or Warrants'!B7512 = "9. Any person (substitution for securities etc.)"),
'Options or Warrants'!C7512,
IF(
'Options or Warrants'!B7512 = "",
#N/A,
'Options or Warrants'!B7512)
)</f>
        <v>#N/A</v>
      </c>
      <c r="E7512" t="e">
        <f>IF(
OR('Options - Free Attaching'!B7512 = "8. Transferee of restricted securities", 'Options - Free Attaching'!B7512 = "9. Any person (substitution for securities etc.)"),
'Options - Free Attaching'!C7512,
IF(
'Options - Free Attaching'!B7512 = "",
#N/A,
'Options - Free Attaching'!B7512)
)</f>
        <v>#N/A</v>
      </c>
      <c r="F7512" t="e">
        <f>IF(
OR('Con. Notes - Conversion'!B7512 = "8. Transferee of restricted securities", 'Con. Notes - Conversion'!B7512 = "9. Any person (substitution for securities etc.)"),
'Con. Notes - Conversion'!C7512,
IF(
'Con. Notes - Conversion'!B7512 = "",
#N/A,
'Con. Notes - Conversion'!B7512)
)</f>
        <v>#N/A</v>
      </c>
      <c r="G7512" t="e">
        <f>IF(
OR('Con. Notes - No Conversion'!B7512 = "8. Transferee of restricted securities", 'Con. Notes - No Conversion'!B7512 = "9. Any person (substitution for securities etc.)"),
'Con. Notes - No Conversion'!C7512,
IF(
'Con. Notes - No Conversion'!B7512 = "",
#N/A,
'Con. Notes - No Conversion'!B7512)
)</f>
        <v>#N/A</v>
      </c>
    </row>
    <row r="7513" spans="1:7" x14ac:dyDescent="0.25">
      <c r="A7513" t="e">
        <f>IF(
OR(Shares!B7513 = "8. Transferee of restricted securities", Shares!B7513 = "9. Any person (substitution for securities etc.)"),
Shares!C7513,
IF(
Shares!B7513 = "",
#N/A,
Shares!B7513)
)</f>
        <v>#N/A</v>
      </c>
      <c r="B7513" t="e">
        <f>IF(
OR('Shares - LTR - Granted'!B7513 = "8. Transferee of restricted securities", 'Shares - LTR - Granted'!B7513 = "9. Any person (substitution for securities etc.)"),
'Shares - LTR - Granted'!C7513,
IF(
'Shares - LTR - Granted'!B7513 = "",
#N/A,
'Shares - LTR - Granted'!B7513)
)</f>
        <v>#N/A</v>
      </c>
      <c r="C7513" t="e">
        <f>IF(
OR('Performance Securities'!B7513 = "8. Transferee of restricted securities", 'Performance Securities'!B7513 = "9. Any person (substitution for securities etc.)"),
'Performance Securities'!C7513,
IF(
'Performance Securities'!B7513 = "",
#N/A,
'Performance Securities'!B7513)
)</f>
        <v>#N/A</v>
      </c>
      <c r="D7513" t="e">
        <f>IF(
OR('Options or Warrants'!B7513 = "8. Transferee of restricted securities", 'Options or Warrants'!B7513 = "9. Any person (substitution for securities etc.)"),
'Options or Warrants'!C7513,
IF(
'Options or Warrants'!B7513 = "",
#N/A,
'Options or Warrants'!B7513)
)</f>
        <v>#N/A</v>
      </c>
      <c r="E7513" t="e">
        <f>IF(
OR('Options - Free Attaching'!B7513 = "8. Transferee of restricted securities", 'Options - Free Attaching'!B7513 = "9. Any person (substitution for securities etc.)"),
'Options - Free Attaching'!C7513,
IF(
'Options - Free Attaching'!B7513 = "",
#N/A,
'Options - Free Attaching'!B7513)
)</f>
        <v>#N/A</v>
      </c>
      <c r="F7513" t="e">
        <f>IF(
OR('Con. Notes - Conversion'!B7513 = "8. Transferee of restricted securities", 'Con. Notes - Conversion'!B7513 = "9. Any person (substitution for securities etc.)"),
'Con. Notes - Conversion'!C7513,
IF(
'Con. Notes - Conversion'!B7513 = "",
#N/A,
'Con. Notes - Conversion'!B7513)
)</f>
        <v>#N/A</v>
      </c>
      <c r="G7513" t="e">
        <f>IF(
OR('Con. Notes - No Conversion'!B7513 = "8. Transferee of restricted securities", 'Con. Notes - No Conversion'!B7513 = "9. Any person (substitution for securities etc.)"),
'Con. Notes - No Conversion'!C7513,
IF(
'Con. Notes - No Conversion'!B7513 = "",
#N/A,
'Con. Notes - No Conversion'!B7513)
)</f>
        <v>#N/A</v>
      </c>
    </row>
    <row r="7514" spans="1:7" x14ac:dyDescent="0.25">
      <c r="A7514" t="e">
        <f>IF(
OR(Shares!B7514 = "8. Transferee of restricted securities", Shares!B7514 = "9. Any person (substitution for securities etc.)"),
Shares!C7514,
IF(
Shares!B7514 = "",
#N/A,
Shares!B7514)
)</f>
        <v>#N/A</v>
      </c>
      <c r="B7514" t="e">
        <f>IF(
OR('Shares - LTR - Granted'!B7514 = "8. Transferee of restricted securities", 'Shares - LTR - Granted'!B7514 = "9. Any person (substitution for securities etc.)"),
'Shares - LTR - Granted'!C7514,
IF(
'Shares - LTR - Granted'!B7514 = "",
#N/A,
'Shares - LTR - Granted'!B7514)
)</f>
        <v>#N/A</v>
      </c>
      <c r="C7514" t="e">
        <f>IF(
OR('Performance Securities'!B7514 = "8. Transferee of restricted securities", 'Performance Securities'!B7514 = "9. Any person (substitution for securities etc.)"),
'Performance Securities'!C7514,
IF(
'Performance Securities'!B7514 = "",
#N/A,
'Performance Securities'!B7514)
)</f>
        <v>#N/A</v>
      </c>
      <c r="D7514" t="e">
        <f>IF(
OR('Options or Warrants'!B7514 = "8. Transferee of restricted securities", 'Options or Warrants'!B7514 = "9. Any person (substitution for securities etc.)"),
'Options or Warrants'!C7514,
IF(
'Options or Warrants'!B7514 = "",
#N/A,
'Options or Warrants'!B7514)
)</f>
        <v>#N/A</v>
      </c>
      <c r="E7514" t="e">
        <f>IF(
OR('Options - Free Attaching'!B7514 = "8. Transferee of restricted securities", 'Options - Free Attaching'!B7514 = "9. Any person (substitution for securities etc.)"),
'Options - Free Attaching'!C7514,
IF(
'Options - Free Attaching'!B7514 = "",
#N/A,
'Options - Free Attaching'!B7514)
)</f>
        <v>#N/A</v>
      </c>
      <c r="F7514" t="e">
        <f>IF(
OR('Con. Notes - Conversion'!B7514 = "8. Transferee of restricted securities", 'Con. Notes - Conversion'!B7514 = "9. Any person (substitution for securities etc.)"),
'Con. Notes - Conversion'!C7514,
IF(
'Con. Notes - Conversion'!B7514 = "",
#N/A,
'Con. Notes - Conversion'!B7514)
)</f>
        <v>#N/A</v>
      </c>
      <c r="G7514" t="e">
        <f>IF(
OR('Con. Notes - No Conversion'!B7514 = "8. Transferee of restricted securities", 'Con. Notes - No Conversion'!B7514 = "9. Any person (substitution for securities etc.)"),
'Con. Notes - No Conversion'!C7514,
IF(
'Con. Notes - No Conversion'!B7514 = "",
#N/A,
'Con. Notes - No Conversion'!B7514)
)</f>
        <v>#N/A</v>
      </c>
    </row>
    <row r="7515" spans="1:7" x14ac:dyDescent="0.25">
      <c r="A7515" t="e">
        <f>IF(
OR(Shares!B7515 = "8. Transferee of restricted securities", Shares!B7515 = "9. Any person (substitution for securities etc.)"),
Shares!C7515,
IF(
Shares!B7515 = "",
#N/A,
Shares!B7515)
)</f>
        <v>#N/A</v>
      </c>
      <c r="B7515" t="e">
        <f>IF(
OR('Shares - LTR - Granted'!B7515 = "8. Transferee of restricted securities", 'Shares - LTR - Granted'!B7515 = "9. Any person (substitution for securities etc.)"),
'Shares - LTR - Granted'!C7515,
IF(
'Shares - LTR - Granted'!B7515 = "",
#N/A,
'Shares - LTR - Granted'!B7515)
)</f>
        <v>#N/A</v>
      </c>
      <c r="C7515" t="e">
        <f>IF(
OR('Performance Securities'!B7515 = "8. Transferee of restricted securities", 'Performance Securities'!B7515 = "9. Any person (substitution for securities etc.)"),
'Performance Securities'!C7515,
IF(
'Performance Securities'!B7515 = "",
#N/A,
'Performance Securities'!B7515)
)</f>
        <v>#N/A</v>
      </c>
      <c r="D7515" t="e">
        <f>IF(
OR('Options or Warrants'!B7515 = "8. Transferee of restricted securities", 'Options or Warrants'!B7515 = "9. Any person (substitution for securities etc.)"),
'Options or Warrants'!C7515,
IF(
'Options or Warrants'!B7515 = "",
#N/A,
'Options or Warrants'!B7515)
)</f>
        <v>#N/A</v>
      </c>
      <c r="E7515" t="e">
        <f>IF(
OR('Options - Free Attaching'!B7515 = "8. Transferee of restricted securities", 'Options - Free Attaching'!B7515 = "9. Any person (substitution for securities etc.)"),
'Options - Free Attaching'!C7515,
IF(
'Options - Free Attaching'!B7515 = "",
#N/A,
'Options - Free Attaching'!B7515)
)</f>
        <v>#N/A</v>
      </c>
      <c r="F7515" t="e">
        <f>IF(
OR('Con. Notes - Conversion'!B7515 = "8. Transferee of restricted securities", 'Con. Notes - Conversion'!B7515 = "9. Any person (substitution for securities etc.)"),
'Con. Notes - Conversion'!C7515,
IF(
'Con. Notes - Conversion'!B7515 = "",
#N/A,
'Con. Notes - Conversion'!B7515)
)</f>
        <v>#N/A</v>
      </c>
      <c r="G7515" t="e">
        <f>IF(
OR('Con. Notes - No Conversion'!B7515 = "8. Transferee of restricted securities", 'Con. Notes - No Conversion'!B7515 = "9. Any person (substitution for securities etc.)"),
'Con. Notes - No Conversion'!C7515,
IF(
'Con. Notes - No Conversion'!B7515 = "",
#N/A,
'Con. Notes - No Conversion'!B7515)
)</f>
        <v>#N/A</v>
      </c>
    </row>
    <row r="7516" spans="1:7" x14ac:dyDescent="0.25">
      <c r="A7516" t="e">
        <f>IF(
OR(Shares!B7516 = "8. Transferee of restricted securities", Shares!B7516 = "9. Any person (substitution for securities etc.)"),
Shares!C7516,
IF(
Shares!B7516 = "",
#N/A,
Shares!B7516)
)</f>
        <v>#N/A</v>
      </c>
      <c r="B7516" t="e">
        <f>IF(
OR('Shares - LTR - Granted'!B7516 = "8. Transferee of restricted securities", 'Shares - LTR - Granted'!B7516 = "9. Any person (substitution for securities etc.)"),
'Shares - LTR - Granted'!C7516,
IF(
'Shares - LTR - Granted'!B7516 = "",
#N/A,
'Shares - LTR - Granted'!B7516)
)</f>
        <v>#N/A</v>
      </c>
      <c r="C7516" t="e">
        <f>IF(
OR('Performance Securities'!B7516 = "8. Transferee of restricted securities", 'Performance Securities'!B7516 = "9. Any person (substitution for securities etc.)"),
'Performance Securities'!C7516,
IF(
'Performance Securities'!B7516 = "",
#N/A,
'Performance Securities'!B7516)
)</f>
        <v>#N/A</v>
      </c>
      <c r="D7516" t="e">
        <f>IF(
OR('Options or Warrants'!B7516 = "8. Transferee of restricted securities", 'Options or Warrants'!B7516 = "9. Any person (substitution for securities etc.)"),
'Options or Warrants'!C7516,
IF(
'Options or Warrants'!B7516 = "",
#N/A,
'Options or Warrants'!B7516)
)</f>
        <v>#N/A</v>
      </c>
      <c r="E7516" t="e">
        <f>IF(
OR('Options - Free Attaching'!B7516 = "8. Transferee of restricted securities", 'Options - Free Attaching'!B7516 = "9. Any person (substitution for securities etc.)"),
'Options - Free Attaching'!C7516,
IF(
'Options - Free Attaching'!B7516 = "",
#N/A,
'Options - Free Attaching'!B7516)
)</f>
        <v>#N/A</v>
      </c>
      <c r="F7516" t="e">
        <f>IF(
OR('Con. Notes - Conversion'!B7516 = "8. Transferee of restricted securities", 'Con. Notes - Conversion'!B7516 = "9. Any person (substitution for securities etc.)"),
'Con. Notes - Conversion'!C7516,
IF(
'Con. Notes - Conversion'!B7516 = "",
#N/A,
'Con. Notes - Conversion'!B7516)
)</f>
        <v>#N/A</v>
      </c>
      <c r="G7516" t="e">
        <f>IF(
OR('Con. Notes - No Conversion'!B7516 = "8. Transferee of restricted securities", 'Con. Notes - No Conversion'!B7516 = "9. Any person (substitution for securities etc.)"),
'Con. Notes - No Conversion'!C7516,
IF(
'Con. Notes - No Conversion'!B7516 = "",
#N/A,
'Con. Notes - No Conversion'!B7516)
)</f>
        <v>#N/A</v>
      </c>
    </row>
    <row r="7517" spans="1:7" x14ac:dyDescent="0.25">
      <c r="A7517" t="e">
        <f>IF(
OR(Shares!B7517 = "8. Transferee of restricted securities", Shares!B7517 = "9. Any person (substitution for securities etc.)"),
Shares!C7517,
IF(
Shares!B7517 = "",
#N/A,
Shares!B7517)
)</f>
        <v>#N/A</v>
      </c>
      <c r="B7517" t="e">
        <f>IF(
OR('Shares - LTR - Granted'!B7517 = "8. Transferee of restricted securities", 'Shares - LTR - Granted'!B7517 = "9. Any person (substitution for securities etc.)"),
'Shares - LTR - Granted'!C7517,
IF(
'Shares - LTR - Granted'!B7517 = "",
#N/A,
'Shares - LTR - Granted'!B7517)
)</f>
        <v>#N/A</v>
      </c>
      <c r="C7517" t="e">
        <f>IF(
OR('Performance Securities'!B7517 = "8. Transferee of restricted securities", 'Performance Securities'!B7517 = "9. Any person (substitution for securities etc.)"),
'Performance Securities'!C7517,
IF(
'Performance Securities'!B7517 = "",
#N/A,
'Performance Securities'!B7517)
)</f>
        <v>#N/A</v>
      </c>
      <c r="D7517" t="e">
        <f>IF(
OR('Options or Warrants'!B7517 = "8. Transferee of restricted securities", 'Options or Warrants'!B7517 = "9. Any person (substitution for securities etc.)"),
'Options or Warrants'!C7517,
IF(
'Options or Warrants'!B7517 = "",
#N/A,
'Options or Warrants'!B7517)
)</f>
        <v>#N/A</v>
      </c>
      <c r="E7517" t="e">
        <f>IF(
OR('Options - Free Attaching'!B7517 = "8. Transferee of restricted securities", 'Options - Free Attaching'!B7517 = "9. Any person (substitution for securities etc.)"),
'Options - Free Attaching'!C7517,
IF(
'Options - Free Attaching'!B7517 = "",
#N/A,
'Options - Free Attaching'!B7517)
)</f>
        <v>#N/A</v>
      </c>
      <c r="F7517" t="e">
        <f>IF(
OR('Con. Notes - Conversion'!B7517 = "8. Transferee of restricted securities", 'Con. Notes - Conversion'!B7517 = "9. Any person (substitution for securities etc.)"),
'Con. Notes - Conversion'!C7517,
IF(
'Con. Notes - Conversion'!B7517 = "",
#N/A,
'Con. Notes - Conversion'!B7517)
)</f>
        <v>#N/A</v>
      </c>
      <c r="G7517" t="e">
        <f>IF(
OR('Con. Notes - No Conversion'!B7517 = "8. Transferee of restricted securities", 'Con. Notes - No Conversion'!B7517 = "9. Any person (substitution for securities etc.)"),
'Con. Notes - No Conversion'!C7517,
IF(
'Con. Notes - No Conversion'!B7517 = "",
#N/A,
'Con. Notes - No Conversion'!B7517)
)</f>
        <v>#N/A</v>
      </c>
    </row>
    <row r="7518" spans="1:7" x14ac:dyDescent="0.25">
      <c r="A7518" t="e">
        <f>IF(
OR(Shares!B7518 = "8. Transferee of restricted securities", Shares!B7518 = "9. Any person (substitution for securities etc.)"),
Shares!C7518,
IF(
Shares!B7518 = "",
#N/A,
Shares!B7518)
)</f>
        <v>#N/A</v>
      </c>
      <c r="B7518" t="e">
        <f>IF(
OR('Shares - LTR - Granted'!B7518 = "8. Transferee of restricted securities", 'Shares - LTR - Granted'!B7518 = "9. Any person (substitution for securities etc.)"),
'Shares - LTR - Granted'!C7518,
IF(
'Shares - LTR - Granted'!B7518 = "",
#N/A,
'Shares - LTR - Granted'!B7518)
)</f>
        <v>#N/A</v>
      </c>
      <c r="C7518" t="e">
        <f>IF(
OR('Performance Securities'!B7518 = "8. Transferee of restricted securities", 'Performance Securities'!B7518 = "9. Any person (substitution for securities etc.)"),
'Performance Securities'!C7518,
IF(
'Performance Securities'!B7518 = "",
#N/A,
'Performance Securities'!B7518)
)</f>
        <v>#N/A</v>
      </c>
      <c r="D7518" t="e">
        <f>IF(
OR('Options or Warrants'!B7518 = "8. Transferee of restricted securities", 'Options or Warrants'!B7518 = "9. Any person (substitution for securities etc.)"),
'Options or Warrants'!C7518,
IF(
'Options or Warrants'!B7518 = "",
#N/A,
'Options or Warrants'!B7518)
)</f>
        <v>#N/A</v>
      </c>
      <c r="E7518" t="e">
        <f>IF(
OR('Options - Free Attaching'!B7518 = "8. Transferee of restricted securities", 'Options - Free Attaching'!B7518 = "9. Any person (substitution for securities etc.)"),
'Options - Free Attaching'!C7518,
IF(
'Options - Free Attaching'!B7518 = "",
#N/A,
'Options - Free Attaching'!B7518)
)</f>
        <v>#N/A</v>
      </c>
      <c r="F7518" t="e">
        <f>IF(
OR('Con. Notes - Conversion'!B7518 = "8. Transferee of restricted securities", 'Con. Notes - Conversion'!B7518 = "9. Any person (substitution for securities etc.)"),
'Con. Notes - Conversion'!C7518,
IF(
'Con. Notes - Conversion'!B7518 = "",
#N/A,
'Con. Notes - Conversion'!B7518)
)</f>
        <v>#N/A</v>
      </c>
      <c r="G7518" t="e">
        <f>IF(
OR('Con. Notes - No Conversion'!B7518 = "8. Transferee of restricted securities", 'Con. Notes - No Conversion'!B7518 = "9. Any person (substitution for securities etc.)"),
'Con. Notes - No Conversion'!C7518,
IF(
'Con. Notes - No Conversion'!B7518 = "",
#N/A,
'Con. Notes - No Conversion'!B7518)
)</f>
        <v>#N/A</v>
      </c>
    </row>
    <row r="7519" spans="1:7" x14ac:dyDescent="0.25">
      <c r="A7519" t="e">
        <f>IF(
OR(Shares!B7519 = "8. Transferee of restricted securities", Shares!B7519 = "9. Any person (substitution for securities etc.)"),
Shares!C7519,
IF(
Shares!B7519 = "",
#N/A,
Shares!B7519)
)</f>
        <v>#N/A</v>
      </c>
      <c r="B7519" t="e">
        <f>IF(
OR('Shares - LTR - Granted'!B7519 = "8. Transferee of restricted securities", 'Shares - LTR - Granted'!B7519 = "9. Any person (substitution for securities etc.)"),
'Shares - LTR - Granted'!C7519,
IF(
'Shares - LTR - Granted'!B7519 = "",
#N/A,
'Shares - LTR - Granted'!B7519)
)</f>
        <v>#N/A</v>
      </c>
      <c r="C7519" t="e">
        <f>IF(
OR('Performance Securities'!B7519 = "8. Transferee of restricted securities", 'Performance Securities'!B7519 = "9. Any person (substitution for securities etc.)"),
'Performance Securities'!C7519,
IF(
'Performance Securities'!B7519 = "",
#N/A,
'Performance Securities'!B7519)
)</f>
        <v>#N/A</v>
      </c>
      <c r="D7519" t="e">
        <f>IF(
OR('Options or Warrants'!B7519 = "8. Transferee of restricted securities", 'Options or Warrants'!B7519 = "9. Any person (substitution for securities etc.)"),
'Options or Warrants'!C7519,
IF(
'Options or Warrants'!B7519 = "",
#N/A,
'Options or Warrants'!B7519)
)</f>
        <v>#N/A</v>
      </c>
      <c r="E7519" t="e">
        <f>IF(
OR('Options - Free Attaching'!B7519 = "8. Transferee of restricted securities", 'Options - Free Attaching'!B7519 = "9. Any person (substitution for securities etc.)"),
'Options - Free Attaching'!C7519,
IF(
'Options - Free Attaching'!B7519 = "",
#N/A,
'Options - Free Attaching'!B7519)
)</f>
        <v>#N/A</v>
      </c>
      <c r="F7519" t="e">
        <f>IF(
OR('Con. Notes - Conversion'!B7519 = "8. Transferee of restricted securities", 'Con. Notes - Conversion'!B7519 = "9. Any person (substitution for securities etc.)"),
'Con. Notes - Conversion'!C7519,
IF(
'Con. Notes - Conversion'!B7519 = "",
#N/A,
'Con. Notes - Conversion'!B7519)
)</f>
        <v>#N/A</v>
      </c>
      <c r="G7519" t="e">
        <f>IF(
OR('Con. Notes - No Conversion'!B7519 = "8. Transferee of restricted securities", 'Con. Notes - No Conversion'!B7519 = "9. Any person (substitution for securities etc.)"),
'Con. Notes - No Conversion'!C7519,
IF(
'Con. Notes - No Conversion'!B7519 = "",
#N/A,
'Con. Notes - No Conversion'!B7519)
)</f>
        <v>#N/A</v>
      </c>
    </row>
    <row r="7520" spans="1:7" x14ac:dyDescent="0.25">
      <c r="A7520" t="e">
        <f>IF(
OR(Shares!B7520 = "8. Transferee of restricted securities", Shares!B7520 = "9. Any person (substitution for securities etc.)"),
Shares!C7520,
IF(
Shares!B7520 = "",
#N/A,
Shares!B7520)
)</f>
        <v>#N/A</v>
      </c>
      <c r="B7520" t="e">
        <f>IF(
OR('Shares - LTR - Granted'!B7520 = "8. Transferee of restricted securities", 'Shares - LTR - Granted'!B7520 = "9. Any person (substitution for securities etc.)"),
'Shares - LTR - Granted'!C7520,
IF(
'Shares - LTR - Granted'!B7520 = "",
#N/A,
'Shares - LTR - Granted'!B7520)
)</f>
        <v>#N/A</v>
      </c>
      <c r="C7520" t="e">
        <f>IF(
OR('Performance Securities'!B7520 = "8. Transferee of restricted securities", 'Performance Securities'!B7520 = "9. Any person (substitution for securities etc.)"),
'Performance Securities'!C7520,
IF(
'Performance Securities'!B7520 = "",
#N/A,
'Performance Securities'!B7520)
)</f>
        <v>#N/A</v>
      </c>
      <c r="D7520" t="e">
        <f>IF(
OR('Options or Warrants'!B7520 = "8. Transferee of restricted securities", 'Options or Warrants'!B7520 = "9. Any person (substitution for securities etc.)"),
'Options or Warrants'!C7520,
IF(
'Options or Warrants'!B7520 = "",
#N/A,
'Options or Warrants'!B7520)
)</f>
        <v>#N/A</v>
      </c>
      <c r="E7520" t="e">
        <f>IF(
OR('Options - Free Attaching'!B7520 = "8. Transferee of restricted securities", 'Options - Free Attaching'!B7520 = "9. Any person (substitution for securities etc.)"),
'Options - Free Attaching'!C7520,
IF(
'Options - Free Attaching'!B7520 = "",
#N/A,
'Options - Free Attaching'!B7520)
)</f>
        <v>#N/A</v>
      </c>
      <c r="F7520" t="e">
        <f>IF(
OR('Con. Notes - Conversion'!B7520 = "8. Transferee of restricted securities", 'Con. Notes - Conversion'!B7520 = "9. Any person (substitution for securities etc.)"),
'Con. Notes - Conversion'!C7520,
IF(
'Con. Notes - Conversion'!B7520 = "",
#N/A,
'Con. Notes - Conversion'!B7520)
)</f>
        <v>#N/A</v>
      </c>
      <c r="G7520" t="e">
        <f>IF(
OR('Con. Notes - No Conversion'!B7520 = "8. Transferee of restricted securities", 'Con. Notes - No Conversion'!B7520 = "9. Any person (substitution for securities etc.)"),
'Con. Notes - No Conversion'!C7520,
IF(
'Con. Notes - No Conversion'!B7520 = "",
#N/A,
'Con. Notes - No Conversion'!B7520)
)</f>
        <v>#N/A</v>
      </c>
    </row>
    <row r="7521" spans="1:7" x14ac:dyDescent="0.25">
      <c r="A7521" t="e">
        <f>IF(
OR(Shares!B7521 = "8. Transferee of restricted securities", Shares!B7521 = "9. Any person (substitution for securities etc.)"),
Shares!C7521,
IF(
Shares!B7521 = "",
#N/A,
Shares!B7521)
)</f>
        <v>#N/A</v>
      </c>
      <c r="B7521" t="e">
        <f>IF(
OR('Shares - LTR - Granted'!B7521 = "8. Transferee of restricted securities", 'Shares - LTR - Granted'!B7521 = "9. Any person (substitution for securities etc.)"),
'Shares - LTR - Granted'!C7521,
IF(
'Shares - LTR - Granted'!B7521 = "",
#N/A,
'Shares - LTR - Granted'!B7521)
)</f>
        <v>#N/A</v>
      </c>
      <c r="C7521" t="e">
        <f>IF(
OR('Performance Securities'!B7521 = "8. Transferee of restricted securities", 'Performance Securities'!B7521 = "9. Any person (substitution for securities etc.)"),
'Performance Securities'!C7521,
IF(
'Performance Securities'!B7521 = "",
#N/A,
'Performance Securities'!B7521)
)</f>
        <v>#N/A</v>
      </c>
      <c r="D7521" t="e">
        <f>IF(
OR('Options or Warrants'!B7521 = "8. Transferee of restricted securities", 'Options or Warrants'!B7521 = "9. Any person (substitution for securities etc.)"),
'Options or Warrants'!C7521,
IF(
'Options or Warrants'!B7521 = "",
#N/A,
'Options or Warrants'!B7521)
)</f>
        <v>#N/A</v>
      </c>
      <c r="E7521" t="e">
        <f>IF(
OR('Options - Free Attaching'!B7521 = "8. Transferee of restricted securities", 'Options - Free Attaching'!B7521 = "9. Any person (substitution for securities etc.)"),
'Options - Free Attaching'!C7521,
IF(
'Options - Free Attaching'!B7521 = "",
#N/A,
'Options - Free Attaching'!B7521)
)</f>
        <v>#N/A</v>
      </c>
      <c r="F7521" t="e">
        <f>IF(
OR('Con. Notes - Conversion'!B7521 = "8. Transferee of restricted securities", 'Con. Notes - Conversion'!B7521 = "9. Any person (substitution for securities etc.)"),
'Con. Notes - Conversion'!C7521,
IF(
'Con. Notes - Conversion'!B7521 = "",
#N/A,
'Con. Notes - Conversion'!B7521)
)</f>
        <v>#N/A</v>
      </c>
      <c r="G7521" t="e">
        <f>IF(
OR('Con. Notes - No Conversion'!B7521 = "8. Transferee of restricted securities", 'Con. Notes - No Conversion'!B7521 = "9. Any person (substitution for securities etc.)"),
'Con. Notes - No Conversion'!C7521,
IF(
'Con. Notes - No Conversion'!B7521 = "",
#N/A,
'Con. Notes - No Conversion'!B7521)
)</f>
        <v>#N/A</v>
      </c>
    </row>
    <row r="7522" spans="1:7" x14ac:dyDescent="0.25">
      <c r="A7522" t="e">
        <f>IF(
OR(Shares!B7522 = "8. Transferee of restricted securities", Shares!B7522 = "9. Any person (substitution for securities etc.)"),
Shares!C7522,
IF(
Shares!B7522 = "",
#N/A,
Shares!B7522)
)</f>
        <v>#N/A</v>
      </c>
      <c r="B7522" t="e">
        <f>IF(
OR('Shares - LTR - Granted'!B7522 = "8. Transferee of restricted securities", 'Shares - LTR - Granted'!B7522 = "9. Any person (substitution for securities etc.)"),
'Shares - LTR - Granted'!C7522,
IF(
'Shares - LTR - Granted'!B7522 = "",
#N/A,
'Shares - LTR - Granted'!B7522)
)</f>
        <v>#N/A</v>
      </c>
      <c r="C7522" t="e">
        <f>IF(
OR('Performance Securities'!B7522 = "8. Transferee of restricted securities", 'Performance Securities'!B7522 = "9. Any person (substitution for securities etc.)"),
'Performance Securities'!C7522,
IF(
'Performance Securities'!B7522 = "",
#N/A,
'Performance Securities'!B7522)
)</f>
        <v>#N/A</v>
      </c>
      <c r="D7522" t="e">
        <f>IF(
OR('Options or Warrants'!B7522 = "8. Transferee of restricted securities", 'Options or Warrants'!B7522 = "9. Any person (substitution for securities etc.)"),
'Options or Warrants'!C7522,
IF(
'Options or Warrants'!B7522 = "",
#N/A,
'Options or Warrants'!B7522)
)</f>
        <v>#N/A</v>
      </c>
      <c r="E7522" t="e">
        <f>IF(
OR('Options - Free Attaching'!B7522 = "8. Transferee of restricted securities", 'Options - Free Attaching'!B7522 = "9. Any person (substitution for securities etc.)"),
'Options - Free Attaching'!C7522,
IF(
'Options - Free Attaching'!B7522 = "",
#N/A,
'Options - Free Attaching'!B7522)
)</f>
        <v>#N/A</v>
      </c>
      <c r="F7522" t="e">
        <f>IF(
OR('Con. Notes - Conversion'!B7522 = "8. Transferee of restricted securities", 'Con. Notes - Conversion'!B7522 = "9. Any person (substitution for securities etc.)"),
'Con. Notes - Conversion'!C7522,
IF(
'Con. Notes - Conversion'!B7522 = "",
#N/A,
'Con. Notes - Conversion'!B7522)
)</f>
        <v>#N/A</v>
      </c>
      <c r="G7522" t="e">
        <f>IF(
OR('Con. Notes - No Conversion'!B7522 = "8. Transferee of restricted securities", 'Con. Notes - No Conversion'!B7522 = "9. Any person (substitution for securities etc.)"),
'Con. Notes - No Conversion'!C7522,
IF(
'Con. Notes - No Conversion'!B7522 = "",
#N/A,
'Con. Notes - No Conversion'!B7522)
)</f>
        <v>#N/A</v>
      </c>
    </row>
    <row r="7523" spans="1:7" x14ac:dyDescent="0.25">
      <c r="A7523" t="e">
        <f>IF(
OR(Shares!B7523 = "8. Transferee of restricted securities", Shares!B7523 = "9. Any person (substitution for securities etc.)"),
Shares!C7523,
IF(
Shares!B7523 = "",
#N/A,
Shares!B7523)
)</f>
        <v>#N/A</v>
      </c>
      <c r="B7523" t="e">
        <f>IF(
OR('Shares - LTR - Granted'!B7523 = "8. Transferee of restricted securities", 'Shares - LTR - Granted'!B7523 = "9. Any person (substitution for securities etc.)"),
'Shares - LTR - Granted'!C7523,
IF(
'Shares - LTR - Granted'!B7523 = "",
#N/A,
'Shares - LTR - Granted'!B7523)
)</f>
        <v>#N/A</v>
      </c>
      <c r="C7523" t="e">
        <f>IF(
OR('Performance Securities'!B7523 = "8. Transferee of restricted securities", 'Performance Securities'!B7523 = "9. Any person (substitution for securities etc.)"),
'Performance Securities'!C7523,
IF(
'Performance Securities'!B7523 = "",
#N/A,
'Performance Securities'!B7523)
)</f>
        <v>#N/A</v>
      </c>
      <c r="D7523" t="e">
        <f>IF(
OR('Options or Warrants'!B7523 = "8. Transferee of restricted securities", 'Options or Warrants'!B7523 = "9. Any person (substitution for securities etc.)"),
'Options or Warrants'!C7523,
IF(
'Options or Warrants'!B7523 = "",
#N/A,
'Options or Warrants'!B7523)
)</f>
        <v>#N/A</v>
      </c>
      <c r="E7523" t="e">
        <f>IF(
OR('Options - Free Attaching'!B7523 = "8. Transferee of restricted securities", 'Options - Free Attaching'!B7523 = "9. Any person (substitution for securities etc.)"),
'Options - Free Attaching'!C7523,
IF(
'Options - Free Attaching'!B7523 = "",
#N/A,
'Options - Free Attaching'!B7523)
)</f>
        <v>#N/A</v>
      </c>
      <c r="F7523" t="e">
        <f>IF(
OR('Con. Notes - Conversion'!B7523 = "8. Transferee of restricted securities", 'Con. Notes - Conversion'!B7523 = "9. Any person (substitution for securities etc.)"),
'Con. Notes - Conversion'!C7523,
IF(
'Con. Notes - Conversion'!B7523 = "",
#N/A,
'Con. Notes - Conversion'!B7523)
)</f>
        <v>#N/A</v>
      </c>
      <c r="G7523" t="e">
        <f>IF(
OR('Con. Notes - No Conversion'!B7523 = "8. Transferee of restricted securities", 'Con. Notes - No Conversion'!B7523 = "9. Any person (substitution for securities etc.)"),
'Con. Notes - No Conversion'!C7523,
IF(
'Con. Notes - No Conversion'!B7523 = "",
#N/A,
'Con. Notes - No Conversion'!B7523)
)</f>
        <v>#N/A</v>
      </c>
    </row>
    <row r="7524" spans="1:7" x14ac:dyDescent="0.25">
      <c r="A7524" t="e">
        <f>IF(
OR(Shares!B7524 = "8. Transferee of restricted securities", Shares!B7524 = "9. Any person (substitution for securities etc.)"),
Shares!C7524,
IF(
Shares!B7524 = "",
#N/A,
Shares!B7524)
)</f>
        <v>#N/A</v>
      </c>
      <c r="B7524" t="e">
        <f>IF(
OR('Shares - LTR - Granted'!B7524 = "8. Transferee of restricted securities", 'Shares - LTR - Granted'!B7524 = "9. Any person (substitution for securities etc.)"),
'Shares - LTR - Granted'!C7524,
IF(
'Shares - LTR - Granted'!B7524 = "",
#N/A,
'Shares - LTR - Granted'!B7524)
)</f>
        <v>#N/A</v>
      </c>
      <c r="C7524" t="e">
        <f>IF(
OR('Performance Securities'!B7524 = "8. Transferee of restricted securities", 'Performance Securities'!B7524 = "9. Any person (substitution for securities etc.)"),
'Performance Securities'!C7524,
IF(
'Performance Securities'!B7524 = "",
#N/A,
'Performance Securities'!B7524)
)</f>
        <v>#N/A</v>
      </c>
      <c r="D7524" t="e">
        <f>IF(
OR('Options or Warrants'!B7524 = "8. Transferee of restricted securities", 'Options or Warrants'!B7524 = "9. Any person (substitution for securities etc.)"),
'Options or Warrants'!C7524,
IF(
'Options or Warrants'!B7524 = "",
#N/A,
'Options or Warrants'!B7524)
)</f>
        <v>#N/A</v>
      </c>
      <c r="E7524" t="e">
        <f>IF(
OR('Options - Free Attaching'!B7524 = "8. Transferee of restricted securities", 'Options - Free Attaching'!B7524 = "9. Any person (substitution for securities etc.)"),
'Options - Free Attaching'!C7524,
IF(
'Options - Free Attaching'!B7524 = "",
#N/A,
'Options - Free Attaching'!B7524)
)</f>
        <v>#N/A</v>
      </c>
      <c r="F7524" t="e">
        <f>IF(
OR('Con. Notes - Conversion'!B7524 = "8. Transferee of restricted securities", 'Con. Notes - Conversion'!B7524 = "9. Any person (substitution for securities etc.)"),
'Con. Notes - Conversion'!C7524,
IF(
'Con. Notes - Conversion'!B7524 = "",
#N/A,
'Con. Notes - Conversion'!B7524)
)</f>
        <v>#N/A</v>
      </c>
      <c r="G7524" t="e">
        <f>IF(
OR('Con. Notes - No Conversion'!B7524 = "8. Transferee of restricted securities", 'Con. Notes - No Conversion'!B7524 = "9. Any person (substitution for securities etc.)"),
'Con. Notes - No Conversion'!C7524,
IF(
'Con. Notes - No Conversion'!B7524 = "",
#N/A,
'Con. Notes - No Conversion'!B7524)
)</f>
        <v>#N/A</v>
      </c>
    </row>
    <row r="7525" spans="1:7" x14ac:dyDescent="0.25">
      <c r="A7525" t="e">
        <f>IF(
OR(Shares!B7525 = "8. Transferee of restricted securities", Shares!B7525 = "9. Any person (substitution for securities etc.)"),
Shares!C7525,
IF(
Shares!B7525 = "",
#N/A,
Shares!B7525)
)</f>
        <v>#N/A</v>
      </c>
      <c r="B7525" t="e">
        <f>IF(
OR('Shares - LTR - Granted'!B7525 = "8. Transferee of restricted securities", 'Shares - LTR - Granted'!B7525 = "9. Any person (substitution for securities etc.)"),
'Shares - LTR - Granted'!C7525,
IF(
'Shares - LTR - Granted'!B7525 = "",
#N/A,
'Shares - LTR - Granted'!B7525)
)</f>
        <v>#N/A</v>
      </c>
      <c r="C7525" t="e">
        <f>IF(
OR('Performance Securities'!B7525 = "8. Transferee of restricted securities", 'Performance Securities'!B7525 = "9. Any person (substitution for securities etc.)"),
'Performance Securities'!C7525,
IF(
'Performance Securities'!B7525 = "",
#N/A,
'Performance Securities'!B7525)
)</f>
        <v>#N/A</v>
      </c>
      <c r="D7525" t="e">
        <f>IF(
OR('Options or Warrants'!B7525 = "8. Transferee of restricted securities", 'Options or Warrants'!B7525 = "9. Any person (substitution for securities etc.)"),
'Options or Warrants'!C7525,
IF(
'Options or Warrants'!B7525 = "",
#N/A,
'Options or Warrants'!B7525)
)</f>
        <v>#N/A</v>
      </c>
      <c r="E7525" t="e">
        <f>IF(
OR('Options - Free Attaching'!B7525 = "8. Transferee of restricted securities", 'Options - Free Attaching'!B7525 = "9. Any person (substitution for securities etc.)"),
'Options - Free Attaching'!C7525,
IF(
'Options - Free Attaching'!B7525 = "",
#N/A,
'Options - Free Attaching'!B7525)
)</f>
        <v>#N/A</v>
      </c>
      <c r="F7525" t="e">
        <f>IF(
OR('Con. Notes - Conversion'!B7525 = "8. Transferee of restricted securities", 'Con. Notes - Conversion'!B7525 = "9. Any person (substitution for securities etc.)"),
'Con. Notes - Conversion'!C7525,
IF(
'Con. Notes - Conversion'!B7525 = "",
#N/A,
'Con. Notes - Conversion'!B7525)
)</f>
        <v>#N/A</v>
      </c>
      <c r="G7525" t="e">
        <f>IF(
OR('Con. Notes - No Conversion'!B7525 = "8. Transferee of restricted securities", 'Con. Notes - No Conversion'!B7525 = "9. Any person (substitution for securities etc.)"),
'Con. Notes - No Conversion'!C7525,
IF(
'Con. Notes - No Conversion'!B7525 = "",
#N/A,
'Con. Notes - No Conversion'!B7525)
)</f>
        <v>#N/A</v>
      </c>
    </row>
    <row r="7526" spans="1:7" x14ac:dyDescent="0.25">
      <c r="A7526" t="e">
        <f>IF(
OR(Shares!B7526 = "8. Transferee of restricted securities", Shares!B7526 = "9. Any person (substitution for securities etc.)"),
Shares!C7526,
IF(
Shares!B7526 = "",
#N/A,
Shares!B7526)
)</f>
        <v>#N/A</v>
      </c>
      <c r="B7526" t="e">
        <f>IF(
OR('Shares - LTR - Granted'!B7526 = "8. Transferee of restricted securities", 'Shares - LTR - Granted'!B7526 = "9. Any person (substitution for securities etc.)"),
'Shares - LTR - Granted'!C7526,
IF(
'Shares - LTR - Granted'!B7526 = "",
#N/A,
'Shares - LTR - Granted'!B7526)
)</f>
        <v>#N/A</v>
      </c>
      <c r="C7526" t="e">
        <f>IF(
OR('Performance Securities'!B7526 = "8. Transferee of restricted securities", 'Performance Securities'!B7526 = "9. Any person (substitution for securities etc.)"),
'Performance Securities'!C7526,
IF(
'Performance Securities'!B7526 = "",
#N/A,
'Performance Securities'!B7526)
)</f>
        <v>#N/A</v>
      </c>
      <c r="D7526" t="e">
        <f>IF(
OR('Options or Warrants'!B7526 = "8. Transferee of restricted securities", 'Options or Warrants'!B7526 = "9. Any person (substitution for securities etc.)"),
'Options or Warrants'!C7526,
IF(
'Options or Warrants'!B7526 = "",
#N/A,
'Options or Warrants'!B7526)
)</f>
        <v>#N/A</v>
      </c>
      <c r="E7526" t="e">
        <f>IF(
OR('Options - Free Attaching'!B7526 = "8. Transferee of restricted securities", 'Options - Free Attaching'!B7526 = "9. Any person (substitution for securities etc.)"),
'Options - Free Attaching'!C7526,
IF(
'Options - Free Attaching'!B7526 = "",
#N/A,
'Options - Free Attaching'!B7526)
)</f>
        <v>#N/A</v>
      </c>
      <c r="F7526" t="e">
        <f>IF(
OR('Con. Notes - Conversion'!B7526 = "8. Transferee of restricted securities", 'Con. Notes - Conversion'!B7526 = "9. Any person (substitution for securities etc.)"),
'Con. Notes - Conversion'!C7526,
IF(
'Con. Notes - Conversion'!B7526 = "",
#N/A,
'Con. Notes - Conversion'!B7526)
)</f>
        <v>#N/A</v>
      </c>
      <c r="G7526" t="e">
        <f>IF(
OR('Con. Notes - No Conversion'!B7526 = "8. Transferee of restricted securities", 'Con. Notes - No Conversion'!B7526 = "9. Any person (substitution for securities etc.)"),
'Con. Notes - No Conversion'!C7526,
IF(
'Con. Notes - No Conversion'!B7526 = "",
#N/A,
'Con. Notes - No Conversion'!B7526)
)</f>
        <v>#N/A</v>
      </c>
    </row>
    <row r="7527" spans="1:7" x14ac:dyDescent="0.25">
      <c r="A7527" t="e">
        <f>IF(
OR(Shares!B7527 = "8. Transferee of restricted securities", Shares!B7527 = "9. Any person (substitution for securities etc.)"),
Shares!C7527,
IF(
Shares!B7527 = "",
#N/A,
Shares!B7527)
)</f>
        <v>#N/A</v>
      </c>
      <c r="B7527" t="e">
        <f>IF(
OR('Shares - LTR - Granted'!B7527 = "8. Transferee of restricted securities", 'Shares - LTR - Granted'!B7527 = "9. Any person (substitution for securities etc.)"),
'Shares - LTR - Granted'!C7527,
IF(
'Shares - LTR - Granted'!B7527 = "",
#N/A,
'Shares - LTR - Granted'!B7527)
)</f>
        <v>#N/A</v>
      </c>
      <c r="C7527" t="e">
        <f>IF(
OR('Performance Securities'!B7527 = "8. Transferee of restricted securities", 'Performance Securities'!B7527 = "9. Any person (substitution for securities etc.)"),
'Performance Securities'!C7527,
IF(
'Performance Securities'!B7527 = "",
#N/A,
'Performance Securities'!B7527)
)</f>
        <v>#N/A</v>
      </c>
      <c r="D7527" t="e">
        <f>IF(
OR('Options or Warrants'!B7527 = "8. Transferee of restricted securities", 'Options or Warrants'!B7527 = "9. Any person (substitution for securities etc.)"),
'Options or Warrants'!C7527,
IF(
'Options or Warrants'!B7527 = "",
#N/A,
'Options or Warrants'!B7527)
)</f>
        <v>#N/A</v>
      </c>
      <c r="E7527" t="e">
        <f>IF(
OR('Options - Free Attaching'!B7527 = "8. Transferee of restricted securities", 'Options - Free Attaching'!B7527 = "9. Any person (substitution for securities etc.)"),
'Options - Free Attaching'!C7527,
IF(
'Options - Free Attaching'!B7527 = "",
#N/A,
'Options - Free Attaching'!B7527)
)</f>
        <v>#N/A</v>
      </c>
      <c r="F7527" t="e">
        <f>IF(
OR('Con. Notes - Conversion'!B7527 = "8. Transferee of restricted securities", 'Con. Notes - Conversion'!B7527 = "9. Any person (substitution for securities etc.)"),
'Con. Notes - Conversion'!C7527,
IF(
'Con. Notes - Conversion'!B7527 = "",
#N/A,
'Con. Notes - Conversion'!B7527)
)</f>
        <v>#N/A</v>
      </c>
      <c r="G7527" t="e">
        <f>IF(
OR('Con. Notes - No Conversion'!B7527 = "8. Transferee of restricted securities", 'Con. Notes - No Conversion'!B7527 = "9. Any person (substitution for securities etc.)"),
'Con. Notes - No Conversion'!C7527,
IF(
'Con. Notes - No Conversion'!B7527 = "",
#N/A,
'Con. Notes - No Conversion'!B7527)
)</f>
        <v>#N/A</v>
      </c>
    </row>
    <row r="7528" spans="1:7" x14ac:dyDescent="0.25">
      <c r="A7528" t="e">
        <f>IF(
OR(Shares!B7528 = "8. Transferee of restricted securities", Shares!B7528 = "9. Any person (substitution for securities etc.)"),
Shares!C7528,
IF(
Shares!B7528 = "",
#N/A,
Shares!B7528)
)</f>
        <v>#N/A</v>
      </c>
      <c r="B7528" t="e">
        <f>IF(
OR('Shares - LTR - Granted'!B7528 = "8. Transferee of restricted securities", 'Shares - LTR - Granted'!B7528 = "9. Any person (substitution for securities etc.)"),
'Shares - LTR - Granted'!C7528,
IF(
'Shares - LTR - Granted'!B7528 = "",
#N/A,
'Shares - LTR - Granted'!B7528)
)</f>
        <v>#N/A</v>
      </c>
      <c r="C7528" t="e">
        <f>IF(
OR('Performance Securities'!B7528 = "8. Transferee of restricted securities", 'Performance Securities'!B7528 = "9. Any person (substitution for securities etc.)"),
'Performance Securities'!C7528,
IF(
'Performance Securities'!B7528 = "",
#N/A,
'Performance Securities'!B7528)
)</f>
        <v>#N/A</v>
      </c>
      <c r="D7528" t="e">
        <f>IF(
OR('Options or Warrants'!B7528 = "8. Transferee of restricted securities", 'Options or Warrants'!B7528 = "9. Any person (substitution for securities etc.)"),
'Options or Warrants'!C7528,
IF(
'Options or Warrants'!B7528 = "",
#N/A,
'Options or Warrants'!B7528)
)</f>
        <v>#N/A</v>
      </c>
      <c r="E7528" t="e">
        <f>IF(
OR('Options - Free Attaching'!B7528 = "8. Transferee of restricted securities", 'Options - Free Attaching'!B7528 = "9. Any person (substitution for securities etc.)"),
'Options - Free Attaching'!C7528,
IF(
'Options - Free Attaching'!B7528 = "",
#N/A,
'Options - Free Attaching'!B7528)
)</f>
        <v>#N/A</v>
      </c>
      <c r="F7528" t="e">
        <f>IF(
OR('Con. Notes - Conversion'!B7528 = "8. Transferee of restricted securities", 'Con. Notes - Conversion'!B7528 = "9. Any person (substitution for securities etc.)"),
'Con. Notes - Conversion'!C7528,
IF(
'Con. Notes - Conversion'!B7528 = "",
#N/A,
'Con. Notes - Conversion'!B7528)
)</f>
        <v>#N/A</v>
      </c>
      <c r="G7528" t="e">
        <f>IF(
OR('Con. Notes - No Conversion'!B7528 = "8. Transferee of restricted securities", 'Con. Notes - No Conversion'!B7528 = "9. Any person (substitution for securities etc.)"),
'Con. Notes - No Conversion'!C7528,
IF(
'Con. Notes - No Conversion'!B7528 = "",
#N/A,
'Con. Notes - No Conversion'!B7528)
)</f>
        <v>#N/A</v>
      </c>
    </row>
    <row r="7529" spans="1:7" x14ac:dyDescent="0.25">
      <c r="A7529" t="e">
        <f>IF(
OR(Shares!B7529 = "8. Transferee of restricted securities", Shares!B7529 = "9. Any person (substitution for securities etc.)"),
Shares!C7529,
IF(
Shares!B7529 = "",
#N/A,
Shares!B7529)
)</f>
        <v>#N/A</v>
      </c>
      <c r="B7529" t="e">
        <f>IF(
OR('Shares - LTR - Granted'!B7529 = "8. Transferee of restricted securities", 'Shares - LTR - Granted'!B7529 = "9. Any person (substitution for securities etc.)"),
'Shares - LTR - Granted'!C7529,
IF(
'Shares - LTR - Granted'!B7529 = "",
#N/A,
'Shares - LTR - Granted'!B7529)
)</f>
        <v>#N/A</v>
      </c>
      <c r="C7529" t="e">
        <f>IF(
OR('Performance Securities'!B7529 = "8. Transferee of restricted securities", 'Performance Securities'!B7529 = "9. Any person (substitution for securities etc.)"),
'Performance Securities'!C7529,
IF(
'Performance Securities'!B7529 = "",
#N/A,
'Performance Securities'!B7529)
)</f>
        <v>#N/A</v>
      </c>
      <c r="D7529" t="e">
        <f>IF(
OR('Options or Warrants'!B7529 = "8. Transferee of restricted securities", 'Options or Warrants'!B7529 = "9. Any person (substitution for securities etc.)"),
'Options or Warrants'!C7529,
IF(
'Options or Warrants'!B7529 = "",
#N/A,
'Options or Warrants'!B7529)
)</f>
        <v>#N/A</v>
      </c>
      <c r="E7529" t="e">
        <f>IF(
OR('Options - Free Attaching'!B7529 = "8. Transferee of restricted securities", 'Options - Free Attaching'!B7529 = "9. Any person (substitution for securities etc.)"),
'Options - Free Attaching'!C7529,
IF(
'Options - Free Attaching'!B7529 = "",
#N/A,
'Options - Free Attaching'!B7529)
)</f>
        <v>#N/A</v>
      </c>
      <c r="F7529" t="e">
        <f>IF(
OR('Con. Notes - Conversion'!B7529 = "8. Transferee of restricted securities", 'Con. Notes - Conversion'!B7529 = "9. Any person (substitution for securities etc.)"),
'Con. Notes - Conversion'!C7529,
IF(
'Con. Notes - Conversion'!B7529 = "",
#N/A,
'Con. Notes - Conversion'!B7529)
)</f>
        <v>#N/A</v>
      </c>
      <c r="G7529" t="e">
        <f>IF(
OR('Con. Notes - No Conversion'!B7529 = "8. Transferee of restricted securities", 'Con. Notes - No Conversion'!B7529 = "9. Any person (substitution for securities etc.)"),
'Con. Notes - No Conversion'!C7529,
IF(
'Con. Notes - No Conversion'!B7529 = "",
#N/A,
'Con. Notes - No Conversion'!B7529)
)</f>
        <v>#N/A</v>
      </c>
    </row>
    <row r="7530" spans="1:7" x14ac:dyDescent="0.25">
      <c r="A7530" t="e">
        <f>IF(
OR(Shares!B7530 = "8. Transferee of restricted securities", Shares!B7530 = "9. Any person (substitution for securities etc.)"),
Shares!C7530,
IF(
Shares!B7530 = "",
#N/A,
Shares!B7530)
)</f>
        <v>#N/A</v>
      </c>
      <c r="B7530" t="e">
        <f>IF(
OR('Shares - LTR - Granted'!B7530 = "8. Transferee of restricted securities", 'Shares - LTR - Granted'!B7530 = "9. Any person (substitution for securities etc.)"),
'Shares - LTR - Granted'!C7530,
IF(
'Shares - LTR - Granted'!B7530 = "",
#N/A,
'Shares - LTR - Granted'!B7530)
)</f>
        <v>#N/A</v>
      </c>
      <c r="C7530" t="e">
        <f>IF(
OR('Performance Securities'!B7530 = "8. Transferee of restricted securities", 'Performance Securities'!B7530 = "9. Any person (substitution for securities etc.)"),
'Performance Securities'!C7530,
IF(
'Performance Securities'!B7530 = "",
#N/A,
'Performance Securities'!B7530)
)</f>
        <v>#N/A</v>
      </c>
      <c r="D7530" t="e">
        <f>IF(
OR('Options or Warrants'!B7530 = "8. Transferee of restricted securities", 'Options or Warrants'!B7530 = "9. Any person (substitution for securities etc.)"),
'Options or Warrants'!C7530,
IF(
'Options or Warrants'!B7530 = "",
#N/A,
'Options or Warrants'!B7530)
)</f>
        <v>#N/A</v>
      </c>
      <c r="E7530" t="e">
        <f>IF(
OR('Options - Free Attaching'!B7530 = "8. Transferee of restricted securities", 'Options - Free Attaching'!B7530 = "9. Any person (substitution for securities etc.)"),
'Options - Free Attaching'!C7530,
IF(
'Options - Free Attaching'!B7530 = "",
#N/A,
'Options - Free Attaching'!B7530)
)</f>
        <v>#N/A</v>
      </c>
      <c r="F7530" t="e">
        <f>IF(
OR('Con. Notes - Conversion'!B7530 = "8. Transferee of restricted securities", 'Con. Notes - Conversion'!B7530 = "9. Any person (substitution for securities etc.)"),
'Con. Notes - Conversion'!C7530,
IF(
'Con. Notes - Conversion'!B7530 = "",
#N/A,
'Con. Notes - Conversion'!B7530)
)</f>
        <v>#N/A</v>
      </c>
      <c r="G7530" t="e">
        <f>IF(
OR('Con. Notes - No Conversion'!B7530 = "8. Transferee of restricted securities", 'Con. Notes - No Conversion'!B7530 = "9. Any person (substitution for securities etc.)"),
'Con. Notes - No Conversion'!C7530,
IF(
'Con. Notes - No Conversion'!B7530 = "",
#N/A,
'Con. Notes - No Conversion'!B7530)
)</f>
        <v>#N/A</v>
      </c>
    </row>
    <row r="7531" spans="1:7" x14ac:dyDescent="0.25">
      <c r="A7531" t="e">
        <f>IF(
OR(Shares!B7531 = "8. Transferee of restricted securities", Shares!B7531 = "9. Any person (substitution for securities etc.)"),
Shares!C7531,
IF(
Shares!B7531 = "",
#N/A,
Shares!B7531)
)</f>
        <v>#N/A</v>
      </c>
      <c r="B7531" t="e">
        <f>IF(
OR('Shares - LTR - Granted'!B7531 = "8. Transferee of restricted securities", 'Shares - LTR - Granted'!B7531 = "9. Any person (substitution for securities etc.)"),
'Shares - LTR - Granted'!C7531,
IF(
'Shares - LTR - Granted'!B7531 = "",
#N/A,
'Shares - LTR - Granted'!B7531)
)</f>
        <v>#N/A</v>
      </c>
      <c r="C7531" t="e">
        <f>IF(
OR('Performance Securities'!B7531 = "8. Transferee of restricted securities", 'Performance Securities'!B7531 = "9. Any person (substitution for securities etc.)"),
'Performance Securities'!C7531,
IF(
'Performance Securities'!B7531 = "",
#N/A,
'Performance Securities'!B7531)
)</f>
        <v>#N/A</v>
      </c>
      <c r="D7531" t="e">
        <f>IF(
OR('Options or Warrants'!B7531 = "8. Transferee of restricted securities", 'Options or Warrants'!B7531 = "9. Any person (substitution for securities etc.)"),
'Options or Warrants'!C7531,
IF(
'Options or Warrants'!B7531 = "",
#N/A,
'Options or Warrants'!B7531)
)</f>
        <v>#N/A</v>
      </c>
      <c r="E7531" t="e">
        <f>IF(
OR('Options - Free Attaching'!B7531 = "8. Transferee of restricted securities", 'Options - Free Attaching'!B7531 = "9. Any person (substitution for securities etc.)"),
'Options - Free Attaching'!C7531,
IF(
'Options - Free Attaching'!B7531 = "",
#N/A,
'Options - Free Attaching'!B7531)
)</f>
        <v>#N/A</v>
      </c>
      <c r="F7531" t="e">
        <f>IF(
OR('Con. Notes - Conversion'!B7531 = "8. Transferee of restricted securities", 'Con. Notes - Conversion'!B7531 = "9. Any person (substitution for securities etc.)"),
'Con. Notes - Conversion'!C7531,
IF(
'Con. Notes - Conversion'!B7531 = "",
#N/A,
'Con. Notes - Conversion'!B7531)
)</f>
        <v>#N/A</v>
      </c>
      <c r="G7531" t="e">
        <f>IF(
OR('Con. Notes - No Conversion'!B7531 = "8. Transferee of restricted securities", 'Con. Notes - No Conversion'!B7531 = "9. Any person (substitution for securities etc.)"),
'Con. Notes - No Conversion'!C7531,
IF(
'Con. Notes - No Conversion'!B7531 = "",
#N/A,
'Con. Notes - No Conversion'!B7531)
)</f>
        <v>#N/A</v>
      </c>
    </row>
    <row r="7532" spans="1:7" x14ac:dyDescent="0.25">
      <c r="A7532" t="e">
        <f>IF(
OR(Shares!B7532 = "8. Transferee of restricted securities", Shares!B7532 = "9. Any person (substitution for securities etc.)"),
Shares!C7532,
IF(
Shares!B7532 = "",
#N/A,
Shares!B7532)
)</f>
        <v>#N/A</v>
      </c>
      <c r="B7532" t="e">
        <f>IF(
OR('Shares - LTR - Granted'!B7532 = "8. Transferee of restricted securities", 'Shares - LTR - Granted'!B7532 = "9. Any person (substitution for securities etc.)"),
'Shares - LTR - Granted'!C7532,
IF(
'Shares - LTR - Granted'!B7532 = "",
#N/A,
'Shares - LTR - Granted'!B7532)
)</f>
        <v>#N/A</v>
      </c>
      <c r="C7532" t="e">
        <f>IF(
OR('Performance Securities'!B7532 = "8. Transferee of restricted securities", 'Performance Securities'!B7532 = "9. Any person (substitution for securities etc.)"),
'Performance Securities'!C7532,
IF(
'Performance Securities'!B7532 = "",
#N/A,
'Performance Securities'!B7532)
)</f>
        <v>#N/A</v>
      </c>
      <c r="D7532" t="e">
        <f>IF(
OR('Options or Warrants'!B7532 = "8. Transferee of restricted securities", 'Options or Warrants'!B7532 = "9. Any person (substitution for securities etc.)"),
'Options or Warrants'!C7532,
IF(
'Options or Warrants'!B7532 = "",
#N/A,
'Options or Warrants'!B7532)
)</f>
        <v>#N/A</v>
      </c>
      <c r="E7532" t="e">
        <f>IF(
OR('Options - Free Attaching'!B7532 = "8. Transferee of restricted securities", 'Options - Free Attaching'!B7532 = "9. Any person (substitution for securities etc.)"),
'Options - Free Attaching'!C7532,
IF(
'Options - Free Attaching'!B7532 = "",
#N/A,
'Options - Free Attaching'!B7532)
)</f>
        <v>#N/A</v>
      </c>
      <c r="F7532" t="e">
        <f>IF(
OR('Con. Notes - Conversion'!B7532 = "8. Transferee of restricted securities", 'Con. Notes - Conversion'!B7532 = "9. Any person (substitution for securities etc.)"),
'Con. Notes - Conversion'!C7532,
IF(
'Con. Notes - Conversion'!B7532 = "",
#N/A,
'Con. Notes - Conversion'!B7532)
)</f>
        <v>#N/A</v>
      </c>
      <c r="G7532" t="e">
        <f>IF(
OR('Con. Notes - No Conversion'!B7532 = "8. Transferee of restricted securities", 'Con. Notes - No Conversion'!B7532 = "9. Any person (substitution for securities etc.)"),
'Con. Notes - No Conversion'!C7532,
IF(
'Con. Notes - No Conversion'!B7532 = "",
#N/A,
'Con. Notes - No Conversion'!B7532)
)</f>
        <v>#N/A</v>
      </c>
    </row>
    <row r="7533" spans="1:7" x14ac:dyDescent="0.25">
      <c r="A7533" t="e">
        <f>IF(
OR(Shares!B7533 = "8. Transferee of restricted securities", Shares!B7533 = "9. Any person (substitution for securities etc.)"),
Shares!C7533,
IF(
Shares!B7533 = "",
#N/A,
Shares!B7533)
)</f>
        <v>#N/A</v>
      </c>
      <c r="B7533" t="e">
        <f>IF(
OR('Shares - LTR - Granted'!B7533 = "8. Transferee of restricted securities", 'Shares - LTR - Granted'!B7533 = "9. Any person (substitution for securities etc.)"),
'Shares - LTR - Granted'!C7533,
IF(
'Shares - LTR - Granted'!B7533 = "",
#N/A,
'Shares - LTR - Granted'!B7533)
)</f>
        <v>#N/A</v>
      </c>
      <c r="C7533" t="e">
        <f>IF(
OR('Performance Securities'!B7533 = "8. Transferee of restricted securities", 'Performance Securities'!B7533 = "9. Any person (substitution for securities etc.)"),
'Performance Securities'!C7533,
IF(
'Performance Securities'!B7533 = "",
#N/A,
'Performance Securities'!B7533)
)</f>
        <v>#N/A</v>
      </c>
      <c r="D7533" t="e">
        <f>IF(
OR('Options or Warrants'!B7533 = "8. Transferee of restricted securities", 'Options or Warrants'!B7533 = "9. Any person (substitution for securities etc.)"),
'Options or Warrants'!C7533,
IF(
'Options or Warrants'!B7533 = "",
#N/A,
'Options or Warrants'!B7533)
)</f>
        <v>#N/A</v>
      </c>
      <c r="E7533" t="e">
        <f>IF(
OR('Options - Free Attaching'!B7533 = "8. Transferee of restricted securities", 'Options - Free Attaching'!B7533 = "9. Any person (substitution for securities etc.)"),
'Options - Free Attaching'!C7533,
IF(
'Options - Free Attaching'!B7533 = "",
#N/A,
'Options - Free Attaching'!B7533)
)</f>
        <v>#N/A</v>
      </c>
      <c r="F7533" t="e">
        <f>IF(
OR('Con. Notes - Conversion'!B7533 = "8. Transferee of restricted securities", 'Con. Notes - Conversion'!B7533 = "9. Any person (substitution for securities etc.)"),
'Con. Notes - Conversion'!C7533,
IF(
'Con. Notes - Conversion'!B7533 = "",
#N/A,
'Con. Notes - Conversion'!B7533)
)</f>
        <v>#N/A</v>
      </c>
      <c r="G7533" t="e">
        <f>IF(
OR('Con. Notes - No Conversion'!B7533 = "8. Transferee of restricted securities", 'Con. Notes - No Conversion'!B7533 = "9. Any person (substitution for securities etc.)"),
'Con. Notes - No Conversion'!C7533,
IF(
'Con. Notes - No Conversion'!B7533 = "",
#N/A,
'Con. Notes - No Conversion'!B7533)
)</f>
        <v>#N/A</v>
      </c>
    </row>
    <row r="7534" spans="1:7" x14ac:dyDescent="0.25">
      <c r="A7534" t="e">
        <f>IF(
OR(Shares!B7534 = "8. Transferee of restricted securities", Shares!B7534 = "9. Any person (substitution for securities etc.)"),
Shares!C7534,
IF(
Shares!B7534 = "",
#N/A,
Shares!B7534)
)</f>
        <v>#N/A</v>
      </c>
      <c r="B7534" t="e">
        <f>IF(
OR('Shares - LTR - Granted'!B7534 = "8. Transferee of restricted securities", 'Shares - LTR - Granted'!B7534 = "9. Any person (substitution for securities etc.)"),
'Shares - LTR - Granted'!C7534,
IF(
'Shares - LTR - Granted'!B7534 = "",
#N/A,
'Shares - LTR - Granted'!B7534)
)</f>
        <v>#N/A</v>
      </c>
      <c r="C7534" t="e">
        <f>IF(
OR('Performance Securities'!B7534 = "8. Transferee of restricted securities", 'Performance Securities'!B7534 = "9. Any person (substitution for securities etc.)"),
'Performance Securities'!C7534,
IF(
'Performance Securities'!B7534 = "",
#N/A,
'Performance Securities'!B7534)
)</f>
        <v>#N/A</v>
      </c>
      <c r="D7534" t="e">
        <f>IF(
OR('Options or Warrants'!B7534 = "8. Transferee of restricted securities", 'Options or Warrants'!B7534 = "9. Any person (substitution for securities etc.)"),
'Options or Warrants'!C7534,
IF(
'Options or Warrants'!B7534 = "",
#N/A,
'Options or Warrants'!B7534)
)</f>
        <v>#N/A</v>
      </c>
      <c r="E7534" t="e">
        <f>IF(
OR('Options - Free Attaching'!B7534 = "8. Transferee of restricted securities", 'Options - Free Attaching'!B7534 = "9. Any person (substitution for securities etc.)"),
'Options - Free Attaching'!C7534,
IF(
'Options - Free Attaching'!B7534 = "",
#N/A,
'Options - Free Attaching'!B7534)
)</f>
        <v>#N/A</v>
      </c>
      <c r="F7534" t="e">
        <f>IF(
OR('Con. Notes - Conversion'!B7534 = "8. Transferee of restricted securities", 'Con. Notes - Conversion'!B7534 = "9. Any person (substitution for securities etc.)"),
'Con. Notes - Conversion'!C7534,
IF(
'Con. Notes - Conversion'!B7534 = "",
#N/A,
'Con. Notes - Conversion'!B7534)
)</f>
        <v>#N/A</v>
      </c>
      <c r="G7534" t="e">
        <f>IF(
OR('Con. Notes - No Conversion'!B7534 = "8. Transferee of restricted securities", 'Con. Notes - No Conversion'!B7534 = "9. Any person (substitution for securities etc.)"),
'Con. Notes - No Conversion'!C7534,
IF(
'Con. Notes - No Conversion'!B7534 = "",
#N/A,
'Con. Notes - No Conversion'!B7534)
)</f>
        <v>#N/A</v>
      </c>
    </row>
    <row r="7535" spans="1:7" x14ac:dyDescent="0.25">
      <c r="A7535" t="e">
        <f>IF(
OR(Shares!B7535 = "8. Transferee of restricted securities", Shares!B7535 = "9. Any person (substitution for securities etc.)"),
Shares!C7535,
IF(
Shares!B7535 = "",
#N/A,
Shares!B7535)
)</f>
        <v>#N/A</v>
      </c>
      <c r="B7535" t="e">
        <f>IF(
OR('Shares - LTR - Granted'!B7535 = "8. Transferee of restricted securities", 'Shares - LTR - Granted'!B7535 = "9. Any person (substitution for securities etc.)"),
'Shares - LTR - Granted'!C7535,
IF(
'Shares - LTR - Granted'!B7535 = "",
#N/A,
'Shares - LTR - Granted'!B7535)
)</f>
        <v>#N/A</v>
      </c>
      <c r="C7535" t="e">
        <f>IF(
OR('Performance Securities'!B7535 = "8. Transferee of restricted securities", 'Performance Securities'!B7535 = "9. Any person (substitution for securities etc.)"),
'Performance Securities'!C7535,
IF(
'Performance Securities'!B7535 = "",
#N/A,
'Performance Securities'!B7535)
)</f>
        <v>#N/A</v>
      </c>
      <c r="D7535" t="e">
        <f>IF(
OR('Options or Warrants'!B7535 = "8. Transferee of restricted securities", 'Options or Warrants'!B7535 = "9. Any person (substitution for securities etc.)"),
'Options or Warrants'!C7535,
IF(
'Options or Warrants'!B7535 = "",
#N/A,
'Options or Warrants'!B7535)
)</f>
        <v>#N/A</v>
      </c>
      <c r="E7535" t="e">
        <f>IF(
OR('Options - Free Attaching'!B7535 = "8. Transferee of restricted securities", 'Options - Free Attaching'!B7535 = "9. Any person (substitution for securities etc.)"),
'Options - Free Attaching'!C7535,
IF(
'Options - Free Attaching'!B7535 = "",
#N/A,
'Options - Free Attaching'!B7535)
)</f>
        <v>#N/A</v>
      </c>
      <c r="F7535" t="e">
        <f>IF(
OR('Con. Notes - Conversion'!B7535 = "8. Transferee of restricted securities", 'Con. Notes - Conversion'!B7535 = "9. Any person (substitution for securities etc.)"),
'Con. Notes - Conversion'!C7535,
IF(
'Con. Notes - Conversion'!B7535 = "",
#N/A,
'Con. Notes - Conversion'!B7535)
)</f>
        <v>#N/A</v>
      </c>
      <c r="G7535" t="e">
        <f>IF(
OR('Con. Notes - No Conversion'!B7535 = "8. Transferee of restricted securities", 'Con. Notes - No Conversion'!B7535 = "9. Any person (substitution for securities etc.)"),
'Con. Notes - No Conversion'!C7535,
IF(
'Con. Notes - No Conversion'!B7535 = "",
#N/A,
'Con. Notes - No Conversion'!B7535)
)</f>
        <v>#N/A</v>
      </c>
    </row>
    <row r="7536" spans="1:7" x14ac:dyDescent="0.25">
      <c r="A7536" t="e">
        <f>IF(
OR(Shares!B7536 = "8. Transferee of restricted securities", Shares!B7536 = "9. Any person (substitution for securities etc.)"),
Shares!C7536,
IF(
Shares!B7536 = "",
#N/A,
Shares!B7536)
)</f>
        <v>#N/A</v>
      </c>
      <c r="B7536" t="e">
        <f>IF(
OR('Shares - LTR - Granted'!B7536 = "8. Transferee of restricted securities", 'Shares - LTR - Granted'!B7536 = "9. Any person (substitution for securities etc.)"),
'Shares - LTR - Granted'!C7536,
IF(
'Shares - LTR - Granted'!B7536 = "",
#N/A,
'Shares - LTR - Granted'!B7536)
)</f>
        <v>#N/A</v>
      </c>
      <c r="C7536" t="e">
        <f>IF(
OR('Performance Securities'!B7536 = "8. Transferee of restricted securities", 'Performance Securities'!B7536 = "9. Any person (substitution for securities etc.)"),
'Performance Securities'!C7536,
IF(
'Performance Securities'!B7536 = "",
#N/A,
'Performance Securities'!B7536)
)</f>
        <v>#N/A</v>
      </c>
      <c r="D7536" t="e">
        <f>IF(
OR('Options or Warrants'!B7536 = "8. Transferee of restricted securities", 'Options or Warrants'!B7536 = "9. Any person (substitution for securities etc.)"),
'Options or Warrants'!C7536,
IF(
'Options or Warrants'!B7536 = "",
#N/A,
'Options or Warrants'!B7536)
)</f>
        <v>#N/A</v>
      </c>
      <c r="E7536" t="e">
        <f>IF(
OR('Options - Free Attaching'!B7536 = "8. Transferee of restricted securities", 'Options - Free Attaching'!B7536 = "9. Any person (substitution for securities etc.)"),
'Options - Free Attaching'!C7536,
IF(
'Options - Free Attaching'!B7536 = "",
#N/A,
'Options - Free Attaching'!B7536)
)</f>
        <v>#N/A</v>
      </c>
      <c r="F7536" t="e">
        <f>IF(
OR('Con. Notes - Conversion'!B7536 = "8. Transferee of restricted securities", 'Con. Notes - Conversion'!B7536 = "9. Any person (substitution for securities etc.)"),
'Con. Notes - Conversion'!C7536,
IF(
'Con. Notes - Conversion'!B7536 = "",
#N/A,
'Con. Notes - Conversion'!B7536)
)</f>
        <v>#N/A</v>
      </c>
      <c r="G7536" t="e">
        <f>IF(
OR('Con. Notes - No Conversion'!B7536 = "8. Transferee of restricted securities", 'Con. Notes - No Conversion'!B7536 = "9. Any person (substitution for securities etc.)"),
'Con. Notes - No Conversion'!C7536,
IF(
'Con. Notes - No Conversion'!B7536 = "",
#N/A,
'Con. Notes - No Conversion'!B7536)
)</f>
        <v>#N/A</v>
      </c>
    </row>
    <row r="7537" spans="1:7" x14ac:dyDescent="0.25">
      <c r="A7537" t="e">
        <f>IF(
OR(Shares!B7537 = "8. Transferee of restricted securities", Shares!B7537 = "9. Any person (substitution for securities etc.)"),
Shares!C7537,
IF(
Shares!B7537 = "",
#N/A,
Shares!B7537)
)</f>
        <v>#N/A</v>
      </c>
      <c r="B7537" t="e">
        <f>IF(
OR('Shares - LTR - Granted'!B7537 = "8. Transferee of restricted securities", 'Shares - LTR - Granted'!B7537 = "9. Any person (substitution for securities etc.)"),
'Shares - LTR - Granted'!C7537,
IF(
'Shares - LTR - Granted'!B7537 = "",
#N/A,
'Shares - LTR - Granted'!B7537)
)</f>
        <v>#N/A</v>
      </c>
      <c r="C7537" t="e">
        <f>IF(
OR('Performance Securities'!B7537 = "8. Transferee of restricted securities", 'Performance Securities'!B7537 = "9. Any person (substitution for securities etc.)"),
'Performance Securities'!C7537,
IF(
'Performance Securities'!B7537 = "",
#N/A,
'Performance Securities'!B7537)
)</f>
        <v>#N/A</v>
      </c>
      <c r="D7537" t="e">
        <f>IF(
OR('Options or Warrants'!B7537 = "8. Transferee of restricted securities", 'Options or Warrants'!B7537 = "9. Any person (substitution for securities etc.)"),
'Options or Warrants'!C7537,
IF(
'Options or Warrants'!B7537 = "",
#N/A,
'Options or Warrants'!B7537)
)</f>
        <v>#N/A</v>
      </c>
      <c r="E7537" t="e">
        <f>IF(
OR('Options - Free Attaching'!B7537 = "8. Transferee of restricted securities", 'Options - Free Attaching'!B7537 = "9. Any person (substitution for securities etc.)"),
'Options - Free Attaching'!C7537,
IF(
'Options - Free Attaching'!B7537 = "",
#N/A,
'Options - Free Attaching'!B7537)
)</f>
        <v>#N/A</v>
      </c>
      <c r="F7537" t="e">
        <f>IF(
OR('Con. Notes - Conversion'!B7537 = "8. Transferee of restricted securities", 'Con. Notes - Conversion'!B7537 = "9. Any person (substitution for securities etc.)"),
'Con. Notes - Conversion'!C7537,
IF(
'Con. Notes - Conversion'!B7537 = "",
#N/A,
'Con. Notes - Conversion'!B7537)
)</f>
        <v>#N/A</v>
      </c>
      <c r="G7537" t="e">
        <f>IF(
OR('Con. Notes - No Conversion'!B7537 = "8. Transferee of restricted securities", 'Con. Notes - No Conversion'!B7537 = "9. Any person (substitution for securities etc.)"),
'Con. Notes - No Conversion'!C7537,
IF(
'Con. Notes - No Conversion'!B7537 = "",
#N/A,
'Con. Notes - No Conversion'!B7537)
)</f>
        <v>#N/A</v>
      </c>
    </row>
    <row r="7538" spans="1:7" x14ac:dyDescent="0.25">
      <c r="A7538" t="e">
        <f>IF(
OR(Shares!B7538 = "8. Transferee of restricted securities", Shares!B7538 = "9. Any person (substitution for securities etc.)"),
Shares!C7538,
IF(
Shares!B7538 = "",
#N/A,
Shares!B7538)
)</f>
        <v>#N/A</v>
      </c>
      <c r="B7538" t="e">
        <f>IF(
OR('Shares - LTR - Granted'!B7538 = "8. Transferee of restricted securities", 'Shares - LTR - Granted'!B7538 = "9. Any person (substitution for securities etc.)"),
'Shares - LTR - Granted'!C7538,
IF(
'Shares - LTR - Granted'!B7538 = "",
#N/A,
'Shares - LTR - Granted'!B7538)
)</f>
        <v>#N/A</v>
      </c>
      <c r="C7538" t="e">
        <f>IF(
OR('Performance Securities'!B7538 = "8. Transferee of restricted securities", 'Performance Securities'!B7538 = "9. Any person (substitution for securities etc.)"),
'Performance Securities'!C7538,
IF(
'Performance Securities'!B7538 = "",
#N/A,
'Performance Securities'!B7538)
)</f>
        <v>#N/A</v>
      </c>
      <c r="D7538" t="e">
        <f>IF(
OR('Options or Warrants'!B7538 = "8. Transferee of restricted securities", 'Options or Warrants'!B7538 = "9. Any person (substitution for securities etc.)"),
'Options or Warrants'!C7538,
IF(
'Options or Warrants'!B7538 = "",
#N/A,
'Options or Warrants'!B7538)
)</f>
        <v>#N/A</v>
      </c>
      <c r="E7538" t="e">
        <f>IF(
OR('Options - Free Attaching'!B7538 = "8. Transferee of restricted securities", 'Options - Free Attaching'!B7538 = "9. Any person (substitution for securities etc.)"),
'Options - Free Attaching'!C7538,
IF(
'Options - Free Attaching'!B7538 = "",
#N/A,
'Options - Free Attaching'!B7538)
)</f>
        <v>#N/A</v>
      </c>
      <c r="F7538" t="e">
        <f>IF(
OR('Con. Notes - Conversion'!B7538 = "8. Transferee of restricted securities", 'Con. Notes - Conversion'!B7538 = "9. Any person (substitution for securities etc.)"),
'Con. Notes - Conversion'!C7538,
IF(
'Con. Notes - Conversion'!B7538 = "",
#N/A,
'Con. Notes - Conversion'!B7538)
)</f>
        <v>#N/A</v>
      </c>
      <c r="G7538" t="e">
        <f>IF(
OR('Con. Notes - No Conversion'!B7538 = "8. Transferee of restricted securities", 'Con. Notes - No Conversion'!B7538 = "9. Any person (substitution for securities etc.)"),
'Con. Notes - No Conversion'!C7538,
IF(
'Con. Notes - No Conversion'!B7538 = "",
#N/A,
'Con. Notes - No Conversion'!B7538)
)</f>
        <v>#N/A</v>
      </c>
    </row>
    <row r="7539" spans="1:7" x14ac:dyDescent="0.25">
      <c r="A7539" t="e">
        <f>IF(
OR(Shares!B7539 = "8. Transferee of restricted securities", Shares!B7539 = "9. Any person (substitution for securities etc.)"),
Shares!C7539,
IF(
Shares!B7539 = "",
#N/A,
Shares!B7539)
)</f>
        <v>#N/A</v>
      </c>
      <c r="B7539" t="e">
        <f>IF(
OR('Shares - LTR - Granted'!B7539 = "8. Transferee of restricted securities", 'Shares - LTR - Granted'!B7539 = "9. Any person (substitution for securities etc.)"),
'Shares - LTR - Granted'!C7539,
IF(
'Shares - LTR - Granted'!B7539 = "",
#N/A,
'Shares - LTR - Granted'!B7539)
)</f>
        <v>#N/A</v>
      </c>
      <c r="C7539" t="e">
        <f>IF(
OR('Performance Securities'!B7539 = "8. Transferee of restricted securities", 'Performance Securities'!B7539 = "9. Any person (substitution for securities etc.)"),
'Performance Securities'!C7539,
IF(
'Performance Securities'!B7539 = "",
#N/A,
'Performance Securities'!B7539)
)</f>
        <v>#N/A</v>
      </c>
      <c r="D7539" t="e">
        <f>IF(
OR('Options or Warrants'!B7539 = "8. Transferee of restricted securities", 'Options or Warrants'!B7539 = "9. Any person (substitution for securities etc.)"),
'Options or Warrants'!C7539,
IF(
'Options or Warrants'!B7539 = "",
#N/A,
'Options or Warrants'!B7539)
)</f>
        <v>#N/A</v>
      </c>
      <c r="E7539" t="e">
        <f>IF(
OR('Options - Free Attaching'!B7539 = "8. Transferee of restricted securities", 'Options - Free Attaching'!B7539 = "9. Any person (substitution for securities etc.)"),
'Options - Free Attaching'!C7539,
IF(
'Options - Free Attaching'!B7539 = "",
#N/A,
'Options - Free Attaching'!B7539)
)</f>
        <v>#N/A</v>
      </c>
      <c r="F7539" t="e">
        <f>IF(
OR('Con. Notes - Conversion'!B7539 = "8. Transferee of restricted securities", 'Con. Notes - Conversion'!B7539 = "9. Any person (substitution for securities etc.)"),
'Con. Notes - Conversion'!C7539,
IF(
'Con. Notes - Conversion'!B7539 = "",
#N/A,
'Con. Notes - Conversion'!B7539)
)</f>
        <v>#N/A</v>
      </c>
      <c r="G7539" t="e">
        <f>IF(
OR('Con. Notes - No Conversion'!B7539 = "8. Transferee of restricted securities", 'Con. Notes - No Conversion'!B7539 = "9. Any person (substitution for securities etc.)"),
'Con. Notes - No Conversion'!C7539,
IF(
'Con. Notes - No Conversion'!B7539 = "",
#N/A,
'Con. Notes - No Conversion'!B7539)
)</f>
        <v>#N/A</v>
      </c>
    </row>
    <row r="7540" spans="1:7" x14ac:dyDescent="0.25">
      <c r="A7540" t="e">
        <f>IF(
OR(Shares!B7540 = "8. Transferee of restricted securities", Shares!B7540 = "9. Any person (substitution for securities etc.)"),
Shares!C7540,
IF(
Shares!B7540 = "",
#N/A,
Shares!B7540)
)</f>
        <v>#N/A</v>
      </c>
      <c r="B7540" t="e">
        <f>IF(
OR('Shares - LTR - Granted'!B7540 = "8. Transferee of restricted securities", 'Shares - LTR - Granted'!B7540 = "9. Any person (substitution for securities etc.)"),
'Shares - LTR - Granted'!C7540,
IF(
'Shares - LTR - Granted'!B7540 = "",
#N/A,
'Shares - LTR - Granted'!B7540)
)</f>
        <v>#N/A</v>
      </c>
      <c r="C7540" t="e">
        <f>IF(
OR('Performance Securities'!B7540 = "8. Transferee of restricted securities", 'Performance Securities'!B7540 = "9. Any person (substitution for securities etc.)"),
'Performance Securities'!C7540,
IF(
'Performance Securities'!B7540 = "",
#N/A,
'Performance Securities'!B7540)
)</f>
        <v>#N/A</v>
      </c>
      <c r="D7540" t="e">
        <f>IF(
OR('Options or Warrants'!B7540 = "8. Transferee of restricted securities", 'Options or Warrants'!B7540 = "9. Any person (substitution for securities etc.)"),
'Options or Warrants'!C7540,
IF(
'Options or Warrants'!B7540 = "",
#N/A,
'Options or Warrants'!B7540)
)</f>
        <v>#N/A</v>
      </c>
      <c r="E7540" t="e">
        <f>IF(
OR('Options - Free Attaching'!B7540 = "8. Transferee of restricted securities", 'Options - Free Attaching'!B7540 = "9. Any person (substitution for securities etc.)"),
'Options - Free Attaching'!C7540,
IF(
'Options - Free Attaching'!B7540 = "",
#N/A,
'Options - Free Attaching'!B7540)
)</f>
        <v>#N/A</v>
      </c>
      <c r="F7540" t="e">
        <f>IF(
OR('Con. Notes - Conversion'!B7540 = "8. Transferee of restricted securities", 'Con. Notes - Conversion'!B7540 = "9. Any person (substitution for securities etc.)"),
'Con. Notes - Conversion'!C7540,
IF(
'Con. Notes - Conversion'!B7540 = "",
#N/A,
'Con. Notes - Conversion'!B7540)
)</f>
        <v>#N/A</v>
      </c>
      <c r="G7540" t="e">
        <f>IF(
OR('Con. Notes - No Conversion'!B7540 = "8. Transferee of restricted securities", 'Con. Notes - No Conversion'!B7540 = "9. Any person (substitution for securities etc.)"),
'Con. Notes - No Conversion'!C7540,
IF(
'Con. Notes - No Conversion'!B7540 = "",
#N/A,
'Con. Notes - No Conversion'!B7540)
)</f>
        <v>#N/A</v>
      </c>
    </row>
    <row r="7541" spans="1:7" x14ac:dyDescent="0.25">
      <c r="A7541" t="e">
        <f>IF(
OR(Shares!B7541 = "8. Transferee of restricted securities", Shares!B7541 = "9. Any person (substitution for securities etc.)"),
Shares!C7541,
IF(
Shares!B7541 = "",
#N/A,
Shares!B7541)
)</f>
        <v>#N/A</v>
      </c>
      <c r="B7541" t="e">
        <f>IF(
OR('Shares - LTR - Granted'!B7541 = "8. Transferee of restricted securities", 'Shares - LTR - Granted'!B7541 = "9. Any person (substitution for securities etc.)"),
'Shares - LTR - Granted'!C7541,
IF(
'Shares - LTR - Granted'!B7541 = "",
#N/A,
'Shares - LTR - Granted'!B7541)
)</f>
        <v>#N/A</v>
      </c>
      <c r="C7541" t="e">
        <f>IF(
OR('Performance Securities'!B7541 = "8. Transferee of restricted securities", 'Performance Securities'!B7541 = "9. Any person (substitution for securities etc.)"),
'Performance Securities'!C7541,
IF(
'Performance Securities'!B7541 = "",
#N/A,
'Performance Securities'!B7541)
)</f>
        <v>#N/A</v>
      </c>
      <c r="D7541" t="e">
        <f>IF(
OR('Options or Warrants'!B7541 = "8. Transferee of restricted securities", 'Options or Warrants'!B7541 = "9. Any person (substitution for securities etc.)"),
'Options or Warrants'!C7541,
IF(
'Options or Warrants'!B7541 = "",
#N/A,
'Options or Warrants'!B7541)
)</f>
        <v>#N/A</v>
      </c>
      <c r="E7541" t="e">
        <f>IF(
OR('Options - Free Attaching'!B7541 = "8. Transferee of restricted securities", 'Options - Free Attaching'!B7541 = "9. Any person (substitution for securities etc.)"),
'Options - Free Attaching'!C7541,
IF(
'Options - Free Attaching'!B7541 = "",
#N/A,
'Options - Free Attaching'!B7541)
)</f>
        <v>#N/A</v>
      </c>
      <c r="F7541" t="e">
        <f>IF(
OR('Con. Notes - Conversion'!B7541 = "8. Transferee of restricted securities", 'Con. Notes - Conversion'!B7541 = "9. Any person (substitution for securities etc.)"),
'Con. Notes - Conversion'!C7541,
IF(
'Con. Notes - Conversion'!B7541 = "",
#N/A,
'Con. Notes - Conversion'!B7541)
)</f>
        <v>#N/A</v>
      </c>
      <c r="G7541" t="e">
        <f>IF(
OR('Con. Notes - No Conversion'!B7541 = "8. Transferee of restricted securities", 'Con. Notes - No Conversion'!B7541 = "9. Any person (substitution for securities etc.)"),
'Con. Notes - No Conversion'!C7541,
IF(
'Con. Notes - No Conversion'!B7541 = "",
#N/A,
'Con. Notes - No Conversion'!B7541)
)</f>
        <v>#N/A</v>
      </c>
    </row>
    <row r="7542" spans="1:7" x14ac:dyDescent="0.25">
      <c r="A7542" t="e">
        <f>IF(
OR(Shares!B7542 = "8. Transferee of restricted securities", Shares!B7542 = "9. Any person (substitution for securities etc.)"),
Shares!C7542,
IF(
Shares!B7542 = "",
#N/A,
Shares!B7542)
)</f>
        <v>#N/A</v>
      </c>
      <c r="B7542" t="e">
        <f>IF(
OR('Shares - LTR - Granted'!B7542 = "8. Transferee of restricted securities", 'Shares - LTR - Granted'!B7542 = "9. Any person (substitution for securities etc.)"),
'Shares - LTR - Granted'!C7542,
IF(
'Shares - LTR - Granted'!B7542 = "",
#N/A,
'Shares - LTR - Granted'!B7542)
)</f>
        <v>#N/A</v>
      </c>
      <c r="C7542" t="e">
        <f>IF(
OR('Performance Securities'!B7542 = "8. Transferee of restricted securities", 'Performance Securities'!B7542 = "9. Any person (substitution for securities etc.)"),
'Performance Securities'!C7542,
IF(
'Performance Securities'!B7542 = "",
#N/A,
'Performance Securities'!B7542)
)</f>
        <v>#N/A</v>
      </c>
      <c r="D7542" t="e">
        <f>IF(
OR('Options or Warrants'!B7542 = "8. Transferee of restricted securities", 'Options or Warrants'!B7542 = "9. Any person (substitution for securities etc.)"),
'Options or Warrants'!C7542,
IF(
'Options or Warrants'!B7542 = "",
#N/A,
'Options or Warrants'!B7542)
)</f>
        <v>#N/A</v>
      </c>
      <c r="E7542" t="e">
        <f>IF(
OR('Options - Free Attaching'!B7542 = "8. Transferee of restricted securities", 'Options - Free Attaching'!B7542 = "9. Any person (substitution for securities etc.)"),
'Options - Free Attaching'!C7542,
IF(
'Options - Free Attaching'!B7542 = "",
#N/A,
'Options - Free Attaching'!B7542)
)</f>
        <v>#N/A</v>
      </c>
      <c r="F7542" t="e">
        <f>IF(
OR('Con. Notes - Conversion'!B7542 = "8. Transferee of restricted securities", 'Con. Notes - Conversion'!B7542 = "9. Any person (substitution for securities etc.)"),
'Con. Notes - Conversion'!C7542,
IF(
'Con. Notes - Conversion'!B7542 = "",
#N/A,
'Con. Notes - Conversion'!B7542)
)</f>
        <v>#N/A</v>
      </c>
      <c r="G7542" t="e">
        <f>IF(
OR('Con. Notes - No Conversion'!B7542 = "8. Transferee of restricted securities", 'Con. Notes - No Conversion'!B7542 = "9. Any person (substitution for securities etc.)"),
'Con. Notes - No Conversion'!C7542,
IF(
'Con. Notes - No Conversion'!B7542 = "",
#N/A,
'Con. Notes - No Conversion'!B7542)
)</f>
        <v>#N/A</v>
      </c>
    </row>
    <row r="7543" spans="1:7" x14ac:dyDescent="0.25">
      <c r="A7543" t="e">
        <f>IF(
OR(Shares!B7543 = "8. Transferee of restricted securities", Shares!B7543 = "9. Any person (substitution for securities etc.)"),
Shares!C7543,
IF(
Shares!B7543 = "",
#N/A,
Shares!B7543)
)</f>
        <v>#N/A</v>
      </c>
      <c r="B7543" t="e">
        <f>IF(
OR('Shares - LTR - Granted'!B7543 = "8. Transferee of restricted securities", 'Shares - LTR - Granted'!B7543 = "9. Any person (substitution for securities etc.)"),
'Shares - LTR - Granted'!C7543,
IF(
'Shares - LTR - Granted'!B7543 = "",
#N/A,
'Shares - LTR - Granted'!B7543)
)</f>
        <v>#N/A</v>
      </c>
      <c r="C7543" t="e">
        <f>IF(
OR('Performance Securities'!B7543 = "8. Transferee of restricted securities", 'Performance Securities'!B7543 = "9. Any person (substitution for securities etc.)"),
'Performance Securities'!C7543,
IF(
'Performance Securities'!B7543 = "",
#N/A,
'Performance Securities'!B7543)
)</f>
        <v>#N/A</v>
      </c>
      <c r="D7543" t="e">
        <f>IF(
OR('Options or Warrants'!B7543 = "8. Transferee of restricted securities", 'Options or Warrants'!B7543 = "9. Any person (substitution for securities etc.)"),
'Options or Warrants'!C7543,
IF(
'Options or Warrants'!B7543 = "",
#N/A,
'Options or Warrants'!B7543)
)</f>
        <v>#N/A</v>
      </c>
      <c r="E7543" t="e">
        <f>IF(
OR('Options - Free Attaching'!B7543 = "8. Transferee of restricted securities", 'Options - Free Attaching'!B7543 = "9. Any person (substitution for securities etc.)"),
'Options - Free Attaching'!C7543,
IF(
'Options - Free Attaching'!B7543 = "",
#N/A,
'Options - Free Attaching'!B7543)
)</f>
        <v>#N/A</v>
      </c>
      <c r="F7543" t="e">
        <f>IF(
OR('Con. Notes - Conversion'!B7543 = "8. Transferee of restricted securities", 'Con. Notes - Conversion'!B7543 = "9. Any person (substitution for securities etc.)"),
'Con. Notes - Conversion'!C7543,
IF(
'Con. Notes - Conversion'!B7543 = "",
#N/A,
'Con. Notes - Conversion'!B7543)
)</f>
        <v>#N/A</v>
      </c>
      <c r="G7543" t="e">
        <f>IF(
OR('Con. Notes - No Conversion'!B7543 = "8. Transferee of restricted securities", 'Con. Notes - No Conversion'!B7543 = "9. Any person (substitution for securities etc.)"),
'Con. Notes - No Conversion'!C7543,
IF(
'Con. Notes - No Conversion'!B7543 = "",
#N/A,
'Con. Notes - No Conversion'!B7543)
)</f>
        <v>#N/A</v>
      </c>
    </row>
    <row r="7544" spans="1:7" x14ac:dyDescent="0.25">
      <c r="A7544" t="e">
        <f>IF(
OR(Shares!B7544 = "8. Transferee of restricted securities", Shares!B7544 = "9. Any person (substitution for securities etc.)"),
Shares!C7544,
IF(
Shares!B7544 = "",
#N/A,
Shares!B7544)
)</f>
        <v>#N/A</v>
      </c>
      <c r="B7544" t="e">
        <f>IF(
OR('Shares - LTR - Granted'!B7544 = "8. Transferee of restricted securities", 'Shares - LTR - Granted'!B7544 = "9. Any person (substitution for securities etc.)"),
'Shares - LTR - Granted'!C7544,
IF(
'Shares - LTR - Granted'!B7544 = "",
#N/A,
'Shares - LTR - Granted'!B7544)
)</f>
        <v>#N/A</v>
      </c>
      <c r="C7544" t="e">
        <f>IF(
OR('Performance Securities'!B7544 = "8. Transferee of restricted securities", 'Performance Securities'!B7544 = "9. Any person (substitution for securities etc.)"),
'Performance Securities'!C7544,
IF(
'Performance Securities'!B7544 = "",
#N/A,
'Performance Securities'!B7544)
)</f>
        <v>#N/A</v>
      </c>
      <c r="D7544" t="e">
        <f>IF(
OR('Options or Warrants'!B7544 = "8. Transferee of restricted securities", 'Options or Warrants'!B7544 = "9. Any person (substitution for securities etc.)"),
'Options or Warrants'!C7544,
IF(
'Options or Warrants'!B7544 = "",
#N/A,
'Options or Warrants'!B7544)
)</f>
        <v>#N/A</v>
      </c>
      <c r="E7544" t="e">
        <f>IF(
OR('Options - Free Attaching'!B7544 = "8. Transferee of restricted securities", 'Options - Free Attaching'!B7544 = "9. Any person (substitution for securities etc.)"),
'Options - Free Attaching'!C7544,
IF(
'Options - Free Attaching'!B7544 = "",
#N/A,
'Options - Free Attaching'!B7544)
)</f>
        <v>#N/A</v>
      </c>
      <c r="F7544" t="e">
        <f>IF(
OR('Con. Notes - Conversion'!B7544 = "8. Transferee of restricted securities", 'Con. Notes - Conversion'!B7544 = "9. Any person (substitution for securities etc.)"),
'Con. Notes - Conversion'!C7544,
IF(
'Con. Notes - Conversion'!B7544 = "",
#N/A,
'Con. Notes - Conversion'!B7544)
)</f>
        <v>#N/A</v>
      </c>
      <c r="G7544" t="e">
        <f>IF(
OR('Con. Notes - No Conversion'!B7544 = "8. Transferee of restricted securities", 'Con. Notes - No Conversion'!B7544 = "9. Any person (substitution for securities etc.)"),
'Con. Notes - No Conversion'!C7544,
IF(
'Con. Notes - No Conversion'!B7544 = "",
#N/A,
'Con. Notes - No Conversion'!B7544)
)</f>
        <v>#N/A</v>
      </c>
    </row>
    <row r="7545" spans="1:7" x14ac:dyDescent="0.25">
      <c r="A7545" t="e">
        <f>IF(
OR(Shares!B7545 = "8. Transferee of restricted securities", Shares!B7545 = "9. Any person (substitution for securities etc.)"),
Shares!C7545,
IF(
Shares!B7545 = "",
#N/A,
Shares!B7545)
)</f>
        <v>#N/A</v>
      </c>
      <c r="B7545" t="e">
        <f>IF(
OR('Shares - LTR - Granted'!B7545 = "8. Transferee of restricted securities", 'Shares - LTR - Granted'!B7545 = "9. Any person (substitution for securities etc.)"),
'Shares - LTR - Granted'!C7545,
IF(
'Shares - LTR - Granted'!B7545 = "",
#N/A,
'Shares - LTR - Granted'!B7545)
)</f>
        <v>#N/A</v>
      </c>
      <c r="C7545" t="e">
        <f>IF(
OR('Performance Securities'!B7545 = "8. Transferee of restricted securities", 'Performance Securities'!B7545 = "9. Any person (substitution for securities etc.)"),
'Performance Securities'!C7545,
IF(
'Performance Securities'!B7545 = "",
#N/A,
'Performance Securities'!B7545)
)</f>
        <v>#N/A</v>
      </c>
      <c r="D7545" t="e">
        <f>IF(
OR('Options or Warrants'!B7545 = "8. Transferee of restricted securities", 'Options or Warrants'!B7545 = "9. Any person (substitution for securities etc.)"),
'Options or Warrants'!C7545,
IF(
'Options or Warrants'!B7545 = "",
#N/A,
'Options or Warrants'!B7545)
)</f>
        <v>#N/A</v>
      </c>
      <c r="E7545" t="e">
        <f>IF(
OR('Options - Free Attaching'!B7545 = "8. Transferee of restricted securities", 'Options - Free Attaching'!B7545 = "9. Any person (substitution for securities etc.)"),
'Options - Free Attaching'!C7545,
IF(
'Options - Free Attaching'!B7545 = "",
#N/A,
'Options - Free Attaching'!B7545)
)</f>
        <v>#N/A</v>
      </c>
      <c r="F7545" t="e">
        <f>IF(
OR('Con. Notes - Conversion'!B7545 = "8. Transferee of restricted securities", 'Con. Notes - Conversion'!B7545 = "9. Any person (substitution for securities etc.)"),
'Con. Notes - Conversion'!C7545,
IF(
'Con. Notes - Conversion'!B7545 = "",
#N/A,
'Con. Notes - Conversion'!B7545)
)</f>
        <v>#N/A</v>
      </c>
      <c r="G7545" t="e">
        <f>IF(
OR('Con. Notes - No Conversion'!B7545 = "8. Transferee of restricted securities", 'Con. Notes - No Conversion'!B7545 = "9. Any person (substitution for securities etc.)"),
'Con. Notes - No Conversion'!C7545,
IF(
'Con. Notes - No Conversion'!B7545 = "",
#N/A,
'Con. Notes - No Conversion'!B7545)
)</f>
        <v>#N/A</v>
      </c>
    </row>
    <row r="7546" spans="1:7" x14ac:dyDescent="0.25">
      <c r="A7546" t="e">
        <f>IF(
OR(Shares!B7546 = "8. Transferee of restricted securities", Shares!B7546 = "9. Any person (substitution for securities etc.)"),
Shares!C7546,
IF(
Shares!B7546 = "",
#N/A,
Shares!B7546)
)</f>
        <v>#N/A</v>
      </c>
      <c r="B7546" t="e">
        <f>IF(
OR('Shares - LTR - Granted'!B7546 = "8. Transferee of restricted securities", 'Shares - LTR - Granted'!B7546 = "9. Any person (substitution for securities etc.)"),
'Shares - LTR - Granted'!C7546,
IF(
'Shares - LTR - Granted'!B7546 = "",
#N/A,
'Shares - LTR - Granted'!B7546)
)</f>
        <v>#N/A</v>
      </c>
      <c r="C7546" t="e">
        <f>IF(
OR('Performance Securities'!B7546 = "8. Transferee of restricted securities", 'Performance Securities'!B7546 = "9. Any person (substitution for securities etc.)"),
'Performance Securities'!C7546,
IF(
'Performance Securities'!B7546 = "",
#N/A,
'Performance Securities'!B7546)
)</f>
        <v>#N/A</v>
      </c>
      <c r="D7546" t="e">
        <f>IF(
OR('Options or Warrants'!B7546 = "8. Transferee of restricted securities", 'Options or Warrants'!B7546 = "9. Any person (substitution for securities etc.)"),
'Options or Warrants'!C7546,
IF(
'Options or Warrants'!B7546 = "",
#N/A,
'Options or Warrants'!B7546)
)</f>
        <v>#N/A</v>
      </c>
      <c r="E7546" t="e">
        <f>IF(
OR('Options - Free Attaching'!B7546 = "8. Transferee of restricted securities", 'Options - Free Attaching'!B7546 = "9. Any person (substitution for securities etc.)"),
'Options - Free Attaching'!C7546,
IF(
'Options - Free Attaching'!B7546 = "",
#N/A,
'Options - Free Attaching'!B7546)
)</f>
        <v>#N/A</v>
      </c>
      <c r="F7546" t="e">
        <f>IF(
OR('Con. Notes - Conversion'!B7546 = "8. Transferee of restricted securities", 'Con. Notes - Conversion'!B7546 = "9. Any person (substitution for securities etc.)"),
'Con. Notes - Conversion'!C7546,
IF(
'Con. Notes - Conversion'!B7546 = "",
#N/A,
'Con. Notes - Conversion'!B7546)
)</f>
        <v>#N/A</v>
      </c>
      <c r="G7546" t="e">
        <f>IF(
OR('Con. Notes - No Conversion'!B7546 = "8. Transferee of restricted securities", 'Con. Notes - No Conversion'!B7546 = "9. Any person (substitution for securities etc.)"),
'Con. Notes - No Conversion'!C7546,
IF(
'Con. Notes - No Conversion'!B7546 = "",
#N/A,
'Con. Notes - No Conversion'!B7546)
)</f>
        <v>#N/A</v>
      </c>
    </row>
    <row r="7547" spans="1:7" x14ac:dyDescent="0.25">
      <c r="A7547" t="e">
        <f>IF(
OR(Shares!B7547 = "8. Transferee of restricted securities", Shares!B7547 = "9. Any person (substitution for securities etc.)"),
Shares!C7547,
IF(
Shares!B7547 = "",
#N/A,
Shares!B7547)
)</f>
        <v>#N/A</v>
      </c>
      <c r="B7547" t="e">
        <f>IF(
OR('Shares - LTR - Granted'!B7547 = "8. Transferee of restricted securities", 'Shares - LTR - Granted'!B7547 = "9. Any person (substitution for securities etc.)"),
'Shares - LTR - Granted'!C7547,
IF(
'Shares - LTR - Granted'!B7547 = "",
#N/A,
'Shares - LTR - Granted'!B7547)
)</f>
        <v>#N/A</v>
      </c>
      <c r="C7547" t="e">
        <f>IF(
OR('Performance Securities'!B7547 = "8. Transferee of restricted securities", 'Performance Securities'!B7547 = "9. Any person (substitution for securities etc.)"),
'Performance Securities'!C7547,
IF(
'Performance Securities'!B7547 = "",
#N/A,
'Performance Securities'!B7547)
)</f>
        <v>#N/A</v>
      </c>
      <c r="D7547" t="e">
        <f>IF(
OR('Options or Warrants'!B7547 = "8. Transferee of restricted securities", 'Options or Warrants'!B7547 = "9. Any person (substitution for securities etc.)"),
'Options or Warrants'!C7547,
IF(
'Options or Warrants'!B7547 = "",
#N/A,
'Options or Warrants'!B7547)
)</f>
        <v>#N/A</v>
      </c>
      <c r="E7547" t="e">
        <f>IF(
OR('Options - Free Attaching'!B7547 = "8. Transferee of restricted securities", 'Options - Free Attaching'!B7547 = "9. Any person (substitution for securities etc.)"),
'Options - Free Attaching'!C7547,
IF(
'Options - Free Attaching'!B7547 = "",
#N/A,
'Options - Free Attaching'!B7547)
)</f>
        <v>#N/A</v>
      </c>
      <c r="F7547" t="e">
        <f>IF(
OR('Con. Notes - Conversion'!B7547 = "8. Transferee of restricted securities", 'Con. Notes - Conversion'!B7547 = "9. Any person (substitution for securities etc.)"),
'Con. Notes - Conversion'!C7547,
IF(
'Con. Notes - Conversion'!B7547 = "",
#N/A,
'Con. Notes - Conversion'!B7547)
)</f>
        <v>#N/A</v>
      </c>
      <c r="G7547" t="e">
        <f>IF(
OR('Con. Notes - No Conversion'!B7547 = "8. Transferee of restricted securities", 'Con. Notes - No Conversion'!B7547 = "9. Any person (substitution for securities etc.)"),
'Con. Notes - No Conversion'!C7547,
IF(
'Con. Notes - No Conversion'!B7547 = "",
#N/A,
'Con. Notes - No Conversion'!B7547)
)</f>
        <v>#N/A</v>
      </c>
    </row>
    <row r="7548" spans="1:7" x14ac:dyDescent="0.25">
      <c r="A7548" t="e">
        <f>IF(
OR(Shares!B7548 = "8. Transferee of restricted securities", Shares!B7548 = "9. Any person (substitution for securities etc.)"),
Shares!C7548,
IF(
Shares!B7548 = "",
#N/A,
Shares!B7548)
)</f>
        <v>#N/A</v>
      </c>
      <c r="B7548" t="e">
        <f>IF(
OR('Shares - LTR - Granted'!B7548 = "8. Transferee of restricted securities", 'Shares - LTR - Granted'!B7548 = "9. Any person (substitution for securities etc.)"),
'Shares - LTR - Granted'!C7548,
IF(
'Shares - LTR - Granted'!B7548 = "",
#N/A,
'Shares - LTR - Granted'!B7548)
)</f>
        <v>#N/A</v>
      </c>
      <c r="C7548" t="e">
        <f>IF(
OR('Performance Securities'!B7548 = "8. Transferee of restricted securities", 'Performance Securities'!B7548 = "9. Any person (substitution for securities etc.)"),
'Performance Securities'!C7548,
IF(
'Performance Securities'!B7548 = "",
#N/A,
'Performance Securities'!B7548)
)</f>
        <v>#N/A</v>
      </c>
      <c r="D7548" t="e">
        <f>IF(
OR('Options or Warrants'!B7548 = "8. Transferee of restricted securities", 'Options or Warrants'!B7548 = "9. Any person (substitution for securities etc.)"),
'Options or Warrants'!C7548,
IF(
'Options or Warrants'!B7548 = "",
#N/A,
'Options or Warrants'!B7548)
)</f>
        <v>#N/A</v>
      </c>
      <c r="E7548" t="e">
        <f>IF(
OR('Options - Free Attaching'!B7548 = "8. Transferee of restricted securities", 'Options - Free Attaching'!B7548 = "9. Any person (substitution for securities etc.)"),
'Options - Free Attaching'!C7548,
IF(
'Options - Free Attaching'!B7548 = "",
#N/A,
'Options - Free Attaching'!B7548)
)</f>
        <v>#N/A</v>
      </c>
      <c r="F7548" t="e">
        <f>IF(
OR('Con. Notes - Conversion'!B7548 = "8. Transferee of restricted securities", 'Con. Notes - Conversion'!B7548 = "9. Any person (substitution for securities etc.)"),
'Con. Notes - Conversion'!C7548,
IF(
'Con. Notes - Conversion'!B7548 = "",
#N/A,
'Con. Notes - Conversion'!B7548)
)</f>
        <v>#N/A</v>
      </c>
      <c r="G7548" t="e">
        <f>IF(
OR('Con. Notes - No Conversion'!B7548 = "8. Transferee of restricted securities", 'Con. Notes - No Conversion'!B7548 = "9. Any person (substitution for securities etc.)"),
'Con. Notes - No Conversion'!C7548,
IF(
'Con. Notes - No Conversion'!B7548 = "",
#N/A,
'Con. Notes - No Conversion'!B7548)
)</f>
        <v>#N/A</v>
      </c>
    </row>
    <row r="7549" spans="1:7" x14ac:dyDescent="0.25">
      <c r="A7549" t="e">
        <f>IF(
OR(Shares!B7549 = "8. Transferee of restricted securities", Shares!B7549 = "9. Any person (substitution for securities etc.)"),
Shares!C7549,
IF(
Shares!B7549 = "",
#N/A,
Shares!B7549)
)</f>
        <v>#N/A</v>
      </c>
      <c r="B7549" t="e">
        <f>IF(
OR('Shares - LTR - Granted'!B7549 = "8. Transferee of restricted securities", 'Shares - LTR - Granted'!B7549 = "9. Any person (substitution for securities etc.)"),
'Shares - LTR - Granted'!C7549,
IF(
'Shares - LTR - Granted'!B7549 = "",
#N/A,
'Shares - LTR - Granted'!B7549)
)</f>
        <v>#N/A</v>
      </c>
      <c r="C7549" t="e">
        <f>IF(
OR('Performance Securities'!B7549 = "8. Transferee of restricted securities", 'Performance Securities'!B7549 = "9. Any person (substitution for securities etc.)"),
'Performance Securities'!C7549,
IF(
'Performance Securities'!B7549 = "",
#N/A,
'Performance Securities'!B7549)
)</f>
        <v>#N/A</v>
      </c>
      <c r="D7549" t="e">
        <f>IF(
OR('Options or Warrants'!B7549 = "8. Transferee of restricted securities", 'Options or Warrants'!B7549 = "9. Any person (substitution for securities etc.)"),
'Options or Warrants'!C7549,
IF(
'Options or Warrants'!B7549 = "",
#N/A,
'Options or Warrants'!B7549)
)</f>
        <v>#N/A</v>
      </c>
      <c r="E7549" t="e">
        <f>IF(
OR('Options - Free Attaching'!B7549 = "8. Transferee of restricted securities", 'Options - Free Attaching'!B7549 = "9. Any person (substitution for securities etc.)"),
'Options - Free Attaching'!C7549,
IF(
'Options - Free Attaching'!B7549 = "",
#N/A,
'Options - Free Attaching'!B7549)
)</f>
        <v>#N/A</v>
      </c>
      <c r="F7549" t="e">
        <f>IF(
OR('Con. Notes - Conversion'!B7549 = "8. Transferee of restricted securities", 'Con. Notes - Conversion'!B7549 = "9. Any person (substitution for securities etc.)"),
'Con. Notes - Conversion'!C7549,
IF(
'Con. Notes - Conversion'!B7549 = "",
#N/A,
'Con. Notes - Conversion'!B7549)
)</f>
        <v>#N/A</v>
      </c>
      <c r="G7549" t="e">
        <f>IF(
OR('Con. Notes - No Conversion'!B7549 = "8. Transferee of restricted securities", 'Con. Notes - No Conversion'!B7549 = "9. Any person (substitution for securities etc.)"),
'Con. Notes - No Conversion'!C7549,
IF(
'Con. Notes - No Conversion'!B7549 = "",
#N/A,
'Con. Notes - No Conversion'!B7549)
)</f>
        <v>#N/A</v>
      </c>
    </row>
    <row r="7550" spans="1:7" x14ac:dyDescent="0.25">
      <c r="A7550" t="e">
        <f>IF(
OR(Shares!B7550 = "8. Transferee of restricted securities", Shares!B7550 = "9. Any person (substitution for securities etc.)"),
Shares!C7550,
IF(
Shares!B7550 = "",
#N/A,
Shares!B7550)
)</f>
        <v>#N/A</v>
      </c>
      <c r="B7550" t="e">
        <f>IF(
OR('Shares - LTR - Granted'!B7550 = "8. Transferee of restricted securities", 'Shares - LTR - Granted'!B7550 = "9. Any person (substitution for securities etc.)"),
'Shares - LTR - Granted'!C7550,
IF(
'Shares - LTR - Granted'!B7550 = "",
#N/A,
'Shares - LTR - Granted'!B7550)
)</f>
        <v>#N/A</v>
      </c>
      <c r="C7550" t="e">
        <f>IF(
OR('Performance Securities'!B7550 = "8. Transferee of restricted securities", 'Performance Securities'!B7550 = "9. Any person (substitution for securities etc.)"),
'Performance Securities'!C7550,
IF(
'Performance Securities'!B7550 = "",
#N/A,
'Performance Securities'!B7550)
)</f>
        <v>#N/A</v>
      </c>
      <c r="D7550" t="e">
        <f>IF(
OR('Options or Warrants'!B7550 = "8. Transferee of restricted securities", 'Options or Warrants'!B7550 = "9. Any person (substitution for securities etc.)"),
'Options or Warrants'!C7550,
IF(
'Options or Warrants'!B7550 = "",
#N/A,
'Options or Warrants'!B7550)
)</f>
        <v>#N/A</v>
      </c>
      <c r="E7550" t="e">
        <f>IF(
OR('Options - Free Attaching'!B7550 = "8. Transferee of restricted securities", 'Options - Free Attaching'!B7550 = "9. Any person (substitution for securities etc.)"),
'Options - Free Attaching'!C7550,
IF(
'Options - Free Attaching'!B7550 = "",
#N/A,
'Options - Free Attaching'!B7550)
)</f>
        <v>#N/A</v>
      </c>
      <c r="F7550" t="e">
        <f>IF(
OR('Con. Notes - Conversion'!B7550 = "8. Transferee of restricted securities", 'Con. Notes - Conversion'!B7550 = "9. Any person (substitution for securities etc.)"),
'Con. Notes - Conversion'!C7550,
IF(
'Con. Notes - Conversion'!B7550 = "",
#N/A,
'Con. Notes - Conversion'!B7550)
)</f>
        <v>#N/A</v>
      </c>
      <c r="G7550" t="e">
        <f>IF(
OR('Con. Notes - No Conversion'!B7550 = "8. Transferee of restricted securities", 'Con. Notes - No Conversion'!B7550 = "9. Any person (substitution for securities etc.)"),
'Con. Notes - No Conversion'!C7550,
IF(
'Con. Notes - No Conversion'!B7550 = "",
#N/A,
'Con. Notes - No Conversion'!B7550)
)</f>
        <v>#N/A</v>
      </c>
    </row>
    <row r="7551" spans="1:7" x14ac:dyDescent="0.25">
      <c r="A7551" t="e">
        <f>IF(
OR(Shares!B7551 = "8. Transferee of restricted securities", Shares!B7551 = "9. Any person (substitution for securities etc.)"),
Shares!C7551,
IF(
Shares!B7551 = "",
#N/A,
Shares!B7551)
)</f>
        <v>#N/A</v>
      </c>
      <c r="B7551" t="e">
        <f>IF(
OR('Shares - LTR - Granted'!B7551 = "8. Transferee of restricted securities", 'Shares - LTR - Granted'!B7551 = "9. Any person (substitution for securities etc.)"),
'Shares - LTR - Granted'!C7551,
IF(
'Shares - LTR - Granted'!B7551 = "",
#N/A,
'Shares - LTR - Granted'!B7551)
)</f>
        <v>#N/A</v>
      </c>
      <c r="C7551" t="e">
        <f>IF(
OR('Performance Securities'!B7551 = "8. Transferee of restricted securities", 'Performance Securities'!B7551 = "9. Any person (substitution for securities etc.)"),
'Performance Securities'!C7551,
IF(
'Performance Securities'!B7551 = "",
#N/A,
'Performance Securities'!B7551)
)</f>
        <v>#N/A</v>
      </c>
      <c r="D7551" t="e">
        <f>IF(
OR('Options or Warrants'!B7551 = "8. Transferee of restricted securities", 'Options or Warrants'!B7551 = "9. Any person (substitution for securities etc.)"),
'Options or Warrants'!C7551,
IF(
'Options or Warrants'!B7551 = "",
#N/A,
'Options or Warrants'!B7551)
)</f>
        <v>#N/A</v>
      </c>
      <c r="E7551" t="e">
        <f>IF(
OR('Options - Free Attaching'!B7551 = "8. Transferee of restricted securities", 'Options - Free Attaching'!B7551 = "9. Any person (substitution for securities etc.)"),
'Options - Free Attaching'!C7551,
IF(
'Options - Free Attaching'!B7551 = "",
#N/A,
'Options - Free Attaching'!B7551)
)</f>
        <v>#N/A</v>
      </c>
      <c r="F7551" t="e">
        <f>IF(
OR('Con. Notes - Conversion'!B7551 = "8. Transferee of restricted securities", 'Con. Notes - Conversion'!B7551 = "9. Any person (substitution for securities etc.)"),
'Con. Notes - Conversion'!C7551,
IF(
'Con. Notes - Conversion'!B7551 = "",
#N/A,
'Con. Notes - Conversion'!B7551)
)</f>
        <v>#N/A</v>
      </c>
      <c r="G7551" t="e">
        <f>IF(
OR('Con. Notes - No Conversion'!B7551 = "8. Transferee of restricted securities", 'Con. Notes - No Conversion'!B7551 = "9. Any person (substitution for securities etc.)"),
'Con. Notes - No Conversion'!C7551,
IF(
'Con. Notes - No Conversion'!B7551 = "",
#N/A,
'Con. Notes - No Conversion'!B7551)
)</f>
        <v>#N/A</v>
      </c>
    </row>
    <row r="7552" spans="1:7" x14ac:dyDescent="0.25">
      <c r="A7552" t="e">
        <f>IF(
OR(Shares!B7552 = "8. Transferee of restricted securities", Shares!B7552 = "9. Any person (substitution for securities etc.)"),
Shares!C7552,
IF(
Shares!B7552 = "",
#N/A,
Shares!B7552)
)</f>
        <v>#N/A</v>
      </c>
      <c r="B7552" t="e">
        <f>IF(
OR('Shares - LTR - Granted'!B7552 = "8. Transferee of restricted securities", 'Shares - LTR - Granted'!B7552 = "9. Any person (substitution for securities etc.)"),
'Shares - LTR - Granted'!C7552,
IF(
'Shares - LTR - Granted'!B7552 = "",
#N/A,
'Shares - LTR - Granted'!B7552)
)</f>
        <v>#N/A</v>
      </c>
      <c r="C7552" t="e">
        <f>IF(
OR('Performance Securities'!B7552 = "8. Transferee of restricted securities", 'Performance Securities'!B7552 = "9. Any person (substitution for securities etc.)"),
'Performance Securities'!C7552,
IF(
'Performance Securities'!B7552 = "",
#N/A,
'Performance Securities'!B7552)
)</f>
        <v>#N/A</v>
      </c>
      <c r="D7552" t="e">
        <f>IF(
OR('Options or Warrants'!B7552 = "8. Transferee of restricted securities", 'Options or Warrants'!B7552 = "9. Any person (substitution for securities etc.)"),
'Options or Warrants'!C7552,
IF(
'Options or Warrants'!B7552 = "",
#N/A,
'Options or Warrants'!B7552)
)</f>
        <v>#N/A</v>
      </c>
      <c r="E7552" t="e">
        <f>IF(
OR('Options - Free Attaching'!B7552 = "8. Transferee of restricted securities", 'Options - Free Attaching'!B7552 = "9. Any person (substitution for securities etc.)"),
'Options - Free Attaching'!C7552,
IF(
'Options - Free Attaching'!B7552 = "",
#N/A,
'Options - Free Attaching'!B7552)
)</f>
        <v>#N/A</v>
      </c>
      <c r="F7552" t="e">
        <f>IF(
OR('Con. Notes - Conversion'!B7552 = "8. Transferee of restricted securities", 'Con. Notes - Conversion'!B7552 = "9. Any person (substitution for securities etc.)"),
'Con. Notes - Conversion'!C7552,
IF(
'Con. Notes - Conversion'!B7552 = "",
#N/A,
'Con. Notes - Conversion'!B7552)
)</f>
        <v>#N/A</v>
      </c>
      <c r="G7552" t="e">
        <f>IF(
OR('Con. Notes - No Conversion'!B7552 = "8. Transferee of restricted securities", 'Con. Notes - No Conversion'!B7552 = "9. Any person (substitution for securities etc.)"),
'Con. Notes - No Conversion'!C7552,
IF(
'Con. Notes - No Conversion'!B7552 = "",
#N/A,
'Con. Notes - No Conversion'!B7552)
)</f>
        <v>#N/A</v>
      </c>
    </row>
    <row r="7553" spans="1:7" x14ac:dyDescent="0.25">
      <c r="A7553" t="e">
        <f>IF(
OR(Shares!B7553 = "8. Transferee of restricted securities", Shares!B7553 = "9. Any person (substitution for securities etc.)"),
Shares!C7553,
IF(
Shares!B7553 = "",
#N/A,
Shares!B7553)
)</f>
        <v>#N/A</v>
      </c>
      <c r="B7553" t="e">
        <f>IF(
OR('Shares - LTR - Granted'!B7553 = "8. Transferee of restricted securities", 'Shares - LTR - Granted'!B7553 = "9. Any person (substitution for securities etc.)"),
'Shares - LTR - Granted'!C7553,
IF(
'Shares - LTR - Granted'!B7553 = "",
#N/A,
'Shares - LTR - Granted'!B7553)
)</f>
        <v>#N/A</v>
      </c>
      <c r="C7553" t="e">
        <f>IF(
OR('Performance Securities'!B7553 = "8. Transferee of restricted securities", 'Performance Securities'!B7553 = "9. Any person (substitution for securities etc.)"),
'Performance Securities'!C7553,
IF(
'Performance Securities'!B7553 = "",
#N/A,
'Performance Securities'!B7553)
)</f>
        <v>#N/A</v>
      </c>
      <c r="D7553" t="e">
        <f>IF(
OR('Options or Warrants'!B7553 = "8. Transferee of restricted securities", 'Options or Warrants'!B7553 = "9. Any person (substitution for securities etc.)"),
'Options or Warrants'!C7553,
IF(
'Options or Warrants'!B7553 = "",
#N/A,
'Options or Warrants'!B7553)
)</f>
        <v>#N/A</v>
      </c>
      <c r="E7553" t="e">
        <f>IF(
OR('Options - Free Attaching'!B7553 = "8. Transferee of restricted securities", 'Options - Free Attaching'!B7553 = "9. Any person (substitution for securities etc.)"),
'Options - Free Attaching'!C7553,
IF(
'Options - Free Attaching'!B7553 = "",
#N/A,
'Options - Free Attaching'!B7553)
)</f>
        <v>#N/A</v>
      </c>
      <c r="F7553" t="e">
        <f>IF(
OR('Con. Notes - Conversion'!B7553 = "8. Transferee of restricted securities", 'Con. Notes - Conversion'!B7553 = "9. Any person (substitution for securities etc.)"),
'Con. Notes - Conversion'!C7553,
IF(
'Con. Notes - Conversion'!B7553 = "",
#N/A,
'Con. Notes - Conversion'!B7553)
)</f>
        <v>#N/A</v>
      </c>
      <c r="G7553" t="e">
        <f>IF(
OR('Con. Notes - No Conversion'!B7553 = "8. Transferee of restricted securities", 'Con. Notes - No Conversion'!B7553 = "9. Any person (substitution for securities etc.)"),
'Con. Notes - No Conversion'!C7553,
IF(
'Con. Notes - No Conversion'!B7553 = "",
#N/A,
'Con. Notes - No Conversion'!B7553)
)</f>
        <v>#N/A</v>
      </c>
    </row>
    <row r="7554" spans="1:7" x14ac:dyDescent="0.25">
      <c r="A7554" t="e">
        <f>IF(
OR(Shares!B7554 = "8. Transferee of restricted securities", Shares!B7554 = "9. Any person (substitution for securities etc.)"),
Shares!C7554,
IF(
Shares!B7554 = "",
#N/A,
Shares!B7554)
)</f>
        <v>#N/A</v>
      </c>
      <c r="B7554" t="e">
        <f>IF(
OR('Shares - LTR - Granted'!B7554 = "8. Transferee of restricted securities", 'Shares - LTR - Granted'!B7554 = "9. Any person (substitution for securities etc.)"),
'Shares - LTR - Granted'!C7554,
IF(
'Shares - LTR - Granted'!B7554 = "",
#N/A,
'Shares - LTR - Granted'!B7554)
)</f>
        <v>#N/A</v>
      </c>
      <c r="C7554" t="e">
        <f>IF(
OR('Performance Securities'!B7554 = "8. Transferee of restricted securities", 'Performance Securities'!B7554 = "9. Any person (substitution for securities etc.)"),
'Performance Securities'!C7554,
IF(
'Performance Securities'!B7554 = "",
#N/A,
'Performance Securities'!B7554)
)</f>
        <v>#N/A</v>
      </c>
      <c r="D7554" t="e">
        <f>IF(
OR('Options or Warrants'!B7554 = "8. Transferee of restricted securities", 'Options or Warrants'!B7554 = "9. Any person (substitution for securities etc.)"),
'Options or Warrants'!C7554,
IF(
'Options or Warrants'!B7554 = "",
#N/A,
'Options or Warrants'!B7554)
)</f>
        <v>#N/A</v>
      </c>
      <c r="E7554" t="e">
        <f>IF(
OR('Options - Free Attaching'!B7554 = "8. Transferee of restricted securities", 'Options - Free Attaching'!B7554 = "9. Any person (substitution for securities etc.)"),
'Options - Free Attaching'!C7554,
IF(
'Options - Free Attaching'!B7554 = "",
#N/A,
'Options - Free Attaching'!B7554)
)</f>
        <v>#N/A</v>
      </c>
      <c r="F7554" t="e">
        <f>IF(
OR('Con. Notes - Conversion'!B7554 = "8. Transferee of restricted securities", 'Con. Notes - Conversion'!B7554 = "9. Any person (substitution for securities etc.)"),
'Con. Notes - Conversion'!C7554,
IF(
'Con. Notes - Conversion'!B7554 = "",
#N/A,
'Con. Notes - Conversion'!B7554)
)</f>
        <v>#N/A</v>
      </c>
      <c r="G7554" t="e">
        <f>IF(
OR('Con. Notes - No Conversion'!B7554 = "8. Transferee of restricted securities", 'Con. Notes - No Conversion'!B7554 = "9. Any person (substitution for securities etc.)"),
'Con. Notes - No Conversion'!C7554,
IF(
'Con. Notes - No Conversion'!B7554 = "",
#N/A,
'Con. Notes - No Conversion'!B7554)
)</f>
        <v>#N/A</v>
      </c>
    </row>
    <row r="7555" spans="1:7" x14ac:dyDescent="0.25">
      <c r="A7555" t="e">
        <f>IF(
OR(Shares!B7555 = "8. Transferee of restricted securities", Shares!B7555 = "9. Any person (substitution for securities etc.)"),
Shares!C7555,
IF(
Shares!B7555 = "",
#N/A,
Shares!B7555)
)</f>
        <v>#N/A</v>
      </c>
      <c r="B7555" t="e">
        <f>IF(
OR('Shares - LTR - Granted'!B7555 = "8. Transferee of restricted securities", 'Shares - LTR - Granted'!B7555 = "9. Any person (substitution for securities etc.)"),
'Shares - LTR - Granted'!C7555,
IF(
'Shares - LTR - Granted'!B7555 = "",
#N/A,
'Shares - LTR - Granted'!B7555)
)</f>
        <v>#N/A</v>
      </c>
      <c r="C7555" t="e">
        <f>IF(
OR('Performance Securities'!B7555 = "8. Transferee of restricted securities", 'Performance Securities'!B7555 = "9. Any person (substitution for securities etc.)"),
'Performance Securities'!C7555,
IF(
'Performance Securities'!B7555 = "",
#N/A,
'Performance Securities'!B7555)
)</f>
        <v>#N/A</v>
      </c>
      <c r="D7555" t="e">
        <f>IF(
OR('Options or Warrants'!B7555 = "8. Transferee of restricted securities", 'Options or Warrants'!B7555 = "9. Any person (substitution for securities etc.)"),
'Options or Warrants'!C7555,
IF(
'Options or Warrants'!B7555 = "",
#N/A,
'Options or Warrants'!B7555)
)</f>
        <v>#N/A</v>
      </c>
      <c r="E7555" t="e">
        <f>IF(
OR('Options - Free Attaching'!B7555 = "8. Transferee of restricted securities", 'Options - Free Attaching'!B7555 = "9. Any person (substitution for securities etc.)"),
'Options - Free Attaching'!C7555,
IF(
'Options - Free Attaching'!B7555 = "",
#N/A,
'Options - Free Attaching'!B7555)
)</f>
        <v>#N/A</v>
      </c>
      <c r="F7555" t="e">
        <f>IF(
OR('Con. Notes - Conversion'!B7555 = "8. Transferee of restricted securities", 'Con. Notes - Conversion'!B7555 = "9. Any person (substitution for securities etc.)"),
'Con. Notes - Conversion'!C7555,
IF(
'Con. Notes - Conversion'!B7555 = "",
#N/A,
'Con. Notes - Conversion'!B7555)
)</f>
        <v>#N/A</v>
      </c>
      <c r="G7555" t="e">
        <f>IF(
OR('Con. Notes - No Conversion'!B7555 = "8. Transferee of restricted securities", 'Con. Notes - No Conversion'!B7555 = "9. Any person (substitution for securities etc.)"),
'Con. Notes - No Conversion'!C7555,
IF(
'Con. Notes - No Conversion'!B7555 = "",
#N/A,
'Con. Notes - No Conversion'!B7555)
)</f>
        <v>#N/A</v>
      </c>
    </row>
    <row r="7556" spans="1:7" x14ac:dyDescent="0.25">
      <c r="A7556" t="e">
        <f>IF(
OR(Shares!B7556 = "8. Transferee of restricted securities", Shares!B7556 = "9. Any person (substitution for securities etc.)"),
Shares!C7556,
IF(
Shares!B7556 = "",
#N/A,
Shares!B7556)
)</f>
        <v>#N/A</v>
      </c>
      <c r="B7556" t="e">
        <f>IF(
OR('Shares - LTR - Granted'!B7556 = "8. Transferee of restricted securities", 'Shares - LTR - Granted'!B7556 = "9. Any person (substitution for securities etc.)"),
'Shares - LTR - Granted'!C7556,
IF(
'Shares - LTR - Granted'!B7556 = "",
#N/A,
'Shares - LTR - Granted'!B7556)
)</f>
        <v>#N/A</v>
      </c>
      <c r="C7556" t="e">
        <f>IF(
OR('Performance Securities'!B7556 = "8. Transferee of restricted securities", 'Performance Securities'!B7556 = "9. Any person (substitution for securities etc.)"),
'Performance Securities'!C7556,
IF(
'Performance Securities'!B7556 = "",
#N/A,
'Performance Securities'!B7556)
)</f>
        <v>#N/A</v>
      </c>
      <c r="D7556" t="e">
        <f>IF(
OR('Options or Warrants'!B7556 = "8. Transferee of restricted securities", 'Options or Warrants'!B7556 = "9. Any person (substitution for securities etc.)"),
'Options or Warrants'!C7556,
IF(
'Options or Warrants'!B7556 = "",
#N/A,
'Options or Warrants'!B7556)
)</f>
        <v>#N/A</v>
      </c>
      <c r="E7556" t="e">
        <f>IF(
OR('Options - Free Attaching'!B7556 = "8. Transferee of restricted securities", 'Options - Free Attaching'!B7556 = "9. Any person (substitution for securities etc.)"),
'Options - Free Attaching'!C7556,
IF(
'Options - Free Attaching'!B7556 = "",
#N/A,
'Options - Free Attaching'!B7556)
)</f>
        <v>#N/A</v>
      </c>
      <c r="F7556" t="e">
        <f>IF(
OR('Con. Notes - Conversion'!B7556 = "8. Transferee of restricted securities", 'Con. Notes - Conversion'!B7556 = "9. Any person (substitution for securities etc.)"),
'Con. Notes - Conversion'!C7556,
IF(
'Con. Notes - Conversion'!B7556 = "",
#N/A,
'Con. Notes - Conversion'!B7556)
)</f>
        <v>#N/A</v>
      </c>
      <c r="G7556" t="e">
        <f>IF(
OR('Con. Notes - No Conversion'!B7556 = "8. Transferee of restricted securities", 'Con. Notes - No Conversion'!B7556 = "9. Any person (substitution for securities etc.)"),
'Con. Notes - No Conversion'!C7556,
IF(
'Con. Notes - No Conversion'!B7556 = "",
#N/A,
'Con. Notes - No Conversion'!B7556)
)</f>
        <v>#N/A</v>
      </c>
    </row>
    <row r="7557" spans="1:7" x14ac:dyDescent="0.25">
      <c r="A7557" t="e">
        <f>IF(
OR(Shares!B7557 = "8. Transferee of restricted securities", Shares!B7557 = "9. Any person (substitution for securities etc.)"),
Shares!C7557,
IF(
Shares!B7557 = "",
#N/A,
Shares!B7557)
)</f>
        <v>#N/A</v>
      </c>
      <c r="B7557" t="e">
        <f>IF(
OR('Shares - LTR - Granted'!B7557 = "8. Transferee of restricted securities", 'Shares - LTR - Granted'!B7557 = "9. Any person (substitution for securities etc.)"),
'Shares - LTR - Granted'!C7557,
IF(
'Shares - LTR - Granted'!B7557 = "",
#N/A,
'Shares - LTR - Granted'!B7557)
)</f>
        <v>#N/A</v>
      </c>
      <c r="C7557" t="e">
        <f>IF(
OR('Performance Securities'!B7557 = "8. Transferee of restricted securities", 'Performance Securities'!B7557 = "9. Any person (substitution for securities etc.)"),
'Performance Securities'!C7557,
IF(
'Performance Securities'!B7557 = "",
#N/A,
'Performance Securities'!B7557)
)</f>
        <v>#N/A</v>
      </c>
      <c r="D7557" t="e">
        <f>IF(
OR('Options or Warrants'!B7557 = "8. Transferee of restricted securities", 'Options or Warrants'!B7557 = "9. Any person (substitution for securities etc.)"),
'Options or Warrants'!C7557,
IF(
'Options or Warrants'!B7557 = "",
#N/A,
'Options or Warrants'!B7557)
)</f>
        <v>#N/A</v>
      </c>
      <c r="E7557" t="e">
        <f>IF(
OR('Options - Free Attaching'!B7557 = "8. Transferee of restricted securities", 'Options - Free Attaching'!B7557 = "9. Any person (substitution for securities etc.)"),
'Options - Free Attaching'!C7557,
IF(
'Options - Free Attaching'!B7557 = "",
#N/A,
'Options - Free Attaching'!B7557)
)</f>
        <v>#N/A</v>
      </c>
      <c r="F7557" t="e">
        <f>IF(
OR('Con. Notes - Conversion'!B7557 = "8. Transferee of restricted securities", 'Con. Notes - Conversion'!B7557 = "9. Any person (substitution for securities etc.)"),
'Con. Notes - Conversion'!C7557,
IF(
'Con. Notes - Conversion'!B7557 = "",
#N/A,
'Con. Notes - Conversion'!B7557)
)</f>
        <v>#N/A</v>
      </c>
      <c r="G7557" t="e">
        <f>IF(
OR('Con. Notes - No Conversion'!B7557 = "8. Transferee of restricted securities", 'Con. Notes - No Conversion'!B7557 = "9. Any person (substitution for securities etc.)"),
'Con. Notes - No Conversion'!C7557,
IF(
'Con. Notes - No Conversion'!B7557 = "",
#N/A,
'Con. Notes - No Conversion'!B7557)
)</f>
        <v>#N/A</v>
      </c>
    </row>
    <row r="7558" spans="1:7" x14ac:dyDescent="0.25">
      <c r="A7558" t="e">
        <f>IF(
OR(Shares!B7558 = "8. Transferee of restricted securities", Shares!B7558 = "9. Any person (substitution for securities etc.)"),
Shares!C7558,
IF(
Shares!B7558 = "",
#N/A,
Shares!B7558)
)</f>
        <v>#N/A</v>
      </c>
      <c r="B7558" t="e">
        <f>IF(
OR('Shares - LTR - Granted'!B7558 = "8. Transferee of restricted securities", 'Shares - LTR - Granted'!B7558 = "9. Any person (substitution for securities etc.)"),
'Shares - LTR - Granted'!C7558,
IF(
'Shares - LTR - Granted'!B7558 = "",
#N/A,
'Shares - LTR - Granted'!B7558)
)</f>
        <v>#N/A</v>
      </c>
      <c r="C7558" t="e">
        <f>IF(
OR('Performance Securities'!B7558 = "8. Transferee of restricted securities", 'Performance Securities'!B7558 = "9. Any person (substitution for securities etc.)"),
'Performance Securities'!C7558,
IF(
'Performance Securities'!B7558 = "",
#N/A,
'Performance Securities'!B7558)
)</f>
        <v>#N/A</v>
      </c>
      <c r="D7558" t="e">
        <f>IF(
OR('Options or Warrants'!B7558 = "8. Transferee of restricted securities", 'Options or Warrants'!B7558 = "9. Any person (substitution for securities etc.)"),
'Options or Warrants'!C7558,
IF(
'Options or Warrants'!B7558 = "",
#N/A,
'Options or Warrants'!B7558)
)</f>
        <v>#N/A</v>
      </c>
      <c r="E7558" t="e">
        <f>IF(
OR('Options - Free Attaching'!B7558 = "8. Transferee of restricted securities", 'Options - Free Attaching'!B7558 = "9. Any person (substitution for securities etc.)"),
'Options - Free Attaching'!C7558,
IF(
'Options - Free Attaching'!B7558 = "",
#N/A,
'Options - Free Attaching'!B7558)
)</f>
        <v>#N/A</v>
      </c>
      <c r="F7558" t="e">
        <f>IF(
OR('Con. Notes - Conversion'!B7558 = "8. Transferee of restricted securities", 'Con. Notes - Conversion'!B7558 = "9. Any person (substitution for securities etc.)"),
'Con. Notes - Conversion'!C7558,
IF(
'Con. Notes - Conversion'!B7558 = "",
#N/A,
'Con. Notes - Conversion'!B7558)
)</f>
        <v>#N/A</v>
      </c>
      <c r="G7558" t="e">
        <f>IF(
OR('Con. Notes - No Conversion'!B7558 = "8. Transferee of restricted securities", 'Con. Notes - No Conversion'!B7558 = "9. Any person (substitution for securities etc.)"),
'Con. Notes - No Conversion'!C7558,
IF(
'Con. Notes - No Conversion'!B7558 = "",
#N/A,
'Con. Notes - No Conversion'!B7558)
)</f>
        <v>#N/A</v>
      </c>
    </row>
    <row r="7559" spans="1:7" x14ac:dyDescent="0.25">
      <c r="A7559" t="e">
        <f>IF(
OR(Shares!B7559 = "8. Transferee of restricted securities", Shares!B7559 = "9. Any person (substitution for securities etc.)"),
Shares!C7559,
IF(
Shares!B7559 = "",
#N/A,
Shares!B7559)
)</f>
        <v>#N/A</v>
      </c>
      <c r="B7559" t="e">
        <f>IF(
OR('Shares - LTR - Granted'!B7559 = "8. Transferee of restricted securities", 'Shares - LTR - Granted'!B7559 = "9. Any person (substitution for securities etc.)"),
'Shares - LTR - Granted'!C7559,
IF(
'Shares - LTR - Granted'!B7559 = "",
#N/A,
'Shares - LTR - Granted'!B7559)
)</f>
        <v>#N/A</v>
      </c>
      <c r="C7559" t="e">
        <f>IF(
OR('Performance Securities'!B7559 = "8. Transferee of restricted securities", 'Performance Securities'!B7559 = "9. Any person (substitution for securities etc.)"),
'Performance Securities'!C7559,
IF(
'Performance Securities'!B7559 = "",
#N/A,
'Performance Securities'!B7559)
)</f>
        <v>#N/A</v>
      </c>
      <c r="D7559" t="e">
        <f>IF(
OR('Options or Warrants'!B7559 = "8. Transferee of restricted securities", 'Options or Warrants'!B7559 = "9. Any person (substitution for securities etc.)"),
'Options or Warrants'!C7559,
IF(
'Options or Warrants'!B7559 = "",
#N/A,
'Options or Warrants'!B7559)
)</f>
        <v>#N/A</v>
      </c>
      <c r="E7559" t="e">
        <f>IF(
OR('Options - Free Attaching'!B7559 = "8. Transferee of restricted securities", 'Options - Free Attaching'!B7559 = "9. Any person (substitution for securities etc.)"),
'Options - Free Attaching'!C7559,
IF(
'Options - Free Attaching'!B7559 = "",
#N/A,
'Options - Free Attaching'!B7559)
)</f>
        <v>#N/A</v>
      </c>
      <c r="F7559" t="e">
        <f>IF(
OR('Con. Notes - Conversion'!B7559 = "8. Transferee of restricted securities", 'Con. Notes - Conversion'!B7559 = "9. Any person (substitution for securities etc.)"),
'Con. Notes - Conversion'!C7559,
IF(
'Con. Notes - Conversion'!B7559 = "",
#N/A,
'Con. Notes - Conversion'!B7559)
)</f>
        <v>#N/A</v>
      </c>
      <c r="G7559" t="e">
        <f>IF(
OR('Con. Notes - No Conversion'!B7559 = "8. Transferee of restricted securities", 'Con. Notes - No Conversion'!B7559 = "9. Any person (substitution for securities etc.)"),
'Con. Notes - No Conversion'!C7559,
IF(
'Con. Notes - No Conversion'!B7559 = "",
#N/A,
'Con. Notes - No Conversion'!B7559)
)</f>
        <v>#N/A</v>
      </c>
    </row>
    <row r="7560" spans="1:7" x14ac:dyDescent="0.25">
      <c r="A7560" t="e">
        <f>IF(
OR(Shares!B7560 = "8. Transferee of restricted securities", Shares!B7560 = "9. Any person (substitution for securities etc.)"),
Shares!C7560,
IF(
Shares!B7560 = "",
#N/A,
Shares!B7560)
)</f>
        <v>#N/A</v>
      </c>
      <c r="B7560" t="e">
        <f>IF(
OR('Shares - LTR - Granted'!B7560 = "8. Transferee of restricted securities", 'Shares - LTR - Granted'!B7560 = "9. Any person (substitution for securities etc.)"),
'Shares - LTR - Granted'!C7560,
IF(
'Shares - LTR - Granted'!B7560 = "",
#N/A,
'Shares - LTR - Granted'!B7560)
)</f>
        <v>#N/A</v>
      </c>
      <c r="C7560" t="e">
        <f>IF(
OR('Performance Securities'!B7560 = "8. Transferee of restricted securities", 'Performance Securities'!B7560 = "9. Any person (substitution for securities etc.)"),
'Performance Securities'!C7560,
IF(
'Performance Securities'!B7560 = "",
#N/A,
'Performance Securities'!B7560)
)</f>
        <v>#N/A</v>
      </c>
      <c r="D7560" t="e">
        <f>IF(
OR('Options or Warrants'!B7560 = "8. Transferee of restricted securities", 'Options or Warrants'!B7560 = "9. Any person (substitution for securities etc.)"),
'Options or Warrants'!C7560,
IF(
'Options or Warrants'!B7560 = "",
#N/A,
'Options or Warrants'!B7560)
)</f>
        <v>#N/A</v>
      </c>
      <c r="E7560" t="e">
        <f>IF(
OR('Options - Free Attaching'!B7560 = "8. Transferee of restricted securities", 'Options - Free Attaching'!B7560 = "9. Any person (substitution for securities etc.)"),
'Options - Free Attaching'!C7560,
IF(
'Options - Free Attaching'!B7560 = "",
#N/A,
'Options - Free Attaching'!B7560)
)</f>
        <v>#N/A</v>
      </c>
      <c r="F7560" t="e">
        <f>IF(
OR('Con. Notes - Conversion'!B7560 = "8. Transferee of restricted securities", 'Con. Notes - Conversion'!B7560 = "9. Any person (substitution for securities etc.)"),
'Con. Notes - Conversion'!C7560,
IF(
'Con. Notes - Conversion'!B7560 = "",
#N/A,
'Con. Notes - Conversion'!B7560)
)</f>
        <v>#N/A</v>
      </c>
      <c r="G7560" t="e">
        <f>IF(
OR('Con. Notes - No Conversion'!B7560 = "8. Transferee of restricted securities", 'Con. Notes - No Conversion'!B7560 = "9. Any person (substitution for securities etc.)"),
'Con. Notes - No Conversion'!C7560,
IF(
'Con. Notes - No Conversion'!B7560 = "",
#N/A,
'Con. Notes - No Conversion'!B7560)
)</f>
        <v>#N/A</v>
      </c>
    </row>
    <row r="7561" spans="1:7" x14ac:dyDescent="0.25">
      <c r="A7561" t="e">
        <f>IF(
OR(Shares!B7561 = "8. Transferee of restricted securities", Shares!B7561 = "9. Any person (substitution for securities etc.)"),
Shares!C7561,
IF(
Shares!B7561 = "",
#N/A,
Shares!B7561)
)</f>
        <v>#N/A</v>
      </c>
      <c r="B7561" t="e">
        <f>IF(
OR('Shares - LTR - Granted'!B7561 = "8. Transferee of restricted securities", 'Shares - LTR - Granted'!B7561 = "9. Any person (substitution for securities etc.)"),
'Shares - LTR - Granted'!C7561,
IF(
'Shares - LTR - Granted'!B7561 = "",
#N/A,
'Shares - LTR - Granted'!B7561)
)</f>
        <v>#N/A</v>
      </c>
      <c r="C7561" t="e">
        <f>IF(
OR('Performance Securities'!B7561 = "8. Transferee of restricted securities", 'Performance Securities'!B7561 = "9. Any person (substitution for securities etc.)"),
'Performance Securities'!C7561,
IF(
'Performance Securities'!B7561 = "",
#N/A,
'Performance Securities'!B7561)
)</f>
        <v>#N/A</v>
      </c>
      <c r="D7561" t="e">
        <f>IF(
OR('Options or Warrants'!B7561 = "8. Transferee of restricted securities", 'Options or Warrants'!B7561 = "9. Any person (substitution for securities etc.)"),
'Options or Warrants'!C7561,
IF(
'Options or Warrants'!B7561 = "",
#N/A,
'Options or Warrants'!B7561)
)</f>
        <v>#N/A</v>
      </c>
      <c r="E7561" t="e">
        <f>IF(
OR('Options - Free Attaching'!B7561 = "8. Transferee of restricted securities", 'Options - Free Attaching'!B7561 = "9. Any person (substitution for securities etc.)"),
'Options - Free Attaching'!C7561,
IF(
'Options - Free Attaching'!B7561 = "",
#N/A,
'Options - Free Attaching'!B7561)
)</f>
        <v>#N/A</v>
      </c>
      <c r="F7561" t="e">
        <f>IF(
OR('Con. Notes - Conversion'!B7561 = "8. Transferee of restricted securities", 'Con. Notes - Conversion'!B7561 = "9. Any person (substitution for securities etc.)"),
'Con. Notes - Conversion'!C7561,
IF(
'Con. Notes - Conversion'!B7561 = "",
#N/A,
'Con. Notes - Conversion'!B7561)
)</f>
        <v>#N/A</v>
      </c>
      <c r="G7561" t="e">
        <f>IF(
OR('Con. Notes - No Conversion'!B7561 = "8. Transferee of restricted securities", 'Con. Notes - No Conversion'!B7561 = "9. Any person (substitution for securities etc.)"),
'Con. Notes - No Conversion'!C7561,
IF(
'Con. Notes - No Conversion'!B7561 = "",
#N/A,
'Con. Notes - No Conversion'!B7561)
)</f>
        <v>#N/A</v>
      </c>
    </row>
    <row r="7562" spans="1:7" x14ac:dyDescent="0.25">
      <c r="A7562" t="e">
        <f>IF(
OR(Shares!B7562 = "8. Transferee of restricted securities", Shares!B7562 = "9. Any person (substitution for securities etc.)"),
Shares!C7562,
IF(
Shares!B7562 = "",
#N/A,
Shares!B7562)
)</f>
        <v>#N/A</v>
      </c>
      <c r="B7562" t="e">
        <f>IF(
OR('Shares - LTR - Granted'!B7562 = "8. Transferee of restricted securities", 'Shares - LTR - Granted'!B7562 = "9. Any person (substitution for securities etc.)"),
'Shares - LTR - Granted'!C7562,
IF(
'Shares - LTR - Granted'!B7562 = "",
#N/A,
'Shares - LTR - Granted'!B7562)
)</f>
        <v>#N/A</v>
      </c>
      <c r="C7562" t="e">
        <f>IF(
OR('Performance Securities'!B7562 = "8. Transferee of restricted securities", 'Performance Securities'!B7562 = "9. Any person (substitution for securities etc.)"),
'Performance Securities'!C7562,
IF(
'Performance Securities'!B7562 = "",
#N/A,
'Performance Securities'!B7562)
)</f>
        <v>#N/A</v>
      </c>
      <c r="D7562" t="e">
        <f>IF(
OR('Options or Warrants'!B7562 = "8. Transferee of restricted securities", 'Options or Warrants'!B7562 = "9. Any person (substitution for securities etc.)"),
'Options or Warrants'!C7562,
IF(
'Options or Warrants'!B7562 = "",
#N/A,
'Options or Warrants'!B7562)
)</f>
        <v>#N/A</v>
      </c>
      <c r="E7562" t="e">
        <f>IF(
OR('Options - Free Attaching'!B7562 = "8. Transferee of restricted securities", 'Options - Free Attaching'!B7562 = "9. Any person (substitution for securities etc.)"),
'Options - Free Attaching'!C7562,
IF(
'Options - Free Attaching'!B7562 = "",
#N/A,
'Options - Free Attaching'!B7562)
)</f>
        <v>#N/A</v>
      </c>
      <c r="F7562" t="e">
        <f>IF(
OR('Con. Notes - Conversion'!B7562 = "8. Transferee of restricted securities", 'Con. Notes - Conversion'!B7562 = "9. Any person (substitution for securities etc.)"),
'Con. Notes - Conversion'!C7562,
IF(
'Con. Notes - Conversion'!B7562 = "",
#N/A,
'Con. Notes - Conversion'!B7562)
)</f>
        <v>#N/A</v>
      </c>
      <c r="G7562" t="e">
        <f>IF(
OR('Con. Notes - No Conversion'!B7562 = "8. Transferee of restricted securities", 'Con. Notes - No Conversion'!B7562 = "9. Any person (substitution for securities etc.)"),
'Con. Notes - No Conversion'!C7562,
IF(
'Con. Notes - No Conversion'!B7562 = "",
#N/A,
'Con. Notes - No Conversion'!B7562)
)</f>
        <v>#N/A</v>
      </c>
    </row>
    <row r="7563" spans="1:7" x14ac:dyDescent="0.25">
      <c r="A7563" t="e">
        <f>IF(
OR(Shares!B7563 = "8. Transferee of restricted securities", Shares!B7563 = "9. Any person (substitution for securities etc.)"),
Shares!C7563,
IF(
Shares!B7563 = "",
#N/A,
Shares!B7563)
)</f>
        <v>#N/A</v>
      </c>
      <c r="B7563" t="e">
        <f>IF(
OR('Shares - LTR - Granted'!B7563 = "8. Transferee of restricted securities", 'Shares - LTR - Granted'!B7563 = "9. Any person (substitution for securities etc.)"),
'Shares - LTR - Granted'!C7563,
IF(
'Shares - LTR - Granted'!B7563 = "",
#N/A,
'Shares - LTR - Granted'!B7563)
)</f>
        <v>#N/A</v>
      </c>
      <c r="C7563" t="e">
        <f>IF(
OR('Performance Securities'!B7563 = "8. Transferee of restricted securities", 'Performance Securities'!B7563 = "9. Any person (substitution for securities etc.)"),
'Performance Securities'!C7563,
IF(
'Performance Securities'!B7563 = "",
#N/A,
'Performance Securities'!B7563)
)</f>
        <v>#N/A</v>
      </c>
      <c r="D7563" t="e">
        <f>IF(
OR('Options or Warrants'!B7563 = "8. Transferee of restricted securities", 'Options or Warrants'!B7563 = "9. Any person (substitution for securities etc.)"),
'Options or Warrants'!C7563,
IF(
'Options or Warrants'!B7563 = "",
#N/A,
'Options or Warrants'!B7563)
)</f>
        <v>#N/A</v>
      </c>
      <c r="E7563" t="e">
        <f>IF(
OR('Options - Free Attaching'!B7563 = "8. Transferee of restricted securities", 'Options - Free Attaching'!B7563 = "9. Any person (substitution for securities etc.)"),
'Options - Free Attaching'!C7563,
IF(
'Options - Free Attaching'!B7563 = "",
#N/A,
'Options - Free Attaching'!B7563)
)</f>
        <v>#N/A</v>
      </c>
      <c r="F7563" t="e">
        <f>IF(
OR('Con. Notes - Conversion'!B7563 = "8. Transferee of restricted securities", 'Con. Notes - Conversion'!B7563 = "9. Any person (substitution for securities etc.)"),
'Con. Notes - Conversion'!C7563,
IF(
'Con. Notes - Conversion'!B7563 = "",
#N/A,
'Con. Notes - Conversion'!B7563)
)</f>
        <v>#N/A</v>
      </c>
      <c r="G7563" t="e">
        <f>IF(
OR('Con. Notes - No Conversion'!B7563 = "8. Transferee of restricted securities", 'Con. Notes - No Conversion'!B7563 = "9. Any person (substitution for securities etc.)"),
'Con. Notes - No Conversion'!C7563,
IF(
'Con. Notes - No Conversion'!B7563 = "",
#N/A,
'Con. Notes - No Conversion'!B7563)
)</f>
        <v>#N/A</v>
      </c>
    </row>
    <row r="7564" spans="1:7" x14ac:dyDescent="0.25">
      <c r="A7564" t="e">
        <f>IF(
OR(Shares!B7564 = "8. Transferee of restricted securities", Shares!B7564 = "9. Any person (substitution for securities etc.)"),
Shares!C7564,
IF(
Shares!B7564 = "",
#N/A,
Shares!B7564)
)</f>
        <v>#N/A</v>
      </c>
      <c r="B7564" t="e">
        <f>IF(
OR('Shares - LTR - Granted'!B7564 = "8. Transferee of restricted securities", 'Shares - LTR - Granted'!B7564 = "9. Any person (substitution for securities etc.)"),
'Shares - LTR - Granted'!C7564,
IF(
'Shares - LTR - Granted'!B7564 = "",
#N/A,
'Shares - LTR - Granted'!B7564)
)</f>
        <v>#N/A</v>
      </c>
      <c r="C7564" t="e">
        <f>IF(
OR('Performance Securities'!B7564 = "8. Transferee of restricted securities", 'Performance Securities'!B7564 = "9. Any person (substitution for securities etc.)"),
'Performance Securities'!C7564,
IF(
'Performance Securities'!B7564 = "",
#N/A,
'Performance Securities'!B7564)
)</f>
        <v>#N/A</v>
      </c>
      <c r="D7564" t="e">
        <f>IF(
OR('Options or Warrants'!B7564 = "8. Transferee of restricted securities", 'Options or Warrants'!B7564 = "9. Any person (substitution for securities etc.)"),
'Options or Warrants'!C7564,
IF(
'Options or Warrants'!B7564 = "",
#N/A,
'Options or Warrants'!B7564)
)</f>
        <v>#N/A</v>
      </c>
      <c r="E7564" t="e">
        <f>IF(
OR('Options - Free Attaching'!B7564 = "8. Transferee of restricted securities", 'Options - Free Attaching'!B7564 = "9. Any person (substitution for securities etc.)"),
'Options - Free Attaching'!C7564,
IF(
'Options - Free Attaching'!B7564 = "",
#N/A,
'Options - Free Attaching'!B7564)
)</f>
        <v>#N/A</v>
      </c>
      <c r="F7564" t="e">
        <f>IF(
OR('Con. Notes - Conversion'!B7564 = "8. Transferee of restricted securities", 'Con. Notes - Conversion'!B7564 = "9. Any person (substitution for securities etc.)"),
'Con. Notes - Conversion'!C7564,
IF(
'Con. Notes - Conversion'!B7564 = "",
#N/A,
'Con. Notes - Conversion'!B7564)
)</f>
        <v>#N/A</v>
      </c>
      <c r="G7564" t="e">
        <f>IF(
OR('Con. Notes - No Conversion'!B7564 = "8. Transferee of restricted securities", 'Con. Notes - No Conversion'!B7564 = "9. Any person (substitution for securities etc.)"),
'Con. Notes - No Conversion'!C7564,
IF(
'Con. Notes - No Conversion'!B7564 = "",
#N/A,
'Con. Notes - No Conversion'!B7564)
)</f>
        <v>#N/A</v>
      </c>
    </row>
    <row r="7565" spans="1:7" x14ac:dyDescent="0.25">
      <c r="A7565" t="e">
        <f>IF(
OR(Shares!B7565 = "8. Transferee of restricted securities", Shares!B7565 = "9. Any person (substitution for securities etc.)"),
Shares!C7565,
IF(
Shares!B7565 = "",
#N/A,
Shares!B7565)
)</f>
        <v>#N/A</v>
      </c>
      <c r="B7565" t="e">
        <f>IF(
OR('Shares - LTR - Granted'!B7565 = "8. Transferee of restricted securities", 'Shares - LTR - Granted'!B7565 = "9. Any person (substitution for securities etc.)"),
'Shares - LTR - Granted'!C7565,
IF(
'Shares - LTR - Granted'!B7565 = "",
#N/A,
'Shares - LTR - Granted'!B7565)
)</f>
        <v>#N/A</v>
      </c>
      <c r="C7565" t="e">
        <f>IF(
OR('Performance Securities'!B7565 = "8. Transferee of restricted securities", 'Performance Securities'!B7565 = "9. Any person (substitution for securities etc.)"),
'Performance Securities'!C7565,
IF(
'Performance Securities'!B7565 = "",
#N/A,
'Performance Securities'!B7565)
)</f>
        <v>#N/A</v>
      </c>
      <c r="D7565" t="e">
        <f>IF(
OR('Options or Warrants'!B7565 = "8. Transferee of restricted securities", 'Options or Warrants'!B7565 = "9. Any person (substitution for securities etc.)"),
'Options or Warrants'!C7565,
IF(
'Options or Warrants'!B7565 = "",
#N/A,
'Options or Warrants'!B7565)
)</f>
        <v>#N/A</v>
      </c>
      <c r="E7565" t="e">
        <f>IF(
OR('Options - Free Attaching'!B7565 = "8. Transferee of restricted securities", 'Options - Free Attaching'!B7565 = "9. Any person (substitution for securities etc.)"),
'Options - Free Attaching'!C7565,
IF(
'Options - Free Attaching'!B7565 = "",
#N/A,
'Options - Free Attaching'!B7565)
)</f>
        <v>#N/A</v>
      </c>
      <c r="F7565" t="e">
        <f>IF(
OR('Con. Notes - Conversion'!B7565 = "8. Transferee of restricted securities", 'Con. Notes - Conversion'!B7565 = "9. Any person (substitution for securities etc.)"),
'Con. Notes - Conversion'!C7565,
IF(
'Con. Notes - Conversion'!B7565 = "",
#N/A,
'Con. Notes - Conversion'!B7565)
)</f>
        <v>#N/A</v>
      </c>
      <c r="G7565" t="e">
        <f>IF(
OR('Con. Notes - No Conversion'!B7565 = "8. Transferee of restricted securities", 'Con. Notes - No Conversion'!B7565 = "9. Any person (substitution for securities etc.)"),
'Con. Notes - No Conversion'!C7565,
IF(
'Con. Notes - No Conversion'!B7565 = "",
#N/A,
'Con. Notes - No Conversion'!B7565)
)</f>
        <v>#N/A</v>
      </c>
    </row>
    <row r="7566" spans="1:7" x14ac:dyDescent="0.25">
      <c r="A7566" t="e">
        <f>IF(
OR(Shares!B7566 = "8. Transferee of restricted securities", Shares!B7566 = "9. Any person (substitution for securities etc.)"),
Shares!C7566,
IF(
Shares!B7566 = "",
#N/A,
Shares!B7566)
)</f>
        <v>#N/A</v>
      </c>
      <c r="B7566" t="e">
        <f>IF(
OR('Shares - LTR - Granted'!B7566 = "8. Transferee of restricted securities", 'Shares - LTR - Granted'!B7566 = "9. Any person (substitution for securities etc.)"),
'Shares - LTR - Granted'!C7566,
IF(
'Shares - LTR - Granted'!B7566 = "",
#N/A,
'Shares - LTR - Granted'!B7566)
)</f>
        <v>#N/A</v>
      </c>
      <c r="C7566" t="e">
        <f>IF(
OR('Performance Securities'!B7566 = "8. Transferee of restricted securities", 'Performance Securities'!B7566 = "9. Any person (substitution for securities etc.)"),
'Performance Securities'!C7566,
IF(
'Performance Securities'!B7566 = "",
#N/A,
'Performance Securities'!B7566)
)</f>
        <v>#N/A</v>
      </c>
      <c r="D7566" t="e">
        <f>IF(
OR('Options or Warrants'!B7566 = "8. Transferee of restricted securities", 'Options or Warrants'!B7566 = "9. Any person (substitution for securities etc.)"),
'Options or Warrants'!C7566,
IF(
'Options or Warrants'!B7566 = "",
#N/A,
'Options or Warrants'!B7566)
)</f>
        <v>#N/A</v>
      </c>
      <c r="E7566" t="e">
        <f>IF(
OR('Options - Free Attaching'!B7566 = "8. Transferee of restricted securities", 'Options - Free Attaching'!B7566 = "9. Any person (substitution for securities etc.)"),
'Options - Free Attaching'!C7566,
IF(
'Options - Free Attaching'!B7566 = "",
#N/A,
'Options - Free Attaching'!B7566)
)</f>
        <v>#N/A</v>
      </c>
      <c r="F7566" t="e">
        <f>IF(
OR('Con. Notes - Conversion'!B7566 = "8. Transferee of restricted securities", 'Con. Notes - Conversion'!B7566 = "9. Any person (substitution for securities etc.)"),
'Con. Notes - Conversion'!C7566,
IF(
'Con. Notes - Conversion'!B7566 = "",
#N/A,
'Con. Notes - Conversion'!B7566)
)</f>
        <v>#N/A</v>
      </c>
      <c r="G7566" t="e">
        <f>IF(
OR('Con. Notes - No Conversion'!B7566 = "8. Transferee of restricted securities", 'Con. Notes - No Conversion'!B7566 = "9. Any person (substitution for securities etc.)"),
'Con. Notes - No Conversion'!C7566,
IF(
'Con. Notes - No Conversion'!B7566 = "",
#N/A,
'Con. Notes - No Conversion'!B7566)
)</f>
        <v>#N/A</v>
      </c>
    </row>
    <row r="7567" spans="1:7" x14ac:dyDescent="0.25">
      <c r="A7567" t="e">
        <f>IF(
OR(Shares!B7567 = "8. Transferee of restricted securities", Shares!B7567 = "9. Any person (substitution for securities etc.)"),
Shares!C7567,
IF(
Shares!B7567 = "",
#N/A,
Shares!B7567)
)</f>
        <v>#N/A</v>
      </c>
      <c r="B7567" t="e">
        <f>IF(
OR('Shares - LTR - Granted'!B7567 = "8. Transferee of restricted securities", 'Shares - LTR - Granted'!B7567 = "9. Any person (substitution for securities etc.)"),
'Shares - LTR - Granted'!C7567,
IF(
'Shares - LTR - Granted'!B7567 = "",
#N/A,
'Shares - LTR - Granted'!B7567)
)</f>
        <v>#N/A</v>
      </c>
      <c r="C7567" t="e">
        <f>IF(
OR('Performance Securities'!B7567 = "8. Transferee of restricted securities", 'Performance Securities'!B7567 = "9. Any person (substitution for securities etc.)"),
'Performance Securities'!C7567,
IF(
'Performance Securities'!B7567 = "",
#N/A,
'Performance Securities'!B7567)
)</f>
        <v>#N/A</v>
      </c>
      <c r="D7567" t="e">
        <f>IF(
OR('Options or Warrants'!B7567 = "8. Transferee of restricted securities", 'Options or Warrants'!B7567 = "9. Any person (substitution for securities etc.)"),
'Options or Warrants'!C7567,
IF(
'Options or Warrants'!B7567 = "",
#N/A,
'Options or Warrants'!B7567)
)</f>
        <v>#N/A</v>
      </c>
      <c r="E7567" t="e">
        <f>IF(
OR('Options - Free Attaching'!B7567 = "8. Transferee of restricted securities", 'Options - Free Attaching'!B7567 = "9. Any person (substitution for securities etc.)"),
'Options - Free Attaching'!C7567,
IF(
'Options - Free Attaching'!B7567 = "",
#N/A,
'Options - Free Attaching'!B7567)
)</f>
        <v>#N/A</v>
      </c>
      <c r="F7567" t="e">
        <f>IF(
OR('Con. Notes - Conversion'!B7567 = "8. Transferee of restricted securities", 'Con. Notes - Conversion'!B7567 = "9. Any person (substitution for securities etc.)"),
'Con. Notes - Conversion'!C7567,
IF(
'Con. Notes - Conversion'!B7567 = "",
#N/A,
'Con. Notes - Conversion'!B7567)
)</f>
        <v>#N/A</v>
      </c>
      <c r="G7567" t="e">
        <f>IF(
OR('Con. Notes - No Conversion'!B7567 = "8. Transferee of restricted securities", 'Con. Notes - No Conversion'!B7567 = "9. Any person (substitution for securities etc.)"),
'Con. Notes - No Conversion'!C7567,
IF(
'Con. Notes - No Conversion'!B7567 = "",
#N/A,
'Con. Notes - No Conversion'!B7567)
)</f>
        <v>#N/A</v>
      </c>
    </row>
    <row r="7568" spans="1:7" x14ac:dyDescent="0.25">
      <c r="A7568" t="e">
        <f>IF(
OR(Shares!B7568 = "8. Transferee of restricted securities", Shares!B7568 = "9. Any person (substitution for securities etc.)"),
Shares!C7568,
IF(
Shares!B7568 = "",
#N/A,
Shares!B7568)
)</f>
        <v>#N/A</v>
      </c>
      <c r="B7568" t="e">
        <f>IF(
OR('Shares - LTR - Granted'!B7568 = "8. Transferee of restricted securities", 'Shares - LTR - Granted'!B7568 = "9. Any person (substitution for securities etc.)"),
'Shares - LTR - Granted'!C7568,
IF(
'Shares - LTR - Granted'!B7568 = "",
#N/A,
'Shares - LTR - Granted'!B7568)
)</f>
        <v>#N/A</v>
      </c>
      <c r="C7568" t="e">
        <f>IF(
OR('Performance Securities'!B7568 = "8. Transferee of restricted securities", 'Performance Securities'!B7568 = "9. Any person (substitution for securities etc.)"),
'Performance Securities'!C7568,
IF(
'Performance Securities'!B7568 = "",
#N/A,
'Performance Securities'!B7568)
)</f>
        <v>#N/A</v>
      </c>
      <c r="D7568" t="e">
        <f>IF(
OR('Options or Warrants'!B7568 = "8. Transferee of restricted securities", 'Options or Warrants'!B7568 = "9. Any person (substitution for securities etc.)"),
'Options or Warrants'!C7568,
IF(
'Options or Warrants'!B7568 = "",
#N/A,
'Options or Warrants'!B7568)
)</f>
        <v>#N/A</v>
      </c>
      <c r="E7568" t="e">
        <f>IF(
OR('Options - Free Attaching'!B7568 = "8. Transferee of restricted securities", 'Options - Free Attaching'!B7568 = "9. Any person (substitution for securities etc.)"),
'Options - Free Attaching'!C7568,
IF(
'Options - Free Attaching'!B7568 = "",
#N/A,
'Options - Free Attaching'!B7568)
)</f>
        <v>#N/A</v>
      </c>
      <c r="F7568" t="e">
        <f>IF(
OR('Con. Notes - Conversion'!B7568 = "8. Transferee of restricted securities", 'Con. Notes - Conversion'!B7568 = "9. Any person (substitution for securities etc.)"),
'Con. Notes - Conversion'!C7568,
IF(
'Con. Notes - Conversion'!B7568 = "",
#N/A,
'Con. Notes - Conversion'!B7568)
)</f>
        <v>#N/A</v>
      </c>
      <c r="G7568" t="e">
        <f>IF(
OR('Con. Notes - No Conversion'!B7568 = "8. Transferee of restricted securities", 'Con. Notes - No Conversion'!B7568 = "9. Any person (substitution for securities etc.)"),
'Con. Notes - No Conversion'!C7568,
IF(
'Con. Notes - No Conversion'!B7568 = "",
#N/A,
'Con. Notes - No Conversion'!B7568)
)</f>
        <v>#N/A</v>
      </c>
    </row>
    <row r="7569" spans="1:7" x14ac:dyDescent="0.25">
      <c r="A7569" t="e">
        <f>IF(
OR(Shares!B7569 = "8. Transferee of restricted securities", Shares!B7569 = "9. Any person (substitution for securities etc.)"),
Shares!C7569,
IF(
Shares!B7569 = "",
#N/A,
Shares!B7569)
)</f>
        <v>#N/A</v>
      </c>
      <c r="B7569" t="e">
        <f>IF(
OR('Shares - LTR - Granted'!B7569 = "8. Transferee of restricted securities", 'Shares - LTR - Granted'!B7569 = "9. Any person (substitution for securities etc.)"),
'Shares - LTR - Granted'!C7569,
IF(
'Shares - LTR - Granted'!B7569 = "",
#N/A,
'Shares - LTR - Granted'!B7569)
)</f>
        <v>#N/A</v>
      </c>
      <c r="C7569" t="e">
        <f>IF(
OR('Performance Securities'!B7569 = "8. Transferee of restricted securities", 'Performance Securities'!B7569 = "9. Any person (substitution for securities etc.)"),
'Performance Securities'!C7569,
IF(
'Performance Securities'!B7569 = "",
#N/A,
'Performance Securities'!B7569)
)</f>
        <v>#N/A</v>
      </c>
      <c r="D7569" t="e">
        <f>IF(
OR('Options or Warrants'!B7569 = "8. Transferee of restricted securities", 'Options or Warrants'!B7569 = "9. Any person (substitution for securities etc.)"),
'Options or Warrants'!C7569,
IF(
'Options or Warrants'!B7569 = "",
#N/A,
'Options or Warrants'!B7569)
)</f>
        <v>#N/A</v>
      </c>
      <c r="E7569" t="e">
        <f>IF(
OR('Options - Free Attaching'!B7569 = "8. Transferee of restricted securities", 'Options - Free Attaching'!B7569 = "9. Any person (substitution for securities etc.)"),
'Options - Free Attaching'!C7569,
IF(
'Options - Free Attaching'!B7569 = "",
#N/A,
'Options - Free Attaching'!B7569)
)</f>
        <v>#N/A</v>
      </c>
      <c r="F7569" t="e">
        <f>IF(
OR('Con. Notes - Conversion'!B7569 = "8. Transferee of restricted securities", 'Con. Notes - Conversion'!B7569 = "9. Any person (substitution for securities etc.)"),
'Con. Notes - Conversion'!C7569,
IF(
'Con. Notes - Conversion'!B7569 = "",
#N/A,
'Con. Notes - Conversion'!B7569)
)</f>
        <v>#N/A</v>
      </c>
      <c r="G7569" t="e">
        <f>IF(
OR('Con. Notes - No Conversion'!B7569 = "8. Transferee of restricted securities", 'Con. Notes - No Conversion'!B7569 = "9. Any person (substitution for securities etc.)"),
'Con. Notes - No Conversion'!C7569,
IF(
'Con. Notes - No Conversion'!B7569 = "",
#N/A,
'Con. Notes - No Conversion'!B7569)
)</f>
        <v>#N/A</v>
      </c>
    </row>
    <row r="7570" spans="1:7" x14ac:dyDescent="0.25">
      <c r="A7570" t="e">
        <f>IF(
OR(Shares!B7570 = "8. Transferee of restricted securities", Shares!B7570 = "9. Any person (substitution for securities etc.)"),
Shares!C7570,
IF(
Shares!B7570 = "",
#N/A,
Shares!B7570)
)</f>
        <v>#N/A</v>
      </c>
      <c r="B7570" t="e">
        <f>IF(
OR('Shares - LTR - Granted'!B7570 = "8. Transferee of restricted securities", 'Shares - LTR - Granted'!B7570 = "9. Any person (substitution for securities etc.)"),
'Shares - LTR - Granted'!C7570,
IF(
'Shares - LTR - Granted'!B7570 = "",
#N/A,
'Shares - LTR - Granted'!B7570)
)</f>
        <v>#N/A</v>
      </c>
      <c r="C7570" t="e">
        <f>IF(
OR('Performance Securities'!B7570 = "8. Transferee of restricted securities", 'Performance Securities'!B7570 = "9. Any person (substitution for securities etc.)"),
'Performance Securities'!C7570,
IF(
'Performance Securities'!B7570 = "",
#N/A,
'Performance Securities'!B7570)
)</f>
        <v>#N/A</v>
      </c>
      <c r="D7570" t="e">
        <f>IF(
OR('Options or Warrants'!B7570 = "8. Transferee of restricted securities", 'Options or Warrants'!B7570 = "9. Any person (substitution for securities etc.)"),
'Options or Warrants'!C7570,
IF(
'Options or Warrants'!B7570 = "",
#N/A,
'Options or Warrants'!B7570)
)</f>
        <v>#N/A</v>
      </c>
      <c r="E7570" t="e">
        <f>IF(
OR('Options - Free Attaching'!B7570 = "8. Transferee of restricted securities", 'Options - Free Attaching'!B7570 = "9. Any person (substitution for securities etc.)"),
'Options - Free Attaching'!C7570,
IF(
'Options - Free Attaching'!B7570 = "",
#N/A,
'Options - Free Attaching'!B7570)
)</f>
        <v>#N/A</v>
      </c>
      <c r="F7570" t="e">
        <f>IF(
OR('Con. Notes - Conversion'!B7570 = "8. Transferee of restricted securities", 'Con. Notes - Conversion'!B7570 = "9. Any person (substitution for securities etc.)"),
'Con. Notes - Conversion'!C7570,
IF(
'Con. Notes - Conversion'!B7570 = "",
#N/A,
'Con. Notes - Conversion'!B7570)
)</f>
        <v>#N/A</v>
      </c>
      <c r="G7570" t="e">
        <f>IF(
OR('Con. Notes - No Conversion'!B7570 = "8. Transferee of restricted securities", 'Con. Notes - No Conversion'!B7570 = "9. Any person (substitution for securities etc.)"),
'Con. Notes - No Conversion'!C7570,
IF(
'Con. Notes - No Conversion'!B7570 = "",
#N/A,
'Con. Notes - No Conversion'!B7570)
)</f>
        <v>#N/A</v>
      </c>
    </row>
    <row r="7571" spans="1:7" x14ac:dyDescent="0.25">
      <c r="A7571" t="e">
        <f>IF(
OR(Shares!B7571 = "8. Transferee of restricted securities", Shares!B7571 = "9. Any person (substitution for securities etc.)"),
Shares!C7571,
IF(
Shares!B7571 = "",
#N/A,
Shares!B7571)
)</f>
        <v>#N/A</v>
      </c>
      <c r="B7571" t="e">
        <f>IF(
OR('Shares - LTR - Granted'!B7571 = "8. Transferee of restricted securities", 'Shares - LTR - Granted'!B7571 = "9. Any person (substitution for securities etc.)"),
'Shares - LTR - Granted'!C7571,
IF(
'Shares - LTR - Granted'!B7571 = "",
#N/A,
'Shares - LTR - Granted'!B7571)
)</f>
        <v>#N/A</v>
      </c>
      <c r="C7571" t="e">
        <f>IF(
OR('Performance Securities'!B7571 = "8. Transferee of restricted securities", 'Performance Securities'!B7571 = "9. Any person (substitution for securities etc.)"),
'Performance Securities'!C7571,
IF(
'Performance Securities'!B7571 = "",
#N/A,
'Performance Securities'!B7571)
)</f>
        <v>#N/A</v>
      </c>
      <c r="D7571" t="e">
        <f>IF(
OR('Options or Warrants'!B7571 = "8. Transferee of restricted securities", 'Options or Warrants'!B7571 = "9. Any person (substitution for securities etc.)"),
'Options or Warrants'!C7571,
IF(
'Options or Warrants'!B7571 = "",
#N/A,
'Options or Warrants'!B7571)
)</f>
        <v>#N/A</v>
      </c>
      <c r="E7571" t="e">
        <f>IF(
OR('Options - Free Attaching'!B7571 = "8. Transferee of restricted securities", 'Options - Free Attaching'!B7571 = "9. Any person (substitution for securities etc.)"),
'Options - Free Attaching'!C7571,
IF(
'Options - Free Attaching'!B7571 = "",
#N/A,
'Options - Free Attaching'!B7571)
)</f>
        <v>#N/A</v>
      </c>
      <c r="F7571" t="e">
        <f>IF(
OR('Con. Notes - Conversion'!B7571 = "8. Transferee of restricted securities", 'Con. Notes - Conversion'!B7571 = "9. Any person (substitution for securities etc.)"),
'Con. Notes - Conversion'!C7571,
IF(
'Con. Notes - Conversion'!B7571 = "",
#N/A,
'Con. Notes - Conversion'!B7571)
)</f>
        <v>#N/A</v>
      </c>
      <c r="G7571" t="e">
        <f>IF(
OR('Con. Notes - No Conversion'!B7571 = "8. Transferee of restricted securities", 'Con. Notes - No Conversion'!B7571 = "9. Any person (substitution for securities etc.)"),
'Con. Notes - No Conversion'!C7571,
IF(
'Con. Notes - No Conversion'!B7571 = "",
#N/A,
'Con. Notes - No Conversion'!B7571)
)</f>
        <v>#N/A</v>
      </c>
    </row>
    <row r="7572" spans="1:7" x14ac:dyDescent="0.25">
      <c r="A7572" t="e">
        <f>IF(
OR(Shares!B7572 = "8. Transferee of restricted securities", Shares!B7572 = "9. Any person (substitution for securities etc.)"),
Shares!C7572,
IF(
Shares!B7572 = "",
#N/A,
Shares!B7572)
)</f>
        <v>#N/A</v>
      </c>
      <c r="B7572" t="e">
        <f>IF(
OR('Shares - LTR - Granted'!B7572 = "8. Transferee of restricted securities", 'Shares - LTR - Granted'!B7572 = "9. Any person (substitution for securities etc.)"),
'Shares - LTR - Granted'!C7572,
IF(
'Shares - LTR - Granted'!B7572 = "",
#N/A,
'Shares - LTR - Granted'!B7572)
)</f>
        <v>#N/A</v>
      </c>
      <c r="C7572" t="e">
        <f>IF(
OR('Performance Securities'!B7572 = "8. Transferee of restricted securities", 'Performance Securities'!B7572 = "9. Any person (substitution for securities etc.)"),
'Performance Securities'!C7572,
IF(
'Performance Securities'!B7572 = "",
#N/A,
'Performance Securities'!B7572)
)</f>
        <v>#N/A</v>
      </c>
      <c r="D7572" t="e">
        <f>IF(
OR('Options or Warrants'!B7572 = "8. Transferee of restricted securities", 'Options or Warrants'!B7572 = "9. Any person (substitution for securities etc.)"),
'Options or Warrants'!C7572,
IF(
'Options or Warrants'!B7572 = "",
#N/A,
'Options or Warrants'!B7572)
)</f>
        <v>#N/A</v>
      </c>
      <c r="E7572" t="e">
        <f>IF(
OR('Options - Free Attaching'!B7572 = "8. Transferee of restricted securities", 'Options - Free Attaching'!B7572 = "9. Any person (substitution for securities etc.)"),
'Options - Free Attaching'!C7572,
IF(
'Options - Free Attaching'!B7572 = "",
#N/A,
'Options - Free Attaching'!B7572)
)</f>
        <v>#N/A</v>
      </c>
      <c r="F7572" t="e">
        <f>IF(
OR('Con. Notes - Conversion'!B7572 = "8. Transferee of restricted securities", 'Con. Notes - Conversion'!B7572 = "9. Any person (substitution for securities etc.)"),
'Con. Notes - Conversion'!C7572,
IF(
'Con. Notes - Conversion'!B7572 = "",
#N/A,
'Con. Notes - Conversion'!B7572)
)</f>
        <v>#N/A</v>
      </c>
      <c r="G7572" t="e">
        <f>IF(
OR('Con. Notes - No Conversion'!B7572 = "8. Transferee of restricted securities", 'Con. Notes - No Conversion'!B7572 = "9. Any person (substitution for securities etc.)"),
'Con. Notes - No Conversion'!C7572,
IF(
'Con. Notes - No Conversion'!B7572 = "",
#N/A,
'Con. Notes - No Conversion'!B7572)
)</f>
        <v>#N/A</v>
      </c>
    </row>
    <row r="7573" spans="1:7" x14ac:dyDescent="0.25">
      <c r="A7573" t="e">
        <f>IF(
OR(Shares!B7573 = "8. Transferee of restricted securities", Shares!B7573 = "9. Any person (substitution for securities etc.)"),
Shares!C7573,
IF(
Shares!B7573 = "",
#N/A,
Shares!B7573)
)</f>
        <v>#N/A</v>
      </c>
      <c r="B7573" t="e">
        <f>IF(
OR('Shares - LTR - Granted'!B7573 = "8. Transferee of restricted securities", 'Shares - LTR - Granted'!B7573 = "9. Any person (substitution for securities etc.)"),
'Shares - LTR - Granted'!C7573,
IF(
'Shares - LTR - Granted'!B7573 = "",
#N/A,
'Shares - LTR - Granted'!B7573)
)</f>
        <v>#N/A</v>
      </c>
      <c r="C7573" t="e">
        <f>IF(
OR('Performance Securities'!B7573 = "8. Transferee of restricted securities", 'Performance Securities'!B7573 = "9. Any person (substitution for securities etc.)"),
'Performance Securities'!C7573,
IF(
'Performance Securities'!B7573 = "",
#N/A,
'Performance Securities'!B7573)
)</f>
        <v>#N/A</v>
      </c>
      <c r="D7573" t="e">
        <f>IF(
OR('Options or Warrants'!B7573 = "8. Transferee of restricted securities", 'Options or Warrants'!B7573 = "9. Any person (substitution for securities etc.)"),
'Options or Warrants'!C7573,
IF(
'Options or Warrants'!B7573 = "",
#N/A,
'Options or Warrants'!B7573)
)</f>
        <v>#N/A</v>
      </c>
      <c r="E7573" t="e">
        <f>IF(
OR('Options - Free Attaching'!B7573 = "8. Transferee of restricted securities", 'Options - Free Attaching'!B7573 = "9. Any person (substitution for securities etc.)"),
'Options - Free Attaching'!C7573,
IF(
'Options - Free Attaching'!B7573 = "",
#N/A,
'Options - Free Attaching'!B7573)
)</f>
        <v>#N/A</v>
      </c>
      <c r="F7573" t="e">
        <f>IF(
OR('Con. Notes - Conversion'!B7573 = "8. Transferee of restricted securities", 'Con. Notes - Conversion'!B7573 = "9. Any person (substitution for securities etc.)"),
'Con. Notes - Conversion'!C7573,
IF(
'Con. Notes - Conversion'!B7573 = "",
#N/A,
'Con. Notes - Conversion'!B7573)
)</f>
        <v>#N/A</v>
      </c>
      <c r="G7573" t="e">
        <f>IF(
OR('Con. Notes - No Conversion'!B7573 = "8. Transferee of restricted securities", 'Con. Notes - No Conversion'!B7573 = "9. Any person (substitution for securities etc.)"),
'Con. Notes - No Conversion'!C7573,
IF(
'Con. Notes - No Conversion'!B7573 = "",
#N/A,
'Con. Notes - No Conversion'!B7573)
)</f>
        <v>#N/A</v>
      </c>
    </row>
    <row r="7574" spans="1:7" x14ac:dyDescent="0.25">
      <c r="A7574" t="e">
        <f>IF(
OR(Shares!B7574 = "8. Transferee of restricted securities", Shares!B7574 = "9. Any person (substitution for securities etc.)"),
Shares!C7574,
IF(
Shares!B7574 = "",
#N/A,
Shares!B7574)
)</f>
        <v>#N/A</v>
      </c>
      <c r="B7574" t="e">
        <f>IF(
OR('Shares - LTR - Granted'!B7574 = "8. Transferee of restricted securities", 'Shares - LTR - Granted'!B7574 = "9. Any person (substitution for securities etc.)"),
'Shares - LTR - Granted'!C7574,
IF(
'Shares - LTR - Granted'!B7574 = "",
#N/A,
'Shares - LTR - Granted'!B7574)
)</f>
        <v>#N/A</v>
      </c>
      <c r="C7574" t="e">
        <f>IF(
OR('Performance Securities'!B7574 = "8. Transferee of restricted securities", 'Performance Securities'!B7574 = "9. Any person (substitution for securities etc.)"),
'Performance Securities'!C7574,
IF(
'Performance Securities'!B7574 = "",
#N/A,
'Performance Securities'!B7574)
)</f>
        <v>#N/A</v>
      </c>
      <c r="D7574" t="e">
        <f>IF(
OR('Options or Warrants'!B7574 = "8. Transferee of restricted securities", 'Options or Warrants'!B7574 = "9. Any person (substitution for securities etc.)"),
'Options or Warrants'!C7574,
IF(
'Options or Warrants'!B7574 = "",
#N/A,
'Options or Warrants'!B7574)
)</f>
        <v>#N/A</v>
      </c>
      <c r="E7574" t="e">
        <f>IF(
OR('Options - Free Attaching'!B7574 = "8. Transferee of restricted securities", 'Options - Free Attaching'!B7574 = "9. Any person (substitution for securities etc.)"),
'Options - Free Attaching'!C7574,
IF(
'Options - Free Attaching'!B7574 = "",
#N/A,
'Options - Free Attaching'!B7574)
)</f>
        <v>#N/A</v>
      </c>
      <c r="F7574" t="e">
        <f>IF(
OR('Con. Notes - Conversion'!B7574 = "8. Transferee of restricted securities", 'Con. Notes - Conversion'!B7574 = "9. Any person (substitution for securities etc.)"),
'Con. Notes - Conversion'!C7574,
IF(
'Con. Notes - Conversion'!B7574 = "",
#N/A,
'Con. Notes - Conversion'!B7574)
)</f>
        <v>#N/A</v>
      </c>
      <c r="G7574" t="e">
        <f>IF(
OR('Con. Notes - No Conversion'!B7574 = "8. Transferee of restricted securities", 'Con. Notes - No Conversion'!B7574 = "9. Any person (substitution for securities etc.)"),
'Con. Notes - No Conversion'!C7574,
IF(
'Con. Notes - No Conversion'!B7574 = "",
#N/A,
'Con. Notes - No Conversion'!B7574)
)</f>
        <v>#N/A</v>
      </c>
    </row>
    <row r="7575" spans="1:7" x14ac:dyDescent="0.25">
      <c r="A7575" t="e">
        <f>IF(
OR(Shares!B7575 = "8. Transferee of restricted securities", Shares!B7575 = "9. Any person (substitution for securities etc.)"),
Shares!C7575,
IF(
Shares!B7575 = "",
#N/A,
Shares!B7575)
)</f>
        <v>#N/A</v>
      </c>
      <c r="B7575" t="e">
        <f>IF(
OR('Shares - LTR - Granted'!B7575 = "8. Transferee of restricted securities", 'Shares - LTR - Granted'!B7575 = "9. Any person (substitution for securities etc.)"),
'Shares - LTR - Granted'!C7575,
IF(
'Shares - LTR - Granted'!B7575 = "",
#N/A,
'Shares - LTR - Granted'!B7575)
)</f>
        <v>#N/A</v>
      </c>
      <c r="C7575" t="e">
        <f>IF(
OR('Performance Securities'!B7575 = "8. Transferee of restricted securities", 'Performance Securities'!B7575 = "9. Any person (substitution for securities etc.)"),
'Performance Securities'!C7575,
IF(
'Performance Securities'!B7575 = "",
#N/A,
'Performance Securities'!B7575)
)</f>
        <v>#N/A</v>
      </c>
      <c r="D7575" t="e">
        <f>IF(
OR('Options or Warrants'!B7575 = "8. Transferee of restricted securities", 'Options or Warrants'!B7575 = "9. Any person (substitution for securities etc.)"),
'Options or Warrants'!C7575,
IF(
'Options or Warrants'!B7575 = "",
#N/A,
'Options or Warrants'!B7575)
)</f>
        <v>#N/A</v>
      </c>
      <c r="E7575" t="e">
        <f>IF(
OR('Options - Free Attaching'!B7575 = "8. Transferee of restricted securities", 'Options - Free Attaching'!B7575 = "9. Any person (substitution for securities etc.)"),
'Options - Free Attaching'!C7575,
IF(
'Options - Free Attaching'!B7575 = "",
#N/A,
'Options - Free Attaching'!B7575)
)</f>
        <v>#N/A</v>
      </c>
      <c r="F7575" t="e">
        <f>IF(
OR('Con. Notes - Conversion'!B7575 = "8. Transferee of restricted securities", 'Con. Notes - Conversion'!B7575 = "9. Any person (substitution for securities etc.)"),
'Con. Notes - Conversion'!C7575,
IF(
'Con. Notes - Conversion'!B7575 = "",
#N/A,
'Con. Notes - Conversion'!B7575)
)</f>
        <v>#N/A</v>
      </c>
      <c r="G7575" t="e">
        <f>IF(
OR('Con. Notes - No Conversion'!B7575 = "8. Transferee of restricted securities", 'Con. Notes - No Conversion'!B7575 = "9. Any person (substitution for securities etc.)"),
'Con. Notes - No Conversion'!C7575,
IF(
'Con. Notes - No Conversion'!B7575 = "",
#N/A,
'Con. Notes - No Conversion'!B7575)
)</f>
        <v>#N/A</v>
      </c>
    </row>
    <row r="7576" spans="1:7" x14ac:dyDescent="0.25">
      <c r="A7576" t="e">
        <f>IF(
OR(Shares!B7576 = "8. Transferee of restricted securities", Shares!B7576 = "9. Any person (substitution for securities etc.)"),
Shares!C7576,
IF(
Shares!B7576 = "",
#N/A,
Shares!B7576)
)</f>
        <v>#N/A</v>
      </c>
      <c r="B7576" t="e">
        <f>IF(
OR('Shares - LTR - Granted'!B7576 = "8. Transferee of restricted securities", 'Shares - LTR - Granted'!B7576 = "9. Any person (substitution for securities etc.)"),
'Shares - LTR - Granted'!C7576,
IF(
'Shares - LTR - Granted'!B7576 = "",
#N/A,
'Shares - LTR - Granted'!B7576)
)</f>
        <v>#N/A</v>
      </c>
      <c r="C7576" t="e">
        <f>IF(
OR('Performance Securities'!B7576 = "8. Transferee of restricted securities", 'Performance Securities'!B7576 = "9. Any person (substitution for securities etc.)"),
'Performance Securities'!C7576,
IF(
'Performance Securities'!B7576 = "",
#N/A,
'Performance Securities'!B7576)
)</f>
        <v>#N/A</v>
      </c>
      <c r="D7576" t="e">
        <f>IF(
OR('Options or Warrants'!B7576 = "8. Transferee of restricted securities", 'Options or Warrants'!B7576 = "9. Any person (substitution for securities etc.)"),
'Options or Warrants'!C7576,
IF(
'Options or Warrants'!B7576 = "",
#N/A,
'Options or Warrants'!B7576)
)</f>
        <v>#N/A</v>
      </c>
      <c r="E7576" t="e">
        <f>IF(
OR('Options - Free Attaching'!B7576 = "8. Transferee of restricted securities", 'Options - Free Attaching'!B7576 = "9. Any person (substitution for securities etc.)"),
'Options - Free Attaching'!C7576,
IF(
'Options - Free Attaching'!B7576 = "",
#N/A,
'Options - Free Attaching'!B7576)
)</f>
        <v>#N/A</v>
      </c>
      <c r="F7576" t="e">
        <f>IF(
OR('Con. Notes - Conversion'!B7576 = "8. Transferee of restricted securities", 'Con. Notes - Conversion'!B7576 = "9. Any person (substitution for securities etc.)"),
'Con. Notes - Conversion'!C7576,
IF(
'Con. Notes - Conversion'!B7576 = "",
#N/A,
'Con. Notes - Conversion'!B7576)
)</f>
        <v>#N/A</v>
      </c>
      <c r="G7576" t="e">
        <f>IF(
OR('Con. Notes - No Conversion'!B7576 = "8. Transferee of restricted securities", 'Con. Notes - No Conversion'!B7576 = "9. Any person (substitution for securities etc.)"),
'Con. Notes - No Conversion'!C7576,
IF(
'Con. Notes - No Conversion'!B7576 = "",
#N/A,
'Con. Notes - No Conversion'!B7576)
)</f>
        <v>#N/A</v>
      </c>
    </row>
    <row r="7577" spans="1:7" x14ac:dyDescent="0.25">
      <c r="A7577" t="e">
        <f>IF(
OR(Shares!B7577 = "8. Transferee of restricted securities", Shares!B7577 = "9. Any person (substitution for securities etc.)"),
Shares!C7577,
IF(
Shares!B7577 = "",
#N/A,
Shares!B7577)
)</f>
        <v>#N/A</v>
      </c>
      <c r="B7577" t="e">
        <f>IF(
OR('Shares - LTR - Granted'!B7577 = "8. Transferee of restricted securities", 'Shares - LTR - Granted'!B7577 = "9. Any person (substitution for securities etc.)"),
'Shares - LTR - Granted'!C7577,
IF(
'Shares - LTR - Granted'!B7577 = "",
#N/A,
'Shares - LTR - Granted'!B7577)
)</f>
        <v>#N/A</v>
      </c>
      <c r="C7577" t="e">
        <f>IF(
OR('Performance Securities'!B7577 = "8. Transferee of restricted securities", 'Performance Securities'!B7577 = "9. Any person (substitution for securities etc.)"),
'Performance Securities'!C7577,
IF(
'Performance Securities'!B7577 = "",
#N/A,
'Performance Securities'!B7577)
)</f>
        <v>#N/A</v>
      </c>
      <c r="D7577" t="e">
        <f>IF(
OR('Options or Warrants'!B7577 = "8. Transferee of restricted securities", 'Options or Warrants'!B7577 = "9. Any person (substitution for securities etc.)"),
'Options or Warrants'!C7577,
IF(
'Options or Warrants'!B7577 = "",
#N/A,
'Options or Warrants'!B7577)
)</f>
        <v>#N/A</v>
      </c>
      <c r="E7577" t="e">
        <f>IF(
OR('Options - Free Attaching'!B7577 = "8. Transferee of restricted securities", 'Options - Free Attaching'!B7577 = "9. Any person (substitution for securities etc.)"),
'Options - Free Attaching'!C7577,
IF(
'Options - Free Attaching'!B7577 = "",
#N/A,
'Options - Free Attaching'!B7577)
)</f>
        <v>#N/A</v>
      </c>
      <c r="F7577" t="e">
        <f>IF(
OR('Con. Notes - Conversion'!B7577 = "8. Transferee of restricted securities", 'Con. Notes - Conversion'!B7577 = "9. Any person (substitution for securities etc.)"),
'Con. Notes - Conversion'!C7577,
IF(
'Con. Notes - Conversion'!B7577 = "",
#N/A,
'Con. Notes - Conversion'!B7577)
)</f>
        <v>#N/A</v>
      </c>
      <c r="G7577" t="e">
        <f>IF(
OR('Con. Notes - No Conversion'!B7577 = "8. Transferee of restricted securities", 'Con. Notes - No Conversion'!B7577 = "9. Any person (substitution for securities etc.)"),
'Con. Notes - No Conversion'!C7577,
IF(
'Con. Notes - No Conversion'!B7577 = "",
#N/A,
'Con. Notes - No Conversion'!B7577)
)</f>
        <v>#N/A</v>
      </c>
    </row>
    <row r="7578" spans="1:7" x14ac:dyDescent="0.25">
      <c r="A7578" t="e">
        <f>IF(
OR(Shares!B7578 = "8. Transferee of restricted securities", Shares!B7578 = "9. Any person (substitution for securities etc.)"),
Shares!C7578,
IF(
Shares!B7578 = "",
#N/A,
Shares!B7578)
)</f>
        <v>#N/A</v>
      </c>
      <c r="B7578" t="e">
        <f>IF(
OR('Shares - LTR - Granted'!B7578 = "8. Transferee of restricted securities", 'Shares - LTR - Granted'!B7578 = "9. Any person (substitution for securities etc.)"),
'Shares - LTR - Granted'!C7578,
IF(
'Shares - LTR - Granted'!B7578 = "",
#N/A,
'Shares - LTR - Granted'!B7578)
)</f>
        <v>#N/A</v>
      </c>
      <c r="C7578" t="e">
        <f>IF(
OR('Performance Securities'!B7578 = "8. Transferee of restricted securities", 'Performance Securities'!B7578 = "9. Any person (substitution for securities etc.)"),
'Performance Securities'!C7578,
IF(
'Performance Securities'!B7578 = "",
#N/A,
'Performance Securities'!B7578)
)</f>
        <v>#N/A</v>
      </c>
      <c r="D7578" t="e">
        <f>IF(
OR('Options or Warrants'!B7578 = "8. Transferee of restricted securities", 'Options or Warrants'!B7578 = "9. Any person (substitution for securities etc.)"),
'Options or Warrants'!C7578,
IF(
'Options or Warrants'!B7578 = "",
#N/A,
'Options or Warrants'!B7578)
)</f>
        <v>#N/A</v>
      </c>
      <c r="E7578" t="e">
        <f>IF(
OR('Options - Free Attaching'!B7578 = "8. Transferee of restricted securities", 'Options - Free Attaching'!B7578 = "9. Any person (substitution for securities etc.)"),
'Options - Free Attaching'!C7578,
IF(
'Options - Free Attaching'!B7578 = "",
#N/A,
'Options - Free Attaching'!B7578)
)</f>
        <v>#N/A</v>
      </c>
      <c r="F7578" t="e">
        <f>IF(
OR('Con. Notes - Conversion'!B7578 = "8. Transferee of restricted securities", 'Con. Notes - Conversion'!B7578 = "9. Any person (substitution for securities etc.)"),
'Con. Notes - Conversion'!C7578,
IF(
'Con. Notes - Conversion'!B7578 = "",
#N/A,
'Con. Notes - Conversion'!B7578)
)</f>
        <v>#N/A</v>
      </c>
      <c r="G7578" t="e">
        <f>IF(
OR('Con. Notes - No Conversion'!B7578 = "8. Transferee of restricted securities", 'Con. Notes - No Conversion'!B7578 = "9. Any person (substitution for securities etc.)"),
'Con. Notes - No Conversion'!C7578,
IF(
'Con. Notes - No Conversion'!B7578 = "",
#N/A,
'Con. Notes - No Conversion'!B7578)
)</f>
        <v>#N/A</v>
      </c>
    </row>
    <row r="7579" spans="1:7" x14ac:dyDescent="0.25">
      <c r="A7579" t="e">
        <f>IF(
OR(Shares!B7579 = "8. Transferee of restricted securities", Shares!B7579 = "9. Any person (substitution for securities etc.)"),
Shares!C7579,
IF(
Shares!B7579 = "",
#N/A,
Shares!B7579)
)</f>
        <v>#N/A</v>
      </c>
      <c r="B7579" t="e">
        <f>IF(
OR('Shares - LTR - Granted'!B7579 = "8. Transferee of restricted securities", 'Shares - LTR - Granted'!B7579 = "9. Any person (substitution for securities etc.)"),
'Shares - LTR - Granted'!C7579,
IF(
'Shares - LTR - Granted'!B7579 = "",
#N/A,
'Shares - LTR - Granted'!B7579)
)</f>
        <v>#N/A</v>
      </c>
      <c r="C7579" t="e">
        <f>IF(
OR('Performance Securities'!B7579 = "8. Transferee of restricted securities", 'Performance Securities'!B7579 = "9. Any person (substitution for securities etc.)"),
'Performance Securities'!C7579,
IF(
'Performance Securities'!B7579 = "",
#N/A,
'Performance Securities'!B7579)
)</f>
        <v>#N/A</v>
      </c>
      <c r="D7579" t="e">
        <f>IF(
OR('Options or Warrants'!B7579 = "8. Transferee of restricted securities", 'Options or Warrants'!B7579 = "9. Any person (substitution for securities etc.)"),
'Options or Warrants'!C7579,
IF(
'Options or Warrants'!B7579 = "",
#N/A,
'Options or Warrants'!B7579)
)</f>
        <v>#N/A</v>
      </c>
      <c r="E7579" t="e">
        <f>IF(
OR('Options - Free Attaching'!B7579 = "8. Transferee of restricted securities", 'Options - Free Attaching'!B7579 = "9. Any person (substitution for securities etc.)"),
'Options - Free Attaching'!C7579,
IF(
'Options - Free Attaching'!B7579 = "",
#N/A,
'Options - Free Attaching'!B7579)
)</f>
        <v>#N/A</v>
      </c>
      <c r="F7579" t="e">
        <f>IF(
OR('Con. Notes - Conversion'!B7579 = "8. Transferee of restricted securities", 'Con. Notes - Conversion'!B7579 = "9. Any person (substitution for securities etc.)"),
'Con. Notes - Conversion'!C7579,
IF(
'Con. Notes - Conversion'!B7579 = "",
#N/A,
'Con. Notes - Conversion'!B7579)
)</f>
        <v>#N/A</v>
      </c>
      <c r="G7579" t="e">
        <f>IF(
OR('Con. Notes - No Conversion'!B7579 = "8. Transferee of restricted securities", 'Con. Notes - No Conversion'!B7579 = "9. Any person (substitution for securities etc.)"),
'Con. Notes - No Conversion'!C7579,
IF(
'Con. Notes - No Conversion'!B7579 = "",
#N/A,
'Con. Notes - No Conversion'!B7579)
)</f>
        <v>#N/A</v>
      </c>
    </row>
    <row r="7580" spans="1:7" x14ac:dyDescent="0.25">
      <c r="A7580" t="e">
        <f>IF(
OR(Shares!B7580 = "8. Transferee of restricted securities", Shares!B7580 = "9. Any person (substitution for securities etc.)"),
Shares!C7580,
IF(
Shares!B7580 = "",
#N/A,
Shares!B7580)
)</f>
        <v>#N/A</v>
      </c>
      <c r="B7580" t="e">
        <f>IF(
OR('Shares - LTR - Granted'!B7580 = "8. Transferee of restricted securities", 'Shares - LTR - Granted'!B7580 = "9. Any person (substitution for securities etc.)"),
'Shares - LTR - Granted'!C7580,
IF(
'Shares - LTR - Granted'!B7580 = "",
#N/A,
'Shares - LTR - Granted'!B7580)
)</f>
        <v>#N/A</v>
      </c>
      <c r="C7580" t="e">
        <f>IF(
OR('Performance Securities'!B7580 = "8. Transferee of restricted securities", 'Performance Securities'!B7580 = "9. Any person (substitution for securities etc.)"),
'Performance Securities'!C7580,
IF(
'Performance Securities'!B7580 = "",
#N/A,
'Performance Securities'!B7580)
)</f>
        <v>#N/A</v>
      </c>
      <c r="D7580" t="e">
        <f>IF(
OR('Options or Warrants'!B7580 = "8. Transferee of restricted securities", 'Options or Warrants'!B7580 = "9. Any person (substitution for securities etc.)"),
'Options or Warrants'!C7580,
IF(
'Options or Warrants'!B7580 = "",
#N/A,
'Options or Warrants'!B7580)
)</f>
        <v>#N/A</v>
      </c>
      <c r="E7580" t="e">
        <f>IF(
OR('Options - Free Attaching'!B7580 = "8. Transferee of restricted securities", 'Options - Free Attaching'!B7580 = "9. Any person (substitution for securities etc.)"),
'Options - Free Attaching'!C7580,
IF(
'Options - Free Attaching'!B7580 = "",
#N/A,
'Options - Free Attaching'!B7580)
)</f>
        <v>#N/A</v>
      </c>
      <c r="F7580" t="e">
        <f>IF(
OR('Con. Notes - Conversion'!B7580 = "8. Transferee of restricted securities", 'Con. Notes - Conversion'!B7580 = "9. Any person (substitution for securities etc.)"),
'Con. Notes - Conversion'!C7580,
IF(
'Con. Notes - Conversion'!B7580 = "",
#N/A,
'Con. Notes - Conversion'!B7580)
)</f>
        <v>#N/A</v>
      </c>
      <c r="G7580" t="e">
        <f>IF(
OR('Con. Notes - No Conversion'!B7580 = "8. Transferee of restricted securities", 'Con. Notes - No Conversion'!B7580 = "9. Any person (substitution for securities etc.)"),
'Con. Notes - No Conversion'!C7580,
IF(
'Con. Notes - No Conversion'!B7580 = "",
#N/A,
'Con. Notes - No Conversion'!B7580)
)</f>
        <v>#N/A</v>
      </c>
    </row>
    <row r="7581" spans="1:7" x14ac:dyDescent="0.25">
      <c r="A7581" t="e">
        <f>IF(
OR(Shares!B7581 = "8. Transferee of restricted securities", Shares!B7581 = "9. Any person (substitution for securities etc.)"),
Shares!C7581,
IF(
Shares!B7581 = "",
#N/A,
Shares!B7581)
)</f>
        <v>#N/A</v>
      </c>
      <c r="B7581" t="e">
        <f>IF(
OR('Shares - LTR - Granted'!B7581 = "8. Transferee of restricted securities", 'Shares - LTR - Granted'!B7581 = "9. Any person (substitution for securities etc.)"),
'Shares - LTR - Granted'!C7581,
IF(
'Shares - LTR - Granted'!B7581 = "",
#N/A,
'Shares - LTR - Granted'!B7581)
)</f>
        <v>#N/A</v>
      </c>
      <c r="C7581" t="e">
        <f>IF(
OR('Performance Securities'!B7581 = "8. Transferee of restricted securities", 'Performance Securities'!B7581 = "9. Any person (substitution for securities etc.)"),
'Performance Securities'!C7581,
IF(
'Performance Securities'!B7581 = "",
#N/A,
'Performance Securities'!B7581)
)</f>
        <v>#N/A</v>
      </c>
      <c r="D7581" t="e">
        <f>IF(
OR('Options or Warrants'!B7581 = "8. Transferee of restricted securities", 'Options or Warrants'!B7581 = "9. Any person (substitution for securities etc.)"),
'Options or Warrants'!C7581,
IF(
'Options or Warrants'!B7581 = "",
#N/A,
'Options or Warrants'!B7581)
)</f>
        <v>#N/A</v>
      </c>
      <c r="E7581" t="e">
        <f>IF(
OR('Options - Free Attaching'!B7581 = "8. Transferee of restricted securities", 'Options - Free Attaching'!B7581 = "9. Any person (substitution for securities etc.)"),
'Options - Free Attaching'!C7581,
IF(
'Options - Free Attaching'!B7581 = "",
#N/A,
'Options - Free Attaching'!B7581)
)</f>
        <v>#N/A</v>
      </c>
      <c r="F7581" t="e">
        <f>IF(
OR('Con. Notes - Conversion'!B7581 = "8. Transferee of restricted securities", 'Con. Notes - Conversion'!B7581 = "9. Any person (substitution for securities etc.)"),
'Con. Notes - Conversion'!C7581,
IF(
'Con. Notes - Conversion'!B7581 = "",
#N/A,
'Con. Notes - Conversion'!B7581)
)</f>
        <v>#N/A</v>
      </c>
      <c r="G7581" t="e">
        <f>IF(
OR('Con. Notes - No Conversion'!B7581 = "8. Transferee of restricted securities", 'Con. Notes - No Conversion'!B7581 = "9. Any person (substitution for securities etc.)"),
'Con. Notes - No Conversion'!C7581,
IF(
'Con. Notes - No Conversion'!B7581 = "",
#N/A,
'Con. Notes - No Conversion'!B7581)
)</f>
        <v>#N/A</v>
      </c>
    </row>
    <row r="7582" spans="1:7" x14ac:dyDescent="0.25">
      <c r="A7582" t="e">
        <f>IF(
OR(Shares!B7582 = "8. Transferee of restricted securities", Shares!B7582 = "9. Any person (substitution for securities etc.)"),
Shares!C7582,
IF(
Shares!B7582 = "",
#N/A,
Shares!B7582)
)</f>
        <v>#N/A</v>
      </c>
      <c r="B7582" t="e">
        <f>IF(
OR('Shares - LTR - Granted'!B7582 = "8. Transferee of restricted securities", 'Shares - LTR - Granted'!B7582 = "9. Any person (substitution for securities etc.)"),
'Shares - LTR - Granted'!C7582,
IF(
'Shares - LTR - Granted'!B7582 = "",
#N/A,
'Shares - LTR - Granted'!B7582)
)</f>
        <v>#N/A</v>
      </c>
      <c r="C7582" t="e">
        <f>IF(
OR('Performance Securities'!B7582 = "8. Transferee of restricted securities", 'Performance Securities'!B7582 = "9. Any person (substitution for securities etc.)"),
'Performance Securities'!C7582,
IF(
'Performance Securities'!B7582 = "",
#N/A,
'Performance Securities'!B7582)
)</f>
        <v>#N/A</v>
      </c>
      <c r="D7582" t="e">
        <f>IF(
OR('Options or Warrants'!B7582 = "8. Transferee of restricted securities", 'Options or Warrants'!B7582 = "9. Any person (substitution for securities etc.)"),
'Options or Warrants'!C7582,
IF(
'Options or Warrants'!B7582 = "",
#N/A,
'Options or Warrants'!B7582)
)</f>
        <v>#N/A</v>
      </c>
      <c r="E7582" t="e">
        <f>IF(
OR('Options - Free Attaching'!B7582 = "8. Transferee of restricted securities", 'Options - Free Attaching'!B7582 = "9. Any person (substitution for securities etc.)"),
'Options - Free Attaching'!C7582,
IF(
'Options - Free Attaching'!B7582 = "",
#N/A,
'Options - Free Attaching'!B7582)
)</f>
        <v>#N/A</v>
      </c>
      <c r="F7582" t="e">
        <f>IF(
OR('Con. Notes - Conversion'!B7582 = "8. Transferee of restricted securities", 'Con. Notes - Conversion'!B7582 = "9. Any person (substitution for securities etc.)"),
'Con. Notes - Conversion'!C7582,
IF(
'Con. Notes - Conversion'!B7582 = "",
#N/A,
'Con. Notes - Conversion'!B7582)
)</f>
        <v>#N/A</v>
      </c>
      <c r="G7582" t="e">
        <f>IF(
OR('Con. Notes - No Conversion'!B7582 = "8. Transferee of restricted securities", 'Con. Notes - No Conversion'!B7582 = "9. Any person (substitution for securities etc.)"),
'Con. Notes - No Conversion'!C7582,
IF(
'Con. Notes - No Conversion'!B7582 = "",
#N/A,
'Con. Notes - No Conversion'!B7582)
)</f>
        <v>#N/A</v>
      </c>
    </row>
    <row r="7583" spans="1:7" x14ac:dyDescent="0.25">
      <c r="A7583" t="e">
        <f>IF(
OR(Shares!B7583 = "8. Transferee of restricted securities", Shares!B7583 = "9. Any person (substitution for securities etc.)"),
Shares!C7583,
IF(
Shares!B7583 = "",
#N/A,
Shares!B7583)
)</f>
        <v>#N/A</v>
      </c>
      <c r="B7583" t="e">
        <f>IF(
OR('Shares - LTR - Granted'!B7583 = "8. Transferee of restricted securities", 'Shares - LTR - Granted'!B7583 = "9. Any person (substitution for securities etc.)"),
'Shares - LTR - Granted'!C7583,
IF(
'Shares - LTR - Granted'!B7583 = "",
#N/A,
'Shares - LTR - Granted'!B7583)
)</f>
        <v>#N/A</v>
      </c>
      <c r="C7583" t="e">
        <f>IF(
OR('Performance Securities'!B7583 = "8. Transferee of restricted securities", 'Performance Securities'!B7583 = "9. Any person (substitution for securities etc.)"),
'Performance Securities'!C7583,
IF(
'Performance Securities'!B7583 = "",
#N/A,
'Performance Securities'!B7583)
)</f>
        <v>#N/A</v>
      </c>
      <c r="D7583" t="e">
        <f>IF(
OR('Options or Warrants'!B7583 = "8. Transferee of restricted securities", 'Options or Warrants'!B7583 = "9. Any person (substitution for securities etc.)"),
'Options or Warrants'!C7583,
IF(
'Options or Warrants'!B7583 = "",
#N/A,
'Options or Warrants'!B7583)
)</f>
        <v>#N/A</v>
      </c>
      <c r="E7583" t="e">
        <f>IF(
OR('Options - Free Attaching'!B7583 = "8. Transferee of restricted securities", 'Options - Free Attaching'!B7583 = "9. Any person (substitution for securities etc.)"),
'Options - Free Attaching'!C7583,
IF(
'Options - Free Attaching'!B7583 = "",
#N/A,
'Options - Free Attaching'!B7583)
)</f>
        <v>#N/A</v>
      </c>
      <c r="F7583" t="e">
        <f>IF(
OR('Con. Notes - Conversion'!B7583 = "8. Transferee of restricted securities", 'Con. Notes - Conversion'!B7583 = "9. Any person (substitution for securities etc.)"),
'Con. Notes - Conversion'!C7583,
IF(
'Con. Notes - Conversion'!B7583 = "",
#N/A,
'Con. Notes - Conversion'!B7583)
)</f>
        <v>#N/A</v>
      </c>
      <c r="G7583" t="e">
        <f>IF(
OR('Con. Notes - No Conversion'!B7583 = "8. Transferee of restricted securities", 'Con. Notes - No Conversion'!B7583 = "9. Any person (substitution for securities etc.)"),
'Con. Notes - No Conversion'!C7583,
IF(
'Con. Notes - No Conversion'!B7583 = "",
#N/A,
'Con. Notes - No Conversion'!B7583)
)</f>
        <v>#N/A</v>
      </c>
    </row>
    <row r="7584" spans="1:7" x14ac:dyDescent="0.25">
      <c r="A7584" t="e">
        <f>IF(
OR(Shares!B7584 = "8. Transferee of restricted securities", Shares!B7584 = "9. Any person (substitution for securities etc.)"),
Shares!C7584,
IF(
Shares!B7584 = "",
#N/A,
Shares!B7584)
)</f>
        <v>#N/A</v>
      </c>
      <c r="B7584" t="e">
        <f>IF(
OR('Shares - LTR - Granted'!B7584 = "8. Transferee of restricted securities", 'Shares - LTR - Granted'!B7584 = "9. Any person (substitution for securities etc.)"),
'Shares - LTR - Granted'!C7584,
IF(
'Shares - LTR - Granted'!B7584 = "",
#N/A,
'Shares - LTR - Granted'!B7584)
)</f>
        <v>#N/A</v>
      </c>
      <c r="C7584" t="e">
        <f>IF(
OR('Performance Securities'!B7584 = "8. Transferee of restricted securities", 'Performance Securities'!B7584 = "9. Any person (substitution for securities etc.)"),
'Performance Securities'!C7584,
IF(
'Performance Securities'!B7584 = "",
#N/A,
'Performance Securities'!B7584)
)</f>
        <v>#N/A</v>
      </c>
      <c r="D7584" t="e">
        <f>IF(
OR('Options or Warrants'!B7584 = "8. Transferee of restricted securities", 'Options or Warrants'!B7584 = "9. Any person (substitution for securities etc.)"),
'Options or Warrants'!C7584,
IF(
'Options or Warrants'!B7584 = "",
#N/A,
'Options or Warrants'!B7584)
)</f>
        <v>#N/A</v>
      </c>
      <c r="E7584" t="e">
        <f>IF(
OR('Options - Free Attaching'!B7584 = "8. Transferee of restricted securities", 'Options - Free Attaching'!B7584 = "9. Any person (substitution for securities etc.)"),
'Options - Free Attaching'!C7584,
IF(
'Options - Free Attaching'!B7584 = "",
#N/A,
'Options - Free Attaching'!B7584)
)</f>
        <v>#N/A</v>
      </c>
      <c r="F7584" t="e">
        <f>IF(
OR('Con. Notes - Conversion'!B7584 = "8. Transferee of restricted securities", 'Con. Notes - Conversion'!B7584 = "9. Any person (substitution for securities etc.)"),
'Con. Notes - Conversion'!C7584,
IF(
'Con. Notes - Conversion'!B7584 = "",
#N/A,
'Con. Notes - Conversion'!B7584)
)</f>
        <v>#N/A</v>
      </c>
      <c r="G7584" t="e">
        <f>IF(
OR('Con. Notes - No Conversion'!B7584 = "8. Transferee of restricted securities", 'Con. Notes - No Conversion'!B7584 = "9. Any person (substitution for securities etc.)"),
'Con. Notes - No Conversion'!C7584,
IF(
'Con. Notes - No Conversion'!B7584 = "",
#N/A,
'Con. Notes - No Conversion'!B7584)
)</f>
        <v>#N/A</v>
      </c>
    </row>
    <row r="7585" spans="1:7" x14ac:dyDescent="0.25">
      <c r="A7585" t="e">
        <f>IF(
OR(Shares!B7585 = "8. Transferee of restricted securities", Shares!B7585 = "9. Any person (substitution for securities etc.)"),
Shares!C7585,
IF(
Shares!B7585 = "",
#N/A,
Shares!B7585)
)</f>
        <v>#N/A</v>
      </c>
      <c r="B7585" t="e">
        <f>IF(
OR('Shares - LTR - Granted'!B7585 = "8. Transferee of restricted securities", 'Shares - LTR - Granted'!B7585 = "9. Any person (substitution for securities etc.)"),
'Shares - LTR - Granted'!C7585,
IF(
'Shares - LTR - Granted'!B7585 = "",
#N/A,
'Shares - LTR - Granted'!B7585)
)</f>
        <v>#N/A</v>
      </c>
      <c r="C7585" t="e">
        <f>IF(
OR('Performance Securities'!B7585 = "8. Transferee of restricted securities", 'Performance Securities'!B7585 = "9. Any person (substitution for securities etc.)"),
'Performance Securities'!C7585,
IF(
'Performance Securities'!B7585 = "",
#N/A,
'Performance Securities'!B7585)
)</f>
        <v>#N/A</v>
      </c>
      <c r="D7585" t="e">
        <f>IF(
OR('Options or Warrants'!B7585 = "8. Transferee of restricted securities", 'Options or Warrants'!B7585 = "9. Any person (substitution for securities etc.)"),
'Options or Warrants'!C7585,
IF(
'Options or Warrants'!B7585 = "",
#N/A,
'Options or Warrants'!B7585)
)</f>
        <v>#N/A</v>
      </c>
      <c r="E7585" t="e">
        <f>IF(
OR('Options - Free Attaching'!B7585 = "8. Transferee of restricted securities", 'Options - Free Attaching'!B7585 = "9. Any person (substitution for securities etc.)"),
'Options - Free Attaching'!C7585,
IF(
'Options - Free Attaching'!B7585 = "",
#N/A,
'Options - Free Attaching'!B7585)
)</f>
        <v>#N/A</v>
      </c>
      <c r="F7585" t="e">
        <f>IF(
OR('Con. Notes - Conversion'!B7585 = "8. Transferee of restricted securities", 'Con. Notes - Conversion'!B7585 = "9. Any person (substitution for securities etc.)"),
'Con. Notes - Conversion'!C7585,
IF(
'Con. Notes - Conversion'!B7585 = "",
#N/A,
'Con. Notes - Conversion'!B7585)
)</f>
        <v>#N/A</v>
      </c>
      <c r="G7585" t="e">
        <f>IF(
OR('Con. Notes - No Conversion'!B7585 = "8. Transferee of restricted securities", 'Con. Notes - No Conversion'!B7585 = "9. Any person (substitution for securities etc.)"),
'Con. Notes - No Conversion'!C7585,
IF(
'Con. Notes - No Conversion'!B7585 = "",
#N/A,
'Con. Notes - No Conversion'!B7585)
)</f>
        <v>#N/A</v>
      </c>
    </row>
    <row r="7586" spans="1:7" x14ac:dyDescent="0.25">
      <c r="A7586" t="e">
        <f>IF(
OR(Shares!B7586 = "8. Transferee of restricted securities", Shares!B7586 = "9. Any person (substitution for securities etc.)"),
Shares!C7586,
IF(
Shares!B7586 = "",
#N/A,
Shares!B7586)
)</f>
        <v>#N/A</v>
      </c>
      <c r="B7586" t="e">
        <f>IF(
OR('Shares - LTR - Granted'!B7586 = "8. Transferee of restricted securities", 'Shares - LTR - Granted'!B7586 = "9. Any person (substitution for securities etc.)"),
'Shares - LTR - Granted'!C7586,
IF(
'Shares - LTR - Granted'!B7586 = "",
#N/A,
'Shares - LTR - Granted'!B7586)
)</f>
        <v>#N/A</v>
      </c>
      <c r="C7586" t="e">
        <f>IF(
OR('Performance Securities'!B7586 = "8. Transferee of restricted securities", 'Performance Securities'!B7586 = "9. Any person (substitution for securities etc.)"),
'Performance Securities'!C7586,
IF(
'Performance Securities'!B7586 = "",
#N/A,
'Performance Securities'!B7586)
)</f>
        <v>#N/A</v>
      </c>
      <c r="D7586" t="e">
        <f>IF(
OR('Options or Warrants'!B7586 = "8. Transferee of restricted securities", 'Options or Warrants'!B7586 = "9. Any person (substitution for securities etc.)"),
'Options or Warrants'!C7586,
IF(
'Options or Warrants'!B7586 = "",
#N/A,
'Options or Warrants'!B7586)
)</f>
        <v>#N/A</v>
      </c>
      <c r="E7586" t="e">
        <f>IF(
OR('Options - Free Attaching'!B7586 = "8. Transferee of restricted securities", 'Options - Free Attaching'!B7586 = "9. Any person (substitution for securities etc.)"),
'Options - Free Attaching'!C7586,
IF(
'Options - Free Attaching'!B7586 = "",
#N/A,
'Options - Free Attaching'!B7586)
)</f>
        <v>#N/A</v>
      </c>
      <c r="F7586" t="e">
        <f>IF(
OR('Con. Notes - Conversion'!B7586 = "8. Transferee of restricted securities", 'Con. Notes - Conversion'!B7586 = "9. Any person (substitution for securities etc.)"),
'Con. Notes - Conversion'!C7586,
IF(
'Con. Notes - Conversion'!B7586 = "",
#N/A,
'Con. Notes - Conversion'!B7586)
)</f>
        <v>#N/A</v>
      </c>
      <c r="G7586" t="e">
        <f>IF(
OR('Con. Notes - No Conversion'!B7586 = "8. Transferee of restricted securities", 'Con. Notes - No Conversion'!B7586 = "9. Any person (substitution for securities etc.)"),
'Con. Notes - No Conversion'!C7586,
IF(
'Con. Notes - No Conversion'!B7586 = "",
#N/A,
'Con. Notes - No Conversion'!B7586)
)</f>
        <v>#N/A</v>
      </c>
    </row>
    <row r="7587" spans="1:7" x14ac:dyDescent="0.25">
      <c r="A7587" t="e">
        <f>IF(
OR(Shares!B7587 = "8. Transferee of restricted securities", Shares!B7587 = "9. Any person (substitution for securities etc.)"),
Shares!C7587,
IF(
Shares!B7587 = "",
#N/A,
Shares!B7587)
)</f>
        <v>#N/A</v>
      </c>
      <c r="B7587" t="e">
        <f>IF(
OR('Shares - LTR - Granted'!B7587 = "8. Transferee of restricted securities", 'Shares - LTR - Granted'!B7587 = "9. Any person (substitution for securities etc.)"),
'Shares - LTR - Granted'!C7587,
IF(
'Shares - LTR - Granted'!B7587 = "",
#N/A,
'Shares - LTR - Granted'!B7587)
)</f>
        <v>#N/A</v>
      </c>
      <c r="C7587" t="e">
        <f>IF(
OR('Performance Securities'!B7587 = "8. Transferee of restricted securities", 'Performance Securities'!B7587 = "9. Any person (substitution for securities etc.)"),
'Performance Securities'!C7587,
IF(
'Performance Securities'!B7587 = "",
#N/A,
'Performance Securities'!B7587)
)</f>
        <v>#N/A</v>
      </c>
      <c r="D7587" t="e">
        <f>IF(
OR('Options or Warrants'!B7587 = "8. Transferee of restricted securities", 'Options or Warrants'!B7587 = "9. Any person (substitution for securities etc.)"),
'Options or Warrants'!C7587,
IF(
'Options or Warrants'!B7587 = "",
#N/A,
'Options or Warrants'!B7587)
)</f>
        <v>#N/A</v>
      </c>
      <c r="E7587" t="e">
        <f>IF(
OR('Options - Free Attaching'!B7587 = "8. Transferee of restricted securities", 'Options - Free Attaching'!B7587 = "9. Any person (substitution for securities etc.)"),
'Options - Free Attaching'!C7587,
IF(
'Options - Free Attaching'!B7587 = "",
#N/A,
'Options - Free Attaching'!B7587)
)</f>
        <v>#N/A</v>
      </c>
      <c r="F7587" t="e">
        <f>IF(
OR('Con. Notes - Conversion'!B7587 = "8. Transferee of restricted securities", 'Con. Notes - Conversion'!B7587 = "9. Any person (substitution for securities etc.)"),
'Con. Notes - Conversion'!C7587,
IF(
'Con. Notes - Conversion'!B7587 = "",
#N/A,
'Con. Notes - Conversion'!B7587)
)</f>
        <v>#N/A</v>
      </c>
      <c r="G7587" t="e">
        <f>IF(
OR('Con. Notes - No Conversion'!B7587 = "8. Transferee of restricted securities", 'Con. Notes - No Conversion'!B7587 = "9. Any person (substitution for securities etc.)"),
'Con. Notes - No Conversion'!C7587,
IF(
'Con. Notes - No Conversion'!B7587 = "",
#N/A,
'Con. Notes - No Conversion'!B7587)
)</f>
        <v>#N/A</v>
      </c>
    </row>
    <row r="7588" spans="1:7" x14ac:dyDescent="0.25">
      <c r="A7588" t="e">
        <f>IF(
OR(Shares!B7588 = "8. Transferee of restricted securities", Shares!B7588 = "9. Any person (substitution for securities etc.)"),
Shares!C7588,
IF(
Shares!B7588 = "",
#N/A,
Shares!B7588)
)</f>
        <v>#N/A</v>
      </c>
      <c r="B7588" t="e">
        <f>IF(
OR('Shares - LTR - Granted'!B7588 = "8. Transferee of restricted securities", 'Shares - LTR - Granted'!B7588 = "9. Any person (substitution for securities etc.)"),
'Shares - LTR - Granted'!C7588,
IF(
'Shares - LTR - Granted'!B7588 = "",
#N/A,
'Shares - LTR - Granted'!B7588)
)</f>
        <v>#N/A</v>
      </c>
      <c r="C7588" t="e">
        <f>IF(
OR('Performance Securities'!B7588 = "8. Transferee of restricted securities", 'Performance Securities'!B7588 = "9. Any person (substitution for securities etc.)"),
'Performance Securities'!C7588,
IF(
'Performance Securities'!B7588 = "",
#N/A,
'Performance Securities'!B7588)
)</f>
        <v>#N/A</v>
      </c>
      <c r="D7588" t="e">
        <f>IF(
OR('Options or Warrants'!B7588 = "8. Transferee of restricted securities", 'Options or Warrants'!B7588 = "9. Any person (substitution for securities etc.)"),
'Options or Warrants'!C7588,
IF(
'Options or Warrants'!B7588 = "",
#N/A,
'Options or Warrants'!B7588)
)</f>
        <v>#N/A</v>
      </c>
      <c r="E7588" t="e">
        <f>IF(
OR('Options - Free Attaching'!B7588 = "8. Transferee of restricted securities", 'Options - Free Attaching'!B7588 = "9. Any person (substitution for securities etc.)"),
'Options - Free Attaching'!C7588,
IF(
'Options - Free Attaching'!B7588 = "",
#N/A,
'Options - Free Attaching'!B7588)
)</f>
        <v>#N/A</v>
      </c>
      <c r="F7588" t="e">
        <f>IF(
OR('Con. Notes - Conversion'!B7588 = "8. Transferee of restricted securities", 'Con. Notes - Conversion'!B7588 = "9. Any person (substitution for securities etc.)"),
'Con. Notes - Conversion'!C7588,
IF(
'Con. Notes - Conversion'!B7588 = "",
#N/A,
'Con. Notes - Conversion'!B7588)
)</f>
        <v>#N/A</v>
      </c>
      <c r="G7588" t="e">
        <f>IF(
OR('Con. Notes - No Conversion'!B7588 = "8. Transferee of restricted securities", 'Con. Notes - No Conversion'!B7588 = "9. Any person (substitution for securities etc.)"),
'Con. Notes - No Conversion'!C7588,
IF(
'Con. Notes - No Conversion'!B7588 = "",
#N/A,
'Con. Notes - No Conversion'!B7588)
)</f>
        <v>#N/A</v>
      </c>
    </row>
    <row r="7589" spans="1:7" x14ac:dyDescent="0.25">
      <c r="A7589" t="e">
        <f>IF(
OR(Shares!B7589 = "8. Transferee of restricted securities", Shares!B7589 = "9. Any person (substitution for securities etc.)"),
Shares!C7589,
IF(
Shares!B7589 = "",
#N/A,
Shares!B7589)
)</f>
        <v>#N/A</v>
      </c>
      <c r="B7589" t="e">
        <f>IF(
OR('Shares - LTR - Granted'!B7589 = "8. Transferee of restricted securities", 'Shares - LTR - Granted'!B7589 = "9. Any person (substitution for securities etc.)"),
'Shares - LTR - Granted'!C7589,
IF(
'Shares - LTR - Granted'!B7589 = "",
#N/A,
'Shares - LTR - Granted'!B7589)
)</f>
        <v>#N/A</v>
      </c>
      <c r="C7589" t="e">
        <f>IF(
OR('Performance Securities'!B7589 = "8. Transferee of restricted securities", 'Performance Securities'!B7589 = "9. Any person (substitution for securities etc.)"),
'Performance Securities'!C7589,
IF(
'Performance Securities'!B7589 = "",
#N/A,
'Performance Securities'!B7589)
)</f>
        <v>#N/A</v>
      </c>
      <c r="D7589" t="e">
        <f>IF(
OR('Options or Warrants'!B7589 = "8. Transferee of restricted securities", 'Options or Warrants'!B7589 = "9. Any person (substitution for securities etc.)"),
'Options or Warrants'!C7589,
IF(
'Options or Warrants'!B7589 = "",
#N/A,
'Options or Warrants'!B7589)
)</f>
        <v>#N/A</v>
      </c>
      <c r="E7589" t="e">
        <f>IF(
OR('Options - Free Attaching'!B7589 = "8. Transferee of restricted securities", 'Options - Free Attaching'!B7589 = "9. Any person (substitution for securities etc.)"),
'Options - Free Attaching'!C7589,
IF(
'Options - Free Attaching'!B7589 = "",
#N/A,
'Options - Free Attaching'!B7589)
)</f>
        <v>#N/A</v>
      </c>
      <c r="F7589" t="e">
        <f>IF(
OR('Con. Notes - Conversion'!B7589 = "8. Transferee of restricted securities", 'Con. Notes - Conversion'!B7589 = "9. Any person (substitution for securities etc.)"),
'Con. Notes - Conversion'!C7589,
IF(
'Con. Notes - Conversion'!B7589 = "",
#N/A,
'Con. Notes - Conversion'!B7589)
)</f>
        <v>#N/A</v>
      </c>
      <c r="G7589" t="e">
        <f>IF(
OR('Con. Notes - No Conversion'!B7589 = "8. Transferee of restricted securities", 'Con. Notes - No Conversion'!B7589 = "9. Any person (substitution for securities etc.)"),
'Con. Notes - No Conversion'!C7589,
IF(
'Con. Notes - No Conversion'!B7589 = "",
#N/A,
'Con. Notes - No Conversion'!B7589)
)</f>
        <v>#N/A</v>
      </c>
    </row>
    <row r="7590" spans="1:7" x14ac:dyDescent="0.25">
      <c r="A7590" t="e">
        <f>IF(
OR(Shares!B7590 = "8. Transferee of restricted securities", Shares!B7590 = "9. Any person (substitution for securities etc.)"),
Shares!C7590,
IF(
Shares!B7590 = "",
#N/A,
Shares!B7590)
)</f>
        <v>#N/A</v>
      </c>
      <c r="B7590" t="e">
        <f>IF(
OR('Shares - LTR - Granted'!B7590 = "8. Transferee of restricted securities", 'Shares - LTR - Granted'!B7590 = "9. Any person (substitution for securities etc.)"),
'Shares - LTR - Granted'!C7590,
IF(
'Shares - LTR - Granted'!B7590 = "",
#N/A,
'Shares - LTR - Granted'!B7590)
)</f>
        <v>#N/A</v>
      </c>
      <c r="C7590" t="e">
        <f>IF(
OR('Performance Securities'!B7590 = "8. Transferee of restricted securities", 'Performance Securities'!B7590 = "9. Any person (substitution for securities etc.)"),
'Performance Securities'!C7590,
IF(
'Performance Securities'!B7590 = "",
#N/A,
'Performance Securities'!B7590)
)</f>
        <v>#N/A</v>
      </c>
      <c r="D7590" t="e">
        <f>IF(
OR('Options or Warrants'!B7590 = "8. Transferee of restricted securities", 'Options or Warrants'!B7590 = "9. Any person (substitution for securities etc.)"),
'Options or Warrants'!C7590,
IF(
'Options or Warrants'!B7590 = "",
#N/A,
'Options or Warrants'!B7590)
)</f>
        <v>#N/A</v>
      </c>
      <c r="E7590" t="e">
        <f>IF(
OR('Options - Free Attaching'!B7590 = "8. Transferee of restricted securities", 'Options - Free Attaching'!B7590 = "9. Any person (substitution for securities etc.)"),
'Options - Free Attaching'!C7590,
IF(
'Options - Free Attaching'!B7590 = "",
#N/A,
'Options - Free Attaching'!B7590)
)</f>
        <v>#N/A</v>
      </c>
      <c r="F7590" t="e">
        <f>IF(
OR('Con. Notes - Conversion'!B7590 = "8. Transferee of restricted securities", 'Con. Notes - Conversion'!B7590 = "9. Any person (substitution for securities etc.)"),
'Con. Notes - Conversion'!C7590,
IF(
'Con. Notes - Conversion'!B7590 = "",
#N/A,
'Con. Notes - Conversion'!B7590)
)</f>
        <v>#N/A</v>
      </c>
      <c r="G7590" t="e">
        <f>IF(
OR('Con. Notes - No Conversion'!B7590 = "8. Transferee of restricted securities", 'Con. Notes - No Conversion'!B7590 = "9. Any person (substitution for securities etc.)"),
'Con. Notes - No Conversion'!C7590,
IF(
'Con. Notes - No Conversion'!B7590 = "",
#N/A,
'Con. Notes - No Conversion'!B7590)
)</f>
        <v>#N/A</v>
      </c>
    </row>
    <row r="7591" spans="1:7" x14ac:dyDescent="0.25">
      <c r="A7591" t="e">
        <f>IF(
OR(Shares!B7591 = "8. Transferee of restricted securities", Shares!B7591 = "9. Any person (substitution for securities etc.)"),
Shares!C7591,
IF(
Shares!B7591 = "",
#N/A,
Shares!B7591)
)</f>
        <v>#N/A</v>
      </c>
      <c r="B7591" t="e">
        <f>IF(
OR('Shares - LTR - Granted'!B7591 = "8. Transferee of restricted securities", 'Shares - LTR - Granted'!B7591 = "9. Any person (substitution for securities etc.)"),
'Shares - LTR - Granted'!C7591,
IF(
'Shares - LTR - Granted'!B7591 = "",
#N/A,
'Shares - LTR - Granted'!B7591)
)</f>
        <v>#N/A</v>
      </c>
      <c r="C7591" t="e">
        <f>IF(
OR('Performance Securities'!B7591 = "8. Transferee of restricted securities", 'Performance Securities'!B7591 = "9. Any person (substitution for securities etc.)"),
'Performance Securities'!C7591,
IF(
'Performance Securities'!B7591 = "",
#N/A,
'Performance Securities'!B7591)
)</f>
        <v>#N/A</v>
      </c>
      <c r="D7591" t="e">
        <f>IF(
OR('Options or Warrants'!B7591 = "8. Transferee of restricted securities", 'Options or Warrants'!B7591 = "9. Any person (substitution for securities etc.)"),
'Options or Warrants'!C7591,
IF(
'Options or Warrants'!B7591 = "",
#N/A,
'Options or Warrants'!B7591)
)</f>
        <v>#N/A</v>
      </c>
      <c r="E7591" t="e">
        <f>IF(
OR('Options - Free Attaching'!B7591 = "8. Transferee of restricted securities", 'Options - Free Attaching'!B7591 = "9. Any person (substitution for securities etc.)"),
'Options - Free Attaching'!C7591,
IF(
'Options - Free Attaching'!B7591 = "",
#N/A,
'Options - Free Attaching'!B7591)
)</f>
        <v>#N/A</v>
      </c>
      <c r="F7591" t="e">
        <f>IF(
OR('Con. Notes - Conversion'!B7591 = "8. Transferee of restricted securities", 'Con. Notes - Conversion'!B7591 = "9. Any person (substitution for securities etc.)"),
'Con. Notes - Conversion'!C7591,
IF(
'Con. Notes - Conversion'!B7591 = "",
#N/A,
'Con. Notes - Conversion'!B7591)
)</f>
        <v>#N/A</v>
      </c>
      <c r="G7591" t="e">
        <f>IF(
OR('Con. Notes - No Conversion'!B7591 = "8. Transferee of restricted securities", 'Con. Notes - No Conversion'!B7591 = "9. Any person (substitution for securities etc.)"),
'Con. Notes - No Conversion'!C7591,
IF(
'Con. Notes - No Conversion'!B7591 = "",
#N/A,
'Con. Notes - No Conversion'!B7591)
)</f>
        <v>#N/A</v>
      </c>
    </row>
    <row r="7592" spans="1:7" x14ac:dyDescent="0.25">
      <c r="A7592" t="e">
        <f>IF(
OR(Shares!B7592 = "8. Transferee of restricted securities", Shares!B7592 = "9. Any person (substitution for securities etc.)"),
Shares!C7592,
IF(
Shares!B7592 = "",
#N/A,
Shares!B7592)
)</f>
        <v>#N/A</v>
      </c>
      <c r="B7592" t="e">
        <f>IF(
OR('Shares - LTR - Granted'!B7592 = "8. Transferee of restricted securities", 'Shares - LTR - Granted'!B7592 = "9. Any person (substitution for securities etc.)"),
'Shares - LTR - Granted'!C7592,
IF(
'Shares - LTR - Granted'!B7592 = "",
#N/A,
'Shares - LTR - Granted'!B7592)
)</f>
        <v>#N/A</v>
      </c>
      <c r="C7592" t="e">
        <f>IF(
OR('Performance Securities'!B7592 = "8. Transferee of restricted securities", 'Performance Securities'!B7592 = "9. Any person (substitution for securities etc.)"),
'Performance Securities'!C7592,
IF(
'Performance Securities'!B7592 = "",
#N/A,
'Performance Securities'!B7592)
)</f>
        <v>#N/A</v>
      </c>
      <c r="D7592" t="e">
        <f>IF(
OR('Options or Warrants'!B7592 = "8. Transferee of restricted securities", 'Options or Warrants'!B7592 = "9. Any person (substitution for securities etc.)"),
'Options or Warrants'!C7592,
IF(
'Options or Warrants'!B7592 = "",
#N/A,
'Options or Warrants'!B7592)
)</f>
        <v>#N/A</v>
      </c>
      <c r="E7592" t="e">
        <f>IF(
OR('Options - Free Attaching'!B7592 = "8. Transferee of restricted securities", 'Options - Free Attaching'!B7592 = "9. Any person (substitution for securities etc.)"),
'Options - Free Attaching'!C7592,
IF(
'Options - Free Attaching'!B7592 = "",
#N/A,
'Options - Free Attaching'!B7592)
)</f>
        <v>#N/A</v>
      </c>
      <c r="F7592" t="e">
        <f>IF(
OR('Con. Notes - Conversion'!B7592 = "8. Transferee of restricted securities", 'Con. Notes - Conversion'!B7592 = "9. Any person (substitution for securities etc.)"),
'Con. Notes - Conversion'!C7592,
IF(
'Con. Notes - Conversion'!B7592 = "",
#N/A,
'Con. Notes - Conversion'!B7592)
)</f>
        <v>#N/A</v>
      </c>
      <c r="G7592" t="e">
        <f>IF(
OR('Con. Notes - No Conversion'!B7592 = "8. Transferee of restricted securities", 'Con. Notes - No Conversion'!B7592 = "9. Any person (substitution for securities etc.)"),
'Con. Notes - No Conversion'!C7592,
IF(
'Con. Notes - No Conversion'!B7592 = "",
#N/A,
'Con. Notes - No Conversion'!B7592)
)</f>
        <v>#N/A</v>
      </c>
    </row>
    <row r="7593" spans="1:7" x14ac:dyDescent="0.25">
      <c r="A7593" t="e">
        <f>IF(
OR(Shares!B7593 = "8. Transferee of restricted securities", Shares!B7593 = "9. Any person (substitution for securities etc.)"),
Shares!C7593,
IF(
Shares!B7593 = "",
#N/A,
Shares!B7593)
)</f>
        <v>#N/A</v>
      </c>
      <c r="B7593" t="e">
        <f>IF(
OR('Shares - LTR - Granted'!B7593 = "8. Transferee of restricted securities", 'Shares - LTR - Granted'!B7593 = "9. Any person (substitution for securities etc.)"),
'Shares - LTR - Granted'!C7593,
IF(
'Shares - LTR - Granted'!B7593 = "",
#N/A,
'Shares - LTR - Granted'!B7593)
)</f>
        <v>#N/A</v>
      </c>
      <c r="C7593" t="e">
        <f>IF(
OR('Performance Securities'!B7593 = "8. Transferee of restricted securities", 'Performance Securities'!B7593 = "9. Any person (substitution for securities etc.)"),
'Performance Securities'!C7593,
IF(
'Performance Securities'!B7593 = "",
#N/A,
'Performance Securities'!B7593)
)</f>
        <v>#N/A</v>
      </c>
      <c r="D7593" t="e">
        <f>IF(
OR('Options or Warrants'!B7593 = "8. Transferee of restricted securities", 'Options or Warrants'!B7593 = "9. Any person (substitution for securities etc.)"),
'Options or Warrants'!C7593,
IF(
'Options or Warrants'!B7593 = "",
#N/A,
'Options or Warrants'!B7593)
)</f>
        <v>#N/A</v>
      </c>
      <c r="E7593" t="e">
        <f>IF(
OR('Options - Free Attaching'!B7593 = "8. Transferee of restricted securities", 'Options - Free Attaching'!B7593 = "9. Any person (substitution for securities etc.)"),
'Options - Free Attaching'!C7593,
IF(
'Options - Free Attaching'!B7593 = "",
#N/A,
'Options - Free Attaching'!B7593)
)</f>
        <v>#N/A</v>
      </c>
      <c r="F7593" t="e">
        <f>IF(
OR('Con. Notes - Conversion'!B7593 = "8. Transferee of restricted securities", 'Con. Notes - Conversion'!B7593 = "9. Any person (substitution for securities etc.)"),
'Con. Notes - Conversion'!C7593,
IF(
'Con. Notes - Conversion'!B7593 = "",
#N/A,
'Con. Notes - Conversion'!B7593)
)</f>
        <v>#N/A</v>
      </c>
      <c r="G7593" t="e">
        <f>IF(
OR('Con. Notes - No Conversion'!B7593 = "8. Transferee of restricted securities", 'Con. Notes - No Conversion'!B7593 = "9. Any person (substitution for securities etc.)"),
'Con. Notes - No Conversion'!C7593,
IF(
'Con. Notes - No Conversion'!B7593 = "",
#N/A,
'Con. Notes - No Conversion'!B7593)
)</f>
        <v>#N/A</v>
      </c>
    </row>
    <row r="7594" spans="1:7" x14ac:dyDescent="0.25">
      <c r="A7594" t="e">
        <f>IF(
OR(Shares!B7594 = "8. Transferee of restricted securities", Shares!B7594 = "9. Any person (substitution for securities etc.)"),
Shares!C7594,
IF(
Shares!B7594 = "",
#N/A,
Shares!B7594)
)</f>
        <v>#N/A</v>
      </c>
      <c r="B7594" t="e">
        <f>IF(
OR('Shares - LTR - Granted'!B7594 = "8. Transferee of restricted securities", 'Shares - LTR - Granted'!B7594 = "9. Any person (substitution for securities etc.)"),
'Shares - LTR - Granted'!C7594,
IF(
'Shares - LTR - Granted'!B7594 = "",
#N/A,
'Shares - LTR - Granted'!B7594)
)</f>
        <v>#N/A</v>
      </c>
      <c r="C7594" t="e">
        <f>IF(
OR('Performance Securities'!B7594 = "8. Transferee of restricted securities", 'Performance Securities'!B7594 = "9. Any person (substitution for securities etc.)"),
'Performance Securities'!C7594,
IF(
'Performance Securities'!B7594 = "",
#N/A,
'Performance Securities'!B7594)
)</f>
        <v>#N/A</v>
      </c>
      <c r="D7594" t="e">
        <f>IF(
OR('Options or Warrants'!B7594 = "8. Transferee of restricted securities", 'Options or Warrants'!B7594 = "9. Any person (substitution for securities etc.)"),
'Options or Warrants'!C7594,
IF(
'Options or Warrants'!B7594 = "",
#N/A,
'Options or Warrants'!B7594)
)</f>
        <v>#N/A</v>
      </c>
      <c r="E7594" t="e">
        <f>IF(
OR('Options - Free Attaching'!B7594 = "8. Transferee of restricted securities", 'Options - Free Attaching'!B7594 = "9. Any person (substitution for securities etc.)"),
'Options - Free Attaching'!C7594,
IF(
'Options - Free Attaching'!B7594 = "",
#N/A,
'Options - Free Attaching'!B7594)
)</f>
        <v>#N/A</v>
      </c>
      <c r="F7594" t="e">
        <f>IF(
OR('Con. Notes - Conversion'!B7594 = "8. Transferee of restricted securities", 'Con. Notes - Conversion'!B7594 = "9. Any person (substitution for securities etc.)"),
'Con. Notes - Conversion'!C7594,
IF(
'Con. Notes - Conversion'!B7594 = "",
#N/A,
'Con. Notes - Conversion'!B7594)
)</f>
        <v>#N/A</v>
      </c>
      <c r="G7594" t="e">
        <f>IF(
OR('Con. Notes - No Conversion'!B7594 = "8. Transferee of restricted securities", 'Con. Notes - No Conversion'!B7594 = "9. Any person (substitution for securities etc.)"),
'Con. Notes - No Conversion'!C7594,
IF(
'Con. Notes - No Conversion'!B7594 = "",
#N/A,
'Con. Notes - No Conversion'!B7594)
)</f>
        <v>#N/A</v>
      </c>
    </row>
    <row r="7595" spans="1:7" x14ac:dyDescent="0.25">
      <c r="A7595" t="e">
        <f>IF(
OR(Shares!B7595 = "8. Transferee of restricted securities", Shares!B7595 = "9. Any person (substitution for securities etc.)"),
Shares!C7595,
IF(
Shares!B7595 = "",
#N/A,
Shares!B7595)
)</f>
        <v>#N/A</v>
      </c>
      <c r="B7595" t="e">
        <f>IF(
OR('Shares - LTR - Granted'!B7595 = "8. Transferee of restricted securities", 'Shares - LTR - Granted'!B7595 = "9. Any person (substitution for securities etc.)"),
'Shares - LTR - Granted'!C7595,
IF(
'Shares - LTR - Granted'!B7595 = "",
#N/A,
'Shares - LTR - Granted'!B7595)
)</f>
        <v>#N/A</v>
      </c>
      <c r="C7595" t="e">
        <f>IF(
OR('Performance Securities'!B7595 = "8. Transferee of restricted securities", 'Performance Securities'!B7595 = "9. Any person (substitution for securities etc.)"),
'Performance Securities'!C7595,
IF(
'Performance Securities'!B7595 = "",
#N/A,
'Performance Securities'!B7595)
)</f>
        <v>#N/A</v>
      </c>
      <c r="D7595" t="e">
        <f>IF(
OR('Options or Warrants'!B7595 = "8. Transferee of restricted securities", 'Options or Warrants'!B7595 = "9. Any person (substitution for securities etc.)"),
'Options or Warrants'!C7595,
IF(
'Options or Warrants'!B7595 = "",
#N/A,
'Options or Warrants'!B7595)
)</f>
        <v>#N/A</v>
      </c>
      <c r="E7595" t="e">
        <f>IF(
OR('Options - Free Attaching'!B7595 = "8. Transferee of restricted securities", 'Options - Free Attaching'!B7595 = "9. Any person (substitution for securities etc.)"),
'Options - Free Attaching'!C7595,
IF(
'Options - Free Attaching'!B7595 = "",
#N/A,
'Options - Free Attaching'!B7595)
)</f>
        <v>#N/A</v>
      </c>
      <c r="F7595" t="e">
        <f>IF(
OR('Con. Notes - Conversion'!B7595 = "8. Transferee of restricted securities", 'Con. Notes - Conversion'!B7595 = "9. Any person (substitution for securities etc.)"),
'Con. Notes - Conversion'!C7595,
IF(
'Con. Notes - Conversion'!B7595 = "",
#N/A,
'Con. Notes - Conversion'!B7595)
)</f>
        <v>#N/A</v>
      </c>
      <c r="G7595" t="e">
        <f>IF(
OR('Con. Notes - No Conversion'!B7595 = "8. Transferee of restricted securities", 'Con. Notes - No Conversion'!B7595 = "9. Any person (substitution for securities etc.)"),
'Con. Notes - No Conversion'!C7595,
IF(
'Con. Notes - No Conversion'!B7595 = "",
#N/A,
'Con. Notes - No Conversion'!B7595)
)</f>
        <v>#N/A</v>
      </c>
    </row>
    <row r="7596" spans="1:7" x14ac:dyDescent="0.25">
      <c r="A7596" t="e">
        <f>IF(
OR(Shares!B7596 = "8. Transferee of restricted securities", Shares!B7596 = "9. Any person (substitution for securities etc.)"),
Shares!C7596,
IF(
Shares!B7596 = "",
#N/A,
Shares!B7596)
)</f>
        <v>#N/A</v>
      </c>
      <c r="B7596" t="e">
        <f>IF(
OR('Shares - LTR - Granted'!B7596 = "8. Transferee of restricted securities", 'Shares - LTR - Granted'!B7596 = "9. Any person (substitution for securities etc.)"),
'Shares - LTR - Granted'!C7596,
IF(
'Shares - LTR - Granted'!B7596 = "",
#N/A,
'Shares - LTR - Granted'!B7596)
)</f>
        <v>#N/A</v>
      </c>
      <c r="C7596" t="e">
        <f>IF(
OR('Performance Securities'!B7596 = "8. Transferee of restricted securities", 'Performance Securities'!B7596 = "9. Any person (substitution for securities etc.)"),
'Performance Securities'!C7596,
IF(
'Performance Securities'!B7596 = "",
#N/A,
'Performance Securities'!B7596)
)</f>
        <v>#N/A</v>
      </c>
      <c r="D7596" t="e">
        <f>IF(
OR('Options or Warrants'!B7596 = "8. Transferee of restricted securities", 'Options or Warrants'!B7596 = "9. Any person (substitution for securities etc.)"),
'Options or Warrants'!C7596,
IF(
'Options or Warrants'!B7596 = "",
#N/A,
'Options or Warrants'!B7596)
)</f>
        <v>#N/A</v>
      </c>
      <c r="E7596" t="e">
        <f>IF(
OR('Options - Free Attaching'!B7596 = "8. Transferee of restricted securities", 'Options - Free Attaching'!B7596 = "9. Any person (substitution for securities etc.)"),
'Options - Free Attaching'!C7596,
IF(
'Options - Free Attaching'!B7596 = "",
#N/A,
'Options - Free Attaching'!B7596)
)</f>
        <v>#N/A</v>
      </c>
      <c r="F7596" t="e">
        <f>IF(
OR('Con. Notes - Conversion'!B7596 = "8. Transferee of restricted securities", 'Con. Notes - Conversion'!B7596 = "9. Any person (substitution for securities etc.)"),
'Con. Notes - Conversion'!C7596,
IF(
'Con. Notes - Conversion'!B7596 = "",
#N/A,
'Con. Notes - Conversion'!B7596)
)</f>
        <v>#N/A</v>
      </c>
      <c r="G7596" t="e">
        <f>IF(
OR('Con. Notes - No Conversion'!B7596 = "8. Transferee of restricted securities", 'Con. Notes - No Conversion'!B7596 = "9. Any person (substitution for securities etc.)"),
'Con. Notes - No Conversion'!C7596,
IF(
'Con. Notes - No Conversion'!B7596 = "",
#N/A,
'Con. Notes - No Conversion'!B7596)
)</f>
        <v>#N/A</v>
      </c>
    </row>
    <row r="7597" spans="1:7" x14ac:dyDescent="0.25">
      <c r="A7597" t="e">
        <f>IF(
OR(Shares!B7597 = "8. Transferee of restricted securities", Shares!B7597 = "9. Any person (substitution for securities etc.)"),
Shares!C7597,
IF(
Shares!B7597 = "",
#N/A,
Shares!B7597)
)</f>
        <v>#N/A</v>
      </c>
      <c r="B7597" t="e">
        <f>IF(
OR('Shares - LTR - Granted'!B7597 = "8. Transferee of restricted securities", 'Shares - LTR - Granted'!B7597 = "9. Any person (substitution for securities etc.)"),
'Shares - LTR - Granted'!C7597,
IF(
'Shares - LTR - Granted'!B7597 = "",
#N/A,
'Shares - LTR - Granted'!B7597)
)</f>
        <v>#N/A</v>
      </c>
      <c r="C7597" t="e">
        <f>IF(
OR('Performance Securities'!B7597 = "8. Transferee of restricted securities", 'Performance Securities'!B7597 = "9. Any person (substitution for securities etc.)"),
'Performance Securities'!C7597,
IF(
'Performance Securities'!B7597 = "",
#N/A,
'Performance Securities'!B7597)
)</f>
        <v>#N/A</v>
      </c>
      <c r="D7597" t="e">
        <f>IF(
OR('Options or Warrants'!B7597 = "8. Transferee of restricted securities", 'Options or Warrants'!B7597 = "9. Any person (substitution for securities etc.)"),
'Options or Warrants'!C7597,
IF(
'Options or Warrants'!B7597 = "",
#N/A,
'Options or Warrants'!B7597)
)</f>
        <v>#N/A</v>
      </c>
      <c r="E7597" t="e">
        <f>IF(
OR('Options - Free Attaching'!B7597 = "8. Transferee of restricted securities", 'Options - Free Attaching'!B7597 = "9. Any person (substitution for securities etc.)"),
'Options - Free Attaching'!C7597,
IF(
'Options - Free Attaching'!B7597 = "",
#N/A,
'Options - Free Attaching'!B7597)
)</f>
        <v>#N/A</v>
      </c>
      <c r="F7597" t="e">
        <f>IF(
OR('Con. Notes - Conversion'!B7597 = "8. Transferee of restricted securities", 'Con. Notes - Conversion'!B7597 = "9. Any person (substitution for securities etc.)"),
'Con. Notes - Conversion'!C7597,
IF(
'Con. Notes - Conversion'!B7597 = "",
#N/A,
'Con. Notes - Conversion'!B7597)
)</f>
        <v>#N/A</v>
      </c>
      <c r="G7597" t="e">
        <f>IF(
OR('Con. Notes - No Conversion'!B7597 = "8. Transferee of restricted securities", 'Con. Notes - No Conversion'!B7597 = "9. Any person (substitution for securities etc.)"),
'Con. Notes - No Conversion'!C7597,
IF(
'Con. Notes - No Conversion'!B7597 = "",
#N/A,
'Con. Notes - No Conversion'!B7597)
)</f>
        <v>#N/A</v>
      </c>
    </row>
    <row r="7598" spans="1:7" x14ac:dyDescent="0.25">
      <c r="A7598" t="e">
        <f>IF(
OR(Shares!B7598 = "8. Transferee of restricted securities", Shares!B7598 = "9. Any person (substitution for securities etc.)"),
Shares!C7598,
IF(
Shares!B7598 = "",
#N/A,
Shares!B7598)
)</f>
        <v>#N/A</v>
      </c>
      <c r="B7598" t="e">
        <f>IF(
OR('Shares - LTR - Granted'!B7598 = "8. Transferee of restricted securities", 'Shares - LTR - Granted'!B7598 = "9. Any person (substitution for securities etc.)"),
'Shares - LTR - Granted'!C7598,
IF(
'Shares - LTR - Granted'!B7598 = "",
#N/A,
'Shares - LTR - Granted'!B7598)
)</f>
        <v>#N/A</v>
      </c>
      <c r="C7598" t="e">
        <f>IF(
OR('Performance Securities'!B7598 = "8. Transferee of restricted securities", 'Performance Securities'!B7598 = "9. Any person (substitution for securities etc.)"),
'Performance Securities'!C7598,
IF(
'Performance Securities'!B7598 = "",
#N/A,
'Performance Securities'!B7598)
)</f>
        <v>#N/A</v>
      </c>
      <c r="D7598" t="e">
        <f>IF(
OR('Options or Warrants'!B7598 = "8. Transferee of restricted securities", 'Options or Warrants'!B7598 = "9. Any person (substitution for securities etc.)"),
'Options or Warrants'!C7598,
IF(
'Options or Warrants'!B7598 = "",
#N/A,
'Options or Warrants'!B7598)
)</f>
        <v>#N/A</v>
      </c>
      <c r="E7598" t="e">
        <f>IF(
OR('Options - Free Attaching'!B7598 = "8. Transferee of restricted securities", 'Options - Free Attaching'!B7598 = "9. Any person (substitution for securities etc.)"),
'Options - Free Attaching'!C7598,
IF(
'Options - Free Attaching'!B7598 = "",
#N/A,
'Options - Free Attaching'!B7598)
)</f>
        <v>#N/A</v>
      </c>
      <c r="F7598" t="e">
        <f>IF(
OR('Con. Notes - Conversion'!B7598 = "8. Transferee of restricted securities", 'Con. Notes - Conversion'!B7598 = "9. Any person (substitution for securities etc.)"),
'Con. Notes - Conversion'!C7598,
IF(
'Con. Notes - Conversion'!B7598 = "",
#N/A,
'Con. Notes - Conversion'!B7598)
)</f>
        <v>#N/A</v>
      </c>
      <c r="G7598" t="e">
        <f>IF(
OR('Con. Notes - No Conversion'!B7598 = "8. Transferee of restricted securities", 'Con. Notes - No Conversion'!B7598 = "9. Any person (substitution for securities etc.)"),
'Con. Notes - No Conversion'!C7598,
IF(
'Con. Notes - No Conversion'!B7598 = "",
#N/A,
'Con. Notes - No Conversion'!B7598)
)</f>
        <v>#N/A</v>
      </c>
    </row>
    <row r="7599" spans="1:7" x14ac:dyDescent="0.25">
      <c r="A7599" t="e">
        <f>IF(
OR(Shares!B7599 = "8. Transferee of restricted securities", Shares!B7599 = "9. Any person (substitution for securities etc.)"),
Shares!C7599,
IF(
Shares!B7599 = "",
#N/A,
Shares!B7599)
)</f>
        <v>#N/A</v>
      </c>
      <c r="B7599" t="e">
        <f>IF(
OR('Shares - LTR - Granted'!B7599 = "8. Transferee of restricted securities", 'Shares - LTR - Granted'!B7599 = "9. Any person (substitution for securities etc.)"),
'Shares - LTR - Granted'!C7599,
IF(
'Shares - LTR - Granted'!B7599 = "",
#N/A,
'Shares - LTR - Granted'!B7599)
)</f>
        <v>#N/A</v>
      </c>
      <c r="C7599" t="e">
        <f>IF(
OR('Performance Securities'!B7599 = "8. Transferee of restricted securities", 'Performance Securities'!B7599 = "9. Any person (substitution for securities etc.)"),
'Performance Securities'!C7599,
IF(
'Performance Securities'!B7599 = "",
#N/A,
'Performance Securities'!B7599)
)</f>
        <v>#N/A</v>
      </c>
      <c r="D7599" t="e">
        <f>IF(
OR('Options or Warrants'!B7599 = "8. Transferee of restricted securities", 'Options or Warrants'!B7599 = "9. Any person (substitution for securities etc.)"),
'Options or Warrants'!C7599,
IF(
'Options or Warrants'!B7599 = "",
#N/A,
'Options or Warrants'!B7599)
)</f>
        <v>#N/A</v>
      </c>
      <c r="E7599" t="e">
        <f>IF(
OR('Options - Free Attaching'!B7599 = "8. Transferee of restricted securities", 'Options - Free Attaching'!B7599 = "9. Any person (substitution for securities etc.)"),
'Options - Free Attaching'!C7599,
IF(
'Options - Free Attaching'!B7599 = "",
#N/A,
'Options - Free Attaching'!B7599)
)</f>
        <v>#N/A</v>
      </c>
      <c r="F7599" t="e">
        <f>IF(
OR('Con. Notes - Conversion'!B7599 = "8. Transferee of restricted securities", 'Con. Notes - Conversion'!B7599 = "9. Any person (substitution for securities etc.)"),
'Con. Notes - Conversion'!C7599,
IF(
'Con. Notes - Conversion'!B7599 = "",
#N/A,
'Con. Notes - Conversion'!B7599)
)</f>
        <v>#N/A</v>
      </c>
      <c r="G7599" t="e">
        <f>IF(
OR('Con. Notes - No Conversion'!B7599 = "8. Transferee of restricted securities", 'Con. Notes - No Conversion'!B7599 = "9. Any person (substitution for securities etc.)"),
'Con. Notes - No Conversion'!C7599,
IF(
'Con. Notes - No Conversion'!B7599 = "",
#N/A,
'Con. Notes - No Conversion'!B7599)
)</f>
        <v>#N/A</v>
      </c>
    </row>
    <row r="7600" spans="1:7" x14ac:dyDescent="0.25">
      <c r="A7600" t="e">
        <f>IF(
OR(Shares!B7600 = "8. Transferee of restricted securities", Shares!B7600 = "9. Any person (substitution for securities etc.)"),
Shares!C7600,
IF(
Shares!B7600 = "",
#N/A,
Shares!B7600)
)</f>
        <v>#N/A</v>
      </c>
      <c r="B7600" t="e">
        <f>IF(
OR('Shares - LTR - Granted'!B7600 = "8. Transferee of restricted securities", 'Shares - LTR - Granted'!B7600 = "9. Any person (substitution for securities etc.)"),
'Shares - LTR - Granted'!C7600,
IF(
'Shares - LTR - Granted'!B7600 = "",
#N/A,
'Shares - LTR - Granted'!B7600)
)</f>
        <v>#N/A</v>
      </c>
      <c r="C7600" t="e">
        <f>IF(
OR('Performance Securities'!B7600 = "8. Transferee of restricted securities", 'Performance Securities'!B7600 = "9. Any person (substitution for securities etc.)"),
'Performance Securities'!C7600,
IF(
'Performance Securities'!B7600 = "",
#N/A,
'Performance Securities'!B7600)
)</f>
        <v>#N/A</v>
      </c>
      <c r="D7600" t="e">
        <f>IF(
OR('Options or Warrants'!B7600 = "8. Transferee of restricted securities", 'Options or Warrants'!B7600 = "9. Any person (substitution for securities etc.)"),
'Options or Warrants'!C7600,
IF(
'Options or Warrants'!B7600 = "",
#N/A,
'Options or Warrants'!B7600)
)</f>
        <v>#N/A</v>
      </c>
      <c r="E7600" t="e">
        <f>IF(
OR('Options - Free Attaching'!B7600 = "8. Transferee of restricted securities", 'Options - Free Attaching'!B7600 = "9. Any person (substitution for securities etc.)"),
'Options - Free Attaching'!C7600,
IF(
'Options - Free Attaching'!B7600 = "",
#N/A,
'Options - Free Attaching'!B7600)
)</f>
        <v>#N/A</v>
      </c>
      <c r="F7600" t="e">
        <f>IF(
OR('Con. Notes - Conversion'!B7600 = "8. Transferee of restricted securities", 'Con. Notes - Conversion'!B7600 = "9. Any person (substitution for securities etc.)"),
'Con. Notes - Conversion'!C7600,
IF(
'Con. Notes - Conversion'!B7600 = "",
#N/A,
'Con. Notes - Conversion'!B7600)
)</f>
        <v>#N/A</v>
      </c>
      <c r="G7600" t="e">
        <f>IF(
OR('Con. Notes - No Conversion'!B7600 = "8. Transferee of restricted securities", 'Con. Notes - No Conversion'!B7600 = "9. Any person (substitution for securities etc.)"),
'Con. Notes - No Conversion'!C7600,
IF(
'Con. Notes - No Conversion'!B7600 = "",
#N/A,
'Con. Notes - No Conversion'!B7600)
)</f>
        <v>#N/A</v>
      </c>
    </row>
    <row r="7601" spans="1:7" x14ac:dyDescent="0.25">
      <c r="A7601" t="e">
        <f>IF(
OR(Shares!B7601 = "8. Transferee of restricted securities", Shares!B7601 = "9. Any person (substitution for securities etc.)"),
Shares!C7601,
IF(
Shares!B7601 = "",
#N/A,
Shares!B7601)
)</f>
        <v>#N/A</v>
      </c>
      <c r="B7601" t="e">
        <f>IF(
OR('Shares - LTR - Granted'!B7601 = "8. Transferee of restricted securities", 'Shares - LTR - Granted'!B7601 = "9. Any person (substitution for securities etc.)"),
'Shares - LTR - Granted'!C7601,
IF(
'Shares - LTR - Granted'!B7601 = "",
#N/A,
'Shares - LTR - Granted'!B7601)
)</f>
        <v>#N/A</v>
      </c>
      <c r="C7601" t="e">
        <f>IF(
OR('Performance Securities'!B7601 = "8. Transferee of restricted securities", 'Performance Securities'!B7601 = "9. Any person (substitution for securities etc.)"),
'Performance Securities'!C7601,
IF(
'Performance Securities'!B7601 = "",
#N/A,
'Performance Securities'!B7601)
)</f>
        <v>#N/A</v>
      </c>
      <c r="D7601" t="e">
        <f>IF(
OR('Options or Warrants'!B7601 = "8. Transferee of restricted securities", 'Options or Warrants'!B7601 = "9. Any person (substitution for securities etc.)"),
'Options or Warrants'!C7601,
IF(
'Options or Warrants'!B7601 = "",
#N/A,
'Options or Warrants'!B7601)
)</f>
        <v>#N/A</v>
      </c>
      <c r="E7601" t="e">
        <f>IF(
OR('Options - Free Attaching'!B7601 = "8. Transferee of restricted securities", 'Options - Free Attaching'!B7601 = "9. Any person (substitution for securities etc.)"),
'Options - Free Attaching'!C7601,
IF(
'Options - Free Attaching'!B7601 = "",
#N/A,
'Options - Free Attaching'!B7601)
)</f>
        <v>#N/A</v>
      </c>
      <c r="F7601" t="e">
        <f>IF(
OR('Con. Notes - Conversion'!B7601 = "8. Transferee of restricted securities", 'Con. Notes - Conversion'!B7601 = "9. Any person (substitution for securities etc.)"),
'Con. Notes - Conversion'!C7601,
IF(
'Con. Notes - Conversion'!B7601 = "",
#N/A,
'Con. Notes - Conversion'!B7601)
)</f>
        <v>#N/A</v>
      </c>
      <c r="G7601" t="e">
        <f>IF(
OR('Con. Notes - No Conversion'!B7601 = "8. Transferee of restricted securities", 'Con. Notes - No Conversion'!B7601 = "9. Any person (substitution for securities etc.)"),
'Con. Notes - No Conversion'!C7601,
IF(
'Con. Notes - No Conversion'!B7601 = "",
#N/A,
'Con. Notes - No Conversion'!B7601)
)</f>
        <v>#N/A</v>
      </c>
    </row>
    <row r="7602" spans="1:7" x14ac:dyDescent="0.25">
      <c r="A7602" t="e">
        <f>IF(
OR(Shares!B7602 = "8. Transferee of restricted securities", Shares!B7602 = "9. Any person (substitution for securities etc.)"),
Shares!C7602,
IF(
Shares!B7602 = "",
#N/A,
Shares!B7602)
)</f>
        <v>#N/A</v>
      </c>
      <c r="B7602" t="e">
        <f>IF(
OR('Shares - LTR - Granted'!B7602 = "8. Transferee of restricted securities", 'Shares - LTR - Granted'!B7602 = "9. Any person (substitution for securities etc.)"),
'Shares - LTR - Granted'!C7602,
IF(
'Shares - LTR - Granted'!B7602 = "",
#N/A,
'Shares - LTR - Granted'!B7602)
)</f>
        <v>#N/A</v>
      </c>
      <c r="C7602" t="e">
        <f>IF(
OR('Performance Securities'!B7602 = "8. Transferee of restricted securities", 'Performance Securities'!B7602 = "9. Any person (substitution for securities etc.)"),
'Performance Securities'!C7602,
IF(
'Performance Securities'!B7602 = "",
#N/A,
'Performance Securities'!B7602)
)</f>
        <v>#N/A</v>
      </c>
      <c r="D7602" t="e">
        <f>IF(
OR('Options or Warrants'!B7602 = "8. Transferee of restricted securities", 'Options or Warrants'!B7602 = "9. Any person (substitution for securities etc.)"),
'Options or Warrants'!C7602,
IF(
'Options or Warrants'!B7602 = "",
#N/A,
'Options or Warrants'!B7602)
)</f>
        <v>#N/A</v>
      </c>
      <c r="E7602" t="e">
        <f>IF(
OR('Options - Free Attaching'!B7602 = "8. Transferee of restricted securities", 'Options - Free Attaching'!B7602 = "9. Any person (substitution for securities etc.)"),
'Options - Free Attaching'!C7602,
IF(
'Options - Free Attaching'!B7602 = "",
#N/A,
'Options - Free Attaching'!B7602)
)</f>
        <v>#N/A</v>
      </c>
      <c r="F7602" t="e">
        <f>IF(
OR('Con. Notes - Conversion'!B7602 = "8. Transferee of restricted securities", 'Con. Notes - Conversion'!B7602 = "9. Any person (substitution for securities etc.)"),
'Con. Notes - Conversion'!C7602,
IF(
'Con. Notes - Conversion'!B7602 = "",
#N/A,
'Con. Notes - Conversion'!B7602)
)</f>
        <v>#N/A</v>
      </c>
      <c r="G7602" t="e">
        <f>IF(
OR('Con. Notes - No Conversion'!B7602 = "8. Transferee of restricted securities", 'Con. Notes - No Conversion'!B7602 = "9. Any person (substitution for securities etc.)"),
'Con. Notes - No Conversion'!C7602,
IF(
'Con. Notes - No Conversion'!B7602 = "",
#N/A,
'Con. Notes - No Conversion'!B7602)
)</f>
        <v>#N/A</v>
      </c>
    </row>
    <row r="7603" spans="1:7" x14ac:dyDescent="0.25">
      <c r="A7603" t="e">
        <f>IF(
OR(Shares!B7603 = "8. Transferee of restricted securities", Shares!B7603 = "9. Any person (substitution for securities etc.)"),
Shares!C7603,
IF(
Shares!B7603 = "",
#N/A,
Shares!B7603)
)</f>
        <v>#N/A</v>
      </c>
      <c r="B7603" t="e">
        <f>IF(
OR('Shares - LTR - Granted'!B7603 = "8. Transferee of restricted securities", 'Shares - LTR - Granted'!B7603 = "9. Any person (substitution for securities etc.)"),
'Shares - LTR - Granted'!C7603,
IF(
'Shares - LTR - Granted'!B7603 = "",
#N/A,
'Shares - LTR - Granted'!B7603)
)</f>
        <v>#N/A</v>
      </c>
      <c r="C7603" t="e">
        <f>IF(
OR('Performance Securities'!B7603 = "8. Transferee of restricted securities", 'Performance Securities'!B7603 = "9. Any person (substitution for securities etc.)"),
'Performance Securities'!C7603,
IF(
'Performance Securities'!B7603 = "",
#N/A,
'Performance Securities'!B7603)
)</f>
        <v>#N/A</v>
      </c>
      <c r="D7603" t="e">
        <f>IF(
OR('Options or Warrants'!B7603 = "8. Transferee of restricted securities", 'Options or Warrants'!B7603 = "9. Any person (substitution for securities etc.)"),
'Options or Warrants'!C7603,
IF(
'Options or Warrants'!B7603 = "",
#N/A,
'Options or Warrants'!B7603)
)</f>
        <v>#N/A</v>
      </c>
      <c r="E7603" t="e">
        <f>IF(
OR('Options - Free Attaching'!B7603 = "8. Transferee of restricted securities", 'Options - Free Attaching'!B7603 = "9. Any person (substitution for securities etc.)"),
'Options - Free Attaching'!C7603,
IF(
'Options - Free Attaching'!B7603 = "",
#N/A,
'Options - Free Attaching'!B7603)
)</f>
        <v>#N/A</v>
      </c>
      <c r="F7603" t="e">
        <f>IF(
OR('Con. Notes - Conversion'!B7603 = "8. Transferee of restricted securities", 'Con. Notes - Conversion'!B7603 = "9. Any person (substitution for securities etc.)"),
'Con. Notes - Conversion'!C7603,
IF(
'Con. Notes - Conversion'!B7603 = "",
#N/A,
'Con. Notes - Conversion'!B7603)
)</f>
        <v>#N/A</v>
      </c>
      <c r="G7603" t="e">
        <f>IF(
OR('Con. Notes - No Conversion'!B7603 = "8. Transferee of restricted securities", 'Con. Notes - No Conversion'!B7603 = "9. Any person (substitution for securities etc.)"),
'Con. Notes - No Conversion'!C7603,
IF(
'Con. Notes - No Conversion'!B7603 = "",
#N/A,
'Con. Notes - No Conversion'!B7603)
)</f>
        <v>#N/A</v>
      </c>
    </row>
    <row r="7604" spans="1:7" x14ac:dyDescent="0.25">
      <c r="A7604" t="e">
        <f>IF(
OR(Shares!B7604 = "8. Transferee of restricted securities", Shares!B7604 = "9. Any person (substitution for securities etc.)"),
Shares!C7604,
IF(
Shares!B7604 = "",
#N/A,
Shares!B7604)
)</f>
        <v>#N/A</v>
      </c>
      <c r="B7604" t="e">
        <f>IF(
OR('Shares - LTR - Granted'!B7604 = "8. Transferee of restricted securities", 'Shares - LTR - Granted'!B7604 = "9. Any person (substitution for securities etc.)"),
'Shares - LTR - Granted'!C7604,
IF(
'Shares - LTR - Granted'!B7604 = "",
#N/A,
'Shares - LTR - Granted'!B7604)
)</f>
        <v>#N/A</v>
      </c>
      <c r="C7604" t="e">
        <f>IF(
OR('Performance Securities'!B7604 = "8. Transferee of restricted securities", 'Performance Securities'!B7604 = "9. Any person (substitution for securities etc.)"),
'Performance Securities'!C7604,
IF(
'Performance Securities'!B7604 = "",
#N/A,
'Performance Securities'!B7604)
)</f>
        <v>#N/A</v>
      </c>
      <c r="D7604" t="e">
        <f>IF(
OR('Options or Warrants'!B7604 = "8. Transferee of restricted securities", 'Options or Warrants'!B7604 = "9. Any person (substitution for securities etc.)"),
'Options or Warrants'!C7604,
IF(
'Options or Warrants'!B7604 = "",
#N/A,
'Options or Warrants'!B7604)
)</f>
        <v>#N/A</v>
      </c>
      <c r="E7604" t="e">
        <f>IF(
OR('Options - Free Attaching'!B7604 = "8. Transferee of restricted securities", 'Options - Free Attaching'!B7604 = "9. Any person (substitution for securities etc.)"),
'Options - Free Attaching'!C7604,
IF(
'Options - Free Attaching'!B7604 = "",
#N/A,
'Options - Free Attaching'!B7604)
)</f>
        <v>#N/A</v>
      </c>
      <c r="F7604" t="e">
        <f>IF(
OR('Con. Notes - Conversion'!B7604 = "8. Transferee of restricted securities", 'Con. Notes - Conversion'!B7604 = "9. Any person (substitution for securities etc.)"),
'Con. Notes - Conversion'!C7604,
IF(
'Con. Notes - Conversion'!B7604 = "",
#N/A,
'Con. Notes - Conversion'!B7604)
)</f>
        <v>#N/A</v>
      </c>
      <c r="G7604" t="e">
        <f>IF(
OR('Con. Notes - No Conversion'!B7604 = "8. Transferee of restricted securities", 'Con. Notes - No Conversion'!B7604 = "9. Any person (substitution for securities etc.)"),
'Con. Notes - No Conversion'!C7604,
IF(
'Con. Notes - No Conversion'!B7604 = "",
#N/A,
'Con. Notes - No Conversion'!B7604)
)</f>
        <v>#N/A</v>
      </c>
    </row>
    <row r="7605" spans="1:7" x14ac:dyDescent="0.25">
      <c r="A7605" t="e">
        <f>IF(
OR(Shares!B7605 = "8. Transferee of restricted securities", Shares!B7605 = "9. Any person (substitution for securities etc.)"),
Shares!C7605,
IF(
Shares!B7605 = "",
#N/A,
Shares!B7605)
)</f>
        <v>#N/A</v>
      </c>
      <c r="B7605" t="e">
        <f>IF(
OR('Shares - LTR - Granted'!B7605 = "8. Transferee of restricted securities", 'Shares - LTR - Granted'!B7605 = "9. Any person (substitution for securities etc.)"),
'Shares - LTR - Granted'!C7605,
IF(
'Shares - LTR - Granted'!B7605 = "",
#N/A,
'Shares - LTR - Granted'!B7605)
)</f>
        <v>#N/A</v>
      </c>
      <c r="C7605" t="e">
        <f>IF(
OR('Performance Securities'!B7605 = "8. Transferee of restricted securities", 'Performance Securities'!B7605 = "9. Any person (substitution for securities etc.)"),
'Performance Securities'!C7605,
IF(
'Performance Securities'!B7605 = "",
#N/A,
'Performance Securities'!B7605)
)</f>
        <v>#N/A</v>
      </c>
      <c r="D7605" t="e">
        <f>IF(
OR('Options or Warrants'!B7605 = "8. Transferee of restricted securities", 'Options or Warrants'!B7605 = "9. Any person (substitution for securities etc.)"),
'Options or Warrants'!C7605,
IF(
'Options or Warrants'!B7605 = "",
#N/A,
'Options or Warrants'!B7605)
)</f>
        <v>#N/A</v>
      </c>
      <c r="E7605" t="e">
        <f>IF(
OR('Options - Free Attaching'!B7605 = "8. Transferee of restricted securities", 'Options - Free Attaching'!B7605 = "9. Any person (substitution for securities etc.)"),
'Options - Free Attaching'!C7605,
IF(
'Options - Free Attaching'!B7605 = "",
#N/A,
'Options - Free Attaching'!B7605)
)</f>
        <v>#N/A</v>
      </c>
      <c r="F7605" t="e">
        <f>IF(
OR('Con. Notes - Conversion'!B7605 = "8. Transferee of restricted securities", 'Con. Notes - Conversion'!B7605 = "9. Any person (substitution for securities etc.)"),
'Con. Notes - Conversion'!C7605,
IF(
'Con. Notes - Conversion'!B7605 = "",
#N/A,
'Con. Notes - Conversion'!B7605)
)</f>
        <v>#N/A</v>
      </c>
      <c r="G7605" t="e">
        <f>IF(
OR('Con. Notes - No Conversion'!B7605 = "8. Transferee of restricted securities", 'Con. Notes - No Conversion'!B7605 = "9. Any person (substitution for securities etc.)"),
'Con. Notes - No Conversion'!C7605,
IF(
'Con. Notes - No Conversion'!B7605 = "",
#N/A,
'Con. Notes - No Conversion'!B7605)
)</f>
        <v>#N/A</v>
      </c>
    </row>
    <row r="7606" spans="1:7" x14ac:dyDescent="0.25">
      <c r="A7606" t="e">
        <f>IF(
OR(Shares!B7606 = "8. Transferee of restricted securities", Shares!B7606 = "9. Any person (substitution for securities etc.)"),
Shares!C7606,
IF(
Shares!B7606 = "",
#N/A,
Shares!B7606)
)</f>
        <v>#N/A</v>
      </c>
      <c r="B7606" t="e">
        <f>IF(
OR('Shares - LTR - Granted'!B7606 = "8. Transferee of restricted securities", 'Shares - LTR - Granted'!B7606 = "9. Any person (substitution for securities etc.)"),
'Shares - LTR - Granted'!C7606,
IF(
'Shares - LTR - Granted'!B7606 = "",
#N/A,
'Shares - LTR - Granted'!B7606)
)</f>
        <v>#N/A</v>
      </c>
      <c r="C7606" t="e">
        <f>IF(
OR('Performance Securities'!B7606 = "8. Transferee of restricted securities", 'Performance Securities'!B7606 = "9. Any person (substitution for securities etc.)"),
'Performance Securities'!C7606,
IF(
'Performance Securities'!B7606 = "",
#N/A,
'Performance Securities'!B7606)
)</f>
        <v>#N/A</v>
      </c>
      <c r="D7606" t="e">
        <f>IF(
OR('Options or Warrants'!B7606 = "8. Transferee of restricted securities", 'Options or Warrants'!B7606 = "9. Any person (substitution for securities etc.)"),
'Options or Warrants'!C7606,
IF(
'Options or Warrants'!B7606 = "",
#N/A,
'Options or Warrants'!B7606)
)</f>
        <v>#N/A</v>
      </c>
      <c r="E7606" t="e">
        <f>IF(
OR('Options - Free Attaching'!B7606 = "8. Transferee of restricted securities", 'Options - Free Attaching'!B7606 = "9. Any person (substitution for securities etc.)"),
'Options - Free Attaching'!C7606,
IF(
'Options - Free Attaching'!B7606 = "",
#N/A,
'Options - Free Attaching'!B7606)
)</f>
        <v>#N/A</v>
      </c>
      <c r="F7606" t="e">
        <f>IF(
OR('Con. Notes - Conversion'!B7606 = "8. Transferee of restricted securities", 'Con. Notes - Conversion'!B7606 = "9. Any person (substitution for securities etc.)"),
'Con. Notes - Conversion'!C7606,
IF(
'Con. Notes - Conversion'!B7606 = "",
#N/A,
'Con. Notes - Conversion'!B7606)
)</f>
        <v>#N/A</v>
      </c>
      <c r="G7606" t="e">
        <f>IF(
OR('Con. Notes - No Conversion'!B7606 = "8. Transferee of restricted securities", 'Con. Notes - No Conversion'!B7606 = "9. Any person (substitution for securities etc.)"),
'Con. Notes - No Conversion'!C7606,
IF(
'Con. Notes - No Conversion'!B7606 = "",
#N/A,
'Con. Notes - No Conversion'!B7606)
)</f>
        <v>#N/A</v>
      </c>
    </row>
    <row r="7607" spans="1:7" x14ac:dyDescent="0.25">
      <c r="A7607" t="e">
        <f>IF(
OR(Shares!B7607 = "8. Transferee of restricted securities", Shares!B7607 = "9. Any person (substitution for securities etc.)"),
Shares!C7607,
IF(
Shares!B7607 = "",
#N/A,
Shares!B7607)
)</f>
        <v>#N/A</v>
      </c>
      <c r="B7607" t="e">
        <f>IF(
OR('Shares - LTR - Granted'!B7607 = "8. Transferee of restricted securities", 'Shares - LTR - Granted'!B7607 = "9. Any person (substitution for securities etc.)"),
'Shares - LTR - Granted'!C7607,
IF(
'Shares - LTR - Granted'!B7607 = "",
#N/A,
'Shares - LTR - Granted'!B7607)
)</f>
        <v>#N/A</v>
      </c>
      <c r="C7607" t="e">
        <f>IF(
OR('Performance Securities'!B7607 = "8. Transferee of restricted securities", 'Performance Securities'!B7607 = "9. Any person (substitution for securities etc.)"),
'Performance Securities'!C7607,
IF(
'Performance Securities'!B7607 = "",
#N/A,
'Performance Securities'!B7607)
)</f>
        <v>#N/A</v>
      </c>
      <c r="D7607" t="e">
        <f>IF(
OR('Options or Warrants'!B7607 = "8. Transferee of restricted securities", 'Options or Warrants'!B7607 = "9. Any person (substitution for securities etc.)"),
'Options or Warrants'!C7607,
IF(
'Options or Warrants'!B7607 = "",
#N/A,
'Options or Warrants'!B7607)
)</f>
        <v>#N/A</v>
      </c>
      <c r="E7607" t="e">
        <f>IF(
OR('Options - Free Attaching'!B7607 = "8. Transferee of restricted securities", 'Options - Free Attaching'!B7607 = "9. Any person (substitution for securities etc.)"),
'Options - Free Attaching'!C7607,
IF(
'Options - Free Attaching'!B7607 = "",
#N/A,
'Options - Free Attaching'!B7607)
)</f>
        <v>#N/A</v>
      </c>
      <c r="F7607" t="e">
        <f>IF(
OR('Con. Notes - Conversion'!B7607 = "8. Transferee of restricted securities", 'Con. Notes - Conversion'!B7607 = "9. Any person (substitution for securities etc.)"),
'Con. Notes - Conversion'!C7607,
IF(
'Con. Notes - Conversion'!B7607 = "",
#N/A,
'Con. Notes - Conversion'!B7607)
)</f>
        <v>#N/A</v>
      </c>
      <c r="G7607" t="e">
        <f>IF(
OR('Con. Notes - No Conversion'!B7607 = "8. Transferee of restricted securities", 'Con. Notes - No Conversion'!B7607 = "9. Any person (substitution for securities etc.)"),
'Con. Notes - No Conversion'!C7607,
IF(
'Con. Notes - No Conversion'!B7607 = "",
#N/A,
'Con. Notes - No Conversion'!B7607)
)</f>
        <v>#N/A</v>
      </c>
    </row>
    <row r="7608" spans="1:7" x14ac:dyDescent="0.25">
      <c r="A7608" t="e">
        <f>IF(
OR(Shares!B7608 = "8. Transferee of restricted securities", Shares!B7608 = "9. Any person (substitution for securities etc.)"),
Shares!C7608,
IF(
Shares!B7608 = "",
#N/A,
Shares!B7608)
)</f>
        <v>#N/A</v>
      </c>
      <c r="B7608" t="e">
        <f>IF(
OR('Shares - LTR - Granted'!B7608 = "8. Transferee of restricted securities", 'Shares - LTR - Granted'!B7608 = "9. Any person (substitution for securities etc.)"),
'Shares - LTR - Granted'!C7608,
IF(
'Shares - LTR - Granted'!B7608 = "",
#N/A,
'Shares - LTR - Granted'!B7608)
)</f>
        <v>#N/A</v>
      </c>
      <c r="C7608" t="e">
        <f>IF(
OR('Performance Securities'!B7608 = "8. Transferee of restricted securities", 'Performance Securities'!B7608 = "9. Any person (substitution for securities etc.)"),
'Performance Securities'!C7608,
IF(
'Performance Securities'!B7608 = "",
#N/A,
'Performance Securities'!B7608)
)</f>
        <v>#N/A</v>
      </c>
      <c r="D7608" t="e">
        <f>IF(
OR('Options or Warrants'!B7608 = "8. Transferee of restricted securities", 'Options or Warrants'!B7608 = "9. Any person (substitution for securities etc.)"),
'Options or Warrants'!C7608,
IF(
'Options or Warrants'!B7608 = "",
#N/A,
'Options or Warrants'!B7608)
)</f>
        <v>#N/A</v>
      </c>
      <c r="E7608" t="e">
        <f>IF(
OR('Options - Free Attaching'!B7608 = "8. Transferee of restricted securities", 'Options - Free Attaching'!B7608 = "9. Any person (substitution for securities etc.)"),
'Options - Free Attaching'!C7608,
IF(
'Options - Free Attaching'!B7608 = "",
#N/A,
'Options - Free Attaching'!B7608)
)</f>
        <v>#N/A</v>
      </c>
      <c r="F7608" t="e">
        <f>IF(
OR('Con. Notes - Conversion'!B7608 = "8. Transferee of restricted securities", 'Con. Notes - Conversion'!B7608 = "9. Any person (substitution for securities etc.)"),
'Con. Notes - Conversion'!C7608,
IF(
'Con. Notes - Conversion'!B7608 = "",
#N/A,
'Con. Notes - Conversion'!B7608)
)</f>
        <v>#N/A</v>
      </c>
      <c r="G7608" t="e">
        <f>IF(
OR('Con. Notes - No Conversion'!B7608 = "8. Transferee of restricted securities", 'Con. Notes - No Conversion'!B7608 = "9. Any person (substitution for securities etc.)"),
'Con. Notes - No Conversion'!C7608,
IF(
'Con. Notes - No Conversion'!B7608 = "",
#N/A,
'Con. Notes - No Conversion'!B7608)
)</f>
        <v>#N/A</v>
      </c>
    </row>
    <row r="7609" spans="1:7" x14ac:dyDescent="0.25">
      <c r="A7609" t="e">
        <f>IF(
OR(Shares!B7609 = "8. Transferee of restricted securities", Shares!B7609 = "9. Any person (substitution for securities etc.)"),
Shares!C7609,
IF(
Shares!B7609 = "",
#N/A,
Shares!B7609)
)</f>
        <v>#N/A</v>
      </c>
      <c r="B7609" t="e">
        <f>IF(
OR('Shares - LTR - Granted'!B7609 = "8. Transferee of restricted securities", 'Shares - LTR - Granted'!B7609 = "9. Any person (substitution for securities etc.)"),
'Shares - LTR - Granted'!C7609,
IF(
'Shares - LTR - Granted'!B7609 = "",
#N/A,
'Shares - LTR - Granted'!B7609)
)</f>
        <v>#N/A</v>
      </c>
      <c r="C7609" t="e">
        <f>IF(
OR('Performance Securities'!B7609 = "8. Transferee of restricted securities", 'Performance Securities'!B7609 = "9. Any person (substitution for securities etc.)"),
'Performance Securities'!C7609,
IF(
'Performance Securities'!B7609 = "",
#N/A,
'Performance Securities'!B7609)
)</f>
        <v>#N/A</v>
      </c>
      <c r="D7609" t="e">
        <f>IF(
OR('Options or Warrants'!B7609 = "8. Transferee of restricted securities", 'Options or Warrants'!B7609 = "9. Any person (substitution for securities etc.)"),
'Options or Warrants'!C7609,
IF(
'Options or Warrants'!B7609 = "",
#N/A,
'Options or Warrants'!B7609)
)</f>
        <v>#N/A</v>
      </c>
      <c r="E7609" t="e">
        <f>IF(
OR('Options - Free Attaching'!B7609 = "8. Transferee of restricted securities", 'Options - Free Attaching'!B7609 = "9. Any person (substitution for securities etc.)"),
'Options - Free Attaching'!C7609,
IF(
'Options - Free Attaching'!B7609 = "",
#N/A,
'Options - Free Attaching'!B7609)
)</f>
        <v>#N/A</v>
      </c>
      <c r="F7609" t="e">
        <f>IF(
OR('Con. Notes - Conversion'!B7609 = "8. Transferee of restricted securities", 'Con. Notes - Conversion'!B7609 = "9. Any person (substitution for securities etc.)"),
'Con. Notes - Conversion'!C7609,
IF(
'Con. Notes - Conversion'!B7609 = "",
#N/A,
'Con. Notes - Conversion'!B7609)
)</f>
        <v>#N/A</v>
      </c>
      <c r="G7609" t="e">
        <f>IF(
OR('Con. Notes - No Conversion'!B7609 = "8. Transferee of restricted securities", 'Con. Notes - No Conversion'!B7609 = "9. Any person (substitution for securities etc.)"),
'Con. Notes - No Conversion'!C7609,
IF(
'Con. Notes - No Conversion'!B7609 = "",
#N/A,
'Con. Notes - No Conversion'!B7609)
)</f>
        <v>#N/A</v>
      </c>
    </row>
    <row r="7610" spans="1:7" x14ac:dyDescent="0.25">
      <c r="A7610" t="e">
        <f>IF(
OR(Shares!B7610 = "8. Transferee of restricted securities", Shares!B7610 = "9. Any person (substitution for securities etc.)"),
Shares!C7610,
IF(
Shares!B7610 = "",
#N/A,
Shares!B7610)
)</f>
        <v>#N/A</v>
      </c>
      <c r="B7610" t="e">
        <f>IF(
OR('Shares - LTR - Granted'!B7610 = "8. Transferee of restricted securities", 'Shares - LTR - Granted'!B7610 = "9. Any person (substitution for securities etc.)"),
'Shares - LTR - Granted'!C7610,
IF(
'Shares - LTR - Granted'!B7610 = "",
#N/A,
'Shares - LTR - Granted'!B7610)
)</f>
        <v>#N/A</v>
      </c>
      <c r="C7610" t="e">
        <f>IF(
OR('Performance Securities'!B7610 = "8. Transferee of restricted securities", 'Performance Securities'!B7610 = "9. Any person (substitution for securities etc.)"),
'Performance Securities'!C7610,
IF(
'Performance Securities'!B7610 = "",
#N/A,
'Performance Securities'!B7610)
)</f>
        <v>#N/A</v>
      </c>
      <c r="D7610" t="e">
        <f>IF(
OR('Options or Warrants'!B7610 = "8. Transferee of restricted securities", 'Options or Warrants'!B7610 = "9. Any person (substitution for securities etc.)"),
'Options or Warrants'!C7610,
IF(
'Options or Warrants'!B7610 = "",
#N/A,
'Options or Warrants'!B7610)
)</f>
        <v>#N/A</v>
      </c>
      <c r="E7610" t="e">
        <f>IF(
OR('Options - Free Attaching'!B7610 = "8. Transferee of restricted securities", 'Options - Free Attaching'!B7610 = "9. Any person (substitution for securities etc.)"),
'Options - Free Attaching'!C7610,
IF(
'Options - Free Attaching'!B7610 = "",
#N/A,
'Options - Free Attaching'!B7610)
)</f>
        <v>#N/A</v>
      </c>
      <c r="F7610" t="e">
        <f>IF(
OR('Con. Notes - Conversion'!B7610 = "8. Transferee of restricted securities", 'Con. Notes - Conversion'!B7610 = "9. Any person (substitution for securities etc.)"),
'Con. Notes - Conversion'!C7610,
IF(
'Con. Notes - Conversion'!B7610 = "",
#N/A,
'Con. Notes - Conversion'!B7610)
)</f>
        <v>#N/A</v>
      </c>
      <c r="G7610" t="e">
        <f>IF(
OR('Con. Notes - No Conversion'!B7610 = "8. Transferee of restricted securities", 'Con. Notes - No Conversion'!B7610 = "9. Any person (substitution for securities etc.)"),
'Con. Notes - No Conversion'!C7610,
IF(
'Con. Notes - No Conversion'!B7610 = "",
#N/A,
'Con. Notes - No Conversion'!B7610)
)</f>
        <v>#N/A</v>
      </c>
    </row>
    <row r="7611" spans="1:7" x14ac:dyDescent="0.25">
      <c r="A7611" t="e">
        <f>IF(
OR(Shares!B7611 = "8. Transferee of restricted securities", Shares!B7611 = "9. Any person (substitution for securities etc.)"),
Shares!C7611,
IF(
Shares!B7611 = "",
#N/A,
Shares!B7611)
)</f>
        <v>#N/A</v>
      </c>
      <c r="B7611" t="e">
        <f>IF(
OR('Shares - LTR - Granted'!B7611 = "8. Transferee of restricted securities", 'Shares - LTR - Granted'!B7611 = "9. Any person (substitution for securities etc.)"),
'Shares - LTR - Granted'!C7611,
IF(
'Shares - LTR - Granted'!B7611 = "",
#N/A,
'Shares - LTR - Granted'!B7611)
)</f>
        <v>#N/A</v>
      </c>
      <c r="C7611" t="e">
        <f>IF(
OR('Performance Securities'!B7611 = "8. Transferee of restricted securities", 'Performance Securities'!B7611 = "9. Any person (substitution for securities etc.)"),
'Performance Securities'!C7611,
IF(
'Performance Securities'!B7611 = "",
#N/A,
'Performance Securities'!B7611)
)</f>
        <v>#N/A</v>
      </c>
      <c r="D7611" t="e">
        <f>IF(
OR('Options or Warrants'!B7611 = "8. Transferee of restricted securities", 'Options or Warrants'!B7611 = "9. Any person (substitution for securities etc.)"),
'Options or Warrants'!C7611,
IF(
'Options or Warrants'!B7611 = "",
#N/A,
'Options or Warrants'!B7611)
)</f>
        <v>#N/A</v>
      </c>
      <c r="E7611" t="e">
        <f>IF(
OR('Options - Free Attaching'!B7611 = "8. Transferee of restricted securities", 'Options - Free Attaching'!B7611 = "9. Any person (substitution for securities etc.)"),
'Options - Free Attaching'!C7611,
IF(
'Options - Free Attaching'!B7611 = "",
#N/A,
'Options - Free Attaching'!B7611)
)</f>
        <v>#N/A</v>
      </c>
      <c r="F7611" t="e">
        <f>IF(
OR('Con. Notes - Conversion'!B7611 = "8. Transferee of restricted securities", 'Con. Notes - Conversion'!B7611 = "9. Any person (substitution for securities etc.)"),
'Con. Notes - Conversion'!C7611,
IF(
'Con. Notes - Conversion'!B7611 = "",
#N/A,
'Con. Notes - Conversion'!B7611)
)</f>
        <v>#N/A</v>
      </c>
      <c r="G7611" t="e">
        <f>IF(
OR('Con. Notes - No Conversion'!B7611 = "8. Transferee of restricted securities", 'Con. Notes - No Conversion'!B7611 = "9. Any person (substitution for securities etc.)"),
'Con. Notes - No Conversion'!C7611,
IF(
'Con. Notes - No Conversion'!B7611 = "",
#N/A,
'Con. Notes - No Conversion'!B7611)
)</f>
        <v>#N/A</v>
      </c>
    </row>
    <row r="7612" spans="1:7" x14ac:dyDescent="0.25">
      <c r="A7612" t="e">
        <f>IF(
OR(Shares!B7612 = "8. Transferee of restricted securities", Shares!B7612 = "9. Any person (substitution for securities etc.)"),
Shares!C7612,
IF(
Shares!B7612 = "",
#N/A,
Shares!B7612)
)</f>
        <v>#N/A</v>
      </c>
      <c r="B7612" t="e">
        <f>IF(
OR('Shares - LTR - Granted'!B7612 = "8. Transferee of restricted securities", 'Shares - LTR - Granted'!B7612 = "9. Any person (substitution for securities etc.)"),
'Shares - LTR - Granted'!C7612,
IF(
'Shares - LTR - Granted'!B7612 = "",
#N/A,
'Shares - LTR - Granted'!B7612)
)</f>
        <v>#N/A</v>
      </c>
      <c r="C7612" t="e">
        <f>IF(
OR('Performance Securities'!B7612 = "8. Transferee of restricted securities", 'Performance Securities'!B7612 = "9. Any person (substitution for securities etc.)"),
'Performance Securities'!C7612,
IF(
'Performance Securities'!B7612 = "",
#N/A,
'Performance Securities'!B7612)
)</f>
        <v>#N/A</v>
      </c>
      <c r="D7612" t="e">
        <f>IF(
OR('Options or Warrants'!B7612 = "8. Transferee of restricted securities", 'Options or Warrants'!B7612 = "9. Any person (substitution for securities etc.)"),
'Options or Warrants'!C7612,
IF(
'Options or Warrants'!B7612 = "",
#N/A,
'Options or Warrants'!B7612)
)</f>
        <v>#N/A</v>
      </c>
      <c r="E7612" t="e">
        <f>IF(
OR('Options - Free Attaching'!B7612 = "8. Transferee of restricted securities", 'Options - Free Attaching'!B7612 = "9. Any person (substitution for securities etc.)"),
'Options - Free Attaching'!C7612,
IF(
'Options - Free Attaching'!B7612 = "",
#N/A,
'Options - Free Attaching'!B7612)
)</f>
        <v>#N/A</v>
      </c>
      <c r="F7612" t="e">
        <f>IF(
OR('Con. Notes - Conversion'!B7612 = "8. Transferee of restricted securities", 'Con. Notes - Conversion'!B7612 = "9. Any person (substitution for securities etc.)"),
'Con. Notes - Conversion'!C7612,
IF(
'Con. Notes - Conversion'!B7612 = "",
#N/A,
'Con. Notes - Conversion'!B7612)
)</f>
        <v>#N/A</v>
      </c>
      <c r="G7612" t="e">
        <f>IF(
OR('Con. Notes - No Conversion'!B7612 = "8. Transferee of restricted securities", 'Con. Notes - No Conversion'!B7612 = "9. Any person (substitution for securities etc.)"),
'Con. Notes - No Conversion'!C7612,
IF(
'Con. Notes - No Conversion'!B7612 = "",
#N/A,
'Con. Notes - No Conversion'!B7612)
)</f>
        <v>#N/A</v>
      </c>
    </row>
    <row r="7613" spans="1:7" x14ac:dyDescent="0.25">
      <c r="A7613" t="e">
        <f>IF(
OR(Shares!B7613 = "8. Transferee of restricted securities", Shares!B7613 = "9. Any person (substitution for securities etc.)"),
Shares!C7613,
IF(
Shares!B7613 = "",
#N/A,
Shares!B7613)
)</f>
        <v>#N/A</v>
      </c>
      <c r="B7613" t="e">
        <f>IF(
OR('Shares - LTR - Granted'!B7613 = "8. Transferee of restricted securities", 'Shares - LTR - Granted'!B7613 = "9. Any person (substitution for securities etc.)"),
'Shares - LTR - Granted'!C7613,
IF(
'Shares - LTR - Granted'!B7613 = "",
#N/A,
'Shares - LTR - Granted'!B7613)
)</f>
        <v>#N/A</v>
      </c>
      <c r="C7613" t="e">
        <f>IF(
OR('Performance Securities'!B7613 = "8. Transferee of restricted securities", 'Performance Securities'!B7613 = "9. Any person (substitution for securities etc.)"),
'Performance Securities'!C7613,
IF(
'Performance Securities'!B7613 = "",
#N/A,
'Performance Securities'!B7613)
)</f>
        <v>#N/A</v>
      </c>
      <c r="D7613" t="e">
        <f>IF(
OR('Options or Warrants'!B7613 = "8. Transferee of restricted securities", 'Options or Warrants'!B7613 = "9. Any person (substitution for securities etc.)"),
'Options or Warrants'!C7613,
IF(
'Options or Warrants'!B7613 = "",
#N/A,
'Options or Warrants'!B7613)
)</f>
        <v>#N/A</v>
      </c>
      <c r="E7613" t="e">
        <f>IF(
OR('Options - Free Attaching'!B7613 = "8. Transferee of restricted securities", 'Options - Free Attaching'!B7613 = "9. Any person (substitution for securities etc.)"),
'Options - Free Attaching'!C7613,
IF(
'Options - Free Attaching'!B7613 = "",
#N/A,
'Options - Free Attaching'!B7613)
)</f>
        <v>#N/A</v>
      </c>
      <c r="F7613" t="e">
        <f>IF(
OR('Con. Notes - Conversion'!B7613 = "8. Transferee of restricted securities", 'Con. Notes - Conversion'!B7613 = "9. Any person (substitution for securities etc.)"),
'Con. Notes - Conversion'!C7613,
IF(
'Con. Notes - Conversion'!B7613 = "",
#N/A,
'Con. Notes - Conversion'!B7613)
)</f>
        <v>#N/A</v>
      </c>
      <c r="G7613" t="e">
        <f>IF(
OR('Con. Notes - No Conversion'!B7613 = "8. Transferee of restricted securities", 'Con. Notes - No Conversion'!B7613 = "9. Any person (substitution for securities etc.)"),
'Con. Notes - No Conversion'!C7613,
IF(
'Con. Notes - No Conversion'!B7613 = "",
#N/A,
'Con. Notes - No Conversion'!B7613)
)</f>
        <v>#N/A</v>
      </c>
    </row>
    <row r="7614" spans="1:7" x14ac:dyDescent="0.25">
      <c r="A7614" t="e">
        <f>IF(
OR(Shares!B7614 = "8. Transferee of restricted securities", Shares!B7614 = "9. Any person (substitution for securities etc.)"),
Shares!C7614,
IF(
Shares!B7614 = "",
#N/A,
Shares!B7614)
)</f>
        <v>#N/A</v>
      </c>
      <c r="B7614" t="e">
        <f>IF(
OR('Shares - LTR - Granted'!B7614 = "8. Transferee of restricted securities", 'Shares - LTR - Granted'!B7614 = "9. Any person (substitution for securities etc.)"),
'Shares - LTR - Granted'!C7614,
IF(
'Shares - LTR - Granted'!B7614 = "",
#N/A,
'Shares - LTR - Granted'!B7614)
)</f>
        <v>#N/A</v>
      </c>
      <c r="C7614" t="e">
        <f>IF(
OR('Performance Securities'!B7614 = "8. Transferee of restricted securities", 'Performance Securities'!B7614 = "9. Any person (substitution for securities etc.)"),
'Performance Securities'!C7614,
IF(
'Performance Securities'!B7614 = "",
#N/A,
'Performance Securities'!B7614)
)</f>
        <v>#N/A</v>
      </c>
      <c r="D7614" t="e">
        <f>IF(
OR('Options or Warrants'!B7614 = "8. Transferee of restricted securities", 'Options or Warrants'!B7614 = "9. Any person (substitution for securities etc.)"),
'Options or Warrants'!C7614,
IF(
'Options or Warrants'!B7614 = "",
#N/A,
'Options or Warrants'!B7614)
)</f>
        <v>#N/A</v>
      </c>
      <c r="E7614" t="e">
        <f>IF(
OR('Options - Free Attaching'!B7614 = "8. Transferee of restricted securities", 'Options - Free Attaching'!B7614 = "9. Any person (substitution for securities etc.)"),
'Options - Free Attaching'!C7614,
IF(
'Options - Free Attaching'!B7614 = "",
#N/A,
'Options - Free Attaching'!B7614)
)</f>
        <v>#N/A</v>
      </c>
      <c r="F7614" t="e">
        <f>IF(
OR('Con. Notes - Conversion'!B7614 = "8. Transferee of restricted securities", 'Con. Notes - Conversion'!B7614 = "9. Any person (substitution for securities etc.)"),
'Con. Notes - Conversion'!C7614,
IF(
'Con. Notes - Conversion'!B7614 = "",
#N/A,
'Con. Notes - Conversion'!B7614)
)</f>
        <v>#N/A</v>
      </c>
      <c r="G7614" t="e">
        <f>IF(
OR('Con. Notes - No Conversion'!B7614 = "8. Transferee of restricted securities", 'Con. Notes - No Conversion'!B7614 = "9. Any person (substitution for securities etc.)"),
'Con. Notes - No Conversion'!C7614,
IF(
'Con. Notes - No Conversion'!B7614 = "",
#N/A,
'Con. Notes - No Conversion'!B7614)
)</f>
        <v>#N/A</v>
      </c>
    </row>
    <row r="7615" spans="1:7" x14ac:dyDescent="0.25">
      <c r="A7615" t="e">
        <f>IF(
OR(Shares!B7615 = "8. Transferee of restricted securities", Shares!B7615 = "9. Any person (substitution for securities etc.)"),
Shares!C7615,
IF(
Shares!B7615 = "",
#N/A,
Shares!B7615)
)</f>
        <v>#N/A</v>
      </c>
      <c r="B7615" t="e">
        <f>IF(
OR('Shares - LTR - Granted'!B7615 = "8. Transferee of restricted securities", 'Shares - LTR - Granted'!B7615 = "9. Any person (substitution for securities etc.)"),
'Shares - LTR - Granted'!C7615,
IF(
'Shares - LTR - Granted'!B7615 = "",
#N/A,
'Shares - LTR - Granted'!B7615)
)</f>
        <v>#N/A</v>
      </c>
      <c r="C7615" t="e">
        <f>IF(
OR('Performance Securities'!B7615 = "8. Transferee of restricted securities", 'Performance Securities'!B7615 = "9. Any person (substitution for securities etc.)"),
'Performance Securities'!C7615,
IF(
'Performance Securities'!B7615 = "",
#N/A,
'Performance Securities'!B7615)
)</f>
        <v>#N/A</v>
      </c>
      <c r="D7615" t="e">
        <f>IF(
OR('Options or Warrants'!B7615 = "8. Transferee of restricted securities", 'Options or Warrants'!B7615 = "9. Any person (substitution for securities etc.)"),
'Options or Warrants'!C7615,
IF(
'Options or Warrants'!B7615 = "",
#N/A,
'Options or Warrants'!B7615)
)</f>
        <v>#N/A</v>
      </c>
      <c r="E7615" t="e">
        <f>IF(
OR('Options - Free Attaching'!B7615 = "8. Transferee of restricted securities", 'Options - Free Attaching'!B7615 = "9. Any person (substitution for securities etc.)"),
'Options - Free Attaching'!C7615,
IF(
'Options - Free Attaching'!B7615 = "",
#N/A,
'Options - Free Attaching'!B7615)
)</f>
        <v>#N/A</v>
      </c>
      <c r="F7615" t="e">
        <f>IF(
OR('Con. Notes - Conversion'!B7615 = "8. Transferee of restricted securities", 'Con. Notes - Conversion'!B7615 = "9. Any person (substitution for securities etc.)"),
'Con. Notes - Conversion'!C7615,
IF(
'Con. Notes - Conversion'!B7615 = "",
#N/A,
'Con. Notes - Conversion'!B7615)
)</f>
        <v>#N/A</v>
      </c>
      <c r="G7615" t="e">
        <f>IF(
OR('Con. Notes - No Conversion'!B7615 = "8. Transferee of restricted securities", 'Con. Notes - No Conversion'!B7615 = "9. Any person (substitution for securities etc.)"),
'Con. Notes - No Conversion'!C7615,
IF(
'Con. Notes - No Conversion'!B7615 = "",
#N/A,
'Con. Notes - No Conversion'!B7615)
)</f>
        <v>#N/A</v>
      </c>
    </row>
    <row r="7616" spans="1:7" x14ac:dyDescent="0.25">
      <c r="A7616" t="e">
        <f>IF(
OR(Shares!B7616 = "8. Transferee of restricted securities", Shares!B7616 = "9. Any person (substitution for securities etc.)"),
Shares!C7616,
IF(
Shares!B7616 = "",
#N/A,
Shares!B7616)
)</f>
        <v>#N/A</v>
      </c>
      <c r="B7616" t="e">
        <f>IF(
OR('Shares - LTR - Granted'!B7616 = "8. Transferee of restricted securities", 'Shares - LTR - Granted'!B7616 = "9. Any person (substitution for securities etc.)"),
'Shares - LTR - Granted'!C7616,
IF(
'Shares - LTR - Granted'!B7616 = "",
#N/A,
'Shares - LTR - Granted'!B7616)
)</f>
        <v>#N/A</v>
      </c>
      <c r="C7616" t="e">
        <f>IF(
OR('Performance Securities'!B7616 = "8. Transferee of restricted securities", 'Performance Securities'!B7616 = "9. Any person (substitution for securities etc.)"),
'Performance Securities'!C7616,
IF(
'Performance Securities'!B7616 = "",
#N/A,
'Performance Securities'!B7616)
)</f>
        <v>#N/A</v>
      </c>
      <c r="D7616" t="e">
        <f>IF(
OR('Options or Warrants'!B7616 = "8. Transferee of restricted securities", 'Options or Warrants'!B7616 = "9. Any person (substitution for securities etc.)"),
'Options or Warrants'!C7616,
IF(
'Options or Warrants'!B7616 = "",
#N/A,
'Options or Warrants'!B7616)
)</f>
        <v>#N/A</v>
      </c>
      <c r="E7616" t="e">
        <f>IF(
OR('Options - Free Attaching'!B7616 = "8. Transferee of restricted securities", 'Options - Free Attaching'!B7616 = "9. Any person (substitution for securities etc.)"),
'Options - Free Attaching'!C7616,
IF(
'Options - Free Attaching'!B7616 = "",
#N/A,
'Options - Free Attaching'!B7616)
)</f>
        <v>#N/A</v>
      </c>
      <c r="F7616" t="e">
        <f>IF(
OR('Con. Notes - Conversion'!B7616 = "8. Transferee of restricted securities", 'Con. Notes - Conversion'!B7616 = "9. Any person (substitution for securities etc.)"),
'Con. Notes - Conversion'!C7616,
IF(
'Con. Notes - Conversion'!B7616 = "",
#N/A,
'Con. Notes - Conversion'!B7616)
)</f>
        <v>#N/A</v>
      </c>
      <c r="G7616" t="e">
        <f>IF(
OR('Con. Notes - No Conversion'!B7616 = "8. Transferee of restricted securities", 'Con. Notes - No Conversion'!B7616 = "9. Any person (substitution for securities etc.)"),
'Con. Notes - No Conversion'!C7616,
IF(
'Con. Notes - No Conversion'!B7616 = "",
#N/A,
'Con. Notes - No Conversion'!B7616)
)</f>
        <v>#N/A</v>
      </c>
    </row>
    <row r="7617" spans="1:7" x14ac:dyDescent="0.25">
      <c r="A7617" t="e">
        <f>IF(
OR(Shares!B7617 = "8. Transferee of restricted securities", Shares!B7617 = "9. Any person (substitution for securities etc.)"),
Shares!C7617,
IF(
Shares!B7617 = "",
#N/A,
Shares!B7617)
)</f>
        <v>#N/A</v>
      </c>
      <c r="B7617" t="e">
        <f>IF(
OR('Shares - LTR - Granted'!B7617 = "8. Transferee of restricted securities", 'Shares - LTR - Granted'!B7617 = "9. Any person (substitution for securities etc.)"),
'Shares - LTR - Granted'!C7617,
IF(
'Shares - LTR - Granted'!B7617 = "",
#N/A,
'Shares - LTR - Granted'!B7617)
)</f>
        <v>#N/A</v>
      </c>
      <c r="C7617" t="e">
        <f>IF(
OR('Performance Securities'!B7617 = "8. Transferee of restricted securities", 'Performance Securities'!B7617 = "9. Any person (substitution for securities etc.)"),
'Performance Securities'!C7617,
IF(
'Performance Securities'!B7617 = "",
#N/A,
'Performance Securities'!B7617)
)</f>
        <v>#N/A</v>
      </c>
      <c r="D7617" t="e">
        <f>IF(
OR('Options or Warrants'!B7617 = "8. Transferee of restricted securities", 'Options or Warrants'!B7617 = "9. Any person (substitution for securities etc.)"),
'Options or Warrants'!C7617,
IF(
'Options or Warrants'!B7617 = "",
#N/A,
'Options or Warrants'!B7617)
)</f>
        <v>#N/A</v>
      </c>
      <c r="E7617" t="e">
        <f>IF(
OR('Options - Free Attaching'!B7617 = "8. Transferee of restricted securities", 'Options - Free Attaching'!B7617 = "9. Any person (substitution for securities etc.)"),
'Options - Free Attaching'!C7617,
IF(
'Options - Free Attaching'!B7617 = "",
#N/A,
'Options - Free Attaching'!B7617)
)</f>
        <v>#N/A</v>
      </c>
      <c r="F7617" t="e">
        <f>IF(
OR('Con. Notes - Conversion'!B7617 = "8. Transferee of restricted securities", 'Con. Notes - Conversion'!B7617 = "9. Any person (substitution for securities etc.)"),
'Con. Notes - Conversion'!C7617,
IF(
'Con. Notes - Conversion'!B7617 = "",
#N/A,
'Con. Notes - Conversion'!B7617)
)</f>
        <v>#N/A</v>
      </c>
      <c r="G7617" t="e">
        <f>IF(
OR('Con. Notes - No Conversion'!B7617 = "8. Transferee of restricted securities", 'Con. Notes - No Conversion'!B7617 = "9. Any person (substitution for securities etc.)"),
'Con. Notes - No Conversion'!C7617,
IF(
'Con. Notes - No Conversion'!B7617 = "",
#N/A,
'Con. Notes - No Conversion'!B7617)
)</f>
        <v>#N/A</v>
      </c>
    </row>
    <row r="7618" spans="1:7" x14ac:dyDescent="0.25">
      <c r="A7618" t="e">
        <f>IF(
OR(Shares!B7618 = "8. Transferee of restricted securities", Shares!B7618 = "9. Any person (substitution for securities etc.)"),
Shares!C7618,
IF(
Shares!B7618 = "",
#N/A,
Shares!B7618)
)</f>
        <v>#N/A</v>
      </c>
      <c r="B7618" t="e">
        <f>IF(
OR('Shares - LTR - Granted'!B7618 = "8. Transferee of restricted securities", 'Shares - LTR - Granted'!B7618 = "9. Any person (substitution for securities etc.)"),
'Shares - LTR - Granted'!C7618,
IF(
'Shares - LTR - Granted'!B7618 = "",
#N/A,
'Shares - LTR - Granted'!B7618)
)</f>
        <v>#N/A</v>
      </c>
      <c r="C7618" t="e">
        <f>IF(
OR('Performance Securities'!B7618 = "8. Transferee of restricted securities", 'Performance Securities'!B7618 = "9. Any person (substitution for securities etc.)"),
'Performance Securities'!C7618,
IF(
'Performance Securities'!B7618 = "",
#N/A,
'Performance Securities'!B7618)
)</f>
        <v>#N/A</v>
      </c>
      <c r="D7618" t="e">
        <f>IF(
OR('Options or Warrants'!B7618 = "8. Transferee of restricted securities", 'Options or Warrants'!B7618 = "9. Any person (substitution for securities etc.)"),
'Options or Warrants'!C7618,
IF(
'Options or Warrants'!B7618 = "",
#N/A,
'Options or Warrants'!B7618)
)</f>
        <v>#N/A</v>
      </c>
      <c r="E7618" t="e">
        <f>IF(
OR('Options - Free Attaching'!B7618 = "8. Transferee of restricted securities", 'Options - Free Attaching'!B7618 = "9. Any person (substitution for securities etc.)"),
'Options - Free Attaching'!C7618,
IF(
'Options - Free Attaching'!B7618 = "",
#N/A,
'Options - Free Attaching'!B7618)
)</f>
        <v>#N/A</v>
      </c>
      <c r="F7618" t="e">
        <f>IF(
OR('Con. Notes - Conversion'!B7618 = "8. Transferee of restricted securities", 'Con. Notes - Conversion'!B7618 = "9. Any person (substitution for securities etc.)"),
'Con. Notes - Conversion'!C7618,
IF(
'Con. Notes - Conversion'!B7618 = "",
#N/A,
'Con. Notes - Conversion'!B7618)
)</f>
        <v>#N/A</v>
      </c>
      <c r="G7618" t="e">
        <f>IF(
OR('Con. Notes - No Conversion'!B7618 = "8. Transferee of restricted securities", 'Con. Notes - No Conversion'!B7618 = "9. Any person (substitution for securities etc.)"),
'Con. Notes - No Conversion'!C7618,
IF(
'Con. Notes - No Conversion'!B7618 = "",
#N/A,
'Con. Notes - No Conversion'!B7618)
)</f>
        <v>#N/A</v>
      </c>
    </row>
    <row r="7619" spans="1:7" x14ac:dyDescent="0.25">
      <c r="A7619" t="e">
        <f>IF(
OR(Shares!B7619 = "8. Transferee of restricted securities", Shares!B7619 = "9. Any person (substitution for securities etc.)"),
Shares!C7619,
IF(
Shares!B7619 = "",
#N/A,
Shares!B7619)
)</f>
        <v>#N/A</v>
      </c>
      <c r="B7619" t="e">
        <f>IF(
OR('Shares - LTR - Granted'!B7619 = "8. Transferee of restricted securities", 'Shares - LTR - Granted'!B7619 = "9. Any person (substitution for securities etc.)"),
'Shares - LTR - Granted'!C7619,
IF(
'Shares - LTR - Granted'!B7619 = "",
#N/A,
'Shares - LTR - Granted'!B7619)
)</f>
        <v>#N/A</v>
      </c>
      <c r="C7619" t="e">
        <f>IF(
OR('Performance Securities'!B7619 = "8. Transferee of restricted securities", 'Performance Securities'!B7619 = "9. Any person (substitution for securities etc.)"),
'Performance Securities'!C7619,
IF(
'Performance Securities'!B7619 = "",
#N/A,
'Performance Securities'!B7619)
)</f>
        <v>#N/A</v>
      </c>
      <c r="D7619" t="e">
        <f>IF(
OR('Options or Warrants'!B7619 = "8. Transferee of restricted securities", 'Options or Warrants'!B7619 = "9. Any person (substitution for securities etc.)"),
'Options or Warrants'!C7619,
IF(
'Options or Warrants'!B7619 = "",
#N/A,
'Options or Warrants'!B7619)
)</f>
        <v>#N/A</v>
      </c>
      <c r="E7619" t="e">
        <f>IF(
OR('Options - Free Attaching'!B7619 = "8. Transferee of restricted securities", 'Options - Free Attaching'!B7619 = "9. Any person (substitution for securities etc.)"),
'Options - Free Attaching'!C7619,
IF(
'Options - Free Attaching'!B7619 = "",
#N/A,
'Options - Free Attaching'!B7619)
)</f>
        <v>#N/A</v>
      </c>
      <c r="F7619" t="e">
        <f>IF(
OR('Con. Notes - Conversion'!B7619 = "8. Transferee of restricted securities", 'Con. Notes - Conversion'!B7619 = "9. Any person (substitution for securities etc.)"),
'Con. Notes - Conversion'!C7619,
IF(
'Con. Notes - Conversion'!B7619 = "",
#N/A,
'Con. Notes - Conversion'!B7619)
)</f>
        <v>#N/A</v>
      </c>
      <c r="G7619" t="e">
        <f>IF(
OR('Con. Notes - No Conversion'!B7619 = "8. Transferee of restricted securities", 'Con. Notes - No Conversion'!B7619 = "9. Any person (substitution for securities etc.)"),
'Con. Notes - No Conversion'!C7619,
IF(
'Con. Notes - No Conversion'!B7619 = "",
#N/A,
'Con. Notes - No Conversion'!B7619)
)</f>
        <v>#N/A</v>
      </c>
    </row>
    <row r="7620" spans="1:7" x14ac:dyDescent="0.25">
      <c r="A7620" t="e">
        <f>IF(
OR(Shares!B7620 = "8. Transferee of restricted securities", Shares!B7620 = "9. Any person (substitution for securities etc.)"),
Shares!C7620,
IF(
Shares!B7620 = "",
#N/A,
Shares!B7620)
)</f>
        <v>#N/A</v>
      </c>
      <c r="B7620" t="e">
        <f>IF(
OR('Shares - LTR - Granted'!B7620 = "8. Transferee of restricted securities", 'Shares - LTR - Granted'!B7620 = "9. Any person (substitution for securities etc.)"),
'Shares - LTR - Granted'!C7620,
IF(
'Shares - LTR - Granted'!B7620 = "",
#N/A,
'Shares - LTR - Granted'!B7620)
)</f>
        <v>#N/A</v>
      </c>
      <c r="C7620" t="e">
        <f>IF(
OR('Performance Securities'!B7620 = "8. Transferee of restricted securities", 'Performance Securities'!B7620 = "9. Any person (substitution for securities etc.)"),
'Performance Securities'!C7620,
IF(
'Performance Securities'!B7620 = "",
#N/A,
'Performance Securities'!B7620)
)</f>
        <v>#N/A</v>
      </c>
      <c r="D7620" t="e">
        <f>IF(
OR('Options or Warrants'!B7620 = "8. Transferee of restricted securities", 'Options or Warrants'!B7620 = "9. Any person (substitution for securities etc.)"),
'Options or Warrants'!C7620,
IF(
'Options or Warrants'!B7620 = "",
#N/A,
'Options or Warrants'!B7620)
)</f>
        <v>#N/A</v>
      </c>
      <c r="E7620" t="e">
        <f>IF(
OR('Options - Free Attaching'!B7620 = "8. Transferee of restricted securities", 'Options - Free Attaching'!B7620 = "9. Any person (substitution for securities etc.)"),
'Options - Free Attaching'!C7620,
IF(
'Options - Free Attaching'!B7620 = "",
#N/A,
'Options - Free Attaching'!B7620)
)</f>
        <v>#N/A</v>
      </c>
      <c r="F7620" t="e">
        <f>IF(
OR('Con. Notes - Conversion'!B7620 = "8. Transferee of restricted securities", 'Con. Notes - Conversion'!B7620 = "9. Any person (substitution for securities etc.)"),
'Con. Notes - Conversion'!C7620,
IF(
'Con. Notes - Conversion'!B7620 = "",
#N/A,
'Con. Notes - Conversion'!B7620)
)</f>
        <v>#N/A</v>
      </c>
      <c r="G7620" t="e">
        <f>IF(
OR('Con. Notes - No Conversion'!B7620 = "8. Transferee of restricted securities", 'Con. Notes - No Conversion'!B7620 = "9. Any person (substitution for securities etc.)"),
'Con. Notes - No Conversion'!C7620,
IF(
'Con. Notes - No Conversion'!B7620 = "",
#N/A,
'Con. Notes - No Conversion'!B7620)
)</f>
        <v>#N/A</v>
      </c>
    </row>
    <row r="7621" spans="1:7" x14ac:dyDescent="0.25">
      <c r="A7621" t="e">
        <f>IF(
OR(Shares!B7621 = "8. Transferee of restricted securities", Shares!B7621 = "9. Any person (substitution for securities etc.)"),
Shares!C7621,
IF(
Shares!B7621 = "",
#N/A,
Shares!B7621)
)</f>
        <v>#N/A</v>
      </c>
      <c r="B7621" t="e">
        <f>IF(
OR('Shares - LTR - Granted'!B7621 = "8. Transferee of restricted securities", 'Shares - LTR - Granted'!B7621 = "9. Any person (substitution for securities etc.)"),
'Shares - LTR - Granted'!C7621,
IF(
'Shares - LTR - Granted'!B7621 = "",
#N/A,
'Shares - LTR - Granted'!B7621)
)</f>
        <v>#N/A</v>
      </c>
      <c r="C7621" t="e">
        <f>IF(
OR('Performance Securities'!B7621 = "8. Transferee of restricted securities", 'Performance Securities'!B7621 = "9. Any person (substitution for securities etc.)"),
'Performance Securities'!C7621,
IF(
'Performance Securities'!B7621 = "",
#N/A,
'Performance Securities'!B7621)
)</f>
        <v>#N/A</v>
      </c>
      <c r="D7621" t="e">
        <f>IF(
OR('Options or Warrants'!B7621 = "8. Transferee of restricted securities", 'Options or Warrants'!B7621 = "9. Any person (substitution for securities etc.)"),
'Options or Warrants'!C7621,
IF(
'Options or Warrants'!B7621 = "",
#N/A,
'Options or Warrants'!B7621)
)</f>
        <v>#N/A</v>
      </c>
      <c r="E7621" t="e">
        <f>IF(
OR('Options - Free Attaching'!B7621 = "8. Transferee of restricted securities", 'Options - Free Attaching'!B7621 = "9. Any person (substitution for securities etc.)"),
'Options - Free Attaching'!C7621,
IF(
'Options - Free Attaching'!B7621 = "",
#N/A,
'Options - Free Attaching'!B7621)
)</f>
        <v>#N/A</v>
      </c>
      <c r="F7621" t="e">
        <f>IF(
OR('Con. Notes - Conversion'!B7621 = "8. Transferee of restricted securities", 'Con. Notes - Conversion'!B7621 = "9. Any person (substitution for securities etc.)"),
'Con. Notes - Conversion'!C7621,
IF(
'Con. Notes - Conversion'!B7621 = "",
#N/A,
'Con. Notes - Conversion'!B7621)
)</f>
        <v>#N/A</v>
      </c>
      <c r="G7621" t="e">
        <f>IF(
OR('Con. Notes - No Conversion'!B7621 = "8. Transferee of restricted securities", 'Con. Notes - No Conversion'!B7621 = "9. Any person (substitution for securities etc.)"),
'Con. Notes - No Conversion'!C7621,
IF(
'Con. Notes - No Conversion'!B7621 = "",
#N/A,
'Con. Notes - No Conversion'!B7621)
)</f>
        <v>#N/A</v>
      </c>
    </row>
    <row r="7622" spans="1:7" x14ac:dyDescent="0.25">
      <c r="A7622" t="e">
        <f>IF(
OR(Shares!B7622 = "8. Transferee of restricted securities", Shares!B7622 = "9. Any person (substitution for securities etc.)"),
Shares!C7622,
IF(
Shares!B7622 = "",
#N/A,
Shares!B7622)
)</f>
        <v>#N/A</v>
      </c>
      <c r="B7622" t="e">
        <f>IF(
OR('Shares - LTR - Granted'!B7622 = "8. Transferee of restricted securities", 'Shares - LTR - Granted'!B7622 = "9. Any person (substitution for securities etc.)"),
'Shares - LTR - Granted'!C7622,
IF(
'Shares - LTR - Granted'!B7622 = "",
#N/A,
'Shares - LTR - Granted'!B7622)
)</f>
        <v>#N/A</v>
      </c>
      <c r="C7622" t="e">
        <f>IF(
OR('Performance Securities'!B7622 = "8. Transferee of restricted securities", 'Performance Securities'!B7622 = "9. Any person (substitution for securities etc.)"),
'Performance Securities'!C7622,
IF(
'Performance Securities'!B7622 = "",
#N/A,
'Performance Securities'!B7622)
)</f>
        <v>#N/A</v>
      </c>
      <c r="D7622" t="e">
        <f>IF(
OR('Options or Warrants'!B7622 = "8. Transferee of restricted securities", 'Options or Warrants'!B7622 = "9. Any person (substitution for securities etc.)"),
'Options or Warrants'!C7622,
IF(
'Options or Warrants'!B7622 = "",
#N/A,
'Options or Warrants'!B7622)
)</f>
        <v>#N/A</v>
      </c>
      <c r="E7622" t="e">
        <f>IF(
OR('Options - Free Attaching'!B7622 = "8. Transferee of restricted securities", 'Options - Free Attaching'!B7622 = "9. Any person (substitution for securities etc.)"),
'Options - Free Attaching'!C7622,
IF(
'Options - Free Attaching'!B7622 = "",
#N/A,
'Options - Free Attaching'!B7622)
)</f>
        <v>#N/A</v>
      </c>
      <c r="F7622" t="e">
        <f>IF(
OR('Con. Notes - Conversion'!B7622 = "8. Transferee of restricted securities", 'Con. Notes - Conversion'!B7622 = "9. Any person (substitution for securities etc.)"),
'Con. Notes - Conversion'!C7622,
IF(
'Con. Notes - Conversion'!B7622 = "",
#N/A,
'Con. Notes - Conversion'!B7622)
)</f>
        <v>#N/A</v>
      </c>
      <c r="G7622" t="e">
        <f>IF(
OR('Con. Notes - No Conversion'!B7622 = "8. Transferee of restricted securities", 'Con. Notes - No Conversion'!B7622 = "9. Any person (substitution for securities etc.)"),
'Con. Notes - No Conversion'!C7622,
IF(
'Con. Notes - No Conversion'!B7622 = "",
#N/A,
'Con. Notes - No Conversion'!B7622)
)</f>
        <v>#N/A</v>
      </c>
    </row>
    <row r="7623" spans="1:7" x14ac:dyDescent="0.25">
      <c r="A7623" t="e">
        <f>IF(
OR(Shares!B7623 = "8. Transferee of restricted securities", Shares!B7623 = "9. Any person (substitution for securities etc.)"),
Shares!C7623,
IF(
Shares!B7623 = "",
#N/A,
Shares!B7623)
)</f>
        <v>#N/A</v>
      </c>
      <c r="B7623" t="e">
        <f>IF(
OR('Shares - LTR - Granted'!B7623 = "8. Transferee of restricted securities", 'Shares - LTR - Granted'!B7623 = "9. Any person (substitution for securities etc.)"),
'Shares - LTR - Granted'!C7623,
IF(
'Shares - LTR - Granted'!B7623 = "",
#N/A,
'Shares - LTR - Granted'!B7623)
)</f>
        <v>#N/A</v>
      </c>
      <c r="C7623" t="e">
        <f>IF(
OR('Performance Securities'!B7623 = "8. Transferee of restricted securities", 'Performance Securities'!B7623 = "9. Any person (substitution for securities etc.)"),
'Performance Securities'!C7623,
IF(
'Performance Securities'!B7623 = "",
#N/A,
'Performance Securities'!B7623)
)</f>
        <v>#N/A</v>
      </c>
      <c r="D7623" t="e">
        <f>IF(
OR('Options or Warrants'!B7623 = "8. Transferee of restricted securities", 'Options or Warrants'!B7623 = "9. Any person (substitution for securities etc.)"),
'Options or Warrants'!C7623,
IF(
'Options or Warrants'!B7623 = "",
#N/A,
'Options or Warrants'!B7623)
)</f>
        <v>#N/A</v>
      </c>
      <c r="E7623" t="e">
        <f>IF(
OR('Options - Free Attaching'!B7623 = "8. Transferee of restricted securities", 'Options - Free Attaching'!B7623 = "9. Any person (substitution for securities etc.)"),
'Options - Free Attaching'!C7623,
IF(
'Options - Free Attaching'!B7623 = "",
#N/A,
'Options - Free Attaching'!B7623)
)</f>
        <v>#N/A</v>
      </c>
      <c r="F7623" t="e">
        <f>IF(
OR('Con. Notes - Conversion'!B7623 = "8. Transferee of restricted securities", 'Con. Notes - Conversion'!B7623 = "9. Any person (substitution for securities etc.)"),
'Con. Notes - Conversion'!C7623,
IF(
'Con. Notes - Conversion'!B7623 = "",
#N/A,
'Con. Notes - Conversion'!B7623)
)</f>
        <v>#N/A</v>
      </c>
      <c r="G7623" t="e">
        <f>IF(
OR('Con. Notes - No Conversion'!B7623 = "8. Transferee of restricted securities", 'Con. Notes - No Conversion'!B7623 = "9. Any person (substitution for securities etc.)"),
'Con. Notes - No Conversion'!C7623,
IF(
'Con. Notes - No Conversion'!B7623 = "",
#N/A,
'Con. Notes - No Conversion'!B7623)
)</f>
        <v>#N/A</v>
      </c>
    </row>
    <row r="7624" spans="1:7" x14ac:dyDescent="0.25">
      <c r="A7624" t="e">
        <f>IF(
OR(Shares!B7624 = "8. Transferee of restricted securities", Shares!B7624 = "9. Any person (substitution for securities etc.)"),
Shares!C7624,
IF(
Shares!B7624 = "",
#N/A,
Shares!B7624)
)</f>
        <v>#N/A</v>
      </c>
      <c r="B7624" t="e">
        <f>IF(
OR('Shares - LTR - Granted'!B7624 = "8. Transferee of restricted securities", 'Shares - LTR - Granted'!B7624 = "9. Any person (substitution for securities etc.)"),
'Shares - LTR - Granted'!C7624,
IF(
'Shares - LTR - Granted'!B7624 = "",
#N/A,
'Shares - LTR - Granted'!B7624)
)</f>
        <v>#N/A</v>
      </c>
      <c r="C7624" t="e">
        <f>IF(
OR('Performance Securities'!B7624 = "8. Transferee of restricted securities", 'Performance Securities'!B7624 = "9. Any person (substitution for securities etc.)"),
'Performance Securities'!C7624,
IF(
'Performance Securities'!B7624 = "",
#N/A,
'Performance Securities'!B7624)
)</f>
        <v>#N/A</v>
      </c>
      <c r="D7624" t="e">
        <f>IF(
OR('Options or Warrants'!B7624 = "8. Transferee of restricted securities", 'Options or Warrants'!B7624 = "9. Any person (substitution for securities etc.)"),
'Options or Warrants'!C7624,
IF(
'Options or Warrants'!B7624 = "",
#N/A,
'Options or Warrants'!B7624)
)</f>
        <v>#N/A</v>
      </c>
      <c r="E7624" t="e">
        <f>IF(
OR('Options - Free Attaching'!B7624 = "8. Transferee of restricted securities", 'Options - Free Attaching'!B7624 = "9. Any person (substitution for securities etc.)"),
'Options - Free Attaching'!C7624,
IF(
'Options - Free Attaching'!B7624 = "",
#N/A,
'Options - Free Attaching'!B7624)
)</f>
        <v>#N/A</v>
      </c>
      <c r="F7624" t="e">
        <f>IF(
OR('Con. Notes - Conversion'!B7624 = "8. Transferee of restricted securities", 'Con. Notes - Conversion'!B7624 = "9. Any person (substitution for securities etc.)"),
'Con. Notes - Conversion'!C7624,
IF(
'Con. Notes - Conversion'!B7624 = "",
#N/A,
'Con. Notes - Conversion'!B7624)
)</f>
        <v>#N/A</v>
      </c>
      <c r="G7624" t="e">
        <f>IF(
OR('Con. Notes - No Conversion'!B7624 = "8. Transferee of restricted securities", 'Con. Notes - No Conversion'!B7624 = "9. Any person (substitution for securities etc.)"),
'Con. Notes - No Conversion'!C7624,
IF(
'Con. Notes - No Conversion'!B7624 = "",
#N/A,
'Con. Notes - No Conversion'!B7624)
)</f>
        <v>#N/A</v>
      </c>
    </row>
    <row r="7625" spans="1:7" x14ac:dyDescent="0.25">
      <c r="A7625" t="e">
        <f>IF(
OR(Shares!B7625 = "8. Transferee of restricted securities", Shares!B7625 = "9. Any person (substitution for securities etc.)"),
Shares!C7625,
IF(
Shares!B7625 = "",
#N/A,
Shares!B7625)
)</f>
        <v>#N/A</v>
      </c>
      <c r="B7625" t="e">
        <f>IF(
OR('Shares - LTR - Granted'!B7625 = "8. Transferee of restricted securities", 'Shares - LTR - Granted'!B7625 = "9. Any person (substitution for securities etc.)"),
'Shares - LTR - Granted'!C7625,
IF(
'Shares - LTR - Granted'!B7625 = "",
#N/A,
'Shares - LTR - Granted'!B7625)
)</f>
        <v>#N/A</v>
      </c>
      <c r="C7625" t="e">
        <f>IF(
OR('Performance Securities'!B7625 = "8. Transferee of restricted securities", 'Performance Securities'!B7625 = "9. Any person (substitution for securities etc.)"),
'Performance Securities'!C7625,
IF(
'Performance Securities'!B7625 = "",
#N/A,
'Performance Securities'!B7625)
)</f>
        <v>#N/A</v>
      </c>
      <c r="D7625" t="e">
        <f>IF(
OR('Options or Warrants'!B7625 = "8. Transferee of restricted securities", 'Options or Warrants'!B7625 = "9. Any person (substitution for securities etc.)"),
'Options or Warrants'!C7625,
IF(
'Options or Warrants'!B7625 = "",
#N/A,
'Options or Warrants'!B7625)
)</f>
        <v>#N/A</v>
      </c>
      <c r="E7625" t="e">
        <f>IF(
OR('Options - Free Attaching'!B7625 = "8. Transferee of restricted securities", 'Options - Free Attaching'!B7625 = "9. Any person (substitution for securities etc.)"),
'Options - Free Attaching'!C7625,
IF(
'Options - Free Attaching'!B7625 = "",
#N/A,
'Options - Free Attaching'!B7625)
)</f>
        <v>#N/A</v>
      </c>
      <c r="F7625" t="e">
        <f>IF(
OR('Con. Notes - Conversion'!B7625 = "8. Transferee of restricted securities", 'Con. Notes - Conversion'!B7625 = "9. Any person (substitution for securities etc.)"),
'Con. Notes - Conversion'!C7625,
IF(
'Con. Notes - Conversion'!B7625 = "",
#N/A,
'Con. Notes - Conversion'!B7625)
)</f>
        <v>#N/A</v>
      </c>
      <c r="G7625" t="e">
        <f>IF(
OR('Con. Notes - No Conversion'!B7625 = "8. Transferee of restricted securities", 'Con. Notes - No Conversion'!B7625 = "9. Any person (substitution for securities etc.)"),
'Con. Notes - No Conversion'!C7625,
IF(
'Con. Notes - No Conversion'!B7625 = "",
#N/A,
'Con. Notes - No Conversion'!B7625)
)</f>
        <v>#N/A</v>
      </c>
    </row>
    <row r="7626" spans="1:7" x14ac:dyDescent="0.25">
      <c r="A7626" t="e">
        <f>IF(
OR(Shares!B7626 = "8. Transferee of restricted securities", Shares!B7626 = "9. Any person (substitution for securities etc.)"),
Shares!C7626,
IF(
Shares!B7626 = "",
#N/A,
Shares!B7626)
)</f>
        <v>#N/A</v>
      </c>
      <c r="B7626" t="e">
        <f>IF(
OR('Shares - LTR - Granted'!B7626 = "8. Transferee of restricted securities", 'Shares - LTR - Granted'!B7626 = "9. Any person (substitution for securities etc.)"),
'Shares - LTR - Granted'!C7626,
IF(
'Shares - LTR - Granted'!B7626 = "",
#N/A,
'Shares - LTR - Granted'!B7626)
)</f>
        <v>#N/A</v>
      </c>
      <c r="C7626" t="e">
        <f>IF(
OR('Performance Securities'!B7626 = "8. Transferee of restricted securities", 'Performance Securities'!B7626 = "9. Any person (substitution for securities etc.)"),
'Performance Securities'!C7626,
IF(
'Performance Securities'!B7626 = "",
#N/A,
'Performance Securities'!B7626)
)</f>
        <v>#N/A</v>
      </c>
      <c r="D7626" t="e">
        <f>IF(
OR('Options or Warrants'!B7626 = "8. Transferee of restricted securities", 'Options or Warrants'!B7626 = "9. Any person (substitution for securities etc.)"),
'Options or Warrants'!C7626,
IF(
'Options or Warrants'!B7626 = "",
#N/A,
'Options or Warrants'!B7626)
)</f>
        <v>#N/A</v>
      </c>
      <c r="E7626" t="e">
        <f>IF(
OR('Options - Free Attaching'!B7626 = "8. Transferee of restricted securities", 'Options - Free Attaching'!B7626 = "9. Any person (substitution for securities etc.)"),
'Options - Free Attaching'!C7626,
IF(
'Options - Free Attaching'!B7626 = "",
#N/A,
'Options - Free Attaching'!B7626)
)</f>
        <v>#N/A</v>
      </c>
      <c r="F7626" t="e">
        <f>IF(
OR('Con. Notes - Conversion'!B7626 = "8. Transferee of restricted securities", 'Con. Notes - Conversion'!B7626 = "9. Any person (substitution for securities etc.)"),
'Con. Notes - Conversion'!C7626,
IF(
'Con. Notes - Conversion'!B7626 = "",
#N/A,
'Con. Notes - Conversion'!B7626)
)</f>
        <v>#N/A</v>
      </c>
      <c r="G7626" t="e">
        <f>IF(
OR('Con. Notes - No Conversion'!B7626 = "8. Transferee of restricted securities", 'Con. Notes - No Conversion'!B7626 = "9. Any person (substitution for securities etc.)"),
'Con. Notes - No Conversion'!C7626,
IF(
'Con. Notes - No Conversion'!B7626 = "",
#N/A,
'Con. Notes - No Conversion'!B7626)
)</f>
        <v>#N/A</v>
      </c>
    </row>
    <row r="7627" spans="1:7" x14ac:dyDescent="0.25">
      <c r="A7627" t="e">
        <f>IF(
OR(Shares!B7627 = "8. Transferee of restricted securities", Shares!B7627 = "9. Any person (substitution for securities etc.)"),
Shares!C7627,
IF(
Shares!B7627 = "",
#N/A,
Shares!B7627)
)</f>
        <v>#N/A</v>
      </c>
      <c r="B7627" t="e">
        <f>IF(
OR('Shares - LTR - Granted'!B7627 = "8. Transferee of restricted securities", 'Shares - LTR - Granted'!B7627 = "9. Any person (substitution for securities etc.)"),
'Shares - LTR - Granted'!C7627,
IF(
'Shares - LTR - Granted'!B7627 = "",
#N/A,
'Shares - LTR - Granted'!B7627)
)</f>
        <v>#N/A</v>
      </c>
      <c r="C7627" t="e">
        <f>IF(
OR('Performance Securities'!B7627 = "8. Transferee of restricted securities", 'Performance Securities'!B7627 = "9. Any person (substitution for securities etc.)"),
'Performance Securities'!C7627,
IF(
'Performance Securities'!B7627 = "",
#N/A,
'Performance Securities'!B7627)
)</f>
        <v>#N/A</v>
      </c>
      <c r="D7627" t="e">
        <f>IF(
OR('Options or Warrants'!B7627 = "8. Transferee of restricted securities", 'Options or Warrants'!B7627 = "9. Any person (substitution for securities etc.)"),
'Options or Warrants'!C7627,
IF(
'Options or Warrants'!B7627 = "",
#N/A,
'Options or Warrants'!B7627)
)</f>
        <v>#N/A</v>
      </c>
      <c r="E7627" t="e">
        <f>IF(
OR('Options - Free Attaching'!B7627 = "8. Transferee of restricted securities", 'Options - Free Attaching'!B7627 = "9. Any person (substitution for securities etc.)"),
'Options - Free Attaching'!C7627,
IF(
'Options - Free Attaching'!B7627 = "",
#N/A,
'Options - Free Attaching'!B7627)
)</f>
        <v>#N/A</v>
      </c>
      <c r="F7627" t="e">
        <f>IF(
OR('Con. Notes - Conversion'!B7627 = "8. Transferee of restricted securities", 'Con. Notes - Conversion'!B7627 = "9. Any person (substitution for securities etc.)"),
'Con. Notes - Conversion'!C7627,
IF(
'Con. Notes - Conversion'!B7627 = "",
#N/A,
'Con. Notes - Conversion'!B7627)
)</f>
        <v>#N/A</v>
      </c>
      <c r="G7627" t="e">
        <f>IF(
OR('Con. Notes - No Conversion'!B7627 = "8. Transferee of restricted securities", 'Con. Notes - No Conversion'!B7627 = "9. Any person (substitution for securities etc.)"),
'Con. Notes - No Conversion'!C7627,
IF(
'Con. Notes - No Conversion'!B7627 = "",
#N/A,
'Con. Notes - No Conversion'!B7627)
)</f>
        <v>#N/A</v>
      </c>
    </row>
    <row r="7628" spans="1:7" x14ac:dyDescent="0.25">
      <c r="A7628" t="e">
        <f>IF(
OR(Shares!B7628 = "8. Transferee of restricted securities", Shares!B7628 = "9. Any person (substitution for securities etc.)"),
Shares!C7628,
IF(
Shares!B7628 = "",
#N/A,
Shares!B7628)
)</f>
        <v>#N/A</v>
      </c>
      <c r="B7628" t="e">
        <f>IF(
OR('Shares - LTR - Granted'!B7628 = "8. Transferee of restricted securities", 'Shares - LTR - Granted'!B7628 = "9. Any person (substitution for securities etc.)"),
'Shares - LTR - Granted'!C7628,
IF(
'Shares - LTR - Granted'!B7628 = "",
#N/A,
'Shares - LTR - Granted'!B7628)
)</f>
        <v>#N/A</v>
      </c>
      <c r="C7628" t="e">
        <f>IF(
OR('Performance Securities'!B7628 = "8. Transferee of restricted securities", 'Performance Securities'!B7628 = "9. Any person (substitution for securities etc.)"),
'Performance Securities'!C7628,
IF(
'Performance Securities'!B7628 = "",
#N/A,
'Performance Securities'!B7628)
)</f>
        <v>#N/A</v>
      </c>
      <c r="D7628" t="e">
        <f>IF(
OR('Options or Warrants'!B7628 = "8. Transferee of restricted securities", 'Options or Warrants'!B7628 = "9. Any person (substitution for securities etc.)"),
'Options or Warrants'!C7628,
IF(
'Options or Warrants'!B7628 = "",
#N/A,
'Options or Warrants'!B7628)
)</f>
        <v>#N/A</v>
      </c>
      <c r="E7628" t="e">
        <f>IF(
OR('Options - Free Attaching'!B7628 = "8. Transferee of restricted securities", 'Options - Free Attaching'!B7628 = "9. Any person (substitution for securities etc.)"),
'Options - Free Attaching'!C7628,
IF(
'Options - Free Attaching'!B7628 = "",
#N/A,
'Options - Free Attaching'!B7628)
)</f>
        <v>#N/A</v>
      </c>
      <c r="F7628" t="e">
        <f>IF(
OR('Con. Notes - Conversion'!B7628 = "8. Transferee of restricted securities", 'Con. Notes - Conversion'!B7628 = "9. Any person (substitution for securities etc.)"),
'Con. Notes - Conversion'!C7628,
IF(
'Con. Notes - Conversion'!B7628 = "",
#N/A,
'Con. Notes - Conversion'!B7628)
)</f>
        <v>#N/A</v>
      </c>
      <c r="G7628" t="e">
        <f>IF(
OR('Con. Notes - No Conversion'!B7628 = "8. Transferee of restricted securities", 'Con. Notes - No Conversion'!B7628 = "9. Any person (substitution for securities etc.)"),
'Con. Notes - No Conversion'!C7628,
IF(
'Con. Notes - No Conversion'!B7628 = "",
#N/A,
'Con. Notes - No Conversion'!B7628)
)</f>
        <v>#N/A</v>
      </c>
    </row>
    <row r="7629" spans="1:7" x14ac:dyDescent="0.25">
      <c r="A7629" t="e">
        <f>IF(
OR(Shares!B7629 = "8. Transferee of restricted securities", Shares!B7629 = "9. Any person (substitution for securities etc.)"),
Shares!C7629,
IF(
Shares!B7629 = "",
#N/A,
Shares!B7629)
)</f>
        <v>#N/A</v>
      </c>
      <c r="B7629" t="e">
        <f>IF(
OR('Shares - LTR - Granted'!B7629 = "8. Transferee of restricted securities", 'Shares - LTR - Granted'!B7629 = "9. Any person (substitution for securities etc.)"),
'Shares - LTR - Granted'!C7629,
IF(
'Shares - LTR - Granted'!B7629 = "",
#N/A,
'Shares - LTR - Granted'!B7629)
)</f>
        <v>#N/A</v>
      </c>
      <c r="C7629" t="e">
        <f>IF(
OR('Performance Securities'!B7629 = "8. Transferee of restricted securities", 'Performance Securities'!B7629 = "9. Any person (substitution for securities etc.)"),
'Performance Securities'!C7629,
IF(
'Performance Securities'!B7629 = "",
#N/A,
'Performance Securities'!B7629)
)</f>
        <v>#N/A</v>
      </c>
      <c r="D7629" t="e">
        <f>IF(
OR('Options or Warrants'!B7629 = "8. Transferee of restricted securities", 'Options or Warrants'!B7629 = "9. Any person (substitution for securities etc.)"),
'Options or Warrants'!C7629,
IF(
'Options or Warrants'!B7629 = "",
#N/A,
'Options or Warrants'!B7629)
)</f>
        <v>#N/A</v>
      </c>
      <c r="E7629" t="e">
        <f>IF(
OR('Options - Free Attaching'!B7629 = "8. Transferee of restricted securities", 'Options - Free Attaching'!B7629 = "9. Any person (substitution for securities etc.)"),
'Options - Free Attaching'!C7629,
IF(
'Options - Free Attaching'!B7629 = "",
#N/A,
'Options - Free Attaching'!B7629)
)</f>
        <v>#N/A</v>
      </c>
      <c r="F7629" t="e">
        <f>IF(
OR('Con. Notes - Conversion'!B7629 = "8. Transferee of restricted securities", 'Con. Notes - Conversion'!B7629 = "9. Any person (substitution for securities etc.)"),
'Con. Notes - Conversion'!C7629,
IF(
'Con. Notes - Conversion'!B7629 = "",
#N/A,
'Con. Notes - Conversion'!B7629)
)</f>
        <v>#N/A</v>
      </c>
      <c r="G7629" t="e">
        <f>IF(
OR('Con. Notes - No Conversion'!B7629 = "8. Transferee of restricted securities", 'Con. Notes - No Conversion'!B7629 = "9. Any person (substitution for securities etc.)"),
'Con. Notes - No Conversion'!C7629,
IF(
'Con. Notes - No Conversion'!B7629 = "",
#N/A,
'Con. Notes - No Conversion'!B7629)
)</f>
        <v>#N/A</v>
      </c>
    </row>
    <row r="7630" spans="1:7" x14ac:dyDescent="0.25">
      <c r="A7630" t="e">
        <f>IF(
OR(Shares!B7630 = "8. Transferee of restricted securities", Shares!B7630 = "9. Any person (substitution for securities etc.)"),
Shares!C7630,
IF(
Shares!B7630 = "",
#N/A,
Shares!B7630)
)</f>
        <v>#N/A</v>
      </c>
      <c r="B7630" t="e">
        <f>IF(
OR('Shares - LTR - Granted'!B7630 = "8. Transferee of restricted securities", 'Shares - LTR - Granted'!B7630 = "9. Any person (substitution for securities etc.)"),
'Shares - LTR - Granted'!C7630,
IF(
'Shares - LTR - Granted'!B7630 = "",
#N/A,
'Shares - LTR - Granted'!B7630)
)</f>
        <v>#N/A</v>
      </c>
      <c r="C7630" t="e">
        <f>IF(
OR('Performance Securities'!B7630 = "8. Transferee of restricted securities", 'Performance Securities'!B7630 = "9. Any person (substitution for securities etc.)"),
'Performance Securities'!C7630,
IF(
'Performance Securities'!B7630 = "",
#N/A,
'Performance Securities'!B7630)
)</f>
        <v>#N/A</v>
      </c>
      <c r="D7630" t="e">
        <f>IF(
OR('Options or Warrants'!B7630 = "8. Transferee of restricted securities", 'Options or Warrants'!B7630 = "9. Any person (substitution for securities etc.)"),
'Options or Warrants'!C7630,
IF(
'Options or Warrants'!B7630 = "",
#N/A,
'Options or Warrants'!B7630)
)</f>
        <v>#N/A</v>
      </c>
      <c r="E7630" t="e">
        <f>IF(
OR('Options - Free Attaching'!B7630 = "8. Transferee of restricted securities", 'Options - Free Attaching'!B7630 = "9. Any person (substitution for securities etc.)"),
'Options - Free Attaching'!C7630,
IF(
'Options - Free Attaching'!B7630 = "",
#N/A,
'Options - Free Attaching'!B7630)
)</f>
        <v>#N/A</v>
      </c>
      <c r="F7630" t="e">
        <f>IF(
OR('Con. Notes - Conversion'!B7630 = "8. Transferee of restricted securities", 'Con. Notes - Conversion'!B7630 = "9. Any person (substitution for securities etc.)"),
'Con. Notes - Conversion'!C7630,
IF(
'Con. Notes - Conversion'!B7630 = "",
#N/A,
'Con. Notes - Conversion'!B7630)
)</f>
        <v>#N/A</v>
      </c>
      <c r="G7630" t="e">
        <f>IF(
OR('Con. Notes - No Conversion'!B7630 = "8. Transferee of restricted securities", 'Con. Notes - No Conversion'!B7630 = "9. Any person (substitution for securities etc.)"),
'Con. Notes - No Conversion'!C7630,
IF(
'Con. Notes - No Conversion'!B7630 = "",
#N/A,
'Con. Notes - No Conversion'!B7630)
)</f>
        <v>#N/A</v>
      </c>
    </row>
    <row r="7631" spans="1:7" x14ac:dyDescent="0.25">
      <c r="A7631" t="e">
        <f>IF(
OR(Shares!B7631 = "8. Transferee of restricted securities", Shares!B7631 = "9. Any person (substitution for securities etc.)"),
Shares!C7631,
IF(
Shares!B7631 = "",
#N/A,
Shares!B7631)
)</f>
        <v>#N/A</v>
      </c>
      <c r="B7631" t="e">
        <f>IF(
OR('Shares - LTR - Granted'!B7631 = "8. Transferee of restricted securities", 'Shares - LTR - Granted'!B7631 = "9. Any person (substitution for securities etc.)"),
'Shares - LTR - Granted'!C7631,
IF(
'Shares - LTR - Granted'!B7631 = "",
#N/A,
'Shares - LTR - Granted'!B7631)
)</f>
        <v>#N/A</v>
      </c>
      <c r="C7631" t="e">
        <f>IF(
OR('Performance Securities'!B7631 = "8. Transferee of restricted securities", 'Performance Securities'!B7631 = "9. Any person (substitution for securities etc.)"),
'Performance Securities'!C7631,
IF(
'Performance Securities'!B7631 = "",
#N/A,
'Performance Securities'!B7631)
)</f>
        <v>#N/A</v>
      </c>
      <c r="D7631" t="e">
        <f>IF(
OR('Options or Warrants'!B7631 = "8. Transferee of restricted securities", 'Options or Warrants'!B7631 = "9. Any person (substitution for securities etc.)"),
'Options or Warrants'!C7631,
IF(
'Options or Warrants'!B7631 = "",
#N/A,
'Options or Warrants'!B7631)
)</f>
        <v>#N/A</v>
      </c>
      <c r="E7631" t="e">
        <f>IF(
OR('Options - Free Attaching'!B7631 = "8. Transferee of restricted securities", 'Options - Free Attaching'!B7631 = "9. Any person (substitution for securities etc.)"),
'Options - Free Attaching'!C7631,
IF(
'Options - Free Attaching'!B7631 = "",
#N/A,
'Options - Free Attaching'!B7631)
)</f>
        <v>#N/A</v>
      </c>
      <c r="F7631" t="e">
        <f>IF(
OR('Con. Notes - Conversion'!B7631 = "8. Transferee of restricted securities", 'Con. Notes - Conversion'!B7631 = "9. Any person (substitution for securities etc.)"),
'Con. Notes - Conversion'!C7631,
IF(
'Con. Notes - Conversion'!B7631 = "",
#N/A,
'Con. Notes - Conversion'!B7631)
)</f>
        <v>#N/A</v>
      </c>
      <c r="G7631" t="e">
        <f>IF(
OR('Con. Notes - No Conversion'!B7631 = "8. Transferee of restricted securities", 'Con. Notes - No Conversion'!B7631 = "9. Any person (substitution for securities etc.)"),
'Con. Notes - No Conversion'!C7631,
IF(
'Con. Notes - No Conversion'!B7631 = "",
#N/A,
'Con. Notes - No Conversion'!B7631)
)</f>
        <v>#N/A</v>
      </c>
    </row>
    <row r="7632" spans="1:7" x14ac:dyDescent="0.25">
      <c r="A7632" t="e">
        <f>IF(
OR(Shares!B7632 = "8. Transferee of restricted securities", Shares!B7632 = "9. Any person (substitution for securities etc.)"),
Shares!C7632,
IF(
Shares!B7632 = "",
#N/A,
Shares!B7632)
)</f>
        <v>#N/A</v>
      </c>
      <c r="B7632" t="e">
        <f>IF(
OR('Shares - LTR - Granted'!B7632 = "8. Transferee of restricted securities", 'Shares - LTR - Granted'!B7632 = "9. Any person (substitution for securities etc.)"),
'Shares - LTR - Granted'!C7632,
IF(
'Shares - LTR - Granted'!B7632 = "",
#N/A,
'Shares - LTR - Granted'!B7632)
)</f>
        <v>#N/A</v>
      </c>
      <c r="C7632" t="e">
        <f>IF(
OR('Performance Securities'!B7632 = "8. Transferee of restricted securities", 'Performance Securities'!B7632 = "9. Any person (substitution for securities etc.)"),
'Performance Securities'!C7632,
IF(
'Performance Securities'!B7632 = "",
#N/A,
'Performance Securities'!B7632)
)</f>
        <v>#N/A</v>
      </c>
      <c r="D7632" t="e">
        <f>IF(
OR('Options or Warrants'!B7632 = "8. Transferee of restricted securities", 'Options or Warrants'!B7632 = "9. Any person (substitution for securities etc.)"),
'Options or Warrants'!C7632,
IF(
'Options or Warrants'!B7632 = "",
#N/A,
'Options or Warrants'!B7632)
)</f>
        <v>#N/A</v>
      </c>
      <c r="E7632" t="e">
        <f>IF(
OR('Options - Free Attaching'!B7632 = "8. Transferee of restricted securities", 'Options - Free Attaching'!B7632 = "9. Any person (substitution for securities etc.)"),
'Options - Free Attaching'!C7632,
IF(
'Options - Free Attaching'!B7632 = "",
#N/A,
'Options - Free Attaching'!B7632)
)</f>
        <v>#N/A</v>
      </c>
      <c r="F7632" t="e">
        <f>IF(
OR('Con. Notes - Conversion'!B7632 = "8. Transferee of restricted securities", 'Con. Notes - Conversion'!B7632 = "9. Any person (substitution for securities etc.)"),
'Con. Notes - Conversion'!C7632,
IF(
'Con. Notes - Conversion'!B7632 = "",
#N/A,
'Con. Notes - Conversion'!B7632)
)</f>
        <v>#N/A</v>
      </c>
      <c r="G7632" t="e">
        <f>IF(
OR('Con. Notes - No Conversion'!B7632 = "8. Transferee of restricted securities", 'Con. Notes - No Conversion'!B7632 = "9. Any person (substitution for securities etc.)"),
'Con. Notes - No Conversion'!C7632,
IF(
'Con. Notes - No Conversion'!B7632 = "",
#N/A,
'Con. Notes - No Conversion'!B7632)
)</f>
        <v>#N/A</v>
      </c>
    </row>
    <row r="7633" spans="1:7" x14ac:dyDescent="0.25">
      <c r="A7633" t="e">
        <f>IF(
OR(Shares!B7633 = "8. Transferee of restricted securities", Shares!B7633 = "9. Any person (substitution for securities etc.)"),
Shares!C7633,
IF(
Shares!B7633 = "",
#N/A,
Shares!B7633)
)</f>
        <v>#N/A</v>
      </c>
      <c r="B7633" t="e">
        <f>IF(
OR('Shares - LTR - Granted'!B7633 = "8. Transferee of restricted securities", 'Shares - LTR - Granted'!B7633 = "9. Any person (substitution for securities etc.)"),
'Shares - LTR - Granted'!C7633,
IF(
'Shares - LTR - Granted'!B7633 = "",
#N/A,
'Shares - LTR - Granted'!B7633)
)</f>
        <v>#N/A</v>
      </c>
      <c r="C7633" t="e">
        <f>IF(
OR('Performance Securities'!B7633 = "8. Transferee of restricted securities", 'Performance Securities'!B7633 = "9. Any person (substitution for securities etc.)"),
'Performance Securities'!C7633,
IF(
'Performance Securities'!B7633 = "",
#N/A,
'Performance Securities'!B7633)
)</f>
        <v>#N/A</v>
      </c>
      <c r="D7633" t="e">
        <f>IF(
OR('Options or Warrants'!B7633 = "8. Transferee of restricted securities", 'Options or Warrants'!B7633 = "9. Any person (substitution for securities etc.)"),
'Options or Warrants'!C7633,
IF(
'Options or Warrants'!B7633 = "",
#N/A,
'Options or Warrants'!B7633)
)</f>
        <v>#N/A</v>
      </c>
      <c r="E7633" t="e">
        <f>IF(
OR('Options - Free Attaching'!B7633 = "8. Transferee of restricted securities", 'Options - Free Attaching'!B7633 = "9. Any person (substitution for securities etc.)"),
'Options - Free Attaching'!C7633,
IF(
'Options - Free Attaching'!B7633 = "",
#N/A,
'Options - Free Attaching'!B7633)
)</f>
        <v>#N/A</v>
      </c>
      <c r="F7633" t="e">
        <f>IF(
OR('Con. Notes - Conversion'!B7633 = "8. Transferee of restricted securities", 'Con. Notes - Conversion'!B7633 = "9. Any person (substitution for securities etc.)"),
'Con. Notes - Conversion'!C7633,
IF(
'Con. Notes - Conversion'!B7633 = "",
#N/A,
'Con. Notes - Conversion'!B7633)
)</f>
        <v>#N/A</v>
      </c>
      <c r="G7633" t="e">
        <f>IF(
OR('Con. Notes - No Conversion'!B7633 = "8. Transferee of restricted securities", 'Con. Notes - No Conversion'!B7633 = "9. Any person (substitution for securities etc.)"),
'Con. Notes - No Conversion'!C7633,
IF(
'Con. Notes - No Conversion'!B7633 = "",
#N/A,
'Con. Notes - No Conversion'!B7633)
)</f>
        <v>#N/A</v>
      </c>
    </row>
    <row r="7634" spans="1:7" x14ac:dyDescent="0.25">
      <c r="A7634" t="e">
        <f>IF(
OR(Shares!B7634 = "8. Transferee of restricted securities", Shares!B7634 = "9. Any person (substitution for securities etc.)"),
Shares!C7634,
IF(
Shares!B7634 = "",
#N/A,
Shares!B7634)
)</f>
        <v>#N/A</v>
      </c>
      <c r="B7634" t="e">
        <f>IF(
OR('Shares - LTR - Granted'!B7634 = "8. Transferee of restricted securities", 'Shares - LTR - Granted'!B7634 = "9. Any person (substitution for securities etc.)"),
'Shares - LTR - Granted'!C7634,
IF(
'Shares - LTR - Granted'!B7634 = "",
#N/A,
'Shares - LTR - Granted'!B7634)
)</f>
        <v>#N/A</v>
      </c>
      <c r="C7634" t="e">
        <f>IF(
OR('Performance Securities'!B7634 = "8. Transferee of restricted securities", 'Performance Securities'!B7634 = "9. Any person (substitution for securities etc.)"),
'Performance Securities'!C7634,
IF(
'Performance Securities'!B7634 = "",
#N/A,
'Performance Securities'!B7634)
)</f>
        <v>#N/A</v>
      </c>
      <c r="D7634" t="e">
        <f>IF(
OR('Options or Warrants'!B7634 = "8. Transferee of restricted securities", 'Options or Warrants'!B7634 = "9. Any person (substitution for securities etc.)"),
'Options or Warrants'!C7634,
IF(
'Options or Warrants'!B7634 = "",
#N/A,
'Options or Warrants'!B7634)
)</f>
        <v>#N/A</v>
      </c>
      <c r="E7634" t="e">
        <f>IF(
OR('Options - Free Attaching'!B7634 = "8. Transferee of restricted securities", 'Options - Free Attaching'!B7634 = "9. Any person (substitution for securities etc.)"),
'Options - Free Attaching'!C7634,
IF(
'Options - Free Attaching'!B7634 = "",
#N/A,
'Options - Free Attaching'!B7634)
)</f>
        <v>#N/A</v>
      </c>
      <c r="F7634" t="e">
        <f>IF(
OR('Con. Notes - Conversion'!B7634 = "8. Transferee of restricted securities", 'Con. Notes - Conversion'!B7634 = "9. Any person (substitution for securities etc.)"),
'Con. Notes - Conversion'!C7634,
IF(
'Con. Notes - Conversion'!B7634 = "",
#N/A,
'Con. Notes - Conversion'!B7634)
)</f>
        <v>#N/A</v>
      </c>
      <c r="G7634" t="e">
        <f>IF(
OR('Con. Notes - No Conversion'!B7634 = "8. Transferee of restricted securities", 'Con. Notes - No Conversion'!B7634 = "9. Any person (substitution for securities etc.)"),
'Con. Notes - No Conversion'!C7634,
IF(
'Con. Notes - No Conversion'!B7634 = "",
#N/A,
'Con. Notes - No Conversion'!B7634)
)</f>
        <v>#N/A</v>
      </c>
    </row>
    <row r="7635" spans="1:7" x14ac:dyDescent="0.25">
      <c r="A7635" t="e">
        <f>IF(
OR(Shares!B7635 = "8. Transferee of restricted securities", Shares!B7635 = "9. Any person (substitution for securities etc.)"),
Shares!C7635,
IF(
Shares!B7635 = "",
#N/A,
Shares!B7635)
)</f>
        <v>#N/A</v>
      </c>
      <c r="B7635" t="e">
        <f>IF(
OR('Shares - LTR - Granted'!B7635 = "8. Transferee of restricted securities", 'Shares - LTR - Granted'!B7635 = "9. Any person (substitution for securities etc.)"),
'Shares - LTR - Granted'!C7635,
IF(
'Shares - LTR - Granted'!B7635 = "",
#N/A,
'Shares - LTR - Granted'!B7635)
)</f>
        <v>#N/A</v>
      </c>
      <c r="C7635" t="e">
        <f>IF(
OR('Performance Securities'!B7635 = "8. Transferee of restricted securities", 'Performance Securities'!B7635 = "9. Any person (substitution for securities etc.)"),
'Performance Securities'!C7635,
IF(
'Performance Securities'!B7635 = "",
#N/A,
'Performance Securities'!B7635)
)</f>
        <v>#N/A</v>
      </c>
      <c r="D7635" t="e">
        <f>IF(
OR('Options or Warrants'!B7635 = "8. Transferee of restricted securities", 'Options or Warrants'!B7635 = "9. Any person (substitution for securities etc.)"),
'Options or Warrants'!C7635,
IF(
'Options or Warrants'!B7635 = "",
#N/A,
'Options or Warrants'!B7635)
)</f>
        <v>#N/A</v>
      </c>
      <c r="E7635" t="e">
        <f>IF(
OR('Options - Free Attaching'!B7635 = "8. Transferee of restricted securities", 'Options - Free Attaching'!B7635 = "9. Any person (substitution for securities etc.)"),
'Options - Free Attaching'!C7635,
IF(
'Options - Free Attaching'!B7635 = "",
#N/A,
'Options - Free Attaching'!B7635)
)</f>
        <v>#N/A</v>
      </c>
      <c r="F7635" t="e">
        <f>IF(
OR('Con. Notes - Conversion'!B7635 = "8. Transferee of restricted securities", 'Con. Notes - Conversion'!B7635 = "9. Any person (substitution for securities etc.)"),
'Con. Notes - Conversion'!C7635,
IF(
'Con. Notes - Conversion'!B7635 = "",
#N/A,
'Con. Notes - Conversion'!B7635)
)</f>
        <v>#N/A</v>
      </c>
      <c r="G7635" t="e">
        <f>IF(
OR('Con. Notes - No Conversion'!B7635 = "8. Transferee of restricted securities", 'Con. Notes - No Conversion'!B7635 = "9. Any person (substitution for securities etc.)"),
'Con. Notes - No Conversion'!C7635,
IF(
'Con. Notes - No Conversion'!B7635 = "",
#N/A,
'Con. Notes - No Conversion'!B7635)
)</f>
        <v>#N/A</v>
      </c>
    </row>
    <row r="7636" spans="1:7" x14ac:dyDescent="0.25">
      <c r="A7636" t="e">
        <f>IF(
OR(Shares!B7636 = "8. Transferee of restricted securities", Shares!B7636 = "9. Any person (substitution for securities etc.)"),
Shares!C7636,
IF(
Shares!B7636 = "",
#N/A,
Shares!B7636)
)</f>
        <v>#N/A</v>
      </c>
      <c r="B7636" t="e">
        <f>IF(
OR('Shares - LTR - Granted'!B7636 = "8. Transferee of restricted securities", 'Shares - LTR - Granted'!B7636 = "9. Any person (substitution for securities etc.)"),
'Shares - LTR - Granted'!C7636,
IF(
'Shares - LTR - Granted'!B7636 = "",
#N/A,
'Shares - LTR - Granted'!B7636)
)</f>
        <v>#N/A</v>
      </c>
      <c r="C7636" t="e">
        <f>IF(
OR('Performance Securities'!B7636 = "8. Transferee of restricted securities", 'Performance Securities'!B7636 = "9. Any person (substitution for securities etc.)"),
'Performance Securities'!C7636,
IF(
'Performance Securities'!B7636 = "",
#N/A,
'Performance Securities'!B7636)
)</f>
        <v>#N/A</v>
      </c>
      <c r="D7636" t="e">
        <f>IF(
OR('Options or Warrants'!B7636 = "8. Transferee of restricted securities", 'Options or Warrants'!B7636 = "9. Any person (substitution for securities etc.)"),
'Options or Warrants'!C7636,
IF(
'Options or Warrants'!B7636 = "",
#N/A,
'Options or Warrants'!B7636)
)</f>
        <v>#N/A</v>
      </c>
      <c r="E7636" t="e">
        <f>IF(
OR('Options - Free Attaching'!B7636 = "8. Transferee of restricted securities", 'Options - Free Attaching'!B7636 = "9. Any person (substitution for securities etc.)"),
'Options - Free Attaching'!C7636,
IF(
'Options - Free Attaching'!B7636 = "",
#N/A,
'Options - Free Attaching'!B7636)
)</f>
        <v>#N/A</v>
      </c>
      <c r="F7636" t="e">
        <f>IF(
OR('Con. Notes - Conversion'!B7636 = "8. Transferee of restricted securities", 'Con. Notes - Conversion'!B7636 = "9. Any person (substitution for securities etc.)"),
'Con. Notes - Conversion'!C7636,
IF(
'Con. Notes - Conversion'!B7636 = "",
#N/A,
'Con. Notes - Conversion'!B7636)
)</f>
        <v>#N/A</v>
      </c>
      <c r="G7636" t="e">
        <f>IF(
OR('Con. Notes - No Conversion'!B7636 = "8. Transferee of restricted securities", 'Con. Notes - No Conversion'!B7636 = "9. Any person (substitution for securities etc.)"),
'Con. Notes - No Conversion'!C7636,
IF(
'Con. Notes - No Conversion'!B7636 = "",
#N/A,
'Con. Notes - No Conversion'!B7636)
)</f>
        <v>#N/A</v>
      </c>
    </row>
    <row r="7637" spans="1:7" x14ac:dyDescent="0.25">
      <c r="A7637" t="e">
        <f>IF(
OR(Shares!B7637 = "8. Transferee of restricted securities", Shares!B7637 = "9. Any person (substitution for securities etc.)"),
Shares!C7637,
IF(
Shares!B7637 = "",
#N/A,
Shares!B7637)
)</f>
        <v>#N/A</v>
      </c>
      <c r="B7637" t="e">
        <f>IF(
OR('Shares - LTR - Granted'!B7637 = "8. Transferee of restricted securities", 'Shares - LTR - Granted'!B7637 = "9. Any person (substitution for securities etc.)"),
'Shares - LTR - Granted'!C7637,
IF(
'Shares - LTR - Granted'!B7637 = "",
#N/A,
'Shares - LTR - Granted'!B7637)
)</f>
        <v>#N/A</v>
      </c>
      <c r="C7637" t="e">
        <f>IF(
OR('Performance Securities'!B7637 = "8. Transferee of restricted securities", 'Performance Securities'!B7637 = "9. Any person (substitution for securities etc.)"),
'Performance Securities'!C7637,
IF(
'Performance Securities'!B7637 = "",
#N/A,
'Performance Securities'!B7637)
)</f>
        <v>#N/A</v>
      </c>
      <c r="D7637" t="e">
        <f>IF(
OR('Options or Warrants'!B7637 = "8. Transferee of restricted securities", 'Options or Warrants'!B7637 = "9. Any person (substitution for securities etc.)"),
'Options or Warrants'!C7637,
IF(
'Options or Warrants'!B7637 = "",
#N/A,
'Options or Warrants'!B7637)
)</f>
        <v>#N/A</v>
      </c>
      <c r="E7637" t="e">
        <f>IF(
OR('Options - Free Attaching'!B7637 = "8. Transferee of restricted securities", 'Options - Free Attaching'!B7637 = "9. Any person (substitution for securities etc.)"),
'Options - Free Attaching'!C7637,
IF(
'Options - Free Attaching'!B7637 = "",
#N/A,
'Options - Free Attaching'!B7637)
)</f>
        <v>#N/A</v>
      </c>
      <c r="F7637" t="e">
        <f>IF(
OR('Con. Notes - Conversion'!B7637 = "8. Transferee of restricted securities", 'Con. Notes - Conversion'!B7637 = "9. Any person (substitution for securities etc.)"),
'Con. Notes - Conversion'!C7637,
IF(
'Con. Notes - Conversion'!B7637 = "",
#N/A,
'Con. Notes - Conversion'!B7637)
)</f>
        <v>#N/A</v>
      </c>
      <c r="G7637" t="e">
        <f>IF(
OR('Con. Notes - No Conversion'!B7637 = "8. Transferee of restricted securities", 'Con. Notes - No Conversion'!B7637 = "9. Any person (substitution for securities etc.)"),
'Con. Notes - No Conversion'!C7637,
IF(
'Con. Notes - No Conversion'!B7637 = "",
#N/A,
'Con. Notes - No Conversion'!B7637)
)</f>
        <v>#N/A</v>
      </c>
    </row>
    <row r="7638" spans="1:7" x14ac:dyDescent="0.25">
      <c r="A7638" t="e">
        <f>IF(
OR(Shares!B7638 = "8. Transferee of restricted securities", Shares!B7638 = "9. Any person (substitution for securities etc.)"),
Shares!C7638,
IF(
Shares!B7638 = "",
#N/A,
Shares!B7638)
)</f>
        <v>#N/A</v>
      </c>
      <c r="B7638" t="e">
        <f>IF(
OR('Shares - LTR - Granted'!B7638 = "8. Transferee of restricted securities", 'Shares - LTR - Granted'!B7638 = "9. Any person (substitution for securities etc.)"),
'Shares - LTR - Granted'!C7638,
IF(
'Shares - LTR - Granted'!B7638 = "",
#N/A,
'Shares - LTR - Granted'!B7638)
)</f>
        <v>#N/A</v>
      </c>
      <c r="C7638" t="e">
        <f>IF(
OR('Performance Securities'!B7638 = "8. Transferee of restricted securities", 'Performance Securities'!B7638 = "9. Any person (substitution for securities etc.)"),
'Performance Securities'!C7638,
IF(
'Performance Securities'!B7638 = "",
#N/A,
'Performance Securities'!B7638)
)</f>
        <v>#N/A</v>
      </c>
      <c r="D7638" t="e">
        <f>IF(
OR('Options or Warrants'!B7638 = "8. Transferee of restricted securities", 'Options or Warrants'!B7638 = "9. Any person (substitution for securities etc.)"),
'Options or Warrants'!C7638,
IF(
'Options or Warrants'!B7638 = "",
#N/A,
'Options or Warrants'!B7638)
)</f>
        <v>#N/A</v>
      </c>
      <c r="E7638" t="e">
        <f>IF(
OR('Options - Free Attaching'!B7638 = "8. Transferee of restricted securities", 'Options - Free Attaching'!B7638 = "9. Any person (substitution for securities etc.)"),
'Options - Free Attaching'!C7638,
IF(
'Options - Free Attaching'!B7638 = "",
#N/A,
'Options - Free Attaching'!B7638)
)</f>
        <v>#N/A</v>
      </c>
      <c r="F7638" t="e">
        <f>IF(
OR('Con. Notes - Conversion'!B7638 = "8. Transferee of restricted securities", 'Con. Notes - Conversion'!B7638 = "9. Any person (substitution for securities etc.)"),
'Con. Notes - Conversion'!C7638,
IF(
'Con. Notes - Conversion'!B7638 = "",
#N/A,
'Con. Notes - Conversion'!B7638)
)</f>
        <v>#N/A</v>
      </c>
      <c r="G7638" t="e">
        <f>IF(
OR('Con. Notes - No Conversion'!B7638 = "8. Transferee of restricted securities", 'Con. Notes - No Conversion'!B7638 = "9. Any person (substitution for securities etc.)"),
'Con. Notes - No Conversion'!C7638,
IF(
'Con. Notes - No Conversion'!B7638 = "",
#N/A,
'Con. Notes - No Conversion'!B7638)
)</f>
        <v>#N/A</v>
      </c>
    </row>
    <row r="7639" spans="1:7" x14ac:dyDescent="0.25">
      <c r="A7639" t="e">
        <f>IF(
OR(Shares!B7639 = "8. Transferee of restricted securities", Shares!B7639 = "9. Any person (substitution for securities etc.)"),
Shares!C7639,
IF(
Shares!B7639 = "",
#N/A,
Shares!B7639)
)</f>
        <v>#N/A</v>
      </c>
      <c r="B7639" t="e">
        <f>IF(
OR('Shares - LTR - Granted'!B7639 = "8. Transferee of restricted securities", 'Shares - LTR - Granted'!B7639 = "9. Any person (substitution for securities etc.)"),
'Shares - LTR - Granted'!C7639,
IF(
'Shares - LTR - Granted'!B7639 = "",
#N/A,
'Shares - LTR - Granted'!B7639)
)</f>
        <v>#N/A</v>
      </c>
      <c r="C7639" t="e">
        <f>IF(
OR('Performance Securities'!B7639 = "8. Transferee of restricted securities", 'Performance Securities'!B7639 = "9. Any person (substitution for securities etc.)"),
'Performance Securities'!C7639,
IF(
'Performance Securities'!B7639 = "",
#N/A,
'Performance Securities'!B7639)
)</f>
        <v>#N/A</v>
      </c>
      <c r="D7639" t="e">
        <f>IF(
OR('Options or Warrants'!B7639 = "8. Transferee of restricted securities", 'Options or Warrants'!B7639 = "9. Any person (substitution for securities etc.)"),
'Options or Warrants'!C7639,
IF(
'Options or Warrants'!B7639 = "",
#N/A,
'Options or Warrants'!B7639)
)</f>
        <v>#N/A</v>
      </c>
      <c r="E7639" t="e">
        <f>IF(
OR('Options - Free Attaching'!B7639 = "8. Transferee of restricted securities", 'Options - Free Attaching'!B7639 = "9. Any person (substitution for securities etc.)"),
'Options - Free Attaching'!C7639,
IF(
'Options - Free Attaching'!B7639 = "",
#N/A,
'Options - Free Attaching'!B7639)
)</f>
        <v>#N/A</v>
      </c>
      <c r="F7639" t="e">
        <f>IF(
OR('Con. Notes - Conversion'!B7639 = "8. Transferee of restricted securities", 'Con. Notes - Conversion'!B7639 = "9. Any person (substitution for securities etc.)"),
'Con. Notes - Conversion'!C7639,
IF(
'Con. Notes - Conversion'!B7639 = "",
#N/A,
'Con. Notes - Conversion'!B7639)
)</f>
        <v>#N/A</v>
      </c>
      <c r="G7639" t="e">
        <f>IF(
OR('Con. Notes - No Conversion'!B7639 = "8. Transferee of restricted securities", 'Con. Notes - No Conversion'!B7639 = "9. Any person (substitution for securities etc.)"),
'Con. Notes - No Conversion'!C7639,
IF(
'Con. Notes - No Conversion'!B7639 = "",
#N/A,
'Con. Notes - No Conversion'!B7639)
)</f>
        <v>#N/A</v>
      </c>
    </row>
    <row r="7640" spans="1:7" x14ac:dyDescent="0.25">
      <c r="A7640" t="e">
        <f>IF(
OR(Shares!B7640 = "8. Transferee of restricted securities", Shares!B7640 = "9. Any person (substitution for securities etc.)"),
Shares!C7640,
IF(
Shares!B7640 = "",
#N/A,
Shares!B7640)
)</f>
        <v>#N/A</v>
      </c>
      <c r="B7640" t="e">
        <f>IF(
OR('Shares - LTR - Granted'!B7640 = "8. Transferee of restricted securities", 'Shares - LTR - Granted'!B7640 = "9. Any person (substitution for securities etc.)"),
'Shares - LTR - Granted'!C7640,
IF(
'Shares - LTR - Granted'!B7640 = "",
#N/A,
'Shares - LTR - Granted'!B7640)
)</f>
        <v>#N/A</v>
      </c>
      <c r="C7640" t="e">
        <f>IF(
OR('Performance Securities'!B7640 = "8. Transferee of restricted securities", 'Performance Securities'!B7640 = "9. Any person (substitution for securities etc.)"),
'Performance Securities'!C7640,
IF(
'Performance Securities'!B7640 = "",
#N/A,
'Performance Securities'!B7640)
)</f>
        <v>#N/A</v>
      </c>
      <c r="D7640" t="e">
        <f>IF(
OR('Options or Warrants'!B7640 = "8. Transferee of restricted securities", 'Options or Warrants'!B7640 = "9. Any person (substitution for securities etc.)"),
'Options or Warrants'!C7640,
IF(
'Options or Warrants'!B7640 = "",
#N/A,
'Options or Warrants'!B7640)
)</f>
        <v>#N/A</v>
      </c>
      <c r="E7640" t="e">
        <f>IF(
OR('Options - Free Attaching'!B7640 = "8. Transferee of restricted securities", 'Options - Free Attaching'!B7640 = "9. Any person (substitution for securities etc.)"),
'Options - Free Attaching'!C7640,
IF(
'Options - Free Attaching'!B7640 = "",
#N/A,
'Options - Free Attaching'!B7640)
)</f>
        <v>#N/A</v>
      </c>
      <c r="F7640" t="e">
        <f>IF(
OR('Con. Notes - Conversion'!B7640 = "8. Transferee of restricted securities", 'Con. Notes - Conversion'!B7640 = "9. Any person (substitution for securities etc.)"),
'Con. Notes - Conversion'!C7640,
IF(
'Con. Notes - Conversion'!B7640 = "",
#N/A,
'Con. Notes - Conversion'!B7640)
)</f>
        <v>#N/A</v>
      </c>
      <c r="G7640" t="e">
        <f>IF(
OR('Con. Notes - No Conversion'!B7640 = "8. Transferee of restricted securities", 'Con. Notes - No Conversion'!B7640 = "9. Any person (substitution for securities etc.)"),
'Con. Notes - No Conversion'!C7640,
IF(
'Con. Notes - No Conversion'!B7640 = "",
#N/A,
'Con. Notes - No Conversion'!B7640)
)</f>
        <v>#N/A</v>
      </c>
    </row>
    <row r="7641" spans="1:7" x14ac:dyDescent="0.25">
      <c r="A7641" t="e">
        <f>IF(
OR(Shares!B7641 = "8. Transferee of restricted securities", Shares!B7641 = "9. Any person (substitution for securities etc.)"),
Shares!C7641,
IF(
Shares!B7641 = "",
#N/A,
Shares!B7641)
)</f>
        <v>#N/A</v>
      </c>
      <c r="B7641" t="e">
        <f>IF(
OR('Shares - LTR - Granted'!B7641 = "8. Transferee of restricted securities", 'Shares - LTR - Granted'!B7641 = "9. Any person (substitution for securities etc.)"),
'Shares - LTR - Granted'!C7641,
IF(
'Shares - LTR - Granted'!B7641 = "",
#N/A,
'Shares - LTR - Granted'!B7641)
)</f>
        <v>#N/A</v>
      </c>
      <c r="C7641" t="e">
        <f>IF(
OR('Performance Securities'!B7641 = "8. Transferee of restricted securities", 'Performance Securities'!B7641 = "9. Any person (substitution for securities etc.)"),
'Performance Securities'!C7641,
IF(
'Performance Securities'!B7641 = "",
#N/A,
'Performance Securities'!B7641)
)</f>
        <v>#N/A</v>
      </c>
      <c r="D7641" t="e">
        <f>IF(
OR('Options or Warrants'!B7641 = "8. Transferee of restricted securities", 'Options or Warrants'!B7641 = "9. Any person (substitution for securities etc.)"),
'Options or Warrants'!C7641,
IF(
'Options or Warrants'!B7641 = "",
#N/A,
'Options or Warrants'!B7641)
)</f>
        <v>#N/A</v>
      </c>
      <c r="E7641" t="e">
        <f>IF(
OR('Options - Free Attaching'!B7641 = "8. Transferee of restricted securities", 'Options - Free Attaching'!B7641 = "9. Any person (substitution for securities etc.)"),
'Options - Free Attaching'!C7641,
IF(
'Options - Free Attaching'!B7641 = "",
#N/A,
'Options - Free Attaching'!B7641)
)</f>
        <v>#N/A</v>
      </c>
      <c r="F7641" t="e">
        <f>IF(
OR('Con. Notes - Conversion'!B7641 = "8. Transferee of restricted securities", 'Con. Notes - Conversion'!B7641 = "9. Any person (substitution for securities etc.)"),
'Con. Notes - Conversion'!C7641,
IF(
'Con. Notes - Conversion'!B7641 = "",
#N/A,
'Con. Notes - Conversion'!B7641)
)</f>
        <v>#N/A</v>
      </c>
      <c r="G7641" t="e">
        <f>IF(
OR('Con. Notes - No Conversion'!B7641 = "8. Transferee of restricted securities", 'Con. Notes - No Conversion'!B7641 = "9. Any person (substitution for securities etc.)"),
'Con. Notes - No Conversion'!C7641,
IF(
'Con. Notes - No Conversion'!B7641 = "",
#N/A,
'Con. Notes - No Conversion'!B7641)
)</f>
        <v>#N/A</v>
      </c>
    </row>
    <row r="7642" spans="1:7" x14ac:dyDescent="0.25">
      <c r="A7642" t="e">
        <f>IF(
OR(Shares!B7642 = "8. Transferee of restricted securities", Shares!B7642 = "9. Any person (substitution for securities etc.)"),
Shares!C7642,
IF(
Shares!B7642 = "",
#N/A,
Shares!B7642)
)</f>
        <v>#N/A</v>
      </c>
      <c r="B7642" t="e">
        <f>IF(
OR('Shares - LTR - Granted'!B7642 = "8. Transferee of restricted securities", 'Shares - LTR - Granted'!B7642 = "9. Any person (substitution for securities etc.)"),
'Shares - LTR - Granted'!C7642,
IF(
'Shares - LTR - Granted'!B7642 = "",
#N/A,
'Shares - LTR - Granted'!B7642)
)</f>
        <v>#N/A</v>
      </c>
      <c r="C7642" t="e">
        <f>IF(
OR('Performance Securities'!B7642 = "8. Transferee of restricted securities", 'Performance Securities'!B7642 = "9. Any person (substitution for securities etc.)"),
'Performance Securities'!C7642,
IF(
'Performance Securities'!B7642 = "",
#N/A,
'Performance Securities'!B7642)
)</f>
        <v>#N/A</v>
      </c>
      <c r="D7642" t="e">
        <f>IF(
OR('Options or Warrants'!B7642 = "8. Transferee of restricted securities", 'Options or Warrants'!B7642 = "9. Any person (substitution for securities etc.)"),
'Options or Warrants'!C7642,
IF(
'Options or Warrants'!B7642 = "",
#N/A,
'Options or Warrants'!B7642)
)</f>
        <v>#N/A</v>
      </c>
      <c r="E7642" t="e">
        <f>IF(
OR('Options - Free Attaching'!B7642 = "8. Transferee of restricted securities", 'Options - Free Attaching'!B7642 = "9. Any person (substitution for securities etc.)"),
'Options - Free Attaching'!C7642,
IF(
'Options - Free Attaching'!B7642 = "",
#N/A,
'Options - Free Attaching'!B7642)
)</f>
        <v>#N/A</v>
      </c>
      <c r="F7642" t="e">
        <f>IF(
OR('Con. Notes - Conversion'!B7642 = "8. Transferee of restricted securities", 'Con. Notes - Conversion'!B7642 = "9. Any person (substitution for securities etc.)"),
'Con. Notes - Conversion'!C7642,
IF(
'Con. Notes - Conversion'!B7642 = "",
#N/A,
'Con. Notes - Conversion'!B7642)
)</f>
        <v>#N/A</v>
      </c>
      <c r="G7642" t="e">
        <f>IF(
OR('Con. Notes - No Conversion'!B7642 = "8. Transferee of restricted securities", 'Con. Notes - No Conversion'!B7642 = "9. Any person (substitution for securities etc.)"),
'Con. Notes - No Conversion'!C7642,
IF(
'Con. Notes - No Conversion'!B7642 = "",
#N/A,
'Con. Notes - No Conversion'!B7642)
)</f>
        <v>#N/A</v>
      </c>
    </row>
    <row r="7643" spans="1:7" x14ac:dyDescent="0.25">
      <c r="A7643" t="e">
        <f>IF(
OR(Shares!B7643 = "8. Transferee of restricted securities", Shares!B7643 = "9. Any person (substitution for securities etc.)"),
Shares!C7643,
IF(
Shares!B7643 = "",
#N/A,
Shares!B7643)
)</f>
        <v>#N/A</v>
      </c>
      <c r="B7643" t="e">
        <f>IF(
OR('Shares - LTR - Granted'!B7643 = "8. Transferee of restricted securities", 'Shares - LTR - Granted'!B7643 = "9. Any person (substitution for securities etc.)"),
'Shares - LTR - Granted'!C7643,
IF(
'Shares - LTR - Granted'!B7643 = "",
#N/A,
'Shares - LTR - Granted'!B7643)
)</f>
        <v>#N/A</v>
      </c>
      <c r="C7643" t="e">
        <f>IF(
OR('Performance Securities'!B7643 = "8. Transferee of restricted securities", 'Performance Securities'!B7643 = "9. Any person (substitution for securities etc.)"),
'Performance Securities'!C7643,
IF(
'Performance Securities'!B7643 = "",
#N/A,
'Performance Securities'!B7643)
)</f>
        <v>#N/A</v>
      </c>
      <c r="D7643" t="e">
        <f>IF(
OR('Options or Warrants'!B7643 = "8. Transferee of restricted securities", 'Options or Warrants'!B7643 = "9. Any person (substitution for securities etc.)"),
'Options or Warrants'!C7643,
IF(
'Options or Warrants'!B7643 = "",
#N/A,
'Options or Warrants'!B7643)
)</f>
        <v>#N/A</v>
      </c>
      <c r="E7643" t="e">
        <f>IF(
OR('Options - Free Attaching'!B7643 = "8. Transferee of restricted securities", 'Options - Free Attaching'!B7643 = "9. Any person (substitution for securities etc.)"),
'Options - Free Attaching'!C7643,
IF(
'Options - Free Attaching'!B7643 = "",
#N/A,
'Options - Free Attaching'!B7643)
)</f>
        <v>#N/A</v>
      </c>
      <c r="F7643" t="e">
        <f>IF(
OR('Con. Notes - Conversion'!B7643 = "8. Transferee of restricted securities", 'Con. Notes - Conversion'!B7643 = "9. Any person (substitution for securities etc.)"),
'Con. Notes - Conversion'!C7643,
IF(
'Con. Notes - Conversion'!B7643 = "",
#N/A,
'Con. Notes - Conversion'!B7643)
)</f>
        <v>#N/A</v>
      </c>
      <c r="G7643" t="e">
        <f>IF(
OR('Con. Notes - No Conversion'!B7643 = "8. Transferee of restricted securities", 'Con. Notes - No Conversion'!B7643 = "9. Any person (substitution for securities etc.)"),
'Con. Notes - No Conversion'!C7643,
IF(
'Con. Notes - No Conversion'!B7643 = "",
#N/A,
'Con. Notes - No Conversion'!B7643)
)</f>
        <v>#N/A</v>
      </c>
    </row>
    <row r="7644" spans="1:7" x14ac:dyDescent="0.25">
      <c r="A7644" t="e">
        <f>IF(
OR(Shares!B7644 = "8. Transferee of restricted securities", Shares!B7644 = "9. Any person (substitution for securities etc.)"),
Shares!C7644,
IF(
Shares!B7644 = "",
#N/A,
Shares!B7644)
)</f>
        <v>#N/A</v>
      </c>
      <c r="B7644" t="e">
        <f>IF(
OR('Shares - LTR - Granted'!B7644 = "8. Transferee of restricted securities", 'Shares - LTR - Granted'!B7644 = "9. Any person (substitution for securities etc.)"),
'Shares - LTR - Granted'!C7644,
IF(
'Shares - LTR - Granted'!B7644 = "",
#N/A,
'Shares - LTR - Granted'!B7644)
)</f>
        <v>#N/A</v>
      </c>
      <c r="C7644" t="e">
        <f>IF(
OR('Performance Securities'!B7644 = "8. Transferee of restricted securities", 'Performance Securities'!B7644 = "9. Any person (substitution for securities etc.)"),
'Performance Securities'!C7644,
IF(
'Performance Securities'!B7644 = "",
#N/A,
'Performance Securities'!B7644)
)</f>
        <v>#N/A</v>
      </c>
      <c r="D7644" t="e">
        <f>IF(
OR('Options or Warrants'!B7644 = "8. Transferee of restricted securities", 'Options or Warrants'!B7644 = "9. Any person (substitution for securities etc.)"),
'Options or Warrants'!C7644,
IF(
'Options or Warrants'!B7644 = "",
#N/A,
'Options or Warrants'!B7644)
)</f>
        <v>#N/A</v>
      </c>
      <c r="E7644" t="e">
        <f>IF(
OR('Options - Free Attaching'!B7644 = "8. Transferee of restricted securities", 'Options - Free Attaching'!B7644 = "9. Any person (substitution for securities etc.)"),
'Options - Free Attaching'!C7644,
IF(
'Options - Free Attaching'!B7644 = "",
#N/A,
'Options - Free Attaching'!B7644)
)</f>
        <v>#N/A</v>
      </c>
      <c r="F7644" t="e">
        <f>IF(
OR('Con. Notes - Conversion'!B7644 = "8. Transferee of restricted securities", 'Con. Notes - Conversion'!B7644 = "9. Any person (substitution for securities etc.)"),
'Con. Notes - Conversion'!C7644,
IF(
'Con. Notes - Conversion'!B7644 = "",
#N/A,
'Con. Notes - Conversion'!B7644)
)</f>
        <v>#N/A</v>
      </c>
      <c r="G7644" t="e">
        <f>IF(
OR('Con. Notes - No Conversion'!B7644 = "8. Transferee of restricted securities", 'Con. Notes - No Conversion'!B7644 = "9. Any person (substitution for securities etc.)"),
'Con. Notes - No Conversion'!C7644,
IF(
'Con. Notes - No Conversion'!B7644 = "",
#N/A,
'Con. Notes - No Conversion'!B7644)
)</f>
        <v>#N/A</v>
      </c>
    </row>
    <row r="7645" spans="1:7" x14ac:dyDescent="0.25">
      <c r="A7645" t="e">
        <f>IF(
OR(Shares!B7645 = "8. Transferee of restricted securities", Shares!B7645 = "9. Any person (substitution for securities etc.)"),
Shares!C7645,
IF(
Shares!B7645 = "",
#N/A,
Shares!B7645)
)</f>
        <v>#N/A</v>
      </c>
      <c r="B7645" t="e">
        <f>IF(
OR('Shares - LTR - Granted'!B7645 = "8. Transferee of restricted securities", 'Shares - LTR - Granted'!B7645 = "9. Any person (substitution for securities etc.)"),
'Shares - LTR - Granted'!C7645,
IF(
'Shares - LTR - Granted'!B7645 = "",
#N/A,
'Shares - LTR - Granted'!B7645)
)</f>
        <v>#N/A</v>
      </c>
      <c r="C7645" t="e">
        <f>IF(
OR('Performance Securities'!B7645 = "8. Transferee of restricted securities", 'Performance Securities'!B7645 = "9. Any person (substitution for securities etc.)"),
'Performance Securities'!C7645,
IF(
'Performance Securities'!B7645 = "",
#N/A,
'Performance Securities'!B7645)
)</f>
        <v>#N/A</v>
      </c>
      <c r="D7645" t="e">
        <f>IF(
OR('Options or Warrants'!B7645 = "8. Transferee of restricted securities", 'Options or Warrants'!B7645 = "9. Any person (substitution for securities etc.)"),
'Options or Warrants'!C7645,
IF(
'Options or Warrants'!B7645 = "",
#N/A,
'Options or Warrants'!B7645)
)</f>
        <v>#N/A</v>
      </c>
      <c r="E7645" t="e">
        <f>IF(
OR('Options - Free Attaching'!B7645 = "8. Transferee of restricted securities", 'Options - Free Attaching'!B7645 = "9. Any person (substitution for securities etc.)"),
'Options - Free Attaching'!C7645,
IF(
'Options - Free Attaching'!B7645 = "",
#N/A,
'Options - Free Attaching'!B7645)
)</f>
        <v>#N/A</v>
      </c>
      <c r="F7645" t="e">
        <f>IF(
OR('Con. Notes - Conversion'!B7645 = "8. Transferee of restricted securities", 'Con. Notes - Conversion'!B7645 = "9. Any person (substitution for securities etc.)"),
'Con. Notes - Conversion'!C7645,
IF(
'Con. Notes - Conversion'!B7645 = "",
#N/A,
'Con. Notes - Conversion'!B7645)
)</f>
        <v>#N/A</v>
      </c>
      <c r="G7645" t="e">
        <f>IF(
OR('Con. Notes - No Conversion'!B7645 = "8. Transferee of restricted securities", 'Con. Notes - No Conversion'!B7645 = "9. Any person (substitution for securities etc.)"),
'Con. Notes - No Conversion'!C7645,
IF(
'Con. Notes - No Conversion'!B7645 = "",
#N/A,
'Con. Notes - No Conversion'!B7645)
)</f>
        <v>#N/A</v>
      </c>
    </row>
    <row r="7646" spans="1:7" x14ac:dyDescent="0.25">
      <c r="A7646" t="e">
        <f>IF(
OR(Shares!B7646 = "8. Transferee of restricted securities", Shares!B7646 = "9. Any person (substitution for securities etc.)"),
Shares!C7646,
IF(
Shares!B7646 = "",
#N/A,
Shares!B7646)
)</f>
        <v>#N/A</v>
      </c>
      <c r="B7646" t="e">
        <f>IF(
OR('Shares - LTR - Granted'!B7646 = "8. Transferee of restricted securities", 'Shares - LTR - Granted'!B7646 = "9. Any person (substitution for securities etc.)"),
'Shares - LTR - Granted'!C7646,
IF(
'Shares - LTR - Granted'!B7646 = "",
#N/A,
'Shares - LTR - Granted'!B7646)
)</f>
        <v>#N/A</v>
      </c>
      <c r="C7646" t="e">
        <f>IF(
OR('Performance Securities'!B7646 = "8. Transferee of restricted securities", 'Performance Securities'!B7646 = "9. Any person (substitution for securities etc.)"),
'Performance Securities'!C7646,
IF(
'Performance Securities'!B7646 = "",
#N/A,
'Performance Securities'!B7646)
)</f>
        <v>#N/A</v>
      </c>
      <c r="D7646" t="e">
        <f>IF(
OR('Options or Warrants'!B7646 = "8. Transferee of restricted securities", 'Options or Warrants'!B7646 = "9. Any person (substitution for securities etc.)"),
'Options or Warrants'!C7646,
IF(
'Options or Warrants'!B7646 = "",
#N/A,
'Options or Warrants'!B7646)
)</f>
        <v>#N/A</v>
      </c>
      <c r="E7646" t="e">
        <f>IF(
OR('Options - Free Attaching'!B7646 = "8. Transferee of restricted securities", 'Options - Free Attaching'!B7646 = "9. Any person (substitution for securities etc.)"),
'Options - Free Attaching'!C7646,
IF(
'Options - Free Attaching'!B7646 = "",
#N/A,
'Options - Free Attaching'!B7646)
)</f>
        <v>#N/A</v>
      </c>
      <c r="F7646" t="e">
        <f>IF(
OR('Con. Notes - Conversion'!B7646 = "8. Transferee of restricted securities", 'Con. Notes - Conversion'!B7646 = "9. Any person (substitution for securities etc.)"),
'Con. Notes - Conversion'!C7646,
IF(
'Con. Notes - Conversion'!B7646 = "",
#N/A,
'Con. Notes - Conversion'!B7646)
)</f>
        <v>#N/A</v>
      </c>
      <c r="G7646" t="e">
        <f>IF(
OR('Con. Notes - No Conversion'!B7646 = "8. Transferee of restricted securities", 'Con. Notes - No Conversion'!B7646 = "9. Any person (substitution for securities etc.)"),
'Con. Notes - No Conversion'!C7646,
IF(
'Con. Notes - No Conversion'!B7646 = "",
#N/A,
'Con. Notes - No Conversion'!B7646)
)</f>
        <v>#N/A</v>
      </c>
    </row>
    <row r="7647" spans="1:7" x14ac:dyDescent="0.25">
      <c r="A7647" t="e">
        <f>IF(
OR(Shares!B7647 = "8. Transferee of restricted securities", Shares!B7647 = "9. Any person (substitution for securities etc.)"),
Shares!C7647,
IF(
Shares!B7647 = "",
#N/A,
Shares!B7647)
)</f>
        <v>#N/A</v>
      </c>
      <c r="B7647" t="e">
        <f>IF(
OR('Shares - LTR - Granted'!B7647 = "8. Transferee of restricted securities", 'Shares - LTR - Granted'!B7647 = "9. Any person (substitution for securities etc.)"),
'Shares - LTR - Granted'!C7647,
IF(
'Shares - LTR - Granted'!B7647 = "",
#N/A,
'Shares - LTR - Granted'!B7647)
)</f>
        <v>#N/A</v>
      </c>
      <c r="C7647" t="e">
        <f>IF(
OR('Performance Securities'!B7647 = "8. Transferee of restricted securities", 'Performance Securities'!B7647 = "9. Any person (substitution for securities etc.)"),
'Performance Securities'!C7647,
IF(
'Performance Securities'!B7647 = "",
#N/A,
'Performance Securities'!B7647)
)</f>
        <v>#N/A</v>
      </c>
      <c r="D7647" t="e">
        <f>IF(
OR('Options or Warrants'!B7647 = "8. Transferee of restricted securities", 'Options or Warrants'!B7647 = "9. Any person (substitution for securities etc.)"),
'Options or Warrants'!C7647,
IF(
'Options or Warrants'!B7647 = "",
#N/A,
'Options or Warrants'!B7647)
)</f>
        <v>#N/A</v>
      </c>
      <c r="E7647" t="e">
        <f>IF(
OR('Options - Free Attaching'!B7647 = "8. Transferee of restricted securities", 'Options - Free Attaching'!B7647 = "9. Any person (substitution for securities etc.)"),
'Options - Free Attaching'!C7647,
IF(
'Options - Free Attaching'!B7647 = "",
#N/A,
'Options - Free Attaching'!B7647)
)</f>
        <v>#N/A</v>
      </c>
      <c r="F7647" t="e">
        <f>IF(
OR('Con. Notes - Conversion'!B7647 = "8. Transferee of restricted securities", 'Con. Notes - Conversion'!B7647 = "9. Any person (substitution for securities etc.)"),
'Con. Notes - Conversion'!C7647,
IF(
'Con. Notes - Conversion'!B7647 = "",
#N/A,
'Con. Notes - Conversion'!B7647)
)</f>
        <v>#N/A</v>
      </c>
      <c r="G7647" t="e">
        <f>IF(
OR('Con. Notes - No Conversion'!B7647 = "8. Transferee of restricted securities", 'Con. Notes - No Conversion'!B7647 = "9. Any person (substitution for securities etc.)"),
'Con. Notes - No Conversion'!C7647,
IF(
'Con. Notes - No Conversion'!B7647 = "",
#N/A,
'Con. Notes - No Conversion'!B7647)
)</f>
        <v>#N/A</v>
      </c>
    </row>
    <row r="7648" spans="1:7" x14ac:dyDescent="0.25">
      <c r="A7648" t="e">
        <f>IF(
OR(Shares!B7648 = "8. Transferee of restricted securities", Shares!B7648 = "9. Any person (substitution for securities etc.)"),
Shares!C7648,
IF(
Shares!B7648 = "",
#N/A,
Shares!B7648)
)</f>
        <v>#N/A</v>
      </c>
      <c r="B7648" t="e">
        <f>IF(
OR('Shares - LTR - Granted'!B7648 = "8. Transferee of restricted securities", 'Shares - LTR - Granted'!B7648 = "9. Any person (substitution for securities etc.)"),
'Shares - LTR - Granted'!C7648,
IF(
'Shares - LTR - Granted'!B7648 = "",
#N/A,
'Shares - LTR - Granted'!B7648)
)</f>
        <v>#N/A</v>
      </c>
      <c r="C7648" t="e">
        <f>IF(
OR('Performance Securities'!B7648 = "8. Transferee of restricted securities", 'Performance Securities'!B7648 = "9. Any person (substitution for securities etc.)"),
'Performance Securities'!C7648,
IF(
'Performance Securities'!B7648 = "",
#N/A,
'Performance Securities'!B7648)
)</f>
        <v>#N/A</v>
      </c>
      <c r="D7648" t="e">
        <f>IF(
OR('Options or Warrants'!B7648 = "8. Transferee of restricted securities", 'Options or Warrants'!B7648 = "9. Any person (substitution for securities etc.)"),
'Options or Warrants'!C7648,
IF(
'Options or Warrants'!B7648 = "",
#N/A,
'Options or Warrants'!B7648)
)</f>
        <v>#N/A</v>
      </c>
      <c r="E7648" t="e">
        <f>IF(
OR('Options - Free Attaching'!B7648 = "8. Transferee of restricted securities", 'Options - Free Attaching'!B7648 = "9. Any person (substitution for securities etc.)"),
'Options - Free Attaching'!C7648,
IF(
'Options - Free Attaching'!B7648 = "",
#N/A,
'Options - Free Attaching'!B7648)
)</f>
        <v>#N/A</v>
      </c>
      <c r="F7648" t="e">
        <f>IF(
OR('Con. Notes - Conversion'!B7648 = "8. Transferee of restricted securities", 'Con. Notes - Conversion'!B7648 = "9. Any person (substitution for securities etc.)"),
'Con. Notes - Conversion'!C7648,
IF(
'Con. Notes - Conversion'!B7648 = "",
#N/A,
'Con. Notes - Conversion'!B7648)
)</f>
        <v>#N/A</v>
      </c>
      <c r="G7648" t="e">
        <f>IF(
OR('Con. Notes - No Conversion'!B7648 = "8. Transferee of restricted securities", 'Con. Notes - No Conversion'!B7648 = "9. Any person (substitution for securities etc.)"),
'Con. Notes - No Conversion'!C7648,
IF(
'Con. Notes - No Conversion'!B7648 = "",
#N/A,
'Con. Notes - No Conversion'!B7648)
)</f>
        <v>#N/A</v>
      </c>
    </row>
    <row r="7649" spans="1:7" x14ac:dyDescent="0.25">
      <c r="A7649" t="e">
        <f>IF(
OR(Shares!B7649 = "8. Transferee of restricted securities", Shares!B7649 = "9. Any person (substitution for securities etc.)"),
Shares!C7649,
IF(
Shares!B7649 = "",
#N/A,
Shares!B7649)
)</f>
        <v>#N/A</v>
      </c>
      <c r="B7649" t="e">
        <f>IF(
OR('Shares - LTR - Granted'!B7649 = "8. Transferee of restricted securities", 'Shares - LTR - Granted'!B7649 = "9. Any person (substitution for securities etc.)"),
'Shares - LTR - Granted'!C7649,
IF(
'Shares - LTR - Granted'!B7649 = "",
#N/A,
'Shares - LTR - Granted'!B7649)
)</f>
        <v>#N/A</v>
      </c>
      <c r="C7649" t="e">
        <f>IF(
OR('Performance Securities'!B7649 = "8. Transferee of restricted securities", 'Performance Securities'!B7649 = "9. Any person (substitution for securities etc.)"),
'Performance Securities'!C7649,
IF(
'Performance Securities'!B7649 = "",
#N/A,
'Performance Securities'!B7649)
)</f>
        <v>#N/A</v>
      </c>
      <c r="D7649" t="e">
        <f>IF(
OR('Options or Warrants'!B7649 = "8. Transferee of restricted securities", 'Options or Warrants'!B7649 = "9. Any person (substitution for securities etc.)"),
'Options or Warrants'!C7649,
IF(
'Options or Warrants'!B7649 = "",
#N/A,
'Options or Warrants'!B7649)
)</f>
        <v>#N/A</v>
      </c>
      <c r="E7649" t="e">
        <f>IF(
OR('Options - Free Attaching'!B7649 = "8. Transferee of restricted securities", 'Options - Free Attaching'!B7649 = "9. Any person (substitution for securities etc.)"),
'Options - Free Attaching'!C7649,
IF(
'Options - Free Attaching'!B7649 = "",
#N/A,
'Options - Free Attaching'!B7649)
)</f>
        <v>#N/A</v>
      </c>
      <c r="F7649" t="e">
        <f>IF(
OR('Con. Notes - Conversion'!B7649 = "8. Transferee of restricted securities", 'Con. Notes - Conversion'!B7649 = "9. Any person (substitution for securities etc.)"),
'Con. Notes - Conversion'!C7649,
IF(
'Con. Notes - Conversion'!B7649 = "",
#N/A,
'Con. Notes - Conversion'!B7649)
)</f>
        <v>#N/A</v>
      </c>
      <c r="G7649" t="e">
        <f>IF(
OR('Con. Notes - No Conversion'!B7649 = "8. Transferee of restricted securities", 'Con. Notes - No Conversion'!B7649 = "9. Any person (substitution for securities etc.)"),
'Con. Notes - No Conversion'!C7649,
IF(
'Con. Notes - No Conversion'!B7649 = "",
#N/A,
'Con. Notes - No Conversion'!B7649)
)</f>
        <v>#N/A</v>
      </c>
    </row>
    <row r="7650" spans="1:7" x14ac:dyDescent="0.25">
      <c r="A7650" t="e">
        <f>IF(
OR(Shares!B7650 = "8. Transferee of restricted securities", Shares!B7650 = "9. Any person (substitution for securities etc.)"),
Shares!C7650,
IF(
Shares!B7650 = "",
#N/A,
Shares!B7650)
)</f>
        <v>#N/A</v>
      </c>
      <c r="B7650" t="e">
        <f>IF(
OR('Shares - LTR - Granted'!B7650 = "8. Transferee of restricted securities", 'Shares - LTR - Granted'!B7650 = "9. Any person (substitution for securities etc.)"),
'Shares - LTR - Granted'!C7650,
IF(
'Shares - LTR - Granted'!B7650 = "",
#N/A,
'Shares - LTR - Granted'!B7650)
)</f>
        <v>#N/A</v>
      </c>
      <c r="C7650" t="e">
        <f>IF(
OR('Performance Securities'!B7650 = "8. Transferee of restricted securities", 'Performance Securities'!B7650 = "9. Any person (substitution for securities etc.)"),
'Performance Securities'!C7650,
IF(
'Performance Securities'!B7650 = "",
#N/A,
'Performance Securities'!B7650)
)</f>
        <v>#N/A</v>
      </c>
      <c r="D7650" t="e">
        <f>IF(
OR('Options or Warrants'!B7650 = "8. Transferee of restricted securities", 'Options or Warrants'!B7650 = "9. Any person (substitution for securities etc.)"),
'Options or Warrants'!C7650,
IF(
'Options or Warrants'!B7650 = "",
#N/A,
'Options or Warrants'!B7650)
)</f>
        <v>#N/A</v>
      </c>
      <c r="E7650" t="e">
        <f>IF(
OR('Options - Free Attaching'!B7650 = "8. Transferee of restricted securities", 'Options - Free Attaching'!B7650 = "9. Any person (substitution for securities etc.)"),
'Options - Free Attaching'!C7650,
IF(
'Options - Free Attaching'!B7650 = "",
#N/A,
'Options - Free Attaching'!B7650)
)</f>
        <v>#N/A</v>
      </c>
      <c r="F7650" t="e">
        <f>IF(
OR('Con. Notes - Conversion'!B7650 = "8. Transferee of restricted securities", 'Con. Notes - Conversion'!B7650 = "9. Any person (substitution for securities etc.)"),
'Con. Notes - Conversion'!C7650,
IF(
'Con. Notes - Conversion'!B7650 = "",
#N/A,
'Con. Notes - Conversion'!B7650)
)</f>
        <v>#N/A</v>
      </c>
      <c r="G7650" t="e">
        <f>IF(
OR('Con. Notes - No Conversion'!B7650 = "8. Transferee of restricted securities", 'Con. Notes - No Conversion'!B7650 = "9. Any person (substitution for securities etc.)"),
'Con. Notes - No Conversion'!C7650,
IF(
'Con. Notes - No Conversion'!B7650 = "",
#N/A,
'Con. Notes - No Conversion'!B7650)
)</f>
        <v>#N/A</v>
      </c>
    </row>
    <row r="7651" spans="1:7" x14ac:dyDescent="0.25">
      <c r="A7651" t="e">
        <f>IF(
OR(Shares!B7651 = "8. Transferee of restricted securities", Shares!B7651 = "9. Any person (substitution for securities etc.)"),
Shares!C7651,
IF(
Shares!B7651 = "",
#N/A,
Shares!B7651)
)</f>
        <v>#N/A</v>
      </c>
      <c r="B7651" t="e">
        <f>IF(
OR('Shares - LTR - Granted'!B7651 = "8. Transferee of restricted securities", 'Shares - LTR - Granted'!B7651 = "9. Any person (substitution for securities etc.)"),
'Shares - LTR - Granted'!C7651,
IF(
'Shares - LTR - Granted'!B7651 = "",
#N/A,
'Shares - LTR - Granted'!B7651)
)</f>
        <v>#N/A</v>
      </c>
      <c r="C7651" t="e">
        <f>IF(
OR('Performance Securities'!B7651 = "8. Transferee of restricted securities", 'Performance Securities'!B7651 = "9. Any person (substitution for securities etc.)"),
'Performance Securities'!C7651,
IF(
'Performance Securities'!B7651 = "",
#N/A,
'Performance Securities'!B7651)
)</f>
        <v>#N/A</v>
      </c>
      <c r="D7651" t="e">
        <f>IF(
OR('Options or Warrants'!B7651 = "8. Transferee of restricted securities", 'Options or Warrants'!B7651 = "9. Any person (substitution for securities etc.)"),
'Options or Warrants'!C7651,
IF(
'Options or Warrants'!B7651 = "",
#N/A,
'Options or Warrants'!B7651)
)</f>
        <v>#N/A</v>
      </c>
      <c r="E7651" t="e">
        <f>IF(
OR('Options - Free Attaching'!B7651 = "8. Transferee of restricted securities", 'Options - Free Attaching'!B7651 = "9. Any person (substitution for securities etc.)"),
'Options - Free Attaching'!C7651,
IF(
'Options - Free Attaching'!B7651 = "",
#N/A,
'Options - Free Attaching'!B7651)
)</f>
        <v>#N/A</v>
      </c>
      <c r="F7651" t="e">
        <f>IF(
OR('Con. Notes - Conversion'!B7651 = "8. Transferee of restricted securities", 'Con. Notes - Conversion'!B7651 = "9. Any person (substitution for securities etc.)"),
'Con. Notes - Conversion'!C7651,
IF(
'Con. Notes - Conversion'!B7651 = "",
#N/A,
'Con. Notes - Conversion'!B7651)
)</f>
        <v>#N/A</v>
      </c>
      <c r="G7651" t="e">
        <f>IF(
OR('Con. Notes - No Conversion'!B7651 = "8. Transferee of restricted securities", 'Con. Notes - No Conversion'!B7651 = "9. Any person (substitution for securities etc.)"),
'Con. Notes - No Conversion'!C7651,
IF(
'Con. Notes - No Conversion'!B7651 = "",
#N/A,
'Con. Notes - No Conversion'!B7651)
)</f>
        <v>#N/A</v>
      </c>
    </row>
    <row r="7652" spans="1:7" x14ac:dyDescent="0.25">
      <c r="A7652" t="e">
        <f>IF(
OR(Shares!B7652 = "8. Transferee of restricted securities", Shares!B7652 = "9. Any person (substitution for securities etc.)"),
Shares!C7652,
IF(
Shares!B7652 = "",
#N/A,
Shares!B7652)
)</f>
        <v>#N/A</v>
      </c>
      <c r="B7652" t="e">
        <f>IF(
OR('Shares - LTR - Granted'!B7652 = "8. Transferee of restricted securities", 'Shares - LTR - Granted'!B7652 = "9. Any person (substitution for securities etc.)"),
'Shares - LTR - Granted'!C7652,
IF(
'Shares - LTR - Granted'!B7652 = "",
#N/A,
'Shares - LTR - Granted'!B7652)
)</f>
        <v>#N/A</v>
      </c>
      <c r="C7652" t="e">
        <f>IF(
OR('Performance Securities'!B7652 = "8. Transferee of restricted securities", 'Performance Securities'!B7652 = "9. Any person (substitution for securities etc.)"),
'Performance Securities'!C7652,
IF(
'Performance Securities'!B7652 = "",
#N/A,
'Performance Securities'!B7652)
)</f>
        <v>#N/A</v>
      </c>
      <c r="D7652" t="e">
        <f>IF(
OR('Options or Warrants'!B7652 = "8. Transferee of restricted securities", 'Options or Warrants'!B7652 = "9. Any person (substitution for securities etc.)"),
'Options or Warrants'!C7652,
IF(
'Options or Warrants'!B7652 = "",
#N/A,
'Options or Warrants'!B7652)
)</f>
        <v>#N/A</v>
      </c>
      <c r="E7652" t="e">
        <f>IF(
OR('Options - Free Attaching'!B7652 = "8. Transferee of restricted securities", 'Options - Free Attaching'!B7652 = "9. Any person (substitution for securities etc.)"),
'Options - Free Attaching'!C7652,
IF(
'Options - Free Attaching'!B7652 = "",
#N/A,
'Options - Free Attaching'!B7652)
)</f>
        <v>#N/A</v>
      </c>
      <c r="F7652" t="e">
        <f>IF(
OR('Con. Notes - Conversion'!B7652 = "8. Transferee of restricted securities", 'Con. Notes - Conversion'!B7652 = "9. Any person (substitution for securities etc.)"),
'Con. Notes - Conversion'!C7652,
IF(
'Con. Notes - Conversion'!B7652 = "",
#N/A,
'Con. Notes - Conversion'!B7652)
)</f>
        <v>#N/A</v>
      </c>
      <c r="G7652" t="e">
        <f>IF(
OR('Con. Notes - No Conversion'!B7652 = "8. Transferee of restricted securities", 'Con. Notes - No Conversion'!B7652 = "9. Any person (substitution for securities etc.)"),
'Con. Notes - No Conversion'!C7652,
IF(
'Con. Notes - No Conversion'!B7652 = "",
#N/A,
'Con. Notes - No Conversion'!B7652)
)</f>
        <v>#N/A</v>
      </c>
    </row>
    <row r="7653" spans="1:7" x14ac:dyDescent="0.25">
      <c r="A7653" t="e">
        <f>IF(
OR(Shares!B7653 = "8. Transferee of restricted securities", Shares!B7653 = "9. Any person (substitution for securities etc.)"),
Shares!C7653,
IF(
Shares!B7653 = "",
#N/A,
Shares!B7653)
)</f>
        <v>#N/A</v>
      </c>
      <c r="B7653" t="e">
        <f>IF(
OR('Shares - LTR - Granted'!B7653 = "8. Transferee of restricted securities", 'Shares - LTR - Granted'!B7653 = "9. Any person (substitution for securities etc.)"),
'Shares - LTR - Granted'!C7653,
IF(
'Shares - LTR - Granted'!B7653 = "",
#N/A,
'Shares - LTR - Granted'!B7653)
)</f>
        <v>#N/A</v>
      </c>
      <c r="C7653" t="e">
        <f>IF(
OR('Performance Securities'!B7653 = "8. Transferee of restricted securities", 'Performance Securities'!B7653 = "9. Any person (substitution for securities etc.)"),
'Performance Securities'!C7653,
IF(
'Performance Securities'!B7653 = "",
#N/A,
'Performance Securities'!B7653)
)</f>
        <v>#N/A</v>
      </c>
      <c r="D7653" t="e">
        <f>IF(
OR('Options or Warrants'!B7653 = "8. Transferee of restricted securities", 'Options or Warrants'!B7653 = "9. Any person (substitution for securities etc.)"),
'Options or Warrants'!C7653,
IF(
'Options or Warrants'!B7653 = "",
#N/A,
'Options or Warrants'!B7653)
)</f>
        <v>#N/A</v>
      </c>
      <c r="E7653" t="e">
        <f>IF(
OR('Options - Free Attaching'!B7653 = "8. Transferee of restricted securities", 'Options - Free Attaching'!B7653 = "9. Any person (substitution for securities etc.)"),
'Options - Free Attaching'!C7653,
IF(
'Options - Free Attaching'!B7653 = "",
#N/A,
'Options - Free Attaching'!B7653)
)</f>
        <v>#N/A</v>
      </c>
      <c r="F7653" t="e">
        <f>IF(
OR('Con. Notes - Conversion'!B7653 = "8. Transferee of restricted securities", 'Con. Notes - Conversion'!B7653 = "9. Any person (substitution for securities etc.)"),
'Con. Notes - Conversion'!C7653,
IF(
'Con. Notes - Conversion'!B7653 = "",
#N/A,
'Con. Notes - Conversion'!B7653)
)</f>
        <v>#N/A</v>
      </c>
      <c r="G7653" t="e">
        <f>IF(
OR('Con. Notes - No Conversion'!B7653 = "8. Transferee of restricted securities", 'Con. Notes - No Conversion'!B7653 = "9. Any person (substitution for securities etc.)"),
'Con. Notes - No Conversion'!C7653,
IF(
'Con. Notes - No Conversion'!B7653 = "",
#N/A,
'Con. Notes - No Conversion'!B7653)
)</f>
        <v>#N/A</v>
      </c>
    </row>
    <row r="7654" spans="1:7" x14ac:dyDescent="0.25">
      <c r="A7654" t="e">
        <f>IF(
OR(Shares!B7654 = "8. Transferee of restricted securities", Shares!B7654 = "9. Any person (substitution for securities etc.)"),
Shares!C7654,
IF(
Shares!B7654 = "",
#N/A,
Shares!B7654)
)</f>
        <v>#N/A</v>
      </c>
      <c r="B7654" t="e">
        <f>IF(
OR('Shares - LTR - Granted'!B7654 = "8. Transferee of restricted securities", 'Shares - LTR - Granted'!B7654 = "9. Any person (substitution for securities etc.)"),
'Shares - LTR - Granted'!C7654,
IF(
'Shares - LTR - Granted'!B7654 = "",
#N/A,
'Shares - LTR - Granted'!B7654)
)</f>
        <v>#N/A</v>
      </c>
      <c r="C7654" t="e">
        <f>IF(
OR('Performance Securities'!B7654 = "8. Transferee of restricted securities", 'Performance Securities'!B7654 = "9. Any person (substitution for securities etc.)"),
'Performance Securities'!C7654,
IF(
'Performance Securities'!B7654 = "",
#N/A,
'Performance Securities'!B7654)
)</f>
        <v>#N/A</v>
      </c>
      <c r="D7654" t="e">
        <f>IF(
OR('Options or Warrants'!B7654 = "8. Transferee of restricted securities", 'Options or Warrants'!B7654 = "9. Any person (substitution for securities etc.)"),
'Options or Warrants'!C7654,
IF(
'Options or Warrants'!B7654 = "",
#N/A,
'Options or Warrants'!B7654)
)</f>
        <v>#N/A</v>
      </c>
      <c r="E7654" t="e">
        <f>IF(
OR('Options - Free Attaching'!B7654 = "8. Transferee of restricted securities", 'Options - Free Attaching'!B7654 = "9. Any person (substitution for securities etc.)"),
'Options - Free Attaching'!C7654,
IF(
'Options - Free Attaching'!B7654 = "",
#N/A,
'Options - Free Attaching'!B7654)
)</f>
        <v>#N/A</v>
      </c>
      <c r="F7654" t="e">
        <f>IF(
OR('Con. Notes - Conversion'!B7654 = "8. Transferee of restricted securities", 'Con. Notes - Conversion'!B7654 = "9. Any person (substitution for securities etc.)"),
'Con. Notes - Conversion'!C7654,
IF(
'Con. Notes - Conversion'!B7654 = "",
#N/A,
'Con. Notes - Conversion'!B7654)
)</f>
        <v>#N/A</v>
      </c>
      <c r="G7654" t="e">
        <f>IF(
OR('Con. Notes - No Conversion'!B7654 = "8. Transferee of restricted securities", 'Con. Notes - No Conversion'!B7654 = "9. Any person (substitution for securities etc.)"),
'Con. Notes - No Conversion'!C7654,
IF(
'Con. Notes - No Conversion'!B7654 = "",
#N/A,
'Con. Notes - No Conversion'!B7654)
)</f>
        <v>#N/A</v>
      </c>
    </row>
    <row r="7655" spans="1:7" x14ac:dyDescent="0.25">
      <c r="A7655" t="e">
        <f>IF(
OR(Shares!B7655 = "8. Transferee of restricted securities", Shares!B7655 = "9. Any person (substitution for securities etc.)"),
Shares!C7655,
IF(
Shares!B7655 = "",
#N/A,
Shares!B7655)
)</f>
        <v>#N/A</v>
      </c>
      <c r="B7655" t="e">
        <f>IF(
OR('Shares - LTR - Granted'!B7655 = "8. Transferee of restricted securities", 'Shares - LTR - Granted'!B7655 = "9. Any person (substitution for securities etc.)"),
'Shares - LTR - Granted'!C7655,
IF(
'Shares - LTR - Granted'!B7655 = "",
#N/A,
'Shares - LTR - Granted'!B7655)
)</f>
        <v>#N/A</v>
      </c>
      <c r="C7655" t="e">
        <f>IF(
OR('Performance Securities'!B7655 = "8. Transferee of restricted securities", 'Performance Securities'!B7655 = "9. Any person (substitution for securities etc.)"),
'Performance Securities'!C7655,
IF(
'Performance Securities'!B7655 = "",
#N/A,
'Performance Securities'!B7655)
)</f>
        <v>#N/A</v>
      </c>
      <c r="D7655" t="e">
        <f>IF(
OR('Options or Warrants'!B7655 = "8. Transferee of restricted securities", 'Options or Warrants'!B7655 = "9. Any person (substitution for securities etc.)"),
'Options or Warrants'!C7655,
IF(
'Options or Warrants'!B7655 = "",
#N/A,
'Options or Warrants'!B7655)
)</f>
        <v>#N/A</v>
      </c>
      <c r="E7655" t="e">
        <f>IF(
OR('Options - Free Attaching'!B7655 = "8. Transferee of restricted securities", 'Options - Free Attaching'!B7655 = "9. Any person (substitution for securities etc.)"),
'Options - Free Attaching'!C7655,
IF(
'Options - Free Attaching'!B7655 = "",
#N/A,
'Options - Free Attaching'!B7655)
)</f>
        <v>#N/A</v>
      </c>
      <c r="F7655" t="e">
        <f>IF(
OR('Con. Notes - Conversion'!B7655 = "8. Transferee of restricted securities", 'Con. Notes - Conversion'!B7655 = "9. Any person (substitution for securities etc.)"),
'Con. Notes - Conversion'!C7655,
IF(
'Con. Notes - Conversion'!B7655 = "",
#N/A,
'Con. Notes - Conversion'!B7655)
)</f>
        <v>#N/A</v>
      </c>
      <c r="G7655" t="e">
        <f>IF(
OR('Con. Notes - No Conversion'!B7655 = "8. Transferee of restricted securities", 'Con. Notes - No Conversion'!B7655 = "9. Any person (substitution for securities etc.)"),
'Con. Notes - No Conversion'!C7655,
IF(
'Con. Notes - No Conversion'!B7655 = "",
#N/A,
'Con. Notes - No Conversion'!B7655)
)</f>
        <v>#N/A</v>
      </c>
    </row>
    <row r="7656" spans="1:7" x14ac:dyDescent="0.25">
      <c r="A7656" t="e">
        <f>IF(
OR(Shares!B7656 = "8. Transferee of restricted securities", Shares!B7656 = "9. Any person (substitution for securities etc.)"),
Shares!C7656,
IF(
Shares!B7656 = "",
#N/A,
Shares!B7656)
)</f>
        <v>#N/A</v>
      </c>
      <c r="B7656" t="e">
        <f>IF(
OR('Shares - LTR - Granted'!B7656 = "8. Transferee of restricted securities", 'Shares - LTR - Granted'!B7656 = "9. Any person (substitution for securities etc.)"),
'Shares - LTR - Granted'!C7656,
IF(
'Shares - LTR - Granted'!B7656 = "",
#N/A,
'Shares - LTR - Granted'!B7656)
)</f>
        <v>#N/A</v>
      </c>
      <c r="C7656" t="e">
        <f>IF(
OR('Performance Securities'!B7656 = "8. Transferee of restricted securities", 'Performance Securities'!B7656 = "9. Any person (substitution for securities etc.)"),
'Performance Securities'!C7656,
IF(
'Performance Securities'!B7656 = "",
#N/A,
'Performance Securities'!B7656)
)</f>
        <v>#N/A</v>
      </c>
      <c r="D7656" t="e">
        <f>IF(
OR('Options or Warrants'!B7656 = "8. Transferee of restricted securities", 'Options or Warrants'!B7656 = "9. Any person (substitution for securities etc.)"),
'Options or Warrants'!C7656,
IF(
'Options or Warrants'!B7656 = "",
#N/A,
'Options or Warrants'!B7656)
)</f>
        <v>#N/A</v>
      </c>
      <c r="E7656" t="e">
        <f>IF(
OR('Options - Free Attaching'!B7656 = "8. Transferee of restricted securities", 'Options - Free Attaching'!B7656 = "9. Any person (substitution for securities etc.)"),
'Options - Free Attaching'!C7656,
IF(
'Options - Free Attaching'!B7656 = "",
#N/A,
'Options - Free Attaching'!B7656)
)</f>
        <v>#N/A</v>
      </c>
      <c r="F7656" t="e">
        <f>IF(
OR('Con. Notes - Conversion'!B7656 = "8. Transferee of restricted securities", 'Con. Notes - Conversion'!B7656 = "9. Any person (substitution for securities etc.)"),
'Con. Notes - Conversion'!C7656,
IF(
'Con. Notes - Conversion'!B7656 = "",
#N/A,
'Con. Notes - Conversion'!B7656)
)</f>
        <v>#N/A</v>
      </c>
      <c r="G7656" t="e">
        <f>IF(
OR('Con. Notes - No Conversion'!B7656 = "8. Transferee of restricted securities", 'Con. Notes - No Conversion'!B7656 = "9. Any person (substitution for securities etc.)"),
'Con. Notes - No Conversion'!C7656,
IF(
'Con. Notes - No Conversion'!B7656 = "",
#N/A,
'Con. Notes - No Conversion'!B7656)
)</f>
        <v>#N/A</v>
      </c>
    </row>
    <row r="7657" spans="1:7" x14ac:dyDescent="0.25">
      <c r="A7657" t="e">
        <f>IF(
OR(Shares!B7657 = "8. Transferee of restricted securities", Shares!B7657 = "9. Any person (substitution for securities etc.)"),
Shares!C7657,
IF(
Shares!B7657 = "",
#N/A,
Shares!B7657)
)</f>
        <v>#N/A</v>
      </c>
      <c r="B7657" t="e">
        <f>IF(
OR('Shares - LTR - Granted'!B7657 = "8. Transferee of restricted securities", 'Shares - LTR - Granted'!B7657 = "9. Any person (substitution for securities etc.)"),
'Shares - LTR - Granted'!C7657,
IF(
'Shares - LTR - Granted'!B7657 = "",
#N/A,
'Shares - LTR - Granted'!B7657)
)</f>
        <v>#N/A</v>
      </c>
      <c r="C7657" t="e">
        <f>IF(
OR('Performance Securities'!B7657 = "8. Transferee of restricted securities", 'Performance Securities'!B7657 = "9. Any person (substitution for securities etc.)"),
'Performance Securities'!C7657,
IF(
'Performance Securities'!B7657 = "",
#N/A,
'Performance Securities'!B7657)
)</f>
        <v>#N/A</v>
      </c>
      <c r="D7657" t="e">
        <f>IF(
OR('Options or Warrants'!B7657 = "8. Transferee of restricted securities", 'Options or Warrants'!B7657 = "9. Any person (substitution for securities etc.)"),
'Options or Warrants'!C7657,
IF(
'Options or Warrants'!B7657 = "",
#N/A,
'Options or Warrants'!B7657)
)</f>
        <v>#N/A</v>
      </c>
      <c r="E7657" t="e">
        <f>IF(
OR('Options - Free Attaching'!B7657 = "8. Transferee of restricted securities", 'Options - Free Attaching'!B7657 = "9. Any person (substitution for securities etc.)"),
'Options - Free Attaching'!C7657,
IF(
'Options - Free Attaching'!B7657 = "",
#N/A,
'Options - Free Attaching'!B7657)
)</f>
        <v>#N/A</v>
      </c>
      <c r="F7657" t="e">
        <f>IF(
OR('Con. Notes - Conversion'!B7657 = "8. Transferee of restricted securities", 'Con. Notes - Conversion'!B7657 = "9. Any person (substitution for securities etc.)"),
'Con. Notes - Conversion'!C7657,
IF(
'Con. Notes - Conversion'!B7657 = "",
#N/A,
'Con. Notes - Conversion'!B7657)
)</f>
        <v>#N/A</v>
      </c>
      <c r="G7657" t="e">
        <f>IF(
OR('Con. Notes - No Conversion'!B7657 = "8. Transferee of restricted securities", 'Con. Notes - No Conversion'!B7657 = "9. Any person (substitution for securities etc.)"),
'Con. Notes - No Conversion'!C7657,
IF(
'Con. Notes - No Conversion'!B7657 = "",
#N/A,
'Con. Notes - No Conversion'!B7657)
)</f>
        <v>#N/A</v>
      </c>
    </row>
    <row r="7658" spans="1:7" x14ac:dyDescent="0.25">
      <c r="A7658" t="e">
        <f>IF(
OR(Shares!B7658 = "8. Transferee of restricted securities", Shares!B7658 = "9. Any person (substitution for securities etc.)"),
Shares!C7658,
IF(
Shares!B7658 = "",
#N/A,
Shares!B7658)
)</f>
        <v>#N/A</v>
      </c>
      <c r="B7658" t="e">
        <f>IF(
OR('Shares - LTR - Granted'!B7658 = "8. Transferee of restricted securities", 'Shares - LTR - Granted'!B7658 = "9. Any person (substitution for securities etc.)"),
'Shares - LTR - Granted'!C7658,
IF(
'Shares - LTR - Granted'!B7658 = "",
#N/A,
'Shares - LTR - Granted'!B7658)
)</f>
        <v>#N/A</v>
      </c>
      <c r="C7658" t="e">
        <f>IF(
OR('Performance Securities'!B7658 = "8. Transferee of restricted securities", 'Performance Securities'!B7658 = "9. Any person (substitution for securities etc.)"),
'Performance Securities'!C7658,
IF(
'Performance Securities'!B7658 = "",
#N/A,
'Performance Securities'!B7658)
)</f>
        <v>#N/A</v>
      </c>
      <c r="D7658" t="e">
        <f>IF(
OR('Options or Warrants'!B7658 = "8. Transferee of restricted securities", 'Options or Warrants'!B7658 = "9. Any person (substitution for securities etc.)"),
'Options or Warrants'!C7658,
IF(
'Options or Warrants'!B7658 = "",
#N/A,
'Options or Warrants'!B7658)
)</f>
        <v>#N/A</v>
      </c>
      <c r="E7658" t="e">
        <f>IF(
OR('Options - Free Attaching'!B7658 = "8. Transferee of restricted securities", 'Options - Free Attaching'!B7658 = "9. Any person (substitution for securities etc.)"),
'Options - Free Attaching'!C7658,
IF(
'Options - Free Attaching'!B7658 = "",
#N/A,
'Options - Free Attaching'!B7658)
)</f>
        <v>#N/A</v>
      </c>
      <c r="F7658" t="e">
        <f>IF(
OR('Con. Notes - Conversion'!B7658 = "8. Transferee of restricted securities", 'Con. Notes - Conversion'!B7658 = "9. Any person (substitution for securities etc.)"),
'Con. Notes - Conversion'!C7658,
IF(
'Con. Notes - Conversion'!B7658 = "",
#N/A,
'Con. Notes - Conversion'!B7658)
)</f>
        <v>#N/A</v>
      </c>
      <c r="G7658" t="e">
        <f>IF(
OR('Con. Notes - No Conversion'!B7658 = "8. Transferee of restricted securities", 'Con. Notes - No Conversion'!B7658 = "9. Any person (substitution for securities etc.)"),
'Con. Notes - No Conversion'!C7658,
IF(
'Con. Notes - No Conversion'!B7658 = "",
#N/A,
'Con. Notes - No Conversion'!B7658)
)</f>
        <v>#N/A</v>
      </c>
    </row>
    <row r="7659" spans="1:7" x14ac:dyDescent="0.25">
      <c r="A7659" t="e">
        <f>IF(
OR(Shares!B7659 = "8. Transferee of restricted securities", Shares!B7659 = "9. Any person (substitution for securities etc.)"),
Shares!C7659,
IF(
Shares!B7659 = "",
#N/A,
Shares!B7659)
)</f>
        <v>#N/A</v>
      </c>
      <c r="B7659" t="e">
        <f>IF(
OR('Shares - LTR - Granted'!B7659 = "8. Transferee of restricted securities", 'Shares - LTR - Granted'!B7659 = "9. Any person (substitution for securities etc.)"),
'Shares - LTR - Granted'!C7659,
IF(
'Shares - LTR - Granted'!B7659 = "",
#N/A,
'Shares - LTR - Granted'!B7659)
)</f>
        <v>#N/A</v>
      </c>
      <c r="C7659" t="e">
        <f>IF(
OR('Performance Securities'!B7659 = "8. Transferee of restricted securities", 'Performance Securities'!B7659 = "9. Any person (substitution for securities etc.)"),
'Performance Securities'!C7659,
IF(
'Performance Securities'!B7659 = "",
#N/A,
'Performance Securities'!B7659)
)</f>
        <v>#N/A</v>
      </c>
      <c r="D7659" t="e">
        <f>IF(
OR('Options or Warrants'!B7659 = "8. Transferee of restricted securities", 'Options or Warrants'!B7659 = "9. Any person (substitution for securities etc.)"),
'Options or Warrants'!C7659,
IF(
'Options or Warrants'!B7659 = "",
#N/A,
'Options or Warrants'!B7659)
)</f>
        <v>#N/A</v>
      </c>
      <c r="E7659" t="e">
        <f>IF(
OR('Options - Free Attaching'!B7659 = "8. Transferee of restricted securities", 'Options - Free Attaching'!B7659 = "9. Any person (substitution for securities etc.)"),
'Options - Free Attaching'!C7659,
IF(
'Options - Free Attaching'!B7659 = "",
#N/A,
'Options - Free Attaching'!B7659)
)</f>
        <v>#N/A</v>
      </c>
      <c r="F7659" t="e">
        <f>IF(
OR('Con. Notes - Conversion'!B7659 = "8. Transferee of restricted securities", 'Con. Notes - Conversion'!B7659 = "9. Any person (substitution for securities etc.)"),
'Con. Notes - Conversion'!C7659,
IF(
'Con. Notes - Conversion'!B7659 = "",
#N/A,
'Con. Notes - Conversion'!B7659)
)</f>
        <v>#N/A</v>
      </c>
      <c r="G7659" t="e">
        <f>IF(
OR('Con. Notes - No Conversion'!B7659 = "8. Transferee of restricted securities", 'Con. Notes - No Conversion'!B7659 = "9. Any person (substitution for securities etc.)"),
'Con. Notes - No Conversion'!C7659,
IF(
'Con. Notes - No Conversion'!B7659 = "",
#N/A,
'Con. Notes - No Conversion'!B7659)
)</f>
        <v>#N/A</v>
      </c>
    </row>
    <row r="7660" spans="1:7" x14ac:dyDescent="0.25">
      <c r="A7660" t="e">
        <f>IF(
OR(Shares!B7660 = "8. Transferee of restricted securities", Shares!B7660 = "9. Any person (substitution for securities etc.)"),
Shares!C7660,
IF(
Shares!B7660 = "",
#N/A,
Shares!B7660)
)</f>
        <v>#N/A</v>
      </c>
      <c r="B7660" t="e">
        <f>IF(
OR('Shares - LTR - Granted'!B7660 = "8. Transferee of restricted securities", 'Shares - LTR - Granted'!B7660 = "9. Any person (substitution for securities etc.)"),
'Shares - LTR - Granted'!C7660,
IF(
'Shares - LTR - Granted'!B7660 = "",
#N/A,
'Shares - LTR - Granted'!B7660)
)</f>
        <v>#N/A</v>
      </c>
      <c r="C7660" t="e">
        <f>IF(
OR('Performance Securities'!B7660 = "8. Transferee of restricted securities", 'Performance Securities'!B7660 = "9. Any person (substitution for securities etc.)"),
'Performance Securities'!C7660,
IF(
'Performance Securities'!B7660 = "",
#N/A,
'Performance Securities'!B7660)
)</f>
        <v>#N/A</v>
      </c>
      <c r="D7660" t="e">
        <f>IF(
OR('Options or Warrants'!B7660 = "8. Transferee of restricted securities", 'Options or Warrants'!B7660 = "9. Any person (substitution for securities etc.)"),
'Options or Warrants'!C7660,
IF(
'Options or Warrants'!B7660 = "",
#N/A,
'Options or Warrants'!B7660)
)</f>
        <v>#N/A</v>
      </c>
      <c r="E7660" t="e">
        <f>IF(
OR('Options - Free Attaching'!B7660 = "8. Transferee of restricted securities", 'Options - Free Attaching'!B7660 = "9. Any person (substitution for securities etc.)"),
'Options - Free Attaching'!C7660,
IF(
'Options - Free Attaching'!B7660 = "",
#N/A,
'Options - Free Attaching'!B7660)
)</f>
        <v>#N/A</v>
      </c>
      <c r="F7660" t="e">
        <f>IF(
OR('Con. Notes - Conversion'!B7660 = "8. Transferee of restricted securities", 'Con. Notes - Conversion'!B7660 = "9. Any person (substitution for securities etc.)"),
'Con. Notes - Conversion'!C7660,
IF(
'Con. Notes - Conversion'!B7660 = "",
#N/A,
'Con. Notes - Conversion'!B7660)
)</f>
        <v>#N/A</v>
      </c>
      <c r="G7660" t="e">
        <f>IF(
OR('Con. Notes - No Conversion'!B7660 = "8. Transferee of restricted securities", 'Con. Notes - No Conversion'!B7660 = "9. Any person (substitution for securities etc.)"),
'Con. Notes - No Conversion'!C7660,
IF(
'Con. Notes - No Conversion'!B7660 = "",
#N/A,
'Con. Notes - No Conversion'!B7660)
)</f>
        <v>#N/A</v>
      </c>
    </row>
    <row r="7661" spans="1:7" x14ac:dyDescent="0.25">
      <c r="A7661" t="e">
        <f>IF(
OR(Shares!B7661 = "8. Transferee of restricted securities", Shares!B7661 = "9. Any person (substitution for securities etc.)"),
Shares!C7661,
IF(
Shares!B7661 = "",
#N/A,
Shares!B7661)
)</f>
        <v>#N/A</v>
      </c>
      <c r="B7661" t="e">
        <f>IF(
OR('Shares - LTR - Granted'!B7661 = "8. Transferee of restricted securities", 'Shares - LTR - Granted'!B7661 = "9. Any person (substitution for securities etc.)"),
'Shares - LTR - Granted'!C7661,
IF(
'Shares - LTR - Granted'!B7661 = "",
#N/A,
'Shares - LTR - Granted'!B7661)
)</f>
        <v>#N/A</v>
      </c>
      <c r="C7661" t="e">
        <f>IF(
OR('Performance Securities'!B7661 = "8. Transferee of restricted securities", 'Performance Securities'!B7661 = "9. Any person (substitution for securities etc.)"),
'Performance Securities'!C7661,
IF(
'Performance Securities'!B7661 = "",
#N/A,
'Performance Securities'!B7661)
)</f>
        <v>#N/A</v>
      </c>
      <c r="D7661" t="e">
        <f>IF(
OR('Options or Warrants'!B7661 = "8. Transferee of restricted securities", 'Options or Warrants'!B7661 = "9. Any person (substitution for securities etc.)"),
'Options or Warrants'!C7661,
IF(
'Options or Warrants'!B7661 = "",
#N/A,
'Options or Warrants'!B7661)
)</f>
        <v>#N/A</v>
      </c>
      <c r="E7661" t="e">
        <f>IF(
OR('Options - Free Attaching'!B7661 = "8. Transferee of restricted securities", 'Options - Free Attaching'!B7661 = "9. Any person (substitution for securities etc.)"),
'Options - Free Attaching'!C7661,
IF(
'Options - Free Attaching'!B7661 = "",
#N/A,
'Options - Free Attaching'!B7661)
)</f>
        <v>#N/A</v>
      </c>
      <c r="F7661" t="e">
        <f>IF(
OR('Con. Notes - Conversion'!B7661 = "8. Transferee of restricted securities", 'Con. Notes - Conversion'!B7661 = "9. Any person (substitution for securities etc.)"),
'Con. Notes - Conversion'!C7661,
IF(
'Con. Notes - Conversion'!B7661 = "",
#N/A,
'Con. Notes - Conversion'!B7661)
)</f>
        <v>#N/A</v>
      </c>
      <c r="G7661" t="e">
        <f>IF(
OR('Con. Notes - No Conversion'!B7661 = "8. Transferee of restricted securities", 'Con. Notes - No Conversion'!B7661 = "9. Any person (substitution for securities etc.)"),
'Con. Notes - No Conversion'!C7661,
IF(
'Con. Notes - No Conversion'!B7661 = "",
#N/A,
'Con. Notes - No Conversion'!B7661)
)</f>
        <v>#N/A</v>
      </c>
    </row>
    <row r="7662" spans="1:7" x14ac:dyDescent="0.25">
      <c r="A7662" t="e">
        <f>IF(
OR(Shares!B7662 = "8. Transferee of restricted securities", Shares!B7662 = "9. Any person (substitution for securities etc.)"),
Shares!C7662,
IF(
Shares!B7662 = "",
#N/A,
Shares!B7662)
)</f>
        <v>#N/A</v>
      </c>
      <c r="B7662" t="e">
        <f>IF(
OR('Shares - LTR - Granted'!B7662 = "8. Transferee of restricted securities", 'Shares - LTR - Granted'!B7662 = "9. Any person (substitution for securities etc.)"),
'Shares - LTR - Granted'!C7662,
IF(
'Shares - LTR - Granted'!B7662 = "",
#N/A,
'Shares - LTR - Granted'!B7662)
)</f>
        <v>#N/A</v>
      </c>
      <c r="C7662" t="e">
        <f>IF(
OR('Performance Securities'!B7662 = "8. Transferee of restricted securities", 'Performance Securities'!B7662 = "9. Any person (substitution for securities etc.)"),
'Performance Securities'!C7662,
IF(
'Performance Securities'!B7662 = "",
#N/A,
'Performance Securities'!B7662)
)</f>
        <v>#N/A</v>
      </c>
      <c r="D7662" t="e">
        <f>IF(
OR('Options or Warrants'!B7662 = "8. Transferee of restricted securities", 'Options or Warrants'!B7662 = "9. Any person (substitution for securities etc.)"),
'Options or Warrants'!C7662,
IF(
'Options or Warrants'!B7662 = "",
#N/A,
'Options or Warrants'!B7662)
)</f>
        <v>#N/A</v>
      </c>
      <c r="E7662" t="e">
        <f>IF(
OR('Options - Free Attaching'!B7662 = "8. Transferee of restricted securities", 'Options - Free Attaching'!B7662 = "9. Any person (substitution for securities etc.)"),
'Options - Free Attaching'!C7662,
IF(
'Options - Free Attaching'!B7662 = "",
#N/A,
'Options - Free Attaching'!B7662)
)</f>
        <v>#N/A</v>
      </c>
      <c r="F7662" t="e">
        <f>IF(
OR('Con. Notes - Conversion'!B7662 = "8. Transferee of restricted securities", 'Con. Notes - Conversion'!B7662 = "9. Any person (substitution for securities etc.)"),
'Con. Notes - Conversion'!C7662,
IF(
'Con. Notes - Conversion'!B7662 = "",
#N/A,
'Con. Notes - Conversion'!B7662)
)</f>
        <v>#N/A</v>
      </c>
      <c r="G7662" t="e">
        <f>IF(
OR('Con. Notes - No Conversion'!B7662 = "8. Transferee of restricted securities", 'Con. Notes - No Conversion'!B7662 = "9. Any person (substitution for securities etc.)"),
'Con. Notes - No Conversion'!C7662,
IF(
'Con. Notes - No Conversion'!B7662 = "",
#N/A,
'Con. Notes - No Conversion'!B7662)
)</f>
        <v>#N/A</v>
      </c>
    </row>
    <row r="7663" spans="1:7" x14ac:dyDescent="0.25">
      <c r="A7663" t="e">
        <f>IF(
OR(Shares!B7663 = "8. Transferee of restricted securities", Shares!B7663 = "9. Any person (substitution for securities etc.)"),
Shares!C7663,
IF(
Shares!B7663 = "",
#N/A,
Shares!B7663)
)</f>
        <v>#N/A</v>
      </c>
      <c r="B7663" t="e">
        <f>IF(
OR('Shares - LTR - Granted'!B7663 = "8. Transferee of restricted securities", 'Shares - LTR - Granted'!B7663 = "9. Any person (substitution for securities etc.)"),
'Shares - LTR - Granted'!C7663,
IF(
'Shares - LTR - Granted'!B7663 = "",
#N/A,
'Shares - LTR - Granted'!B7663)
)</f>
        <v>#N/A</v>
      </c>
      <c r="C7663" t="e">
        <f>IF(
OR('Performance Securities'!B7663 = "8. Transferee of restricted securities", 'Performance Securities'!B7663 = "9. Any person (substitution for securities etc.)"),
'Performance Securities'!C7663,
IF(
'Performance Securities'!B7663 = "",
#N/A,
'Performance Securities'!B7663)
)</f>
        <v>#N/A</v>
      </c>
      <c r="D7663" t="e">
        <f>IF(
OR('Options or Warrants'!B7663 = "8. Transferee of restricted securities", 'Options or Warrants'!B7663 = "9. Any person (substitution for securities etc.)"),
'Options or Warrants'!C7663,
IF(
'Options or Warrants'!B7663 = "",
#N/A,
'Options or Warrants'!B7663)
)</f>
        <v>#N/A</v>
      </c>
      <c r="E7663" t="e">
        <f>IF(
OR('Options - Free Attaching'!B7663 = "8. Transferee of restricted securities", 'Options - Free Attaching'!B7663 = "9. Any person (substitution for securities etc.)"),
'Options - Free Attaching'!C7663,
IF(
'Options - Free Attaching'!B7663 = "",
#N/A,
'Options - Free Attaching'!B7663)
)</f>
        <v>#N/A</v>
      </c>
      <c r="F7663" t="e">
        <f>IF(
OR('Con. Notes - Conversion'!B7663 = "8. Transferee of restricted securities", 'Con. Notes - Conversion'!B7663 = "9. Any person (substitution for securities etc.)"),
'Con. Notes - Conversion'!C7663,
IF(
'Con. Notes - Conversion'!B7663 = "",
#N/A,
'Con. Notes - Conversion'!B7663)
)</f>
        <v>#N/A</v>
      </c>
      <c r="G7663" t="e">
        <f>IF(
OR('Con. Notes - No Conversion'!B7663 = "8. Transferee of restricted securities", 'Con. Notes - No Conversion'!B7663 = "9. Any person (substitution for securities etc.)"),
'Con. Notes - No Conversion'!C7663,
IF(
'Con. Notes - No Conversion'!B7663 = "",
#N/A,
'Con. Notes - No Conversion'!B7663)
)</f>
        <v>#N/A</v>
      </c>
    </row>
    <row r="7664" spans="1:7" x14ac:dyDescent="0.25">
      <c r="A7664" t="e">
        <f>IF(
OR(Shares!B7664 = "8. Transferee of restricted securities", Shares!B7664 = "9. Any person (substitution for securities etc.)"),
Shares!C7664,
IF(
Shares!B7664 = "",
#N/A,
Shares!B7664)
)</f>
        <v>#N/A</v>
      </c>
      <c r="B7664" t="e">
        <f>IF(
OR('Shares - LTR - Granted'!B7664 = "8. Transferee of restricted securities", 'Shares - LTR - Granted'!B7664 = "9. Any person (substitution for securities etc.)"),
'Shares - LTR - Granted'!C7664,
IF(
'Shares - LTR - Granted'!B7664 = "",
#N/A,
'Shares - LTR - Granted'!B7664)
)</f>
        <v>#N/A</v>
      </c>
      <c r="C7664" t="e">
        <f>IF(
OR('Performance Securities'!B7664 = "8. Transferee of restricted securities", 'Performance Securities'!B7664 = "9. Any person (substitution for securities etc.)"),
'Performance Securities'!C7664,
IF(
'Performance Securities'!B7664 = "",
#N/A,
'Performance Securities'!B7664)
)</f>
        <v>#N/A</v>
      </c>
      <c r="D7664" t="e">
        <f>IF(
OR('Options or Warrants'!B7664 = "8. Transferee of restricted securities", 'Options or Warrants'!B7664 = "9. Any person (substitution for securities etc.)"),
'Options or Warrants'!C7664,
IF(
'Options or Warrants'!B7664 = "",
#N/A,
'Options or Warrants'!B7664)
)</f>
        <v>#N/A</v>
      </c>
      <c r="E7664" t="e">
        <f>IF(
OR('Options - Free Attaching'!B7664 = "8. Transferee of restricted securities", 'Options - Free Attaching'!B7664 = "9. Any person (substitution for securities etc.)"),
'Options - Free Attaching'!C7664,
IF(
'Options - Free Attaching'!B7664 = "",
#N/A,
'Options - Free Attaching'!B7664)
)</f>
        <v>#N/A</v>
      </c>
      <c r="F7664" t="e">
        <f>IF(
OR('Con. Notes - Conversion'!B7664 = "8. Transferee of restricted securities", 'Con. Notes - Conversion'!B7664 = "9. Any person (substitution for securities etc.)"),
'Con. Notes - Conversion'!C7664,
IF(
'Con. Notes - Conversion'!B7664 = "",
#N/A,
'Con. Notes - Conversion'!B7664)
)</f>
        <v>#N/A</v>
      </c>
      <c r="G7664" t="e">
        <f>IF(
OR('Con. Notes - No Conversion'!B7664 = "8. Transferee of restricted securities", 'Con. Notes - No Conversion'!B7664 = "9. Any person (substitution for securities etc.)"),
'Con. Notes - No Conversion'!C7664,
IF(
'Con. Notes - No Conversion'!B7664 = "",
#N/A,
'Con. Notes - No Conversion'!B7664)
)</f>
        <v>#N/A</v>
      </c>
    </row>
    <row r="7665" spans="1:7" x14ac:dyDescent="0.25">
      <c r="A7665" t="e">
        <f>IF(
OR(Shares!B7665 = "8. Transferee of restricted securities", Shares!B7665 = "9. Any person (substitution for securities etc.)"),
Shares!C7665,
IF(
Shares!B7665 = "",
#N/A,
Shares!B7665)
)</f>
        <v>#N/A</v>
      </c>
      <c r="B7665" t="e">
        <f>IF(
OR('Shares - LTR - Granted'!B7665 = "8. Transferee of restricted securities", 'Shares - LTR - Granted'!B7665 = "9. Any person (substitution for securities etc.)"),
'Shares - LTR - Granted'!C7665,
IF(
'Shares - LTR - Granted'!B7665 = "",
#N/A,
'Shares - LTR - Granted'!B7665)
)</f>
        <v>#N/A</v>
      </c>
      <c r="C7665" t="e">
        <f>IF(
OR('Performance Securities'!B7665 = "8. Transferee of restricted securities", 'Performance Securities'!B7665 = "9. Any person (substitution for securities etc.)"),
'Performance Securities'!C7665,
IF(
'Performance Securities'!B7665 = "",
#N/A,
'Performance Securities'!B7665)
)</f>
        <v>#N/A</v>
      </c>
      <c r="D7665" t="e">
        <f>IF(
OR('Options or Warrants'!B7665 = "8. Transferee of restricted securities", 'Options or Warrants'!B7665 = "9. Any person (substitution for securities etc.)"),
'Options or Warrants'!C7665,
IF(
'Options or Warrants'!B7665 = "",
#N/A,
'Options or Warrants'!B7665)
)</f>
        <v>#N/A</v>
      </c>
      <c r="E7665" t="e">
        <f>IF(
OR('Options - Free Attaching'!B7665 = "8. Transferee of restricted securities", 'Options - Free Attaching'!B7665 = "9. Any person (substitution for securities etc.)"),
'Options - Free Attaching'!C7665,
IF(
'Options - Free Attaching'!B7665 = "",
#N/A,
'Options - Free Attaching'!B7665)
)</f>
        <v>#N/A</v>
      </c>
      <c r="F7665" t="e">
        <f>IF(
OR('Con. Notes - Conversion'!B7665 = "8. Transferee of restricted securities", 'Con. Notes - Conversion'!B7665 = "9. Any person (substitution for securities etc.)"),
'Con. Notes - Conversion'!C7665,
IF(
'Con. Notes - Conversion'!B7665 = "",
#N/A,
'Con. Notes - Conversion'!B7665)
)</f>
        <v>#N/A</v>
      </c>
      <c r="G7665" t="e">
        <f>IF(
OR('Con. Notes - No Conversion'!B7665 = "8. Transferee of restricted securities", 'Con. Notes - No Conversion'!B7665 = "9. Any person (substitution for securities etc.)"),
'Con. Notes - No Conversion'!C7665,
IF(
'Con. Notes - No Conversion'!B7665 = "",
#N/A,
'Con. Notes - No Conversion'!B7665)
)</f>
        <v>#N/A</v>
      </c>
    </row>
    <row r="7666" spans="1:7" x14ac:dyDescent="0.25">
      <c r="A7666" t="e">
        <f>IF(
OR(Shares!B7666 = "8. Transferee of restricted securities", Shares!B7666 = "9. Any person (substitution for securities etc.)"),
Shares!C7666,
IF(
Shares!B7666 = "",
#N/A,
Shares!B7666)
)</f>
        <v>#N/A</v>
      </c>
      <c r="B7666" t="e">
        <f>IF(
OR('Shares - LTR - Granted'!B7666 = "8. Transferee of restricted securities", 'Shares - LTR - Granted'!B7666 = "9. Any person (substitution for securities etc.)"),
'Shares - LTR - Granted'!C7666,
IF(
'Shares - LTR - Granted'!B7666 = "",
#N/A,
'Shares - LTR - Granted'!B7666)
)</f>
        <v>#N/A</v>
      </c>
      <c r="C7666" t="e">
        <f>IF(
OR('Performance Securities'!B7666 = "8. Transferee of restricted securities", 'Performance Securities'!B7666 = "9. Any person (substitution for securities etc.)"),
'Performance Securities'!C7666,
IF(
'Performance Securities'!B7666 = "",
#N/A,
'Performance Securities'!B7666)
)</f>
        <v>#N/A</v>
      </c>
      <c r="D7666" t="e">
        <f>IF(
OR('Options or Warrants'!B7666 = "8. Transferee of restricted securities", 'Options or Warrants'!B7666 = "9. Any person (substitution for securities etc.)"),
'Options or Warrants'!C7666,
IF(
'Options or Warrants'!B7666 = "",
#N/A,
'Options or Warrants'!B7666)
)</f>
        <v>#N/A</v>
      </c>
      <c r="E7666" t="e">
        <f>IF(
OR('Options - Free Attaching'!B7666 = "8. Transferee of restricted securities", 'Options - Free Attaching'!B7666 = "9. Any person (substitution for securities etc.)"),
'Options - Free Attaching'!C7666,
IF(
'Options - Free Attaching'!B7666 = "",
#N/A,
'Options - Free Attaching'!B7666)
)</f>
        <v>#N/A</v>
      </c>
      <c r="F7666" t="e">
        <f>IF(
OR('Con. Notes - Conversion'!B7666 = "8. Transferee of restricted securities", 'Con. Notes - Conversion'!B7666 = "9. Any person (substitution for securities etc.)"),
'Con. Notes - Conversion'!C7666,
IF(
'Con. Notes - Conversion'!B7666 = "",
#N/A,
'Con. Notes - Conversion'!B7666)
)</f>
        <v>#N/A</v>
      </c>
      <c r="G7666" t="e">
        <f>IF(
OR('Con. Notes - No Conversion'!B7666 = "8. Transferee of restricted securities", 'Con. Notes - No Conversion'!B7666 = "9. Any person (substitution for securities etc.)"),
'Con. Notes - No Conversion'!C7666,
IF(
'Con. Notes - No Conversion'!B7666 = "",
#N/A,
'Con. Notes - No Conversion'!B7666)
)</f>
        <v>#N/A</v>
      </c>
    </row>
    <row r="7667" spans="1:7" x14ac:dyDescent="0.25">
      <c r="A7667" t="e">
        <f>IF(
OR(Shares!B7667 = "8. Transferee of restricted securities", Shares!B7667 = "9. Any person (substitution for securities etc.)"),
Shares!C7667,
IF(
Shares!B7667 = "",
#N/A,
Shares!B7667)
)</f>
        <v>#N/A</v>
      </c>
      <c r="B7667" t="e">
        <f>IF(
OR('Shares - LTR - Granted'!B7667 = "8. Transferee of restricted securities", 'Shares - LTR - Granted'!B7667 = "9. Any person (substitution for securities etc.)"),
'Shares - LTR - Granted'!C7667,
IF(
'Shares - LTR - Granted'!B7667 = "",
#N/A,
'Shares - LTR - Granted'!B7667)
)</f>
        <v>#N/A</v>
      </c>
      <c r="C7667" t="e">
        <f>IF(
OR('Performance Securities'!B7667 = "8. Transferee of restricted securities", 'Performance Securities'!B7667 = "9. Any person (substitution for securities etc.)"),
'Performance Securities'!C7667,
IF(
'Performance Securities'!B7667 = "",
#N/A,
'Performance Securities'!B7667)
)</f>
        <v>#N/A</v>
      </c>
      <c r="D7667" t="e">
        <f>IF(
OR('Options or Warrants'!B7667 = "8. Transferee of restricted securities", 'Options or Warrants'!B7667 = "9. Any person (substitution for securities etc.)"),
'Options or Warrants'!C7667,
IF(
'Options or Warrants'!B7667 = "",
#N/A,
'Options or Warrants'!B7667)
)</f>
        <v>#N/A</v>
      </c>
      <c r="E7667" t="e">
        <f>IF(
OR('Options - Free Attaching'!B7667 = "8. Transferee of restricted securities", 'Options - Free Attaching'!B7667 = "9. Any person (substitution for securities etc.)"),
'Options - Free Attaching'!C7667,
IF(
'Options - Free Attaching'!B7667 = "",
#N/A,
'Options - Free Attaching'!B7667)
)</f>
        <v>#N/A</v>
      </c>
      <c r="F7667" t="e">
        <f>IF(
OR('Con. Notes - Conversion'!B7667 = "8. Transferee of restricted securities", 'Con. Notes - Conversion'!B7667 = "9. Any person (substitution for securities etc.)"),
'Con. Notes - Conversion'!C7667,
IF(
'Con. Notes - Conversion'!B7667 = "",
#N/A,
'Con. Notes - Conversion'!B7667)
)</f>
        <v>#N/A</v>
      </c>
      <c r="G7667" t="e">
        <f>IF(
OR('Con. Notes - No Conversion'!B7667 = "8. Transferee of restricted securities", 'Con. Notes - No Conversion'!B7667 = "9. Any person (substitution for securities etc.)"),
'Con. Notes - No Conversion'!C7667,
IF(
'Con. Notes - No Conversion'!B7667 = "",
#N/A,
'Con. Notes - No Conversion'!B7667)
)</f>
        <v>#N/A</v>
      </c>
    </row>
    <row r="7668" spans="1:7" x14ac:dyDescent="0.25">
      <c r="A7668" t="e">
        <f>IF(
OR(Shares!B7668 = "8. Transferee of restricted securities", Shares!B7668 = "9. Any person (substitution for securities etc.)"),
Shares!C7668,
IF(
Shares!B7668 = "",
#N/A,
Shares!B7668)
)</f>
        <v>#N/A</v>
      </c>
      <c r="B7668" t="e">
        <f>IF(
OR('Shares - LTR - Granted'!B7668 = "8. Transferee of restricted securities", 'Shares - LTR - Granted'!B7668 = "9. Any person (substitution for securities etc.)"),
'Shares - LTR - Granted'!C7668,
IF(
'Shares - LTR - Granted'!B7668 = "",
#N/A,
'Shares - LTR - Granted'!B7668)
)</f>
        <v>#N/A</v>
      </c>
      <c r="C7668" t="e">
        <f>IF(
OR('Performance Securities'!B7668 = "8. Transferee of restricted securities", 'Performance Securities'!B7668 = "9. Any person (substitution for securities etc.)"),
'Performance Securities'!C7668,
IF(
'Performance Securities'!B7668 = "",
#N/A,
'Performance Securities'!B7668)
)</f>
        <v>#N/A</v>
      </c>
      <c r="D7668" t="e">
        <f>IF(
OR('Options or Warrants'!B7668 = "8. Transferee of restricted securities", 'Options or Warrants'!B7668 = "9. Any person (substitution for securities etc.)"),
'Options or Warrants'!C7668,
IF(
'Options or Warrants'!B7668 = "",
#N/A,
'Options or Warrants'!B7668)
)</f>
        <v>#N/A</v>
      </c>
      <c r="E7668" t="e">
        <f>IF(
OR('Options - Free Attaching'!B7668 = "8. Transferee of restricted securities", 'Options - Free Attaching'!B7668 = "9. Any person (substitution for securities etc.)"),
'Options - Free Attaching'!C7668,
IF(
'Options - Free Attaching'!B7668 = "",
#N/A,
'Options - Free Attaching'!B7668)
)</f>
        <v>#N/A</v>
      </c>
      <c r="F7668" t="e">
        <f>IF(
OR('Con. Notes - Conversion'!B7668 = "8. Transferee of restricted securities", 'Con. Notes - Conversion'!B7668 = "9. Any person (substitution for securities etc.)"),
'Con. Notes - Conversion'!C7668,
IF(
'Con. Notes - Conversion'!B7668 = "",
#N/A,
'Con. Notes - Conversion'!B7668)
)</f>
        <v>#N/A</v>
      </c>
      <c r="G7668" t="e">
        <f>IF(
OR('Con. Notes - No Conversion'!B7668 = "8. Transferee of restricted securities", 'Con. Notes - No Conversion'!B7668 = "9. Any person (substitution for securities etc.)"),
'Con. Notes - No Conversion'!C7668,
IF(
'Con. Notes - No Conversion'!B7668 = "",
#N/A,
'Con. Notes - No Conversion'!B7668)
)</f>
        <v>#N/A</v>
      </c>
    </row>
    <row r="7669" spans="1:7" x14ac:dyDescent="0.25">
      <c r="A7669" t="e">
        <f>IF(
OR(Shares!B7669 = "8. Transferee of restricted securities", Shares!B7669 = "9. Any person (substitution for securities etc.)"),
Shares!C7669,
IF(
Shares!B7669 = "",
#N/A,
Shares!B7669)
)</f>
        <v>#N/A</v>
      </c>
      <c r="B7669" t="e">
        <f>IF(
OR('Shares - LTR - Granted'!B7669 = "8. Transferee of restricted securities", 'Shares - LTR - Granted'!B7669 = "9. Any person (substitution for securities etc.)"),
'Shares - LTR - Granted'!C7669,
IF(
'Shares - LTR - Granted'!B7669 = "",
#N/A,
'Shares - LTR - Granted'!B7669)
)</f>
        <v>#N/A</v>
      </c>
      <c r="C7669" t="e">
        <f>IF(
OR('Performance Securities'!B7669 = "8. Transferee of restricted securities", 'Performance Securities'!B7669 = "9. Any person (substitution for securities etc.)"),
'Performance Securities'!C7669,
IF(
'Performance Securities'!B7669 = "",
#N/A,
'Performance Securities'!B7669)
)</f>
        <v>#N/A</v>
      </c>
      <c r="D7669" t="e">
        <f>IF(
OR('Options or Warrants'!B7669 = "8. Transferee of restricted securities", 'Options or Warrants'!B7669 = "9. Any person (substitution for securities etc.)"),
'Options or Warrants'!C7669,
IF(
'Options or Warrants'!B7669 = "",
#N/A,
'Options or Warrants'!B7669)
)</f>
        <v>#N/A</v>
      </c>
      <c r="E7669" t="e">
        <f>IF(
OR('Options - Free Attaching'!B7669 = "8. Transferee of restricted securities", 'Options - Free Attaching'!B7669 = "9. Any person (substitution for securities etc.)"),
'Options - Free Attaching'!C7669,
IF(
'Options - Free Attaching'!B7669 = "",
#N/A,
'Options - Free Attaching'!B7669)
)</f>
        <v>#N/A</v>
      </c>
      <c r="F7669" t="e">
        <f>IF(
OR('Con. Notes - Conversion'!B7669 = "8. Transferee of restricted securities", 'Con. Notes - Conversion'!B7669 = "9. Any person (substitution for securities etc.)"),
'Con. Notes - Conversion'!C7669,
IF(
'Con. Notes - Conversion'!B7669 = "",
#N/A,
'Con. Notes - Conversion'!B7669)
)</f>
        <v>#N/A</v>
      </c>
      <c r="G7669" t="e">
        <f>IF(
OR('Con. Notes - No Conversion'!B7669 = "8. Transferee of restricted securities", 'Con. Notes - No Conversion'!B7669 = "9. Any person (substitution for securities etc.)"),
'Con. Notes - No Conversion'!C7669,
IF(
'Con. Notes - No Conversion'!B7669 = "",
#N/A,
'Con. Notes - No Conversion'!B7669)
)</f>
        <v>#N/A</v>
      </c>
    </row>
    <row r="7670" spans="1:7" x14ac:dyDescent="0.25">
      <c r="A7670" t="e">
        <f>IF(
OR(Shares!B7670 = "8. Transferee of restricted securities", Shares!B7670 = "9. Any person (substitution for securities etc.)"),
Shares!C7670,
IF(
Shares!B7670 = "",
#N/A,
Shares!B7670)
)</f>
        <v>#N/A</v>
      </c>
      <c r="B7670" t="e">
        <f>IF(
OR('Shares - LTR - Granted'!B7670 = "8. Transferee of restricted securities", 'Shares - LTR - Granted'!B7670 = "9. Any person (substitution for securities etc.)"),
'Shares - LTR - Granted'!C7670,
IF(
'Shares - LTR - Granted'!B7670 = "",
#N/A,
'Shares - LTR - Granted'!B7670)
)</f>
        <v>#N/A</v>
      </c>
      <c r="C7670" t="e">
        <f>IF(
OR('Performance Securities'!B7670 = "8. Transferee of restricted securities", 'Performance Securities'!B7670 = "9. Any person (substitution for securities etc.)"),
'Performance Securities'!C7670,
IF(
'Performance Securities'!B7670 = "",
#N/A,
'Performance Securities'!B7670)
)</f>
        <v>#N/A</v>
      </c>
      <c r="D7670" t="e">
        <f>IF(
OR('Options or Warrants'!B7670 = "8. Transferee of restricted securities", 'Options or Warrants'!B7670 = "9. Any person (substitution for securities etc.)"),
'Options or Warrants'!C7670,
IF(
'Options or Warrants'!B7670 = "",
#N/A,
'Options or Warrants'!B7670)
)</f>
        <v>#N/A</v>
      </c>
      <c r="E7670" t="e">
        <f>IF(
OR('Options - Free Attaching'!B7670 = "8. Transferee of restricted securities", 'Options - Free Attaching'!B7670 = "9. Any person (substitution for securities etc.)"),
'Options - Free Attaching'!C7670,
IF(
'Options - Free Attaching'!B7670 = "",
#N/A,
'Options - Free Attaching'!B7670)
)</f>
        <v>#N/A</v>
      </c>
      <c r="F7670" t="e">
        <f>IF(
OR('Con. Notes - Conversion'!B7670 = "8. Transferee of restricted securities", 'Con. Notes - Conversion'!B7670 = "9. Any person (substitution for securities etc.)"),
'Con. Notes - Conversion'!C7670,
IF(
'Con. Notes - Conversion'!B7670 = "",
#N/A,
'Con. Notes - Conversion'!B7670)
)</f>
        <v>#N/A</v>
      </c>
      <c r="G7670" t="e">
        <f>IF(
OR('Con. Notes - No Conversion'!B7670 = "8. Transferee of restricted securities", 'Con. Notes - No Conversion'!B7670 = "9. Any person (substitution for securities etc.)"),
'Con. Notes - No Conversion'!C7670,
IF(
'Con. Notes - No Conversion'!B7670 = "",
#N/A,
'Con. Notes - No Conversion'!B7670)
)</f>
        <v>#N/A</v>
      </c>
    </row>
    <row r="7671" spans="1:7" x14ac:dyDescent="0.25">
      <c r="A7671" t="e">
        <f>IF(
OR(Shares!B7671 = "8. Transferee of restricted securities", Shares!B7671 = "9. Any person (substitution for securities etc.)"),
Shares!C7671,
IF(
Shares!B7671 = "",
#N/A,
Shares!B7671)
)</f>
        <v>#N/A</v>
      </c>
      <c r="B7671" t="e">
        <f>IF(
OR('Shares - LTR - Granted'!B7671 = "8. Transferee of restricted securities", 'Shares - LTR - Granted'!B7671 = "9. Any person (substitution for securities etc.)"),
'Shares - LTR - Granted'!C7671,
IF(
'Shares - LTR - Granted'!B7671 = "",
#N/A,
'Shares - LTR - Granted'!B7671)
)</f>
        <v>#N/A</v>
      </c>
      <c r="C7671" t="e">
        <f>IF(
OR('Performance Securities'!B7671 = "8. Transferee of restricted securities", 'Performance Securities'!B7671 = "9. Any person (substitution for securities etc.)"),
'Performance Securities'!C7671,
IF(
'Performance Securities'!B7671 = "",
#N/A,
'Performance Securities'!B7671)
)</f>
        <v>#N/A</v>
      </c>
      <c r="D7671" t="e">
        <f>IF(
OR('Options or Warrants'!B7671 = "8. Transferee of restricted securities", 'Options or Warrants'!B7671 = "9. Any person (substitution for securities etc.)"),
'Options or Warrants'!C7671,
IF(
'Options or Warrants'!B7671 = "",
#N/A,
'Options or Warrants'!B7671)
)</f>
        <v>#N/A</v>
      </c>
      <c r="E7671" t="e">
        <f>IF(
OR('Options - Free Attaching'!B7671 = "8. Transferee of restricted securities", 'Options - Free Attaching'!B7671 = "9. Any person (substitution for securities etc.)"),
'Options - Free Attaching'!C7671,
IF(
'Options - Free Attaching'!B7671 = "",
#N/A,
'Options - Free Attaching'!B7671)
)</f>
        <v>#N/A</v>
      </c>
      <c r="F7671" t="e">
        <f>IF(
OR('Con. Notes - Conversion'!B7671 = "8. Transferee of restricted securities", 'Con. Notes - Conversion'!B7671 = "9. Any person (substitution for securities etc.)"),
'Con. Notes - Conversion'!C7671,
IF(
'Con. Notes - Conversion'!B7671 = "",
#N/A,
'Con. Notes - Conversion'!B7671)
)</f>
        <v>#N/A</v>
      </c>
      <c r="G7671" t="e">
        <f>IF(
OR('Con. Notes - No Conversion'!B7671 = "8. Transferee of restricted securities", 'Con. Notes - No Conversion'!B7671 = "9. Any person (substitution for securities etc.)"),
'Con. Notes - No Conversion'!C7671,
IF(
'Con. Notes - No Conversion'!B7671 = "",
#N/A,
'Con. Notes - No Conversion'!B7671)
)</f>
        <v>#N/A</v>
      </c>
    </row>
    <row r="7672" spans="1:7" x14ac:dyDescent="0.25">
      <c r="A7672" t="e">
        <f>IF(
OR(Shares!B7672 = "8. Transferee of restricted securities", Shares!B7672 = "9. Any person (substitution for securities etc.)"),
Shares!C7672,
IF(
Shares!B7672 = "",
#N/A,
Shares!B7672)
)</f>
        <v>#N/A</v>
      </c>
      <c r="B7672" t="e">
        <f>IF(
OR('Shares - LTR - Granted'!B7672 = "8. Transferee of restricted securities", 'Shares - LTR - Granted'!B7672 = "9. Any person (substitution for securities etc.)"),
'Shares - LTR - Granted'!C7672,
IF(
'Shares - LTR - Granted'!B7672 = "",
#N/A,
'Shares - LTR - Granted'!B7672)
)</f>
        <v>#N/A</v>
      </c>
      <c r="C7672" t="e">
        <f>IF(
OR('Performance Securities'!B7672 = "8. Transferee of restricted securities", 'Performance Securities'!B7672 = "9. Any person (substitution for securities etc.)"),
'Performance Securities'!C7672,
IF(
'Performance Securities'!B7672 = "",
#N/A,
'Performance Securities'!B7672)
)</f>
        <v>#N/A</v>
      </c>
      <c r="D7672" t="e">
        <f>IF(
OR('Options or Warrants'!B7672 = "8. Transferee of restricted securities", 'Options or Warrants'!B7672 = "9. Any person (substitution for securities etc.)"),
'Options or Warrants'!C7672,
IF(
'Options or Warrants'!B7672 = "",
#N/A,
'Options or Warrants'!B7672)
)</f>
        <v>#N/A</v>
      </c>
      <c r="E7672" t="e">
        <f>IF(
OR('Options - Free Attaching'!B7672 = "8. Transferee of restricted securities", 'Options - Free Attaching'!B7672 = "9. Any person (substitution for securities etc.)"),
'Options - Free Attaching'!C7672,
IF(
'Options - Free Attaching'!B7672 = "",
#N/A,
'Options - Free Attaching'!B7672)
)</f>
        <v>#N/A</v>
      </c>
      <c r="F7672" t="e">
        <f>IF(
OR('Con. Notes - Conversion'!B7672 = "8. Transferee of restricted securities", 'Con. Notes - Conversion'!B7672 = "9. Any person (substitution for securities etc.)"),
'Con. Notes - Conversion'!C7672,
IF(
'Con. Notes - Conversion'!B7672 = "",
#N/A,
'Con. Notes - Conversion'!B7672)
)</f>
        <v>#N/A</v>
      </c>
      <c r="G7672" t="e">
        <f>IF(
OR('Con. Notes - No Conversion'!B7672 = "8. Transferee of restricted securities", 'Con. Notes - No Conversion'!B7672 = "9. Any person (substitution for securities etc.)"),
'Con. Notes - No Conversion'!C7672,
IF(
'Con. Notes - No Conversion'!B7672 = "",
#N/A,
'Con. Notes - No Conversion'!B7672)
)</f>
        <v>#N/A</v>
      </c>
    </row>
    <row r="7673" spans="1:7" x14ac:dyDescent="0.25">
      <c r="A7673" t="e">
        <f>IF(
OR(Shares!B7673 = "8. Transferee of restricted securities", Shares!B7673 = "9. Any person (substitution for securities etc.)"),
Shares!C7673,
IF(
Shares!B7673 = "",
#N/A,
Shares!B7673)
)</f>
        <v>#N/A</v>
      </c>
      <c r="B7673" t="e">
        <f>IF(
OR('Shares - LTR - Granted'!B7673 = "8. Transferee of restricted securities", 'Shares - LTR - Granted'!B7673 = "9. Any person (substitution for securities etc.)"),
'Shares - LTR - Granted'!C7673,
IF(
'Shares - LTR - Granted'!B7673 = "",
#N/A,
'Shares - LTR - Granted'!B7673)
)</f>
        <v>#N/A</v>
      </c>
      <c r="C7673" t="e">
        <f>IF(
OR('Performance Securities'!B7673 = "8. Transferee of restricted securities", 'Performance Securities'!B7673 = "9. Any person (substitution for securities etc.)"),
'Performance Securities'!C7673,
IF(
'Performance Securities'!B7673 = "",
#N/A,
'Performance Securities'!B7673)
)</f>
        <v>#N/A</v>
      </c>
      <c r="D7673" t="e">
        <f>IF(
OR('Options or Warrants'!B7673 = "8. Transferee of restricted securities", 'Options or Warrants'!B7673 = "9. Any person (substitution for securities etc.)"),
'Options or Warrants'!C7673,
IF(
'Options or Warrants'!B7673 = "",
#N/A,
'Options or Warrants'!B7673)
)</f>
        <v>#N/A</v>
      </c>
      <c r="E7673" t="e">
        <f>IF(
OR('Options - Free Attaching'!B7673 = "8. Transferee of restricted securities", 'Options - Free Attaching'!B7673 = "9. Any person (substitution for securities etc.)"),
'Options - Free Attaching'!C7673,
IF(
'Options - Free Attaching'!B7673 = "",
#N/A,
'Options - Free Attaching'!B7673)
)</f>
        <v>#N/A</v>
      </c>
      <c r="F7673" t="e">
        <f>IF(
OR('Con. Notes - Conversion'!B7673 = "8. Transferee of restricted securities", 'Con. Notes - Conversion'!B7673 = "9. Any person (substitution for securities etc.)"),
'Con. Notes - Conversion'!C7673,
IF(
'Con. Notes - Conversion'!B7673 = "",
#N/A,
'Con. Notes - Conversion'!B7673)
)</f>
        <v>#N/A</v>
      </c>
      <c r="G7673" t="e">
        <f>IF(
OR('Con. Notes - No Conversion'!B7673 = "8. Transferee of restricted securities", 'Con. Notes - No Conversion'!B7673 = "9. Any person (substitution for securities etc.)"),
'Con. Notes - No Conversion'!C7673,
IF(
'Con. Notes - No Conversion'!B7673 = "",
#N/A,
'Con. Notes - No Conversion'!B7673)
)</f>
        <v>#N/A</v>
      </c>
    </row>
    <row r="7674" spans="1:7" x14ac:dyDescent="0.25">
      <c r="A7674" t="e">
        <f>IF(
OR(Shares!B7674 = "8. Transferee of restricted securities", Shares!B7674 = "9. Any person (substitution for securities etc.)"),
Shares!C7674,
IF(
Shares!B7674 = "",
#N/A,
Shares!B7674)
)</f>
        <v>#N/A</v>
      </c>
      <c r="B7674" t="e">
        <f>IF(
OR('Shares - LTR - Granted'!B7674 = "8. Transferee of restricted securities", 'Shares - LTR - Granted'!B7674 = "9. Any person (substitution for securities etc.)"),
'Shares - LTR - Granted'!C7674,
IF(
'Shares - LTR - Granted'!B7674 = "",
#N/A,
'Shares - LTR - Granted'!B7674)
)</f>
        <v>#N/A</v>
      </c>
      <c r="C7674" t="e">
        <f>IF(
OR('Performance Securities'!B7674 = "8. Transferee of restricted securities", 'Performance Securities'!B7674 = "9. Any person (substitution for securities etc.)"),
'Performance Securities'!C7674,
IF(
'Performance Securities'!B7674 = "",
#N/A,
'Performance Securities'!B7674)
)</f>
        <v>#N/A</v>
      </c>
      <c r="D7674" t="e">
        <f>IF(
OR('Options or Warrants'!B7674 = "8. Transferee of restricted securities", 'Options or Warrants'!B7674 = "9. Any person (substitution for securities etc.)"),
'Options or Warrants'!C7674,
IF(
'Options or Warrants'!B7674 = "",
#N/A,
'Options or Warrants'!B7674)
)</f>
        <v>#N/A</v>
      </c>
      <c r="E7674" t="e">
        <f>IF(
OR('Options - Free Attaching'!B7674 = "8. Transferee of restricted securities", 'Options - Free Attaching'!B7674 = "9. Any person (substitution for securities etc.)"),
'Options - Free Attaching'!C7674,
IF(
'Options - Free Attaching'!B7674 = "",
#N/A,
'Options - Free Attaching'!B7674)
)</f>
        <v>#N/A</v>
      </c>
      <c r="F7674" t="e">
        <f>IF(
OR('Con. Notes - Conversion'!B7674 = "8. Transferee of restricted securities", 'Con. Notes - Conversion'!B7674 = "9. Any person (substitution for securities etc.)"),
'Con. Notes - Conversion'!C7674,
IF(
'Con. Notes - Conversion'!B7674 = "",
#N/A,
'Con. Notes - Conversion'!B7674)
)</f>
        <v>#N/A</v>
      </c>
      <c r="G7674" t="e">
        <f>IF(
OR('Con. Notes - No Conversion'!B7674 = "8. Transferee of restricted securities", 'Con. Notes - No Conversion'!B7674 = "9. Any person (substitution for securities etc.)"),
'Con. Notes - No Conversion'!C7674,
IF(
'Con. Notes - No Conversion'!B7674 = "",
#N/A,
'Con. Notes - No Conversion'!B7674)
)</f>
        <v>#N/A</v>
      </c>
    </row>
    <row r="7675" spans="1:7" x14ac:dyDescent="0.25">
      <c r="A7675" t="e">
        <f>IF(
OR(Shares!B7675 = "8. Transferee of restricted securities", Shares!B7675 = "9. Any person (substitution for securities etc.)"),
Shares!C7675,
IF(
Shares!B7675 = "",
#N/A,
Shares!B7675)
)</f>
        <v>#N/A</v>
      </c>
      <c r="B7675" t="e">
        <f>IF(
OR('Shares - LTR - Granted'!B7675 = "8. Transferee of restricted securities", 'Shares - LTR - Granted'!B7675 = "9. Any person (substitution for securities etc.)"),
'Shares - LTR - Granted'!C7675,
IF(
'Shares - LTR - Granted'!B7675 = "",
#N/A,
'Shares - LTR - Granted'!B7675)
)</f>
        <v>#N/A</v>
      </c>
      <c r="C7675" t="e">
        <f>IF(
OR('Performance Securities'!B7675 = "8. Transferee of restricted securities", 'Performance Securities'!B7675 = "9. Any person (substitution for securities etc.)"),
'Performance Securities'!C7675,
IF(
'Performance Securities'!B7675 = "",
#N/A,
'Performance Securities'!B7675)
)</f>
        <v>#N/A</v>
      </c>
      <c r="D7675" t="e">
        <f>IF(
OR('Options or Warrants'!B7675 = "8. Transferee of restricted securities", 'Options or Warrants'!B7675 = "9. Any person (substitution for securities etc.)"),
'Options or Warrants'!C7675,
IF(
'Options or Warrants'!B7675 = "",
#N/A,
'Options or Warrants'!B7675)
)</f>
        <v>#N/A</v>
      </c>
      <c r="E7675" t="e">
        <f>IF(
OR('Options - Free Attaching'!B7675 = "8. Transferee of restricted securities", 'Options - Free Attaching'!B7675 = "9. Any person (substitution for securities etc.)"),
'Options - Free Attaching'!C7675,
IF(
'Options - Free Attaching'!B7675 = "",
#N/A,
'Options - Free Attaching'!B7675)
)</f>
        <v>#N/A</v>
      </c>
      <c r="F7675" t="e">
        <f>IF(
OR('Con. Notes - Conversion'!B7675 = "8. Transferee of restricted securities", 'Con. Notes - Conversion'!B7675 = "9. Any person (substitution for securities etc.)"),
'Con. Notes - Conversion'!C7675,
IF(
'Con. Notes - Conversion'!B7675 = "",
#N/A,
'Con. Notes - Conversion'!B7675)
)</f>
        <v>#N/A</v>
      </c>
      <c r="G7675" t="e">
        <f>IF(
OR('Con. Notes - No Conversion'!B7675 = "8. Transferee of restricted securities", 'Con. Notes - No Conversion'!B7675 = "9. Any person (substitution for securities etc.)"),
'Con. Notes - No Conversion'!C7675,
IF(
'Con. Notes - No Conversion'!B7675 = "",
#N/A,
'Con. Notes - No Conversion'!B7675)
)</f>
        <v>#N/A</v>
      </c>
    </row>
    <row r="7676" spans="1:7" x14ac:dyDescent="0.25">
      <c r="A7676" t="e">
        <f>IF(
OR(Shares!B7676 = "8. Transferee of restricted securities", Shares!B7676 = "9. Any person (substitution for securities etc.)"),
Shares!C7676,
IF(
Shares!B7676 = "",
#N/A,
Shares!B7676)
)</f>
        <v>#N/A</v>
      </c>
      <c r="B7676" t="e">
        <f>IF(
OR('Shares - LTR - Granted'!B7676 = "8. Transferee of restricted securities", 'Shares - LTR - Granted'!B7676 = "9. Any person (substitution for securities etc.)"),
'Shares - LTR - Granted'!C7676,
IF(
'Shares - LTR - Granted'!B7676 = "",
#N/A,
'Shares - LTR - Granted'!B7676)
)</f>
        <v>#N/A</v>
      </c>
      <c r="C7676" t="e">
        <f>IF(
OR('Performance Securities'!B7676 = "8. Transferee of restricted securities", 'Performance Securities'!B7676 = "9. Any person (substitution for securities etc.)"),
'Performance Securities'!C7676,
IF(
'Performance Securities'!B7676 = "",
#N/A,
'Performance Securities'!B7676)
)</f>
        <v>#N/A</v>
      </c>
      <c r="D7676" t="e">
        <f>IF(
OR('Options or Warrants'!B7676 = "8. Transferee of restricted securities", 'Options or Warrants'!B7676 = "9. Any person (substitution for securities etc.)"),
'Options or Warrants'!C7676,
IF(
'Options or Warrants'!B7676 = "",
#N/A,
'Options or Warrants'!B7676)
)</f>
        <v>#N/A</v>
      </c>
      <c r="E7676" t="e">
        <f>IF(
OR('Options - Free Attaching'!B7676 = "8. Transferee of restricted securities", 'Options - Free Attaching'!B7676 = "9. Any person (substitution for securities etc.)"),
'Options - Free Attaching'!C7676,
IF(
'Options - Free Attaching'!B7676 = "",
#N/A,
'Options - Free Attaching'!B7676)
)</f>
        <v>#N/A</v>
      </c>
      <c r="F7676" t="e">
        <f>IF(
OR('Con. Notes - Conversion'!B7676 = "8. Transferee of restricted securities", 'Con. Notes - Conversion'!B7676 = "9. Any person (substitution for securities etc.)"),
'Con. Notes - Conversion'!C7676,
IF(
'Con. Notes - Conversion'!B7676 = "",
#N/A,
'Con. Notes - Conversion'!B7676)
)</f>
        <v>#N/A</v>
      </c>
      <c r="G7676" t="e">
        <f>IF(
OR('Con. Notes - No Conversion'!B7676 = "8. Transferee of restricted securities", 'Con. Notes - No Conversion'!B7676 = "9. Any person (substitution for securities etc.)"),
'Con. Notes - No Conversion'!C7676,
IF(
'Con. Notes - No Conversion'!B7676 = "",
#N/A,
'Con. Notes - No Conversion'!B7676)
)</f>
        <v>#N/A</v>
      </c>
    </row>
    <row r="7677" spans="1:7" x14ac:dyDescent="0.25">
      <c r="A7677" t="e">
        <f>IF(
OR(Shares!B7677 = "8. Transferee of restricted securities", Shares!B7677 = "9. Any person (substitution for securities etc.)"),
Shares!C7677,
IF(
Shares!B7677 = "",
#N/A,
Shares!B7677)
)</f>
        <v>#N/A</v>
      </c>
      <c r="B7677" t="e">
        <f>IF(
OR('Shares - LTR - Granted'!B7677 = "8. Transferee of restricted securities", 'Shares - LTR - Granted'!B7677 = "9. Any person (substitution for securities etc.)"),
'Shares - LTR - Granted'!C7677,
IF(
'Shares - LTR - Granted'!B7677 = "",
#N/A,
'Shares - LTR - Granted'!B7677)
)</f>
        <v>#N/A</v>
      </c>
      <c r="C7677" t="e">
        <f>IF(
OR('Performance Securities'!B7677 = "8. Transferee of restricted securities", 'Performance Securities'!B7677 = "9. Any person (substitution for securities etc.)"),
'Performance Securities'!C7677,
IF(
'Performance Securities'!B7677 = "",
#N/A,
'Performance Securities'!B7677)
)</f>
        <v>#N/A</v>
      </c>
      <c r="D7677" t="e">
        <f>IF(
OR('Options or Warrants'!B7677 = "8. Transferee of restricted securities", 'Options or Warrants'!B7677 = "9. Any person (substitution for securities etc.)"),
'Options or Warrants'!C7677,
IF(
'Options or Warrants'!B7677 = "",
#N/A,
'Options or Warrants'!B7677)
)</f>
        <v>#N/A</v>
      </c>
      <c r="E7677" t="e">
        <f>IF(
OR('Options - Free Attaching'!B7677 = "8. Transferee of restricted securities", 'Options - Free Attaching'!B7677 = "9. Any person (substitution for securities etc.)"),
'Options - Free Attaching'!C7677,
IF(
'Options - Free Attaching'!B7677 = "",
#N/A,
'Options - Free Attaching'!B7677)
)</f>
        <v>#N/A</v>
      </c>
      <c r="F7677" t="e">
        <f>IF(
OR('Con. Notes - Conversion'!B7677 = "8. Transferee of restricted securities", 'Con. Notes - Conversion'!B7677 = "9. Any person (substitution for securities etc.)"),
'Con. Notes - Conversion'!C7677,
IF(
'Con. Notes - Conversion'!B7677 = "",
#N/A,
'Con. Notes - Conversion'!B7677)
)</f>
        <v>#N/A</v>
      </c>
      <c r="G7677" t="e">
        <f>IF(
OR('Con. Notes - No Conversion'!B7677 = "8. Transferee of restricted securities", 'Con. Notes - No Conversion'!B7677 = "9. Any person (substitution for securities etc.)"),
'Con. Notes - No Conversion'!C7677,
IF(
'Con. Notes - No Conversion'!B7677 = "",
#N/A,
'Con. Notes - No Conversion'!B7677)
)</f>
        <v>#N/A</v>
      </c>
    </row>
    <row r="7678" spans="1:7" x14ac:dyDescent="0.25">
      <c r="A7678" t="e">
        <f>IF(
OR(Shares!B7678 = "8. Transferee of restricted securities", Shares!B7678 = "9. Any person (substitution for securities etc.)"),
Shares!C7678,
IF(
Shares!B7678 = "",
#N/A,
Shares!B7678)
)</f>
        <v>#N/A</v>
      </c>
      <c r="B7678" t="e">
        <f>IF(
OR('Shares - LTR - Granted'!B7678 = "8. Transferee of restricted securities", 'Shares - LTR - Granted'!B7678 = "9. Any person (substitution for securities etc.)"),
'Shares - LTR - Granted'!C7678,
IF(
'Shares - LTR - Granted'!B7678 = "",
#N/A,
'Shares - LTR - Granted'!B7678)
)</f>
        <v>#N/A</v>
      </c>
      <c r="C7678" t="e">
        <f>IF(
OR('Performance Securities'!B7678 = "8. Transferee of restricted securities", 'Performance Securities'!B7678 = "9. Any person (substitution for securities etc.)"),
'Performance Securities'!C7678,
IF(
'Performance Securities'!B7678 = "",
#N/A,
'Performance Securities'!B7678)
)</f>
        <v>#N/A</v>
      </c>
      <c r="D7678" t="e">
        <f>IF(
OR('Options or Warrants'!B7678 = "8. Transferee of restricted securities", 'Options or Warrants'!B7678 = "9. Any person (substitution for securities etc.)"),
'Options or Warrants'!C7678,
IF(
'Options or Warrants'!B7678 = "",
#N/A,
'Options or Warrants'!B7678)
)</f>
        <v>#N/A</v>
      </c>
      <c r="E7678" t="e">
        <f>IF(
OR('Options - Free Attaching'!B7678 = "8. Transferee of restricted securities", 'Options - Free Attaching'!B7678 = "9. Any person (substitution for securities etc.)"),
'Options - Free Attaching'!C7678,
IF(
'Options - Free Attaching'!B7678 = "",
#N/A,
'Options - Free Attaching'!B7678)
)</f>
        <v>#N/A</v>
      </c>
      <c r="F7678" t="e">
        <f>IF(
OR('Con. Notes - Conversion'!B7678 = "8. Transferee of restricted securities", 'Con. Notes - Conversion'!B7678 = "9. Any person (substitution for securities etc.)"),
'Con. Notes - Conversion'!C7678,
IF(
'Con. Notes - Conversion'!B7678 = "",
#N/A,
'Con. Notes - Conversion'!B7678)
)</f>
        <v>#N/A</v>
      </c>
      <c r="G7678" t="e">
        <f>IF(
OR('Con. Notes - No Conversion'!B7678 = "8. Transferee of restricted securities", 'Con. Notes - No Conversion'!B7678 = "9. Any person (substitution for securities etc.)"),
'Con. Notes - No Conversion'!C7678,
IF(
'Con. Notes - No Conversion'!B7678 = "",
#N/A,
'Con. Notes - No Conversion'!B7678)
)</f>
        <v>#N/A</v>
      </c>
    </row>
    <row r="7679" spans="1:7" x14ac:dyDescent="0.25">
      <c r="A7679" t="e">
        <f>IF(
OR(Shares!B7679 = "8. Transferee of restricted securities", Shares!B7679 = "9. Any person (substitution for securities etc.)"),
Shares!C7679,
IF(
Shares!B7679 = "",
#N/A,
Shares!B7679)
)</f>
        <v>#N/A</v>
      </c>
      <c r="B7679" t="e">
        <f>IF(
OR('Shares - LTR - Granted'!B7679 = "8. Transferee of restricted securities", 'Shares - LTR - Granted'!B7679 = "9. Any person (substitution for securities etc.)"),
'Shares - LTR - Granted'!C7679,
IF(
'Shares - LTR - Granted'!B7679 = "",
#N/A,
'Shares - LTR - Granted'!B7679)
)</f>
        <v>#N/A</v>
      </c>
      <c r="C7679" t="e">
        <f>IF(
OR('Performance Securities'!B7679 = "8. Transferee of restricted securities", 'Performance Securities'!B7679 = "9. Any person (substitution for securities etc.)"),
'Performance Securities'!C7679,
IF(
'Performance Securities'!B7679 = "",
#N/A,
'Performance Securities'!B7679)
)</f>
        <v>#N/A</v>
      </c>
      <c r="D7679" t="e">
        <f>IF(
OR('Options or Warrants'!B7679 = "8. Transferee of restricted securities", 'Options or Warrants'!B7679 = "9. Any person (substitution for securities etc.)"),
'Options or Warrants'!C7679,
IF(
'Options or Warrants'!B7679 = "",
#N/A,
'Options or Warrants'!B7679)
)</f>
        <v>#N/A</v>
      </c>
      <c r="E7679" t="e">
        <f>IF(
OR('Options - Free Attaching'!B7679 = "8. Transferee of restricted securities", 'Options - Free Attaching'!B7679 = "9. Any person (substitution for securities etc.)"),
'Options - Free Attaching'!C7679,
IF(
'Options - Free Attaching'!B7679 = "",
#N/A,
'Options - Free Attaching'!B7679)
)</f>
        <v>#N/A</v>
      </c>
      <c r="F7679" t="e">
        <f>IF(
OR('Con. Notes - Conversion'!B7679 = "8. Transferee of restricted securities", 'Con. Notes - Conversion'!B7679 = "9. Any person (substitution for securities etc.)"),
'Con. Notes - Conversion'!C7679,
IF(
'Con. Notes - Conversion'!B7679 = "",
#N/A,
'Con. Notes - Conversion'!B7679)
)</f>
        <v>#N/A</v>
      </c>
      <c r="G7679" t="e">
        <f>IF(
OR('Con. Notes - No Conversion'!B7679 = "8. Transferee of restricted securities", 'Con. Notes - No Conversion'!B7679 = "9. Any person (substitution for securities etc.)"),
'Con. Notes - No Conversion'!C7679,
IF(
'Con. Notes - No Conversion'!B7679 = "",
#N/A,
'Con. Notes - No Conversion'!B7679)
)</f>
        <v>#N/A</v>
      </c>
    </row>
    <row r="7680" spans="1:7" x14ac:dyDescent="0.25">
      <c r="A7680" t="e">
        <f>IF(
OR(Shares!B7680 = "8. Transferee of restricted securities", Shares!B7680 = "9. Any person (substitution for securities etc.)"),
Shares!C7680,
IF(
Shares!B7680 = "",
#N/A,
Shares!B7680)
)</f>
        <v>#N/A</v>
      </c>
      <c r="B7680" t="e">
        <f>IF(
OR('Shares - LTR - Granted'!B7680 = "8. Transferee of restricted securities", 'Shares - LTR - Granted'!B7680 = "9. Any person (substitution for securities etc.)"),
'Shares - LTR - Granted'!C7680,
IF(
'Shares - LTR - Granted'!B7680 = "",
#N/A,
'Shares - LTR - Granted'!B7680)
)</f>
        <v>#N/A</v>
      </c>
      <c r="C7680" t="e">
        <f>IF(
OR('Performance Securities'!B7680 = "8. Transferee of restricted securities", 'Performance Securities'!B7680 = "9. Any person (substitution for securities etc.)"),
'Performance Securities'!C7680,
IF(
'Performance Securities'!B7680 = "",
#N/A,
'Performance Securities'!B7680)
)</f>
        <v>#N/A</v>
      </c>
      <c r="D7680" t="e">
        <f>IF(
OR('Options or Warrants'!B7680 = "8. Transferee of restricted securities", 'Options or Warrants'!B7680 = "9. Any person (substitution for securities etc.)"),
'Options or Warrants'!C7680,
IF(
'Options or Warrants'!B7680 = "",
#N/A,
'Options or Warrants'!B7680)
)</f>
        <v>#N/A</v>
      </c>
      <c r="E7680" t="e">
        <f>IF(
OR('Options - Free Attaching'!B7680 = "8. Transferee of restricted securities", 'Options - Free Attaching'!B7680 = "9. Any person (substitution for securities etc.)"),
'Options - Free Attaching'!C7680,
IF(
'Options - Free Attaching'!B7680 = "",
#N/A,
'Options - Free Attaching'!B7680)
)</f>
        <v>#N/A</v>
      </c>
      <c r="F7680" t="e">
        <f>IF(
OR('Con. Notes - Conversion'!B7680 = "8. Transferee of restricted securities", 'Con. Notes - Conversion'!B7680 = "9. Any person (substitution for securities etc.)"),
'Con. Notes - Conversion'!C7680,
IF(
'Con. Notes - Conversion'!B7680 = "",
#N/A,
'Con. Notes - Conversion'!B7680)
)</f>
        <v>#N/A</v>
      </c>
      <c r="G7680" t="e">
        <f>IF(
OR('Con. Notes - No Conversion'!B7680 = "8. Transferee of restricted securities", 'Con. Notes - No Conversion'!B7680 = "9. Any person (substitution for securities etc.)"),
'Con. Notes - No Conversion'!C7680,
IF(
'Con. Notes - No Conversion'!B7680 = "",
#N/A,
'Con. Notes - No Conversion'!B7680)
)</f>
        <v>#N/A</v>
      </c>
    </row>
    <row r="7681" spans="1:7" x14ac:dyDescent="0.25">
      <c r="A7681" t="e">
        <f>IF(
OR(Shares!B7681 = "8. Transferee of restricted securities", Shares!B7681 = "9. Any person (substitution for securities etc.)"),
Shares!C7681,
IF(
Shares!B7681 = "",
#N/A,
Shares!B7681)
)</f>
        <v>#N/A</v>
      </c>
      <c r="B7681" t="e">
        <f>IF(
OR('Shares - LTR - Granted'!B7681 = "8. Transferee of restricted securities", 'Shares - LTR - Granted'!B7681 = "9. Any person (substitution for securities etc.)"),
'Shares - LTR - Granted'!C7681,
IF(
'Shares - LTR - Granted'!B7681 = "",
#N/A,
'Shares - LTR - Granted'!B7681)
)</f>
        <v>#N/A</v>
      </c>
      <c r="C7681" t="e">
        <f>IF(
OR('Performance Securities'!B7681 = "8. Transferee of restricted securities", 'Performance Securities'!B7681 = "9. Any person (substitution for securities etc.)"),
'Performance Securities'!C7681,
IF(
'Performance Securities'!B7681 = "",
#N/A,
'Performance Securities'!B7681)
)</f>
        <v>#N/A</v>
      </c>
      <c r="D7681" t="e">
        <f>IF(
OR('Options or Warrants'!B7681 = "8. Transferee of restricted securities", 'Options or Warrants'!B7681 = "9. Any person (substitution for securities etc.)"),
'Options or Warrants'!C7681,
IF(
'Options or Warrants'!B7681 = "",
#N/A,
'Options or Warrants'!B7681)
)</f>
        <v>#N/A</v>
      </c>
      <c r="E7681" t="e">
        <f>IF(
OR('Options - Free Attaching'!B7681 = "8. Transferee of restricted securities", 'Options - Free Attaching'!B7681 = "9. Any person (substitution for securities etc.)"),
'Options - Free Attaching'!C7681,
IF(
'Options - Free Attaching'!B7681 = "",
#N/A,
'Options - Free Attaching'!B7681)
)</f>
        <v>#N/A</v>
      </c>
      <c r="F7681" t="e">
        <f>IF(
OR('Con. Notes - Conversion'!B7681 = "8. Transferee of restricted securities", 'Con. Notes - Conversion'!B7681 = "9. Any person (substitution for securities etc.)"),
'Con. Notes - Conversion'!C7681,
IF(
'Con. Notes - Conversion'!B7681 = "",
#N/A,
'Con. Notes - Conversion'!B7681)
)</f>
        <v>#N/A</v>
      </c>
      <c r="G7681" t="e">
        <f>IF(
OR('Con. Notes - No Conversion'!B7681 = "8. Transferee of restricted securities", 'Con. Notes - No Conversion'!B7681 = "9. Any person (substitution for securities etc.)"),
'Con. Notes - No Conversion'!C7681,
IF(
'Con. Notes - No Conversion'!B7681 = "",
#N/A,
'Con. Notes - No Conversion'!B7681)
)</f>
        <v>#N/A</v>
      </c>
    </row>
    <row r="7682" spans="1:7" x14ac:dyDescent="0.25">
      <c r="A7682" t="e">
        <f>IF(
OR(Shares!B7682 = "8. Transferee of restricted securities", Shares!B7682 = "9. Any person (substitution for securities etc.)"),
Shares!C7682,
IF(
Shares!B7682 = "",
#N/A,
Shares!B7682)
)</f>
        <v>#N/A</v>
      </c>
      <c r="B7682" t="e">
        <f>IF(
OR('Shares - LTR - Granted'!B7682 = "8. Transferee of restricted securities", 'Shares - LTR - Granted'!B7682 = "9. Any person (substitution for securities etc.)"),
'Shares - LTR - Granted'!C7682,
IF(
'Shares - LTR - Granted'!B7682 = "",
#N/A,
'Shares - LTR - Granted'!B7682)
)</f>
        <v>#N/A</v>
      </c>
      <c r="C7682" t="e">
        <f>IF(
OR('Performance Securities'!B7682 = "8. Transferee of restricted securities", 'Performance Securities'!B7682 = "9. Any person (substitution for securities etc.)"),
'Performance Securities'!C7682,
IF(
'Performance Securities'!B7682 = "",
#N/A,
'Performance Securities'!B7682)
)</f>
        <v>#N/A</v>
      </c>
      <c r="D7682" t="e">
        <f>IF(
OR('Options or Warrants'!B7682 = "8. Transferee of restricted securities", 'Options or Warrants'!B7682 = "9. Any person (substitution for securities etc.)"),
'Options or Warrants'!C7682,
IF(
'Options or Warrants'!B7682 = "",
#N/A,
'Options or Warrants'!B7682)
)</f>
        <v>#N/A</v>
      </c>
      <c r="E7682" t="e">
        <f>IF(
OR('Options - Free Attaching'!B7682 = "8. Transferee of restricted securities", 'Options - Free Attaching'!B7682 = "9. Any person (substitution for securities etc.)"),
'Options - Free Attaching'!C7682,
IF(
'Options - Free Attaching'!B7682 = "",
#N/A,
'Options - Free Attaching'!B7682)
)</f>
        <v>#N/A</v>
      </c>
      <c r="F7682" t="e">
        <f>IF(
OR('Con. Notes - Conversion'!B7682 = "8. Transferee of restricted securities", 'Con. Notes - Conversion'!B7682 = "9. Any person (substitution for securities etc.)"),
'Con. Notes - Conversion'!C7682,
IF(
'Con. Notes - Conversion'!B7682 = "",
#N/A,
'Con. Notes - Conversion'!B7682)
)</f>
        <v>#N/A</v>
      </c>
      <c r="G7682" t="e">
        <f>IF(
OR('Con. Notes - No Conversion'!B7682 = "8. Transferee of restricted securities", 'Con. Notes - No Conversion'!B7682 = "9. Any person (substitution for securities etc.)"),
'Con. Notes - No Conversion'!C7682,
IF(
'Con. Notes - No Conversion'!B7682 = "",
#N/A,
'Con. Notes - No Conversion'!B7682)
)</f>
        <v>#N/A</v>
      </c>
    </row>
    <row r="7683" spans="1:7" x14ac:dyDescent="0.25">
      <c r="A7683" t="e">
        <f>IF(
OR(Shares!B7683 = "8. Transferee of restricted securities", Shares!B7683 = "9. Any person (substitution for securities etc.)"),
Shares!C7683,
IF(
Shares!B7683 = "",
#N/A,
Shares!B7683)
)</f>
        <v>#N/A</v>
      </c>
      <c r="B7683" t="e">
        <f>IF(
OR('Shares - LTR - Granted'!B7683 = "8. Transferee of restricted securities", 'Shares - LTR - Granted'!B7683 = "9. Any person (substitution for securities etc.)"),
'Shares - LTR - Granted'!C7683,
IF(
'Shares - LTR - Granted'!B7683 = "",
#N/A,
'Shares - LTR - Granted'!B7683)
)</f>
        <v>#N/A</v>
      </c>
      <c r="C7683" t="e">
        <f>IF(
OR('Performance Securities'!B7683 = "8. Transferee of restricted securities", 'Performance Securities'!B7683 = "9. Any person (substitution for securities etc.)"),
'Performance Securities'!C7683,
IF(
'Performance Securities'!B7683 = "",
#N/A,
'Performance Securities'!B7683)
)</f>
        <v>#N/A</v>
      </c>
      <c r="D7683" t="e">
        <f>IF(
OR('Options or Warrants'!B7683 = "8. Transferee of restricted securities", 'Options or Warrants'!B7683 = "9. Any person (substitution for securities etc.)"),
'Options or Warrants'!C7683,
IF(
'Options or Warrants'!B7683 = "",
#N/A,
'Options or Warrants'!B7683)
)</f>
        <v>#N/A</v>
      </c>
      <c r="E7683" t="e">
        <f>IF(
OR('Options - Free Attaching'!B7683 = "8. Transferee of restricted securities", 'Options - Free Attaching'!B7683 = "9. Any person (substitution for securities etc.)"),
'Options - Free Attaching'!C7683,
IF(
'Options - Free Attaching'!B7683 = "",
#N/A,
'Options - Free Attaching'!B7683)
)</f>
        <v>#N/A</v>
      </c>
      <c r="F7683" t="e">
        <f>IF(
OR('Con. Notes - Conversion'!B7683 = "8. Transferee of restricted securities", 'Con. Notes - Conversion'!B7683 = "9. Any person (substitution for securities etc.)"),
'Con. Notes - Conversion'!C7683,
IF(
'Con. Notes - Conversion'!B7683 = "",
#N/A,
'Con. Notes - Conversion'!B7683)
)</f>
        <v>#N/A</v>
      </c>
      <c r="G7683" t="e">
        <f>IF(
OR('Con. Notes - No Conversion'!B7683 = "8. Transferee of restricted securities", 'Con. Notes - No Conversion'!B7683 = "9. Any person (substitution for securities etc.)"),
'Con. Notes - No Conversion'!C7683,
IF(
'Con. Notes - No Conversion'!B7683 = "",
#N/A,
'Con. Notes - No Conversion'!B7683)
)</f>
        <v>#N/A</v>
      </c>
    </row>
    <row r="7684" spans="1:7" x14ac:dyDescent="0.25">
      <c r="A7684" t="e">
        <f>IF(
OR(Shares!B7684 = "8. Transferee of restricted securities", Shares!B7684 = "9. Any person (substitution for securities etc.)"),
Shares!C7684,
IF(
Shares!B7684 = "",
#N/A,
Shares!B7684)
)</f>
        <v>#N/A</v>
      </c>
      <c r="B7684" t="e">
        <f>IF(
OR('Shares - LTR - Granted'!B7684 = "8. Transferee of restricted securities", 'Shares - LTR - Granted'!B7684 = "9. Any person (substitution for securities etc.)"),
'Shares - LTR - Granted'!C7684,
IF(
'Shares - LTR - Granted'!B7684 = "",
#N/A,
'Shares - LTR - Granted'!B7684)
)</f>
        <v>#N/A</v>
      </c>
      <c r="C7684" t="e">
        <f>IF(
OR('Performance Securities'!B7684 = "8. Transferee of restricted securities", 'Performance Securities'!B7684 = "9. Any person (substitution for securities etc.)"),
'Performance Securities'!C7684,
IF(
'Performance Securities'!B7684 = "",
#N/A,
'Performance Securities'!B7684)
)</f>
        <v>#N/A</v>
      </c>
      <c r="D7684" t="e">
        <f>IF(
OR('Options or Warrants'!B7684 = "8. Transferee of restricted securities", 'Options or Warrants'!B7684 = "9. Any person (substitution for securities etc.)"),
'Options or Warrants'!C7684,
IF(
'Options or Warrants'!B7684 = "",
#N/A,
'Options or Warrants'!B7684)
)</f>
        <v>#N/A</v>
      </c>
      <c r="E7684" t="e">
        <f>IF(
OR('Options - Free Attaching'!B7684 = "8. Transferee of restricted securities", 'Options - Free Attaching'!B7684 = "9. Any person (substitution for securities etc.)"),
'Options - Free Attaching'!C7684,
IF(
'Options - Free Attaching'!B7684 = "",
#N/A,
'Options - Free Attaching'!B7684)
)</f>
        <v>#N/A</v>
      </c>
      <c r="F7684" t="e">
        <f>IF(
OR('Con. Notes - Conversion'!B7684 = "8. Transferee of restricted securities", 'Con. Notes - Conversion'!B7684 = "9. Any person (substitution for securities etc.)"),
'Con. Notes - Conversion'!C7684,
IF(
'Con. Notes - Conversion'!B7684 = "",
#N/A,
'Con. Notes - Conversion'!B7684)
)</f>
        <v>#N/A</v>
      </c>
      <c r="G7684" t="e">
        <f>IF(
OR('Con. Notes - No Conversion'!B7684 = "8. Transferee of restricted securities", 'Con. Notes - No Conversion'!B7684 = "9. Any person (substitution for securities etc.)"),
'Con. Notes - No Conversion'!C7684,
IF(
'Con. Notes - No Conversion'!B7684 = "",
#N/A,
'Con. Notes - No Conversion'!B7684)
)</f>
        <v>#N/A</v>
      </c>
    </row>
    <row r="7685" spans="1:7" x14ac:dyDescent="0.25">
      <c r="A7685" t="e">
        <f>IF(
OR(Shares!B7685 = "8. Transferee of restricted securities", Shares!B7685 = "9. Any person (substitution for securities etc.)"),
Shares!C7685,
IF(
Shares!B7685 = "",
#N/A,
Shares!B7685)
)</f>
        <v>#N/A</v>
      </c>
      <c r="B7685" t="e">
        <f>IF(
OR('Shares - LTR - Granted'!B7685 = "8. Transferee of restricted securities", 'Shares - LTR - Granted'!B7685 = "9. Any person (substitution for securities etc.)"),
'Shares - LTR - Granted'!C7685,
IF(
'Shares - LTR - Granted'!B7685 = "",
#N/A,
'Shares - LTR - Granted'!B7685)
)</f>
        <v>#N/A</v>
      </c>
      <c r="C7685" t="e">
        <f>IF(
OR('Performance Securities'!B7685 = "8. Transferee of restricted securities", 'Performance Securities'!B7685 = "9. Any person (substitution for securities etc.)"),
'Performance Securities'!C7685,
IF(
'Performance Securities'!B7685 = "",
#N/A,
'Performance Securities'!B7685)
)</f>
        <v>#N/A</v>
      </c>
      <c r="D7685" t="e">
        <f>IF(
OR('Options or Warrants'!B7685 = "8. Transferee of restricted securities", 'Options or Warrants'!B7685 = "9. Any person (substitution for securities etc.)"),
'Options or Warrants'!C7685,
IF(
'Options or Warrants'!B7685 = "",
#N/A,
'Options or Warrants'!B7685)
)</f>
        <v>#N/A</v>
      </c>
      <c r="E7685" t="e">
        <f>IF(
OR('Options - Free Attaching'!B7685 = "8. Transferee of restricted securities", 'Options - Free Attaching'!B7685 = "9. Any person (substitution for securities etc.)"),
'Options - Free Attaching'!C7685,
IF(
'Options - Free Attaching'!B7685 = "",
#N/A,
'Options - Free Attaching'!B7685)
)</f>
        <v>#N/A</v>
      </c>
      <c r="F7685" t="e">
        <f>IF(
OR('Con. Notes - Conversion'!B7685 = "8. Transferee of restricted securities", 'Con. Notes - Conversion'!B7685 = "9. Any person (substitution for securities etc.)"),
'Con. Notes - Conversion'!C7685,
IF(
'Con. Notes - Conversion'!B7685 = "",
#N/A,
'Con. Notes - Conversion'!B7685)
)</f>
        <v>#N/A</v>
      </c>
      <c r="G7685" t="e">
        <f>IF(
OR('Con. Notes - No Conversion'!B7685 = "8. Transferee of restricted securities", 'Con. Notes - No Conversion'!B7685 = "9. Any person (substitution for securities etc.)"),
'Con. Notes - No Conversion'!C7685,
IF(
'Con. Notes - No Conversion'!B7685 = "",
#N/A,
'Con. Notes - No Conversion'!B7685)
)</f>
        <v>#N/A</v>
      </c>
    </row>
    <row r="7686" spans="1:7" x14ac:dyDescent="0.25">
      <c r="A7686" t="e">
        <f>IF(
OR(Shares!B7686 = "8. Transferee of restricted securities", Shares!B7686 = "9. Any person (substitution for securities etc.)"),
Shares!C7686,
IF(
Shares!B7686 = "",
#N/A,
Shares!B7686)
)</f>
        <v>#N/A</v>
      </c>
      <c r="B7686" t="e">
        <f>IF(
OR('Shares - LTR - Granted'!B7686 = "8. Transferee of restricted securities", 'Shares - LTR - Granted'!B7686 = "9. Any person (substitution for securities etc.)"),
'Shares - LTR - Granted'!C7686,
IF(
'Shares - LTR - Granted'!B7686 = "",
#N/A,
'Shares - LTR - Granted'!B7686)
)</f>
        <v>#N/A</v>
      </c>
      <c r="C7686" t="e">
        <f>IF(
OR('Performance Securities'!B7686 = "8. Transferee of restricted securities", 'Performance Securities'!B7686 = "9. Any person (substitution for securities etc.)"),
'Performance Securities'!C7686,
IF(
'Performance Securities'!B7686 = "",
#N/A,
'Performance Securities'!B7686)
)</f>
        <v>#N/A</v>
      </c>
      <c r="D7686" t="e">
        <f>IF(
OR('Options or Warrants'!B7686 = "8. Transferee of restricted securities", 'Options or Warrants'!B7686 = "9. Any person (substitution for securities etc.)"),
'Options or Warrants'!C7686,
IF(
'Options or Warrants'!B7686 = "",
#N/A,
'Options or Warrants'!B7686)
)</f>
        <v>#N/A</v>
      </c>
      <c r="E7686" t="e">
        <f>IF(
OR('Options - Free Attaching'!B7686 = "8. Transferee of restricted securities", 'Options - Free Attaching'!B7686 = "9. Any person (substitution for securities etc.)"),
'Options - Free Attaching'!C7686,
IF(
'Options - Free Attaching'!B7686 = "",
#N/A,
'Options - Free Attaching'!B7686)
)</f>
        <v>#N/A</v>
      </c>
      <c r="F7686" t="e">
        <f>IF(
OR('Con. Notes - Conversion'!B7686 = "8. Transferee of restricted securities", 'Con. Notes - Conversion'!B7686 = "9. Any person (substitution for securities etc.)"),
'Con. Notes - Conversion'!C7686,
IF(
'Con. Notes - Conversion'!B7686 = "",
#N/A,
'Con. Notes - Conversion'!B7686)
)</f>
        <v>#N/A</v>
      </c>
      <c r="G7686" t="e">
        <f>IF(
OR('Con. Notes - No Conversion'!B7686 = "8. Transferee of restricted securities", 'Con. Notes - No Conversion'!B7686 = "9. Any person (substitution for securities etc.)"),
'Con. Notes - No Conversion'!C7686,
IF(
'Con. Notes - No Conversion'!B7686 = "",
#N/A,
'Con. Notes - No Conversion'!B7686)
)</f>
        <v>#N/A</v>
      </c>
    </row>
    <row r="7687" spans="1:7" x14ac:dyDescent="0.25">
      <c r="A7687" t="e">
        <f>IF(
OR(Shares!B7687 = "8. Transferee of restricted securities", Shares!B7687 = "9. Any person (substitution for securities etc.)"),
Shares!C7687,
IF(
Shares!B7687 = "",
#N/A,
Shares!B7687)
)</f>
        <v>#N/A</v>
      </c>
      <c r="B7687" t="e">
        <f>IF(
OR('Shares - LTR - Granted'!B7687 = "8. Transferee of restricted securities", 'Shares - LTR - Granted'!B7687 = "9. Any person (substitution for securities etc.)"),
'Shares - LTR - Granted'!C7687,
IF(
'Shares - LTR - Granted'!B7687 = "",
#N/A,
'Shares - LTR - Granted'!B7687)
)</f>
        <v>#N/A</v>
      </c>
      <c r="C7687" t="e">
        <f>IF(
OR('Performance Securities'!B7687 = "8. Transferee of restricted securities", 'Performance Securities'!B7687 = "9. Any person (substitution for securities etc.)"),
'Performance Securities'!C7687,
IF(
'Performance Securities'!B7687 = "",
#N/A,
'Performance Securities'!B7687)
)</f>
        <v>#N/A</v>
      </c>
      <c r="D7687" t="e">
        <f>IF(
OR('Options or Warrants'!B7687 = "8. Transferee of restricted securities", 'Options or Warrants'!B7687 = "9. Any person (substitution for securities etc.)"),
'Options or Warrants'!C7687,
IF(
'Options or Warrants'!B7687 = "",
#N/A,
'Options or Warrants'!B7687)
)</f>
        <v>#N/A</v>
      </c>
      <c r="E7687" t="e">
        <f>IF(
OR('Options - Free Attaching'!B7687 = "8. Transferee of restricted securities", 'Options - Free Attaching'!B7687 = "9. Any person (substitution for securities etc.)"),
'Options - Free Attaching'!C7687,
IF(
'Options - Free Attaching'!B7687 = "",
#N/A,
'Options - Free Attaching'!B7687)
)</f>
        <v>#N/A</v>
      </c>
      <c r="F7687" t="e">
        <f>IF(
OR('Con. Notes - Conversion'!B7687 = "8. Transferee of restricted securities", 'Con. Notes - Conversion'!B7687 = "9. Any person (substitution for securities etc.)"),
'Con. Notes - Conversion'!C7687,
IF(
'Con. Notes - Conversion'!B7687 = "",
#N/A,
'Con. Notes - Conversion'!B7687)
)</f>
        <v>#N/A</v>
      </c>
      <c r="G7687" t="e">
        <f>IF(
OR('Con. Notes - No Conversion'!B7687 = "8. Transferee of restricted securities", 'Con. Notes - No Conversion'!B7687 = "9. Any person (substitution for securities etc.)"),
'Con. Notes - No Conversion'!C7687,
IF(
'Con. Notes - No Conversion'!B7687 = "",
#N/A,
'Con. Notes - No Conversion'!B7687)
)</f>
        <v>#N/A</v>
      </c>
    </row>
    <row r="7688" spans="1:7" x14ac:dyDescent="0.25">
      <c r="A7688" t="e">
        <f>IF(
OR(Shares!B7688 = "8. Transferee of restricted securities", Shares!B7688 = "9. Any person (substitution for securities etc.)"),
Shares!C7688,
IF(
Shares!B7688 = "",
#N/A,
Shares!B7688)
)</f>
        <v>#N/A</v>
      </c>
      <c r="B7688" t="e">
        <f>IF(
OR('Shares - LTR - Granted'!B7688 = "8. Transferee of restricted securities", 'Shares - LTR - Granted'!B7688 = "9. Any person (substitution for securities etc.)"),
'Shares - LTR - Granted'!C7688,
IF(
'Shares - LTR - Granted'!B7688 = "",
#N/A,
'Shares - LTR - Granted'!B7688)
)</f>
        <v>#N/A</v>
      </c>
      <c r="C7688" t="e">
        <f>IF(
OR('Performance Securities'!B7688 = "8. Transferee of restricted securities", 'Performance Securities'!B7688 = "9. Any person (substitution for securities etc.)"),
'Performance Securities'!C7688,
IF(
'Performance Securities'!B7688 = "",
#N/A,
'Performance Securities'!B7688)
)</f>
        <v>#N/A</v>
      </c>
      <c r="D7688" t="e">
        <f>IF(
OR('Options or Warrants'!B7688 = "8. Transferee of restricted securities", 'Options or Warrants'!B7688 = "9. Any person (substitution for securities etc.)"),
'Options or Warrants'!C7688,
IF(
'Options or Warrants'!B7688 = "",
#N/A,
'Options or Warrants'!B7688)
)</f>
        <v>#N/A</v>
      </c>
      <c r="E7688" t="e">
        <f>IF(
OR('Options - Free Attaching'!B7688 = "8. Transferee of restricted securities", 'Options - Free Attaching'!B7688 = "9. Any person (substitution for securities etc.)"),
'Options - Free Attaching'!C7688,
IF(
'Options - Free Attaching'!B7688 = "",
#N/A,
'Options - Free Attaching'!B7688)
)</f>
        <v>#N/A</v>
      </c>
      <c r="F7688" t="e">
        <f>IF(
OR('Con. Notes - Conversion'!B7688 = "8. Transferee of restricted securities", 'Con. Notes - Conversion'!B7688 = "9. Any person (substitution for securities etc.)"),
'Con. Notes - Conversion'!C7688,
IF(
'Con. Notes - Conversion'!B7688 = "",
#N/A,
'Con. Notes - Conversion'!B7688)
)</f>
        <v>#N/A</v>
      </c>
      <c r="G7688" t="e">
        <f>IF(
OR('Con. Notes - No Conversion'!B7688 = "8. Transferee of restricted securities", 'Con. Notes - No Conversion'!B7688 = "9. Any person (substitution for securities etc.)"),
'Con. Notes - No Conversion'!C7688,
IF(
'Con. Notes - No Conversion'!B7688 = "",
#N/A,
'Con. Notes - No Conversion'!B7688)
)</f>
        <v>#N/A</v>
      </c>
    </row>
    <row r="7689" spans="1:7" x14ac:dyDescent="0.25">
      <c r="A7689" t="e">
        <f>IF(
OR(Shares!B7689 = "8. Transferee of restricted securities", Shares!B7689 = "9. Any person (substitution for securities etc.)"),
Shares!C7689,
IF(
Shares!B7689 = "",
#N/A,
Shares!B7689)
)</f>
        <v>#N/A</v>
      </c>
      <c r="B7689" t="e">
        <f>IF(
OR('Shares - LTR - Granted'!B7689 = "8. Transferee of restricted securities", 'Shares - LTR - Granted'!B7689 = "9. Any person (substitution for securities etc.)"),
'Shares - LTR - Granted'!C7689,
IF(
'Shares - LTR - Granted'!B7689 = "",
#N/A,
'Shares - LTR - Granted'!B7689)
)</f>
        <v>#N/A</v>
      </c>
      <c r="C7689" t="e">
        <f>IF(
OR('Performance Securities'!B7689 = "8. Transferee of restricted securities", 'Performance Securities'!B7689 = "9. Any person (substitution for securities etc.)"),
'Performance Securities'!C7689,
IF(
'Performance Securities'!B7689 = "",
#N/A,
'Performance Securities'!B7689)
)</f>
        <v>#N/A</v>
      </c>
      <c r="D7689" t="e">
        <f>IF(
OR('Options or Warrants'!B7689 = "8. Transferee of restricted securities", 'Options or Warrants'!B7689 = "9. Any person (substitution for securities etc.)"),
'Options or Warrants'!C7689,
IF(
'Options or Warrants'!B7689 = "",
#N/A,
'Options or Warrants'!B7689)
)</f>
        <v>#N/A</v>
      </c>
      <c r="E7689" t="e">
        <f>IF(
OR('Options - Free Attaching'!B7689 = "8. Transferee of restricted securities", 'Options - Free Attaching'!B7689 = "9. Any person (substitution for securities etc.)"),
'Options - Free Attaching'!C7689,
IF(
'Options - Free Attaching'!B7689 = "",
#N/A,
'Options - Free Attaching'!B7689)
)</f>
        <v>#N/A</v>
      </c>
      <c r="F7689" t="e">
        <f>IF(
OR('Con. Notes - Conversion'!B7689 = "8. Transferee of restricted securities", 'Con. Notes - Conversion'!B7689 = "9. Any person (substitution for securities etc.)"),
'Con. Notes - Conversion'!C7689,
IF(
'Con. Notes - Conversion'!B7689 = "",
#N/A,
'Con. Notes - Conversion'!B7689)
)</f>
        <v>#N/A</v>
      </c>
      <c r="G7689" t="e">
        <f>IF(
OR('Con. Notes - No Conversion'!B7689 = "8. Transferee of restricted securities", 'Con. Notes - No Conversion'!B7689 = "9. Any person (substitution for securities etc.)"),
'Con. Notes - No Conversion'!C7689,
IF(
'Con. Notes - No Conversion'!B7689 = "",
#N/A,
'Con. Notes - No Conversion'!B7689)
)</f>
        <v>#N/A</v>
      </c>
    </row>
    <row r="7690" spans="1:7" x14ac:dyDescent="0.25">
      <c r="A7690" t="e">
        <f>IF(
OR(Shares!B7690 = "8. Transferee of restricted securities", Shares!B7690 = "9. Any person (substitution for securities etc.)"),
Shares!C7690,
IF(
Shares!B7690 = "",
#N/A,
Shares!B7690)
)</f>
        <v>#N/A</v>
      </c>
      <c r="B7690" t="e">
        <f>IF(
OR('Shares - LTR - Granted'!B7690 = "8. Transferee of restricted securities", 'Shares - LTR - Granted'!B7690 = "9. Any person (substitution for securities etc.)"),
'Shares - LTR - Granted'!C7690,
IF(
'Shares - LTR - Granted'!B7690 = "",
#N/A,
'Shares - LTR - Granted'!B7690)
)</f>
        <v>#N/A</v>
      </c>
      <c r="C7690" t="e">
        <f>IF(
OR('Performance Securities'!B7690 = "8. Transferee of restricted securities", 'Performance Securities'!B7690 = "9. Any person (substitution for securities etc.)"),
'Performance Securities'!C7690,
IF(
'Performance Securities'!B7690 = "",
#N/A,
'Performance Securities'!B7690)
)</f>
        <v>#N/A</v>
      </c>
      <c r="D7690" t="e">
        <f>IF(
OR('Options or Warrants'!B7690 = "8. Transferee of restricted securities", 'Options or Warrants'!B7690 = "9. Any person (substitution for securities etc.)"),
'Options or Warrants'!C7690,
IF(
'Options or Warrants'!B7690 = "",
#N/A,
'Options or Warrants'!B7690)
)</f>
        <v>#N/A</v>
      </c>
      <c r="E7690" t="e">
        <f>IF(
OR('Options - Free Attaching'!B7690 = "8. Transferee of restricted securities", 'Options - Free Attaching'!B7690 = "9. Any person (substitution for securities etc.)"),
'Options - Free Attaching'!C7690,
IF(
'Options - Free Attaching'!B7690 = "",
#N/A,
'Options - Free Attaching'!B7690)
)</f>
        <v>#N/A</v>
      </c>
      <c r="F7690" t="e">
        <f>IF(
OR('Con. Notes - Conversion'!B7690 = "8. Transferee of restricted securities", 'Con. Notes - Conversion'!B7690 = "9. Any person (substitution for securities etc.)"),
'Con. Notes - Conversion'!C7690,
IF(
'Con. Notes - Conversion'!B7690 = "",
#N/A,
'Con. Notes - Conversion'!B7690)
)</f>
        <v>#N/A</v>
      </c>
      <c r="G7690" t="e">
        <f>IF(
OR('Con. Notes - No Conversion'!B7690 = "8. Transferee of restricted securities", 'Con. Notes - No Conversion'!B7690 = "9. Any person (substitution for securities etc.)"),
'Con. Notes - No Conversion'!C7690,
IF(
'Con. Notes - No Conversion'!B7690 = "",
#N/A,
'Con. Notes - No Conversion'!B7690)
)</f>
        <v>#N/A</v>
      </c>
    </row>
    <row r="7691" spans="1:7" x14ac:dyDescent="0.25">
      <c r="A7691" t="e">
        <f>IF(
OR(Shares!B7691 = "8. Transferee of restricted securities", Shares!B7691 = "9. Any person (substitution for securities etc.)"),
Shares!C7691,
IF(
Shares!B7691 = "",
#N/A,
Shares!B7691)
)</f>
        <v>#N/A</v>
      </c>
      <c r="B7691" t="e">
        <f>IF(
OR('Shares - LTR - Granted'!B7691 = "8. Transferee of restricted securities", 'Shares - LTR - Granted'!B7691 = "9. Any person (substitution for securities etc.)"),
'Shares - LTR - Granted'!C7691,
IF(
'Shares - LTR - Granted'!B7691 = "",
#N/A,
'Shares - LTR - Granted'!B7691)
)</f>
        <v>#N/A</v>
      </c>
      <c r="C7691" t="e">
        <f>IF(
OR('Performance Securities'!B7691 = "8. Transferee of restricted securities", 'Performance Securities'!B7691 = "9. Any person (substitution for securities etc.)"),
'Performance Securities'!C7691,
IF(
'Performance Securities'!B7691 = "",
#N/A,
'Performance Securities'!B7691)
)</f>
        <v>#N/A</v>
      </c>
      <c r="D7691" t="e">
        <f>IF(
OR('Options or Warrants'!B7691 = "8. Transferee of restricted securities", 'Options or Warrants'!B7691 = "9. Any person (substitution for securities etc.)"),
'Options or Warrants'!C7691,
IF(
'Options or Warrants'!B7691 = "",
#N/A,
'Options or Warrants'!B7691)
)</f>
        <v>#N/A</v>
      </c>
      <c r="E7691" t="e">
        <f>IF(
OR('Options - Free Attaching'!B7691 = "8. Transferee of restricted securities", 'Options - Free Attaching'!B7691 = "9. Any person (substitution for securities etc.)"),
'Options - Free Attaching'!C7691,
IF(
'Options - Free Attaching'!B7691 = "",
#N/A,
'Options - Free Attaching'!B7691)
)</f>
        <v>#N/A</v>
      </c>
      <c r="F7691" t="e">
        <f>IF(
OR('Con. Notes - Conversion'!B7691 = "8. Transferee of restricted securities", 'Con. Notes - Conversion'!B7691 = "9. Any person (substitution for securities etc.)"),
'Con. Notes - Conversion'!C7691,
IF(
'Con. Notes - Conversion'!B7691 = "",
#N/A,
'Con. Notes - Conversion'!B7691)
)</f>
        <v>#N/A</v>
      </c>
      <c r="G7691" t="e">
        <f>IF(
OR('Con. Notes - No Conversion'!B7691 = "8. Transferee of restricted securities", 'Con. Notes - No Conversion'!B7691 = "9. Any person (substitution for securities etc.)"),
'Con. Notes - No Conversion'!C7691,
IF(
'Con. Notes - No Conversion'!B7691 = "",
#N/A,
'Con. Notes - No Conversion'!B7691)
)</f>
        <v>#N/A</v>
      </c>
    </row>
    <row r="7692" spans="1:7" x14ac:dyDescent="0.25">
      <c r="A7692" t="e">
        <f>IF(
OR(Shares!B7692 = "8. Transferee of restricted securities", Shares!B7692 = "9. Any person (substitution for securities etc.)"),
Shares!C7692,
IF(
Shares!B7692 = "",
#N/A,
Shares!B7692)
)</f>
        <v>#N/A</v>
      </c>
      <c r="B7692" t="e">
        <f>IF(
OR('Shares - LTR - Granted'!B7692 = "8. Transferee of restricted securities", 'Shares - LTR - Granted'!B7692 = "9. Any person (substitution for securities etc.)"),
'Shares - LTR - Granted'!C7692,
IF(
'Shares - LTR - Granted'!B7692 = "",
#N/A,
'Shares - LTR - Granted'!B7692)
)</f>
        <v>#N/A</v>
      </c>
      <c r="C7692" t="e">
        <f>IF(
OR('Performance Securities'!B7692 = "8. Transferee of restricted securities", 'Performance Securities'!B7692 = "9. Any person (substitution for securities etc.)"),
'Performance Securities'!C7692,
IF(
'Performance Securities'!B7692 = "",
#N/A,
'Performance Securities'!B7692)
)</f>
        <v>#N/A</v>
      </c>
      <c r="D7692" t="e">
        <f>IF(
OR('Options or Warrants'!B7692 = "8. Transferee of restricted securities", 'Options or Warrants'!B7692 = "9. Any person (substitution for securities etc.)"),
'Options or Warrants'!C7692,
IF(
'Options or Warrants'!B7692 = "",
#N/A,
'Options or Warrants'!B7692)
)</f>
        <v>#N/A</v>
      </c>
      <c r="E7692" t="e">
        <f>IF(
OR('Options - Free Attaching'!B7692 = "8. Transferee of restricted securities", 'Options - Free Attaching'!B7692 = "9. Any person (substitution for securities etc.)"),
'Options - Free Attaching'!C7692,
IF(
'Options - Free Attaching'!B7692 = "",
#N/A,
'Options - Free Attaching'!B7692)
)</f>
        <v>#N/A</v>
      </c>
      <c r="F7692" t="e">
        <f>IF(
OR('Con. Notes - Conversion'!B7692 = "8. Transferee of restricted securities", 'Con. Notes - Conversion'!B7692 = "9. Any person (substitution for securities etc.)"),
'Con. Notes - Conversion'!C7692,
IF(
'Con. Notes - Conversion'!B7692 = "",
#N/A,
'Con. Notes - Conversion'!B7692)
)</f>
        <v>#N/A</v>
      </c>
      <c r="G7692" t="e">
        <f>IF(
OR('Con. Notes - No Conversion'!B7692 = "8. Transferee of restricted securities", 'Con. Notes - No Conversion'!B7692 = "9. Any person (substitution for securities etc.)"),
'Con. Notes - No Conversion'!C7692,
IF(
'Con. Notes - No Conversion'!B7692 = "",
#N/A,
'Con. Notes - No Conversion'!B7692)
)</f>
        <v>#N/A</v>
      </c>
    </row>
    <row r="7693" spans="1:7" x14ac:dyDescent="0.25">
      <c r="A7693" t="e">
        <f>IF(
OR(Shares!B7693 = "8. Transferee of restricted securities", Shares!B7693 = "9. Any person (substitution for securities etc.)"),
Shares!C7693,
IF(
Shares!B7693 = "",
#N/A,
Shares!B7693)
)</f>
        <v>#N/A</v>
      </c>
      <c r="B7693" t="e">
        <f>IF(
OR('Shares - LTR - Granted'!B7693 = "8. Transferee of restricted securities", 'Shares - LTR - Granted'!B7693 = "9. Any person (substitution for securities etc.)"),
'Shares - LTR - Granted'!C7693,
IF(
'Shares - LTR - Granted'!B7693 = "",
#N/A,
'Shares - LTR - Granted'!B7693)
)</f>
        <v>#N/A</v>
      </c>
      <c r="C7693" t="e">
        <f>IF(
OR('Performance Securities'!B7693 = "8. Transferee of restricted securities", 'Performance Securities'!B7693 = "9. Any person (substitution for securities etc.)"),
'Performance Securities'!C7693,
IF(
'Performance Securities'!B7693 = "",
#N/A,
'Performance Securities'!B7693)
)</f>
        <v>#N/A</v>
      </c>
      <c r="D7693" t="e">
        <f>IF(
OR('Options or Warrants'!B7693 = "8. Transferee of restricted securities", 'Options or Warrants'!B7693 = "9. Any person (substitution for securities etc.)"),
'Options or Warrants'!C7693,
IF(
'Options or Warrants'!B7693 = "",
#N/A,
'Options or Warrants'!B7693)
)</f>
        <v>#N/A</v>
      </c>
      <c r="E7693" t="e">
        <f>IF(
OR('Options - Free Attaching'!B7693 = "8. Transferee of restricted securities", 'Options - Free Attaching'!B7693 = "9. Any person (substitution for securities etc.)"),
'Options - Free Attaching'!C7693,
IF(
'Options - Free Attaching'!B7693 = "",
#N/A,
'Options - Free Attaching'!B7693)
)</f>
        <v>#N/A</v>
      </c>
      <c r="F7693" t="e">
        <f>IF(
OR('Con. Notes - Conversion'!B7693 = "8. Transferee of restricted securities", 'Con. Notes - Conversion'!B7693 = "9. Any person (substitution for securities etc.)"),
'Con. Notes - Conversion'!C7693,
IF(
'Con. Notes - Conversion'!B7693 = "",
#N/A,
'Con. Notes - Conversion'!B7693)
)</f>
        <v>#N/A</v>
      </c>
      <c r="G7693" t="e">
        <f>IF(
OR('Con. Notes - No Conversion'!B7693 = "8. Transferee of restricted securities", 'Con. Notes - No Conversion'!B7693 = "9. Any person (substitution for securities etc.)"),
'Con. Notes - No Conversion'!C7693,
IF(
'Con. Notes - No Conversion'!B7693 = "",
#N/A,
'Con. Notes - No Conversion'!B7693)
)</f>
        <v>#N/A</v>
      </c>
    </row>
    <row r="7694" spans="1:7" x14ac:dyDescent="0.25">
      <c r="A7694" t="e">
        <f>IF(
OR(Shares!B7694 = "8. Transferee of restricted securities", Shares!B7694 = "9. Any person (substitution for securities etc.)"),
Shares!C7694,
IF(
Shares!B7694 = "",
#N/A,
Shares!B7694)
)</f>
        <v>#N/A</v>
      </c>
      <c r="B7694" t="e">
        <f>IF(
OR('Shares - LTR - Granted'!B7694 = "8. Transferee of restricted securities", 'Shares - LTR - Granted'!B7694 = "9. Any person (substitution for securities etc.)"),
'Shares - LTR - Granted'!C7694,
IF(
'Shares - LTR - Granted'!B7694 = "",
#N/A,
'Shares - LTR - Granted'!B7694)
)</f>
        <v>#N/A</v>
      </c>
      <c r="C7694" t="e">
        <f>IF(
OR('Performance Securities'!B7694 = "8. Transferee of restricted securities", 'Performance Securities'!B7694 = "9. Any person (substitution for securities etc.)"),
'Performance Securities'!C7694,
IF(
'Performance Securities'!B7694 = "",
#N/A,
'Performance Securities'!B7694)
)</f>
        <v>#N/A</v>
      </c>
      <c r="D7694" t="e">
        <f>IF(
OR('Options or Warrants'!B7694 = "8. Transferee of restricted securities", 'Options or Warrants'!B7694 = "9. Any person (substitution for securities etc.)"),
'Options or Warrants'!C7694,
IF(
'Options or Warrants'!B7694 = "",
#N/A,
'Options or Warrants'!B7694)
)</f>
        <v>#N/A</v>
      </c>
      <c r="E7694" t="e">
        <f>IF(
OR('Options - Free Attaching'!B7694 = "8. Transferee of restricted securities", 'Options - Free Attaching'!B7694 = "9. Any person (substitution for securities etc.)"),
'Options - Free Attaching'!C7694,
IF(
'Options - Free Attaching'!B7694 = "",
#N/A,
'Options - Free Attaching'!B7694)
)</f>
        <v>#N/A</v>
      </c>
      <c r="F7694" t="e">
        <f>IF(
OR('Con. Notes - Conversion'!B7694 = "8. Transferee of restricted securities", 'Con. Notes - Conversion'!B7694 = "9. Any person (substitution for securities etc.)"),
'Con. Notes - Conversion'!C7694,
IF(
'Con. Notes - Conversion'!B7694 = "",
#N/A,
'Con. Notes - Conversion'!B7694)
)</f>
        <v>#N/A</v>
      </c>
      <c r="G7694" t="e">
        <f>IF(
OR('Con. Notes - No Conversion'!B7694 = "8. Transferee of restricted securities", 'Con. Notes - No Conversion'!B7694 = "9. Any person (substitution for securities etc.)"),
'Con. Notes - No Conversion'!C7694,
IF(
'Con. Notes - No Conversion'!B7694 = "",
#N/A,
'Con. Notes - No Conversion'!B7694)
)</f>
        <v>#N/A</v>
      </c>
    </row>
    <row r="7695" spans="1:7" x14ac:dyDescent="0.25">
      <c r="A7695" t="e">
        <f>IF(
OR(Shares!B7695 = "8. Transferee of restricted securities", Shares!B7695 = "9. Any person (substitution for securities etc.)"),
Shares!C7695,
IF(
Shares!B7695 = "",
#N/A,
Shares!B7695)
)</f>
        <v>#N/A</v>
      </c>
      <c r="B7695" t="e">
        <f>IF(
OR('Shares - LTR - Granted'!B7695 = "8. Transferee of restricted securities", 'Shares - LTR - Granted'!B7695 = "9. Any person (substitution for securities etc.)"),
'Shares - LTR - Granted'!C7695,
IF(
'Shares - LTR - Granted'!B7695 = "",
#N/A,
'Shares - LTR - Granted'!B7695)
)</f>
        <v>#N/A</v>
      </c>
      <c r="C7695" t="e">
        <f>IF(
OR('Performance Securities'!B7695 = "8. Transferee of restricted securities", 'Performance Securities'!B7695 = "9. Any person (substitution for securities etc.)"),
'Performance Securities'!C7695,
IF(
'Performance Securities'!B7695 = "",
#N/A,
'Performance Securities'!B7695)
)</f>
        <v>#N/A</v>
      </c>
      <c r="D7695" t="e">
        <f>IF(
OR('Options or Warrants'!B7695 = "8. Transferee of restricted securities", 'Options or Warrants'!B7695 = "9. Any person (substitution for securities etc.)"),
'Options or Warrants'!C7695,
IF(
'Options or Warrants'!B7695 = "",
#N/A,
'Options or Warrants'!B7695)
)</f>
        <v>#N/A</v>
      </c>
      <c r="E7695" t="e">
        <f>IF(
OR('Options - Free Attaching'!B7695 = "8. Transferee of restricted securities", 'Options - Free Attaching'!B7695 = "9. Any person (substitution for securities etc.)"),
'Options - Free Attaching'!C7695,
IF(
'Options - Free Attaching'!B7695 = "",
#N/A,
'Options - Free Attaching'!B7695)
)</f>
        <v>#N/A</v>
      </c>
      <c r="F7695" t="e">
        <f>IF(
OR('Con. Notes - Conversion'!B7695 = "8. Transferee of restricted securities", 'Con. Notes - Conversion'!B7695 = "9. Any person (substitution for securities etc.)"),
'Con. Notes - Conversion'!C7695,
IF(
'Con. Notes - Conversion'!B7695 = "",
#N/A,
'Con. Notes - Conversion'!B7695)
)</f>
        <v>#N/A</v>
      </c>
      <c r="G7695" t="e">
        <f>IF(
OR('Con. Notes - No Conversion'!B7695 = "8. Transferee of restricted securities", 'Con. Notes - No Conversion'!B7695 = "9. Any person (substitution for securities etc.)"),
'Con. Notes - No Conversion'!C7695,
IF(
'Con. Notes - No Conversion'!B7695 = "",
#N/A,
'Con. Notes - No Conversion'!B7695)
)</f>
        <v>#N/A</v>
      </c>
    </row>
    <row r="7696" spans="1:7" x14ac:dyDescent="0.25">
      <c r="A7696" t="e">
        <f>IF(
OR(Shares!B7696 = "8. Transferee of restricted securities", Shares!B7696 = "9. Any person (substitution for securities etc.)"),
Shares!C7696,
IF(
Shares!B7696 = "",
#N/A,
Shares!B7696)
)</f>
        <v>#N/A</v>
      </c>
      <c r="B7696" t="e">
        <f>IF(
OR('Shares - LTR - Granted'!B7696 = "8. Transferee of restricted securities", 'Shares - LTR - Granted'!B7696 = "9. Any person (substitution for securities etc.)"),
'Shares - LTR - Granted'!C7696,
IF(
'Shares - LTR - Granted'!B7696 = "",
#N/A,
'Shares - LTR - Granted'!B7696)
)</f>
        <v>#N/A</v>
      </c>
      <c r="C7696" t="e">
        <f>IF(
OR('Performance Securities'!B7696 = "8. Transferee of restricted securities", 'Performance Securities'!B7696 = "9. Any person (substitution for securities etc.)"),
'Performance Securities'!C7696,
IF(
'Performance Securities'!B7696 = "",
#N/A,
'Performance Securities'!B7696)
)</f>
        <v>#N/A</v>
      </c>
      <c r="D7696" t="e">
        <f>IF(
OR('Options or Warrants'!B7696 = "8. Transferee of restricted securities", 'Options or Warrants'!B7696 = "9. Any person (substitution for securities etc.)"),
'Options or Warrants'!C7696,
IF(
'Options or Warrants'!B7696 = "",
#N/A,
'Options or Warrants'!B7696)
)</f>
        <v>#N/A</v>
      </c>
      <c r="E7696" t="e">
        <f>IF(
OR('Options - Free Attaching'!B7696 = "8. Transferee of restricted securities", 'Options - Free Attaching'!B7696 = "9. Any person (substitution for securities etc.)"),
'Options - Free Attaching'!C7696,
IF(
'Options - Free Attaching'!B7696 = "",
#N/A,
'Options - Free Attaching'!B7696)
)</f>
        <v>#N/A</v>
      </c>
      <c r="F7696" t="e">
        <f>IF(
OR('Con. Notes - Conversion'!B7696 = "8. Transferee of restricted securities", 'Con. Notes - Conversion'!B7696 = "9. Any person (substitution for securities etc.)"),
'Con. Notes - Conversion'!C7696,
IF(
'Con. Notes - Conversion'!B7696 = "",
#N/A,
'Con. Notes - Conversion'!B7696)
)</f>
        <v>#N/A</v>
      </c>
      <c r="G7696" t="e">
        <f>IF(
OR('Con. Notes - No Conversion'!B7696 = "8. Transferee of restricted securities", 'Con. Notes - No Conversion'!B7696 = "9. Any person (substitution for securities etc.)"),
'Con. Notes - No Conversion'!C7696,
IF(
'Con. Notes - No Conversion'!B7696 = "",
#N/A,
'Con. Notes - No Conversion'!B7696)
)</f>
        <v>#N/A</v>
      </c>
    </row>
    <row r="7697" spans="1:7" x14ac:dyDescent="0.25">
      <c r="A7697" t="e">
        <f>IF(
OR(Shares!B7697 = "8. Transferee of restricted securities", Shares!B7697 = "9. Any person (substitution for securities etc.)"),
Shares!C7697,
IF(
Shares!B7697 = "",
#N/A,
Shares!B7697)
)</f>
        <v>#N/A</v>
      </c>
      <c r="B7697" t="e">
        <f>IF(
OR('Shares - LTR - Granted'!B7697 = "8. Transferee of restricted securities", 'Shares - LTR - Granted'!B7697 = "9. Any person (substitution for securities etc.)"),
'Shares - LTR - Granted'!C7697,
IF(
'Shares - LTR - Granted'!B7697 = "",
#N/A,
'Shares - LTR - Granted'!B7697)
)</f>
        <v>#N/A</v>
      </c>
      <c r="C7697" t="e">
        <f>IF(
OR('Performance Securities'!B7697 = "8. Transferee of restricted securities", 'Performance Securities'!B7697 = "9. Any person (substitution for securities etc.)"),
'Performance Securities'!C7697,
IF(
'Performance Securities'!B7697 = "",
#N/A,
'Performance Securities'!B7697)
)</f>
        <v>#N/A</v>
      </c>
      <c r="D7697" t="e">
        <f>IF(
OR('Options or Warrants'!B7697 = "8. Transferee of restricted securities", 'Options or Warrants'!B7697 = "9. Any person (substitution for securities etc.)"),
'Options or Warrants'!C7697,
IF(
'Options or Warrants'!B7697 = "",
#N/A,
'Options or Warrants'!B7697)
)</f>
        <v>#N/A</v>
      </c>
      <c r="E7697" t="e">
        <f>IF(
OR('Options - Free Attaching'!B7697 = "8. Transferee of restricted securities", 'Options - Free Attaching'!B7697 = "9. Any person (substitution for securities etc.)"),
'Options - Free Attaching'!C7697,
IF(
'Options - Free Attaching'!B7697 = "",
#N/A,
'Options - Free Attaching'!B7697)
)</f>
        <v>#N/A</v>
      </c>
      <c r="F7697" t="e">
        <f>IF(
OR('Con. Notes - Conversion'!B7697 = "8. Transferee of restricted securities", 'Con. Notes - Conversion'!B7697 = "9. Any person (substitution for securities etc.)"),
'Con. Notes - Conversion'!C7697,
IF(
'Con. Notes - Conversion'!B7697 = "",
#N/A,
'Con. Notes - Conversion'!B7697)
)</f>
        <v>#N/A</v>
      </c>
      <c r="G7697" t="e">
        <f>IF(
OR('Con. Notes - No Conversion'!B7697 = "8. Transferee of restricted securities", 'Con. Notes - No Conversion'!B7697 = "9. Any person (substitution for securities etc.)"),
'Con. Notes - No Conversion'!C7697,
IF(
'Con. Notes - No Conversion'!B7697 = "",
#N/A,
'Con. Notes - No Conversion'!B7697)
)</f>
        <v>#N/A</v>
      </c>
    </row>
    <row r="7698" spans="1:7" x14ac:dyDescent="0.25">
      <c r="A7698" t="e">
        <f>IF(
OR(Shares!B7698 = "8. Transferee of restricted securities", Shares!B7698 = "9. Any person (substitution for securities etc.)"),
Shares!C7698,
IF(
Shares!B7698 = "",
#N/A,
Shares!B7698)
)</f>
        <v>#N/A</v>
      </c>
      <c r="B7698" t="e">
        <f>IF(
OR('Shares - LTR - Granted'!B7698 = "8. Transferee of restricted securities", 'Shares - LTR - Granted'!B7698 = "9. Any person (substitution for securities etc.)"),
'Shares - LTR - Granted'!C7698,
IF(
'Shares - LTR - Granted'!B7698 = "",
#N/A,
'Shares - LTR - Granted'!B7698)
)</f>
        <v>#N/A</v>
      </c>
      <c r="C7698" t="e">
        <f>IF(
OR('Performance Securities'!B7698 = "8. Transferee of restricted securities", 'Performance Securities'!B7698 = "9. Any person (substitution for securities etc.)"),
'Performance Securities'!C7698,
IF(
'Performance Securities'!B7698 = "",
#N/A,
'Performance Securities'!B7698)
)</f>
        <v>#N/A</v>
      </c>
      <c r="D7698" t="e">
        <f>IF(
OR('Options or Warrants'!B7698 = "8. Transferee of restricted securities", 'Options or Warrants'!B7698 = "9. Any person (substitution for securities etc.)"),
'Options or Warrants'!C7698,
IF(
'Options or Warrants'!B7698 = "",
#N/A,
'Options or Warrants'!B7698)
)</f>
        <v>#N/A</v>
      </c>
      <c r="E7698" t="e">
        <f>IF(
OR('Options - Free Attaching'!B7698 = "8. Transferee of restricted securities", 'Options - Free Attaching'!B7698 = "9. Any person (substitution for securities etc.)"),
'Options - Free Attaching'!C7698,
IF(
'Options - Free Attaching'!B7698 = "",
#N/A,
'Options - Free Attaching'!B7698)
)</f>
        <v>#N/A</v>
      </c>
      <c r="F7698" t="e">
        <f>IF(
OR('Con. Notes - Conversion'!B7698 = "8. Transferee of restricted securities", 'Con. Notes - Conversion'!B7698 = "9. Any person (substitution for securities etc.)"),
'Con. Notes - Conversion'!C7698,
IF(
'Con. Notes - Conversion'!B7698 = "",
#N/A,
'Con. Notes - Conversion'!B7698)
)</f>
        <v>#N/A</v>
      </c>
      <c r="G7698" t="e">
        <f>IF(
OR('Con. Notes - No Conversion'!B7698 = "8. Transferee of restricted securities", 'Con. Notes - No Conversion'!B7698 = "9. Any person (substitution for securities etc.)"),
'Con. Notes - No Conversion'!C7698,
IF(
'Con. Notes - No Conversion'!B7698 = "",
#N/A,
'Con. Notes - No Conversion'!B7698)
)</f>
        <v>#N/A</v>
      </c>
    </row>
    <row r="7699" spans="1:7" x14ac:dyDescent="0.25">
      <c r="A7699" t="e">
        <f>IF(
OR(Shares!B7699 = "8. Transferee of restricted securities", Shares!B7699 = "9. Any person (substitution for securities etc.)"),
Shares!C7699,
IF(
Shares!B7699 = "",
#N/A,
Shares!B7699)
)</f>
        <v>#N/A</v>
      </c>
      <c r="B7699" t="e">
        <f>IF(
OR('Shares - LTR - Granted'!B7699 = "8. Transferee of restricted securities", 'Shares - LTR - Granted'!B7699 = "9. Any person (substitution for securities etc.)"),
'Shares - LTR - Granted'!C7699,
IF(
'Shares - LTR - Granted'!B7699 = "",
#N/A,
'Shares - LTR - Granted'!B7699)
)</f>
        <v>#N/A</v>
      </c>
      <c r="C7699" t="e">
        <f>IF(
OR('Performance Securities'!B7699 = "8. Transferee of restricted securities", 'Performance Securities'!B7699 = "9. Any person (substitution for securities etc.)"),
'Performance Securities'!C7699,
IF(
'Performance Securities'!B7699 = "",
#N/A,
'Performance Securities'!B7699)
)</f>
        <v>#N/A</v>
      </c>
      <c r="D7699" t="e">
        <f>IF(
OR('Options or Warrants'!B7699 = "8. Transferee of restricted securities", 'Options or Warrants'!B7699 = "9. Any person (substitution for securities etc.)"),
'Options or Warrants'!C7699,
IF(
'Options or Warrants'!B7699 = "",
#N/A,
'Options or Warrants'!B7699)
)</f>
        <v>#N/A</v>
      </c>
      <c r="E7699" t="e">
        <f>IF(
OR('Options - Free Attaching'!B7699 = "8. Transferee of restricted securities", 'Options - Free Attaching'!B7699 = "9. Any person (substitution for securities etc.)"),
'Options - Free Attaching'!C7699,
IF(
'Options - Free Attaching'!B7699 = "",
#N/A,
'Options - Free Attaching'!B7699)
)</f>
        <v>#N/A</v>
      </c>
      <c r="F7699" t="e">
        <f>IF(
OR('Con. Notes - Conversion'!B7699 = "8. Transferee of restricted securities", 'Con. Notes - Conversion'!B7699 = "9. Any person (substitution for securities etc.)"),
'Con. Notes - Conversion'!C7699,
IF(
'Con. Notes - Conversion'!B7699 = "",
#N/A,
'Con. Notes - Conversion'!B7699)
)</f>
        <v>#N/A</v>
      </c>
      <c r="G7699" t="e">
        <f>IF(
OR('Con. Notes - No Conversion'!B7699 = "8. Transferee of restricted securities", 'Con. Notes - No Conversion'!B7699 = "9. Any person (substitution for securities etc.)"),
'Con. Notes - No Conversion'!C7699,
IF(
'Con. Notes - No Conversion'!B7699 = "",
#N/A,
'Con. Notes - No Conversion'!B7699)
)</f>
        <v>#N/A</v>
      </c>
    </row>
    <row r="7700" spans="1:7" x14ac:dyDescent="0.25">
      <c r="A7700" t="e">
        <f>IF(
OR(Shares!B7700 = "8. Transferee of restricted securities", Shares!B7700 = "9. Any person (substitution for securities etc.)"),
Shares!C7700,
IF(
Shares!B7700 = "",
#N/A,
Shares!B7700)
)</f>
        <v>#N/A</v>
      </c>
      <c r="B7700" t="e">
        <f>IF(
OR('Shares - LTR - Granted'!B7700 = "8. Transferee of restricted securities", 'Shares - LTR - Granted'!B7700 = "9. Any person (substitution for securities etc.)"),
'Shares - LTR - Granted'!C7700,
IF(
'Shares - LTR - Granted'!B7700 = "",
#N/A,
'Shares - LTR - Granted'!B7700)
)</f>
        <v>#N/A</v>
      </c>
      <c r="C7700" t="e">
        <f>IF(
OR('Performance Securities'!B7700 = "8. Transferee of restricted securities", 'Performance Securities'!B7700 = "9. Any person (substitution for securities etc.)"),
'Performance Securities'!C7700,
IF(
'Performance Securities'!B7700 = "",
#N/A,
'Performance Securities'!B7700)
)</f>
        <v>#N/A</v>
      </c>
      <c r="D7700" t="e">
        <f>IF(
OR('Options or Warrants'!B7700 = "8. Transferee of restricted securities", 'Options or Warrants'!B7700 = "9. Any person (substitution for securities etc.)"),
'Options or Warrants'!C7700,
IF(
'Options or Warrants'!B7700 = "",
#N/A,
'Options or Warrants'!B7700)
)</f>
        <v>#N/A</v>
      </c>
      <c r="E7700" t="e">
        <f>IF(
OR('Options - Free Attaching'!B7700 = "8. Transferee of restricted securities", 'Options - Free Attaching'!B7700 = "9. Any person (substitution for securities etc.)"),
'Options - Free Attaching'!C7700,
IF(
'Options - Free Attaching'!B7700 = "",
#N/A,
'Options - Free Attaching'!B7700)
)</f>
        <v>#N/A</v>
      </c>
      <c r="F7700" t="e">
        <f>IF(
OR('Con. Notes - Conversion'!B7700 = "8. Transferee of restricted securities", 'Con. Notes - Conversion'!B7700 = "9. Any person (substitution for securities etc.)"),
'Con. Notes - Conversion'!C7700,
IF(
'Con. Notes - Conversion'!B7700 = "",
#N/A,
'Con. Notes - Conversion'!B7700)
)</f>
        <v>#N/A</v>
      </c>
      <c r="G7700" t="e">
        <f>IF(
OR('Con. Notes - No Conversion'!B7700 = "8. Transferee of restricted securities", 'Con. Notes - No Conversion'!B7700 = "9. Any person (substitution for securities etc.)"),
'Con. Notes - No Conversion'!C7700,
IF(
'Con. Notes - No Conversion'!B7700 = "",
#N/A,
'Con. Notes - No Conversion'!B7700)
)</f>
        <v>#N/A</v>
      </c>
    </row>
    <row r="7701" spans="1:7" x14ac:dyDescent="0.25">
      <c r="A7701" t="e">
        <f>IF(
OR(Shares!B7701 = "8. Transferee of restricted securities", Shares!B7701 = "9. Any person (substitution for securities etc.)"),
Shares!C7701,
IF(
Shares!B7701 = "",
#N/A,
Shares!B7701)
)</f>
        <v>#N/A</v>
      </c>
      <c r="B7701" t="e">
        <f>IF(
OR('Shares - LTR - Granted'!B7701 = "8. Transferee of restricted securities", 'Shares - LTR - Granted'!B7701 = "9. Any person (substitution for securities etc.)"),
'Shares - LTR - Granted'!C7701,
IF(
'Shares - LTR - Granted'!B7701 = "",
#N/A,
'Shares - LTR - Granted'!B7701)
)</f>
        <v>#N/A</v>
      </c>
      <c r="C7701" t="e">
        <f>IF(
OR('Performance Securities'!B7701 = "8. Transferee of restricted securities", 'Performance Securities'!B7701 = "9. Any person (substitution for securities etc.)"),
'Performance Securities'!C7701,
IF(
'Performance Securities'!B7701 = "",
#N/A,
'Performance Securities'!B7701)
)</f>
        <v>#N/A</v>
      </c>
      <c r="D7701" t="e">
        <f>IF(
OR('Options or Warrants'!B7701 = "8. Transferee of restricted securities", 'Options or Warrants'!B7701 = "9. Any person (substitution for securities etc.)"),
'Options or Warrants'!C7701,
IF(
'Options or Warrants'!B7701 = "",
#N/A,
'Options or Warrants'!B7701)
)</f>
        <v>#N/A</v>
      </c>
      <c r="E7701" t="e">
        <f>IF(
OR('Options - Free Attaching'!B7701 = "8. Transferee of restricted securities", 'Options - Free Attaching'!B7701 = "9. Any person (substitution for securities etc.)"),
'Options - Free Attaching'!C7701,
IF(
'Options - Free Attaching'!B7701 = "",
#N/A,
'Options - Free Attaching'!B7701)
)</f>
        <v>#N/A</v>
      </c>
      <c r="F7701" t="e">
        <f>IF(
OR('Con. Notes - Conversion'!B7701 = "8. Transferee of restricted securities", 'Con. Notes - Conversion'!B7701 = "9. Any person (substitution for securities etc.)"),
'Con. Notes - Conversion'!C7701,
IF(
'Con. Notes - Conversion'!B7701 = "",
#N/A,
'Con. Notes - Conversion'!B7701)
)</f>
        <v>#N/A</v>
      </c>
      <c r="G7701" t="e">
        <f>IF(
OR('Con. Notes - No Conversion'!B7701 = "8. Transferee of restricted securities", 'Con. Notes - No Conversion'!B7701 = "9. Any person (substitution for securities etc.)"),
'Con. Notes - No Conversion'!C7701,
IF(
'Con. Notes - No Conversion'!B7701 = "",
#N/A,
'Con. Notes - No Conversion'!B7701)
)</f>
        <v>#N/A</v>
      </c>
    </row>
    <row r="7702" spans="1:7" x14ac:dyDescent="0.25">
      <c r="A7702" t="e">
        <f>IF(
OR(Shares!B7702 = "8. Transferee of restricted securities", Shares!B7702 = "9. Any person (substitution for securities etc.)"),
Shares!C7702,
IF(
Shares!B7702 = "",
#N/A,
Shares!B7702)
)</f>
        <v>#N/A</v>
      </c>
      <c r="B7702" t="e">
        <f>IF(
OR('Shares - LTR - Granted'!B7702 = "8. Transferee of restricted securities", 'Shares - LTR - Granted'!B7702 = "9. Any person (substitution for securities etc.)"),
'Shares - LTR - Granted'!C7702,
IF(
'Shares - LTR - Granted'!B7702 = "",
#N/A,
'Shares - LTR - Granted'!B7702)
)</f>
        <v>#N/A</v>
      </c>
      <c r="C7702" t="e">
        <f>IF(
OR('Performance Securities'!B7702 = "8. Transferee of restricted securities", 'Performance Securities'!B7702 = "9. Any person (substitution for securities etc.)"),
'Performance Securities'!C7702,
IF(
'Performance Securities'!B7702 = "",
#N/A,
'Performance Securities'!B7702)
)</f>
        <v>#N/A</v>
      </c>
      <c r="D7702" t="e">
        <f>IF(
OR('Options or Warrants'!B7702 = "8. Transferee of restricted securities", 'Options or Warrants'!B7702 = "9. Any person (substitution for securities etc.)"),
'Options or Warrants'!C7702,
IF(
'Options or Warrants'!B7702 = "",
#N/A,
'Options or Warrants'!B7702)
)</f>
        <v>#N/A</v>
      </c>
      <c r="E7702" t="e">
        <f>IF(
OR('Options - Free Attaching'!B7702 = "8. Transferee of restricted securities", 'Options - Free Attaching'!B7702 = "9. Any person (substitution for securities etc.)"),
'Options - Free Attaching'!C7702,
IF(
'Options - Free Attaching'!B7702 = "",
#N/A,
'Options - Free Attaching'!B7702)
)</f>
        <v>#N/A</v>
      </c>
      <c r="F7702" t="e">
        <f>IF(
OR('Con. Notes - Conversion'!B7702 = "8. Transferee of restricted securities", 'Con. Notes - Conversion'!B7702 = "9. Any person (substitution for securities etc.)"),
'Con. Notes - Conversion'!C7702,
IF(
'Con. Notes - Conversion'!B7702 = "",
#N/A,
'Con. Notes - Conversion'!B7702)
)</f>
        <v>#N/A</v>
      </c>
      <c r="G7702" t="e">
        <f>IF(
OR('Con. Notes - No Conversion'!B7702 = "8. Transferee of restricted securities", 'Con. Notes - No Conversion'!B7702 = "9. Any person (substitution for securities etc.)"),
'Con. Notes - No Conversion'!C7702,
IF(
'Con. Notes - No Conversion'!B7702 = "",
#N/A,
'Con. Notes - No Conversion'!B7702)
)</f>
        <v>#N/A</v>
      </c>
    </row>
    <row r="7703" spans="1:7" x14ac:dyDescent="0.25">
      <c r="A7703" t="e">
        <f>IF(
OR(Shares!B7703 = "8. Transferee of restricted securities", Shares!B7703 = "9. Any person (substitution for securities etc.)"),
Shares!C7703,
IF(
Shares!B7703 = "",
#N/A,
Shares!B7703)
)</f>
        <v>#N/A</v>
      </c>
      <c r="B7703" t="e">
        <f>IF(
OR('Shares - LTR - Granted'!B7703 = "8. Transferee of restricted securities", 'Shares - LTR - Granted'!B7703 = "9. Any person (substitution for securities etc.)"),
'Shares - LTR - Granted'!C7703,
IF(
'Shares - LTR - Granted'!B7703 = "",
#N/A,
'Shares - LTR - Granted'!B7703)
)</f>
        <v>#N/A</v>
      </c>
      <c r="C7703" t="e">
        <f>IF(
OR('Performance Securities'!B7703 = "8. Transferee of restricted securities", 'Performance Securities'!B7703 = "9. Any person (substitution for securities etc.)"),
'Performance Securities'!C7703,
IF(
'Performance Securities'!B7703 = "",
#N/A,
'Performance Securities'!B7703)
)</f>
        <v>#N/A</v>
      </c>
      <c r="D7703" t="e">
        <f>IF(
OR('Options or Warrants'!B7703 = "8. Transferee of restricted securities", 'Options or Warrants'!B7703 = "9. Any person (substitution for securities etc.)"),
'Options or Warrants'!C7703,
IF(
'Options or Warrants'!B7703 = "",
#N/A,
'Options or Warrants'!B7703)
)</f>
        <v>#N/A</v>
      </c>
      <c r="E7703" t="e">
        <f>IF(
OR('Options - Free Attaching'!B7703 = "8. Transferee of restricted securities", 'Options - Free Attaching'!B7703 = "9. Any person (substitution for securities etc.)"),
'Options - Free Attaching'!C7703,
IF(
'Options - Free Attaching'!B7703 = "",
#N/A,
'Options - Free Attaching'!B7703)
)</f>
        <v>#N/A</v>
      </c>
      <c r="F7703" t="e">
        <f>IF(
OR('Con. Notes - Conversion'!B7703 = "8. Transferee of restricted securities", 'Con. Notes - Conversion'!B7703 = "9. Any person (substitution for securities etc.)"),
'Con. Notes - Conversion'!C7703,
IF(
'Con. Notes - Conversion'!B7703 = "",
#N/A,
'Con. Notes - Conversion'!B7703)
)</f>
        <v>#N/A</v>
      </c>
      <c r="G7703" t="e">
        <f>IF(
OR('Con. Notes - No Conversion'!B7703 = "8. Transferee of restricted securities", 'Con. Notes - No Conversion'!B7703 = "9. Any person (substitution for securities etc.)"),
'Con. Notes - No Conversion'!C7703,
IF(
'Con. Notes - No Conversion'!B7703 = "",
#N/A,
'Con. Notes - No Conversion'!B7703)
)</f>
        <v>#N/A</v>
      </c>
    </row>
    <row r="7704" spans="1:7" x14ac:dyDescent="0.25">
      <c r="A7704" t="e">
        <f>IF(
OR(Shares!B7704 = "8. Transferee of restricted securities", Shares!B7704 = "9. Any person (substitution for securities etc.)"),
Shares!C7704,
IF(
Shares!B7704 = "",
#N/A,
Shares!B7704)
)</f>
        <v>#N/A</v>
      </c>
      <c r="B7704" t="e">
        <f>IF(
OR('Shares - LTR - Granted'!B7704 = "8. Transferee of restricted securities", 'Shares - LTR - Granted'!B7704 = "9. Any person (substitution for securities etc.)"),
'Shares - LTR - Granted'!C7704,
IF(
'Shares - LTR - Granted'!B7704 = "",
#N/A,
'Shares - LTR - Granted'!B7704)
)</f>
        <v>#N/A</v>
      </c>
      <c r="C7704" t="e">
        <f>IF(
OR('Performance Securities'!B7704 = "8. Transferee of restricted securities", 'Performance Securities'!B7704 = "9. Any person (substitution for securities etc.)"),
'Performance Securities'!C7704,
IF(
'Performance Securities'!B7704 = "",
#N/A,
'Performance Securities'!B7704)
)</f>
        <v>#N/A</v>
      </c>
      <c r="D7704" t="e">
        <f>IF(
OR('Options or Warrants'!B7704 = "8. Transferee of restricted securities", 'Options or Warrants'!B7704 = "9. Any person (substitution for securities etc.)"),
'Options or Warrants'!C7704,
IF(
'Options or Warrants'!B7704 = "",
#N/A,
'Options or Warrants'!B7704)
)</f>
        <v>#N/A</v>
      </c>
      <c r="E7704" t="e">
        <f>IF(
OR('Options - Free Attaching'!B7704 = "8. Transferee of restricted securities", 'Options - Free Attaching'!B7704 = "9. Any person (substitution for securities etc.)"),
'Options - Free Attaching'!C7704,
IF(
'Options - Free Attaching'!B7704 = "",
#N/A,
'Options - Free Attaching'!B7704)
)</f>
        <v>#N/A</v>
      </c>
      <c r="F7704" t="e">
        <f>IF(
OR('Con. Notes - Conversion'!B7704 = "8. Transferee of restricted securities", 'Con. Notes - Conversion'!B7704 = "9. Any person (substitution for securities etc.)"),
'Con. Notes - Conversion'!C7704,
IF(
'Con. Notes - Conversion'!B7704 = "",
#N/A,
'Con. Notes - Conversion'!B7704)
)</f>
        <v>#N/A</v>
      </c>
      <c r="G7704" t="e">
        <f>IF(
OR('Con. Notes - No Conversion'!B7704 = "8. Transferee of restricted securities", 'Con. Notes - No Conversion'!B7704 = "9. Any person (substitution for securities etc.)"),
'Con. Notes - No Conversion'!C7704,
IF(
'Con. Notes - No Conversion'!B7704 = "",
#N/A,
'Con. Notes - No Conversion'!B7704)
)</f>
        <v>#N/A</v>
      </c>
    </row>
    <row r="7705" spans="1:7" x14ac:dyDescent="0.25">
      <c r="A7705" t="e">
        <f>IF(
OR(Shares!B7705 = "8. Transferee of restricted securities", Shares!B7705 = "9. Any person (substitution for securities etc.)"),
Shares!C7705,
IF(
Shares!B7705 = "",
#N/A,
Shares!B7705)
)</f>
        <v>#N/A</v>
      </c>
      <c r="B7705" t="e">
        <f>IF(
OR('Shares - LTR - Granted'!B7705 = "8. Transferee of restricted securities", 'Shares - LTR - Granted'!B7705 = "9. Any person (substitution for securities etc.)"),
'Shares - LTR - Granted'!C7705,
IF(
'Shares - LTR - Granted'!B7705 = "",
#N/A,
'Shares - LTR - Granted'!B7705)
)</f>
        <v>#N/A</v>
      </c>
      <c r="C7705" t="e">
        <f>IF(
OR('Performance Securities'!B7705 = "8. Transferee of restricted securities", 'Performance Securities'!B7705 = "9. Any person (substitution for securities etc.)"),
'Performance Securities'!C7705,
IF(
'Performance Securities'!B7705 = "",
#N/A,
'Performance Securities'!B7705)
)</f>
        <v>#N/A</v>
      </c>
      <c r="D7705" t="e">
        <f>IF(
OR('Options or Warrants'!B7705 = "8. Transferee of restricted securities", 'Options or Warrants'!B7705 = "9. Any person (substitution for securities etc.)"),
'Options or Warrants'!C7705,
IF(
'Options or Warrants'!B7705 = "",
#N/A,
'Options or Warrants'!B7705)
)</f>
        <v>#N/A</v>
      </c>
      <c r="E7705" t="e">
        <f>IF(
OR('Options - Free Attaching'!B7705 = "8. Transferee of restricted securities", 'Options - Free Attaching'!B7705 = "9. Any person (substitution for securities etc.)"),
'Options - Free Attaching'!C7705,
IF(
'Options - Free Attaching'!B7705 = "",
#N/A,
'Options - Free Attaching'!B7705)
)</f>
        <v>#N/A</v>
      </c>
      <c r="F7705" t="e">
        <f>IF(
OR('Con. Notes - Conversion'!B7705 = "8. Transferee of restricted securities", 'Con. Notes - Conversion'!B7705 = "9. Any person (substitution for securities etc.)"),
'Con. Notes - Conversion'!C7705,
IF(
'Con. Notes - Conversion'!B7705 = "",
#N/A,
'Con. Notes - Conversion'!B7705)
)</f>
        <v>#N/A</v>
      </c>
      <c r="G7705" t="e">
        <f>IF(
OR('Con. Notes - No Conversion'!B7705 = "8. Transferee of restricted securities", 'Con. Notes - No Conversion'!B7705 = "9. Any person (substitution for securities etc.)"),
'Con. Notes - No Conversion'!C7705,
IF(
'Con. Notes - No Conversion'!B7705 = "",
#N/A,
'Con. Notes - No Conversion'!B7705)
)</f>
        <v>#N/A</v>
      </c>
    </row>
    <row r="7706" spans="1:7" x14ac:dyDescent="0.25">
      <c r="A7706" t="e">
        <f>IF(
OR(Shares!B7706 = "8. Transferee of restricted securities", Shares!B7706 = "9. Any person (substitution for securities etc.)"),
Shares!C7706,
IF(
Shares!B7706 = "",
#N/A,
Shares!B7706)
)</f>
        <v>#N/A</v>
      </c>
      <c r="B7706" t="e">
        <f>IF(
OR('Shares - LTR - Granted'!B7706 = "8. Transferee of restricted securities", 'Shares - LTR - Granted'!B7706 = "9. Any person (substitution for securities etc.)"),
'Shares - LTR - Granted'!C7706,
IF(
'Shares - LTR - Granted'!B7706 = "",
#N/A,
'Shares - LTR - Granted'!B7706)
)</f>
        <v>#N/A</v>
      </c>
      <c r="C7706" t="e">
        <f>IF(
OR('Performance Securities'!B7706 = "8. Transferee of restricted securities", 'Performance Securities'!B7706 = "9. Any person (substitution for securities etc.)"),
'Performance Securities'!C7706,
IF(
'Performance Securities'!B7706 = "",
#N/A,
'Performance Securities'!B7706)
)</f>
        <v>#N/A</v>
      </c>
      <c r="D7706" t="e">
        <f>IF(
OR('Options or Warrants'!B7706 = "8. Transferee of restricted securities", 'Options or Warrants'!B7706 = "9. Any person (substitution for securities etc.)"),
'Options or Warrants'!C7706,
IF(
'Options or Warrants'!B7706 = "",
#N/A,
'Options or Warrants'!B7706)
)</f>
        <v>#N/A</v>
      </c>
      <c r="E7706" t="e">
        <f>IF(
OR('Options - Free Attaching'!B7706 = "8. Transferee of restricted securities", 'Options - Free Attaching'!B7706 = "9. Any person (substitution for securities etc.)"),
'Options - Free Attaching'!C7706,
IF(
'Options - Free Attaching'!B7706 = "",
#N/A,
'Options - Free Attaching'!B7706)
)</f>
        <v>#N/A</v>
      </c>
      <c r="F7706" t="e">
        <f>IF(
OR('Con. Notes - Conversion'!B7706 = "8. Transferee of restricted securities", 'Con. Notes - Conversion'!B7706 = "9. Any person (substitution for securities etc.)"),
'Con. Notes - Conversion'!C7706,
IF(
'Con. Notes - Conversion'!B7706 = "",
#N/A,
'Con. Notes - Conversion'!B7706)
)</f>
        <v>#N/A</v>
      </c>
      <c r="G7706" t="e">
        <f>IF(
OR('Con. Notes - No Conversion'!B7706 = "8. Transferee of restricted securities", 'Con. Notes - No Conversion'!B7706 = "9. Any person (substitution for securities etc.)"),
'Con. Notes - No Conversion'!C7706,
IF(
'Con. Notes - No Conversion'!B7706 = "",
#N/A,
'Con. Notes - No Conversion'!B7706)
)</f>
        <v>#N/A</v>
      </c>
    </row>
    <row r="7707" spans="1:7" x14ac:dyDescent="0.25">
      <c r="A7707" t="e">
        <f>IF(
OR(Shares!B7707 = "8. Transferee of restricted securities", Shares!B7707 = "9. Any person (substitution for securities etc.)"),
Shares!C7707,
IF(
Shares!B7707 = "",
#N/A,
Shares!B7707)
)</f>
        <v>#N/A</v>
      </c>
      <c r="B7707" t="e">
        <f>IF(
OR('Shares - LTR - Granted'!B7707 = "8. Transferee of restricted securities", 'Shares - LTR - Granted'!B7707 = "9. Any person (substitution for securities etc.)"),
'Shares - LTR - Granted'!C7707,
IF(
'Shares - LTR - Granted'!B7707 = "",
#N/A,
'Shares - LTR - Granted'!B7707)
)</f>
        <v>#N/A</v>
      </c>
      <c r="C7707" t="e">
        <f>IF(
OR('Performance Securities'!B7707 = "8. Transferee of restricted securities", 'Performance Securities'!B7707 = "9. Any person (substitution for securities etc.)"),
'Performance Securities'!C7707,
IF(
'Performance Securities'!B7707 = "",
#N/A,
'Performance Securities'!B7707)
)</f>
        <v>#N/A</v>
      </c>
      <c r="D7707" t="e">
        <f>IF(
OR('Options or Warrants'!B7707 = "8. Transferee of restricted securities", 'Options or Warrants'!B7707 = "9. Any person (substitution for securities etc.)"),
'Options or Warrants'!C7707,
IF(
'Options or Warrants'!B7707 = "",
#N/A,
'Options or Warrants'!B7707)
)</f>
        <v>#N/A</v>
      </c>
      <c r="E7707" t="e">
        <f>IF(
OR('Options - Free Attaching'!B7707 = "8. Transferee of restricted securities", 'Options - Free Attaching'!B7707 = "9. Any person (substitution for securities etc.)"),
'Options - Free Attaching'!C7707,
IF(
'Options - Free Attaching'!B7707 = "",
#N/A,
'Options - Free Attaching'!B7707)
)</f>
        <v>#N/A</v>
      </c>
      <c r="F7707" t="e">
        <f>IF(
OR('Con. Notes - Conversion'!B7707 = "8. Transferee of restricted securities", 'Con. Notes - Conversion'!B7707 = "9. Any person (substitution for securities etc.)"),
'Con. Notes - Conversion'!C7707,
IF(
'Con. Notes - Conversion'!B7707 = "",
#N/A,
'Con. Notes - Conversion'!B7707)
)</f>
        <v>#N/A</v>
      </c>
      <c r="G7707" t="e">
        <f>IF(
OR('Con. Notes - No Conversion'!B7707 = "8. Transferee of restricted securities", 'Con. Notes - No Conversion'!B7707 = "9. Any person (substitution for securities etc.)"),
'Con. Notes - No Conversion'!C7707,
IF(
'Con. Notes - No Conversion'!B7707 = "",
#N/A,
'Con. Notes - No Conversion'!B7707)
)</f>
        <v>#N/A</v>
      </c>
    </row>
    <row r="7708" spans="1:7" x14ac:dyDescent="0.25">
      <c r="A7708" t="e">
        <f>IF(
OR(Shares!B7708 = "8. Transferee of restricted securities", Shares!B7708 = "9. Any person (substitution for securities etc.)"),
Shares!C7708,
IF(
Shares!B7708 = "",
#N/A,
Shares!B7708)
)</f>
        <v>#N/A</v>
      </c>
      <c r="B7708" t="e">
        <f>IF(
OR('Shares - LTR - Granted'!B7708 = "8. Transferee of restricted securities", 'Shares - LTR - Granted'!B7708 = "9. Any person (substitution for securities etc.)"),
'Shares - LTR - Granted'!C7708,
IF(
'Shares - LTR - Granted'!B7708 = "",
#N/A,
'Shares - LTR - Granted'!B7708)
)</f>
        <v>#N/A</v>
      </c>
      <c r="C7708" t="e">
        <f>IF(
OR('Performance Securities'!B7708 = "8. Transferee of restricted securities", 'Performance Securities'!B7708 = "9. Any person (substitution for securities etc.)"),
'Performance Securities'!C7708,
IF(
'Performance Securities'!B7708 = "",
#N/A,
'Performance Securities'!B7708)
)</f>
        <v>#N/A</v>
      </c>
      <c r="D7708" t="e">
        <f>IF(
OR('Options or Warrants'!B7708 = "8. Transferee of restricted securities", 'Options or Warrants'!B7708 = "9. Any person (substitution for securities etc.)"),
'Options or Warrants'!C7708,
IF(
'Options or Warrants'!B7708 = "",
#N/A,
'Options or Warrants'!B7708)
)</f>
        <v>#N/A</v>
      </c>
      <c r="E7708" t="e">
        <f>IF(
OR('Options - Free Attaching'!B7708 = "8. Transferee of restricted securities", 'Options - Free Attaching'!B7708 = "9. Any person (substitution for securities etc.)"),
'Options - Free Attaching'!C7708,
IF(
'Options - Free Attaching'!B7708 = "",
#N/A,
'Options - Free Attaching'!B7708)
)</f>
        <v>#N/A</v>
      </c>
      <c r="F7708" t="e">
        <f>IF(
OR('Con. Notes - Conversion'!B7708 = "8. Transferee of restricted securities", 'Con. Notes - Conversion'!B7708 = "9. Any person (substitution for securities etc.)"),
'Con. Notes - Conversion'!C7708,
IF(
'Con. Notes - Conversion'!B7708 = "",
#N/A,
'Con. Notes - Conversion'!B7708)
)</f>
        <v>#N/A</v>
      </c>
      <c r="G7708" t="e">
        <f>IF(
OR('Con. Notes - No Conversion'!B7708 = "8. Transferee of restricted securities", 'Con. Notes - No Conversion'!B7708 = "9. Any person (substitution for securities etc.)"),
'Con. Notes - No Conversion'!C7708,
IF(
'Con. Notes - No Conversion'!B7708 = "",
#N/A,
'Con. Notes - No Conversion'!B7708)
)</f>
        <v>#N/A</v>
      </c>
    </row>
    <row r="7709" spans="1:7" x14ac:dyDescent="0.25">
      <c r="A7709" t="e">
        <f>IF(
OR(Shares!B7709 = "8. Transferee of restricted securities", Shares!B7709 = "9. Any person (substitution for securities etc.)"),
Shares!C7709,
IF(
Shares!B7709 = "",
#N/A,
Shares!B7709)
)</f>
        <v>#N/A</v>
      </c>
      <c r="B7709" t="e">
        <f>IF(
OR('Shares - LTR - Granted'!B7709 = "8. Transferee of restricted securities", 'Shares - LTR - Granted'!B7709 = "9. Any person (substitution for securities etc.)"),
'Shares - LTR - Granted'!C7709,
IF(
'Shares - LTR - Granted'!B7709 = "",
#N/A,
'Shares - LTR - Granted'!B7709)
)</f>
        <v>#N/A</v>
      </c>
      <c r="C7709" t="e">
        <f>IF(
OR('Performance Securities'!B7709 = "8. Transferee of restricted securities", 'Performance Securities'!B7709 = "9. Any person (substitution for securities etc.)"),
'Performance Securities'!C7709,
IF(
'Performance Securities'!B7709 = "",
#N/A,
'Performance Securities'!B7709)
)</f>
        <v>#N/A</v>
      </c>
      <c r="D7709" t="e">
        <f>IF(
OR('Options or Warrants'!B7709 = "8. Transferee of restricted securities", 'Options or Warrants'!B7709 = "9. Any person (substitution for securities etc.)"),
'Options or Warrants'!C7709,
IF(
'Options or Warrants'!B7709 = "",
#N/A,
'Options or Warrants'!B7709)
)</f>
        <v>#N/A</v>
      </c>
      <c r="E7709" t="e">
        <f>IF(
OR('Options - Free Attaching'!B7709 = "8. Transferee of restricted securities", 'Options - Free Attaching'!B7709 = "9. Any person (substitution for securities etc.)"),
'Options - Free Attaching'!C7709,
IF(
'Options - Free Attaching'!B7709 = "",
#N/A,
'Options - Free Attaching'!B7709)
)</f>
        <v>#N/A</v>
      </c>
      <c r="F7709" t="e">
        <f>IF(
OR('Con. Notes - Conversion'!B7709 = "8. Transferee of restricted securities", 'Con. Notes - Conversion'!B7709 = "9. Any person (substitution for securities etc.)"),
'Con. Notes - Conversion'!C7709,
IF(
'Con. Notes - Conversion'!B7709 = "",
#N/A,
'Con. Notes - Conversion'!B7709)
)</f>
        <v>#N/A</v>
      </c>
      <c r="G7709" t="e">
        <f>IF(
OR('Con. Notes - No Conversion'!B7709 = "8. Transferee of restricted securities", 'Con. Notes - No Conversion'!B7709 = "9. Any person (substitution for securities etc.)"),
'Con. Notes - No Conversion'!C7709,
IF(
'Con. Notes - No Conversion'!B7709 = "",
#N/A,
'Con. Notes - No Conversion'!B7709)
)</f>
        <v>#N/A</v>
      </c>
    </row>
    <row r="7710" spans="1:7" x14ac:dyDescent="0.25">
      <c r="A7710" t="e">
        <f>IF(
OR(Shares!B7710 = "8. Transferee of restricted securities", Shares!B7710 = "9. Any person (substitution for securities etc.)"),
Shares!C7710,
IF(
Shares!B7710 = "",
#N/A,
Shares!B7710)
)</f>
        <v>#N/A</v>
      </c>
      <c r="B7710" t="e">
        <f>IF(
OR('Shares - LTR - Granted'!B7710 = "8. Transferee of restricted securities", 'Shares - LTR - Granted'!B7710 = "9. Any person (substitution for securities etc.)"),
'Shares - LTR - Granted'!C7710,
IF(
'Shares - LTR - Granted'!B7710 = "",
#N/A,
'Shares - LTR - Granted'!B7710)
)</f>
        <v>#N/A</v>
      </c>
      <c r="C7710" t="e">
        <f>IF(
OR('Performance Securities'!B7710 = "8. Transferee of restricted securities", 'Performance Securities'!B7710 = "9. Any person (substitution for securities etc.)"),
'Performance Securities'!C7710,
IF(
'Performance Securities'!B7710 = "",
#N/A,
'Performance Securities'!B7710)
)</f>
        <v>#N/A</v>
      </c>
      <c r="D7710" t="e">
        <f>IF(
OR('Options or Warrants'!B7710 = "8. Transferee of restricted securities", 'Options or Warrants'!B7710 = "9. Any person (substitution for securities etc.)"),
'Options or Warrants'!C7710,
IF(
'Options or Warrants'!B7710 = "",
#N/A,
'Options or Warrants'!B7710)
)</f>
        <v>#N/A</v>
      </c>
      <c r="E7710" t="e">
        <f>IF(
OR('Options - Free Attaching'!B7710 = "8. Transferee of restricted securities", 'Options - Free Attaching'!B7710 = "9. Any person (substitution for securities etc.)"),
'Options - Free Attaching'!C7710,
IF(
'Options - Free Attaching'!B7710 = "",
#N/A,
'Options - Free Attaching'!B7710)
)</f>
        <v>#N/A</v>
      </c>
      <c r="F7710" t="e">
        <f>IF(
OR('Con. Notes - Conversion'!B7710 = "8. Transferee of restricted securities", 'Con. Notes - Conversion'!B7710 = "9. Any person (substitution for securities etc.)"),
'Con. Notes - Conversion'!C7710,
IF(
'Con. Notes - Conversion'!B7710 = "",
#N/A,
'Con. Notes - Conversion'!B7710)
)</f>
        <v>#N/A</v>
      </c>
      <c r="G7710" t="e">
        <f>IF(
OR('Con. Notes - No Conversion'!B7710 = "8. Transferee of restricted securities", 'Con. Notes - No Conversion'!B7710 = "9. Any person (substitution for securities etc.)"),
'Con. Notes - No Conversion'!C7710,
IF(
'Con. Notes - No Conversion'!B7710 = "",
#N/A,
'Con. Notes - No Conversion'!B7710)
)</f>
        <v>#N/A</v>
      </c>
    </row>
    <row r="7711" spans="1:7" x14ac:dyDescent="0.25">
      <c r="A7711" t="e">
        <f>IF(
OR(Shares!B7711 = "8. Transferee of restricted securities", Shares!B7711 = "9. Any person (substitution for securities etc.)"),
Shares!C7711,
IF(
Shares!B7711 = "",
#N/A,
Shares!B7711)
)</f>
        <v>#N/A</v>
      </c>
      <c r="B7711" t="e">
        <f>IF(
OR('Shares - LTR - Granted'!B7711 = "8. Transferee of restricted securities", 'Shares - LTR - Granted'!B7711 = "9. Any person (substitution for securities etc.)"),
'Shares - LTR - Granted'!C7711,
IF(
'Shares - LTR - Granted'!B7711 = "",
#N/A,
'Shares - LTR - Granted'!B7711)
)</f>
        <v>#N/A</v>
      </c>
      <c r="C7711" t="e">
        <f>IF(
OR('Performance Securities'!B7711 = "8. Transferee of restricted securities", 'Performance Securities'!B7711 = "9. Any person (substitution for securities etc.)"),
'Performance Securities'!C7711,
IF(
'Performance Securities'!B7711 = "",
#N/A,
'Performance Securities'!B7711)
)</f>
        <v>#N/A</v>
      </c>
      <c r="D7711" t="e">
        <f>IF(
OR('Options or Warrants'!B7711 = "8. Transferee of restricted securities", 'Options or Warrants'!B7711 = "9. Any person (substitution for securities etc.)"),
'Options or Warrants'!C7711,
IF(
'Options or Warrants'!B7711 = "",
#N/A,
'Options or Warrants'!B7711)
)</f>
        <v>#N/A</v>
      </c>
      <c r="E7711" t="e">
        <f>IF(
OR('Options - Free Attaching'!B7711 = "8. Transferee of restricted securities", 'Options - Free Attaching'!B7711 = "9. Any person (substitution for securities etc.)"),
'Options - Free Attaching'!C7711,
IF(
'Options - Free Attaching'!B7711 = "",
#N/A,
'Options - Free Attaching'!B7711)
)</f>
        <v>#N/A</v>
      </c>
      <c r="F7711" t="e">
        <f>IF(
OR('Con. Notes - Conversion'!B7711 = "8. Transferee of restricted securities", 'Con. Notes - Conversion'!B7711 = "9. Any person (substitution for securities etc.)"),
'Con. Notes - Conversion'!C7711,
IF(
'Con. Notes - Conversion'!B7711 = "",
#N/A,
'Con. Notes - Conversion'!B7711)
)</f>
        <v>#N/A</v>
      </c>
      <c r="G7711" t="e">
        <f>IF(
OR('Con. Notes - No Conversion'!B7711 = "8. Transferee of restricted securities", 'Con. Notes - No Conversion'!B7711 = "9. Any person (substitution for securities etc.)"),
'Con. Notes - No Conversion'!C7711,
IF(
'Con. Notes - No Conversion'!B7711 = "",
#N/A,
'Con. Notes - No Conversion'!B7711)
)</f>
        <v>#N/A</v>
      </c>
    </row>
    <row r="7712" spans="1:7" x14ac:dyDescent="0.25">
      <c r="A7712" t="e">
        <f>IF(
OR(Shares!B7712 = "8. Transferee of restricted securities", Shares!B7712 = "9. Any person (substitution for securities etc.)"),
Shares!C7712,
IF(
Shares!B7712 = "",
#N/A,
Shares!B7712)
)</f>
        <v>#N/A</v>
      </c>
      <c r="B7712" t="e">
        <f>IF(
OR('Shares - LTR - Granted'!B7712 = "8. Transferee of restricted securities", 'Shares - LTR - Granted'!B7712 = "9. Any person (substitution for securities etc.)"),
'Shares - LTR - Granted'!C7712,
IF(
'Shares - LTR - Granted'!B7712 = "",
#N/A,
'Shares - LTR - Granted'!B7712)
)</f>
        <v>#N/A</v>
      </c>
      <c r="C7712" t="e">
        <f>IF(
OR('Performance Securities'!B7712 = "8. Transferee of restricted securities", 'Performance Securities'!B7712 = "9. Any person (substitution for securities etc.)"),
'Performance Securities'!C7712,
IF(
'Performance Securities'!B7712 = "",
#N/A,
'Performance Securities'!B7712)
)</f>
        <v>#N/A</v>
      </c>
      <c r="D7712" t="e">
        <f>IF(
OR('Options or Warrants'!B7712 = "8. Transferee of restricted securities", 'Options or Warrants'!B7712 = "9. Any person (substitution for securities etc.)"),
'Options or Warrants'!C7712,
IF(
'Options or Warrants'!B7712 = "",
#N/A,
'Options or Warrants'!B7712)
)</f>
        <v>#N/A</v>
      </c>
      <c r="E7712" t="e">
        <f>IF(
OR('Options - Free Attaching'!B7712 = "8. Transferee of restricted securities", 'Options - Free Attaching'!B7712 = "9. Any person (substitution for securities etc.)"),
'Options - Free Attaching'!C7712,
IF(
'Options - Free Attaching'!B7712 = "",
#N/A,
'Options - Free Attaching'!B7712)
)</f>
        <v>#N/A</v>
      </c>
      <c r="F7712" t="e">
        <f>IF(
OR('Con. Notes - Conversion'!B7712 = "8. Transferee of restricted securities", 'Con. Notes - Conversion'!B7712 = "9. Any person (substitution for securities etc.)"),
'Con. Notes - Conversion'!C7712,
IF(
'Con. Notes - Conversion'!B7712 = "",
#N/A,
'Con. Notes - Conversion'!B7712)
)</f>
        <v>#N/A</v>
      </c>
      <c r="G7712" t="e">
        <f>IF(
OR('Con. Notes - No Conversion'!B7712 = "8. Transferee of restricted securities", 'Con. Notes - No Conversion'!B7712 = "9. Any person (substitution for securities etc.)"),
'Con. Notes - No Conversion'!C7712,
IF(
'Con. Notes - No Conversion'!B7712 = "",
#N/A,
'Con. Notes - No Conversion'!B7712)
)</f>
        <v>#N/A</v>
      </c>
    </row>
    <row r="7713" spans="1:7" x14ac:dyDescent="0.25">
      <c r="A7713" t="e">
        <f>IF(
OR(Shares!B7713 = "8. Transferee of restricted securities", Shares!B7713 = "9. Any person (substitution for securities etc.)"),
Shares!C7713,
IF(
Shares!B7713 = "",
#N/A,
Shares!B7713)
)</f>
        <v>#N/A</v>
      </c>
      <c r="B7713" t="e">
        <f>IF(
OR('Shares - LTR - Granted'!B7713 = "8. Transferee of restricted securities", 'Shares - LTR - Granted'!B7713 = "9. Any person (substitution for securities etc.)"),
'Shares - LTR - Granted'!C7713,
IF(
'Shares - LTR - Granted'!B7713 = "",
#N/A,
'Shares - LTR - Granted'!B7713)
)</f>
        <v>#N/A</v>
      </c>
      <c r="C7713" t="e">
        <f>IF(
OR('Performance Securities'!B7713 = "8. Transferee of restricted securities", 'Performance Securities'!B7713 = "9. Any person (substitution for securities etc.)"),
'Performance Securities'!C7713,
IF(
'Performance Securities'!B7713 = "",
#N/A,
'Performance Securities'!B7713)
)</f>
        <v>#N/A</v>
      </c>
      <c r="D7713" t="e">
        <f>IF(
OR('Options or Warrants'!B7713 = "8. Transferee of restricted securities", 'Options or Warrants'!B7713 = "9. Any person (substitution for securities etc.)"),
'Options or Warrants'!C7713,
IF(
'Options or Warrants'!B7713 = "",
#N/A,
'Options or Warrants'!B7713)
)</f>
        <v>#N/A</v>
      </c>
      <c r="E7713" t="e">
        <f>IF(
OR('Options - Free Attaching'!B7713 = "8. Transferee of restricted securities", 'Options - Free Attaching'!B7713 = "9. Any person (substitution for securities etc.)"),
'Options - Free Attaching'!C7713,
IF(
'Options - Free Attaching'!B7713 = "",
#N/A,
'Options - Free Attaching'!B7713)
)</f>
        <v>#N/A</v>
      </c>
      <c r="F7713" t="e">
        <f>IF(
OR('Con. Notes - Conversion'!B7713 = "8. Transferee of restricted securities", 'Con. Notes - Conversion'!B7713 = "9. Any person (substitution for securities etc.)"),
'Con. Notes - Conversion'!C7713,
IF(
'Con. Notes - Conversion'!B7713 = "",
#N/A,
'Con. Notes - Conversion'!B7713)
)</f>
        <v>#N/A</v>
      </c>
      <c r="G7713" t="e">
        <f>IF(
OR('Con. Notes - No Conversion'!B7713 = "8. Transferee of restricted securities", 'Con. Notes - No Conversion'!B7713 = "9. Any person (substitution for securities etc.)"),
'Con. Notes - No Conversion'!C7713,
IF(
'Con. Notes - No Conversion'!B7713 = "",
#N/A,
'Con. Notes - No Conversion'!B7713)
)</f>
        <v>#N/A</v>
      </c>
    </row>
    <row r="7714" spans="1:7" x14ac:dyDescent="0.25">
      <c r="A7714" t="e">
        <f>IF(
OR(Shares!B7714 = "8. Transferee of restricted securities", Shares!B7714 = "9. Any person (substitution for securities etc.)"),
Shares!C7714,
IF(
Shares!B7714 = "",
#N/A,
Shares!B7714)
)</f>
        <v>#N/A</v>
      </c>
      <c r="B7714" t="e">
        <f>IF(
OR('Shares - LTR - Granted'!B7714 = "8. Transferee of restricted securities", 'Shares - LTR - Granted'!B7714 = "9. Any person (substitution for securities etc.)"),
'Shares - LTR - Granted'!C7714,
IF(
'Shares - LTR - Granted'!B7714 = "",
#N/A,
'Shares - LTR - Granted'!B7714)
)</f>
        <v>#N/A</v>
      </c>
      <c r="C7714" t="e">
        <f>IF(
OR('Performance Securities'!B7714 = "8. Transferee of restricted securities", 'Performance Securities'!B7714 = "9. Any person (substitution for securities etc.)"),
'Performance Securities'!C7714,
IF(
'Performance Securities'!B7714 = "",
#N/A,
'Performance Securities'!B7714)
)</f>
        <v>#N/A</v>
      </c>
      <c r="D7714" t="e">
        <f>IF(
OR('Options or Warrants'!B7714 = "8. Transferee of restricted securities", 'Options or Warrants'!B7714 = "9. Any person (substitution for securities etc.)"),
'Options or Warrants'!C7714,
IF(
'Options or Warrants'!B7714 = "",
#N/A,
'Options or Warrants'!B7714)
)</f>
        <v>#N/A</v>
      </c>
      <c r="E7714" t="e">
        <f>IF(
OR('Options - Free Attaching'!B7714 = "8. Transferee of restricted securities", 'Options - Free Attaching'!B7714 = "9. Any person (substitution for securities etc.)"),
'Options - Free Attaching'!C7714,
IF(
'Options - Free Attaching'!B7714 = "",
#N/A,
'Options - Free Attaching'!B7714)
)</f>
        <v>#N/A</v>
      </c>
      <c r="F7714" t="e">
        <f>IF(
OR('Con. Notes - Conversion'!B7714 = "8. Transferee of restricted securities", 'Con. Notes - Conversion'!B7714 = "9. Any person (substitution for securities etc.)"),
'Con. Notes - Conversion'!C7714,
IF(
'Con. Notes - Conversion'!B7714 = "",
#N/A,
'Con. Notes - Conversion'!B7714)
)</f>
        <v>#N/A</v>
      </c>
      <c r="G7714" t="e">
        <f>IF(
OR('Con. Notes - No Conversion'!B7714 = "8. Transferee of restricted securities", 'Con. Notes - No Conversion'!B7714 = "9. Any person (substitution for securities etc.)"),
'Con. Notes - No Conversion'!C7714,
IF(
'Con. Notes - No Conversion'!B7714 = "",
#N/A,
'Con. Notes - No Conversion'!B7714)
)</f>
        <v>#N/A</v>
      </c>
    </row>
    <row r="7715" spans="1:7" x14ac:dyDescent="0.25">
      <c r="A7715" t="e">
        <f>IF(
OR(Shares!B7715 = "8. Transferee of restricted securities", Shares!B7715 = "9. Any person (substitution for securities etc.)"),
Shares!C7715,
IF(
Shares!B7715 = "",
#N/A,
Shares!B7715)
)</f>
        <v>#N/A</v>
      </c>
      <c r="B7715" t="e">
        <f>IF(
OR('Shares - LTR - Granted'!B7715 = "8. Transferee of restricted securities", 'Shares - LTR - Granted'!B7715 = "9. Any person (substitution for securities etc.)"),
'Shares - LTR - Granted'!C7715,
IF(
'Shares - LTR - Granted'!B7715 = "",
#N/A,
'Shares - LTR - Granted'!B7715)
)</f>
        <v>#N/A</v>
      </c>
      <c r="C7715" t="e">
        <f>IF(
OR('Performance Securities'!B7715 = "8. Transferee of restricted securities", 'Performance Securities'!B7715 = "9. Any person (substitution for securities etc.)"),
'Performance Securities'!C7715,
IF(
'Performance Securities'!B7715 = "",
#N/A,
'Performance Securities'!B7715)
)</f>
        <v>#N/A</v>
      </c>
      <c r="D7715" t="e">
        <f>IF(
OR('Options or Warrants'!B7715 = "8. Transferee of restricted securities", 'Options or Warrants'!B7715 = "9. Any person (substitution for securities etc.)"),
'Options or Warrants'!C7715,
IF(
'Options or Warrants'!B7715 = "",
#N/A,
'Options or Warrants'!B7715)
)</f>
        <v>#N/A</v>
      </c>
      <c r="E7715" t="e">
        <f>IF(
OR('Options - Free Attaching'!B7715 = "8. Transferee of restricted securities", 'Options - Free Attaching'!B7715 = "9. Any person (substitution for securities etc.)"),
'Options - Free Attaching'!C7715,
IF(
'Options - Free Attaching'!B7715 = "",
#N/A,
'Options - Free Attaching'!B7715)
)</f>
        <v>#N/A</v>
      </c>
      <c r="F7715" t="e">
        <f>IF(
OR('Con. Notes - Conversion'!B7715 = "8. Transferee of restricted securities", 'Con. Notes - Conversion'!B7715 = "9. Any person (substitution for securities etc.)"),
'Con. Notes - Conversion'!C7715,
IF(
'Con. Notes - Conversion'!B7715 = "",
#N/A,
'Con. Notes - Conversion'!B7715)
)</f>
        <v>#N/A</v>
      </c>
      <c r="G7715" t="e">
        <f>IF(
OR('Con. Notes - No Conversion'!B7715 = "8. Transferee of restricted securities", 'Con. Notes - No Conversion'!B7715 = "9. Any person (substitution for securities etc.)"),
'Con. Notes - No Conversion'!C7715,
IF(
'Con. Notes - No Conversion'!B7715 = "",
#N/A,
'Con. Notes - No Conversion'!B7715)
)</f>
        <v>#N/A</v>
      </c>
    </row>
    <row r="7716" spans="1:7" x14ac:dyDescent="0.25">
      <c r="A7716" t="e">
        <f>IF(
OR(Shares!B7716 = "8. Transferee of restricted securities", Shares!B7716 = "9. Any person (substitution for securities etc.)"),
Shares!C7716,
IF(
Shares!B7716 = "",
#N/A,
Shares!B7716)
)</f>
        <v>#N/A</v>
      </c>
      <c r="B7716" t="e">
        <f>IF(
OR('Shares - LTR - Granted'!B7716 = "8. Transferee of restricted securities", 'Shares - LTR - Granted'!B7716 = "9. Any person (substitution for securities etc.)"),
'Shares - LTR - Granted'!C7716,
IF(
'Shares - LTR - Granted'!B7716 = "",
#N/A,
'Shares - LTR - Granted'!B7716)
)</f>
        <v>#N/A</v>
      </c>
      <c r="C7716" t="e">
        <f>IF(
OR('Performance Securities'!B7716 = "8. Transferee of restricted securities", 'Performance Securities'!B7716 = "9. Any person (substitution for securities etc.)"),
'Performance Securities'!C7716,
IF(
'Performance Securities'!B7716 = "",
#N/A,
'Performance Securities'!B7716)
)</f>
        <v>#N/A</v>
      </c>
      <c r="D7716" t="e">
        <f>IF(
OR('Options or Warrants'!B7716 = "8. Transferee of restricted securities", 'Options or Warrants'!B7716 = "9. Any person (substitution for securities etc.)"),
'Options or Warrants'!C7716,
IF(
'Options or Warrants'!B7716 = "",
#N/A,
'Options or Warrants'!B7716)
)</f>
        <v>#N/A</v>
      </c>
      <c r="E7716" t="e">
        <f>IF(
OR('Options - Free Attaching'!B7716 = "8. Transferee of restricted securities", 'Options - Free Attaching'!B7716 = "9. Any person (substitution for securities etc.)"),
'Options - Free Attaching'!C7716,
IF(
'Options - Free Attaching'!B7716 = "",
#N/A,
'Options - Free Attaching'!B7716)
)</f>
        <v>#N/A</v>
      </c>
      <c r="F7716" t="e">
        <f>IF(
OR('Con. Notes - Conversion'!B7716 = "8. Transferee of restricted securities", 'Con. Notes - Conversion'!B7716 = "9. Any person (substitution for securities etc.)"),
'Con. Notes - Conversion'!C7716,
IF(
'Con. Notes - Conversion'!B7716 = "",
#N/A,
'Con. Notes - Conversion'!B7716)
)</f>
        <v>#N/A</v>
      </c>
      <c r="G7716" t="e">
        <f>IF(
OR('Con. Notes - No Conversion'!B7716 = "8. Transferee of restricted securities", 'Con. Notes - No Conversion'!B7716 = "9. Any person (substitution for securities etc.)"),
'Con. Notes - No Conversion'!C7716,
IF(
'Con. Notes - No Conversion'!B7716 = "",
#N/A,
'Con. Notes - No Conversion'!B7716)
)</f>
        <v>#N/A</v>
      </c>
    </row>
    <row r="7717" spans="1:7" x14ac:dyDescent="0.25">
      <c r="A7717" t="e">
        <f>IF(
OR(Shares!B7717 = "8. Transferee of restricted securities", Shares!B7717 = "9. Any person (substitution for securities etc.)"),
Shares!C7717,
IF(
Shares!B7717 = "",
#N/A,
Shares!B7717)
)</f>
        <v>#N/A</v>
      </c>
      <c r="B7717" t="e">
        <f>IF(
OR('Shares - LTR - Granted'!B7717 = "8. Transferee of restricted securities", 'Shares - LTR - Granted'!B7717 = "9. Any person (substitution for securities etc.)"),
'Shares - LTR - Granted'!C7717,
IF(
'Shares - LTR - Granted'!B7717 = "",
#N/A,
'Shares - LTR - Granted'!B7717)
)</f>
        <v>#N/A</v>
      </c>
      <c r="C7717" t="e">
        <f>IF(
OR('Performance Securities'!B7717 = "8. Transferee of restricted securities", 'Performance Securities'!B7717 = "9. Any person (substitution for securities etc.)"),
'Performance Securities'!C7717,
IF(
'Performance Securities'!B7717 = "",
#N/A,
'Performance Securities'!B7717)
)</f>
        <v>#N/A</v>
      </c>
      <c r="D7717" t="e">
        <f>IF(
OR('Options or Warrants'!B7717 = "8. Transferee of restricted securities", 'Options or Warrants'!B7717 = "9. Any person (substitution for securities etc.)"),
'Options or Warrants'!C7717,
IF(
'Options or Warrants'!B7717 = "",
#N/A,
'Options or Warrants'!B7717)
)</f>
        <v>#N/A</v>
      </c>
      <c r="E7717" t="e">
        <f>IF(
OR('Options - Free Attaching'!B7717 = "8. Transferee of restricted securities", 'Options - Free Attaching'!B7717 = "9. Any person (substitution for securities etc.)"),
'Options - Free Attaching'!C7717,
IF(
'Options - Free Attaching'!B7717 = "",
#N/A,
'Options - Free Attaching'!B7717)
)</f>
        <v>#N/A</v>
      </c>
      <c r="F7717" t="e">
        <f>IF(
OR('Con. Notes - Conversion'!B7717 = "8. Transferee of restricted securities", 'Con. Notes - Conversion'!B7717 = "9. Any person (substitution for securities etc.)"),
'Con. Notes - Conversion'!C7717,
IF(
'Con. Notes - Conversion'!B7717 = "",
#N/A,
'Con. Notes - Conversion'!B7717)
)</f>
        <v>#N/A</v>
      </c>
      <c r="G7717" t="e">
        <f>IF(
OR('Con. Notes - No Conversion'!B7717 = "8. Transferee of restricted securities", 'Con. Notes - No Conversion'!B7717 = "9. Any person (substitution for securities etc.)"),
'Con. Notes - No Conversion'!C7717,
IF(
'Con. Notes - No Conversion'!B7717 = "",
#N/A,
'Con. Notes - No Conversion'!B7717)
)</f>
        <v>#N/A</v>
      </c>
    </row>
    <row r="7718" spans="1:7" x14ac:dyDescent="0.25">
      <c r="A7718" t="e">
        <f>IF(
OR(Shares!B7718 = "8. Transferee of restricted securities", Shares!B7718 = "9. Any person (substitution for securities etc.)"),
Shares!C7718,
IF(
Shares!B7718 = "",
#N/A,
Shares!B7718)
)</f>
        <v>#N/A</v>
      </c>
      <c r="B7718" t="e">
        <f>IF(
OR('Shares - LTR - Granted'!B7718 = "8. Transferee of restricted securities", 'Shares - LTR - Granted'!B7718 = "9. Any person (substitution for securities etc.)"),
'Shares - LTR - Granted'!C7718,
IF(
'Shares - LTR - Granted'!B7718 = "",
#N/A,
'Shares - LTR - Granted'!B7718)
)</f>
        <v>#N/A</v>
      </c>
      <c r="C7718" t="e">
        <f>IF(
OR('Performance Securities'!B7718 = "8. Transferee of restricted securities", 'Performance Securities'!B7718 = "9. Any person (substitution for securities etc.)"),
'Performance Securities'!C7718,
IF(
'Performance Securities'!B7718 = "",
#N/A,
'Performance Securities'!B7718)
)</f>
        <v>#N/A</v>
      </c>
      <c r="D7718" t="e">
        <f>IF(
OR('Options or Warrants'!B7718 = "8. Transferee of restricted securities", 'Options or Warrants'!B7718 = "9. Any person (substitution for securities etc.)"),
'Options or Warrants'!C7718,
IF(
'Options or Warrants'!B7718 = "",
#N/A,
'Options or Warrants'!B7718)
)</f>
        <v>#N/A</v>
      </c>
      <c r="E7718" t="e">
        <f>IF(
OR('Options - Free Attaching'!B7718 = "8. Transferee of restricted securities", 'Options - Free Attaching'!B7718 = "9. Any person (substitution for securities etc.)"),
'Options - Free Attaching'!C7718,
IF(
'Options - Free Attaching'!B7718 = "",
#N/A,
'Options - Free Attaching'!B7718)
)</f>
        <v>#N/A</v>
      </c>
      <c r="F7718" t="e">
        <f>IF(
OR('Con. Notes - Conversion'!B7718 = "8. Transferee of restricted securities", 'Con. Notes - Conversion'!B7718 = "9. Any person (substitution for securities etc.)"),
'Con. Notes - Conversion'!C7718,
IF(
'Con. Notes - Conversion'!B7718 = "",
#N/A,
'Con. Notes - Conversion'!B7718)
)</f>
        <v>#N/A</v>
      </c>
      <c r="G7718" t="e">
        <f>IF(
OR('Con. Notes - No Conversion'!B7718 = "8. Transferee of restricted securities", 'Con. Notes - No Conversion'!B7718 = "9. Any person (substitution for securities etc.)"),
'Con. Notes - No Conversion'!C7718,
IF(
'Con. Notes - No Conversion'!B7718 = "",
#N/A,
'Con. Notes - No Conversion'!B7718)
)</f>
        <v>#N/A</v>
      </c>
    </row>
    <row r="7719" spans="1:7" x14ac:dyDescent="0.25">
      <c r="A7719" t="e">
        <f>IF(
OR(Shares!B7719 = "8. Transferee of restricted securities", Shares!B7719 = "9. Any person (substitution for securities etc.)"),
Shares!C7719,
IF(
Shares!B7719 = "",
#N/A,
Shares!B7719)
)</f>
        <v>#N/A</v>
      </c>
      <c r="B7719" t="e">
        <f>IF(
OR('Shares - LTR - Granted'!B7719 = "8. Transferee of restricted securities", 'Shares - LTR - Granted'!B7719 = "9. Any person (substitution for securities etc.)"),
'Shares - LTR - Granted'!C7719,
IF(
'Shares - LTR - Granted'!B7719 = "",
#N/A,
'Shares - LTR - Granted'!B7719)
)</f>
        <v>#N/A</v>
      </c>
      <c r="C7719" t="e">
        <f>IF(
OR('Performance Securities'!B7719 = "8. Transferee of restricted securities", 'Performance Securities'!B7719 = "9. Any person (substitution for securities etc.)"),
'Performance Securities'!C7719,
IF(
'Performance Securities'!B7719 = "",
#N/A,
'Performance Securities'!B7719)
)</f>
        <v>#N/A</v>
      </c>
      <c r="D7719" t="e">
        <f>IF(
OR('Options or Warrants'!B7719 = "8. Transferee of restricted securities", 'Options or Warrants'!B7719 = "9. Any person (substitution for securities etc.)"),
'Options or Warrants'!C7719,
IF(
'Options or Warrants'!B7719 = "",
#N/A,
'Options or Warrants'!B7719)
)</f>
        <v>#N/A</v>
      </c>
      <c r="E7719" t="e">
        <f>IF(
OR('Options - Free Attaching'!B7719 = "8. Transferee of restricted securities", 'Options - Free Attaching'!B7719 = "9. Any person (substitution for securities etc.)"),
'Options - Free Attaching'!C7719,
IF(
'Options - Free Attaching'!B7719 = "",
#N/A,
'Options - Free Attaching'!B7719)
)</f>
        <v>#N/A</v>
      </c>
      <c r="F7719" t="e">
        <f>IF(
OR('Con. Notes - Conversion'!B7719 = "8. Transferee of restricted securities", 'Con. Notes - Conversion'!B7719 = "9. Any person (substitution for securities etc.)"),
'Con. Notes - Conversion'!C7719,
IF(
'Con. Notes - Conversion'!B7719 = "",
#N/A,
'Con. Notes - Conversion'!B7719)
)</f>
        <v>#N/A</v>
      </c>
      <c r="G7719" t="e">
        <f>IF(
OR('Con. Notes - No Conversion'!B7719 = "8. Transferee of restricted securities", 'Con. Notes - No Conversion'!B7719 = "9. Any person (substitution for securities etc.)"),
'Con. Notes - No Conversion'!C7719,
IF(
'Con. Notes - No Conversion'!B7719 = "",
#N/A,
'Con. Notes - No Conversion'!B7719)
)</f>
        <v>#N/A</v>
      </c>
    </row>
    <row r="7720" spans="1:7" x14ac:dyDescent="0.25">
      <c r="A7720" t="e">
        <f>IF(
OR(Shares!B7720 = "8. Transferee of restricted securities", Shares!B7720 = "9. Any person (substitution for securities etc.)"),
Shares!C7720,
IF(
Shares!B7720 = "",
#N/A,
Shares!B7720)
)</f>
        <v>#N/A</v>
      </c>
      <c r="B7720" t="e">
        <f>IF(
OR('Shares - LTR - Granted'!B7720 = "8. Transferee of restricted securities", 'Shares - LTR - Granted'!B7720 = "9. Any person (substitution for securities etc.)"),
'Shares - LTR - Granted'!C7720,
IF(
'Shares - LTR - Granted'!B7720 = "",
#N/A,
'Shares - LTR - Granted'!B7720)
)</f>
        <v>#N/A</v>
      </c>
      <c r="C7720" t="e">
        <f>IF(
OR('Performance Securities'!B7720 = "8. Transferee of restricted securities", 'Performance Securities'!B7720 = "9. Any person (substitution for securities etc.)"),
'Performance Securities'!C7720,
IF(
'Performance Securities'!B7720 = "",
#N/A,
'Performance Securities'!B7720)
)</f>
        <v>#N/A</v>
      </c>
      <c r="D7720" t="e">
        <f>IF(
OR('Options or Warrants'!B7720 = "8. Transferee of restricted securities", 'Options or Warrants'!B7720 = "9. Any person (substitution for securities etc.)"),
'Options or Warrants'!C7720,
IF(
'Options or Warrants'!B7720 = "",
#N/A,
'Options or Warrants'!B7720)
)</f>
        <v>#N/A</v>
      </c>
      <c r="E7720" t="e">
        <f>IF(
OR('Options - Free Attaching'!B7720 = "8. Transferee of restricted securities", 'Options - Free Attaching'!B7720 = "9. Any person (substitution for securities etc.)"),
'Options - Free Attaching'!C7720,
IF(
'Options - Free Attaching'!B7720 = "",
#N/A,
'Options - Free Attaching'!B7720)
)</f>
        <v>#N/A</v>
      </c>
      <c r="F7720" t="e">
        <f>IF(
OR('Con. Notes - Conversion'!B7720 = "8. Transferee of restricted securities", 'Con. Notes - Conversion'!B7720 = "9. Any person (substitution for securities etc.)"),
'Con. Notes - Conversion'!C7720,
IF(
'Con. Notes - Conversion'!B7720 = "",
#N/A,
'Con. Notes - Conversion'!B7720)
)</f>
        <v>#N/A</v>
      </c>
      <c r="G7720" t="e">
        <f>IF(
OR('Con. Notes - No Conversion'!B7720 = "8. Transferee of restricted securities", 'Con. Notes - No Conversion'!B7720 = "9. Any person (substitution for securities etc.)"),
'Con. Notes - No Conversion'!C7720,
IF(
'Con. Notes - No Conversion'!B7720 = "",
#N/A,
'Con. Notes - No Conversion'!B7720)
)</f>
        <v>#N/A</v>
      </c>
    </row>
    <row r="7721" spans="1:7" x14ac:dyDescent="0.25">
      <c r="A7721" t="e">
        <f>IF(
OR(Shares!B7721 = "8. Transferee of restricted securities", Shares!B7721 = "9. Any person (substitution for securities etc.)"),
Shares!C7721,
IF(
Shares!B7721 = "",
#N/A,
Shares!B7721)
)</f>
        <v>#N/A</v>
      </c>
      <c r="B7721" t="e">
        <f>IF(
OR('Shares - LTR - Granted'!B7721 = "8. Transferee of restricted securities", 'Shares - LTR - Granted'!B7721 = "9. Any person (substitution for securities etc.)"),
'Shares - LTR - Granted'!C7721,
IF(
'Shares - LTR - Granted'!B7721 = "",
#N/A,
'Shares - LTR - Granted'!B7721)
)</f>
        <v>#N/A</v>
      </c>
      <c r="C7721" t="e">
        <f>IF(
OR('Performance Securities'!B7721 = "8. Transferee of restricted securities", 'Performance Securities'!B7721 = "9. Any person (substitution for securities etc.)"),
'Performance Securities'!C7721,
IF(
'Performance Securities'!B7721 = "",
#N/A,
'Performance Securities'!B7721)
)</f>
        <v>#N/A</v>
      </c>
      <c r="D7721" t="e">
        <f>IF(
OR('Options or Warrants'!B7721 = "8. Transferee of restricted securities", 'Options or Warrants'!B7721 = "9. Any person (substitution for securities etc.)"),
'Options or Warrants'!C7721,
IF(
'Options or Warrants'!B7721 = "",
#N/A,
'Options or Warrants'!B7721)
)</f>
        <v>#N/A</v>
      </c>
      <c r="E7721" t="e">
        <f>IF(
OR('Options - Free Attaching'!B7721 = "8. Transferee of restricted securities", 'Options - Free Attaching'!B7721 = "9. Any person (substitution for securities etc.)"),
'Options - Free Attaching'!C7721,
IF(
'Options - Free Attaching'!B7721 = "",
#N/A,
'Options - Free Attaching'!B7721)
)</f>
        <v>#N/A</v>
      </c>
      <c r="F7721" t="e">
        <f>IF(
OR('Con. Notes - Conversion'!B7721 = "8. Transferee of restricted securities", 'Con. Notes - Conversion'!B7721 = "9. Any person (substitution for securities etc.)"),
'Con. Notes - Conversion'!C7721,
IF(
'Con. Notes - Conversion'!B7721 = "",
#N/A,
'Con. Notes - Conversion'!B7721)
)</f>
        <v>#N/A</v>
      </c>
      <c r="G7721" t="e">
        <f>IF(
OR('Con. Notes - No Conversion'!B7721 = "8. Transferee of restricted securities", 'Con. Notes - No Conversion'!B7721 = "9. Any person (substitution for securities etc.)"),
'Con. Notes - No Conversion'!C7721,
IF(
'Con. Notes - No Conversion'!B7721 = "",
#N/A,
'Con. Notes - No Conversion'!B7721)
)</f>
        <v>#N/A</v>
      </c>
    </row>
    <row r="7722" spans="1:7" x14ac:dyDescent="0.25">
      <c r="A7722" t="e">
        <f>IF(
OR(Shares!B7722 = "8. Transferee of restricted securities", Shares!B7722 = "9. Any person (substitution for securities etc.)"),
Shares!C7722,
IF(
Shares!B7722 = "",
#N/A,
Shares!B7722)
)</f>
        <v>#N/A</v>
      </c>
      <c r="B7722" t="e">
        <f>IF(
OR('Shares - LTR - Granted'!B7722 = "8. Transferee of restricted securities", 'Shares - LTR - Granted'!B7722 = "9. Any person (substitution for securities etc.)"),
'Shares - LTR - Granted'!C7722,
IF(
'Shares - LTR - Granted'!B7722 = "",
#N/A,
'Shares - LTR - Granted'!B7722)
)</f>
        <v>#N/A</v>
      </c>
      <c r="C7722" t="e">
        <f>IF(
OR('Performance Securities'!B7722 = "8. Transferee of restricted securities", 'Performance Securities'!B7722 = "9. Any person (substitution for securities etc.)"),
'Performance Securities'!C7722,
IF(
'Performance Securities'!B7722 = "",
#N/A,
'Performance Securities'!B7722)
)</f>
        <v>#N/A</v>
      </c>
      <c r="D7722" t="e">
        <f>IF(
OR('Options or Warrants'!B7722 = "8. Transferee of restricted securities", 'Options or Warrants'!B7722 = "9. Any person (substitution for securities etc.)"),
'Options or Warrants'!C7722,
IF(
'Options or Warrants'!B7722 = "",
#N/A,
'Options or Warrants'!B7722)
)</f>
        <v>#N/A</v>
      </c>
      <c r="E7722" t="e">
        <f>IF(
OR('Options - Free Attaching'!B7722 = "8. Transferee of restricted securities", 'Options - Free Attaching'!B7722 = "9. Any person (substitution for securities etc.)"),
'Options - Free Attaching'!C7722,
IF(
'Options - Free Attaching'!B7722 = "",
#N/A,
'Options - Free Attaching'!B7722)
)</f>
        <v>#N/A</v>
      </c>
      <c r="F7722" t="e">
        <f>IF(
OR('Con. Notes - Conversion'!B7722 = "8. Transferee of restricted securities", 'Con. Notes - Conversion'!B7722 = "9. Any person (substitution for securities etc.)"),
'Con. Notes - Conversion'!C7722,
IF(
'Con. Notes - Conversion'!B7722 = "",
#N/A,
'Con. Notes - Conversion'!B7722)
)</f>
        <v>#N/A</v>
      </c>
      <c r="G7722" t="e">
        <f>IF(
OR('Con. Notes - No Conversion'!B7722 = "8. Transferee of restricted securities", 'Con. Notes - No Conversion'!B7722 = "9. Any person (substitution for securities etc.)"),
'Con. Notes - No Conversion'!C7722,
IF(
'Con. Notes - No Conversion'!B7722 = "",
#N/A,
'Con. Notes - No Conversion'!B7722)
)</f>
        <v>#N/A</v>
      </c>
    </row>
    <row r="7723" spans="1:7" x14ac:dyDescent="0.25">
      <c r="A7723" t="e">
        <f>IF(
OR(Shares!B7723 = "8. Transferee of restricted securities", Shares!B7723 = "9. Any person (substitution for securities etc.)"),
Shares!C7723,
IF(
Shares!B7723 = "",
#N/A,
Shares!B7723)
)</f>
        <v>#N/A</v>
      </c>
      <c r="B7723" t="e">
        <f>IF(
OR('Shares - LTR - Granted'!B7723 = "8. Transferee of restricted securities", 'Shares - LTR - Granted'!B7723 = "9. Any person (substitution for securities etc.)"),
'Shares - LTR - Granted'!C7723,
IF(
'Shares - LTR - Granted'!B7723 = "",
#N/A,
'Shares - LTR - Granted'!B7723)
)</f>
        <v>#N/A</v>
      </c>
      <c r="C7723" t="e">
        <f>IF(
OR('Performance Securities'!B7723 = "8. Transferee of restricted securities", 'Performance Securities'!B7723 = "9. Any person (substitution for securities etc.)"),
'Performance Securities'!C7723,
IF(
'Performance Securities'!B7723 = "",
#N/A,
'Performance Securities'!B7723)
)</f>
        <v>#N/A</v>
      </c>
      <c r="D7723" t="e">
        <f>IF(
OR('Options or Warrants'!B7723 = "8. Transferee of restricted securities", 'Options or Warrants'!B7723 = "9. Any person (substitution for securities etc.)"),
'Options or Warrants'!C7723,
IF(
'Options or Warrants'!B7723 = "",
#N/A,
'Options or Warrants'!B7723)
)</f>
        <v>#N/A</v>
      </c>
      <c r="E7723" t="e">
        <f>IF(
OR('Options - Free Attaching'!B7723 = "8. Transferee of restricted securities", 'Options - Free Attaching'!B7723 = "9. Any person (substitution for securities etc.)"),
'Options - Free Attaching'!C7723,
IF(
'Options - Free Attaching'!B7723 = "",
#N/A,
'Options - Free Attaching'!B7723)
)</f>
        <v>#N/A</v>
      </c>
      <c r="F7723" t="e">
        <f>IF(
OR('Con. Notes - Conversion'!B7723 = "8. Transferee of restricted securities", 'Con. Notes - Conversion'!B7723 = "9. Any person (substitution for securities etc.)"),
'Con. Notes - Conversion'!C7723,
IF(
'Con. Notes - Conversion'!B7723 = "",
#N/A,
'Con. Notes - Conversion'!B7723)
)</f>
        <v>#N/A</v>
      </c>
      <c r="G7723" t="e">
        <f>IF(
OR('Con. Notes - No Conversion'!B7723 = "8. Transferee of restricted securities", 'Con. Notes - No Conversion'!B7723 = "9. Any person (substitution for securities etc.)"),
'Con. Notes - No Conversion'!C7723,
IF(
'Con. Notes - No Conversion'!B7723 = "",
#N/A,
'Con. Notes - No Conversion'!B7723)
)</f>
        <v>#N/A</v>
      </c>
    </row>
    <row r="7724" spans="1:7" x14ac:dyDescent="0.25">
      <c r="A7724" t="e">
        <f>IF(
OR(Shares!B7724 = "8. Transferee of restricted securities", Shares!B7724 = "9. Any person (substitution for securities etc.)"),
Shares!C7724,
IF(
Shares!B7724 = "",
#N/A,
Shares!B7724)
)</f>
        <v>#N/A</v>
      </c>
      <c r="B7724" t="e">
        <f>IF(
OR('Shares - LTR - Granted'!B7724 = "8. Transferee of restricted securities", 'Shares - LTR - Granted'!B7724 = "9. Any person (substitution for securities etc.)"),
'Shares - LTR - Granted'!C7724,
IF(
'Shares - LTR - Granted'!B7724 = "",
#N/A,
'Shares - LTR - Granted'!B7724)
)</f>
        <v>#N/A</v>
      </c>
      <c r="C7724" t="e">
        <f>IF(
OR('Performance Securities'!B7724 = "8. Transferee of restricted securities", 'Performance Securities'!B7724 = "9. Any person (substitution for securities etc.)"),
'Performance Securities'!C7724,
IF(
'Performance Securities'!B7724 = "",
#N/A,
'Performance Securities'!B7724)
)</f>
        <v>#N/A</v>
      </c>
      <c r="D7724" t="e">
        <f>IF(
OR('Options or Warrants'!B7724 = "8. Transferee of restricted securities", 'Options or Warrants'!B7724 = "9. Any person (substitution for securities etc.)"),
'Options or Warrants'!C7724,
IF(
'Options or Warrants'!B7724 = "",
#N/A,
'Options or Warrants'!B7724)
)</f>
        <v>#N/A</v>
      </c>
      <c r="E7724" t="e">
        <f>IF(
OR('Options - Free Attaching'!B7724 = "8. Transferee of restricted securities", 'Options - Free Attaching'!B7724 = "9. Any person (substitution for securities etc.)"),
'Options - Free Attaching'!C7724,
IF(
'Options - Free Attaching'!B7724 = "",
#N/A,
'Options - Free Attaching'!B7724)
)</f>
        <v>#N/A</v>
      </c>
      <c r="F7724" t="e">
        <f>IF(
OR('Con. Notes - Conversion'!B7724 = "8. Transferee of restricted securities", 'Con. Notes - Conversion'!B7724 = "9. Any person (substitution for securities etc.)"),
'Con. Notes - Conversion'!C7724,
IF(
'Con. Notes - Conversion'!B7724 = "",
#N/A,
'Con. Notes - Conversion'!B7724)
)</f>
        <v>#N/A</v>
      </c>
      <c r="G7724" t="e">
        <f>IF(
OR('Con. Notes - No Conversion'!B7724 = "8. Transferee of restricted securities", 'Con. Notes - No Conversion'!B7724 = "9. Any person (substitution for securities etc.)"),
'Con. Notes - No Conversion'!C7724,
IF(
'Con. Notes - No Conversion'!B7724 = "",
#N/A,
'Con. Notes - No Conversion'!B7724)
)</f>
        <v>#N/A</v>
      </c>
    </row>
    <row r="7725" spans="1:7" x14ac:dyDescent="0.25">
      <c r="A7725" t="e">
        <f>IF(
OR(Shares!B7725 = "8. Transferee of restricted securities", Shares!B7725 = "9. Any person (substitution for securities etc.)"),
Shares!C7725,
IF(
Shares!B7725 = "",
#N/A,
Shares!B7725)
)</f>
        <v>#N/A</v>
      </c>
      <c r="B7725" t="e">
        <f>IF(
OR('Shares - LTR - Granted'!B7725 = "8. Transferee of restricted securities", 'Shares - LTR - Granted'!B7725 = "9. Any person (substitution for securities etc.)"),
'Shares - LTR - Granted'!C7725,
IF(
'Shares - LTR - Granted'!B7725 = "",
#N/A,
'Shares - LTR - Granted'!B7725)
)</f>
        <v>#N/A</v>
      </c>
      <c r="C7725" t="e">
        <f>IF(
OR('Performance Securities'!B7725 = "8. Transferee of restricted securities", 'Performance Securities'!B7725 = "9. Any person (substitution for securities etc.)"),
'Performance Securities'!C7725,
IF(
'Performance Securities'!B7725 = "",
#N/A,
'Performance Securities'!B7725)
)</f>
        <v>#N/A</v>
      </c>
      <c r="D7725" t="e">
        <f>IF(
OR('Options or Warrants'!B7725 = "8. Transferee of restricted securities", 'Options or Warrants'!B7725 = "9. Any person (substitution for securities etc.)"),
'Options or Warrants'!C7725,
IF(
'Options or Warrants'!B7725 = "",
#N/A,
'Options or Warrants'!B7725)
)</f>
        <v>#N/A</v>
      </c>
      <c r="E7725" t="e">
        <f>IF(
OR('Options - Free Attaching'!B7725 = "8. Transferee of restricted securities", 'Options - Free Attaching'!B7725 = "9. Any person (substitution for securities etc.)"),
'Options - Free Attaching'!C7725,
IF(
'Options - Free Attaching'!B7725 = "",
#N/A,
'Options - Free Attaching'!B7725)
)</f>
        <v>#N/A</v>
      </c>
      <c r="F7725" t="e">
        <f>IF(
OR('Con. Notes - Conversion'!B7725 = "8. Transferee of restricted securities", 'Con. Notes - Conversion'!B7725 = "9. Any person (substitution for securities etc.)"),
'Con. Notes - Conversion'!C7725,
IF(
'Con. Notes - Conversion'!B7725 = "",
#N/A,
'Con. Notes - Conversion'!B7725)
)</f>
        <v>#N/A</v>
      </c>
      <c r="G7725" t="e">
        <f>IF(
OR('Con. Notes - No Conversion'!B7725 = "8. Transferee of restricted securities", 'Con. Notes - No Conversion'!B7725 = "9. Any person (substitution for securities etc.)"),
'Con. Notes - No Conversion'!C7725,
IF(
'Con. Notes - No Conversion'!B7725 = "",
#N/A,
'Con. Notes - No Conversion'!B7725)
)</f>
        <v>#N/A</v>
      </c>
    </row>
    <row r="7726" spans="1:7" x14ac:dyDescent="0.25">
      <c r="A7726" t="e">
        <f>IF(
OR(Shares!B7726 = "8. Transferee of restricted securities", Shares!B7726 = "9. Any person (substitution for securities etc.)"),
Shares!C7726,
IF(
Shares!B7726 = "",
#N/A,
Shares!B7726)
)</f>
        <v>#N/A</v>
      </c>
      <c r="B7726" t="e">
        <f>IF(
OR('Shares - LTR - Granted'!B7726 = "8. Transferee of restricted securities", 'Shares - LTR - Granted'!B7726 = "9. Any person (substitution for securities etc.)"),
'Shares - LTR - Granted'!C7726,
IF(
'Shares - LTR - Granted'!B7726 = "",
#N/A,
'Shares - LTR - Granted'!B7726)
)</f>
        <v>#N/A</v>
      </c>
      <c r="C7726" t="e">
        <f>IF(
OR('Performance Securities'!B7726 = "8. Transferee of restricted securities", 'Performance Securities'!B7726 = "9. Any person (substitution for securities etc.)"),
'Performance Securities'!C7726,
IF(
'Performance Securities'!B7726 = "",
#N/A,
'Performance Securities'!B7726)
)</f>
        <v>#N/A</v>
      </c>
      <c r="D7726" t="e">
        <f>IF(
OR('Options or Warrants'!B7726 = "8. Transferee of restricted securities", 'Options or Warrants'!B7726 = "9. Any person (substitution for securities etc.)"),
'Options or Warrants'!C7726,
IF(
'Options or Warrants'!B7726 = "",
#N/A,
'Options or Warrants'!B7726)
)</f>
        <v>#N/A</v>
      </c>
      <c r="E7726" t="e">
        <f>IF(
OR('Options - Free Attaching'!B7726 = "8. Transferee of restricted securities", 'Options - Free Attaching'!B7726 = "9. Any person (substitution for securities etc.)"),
'Options - Free Attaching'!C7726,
IF(
'Options - Free Attaching'!B7726 = "",
#N/A,
'Options - Free Attaching'!B7726)
)</f>
        <v>#N/A</v>
      </c>
      <c r="F7726" t="e">
        <f>IF(
OR('Con. Notes - Conversion'!B7726 = "8. Transferee of restricted securities", 'Con. Notes - Conversion'!B7726 = "9. Any person (substitution for securities etc.)"),
'Con. Notes - Conversion'!C7726,
IF(
'Con. Notes - Conversion'!B7726 = "",
#N/A,
'Con. Notes - Conversion'!B7726)
)</f>
        <v>#N/A</v>
      </c>
      <c r="G7726" t="e">
        <f>IF(
OR('Con. Notes - No Conversion'!B7726 = "8. Transferee of restricted securities", 'Con. Notes - No Conversion'!B7726 = "9. Any person (substitution for securities etc.)"),
'Con. Notes - No Conversion'!C7726,
IF(
'Con. Notes - No Conversion'!B7726 = "",
#N/A,
'Con. Notes - No Conversion'!B7726)
)</f>
        <v>#N/A</v>
      </c>
    </row>
    <row r="7727" spans="1:7" x14ac:dyDescent="0.25">
      <c r="A7727" t="e">
        <f>IF(
OR(Shares!B7727 = "8. Transferee of restricted securities", Shares!B7727 = "9. Any person (substitution for securities etc.)"),
Shares!C7727,
IF(
Shares!B7727 = "",
#N/A,
Shares!B7727)
)</f>
        <v>#N/A</v>
      </c>
      <c r="B7727" t="e">
        <f>IF(
OR('Shares - LTR - Granted'!B7727 = "8. Transferee of restricted securities", 'Shares - LTR - Granted'!B7727 = "9. Any person (substitution for securities etc.)"),
'Shares - LTR - Granted'!C7727,
IF(
'Shares - LTR - Granted'!B7727 = "",
#N/A,
'Shares - LTR - Granted'!B7727)
)</f>
        <v>#N/A</v>
      </c>
      <c r="C7727" t="e">
        <f>IF(
OR('Performance Securities'!B7727 = "8. Transferee of restricted securities", 'Performance Securities'!B7727 = "9. Any person (substitution for securities etc.)"),
'Performance Securities'!C7727,
IF(
'Performance Securities'!B7727 = "",
#N/A,
'Performance Securities'!B7727)
)</f>
        <v>#N/A</v>
      </c>
      <c r="D7727" t="e">
        <f>IF(
OR('Options or Warrants'!B7727 = "8. Transferee of restricted securities", 'Options or Warrants'!B7727 = "9. Any person (substitution for securities etc.)"),
'Options or Warrants'!C7727,
IF(
'Options or Warrants'!B7727 = "",
#N/A,
'Options or Warrants'!B7727)
)</f>
        <v>#N/A</v>
      </c>
      <c r="E7727" t="e">
        <f>IF(
OR('Options - Free Attaching'!B7727 = "8. Transferee of restricted securities", 'Options - Free Attaching'!B7727 = "9. Any person (substitution for securities etc.)"),
'Options - Free Attaching'!C7727,
IF(
'Options - Free Attaching'!B7727 = "",
#N/A,
'Options - Free Attaching'!B7727)
)</f>
        <v>#N/A</v>
      </c>
      <c r="F7727" t="e">
        <f>IF(
OR('Con. Notes - Conversion'!B7727 = "8. Transferee of restricted securities", 'Con. Notes - Conversion'!B7727 = "9. Any person (substitution for securities etc.)"),
'Con. Notes - Conversion'!C7727,
IF(
'Con. Notes - Conversion'!B7727 = "",
#N/A,
'Con. Notes - Conversion'!B7727)
)</f>
        <v>#N/A</v>
      </c>
      <c r="G7727" t="e">
        <f>IF(
OR('Con. Notes - No Conversion'!B7727 = "8. Transferee of restricted securities", 'Con. Notes - No Conversion'!B7727 = "9. Any person (substitution for securities etc.)"),
'Con. Notes - No Conversion'!C7727,
IF(
'Con. Notes - No Conversion'!B7727 = "",
#N/A,
'Con. Notes - No Conversion'!B7727)
)</f>
        <v>#N/A</v>
      </c>
    </row>
    <row r="7728" spans="1:7" x14ac:dyDescent="0.25">
      <c r="A7728" t="e">
        <f>IF(
OR(Shares!B7728 = "8. Transferee of restricted securities", Shares!B7728 = "9. Any person (substitution for securities etc.)"),
Shares!C7728,
IF(
Shares!B7728 = "",
#N/A,
Shares!B7728)
)</f>
        <v>#N/A</v>
      </c>
      <c r="B7728" t="e">
        <f>IF(
OR('Shares - LTR - Granted'!B7728 = "8. Transferee of restricted securities", 'Shares - LTR - Granted'!B7728 = "9. Any person (substitution for securities etc.)"),
'Shares - LTR - Granted'!C7728,
IF(
'Shares - LTR - Granted'!B7728 = "",
#N/A,
'Shares - LTR - Granted'!B7728)
)</f>
        <v>#N/A</v>
      </c>
      <c r="C7728" t="e">
        <f>IF(
OR('Performance Securities'!B7728 = "8. Transferee of restricted securities", 'Performance Securities'!B7728 = "9. Any person (substitution for securities etc.)"),
'Performance Securities'!C7728,
IF(
'Performance Securities'!B7728 = "",
#N/A,
'Performance Securities'!B7728)
)</f>
        <v>#N/A</v>
      </c>
      <c r="D7728" t="e">
        <f>IF(
OR('Options or Warrants'!B7728 = "8. Transferee of restricted securities", 'Options or Warrants'!B7728 = "9. Any person (substitution for securities etc.)"),
'Options or Warrants'!C7728,
IF(
'Options or Warrants'!B7728 = "",
#N/A,
'Options or Warrants'!B7728)
)</f>
        <v>#N/A</v>
      </c>
      <c r="E7728" t="e">
        <f>IF(
OR('Options - Free Attaching'!B7728 = "8. Transferee of restricted securities", 'Options - Free Attaching'!B7728 = "9. Any person (substitution for securities etc.)"),
'Options - Free Attaching'!C7728,
IF(
'Options - Free Attaching'!B7728 = "",
#N/A,
'Options - Free Attaching'!B7728)
)</f>
        <v>#N/A</v>
      </c>
      <c r="F7728" t="e">
        <f>IF(
OR('Con. Notes - Conversion'!B7728 = "8. Transferee of restricted securities", 'Con. Notes - Conversion'!B7728 = "9. Any person (substitution for securities etc.)"),
'Con. Notes - Conversion'!C7728,
IF(
'Con. Notes - Conversion'!B7728 = "",
#N/A,
'Con. Notes - Conversion'!B7728)
)</f>
        <v>#N/A</v>
      </c>
      <c r="G7728" t="e">
        <f>IF(
OR('Con. Notes - No Conversion'!B7728 = "8. Transferee of restricted securities", 'Con. Notes - No Conversion'!B7728 = "9. Any person (substitution for securities etc.)"),
'Con. Notes - No Conversion'!C7728,
IF(
'Con. Notes - No Conversion'!B7728 = "",
#N/A,
'Con. Notes - No Conversion'!B7728)
)</f>
        <v>#N/A</v>
      </c>
    </row>
    <row r="7729" spans="1:7" x14ac:dyDescent="0.25">
      <c r="A7729" t="e">
        <f>IF(
OR(Shares!B7729 = "8. Transferee of restricted securities", Shares!B7729 = "9. Any person (substitution for securities etc.)"),
Shares!C7729,
IF(
Shares!B7729 = "",
#N/A,
Shares!B7729)
)</f>
        <v>#N/A</v>
      </c>
      <c r="B7729" t="e">
        <f>IF(
OR('Shares - LTR - Granted'!B7729 = "8. Transferee of restricted securities", 'Shares - LTR - Granted'!B7729 = "9. Any person (substitution for securities etc.)"),
'Shares - LTR - Granted'!C7729,
IF(
'Shares - LTR - Granted'!B7729 = "",
#N/A,
'Shares - LTR - Granted'!B7729)
)</f>
        <v>#N/A</v>
      </c>
      <c r="C7729" t="e">
        <f>IF(
OR('Performance Securities'!B7729 = "8. Transferee of restricted securities", 'Performance Securities'!B7729 = "9. Any person (substitution for securities etc.)"),
'Performance Securities'!C7729,
IF(
'Performance Securities'!B7729 = "",
#N/A,
'Performance Securities'!B7729)
)</f>
        <v>#N/A</v>
      </c>
      <c r="D7729" t="e">
        <f>IF(
OR('Options or Warrants'!B7729 = "8. Transferee of restricted securities", 'Options or Warrants'!B7729 = "9. Any person (substitution for securities etc.)"),
'Options or Warrants'!C7729,
IF(
'Options or Warrants'!B7729 = "",
#N/A,
'Options or Warrants'!B7729)
)</f>
        <v>#N/A</v>
      </c>
      <c r="E7729" t="e">
        <f>IF(
OR('Options - Free Attaching'!B7729 = "8. Transferee of restricted securities", 'Options - Free Attaching'!B7729 = "9. Any person (substitution for securities etc.)"),
'Options - Free Attaching'!C7729,
IF(
'Options - Free Attaching'!B7729 = "",
#N/A,
'Options - Free Attaching'!B7729)
)</f>
        <v>#N/A</v>
      </c>
      <c r="F7729" t="e">
        <f>IF(
OR('Con. Notes - Conversion'!B7729 = "8. Transferee of restricted securities", 'Con. Notes - Conversion'!B7729 = "9. Any person (substitution for securities etc.)"),
'Con. Notes - Conversion'!C7729,
IF(
'Con. Notes - Conversion'!B7729 = "",
#N/A,
'Con. Notes - Conversion'!B7729)
)</f>
        <v>#N/A</v>
      </c>
      <c r="G7729" t="e">
        <f>IF(
OR('Con. Notes - No Conversion'!B7729 = "8. Transferee of restricted securities", 'Con. Notes - No Conversion'!B7729 = "9. Any person (substitution for securities etc.)"),
'Con. Notes - No Conversion'!C7729,
IF(
'Con. Notes - No Conversion'!B7729 = "",
#N/A,
'Con. Notes - No Conversion'!B7729)
)</f>
        <v>#N/A</v>
      </c>
    </row>
    <row r="7730" spans="1:7" x14ac:dyDescent="0.25">
      <c r="A7730" t="e">
        <f>IF(
OR(Shares!B7730 = "8. Transferee of restricted securities", Shares!B7730 = "9. Any person (substitution for securities etc.)"),
Shares!C7730,
IF(
Shares!B7730 = "",
#N/A,
Shares!B7730)
)</f>
        <v>#N/A</v>
      </c>
      <c r="B7730" t="e">
        <f>IF(
OR('Shares - LTR - Granted'!B7730 = "8. Transferee of restricted securities", 'Shares - LTR - Granted'!B7730 = "9. Any person (substitution for securities etc.)"),
'Shares - LTR - Granted'!C7730,
IF(
'Shares - LTR - Granted'!B7730 = "",
#N/A,
'Shares - LTR - Granted'!B7730)
)</f>
        <v>#N/A</v>
      </c>
      <c r="C7730" t="e">
        <f>IF(
OR('Performance Securities'!B7730 = "8. Transferee of restricted securities", 'Performance Securities'!B7730 = "9. Any person (substitution for securities etc.)"),
'Performance Securities'!C7730,
IF(
'Performance Securities'!B7730 = "",
#N/A,
'Performance Securities'!B7730)
)</f>
        <v>#N/A</v>
      </c>
      <c r="D7730" t="e">
        <f>IF(
OR('Options or Warrants'!B7730 = "8. Transferee of restricted securities", 'Options or Warrants'!B7730 = "9. Any person (substitution for securities etc.)"),
'Options or Warrants'!C7730,
IF(
'Options or Warrants'!B7730 = "",
#N/A,
'Options or Warrants'!B7730)
)</f>
        <v>#N/A</v>
      </c>
      <c r="E7730" t="e">
        <f>IF(
OR('Options - Free Attaching'!B7730 = "8. Transferee of restricted securities", 'Options - Free Attaching'!B7730 = "9. Any person (substitution for securities etc.)"),
'Options - Free Attaching'!C7730,
IF(
'Options - Free Attaching'!B7730 = "",
#N/A,
'Options - Free Attaching'!B7730)
)</f>
        <v>#N/A</v>
      </c>
      <c r="F7730" t="e">
        <f>IF(
OR('Con. Notes - Conversion'!B7730 = "8. Transferee of restricted securities", 'Con. Notes - Conversion'!B7730 = "9. Any person (substitution for securities etc.)"),
'Con. Notes - Conversion'!C7730,
IF(
'Con. Notes - Conversion'!B7730 = "",
#N/A,
'Con. Notes - Conversion'!B7730)
)</f>
        <v>#N/A</v>
      </c>
      <c r="G7730" t="e">
        <f>IF(
OR('Con. Notes - No Conversion'!B7730 = "8. Transferee of restricted securities", 'Con. Notes - No Conversion'!B7730 = "9. Any person (substitution for securities etc.)"),
'Con. Notes - No Conversion'!C7730,
IF(
'Con. Notes - No Conversion'!B7730 = "",
#N/A,
'Con. Notes - No Conversion'!B7730)
)</f>
        <v>#N/A</v>
      </c>
    </row>
    <row r="7731" spans="1:7" x14ac:dyDescent="0.25">
      <c r="A7731" t="e">
        <f>IF(
OR(Shares!B7731 = "8. Transferee of restricted securities", Shares!B7731 = "9. Any person (substitution for securities etc.)"),
Shares!C7731,
IF(
Shares!B7731 = "",
#N/A,
Shares!B7731)
)</f>
        <v>#N/A</v>
      </c>
      <c r="B7731" t="e">
        <f>IF(
OR('Shares - LTR - Granted'!B7731 = "8. Transferee of restricted securities", 'Shares - LTR - Granted'!B7731 = "9. Any person (substitution for securities etc.)"),
'Shares - LTR - Granted'!C7731,
IF(
'Shares - LTR - Granted'!B7731 = "",
#N/A,
'Shares - LTR - Granted'!B7731)
)</f>
        <v>#N/A</v>
      </c>
      <c r="C7731" t="e">
        <f>IF(
OR('Performance Securities'!B7731 = "8. Transferee of restricted securities", 'Performance Securities'!B7731 = "9. Any person (substitution for securities etc.)"),
'Performance Securities'!C7731,
IF(
'Performance Securities'!B7731 = "",
#N/A,
'Performance Securities'!B7731)
)</f>
        <v>#N/A</v>
      </c>
      <c r="D7731" t="e">
        <f>IF(
OR('Options or Warrants'!B7731 = "8. Transferee of restricted securities", 'Options or Warrants'!B7731 = "9. Any person (substitution for securities etc.)"),
'Options or Warrants'!C7731,
IF(
'Options or Warrants'!B7731 = "",
#N/A,
'Options or Warrants'!B7731)
)</f>
        <v>#N/A</v>
      </c>
      <c r="E7731" t="e">
        <f>IF(
OR('Options - Free Attaching'!B7731 = "8. Transferee of restricted securities", 'Options - Free Attaching'!B7731 = "9. Any person (substitution for securities etc.)"),
'Options - Free Attaching'!C7731,
IF(
'Options - Free Attaching'!B7731 = "",
#N/A,
'Options - Free Attaching'!B7731)
)</f>
        <v>#N/A</v>
      </c>
      <c r="F7731" t="e">
        <f>IF(
OR('Con. Notes - Conversion'!B7731 = "8. Transferee of restricted securities", 'Con. Notes - Conversion'!B7731 = "9. Any person (substitution for securities etc.)"),
'Con. Notes - Conversion'!C7731,
IF(
'Con. Notes - Conversion'!B7731 = "",
#N/A,
'Con. Notes - Conversion'!B7731)
)</f>
        <v>#N/A</v>
      </c>
      <c r="G7731" t="e">
        <f>IF(
OR('Con. Notes - No Conversion'!B7731 = "8. Transferee of restricted securities", 'Con. Notes - No Conversion'!B7731 = "9. Any person (substitution for securities etc.)"),
'Con. Notes - No Conversion'!C7731,
IF(
'Con. Notes - No Conversion'!B7731 = "",
#N/A,
'Con. Notes - No Conversion'!B7731)
)</f>
        <v>#N/A</v>
      </c>
    </row>
    <row r="7732" spans="1:7" x14ac:dyDescent="0.25">
      <c r="A7732" t="e">
        <f>IF(
OR(Shares!B7732 = "8. Transferee of restricted securities", Shares!B7732 = "9. Any person (substitution for securities etc.)"),
Shares!C7732,
IF(
Shares!B7732 = "",
#N/A,
Shares!B7732)
)</f>
        <v>#N/A</v>
      </c>
      <c r="B7732" t="e">
        <f>IF(
OR('Shares - LTR - Granted'!B7732 = "8. Transferee of restricted securities", 'Shares - LTR - Granted'!B7732 = "9. Any person (substitution for securities etc.)"),
'Shares - LTR - Granted'!C7732,
IF(
'Shares - LTR - Granted'!B7732 = "",
#N/A,
'Shares - LTR - Granted'!B7732)
)</f>
        <v>#N/A</v>
      </c>
      <c r="C7732" t="e">
        <f>IF(
OR('Performance Securities'!B7732 = "8. Transferee of restricted securities", 'Performance Securities'!B7732 = "9. Any person (substitution for securities etc.)"),
'Performance Securities'!C7732,
IF(
'Performance Securities'!B7732 = "",
#N/A,
'Performance Securities'!B7732)
)</f>
        <v>#N/A</v>
      </c>
      <c r="D7732" t="e">
        <f>IF(
OR('Options or Warrants'!B7732 = "8. Transferee of restricted securities", 'Options or Warrants'!B7732 = "9. Any person (substitution for securities etc.)"),
'Options or Warrants'!C7732,
IF(
'Options or Warrants'!B7732 = "",
#N/A,
'Options or Warrants'!B7732)
)</f>
        <v>#N/A</v>
      </c>
      <c r="E7732" t="e">
        <f>IF(
OR('Options - Free Attaching'!B7732 = "8. Transferee of restricted securities", 'Options - Free Attaching'!B7732 = "9. Any person (substitution for securities etc.)"),
'Options - Free Attaching'!C7732,
IF(
'Options - Free Attaching'!B7732 = "",
#N/A,
'Options - Free Attaching'!B7732)
)</f>
        <v>#N/A</v>
      </c>
      <c r="F7732" t="e">
        <f>IF(
OR('Con. Notes - Conversion'!B7732 = "8. Transferee of restricted securities", 'Con. Notes - Conversion'!B7732 = "9. Any person (substitution for securities etc.)"),
'Con. Notes - Conversion'!C7732,
IF(
'Con. Notes - Conversion'!B7732 = "",
#N/A,
'Con. Notes - Conversion'!B7732)
)</f>
        <v>#N/A</v>
      </c>
      <c r="G7732" t="e">
        <f>IF(
OR('Con. Notes - No Conversion'!B7732 = "8. Transferee of restricted securities", 'Con. Notes - No Conversion'!B7732 = "9. Any person (substitution for securities etc.)"),
'Con. Notes - No Conversion'!C7732,
IF(
'Con. Notes - No Conversion'!B7732 = "",
#N/A,
'Con. Notes - No Conversion'!B7732)
)</f>
        <v>#N/A</v>
      </c>
    </row>
    <row r="7733" spans="1:7" x14ac:dyDescent="0.25">
      <c r="A7733" t="e">
        <f>IF(
OR(Shares!B7733 = "8. Transferee of restricted securities", Shares!B7733 = "9. Any person (substitution for securities etc.)"),
Shares!C7733,
IF(
Shares!B7733 = "",
#N/A,
Shares!B7733)
)</f>
        <v>#N/A</v>
      </c>
      <c r="B7733" t="e">
        <f>IF(
OR('Shares - LTR - Granted'!B7733 = "8. Transferee of restricted securities", 'Shares - LTR - Granted'!B7733 = "9. Any person (substitution for securities etc.)"),
'Shares - LTR - Granted'!C7733,
IF(
'Shares - LTR - Granted'!B7733 = "",
#N/A,
'Shares - LTR - Granted'!B7733)
)</f>
        <v>#N/A</v>
      </c>
      <c r="C7733" t="e">
        <f>IF(
OR('Performance Securities'!B7733 = "8. Transferee of restricted securities", 'Performance Securities'!B7733 = "9. Any person (substitution for securities etc.)"),
'Performance Securities'!C7733,
IF(
'Performance Securities'!B7733 = "",
#N/A,
'Performance Securities'!B7733)
)</f>
        <v>#N/A</v>
      </c>
      <c r="D7733" t="e">
        <f>IF(
OR('Options or Warrants'!B7733 = "8. Transferee of restricted securities", 'Options or Warrants'!B7733 = "9. Any person (substitution for securities etc.)"),
'Options or Warrants'!C7733,
IF(
'Options or Warrants'!B7733 = "",
#N/A,
'Options or Warrants'!B7733)
)</f>
        <v>#N/A</v>
      </c>
      <c r="E7733" t="e">
        <f>IF(
OR('Options - Free Attaching'!B7733 = "8. Transferee of restricted securities", 'Options - Free Attaching'!B7733 = "9. Any person (substitution for securities etc.)"),
'Options - Free Attaching'!C7733,
IF(
'Options - Free Attaching'!B7733 = "",
#N/A,
'Options - Free Attaching'!B7733)
)</f>
        <v>#N/A</v>
      </c>
      <c r="F7733" t="e">
        <f>IF(
OR('Con. Notes - Conversion'!B7733 = "8. Transferee of restricted securities", 'Con. Notes - Conversion'!B7733 = "9. Any person (substitution for securities etc.)"),
'Con. Notes - Conversion'!C7733,
IF(
'Con. Notes - Conversion'!B7733 = "",
#N/A,
'Con. Notes - Conversion'!B7733)
)</f>
        <v>#N/A</v>
      </c>
      <c r="G7733" t="e">
        <f>IF(
OR('Con. Notes - No Conversion'!B7733 = "8. Transferee of restricted securities", 'Con. Notes - No Conversion'!B7733 = "9. Any person (substitution for securities etc.)"),
'Con. Notes - No Conversion'!C7733,
IF(
'Con. Notes - No Conversion'!B7733 = "",
#N/A,
'Con. Notes - No Conversion'!B7733)
)</f>
        <v>#N/A</v>
      </c>
    </row>
    <row r="7734" spans="1:7" x14ac:dyDescent="0.25">
      <c r="A7734" t="e">
        <f>IF(
OR(Shares!B7734 = "8. Transferee of restricted securities", Shares!B7734 = "9. Any person (substitution for securities etc.)"),
Shares!C7734,
IF(
Shares!B7734 = "",
#N/A,
Shares!B7734)
)</f>
        <v>#N/A</v>
      </c>
      <c r="B7734" t="e">
        <f>IF(
OR('Shares - LTR - Granted'!B7734 = "8. Transferee of restricted securities", 'Shares - LTR - Granted'!B7734 = "9. Any person (substitution for securities etc.)"),
'Shares - LTR - Granted'!C7734,
IF(
'Shares - LTR - Granted'!B7734 = "",
#N/A,
'Shares - LTR - Granted'!B7734)
)</f>
        <v>#N/A</v>
      </c>
      <c r="C7734" t="e">
        <f>IF(
OR('Performance Securities'!B7734 = "8. Transferee of restricted securities", 'Performance Securities'!B7734 = "9. Any person (substitution for securities etc.)"),
'Performance Securities'!C7734,
IF(
'Performance Securities'!B7734 = "",
#N/A,
'Performance Securities'!B7734)
)</f>
        <v>#N/A</v>
      </c>
      <c r="D7734" t="e">
        <f>IF(
OR('Options or Warrants'!B7734 = "8. Transferee of restricted securities", 'Options or Warrants'!B7734 = "9. Any person (substitution for securities etc.)"),
'Options or Warrants'!C7734,
IF(
'Options or Warrants'!B7734 = "",
#N/A,
'Options or Warrants'!B7734)
)</f>
        <v>#N/A</v>
      </c>
      <c r="E7734" t="e">
        <f>IF(
OR('Options - Free Attaching'!B7734 = "8. Transferee of restricted securities", 'Options - Free Attaching'!B7734 = "9. Any person (substitution for securities etc.)"),
'Options - Free Attaching'!C7734,
IF(
'Options - Free Attaching'!B7734 = "",
#N/A,
'Options - Free Attaching'!B7734)
)</f>
        <v>#N/A</v>
      </c>
      <c r="F7734" t="e">
        <f>IF(
OR('Con. Notes - Conversion'!B7734 = "8. Transferee of restricted securities", 'Con. Notes - Conversion'!B7734 = "9. Any person (substitution for securities etc.)"),
'Con. Notes - Conversion'!C7734,
IF(
'Con. Notes - Conversion'!B7734 = "",
#N/A,
'Con. Notes - Conversion'!B7734)
)</f>
        <v>#N/A</v>
      </c>
      <c r="G7734" t="e">
        <f>IF(
OR('Con. Notes - No Conversion'!B7734 = "8. Transferee of restricted securities", 'Con. Notes - No Conversion'!B7734 = "9. Any person (substitution for securities etc.)"),
'Con. Notes - No Conversion'!C7734,
IF(
'Con. Notes - No Conversion'!B7734 = "",
#N/A,
'Con. Notes - No Conversion'!B7734)
)</f>
        <v>#N/A</v>
      </c>
    </row>
    <row r="7735" spans="1:7" x14ac:dyDescent="0.25">
      <c r="A7735" t="e">
        <f>IF(
OR(Shares!B7735 = "8. Transferee of restricted securities", Shares!B7735 = "9. Any person (substitution for securities etc.)"),
Shares!C7735,
IF(
Shares!B7735 = "",
#N/A,
Shares!B7735)
)</f>
        <v>#N/A</v>
      </c>
      <c r="B7735" t="e">
        <f>IF(
OR('Shares - LTR - Granted'!B7735 = "8. Transferee of restricted securities", 'Shares - LTR - Granted'!B7735 = "9. Any person (substitution for securities etc.)"),
'Shares - LTR - Granted'!C7735,
IF(
'Shares - LTR - Granted'!B7735 = "",
#N/A,
'Shares - LTR - Granted'!B7735)
)</f>
        <v>#N/A</v>
      </c>
      <c r="C7735" t="e">
        <f>IF(
OR('Performance Securities'!B7735 = "8. Transferee of restricted securities", 'Performance Securities'!B7735 = "9. Any person (substitution for securities etc.)"),
'Performance Securities'!C7735,
IF(
'Performance Securities'!B7735 = "",
#N/A,
'Performance Securities'!B7735)
)</f>
        <v>#N/A</v>
      </c>
      <c r="D7735" t="e">
        <f>IF(
OR('Options or Warrants'!B7735 = "8. Transferee of restricted securities", 'Options or Warrants'!B7735 = "9. Any person (substitution for securities etc.)"),
'Options or Warrants'!C7735,
IF(
'Options or Warrants'!B7735 = "",
#N/A,
'Options or Warrants'!B7735)
)</f>
        <v>#N/A</v>
      </c>
      <c r="E7735" t="e">
        <f>IF(
OR('Options - Free Attaching'!B7735 = "8. Transferee of restricted securities", 'Options - Free Attaching'!B7735 = "9. Any person (substitution for securities etc.)"),
'Options - Free Attaching'!C7735,
IF(
'Options - Free Attaching'!B7735 = "",
#N/A,
'Options - Free Attaching'!B7735)
)</f>
        <v>#N/A</v>
      </c>
      <c r="F7735" t="e">
        <f>IF(
OR('Con. Notes - Conversion'!B7735 = "8. Transferee of restricted securities", 'Con. Notes - Conversion'!B7735 = "9. Any person (substitution for securities etc.)"),
'Con. Notes - Conversion'!C7735,
IF(
'Con. Notes - Conversion'!B7735 = "",
#N/A,
'Con. Notes - Conversion'!B7735)
)</f>
        <v>#N/A</v>
      </c>
      <c r="G7735" t="e">
        <f>IF(
OR('Con. Notes - No Conversion'!B7735 = "8. Transferee of restricted securities", 'Con. Notes - No Conversion'!B7735 = "9. Any person (substitution for securities etc.)"),
'Con. Notes - No Conversion'!C7735,
IF(
'Con. Notes - No Conversion'!B7735 = "",
#N/A,
'Con. Notes - No Conversion'!B7735)
)</f>
        <v>#N/A</v>
      </c>
    </row>
    <row r="7736" spans="1:7" x14ac:dyDescent="0.25">
      <c r="A7736" t="e">
        <f>IF(
OR(Shares!B7736 = "8. Transferee of restricted securities", Shares!B7736 = "9. Any person (substitution for securities etc.)"),
Shares!C7736,
IF(
Shares!B7736 = "",
#N/A,
Shares!B7736)
)</f>
        <v>#N/A</v>
      </c>
      <c r="B7736" t="e">
        <f>IF(
OR('Shares - LTR - Granted'!B7736 = "8. Transferee of restricted securities", 'Shares - LTR - Granted'!B7736 = "9. Any person (substitution for securities etc.)"),
'Shares - LTR - Granted'!C7736,
IF(
'Shares - LTR - Granted'!B7736 = "",
#N/A,
'Shares - LTR - Granted'!B7736)
)</f>
        <v>#N/A</v>
      </c>
      <c r="C7736" t="e">
        <f>IF(
OR('Performance Securities'!B7736 = "8. Transferee of restricted securities", 'Performance Securities'!B7736 = "9. Any person (substitution for securities etc.)"),
'Performance Securities'!C7736,
IF(
'Performance Securities'!B7736 = "",
#N/A,
'Performance Securities'!B7736)
)</f>
        <v>#N/A</v>
      </c>
      <c r="D7736" t="e">
        <f>IF(
OR('Options or Warrants'!B7736 = "8. Transferee of restricted securities", 'Options or Warrants'!B7736 = "9. Any person (substitution for securities etc.)"),
'Options or Warrants'!C7736,
IF(
'Options or Warrants'!B7736 = "",
#N/A,
'Options or Warrants'!B7736)
)</f>
        <v>#N/A</v>
      </c>
      <c r="E7736" t="e">
        <f>IF(
OR('Options - Free Attaching'!B7736 = "8. Transferee of restricted securities", 'Options - Free Attaching'!B7736 = "9. Any person (substitution for securities etc.)"),
'Options - Free Attaching'!C7736,
IF(
'Options - Free Attaching'!B7736 = "",
#N/A,
'Options - Free Attaching'!B7736)
)</f>
        <v>#N/A</v>
      </c>
      <c r="F7736" t="e">
        <f>IF(
OR('Con. Notes - Conversion'!B7736 = "8. Transferee of restricted securities", 'Con. Notes - Conversion'!B7736 = "9. Any person (substitution for securities etc.)"),
'Con. Notes - Conversion'!C7736,
IF(
'Con. Notes - Conversion'!B7736 = "",
#N/A,
'Con. Notes - Conversion'!B7736)
)</f>
        <v>#N/A</v>
      </c>
      <c r="G7736" t="e">
        <f>IF(
OR('Con. Notes - No Conversion'!B7736 = "8. Transferee of restricted securities", 'Con. Notes - No Conversion'!B7736 = "9. Any person (substitution for securities etc.)"),
'Con. Notes - No Conversion'!C7736,
IF(
'Con. Notes - No Conversion'!B7736 = "",
#N/A,
'Con. Notes - No Conversion'!B7736)
)</f>
        <v>#N/A</v>
      </c>
    </row>
    <row r="7737" spans="1:7" x14ac:dyDescent="0.25">
      <c r="A7737" t="e">
        <f>IF(
OR(Shares!B7737 = "8. Transferee of restricted securities", Shares!B7737 = "9. Any person (substitution for securities etc.)"),
Shares!C7737,
IF(
Shares!B7737 = "",
#N/A,
Shares!B7737)
)</f>
        <v>#N/A</v>
      </c>
      <c r="B7737" t="e">
        <f>IF(
OR('Shares - LTR - Granted'!B7737 = "8. Transferee of restricted securities", 'Shares - LTR - Granted'!B7737 = "9. Any person (substitution for securities etc.)"),
'Shares - LTR - Granted'!C7737,
IF(
'Shares - LTR - Granted'!B7737 = "",
#N/A,
'Shares - LTR - Granted'!B7737)
)</f>
        <v>#N/A</v>
      </c>
      <c r="C7737" t="e">
        <f>IF(
OR('Performance Securities'!B7737 = "8. Transferee of restricted securities", 'Performance Securities'!B7737 = "9. Any person (substitution for securities etc.)"),
'Performance Securities'!C7737,
IF(
'Performance Securities'!B7737 = "",
#N/A,
'Performance Securities'!B7737)
)</f>
        <v>#N/A</v>
      </c>
      <c r="D7737" t="e">
        <f>IF(
OR('Options or Warrants'!B7737 = "8. Transferee of restricted securities", 'Options or Warrants'!B7737 = "9. Any person (substitution for securities etc.)"),
'Options or Warrants'!C7737,
IF(
'Options or Warrants'!B7737 = "",
#N/A,
'Options or Warrants'!B7737)
)</f>
        <v>#N/A</v>
      </c>
      <c r="E7737" t="e">
        <f>IF(
OR('Options - Free Attaching'!B7737 = "8. Transferee of restricted securities", 'Options - Free Attaching'!B7737 = "9. Any person (substitution for securities etc.)"),
'Options - Free Attaching'!C7737,
IF(
'Options - Free Attaching'!B7737 = "",
#N/A,
'Options - Free Attaching'!B7737)
)</f>
        <v>#N/A</v>
      </c>
      <c r="F7737" t="e">
        <f>IF(
OR('Con. Notes - Conversion'!B7737 = "8. Transferee of restricted securities", 'Con. Notes - Conversion'!B7737 = "9. Any person (substitution for securities etc.)"),
'Con. Notes - Conversion'!C7737,
IF(
'Con. Notes - Conversion'!B7737 = "",
#N/A,
'Con. Notes - Conversion'!B7737)
)</f>
        <v>#N/A</v>
      </c>
      <c r="G7737" t="e">
        <f>IF(
OR('Con. Notes - No Conversion'!B7737 = "8. Transferee of restricted securities", 'Con. Notes - No Conversion'!B7737 = "9. Any person (substitution for securities etc.)"),
'Con. Notes - No Conversion'!C7737,
IF(
'Con. Notes - No Conversion'!B7737 = "",
#N/A,
'Con. Notes - No Conversion'!B7737)
)</f>
        <v>#N/A</v>
      </c>
    </row>
    <row r="7738" spans="1:7" x14ac:dyDescent="0.25">
      <c r="A7738" t="e">
        <f>IF(
OR(Shares!B7738 = "8. Transferee of restricted securities", Shares!B7738 = "9. Any person (substitution for securities etc.)"),
Shares!C7738,
IF(
Shares!B7738 = "",
#N/A,
Shares!B7738)
)</f>
        <v>#N/A</v>
      </c>
      <c r="B7738" t="e">
        <f>IF(
OR('Shares - LTR - Granted'!B7738 = "8. Transferee of restricted securities", 'Shares - LTR - Granted'!B7738 = "9. Any person (substitution for securities etc.)"),
'Shares - LTR - Granted'!C7738,
IF(
'Shares - LTR - Granted'!B7738 = "",
#N/A,
'Shares - LTR - Granted'!B7738)
)</f>
        <v>#N/A</v>
      </c>
      <c r="C7738" t="e">
        <f>IF(
OR('Performance Securities'!B7738 = "8. Transferee of restricted securities", 'Performance Securities'!B7738 = "9. Any person (substitution for securities etc.)"),
'Performance Securities'!C7738,
IF(
'Performance Securities'!B7738 = "",
#N/A,
'Performance Securities'!B7738)
)</f>
        <v>#N/A</v>
      </c>
      <c r="D7738" t="e">
        <f>IF(
OR('Options or Warrants'!B7738 = "8. Transferee of restricted securities", 'Options or Warrants'!B7738 = "9. Any person (substitution for securities etc.)"),
'Options or Warrants'!C7738,
IF(
'Options or Warrants'!B7738 = "",
#N/A,
'Options or Warrants'!B7738)
)</f>
        <v>#N/A</v>
      </c>
      <c r="E7738" t="e">
        <f>IF(
OR('Options - Free Attaching'!B7738 = "8. Transferee of restricted securities", 'Options - Free Attaching'!B7738 = "9. Any person (substitution for securities etc.)"),
'Options - Free Attaching'!C7738,
IF(
'Options - Free Attaching'!B7738 = "",
#N/A,
'Options - Free Attaching'!B7738)
)</f>
        <v>#N/A</v>
      </c>
      <c r="F7738" t="e">
        <f>IF(
OR('Con. Notes - Conversion'!B7738 = "8. Transferee of restricted securities", 'Con. Notes - Conversion'!B7738 = "9. Any person (substitution for securities etc.)"),
'Con. Notes - Conversion'!C7738,
IF(
'Con. Notes - Conversion'!B7738 = "",
#N/A,
'Con. Notes - Conversion'!B7738)
)</f>
        <v>#N/A</v>
      </c>
      <c r="G7738" t="e">
        <f>IF(
OR('Con. Notes - No Conversion'!B7738 = "8. Transferee of restricted securities", 'Con. Notes - No Conversion'!B7738 = "9. Any person (substitution for securities etc.)"),
'Con. Notes - No Conversion'!C7738,
IF(
'Con. Notes - No Conversion'!B7738 = "",
#N/A,
'Con. Notes - No Conversion'!B7738)
)</f>
        <v>#N/A</v>
      </c>
    </row>
    <row r="7739" spans="1:7" x14ac:dyDescent="0.25">
      <c r="A7739" t="e">
        <f>IF(
OR(Shares!B7739 = "8. Transferee of restricted securities", Shares!B7739 = "9. Any person (substitution for securities etc.)"),
Shares!C7739,
IF(
Shares!B7739 = "",
#N/A,
Shares!B7739)
)</f>
        <v>#N/A</v>
      </c>
      <c r="B7739" t="e">
        <f>IF(
OR('Shares - LTR - Granted'!B7739 = "8. Transferee of restricted securities", 'Shares - LTR - Granted'!B7739 = "9. Any person (substitution for securities etc.)"),
'Shares - LTR - Granted'!C7739,
IF(
'Shares - LTR - Granted'!B7739 = "",
#N/A,
'Shares - LTR - Granted'!B7739)
)</f>
        <v>#N/A</v>
      </c>
      <c r="C7739" t="e">
        <f>IF(
OR('Performance Securities'!B7739 = "8. Transferee of restricted securities", 'Performance Securities'!B7739 = "9. Any person (substitution for securities etc.)"),
'Performance Securities'!C7739,
IF(
'Performance Securities'!B7739 = "",
#N/A,
'Performance Securities'!B7739)
)</f>
        <v>#N/A</v>
      </c>
      <c r="D7739" t="e">
        <f>IF(
OR('Options or Warrants'!B7739 = "8. Transferee of restricted securities", 'Options or Warrants'!B7739 = "9. Any person (substitution for securities etc.)"),
'Options or Warrants'!C7739,
IF(
'Options or Warrants'!B7739 = "",
#N/A,
'Options or Warrants'!B7739)
)</f>
        <v>#N/A</v>
      </c>
      <c r="E7739" t="e">
        <f>IF(
OR('Options - Free Attaching'!B7739 = "8. Transferee of restricted securities", 'Options - Free Attaching'!B7739 = "9. Any person (substitution for securities etc.)"),
'Options - Free Attaching'!C7739,
IF(
'Options - Free Attaching'!B7739 = "",
#N/A,
'Options - Free Attaching'!B7739)
)</f>
        <v>#N/A</v>
      </c>
      <c r="F7739" t="e">
        <f>IF(
OR('Con. Notes - Conversion'!B7739 = "8. Transferee of restricted securities", 'Con. Notes - Conversion'!B7739 = "9. Any person (substitution for securities etc.)"),
'Con. Notes - Conversion'!C7739,
IF(
'Con. Notes - Conversion'!B7739 = "",
#N/A,
'Con. Notes - Conversion'!B7739)
)</f>
        <v>#N/A</v>
      </c>
      <c r="G7739" t="e">
        <f>IF(
OR('Con. Notes - No Conversion'!B7739 = "8. Transferee of restricted securities", 'Con. Notes - No Conversion'!B7739 = "9. Any person (substitution for securities etc.)"),
'Con. Notes - No Conversion'!C7739,
IF(
'Con. Notes - No Conversion'!B7739 = "",
#N/A,
'Con. Notes - No Conversion'!B7739)
)</f>
        <v>#N/A</v>
      </c>
    </row>
    <row r="7740" spans="1:7" x14ac:dyDescent="0.25">
      <c r="A7740" t="e">
        <f>IF(
OR(Shares!B7740 = "8. Transferee of restricted securities", Shares!B7740 = "9. Any person (substitution for securities etc.)"),
Shares!C7740,
IF(
Shares!B7740 = "",
#N/A,
Shares!B7740)
)</f>
        <v>#N/A</v>
      </c>
      <c r="B7740" t="e">
        <f>IF(
OR('Shares - LTR - Granted'!B7740 = "8. Transferee of restricted securities", 'Shares - LTR - Granted'!B7740 = "9. Any person (substitution for securities etc.)"),
'Shares - LTR - Granted'!C7740,
IF(
'Shares - LTR - Granted'!B7740 = "",
#N/A,
'Shares - LTR - Granted'!B7740)
)</f>
        <v>#N/A</v>
      </c>
      <c r="C7740" t="e">
        <f>IF(
OR('Performance Securities'!B7740 = "8. Transferee of restricted securities", 'Performance Securities'!B7740 = "9. Any person (substitution for securities etc.)"),
'Performance Securities'!C7740,
IF(
'Performance Securities'!B7740 = "",
#N/A,
'Performance Securities'!B7740)
)</f>
        <v>#N/A</v>
      </c>
      <c r="D7740" t="e">
        <f>IF(
OR('Options or Warrants'!B7740 = "8. Transferee of restricted securities", 'Options or Warrants'!B7740 = "9. Any person (substitution for securities etc.)"),
'Options or Warrants'!C7740,
IF(
'Options or Warrants'!B7740 = "",
#N/A,
'Options or Warrants'!B7740)
)</f>
        <v>#N/A</v>
      </c>
      <c r="E7740" t="e">
        <f>IF(
OR('Options - Free Attaching'!B7740 = "8. Transferee of restricted securities", 'Options - Free Attaching'!B7740 = "9. Any person (substitution for securities etc.)"),
'Options - Free Attaching'!C7740,
IF(
'Options - Free Attaching'!B7740 = "",
#N/A,
'Options - Free Attaching'!B7740)
)</f>
        <v>#N/A</v>
      </c>
      <c r="F7740" t="e">
        <f>IF(
OR('Con. Notes - Conversion'!B7740 = "8. Transferee of restricted securities", 'Con. Notes - Conversion'!B7740 = "9. Any person (substitution for securities etc.)"),
'Con. Notes - Conversion'!C7740,
IF(
'Con. Notes - Conversion'!B7740 = "",
#N/A,
'Con. Notes - Conversion'!B7740)
)</f>
        <v>#N/A</v>
      </c>
      <c r="G7740" t="e">
        <f>IF(
OR('Con. Notes - No Conversion'!B7740 = "8. Transferee of restricted securities", 'Con. Notes - No Conversion'!B7740 = "9. Any person (substitution for securities etc.)"),
'Con. Notes - No Conversion'!C7740,
IF(
'Con. Notes - No Conversion'!B7740 = "",
#N/A,
'Con. Notes - No Conversion'!B7740)
)</f>
        <v>#N/A</v>
      </c>
    </row>
    <row r="7741" spans="1:7" x14ac:dyDescent="0.25">
      <c r="A7741" t="e">
        <f>IF(
OR(Shares!B7741 = "8. Transferee of restricted securities", Shares!B7741 = "9. Any person (substitution for securities etc.)"),
Shares!C7741,
IF(
Shares!B7741 = "",
#N/A,
Shares!B7741)
)</f>
        <v>#N/A</v>
      </c>
      <c r="B7741" t="e">
        <f>IF(
OR('Shares - LTR - Granted'!B7741 = "8. Transferee of restricted securities", 'Shares - LTR - Granted'!B7741 = "9. Any person (substitution for securities etc.)"),
'Shares - LTR - Granted'!C7741,
IF(
'Shares - LTR - Granted'!B7741 = "",
#N/A,
'Shares - LTR - Granted'!B7741)
)</f>
        <v>#N/A</v>
      </c>
      <c r="C7741" t="e">
        <f>IF(
OR('Performance Securities'!B7741 = "8. Transferee of restricted securities", 'Performance Securities'!B7741 = "9. Any person (substitution for securities etc.)"),
'Performance Securities'!C7741,
IF(
'Performance Securities'!B7741 = "",
#N/A,
'Performance Securities'!B7741)
)</f>
        <v>#N/A</v>
      </c>
      <c r="D7741" t="e">
        <f>IF(
OR('Options or Warrants'!B7741 = "8. Transferee of restricted securities", 'Options or Warrants'!B7741 = "9. Any person (substitution for securities etc.)"),
'Options or Warrants'!C7741,
IF(
'Options or Warrants'!B7741 = "",
#N/A,
'Options or Warrants'!B7741)
)</f>
        <v>#N/A</v>
      </c>
      <c r="E7741" t="e">
        <f>IF(
OR('Options - Free Attaching'!B7741 = "8. Transferee of restricted securities", 'Options - Free Attaching'!B7741 = "9. Any person (substitution for securities etc.)"),
'Options - Free Attaching'!C7741,
IF(
'Options - Free Attaching'!B7741 = "",
#N/A,
'Options - Free Attaching'!B7741)
)</f>
        <v>#N/A</v>
      </c>
      <c r="F7741" t="e">
        <f>IF(
OR('Con. Notes - Conversion'!B7741 = "8. Transferee of restricted securities", 'Con. Notes - Conversion'!B7741 = "9. Any person (substitution for securities etc.)"),
'Con. Notes - Conversion'!C7741,
IF(
'Con. Notes - Conversion'!B7741 = "",
#N/A,
'Con. Notes - Conversion'!B7741)
)</f>
        <v>#N/A</v>
      </c>
      <c r="G7741" t="e">
        <f>IF(
OR('Con. Notes - No Conversion'!B7741 = "8. Transferee of restricted securities", 'Con. Notes - No Conversion'!B7741 = "9. Any person (substitution for securities etc.)"),
'Con. Notes - No Conversion'!C7741,
IF(
'Con. Notes - No Conversion'!B7741 = "",
#N/A,
'Con. Notes - No Conversion'!B7741)
)</f>
        <v>#N/A</v>
      </c>
    </row>
    <row r="7742" spans="1:7" x14ac:dyDescent="0.25">
      <c r="A7742" t="e">
        <f>IF(
OR(Shares!B7742 = "8. Transferee of restricted securities", Shares!B7742 = "9. Any person (substitution for securities etc.)"),
Shares!C7742,
IF(
Shares!B7742 = "",
#N/A,
Shares!B7742)
)</f>
        <v>#N/A</v>
      </c>
      <c r="B7742" t="e">
        <f>IF(
OR('Shares - LTR - Granted'!B7742 = "8. Transferee of restricted securities", 'Shares - LTR - Granted'!B7742 = "9. Any person (substitution for securities etc.)"),
'Shares - LTR - Granted'!C7742,
IF(
'Shares - LTR - Granted'!B7742 = "",
#N/A,
'Shares - LTR - Granted'!B7742)
)</f>
        <v>#N/A</v>
      </c>
      <c r="C7742" t="e">
        <f>IF(
OR('Performance Securities'!B7742 = "8. Transferee of restricted securities", 'Performance Securities'!B7742 = "9. Any person (substitution for securities etc.)"),
'Performance Securities'!C7742,
IF(
'Performance Securities'!B7742 = "",
#N/A,
'Performance Securities'!B7742)
)</f>
        <v>#N/A</v>
      </c>
      <c r="D7742" t="e">
        <f>IF(
OR('Options or Warrants'!B7742 = "8. Transferee of restricted securities", 'Options or Warrants'!B7742 = "9. Any person (substitution for securities etc.)"),
'Options or Warrants'!C7742,
IF(
'Options or Warrants'!B7742 = "",
#N/A,
'Options or Warrants'!B7742)
)</f>
        <v>#N/A</v>
      </c>
      <c r="E7742" t="e">
        <f>IF(
OR('Options - Free Attaching'!B7742 = "8. Transferee of restricted securities", 'Options - Free Attaching'!B7742 = "9. Any person (substitution for securities etc.)"),
'Options - Free Attaching'!C7742,
IF(
'Options - Free Attaching'!B7742 = "",
#N/A,
'Options - Free Attaching'!B7742)
)</f>
        <v>#N/A</v>
      </c>
      <c r="F7742" t="e">
        <f>IF(
OR('Con. Notes - Conversion'!B7742 = "8. Transferee of restricted securities", 'Con. Notes - Conversion'!B7742 = "9. Any person (substitution for securities etc.)"),
'Con. Notes - Conversion'!C7742,
IF(
'Con. Notes - Conversion'!B7742 = "",
#N/A,
'Con. Notes - Conversion'!B7742)
)</f>
        <v>#N/A</v>
      </c>
      <c r="G7742" t="e">
        <f>IF(
OR('Con. Notes - No Conversion'!B7742 = "8. Transferee of restricted securities", 'Con. Notes - No Conversion'!B7742 = "9. Any person (substitution for securities etc.)"),
'Con. Notes - No Conversion'!C7742,
IF(
'Con. Notes - No Conversion'!B7742 = "",
#N/A,
'Con. Notes - No Conversion'!B7742)
)</f>
        <v>#N/A</v>
      </c>
    </row>
    <row r="7743" spans="1:7" x14ac:dyDescent="0.25">
      <c r="A7743" t="e">
        <f>IF(
OR(Shares!B7743 = "8. Transferee of restricted securities", Shares!B7743 = "9. Any person (substitution for securities etc.)"),
Shares!C7743,
IF(
Shares!B7743 = "",
#N/A,
Shares!B7743)
)</f>
        <v>#N/A</v>
      </c>
      <c r="B7743" t="e">
        <f>IF(
OR('Shares - LTR - Granted'!B7743 = "8. Transferee of restricted securities", 'Shares - LTR - Granted'!B7743 = "9. Any person (substitution for securities etc.)"),
'Shares - LTR - Granted'!C7743,
IF(
'Shares - LTR - Granted'!B7743 = "",
#N/A,
'Shares - LTR - Granted'!B7743)
)</f>
        <v>#N/A</v>
      </c>
      <c r="C7743" t="e">
        <f>IF(
OR('Performance Securities'!B7743 = "8. Transferee of restricted securities", 'Performance Securities'!B7743 = "9. Any person (substitution for securities etc.)"),
'Performance Securities'!C7743,
IF(
'Performance Securities'!B7743 = "",
#N/A,
'Performance Securities'!B7743)
)</f>
        <v>#N/A</v>
      </c>
      <c r="D7743" t="e">
        <f>IF(
OR('Options or Warrants'!B7743 = "8. Transferee of restricted securities", 'Options or Warrants'!B7743 = "9. Any person (substitution for securities etc.)"),
'Options or Warrants'!C7743,
IF(
'Options or Warrants'!B7743 = "",
#N/A,
'Options or Warrants'!B7743)
)</f>
        <v>#N/A</v>
      </c>
      <c r="E7743" t="e">
        <f>IF(
OR('Options - Free Attaching'!B7743 = "8. Transferee of restricted securities", 'Options - Free Attaching'!B7743 = "9. Any person (substitution for securities etc.)"),
'Options - Free Attaching'!C7743,
IF(
'Options - Free Attaching'!B7743 = "",
#N/A,
'Options - Free Attaching'!B7743)
)</f>
        <v>#N/A</v>
      </c>
      <c r="F7743" t="e">
        <f>IF(
OR('Con. Notes - Conversion'!B7743 = "8. Transferee of restricted securities", 'Con. Notes - Conversion'!B7743 = "9. Any person (substitution for securities etc.)"),
'Con. Notes - Conversion'!C7743,
IF(
'Con. Notes - Conversion'!B7743 = "",
#N/A,
'Con. Notes - Conversion'!B7743)
)</f>
        <v>#N/A</v>
      </c>
      <c r="G7743" t="e">
        <f>IF(
OR('Con. Notes - No Conversion'!B7743 = "8. Transferee of restricted securities", 'Con. Notes - No Conversion'!B7743 = "9. Any person (substitution for securities etc.)"),
'Con. Notes - No Conversion'!C7743,
IF(
'Con. Notes - No Conversion'!B7743 = "",
#N/A,
'Con. Notes - No Conversion'!B7743)
)</f>
        <v>#N/A</v>
      </c>
    </row>
    <row r="7744" spans="1:7" x14ac:dyDescent="0.25">
      <c r="A7744" t="e">
        <f>IF(
OR(Shares!B7744 = "8. Transferee of restricted securities", Shares!B7744 = "9. Any person (substitution for securities etc.)"),
Shares!C7744,
IF(
Shares!B7744 = "",
#N/A,
Shares!B7744)
)</f>
        <v>#N/A</v>
      </c>
      <c r="B7744" t="e">
        <f>IF(
OR('Shares - LTR - Granted'!B7744 = "8. Transferee of restricted securities", 'Shares - LTR - Granted'!B7744 = "9. Any person (substitution for securities etc.)"),
'Shares - LTR - Granted'!C7744,
IF(
'Shares - LTR - Granted'!B7744 = "",
#N/A,
'Shares - LTR - Granted'!B7744)
)</f>
        <v>#N/A</v>
      </c>
      <c r="C7744" t="e">
        <f>IF(
OR('Performance Securities'!B7744 = "8. Transferee of restricted securities", 'Performance Securities'!B7744 = "9. Any person (substitution for securities etc.)"),
'Performance Securities'!C7744,
IF(
'Performance Securities'!B7744 = "",
#N/A,
'Performance Securities'!B7744)
)</f>
        <v>#N/A</v>
      </c>
      <c r="D7744" t="e">
        <f>IF(
OR('Options or Warrants'!B7744 = "8. Transferee of restricted securities", 'Options or Warrants'!B7744 = "9. Any person (substitution for securities etc.)"),
'Options or Warrants'!C7744,
IF(
'Options or Warrants'!B7744 = "",
#N/A,
'Options or Warrants'!B7744)
)</f>
        <v>#N/A</v>
      </c>
      <c r="E7744" t="e">
        <f>IF(
OR('Options - Free Attaching'!B7744 = "8. Transferee of restricted securities", 'Options - Free Attaching'!B7744 = "9. Any person (substitution for securities etc.)"),
'Options - Free Attaching'!C7744,
IF(
'Options - Free Attaching'!B7744 = "",
#N/A,
'Options - Free Attaching'!B7744)
)</f>
        <v>#N/A</v>
      </c>
      <c r="F7744" t="e">
        <f>IF(
OR('Con. Notes - Conversion'!B7744 = "8. Transferee of restricted securities", 'Con. Notes - Conversion'!B7744 = "9. Any person (substitution for securities etc.)"),
'Con. Notes - Conversion'!C7744,
IF(
'Con. Notes - Conversion'!B7744 = "",
#N/A,
'Con. Notes - Conversion'!B7744)
)</f>
        <v>#N/A</v>
      </c>
      <c r="G7744" t="e">
        <f>IF(
OR('Con. Notes - No Conversion'!B7744 = "8. Transferee of restricted securities", 'Con. Notes - No Conversion'!B7744 = "9. Any person (substitution for securities etc.)"),
'Con. Notes - No Conversion'!C7744,
IF(
'Con. Notes - No Conversion'!B7744 = "",
#N/A,
'Con. Notes - No Conversion'!B7744)
)</f>
        <v>#N/A</v>
      </c>
    </row>
    <row r="7745" spans="1:7" x14ac:dyDescent="0.25">
      <c r="A7745" t="e">
        <f>IF(
OR(Shares!B7745 = "8. Transferee of restricted securities", Shares!B7745 = "9. Any person (substitution for securities etc.)"),
Shares!C7745,
IF(
Shares!B7745 = "",
#N/A,
Shares!B7745)
)</f>
        <v>#N/A</v>
      </c>
      <c r="B7745" t="e">
        <f>IF(
OR('Shares - LTR - Granted'!B7745 = "8. Transferee of restricted securities", 'Shares - LTR - Granted'!B7745 = "9. Any person (substitution for securities etc.)"),
'Shares - LTR - Granted'!C7745,
IF(
'Shares - LTR - Granted'!B7745 = "",
#N/A,
'Shares - LTR - Granted'!B7745)
)</f>
        <v>#N/A</v>
      </c>
      <c r="C7745" t="e">
        <f>IF(
OR('Performance Securities'!B7745 = "8. Transferee of restricted securities", 'Performance Securities'!B7745 = "9. Any person (substitution for securities etc.)"),
'Performance Securities'!C7745,
IF(
'Performance Securities'!B7745 = "",
#N/A,
'Performance Securities'!B7745)
)</f>
        <v>#N/A</v>
      </c>
      <c r="D7745" t="e">
        <f>IF(
OR('Options or Warrants'!B7745 = "8. Transferee of restricted securities", 'Options or Warrants'!B7745 = "9. Any person (substitution for securities etc.)"),
'Options or Warrants'!C7745,
IF(
'Options or Warrants'!B7745 = "",
#N/A,
'Options or Warrants'!B7745)
)</f>
        <v>#N/A</v>
      </c>
      <c r="E7745" t="e">
        <f>IF(
OR('Options - Free Attaching'!B7745 = "8. Transferee of restricted securities", 'Options - Free Attaching'!B7745 = "9. Any person (substitution for securities etc.)"),
'Options - Free Attaching'!C7745,
IF(
'Options - Free Attaching'!B7745 = "",
#N/A,
'Options - Free Attaching'!B7745)
)</f>
        <v>#N/A</v>
      </c>
      <c r="F7745" t="e">
        <f>IF(
OR('Con. Notes - Conversion'!B7745 = "8. Transferee of restricted securities", 'Con. Notes - Conversion'!B7745 = "9. Any person (substitution for securities etc.)"),
'Con. Notes - Conversion'!C7745,
IF(
'Con. Notes - Conversion'!B7745 = "",
#N/A,
'Con. Notes - Conversion'!B7745)
)</f>
        <v>#N/A</v>
      </c>
      <c r="G7745" t="e">
        <f>IF(
OR('Con. Notes - No Conversion'!B7745 = "8. Transferee of restricted securities", 'Con. Notes - No Conversion'!B7745 = "9. Any person (substitution for securities etc.)"),
'Con. Notes - No Conversion'!C7745,
IF(
'Con. Notes - No Conversion'!B7745 = "",
#N/A,
'Con. Notes - No Conversion'!B7745)
)</f>
        <v>#N/A</v>
      </c>
    </row>
    <row r="7746" spans="1:7" x14ac:dyDescent="0.25">
      <c r="A7746" t="e">
        <f>IF(
OR(Shares!B7746 = "8. Transferee of restricted securities", Shares!B7746 = "9. Any person (substitution for securities etc.)"),
Shares!C7746,
IF(
Shares!B7746 = "",
#N/A,
Shares!B7746)
)</f>
        <v>#N/A</v>
      </c>
      <c r="B7746" t="e">
        <f>IF(
OR('Shares - LTR - Granted'!B7746 = "8. Transferee of restricted securities", 'Shares - LTR - Granted'!B7746 = "9. Any person (substitution for securities etc.)"),
'Shares - LTR - Granted'!C7746,
IF(
'Shares - LTR - Granted'!B7746 = "",
#N/A,
'Shares - LTR - Granted'!B7746)
)</f>
        <v>#N/A</v>
      </c>
      <c r="C7746" t="e">
        <f>IF(
OR('Performance Securities'!B7746 = "8. Transferee of restricted securities", 'Performance Securities'!B7746 = "9. Any person (substitution for securities etc.)"),
'Performance Securities'!C7746,
IF(
'Performance Securities'!B7746 = "",
#N/A,
'Performance Securities'!B7746)
)</f>
        <v>#N/A</v>
      </c>
      <c r="D7746" t="e">
        <f>IF(
OR('Options or Warrants'!B7746 = "8. Transferee of restricted securities", 'Options or Warrants'!B7746 = "9. Any person (substitution for securities etc.)"),
'Options or Warrants'!C7746,
IF(
'Options or Warrants'!B7746 = "",
#N/A,
'Options or Warrants'!B7746)
)</f>
        <v>#N/A</v>
      </c>
      <c r="E7746" t="e">
        <f>IF(
OR('Options - Free Attaching'!B7746 = "8. Transferee of restricted securities", 'Options - Free Attaching'!B7746 = "9. Any person (substitution for securities etc.)"),
'Options - Free Attaching'!C7746,
IF(
'Options - Free Attaching'!B7746 = "",
#N/A,
'Options - Free Attaching'!B7746)
)</f>
        <v>#N/A</v>
      </c>
      <c r="F7746" t="e">
        <f>IF(
OR('Con. Notes - Conversion'!B7746 = "8. Transferee of restricted securities", 'Con. Notes - Conversion'!B7746 = "9. Any person (substitution for securities etc.)"),
'Con. Notes - Conversion'!C7746,
IF(
'Con. Notes - Conversion'!B7746 = "",
#N/A,
'Con. Notes - Conversion'!B7746)
)</f>
        <v>#N/A</v>
      </c>
      <c r="G7746" t="e">
        <f>IF(
OR('Con. Notes - No Conversion'!B7746 = "8. Transferee of restricted securities", 'Con. Notes - No Conversion'!B7746 = "9. Any person (substitution for securities etc.)"),
'Con. Notes - No Conversion'!C7746,
IF(
'Con. Notes - No Conversion'!B7746 = "",
#N/A,
'Con. Notes - No Conversion'!B7746)
)</f>
        <v>#N/A</v>
      </c>
    </row>
    <row r="7747" spans="1:7" x14ac:dyDescent="0.25">
      <c r="A7747" t="e">
        <f>IF(
OR(Shares!B7747 = "8. Transferee of restricted securities", Shares!B7747 = "9. Any person (substitution for securities etc.)"),
Shares!C7747,
IF(
Shares!B7747 = "",
#N/A,
Shares!B7747)
)</f>
        <v>#N/A</v>
      </c>
      <c r="B7747" t="e">
        <f>IF(
OR('Shares - LTR - Granted'!B7747 = "8. Transferee of restricted securities", 'Shares - LTR - Granted'!B7747 = "9. Any person (substitution for securities etc.)"),
'Shares - LTR - Granted'!C7747,
IF(
'Shares - LTR - Granted'!B7747 = "",
#N/A,
'Shares - LTR - Granted'!B7747)
)</f>
        <v>#N/A</v>
      </c>
      <c r="C7747" t="e">
        <f>IF(
OR('Performance Securities'!B7747 = "8. Transferee of restricted securities", 'Performance Securities'!B7747 = "9. Any person (substitution for securities etc.)"),
'Performance Securities'!C7747,
IF(
'Performance Securities'!B7747 = "",
#N/A,
'Performance Securities'!B7747)
)</f>
        <v>#N/A</v>
      </c>
      <c r="D7747" t="e">
        <f>IF(
OR('Options or Warrants'!B7747 = "8. Transferee of restricted securities", 'Options or Warrants'!B7747 = "9. Any person (substitution for securities etc.)"),
'Options or Warrants'!C7747,
IF(
'Options or Warrants'!B7747 = "",
#N/A,
'Options or Warrants'!B7747)
)</f>
        <v>#N/A</v>
      </c>
      <c r="E7747" t="e">
        <f>IF(
OR('Options - Free Attaching'!B7747 = "8. Transferee of restricted securities", 'Options - Free Attaching'!B7747 = "9. Any person (substitution for securities etc.)"),
'Options - Free Attaching'!C7747,
IF(
'Options - Free Attaching'!B7747 = "",
#N/A,
'Options - Free Attaching'!B7747)
)</f>
        <v>#N/A</v>
      </c>
      <c r="F7747" t="e">
        <f>IF(
OR('Con. Notes - Conversion'!B7747 = "8. Transferee of restricted securities", 'Con. Notes - Conversion'!B7747 = "9. Any person (substitution for securities etc.)"),
'Con. Notes - Conversion'!C7747,
IF(
'Con. Notes - Conversion'!B7747 = "",
#N/A,
'Con. Notes - Conversion'!B7747)
)</f>
        <v>#N/A</v>
      </c>
      <c r="G7747" t="e">
        <f>IF(
OR('Con. Notes - No Conversion'!B7747 = "8. Transferee of restricted securities", 'Con. Notes - No Conversion'!B7747 = "9. Any person (substitution for securities etc.)"),
'Con. Notes - No Conversion'!C7747,
IF(
'Con. Notes - No Conversion'!B7747 = "",
#N/A,
'Con. Notes - No Conversion'!B7747)
)</f>
        <v>#N/A</v>
      </c>
    </row>
    <row r="7748" spans="1:7" x14ac:dyDescent="0.25">
      <c r="A7748" t="e">
        <f>IF(
OR(Shares!B7748 = "8. Transferee of restricted securities", Shares!B7748 = "9. Any person (substitution for securities etc.)"),
Shares!C7748,
IF(
Shares!B7748 = "",
#N/A,
Shares!B7748)
)</f>
        <v>#N/A</v>
      </c>
      <c r="B7748" t="e">
        <f>IF(
OR('Shares - LTR - Granted'!B7748 = "8. Transferee of restricted securities", 'Shares - LTR - Granted'!B7748 = "9. Any person (substitution for securities etc.)"),
'Shares - LTR - Granted'!C7748,
IF(
'Shares - LTR - Granted'!B7748 = "",
#N/A,
'Shares - LTR - Granted'!B7748)
)</f>
        <v>#N/A</v>
      </c>
      <c r="C7748" t="e">
        <f>IF(
OR('Performance Securities'!B7748 = "8. Transferee of restricted securities", 'Performance Securities'!B7748 = "9. Any person (substitution for securities etc.)"),
'Performance Securities'!C7748,
IF(
'Performance Securities'!B7748 = "",
#N/A,
'Performance Securities'!B7748)
)</f>
        <v>#N/A</v>
      </c>
      <c r="D7748" t="e">
        <f>IF(
OR('Options or Warrants'!B7748 = "8. Transferee of restricted securities", 'Options or Warrants'!B7748 = "9. Any person (substitution for securities etc.)"),
'Options or Warrants'!C7748,
IF(
'Options or Warrants'!B7748 = "",
#N/A,
'Options or Warrants'!B7748)
)</f>
        <v>#N/A</v>
      </c>
      <c r="E7748" t="e">
        <f>IF(
OR('Options - Free Attaching'!B7748 = "8. Transferee of restricted securities", 'Options - Free Attaching'!B7748 = "9. Any person (substitution for securities etc.)"),
'Options - Free Attaching'!C7748,
IF(
'Options - Free Attaching'!B7748 = "",
#N/A,
'Options - Free Attaching'!B7748)
)</f>
        <v>#N/A</v>
      </c>
      <c r="F7748" t="e">
        <f>IF(
OR('Con. Notes - Conversion'!B7748 = "8. Transferee of restricted securities", 'Con. Notes - Conversion'!B7748 = "9. Any person (substitution for securities etc.)"),
'Con. Notes - Conversion'!C7748,
IF(
'Con. Notes - Conversion'!B7748 = "",
#N/A,
'Con. Notes - Conversion'!B7748)
)</f>
        <v>#N/A</v>
      </c>
      <c r="G7748" t="e">
        <f>IF(
OR('Con. Notes - No Conversion'!B7748 = "8. Transferee of restricted securities", 'Con. Notes - No Conversion'!B7748 = "9. Any person (substitution for securities etc.)"),
'Con. Notes - No Conversion'!C7748,
IF(
'Con. Notes - No Conversion'!B7748 = "",
#N/A,
'Con. Notes - No Conversion'!B7748)
)</f>
        <v>#N/A</v>
      </c>
    </row>
    <row r="7749" spans="1:7" x14ac:dyDescent="0.25">
      <c r="A7749" t="e">
        <f>IF(
OR(Shares!B7749 = "8. Transferee of restricted securities", Shares!B7749 = "9. Any person (substitution for securities etc.)"),
Shares!C7749,
IF(
Shares!B7749 = "",
#N/A,
Shares!B7749)
)</f>
        <v>#N/A</v>
      </c>
      <c r="B7749" t="e">
        <f>IF(
OR('Shares - LTR - Granted'!B7749 = "8. Transferee of restricted securities", 'Shares - LTR - Granted'!B7749 = "9. Any person (substitution for securities etc.)"),
'Shares - LTR - Granted'!C7749,
IF(
'Shares - LTR - Granted'!B7749 = "",
#N/A,
'Shares - LTR - Granted'!B7749)
)</f>
        <v>#N/A</v>
      </c>
      <c r="C7749" t="e">
        <f>IF(
OR('Performance Securities'!B7749 = "8. Transferee of restricted securities", 'Performance Securities'!B7749 = "9. Any person (substitution for securities etc.)"),
'Performance Securities'!C7749,
IF(
'Performance Securities'!B7749 = "",
#N/A,
'Performance Securities'!B7749)
)</f>
        <v>#N/A</v>
      </c>
      <c r="D7749" t="e">
        <f>IF(
OR('Options or Warrants'!B7749 = "8. Transferee of restricted securities", 'Options or Warrants'!B7749 = "9. Any person (substitution for securities etc.)"),
'Options or Warrants'!C7749,
IF(
'Options or Warrants'!B7749 = "",
#N/A,
'Options or Warrants'!B7749)
)</f>
        <v>#N/A</v>
      </c>
      <c r="E7749" t="e">
        <f>IF(
OR('Options - Free Attaching'!B7749 = "8. Transferee of restricted securities", 'Options - Free Attaching'!B7749 = "9. Any person (substitution for securities etc.)"),
'Options - Free Attaching'!C7749,
IF(
'Options - Free Attaching'!B7749 = "",
#N/A,
'Options - Free Attaching'!B7749)
)</f>
        <v>#N/A</v>
      </c>
      <c r="F7749" t="e">
        <f>IF(
OR('Con. Notes - Conversion'!B7749 = "8. Transferee of restricted securities", 'Con. Notes - Conversion'!B7749 = "9. Any person (substitution for securities etc.)"),
'Con. Notes - Conversion'!C7749,
IF(
'Con. Notes - Conversion'!B7749 = "",
#N/A,
'Con. Notes - Conversion'!B7749)
)</f>
        <v>#N/A</v>
      </c>
      <c r="G7749" t="e">
        <f>IF(
OR('Con. Notes - No Conversion'!B7749 = "8. Transferee of restricted securities", 'Con. Notes - No Conversion'!B7749 = "9. Any person (substitution for securities etc.)"),
'Con. Notes - No Conversion'!C7749,
IF(
'Con. Notes - No Conversion'!B7749 = "",
#N/A,
'Con. Notes - No Conversion'!B7749)
)</f>
        <v>#N/A</v>
      </c>
    </row>
    <row r="7750" spans="1:7" x14ac:dyDescent="0.25">
      <c r="A7750" t="e">
        <f>IF(
OR(Shares!B7750 = "8. Transferee of restricted securities", Shares!B7750 = "9. Any person (substitution for securities etc.)"),
Shares!C7750,
IF(
Shares!B7750 = "",
#N/A,
Shares!B7750)
)</f>
        <v>#N/A</v>
      </c>
      <c r="B7750" t="e">
        <f>IF(
OR('Shares - LTR - Granted'!B7750 = "8. Transferee of restricted securities", 'Shares - LTR - Granted'!B7750 = "9. Any person (substitution for securities etc.)"),
'Shares - LTR - Granted'!C7750,
IF(
'Shares - LTR - Granted'!B7750 = "",
#N/A,
'Shares - LTR - Granted'!B7750)
)</f>
        <v>#N/A</v>
      </c>
      <c r="C7750" t="e">
        <f>IF(
OR('Performance Securities'!B7750 = "8. Transferee of restricted securities", 'Performance Securities'!B7750 = "9. Any person (substitution for securities etc.)"),
'Performance Securities'!C7750,
IF(
'Performance Securities'!B7750 = "",
#N/A,
'Performance Securities'!B7750)
)</f>
        <v>#N/A</v>
      </c>
      <c r="D7750" t="e">
        <f>IF(
OR('Options or Warrants'!B7750 = "8. Transferee of restricted securities", 'Options or Warrants'!B7750 = "9. Any person (substitution for securities etc.)"),
'Options or Warrants'!C7750,
IF(
'Options or Warrants'!B7750 = "",
#N/A,
'Options or Warrants'!B7750)
)</f>
        <v>#N/A</v>
      </c>
      <c r="E7750" t="e">
        <f>IF(
OR('Options - Free Attaching'!B7750 = "8. Transferee of restricted securities", 'Options - Free Attaching'!B7750 = "9. Any person (substitution for securities etc.)"),
'Options - Free Attaching'!C7750,
IF(
'Options - Free Attaching'!B7750 = "",
#N/A,
'Options - Free Attaching'!B7750)
)</f>
        <v>#N/A</v>
      </c>
      <c r="F7750" t="e">
        <f>IF(
OR('Con. Notes - Conversion'!B7750 = "8. Transferee of restricted securities", 'Con. Notes - Conversion'!B7750 = "9. Any person (substitution for securities etc.)"),
'Con. Notes - Conversion'!C7750,
IF(
'Con. Notes - Conversion'!B7750 = "",
#N/A,
'Con. Notes - Conversion'!B7750)
)</f>
        <v>#N/A</v>
      </c>
      <c r="G7750" t="e">
        <f>IF(
OR('Con. Notes - No Conversion'!B7750 = "8. Transferee of restricted securities", 'Con. Notes - No Conversion'!B7750 = "9. Any person (substitution for securities etc.)"),
'Con. Notes - No Conversion'!C7750,
IF(
'Con. Notes - No Conversion'!B7750 = "",
#N/A,
'Con. Notes - No Conversion'!B7750)
)</f>
        <v>#N/A</v>
      </c>
    </row>
    <row r="7751" spans="1:7" x14ac:dyDescent="0.25">
      <c r="A7751" t="e">
        <f>IF(
OR(Shares!B7751 = "8. Transferee of restricted securities", Shares!B7751 = "9. Any person (substitution for securities etc.)"),
Shares!C7751,
IF(
Shares!B7751 = "",
#N/A,
Shares!B7751)
)</f>
        <v>#N/A</v>
      </c>
      <c r="B7751" t="e">
        <f>IF(
OR('Shares - LTR - Granted'!B7751 = "8. Transferee of restricted securities", 'Shares - LTR - Granted'!B7751 = "9. Any person (substitution for securities etc.)"),
'Shares - LTR - Granted'!C7751,
IF(
'Shares - LTR - Granted'!B7751 = "",
#N/A,
'Shares - LTR - Granted'!B7751)
)</f>
        <v>#N/A</v>
      </c>
      <c r="C7751" t="e">
        <f>IF(
OR('Performance Securities'!B7751 = "8. Transferee of restricted securities", 'Performance Securities'!B7751 = "9. Any person (substitution for securities etc.)"),
'Performance Securities'!C7751,
IF(
'Performance Securities'!B7751 = "",
#N/A,
'Performance Securities'!B7751)
)</f>
        <v>#N/A</v>
      </c>
      <c r="D7751" t="e">
        <f>IF(
OR('Options or Warrants'!B7751 = "8. Transferee of restricted securities", 'Options or Warrants'!B7751 = "9. Any person (substitution for securities etc.)"),
'Options or Warrants'!C7751,
IF(
'Options or Warrants'!B7751 = "",
#N/A,
'Options or Warrants'!B7751)
)</f>
        <v>#N/A</v>
      </c>
      <c r="E7751" t="e">
        <f>IF(
OR('Options - Free Attaching'!B7751 = "8. Transferee of restricted securities", 'Options - Free Attaching'!B7751 = "9. Any person (substitution for securities etc.)"),
'Options - Free Attaching'!C7751,
IF(
'Options - Free Attaching'!B7751 = "",
#N/A,
'Options - Free Attaching'!B7751)
)</f>
        <v>#N/A</v>
      </c>
      <c r="F7751" t="e">
        <f>IF(
OR('Con. Notes - Conversion'!B7751 = "8. Transferee of restricted securities", 'Con. Notes - Conversion'!B7751 = "9. Any person (substitution for securities etc.)"),
'Con. Notes - Conversion'!C7751,
IF(
'Con. Notes - Conversion'!B7751 = "",
#N/A,
'Con. Notes - Conversion'!B7751)
)</f>
        <v>#N/A</v>
      </c>
      <c r="G7751" t="e">
        <f>IF(
OR('Con. Notes - No Conversion'!B7751 = "8. Transferee of restricted securities", 'Con. Notes - No Conversion'!B7751 = "9. Any person (substitution for securities etc.)"),
'Con. Notes - No Conversion'!C7751,
IF(
'Con. Notes - No Conversion'!B7751 = "",
#N/A,
'Con. Notes - No Conversion'!B7751)
)</f>
        <v>#N/A</v>
      </c>
    </row>
    <row r="7752" spans="1:7" x14ac:dyDescent="0.25">
      <c r="A7752" t="e">
        <f>IF(
OR(Shares!B7752 = "8. Transferee of restricted securities", Shares!B7752 = "9. Any person (substitution for securities etc.)"),
Shares!C7752,
IF(
Shares!B7752 = "",
#N/A,
Shares!B7752)
)</f>
        <v>#N/A</v>
      </c>
      <c r="B7752" t="e">
        <f>IF(
OR('Shares - LTR - Granted'!B7752 = "8. Transferee of restricted securities", 'Shares - LTR - Granted'!B7752 = "9. Any person (substitution for securities etc.)"),
'Shares - LTR - Granted'!C7752,
IF(
'Shares - LTR - Granted'!B7752 = "",
#N/A,
'Shares - LTR - Granted'!B7752)
)</f>
        <v>#N/A</v>
      </c>
      <c r="C7752" t="e">
        <f>IF(
OR('Performance Securities'!B7752 = "8. Transferee of restricted securities", 'Performance Securities'!B7752 = "9. Any person (substitution for securities etc.)"),
'Performance Securities'!C7752,
IF(
'Performance Securities'!B7752 = "",
#N/A,
'Performance Securities'!B7752)
)</f>
        <v>#N/A</v>
      </c>
      <c r="D7752" t="e">
        <f>IF(
OR('Options or Warrants'!B7752 = "8. Transferee of restricted securities", 'Options or Warrants'!B7752 = "9. Any person (substitution for securities etc.)"),
'Options or Warrants'!C7752,
IF(
'Options or Warrants'!B7752 = "",
#N/A,
'Options or Warrants'!B7752)
)</f>
        <v>#N/A</v>
      </c>
      <c r="E7752" t="e">
        <f>IF(
OR('Options - Free Attaching'!B7752 = "8. Transferee of restricted securities", 'Options - Free Attaching'!B7752 = "9. Any person (substitution for securities etc.)"),
'Options - Free Attaching'!C7752,
IF(
'Options - Free Attaching'!B7752 = "",
#N/A,
'Options - Free Attaching'!B7752)
)</f>
        <v>#N/A</v>
      </c>
      <c r="F7752" t="e">
        <f>IF(
OR('Con. Notes - Conversion'!B7752 = "8. Transferee of restricted securities", 'Con. Notes - Conversion'!B7752 = "9. Any person (substitution for securities etc.)"),
'Con. Notes - Conversion'!C7752,
IF(
'Con. Notes - Conversion'!B7752 = "",
#N/A,
'Con. Notes - Conversion'!B7752)
)</f>
        <v>#N/A</v>
      </c>
      <c r="G7752" t="e">
        <f>IF(
OR('Con. Notes - No Conversion'!B7752 = "8. Transferee of restricted securities", 'Con. Notes - No Conversion'!B7752 = "9. Any person (substitution for securities etc.)"),
'Con. Notes - No Conversion'!C7752,
IF(
'Con. Notes - No Conversion'!B7752 = "",
#N/A,
'Con. Notes - No Conversion'!B7752)
)</f>
        <v>#N/A</v>
      </c>
    </row>
    <row r="7753" spans="1:7" x14ac:dyDescent="0.25">
      <c r="A7753" t="e">
        <f>IF(
OR(Shares!B7753 = "8. Transferee of restricted securities", Shares!B7753 = "9. Any person (substitution for securities etc.)"),
Shares!C7753,
IF(
Shares!B7753 = "",
#N/A,
Shares!B7753)
)</f>
        <v>#N/A</v>
      </c>
      <c r="B7753" t="e">
        <f>IF(
OR('Shares - LTR - Granted'!B7753 = "8. Transferee of restricted securities", 'Shares - LTR - Granted'!B7753 = "9. Any person (substitution for securities etc.)"),
'Shares - LTR - Granted'!C7753,
IF(
'Shares - LTR - Granted'!B7753 = "",
#N/A,
'Shares - LTR - Granted'!B7753)
)</f>
        <v>#N/A</v>
      </c>
      <c r="C7753" t="e">
        <f>IF(
OR('Performance Securities'!B7753 = "8. Transferee of restricted securities", 'Performance Securities'!B7753 = "9. Any person (substitution for securities etc.)"),
'Performance Securities'!C7753,
IF(
'Performance Securities'!B7753 = "",
#N/A,
'Performance Securities'!B7753)
)</f>
        <v>#N/A</v>
      </c>
      <c r="D7753" t="e">
        <f>IF(
OR('Options or Warrants'!B7753 = "8. Transferee of restricted securities", 'Options or Warrants'!B7753 = "9. Any person (substitution for securities etc.)"),
'Options or Warrants'!C7753,
IF(
'Options or Warrants'!B7753 = "",
#N/A,
'Options or Warrants'!B7753)
)</f>
        <v>#N/A</v>
      </c>
      <c r="E7753" t="e">
        <f>IF(
OR('Options - Free Attaching'!B7753 = "8. Transferee of restricted securities", 'Options - Free Attaching'!B7753 = "9. Any person (substitution for securities etc.)"),
'Options - Free Attaching'!C7753,
IF(
'Options - Free Attaching'!B7753 = "",
#N/A,
'Options - Free Attaching'!B7753)
)</f>
        <v>#N/A</v>
      </c>
      <c r="F7753" t="e">
        <f>IF(
OR('Con. Notes - Conversion'!B7753 = "8. Transferee of restricted securities", 'Con. Notes - Conversion'!B7753 = "9. Any person (substitution for securities etc.)"),
'Con. Notes - Conversion'!C7753,
IF(
'Con. Notes - Conversion'!B7753 = "",
#N/A,
'Con. Notes - Conversion'!B7753)
)</f>
        <v>#N/A</v>
      </c>
      <c r="G7753" t="e">
        <f>IF(
OR('Con. Notes - No Conversion'!B7753 = "8. Transferee of restricted securities", 'Con. Notes - No Conversion'!B7753 = "9. Any person (substitution for securities etc.)"),
'Con. Notes - No Conversion'!C7753,
IF(
'Con. Notes - No Conversion'!B7753 = "",
#N/A,
'Con. Notes - No Conversion'!B7753)
)</f>
        <v>#N/A</v>
      </c>
    </row>
    <row r="7754" spans="1:7" x14ac:dyDescent="0.25">
      <c r="A7754" t="e">
        <f>IF(
OR(Shares!B7754 = "8. Transferee of restricted securities", Shares!B7754 = "9. Any person (substitution for securities etc.)"),
Shares!C7754,
IF(
Shares!B7754 = "",
#N/A,
Shares!B7754)
)</f>
        <v>#N/A</v>
      </c>
      <c r="B7754" t="e">
        <f>IF(
OR('Shares - LTR - Granted'!B7754 = "8. Transferee of restricted securities", 'Shares - LTR - Granted'!B7754 = "9. Any person (substitution for securities etc.)"),
'Shares - LTR - Granted'!C7754,
IF(
'Shares - LTR - Granted'!B7754 = "",
#N/A,
'Shares - LTR - Granted'!B7754)
)</f>
        <v>#N/A</v>
      </c>
      <c r="C7754" t="e">
        <f>IF(
OR('Performance Securities'!B7754 = "8. Transferee of restricted securities", 'Performance Securities'!B7754 = "9. Any person (substitution for securities etc.)"),
'Performance Securities'!C7754,
IF(
'Performance Securities'!B7754 = "",
#N/A,
'Performance Securities'!B7754)
)</f>
        <v>#N/A</v>
      </c>
      <c r="D7754" t="e">
        <f>IF(
OR('Options or Warrants'!B7754 = "8. Transferee of restricted securities", 'Options or Warrants'!B7754 = "9. Any person (substitution for securities etc.)"),
'Options or Warrants'!C7754,
IF(
'Options or Warrants'!B7754 = "",
#N/A,
'Options or Warrants'!B7754)
)</f>
        <v>#N/A</v>
      </c>
      <c r="E7754" t="e">
        <f>IF(
OR('Options - Free Attaching'!B7754 = "8. Transferee of restricted securities", 'Options - Free Attaching'!B7754 = "9. Any person (substitution for securities etc.)"),
'Options - Free Attaching'!C7754,
IF(
'Options - Free Attaching'!B7754 = "",
#N/A,
'Options - Free Attaching'!B7754)
)</f>
        <v>#N/A</v>
      </c>
      <c r="F7754" t="e">
        <f>IF(
OR('Con. Notes - Conversion'!B7754 = "8. Transferee of restricted securities", 'Con. Notes - Conversion'!B7754 = "9. Any person (substitution for securities etc.)"),
'Con. Notes - Conversion'!C7754,
IF(
'Con. Notes - Conversion'!B7754 = "",
#N/A,
'Con. Notes - Conversion'!B7754)
)</f>
        <v>#N/A</v>
      </c>
      <c r="G7754" t="e">
        <f>IF(
OR('Con. Notes - No Conversion'!B7754 = "8. Transferee of restricted securities", 'Con. Notes - No Conversion'!B7754 = "9. Any person (substitution for securities etc.)"),
'Con. Notes - No Conversion'!C7754,
IF(
'Con. Notes - No Conversion'!B7754 = "",
#N/A,
'Con. Notes - No Conversion'!B7754)
)</f>
        <v>#N/A</v>
      </c>
    </row>
    <row r="7755" spans="1:7" x14ac:dyDescent="0.25">
      <c r="A7755" t="e">
        <f>IF(
OR(Shares!B7755 = "8. Transferee of restricted securities", Shares!B7755 = "9. Any person (substitution for securities etc.)"),
Shares!C7755,
IF(
Shares!B7755 = "",
#N/A,
Shares!B7755)
)</f>
        <v>#N/A</v>
      </c>
      <c r="B7755" t="e">
        <f>IF(
OR('Shares - LTR - Granted'!B7755 = "8. Transferee of restricted securities", 'Shares - LTR - Granted'!B7755 = "9. Any person (substitution for securities etc.)"),
'Shares - LTR - Granted'!C7755,
IF(
'Shares - LTR - Granted'!B7755 = "",
#N/A,
'Shares - LTR - Granted'!B7755)
)</f>
        <v>#N/A</v>
      </c>
      <c r="C7755" t="e">
        <f>IF(
OR('Performance Securities'!B7755 = "8. Transferee of restricted securities", 'Performance Securities'!B7755 = "9. Any person (substitution for securities etc.)"),
'Performance Securities'!C7755,
IF(
'Performance Securities'!B7755 = "",
#N/A,
'Performance Securities'!B7755)
)</f>
        <v>#N/A</v>
      </c>
      <c r="D7755" t="e">
        <f>IF(
OR('Options or Warrants'!B7755 = "8. Transferee of restricted securities", 'Options or Warrants'!B7755 = "9. Any person (substitution for securities etc.)"),
'Options or Warrants'!C7755,
IF(
'Options or Warrants'!B7755 = "",
#N/A,
'Options or Warrants'!B7755)
)</f>
        <v>#N/A</v>
      </c>
      <c r="E7755" t="e">
        <f>IF(
OR('Options - Free Attaching'!B7755 = "8. Transferee of restricted securities", 'Options - Free Attaching'!B7755 = "9. Any person (substitution for securities etc.)"),
'Options - Free Attaching'!C7755,
IF(
'Options - Free Attaching'!B7755 = "",
#N/A,
'Options - Free Attaching'!B7755)
)</f>
        <v>#N/A</v>
      </c>
      <c r="F7755" t="e">
        <f>IF(
OR('Con. Notes - Conversion'!B7755 = "8. Transferee of restricted securities", 'Con. Notes - Conversion'!B7755 = "9. Any person (substitution for securities etc.)"),
'Con. Notes - Conversion'!C7755,
IF(
'Con. Notes - Conversion'!B7755 = "",
#N/A,
'Con. Notes - Conversion'!B7755)
)</f>
        <v>#N/A</v>
      </c>
      <c r="G7755" t="e">
        <f>IF(
OR('Con. Notes - No Conversion'!B7755 = "8. Transferee of restricted securities", 'Con. Notes - No Conversion'!B7755 = "9. Any person (substitution for securities etc.)"),
'Con. Notes - No Conversion'!C7755,
IF(
'Con. Notes - No Conversion'!B7755 = "",
#N/A,
'Con. Notes - No Conversion'!B7755)
)</f>
        <v>#N/A</v>
      </c>
    </row>
    <row r="7756" spans="1:7" x14ac:dyDescent="0.25">
      <c r="A7756" t="e">
        <f>IF(
OR(Shares!B7756 = "8. Transferee of restricted securities", Shares!B7756 = "9. Any person (substitution for securities etc.)"),
Shares!C7756,
IF(
Shares!B7756 = "",
#N/A,
Shares!B7756)
)</f>
        <v>#N/A</v>
      </c>
      <c r="B7756" t="e">
        <f>IF(
OR('Shares - LTR - Granted'!B7756 = "8. Transferee of restricted securities", 'Shares - LTR - Granted'!B7756 = "9. Any person (substitution for securities etc.)"),
'Shares - LTR - Granted'!C7756,
IF(
'Shares - LTR - Granted'!B7756 = "",
#N/A,
'Shares - LTR - Granted'!B7756)
)</f>
        <v>#N/A</v>
      </c>
      <c r="C7756" t="e">
        <f>IF(
OR('Performance Securities'!B7756 = "8. Transferee of restricted securities", 'Performance Securities'!B7756 = "9. Any person (substitution for securities etc.)"),
'Performance Securities'!C7756,
IF(
'Performance Securities'!B7756 = "",
#N/A,
'Performance Securities'!B7756)
)</f>
        <v>#N/A</v>
      </c>
      <c r="D7756" t="e">
        <f>IF(
OR('Options or Warrants'!B7756 = "8. Transferee of restricted securities", 'Options or Warrants'!B7756 = "9. Any person (substitution for securities etc.)"),
'Options or Warrants'!C7756,
IF(
'Options or Warrants'!B7756 = "",
#N/A,
'Options or Warrants'!B7756)
)</f>
        <v>#N/A</v>
      </c>
      <c r="E7756" t="e">
        <f>IF(
OR('Options - Free Attaching'!B7756 = "8. Transferee of restricted securities", 'Options - Free Attaching'!B7756 = "9. Any person (substitution for securities etc.)"),
'Options - Free Attaching'!C7756,
IF(
'Options - Free Attaching'!B7756 = "",
#N/A,
'Options - Free Attaching'!B7756)
)</f>
        <v>#N/A</v>
      </c>
      <c r="F7756" t="e">
        <f>IF(
OR('Con. Notes - Conversion'!B7756 = "8. Transferee of restricted securities", 'Con. Notes - Conversion'!B7756 = "9. Any person (substitution for securities etc.)"),
'Con. Notes - Conversion'!C7756,
IF(
'Con. Notes - Conversion'!B7756 = "",
#N/A,
'Con. Notes - Conversion'!B7756)
)</f>
        <v>#N/A</v>
      </c>
      <c r="G7756" t="e">
        <f>IF(
OR('Con. Notes - No Conversion'!B7756 = "8. Transferee of restricted securities", 'Con. Notes - No Conversion'!B7756 = "9. Any person (substitution for securities etc.)"),
'Con. Notes - No Conversion'!C7756,
IF(
'Con. Notes - No Conversion'!B7756 = "",
#N/A,
'Con. Notes - No Conversion'!B7756)
)</f>
        <v>#N/A</v>
      </c>
    </row>
    <row r="7757" spans="1:7" x14ac:dyDescent="0.25">
      <c r="A7757" t="e">
        <f>IF(
OR(Shares!B7757 = "8. Transferee of restricted securities", Shares!B7757 = "9. Any person (substitution for securities etc.)"),
Shares!C7757,
IF(
Shares!B7757 = "",
#N/A,
Shares!B7757)
)</f>
        <v>#N/A</v>
      </c>
      <c r="B7757" t="e">
        <f>IF(
OR('Shares - LTR - Granted'!B7757 = "8. Transferee of restricted securities", 'Shares - LTR - Granted'!B7757 = "9. Any person (substitution for securities etc.)"),
'Shares - LTR - Granted'!C7757,
IF(
'Shares - LTR - Granted'!B7757 = "",
#N/A,
'Shares - LTR - Granted'!B7757)
)</f>
        <v>#N/A</v>
      </c>
      <c r="C7757" t="e">
        <f>IF(
OR('Performance Securities'!B7757 = "8. Transferee of restricted securities", 'Performance Securities'!B7757 = "9. Any person (substitution for securities etc.)"),
'Performance Securities'!C7757,
IF(
'Performance Securities'!B7757 = "",
#N/A,
'Performance Securities'!B7757)
)</f>
        <v>#N/A</v>
      </c>
      <c r="D7757" t="e">
        <f>IF(
OR('Options or Warrants'!B7757 = "8. Transferee of restricted securities", 'Options or Warrants'!B7757 = "9. Any person (substitution for securities etc.)"),
'Options or Warrants'!C7757,
IF(
'Options or Warrants'!B7757 = "",
#N/A,
'Options or Warrants'!B7757)
)</f>
        <v>#N/A</v>
      </c>
      <c r="E7757" t="e">
        <f>IF(
OR('Options - Free Attaching'!B7757 = "8. Transferee of restricted securities", 'Options - Free Attaching'!B7757 = "9. Any person (substitution for securities etc.)"),
'Options - Free Attaching'!C7757,
IF(
'Options - Free Attaching'!B7757 = "",
#N/A,
'Options - Free Attaching'!B7757)
)</f>
        <v>#N/A</v>
      </c>
      <c r="F7757" t="e">
        <f>IF(
OR('Con. Notes - Conversion'!B7757 = "8. Transferee of restricted securities", 'Con. Notes - Conversion'!B7757 = "9. Any person (substitution for securities etc.)"),
'Con. Notes - Conversion'!C7757,
IF(
'Con. Notes - Conversion'!B7757 = "",
#N/A,
'Con. Notes - Conversion'!B7757)
)</f>
        <v>#N/A</v>
      </c>
      <c r="G7757" t="e">
        <f>IF(
OR('Con. Notes - No Conversion'!B7757 = "8. Transferee of restricted securities", 'Con. Notes - No Conversion'!B7757 = "9. Any person (substitution for securities etc.)"),
'Con. Notes - No Conversion'!C7757,
IF(
'Con. Notes - No Conversion'!B7757 = "",
#N/A,
'Con. Notes - No Conversion'!B7757)
)</f>
        <v>#N/A</v>
      </c>
    </row>
    <row r="7758" spans="1:7" x14ac:dyDescent="0.25">
      <c r="A7758" t="e">
        <f>IF(
OR(Shares!B7758 = "8. Transferee of restricted securities", Shares!B7758 = "9. Any person (substitution for securities etc.)"),
Shares!C7758,
IF(
Shares!B7758 = "",
#N/A,
Shares!B7758)
)</f>
        <v>#N/A</v>
      </c>
      <c r="B7758" t="e">
        <f>IF(
OR('Shares - LTR - Granted'!B7758 = "8. Transferee of restricted securities", 'Shares - LTR - Granted'!B7758 = "9. Any person (substitution for securities etc.)"),
'Shares - LTR - Granted'!C7758,
IF(
'Shares - LTR - Granted'!B7758 = "",
#N/A,
'Shares - LTR - Granted'!B7758)
)</f>
        <v>#N/A</v>
      </c>
      <c r="C7758" t="e">
        <f>IF(
OR('Performance Securities'!B7758 = "8. Transferee of restricted securities", 'Performance Securities'!B7758 = "9. Any person (substitution for securities etc.)"),
'Performance Securities'!C7758,
IF(
'Performance Securities'!B7758 = "",
#N/A,
'Performance Securities'!B7758)
)</f>
        <v>#N/A</v>
      </c>
      <c r="D7758" t="e">
        <f>IF(
OR('Options or Warrants'!B7758 = "8. Transferee of restricted securities", 'Options or Warrants'!B7758 = "9. Any person (substitution for securities etc.)"),
'Options or Warrants'!C7758,
IF(
'Options or Warrants'!B7758 = "",
#N/A,
'Options or Warrants'!B7758)
)</f>
        <v>#N/A</v>
      </c>
      <c r="E7758" t="e">
        <f>IF(
OR('Options - Free Attaching'!B7758 = "8. Transferee of restricted securities", 'Options - Free Attaching'!B7758 = "9. Any person (substitution for securities etc.)"),
'Options - Free Attaching'!C7758,
IF(
'Options - Free Attaching'!B7758 = "",
#N/A,
'Options - Free Attaching'!B7758)
)</f>
        <v>#N/A</v>
      </c>
      <c r="F7758" t="e">
        <f>IF(
OR('Con. Notes - Conversion'!B7758 = "8. Transferee of restricted securities", 'Con. Notes - Conversion'!B7758 = "9. Any person (substitution for securities etc.)"),
'Con. Notes - Conversion'!C7758,
IF(
'Con. Notes - Conversion'!B7758 = "",
#N/A,
'Con. Notes - Conversion'!B7758)
)</f>
        <v>#N/A</v>
      </c>
      <c r="G7758" t="e">
        <f>IF(
OR('Con. Notes - No Conversion'!B7758 = "8. Transferee of restricted securities", 'Con. Notes - No Conversion'!B7758 = "9. Any person (substitution for securities etc.)"),
'Con. Notes - No Conversion'!C7758,
IF(
'Con. Notes - No Conversion'!B7758 = "",
#N/A,
'Con. Notes - No Conversion'!B7758)
)</f>
        <v>#N/A</v>
      </c>
    </row>
    <row r="7759" spans="1:7" x14ac:dyDescent="0.25">
      <c r="A7759" t="e">
        <f>IF(
OR(Shares!B7759 = "8. Transferee of restricted securities", Shares!B7759 = "9. Any person (substitution for securities etc.)"),
Shares!C7759,
IF(
Shares!B7759 = "",
#N/A,
Shares!B7759)
)</f>
        <v>#N/A</v>
      </c>
      <c r="B7759" t="e">
        <f>IF(
OR('Shares - LTR - Granted'!B7759 = "8. Transferee of restricted securities", 'Shares - LTR - Granted'!B7759 = "9. Any person (substitution for securities etc.)"),
'Shares - LTR - Granted'!C7759,
IF(
'Shares - LTR - Granted'!B7759 = "",
#N/A,
'Shares - LTR - Granted'!B7759)
)</f>
        <v>#N/A</v>
      </c>
      <c r="C7759" t="e">
        <f>IF(
OR('Performance Securities'!B7759 = "8. Transferee of restricted securities", 'Performance Securities'!B7759 = "9. Any person (substitution for securities etc.)"),
'Performance Securities'!C7759,
IF(
'Performance Securities'!B7759 = "",
#N/A,
'Performance Securities'!B7759)
)</f>
        <v>#N/A</v>
      </c>
      <c r="D7759" t="e">
        <f>IF(
OR('Options or Warrants'!B7759 = "8. Transferee of restricted securities", 'Options or Warrants'!B7759 = "9. Any person (substitution for securities etc.)"),
'Options or Warrants'!C7759,
IF(
'Options or Warrants'!B7759 = "",
#N/A,
'Options or Warrants'!B7759)
)</f>
        <v>#N/A</v>
      </c>
      <c r="E7759" t="e">
        <f>IF(
OR('Options - Free Attaching'!B7759 = "8. Transferee of restricted securities", 'Options - Free Attaching'!B7759 = "9. Any person (substitution for securities etc.)"),
'Options - Free Attaching'!C7759,
IF(
'Options - Free Attaching'!B7759 = "",
#N/A,
'Options - Free Attaching'!B7759)
)</f>
        <v>#N/A</v>
      </c>
      <c r="F7759" t="e">
        <f>IF(
OR('Con. Notes - Conversion'!B7759 = "8. Transferee of restricted securities", 'Con. Notes - Conversion'!B7759 = "9. Any person (substitution for securities etc.)"),
'Con. Notes - Conversion'!C7759,
IF(
'Con. Notes - Conversion'!B7759 = "",
#N/A,
'Con. Notes - Conversion'!B7759)
)</f>
        <v>#N/A</v>
      </c>
      <c r="G7759" t="e">
        <f>IF(
OR('Con. Notes - No Conversion'!B7759 = "8. Transferee of restricted securities", 'Con. Notes - No Conversion'!B7759 = "9. Any person (substitution for securities etc.)"),
'Con. Notes - No Conversion'!C7759,
IF(
'Con. Notes - No Conversion'!B7759 = "",
#N/A,
'Con. Notes - No Conversion'!B7759)
)</f>
        <v>#N/A</v>
      </c>
    </row>
    <row r="7760" spans="1:7" x14ac:dyDescent="0.25">
      <c r="A7760" t="e">
        <f>IF(
OR(Shares!B7760 = "8. Transferee of restricted securities", Shares!B7760 = "9. Any person (substitution for securities etc.)"),
Shares!C7760,
IF(
Shares!B7760 = "",
#N/A,
Shares!B7760)
)</f>
        <v>#N/A</v>
      </c>
      <c r="B7760" t="e">
        <f>IF(
OR('Shares - LTR - Granted'!B7760 = "8. Transferee of restricted securities", 'Shares - LTR - Granted'!B7760 = "9. Any person (substitution for securities etc.)"),
'Shares - LTR - Granted'!C7760,
IF(
'Shares - LTR - Granted'!B7760 = "",
#N/A,
'Shares - LTR - Granted'!B7760)
)</f>
        <v>#N/A</v>
      </c>
      <c r="C7760" t="e">
        <f>IF(
OR('Performance Securities'!B7760 = "8. Transferee of restricted securities", 'Performance Securities'!B7760 = "9. Any person (substitution for securities etc.)"),
'Performance Securities'!C7760,
IF(
'Performance Securities'!B7760 = "",
#N/A,
'Performance Securities'!B7760)
)</f>
        <v>#N/A</v>
      </c>
      <c r="D7760" t="e">
        <f>IF(
OR('Options or Warrants'!B7760 = "8. Transferee of restricted securities", 'Options or Warrants'!B7760 = "9. Any person (substitution for securities etc.)"),
'Options or Warrants'!C7760,
IF(
'Options or Warrants'!B7760 = "",
#N/A,
'Options or Warrants'!B7760)
)</f>
        <v>#N/A</v>
      </c>
      <c r="E7760" t="e">
        <f>IF(
OR('Options - Free Attaching'!B7760 = "8. Transferee of restricted securities", 'Options - Free Attaching'!B7760 = "9. Any person (substitution for securities etc.)"),
'Options - Free Attaching'!C7760,
IF(
'Options - Free Attaching'!B7760 = "",
#N/A,
'Options - Free Attaching'!B7760)
)</f>
        <v>#N/A</v>
      </c>
      <c r="F7760" t="e">
        <f>IF(
OR('Con. Notes - Conversion'!B7760 = "8. Transferee of restricted securities", 'Con. Notes - Conversion'!B7760 = "9. Any person (substitution for securities etc.)"),
'Con. Notes - Conversion'!C7760,
IF(
'Con. Notes - Conversion'!B7760 = "",
#N/A,
'Con. Notes - Conversion'!B7760)
)</f>
        <v>#N/A</v>
      </c>
      <c r="G7760" t="e">
        <f>IF(
OR('Con. Notes - No Conversion'!B7760 = "8. Transferee of restricted securities", 'Con. Notes - No Conversion'!B7760 = "9. Any person (substitution for securities etc.)"),
'Con. Notes - No Conversion'!C7760,
IF(
'Con. Notes - No Conversion'!B7760 = "",
#N/A,
'Con. Notes - No Conversion'!B7760)
)</f>
        <v>#N/A</v>
      </c>
    </row>
    <row r="7761" spans="1:7" x14ac:dyDescent="0.25">
      <c r="A7761" t="e">
        <f>IF(
OR(Shares!B7761 = "8. Transferee of restricted securities", Shares!B7761 = "9. Any person (substitution for securities etc.)"),
Shares!C7761,
IF(
Shares!B7761 = "",
#N/A,
Shares!B7761)
)</f>
        <v>#N/A</v>
      </c>
      <c r="B7761" t="e">
        <f>IF(
OR('Shares - LTR - Granted'!B7761 = "8. Transferee of restricted securities", 'Shares - LTR - Granted'!B7761 = "9. Any person (substitution for securities etc.)"),
'Shares - LTR - Granted'!C7761,
IF(
'Shares - LTR - Granted'!B7761 = "",
#N/A,
'Shares - LTR - Granted'!B7761)
)</f>
        <v>#N/A</v>
      </c>
      <c r="C7761" t="e">
        <f>IF(
OR('Performance Securities'!B7761 = "8. Transferee of restricted securities", 'Performance Securities'!B7761 = "9. Any person (substitution for securities etc.)"),
'Performance Securities'!C7761,
IF(
'Performance Securities'!B7761 = "",
#N/A,
'Performance Securities'!B7761)
)</f>
        <v>#N/A</v>
      </c>
      <c r="D7761" t="e">
        <f>IF(
OR('Options or Warrants'!B7761 = "8. Transferee of restricted securities", 'Options or Warrants'!B7761 = "9. Any person (substitution for securities etc.)"),
'Options or Warrants'!C7761,
IF(
'Options or Warrants'!B7761 = "",
#N/A,
'Options or Warrants'!B7761)
)</f>
        <v>#N/A</v>
      </c>
      <c r="E7761" t="e">
        <f>IF(
OR('Options - Free Attaching'!B7761 = "8. Transferee of restricted securities", 'Options - Free Attaching'!B7761 = "9. Any person (substitution for securities etc.)"),
'Options - Free Attaching'!C7761,
IF(
'Options - Free Attaching'!B7761 = "",
#N/A,
'Options - Free Attaching'!B7761)
)</f>
        <v>#N/A</v>
      </c>
      <c r="F7761" t="e">
        <f>IF(
OR('Con. Notes - Conversion'!B7761 = "8. Transferee of restricted securities", 'Con. Notes - Conversion'!B7761 = "9. Any person (substitution for securities etc.)"),
'Con. Notes - Conversion'!C7761,
IF(
'Con. Notes - Conversion'!B7761 = "",
#N/A,
'Con. Notes - Conversion'!B7761)
)</f>
        <v>#N/A</v>
      </c>
      <c r="G7761" t="e">
        <f>IF(
OR('Con. Notes - No Conversion'!B7761 = "8. Transferee of restricted securities", 'Con. Notes - No Conversion'!B7761 = "9. Any person (substitution for securities etc.)"),
'Con. Notes - No Conversion'!C7761,
IF(
'Con. Notes - No Conversion'!B7761 = "",
#N/A,
'Con. Notes - No Conversion'!B7761)
)</f>
        <v>#N/A</v>
      </c>
    </row>
    <row r="7762" spans="1:7" x14ac:dyDescent="0.25">
      <c r="A7762" t="e">
        <f>IF(
OR(Shares!B7762 = "8. Transferee of restricted securities", Shares!B7762 = "9. Any person (substitution for securities etc.)"),
Shares!C7762,
IF(
Shares!B7762 = "",
#N/A,
Shares!B7762)
)</f>
        <v>#N/A</v>
      </c>
      <c r="B7762" t="e">
        <f>IF(
OR('Shares - LTR - Granted'!B7762 = "8. Transferee of restricted securities", 'Shares - LTR - Granted'!B7762 = "9. Any person (substitution for securities etc.)"),
'Shares - LTR - Granted'!C7762,
IF(
'Shares - LTR - Granted'!B7762 = "",
#N/A,
'Shares - LTR - Granted'!B7762)
)</f>
        <v>#N/A</v>
      </c>
      <c r="C7762" t="e">
        <f>IF(
OR('Performance Securities'!B7762 = "8. Transferee of restricted securities", 'Performance Securities'!B7762 = "9. Any person (substitution for securities etc.)"),
'Performance Securities'!C7762,
IF(
'Performance Securities'!B7762 = "",
#N/A,
'Performance Securities'!B7762)
)</f>
        <v>#N/A</v>
      </c>
      <c r="D7762" t="e">
        <f>IF(
OR('Options or Warrants'!B7762 = "8. Transferee of restricted securities", 'Options or Warrants'!B7762 = "9. Any person (substitution for securities etc.)"),
'Options or Warrants'!C7762,
IF(
'Options or Warrants'!B7762 = "",
#N/A,
'Options or Warrants'!B7762)
)</f>
        <v>#N/A</v>
      </c>
      <c r="E7762" t="e">
        <f>IF(
OR('Options - Free Attaching'!B7762 = "8. Transferee of restricted securities", 'Options - Free Attaching'!B7762 = "9. Any person (substitution for securities etc.)"),
'Options - Free Attaching'!C7762,
IF(
'Options - Free Attaching'!B7762 = "",
#N/A,
'Options - Free Attaching'!B7762)
)</f>
        <v>#N/A</v>
      </c>
      <c r="F7762" t="e">
        <f>IF(
OR('Con. Notes - Conversion'!B7762 = "8. Transferee of restricted securities", 'Con. Notes - Conversion'!B7762 = "9. Any person (substitution for securities etc.)"),
'Con. Notes - Conversion'!C7762,
IF(
'Con. Notes - Conversion'!B7762 = "",
#N/A,
'Con. Notes - Conversion'!B7762)
)</f>
        <v>#N/A</v>
      </c>
      <c r="G7762" t="e">
        <f>IF(
OR('Con. Notes - No Conversion'!B7762 = "8. Transferee of restricted securities", 'Con. Notes - No Conversion'!B7762 = "9. Any person (substitution for securities etc.)"),
'Con. Notes - No Conversion'!C7762,
IF(
'Con. Notes - No Conversion'!B7762 = "",
#N/A,
'Con. Notes - No Conversion'!B7762)
)</f>
        <v>#N/A</v>
      </c>
    </row>
    <row r="7763" spans="1:7" x14ac:dyDescent="0.25">
      <c r="A7763" t="e">
        <f>IF(
OR(Shares!B7763 = "8. Transferee of restricted securities", Shares!B7763 = "9. Any person (substitution for securities etc.)"),
Shares!C7763,
IF(
Shares!B7763 = "",
#N/A,
Shares!B7763)
)</f>
        <v>#N/A</v>
      </c>
      <c r="B7763" t="e">
        <f>IF(
OR('Shares - LTR - Granted'!B7763 = "8. Transferee of restricted securities", 'Shares - LTR - Granted'!B7763 = "9. Any person (substitution for securities etc.)"),
'Shares - LTR - Granted'!C7763,
IF(
'Shares - LTR - Granted'!B7763 = "",
#N/A,
'Shares - LTR - Granted'!B7763)
)</f>
        <v>#N/A</v>
      </c>
      <c r="C7763" t="e">
        <f>IF(
OR('Performance Securities'!B7763 = "8. Transferee of restricted securities", 'Performance Securities'!B7763 = "9. Any person (substitution for securities etc.)"),
'Performance Securities'!C7763,
IF(
'Performance Securities'!B7763 = "",
#N/A,
'Performance Securities'!B7763)
)</f>
        <v>#N/A</v>
      </c>
      <c r="D7763" t="e">
        <f>IF(
OR('Options or Warrants'!B7763 = "8. Transferee of restricted securities", 'Options or Warrants'!B7763 = "9. Any person (substitution for securities etc.)"),
'Options or Warrants'!C7763,
IF(
'Options or Warrants'!B7763 = "",
#N/A,
'Options or Warrants'!B7763)
)</f>
        <v>#N/A</v>
      </c>
      <c r="E7763" t="e">
        <f>IF(
OR('Options - Free Attaching'!B7763 = "8. Transferee of restricted securities", 'Options - Free Attaching'!B7763 = "9. Any person (substitution for securities etc.)"),
'Options - Free Attaching'!C7763,
IF(
'Options - Free Attaching'!B7763 = "",
#N/A,
'Options - Free Attaching'!B7763)
)</f>
        <v>#N/A</v>
      </c>
      <c r="F7763" t="e">
        <f>IF(
OR('Con. Notes - Conversion'!B7763 = "8. Transferee of restricted securities", 'Con. Notes - Conversion'!B7763 = "9. Any person (substitution for securities etc.)"),
'Con. Notes - Conversion'!C7763,
IF(
'Con. Notes - Conversion'!B7763 = "",
#N/A,
'Con. Notes - Conversion'!B7763)
)</f>
        <v>#N/A</v>
      </c>
      <c r="G7763" t="e">
        <f>IF(
OR('Con. Notes - No Conversion'!B7763 = "8. Transferee of restricted securities", 'Con. Notes - No Conversion'!B7763 = "9. Any person (substitution for securities etc.)"),
'Con. Notes - No Conversion'!C7763,
IF(
'Con. Notes - No Conversion'!B7763 = "",
#N/A,
'Con. Notes - No Conversion'!B7763)
)</f>
        <v>#N/A</v>
      </c>
    </row>
    <row r="7764" spans="1:7" x14ac:dyDescent="0.25">
      <c r="A7764" t="e">
        <f>IF(
OR(Shares!B7764 = "8. Transferee of restricted securities", Shares!B7764 = "9. Any person (substitution for securities etc.)"),
Shares!C7764,
IF(
Shares!B7764 = "",
#N/A,
Shares!B7764)
)</f>
        <v>#N/A</v>
      </c>
      <c r="B7764" t="e">
        <f>IF(
OR('Shares - LTR - Granted'!B7764 = "8. Transferee of restricted securities", 'Shares - LTR - Granted'!B7764 = "9. Any person (substitution for securities etc.)"),
'Shares - LTR - Granted'!C7764,
IF(
'Shares - LTR - Granted'!B7764 = "",
#N/A,
'Shares - LTR - Granted'!B7764)
)</f>
        <v>#N/A</v>
      </c>
      <c r="C7764" t="e">
        <f>IF(
OR('Performance Securities'!B7764 = "8. Transferee of restricted securities", 'Performance Securities'!B7764 = "9. Any person (substitution for securities etc.)"),
'Performance Securities'!C7764,
IF(
'Performance Securities'!B7764 = "",
#N/A,
'Performance Securities'!B7764)
)</f>
        <v>#N/A</v>
      </c>
      <c r="D7764" t="e">
        <f>IF(
OR('Options or Warrants'!B7764 = "8. Transferee of restricted securities", 'Options or Warrants'!B7764 = "9. Any person (substitution for securities etc.)"),
'Options or Warrants'!C7764,
IF(
'Options or Warrants'!B7764 = "",
#N/A,
'Options or Warrants'!B7764)
)</f>
        <v>#N/A</v>
      </c>
      <c r="E7764" t="e">
        <f>IF(
OR('Options - Free Attaching'!B7764 = "8. Transferee of restricted securities", 'Options - Free Attaching'!B7764 = "9. Any person (substitution for securities etc.)"),
'Options - Free Attaching'!C7764,
IF(
'Options - Free Attaching'!B7764 = "",
#N/A,
'Options - Free Attaching'!B7764)
)</f>
        <v>#N/A</v>
      </c>
      <c r="F7764" t="e">
        <f>IF(
OR('Con. Notes - Conversion'!B7764 = "8. Transferee of restricted securities", 'Con. Notes - Conversion'!B7764 = "9. Any person (substitution for securities etc.)"),
'Con. Notes - Conversion'!C7764,
IF(
'Con. Notes - Conversion'!B7764 = "",
#N/A,
'Con. Notes - Conversion'!B7764)
)</f>
        <v>#N/A</v>
      </c>
      <c r="G7764" t="e">
        <f>IF(
OR('Con. Notes - No Conversion'!B7764 = "8. Transferee of restricted securities", 'Con. Notes - No Conversion'!B7764 = "9. Any person (substitution for securities etc.)"),
'Con. Notes - No Conversion'!C7764,
IF(
'Con. Notes - No Conversion'!B7764 = "",
#N/A,
'Con. Notes - No Conversion'!B7764)
)</f>
        <v>#N/A</v>
      </c>
    </row>
    <row r="7765" spans="1:7" x14ac:dyDescent="0.25">
      <c r="A7765" t="e">
        <f>IF(
OR(Shares!B7765 = "8. Transferee of restricted securities", Shares!B7765 = "9. Any person (substitution for securities etc.)"),
Shares!C7765,
IF(
Shares!B7765 = "",
#N/A,
Shares!B7765)
)</f>
        <v>#N/A</v>
      </c>
      <c r="B7765" t="e">
        <f>IF(
OR('Shares - LTR - Granted'!B7765 = "8. Transferee of restricted securities", 'Shares - LTR - Granted'!B7765 = "9. Any person (substitution for securities etc.)"),
'Shares - LTR - Granted'!C7765,
IF(
'Shares - LTR - Granted'!B7765 = "",
#N/A,
'Shares - LTR - Granted'!B7765)
)</f>
        <v>#N/A</v>
      </c>
      <c r="C7765" t="e">
        <f>IF(
OR('Performance Securities'!B7765 = "8. Transferee of restricted securities", 'Performance Securities'!B7765 = "9. Any person (substitution for securities etc.)"),
'Performance Securities'!C7765,
IF(
'Performance Securities'!B7765 = "",
#N/A,
'Performance Securities'!B7765)
)</f>
        <v>#N/A</v>
      </c>
      <c r="D7765" t="e">
        <f>IF(
OR('Options or Warrants'!B7765 = "8. Transferee of restricted securities", 'Options or Warrants'!B7765 = "9. Any person (substitution for securities etc.)"),
'Options or Warrants'!C7765,
IF(
'Options or Warrants'!B7765 = "",
#N/A,
'Options or Warrants'!B7765)
)</f>
        <v>#N/A</v>
      </c>
      <c r="E7765" t="e">
        <f>IF(
OR('Options - Free Attaching'!B7765 = "8. Transferee of restricted securities", 'Options - Free Attaching'!B7765 = "9. Any person (substitution for securities etc.)"),
'Options - Free Attaching'!C7765,
IF(
'Options - Free Attaching'!B7765 = "",
#N/A,
'Options - Free Attaching'!B7765)
)</f>
        <v>#N/A</v>
      </c>
      <c r="F7765" t="e">
        <f>IF(
OR('Con. Notes - Conversion'!B7765 = "8. Transferee of restricted securities", 'Con. Notes - Conversion'!B7765 = "9. Any person (substitution for securities etc.)"),
'Con. Notes - Conversion'!C7765,
IF(
'Con. Notes - Conversion'!B7765 = "",
#N/A,
'Con. Notes - Conversion'!B7765)
)</f>
        <v>#N/A</v>
      </c>
      <c r="G7765" t="e">
        <f>IF(
OR('Con. Notes - No Conversion'!B7765 = "8. Transferee of restricted securities", 'Con. Notes - No Conversion'!B7765 = "9. Any person (substitution for securities etc.)"),
'Con. Notes - No Conversion'!C7765,
IF(
'Con. Notes - No Conversion'!B7765 = "",
#N/A,
'Con. Notes - No Conversion'!B7765)
)</f>
        <v>#N/A</v>
      </c>
    </row>
    <row r="7766" spans="1:7" x14ac:dyDescent="0.25">
      <c r="A7766" t="e">
        <f>IF(
OR(Shares!B7766 = "8. Transferee of restricted securities", Shares!B7766 = "9. Any person (substitution for securities etc.)"),
Shares!C7766,
IF(
Shares!B7766 = "",
#N/A,
Shares!B7766)
)</f>
        <v>#N/A</v>
      </c>
      <c r="B7766" t="e">
        <f>IF(
OR('Shares - LTR - Granted'!B7766 = "8. Transferee of restricted securities", 'Shares - LTR - Granted'!B7766 = "9. Any person (substitution for securities etc.)"),
'Shares - LTR - Granted'!C7766,
IF(
'Shares - LTR - Granted'!B7766 = "",
#N/A,
'Shares - LTR - Granted'!B7766)
)</f>
        <v>#N/A</v>
      </c>
      <c r="C7766" t="e">
        <f>IF(
OR('Performance Securities'!B7766 = "8. Transferee of restricted securities", 'Performance Securities'!B7766 = "9. Any person (substitution for securities etc.)"),
'Performance Securities'!C7766,
IF(
'Performance Securities'!B7766 = "",
#N/A,
'Performance Securities'!B7766)
)</f>
        <v>#N/A</v>
      </c>
      <c r="D7766" t="e">
        <f>IF(
OR('Options or Warrants'!B7766 = "8. Transferee of restricted securities", 'Options or Warrants'!B7766 = "9. Any person (substitution for securities etc.)"),
'Options or Warrants'!C7766,
IF(
'Options or Warrants'!B7766 = "",
#N/A,
'Options or Warrants'!B7766)
)</f>
        <v>#N/A</v>
      </c>
      <c r="E7766" t="e">
        <f>IF(
OR('Options - Free Attaching'!B7766 = "8. Transferee of restricted securities", 'Options - Free Attaching'!B7766 = "9. Any person (substitution for securities etc.)"),
'Options - Free Attaching'!C7766,
IF(
'Options - Free Attaching'!B7766 = "",
#N/A,
'Options - Free Attaching'!B7766)
)</f>
        <v>#N/A</v>
      </c>
      <c r="F7766" t="e">
        <f>IF(
OR('Con. Notes - Conversion'!B7766 = "8. Transferee of restricted securities", 'Con. Notes - Conversion'!B7766 = "9. Any person (substitution for securities etc.)"),
'Con. Notes - Conversion'!C7766,
IF(
'Con. Notes - Conversion'!B7766 = "",
#N/A,
'Con. Notes - Conversion'!B7766)
)</f>
        <v>#N/A</v>
      </c>
      <c r="G7766" t="e">
        <f>IF(
OR('Con. Notes - No Conversion'!B7766 = "8. Transferee of restricted securities", 'Con. Notes - No Conversion'!B7766 = "9. Any person (substitution for securities etc.)"),
'Con. Notes - No Conversion'!C7766,
IF(
'Con. Notes - No Conversion'!B7766 = "",
#N/A,
'Con. Notes - No Conversion'!B7766)
)</f>
        <v>#N/A</v>
      </c>
    </row>
    <row r="7767" spans="1:7" x14ac:dyDescent="0.25">
      <c r="A7767" t="e">
        <f>IF(
OR(Shares!B7767 = "8. Transferee of restricted securities", Shares!B7767 = "9. Any person (substitution for securities etc.)"),
Shares!C7767,
IF(
Shares!B7767 = "",
#N/A,
Shares!B7767)
)</f>
        <v>#N/A</v>
      </c>
      <c r="B7767" t="e">
        <f>IF(
OR('Shares - LTR - Granted'!B7767 = "8. Transferee of restricted securities", 'Shares - LTR - Granted'!B7767 = "9. Any person (substitution for securities etc.)"),
'Shares - LTR - Granted'!C7767,
IF(
'Shares - LTR - Granted'!B7767 = "",
#N/A,
'Shares - LTR - Granted'!B7767)
)</f>
        <v>#N/A</v>
      </c>
      <c r="C7767" t="e">
        <f>IF(
OR('Performance Securities'!B7767 = "8. Transferee of restricted securities", 'Performance Securities'!B7767 = "9. Any person (substitution for securities etc.)"),
'Performance Securities'!C7767,
IF(
'Performance Securities'!B7767 = "",
#N/A,
'Performance Securities'!B7767)
)</f>
        <v>#N/A</v>
      </c>
      <c r="D7767" t="e">
        <f>IF(
OR('Options or Warrants'!B7767 = "8. Transferee of restricted securities", 'Options or Warrants'!B7767 = "9. Any person (substitution for securities etc.)"),
'Options or Warrants'!C7767,
IF(
'Options or Warrants'!B7767 = "",
#N/A,
'Options or Warrants'!B7767)
)</f>
        <v>#N/A</v>
      </c>
      <c r="E7767" t="e">
        <f>IF(
OR('Options - Free Attaching'!B7767 = "8. Transferee of restricted securities", 'Options - Free Attaching'!B7767 = "9. Any person (substitution for securities etc.)"),
'Options - Free Attaching'!C7767,
IF(
'Options - Free Attaching'!B7767 = "",
#N/A,
'Options - Free Attaching'!B7767)
)</f>
        <v>#N/A</v>
      </c>
      <c r="F7767" t="e">
        <f>IF(
OR('Con. Notes - Conversion'!B7767 = "8. Transferee of restricted securities", 'Con. Notes - Conversion'!B7767 = "9. Any person (substitution for securities etc.)"),
'Con. Notes - Conversion'!C7767,
IF(
'Con. Notes - Conversion'!B7767 = "",
#N/A,
'Con. Notes - Conversion'!B7767)
)</f>
        <v>#N/A</v>
      </c>
      <c r="G7767" t="e">
        <f>IF(
OR('Con. Notes - No Conversion'!B7767 = "8. Transferee of restricted securities", 'Con. Notes - No Conversion'!B7767 = "9. Any person (substitution for securities etc.)"),
'Con. Notes - No Conversion'!C7767,
IF(
'Con. Notes - No Conversion'!B7767 = "",
#N/A,
'Con. Notes - No Conversion'!B7767)
)</f>
        <v>#N/A</v>
      </c>
    </row>
    <row r="7768" spans="1:7" x14ac:dyDescent="0.25">
      <c r="A7768" t="e">
        <f>IF(
OR(Shares!B7768 = "8. Transferee of restricted securities", Shares!B7768 = "9. Any person (substitution for securities etc.)"),
Shares!C7768,
IF(
Shares!B7768 = "",
#N/A,
Shares!B7768)
)</f>
        <v>#N/A</v>
      </c>
      <c r="B7768" t="e">
        <f>IF(
OR('Shares - LTR - Granted'!B7768 = "8. Transferee of restricted securities", 'Shares - LTR - Granted'!B7768 = "9. Any person (substitution for securities etc.)"),
'Shares - LTR - Granted'!C7768,
IF(
'Shares - LTR - Granted'!B7768 = "",
#N/A,
'Shares - LTR - Granted'!B7768)
)</f>
        <v>#N/A</v>
      </c>
      <c r="C7768" t="e">
        <f>IF(
OR('Performance Securities'!B7768 = "8. Transferee of restricted securities", 'Performance Securities'!B7768 = "9. Any person (substitution for securities etc.)"),
'Performance Securities'!C7768,
IF(
'Performance Securities'!B7768 = "",
#N/A,
'Performance Securities'!B7768)
)</f>
        <v>#N/A</v>
      </c>
      <c r="D7768" t="e">
        <f>IF(
OR('Options or Warrants'!B7768 = "8. Transferee of restricted securities", 'Options or Warrants'!B7768 = "9. Any person (substitution for securities etc.)"),
'Options or Warrants'!C7768,
IF(
'Options or Warrants'!B7768 = "",
#N/A,
'Options or Warrants'!B7768)
)</f>
        <v>#N/A</v>
      </c>
      <c r="E7768" t="e">
        <f>IF(
OR('Options - Free Attaching'!B7768 = "8. Transferee of restricted securities", 'Options - Free Attaching'!B7768 = "9. Any person (substitution for securities etc.)"),
'Options - Free Attaching'!C7768,
IF(
'Options - Free Attaching'!B7768 = "",
#N/A,
'Options - Free Attaching'!B7768)
)</f>
        <v>#N/A</v>
      </c>
      <c r="F7768" t="e">
        <f>IF(
OR('Con. Notes - Conversion'!B7768 = "8. Transferee of restricted securities", 'Con. Notes - Conversion'!B7768 = "9. Any person (substitution for securities etc.)"),
'Con. Notes - Conversion'!C7768,
IF(
'Con. Notes - Conversion'!B7768 = "",
#N/A,
'Con. Notes - Conversion'!B7768)
)</f>
        <v>#N/A</v>
      </c>
      <c r="G7768" t="e">
        <f>IF(
OR('Con. Notes - No Conversion'!B7768 = "8. Transferee of restricted securities", 'Con. Notes - No Conversion'!B7768 = "9. Any person (substitution for securities etc.)"),
'Con. Notes - No Conversion'!C7768,
IF(
'Con. Notes - No Conversion'!B7768 = "",
#N/A,
'Con. Notes - No Conversion'!B7768)
)</f>
        <v>#N/A</v>
      </c>
    </row>
    <row r="7769" spans="1:7" x14ac:dyDescent="0.25">
      <c r="A7769" t="e">
        <f>IF(
OR(Shares!B7769 = "8. Transferee of restricted securities", Shares!B7769 = "9. Any person (substitution for securities etc.)"),
Shares!C7769,
IF(
Shares!B7769 = "",
#N/A,
Shares!B7769)
)</f>
        <v>#N/A</v>
      </c>
      <c r="B7769" t="e">
        <f>IF(
OR('Shares - LTR - Granted'!B7769 = "8. Transferee of restricted securities", 'Shares - LTR - Granted'!B7769 = "9. Any person (substitution for securities etc.)"),
'Shares - LTR - Granted'!C7769,
IF(
'Shares - LTR - Granted'!B7769 = "",
#N/A,
'Shares - LTR - Granted'!B7769)
)</f>
        <v>#N/A</v>
      </c>
      <c r="C7769" t="e">
        <f>IF(
OR('Performance Securities'!B7769 = "8. Transferee of restricted securities", 'Performance Securities'!B7769 = "9. Any person (substitution for securities etc.)"),
'Performance Securities'!C7769,
IF(
'Performance Securities'!B7769 = "",
#N/A,
'Performance Securities'!B7769)
)</f>
        <v>#N/A</v>
      </c>
      <c r="D7769" t="e">
        <f>IF(
OR('Options or Warrants'!B7769 = "8. Transferee of restricted securities", 'Options or Warrants'!B7769 = "9. Any person (substitution for securities etc.)"),
'Options or Warrants'!C7769,
IF(
'Options or Warrants'!B7769 = "",
#N/A,
'Options or Warrants'!B7769)
)</f>
        <v>#N/A</v>
      </c>
      <c r="E7769" t="e">
        <f>IF(
OR('Options - Free Attaching'!B7769 = "8. Transferee of restricted securities", 'Options - Free Attaching'!B7769 = "9. Any person (substitution for securities etc.)"),
'Options - Free Attaching'!C7769,
IF(
'Options - Free Attaching'!B7769 = "",
#N/A,
'Options - Free Attaching'!B7769)
)</f>
        <v>#N/A</v>
      </c>
      <c r="F7769" t="e">
        <f>IF(
OR('Con. Notes - Conversion'!B7769 = "8. Transferee of restricted securities", 'Con. Notes - Conversion'!B7769 = "9. Any person (substitution for securities etc.)"),
'Con. Notes - Conversion'!C7769,
IF(
'Con. Notes - Conversion'!B7769 = "",
#N/A,
'Con. Notes - Conversion'!B7769)
)</f>
        <v>#N/A</v>
      </c>
      <c r="G7769" t="e">
        <f>IF(
OR('Con. Notes - No Conversion'!B7769 = "8. Transferee of restricted securities", 'Con. Notes - No Conversion'!B7769 = "9. Any person (substitution for securities etc.)"),
'Con. Notes - No Conversion'!C7769,
IF(
'Con. Notes - No Conversion'!B7769 = "",
#N/A,
'Con. Notes - No Conversion'!B7769)
)</f>
        <v>#N/A</v>
      </c>
    </row>
    <row r="7770" spans="1:7" x14ac:dyDescent="0.25">
      <c r="A7770" t="e">
        <f>IF(
OR(Shares!B7770 = "8. Transferee of restricted securities", Shares!B7770 = "9. Any person (substitution for securities etc.)"),
Shares!C7770,
IF(
Shares!B7770 = "",
#N/A,
Shares!B7770)
)</f>
        <v>#N/A</v>
      </c>
      <c r="B7770" t="e">
        <f>IF(
OR('Shares - LTR - Granted'!B7770 = "8. Transferee of restricted securities", 'Shares - LTR - Granted'!B7770 = "9. Any person (substitution for securities etc.)"),
'Shares - LTR - Granted'!C7770,
IF(
'Shares - LTR - Granted'!B7770 = "",
#N/A,
'Shares - LTR - Granted'!B7770)
)</f>
        <v>#N/A</v>
      </c>
      <c r="C7770" t="e">
        <f>IF(
OR('Performance Securities'!B7770 = "8. Transferee of restricted securities", 'Performance Securities'!B7770 = "9. Any person (substitution for securities etc.)"),
'Performance Securities'!C7770,
IF(
'Performance Securities'!B7770 = "",
#N/A,
'Performance Securities'!B7770)
)</f>
        <v>#N/A</v>
      </c>
      <c r="D7770" t="e">
        <f>IF(
OR('Options or Warrants'!B7770 = "8. Transferee of restricted securities", 'Options or Warrants'!B7770 = "9. Any person (substitution for securities etc.)"),
'Options or Warrants'!C7770,
IF(
'Options or Warrants'!B7770 = "",
#N/A,
'Options or Warrants'!B7770)
)</f>
        <v>#N/A</v>
      </c>
      <c r="E7770" t="e">
        <f>IF(
OR('Options - Free Attaching'!B7770 = "8. Transferee of restricted securities", 'Options - Free Attaching'!B7770 = "9. Any person (substitution for securities etc.)"),
'Options - Free Attaching'!C7770,
IF(
'Options - Free Attaching'!B7770 = "",
#N/A,
'Options - Free Attaching'!B7770)
)</f>
        <v>#N/A</v>
      </c>
      <c r="F7770" t="e">
        <f>IF(
OR('Con. Notes - Conversion'!B7770 = "8. Transferee of restricted securities", 'Con. Notes - Conversion'!B7770 = "9. Any person (substitution for securities etc.)"),
'Con. Notes - Conversion'!C7770,
IF(
'Con. Notes - Conversion'!B7770 = "",
#N/A,
'Con. Notes - Conversion'!B7770)
)</f>
        <v>#N/A</v>
      </c>
      <c r="G7770" t="e">
        <f>IF(
OR('Con. Notes - No Conversion'!B7770 = "8. Transferee of restricted securities", 'Con. Notes - No Conversion'!B7770 = "9. Any person (substitution for securities etc.)"),
'Con. Notes - No Conversion'!C7770,
IF(
'Con. Notes - No Conversion'!B7770 = "",
#N/A,
'Con. Notes - No Conversion'!B7770)
)</f>
        <v>#N/A</v>
      </c>
    </row>
    <row r="7771" spans="1:7" x14ac:dyDescent="0.25">
      <c r="A7771" t="e">
        <f>IF(
OR(Shares!B7771 = "8. Transferee of restricted securities", Shares!B7771 = "9. Any person (substitution for securities etc.)"),
Shares!C7771,
IF(
Shares!B7771 = "",
#N/A,
Shares!B7771)
)</f>
        <v>#N/A</v>
      </c>
      <c r="B7771" t="e">
        <f>IF(
OR('Shares - LTR - Granted'!B7771 = "8. Transferee of restricted securities", 'Shares - LTR - Granted'!B7771 = "9. Any person (substitution for securities etc.)"),
'Shares - LTR - Granted'!C7771,
IF(
'Shares - LTR - Granted'!B7771 = "",
#N/A,
'Shares - LTR - Granted'!B7771)
)</f>
        <v>#N/A</v>
      </c>
      <c r="C7771" t="e">
        <f>IF(
OR('Performance Securities'!B7771 = "8. Transferee of restricted securities", 'Performance Securities'!B7771 = "9. Any person (substitution for securities etc.)"),
'Performance Securities'!C7771,
IF(
'Performance Securities'!B7771 = "",
#N/A,
'Performance Securities'!B7771)
)</f>
        <v>#N/A</v>
      </c>
      <c r="D7771" t="e">
        <f>IF(
OR('Options or Warrants'!B7771 = "8. Transferee of restricted securities", 'Options or Warrants'!B7771 = "9. Any person (substitution for securities etc.)"),
'Options or Warrants'!C7771,
IF(
'Options or Warrants'!B7771 = "",
#N/A,
'Options or Warrants'!B7771)
)</f>
        <v>#N/A</v>
      </c>
      <c r="E7771" t="e">
        <f>IF(
OR('Options - Free Attaching'!B7771 = "8. Transferee of restricted securities", 'Options - Free Attaching'!B7771 = "9. Any person (substitution for securities etc.)"),
'Options - Free Attaching'!C7771,
IF(
'Options - Free Attaching'!B7771 = "",
#N/A,
'Options - Free Attaching'!B7771)
)</f>
        <v>#N/A</v>
      </c>
      <c r="F7771" t="e">
        <f>IF(
OR('Con. Notes - Conversion'!B7771 = "8. Transferee of restricted securities", 'Con. Notes - Conversion'!B7771 = "9. Any person (substitution for securities etc.)"),
'Con. Notes - Conversion'!C7771,
IF(
'Con. Notes - Conversion'!B7771 = "",
#N/A,
'Con. Notes - Conversion'!B7771)
)</f>
        <v>#N/A</v>
      </c>
      <c r="G7771" t="e">
        <f>IF(
OR('Con. Notes - No Conversion'!B7771 = "8. Transferee of restricted securities", 'Con. Notes - No Conversion'!B7771 = "9. Any person (substitution for securities etc.)"),
'Con. Notes - No Conversion'!C7771,
IF(
'Con. Notes - No Conversion'!B7771 = "",
#N/A,
'Con. Notes - No Conversion'!B7771)
)</f>
        <v>#N/A</v>
      </c>
    </row>
    <row r="7772" spans="1:7" x14ac:dyDescent="0.25">
      <c r="A7772" t="e">
        <f>IF(
OR(Shares!B7772 = "8. Transferee of restricted securities", Shares!B7772 = "9. Any person (substitution for securities etc.)"),
Shares!C7772,
IF(
Shares!B7772 = "",
#N/A,
Shares!B7772)
)</f>
        <v>#N/A</v>
      </c>
      <c r="B7772" t="e">
        <f>IF(
OR('Shares - LTR - Granted'!B7772 = "8. Transferee of restricted securities", 'Shares - LTR - Granted'!B7772 = "9. Any person (substitution for securities etc.)"),
'Shares - LTR - Granted'!C7772,
IF(
'Shares - LTR - Granted'!B7772 = "",
#N/A,
'Shares - LTR - Granted'!B7772)
)</f>
        <v>#N/A</v>
      </c>
      <c r="C7772" t="e">
        <f>IF(
OR('Performance Securities'!B7772 = "8. Transferee of restricted securities", 'Performance Securities'!B7772 = "9. Any person (substitution for securities etc.)"),
'Performance Securities'!C7772,
IF(
'Performance Securities'!B7772 = "",
#N/A,
'Performance Securities'!B7772)
)</f>
        <v>#N/A</v>
      </c>
      <c r="D7772" t="e">
        <f>IF(
OR('Options or Warrants'!B7772 = "8. Transferee of restricted securities", 'Options or Warrants'!B7772 = "9. Any person (substitution for securities etc.)"),
'Options or Warrants'!C7772,
IF(
'Options or Warrants'!B7772 = "",
#N/A,
'Options or Warrants'!B7772)
)</f>
        <v>#N/A</v>
      </c>
      <c r="E7772" t="e">
        <f>IF(
OR('Options - Free Attaching'!B7772 = "8. Transferee of restricted securities", 'Options - Free Attaching'!B7772 = "9. Any person (substitution for securities etc.)"),
'Options - Free Attaching'!C7772,
IF(
'Options - Free Attaching'!B7772 = "",
#N/A,
'Options - Free Attaching'!B7772)
)</f>
        <v>#N/A</v>
      </c>
      <c r="F7772" t="e">
        <f>IF(
OR('Con. Notes - Conversion'!B7772 = "8. Transferee of restricted securities", 'Con. Notes - Conversion'!B7772 = "9. Any person (substitution for securities etc.)"),
'Con. Notes - Conversion'!C7772,
IF(
'Con. Notes - Conversion'!B7772 = "",
#N/A,
'Con. Notes - Conversion'!B7772)
)</f>
        <v>#N/A</v>
      </c>
      <c r="G7772" t="e">
        <f>IF(
OR('Con. Notes - No Conversion'!B7772 = "8. Transferee of restricted securities", 'Con. Notes - No Conversion'!B7772 = "9. Any person (substitution for securities etc.)"),
'Con. Notes - No Conversion'!C7772,
IF(
'Con. Notes - No Conversion'!B7772 = "",
#N/A,
'Con. Notes - No Conversion'!B7772)
)</f>
        <v>#N/A</v>
      </c>
    </row>
    <row r="7773" spans="1:7" x14ac:dyDescent="0.25">
      <c r="A7773" t="e">
        <f>IF(
OR(Shares!B7773 = "8. Transferee of restricted securities", Shares!B7773 = "9. Any person (substitution for securities etc.)"),
Shares!C7773,
IF(
Shares!B7773 = "",
#N/A,
Shares!B7773)
)</f>
        <v>#N/A</v>
      </c>
      <c r="B7773" t="e">
        <f>IF(
OR('Shares - LTR - Granted'!B7773 = "8. Transferee of restricted securities", 'Shares - LTR - Granted'!B7773 = "9. Any person (substitution for securities etc.)"),
'Shares - LTR - Granted'!C7773,
IF(
'Shares - LTR - Granted'!B7773 = "",
#N/A,
'Shares - LTR - Granted'!B7773)
)</f>
        <v>#N/A</v>
      </c>
      <c r="C7773" t="e">
        <f>IF(
OR('Performance Securities'!B7773 = "8. Transferee of restricted securities", 'Performance Securities'!B7773 = "9. Any person (substitution for securities etc.)"),
'Performance Securities'!C7773,
IF(
'Performance Securities'!B7773 = "",
#N/A,
'Performance Securities'!B7773)
)</f>
        <v>#N/A</v>
      </c>
      <c r="D7773" t="e">
        <f>IF(
OR('Options or Warrants'!B7773 = "8. Transferee of restricted securities", 'Options or Warrants'!B7773 = "9. Any person (substitution for securities etc.)"),
'Options or Warrants'!C7773,
IF(
'Options or Warrants'!B7773 = "",
#N/A,
'Options or Warrants'!B7773)
)</f>
        <v>#N/A</v>
      </c>
      <c r="E7773" t="e">
        <f>IF(
OR('Options - Free Attaching'!B7773 = "8. Transferee of restricted securities", 'Options - Free Attaching'!B7773 = "9. Any person (substitution for securities etc.)"),
'Options - Free Attaching'!C7773,
IF(
'Options - Free Attaching'!B7773 = "",
#N/A,
'Options - Free Attaching'!B7773)
)</f>
        <v>#N/A</v>
      </c>
      <c r="F7773" t="e">
        <f>IF(
OR('Con. Notes - Conversion'!B7773 = "8. Transferee of restricted securities", 'Con. Notes - Conversion'!B7773 = "9. Any person (substitution for securities etc.)"),
'Con. Notes - Conversion'!C7773,
IF(
'Con. Notes - Conversion'!B7773 = "",
#N/A,
'Con. Notes - Conversion'!B7773)
)</f>
        <v>#N/A</v>
      </c>
      <c r="G7773" t="e">
        <f>IF(
OR('Con. Notes - No Conversion'!B7773 = "8. Transferee of restricted securities", 'Con. Notes - No Conversion'!B7773 = "9. Any person (substitution for securities etc.)"),
'Con. Notes - No Conversion'!C7773,
IF(
'Con. Notes - No Conversion'!B7773 = "",
#N/A,
'Con. Notes - No Conversion'!B7773)
)</f>
        <v>#N/A</v>
      </c>
    </row>
    <row r="7774" spans="1:7" x14ac:dyDescent="0.25">
      <c r="A7774" t="e">
        <f>IF(
OR(Shares!B7774 = "8. Transferee of restricted securities", Shares!B7774 = "9. Any person (substitution for securities etc.)"),
Shares!C7774,
IF(
Shares!B7774 = "",
#N/A,
Shares!B7774)
)</f>
        <v>#N/A</v>
      </c>
      <c r="B7774" t="e">
        <f>IF(
OR('Shares - LTR - Granted'!B7774 = "8. Transferee of restricted securities", 'Shares - LTR - Granted'!B7774 = "9. Any person (substitution for securities etc.)"),
'Shares - LTR - Granted'!C7774,
IF(
'Shares - LTR - Granted'!B7774 = "",
#N/A,
'Shares - LTR - Granted'!B7774)
)</f>
        <v>#N/A</v>
      </c>
      <c r="C7774" t="e">
        <f>IF(
OR('Performance Securities'!B7774 = "8. Transferee of restricted securities", 'Performance Securities'!B7774 = "9. Any person (substitution for securities etc.)"),
'Performance Securities'!C7774,
IF(
'Performance Securities'!B7774 = "",
#N/A,
'Performance Securities'!B7774)
)</f>
        <v>#N/A</v>
      </c>
      <c r="D7774" t="e">
        <f>IF(
OR('Options or Warrants'!B7774 = "8. Transferee of restricted securities", 'Options or Warrants'!B7774 = "9. Any person (substitution for securities etc.)"),
'Options or Warrants'!C7774,
IF(
'Options or Warrants'!B7774 = "",
#N/A,
'Options or Warrants'!B7774)
)</f>
        <v>#N/A</v>
      </c>
      <c r="E7774" t="e">
        <f>IF(
OR('Options - Free Attaching'!B7774 = "8. Transferee of restricted securities", 'Options - Free Attaching'!B7774 = "9. Any person (substitution for securities etc.)"),
'Options - Free Attaching'!C7774,
IF(
'Options - Free Attaching'!B7774 = "",
#N/A,
'Options - Free Attaching'!B7774)
)</f>
        <v>#N/A</v>
      </c>
      <c r="F7774" t="e">
        <f>IF(
OR('Con. Notes - Conversion'!B7774 = "8. Transferee of restricted securities", 'Con. Notes - Conversion'!B7774 = "9. Any person (substitution for securities etc.)"),
'Con. Notes - Conversion'!C7774,
IF(
'Con. Notes - Conversion'!B7774 = "",
#N/A,
'Con. Notes - Conversion'!B7774)
)</f>
        <v>#N/A</v>
      </c>
      <c r="G7774" t="e">
        <f>IF(
OR('Con. Notes - No Conversion'!B7774 = "8. Transferee of restricted securities", 'Con. Notes - No Conversion'!B7774 = "9. Any person (substitution for securities etc.)"),
'Con. Notes - No Conversion'!C7774,
IF(
'Con. Notes - No Conversion'!B7774 = "",
#N/A,
'Con. Notes - No Conversion'!B7774)
)</f>
        <v>#N/A</v>
      </c>
    </row>
    <row r="7775" spans="1:7" x14ac:dyDescent="0.25">
      <c r="A7775" t="e">
        <f>IF(
OR(Shares!B7775 = "8. Transferee of restricted securities", Shares!B7775 = "9. Any person (substitution for securities etc.)"),
Shares!C7775,
IF(
Shares!B7775 = "",
#N/A,
Shares!B7775)
)</f>
        <v>#N/A</v>
      </c>
      <c r="B7775" t="e">
        <f>IF(
OR('Shares - LTR - Granted'!B7775 = "8. Transferee of restricted securities", 'Shares - LTR - Granted'!B7775 = "9. Any person (substitution for securities etc.)"),
'Shares - LTR - Granted'!C7775,
IF(
'Shares - LTR - Granted'!B7775 = "",
#N/A,
'Shares - LTR - Granted'!B7775)
)</f>
        <v>#N/A</v>
      </c>
      <c r="C7775" t="e">
        <f>IF(
OR('Performance Securities'!B7775 = "8. Transferee of restricted securities", 'Performance Securities'!B7775 = "9. Any person (substitution for securities etc.)"),
'Performance Securities'!C7775,
IF(
'Performance Securities'!B7775 = "",
#N/A,
'Performance Securities'!B7775)
)</f>
        <v>#N/A</v>
      </c>
      <c r="D7775" t="e">
        <f>IF(
OR('Options or Warrants'!B7775 = "8. Transferee of restricted securities", 'Options or Warrants'!B7775 = "9. Any person (substitution for securities etc.)"),
'Options or Warrants'!C7775,
IF(
'Options or Warrants'!B7775 = "",
#N/A,
'Options or Warrants'!B7775)
)</f>
        <v>#N/A</v>
      </c>
      <c r="E7775" t="e">
        <f>IF(
OR('Options - Free Attaching'!B7775 = "8. Transferee of restricted securities", 'Options - Free Attaching'!B7775 = "9. Any person (substitution for securities etc.)"),
'Options - Free Attaching'!C7775,
IF(
'Options - Free Attaching'!B7775 = "",
#N/A,
'Options - Free Attaching'!B7775)
)</f>
        <v>#N/A</v>
      </c>
      <c r="F7775" t="e">
        <f>IF(
OR('Con. Notes - Conversion'!B7775 = "8. Transferee of restricted securities", 'Con. Notes - Conversion'!B7775 = "9. Any person (substitution for securities etc.)"),
'Con. Notes - Conversion'!C7775,
IF(
'Con. Notes - Conversion'!B7775 = "",
#N/A,
'Con. Notes - Conversion'!B7775)
)</f>
        <v>#N/A</v>
      </c>
      <c r="G7775" t="e">
        <f>IF(
OR('Con. Notes - No Conversion'!B7775 = "8. Transferee of restricted securities", 'Con. Notes - No Conversion'!B7775 = "9. Any person (substitution for securities etc.)"),
'Con. Notes - No Conversion'!C7775,
IF(
'Con. Notes - No Conversion'!B7775 = "",
#N/A,
'Con. Notes - No Conversion'!B7775)
)</f>
        <v>#N/A</v>
      </c>
    </row>
    <row r="7776" spans="1:7" x14ac:dyDescent="0.25">
      <c r="A7776" t="e">
        <f>IF(
OR(Shares!B7776 = "8. Transferee of restricted securities", Shares!B7776 = "9. Any person (substitution for securities etc.)"),
Shares!C7776,
IF(
Shares!B7776 = "",
#N/A,
Shares!B7776)
)</f>
        <v>#N/A</v>
      </c>
      <c r="B7776" t="e">
        <f>IF(
OR('Shares - LTR - Granted'!B7776 = "8. Transferee of restricted securities", 'Shares - LTR - Granted'!B7776 = "9. Any person (substitution for securities etc.)"),
'Shares - LTR - Granted'!C7776,
IF(
'Shares - LTR - Granted'!B7776 = "",
#N/A,
'Shares - LTR - Granted'!B7776)
)</f>
        <v>#N/A</v>
      </c>
      <c r="C7776" t="e">
        <f>IF(
OR('Performance Securities'!B7776 = "8. Transferee of restricted securities", 'Performance Securities'!B7776 = "9. Any person (substitution for securities etc.)"),
'Performance Securities'!C7776,
IF(
'Performance Securities'!B7776 = "",
#N/A,
'Performance Securities'!B7776)
)</f>
        <v>#N/A</v>
      </c>
      <c r="D7776" t="e">
        <f>IF(
OR('Options or Warrants'!B7776 = "8. Transferee of restricted securities", 'Options or Warrants'!B7776 = "9. Any person (substitution for securities etc.)"),
'Options or Warrants'!C7776,
IF(
'Options or Warrants'!B7776 = "",
#N/A,
'Options or Warrants'!B7776)
)</f>
        <v>#N/A</v>
      </c>
      <c r="E7776" t="e">
        <f>IF(
OR('Options - Free Attaching'!B7776 = "8. Transferee of restricted securities", 'Options - Free Attaching'!B7776 = "9. Any person (substitution for securities etc.)"),
'Options - Free Attaching'!C7776,
IF(
'Options - Free Attaching'!B7776 = "",
#N/A,
'Options - Free Attaching'!B7776)
)</f>
        <v>#N/A</v>
      </c>
      <c r="F7776" t="e">
        <f>IF(
OR('Con. Notes - Conversion'!B7776 = "8. Transferee of restricted securities", 'Con. Notes - Conversion'!B7776 = "9. Any person (substitution for securities etc.)"),
'Con. Notes - Conversion'!C7776,
IF(
'Con. Notes - Conversion'!B7776 = "",
#N/A,
'Con. Notes - Conversion'!B7776)
)</f>
        <v>#N/A</v>
      </c>
      <c r="G7776" t="e">
        <f>IF(
OR('Con. Notes - No Conversion'!B7776 = "8. Transferee of restricted securities", 'Con. Notes - No Conversion'!B7776 = "9. Any person (substitution for securities etc.)"),
'Con. Notes - No Conversion'!C7776,
IF(
'Con. Notes - No Conversion'!B7776 = "",
#N/A,
'Con. Notes - No Conversion'!B7776)
)</f>
        <v>#N/A</v>
      </c>
    </row>
    <row r="7777" spans="1:7" x14ac:dyDescent="0.25">
      <c r="A7777" t="e">
        <f>IF(
OR(Shares!B7777 = "8. Transferee of restricted securities", Shares!B7777 = "9. Any person (substitution for securities etc.)"),
Shares!C7777,
IF(
Shares!B7777 = "",
#N/A,
Shares!B7777)
)</f>
        <v>#N/A</v>
      </c>
      <c r="B7777" t="e">
        <f>IF(
OR('Shares - LTR - Granted'!B7777 = "8. Transferee of restricted securities", 'Shares - LTR - Granted'!B7777 = "9. Any person (substitution for securities etc.)"),
'Shares - LTR - Granted'!C7777,
IF(
'Shares - LTR - Granted'!B7777 = "",
#N/A,
'Shares - LTR - Granted'!B7777)
)</f>
        <v>#N/A</v>
      </c>
      <c r="C7777" t="e">
        <f>IF(
OR('Performance Securities'!B7777 = "8. Transferee of restricted securities", 'Performance Securities'!B7777 = "9. Any person (substitution for securities etc.)"),
'Performance Securities'!C7777,
IF(
'Performance Securities'!B7777 = "",
#N/A,
'Performance Securities'!B7777)
)</f>
        <v>#N/A</v>
      </c>
      <c r="D7777" t="e">
        <f>IF(
OR('Options or Warrants'!B7777 = "8. Transferee of restricted securities", 'Options or Warrants'!B7777 = "9. Any person (substitution for securities etc.)"),
'Options or Warrants'!C7777,
IF(
'Options or Warrants'!B7777 = "",
#N/A,
'Options or Warrants'!B7777)
)</f>
        <v>#N/A</v>
      </c>
      <c r="E7777" t="e">
        <f>IF(
OR('Options - Free Attaching'!B7777 = "8. Transferee of restricted securities", 'Options - Free Attaching'!B7777 = "9. Any person (substitution for securities etc.)"),
'Options - Free Attaching'!C7777,
IF(
'Options - Free Attaching'!B7777 = "",
#N/A,
'Options - Free Attaching'!B7777)
)</f>
        <v>#N/A</v>
      </c>
      <c r="F7777" t="e">
        <f>IF(
OR('Con. Notes - Conversion'!B7777 = "8. Transferee of restricted securities", 'Con. Notes - Conversion'!B7777 = "9. Any person (substitution for securities etc.)"),
'Con. Notes - Conversion'!C7777,
IF(
'Con. Notes - Conversion'!B7777 = "",
#N/A,
'Con. Notes - Conversion'!B7777)
)</f>
        <v>#N/A</v>
      </c>
      <c r="G7777" t="e">
        <f>IF(
OR('Con. Notes - No Conversion'!B7777 = "8. Transferee of restricted securities", 'Con. Notes - No Conversion'!B7777 = "9. Any person (substitution for securities etc.)"),
'Con. Notes - No Conversion'!C7777,
IF(
'Con. Notes - No Conversion'!B7777 = "",
#N/A,
'Con. Notes - No Conversion'!B7777)
)</f>
        <v>#N/A</v>
      </c>
    </row>
    <row r="7778" spans="1:7" x14ac:dyDescent="0.25">
      <c r="A7778" t="e">
        <f>IF(
OR(Shares!B7778 = "8. Transferee of restricted securities", Shares!B7778 = "9. Any person (substitution for securities etc.)"),
Shares!C7778,
IF(
Shares!B7778 = "",
#N/A,
Shares!B7778)
)</f>
        <v>#N/A</v>
      </c>
      <c r="B7778" t="e">
        <f>IF(
OR('Shares - LTR - Granted'!B7778 = "8. Transferee of restricted securities", 'Shares - LTR - Granted'!B7778 = "9. Any person (substitution for securities etc.)"),
'Shares - LTR - Granted'!C7778,
IF(
'Shares - LTR - Granted'!B7778 = "",
#N/A,
'Shares - LTR - Granted'!B7778)
)</f>
        <v>#N/A</v>
      </c>
      <c r="C7778" t="e">
        <f>IF(
OR('Performance Securities'!B7778 = "8. Transferee of restricted securities", 'Performance Securities'!B7778 = "9. Any person (substitution for securities etc.)"),
'Performance Securities'!C7778,
IF(
'Performance Securities'!B7778 = "",
#N/A,
'Performance Securities'!B7778)
)</f>
        <v>#N/A</v>
      </c>
      <c r="D7778" t="e">
        <f>IF(
OR('Options or Warrants'!B7778 = "8. Transferee of restricted securities", 'Options or Warrants'!B7778 = "9. Any person (substitution for securities etc.)"),
'Options or Warrants'!C7778,
IF(
'Options or Warrants'!B7778 = "",
#N/A,
'Options or Warrants'!B7778)
)</f>
        <v>#N/A</v>
      </c>
      <c r="E7778" t="e">
        <f>IF(
OR('Options - Free Attaching'!B7778 = "8. Transferee of restricted securities", 'Options - Free Attaching'!B7778 = "9. Any person (substitution for securities etc.)"),
'Options - Free Attaching'!C7778,
IF(
'Options - Free Attaching'!B7778 = "",
#N/A,
'Options - Free Attaching'!B7778)
)</f>
        <v>#N/A</v>
      </c>
      <c r="F7778" t="e">
        <f>IF(
OR('Con. Notes - Conversion'!B7778 = "8. Transferee of restricted securities", 'Con. Notes - Conversion'!B7778 = "9. Any person (substitution for securities etc.)"),
'Con. Notes - Conversion'!C7778,
IF(
'Con. Notes - Conversion'!B7778 = "",
#N/A,
'Con. Notes - Conversion'!B7778)
)</f>
        <v>#N/A</v>
      </c>
      <c r="G7778" t="e">
        <f>IF(
OR('Con. Notes - No Conversion'!B7778 = "8. Transferee of restricted securities", 'Con. Notes - No Conversion'!B7778 = "9. Any person (substitution for securities etc.)"),
'Con. Notes - No Conversion'!C7778,
IF(
'Con. Notes - No Conversion'!B7778 = "",
#N/A,
'Con. Notes - No Conversion'!B7778)
)</f>
        <v>#N/A</v>
      </c>
    </row>
    <row r="7779" spans="1:7" x14ac:dyDescent="0.25">
      <c r="A7779" t="e">
        <f>IF(
OR(Shares!B7779 = "8. Transferee of restricted securities", Shares!B7779 = "9. Any person (substitution for securities etc.)"),
Shares!C7779,
IF(
Shares!B7779 = "",
#N/A,
Shares!B7779)
)</f>
        <v>#N/A</v>
      </c>
      <c r="B7779" t="e">
        <f>IF(
OR('Shares - LTR - Granted'!B7779 = "8. Transferee of restricted securities", 'Shares - LTR - Granted'!B7779 = "9. Any person (substitution for securities etc.)"),
'Shares - LTR - Granted'!C7779,
IF(
'Shares - LTR - Granted'!B7779 = "",
#N/A,
'Shares - LTR - Granted'!B7779)
)</f>
        <v>#N/A</v>
      </c>
      <c r="C7779" t="e">
        <f>IF(
OR('Performance Securities'!B7779 = "8. Transferee of restricted securities", 'Performance Securities'!B7779 = "9. Any person (substitution for securities etc.)"),
'Performance Securities'!C7779,
IF(
'Performance Securities'!B7779 = "",
#N/A,
'Performance Securities'!B7779)
)</f>
        <v>#N/A</v>
      </c>
      <c r="D7779" t="e">
        <f>IF(
OR('Options or Warrants'!B7779 = "8. Transferee of restricted securities", 'Options or Warrants'!B7779 = "9. Any person (substitution for securities etc.)"),
'Options or Warrants'!C7779,
IF(
'Options or Warrants'!B7779 = "",
#N/A,
'Options or Warrants'!B7779)
)</f>
        <v>#N/A</v>
      </c>
      <c r="E7779" t="e">
        <f>IF(
OR('Options - Free Attaching'!B7779 = "8. Transferee of restricted securities", 'Options - Free Attaching'!B7779 = "9. Any person (substitution for securities etc.)"),
'Options - Free Attaching'!C7779,
IF(
'Options - Free Attaching'!B7779 = "",
#N/A,
'Options - Free Attaching'!B7779)
)</f>
        <v>#N/A</v>
      </c>
      <c r="F7779" t="e">
        <f>IF(
OR('Con. Notes - Conversion'!B7779 = "8. Transferee of restricted securities", 'Con. Notes - Conversion'!B7779 = "9. Any person (substitution for securities etc.)"),
'Con. Notes - Conversion'!C7779,
IF(
'Con. Notes - Conversion'!B7779 = "",
#N/A,
'Con. Notes - Conversion'!B7779)
)</f>
        <v>#N/A</v>
      </c>
      <c r="G7779" t="e">
        <f>IF(
OR('Con. Notes - No Conversion'!B7779 = "8. Transferee of restricted securities", 'Con. Notes - No Conversion'!B7779 = "9. Any person (substitution for securities etc.)"),
'Con. Notes - No Conversion'!C7779,
IF(
'Con. Notes - No Conversion'!B7779 = "",
#N/A,
'Con. Notes - No Conversion'!B7779)
)</f>
        <v>#N/A</v>
      </c>
    </row>
    <row r="7780" spans="1:7" x14ac:dyDescent="0.25">
      <c r="A7780" t="e">
        <f>IF(
OR(Shares!B7780 = "8. Transferee of restricted securities", Shares!B7780 = "9. Any person (substitution for securities etc.)"),
Shares!C7780,
IF(
Shares!B7780 = "",
#N/A,
Shares!B7780)
)</f>
        <v>#N/A</v>
      </c>
      <c r="B7780" t="e">
        <f>IF(
OR('Shares - LTR - Granted'!B7780 = "8. Transferee of restricted securities", 'Shares - LTR - Granted'!B7780 = "9. Any person (substitution for securities etc.)"),
'Shares - LTR - Granted'!C7780,
IF(
'Shares - LTR - Granted'!B7780 = "",
#N/A,
'Shares - LTR - Granted'!B7780)
)</f>
        <v>#N/A</v>
      </c>
      <c r="C7780" t="e">
        <f>IF(
OR('Performance Securities'!B7780 = "8. Transferee of restricted securities", 'Performance Securities'!B7780 = "9. Any person (substitution for securities etc.)"),
'Performance Securities'!C7780,
IF(
'Performance Securities'!B7780 = "",
#N/A,
'Performance Securities'!B7780)
)</f>
        <v>#N/A</v>
      </c>
      <c r="D7780" t="e">
        <f>IF(
OR('Options or Warrants'!B7780 = "8. Transferee of restricted securities", 'Options or Warrants'!B7780 = "9. Any person (substitution for securities etc.)"),
'Options or Warrants'!C7780,
IF(
'Options or Warrants'!B7780 = "",
#N/A,
'Options or Warrants'!B7780)
)</f>
        <v>#N/A</v>
      </c>
      <c r="E7780" t="e">
        <f>IF(
OR('Options - Free Attaching'!B7780 = "8. Transferee of restricted securities", 'Options - Free Attaching'!B7780 = "9. Any person (substitution for securities etc.)"),
'Options - Free Attaching'!C7780,
IF(
'Options - Free Attaching'!B7780 = "",
#N/A,
'Options - Free Attaching'!B7780)
)</f>
        <v>#N/A</v>
      </c>
      <c r="F7780" t="e">
        <f>IF(
OR('Con. Notes - Conversion'!B7780 = "8. Transferee of restricted securities", 'Con. Notes - Conversion'!B7780 = "9. Any person (substitution for securities etc.)"),
'Con. Notes - Conversion'!C7780,
IF(
'Con. Notes - Conversion'!B7780 = "",
#N/A,
'Con. Notes - Conversion'!B7780)
)</f>
        <v>#N/A</v>
      </c>
      <c r="G7780" t="e">
        <f>IF(
OR('Con. Notes - No Conversion'!B7780 = "8. Transferee of restricted securities", 'Con. Notes - No Conversion'!B7780 = "9. Any person (substitution for securities etc.)"),
'Con. Notes - No Conversion'!C7780,
IF(
'Con. Notes - No Conversion'!B7780 = "",
#N/A,
'Con. Notes - No Conversion'!B7780)
)</f>
        <v>#N/A</v>
      </c>
    </row>
    <row r="7781" spans="1:7" x14ac:dyDescent="0.25">
      <c r="A7781" t="e">
        <f>IF(
OR(Shares!B7781 = "8. Transferee of restricted securities", Shares!B7781 = "9. Any person (substitution for securities etc.)"),
Shares!C7781,
IF(
Shares!B7781 = "",
#N/A,
Shares!B7781)
)</f>
        <v>#N/A</v>
      </c>
      <c r="B7781" t="e">
        <f>IF(
OR('Shares - LTR - Granted'!B7781 = "8. Transferee of restricted securities", 'Shares - LTR - Granted'!B7781 = "9. Any person (substitution for securities etc.)"),
'Shares - LTR - Granted'!C7781,
IF(
'Shares - LTR - Granted'!B7781 = "",
#N/A,
'Shares - LTR - Granted'!B7781)
)</f>
        <v>#N/A</v>
      </c>
      <c r="C7781" t="e">
        <f>IF(
OR('Performance Securities'!B7781 = "8. Transferee of restricted securities", 'Performance Securities'!B7781 = "9. Any person (substitution for securities etc.)"),
'Performance Securities'!C7781,
IF(
'Performance Securities'!B7781 = "",
#N/A,
'Performance Securities'!B7781)
)</f>
        <v>#N/A</v>
      </c>
      <c r="D7781" t="e">
        <f>IF(
OR('Options or Warrants'!B7781 = "8. Transferee of restricted securities", 'Options or Warrants'!B7781 = "9. Any person (substitution for securities etc.)"),
'Options or Warrants'!C7781,
IF(
'Options or Warrants'!B7781 = "",
#N/A,
'Options or Warrants'!B7781)
)</f>
        <v>#N/A</v>
      </c>
      <c r="E7781" t="e">
        <f>IF(
OR('Options - Free Attaching'!B7781 = "8. Transferee of restricted securities", 'Options - Free Attaching'!B7781 = "9. Any person (substitution for securities etc.)"),
'Options - Free Attaching'!C7781,
IF(
'Options - Free Attaching'!B7781 = "",
#N/A,
'Options - Free Attaching'!B7781)
)</f>
        <v>#N/A</v>
      </c>
      <c r="F7781" t="e">
        <f>IF(
OR('Con. Notes - Conversion'!B7781 = "8. Transferee of restricted securities", 'Con. Notes - Conversion'!B7781 = "9. Any person (substitution for securities etc.)"),
'Con. Notes - Conversion'!C7781,
IF(
'Con. Notes - Conversion'!B7781 = "",
#N/A,
'Con. Notes - Conversion'!B7781)
)</f>
        <v>#N/A</v>
      </c>
      <c r="G7781" t="e">
        <f>IF(
OR('Con. Notes - No Conversion'!B7781 = "8. Transferee of restricted securities", 'Con. Notes - No Conversion'!B7781 = "9. Any person (substitution for securities etc.)"),
'Con. Notes - No Conversion'!C7781,
IF(
'Con. Notes - No Conversion'!B7781 = "",
#N/A,
'Con. Notes - No Conversion'!B7781)
)</f>
        <v>#N/A</v>
      </c>
    </row>
    <row r="7782" spans="1:7" x14ac:dyDescent="0.25">
      <c r="A7782" t="e">
        <f>IF(
OR(Shares!B7782 = "8. Transferee of restricted securities", Shares!B7782 = "9. Any person (substitution for securities etc.)"),
Shares!C7782,
IF(
Shares!B7782 = "",
#N/A,
Shares!B7782)
)</f>
        <v>#N/A</v>
      </c>
      <c r="B7782" t="e">
        <f>IF(
OR('Shares - LTR - Granted'!B7782 = "8. Transferee of restricted securities", 'Shares - LTR - Granted'!B7782 = "9. Any person (substitution for securities etc.)"),
'Shares - LTR - Granted'!C7782,
IF(
'Shares - LTR - Granted'!B7782 = "",
#N/A,
'Shares - LTR - Granted'!B7782)
)</f>
        <v>#N/A</v>
      </c>
      <c r="C7782" t="e">
        <f>IF(
OR('Performance Securities'!B7782 = "8. Transferee of restricted securities", 'Performance Securities'!B7782 = "9. Any person (substitution for securities etc.)"),
'Performance Securities'!C7782,
IF(
'Performance Securities'!B7782 = "",
#N/A,
'Performance Securities'!B7782)
)</f>
        <v>#N/A</v>
      </c>
      <c r="D7782" t="e">
        <f>IF(
OR('Options or Warrants'!B7782 = "8. Transferee of restricted securities", 'Options or Warrants'!B7782 = "9. Any person (substitution for securities etc.)"),
'Options or Warrants'!C7782,
IF(
'Options or Warrants'!B7782 = "",
#N/A,
'Options or Warrants'!B7782)
)</f>
        <v>#N/A</v>
      </c>
      <c r="E7782" t="e">
        <f>IF(
OR('Options - Free Attaching'!B7782 = "8. Transferee of restricted securities", 'Options - Free Attaching'!B7782 = "9. Any person (substitution for securities etc.)"),
'Options - Free Attaching'!C7782,
IF(
'Options - Free Attaching'!B7782 = "",
#N/A,
'Options - Free Attaching'!B7782)
)</f>
        <v>#N/A</v>
      </c>
      <c r="F7782" t="e">
        <f>IF(
OR('Con. Notes - Conversion'!B7782 = "8. Transferee of restricted securities", 'Con. Notes - Conversion'!B7782 = "9. Any person (substitution for securities etc.)"),
'Con. Notes - Conversion'!C7782,
IF(
'Con. Notes - Conversion'!B7782 = "",
#N/A,
'Con. Notes - Conversion'!B7782)
)</f>
        <v>#N/A</v>
      </c>
      <c r="G7782" t="e">
        <f>IF(
OR('Con. Notes - No Conversion'!B7782 = "8. Transferee of restricted securities", 'Con. Notes - No Conversion'!B7782 = "9. Any person (substitution for securities etc.)"),
'Con. Notes - No Conversion'!C7782,
IF(
'Con. Notes - No Conversion'!B7782 = "",
#N/A,
'Con. Notes - No Conversion'!B7782)
)</f>
        <v>#N/A</v>
      </c>
    </row>
    <row r="7783" spans="1:7" x14ac:dyDescent="0.25">
      <c r="A7783" t="e">
        <f>IF(
OR(Shares!B7783 = "8. Transferee of restricted securities", Shares!B7783 = "9. Any person (substitution for securities etc.)"),
Shares!C7783,
IF(
Shares!B7783 = "",
#N/A,
Shares!B7783)
)</f>
        <v>#N/A</v>
      </c>
      <c r="B7783" t="e">
        <f>IF(
OR('Shares - LTR - Granted'!B7783 = "8. Transferee of restricted securities", 'Shares - LTR - Granted'!B7783 = "9. Any person (substitution for securities etc.)"),
'Shares - LTR - Granted'!C7783,
IF(
'Shares - LTR - Granted'!B7783 = "",
#N/A,
'Shares - LTR - Granted'!B7783)
)</f>
        <v>#N/A</v>
      </c>
      <c r="C7783" t="e">
        <f>IF(
OR('Performance Securities'!B7783 = "8. Transferee of restricted securities", 'Performance Securities'!B7783 = "9. Any person (substitution for securities etc.)"),
'Performance Securities'!C7783,
IF(
'Performance Securities'!B7783 = "",
#N/A,
'Performance Securities'!B7783)
)</f>
        <v>#N/A</v>
      </c>
      <c r="D7783" t="e">
        <f>IF(
OR('Options or Warrants'!B7783 = "8. Transferee of restricted securities", 'Options or Warrants'!B7783 = "9. Any person (substitution for securities etc.)"),
'Options or Warrants'!C7783,
IF(
'Options or Warrants'!B7783 = "",
#N/A,
'Options or Warrants'!B7783)
)</f>
        <v>#N/A</v>
      </c>
      <c r="E7783" t="e">
        <f>IF(
OR('Options - Free Attaching'!B7783 = "8. Transferee of restricted securities", 'Options - Free Attaching'!B7783 = "9. Any person (substitution for securities etc.)"),
'Options - Free Attaching'!C7783,
IF(
'Options - Free Attaching'!B7783 = "",
#N/A,
'Options - Free Attaching'!B7783)
)</f>
        <v>#N/A</v>
      </c>
      <c r="F7783" t="e">
        <f>IF(
OR('Con. Notes - Conversion'!B7783 = "8. Transferee of restricted securities", 'Con. Notes - Conversion'!B7783 = "9. Any person (substitution for securities etc.)"),
'Con. Notes - Conversion'!C7783,
IF(
'Con. Notes - Conversion'!B7783 = "",
#N/A,
'Con. Notes - Conversion'!B7783)
)</f>
        <v>#N/A</v>
      </c>
      <c r="G7783" t="e">
        <f>IF(
OR('Con. Notes - No Conversion'!B7783 = "8. Transferee of restricted securities", 'Con. Notes - No Conversion'!B7783 = "9. Any person (substitution for securities etc.)"),
'Con. Notes - No Conversion'!C7783,
IF(
'Con. Notes - No Conversion'!B7783 = "",
#N/A,
'Con. Notes - No Conversion'!B7783)
)</f>
        <v>#N/A</v>
      </c>
    </row>
    <row r="7784" spans="1:7" x14ac:dyDescent="0.25">
      <c r="A7784" t="e">
        <f>IF(
OR(Shares!B7784 = "8. Transferee of restricted securities", Shares!B7784 = "9. Any person (substitution for securities etc.)"),
Shares!C7784,
IF(
Shares!B7784 = "",
#N/A,
Shares!B7784)
)</f>
        <v>#N/A</v>
      </c>
      <c r="B7784" t="e">
        <f>IF(
OR('Shares - LTR - Granted'!B7784 = "8. Transferee of restricted securities", 'Shares - LTR - Granted'!B7784 = "9. Any person (substitution for securities etc.)"),
'Shares - LTR - Granted'!C7784,
IF(
'Shares - LTR - Granted'!B7784 = "",
#N/A,
'Shares - LTR - Granted'!B7784)
)</f>
        <v>#N/A</v>
      </c>
      <c r="C7784" t="e">
        <f>IF(
OR('Performance Securities'!B7784 = "8. Transferee of restricted securities", 'Performance Securities'!B7784 = "9. Any person (substitution for securities etc.)"),
'Performance Securities'!C7784,
IF(
'Performance Securities'!B7784 = "",
#N/A,
'Performance Securities'!B7784)
)</f>
        <v>#N/A</v>
      </c>
      <c r="D7784" t="e">
        <f>IF(
OR('Options or Warrants'!B7784 = "8. Transferee of restricted securities", 'Options or Warrants'!B7784 = "9. Any person (substitution for securities etc.)"),
'Options or Warrants'!C7784,
IF(
'Options or Warrants'!B7784 = "",
#N/A,
'Options or Warrants'!B7784)
)</f>
        <v>#N/A</v>
      </c>
      <c r="E7784" t="e">
        <f>IF(
OR('Options - Free Attaching'!B7784 = "8. Transferee of restricted securities", 'Options - Free Attaching'!B7784 = "9. Any person (substitution for securities etc.)"),
'Options - Free Attaching'!C7784,
IF(
'Options - Free Attaching'!B7784 = "",
#N/A,
'Options - Free Attaching'!B7784)
)</f>
        <v>#N/A</v>
      </c>
      <c r="F7784" t="e">
        <f>IF(
OR('Con. Notes - Conversion'!B7784 = "8. Transferee of restricted securities", 'Con. Notes - Conversion'!B7784 = "9. Any person (substitution for securities etc.)"),
'Con. Notes - Conversion'!C7784,
IF(
'Con. Notes - Conversion'!B7784 = "",
#N/A,
'Con. Notes - Conversion'!B7784)
)</f>
        <v>#N/A</v>
      </c>
      <c r="G7784" t="e">
        <f>IF(
OR('Con. Notes - No Conversion'!B7784 = "8. Transferee of restricted securities", 'Con. Notes - No Conversion'!B7784 = "9. Any person (substitution for securities etc.)"),
'Con. Notes - No Conversion'!C7784,
IF(
'Con. Notes - No Conversion'!B7784 = "",
#N/A,
'Con. Notes - No Conversion'!B7784)
)</f>
        <v>#N/A</v>
      </c>
    </row>
    <row r="7785" spans="1:7" x14ac:dyDescent="0.25">
      <c r="A7785" t="e">
        <f>IF(
OR(Shares!B7785 = "8. Transferee of restricted securities", Shares!B7785 = "9. Any person (substitution for securities etc.)"),
Shares!C7785,
IF(
Shares!B7785 = "",
#N/A,
Shares!B7785)
)</f>
        <v>#N/A</v>
      </c>
      <c r="B7785" t="e">
        <f>IF(
OR('Shares - LTR - Granted'!B7785 = "8. Transferee of restricted securities", 'Shares - LTR - Granted'!B7785 = "9. Any person (substitution for securities etc.)"),
'Shares - LTR - Granted'!C7785,
IF(
'Shares - LTR - Granted'!B7785 = "",
#N/A,
'Shares - LTR - Granted'!B7785)
)</f>
        <v>#N/A</v>
      </c>
      <c r="C7785" t="e">
        <f>IF(
OR('Performance Securities'!B7785 = "8. Transferee of restricted securities", 'Performance Securities'!B7785 = "9. Any person (substitution for securities etc.)"),
'Performance Securities'!C7785,
IF(
'Performance Securities'!B7785 = "",
#N/A,
'Performance Securities'!B7785)
)</f>
        <v>#N/A</v>
      </c>
      <c r="D7785" t="e">
        <f>IF(
OR('Options or Warrants'!B7785 = "8. Transferee of restricted securities", 'Options or Warrants'!B7785 = "9. Any person (substitution for securities etc.)"),
'Options or Warrants'!C7785,
IF(
'Options or Warrants'!B7785 = "",
#N/A,
'Options or Warrants'!B7785)
)</f>
        <v>#N/A</v>
      </c>
      <c r="E7785" t="e">
        <f>IF(
OR('Options - Free Attaching'!B7785 = "8. Transferee of restricted securities", 'Options - Free Attaching'!B7785 = "9. Any person (substitution for securities etc.)"),
'Options - Free Attaching'!C7785,
IF(
'Options - Free Attaching'!B7785 = "",
#N/A,
'Options - Free Attaching'!B7785)
)</f>
        <v>#N/A</v>
      </c>
      <c r="F7785" t="e">
        <f>IF(
OR('Con. Notes - Conversion'!B7785 = "8. Transferee of restricted securities", 'Con. Notes - Conversion'!B7785 = "9. Any person (substitution for securities etc.)"),
'Con. Notes - Conversion'!C7785,
IF(
'Con. Notes - Conversion'!B7785 = "",
#N/A,
'Con. Notes - Conversion'!B7785)
)</f>
        <v>#N/A</v>
      </c>
      <c r="G7785" t="e">
        <f>IF(
OR('Con. Notes - No Conversion'!B7785 = "8. Transferee of restricted securities", 'Con. Notes - No Conversion'!B7785 = "9. Any person (substitution for securities etc.)"),
'Con. Notes - No Conversion'!C7785,
IF(
'Con. Notes - No Conversion'!B7785 = "",
#N/A,
'Con. Notes - No Conversion'!B7785)
)</f>
        <v>#N/A</v>
      </c>
    </row>
    <row r="7786" spans="1:7" x14ac:dyDescent="0.25">
      <c r="A7786" t="e">
        <f>IF(
OR(Shares!B7786 = "8. Transferee of restricted securities", Shares!B7786 = "9. Any person (substitution for securities etc.)"),
Shares!C7786,
IF(
Shares!B7786 = "",
#N/A,
Shares!B7786)
)</f>
        <v>#N/A</v>
      </c>
      <c r="B7786" t="e">
        <f>IF(
OR('Shares - LTR - Granted'!B7786 = "8. Transferee of restricted securities", 'Shares - LTR - Granted'!B7786 = "9. Any person (substitution for securities etc.)"),
'Shares - LTR - Granted'!C7786,
IF(
'Shares - LTR - Granted'!B7786 = "",
#N/A,
'Shares - LTR - Granted'!B7786)
)</f>
        <v>#N/A</v>
      </c>
      <c r="C7786" t="e">
        <f>IF(
OR('Performance Securities'!B7786 = "8. Transferee of restricted securities", 'Performance Securities'!B7786 = "9. Any person (substitution for securities etc.)"),
'Performance Securities'!C7786,
IF(
'Performance Securities'!B7786 = "",
#N/A,
'Performance Securities'!B7786)
)</f>
        <v>#N/A</v>
      </c>
      <c r="D7786" t="e">
        <f>IF(
OR('Options or Warrants'!B7786 = "8. Transferee of restricted securities", 'Options or Warrants'!B7786 = "9. Any person (substitution for securities etc.)"),
'Options or Warrants'!C7786,
IF(
'Options or Warrants'!B7786 = "",
#N/A,
'Options or Warrants'!B7786)
)</f>
        <v>#N/A</v>
      </c>
      <c r="E7786" t="e">
        <f>IF(
OR('Options - Free Attaching'!B7786 = "8. Transferee of restricted securities", 'Options - Free Attaching'!B7786 = "9. Any person (substitution for securities etc.)"),
'Options - Free Attaching'!C7786,
IF(
'Options - Free Attaching'!B7786 = "",
#N/A,
'Options - Free Attaching'!B7786)
)</f>
        <v>#N/A</v>
      </c>
      <c r="F7786" t="e">
        <f>IF(
OR('Con. Notes - Conversion'!B7786 = "8. Transferee of restricted securities", 'Con. Notes - Conversion'!B7786 = "9. Any person (substitution for securities etc.)"),
'Con. Notes - Conversion'!C7786,
IF(
'Con. Notes - Conversion'!B7786 = "",
#N/A,
'Con. Notes - Conversion'!B7786)
)</f>
        <v>#N/A</v>
      </c>
      <c r="G7786" t="e">
        <f>IF(
OR('Con. Notes - No Conversion'!B7786 = "8. Transferee of restricted securities", 'Con. Notes - No Conversion'!B7786 = "9. Any person (substitution for securities etc.)"),
'Con. Notes - No Conversion'!C7786,
IF(
'Con. Notes - No Conversion'!B7786 = "",
#N/A,
'Con. Notes - No Conversion'!B7786)
)</f>
        <v>#N/A</v>
      </c>
    </row>
    <row r="7787" spans="1:7" x14ac:dyDescent="0.25">
      <c r="A7787" t="e">
        <f>IF(
OR(Shares!B7787 = "8. Transferee of restricted securities", Shares!B7787 = "9. Any person (substitution for securities etc.)"),
Shares!C7787,
IF(
Shares!B7787 = "",
#N/A,
Shares!B7787)
)</f>
        <v>#N/A</v>
      </c>
      <c r="B7787" t="e">
        <f>IF(
OR('Shares - LTR - Granted'!B7787 = "8. Transferee of restricted securities", 'Shares - LTR - Granted'!B7787 = "9. Any person (substitution for securities etc.)"),
'Shares - LTR - Granted'!C7787,
IF(
'Shares - LTR - Granted'!B7787 = "",
#N/A,
'Shares - LTR - Granted'!B7787)
)</f>
        <v>#N/A</v>
      </c>
      <c r="C7787" t="e">
        <f>IF(
OR('Performance Securities'!B7787 = "8. Transferee of restricted securities", 'Performance Securities'!B7787 = "9. Any person (substitution for securities etc.)"),
'Performance Securities'!C7787,
IF(
'Performance Securities'!B7787 = "",
#N/A,
'Performance Securities'!B7787)
)</f>
        <v>#N/A</v>
      </c>
      <c r="D7787" t="e">
        <f>IF(
OR('Options or Warrants'!B7787 = "8. Transferee of restricted securities", 'Options or Warrants'!B7787 = "9. Any person (substitution for securities etc.)"),
'Options or Warrants'!C7787,
IF(
'Options or Warrants'!B7787 = "",
#N/A,
'Options or Warrants'!B7787)
)</f>
        <v>#N/A</v>
      </c>
      <c r="E7787" t="e">
        <f>IF(
OR('Options - Free Attaching'!B7787 = "8. Transferee of restricted securities", 'Options - Free Attaching'!B7787 = "9. Any person (substitution for securities etc.)"),
'Options - Free Attaching'!C7787,
IF(
'Options - Free Attaching'!B7787 = "",
#N/A,
'Options - Free Attaching'!B7787)
)</f>
        <v>#N/A</v>
      </c>
      <c r="F7787" t="e">
        <f>IF(
OR('Con. Notes - Conversion'!B7787 = "8. Transferee of restricted securities", 'Con. Notes - Conversion'!B7787 = "9. Any person (substitution for securities etc.)"),
'Con. Notes - Conversion'!C7787,
IF(
'Con. Notes - Conversion'!B7787 = "",
#N/A,
'Con. Notes - Conversion'!B7787)
)</f>
        <v>#N/A</v>
      </c>
      <c r="G7787" t="e">
        <f>IF(
OR('Con. Notes - No Conversion'!B7787 = "8. Transferee of restricted securities", 'Con. Notes - No Conversion'!B7787 = "9. Any person (substitution for securities etc.)"),
'Con. Notes - No Conversion'!C7787,
IF(
'Con. Notes - No Conversion'!B7787 = "",
#N/A,
'Con. Notes - No Conversion'!B7787)
)</f>
        <v>#N/A</v>
      </c>
    </row>
    <row r="7788" spans="1:7" x14ac:dyDescent="0.25">
      <c r="A7788" t="e">
        <f>IF(
OR(Shares!B7788 = "8. Transferee of restricted securities", Shares!B7788 = "9. Any person (substitution for securities etc.)"),
Shares!C7788,
IF(
Shares!B7788 = "",
#N/A,
Shares!B7788)
)</f>
        <v>#N/A</v>
      </c>
      <c r="B7788" t="e">
        <f>IF(
OR('Shares - LTR - Granted'!B7788 = "8. Transferee of restricted securities", 'Shares - LTR - Granted'!B7788 = "9. Any person (substitution for securities etc.)"),
'Shares - LTR - Granted'!C7788,
IF(
'Shares - LTR - Granted'!B7788 = "",
#N/A,
'Shares - LTR - Granted'!B7788)
)</f>
        <v>#N/A</v>
      </c>
      <c r="C7788" t="e">
        <f>IF(
OR('Performance Securities'!B7788 = "8. Transferee of restricted securities", 'Performance Securities'!B7788 = "9. Any person (substitution for securities etc.)"),
'Performance Securities'!C7788,
IF(
'Performance Securities'!B7788 = "",
#N/A,
'Performance Securities'!B7788)
)</f>
        <v>#N/A</v>
      </c>
      <c r="D7788" t="e">
        <f>IF(
OR('Options or Warrants'!B7788 = "8. Transferee of restricted securities", 'Options or Warrants'!B7788 = "9. Any person (substitution for securities etc.)"),
'Options or Warrants'!C7788,
IF(
'Options or Warrants'!B7788 = "",
#N/A,
'Options or Warrants'!B7788)
)</f>
        <v>#N/A</v>
      </c>
      <c r="E7788" t="e">
        <f>IF(
OR('Options - Free Attaching'!B7788 = "8. Transferee of restricted securities", 'Options - Free Attaching'!B7788 = "9. Any person (substitution for securities etc.)"),
'Options - Free Attaching'!C7788,
IF(
'Options - Free Attaching'!B7788 = "",
#N/A,
'Options - Free Attaching'!B7788)
)</f>
        <v>#N/A</v>
      </c>
      <c r="F7788" t="e">
        <f>IF(
OR('Con. Notes - Conversion'!B7788 = "8. Transferee of restricted securities", 'Con. Notes - Conversion'!B7788 = "9. Any person (substitution for securities etc.)"),
'Con. Notes - Conversion'!C7788,
IF(
'Con. Notes - Conversion'!B7788 = "",
#N/A,
'Con. Notes - Conversion'!B7788)
)</f>
        <v>#N/A</v>
      </c>
      <c r="G7788" t="e">
        <f>IF(
OR('Con. Notes - No Conversion'!B7788 = "8. Transferee of restricted securities", 'Con. Notes - No Conversion'!B7788 = "9. Any person (substitution for securities etc.)"),
'Con. Notes - No Conversion'!C7788,
IF(
'Con. Notes - No Conversion'!B7788 = "",
#N/A,
'Con. Notes - No Conversion'!B7788)
)</f>
        <v>#N/A</v>
      </c>
    </row>
    <row r="7789" spans="1:7" x14ac:dyDescent="0.25">
      <c r="A7789" t="e">
        <f>IF(
OR(Shares!B7789 = "8. Transferee of restricted securities", Shares!B7789 = "9. Any person (substitution for securities etc.)"),
Shares!C7789,
IF(
Shares!B7789 = "",
#N/A,
Shares!B7789)
)</f>
        <v>#N/A</v>
      </c>
      <c r="B7789" t="e">
        <f>IF(
OR('Shares - LTR - Granted'!B7789 = "8. Transferee of restricted securities", 'Shares - LTR - Granted'!B7789 = "9. Any person (substitution for securities etc.)"),
'Shares - LTR - Granted'!C7789,
IF(
'Shares - LTR - Granted'!B7789 = "",
#N/A,
'Shares - LTR - Granted'!B7789)
)</f>
        <v>#N/A</v>
      </c>
      <c r="C7789" t="e">
        <f>IF(
OR('Performance Securities'!B7789 = "8. Transferee of restricted securities", 'Performance Securities'!B7789 = "9. Any person (substitution for securities etc.)"),
'Performance Securities'!C7789,
IF(
'Performance Securities'!B7789 = "",
#N/A,
'Performance Securities'!B7789)
)</f>
        <v>#N/A</v>
      </c>
      <c r="D7789" t="e">
        <f>IF(
OR('Options or Warrants'!B7789 = "8. Transferee of restricted securities", 'Options or Warrants'!B7789 = "9. Any person (substitution for securities etc.)"),
'Options or Warrants'!C7789,
IF(
'Options or Warrants'!B7789 = "",
#N/A,
'Options or Warrants'!B7789)
)</f>
        <v>#N/A</v>
      </c>
      <c r="E7789" t="e">
        <f>IF(
OR('Options - Free Attaching'!B7789 = "8. Transferee of restricted securities", 'Options - Free Attaching'!B7789 = "9. Any person (substitution for securities etc.)"),
'Options - Free Attaching'!C7789,
IF(
'Options - Free Attaching'!B7789 = "",
#N/A,
'Options - Free Attaching'!B7789)
)</f>
        <v>#N/A</v>
      </c>
      <c r="F7789" t="e">
        <f>IF(
OR('Con. Notes - Conversion'!B7789 = "8. Transferee of restricted securities", 'Con. Notes - Conversion'!B7789 = "9. Any person (substitution for securities etc.)"),
'Con. Notes - Conversion'!C7789,
IF(
'Con. Notes - Conversion'!B7789 = "",
#N/A,
'Con. Notes - Conversion'!B7789)
)</f>
        <v>#N/A</v>
      </c>
      <c r="G7789" t="e">
        <f>IF(
OR('Con. Notes - No Conversion'!B7789 = "8. Transferee of restricted securities", 'Con. Notes - No Conversion'!B7789 = "9. Any person (substitution for securities etc.)"),
'Con. Notes - No Conversion'!C7789,
IF(
'Con. Notes - No Conversion'!B7789 = "",
#N/A,
'Con. Notes - No Conversion'!B7789)
)</f>
        <v>#N/A</v>
      </c>
    </row>
    <row r="7790" spans="1:7" x14ac:dyDescent="0.25">
      <c r="A7790" t="e">
        <f>IF(
OR(Shares!B7790 = "8. Transferee of restricted securities", Shares!B7790 = "9. Any person (substitution for securities etc.)"),
Shares!C7790,
IF(
Shares!B7790 = "",
#N/A,
Shares!B7790)
)</f>
        <v>#N/A</v>
      </c>
      <c r="B7790" t="e">
        <f>IF(
OR('Shares - LTR - Granted'!B7790 = "8. Transferee of restricted securities", 'Shares - LTR - Granted'!B7790 = "9. Any person (substitution for securities etc.)"),
'Shares - LTR - Granted'!C7790,
IF(
'Shares - LTR - Granted'!B7790 = "",
#N/A,
'Shares - LTR - Granted'!B7790)
)</f>
        <v>#N/A</v>
      </c>
      <c r="C7790" t="e">
        <f>IF(
OR('Performance Securities'!B7790 = "8. Transferee of restricted securities", 'Performance Securities'!B7790 = "9. Any person (substitution for securities etc.)"),
'Performance Securities'!C7790,
IF(
'Performance Securities'!B7790 = "",
#N/A,
'Performance Securities'!B7790)
)</f>
        <v>#N/A</v>
      </c>
      <c r="D7790" t="e">
        <f>IF(
OR('Options or Warrants'!B7790 = "8. Transferee of restricted securities", 'Options or Warrants'!B7790 = "9. Any person (substitution for securities etc.)"),
'Options or Warrants'!C7790,
IF(
'Options or Warrants'!B7790 = "",
#N/A,
'Options or Warrants'!B7790)
)</f>
        <v>#N/A</v>
      </c>
      <c r="E7790" t="e">
        <f>IF(
OR('Options - Free Attaching'!B7790 = "8. Transferee of restricted securities", 'Options - Free Attaching'!B7790 = "9. Any person (substitution for securities etc.)"),
'Options - Free Attaching'!C7790,
IF(
'Options - Free Attaching'!B7790 = "",
#N/A,
'Options - Free Attaching'!B7790)
)</f>
        <v>#N/A</v>
      </c>
      <c r="F7790" t="e">
        <f>IF(
OR('Con. Notes - Conversion'!B7790 = "8. Transferee of restricted securities", 'Con. Notes - Conversion'!B7790 = "9. Any person (substitution for securities etc.)"),
'Con. Notes - Conversion'!C7790,
IF(
'Con. Notes - Conversion'!B7790 = "",
#N/A,
'Con. Notes - Conversion'!B7790)
)</f>
        <v>#N/A</v>
      </c>
      <c r="G7790" t="e">
        <f>IF(
OR('Con. Notes - No Conversion'!B7790 = "8. Transferee of restricted securities", 'Con. Notes - No Conversion'!B7790 = "9. Any person (substitution for securities etc.)"),
'Con. Notes - No Conversion'!C7790,
IF(
'Con. Notes - No Conversion'!B7790 = "",
#N/A,
'Con. Notes - No Conversion'!B7790)
)</f>
        <v>#N/A</v>
      </c>
    </row>
    <row r="7791" spans="1:7" x14ac:dyDescent="0.25">
      <c r="A7791" t="e">
        <f>IF(
OR(Shares!B7791 = "8. Transferee of restricted securities", Shares!B7791 = "9. Any person (substitution for securities etc.)"),
Shares!C7791,
IF(
Shares!B7791 = "",
#N/A,
Shares!B7791)
)</f>
        <v>#N/A</v>
      </c>
      <c r="B7791" t="e">
        <f>IF(
OR('Shares - LTR - Granted'!B7791 = "8. Transferee of restricted securities", 'Shares - LTR - Granted'!B7791 = "9. Any person (substitution for securities etc.)"),
'Shares - LTR - Granted'!C7791,
IF(
'Shares - LTR - Granted'!B7791 = "",
#N/A,
'Shares - LTR - Granted'!B7791)
)</f>
        <v>#N/A</v>
      </c>
      <c r="C7791" t="e">
        <f>IF(
OR('Performance Securities'!B7791 = "8. Transferee of restricted securities", 'Performance Securities'!B7791 = "9. Any person (substitution for securities etc.)"),
'Performance Securities'!C7791,
IF(
'Performance Securities'!B7791 = "",
#N/A,
'Performance Securities'!B7791)
)</f>
        <v>#N/A</v>
      </c>
      <c r="D7791" t="e">
        <f>IF(
OR('Options or Warrants'!B7791 = "8. Transferee of restricted securities", 'Options or Warrants'!B7791 = "9. Any person (substitution for securities etc.)"),
'Options or Warrants'!C7791,
IF(
'Options or Warrants'!B7791 = "",
#N/A,
'Options or Warrants'!B7791)
)</f>
        <v>#N/A</v>
      </c>
      <c r="E7791" t="e">
        <f>IF(
OR('Options - Free Attaching'!B7791 = "8. Transferee of restricted securities", 'Options - Free Attaching'!B7791 = "9. Any person (substitution for securities etc.)"),
'Options - Free Attaching'!C7791,
IF(
'Options - Free Attaching'!B7791 = "",
#N/A,
'Options - Free Attaching'!B7791)
)</f>
        <v>#N/A</v>
      </c>
      <c r="F7791" t="e">
        <f>IF(
OR('Con. Notes - Conversion'!B7791 = "8. Transferee of restricted securities", 'Con. Notes - Conversion'!B7791 = "9. Any person (substitution for securities etc.)"),
'Con. Notes - Conversion'!C7791,
IF(
'Con. Notes - Conversion'!B7791 = "",
#N/A,
'Con. Notes - Conversion'!B7791)
)</f>
        <v>#N/A</v>
      </c>
      <c r="G7791" t="e">
        <f>IF(
OR('Con. Notes - No Conversion'!B7791 = "8. Transferee of restricted securities", 'Con. Notes - No Conversion'!B7791 = "9. Any person (substitution for securities etc.)"),
'Con. Notes - No Conversion'!C7791,
IF(
'Con. Notes - No Conversion'!B7791 = "",
#N/A,
'Con. Notes - No Conversion'!B7791)
)</f>
        <v>#N/A</v>
      </c>
    </row>
    <row r="7792" spans="1:7" x14ac:dyDescent="0.25">
      <c r="A7792" t="e">
        <f>IF(
OR(Shares!B7792 = "8. Transferee of restricted securities", Shares!B7792 = "9. Any person (substitution for securities etc.)"),
Shares!C7792,
IF(
Shares!B7792 = "",
#N/A,
Shares!B7792)
)</f>
        <v>#N/A</v>
      </c>
      <c r="B7792" t="e">
        <f>IF(
OR('Shares - LTR - Granted'!B7792 = "8. Transferee of restricted securities", 'Shares - LTR - Granted'!B7792 = "9. Any person (substitution for securities etc.)"),
'Shares - LTR - Granted'!C7792,
IF(
'Shares - LTR - Granted'!B7792 = "",
#N/A,
'Shares - LTR - Granted'!B7792)
)</f>
        <v>#N/A</v>
      </c>
      <c r="C7792" t="e">
        <f>IF(
OR('Performance Securities'!B7792 = "8. Transferee of restricted securities", 'Performance Securities'!B7792 = "9. Any person (substitution for securities etc.)"),
'Performance Securities'!C7792,
IF(
'Performance Securities'!B7792 = "",
#N/A,
'Performance Securities'!B7792)
)</f>
        <v>#N/A</v>
      </c>
      <c r="D7792" t="e">
        <f>IF(
OR('Options or Warrants'!B7792 = "8. Transferee of restricted securities", 'Options or Warrants'!B7792 = "9. Any person (substitution for securities etc.)"),
'Options or Warrants'!C7792,
IF(
'Options or Warrants'!B7792 = "",
#N/A,
'Options or Warrants'!B7792)
)</f>
        <v>#N/A</v>
      </c>
      <c r="E7792" t="e">
        <f>IF(
OR('Options - Free Attaching'!B7792 = "8. Transferee of restricted securities", 'Options - Free Attaching'!B7792 = "9. Any person (substitution for securities etc.)"),
'Options - Free Attaching'!C7792,
IF(
'Options - Free Attaching'!B7792 = "",
#N/A,
'Options - Free Attaching'!B7792)
)</f>
        <v>#N/A</v>
      </c>
      <c r="F7792" t="e">
        <f>IF(
OR('Con. Notes - Conversion'!B7792 = "8. Transferee of restricted securities", 'Con. Notes - Conversion'!B7792 = "9. Any person (substitution for securities etc.)"),
'Con. Notes - Conversion'!C7792,
IF(
'Con. Notes - Conversion'!B7792 = "",
#N/A,
'Con. Notes - Conversion'!B7792)
)</f>
        <v>#N/A</v>
      </c>
      <c r="G7792" t="e">
        <f>IF(
OR('Con. Notes - No Conversion'!B7792 = "8. Transferee of restricted securities", 'Con. Notes - No Conversion'!B7792 = "9. Any person (substitution for securities etc.)"),
'Con. Notes - No Conversion'!C7792,
IF(
'Con. Notes - No Conversion'!B7792 = "",
#N/A,
'Con. Notes - No Conversion'!B7792)
)</f>
        <v>#N/A</v>
      </c>
    </row>
    <row r="7793" spans="1:7" x14ac:dyDescent="0.25">
      <c r="A7793" t="e">
        <f>IF(
OR(Shares!B7793 = "8. Transferee of restricted securities", Shares!B7793 = "9. Any person (substitution for securities etc.)"),
Shares!C7793,
IF(
Shares!B7793 = "",
#N/A,
Shares!B7793)
)</f>
        <v>#N/A</v>
      </c>
      <c r="B7793" t="e">
        <f>IF(
OR('Shares - LTR - Granted'!B7793 = "8. Transferee of restricted securities", 'Shares - LTR - Granted'!B7793 = "9. Any person (substitution for securities etc.)"),
'Shares - LTR - Granted'!C7793,
IF(
'Shares - LTR - Granted'!B7793 = "",
#N/A,
'Shares - LTR - Granted'!B7793)
)</f>
        <v>#N/A</v>
      </c>
      <c r="C7793" t="e">
        <f>IF(
OR('Performance Securities'!B7793 = "8. Transferee of restricted securities", 'Performance Securities'!B7793 = "9. Any person (substitution for securities etc.)"),
'Performance Securities'!C7793,
IF(
'Performance Securities'!B7793 = "",
#N/A,
'Performance Securities'!B7793)
)</f>
        <v>#N/A</v>
      </c>
      <c r="D7793" t="e">
        <f>IF(
OR('Options or Warrants'!B7793 = "8. Transferee of restricted securities", 'Options or Warrants'!B7793 = "9. Any person (substitution for securities etc.)"),
'Options or Warrants'!C7793,
IF(
'Options or Warrants'!B7793 = "",
#N/A,
'Options or Warrants'!B7793)
)</f>
        <v>#N/A</v>
      </c>
      <c r="E7793" t="e">
        <f>IF(
OR('Options - Free Attaching'!B7793 = "8. Transferee of restricted securities", 'Options - Free Attaching'!B7793 = "9. Any person (substitution for securities etc.)"),
'Options - Free Attaching'!C7793,
IF(
'Options - Free Attaching'!B7793 = "",
#N/A,
'Options - Free Attaching'!B7793)
)</f>
        <v>#N/A</v>
      </c>
      <c r="F7793" t="e">
        <f>IF(
OR('Con. Notes - Conversion'!B7793 = "8. Transferee of restricted securities", 'Con. Notes - Conversion'!B7793 = "9. Any person (substitution for securities etc.)"),
'Con. Notes - Conversion'!C7793,
IF(
'Con. Notes - Conversion'!B7793 = "",
#N/A,
'Con. Notes - Conversion'!B7793)
)</f>
        <v>#N/A</v>
      </c>
      <c r="G7793" t="e">
        <f>IF(
OR('Con. Notes - No Conversion'!B7793 = "8. Transferee of restricted securities", 'Con. Notes - No Conversion'!B7793 = "9. Any person (substitution for securities etc.)"),
'Con. Notes - No Conversion'!C7793,
IF(
'Con. Notes - No Conversion'!B7793 = "",
#N/A,
'Con. Notes - No Conversion'!B7793)
)</f>
        <v>#N/A</v>
      </c>
    </row>
    <row r="7794" spans="1:7" x14ac:dyDescent="0.25">
      <c r="A7794" t="e">
        <f>IF(
OR(Shares!B7794 = "8. Transferee of restricted securities", Shares!B7794 = "9. Any person (substitution for securities etc.)"),
Shares!C7794,
IF(
Shares!B7794 = "",
#N/A,
Shares!B7794)
)</f>
        <v>#N/A</v>
      </c>
      <c r="B7794" t="e">
        <f>IF(
OR('Shares - LTR - Granted'!B7794 = "8. Transferee of restricted securities", 'Shares - LTR - Granted'!B7794 = "9. Any person (substitution for securities etc.)"),
'Shares - LTR - Granted'!C7794,
IF(
'Shares - LTR - Granted'!B7794 = "",
#N/A,
'Shares - LTR - Granted'!B7794)
)</f>
        <v>#N/A</v>
      </c>
      <c r="C7794" t="e">
        <f>IF(
OR('Performance Securities'!B7794 = "8. Transferee of restricted securities", 'Performance Securities'!B7794 = "9. Any person (substitution for securities etc.)"),
'Performance Securities'!C7794,
IF(
'Performance Securities'!B7794 = "",
#N/A,
'Performance Securities'!B7794)
)</f>
        <v>#N/A</v>
      </c>
      <c r="D7794" t="e">
        <f>IF(
OR('Options or Warrants'!B7794 = "8. Transferee of restricted securities", 'Options or Warrants'!B7794 = "9. Any person (substitution for securities etc.)"),
'Options or Warrants'!C7794,
IF(
'Options or Warrants'!B7794 = "",
#N/A,
'Options or Warrants'!B7794)
)</f>
        <v>#N/A</v>
      </c>
      <c r="E7794" t="e">
        <f>IF(
OR('Options - Free Attaching'!B7794 = "8. Transferee of restricted securities", 'Options - Free Attaching'!B7794 = "9. Any person (substitution for securities etc.)"),
'Options - Free Attaching'!C7794,
IF(
'Options - Free Attaching'!B7794 = "",
#N/A,
'Options - Free Attaching'!B7794)
)</f>
        <v>#N/A</v>
      </c>
      <c r="F7794" t="e">
        <f>IF(
OR('Con. Notes - Conversion'!B7794 = "8. Transferee of restricted securities", 'Con. Notes - Conversion'!B7794 = "9. Any person (substitution for securities etc.)"),
'Con. Notes - Conversion'!C7794,
IF(
'Con. Notes - Conversion'!B7794 = "",
#N/A,
'Con. Notes - Conversion'!B7794)
)</f>
        <v>#N/A</v>
      </c>
      <c r="G7794" t="e">
        <f>IF(
OR('Con. Notes - No Conversion'!B7794 = "8. Transferee of restricted securities", 'Con. Notes - No Conversion'!B7794 = "9. Any person (substitution for securities etc.)"),
'Con. Notes - No Conversion'!C7794,
IF(
'Con. Notes - No Conversion'!B7794 = "",
#N/A,
'Con. Notes - No Conversion'!B7794)
)</f>
        <v>#N/A</v>
      </c>
    </row>
    <row r="7795" spans="1:7" x14ac:dyDescent="0.25">
      <c r="A7795" t="e">
        <f>IF(
OR(Shares!B7795 = "8. Transferee of restricted securities", Shares!B7795 = "9. Any person (substitution for securities etc.)"),
Shares!C7795,
IF(
Shares!B7795 = "",
#N/A,
Shares!B7795)
)</f>
        <v>#N/A</v>
      </c>
      <c r="B7795" t="e">
        <f>IF(
OR('Shares - LTR - Granted'!B7795 = "8. Transferee of restricted securities", 'Shares - LTR - Granted'!B7795 = "9. Any person (substitution for securities etc.)"),
'Shares - LTR - Granted'!C7795,
IF(
'Shares - LTR - Granted'!B7795 = "",
#N/A,
'Shares - LTR - Granted'!B7795)
)</f>
        <v>#N/A</v>
      </c>
      <c r="C7795" t="e">
        <f>IF(
OR('Performance Securities'!B7795 = "8. Transferee of restricted securities", 'Performance Securities'!B7795 = "9. Any person (substitution for securities etc.)"),
'Performance Securities'!C7795,
IF(
'Performance Securities'!B7795 = "",
#N/A,
'Performance Securities'!B7795)
)</f>
        <v>#N/A</v>
      </c>
      <c r="D7795" t="e">
        <f>IF(
OR('Options or Warrants'!B7795 = "8. Transferee of restricted securities", 'Options or Warrants'!B7795 = "9. Any person (substitution for securities etc.)"),
'Options or Warrants'!C7795,
IF(
'Options or Warrants'!B7795 = "",
#N/A,
'Options or Warrants'!B7795)
)</f>
        <v>#N/A</v>
      </c>
      <c r="E7795" t="e">
        <f>IF(
OR('Options - Free Attaching'!B7795 = "8. Transferee of restricted securities", 'Options - Free Attaching'!B7795 = "9. Any person (substitution for securities etc.)"),
'Options - Free Attaching'!C7795,
IF(
'Options - Free Attaching'!B7795 = "",
#N/A,
'Options - Free Attaching'!B7795)
)</f>
        <v>#N/A</v>
      </c>
      <c r="F7795" t="e">
        <f>IF(
OR('Con. Notes - Conversion'!B7795 = "8. Transferee of restricted securities", 'Con. Notes - Conversion'!B7795 = "9. Any person (substitution for securities etc.)"),
'Con. Notes - Conversion'!C7795,
IF(
'Con. Notes - Conversion'!B7795 = "",
#N/A,
'Con. Notes - Conversion'!B7795)
)</f>
        <v>#N/A</v>
      </c>
      <c r="G7795" t="e">
        <f>IF(
OR('Con. Notes - No Conversion'!B7795 = "8. Transferee of restricted securities", 'Con. Notes - No Conversion'!B7795 = "9. Any person (substitution for securities etc.)"),
'Con. Notes - No Conversion'!C7795,
IF(
'Con. Notes - No Conversion'!B7795 = "",
#N/A,
'Con. Notes - No Conversion'!B7795)
)</f>
        <v>#N/A</v>
      </c>
    </row>
    <row r="7796" spans="1:7" x14ac:dyDescent="0.25">
      <c r="A7796" t="e">
        <f>IF(
OR(Shares!B7796 = "8. Transferee of restricted securities", Shares!B7796 = "9. Any person (substitution for securities etc.)"),
Shares!C7796,
IF(
Shares!B7796 = "",
#N/A,
Shares!B7796)
)</f>
        <v>#N/A</v>
      </c>
      <c r="B7796" t="e">
        <f>IF(
OR('Shares - LTR - Granted'!B7796 = "8. Transferee of restricted securities", 'Shares - LTR - Granted'!B7796 = "9. Any person (substitution for securities etc.)"),
'Shares - LTR - Granted'!C7796,
IF(
'Shares - LTR - Granted'!B7796 = "",
#N/A,
'Shares - LTR - Granted'!B7796)
)</f>
        <v>#N/A</v>
      </c>
      <c r="C7796" t="e">
        <f>IF(
OR('Performance Securities'!B7796 = "8. Transferee of restricted securities", 'Performance Securities'!B7796 = "9. Any person (substitution for securities etc.)"),
'Performance Securities'!C7796,
IF(
'Performance Securities'!B7796 = "",
#N/A,
'Performance Securities'!B7796)
)</f>
        <v>#N/A</v>
      </c>
      <c r="D7796" t="e">
        <f>IF(
OR('Options or Warrants'!B7796 = "8. Transferee of restricted securities", 'Options or Warrants'!B7796 = "9. Any person (substitution for securities etc.)"),
'Options or Warrants'!C7796,
IF(
'Options or Warrants'!B7796 = "",
#N/A,
'Options or Warrants'!B7796)
)</f>
        <v>#N/A</v>
      </c>
      <c r="E7796" t="e">
        <f>IF(
OR('Options - Free Attaching'!B7796 = "8. Transferee of restricted securities", 'Options - Free Attaching'!B7796 = "9. Any person (substitution for securities etc.)"),
'Options - Free Attaching'!C7796,
IF(
'Options - Free Attaching'!B7796 = "",
#N/A,
'Options - Free Attaching'!B7796)
)</f>
        <v>#N/A</v>
      </c>
      <c r="F7796" t="e">
        <f>IF(
OR('Con. Notes - Conversion'!B7796 = "8. Transferee of restricted securities", 'Con. Notes - Conversion'!B7796 = "9. Any person (substitution for securities etc.)"),
'Con. Notes - Conversion'!C7796,
IF(
'Con. Notes - Conversion'!B7796 = "",
#N/A,
'Con. Notes - Conversion'!B7796)
)</f>
        <v>#N/A</v>
      </c>
      <c r="G7796" t="e">
        <f>IF(
OR('Con. Notes - No Conversion'!B7796 = "8. Transferee of restricted securities", 'Con. Notes - No Conversion'!B7796 = "9. Any person (substitution for securities etc.)"),
'Con. Notes - No Conversion'!C7796,
IF(
'Con. Notes - No Conversion'!B7796 = "",
#N/A,
'Con. Notes - No Conversion'!B7796)
)</f>
        <v>#N/A</v>
      </c>
    </row>
    <row r="7797" spans="1:7" x14ac:dyDescent="0.25">
      <c r="A7797" t="e">
        <f>IF(
OR(Shares!B7797 = "8. Transferee of restricted securities", Shares!B7797 = "9. Any person (substitution for securities etc.)"),
Shares!C7797,
IF(
Shares!B7797 = "",
#N/A,
Shares!B7797)
)</f>
        <v>#N/A</v>
      </c>
      <c r="B7797" t="e">
        <f>IF(
OR('Shares - LTR - Granted'!B7797 = "8. Transferee of restricted securities", 'Shares - LTR - Granted'!B7797 = "9. Any person (substitution for securities etc.)"),
'Shares - LTR - Granted'!C7797,
IF(
'Shares - LTR - Granted'!B7797 = "",
#N/A,
'Shares - LTR - Granted'!B7797)
)</f>
        <v>#N/A</v>
      </c>
      <c r="C7797" t="e">
        <f>IF(
OR('Performance Securities'!B7797 = "8. Transferee of restricted securities", 'Performance Securities'!B7797 = "9. Any person (substitution for securities etc.)"),
'Performance Securities'!C7797,
IF(
'Performance Securities'!B7797 = "",
#N/A,
'Performance Securities'!B7797)
)</f>
        <v>#N/A</v>
      </c>
      <c r="D7797" t="e">
        <f>IF(
OR('Options or Warrants'!B7797 = "8. Transferee of restricted securities", 'Options or Warrants'!B7797 = "9. Any person (substitution for securities etc.)"),
'Options or Warrants'!C7797,
IF(
'Options or Warrants'!B7797 = "",
#N/A,
'Options or Warrants'!B7797)
)</f>
        <v>#N/A</v>
      </c>
      <c r="E7797" t="e">
        <f>IF(
OR('Options - Free Attaching'!B7797 = "8. Transferee of restricted securities", 'Options - Free Attaching'!B7797 = "9. Any person (substitution for securities etc.)"),
'Options - Free Attaching'!C7797,
IF(
'Options - Free Attaching'!B7797 = "",
#N/A,
'Options - Free Attaching'!B7797)
)</f>
        <v>#N/A</v>
      </c>
      <c r="F7797" t="e">
        <f>IF(
OR('Con. Notes - Conversion'!B7797 = "8. Transferee of restricted securities", 'Con. Notes - Conversion'!B7797 = "9. Any person (substitution for securities etc.)"),
'Con. Notes - Conversion'!C7797,
IF(
'Con. Notes - Conversion'!B7797 = "",
#N/A,
'Con. Notes - Conversion'!B7797)
)</f>
        <v>#N/A</v>
      </c>
      <c r="G7797" t="e">
        <f>IF(
OR('Con. Notes - No Conversion'!B7797 = "8. Transferee of restricted securities", 'Con. Notes - No Conversion'!B7797 = "9. Any person (substitution for securities etc.)"),
'Con. Notes - No Conversion'!C7797,
IF(
'Con. Notes - No Conversion'!B7797 = "",
#N/A,
'Con. Notes - No Conversion'!B7797)
)</f>
        <v>#N/A</v>
      </c>
    </row>
    <row r="7798" spans="1:7" x14ac:dyDescent="0.25">
      <c r="A7798" t="e">
        <f>IF(
OR(Shares!B7798 = "8. Transferee of restricted securities", Shares!B7798 = "9. Any person (substitution for securities etc.)"),
Shares!C7798,
IF(
Shares!B7798 = "",
#N/A,
Shares!B7798)
)</f>
        <v>#N/A</v>
      </c>
      <c r="B7798" t="e">
        <f>IF(
OR('Shares - LTR - Granted'!B7798 = "8. Transferee of restricted securities", 'Shares - LTR - Granted'!B7798 = "9. Any person (substitution for securities etc.)"),
'Shares - LTR - Granted'!C7798,
IF(
'Shares - LTR - Granted'!B7798 = "",
#N/A,
'Shares - LTR - Granted'!B7798)
)</f>
        <v>#N/A</v>
      </c>
      <c r="C7798" t="e">
        <f>IF(
OR('Performance Securities'!B7798 = "8. Transferee of restricted securities", 'Performance Securities'!B7798 = "9. Any person (substitution for securities etc.)"),
'Performance Securities'!C7798,
IF(
'Performance Securities'!B7798 = "",
#N/A,
'Performance Securities'!B7798)
)</f>
        <v>#N/A</v>
      </c>
      <c r="D7798" t="e">
        <f>IF(
OR('Options or Warrants'!B7798 = "8. Transferee of restricted securities", 'Options or Warrants'!B7798 = "9. Any person (substitution for securities etc.)"),
'Options or Warrants'!C7798,
IF(
'Options or Warrants'!B7798 = "",
#N/A,
'Options or Warrants'!B7798)
)</f>
        <v>#N/A</v>
      </c>
      <c r="E7798" t="e">
        <f>IF(
OR('Options - Free Attaching'!B7798 = "8. Transferee of restricted securities", 'Options - Free Attaching'!B7798 = "9. Any person (substitution for securities etc.)"),
'Options - Free Attaching'!C7798,
IF(
'Options - Free Attaching'!B7798 = "",
#N/A,
'Options - Free Attaching'!B7798)
)</f>
        <v>#N/A</v>
      </c>
      <c r="F7798" t="e">
        <f>IF(
OR('Con. Notes - Conversion'!B7798 = "8. Transferee of restricted securities", 'Con. Notes - Conversion'!B7798 = "9. Any person (substitution for securities etc.)"),
'Con. Notes - Conversion'!C7798,
IF(
'Con. Notes - Conversion'!B7798 = "",
#N/A,
'Con. Notes - Conversion'!B7798)
)</f>
        <v>#N/A</v>
      </c>
      <c r="G7798" t="e">
        <f>IF(
OR('Con. Notes - No Conversion'!B7798 = "8. Transferee of restricted securities", 'Con. Notes - No Conversion'!B7798 = "9. Any person (substitution for securities etc.)"),
'Con. Notes - No Conversion'!C7798,
IF(
'Con. Notes - No Conversion'!B7798 = "",
#N/A,
'Con. Notes - No Conversion'!B7798)
)</f>
        <v>#N/A</v>
      </c>
    </row>
    <row r="7799" spans="1:7" x14ac:dyDescent="0.25">
      <c r="A7799" t="e">
        <f>IF(
OR(Shares!B7799 = "8. Transferee of restricted securities", Shares!B7799 = "9. Any person (substitution for securities etc.)"),
Shares!C7799,
IF(
Shares!B7799 = "",
#N/A,
Shares!B7799)
)</f>
        <v>#N/A</v>
      </c>
      <c r="B7799" t="e">
        <f>IF(
OR('Shares - LTR - Granted'!B7799 = "8. Transferee of restricted securities", 'Shares - LTR - Granted'!B7799 = "9. Any person (substitution for securities etc.)"),
'Shares - LTR - Granted'!C7799,
IF(
'Shares - LTR - Granted'!B7799 = "",
#N/A,
'Shares - LTR - Granted'!B7799)
)</f>
        <v>#N/A</v>
      </c>
      <c r="C7799" t="e">
        <f>IF(
OR('Performance Securities'!B7799 = "8. Transferee of restricted securities", 'Performance Securities'!B7799 = "9. Any person (substitution for securities etc.)"),
'Performance Securities'!C7799,
IF(
'Performance Securities'!B7799 = "",
#N/A,
'Performance Securities'!B7799)
)</f>
        <v>#N/A</v>
      </c>
      <c r="D7799" t="e">
        <f>IF(
OR('Options or Warrants'!B7799 = "8. Transferee of restricted securities", 'Options or Warrants'!B7799 = "9. Any person (substitution for securities etc.)"),
'Options or Warrants'!C7799,
IF(
'Options or Warrants'!B7799 = "",
#N/A,
'Options or Warrants'!B7799)
)</f>
        <v>#N/A</v>
      </c>
      <c r="E7799" t="e">
        <f>IF(
OR('Options - Free Attaching'!B7799 = "8. Transferee of restricted securities", 'Options - Free Attaching'!B7799 = "9. Any person (substitution for securities etc.)"),
'Options - Free Attaching'!C7799,
IF(
'Options - Free Attaching'!B7799 = "",
#N/A,
'Options - Free Attaching'!B7799)
)</f>
        <v>#N/A</v>
      </c>
      <c r="F7799" t="e">
        <f>IF(
OR('Con. Notes - Conversion'!B7799 = "8. Transferee of restricted securities", 'Con. Notes - Conversion'!B7799 = "9. Any person (substitution for securities etc.)"),
'Con. Notes - Conversion'!C7799,
IF(
'Con. Notes - Conversion'!B7799 = "",
#N/A,
'Con. Notes - Conversion'!B7799)
)</f>
        <v>#N/A</v>
      </c>
      <c r="G7799" t="e">
        <f>IF(
OR('Con. Notes - No Conversion'!B7799 = "8. Transferee of restricted securities", 'Con. Notes - No Conversion'!B7799 = "9. Any person (substitution for securities etc.)"),
'Con. Notes - No Conversion'!C7799,
IF(
'Con. Notes - No Conversion'!B7799 = "",
#N/A,
'Con. Notes - No Conversion'!B7799)
)</f>
        <v>#N/A</v>
      </c>
    </row>
    <row r="7800" spans="1:7" x14ac:dyDescent="0.25">
      <c r="A7800" t="e">
        <f>IF(
OR(Shares!B7800 = "8. Transferee of restricted securities", Shares!B7800 = "9. Any person (substitution for securities etc.)"),
Shares!C7800,
IF(
Shares!B7800 = "",
#N/A,
Shares!B7800)
)</f>
        <v>#N/A</v>
      </c>
      <c r="B7800" t="e">
        <f>IF(
OR('Shares - LTR - Granted'!B7800 = "8. Transferee of restricted securities", 'Shares - LTR - Granted'!B7800 = "9. Any person (substitution for securities etc.)"),
'Shares - LTR - Granted'!C7800,
IF(
'Shares - LTR - Granted'!B7800 = "",
#N/A,
'Shares - LTR - Granted'!B7800)
)</f>
        <v>#N/A</v>
      </c>
      <c r="C7800" t="e">
        <f>IF(
OR('Performance Securities'!B7800 = "8. Transferee of restricted securities", 'Performance Securities'!B7800 = "9. Any person (substitution for securities etc.)"),
'Performance Securities'!C7800,
IF(
'Performance Securities'!B7800 = "",
#N/A,
'Performance Securities'!B7800)
)</f>
        <v>#N/A</v>
      </c>
      <c r="D7800" t="e">
        <f>IF(
OR('Options or Warrants'!B7800 = "8. Transferee of restricted securities", 'Options or Warrants'!B7800 = "9. Any person (substitution for securities etc.)"),
'Options or Warrants'!C7800,
IF(
'Options or Warrants'!B7800 = "",
#N/A,
'Options or Warrants'!B7800)
)</f>
        <v>#N/A</v>
      </c>
      <c r="E7800" t="e">
        <f>IF(
OR('Options - Free Attaching'!B7800 = "8. Transferee of restricted securities", 'Options - Free Attaching'!B7800 = "9. Any person (substitution for securities etc.)"),
'Options - Free Attaching'!C7800,
IF(
'Options - Free Attaching'!B7800 = "",
#N/A,
'Options - Free Attaching'!B7800)
)</f>
        <v>#N/A</v>
      </c>
      <c r="F7800" t="e">
        <f>IF(
OR('Con. Notes - Conversion'!B7800 = "8. Transferee of restricted securities", 'Con. Notes - Conversion'!B7800 = "9. Any person (substitution for securities etc.)"),
'Con. Notes - Conversion'!C7800,
IF(
'Con. Notes - Conversion'!B7800 = "",
#N/A,
'Con. Notes - Conversion'!B7800)
)</f>
        <v>#N/A</v>
      </c>
      <c r="G7800" t="e">
        <f>IF(
OR('Con. Notes - No Conversion'!B7800 = "8. Transferee of restricted securities", 'Con. Notes - No Conversion'!B7800 = "9. Any person (substitution for securities etc.)"),
'Con. Notes - No Conversion'!C7800,
IF(
'Con. Notes - No Conversion'!B7800 = "",
#N/A,
'Con. Notes - No Conversion'!B7800)
)</f>
        <v>#N/A</v>
      </c>
    </row>
    <row r="7801" spans="1:7" x14ac:dyDescent="0.25">
      <c r="A7801" t="e">
        <f>IF(
OR(Shares!B7801 = "8. Transferee of restricted securities", Shares!B7801 = "9. Any person (substitution for securities etc.)"),
Shares!C7801,
IF(
Shares!B7801 = "",
#N/A,
Shares!B7801)
)</f>
        <v>#N/A</v>
      </c>
      <c r="B7801" t="e">
        <f>IF(
OR('Shares - LTR - Granted'!B7801 = "8. Transferee of restricted securities", 'Shares - LTR - Granted'!B7801 = "9. Any person (substitution for securities etc.)"),
'Shares - LTR - Granted'!C7801,
IF(
'Shares - LTR - Granted'!B7801 = "",
#N/A,
'Shares - LTR - Granted'!B7801)
)</f>
        <v>#N/A</v>
      </c>
      <c r="C7801" t="e">
        <f>IF(
OR('Performance Securities'!B7801 = "8. Transferee of restricted securities", 'Performance Securities'!B7801 = "9. Any person (substitution for securities etc.)"),
'Performance Securities'!C7801,
IF(
'Performance Securities'!B7801 = "",
#N/A,
'Performance Securities'!B7801)
)</f>
        <v>#N/A</v>
      </c>
      <c r="D7801" t="e">
        <f>IF(
OR('Options or Warrants'!B7801 = "8. Transferee of restricted securities", 'Options or Warrants'!B7801 = "9. Any person (substitution for securities etc.)"),
'Options or Warrants'!C7801,
IF(
'Options or Warrants'!B7801 = "",
#N/A,
'Options or Warrants'!B7801)
)</f>
        <v>#N/A</v>
      </c>
      <c r="E7801" t="e">
        <f>IF(
OR('Options - Free Attaching'!B7801 = "8. Transferee of restricted securities", 'Options - Free Attaching'!B7801 = "9. Any person (substitution for securities etc.)"),
'Options - Free Attaching'!C7801,
IF(
'Options - Free Attaching'!B7801 = "",
#N/A,
'Options - Free Attaching'!B7801)
)</f>
        <v>#N/A</v>
      </c>
      <c r="F7801" t="e">
        <f>IF(
OR('Con. Notes - Conversion'!B7801 = "8. Transferee of restricted securities", 'Con. Notes - Conversion'!B7801 = "9. Any person (substitution for securities etc.)"),
'Con. Notes - Conversion'!C7801,
IF(
'Con. Notes - Conversion'!B7801 = "",
#N/A,
'Con. Notes - Conversion'!B7801)
)</f>
        <v>#N/A</v>
      </c>
      <c r="G7801" t="e">
        <f>IF(
OR('Con. Notes - No Conversion'!B7801 = "8. Transferee of restricted securities", 'Con. Notes - No Conversion'!B7801 = "9. Any person (substitution for securities etc.)"),
'Con. Notes - No Conversion'!C7801,
IF(
'Con. Notes - No Conversion'!B7801 = "",
#N/A,
'Con. Notes - No Conversion'!B7801)
)</f>
        <v>#N/A</v>
      </c>
    </row>
    <row r="7802" spans="1:7" x14ac:dyDescent="0.25">
      <c r="A7802" t="e">
        <f>IF(
OR(Shares!B7802 = "8. Transferee of restricted securities", Shares!B7802 = "9. Any person (substitution for securities etc.)"),
Shares!C7802,
IF(
Shares!B7802 = "",
#N/A,
Shares!B7802)
)</f>
        <v>#N/A</v>
      </c>
      <c r="B7802" t="e">
        <f>IF(
OR('Shares - LTR - Granted'!B7802 = "8. Transferee of restricted securities", 'Shares - LTR - Granted'!B7802 = "9. Any person (substitution for securities etc.)"),
'Shares - LTR - Granted'!C7802,
IF(
'Shares - LTR - Granted'!B7802 = "",
#N/A,
'Shares - LTR - Granted'!B7802)
)</f>
        <v>#N/A</v>
      </c>
      <c r="C7802" t="e">
        <f>IF(
OR('Performance Securities'!B7802 = "8. Transferee of restricted securities", 'Performance Securities'!B7802 = "9. Any person (substitution for securities etc.)"),
'Performance Securities'!C7802,
IF(
'Performance Securities'!B7802 = "",
#N/A,
'Performance Securities'!B7802)
)</f>
        <v>#N/A</v>
      </c>
      <c r="D7802" t="e">
        <f>IF(
OR('Options or Warrants'!B7802 = "8. Transferee of restricted securities", 'Options or Warrants'!B7802 = "9. Any person (substitution for securities etc.)"),
'Options or Warrants'!C7802,
IF(
'Options or Warrants'!B7802 = "",
#N/A,
'Options or Warrants'!B7802)
)</f>
        <v>#N/A</v>
      </c>
      <c r="E7802" t="e">
        <f>IF(
OR('Options - Free Attaching'!B7802 = "8. Transferee of restricted securities", 'Options - Free Attaching'!B7802 = "9. Any person (substitution for securities etc.)"),
'Options - Free Attaching'!C7802,
IF(
'Options - Free Attaching'!B7802 = "",
#N/A,
'Options - Free Attaching'!B7802)
)</f>
        <v>#N/A</v>
      </c>
      <c r="F7802" t="e">
        <f>IF(
OR('Con. Notes - Conversion'!B7802 = "8. Transferee of restricted securities", 'Con. Notes - Conversion'!B7802 = "9. Any person (substitution for securities etc.)"),
'Con. Notes - Conversion'!C7802,
IF(
'Con. Notes - Conversion'!B7802 = "",
#N/A,
'Con. Notes - Conversion'!B7802)
)</f>
        <v>#N/A</v>
      </c>
      <c r="G7802" t="e">
        <f>IF(
OR('Con. Notes - No Conversion'!B7802 = "8. Transferee of restricted securities", 'Con. Notes - No Conversion'!B7802 = "9. Any person (substitution for securities etc.)"),
'Con. Notes - No Conversion'!C7802,
IF(
'Con. Notes - No Conversion'!B7802 = "",
#N/A,
'Con. Notes - No Conversion'!B7802)
)</f>
        <v>#N/A</v>
      </c>
    </row>
    <row r="7803" spans="1:7" x14ac:dyDescent="0.25">
      <c r="A7803" t="e">
        <f>IF(
OR(Shares!B7803 = "8. Transferee of restricted securities", Shares!B7803 = "9. Any person (substitution for securities etc.)"),
Shares!C7803,
IF(
Shares!B7803 = "",
#N/A,
Shares!B7803)
)</f>
        <v>#N/A</v>
      </c>
      <c r="B7803" t="e">
        <f>IF(
OR('Shares - LTR - Granted'!B7803 = "8. Transferee of restricted securities", 'Shares - LTR - Granted'!B7803 = "9. Any person (substitution for securities etc.)"),
'Shares - LTR - Granted'!C7803,
IF(
'Shares - LTR - Granted'!B7803 = "",
#N/A,
'Shares - LTR - Granted'!B7803)
)</f>
        <v>#N/A</v>
      </c>
      <c r="C7803" t="e">
        <f>IF(
OR('Performance Securities'!B7803 = "8. Transferee of restricted securities", 'Performance Securities'!B7803 = "9. Any person (substitution for securities etc.)"),
'Performance Securities'!C7803,
IF(
'Performance Securities'!B7803 = "",
#N/A,
'Performance Securities'!B7803)
)</f>
        <v>#N/A</v>
      </c>
      <c r="D7803" t="e">
        <f>IF(
OR('Options or Warrants'!B7803 = "8. Transferee of restricted securities", 'Options or Warrants'!B7803 = "9. Any person (substitution for securities etc.)"),
'Options or Warrants'!C7803,
IF(
'Options or Warrants'!B7803 = "",
#N/A,
'Options or Warrants'!B7803)
)</f>
        <v>#N/A</v>
      </c>
      <c r="E7803" t="e">
        <f>IF(
OR('Options - Free Attaching'!B7803 = "8. Transferee of restricted securities", 'Options - Free Attaching'!B7803 = "9. Any person (substitution for securities etc.)"),
'Options - Free Attaching'!C7803,
IF(
'Options - Free Attaching'!B7803 = "",
#N/A,
'Options - Free Attaching'!B7803)
)</f>
        <v>#N/A</v>
      </c>
      <c r="F7803" t="e">
        <f>IF(
OR('Con. Notes - Conversion'!B7803 = "8. Transferee of restricted securities", 'Con. Notes - Conversion'!B7803 = "9. Any person (substitution for securities etc.)"),
'Con. Notes - Conversion'!C7803,
IF(
'Con. Notes - Conversion'!B7803 = "",
#N/A,
'Con. Notes - Conversion'!B7803)
)</f>
        <v>#N/A</v>
      </c>
      <c r="G7803" t="e">
        <f>IF(
OR('Con. Notes - No Conversion'!B7803 = "8. Transferee of restricted securities", 'Con. Notes - No Conversion'!B7803 = "9. Any person (substitution for securities etc.)"),
'Con. Notes - No Conversion'!C7803,
IF(
'Con. Notes - No Conversion'!B7803 = "",
#N/A,
'Con. Notes - No Conversion'!B7803)
)</f>
        <v>#N/A</v>
      </c>
    </row>
    <row r="7804" spans="1:7" x14ac:dyDescent="0.25">
      <c r="A7804" t="e">
        <f>IF(
OR(Shares!B7804 = "8. Transferee of restricted securities", Shares!B7804 = "9. Any person (substitution for securities etc.)"),
Shares!C7804,
IF(
Shares!B7804 = "",
#N/A,
Shares!B7804)
)</f>
        <v>#N/A</v>
      </c>
      <c r="B7804" t="e">
        <f>IF(
OR('Shares - LTR - Granted'!B7804 = "8. Transferee of restricted securities", 'Shares - LTR - Granted'!B7804 = "9. Any person (substitution for securities etc.)"),
'Shares - LTR - Granted'!C7804,
IF(
'Shares - LTR - Granted'!B7804 = "",
#N/A,
'Shares - LTR - Granted'!B7804)
)</f>
        <v>#N/A</v>
      </c>
      <c r="C7804" t="e">
        <f>IF(
OR('Performance Securities'!B7804 = "8. Transferee of restricted securities", 'Performance Securities'!B7804 = "9. Any person (substitution for securities etc.)"),
'Performance Securities'!C7804,
IF(
'Performance Securities'!B7804 = "",
#N/A,
'Performance Securities'!B7804)
)</f>
        <v>#N/A</v>
      </c>
      <c r="D7804" t="e">
        <f>IF(
OR('Options or Warrants'!B7804 = "8. Transferee of restricted securities", 'Options or Warrants'!B7804 = "9. Any person (substitution for securities etc.)"),
'Options or Warrants'!C7804,
IF(
'Options or Warrants'!B7804 = "",
#N/A,
'Options or Warrants'!B7804)
)</f>
        <v>#N/A</v>
      </c>
      <c r="E7804" t="e">
        <f>IF(
OR('Options - Free Attaching'!B7804 = "8. Transferee of restricted securities", 'Options - Free Attaching'!B7804 = "9. Any person (substitution for securities etc.)"),
'Options - Free Attaching'!C7804,
IF(
'Options - Free Attaching'!B7804 = "",
#N/A,
'Options - Free Attaching'!B7804)
)</f>
        <v>#N/A</v>
      </c>
      <c r="F7804" t="e">
        <f>IF(
OR('Con. Notes - Conversion'!B7804 = "8. Transferee of restricted securities", 'Con. Notes - Conversion'!B7804 = "9. Any person (substitution for securities etc.)"),
'Con. Notes - Conversion'!C7804,
IF(
'Con. Notes - Conversion'!B7804 = "",
#N/A,
'Con. Notes - Conversion'!B7804)
)</f>
        <v>#N/A</v>
      </c>
      <c r="G7804" t="e">
        <f>IF(
OR('Con. Notes - No Conversion'!B7804 = "8. Transferee of restricted securities", 'Con. Notes - No Conversion'!B7804 = "9. Any person (substitution for securities etc.)"),
'Con. Notes - No Conversion'!C7804,
IF(
'Con. Notes - No Conversion'!B7804 = "",
#N/A,
'Con. Notes - No Conversion'!B7804)
)</f>
        <v>#N/A</v>
      </c>
    </row>
    <row r="7805" spans="1:7" x14ac:dyDescent="0.25">
      <c r="A7805" t="e">
        <f>IF(
OR(Shares!B7805 = "8. Transferee of restricted securities", Shares!B7805 = "9. Any person (substitution for securities etc.)"),
Shares!C7805,
IF(
Shares!B7805 = "",
#N/A,
Shares!B7805)
)</f>
        <v>#N/A</v>
      </c>
      <c r="B7805" t="e">
        <f>IF(
OR('Shares - LTR - Granted'!B7805 = "8. Transferee of restricted securities", 'Shares - LTR - Granted'!B7805 = "9. Any person (substitution for securities etc.)"),
'Shares - LTR - Granted'!C7805,
IF(
'Shares - LTR - Granted'!B7805 = "",
#N/A,
'Shares - LTR - Granted'!B7805)
)</f>
        <v>#N/A</v>
      </c>
      <c r="C7805" t="e">
        <f>IF(
OR('Performance Securities'!B7805 = "8. Transferee of restricted securities", 'Performance Securities'!B7805 = "9. Any person (substitution for securities etc.)"),
'Performance Securities'!C7805,
IF(
'Performance Securities'!B7805 = "",
#N/A,
'Performance Securities'!B7805)
)</f>
        <v>#N/A</v>
      </c>
      <c r="D7805" t="e">
        <f>IF(
OR('Options or Warrants'!B7805 = "8. Transferee of restricted securities", 'Options or Warrants'!B7805 = "9. Any person (substitution for securities etc.)"),
'Options or Warrants'!C7805,
IF(
'Options or Warrants'!B7805 = "",
#N/A,
'Options or Warrants'!B7805)
)</f>
        <v>#N/A</v>
      </c>
      <c r="E7805" t="e">
        <f>IF(
OR('Options - Free Attaching'!B7805 = "8. Transferee of restricted securities", 'Options - Free Attaching'!B7805 = "9. Any person (substitution for securities etc.)"),
'Options - Free Attaching'!C7805,
IF(
'Options - Free Attaching'!B7805 = "",
#N/A,
'Options - Free Attaching'!B7805)
)</f>
        <v>#N/A</v>
      </c>
      <c r="F7805" t="e">
        <f>IF(
OR('Con. Notes - Conversion'!B7805 = "8. Transferee of restricted securities", 'Con. Notes - Conversion'!B7805 = "9. Any person (substitution for securities etc.)"),
'Con. Notes - Conversion'!C7805,
IF(
'Con. Notes - Conversion'!B7805 = "",
#N/A,
'Con. Notes - Conversion'!B7805)
)</f>
        <v>#N/A</v>
      </c>
      <c r="G7805" t="e">
        <f>IF(
OR('Con. Notes - No Conversion'!B7805 = "8. Transferee of restricted securities", 'Con. Notes - No Conversion'!B7805 = "9. Any person (substitution for securities etc.)"),
'Con. Notes - No Conversion'!C7805,
IF(
'Con. Notes - No Conversion'!B7805 = "",
#N/A,
'Con. Notes - No Conversion'!B7805)
)</f>
        <v>#N/A</v>
      </c>
    </row>
    <row r="7806" spans="1:7" x14ac:dyDescent="0.25">
      <c r="A7806" t="e">
        <f>IF(
OR(Shares!B7806 = "8. Transferee of restricted securities", Shares!B7806 = "9. Any person (substitution for securities etc.)"),
Shares!C7806,
IF(
Shares!B7806 = "",
#N/A,
Shares!B7806)
)</f>
        <v>#N/A</v>
      </c>
      <c r="B7806" t="e">
        <f>IF(
OR('Shares - LTR - Granted'!B7806 = "8. Transferee of restricted securities", 'Shares - LTR - Granted'!B7806 = "9. Any person (substitution for securities etc.)"),
'Shares - LTR - Granted'!C7806,
IF(
'Shares - LTR - Granted'!B7806 = "",
#N/A,
'Shares - LTR - Granted'!B7806)
)</f>
        <v>#N/A</v>
      </c>
      <c r="C7806" t="e">
        <f>IF(
OR('Performance Securities'!B7806 = "8. Transferee of restricted securities", 'Performance Securities'!B7806 = "9. Any person (substitution for securities etc.)"),
'Performance Securities'!C7806,
IF(
'Performance Securities'!B7806 = "",
#N/A,
'Performance Securities'!B7806)
)</f>
        <v>#N/A</v>
      </c>
      <c r="D7806" t="e">
        <f>IF(
OR('Options or Warrants'!B7806 = "8. Transferee of restricted securities", 'Options or Warrants'!B7806 = "9. Any person (substitution for securities etc.)"),
'Options or Warrants'!C7806,
IF(
'Options or Warrants'!B7806 = "",
#N/A,
'Options or Warrants'!B7806)
)</f>
        <v>#N/A</v>
      </c>
      <c r="E7806" t="e">
        <f>IF(
OR('Options - Free Attaching'!B7806 = "8. Transferee of restricted securities", 'Options - Free Attaching'!B7806 = "9. Any person (substitution for securities etc.)"),
'Options - Free Attaching'!C7806,
IF(
'Options - Free Attaching'!B7806 = "",
#N/A,
'Options - Free Attaching'!B7806)
)</f>
        <v>#N/A</v>
      </c>
      <c r="F7806" t="e">
        <f>IF(
OR('Con. Notes - Conversion'!B7806 = "8. Transferee of restricted securities", 'Con. Notes - Conversion'!B7806 = "9. Any person (substitution for securities etc.)"),
'Con. Notes - Conversion'!C7806,
IF(
'Con. Notes - Conversion'!B7806 = "",
#N/A,
'Con. Notes - Conversion'!B7806)
)</f>
        <v>#N/A</v>
      </c>
      <c r="G7806" t="e">
        <f>IF(
OR('Con. Notes - No Conversion'!B7806 = "8. Transferee of restricted securities", 'Con. Notes - No Conversion'!B7806 = "9. Any person (substitution for securities etc.)"),
'Con. Notes - No Conversion'!C7806,
IF(
'Con. Notes - No Conversion'!B7806 = "",
#N/A,
'Con. Notes - No Conversion'!B7806)
)</f>
        <v>#N/A</v>
      </c>
    </row>
    <row r="7807" spans="1:7" x14ac:dyDescent="0.25">
      <c r="A7807" t="e">
        <f>IF(
OR(Shares!B7807 = "8. Transferee of restricted securities", Shares!B7807 = "9. Any person (substitution for securities etc.)"),
Shares!C7807,
IF(
Shares!B7807 = "",
#N/A,
Shares!B7807)
)</f>
        <v>#N/A</v>
      </c>
      <c r="B7807" t="e">
        <f>IF(
OR('Shares - LTR - Granted'!B7807 = "8. Transferee of restricted securities", 'Shares - LTR - Granted'!B7807 = "9. Any person (substitution for securities etc.)"),
'Shares - LTR - Granted'!C7807,
IF(
'Shares - LTR - Granted'!B7807 = "",
#N/A,
'Shares - LTR - Granted'!B7807)
)</f>
        <v>#N/A</v>
      </c>
      <c r="C7807" t="e">
        <f>IF(
OR('Performance Securities'!B7807 = "8. Transferee of restricted securities", 'Performance Securities'!B7807 = "9. Any person (substitution for securities etc.)"),
'Performance Securities'!C7807,
IF(
'Performance Securities'!B7807 = "",
#N/A,
'Performance Securities'!B7807)
)</f>
        <v>#N/A</v>
      </c>
      <c r="D7807" t="e">
        <f>IF(
OR('Options or Warrants'!B7807 = "8. Transferee of restricted securities", 'Options or Warrants'!B7807 = "9. Any person (substitution for securities etc.)"),
'Options or Warrants'!C7807,
IF(
'Options or Warrants'!B7807 = "",
#N/A,
'Options or Warrants'!B7807)
)</f>
        <v>#N/A</v>
      </c>
      <c r="E7807" t="e">
        <f>IF(
OR('Options - Free Attaching'!B7807 = "8. Transferee of restricted securities", 'Options - Free Attaching'!B7807 = "9. Any person (substitution for securities etc.)"),
'Options - Free Attaching'!C7807,
IF(
'Options - Free Attaching'!B7807 = "",
#N/A,
'Options - Free Attaching'!B7807)
)</f>
        <v>#N/A</v>
      </c>
      <c r="F7807" t="e">
        <f>IF(
OR('Con. Notes - Conversion'!B7807 = "8. Transferee of restricted securities", 'Con. Notes - Conversion'!B7807 = "9. Any person (substitution for securities etc.)"),
'Con. Notes - Conversion'!C7807,
IF(
'Con. Notes - Conversion'!B7807 = "",
#N/A,
'Con. Notes - Conversion'!B7807)
)</f>
        <v>#N/A</v>
      </c>
      <c r="G7807" t="e">
        <f>IF(
OR('Con. Notes - No Conversion'!B7807 = "8. Transferee of restricted securities", 'Con. Notes - No Conversion'!B7807 = "9. Any person (substitution for securities etc.)"),
'Con. Notes - No Conversion'!C7807,
IF(
'Con. Notes - No Conversion'!B7807 = "",
#N/A,
'Con. Notes - No Conversion'!B7807)
)</f>
        <v>#N/A</v>
      </c>
    </row>
    <row r="7808" spans="1:7" x14ac:dyDescent="0.25">
      <c r="A7808" t="e">
        <f>IF(
OR(Shares!B7808 = "8. Transferee of restricted securities", Shares!B7808 = "9. Any person (substitution for securities etc.)"),
Shares!C7808,
IF(
Shares!B7808 = "",
#N/A,
Shares!B7808)
)</f>
        <v>#N/A</v>
      </c>
      <c r="B7808" t="e">
        <f>IF(
OR('Shares - LTR - Granted'!B7808 = "8. Transferee of restricted securities", 'Shares - LTR - Granted'!B7808 = "9. Any person (substitution for securities etc.)"),
'Shares - LTR - Granted'!C7808,
IF(
'Shares - LTR - Granted'!B7808 = "",
#N/A,
'Shares - LTR - Granted'!B7808)
)</f>
        <v>#N/A</v>
      </c>
      <c r="C7808" t="e">
        <f>IF(
OR('Performance Securities'!B7808 = "8. Transferee of restricted securities", 'Performance Securities'!B7808 = "9. Any person (substitution for securities etc.)"),
'Performance Securities'!C7808,
IF(
'Performance Securities'!B7808 = "",
#N/A,
'Performance Securities'!B7808)
)</f>
        <v>#N/A</v>
      </c>
      <c r="D7808" t="e">
        <f>IF(
OR('Options or Warrants'!B7808 = "8. Transferee of restricted securities", 'Options or Warrants'!B7808 = "9. Any person (substitution for securities etc.)"),
'Options or Warrants'!C7808,
IF(
'Options or Warrants'!B7808 = "",
#N/A,
'Options or Warrants'!B7808)
)</f>
        <v>#N/A</v>
      </c>
      <c r="E7808" t="e">
        <f>IF(
OR('Options - Free Attaching'!B7808 = "8. Transferee of restricted securities", 'Options - Free Attaching'!B7808 = "9. Any person (substitution for securities etc.)"),
'Options - Free Attaching'!C7808,
IF(
'Options - Free Attaching'!B7808 = "",
#N/A,
'Options - Free Attaching'!B7808)
)</f>
        <v>#N/A</v>
      </c>
      <c r="F7808" t="e">
        <f>IF(
OR('Con. Notes - Conversion'!B7808 = "8. Transferee of restricted securities", 'Con. Notes - Conversion'!B7808 = "9. Any person (substitution for securities etc.)"),
'Con. Notes - Conversion'!C7808,
IF(
'Con. Notes - Conversion'!B7808 = "",
#N/A,
'Con. Notes - Conversion'!B7808)
)</f>
        <v>#N/A</v>
      </c>
      <c r="G7808" t="e">
        <f>IF(
OR('Con. Notes - No Conversion'!B7808 = "8. Transferee of restricted securities", 'Con. Notes - No Conversion'!B7808 = "9. Any person (substitution for securities etc.)"),
'Con. Notes - No Conversion'!C7808,
IF(
'Con. Notes - No Conversion'!B7808 = "",
#N/A,
'Con. Notes - No Conversion'!B7808)
)</f>
        <v>#N/A</v>
      </c>
    </row>
    <row r="7809" spans="1:7" x14ac:dyDescent="0.25">
      <c r="A7809" t="e">
        <f>IF(
OR(Shares!B7809 = "8. Transferee of restricted securities", Shares!B7809 = "9. Any person (substitution for securities etc.)"),
Shares!C7809,
IF(
Shares!B7809 = "",
#N/A,
Shares!B7809)
)</f>
        <v>#N/A</v>
      </c>
      <c r="B7809" t="e">
        <f>IF(
OR('Shares - LTR - Granted'!B7809 = "8. Transferee of restricted securities", 'Shares - LTR - Granted'!B7809 = "9. Any person (substitution for securities etc.)"),
'Shares - LTR - Granted'!C7809,
IF(
'Shares - LTR - Granted'!B7809 = "",
#N/A,
'Shares - LTR - Granted'!B7809)
)</f>
        <v>#N/A</v>
      </c>
      <c r="C7809" t="e">
        <f>IF(
OR('Performance Securities'!B7809 = "8. Transferee of restricted securities", 'Performance Securities'!B7809 = "9. Any person (substitution for securities etc.)"),
'Performance Securities'!C7809,
IF(
'Performance Securities'!B7809 = "",
#N/A,
'Performance Securities'!B7809)
)</f>
        <v>#N/A</v>
      </c>
      <c r="D7809" t="e">
        <f>IF(
OR('Options or Warrants'!B7809 = "8. Transferee of restricted securities", 'Options or Warrants'!B7809 = "9. Any person (substitution for securities etc.)"),
'Options or Warrants'!C7809,
IF(
'Options or Warrants'!B7809 = "",
#N/A,
'Options or Warrants'!B7809)
)</f>
        <v>#N/A</v>
      </c>
      <c r="E7809" t="e">
        <f>IF(
OR('Options - Free Attaching'!B7809 = "8. Transferee of restricted securities", 'Options - Free Attaching'!B7809 = "9. Any person (substitution for securities etc.)"),
'Options - Free Attaching'!C7809,
IF(
'Options - Free Attaching'!B7809 = "",
#N/A,
'Options - Free Attaching'!B7809)
)</f>
        <v>#N/A</v>
      </c>
      <c r="F7809" t="e">
        <f>IF(
OR('Con. Notes - Conversion'!B7809 = "8. Transferee of restricted securities", 'Con. Notes - Conversion'!B7809 = "9. Any person (substitution for securities etc.)"),
'Con. Notes - Conversion'!C7809,
IF(
'Con. Notes - Conversion'!B7809 = "",
#N/A,
'Con. Notes - Conversion'!B7809)
)</f>
        <v>#N/A</v>
      </c>
      <c r="G7809" t="e">
        <f>IF(
OR('Con. Notes - No Conversion'!B7809 = "8. Transferee of restricted securities", 'Con. Notes - No Conversion'!B7809 = "9. Any person (substitution for securities etc.)"),
'Con. Notes - No Conversion'!C7809,
IF(
'Con. Notes - No Conversion'!B7809 = "",
#N/A,
'Con. Notes - No Conversion'!B7809)
)</f>
        <v>#N/A</v>
      </c>
    </row>
    <row r="7810" spans="1:7" x14ac:dyDescent="0.25">
      <c r="A7810" t="e">
        <f>IF(
OR(Shares!B7810 = "8. Transferee of restricted securities", Shares!B7810 = "9. Any person (substitution for securities etc.)"),
Shares!C7810,
IF(
Shares!B7810 = "",
#N/A,
Shares!B7810)
)</f>
        <v>#N/A</v>
      </c>
      <c r="B7810" t="e">
        <f>IF(
OR('Shares - LTR - Granted'!B7810 = "8. Transferee of restricted securities", 'Shares - LTR - Granted'!B7810 = "9. Any person (substitution for securities etc.)"),
'Shares - LTR - Granted'!C7810,
IF(
'Shares - LTR - Granted'!B7810 = "",
#N/A,
'Shares - LTR - Granted'!B7810)
)</f>
        <v>#N/A</v>
      </c>
      <c r="C7810" t="e">
        <f>IF(
OR('Performance Securities'!B7810 = "8. Transferee of restricted securities", 'Performance Securities'!B7810 = "9. Any person (substitution for securities etc.)"),
'Performance Securities'!C7810,
IF(
'Performance Securities'!B7810 = "",
#N/A,
'Performance Securities'!B7810)
)</f>
        <v>#N/A</v>
      </c>
      <c r="D7810" t="e">
        <f>IF(
OR('Options or Warrants'!B7810 = "8. Transferee of restricted securities", 'Options or Warrants'!B7810 = "9. Any person (substitution for securities etc.)"),
'Options or Warrants'!C7810,
IF(
'Options or Warrants'!B7810 = "",
#N/A,
'Options or Warrants'!B7810)
)</f>
        <v>#N/A</v>
      </c>
      <c r="E7810" t="e">
        <f>IF(
OR('Options - Free Attaching'!B7810 = "8. Transferee of restricted securities", 'Options - Free Attaching'!B7810 = "9. Any person (substitution for securities etc.)"),
'Options - Free Attaching'!C7810,
IF(
'Options - Free Attaching'!B7810 = "",
#N/A,
'Options - Free Attaching'!B7810)
)</f>
        <v>#N/A</v>
      </c>
      <c r="F7810" t="e">
        <f>IF(
OR('Con. Notes - Conversion'!B7810 = "8. Transferee of restricted securities", 'Con. Notes - Conversion'!B7810 = "9. Any person (substitution for securities etc.)"),
'Con. Notes - Conversion'!C7810,
IF(
'Con. Notes - Conversion'!B7810 = "",
#N/A,
'Con. Notes - Conversion'!B7810)
)</f>
        <v>#N/A</v>
      </c>
      <c r="G7810" t="e">
        <f>IF(
OR('Con. Notes - No Conversion'!B7810 = "8. Transferee of restricted securities", 'Con. Notes - No Conversion'!B7810 = "9. Any person (substitution for securities etc.)"),
'Con. Notes - No Conversion'!C7810,
IF(
'Con. Notes - No Conversion'!B7810 = "",
#N/A,
'Con. Notes - No Conversion'!B7810)
)</f>
        <v>#N/A</v>
      </c>
    </row>
    <row r="7811" spans="1:7" x14ac:dyDescent="0.25">
      <c r="A7811" t="e">
        <f>IF(
OR(Shares!B7811 = "8. Transferee of restricted securities", Shares!B7811 = "9. Any person (substitution for securities etc.)"),
Shares!C7811,
IF(
Shares!B7811 = "",
#N/A,
Shares!B7811)
)</f>
        <v>#N/A</v>
      </c>
      <c r="B7811" t="e">
        <f>IF(
OR('Shares - LTR - Granted'!B7811 = "8. Transferee of restricted securities", 'Shares - LTR - Granted'!B7811 = "9. Any person (substitution for securities etc.)"),
'Shares - LTR - Granted'!C7811,
IF(
'Shares - LTR - Granted'!B7811 = "",
#N/A,
'Shares - LTR - Granted'!B7811)
)</f>
        <v>#N/A</v>
      </c>
      <c r="C7811" t="e">
        <f>IF(
OR('Performance Securities'!B7811 = "8. Transferee of restricted securities", 'Performance Securities'!B7811 = "9. Any person (substitution for securities etc.)"),
'Performance Securities'!C7811,
IF(
'Performance Securities'!B7811 = "",
#N/A,
'Performance Securities'!B7811)
)</f>
        <v>#N/A</v>
      </c>
      <c r="D7811" t="e">
        <f>IF(
OR('Options or Warrants'!B7811 = "8. Transferee of restricted securities", 'Options or Warrants'!B7811 = "9. Any person (substitution for securities etc.)"),
'Options or Warrants'!C7811,
IF(
'Options or Warrants'!B7811 = "",
#N/A,
'Options or Warrants'!B7811)
)</f>
        <v>#N/A</v>
      </c>
      <c r="E7811" t="e">
        <f>IF(
OR('Options - Free Attaching'!B7811 = "8. Transferee of restricted securities", 'Options - Free Attaching'!B7811 = "9. Any person (substitution for securities etc.)"),
'Options - Free Attaching'!C7811,
IF(
'Options - Free Attaching'!B7811 = "",
#N/A,
'Options - Free Attaching'!B7811)
)</f>
        <v>#N/A</v>
      </c>
      <c r="F7811" t="e">
        <f>IF(
OR('Con. Notes - Conversion'!B7811 = "8. Transferee of restricted securities", 'Con. Notes - Conversion'!B7811 = "9. Any person (substitution for securities etc.)"),
'Con. Notes - Conversion'!C7811,
IF(
'Con. Notes - Conversion'!B7811 = "",
#N/A,
'Con. Notes - Conversion'!B7811)
)</f>
        <v>#N/A</v>
      </c>
      <c r="G7811" t="e">
        <f>IF(
OR('Con. Notes - No Conversion'!B7811 = "8. Transferee of restricted securities", 'Con. Notes - No Conversion'!B7811 = "9. Any person (substitution for securities etc.)"),
'Con. Notes - No Conversion'!C7811,
IF(
'Con. Notes - No Conversion'!B7811 = "",
#N/A,
'Con. Notes - No Conversion'!B7811)
)</f>
        <v>#N/A</v>
      </c>
    </row>
    <row r="7812" spans="1:7" x14ac:dyDescent="0.25">
      <c r="A7812" t="e">
        <f>IF(
OR(Shares!B7812 = "8. Transferee of restricted securities", Shares!B7812 = "9. Any person (substitution for securities etc.)"),
Shares!C7812,
IF(
Shares!B7812 = "",
#N/A,
Shares!B7812)
)</f>
        <v>#N/A</v>
      </c>
      <c r="B7812" t="e">
        <f>IF(
OR('Shares - LTR - Granted'!B7812 = "8. Transferee of restricted securities", 'Shares - LTR - Granted'!B7812 = "9. Any person (substitution for securities etc.)"),
'Shares - LTR - Granted'!C7812,
IF(
'Shares - LTR - Granted'!B7812 = "",
#N/A,
'Shares - LTR - Granted'!B7812)
)</f>
        <v>#N/A</v>
      </c>
      <c r="C7812" t="e">
        <f>IF(
OR('Performance Securities'!B7812 = "8. Transferee of restricted securities", 'Performance Securities'!B7812 = "9. Any person (substitution for securities etc.)"),
'Performance Securities'!C7812,
IF(
'Performance Securities'!B7812 = "",
#N/A,
'Performance Securities'!B7812)
)</f>
        <v>#N/A</v>
      </c>
      <c r="D7812" t="e">
        <f>IF(
OR('Options or Warrants'!B7812 = "8. Transferee of restricted securities", 'Options or Warrants'!B7812 = "9. Any person (substitution for securities etc.)"),
'Options or Warrants'!C7812,
IF(
'Options or Warrants'!B7812 = "",
#N/A,
'Options or Warrants'!B7812)
)</f>
        <v>#N/A</v>
      </c>
      <c r="E7812" t="e">
        <f>IF(
OR('Options - Free Attaching'!B7812 = "8. Transferee of restricted securities", 'Options - Free Attaching'!B7812 = "9. Any person (substitution for securities etc.)"),
'Options - Free Attaching'!C7812,
IF(
'Options - Free Attaching'!B7812 = "",
#N/A,
'Options - Free Attaching'!B7812)
)</f>
        <v>#N/A</v>
      </c>
      <c r="F7812" t="e">
        <f>IF(
OR('Con. Notes - Conversion'!B7812 = "8. Transferee of restricted securities", 'Con. Notes - Conversion'!B7812 = "9. Any person (substitution for securities etc.)"),
'Con. Notes - Conversion'!C7812,
IF(
'Con. Notes - Conversion'!B7812 = "",
#N/A,
'Con. Notes - Conversion'!B7812)
)</f>
        <v>#N/A</v>
      </c>
      <c r="G7812" t="e">
        <f>IF(
OR('Con. Notes - No Conversion'!B7812 = "8. Transferee of restricted securities", 'Con. Notes - No Conversion'!B7812 = "9. Any person (substitution for securities etc.)"),
'Con. Notes - No Conversion'!C7812,
IF(
'Con. Notes - No Conversion'!B7812 = "",
#N/A,
'Con. Notes - No Conversion'!B7812)
)</f>
        <v>#N/A</v>
      </c>
    </row>
    <row r="7813" spans="1:7" x14ac:dyDescent="0.25">
      <c r="A7813" t="e">
        <f>IF(
OR(Shares!B7813 = "8. Transferee of restricted securities", Shares!B7813 = "9. Any person (substitution for securities etc.)"),
Shares!C7813,
IF(
Shares!B7813 = "",
#N/A,
Shares!B7813)
)</f>
        <v>#N/A</v>
      </c>
      <c r="B7813" t="e">
        <f>IF(
OR('Shares - LTR - Granted'!B7813 = "8. Transferee of restricted securities", 'Shares - LTR - Granted'!B7813 = "9. Any person (substitution for securities etc.)"),
'Shares - LTR - Granted'!C7813,
IF(
'Shares - LTR - Granted'!B7813 = "",
#N/A,
'Shares - LTR - Granted'!B7813)
)</f>
        <v>#N/A</v>
      </c>
      <c r="C7813" t="e">
        <f>IF(
OR('Performance Securities'!B7813 = "8. Transferee of restricted securities", 'Performance Securities'!B7813 = "9. Any person (substitution for securities etc.)"),
'Performance Securities'!C7813,
IF(
'Performance Securities'!B7813 = "",
#N/A,
'Performance Securities'!B7813)
)</f>
        <v>#N/A</v>
      </c>
      <c r="D7813" t="e">
        <f>IF(
OR('Options or Warrants'!B7813 = "8. Transferee of restricted securities", 'Options or Warrants'!B7813 = "9. Any person (substitution for securities etc.)"),
'Options or Warrants'!C7813,
IF(
'Options or Warrants'!B7813 = "",
#N/A,
'Options or Warrants'!B7813)
)</f>
        <v>#N/A</v>
      </c>
      <c r="E7813" t="e">
        <f>IF(
OR('Options - Free Attaching'!B7813 = "8. Transferee of restricted securities", 'Options - Free Attaching'!B7813 = "9. Any person (substitution for securities etc.)"),
'Options - Free Attaching'!C7813,
IF(
'Options - Free Attaching'!B7813 = "",
#N/A,
'Options - Free Attaching'!B7813)
)</f>
        <v>#N/A</v>
      </c>
      <c r="F7813" t="e">
        <f>IF(
OR('Con. Notes - Conversion'!B7813 = "8. Transferee of restricted securities", 'Con. Notes - Conversion'!B7813 = "9. Any person (substitution for securities etc.)"),
'Con. Notes - Conversion'!C7813,
IF(
'Con. Notes - Conversion'!B7813 = "",
#N/A,
'Con. Notes - Conversion'!B7813)
)</f>
        <v>#N/A</v>
      </c>
      <c r="G7813" t="e">
        <f>IF(
OR('Con. Notes - No Conversion'!B7813 = "8. Transferee of restricted securities", 'Con. Notes - No Conversion'!B7813 = "9. Any person (substitution for securities etc.)"),
'Con. Notes - No Conversion'!C7813,
IF(
'Con. Notes - No Conversion'!B7813 = "",
#N/A,
'Con. Notes - No Conversion'!B7813)
)</f>
        <v>#N/A</v>
      </c>
    </row>
    <row r="7814" spans="1:7" x14ac:dyDescent="0.25">
      <c r="A7814" t="e">
        <f>IF(
OR(Shares!B7814 = "8. Transferee of restricted securities", Shares!B7814 = "9. Any person (substitution for securities etc.)"),
Shares!C7814,
IF(
Shares!B7814 = "",
#N/A,
Shares!B7814)
)</f>
        <v>#N/A</v>
      </c>
      <c r="B7814" t="e">
        <f>IF(
OR('Shares - LTR - Granted'!B7814 = "8. Transferee of restricted securities", 'Shares - LTR - Granted'!B7814 = "9. Any person (substitution for securities etc.)"),
'Shares - LTR - Granted'!C7814,
IF(
'Shares - LTR - Granted'!B7814 = "",
#N/A,
'Shares - LTR - Granted'!B7814)
)</f>
        <v>#N/A</v>
      </c>
      <c r="C7814" t="e">
        <f>IF(
OR('Performance Securities'!B7814 = "8. Transferee of restricted securities", 'Performance Securities'!B7814 = "9. Any person (substitution for securities etc.)"),
'Performance Securities'!C7814,
IF(
'Performance Securities'!B7814 = "",
#N/A,
'Performance Securities'!B7814)
)</f>
        <v>#N/A</v>
      </c>
      <c r="D7814" t="e">
        <f>IF(
OR('Options or Warrants'!B7814 = "8. Transferee of restricted securities", 'Options or Warrants'!B7814 = "9. Any person (substitution for securities etc.)"),
'Options or Warrants'!C7814,
IF(
'Options or Warrants'!B7814 = "",
#N/A,
'Options or Warrants'!B7814)
)</f>
        <v>#N/A</v>
      </c>
      <c r="E7814" t="e">
        <f>IF(
OR('Options - Free Attaching'!B7814 = "8. Transferee of restricted securities", 'Options - Free Attaching'!B7814 = "9. Any person (substitution for securities etc.)"),
'Options - Free Attaching'!C7814,
IF(
'Options - Free Attaching'!B7814 = "",
#N/A,
'Options - Free Attaching'!B7814)
)</f>
        <v>#N/A</v>
      </c>
      <c r="F7814" t="e">
        <f>IF(
OR('Con. Notes - Conversion'!B7814 = "8. Transferee of restricted securities", 'Con. Notes - Conversion'!B7814 = "9. Any person (substitution for securities etc.)"),
'Con. Notes - Conversion'!C7814,
IF(
'Con. Notes - Conversion'!B7814 = "",
#N/A,
'Con. Notes - Conversion'!B7814)
)</f>
        <v>#N/A</v>
      </c>
      <c r="G7814" t="e">
        <f>IF(
OR('Con. Notes - No Conversion'!B7814 = "8. Transferee of restricted securities", 'Con. Notes - No Conversion'!B7814 = "9. Any person (substitution for securities etc.)"),
'Con. Notes - No Conversion'!C7814,
IF(
'Con. Notes - No Conversion'!B7814 = "",
#N/A,
'Con. Notes - No Conversion'!B7814)
)</f>
        <v>#N/A</v>
      </c>
    </row>
    <row r="7815" spans="1:7" x14ac:dyDescent="0.25">
      <c r="A7815" t="e">
        <f>IF(
OR(Shares!B7815 = "8. Transferee of restricted securities", Shares!B7815 = "9. Any person (substitution for securities etc.)"),
Shares!C7815,
IF(
Shares!B7815 = "",
#N/A,
Shares!B7815)
)</f>
        <v>#N/A</v>
      </c>
      <c r="B7815" t="e">
        <f>IF(
OR('Shares - LTR - Granted'!B7815 = "8. Transferee of restricted securities", 'Shares - LTR - Granted'!B7815 = "9. Any person (substitution for securities etc.)"),
'Shares - LTR - Granted'!C7815,
IF(
'Shares - LTR - Granted'!B7815 = "",
#N/A,
'Shares - LTR - Granted'!B7815)
)</f>
        <v>#N/A</v>
      </c>
      <c r="C7815" t="e">
        <f>IF(
OR('Performance Securities'!B7815 = "8. Transferee of restricted securities", 'Performance Securities'!B7815 = "9. Any person (substitution for securities etc.)"),
'Performance Securities'!C7815,
IF(
'Performance Securities'!B7815 = "",
#N/A,
'Performance Securities'!B7815)
)</f>
        <v>#N/A</v>
      </c>
      <c r="D7815" t="e">
        <f>IF(
OR('Options or Warrants'!B7815 = "8. Transferee of restricted securities", 'Options or Warrants'!B7815 = "9. Any person (substitution for securities etc.)"),
'Options or Warrants'!C7815,
IF(
'Options or Warrants'!B7815 = "",
#N/A,
'Options or Warrants'!B7815)
)</f>
        <v>#N/A</v>
      </c>
      <c r="E7815" t="e">
        <f>IF(
OR('Options - Free Attaching'!B7815 = "8. Transferee of restricted securities", 'Options - Free Attaching'!B7815 = "9. Any person (substitution for securities etc.)"),
'Options - Free Attaching'!C7815,
IF(
'Options - Free Attaching'!B7815 = "",
#N/A,
'Options - Free Attaching'!B7815)
)</f>
        <v>#N/A</v>
      </c>
      <c r="F7815" t="e">
        <f>IF(
OR('Con. Notes - Conversion'!B7815 = "8. Transferee of restricted securities", 'Con. Notes - Conversion'!B7815 = "9. Any person (substitution for securities etc.)"),
'Con. Notes - Conversion'!C7815,
IF(
'Con. Notes - Conversion'!B7815 = "",
#N/A,
'Con. Notes - Conversion'!B7815)
)</f>
        <v>#N/A</v>
      </c>
      <c r="G7815" t="e">
        <f>IF(
OR('Con. Notes - No Conversion'!B7815 = "8. Transferee of restricted securities", 'Con. Notes - No Conversion'!B7815 = "9. Any person (substitution for securities etc.)"),
'Con. Notes - No Conversion'!C7815,
IF(
'Con. Notes - No Conversion'!B7815 = "",
#N/A,
'Con. Notes - No Conversion'!B7815)
)</f>
        <v>#N/A</v>
      </c>
    </row>
    <row r="7816" spans="1:7" x14ac:dyDescent="0.25">
      <c r="A7816" t="e">
        <f>IF(
OR(Shares!B7816 = "8. Transferee of restricted securities", Shares!B7816 = "9. Any person (substitution for securities etc.)"),
Shares!C7816,
IF(
Shares!B7816 = "",
#N/A,
Shares!B7816)
)</f>
        <v>#N/A</v>
      </c>
      <c r="B7816" t="e">
        <f>IF(
OR('Shares - LTR - Granted'!B7816 = "8. Transferee of restricted securities", 'Shares - LTR - Granted'!B7816 = "9. Any person (substitution for securities etc.)"),
'Shares - LTR - Granted'!C7816,
IF(
'Shares - LTR - Granted'!B7816 = "",
#N/A,
'Shares - LTR - Granted'!B7816)
)</f>
        <v>#N/A</v>
      </c>
      <c r="C7816" t="e">
        <f>IF(
OR('Performance Securities'!B7816 = "8. Transferee of restricted securities", 'Performance Securities'!B7816 = "9. Any person (substitution for securities etc.)"),
'Performance Securities'!C7816,
IF(
'Performance Securities'!B7816 = "",
#N/A,
'Performance Securities'!B7816)
)</f>
        <v>#N/A</v>
      </c>
      <c r="D7816" t="e">
        <f>IF(
OR('Options or Warrants'!B7816 = "8. Transferee of restricted securities", 'Options or Warrants'!B7816 = "9. Any person (substitution for securities etc.)"),
'Options or Warrants'!C7816,
IF(
'Options or Warrants'!B7816 = "",
#N/A,
'Options or Warrants'!B7816)
)</f>
        <v>#N/A</v>
      </c>
      <c r="E7816" t="e">
        <f>IF(
OR('Options - Free Attaching'!B7816 = "8. Transferee of restricted securities", 'Options - Free Attaching'!B7816 = "9. Any person (substitution for securities etc.)"),
'Options - Free Attaching'!C7816,
IF(
'Options - Free Attaching'!B7816 = "",
#N/A,
'Options - Free Attaching'!B7816)
)</f>
        <v>#N/A</v>
      </c>
      <c r="F7816" t="e">
        <f>IF(
OR('Con. Notes - Conversion'!B7816 = "8. Transferee of restricted securities", 'Con. Notes - Conversion'!B7816 = "9. Any person (substitution for securities etc.)"),
'Con. Notes - Conversion'!C7816,
IF(
'Con. Notes - Conversion'!B7816 = "",
#N/A,
'Con. Notes - Conversion'!B7816)
)</f>
        <v>#N/A</v>
      </c>
      <c r="G7816" t="e">
        <f>IF(
OR('Con. Notes - No Conversion'!B7816 = "8. Transferee of restricted securities", 'Con. Notes - No Conversion'!B7816 = "9. Any person (substitution for securities etc.)"),
'Con. Notes - No Conversion'!C7816,
IF(
'Con. Notes - No Conversion'!B7816 = "",
#N/A,
'Con. Notes - No Conversion'!B7816)
)</f>
        <v>#N/A</v>
      </c>
    </row>
    <row r="7817" spans="1:7" x14ac:dyDescent="0.25">
      <c r="A7817" t="e">
        <f>IF(
OR(Shares!B7817 = "8. Transferee of restricted securities", Shares!B7817 = "9. Any person (substitution for securities etc.)"),
Shares!C7817,
IF(
Shares!B7817 = "",
#N/A,
Shares!B7817)
)</f>
        <v>#N/A</v>
      </c>
      <c r="B7817" t="e">
        <f>IF(
OR('Shares - LTR - Granted'!B7817 = "8. Transferee of restricted securities", 'Shares - LTR - Granted'!B7817 = "9. Any person (substitution for securities etc.)"),
'Shares - LTR - Granted'!C7817,
IF(
'Shares - LTR - Granted'!B7817 = "",
#N/A,
'Shares - LTR - Granted'!B7817)
)</f>
        <v>#N/A</v>
      </c>
      <c r="C7817" t="e">
        <f>IF(
OR('Performance Securities'!B7817 = "8. Transferee of restricted securities", 'Performance Securities'!B7817 = "9. Any person (substitution for securities etc.)"),
'Performance Securities'!C7817,
IF(
'Performance Securities'!B7817 = "",
#N/A,
'Performance Securities'!B7817)
)</f>
        <v>#N/A</v>
      </c>
      <c r="D7817" t="e">
        <f>IF(
OR('Options or Warrants'!B7817 = "8. Transferee of restricted securities", 'Options or Warrants'!B7817 = "9. Any person (substitution for securities etc.)"),
'Options or Warrants'!C7817,
IF(
'Options or Warrants'!B7817 = "",
#N/A,
'Options or Warrants'!B7817)
)</f>
        <v>#N/A</v>
      </c>
      <c r="E7817" t="e">
        <f>IF(
OR('Options - Free Attaching'!B7817 = "8. Transferee of restricted securities", 'Options - Free Attaching'!B7817 = "9. Any person (substitution for securities etc.)"),
'Options - Free Attaching'!C7817,
IF(
'Options - Free Attaching'!B7817 = "",
#N/A,
'Options - Free Attaching'!B7817)
)</f>
        <v>#N/A</v>
      </c>
      <c r="F7817" t="e">
        <f>IF(
OR('Con. Notes - Conversion'!B7817 = "8. Transferee of restricted securities", 'Con. Notes - Conversion'!B7817 = "9. Any person (substitution for securities etc.)"),
'Con. Notes - Conversion'!C7817,
IF(
'Con. Notes - Conversion'!B7817 = "",
#N/A,
'Con. Notes - Conversion'!B7817)
)</f>
        <v>#N/A</v>
      </c>
      <c r="G7817" t="e">
        <f>IF(
OR('Con. Notes - No Conversion'!B7817 = "8. Transferee of restricted securities", 'Con. Notes - No Conversion'!B7817 = "9. Any person (substitution for securities etc.)"),
'Con. Notes - No Conversion'!C7817,
IF(
'Con. Notes - No Conversion'!B7817 = "",
#N/A,
'Con. Notes - No Conversion'!B7817)
)</f>
        <v>#N/A</v>
      </c>
    </row>
    <row r="7818" spans="1:7" x14ac:dyDescent="0.25">
      <c r="A7818" t="e">
        <f>IF(
OR(Shares!B7818 = "8. Transferee of restricted securities", Shares!B7818 = "9. Any person (substitution for securities etc.)"),
Shares!C7818,
IF(
Shares!B7818 = "",
#N/A,
Shares!B7818)
)</f>
        <v>#N/A</v>
      </c>
      <c r="B7818" t="e">
        <f>IF(
OR('Shares - LTR - Granted'!B7818 = "8. Transferee of restricted securities", 'Shares - LTR - Granted'!B7818 = "9. Any person (substitution for securities etc.)"),
'Shares - LTR - Granted'!C7818,
IF(
'Shares - LTR - Granted'!B7818 = "",
#N/A,
'Shares - LTR - Granted'!B7818)
)</f>
        <v>#N/A</v>
      </c>
      <c r="C7818" t="e">
        <f>IF(
OR('Performance Securities'!B7818 = "8. Transferee of restricted securities", 'Performance Securities'!B7818 = "9. Any person (substitution for securities etc.)"),
'Performance Securities'!C7818,
IF(
'Performance Securities'!B7818 = "",
#N/A,
'Performance Securities'!B7818)
)</f>
        <v>#N/A</v>
      </c>
      <c r="D7818" t="e">
        <f>IF(
OR('Options or Warrants'!B7818 = "8. Transferee of restricted securities", 'Options or Warrants'!B7818 = "9. Any person (substitution for securities etc.)"),
'Options or Warrants'!C7818,
IF(
'Options or Warrants'!B7818 = "",
#N/A,
'Options or Warrants'!B7818)
)</f>
        <v>#N/A</v>
      </c>
      <c r="E7818" t="e">
        <f>IF(
OR('Options - Free Attaching'!B7818 = "8. Transferee of restricted securities", 'Options - Free Attaching'!B7818 = "9. Any person (substitution for securities etc.)"),
'Options - Free Attaching'!C7818,
IF(
'Options - Free Attaching'!B7818 = "",
#N/A,
'Options - Free Attaching'!B7818)
)</f>
        <v>#N/A</v>
      </c>
      <c r="F7818" t="e">
        <f>IF(
OR('Con. Notes - Conversion'!B7818 = "8. Transferee of restricted securities", 'Con. Notes - Conversion'!B7818 = "9. Any person (substitution for securities etc.)"),
'Con. Notes - Conversion'!C7818,
IF(
'Con. Notes - Conversion'!B7818 = "",
#N/A,
'Con. Notes - Conversion'!B7818)
)</f>
        <v>#N/A</v>
      </c>
      <c r="G7818" t="e">
        <f>IF(
OR('Con. Notes - No Conversion'!B7818 = "8. Transferee of restricted securities", 'Con. Notes - No Conversion'!B7818 = "9. Any person (substitution for securities etc.)"),
'Con. Notes - No Conversion'!C7818,
IF(
'Con. Notes - No Conversion'!B7818 = "",
#N/A,
'Con. Notes - No Conversion'!B7818)
)</f>
        <v>#N/A</v>
      </c>
    </row>
    <row r="7819" spans="1:7" x14ac:dyDescent="0.25">
      <c r="A7819" t="e">
        <f>IF(
OR(Shares!B7819 = "8. Transferee of restricted securities", Shares!B7819 = "9. Any person (substitution for securities etc.)"),
Shares!C7819,
IF(
Shares!B7819 = "",
#N/A,
Shares!B7819)
)</f>
        <v>#N/A</v>
      </c>
      <c r="B7819" t="e">
        <f>IF(
OR('Shares - LTR - Granted'!B7819 = "8. Transferee of restricted securities", 'Shares - LTR - Granted'!B7819 = "9. Any person (substitution for securities etc.)"),
'Shares - LTR - Granted'!C7819,
IF(
'Shares - LTR - Granted'!B7819 = "",
#N/A,
'Shares - LTR - Granted'!B7819)
)</f>
        <v>#N/A</v>
      </c>
      <c r="C7819" t="e">
        <f>IF(
OR('Performance Securities'!B7819 = "8. Transferee of restricted securities", 'Performance Securities'!B7819 = "9. Any person (substitution for securities etc.)"),
'Performance Securities'!C7819,
IF(
'Performance Securities'!B7819 = "",
#N/A,
'Performance Securities'!B7819)
)</f>
        <v>#N/A</v>
      </c>
      <c r="D7819" t="e">
        <f>IF(
OR('Options or Warrants'!B7819 = "8. Transferee of restricted securities", 'Options or Warrants'!B7819 = "9. Any person (substitution for securities etc.)"),
'Options or Warrants'!C7819,
IF(
'Options or Warrants'!B7819 = "",
#N/A,
'Options or Warrants'!B7819)
)</f>
        <v>#N/A</v>
      </c>
      <c r="E7819" t="e">
        <f>IF(
OR('Options - Free Attaching'!B7819 = "8. Transferee of restricted securities", 'Options - Free Attaching'!B7819 = "9. Any person (substitution for securities etc.)"),
'Options - Free Attaching'!C7819,
IF(
'Options - Free Attaching'!B7819 = "",
#N/A,
'Options - Free Attaching'!B7819)
)</f>
        <v>#N/A</v>
      </c>
      <c r="F7819" t="e">
        <f>IF(
OR('Con. Notes - Conversion'!B7819 = "8. Transferee of restricted securities", 'Con. Notes - Conversion'!B7819 = "9. Any person (substitution for securities etc.)"),
'Con. Notes - Conversion'!C7819,
IF(
'Con. Notes - Conversion'!B7819 = "",
#N/A,
'Con. Notes - Conversion'!B7819)
)</f>
        <v>#N/A</v>
      </c>
      <c r="G7819" t="e">
        <f>IF(
OR('Con. Notes - No Conversion'!B7819 = "8. Transferee of restricted securities", 'Con. Notes - No Conversion'!B7819 = "9. Any person (substitution for securities etc.)"),
'Con. Notes - No Conversion'!C7819,
IF(
'Con. Notes - No Conversion'!B7819 = "",
#N/A,
'Con. Notes - No Conversion'!B7819)
)</f>
        <v>#N/A</v>
      </c>
    </row>
    <row r="7820" spans="1:7" x14ac:dyDescent="0.25">
      <c r="A7820" t="e">
        <f>IF(
OR(Shares!B7820 = "8. Transferee of restricted securities", Shares!B7820 = "9. Any person (substitution for securities etc.)"),
Shares!C7820,
IF(
Shares!B7820 = "",
#N/A,
Shares!B7820)
)</f>
        <v>#N/A</v>
      </c>
      <c r="B7820" t="e">
        <f>IF(
OR('Shares - LTR - Granted'!B7820 = "8. Transferee of restricted securities", 'Shares - LTR - Granted'!B7820 = "9. Any person (substitution for securities etc.)"),
'Shares - LTR - Granted'!C7820,
IF(
'Shares - LTR - Granted'!B7820 = "",
#N/A,
'Shares - LTR - Granted'!B7820)
)</f>
        <v>#N/A</v>
      </c>
      <c r="C7820" t="e">
        <f>IF(
OR('Performance Securities'!B7820 = "8. Transferee of restricted securities", 'Performance Securities'!B7820 = "9. Any person (substitution for securities etc.)"),
'Performance Securities'!C7820,
IF(
'Performance Securities'!B7820 = "",
#N/A,
'Performance Securities'!B7820)
)</f>
        <v>#N/A</v>
      </c>
      <c r="D7820" t="e">
        <f>IF(
OR('Options or Warrants'!B7820 = "8. Transferee of restricted securities", 'Options or Warrants'!B7820 = "9. Any person (substitution for securities etc.)"),
'Options or Warrants'!C7820,
IF(
'Options or Warrants'!B7820 = "",
#N/A,
'Options or Warrants'!B7820)
)</f>
        <v>#N/A</v>
      </c>
      <c r="E7820" t="e">
        <f>IF(
OR('Options - Free Attaching'!B7820 = "8. Transferee of restricted securities", 'Options - Free Attaching'!B7820 = "9. Any person (substitution for securities etc.)"),
'Options - Free Attaching'!C7820,
IF(
'Options - Free Attaching'!B7820 = "",
#N/A,
'Options - Free Attaching'!B7820)
)</f>
        <v>#N/A</v>
      </c>
      <c r="F7820" t="e">
        <f>IF(
OR('Con. Notes - Conversion'!B7820 = "8. Transferee of restricted securities", 'Con. Notes - Conversion'!B7820 = "9. Any person (substitution for securities etc.)"),
'Con. Notes - Conversion'!C7820,
IF(
'Con. Notes - Conversion'!B7820 = "",
#N/A,
'Con. Notes - Conversion'!B7820)
)</f>
        <v>#N/A</v>
      </c>
      <c r="G7820" t="e">
        <f>IF(
OR('Con. Notes - No Conversion'!B7820 = "8. Transferee of restricted securities", 'Con. Notes - No Conversion'!B7820 = "9. Any person (substitution for securities etc.)"),
'Con. Notes - No Conversion'!C7820,
IF(
'Con. Notes - No Conversion'!B7820 = "",
#N/A,
'Con. Notes - No Conversion'!B7820)
)</f>
        <v>#N/A</v>
      </c>
    </row>
    <row r="7821" spans="1:7" x14ac:dyDescent="0.25">
      <c r="A7821" t="e">
        <f>IF(
OR(Shares!B7821 = "8. Transferee of restricted securities", Shares!B7821 = "9. Any person (substitution for securities etc.)"),
Shares!C7821,
IF(
Shares!B7821 = "",
#N/A,
Shares!B7821)
)</f>
        <v>#N/A</v>
      </c>
      <c r="B7821" t="e">
        <f>IF(
OR('Shares - LTR - Granted'!B7821 = "8. Transferee of restricted securities", 'Shares - LTR - Granted'!B7821 = "9. Any person (substitution for securities etc.)"),
'Shares - LTR - Granted'!C7821,
IF(
'Shares - LTR - Granted'!B7821 = "",
#N/A,
'Shares - LTR - Granted'!B7821)
)</f>
        <v>#N/A</v>
      </c>
      <c r="C7821" t="e">
        <f>IF(
OR('Performance Securities'!B7821 = "8. Transferee of restricted securities", 'Performance Securities'!B7821 = "9. Any person (substitution for securities etc.)"),
'Performance Securities'!C7821,
IF(
'Performance Securities'!B7821 = "",
#N/A,
'Performance Securities'!B7821)
)</f>
        <v>#N/A</v>
      </c>
      <c r="D7821" t="e">
        <f>IF(
OR('Options or Warrants'!B7821 = "8. Transferee of restricted securities", 'Options or Warrants'!B7821 = "9. Any person (substitution for securities etc.)"),
'Options or Warrants'!C7821,
IF(
'Options or Warrants'!B7821 = "",
#N/A,
'Options or Warrants'!B7821)
)</f>
        <v>#N/A</v>
      </c>
      <c r="E7821" t="e">
        <f>IF(
OR('Options - Free Attaching'!B7821 = "8. Transferee of restricted securities", 'Options - Free Attaching'!B7821 = "9. Any person (substitution for securities etc.)"),
'Options - Free Attaching'!C7821,
IF(
'Options - Free Attaching'!B7821 = "",
#N/A,
'Options - Free Attaching'!B7821)
)</f>
        <v>#N/A</v>
      </c>
      <c r="F7821" t="e">
        <f>IF(
OR('Con. Notes - Conversion'!B7821 = "8. Transferee of restricted securities", 'Con. Notes - Conversion'!B7821 = "9. Any person (substitution for securities etc.)"),
'Con. Notes - Conversion'!C7821,
IF(
'Con. Notes - Conversion'!B7821 = "",
#N/A,
'Con. Notes - Conversion'!B7821)
)</f>
        <v>#N/A</v>
      </c>
      <c r="G7821" t="e">
        <f>IF(
OR('Con. Notes - No Conversion'!B7821 = "8. Transferee of restricted securities", 'Con. Notes - No Conversion'!B7821 = "9. Any person (substitution for securities etc.)"),
'Con. Notes - No Conversion'!C7821,
IF(
'Con. Notes - No Conversion'!B7821 = "",
#N/A,
'Con. Notes - No Conversion'!B7821)
)</f>
        <v>#N/A</v>
      </c>
    </row>
    <row r="7822" spans="1:7" x14ac:dyDescent="0.25">
      <c r="A7822" t="e">
        <f>IF(
OR(Shares!B7822 = "8. Transferee of restricted securities", Shares!B7822 = "9. Any person (substitution for securities etc.)"),
Shares!C7822,
IF(
Shares!B7822 = "",
#N/A,
Shares!B7822)
)</f>
        <v>#N/A</v>
      </c>
      <c r="B7822" t="e">
        <f>IF(
OR('Shares - LTR - Granted'!B7822 = "8. Transferee of restricted securities", 'Shares - LTR - Granted'!B7822 = "9. Any person (substitution for securities etc.)"),
'Shares - LTR - Granted'!C7822,
IF(
'Shares - LTR - Granted'!B7822 = "",
#N/A,
'Shares - LTR - Granted'!B7822)
)</f>
        <v>#N/A</v>
      </c>
      <c r="C7822" t="e">
        <f>IF(
OR('Performance Securities'!B7822 = "8. Transferee of restricted securities", 'Performance Securities'!B7822 = "9. Any person (substitution for securities etc.)"),
'Performance Securities'!C7822,
IF(
'Performance Securities'!B7822 = "",
#N/A,
'Performance Securities'!B7822)
)</f>
        <v>#N/A</v>
      </c>
      <c r="D7822" t="e">
        <f>IF(
OR('Options or Warrants'!B7822 = "8. Transferee of restricted securities", 'Options or Warrants'!B7822 = "9. Any person (substitution for securities etc.)"),
'Options or Warrants'!C7822,
IF(
'Options or Warrants'!B7822 = "",
#N/A,
'Options or Warrants'!B7822)
)</f>
        <v>#N/A</v>
      </c>
      <c r="E7822" t="e">
        <f>IF(
OR('Options - Free Attaching'!B7822 = "8. Transferee of restricted securities", 'Options - Free Attaching'!B7822 = "9. Any person (substitution for securities etc.)"),
'Options - Free Attaching'!C7822,
IF(
'Options - Free Attaching'!B7822 = "",
#N/A,
'Options - Free Attaching'!B7822)
)</f>
        <v>#N/A</v>
      </c>
      <c r="F7822" t="e">
        <f>IF(
OR('Con. Notes - Conversion'!B7822 = "8. Transferee of restricted securities", 'Con. Notes - Conversion'!B7822 = "9. Any person (substitution for securities etc.)"),
'Con. Notes - Conversion'!C7822,
IF(
'Con. Notes - Conversion'!B7822 = "",
#N/A,
'Con. Notes - Conversion'!B7822)
)</f>
        <v>#N/A</v>
      </c>
      <c r="G7822" t="e">
        <f>IF(
OR('Con. Notes - No Conversion'!B7822 = "8. Transferee of restricted securities", 'Con. Notes - No Conversion'!B7822 = "9. Any person (substitution for securities etc.)"),
'Con. Notes - No Conversion'!C7822,
IF(
'Con. Notes - No Conversion'!B7822 = "",
#N/A,
'Con. Notes - No Conversion'!B7822)
)</f>
        <v>#N/A</v>
      </c>
    </row>
    <row r="7823" spans="1:7" x14ac:dyDescent="0.25">
      <c r="A7823" t="e">
        <f>IF(
OR(Shares!B7823 = "8. Transferee of restricted securities", Shares!B7823 = "9. Any person (substitution for securities etc.)"),
Shares!C7823,
IF(
Shares!B7823 = "",
#N/A,
Shares!B7823)
)</f>
        <v>#N/A</v>
      </c>
      <c r="B7823" t="e">
        <f>IF(
OR('Shares - LTR - Granted'!B7823 = "8. Transferee of restricted securities", 'Shares - LTR - Granted'!B7823 = "9. Any person (substitution for securities etc.)"),
'Shares - LTR - Granted'!C7823,
IF(
'Shares - LTR - Granted'!B7823 = "",
#N/A,
'Shares - LTR - Granted'!B7823)
)</f>
        <v>#N/A</v>
      </c>
      <c r="C7823" t="e">
        <f>IF(
OR('Performance Securities'!B7823 = "8. Transferee of restricted securities", 'Performance Securities'!B7823 = "9. Any person (substitution for securities etc.)"),
'Performance Securities'!C7823,
IF(
'Performance Securities'!B7823 = "",
#N/A,
'Performance Securities'!B7823)
)</f>
        <v>#N/A</v>
      </c>
      <c r="D7823" t="e">
        <f>IF(
OR('Options or Warrants'!B7823 = "8. Transferee of restricted securities", 'Options or Warrants'!B7823 = "9. Any person (substitution for securities etc.)"),
'Options or Warrants'!C7823,
IF(
'Options or Warrants'!B7823 = "",
#N/A,
'Options or Warrants'!B7823)
)</f>
        <v>#N/A</v>
      </c>
      <c r="E7823" t="e">
        <f>IF(
OR('Options - Free Attaching'!B7823 = "8. Transferee of restricted securities", 'Options - Free Attaching'!B7823 = "9. Any person (substitution for securities etc.)"),
'Options - Free Attaching'!C7823,
IF(
'Options - Free Attaching'!B7823 = "",
#N/A,
'Options - Free Attaching'!B7823)
)</f>
        <v>#N/A</v>
      </c>
      <c r="F7823" t="e">
        <f>IF(
OR('Con. Notes - Conversion'!B7823 = "8. Transferee of restricted securities", 'Con. Notes - Conversion'!B7823 = "9. Any person (substitution for securities etc.)"),
'Con. Notes - Conversion'!C7823,
IF(
'Con. Notes - Conversion'!B7823 = "",
#N/A,
'Con. Notes - Conversion'!B7823)
)</f>
        <v>#N/A</v>
      </c>
      <c r="G7823" t="e">
        <f>IF(
OR('Con. Notes - No Conversion'!B7823 = "8. Transferee of restricted securities", 'Con. Notes - No Conversion'!B7823 = "9. Any person (substitution for securities etc.)"),
'Con. Notes - No Conversion'!C7823,
IF(
'Con. Notes - No Conversion'!B7823 = "",
#N/A,
'Con. Notes - No Conversion'!B7823)
)</f>
        <v>#N/A</v>
      </c>
    </row>
    <row r="7824" spans="1:7" x14ac:dyDescent="0.25">
      <c r="A7824" t="e">
        <f>IF(
OR(Shares!B7824 = "8. Transferee of restricted securities", Shares!B7824 = "9. Any person (substitution for securities etc.)"),
Shares!C7824,
IF(
Shares!B7824 = "",
#N/A,
Shares!B7824)
)</f>
        <v>#N/A</v>
      </c>
      <c r="B7824" t="e">
        <f>IF(
OR('Shares - LTR - Granted'!B7824 = "8. Transferee of restricted securities", 'Shares - LTR - Granted'!B7824 = "9. Any person (substitution for securities etc.)"),
'Shares - LTR - Granted'!C7824,
IF(
'Shares - LTR - Granted'!B7824 = "",
#N/A,
'Shares - LTR - Granted'!B7824)
)</f>
        <v>#N/A</v>
      </c>
      <c r="C7824" t="e">
        <f>IF(
OR('Performance Securities'!B7824 = "8. Transferee of restricted securities", 'Performance Securities'!B7824 = "9. Any person (substitution for securities etc.)"),
'Performance Securities'!C7824,
IF(
'Performance Securities'!B7824 = "",
#N/A,
'Performance Securities'!B7824)
)</f>
        <v>#N/A</v>
      </c>
      <c r="D7824" t="e">
        <f>IF(
OR('Options or Warrants'!B7824 = "8. Transferee of restricted securities", 'Options or Warrants'!B7824 = "9. Any person (substitution for securities etc.)"),
'Options or Warrants'!C7824,
IF(
'Options or Warrants'!B7824 = "",
#N/A,
'Options or Warrants'!B7824)
)</f>
        <v>#N/A</v>
      </c>
      <c r="E7824" t="e">
        <f>IF(
OR('Options - Free Attaching'!B7824 = "8. Transferee of restricted securities", 'Options - Free Attaching'!B7824 = "9. Any person (substitution for securities etc.)"),
'Options - Free Attaching'!C7824,
IF(
'Options - Free Attaching'!B7824 = "",
#N/A,
'Options - Free Attaching'!B7824)
)</f>
        <v>#N/A</v>
      </c>
      <c r="F7824" t="e">
        <f>IF(
OR('Con. Notes - Conversion'!B7824 = "8. Transferee of restricted securities", 'Con. Notes - Conversion'!B7824 = "9. Any person (substitution for securities etc.)"),
'Con. Notes - Conversion'!C7824,
IF(
'Con. Notes - Conversion'!B7824 = "",
#N/A,
'Con. Notes - Conversion'!B7824)
)</f>
        <v>#N/A</v>
      </c>
      <c r="G7824" t="e">
        <f>IF(
OR('Con. Notes - No Conversion'!B7824 = "8. Transferee of restricted securities", 'Con. Notes - No Conversion'!B7824 = "9. Any person (substitution for securities etc.)"),
'Con. Notes - No Conversion'!C7824,
IF(
'Con. Notes - No Conversion'!B7824 = "",
#N/A,
'Con. Notes - No Conversion'!B7824)
)</f>
        <v>#N/A</v>
      </c>
    </row>
    <row r="7825" spans="1:7" x14ac:dyDescent="0.25">
      <c r="A7825" t="e">
        <f>IF(
OR(Shares!B7825 = "8. Transferee of restricted securities", Shares!B7825 = "9. Any person (substitution for securities etc.)"),
Shares!C7825,
IF(
Shares!B7825 = "",
#N/A,
Shares!B7825)
)</f>
        <v>#N/A</v>
      </c>
      <c r="B7825" t="e">
        <f>IF(
OR('Shares - LTR - Granted'!B7825 = "8. Transferee of restricted securities", 'Shares - LTR - Granted'!B7825 = "9. Any person (substitution for securities etc.)"),
'Shares - LTR - Granted'!C7825,
IF(
'Shares - LTR - Granted'!B7825 = "",
#N/A,
'Shares - LTR - Granted'!B7825)
)</f>
        <v>#N/A</v>
      </c>
      <c r="C7825" t="e">
        <f>IF(
OR('Performance Securities'!B7825 = "8. Transferee of restricted securities", 'Performance Securities'!B7825 = "9. Any person (substitution for securities etc.)"),
'Performance Securities'!C7825,
IF(
'Performance Securities'!B7825 = "",
#N/A,
'Performance Securities'!B7825)
)</f>
        <v>#N/A</v>
      </c>
      <c r="D7825" t="e">
        <f>IF(
OR('Options or Warrants'!B7825 = "8. Transferee of restricted securities", 'Options or Warrants'!B7825 = "9. Any person (substitution for securities etc.)"),
'Options or Warrants'!C7825,
IF(
'Options or Warrants'!B7825 = "",
#N/A,
'Options or Warrants'!B7825)
)</f>
        <v>#N/A</v>
      </c>
      <c r="E7825" t="e">
        <f>IF(
OR('Options - Free Attaching'!B7825 = "8. Transferee of restricted securities", 'Options - Free Attaching'!B7825 = "9. Any person (substitution for securities etc.)"),
'Options - Free Attaching'!C7825,
IF(
'Options - Free Attaching'!B7825 = "",
#N/A,
'Options - Free Attaching'!B7825)
)</f>
        <v>#N/A</v>
      </c>
      <c r="F7825" t="e">
        <f>IF(
OR('Con. Notes - Conversion'!B7825 = "8. Transferee of restricted securities", 'Con. Notes - Conversion'!B7825 = "9. Any person (substitution for securities etc.)"),
'Con. Notes - Conversion'!C7825,
IF(
'Con. Notes - Conversion'!B7825 = "",
#N/A,
'Con. Notes - Conversion'!B7825)
)</f>
        <v>#N/A</v>
      </c>
      <c r="G7825" t="e">
        <f>IF(
OR('Con. Notes - No Conversion'!B7825 = "8. Transferee of restricted securities", 'Con. Notes - No Conversion'!B7825 = "9. Any person (substitution for securities etc.)"),
'Con. Notes - No Conversion'!C7825,
IF(
'Con. Notes - No Conversion'!B7825 = "",
#N/A,
'Con. Notes - No Conversion'!B7825)
)</f>
        <v>#N/A</v>
      </c>
    </row>
    <row r="7826" spans="1:7" x14ac:dyDescent="0.25">
      <c r="A7826" t="e">
        <f>IF(
OR(Shares!B7826 = "8. Transferee of restricted securities", Shares!B7826 = "9. Any person (substitution for securities etc.)"),
Shares!C7826,
IF(
Shares!B7826 = "",
#N/A,
Shares!B7826)
)</f>
        <v>#N/A</v>
      </c>
      <c r="B7826" t="e">
        <f>IF(
OR('Shares - LTR - Granted'!B7826 = "8. Transferee of restricted securities", 'Shares - LTR - Granted'!B7826 = "9. Any person (substitution for securities etc.)"),
'Shares - LTR - Granted'!C7826,
IF(
'Shares - LTR - Granted'!B7826 = "",
#N/A,
'Shares - LTR - Granted'!B7826)
)</f>
        <v>#N/A</v>
      </c>
      <c r="C7826" t="e">
        <f>IF(
OR('Performance Securities'!B7826 = "8. Transferee of restricted securities", 'Performance Securities'!B7826 = "9. Any person (substitution for securities etc.)"),
'Performance Securities'!C7826,
IF(
'Performance Securities'!B7826 = "",
#N/A,
'Performance Securities'!B7826)
)</f>
        <v>#N/A</v>
      </c>
      <c r="D7826" t="e">
        <f>IF(
OR('Options or Warrants'!B7826 = "8. Transferee of restricted securities", 'Options or Warrants'!B7826 = "9. Any person (substitution for securities etc.)"),
'Options or Warrants'!C7826,
IF(
'Options or Warrants'!B7826 = "",
#N/A,
'Options or Warrants'!B7826)
)</f>
        <v>#N/A</v>
      </c>
      <c r="E7826" t="e">
        <f>IF(
OR('Options - Free Attaching'!B7826 = "8. Transferee of restricted securities", 'Options - Free Attaching'!B7826 = "9. Any person (substitution for securities etc.)"),
'Options - Free Attaching'!C7826,
IF(
'Options - Free Attaching'!B7826 = "",
#N/A,
'Options - Free Attaching'!B7826)
)</f>
        <v>#N/A</v>
      </c>
      <c r="F7826" t="e">
        <f>IF(
OR('Con. Notes - Conversion'!B7826 = "8. Transferee of restricted securities", 'Con. Notes - Conversion'!B7826 = "9. Any person (substitution for securities etc.)"),
'Con. Notes - Conversion'!C7826,
IF(
'Con. Notes - Conversion'!B7826 = "",
#N/A,
'Con. Notes - Conversion'!B7826)
)</f>
        <v>#N/A</v>
      </c>
      <c r="G7826" t="e">
        <f>IF(
OR('Con. Notes - No Conversion'!B7826 = "8. Transferee of restricted securities", 'Con. Notes - No Conversion'!B7826 = "9. Any person (substitution for securities etc.)"),
'Con. Notes - No Conversion'!C7826,
IF(
'Con. Notes - No Conversion'!B7826 = "",
#N/A,
'Con. Notes - No Conversion'!B7826)
)</f>
        <v>#N/A</v>
      </c>
    </row>
    <row r="7827" spans="1:7" x14ac:dyDescent="0.25">
      <c r="A7827" t="e">
        <f>IF(
OR(Shares!B7827 = "8. Transferee of restricted securities", Shares!B7827 = "9. Any person (substitution for securities etc.)"),
Shares!C7827,
IF(
Shares!B7827 = "",
#N/A,
Shares!B7827)
)</f>
        <v>#N/A</v>
      </c>
      <c r="B7827" t="e">
        <f>IF(
OR('Shares - LTR - Granted'!B7827 = "8. Transferee of restricted securities", 'Shares - LTR - Granted'!B7827 = "9. Any person (substitution for securities etc.)"),
'Shares - LTR - Granted'!C7827,
IF(
'Shares - LTR - Granted'!B7827 = "",
#N/A,
'Shares - LTR - Granted'!B7827)
)</f>
        <v>#N/A</v>
      </c>
      <c r="C7827" t="e">
        <f>IF(
OR('Performance Securities'!B7827 = "8. Transferee of restricted securities", 'Performance Securities'!B7827 = "9. Any person (substitution for securities etc.)"),
'Performance Securities'!C7827,
IF(
'Performance Securities'!B7827 = "",
#N/A,
'Performance Securities'!B7827)
)</f>
        <v>#N/A</v>
      </c>
      <c r="D7827" t="e">
        <f>IF(
OR('Options or Warrants'!B7827 = "8. Transferee of restricted securities", 'Options or Warrants'!B7827 = "9. Any person (substitution for securities etc.)"),
'Options or Warrants'!C7827,
IF(
'Options or Warrants'!B7827 = "",
#N/A,
'Options or Warrants'!B7827)
)</f>
        <v>#N/A</v>
      </c>
      <c r="E7827" t="e">
        <f>IF(
OR('Options - Free Attaching'!B7827 = "8. Transferee of restricted securities", 'Options - Free Attaching'!B7827 = "9. Any person (substitution for securities etc.)"),
'Options - Free Attaching'!C7827,
IF(
'Options - Free Attaching'!B7827 = "",
#N/A,
'Options - Free Attaching'!B7827)
)</f>
        <v>#N/A</v>
      </c>
      <c r="F7827" t="e">
        <f>IF(
OR('Con. Notes - Conversion'!B7827 = "8. Transferee of restricted securities", 'Con. Notes - Conversion'!B7827 = "9. Any person (substitution for securities etc.)"),
'Con. Notes - Conversion'!C7827,
IF(
'Con. Notes - Conversion'!B7827 = "",
#N/A,
'Con. Notes - Conversion'!B7827)
)</f>
        <v>#N/A</v>
      </c>
      <c r="G7827" t="e">
        <f>IF(
OR('Con. Notes - No Conversion'!B7827 = "8. Transferee of restricted securities", 'Con. Notes - No Conversion'!B7827 = "9. Any person (substitution for securities etc.)"),
'Con. Notes - No Conversion'!C7827,
IF(
'Con. Notes - No Conversion'!B7827 = "",
#N/A,
'Con. Notes - No Conversion'!B7827)
)</f>
        <v>#N/A</v>
      </c>
    </row>
    <row r="7828" spans="1:7" x14ac:dyDescent="0.25">
      <c r="A7828" t="e">
        <f>IF(
OR(Shares!B7828 = "8. Transferee of restricted securities", Shares!B7828 = "9. Any person (substitution for securities etc.)"),
Shares!C7828,
IF(
Shares!B7828 = "",
#N/A,
Shares!B7828)
)</f>
        <v>#N/A</v>
      </c>
      <c r="B7828" t="e">
        <f>IF(
OR('Shares - LTR - Granted'!B7828 = "8. Transferee of restricted securities", 'Shares - LTR - Granted'!B7828 = "9. Any person (substitution for securities etc.)"),
'Shares - LTR - Granted'!C7828,
IF(
'Shares - LTR - Granted'!B7828 = "",
#N/A,
'Shares - LTR - Granted'!B7828)
)</f>
        <v>#N/A</v>
      </c>
      <c r="C7828" t="e">
        <f>IF(
OR('Performance Securities'!B7828 = "8. Transferee of restricted securities", 'Performance Securities'!B7828 = "9. Any person (substitution for securities etc.)"),
'Performance Securities'!C7828,
IF(
'Performance Securities'!B7828 = "",
#N/A,
'Performance Securities'!B7828)
)</f>
        <v>#N/A</v>
      </c>
      <c r="D7828" t="e">
        <f>IF(
OR('Options or Warrants'!B7828 = "8. Transferee of restricted securities", 'Options or Warrants'!B7828 = "9. Any person (substitution for securities etc.)"),
'Options or Warrants'!C7828,
IF(
'Options or Warrants'!B7828 = "",
#N/A,
'Options or Warrants'!B7828)
)</f>
        <v>#N/A</v>
      </c>
      <c r="E7828" t="e">
        <f>IF(
OR('Options - Free Attaching'!B7828 = "8. Transferee of restricted securities", 'Options - Free Attaching'!B7828 = "9. Any person (substitution for securities etc.)"),
'Options - Free Attaching'!C7828,
IF(
'Options - Free Attaching'!B7828 = "",
#N/A,
'Options - Free Attaching'!B7828)
)</f>
        <v>#N/A</v>
      </c>
      <c r="F7828" t="e">
        <f>IF(
OR('Con. Notes - Conversion'!B7828 = "8. Transferee of restricted securities", 'Con. Notes - Conversion'!B7828 = "9. Any person (substitution for securities etc.)"),
'Con. Notes - Conversion'!C7828,
IF(
'Con. Notes - Conversion'!B7828 = "",
#N/A,
'Con. Notes - Conversion'!B7828)
)</f>
        <v>#N/A</v>
      </c>
      <c r="G7828" t="e">
        <f>IF(
OR('Con. Notes - No Conversion'!B7828 = "8. Transferee of restricted securities", 'Con. Notes - No Conversion'!B7828 = "9. Any person (substitution for securities etc.)"),
'Con. Notes - No Conversion'!C7828,
IF(
'Con. Notes - No Conversion'!B7828 = "",
#N/A,
'Con. Notes - No Conversion'!B7828)
)</f>
        <v>#N/A</v>
      </c>
    </row>
    <row r="7829" spans="1:7" x14ac:dyDescent="0.25">
      <c r="A7829" t="e">
        <f>IF(
OR(Shares!B7829 = "8. Transferee of restricted securities", Shares!B7829 = "9. Any person (substitution for securities etc.)"),
Shares!C7829,
IF(
Shares!B7829 = "",
#N/A,
Shares!B7829)
)</f>
        <v>#N/A</v>
      </c>
      <c r="B7829" t="e">
        <f>IF(
OR('Shares - LTR - Granted'!B7829 = "8. Transferee of restricted securities", 'Shares - LTR - Granted'!B7829 = "9. Any person (substitution for securities etc.)"),
'Shares - LTR - Granted'!C7829,
IF(
'Shares - LTR - Granted'!B7829 = "",
#N/A,
'Shares - LTR - Granted'!B7829)
)</f>
        <v>#N/A</v>
      </c>
      <c r="C7829" t="e">
        <f>IF(
OR('Performance Securities'!B7829 = "8. Transferee of restricted securities", 'Performance Securities'!B7829 = "9. Any person (substitution for securities etc.)"),
'Performance Securities'!C7829,
IF(
'Performance Securities'!B7829 = "",
#N/A,
'Performance Securities'!B7829)
)</f>
        <v>#N/A</v>
      </c>
      <c r="D7829" t="e">
        <f>IF(
OR('Options or Warrants'!B7829 = "8. Transferee of restricted securities", 'Options or Warrants'!B7829 = "9. Any person (substitution for securities etc.)"),
'Options or Warrants'!C7829,
IF(
'Options or Warrants'!B7829 = "",
#N/A,
'Options or Warrants'!B7829)
)</f>
        <v>#N/A</v>
      </c>
      <c r="E7829" t="e">
        <f>IF(
OR('Options - Free Attaching'!B7829 = "8. Transferee of restricted securities", 'Options - Free Attaching'!B7829 = "9. Any person (substitution for securities etc.)"),
'Options - Free Attaching'!C7829,
IF(
'Options - Free Attaching'!B7829 = "",
#N/A,
'Options - Free Attaching'!B7829)
)</f>
        <v>#N/A</v>
      </c>
      <c r="F7829" t="e">
        <f>IF(
OR('Con. Notes - Conversion'!B7829 = "8. Transferee of restricted securities", 'Con. Notes - Conversion'!B7829 = "9. Any person (substitution for securities etc.)"),
'Con. Notes - Conversion'!C7829,
IF(
'Con. Notes - Conversion'!B7829 = "",
#N/A,
'Con. Notes - Conversion'!B7829)
)</f>
        <v>#N/A</v>
      </c>
      <c r="G7829" t="e">
        <f>IF(
OR('Con. Notes - No Conversion'!B7829 = "8. Transferee of restricted securities", 'Con. Notes - No Conversion'!B7829 = "9. Any person (substitution for securities etc.)"),
'Con. Notes - No Conversion'!C7829,
IF(
'Con. Notes - No Conversion'!B7829 = "",
#N/A,
'Con. Notes - No Conversion'!B7829)
)</f>
        <v>#N/A</v>
      </c>
    </row>
    <row r="7830" spans="1:7" x14ac:dyDescent="0.25">
      <c r="A7830" t="e">
        <f>IF(
OR(Shares!B7830 = "8. Transferee of restricted securities", Shares!B7830 = "9. Any person (substitution for securities etc.)"),
Shares!C7830,
IF(
Shares!B7830 = "",
#N/A,
Shares!B7830)
)</f>
        <v>#N/A</v>
      </c>
      <c r="B7830" t="e">
        <f>IF(
OR('Shares - LTR - Granted'!B7830 = "8. Transferee of restricted securities", 'Shares - LTR - Granted'!B7830 = "9. Any person (substitution for securities etc.)"),
'Shares - LTR - Granted'!C7830,
IF(
'Shares - LTR - Granted'!B7830 = "",
#N/A,
'Shares - LTR - Granted'!B7830)
)</f>
        <v>#N/A</v>
      </c>
      <c r="C7830" t="e">
        <f>IF(
OR('Performance Securities'!B7830 = "8. Transferee of restricted securities", 'Performance Securities'!B7830 = "9. Any person (substitution for securities etc.)"),
'Performance Securities'!C7830,
IF(
'Performance Securities'!B7830 = "",
#N/A,
'Performance Securities'!B7830)
)</f>
        <v>#N/A</v>
      </c>
      <c r="D7830" t="e">
        <f>IF(
OR('Options or Warrants'!B7830 = "8. Transferee of restricted securities", 'Options or Warrants'!B7830 = "9. Any person (substitution for securities etc.)"),
'Options or Warrants'!C7830,
IF(
'Options or Warrants'!B7830 = "",
#N/A,
'Options or Warrants'!B7830)
)</f>
        <v>#N/A</v>
      </c>
      <c r="E7830" t="e">
        <f>IF(
OR('Options - Free Attaching'!B7830 = "8. Transferee of restricted securities", 'Options - Free Attaching'!B7830 = "9. Any person (substitution for securities etc.)"),
'Options - Free Attaching'!C7830,
IF(
'Options - Free Attaching'!B7830 = "",
#N/A,
'Options - Free Attaching'!B7830)
)</f>
        <v>#N/A</v>
      </c>
      <c r="F7830" t="e">
        <f>IF(
OR('Con. Notes - Conversion'!B7830 = "8. Transferee of restricted securities", 'Con. Notes - Conversion'!B7830 = "9. Any person (substitution for securities etc.)"),
'Con. Notes - Conversion'!C7830,
IF(
'Con. Notes - Conversion'!B7830 = "",
#N/A,
'Con. Notes - Conversion'!B7830)
)</f>
        <v>#N/A</v>
      </c>
      <c r="G7830" t="e">
        <f>IF(
OR('Con. Notes - No Conversion'!B7830 = "8. Transferee of restricted securities", 'Con. Notes - No Conversion'!B7830 = "9. Any person (substitution for securities etc.)"),
'Con. Notes - No Conversion'!C7830,
IF(
'Con. Notes - No Conversion'!B7830 = "",
#N/A,
'Con. Notes - No Conversion'!B7830)
)</f>
        <v>#N/A</v>
      </c>
    </row>
    <row r="7831" spans="1:7" x14ac:dyDescent="0.25">
      <c r="A7831" t="e">
        <f>IF(
OR(Shares!B7831 = "8. Transferee of restricted securities", Shares!B7831 = "9. Any person (substitution for securities etc.)"),
Shares!C7831,
IF(
Shares!B7831 = "",
#N/A,
Shares!B7831)
)</f>
        <v>#N/A</v>
      </c>
      <c r="B7831" t="e">
        <f>IF(
OR('Shares - LTR - Granted'!B7831 = "8. Transferee of restricted securities", 'Shares - LTR - Granted'!B7831 = "9. Any person (substitution for securities etc.)"),
'Shares - LTR - Granted'!C7831,
IF(
'Shares - LTR - Granted'!B7831 = "",
#N/A,
'Shares - LTR - Granted'!B7831)
)</f>
        <v>#N/A</v>
      </c>
      <c r="C7831" t="e">
        <f>IF(
OR('Performance Securities'!B7831 = "8. Transferee of restricted securities", 'Performance Securities'!B7831 = "9. Any person (substitution for securities etc.)"),
'Performance Securities'!C7831,
IF(
'Performance Securities'!B7831 = "",
#N/A,
'Performance Securities'!B7831)
)</f>
        <v>#N/A</v>
      </c>
      <c r="D7831" t="e">
        <f>IF(
OR('Options or Warrants'!B7831 = "8. Transferee of restricted securities", 'Options or Warrants'!B7831 = "9. Any person (substitution for securities etc.)"),
'Options or Warrants'!C7831,
IF(
'Options or Warrants'!B7831 = "",
#N/A,
'Options or Warrants'!B7831)
)</f>
        <v>#N/A</v>
      </c>
      <c r="E7831" t="e">
        <f>IF(
OR('Options - Free Attaching'!B7831 = "8. Transferee of restricted securities", 'Options - Free Attaching'!B7831 = "9. Any person (substitution for securities etc.)"),
'Options - Free Attaching'!C7831,
IF(
'Options - Free Attaching'!B7831 = "",
#N/A,
'Options - Free Attaching'!B7831)
)</f>
        <v>#N/A</v>
      </c>
      <c r="F7831" t="e">
        <f>IF(
OR('Con. Notes - Conversion'!B7831 = "8. Transferee of restricted securities", 'Con. Notes - Conversion'!B7831 = "9. Any person (substitution for securities etc.)"),
'Con. Notes - Conversion'!C7831,
IF(
'Con. Notes - Conversion'!B7831 = "",
#N/A,
'Con. Notes - Conversion'!B7831)
)</f>
        <v>#N/A</v>
      </c>
      <c r="G7831" t="e">
        <f>IF(
OR('Con. Notes - No Conversion'!B7831 = "8. Transferee of restricted securities", 'Con. Notes - No Conversion'!B7831 = "9. Any person (substitution for securities etc.)"),
'Con. Notes - No Conversion'!C7831,
IF(
'Con. Notes - No Conversion'!B7831 = "",
#N/A,
'Con. Notes - No Conversion'!B7831)
)</f>
        <v>#N/A</v>
      </c>
    </row>
    <row r="7832" spans="1:7" x14ac:dyDescent="0.25">
      <c r="A7832" t="e">
        <f>IF(
OR(Shares!B7832 = "8. Transferee of restricted securities", Shares!B7832 = "9. Any person (substitution for securities etc.)"),
Shares!C7832,
IF(
Shares!B7832 = "",
#N/A,
Shares!B7832)
)</f>
        <v>#N/A</v>
      </c>
      <c r="B7832" t="e">
        <f>IF(
OR('Shares - LTR - Granted'!B7832 = "8. Transferee of restricted securities", 'Shares - LTR - Granted'!B7832 = "9. Any person (substitution for securities etc.)"),
'Shares - LTR - Granted'!C7832,
IF(
'Shares - LTR - Granted'!B7832 = "",
#N/A,
'Shares - LTR - Granted'!B7832)
)</f>
        <v>#N/A</v>
      </c>
      <c r="C7832" t="e">
        <f>IF(
OR('Performance Securities'!B7832 = "8. Transferee of restricted securities", 'Performance Securities'!B7832 = "9. Any person (substitution for securities etc.)"),
'Performance Securities'!C7832,
IF(
'Performance Securities'!B7832 = "",
#N/A,
'Performance Securities'!B7832)
)</f>
        <v>#N/A</v>
      </c>
      <c r="D7832" t="e">
        <f>IF(
OR('Options or Warrants'!B7832 = "8. Transferee of restricted securities", 'Options or Warrants'!B7832 = "9. Any person (substitution for securities etc.)"),
'Options or Warrants'!C7832,
IF(
'Options or Warrants'!B7832 = "",
#N/A,
'Options or Warrants'!B7832)
)</f>
        <v>#N/A</v>
      </c>
      <c r="E7832" t="e">
        <f>IF(
OR('Options - Free Attaching'!B7832 = "8. Transferee of restricted securities", 'Options - Free Attaching'!B7832 = "9. Any person (substitution for securities etc.)"),
'Options - Free Attaching'!C7832,
IF(
'Options - Free Attaching'!B7832 = "",
#N/A,
'Options - Free Attaching'!B7832)
)</f>
        <v>#N/A</v>
      </c>
      <c r="F7832" t="e">
        <f>IF(
OR('Con. Notes - Conversion'!B7832 = "8. Transferee of restricted securities", 'Con. Notes - Conversion'!B7832 = "9. Any person (substitution for securities etc.)"),
'Con. Notes - Conversion'!C7832,
IF(
'Con. Notes - Conversion'!B7832 = "",
#N/A,
'Con. Notes - Conversion'!B7832)
)</f>
        <v>#N/A</v>
      </c>
      <c r="G7832" t="e">
        <f>IF(
OR('Con. Notes - No Conversion'!B7832 = "8. Transferee of restricted securities", 'Con. Notes - No Conversion'!B7832 = "9. Any person (substitution for securities etc.)"),
'Con. Notes - No Conversion'!C7832,
IF(
'Con. Notes - No Conversion'!B7832 = "",
#N/A,
'Con. Notes - No Conversion'!B7832)
)</f>
        <v>#N/A</v>
      </c>
    </row>
    <row r="7833" spans="1:7" x14ac:dyDescent="0.25">
      <c r="A7833" t="e">
        <f>IF(
OR(Shares!B7833 = "8. Transferee of restricted securities", Shares!B7833 = "9. Any person (substitution for securities etc.)"),
Shares!C7833,
IF(
Shares!B7833 = "",
#N/A,
Shares!B7833)
)</f>
        <v>#N/A</v>
      </c>
      <c r="B7833" t="e">
        <f>IF(
OR('Shares - LTR - Granted'!B7833 = "8. Transferee of restricted securities", 'Shares - LTR - Granted'!B7833 = "9. Any person (substitution for securities etc.)"),
'Shares - LTR - Granted'!C7833,
IF(
'Shares - LTR - Granted'!B7833 = "",
#N/A,
'Shares - LTR - Granted'!B7833)
)</f>
        <v>#N/A</v>
      </c>
      <c r="C7833" t="e">
        <f>IF(
OR('Performance Securities'!B7833 = "8. Transferee of restricted securities", 'Performance Securities'!B7833 = "9. Any person (substitution for securities etc.)"),
'Performance Securities'!C7833,
IF(
'Performance Securities'!B7833 = "",
#N/A,
'Performance Securities'!B7833)
)</f>
        <v>#N/A</v>
      </c>
      <c r="D7833" t="e">
        <f>IF(
OR('Options or Warrants'!B7833 = "8. Transferee of restricted securities", 'Options or Warrants'!B7833 = "9. Any person (substitution for securities etc.)"),
'Options or Warrants'!C7833,
IF(
'Options or Warrants'!B7833 = "",
#N/A,
'Options or Warrants'!B7833)
)</f>
        <v>#N/A</v>
      </c>
      <c r="E7833" t="e">
        <f>IF(
OR('Options - Free Attaching'!B7833 = "8. Transferee of restricted securities", 'Options - Free Attaching'!B7833 = "9. Any person (substitution for securities etc.)"),
'Options - Free Attaching'!C7833,
IF(
'Options - Free Attaching'!B7833 = "",
#N/A,
'Options - Free Attaching'!B7833)
)</f>
        <v>#N/A</v>
      </c>
      <c r="F7833" t="e">
        <f>IF(
OR('Con. Notes - Conversion'!B7833 = "8. Transferee of restricted securities", 'Con. Notes - Conversion'!B7833 = "9. Any person (substitution for securities etc.)"),
'Con. Notes - Conversion'!C7833,
IF(
'Con. Notes - Conversion'!B7833 = "",
#N/A,
'Con. Notes - Conversion'!B7833)
)</f>
        <v>#N/A</v>
      </c>
      <c r="G7833" t="e">
        <f>IF(
OR('Con. Notes - No Conversion'!B7833 = "8. Transferee of restricted securities", 'Con. Notes - No Conversion'!B7833 = "9. Any person (substitution for securities etc.)"),
'Con. Notes - No Conversion'!C7833,
IF(
'Con. Notes - No Conversion'!B7833 = "",
#N/A,
'Con. Notes - No Conversion'!B7833)
)</f>
        <v>#N/A</v>
      </c>
    </row>
    <row r="7834" spans="1:7" x14ac:dyDescent="0.25">
      <c r="A7834" t="e">
        <f>IF(
OR(Shares!B7834 = "8. Transferee of restricted securities", Shares!B7834 = "9. Any person (substitution for securities etc.)"),
Shares!C7834,
IF(
Shares!B7834 = "",
#N/A,
Shares!B7834)
)</f>
        <v>#N/A</v>
      </c>
      <c r="B7834" t="e">
        <f>IF(
OR('Shares - LTR - Granted'!B7834 = "8. Transferee of restricted securities", 'Shares - LTR - Granted'!B7834 = "9. Any person (substitution for securities etc.)"),
'Shares - LTR - Granted'!C7834,
IF(
'Shares - LTR - Granted'!B7834 = "",
#N/A,
'Shares - LTR - Granted'!B7834)
)</f>
        <v>#N/A</v>
      </c>
      <c r="C7834" t="e">
        <f>IF(
OR('Performance Securities'!B7834 = "8. Transferee of restricted securities", 'Performance Securities'!B7834 = "9. Any person (substitution for securities etc.)"),
'Performance Securities'!C7834,
IF(
'Performance Securities'!B7834 = "",
#N/A,
'Performance Securities'!B7834)
)</f>
        <v>#N/A</v>
      </c>
      <c r="D7834" t="e">
        <f>IF(
OR('Options or Warrants'!B7834 = "8. Transferee of restricted securities", 'Options or Warrants'!B7834 = "9. Any person (substitution for securities etc.)"),
'Options or Warrants'!C7834,
IF(
'Options or Warrants'!B7834 = "",
#N/A,
'Options or Warrants'!B7834)
)</f>
        <v>#N/A</v>
      </c>
      <c r="E7834" t="e">
        <f>IF(
OR('Options - Free Attaching'!B7834 = "8. Transferee of restricted securities", 'Options - Free Attaching'!B7834 = "9. Any person (substitution for securities etc.)"),
'Options - Free Attaching'!C7834,
IF(
'Options - Free Attaching'!B7834 = "",
#N/A,
'Options - Free Attaching'!B7834)
)</f>
        <v>#N/A</v>
      </c>
      <c r="F7834" t="e">
        <f>IF(
OR('Con. Notes - Conversion'!B7834 = "8. Transferee of restricted securities", 'Con. Notes - Conversion'!B7834 = "9. Any person (substitution for securities etc.)"),
'Con. Notes - Conversion'!C7834,
IF(
'Con. Notes - Conversion'!B7834 = "",
#N/A,
'Con. Notes - Conversion'!B7834)
)</f>
        <v>#N/A</v>
      </c>
      <c r="G7834" t="e">
        <f>IF(
OR('Con. Notes - No Conversion'!B7834 = "8. Transferee of restricted securities", 'Con. Notes - No Conversion'!B7834 = "9. Any person (substitution for securities etc.)"),
'Con. Notes - No Conversion'!C7834,
IF(
'Con. Notes - No Conversion'!B7834 = "",
#N/A,
'Con. Notes - No Conversion'!B7834)
)</f>
        <v>#N/A</v>
      </c>
    </row>
    <row r="7835" spans="1:7" x14ac:dyDescent="0.25">
      <c r="A7835" t="e">
        <f>IF(
OR(Shares!B7835 = "8. Transferee of restricted securities", Shares!B7835 = "9. Any person (substitution for securities etc.)"),
Shares!C7835,
IF(
Shares!B7835 = "",
#N/A,
Shares!B7835)
)</f>
        <v>#N/A</v>
      </c>
      <c r="B7835" t="e">
        <f>IF(
OR('Shares - LTR - Granted'!B7835 = "8. Transferee of restricted securities", 'Shares - LTR - Granted'!B7835 = "9. Any person (substitution for securities etc.)"),
'Shares - LTR - Granted'!C7835,
IF(
'Shares - LTR - Granted'!B7835 = "",
#N/A,
'Shares - LTR - Granted'!B7835)
)</f>
        <v>#N/A</v>
      </c>
      <c r="C7835" t="e">
        <f>IF(
OR('Performance Securities'!B7835 = "8. Transferee of restricted securities", 'Performance Securities'!B7835 = "9. Any person (substitution for securities etc.)"),
'Performance Securities'!C7835,
IF(
'Performance Securities'!B7835 = "",
#N/A,
'Performance Securities'!B7835)
)</f>
        <v>#N/A</v>
      </c>
      <c r="D7835" t="e">
        <f>IF(
OR('Options or Warrants'!B7835 = "8. Transferee of restricted securities", 'Options or Warrants'!B7835 = "9. Any person (substitution for securities etc.)"),
'Options or Warrants'!C7835,
IF(
'Options or Warrants'!B7835 = "",
#N/A,
'Options or Warrants'!B7835)
)</f>
        <v>#N/A</v>
      </c>
      <c r="E7835" t="e">
        <f>IF(
OR('Options - Free Attaching'!B7835 = "8. Transferee of restricted securities", 'Options - Free Attaching'!B7835 = "9. Any person (substitution for securities etc.)"),
'Options - Free Attaching'!C7835,
IF(
'Options - Free Attaching'!B7835 = "",
#N/A,
'Options - Free Attaching'!B7835)
)</f>
        <v>#N/A</v>
      </c>
      <c r="F7835" t="e">
        <f>IF(
OR('Con. Notes - Conversion'!B7835 = "8. Transferee of restricted securities", 'Con. Notes - Conversion'!B7835 = "9. Any person (substitution for securities etc.)"),
'Con. Notes - Conversion'!C7835,
IF(
'Con. Notes - Conversion'!B7835 = "",
#N/A,
'Con. Notes - Conversion'!B7835)
)</f>
        <v>#N/A</v>
      </c>
      <c r="G7835" t="e">
        <f>IF(
OR('Con. Notes - No Conversion'!B7835 = "8. Transferee of restricted securities", 'Con. Notes - No Conversion'!B7835 = "9. Any person (substitution for securities etc.)"),
'Con. Notes - No Conversion'!C7835,
IF(
'Con. Notes - No Conversion'!B7835 = "",
#N/A,
'Con. Notes - No Conversion'!B7835)
)</f>
        <v>#N/A</v>
      </c>
    </row>
    <row r="7836" spans="1:7" x14ac:dyDescent="0.25">
      <c r="A7836" t="e">
        <f>IF(
OR(Shares!B7836 = "8. Transferee of restricted securities", Shares!B7836 = "9. Any person (substitution for securities etc.)"),
Shares!C7836,
IF(
Shares!B7836 = "",
#N/A,
Shares!B7836)
)</f>
        <v>#N/A</v>
      </c>
      <c r="B7836" t="e">
        <f>IF(
OR('Shares - LTR - Granted'!B7836 = "8. Transferee of restricted securities", 'Shares - LTR - Granted'!B7836 = "9. Any person (substitution for securities etc.)"),
'Shares - LTR - Granted'!C7836,
IF(
'Shares - LTR - Granted'!B7836 = "",
#N/A,
'Shares - LTR - Granted'!B7836)
)</f>
        <v>#N/A</v>
      </c>
      <c r="C7836" t="e">
        <f>IF(
OR('Performance Securities'!B7836 = "8. Transferee of restricted securities", 'Performance Securities'!B7836 = "9. Any person (substitution for securities etc.)"),
'Performance Securities'!C7836,
IF(
'Performance Securities'!B7836 = "",
#N/A,
'Performance Securities'!B7836)
)</f>
        <v>#N/A</v>
      </c>
      <c r="D7836" t="e">
        <f>IF(
OR('Options or Warrants'!B7836 = "8. Transferee of restricted securities", 'Options or Warrants'!B7836 = "9. Any person (substitution for securities etc.)"),
'Options or Warrants'!C7836,
IF(
'Options or Warrants'!B7836 = "",
#N/A,
'Options or Warrants'!B7836)
)</f>
        <v>#N/A</v>
      </c>
      <c r="E7836" t="e">
        <f>IF(
OR('Options - Free Attaching'!B7836 = "8. Transferee of restricted securities", 'Options - Free Attaching'!B7836 = "9. Any person (substitution for securities etc.)"),
'Options - Free Attaching'!C7836,
IF(
'Options - Free Attaching'!B7836 = "",
#N/A,
'Options - Free Attaching'!B7836)
)</f>
        <v>#N/A</v>
      </c>
      <c r="F7836" t="e">
        <f>IF(
OR('Con. Notes - Conversion'!B7836 = "8. Transferee of restricted securities", 'Con. Notes - Conversion'!B7836 = "9. Any person (substitution for securities etc.)"),
'Con. Notes - Conversion'!C7836,
IF(
'Con. Notes - Conversion'!B7836 = "",
#N/A,
'Con. Notes - Conversion'!B7836)
)</f>
        <v>#N/A</v>
      </c>
      <c r="G7836" t="e">
        <f>IF(
OR('Con. Notes - No Conversion'!B7836 = "8. Transferee of restricted securities", 'Con. Notes - No Conversion'!B7836 = "9. Any person (substitution for securities etc.)"),
'Con. Notes - No Conversion'!C7836,
IF(
'Con. Notes - No Conversion'!B7836 = "",
#N/A,
'Con. Notes - No Conversion'!B7836)
)</f>
        <v>#N/A</v>
      </c>
    </row>
    <row r="7837" spans="1:7" x14ac:dyDescent="0.25">
      <c r="A7837" t="e">
        <f>IF(
OR(Shares!B7837 = "8. Transferee of restricted securities", Shares!B7837 = "9. Any person (substitution for securities etc.)"),
Shares!C7837,
IF(
Shares!B7837 = "",
#N/A,
Shares!B7837)
)</f>
        <v>#N/A</v>
      </c>
      <c r="B7837" t="e">
        <f>IF(
OR('Shares - LTR - Granted'!B7837 = "8. Transferee of restricted securities", 'Shares - LTR - Granted'!B7837 = "9. Any person (substitution for securities etc.)"),
'Shares - LTR - Granted'!C7837,
IF(
'Shares - LTR - Granted'!B7837 = "",
#N/A,
'Shares - LTR - Granted'!B7837)
)</f>
        <v>#N/A</v>
      </c>
      <c r="C7837" t="e">
        <f>IF(
OR('Performance Securities'!B7837 = "8. Transferee of restricted securities", 'Performance Securities'!B7837 = "9. Any person (substitution for securities etc.)"),
'Performance Securities'!C7837,
IF(
'Performance Securities'!B7837 = "",
#N/A,
'Performance Securities'!B7837)
)</f>
        <v>#N/A</v>
      </c>
      <c r="D7837" t="e">
        <f>IF(
OR('Options or Warrants'!B7837 = "8. Transferee of restricted securities", 'Options or Warrants'!B7837 = "9. Any person (substitution for securities etc.)"),
'Options or Warrants'!C7837,
IF(
'Options or Warrants'!B7837 = "",
#N/A,
'Options or Warrants'!B7837)
)</f>
        <v>#N/A</v>
      </c>
      <c r="E7837" t="e">
        <f>IF(
OR('Options - Free Attaching'!B7837 = "8. Transferee of restricted securities", 'Options - Free Attaching'!B7837 = "9. Any person (substitution for securities etc.)"),
'Options - Free Attaching'!C7837,
IF(
'Options - Free Attaching'!B7837 = "",
#N/A,
'Options - Free Attaching'!B7837)
)</f>
        <v>#N/A</v>
      </c>
      <c r="F7837" t="e">
        <f>IF(
OR('Con. Notes - Conversion'!B7837 = "8. Transferee of restricted securities", 'Con. Notes - Conversion'!B7837 = "9. Any person (substitution for securities etc.)"),
'Con. Notes - Conversion'!C7837,
IF(
'Con. Notes - Conversion'!B7837 = "",
#N/A,
'Con. Notes - Conversion'!B7837)
)</f>
        <v>#N/A</v>
      </c>
      <c r="G7837" t="e">
        <f>IF(
OR('Con. Notes - No Conversion'!B7837 = "8. Transferee of restricted securities", 'Con. Notes - No Conversion'!B7837 = "9. Any person (substitution for securities etc.)"),
'Con. Notes - No Conversion'!C7837,
IF(
'Con. Notes - No Conversion'!B7837 = "",
#N/A,
'Con. Notes - No Conversion'!B7837)
)</f>
        <v>#N/A</v>
      </c>
    </row>
    <row r="7838" spans="1:7" x14ac:dyDescent="0.25">
      <c r="A7838" t="e">
        <f>IF(
OR(Shares!B7838 = "8. Transferee of restricted securities", Shares!B7838 = "9. Any person (substitution for securities etc.)"),
Shares!C7838,
IF(
Shares!B7838 = "",
#N/A,
Shares!B7838)
)</f>
        <v>#N/A</v>
      </c>
      <c r="B7838" t="e">
        <f>IF(
OR('Shares - LTR - Granted'!B7838 = "8. Transferee of restricted securities", 'Shares - LTR - Granted'!B7838 = "9. Any person (substitution for securities etc.)"),
'Shares - LTR - Granted'!C7838,
IF(
'Shares - LTR - Granted'!B7838 = "",
#N/A,
'Shares - LTR - Granted'!B7838)
)</f>
        <v>#N/A</v>
      </c>
      <c r="C7838" t="e">
        <f>IF(
OR('Performance Securities'!B7838 = "8. Transferee of restricted securities", 'Performance Securities'!B7838 = "9. Any person (substitution for securities etc.)"),
'Performance Securities'!C7838,
IF(
'Performance Securities'!B7838 = "",
#N/A,
'Performance Securities'!B7838)
)</f>
        <v>#N/A</v>
      </c>
      <c r="D7838" t="e">
        <f>IF(
OR('Options or Warrants'!B7838 = "8. Transferee of restricted securities", 'Options or Warrants'!B7838 = "9. Any person (substitution for securities etc.)"),
'Options or Warrants'!C7838,
IF(
'Options or Warrants'!B7838 = "",
#N/A,
'Options or Warrants'!B7838)
)</f>
        <v>#N/A</v>
      </c>
      <c r="E7838" t="e">
        <f>IF(
OR('Options - Free Attaching'!B7838 = "8. Transferee of restricted securities", 'Options - Free Attaching'!B7838 = "9. Any person (substitution for securities etc.)"),
'Options - Free Attaching'!C7838,
IF(
'Options - Free Attaching'!B7838 = "",
#N/A,
'Options - Free Attaching'!B7838)
)</f>
        <v>#N/A</v>
      </c>
      <c r="F7838" t="e">
        <f>IF(
OR('Con. Notes - Conversion'!B7838 = "8. Transferee of restricted securities", 'Con. Notes - Conversion'!B7838 = "9. Any person (substitution for securities etc.)"),
'Con. Notes - Conversion'!C7838,
IF(
'Con. Notes - Conversion'!B7838 = "",
#N/A,
'Con. Notes - Conversion'!B7838)
)</f>
        <v>#N/A</v>
      </c>
      <c r="G7838" t="e">
        <f>IF(
OR('Con. Notes - No Conversion'!B7838 = "8. Transferee of restricted securities", 'Con. Notes - No Conversion'!B7838 = "9. Any person (substitution for securities etc.)"),
'Con. Notes - No Conversion'!C7838,
IF(
'Con. Notes - No Conversion'!B7838 = "",
#N/A,
'Con. Notes - No Conversion'!B7838)
)</f>
        <v>#N/A</v>
      </c>
    </row>
    <row r="7839" spans="1:7" x14ac:dyDescent="0.25">
      <c r="A7839" t="e">
        <f>IF(
OR(Shares!B7839 = "8. Transferee of restricted securities", Shares!B7839 = "9. Any person (substitution for securities etc.)"),
Shares!C7839,
IF(
Shares!B7839 = "",
#N/A,
Shares!B7839)
)</f>
        <v>#N/A</v>
      </c>
      <c r="B7839" t="e">
        <f>IF(
OR('Shares - LTR - Granted'!B7839 = "8. Transferee of restricted securities", 'Shares - LTR - Granted'!B7839 = "9. Any person (substitution for securities etc.)"),
'Shares - LTR - Granted'!C7839,
IF(
'Shares - LTR - Granted'!B7839 = "",
#N/A,
'Shares - LTR - Granted'!B7839)
)</f>
        <v>#N/A</v>
      </c>
      <c r="C7839" t="e">
        <f>IF(
OR('Performance Securities'!B7839 = "8. Transferee of restricted securities", 'Performance Securities'!B7839 = "9. Any person (substitution for securities etc.)"),
'Performance Securities'!C7839,
IF(
'Performance Securities'!B7839 = "",
#N/A,
'Performance Securities'!B7839)
)</f>
        <v>#N/A</v>
      </c>
      <c r="D7839" t="e">
        <f>IF(
OR('Options or Warrants'!B7839 = "8. Transferee of restricted securities", 'Options or Warrants'!B7839 = "9. Any person (substitution for securities etc.)"),
'Options or Warrants'!C7839,
IF(
'Options or Warrants'!B7839 = "",
#N/A,
'Options or Warrants'!B7839)
)</f>
        <v>#N/A</v>
      </c>
      <c r="E7839" t="e">
        <f>IF(
OR('Options - Free Attaching'!B7839 = "8. Transferee of restricted securities", 'Options - Free Attaching'!B7839 = "9. Any person (substitution for securities etc.)"),
'Options - Free Attaching'!C7839,
IF(
'Options - Free Attaching'!B7839 = "",
#N/A,
'Options - Free Attaching'!B7839)
)</f>
        <v>#N/A</v>
      </c>
      <c r="F7839" t="e">
        <f>IF(
OR('Con. Notes - Conversion'!B7839 = "8. Transferee of restricted securities", 'Con. Notes - Conversion'!B7839 = "9. Any person (substitution for securities etc.)"),
'Con. Notes - Conversion'!C7839,
IF(
'Con. Notes - Conversion'!B7839 = "",
#N/A,
'Con. Notes - Conversion'!B7839)
)</f>
        <v>#N/A</v>
      </c>
      <c r="G7839" t="e">
        <f>IF(
OR('Con. Notes - No Conversion'!B7839 = "8. Transferee of restricted securities", 'Con. Notes - No Conversion'!B7839 = "9. Any person (substitution for securities etc.)"),
'Con. Notes - No Conversion'!C7839,
IF(
'Con. Notes - No Conversion'!B7839 = "",
#N/A,
'Con. Notes - No Conversion'!B7839)
)</f>
        <v>#N/A</v>
      </c>
    </row>
    <row r="7840" spans="1:7" x14ac:dyDescent="0.25">
      <c r="A7840" t="e">
        <f>IF(
OR(Shares!B7840 = "8. Transferee of restricted securities", Shares!B7840 = "9. Any person (substitution for securities etc.)"),
Shares!C7840,
IF(
Shares!B7840 = "",
#N/A,
Shares!B7840)
)</f>
        <v>#N/A</v>
      </c>
      <c r="B7840" t="e">
        <f>IF(
OR('Shares - LTR - Granted'!B7840 = "8. Transferee of restricted securities", 'Shares - LTR - Granted'!B7840 = "9. Any person (substitution for securities etc.)"),
'Shares - LTR - Granted'!C7840,
IF(
'Shares - LTR - Granted'!B7840 = "",
#N/A,
'Shares - LTR - Granted'!B7840)
)</f>
        <v>#N/A</v>
      </c>
      <c r="C7840" t="e">
        <f>IF(
OR('Performance Securities'!B7840 = "8. Transferee of restricted securities", 'Performance Securities'!B7840 = "9. Any person (substitution for securities etc.)"),
'Performance Securities'!C7840,
IF(
'Performance Securities'!B7840 = "",
#N/A,
'Performance Securities'!B7840)
)</f>
        <v>#N/A</v>
      </c>
      <c r="D7840" t="e">
        <f>IF(
OR('Options or Warrants'!B7840 = "8. Transferee of restricted securities", 'Options or Warrants'!B7840 = "9. Any person (substitution for securities etc.)"),
'Options or Warrants'!C7840,
IF(
'Options or Warrants'!B7840 = "",
#N/A,
'Options or Warrants'!B7840)
)</f>
        <v>#N/A</v>
      </c>
      <c r="E7840" t="e">
        <f>IF(
OR('Options - Free Attaching'!B7840 = "8. Transferee of restricted securities", 'Options - Free Attaching'!B7840 = "9. Any person (substitution for securities etc.)"),
'Options - Free Attaching'!C7840,
IF(
'Options - Free Attaching'!B7840 = "",
#N/A,
'Options - Free Attaching'!B7840)
)</f>
        <v>#N/A</v>
      </c>
      <c r="F7840" t="e">
        <f>IF(
OR('Con. Notes - Conversion'!B7840 = "8. Transferee of restricted securities", 'Con. Notes - Conversion'!B7840 = "9. Any person (substitution for securities etc.)"),
'Con. Notes - Conversion'!C7840,
IF(
'Con. Notes - Conversion'!B7840 = "",
#N/A,
'Con. Notes - Conversion'!B7840)
)</f>
        <v>#N/A</v>
      </c>
      <c r="G7840" t="e">
        <f>IF(
OR('Con. Notes - No Conversion'!B7840 = "8. Transferee of restricted securities", 'Con. Notes - No Conversion'!B7840 = "9. Any person (substitution for securities etc.)"),
'Con. Notes - No Conversion'!C7840,
IF(
'Con. Notes - No Conversion'!B7840 = "",
#N/A,
'Con. Notes - No Conversion'!B7840)
)</f>
        <v>#N/A</v>
      </c>
    </row>
    <row r="7841" spans="1:7" x14ac:dyDescent="0.25">
      <c r="A7841" t="e">
        <f>IF(
OR(Shares!B7841 = "8. Transferee of restricted securities", Shares!B7841 = "9. Any person (substitution for securities etc.)"),
Shares!C7841,
IF(
Shares!B7841 = "",
#N/A,
Shares!B7841)
)</f>
        <v>#N/A</v>
      </c>
      <c r="B7841" t="e">
        <f>IF(
OR('Shares - LTR - Granted'!B7841 = "8. Transferee of restricted securities", 'Shares - LTR - Granted'!B7841 = "9. Any person (substitution for securities etc.)"),
'Shares - LTR - Granted'!C7841,
IF(
'Shares - LTR - Granted'!B7841 = "",
#N/A,
'Shares - LTR - Granted'!B7841)
)</f>
        <v>#N/A</v>
      </c>
      <c r="C7841" t="e">
        <f>IF(
OR('Performance Securities'!B7841 = "8. Transferee of restricted securities", 'Performance Securities'!B7841 = "9. Any person (substitution for securities etc.)"),
'Performance Securities'!C7841,
IF(
'Performance Securities'!B7841 = "",
#N/A,
'Performance Securities'!B7841)
)</f>
        <v>#N/A</v>
      </c>
      <c r="D7841" t="e">
        <f>IF(
OR('Options or Warrants'!B7841 = "8. Transferee of restricted securities", 'Options or Warrants'!B7841 = "9. Any person (substitution for securities etc.)"),
'Options or Warrants'!C7841,
IF(
'Options or Warrants'!B7841 = "",
#N/A,
'Options or Warrants'!B7841)
)</f>
        <v>#N/A</v>
      </c>
      <c r="E7841" t="e">
        <f>IF(
OR('Options - Free Attaching'!B7841 = "8. Transferee of restricted securities", 'Options - Free Attaching'!B7841 = "9. Any person (substitution for securities etc.)"),
'Options - Free Attaching'!C7841,
IF(
'Options - Free Attaching'!B7841 = "",
#N/A,
'Options - Free Attaching'!B7841)
)</f>
        <v>#N/A</v>
      </c>
      <c r="F7841" t="e">
        <f>IF(
OR('Con. Notes - Conversion'!B7841 = "8. Transferee of restricted securities", 'Con. Notes - Conversion'!B7841 = "9. Any person (substitution for securities etc.)"),
'Con. Notes - Conversion'!C7841,
IF(
'Con. Notes - Conversion'!B7841 = "",
#N/A,
'Con. Notes - Conversion'!B7841)
)</f>
        <v>#N/A</v>
      </c>
      <c r="G7841" t="e">
        <f>IF(
OR('Con. Notes - No Conversion'!B7841 = "8. Transferee of restricted securities", 'Con. Notes - No Conversion'!B7841 = "9. Any person (substitution for securities etc.)"),
'Con. Notes - No Conversion'!C7841,
IF(
'Con. Notes - No Conversion'!B7841 = "",
#N/A,
'Con. Notes - No Conversion'!B7841)
)</f>
        <v>#N/A</v>
      </c>
    </row>
    <row r="7842" spans="1:7" x14ac:dyDescent="0.25">
      <c r="A7842" t="e">
        <f>IF(
OR(Shares!B7842 = "8. Transferee of restricted securities", Shares!B7842 = "9. Any person (substitution for securities etc.)"),
Shares!C7842,
IF(
Shares!B7842 = "",
#N/A,
Shares!B7842)
)</f>
        <v>#N/A</v>
      </c>
      <c r="B7842" t="e">
        <f>IF(
OR('Shares - LTR - Granted'!B7842 = "8. Transferee of restricted securities", 'Shares - LTR - Granted'!B7842 = "9. Any person (substitution for securities etc.)"),
'Shares - LTR - Granted'!C7842,
IF(
'Shares - LTR - Granted'!B7842 = "",
#N/A,
'Shares - LTR - Granted'!B7842)
)</f>
        <v>#N/A</v>
      </c>
      <c r="C7842" t="e">
        <f>IF(
OR('Performance Securities'!B7842 = "8. Transferee of restricted securities", 'Performance Securities'!B7842 = "9. Any person (substitution for securities etc.)"),
'Performance Securities'!C7842,
IF(
'Performance Securities'!B7842 = "",
#N/A,
'Performance Securities'!B7842)
)</f>
        <v>#N/A</v>
      </c>
      <c r="D7842" t="e">
        <f>IF(
OR('Options or Warrants'!B7842 = "8. Transferee of restricted securities", 'Options or Warrants'!B7842 = "9. Any person (substitution for securities etc.)"),
'Options or Warrants'!C7842,
IF(
'Options or Warrants'!B7842 = "",
#N/A,
'Options or Warrants'!B7842)
)</f>
        <v>#N/A</v>
      </c>
      <c r="E7842" t="e">
        <f>IF(
OR('Options - Free Attaching'!B7842 = "8. Transferee of restricted securities", 'Options - Free Attaching'!B7842 = "9. Any person (substitution for securities etc.)"),
'Options - Free Attaching'!C7842,
IF(
'Options - Free Attaching'!B7842 = "",
#N/A,
'Options - Free Attaching'!B7842)
)</f>
        <v>#N/A</v>
      </c>
      <c r="F7842" t="e">
        <f>IF(
OR('Con. Notes - Conversion'!B7842 = "8. Transferee of restricted securities", 'Con. Notes - Conversion'!B7842 = "9. Any person (substitution for securities etc.)"),
'Con. Notes - Conversion'!C7842,
IF(
'Con. Notes - Conversion'!B7842 = "",
#N/A,
'Con. Notes - Conversion'!B7842)
)</f>
        <v>#N/A</v>
      </c>
      <c r="G7842" t="e">
        <f>IF(
OR('Con. Notes - No Conversion'!B7842 = "8. Transferee of restricted securities", 'Con. Notes - No Conversion'!B7842 = "9. Any person (substitution for securities etc.)"),
'Con. Notes - No Conversion'!C7842,
IF(
'Con. Notes - No Conversion'!B7842 = "",
#N/A,
'Con. Notes - No Conversion'!B7842)
)</f>
        <v>#N/A</v>
      </c>
    </row>
    <row r="7843" spans="1:7" x14ac:dyDescent="0.25">
      <c r="A7843" t="e">
        <f>IF(
OR(Shares!B7843 = "8. Transferee of restricted securities", Shares!B7843 = "9. Any person (substitution for securities etc.)"),
Shares!C7843,
IF(
Shares!B7843 = "",
#N/A,
Shares!B7843)
)</f>
        <v>#N/A</v>
      </c>
      <c r="B7843" t="e">
        <f>IF(
OR('Shares - LTR - Granted'!B7843 = "8. Transferee of restricted securities", 'Shares - LTR - Granted'!B7843 = "9. Any person (substitution for securities etc.)"),
'Shares - LTR - Granted'!C7843,
IF(
'Shares - LTR - Granted'!B7843 = "",
#N/A,
'Shares - LTR - Granted'!B7843)
)</f>
        <v>#N/A</v>
      </c>
      <c r="C7843" t="e">
        <f>IF(
OR('Performance Securities'!B7843 = "8. Transferee of restricted securities", 'Performance Securities'!B7843 = "9. Any person (substitution for securities etc.)"),
'Performance Securities'!C7843,
IF(
'Performance Securities'!B7843 = "",
#N/A,
'Performance Securities'!B7843)
)</f>
        <v>#N/A</v>
      </c>
      <c r="D7843" t="e">
        <f>IF(
OR('Options or Warrants'!B7843 = "8. Transferee of restricted securities", 'Options or Warrants'!B7843 = "9. Any person (substitution for securities etc.)"),
'Options or Warrants'!C7843,
IF(
'Options or Warrants'!B7843 = "",
#N/A,
'Options or Warrants'!B7843)
)</f>
        <v>#N/A</v>
      </c>
      <c r="E7843" t="e">
        <f>IF(
OR('Options - Free Attaching'!B7843 = "8. Transferee of restricted securities", 'Options - Free Attaching'!B7843 = "9. Any person (substitution for securities etc.)"),
'Options - Free Attaching'!C7843,
IF(
'Options - Free Attaching'!B7843 = "",
#N/A,
'Options - Free Attaching'!B7843)
)</f>
        <v>#N/A</v>
      </c>
      <c r="F7843" t="e">
        <f>IF(
OR('Con. Notes - Conversion'!B7843 = "8. Transferee of restricted securities", 'Con. Notes - Conversion'!B7843 = "9. Any person (substitution for securities etc.)"),
'Con. Notes - Conversion'!C7843,
IF(
'Con. Notes - Conversion'!B7843 = "",
#N/A,
'Con. Notes - Conversion'!B7843)
)</f>
        <v>#N/A</v>
      </c>
      <c r="G7843" t="e">
        <f>IF(
OR('Con. Notes - No Conversion'!B7843 = "8. Transferee of restricted securities", 'Con. Notes - No Conversion'!B7843 = "9. Any person (substitution for securities etc.)"),
'Con. Notes - No Conversion'!C7843,
IF(
'Con. Notes - No Conversion'!B7843 = "",
#N/A,
'Con. Notes - No Conversion'!B7843)
)</f>
        <v>#N/A</v>
      </c>
    </row>
    <row r="7844" spans="1:7" x14ac:dyDescent="0.25">
      <c r="A7844" t="e">
        <f>IF(
OR(Shares!B7844 = "8. Transferee of restricted securities", Shares!B7844 = "9. Any person (substitution for securities etc.)"),
Shares!C7844,
IF(
Shares!B7844 = "",
#N/A,
Shares!B7844)
)</f>
        <v>#N/A</v>
      </c>
      <c r="B7844" t="e">
        <f>IF(
OR('Shares - LTR - Granted'!B7844 = "8. Transferee of restricted securities", 'Shares - LTR - Granted'!B7844 = "9. Any person (substitution for securities etc.)"),
'Shares - LTR - Granted'!C7844,
IF(
'Shares - LTR - Granted'!B7844 = "",
#N/A,
'Shares - LTR - Granted'!B7844)
)</f>
        <v>#N/A</v>
      </c>
      <c r="C7844" t="e">
        <f>IF(
OR('Performance Securities'!B7844 = "8. Transferee of restricted securities", 'Performance Securities'!B7844 = "9. Any person (substitution for securities etc.)"),
'Performance Securities'!C7844,
IF(
'Performance Securities'!B7844 = "",
#N/A,
'Performance Securities'!B7844)
)</f>
        <v>#N/A</v>
      </c>
      <c r="D7844" t="e">
        <f>IF(
OR('Options or Warrants'!B7844 = "8. Transferee of restricted securities", 'Options or Warrants'!B7844 = "9. Any person (substitution for securities etc.)"),
'Options or Warrants'!C7844,
IF(
'Options or Warrants'!B7844 = "",
#N/A,
'Options or Warrants'!B7844)
)</f>
        <v>#N/A</v>
      </c>
      <c r="E7844" t="e">
        <f>IF(
OR('Options - Free Attaching'!B7844 = "8. Transferee of restricted securities", 'Options - Free Attaching'!B7844 = "9. Any person (substitution for securities etc.)"),
'Options - Free Attaching'!C7844,
IF(
'Options - Free Attaching'!B7844 = "",
#N/A,
'Options - Free Attaching'!B7844)
)</f>
        <v>#N/A</v>
      </c>
      <c r="F7844" t="e">
        <f>IF(
OR('Con. Notes - Conversion'!B7844 = "8. Transferee of restricted securities", 'Con. Notes - Conversion'!B7844 = "9. Any person (substitution for securities etc.)"),
'Con. Notes - Conversion'!C7844,
IF(
'Con. Notes - Conversion'!B7844 = "",
#N/A,
'Con. Notes - Conversion'!B7844)
)</f>
        <v>#N/A</v>
      </c>
      <c r="G7844" t="e">
        <f>IF(
OR('Con. Notes - No Conversion'!B7844 = "8. Transferee of restricted securities", 'Con. Notes - No Conversion'!B7844 = "9. Any person (substitution for securities etc.)"),
'Con. Notes - No Conversion'!C7844,
IF(
'Con. Notes - No Conversion'!B7844 = "",
#N/A,
'Con. Notes - No Conversion'!B7844)
)</f>
        <v>#N/A</v>
      </c>
    </row>
    <row r="7845" spans="1:7" x14ac:dyDescent="0.25">
      <c r="A7845" t="e">
        <f>IF(
OR(Shares!B7845 = "8. Transferee of restricted securities", Shares!B7845 = "9. Any person (substitution for securities etc.)"),
Shares!C7845,
IF(
Shares!B7845 = "",
#N/A,
Shares!B7845)
)</f>
        <v>#N/A</v>
      </c>
      <c r="B7845" t="e">
        <f>IF(
OR('Shares - LTR - Granted'!B7845 = "8. Transferee of restricted securities", 'Shares - LTR - Granted'!B7845 = "9. Any person (substitution for securities etc.)"),
'Shares - LTR - Granted'!C7845,
IF(
'Shares - LTR - Granted'!B7845 = "",
#N/A,
'Shares - LTR - Granted'!B7845)
)</f>
        <v>#N/A</v>
      </c>
      <c r="C7845" t="e">
        <f>IF(
OR('Performance Securities'!B7845 = "8. Transferee of restricted securities", 'Performance Securities'!B7845 = "9. Any person (substitution for securities etc.)"),
'Performance Securities'!C7845,
IF(
'Performance Securities'!B7845 = "",
#N/A,
'Performance Securities'!B7845)
)</f>
        <v>#N/A</v>
      </c>
      <c r="D7845" t="e">
        <f>IF(
OR('Options or Warrants'!B7845 = "8. Transferee of restricted securities", 'Options or Warrants'!B7845 = "9. Any person (substitution for securities etc.)"),
'Options or Warrants'!C7845,
IF(
'Options or Warrants'!B7845 = "",
#N/A,
'Options or Warrants'!B7845)
)</f>
        <v>#N/A</v>
      </c>
      <c r="E7845" t="e">
        <f>IF(
OR('Options - Free Attaching'!B7845 = "8. Transferee of restricted securities", 'Options - Free Attaching'!B7845 = "9. Any person (substitution for securities etc.)"),
'Options - Free Attaching'!C7845,
IF(
'Options - Free Attaching'!B7845 = "",
#N/A,
'Options - Free Attaching'!B7845)
)</f>
        <v>#N/A</v>
      </c>
      <c r="F7845" t="e">
        <f>IF(
OR('Con. Notes - Conversion'!B7845 = "8. Transferee of restricted securities", 'Con. Notes - Conversion'!B7845 = "9. Any person (substitution for securities etc.)"),
'Con. Notes - Conversion'!C7845,
IF(
'Con. Notes - Conversion'!B7845 = "",
#N/A,
'Con. Notes - Conversion'!B7845)
)</f>
        <v>#N/A</v>
      </c>
      <c r="G7845" t="e">
        <f>IF(
OR('Con. Notes - No Conversion'!B7845 = "8. Transferee of restricted securities", 'Con. Notes - No Conversion'!B7845 = "9. Any person (substitution for securities etc.)"),
'Con. Notes - No Conversion'!C7845,
IF(
'Con. Notes - No Conversion'!B7845 = "",
#N/A,
'Con. Notes - No Conversion'!B7845)
)</f>
        <v>#N/A</v>
      </c>
    </row>
    <row r="7846" spans="1:7" x14ac:dyDescent="0.25">
      <c r="A7846" t="e">
        <f>IF(
OR(Shares!B7846 = "8. Transferee of restricted securities", Shares!B7846 = "9. Any person (substitution for securities etc.)"),
Shares!C7846,
IF(
Shares!B7846 = "",
#N/A,
Shares!B7846)
)</f>
        <v>#N/A</v>
      </c>
      <c r="B7846" t="e">
        <f>IF(
OR('Shares - LTR - Granted'!B7846 = "8. Transferee of restricted securities", 'Shares - LTR - Granted'!B7846 = "9. Any person (substitution for securities etc.)"),
'Shares - LTR - Granted'!C7846,
IF(
'Shares - LTR - Granted'!B7846 = "",
#N/A,
'Shares - LTR - Granted'!B7846)
)</f>
        <v>#N/A</v>
      </c>
      <c r="C7846" t="e">
        <f>IF(
OR('Performance Securities'!B7846 = "8. Transferee of restricted securities", 'Performance Securities'!B7846 = "9. Any person (substitution for securities etc.)"),
'Performance Securities'!C7846,
IF(
'Performance Securities'!B7846 = "",
#N/A,
'Performance Securities'!B7846)
)</f>
        <v>#N/A</v>
      </c>
      <c r="D7846" t="e">
        <f>IF(
OR('Options or Warrants'!B7846 = "8. Transferee of restricted securities", 'Options or Warrants'!B7846 = "9. Any person (substitution for securities etc.)"),
'Options or Warrants'!C7846,
IF(
'Options or Warrants'!B7846 = "",
#N/A,
'Options or Warrants'!B7846)
)</f>
        <v>#N/A</v>
      </c>
      <c r="E7846" t="e">
        <f>IF(
OR('Options - Free Attaching'!B7846 = "8. Transferee of restricted securities", 'Options - Free Attaching'!B7846 = "9. Any person (substitution for securities etc.)"),
'Options - Free Attaching'!C7846,
IF(
'Options - Free Attaching'!B7846 = "",
#N/A,
'Options - Free Attaching'!B7846)
)</f>
        <v>#N/A</v>
      </c>
      <c r="F7846" t="e">
        <f>IF(
OR('Con. Notes - Conversion'!B7846 = "8. Transferee of restricted securities", 'Con. Notes - Conversion'!B7846 = "9. Any person (substitution for securities etc.)"),
'Con. Notes - Conversion'!C7846,
IF(
'Con. Notes - Conversion'!B7846 = "",
#N/A,
'Con. Notes - Conversion'!B7846)
)</f>
        <v>#N/A</v>
      </c>
      <c r="G7846" t="e">
        <f>IF(
OR('Con. Notes - No Conversion'!B7846 = "8. Transferee of restricted securities", 'Con. Notes - No Conversion'!B7846 = "9. Any person (substitution for securities etc.)"),
'Con. Notes - No Conversion'!C7846,
IF(
'Con. Notes - No Conversion'!B7846 = "",
#N/A,
'Con. Notes - No Conversion'!B7846)
)</f>
        <v>#N/A</v>
      </c>
    </row>
    <row r="7847" spans="1:7" x14ac:dyDescent="0.25">
      <c r="A7847" t="e">
        <f>IF(
OR(Shares!B7847 = "8. Transferee of restricted securities", Shares!B7847 = "9. Any person (substitution for securities etc.)"),
Shares!C7847,
IF(
Shares!B7847 = "",
#N/A,
Shares!B7847)
)</f>
        <v>#N/A</v>
      </c>
      <c r="B7847" t="e">
        <f>IF(
OR('Shares - LTR - Granted'!B7847 = "8. Transferee of restricted securities", 'Shares - LTR - Granted'!B7847 = "9. Any person (substitution for securities etc.)"),
'Shares - LTR - Granted'!C7847,
IF(
'Shares - LTR - Granted'!B7847 = "",
#N/A,
'Shares - LTR - Granted'!B7847)
)</f>
        <v>#N/A</v>
      </c>
      <c r="C7847" t="e">
        <f>IF(
OR('Performance Securities'!B7847 = "8. Transferee of restricted securities", 'Performance Securities'!B7847 = "9. Any person (substitution for securities etc.)"),
'Performance Securities'!C7847,
IF(
'Performance Securities'!B7847 = "",
#N/A,
'Performance Securities'!B7847)
)</f>
        <v>#N/A</v>
      </c>
      <c r="D7847" t="e">
        <f>IF(
OR('Options or Warrants'!B7847 = "8. Transferee of restricted securities", 'Options or Warrants'!B7847 = "9. Any person (substitution for securities etc.)"),
'Options or Warrants'!C7847,
IF(
'Options or Warrants'!B7847 = "",
#N/A,
'Options or Warrants'!B7847)
)</f>
        <v>#N/A</v>
      </c>
      <c r="E7847" t="e">
        <f>IF(
OR('Options - Free Attaching'!B7847 = "8. Transferee of restricted securities", 'Options - Free Attaching'!B7847 = "9. Any person (substitution for securities etc.)"),
'Options - Free Attaching'!C7847,
IF(
'Options - Free Attaching'!B7847 = "",
#N/A,
'Options - Free Attaching'!B7847)
)</f>
        <v>#N/A</v>
      </c>
      <c r="F7847" t="e">
        <f>IF(
OR('Con. Notes - Conversion'!B7847 = "8. Transferee of restricted securities", 'Con. Notes - Conversion'!B7847 = "9. Any person (substitution for securities etc.)"),
'Con. Notes - Conversion'!C7847,
IF(
'Con. Notes - Conversion'!B7847 = "",
#N/A,
'Con. Notes - Conversion'!B7847)
)</f>
        <v>#N/A</v>
      </c>
      <c r="G7847" t="e">
        <f>IF(
OR('Con. Notes - No Conversion'!B7847 = "8. Transferee of restricted securities", 'Con. Notes - No Conversion'!B7847 = "9. Any person (substitution for securities etc.)"),
'Con. Notes - No Conversion'!C7847,
IF(
'Con. Notes - No Conversion'!B7847 = "",
#N/A,
'Con. Notes - No Conversion'!B7847)
)</f>
        <v>#N/A</v>
      </c>
    </row>
    <row r="7848" spans="1:7" x14ac:dyDescent="0.25">
      <c r="A7848" t="e">
        <f>IF(
OR(Shares!B7848 = "8. Transferee of restricted securities", Shares!B7848 = "9. Any person (substitution for securities etc.)"),
Shares!C7848,
IF(
Shares!B7848 = "",
#N/A,
Shares!B7848)
)</f>
        <v>#N/A</v>
      </c>
      <c r="B7848" t="e">
        <f>IF(
OR('Shares - LTR - Granted'!B7848 = "8. Transferee of restricted securities", 'Shares - LTR - Granted'!B7848 = "9. Any person (substitution for securities etc.)"),
'Shares - LTR - Granted'!C7848,
IF(
'Shares - LTR - Granted'!B7848 = "",
#N/A,
'Shares - LTR - Granted'!B7848)
)</f>
        <v>#N/A</v>
      </c>
      <c r="C7848" t="e">
        <f>IF(
OR('Performance Securities'!B7848 = "8. Transferee of restricted securities", 'Performance Securities'!B7848 = "9. Any person (substitution for securities etc.)"),
'Performance Securities'!C7848,
IF(
'Performance Securities'!B7848 = "",
#N/A,
'Performance Securities'!B7848)
)</f>
        <v>#N/A</v>
      </c>
      <c r="D7848" t="e">
        <f>IF(
OR('Options or Warrants'!B7848 = "8. Transferee of restricted securities", 'Options or Warrants'!B7848 = "9. Any person (substitution for securities etc.)"),
'Options or Warrants'!C7848,
IF(
'Options or Warrants'!B7848 = "",
#N/A,
'Options or Warrants'!B7848)
)</f>
        <v>#N/A</v>
      </c>
      <c r="E7848" t="e">
        <f>IF(
OR('Options - Free Attaching'!B7848 = "8. Transferee of restricted securities", 'Options - Free Attaching'!B7848 = "9. Any person (substitution for securities etc.)"),
'Options - Free Attaching'!C7848,
IF(
'Options - Free Attaching'!B7848 = "",
#N/A,
'Options - Free Attaching'!B7848)
)</f>
        <v>#N/A</v>
      </c>
      <c r="F7848" t="e">
        <f>IF(
OR('Con. Notes - Conversion'!B7848 = "8. Transferee of restricted securities", 'Con. Notes - Conversion'!B7848 = "9. Any person (substitution for securities etc.)"),
'Con. Notes - Conversion'!C7848,
IF(
'Con. Notes - Conversion'!B7848 = "",
#N/A,
'Con. Notes - Conversion'!B7848)
)</f>
        <v>#N/A</v>
      </c>
      <c r="G7848" t="e">
        <f>IF(
OR('Con. Notes - No Conversion'!B7848 = "8. Transferee of restricted securities", 'Con. Notes - No Conversion'!B7848 = "9. Any person (substitution for securities etc.)"),
'Con. Notes - No Conversion'!C7848,
IF(
'Con. Notes - No Conversion'!B7848 = "",
#N/A,
'Con. Notes - No Conversion'!B7848)
)</f>
        <v>#N/A</v>
      </c>
    </row>
    <row r="7849" spans="1:7" x14ac:dyDescent="0.25">
      <c r="A7849" t="e">
        <f>IF(
OR(Shares!B7849 = "8. Transferee of restricted securities", Shares!B7849 = "9. Any person (substitution for securities etc.)"),
Shares!C7849,
IF(
Shares!B7849 = "",
#N/A,
Shares!B7849)
)</f>
        <v>#N/A</v>
      </c>
      <c r="B7849" t="e">
        <f>IF(
OR('Shares - LTR - Granted'!B7849 = "8. Transferee of restricted securities", 'Shares - LTR - Granted'!B7849 = "9. Any person (substitution for securities etc.)"),
'Shares - LTR - Granted'!C7849,
IF(
'Shares - LTR - Granted'!B7849 = "",
#N/A,
'Shares - LTR - Granted'!B7849)
)</f>
        <v>#N/A</v>
      </c>
      <c r="C7849" t="e">
        <f>IF(
OR('Performance Securities'!B7849 = "8. Transferee of restricted securities", 'Performance Securities'!B7849 = "9. Any person (substitution for securities etc.)"),
'Performance Securities'!C7849,
IF(
'Performance Securities'!B7849 = "",
#N/A,
'Performance Securities'!B7849)
)</f>
        <v>#N/A</v>
      </c>
      <c r="D7849" t="e">
        <f>IF(
OR('Options or Warrants'!B7849 = "8. Transferee of restricted securities", 'Options or Warrants'!B7849 = "9. Any person (substitution for securities etc.)"),
'Options or Warrants'!C7849,
IF(
'Options or Warrants'!B7849 = "",
#N/A,
'Options or Warrants'!B7849)
)</f>
        <v>#N/A</v>
      </c>
      <c r="E7849" t="e">
        <f>IF(
OR('Options - Free Attaching'!B7849 = "8. Transferee of restricted securities", 'Options - Free Attaching'!B7849 = "9. Any person (substitution for securities etc.)"),
'Options - Free Attaching'!C7849,
IF(
'Options - Free Attaching'!B7849 = "",
#N/A,
'Options - Free Attaching'!B7849)
)</f>
        <v>#N/A</v>
      </c>
      <c r="F7849" t="e">
        <f>IF(
OR('Con. Notes - Conversion'!B7849 = "8. Transferee of restricted securities", 'Con. Notes - Conversion'!B7849 = "9. Any person (substitution for securities etc.)"),
'Con. Notes - Conversion'!C7849,
IF(
'Con. Notes - Conversion'!B7849 = "",
#N/A,
'Con. Notes - Conversion'!B7849)
)</f>
        <v>#N/A</v>
      </c>
      <c r="G7849" t="e">
        <f>IF(
OR('Con. Notes - No Conversion'!B7849 = "8. Transferee of restricted securities", 'Con. Notes - No Conversion'!B7849 = "9. Any person (substitution for securities etc.)"),
'Con. Notes - No Conversion'!C7849,
IF(
'Con. Notes - No Conversion'!B7849 = "",
#N/A,
'Con. Notes - No Conversion'!B7849)
)</f>
        <v>#N/A</v>
      </c>
    </row>
    <row r="7850" spans="1:7" x14ac:dyDescent="0.25">
      <c r="A7850" t="e">
        <f>IF(
OR(Shares!B7850 = "8. Transferee of restricted securities", Shares!B7850 = "9. Any person (substitution for securities etc.)"),
Shares!C7850,
IF(
Shares!B7850 = "",
#N/A,
Shares!B7850)
)</f>
        <v>#N/A</v>
      </c>
      <c r="B7850" t="e">
        <f>IF(
OR('Shares - LTR - Granted'!B7850 = "8. Transferee of restricted securities", 'Shares - LTR - Granted'!B7850 = "9. Any person (substitution for securities etc.)"),
'Shares - LTR - Granted'!C7850,
IF(
'Shares - LTR - Granted'!B7850 = "",
#N/A,
'Shares - LTR - Granted'!B7850)
)</f>
        <v>#N/A</v>
      </c>
      <c r="C7850" t="e">
        <f>IF(
OR('Performance Securities'!B7850 = "8. Transferee of restricted securities", 'Performance Securities'!B7850 = "9. Any person (substitution for securities etc.)"),
'Performance Securities'!C7850,
IF(
'Performance Securities'!B7850 = "",
#N/A,
'Performance Securities'!B7850)
)</f>
        <v>#N/A</v>
      </c>
      <c r="D7850" t="e">
        <f>IF(
OR('Options or Warrants'!B7850 = "8. Transferee of restricted securities", 'Options or Warrants'!B7850 = "9. Any person (substitution for securities etc.)"),
'Options or Warrants'!C7850,
IF(
'Options or Warrants'!B7850 = "",
#N/A,
'Options or Warrants'!B7850)
)</f>
        <v>#N/A</v>
      </c>
      <c r="E7850" t="e">
        <f>IF(
OR('Options - Free Attaching'!B7850 = "8. Transferee of restricted securities", 'Options - Free Attaching'!B7850 = "9. Any person (substitution for securities etc.)"),
'Options - Free Attaching'!C7850,
IF(
'Options - Free Attaching'!B7850 = "",
#N/A,
'Options - Free Attaching'!B7850)
)</f>
        <v>#N/A</v>
      </c>
      <c r="F7850" t="e">
        <f>IF(
OR('Con. Notes - Conversion'!B7850 = "8. Transferee of restricted securities", 'Con. Notes - Conversion'!B7850 = "9. Any person (substitution for securities etc.)"),
'Con. Notes - Conversion'!C7850,
IF(
'Con. Notes - Conversion'!B7850 = "",
#N/A,
'Con. Notes - Conversion'!B7850)
)</f>
        <v>#N/A</v>
      </c>
      <c r="G7850" t="e">
        <f>IF(
OR('Con. Notes - No Conversion'!B7850 = "8. Transferee of restricted securities", 'Con. Notes - No Conversion'!B7850 = "9. Any person (substitution for securities etc.)"),
'Con. Notes - No Conversion'!C7850,
IF(
'Con. Notes - No Conversion'!B7850 = "",
#N/A,
'Con. Notes - No Conversion'!B7850)
)</f>
        <v>#N/A</v>
      </c>
    </row>
    <row r="7851" spans="1:7" x14ac:dyDescent="0.25">
      <c r="A7851" t="e">
        <f>IF(
OR(Shares!B7851 = "8. Transferee of restricted securities", Shares!B7851 = "9. Any person (substitution for securities etc.)"),
Shares!C7851,
IF(
Shares!B7851 = "",
#N/A,
Shares!B7851)
)</f>
        <v>#N/A</v>
      </c>
      <c r="B7851" t="e">
        <f>IF(
OR('Shares - LTR - Granted'!B7851 = "8. Transferee of restricted securities", 'Shares - LTR - Granted'!B7851 = "9. Any person (substitution for securities etc.)"),
'Shares - LTR - Granted'!C7851,
IF(
'Shares - LTR - Granted'!B7851 = "",
#N/A,
'Shares - LTR - Granted'!B7851)
)</f>
        <v>#N/A</v>
      </c>
      <c r="C7851" t="e">
        <f>IF(
OR('Performance Securities'!B7851 = "8. Transferee of restricted securities", 'Performance Securities'!B7851 = "9. Any person (substitution for securities etc.)"),
'Performance Securities'!C7851,
IF(
'Performance Securities'!B7851 = "",
#N/A,
'Performance Securities'!B7851)
)</f>
        <v>#N/A</v>
      </c>
      <c r="D7851" t="e">
        <f>IF(
OR('Options or Warrants'!B7851 = "8. Transferee of restricted securities", 'Options or Warrants'!B7851 = "9. Any person (substitution for securities etc.)"),
'Options or Warrants'!C7851,
IF(
'Options or Warrants'!B7851 = "",
#N/A,
'Options or Warrants'!B7851)
)</f>
        <v>#N/A</v>
      </c>
      <c r="E7851" t="e">
        <f>IF(
OR('Options - Free Attaching'!B7851 = "8. Transferee of restricted securities", 'Options - Free Attaching'!B7851 = "9. Any person (substitution for securities etc.)"),
'Options - Free Attaching'!C7851,
IF(
'Options - Free Attaching'!B7851 = "",
#N/A,
'Options - Free Attaching'!B7851)
)</f>
        <v>#N/A</v>
      </c>
      <c r="F7851" t="e">
        <f>IF(
OR('Con. Notes - Conversion'!B7851 = "8. Transferee of restricted securities", 'Con. Notes - Conversion'!B7851 = "9. Any person (substitution for securities etc.)"),
'Con. Notes - Conversion'!C7851,
IF(
'Con. Notes - Conversion'!B7851 = "",
#N/A,
'Con. Notes - Conversion'!B7851)
)</f>
        <v>#N/A</v>
      </c>
      <c r="G7851" t="e">
        <f>IF(
OR('Con. Notes - No Conversion'!B7851 = "8. Transferee of restricted securities", 'Con. Notes - No Conversion'!B7851 = "9. Any person (substitution for securities etc.)"),
'Con. Notes - No Conversion'!C7851,
IF(
'Con. Notes - No Conversion'!B7851 = "",
#N/A,
'Con. Notes - No Conversion'!B7851)
)</f>
        <v>#N/A</v>
      </c>
    </row>
    <row r="7852" spans="1:7" x14ac:dyDescent="0.25">
      <c r="A7852" t="e">
        <f>IF(
OR(Shares!B7852 = "8. Transferee of restricted securities", Shares!B7852 = "9. Any person (substitution for securities etc.)"),
Shares!C7852,
IF(
Shares!B7852 = "",
#N/A,
Shares!B7852)
)</f>
        <v>#N/A</v>
      </c>
      <c r="B7852" t="e">
        <f>IF(
OR('Shares - LTR - Granted'!B7852 = "8. Transferee of restricted securities", 'Shares - LTR - Granted'!B7852 = "9. Any person (substitution for securities etc.)"),
'Shares - LTR - Granted'!C7852,
IF(
'Shares - LTR - Granted'!B7852 = "",
#N/A,
'Shares - LTR - Granted'!B7852)
)</f>
        <v>#N/A</v>
      </c>
      <c r="C7852" t="e">
        <f>IF(
OR('Performance Securities'!B7852 = "8. Transferee of restricted securities", 'Performance Securities'!B7852 = "9. Any person (substitution for securities etc.)"),
'Performance Securities'!C7852,
IF(
'Performance Securities'!B7852 = "",
#N/A,
'Performance Securities'!B7852)
)</f>
        <v>#N/A</v>
      </c>
      <c r="D7852" t="e">
        <f>IF(
OR('Options or Warrants'!B7852 = "8. Transferee of restricted securities", 'Options or Warrants'!B7852 = "9. Any person (substitution for securities etc.)"),
'Options or Warrants'!C7852,
IF(
'Options or Warrants'!B7852 = "",
#N/A,
'Options or Warrants'!B7852)
)</f>
        <v>#N/A</v>
      </c>
      <c r="E7852" t="e">
        <f>IF(
OR('Options - Free Attaching'!B7852 = "8. Transferee of restricted securities", 'Options - Free Attaching'!B7852 = "9. Any person (substitution for securities etc.)"),
'Options - Free Attaching'!C7852,
IF(
'Options - Free Attaching'!B7852 = "",
#N/A,
'Options - Free Attaching'!B7852)
)</f>
        <v>#N/A</v>
      </c>
      <c r="F7852" t="e">
        <f>IF(
OR('Con. Notes - Conversion'!B7852 = "8. Transferee of restricted securities", 'Con. Notes - Conversion'!B7852 = "9. Any person (substitution for securities etc.)"),
'Con. Notes - Conversion'!C7852,
IF(
'Con. Notes - Conversion'!B7852 = "",
#N/A,
'Con. Notes - Conversion'!B7852)
)</f>
        <v>#N/A</v>
      </c>
      <c r="G7852" t="e">
        <f>IF(
OR('Con. Notes - No Conversion'!B7852 = "8. Transferee of restricted securities", 'Con. Notes - No Conversion'!B7852 = "9. Any person (substitution for securities etc.)"),
'Con. Notes - No Conversion'!C7852,
IF(
'Con. Notes - No Conversion'!B7852 = "",
#N/A,
'Con. Notes - No Conversion'!B7852)
)</f>
        <v>#N/A</v>
      </c>
    </row>
    <row r="7853" spans="1:7" x14ac:dyDescent="0.25">
      <c r="A7853" t="e">
        <f>IF(
OR(Shares!B7853 = "8. Transferee of restricted securities", Shares!B7853 = "9. Any person (substitution for securities etc.)"),
Shares!C7853,
IF(
Shares!B7853 = "",
#N/A,
Shares!B7853)
)</f>
        <v>#N/A</v>
      </c>
      <c r="B7853" t="e">
        <f>IF(
OR('Shares - LTR - Granted'!B7853 = "8. Transferee of restricted securities", 'Shares - LTR - Granted'!B7853 = "9. Any person (substitution for securities etc.)"),
'Shares - LTR - Granted'!C7853,
IF(
'Shares - LTR - Granted'!B7853 = "",
#N/A,
'Shares - LTR - Granted'!B7853)
)</f>
        <v>#N/A</v>
      </c>
      <c r="C7853" t="e">
        <f>IF(
OR('Performance Securities'!B7853 = "8. Transferee of restricted securities", 'Performance Securities'!B7853 = "9. Any person (substitution for securities etc.)"),
'Performance Securities'!C7853,
IF(
'Performance Securities'!B7853 = "",
#N/A,
'Performance Securities'!B7853)
)</f>
        <v>#N/A</v>
      </c>
      <c r="D7853" t="e">
        <f>IF(
OR('Options or Warrants'!B7853 = "8. Transferee of restricted securities", 'Options or Warrants'!B7853 = "9. Any person (substitution for securities etc.)"),
'Options or Warrants'!C7853,
IF(
'Options or Warrants'!B7853 = "",
#N/A,
'Options or Warrants'!B7853)
)</f>
        <v>#N/A</v>
      </c>
      <c r="E7853" t="e">
        <f>IF(
OR('Options - Free Attaching'!B7853 = "8. Transferee of restricted securities", 'Options - Free Attaching'!B7853 = "9. Any person (substitution for securities etc.)"),
'Options - Free Attaching'!C7853,
IF(
'Options - Free Attaching'!B7853 = "",
#N/A,
'Options - Free Attaching'!B7853)
)</f>
        <v>#N/A</v>
      </c>
      <c r="F7853" t="e">
        <f>IF(
OR('Con. Notes - Conversion'!B7853 = "8. Transferee of restricted securities", 'Con. Notes - Conversion'!B7853 = "9. Any person (substitution for securities etc.)"),
'Con. Notes - Conversion'!C7853,
IF(
'Con. Notes - Conversion'!B7853 = "",
#N/A,
'Con. Notes - Conversion'!B7853)
)</f>
        <v>#N/A</v>
      </c>
      <c r="G7853" t="e">
        <f>IF(
OR('Con. Notes - No Conversion'!B7853 = "8. Transferee of restricted securities", 'Con. Notes - No Conversion'!B7853 = "9. Any person (substitution for securities etc.)"),
'Con. Notes - No Conversion'!C7853,
IF(
'Con. Notes - No Conversion'!B7853 = "",
#N/A,
'Con. Notes - No Conversion'!B7853)
)</f>
        <v>#N/A</v>
      </c>
    </row>
    <row r="7854" spans="1:7" x14ac:dyDescent="0.25">
      <c r="A7854" t="e">
        <f>IF(
OR(Shares!B7854 = "8. Transferee of restricted securities", Shares!B7854 = "9. Any person (substitution for securities etc.)"),
Shares!C7854,
IF(
Shares!B7854 = "",
#N/A,
Shares!B7854)
)</f>
        <v>#N/A</v>
      </c>
      <c r="B7854" t="e">
        <f>IF(
OR('Shares - LTR - Granted'!B7854 = "8. Transferee of restricted securities", 'Shares - LTR - Granted'!B7854 = "9. Any person (substitution for securities etc.)"),
'Shares - LTR - Granted'!C7854,
IF(
'Shares - LTR - Granted'!B7854 = "",
#N/A,
'Shares - LTR - Granted'!B7854)
)</f>
        <v>#N/A</v>
      </c>
      <c r="C7854" t="e">
        <f>IF(
OR('Performance Securities'!B7854 = "8. Transferee of restricted securities", 'Performance Securities'!B7854 = "9. Any person (substitution for securities etc.)"),
'Performance Securities'!C7854,
IF(
'Performance Securities'!B7854 = "",
#N/A,
'Performance Securities'!B7854)
)</f>
        <v>#N/A</v>
      </c>
      <c r="D7854" t="e">
        <f>IF(
OR('Options or Warrants'!B7854 = "8. Transferee of restricted securities", 'Options or Warrants'!B7854 = "9. Any person (substitution for securities etc.)"),
'Options or Warrants'!C7854,
IF(
'Options or Warrants'!B7854 = "",
#N/A,
'Options or Warrants'!B7854)
)</f>
        <v>#N/A</v>
      </c>
      <c r="E7854" t="e">
        <f>IF(
OR('Options - Free Attaching'!B7854 = "8. Transferee of restricted securities", 'Options - Free Attaching'!B7854 = "9. Any person (substitution for securities etc.)"),
'Options - Free Attaching'!C7854,
IF(
'Options - Free Attaching'!B7854 = "",
#N/A,
'Options - Free Attaching'!B7854)
)</f>
        <v>#N/A</v>
      </c>
      <c r="F7854" t="e">
        <f>IF(
OR('Con. Notes - Conversion'!B7854 = "8. Transferee of restricted securities", 'Con. Notes - Conversion'!B7854 = "9. Any person (substitution for securities etc.)"),
'Con. Notes - Conversion'!C7854,
IF(
'Con. Notes - Conversion'!B7854 = "",
#N/A,
'Con. Notes - Conversion'!B7854)
)</f>
        <v>#N/A</v>
      </c>
      <c r="G7854" t="e">
        <f>IF(
OR('Con. Notes - No Conversion'!B7854 = "8. Transferee of restricted securities", 'Con. Notes - No Conversion'!B7854 = "9. Any person (substitution for securities etc.)"),
'Con. Notes - No Conversion'!C7854,
IF(
'Con. Notes - No Conversion'!B7854 = "",
#N/A,
'Con. Notes - No Conversion'!B7854)
)</f>
        <v>#N/A</v>
      </c>
    </row>
    <row r="7855" spans="1:7" x14ac:dyDescent="0.25">
      <c r="A7855" t="e">
        <f>IF(
OR(Shares!B7855 = "8. Transferee of restricted securities", Shares!B7855 = "9. Any person (substitution for securities etc.)"),
Shares!C7855,
IF(
Shares!B7855 = "",
#N/A,
Shares!B7855)
)</f>
        <v>#N/A</v>
      </c>
      <c r="B7855" t="e">
        <f>IF(
OR('Shares - LTR - Granted'!B7855 = "8. Transferee of restricted securities", 'Shares - LTR - Granted'!B7855 = "9. Any person (substitution for securities etc.)"),
'Shares - LTR - Granted'!C7855,
IF(
'Shares - LTR - Granted'!B7855 = "",
#N/A,
'Shares - LTR - Granted'!B7855)
)</f>
        <v>#N/A</v>
      </c>
      <c r="C7855" t="e">
        <f>IF(
OR('Performance Securities'!B7855 = "8. Transferee of restricted securities", 'Performance Securities'!B7855 = "9. Any person (substitution for securities etc.)"),
'Performance Securities'!C7855,
IF(
'Performance Securities'!B7855 = "",
#N/A,
'Performance Securities'!B7855)
)</f>
        <v>#N/A</v>
      </c>
      <c r="D7855" t="e">
        <f>IF(
OR('Options or Warrants'!B7855 = "8. Transferee of restricted securities", 'Options or Warrants'!B7855 = "9. Any person (substitution for securities etc.)"),
'Options or Warrants'!C7855,
IF(
'Options or Warrants'!B7855 = "",
#N/A,
'Options or Warrants'!B7855)
)</f>
        <v>#N/A</v>
      </c>
      <c r="E7855" t="e">
        <f>IF(
OR('Options - Free Attaching'!B7855 = "8. Transferee of restricted securities", 'Options - Free Attaching'!B7855 = "9. Any person (substitution for securities etc.)"),
'Options - Free Attaching'!C7855,
IF(
'Options - Free Attaching'!B7855 = "",
#N/A,
'Options - Free Attaching'!B7855)
)</f>
        <v>#N/A</v>
      </c>
      <c r="F7855" t="e">
        <f>IF(
OR('Con. Notes - Conversion'!B7855 = "8. Transferee of restricted securities", 'Con. Notes - Conversion'!B7855 = "9. Any person (substitution for securities etc.)"),
'Con. Notes - Conversion'!C7855,
IF(
'Con. Notes - Conversion'!B7855 = "",
#N/A,
'Con. Notes - Conversion'!B7855)
)</f>
        <v>#N/A</v>
      </c>
      <c r="G7855" t="e">
        <f>IF(
OR('Con. Notes - No Conversion'!B7855 = "8. Transferee of restricted securities", 'Con. Notes - No Conversion'!B7855 = "9. Any person (substitution for securities etc.)"),
'Con. Notes - No Conversion'!C7855,
IF(
'Con. Notes - No Conversion'!B7855 = "",
#N/A,
'Con. Notes - No Conversion'!B7855)
)</f>
        <v>#N/A</v>
      </c>
    </row>
    <row r="7856" spans="1:7" x14ac:dyDescent="0.25">
      <c r="A7856" t="e">
        <f>IF(
OR(Shares!B7856 = "8. Transferee of restricted securities", Shares!B7856 = "9. Any person (substitution for securities etc.)"),
Shares!C7856,
IF(
Shares!B7856 = "",
#N/A,
Shares!B7856)
)</f>
        <v>#N/A</v>
      </c>
      <c r="B7856" t="e">
        <f>IF(
OR('Shares - LTR - Granted'!B7856 = "8. Transferee of restricted securities", 'Shares - LTR - Granted'!B7856 = "9. Any person (substitution for securities etc.)"),
'Shares - LTR - Granted'!C7856,
IF(
'Shares - LTR - Granted'!B7856 = "",
#N/A,
'Shares - LTR - Granted'!B7856)
)</f>
        <v>#N/A</v>
      </c>
      <c r="C7856" t="e">
        <f>IF(
OR('Performance Securities'!B7856 = "8. Transferee of restricted securities", 'Performance Securities'!B7856 = "9. Any person (substitution for securities etc.)"),
'Performance Securities'!C7856,
IF(
'Performance Securities'!B7856 = "",
#N/A,
'Performance Securities'!B7856)
)</f>
        <v>#N/A</v>
      </c>
      <c r="D7856" t="e">
        <f>IF(
OR('Options or Warrants'!B7856 = "8. Transferee of restricted securities", 'Options or Warrants'!B7856 = "9. Any person (substitution for securities etc.)"),
'Options or Warrants'!C7856,
IF(
'Options or Warrants'!B7856 = "",
#N/A,
'Options or Warrants'!B7856)
)</f>
        <v>#N/A</v>
      </c>
      <c r="E7856" t="e">
        <f>IF(
OR('Options - Free Attaching'!B7856 = "8. Transferee of restricted securities", 'Options - Free Attaching'!B7856 = "9. Any person (substitution for securities etc.)"),
'Options - Free Attaching'!C7856,
IF(
'Options - Free Attaching'!B7856 = "",
#N/A,
'Options - Free Attaching'!B7856)
)</f>
        <v>#N/A</v>
      </c>
      <c r="F7856" t="e">
        <f>IF(
OR('Con. Notes - Conversion'!B7856 = "8. Transferee of restricted securities", 'Con. Notes - Conversion'!B7856 = "9. Any person (substitution for securities etc.)"),
'Con. Notes - Conversion'!C7856,
IF(
'Con. Notes - Conversion'!B7856 = "",
#N/A,
'Con. Notes - Conversion'!B7856)
)</f>
        <v>#N/A</v>
      </c>
      <c r="G7856" t="e">
        <f>IF(
OR('Con. Notes - No Conversion'!B7856 = "8. Transferee of restricted securities", 'Con. Notes - No Conversion'!B7856 = "9. Any person (substitution for securities etc.)"),
'Con. Notes - No Conversion'!C7856,
IF(
'Con. Notes - No Conversion'!B7856 = "",
#N/A,
'Con. Notes - No Conversion'!B7856)
)</f>
        <v>#N/A</v>
      </c>
    </row>
    <row r="7857" spans="1:7" x14ac:dyDescent="0.25">
      <c r="A7857" t="e">
        <f>IF(
OR(Shares!B7857 = "8. Transferee of restricted securities", Shares!B7857 = "9. Any person (substitution for securities etc.)"),
Shares!C7857,
IF(
Shares!B7857 = "",
#N/A,
Shares!B7857)
)</f>
        <v>#N/A</v>
      </c>
      <c r="B7857" t="e">
        <f>IF(
OR('Shares - LTR - Granted'!B7857 = "8. Transferee of restricted securities", 'Shares - LTR - Granted'!B7857 = "9. Any person (substitution for securities etc.)"),
'Shares - LTR - Granted'!C7857,
IF(
'Shares - LTR - Granted'!B7857 = "",
#N/A,
'Shares - LTR - Granted'!B7857)
)</f>
        <v>#N/A</v>
      </c>
      <c r="C7857" t="e">
        <f>IF(
OR('Performance Securities'!B7857 = "8. Transferee of restricted securities", 'Performance Securities'!B7857 = "9. Any person (substitution for securities etc.)"),
'Performance Securities'!C7857,
IF(
'Performance Securities'!B7857 = "",
#N/A,
'Performance Securities'!B7857)
)</f>
        <v>#N/A</v>
      </c>
      <c r="D7857" t="e">
        <f>IF(
OR('Options or Warrants'!B7857 = "8. Transferee of restricted securities", 'Options or Warrants'!B7857 = "9. Any person (substitution for securities etc.)"),
'Options or Warrants'!C7857,
IF(
'Options or Warrants'!B7857 = "",
#N/A,
'Options or Warrants'!B7857)
)</f>
        <v>#N/A</v>
      </c>
      <c r="E7857" t="e">
        <f>IF(
OR('Options - Free Attaching'!B7857 = "8. Transferee of restricted securities", 'Options - Free Attaching'!B7857 = "9. Any person (substitution for securities etc.)"),
'Options - Free Attaching'!C7857,
IF(
'Options - Free Attaching'!B7857 = "",
#N/A,
'Options - Free Attaching'!B7857)
)</f>
        <v>#N/A</v>
      </c>
      <c r="F7857" t="e">
        <f>IF(
OR('Con. Notes - Conversion'!B7857 = "8. Transferee of restricted securities", 'Con. Notes - Conversion'!B7857 = "9. Any person (substitution for securities etc.)"),
'Con. Notes - Conversion'!C7857,
IF(
'Con. Notes - Conversion'!B7857 = "",
#N/A,
'Con. Notes - Conversion'!B7857)
)</f>
        <v>#N/A</v>
      </c>
      <c r="G7857" t="e">
        <f>IF(
OR('Con. Notes - No Conversion'!B7857 = "8. Transferee of restricted securities", 'Con. Notes - No Conversion'!B7857 = "9. Any person (substitution for securities etc.)"),
'Con. Notes - No Conversion'!C7857,
IF(
'Con. Notes - No Conversion'!B7857 = "",
#N/A,
'Con. Notes - No Conversion'!B7857)
)</f>
        <v>#N/A</v>
      </c>
    </row>
    <row r="7858" spans="1:7" x14ac:dyDescent="0.25">
      <c r="A7858" t="e">
        <f>IF(
OR(Shares!B7858 = "8. Transferee of restricted securities", Shares!B7858 = "9. Any person (substitution for securities etc.)"),
Shares!C7858,
IF(
Shares!B7858 = "",
#N/A,
Shares!B7858)
)</f>
        <v>#N/A</v>
      </c>
      <c r="B7858" t="e">
        <f>IF(
OR('Shares - LTR - Granted'!B7858 = "8. Transferee of restricted securities", 'Shares - LTR - Granted'!B7858 = "9. Any person (substitution for securities etc.)"),
'Shares - LTR - Granted'!C7858,
IF(
'Shares - LTR - Granted'!B7858 = "",
#N/A,
'Shares - LTR - Granted'!B7858)
)</f>
        <v>#N/A</v>
      </c>
      <c r="C7858" t="e">
        <f>IF(
OR('Performance Securities'!B7858 = "8. Transferee of restricted securities", 'Performance Securities'!B7858 = "9. Any person (substitution for securities etc.)"),
'Performance Securities'!C7858,
IF(
'Performance Securities'!B7858 = "",
#N/A,
'Performance Securities'!B7858)
)</f>
        <v>#N/A</v>
      </c>
      <c r="D7858" t="e">
        <f>IF(
OR('Options or Warrants'!B7858 = "8. Transferee of restricted securities", 'Options or Warrants'!B7858 = "9. Any person (substitution for securities etc.)"),
'Options or Warrants'!C7858,
IF(
'Options or Warrants'!B7858 = "",
#N/A,
'Options or Warrants'!B7858)
)</f>
        <v>#N/A</v>
      </c>
      <c r="E7858" t="e">
        <f>IF(
OR('Options - Free Attaching'!B7858 = "8. Transferee of restricted securities", 'Options - Free Attaching'!B7858 = "9. Any person (substitution for securities etc.)"),
'Options - Free Attaching'!C7858,
IF(
'Options - Free Attaching'!B7858 = "",
#N/A,
'Options - Free Attaching'!B7858)
)</f>
        <v>#N/A</v>
      </c>
      <c r="F7858" t="e">
        <f>IF(
OR('Con. Notes - Conversion'!B7858 = "8. Transferee of restricted securities", 'Con. Notes - Conversion'!B7858 = "9. Any person (substitution for securities etc.)"),
'Con. Notes - Conversion'!C7858,
IF(
'Con. Notes - Conversion'!B7858 = "",
#N/A,
'Con. Notes - Conversion'!B7858)
)</f>
        <v>#N/A</v>
      </c>
      <c r="G7858" t="e">
        <f>IF(
OR('Con. Notes - No Conversion'!B7858 = "8. Transferee of restricted securities", 'Con. Notes - No Conversion'!B7858 = "9. Any person (substitution for securities etc.)"),
'Con. Notes - No Conversion'!C7858,
IF(
'Con. Notes - No Conversion'!B7858 = "",
#N/A,
'Con. Notes - No Conversion'!B7858)
)</f>
        <v>#N/A</v>
      </c>
    </row>
    <row r="7859" spans="1:7" x14ac:dyDescent="0.25">
      <c r="A7859" t="e">
        <f>IF(
OR(Shares!B7859 = "8. Transferee of restricted securities", Shares!B7859 = "9. Any person (substitution for securities etc.)"),
Shares!C7859,
IF(
Shares!B7859 = "",
#N/A,
Shares!B7859)
)</f>
        <v>#N/A</v>
      </c>
      <c r="B7859" t="e">
        <f>IF(
OR('Shares - LTR - Granted'!B7859 = "8. Transferee of restricted securities", 'Shares - LTR - Granted'!B7859 = "9. Any person (substitution for securities etc.)"),
'Shares - LTR - Granted'!C7859,
IF(
'Shares - LTR - Granted'!B7859 = "",
#N/A,
'Shares - LTR - Granted'!B7859)
)</f>
        <v>#N/A</v>
      </c>
      <c r="C7859" t="e">
        <f>IF(
OR('Performance Securities'!B7859 = "8. Transferee of restricted securities", 'Performance Securities'!B7859 = "9. Any person (substitution for securities etc.)"),
'Performance Securities'!C7859,
IF(
'Performance Securities'!B7859 = "",
#N/A,
'Performance Securities'!B7859)
)</f>
        <v>#N/A</v>
      </c>
      <c r="D7859" t="e">
        <f>IF(
OR('Options or Warrants'!B7859 = "8. Transferee of restricted securities", 'Options or Warrants'!B7859 = "9. Any person (substitution for securities etc.)"),
'Options or Warrants'!C7859,
IF(
'Options or Warrants'!B7859 = "",
#N/A,
'Options or Warrants'!B7859)
)</f>
        <v>#N/A</v>
      </c>
      <c r="E7859" t="e">
        <f>IF(
OR('Options - Free Attaching'!B7859 = "8. Transferee of restricted securities", 'Options - Free Attaching'!B7859 = "9. Any person (substitution for securities etc.)"),
'Options - Free Attaching'!C7859,
IF(
'Options - Free Attaching'!B7859 = "",
#N/A,
'Options - Free Attaching'!B7859)
)</f>
        <v>#N/A</v>
      </c>
      <c r="F7859" t="e">
        <f>IF(
OR('Con. Notes - Conversion'!B7859 = "8. Transferee of restricted securities", 'Con. Notes - Conversion'!B7859 = "9. Any person (substitution for securities etc.)"),
'Con. Notes - Conversion'!C7859,
IF(
'Con. Notes - Conversion'!B7859 = "",
#N/A,
'Con. Notes - Conversion'!B7859)
)</f>
        <v>#N/A</v>
      </c>
      <c r="G7859" t="e">
        <f>IF(
OR('Con. Notes - No Conversion'!B7859 = "8. Transferee of restricted securities", 'Con. Notes - No Conversion'!B7859 = "9. Any person (substitution for securities etc.)"),
'Con. Notes - No Conversion'!C7859,
IF(
'Con. Notes - No Conversion'!B7859 = "",
#N/A,
'Con. Notes - No Conversion'!B7859)
)</f>
        <v>#N/A</v>
      </c>
    </row>
    <row r="7860" spans="1:7" x14ac:dyDescent="0.25">
      <c r="A7860" t="e">
        <f>IF(
OR(Shares!B7860 = "8. Transferee of restricted securities", Shares!B7860 = "9. Any person (substitution for securities etc.)"),
Shares!C7860,
IF(
Shares!B7860 = "",
#N/A,
Shares!B7860)
)</f>
        <v>#N/A</v>
      </c>
      <c r="B7860" t="e">
        <f>IF(
OR('Shares - LTR - Granted'!B7860 = "8. Transferee of restricted securities", 'Shares - LTR - Granted'!B7860 = "9. Any person (substitution for securities etc.)"),
'Shares - LTR - Granted'!C7860,
IF(
'Shares - LTR - Granted'!B7860 = "",
#N/A,
'Shares - LTR - Granted'!B7860)
)</f>
        <v>#N/A</v>
      </c>
      <c r="C7860" t="e">
        <f>IF(
OR('Performance Securities'!B7860 = "8. Transferee of restricted securities", 'Performance Securities'!B7860 = "9. Any person (substitution for securities etc.)"),
'Performance Securities'!C7860,
IF(
'Performance Securities'!B7860 = "",
#N/A,
'Performance Securities'!B7860)
)</f>
        <v>#N/A</v>
      </c>
      <c r="D7860" t="e">
        <f>IF(
OR('Options or Warrants'!B7860 = "8. Transferee of restricted securities", 'Options or Warrants'!B7860 = "9. Any person (substitution for securities etc.)"),
'Options or Warrants'!C7860,
IF(
'Options or Warrants'!B7860 = "",
#N/A,
'Options or Warrants'!B7860)
)</f>
        <v>#N/A</v>
      </c>
      <c r="E7860" t="e">
        <f>IF(
OR('Options - Free Attaching'!B7860 = "8. Transferee of restricted securities", 'Options - Free Attaching'!B7860 = "9. Any person (substitution for securities etc.)"),
'Options - Free Attaching'!C7860,
IF(
'Options - Free Attaching'!B7860 = "",
#N/A,
'Options - Free Attaching'!B7860)
)</f>
        <v>#N/A</v>
      </c>
      <c r="F7860" t="e">
        <f>IF(
OR('Con. Notes - Conversion'!B7860 = "8. Transferee of restricted securities", 'Con. Notes - Conversion'!B7860 = "9. Any person (substitution for securities etc.)"),
'Con. Notes - Conversion'!C7860,
IF(
'Con. Notes - Conversion'!B7860 = "",
#N/A,
'Con. Notes - Conversion'!B7860)
)</f>
        <v>#N/A</v>
      </c>
      <c r="G7860" t="e">
        <f>IF(
OR('Con. Notes - No Conversion'!B7860 = "8. Transferee of restricted securities", 'Con. Notes - No Conversion'!B7860 = "9. Any person (substitution for securities etc.)"),
'Con. Notes - No Conversion'!C7860,
IF(
'Con. Notes - No Conversion'!B7860 = "",
#N/A,
'Con. Notes - No Conversion'!B7860)
)</f>
        <v>#N/A</v>
      </c>
    </row>
    <row r="7861" spans="1:7" x14ac:dyDescent="0.25">
      <c r="A7861" t="e">
        <f>IF(
OR(Shares!B7861 = "8. Transferee of restricted securities", Shares!B7861 = "9. Any person (substitution for securities etc.)"),
Shares!C7861,
IF(
Shares!B7861 = "",
#N/A,
Shares!B7861)
)</f>
        <v>#N/A</v>
      </c>
      <c r="B7861" t="e">
        <f>IF(
OR('Shares - LTR - Granted'!B7861 = "8. Transferee of restricted securities", 'Shares - LTR - Granted'!B7861 = "9. Any person (substitution for securities etc.)"),
'Shares - LTR - Granted'!C7861,
IF(
'Shares - LTR - Granted'!B7861 = "",
#N/A,
'Shares - LTR - Granted'!B7861)
)</f>
        <v>#N/A</v>
      </c>
      <c r="C7861" t="e">
        <f>IF(
OR('Performance Securities'!B7861 = "8. Transferee of restricted securities", 'Performance Securities'!B7861 = "9. Any person (substitution for securities etc.)"),
'Performance Securities'!C7861,
IF(
'Performance Securities'!B7861 = "",
#N/A,
'Performance Securities'!B7861)
)</f>
        <v>#N/A</v>
      </c>
      <c r="D7861" t="e">
        <f>IF(
OR('Options or Warrants'!B7861 = "8. Transferee of restricted securities", 'Options or Warrants'!B7861 = "9. Any person (substitution for securities etc.)"),
'Options or Warrants'!C7861,
IF(
'Options or Warrants'!B7861 = "",
#N/A,
'Options or Warrants'!B7861)
)</f>
        <v>#N/A</v>
      </c>
      <c r="E7861" t="e">
        <f>IF(
OR('Options - Free Attaching'!B7861 = "8. Transferee of restricted securities", 'Options - Free Attaching'!B7861 = "9. Any person (substitution for securities etc.)"),
'Options - Free Attaching'!C7861,
IF(
'Options - Free Attaching'!B7861 = "",
#N/A,
'Options - Free Attaching'!B7861)
)</f>
        <v>#N/A</v>
      </c>
      <c r="F7861" t="e">
        <f>IF(
OR('Con. Notes - Conversion'!B7861 = "8. Transferee of restricted securities", 'Con. Notes - Conversion'!B7861 = "9. Any person (substitution for securities etc.)"),
'Con. Notes - Conversion'!C7861,
IF(
'Con. Notes - Conversion'!B7861 = "",
#N/A,
'Con. Notes - Conversion'!B7861)
)</f>
        <v>#N/A</v>
      </c>
      <c r="G7861" t="e">
        <f>IF(
OR('Con. Notes - No Conversion'!B7861 = "8. Transferee of restricted securities", 'Con. Notes - No Conversion'!B7861 = "9. Any person (substitution for securities etc.)"),
'Con. Notes - No Conversion'!C7861,
IF(
'Con. Notes - No Conversion'!B7861 = "",
#N/A,
'Con. Notes - No Conversion'!B7861)
)</f>
        <v>#N/A</v>
      </c>
    </row>
    <row r="7862" spans="1:7" x14ac:dyDescent="0.25">
      <c r="A7862" t="e">
        <f>IF(
OR(Shares!B7862 = "8. Transferee of restricted securities", Shares!B7862 = "9. Any person (substitution for securities etc.)"),
Shares!C7862,
IF(
Shares!B7862 = "",
#N/A,
Shares!B7862)
)</f>
        <v>#N/A</v>
      </c>
      <c r="B7862" t="e">
        <f>IF(
OR('Shares - LTR - Granted'!B7862 = "8. Transferee of restricted securities", 'Shares - LTR - Granted'!B7862 = "9. Any person (substitution for securities etc.)"),
'Shares - LTR - Granted'!C7862,
IF(
'Shares - LTR - Granted'!B7862 = "",
#N/A,
'Shares - LTR - Granted'!B7862)
)</f>
        <v>#N/A</v>
      </c>
      <c r="C7862" t="e">
        <f>IF(
OR('Performance Securities'!B7862 = "8. Transferee of restricted securities", 'Performance Securities'!B7862 = "9. Any person (substitution for securities etc.)"),
'Performance Securities'!C7862,
IF(
'Performance Securities'!B7862 = "",
#N/A,
'Performance Securities'!B7862)
)</f>
        <v>#N/A</v>
      </c>
      <c r="D7862" t="e">
        <f>IF(
OR('Options or Warrants'!B7862 = "8. Transferee of restricted securities", 'Options or Warrants'!B7862 = "9. Any person (substitution for securities etc.)"),
'Options or Warrants'!C7862,
IF(
'Options or Warrants'!B7862 = "",
#N/A,
'Options or Warrants'!B7862)
)</f>
        <v>#N/A</v>
      </c>
      <c r="E7862" t="e">
        <f>IF(
OR('Options - Free Attaching'!B7862 = "8. Transferee of restricted securities", 'Options - Free Attaching'!B7862 = "9. Any person (substitution for securities etc.)"),
'Options - Free Attaching'!C7862,
IF(
'Options - Free Attaching'!B7862 = "",
#N/A,
'Options - Free Attaching'!B7862)
)</f>
        <v>#N/A</v>
      </c>
      <c r="F7862" t="e">
        <f>IF(
OR('Con. Notes - Conversion'!B7862 = "8. Transferee of restricted securities", 'Con. Notes - Conversion'!B7862 = "9. Any person (substitution for securities etc.)"),
'Con. Notes - Conversion'!C7862,
IF(
'Con. Notes - Conversion'!B7862 = "",
#N/A,
'Con. Notes - Conversion'!B7862)
)</f>
        <v>#N/A</v>
      </c>
      <c r="G7862" t="e">
        <f>IF(
OR('Con. Notes - No Conversion'!B7862 = "8. Transferee of restricted securities", 'Con. Notes - No Conversion'!B7862 = "9. Any person (substitution for securities etc.)"),
'Con. Notes - No Conversion'!C7862,
IF(
'Con. Notes - No Conversion'!B7862 = "",
#N/A,
'Con. Notes - No Conversion'!B7862)
)</f>
        <v>#N/A</v>
      </c>
    </row>
    <row r="7863" spans="1:7" x14ac:dyDescent="0.25">
      <c r="A7863" t="e">
        <f>IF(
OR(Shares!B7863 = "8. Transferee of restricted securities", Shares!B7863 = "9. Any person (substitution for securities etc.)"),
Shares!C7863,
IF(
Shares!B7863 = "",
#N/A,
Shares!B7863)
)</f>
        <v>#N/A</v>
      </c>
      <c r="B7863" t="e">
        <f>IF(
OR('Shares - LTR - Granted'!B7863 = "8. Transferee of restricted securities", 'Shares - LTR - Granted'!B7863 = "9. Any person (substitution for securities etc.)"),
'Shares - LTR - Granted'!C7863,
IF(
'Shares - LTR - Granted'!B7863 = "",
#N/A,
'Shares - LTR - Granted'!B7863)
)</f>
        <v>#N/A</v>
      </c>
      <c r="C7863" t="e">
        <f>IF(
OR('Performance Securities'!B7863 = "8. Transferee of restricted securities", 'Performance Securities'!B7863 = "9. Any person (substitution for securities etc.)"),
'Performance Securities'!C7863,
IF(
'Performance Securities'!B7863 = "",
#N/A,
'Performance Securities'!B7863)
)</f>
        <v>#N/A</v>
      </c>
      <c r="D7863" t="e">
        <f>IF(
OR('Options or Warrants'!B7863 = "8. Transferee of restricted securities", 'Options or Warrants'!B7863 = "9. Any person (substitution for securities etc.)"),
'Options or Warrants'!C7863,
IF(
'Options or Warrants'!B7863 = "",
#N/A,
'Options or Warrants'!B7863)
)</f>
        <v>#N/A</v>
      </c>
      <c r="E7863" t="e">
        <f>IF(
OR('Options - Free Attaching'!B7863 = "8. Transferee of restricted securities", 'Options - Free Attaching'!B7863 = "9. Any person (substitution for securities etc.)"),
'Options - Free Attaching'!C7863,
IF(
'Options - Free Attaching'!B7863 = "",
#N/A,
'Options - Free Attaching'!B7863)
)</f>
        <v>#N/A</v>
      </c>
      <c r="F7863" t="e">
        <f>IF(
OR('Con. Notes - Conversion'!B7863 = "8. Transferee of restricted securities", 'Con. Notes - Conversion'!B7863 = "9. Any person (substitution for securities etc.)"),
'Con. Notes - Conversion'!C7863,
IF(
'Con. Notes - Conversion'!B7863 = "",
#N/A,
'Con. Notes - Conversion'!B7863)
)</f>
        <v>#N/A</v>
      </c>
      <c r="G7863" t="e">
        <f>IF(
OR('Con. Notes - No Conversion'!B7863 = "8. Transferee of restricted securities", 'Con. Notes - No Conversion'!B7863 = "9. Any person (substitution for securities etc.)"),
'Con. Notes - No Conversion'!C7863,
IF(
'Con. Notes - No Conversion'!B7863 = "",
#N/A,
'Con. Notes - No Conversion'!B7863)
)</f>
        <v>#N/A</v>
      </c>
    </row>
    <row r="7864" spans="1:7" x14ac:dyDescent="0.25">
      <c r="A7864" t="e">
        <f>IF(
OR(Shares!B7864 = "8. Transferee of restricted securities", Shares!B7864 = "9. Any person (substitution for securities etc.)"),
Shares!C7864,
IF(
Shares!B7864 = "",
#N/A,
Shares!B7864)
)</f>
        <v>#N/A</v>
      </c>
      <c r="B7864" t="e">
        <f>IF(
OR('Shares - LTR - Granted'!B7864 = "8. Transferee of restricted securities", 'Shares - LTR - Granted'!B7864 = "9. Any person (substitution for securities etc.)"),
'Shares - LTR - Granted'!C7864,
IF(
'Shares - LTR - Granted'!B7864 = "",
#N/A,
'Shares - LTR - Granted'!B7864)
)</f>
        <v>#N/A</v>
      </c>
      <c r="C7864" t="e">
        <f>IF(
OR('Performance Securities'!B7864 = "8. Transferee of restricted securities", 'Performance Securities'!B7864 = "9. Any person (substitution for securities etc.)"),
'Performance Securities'!C7864,
IF(
'Performance Securities'!B7864 = "",
#N/A,
'Performance Securities'!B7864)
)</f>
        <v>#N/A</v>
      </c>
      <c r="D7864" t="e">
        <f>IF(
OR('Options or Warrants'!B7864 = "8. Transferee of restricted securities", 'Options or Warrants'!B7864 = "9. Any person (substitution for securities etc.)"),
'Options or Warrants'!C7864,
IF(
'Options or Warrants'!B7864 = "",
#N/A,
'Options or Warrants'!B7864)
)</f>
        <v>#N/A</v>
      </c>
      <c r="E7864" t="e">
        <f>IF(
OR('Options - Free Attaching'!B7864 = "8. Transferee of restricted securities", 'Options - Free Attaching'!B7864 = "9. Any person (substitution for securities etc.)"),
'Options - Free Attaching'!C7864,
IF(
'Options - Free Attaching'!B7864 = "",
#N/A,
'Options - Free Attaching'!B7864)
)</f>
        <v>#N/A</v>
      </c>
      <c r="F7864" t="e">
        <f>IF(
OR('Con. Notes - Conversion'!B7864 = "8. Transferee of restricted securities", 'Con. Notes - Conversion'!B7864 = "9. Any person (substitution for securities etc.)"),
'Con. Notes - Conversion'!C7864,
IF(
'Con. Notes - Conversion'!B7864 = "",
#N/A,
'Con. Notes - Conversion'!B7864)
)</f>
        <v>#N/A</v>
      </c>
      <c r="G7864" t="e">
        <f>IF(
OR('Con. Notes - No Conversion'!B7864 = "8. Transferee of restricted securities", 'Con. Notes - No Conversion'!B7864 = "9. Any person (substitution for securities etc.)"),
'Con. Notes - No Conversion'!C7864,
IF(
'Con. Notes - No Conversion'!B7864 = "",
#N/A,
'Con. Notes - No Conversion'!B7864)
)</f>
        <v>#N/A</v>
      </c>
    </row>
    <row r="7865" spans="1:7" x14ac:dyDescent="0.25">
      <c r="A7865" t="e">
        <f>IF(
OR(Shares!B7865 = "8. Transferee of restricted securities", Shares!B7865 = "9. Any person (substitution for securities etc.)"),
Shares!C7865,
IF(
Shares!B7865 = "",
#N/A,
Shares!B7865)
)</f>
        <v>#N/A</v>
      </c>
      <c r="B7865" t="e">
        <f>IF(
OR('Shares - LTR - Granted'!B7865 = "8. Transferee of restricted securities", 'Shares - LTR - Granted'!B7865 = "9. Any person (substitution for securities etc.)"),
'Shares - LTR - Granted'!C7865,
IF(
'Shares - LTR - Granted'!B7865 = "",
#N/A,
'Shares - LTR - Granted'!B7865)
)</f>
        <v>#N/A</v>
      </c>
      <c r="C7865" t="e">
        <f>IF(
OR('Performance Securities'!B7865 = "8. Transferee of restricted securities", 'Performance Securities'!B7865 = "9. Any person (substitution for securities etc.)"),
'Performance Securities'!C7865,
IF(
'Performance Securities'!B7865 = "",
#N/A,
'Performance Securities'!B7865)
)</f>
        <v>#N/A</v>
      </c>
      <c r="D7865" t="e">
        <f>IF(
OR('Options or Warrants'!B7865 = "8. Transferee of restricted securities", 'Options or Warrants'!B7865 = "9. Any person (substitution for securities etc.)"),
'Options or Warrants'!C7865,
IF(
'Options or Warrants'!B7865 = "",
#N/A,
'Options or Warrants'!B7865)
)</f>
        <v>#N/A</v>
      </c>
      <c r="E7865" t="e">
        <f>IF(
OR('Options - Free Attaching'!B7865 = "8. Transferee of restricted securities", 'Options - Free Attaching'!B7865 = "9. Any person (substitution for securities etc.)"),
'Options - Free Attaching'!C7865,
IF(
'Options - Free Attaching'!B7865 = "",
#N/A,
'Options - Free Attaching'!B7865)
)</f>
        <v>#N/A</v>
      </c>
      <c r="F7865" t="e">
        <f>IF(
OR('Con. Notes - Conversion'!B7865 = "8. Transferee of restricted securities", 'Con. Notes - Conversion'!B7865 = "9. Any person (substitution for securities etc.)"),
'Con. Notes - Conversion'!C7865,
IF(
'Con. Notes - Conversion'!B7865 = "",
#N/A,
'Con. Notes - Conversion'!B7865)
)</f>
        <v>#N/A</v>
      </c>
      <c r="G7865" t="e">
        <f>IF(
OR('Con. Notes - No Conversion'!B7865 = "8. Transferee of restricted securities", 'Con. Notes - No Conversion'!B7865 = "9. Any person (substitution for securities etc.)"),
'Con. Notes - No Conversion'!C7865,
IF(
'Con. Notes - No Conversion'!B7865 = "",
#N/A,
'Con. Notes - No Conversion'!B7865)
)</f>
        <v>#N/A</v>
      </c>
    </row>
    <row r="7866" spans="1:7" x14ac:dyDescent="0.25">
      <c r="A7866" t="e">
        <f>IF(
OR(Shares!B7866 = "8. Transferee of restricted securities", Shares!B7866 = "9. Any person (substitution for securities etc.)"),
Shares!C7866,
IF(
Shares!B7866 = "",
#N/A,
Shares!B7866)
)</f>
        <v>#N/A</v>
      </c>
      <c r="B7866" t="e">
        <f>IF(
OR('Shares - LTR - Granted'!B7866 = "8. Transferee of restricted securities", 'Shares - LTR - Granted'!B7866 = "9. Any person (substitution for securities etc.)"),
'Shares - LTR - Granted'!C7866,
IF(
'Shares - LTR - Granted'!B7866 = "",
#N/A,
'Shares - LTR - Granted'!B7866)
)</f>
        <v>#N/A</v>
      </c>
      <c r="C7866" t="e">
        <f>IF(
OR('Performance Securities'!B7866 = "8. Transferee of restricted securities", 'Performance Securities'!B7866 = "9. Any person (substitution for securities etc.)"),
'Performance Securities'!C7866,
IF(
'Performance Securities'!B7866 = "",
#N/A,
'Performance Securities'!B7866)
)</f>
        <v>#N/A</v>
      </c>
      <c r="D7866" t="e">
        <f>IF(
OR('Options or Warrants'!B7866 = "8. Transferee of restricted securities", 'Options or Warrants'!B7866 = "9. Any person (substitution for securities etc.)"),
'Options or Warrants'!C7866,
IF(
'Options or Warrants'!B7866 = "",
#N/A,
'Options or Warrants'!B7866)
)</f>
        <v>#N/A</v>
      </c>
      <c r="E7866" t="e">
        <f>IF(
OR('Options - Free Attaching'!B7866 = "8. Transferee of restricted securities", 'Options - Free Attaching'!B7866 = "9. Any person (substitution for securities etc.)"),
'Options - Free Attaching'!C7866,
IF(
'Options - Free Attaching'!B7866 = "",
#N/A,
'Options - Free Attaching'!B7866)
)</f>
        <v>#N/A</v>
      </c>
      <c r="F7866" t="e">
        <f>IF(
OR('Con. Notes - Conversion'!B7866 = "8. Transferee of restricted securities", 'Con. Notes - Conversion'!B7866 = "9. Any person (substitution for securities etc.)"),
'Con. Notes - Conversion'!C7866,
IF(
'Con. Notes - Conversion'!B7866 = "",
#N/A,
'Con. Notes - Conversion'!B7866)
)</f>
        <v>#N/A</v>
      </c>
      <c r="G7866" t="e">
        <f>IF(
OR('Con. Notes - No Conversion'!B7866 = "8. Transferee of restricted securities", 'Con. Notes - No Conversion'!B7866 = "9. Any person (substitution for securities etc.)"),
'Con. Notes - No Conversion'!C7866,
IF(
'Con. Notes - No Conversion'!B7866 = "",
#N/A,
'Con. Notes - No Conversion'!B7866)
)</f>
        <v>#N/A</v>
      </c>
    </row>
    <row r="7867" spans="1:7" x14ac:dyDescent="0.25">
      <c r="A7867" t="e">
        <f>IF(
OR(Shares!B7867 = "8. Transferee of restricted securities", Shares!B7867 = "9. Any person (substitution for securities etc.)"),
Shares!C7867,
IF(
Shares!B7867 = "",
#N/A,
Shares!B7867)
)</f>
        <v>#N/A</v>
      </c>
      <c r="B7867" t="e">
        <f>IF(
OR('Shares - LTR - Granted'!B7867 = "8. Transferee of restricted securities", 'Shares - LTR - Granted'!B7867 = "9. Any person (substitution for securities etc.)"),
'Shares - LTR - Granted'!C7867,
IF(
'Shares - LTR - Granted'!B7867 = "",
#N/A,
'Shares - LTR - Granted'!B7867)
)</f>
        <v>#N/A</v>
      </c>
      <c r="C7867" t="e">
        <f>IF(
OR('Performance Securities'!B7867 = "8. Transferee of restricted securities", 'Performance Securities'!B7867 = "9. Any person (substitution for securities etc.)"),
'Performance Securities'!C7867,
IF(
'Performance Securities'!B7867 = "",
#N/A,
'Performance Securities'!B7867)
)</f>
        <v>#N/A</v>
      </c>
      <c r="D7867" t="e">
        <f>IF(
OR('Options or Warrants'!B7867 = "8. Transferee of restricted securities", 'Options or Warrants'!B7867 = "9. Any person (substitution for securities etc.)"),
'Options or Warrants'!C7867,
IF(
'Options or Warrants'!B7867 = "",
#N/A,
'Options or Warrants'!B7867)
)</f>
        <v>#N/A</v>
      </c>
      <c r="E7867" t="e">
        <f>IF(
OR('Options - Free Attaching'!B7867 = "8. Transferee of restricted securities", 'Options - Free Attaching'!B7867 = "9. Any person (substitution for securities etc.)"),
'Options - Free Attaching'!C7867,
IF(
'Options - Free Attaching'!B7867 = "",
#N/A,
'Options - Free Attaching'!B7867)
)</f>
        <v>#N/A</v>
      </c>
      <c r="F7867" t="e">
        <f>IF(
OR('Con. Notes - Conversion'!B7867 = "8. Transferee of restricted securities", 'Con. Notes - Conversion'!B7867 = "9. Any person (substitution for securities etc.)"),
'Con. Notes - Conversion'!C7867,
IF(
'Con. Notes - Conversion'!B7867 = "",
#N/A,
'Con. Notes - Conversion'!B7867)
)</f>
        <v>#N/A</v>
      </c>
      <c r="G7867" t="e">
        <f>IF(
OR('Con. Notes - No Conversion'!B7867 = "8. Transferee of restricted securities", 'Con. Notes - No Conversion'!B7867 = "9. Any person (substitution for securities etc.)"),
'Con. Notes - No Conversion'!C7867,
IF(
'Con. Notes - No Conversion'!B7867 = "",
#N/A,
'Con. Notes - No Conversion'!B7867)
)</f>
        <v>#N/A</v>
      </c>
    </row>
    <row r="7868" spans="1:7" x14ac:dyDescent="0.25">
      <c r="A7868" t="e">
        <f>IF(
OR(Shares!B7868 = "8. Transferee of restricted securities", Shares!B7868 = "9. Any person (substitution for securities etc.)"),
Shares!C7868,
IF(
Shares!B7868 = "",
#N/A,
Shares!B7868)
)</f>
        <v>#N/A</v>
      </c>
      <c r="B7868" t="e">
        <f>IF(
OR('Shares - LTR - Granted'!B7868 = "8. Transferee of restricted securities", 'Shares - LTR - Granted'!B7868 = "9. Any person (substitution for securities etc.)"),
'Shares - LTR - Granted'!C7868,
IF(
'Shares - LTR - Granted'!B7868 = "",
#N/A,
'Shares - LTR - Granted'!B7868)
)</f>
        <v>#N/A</v>
      </c>
      <c r="C7868" t="e">
        <f>IF(
OR('Performance Securities'!B7868 = "8. Transferee of restricted securities", 'Performance Securities'!B7868 = "9. Any person (substitution for securities etc.)"),
'Performance Securities'!C7868,
IF(
'Performance Securities'!B7868 = "",
#N/A,
'Performance Securities'!B7868)
)</f>
        <v>#N/A</v>
      </c>
      <c r="D7868" t="e">
        <f>IF(
OR('Options or Warrants'!B7868 = "8. Transferee of restricted securities", 'Options or Warrants'!B7868 = "9. Any person (substitution for securities etc.)"),
'Options or Warrants'!C7868,
IF(
'Options or Warrants'!B7868 = "",
#N/A,
'Options or Warrants'!B7868)
)</f>
        <v>#N/A</v>
      </c>
      <c r="E7868" t="e">
        <f>IF(
OR('Options - Free Attaching'!B7868 = "8. Transferee of restricted securities", 'Options - Free Attaching'!B7868 = "9. Any person (substitution for securities etc.)"),
'Options - Free Attaching'!C7868,
IF(
'Options - Free Attaching'!B7868 = "",
#N/A,
'Options - Free Attaching'!B7868)
)</f>
        <v>#N/A</v>
      </c>
      <c r="F7868" t="e">
        <f>IF(
OR('Con. Notes - Conversion'!B7868 = "8. Transferee of restricted securities", 'Con. Notes - Conversion'!B7868 = "9. Any person (substitution for securities etc.)"),
'Con. Notes - Conversion'!C7868,
IF(
'Con. Notes - Conversion'!B7868 = "",
#N/A,
'Con. Notes - Conversion'!B7868)
)</f>
        <v>#N/A</v>
      </c>
      <c r="G7868" t="e">
        <f>IF(
OR('Con. Notes - No Conversion'!B7868 = "8. Transferee of restricted securities", 'Con. Notes - No Conversion'!B7868 = "9. Any person (substitution for securities etc.)"),
'Con. Notes - No Conversion'!C7868,
IF(
'Con. Notes - No Conversion'!B7868 = "",
#N/A,
'Con. Notes - No Conversion'!B7868)
)</f>
        <v>#N/A</v>
      </c>
    </row>
    <row r="7869" spans="1:7" x14ac:dyDescent="0.25">
      <c r="A7869" t="e">
        <f>IF(
OR(Shares!B7869 = "8. Transferee of restricted securities", Shares!B7869 = "9. Any person (substitution for securities etc.)"),
Shares!C7869,
IF(
Shares!B7869 = "",
#N/A,
Shares!B7869)
)</f>
        <v>#N/A</v>
      </c>
      <c r="B7869" t="e">
        <f>IF(
OR('Shares - LTR - Granted'!B7869 = "8. Transferee of restricted securities", 'Shares - LTR - Granted'!B7869 = "9. Any person (substitution for securities etc.)"),
'Shares - LTR - Granted'!C7869,
IF(
'Shares - LTR - Granted'!B7869 = "",
#N/A,
'Shares - LTR - Granted'!B7869)
)</f>
        <v>#N/A</v>
      </c>
      <c r="C7869" t="e">
        <f>IF(
OR('Performance Securities'!B7869 = "8. Transferee of restricted securities", 'Performance Securities'!B7869 = "9. Any person (substitution for securities etc.)"),
'Performance Securities'!C7869,
IF(
'Performance Securities'!B7869 = "",
#N/A,
'Performance Securities'!B7869)
)</f>
        <v>#N/A</v>
      </c>
      <c r="D7869" t="e">
        <f>IF(
OR('Options or Warrants'!B7869 = "8. Transferee of restricted securities", 'Options or Warrants'!B7869 = "9. Any person (substitution for securities etc.)"),
'Options or Warrants'!C7869,
IF(
'Options or Warrants'!B7869 = "",
#N/A,
'Options or Warrants'!B7869)
)</f>
        <v>#N/A</v>
      </c>
      <c r="E7869" t="e">
        <f>IF(
OR('Options - Free Attaching'!B7869 = "8. Transferee of restricted securities", 'Options - Free Attaching'!B7869 = "9. Any person (substitution for securities etc.)"),
'Options - Free Attaching'!C7869,
IF(
'Options - Free Attaching'!B7869 = "",
#N/A,
'Options - Free Attaching'!B7869)
)</f>
        <v>#N/A</v>
      </c>
      <c r="F7869" t="e">
        <f>IF(
OR('Con. Notes - Conversion'!B7869 = "8. Transferee of restricted securities", 'Con. Notes - Conversion'!B7869 = "9. Any person (substitution for securities etc.)"),
'Con. Notes - Conversion'!C7869,
IF(
'Con. Notes - Conversion'!B7869 = "",
#N/A,
'Con. Notes - Conversion'!B7869)
)</f>
        <v>#N/A</v>
      </c>
      <c r="G7869" t="e">
        <f>IF(
OR('Con. Notes - No Conversion'!B7869 = "8. Transferee of restricted securities", 'Con. Notes - No Conversion'!B7869 = "9. Any person (substitution for securities etc.)"),
'Con. Notes - No Conversion'!C7869,
IF(
'Con. Notes - No Conversion'!B7869 = "",
#N/A,
'Con. Notes - No Conversion'!B7869)
)</f>
        <v>#N/A</v>
      </c>
    </row>
    <row r="7870" spans="1:7" x14ac:dyDescent="0.25">
      <c r="A7870" t="e">
        <f>IF(
OR(Shares!B7870 = "8. Transferee of restricted securities", Shares!B7870 = "9. Any person (substitution for securities etc.)"),
Shares!C7870,
IF(
Shares!B7870 = "",
#N/A,
Shares!B7870)
)</f>
        <v>#N/A</v>
      </c>
      <c r="B7870" t="e">
        <f>IF(
OR('Shares - LTR - Granted'!B7870 = "8. Transferee of restricted securities", 'Shares - LTR - Granted'!B7870 = "9. Any person (substitution for securities etc.)"),
'Shares - LTR - Granted'!C7870,
IF(
'Shares - LTR - Granted'!B7870 = "",
#N/A,
'Shares - LTR - Granted'!B7870)
)</f>
        <v>#N/A</v>
      </c>
      <c r="C7870" t="e">
        <f>IF(
OR('Performance Securities'!B7870 = "8. Transferee of restricted securities", 'Performance Securities'!B7870 = "9. Any person (substitution for securities etc.)"),
'Performance Securities'!C7870,
IF(
'Performance Securities'!B7870 = "",
#N/A,
'Performance Securities'!B7870)
)</f>
        <v>#N/A</v>
      </c>
      <c r="D7870" t="e">
        <f>IF(
OR('Options or Warrants'!B7870 = "8. Transferee of restricted securities", 'Options or Warrants'!B7870 = "9. Any person (substitution for securities etc.)"),
'Options or Warrants'!C7870,
IF(
'Options or Warrants'!B7870 = "",
#N/A,
'Options or Warrants'!B7870)
)</f>
        <v>#N/A</v>
      </c>
      <c r="E7870" t="e">
        <f>IF(
OR('Options - Free Attaching'!B7870 = "8. Transferee of restricted securities", 'Options - Free Attaching'!B7870 = "9. Any person (substitution for securities etc.)"),
'Options - Free Attaching'!C7870,
IF(
'Options - Free Attaching'!B7870 = "",
#N/A,
'Options - Free Attaching'!B7870)
)</f>
        <v>#N/A</v>
      </c>
      <c r="F7870" t="e">
        <f>IF(
OR('Con. Notes - Conversion'!B7870 = "8. Transferee of restricted securities", 'Con. Notes - Conversion'!B7870 = "9. Any person (substitution for securities etc.)"),
'Con. Notes - Conversion'!C7870,
IF(
'Con. Notes - Conversion'!B7870 = "",
#N/A,
'Con. Notes - Conversion'!B7870)
)</f>
        <v>#N/A</v>
      </c>
      <c r="G7870" t="e">
        <f>IF(
OR('Con. Notes - No Conversion'!B7870 = "8. Transferee of restricted securities", 'Con. Notes - No Conversion'!B7870 = "9. Any person (substitution for securities etc.)"),
'Con. Notes - No Conversion'!C7870,
IF(
'Con. Notes - No Conversion'!B7870 = "",
#N/A,
'Con. Notes - No Conversion'!B7870)
)</f>
        <v>#N/A</v>
      </c>
    </row>
    <row r="7871" spans="1:7" x14ac:dyDescent="0.25">
      <c r="A7871" t="e">
        <f>IF(
OR(Shares!B7871 = "8. Transferee of restricted securities", Shares!B7871 = "9. Any person (substitution for securities etc.)"),
Shares!C7871,
IF(
Shares!B7871 = "",
#N/A,
Shares!B7871)
)</f>
        <v>#N/A</v>
      </c>
      <c r="B7871" t="e">
        <f>IF(
OR('Shares - LTR - Granted'!B7871 = "8. Transferee of restricted securities", 'Shares - LTR - Granted'!B7871 = "9. Any person (substitution for securities etc.)"),
'Shares - LTR - Granted'!C7871,
IF(
'Shares - LTR - Granted'!B7871 = "",
#N/A,
'Shares - LTR - Granted'!B7871)
)</f>
        <v>#N/A</v>
      </c>
      <c r="C7871" t="e">
        <f>IF(
OR('Performance Securities'!B7871 = "8. Transferee of restricted securities", 'Performance Securities'!B7871 = "9. Any person (substitution for securities etc.)"),
'Performance Securities'!C7871,
IF(
'Performance Securities'!B7871 = "",
#N/A,
'Performance Securities'!B7871)
)</f>
        <v>#N/A</v>
      </c>
      <c r="D7871" t="e">
        <f>IF(
OR('Options or Warrants'!B7871 = "8. Transferee of restricted securities", 'Options or Warrants'!B7871 = "9. Any person (substitution for securities etc.)"),
'Options or Warrants'!C7871,
IF(
'Options or Warrants'!B7871 = "",
#N/A,
'Options or Warrants'!B7871)
)</f>
        <v>#N/A</v>
      </c>
      <c r="E7871" t="e">
        <f>IF(
OR('Options - Free Attaching'!B7871 = "8. Transferee of restricted securities", 'Options - Free Attaching'!B7871 = "9. Any person (substitution for securities etc.)"),
'Options - Free Attaching'!C7871,
IF(
'Options - Free Attaching'!B7871 = "",
#N/A,
'Options - Free Attaching'!B7871)
)</f>
        <v>#N/A</v>
      </c>
      <c r="F7871" t="e">
        <f>IF(
OR('Con. Notes - Conversion'!B7871 = "8. Transferee of restricted securities", 'Con. Notes - Conversion'!B7871 = "9. Any person (substitution for securities etc.)"),
'Con. Notes - Conversion'!C7871,
IF(
'Con. Notes - Conversion'!B7871 = "",
#N/A,
'Con. Notes - Conversion'!B7871)
)</f>
        <v>#N/A</v>
      </c>
      <c r="G7871" t="e">
        <f>IF(
OR('Con. Notes - No Conversion'!B7871 = "8. Transferee of restricted securities", 'Con. Notes - No Conversion'!B7871 = "9. Any person (substitution for securities etc.)"),
'Con. Notes - No Conversion'!C7871,
IF(
'Con. Notes - No Conversion'!B7871 = "",
#N/A,
'Con. Notes - No Conversion'!B7871)
)</f>
        <v>#N/A</v>
      </c>
    </row>
    <row r="7872" spans="1:7" x14ac:dyDescent="0.25">
      <c r="A7872" t="e">
        <f>IF(
OR(Shares!B7872 = "8. Transferee of restricted securities", Shares!B7872 = "9. Any person (substitution for securities etc.)"),
Shares!C7872,
IF(
Shares!B7872 = "",
#N/A,
Shares!B7872)
)</f>
        <v>#N/A</v>
      </c>
      <c r="B7872" t="e">
        <f>IF(
OR('Shares - LTR - Granted'!B7872 = "8. Transferee of restricted securities", 'Shares - LTR - Granted'!B7872 = "9. Any person (substitution for securities etc.)"),
'Shares - LTR - Granted'!C7872,
IF(
'Shares - LTR - Granted'!B7872 = "",
#N/A,
'Shares - LTR - Granted'!B7872)
)</f>
        <v>#N/A</v>
      </c>
      <c r="C7872" t="e">
        <f>IF(
OR('Performance Securities'!B7872 = "8. Transferee of restricted securities", 'Performance Securities'!B7872 = "9. Any person (substitution for securities etc.)"),
'Performance Securities'!C7872,
IF(
'Performance Securities'!B7872 = "",
#N/A,
'Performance Securities'!B7872)
)</f>
        <v>#N/A</v>
      </c>
      <c r="D7872" t="e">
        <f>IF(
OR('Options or Warrants'!B7872 = "8. Transferee of restricted securities", 'Options or Warrants'!B7872 = "9. Any person (substitution for securities etc.)"),
'Options or Warrants'!C7872,
IF(
'Options or Warrants'!B7872 = "",
#N/A,
'Options or Warrants'!B7872)
)</f>
        <v>#N/A</v>
      </c>
      <c r="E7872" t="e">
        <f>IF(
OR('Options - Free Attaching'!B7872 = "8. Transferee of restricted securities", 'Options - Free Attaching'!B7872 = "9. Any person (substitution for securities etc.)"),
'Options - Free Attaching'!C7872,
IF(
'Options - Free Attaching'!B7872 = "",
#N/A,
'Options - Free Attaching'!B7872)
)</f>
        <v>#N/A</v>
      </c>
      <c r="F7872" t="e">
        <f>IF(
OR('Con. Notes - Conversion'!B7872 = "8. Transferee of restricted securities", 'Con. Notes - Conversion'!B7872 = "9. Any person (substitution for securities etc.)"),
'Con. Notes - Conversion'!C7872,
IF(
'Con. Notes - Conversion'!B7872 = "",
#N/A,
'Con. Notes - Conversion'!B7872)
)</f>
        <v>#N/A</v>
      </c>
      <c r="G7872" t="e">
        <f>IF(
OR('Con. Notes - No Conversion'!B7872 = "8. Transferee of restricted securities", 'Con. Notes - No Conversion'!B7872 = "9. Any person (substitution for securities etc.)"),
'Con. Notes - No Conversion'!C7872,
IF(
'Con. Notes - No Conversion'!B7872 = "",
#N/A,
'Con. Notes - No Conversion'!B7872)
)</f>
        <v>#N/A</v>
      </c>
    </row>
    <row r="7873" spans="1:7" x14ac:dyDescent="0.25">
      <c r="A7873" t="e">
        <f>IF(
OR(Shares!B7873 = "8. Transferee of restricted securities", Shares!B7873 = "9. Any person (substitution for securities etc.)"),
Shares!C7873,
IF(
Shares!B7873 = "",
#N/A,
Shares!B7873)
)</f>
        <v>#N/A</v>
      </c>
      <c r="B7873" t="e">
        <f>IF(
OR('Shares - LTR - Granted'!B7873 = "8. Transferee of restricted securities", 'Shares - LTR - Granted'!B7873 = "9. Any person (substitution for securities etc.)"),
'Shares - LTR - Granted'!C7873,
IF(
'Shares - LTR - Granted'!B7873 = "",
#N/A,
'Shares - LTR - Granted'!B7873)
)</f>
        <v>#N/A</v>
      </c>
      <c r="C7873" t="e">
        <f>IF(
OR('Performance Securities'!B7873 = "8. Transferee of restricted securities", 'Performance Securities'!B7873 = "9. Any person (substitution for securities etc.)"),
'Performance Securities'!C7873,
IF(
'Performance Securities'!B7873 = "",
#N/A,
'Performance Securities'!B7873)
)</f>
        <v>#N/A</v>
      </c>
      <c r="D7873" t="e">
        <f>IF(
OR('Options or Warrants'!B7873 = "8. Transferee of restricted securities", 'Options or Warrants'!B7873 = "9. Any person (substitution for securities etc.)"),
'Options or Warrants'!C7873,
IF(
'Options or Warrants'!B7873 = "",
#N/A,
'Options or Warrants'!B7873)
)</f>
        <v>#N/A</v>
      </c>
      <c r="E7873" t="e">
        <f>IF(
OR('Options - Free Attaching'!B7873 = "8. Transferee of restricted securities", 'Options - Free Attaching'!B7873 = "9. Any person (substitution for securities etc.)"),
'Options - Free Attaching'!C7873,
IF(
'Options - Free Attaching'!B7873 = "",
#N/A,
'Options - Free Attaching'!B7873)
)</f>
        <v>#N/A</v>
      </c>
      <c r="F7873" t="e">
        <f>IF(
OR('Con. Notes - Conversion'!B7873 = "8. Transferee of restricted securities", 'Con. Notes - Conversion'!B7873 = "9. Any person (substitution for securities etc.)"),
'Con. Notes - Conversion'!C7873,
IF(
'Con. Notes - Conversion'!B7873 = "",
#N/A,
'Con. Notes - Conversion'!B7873)
)</f>
        <v>#N/A</v>
      </c>
      <c r="G7873" t="e">
        <f>IF(
OR('Con. Notes - No Conversion'!B7873 = "8. Transferee of restricted securities", 'Con. Notes - No Conversion'!B7873 = "9. Any person (substitution for securities etc.)"),
'Con. Notes - No Conversion'!C7873,
IF(
'Con. Notes - No Conversion'!B7873 = "",
#N/A,
'Con. Notes - No Conversion'!B7873)
)</f>
        <v>#N/A</v>
      </c>
    </row>
    <row r="7874" spans="1:7" x14ac:dyDescent="0.25">
      <c r="A7874" t="e">
        <f>IF(
OR(Shares!B7874 = "8. Transferee of restricted securities", Shares!B7874 = "9. Any person (substitution for securities etc.)"),
Shares!C7874,
IF(
Shares!B7874 = "",
#N/A,
Shares!B7874)
)</f>
        <v>#N/A</v>
      </c>
      <c r="B7874" t="e">
        <f>IF(
OR('Shares - LTR - Granted'!B7874 = "8. Transferee of restricted securities", 'Shares - LTR - Granted'!B7874 = "9. Any person (substitution for securities etc.)"),
'Shares - LTR - Granted'!C7874,
IF(
'Shares - LTR - Granted'!B7874 = "",
#N/A,
'Shares - LTR - Granted'!B7874)
)</f>
        <v>#N/A</v>
      </c>
      <c r="C7874" t="e">
        <f>IF(
OR('Performance Securities'!B7874 = "8. Transferee of restricted securities", 'Performance Securities'!B7874 = "9. Any person (substitution for securities etc.)"),
'Performance Securities'!C7874,
IF(
'Performance Securities'!B7874 = "",
#N/A,
'Performance Securities'!B7874)
)</f>
        <v>#N/A</v>
      </c>
      <c r="D7874" t="e">
        <f>IF(
OR('Options or Warrants'!B7874 = "8. Transferee of restricted securities", 'Options or Warrants'!B7874 = "9. Any person (substitution for securities etc.)"),
'Options or Warrants'!C7874,
IF(
'Options or Warrants'!B7874 = "",
#N/A,
'Options or Warrants'!B7874)
)</f>
        <v>#N/A</v>
      </c>
      <c r="E7874" t="e">
        <f>IF(
OR('Options - Free Attaching'!B7874 = "8. Transferee of restricted securities", 'Options - Free Attaching'!B7874 = "9. Any person (substitution for securities etc.)"),
'Options - Free Attaching'!C7874,
IF(
'Options - Free Attaching'!B7874 = "",
#N/A,
'Options - Free Attaching'!B7874)
)</f>
        <v>#N/A</v>
      </c>
      <c r="F7874" t="e">
        <f>IF(
OR('Con. Notes - Conversion'!B7874 = "8. Transferee of restricted securities", 'Con. Notes - Conversion'!B7874 = "9. Any person (substitution for securities etc.)"),
'Con. Notes - Conversion'!C7874,
IF(
'Con. Notes - Conversion'!B7874 = "",
#N/A,
'Con. Notes - Conversion'!B7874)
)</f>
        <v>#N/A</v>
      </c>
      <c r="G7874" t="e">
        <f>IF(
OR('Con. Notes - No Conversion'!B7874 = "8. Transferee of restricted securities", 'Con. Notes - No Conversion'!B7874 = "9. Any person (substitution for securities etc.)"),
'Con. Notes - No Conversion'!C7874,
IF(
'Con. Notes - No Conversion'!B7874 = "",
#N/A,
'Con. Notes - No Conversion'!B7874)
)</f>
        <v>#N/A</v>
      </c>
    </row>
    <row r="7875" spans="1:7" x14ac:dyDescent="0.25">
      <c r="A7875" t="e">
        <f>IF(
OR(Shares!B7875 = "8. Transferee of restricted securities", Shares!B7875 = "9. Any person (substitution for securities etc.)"),
Shares!C7875,
IF(
Shares!B7875 = "",
#N/A,
Shares!B7875)
)</f>
        <v>#N/A</v>
      </c>
      <c r="B7875" t="e">
        <f>IF(
OR('Shares - LTR - Granted'!B7875 = "8. Transferee of restricted securities", 'Shares - LTR - Granted'!B7875 = "9. Any person (substitution for securities etc.)"),
'Shares - LTR - Granted'!C7875,
IF(
'Shares - LTR - Granted'!B7875 = "",
#N/A,
'Shares - LTR - Granted'!B7875)
)</f>
        <v>#N/A</v>
      </c>
      <c r="C7875" t="e">
        <f>IF(
OR('Performance Securities'!B7875 = "8. Transferee of restricted securities", 'Performance Securities'!B7875 = "9. Any person (substitution for securities etc.)"),
'Performance Securities'!C7875,
IF(
'Performance Securities'!B7875 = "",
#N/A,
'Performance Securities'!B7875)
)</f>
        <v>#N/A</v>
      </c>
      <c r="D7875" t="e">
        <f>IF(
OR('Options or Warrants'!B7875 = "8. Transferee of restricted securities", 'Options or Warrants'!B7875 = "9. Any person (substitution for securities etc.)"),
'Options or Warrants'!C7875,
IF(
'Options or Warrants'!B7875 = "",
#N/A,
'Options or Warrants'!B7875)
)</f>
        <v>#N/A</v>
      </c>
      <c r="E7875" t="e">
        <f>IF(
OR('Options - Free Attaching'!B7875 = "8. Transferee of restricted securities", 'Options - Free Attaching'!B7875 = "9. Any person (substitution for securities etc.)"),
'Options - Free Attaching'!C7875,
IF(
'Options - Free Attaching'!B7875 = "",
#N/A,
'Options - Free Attaching'!B7875)
)</f>
        <v>#N/A</v>
      </c>
      <c r="F7875" t="e">
        <f>IF(
OR('Con. Notes - Conversion'!B7875 = "8. Transferee of restricted securities", 'Con. Notes - Conversion'!B7875 = "9. Any person (substitution for securities etc.)"),
'Con. Notes - Conversion'!C7875,
IF(
'Con. Notes - Conversion'!B7875 = "",
#N/A,
'Con. Notes - Conversion'!B7875)
)</f>
        <v>#N/A</v>
      </c>
      <c r="G7875" t="e">
        <f>IF(
OR('Con. Notes - No Conversion'!B7875 = "8. Transferee of restricted securities", 'Con. Notes - No Conversion'!B7875 = "9. Any person (substitution for securities etc.)"),
'Con. Notes - No Conversion'!C7875,
IF(
'Con. Notes - No Conversion'!B7875 = "",
#N/A,
'Con. Notes - No Conversion'!B7875)
)</f>
        <v>#N/A</v>
      </c>
    </row>
    <row r="7876" spans="1:7" x14ac:dyDescent="0.25">
      <c r="A7876" t="e">
        <f>IF(
OR(Shares!B7876 = "8. Transferee of restricted securities", Shares!B7876 = "9. Any person (substitution for securities etc.)"),
Shares!C7876,
IF(
Shares!B7876 = "",
#N/A,
Shares!B7876)
)</f>
        <v>#N/A</v>
      </c>
      <c r="B7876" t="e">
        <f>IF(
OR('Shares - LTR - Granted'!B7876 = "8. Transferee of restricted securities", 'Shares - LTR - Granted'!B7876 = "9. Any person (substitution for securities etc.)"),
'Shares - LTR - Granted'!C7876,
IF(
'Shares - LTR - Granted'!B7876 = "",
#N/A,
'Shares - LTR - Granted'!B7876)
)</f>
        <v>#N/A</v>
      </c>
      <c r="C7876" t="e">
        <f>IF(
OR('Performance Securities'!B7876 = "8. Transferee of restricted securities", 'Performance Securities'!B7876 = "9. Any person (substitution for securities etc.)"),
'Performance Securities'!C7876,
IF(
'Performance Securities'!B7876 = "",
#N/A,
'Performance Securities'!B7876)
)</f>
        <v>#N/A</v>
      </c>
      <c r="D7876" t="e">
        <f>IF(
OR('Options or Warrants'!B7876 = "8. Transferee of restricted securities", 'Options or Warrants'!B7876 = "9. Any person (substitution for securities etc.)"),
'Options or Warrants'!C7876,
IF(
'Options or Warrants'!B7876 = "",
#N/A,
'Options or Warrants'!B7876)
)</f>
        <v>#N/A</v>
      </c>
      <c r="E7876" t="e">
        <f>IF(
OR('Options - Free Attaching'!B7876 = "8. Transferee of restricted securities", 'Options - Free Attaching'!B7876 = "9. Any person (substitution for securities etc.)"),
'Options - Free Attaching'!C7876,
IF(
'Options - Free Attaching'!B7876 = "",
#N/A,
'Options - Free Attaching'!B7876)
)</f>
        <v>#N/A</v>
      </c>
      <c r="F7876" t="e">
        <f>IF(
OR('Con. Notes - Conversion'!B7876 = "8. Transferee of restricted securities", 'Con. Notes - Conversion'!B7876 = "9. Any person (substitution for securities etc.)"),
'Con. Notes - Conversion'!C7876,
IF(
'Con. Notes - Conversion'!B7876 = "",
#N/A,
'Con. Notes - Conversion'!B7876)
)</f>
        <v>#N/A</v>
      </c>
      <c r="G7876" t="e">
        <f>IF(
OR('Con. Notes - No Conversion'!B7876 = "8. Transferee of restricted securities", 'Con. Notes - No Conversion'!B7876 = "9. Any person (substitution for securities etc.)"),
'Con. Notes - No Conversion'!C7876,
IF(
'Con. Notes - No Conversion'!B7876 = "",
#N/A,
'Con. Notes - No Conversion'!B7876)
)</f>
        <v>#N/A</v>
      </c>
    </row>
    <row r="7877" spans="1:7" x14ac:dyDescent="0.25">
      <c r="A7877" t="e">
        <f>IF(
OR(Shares!B7877 = "8. Transferee of restricted securities", Shares!B7877 = "9. Any person (substitution for securities etc.)"),
Shares!C7877,
IF(
Shares!B7877 = "",
#N/A,
Shares!B7877)
)</f>
        <v>#N/A</v>
      </c>
      <c r="B7877" t="e">
        <f>IF(
OR('Shares - LTR - Granted'!B7877 = "8. Transferee of restricted securities", 'Shares - LTR - Granted'!B7877 = "9. Any person (substitution for securities etc.)"),
'Shares - LTR - Granted'!C7877,
IF(
'Shares - LTR - Granted'!B7877 = "",
#N/A,
'Shares - LTR - Granted'!B7877)
)</f>
        <v>#N/A</v>
      </c>
      <c r="C7877" t="e">
        <f>IF(
OR('Performance Securities'!B7877 = "8. Transferee of restricted securities", 'Performance Securities'!B7877 = "9. Any person (substitution for securities etc.)"),
'Performance Securities'!C7877,
IF(
'Performance Securities'!B7877 = "",
#N/A,
'Performance Securities'!B7877)
)</f>
        <v>#N/A</v>
      </c>
      <c r="D7877" t="e">
        <f>IF(
OR('Options or Warrants'!B7877 = "8. Transferee of restricted securities", 'Options or Warrants'!B7877 = "9. Any person (substitution for securities etc.)"),
'Options or Warrants'!C7877,
IF(
'Options or Warrants'!B7877 = "",
#N/A,
'Options or Warrants'!B7877)
)</f>
        <v>#N/A</v>
      </c>
      <c r="E7877" t="e">
        <f>IF(
OR('Options - Free Attaching'!B7877 = "8. Transferee of restricted securities", 'Options - Free Attaching'!B7877 = "9. Any person (substitution for securities etc.)"),
'Options - Free Attaching'!C7877,
IF(
'Options - Free Attaching'!B7877 = "",
#N/A,
'Options - Free Attaching'!B7877)
)</f>
        <v>#N/A</v>
      </c>
      <c r="F7877" t="e">
        <f>IF(
OR('Con. Notes - Conversion'!B7877 = "8. Transferee of restricted securities", 'Con. Notes - Conversion'!B7877 = "9. Any person (substitution for securities etc.)"),
'Con. Notes - Conversion'!C7877,
IF(
'Con. Notes - Conversion'!B7877 = "",
#N/A,
'Con. Notes - Conversion'!B7877)
)</f>
        <v>#N/A</v>
      </c>
      <c r="G7877" t="e">
        <f>IF(
OR('Con. Notes - No Conversion'!B7877 = "8. Transferee of restricted securities", 'Con. Notes - No Conversion'!B7877 = "9. Any person (substitution for securities etc.)"),
'Con. Notes - No Conversion'!C7877,
IF(
'Con. Notes - No Conversion'!B7877 = "",
#N/A,
'Con. Notes - No Conversion'!B7877)
)</f>
        <v>#N/A</v>
      </c>
    </row>
    <row r="7878" spans="1:7" x14ac:dyDescent="0.25">
      <c r="A7878" t="e">
        <f>IF(
OR(Shares!B7878 = "8. Transferee of restricted securities", Shares!B7878 = "9. Any person (substitution for securities etc.)"),
Shares!C7878,
IF(
Shares!B7878 = "",
#N/A,
Shares!B7878)
)</f>
        <v>#N/A</v>
      </c>
      <c r="B7878" t="e">
        <f>IF(
OR('Shares - LTR - Granted'!B7878 = "8. Transferee of restricted securities", 'Shares - LTR - Granted'!B7878 = "9. Any person (substitution for securities etc.)"),
'Shares - LTR - Granted'!C7878,
IF(
'Shares - LTR - Granted'!B7878 = "",
#N/A,
'Shares - LTR - Granted'!B7878)
)</f>
        <v>#N/A</v>
      </c>
      <c r="C7878" t="e">
        <f>IF(
OR('Performance Securities'!B7878 = "8. Transferee of restricted securities", 'Performance Securities'!B7878 = "9. Any person (substitution for securities etc.)"),
'Performance Securities'!C7878,
IF(
'Performance Securities'!B7878 = "",
#N/A,
'Performance Securities'!B7878)
)</f>
        <v>#N/A</v>
      </c>
      <c r="D7878" t="e">
        <f>IF(
OR('Options or Warrants'!B7878 = "8. Transferee of restricted securities", 'Options or Warrants'!B7878 = "9. Any person (substitution for securities etc.)"),
'Options or Warrants'!C7878,
IF(
'Options or Warrants'!B7878 = "",
#N/A,
'Options or Warrants'!B7878)
)</f>
        <v>#N/A</v>
      </c>
      <c r="E7878" t="e">
        <f>IF(
OR('Options - Free Attaching'!B7878 = "8. Transferee of restricted securities", 'Options - Free Attaching'!B7878 = "9. Any person (substitution for securities etc.)"),
'Options - Free Attaching'!C7878,
IF(
'Options - Free Attaching'!B7878 = "",
#N/A,
'Options - Free Attaching'!B7878)
)</f>
        <v>#N/A</v>
      </c>
      <c r="F7878" t="e">
        <f>IF(
OR('Con. Notes - Conversion'!B7878 = "8. Transferee of restricted securities", 'Con. Notes - Conversion'!B7878 = "9. Any person (substitution for securities etc.)"),
'Con. Notes - Conversion'!C7878,
IF(
'Con. Notes - Conversion'!B7878 = "",
#N/A,
'Con. Notes - Conversion'!B7878)
)</f>
        <v>#N/A</v>
      </c>
      <c r="G7878" t="e">
        <f>IF(
OR('Con. Notes - No Conversion'!B7878 = "8. Transferee of restricted securities", 'Con. Notes - No Conversion'!B7878 = "9. Any person (substitution for securities etc.)"),
'Con. Notes - No Conversion'!C7878,
IF(
'Con. Notes - No Conversion'!B7878 = "",
#N/A,
'Con. Notes - No Conversion'!B7878)
)</f>
        <v>#N/A</v>
      </c>
    </row>
    <row r="7879" spans="1:7" x14ac:dyDescent="0.25">
      <c r="A7879" t="e">
        <f>IF(
OR(Shares!B7879 = "8. Transferee of restricted securities", Shares!B7879 = "9. Any person (substitution for securities etc.)"),
Shares!C7879,
IF(
Shares!B7879 = "",
#N/A,
Shares!B7879)
)</f>
        <v>#N/A</v>
      </c>
      <c r="B7879" t="e">
        <f>IF(
OR('Shares - LTR - Granted'!B7879 = "8. Transferee of restricted securities", 'Shares - LTR - Granted'!B7879 = "9. Any person (substitution for securities etc.)"),
'Shares - LTR - Granted'!C7879,
IF(
'Shares - LTR - Granted'!B7879 = "",
#N/A,
'Shares - LTR - Granted'!B7879)
)</f>
        <v>#N/A</v>
      </c>
      <c r="C7879" t="e">
        <f>IF(
OR('Performance Securities'!B7879 = "8. Transferee of restricted securities", 'Performance Securities'!B7879 = "9. Any person (substitution for securities etc.)"),
'Performance Securities'!C7879,
IF(
'Performance Securities'!B7879 = "",
#N/A,
'Performance Securities'!B7879)
)</f>
        <v>#N/A</v>
      </c>
      <c r="D7879" t="e">
        <f>IF(
OR('Options or Warrants'!B7879 = "8. Transferee of restricted securities", 'Options or Warrants'!B7879 = "9. Any person (substitution for securities etc.)"),
'Options or Warrants'!C7879,
IF(
'Options or Warrants'!B7879 = "",
#N/A,
'Options or Warrants'!B7879)
)</f>
        <v>#N/A</v>
      </c>
      <c r="E7879" t="e">
        <f>IF(
OR('Options - Free Attaching'!B7879 = "8. Transferee of restricted securities", 'Options - Free Attaching'!B7879 = "9. Any person (substitution for securities etc.)"),
'Options - Free Attaching'!C7879,
IF(
'Options - Free Attaching'!B7879 = "",
#N/A,
'Options - Free Attaching'!B7879)
)</f>
        <v>#N/A</v>
      </c>
      <c r="F7879" t="e">
        <f>IF(
OR('Con. Notes - Conversion'!B7879 = "8. Transferee of restricted securities", 'Con. Notes - Conversion'!B7879 = "9. Any person (substitution for securities etc.)"),
'Con. Notes - Conversion'!C7879,
IF(
'Con. Notes - Conversion'!B7879 = "",
#N/A,
'Con. Notes - Conversion'!B7879)
)</f>
        <v>#N/A</v>
      </c>
      <c r="G7879" t="e">
        <f>IF(
OR('Con. Notes - No Conversion'!B7879 = "8. Transferee of restricted securities", 'Con. Notes - No Conversion'!B7879 = "9. Any person (substitution for securities etc.)"),
'Con. Notes - No Conversion'!C7879,
IF(
'Con. Notes - No Conversion'!B7879 = "",
#N/A,
'Con. Notes - No Conversion'!B7879)
)</f>
        <v>#N/A</v>
      </c>
    </row>
    <row r="7880" spans="1:7" x14ac:dyDescent="0.25">
      <c r="A7880" t="e">
        <f>IF(
OR(Shares!B7880 = "8. Transferee of restricted securities", Shares!B7880 = "9. Any person (substitution for securities etc.)"),
Shares!C7880,
IF(
Shares!B7880 = "",
#N/A,
Shares!B7880)
)</f>
        <v>#N/A</v>
      </c>
      <c r="B7880" t="e">
        <f>IF(
OR('Shares - LTR - Granted'!B7880 = "8. Transferee of restricted securities", 'Shares - LTR - Granted'!B7880 = "9. Any person (substitution for securities etc.)"),
'Shares - LTR - Granted'!C7880,
IF(
'Shares - LTR - Granted'!B7880 = "",
#N/A,
'Shares - LTR - Granted'!B7880)
)</f>
        <v>#N/A</v>
      </c>
      <c r="C7880" t="e">
        <f>IF(
OR('Performance Securities'!B7880 = "8. Transferee of restricted securities", 'Performance Securities'!B7880 = "9. Any person (substitution for securities etc.)"),
'Performance Securities'!C7880,
IF(
'Performance Securities'!B7880 = "",
#N/A,
'Performance Securities'!B7880)
)</f>
        <v>#N/A</v>
      </c>
      <c r="D7880" t="e">
        <f>IF(
OR('Options or Warrants'!B7880 = "8. Transferee of restricted securities", 'Options or Warrants'!B7880 = "9. Any person (substitution for securities etc.)"),
'Options or Warrants'!C7880,
IF(
'Options or Warrants'!B7880 = "",
#N/A,
'Options or Warrants'!B7880)
)</f>
        <v>#N/A</v>
      </c>
      <c r="E7880" t="e">
        <f>IF(
OR('Options - Free Attaching'!B7880 = "8. Transferee of restricted securities", 'Options - Free Attaching'!B7880 = "9. Any person (substitution for securities etc.)"),
'Options - Free Attaching'!C7880,
IF(
'Options - Free Attaching'!B7880 = "",
#N/A,
'Options - Free Attaching'!B7880)
)</f>
        <v>#N/A</v>
      </c>
      <c r="F7880" t="e">
        <f>IF(
OR('Con. Notes - Conversion'!B7880 = "8. Transferee of restricted securities", 'Con. Notes - Conversion'!B7880 = "9. Any person (substitution for securities etc.)"),
'Con. Notes - Conversion'!C7880,
IF(
'Con. Notes - Conversion'!B7880 = "",
#N/A,
'Con. Notes - Conversion'!B7880)
)</f>
        <v>#N/A</v>
      </c>
      <c r="G7880" t="e">
        <f>IF(
OR('Con. Notes - No Conversion'!B7880 = "8. Transferee of restricted securities", 'Con. Notes - No Conversion'!B7880 = "9. Any person (substitution for securities etc.)"),
'Con. Notes - No Conversion'!C7880,
IF(
'Con. Notes - No Conversion'!B7880 = "",
#N/A,
'Con. Notes - No Conversion'!B7880)
)</f>
        <v>#N/A</v>
      </c>
    </row>
    <row r="7881" spans="1:7" x14ac:dyDescent="0.25">
      <c r="A7881" t="e">
        <f>IF(
OR(Shares!B7881 = "8. Transferee of restricted securities", Shares!B7881 = "9. Any person (substitution for securities etc.)"),
Shares!C7881,
IF(
Shares!B7881 = "",
#N/A,
Shares!B7881)
)</f>
        <v>#N/A</v>
      </c>
      <c r="B7881" t="e">
        <f>IF(
OR('Shares - LTR - Granted'!B7881 = "8. Transferee of restricted securities", 'Shares - LTR - Granted'!B7881 = "9. Any person (substitution for securities etc.)"),
'Shares - LTR - Granted'!C7881,
IF(
'Shares - LTR - Granted'!B7881 = "",
#N/A,
'Shares - LTR - Granted'!B7881)
)</f>
        <v>#N/A</v>
      </c>
      <c r="C7881" t="e">
        <f>IF(
OR('Performance Securities'!B7881 = "8. Transferee of restricted securities", 'Performance Securities'!B7881 = "9. Any person (substitution for securities etc.)"),
'Performance Securities'!C7881,
IF(
'Performance Securities'!B7881 = "",
#N/A,
'Performance Securities'!B7881)
)</f>
        <v>#N/A</v>
      </c>
      <c r="D7881" t="e">
        <f>IF(
OR('Options or Warrants'!B7881 = "8. Transferee of restricted securities", 'Options or Warrants'!B7881 = "9. Any person (substitution for securities etc.)"),
'Options or Warrants'!C7881,
IF(
'Options or Warrants'!B7881 = "",
#N/A,
'Options or Warrants'!B7881)
)</f>
        <v>#N/A</v>
      </c>
      <c r="E7881" t="e">
        <f>IF(
OR('Options - Free Attaching'!B7881 = "8. Transferee of restricted securities", 'Options - Free Attaching'!B7881 = "9. Any person (substitution for securities etc.)"),
'Options - Free Attaching'!C7881,
IF(
'Options - Free Attaching'!B7881 = "",
#N/A,
'Options - Free Attaching'!B7881)
)</f>
        <v>#N/A</v>
      </c>
      <c r="F7881" t="e">
        <f>IF(
OR('Con. Notes - Conversion'!B7881 = "8. Transferee of restricted securities", 'Con. Notes - Conversion'!B7881 = "9. Any person (substitution for securities etc.)"),
'Con. Notes - Conversion'!C7881,
IF(
'Con. Notes - Conversion'!B7881 = "",
#N/A,
'Con. Notes - Conversion'!B7881)
)</f>
        <v>#N/A</v>
      </c>
      <c r="G7881" t="e">
        <f>IF(
OR('Con. Notes - No Conversion'!B7881 = "8. Transferee of restricted securities", 'Con. Notes - No Conversion'!B7881 = "9. Any person (substitution for securities etc.)"),
'Con. Notes - No Conversion'!C7881,
IF(
'Con. Notes - No Conversion'!B7881 = "",
#N/A,
'Con. Notes - No Conversion'!B7881)
)</f>
        <v>#N/A</v>
      </c>
    </row>
    <row r="7882" spans="1:7" x14ac:dyDescent="0.25">
      <c r="A7882" t="e">
        <f>IF(
OR(Shares!B7882 = "8. Transferee of restricted securities", Shares!B7882 = "9. Any person (substitution for securities etc.)"),
Shares!C7882,
IF(
Shares!B7882 = "",
#N/A,
Shares!B7882)
)</f>
        <v>#N/A</v>
      </c>
      <c r="B7882" t="e">
        <f>IF(
OR('Shares - LTR - Granted'!B7882 = "8. Transferee of restricted securities", 'Shares - LTR - Granted'!B7882 = "9. Any person (substitution for securities etc.)"),
'Shares - LTR - Granted'!C7882,
IF(
'Shares - LTR - Granted'!B7882 = "",
#N/A,
'Shares - LTR - Granted'!B7882)
)</f>
        <v>#N/A</v>
      </c>
      <c r="C7882" t="e">
        <f>IF(
OR('Performance Securities'!B7882 = "8. Transferee of restricted securities", 'Performance Securities'!B7882 = "9. Any person (substitution for securities etc.)"),
'Performance Securities'!C7882,
IF(
'Performance Securities'!B7882 = "",
#N/A,
'Performance Securities'!B7882)
)</f>
        <v>#N/A</v>
      </c>
      <c r="D7882" t="e">
        <f>IF(
OR('Options or Warrants'!B7882 = "8. Transferee of restricted securities", 'Options or Warrants'!B7882 = "9. Any person (substitution for securities etc.)"),
'Options or Warrants'!C7882,
IF(
'Options or Warrants'!B7882 = "",
#N/A,
'Options or Warrants'!B7882)
)</f>
        <v>#N/A</v>
      </c>
      <c r="E7882" t="e">
        <f>IF(
OR('Options - Free Attaching'!B7882 = "8. Transferee of restricted securities", 'Options - Free Attaching'!B7882 = "9. Any person (substitution for securities etc.)"),
'Options - Free Attaching'!C7882,
IF(
'Options - Free Attaching'!B7882 = "",
#N/A,
'Options - Free Attaching'!B7882)
)</f>
        <v>#N/A</v>
      </c>
      <c r="F7882" t="e">
        <f>IF(
OR('Con. Notes - Conversion'!B7882 = "8. Transferee of restricted securities", 'Con. Notes - Conversion'!B7882 = "9. Any person (substitution for securities etc.)"),
'Con. Notes - Conversion'!C7882,
IF(
'Con. Notes - Conversion'!B7882 = "",
#N/A,
'Con. Notes - Conversion'!B7882)
)</f>
        <v>#N/A</v>
      </c>
      <c r="G7882" t="e">
        <f>IF(
OR('Con. Notes - No Conversion'!B7882 = "8. Transferee of restricted securities", 'Con. Notes - No Conversion'!B7882 = "9. Any person (substitution for securities etc.)"),
'Con. Notes - No Conversion'!C7882,
IF(
'Con. Notes - No Conversion'!B7882 = "",
#N/A,
'Con. Notes - No Conversion'!B7882)
)</f>
        <v>#N/A</v>
      </c>
    </row>
    <row r="7883" spans="1:7" x14ac:dyDescent="0.25">
      <c r="A7883" t="e">
        <f>IF(
OR(Shares!B7883 = "8. Transferee of restricted securities", Shares!B7883 = "9. Any person (substitution for securities etc.)"),
Shares!C7883,
IF(
Shares!B7883 = "",
#N/A,
Shares!B7883)
)</f>
        <v>#N/A</v>
      </c>
      <c r="B7883" t="e">
        <f>IF(
OR('Shares - LTR - Granted'!B7883 = "8. Transferee of restricted securities", 'Shares - LTR - Granted'!B7883 = "9. Any person (substitution for securities etc.)"),
'Shares - LTR - Granted'!C7883,
IF(
'Shares - LTR - Granted'!B7883 = "",
#N/A,
'Shares - LTR - Granted'!B7883)
)</f>
        <v>#N/A</v>
      </c>
      <c r="C7883" t="e">
        <f>IF(
OR('Performance Securities'!B7883 = "8. Transferee of restricted securities", 'Performance Securities'!B7883 = "9. Any person (substitution for securities etc.)"),
'Performance Securities'!C7883,
IF(
'Performance Securities'!B7883 = "",
#N/A,
'Performance Securities'!B7883)
)</f>
        <v>#N/A</v>
      </c>
      <c r="D7883" t="e">
        <f>IF(
OR('Options or Warrants'!B7883 = "8. Transferee of restricted securities", 'Options or Warrants'!B7883 = "9. Any person (substitution for securities etc.)"),
'Options or Warrants'!C7883,
IF(
'Options or Warrants'!B7883 = "",
#N/A,
'Options or Warrants'!B7883)
)</f>
        <v>#N/A</v>
      </c>
      <c r="E7883" t="e">
        <f>IF(
OR('Options - Free Attaching'!B7883 = "8. Transferee of restricted securities", 'Options - Free Attaching'!B7883 = "9. Any person (substitution for securities etc.)"),
'Options - Free Attaching'!C7883,
IF(
'Options - Free Attaching'!B7883 = "",
#N/A,
'Options - Free Attaching'!B7883)
)</f>
        <v>#N/A</v>
      </c>
      <c r="F7883" t="e">
        <f>IF(
OR('Con. Notes - Conversion'!B7883 = "8. Transferee of restricted securities", 'Con. Notes - Conversion'!B7883 = "9. Any person (substitution for securities etc.)"),
'Con. Notes - Conversion'!C7883,
IF(
'Con. Notes - Conversion'!B7883 = "",
#N/A,
'Con. Notes - Conversion'!B7883)
)</f>
        <v>#N/A</v>
      </c>
      <c r="G7883" t="e">
        <f>IF(
OR('Con. Notes - No Conversion'!B7883 = "8. Transferee of restricted securities", 'Con. Notes - No Conversion'!B7883 = "9. Any person (substitution for securities etc.)"),
'Con. Notes - No Conversion'!C7883,
IF(
'Con. Notes - No Conversion'!B7883 = "",
#N/A,
'Con. Notes - No Conversion'!B7883)
)</f>
        <v>#N/A</v>
      </c>
    </row>
    <row r="7884" spans="1:7" x14ac:dyDescent="0.25">
      <c r="A7884" t="e">
        <f>IF(
OR(Shares!B7884 = "8. Transferee of restricted securities", Shares!B7884 = "9. Any person (substitution for securities etc.)"),
Shares!C7884,
IF(
Shares!B7884 = "",
#N/A,
Shares!B7884)
)</f>
        <v>#N/A</v>
      </c>
      <c r="B7884" t="e">
        <f>IF(
OR('Shares - LTR - Granted'!B7884 = "8. Transferee of restricted securities", 'Shares - LTR - Granted'!B7884 = "9. Any person (substitution for securities etc.)"),
'Shares - LTR - Granted'!C7884,
IF(
'Shares - LTR - Granted'!B7884 = "",
#N/A,
'Shares - LTR - Granted'!B7884)
)</f>
        <v>#N/A</v>
      </c>
      <c r="C7884" t="e">
        <f>IF(
OR('Performance Securities'!B7884 = "8. Transferee of restricted securities", 'Performance Securities'!B7884 = "9. Any person (substitution for securities etc.)"),
'Performance Securities'!C7884,
IF(
'Performance Securities'!B7884 = "",
#N/A,
'Performance Securities'!B7884)
)</f>
        <v>#N/A</v>
      </c>
      <c r="D7884" t="e">
        <f>IF(
OR('Options or Warrants'!B7884 = "8. Transferee of restricted securities", 'Options or Warrants'!B7884 = "9. Any person (substitution for securities etc.)"),
'Options or Warrants'!C7884,
IF(
'Options or Warrants'!B7884 = "",
#N/A,
'Options or Warrants'!B7884)
)</f>
        <v>#N/A</v>
      </c>
      <c r="E7884" t="e">
        <f>IF(
OR('Options - Free Attaching'!B7884 = "8. Transferee of restricted securities", 'Options - Free Attaching'!B7884 = "9. Any person (substitution for securities etc.)"),
'Options - Free Attaching'!C7884,
IF(
'Options - Free Attaching'!B7884 = "",
#N/A,
'Options - Free Attaching'!B7884)
)</f>
        <v>#N/A</v>
      </c>
      <c r="F7884" t="e">
        <f>IF(
OR('Con. Notes - Conversion'!B7884 = "8. Transferee of restricted securities", 'Con. Notes - Conversion'!B7884 = "9. Any person (substitution for securities etc.)"),
'Con. Notes - Conversion'!C7884,
IF(
'Con. Notes - Conversion'!B7884 = "",
#N/A,
'Con. Notes - Conversion'!B7884)
)</f>
        <v>#N/A</v>
      </c>
      <c r="G7884" t="e">
        <f>IF(
OR('Con. Notes - No Conversion'!B7884 = "8. Transferee of restricted securities", 'Con. Notes - No Conversion'!B7884 = "9. Any person (substitution for securities etc.)"),
'Con. Notes - No Conversion'!C7884,
IF(
'Con. Notes - No Conversion'!B7884 = "",
#N/A,
'Con. Notes - No Conversion'!B7884)
)</f>
        <v>#N/A</v>
      </c>
    </row>
    <row r="7885" spans="1:7" x14ac:dyDescent="0.25">
      <c r="A7885" t="e">
        <f>IF(
OR(Shares!B7885 = "8. Transferee of restricted securities", Shares!B7885 = "9. Any person (substitution for securities etc.)"),
Shares!C7885,
IF(
Shares!B7885 = "",
#N/A,
Shares!B7885)
)</f>
        <v>#N/A</v>
      </c>
      <c r="B7885" t="e">
        <f>IF(
OR('Shares - LTR - Granted'!B7885 = "8. Transferee of restricted securities", 'Shares - LTR - Granted'!B7885 = "9. Any person (substitution for securities etc.)"),
'Shares - LTR - Granted'!C7885,
IF(
'Shares - LTR - Granted'!B7885 = "",
#N/A,
'Shares - LTR - Granted'!B7885)
)</f>
        <v>#N/A</v>
      </c>
      <c r="C7885" t="e">
        <f>IF(
OR('Performance Securities'!B7885 = "8. Transferee of restricted securities", 'Performance Securities'!B7885 = "9. Any person (substitution for securities etc.)"),
'Performance Securities'!C7885,
IF(
'Performance Securities'!B7885 = "",
#N/A,
'Performance Securities'!B7885)
)</f>
        <v>#N/A</v>
      </c>
      <c r="D7885" t="e">
        <f>IF(
OR('Options or Warrants'!B7885 = "8. Transferee of restricted securities", 'Options or Warrants'!B7885 = "9. Any person (substitution for securities etc.)"),
'Options or Warrants'!C7885,
IF(
'Options or Warrants'!B7885 = "",
#N/A,
'Options or Warrants'!B7885)
)</f>
        <v>#N/A</v>
      </c>
      <c r="E7885" t="e">
        <f>IF(
OR('Options - Free Attaching'!B7885 = "8. Transferee of restricted securities", 'Options - Free Attaching'!B7885 = "9. Any person (substitution for securities etc.)"),
'Options - Free Attaching'!C7885,
IF(
'Options - Free Attaching'!B7885 = "",
#N/A,
'Options - Free Attaching'!B7885)
)</f>
        <v>#N/A</v>
      </c>
      <c r="F7885" t="e">
        <f>IF(
OR('Con. Notes - Conversion'!B7885 = "8. Transferee of restricted securities", 'Con. Notes - Conversion'!B7885 = "9. Any person (substitution for securities etc.)"),
'Con. Notes - Conversion'!C7885,
IF(
'Con. Notes - Conversion'!B7885 = "",
#N/A,
'Con. Notes - Conversion'!B7885)
)</f>
        <v>#N/A</v>
      </c>
      <c r="G7885" t="e">
        <f>IF(
OR('Con. Notes - No Conversion'!B7885 = "8. Transferee of restricted securities", 'Con. Notes - No Conversion'!B7885 = "9. Any person (substitution for securities etc.)"),
'Con. Notes - No Conversion'!C7885,
IF(
'Con. Notes - No Conversion'!B7885 = "",
#N/A,
'Con. Notes - No Conversion'!B7885)
)</f>
        <v>#N/A</v>
      </c>
    </row>
    <row r="7886" spans="1:7" x14ac:dyDescent="0.25">
      <c r="A7886" t="e">
        <f>IF(
OR(Shares!B7886 = "8. Transferee of restricted securities", Shares!B7886 = "9. Any person (substitution for securities etc.)"),
Shares!C7886,
IF(
Shares!B7886 = "",
#N/A,
Shares!B7886)
)</f>
        <v>#N/A</v>
      </c>
      <c r="B7886" t="e">
        <f>IF(
OR('Shares - LTR - Granted'!B7886 = "8. Transferee of restricted securities", 'Shares - LTR - Granted'!B7886 = "9. Any person (substitution for securities etc.)"),
'Shares - LTR - Granted'!C7886,
IF(
'Shares - LTR - Granted'!B7886 = "",
#N/A,
'Shares - LTR - Granted'!B7886)
)</f>
        <v>#N/A</v>
      </c>
      <c r="C7886" t="e">
        <f>IF(
OR('Performance Securities'!B7886 = "8. Transferee of restricted securities", 'Performance Securities'!B7886 = "9. Any person (substitution for securities etc.)"),
'Performance Securities'!C7886,
IF(
'Performance Securities'!B7886 = "",
#N/A,
'Performance Securities'!B7886)
)</f>
        <v>#N/A</v>
      </c>
      <c r="D7886" t="e">
        <f>IF(
OR('Options or Warrants'!B7886 = "8. Transferee of restricted securities", 'Options or Warrants'!B7886 = "9. Any person (substitution for securities etc.)"),
'Options or Warrants'!C7886,
IF(
'Options or Warrants'!B7886 = "",
#N/A,
'Options or Warrants'!B7886)
)</f>
        <v>#N/A</v>
      </c>
      <c r="E7886" t="e">
        <f>IF(
OR('Options - Free Attaching'!B7886 = "8. Transferee of restricted securities", 'Options - Free Attaching'!B7886 = "9. Any person (substitution for securities etc.)"),
'Options - Free Attaching'!C7886,
IF(
'Options - Free Attaching'!B7886 = "",
#N/A,
'Options - Free Attaching'!B7886)
)</f>
        <v>#N/A</v>
      </c>
      <c r="F7886" t="e">
        <f>IF(
OR('Con. Notes - Conversion'!B7886 = "8. Transferee of restricted securities", 'Con. Notes - Conversion'!B7886 = "9. Any person (substitution for securities etc.)"),
'Con. Notes - Conversion'!C7886,
IF(
'Con. Notes - Conversion'!B7886 = "",
#N/A,
'Con. Notes - Conversion'!B7886)
)</f>
        <v>#N/A</v>
      </c>
      <c r="G7886" t="e">
        <f>IF(
OR('Con. Notes - No Conversion'!B7886 = "8. Transferee of restricted securities", 'Con. Notes - No Conversion'!B7886 = "9. Any person (substitution for securities etc.)"),
'Con. Notes - No Conversion'!C7886,
IF(
'Con. Notes - No Conversion'!B7886 = "",
#N/A,
'Con. Notes - No Conversion'!B7886)
)</f>
        <v>#N/A</v>
      </c>
    </row>
    <row r="7887" spans="1:7" x14ac:dyDescent="0.25">
      <c r="A7887" t="e">
        <f>IF(
OR(Shares!B7887 = "8. Transferee of restricted securities", Shares!B7887 = "9. Any person (substitution for securities etc.)"),
Shares!C7887,
IF(
Shares!B7887 = "",
#N/A,
Shares!B7887)
)</f>
        <v>#N/A</v>
      </c>
      <c r="B7887" t="e">
        <f>IF(
OR('Shares - LTR - Granted'!B7887 = "8. Transferee of restricted securities", 'Shares - LTR - Granted'!B7887 = "9. Any person (substitution for securities etc.)"),
'Shares - LTR - Granted'!C7887,
IF(
'Shares - LTR - Granted'!B7887 = "",
#N/A,
'Shares - LTR - Granted'!B7887)
)</f>
        <v>#N/A</v>
      </c>
      <c r="C7887" t="e">
        <f>IF(
OR('Performance Securities'!B7887 = "8. Transferee of restricted securities", 'Performance Securities'!B7887 = "9. Any person (substitution for securities etc.)"),
'Performance Securities'!C7887,
IF(
'Performance Securities'!B7887 = "",
#N/A,
'Performance Securities'!B7887)
)</f>
        <v>#N/A</v>
      </c>
      <c r="D7887" t="e">
        <f>IF(
OR('Options or Warrants'!B7887 = "8. Transferee of restricted securities", 'Options or Warrants'!B7887 = "9. Any person (substitution for securities etc.)"),
'Options or Warrants'!C7887,
IF(
'Options or Warrants'!B7887 = "",
#N/A,
'Options or Warrants'!B7887)
)</f>
        <v>#N/A</v>
      </c>
      <c r="E7887" t="e">
        <f>IF(
OR('Options - Free Attaching'!B7887 = "8. Transferee of restricted securities", 'Options - Free Attaching'!B7887 = "9. Any person (substitution for securities etc.)"),
'Options - Free Attaching'!C7887,
IF(
'Options - Free Attaching'!B7887 = "",
#N/A,
'Options - Free Attaching'!B7887)
)</f>
        <v>#N/A</v>
      </c>
      <c r="F7887" t="e">
        <f>IF(
OR('Con. Notes - Conversion'!B7887 = "8. Transferee of restricted securities", 'Con. Notes - Conversion'!B7887 = "9. Any person (substitution for securities etc.)"),
'Con. Notes - Conversion'!C7887,
IF(
'Con. Notes - Conversion'!B7887 = "",
#N/A,
'Con. Notes - Conversion'!B7887)
)</f>
        <v>#N/A</v>
      </c>
      <c r="G7887" t="e">
        <f>IF(
OR('Con. Notes - No Conversion'!B7887 = "8. Transferee of restricted securities", 'Con. Notes - No Conversion'!B7887 = "9. Any person (substitution for securities etc.)"),
'Con. Notes - No Conversion'!C7887,
IF(
'Con. Notes - No Conversion'!B7887 = "",
#N/A,
'Con. Notes - No Conversion'!B7887)
)</f>
        <v>#N/A</v>
      </c>
    </row>
    <row r="7888" spans="1:7" x14ac:dyDescent="0.25">
      <c r="A7888" t="e">
        <f>IF(
OR(Shares!B7888 = "8. Transferee of restricted securities", Shares!B7888 = "9. Any person (substitution for securities etc.)"),
Shares!C7888,
IF(
Shares!B7888 = "",
#N/A,
Shares!B7888)
)</f>
        <v>#N/A</v>
      </c>
      <c r="B7888" t="e">
        <f>IF(
OR('Shares - LTR - Granted'!B7888 = "8. Transferee of restricted securities", 'Shares - LTR - Granted'!B7888 = "9. Any person (substitution for securities etc.)"),
'Shares - LTR - Granted'!C7888,
IF(
'Shares - LTR - Granted'!B7888 = "",
#N/A,
'Shares - LTR - Granted'!B7888)
)</f>
        <v>#N/A</v>
      </c>
      <c r="C7888" t="e">
        <f>IF(
OR('Performance Securities'!B7888 = "8. Transferee of restricted securities", 'Performance Securities'!B7888 = "9. Any person (substitution for securities etc.)"),
'Performance Securities'!C7888,
IF(
'Performance Securities'!B7888 = "",
#N/A,
'Performance Securities'!B7888)
)</f>
        <v>#N/A</v>
      </c>
      <c r="D7888" t="e">
        <f>IF(
OR('Options or Warrants'!B7888 = "8. Transferee of restricted securities", 'Options or Warrants'!B7888 = "9. Any person (substitution for securities etc.)"),
'Options or Warrants'!C7888,
IF(
'Options or Warrants'!B7888 = "",
#N/A,
'Options or Warrants'!B7888)
)</f>
        <v>#N/A</v>
      </c>
      <c r="E7888" t="e">
        <f>IF(
OR('Options - Free Attaching'!B7888 = "8. Transferee of restricted securities", 'Options - Free Attaching'!B7888 = "9. Any person (substitution for securities etc.)"),
'Options - Free Attaching'!C7888,
IF(
'Options - Free Attaching'!B7888 = "",
#N/A,
'Options - Free Attaching'!B7888)
)</f>
        <v>#N/A</v>
      </c>
      <c r="F7888" t="e">
        <f>IF(
OR('Con. Notes - Conversion'!B7888 = "8. Transferee of restricted securities", 'Con. Notes - Conversion'!B7888 = "9. Any person (substitution for securities etc.)"),
'Con. Notes - Conversion'!C7888,
IF(
'Con. Notes - Conversion'!B7888 = "",
#N/A,
'Con. Notes - Conversion'!B7888)
)</f>
        <v>#N/A</v>
      </c>
      <c r="G7888" t="e">
        <f>IF(
OR('Con. Notes - No Conversion'!B7888 = "8. Transferee of restricted securities", 'Con. Notes - No Conversion'!B7888 = "9. Any person (substitution for securities etc.)"),
'Con. Notes - No Conversion'!C7888,
IF(
'Con. Notes - No Conversion'!B7888 = "",
#N/A,
'Con. Notes - No Conversion'!B7888)
)</f>
        <v>#N/A</v>
      </c>
    </row>
    <row r="7889" spans="1:7" x14ac:dyDescent="0.25">
      <c r="A7889" t="e">
        <f>IF(
OR(Shares!B7889 = "8. Transferee of restricted securities", Shares!B7889 = "9. Any person (substitution for securities etc.)"),
Shares!C7889,
IF(
Shares!B7889 = "",
#N/A,
Shares!B7889)
)</f>
        <v>#N/A</v>
      </c>
      <c r="B7889" t="e">
        <f>IF(
OR('Shares - LTR - Granted'!B7889 = "8. Transferee of restricted securities", 'Shares - LTR - Granted'!B7889 = "9. Any person (substitution for securities etc.)"),
'Shares - LTR - Granted'!C7889,
IF(
'Shares - LTR - Granted'!B7889 = "",
#N/A,
'Shares - LTR - Granted'!B7889)
)</f>
        <v>#N/A</v>
      </c>
      <c r="C7889" t="e">
        <f>IF(
OR('Performance Securities'!B7889 = "8. Transferee of restricted securities", 'Performance Securities'!B7889 = "9. Any person (substitution for securities etc.)"),
'Performance Securities'!C7889,
IF(
'Performance Securities'!B7889 = "",
#N/A,
'Performance Securities'!B7889)
)</f>
        <v>#N/A</v>
      </c>
      <c r="D7889" t="e">
        <f>IF(
OR('Options or Warrants'!B7889 = "8. Transferee of restricted securities", 'Options or Warrants'!B7889 = "9. Any person (substitution for securities etc.)"),
'Options or Warrants'!C7889,
IF(
'Options or Warrants'!B7889 = "",
#N/A,
'Options or Warrants'!B7889)
)</f>
        <v>#N/A</v>
      </c>
      <c r="E7889" t="e">
        <f>IF(
OR('Options - Free Attaching'!B7889 = "8. Transferee of restricted securities", 'Options - Free Attaching'!B7889 = "9. Any person (substitution for securities etc.)"),
'Options - Free Attaching'!C7889,
IF(
'Options - Free Attaching'!B7889 = "",
#N/A,
'Options - Free Attaching'!B7889)
)</f>
        <v>#N/A</v>
      </c>
      <c r="F7889" t="e">
        <f>IF(
OR('Con. Notes - Conversion'!B7889 = "8. Transferee of restricted securities", 'Con. Notes - Conversion'!B7889 = "9. Any person (substitution for securities etc.)"),
'Con. Notes - Conversion'!C7889,
IF(
'Con. Notes - Conversion'!B7889 = "",
#N/A,
'Con. Notes - Conversion'!B7889)
)</f>
        <v>#N/A</v>
      </c>
      <c r="G7889" t="e">
        <f>IF(
OR('Con. Notes - No Conversion'!B7889 = "8. Transferee of restricted securities", 'Con. Notes - No Conversion'!B7889 = "9. Any person (substitution for securities etc.)"),
'Con. Notes - No Conversion'!C7889,
IF(
'Con. Notes - No Conversion'!B7889 = "",
#N/A,
'Con. Notes - No Conversion'!B7889)
)</f>
        <v>#N/A</v>
      </c>
    </row>
    <row r="7890" spans="1:7" x14ac:dyDescent="0.25">
      <c r="A7890" t="e">
        <f>IF(
OR(Shares!B7890 = "8. Transferee of restricted securities", Shares!B7890 = "9. Any person (substitution for securities etc.)"),
Shares!C7890,
IF(
Shares!B7890 = "",
#N/A,
Shares!B7890)
)</f>
        <v>#N/A</v>
      </c>
      <c r="B7890" t="e">
        <f>IF(
OR('Shares - LTR - Granted'!B7890 = "8. Transferee of restricted securities", 'Shares - LTR - Granted'!B7890 = "9. Any person (substitution for securities etc.)"),
'Shares - LTR - Granted'!C7890,
IF(
'Shares - LTR - Granted'!B7890 = "",
#N/A,
'Shares - LTR - Granted'!B7890)
)</f>
        <v>#N/A</v>
      </c>
      <c r="C7890" t="e">
        <f>IF(
OR('Performance Securities'!B7890 = "8. Transferee of restricted securities", 'Performance Securities'!B7890 = "9. Any person (substitution for securities etc.)"),
'Performance Securities'!C7890,
IF(
'Performance Securities'!B7890 = "",
#N/A,
'Performance Securities'!B7890)
)</f>
        <v>#N/A</v>
      </c>
      <c r="D7890" t="e">
        <f>IF(
OR('Options or Warrants'!B7890 = "8. Transferee of restricted securities", 'Options or Warrants'!B7890 = "9. Any person (substitution for securities etc.)"),
'Options or Warrants'!C7890,
IF(
'Options or Warrants'!B7890 = "",
#N/A,
'Options or Warrants'!B7890)
)</f>
        <v>#N/A</v>
      </c>
      <c r="E7890" t="e">
        <f>IF(
OR('Options - Free Attaching'!B7890 = "8. Transferee of restricted securities", 'Options - Free Attaching'!B7890 = "9. Any person (substitution for securities etc.)"),
'Options - Free Attaching'!C7890,
IF(
'Options - Free Attaching'!B7890 = "",
#N/A,
'Options - Free Attaching'!B7890)
)</f>
        <v>#N/A</v>
      </c>
      <c r="F7890" t="e">
        <f>IF(
OR('Con. Notes - Conversion'!B7890 = "8. Transferee of restricted securities", 'Con. Notes - Conversion'!B7890 = "9. Any person (substitution for securities etc.)"),
'Con. Notes - Conversion'!C7890,
IF(
'Con. Notes - Conversion'!B7890 = "",
#N/A,
'Con. Notes - Conversion'!B7890)
)</f>
        <v>#N/A</v>
      </c>
      <c r="G7890" t="e">
        <f>IF(
OR('Con. Notes - No Conversion'!B7890 = "8. Transferee of restricted securities", 'Con. Notes - No Conversion'!B7890 = "9. Any person (substitution for securities etc.)"),
'Con. Notes - No Conversion'!C7890,
IF(
'Con. Notes - No Conversion'!B7890 = "",
#N/A,
'Con. Notes - No Conversion'!B7890)
)</f>
        <v>#N/A</v>
      </c>
    </row>
    <row r="7891" spans="1:7" x14ac:dyDescent="0.25">
      <c r="A7891" t="e">
        <f>IF(
OR(Shares!B7891 = "8. Transferee of restricted securities", Shares!B7891 = "9. Any person (substitution for securities etc.)"),
Shares!C7891,
IF(
Shares!B7891 = "",
#N/A,
Shares!B7891)
)</f>
        <v>#N/A</v>
      </c>
      <c r="B7891" t="e">
        <f>IF(
OR('Shares - LTR - Granted'!B7891 = "8. Transferee of restricted securities", 'Shares - LTR - Granted'!B7891 = "9. Any person (substitution for securities etc.)"),
'Shares - LTR - Granted'!C7891,
IF(
'Shares - LTR - Granted'!B7891 = "",
#N/A,
'Shares - LTR - Granted'!B7891)
)</f>
        <v>#N/A</v>
      </c>
      <c r="C7891" t="e">
        <f>IF(
OR('Performance Securities'!B7891 = "8. Transferee of restricted securities", 'Performance Securities'!B7891 = "9. Any person (substitution for securities etc.)"),
'Performance Securities'!C7891,
IF(
'Performance Securities'!B7891 = "",
#N/A,
'Performance Securities'!B7891)
)</f>
        <v>#N/A</v>
      </c>
      <c r="D7891" t="e">
        <f>IF(
OR('Options or Warrants'!B7891 = "8. Transferee of restricted securities", 'Options or Warrants'!B7891 = "9. Any person (substitution for securities etc.)"),
'Options or Warrants'!C7891,
IF(
'Options or Warrants'!B7891 = "",
#N/A,
'Options or Warrants'!B7891)
)</f>
        <v>#N/A</v>
      </c>
      <c r="E7891" t="e">
        <f>IF(
OR('Options - Free Attaching'!B7891 = "8. Transferee of restricted securities", 'Options - Free Attaching'!B7891 = "9. Any person (substitution for securities etc.)"),
'Options - Free Attaching'!C7891,
IF(
'Options - Free Attaching'!B7891 = "",
#N/A,
'Options - Free Attaching'!B7891)
)</f>
        <v>#N/A</v>
      </c>
      <c r="F7891" t="e">
        <f>IF(
OR('Con. Notes - Conversion'!B7891 = "8. Transferee of restricted securities", 'Con. Notes - Conversion'!B7891 = "9. Any person (substitution for securities etc.)"),
'Con. Notes - Conversion'!C7891,
IF(
'Con. Notes - Conversion'!B7891 = "",
#N/A,
'Con. Notes - Conversion'!B7891)
)</f>
        <v>#N/A</v>
      </c>
      <c r="G7891" t="e">
        <f>IF(
OR('Con. Notes - No Conversion'!B7891 = "8. Transferee of restricted securities", 'Con. Notes - No Conversion'!B7891 = "9. Any person (substitution for securities etc.)"),
'Con. Notes - No Conversion'!C7891,
IF(
'Con. Notes - No Conversion'!B7891 = "",
#N/A,
'Con. Notes - No Conversion'!B7891)
)</f>
        <v>#N/A</v>
      </c>
    </row>
    <row r="7892" spans="1:7" x14ac:dyDescent="0.25">
      <c r="A7892" t="e">
        <f>IF(
OR(Shares!B7892 = "8. Transferee of restricted securities", Shares!B7892 = "9. Any person (substitution for securities etc.)"),
Shares!C7892,
IF(
Shares!B7892 = "",
#N/A,
Shares!B7892)
)</f>
        <v>#N/A</v>
      </c>
      <c r="B7892" t="e">
        <f>IF(
OR('Shares - LTR - Granted'!B7892 = "8. Transferee of restricted securities", 'Shares - LTR - Granted'!B7892 = "9. Any person (substitution for securities etc.)"),
'Shares - LTR - Granted'!C7892,
IF(
'Shares - LTR - Granted'!B7892 = "",
#N/A,
'Shares - LTR - Granted'!B7892)
)</f>
        <v>#N/A</v>
      </c>
      <c r="C7892" t="e">
        <f>IF(
OR('Performance Securities'!B7892 = "8. Transferee of restricted securities", 'Performance Securities'!B7892 = "9. Any person (substitution for securities etc.)"),
'Performance Securities'!C7892,
IF(
'Performance Securities'!B7892 = "",
#N/A,
'Performance Securities'!B7892)
)</f>
        <v>#N/A</v>
      </c>
      <c r="D7892" t="e">
        <f>IF(
OR('Options or Warrants'!B7892 = "8. Transferee of restricted securities", 'Options or Warrants'!B7892 = "9. Any person (substitution for securities etc.)"),
'Options or Warrants'!C7892,
IF(
'Options or Warrants'!B7892 = "",
#N/A,
'Options or Warrants'!B7892)
)</f>
        <v>#N/A</v>
      </c>
      <c r="E7892" t="e">
        <f>IF(
OR('Options - Free Attaching'!B7892 = "8. Transferee of restricted securities", 'Options - Free Attaching'!B7892 = "9. Any person (substitution for securities etc.)"),
'Options - Free Attaching'!C7892,
IF(
'Options - Free Attaching'!B7892 = "",
#N/A,
'Options - Free Attaching'!B7892)
)</f>
        <v>#N/A</v>
      </c>
      <c r="F7892" t="e">
        <f>IF(
OR('Con. Notes - Conversion'!B7892 = "8. Transferee of restricted securities", 'Con. Notes - Conversion'!B7892 = "9. Any person (substitution for securities etc.)"),
'Con. Notes - Conversion'!C7892,
IF(
'Con. Notes - Conversion'!B7892 = "",
#N/A,
'Con. Notes - Conversion'!B7892)
)</f>
        <v>#N/A</v>
      </c>
      <c r="G7892" t="e">
        <f>IF(
OR('Con. Notes - No Conversion'!B7892 = "8. Transferee of restricted securities", 'Con. Notes - No Conversion'!B7892 = "9. Any person (substitution for securities etc.)"),
'Con. Notes - No Conversion'!C7892,
IF(
'Con. Notes - No Conversion'!B7892 = "",
#N/A,
'Con. Notes - No Conversion'!B7892)
)</f>
        <v>#N/A</v>
      </c>
    </row>
    <row r="7893" spans="1:7" x14ac:dyDescent="0.25">
      <c r="A7893" t="e">
        <f>IF(
OR(Shares!B7893 = "8. Transferee of restricted securities", Shares!B7893 = "9. Any person (substitution for securities etc.)"),
Shares!C7893,
IF(
Shares!B7893 = "",
#N/A,
Shares!B7893)
)</f>
        <v>#N/A</v>
      </c>
      <c r="B7893" t="e">
        <f>IF(
OR('Shares - LTR - Granted'!B7893 = "8. Transferee of restricted securities", 'Shares - LTR - Granted'!B7893 = "9. Any person (substitution for securities etc.)"),
'Shares - LTR - Granted'!C7893,
IF(
'Shares - LTR - Granted'!B7893 = "",
#N/A,
'Shares - LTR - Granted'!B7893)
)</f>
        <v>#N/A</v>
      </c>
      <c r="C7893" t="e">
        <f>IF(
OR('Performance Securities'!B7893 = "8. Transferee of restricted securities", 'Performance Securities'!B7893 = "9. Any person (substitution for securities etc.)"),
'Performance Securities'!C7893,
IF(
'Performance Securities'!B7893 = "",
#N/A,
'Performance Securities'!B7893)
)</f>
        <v>#N/A</v>
      </c>
      <c r="D7893" t="e">
        <f>IF(
OR('Options or Warrants'!B7893 = "8. Transferee of restricted securities", 'Options or Warrants'!B7893 = "9. Any person (substitution for securities etc.)"),
'Options or Warrants'!C7893,
IF(
'Options or Warrants'!B7893 = "",
#N/A,
'Options or Warrants'!B7893)
)</f>
        <v>#N/A</v>
      </c>
      <c r="E7893" t="e">
        <f>IF(
OR('Options - Free Attaching'!B7893 = "8. Transferee of restricted securities", 'Options - Free Attaching'!B7893 = "9. Any person (substitution for securities etc.)"),
'Options - Free Attaching'!C7893,
IF(
'Options - Free Attaching'!B7893 = "",
#N/A,
'Options - Free Attaching'!B7893)
)</f>
        <v>#N/A</v>
      </c>
      <c r="F7893" t="e">
        <f>IF(
OR('Con. Notes - Conversion'!B7893 = "8. Transferee of restricted securities", 'Con. Notes - Conversion'!B7893 = "9. Any person (substitution for securities etc.)"),
'Con. Notes - Conversion'!C7893,
IF(
'Con. Notes - Conversion'!B7893 = "",
#N/A,
'Con. Notes - Conversion'!B7893)
)</f>
        <v>#N/A</v>
      </c>
      <c r="G7893" t="e">
        <f>IF(
OR('Con. Notes - No Conversion'!B7893 = "8. Transferee of restricted securities", 'Con. Notes - No Conversion'!B7893 = "9. Any person (substitution for securities etc.)"),
'Con. Notes - No Conversion'!C7893,
IF(
'Con. Notes - No Conversion'!B7893 = "",
#N/A,
'Con. Notes - No Conversion'!B7893)
)</f>
        <v>#N/A</v>
      </c>
    </row>
    <row r="7894" spans="1:7" x14ac:dyDescent="0.25">
      <c r="A7894" t="e">
        <f>IF(
OR(Shares!B7894 = "8. Transferee of restricted securities", Shares!B7894 = "9. Any person (substitution for securities etc.)"),
Shares!C7894,
IF(
Shares!B7894 = "",
#N/A,
Shares!B7894)
)</f>
        <v>#N/A</v>
      </c>
      <c r="B7894" t="e">
        <f>IF(
OR('Shares - LTR - Granted'!B7894 = "8. Transferee of restricted securities", 'Shares - LTR - Granted'!B7894 = "9. Any person (substitution for securities etc.)"),
'Shares - LTR - Granted'!C7894,
IF(
'Shares - LTR - Granted'!B7894 = "",
#N/A,
'Shares - LTR - Granted'!B7894)
)</f>
        <v>#N/A</v>
      </c>
      <c r="C7894" t="e">
        <f>IF(
OR('Performance Securities'!B7894 = "8. Transferee of restricted securities", 'Performance Securities'!B7894 = "9. Any person (substitution for securities etc.)"),
'Performance Securities'!C7894,
IF(
'Performance Securities'!B7894 = "",
#N/A,
'Performance Securities'!B7894)
)</f>
        <v>#N/A</v>
      </c>
      <c r="D7894" t="e">
        <f>IF(
OR('Options or Warrants'!B7894 = "8. Transferee of restricted securities", 'Options or Warrants'!B7894 = "9. Any person (substitution for securities etc.)"),
'Options or Warrants'!C7894,
IF(
'Options or Warrants'!B7894 = "",
#N/A,
'Options or Warrants'!B7894)
)</f>
        <v>#N/A</v>
      </c>
      <c r="E7894" t="e">
        <f>IF(
OR('Options - Free Attaching'!B7894 = "8. Transferee of restricted securities", 'Options - Free Attaching'!B7894 = "9. Any person (substitution for securities etc.)"),
'Options - Free Attaching'!C7894,
IF(
'Options - Free Attaching'!B7894 = "",
#N/A,
'Options - Free Attaching'!B7894)
)</f>
        <v>#N/A</v>
      </c>
      <c r="F7894" t="e">
        <f>IF(
OR('Con. Notes - Conversion'!B7894 = "8. Transferee of restricted securities", 'Con. Notes - Conversion'!B7894 = "9. Any person (substitution for securities etc.)"),
'Con. Notes - Conversion'!C7894,
IF(
'Con. Notes - Conversion'!B7894 = "",
#N/A,
'Con. Notes - Conversion'!B7894)
)</f>
        <v>#N/A</v>
      </c>
      <c r="G7894" t="e">
        <f>IF(
OR('Con. Notes - No Conversion'!B7894 = "8. Transferee of restricted securities", 'Con. Notes - No Conversion'!B7894 = "9. Any person (substitution for securities etc.)"),
'Con. Notes - No Conversion'!C7894,
IF(
'Con. Notes - No Conversion'!B7894 = "",
#N/A,
'Con. Notes - No Conversion'!B7894)
)</f>
        <v>#N/A</v>
      </c>
    </row>
    <row r="7895" spans="1:7" x14ac:dyDescent="0.25">
      <c r="A7895" t="e">
        <f>IF(
OR(Shares!B7895 = "8. Transferee of restricted securities", Shares!B7895 = "9. Any person (substitution for securities etc.)"),
Shares!C7895,
IF(
Shares!B7895 = "",
#N/A,
Shares!B7895)
)</f>
        <v>#N/A</v>
      </c>
      <c r="B7895" t="e">
        <f>IF(
OR('Shares - LTR - Granted'!B7895 = "8. Transferee of restricted securities", 'Shares - LTR - Granted'!B7895 = "9. Any person (substitution for securities etc.)"),
'Shares - LTR - Granted'!C7895,
IF(
'Shares - LTR - Granted'!B7895 = "",
#N/A,
'Shares - LTR - Granted'!B7895)
)</f>
        <v>#N/A</v>
      </c>
      <c r="C7895" t="e">
        <f>IF(
OR('Performance Securities'!B7895 = "8. Transferee of restricted securities", 'Performance Securities'!B7895 = "9. Any person (substitution for securities etc.)"),
'Performance Securities'!C7895,
IF(
'Performance Securities'!B7895 = "",
#N/A,
'Performance Securities'!B7895)
)</f>
        <v>#N/A</v>
      </c>
      <c r="D7895" t="e">
        <f>IF(
OR('Options or Warrants'!B7895 = "8. Transferee of restricted securities", 'Options or Warrants'!B7895 = "9. Any person (substitution for securities etc.)"),
'Options or Warrants'!C7895,
IF(
'Options or Warrants'!B7895 = "",
#N/A,
'Options or Warrants'!B7895)
)</f>
        <v>#N/A</v>
      </c>
      <c r="E7895" t="e">
        <f>IF(
OR('Options - Free Attaching'!B7895 = "8. Transferee of restricted securities", 'Options - Free Attaching'!B7895 = "9. Any person (substitution for securities etc.)"),
'Options - Free Attaching'!C7895,
IF(
'Options - Free Attaching'!B7895 = "",
#N/A,
'Options - Free Attaching'!B7895)
)</f>
        <v>#N/A</v>
      </c>
      <c r="F7895" t="e">
        <f>IF(
OR('Con. Notes - Conversion'!B7895 = "8. Transferee of restricted securities", 'Con. Notes - Conversion'!B7895 = "9. Any person (substitution for securities etc.)"),
'Con. Notes - Conversion'!C7895,
IF(
'Con. Notes - Conversion'!B7895 = "",
#N/A,
'Con. Notes - Conversion'!B7895)
)</f>
        <v>#N/A</v>
      </c>
      <c r="G7895" t="e">
        <f>IF(
OR('Con. Notes - No Conversion'!B7895 = "8. Transferee of restricted securities", 'Con. Notes - No Conversion'!B7895 = "9. Any person (substitution for securities etc.)"),
'Con. Notes - No Conversion'!C7895,
IF(
'Con. Notes - No Conversion'!B7895 = "",
#N/A,
'Con. Notes - No Conversion'!B7895)
)</f>
        <v>#N/A</v>
      </c>
    </row>
    <row r="7896" spans="1:7" x14ac:dyDescent="0.25">
      <c r="A7896" t="e">
        <f>IF(
OR(Shares!B7896 = "8. Transferee of restricted securities", Shares!B7896 = "9. Any person (substitution for securities etc.)"),
Shares!C7896,
IF(
Shares!B7896 = "",
#N/A,
Shares!B7896)
)</f>
        <v>#N/A</v>
      </c>
      <c r="B7896" t="e">
        <f>IF(
OR('Shares - LTR - Granted'!B7896 = "8. Transferee of restricted securities", 'Shares - LTR - Granted'!B7896 = "9. Any person (substitution for securities etc.)"),
'Shares - LTR - Granted'!C7896,
IF(
'Shares - LTR - Granted'!B7896 = "",
#N/A,
'Shares - LTR - Granted'!B7896)
)</f>
        <v>#N/A</v>
      </c>
      <c r="C7896" t="e">
        <f>IF(
OR('Performance Securities'!B7896 = "8. Transferee of restricted securities", 'Performance Securities'!B7896 = "9. Any person (substitution for securities etc.)"),
'Performance Securities'!C7896,
IF(
'Performance Securities'!B7896 = "",
#N/A,
'Performance Securities'!B7896)
)</f>
        <v>#N/A</v>
      </c>
      <c r="D7896" t="e">
        <f>IF(
OR('Options or Warrants'!B7896 = "8. Transferee of restricted securities", 'Options or Warrants'!B7896 = "9. Any person (substitution for securities etc.)"),
'Options or Warrants'!C7896,
IF(
'Options or Warrants'!B7896 = "",
#N/A,
'Options or Warrants'!B7896)
)</f>
        <v>#N/A</v>
      </c>
      <c r="E7896" t="e">
        <f>IF(
OR('Options - Free Attaching'!B7896 = "8. Transferee of restricted securities", 'Options - Free Attaching'!B7896 = "9. Any person (substitution for securities etc.)"),
'Options - Free Attaching'!C7896,
IF(
'Options - Free Attaching'!B7896 = "",
#N/A,
'Options - Free Attaching'!B7896)
)</f>
        <v>#N/A</v>
      </c>
      <c r="F7896" t="e">
        <f>IF(
OR('Con. Notes - Conversion'!B7896 = "8. Transferee of restricted securities", 'Con. Notes - Conversion'!B7896 = "9. Any person (substitution for securities etc.)"),
'Con. Notes - Conversion'!C7896,
IF(
'Con. Notes - Conversion'!B7896 = "",
#N/A,
'Con. Notes - Conversion'!B7896)
)</f>
        <v>#N/A</v>
      </c>
      <c r="G7896" t="e">
        <f>IF(
OR('Con. Notes - No Conversion'!B7896 = "8. Transferee of restricted securities", 'Con. Notes - No Conversion'!B7896 = "9. Any person (substitution for securities etc.)"),
'Con. Notes - No Conversion'!C7896,
IF(
'Con. Notes - No Conversion'!B7896 = "",
#N/A,
'Con. Notes - No Conversion'!B7896)
)</f>
        <v>#N/A</v>
      </c>
    </row>
    <row r="7897" spans="1:7" x14ac:dyDescent="0.25">
      <c r="A7897" t="e">
        <f>IF(
OR(Shares!B7897 = "8. Transferee of restricted securities", Shares!B7897 = "9. Any person (substitution for securities etc.)"),
Shares!C7897,
IF(
Shares!B7897 = "",
#N/A,
Shares!B7897)
)</f>
        <v>#N/A</v>
      </c>
      <c r="B7897" t="e">
        <f>IF(
OR('Shares - LTR - Granted'!B7897 = "8. Transferee of restricted securities", 'Shares - LTR - Granted'!B7897 = "9. Any person (substitution for securities etc.)"),
'Shares - LTR - Granted'!C7897,
IF(
'Shares - LTR - Granted'!B7897 = "",
#N/A,
'Shares - LTR - Granted'!B7897)
)</f>
        <v>#N/A</v>
      </c>
      <c r="C7897" t="e">
        <f>IF(
OR('Performance Securities'!B7897 = "8. Transferee of restricted securities", 'Performance Securities'!B7897 = "9. Any person (substitution for securities etc.)"),
'Performance Securities'!C7897,
IF(
'Performance Securities'!B7897 = "",
#N/A,
'Performance Securities'!B7897)
)</f>
        <v>#N/A</v>
      </c>
      <c r="D7897" t="e">
        <f>IF(
OR('Options or Warrants'!B7897 = "8. Transferee of restricted securities", 'Options or Warrants'!B7897 = "9. Any person (substitution for securities etc.)"),
'Options or Warrants'!C7897,
IF(
'Options or Warrants'!B7897 = "",
#N/A,
'Options or Warrants'!B7897)
)</f>
        <v>#N/A</v>
      </c>
      <c r="E7897" t="e">
        <f>IF(
OR('Options - Free Attaching'!B7897 = "8. Transferee of restricted securities", 'Options - Free Attaching'!B7897 = "9. Any person (substitution for securities etc.)"),
'Options - Free Attaching'!C7897,
IF(
'Options - Free Attaching'!B7897 = "",
#N/A,
'Options - Free Attaching'!B7897)
)</f>
        <v>#N/A</v>
      </c>
      <c r="F7897" t="e">
        <f>IF(
OR('Con. Notes - Conversion'!B7897 = "8. Transferee of restricted securities", 'Con. Notes - Conversion'!B7897 = "9. Any person (substitution for securities etc.)"),
'Con. Notes - Conversion'!C7897,
IF(
'Con. Notes - Conversion'!B7897 = "",
#N/A,
'Con. Notes - Conversion'!B7897)
)</f>
        <v>#N/A</v>
      </c>
      <c r="G7897" t="e">
        <f>IF(
OR('Con. Notes - No Conversion'!B7897 = "8. Transferee of restricted securities", 'Con. Notes - No Conversion'!B7897 = "9. Any person (substitution for securities etc.)"),
'Con. Notes - No Conversion'!C7897,
IF(
'Con. Notes - No Conversion'!B7897 = "",
#N/A,
'Con. Notes - No Conversion'!B7897)
)</f>
        <v>#N/A</v>
      </c>
    </row>
    <row r="7898" spans="1:7" x14ac:dyDescent="0.25">
      <c r="A7898" t="e">
        <f>IF(
OR(Shares!B7898 = "8. Transferee of restricted securities", Shares!B7898 = "9. Any person (substitution for securities etc.)"),
Shares!C7898,
IF(
Shares!B7898 = "",
#N/A,
Shares!B7898)
)</f>
        <v>#N/A</v>
      </c>
      <c r="B7898" t="e">
        <f>IF(
OR('Shares - LTR - Granted'!B7898 = "8. Transferee of restricted securities", 'Shares - LTR - Granted'!B7898 = "9. Any person (substitution for securities etc.)"),
'Shares - LTR - Granted'!C7898,
IF(
'Shares - LTR - Granted'!B7898 = "",
#N/A,
'Shares - LTR - Granted'!B7898)
)</f>
        <v>#N/A</v>
      </c>
      <c r="C7898" t="e">
        <f>IF(
OR('Performance Securities'!B7898 = "8. Transferee of restricted securities", 'Performance Securities'!B7898 = "9. Any person (substitution for securities etc.)"),
'Performance Securities'!C7898,
IF(
'Performance Securities'!B7898 = "",
#N/A,
'Performance Securities'!B7898)
)</f>
        <v>#N/A</v>
      </c>
      <c r="D7898" t="e">
        <f>IF(
OR('Options or Warrants'!B7898 = "8. Transferee of restricted securities", 'Options or Warrants'!B7898 = "9. Any person (substitution for securities etc.)"),
'Options or Warrants'!C7898,
IF(
'Options or Warrants'!B7898 = "",
#N/A,
'Options or Warrants'!B7898)
)</f>
        <v>#N/A</v>
      </c>
      <c r="E7898" t="e">
        <f>IF(
OR('Options - Free Attaching'!B7898 = "8. Transferee of restricted securities", 'Options - Free Attaching'!B7898 = "9. Any person (substitution for securities etc.)"),
'Options - Free Attaching'!C7898,
IF(
'Options - Free Attaching'!B7898 = "",
#N/A,
'Options - Free Attaching'!B7898)
)</f>
        <v>#N/A</v>
      </c>
      <c r="F7898" t="e">
        <f>IF(
OR('Con. Notes - Conversion'!B7898 = "8. Transferee of restricted securities", 'Con. Notes - Conversion'!B7898 = "9. Any person (substitution for securities etc.)"),
'Con. Notes - Conversion'!C7898,
IF(
'Con. Notes - Conversion'!B7898 = "",
#N/A,
'Con. Notes - Conversion'!B7898)
)</f>
        <v>#N/A</v>
      </c>
      <c r="G7898" t="e">
        <f>IF(
OR('Con. Notes - No Conversion'!B7898 = "8. Transferee of restricted securities", 'Con. Notes - No Conversion'!B7898 = "9. Any person (substitution for securities etc.)"),
'Con. Notes - No Conversion'!C7898,
IF(
'Con. Notes - No Conversion'!B7898 = "",
#N/A,
'Con. Notes - No Conversion'!B7898)
)</f>
        <v>#N/A</v>
      </c>
    </row>
    <row r="7899" spans="1:7" x14ac:dyDescent="0.25">
      <c r="A7899" t="e">
        <f>IF(
OR(Shares!B7899 = "8. Transferee of restricted securities", Shares!B7899 = "9. Any person (substitution for securities etc.)"),
Shares!C7899,
IF(
Shares!B7899 = "",
#N/A,
Shares!B7899)
)</f>
        <v>#N/A</v>
      </c>
      <c r="B7899" t="e">
        <f>IF(
OR('Shares - LTR - Granted'!B7899 = "8. Transferee of restricted securities", 'Shares - LTR - Granted'!B7899 = "9. Any person (substitution for securities etc.)"),
'Shares - LTR - Granted'!C7899,
IF(
'Shares - LTR - Granted'!B7899 = "",
#N/A,
'Shares - LTR - Granted'!B7899)
)</f>
        <v>#N/A</v>
      </c>
      <c r="C7899" t="e">
        <f>IF(
OR('Performance Securities'!B7899 = "8. Transferee of restricted securities", 'Performance Securities'!B7899 = "9. Any person (substitution for securities etc.)"),
'Performance Securities'!C7899,
IF(
'Performance Securities'!B7899 = "",
#N/A,
'Performance Securities'!B7899)
)</f>
        <v>#N/A</v>
      </c>
      <c r="D7899" t="e">
        <f>IF(
OR('Options or Warrants'!B7899 = "8. Transferee of restricted securities", 'Options or Warrants'!B7899 = "9. Any person (substitution for securities etc.)"),
'Options or Warrants'!C7899,
IF(
'Options or Warrants'!B7899 = "",
#N/A,
'Options or Warrants'!B7899)
)</f>
        <v>#N/A</v>
      </c>
      <c r="E7899" t="e">
        <f>IF(
OR('Options - Free Attaching'!B7899 = "8. Transferee of restricted securities", 'Options - Free Attaching'!B7899 = "9. Any person (substitution for securities etc.)"),
'Options - Free Attaching'!C7899,
IF(
'Options - Free Attaching'!B7899 = "",
#N/A,
'Options - Free Attaching'!B7899)
)</f>
        <v>#N/A</v>
      </c>
      <c r="F7899" t="e">
        <f>IF(
OR('Con. Notes - Conversion'!B7899 = "8. Transferee of restricted securities", 'Con. Notes - Conversion'!B7899 = "9. Any person (substitution for securities etc.)"),
'Con. Notes - Conversion'!C7899,
IF(
'Con. Notes - Conversion'!B7899 = "",
#N/A,
'Con. Notes - Conversion'!B7899)
)</f>
        <v>#N/A</v>
      </c>
      <c r="G7899" t="e">
        <f>IF(
OR('Con. Notes - No Conversion'!B7899 = "8. Transferee of restricted securities", 'Con. Notes - No Conversion'!B7899 = "9. Any person (substitution for securities etc.)"),
'Con. Notes - No Conversion'!C7899,
IF(
'Con. Notes - No Conversion'!B7899 = "",
#N/A,
'Con. Notes - No Conversion'!B7899)
)</f>
        <v>#N/A</v>
      </c>
    </row>
    <row r="7900" spans="1:7" x14ac:dyDescent="0.25">
      <c r="A7900" t="e">
        <f>IF(
OR(Shares!B7900 = "8. Transferee of restricted securities", Shares!B7900 = "9. Any person (substitution for securities etc.)"),
Shares!C7900,
IF(
Shares!B7900 = "",
#N/A,
Shares!B7900)
)</f>
        <v>#N/A</v>
      </c>
      <c r="B7900" t="e">
        <f>IF(
OR('Shares - LTR - Granted'!B7900 = "8. Transferee of restricted securities", 'Shares - LTR - Granted'!B7900 = "9. Any person (substitution for securities etc.)"),
'Shares - LTR - Granted'!C7900,
IF(
'Shares - LTR - Granted'!B7900 = "",
#N/A,
'Shares - LTR - Granted'!B7900)
)</f>
        <v>#N/A</v>
      </c>
      <c r="C7900" t="e">
        <f>IF(
OR('Performance Securities'!B7900 = "8. Transferee of restricted securities", 'Performance Securities'!B7900 = "9. Any person (substitution for securities etc.)"),
'Performance Securities'!C7900,
IF(
'Performance Securities'!B7900 = "",
#N/A,
'Performance Securities'!B7900)
)</f>
        <v>#N/A</v>
      </c>
      <c r="D7900" t="e">
        <f>IF(
OR('Options or Warrants'!B7900 = "8. Transferee of restricted securities", 'Options or Warrants'!B7900 = "9. Any person (substitution for securities etc.)"),
'Options or Warrants'!C7900,
IF(
'Options or Warrants'!B7900 = "",
#N/A,
'Options or Warrants'!B7900)
)</f>
        <v>#N/A</v>
      </c>
      <c r="E7900" t="e">
        <f>IF(
OR('Options - Free Attaching'!B7900 = "8. Transferee of restricted securities", 'Options - Free Attaching'!B7900 = "9. Any person (substitution for securities etc.)"),
'Options - Free Attaching'!C7900,
IF(
'Options - Free Attaching'!B7900 = "",
#N/A,
'Options - Free Attaching'!B7900)
)</f>
        <v>#N/A</v>
      </c>
      <c r="F7900" t="e">
        <f>IF(
OR('Con. Notes - Conversion'!B7900 = "8. Transferee of restricted securities", 'Con. Notes - Conversion'!B7900 = "9. Any person (substitution for securities etc.)"),
'Con. Notes - Conversion'!C7900,
IF(
'Con. Notes - Conversion'!B7900 = "",
#N/A,
'Con. Notes - Conversion'!B7900)
)</f>
        <v>#N/A</v>
      </c>
      <c r="G7900" t="e">
        <f>IF(
OR('Con. Notes - No Conversion'!B7900 = "8. Transferee of restricted securities", 'Con. Notes - No Conversion'!B7900 = "9. Any person (substitution for securities etc.)"),
'Con. Notes - No Conversion'!C7900,
IF(
'Con. Notes - No Conversion'!B7900 = "",
#N/A,
'Con. Notes - No Conversion'!B7900)
)</f>
        <v>#N/A</v>
      </c>
    </row>
    <row r="7901" spans="1:7" x14ac:dyDescent="0.25">
      <c r="A7901" t="e">
        <f>IF(
OR(Shares!B7901 = "8. Transferee of restricted securities", Shares!B7901 = "9. Any person (substitution for securities etc.)"),
Shares!C7901,
IF(
Shares!B7901 = "",
#N/A,
Shares!B7901)
)</f>
        <v>#N/A</v>
      </c>
      <c r="B7901" t="e">
        <f>IF(
OR('Shares - LTR - Granted'!B7901 = "8. Transferee of restricted securities", 'Shares - LTR - Granted'!B7901 = "9. Any person (substitution for securities etc.)"),
'Shares - LTR - Granted'!C7901,
IF(
'Shares - LTR - Granted'!B7901 = "",
#N/A,
'Shares - LTR - Granted'!B7901)
)</f>
        <v>#N/A</v>
      </c>
      <c r="C7901" t="e">
        <f>IF(
OR('Performance Securities'!B7901 = "8. Transferee of restricted securities", 'Performance Securities'!B7901 = "9. Any person (substitution for securities etc.)"),
'Performance Securities'!C7901,
IF(
'Performance Securities'!B7901 = "",
#N/A,
'Performance Securities'!B7901)
)</f>
        <v>#N/A</v>
      </c>
      <c r="D7901" t="e">
        <f>IF(
OR('Options or Warrants'!B7901 = "8. Transferee of restricted securities", 'Options or Warrants'!B7901 = "9. Any person (substitution for securities etc.)"),
'Options or Warrants'!C7901,
IF(
'Options or Warrants'!B7901 = "",
#N/A,
'Options or Warrants'!B7901)
)</f>
        <v>#N/A</v>
      </c>
      <c r="E7901" t="e">
        <f>IF(
OR('Options - Free Attaching'!B7901 = "8. Transferee of restricted securities", 'Options - Free Attaching'!B7901 = "9. Any person (substitution for securities etc.)"),
'Options - Free Attaching'!C7901,
IF(
'Options - Free Attaching'!B7901 = "",
#N/A,
'Options - Free Attaching'!B7901)
)</f>
        <v>#N/A</v>
      </c>
      <c r="F7901" t="e">
        <f>IF(
OR('Con. Notes - Conversion'!B7901 = "8. Transferee of restricted securities", 'Con. Notes - Conversion'!B7901 = "9. Any person (substitution for securities etc.)"),
'Con. Notes - Conversion'!C7901,
IF(
'Con. Notes - Conversion'!B7901 = "",
#N/A,
'Con. Notes - Conversion'!B7901)
)</f>
        <v>#N/A</v>
      </c>
      <c r="G7901" t="e">
        <f>IF(
OR('Con. Notes - No Conversion'!B7901 = "8. Transferee of restricted securities", 'Con. Notes - No Conversion'!B7901 = "9. Any person (substitution for securities etc.)"),
'Con. Notes - No Conversion'!C7901,
IF(
'Con. Notes - No Conversion'!B7901 = "",
#N/A,
'Con. Notes - No Conversion'!B7901)
)</f>
        <v>#N/A</v>
      </c>
    </row>
    <row r="7902" spans="1:7" x14ac:dyDescent="0.25">
      <c r="A7902" t="e">
        <f>IF(
OR(Shares!B7902 = "8. Transferee of restricted securities", Shares!B7902 = "9. Any person (substitution for securities etc.)"),
Shares!C7902,
IF(
Shares!B7902 = "",
#N/A,
Shares!B7902)
)</f>
        <v>#N/A</v>
      </c>
      <c r="B7902" t="e">
        <f>IF(
OR('Shares - LTR - Granted'!B7902 = "8. Transferee of restricted securities", 'Shares - LTR - Granted'!B7902 = "9. Any person (substitution for securities etc.)"),
'Shares - LTR - Granted'!C7902,
IF(
'Shares - LTR - Granted'!B7902 = "",
#N/A,
'Shares - LTR - Granted'!B7902)
)</f>
        <v>#N/A</v>
      </c>
      <c r="C7902" t="e">
        <f>IF(
OR('Performance Securities'!B7902 = "8. Transferee of restricted securities", 'Performance Securities'!B7902 = "9. Any person (substitution for securities etc.)"),
'Performance Securities'!C7902,
IF(
'Performance Securities'!B7902 = "",
#N/A,
'Performance Securities'!B7902)
)</f>
        <v>#N/A</v>
      </c>
      <c r="D7902" t="e">
        <f>IF(
OR('Options or Warrants'!B7902 = "8. Transferee of restricted securities", 'Options or Warrants'!B7902 = "9. Any person (substitution for securities etc.)"),
'Options or Warrants'!C7902,
IF(
'Options or Warrants'!B7902 = "",
#N/A,
'Options or Warrants'!B7902)
)</f>
        <v>#N/A</v>
      </c>
      <c r="E7902" t="e">
        <f>IF(
OR('Options - Free Attaching'!B7902 = "8. Transferee of restricted securities", 'Options - Free Attaching'!B7902 = "9. Any person (substitution for securities etc.)"),
'Options - Free Attaching'!C7902,
IF(
'Options - Free Attaching'!B7902 = "",
#N/A,
'Options - Free Attaching'!B7902)
)</f>
        <v>#N/A</v>
      </c>
      <c r="F7902" t="e">
        <f>IF(
OR('Con. Notes - Conversion'!B7902 = "8. Transferee of restricted securities", 'Con. Notes - Conversion'!B7902 = "9. Any person (substitution for securities etc.)"),
'Con. Notes - Conversion'!C7902,
IF(
'Con. Notes - Conversion'!B7902 = "",
#N/A,
'Con. Notes - Conversion'!B7902)
)</f>
        <v>#N/A</v>
      </c>
      <c r="G7902" t="e">
        <f>IF(
OR('Con. Notes - No Conversion'!B7902 = "8. Transferee of restricted securities", 'Con. Notes - No Conversion'!B7902 = "9. Any person (substitution for securities etc.)"),
'Con. Notes - No Conversion'!C7902,
IF(
'Con. Notes - No Conversion'!B7902 = "",
#N/A,
'Con. Notes - No Conversion'!B7902)
)</f>
        <v>#N/A</v>
      </c>
    </row>
    <row r="7903" spans="1:7" x14ac:dyDescent="0.25">
      <c r="A7903" t="e">
        <f>IF(
OR(Shares!B7903 = "8. Transferee of restricted securities", Shares!B7903 = "9. Any person (substitution for securities etc.)"),
Shares!C7903,
IF(
Shares!B7903 = "",
#N/A,
Shares!B7903)
)</f>
        <v>#N/A</v>
      </c>
      <c r="B7903" t="e">
        <f>IF(
OR('Shares - LTR - Granted'!B7903 = "8. Transferee of restricted securities", 'Shares - LTR - Granted'!B7903 = "9. Any person (substitution for securities etc.)"),
'Shares - LTR - Granted'!C7903,
IF(
'Shares - LTR - Granted'!B7903 = "",
#N/A,
'Shares - LTR - Granted'!B7903)
)</f>
        <v>#N/A</v>
      </c>
      <c r="C7903" t="e">
        <f>IF(
OR('Performance Securities'!B7903 = "8. Transferee of restricted securities", 'Performance Securities'!B7903 = "9. Any person (substitution for securities etc.)"),
'Performance Securities'!C7903,
IF(
'Performance Securities'!B7903 = "",
#N/A,
'Performance Securities'!B7903)
)</f>
        <v>#N/A</v>
      </c>
      <c r="D7903" t="e">
        <f>IF(
OR('Options or Warrants'!B7903 = "8. Transferee of restricted securities", 'Options or Warrants'!B7903 = "9. Any person (substitution for securities etc.)"),
'Options or Warrants'!C7903,
IF(
'Options or Warrants'!B7903 = "",
#N/A,
'Options or Warrants'!B7903)
)</f>
        <v>#N/A</v>
      </c>
      <c r="E7903" t="e">
        <f>IF(
OR('Options - Free Attaching'!B7903 = "8. Transferee of restricted securities", 'Options - Free Attaching'!B7903 = "9. Any person (substitution for securities etc.)"),
'Options - Free Attaching'!C7903,
IF(
'Options - Free Attaching'!B7903 = "",
#N/A,
'Options - Free Attaching'!B7903)
)</f>
        <v>#N/A</v>
      </c>
      <c r="F7903" t="e">
        <f>IF(
OR('Con. Notes - Conversion'!B7903 = "8. Transferee of restricted securities", 'Con. Notes - Conversion'!B7903 = "9. Any person (substitution for securities etc.)"),
'Con. Notes - Conversion'!C7903,
IF(
'Con. Notes - Conversion'!B7903 = "",
#N/A,
'Con. Notes - Conversion'!B7903)
)</f>
        <v>#N/A</v>
      </c>
      <c r="G7903" t="e">
        <f>IF(
OR('Con. Notes - No Conversion'!B7903 = "8. Transferee of restricted securities", 'Con. Notes - No Conversion'!B7903 = "9. Any person (substitution for securities etc.)"),
'Con. Notes - No Conversion'!C7903,
IF(
'Con. Notes - No Conversion'!B7903 = "",
#N/A,
'Con. Notes - No Conversion'!B7903)
)</f>
        <v>#N/A</v>
      </c>
    </row>
    <row r="7904" spans="1:7" x14ac:dyDescent="0.25">
      <c r="A7904" t="e">
        <f>IF(
OR(Shares!B7904 = "8. Transferee of restricted securities", Shares!B7904 = "9. Any person (substitution for securities etc.)"),
Shares!C7904,
IF(
Shares!B7904 = "",
#N/A,
Shares!B7904)
)</f>
        <v>#N/A</v>
      </c>
      <c r="B7904" t="e">
        <f>IF(
OR('Shares - LTR - Granted'!B7904 = "8. Transferee of restricted securities", 'Shares - LTR - Granted'!B7904 = "9. Any person (substitution for securities etc.)"),
'Shares - LTR - Granted'!C7904,
IF(
'Shares - LTR - Granted'!B7904 = "",
#N/A,
'Shares - LTR - Granted'!B7904)
)</f>
        <v>#N/A</v>
      </c>
      <c r="C7904" t="e">
        <f>IF(
OR('Performance Securities'!B7904 = "8. Transferee of restricted securities", 'Performance Securities'!B7904 = "9. Any person (substitution for securities etc.)"),
'Performance Securities'!C7904,
IF(
'Performance Securities'!B7904 = "",
#N/A,
'Performance Securities'!B7904)
)</f>
        <v>#N/A</v>
      </c>
      <c r="D7904" t="e">
        <f>IF(
OR('Options or Warrants'!B7904 = "8. Transferee of restricted securities", 'Options or Warrants'!B7904 = "9. Any person (substitution for securities etc.)"),
'Options or Warrants'!C7904,
IF(
'Options or Warrants'!B7904 = "",
#N/A,
'Options or Warrants'!B7904)
)</f>
        <v>#N/A</v>
      </c>
      <c r="E7904" t="e">
        <f>IF(
OR('Options - Free Attaching'!B7904 = "8. Transferee of restricted securities", 'Options - Free Attaching'!B7904 = "9. Any person (substitution for securities etc.)"),
'Options - Free Attaching'!C7904,
IF(
'Options - Free Attaching'!B7904 = "",
#N/A,
'Options - Free Attaching'!B7904)
)</f>
        <v>#N/A</v>
      </c>
      <c r="F7904" t="e">
        <f>IF(
OR('Con. Notes - Conversion'!B7904 = "8. Transferee of restricted securities", 'Con. Notes - Conversion'!B7904 = "9. Any person (substitution for securities etc.)"),
'Con. Notes - Conversion'!C7904,
IF(
'Con. Notes - Conversion'!B7904 = "",
#N/A,
'Con. Notes - Conversion'!B7904)
)</f>
        <v>#N/A</v>
      </c>
      <c r="G7904" t="e">
        <f>IF(
OR('Con. Notes - No Conversion'!B7904 = "8. Transferee of restricted securities", 'Con. Notes - No Conversion'!B7904 = "9. Any person (substitution for securities etc.)"),
'Con. Notes - No Conversion'!C7904,
IF(
'Con. Notes - No Conversion'!B7904 = "",
#N/A,
'Con. Notes - No Conversion'!B7904)
)</f>
        <v>#N/A</v>
      </c>
    </row>
    <row r="7905" spans="1:7" x14ac:dyDescent="0.25">
      <c r="A7905" t="e">
        <f>IF(
OR(Shares!B7905 = "8. Transferee of restricted securities", Shares!B7905 = "9. Any person (substitution for securities etc.)"),
Shares!C7905,
IF(
Shares!B7905 = "",
#N/A,
Shares!B7905)
)</f>
        <v>#N/A</v>
      </c>
      <c r="B7905" t="e">
        <f>IF(
OR('Shares - LTR - Granted'!B7905 = "8. Transferee of restricted securities", 'Shares - LTR - Granted'!B7905 = "9. Any person (substitution for securities etc.)"),
'Shares - LTR - Granted'!C7905,
IF(
'Shares - LTR - Granted'!B7905 = "",
#N/A,
'Shares - LTR - Granted'!B7905)
)</f>
        <v>#N/A</v>
      </c>
      <c r="C7905" t="e">
        <f>IF(
OR('Performance Securities'!B7905 = "8. Transferee of restricted securities", 'Performance Securities'!B7905 = "9. Any person (substitution for securities etc.)"),
'Performance Securities'!C7905,
IF(
'Performance Securities'!B7905 = "",
#N/A,
'Performance Securities'!B7905)
)</f>
        <v>#N/A</v>
      </c>
      <c r="D7905" t="e">
        <f>IF(
OR('Options or Warrants'!B7905 = "8. Transferee of restricted securities", 'Options or Warrants'!B7905 = "9. Any person (substitution for securities etc.)"),
'Options or Warrants'!C7905,
IF(
'Options or Warrants'!B7905 = "",
#N/A,
'Options or Warrants'!B7905)
)</f>
        <v>#N/A</v>
      </c>
      <c r="E7905" t="e">
        <f>IF(
OR('Options - Free Attaching'!B7905 = "8. Transferee of restricted securities", 'Options - Free Attaching'!B7905 = "9. Any person (substitution for securities etc.)"),
'Options - Free Attaching'!C7905,
IF(
'Options - Free Attaching'!B7905 = "",
#N/A,
'Options - Free Attaching'!B7905)
)</f>
        <v>#N/A</v>
      </c>
      <c r="F7905" t="e">
        <f>IF(
OR('Con. Notes - Conversion'!B7905 = "8. Transferee of restricted securities", 'Con. Notes - Conversion'!B7905 = "9. Any person (substitution for securities etc.)"),
'Con. Notes - Conversion'!C7905,
IF(
'Con. Notes - Conversion'!B7905 = "",
#N/A,
'Con. Notes - Conversion'!B7905)
)</f>
        <v>#N/A</v>
      </c>
      <c r="G7905" t="e">
        <f>IF(
OR('Con. Notes - No Conversion'!B7905 = "8. Transferee of restricted securities", 'Con. Notes - No Conversion'!B7905 = "9. Any person (substitution for securities etc.)"),
'Con. Notes - No Conversion'!C7905,
IF(
'Con. Notes - No Conversion'!B7905 = "",
#N/A,
'Con. Notes - No Conversion'!B7905)
)</f>
        <v>#N/A</v>
      </c>
    </row>
    <row r="7906" spans="1:7" x14ac:dyDescent="0.25">
      <c r="A7906" t="e">
        <f>IF(
OR(Shares!B7906 = "8. Transferee of restricted securities", Shares!B7906 = "9. Any person (substitution for securities etc.)"),
Shares!C7906,
IF(
Shares!B7906 = "",
#N/A,
Shares!B7906)
)</f>
        <v>#N/A</v>
      </c>
      <c r="B7906" t="e">
        <f>IF(
OR('Shares - LTR - Granted'!B7906 = "8. Transferee of restricted securities", 'Shares - LTR - Granted'!B7906 = "9. Any person (substitution for securities etc.)"),
'Shares - LTR - Granted'!C7906,
IF(
'Shares - LTR - Granted'!B7906 = "",
#N/A,
'Shares - LTR - Granted'!B7906)
)</f>
        <v>#N/A</v>
      </c>
      <c r="C7906" t="e">
        <f>IF(
OR('Performance Securities'!B7906 = "8. Transferee of restricted securities", 'Performance Securities'!B7906 = "9. Any person (substitution for securities etc.)"),
'Performance Securities'!C7906,
IF(
'Performance Securities'!B7906 = "",
#N/A,
'Performance Securities'!B7906)
)</f>
        <v>#N/A</v>
      </c>
      <c r="D7906" t="e">
        <f>IF(
OR('Options or Warrants'!B7906 = "8. Transferee of restricted securities", 'Options or Warrants'!B7906 = "9. Any person (substitution for securities etc.)"),
'Options or Warrants'!C7906,
IF(
'Options or Warrants'!B7906 = "",
#N/A,
'Options or Warrants'!B7906)
)</f>
        <v>#N/A</v>
      </c>
      <c r="E7906" t="e">
        <f>IF(
OR('Options - Free Attaching'!B7906 = "8. Transferee of restricted securities", 'Options - Free Attaching'!B7906 = "9. Any person (substitution for securities etc.)"),
'Options - Free Attaching'!C7906,
IF(
'Options - Free Attaching'!B7906 = "",
#N/A,
'Options - Free Attaching'!B7906)
)</f>
        <v>#N/A</v>
      </c>
      <c r="F7906" t="e">
        <f>IF(
OR('Con. Notes - Conversion'!B7906 = "8. Transferee of restricted securities", 'Con. Notes - Conversion'!B7906 = "9. Any person (substitution for securities etc.)"),
'Con. Notes - Conversion'!C7906,
IF(
'Con. Notes - Conversion'!B7906 = "",
#N/A,
'Con. Notes - Conversion'!B7906)
)</f>
        <v>#N/A</v>
      </c>
      <c r="G7906" t="e">
        <f>IF(
OR('Con. Notes - No Conversion'!B7906 = "8. Transferee of restricted securities", 'Con. Notes - No Conversion'!B7906 = "9. Any person (substitution for securities etc.)"),
'Con. Notes - No Conversion'!C7906,
IF(
'Con. Notes - No Conversion'!B7906 = "",
#N/A,
'Con. Notes - No Conversion'!B7906)
)</f>
        <v>#N/A</v>
      </c>
    </row>
    <row r="7907" spans="1:7" x14ac:dyDescent="0.25">
      <c r="A7907" t="e">
        <f>IF(
OR(Shares!B7907 = "8. Transferee of restricted securities", Shares!B7907 = "9. Any person (substitution for securities etc.)"),
Shares!C7907,
IF(
Shares!B7907 = "",
#N/A,
Shares!B7907)
)</f>
        <v>#N/A</v>
      </c>
      <c r="B7907" t="e">
        <f>IF(
OR('Shares - LTR - Granted'!B7907 = "8. Transferee of restricted securities", 'Shares - LTR - Granted'!B7907 = "9. Any person (substitution for securities etc.)"),
'Shares - LTR - Granted'!C7907,
IF(
'Shares - LTR - Granted'!B7907 = "",
#N/A,
'Shares - LTR - Granted'!B7907)
)</f>
        <v>#N/A</v>
      </c>
      <c r="C7907" t="e">
        <f>IF(
OR('Performance Securities'!B7907 = "8. Transferee of restricted securities", 'Performance Securities'!B7907 = "9. Any person (substitution for securities etc.)"),
'Performance Securities'!C7907,
IF(
'Performance Securities'!B7907 = "",
#N/A,
'Performance Securities'!B7907)
)</f>
        <v>#N/A</v>
      </c>
      <c r="D7907" t="e">
        <f>IF(
OR('Options or Warrants'!B7907 = "8. Transferee of restricted securities", 'Options or Warrants'!B7907 = "9. Any person (substitution for securities etc.)"),
'Options or Warrants'!C7907,
IF(
'Options or Warrants'!B7907 = "",
#N/A,
'Options or Warrants'!B7907)
)</f>
        <v>#N/A</v>
      </c>
      <c r="E7907" t="e">
        <f>IF(
OR('Options - Free Attaching'!B7907 = "8. Transferee of restricted securities", 'Options - Free Attaching'!B7907 = "9. Any person (substitution for securities etc.)"),
'Options - Free Attaching'!C7907,
IF(
'Options - Free Attaching'!B7907 = "",
#N/A,
'Options - Free Attaching'!B7907)
)</f>
        <v>#N/A</v>
      </c>
      <c r="F7907" t="e">
        <f>IF(
OR('Con. Notes - Conversion'!B7907 = "8. Transferee of restricted securities", 'Con. Notes - Conversion'!B7907 = "9. Any person (substitution for securities etc.)"),
'Con. Notes - Conversion'!C7907,
IF(
'Con. Notes - Conversion'!B7907 = "",
#N/A,
'Con. Notes - Conversion'!B7907)
)</f>
        <v>#N/A</v>
      </c>
      <c r="G7907" t="e">
        <f>IF(
OR('Con. Notes - No Conversion'!B7907 = "8. Transferee of restricted securities", 'Con. Notes - No Conversion'!B7907 = "9. Any person (substitution for securities etc.)"),
'Con. Notes - No Conversion'!C7907,
IF(
'Con. Notes - No Conversion'!B7907 = "",
#N/A,
'Con. Notes - No Conversion'!B7907)
)</f>
        <v>#N/A</v>
      </c>
    </row>
    <row r="7908" spans="1:7" x14ac:dyDescent="0.25">
      <c r="A7908" t="e">
        <f>IF(
OR(Shares!B7908 = "8. Transferee of restricted securities", Shares!B7908 = "9. Any person (substitution for securities etc.)"),
Shares!C7908,
IF(
Shares!B7908 = "",
#N/A,
Shares!B7908)
)</f>
        <v>#N/A</v>
      </c>
      <c r="B7908" t="e">
        <f>IF(
OR('Shares - LTR - Granted'!B7908 = "8. Transferee of restricted securities", 'Shares - LTR - Granted'!B7908 = "9. Any person (substitution for securities etc.)"),
'Shares - LTR - Granted'!C7908,
IF(
'Shares - LTR - Granted'!B7908 = "",
#N/A,
'Shares - LTR - Granted'!B7908)
)</f>
        <v>#N/A</v>
      </c>
      <c r="C7908" t="e">
        <f>IF(
OR('Performance Securities'!B7908 = "8. Transferee of restricted securities", 'Performance Securities'!B7908 = "9. Any person (substitution for securities etc.)"),
'Performance Securities'!C7908,
IF(
'Performance Securities'!B7908 = "",
#N/A,
'Performance Securities'!B7908)
)</f>
        <v>#N/A</v>
      </c>
      <c r="D7908" t="e">
        <f>IF(
OR('Options or Warrants'!B7908 = "8. Transferee of restricted securities", 'Options or Warrants'!B7908 = "9. Any person (substitution for securities etc.)"),
'Options or Warrants'!C7908,
IF(
'Options or Warrants'!B7908 = "",
#N/A,
'Options or Warrants'!B7908)
)</f>
        <v>#N/A</v>
      </c>
      <c r="E7908" t="e">
        <f>IF(
OR('Options - Free Attaching'!B7908 = "8. Transferee of restricted securities", 'Options - Free Attaching'!B7908 = "9. Any person (substitution for securities etc.)"),
'Options - Free Attaching'!C7908,
IF(
'Options - Free Attaching'!B7908 = "",
#N/A,
'Options - Free Attaching'!B7908)
)</f>
        <v>#N/A</v>
      </c>
      <c r="F7908" t="e">
        <f>IF(
OR('Con. Notes - Conversion'!B7908 = "8. Transferee of restricted securities", 'Con. Notes - Conversion'!B7908 = "9. Any person (substitution for securities etc.)"),
'Con. Notes - Conversion'!C7908,
IF(
'Con. Notes - Conversion'!B7908 = "",
#N/A,
'Con. Notes - Conversion'!B7908)
)</f>
        <v>#N/A</v>
      </c>
      <c r="G7908" t="e">
        <f>IF(
OR('Con. Notes - No Conversion'!B7908 = "8. Transferee of restricted securities", 'Con. Notes - No Conversion'!B7908 = "9. Any person (substitution for securities etc.)"),
'Con. Notes - No Conversion'!C7908,
IF(
'Con. Notes - No Conversion'!B7908 = "",
#N/A,
'Con. Notes - No Conversion'!B7908)
)</f>
        <v>#N/A</v>
      </c>
    </row>
    <row r="7909" spans="1:7" x14ac:dyDescent="0.25">
      <c r="A7909" t="e">
        <f>IF(
OR(Shares!B7909 = "8. Transferee of restricted securities", Shares!B7909 = "9. Any person (substitution for securities etc.)"),
Shares!C7909,
IF(
Shares!B7909 = "",
#N/A,
Shares!B7909)
)</f>
        <v>#N/A</v>
      </c>
      <c r="B7909" t="e">
        <f>IF(
OR('Shares - LTR - Granted'!B7909 = "8. Transferee of restricted securities", 'Shares - LTR - Granted'!B7909 = "9. Any person (substitution for securities etc.)"),
'Shares - LTR - Granted'!C7909,
IF(
'Shares - LTR - Granted'!B7909 = "",
#N/A,
'Shares - LTR - Granted'!B7909)
)</f>
        <v>#N/A</v>
      </c>
      <c r="C7909" t="e">
        <f>IF(
OR('Performance Securities'!B7909 = "8. Transferee of restricted securities", 'Performance Securities'!B7909 = "9. Any person (substitution for securities etc.)"),
'Performance Securities'!C7909,
IF(
'Performance Securities'!B7909 = "",
#N/A,
'Performance Securities'!B7909)
)</f>
        <v>#N/A</v>
      </c>
      <c r="D7909" t="e">
        <f>IF(
OR('Options or Warrants'!B7909 = "8. Transferee of restricted securities", 'Options or Warrants'!B7909 = "9. Any person (substitution for securities etc.)"),
'Options or Warrants'!C7909,
IF(
'Options or Warrants'!B7909 = "",
#N/A,
'Options or Warrants'!B7909)
)</f>
        <v>#N/A</v>
      </c>
      <c r="E7909" t="e">
        <f>IF(
OR('Options - Free Attaching'!B7909 = "8. Transferee of restricted securities", 'Options - Free Attaching'!B7909 = "9. Any person (substitution for securities etc.)"),
'Options - Free Attaching'!C7909,
IF(
'Options - Free Attaching'!B7909 = "",
#N/A,
'Options - Free Attaching'!B7909)
)</f>
        <v>#N/A</v>
      </c>
      <c r="F7909" t="e">
        <f>IF(
OR('Con. Notes - Conversion'!B7909 = "8. Transferee of restricted securities", 'Con. Notes - Conversion'!B7909 = "9. Any person (substitution for securities etc.)"),
'Con. Notes - Conversion'!C7909,
IF(
'Con. Notes - Conversion'!B7909 = "",
#N/A,
'Con. Notes - Conversion'!B7909)
)</f>
        <v>#N/A</v>
      </c>
      <c r="G7909" t="e">
        <f>IF(
OR('Con. Notes - No Conversion'!B7909 = "8. Transferee of restricted securities", 'Con. Notes - No Conversion'!B7909 = "9. Any person (substitution for securities etc.)"),
'Con. Notes - No Conversion'!C7909,
IF(
'Con. Notes - No Conversion'!B7909 = "",
#N/A,
'Con. Notes - No Conversion'!B7909)
)</f>
        <v>#N/A</v>
      </c>
    </row>
    <row r="7910" spans="1:7" x14ac:dyDescent="0.25">
      <c r="A7910" t="e">
        <f>IF(
OR(Shares!B7910 = "8. Transferee of restricted securities", Shares!B7910 = "9. Any person (substitution for securities etc.)"),
Shares!C7910,
IF(
Shares!B7910 = "",
#N/A,
Shares!B7910)
)</f>
        <v>#N/A</v>
      </c>
      <c r="B7910" t="e">
        <f>IF(
OR('Shares - LTR - Granted'!B7910 = "8. Transferee of restricted securities", 'Shares - LTR - Granted'!B7910 = "9. Any person (substitution for securities etc.)"),
'Shares - LTR - Granted'!C7910,
IF(
'Shares - LTR - Granted'!B7910 = "",
#N/A,
'Shares - LTR - Granted'!B7910)
)</f>
        <v>#N/A</v>
      </c>
      <c r="C7910" t="e">
        <f>IF(
OR('Performance Securities'!B7910 = "8. Transferee of restricted securities", 'Performance Securities'!B7910 = "9. Any person (substitution for securities etc.)"),
'Performance Securities'!C7910,
IF(
'Performance Securities'!B7910 = "",
#N/A,
'Performance Securities'!B7910)
)</f>
        <v>#N/A</v>
      </c>
      <c r="D7910" t="e">
        <f>IF(
OR('Options or Warrants'!B7910 = "8. Transferee of restricted securities", 'Options or Warrants'!B7910 = "9. Any person (substitution for securities etc.)"),
'Options or Warrants'!C7910,
IF(
'Options or Warrants'!B7910 = "",
#N/A,
'Options or Warrants'!B7910)
)</f>
        <v>#N/A</v>
      </c>
      <c r="E7910" t="e">
        <f>IF(
OR('Options - Free Attaching'!B7910 = "8. Transferee of restricted securities", 'Options - Free Attaching'!B7910 = "9. Any person (substitution for securities etc.)"),
'Options - Free Attaching'!C7910,
IF(
'Options - Free Attaching'!B7910 = "",
#N/A,
'Options - Free Attaching'!B7910)
)</f>
        <v>#N/A</v>
      </c>
      <c r="F7910" t="e">
        <f>IF(
OR('Con. Notes - Conversion'!B7910 = "8. Transferee of restricted securities", 'Con. Notes - Conversion'!B7910 = "9. Any person (substitution for securities etc.)"),
'Con. Notes - Conversion'!C7910,
IF(
'Con. Notes - Conversion'!B7910 = "",
#N/A,
'Con. Notes - Conversion'!B7910)
)</f>
        <v>#N/A</v>
      </c>
      <c r="G7910" t="e">
        <f>IF(
OR('Con. Notes - No Conversion'!B7910 = "8. Transferee of restricted securities", 'Con. Notes - No Conversion'!B7910 = "9. Any person (substitution for securities etc.)"),
'Con. Notes - No Conversion'!C7910,
IF(
'Con. Notes - No Conversion'!B7910 = "",
#N/A,
'Con. Notes - No Conversion'!B7910)
)</f>
        <v>#N/A</v>
      </c>
    </row>
    <row r="7911" spans="1:7" x14ac:dyDescent="0.25">
      <c r="A7911" t="e">
        <f>IF(
OR(Shares!B7911 = "8. Transferee of restricted securities", Shares!B7911 = "9. Any person (substitution for securities etc.)"),
Shares!C7911,
IF(
Shares!B7911 = "",
#N/A,
Shares!B7911)
)</f>
        <v>#N/A</v>
      </c>
      <c r="B7911" t="e">
        <f>IF(
OR('Shares - LTR - Granted'!B7911 = "8. Transferee of restricted securities", 'Shares - LTR - Granted'!B7911 = "9. Any person (substitution for securities etc.)"),
'Shares - LTR - Granted'!C7911,
IF(
'Shares - LTR - Granted'!B7911 = "",
#N/A,
'Shares - LTR - Granted'!B7911)
)</f>
        <v>#N/A</v>
      </c>
      <c r="C7911" t="e">
        <f>IF(
OR('Performance Securities'!B7911 = "8. Transferee of restricted securities", 'Performance Securities'!B7911 = "9. Any person (substitution for securities etc.)"),
'Performance Securities'!C7911,
IF(
'Performance Securities'!B7911 = "",
#N/A,
'Performance Securities'!B7911)
)</f>
        <v>#N/A</v>
      </c>
      <c r="D7911" t="e">
        <f>IF(
OR('Options or Warrants'!B7911 = "8. Transferee of restricted securities", 'Options or Warrants'!B7911 = "9. Any person (substitution for securities etc.)"),
'Options or Warrants'!C7911,
IF(
'Options or Warrants'!B7911 = "",
#N/A,
'Options or Warrants'!B7911)
)</f>
        <v>#N/A</v>
      </c>
      <c r="E7911" t="e">
        <f>IF(
OR('Options - Free Attaching'!B7911 = "8. Transferee of restricted securities", 'Options - Free Attaching'!B7911 = "9. Any person (substitution for securities etc.)"),
'Options - Free Attaching'!C7911,
IF(
'Options - Free Attaching'!B7911 = "",
#N/A,
'Options - Free Attaching'!B7911)
)</f>
        <v>#N/A</v>
      </c>
      <c r="F7911" t="e">
        <f>IF(
OR('Con. Notes - Conversion'!B7911 = "8. Transferee of restricted securities", 'Con. Notes - Conversion'!B7911 = "9. Any person (substitution for securities etc.)"),
'Con. Notes - Conversion'!C7911,
IF(
'Con. Notes - Conversion'!B7911 = "",
#N/A,
'Con. Notes - Conversion'!B7911)
)</f>
        <v>#N/A</v>
      </c>
      <c r="G7911" t="e">
        <f>IF(
OR('Con. Notes - No Conversion'!B7911 = "8. Transferee of restricted securities", 'Con. Notes - No Conversion'!B7911 = "9. Any person (substitution for securities etc.)"),
'Con. Notes - No Conversion'!C7911,
IF(
'Con. Notes - No Conversion'!B7911 = "",
#N/A,
'Con. Notes - No Conversion'!B7911)
)</f>
        <v>#N/A</v>
      </c>
    </row>
    <row r="7912" spans="1:7" x14ac:dyDescent="0.25">
      <c r="A7912" t="e">
        <f>IF(
OR(Shares!B7912 = "8. Transferee of restricted securities", Shares!B7912 = "9. Any person (substitution for securities etc.)"),
Shares!C7912,
IF(
Shares!B7912 = "",
#N/A,
Shares!B7912)
)</f>
        <v>#N/A</v>
      </c>
      <c r="B7912" t="e">
        <f>IF(
OR('Shares - LTR - Granted'!B7912 = "8. Transferee of restricted securities", 'Shares - LTR - Granted'!B7912 = "9. Any person (substitution for securities etc.)"),
'Shares - LTR - Granted'!C7912,
IF(
'Shares - LTR - Granted'!B7912 = "",
#N/A,
'Shares - LTR - Granted'!B7912)
)</f>
        <v>#N/A</v>
      </c>
      <c r="C7912" t="e">
        <f>IF(
OR('Performance Securities'!B7912 = "8. Transferee of restricted securities", 'Performance Securities'!B7912 = "9. Any person (substitution for securities etc.)"),
'Performance Securities'!C7912,
IF(
'Performance Securities'!B7912 = "",
#N/A,
'Performance Securities'!B7912)
)</f>
        <v>#N/A</v>
      </c>
      <c r="D7912" t="e">
        <f>IF(
OR('Options or Warrants'!B7912 = "8. Transferee of restricted securities", 'Options or Warrants'!B7912 = "9. Any person (substitution for securities etc.)"),
'Options or Warrants'!C7912,
IF(
'Options or Warrants'!B7912 = "",
#N/A,
'Options or Warrants'!B7912)
)</f>
        <v>#N/A</v>
      </c>
      <c r="E7912" t="e">
        <f>IF(
OR('Options - Free Attaching'!B7912 = "8. Transferee of restricted securities", 'Options - Free Attaching'!B7912 = "9. Any person (substitution for securities etc.)"),
'Options - Free Attaching'!C7912,
IF(
'Options - Free Attaching'!B7912 = "",
#N/A,
'Options - Free Attaching'!B7912)
)</f>
        <v>#N/A</v>
      </c>
      <c r="F7912" t="e">
        <f>IF(
OR('Con. Notes - Conversion'!B7912 = "8. Transferee of restricted securities", 'Con. Notes - Conversion'!B7912 = "9. Any person (substitution for securities etc.)"),
'Con. Notes - Conversion'!C7912,
IF(
'Con. Notes - Conversion'!B7912 = "",
#N/A,
'Con. Notes - Conversion'!B7912)
)</f>
        <v>#N/A</v>
      </c>
      <c r="G7912" t="e">
        <f>IF(
OR('Con. Notes - No Conversion'!B7912 = "8. Transferee of restricted securities", 'Con. Notes - No Conversion'!B7912 = "9. Any person (substitution for securities etc.)"),
'Con. Notes - No Conversion'!C7912,
IF(
'Con. Notes - No Conversion'!B7912 = "",
#N/A,
'Con. Notes - No Conversion'!B7912)
)</f>
        <v>#N/A</v>
      </c>
    </row>
    <row r="7913" spans="1:7" x14ac:dyDescent="0.25">
      <c r="A7913" t="e">
        <f>IF(
OR(Shares!B7913 = "8. Transferee of restricted securities", Shares!B7913 = "9. Any person (substitution for securities etc.)"),
Shares!C7913,
IF(
Shares!B7913 = "",
#N/A,
Shares!B7913)
)</f>
        <v>#N/A</v>
      </c>
      <c r="B7913" t="e">
        <f>IF(
OR('Shares - LTR - Granted'!B7913 = "8. Transferee of restricted securities", 'Shares - LTR - Granted'!B7913 = "9. Any person (substitution for securities etc.)"),
'Shares - LTR - Granted'!C7913,
IF(
'Shares - LTR - Granted'!B7913 = "",
#N/A,
'Shares - LTR - Granted'!B7913)
)</f>
        <v>#N/A</v>
      </c>
      <c r="C7913" t="e">
        <f>IF(
OR('Performance Securities'!B7913 = "8. Transferee of restricted securities", 'Performance Securities'!B7913 = "9. Any person (substitution for securities etc.)"),
'Performance Securities'!C7913,
IF(
'Performance Securities'!B7913 = "",
#N/A,
'Performance Securities'!B7913)
)</f>
        <v>#N/A</v>
      </c>
      <c r="D7913" t="e">
        <f>IF(
OR('Options or Warrants'!B7913 = "8. Transferee of restricted securities", 'Options or Warrants'!B7913 = "9. Any person (substitution for securities etc.)"),
'Options or Warrants'!C7913,
IF(
'Options or Warrants'!B7913 = "",
#N/A,
'Options or Warrants'!B7913)
)</f>
        <v>#N/A</v>
      </c>
      <c r="E7913" t="e">
        <f>IF(
OR('Options - Free Attaching'!B7913 = "8. Transferee of restricted securities", 'Options - Free Attaching'!B7913 = "9. Any person (substitution for securities etc.)"),
'Options - Free Attaching'!C7913,
IF(
'Options - Free Attaching'!B7913 = "",
#N/A,
'Options - Free Attaching'!B7913)
)</f>
        <v>#N/A</v>
      </c>
      <c r="F7913" t="e">
        <f>IF(
OR('Con. Notes - Conversion'!B7913 = "8. Transferee of restricted securities", 'Con. Notes - Conversion'!B7913 = "9. Any person (substitution for securities etc.)"),
'Con. Notes - Conversion'!C7913,
IF(
'Con. Notes - Conversion'!B7913 = "",
#N/A,
'Con. Notes - Conversion'!B7913)
)</f>
        <v>#N/A</v>
      </c>
      <c r="G7913" t="e">
        <f>IF(
OR('Con. Notes - No Conversion'!B7913 = "8. Transferee of restricted securities", 'Con. Notes - No Conversion'!B7913 = "9. Any person (substitution for securities etc.)"),
'Con. Notes - No Conversion'!C7913,
IF(
'Con. Notes - No Conversion'!B7913 = "",
#N/A,
'Con. Notes - No Conversion'!B7913)
)</f>
        <v>#N/A</v>
      </c>
    </row>
    <row r="7914" spans="1:7" x14ac:dyDescent="0.25">
      <c r="A7914" t="e">
        <f>IF(
OR(Shares!B7914 = "8. Transferee of restricted securities", Shares!B7914 = "9. Any person (substitution for securities etc.)"),
Shares!C7914,
IF(
Shares!B7914 = "",
#N/A,
Shares!B7914)
)</f>
        <v>#N/A</v>
      </c>
      <c r="B7914" t="e">
        <f>IF(
OR('Shares - LTR - Granted'!B7914 = "8. Transferee of restricted securities", 'Shares - LTR - Granted'!B7914 = "9. Any person (substitution for securities etc.)"),
'Shares - LTR - Granted'!C7914,
IF(
'Shares - LTR - Granted'!B7914 = "",
#N/A,
'Shares - LTR - Granted'!B7914)
)</f>
        <v>#N/A</v>
      </c>
      <c r="C7914" t="e">
        <f>IF(
OR('Performance Securities'!B7914 = "8. Transferee of restricted securities", 'Performance Securities'!B7914 = "9. Any person (substitution for securities etc.)"),
'Performance Securities'!C7914,
IF(
'Performance Securities'!B7914 = "",
#N/A,
'Performance Securities'!B7914)
)</f>
        <v>#N/A</v>
      </c>
      <c r="D7914" t="e">
        <f>IF(
OR('Options or Warrants'!B7914 = "8. Transferee of restricted securities", 'Options or Warrants'!B7914 = "9. Any person (substitution for securities etc.)"),
'Options or Warrants'!C7914,
IF(
'Options or Warrants'!B7914 = "",
#N/A,
'Options or Warrants'!B7914)
)</f>
        <v>#N/A</v>
      </c>
      <c r="E7914" t="e">
        <f>IF(
OR('Options - Free Attaching'!B7914 = "8. Transferee of restricted securities", 'Options - Free Attaching'!B7914 = "9. Any person (substitution for securities etc.)"),
'Options - Free Attaching'!C7914,
IF(
'Options - Free Attaching'!B7914 = "",
#N/A,
'Options - Free Attaching'!B7914)
)</f>
        <v>#N/A</v>
      </c>
      <c r="F7914" t="e">
        <f>IF(
OR('Con. Notes - Conversion'!B7914 = "8. Transferee of restricted securities", 'Con. Notes - Conversion'!B7914 = "9. Any person (substitution for securities etc.)"),
'Con. Notes - Conversion'!C7914,
IF(
'Con. Notes - Conversion'!B7914 = "",
#N/A,
'Con. Notes - Conversion'!B7914)
)</f>
        <v>#N/A</v>
      </c>
      <c r="G7914" t="e">
        <f>IF(
OR('Con. Notes - No Conversion'!B7914 = "8. Transferee of restricted securities", 'Con. Notes - No Conversion'!B7914 = "9. Any person (substitution for securities etc.)"),
'Con. Notes - No Conversion'!C7914,
IF(
'Con. Notes - No Conversion'!B7914 = "",
#N/A,
'Con. Notes - No Conversion'!B7914)
)</f>
        <v>#N/A</v>
      </c>
    </row>
    <row r="7915" spans="1:7" x14ac:dyDescent="0.25">
      <c r="A7915" t="e">
        <f>IF(
OR(Shares!B7915 = "8. Transferee of restricted securities", Shares!B7915 = "9. Any person (substitution for securities etc.)"),
Shares!C7915,
IF(
Shares!B7915 = "",
#N/A,
Shares!B7915)
)</f>
        <v>#N/A</v>
      </c>
      <c r="B7915" t="e">
        <f>IF(
OR('Shares - LTR - Granted'!B7915 = "8. Transferee of restricted securities", 'Shares - LTR - Granted'!B7915 = "9. Any person (substitution for securities etc.)"),
'Shares - LTR - Granted'!C7915,
IF(
'Shares - LTR - Granted'!B7915 = "",
#N/A,
'Shares - LTR - Granted'!B7915)
)</f>
        <v>#N/A</v>
      </c>
      <c r="C7915" t="e">
        <f>IF(
OR('Performance Securities'!B7915 = "8. Transferee of restricted securities", 'Performance Securities'!B7915 = "9. Any person (substitution for securities etc.)"),
'Performance Securities'!C7915,
IF(
'Performance Securities'!B7915 = "",
#N/A,
'Performance Securities'!B7915)
)</f>
        <v>#N/A</v>
      </c>
      <c r="D7915" t="e">
        <f>IF(
OR('Options or Warrants'!B7915 = "8. Transferee of restricted securities", 'Options or Warrants'!B7915 = "9. Any person (substitution for securities etc.)"),
'Options or Warrants'!C7915,
IF(
'Options or Warrants'!B7915 = "",
#N/A,
'Options or Warrants'!B7915)
)</f>
        <v>#N/A</v>
      </c>
      <c r="E7915" t="e">
        <f>IF(
OR('Options - Free Attaching'!B7915 = "8. Transferee of restricted securities", 'Options - Free Attaching'!B7915 = "9. Any person (substitution for securities etc.)"),
'Options - Free Attaching'!C7915,
IF(
'Options - Free Attaching'!B7915 = "",
#N/A,
'Options - Free Attaching'!B7915)
)</f>
        <v>#N/A</v>
      </c>
      <c r="F7915" t="e">
        <f>IF(
OR('Con. Notes - Conversion'!B7915 = "8. Transferee of restricted securities", 'Con. Notes - Conversion'!B7915 = "9. Any person (substitution for securities etc.)"),
'Con. Notes - Conversion'!C7915,
IF(
'Con. Notes - Conversion'!B7915 = "",
#N/A,
'Con. Notes - Conversion'!B7915)
)</f>
        <v>#N/A</v>
      </c>
      <c r="G7915" t="e">
        <f>IF(
OR('Con. Notes - No Conversion'!B7915 = "8. Transferee of restricted securities", 'Con. Notes - No Conversion'!B7915 = "9. Any person (substitution for securities etc.)"),
'Con. Notes - No Conversion'!C7915,
IF(
'Con. Notes - No Conversion'!B7915 = "",
#N/A,
'Con. Notes - No Conversion'!B7915)
)</f>
        <v>#N/A</v>
      </c>
    </row>
    <row r="7916" spans="1:7" x14ac:dyDescent="0.25">
      <c r="A7916" t="e">
        <f>IF(
OR(Shares!B7916 = "8. Transferee of restricted securities", Shares!B7916 = "9. Any person (substitution for securities etc.)"),
Shares!C7916,
IF(
Shares!B7916 = "",
#N/A,
Shares!B7916)
)</f>
        <v>#N/A</v>
      </c>
      <c r="B7916" t="e">
        <f>IF(
OR('Shares - LTR - Granted'!B7916 = "8. Transferee of restricted securities", 'Shares - LTR - Granted'!B7916 = "9. Any person (substitution for securities etc.)"),
'Shares - LTR - Granted'!C7916,
IF(
'Shares - LTR - Granted'!B7916 = "",
#N/A,
'Shares - LTR - Granted'!B7916)
)</f>
        <v>#N/A</v>
      </c>
      <c r="C7916" t="e">
        <f>IF(
OR('Performance Securities'!B7916 = "8. Transferee of restricted securities", 'Performance Securities'!B7916 = "9. Any person (substitution for securities etc.)"),
'Performance Securities'!C7916,
IF(
'Performance Securities'!B7916 = "",
#N/A,
'Performance Securities'!B7916)
)</f>
        <v>#N/A</v>
      </c>
      <c r="D7916" t="e">
        <f>IF(
OR('Options or Warrants'!B7916 = "8. Transferee of restricted securities", 'Options or Warrants'!B7916 = "9. Any person (substitution for securities etc.)"),
'Options or Warrants'!C7916,
IF(
'Options or Warrants'!B7916 = "",
#N/A,
'Options or Warrants'!B7916)
)</f>
        <v>#N/A</v>
      </c>
      <c r="E7916" t="e">
        <f>IF(
OR('Options - Free Attaching'!B7916 = "8. Transferee of restricted securities", 'Options - Free Attaching'!B7916 = "9. Any person (substitution for securities etc.)"),
'Options - Free Attaching'!C7916,
IF(
'Options - Free Attaching'!B7916 = "",
#N/A,
'Options - Free Attaching'!B7916)
)</f>
        <v>#N/A</v>
      </c>
      <c r="F7916" t="e">
        <f>IF(
OR('Con. Notes - Conversion'!B7916 = "8. Transferee of restricted securities", 'Con. Notes - Conversion'!B7916 = "9. Any person (substitution for securities etc.)"),
'Con. Notes - Conversion'!C7916,
IF(
'Con. Notes - Conversion'!B7916 = "",
#N/A,
'Con. Notes - Conversion'!B7916)
)</f>
        <v>#N/A</v>
      </c>
      <c r="G7916" t="e">
        <f>IF(
OR('Con. Notes - No Conversion'!B7916 = "8. Transferee of restricted securities", 'Con. Notes - No Conversion'!B7916 = "9. Any person (substitution for securities etc.)"),
'Con. Notes - No Conversion'!C7916,
IF(
'Con. Notes - No Conversion'!B7916 = "",
#N/A,
'Con. Notes - No Conversion'!B7916)
)</f>
        <v>#N/A</v>
      </c>
    </row>
    <row r="7917" spans="1:7" x14ac:dyDescent="0.25">
      <c r="A7917" t="e">
        <f>IF(
OR(Shares!B7917 = "8. Transferee of restricted securities", Shares!B7917 = "9. Any person (substitution for securities etc.)"),
Shares!C7917,
IF(
Shares!B7917 = "",
#N/A,
Shares!B7917)
)</f>
        <v>#N/A</v>
      </c>
      <c r="B7917" t="e">
        <f>IF(
OR('Shares - LTR - Granted'!B7917 = "8. Transferee of restricted securities", 'Shares - LTR - Granted'!B7917 = "9. Any person (substitution for securities etc.)"),
'Shares - LTR - Granted'!C7917,
IF(
'Shares - LTR - Granted'!B7917 = "",
#N/A,
'Shares - LTR - Granted'!B7917)
)</f>
        <v>#N/A</v>
      </c>
      <c r="C7917" t="e">
        <f>IF(
OR('Performance Securities'!B7917 = "8. Transferee of restricted securities", 'Performance Securities'!B7917 = "9. Any person (substitution for securities etc.)"),
'Performance Securities'!C7917,
IF(
'Performance Securities'!B7917 = "",
#N/A,
'Performance Securities'!B7917)
)</f>
        <v>#N/A</v>
      </c>
      <c r="D7917" t="e">
        <f>IF(
OR('Options or Warrants'!B7917 = "8. Transferee of restricted securities", 'Options or Warrants'!B7917 = "9. Any person (substitution for securities etc.)"),
'Options or Warrants'!C7917,
IF(
'Options or Warrants'!B7917 = "",
#N/A,
'Options or Warrants'!B7917)
)</f>
        <v>#N/A</v>
      </c>
      <c r="E7917" t="e">
        <f>IF(
OR('Options - Free Attaching'!B7917 = "8. Transferee of restricted securities", 'Options - Free Attaching'!B7917 = "9. Any person (substitution for securities etc.)"),
'Options - Free Attaching'!C7917,
IF(
'Options - Free Attaching'!B7917 = "",
#N/A,
'Options - Free Attaching'!B7917)
)</f>
        <v>#N/A</v>
      </c>
      <c r="F7917" t="e">
        <f>IF(
OR('Con. Notes - Conversion'!B7917 = "8. Transferee of restricted securities", 'Con. Notes - Conversion'!B7917 = "9. Any person (substitution for securities etc.)"),
'Con. Notes - Conversion'!C7917,
IF(
'Con. Notes - Conversion'!B7917 = "",
#N/A,
'Con. Notes - Conversion'!B7917)
)</f>
        <v>#N/A</v>
      </c>
      <c r="G7917" t="e">
        <f>IF(
OR('Con. Notes - No Conversion'!B7917 = "8. Transferee of restricted securities", 'Con. Notes - No Conversion'!B7917 = "9. Any person (substitution for securities etc.)"),
'Con. Notes - No Conversion'!C7917,
IF(
'Con. Notes - No Conversion'!B7917 = "",
#N/A,
'Con. Notes - No Conversion'!B7917)
)</f>
        <v>#N/A</v>
      </c>
    </row>
    <row r="7918" spans="1:7" x14ac:dyDescent="0.25">
      <c r="A7918" t="e">
        <f>IF(
OR(Shares!B7918 = "8. Transferee of restricted securities", Shares!B7918 = "9. Any person (substitution for securities etc.)"),
Shares!C7918,
IF(
Shares!B7918 = "",
#N/A,
Shares!B7918)
)</f>
        <v>#N/A</v>
      </c>
      <c r="B7918" t="e">
        <f>IF(
OR('Shares - LTR - Granted'!B7918 = "8. Transferee of restricted securities", 'Shares - LTR - Granted'!B7918 = "9. Any person (substitution for securities etc.)"),
'Shares - LTR - Granted'!C7918,
IF(
'Shares - LTR - Granted'!B7918 = "",
#N/A,
'Shares - LTR - Granted'!B7918)
)</f>
        <v>#N/A</v>
      </c>
      <c r="C7918" t="e">
        <f>IF(
OR('Performance Securities'!B7918 = "8. Transferee of restricted securities", 'Performance Securities'!B7918 = "9. Any person (substitution for securities etc.)"),
'Performance Securities'!C7918,
IF(
'Performance Securities'!B7918 = "",
#N/A,
'Performance Securities'!B7918)
)</f>
        <v>#N/A</v>
      </c>
      <c r="D7918" t="e">
        <f>IF(
OR('Options or Warrants'!B7918 = "8. Transferee of restricted securities", 'Options or Warrants'!B7918 = "9. Any person (substitution for securities etc.)"),
'Options or Warrants'!C7918,
IF(
'Options or Warrants'!B7918 = "",
#N/A,
'Options or Warrants'!B7918)
)</f>
        <v>#N/A</v>
      </c>
      <c r="E7918" t="e">
        <f>IF(
OR('Options - Free Attaching'!B7918 = "8. Transferee of restricted securities", 'Options - Free Attaching'!B7918 = "9. Any person (substitution for securities etc.)"),
'Options - Free Attaching'!C7918,
IF(
'Options - Free Attaching'!B7918 = "",
#N/A,
'Options - Free Attaching'!B7918)
)</f>
        <v>#N/A</v>
      </c>
      <c r="F7918" t="e">
        <f>IF(
OR('Con. Notes - Conversion'!B7918 = "8. Transferee of restricted securities", 'Con. Notes - Conversion'!B7918 = "9. Any person (substitution for securities etc.)"),
'Con. Notes - Conversion'!C7918,
IF(
'Con. Notes - Conversion'!B7918 = "",
#N/A,
'Con. Notes - Conversion'!B7918)
)</f>
        <v>#N/A</v>
      </c>
      <c r="G7918" t="e">
        <f>IF(
OR('Con. Notes - No Conversion'!B7918 = "8. Transferee of restricted securities", 'Con. Notes - No Conversion'!B7918 = "9. Any person (substitution for securities etc.)"),
'Con. Notes - No Conversion'!C7918,
IF(
'Con. Notes - No Conversion'!B7918 = "",
#N/A,
'Con. Notes - No Conversion'!B7918)
)</f>
        <v>#N/A</v>
      </c>
    </row>
    <row r="7919" spans="1:7" x14ac:dyDescent="0.25">
      <c r="A7919" t="e">
        <f>IF(
OR(Shares!B7919 = "8. Transferee of restricted securities", Shares!B7919 = "9. Any person (substitution for securities etc.)"),
Shares!C7919,
IF(
Shares!B7919 = "",
#N/A,
Shares!B7919)
)</f>
        <v>#N/A</v>
      </c>
      <c r="B7919" t="e">
        <f>IF(
OR('Shares - LTR - Granted'!B7919 = "8. Transferee of restricted securities", 'Shares - LTR - Granted'!B7919 = "9. Any person (substitution for securities etc.)"),
'Shares - LTR - Granted'!C7919,
IF(
'Shares - LTR - Granted'!B7919 = "",
#N/A,
'Shares - LTR - Granted'!B7919)
)</f>
        <v>#N/A</v>
      </c>
      <c r="C7919" t="e">
        <f>IF(
OR('Performance Securities'!B7919 = "8. Transferee of restricted securities", 'Performance Securities'!B7919 = "9. Any person (substitution for securities etc.)"),
'Performance Securities'!C7919,
IF(
'Performance Securities'!B7919 = "",
#N/A,
'Performance Securities'!B7919)
)</f>
        <v>#N/A</v>
      </c>
      <c r="D7919" t="e">
        <f>IF(
OR('Options or Warrants'!B7919 = "8. Transferee of restricted securities", 'Options or Warrants'!B7919 = "9. Any person (substitution for securities etc.)"),
'Options or Warrants'!C7919,
IF(
'Options or Warrants'!B7919 = "",
#N/A,
'Options or Warrants'!B7919)
)</f>
        <v>#N/A</v>
      </c>
      <c r="E7919" t="e">
        <f>IF(
OR('Options - Free Attaching'!B7919 = "8. Transferee of restricted securities", 'Options - Free Attaching'!B7919 = "9. Any person (substitution for securities etc.)"),
'Options - Free Attaching'!C7919,
IF(
'Options - Free Attaching'!B7919 = "",
#N/A,
'Options - Free Attaching'!B7919)
)</f>
        <v>#N/A</v>
      </c>
      <c r="F7919" t="e">
        <f>IF(
OR('Con. Notes - Conversion'!B7919 = "8. Transferee of restricted securities", 'Con. Notes - Conversion'!B7919 = "9. Any person (substitution for securities etc.)"),
'Con. Notes - Conversion'!C7919,
IF(
'Con. Notes - Conversion'!B7919 = "",
#N/A,
'Con. Notes - Conversion'!B7919)
)</f>
        <v>#N/A</v>
      </c>
      <c r="G7919" t="e">
        <f>IF(
OR('Con. Notes - No Conversion'!B7919 = "8. Transferee of restricted securities", 'Con. Notes - No Conversion'!B7919 = "9. Any person (substitution for securities etc.)"),
'Con. Notes - No Conversion'!C7919,
IF(
'Con. Notes - No Conversion'!B7919 = "",
#N/A,
'Con. Notes - No Conversion'!B7919)
)</f>
        <v>#N/A</v>
      </c>
    </row>
    <row r="7920" spans="1:7" x14ac:dyDescent="0.25">
      <c r="A7920" t="e">
        <f>IF(
OR(Shares!B7920 = "8. Transferee of restricted securities", Shares!B7920 = "9. Any person (substitution for securities etc.)"),
Shares!C7920,
IF(
Shares!B7920 = "",
#N/A,
Shares!B7920)
)</f>
        <v>#N/A</v>
      </c>
      <c r="B7920" t="e">
        <f>IF(
OR('Shares - LTR - Granted'!B7920 = "8. Transferee of restricted securities", 'Shares - LTR - Granted'!B7920 = "9. Any person (substitution for securities etc.)"),
'Shares - LTR - Granted'!C7920,
IF(
'Shares - LTR - Granted'!B7920 = "",
#N/A,
'Shares - LTR - Granted'!B7920)
)</f>
        <v>#N/A</v>
      </c>
      <c r="C7920" t="e">
        <f>IF(
OR('Performance Securities'!B7920 = "8. Transferee of restricted securities", 'Performance Securities'!B7920 = "9. Any person (substitution for securities etc.)"),
'Performance Securities'!C7920,
IF(
'Performance Securities'!B7920 = "",
#N/A,
'Performance Securities'!B7920)
)</f>
        <v>#N/A</v>
      </c>
      <c r="D7920" t="e">
        <f>IF(
OR('Options or Warrants'!B7920 = "8. Transferee of restricted securities", 'Options or Warrants'!B7920 = "9. Any person (substitution for securities etc.)"),
'Options or Warrants'!C7920,
IF(
'Options or Warrants'!B7920 = "",
#N/A,
'Options or Warrants'!B7920)
)</f>
        <v>#N/A</v>
      </c>
      <c r="E7920" t="e">
        <f>IF(
OR('Options - Free Attaching'!B7920 = "8. Transferee of restricted securities", 'Options - Free Attaching'!B7920 = "9. Any person (substitution for securities etc.)"),
'Options - Free Attaching'!C7920,
IF(
'Options - Free Attaching'!B7920 = "",
#N/A,
'Options - Free Attaching'!B7920)
)</f>
        <v>#N/A</v>
      </c>
      <c r="F7920" t="e">
        <f>IF(
OR('Con. Notes - Conversion'!B7920 = "8. Transferee of restricted securities", 'Con. Notes - Conversion'!B7920 = "9. Any person (substitution for securities etc.)"),
'Con. Notes - Conversion'!C7920,
IF(
'Con. Notes - Conversion'!B7920 = "",
#N/A,
'Con. Notes - Conversion'!B7920)
)</f>
        <v>#N/A</v>
      </c>
      <c r="G7920" t="e">
        <f>IF(
OR('Con. Notes - No Conversion'!B7920 = "8. Transferee of restricted securities", 'Con. Notes - No Conversion'!B7920 = "9. Any person (substitution for securities etc.)"),
'Con. Notes - No Conversion'!C7920,
IF(
'Con. Notes - No Conversion'!B7920 = "",
#N/A,
'Con. Notes - No Conversion'!B7920)
)</f>
        <v>#N/A</v>
      </c>
    </row>
    <row r="7921" spans="1:7" x14ac:dyDescent="0.25">
      <c r="A7921" t="e">
        <f>IF(
OR(Shares!B7921 = "8. Transferee of restricted securities", Shares!B7921 = "9. Any person (substitution for securities etc.)"),
Shares!C7921,
IF(
Shares!B7921 = "",
#N/A,
Shares!B7921)
)</f>
        <v>#N/A</v>
      </c>
      <c r="B7921" t="e">
        <f>IF(
OR('Shares - LTR - Granted'!B7921 = "8. Transferee of restricted securities", 'Shares - LTR - Granted'!B7921 = "9. Any person (substitution for securities etc.)"),
'Shares - LTR - Granted'!C7921,
IF(
'Shares - LTR - Granted'!B7921 = "",
#N/A,
'Shares - LTR - Granted'!B7921)
)</f>
        <v>#N/A</v>
      </c>
      <c r="C7921" t="e">
        <f>IF(
OR('Performance Securities'!B7921 = "8. Transferee of restricted securities", 'Performance Securities'!B7921 = "9. Any person (substitution for securities etc.)"),
'Performance Securities'!C7921,
IF(
'Performance Securities'!B7921 = "",
#N/A,
'Performance Securities'!B7921)
)</f>
        <v>#N/A</v>
      </c>
      <c r="D7921" t="e">
        <f>IF(
OR('Options or Warrants'!B7921 = "8. Transferee of restricted securities", 'Options or Warrants'!B7921 = "9. Any person (substitution for securities etc.)"),
'Options or Warrants'!C7921,
IF(
'Options or Warrants'!B7921 = "",
#N/A,
'Options or Warrants'!B7921)
)</f>
        <v>#N/A</v>
      </c>
      <c r="E7921" t="e">
        <f>IF(
OR('Options - Free Attaching'!B7921 = "8. Transferee of restricted securities", 'Options - Free Attaching'!B7921 = "9. Any person (substitution for securities etc.)"),
'Options - Free Attaching'!C7921,
IF(
'Options - Free Attaching'!B7921 = "",
#N/A,
'Options - Free Attaching'!B7921)
)</f>
        <v>#N/A</v>
      </c>
      <c r="F7921" t="e">
        <f>IF(
OR('Con. Notes - Conversion'!B7921 = "8. Transferee of restricted securities", 'Con. Notes - Conversion'!B7921 = "9. Any person (substitution for securities etc.)"),
'Con. Notes - Conversion'!C7921,
IF(
'Con. Notes - Conversion'!B7921 = "",
#N/A,
'Con. Notes - Conversion'!B7921)
)</f>
        <v>#N/A</v>
      </c>
      <c r="G7921" t="e">
        <f>IF(
OR('Con. Notes - No Conversion'!B7921 = "8. Transferee of restricted securities", 'Con. Notes - No Conversion'!B7921 = "9. Any person (substitution for securities etc.)"),
'Con. Notes - No Conversion'!C7921,
IF(
'Con. Notes - No Conversion'!B7921 = "",
#N/A,
'Con. Notes - No Conversion'!B7921)
)</f>
        <v>#N/A</v>
      </c>
    </row>
    <row r="7922" spans="1:7" x14ac:dyDescent="0.25">
      <c r="A7922" t="e">
        <f>IF(
OR(Shares!B7922 = "8. Transferee of restricted securities", Shares!B7922 = "9. Any person (substitution for securities etc.)"),
Shares!C7922,
IF(
Shares!B7922 = "",
#N/A,
Shares!B7922)
)</f>
        <v>#N/A</v>
      </c>
      <c r="B7922" t="e">
        <f>IF(
OR('Shares - LTR - Granted'!B7922 = "8. Transferee of restricted securities", 'Shares - LTR - Granted'!B7922 = "9. Any person (substitution for securities etc.)"),
'Shares - LTR - Granted'!C7922,
IF(
'Shares - LTR - Granted'!B7922 = "",
#N/A,
'Shares - LTR - Granted'!B7922)
)</f>
        <v>#N/A</v>
      </c>
      <c r="C7922" t="e">
        <f>IF(
OR('Performance Securities'!B7922 = "8. Transferee of restricted securities", 'Performance Securities'!B7922 = "9. Any person (substitution for securities etc.)"),
'Performance Securities'!C7922,
IF(
'Performance Securities'!B7922 = "",
#N/A,
'Performance Securities'!B7922)
)</f>
        <v>#N/A</v>
      </c>
      <c r="D7922" t="e">
        <f>IF(
OR('Options or Warrants'!B7922 = "8. Transferee of restricted securities", 'Options or Warrants'!B7922 = "9. Any person (substitution for securities etc.)"),
'Options or Warrants'!C7922,
IF(
'Options or Warrants'!B7922 = "",
#N/A,
'Options or Warrants'!B7922)
)</f>
        <v>#N/A</v>
      </c>
      <c r="E7922" t="e">
        <f>IF(
OR('Options - Free Attaching'!B7922 = "8. Transferee of restricted securities", 'Options - Free Attaching'!B7922 = "9. Any person (substitution for securities etc.)"),
'Options - Free Attaching'!C7922,
IF(
'Options - Free Attaching'!B7922 = "",
#N/A,
'Options - Free Attaching'!B7922)
)</f>
        <v>#N/A</v>
      </c>
      <c r="F7922" t="e">
        <f>IF(
OR('Con. Notes - Conversion'!B7922 = "8. Transferee of restricted securities", 'Con. Notes - Conversion'!B7922 = "9. Any person (substitution for securities etc.)"),
'Con. Notes - Conversion'!C7922,
IF(
'Con. Notes - Conversion'!B7922 = "",
#N/A,
'Con. Notes - Conversion'!B7922)
)</f>
        <v>#N/A</v>
      </c>
      <c r="G7922" t="e">
        <f>IF(
OR('Con. Notes - No Conversion'!B7922 = "8. Transferee of restricted securities", 'Con. Notes - No Conversion'!B7922 = "9. Any person (substitution for securities etc.)"),
'Con. Notes - No Conversion'!C7922,
IF(
'Con. Notes - No Conversion'!B7922 = "",
#N/A,
'Con. Notes - No Conversion'!B7922)
)</f>
        <v>#N/A</v>
      </c>
    </row>
    <row r="7923" spans="1:7" x14ac:dyDescent="0.25">
      <c r="A7923" t="e">
        <f>IF(
OR(Shares!B7923 = "8. Transferee of restricted securities", Shares!B7923 = "9. Any person (substitution for securities etc.)"),
Shares!C7923,
IF(
Shares!B7923 = "",
#N/A,
Shares!B7923)
)</f>
        <v>#N/A</v>
      </c>
      <c r="B7923" t="e">
        <f>IF(
OR('Shares - LTR - Granted'!B7923 = "8. Transferee of restricted securities", 'Shares - LTR - Granted'!B7923 = "9. Any person (substitution for securities etc.)"),
'Shares - LTR - Granted'!C7923,
IF(
'Shares - LTR - Granted'!B7923 = "",
#N/A,
'Shares - LTR - Granted'!B7923)
)</f>
        <v>#N/A</v>
      </c>
      <c r="C7923" t="e">
        <f>IF(
OR('Performance Securities'!B7923 = "8. Transferee of restricted securities", 'Performance Securities'!B7923 = "9. Any person (substitution for securities etc.)"),
'Performance Securities'!C7923,
IF(
'Performance Securities'!B7923 = "",
#N/A,
'Performance Securities'!B7923)
)</f>
        <v>#N/A</v>
      </c>
      <c r="D7923" t="e">
        <f>IF(
OR('Options or Warrants'!B7923 = "8. Transferee of restricted securities", 'Options or Warrants'!B7923 = "9. Any person (substitution for securities etc.)"),
'Options or Warrants'!C7923,
IF(
'Options or Warrants'!B7923 = "",
#N/A,
'Options or Warrants'!B7923)
)</f>
        <v>#N/A</v>
      </c>
      <c r="E7923" t="e">
        <f>IF(
OR('Options - Free Attaching'!B7923 = "8. Transferee of restricted securities", 'Options - Free Attaching'!B7923 = "9. Any person (substitution for securities etc.)"),
'Options - Free Attaching'!C7923,
IF(
'Options - Free Attaching'!B7923 = "",
#N/A,
'Options - Free Attaching'!B7923)
)</f>
        <v>#N/A</v>
      </c>
      <c r="F7923" t="e">
        <f>IF(
OR('Con. Notes - Conversion'!B7923 = "8. Transferee of restricted securities", 'Con. Notes - Conversion'!B7923 = "9. Any person (substitution for securities etc.)"),
'Con. Notes - Conversion'!C7923,
IF(
'Con. Notes - Conversion'!B7923 = "",
#N/A,
'Con. Notes - Conversion'!B7923)
)</f>
        <v>#N/A</v>
      </c>
      <c r="G7923" t="e">
        <f>IF(
OR('Con. Notes - No Conversion'!B7923 = "8. Transferee of restricted securities", 'Con. Notes - No Conversion'!B7923 = "9. Any person (substitution for securities etc.)"),
'Con. Notes - No Conversion'!C7923,
IF(
'Con. Notes - No Conversion'!B7923 = "",
#N/A,
'Con. Notes - No Conversion'!B7923)
)</f>
        <v>#N/A</v>
      </c>
    </row>
    <row r="7924" spans="1:7" x14ac:dyDescent="0.25">
      <c r="A7924" t="e">
        <f>IF(
OR(Shares!B7924 = "8. Transferee of restricted securities", Shares!B7924 = "9. Any person (substitution for securities etc.)"),
Shares!C7924,
IF(
Shares!B7924 = "",
#N/A,
Shares!B7924)
)</f>
        <v>#N/A</v>
      </c>
      <c r="B7924" t="e">
        <f>IF(
OR('Shares - LTR - Granted'!B7924 = "8. Transferee of restricted securities", 'Shares - LTR - Granted'!B7924 = "9. Any person (substitution for securities etc.)"),
'Shares - LTR - Granted'!C7924,
IF(
'Shares - LTR - Granted'!B7924 = "",
#N/A,
'Shares - LTR - Granted'!B7924)
)</f>
        <v>#N/A</v>
      </c>
      <c r="C7924" t="e">
        <f>IF(
OR('Performance Securities'!B7924 = "8. Transferee of restricted securities", 'Performance Securities'!B7924 = "9. Any person (substitution for securities etc.)"),
'Performance Securities'!C7924,
IF(
'Performance Securities'!B7924 = "",
#N/A,
'Performance Securities'!B7924)
)</f>
        <v>#N/A</v>
      </c>
      <c r="D7924" t="e">
        <f>IF(
OR('Options or Warrants'!B7924 = "8. Transferee of restricted securities", 'Options or Warrants'!B7924 = "9. Any person (substitution for securities etc.)"),
'Options or Warrants'!C7924,
IF(
'Options or Warrants'!B7924 = "",
#N/A,
'Options or Warrants'!B7924)
)</f>
        <v>#N/A</v>
      </c>
      <c r="E7924" t="e">
        <f>IF(
OR('Options - Free Attaching'!B7924 = "8. Transferee of restricted securities", 'Options - Free Attaching'!B7924 = "9. Any person (substitution for securities etc.)"),
'Options - Free Attaching'!C7924,
IF(
'Options - Free Attaching'!B7924 = "",
#N/A,
'Options - Free Attaching'!B7924)
)</f>
        <v>#N/A</v>
      </c>
      <c r="F7924" t="e">
        <f>IF(
OR('Con. Notes - Conversion'!B7924 = "8. Transferee of restricted securities", 'Con. Notes - Conversion'!B7924 = "9. Any person (substitution for securities etc.)"),
'Con. Notes - Conversion'!C7924,
IF(
'Con. Notes - Conversion'!B7924 = "",
#N/A,
'Con. Notes - Conversion'!B7924)
)</f>
        <v>#N/A</v>
      </c>
      <c r="G7924" t="e">
        <f>IF(
OR('Con. Notes - No Conversion'!B7924 = "8. Transferee of restricted securities", 'Con. Notes - No Conversion'!B7924 = "9. Any person (substitution for securities etc.)"),
'Con. Notes - No Conversion'!C7924,
IF(
'Con. Notes - No Conversion'!B7924 = "",
#N/A,
'Con. Notes - No Conversion'!B7924)
)</f>
        <v>#N/A</v>
      </c>
    </row>
    <row r="7925" spans="1:7" x14ac:dyDescent="0.25">
      <c r="A7925" t="e">
        <f>IF(
OR(Shares!B7925 = "8. Transferee of restricted securities", Shares!B7925 = "9. Any person (substitution for securities etc.)"),
Shares!C7925,
IF(
Shares!B7925 = "",
#N/A,
Shares!B7925)
)</f>
        <v>#N/A</v>
      </c>
      <c r="B7925" t="e">
        <f>IF(
OR('Shares - LTR - Granted'!B7925 = "8. Transferee of restricted securities", 'Shares - LTR - Granted'!B7925 = "9. Any person (substitution for securities etc.)"),
'Shares - LTR - Granted'!C7925,
IF(
'Shares - LTR - Granted'!B7925 = "",
#N/A,
'Shares - LTR - Granted'!B7925)
)</f>
        <v>#N/A</v>
      </c>
      <c r="C7925" t="e">
        <f>IF(
OR('Performance Securities'!B7925 = "8. Transferee of restricted securities", 'Performance Securities'!B7925 = "9. Any person (substitution for securities etc.)"),
'Performance Securities'!C7925,
IF(
'Performance Securities'!B7925 = "",
#N/A,
'Performance Securities'!B7925)
)</f>
        <v>#N/A</v>
      </c>
      <c r="D7925" t="e">
        <f>IF(
OR('Options or Warrants'!B7925 = "8. Transferee of restricted securities", 'Options or Warrants'!B7925 = "9. Any person (substitution for securities etc.)"),
'Options or Warrants'!C7925,
IF(
'Options or Warrants'!B7925 = "",
#N/A,
'Options or Warrants'!B7925)
)</f>
        <v>#N/A</v>
      </c>
      <c r="E7925" t="e">
        <f>IF(
OR('Options - Free Attaching'!B7925 = "8. Transferee of restricted securities", 'Options - Free Attaching'!B7925 = "9. Any person (substitution for securities etc.)"),
'Options - Free Attaching'!C7925,
IF(
'Options - Free Attaching'!B7925 = "",
#N/A,
'Options - Free Attaching'!B7925)
)</f>
        <v>#N/A</v>
      </c>
      <c r="F7925" t="e">
        <f>IF(
OR('Con. Notes - Conversion'!B7925 = "8. Transferee of restricted securities", 'Con. Notes - Conversion'!B7925 = "9. Any person (substitution for securities etc.)"),
'Con. Notes - Conversion'!C7925,
IF(
'Con. Notes - Conversion'!B7925 = "",
#N/A,
'Con. Notes - Conversion'!B7925)
)</f>
        <v>#N/A</v>
      </c>
      <c r="G7925" t="e">
        <f>IF(
OR('Con. Notes - No Conversion'!B7925 = "8. Transferee of restricted securities", 'Con. Notes - No Conversion'!B7925 = "9. Any person (substitution for securities etc.)"),
'Con. Notes - No Conversion'!C7925,
IF(
'Con. Notes - No Conversion'!B7925 = "",
#N/A,
'Con. Notes - No Conversion'!B7925)
)</f>
        <v>#N/A</v>
      </c>
    </row>
    <row r="7926" spans="1:7" x14ac:dyDescent="0.25">
      <c r="A7926" t="e">
        <f>IF(
OR(Shares!B7926 = "8. Transferee of restricted securities", Shares!B7926 = "9. Any person (substitution for securities etc.)"),
Shares!C7926,
IF(
Shares!B7926 = "",
#N/A,
Shares!B7926)
)</f>
        <v>#N/A</v>
      </c>
      <c r="B7926" t="e">
        <f>IF(
OR('Shares - LTR - Granted'!B7926 = "8. Transferee of restricted securities", 'Shares - LTR - Granted'!B7926 = "9. Any person (substitution for securities etc.)"),
'Shares - LTR - Granted'!C7926,
IF(
'Shares - LTR - Granted'!B7926 = "",
#N/A,
'Shares - LTR - Granted'!B7926)
)</f>
        <v>#N/A</v>
      </c>
      <c r="C7926" t="e">
        <f>IF(
OR('Performance Securities'!B7926 = "8. Transferee of restricted securities", 'Performance Securities'!B7926 = "9. Any person (substitution for securities etc.)"),
'Performance Securities'!C7926,
IF(
'Performance Securities'!B7926 = "",
#N/A,
'Performance Securities'!B7926)
)</f>
        <v>#N/A</v>
      </c>
      <c r="D7926" t="e">
        <f>IF(
OR('Options or Warrants'!B7926 = "8. Transferee of restricted securities", 'Options or Warrants'!B7926 = "9. Any person (substitution for securities etc.)"),
'Options or Warrants'!C7926,
IF(
'Options or Warrants'!B7926 = "",
#N/A,
'Options or Warrants'!B7926)
)</f>
        <v>#N/A</v>
      </c>
      <c r="E7926" t="e">
        <f>IF(
OR('Options - Free Attaching'!B7926 = "8. Transferee of restricted securities", 'Options - Free Attaching'!B7926 = "9. Any person (substitution for securities etc.)"),
'Options - Free Attaching'!C7926,
IF(
'Options - Free Attaching'!B7926 = "",
#N/A,
'Options - Free Attaching'!B7926)
)</f>
        <v>#N/A</v>
      </c>
      <c r="F7926" t="e">
        <f>IF(
OR('Con. Notes - Conversion'!B7926 = "8. Transferee of restricted securities", 'Con. Notes - Conversion'!B7926 = "9. Any person (substitution for securities etc.)"),
'Con. Notes - Conversion'!C7926,
IF(
'Con. Notes - Conversion'!B7926 = "",
#N/A,
'Con. Notes - Conversion'!B7926)
)</f>
        <v>#N/A</v>
      </c>
      <c r="G7926" t="e">
        <f>IF(
OR('Con. Notes - No Conversion'!B7926 = "8. Transferee of restricted securities", 'Con. Notes - No Conversion'!B7926 = "9. Any person (substitution for securities etc.)"),
'Con. Notes - No Conversion'!C7926,
IF(
'Con. Notes - No Conversion'!B7926 = "",
#N/A,
'Con. Notes - No Conversion'!B7926)
)</f>
        <v>#N/A</v>
      </c>
    </row>
    <row r="7927" spans="1:7" x14ac:dyDescent="0.25">
      <c r="A7927" t="e">
        <f>IF(
OR(Shares!B7927 = "8. Transferee of restricted securities", Shares!B7927 = "9. Any person (substitution for securities etc.)"),
Shares!C7927,
IF(
Shares!B7927 = "",
#N/A,
Shares!B7927)
)</f>
        <v>#N/A</v>
      </c>
      <c r="B7927" t="e">
        <f>IF(
OR('Shares - LTR - Granted'!B7927 = "8. Transferee of restricted securities", 'Shares - LTR - Granted'!B7927 = "9. Any person (substitution for securities etc.)"),
'Shares - LTR - Granted'!C7927,
IF(
'Shares - LTR - Granted'!B7927 = "",
#N/A,
'Shares - LTR - Granted'!B7927)
)</f>
        <v>#N/A</v>
      </c>
      <c r="C7927" t="e">
        <f>IF(
OR('Performance Securities'!B7927 = "8. Transferee of restricted securities", 'Performance Securities'!B7927 = "9. Any person (substitution for securities etc.)"),
'Performance Securities'!C7927,
IF(
'Performance Securities'!B7927 = "",
#N/A,
'Performance Securities'!B7927)
)</f>
        <v>#N/A</v>
      </c>
      <c r="D7927" t="e">
        <f>IF(
OR('Options or Warrants'!B7927 = "8. Transferee of restricted securities", 'Options or Warrants'!B7927 = "9. Any person (substitution for securities etc.)"),
'Options or Warrants'!C7927,
IF(
'Options or Warrants'!B7927 = "",
#N/A,
'Options or Warrants'!B7927)
)</f>
        <v>#N/A</v>
      </c>
      <c r="E7927" t="e">
        <f>IF(
OR('Options - Free Attaching'!B7927 = "8. Transferee of restricted securities", 'Options - Free Attaching'!B7927 = "9. Any person (substitution for securities etc.)"),
'Options - Free Attaching'!C7927,
IF(
'Options - Free Attaching'!B7927 = "",
#N/A,
'Options - Free Attaching'!B7927)
)</f>
        <v>#N/A</v>
      </c>
      <c r="F7927" t="e">
        <f>IF(
OR('Con. Notes - Conversion'!B7927 = "8. Transferee of restricted securities", 'Con. Notes - Conversion'!B7927 = "9. Any person (substitution for securities etc.)"),
'Con. Notes - Conversion'!C7927,
IF(
'Con. Notes - Conversion'!B7927 = "",
#N/A,
'Con. Notes - Conversion'!B7927)
)</f>
        <v>#N/A</v>
      </c>
      <c r="G7927" t="e">
        <f>IF(
OR('Con. Notes - No Conversion'!B7927 = "8. Transferee of restricted securities", 'Con. Notes - No Conversion'!B7927 = "9. Any person (substitution for securities etc.)"),
'Con. Notes - No Conversion'!C7927,
IF(
'Con. Notes - No Conversion'!B7927 = "",
#N/A,
'Con. Notes - No Conversion'!B7927)
)</f>
        <v>#N/A</v>
      </c>
    </row>
    <row r="7928" spans="1:7" x14ac:dyDescent="0.25">
      <c r="A7928" t="e">
        <f>IF(
OR(Shares!B7928 = "8. Transferee of restricted securities", Shares!B7928 = "9. Any person (substitution for securities etc.)"),
Shares!C7928,
IF(
Shares!B7928 = "",
#N/A,
Shares!B7928)
)</f>
        <v>#N/A</v>
      </c>
      <c r="B7928" t="e">
        <f>IF(
OR('Shares - LTR - Granted'!B7928 = "8. Transferee of restricted securities", 'Shares - LTR - Granted'!B7928 = "9. Any person (substitution for securities etc.)"),
'Shares - LTR - Granted'!C7928,
IF(
'Shares - LTR - Granted'!B7928 = "",
#N/A,
'Shares - LTR - Granted'!B7928)
)</f>
        <v>#N/A</v>
      </c>
      <c r="C7928" t="e">
        <f>IF(
OR('Performance Securities'!B7928 = "8. Transferee of restricted securities", 'Performance Securities'!B7928 = "9. Any person (substitution for securities etc.)"),
'Performance Securities'!C7928,
IF(
'Performance Securities'!B7928 = "",
#N/A,
'Performance Securities'!B7928)
)</f>
        <v>#N/A</v>
      </c>
      <c r="D7928" t="e">
        <f>IF(
OR('Options or Warrants'!B7928 = "8. Transferee of restricted securities", 'Options or Warrants'!B7928 = "9. Any person (substitution for securities etc.)"),
'Options or Warrants'!C7928,
IF(
'Options or Warrants'!B7928 = "",
#N/A,
'Options or Warrants'!B7928)
)</f>
        <v>#N/A</v>
      </c>
      <c r="E7928" t="e">
        <f>IF(
OR('Options - Free Attaching'!B7928 = "8. Transferee of restricted securities", 'Options - Free Attaching'!B7928 = "9. Any person (substitution for securities etc.)"),
'Options - Free Attaching'!C7928,
IF(
'Options - Free Attaching'!B7928 = "",
#N/A,
'Options - Free Attaching'!B7928)
)</f>
        <v>#N/A</v>
      </c>
      <c r="F7928" t="e">
        <f>IF(
OR('Con. Notes - Conversion'!B7928 = "8. Transferee of restricted securities", 'Con. Notes - Conversion'!B7928 = "9. Any person (substitution for securities etc.)"),
'Con. Notes - Conversion'!C7928,
IF(
'Con. Notes - Conversion'!B7928 = "",
#N/A,
'Con. Notes - Conversion'!B7928)
)</f>
        <v>#N/A</v>
      </c>
      <c r="G7928" t="e">
        <f>IF(
OR('Con. Notes - No Conversion'!B7928 = "8. Transferee of restricted securities", 'Con. Notes - No Conversion'!B7928 = "9. Any person (substitution for securities etc.)"),
'Con. Notes - No Conversion'!C7928,
IF(
'Con. Notes - No Conversion'!B7928 = "",
#N/A,
'Con. Notes - No Conversion'!B7928)
)</f>
        <v>#N/A</v>
      </c>
    </row>
    <row r="7929" spans="1:7" x14ac:dyDescent="0.25">
      <c r="A7929" t="e">
        <f>IF(
OR(Shares!B7929 = "8. Transferee of restricted securities", Shares!B7929 = "9. Any person (substitution for securities etc.)"),
Shares!C7929,
IF(
Shares!B7929 = "",
#N/A,
Shares!B7929)
)</f>
        <v>#N/A</v>
      </c>
      <c r="B7929" t="e">
        <f>IF(
OR('Shares - LTR - Granted'!B7929 = "8. Transferee of restricted securities", 'Shares - LTR - Granted'!B7929 = "9. Any person (substitution for securities etc.)"),
'Shares - LTR - Granted'!C7929,
IF(
'Shares - LTR - Granted'!B7929 = "",
#N/A,
'Shares - LTR - Granted'!B7929)
)</f>
        <v>#N/A</v>
      </c>
      <c r="C7929" t="e">
        <f>IF(
OR('Performance Securities'!B7929 = "8. Transferee of restricted securities", 'Performance Securities'!B7929 = "9. Any person (substitution for securities etc.)"),
'Performance Securities'!C7929,
IF(
'Performance Securities'!B7929 = "",
#N/A,
'Performance Securities'!B7929)
)</f>
        <v>#N/A</v>
      </c>
      <c r="D7929" t="e">
        <f>IF(
OR('Options or Warrants'!B7929 = "8. Transferee of restricted securities", 'Options or Warrants'!B7929 = "9. Any person (substitution for securities etc.)"),
'Options or Warrants'!C7929,
IF(
'Options or Warrants'!B7929 = "",
#N/A,
'Options or Warrants'!B7929)
)</f>
        <v>#N/A</v>
      </c>
      <c r="E7929" t="e">
        <f>IF(
OR('Options - Free Attaching'!B7929 = "8. Transferee of restricted securities", 'Options - Free Attaching'!B7929 = "9. Any person (substitution for securities etc.)"),
'Options - Free Attaching'!C7929,
IF(
'Options - Free Attaching'!B7929 = "",
#N/A,
'Options - Free Attaching'!B7929)
)</f>
        <v>#N/A</v>
      </c>
      <c r="F7929" t="e">
        <f>IF(
OR('Con. Notes - Conversion'!B7929 = "8. Transferee of restricted securities", 'Con. Notes - Conversion'!B7929 = "9. Any person (substitution for securities etc.)"),
'Con. Notes - Conversion'!C7929,
IF(
'Con. Notes - Conversion'!B7929 = "",
#N/A,
'Con. Notes - Conversion'!B7929)
)</f>
        <v>#N/A</v>
      </c>
      <c r="G7929" t="e">
        <f>IF(
OR('Con. Notes - No Conversion'!B7929 = "8. Transferee of restricted securities", 'Con. Notes - No Conversion'!B7929 = "9. Any person (substitution for securities etc.)"),
'Con. Notes - No Conversion'!C7929,
IF(
'Con. Notes - No Conversion'!B7929 = "",
#N/A,
'Con. Notes - No Conversion'!B7929)
)</f>
        <v>#N/A</v>
      </c>
    </row>
    <row r="7930" spans="1:7" x14ac:dyDescent="0.25">
      <c r="A7930" t="e">
        <f>IF(
OR(Shares!B7930 = "8. Transferee of restricted securities", Shares!B7930 = "9. Any person (substitution for securities etc.)"),
Shares!C7930,
IF(
Shares!B7930 = "",
#N/A,
Shares!B7930)
)</f>
        <v>#N/A</v>
      </c>
      <c r="B7930" t="e">
        <f>IF(
OR('Shares - LTR - Granted'!B7930 = "8. Transferee of restricted securities", 'Shares - LTR - Granted'!B7930 = "9. Any person (substitution for securities etc.)"),
'Shares - LTR - Granted'!C7930,
IF(
'Shares - LTR - Granted'!B7930 = "",
#N/A,
'Shares - LTR - Granted'!B7930)
)</f>
        <v>#N/A</v>
      </c>
      <c r="C7930" t="e">
        <f>IF(
OR('Performance Securities'!B7930 = "8. Transferee of restricted securities", 'Performance Securities'!B7930 = "9. Any person (substitution for securities etc.)"),
'Performance Securities'!C7930,
IF(
'Performance Securities'!B7930 = "",
#N/A,
'Performance Securities'!B7930)
)</f>
        <v>#N/A</v>
      </c>
      <c r="D7930" t="e">
        <f>IF(
OR('Options or Warrants'!B7930 = "8. Transferee of restricted securities", 'Options or Warrants'!B7930 = "9. Any person (substitution for securities etc.)"),
'Options or Warrants'!C7930,
IF(
'Options or Warrants'!B7930 = "",
#N/A,
'Options or Warrants'!B7930)
)</f>
        <v>#N/A</v>
      </c>
      <c r="E7930" t="e">
        <f>IF(
OR('Options - Free Attaching'!B7930 = "8. Transferee of restricted securities", 'Options - Free Attaching'!B7930 = "9. Any person (substitution for securities etc.)"),
'Options - Free Attaching'!C7930,
IF(
'Options - Free Attaching'!B7930 = "",
#N/A,
'Options - Free Attaching'!B7930)
)</f>
        <v>#N/A</v>
      </c>
      <c r="F7930" t="e">
        <f>IF(
OR('Con. Notes - Conversion'!B7930 = "8. Transferee of restricted securities", 'Con. Notes - Conversion'!B7930 = "9. Any person (substitution for securities etc.)"),
'Con. Notes - Conversion'!C7930,
IF(
'Con. Notes - Conversion'!B7930 = "",
#N/A,
'Con. Notes - Conversion'!B7930)
)</f>
        <v>#N/A</v>
      </c>
      <c r="G7930" t="e">
        <f>IF(
OR('Con. Notes - No Conversion'!B7930 = "8. Transferee of restricted securities", 'Con. Notes - No Conversion'!B7930 = "9. Any person (substitution for securities etc.)"),
'Con. Notes - No Conversion'!C7930,
IF(
'Con. Notes - No Conversion'!B7930 = "",
#N/A,
'Con. Notes - No Conversion'!B7930)
)</f>
        <v>#N/A</v>
      </c>
    </row>
    <row r="7931" spans="1:7" x14ac:dyDescent="0.25">
      <c r="A7931" t="e">
        <f>IF(
OR(Shares!B7931 = "8. Transferee of restricted securities", Shares!B7931 = "9. Any person (substitution for securities etc.)"),
Shares!C7931,
IF(
Shares!B7931 = "",
#N/A,
Shares!B7931)
)</f>
        <v>#N/A</v>
      </c>
      <c r="B7931" t="e">
        <f>IF(
OR('Shares - LTR - Granted'!B7931 = "8. Transferee of restricted securities", 'Shares - LTR - Granted'!B7931 = "9. Any person (substitution for securities etc.)"),
'Shares - LTR - Granted'!C7931,
IF(
'Shares - LTR - Granted'!B7931 = "",
#N/A,
'Shares - LTR - Granted'!B7931)
)</f>
        <v>#N/A</v>
      </c>
      <c r="C7931" t="e">
        <f>IF(
OR('Performance Securities'!B7931 = "8. Transferee of restricted securities", 'Performance Securities'!B7931 = "9. Any person (substitution for securities etc.)"),
'Performance Securities'!C7931,
IF(
'Performance Securities'!B7931 = "",
#N/A,
'Performance Securities'!B7931)
)</f>
        <v>#N/A</v>
      </c>
      <c r="D7931" t="e">
        <f>IF(
OR('Options or Warrants'!B7931 = "8. Transferee of restricted securities", 'Options or Warrants'!B7931 = "9. Any person (substitution for securities etc.)"),
'Options or Warrants'!C7931,
IF(
'Options or Warrants'!B7931 = "",
#N/A,
'Options or Warrants'!B7931)
)</f>
        <v>#N/A</v>
      </c>
      <c r="E7931" t="e">
        <f>IF(
OR('Options - Free Attaching'!B7931 = "8. Transferee of restricted securities", 'Options - Free Attaching'!B7931 = "9. Any person (substitution for securities etc.)"),
'Options - Free Attaching'!C7931,
IF(
'Options - Free Attaching'!B7931 = "",
#N/A,
'Options - Free Attaching'!B7931)
)</f>
        <v>#N/A</v>
      </c>
      <c r="F7931" t="e">
        <f>IF(
OR('Con. Notes - Conversion'!B7931 = "8. Transferee of restricted securities", 'Con. Notes - Conversion'!B7931 = "9. Any person (substitution for securities etc.)"),
'Con. Notes - Conversion'!C7931,
IF(
'Con. Notes - Conversion'!B7931 = "",
#N/A,
'Con. Notes - Conversion'!B7931)
)</f>
        <v>#N/A</v>
      </c>
      <c r="G7931" t="e">
        <f>IF(
OR('Con. Notes - No Conversion'!B7931 = "8. Transferee of restricted securities", 'Con. Notes - No Conversion'!B7931 = "9. Any person (substitution for securities etc.)"),
'Con. Notes - No Conversion'!C7931,
IF(
'Con. Notes - No Conversion'!B7931 = "",
#N/A,
'Con. Notes - No Conversion'!B7931)
)</f>
        <v>#N/A</v>
      </c>
    </row>
    <row r="7932" spans="1:7" x14ac:dyDescent="0.25">
      <c r="A7932" t="e">
        <f>IF(
OR(Shares!B7932 = "8. Transferee of restricted securities", Shares!B7932 = "9. Any person (substitution for securities etc.)"),
Shares!C7932,
IF(
Shares!B7932 = "",
#N/A,
Shares!B7932)
)</f>
        <v>#N/A</v>
      </c>
      <c r="B7932" t="e">
        <f>IF(
OR('Shares - LTR - Granted'!B7932 = "8. Transferee of restricted securities", 'Shares - LTR - Granted'!B7932 = "9. Any person (substitution for securities etc.)"),
'Shares - LTR - Granted'!C7932,
IF(
'Shares - LTR - Granted'!B7932 = "",
#N/A,
'Shares - LTR - Granted'!B7932)
)</f>
        <v>#N/A</v>
      </c>
      <c r="C7932" t="e">
        <f>IF(
OR('Performance Securities'!B7932 = "8. Transferee of restricted securities", 'Performance Securities'!B7932 = "9. Any person (substitution for securities etc.)"),
'Performance Securities'!C7932,
IF(
'Performance Securities'!B7932 = "",
#N/A,
'Performance Securities'!B7932)
)</f>
        <v>#N/A</v>
      </c>
      <c r="D7932" t="e">
        <f>IF(
OR('Options or Warrants'!B7932 = "8. Transferee of restricted securities", 'Options or Warrants'!B7932 = "9. Any person (substitution for securities etc.)"),
'Options or Warrants'!C7932,
IF(
'Options or Warrants'!B7932 = "",
#N/A,
'Options or Warrants'!B7932)
)</f>
        <v>#N/A</v>
      </c>
      <c r="E7932" t="e">
        <f>IF(
OR('Options - Free Attaching'!B7932 = "8. Transferee of restricted securities", 'Options - Free Attaching'!B7932 = "9. Any person (substitution for securities etc.)"),
'Options - Free Attaching'!C7932,
IF(
'Options - Free Attaching'!B7932 = "",
#N/A,
'Options - Free Attaching'!B7932)
)</f>
        <v>#N/A</v>
      </c>
      <c r="F7932" t="e">
        <f>IF(
OR('Con. Notes - Conversion'!B7932 = "8. Transferee of restricted securities", 'Con. Notes - Conversion'!B7932 = "9. Any person (substitution for securities etc.)"),
'Con. Notes - Conversion'!C7932,
IF(
'Con. Notes - Conversion'!B7932 = "",
#N/A,
'Con. Notes - Conversion'!B7932)
)</f>
        <v>#N/A</v>
      </c>
      <c r="G7932" t="e">
        <f>IF(
OR('Con. Notes - No Conversion'!B7932 = "8. Transferee of restricted securities", 'Con. Notes - No Conversion'!B7932 = "9. Any person (substitution for securities etc.)"),
'Con. Notes - No Conversion'!C7932,
IF(
'Con. Notes - No Conversion'!B7932 = "",
#N/A,
'Con. Notes - No Conversion'!B7932)
)</f>
        <v>#N/A</v>
      </c>
    </row>
    <row r="7933" spans="1:7" x14ac:dyDescent="0.25">
      <c r="A7933" t="e">
        <f>IF(
OR(Shares!B7933 = "8. Transferee of restricted securities", Shares!B7933 = "9. Any person (substitution for securities etc.)"),
Shares!C7933,
IF(
Shares!B7933 = "",
#N/A,
Shares!B7933)
)</f>
        <v>#N/A</v>
      </c>
      <c r="B7933" t="e">
        <f>IF(
OR('Shares - LTR - Granted'!B7933 = "8. Transferee of restricted securities", 'Shares - LTR - Granted'!B7933 = "9. Any person (substitution for securities etc.)"),
'Shares - LTR - Granted'!C7933,
IF(
'Shares - LTR - Granted'!B7933 = "",
#N/A,
'Shares - LTR - Granted'!B7933)
)</f>
        <v>#N/A</v>
      </c>
      <c r="C7933" t="e">
        <f>IF(
OR('Performance Securities'!B7933 = "8. Transferee of restricted securities", 'Performance Securities'!B7933 = "9. Any person (substitution for securities etc.)"),
'Performance Securities'!C7933,
IF(
'Performance Securities'!B7933 = "",
#N/A,
'Performance Securities'!B7933)
)</f>
        <v>#N/A</v>
      </c>
      <c r="D7933" t="e">
        <f>IF(
OR('Options or Warrants'!B7933 = "8. Transferee of restricted securities", 'Options or Warrants'!B7933 = "9. Any person (substitution for securities etc.)"),
'Options or Warrants'!C7933,
IF(
'Options or Warrants'!B7933 = "",
#N/A,
'Options or Warrants'!B7933)
)</f>
        <v>#N/A</v>
      </c>
      <c r="E7933" t="e">
        <f>IF(
OR('Options - Free Attaching'!B7933 = "8. Transferee of restricted securities", 'Options - Free Attaching'!B7933 = "9. Any person (substitution for securities etc.)"),
'Options - Free Attaching'!C7933,
IF(
'Options - Free Attaching'!B7933 = "",
#N/A,
'Options - Free Attaching'!B7933)
)</f>
        <v>#N/A</v>
      </c>
      <c r="F7933" t="e">
        <f>IF(
OR('Con. Notes - Conversion'!B7933 = "8. Transferee of restricted securities", 'Con. Notes - Conversion'!B7933 = "9. Any person (substitution for securities etc.)"),
'Con. Notes - Conversion'!C7933,
IF(
'Con. Notes - Conversion'!B7933 = "",
#N/A,
'Con. Notes - Conversion'!B7933)
)</f>
        <v>#N/A</v>
      </c>
      <c r="G7933" t="e">
        <f>IF(
OR('Con. Notes - No Conversion'!B7933 = "8. Transferee of restricted securities", 'Con. Notes - No Conversion'!B7933 = "9. Any person (substitution for securities etc.)"),
'Con. Notes - No Conversion'!C7933,
IF(
'Con. Notes - No Conversion'!B7933 = "",
#N/A,
'Con. Notes - No Conversion'!B7933)
)</f>
        <v>#N/A</v>
      </c>
    </row>
    <row r="7934" spans="1:7" x14ac:dyDescent="0.25">
      <c r="A7934" t="e">
        <f>IF(
OR(Shares!B7934 = "8. Transferee of restricted securities", Shares!B7934 = "9. Any person (substitution for securities etc.)"),
Shares!C7934,
IF(
Shares!B7934 = "",
#N/A,
Shares!B7934)
)</f>
        <v>#N/A</v>
      </c>
      <c r="B7934" t="e">
        <f>IF(
OR('Shares - LTR - Granted'!B7934 = "8. Transferee of restricted securities", 'Shares - LTR - Granted'!B7934 = "9. Any person (substitution for securities etc.)"),
'Shares - LTR - Granted'!C7934,
IF(
'Shares - LTR - Granted'!B7934 = "",
#N/A,
'Shares - LTR - Granted'!B7934)
)</f>
        <v>#N/A</v>
      </c>
      <c r="C7934" t="e">
        <f>IF(
OR('Performance Securities'!B7934 = "8. Transferee of restricted securities", 'Performance Securities'!B7934 = "9. Any person (substitution for securities etc.)"),
'Performance Securities'!C7934,
IF(
'Performance Securities'!B7934 = "",
#N/A,
'Performance Securities'!B7934)
)</f>
        <v>#N/A</v>
      </c>
      <c r="D7934" t="e">
        <f>IF(
OR('Options or Warrants'!B7934 = "8. Transferee of restricted securities", 'Options or Warrants'!B7934 = "9. Any person (substitution for securities etc.)"),
'Options or Warrants'!C7934,
IF(
'Options or Warrants'!B7934 = "",
#N/A,
'Options or Warrants'!B7934)
)</f>
        <v>#N/A</v>
      </c>
      <c r="E7934" t="e">
        <f>IF(
OR('Options - Free Attaching'!B7934 = "8. Transferee of restricted securities", 'Options - Free Attaching'!B7934 = "9. Any person (substitution for securities etc.)"),
'Options - Free Attaching'!C7934,
IF(
'Options - Free Attaching'!B7934 = "",
#N/A,
'Options - Free Attaching'!B7934)
)</f>
        <v>#N/A</v>
      </c>
      <c r="F7934" t="e">
        <f>IF(
OR('Con. Notes - Conversion'!B7934 = "8. Transferee of restricted securities", 'Con. Notes - Conversion'!B7934 = "9. Any person (substitution for securities etc.)"),
'Con. Notes - Conversion'!C7934,
IF(
'Con. Notes - Conversion'!B7934 = "",
#N/A,
'Con. Notes - Conversion'!B7934)
)</f>
        <v>#N/A</v>
      </c>
      <c r="G7934" t="e">
        <f>IF(
OR('Con. Notes - No Conversion'!B7934 = "8. Transferee of restricted securities", 'Con. Notes - No Conversion'!B7934 = "9. Any person (substitution for securities etc.)"),
'Con. Notes - No Conversion'!C7934,
IF(
'Con. Notes - No Conversion'!B7934 = "",
#N/A,
'Con. Notes - No Conversion'!B7934)
)</f>
        <v>#N/A</v>
      </c>
    </row>
    <row r="7935" spans="1:7" x14ac:dyDescent="0.25">
      <c r="A7935" t="e">
        <f>IF(
OR(Shares!B7935 = "8. Transferee of restricted securities", Shares!B7935 = "9. Any person (substitution for securities etc.)"),
Shares!C7935,
IF(
Shares!B7935 = "",
#N/A,
Shares!B7935)
)</f>
        <v>#N/A</v>
      </c>
      <c r="B7935" t="e">
        <f>IF(
OR('Shares - LTR - Granted'!B7935 = "8. Transferee of restricted securities", 'Shares - LTR - Granted'!B7935 = "9. Any person (substitution for securities etc.)"),
'Shares - LTR - Granted'!C7935,
IF(
'Shares - LTR - Granted'!B7935 = "",
#N/A,
'Shares - LTR - Granted'!B7935)
)</f>
        <v>#N/A</v>
      </c>
      <c r="C7935" t="e">
        <f>IF(
OR('Performance Securities'!B7935 = "8. Transferee of restricted securities", 'Performance Securities'!B7935 = "9. Any person (substitution for securities etc.)"),
'Performance Securities'!C7935,
IF(
'Performance Securities'!B7935 = "",
#N/A,
'Performance Securities'!B7935)
)</f>
        <v>#N/A</v>
      </c>
      <c r="D7935" t="e">
        <f>IF(
OR('Options or Warrants'!B7935 = "8. Transferee of restricted securities", 'Options or Warrants'!B7935 = "9. Any person (substitution for securities etc.)"),
'Options or Warrants'!C7935,
IF(
'Options or Warrants'!B7935 = "",
#N/A,
'Options or Warrants'!B7935)
)</f>
        <v>#N/A</v>
      </c>
      <c r="E7935" t="e">
        <f>IF(
OR('Options - Free Attaching'!B7935 = "8. Transferee of restricted securities", 'Options - Free Attaching'!B7935 = "9. Any person (substitution for securities etc.)"),
'Options - Free Attaching'!C7935,
IF(
'Options - Free Attaching'!B7935 = "",
#N/A,
'Options - Free Attaching'!B7935)
)</f>
        <v>#N/A</v>
      </c>
      <c r="F7935" t="e">
        <f>IF(
OR('Con. Notes - Conversion'!B7935 = "8. Transferee of restricted securities", 'Con. Notes - Conversion'!B7935 = "9. Any person (substitution for securities etc.)"),
'Con. Notes - Conversion'!C7935,
IF(
'Con. Notes - Conversion'!B7935 = "",
#N/A,
'Con. Notes - Conversion'!B7935)
)</f>
        <v>#N/A</v>
      </c>
      <c r="G7935" t="e">
        <f>IF(
OR('Con. Notes - No Conversion'!B7935 = "8. Transferee of restricted securities", 'Con. Notes - No Conversion'!B7935 = "9. Any person (substitution for securities etc.)"),
'Con. Notes - No Conversion'!C7935,
IF(
'Con. Notes - No Conversion'!B7935 = "",
#N/A,
'Con. Notes - No Conversion'!B7935)
)</f>
        <v>#N/A</v>
      </c>
    </row>
    <row r="7936" spans="1:7" x14ac:dyDescent="0.25">
      <c r="A7936" t="e">
        <f>IF(
OR(Shares!B7936 = "8. Transferee of restricted securities", Shares!B7936 = "9. Any person (substitution for securities etc.)"),
Shares!C7936,
IF(
Shares!B7936 = "",
#N/A,
Shares!B7936)
)</f>
        <v>#N/A</v>
      </c>
      <c r="B7936" t="e">
        <f>IF(
OR('Shares - LTR - Granted'!B7936 = "8. Transferee of restricted securities", 'Shares - LTR - Granted'!B7936 = "9. Any person (substitution for securities etc.)"),
'Shares - LTR - Granted'!C7936,
IF(
'Shares - LTR - Granted'!B7936 = "",
#N/A,
'Shares - LTR - Granted'!B7936)
)</f>
        <v>#N/A</v>
      </c>
      <c r="C7936" t="e">
        <f>IF(
OR('Performance Securities'!B7936 = "8. Transferee of restricted securities", 'Performance Securities'!B7936 = "9. Any person (substitution for securities etc.)"),
'Performance Securities'!C7936,
IF(
'Performance Securities'!B7936 = "",
#N/A,
'Performance Securities'!B7936)
)</f>
        <v>#N/A</v>
      </c>
      <c r="D7936" t="e">
        <f>IF(
OR('Options or Warrants'!B7936 = "8. Transferee of restricted securities", 'Options or Warrants'!B7936 = "9. Any person (substitution for securities etc.)"),
'Options or Warrants'!C7936,
IF(
'Options or Warrants'!B7936 = "",
#N/A,
'Options or Warrants'!B7936)
)</f>
        <v>#N/A</v>
      </c>
      <c r="E7936" t="e">
        <f>IF(
OR('Options - Free Attaching'!B7936 = "8. Transferee of restricted securities", 'Options - Free Attaching'!B7936 = "9. Any person (substitution for securities etc.)"),
'Options - Free Attaching'!C7936,
IF(
'Options - Free Attaching'!B7936 = "",
#N/A,
'Options - Free Attaching'!B7936)
)</f>
        <v>#N/A</v>
      </c>
      <c r="F7936" t="e">
        <f>IF(
OR('Con. Notes - Conversion'!B7936 = "8. Transferee of restricted securities", 'Con. Notes - Conversion'!B7936 = "9. Any person (substitution for securities etc.)"),
'Con. Notes - Conversion'!C7936,
IF(
'Con. Notes - Conversion'!B7936 = "",
#N/A,
'Con. Notes - Conversion'!B7936)
)</f>
        <v>#N/A</v>
      </c>
      <c r="G7936" t="e">
        <f>IF(
OR('Con. Notes - No Conversion'!B7936 = "8. Transferee of restricted securities", 'Con. Notes - No Conversion'!B7936 = "9. Any person (substitution for securities etc.)"),
'Con. Notes - No Conversion'!C7936,
IF(
'Con. Notes - No Conversion'!B7936 = "",
#N/A,
'Con. Notes - No Conversion'!B7936)
)</f>
        <v>#N/A</v>
      </c>
    </row>
    <row r="7937" spans="1:7" x14ac:dyDescent="0.25">
      <c r="A7937" t="e">
        <f>IF(
OR(Shares!B7937 = "8. Transferee of restricted securities", Shares!B7937 = "9. Any person (substitution for securities etc.)"),
Shares!C7937,
IF(
Shares!B7937 = "",
#N/A,
Shares!B7937)
)</f>
        <v>#N/A</v>
      </c>
      <c r="B7937" t="e">
        <f>IF(
OR('Shares - LTR - Granted'!B7937 = "8. Transferee of restricted securities", 'Shares - LTR - Granted'!B7937 = "9. Any person (substitution for securities etc.)"),
'Shares - LTR - Granted'!C7937,
IF(
'Shares - LTR - Granted'!B7937 = "",
#N/A,
'Shares - LTR - Granted'!B7937)
)</f>
        <v>#N/A</v>
      </c>
      <c r="C7937" t="e">
        <f>IF(
OR('Performance Securities'!B7937 = "8. Transferee of restricted securities", 'Performance Securities'!B7937 = "9. Any person (substitution for securities etc.)"),
'Performance Securities'!C7937,
IF(
'Performance Securities'!B7937 = "",
#N/A,
'Performance Securities'!B7937)
)</f>
        <v>#N/A</v>
      </c>
      <c r="D7937" t="e">
        <f>IF(
OR('Options or Warrants'!B7937 = "8. Transferee of restricted securities", 'Options or Warrants'!B7937 = "9. Any person (substitution for securities etc.)"),
'Options or Warrants'!C7937,
IF(
'Options or Warrants'!B7937 = "",
#N/A,
'Options or Warrants'!B7937)
)</f>
        <v>#N/A</v>
      </c>
      <c r="E7937" t="e">
        <f>IF(
OR('Options - Free Attaching'!B7937 = "8. Transferee of restricted securities", 'Options - Free Attaching'!B7937 = "9. Any person (substitution for securities etc.)"),
'Options - Free Attaching'!C7937,
IF(
'Options - Free Attaching'!B7937 = "",
#N/A,
'Options - Free Attaching'!B7937)
)</f>
        <v>#N/A</v>
      </c>
      <c r="F7937" t="e">
        <f>IF(
OR('Con. Notes - Conversion'!B7937 = "8. Transferee of restricted securities", 'Con. Notes - Conversion'!B7937 = "9. Any person (substitution for securities etc.)"),
'Con. Notes - Conversion'!C7937,
IF(
'Con. Notes - Conversion'!B7937 = "",
#N/A,
'Con. Notes - Conversion'!B7937)
)</f>
        <v>#N/A</v>
      </c>
      <c r="G7937" t="e">
        <f>IF(
OR('Con. Notes - No Conversion'!B7937 = "8. Transferee of restricted securities", 'Con. Notes - No Conversion'!B7937 = "9. Any person (substitution for securities etc.)"),
'Con. Notes - No Conversion'!C7937,
IF(
'Con. Notes - No Conversion'!B7937 = "",
#N/A,
'Con. Notes - No Conversion'!B7937)
)</f>
        <v>#N/A</v>
      </c>
    </row>
    <row r="7938" spans="1:7" x14ac:dyDescent="0.25">
      <c r="A7938" t="e">
        <f>IF(
OR(Shares!B7938 = "8. Transferee of restricted securities", Shares!B7938 = "9. Any person (substitution for securities etc.)"),
Shares!C7938,
IF(
Shares!B7938 = "",
#N/A,
Shares!B7938)
)</f>
        <v>#N/A</v>
      </c>
      <c r="B7938" t="e">
        <f>IF(
OR('Shares - LTR - Granted'!B7938 = "8. Transferee of restricted securities", 'Shares - LTR - Granted'!B7938 = "9. Any person (substitution for securities etc.)"),
'Shares - LTR - Granted'!C7938,
IF(
'Shares - LTR - Granted'!B7938 = "",
#N/A,
'Shares - LTR - Granted'!B7938)
)</f>
        <v>#N/A</v>
      </c>
      <c r="C7938" t="e">
        <f>IF(
OR('Performance Securities'!B7938 = "8. Transferee of restricted securities", 'Performance Securities'!B7938 = "9. Any person (substitution for securities etc.)"),
'Performance Securities'!C7938,
IF(
'Performance Securities'!B7938 = "",
#N/A,
'Performance Securities'!B7938)
)</f>
        <v>#N/A</v>
      </c>
      <c r="D7938" t="e">
        <f>IF(
OR('Options or Warrants'!B7938 = "8. Transferee of restricted securities", 'Options or Warrants'!B7938 = "9. Any person (substitution for securities etc.)"),
'Options or Warrants'!C7938,
IF(
'Options or Warrants'!B7938 = "",
#N/A,
'Options or Warrants'!B7938)
)</f>
        <v>#N/A</v>
      </c>
      <c r="E7938" t="e">
        <f>IF(
OR('Options - Free Attaching'!B7938 = "8. Transferee of restricted securities", 'Options - Free Attaching'!B7938 = "9. Any person (substitution for securities etc.)"),
'Options - Free Attaching'!C7938,
IF(
'Options - Free Attaching'!B7938 = "",
#N/A,
'Options - Free Attaching'!B7938)
)</f>
        <v>#N/A</v>
      </c>
      <c r="F7938" t="e">
        <f>IF(
OR('Con. Notes - Conversion'!B7938 = "8. Transferee of restricted securities", 'Con. Notes - Conversion'!B7938 = "9. Any person (substitution for securities etc.)"),
'Con. Notes - Conversion'!C7938,
IF(
'Con. Notes - Conversion'!B7938 = "",
#N/A,
'Con. Notes - Conversion'!B7938)
)</f>
        <v>#N/A</v>
      </c>
      <c r="G7938" t="e">
        <f>IF(
OR('Con. Notes - No Conversion'!B7938 = "8. Transferee of restricted securities", 'Con. Notes - No Conversion'!B7938 = "9. Any person (substitution for securities etc.)"),
'Con. Notes - No Conversion'!C7938,
IF(
'Con. Notes - No Conversion'!B7938 = "",
#N/A,
'Con. Notes - No Conversion'!B7938)
)</f>
        <v>#N/A</v>
      </c>
    </row>
    <row r="7939" spans="1:7" x14ac:dyDescent="0.25">
      <c r="A7939" t="e">
        <f>IF(
OR(Shares!B7939 = "8. Transferee of restricted securities", Shares!B7939 = "9. Any person (substitution for securities etc.)"),
Shares!C7939,
IF(
Shares!B7939 = "",
#N/A,
Shares!B7939)
)</f>
        <v>#N/A</v>
      </c>
      <c r="B7939" t="e">
        <f>IF(
OR('Shares - LTR - Granted'!B7939 = "8. Transferee of restricted securities", 'Shares - LTR - Granted'!B7939 = "9. Any person (substitution for securities etc.)"),
'Shares - LTR - Granted'!C7939,
IF(
'Shares - LTR - Granted'!B7939 = "",
#N/A,
'Shares - LTR - Granted'!B7939)
)</f>
        <v>#N/A</v>
      </c>
      <c r="C7939" t="e">
        <f>IF(
OR('Performance Securities'!B7939 = "8. Transferee of restricted securities", 'Performance Securities'!B7939 = "9. Any person (substitution for securities etc.)"),
'Performance Securities'!C7939,
IF(
'Performance Securities'!B7939 = "",
#N/A,
'Performance Securities'!B7939)
)</f>
        <v>#N/A</v>
      </c>
      <c r="D7939" t="e">
        <f>IF(
OR('Options or Warrants'!B7939 = "8. Transferee of restricted securities", 'Options or Warrants'!B7939 = "9. Any person (substitution for securities etc.)"),
'Options or Warrants'!C7939,
IF(
'Options or Warrants'!B7939 = "",
#N/A,
'Options or Warrants'!B7939)
)</f>
        <v>#N/A</v>
      </c>
      <c r="E7939" t="e">
        <f>IF(
OR('Options - Free Attaching'!B7939 = "8. Transferee of restricted securities", 'Options - Free Attaching'!B7939 = "9. Any person (substitution for securities etc.)"),
'Options - Free Attaching'!C7939,
IF(
'Options - Free Attaching'!B7939 = "",
#N/A,
'Options - Free Attaching'!B7939)
)</f>
        <v>#N/A</v>
      </c>
      <c r="F7939" t="e">
        <f>IF(
OR('Con. Notes - Conversion'!B7939 = "8. Transferee of restricted securities", 'Con. Notes - Conversion'!B7939 = "9. Any person (substitution for securities etc.)"),
'Con. Notes - Conversion'!C7939,
IF(
'Con. Notes - Conversion'!B7939 = "",
#N/A,
'Con. Notes - Conversion'!B7939)
)</f>
        <v>#N/A</v>
      </c>
      <c r="G7939" t="e">
        <f>IF(
OR('Con. Notes - No Conversion'!B7939 = "8. Transferee of restricted securities", 'Con. Notes - No Conversion'!B7939 = "9. Any person (substitution for securities etc.)"),
'Con. Notes - No Conversion'!C7939,
IF(
'Con. Notes - No Conversion'!B7939 = "",
#N/A,
'Con. Notes - No Conversion'!B7939)
)</f>
        <v>#N/A</v>
      </c>
    </row>
    <row r="7940" spans="1:7" x14ac:dyDescent="0.25">
      <c r="A7940" t="e">
        <f>IF(
OR(Shares!B7940 = "8. Transferee of restricted securities", Shares!B7940 = "9. Any person (substitution for securities etc.)"),
Shares!C7940,
IF(
Shares!B7940 = "",
#N/A,
Shares!B7940)
)</f>
        <v>#N/A</v>
      </c>
      <c r="B7940" t="e">
        <f>IF(
OR('Shares - LTR - Granted'!B7940 = "8. Transferee of restricted securities", 'Shares - LTR - Granted'!B7940 = "9. Any person (substitution for securities etc.)"),
'Shares - LTR - Granted'!C7940,
IF(
'Shares - LTR - Granted'!B7940 = "",
#N/A,
'Shares - LTR - Granted'!B7940)
)</f>
        <v>#N/A</v>
      </c>
      <c r="C7940" t="e">
        <f>IF(
OR('Performance Securities'!B7940 = "8. Transferee of restricted securities", 'Performance Securities'!B7940 = "9. Any person (substitution for securities etc.)"),
'Performance Securities'!C7940,
IF(
'Performance Securities'!B7940 = "",
#N/A,
'Performance Securities'!B7940)
)</f>
        <v>#N/A</v>
      </c>
      <c r="D7940" t="e">
        <f>IF(
OR('Options or Warrants'!B7940 = "8. Transferee of restricted securities", 'Options or Warrants'!B7940 = "9. Any person (substitution for securities etc.)"),
'Options or Warrants'!C7940,
IF(
'Options or Warrants'!B7940 = "",
#N/A,
'Options or Warrants'!B7940)
)</f>
        <v>#N/A</v>
      </c>
      <c r="E7940" t="e">
        <f>IF(
OR('Options - Free Attaching'!B7940 = "8. Transferee of restricted securities", 'Options - Free Attaching'!B7940 = "9. Any person (substitution for securities etc.)"),
'Options - Free Attaching'!C7940,
IF(
'Options - Free Attaching'!B7940 = "",
#N/A,
'Options - Free Attaching'!B7940)
)</f>
        <v>#N/A</v>
      </c>
      <c r="F7940" t="e">
        <f>IF(
OR('Con. Notes - Conversion'!B7940 = "8. Transferee of restricted securities", 'Con. Notes - Conversion'!B7940 = "9. Any person (substitution for securities etc.)"),
'Con. Notes - Conversion'!C7940,
IF(
'Con. Notes - Conversion'!B7940 = "",
#N/A,
'Con. Notes - Conversion'!B7940)
)</f>
        <v>#N/A</v>
      </c>
      <c r="G7940" t="e">
        <f>IF(
OR('Con. Notes - No Conversion'!B7940 = "8. Transferee of restricted securities", 'Con. Notes - No Conversion'!B7940 = "9. Any person (substitution for securities etc.)"),
'Con. Notes - No Conversion'!C7940,
IF(
'Con. Notes - No Conversion'!B7940 = "",
#N/A,
'Con. Notes - No Conversion'!B7940)
)</f>
        <v>#N/A</v>
      </c>
    </row>
    <row r="7941" spans="1:7" x14ac:dyDescent="0.25">
      <c r="A7941" t="e">
        <f>IF(
OR(Shares!B7941 = "8. Transferee of restricted securities", Shares!B7941 = "9. Any person (substitution for securities etc.)"),
Shares!C7941,
IF(
Shares!B7941 = "",
#N/A,
Shares!B7941)
)</f>
        <v>#N/A</v>
      </c>
      <c r="B7941" t="e">
        <f>IF(
OR('Shares - LTR - Granted'!B7941 = "8. Transferee of restricted securities", 'Shares - LTR - Granted'!B7941 = "9. Any person (substitution for securities etc.)"),
'Shares - LTR - Granted'!C7941,
IF(
'Shares - LTR - Granted'!B7941 = "",
#N/A,
'Shares - LTR - Granted'!B7941)
)</f>
        <v>#N/A</v>
      </c>
      <c r="C7941" t="e">
        <f>IF(
OR('Performance Securities'!B7941 = "8. Transferee of restricted securities", 'Performance Securities'!B7941 = "9. Any person (substitution for securities etc.)"),
'Performance Securities'!C7941,
IF(
'Performance Securities'!B7941 = "",
#N/A,
'Performance Securities'!B7941)
)</f>
        <v>#N/A</v>
      </c>
      <c r="D7941" t="e">
        <f>IF(
OR('Options or Warrants'!B7941 = "8. Transferee of restricted securities", 'Options or Warrants'!B7941 = "9. Any person (substitution for securities etc.)"),
'Options or Warrants'!C7941,
IF(
'Options or Warrants'!B7941 = "",
#N/A,
'Options or Warrants'!B7941)
)</f>
        <v>#N/A</v>
      </c>
      <c r="E7941" t="e">
        <f>IF(
OR('Options - Free Attaching'!B7941 = "8. Transferee of restricted securities", 'Options - Free Attaching'!B7941 = "9. Any person (substitution for securities etc.)"),
'Options - Free Attaching'!C7941,
IF(
'Options - Free Attaching'!B7941 = "",
#N/A,
'Options - Free Attaching'!B7941)
)</f>
        <v>#N/A</v>
      </c>
      <c r="F7941" t="e">
        <f>IF(
OR('Con. Notes - Conversion'!B7941 = "8. Transferee of restricted securities", 'Con. Notes - Conversion'!B7941 = "9. Any person (substitution for securities etc.)"),
'Con. Notes - Conversion'!C7941,
IF(
'Con. Notes - Conversion'!B7941 = "",
#N/A,
'Con. Notes - Conversion'!B7941)
)</f>
        <v>#N/A</v>
      </c>
      <c r="G7941" t="e">
        <f>IF(
OR('Con. Notes - No Conversion'!B7941 = "8. Transferee of restricted securities", 'Con. Notes - No Conversion'!B7941 = "9. Any person (substitution for securities etc.)"),
'Con. Notes - No Conversion'!C7941,
IF(
'Con. Notes - No Conversion'!B7941 = "",
#N/A,
'Con. Notes - No Conversion'!B7941)
)</f>
        <v>#N/A</v>
      </c>
    </row>
    <row r="7942" spans="1:7" x14ac:dyDescent="0.25">
      <c r="A7942" t="e">
        <f>IF(
OR(Shares!B7942 = "8. Transferee of restricted securities", Shares!B7942 = "9. Any person (substitution for securities etc.)"),
Shares!C7942,
IF(
Shares!B7942 = "",
#N/A,
Shares!B7942)
)</f>
        <v>#N/A</v>
      </c>
      <c r="B7942" t="e">
        <f>IF(
OR('Shares - LTR - Granted'!B7942 = "8. Transferee of restricted securities", 'Shares - LTR - Granted'!B7942 = "9. Any person (substitution for securities etc.)"),
'Shares - LTR - Granted'!C7942,
IF(
'Shares - LTR - Granted'!B7942 = "",
#N/A,
'Shares - LTR - Granted'!B7942)
)</f>
        <v>#N/A</v>
      </c>
      <c r="C7942" t="e">
        <f>IF(
OR('Performance Securities'!B7942 = "8. Transferee of restricted securities", 'Performance Securities'!B7942 = "9. Any person (substitution for securities etc.)"),
'Performance Securities'!C7942,
IF(
'Performance Securities'!B7942 = "",
#N/A,
'Performance Securities'!B7942)
)</f>
        <v>#N/A</v>
      </c>
      <c r="D7942" t="e">
        <f>IF(
OR('Options or Warrants'!B7942 = "8. Transferee of restricted securities", 'Options or Warrants'!B7942 = "9. Any person (substitution for securities etc.)"),
'Options or Warrants'!C7942,
IF(
'Options or Warrants'!B7942 = "",
#N/A,
'Options or Warrants'!B7942)
)</f>
        <v>#N/A</v>
      </c>
      <c r="E7942" t="e">
        <f>IF(
OR('Options - Free Attaching'!B7942 = "8. Transferee of restricted securities", 'Options - Free Attaching'!B7942 = "9. Any person (substitution for securities etc.)"),
'Options - Free Attaching'!C7942,
IF(
'Options - Free Attaching'!B7942 = "",
#N/A,
'Options - Free Attaching'!B7942)
)</f>
        <v>#N/A</v>
      </c>
      <c r="F7942" t="e">
        <f>IF(
OR('Con. Notes - Conversion'!B7942 = "8. Transferee of restricted securities", 'Con. Notes - Conversion'!B7942 = "9. Any person (substitution for securities etc.)"),
'Con. Notes - Conversion'!C7942,
IF(
'Con. Notes - Conversion'!B7942 = "",
#N/A,
'Con. Notes - Conversion'!B7942)
)</f>
        <v>#N/A</v>
      </c>
      <c r="G7942" t="e">
        <f>IF(
OR('Con. Notes - No Conversion'!B7942 = "8. Transferee of restricted securities", 'Con. Notes - No Conversion'!B7942 = "9. Any person (substitution for securities etc.)"),
'Con. Notes - No Conversion'!C7942,
IF(
'Con. Notes - No Conversion'!B7942 = "",
#N/A,
'Con. Notes - No Conversion'!B7942)
)</f>
        <v>#N/A</v>
      </c>
    </row>
    <row r="7943" spans="1:7" x14ac:dyDescent="0.25">
      <c r="A7943" t="e">
        <f>IF(
OR(Shares!B7943 = "8. Transferee of restricted securities", Shares!B7943 = "9. Any person (substitution for securities etc.)"),
Shares!C7943,
IF(
Shares!B7943 = "",
#N/A,
Shares!B7943)
)</f>
        <v>#N/A</v>
      </c>
      <c r="B7943" t="e">
        <f>IF(
OR('Shares - LTR - Granted'!B7943 = "8. Transferee of restricted securities", 'Shares - LTR - Granted'!B7943 = "9. Any person (substitution for securities etc.)"),
'Shares - LTR - Granted'!C7943,
IF(
'Shares - LTR - Granted'!B7943 = "",
#N/A,
'Shares - LTR - Granted'!B7943)
)</f>
        <v>#N/A</v>
      </c>
      <c r="C7943" t="e">
        <f>IF(
OR('Performance Securities'!B7943 = "8. Transferee of restricted securities", 'Performance Securities'!B7943 = "9. Any person (substitution for securities etc.)"),
'Performance Securities'!C7943,
IF(
'Performance Securities'!B7943 = "",
#N/A,
'Performance Securities'!B7943)
)</f>
        <v>#N/A</v>
      </c>
      <c r="D7943" t="e">
        <f>IF(
OR('Options or Warrants'!B7943 = "8. Transferee of restricted securities", 'Options or Warrants'!B7943 = "9. Any person (substitution for securities etc.)"),
'Options or Warrants'!C7943,
IF(
'Options or Warrants'!B7943 = "",
#N/A,
'Options or Warrants'!B7943)
)</f>
        <v>#N/A</v>
      </c>
      <c r="E7943" t="e">
        <f>IF(
OR('Options - Free Attaching'!B7943 = "8. Transferee of restricted securities", 'Options - Free Attaching'!B7943 = "9. Any person (substitution for securities etc.)"),
'Options - Free Attaching'!C7943,
IF(
'Options - Free Attaching'!B7943 = "",
#N/A,
'Options - Free Attaching'!B7943)
)</f>
        <v>#N/A</v>
      </c>
      <c r="F7943" t="e">
        <f>IF(
OR('Con. Notes - Conversion'!B7943 = "8. Transferee of restricted securities", 'Con. Notes - Conversion'!B7943 = "9. Any person (substitution for securities etc.)"),
'Con. Notes - Conversion'!C7943,
IF(
'Con. Notes - Conversion'!B7943 = "",
#N/A,
'Con. Notes - Conversion'!B7943)
)</f>
        <v>#N/A</v>
      </c>
      <c r="G7943" t="e">
        <f>IF(
OR('Con. Notes - No Conversion'!B7943 = "8. Transferee of restricted securities", 'Con. Notes - No Conversion'!B7943 = "9. Any person (substitution for securities etc.)"),
'Con. Notes - No Conversion'!C7943,
IF(
'Con. Notes - No Conversion'!B7943 = "",
#N/A,
'Con. Notes - No Conversion'!B7943)
)</f>
        <v>#N/A</v>
      </c>
    </row>
    <row r="7944" spans="1:7" x14ac:dyDescent="0.25">
      <c r="A7944" t="e">
        <f>IF(
OR(Shares!B7944 = "8. Transferee of restricted securities", Shares!B7944 = "9. Any person (substitution for securities etc.)"),
Shares!C7944,
IF(
Shares!B7944 = "",
#N/A,
Shares!B7944)
)</f>
        <v>#N/A</v>
      </c>
      <c r="B7944" t="e">
        <f>IF(
OR('Shares - LTR - Granted'!B7944 = "8. Transferee of restricted securities", 'Shares - LTR - Granted'!B7944 = "9. Any person (substitution for securities etc.)"),
'Shares - LTR - Granted'!C7944,
IF(
'Shares - LTR - Granted'!B7944 = "",
#N/A,
'Shares - LTR - Granted'!B7944)
)</f>
        <v>#N/A</v>
      </c>
      <c r="C7944" t="e">
        <f>IF(
OR('Performance Securities'!B7944 = "8. Transferee of restricted securities", 'Performance Securities'!B7944 = "9. Any person (substitution for securities etc.)"),
'Performance Securities'!C7944,
IF(
'Performance Securities'!B7944 = "",
#N/A,
'Performance Securities'!B7944)
)</f>
        <v>#N/A</v>
      </c>
      <c r="D7944" t="e">
        <f>IF(
OR('Options or Warrants'!B7944 = "8. Transferee of restricted securities", 'Options or Warrants'!B7944 = "9. Any person (substitution for securities etc.)"),
'Options or Warrants'!C7944,
IF(
'Options or Warrants'!B7944 = "",
#N/A,
'Options or Warrants'!B7944)
)</f>
        <v>#N/A</v>
      </c>
      <c r="E7944" t="e">
        <f>IF(
OR('Options - Free Attaching'!B7944 = "8. Transferee of restricted securities", 'Options - Free Attaching'!B7944 = "9. Any person (substitution for securities etc.)"),
'Options - Free Attaching'!C7944,
IF(
'Options - Free Attaching'!B7944 = "",
#N/A,
'Options - Free Attaching'!B7944)
)</f>
        <v>#N/A</v>
      </c>
      <c r="F7944" t="e">
        <f>IF(
OR('Con. Notes - Conversion'!B7944 = "8. Transferee of restricted securities", 'Con. Notes - Conversion'!B7944 = "9. Any person (substitution for securities etc.)"),
'Con. Notes - Conversion'!C7944,
IF(
'Con. Notes - Conversion'!B7944 = "",
#N/A,
'Con. Notes - Conversion'!B7944)
)</f>
        <v>#N/A</v>
      </c>
      <c r="G7944" t="e">
        <f>IF(
OR('Con. Notes - No Conversion'!B7944 = "8. Transferee of restricted securities", 'Con. Notes - No Conversion'!B7944 = "9. Any person (substitution for securities etc.)"),
'Con. Notes - No Conversion'!C7944,
IF(
'Con. Notes - No Conversion'!B7944 = "",
#N/A,
'Con. Notes - No Conversion'!B7944)
)</f>
        <v>#N/A</v>
      </c>
    </row>
    <row r="7945" spans="1:7" x14ac:dyDescent="0.25">
      <c r="A7945" t="e">
        <f>IF(
OR(Shares!B7945 = "8. Transferee of restricted securities", Shares!B7945 = "9. Any person (substitution for securities etc.)"),
Shares!C7945,
IF(
Shares!B7945 = "",
#N/A,
Shares!B7945)
)</f>
        <v>#N/A</v>
      </c>
      <c r="B7945" t="e">
        <f>IF(
OR('Shares - LTR - Granted'!B7945 = "8. Transferee of restricted securities", 'Shares - LTR - Granted'!B7945 = "9. Any person (substitution for securities etc.)"),
'Shares - LTR - Granted'!C7945,
IF(
'Shares - LTR - Granted'!B7945 = "",
#N/A,
'Shares - LTR - Granted'!B7945)
)</f>
        <v>#N/A</v>
      </c>
      <c r="C7945" t="e">
        <f>IF(
OR('Performance Securities'!B7945 = "8. Transferee of restricted securities", 'Performance Securities'!B7945 = "9. Any person (substitution for securities etc.)"),
'Performance Securities'!C7945,
IF(
'Performance Securities'!B7945 = "",
#N/A,
'Performance Securities'!B7945)
)</f>
        <v>#N/A</v>
      </c>
      <c r="D7945" t="e">
        <f>IF(
OR('Options or Warrants'!B7945 = "8. Transferee of restricted securities", 'Options or Warrants'!B7945 = "9. Any person (substitution for securities etc.)"),
'Options or Warrants'!C7945,
IF(
'Options or Warrants'!B7945 = "",
#N/A,
'Options or Warrants'!B7945)
)</f>
        <v>#N/A</v>
      </c>
      <c r="E7945" t="e">
        <f>IF(
OR('Options - Free Attaching'!B7945 = "8. Transferee of restricted securities", 'Options - Free Attaching'!B7945 = "9. Any person (substitution for securities etc.)"),
'Options - Free Attaching'!C7945,
IF(
'Options - Free Attaching'!B7945 = "",
#N/A,
'Options - Free Attaching'!B7945)
)</f>
        <v>#N/A</v>
      </c>
      <c r="F7945" t="e">
        <f>IF(
OR('Con. Notes - Conversion'!B7945 = "8. Transferee of restricted securities", 'Con. Notes - Conversion'!B7945 = "9. Any person (substitution for securities etc.)"),
'Con. Notes - Conversion'!C7945,
IF(
'Con. Notes - Conversion'!B7945 = "",
#N/A,
'Con. Notes - Conversion'!B7945)
)</f>
        <v>#N/A</v>
      </c>
      <c r="G7945" t="e">
        <f>IF(
OR('Con. Notes - No Conversion'!B7945 = "8. Transferee of restricted securities", 'Con. Notes - No Conversion'!B7945 = "9. Any person (substitution for securities etc.)"),
'Con. Notes - No Conversion'!C7945,
IF(
'Con. Notes - No Conversion'!B7945 = "",
#N/A,
'Con. Notes - No Conversion'!B7945)
)</f>
        <v>#N/A</v>
      </c>
    </row>
    <row r="7946" spans="1:7" x14ac:dyDescent="0.25">
      <c r="A7946" t="e">
        <f>IF(
OR(Shares!B7946 = "8. Transferee of restricted securities", Shares!B7946 = "9. Any person (substitution for securities etc.)"),
Shares!C7946,
IF(
Shares!B7946 = "",
#N/A,
Shares!B7946)
)</f>
        <v>#N/A</v>
      </c>
      <c r="B7946" t="e">
        <f>IF(
OR('Shares - LTR - Granted'!B7946 = "8. Transferee of restricted securities", 'Shares - LTR - Granted'!B7946 = "9. Any person (substitution for securities etc.)"),
'Shares - LTR - Granted'!C7946,
IF(
'Shares - LTR - Granted'!B7946 = "",
#N/A,
'Shares - LTR - Granted'!B7946)
)</f>
        <v>#N/A</v>
      </c>
      <c r="C7946" t="e">
        <f>IF(
OR('Performance Securities'!B7946 = "8. Transferee of restricted securities", 'Performance Securities'!B7946 = "9. Any person (substitution for securities etc.)"),
'Performance Securities'!C7946,
IF(
'Performance Securities'!B7946 = "",
#N/A,
'Performance Securities'!B7946)
)</f>
        <v>#N/A</v>
      </c>
      <c r="D7946" t="e">
        <f>IF(
OR('Options or Warrants'!B7946 = "8. Transferee of restricted securities", 'Options or Warrants'!B7946 = "9. Any person (substitution for securities etc.)"),
'Options or Warrants'!C7946,
IF(
'Options or Warrants'!B7946 = "",
#N/A,
'Options or Warrants'!B7946)
)</f>
        <v>#N/A</v>
      </c>
      <c r="E7946" t="e">
        <f>IF(
OR('Options - Free Attaching'!B7946 = "8. Transferee of restricted securities", 'Options - Free Attaching'!B7946 = "9. Any person (substitution for securities etc.)"),
'Options - Free Attaching'!C7946,
IF(
'Options - Free Attaching'!B7946 = "",
#N/A,
'Options - Free Attaching'!B7946)
)</f>
        <v>#N/A</v>
      </c>
      <c r="F7946" t="e">
        <f>IF(
OR('Con. Notes - Conversion'!B7946 = "8. Transferee of restricted securities", 'Con. Notes - Conversion'!B7946 = "9. Any person (substitution for securities etc.)"),
'Con. Notes - Conversion'!C7946,
IF(
'Con. Notes - Conversion'!B7946 = "",
#N/A,
'Con. Notes - Conversion'!B7946)
)</f>
        <v>#N/A</v>
      </c>
      <c r="G7946" t="e">
        <f>IF(
OR('Con. Notes - No Conversion'!B7946 = "8. Transferee of restricted securities", 'Con. Notes - No Conversion'!B7946 = "9. Any person (substitution for securities etc.)"),
'Con. Notes - No Conversion'!C7946,
IF(
'Con. Notes - No Conversion'!B7946 = "",
#N/A,
'Con. Notes - No Conversion'!B7946)
)</f>
        <v>#N/A</v>
      </c>
    </row>
    <row r="7947" spans="1:7" x14ac:dyDescent="0.25">
      <c r="A7947" t="e">
        <f>IF(
OR(Shares!B7947 = "8. Transferee of restricted securities", Shares!B7947 = "9. Any person (substitution for securities etc.)"),
Shares!C7947,
IF(
Shares!B7947 = "",
#N/A,
Shares!B7947)
)</f>
        <v>#N/A</v>
      </c>
      <c r="B7947" t="e">
        <f>IF(
OR('Shares - LTR - Granted'!B7947 = "8. Transferee of restricted securities", 'Shares - LTR - Granted'!B7947 = "9. Any person (substitution for securities etc.)"),
'Shares - LTR - Granted'!C7947,
IF(
'Shares - LTR - Granted'!B7947 = "",
#N/A,
'Shares - LTR - Granted'!B7947)
)</f>
        <v>#N/A</v>
      </c>
      <c r="C7947" t="e">
        <f>IF(
OR('Performance Securities'!B7947 = "8. Transferee of restricted securities", 'Performance Securities'!B7947 = "9. Any person (substitution for securities etc.)"),
'Performance Securities'!C7947,
IF(
'Performance Securities'!B7947 = "",
#N/A,
'Performance Securities'!B7947)
)</f>
        <v>#N/A</v>
      </c>
      <c r="D7947" t="e">
        <f>IF(
OR('Options or Warrants'!B7947 = "8. Transferee of restricted securities", 'Options or Warrants'!B7947 = "9. Any person (substitution for securities etc.)"),
'Options or Warrants'!C7947,
IF(
'Options or Warrants'!B7947 = "",
#N/A,
'Options or Warrants'!B7947)
)</f>
        <v>#N/A</v>
      </c>
      <c r="E7947" t="e">
        <f>IF(
OR('Options - Free Attaching'!B7947 = "8. Transferee of restricted securities", 'Options - Free Attaching'!B7947 = "9. Any person (substitution for securities etc.)"),
'Options - Free Attaching'!C7947,
IF(
'Options - Free Attaching'!B7947 = "",
#N/A,
'Options - Free Attaching'!B7947)
)</f>
        <v>#N/A</v>
      </c>
      <c r="F7947" t="e">
        <f>IF(
OR('Con. Notes - Conversion'!B7947 = "8. Transferee of restricted securities", 'Con. Notes - Conversion'!B7947 = "9. Any person (substitution for securities etc.)"),
'Con. Notes - Conversion'!C7947,
IF(
'Con. Notes - Conversion'!B7947 = "",
#N/A,
'Con. Notes - Conversion'!B7947)
)</f>
        <v>#N/A</v>
      </c>
      <c r="G7947" t="e">
        <f>IF(
OR('Con. Notes - No Conversion'!B7947 = "8. Transferee of restricted securities", 'Con. Notes - No Conversion'!B7947 = "9. Any person (substitution for securities etc.)"),
'Con. Notes - No Conversion'!C7947,
IF(
'Con. Notes - No Conversion'!B7947 = "",
#N/A,
'Con. Notes - No Conversion'!B7947)
)</f>
        <v>#N/A</v>
      </c>
    </row>
    <row r="7948" spans="1:7" x14ac:dyDescent="0.25">
      <c r="A7948" t="e">
        <f>IF(
OR(Shares!B7948 = "8. Transferee of restricted securities", Shares!B7948 = "9. Any person (substitution for securities etc.)"),
Shares!C7948,
IF(
Shares!B7948 = "",
#N/A,
Shares!B7948)
)</f>
        <v>#N/A</v>
      </c>
      <c r="B7948" t="e">
        <f>IF(
OR('Shares - LTR - Granted'!B7948 = "8. Transferee of restricted securities", 'Shares - LTR - Granted'!B7948 = "9. Any person (substitution for securities etc.)"),
'Shares - LTR - Granted'!C7948,
IF(
'Shares - LTR - Granted'!B7948 = "",
#N/A,
'Shares - LTR - Granted'!B7948)
)</f>
        <v>#N/A</v>
      </c>
      <c r="C7948" t="e">
        <f>IF(
OR('Performance Securities'!B7948 = "8. Transferee of restricted securities", 'Performance Securities'!B7948 = "9. Any person (substitution for securities etc.)"),
'Performance Securities'!C7948,
IF(
'Performance Securities'!B7948 = "",
#N/A,
'Performance Securities'!B7948)
)</f>
        <v>#N/A</v>
      </c>
      <c r="D7948" t="e">
        <f>IF(
OR('Options or Warrants'!B7948 = "8. Transferee of restricted securities", 'Options or Warrants'!B7948 = "9. Any person (substitution for securities etc.)"),
'Options or Warrants'!C7948,
IF(
'Options or Warrants'!B7948 = "",
#N/A,
'Options or Warrants'!B7948)
)</f>
        <v>#N/A</v>
      </c>
      <c r="E7948" t="e">
        <f>IF(
OR('Options - Free Attaching'!B7948 = "8. Transferee of restricted securities", 'Options - Free Attaching'!B7948 = "9. Any person (substitution for securities etc.)"),
'Options - Free Attaching'!C7948,
IF(
'Options - Free Attaching'!B7948 = "",
#N/A,
'Options - Free Attaching'!B7948)
)</f>
        <v>#N/A</v>
      </c>
      <c r="F7948" t="e">
        <f>IF(
OR('Con. Notes - Conversion'!B7948 = "8. Transferee of restricted securities", 'Con. Notes - Conversion'!B7948 = "9. Any person (substitution for securities etc.)"),
'Con. Notes - Conversion'!C7948,
IF(
'Con. Notes - Conversion'!B7948 = "",
#N/A,
'Con. Notes - Conversion'!B7948)
)</f>
        <v>#N/A</v>
      </c>
      <c r="G7948" t="e">
        <f>IF(
OR('Con. Notes - No Conversion'!B7948 = "8. Transferee of restricted securities", 'Con. Notes - No Conversion'!B7948 = "9. Any person (substitution for securities etc.)"),
'Con. Notes - No Conversion'!C7948,
IF(
'Con. Notes - No Conversion'!B7948 = "",
#N/A,
'Con. Notes - No Conversion'!B7948)
)</f>
        <v>#N/A</v>
      </c>
    </row>
    <row r="7949" spans="1:7" x14ac:dyDescent="0.25">
      <c r="A7949" t="e">
        <f>IF(
OR(Shares!B7949 = "8. Transferee of restricted securities", Shares!B7949 = "9. Any person (substitution for securities etc.)"),
Shares!C7949,
IF(
Shares!B7949 = "",
#N/A,
Shares!B7949)
)</f>
        <v>#N/A</v>
      </c>
      <c r="B7949" t="e">
        <f>IF(
OR('Shares - LTR - Granted'!B7949 = "8. Transferee of restricted securities", 'Shares - LTR - Granted'!B7949 = "9. Any person (substitution for securities etc.)"),
'Shares - LTR - Granted'!C7949,
IF(
'Shares - LTR - Granted'!B7949 = "",
#N/A,
'Shares - LTR - Granted'!B7949)
)</f>
        <v>#N/A</v>
      </c>
      <c r="C7949" t="e">
        <f>IF(
OR('Performance Securities'!B7949 = "8. Transferee of restricted securities", 'Performance Securities'!B7949 = "9. Any person (substitution for securities etc.)"),
'Performance Securities'!C7949,
IF(
'Performance Securities'!B7949 = "",
#N/A,
'Performance Securities'!B7949)
)</f>
        <v>#N/A</v>
      </c>
      <c r="D7949" t="e">
        <f>IF(
OR('Options or Warrants'!B7949 = "8. Transferee of restricted securities", 'Options or Warrants'!B7949 = "9. Any person (substitution for securities etc.)"),
'Options or Warrants'!C7949,
IF(
'Options or Warrants'!B7949 = "",
#N/A,
'Options or Warrants'!B7949)
)</f>
        <v>#N/A</v>
      </c>
      <c r="E7949" t="e">
        <f>IF(
OR('Options - Free Attaching'!B7949 = "8. Transferee of restricted securities", 'Options - Free Attaching'!B7949 = "9. Any person (substitution for securities etc.)"),
'Options - Free Attaching'!C7949,
IF(
'Options - Free Attaching'!B7949 = "",
#N/A,
'Options - Free Attaching'!B7949)
)</f>
        <v>#N/A</v>
      </c>
      <c r="F7949" t="e">
        <f>IF(
OR('Con. Notes - Conversion'!B7949 = "8. Transferee of restricted securities", 'Con. Notes - Conversion'!B7949 = "9. Any person (substitution for securities etc.)"),
'Con. Notes - Conversion'!C7949,
IF(
'Con. Notes - Conversion'!B7949 = "",
#N/A,
'Con. Notes - Conversion'!B7949)
)</f>
        <v>#N/A</v>
      </c>
      <c r="G7949" t="e">
        <f>IF(
OR('Con. Notes - No Conversion'!B7949 = "8. Transferee of restricted securities", 'Con. Notes - No Conversion'!B7949 = "9. Any person (substitution for securities etc.)"),
'Con. Notes - No Conversion'!C7949,
IF(
'Con. Notes - No Conversion'!B7949 = "",
#N/A,
'Con. Notes - No Conversion'!B7949)
)</f>
        <v>#N/A</v>
      </c>
    </row>
    <row r="7950" spans="1:7" x14ac:dyDescent="0.25">
      <c r="A7950" t="e">
        <f>IF(
OR(Shares!B7950 = "8. Transferee of restricted securities", Shares!B7950 = "9. Any person (substitution for securities etc.)"),
Shares!C7950,
IF(
Shares!B7950 = "",
#N/A,
Shares!B7950)
)</f>
        <v>#N/A</v>
      </c>
      <c r="B7950" t="e">
        <f>IF(
OR('Shares - LTR - Granted'!B7950 = "8. Transferee of restricted securities", 'Shares - LTR - Granted'!B7950 = "9. Any person (substitution for securities etc.)"),
'Shares - LTR - Granted'!C7950,
IF(
'Shares - LTR - Granted'!B7950 = "",
#N/A,
'Shares - LTR - Granted'!B7950)
)</f>
        <v>#N/A</v>
      </c>
      <c r="C7950" t="e">
        <f>IF(
OR('Performance Securities'!B7950 = "8. Transferee of restricted securities", 'Performance Securities'!B7950 = "9. Any person (substitution for securities etc.)"),
'Performance Securities'!C7950,
IF(
'Performance Securities'!B7950 = "",
#N/A,
'Performance Securities'!B7950)
)</f>
        <v>#N/A</v>
      </c>
      <c r="D7950" t="e">
        <f>IF(
OR('Options or Warrants'!B7950 = "8. Transferee of restricted securities", 'Options or Warrants'!B7950 = "9. Any person (substitution for securities etc.)"),
'Options or Warrants'!C7950,
IF(
'Options or Warrants'!B7950 = "",
#N/A,
'Options or Warrants'!B7950)
)</f>
        <v>#N/A</v>
      </c>
      <c r="E7950" t="e">
        <f>IF(
OR('Options - Free Attaching'!B7950 = "8. Transferee of restricted securities", 'Options - Free Attaching'!B7950 = "9. Any person (substitution for securities etc.)"),
'Options - Free Attaching'!C7950,
IF(
'Options - Free Attaching'!B7950 = "",
#N/A,
'Options - Free Attaching'!B7950)
)</f>
        <v>#N/A</v>
      </c>
      <c r="F7950" t="e">
        <f>IF(
OR('Con. Notes - Conversion'!B7950 = "8. Transferee of restricted securities", 'Con. Notes - Conversion'!B7950 = "9. Any person (substitution for securities etc.)"),
'Con. Notes - Conversion'!C7950,
IF(
'Con. Notes - Conversion'!B7950 = "",
#N/A,
'Con. Notes - Conversion'!B7950)
)</f>
        <v>#N/A</v>
      </c>
      <c r="G7950" t="e">
        <f>IF(
OR('Con. Notes - No Conversion'!B7950 = "8. Transferee of restricted securities", 'Con. Notes - No Conversion'!B7950 = "9. Any person (substitution for securities etc.)"),
'Con. Notes - No Conversion'!C7950,
IF(
'Con. Notes - No Conversion'!B7950 = "",
#N/A,
'Con. Notes - No Conversion'!B7950)
)</f>
        <v>#N/A</v>
      </c>
    </row>
    <row r="7951" spans="1:7" x14ac:dyDescent="0.25">
      <c r="A7951" t="e">
        <f>IF(
OR(Shares!B7951 = "8. Transferee of restricted securities", Shares!B7951 = "9. Any person (substitution for securities etc.)"),
Shares!C7951,
IF(
Shares!B7951 = "",
#N/A,
Shares!B7951)
)</f>
        <v>#N/A</v>
      </c>
      <c r="B7951" t="e">
        <f>IF(
OR('Shares - LTR - Granted'!B7951 = "8. Transferee of restricted securities", 'Shares - LTR - Granted'!B7951 = "9. Any person (substitution for securities etc.)"),
'Shares - LTR - Granted'!C7951,
IF(
'Shares - LTR - Granted'!B7951 = "",
#N/A,
'Shares - LTR - Granted'!B7951)
)</f>
        <v>#N/A</v>
      </c>
      <c r="C7951" t="e">
        <f>IF(
OR('Performance Securities'!B7951 = "8. Transferee of restricted securities", 'Performance Securities'!B7951 = "9. Any person (substitution for securities etc.)"),
'Performance Securities'!C7951,
IF(
'Performance Securities'!B7951 = "",
#N/A,
'Performance Securities'!B7951)
)</f>
        <v>#N/A</v>
      </c>
      <c r="D7951" t="e">
        <f>IF(
OR('Options or Warrants'!B7951 = "8. Transferee of restricted securities", 'Options or Warrants'!B7951 = "9. Any person (substitution for securities etc.)"),
'Options or Warrants'!C7951,
IF(
'Options or Warrants'!B7951 = "",
#N/A,
'Options or Warrants'!B7951)
)</f>
        <v>#N/A</v>
      </c>
      <c r="E7951" t="e">
        <f>IF(
OR('Options - Free Attaching'!B7951 = "8. Transferee of restricted securities", 'Options - Free Attaching'!B7951 = "9. Any person (substitution for securities etc.)"),
'Options - Free Attaching'!C7951,
IF(
'Options - Free Attaching'!B7951 = "",
#N/A,
'Options - Free Attaching'!B7951)
)</f>
        <v>#N/A</v>
      </c>
      <c r="F7951" t="e">
        <f>IF(
OR('Con. Notes - Conversion'!B7951 = "8. Transferee of restricted securities", 'Con. Notes - Conversion'!B7951 = "9. Any person (substitution for securities etc.)"),
'Con. Notes - Conversion'!C7951,
IF(
'Con. Notes - Conversion'!B7951 = "",
#N/A,
'Con. Notes - Conversion'!B7951)
)</f>
        <v>#N/A</v>
      </c>
      <c r="G7951" t="e">
        <f>IF(
OR('Con. Notes - No Conversion'!B7951 = "8. Transferee of restricted securities", 'Con. Notes - No Conversion'!B7951 = "9. Any person (substitution for securities etc.)"),
'Con. Notes - No Conversion'!C7951,
IF(
'Con. Notes - No Conversion'!B7951 = "",
#N/A,
'Con. Notes - No Conversion'!B7951)
)</f>
        <v>#N/A</v>
      </c>
    </row>
    <row r="7952" spans="1:7" x14ac:dyDescent="0.25">
      <c r="A7952" t="e">
        <f>IF(
OR(Shares!B7952 = "8. Transferee of restricted securities", Shares!B7952 = "9. Any person (substitution for securities etc.)"),
Shares!C7952,
IF(
Shares!B7952 = "",
#N/A,
Shares!B7952)
)</f>
        <v>#N/A</v>
      </c>
      <c r="B7952" t="e">
        <f>IF(
OR('Shares - LTR - Granted'!B7952 = "8. Transferee of restricted securities", 'Shares - LTR - Granted'!B7952 = "9. Any person (substitution for securities etc.)"),
'Shares - LTR - Granted'!C7952,
IF(
'Shares - LTR - Granted'!B7952 = "",
#N/A,
'Shares - LTR - Granted'!B7952)
)</f>
        <v>#N/A</v>
      </c>
      <c r="C7952" t="e">
        <f>IF(
OR('Performance Securities'!B7952 = "8. Transferee of restricted securities", 'Performance Securities'!B7952 = "9. Any person (substitution for securities etc.)"),
'Performance Securities'!C7952,
IF(
'Performance Securities'!B7952 = "",
#N/A,
'Performance Securities'!B7952)
)</f>
        <v>#N/A</v>
      </c>
      <c r="D7952" t="e">
        <f>IF(
OR('Options or Warrants'!B7952 = "8. Transferee of restricted securities", 'Options or Warrants'!B7952 = "9. Any person (substitution for securities etc.)"),
'Options or Warrants'!C7952,
IF(
'Options or Warrants'!B7952 = "",
#N/A,
'Options or Warrants'!B7952)
)</f>
        <v>#N/A</v>
      </c>
      <c r="E7952" t="e">
        <f>IF(
OR('Options - Free Attaching'!B7952 = "8. Transferee of restricted securities", 'Options - Free Attaching'!B7952 = "9. Any person (substitution for securities etc.)"),
'Options - Free Attaching'!C7952,
IF(
'Options - Free Attaching'!B7952 = "",
#N/A,
'Options - Free Attaching'!B7952)
)</f>
        <v>#N/A</v>
      </c>
      <c r="F7952" t="e">
        <f>IF(
OR('Con. Notes - Conversion'!B7952 = "8. Transferee of restricted securities", 'Con. Notes - Conversion'!B7952 = "9. Any person (substitution for securities etc.)"),
'Con. Notes - Conversion'!C7952,
IF(
'Con. Notes - Conversion'!B7952 = "",
#N/A,
'Con. Notes - Conversion'!B7952)
)</f>
        <v>#N/A</v>
      </c>
      <c r="G7952" t="e">
        <f>IF(
OR('Con. Notes - No Conversion'!B7952 = "8. Transferee of restricted securities", 'Con. Notes - No Conversion'!B7952 = "9. Any person (substitution for securities etc.)"),
'Con. Notes - No Conversion'!C7952,
IF(
'Con. Notes - No Conversion'!B7952 = "",
#N/A,
'Con. Notes - No Conversion'!B7952)
)</f>
        <v>#N/A</v>
      </c>
    </row>
    <row r="7953" spans="1:7" x14ac:dyDescent="0.25">
      <c r="A7953" t="e">
        <f>IF(
OR(Shares!B7953 = "8. Transferee of restricted securities", Shares!B7953 = "9. Any person (substitution for securities etc.)"),
Shares!C7953,
IF(
Shares!B7953 = "",
#N/A,
Shares!B7953)
)</f>
        <v>#N/A</v>
      </c>
      <c r="B7953" t="e">
        <f>IF(
OR('Shares - LTR - Granted'!B7953 = "8. Transferee of restricted securities", 'Shares - LTR - Granted'!B7953 = "9. Any person (substitution for securities etc.)"),
'Shares - LTR - Granted'!C7953,
IF(
'Shares - LTR - Granted'!B7953 = "",
#N/A,
'Shares - LTR - Granted'!B7953)
)</f>
        <v>#N/A</v>
      </c>
      <c r="C7953" t="e">
        <f>IF(
OR('Performance Securities'!B7953 = "8. Transferee of restricted securities", 'Performance Securities'!B7953 = "9. Any person (substitution for securities etc.)"),
'Performance Securities'!C7953,
IF(
'Performance Securities'!B7953 = "",
#N/A,
'Performance Securities'!B7953)
)</f>
        <v>#N/A</v>
      </c>
      <c r="D7953" t="e">
        <f>IF(
OR('Options or Warrants'!B7953 = "8. Transferee of restricted securities", 'Options or Warrants'!B7953 = "9. Any person (substitution for securities etc.)"),
'Options or Warrants'!C7953,
IF(
'Options or Warrants'!B7953 = "",
#N/A,
'Options or Warrants'!B7953)
)</f>
        <v>#N/A</v>
      </c>
      <c r="E7953" t="e">
        <f>IF(
OR('Options - Free Attaching'!B7953 = "8. Transferee of restricted securities", 'Options - Free Attaching'!B7953 = "9. Any person (substitution for securities etc.)"),
'Options - Free Attaching'!C7953,
IF(
'Options - Free Attaching'!B7953 = "",
#N/A,
'Options - Free Attaching'!B7953)
)</f>
        <v>#N/A</v>
      </c>
      <c r="F7953" t="e">
        <f>IF(
OR('Con. Notes - Conversion'!B7953 = "8. Transferee of restricted securities", 'Con. Notes - Conversion'!B7953 = "9. Any person (substitution for securities etc.)"),
'Con. Notes - Conversion'!C7953,
IF(
'Con. Notes - Conversion'!B7953 = "",
#N/A,
'Con. Notes - Conversion'!B7953)
)</f>
        <v>#N/A</v>
      </c>
      <c r="G7953" t="e">
        <f>IF(
OR('Con. Notes - No Conversion'!B7953 = "8. Transferee of restricted securities", 'Con. Notes - No Conversion'!B7953 = "9. Any person (substitution for securities etc.)"),
'Con. Notes - No Conversion'!C7953,
IF(
'Con. Notes - No Conversion'!B7953 = "",
#N/A,
'Con. Notes - No Conversion'!B7953)
)</f>
        <v>#N/A</v>
      </c>
    </row>
    <row r="7954" spans="1:7" x14ac:dyDescent="0.25">
      <c r="A7954" t="e">
        <f>IF(
OR(Shares!B7954 = "8. Transferee of restricted securities", Shares!B7954 = "9. Any person (substitution for securities etc.)"),
Shares!C7954,
IF(
Shares!B7954 = "",
#N/A,
Shares!B7954)
)</f>
        <v>#N/A</v>
      </c>
      <c r="B7954" t="e">
        <f>IF(
OR('Shares - LTR - Granted'!B7954 = "8. Transferee of restricted securities", 'Shares - LTR - Granted'!B7954 = "9. Any person (substitution for securities etc.)"),
'Shares - LTR - Granted'!C7954,
IF(
'Shares - LTR - Granted'!B7954 = "",
#N/A,
'Shares - LTR - Granted'!B7954)
)</f>
        <v>#N/A</v>
      </c>
      <c r="C7954" t="e">
        <f>IF(
OR('Performance Securities'!B7954 = "8. Transferee of restricted securities", 'Performance Securities'!B7954 = "9. Any person (substitution for securities etc.)"),
'Performance Securities'!C7954,
IF(
'Performance Securities'!B7954 = "",
#N/A,
'Performance Securities'!B7954)
)</f>
        <v>#N/A</v>
      </c>
      <c r="D7954" t="e">
        <f>IF(
OR('Options or Warrants'!B7954 = "8. Transferee of restricted securities", 'Options or Warrants'!B7954 = "9. Any person (substitution for securities etc.)"),
'Options or Warrants'!C7954,
IF(
'Options or Warrants'!B7954 = "",
#N/A,
'Options or Warrants'!B7954)
)</f>
        <v>#N/A</v>
      </c>
      <c r="E7954" t="e">
        <f>IF(
OR('Options - Free Attaching'!B7954 = "8. Transferee of restricted securities", 'Options - Free Attaching'!B7954 = "9. Any person (substitution for securities etc.)"),
'Options - Free Attaching'!C7954,
IF(
'Options - Free Attaching'!B7954 = "",
#N/A,
'Options - Free Attaching'!B7954)
)</f>
        <v>#N/A</v>
      </c>
      <c r="F7954" t="e">
        <f>IF(
OR('Con. Notes - Conversion'!B7954 = "8. Transferee of restricted securities", 'Con. Notes - Conversion'!B7954 = "9. Any person (substitution for securities etc.)"),
'Con. Notes - Conversion'!C7954,
IF(
'Con. Notes - Conversion'!B7954 = "",
#N/A,
'Con. Notes - Conversion'!B7954)
)</f>
        <v>#N/A</v>
      </c>
      <c r="G7954" t="e">
        <f>IF(
OR('Con. Notes - No Conversion'!B7954 = "8. Transferee of restricted securities", 'Con. Notes - No Conversion'!B7954 = "9. Any person (substitution for securities etc.)"),
'Con. Notes - No Conversion'!C7954,
IF(
'Con. Notes - No Conversion'!B7954 = "",
#N/A,
'Con. Notes - No Conversion'!B7954)
)</f>
        <v>#N/A</v>
      </c>
    </row>
    <row r="7955" spans="1:7" x14ac:dyDescent="0.25">
      <c r="A7955" t="e">
        <f>IF(
OR(Shares!B7955 = "8. Transferee of restricted securities", Shares!B7955 = "9. Any person (substitution for securities etc.)"),
Shares!C7955,
IF(
Shares!B7955 = "",
#N/A,
Shares!B7955)
)</f>
        <v>#N/A</v>
      </c>
      <c r="B7955" t="e">
        <f>IF(
OR('Shares - LTR - Granted'!B7955 = "8. Transferee of restricted securities", 'Shares - LTR - Granted'!B7955 = "9. Any person (substitution for securities etc.)"),
'Shares - LTR - Granted'!C7955,
IF(
'Shares - LTR - Granted'!B7955 = "",
#N/A,
'Shares - LTR - Granted'!B7955)
)</f>
        <v>#N/A</v>
      </c>
      <c r="C7955" t="e">
        <f>IF(
OR('Performance Securities'!B7955 = "8. Transferee of restricted securities", 'Performance Securities'!B7955 = "9. Any person (substitution for securities etc.)"),
'Performance Securities'!C7955,
IF(
'Performance Securities'!B7955 = "",
#N/A,
'Performance Securities'!B7955)
)</f>
        <v>#N/A</v>
      </c>
      <c r="D7955" t="e">
        <f>IF(
OR('Options or Warrants'!B7955 = "8. Transferee of restricted securities", 'Options or Warrants'!B7955 = "9. Any person (substitution for securities etc.)"),
'Options or Warrants'!C7955,
IF(
'Options or Warrants'!B7955 = "",
#N/A,
'Options or Warrants'!B7955)
)</f>
        <v>#N/A</v>
      </c>
      <c r="E7955" t="e">
        <f>IF(
OR('Options - Free Attaching'!B7955 = "8. Transferee of restricted securities", 'Options - Free Attaching'!B7955 = "9. Any person (substitution for securities etc.)"),
'Options - Free Attaching'!C7955,
IF(
'Options - Free Attaching'!B7955 = "",
#N/A,
'Options - Free Attaching'!B7955)
)</f>
        <v>#N/A</v>
      </c>
      <c r="F7955" t="e">
        <f>IF(
OR('Con. Notes - Conversion'!B7955 = "8. Transferee of restricted securities", 'Con. Notes - Conversion'!B7955 = "9. Any person (substitution for securities etc.)"),
'Con. Notes - Conversion'!C7955,
IF(
'Con. Notes - Conversion'!B7955 = "",
#N/A,
'Con. Notes - Conversion'!B7955)
)</f>
        <v>#N/A</v>
      </c>
      <c r="G7955" t="e">
        <f>IF(
OR('Con. Notes - No Conversion'!B7955 = "8. Transferee of restricted securities", 'Con. Notes - No Conversion'!B7955 = "9. Any person (substitution for securities etc.)"),
'Con. Notes - No Conversion'!C7955,
IF(
'Con. Notes - No Conversion'!B7955 = "",
#N/A,
'Con. Notes - No Conversion'!B7955)
)</f>
        <v>#N/A</v>
      </c>
    </row>
    <row r="7956" spans="1:7" x14ac:dyDescent="0.25">
      <c r="A7956" t="e">
        <f>IF(
OR(Shares!B7956 = "8. Transferee of restricted securities", Shares!B7956 = "9. Any person (substitution for securities etc.)"),
Shares!C7956,
IF(
Shares!B7956 = "",
#N/A,
Shares!B7956)
)</f>
        <v>#N/A</v>
      </c>
      <c r="B7956" t="e">
        <f>IF(
OR('Shares - LTR - Granted'!B7956 = "8. Transferee of restricted securities", 'Shares - LTR - Granted'!B7956 = "9. Any person (substitution for securities etc.)"),
'Shares - LTR - Granted'!C7956,
IF(
'Shares - LTR - Granted'!B7956 = "",
#N/A,
'Shares - LTR - Granted'!B7956)
)</f>
        <v>#N/A</v>
      </c>
      <c r="C7956" t="e">
        <f>IF(
OR('Performance Securities'!B7956 = "8. Transferee of restricted securities", 'Performance Securities'!B7956 = "9. Any person (substitution for securities etc.)"),
'Performance Securities'!C7956,
IF(
'Performance Securities'!B7956 = "",
#N/A,
'Performance Securities'!B7956)
)</f>
        <v>#N/A</v>
      </c>
      <c r="D7956" t="e">
        <f>IF(
OR('Options or Warrants'!B7956 = "8. Transferee of restricted securities", 'Options or Warrants'!B7956 = "9. Any person (substitution for securities etc.)"),
'Options or Warrants'!C7956,
IF(
'Options or Warrants'!B7956 = "",
#N/A,
'Options or Warrants'!B7956)
)</f>
        <v>#N/A</v>
      </c>
      <c r="E7956" t="e">
        <f>IF(
OR('Options - Free Attaching'!B7956 = "8. Transferee of restricted securities", 'Options - Free Attaching'!B7956 = "9. Any person (substitution for securities etc.)"),
'Options - Free Attaching'!C7956,
IF(
'Options - Free Attaching'!B7956 = "",
#N/A,
'Options - Free Attaching'!B7956)
)</f>
        <v>#N/A</v>
      </c>
      <c r="F7956" t="e">
        <f>IF(
OR('Con. Notes - Conversion'!B7956 = "8. Transferee of restricted securities", 'Con. Notes - Conversion'!B7956 = "9. Any person (substitution for securities etc.)"),
'Con. Notes - Conversion'!C7956,
IF(
'Con. Notes - Conversion'!B7956 = "",
#N/A,
'Con. Notes - Conversion'!B7956)
)</f>
        <v>#N/A</v>
      </c>
      <c r="G7956" t="e">
        <f>IF(
OR('Con. Notes - No Conversion'!B7956 = "8. Transferee of restricted securities", 'Con. Notes - No Conversion'!B7956 = "9. Any person (substitution for securities etc.)"),
'Con. Notes - No Conversion'!C7956,
IF(
'Con. Notes - No Conversion'!B7956 = "",
#N/A,
'Con. Notes - No Conversion'!B7956)
)</f>
        <v>#N/A</v>
      </c>
    </row>
    <row r="7957" spans="1:7" x14ac:dyDescent="0.25">
      <c r="A7957" t="e">
        <f>IF(
OR(Shares!B7957 = "8. Transferee of restricted securities", Shares!B7957 = "9. Any person (substitution for securities etc.)"),
Shares!C7957,
IF(
Shares!B7957 = "",
#N/A,
Shares!B7957)
)</f>
        <v>#N/A</v>
      </c>
      <c r="B7957" t="e">
        <f>IF(
OR('Shares - LTR - Granted'!B7957 = "8. Transferee of restricted securities", 'Shares - LTR - Granted'!B7957 = "9. Any person (substitution for securities etc.)"),
'Shares - LTR - Granted'!C7957,
IF(
'Shares - LTR - Granted'!B7957 = "",
#N/A,
'Shares - LTR - Granted'!B7957)
)</f>
        <v>#N/A</v>
      </c>
      <c r="C7957" t="e">
        <f>IF(
OR('Performance Securities'!B7957 = "8. Transferee of restricted securities", 'Performance Securities'!B7957 = "9. Any person (substitution for securities etc.)"),
'Performance Securities'!C7957,
IF(
'Performance Securities'!B7957 = "",
#N/A,
'Performance Securities'!B7957)
)</f>
        <v>#N/A</v>
      </c>
      <c r="D7957" t="e">
        <f>IF(
OR('Options or Warrants'!B7957 = "8. Transferee of restricted securities", 'Options or Warrants'!B7957 = "9. Any person (substitution for securities etc.)"),
'Options or Warrants'!C7957,
IF(
'Options or Warrants'!B7957 = "",
#N/A,
'Options or Warrants'!B7957)
)</f>
        <v>#N/A</v>
      </c>
      <c r="E7957" t="e">
        <f>IF(
OR('Options - Free Attaching'!B7957 = "8. Transferee of restricted securities", 'Options - Free Attaching'!B7957 = "9. Any person (substitution for securities etc.)"),
'Options - Free Attaching'!C7957,
IF(
'Options - Free Attaching'!B7957 = "",
#N/A,
'Options - Free Attaching'!B7957)
)</f>
        <v>#N/A</v>
      </c>
      <c r="F7957" t="e">
        <f>IF(
OR('Con. Notes - Conversion'!B7957 = "8. Transferee of restricted securities", 'Con. Notes - Conversion'!B7957 = "9. Any person (substitution for securities etc.)"),
'Con. Notes - Conversion'!C7957,
IF(
'Con. Notes - Conversion'!B7957 = "",
#N/A,
'Con. Notes - Conversion'!B7957)
)</f>
        <v>#N/A</v>
      </c>
      <c r="G7957" t="e">
        <f>IF(
OR('Con. Notes - No Conversion'!B7957 = "8. Transferee of restricted securities", 'Con. Notes - No Conversion'!B7957 = "9. Any person (substitution for securities etc.)"),
'Con. Notes - No Conversion'!C7957,
IF(
'Con. Notes - No Conversion'!B7957 = "",
#N/A,
'Con. Notes - No Conversion'!B7957)
)</f>
        <v>#N/A</v>
      </c>
    </row>
    <row r="7958" spans="1:7" x14ac:dyDescent="0.25">
      <c r="A7958" t="e">
        <f>IF(
OR(Shares!B7958 = "8. Transferee of restricted securities", Shares!B7958 = "9. Any person (substitution for securities etc.)"),
Shares!C7958,
IF(
Shares!B7958 = "",
#N/A,
Shares!B7958)
)</f>
        <v>#N/A</v>
      </c>
      <c r="B7958" t="e">
        <f>IF(
OR('Shares - LTR - Granted'!B7958 = "8. Transferee of restricted securities", 'Shares - LTR - Granted'!B7958 = "9. Any person (substitution for securities etc.)"),
'Shares - LTR - Granted'!C7958,
IF(
'Shares - LTR - Granted'!B7958 = "",
#N/A,
'Shares - LTR - Granted'!B7958)
)</f>
        <v>#N/A</v>
      </c>
      <c r="C7958" t="e">
        <f>IF(
OR('Performance Securities'!B7958 = "8. Transferee of restricted securities", 'Performance Securities'!B7958 = "9. Any person (substitution for securities etc.)"),
'Performance Securities'!C7958,
IF(
'Performance Securities'!B7958 = "",
#N/A,
'Performance Securities'!B7958)
)</f>
        <v>#N/A</v>
      </c>
      <c r="D7958" t="e">
        <f>IF(
OR('Options or Warrants'!B7958 = "8. Transferee of restricted securities", 'Options or Warrants'!B7958 = "9. Any person (substitution for securities etc.)"),
'Options or Warrants'!C7958,
IF(
'Options or Warrants'!B7958 = "",
#N/A,
'Options or Warrants'!B7958)
)</f>
        <v>#N/A</v>
      </c>
      <c r="E7958" t="e">
        <f>IF(
OR('Options - Free Attaching'!B7958 = "8. Transferee of restricted securities", 'Options - Free Attaching'!B7958 = "9. Any person (substitution for securities etc.)"),
'Options - Free Attaching'!C7958,
IF(
'Options - Free Attaching'!B7958 = "",
#N/A,
'Options - Free Attaching'!B7958)
)</f>
        <v>#N/A</v>
      </c>
      <c r="F7958" t="e">
        <f>IF(
OR('Con. Notes - Conversion'!B7958 = "8. Transferee of restricted securities", 'Con. Notes - Conversion'!B7958 = "9. Any person (substitution for securities etc.)"),
'Con. Notes - Conversion'!C7958,
IF(
'Con. Notes - Conversion'!B7958 = "",
#N/A,
'Con. Notes - Conversion'!B7958)
)</f>
        <v>#N/A</v>
      </c>
      <c r="G7958" t="e">
        <f>IF(
OR('Con. Notes - No Conversion'!B7958 = "8. Transferee of restricted securities", 'Con. Notes - No Conversion'!B7958 = "9. Any person (substitution for securities etc.)"),
'Con. Notes - No Conversion'!C7958,
IF(
'Con. Notes - No Conversion'!B7958 = "",
#N/A,
'Con. Notes - No Conversion'!B7958)
)</f>
        <v>#N/A</v>
      </c>
    </row>
    <row r="7959" spans="1:7" x14ac:dyDescent="0.25">
      <c r="A7959" t="e">
        <f>IF(
OR(Shares!B7959 = "8. Transferee of restricted securities", Shares!B7959 = "9. Any person (substitution for securities etc.)"),
Shares!C7959,
IF(
Shares!B7959 = "",
#N/A,
Shares!B7959)
)</f>
        <v>#N/A</v>
      </c>
      <c r="B7959" t="e">
        <f>IF(
OR('Shares - LTR - Granted'!B7959 = "8. Transferee of restricted securities", 'Shares - LTR - Granted'!B7959 = "9. Any person (substitution for securities etc.)"),
'Shares - LTR - Granted'!C7959,
IF(
'Shares - LTR - Granted'!B7959 = "",
#N/A,
'Shares - LTR - Granted'!B7959)
)</f>
        <v>#N/A</v>
      </c>
      <c r="C7959" t="e">
        <f>IF(
OR('Performance Securities'!B7959 = "8. Transferee of restricted securities", 'Performance Securities'!B7959 = "9. Any person (substitution for securities etc.)"),
'Performance Securities'!C7959,
IF(
'Performance Securities'!B7959 = "",
#N/A,
'Performance Securities'!B7959)
)</f>
        <v>#N/A</v>
      </c>
      <c r="D7959" t="e">
        <f>IF(
OR('Options or Warrants'!B7959 = "8. Transferee of restricted securities", 'Options or Warrants'!B7959 = "9. Any person (substitution for securities etc.)"),
'Options or Warrants'!C7959,
IF(
'Options or Warrants'!B7959 = "",
#N/A,
'Options or Warrants'!B7959)
)</f>
        <v>#N/A</v>
      </c>
      <c r="E7959" t="e">
        <f>IF(
OR('Options - Free Attaching'!B7959 = "8. Transferee of restricted securities", 'Options - Free Attaching'!B7959 = "9. Any person (substitution for securities etc.)"),
'Options - Free Attaching'!C7959,
IF(
'Options - Free Attaching'!B7959 = "",
#N/A,
'Options - Free Attaching'!B7959)
)</f>
        <v>#N/A</v>
      </c>
      <c r="F7959" t="e">
        <f>IF(
OR('Con. Notes - Conversion'!B7959 = "8. Transferee of restricted securities", 'Con. Notes - Conversion'!B7959 = "9. Any person (substitution for securities etc.)"),
'Con. Notes - Conversion'!C7959,
IF(
'Con. Notes - Conversion'!B7959 = "",
#N/A,
'Con. Notes - Conversion'!B7959)
)</f>
        <v>#N/A</v>
      </c>
      <c r="G7959" t="e">
        <f>IF(
OR('Con. Notes - No Conversion'!B7959 = "8. Transferee of restricted securities", 'Con. Notes - No Conversion'!B7959 = "9. Any person (substitution for securities etc.)"),
'Con. Notes - No Conversion'!C7959,
IF(
'Con. Notes - No Conversion'!B7959 = "",
#N/A,
'Con. Notes - No Conversion'!B7959)
)</f>
        <v>#N/A</v>
      </c>
    </row>
    <row r="7960" spans="1:7" x14ac:dyDescent="0.25">
      <c r="A7960" t="e">
        <f>IF(
OR(Shares!B7960 = "8. Transferee of restricted securities", Shares!B7960 = "9. Any person (substitution for securities etc.)"),
Shares!C7960,
IF(
Shares!B7960 = "",
#N/A,
Shares!B7960)
)</f>
        <v>#N/A</v>
      </c>
      <c r="B7960" t="e">
        <f>IF(
OR('Shares - LTR - Granted'!B7960 = "8. Transferee of restricted securities", 'Shares - LTR - Granted'!B7960 = "9. Any person (substitution for securities etc.)"),
'Shares - LTR - Granted'!C7960,
IF(
'Shares - LTR - Granted'!B7960 = "",
#N/A,
'Shares - LTR - Granted'!B7960)
)</f>
        <v>#N/A</v>
      </c>
      <c r="C7960" t="e">
        <f>IF(
OR('Performance Securities'!B7960 = "8. Transferee of restricted securities", 'Performance Securities'!B7960 = "9. Any person (substitution for securities etc.)"),
'Performance Securities'!C7960,
IF(
'Performance Securities'!B7960 = "",
#N/A,
'Performance Securities'!B7960)
)</f>
        <v>#N/A</v>
      </c>
      <c r="D7960" t="e">
        <f>IF(
OR('Options or Warrants'!B7960 = "8. Transferee of restricted securities", 'Options or Warrants'!B7960 = "9. Any person (substitution for securities etc.)"),
'Options or Warrants'!C7960,
IF(
'Options or Warrants'!B7960 = "",
#N/A,
'Options or Warrants'!B7960)
)</f>
        <v>#N/A</v>
      </c>
      <c r="E7960" t="e">
        <f>IF(
OR('Options - Free Attaching'!B7960 = "8. Transferee of restricted securities", 'Options - Free Attaching'!B7960 = "9. Any person (substitution for securities etc.)"),
'Options - Free Attaching'!C7960,
IF(
'Options - Free Attaching'!B7960 = "",
#N/A,
'Options - Free Attaching'!B7960)
)</f>
        <v>#N/A</v>
      </c>
      <c r="F7960" t="e">
        <f>IF(
OR('Con. Notes - Conversion'!B7960 = "8. Transferee of restricted securities", 'Con. Notes - Conversion'!B7960 = "9. Any person (substitution for securities etc.)"),
'Con. Notes - Conversion'!C7960,
IF(
'Con. Notes - Conversion'!B7960 = "",
#N/A,
'Con. Notes - Conversion'!B7960)
)</f>
        <v>#N/A</v>
      </c>
      <c r="G7960" t="e">
        <f>IF(
OR('Con. Notes - No Conversion'!B7960 = "8. Transferee of restricted securities", 'Con. Notes - No Conversion'!B7960 = "9. Any person (substitution for securities etc.)"),
'Con. Notes - No Conversion'!C7960,
IF(
'Con. Notes - No Conversion'!B7960 = "",
#N/A,
'Con. Notes - No Conversion'!B7960)
)</f>
        <v>#N/A</v>
      </c>
    </row>
    <row r="7961" spans="1:7" x14ac:dyDescent="0.25">
      <c r="A7961" t="e">
        <f>IF(
OR(Shares!B7961 = "8. Transferee of restricted securities", Shares!B7961 = "9. Any person (substitution for securities etc.)"),
Shares!C7961,
IF(
Shares!B7961 = "",
#N/A,
Shares!B7961)
)</f>
        <v>#N/A</v>
      </c>
      <c r="B7961" t="e">
        <f>IF(
OR('Shares - LTR - Granted'!B7961 = "8. Transferee of restricted securities", 'Shares - LTR - Granted'!B7961 = "9. Any person (substitution for securities etc.)"),
'Shares - LTR - Granted'!C7961,
IF(
'Shares - LTR - Granted'!B7961 = "",
#N/A,
'Shares - LTR - Granted'!B7961)
)</f>
        <v>#N/A</v>
      </c>
      <c r="C7961" t="e">
        <f>IF(
OR('Performance Securities'!B7961 = "8. Transferee of restricted securities", 'Performance Securities'!B7961 = "9. Any person (substitution for securities etc.)"),
'Performance Securities'!C7961,
IF(
'Performance Securities'!B7961 = "",
#N/A,
'Performance Securities'!B7961)
)</f>
        <v>#N/A</v>
      </c>
      <c r="D7961" t="e">
        <f>IF(
OR('Options or Warrants'!B7961 = "8. Transferee of restricted securities", 'Options or Warrants'!B7961 = "9. Any person (substitution for securities etc.)"),
'Options or Warrants'!C7961,
IF(
'Options or Warrants'!B7961 = "",
#N/A,
'Options or Warrants'!B7961)
)</f>
        <v>#N/A</v>
      </c>
      <c r="E7961" t="e">
        <f>IF(
OR('Options - Free Attaching'!B7961 = "8. Transferee of restricted securities", 'Options - Free Attaching'!B7961 = "9. Any person (substitution for securities etc.)"),
'Options - Free Attaching'!C7961,
IF(
'Options - Free Attaching'!B7961 = "",
#N/A,
'Options - Free Attaching'!B7961)
)</f>
        <v>#N/A</v>
      </c>
      <c r="F7961" t="e">
        <f>IF(
OR('Con. Notes - Conversion'!B7961 = "8. Transferee of restricted securities", 'Con. Notes - Conversion'!B7961 = "9. Any person (substitution for securities etc.)"),
'Con. Notes - Conversion'!C7961,
IF(
'Con. Notes - Conversion'!B7961 = "",
#N/A,
'Con. Notes - Conversion'!B7961)
)</f>
        <v>#N/A</v>
      </c>
      <c r="G7961" t="e">
        <f>IF(
OR('Con. Notes - No Conversion'!B7961 = "8. Transferee of restricted securities", 'Con. Notes - No Conversion'!B7961 = "9. Any person (substitution for securities etc.)"),
'Con. Notes - No Conversion'!C7961,
IF(
'Con. Notes - No Conversion'!B7961 = "",
#N/A,
'Con. Notes - No Conversion'!B7961)
)</f>
        <v>#N/A</v>
      </c>
    </row>
    <row r="7962" spans="1:7" x14ac:dyDescent="0.25">
      <c r="A7962" t="e">
        <f>IF(
OR(Shares!B7962 = "8. Transferee of restricted securities", Shares!B7962 = "9. Any person (substitution for securities etc.)"),
Shares!C7962,
IF(
Shares!B7962 = "",
#N/A,
Shares!B7962)
)</f>
        <v>#N/A</v>
      </c>
      <c r="B7962" t="e">
        <f>IF(
OR('Shares - LTR - Granted'!B7962 = "8. Transferee of restricted securities", 'Shares - LTR - Granted'!B7962 = "9. Any person (substitution for securities etc.)"),
'Shares - LTR - Granted'!C7962,
IF(
'Shares - LTR - Granted'!B7962 = "",
#N/A,
'Shares - LTR - Granted'!B7962)
)</f>
        <v>#N/A</v>
      </c>
      <c r="C7962" t="e">
        <f>IF(
OR('Performance Securities'!B7962 = "8. Transferee of restricted securities", 'Performance Securities'!B7962 = "9. Any person (substitution for securities etc.)"),
'Performance Securities'!C7962,
IF(
'Performance Securities'!B7962 = "",
#N/A,
'Performance Securities'!B7962)
)</f>
        <v>#N/A</v>
      </c>
      <c r="D7962" t="e">
        <f>IF(
OR('Options or Warrants'!B7962 = "8. Transferee of restricted securities", 'Options or Warrants'!B7962 = "9. Any person (substitution for securities etc.)"),
'Options or Warrants'!C7962,
IF(
'Options or Warrants'!B7962 = "",
#N/A,
'Options or Warrants'!B7962)
)</f>
        <v>#N/A</v>
      </c>
      <c r="E7962" t="e">
        <f>IF(
OR('Options - Free Attaching'!B7962 = "8. Transferee of restricted securities", 'Options - Free Attaching'!B7962 = "9. Any person (substitution for securities etc.)"),
'Options - Free Attaching'!C7962,
IF(
'Options - Free Attaching'!B7962 = "",
#N/A,
'Options - Free Attaching'!B7962)
)</f>
        <v>#N/A</v>
      </c>
      <c r="F7962" t="e">
        <f>IF(
OR('Con. Notes - Conversion'!B7962 = "8. Transferee of restricted securities", 'Con. Notes - Conversion'!B7962 = "9. Any person (substitution for securities etc.)"),
'Con. Notes - Conversion'!C7962,
IF(
'Con. Notes - Conversion'!B7962 = "",
#N/A,
'Con. Notes - Conversion'!B7962)
)</f>
        <v>#N/A</v>
      </c>
      <c r="G7962" t="e">
        <f>IF(
OR('Con. Notes - No Conversion'!B7962 = "8. Transferee of restricted securities", 'Con. Notes - No Conversion'!B7962 = "9. Any person (substitution for securities etc.)"),
'Con. Notes - No Conversion'!C7962,
IF(
'Con. Notes - No Conversion'!B7962 = "",
#N/A,
'Con. Notes - No Conversion'!B7962)
)</f>
        <v>#N/A</v>
      </c>
    </row>
    <row r="7963" spans="1:7" x14ac:dyDescent="0.25">
      <c r="A7963" t="e">
        <f>IF(
OR(Shares!B7963 = "8. Transferee of restricted securities", Shares!B7963 = "9. Any person (substitution for securities etc.)"),
Shares!C7963,
IF(
Shares!B7963 = "",
#N/A,
Shares!B7963)
)</f>
        <v>#N/A</v>
      </c>
      <c r="B7963" t="e">
        <f>IF(
OR('Shares - LTR - Granted'!B7963 = "8. Transferee of restricted securities", 'Shares - LTR - Granted'!B7963 = "9. Any person (substitution for securities etc.)"),
'Shares - LTR - Granted'!C7963,
IF(
'Shares - LTR - Granted'!B7963 = "",
#N/A,
'Shares - LTR - Granted'!B7963)
)</f>
        <v>#N/A</v>
      </c>
      <c r="C7963" t="e">
        <f>IF(
OR('Performance Securities'!B7963 = "8. Transferee of restricted securities", 'Performance Securities'!B7963 = "9. Any person (substitution for securities etc.)"),
'Performance Securities'!C7963,
IF(
'Performance Securities'!B7963 = "",
#N/A,
'Performance Securities'!B7963)
)</f>
        <v>#N/A</v>
      </c>
      <c r="D7963" t="e">
        <f>IF(
OR('Options or Warrants'!B7963 = "8. Transferee of restricted securities", 'Options or Warrants'!B7963 = "9. Any person (substitution for securities etc.)"),
'Options or Warrants'!C7963,
IF(
'Options or Warrants'!B7963 = "",
#N/A,
'Options or Warrants'!B7963)
)</f>
        <v>#N/A</v>
      </c>
      <c r="E7963" t="e">
        <f>IF(
OR('Options - Free Attaching'!B7963 = "8. Transferee of restricted securities", 'Options - Free Attaching'!B7963 = "9. Any person (substitution for securities etc.)"),
'Options - Free Attaching'!C7963,
IF(
'Options - Free Attaching'!B7963 = "",
#N/A,
'Options - Free Attaching'!B7963)
)</f>
        <v>#N/A</v>
      </c>
      <c r="F7963" t="e">
        <f>IF(
OR('Con. Notes - Conversion'!B7963 = "8. Transferee of restricted securities", 'Con. Notes - Conversion'!B7963 = "9. Any person (substitution for securities etc.)"),
'Con. Notes - Conversion'!C7963,
IF(
'Con. Notes - Conversion'!B7963 = "",
#N/A,
'Con. Notes - Conversion'!B7963)
)</f>
        <v>#N/A</v>
      </c>
      <c r="G7963" t="e">
        <f>IF(
OR('Con. Notes - No Conversion'!B7963 = "8. Transferee of restricted securities", 'Con. Notes - No Conversion'!B7963 = "9. Any person (substitution for securities etc.)"),
'Con. Notes - No Conversion'!C7963,
IF(
'Con. Notes - No Conversion'!B7963 = "",
#N/A,
'Con. Notes - No Conversion'!B7963)
)</f>
        <v>#N/A</v>
      </c>
    </row>
    <row r="7964" spans="1:7" x14ac:dyDescent="0.25">
      <c r="A7964" t="e">
        <f>IF(
OR(Shares!B7964 = "8. Transferee of restricted securities", Shares!B7964 = "9. Any person (substitution for securities etc.)"),
Shares!C7964,
IF(
Shares!B7964 = "",
#N/A,
Shares!B7964)
)</f>
        <v>#N/A</v>
      </c>
      <c r="B7964" t="e">
        <f>IF(
OR('Shares - LTR - Granted'!B7964 = "8. Transferee of restricted securities", 'Shares - LTR - Granted'!B7964 = "9. Any person (substitution for securities etc.)"),
'Shares - LTR - Granted'!C7964,
IF(
'Shares - LTR - Granted'!B7964 = "",
#N/A,
'Shares - LTR - Granted'!B7964)
)</f>
        <v>#N/A</v>
      </c>
      <c r="C7964" t="e">
        <f>IF(
OR('Performance Securities'!B7964 = "8. Transferee of restricted securities", 'Performance Securities'!B7964 = "9. Any person (substitution for securities etc.)"),
'Performance Securities'!C7964,
IF(
'Performance Securities'!B7964 = "",
#N/A,
'Performance Securities'!B7964)
)</f>
        <v>#N/A</v>
      </c>
      <c r="D7964" t="e">
        <f>IF(
OR('Options or Warrants'!B7964 = "8. Transferee of restricted securities", 'Options or Warrants'!B7964 = "9. Any person (substitution for securities etc.)"),
'Options or Warrants'!C7964,
IF(
'Options or Warrants'!B7964 = "",
#N/A,
'Options or Warrants'!B7964)
)</f>
        <v>#N/A</v>
      </c>
      <c r="E7964" t="e">
        <f>IF(
OR('Options - Free Attaching'!B7964 = "8. Transferee of restricted securities", 'Options - Free Attaching'!B7964 = "9. Any person (substitution for securities etc.)"),
'Options - Free Attaching'!C7964,
IF(
'Options - Free Attaching'!B7964 = "",
#N/A,
'Options - Free Attaching'!B7964)
)</f>
        <v>#N/A</v>
      </c>
      <c r="F7964" t="e">
        <f>IF(
OR('Con. Notes - Conversion'!B7964 = "8. Transferee of restricted securities", 'Con. Notes - Conversion'!B7964 = "9. Any person (substitution for securities etc.)"),
'Con. Notes - Conversion'!C7964,
IF(
'Con. Notes - Conversion'!B7964 = "",
#N/A,
'Con. Notes - Conversion'!B7964)
)</f>
        <v>#N/A</v>
      </c>
      <c r="G7964" t="e">
        <f>IF(
OR('Con. Notes - No Conversion'!B7964 = "8. Transferee of restricted securities", 'Con. Notes - No Conversion'!B7964 = "9. Any person (substitution for securities etc.)"),
'Con. Notes - No Conversion'!C7964,
IF(
'Con. Notes - No Conversion'!B7964 = "",
#N/A,
'Con. Notes - No Conversion'!B7964)
)</f>
        <v>#N/A</v>
      </c>
    </row>
    <row r="7965" spans="1:7" x14ac:dyDescent="0.25">
      <c r="A7965" t="e">
        <f>IF(
OR(Shares!B7965 = "8. Transferee of restricted securities", Shares!B7965 = "9. Any person (substitution for securities etc.)"),
Shares!C7965,
IF(
Shares!B7965 = "",
#N/A,
Shares!B7965)
)</f>
        <v>#N/A</v>
      </c>
      <c r="B7965" t="e">
        <f>IF(
OR('Shares - LTR - Granted'!B7965 = "8. Transferee of restricted securities", 'Shares - LTR - Granted'!B7965 = "9. Any person (substitution for securities etc.)"),
'Shares - LTR - Granted'!C7965,
IF(
'Shares - LTR - Granted'!B7965 = "",
#N/A,
'Shares - LTR - Granted'!B7965)
)</f>
        <v>#N/A</v>
      </c>
      <c r="C7965" t="e">
        <f>IF(
OR('Performance Securities'!B7965 = "8. Transferee of restricted securities", 'Performance Securities'!B7965 = "9. Any person (substitution for securities etc.)"),
'Performance Securities'!C7965,
IF(
'Performance Securities'!B7965 = "",
#N/A,
'Performance Securities'!B7965)
)</f>
        <v>#N/A</v>
      </c>
      <c r="D7965" t="e">
        <f>IF(
OR('Options or Warrants'!B7965 = "8. Transferee of restricted securities", 'Options or Warrants'!B7965 = "9. Any person (substitution for securities etc.)"),
'Options or Warrants'!C7965,
IF(
'Options or Warrants'!B7965 = "",
#N/A,
'Options or Warrants'!B7965)
)</f>
        <v>#N/A</v>
      </c>
      <c r="E7965" t="e">
        <f>IF(
OR('Options - Free Attaching'!B7965 = "8. Transferee of restricted securities", 'Options - Free Attaching'!B7965 = "9. Any person (substitution for securities etc.)"),
'Options - Free Attaching'!C7965,
IF(
'Options - Free Attaching'!B7965 = "",
#N/A,
'Options - Free Attaching'!B7965)
)</f>
        <v>#N/A</v>
      </c>
      <c r="F7965" t="e">
        <f>IF(
OR('Con. Notes - Conversion'!B7965 = "8. Transferee of restricted securities", 'Con. Notes - Conversion'!B7965 = "9. Any person (substitution for securities etc.)"),
'Con. Notes - Conversion'!C7965,
IF(
'Con. Notes - Conversion'!B7965 = "",
#N/A,
'Con. Notes - Conversion'!B7965)
)</f>
        <v>#N/A</v>
      </c>
      <c r="G7965" t="e">
        <f>IF(
OR('Con. Notes - No Conversion'!B7965 = "8. Transferee of restricted securities", 'Con. Notes - No Conversion'!B7965 = "9. Any person (substitution for securities etc.)"),
'Con. Notes - No Conversion'!C7965,
IF(
'Con. Notes - No Conversion'!B7965 = "",
#N/A,
'Con. Notes - No Conversion'!B7965)
)</f>
        <v>#N/A</v>
      </c>
    </row>
    <row r="7966" spans="1:7" x14ac:dyDescent="0.25">
      <c r="A7966" t="e">
        <f>IF(
OR(Shares!B7966 = "8. Transferee of restricted securities", Shares!B7966 = "9. Any person (substitution for securities etc.)"),
Shares!C7966,
IF(
Shares!B7966 = "",
#N/A,
Shares!B7966)
)</f>
        <v>#N/A</v>
      </c>
      <c r="B7966" t="e">
        <f>IF(
OR('Shares - LTR - Granted'!B7966 = "8. Transferee of restricted securities", 'Shares - LTR - Granted'!B7966 = "9. Any person (substitution for securities etc.)"),
'Shares - LTR - Granted'!C7966,
IF(
'Shares - LTR - Granted'!B7966 = "",
#N/A,
'Shares - LTR - Granted'!B7966)
)</f>
        <v>#N/A</v>
      </c>
      <c r="C7966" t="e">
        <f>IF(
OR('Performance Securities'!B7966 = "8. Transferee of restricted securities", 'Performance Securities'!B7966 = "9. Any person (substitution for securities etc.)"),
'Performance Securities'!C7966,
IF(
'Performance Securities'!B7966 = "",
#N/A,
'Performance Securities'!B7966)
)</f>
        <v>#N/A</v>
      </c>
      <c r="D7966" t="e">
        <f>IF(
OR('Options or Warrants'!B7966 = "8. Transferee of restricted securities", 'Options or Warrants'!B7966 = "9. Any person (substitution for securities etc.)"),
'Options or Warrants'!C7966,
IF(
'Options or Warrants'!B7966 = "",
#N/A,
'Options or Warrants'!B7966)
)</f>
        <v>#N/A</v>
      </c>
      <c r="E7966" t="e">
        <f>IF(
OR('Options - Free Attaching'!B7966 = "8. Transferee of restricted securities", 'Options - Free Attaching'!B7966 = "9. Any person (substitution for securities etc.)"),
'Options - Free Attaching'!C7966,
IF(
'Options - Free Attaching'!B7966 = "",
#N/A,
'Options - Free Attaching'!B7966)
)</f>
        <v>#N/A</v>
      </c>
      <c r="F7966" t="e">
        <f>IF(
OR('Con. Notes - Conversion'!B7966 = "8. Transferee of restricted securities", 'Con. Notes - Conversion'!B7966 = "9. Any person (substitution for securities etc.)"),
'Con. Notes - Conversion'!C7966,
IF(
'Con. Notes - Conversion'!B7966 = "",
#N/A,
'Con. Notes - Conversion'!B7966)
)</f>
        <v>#N/A</v>
      </c>
      <c r="G7966" t="e">
        <f>IF(
OR('Con. Notes - No Conversion'!B7966 = "8. Transferee of restricted securities", 'Con. Notes - No Conversion'!B7966 = "9. Any person (substitution for securities etc.)"),
'Con. Notes - No Conversion'!C7966,
IF(
'Con. Notes - No Conversion'!B7966 = "",
#N/A,
'Con. Notes - No Conversion'!B7966)
)</f>
        <v>#N/A</v>
      </c>
    </row>
    <row r="7967" spans="1:7" x14ac:dyDescent="0.25">
      <c r="A7967" t="e">
        <f>IF(
OR(Shares!B7967 = "8. Transferee of restricted securities", Shares!B7967 = "9. Any person (substitution for securities etc.)"),
Shares!C7967,
IF(
Shares!B7967 = "",
#N/A,
Shares!B7967)
)</f>
        <v>#N/A</v>
      </c>
      <c r="B7967" t="e">
        <f>IF(
OR('Shares - LTR - Granted'!B7967 = "8. Transferee of restricted securities", 'Shares - LTR - Granted'!B7967 = "9. Any person (substitution for securities etc.)"),
'Shares - LTR - Granted'!C7967,
IF(
'Shares - LTR - Granted'!B7967 = "",
#N/A,
'Shares - LTR - Granted'!B7967)
)</f>
        <v>#N/A</v>
      </c>
      <c r="C7967" t="e">
        <f>IF(
OR('Performance Securities'!B7967 = "8. Transferee of restricted securities", 'Performance Securities'!B7967 = "9. Any person (substitution for securities etc.)"),
'Performance Securities'!C7967,
IF(
'Performance Securities'!B7967 = "",
#N/A,
'Performance Securities'!B7967)
)</f>
        <v>#N/A</v>
      </c>
      <c r="D7967" t="e">
        <f>IF(
OR('Options or Warrants'!B7967 = "8. Transferee of restricted securities", 'Options or Warrants'!B7967 = "9. Any person (substitution for securities etc.)"),
'Options or Warrants'!C7967,
IF(
'Options or Warrants'!B7967 = "",
#N/A,
'Options or Warrants'!B7967)
)</f>
        <v>#N/A</v>
      </c>
      <c r="E7967" t="e">
        <f>IF(
OR('Options - Free Attaching'!B7967 = "8. Transferee of restricted securities", 'Options - Free Attaching'!B7967 = "9. Any person (substitution for securities etc.)"),
'Options - Free Attaching'!C7967,
IF(
'Options - Free Attaching'!B7967 = "",
#N/A,
'Options - Free Attaching'!B7967)
)</f>
        <v>#N/A</v>
      </c>
      <c r="F7967" t="e">
        <f>IF(
OR('Con. Notes - Conversion'!B7967 = "8. Transferee of restricted securities", 'Con. Notes - Conversion'!B7967 = "9. Any person (substitution for securities etc.)"),
'Con. Notes - Conversion'!C7967,
IF(
'Con. Notes - Conversion'!B7967 = "",
#N/A,
'Con. Notes - Conversion'!B7967)
)</f>
        <v>#N/A</v>
      </c>
      <c r="G7967" t="e">
        <f>IF(
OR('Con. Notes - No Conversion'!B7967 = "8. Transferee of restricted securities", 'Con. Notes - No Conversion'!B7967 = "9. Any person (substitution for securities etc.)"),
'Con. Notes - No Conversion'!C7967,
IF(
'Con. Notes - No Conversion'!B7967 = "",
#N/A,
'Con. Notes - No Conversion'!B7967)
)</f>
        <v>#N/A</v>
      </c>
    </row>
    <row r="7968" spans="1:7" x14ac:dyDescent="0.25">
      <c r="A7968" t="e">
        <f>IF(
OR(Shares!B7968 = "8. Transferee of restricted securities", Shares!B7968 = "9. Any person (substitution for securities etc.)"),
Shares!C7968,
IF(
Shares!B7968 = "",
#N/A,
Shares!B7968)
)</f>
        <v>#N/A</v>
      </c>
      <c r="B7968" t="e">
        <f>IF(
OR('Shares - LTR - Granted'!B7968 = "8. Transferee of restricted securities", 'Shares - LTR - Granted'!B7968 = "9. Any person (substitution for securities etc.)"),
'Shares - LTR - Granted'!C7968,
IF(
'Shares - LTR - Granted'!B7968 = "",
#N/A,
'Shares - LTR - Granted'!B7968)
)</f>
        <v>#N/A</v>
      </c>
      <c r="C7968" t="e">
        <f>IF(
OR('Performance Securities'!B7968 = "8. Transferee of restricted securities", 'Performance Securities'!B7968 = "9. Any person (substitution for securities etc.)"),
'Performance Securities'!C7968,
IF(
'Performance Securities'!B7968 = "",
#N/A,
'Performance Securities'!B7968)
)</f>
        <v>#N/A</v>
      </c>
      <c r="D7968" t="e">
        <f>IF(
OR('Options or Warrants'!B7968 = "8. Transferee of restricted securities", 'Options or Warrants'!B7968 = "9. Any person (substitution for securities etc.)"),
'Options or Warrants'!C7968,
IF(
'Options or Warrants'!B7968 = "",
#N/A,
'Options or Warrants'!B7968)
)</f>
        <v>#N/A</v>
      </c>
      <c r="E7968" t="e">
        <f>IF(
OR('Options - Free Attaching'!B7968 = "8. Transferee of restricted securities", 'Options - Free Attaching'!B7968 = "9. Any person (substitution for securities etc.)"),
'Options - Free Attaching'!C7968,
IF(
'Options - Free Attaching'!B7968 = "",
#N/A,
'Options - Free Attaching'!B7968)
)</f>
        <v>#N/A</v>
      </c>
      <c r="F7968" t="e">
        <f>IF(
OR('Con. Notes - Conversion'!B7968 = "8. Transferee of restricted securities", 'Con. Notes - Conversion'!B7968 = "9. Any person (substitution for securities etc.)"),
'Con. Notes - Conversion'!C7968,
IF(
'Con. Notes - Conversion'!B7968 = "",
#N/A,
'Con. Notes - Conversion'!B7968)
)</f>
        <v>#N/A</v>
      </c>
      <c r="G7968" t="e">
        <f>IF(
OR('Con. Notes - No Conversion'!B7968 = "8. Transferee of restricted securities", 'Con. Notes - No Conversion'!B7968 = "9. Any person (substitution for securities etc.)"),
'Con. Notes - No Conversion'!C7968,
IF(
'Con. Notes - No Conversion'!B7968 = "",
#N/A,
'Con. Notes - No Conversion'!B7968)
)</f>
        <v>#N/A</v>
      </c>
    </row>
    <row r="7969" spans="1:7" x14ac:dyDescent="0.25">
      <c r="A7969" t="e">
        <f>IF(
OR(Shares!B7969 = "8. Transferee of restricted securities", Shares!B7969 = "9. Any person (substitution for securities etc.)"),
Shares!C7969,
IF(
Shares!B7969 = "",
#N/A,
Shares!B7969)
)</f>
        <v>#N/A</v>
      </c>
      <c r="B7969" t="e">
        <f>IF(
OR('Shares - LTR - Granted'!B7969 = "8. Transferee of restricted securities", 'Shares - LTR - Granted'!B7969 = "9. Any person (substitution for securities etc.)"),
'Shares - LTR - Granted'!C7969,
IF(
'Shares - LTR - Granted'!B7969 = "",
#N/A,
'Shares - LTR - Granted'!B7969)
)</f>
        <v>#N/A</v>
      </c>
      <c r="C7969" t="e">
        <f>IF(
OR('Performance Securities'!B7969 = "8. Transferee of restricted securities", 'Performance Securities'!B7969 = "9. Any person (substitution for securities etc.)"),
'Performance Securities'!C7969,
IF(
'Performance Securities'!B7969 = "",
#N/A,
'Performance Securities'!B7969)
)</f>
        <v>#N/A</v>
      </c>
      <c r="D7969" t="e">
        <f>IF(
OR('Options or Warrants'!B7969 = "8. Transferee of restricted securities", 'Options or Warrants'!B7969 = "9. Any person (substitution for securities etc.)"),
'Options or Warrants'!C7969,
IF(
'Options or Warrants'!B7969 = "",
#N/A,
'Options or Warrants'!B7969)
)</f>
        <v>#N/A</v>
      </c>
      <c r="E7969" t="e">
        <f>IF(
OR('Options - Free Attaching'!B7969 = "8. Transferee of restricted securities", 'Options - Free Attaching'!B7969 = "9. Any person (substitution for securities etc.)"),
'Options - Free Attaching'!C7969,
IF(
'Options - Free Attaching'!B7969 = "",
#N/A,
'Options - Free Attaching'!B7969)
)</f>
        <v>#N/A</v>
      </c>
      <c r="F7969" t="e">
        <f>IF(
OR('Con. Notes - Conversion'!B7969 = "8. Transferee of restricted securities", 'Con. Notes - Conversion'!B7969 = "9. Any person (substitution for securities etc.)"),
'Con. Notes - Conversion'!C7969,
IF(
'Con. Notes - Conversion'!B7969 = "",
#N/A,
'Con. Notes - Conversion'!B7969)
)</f>
        <v>#N/A</v>
      </c>
      <c r="G7969" t="e">
        <f>IF(
OR('Con. Notes - No Conversion'!B7969 = "8. Transferee of restricted securities", 'Con. Notes - No Conversion'!B7969 = "9. Any person (substitution for securities etc.)"),
'Con. Notes - No Conversion'!C7969,
IF(
'Con. Notes - No Conversion'!B7969 = "",
#N/A,
'Con. Notes - No Conversion'!B7969)
)</f>
        <v>#N/A</v>
      </c>
    </row>
    <row r="7970" spans="1:7" x14ac:dyDescent="0.25">
      <c r="A7970" t="e">
        <f>IF(
OR(Shares!B7970 = "8. Transferee of restricted securities", Shares!B7970 = "9. Any person (substitution for securities etc.)"),
Shares!C7970,
IF(
Shares!B7970 = "",
#N/A,
Shares!B7970)
)</f>
        <v>#N/A</v>
      </c>
      <c r="B7970" t="e">
        <f>IF(
OR('Shares - LTR - Granted'!B7970 = "8. Transferee of restricted securities", 'Shares - LTR - Granted'!B7970 = "9. Any person (substitution for securities etc.)"),
'Shares - LTR - Granted'!C7970,
IF(
'Shares - LTR - Granted'!B7970 = "",
#N/A,
'Shares - LTR - Granted'!B7970)
)</f>
        <v>#N/A</v>
      </c>
      <c r="C7970" t="e">
        <f>IF(
OR('Performance Securities'!B7970 = "8. Transferee of restricted securities", 'Performance Securities'!B7970 = "9. Any person (substitution for securities etc.)"),
'Performance Securities'!C7970,
IF(
'Performance Securities'!B7970 = "",
#N/A,
'Performance Securities'!B7970)
)</f>
        <v>#N/A</v>
      </c>
      <c r="D7970" t="e">
        <f>IF(
OR('Options or Warrants'!B7970 = "8. Transferee of restricted securities", 'Options or Warrants'!B7970 = "9. Any person (substitution for securities etc.)"),
'Options or Warrants'!C7970,
IF(
'Options or Warrants'!B7970 = "",
#N/A,
'Options or Warrants'!B7970)
)</f>
        <v>#N/A</v>
      </c>
      <c r="E7970" t="e">
        <f>IF(
OR('Options - Free Attaching'!B7970 = "8. Transferee of restricted securities", 'Options - Free Attaching'!B7970 = "9. Any person (substitution for securities etc.)"),
'Options - Free Attaching'!C7970,
IF(
'Options - Free Attaching'!B7970 = "",
#N/A,
'Options - Free Attaching'!B7970)
)</f>
        <v>#N/A</v>
      </c>
      <c r="F7970" t="e">
        <f>IF(
OR('Con. Notes - Conversion'!B7970 = "8. Transferee of restricted securities", 'Con. Notes - Conversion'!B7970 = "9. Any person (substitution for securities etc.)"),
'Con. Notes - Conversion'!C7970,
IF(
'Con. Notes - Conversion'!B7970 = "",
#N/A,
'Con. Notes - Conversion'!B7970)
)</f>
        <v>#N/A</v>
      </c>
      <c r="G7970" t="e">
        <f>IF(
OR('Con. Notes - No Conversion'!B7970 = "8. Transferee of restricted securities", 'Con. Notes - No Conversion'!B7970 = "9. Any person (substitution for securities etc.)"),
'Con. Notes - No Conversion'!C7970,
IF(
'Con. Notes - No Conversion'!B7970 = "",
#N/A,
'Con. Notes - No Conversion'!B7970)
)</f>
        <v>#N/A</v>
      </c>
    </row>
    <row r="7971" spans="1:7" x14ac:dyDescent="0.25">
      <c r="A7971" t="e">
        <f>IF(
OR(Shares!B7971 = "8. Transferee of restricted securities", Shares!B7971 = "9. Any person (substitution for securities etc.)"),
Shares!C7971,
IF(
Shares!B7971 = "",
#N/A,
Shares!B7971)
)</f>
        <v>#N/A</v>
      </c>
      <c r="B7971" t="e">
        <f>IF(
OR('Shares - LTR - Granted'!B7971 = "8. Transferee of restricted securities", 'Shares - LTR - Granted'!B7971 = "9. Any person (substitution for securities etc.)"),
'Shares - LTR - Granted'!C7971,
IF(
'Shares - LTR - Granted'!B7971 = "",
#N/A,
'Shares - LTR - Granted'!B7971)
)</f>
        <v>#N/A</v>
      </c>
      <c r="C7971" t="e">
        <f>IF(
OR('Performance Securities'!B7971 = "8. Transferee of restricted securities", 'Performance Securities'!B7971 = "9. Any person (substitution for securities etc.)"),
'Performance Securities'!C7971,
IF(
'Performance Securities'!B7971 = "",
#N/A,
'Performance Securities'!B7971)
)</f>
        <v>#N/A</v>
      </c>
      <c r="D7971" t="e">
        <f>IF(
OR('Options or Warrants'!B7971 = "8. Transferee of restricted securities", 'Options or Warrants'!B7971 = "9. Any person (substitution for securities etc.)"),
'Options or Warrants'!C7971,
IF(
'Options or Warrants'!B7971 = "",
#N/A,
'Options or Warrants'!B7971)
)</f>
        <v>#N/A</v>
      </c>
      <c r="E7971" t="e">
        <f>IF(
OR('Options - Free Attaching'!B7971 = "8. Transferee of restricted securities", 'Options - Free Attaching'!B7971 = "9. Any person (substitution for securities etc.)"),
'Options - Free Attaching'!C7971,
IF(
'Options - Free Attaching'!B7971 = "",
#N/A,
'Options - Free Attaching'!B7971)
)</f>
        <v>#N/A</v>
      </c>
      <c r="F7971" t="e">
        <f>IF(
OR('Con. Notes - Conversion'!B7971 = "8. Transferee of restricted securities", 'Con. Notes - Conversion'!B7971 = "9. Any person (substitution for securities etc.)"),
'Con. Notes - Conversion'!C7971,
IF(
'Con. Notes - Conversion'!B7971 = "",
#N/A,
'Con. Notes - Conversion'!B7971)
)</f>
        <v>#N/A</v>
      </c>
      <c r="G7971" t="e">
        <f>IF(
OR('Con. Notes - No Conversion'!B7971 = "8. Transferee of restricted securities", 'Con. Notes - No Conversion'!B7971 = "9. Any person (substitution for securities etc.)"),
'Con. Notes - No Conversion'!C7971,
IF(
'Con. Notes - No Conversion'!B7971 = "",
#N/A,
'Con. Notes - No Conversion'!B7971)
)</f>
        <v>#N/A</v>
      </c>
    </row>
    <row r="7972" spans="1:7" x14ac:dyDescent="0.25">
      <c r="A7972" t="e">
        <f>IF(
OR(Shares!B7972 = "8. Transferee of restricted securities", Shares!B7972 = "9. Any person (substitution for securities etc.)"),
Shares!C7972,
IF(
Shares!B7972 = "",
#N/A,
Shares!B7972)
)</f>
        <v>#N/A</v>
      </c>
      <c r="B7972" t="e">
        <f>IF(
OR('Shares - LTR - Granted'!B7972 = "8. Transferee of restricted securities", 'Shares - LTR - Granted'!B7972 = "9. Any person (substitution for securities etc.)"),
'Shares - LTR - Granted'!C7972,
IF(
'Shares - LTR - Granted'!B7972 = "",
#N/A,
'Shares - LTR - Granted'!B7972)
)</f>
        <v>#N/A</v>
      </c>
      <c r="C7972" t="e">
        <f>IF(
OR('Performance Securities'!B7972 = "8. Transferee of restricted securities", 'Performance Securities'!B7972 = "9. Any person (substitution for securities etc.)"),
'Performance Securities'!C7972,
IF(
'Performance Securities'!B7972 = "",
#N/A,
'Performance Securities'!B7972)
)</f>
        <v>#N/A</v>
      </c>
      <c r="D7972" t="e">
        <f>IF(
OR('Options or Warrants'!B7972 = "8. Transferee of restricted securities", 'Options or Warrants'!B7972 = "9. Any person (substitution for securities etc.)"),
'Options or Warrants'!C7972,
IF(
'Options or Warrants'!B7972 = "",
#N/A,
'Options or Warrants'!B7972)
)</f>
        <v>#N/A</v>
      </c>
      <c r="E7972" t="e">
        <f>IF(
OR('Options - Free Attaching'!B7972 = "8. Transferee of restricted securities", 'Options - Free Attaching'!B7972 = "9. Any person (substitution for securities etc.)"),
'Options - Free Attaching'!C7972,
IF(
'Options - Free Attaching'!B7972 = "",
#N/A,
'Options - Free Attaching'!B7972)
)</f>
        <v>#N/A</v>
      </c>
      <c r="F7972" t="e">
        <f>IF(
OR('Con. Notes - Conversion'!B7972 = "8. Transferee of restricted securities", 'Con. Notes - Conversion'!B7972 = "9. Any person (substitution for securities etc.)"),
'Con. Notes - Conversion'!C7972,
IF(
'Con. Notes - Conversion'!B7972 = "",
#N/A,
'Con. Notes - Conversion'!B7972)
)</f>
        <v>#N/A</v>
      </c>
      <c r="G7972" t="e">
        <f>IF(
OR('Con. Notes - No Conversion'!B7972 = "8. Transferee of restricted securities", 'Con. Notes - No Conversion'!B7972 = "9. Any person (substitution for securities etc.)"),
'Con. Notes - No Conversion'!C7972,
IF(
'Con. Notes - No Conversion'!B7972 = "",
#N/A,
'Con. Notes - No Conversion'!B7972)
)</f>
        <v>#N/A</v>
      </c>
    </row>
    <row r="7973" spans="1:7" x14ac:dyDescent="0.25">
      <c r="A7973" t="e">
        <f>IF(
OR(Shares!B7973 = "8. Transferee of restricted securities", Shares!B7973 = "9. Any person (substitution for securities etc.)"),
Shares!C7973,
IF(
Shares!B7973 = "",
#N/A,
Shares!B7973)
)</f>
        <v>#N/A</v>
      </c>
      <c r="B7973" t="e">
        <f>IF(
OR('Shares - LTR - Granted'!B7973 = "8. Transferee of restricted securities", 'Shares - LTR - Granted'!B7973 = "9. Any person (substitution for securities etc.)"),
'Shares - LTR - Granted'!C7973,
IF(
'Shares - LTR - Granted'!B7973 = "",
#N/A,
'Shares - LTR - Granted'!B7973)
)</f>
        <v>#N/A</v>
      </c>
      <c r="C7973" t="e">
        <f>IF(
OR('Performance Securities'!B7973 = "8. Transferee of restricted securities", 'Performance Securities'!B7973 = "9. Any person (substitution for securities etc.)"),
'Performance Securities'!C7973,
IF(
'Performance Securities'!B7973 = "",
#N/A,
'Performance Securities'!B7973)
)</f>
        <v>#N/A</v>
      </c>
      <c r="D7973" t="e">
        <f>IF(
OR('Options or Warrants'!B7973 = "8. Transferee of restricted securities", 'Options or Warrants'!B7973 = "9. Any person (substitution for securities etc.)"),
'Options or Warrants'!C7973,
IF(
'Options or Warrants'!B7973 = "",
#N/A,
'Options or Warrants'!B7973)
)</f>
        <v>#N/A</v>
      </c>
      <c r="E7973" t="e">
        <f>IF(
OR('Options - Free Attaching'!B7973 = "8. Transferee of restricted securities", 'Options - Free Attaching'!B7973 = "9. Any person (substitution for securities etc.)"),
'Options - Free Attaching'!C7973,
IF(
'Options - Free Attaching'!B7973 = "",
#N/A,
'Options - Free Attaching'!B7973)
)</f>
        <v>#N/A</v>
      </c>
      <c r="F7973" t="e">
        <f>IF(
OR('Con. Notes - Conversion'!B7973 = "8. Transferee of restricted securities", 'Con. Notes - Conversion'!B7973 = "9. Any person (substitution for securities etc.)"),
'Con. Notes - Conversion'!C7973,
IF(
'Con. Notes - Conversion'!B7973 = "",
#N/A,
'Con. Notes - Conversion'!B7973)
)</f>
        <v>#N/A</v>
      </c>
      <c r="G7973" t="e">
        <f>IF(
OR('Con. Notes - No Conversion'!B7973 = "8. Transferee of restricted securities", 'Con. Notes - No Conversion'!B7973 = "9. Any person (substitution for securities etc.)"),
'Con. Notes - No Conversion'!C7973,
IF(
'Con. Notes - No Conversion'!B7973 = "",
#N/A,
'Con. Notes - No Conversion'!B7973)
)</f>
        <v>#N/A</v>
      </c>
    </row>
    <row r="7974" spans="1:7" x14ac:dyDescent="0.25">
      <c r="A7974" t="e">
        <f>IF(
OR(Shares!B7974 = "8. Transferee of restricted securities", Shares!B7974 = "9. Any person (substitution for securities etc.)"),
Shares!C7974,
IF(
Shares!B7974 = "",
#N/A,
Shares!B7974)
)</f>
        <v>#N/A</v>
      </c>
      <c r="B7974" t="e">
        <f>IF(
OR('Shares - LTR - Granted'!B7974 = "8. Transferee of restricted securities", 'Shares - LTR - Granted'!B7974 = "9. Any person (substitution for securities etc.)"),
'Shares - LTR - Granted'!C7974,
IF(
'Shares - LTR - Granted'!B7974 = "",
#N/A,
'Shares - LTR - Granted'!B7974)
)</f>
        <v>#N/A</v>
      </c>
      <c r="C7974" t="e">
        <f>IF(
OR('Performance Securities'!B7974 = "8. Transferee of restricted securities", 'Performance Securities'!B7974 = "9. Any person (substitution for securities etc.)"),
'Performance Securities'!C7974,
IF(
'Performance Securities'!B7974 = "",
#N/A,
'Performance Securities'!B7974)
)</f>
        <v>#N/A</v>
      </c>
      <c r="D7974" t="e">
        <f>IF(
OR('Options or Warrants'!B7974 = "8. Transferee of restricted securities", 'Options or Warrants'!B7974 = "9. Any person (substitution for securities etc.)"),
'Options or Warrants'!C7974,
IF(
'Options or Warrants'!B7974 = "",
#N/A,
'Options or Warrants'!B7974)
)</f>
        <v>#N/A</v>
      </c>
      <c r="E7974" t="e">
        <f>IF(
OR('Options - Free Attaching'!B7974 = "8. Transferee of restricted securities", 'Options - Free Attaching'!B7974 = "9. Any person (substitution for securities etc.)"),
'Options - Free Attaching'!C7974,
IF(
'Options - Free Attaching'!B7974 = "",
#N/A,
'Options - Free Attaching'!B7974)
)</f>
        <v>#N/A</v>
      </c>
      <c r="F7974" t="e">
        <f>IF(
OR('Con. Notes - Conversion'!B7974 = "8. Transferee of restricted securities", 'Con. Notes - Conversion'!B7974 = "9. Any person (substitution for securities etc.)"),
'Con. Notes - Conversion'!C7974,
IF(
'Con. Notes - Conversion'!B7974 = "",
#N/A,
'Con. Notes - Conversion'!B7974)
)</f>
        <v>#N/A</v>
      </c>
      <c r="G7974" t="e">
        <f>IF(
OR('Con. Notes - No Conversion'!B7974 = "8. Transferee of restricted securities", 'Con. Notes - No Conversion'!B7974 = "9. Any person (substitution for securities etc.)"),
'Con. Notes - No Conversion'!C7974,
IF(
'Con. Notes - No Conversion'!B7974 = "",
#N/A,
'Con. Notes - No Conversion'!B7974)
)</f>
        <v>#N/A</v>
      </c>
    </row>
    <row r="7975" spans="1:7" x14ac:dyDescent="0.25">
      <c r="A7975" t="e">
        <f>IF(
OR(Shares!B7975 = "8. Transferee of restricted securities", Shares!B7975 = "9. Any person (substitution for securities etc.)"),
Shares!C7975,
IF(
Shares!B7975 = "",
#N/A,
Shares!B7975)
)</f>
        <v>#N/A</v>
      </c>
      <c r="B7975" t="e">
        <f>IF(
OR('Shares - LTR - Granted'!B7975 = "8. Transferee of restricted securities", 'Shares - LTR - Granted'!B7975 = "9. Any person (substitution for securities etc.)"),
'Shares - LTR - Granted'!C7975,
IF(
'Shares - LTR - Granted'!B7975 = "",
#N/A,
'Shares - LTR - Granted'!B7975)
)</f>
        <v>#N/A</v>
      </c>
      <c r="C7975" t="e">
        <f>IF(
OR('Performance Securities'!B7975 = "8. Transferee of restricted securities", 'Performance Securities'!B7975 = "9. Any person (substitution for securities etc.)"),
'Performance Securities'!C7975,
IF(
'Performance Securities'!B7975 = "",
#N/A,
'Performance Securities'!B7975)
)</f>
        <v>#N/A</v>
      </c>
      <c r="D7975" t="e">
        <f>IF(
OR('Options or Warrants'!B7975 = "8. Transferee of restricted securities", 'Options or Warrants'!B7975 = "9. Any person (substitution for securities etc.)"),
'Options or Warrants'!C7975,
IF(
'Options or Warrants'!B7975 = "",
#N/A,
'Options or Warrants'!B7975)
)</f>
        <v>#N/A</v>
      </c>
      <c r="E7975" t="e">
        <f>IF(
OR('Options - Free Attaching'!B7975 = "8. Transferee of restricted securities", 'Options - Free Attaching'!B7975 = "9. Any person (substitution for securities etc.)"),
'Options - Free Attaching'!C7975,
IF(
'Options - Free Attaching'!B7975 = "",
#N/A,
'Options - Free Attaching'!B7975)
)</f>
        <v>#N/A</v>
      </c>
      <c r="F7975" t="e">
        <f>IF(
OR('Con. Notes - Conversion'!B7975 = "8. Transferee of restricted securities", 'Con. Notes - Conversion'!B7975 = "9. Any person (substitution for securities etc.)"),
'Con. Notes - Conversion'!C7975,
IF(
'Con. Notes - Conversion'!B7975 = "",
#N/A,
'Con. Notes - Conversion'!B7975)
)</f>
        <v>#N/A</v>
      </c>
      <c r="G7975" t="e">
        <f>IF(
OR('Con. Notes - No Conversion'!B7975 = "8. Transferee of restricted securities", 'Con. Notes - No Conversion'!B7975 = "9. Any person (substitution for securities etc.)"),
'Con. Notes - No Conversion'!C7975,
IF(
'Con. Notes - No Conversion'!B7975 = "",
#N/A,
'Con. Notes - No Conversion'!B7975)
)</f>
        <v>#N/A</v>
      </c>
    </row>
    <row r="7976" spans="1:7" x14ac:dyDescent="0.25">
      <c r="A7976" t="e">
        <f>IF(
OR(Shares!B7976 = "8. Transferee of restricted securities", Shares!B7976 = "9. Any person (substitution for securities etc.)"),
Shares!C7976,
IF(
Shares!B7976 = "",
#N/A,
Shares!B7976)
)</f>
        <v>#N/A</v>
      </c>
      <c r="B7976" t="e">
        <f>IF(
OR('Shares - LTR - Granted'!B7976 = "8. Transferee of restricted securities", 'Shares - LTR - Granted'!B7976 = "9. Any person (substitution for securities etc.)"),
'Shares - LTR - Granted'!C7976,
IF(
'Shares - LTR - Granted'!B7976 = "",
#N/A,
'Shares - LTR - Granted'!B7976)
)</f>
        <v>#N/A</v>
      </c>
      <c r="C7976" t="e">
        <f>IF(
OR('Performance Securities'!B7976 = "8. Transferee of restricted securities", 'Performance Securities'!B7976 = "9. Any person (substitution for securities etc.)"),
'Performance Securities'!C7976,
IF(
'Performance Securities'!B7976 = "",
#N/A,
'Performance Securities'!B7976)
)</f>
        <v>#N/A</v>
      </c>
      <c r="D7976" t="e">
        <f>IF(
OR('Options or Warrants'!B7976 = "8. Transferee of restricted securities", 'Options or Warrants'!B7976 = "9. Any person (substitution for securities etc.)"),
'Options or Warrants'!C7976,
IF(
'Options or Warrants'!B7976 = "",
#N/A,
'Options or Warrants'!B7976)
)</f>
        <v>#N/A</v>
      </c>
      <c r="E7976" t="e">
        <f>IF(
OR('Options - Free Attaching'!B7976 = "8. Transferee of restricted securities", 'Options - Free Attaching'!B7976 = "9. Any person (substitution for securities etc.)"),
'Options - Free Attaching'!C7976,
IF(
'Options - Free Attaching'!B7976 = "",
#N/A,
'Options - Free Attaching'!B7976)
)</f>
        <v>#N/A</v>
      </c>
      <c r="F7976" t="e">
        <f>IF(
OR('Con. Notes - Conversion'!B7976 = "8. Transferee of restricted securities", 'Con. Notes - Conversion'!B7976 = "9. Any person (substitution for securities etc.)"),
'Con. Notes - Conversion'!C7976,
IF(
'Con. Notes - Conversion'!B7976 = "",
#N/A,
'Con. Notes - Conversion'!B7976)
)</f>
        <v>#N/A</v>
      </c>
      <c r="G7976" t="e">
        <f>IF(
OR('Con. Notes - No Conversion'!B7976 = "8. Transferee of restricted securities", 'Con. Notes - No Conversion'!B7976 = "9. Any person (substitution for securities etc.)"),
'Con. Notes - No Conversion'!C7976,
IF(
'Con. Notes - No Conversion'!B7976 = "",
#N/A,
'Con. Notes - No Conversion'!B7976)
)</f>
        <v>#N/A</v>
      </c>
    </row>
    <row r="7977" spans="1:7" x14ac:dyDescent="0.25">
      <c r="A7977" t="e">
        <f>IF(
OR(Shares!B7977 = "8. Transferee of restricted securities", Shares!B7977 = "9. Any person (substitution for securities etc.)"),
Shares!C7977,
IF(
Shares!B7977 = "",
#N/A,
Shares!B7977)
)</f>
        <v>#N/A</v>
      </c>
      <c r="B7977" t="e">
        <f>IF(
OR('Shares - LTR - Granted'!B7977 = "8. Transferee of restricted securities", 'Shares - LTR - Granted'!B7977 = "9. Any person (substitution for securities etc.)"),
'Shares - LTR - Granted'!C7977,
IF(
'Shares - LTR - Granted'!B7977 = "",
#N/A,
'Shares - LTR - Granted'!B7977)
)</f>
        <v>#N/A</v>
      </c>
      <c r="C7977" t="e">
        <f>IF(
OR('Performance Securities'!B7977 = "8. Transferee of restricted securities", 'Performance Securities'!B7977 = "9. Any person (substitution for securities etc.)"),
'Performance Securities'!C7977,
IF(
'Performance Securities'!B7977 = "",
#N/A,
'Performance Securities'!B7977)
)</f>
        <v>#N/A</v>
      </c>
      <c r="D7977" t="e">
        <f>IF(
OR('Options or Warrants'!B7977 = "8. Transferee of restricted securities", 'Options or Warrants'!B7977 = "9. Any person (substitution for securities etc.)"),
'Options or Warrants'!C7977,
IF(
'Options or Warrants'!B7977 = "",
#N/A,
'Options or Warrants'!B7977)
)</f>
        <v>#N/A</v>
      </c>
      <c r="E7977" t="e">
        <f>IF(
OR('Options - Free Attaching'!B7977 = "8. Transferee of restricted securities", 'Options - Free Attaching'!B7977 = "9. Any person (substitution for securities etc.)"),
'Options - Free Attaching'!C7977,
IF(
'Options - Free Attaching'!B7977 = "",
#N/A,
'Options - Free Attaching'!B7977)
)</f>
        <v>#N/A</v>
      </c>
      <c r="F7977" t="e">
        <f>IF(
OR('Con. Notes - Conversion'!B7977 = "8. Transferee of restricted securities", 'Con. Notes - Conversion'!B7977 = "9. Any person (substitution for securities etc.)"),
'Con. Notes - Conversion'!C7977,
IF(
'Con. Notes - Conversion'!B7977 = "",
#N/A,
'Con. Notes - Conversion'!B7977)
)</f>
        <v>#N/A</v>
      </c>
      <c r="G7977" t="e">
        <f>IF(
OR('Con. Notes - No Conversion'!B7977 = "8. Transferee of restricted securities", 'Con. Notes - No Conversion'!B7977 = "9. Any person (substitution for securities etc.)"),
'Con. Notes - No Conversion'!C7977,
IF(
'Con. Notes - No Conversion'!B7977 = "",
#N/A,
'Con. Notes - No Conversion'!B7977)
)</f>
        <v>#N/A</v>
      </c>
    </row>
    <row r="7978" spans="1:7" x14ac:dyDescent="0.25">
      <c r="A7978" t="e">
        <f>IF(
OR(Shares!B7978 = "8. Transferee of restricted securities", Shares!B7978 = "9. Any person (substitution for securities etc.)"),
Shares!C7978,
IF(
Shares!B7978 = "",
#N/A,
Shares!B7978)
)</f>
        <v>#N/A</v>
      </c>
      <c r="B7978" t="e">
        <f>IF(
OR('Shares - LTR - Granted'!B7978 = "8. Transferee of restricted securities", 'Shares - LTR - Granted'!B7978 = "9. Any person (substitution for securities etc.)"),
'Shares - LTR - Granted'!C7978,
IF(
'Shares - LTR - Granted'!B7978 = "",
#N/A,
'Shares - LTR - Granted'!B7978)
)</f>
        <v>#N/A</v>
      </c>
      <c r="C7978" t="e">
        <f>IF(
OR('Performance Securities'!B7978 = "8. Transferee of restricted securities", 'Performance Securities'!B7978 = "9. Any person (substitution for securities etc.)"),
'Performance Securities'!C7978,
IF(
'Performance Securities'!B7978 = "",
#N/A,
'Performance Securities'!B7978)
)</f>
        <v>#N/A</v>
      </c>
      <c r="D7978" t="e">
        <f>IF(
OR('Options or Warrants'!B7978 = "8. Transferee of restricted securities", 'Options or Warrants'!B7978 = "9. Any person (substitution for securities etc.)"),
'Options or Warrants'!C7978,
IF(
'Options or Warrants'!B7978 = "",
#N/A,
'Options or Warrants'!B7978)
)</f>
        <v>#N/A</v>
      </c>
      <c r="E7978" t="e">
        <f>IF(
OR('Options - Free Attaching'!B7978 = "8. Transferee of restricted securities", 'Options - Free Attaching'!B7978 = "9. Any person (substitution for securities etc.)"),
'Options - Free Attaching'!C7978,
IF(
'Options - Free Attaching'!B7978 = "",
#N/A,
'Options - Free Attaching'!B7978)
)</f>
        <v>#N/A</v>
      </c>
      <c r="F7978" t="e">
        <f>IF(
OR('Con. Notes - Conversion'!B7978 = "8. Transferee of restricted securities", 'Con. Notes - Conversion'!B7978 = "9. Any person (substitution for securities etc.)"),
'Con. Notes - Conversion'!C7978,
IF(
'Con. Notes - Conversion'!B7978 = "",
#N/A,
'Con. Notes - Conversion'!B7978)
)</f>
        <v>#N/A</v>
      </c>
      <c r="G7978" t="e">
        <f>IF(
OR('Con. Notes - No Conversion'!B7978 = "8. Transferee of restricted securities", 'Con. Notes - No Conversion'!B7978 = "9. Any person (substitution for securities etc.)"),
'Con. Notes - No Conversion'!C7978,
IF(
'Con. Notes - No Conversion'!B7978 = "",
#N/A,
'Con. Notes - No Conversion'!B7978)
)</f>
        <v>#N/A</v>
      </c>
    </row>
    <row r="7979" spans="1:7" x14ac:dyDescent="0.25">
      <c r="A7979" t="e">
        <f>IF(
OR(Shares!B7979 = "8. Transferee of restricted securities", Shares!B7979 = "9. Any person (substitution for securities etc.)"),
Shares!C7979,
IF(
Shares!B7979 = "",
#N/A,
Shares!B7979)
)</f>
        <v>#N/A</v>
      </c>
      <c r="B7979" t="e">
        <f>IF(
OR('Shares - LTR - Granted'!B7979 = "8. Transferee of restricted securities", 'Shares - LTR - Granted'!B7979 = "9. Any person (substitution for securities etc.)"),
'Shares - LTR - Granted'!C7979,
IF(
'Shares - LTR - Granted'!B7979 = "",
#N/A,
'Shares - LTR - Granted'!B7979)
)</f>
        <v>#N/A</v>
      </c>
      <c r="C7979" t="e">
        <f>IF(
OR('Performance Securities'!B7979 = "8. Transferee of restricted securities", 'Performance Securities'!B7979 = "9. Any person (substitution for securities etc.)"),
'Performance Securities'!C7979,
IF(
'Performance Securities'!B7979 = "",
#N/A,
'Performance Securities'!B7979)
)</f>
        <v>#N/A</v>
      </c>
      <c r="D7979" t="e">
        <f>IF(
OR('Options or Warrants'!B7979 = "8. Transferee of restricted securities", 'Options or Warrants'!B7979 = "9. Any person (substitution for securities etc.)"),
'Options or Warrants'!C7979,
IF(
'Options or Warrants'!B7979 = "",
#N/A,
'Options or Warrants'!B7979)
)</f>
        <v>#N/A</v>
      </c>
      <c r="E7979" t="e">
        <f>IF(
OR('Options - Free Attaching'!B7979 = "8. Transferee of restricted securities", 'Options - Free Attaching'!B7979 = "9. Any person (substitution for securities etc.)"),
'Options - Free Attaching'!C7979,
IF(
'Options - Free Attaching'!B7979 = "",
#N/A,
'Options - Free Attaching'!B7979)
)</f>
        <v>#N/A</v>
      </c>
      <c r="F7979" t="e">
        <f>IF(
OR('Con. Notes - Conversion'!B7979 = "8. Transferee of restricted securities", 'Con. Notes - Conversion'!B7979 = "9. Any person (substitution for securities etc.)"),
'Con. Notes - Conversion'!C7979,
IF(
'Con. Notes - Conversion'!B7979 = "",
#N/A,
'Con. Notes - Conversion'!B7979)
)</f>
        <v>#N/A</v>
      </c>
      <c r="G7979" t="e">
        <f>IF(
OR('Con. Notes - No Conversion'!B7979 = "8. Transferee of restricted securities", 'Con. Notes - No Conversion'!B7979 = "9. Any person (substitution for securities etc.)"),
'Con. Notes - No Conversion'!C7979,
IF(
'Con. Notes - No Conversion'!B7979 = "",
#N/A,
'Con. Notes - No Conversion'!B7979)
)</f>
        <v>#N/A</v>
      </c>
    </row>
    <row r="7980" spans="1:7" x14ac:dyDescent="0.25">
      <c r="A7980" t="e">
        <f>IF(
OR(Shares!B7980 = "8. Transferee of restricted securities", Shares!B7980 = "9. Any person (substitution for securities etc.)"),
Shares!C7980,
IF(
Shares!B7980 = "",
#N/A,
Shares!B7980)
)</f>
        <v>#N/A</v>
      </c>
      <c r="B7980" t="e">
        <f>IF(
OR('Shares - LTR - Granted'!B7980 = "8. Transferee of restricted securities", 'Shares - LTR - Granted'!B7980 = "9. Any person (substitution for securities etc.)"),
'Shares - LTR - Granted'!C7980,
IF(
'Shares - LTR - Granted'!B7980 = "",
#N/A,
'Shares - LTR - Granted'!B7980)
)</f>
        <v>#N/A</v>
      </c>
      <c r="C7980" t="e">
        <f>IF(
OR('Performance Securities'!B7980 = "8. Transferee of restricted securities", 'Performance Securities'!B7980 = "9. Any person (substitution for securities etc.)"),
'Performance Securities'!C7980,
IF(
'Performance Securities'!B7980 = "",
#N/A,
'Performance Securities'!B7980)
)</f>
        <v>#N/A</v>
      </c>
      <c r="D7980" t="e">
        <f>IF(
OR('Options or Warrants'!B7980 = "8. Transferee of restricted securities", 'Options or Warrants'!B7980 = "9. Any person (substitution for securities etc.)"),
'Options or Warrants'!C7980,
IF(
'Options or Warrants'!B7980 = "",
#N/A,
'Options or Warrants'!B7980)
)</f>
        <v>#N/A</v>
      </c>
      <c r="E7980" t="e">
        <f>IF(
OR('Options - Free Attaching'!B7980 = "8. Transferee of restricted securities", 'Options - Free Attaching'!B7980 = "9. Any person (substitution for securities etc.)"),
'Options - Free Attaching'!C7980,
IF(
'Options - Free Attaching'!B7980 = "",
#N/A,
'Options - Free Attaching'!B7980)
)</f>
        <v>#N/A</v>
      </c>
      <c r="F7980" t="e">
        <f>IF(
OR('Con. Notes - Conversion'!B7980 = "8. Transferee of restricted securities", 'Con. Notes - Conversion'!B7980 = "9. Any person (substitution for securities etc.)"),
'Con. Notes - Conversion'!C7980,
IF(
'Con. Notes - Conversion'!B7980 = "",
#N/A,
'Con. Notes - Conversion'!B7980)
)</f>
        <v>#N/A</v>
      </c>
      <c r="G7980" t="e">
        <f>IF(
OR('Con. Notes - No Conversion'!B7980 = "8. Transferee of restricted securities", 'Con. Notes - No Conversion'!B7980 = "9. Any person (substitution for securities etc.)"),
'Con. Notes - No Conversion'!C7980,
IF(
'Con. Notes - No Conversion'!B7980 = "",
#N/A,
'Con. Notes - No Conversion'!B7980)
)</f>
        <v>#N/A</v>
      </c>
    </row>
    <row r="7981" spans="1:7" x14ac:dyDescent="0.25">
      <c r="A7981" t="e">
        <f>IF(
OR(Shares!B7981 = "8. Transferee of restricted securities", Shares!B7981 = "9. Any person (substitution for securities etc.)"),
Shares!C7981,
IF(
Shares!B7981 = "",
#N/A,
Shares!B7981)
)</f>
        <v>#N/A</v>
      </c>
      <c r="B7981" t="e">
        <f>IF(
OR('Shares - LTR - Granted'!B7981 = "8. Transferee of restricted securities", 'Shares - LTR - Granted'!B7981 = "9. Any person (substitution for securities etc.)"),
'Shares - LTR - Granted'!C7981,
IF(
'Shares - LTR - Granted'!B7981 = "",
#N/A,
'Shares - LTR - Granted'!B7981)
)</f>
        <v>#N/A</v>
      </c>
      <c r="C7981" t="e">
        <f>IF(
OR('Performance Securities'!B7981 = "8. Transferee of restricted securities", 'Performance Securities'!B7981 = "9. Any person (substitution for securities etc.)"),
'Performance Securities'!C7981,
IF(
'Performance Securities'!B7981 = "",
#N/A,
'Performance Securities'!B7981)
)</f>
        <v>#N/A</v>
      </c>
      <c r="D7981" t="e">
        <f>IF(
OR('Options or Warrants'!B7981 = "8. Transferee of restricted securities", 'Options or Warrants'!B7981 = "9. Any person (substitution for securities etc.)"),
'Options or Warrants'!C7981,
IF(
'Options or Warrants'!B7981 = "",
#N/A,
'Options or Warrants'!B7981)
)</f>
        <v>#N/A</v>
      </c>
      <c r="E7981" t="e">
        <f>IF(
OR('Options - Free Attaching'!B7981 = "8. Transferee of restricted securities", 'Options - Free Attaching'!B7981 = "9. Any person (substitution for securities etc.)"),
'Options - Free Attaching'!C7981,
IF(
'Options - Free Attaching'!B7981 = "",
#N/A,
'Options - Free Attaching'!B7981)
)</f>
        <v>#N/A</v>
      </c>
      <c r="F7981" t="e">
        <f>IF(
OR('Con. Notes - Conversion'!B7981 = "8. Transferee of restricted securities", 'Con. Notes - Conversion'!B7981 = "9. Any person (substitution for securities etc.)"),
'Con. Notes - Conversion'!C7981,
IF(
'Con. Notes - Conversion'!B7981 = "",
#N/A,
'Con. Notes - Conversion'!B7981)
)</f>
        <v>#N/A</v>
      </c>
      <c r="G7981" t="e">
        <f>IF(
OR('Con. Notes - No Conversion'!B7981 = "8. Transferee of restricted securities", 'Con. Notes - No Conversion'!B7981 = "9. Any person (substitution for securities etc.)"),
'Con. Notes - No Conversion'!C7981,
IF(
'Con. Notes - No Conversion'!B7981 = "",
#N/A,
'Con. Notes - No Conversion'!B7981)
)</f>
        <v>#N/A</v>
      </c>
    </row>
    <row r="7982" spans="1:7" x14ac:dyDescent="0.25">
      <c r="A7982" t="e">
        <f>IF(
OR(Shares!B7982 = "8. Transferee of restricted securities", Shares!B7982 = "9. Any person (substitution for securities etc.)"),
Shares!C7982,
IF(
Shares!B7982 = "",
#N/A,
Shares!B7982)
)</f>
        <v>#N/A</v>
      </c>
      <c r="B7982" t="e">
        <f>IF(
OR('Shares - LTR - Granted'!B7982 = "8. Transferee of restricted securities", 'Shares - LTR - Granted'!B7982 = "9. Any person (substitution for securities etc.)"),
'Shares - LTR - Granted'!C7982,
IF(
'Shares - LTR - Granted'!B7982 = "",
#N/A,
'Shares - LTR - Granted'!B7982)
)</f>
        <v>#N/A</v>
      </c>
      <c r="C7982" t="e">
        <f>IF(
OR('Performance Securities'!B7982 = "8. Transferee of restricted securities", 'Performance Securities'!B7982 = "9. Any person (substitution for securities etc.)"),
'Performance Securities'!C7982,
IF(
'Performance Securities'!B7982 = "",
#N/A,
'Performance Securities'!B7982)
)</f>
        <v>#N/A</v>
      </c>
      <c r="D7982" t="e">
        <f>IF(
OR('Options or Warrants'!B7982 = "8. Transferee of restricted securities", 'Options or Warrants'!B7982 = "9. Any person (substitution for securities etc.)"),
'Options or Warrants'!C7982,
IF(
'Options or Warrants'!B7982 = "",
#N/A,
'Options or Warrants'!B7982)
)</f>
        <v>#N/A</v>
      </c>
      <c r="E7982" t="e">
        <f>IF(
OR('Options - Free Attaching'!B7982 = "8. Transferee of restricted securities", 'Options - Free Attaching'!B7982 = "9. Any person (substitution for securities etc.)"),
'Options - Free Attaching'!C7982,
IF(
'Options - Free Attaching'!B7982 = "",
#N/A,
'Options - Free Attaching'!B7982)
)</f>
        <v>#N/A</v>
      </c>
      <c r="F7982" t="e">
        <f>IF(
OR('Con. Notes - Conversion'!B7982 = "8. Transferee of restricted securities", 'Con. Notes - Conversion'!B7982 = "9. Any person (substitution for securities etc.)"),
'Con. Notes - Conversion'!C7982,
IF(
'Con. Notes - Conversion'!B7982 = "",
#N/A,
'Con. Notes - Conversion'!B7982)
)</f>
        <v>#N/A</v>
      </c>
      <c r="G7982" t="e">
        <f>IF(
OR('Con. Notes - No Conversion'!B7982 = "8. Transferee of restricted securities", 'Con. Notes - No Conversion'!B7982 = "9. Any person (substitution for securities etc.)"),
'Con. Notes - No Conversion'!C7982,
IF(
'Con. Notes - No Conversion'!B7982 = "",
#N/A,
'Con. Notes - No Conversion'!B7982)
)</f>
        <v>#N/A</v>
      </c>
    </row>
    <row r="7983" spans="1:7" x14ac:dyDescent="0.25">
      <c r="A7983" t="e">
        <f>IF(
OR(Shares!B7983 = "8. Transferee of restricted securities", Shares!B7983 = "9. Any person (substitution for securities etc.)"),
Shares!C7983,
IF(
Shares!B7983 = "",
#N/A,
Shares!B7983)
)</f>
        <v>#N/A</v>
      </c>
      <c r="B7983" t="e">
        <f>IF(
OR('Shares - LTR - Granted'!B7983 = "8. Transferee of restricted securities", 'Shares - LTR - Granted'!B7983 = "9. Any person (substitution for securities etc.)"),
'Shares - LTR - Granted'!C7983,
IF(
'Shares - LTR - Granted'!B7983 = "",
#N/A,
'Shares - LTR - Granted'!B7983)
)</f>
        <v>#N/A</v>
      </c>
      <c r="C7983" t="e">
        <f>IF(
OR('Performance Securities'!B7983 = "8. Transferee of restricted securities", 'Performance Securities'!B7983 = "9. Any person (substitution for securities etc.)"),
'Performance Securities'!C7983,
IF(
'Performance Securities'!B7983 = "",
#N/A,
'Performance Securities'!B7983)
)</f>
        <v>#N/A</v>
      </c>
      <c r="D7983" t="e">
        <f>IF(
OR('Options or Warrants'!B7983 = "8. Transferee of restricted securities", 'Options or Warrants'!B7983 = "9. Any person (substitution for securities etc.)"),
'Options or Warrants'!C7983,
IF(
'Options or Warrants'!B7983 = "",
#N/A,
'Options or Warrants'!B7983)
)</f>
        <v>#N/A</v>
      </c>
      <c r="E7983" t="e">
        <f>IF(
OR('Options - Free Attaching'!B7983 = "8. Transferee of restricted securities", 'Options - Free Attaching'!B7983 = "9. Any person (substitution for securities etc.)"),
'Options - Free Attaching'!C7983,
IF(
'Options - Free Attaching'!B7983 = "",
#N/A,
'Options - Free Attaching'!B7983)
)</f>
        <v>#N/A</v>
      </c>
      <c r="F7983" t="e">
        <f>IF(
OR('Con. Notes - Conversion'!B7983 = "8. Transferee of restricted securities", 'Con. Notes - Conversion'!B7983 = "9. Any person (substitution for securities etc.)"),
'Con. Notes - Conversion'!C7983,
IF(
'Con. Notes - Conversion'!B7983 = "",
#N/A,
'Con. Notes - Conversion'!B7983)
)</f>
        <v>#N/A</v>
      </c>
      <c r="G7983" t="e">
        <f>IF(
OR('Con. Notes - No Conversion'!B7983 = "8. Transferee of restricted securities", 'Con. Notes - No Conversion'!B7983 = "9. Any person (substitution for securities etc.)"),
'Con. Notes - No Conversion'!C7983,
IF(
'Con. Notes - No Conversion'!B7983 = "",
#N/A,
'Con. Notes - No Conversion'!B7983)
)</f>
        <v>#N/A</v>
      </c>
    </row>
    <row r="7984" spans="1:7" x14ac:dyDescent="0.25">
      <c r="A7984" t="e">
        <f>IF(
OR(Shares!B7984 = "8. Transferee of restricted securities", Shares!B7984 = "9. Any person (substitution for securities etc.)"),
Shares!C7984,
IF(
Shares!B7984 = "",
#N/A,
Shares!B7984)
)</f>
        <v>#N/A</v>
      </c>
      <c r="B7984" t="e">
        <f>IF(
OR('Shares - LTR - Granted'!B7984 = "8. Transferee of restricted securities", 'Shares - LTR - Granted'!B7984 = "9. Any person (substitution for securities etc.)"),
'Shares - LTR - Granted'!C7984,
IF(
'Shares - LTR - Granted'!B7984 = "",
#N/A,
'Shares - LTR - Granted'!B7984)
)</f>
        <v>#N/A</v>
      </c>
      <c r="C7984" t="e">
        <f>IF(
OR('Performance Securities'!B7984 = "8. Transferee of restricted securities", 'Performance Securities'!B7984 = "9. Any person (substitution for securities etc.)"),
'Performance Securities'!C7984,
IF(
'Performance Securities'!B7984 = "",
#N/A,
'Performance Securities'!B7984)
)</f>
        <v>#N/A</v>
      </c>
      <c r="D7984" t="e">
        <f>IF(
OR('Options or Warrants'!B7984 = "8. Transferee of restricted securities", 'Options or Warrants'!B7984 = "9. Any person (substitution for securities etc.)"),
'Options or Warrants'!C7984,
IF(
'Options or Warrants'!B7984 = "",
#N/A,
'Options or Warrants'!B7984)
)</f>
        <v>#N/A</v>
      </c>
      <c r="E7984" t="e">
        <f>IF(
OR('Options - Free Attaching'!B7984 = "8. Transferee of restricted securities", 'Options - Free Attaching'!B7984 = "9. Any person (substitution for securities etc.)"),
'Options - Free Attaching'!C7984,
IF(
'Options - Free Attaching'!B7984 = "",
#N/A,
'Options - Free Attaching'!B7984)
)</f>
        <v>#N/A</v>
      </c>
      <c r="F7984" t="e">
        <f>IF(
OR('Con. Notes - Conversion'!B7984 = "8. Transferee of restricted securities", 'Con. Notes - Conversion'!B7984 = "9. Any person (substitution for securities etc.)"),
'Con. Notes - Conversion'!C7984,
IF(
'Con. Notes - Conversion'!B7984 = "",
#N/A,
'Con. Notes - Conversion'!B7984)
)</f>
        <v>#N/A</v>
      </c>
      <c r="G7984" t="e">
        <f>IF(
OR('Con. Notes - No Conversion'!B7984 = "8. Transferee of restricted securities", 'Con. Notes - No Conversion'!B7984 = "9. Any person (substitution for securities etc.)"),
'Con. Notes - No Conversion'!C7984,
IF(
'Con. Notes - No Conversion'!B7984 = "",
#N/A,
'Con. Notes - No Conversion'!B7984)
)</f>
        <v>#N/A</v>
      </c>
    </row>
    <row r="7985" spans="1:7" x14ac:dyDescent="0.25">
      <c r="A7985" t="e">
        <f>IF(
OR(Shares!B7985 = "8. Transferee of restricted securities", Shares!B7985 = "9. Any person (substitution for securities etc.)"),
Shares!C7985,
IF(
Shares!B7985 = "",
#N/A,
Shares!B7985)
)</f>
        <v>#N/A</v>
      </c>
      <c r="B7985" t="e">
        <f>IF(
OR('Shares - LTR - Granted'!B7985 = "8. Transferee of restricted securities", 'Shares - LTR - Granted'!B7985 = "9. Any person (substitution for securities etc.)"),
'Shares - LTR - Granted'!C7985,
IF(
'Shares - LTR - Granted'!B7985 = "",
#N/A,
'Shares - LTR - Granted'!B7985)
)</f>
        <v>#N/A</v>
      </c>
      <c r="C7985" t="e">
        <f>IF(
OR('Performance Securities'!B7985 = "8. Transferee of restricted securities", 'Performance Securities'!B7985 = "9. Any person (substitution for securities etc.)"),
'Performance Securities'!C7985,
IF(
'Performance Securities'!B7985 = "",
#N/A,
'Performance Securities'!B7985)
)</f>
        <v>#N/A</v>
      </c>
      <c r="D7985" t="e">
        <f>IF(
OR('Options or Warrants'!B7985 = "8. Transferee of restricted securities", 'Options or Warrants'!B7985 = "9. Any person (substitution for securities etc.)"),
'Options or Warrants'!C7985,
IF(
'Options or Warrants'!B7985 = "",
#N/A,
'Options or Warrants'!B7985)
)</f>
        <v>#N/A</v>
      </c>
      <c r="E7985" t="e">
        <f>IF(
OR('Options - Free Attaching'!B7985 = "8. Transferee of restricted securities", 'Options - Free Attaching'!B7985 = "9. Any person (substitution for securities etc.)"),
'Options - Free Attaching'!C7985,
IF(
'Options - Free Attaching'!B7985 = "",
#N/A,
'Options - Free Attaching'!B7985)
)</f>
        <v>#N/A</v>
      </c>
      <c r="F7985" t="e">
        <f>IF(
OR('Con. Notes - Conversion'!B7985 = "8. Transferee of restricted securities", 'Con. Notes - Conversion'!B7985 = "9. Any person (substitution for securities etc.)"),
'Con. Notes - Conversion'!C7985,
IF(
'Con. Notes - Conversion'!B7985 = "",
#N/A,
'Con. Notes - Conversion'!B7985)
)</f>
        <v>#N/A</v>
      </c>
      <c r="G7985" t="e">
        <f>IF(
OR('Con. Notes - No Conversion'!B7985 = "8. Transferee of restricted securities", 'Con. Notes - No Conversion'!B7985 = "9. Any person (substitution for securities etc.)"),
'Con. Notes - No Conversion'!C7985,
IF(
'Con. Notes - No Conversion'!B7985 = "",
#N/A,
'Con. Notes - No Conversion'!B7985)
)</f>
        <v>#N/A</v>
      </c>
    </row>
    <row r="7986" spans="1:7" x14ac:dyDescent="0.25">
      <c r="A7986" t="e">
        <f>IF(
OR(Shares!B7986 = "8. Transferee of restricted securities", Shares!B7986 = "9. Any person (substitution for securities etc.)"),
Shares!C7986,
IF(
Shares!B7986 = "",
#N/A,
Shares!B7986)
)</f>
        <v>#N/A</v>
      </c>
      <c r="B7986" t="e">
        <f>IF(
OR('Shares - LTR - Granted'!B7986 = "8. Transferee of restricted securities", 'Shares - LTR - Granted'!B7986 = "9. Any person (substitution for securities etc.)"),
'Shares - LTR - Granted'!C7986,
IF(
'Shares - LTR - Granted'!B7986 = "",
#N/A,
'Shares - LTR - Granted'!B7986)
)</f>
        <v>#N/A</v>
      </c>
      <c r="C7986" t="e">
        <f>IF(
OR('Performance Securities'!B7986 = "8. Transferee of restricted securities", 'Performance Securities'!B7986 = "9. Any person (substitution for securities etc.)"),
'Performance Securities'!C7986,
IF(
'Performance Securities'!B7986 = "",
#N/A,
'Performance Securities'!B7986)
)</f>
        <v>#N/A</v>
      </c>
      <c r="D7986" t="e">
        <f>IF(
OR('Options or Warrants'!B7986 = "8. Transferee of restricted securities", 'Options or Warrants'!B7986 = "9. Any person (substitution for securities etc.)"),
'Options or Warrants'!C7986,
IF(
'Options or Warrants'!B7986 = "",
#N/A,
'Options or Warrants'!B7986)
)</f>
        <v>#N/A</v>
      </c>
      <c r="E7986" t="e">
        <f>IF(
OR('Options - Free Attaching'!B7986 = "8. Transferee of restricted securities", 'Options - Free Attaching'!B7986 = "9. Any person (substitution for securities etc.)"),
'Options - Free Attaching'!C7986,
IF(
'Options - Free Attaching'!B7986 = "",
#N/A,
'Options - Free Attaching'!B7986)
)</f>
        <v>#N/A</v>
      </c>
      <c r="F7986" t="e">
        <f>IF(
OR('Con. Notes - Conversion'!B7986 = "8. Transferee of restricted securities", 'Con. Notes - Conversion'!B7986 = "9. Any person (substitution for securities etc.)"),
'Con. Notes - Conversion'!C7986,
IF(
'Con. Notes - Conversion'!B7986 = "",
#N/A,
'Con. Notes - Conversion'!B7986)
)</f>
        <v>#N/A</v>
      </c>
      <c r="G7986" t="e">
        <f>IF(
OR('Con. Notes - No Conversion'!B7986 = "8. Transferee of restricted securities", 'Con. Notes - No Conversion'!B7986 = "9. Any person (substitution for securities etc.)"),
'Con. Notes - No Conversion'!C7986,
IF(
'Con. Notes - No Conversion'!B7986 = "",
#N/A,
'Con. Notes - No Conversion'!B7986)
)</f>
        <v>#N/A</v>
      </c>
    </row>
    <row r="7987" spans="1:7" x14ac:dyDescent="0.25">
      <c r="A7987" t="e">
        <f>IF(
OR(Shares!B7987 = "8. Transferee of restricted securities", Shares!B7987 = "9. Any person (substitution for securities etc.)"),
Shares!C7987,
IF(
Shares!B7987 = "",
#N/A,
Shares!B7987)
)</f>
        <v>#N/A</v>
      </c>
      <c r="B7987" t="e">
        <f>IF(
OR('Shares - LTR - Granted'!B7987 = "8. Transferee of restricted securities", 'Shares - LTR - Granted'!B7987 = "9. Any person (substitution for securities etc.)"),
'Shares - LTR - Granted'!C7987,
IF(
'Shares - LTR - Granted'!B7987 = "",
#N/A,
'Shares - LTR - Granted'!B7987)
)</f>
        <v>#N/A</v>
      </c>
      <c r="C7987" t="e">
        <f>IF(
OR('Performance Securities'!B7987 = "8. Transferee of restricted securities", 'Performance Securities'!B7987 = "9. Any person (substitution for securities etc.)"),
'Performance Securities'!C7987,
IF(
'Performance Securities'!B7987 = "",
#N/A,
'Performance Securities'!B7987)
)</f>
        <v>#N/A</v>
      </c>
      <c r="D7987" t="e">
        <f>IF(
OR('Options or Warrants'!B7987 = "8. Transferee of restricted securities", 'Options or Warrants'!B7987 = "9. Any person (substitution for securities etc.)"),
'Options or Warrants'!C7987,
IF(
'Options or Warrants'!B7987 = "",
#N/A,
'Options or Warrants'!B7987)
)</f>
        <v>#N/A</v>
      </c>
      <c r="E7987" t="e">
        <f>IF(
OR('Options - Free Attaching'!B7987 = "8. Transferee of restricted securities", 'Options - Free Attaching'!B7987 = "9. Any person (substitution for securities etc.)"),
'Options - Free Attaching'!C7987,
IF(
'Options - Free Attaching'!B7987 = "",
#N/A,
'Options - Free Attaching'!B7987)
)</f>
        <v>#N/A</v>
      </c>
      <c r="F7987" t="e">
        <f>IF(
OR('Con. Notes - Conversion'!B7987 = "8. Transferee of restricted securities", 'Con. Notes - Conversion'!B7987 = "9. Any person (substitution for securities etc.)"),
'Con. Notes - Conversion'!C7987,
IF(
'Con. Notes - Conversion'!B7987 = "",
#N/A,
'Con. Notes - Conversion'!B7987)
)</f>
        <v>#N/A</v>
      </c>
      <c r="G7987" t="e">
        <f>IF(
OR('Con. Notes - No Conversion'!B7987 = "8. Transferee of restricted securities", 'Con. Notes - No Conversion'!B7987 = "9. Any person (substitution for securities etc.)"),
'Con. Notes - No Conversion'!C7987,
IF(
'Con. Notes - No Conversion'!B7987 = "",
#N/A,
'Con. Notes - No Conversion'!B7987)
)</f>
        <v>#N/A</v>
      </c>
    </row>
    <row r="7988" spans="1:7" x14ac:dyDescent="0.25">
      <c r="A7988" t="e">
        <f>IF(
OR(Shares!B7988 = "8. Transferee of restricted securities", Shares!B7988 = "9. Any person (substitution for securities etc.)"),
Shares!C7988,
IF(
Shares!B7988 = "",
#N/A,
Shares!B7988)
)</f>
        <v>#N/A</v>
      </c>
      <c r="B7988" t="e">
        <f>IF(
OR('Shares - LTR - Granted'!B7988 = "8. Transferee of restricted securities", 'Shares - LTR - Granted'!B7988 = "9. Any person (substitution for securities etc.)"),
'Shares - LTR - Granted'!C7988,
IF(
'Shares - LTR - Granted'!B7988 = "",
#N/A,
'Shares - LTR - Granted'!B7988)
)</f>
        <v>#N/A</v>
      </c>
      <c r="C7988" t="e">
        <f>IF(
OR('Performance Securities'!B7988 = "8. Transferee of restricted securities", 'Performance Securities'!B7988 = "9. Any person (substitution for securities etc.)"),
'Performance Securities'!C7988,
IF(
'Performance Securities'!B7988 = "",
#N/A,
'Performance Securities'!B7988)
)</f>
        <v>#N/A</v>
      </c>
      <c r="D7988" t="e">
        <f>IF(
OR('Options or Warrants'!B7988 = "8. Transferee of restricted securities", 'Options or Warrants'!B7988 = "9. Any person (substitution for securities etc.)"),
'Options or Warrants'!C7988,
IF(
'Options or Warrants'!B7988 = "",
#N/A,
'Options or Warrants'!B7988)
)</f>
        <v>#N/A</v>
      </c>
      <c r="E7988" t="e">
        <f>IF(
OR('Options - Free Attaching'!B7988 = "8. Transferee of restricted securities", 'Options - Free Attaching'!B7988 = "9. Any person (substitution for securities etc.)"),
'Options - Free Attaching'!C7988,
IF(
'Options - Free Attaching'!B7988 = "",
#N/A,
'Options - Free Attaching'!B7988)
)</f>
        <v>#N/A</v>
      </c>
      <c r="F7988" t="e">
        <f>IF(
OR('Con. Notes - Conversion'!B7988 = "8. Transferee of restricted securities", 'Con. Notes - Conversion'!B7988 = "9. Any person (substitution for securities etc.)"),
'Con. Notes - Conversion'!C7988,
IF(
'Con. Notes - Conversion'!B7988 = "",
#N/A,
'Con. Notes - Conversion'!B7988)
)</f>
        <v>#N/A</v>
      </c>
      <c r="G7988" t="e">
        <f>IF(
OR('Con. Notes - No Conversion'!B7988 = "8. Transferee of restricted securities", 'Con. Notes - No Conversion'!B7988 = "9. Any person (substitution for securities etc.)"),
'Con. Notes - No Conversion'!C7988,
IF(
'Con. Notes - No Conversion'!B7988 = "",
#N/A,
'Con. Notes - No Conversion'!B7988)
)</f>
        <v>#N/A</v>
      </c>
    </row>
    <row r="7989" spans="1:7" x14ac:dyDescent="0.25">
      <c r="A7989" t="e">
        <f>IF(
OR(Shares!B7989 = "8. Transferee of restricted securities", Shares!B7989 = "9. Any person (substitution for securities etc.)"),
Shares!C7989,
IF(
Shares!B7989 = "",
#N/A,
Shares!B7989)
)</f>
        <v>#N/A</v>
      </c>
      <c r="B7989" t="e">
        <f>IF(
OR('Shares - LTR - Granted'!B7989 = "8. Transferee of restricted securities", 'Shares - LTR - Granted'!B7989 = "9. Any person (substitution for securities etc.)"),
'Shares - LTR - Granted'!C7989,
IF(
'Shares - LTR - Granted'!B7989 = "",
#N/A,
'Shares - LTR - Granted'!B7989)
)</f>
        <v>#N/A</v>
      </c>
      <c r="C7989" t="e">
        <f>IF(
OR('Performance Securities'!B7989 = "8. Transferee of restricted securities", 'Performance Securities'!B7989 = "9. Any person (substitution for securities etc.)"),
'Performance Securities'!C7989,
IF(
'Performance Securities'!B7989 = "",
#N/A,
'Performance Securities'!B7989)
)</f>
        <v>#N/A</v>
      </c>
      <c r="D7989" t="e">
        <f>IF(
OR('Options or Warrants'!B7989 = "8. Transferee of restricted securities", 'Options or Warrants'!B7989 = "9. Any person (substitution for securities etc.)"),
'Options or Warrants'!C7989,
IF(
'Options or Warrants'!B7989 = "",
#N/A,
'Options or Warrants'!B7989)
)</f>
        <v>#N/A</v>
      </c>
      <c r="E7989" t="e">
        <f>IF(
OR('Options - Free Attaching'!B7989 = "8. Transferee of restricted securities", 'Options - Free Attaching'!B7989 = "9. Any person (substitution for securities etc.)"),
'Options - Free Attaching'!C7989,
IF(
'Options - Free Attaching'!B7989 = "",
#N/A,
'Options - Free Attaching'!B7989)
)</f>
        <v>#N/A</v>
      </c>
      <c r="F7989" t="e">
        <f>IF(
OR('Con. Notes - Conversion'!B7989 = "8. Transferee of restricted securities", 'Con. Notes - Conversion'!B7989 = "9. Any person (substitution for securities etc.)"),
'Con. Notes - Conversion'!C7989,
IF(
'Con. Notes - Conversion'!B7989 = "",
#N/A,
'Con. Notes - Conversion'!B7989)
)</f>
        <v>#N/A</v>
      </c>
      <c r="G7989" t="e">
        <f>IF(
OR('Con. Notes - No Conversion'!B7989 = "8. Transferee of restricted securities", 'Con. Notes - No Conversion'!B7989 = "9. Any person (substitution for securities etc.)"),
'Con. Notes - No Conversion'!C7989,
IF(
'Con. Notes - No Conversion'!B7989 = "",
#N/A,
'Con. Notes - No Conversion'!B7989)
)</f>
        <v>#N/A</v>
      </c>
    </row>
    <row r="7990" spans="1:7" x14ac:dyDescent="0.25">
      <c r="A7990" t="e">
        <f>IF(
OR(Shares!B7990 = "8. Transferee of restricted securities", Shares!B7990 = "9. Any person (substitution for securities etc.)"),
Shares!C7990,
IF(
Shares!B7990 = "",
#N/A,
Shares!B7990)
)</f>
        <v>#N/A</v>
      </c>
      <c r="B7990" t="e">
        <f>IF(
OR('Shares - LTR - Granted'!B7990 = "8. Transferee of restricted securities", 'Shares - LTR - Granted'!B7990 = "9. Any person (substitution for securities etc.)"),
'Shares - LTR - Granted'!C7990,
IF(
'Shares - LTR - Granted'!B7990 = "",
#N/A,
'Shares - LTR - Granted'!B7990)
)</f>
        <v>#N/A</v>
      </c>
      <c r="C7990" t="e">
        <f>IF(
OR('Performance Securities'!B7990 = "8. Transferee of restricted securities", 'Performance Securities'!B7990 = "9. Any person (substitution for securities etc.)"),
'Performance Securities'!C7990,
IF(
'Performance Securities'!B7990 = "",
#N/A,
'Performance Securities'!B7990)
)</f>
        <v>#N/A</v>
      </c>
      <c r="D7990" t="e">
        <f>IF(
OR('Options or Warrants'!B7990 = "8. Transferee of restricted securities", 'Options or Warrants'!B7990 = "9. Any person (substitution for securities etc.)"),
'Options or Warrants'!C7990,
IF(
'Options or Warrants'!B7990 = "",
#N/A,
'Options or Warrants'!B7990)
)</f>
        <v>#N/A</v>
      </c>
      <c r="E7990" t="e">
        <f>IF(
OR('Options - Free Attaching'!B7990 = "8. Transferee of restricted securities", 'Options - Free Attaching'!B7990 = "9. Any person (substitution for securities etc.)"),
'Options - Free Attaching'!C7990,
IF(
'Options - Free Attaching'!B7990 = "",
#N/A,
'Options - Free Attaching'!B7990)
)</f>
        <v>#N/A</v>
      </c>
      <c r="F7990" t="e">
        <f>IF(
OR('Con. Notes - Conversion'!B7990 = "8. Transferee of restricted securities", 'Con. Notes - Conversion'!B7990 = "9. Any person (substitution for securities etc.)"),
'Con. Notes - Conversion'!C7990,
IF(
'Con. Notes - Conversion'!B7990 = "",
#N/A,
'Con. Notes - Conversion'!B7990)
)</f>
        <v>#N/A</v>
      </c>
      <c r="G7990" t="e">
        <f>IF(
OR('Con. Notes - No Conversion'!B7990 = "8. Transferee of restricted securities", 'Con. Notes - No Conversion'!B7990 = "9. Any person (substitution for securities etc.)"),
'Con. Notes - No Conversion'!C7990,
IF(
'Con. Notes - No Conversion'!B7990 = "",
#N/A,
'Con. Notes - No Conversion'!B7990)
)</f>
        <v>#N/A</v>
      </c>
    </row>
    <row r="7991" spans="1:7" x14ac:dyDescent="0.25">
      <c r="A7991" t="e">
        <f>IF(
OR(Shares!B7991 = "8. Transferee of restricted securities", Shares!B7991 = "9. Any person (substitution for securities etc.)"),
Shares!C7991,
IF(
Shares!B7991 = "",
#N/A,
Shares!B7991)
)</f>
        <v>#N/A</v>
      </c>
      <c r="B7991" t="e">
        <f>IF(
OR('Shares - LTR - Granted'!B7991 = "8. Transferee of restricted securities", 'Shares - LTR - Granted'!B7991 = "9. Any person (substitution for securities etc.)"),
'Shares - LTR - Granted'!C7991,
IF(
'Shares - LTR - Granted'!B7991 = "",
#N/A,
'Shares - LTR - Granted'!B7991)
)</f>
        <v>#N/A</v>
      </c>
      <c r="C7991" t="e">
        <f>IF(
OR('Performance Securities'!B7991 = "8. Transferee of restricted securities", 'Performance Securities'!B7991 = "9. Any person (substitution for securities etc.)"),
'Performance Securities'!C7991,
IF(
'Performance Securities'!B7991 = "",
#N/A,
'Performance Securities'!B7991)
)</f>
        <v>#N/A</v>
      </c>
      <c r="D7991" t="e">
        <f>IF(
OR('Options or Warrants'!B7991 = "8. Transferee of restricted securities", 'Options or Warrants'!B7991 = "9. Any person (substitution for securities etc.)"),
'Options or Warrants'!C7991,
IF(
'Options or Warrants'!B7991 = "",
#N/A,
'Options or Warrants'!B7991)
)</f>
        <v>#N/A</v>
      </c>
      <c r="E7991" t="e">
        <f>IF(
OR('Options - Free Attaching'!B7991 = "8. Transferee of restricted securities", 'Options - Free Attaching'!B7991 = "9. Any person (substitution for securities etc.)"),
'Options - Free Attaching'!C7991,
IF(
'Options - Free Attaching'!B7991 = "",
#N/A,
'Options - Free Attaching'!B7991)
)</f>
        <v>#N/A</v>
      </c>
      <c r="F7991" t="e">
        <f>IF(
OR('Con. Notes - Conversion'!B7991 = "8. Transferee of restricted securities", 'Con. Notes - Conversion'!B7991 = "9. Any person (substitution for securities etc.)"),
'Con. Notes - Conversion'!C7991,
IF(
'Con. Notes - Conversion'!B7991 = "",
#N/A,
'Con. Notes - Conversion'!B7991)
)</f>
        <v>#N/A</v>
      </c>
      <c r="G7991" t="e">
        <f>IF(
OR('Con. Notes - No Conversion'!B7991 = "8. Transferee of restricted securities", 'Con. Notes - No Conversion'!B7991 = "9. Any person (substitution for securities etc.)"),
'Con. Notes - No Conversion'!C7991,
IF(
'Con. Notes - No Conversion'!B7991 = "",
#N/A,
'Con. Notes - No Conversion'!B7991)
)</f>
        <v>#N/A</v>
      </c>
    </row>
    <row r="7992" spans="1:7" x14ac:dyDescent="0.25">
      <c r="A7992" t="e">
        <f>IF(
OR(Shares!B7992 = "8. Transferee of restricted securities", Shares!B7992 = "9. Any person (substitution for securities etc.)"),
Shares!C7992,
IF(
Shares!B7992 = "",
#N/A,
Shares!B7992)
)</f>
        <v>#N/A</v>
      </c>
      <c r="B7992" t="e">
        <f>IF(
OR('Shares - LTR - Granted'!B7992 = "8. Transferee of restricted securities", 'Shares - LTR - Granted'!B7992 = "9. Any person (substitution for securities etc.)"),
'Shares - LTR - Granted'!C7992,
IF(
'Shares - LTR - Granted'!B7992 = "",
#N/A,
'Shares - LTR - Granted'!B7992)
)</f>
        <v>#N/A</v>
      </c>
      <c r="C7992" t="e">
        <f>IF(
OR('Performance Securities'!B7992 = "8. Transferee of restricted securities", 'Performance Securities'!B7992 = "9. Any person (substitution for securities etc.)"),
'Performance Securities'!C7992,
IF(
'Performance Securities'!B7992 = "",
#N/A,
'Performance Securities'!B7992)
)</f>
        <v>#N/A</v>
      </c>
      <c r="D7992" t="e">
        <f>IF(
OR('Options or Warrants'!B7992 = "8. Transferee of restricted securities", 'Options or Warrants'!B7992 = "9. Any person (substitution for securities etc.)"),
'Options or Warrants'!C7992,
IF(
'Options or Warrants'!B7992 = "",
#N/A,
'Options or Warrants'!B7992)
)</f>
        <v>#N/A</v>
      </c>
      <c r="E7992" t="e">
        <f>IF(
OR('Options - Free Attaching'!B7992 = "8. Transferee of restricted securities", 'Options - Free Attaching'!B7992 = "9. Any person (substitution for securities etc.)"),
'Options - Free Attaching'!C7992,
IF(
'Options - Free Attaching'!B7992 = "",
#N/A,
'Options - Free Attaching'!B7992)
)</f>
        <v>#N/A</v>
      </c>
      <c r="F7992" t="e">
        <f>IF(
OR('Con. Notes - Conversion'!B7992 = "8. Transferee of restricted securities", 'Con. Notes - Conversion'!B7992 = "9. Any person (substitution for securities etc.)"),
'Con. Notes - Conversion'!C7992,
IF(
'Con. Notes - Conversion'!B7992 = "",
#N/A,
'Con. Notes - Conversion'!B7992)
)</f>
        <v>#N/A</v>
      </c>
      <c r="G7992" t="e">
        <f>IF(
OR('Con. Notes - No Conversion'!B7992 = "8. Transferee of restricted securities", 'Con. Notes - No Conversion'!B7992 = "9. Any person (substitution for securities etc.)"),
'Con. Notes - No Conversion'!C7992,
IF(
'Con. Notes - No Conversion'!B7992 = "",
#N/A,
'Con. Notes - No Conversion'!B7992)
)</f>
        <v>#N/A</v>
      </c>
    </row>
    <row r="7993" spans="1:7" x14ac:dyDescent="0.25">
      <c r="A7993" t="e">
        <f>IF(
OR(Shares!B7993 = "8. Transferee of restricted securities", Shares!B7993 = "9. Any person (substitution for securities etc.)"),
Shares!C7993,
IF(
Shares!B7993 = "",
#N/A,
Shares!B7993)
)</f>
        <v>#N/A</v>
      </c>
      <c r="B7993" t="e">
        <f>IF(
OR('Shares - LTR - Granted'!B7993 = "8. Transferee of restricted securities", 'Shares - LTR - Granted'!B7993 = "9. Any person (substitution for securities etc.)"),
'Shares - LTR - Granted'!C7993,
IF(
'Shares - LTR - Granted'!B7993 = "",
#N/A,
'Shares - LTR - Granted'!B7993)
)</f>
        <v>#N/A</v>
      </c>
      <c r="C7993" t="e">
        <f>IF(
OR('Performance Securities'!B7993 = "8. Transferee of restricted securities", 'Performance Securities'!B7993 = "9. Any person (substitution for securities etc.)"),
'Performance Securities'!C7993,
IF(
'Performance Securities'!B7993 = "",
#N/A,
'Performance Securities'!B7993)
)</f>
        <v>#N/A</v>
      </c>
      <c r="D7993" t="e">
        <f>IF(
OR('Options or Warrants'!B7993 = "8. Transferee of restricted securities", 'Options or Warrants'!B7993 = "9. Any person (substitution for securities etc.)"),
'Options or Warrants'!C7993,
IF(
'Options or Warrants'!B7993 = "",
#N/A,
'Options or Warrants'!B7993)
)</f>
        <v>#N/A</v>
      </c>
      <c r="E7993" t="e">
        <f>IF(
OR('Options - Free Attaching'!B7993 = "8. Transferee of restricted securities", 'Options - Free Attaching'!B7993 = "9. Any person (substitution for securities etc.)"),
'Options - Free Attaching'!C7993,
IF(
'Options - Free Attaching'!B7993 = "",
#N/A,
'Options - Free Attaching'!B7993)
)</f>
        <v>#N/A</v>
      </c>
      <c r="F7993" t="e">
        <f>IF(
OR('Con. Notes - Conversion'!B7993 = "8. Transferee of restricted securities", 'Con. Notes - Conversion'!B7993 = "9. Any person (substitution for securities etc.)"),
'Con. Notes - Conversion'!C7993,
IF(
'Con. Notes - Conversion'!B7993 = "",
#N/A,
'Con. Notes - Conversion'!B7993)
)</f>
        <v>#N/A</v>
      </c>
      <c r="G7993" t="e">
        <f>IF(
OR('Con. Notes - No Conversion'!B7993 = "8. Transferee of restricted securities", 'Con. Notes - No Conversion'!B7993 = "9. Any person (substitution for securities etc.)"),
'Con. Notes - No Conversion'!C7993,
IF(
'Con. Notes - No Conversion'!B7993 = "",
#N/A,
'Con. Notes - No Conversion'!B7993)
)</f>
        <v>#N/A</v>
      </c>
    </row>
    <row r="7994" spans="1:7" x14ac:dyDescent="0.25">
      <c r="A7994" t="e">
        <f>IF(
OR(Shares!B7994 = "8. Transferee of restricted securities", Shares!B7994 = "9. Any person (substitution for securities etc.)"),
Shares!C7994,
IF(
Shares!B7994 = "",
#N/A,
Shares!B7994)
)</f>
        <v>#N/A</v>
      </c>
      <c r="B7994" t="e">
        <f>IF(
OR('Shares - LTR - Granted'!B7994 = "8. Transferee of restricted securities", 'Shares - LTR - Granted'!B7994 = "9. Any person (substitution for securities etc.)"),
'Shares - LTR - Granted'!C7994,
IF(
'Shares - LTR - Granted'!B7994 = "",
#N/A,
'Shares - LTR - Granted'!B7994)
)</f>
        <v>#N/A</v>
      </c>
      <c r="C7994" t="e">
        <f>IF(
OR('Performance Securities'!B7994 = "8. Transferee of restricted securities", 'Performance Securities'!B7994 = "9. Any person (substitution for securities etc.)"),
'Performance Securities'!C7994,
IF(
'Performance Securities'!B7994 = "",
#N/A,
'Performance Securities'!B7994)
)</f>
        <v>#N/A</v>
      </c>
      <c r="D7994" t="e">
        <f>IF(
OR('Options or Warrants'!B7994 = "8. Transferee of restricted securities", 'Options or Warrants'!B7994 = "9. Any person (substitution for securities etc.)"),
'Options or Warrants'!C7994,
IF(
'Options or Warrants'!B7994 = "",
#N/A,
'Options or Warrants'!B7994)
)</f>
        <v>#N/A</v>
      </c>
      <c r="E7994" t="e">
        <f>IF(
OR('Options - Free Attaching'!B7994 = "8. Transferee of restricted securities", 'Options - Free Attaching'!B7994 = "9. Any person (substitution for securities etc.)"),
'Options - Free Attaching'!C7994,
IF(
'Options - Free Attaching'!B7994 = "",
#N/A,
'Options - Free Attaching'!B7994)
)</f>
        <v>#N/A</v>
      </c>
      <c r="F7994" t="e">
        <f>IF(
OR('Con. Notes - Conversion'!B7994 = "8. Transferee of restricted securities", 'Con. Notes - Conversion'!B7994 = "9. Any person (substitution for securities etc.)"),
'Con. Notes - Conversion'!C7994,
IF(
'Con. Notes - Conversion'!B7994 = "",
#N/A,
'Con. Notes - Conversion'!B7994)
)</f>
        <v>#N/A</v>
      </c>
      <c r="G7994" t="e">
        <f>IF(
OR('Con. Notes - No Conversion'!B7994 = "8. Transferee of restricted securities", 'Con. Notes - No Conversion'!B7994 = "9. Any person (substitution for securities etc.)"),
'Con. Notes - No Conversion'!C7994,
IF(
'Con. Notes - No Conversion'!B7994 = "",
#N/A,
'Con. Notes - No Conversion'!B7994)
)</f>
        <v>#N/A</v>
      </c>
    </row>
    <row r="7995" spans="1:7" x14ac:dyDescent="0.25">
      <c r="A7995" t="e">
        <f>IF(
OR(Shares!B7995 = "8. Transferee of restricted securities", Shares!B7995 = "9. Any person (substitution for securities etc.)"),
Shares!C7995,
IF(
Shares!B7995 = "",
#N/A,
Shares!B7995)
)</f>
        <v>#N/A</v>
      </c>
      <c r="B7995" t="e">
        <f>IF(
OR('Shares - LTR - Granted'!B7995 = "8. Transferee of restricted securities", 'Shares - LTR - Granted'!B7995 = "9. Any person (substitution for securities etc.)"),
'Shares - LTR - Granted'!C7995,
IF(
'Shares - LTR - Granted'!B7995 = "",
#N/A,
'Shares - LTR - Granted'!B7995)
)</f>
        <v>#N/A</v>
      </c>
      <c r="C7995" t="e">
        <f>IF(
OR('Performance Securities'!B7995 = "8. Transferee of restricted securities", 'Performance Securities'!B7995 = "9. Any person (substitution for securities etc.)"),
'Performance Securities'!C7995,
IF(
'Performance Securities'!B7995 = "",
#N/A,
'Performance Securities'!B7995)
)</f>
        <v>#N/A</v>
      </c>
      <c r="D7995" t="e">
        <f>IF(
OR('Options or Warrants'!B7995 = "8. Transferee of restricted securities", 'Options or Warrants'!B7995 = "9. Any person (substitution for securities etc.)"),
'Options or Warrants'!C7995,
IF(
'Options or Warrants'!B7995 = "",
#N/A,
'Options or Warrants'!B7995)
)</f>
        <v>#N/A</v>
      </c>
      <c r="E7995" t="e">
        <f>IF(
OR('Options - Free Attaching'!B7995 = "8. Transferee of restricted securities", 'Options - Free Attaching'!B7995 = "9. Any person (substitution for securities etc.)"),
'Options - Free Attaching'!C7995,
IF(
'Options - Free Attaching'!B7995 = "",
#N/A,
'Options - Free Attaching'!B7995)
)</f>
        <v>#N/A</v>
      </c>
      <c r="F7995" t="e">
        <f>IF(
OR('Con. Notes - Conversion'!B7995 = "8. Transferee of restricted securities", 'Con. Notes - Conversion'!B7995 = "9. Any person (substitution for securities etc.)"),
'Con. Notes - Conversion'!C7995,
IF(
'Con. Notes - Conversion'!B7995 = "",
#N/A,
'Con. Notes - Conversion'!B7995)
)</f>
        <v>#N/A</v>
      </c>
      <c r="G7995" t="e">
        <f>IF(
OR('Con. Notes - No Conversion'!B7995 = "8. Transferee of restricted securities", 'Con. Notes - No Conversion'!B7995 = "9. Any person (substitution for securities etc.)"),
'Con. Notes - No Conversion'!C7995,
IF(
'Con. Notes - No Conversion'!B7995 = "",
#N/A,
'Con. Notes - No Conversion'!B7995)
)</f>
        <v>#N/A</v>
      </c>
    </row>
    <row r="7996" spans="1:7" x14ac:dyDescent="0.25">
      <c r="A7996" t="e">
        <f>IF(
OR(Shares!B7996 = "8. Transferee of restricted securities", Shares!B7996 = "9. Any person (substitution for securities etc.)"),
Shares!C7996,
IF(
Shares!B7996 = "",
#N/A,
Shares!B7996)
)</f>
        <v>#N/A</v>
      </c>
      <c r="B7996" t="e">
        <f>IF(
OR('Shares - LTR - Granted'!B7996 = "8. Transferee of restricted securities", 'Shares - LTR - Granted'!B7996 = "9. Any person (substitution for securities etc.)"),
'Shares - LTR - Granted'!C7996,
IF(
'Shares - LTR - Granted'!B7996 = "",
#N/A,
'Shares - LTR - Granted'!B7996)
)</f>
        <v>#N/A</v>
      </c>
      <c r="C7996" t="e">
        <f>IF(
OR('Performance Securities'!B7996 = "8. Transferee of restricted securities", 'Performance Securities'!B7996 = "9. Any person (substitution for securities etc.)"),
'Performance Securities'!C7996,
IF(
'Performance Securities'!B7996 = "",
#N/A,
'Performance Securities'!B7996)
)</f>
        <v>#N/A</v>
      </c>
      <c r="D7996" t="e">
        <f>IF(
OR('Options or Warrants'!B7996 = "8. Transferee of restricted securities", 'Options or Warrants'!B7996 = "9. Any person (substitution for securities etc.)"),
'Options or Warrants'!C7996,
IF(
'Options or Warrants'!B7996 = "",
#N/A,
'Options or Warrants'!B7996)
)</f>
        <v>#N/A</v>
      </c>
      <c r="E7996" t="e">
        <f>IF(
OR('Options - Free Attaching'!B7996 = "8. Transferee of restricted securities", 'Options - Free Attaching'!B7996 = "9. Any person (substitution for securities etc.)"),
'Options - Free Attaching'!C7996,
IF(
'Options - Free Attaching'!B7996 = "",
#N/A,
'Options - Free Attaching'!B7996)
)</f>
        <v>#N/A</v>
      </c>
      <c r="F7996" t="e">
        <f>IF(
OR('Con. Notes - Conversion'!B7996 = "8. Transferee of restricted securities", 'Con. Notes - Conversion'!B7996 = "9. Any person (substitution for securities etc.)"),
'Con. Notes - Conversion'!C7996,
IF(
'Con. Notes - Conversion'!B7996 = "",
#N/A,
'Con. Notes - Conversion'!B7996)
)</f>
        <v>#N/A</v>
      </c>
      <c r="G7996" t="e">
        <f>IF(
OR('Con. Notes - No Conversion'!B7996 = "8. Transferee of restricted securities", 'Con. Notes - No Conversion'!B7996 = "9. Any person (substitution for securities etc.)"),
'Con. Notes - No Conversion'!C7996,
IF(
'Con. Notes - No Conversion'!B7996 = "",
#N/A,
'Con. Notes - No Conversion'!B7996)
)</f>
        <v>#N/A</v>
      </c>
    </row>
    <row r="7997" spans="1:7" x14ac:dyDescent="0.25">
      <c r="A7997" t="e">
        <f>IF(
OR(Shares!B7997 = "8. Transferee of restricted securities", Shares!B7997 = "9. Any person (substitution for securities etc.)"),
Shares!C7997,
IF(
Shares!B7997 = "",
#N/A,
Shares!B7997)
)</f>
        <v>#N/A</v>
      </c>
      <c r="B7997" t="e">
        <f>IF(
OR('Shares - LTR - Granted'!B7997 = "8. Transferee of restricted securities", 'Shares - LTR - Granted'!B7997 = "9. Any person (substitution for securities etc.)"),
'Shares - LTR - Granted'!C7997,
IF(
'Shares - LTR - Granted'!B7997 = "",
#N/A,
'Shares - LTR - Granted'!B7997)
)</f>
        <v>#N/A</v>
      </c>
      <c r="C7997" t="e">
        <f>IF(
OR('Performance Securities'!B7997 = "8. Transferee of restricted securities", 'Performance Securities'!B7997 = "9. Any person (substitution for securities etc.)"),
'Performance Securities'!C7997,
IF(
'Performance Securities'!B7997 = "",
#N/A,
'Performance Securities'!B7997)
)</f>
        <v>#N/A</v>
      </c>
      <c r="D7997" t="e">
        <f>IF(
OR('Options or Warrants'!B7997 = "8. Transferee of restricted securities", 'Options or Warrants'!B7997 = "9. Any person (substitution for securities etc.)"),
'Options or Warrants'!C7997,
IF(
'Options or Warrants'!B7997 = "",
#N/A,
'Options or Warrants'!B7997)
)</f>
        <v>#N/A</v>
      </c>
      <c r="E7997" t="e">
        <f>IF(
OR('Options - Free Attaching'!B7997 = "8. Transferee of restricted securities", 'Options - Free Attaching'!B7997 = "9. Any person (substitution for securities etc.)"),
'Options - Free Attaching'!C7997,
IF(
'Options - Free Attaching'!B7997 = "",
#N/A,
'Options - Free Attaching'!B7997)
)</f>
        <v>#N/A</v>
      </c>
      <c r="F7997" t="e">
        <f>IF(
OR('Con. Notes - Conversion'!B7997 = "8. Transferee of restricted securities", 'Con. Notes - Conversion'!B7997 = "9. Any person (substitution for securities etc.)"),
'Con. Notes - Conversion'!C7997,
IF(
'Con. Notes - Conversion'!B7997 = "",
#N/A,
'Con. Notes - Conversion'!B7997)
)</f>
        <v>#N/A</v>
      </c>
      <c r="G7997" t="e">
        <f>IF(
OR('Con. Notes - No Conversion'!B7997 = "8. Transferee of restricted securities", 'Con. Notes - No Conversion'!B7997 = "9. Any person (substitution for securities etc.)"),
'Con. Notes - No Conversion'!C7997,
IF(
'Con. Notes - No Conversion'!B7997 = "",
#N/A,
'Con. Notes - No Conversion'!B7997)
)</f>
        <v>#N/A</v>
      </c>
    </row>
    <row r="7998" spans="1:7" x14ac:dyDescent="0.25">
      <c r="A7998" t="e">
        <f>IF(
OR(Shares!B7998 = "8. Transferee of restricted securities", Shares!B7998 = "9. Any person (substitution for securities etc.)"),
Shares!C7998,
IF(
Shares!B7998 = "",
#N/A,
Shares!B7998)
)</f>
        <v>#N/A</v>
      </c>
      <c r="B7998" t="e">
        <f>IF(
OR('Shares - LTR - Granted'!B7998 = "8. Transferee of restricted securities", 'Shares - LTR - Granted'!B7998 = "9. Any person (substitution for securities etc.)"),
'Shares - LTR - Granted'!C7998,
IF(
'Shares - LTR - Granted'!B7998 = "",
#N/A,
'Shares - LTR - Granted'!B7998)
)</f>
        <v>#N/A</v>
      </c>
      <c r="C7998" t="e">
        <f>IF(
OR('Performance Securities'!B7998 = "8. Transferee of restricted securities", 'Performance Securities'!B7998 = "9. Any person (substitution for securities etc.)"),
'Performance Securities'!C7998,
IF(
'Performance Securities'!B7998 = "",
#N/A,
'Performance Securities'!B7998)
)</f>
        <v>#N/A</v>
      </c>
      <c r="D7998" t="e">
        <f>IF(
OR('Options or Warrants'!B7998 = "8. Transferee of restricted securities", 'Options or Warrants'!B7998 = "9. Any person (substitution for securities etc.)"),
'Options or Warrants'!C7998,
IF(
'Options or Warrants'!B7998 = "",
#N/A,
'Options or Warrants'!B7998)
)</f>
        <v>#N/A</v>
      </c>
      <c r="E7998" t="e">
        <f>IF(
OR('Options - Free Attaching'!B7998 = "8. Transferee of restricted securities", 'Options - Free Attaching'!B7998 = "9. Any person (substitution for securities etc.)"),
'Options - Free Attaching'!C7998,
IF(
'Options - Free Attaching'!B7998 = "",
#N/A,
'Options - Free Attaching'!B7998)
)</f>
        <v>#N/A</v>
      </c>
      <c r="F7998" t="e">
        <f>IF(
OR('Con. Notes - Conversion'!B7998 = "8. Transferee of restricted securities", 'Con. Notes - Conversion'!B7998 = "9. Any person (substitution for securities etc.)"),
'Con. Notes - Conversion'!C7998,
IF(
'Con. Notes - Conversion'!B7998 = "",
#N/A,
'Con. Notes - Conversion'!B7998)
)</f>
        <v>#N/A</v>
      </c>
      <c r="G7998" t="e">
        <f>IF(
OR('Con. Notes - No Conversion'!B7998 = "8. Transferee of restricted securities", 'Con. Notes - No Conversion'!B7998 = "9. Any person (substitution for securities etc.)"),
'Con. Notes - No Conversion'!C7998,
IF(
'Con. Notes - No Conversion'!B7998 = "",
#N/A,
'Con. Notes - No Conversion'!B7998)
)</f>
        <v>#N/A</v>
      </c>
    </row>
    <row r="7999" spans="1:7" x14ac:dyDescent="0.25">
      <c r="A7999" t="e">
        <f>IF(
OR(Shares!B7999 = "8. Transferee of restricted securities", Shares!B7999 = "9. Any person (substitution for securities etc.)"),
Shares!C7999,
IF(
Shares!B7999 = "",
#N/A,
Shares!B7999)
)</f>
        <v>#N/A</v>
      </c>
      <c r="B7999" t="e">
        <f>IF(
OR('Shares - LTR - Granted'!B7999 = "8. Transferee of restricted securities", 'Shares - LTR - Granted'!B7999 = "9. Any person (substitution for securities etc.)"),
'Shares - LTR - Granted'!C7999,
IF(
'Shares - LTR - Granted'!B7999 = "",
#N/A,
'Shares - LTR - Granted'!B7999)
)</f>
        <v>#N/A</v>
      </c>
      <c r="C7999" t="e">
        <f>IF(
OR('Performance Securities'!B7999 = "8. Transferee of restricted securities", 'Performance Securities'!B7999 = "9. Any person (substitution for securities etc.)"),
'Performance Securities'!C7999,
IF(
'Performance Securities'!B7999 = "",
#N/A,
'Performance Securities'!B7999)
)</f>
        <v>#N/A</v>
      </c>
      <c r="D7999" t="e">
        <f>IF(
OR('Options or Warrants'!B7999 = "8. Transferee of restricted securities", 'Options or Warrants'!B7999 = "9. Any person (substitution for securities etc.)"),
'Options or Warrants'!C7999,
IF(
'Options or Warrants'!B7999 = "",
#N/A,
'Options or Warrants'!B7999)
)</f>
        <v>#N/A</v>
      </c>
      <c r="E7999" t="e">
        <f>IF(
OR('Options - Free Attaching'!B7999 = "8. Transferee of restricted securities", 'Options - Free Attaching'!B7999 = "9. Any person (substitution for securities etc.)"),
'Options - Free Attaching'!C7999,
IF(
'Options - Free Attaching'!B7999 = "",
#N/A,
'Options - Free Attaching'!B7999)
)</f>
        <v>#N/A</v>
      </c>
      <c r="F7999" t="e">
        <f>IF(
OR('Con. Notes - Conversion'!B7999 = "8. Transferee of restricted securities", 'Con. Notes - Conversion'!B7999 = "9. Any person (substitution for securities etc.)"),
'Con. Notes - Conversion'!C7999,
IF(
'Con. Notes - Conversion'!B7999 = "",
#N/A,
'Con. Notes - Conversion'!B7999)
)</f>
        <v>#N/A</v>
      </c>
      <c r="G7999" t="e">
        <f>IF(
OR('Con. Notes - No Conversion'!B7999 = "8. Transferee of restricted securities", 'Con. Notes - No Conversion'!B7999 = "9. Any person (substitution for securities etc.)"),
'Con. Notes - No Conversion'!C7999,
IF(
'Con. Notes - No Conversion'!B7999 = "",
#N/A,
'Con. Notes - No Conversion'!B7999)
)</f>
        <v>#N/A</v>
      </c>
    </row>
    <row r="8000" spans="1:7" x14ac:dyDescent="0.25">
      <c r="A8000" t="e">
        <f>IF(
OR(Shares!B8000 = "8. Transferee of restricted securities", Shares!B8000 = "9. Any person (substitution for securities etc.)"),
Shares!C8000,
IF(
Shares!B8000 = "",
#N/A,
Shares!B8000)
)</f>
        <v>#N/A</v>
      </c>
      <c r="B8000" t="e">
        <f>IF(
OR('Shares - LTR - Granted'!B8000 = "8. Transferee of restricted securities", 'Shares - LTR - Granted'!B8000 = "9. Any person (substitution for securities etc.)"),
'Shares - LTR - Granted'!C8000,
IF(
'Shares - LTR - Granted'!B8000 = "",
#N/A,
'Shares - LTR - Granted'!B8000)
)</f>
        <v>#N/A</v>
      </c>
      <c r="C8000" t="e">
        <f>IF(
OR('Performance Securities'!B8000 = "8. Transferee of restricted securities", 'Performance Securities'!B8000 = "9. Any person (substitution for securities etc.)"),
'Performance Securities'!C8000,
IF(
'Performance Securities'!B8000 = "",
#N/A,
'Performance Securities'!B8000)
)</f>
        <v>#N/A</v>
      </c>
      <c r="D8000" t="e">
        <f>IF(
OR('Options or Warrants'!B8000 = "8. Transferee of restricted securities", 'Options or Warrants'!B8000 = "9. Any person (substitution for securities etc.)"),
'Options or Warrants'!C8000,
IF(
'Options or Warrants'!B8000 = "",
#N/A,
'Options or Warrants'!B8000)
)</f>
        <v>#N/A</v>
      </c>
      <c r="E8000" t="e">
        <f>IF(
OR('Options - Free Attaching'!B8000 = "8. Transferee of restricted securities", 'Options - Free Attaching'!B8000 = "9. Any person (substitution for securities etc.)"),
'Options - Free Attaching'!C8000,
IF(
'Options - Free Attaching'!B8000 = "",
#N/A,
'Options - Free Attaching'!B8000)
)</f>
        <v>#N/A</v>
      </c>
      <c r="F8000" t="e">
        <f>IF(
OR('Con. Notes - Conversion'!B8000 = "8. Transferee of restricted securities", 'Con. Notes - Conversion'!B8000 = "9. Any person (substitution for securities etc.)"),
'Con. Notes - Conversion'!C8000,
IF(
'Con. Notes - Conversion'!B8000 = "",
#N/A,
'Con. Notes - Conversion'!B8000)
)</f>
        <v>#N/A</v>
      </c>
      <c r="G8000" t="e">
        <f>IF(
OR('Con. Notes - No Conversion'!B8000 = "8. Transferee of restricted securities", 'Con. Notes - No Conversion'!B8000 = "9. Any person (substitution for securities etc.)"),
'Con. Notes - No Conversion'!C8000,
IF(
'Con. Notes - No Conversion'!B8000 = "",
#N/A,
'Con. Notes - No Conversion'!B8000)
)</f>
        <v>#N/A</v>
      </c>
    </row>
    <row r="8001" spans="1:7" x14ac:dyDescent="0.25">
      <c r="A8001" t="e">
        <f>IF(
OR(Shares!B8001 = "8. Transferee of restricted securities", Shares!B8001 = "9. Any person (substitution for securities etc.)"),
Shares!C8001,
IF(
Shares!B8001 = "",
#N/A,
Shares!B8001)
)</f>
        <v>#N/A</v>
      </c>
      <c r="B8001" t="e">
        <f>IF(
OR('Shares - LTR - Granted'!B8001 = "8. Transferee of restricted securities", 'Shares - LTR - Granted'!B8001 = "9. Any person (substitution for securities etc.)"),
'Shares - LTR - Granted'!C8001,
IF(
'Shares - LTR - Granted'!B8001 = "",
#N/A,
'Shares - LTR - Granted'!B8001)
)</f>
        <v>#N/A</v>
      </c>
      <c r="C8001" t="e">
        <f>IF(
OR('Performance Securities'!B8001 = "8. Transferee of restricted securities", 'Performance Securities'!B8001 = "9. Any person (substitution for securities etc.)"),
'Performance Securities'!C8001,
IF(
'Performance Securities'!B8001 = "",
#N/A,
'Performance Securities'!B8001)
)</f>
        <v>#N/A</v>
      </c>
      <c r="D8001" t="e">
        <f>IF(
OR('Options or Warrants'!B8001 = "8. Transferee of restricted securities", 'Options or Warrants'!B8001 = "9. Any person (substitution for securities etc.)"),
'Options or Warrants'!C8001,
IF(
'Options or Warrants'!B8001 = "",
#N/A,
'Options or Warrants'!B8001)
)</f>
        <v>#N/A</v>
      </c>
      <c r="E8001" t="e">
        <f>IF(
OR('Options - Free Attaching'!B8001 = "8. Transferee of restricted securities", 'Options - Free Attaching'!B8001 = "9. Any person (substitution for securities etc.)"),
'Options - Free Attaching'!C8001,
IF(
'Options - Free Attaching'!B8001 = "",
#N/A,
'Options - Free Attaching'!B8001)
)</f>
        <v>#N/A</v>
      </c>
      <c r="F8001" t="e">
        <f>IF(
OR('Con. Notes - Conversion'!B8001 = "8. Transferee of restricted securities", 'Con. Notes - Conversion'!B8001 = "9. Any person (substitution for securities etc.)"),
'Con. Notes - Conversion'!C8001,
IF(
'Con. Notes - Conversion'!B8001 = "",
#N/A,
'Con. Notes - Conversion'!B8001)
)</f>
        <v>#N/A</v>
      </c>
      <c r="G8001" t="e">
        <f>IF(
OR('Con. Notes - No Conversion'!B8001 = "8. Transferee of restricted securities", 'Con. Notes - No Conversion'!B8001 = "9. Any person (substitution for securities etc.)"),
'Con. Notes - No Conversion'!C8001,
IF(
'Con. Notes - No Conversion'!B8001 = "",
#N/A,
'Con. Notes - No Conversion'!B8001)
)</f>
        <v>#N/A</v>
      </c>
    </row>
    <row r="8002" spans="1:7" x14ac:dyDescent="0.25">
      <c r="A8002" t="e">
        <f>IF(
OR(Shares!B8002 = "8. Transferee of restricted securities", Shares!B8002 = "9. Any person (substitution for securities etc.)"),
Shares!C8002,
IF(
Shares!B8002 = "",
#N/A,
Shares!B8002)
)</f>
        <v>#N/A</v>
      </c>
      <c r="B8002" t="e">
        <f>IF(
OR('Shares - LTR - Granted'!B8002 = "8. Transferee of restricted securities", 'Shares - LTR - Granted'!B8002 = "9. Any person (substitution for securities etc.)"),
'Shares - LTR - Granted'!C8002,
IF(
'Shares - LTR - Granted'!B8002 = "",
#N/A,
'Shares - LTR - Granted'!B8002)
)</f>
        <v>#N/A</v>
      </c>
      <c r="C8002" t="e">
        <f>IF(
OR('Performance Securities'!B8002 = "8. Transferee of restricted securities", 'Performance Securities'!B8002 = "9. Any person (substitution for securities etc.)"),
'Performance Securities'!C8002,
IF(
'Performance Securities'!B8002 = "",
#N/A,
'Performance Securities'!B8002)
)</f>
        <v>#N/A</v>
      </c>
      <c r="D8002" t="e">
        <f>IF(
OR('Options or Warrants'!B8002 = "8. Transferee of restricted securities", 'Options or Warrants'!B8002 = "9. Any person (substitution for securities etc.)"),
'Options or Warrants'!C8002,
IF(
'Options or Warrants'!B8002 = "",
#N/A,
'Options or Warrants'!B8002)
)</f>
        <v>#N/A</v>
      </c>
      <c r="E8002" t="e">
        <f>IF(
OR('Options - Free Attaching'!B8002 = "8. Transferee of restricted securities", 'Options - Free Attaching'!B8002 = "9. Any person (substitution for securities etc.)"),
'Options - Free Attaching'!C8002,
IF(
'Options - Free Attaching'!B8002 = "",
#N/A,
'Options - Free Attaching'!B8002)
)</f>
        <v>#N/A</v>
      </c>
      <c r="F8002" t="e">
        <f>IF(
OR('Con. Notes - Conversion'!B8002 = "8. Transferee of restricted securities", 'Con. Notes - Conversion'!B8002 = "9. Any person (substitution for securities etc.)"),
'Con. Notes - Conversion'!C8002,
IF(
'Con. Notes - Conversion'!B8002 = "",
#N/A,
'Con. Notes - Conversion'!B8002)
)</f>
        <v>#N/A</v>
      </c>
      <c r="G8002" t="e">
        <f>IF(
OR('Con. Notes - No Conversion'!B8002 = "8. Transferee of restricted securities", 'Con. Notes - No Conversion'!B8002 = "9. Any person (substitution for securities etc.)"),
'Con. Notes - No Conversion'!C8002,
IF(
'Con. Notes - No Conversion'!B8002 = "",
#N/A,
'Con. Notes - No Conversion'!B8002)
)</f>
        <v>#N/A</v>
      </c>
    </row>
    <row r="8003" spans="1:7" x14ac:dyDescent="0.25">
      <c r="A8003" t="e">
        <f>IF(
OR(Shares!B8003 = "8. Transferee of restricted securities", Shares!B8003 = "9. Any person (substitution for securities etc.)"),
Shares!C8003,
IF(
Shares!B8003 = "",
#N/A,
Shares!B8003)
)</f>
        <v>#N/A</v>
      </c>
      <c r="B8003" t="e">
        <f>IF(
OR('Shares - LTR - Granted'!B8003 = "8. Transferee of restricted securities", 'Shares - LTR - Granted'!B8003 = "9. Any person (substitution for securities etc.)"),
'Shares - LTR - Granted'!C8003,
IF(
'Shares - LTR - Granted'!B8003 = "",
#N/A,
'Shares - LTR - Granted'!B8003)
)</f>
        <v>#N/A</v>
      </c>
      <c r="C8003" t="e">
        <f>IF(
OR('Performance Securities'!B8003 = "8. Transferee of restricted securities", 'Performance Securities'!B8003 = "9. Any person (substitution for securities etc.)"),
'Performance Securities'!C8003,
IF(
'Performance Securities'!B8003 = "",
#N/A,
'Performance Securities'!B8003)
)</f>
        <v>#N/A</v>
      </c>
      <c r="D8003" t="e">
        <f>IF(
OR('Options or Warrants'!B8003 = "8. Transferee of restricted securities", 'Options or Warrants'!B8003 = "9. Any person (substitution for securities etc.)"),
'Options or Warrants'!C8003,
IF(
'Options or Warrants'!B8003 = "",
#N/A,
'Options or Warrants'!B8003)
)</f>
        <v>#N/A</v>
      </c>
      <c r="E8003" t="e">
        <f>IF(
OR('Options - Free Attaching'!B8003 = "8. Transferee of restricted securities", 'Options - Free Attaching'!B8003 = "9. Any person (substitution for securities etc.)"),
'Options - Free Attaching'!C8003,
IF(
'Options - Free Attaching'!B8003 = "",
#N/A,
'Options - Free Attaching'!B8003)
)</f>
        <v>#N/A</v>
      </c>
      <c r="F8003" t="e">
        <f>IF(
OR('Con. Notes - Conversion'!B8003 = "8. Transferee of restricted securities", 'Con. Notes - Conversion'!B8003 = "9. Any person (substitution for securities etc.)"),
'Con. Notes - Conversion'!C8003,
IF(
'Con. Notes - Conversion'!B8003 = "",
#N/A,
'Con. Notes - Conversion'!B8003)
)</f>
        <v>#N/A</v>
      </c>
      <c r="G8003" t="e">
        <f>IF(
OR('Con. Notes - No Conversion'!B8003 = "8. Transferee of restricted securities", 'Con. Notes - No Conversion'!B8003 = "9. Any person (substitution for securities etc.)"),
'Con. Notes - No Conversion'!C8003,
IF(
'Con. Notes - No Conversion'!B8003 = "",
#N/A,
'Con. Notes - No Conversion'!B8003)
)</f>
        <v>#N/A</v>
      </c>
    </row>
    <row r="8004" spans="1:7" x14ac:dyDescent="0.25">
      <c r="A8004" t="e">
        <f>IF(
OR(Shares!B8004 = "8. Transferee of restricted securities", Shares!B8004 = "9. Any person (substitution for securities etc.)"),
Shares!C8004,
IF(
Shares!B8004 = "",
#N/A,
Shares!B8004)
)</f>
        <v>#N/A</v>
      </c>
      <c r="B8004" t="e">
        <f>IF(
OR('Shares - LTR - Granted'!B8004 = "8. Transferee of restricted securities", 'Shares - LTR - Granted'!B8004 = "9. Any person (substitution for securities etc.)"),
'Shares - LTR - Granted'!C8004,
IF(
'Shares - LTR - Granted'!B8004 = "",
#N/A,
'Shares - LTR - Granted'!B8004)
)</f>
        <v>#N/A</v>
      </c>
      <c r="C8004" t="e">
        <f>IF(
OR('Performance Securities'!B8004 = "8. Transferee of restricted securities", 'Performance Securities'!B8004 = "9. Any person (substitution for securities etc.)"),
'Performance Securities'!C8004,
IF(
'Performance Securities'!B8004 = "",
#N/A,
'Performance Securities'!B8004)
)</f>
        <v>#N/A</v>
      </c>
      <c r="D8004" t="e">
        <f>IF(
OR('Options or Warrants'!B8004 = "8. Transferee of restricted securities", 'Options or Warrants'!B8004 = "9. Any person (substitution for securities etc.)"),
'Options or Warrants'!C8004,
IF(
'Options or Warrants'!B8004 = "",
#N/A,
'Options or Warrants'!B8004)
)</f>
        <v>#N/A</v>
      </c>
      <c r="E8004" t="e">
        <f>IF(
OR('Options - Free Attaching'!B8004 = "8. Transferee of restricted securities", 'Options - Free Attaching'!B8004 = "9. Any person (substitution for securities etc.)"),
'Options - Free Attaching'!C8004,
IF(
'Options - Free Attaching'!B8004 = "",
#N/A,
'Options - Free Attaching'!B8004)
)</f>
        <v>#N/A</v>
      </c>
      <c r="F8004" t="e">
        <f>IF(
OR('Con. Notes - Conversion'!B8004 = "8. Transferee of restricted securities", 'Con. Notes - Conversion'!B8004 = "9. Any person (substitution for securities etc.)"),
'Con. Notes - Conversion'!C8004,
IF(
'Con. Notes - Conversion'!B8004 = "",
#N/A,
'Con. Notes - Conversion'!B8004)
)</f>
        <v>#N/A</v>
      </c>
      <c r="G8004" t="e">
        <f>IF(
OR('Con. Notes - No Conversion'!B8004 = "8. Transferee of restricted securities", 'Con. Notes - No Conversion'!B8004 = "9. Any person (substitution for securities etc.)"),
'Con. Notes - No Conversion'!C8004,
IF(
'Con. Notes - No Conversion'!B8004 = "",
#N/A,
'Con. Notes - No Conversion'!B8004)
)</f>
        <v>#N/A</v>
      </c>
    </row>
    <row r="8005" spans="1:7" x14ac:dyDescent="0.25">
      <c r="A8005" t="e">
        <f>IF(
OR(Shares!B8005 = "8. Transferee of restricted securities", Shares!B8005 = "9. Any person (substitution for securities etc.)"),
Shares!C8005,
IF(
Shares!B8005 = "",
#N/A,
Shares!B8005)
)</f>
        <v>#N/A</v>
      </c>
      <c r="B8005" t="e">
        <f>IF(
OR('Shares - LTR - Granted'!B8005 = "8. Transferee of restricted securities", 'Shares - LTR - Granted'!B8005 = "9. Any person (substitution for securities etc.)"),
'Shares - LTR - Granted'!C8005,
IF(
'Shares - LTR - Granted'!B8005 = "",
#N/A,
'Shares - LTR - Granted'!B8005)
)</f>
        <v>#N/A</v>
      </c>
      <c r="C8005" t="e">
        <f>IF(
OR('Performance Securities'!B8005 = "8. Transferee of restricted securities", 'Performance Securities'!B8005 = "9. Any person (substitution for securities etc.)"),
'Performance Securities'!C8005,
IF(
'Performance Securities'!B8005 = "",
#N/A,
'Performance Securities'!B8005)
)</f>
        <v>#N/A</v>
      </c>
      <c r="D8005" t="e">
        <f>IF(
OR('Options or Warrants'!B8005 = "8. Transferee of restricted securities", 'Options or Warrants'!B8005 = "9. Any person (substitution for securities etc.)"),
'Options or Warrants'!C8005,
IF(
'Options or Warrants'!B8005 = "",
#N/A,
'Options or Warrants'!B8005)
)</f>
        <v>#N/A</v>
      </c>
      <c r="E8005" t="e">
        <f>IF(
OR('Options - Free Attaching'!B8005 = "8. Transferee of restricted securities", 'Options - Free Attaching'!B8005 = "9. Any person (substitution for securities etc.)"),
'Options - Free Attaching'!C8005,
IF(
'Options - Free Attaching'!B8005 = "",
#N/A,
'Options - Free Attaching'!B8005)
)</f>
        <v>#N/A</v>
      </c>
      <c r="F8005" t="e">
        <f>IF(
OR('Con. Notes - Conversion'!B8005 = "8. Transferee of restricted securities", 'Con. Notes - Conversion'!B8005 = "9. Any person (substitution for securities etc.)"),
'Con. Notes - Conversion'!C8005,
IF(
'Con. Notes - Conversion'!B8005 = "",
#N/A,
'Con. Notes - Conversion'!B8005)
)</f>
        <v>#N/A</v>
      </c>
      <c r="G8005" t="e">
        <f>IF(
OR('Con. Notes - No Conversion'!B8005 = "8. Transferee of restricted securities", 'Con. Notes - No Conversion'!B8005 = "9. Any person (substitution for securities etc.)"),
'Con. Notes - No Conversion'!C8005,
IF(
'Con. Notes - No Conversion'!B8005 = "",
#N/A,
'Con. Notes - No Conversion'!B8005)
)</f>
        <v>#N/A</v>
      </c>
    </row>
    <row r="8006" spans="1:7" x14ac:dyDescent="0.25">
      <c r="A8006" t="e">
        <f>IF(
OR(Shares!B8006 = "8. Transferee of restricted securities", Shares!B8006 = "9. Any person (substitution for securities etc.)"),
Shares!C8006,
IF(
Shares!B8006 = "",
#N/A,
Shares!B8006)
)</f>
        <v>#N/A</v>
      </c>
      <c r="B8006" t="e">
        <f>IF(
OR('Shares - LTR - Granted'!B8006 = "8. Transferee of restricted securities", 'Shares - LTR - Granted'!B8006 = "9. Any person (substitution for securities etc.)"),
'Shares - LTR - Granted'!C8006,
IF(
'Shares - LTR - Granted'!B8006 = "",
#N/A,
'Shares - LTR - Granted'!B8006)
)</f>
        <v>#N/A</v>
      </c>
      <c r="C8006" t="e">
        <f>IF(
OR('Performance Securities'!B8006 = "8. Transferee of restricted securities", 'Performance Securities'!B8006 = "9. Any person (substitution for securities etc.)"),
'Performance Securities'!C8006,
IF(
'Performance Securities'!B8006 = "",
#N/A,
'Performance Securities'!B8006)
)</f>
        <v>#N/A</v>
      </c>
      <c r="D8006" t="e">
        <f>IF(
OR('Options or Warrants'!B8006 = "8. Transferee of restricted securities", 'Options or Warrants'!B8006 = "9. Any person (substitution for securities etc.)"),
'Options or Warrants'!C8006,
IF(
'Options or Warrants'!B8006 = "",
#N/A,
'Options or Warrants'!B8006)
)</f>
        <v>#N/A</v>
      </c>
      <c r="E8006" t="e">
        <f>IF(
OR('Options - Free Attaching'!B8006 = "8. Transferee of restricted securities", 'Options - Free Attaching'!B8006 = "9. Any person (substitution for securities etc.)"),
'Options - Free Attaching'!C8006,
IF(
'Options - Free Attaching'!B8006 = "",
#N/A,
'Options - Free Attaching'!B8006)
)</f>
        <v>#N/A</v>
      </c>
      <c r="F8006" t="e">
        <f>IF(
OR('Con. Notes - Conversion'!B8006 = "8. Transferee of restricted securities", 'Con. Notes - Conversion'!B8006 = "9. Any person (substitution for securities etc.)"),
'Con. Notes - Conversion'!C8006,
IF(
'Con. Notes - Conversion'!B8006 = "",
#N/A,
'Con. Notes - Conversion'!B8006)
)</f>
        <v>#N/A</v>
      </c>
      <c r="G8006" t="e">
        <f>IF(
OR('Con. Notes - No Conversion'!B8006 = "8. Transferee of restricted securities", 'Con. Notes - No Conversion'!B8006 = "9. Any person (substitution for securities etc.)"),
'Con. Notes - No Conversion'!C8006,
IF(
'Con. Notes - No Conversion'!B8006 = "",
#N/A,
'Con. Notes - No Conversion'!B8006)
)</f>
        <v>#N/A</v>
      </c>
    </row>
    <row r="8007" spans="1:7" x14ac:dyDescent="0.25">
      <c r="A8007" t="e">
        <f>IF(
OR(Shares!B8007 = "8. Transferee of restricted securities", Shares!B8007 = "9. Any person (substitution for securities etc.)"),
Shares!C8007,
IF(
Shares!B8007 = "",
#N/A,
Shares!B8007)
)</f>
        <v>#N/A</v>
      </c>
      <c r="B8007" t="e">
        <f>IF(
OR('Shares - LTR - Granted'!B8007 = "8. Transferee of restricted securities", 'Shares - LTR - Granted'!B8007 = "9. Any person (substitution for securities etc.)"),
'Shares - LTR - Granted'!C8007,
IF(
'Shares - LTR - Granted'!B8007 = "",
#N/A,
'Shares - LTR - Granted'!B8007)
)</f>
        <v>#N/A</v>
      </c>
      <c r="C8007" t="e">
        <f>IF(
OR('Performance Securities'!B8007 = "8. Transferee of restricted securities", 'Performance Securities'!B8007 = "9. Any person (substitution for securities etc.)"),
'Performance Securities'!C8007,
IF(
'Performance Securities'!B8007 = "",
#N/A,
'Performance Securities'!B8007)
)</f>
        <v>#N/A</v>
      </c>
      <c r="D8007" t="e">
        <f>IF(
OR('Options or Warrants'!B8007 = "8. Transferee of restricted securities", 'Options or Warrants'!B8007 = "9. Any person (substitution for securities etc.)"),
'Options or Warrants'!C8007,
IF(
'Options or Warrants'!B8007 = "",
#N/A,
'Options or Warrants'!B8007)
)</f>
        <v>#N/A</v>
      </c>
      <c r="E8007" t="e">
        <f>IF(
OR('Options - Free Attaching'!B8007 = "8. Transferee of restricted securities", 'Options - Free Attaching'!B8007 = "9. Any person (substitution for securities etc.)"),
'Options - Free Attaching'!C8007,
IF(
'Options - Free Attaching'!B8007 = "",
#N/A,
'Options - Free Attaching'!B8007)
)</f>
        <v>#N/A</v>
      </c>
      <c r="F8007" t="e">
        <f>IF(
OR('Con. Notes - Conversion'!B8007 = "8. Transferee of restricted securities", 'Con. Notes - Conversion'!B8007 = "9. Any person (substitution for securities etc.)"),
'Con. Notes - Conversion'!C8007,
IF(
'Con. Notes - Conversion'!B8007 = "",
#N/A,
'Con. Notes - Conversion'!B8007)
)</f>
        <v>#N/A</v>
      </c>
      <c r="G8007" t="e">
        <f>IF(
OR('Con. Notes - No Conversion'!B8007 = "8. Transferee of restricted securities", 'Con. Notes - No Conversion'!B8007 = "9. Any person (substitution for securities etc.)"),
'Con. Notes - No Conversion'!C8007,
IF(
'Con. Notes - No Conversion'!B8007 = "",
#N/A,
'Con. Notes - No Conversion'!B8007)
)</f>
        <v>#N/A</v>
      </c>
    </row>
    <row r="8008" spans="1:7" x14ac:dyDescent="0.25">
      <c r="A8008" t="e">
        <f>IF(
OR(Shares!B8008 = "8. Transferee of restricted securities", Shares!B8008 = "9. Any person (substitution for securities etc.)"),
Shares!C8008,
IF(
Shares!B8008 = "",
#N/A,
Shares!B8008)
)</f>
        <v>#N/A</v>
      </c>
      <c r="B8008" t="e">
        <f>IF(
OR('Shares - LTR - Granted'!B8008 = "8. Transferee of restricted securities", 'Shares - LTR - Granted'!B8008 = "9. Any person (substitution for securities etc.)"),
'Shares - LTR - Granted'!C8008,
IF(
'Shares - LTR - Granted'!B8008 = "",
#N/A,
'Shares - LTR - Granted'!B8008)
)</f>
        <v>#N/A</v>
      </c>
      <c r="C8008" t="e">
        <f>IF(
OR('Performance Securities'!B8008 = "8. Transferee of restricted securities", 'Performance Securities'!B8008 = "9. Any person (substitution for securities etc.)"),
'Performance Securities'!C8008,
IF(
'Performance Securities'!B8008 = "",
#N/A,
'Performance Securities'!B8008)
)</f>
        <v>#N/A</v>
      </c>
      <c r="D8008" t="e">
        <f>IF(
OR('Options or Warrants'!B8008 = "8. Transferee of restricted securities", 'Options or Warrants'!B8008 = "9. Any person (substitution for securities etc.)"),
'Options or Warrants'!C8008,
IF(
'Options or Warrants'!B8008 = "",
#N/A,
'Options or Warrants'!B8008)
)</f>
        <v>#N/A</v>
      </c>
      <c r="E8008" t="e">
        <f>IF(
OR('Options - Free Attaching'!B8008 = "8. Transferee of restricted securities", 'Options - Free Attaching'!B8008 = "9. Any person (substitution for securities etc.)"),
'Options - Free Attaching'!C8008,
IF(
'Options - Free Attaching'!B8008 = "",
#N/A,
'Options - Free Attaching'!B8008)
)</f>
        <v>#N/A</v>
      </c>
      <c r="F8008" t="e">
        <f>IF(
OR('Con. Notes - Conversion'!B8008 = "8. Transferee of restricted securities", 'Con. Notes - Conversion'!B8008 = "9. Any person (substitution for securities etc.)"),
'Con. Notes - Conversion'!C8008,
IF(
'Con. Notes - Conversion'!B8008 = "",
#N/A,
'Con. Notes - Conversion'!B8008)
)</f>
        <v>#N/A</v>
      </c>
      <c r="G8008" t="e">
        <f>IF(
OR('Con. Notes - No Conversion'!B8008 = "8. Transferee of restricted securities", 'Con. Notes - No Conversion'!B8008 = "9. Any person (substitution for securities etc.)"),
'Con. Notes - No Conversion'!C8008,
IF(
'Con. Notes - No Conversion'!B8008 = "",
#N/A,
'Con. Notes - No Conversion'!B8008)
)</f>
        <v>#N/A</v>
      </c>
    </row>
    <row r="8009" spans="1:7" x14ac:dyDescent="0.25">
      <c r="A8009" t="e">
        <f>IF(
OR(Shares!B8009 = "8. Transferee of restricted securities", Shares!B8009 = "9. Any person (substitution for securities etc.)"),
Shares!C8009,
IF(
Shares!B8009 = "",
#N/A,
Shares!B8009)
)</f>
        <v>#N/A</v>
      </c>
      <c r="B8009" t="e">
        <f>IF(
OR('Shares - LTR - Granted'!B8009 = "8. Transferee of restricted securities", 'Shares - LTR - Granted'!B8009 = "9. Any person (substitution for securities etc.)"),
'Shares - LTR - Granted'!C8009,
IF(
'Shares - LTR - Granted'!B8009 = "",
#N/A,
'Shares - LTR - Granted'!B8009)
)</f>
        <v>#N/A</v>
      </c>
      <c r="C8009" t="e">
        <f>IF(
OR('Performance Securities'!B8009 = "8. Transferee of restricted securities", 'Performance Securities'!B8009 = "9. Any person (substitution for securities etc.)"),
'Performance Securities'!C8009,
IF(
'Performance Securities'!B8009 = "",
#N/A,
'Performance Securities'!B8009)
)</f>
        <v>#N/A</v>
      </c>
      <c r="D8009" t="e">
        <f>IF(
OR('Options or Warrants'!B8009 = "8. Transferee of restricted securities", 'Options or Warrants'!B8009 = "9. Any person (substitution for securities etc.)"),
'Options or Warrants'!C8009,
IF(
'Options or Warrants'!B8009 = "",
#N/A,
'Options or Warrants'!B8009)
)</f>
        <v>#N/A</v>
      </c>
      <c r="E8009" t="e">
        <f>IF(
OR('Options - Free Attaching'!B8009 = "8. Transferee of restricted securities", 'Options - Free Attaching'!B8009 = "9. Any person (substitution for securities etc.)"),
'Options - Free Attaching'!C8009,
IF(
'Options - Free Attaching'!B8009 = "",
#N/A,
'Options - Free Attaching'!B8009)
)</f>
        <v>#N/A</v>
      </c>
      <c r="F8009" t="e">
        <f>IF(
OR('Con. Notes - Conversion'!B8009 = "8. Transferee of restricted securities", 'Con. Notes - Conversion'!B8009 = "9. Any person (substitution for securities etc.)"),
'Con. Notes - Conversion'!C8009,
IF(
'Con. Notes - Conversion'!B8009 = "",
#N/A,
'Con. Notes - Conversion'!B8009)
)</f>
        <v>#N/A</v>
      </c>
      <c r="G8009" t="e">
        <f>IF(
OR('Con. Notes - No Conversion'!B8009 = "8. Transferee of restricted securities", 'Con. Notes - No Conversion'!B8009 = "9. Any person (substitution for securities etc.)"),
'Con. Notes - No Conversion'!C8009,
IF(
'Con. Notes - No Conversion'!B8009 = "",
#N/A,
'Con. Notes - No Conversion'!B8009)
)</f>
        <v>#N/A</v>
      </c>
    </row>
    <row r="8010" spans="1:7" x14ac:dyDescent="0.25">
      <c r="A8010" t="e">
        <f>IF(
OR(Shares!B8010 = "8. Transferee of restricted securities", Shares!B8010 = "9. Any person (substitution for securities etc.)"),
Shares!C8010,
IF(
Shares!B8010 = "",
#N/A,
Shares!B8010)
)</f>
        <v>#N/A</v>
      </c>
      <c r="B8010" t="e">
        <f>IF(
OR('Shares - LTR - Granted'!B8010 = "8. Transferee of restricted securities", 'Shares - LTR - Granted'!B8010 = "9. Any person (substitution for securities etc.)"),
'Shares - LTR - Granted'!C8010,
IF(
'Shares - LTR - Granted'!B8010 = "",
#N/A,
'Shares - LTR - Granted'!B8010)
)</f>
        <v>#N/A</v>
      </c>
      <c r="C8010" t="e">
        <f>IF(
OR('Performance Securities'!B8010 = "8. Transferee of restricted securities", 'Performance Securities'!B8010 = "9. Any person (substitution for securities etc.)"),
'Performance Securities'!C8010,
IF(
'Performance Securities'!B8010 = "",
#N/A,
'Performance Securities'!B8010)
)</f>
        <v>#N/A</v>
      </c>
      <c r="D8010" t="e">
        <f>IF(
OR('Options or Warrants'!B8010 = "8. Transferee of restricted securities", 'Options or Warrants'!B8010 = "9. Any person (substitution for securities etc.)"),
'Options or Warrants'!C8010,
IF(
'Options or Warrants'!B8010 = "",
#N/A,
'Options or Warrants'!B8010)
)</f>
        <v>#N/A</v>
      </c>
      <c r="E8010" t="e">
        <f>IF(
OR('Options - Free Attaching'!B8010 = "8. Transferee of restricted securities", 'Options - Free Attaching'!B8010 = "9. Any person (substitution for securities etc.)"),
'Options - Free Attaching'!C8010,
IF(
'Options - Free Attaching'!B8010 = "",
#N/A,
'Options - Free Attaching'!B8010)
)</f>
        <v>#N/A</v>
      </c>
      <c r="F8010" t="e">
        <f>IF(
OR('Con. Notes - Conversion'!B8010 = "8. Transferee of restricted securities", 'Con. Notes - Conversion'!B8010 = "9. Any person (substitution for securities etc.)"),
'Con. Notes - Conversion'!C8010,
IF(
'Con. Notes - Conversion'!B8010 = "",
#N/A,
'Con. Notes - Conversion'!B8010)
)</f>
        <v>#N/A</v>
      </c>
      <c r="G8010" t="e">
        <f>IF(
OR('Con. Notes - No Conversion'!B8010 = "8. Transferee of restricted securities", 'Con. Notes - No Conversion'!B8010 = "9. Any person (substitution for securities etc.)"),
'Con. Notes - No Conversion'!C8010,
IF(
'Con. Notes - No Conversion'!B8010 = "",
#N/A,
'Con. Notes - No Conversion'!B8010)
)</f>
        <v>#N/A</v>
      </c>
    </row>
    <row r="8011" spans="1:7" x14ac:dyDescent="0.25">
      <c r="A8011" t="e">
        <f>IF(
OR(Shares!B8011 = "8. Transferee of restricted securities", Shares!B8011 = "9. Any person (substitution for securities etc.)"),
Shares!C8011,
IF(
Shares!B8011 = "",
#N/A,
Shares!B8011)
)</f>
        <v>#N/A</v>
      </c>
      <c r="B8011" t="e">
        <f>IF(
OR('Shares - LTR - Granted'!B8011 = "8. Transferee of restricted securities", 'Shares - LTR - Granted'!B8011 = "9. Any person (substitution for securities etc.)"),
'Shares - LTR - Granted'!C8011,
IF(
'Shares - LTR - Granted'!B8011 = "",
#N/A,
'Shares - LTR - Granted'!B8011)
)</f>
        <v>#N/A</v>
      </c>
      <c r="C8011" t="e">
        <f>IF(
OR('Performance Securities'!B8011 = "8. Transferee of restricted securities", 'Performance Securities'!B8011 = "9. Any person (substitution for securities etc.)"),
'Performance Securities'!C8011,
IF(
'Performance Securities'!B8011 = "",
#N/A,
'Performance Securities'!B8011)
)</f>
        <v>#N/A</v>
      </c>
      <c r="D8011" t="e">
        <f>IF(
OR('Options or Warrants'!B8011 = "8. Transferee of restricted securities", 'Options or Warrants'!B8011 = "9. Any person (substitution for securities etc.)"),
'Options or Warrants'!C8011,
IF(
'Options or Warrants'!B8011 = "",
#N/A,
'Options or Warrants'!B8011)
)</f>
        <v>#N/A</v>
      </c>
      <c r="E8011" t="e">
        <f>IF(
OR('Options - Free Attaching'!B8011 = "8. Transferee of restricted securities", 'Options - Free Attaching'!B8011 = "9. Any person (substitution for securities etc.)"),
'Options - Free Attaching'!C8011,
IF(
'Options - Free Attaching'!B8011 = "",
#N/A,
'Options - Free Attaching'!B8011)
)</f>
        <v>#N/A</v>
      </c>
      <c r="F8011" t="e">
        <f>IF(
OR('Con. Notes - Conversion'!B8011 = "8. Transferee of restricted securities", 'Con. Notes - Conversion'!B8011 = "9. Any person (substitution for securities etc.)"),
'Con. Notes - Conversion'!C8011,
IF(
'Con. Notes - Conversion'!B8011 = "",
#N/A,
'Con. Notes - Conversion'!B8011)
)</f>
        <v>#N/A</v>
      </c>
      <c r="G8011" t="e">
        <f>IF(
OR('Con. Notes - No Conversion'!B8011 = "8. Transferee of restricted securities", 'Con. Notes - No Conversion'!B8011 = "9. Any person (substitution for securities etc.)"),
'Con. Notes - No Conversion'!C8011,
IF(
'Con. Notes - No Conversion'!B8011 = "",
#N/A,
'Con. Notes - No Conversion'!B8011)
)</f>
        <v>#N/A</v>
      </c>
    </row>
    <row r="8012" spans="1:7" x14ac:dyDescent="0.25">
      <c r="A8012" t="e">
        <f>IF(
OR(Shares!B8012 = "8. Transferee of restricted securities", Shares!B8012 = "9. Any person (substitution for securities etc.)"),
Shares!C8012,
IF(
Shares!B8012 = "",
#N/A,
Shares!B8012)
)</f>
        <v>#N/A</v>
      </c>
      <c r="B8012" t="e">
        <f>IF(
OR('Shares - LTR - Granted'!B8012 = "8. Transferee of restricted securities", 'Shares - LTR - Granted'!B8012 = "9. Any person (substitution for securities etc.)"),
'Shares - LTR - Granted'!C8012,
IF(
'Shares - LTR - Granted'!B8012 = "",
#N/A,
'Shares - LTR - Granted'!B8012)
)</f>
        <v>#N/A</v>
      </c>
      <c r="C8012" t="e">
        <f>IF(
OR('Performance Securities'!B8012 = "8. Transferee of restricted securities", 'Performance Securities'!B8012 = "9. Any person (substitution for securities etc.)"),
'Performance Securities'!C8012,
IF(
'Performance Securities'!B8012 = "",
#N/A,
'Performance Securities'!B8012)
)</f>
        <v>#N/A</v>
      </c>
      <c r="D8012" t="e">
        <f>IF(
OR('Options or Warrants'!B8012 = "8. Transferee of restricted securities", 'Options or Warrants'!B8012 = "9. Any person (substitution for securities etc.)"),
'Options or Warrants'!C8012,
IF(
'Options or Warrants'!B8012 = "",
#N/A,
'Options or Warrants'!B8012)
)</f>
        <v>#N/A</v>
      </c>
      <c r="E8012" t="e">
        <f>IF(
OR('Options - Free Attaching'!B8012 = "8. Transferee of restricted securities", 'Options - Free Attaching'!B8012 = "9. Any person (substitution for securities etc.)"),
'Options - Free Attaching'!C8012,
IF(
'Options - Free Attaching'!B8012 = "",
#N/A,
'Options - Free Attaching'!B8012)
)</f>
        <v>#N/A</v>
      </c>
      <c r="F8012" t="e">
        <f>IF(
OR('Con. Notes - Conversion'!B8012 = "8. Transferee of restricted securities", 'Con. Notes - Conversion'!B8012 = "9. Any person (substitution for securities etc.)"),
'Con. Notes - Conversion'!C8012,
IF(
'Con. Notes - Conversion'!B8012 = "",
#N/A,
'Con. Notes - Conversion'!B8012)
)</f>
        <v>#N/A</v>
      </c>
      <c r="G8012" t="e">
        <f>IF(
OR('Con. Notes - No Conversion'!B8012 = "8. Transferee of restricted securities", 'Con. Notes - No Conversion'!B8012 = "9. Any person (substitution for securities etc.)"),
'Con. Notes - No Conversion'!C8012,
IF(
'Con. Notes - No Conversion'!B8012 = "",
#N/A,
'Con. Notes - No Conversion'!B8012)
)</f>
        <v>#N/A</v>
      </c>
    </row>
    <row r="8013" spans="1:7" x14ac:dyDescent="0.25">
      <c r="A8013" t="e">
        <f>IF(
OR(Shares!B8013 = "8. Transferee of restricted securities", Shares!B8013 = "9. Any person (substitution for securities etc.)"),
Shares!C8013,
IF(
Shares!B8013 = "",
#N/A,
Shares!B8013)
)</f>
        <v>#N/A</v>
      </c>
      <c r="B8013" t="e">
        <f>IF(
OR('Shares - LTR - Granted'!B8013 = "8. Transferee of restricted securities", 'Shares - LTR - Granted'!B8013 = "9. Any person (substitution for securities etc.)"),
'Shares - LTR - Granted'!C8013,
IF(
'Shares - LTR - Granted'!B8013 = "",
#N/A,
'Shares - LTR - Granted'!B8013)
)</f>
        <v>#N/A</v>
      </c>
      <c r="C8013" t="e">
        <f>IF(
OR('Performance Securities'!B8013 = "8. Transferee of restricted securities", 'Performance Securities'!B8013 = "9. Any person (substitution for securities etc.)"),
'Performance Securities'!C8013,
IF(
'Performance Securities'!B8013 = "",
#N/A,
'Performance Securities'!B8013)
)</f>
        <v>#N/A</v>
      </c>
      <c r="D8013" t="e">
        <f>IF(
OR('Options or Warrants'!B8013 = "8. Transferee of restricted securities", 'Options or Warrants'!B8013 = "9. Any person (substitution for securities etc.)"),
'Options or Warrants'!C8013,
IF(
'Options or Warrants'!B8013 = "",
#N/A,
'Options or Warrants'!B8013)
)</f>
        <v>#N/A</v>
      </c>
      <c r="E8013" t="e">
        <f>IF(
OR('Options - Free Attaching'!B8013 = "8. Transferee of restricted securities", 'Options - Free Attaching'!B8013 = "9. Any person (substitution for securities etc.)"),
'Options - Free Attaching'!C8013,
IF(
'Options - Free Attaching'!B8013 = "",
#N/A,
'Options - Free Attaching'!B8013)
)</f>
        <v>#N/A</v>
      </c>
      <c r="F8013" t="e">
        <f>IF(
OR('Con. Notes - Conversion'!B8013 = "8. Transferee of restricted securities", 'Con. Notes - Conversion'!B8013 = "9. Any person (substitution for securities etc.)"),
'Con. Notes - Conversion'!C8013,
IF(
'Con. Notes - Conversion'!B8013 = "",
#N/A,
'Con. Notes - Conversion'!B8013)
)</f>
        <v>#N/A</v>
      </c>
      <c r="G8013" t="e">
        <f>IF(
OR('Con. Notes - No Conversion'!B8013 = "8. Transferee of restricted securities", 'Con. Notes - No Conversion'!B8013 = "9. Any person (substitution for securities etc.)"),
'Con. Notes - No Conversion'!C8013,
IF(
'Con. Notes - No Conversion'!B8013 = "",
#N/A,
'Con. Notes - No Conversion'!B8013)
)</f>
        <v>#N/A</v>
      </c>
    </row>
    <row r="8014" spans="1:7" x14ac:dyDescent="0.25">
      <c r="A8014" t="e">
        <f>IF(
OR(Shares!B8014 = "8. Transferee of restricted securities", Shares!B8014 = "9. Any person (substitution for securities etc.)"),
Shares!C8014,
IF(
Shares!B8014 = "",
#N/A,
Shares!B8014)
)</f>
        <v>#N/A</v>
      </c>
      <c r="B8014" t="e">
        <f>IF(
OR('Shares - LTR - Granted'!B8014 = "8. Transferee of restricted securities", 'Shares - LTR - Granted'!B8014 = "9. Any person (substitution for securities etc.)"),
'Shares - LTR - Granted'!C8014,
IF(
'Shares - LTR - Granted'!B8014 = "",
#N/A,
'Shares - LTR - Granted'!B8014)
)</f>
        <v>#N/A</v>
      </c>
      <c r="C8014" t="e">
        <f>IF(
OR('Performance Securities'!B8014 = "8. Transferee of restricted securities", 'Performance Securities'!B8014 = "9. Any person (substitution for securities etc.)"),
'Performance Securities'!C8014,
IF(
'Performance Securities'!B8014 = "",
#N/A,
'Performance Securities'!B8014)
)</f>
        <v>#N/A</v>
      </c>
      <c r="D8014" t="e">
        <f>IF(
OR('Options or Warrants'!B8014 = "8. Transferee of restricted securities", 'Options or Warrants'!B8014 = "9. Any person (substitution for securities etc.)"),
'Options or Warrants'!C8014,
IF(
'Options or Warrants'!B8014 = "",
#N/A,
'Options or Warrants'!B8014)
)</f>
        <v>#N/A</v>
      </c>
      <c r="E8014" t="e">
        <f>IF(
OR('Options - Free Attaching'!B8014 = "8. Transferee of restricted securities", 'Options - Free Attaching'!B8014 = "9. Any person (substitution for securities etc.)"),
'Options - Free Attaching'!C8014,
IF(
'Options - Free Attaching'!B8014 = "",
#N/A,
'Options - Free Attaching'!B8014)
)</f>
        <v>#N/A</v>
      </c>
      <c r="F8014" t="e">
        <f>IF(
OR('Con. Notes - Conversion'!B8014 = "8. Transferee of restricted securities", 'Con. Notes - Conversion'!B8014 = "9. Any person (substitution for securities etc.)"),
'Con. Notes - Conversion'!C8014,
IF(
'Con. Notes - Conversion'!B8014 = "",
#N/A,
'Con. Notes - Conversion'!B8014)
)</f>
        <v>#N/A</v>
      </c>
      <c r="G8014" t="e">
        <f>IF(
OR('Con. Notes - No Conversion'!B8014 = "8. Transferee of restricted securities", 'Con. Notes - No Conversion'!B8014 = "9. Any person (substitution for securities etc.)"),
'Con. Notes - No Conversion'!C8014,
IF(
'Con. Notes - No Conversion'!B8014 = "",
#N/A,
'Con. Notes - No Conversion'!B8014)
)</f>
        <v>#N/A</v>
      </c>
    </row>
    <row r="8015" spans="1:7" x14ac:dyDescent="0.25">
      <c r="A8015" t="e">
        <f>IF(
OR(Shares!B8015 = "8. Transferee of restricted securities", Shares!B8015 = "9. Any person (substitution for securities etc.)"),
Shares!C8015,
IF(
Shares!B8015 = "",
#N/A,
Shares!B8015)
)</f>
        <v>#N/A</v>
      </c>
      <c r="B8015" t="e">
        <f>IF(
OR('Shares - LTR - Granted'!B8015 = "8. Transferee of restricted securities", 'Shares - LTR - Granted'!B8015 = "9. Any person (substitution for securities etc.)"),
'Shares - LTR - Granted'!C8015,
IF(
'Shares - LTR - Granted'!B8015 = "",
#N/A,
'Shares - LTR - Granted'!B8015)
)</f>
        <v>#N/A</v>
      </c>
      <c r="C8015" t="e">
        <f>IF(
OR('Performance Securities'!B8015 = "8. Transferee of restricted securities", 'Performance Securities'!B8015 = "9. Any person (substitution for securities etc.)"),
'Performance Securities'!C8015,
IF(
'Performance Securities'!B8015 = "",
#N/A,
'Performance Securities'!B8015)
)</f>
        <v>#N/A</v>
      </c>
      <c r="D8015" t="e">
        <f>IF(
OR('Options or Warrants'!B8015 = "8. Transferee of restricted securities", 'Options or Warrants'!B8015 = "9. Any person (substitution for securities etc.)"),
'Options or Warrants'!C8015,
IF(
'Options or Warrants'!B8015 = "",
#N/A,
'Options or Warrants'!B8015)
)</f>
        <v>#N/A</v>
      </c>
      <c r="E8015" t="e">
        <f>IF(
OR('Options - Free Attaching'!B8015 = "8. Transferee of restricted securities", 'Options - Free Attaching'!B8015 = "9. Any person (substitution for securities etc.)"),
'Options - Free Attaching'!C8015,
IF(
'Options - Free Attaching'!B8015 = "",
#N/A,
'Options - Free Attaching'!B8015)
)</f>
        <v>#N/A</v>
      </c>
      <c r="F8015" t="e">
        <f>IF(
OR('Con. Notes - Conversion'!B8015 = "8. Transferee of restricted securities", 'Con. Notes - Conversion'!B8015 = "9. Any person (substitution for securities etc.)"),
'Con. Notes - Conversion'!C8015,
IF(
'Con. Notes - Conversion'!B8015 = "",
#N/A,
'Con. Notes - Conversion'!B8015)
)</f>
        <v>#N/A</v>
      </c>
      <c r="G8015" t="e">
        <f>IF(
OR('Con. Notes - No Conversion'!B8015 = "8. Transferee of restricted securities", 'Con. Notes - No Conversion'!B8015 = "9. Any person (substitution for securities etc.)"),
'Con. Notes - No Conversion'!C8015,
IF(
'Con. Notes - No Conversion'!B8015 = "",
#N/A,
'Con. Notes - No Conversion'!B8015)
)</f>
        <v>#N/A</v>
      </c>
    </row>
    <row r="8016" spans="1:7" x14ac:dyDescent="0.25">
      <c r="A8016" t="e">
        <f>IF(
OR(Shares!B8016 = "8. Transferee of restricted securities", Shares!B8016 = "9. Any person (substitution for securities etc.)"),
Shares!C8016,
IF(
Shares!B8016 = "",
#N/A,
Shares!B8016)
)</f>
        <v>#N/A</v>
      </c>
      <c r="B8016" t="e">
        <f>IF(
OR('Shares - LTR - Granted'!B8016 = "8. Transferee of restricted securities", 'Shares - LTR - Granted'!B8016 = "9. Any person (substitution for securities etc.)"),
'Shares - LTR - Granted'!C8016,
IF(
'Shares - LTR - Granted'!B8016 = "",
#N/A,
'Shares - LTR - Granted'!B8016)
)</f>
        <v>#N/A</v>
      </c>
      <c r="C8016" t="e">
        <f>IF(
OR('Performance Securities'!B8016 = "8. Transferee of restricted securities", 'Performance Securities'!B8016 = "9. Any person (substitution for securities etc.)"),
'Performance Securities'!C8016,
IF(
'Performance Securities'!B8016 = "",
#N/A,
'Performance Securities'!B8016)
)</f>
        <v>#N/A</v>
      </c>
      <c r="D8016" t="e">
        <f>IF(
OR('Options or Warrants'!B8016 = "8. Transferee of restricted securities", 'Options or Warrants'!B8016 = "9. Any person (substitution for securities etc.)"),
'Options or Warrants'!C8016,
IF(
'Options or Warrants'!B8016 = "",
#N/A,
'Options or Warrants'!B8016)
)</f>
        <v>#N/A</v>
      </c>
      <c r="E8016" t="e">
        <f>IF(
OR('Options - Free Attaching'!B8016 = "8. Transferee of restricted securities", 'Options - Free Attaching'!B8016 = "9. Any person (substitution for securities etc.)"),
'Options - Free Attaching'!C8016,
IF(
'Options - Free Attaching'!B8016 = "",
#N/A,
'Options - Free Attaching'!B8016)
)</f>
        <v>#N/A</v>
      </c>
      <c r="F8016" t="e">
        <f>IF(
OR('Con. Notes - Conversion'!B8016 = "8. Transferee of restricted securities", 'Con. Notes - Conversion'!B8016 = "9. Any person (substitution for securities etc.)"),
'Con. Notes - Conversion'!C8016,
IF(
'Con. Notes - Conversion'!B8016 = "",
#N/A,
'Con. Notes - Conversion'!B8016)
)</f>
        <v>#N/A</v>
      </c>
      <c r="G8016" t="e">
        <f>IF(
OR('Con. Notes - No Conversion'!B8016 = "8. Transferee of restricted securities", 'Con. Notes - No Conversion'!B8016 = "9. Any person (substitution for securities etc.)"),
'Con. Notes - No Conversion'!C8016,
IF(
'Con. Notes - No Conversion'!B8016 = "",
#N/A,
'Con. Notes - No Conversion'!B8016)
)</f>
        <v>#N/A</v>
      </c>
    </row>
    <row r="8017" spans="1:7" x14ac:dyDescent="0.25">
      <c r="A8017" t="e">
        <f>IF(
OR(Shares!B8017 = "8. Transferee of restricted securities", Shares!B8017 = "9. Any person (substitution for securities etc.)"),
Shares!C8017,
IF(
Shares!B8017 = "",
#N/A,
Shares!B8017)
)</f>
        <v>#N/A</v>
      </c>
      <c r="B8017" t="e">
        <f>IF(
OR('Shares - LTR - Granted'!B8017 = "8. Transferee of restricted securities", 'Shares - LTR - Granted'!B8017 = "9. Any person (substitution for securities etc.)"),
'Shares - LTR - Granted'!C8017,
IF(
'Shares - LTR - Granted'!B8017 = "",
#N/A,
'Shares - LTR - Granted'!B8017)
)</f>
        <v>#N/A</v>
      </c>
      <c r="C8017" t="e">
        <f>IF(
OR('Performance Securities'!B8017 = "8. Transferee of restricted securities", 'Performance Securities'!B8017 = "9. Any person (substitution for securities etc.)"),
'Performance Securities'!C8017,
IF(
'Performance Securities'!B8017 = "",
#N/A,
'Performance Securities'!B8017)
)</f>
        <v>#N/A</v>
      </c>
      <c r="D8017" t="e">
        <f>IF(
OR('Options or Warrants'!B8017 = "8. Transferee of restricted securities", 'Options or Warrants'!B8017 = "9. Any person (substitution for securities etc.)"),
'Options or Warrants'!C8017,
IF(
'Options or Warrants'!B8017 = "",
#N/A,
'Options or Warrants'!B8017)
)</f>
        <v>#N/A</v>
      </c>
      <c r="E8017" t="e">
        <f>IF(
OR('Options - Free Attaching'!B8017 = "8. Transferee of restricted securities", 'Options - Free Attaching'!B8017 = "9. Any person (substitution for securities etc.)"),
'Options - Free Attaching'!C8017,
IF(
'Options - Free Attaching'!B8017 = "",
#N/A,
'Options - Free Attaching'!B8017)
)</f>
        <v>#N/A</v>
      </c>
      <c r="F8017" t="e">
        <f>IF(
OR('Con. Notes - Conversion'!B8017 = "8. Transferee of restricted securities", 'Con. Notes - Conversion'!B8017 = "9. Any person (substitution for securities etc.)"),
'Con. Notes - Conversion'!C8017,
IF(
'Con. Notes - Conversion'!B8017 = "",
#N/A,
'Con. Notes - Conversion'!B8017)
)</f>
        <v>#N/A</v>
      </c>
      <c r="G8017" t="e">
        <f>IF(
OR('Con. Notes - No Conversion'!B8017 = "8. Transferee of restricted securities", 'Con. Notes - No Conversion'!B8017 = "9. Any person (substitution for securities etc.)"),
'Con. Notes - No Conversion'!C8017,
IF(
'Con. Notes - No Conversion'!B8017 = "",
#N/A,
'Con. Notes - No Conversion'!B8017)
)</f>
        <v>#N/A</v>
      </c>
    </row>
    <row r="8018" spans="1:7" x14ac:dyDescent="0.25">
      <c r="A8018" t="e">
        <f>IF(
OR(Shares!B8018 = "8. Transferee of restricted securities", Shares!B8018 = "9. Any person (substitution for securities etc.)"),
Shares!C8018,
IF(
Shares!B8018 = "",
#N/A,
Shares!B8018)
)</f>
        <v>#N/A</v>
      </c>
      <c r="B8018" t="e">
        <f>IF(
OR('Shares - LTR - Granted'!B8018 = "8. Transferee of restricted securities", 'Shares - LTR - Granted'!B8018 = "9. Any person (substitution for securities etc.)"),
'Shares - LTR - Granted'!C8018,
IF(
'Shares - LTR - Granted'!B8018 = "",
#N/A,
'Shares - LTR - Granted'!B8018)
)</f>
        <v>#N/A</v>
      </c>
      <c r="C8018" t="e">
        <f>IF(
OR('Performance Securities'!B8018 = "8. Transferee of restricted securities", 'Performance Securities'!B8018 = "9. Any person (substitution for securities etc.)"),
'Performance Securities'!C8018,
IF(
'Performance Securities'!B8018 = "",
#N/A,
'Performance Securities'!B8018)
)</f>
        <v>#N/A</v>
      </c>
      <c r="D8018" t="e">
        <f>IF(
OR('Options or Warrants'!B8018 = "8. Transferee of restricted securities", 'Options or Warrants'!B8018 = "9. Any person (substitution for securities etc.)"),
'Options or Warrants'!C8018,
IF(
'Options or Warrants'!B8018 = "",
#N/A,
'Options or Warrants'!B8018)
)</f>
        <v>#N/A</v>
      </c>
      <c r="E8018" t="e">
        <f>IF(
OR('Options - Free Attaching'!B8018 = "8. Transferee of restricted securities", 'Options - Free Attaching'!B8018 = "9. Any person (substitution for securities etc.)"),
'Options - Free Attaching'!C8018,
IF(
'Options - Free Attaching'!B8018 = "",
#N/A,
'Options - Free Attaching'!B8018)
)</f>
        <v>#N/A</v>
      </c>
      <c r="F8018" t="e">
        <f>IF(
OR('Con. Notes - Conversion'!B8018 = "8. Transferee of restricted securities", 'Con. Notes - Conversion'!B8018 = "9. Any person (substitution for securities etc.)"),
'Con. Notes - Conversion'!C8018,
IF(
'Con. Notes - Conversion'!B8018 = "",
#N/A,
'Con. Notes - Conversion'!B8018)
)</f>
        <v>#N/A</v>
      </c>
      <c r="G8018" t="e">
        <f>IF(
OR('Con. Notes - No Conversion'!B8018 = "8. Transferee of restricted securities", 'Con. Notes - No Conversion'!B8018 = "9. Any person (substitution for securities etc.)"),
'Con. Notes - No Conversion'!C8018,
IF(
'Con. Notes - No Conversion'!B8018 = "",
#N/A,
'Con. Notes - No Conversion'!B8018)
)</f>
        <v>#N/A</v>
      </c>
    </row>
    <row r="8019" spans="1:7" x14ac:dyDescent="0.25">
      <c r="A8019" t="e">
        <f>IF(
OR(Shares!B8019 = "8. Transferee of restricted securities", Shares!B8019 = "9. Any person (substitution for securities etc.)"),
Shares!C8019,
IF(
Shares!B8019 = "",
#N/A,
Shares!B8019)
)</f>
        <v>#N/A</v>
      </c>
      <c r="B8019" t="e">
        <f>IF(
OR('Shares - LTR - Granted'!B8019 = "8. Transferee of restricted securities", 'Shares - LTR - Granted'!B8019 = "9. Any person (substitution for securities etc.)"),
'Shares - LTR - Granted'!C8019,
IF(
'Shares - LTR - Granted'!B8019 = "",
#N/A,
'Shares - LTR - Granted'!B8019)
)</f>
        <v>#N/A</v>
      </c>
      <c r="C8019" t="e">
        <f>IF(
OR('Performance Securities'!B8019 = "8. Transferee of restricted securities", 'Performance Securities'!B8019 = "9. Any person (substitution for securities etc.)"),
'Performance Securities'!C8019,
IF(
'Performance Securities'!B8019 = "",
#N/A,
'Performance Securities'!B8019)
)</f>
        <v>#N/A</v>
      </c>
      <c r="D8019" t="e">
        <f>IF(
OR('Options or Warrants'!B8019 = "8. Transferee of restricted securities", 'Options or Warrants'!B8019 = "9. Any person (substitution for securities etc.)"),
'Options or Warrants'!C8019,
IF(
'Options or Warrants'!B8019 = "",
#N/A,
'Options or Warrants'!B8019)
)</f>
        <v>#N/A</v>
      </c>
      <c r="E8019" t="e">
        <f>IF(
OR('Options - Free Attaching'!B8019 = "8. Transferee of restricted securities", 'Options - Free Attaching'!B8019 = "9. Any person (substitution for securities etc.)"),
'Options - Free Attaching'!C8019,
IF(
'Options - Free Attaching'!B8019 = "",
#N/A,
'Options - Free Attaching'!B8019)
)</f>
        <v>#N/A</v>
      </c>
      <c r="F8019" t="e">
        <f>IF(
OR('Con. Notes - Conversion'!B8019 = "8. Transferee of restricted securities", 'Con. Notes - Conversion'!B8019 = "9. Any person (substitution for securities etc.)"),
'Con. Notes - Conversion'!C8019,
IF(
'Con. Notes - Conversion'!B8019 = "",
#N/A,
'Con. Notes - Conversion'!B8019)
)</f>
        <v>#N/A</v>
      </c>
      <c r="G8019" t="e">
        <f>IF(
OR('Con. Notes - No Conversion'!B8019 = "8. Transferee of restricted securities", 'Con. Notes - No Conversion'!B8019 = "9. Any person (substitution for securities etc.)"),
'Con. Notes - No Conversion'!C8019,
IF(
'Con. Notes - No Conversion'!B8019 = "",
#N/A,
'Con. Notes - No Conversion'!B8019)
)</f>
        <v>#N/A</v>
      </c>
    </row>
    <row r="8020" spans="1:7" x14ac:dyDescent="0.25">
      <c r="A8020" t="e">
        <f>IF(
OR(Shares!B8020 = "8. Transferee of restricted securities", Shares!B8020 = "9. Any person (substitution for securities etc.)"),
Shares!C8020,
IF(
Shares!B8020 = "",
#N/A,
Shares!B8020)
)</f>
        <v>#N/A</v>
      </c>
      <c r="B8020" t="e">
        <f>IF(
OR('Shares - LTR - Granted'!B8020 = "8. Transferee of restricted securities", 'Shares - LTR - Granted'!B8020 = "9. Any person (substitution for securities etc.)"),
'Shares - LTR - Granted'!C8020,
IF(
'Shares - LTR - Granted'!B8020 = "",
#N/A,
'Shares - LTR - Granted'!B8020)
)</f>
        <v>#N/A</v>
      </c>
      <c r="C8020" t="e">
        <f>IF(
OR('Performance Securities'!B8020 = "8. Transferee of restricted securities", 'Performance Securities'!B8020 = "9. Any person (substitution for securities etc.)"),
'Performance Securities'!C8020,
IF(
'Performance Securities'!B8020 = "",
#N/A,
'Performance Securities'!B8020)
)</f>
        <v>#N/A</v>
      </c>
      <c r="D8020" t="e">
        <f>IF(
OR('Options or Warrants'!B8020 = "8. Transferee of restricted securities", 'Options or Warrants'!B8020 = "9. Any person (substitution for securities etc.)"),
'Options or Warrants'!C8020,
IF(
'Options or Warrants'!B8020 = "",
#N/A,
'Options or Warrants'!B8020)
)</f>
        <v>#N/A</v>
      </c>
      <c r="E8020" t="e">
        <f>IF(
OR('Options - Free Attaching'!B8020 = "8. Transferee of restricted securities", 'Options - Free Attaching'!B8020 = "9. Any person (substitution for securities etc.)"),
'Options - Free Attaching'!C8020,
IF(
'Options - Free Attaching'!B8020 = "",
#N/A,
'Options - Free Attaching'!B8020)
)</f>
        <v>#N/A</v>
      </c>
      <c r="F8020" t="e">
        <f>IF(
OR('Con. Notes - Conversion'!B8020 = "8. Transferee of restricted securities", 'Con. Notes - Conversion'!B8020 = "9. Any person (substitution for securities etc.)"),
'Con. Notes - Conversion'!C8020,
IF(
'Con. Notes - Conversion'!B8020 = "",
#N/A,
'Con. Notes - Conversion'!B8020)
)</f>
        <v>#N/A</v>
      </c>
      <c r="G8020" t="e">
        <f>IF(
OR('Con. Notes - No Conversion'!B8020 = "8. Transferee of restricted securities", 'Con. Notes - No Conversion'!B8020 = "9. Any person (substitution for securities etc.)"),
'Con. Notes - No Conversion'!C8020,
IF(
'Con. Notes - No Conversion'!B8020 = "",
#N/A,
'Con. Notes - No Conversion'!B8020)
)</f>
        <v>#N/A</v>
      </c>
    </row>
    <row r="8021" spans="1:7" x14ac:dyDescent="0.25">
      <c r="A8021" t="e">
        <f>IF(
OR(Shares!B8021 = "8. Transferee of restricted securities", Shares!B8021 = "9. Any person (substitution for securities etc.)"),
Shares!C8021,
IF(
Shares!B8021 = "",
#N/A,
Shares!B8021)
)</f>
        <v>#N/A</v>
      </c>
      <c r="B8021" t="e">
        <f>IF(
OR('Shares - LTR - Granted'!B8021 = "8. Transferee of restricted securities", 'Shares - LTR - Granted'!B8021 = "9. Any person (substitution for securities etc.)"),
'Shares - LTR - Granted'!C8021,
IF(
'Shares - LTR - Granted'!B8021 = "",
#N/A,
'Shares - LTR - Granted'!B8021)
)</f>
        <v>#N/A</v>
      </c>
      <c r="C8021" t="e">
        <f>IF(
OR('Performance Securities'!B8021 = "8. Transferee of restricted securities", 'Performance Securities'!B8021 = "9. Any person (substitution for securities etc.)"),
'Performance Securities'!C8021,
IF(
'Performance Securities'!B8021 = "",
#N/A,
'Performance Securities'!B8021)
)</f>
        <v>#N/A</v>
      </c>
      <c r="D8021" t="e">
        <f>IF(
OR('Options or Warrants'!B8021 = "8. Transferee of restricted securities", 'Options or Warrants'!B8021 = "9. Any person (substitution for securities etc.)"),
'Options or Warrants'!C8021,
IF(
'Options or Warrants'!B8021 = "",
#N/A,
'Options or Warrants'!B8021)
)</f>
        <v>#N/A</v>
      </c>
      <c r="E8021" t="e">
        <f>IF(
OR('Options - Free Attaching'!B8021 = "8. Transferee of restricted securities", 'Options - Free Attaching'!B8021 = "9. Any person (substitution for securities etc.)"),
'Options - Free Attaching'!C8021,
IF(
'Options - Free Attaching'!B8021 = "",
#N/A,
'Options - Free Attaching'!B8021)
)</f>
        <v>#N/A</v>
      </c>
      <c r="F8021" t="e">
        <f>IF(
OR('Con. Notes - Conversion'!B8021 = "8. Transferee of restricted securities", 'Con. Notes - Conversion'!B8021 = "9. Any person (substitution for securities etc.)"),
'Con. Notes - Conversion'!C8021,
IF(
'Con. Notes - Conversion'!B8021 = "",
#N/A,
'Con. Notes - Conversion'!B8021)
)</f>
        <v>#N/A</v>
      </c>
      <c r="G8021" t="e">
        <f>IF(
OR('Con. Notes - No Conversion'!B8021 = "8. Transferee of restricted securities", 'Con. Notes - No Conversion'!B8021 = "9. Any person (substitution for securities etc.)"),
'Con. Notes - No Conversion'!C8021,
IF(
'Con. Notes - No Conversion'!B8021 = "",
#N/A,
'Con. Notes - No Conversion'!B8021)
)</f>
        <v>#N/A</v>
      </c>
    </row>
    <row r="8022" spans="1:7" x14ac:dyDescent="0.25">
      <c r="A8022" t="e">
        <f>IF(
OR(Shares!B8022 = "8. Transferee of restricted securities", Shares!B8022 = "9. Any person (substitution for securities etc.)"),
Shares!C8022,
IF(
Shares!B8022 = "",
#N/A,
Shares!B8022)
)</f>
        <v>#N/A</v>
      </c>
      <c r="B8022" t="e">
        <f>IF(
OR('Shares - LTR - Granted'!B8022 = "8. Transferee of restricted securities", 'Shares - LTR - Granted'!B8022 = "9. Any person (substitution for securities etc.)"),
'Shares - LTR - Granted'!C8022,
IF(
'Shares - LTR - Granted'!B8022 = "",
#N/A,
'Shares - LTR - Granted'!B8022)
)</f>
        <v>#N/A</v>
      </c>
      <c r="C8022" t="e">
        <f>IF(
OR('Performance Securities'!B8022 = "8. Transferee of restricted securities", 'Performance Securities'!B8022 = "9. Any person (substitution for securities etc.)"),
'Performance Securities'!C8022,
IF(
'Performance Securities'!B8022 = "",
#N/A,
'Performance Securities'!B8022)
)</f>
        <v>#N/A</v>
      </c>
      <c r="D8022" t="e">
        <f>IF(
OR('Options or Warrants'!B8022 = "8. Transferee of restricted securities", 'Options or Warrants'!B8022 = "9. Any person (substitution for securities etc.)"),
'Options or Warrants'!C8022,
IF(
'Options or Warrants'!B8022 = "",
#N/A,
'Options or Warrants'!B8022)
)</f>
        <v>#N/A</v>
      </c>
      <c r="E8022" t="e">
        <f>IF(
OR('Options - Free Attaching'!B8022 = "8. Transferee of restricted securities", 'Options - Free Attaching'!B8022 = "9. Any person (substitution for securities etc.)"),
'Options - Free Attaching'!C8022,
IF(
'Options - Free Attaching'!B8022 = "",
#N/A,
'Options - Free Attaching'!B8022)
)</f>
        <v>#N/A</v>
      </c>
      <c r="F8022" t="e">
        <f>IF(
OR('Con. Notes - Conversion'!B8022 = "8. Transferee of restricted securities", 'Con. Notes - Conversion'!B8022 = "9. Any person (substitution for securities etc.)"),
'Con. Notes - Conversion'!C8022,
IF(
'Con. Notes - Conversion'!B8022 = "",
#N/A,
'Con. Notes - Conversion'!B8022)
)</f>
        <v>#N/A</v>
      </c>
      <c r="G8022" t="e">
        <f>IF(
OR('Con. Notes - No Conversion'!B8022 = "8. Transferee of restricted securities", 'Con. Notes - No Conversion'!B8022 = "9. Any person (substitution for securities etc.)"),
'Con. Notes - No Conversion'!C8022,
IF(
'Con. Notes - No Conversion'!B8022 = "",
#N/A,
'Con. Notes - No Conversion'!B8022)
)</f>
        <v>#N/A</v>
      </c>
    </row>
    <row r="8023" spans="1:7" x14ac:dyDescent="0.25">
      <c r="A8023" t="e">
        <f>IF(
OR(Shares!B8023 = "8. Transferee of restricted securities", Shares!B8023 = "9. Any person (substitution for securities etc.)"),
Shares!C8023,
IF(
Shares!B8023 = "",
#N/A,
Shares!B8023)
)</f>
        <v>#N/A</v>
      </c>
      <c r="B8023" t="e">
        <f>IF(
OR('Shares - LTR - Granted'!B8023 = "8. Transferee of restricted securities", 'Shares - LTR - Granted'!B8023 = "9. Any person (substitution for securities etc.)"),
'Shares - LTR - Granted'!C8023,
IF(
'Shares - LTR - Granted'!B8023 = "",
#N/A,
'Shares - LTR - Granted'!B8023)
)</f>
        <v>#N/A</v>
      </c>
      <c r="C8023" t="e">
        <f>IF(
OR('Performance Securities'!B8023 = "8. Transferee of restricted securities", 'Performance Securities'!B8023 = "9. Any person (substitution for securities etc.)"),
'Performance Securities'!C8023,
IF(
'Performance Securities'!B8023 = "",
#N/A,
'Performance Securities'!B8023)
)</f>
        <v>#N/A</v>
      </c>
      <c r="D8023" t="e">
        <f>IF(
OR('Options or Warrants'!B8023 = "8. Transferee of restricted securities", 'Options or Warrants'!B8023 = "9. Any person (substitution for securities etc.)"),
'Options or Warrants'!C8023,
IF(
'Options or Warrants'!B8023 = "",
#N/A,
'Options or Warrants'!B8023)
)</f>
        <v>#N/A</v>
      </c>
      <c r="E8023" t="e">
        <f>IF(
OR('Options - Free Attaching'!B8023 = "8. Transferee of restricted securities", 'Options - Free Attaching'!B8023 = "9. Any person (substitution for securities etc.)"),
'Options - Free Attaching'!C8023,
IF(
'Options - Free Attaching'!B8023 = "",
#N/A,
'Options - Free Attaching'!B8023)
)</f>
        <v>#N/A</v>
      </c>
      <c r="F8023" t="e">
        <f>IF(
OR('Con. Notes - Conversion'!B8023 = "8. Transferee of restricted securities", 'Con. Notes - Conversion'!B8023 = "9. Any person (substitution for securities etc.)"),
'Con. Notes - Conversion'!C8023,
IF(
'Con. Notes - Conversion'!B8023 = "",
#N/A,
'Con. Notes - Conversion'!B8023)
)</f>
        <v>#N/A</v>
      </c>
      <c r="G8023" t="e">
        <f>IF(
OR('Con. Notes - No Conversion'!B8023 = "8. Transferee of restricted securities", 'Con. Notes - No Conversion'!B8023 = "9. Any person (substitution for securities etc.)"),
'Con. Notes - No Conversion'!C8023,
IF(
'Con. Notes - No Conversion'!B8023 = "",
#N/A,
'Con. Notes - No Conversion'!B8023)
)</f>
        <v>#N/A</v>
      </c>
    </row>
    <row r="8024" spans="1:7" x14ac:dyDescent="0.25">
      <c r="A8024" t="e">
        <f>IF(
OR(Shares!B8024 = "8. Transferee of restricted securities", Shares!B8024 = "9. Any person (substitution for securities etc.)"),
Shares!C8024,
IF(
Shares!B8024 = "",
#N/A,
Shares!B8024)
)</f>
        <v>#N/A</v>
      </c>
      <c r="B8024" t="e">
        <f>IF(
OR('Shares - LTR - Granted'!B8024 = "8. Transferee of restricted securities", 'Shares - LTR - Granted'!B8024 = "9. Any person (substitution for securities etc.)"),
'Shares - LTR - Granted'!C8024,
IF(
'Shares - LTR - Granted'!B8024 = "",
#N/A,
'Shares - LTR - Granted'!B8024)
)</f>
        <v>#N/A</v>
      </c>
      <c r="C8024" t="e">
        <f>IF(
OR('Performance Securities'!B8024 = "8. Transferee of restricted securities", 'Performance Securities'!B8024 = "9. Any person (substitution for securities etc.)"),
'Performance Securities'!C8024,
IF(
'Performance Securities'!B8024 = "",
#N/A,
'Performance Securities'!B8024)
)</f>
        <v>#N/A</v>
      </c>
      <c r="D8024" t="e">
        <f>IF(
OR('Options or Warrants'!B8024 = "8. Transferee of restricted securities", 'Options or Warrants'!B8024 = "9. Any person (substitution for securities etc.)"),
'Options or Warrants'!C8024,
IF(
'Options or Warrants'!B8024 = "",
#N/A,
'Options or Warrants'!B8024)
)</f>
        <v>#N/A</v>
      </c>
      <c r="E8024" t="e">
        <f>IF(
OR('Options - Free Attaching'!B8024 = "8. Transferee of restricted securities", 'Options - Free Attaching'!B8024 = "9. Any person (substitution for securities etc.)"),
'Options - Free Attaching'!C8024,
IF(
'Options - Free Attaching'!B8024 = "",
#N/A,
'Options - Free Attaching'!B8024)
)</f>
        <v>#N/A</v>
      </c>
      <c r="F8024" t="e">
        <f>IF(
OR('Con. Notes - Conversion'!B8024 = "8. Transferee of restricted securities", 'Con. Notes - Conversion'!B8024 = "9. Any person (substitution for securities etc.)"),
'Con. Notes - Conversion'!C8024,
IF(
'Con. Notes - Conversion'!B8024 = "",
#N/A,
'Con. Notes - Conversion'!B8024)
)</f>
        <v>#N/A</v>
      </c>
      <c r="G8024" t="e">
        <f>IF(
OR('Con. Notes - No Conversion'!B8024 = "8. Transferee of restricted securities", 'Con. Notes - No Conversion'!B8024 = "9. Any person (substitution for securities etc.)"),
'Con. Notes - No Conversion'!C8024,
IF(
'Con. Notes - No Conversion'!B8024 = "",
#N/A,
'Con. Notes - No Conversion'!B8024)
)</f>
        <v>#N/A</v>
      </c>
    </row>
    <row r="8025" spans="1:7" x14ac:dyDescent="0.25">
      <c r="A8025" t="e">
        <f>IF(
OR(Shares!B8025 = "8. Transferee of restricted securities", Shares!B8025 = "9. Any person (substitution for securities etc.)"),
Shares!C8025,
IF(
Shares!B8025 = "",
#N/A,
Shares!B8025)
)</f>
        <v>#N/A</v>
      </c>
      <c r="B8025" t="e">
        <f>IF(
OR('Shares - LTR - Granted'!B8025 = "8. Transferee of restricted securities", 'Shares - LTR - Granted'!B8025 = "9. Any person (substitution for securities etc.)"),
'Shares - LTR - Granted'!C8025,
IF(
'Shares - LTR - Granted'!B8025 = "",
#N/A,
'Shares - LTR - Granted'!B8025)
)</f>
        <v>#N/A</v>
      </c>
      <c r="C8025" t="e">
        <f>IF(
OR('Performance Securities'!B8025 = "8. Transferee of restricted securities", 'Performance Securities'!B8025 = "9. Any person (substitution for securities etc.)"),
'Performance Securities'!C8025,
IF(
'Performance Securities'!B8025 = "",
#N/A,
'Performance Securities'!B8025)
)</f>
        <v>#N/A</v>
      </c>
      <c r="D8025" t="e">
        <f>IF(
OR('Options or Warrants'!B8025 = "8. Transferee of restricted securities", 'Options or Warrants'!B8025 = "9. Any person (substitution for securities etc.)"),
'Options or Warrants'!C8025,
IF(
'Options or Warrants'!B8025 = "",
#N/A,
'Options or Warrants'!B8025)
)</f>
        <v>#N/A</v>
      </c>
      <c r="E8025" t="e">
        <f>IF(
OR('Options - Free Attaching'!B8025 = "8. Transferee of restricted securities", 'Options - Free Attaching'!B8025 = "9. Any person (substitution for securities etc.)"),
'Options - Free Attaching'!C8025,
IF(
'Options - Free Attaching'!B8025 = "",
#N/A,
'Options - Free Attaching'!B8025)
)</f>
        <v>#N/A</v>
      </c>
      <c r="F8025" t="e">
        <f>IF(
OR('Con. Notes - Conversion'!B8025 = "8. Transferee of restricted securities", 'Con. Notes - Conversion'!B8025 = "9. Any person (substitution for securities etc.)"),
'Con. Notes - Conversion'!C8025,
IF(
'Con. Notes - Conversion'!B8025 = "",
#N/A,
'Con. Notes - Conversion'!B8025)
)</f>
        <v>#N/A</v>
      </c>
      <c r="G8025" t="e">
        <f>IF(
OR('Con. Notes - No Conversion'!B8025 = "8. Transferee of restricted securities", 'Con. Notes - No Conversion'!B8025 = "9. Any person (substitution for securities etc.)"),
'Con. Notes - No Conversion'!C8025,
IF(
'Con. Notes - No Conversion'!B8025 = "",
#N/A,
'Con. Notes - No Conversion'!B8025)
)</f>
        <v>#N/A</v>
      </c>
    </row>
    <row r="8026" spans="1:7" x14ac:dyDescent="0.25">
      <c r="A8026" t="e">
        <f>IF(
OR(Shares!B8026 = "8. Transferee of restricted securities", Shares!B8026 = "9. Any person (substitution for securities etc.)"),
Shares!C8026,
IF(
Shares!B8026 = "",
#N/A,
Shares!B8026)
)</f>
        <v>#N/A</v>
      </c>
      <c r="B8026" t="e">
        <f>IF(
OR('Shares - LTR - Granted'!B8026 = "8. Transferee of restricted securities", 'Shares - LTR - Granted'!B8026 = "9. Any person (substitution for securities etc.)"),
'Shares - LTR - Granted'!C8026,
IF(
'Shares - LTR - Granted'!B8026 = "",
#N/A,
'Shares - LTR - Granted'!B8026)
)</f>
        <v>#N/A</v>
      </c>
      <c r="C8026" t="e">
        <f>IF(
OR('Performance Securities'!B8026 = "8. Transferee of restricted securities", 'Performance Securities'!B8026 = "9. Any person (substitution for securities etc.)"),
'Performance Securities'!C8026,
IF(
'Performance Securities'!B8026 = "",
#N/A,
'Performance Securities'!B8026)
)</f>
        <v>#N/A</v>
      </c>
      <c r="D8026" t="e">
        <f>IF(
OR('Options or Warrants'!B8026 = "8. Transferee of restricted securities", 'Options or Warrants'!B8026 = "9. Any person (substitution for securities etc.)"),
'Options or Warrants'!C8026,
IF(
'Options or Warrants'!B8026 = "",
#N/A,
'Options or Warrants'!B8026)
)</f>
        <v>#N/A</v>
      </c>
      <c r="E8026" t="e">
        <f>IF(
OR('Options - Free Attaching'!B8026 = "8. Transferee of restricted securities", 'Options - Free Attaching'!B8026 = "9. Any person (substitution for securities etc.)"),
'Options - Free Attaching'!C8026,
IF(
'Options - Free Attaching'!B8026 = "",
#N/A,
'Options - Free Attaching'!B8026)
)</f>
        <v>#N/A</v>
      </c>
      <c r="F8026" t="e">
        <f>IF(
OR('Con. Notes - Conversion'!B8026 = "8. Transferee of restricted securities", 'Con. Notes - Conversion'!B8026 = "9. Any person (substitution for securities etc.)"),
'Con. Notes - Conversion'!C8026,
IF(
'Con. Notes - Conversion'!B8026 = "",
#N/A,
'Con. Notes - Conversion'!B8026)
)</f>
        <v>#N/A</v>
      </c>
      <c r="G8026" t="e">
        <f>IF(
OR('Con. Notes - No Conversion'!B8026 = "8. Transferee of restricted securities", 'Con. Notes - No Conversion'!B8026 = "9. Any person (substitution for securities etc.)"),
'Con. Notes - No Conversion'!C8026,
IF(
'Con. Notes - No Conversion'!B8026 = "",
#N/A,
'Con. Notes - No Conversion'!B8026)
)</f>
        <v>#N/A</v>
      </c>
    </row>
    <row r="8027" spans="1:7" x14ac:dyDescent="0.25">
      <c r="A8027" t="e">
        <f>IF(
OR(Shares!B8027 = "8. Transferee of restricted securities", Shares!B8027 = "9. Any person (substitution for securities etc.)"),
Shares!C8027,
IF(
Shares!B8027 = "",
#N/A,
Shares!B8027)
)</f>
        <v>#N/A</v>
      </c>
      <c r="B8027" t="e">
        <f>IF(
OR('Shares - LTR - Granted'!B8027 = "8. Transferee of restricted securities", 'Shares - LTR - Granted'!B8027 = "9. Any person (substitution for securities etc.)"),
'Shares - LTR - Granted'!C8027,
IF(
'Shares - LTR - Granted'!B8027 = "",
#N/A,
'Shares - LTR - Granted'!B8027)
)</f>
        <v>#N/A</v>
      </c>
      <c r="C8027" t="e">
        <f>IF(
OR('Performance Securities'!B8027 = "8. Transferee of restricted securities", 'Performance Securities'!B8027 = "9. Any person (substitution for securities etc.)"),
'Performance Securities'!C8027,
IF(
'Performance Securities'!B8027 = "",
#N/A,
'Performance Securities'!B8027)
)</f>
        <v>#N/A</v>
      </c>
      <c r="D8027" t="e">
        <f>IF(
OR('Options or Warrants'!B8027 = "8. Transferee of restricted securities", 'Options or Warrants'!B8027 = "9. Any person (substitution for securities etc.)"),
'Options or Warrants'!C8027,
IF(
'Options or Warrants'!B8027 = "",
#N/A,
'Options or Warrants'!B8027)
)</f>
        <v>#N/A</v>
      </c>
      <c r="E8027" t="e">
        <f>IF(
OR('Options - Free Attaching'!B8027 = "8. Transferee of restricted securities", 'Options - Free Attaching'!B8027 = "9. Any person (substitution for securities etc.)"),
'Options - Free Attaching'!C8027,
IF(
'Options - Free Attaching'!B8027 = "",
#N/A,
'Options - Free Attaching'!B8027)
)</f>
        <v>#N/A</v>
      </c>
      <c r="F8027" t="e">
        <f>IF(
OR('Con. Notes - Conversion'!B8027 = "8. Transferee of restricted securities", 'Con. Notes - Conversion'!B8027 = "9. Any person (substitution for securities etc.)"),
'Con. Notes - Conversion'!C8027,
IF(
'Con. Notes - Conversion'!B8027 = "",
#N/A,
'Con. Notes - Conversion'!B8027)
)</f>
        <v>#N/A</v>
      </c>
      <c r="G8027" t="e">
        <f>IF(
OR('Con. Notes - No Conversion'!B8027 = "8. Transferee of restricted securities", 'Con. Notes - No Conversion'!B8027 = "9. Any person (substitution for securities etc.)"),
'Con. Notes - No Conversion'!C8027,
IF(
'Con. Notes - No Conversion'!B8027 = "",
#N/A,
'Con. Notes - No Conversion'!B8027)
)</f>
        <v>#N/A</v>
      </c>
    </row>
    <row r="8028" spans="1:7" x14ac:dyDescent="0.25">
      <c r="A8028" t="e">
        <f>IF(
OR(Shares!B8028 = "8. Transferee of restricted securities", Shares!B8028 = "9. Any person (substitution for securities etc.)"),
Shares!C8028,
IF(
Shares!B8028 = "",
#N/A,
Shares!B8028)
)</f>
        <v>#N/A</v>
      </c>
      <c r="B8028" t="e">
        <f>IF(
OR('Shares - LTR - Granted'!B8028 = "8. Transferee of restricted securities", 'Shares - LTR - Granted'!B8028 = "9. Any person (substitution for securities etc.)"),
'Shares - LTR - Granted'!C8028,
IF(
'Shares - LTR - Granted'!B8028 = "",
#N/A,
'Shares - LTR - Granted'!B8028)
)</f>
        <v>#N/A</v>
      </c>
      <c r="C8028" t="e">
        <f>IF(
OR('Performance Securities'!B8028 = "8. Transferee of restricted securities", 'Performance Securities'!B8028 = "9. Any person (substitution for securities etc.)"),
'Performance Securities'!C8028,
IF(
'Performance Securities'!B8028 = "",
#N/A,
'Performance Securities'!B8028)
)</f>
        <v>#N/A</v>
      </c>
      <c r="D8028" t="e">
        <f>IF(
OR('Options or Warrants'!B8028 = "8. Transferee of restricted securities", 'Options or Warrants'!B8028 = "9. Any person (substitution for securities etc.)"),
'Options or Warrants'!C8028,
IF(
'Options or Warrants'!B8028 = "",
#N/A,
'Options or Warrants'!B8028)
)</f>
        <v>#N/A</v>
      </c>
      <c r="E8028" t="e">
        <f>IF(
OR('Options - Free Attaching'!B8028 = "8. Transferee of restricted securities", 'Options - Free Attaching'!B8028 = "9. Any person (substitution for securities etc.)"),
'Options - Free Attaching'!C8028,
IF(
'Options - Free Attaching'!B8028 = "",
#N/A,
'Options - Free Attaching'!B8028)
)</f>
        <v>#N/A</v>
      </c>
      <c r="F8028" t="e">
        <f>IF(
OR('Con. Notes - Conversion'!B8028 = "8. Transferee of restricted securities", 'Con. Notes - Conversion'!B8028 = "9. Any person (substitution for securities etc.)"),
'Con. Notes - Conversion'!C8028,
IF(
'Con. Notes - Conversion'!B8028 = "",
#N/A,
'Con. Notes - Conversion'!B8028)
)</f>
        <v>#N/A</v>
      </c>
      <c r="G8028" t="e">
        <f>IF(
OR('Con. Notes - No Conversion'!B8028 = "8. Transferee of restricted securities", 'Con. Notes - No Conversion'!B8028 = "9. Any person (substitution for securities etc.)"),
'Con. Notes - No Conversion'!C8028,
IF(
'Con. Notes - No Conversion'!B8028 = "",
#N/A,
'Con. Notes - No Conversion'!B8028)
)</f>
        <v>#N/A</v>
      </c>
    </row>
    <row r="8029" spans="1:7" x14ac:dyDescent="0.25">
      <c r="A8029" t="e">
        <f>IF(
OR(Shares!B8029 = "8. Transferee of restricted securities", Shares!B8029 = "9. Any person (substitution for securities etc.)"),
Shares!C8029,
IF(
Shares!B8029 = "",
#N/A,
Shares!B8029)
)</f>
        <v>#N/A</v>
      </c>
      <c r="B8029" t="e">
        <f>IF(
OR('Shares - LTR - Granted'!B8029 = "8. Transferee of restricted securities", 'Shares - LTR - Granted'!B8029 = "9. Any person (substitution for securities etc.)"),
'Shares - LTR - Granted'!C8029,
IF(
'Shares - LTR - Granted'!B8029 = "",
#N/A,
'Shares - LTR - Granted'!B8029)
)</f>
        <v>#N/A</v>
      </c>
      <c r="C8029" t="e">
        <f>IF(
OR('Performance Securities'!B8029 = "8. Transferee of restricted securities", 'Performance Securities'!B8029 = "9. Any person (substitution for securities etc.)"),
'Performance Securities'!C8029,
IF(
'Performance Securities'!B8029 = "",
#N/A,
'Performance Securities'!B8029)
)</f>
        <v>#N/A</v>
      </c>
      <c r="D8029" t="e">
        <f>IF(
OR('Options or Warrants'!B8029 = "8. Transferee of restricted securities", 'Options or Warrants'!B8029 = "9. Any person (substitution for securities etc.)"),
'Options or Warrants'!C8029,
IF(
'Options or Warrants'!B8029 = "",
#N/A,
'Options or Warrants'!B8029)
)</f>
        <v>#N/A</v>
      </c>
      <c r="E8029" t="e">
        <f>IF(
OR('Options - Free Attaching'!B8029 = "8. Transferee of restricted securities", 'Options - Free Attaching'!B8029 = "9. Any person (substitution for securities etc.)"),
'Options - Free Attaching'!C8029,
IF(
'Options - Free Attaching'!B8029 = "",
#N/A,
'Options - Free Attaching'!B8029)
)</f>
        <v>#N/A</v>
      </c>
      <c r="F8029" t="e">
        <f>IF(
OR('Con. Notes - Conversion'!B8029 = "8. Transferee of restricted securities", 'Con. Notes - Conversion'!B8029 = "9. Any person (substitution for securities etc.)"),
'Con. Notes - Conversion'!C8029,
IF(
'Con. Notes - Conversion'!B8029 = "",
#N/A,
'Con. Notes - Conversion'!B8029)
)</f>
        <v>#N/A</v>
      </c>
      <c r="G8029" t="e">
        <f>IF(
OR('Con. Notes - No Conversion'!B8029 = "8. Transferee of restricted securities", 'Con. Notes - No Conversion'!B8029 = "9. Any person (substitution for securities etc.)"),
'Con. Notes - No Conversion'!C8029,
IF(
'Con. Notes - No Conversion'!B8029 = "",
#N/A,
'Con. Notes - No Conversion'!B8029)
)</f>
        <v>#N/A</v>
      </c>
    </row>
    <row r="8030" spans="1:7" x14ac:dyDescent="0.25">
      <c r="A8030" t="e">
        <f>IF(
OR(Shares!B8030 = "8. Transferee of restricted securities", Shares!B8030 = "9. Any person (substitution for securities etc.)"),
Shares!C8030,
IF(
Shares!B8030 = "",
#N/A,
Shares!B8030)
)</f>
        <v>#N/A</v>
      </c>
      <c r="B8030" t="e">
        <f>IF(
OR('Shares - LTR - Granted'!B8030 = "8. Transferee of restricted securities", 'Shares - LTR - Granted'!B8030 = "9. Any person (substitution for securities etc.)"),
'Shares - LTR - Granted'!C8030,
IF(
'Shares - LTR - Granted'!B8030 = "",
#N/A,
'Shares - LTR - Granted'!B8030)
)</f>
        <v>#N/A</v>
      </c>
      <c r="C8030" t="e">
        <f>IF(
OR('Performance Securities'!B8030 = "8. Transferee of restricted securities", 'Performance Securities'!B8030 = "9. Any person (substitution for securities etc.)"),
'Performance Securities'!C8030,
IF(
'Performance Securities'!B8030 = "",
#N/A,
'Performance Securities'!B8030)
)</f>
        <v>#N/A</v>
      </c>
      <c r="D8030" t="e">
        <f>IF(
OR('Options or Warrants'!B8030 = "8. Transferee of restricted securities", 'Options or Warrants'!B8030 = "9. Any person (substitution for securities etc.)"),
'Options or Warrants'!C8030,
IF(
'Options or Warrants'!B8030 = "",
#N/A,
'Options or Warrants'!B8030)
)</f>
        <v>#N/A</v>
      </c>
      <c r="E8030" t="e">
        <f>IF(
OR('Options - Free Attaching'!B8030 = "8. Transferee of restricted securities", 'Options - Free Attaching'!B8030 = "9. Any person (substitution for securities etc.)"),
'Options - Free Attaching'!C8030,
IF(
'Options - Free Attaching'!B8030 = "",
#N/A,
'Options - Free Attaching'!B8030)
)</f>
        <v>#N/A</v>
      </c>
      <c r="F8030" t="e">
        <f>IF(
OR('Con. Notes - Conversion'!B8030 = "8. Transferee of restricted securities", 'Con. Notes - Conversion'!B8030 = "9. Any person (substitution for securities etc.)"),
'Con. Notes - Conversion'!C8030,
IF(
'Con. Notes - Conversion'!B8030 = "",
#N/A,
'Con. Notes - Conversion'!B8030)
)</f>
        <v>#N/A</v>
      </c>
      <c r="G8030" t="e">
        <f>IF(
OR('Con. Notes - No Conversion'!B8030 = "8. Transferee of restricted securities", 'Con. Notes - No Conversion'!B8030 = "9. Any person (substitution for securities etc.)"),
'Con. Notes - No Conversion'!C8030,
IF(
'Con. Notes - No Conversion'!B8030 = "",
#N/A,
'Con. Notes - No Conversion'!B8030)
)</f>
        <v>#N/A</v>
      </c>
    </row>
    <row r="8031" spans="1:7" x14ac:dyDescent="0.25">
      <c r="A8031" t="e">
        <f>IF(
OR(Shares!B8031 = "8. Transferee of restricted securities", Shares!B8031 = "9. Any person (substitution for securities etc.)"),
Shares!C8031,
IF(
Shares!B8031 = "",
#N/A,
Shares!B8031)
)</f>
        <v>#N/A</v>
      </c>
      <c r="B8031" t="e">
        <f>IF(
OR('Shares - LTR - Granted'!B8031 = "8. Transferee of restricted securities", 'Shares - LTR - Granted'!B8031 = "9. Any person (substitution for securities etc.)"),
'Shares - LTR - Granted'!C8031,
IF(
'Shares - LTR - Granted'!B8031 = "",
#N/A,
'Shares - LTR - Granted'!B8031)
)</f>
        <v>#N/A</v>
      </c>
      <c r="C8031" t="e">
        <f>IF(
OR('Performance Securities'!B8031 = "8. Transferee of restricted securities", 'Performance Securities'!B8031 = "9. Any person (substitution for securities etc.)"),
'Performance Securities'!C8031,
IF(
'Performance Securities'!B8031 = "",
#N/A,
'Performance Securities'!B8031)
)</f>
        <v>#N/A</v>
      </c>
      <c r="D8031" t="e">
        <f>IF(
OR('Options or Warrants'!B8031 = "8. Transferee of restricted securities", 'Options or Warrants'!B8031 = "9. Any person (substitution for securities etc.)"),
'Options or Warrants'!C8031,
IF(
'Options or Warrants'!B8031 = "",
#N/A,
'Options or Warrants'!B8031)
)</f>
        <v>#N/A</v>
      </c>
      <c r="E8031" t="e">
        <f>IF(
OR('Options - Free Attaching'!B8031 = "8. Transferee of restricted securities", 'Options - Free Attaching'!B8031 = "9. Any person (substitution for securities etc.)"),
'Options - Free Attaching'!C8031,
IF(
'Options - Free Attaching'!B8031 = "",
#N/A,
'Options - Free Attaching'!B8031)
)</f>
        <v>#N/A</v>
      </c>
      <c r="F8031" t="e">
        <f>IF(
OR('Con. Notes - Conversion'!B8031 = "8. Transferee of restricted securities", 'Con. Notes - Conversion'!B8031 = "9. Any person (substitution for securities etc.)"),
'Con. Notes - Conversion'!C8031,
IF(
'Con. Notes - Conversion'!B8031 = "",
#N/A,
'Con. Notes - Conversion'!B8031)
)</f>
        <v>#N/A</v>
      </c>
      <c r="G8031" t="e">
        <f>IF(
OR('Con. Notes - No Conversion'!B8031 = "8. Transferee of restricted securities", 'Con. Notes - No Conversion'!B8031 = "9. Any person (substitution for securities etc.)"),
'Con. Notes - No Conversion'!C8031,
IF(
'Con. Notes - No Conversion'!B8031 = "",
#N/A,
'Con. Notes - No Conversion'!B8031)
)</f>
        <v>#N/A</v>
      </c>
    </row>
    <row r="8032" spans="1:7" x14ac:dyDescent="0.25">
      <c r="A8032" t="e">
        <f>IF(
OR(Shares!B8032 = "8. Transferee of restricted securities", Shares!B8032 = "9. Any person (substitution for securities etc.)"),
Shares!C8032,
IF(
Shares!B8032 = "",
#N/A,
Shares!B8032)
)</f>
        <v>#N/A</v>
      </c>
      <c r="B8032" t="e">
        <f>IF(
OR('Shares - LTR - Granted'!B8032 = "8. Transferee of restricted securities", 'Shares - LTR - Granted'!B8032 = "9. Any person (substitution for securities etc.)"),
'Shares - LTR - Granted'!C8032,
IF(
'Shares - LTR - Granted'!B8032 = "",
#N/A,
'Shares - LTR - Granted'!B8032)
)</f>
        <v>#N/A</v>
      </c>
      <c r="C8032" t="e">
        <f>IF(
OR('Performance Securities'!B8032 = "8. Transferee of restricted securities", 'Performance Securities'!B8032 = "9. Any person (substitution for securities etc.)"),
'Performance Securities'!C8032,
IF(
'Performance Securities'!B8032 = "",
#N/A,
'Performance Securities'!B8032)
)</f>
        <v>#N/A</v>
      </c>
      <c r="D8032" t="e">
        <f>IF(
OR('Options or Warrants'!B8032 = "8. Transferee of restricted securities", 'Options or Warrants'!B8032 = "9. Any person (substitution for securities etc.)"),
'Options or Warrants'!C8032,
IF(
'Options or Warrants'!B8032 = "",
#N/A,
'Options or Warrants'!B8032)
)</f>
        <v>#N/A</v>
      </c>
      <c r="E8032" t="e">
        <f>IF(
OR('Options - Free Attaching'!B8032 = "8. Transferee of restricted securities", 'Options - Free Attaching'!B8032 = "9. Any person (substitution for securities etc.)"),
'Options - Free Attaching'!C8032,
IF(
'Options - Free Attaching'!B8032 = "",
#N/A,
'Options - Free Attaching'!B8032)
)</f>
        <v>#N/A</v>
      </c>
      <c r="F8032" t="e">
        <f>IF(
OR('Con. Notes - Conversion'!B8032 = "8. Transferee of restricted securities", 'Con. Notes - Conversion'!B8032 = "9. Any person (substitution for securities etc.)"),
'Con. Notes - Conversion'!C8032,
IF(
'Con. Notes - Conversion'!B8032 = "",
#N/A,
'Con. Notes - Conversion'!B8032)
)</f>
        <v>#N/A</v>
      </c>
      <c r="G8032" t="e">
        <f>IF(
OR('Con. Notes - No Conversion'!B8032 = "8. Transferee of restricted securities", 'Con. Notes - No Conversion'!B8032 = "9. Any person (substitution for securities etc.)"),
'Con. Notes - No Conversion'!C8032,
IF(
'Con. Notes - No Conversion'!B8032 = "",
#N/A,
'Con. Notes - No Conversion'!B8032)
)</f>
        <v>#N/A</v>
      </c>
    </row>
    <row r="8033" spans="1:7" x14ac:dyDescent="0.25">
      <c r="A8033" t="e">
        <f>IF(
OR(Shares!B8033 = "8. Transferee of restricted securities", Shares!B8033 = "9. Any person (substitution for securities etc.)"),
Shares!C8033,
IF(
Shares!B8033 = "",
#N/A,
Shares!B8033)
)</f>
        <v>#N/A</v>
      </c>
      <c r="B8033" t="e">
        <f>IF(
OR('Shares - LTR - Granted'!B8033 = "8. Transferee of restricted securities", 'Shares - LTR - Granted'!B8033 = "9. Any person (substitution for securities etc.)"),
'Shares - LTR - Granted'!C8033,
IF(
'Shares - LTR - Granted'!B8033 = "",
#N/A,
'Shares - LTR - Granted'!B8033)
)</f>
        <v>#N/A</v>
      </c>
      <c r="C8033" t="e">
        <f>IF(
OR('Performance Securities'!B8033 = "8. Transferee of restricted securities", 'Performance Securities'!B8033 = "9. Any person (substitution for securities etc.)"),
'Performance Securities'!C8033,
IF(
'Performance Securities'!B8033 = "",
#N/A,
'Performance Securities'!B8033)
)</f>
        <v>#N/A</v>
      </c>
      <c r="D8033" t="e">
        <f>IF(
OR('Options or Warrants'!B8033 = "8. Transferee of restricted securities", 'Options or Warrants'!B8033 = "9. Any person (substitution for securities etc.)"),
'Options or Warrants'!C8033,
IF(
'Options or Warrants'!B8033 = "",
#N/A,
'Options or Warrants'!B8033)
)</f>
        <v>#N/A</v>
      </c>
      <c r="E8033" t="e">
        <f>IF(
OR('Options - Free Attaching'!B8033 = "8. Transferee of restricted securities", 'Options - Free Attaching'!B8033 = "9. Any person (substitution for securities etc.)"),
'Options - Free Attaching'!C8033,
IF(
'Options - Free Attaching'!B8033 = "",
#N/A,
'Options - Free Attaching'!B8033)
)</f>
        <v>#N/A</v>
      </c>
      <c r="F8033" t="e">
        <f>IF(
OR('Con. Notes - Conversion'!B8033 = "8. Transferee of restricted securities", 'Con. Notes - Conversion'!B8033 = "9. Any person (substitution for securities etc.)"),
'Con. Notes - Conversion'!C8033,
IF(
'Con. Notes - Conversion'!B8033 = "",
#N/A,
'Con. Notes - Conversion'!B8033)
)</f>
        <v>#N/A</v>
      </c>
      <c r="G8033" t="e">
        <f>IF(
OR('Con. Notes - No Conversion'!B8033 = "8. Transferee of restricted securities", 'Con. Notes - No Conversion'!B8033 = "9. Any person (substitution for securities etc.)"),
'Con. Notes - No Conversion'!C8033,
IF(
'Con. Notes - No Conversion'!B8033 = "",
#N/A,
'Con. Notes - No Conversion'!B8033)
)</f>
        <v>#N/A</v>
      </c>
    </row>
    <row r="8034" spans="1:7" x14ac:dyDescent="0.25">
      <c r="A8034" t="e">
        <f>IF(
OR(Shares!B8034 = "8. Transferee of restricted securities", Shares!B8034 = "9. Any person (substitution for securities etc.)"),
Shares!C8034,
IF(
Shares!B8034 = "",
#N/A,
Shares!B8034)
)</f>
        <v>#N/A</v>
      </c>
      <c r="B8034" t="e">
        <f>IF(
OR('Shares - LTR - Granted'!B8034 = "8. Transferee of restricted securities", 'Shares - LTR - Granted'!B8034 = "9. Any person (substitution for securities etc.)"),
'Shares - LTR - Granted'!C8034,
IF(
'Shares - LTR - Granted'!B8034 = "",
#N/A,
'Shares - LTR - Granted'!B8034)
)</f>
        <v>#N/A</v>
      </c>
      <c r="C8034" t="e">
        <f>IF(
OR('Performance Securities'!B8034 = "8. Transferee of restricted securities", 'Performance Securities'!B8034 = "9. Any person (substitution for securities etc.)"),
'Performance Securities'!C8034,
IF(
'Performance Securities'!B8034 = "",
#N/A,
'Performance Securities'!B8034)
)</f>
        <v>#N/A</v>
      </c>
      <c r="D8034" t="e">
        <f>IF(
OR('Options or Warrants'!B8034 = "8. Transferee of restricted securities", 'Options or Warrants'!B8034 = "9. Any person (substitution for securities etc.)"),
'Options or Warrants'!C8034,
IF(
'Options or Warrants'!B8034 = "",
#N/A,
'Options or Warrants'!B8034)
)</f>
        <v>#N/A</v>
      </c>
      <c r="E8034" t="e">
        <f>IF(
OR('Options - Free Attaching'!B8034 = "8. Transferee of restricted securities", 'Options - Free Attaching'!B8034 = "9. Any person (substitution for securities etc.)"),
'Options - Free Attaching'!C8034,
IF(
'Options - Free Attaching'!B8034 = "",
#N/A,
'Options - Free Attaching'!B8034)
)</f>
        <v>#N/A</v>
      </c>
      <c r="F8034" t="e">
        <f>IF(
OR('Con. Notes - Conversion'!B8034 = "8. Transferee of restricted securities", 'Con. Notes - Conversion'!B8034 = "9. Any person (substitution for securities etc.)"),
'Con. Notes - Conversion'!C8034,
IF(
'Con. Notes - Conversion'!B8034 = "",
#N/A,
'Con. Notes - Conversion'!B8034)
)</f>
        <v>#N/A</v>
      </c>
      <c r="G8034" t="e">
        <f>IF(
OR('Con. Notes - No Conversion'!B8034 = "8. Transferee of restricted securities", 'Con. Notes - No Conversion'!B8034 = "9. Any person (substitution for securities etc.)"),
'Con. Notes - No Conversion'!C8034,
IF(
'Con. Notes - No Conversion'!B8034 = "",
#N/A,
'Con. Notes - No Conversion'!B8034)
)</f>
        <v>#N/A</v>
      </c>
    </row>
    <row r="8035" spans="1:7" x14ac:dyDescent="0.25">
      <c r="A8035" t="e">
        <f>IF(
OR(Shares!B8035 = "8. Transferee of restricted securities", Shares!B8035 = "9. Any person (substitution for securities etc.)"),
Shares!C8035,
IF(
Shares!B8035 = "",
#N/A,
Shares!B8035)
)</f>
        <v>#N/A</v>
      </c>
      <c r="B8035" t="e">
        <f>IF(
OR('Shares - LTR - Granted'!B8035 = "8. Transferee of restricted securities", 'Shares - LTR - Granted'!B8035 = "9. Any person (substitution for securities etc.)"),
'Shares - LTR - Granted'!C8035,
IF(
'Shares - LTR - Granted'!B8035 = "",
#N/A,
'Shares - LTR - Granted'!B8035)
)</f>
        <v>#N/A</v>
      </c>
      <c r="C8035" t="e">
        <f>IF(
OR('Performance Securities'!B8035 = "8. Transferee of restricted securities", 'Performance Securities'!B8035 = "9. Any person (substitution for securities etc.)"),
'Performance Securities'!C8035,
IF(
'Performance Securities'!B8035 = "",
#N/A,
'Performance Securities'!B8035)
)</f>
        <v>#N/A</v>
      </c>
      <c r="D8035" t="e">
        <f>IF(
OR('Options or Warrants'!B8035 = "8. Transferee of restricted securities", 'Options or Warrants'!B8035 = "9. Any person (substitution for securities etc.)"),
'Options or Warrants'!C8035,
IF(
'Options or Warrants'!B8035 = "",
#N/A,
'Options or Warrants'!B8035)
)</f>
        <v>#N/A</v>
      </c>
      <c r="E8035" t="e">
        <f>IF(
OR('Options - Free Attaching'!B8035 = "8. Transferee of restricted securities", 'Options - Free Attaching'!B8035 = "9. Any person (substitution for securities etc.)"),
'Options - Free Attaching'!C8035,
IF(
'Options - Free Attaching'!B8035 = "",
#N/A,
'Options - Free Attaching'!B8035)
)</f>
        <v>#N/A</v>
      </c>
      <c r="F8035" t="e">
        <f>IF(
OR('Con. Notes - Conversion'!B8035 = "8. Transferee of restricted securities", 'Con. Notes - Conversion'!B8035 = "9. Any person (substitution for securities etc.)"),
'Con. Notes - Conversion'!C8035,
IF(
'Con. Notes - Conversion'!B8035 = "",
#N/A,
'Con. Notes - Conversion'!B8035)
)</f>
        <v>#N/A</v>
      </c>
      <c r="G8035" t="e">
        <f>IF(
OR('Con. Notes - No Conversion'!B8035 = "8. Transferee of restricted securities", 'Con. Notes - No Conversion'!B8035 = "9. Any person (substitution for securities etc.)"),
'Con. Notes - No Conversion'!C8035,
IF(
'Con. Notes - No Conversion'!B8035 = "",
#N/A,
'Con. Notes - No Conversion'!B8035)
)</f>
        <v>#N/A</v>
      </c>
    </row>
    <row r="8036" spans="1:7" x14ac:dyDescent="0.25">
      <c r="A8036" t="e">
        <f>IF(
OR(Shares!B8036 = "8. Transferee of restricted securities", Shares!B8036 = "9. Any person (substitution for securities etc.)"),
Shares!C8036,
IF(
Shares!B8036 = "",
#N/A,
Shares!B8036)
)</f>
        <v>#N/A</v>
      </c>
      <c r="B8036" t="e">
        <f>IF(
OR('Shares - LTR - Granted'!B8036 = "8. Transferee of restricted securities", 'Shares - LTR - Granted'!B8036 = "9. Any person (substitution for securities etc.)"),
'Shares - LTR - Granted'!C8036,
IF(
'Shares - LTR - Granted'!B8036 = "",
#N/A,
'Shares - LTR - Granted'!B8036)
)</f>
        <v>#N/A</v>
      </c>
      <c r="C8036" t="e">
        <f>IF(
OR('Performance Securities'!B8036 = "8. Transferee of restricted securities", 'Performance Securities'!B8036 = "9. Any person (substitution for securities etc.)"),
'Performance Securities'!C8036,
IF(
'Performance Securities'!B8036 = "",
#N/A,
'Performance Securities'!B8036)
)</f>
        <v>#N/A</v>
      </c>
      <c r="D8036" t="e">
        <f>IF(
OR('Options or Warrants'!B8036 = "8. Transferee of restricted securities", 'Options or Warrants'!B8036 = "9. Any person (substitution for securities etc.)"),
'Options or Warrants'!C8036,
IF(
'Options or Warrants'!B8036 = "",
#N/A,
'Options or Warrants'!B8036)
)</f>
        <v>#N/A</v>
      </c>
      <c r="E8036" t="e">
        <f>IF(
OR('Options - Free Attaching'!B8036 = "8. Transferee of restricted securities", 'Options - Free Attaching'!B8036 = "9. Any person (substitution for securities etc.)"),
'Options - Free Attaching'!C8036,
IF(
'Options - Free Attaching'!B8036 = "",
#N/A,
'Options - Free Attaching'!B8036)
)</f>
        <v>#N/A</v>
      </c>
      <c r="F8036" t="e">
        <f>IF(
OR('Con. Notes - Conversion'!B8036 = "8. Transferee of restricted securities", 'Con. Notes - Conversion'!B8036 = "9. Any person (substitution for securities etc.)"),
'Con. Notes - Conversion'!C8036,
IF(
'Con. Notes - Conversion'!B8036 = "",
#N/A,
'Con. Notes - Conversion'!B8036)
)</f>
        <v>#N/A</v>
      </c>
      <c r="G8036" t="e">
        <f>IF(
OR('Con. Notes - No Conversion'!B8036 = "8. Transferee of restricted securities", 'Con. Notes - No Conversion'!B8036 = "9. Any person (substitution for securities etc.)"),
'Con. Notes - No Conversion'!C8036,
IF(
'Con. Notes - No Conversion'!B8036 = "",
#N/A,
'Con. Notes - No Conversion'!B8036)
)</f>
        <v>#N/A</v>
      </c>
    </row>
    <row r="8037" spans="1:7" x14ac:dyDescent="0.25">
      <c r="A8037" t="e">
        <f>IF(
OR(Shares!B8037 = "8. Transferee of restricted securities", Shares!B8037 = "9. Any person (substitution for securities etc.)"),
Shares!C8037,
IF(
Shares!B8037 = "",
#N/A,
Shares!B8037)
)</f>
        <v>#N/A</v>
      </c>
      <c r="B8037" t="e">
        <f>IF(
OR('Shares - LTR - Granted'!B8037 = "8. Transferee of restricted securities", 'Shares - LTR - Granted'!B8037 = "9. Any person (substitution for securities etc.)"),
'Shares - LTR - Granted'!C8037,
IF(
'Shares - LTR - Granted'!B8037 = "",
#N/A,
'Shares - LTR - Granted'!B8037)
)</f>
        <v>#N/A</v>
      </c>
      <c r="C8037" t="e">
        <f>IF(
OR('Performance Securities'!B8037 = "8. Transferee of restricted securities", 'Performance Securities'!B8037 = "9. Any person (substitution for securities etc.)"),
'Performance Securities'!C8037,
IF(
'Performance Securities'!B8037 = "",
#N/A,
'Performance Securities'!B8037)
)</f>
        <v>#N/A</v>
      </c>
      <c r="D8037" t="e">
        <f>IF(
OR('Options or Warrants'!B8037 = "8. Transferee of restricted securities", 'Options or Warrants'!B8037 = "9. Any person (substitution for securities etc.)"),
'Options or Warrants'!C8037,
IF(
'Options or Warrants'!B8037 = "",
#N/A,
'Options or Warrants'!B8037)
)</f>
        <v>#N/A</v>
      </c>
      <c r="E8037" t="e">
        <f>IF(
OR('Options - Free Attaching'!B8037 = "8. Transferee of restricted securities", 'Options - Free Attaching'!B8037 = "9. Any person (substitution for securities etc.)"),
'Options - Free Attaching'!C8037,
IF(
'Options - Free Attaching'!B8037 = "",
#N/A,
'Options - Free Attaching'!B8037)
)</f>
        <v>#N/A</v>
      </c>
      <c r="F8037" t="e">
        <f>IF(
OR('Con. Notes - Conversion'!B8037 = "8. Transferee of restricted securities", 'Con. Notes - Conversion'!B8037 = "9. Any person (substitution for securities etc.)"),
'Con. Notes - Conversion'!C8037,
IF(
'Con. Notes - Conversion'!B8037 = "",
#N/A,
'Con. Notes - Conversion'!B8037)
)</f>
        <v>#N/A</v>
      </c>
      <c r="G8037" t="e">
        <f>IF(
OR('Con. Notes - No Conversion'!B8037 = "8. Transferee of restricted securities", 'Con. Notes - No Conversion'!B8037 = "9. Any person (substitution for securities etc.)"),
'Con. Notes - No Conversion'!C8037,
IF(
'Con. Notes - No Conversion'!B8037 = "",
#N/A,
'Con. Notes - No Conversion'!B8037)
)</f>
        <v>#N/A</v>
      </c>
    </row>
    <row r="8038" spans="1:7" x14ac:dyDescent="0.25">
      <c r="A8038" t="e">
        <f>IF(
OR(Shares!B8038 = "8. Transferee of restricted securities", Shares!B8038 = "9. Any person (substitution for securities etc.)"),
Shares!C8038,
IF(
Shares!B8038 = "",
#N/A,
Shares!B8038)
)</f>
        <v>#N/A</v>
      </c>
      <c r="B8038" t="e">
        <f>IF(
OR('Shares - LTR - Granted'!B8038 = "8. Transferee of restricted securities", 'Shares - LTR - Granted'!B8038 = "9. Any person (substitution for securities etc.)"),
'Shares - LTR - Granted'!C8038,
IF(
'Shares - LTR - Granted'!B8038 = "",
#N/A,
'Shares - LTR - Granted'!B8038)
)</f>
        <v>#N/A</v>
      </c>
      <c r="C8038" t="e">
        <f>IF(
OR('Performance Securities'!B8038 = "8. Transferee of restricted securities", 'Performance Securities'!B8038 = "9. Any person (substitution for securities etc.)"),
'Performance Securities'!C8038,
IF(
'Performance Securities'!B8038 = "",
#N/A,
'Performance Securities'!B8038)
)</f>
        <v>#N/A</v>
      </c>
      <c r="D8038" t="e">
        <f>IF(
OR('Options or Warrants'!B8038 = "8. Transferee of restricted securities", 'Options or Warrants'!B8038 = "9. Any person (substitution for securities etc.)"),
'Options or Warrants'!C8038,
IF(
'Options or Warrants'!B8038 = "",
#N/A,
'Options or Warrants'!B8038)
)</f>
        <v>#N/A</v>
      </c>
      <c r="E8038" t="e">
        <f>IF(
OR('Options - Free Attaching'!B8038 = "8. Transferee of restricted securities", 'Options - Free Attaching'!B8038 = "9. Any person (substitution for securities etc.)"),
'Options - Free Attaching'!C8038,
IF(
'Options - Free Attaching'!B8038 = "",
#N/A,
'Options - Free Attaching'!B8038)
)</f>
        <v>#N/A</v>
      </c>
      <c r="F8038" t="e">
        <f>IF(
OR('Con. Notes - Conversion'!B8038 = "8. Transferee of restricted securities", 'Con. Notes - Conversion'!B8038 = "9. Any person (substitution for securities etc.)"),
'Con. Notes - Conversion'!C8038,
IF(
'Con. Notes - Conversion'!B8038 = "",
#N/A,
'Con. Notes - Conversion'!B8038)
)</f>
        <v>#N/A</v>
      </c>
      <c r="G8038" t="e">
        <f>IF(
OR('Con. Notes - No Conversion'!B8038 = "8. Transferee of restricted securities", 'Con. Notes - No Conversion'!B8038 = "9. Any person (substitution for securities etc.)"),
'Con. Notes - No Conversion'!C8038,
IF(
'Con. Notes - No Conversion'!B8038 = "",
#N/A,
'Con. Notes - No Conversion'!B8038)
)</f>
        <v>#N/A</v>
      </c>
    </row>
    <row r="8039" spans="1:7" x14ac:dyDescent="0.25">
      <c r="A8039" t="e">
        <f>IF(
OR(Shares!B8039 = "8. Transferee of restricted securities", Shares!B8039 = "9. Any person (substitution for securities etc.)"),
Shares!C8039,
IF(
Shares!B8039 = "",
#N/A,
Shares!B8039)
)</f>
        <v>#N/A</v>
      </c>
      <c r="B8039" t="e">
        <f>IF(
OR('Shares - LTR - Granted'!B8039 = "8. Transferee of restricted securities", 'Shares - LTR - Granted'!B8039 = "9. Any person (substitution for securities etc.)"),
'Shares - LTR - Granted'!C8039,
IF(
'Shares - LTR - Granted'!B8039 = "",
#N/A,
'Shares - LTR - Granted'!B8039)
)</f>
        <v>#N/A</v>
      </c>
      <c r="C8039" t="e">
        <f>IF(
OR('Performance Securities'!B8039 = "8. Transferee of restricted securities", 'Performance Securities'!B8039 = "9. Any person (substitution for securities etc.)"),
'Performance Securities'!C8039,
IF(
'Performance Securities'!B8039 = "",
#N/A,
'Performance Securities'!B8039)
)</f>
        <v>#N/A</v>
      </c>
      <c r="D8039" t="e">
        <f>IF(
OR('Options or Warrants'!B8039 = "8. Transferee of restricted securities", 'Options or Warrants'!B8039 = "9. Any person (substitution for securities etc.)"),
'Options or Warrants'!C8039,
IF(
'Options or Warrants'!B8039 = "",
#N/A,
'Options or Warrants'!B8039)
)</f>
        <v>#N/A</v>
      </c>
      <c r="E8039" t="e">
        <f>IF(
OR('Options - Free Attaching'!B8039 = "8. Transferee of restricted securities", 'Options - Free Attaching'!B8039 = "9. Any person (substitution for securities etc.)"),
'Options - Free Attaching'!C8039,
IF(
'Options - Free Attaching'!B8039 = "",
#N/A,
'Options - Free Attaching'!B8039)
)</f>
        <v>#N/A</v>
      </c>
      <c r="F8039" t="e">
        <f>IF(
OR('Con. Notes - Conversion'!B8039 = "8. Transferee of restricted securities", 'Con. Notes - Conversion'!B8039 = "9. Any person (substitution for securities etc.)"),
'Con. Notes - Conversion'!C8039,
IF(
'Con. Notes - Conversion'!B8039 = "",
#N/A,
'Con. Notes - Conversion'!B8039)
)</f>
        <v>#N/A</v>
      </c>
      <c r="G8039" t="e">
        <f>IF(
OR('Con. Notes - No Conversion'!B8039 = "8. Transferee of restricted securities", 'Con. Notes - No Conversion'!B8039 = "9. Any person (substitution for securities etc.)"),
'Con. Notes - No Conversion'!C8039,
IF(
'Con. Notes - No Conversion'!B8039 = "",
#N/A,
'Con. Notes - No Conversion'!B8039)
)</f>
        <v>#N/A</v>
      </c>
    </row>
    <row r="8040" spans="1:7" x14ac:dyDescent="0.25">
      <c r="A8040" t="e">
        <f>IF(
OR(Shares!B8040 = "8. Transferee of restricted securities", Shares!B8040 = "9. Any person (substitution for securities etc.)"),
Shares!C8040,
IF(
Shares!B8040 = "",
#N/A,
Shares!B8040)
)</f>
        <v>#N/A</v>
      </c>
      <c r="B8040" t="e">
        <f>IF(
OR('Shares - LTR - Granted'!B8040 = "8. Transferee of restricted securities", 'Shares - LTR - Granted'!B8040 = "9. Any person (substitution for securities etc.)"),
'Shares - LTR - Granted'!C8040,
IF(
'Shares - LTR - Granted'!B8040 = "",
#N/A,
'Shares - LTR - Granted'!B8040)
)</f>
        <v>#N/A</v>
      </c>
      <c r="C8040" t="e">
        <f>IF(
OR('Performance Securities'!B8040 = "8. Transferee of restricted securities", 'Performance Securities'!B8040 = "9. Any person (substitution for securities etc.)"),
'Performance Securities'!C8040,
IF(
'Performance Securities'!B8040 = "",
#N/A,
'Performance Securities'!B8040)
)</f>
        <v>#N/A</v>
      </c>
      <c r="D8040" t="e">
        <f>IF(
OR('Options or Warrants'!B8040 = "8. Transferee of restricted securities", 'Options or Warrants'!B8040 = "9. Any person (substitution for securities etc.)"),
'Options or Warrants'!C8040,
IF(
'Options or Warrants'!B8040 = "",
#N/A,
'Options or Warrants'!B8040)
)</f>
        <v>#N/A</v>
      </c>
      <c r="E8040" t="e">
        <f>IF(
OR('Options - Free Attaching'!B8040 = "8. Transferee of restricted securities", 'Options - Free Attaching'!B8040 = "9. Any person (substitution for securities etc.)"),
'Options - Free Attaching'!C8040,
IF(
'Options - Free Attaching'!B8040 = "",
#N/A,
'Options - Free Attaching'!B8040)
)</f>
        <v>#N/A</v>
      </c>
      <c r="F8040" t="e">
        <f>IF(
OR('Con. Notes - Conversion'!B8040 = "8. Transferee of restricted securities", 'Con. Notes - Conversion'!B8040 = "9. Any person (substitution for securities etc.)"),
'Con. Notes - Conversion'!C8040,
IF(
'Con. Notes - Conversion'!B8040 = "",
#N/A,
'Con. Notes - Conversion'!B8040)
)</f>
        <v>#N/A</v>
      </c>
      <c r="G8040" t="e">
        <f>IF(
OR('Con. Notes - No Conversion'!B8040 = "8. Transferee of restricted securities", 'Con. Notes - No Conversion'!B8040 = "9. Any person (substitution for securities etc.)"),
'Con. Notes - No Conversion'!C8040,
IF(
'Con. Notes - No Conversion'!B8040 = "",
#N/A,
'Con. Notes - No Conversion'!B8040)
)</f>
        <v>#N/A</v>
      </c>
    </row>
    <row r="8041" spans="1:7" x14ac:dyDescent="0.25">
      <c r="A8041" t="e">
        <f>IF(
OR(Shares!B8041 = "8. Transferee of restricted securities", Shares!B8041 = "9. Any person (substitution for securities etc.)"),
Shares!C8041,
IF(
Shares!B8041 = "",
#N/A,
Shares!B8041)
)</f>
        <v>#N/A</v>
      </c>
      <c r="B8041" t="e">
        <f>IF(
OR('Shares - LTR - Granted'!B8041 = "8. Transferee of restricted securities", 'Shares - LTR - Granted'!B8041 = "9. Any person (substitution for securities etc.)"),
'Shares - LTR - Granted'!C8041,
IF(
'Shares - LTR - Granted'!B8041 = "",
#N/A,
'Shares - LTR - Granted'!B8041)
)</f>
        <v>#N/A</v>
      </c>
      <c r="C8041" t="e">
        <f>IF(
OR('Performance Securities'!B8041 = "8. Transferee of restricted securities", 'Performance Securities'!B8041 = "9. Any person (substitution for securities etc.)"),
'Performance Securities'!C8041,
IF(
'Performance Securities'!B8041 = "",
#N/A,
'Performance Securities'!B8041)
)</f>
        <v>#N/A</v>
      </c>
      <c r="D8041" t="e">
        <f>IF(
OR('Options or Warrants'!B8041 = "8. Transferee of restricted securities", 'Options or Warrants'!B8041 = "9. Any person (substitution for securities etc.)"),
'Options or Warrants'!C8041,
IF(
'Options or Warrants'!B8041 = "",
#N/A,
'Options or Warrants'!B8041)
)</f>
        <v>#N/A</v>
      </c>
      <c r="E8041" t="e">
        <f>IF(
OR('Options - Free Attaching'!B8041 = "8. Transferee of restricted securities", 'Options - Free Attaching'!B8041 = "9. Any person (substitution for securities etc.)"),
'Options - Free Attaching'!C8041,
IF(
'Options - Free Attaching'!B8041 = "",
#N/A,
'Options - Free Attaching'!B8041)
)</f>
        <v>#N/A</v>
      </c>
      <c r="F8041" t="e">
        <f>IF(
OR('Con. Notes - Conversion'!B8041 = "8. Transferee of restricted securities", 'Con. Notes - Conversion'!B8041 = "9. Any person (substitution for securities etc.)"),
'Con. Notes - Conversion'!C8041,
IF(
'Con. Notes - Conversion'!B8041 = "",
#N/A,
'Con. Notes - Conversion'!B8041)
)</f>
        <v>#N/A</v>
      </c>
      <c r="G8041" t="e">
        <f>IF(
OR('Con. Notes - No Conversion'!B8041 = "8. Transferee of restricted securities", 'Con. Notes - No Conversion'!B8041 = "9. Any person (substitution for securities etc.)"),
'Con. Notes - No Conversion'!C8041,
IF(
'Con. Notes - No Conversion'!B8041 = "",
#N/A,
'Con. Notes - No Conversion'!B8041)
)</f>
        <v>#N/A</v>
      </c>
    </row>
    <row r="8042" spans="1:7" x14ac:dyDescent="0.25">
      <c r="A8042" t="e">
        <f>IF(
OR(Shares!B8042 = "8. Transferee of restricted securities", Shares!B8042 = "9. Any person (substitution for securities etc.)"),
Shares!C8042,
IF(
Shares!B8042 = "",
#N/A,
Shares!B8042)
)</f>
        <v>#N/A</v>
      </c>
      <c r="B8042" t="e">
        <f>IF(
OR('Shares - LTR - Granted'!B8042 = "8. Transferee of restricted securities", 'Shares - LTR - Granted'!B8042 = "9. Any person (substitution for securities etc.)"),
'Shares - LTR - Granted'!C8042,
IF(
'Shares - LTR - Granted'!B8042 = "",
#N/A,
'Shares - LTR - Granted'!B8042)
)</f>
        <v>#N/A</v>
      </c>
      <c r="C8042" t="e">
        <f>IF(
OR('Performance Securities'!B8042 = "8. Transferee of restricted securities", 'Performance Securities'!B8042 = "9. Any person (substitution for securities etc.)"),
'Performance Securities'!C8042,
IF(
'Performance Securities'!B8042 = "",
#N/A,
'Performance Securities'!B8042)
)</f>
        <v>#N/A</v>
      </c>
      <c r="D8042" t="e">
        <f>IF(
OR('Options or Warrants'!B8042 = "8. Transferee of restricted securities", 'Options or Warrants'!B8042 = "9. Any person (substitution for securities etc.)"),
'Options or Warrants'!C8042,
IF(
'Options or Warrants'!B8042 = "",
#N/A,
'Options or Warrants'!B8042)
)</f>
        <v>#N/A</v>
      </c>
      <c r="E8042" t="e">
        <f>IF(
OR('Options - Free Attaching'!B8042 = "8. Transferee of restricted securities", 'Options - Free Attaching'!B8042 = "9. Any person (substitution for securities etc.)"),
'Options - Free Attaching'!C8042,
IF(
'Options - Free Attaching'!B8042 = "",
#N/A,
'Options - Free Attaching'!B8042)
)</f>
        <v>#N/A</v>
      </c>
      <c r="F8042" t="e">
        <f>IF(
OR('Con. Notes - Conversion'!B8042 = "8. Transferee of restricted securities", 'Con. Notes - Conversion'!B8042 = "9. Any person (substitution for securities etc.)"),
'Con. Notes - Conversion'!C8042,
IF(
'Con. Notes - Conversion'!B8042 = "",
#N/A,
'Con. Notes - Conversion'!B8042)
)</f>
        <v>#N/A</v>
      </c>
      <c r="G8042" t="e">
        <f>IF(
OR('Con. Notes - No Conversion'!B8042 = "8. Transferee of restricted securities", 'Con. Notes - No Conversion'!B8042 = "9. Any person (substitution for securities etc.)"),
'Con. Notes - No Conversion'!C8042,
IF(
'Con. Notes - No Conversion'!B8042 = "",
#N/A,
'Con. Notes - No Conversion'!B8042)
)</f>
        <v>#N/A</v>
      </c>
    </row>
    <row r="8043" spans="1:7" x14ac:dyDescent="0.25">
      <c r="A8043" t="e">
        <f>IF(
OR(Shares!B8043 = "8. Transferee of restricted securities", Shares!B8043 = "9. Any person (substitution for securities etc.)"),
Shares!C8043,
IF(
Shares!B8043 = "",
#N/A,
Shares!B8043)
)</f>
        <v>#N/A</v>
      </c>
      <c r="B8043" t="e">
        <f>IF(
OR('Shares - LTR - Granted'!B8043 = "8. Transferee of restricted securities", 'Shares - LTR - Granted'!B8043 = "9. Any person (substitution for securities etc.)"),
'Shares - LTR - Granted'!C8043,
IF(
'Shares - LTR - Granted'!B8043 = "",
#N/A,
'Shares - LTR - Granted'!B8043)
)</f>
        <v>#N/A</v>
      </c>
      <c r="C8043" t="e">
        <f>IF(
OR('Performance Securities'!B8043 = "8. Transferee of restricted securities", 'Performance Securities'!B8043 = "9. Any person (substitution for securities etc.)"),
'Performance Securities'!C8043,
IF(
'Performance Securities'!B8043 = "",
#N/A,
'Performance Securities'!B8043)
)</f>
        <v>#N/A</v>
      </c>
      <c r="D8043" t="e">
        <f>IF(
OR('Options or Warrants'!B8043 = "8. Transferee of restricted securities", 'Options or Warrants'!B8043 = "9. Any person (substitution for securities etc.)"),
'Options or Warrants'!C8043,
IF(
'Options or Warrants'!B8043 = "",
#N/A,
'Options or Warrants'!B8043)
)</f>
        <v>#N/A</v>
      </c>
      <c r="E8043" t="e">
        <f>IF(
OR('Options - Free Attaching'!B8043 = "8. Transferee of restricted securities", 'Options - Free Attaching'!B8043 = "9. Any person (substitution for securities etc.)"),
'Options - Free Attaching'!C8043,
IF(
'Options - Free Attaching'!B8043 = "",
#N/A,
'Options - Free Attaching'!B8043)
)</f>
        <v>#N/A</v>
      </c>
      <c r="F8043" t="e">
        <f>IF(
OR('Con. Notes - Conversion'!B8043 = "8. Transferee of restricted securities", 'Con. Notes - Conversion'!B8043 = "9. Any person (substitution for securities etc.)"),
'Con. Notes - Conversion'!C8043,
IF(
'Con. Notes - Conversion'!B8043 = "",
#N/A,
'Con. Notes - Conversion'!B8043)
)</f>
        <v>#N/A</v>
      </c>
      <c r="G8043" t="e">
        <f>IF(
OR('Con. Notes - No Conversion'!B8043 = "8. Transferee of restricted securities", 'Con. Notes - No Conversion'!B8043 = "9. Any person (substitution for securities etc.)"),
'Con. Notes - No Conversion'!C8043,
IF(
'Con. Notes - No Conversion'!B8043 = "",
#N/A,
'Con. Notes - No Conversion'!B8043)
)</f>
        <v>#N/A</v>
      </c>
    </row>
    <row r="8044" spans="1:7" x14ac:dyDescent="0.25">
      <c r="A8044" t="e">
        <f>IF(
OR(Shares!B8044 = "8. Transferee of restricted securities", Shares!B8044 = "9. Any person (substitution for securities etc.)"),
Shares!C8044,
IF(
Shares!B8044 = "",
#N/A,
Shares!B8044)
)</f>
        <v>#N/A</v>
      </c>
      <c r="B8044" t="e">
        <f>IF(
OR('Shares - LTR - Granted'!B8044 = "8. Transferee of restricted securities", 'Shares - LTR - Granted'!B8044 = "9. Any person (substitution for securities etc.)"),
'Shares - LTR - Granted'!C8044,
IF(
'Shares - LTR - Granted'!B8044 = "",
#N/A,
'Shares - LTR - Granted'!B8044)
)</f>
        <v>#N/A</v>
      </c>
      <c r="C8044" t="e">
        <f>IF(
OR('Performance Securities'!B8044 = "8. Transferee of restricted securities", 'Performance Securities'!B8044 = "9. Any person (substitution for securities etc.)"),
'Performance Securities'!C8044,
IF(
'Performance Securities'!B8044 = "",
#N/A,
'Performance Securities'!B8044)
)</f>
        <v>#N/A</v>
      </c>
      <c r="D8044" t="e">
        <f>IF(
OR('Options or Warrants'!B8044 = "8. Transferee of restricted securities", 'Options or Warrants'!B8044 = "9. Any person (substitution for securities etc.)"),
'Options or Warrants'!C8044,
IF(
'Options or Warrants'!B8044 = "",
#N/A,
'Options or Warrants'!B8044)
)</f>
        <v>#N/A</v>
      </c>
      <c r="E8044" t="e">
        <f>IF(
OR('Options - Free Attaching'!B8044 = "8. Transferee of restricted securities", 'Options - Free Attaching'!B8044 = "9. Any person (substitution for securities etc.)"),
'Options - Free Attaching'!C8044,
IF(
'Options - Free Attaching'!B8044 = "",
#N/A,
'Options - Free Attaching'!B8044)
)</f>
        <v>#N/A</v>
      </c>
      <c r="F8044" t="e">
        <f>IF(
OR('Con. Notes - Conversion'!B8044 = "8. Transferee of restricted securities", 'Con. Notes - Conversion'!B8044 = "9. Any person (substitution for securities etc.)"),
'Con. Notes - Conversion'!C8044,
IF(
'Con. Notes - Conversion'!B8044 = "",
#N/A,
'Con. Notes - Conversion'!B8044)
)</f>
        <v>#N/A</v>
      </c>
      <c r="G8044" t="e">
        <f>IF(
OR('Con. Notes - No Conversion'!B8044 = "8. Transferee of restricted securities", 'Con. Notes - No Conversion'!B8044 = "9. Any person (substitution for securities etc.)"),
'Con. Notes - No Conversion'!C8044,
IF(
'Con. Notes - No Conversion'!B8044 = "",
#N/A,
'Con. Notes - No Conversion'!B8044)
)</f>
        <v>#N/A</v>
      </c>
    </row>
    <row r="8045" spans="1:7" x14ac:dyDescent="0.25">
      <c r="A8045" t="e">
        <f>IF(
OR(Shares!B8045 = "8. Transferee of restricted securities", Shares!B8045 = "9. Any person (substitution for securities etc.)"),
Shares!C8045,
IF(
Shares!B8045 = "",
#N/A,
Shares!B8045)
)</f>
        <v>#N/A</v>
      </c>
      <c r="B8045" t="e">
        <f>IF(
OR('Shares - LTR - Granted'!B8045 = "8. Transferee of restricted securities", 'Shares - LTR - Granted'!B8045 = "9. Any person (substitution for securities etc.)"),
'Shares - LTR - Granted'!C8045,
IF(
'Shares - LTR - Granted'!B8045 = "",
#N/A,
'Shares - LTR - Granted'!B8045)
)</f>
        <v>#N/A</v>
      </c>
      <c r="C8045" t="e">
        <f>IF(
OR('Performance Securities'!B8045 = "8. Transferee of restricted securities", 'Performance Securities'!B8045 = "9. Any person (substitution for securities etc.)"),
'Performance Securities'!C8045,
IF(
'Performance Securities'!B8045 = "",
#N/A,
'Performance Securities'!B8045)
)</f>
        <v>#N/A</v>
      </c>
      <c r="D8045" t="e">
        <f>IF(
OR('Options or Warrants'!B8045 = "8. Transferee of restricted securities", 'Options or Warrants'!B8045 = "9. Any person (substitution for securities etc.)"),
'Options or Warrants'!C8045,
IF(
'Options or Warrants'!B8045 = "",
#N/A,
'Options or Warrants'!B8045)
)</f>
        <v>#N/A</v>
      </c>
      <c r="E8045" t="e">
        <f>IF(
OR('Options - Free Attaching'!B8045 = "8. Transferee of restricted securities", 'Options - Free Attaching'!B8045 = "9. Any person (substitution for securities etc.)"),
'Options - Free Attaching'!C8045,
IF(
'Options - Free Attaching'!B8045 = "",
#N/A,
'Options - Free Attaching'!B8045)
)</f>
        <v>#N/A</v>
      </c>
      <c r="F8045" t="e">
        <f>IF(
OR('Con. Notes - Conversion'!B8045 = "8. Transferee of restricted securities", 'Con. Notes - Conversion'!B8045 = "9. Any person (substitution for securities etc.)"),
'Con. Notes - Conversion'!C8045,
IF(
'Con. Notes - Conversion'!B8045 = "",
#N/A,
'Con. Notes - Conversion'!B8045)
)</f>
        <v>#N/A</v>
      </c>
      <c r="G8045" t="e">
        <f>IF(
OR('Con. Notes - No Conversion'!B8045 = "8. Transferee of restricted securities", 'Con. Notes - No Conversion'!B8045 = "9. Any person (substitution for securities etc.)"),
'Con. Notes - No Conversion'!C8045,
IF(
'Con. Notes - No Conversion'!B8045 = "",
#N/A,
'Con. Notes - No Conversion'!B8045)
)</f>
        <v>#N/A</v>
      </c>
    </row>
    <row r="8046" spans="1:7" x14ac:dyDescent="0.25">
      <c r="A8046" t="e">
        <f>IF(
OR(Shares!B8046 = "8. Transferee of restricted securities", Shares!B8046 = "9. Any person (substitution for securities etc.)"),
Shares!C8046,
IF(
Shares!B8046 = "",
#N/A,
Shares!B8046)
)</f>
        <v>#N/A</v>
      </c>
      <c r="B8046" t="e">
        <f>IF(
OR('Shares - LTR - Granted'!B8046 = "8. Transferee of restricted securities", 'Shares - LTR - Granted'!B8046 = "9. Any person (substitution for securities etc.)"),
'Shares - LTR - Granted'!C8046,
IF(
'Shares - LTR - Granted'!B8046 = "",
#N/A,
'Shares - LTR - Granted'!B8046)
)</f>
        <v>#N/A</v>
      </c>
      <c r="C8046" t="e">
        <f>IF(
OR('Performance Securities'!B8046 = "8. Transferee of restricted securities", 'Performance Securities'!B8046 = "9. Any person (substitution for securities etc.)"),
'Performance Securities'!C8046,
IF(
'Performance Securities'!B8046 = "",
#N/A,
'Performance Securities'!B8046)
)</f>
        <v>#N/A</v>
      </c>
      <c r="D8046" t="e">
        <f>IF(
OR('Options or Warrants'!B8046 = "8. Transferee of restricted securities", 'Options or Warrants'!B8046 = "9. Any person (substitution for securities etc.)"),
'Options or Warrants'!C8046,
IF(
'Options or Warrants'!B8046 = "",
#N/A,
'Options or Warrants'!B8046)
)</f>
        <v>#N/A</v>
      </c>
      <c r="E8046" t="e">
        <f>IF(
OR('Options - Free Attaching'!B8046 = "8. Transferee of restricted securities", 'Options - Free Attaching'!B8046 = "9. Any person (substitution for securities etc.)"),
'Options - Free Attaching'!C8046,
IF(
'Options - Free Attaching'!B8046 = "",
#N/A,
'Options - Free Attaching'!B8046)
)</f>
        <v>#N/A</v>
      </c>
      <c r="F8046" t="e">
        <f>IF(
OR('Con. Notes - Conversion'!B8046 = "8. Transferee of restricted securities", 'Con. Notes - Conversion'!B8046 = "9. Any person (substitution for securities etc.)"),
'Con. Notes - Conversion'!C8046,
IF(
'Con. Notes - Conversion'!B8046 = "",
#N/A,
'Con. Notes - Conversion'!B8046)
)</f>
        <v>#N/A</v>
      </c>
      <c r="G8046" t="e">
        <f>IF(
OR('Con. Notes - No Conversion'!B8046 = "8. Transferee of restricted securities", 'Con. Notes - No Conversion'!B8046 = "9. Any person (substitution for securities etc.)"),
'Con. Notes - No Conversion'!C8046,
IF(
'Con. Notes - No Conversion'!B8046 = "",
#N/A,
'Con. Notes - No Conversion'!B8046)
)</f>
        <v>#N/A</v>
      </c>
    </row>
    <row r="8047" spans="1:7" x14ac:dyDescent="0.25">
      <c r="A8047" t="e">
        <f>IF(
OR(Shares!B8047 = "8. Transferee of restricted securities", Shares!B8047 = "9. Any person (substitution for securities etc.)"),
Shares!C8047,
IF(
Shares!B8047 = "",
#N/A,
Shares!B8047)
)</f>
        <v>#N/A</v>
      </c>
      <c r="B8047" t="e">
        <f>IF(
OR('Shares - LTR - Granted'!B8047 = "8. Transferee of restricted securities", 'Shares - LTR - Granted'!B8047 = "9. Any person (substitution for securities etc.)"),
'Shares - LTR - Granted'!C8047,
IF(
'Shares - LTR - Granted'!B8047 = "",
#N/A,
'Shares - LTR - Granted'!B8047)
)</f>
        <v>#N/A</v>
      </c>
      <c r="C8047" t="e">
        <f>IF(
OR('Performance Securities'!B8047 = "8. Transferee of restricted securities", 'Performance Securities'!B8047 = "9. Any person (substitution for securities etc.)"),
'Performance Securities'!C8047,
IF(
'Performance Securities'!B8047 = "",
#N/A,
'Performance Securities'!B8047)
)</f>
        <v>#N/A</v>
      </c>
      <c r="D8047" t="e">
        <f>IF(
OR('Options or Warrants'!B8047 = "8. Transferee of restricted securities", 'Options or Warrants'!B8047 = "9. Any person (substitution for securities etc.)"),
'Options or Warrants'!C8047,
IF(
'Options or Warrants'!B8047 = "",
#N/A,
'Options or Warrants'!B8047)
)</f>
        <v>#N/A</v>
      </c>
      <c r="E8047" t="e">
        <f>IF(
OR('Options - Free Attaching'!B8047 = "8. Transferee of restricted securities", 'Options - Free Attaching'!B8047 = "9. Any person (substitution for securities etc.)"),
'Options - Free Attaching'!C8047,
IF(
'Options - Free Attaching'!B8047 = "",
#N/A,
'Options - Free Attaching'!B8047)
)</f>
        <v>#N/A</v>
      </c>
      <c r="F8047" t="e">
        <f>IF(
OR('Con. Notes - Conversion'!B8047 = "8. Transferee of restricted securities", 'Con. Notes - Conversion'!B8047 = "9. Any person (substitution for securities etc.)"),
'Con. Notes - Conversion'!C8047,
IF(
'Con. Notes - Conversion'!B8047 = "",
#N/A,
'Con. Notes - Conversion'!B8047)
)</f>
        <v>#N/A</v>
      </c>
      <c r="G8047" t="e">
        <f>IF(
OR('Con. Notes - No Conversion'!B8047 = "8. Transferee of restricted securities", 'Con. Notes - No Conversion'!B8047 = "9. Any person (substitution for securities etc.)"),
'Con. Notes - No Conversion'!C8047,
IF(
'Con. Notes - No Conversion'!B8047 = "",
#N/A,
'Con. Notes - No Conversion'!B8047)
)</f>
        <v>#N/A</v>
      </c>
    </row>
    <row r="8048" spans="1:7" x14ac:dyDescent="0.25">
      <c r="A8048" t="e">
        <f>IF(
OR(Shares!B8048 = "8. Transferee of restricted securities", Shares!B8048 = "9. Any person (substitution for securities etc.)"),
Shares!C8048,
IF(
Shares!B8048 = "",
#N/A,
Shares!B8048)
)</f>
        <v>#N/A</v>
      </c>
      <c r="B8048" t="e">
        <f>IF(
OR('Shares - LTR - Granted'!B8048 = "8. Transferee of restricted securities", 'Shares - LTR - Granted'!B8048 = "9. Any person (substitution for securities etc.)"),
'Shares - LTR - Granted'!C8048,
IF(
'Shares - LTR - Granted'!B8048 = "",
#N/A,
'Shares - LTR - Granted'!B8048)
)</f>
        <v>#N/A</v>
      </c>
      <c r="C8048" t="e">
        <f>IF(
OR('Performance Securities'!B8048 = "8. Transferee of restricted securities", 'Performance Securities'!B8048 = "9. Any person (substitution for securities etc.)"),
'Performance Securities'!C8048,
IF(
'Performance Securities'!B8048 = "",
#N/A,
'Performance Securities'!B8048)
)</f>
        <v>#N/A</v>
      </c>
      <c r="D8048" t="e">
        <f>IF(
OR('Options or Warrants'!B8048 = "8. Transferee of restricted securities", 'Options or Warrants'!B8048 = "9. Any person (substitution for securities etc.)"),
'Options or Warrants'!C8048,
IF(
'Options or Warrants'!B8048 = "",
#N/A,
'Options or Warrants'!B8048)
)</f>
        <v>#N/A</v>
      </c>
      <c r="E8048" t="e">
        <f>IF(
OR('Options - Free Attaching'!B8048 = "8. Transferee of restricted securities", 'Options - Free Attaching'!B8048 = "9. Any person (substitution for securities etc.)"),
'Options - Free Attaching'!C8048,
IF(
'Options - Free Attaching'!B8048 = "",
#N/A,
'Options - Free Attaching'!B8048)
)</f>
        <v>#N/A</v>
      </c>
      <c r="F8048" t="e">
        <f>IF(
OR('Con. Notes - Conversion'!B8048 = "8. Transferee of restricted securities", 'Con. Notes - Conversion'!B8048 = "9. Any person (substitution for securities etc.)"),
'Con. Notes - Conversion'!C8048,
IF(
'Con. Notes - Conversion'!B8048 = "",
#N/A,
'Con. Notes - Conversion'!B8048)
)</f>
        <v>#N/A</v>
      </c>
      <c r="G8048" t="e">
        <f>IF(
OR('Con. Notes - No Conversion'!B8048 = "8. Transferee of restricted securities", 'Con. Notes - No Conversion'!B8048 = "9. Any person (substitution for securities etc.)"),
'Con. Notes - No Conversion'!C8048,
IF(
'Con. Notes - No Conversion'!B8048 = "",
#N/A,
'Con. Notes - No Conversion'!B8048)
)</f>
        <v>#N/A</v>
      </c>
    </row>
    <row r="8049" spans="1:7" x14ac:dyDescent="0.25">
      <c r="A8049" t="e">
        <f>IF(
OR(Shares!B8049 = "8. Transferee of restricted securities", Shares!B8049 = "9. Any person (substitution for securities etc.)"),
Shares!C8049,
IF(
Shares!B8049 = "",
#N/A,
Shares!B8049)
)</f>
        <v>#N/A</v>
      </c>
      <c r="B8049" t="e">
        <f>IF(
OR('Shares - LTR - Granted'!B8049 = "8. Transferee of restricted securities", 'Shares - LTR - Granted'!B8049 = "9. Any person (substitution for securities etc.)"),
'Shares - LTR - Granted'!C8049,
IF(
'Shares - LTR - Granted'!B8049 = "",
#N/A,
'Shares - LTR - Granted'!B8049)
)</f>
        <v>#N/A</v>
      </c>
      <c r="C8049" t="e">
        <f>IF(
OR('Performance Securities'!B8049 = "8. Transferee of restricted securities", 'Performance Securities'!B8049 = "9. Any person (substitution for securities etc.)"),
'Performance Securities'!C8049,
IF(
'Performance Securities'!B8049 = "",
#N/A,
'Performance Securities'!B8049)
)</f>
        <v>#N/A</v>
      </c>
      <c r="D8049" t="e">
        <f>IF(
OR('Options or Warrants'!B8049 = "8. Transferee of restricted securities", 'Options or Warrants'!B8049 = "9. Any person (substitution for securities etc.)"),
'Options or Warrants'!C8049,
IF(
'Options or Warrants'!B8049 = "",
#N/A,
'Options or Warrants'!B8049)
)</f>
        <v>#N/A</v>
      </c>
      <c r="E8049" t="e">
        <f>IF(
OR('Options - Free Attaching'!B8049 = "8. Transferee of restricted securities", 'Options - Free Attaching'!B8049 = "9. Any person (substitution for securities etc.)"),
'Options - Free Attaching'!C8049,
IF(
'Options - Free Attaching'!B8049 = "",
#N/A,
'Options - Free Attaching'!B8049)
)</f>
        <v>#N/A</v>
      </c>
      <c r="F8049" t="e">
        <f>IF(
OR('Con. Notes - Conversion'!B8049 = "8. Transferee of restricted securities", 'Con. Notes - Conversion'!B8049 = "9. Any person (substitution for securities etc.)"),
'Con. Notes - Conversion'!C8049,
IF(
'Con. Notes - Conversion'!B8049 = "",
#N/A,
'Con. Notes - Conversion'!B8049)
)</f>
        <v>#N/A</v>
      </c>
      <c r="G8049" t="e">
        <f>IF(
OR('Con. Notes - No Conversion'!B8049 = "8. Transferee of restricted securities", 'Con. Notes - No Conversion'!B8049 = "9. Any person (substitution for securities etc.)"),
'Con. Notes - No Conversion'!C8049,
IF(
'Con. Notes - No Conversion'!B8049 = "",
#N/A,
'Con. Notes - No Conversion'!B8049)
)</f>
        <v>#N/A</v>
      </c>
    </row>
    <row r="8050" spans="1:7" x14ac:dyDescent="0.25">
      <c r="A8050" t="e">
        <f>IF(
OR(Shares!B8050 = "8. Transferee of restricted securities", Shares!B8050 = "9. Any person (substitution for securities etc.)"),
Shares!C8050,
IF(
Shares!B8050 = "",
#N/A,
Shares!B8050)
)</f>
        <v>#N/A</v>
      </c>
      <c r="B8050" t="e">
        <f>IF(
OR('Shares - LTR - Granted'!B8050 = "8. Transferee of restricted securities", 'Shares - LTR - Granted'!B8050 = "9. Any person (substitution for securities etc.)"),
'Shares - LTR - Granted'!C8050,
IF(
'Shares - LTR - Granted'!B8050 = "",
#N/A,
'Shares - LTR - Granted'!B8050)
)</f>
        <v>#N/A</v>
      </c>
      <c r="C8050" t="e">
        <f>IF(
OR('Performance Securities'!B8050 = "8. Transferee of restricted securities", 'Performance Securities'!B8050 = "9. Any person (substitution for securities etc.)"),
'Performance Securities'!C8050,
IF(
'Performance Securities'!B8050 = "",
#N/A,
'Performance Securities'!B8050)
)</f>
        <v>#N/A</v>
      </c>
      <c r="D8050" t="e">
        <f>IF(
OR('Options or Warrants'!B8050 = "8. Transferee of restricted securities", 'Options or Warrants'!B8050 = "9. Any person (substitution for securities etc.)"),
'Options or Warrants'!C8050,
IF(
'Options or Warrants'!B8050 = "",
#N/A,
'Options or Warrants'!B8050)
)</f>
        <v>#N/A</v>
      </c>
      <c r="E8050" t="e">
        <f>IF(
OR('Options - Free Attaching'!B8050 = "8. Transferee of restricted securities", 'Options - Free Attaching'!B8050 = "9. Any person (substitution for securities etc.)"),
'Options - Free Attaching'!C8050,
IF(
'Options - Free Attaching'!B8050 = "",
#N/A,
'Options - Free Attaching'!B8050)
)</f>
        <v>#N/A</v>
      </c>
      <c r="F8050" t="e">
        <f>IF(
OR('Con. Notes - Conversion'!B8050 = "8. Transferee of restricted securities", 'Con. Notes - Conversion'!B8050 = "9. Any person (substitution for securities etc.)"),
'Con. Notes - Conversion'!C8050,
IF(
'Con. Notes - Conversion'!B8050 = "",
#N/A,
'Con. Notes - Conversion'!B8050)
)</f>
        <v>#N/A</v>
      </c>
      <c r="G8050" t="e">
        <f>IF(
OR('Con. Notes - No Conversion'!B8050 = "8. Transferee of restricted securities", 'Con. Notes - No Conversion'!B8050 = "9. Any person (substitution for securities etc.)"),
'Con. Notes - No Conversion'!C8050,
IF(
'Con. Notes - No Conversion'!B8050 = "",
#N/A,
'Con. Notes - No Conversion'!B8050)
)</f>
        <v>#N/A</v>
      </c>
    </row>
    <row r="8051" spans="1:7" x14ac:dyDescent="0.25">
      <c r="A8051" t="e">
        <f>IF(
OR(Shares!B8051 = "8. Transferee of restricted securities", Shares!B8051 = "9. Any person (substitution for securities etc.)"),
Shares!C8051,
IF(
Shares!B8051 = "",
#N/A,
Shares!B8051)
)</f>
        <v>#N/A</v>
      </c>
      <c r="B8051" t="e">
        <f>IF(
OR('Shares - LTR - Granted'!B8051 = "8. Transferee of restricted securities", 'Shares - LTR - Granted'!B8051 = "9. Any person (substitution for securities etc.)"),
'Shares - LTR - Granted'!C8051,
IF(
'Shares - LTR - Granted'!B8051 = "",
#N/A,
'Shares - LTR - Granted'!B8051)
)</f>
        <v>#N/A</v>
      </c>
      <c r="C8051" t="e">
        <f>IF(
OR('Performance Securities'!B8051 = "8. Transferee of restricted securities", 'Performance Securities'!B8051 = "9. Any person (substitution for securities etc.)"),
'Performance Securities'!C8051,
IF(
'Performance Securities'!B8051 = "",
#N/A,
'Performance Securities'!B8051)
)</f>
        <v>#N/A</v>
      </c>
      <c r="D8051" t="e">
        <f>IF(
OR('Options or Warrants'!B8051 = "8. Transferee of restricted securities", 'Options or Warrants'!B8051 = "9. Any person (substitution for securities etc.)"),
'Options or Warrants'!C8051,
IF(
'Options or Warrants'!B8051 = "",
#N/A,
'Options or Warrants'!B8051)
)</f>
        <v>#N/A</v>
      </c>
      <c r="E8051" t="e">
        <f>IF(
OR('Options - Free Attaching'!B8051 = "8. Transferee of restricted securities", 'Options - Free Attaching'!B8051 = "9. Any person (substitution for securities etc.)"),
'Options - Free Attaching'!C8051,
IF(
'Options - Free Attaching'!B8051 = "",
#N/A,
'Options - Free Attaching'!B8051)
)</f>
        <v>#N/A</v>
      </c>
      <c r="F8051" t="e">
        <f>IF(
OR('Con. Notes - Conversion'!B8051 = "8. Transferee of restricted securities", 'Con. Notes - Conversion'!B8051 = "9. Any person (substitution for securities etc.)"),
'Con. Notes - Conversion'!C8051,
IF(
'Con. Notes - Conversion'!B8051 = "",
#N/A,
'Con. Notes - Conversion'!B8051)
)</f>
        <v>#N/A</v>
      </c>
      <c r="G8051" t="e">
        <f>IF(
OR('Con. Notes - No Conversion'!B8051 = "8. Transferee of restricted securities", 'Con. Notes - No Conversion'!B8051 = "9. Any person (substitution for securities etc.)"),
'Con. Notes - No Conversion'!C8051,
IF(
'Con. Notes - No Conversion'!B8051 = "",
#N/A,
'Con. Notes - No Conversion'!B8051)
)</f>
        <v>#N/A</v>
      </c>
    </row>
    <row r="8052" spans="1:7" x14ac:dyDescent="0.25">
      <c r="A8052" t="e">
        <f>IF(
OR(Shares!B8052 = "8. Transferee of restricted securities", Shares!B8052 = "9. Any person (substitution for securities etc.)"),
Shares!C8052,
IF(
Shares!B8052 = "",
#N/A,
Shares!B8052)
)</f>
        <v>#N/A</v>
      </c>
      <c r="B8052" t="e">
        <f>IF(
OR('Shares - LTR - Granted'!B8052 = "8. Transferee of restricted securities", 'Shares - LTR - Granted'!B8052 = "9. Any person (substitution for securities etc.)"),
'Shares - LTR - Granted'!C8052,
IF(
'Shares - LTR - Granted'!B8052 = "",
#N/A,
'Shares - LTR - Granted'!B8052)
)</f>
        <v>#N/A</v>
      </c>
      <c r="C8052" t="e">
        <f>IF(
OR('Performance Securities'!B8052 = "8. Transferee of restricted securities", 'Performance Securities'!B8052 = "9. Any person (substitution for securities etc.)"),
'Performance Securities'!C8052,
IF(
'Performance Securities'!B8052 = "",
#N/A,
'Performance Securities'!B8052)
)</f>
        <v>#N/A</v>
      </c>
      <c r="D8052" t="e">
        <f>IF(
OR('Options or Warrants'!B8052 = "8. Transferee of restricted securities", 'Options or Warrants'!B8052 = "9. Any person (substitution for securities etc.)"),
'Options or Warrants'!C8052,
IF(
'Options or Warrants'!B8052 = "",
#N/A,
'Options or Warrants'!B8052)
)</f>
        <v>#N/A</v>
      </c>
      <c r="E8052" t="e">
        <f>IF(
OR('Options - Free Attaching'!B8052 = "8. Transferee of restricted securities", 'Options - Free Attaching'!B8052 = "9. Any person (substitution for securities etc.)"),
'Options - Free Attaching'!C8052,
IF(
'Options - Free Attaching'!B8052 = "",
#N/A,
'Options - Free Attaching'!B8052)
)</f>
        <v>#N/A</v>
      </c>
      <c r="F8052" t="e">
        <f>IF(
OR('Con. Notes - Conversion'!B8052 = "8. Transferee of restricted securities", 'Con. Notes - Conversion'!B8052 = "9. Any person (substitution for securities etc.)"),
'Con. Notes - Conversion'!C8052,
IF(
'Con. Notes - Conversion'!B8052 = "",
#N/A,
'Con. Notes - Conversion'!B8052)
)</f>
        <v>#N/A</v>
      </c>
      <c r="G8052" t="e">
        <f>IF(
OR('Con. Notes - No Conversion'!B8052 = "8. Transferee of restricted securities", 'Con. Notes - No Conversion'!B8052 = "9. Any person (substitution for securities etc.)"),
'Con. Notes - No Conversion'!C8052,
IF(
'Con. Notes - No Conversion'!B8052 = "",
#N/A,
'Con. Notes - No Conversion'!B8052)
)</f>
        <v>#N/A</v>
      </c>
    </row>
    <row r="8053" spans="1:7" x14ac:dyDescent="0.25">
      <c r="A8053" t="e">
        <f>IF(
OR(Shares!B8053 = "8. Transferee of restricted securities", Shares!B8053 = "9. Any person (substitution for securities etc.)"),
Shares!C8053,
IF(
Shares!B8053 = "",
#N/A,
Shares!B8053)
)</f>
        <v>#N/A</v>
      </c>
      <c r="B8053" t="e">
        <f>IF(
OR('Shares - LTR - Granted'!B8053 = "8. Transferee of restricted securities", 'Shares - LTR - Granted'!B8053 = "9. Any person (substitution for securities etc.)"),
'Shares - LTR - Granted'!C8053,
IF(
'Shares - LTR - Granted'!B8053 = "",
#N/A,
'Shares - LTR - Granted'!B8053)
)</f>
        <v>#N/A</v>
      </c>
      <c r="C8053" t="e">
        <f>IF(
OR('Performance Securities'!B8053 = "8. Transferee of restricted securities", 'Performance Securities'!B8053 = "9. Any person (substitution for securities etc.)"),
'Performance Securities'!C8053,
IF(
'Performance Securities'!B8053 = "",
#N/A,
'Performance Securities'!B8053)
)</f>
        <v>#N/A</v>
      </c>
      <c r="D8053" t="e">
        <f>IF(
OR('Options or Warrants'!B8053 = "8. Transferee of restricted securities", 'Options or Warrants'!B8053 = "9. Any person (substitution for securities etc.)"),
'Options or Warrants'!C8053,
IF(
'Options or Warrants'!B8053 = "",
#N/A,
'Options or Warrants'!B8053)
)</f>
        <v>#N/A</v>
      </c>
      <c r="E8053" t="e">
        <f>IF(
OR('Options - Free Attaching'!B8053 = "8. Transferee of restricted securities", 'Options - Free Attaching'!B8053 = "9. Any person (substitution for securities etc.)"),
'Options - Free Attaching'!C8053,
IF(
'Options - Free Attaching'!B8053 = "",
#N/A,
'Options - Free Attaching'!B8053)
)</f>
        <v>#N/A</v>
      </c>
      <c r="F8053" t="e">
        <f>IF(
OR('Con. Notes - Conversion'!B8053 = "8. Transferee of restricted securities", 'Con. Notes - Conversion'!B8053 = "9. Any person (substitution for securities etc.)"),
'Con. Notes - Conversion'!C8053,
IF(
'Con. Notes - Conversion'!B8053 = "",
#N/A,
'Con. Notes - Conversion'!B8053)
)</f>
        <v>#N/A</v>
      </c>
      <c r="G8053" t="e">
        <f>IF(
OR('Con. Notes - No Conversion'!B8053 = "8. Transferee of restricted securities", 'Con. Notes - No Conversion'!B8053 = "9. Any person (substitution for securities etc.)"),
'Con. Notes - No Conversion'!C8053,
IF(
'Con. Notes - No Conversion'!B8053 = "",
#N/A,
'Con. Notes - No Conversion'!B8053)
)</f>
        <v>#N/A</v>
      </c>
    </row>
    <row r="8054" spans="1:7" x14ac:dyDescent="0.25">
      <c r="A8054" t="e">
        <f>IF(
OR(Shares!B8054 = "8. Transferee of restricted securities", Shares!B8054 = "9. Any person (substitution for securities etc.)"),
Shares!C8054,
IF(
Shares!B8054 = "",
#N/A,
Shares!B8054)
)</f>
        <v>#N/A</v>
      </c>
      <c r="B8054" t="e">
        <f>IF(
OR('Shares - LTR - Granted'!B8054 = "8. Transferee of restricted securities", 'Shares - LTR - Granted'!B8054 = "9. Any person (substitution for securities etc.)"),
'Shares - LTR - Granted'!C8054,
IF(
'Shares - LTR - Granted'!B8054 = "",
#N/A,
'Shares - LTR - Granted'!B8054)
)</f>
        <v>#N/A</v>
      </c>
      <c r="C8054" t="e">
        <f>IF(
OR('Performance Securities'!B8054 = "8. Transferee of restricted securities", 'Performance Securities'!B8054 = "9. Any person (substitution for securities etc.)"),
'Performance Securities'!C8054,
IF(
'Performance Securities'!B8054 = "",
#N/A,
'Performance Securities'!B8054)
)</f>
        <v>#N/A</v>
      </c>
      <c r="D8054" t="e">
        <f>IF(
OR('Options or Warrants'!B8054 = "8. Transferee of restricted securities", 'Options or Warrants'!B8054 = "9. Any person (substitution for securities etc.)"),
'Options or Warrants'!C8054,
IF(
'Options or Warrants'!B8054 = "",
#N/A,
'Options or Warrants'!B8054)
)</f>
        <v>#N/A</v>
      </c>
      <c r="E8054" t="e">
        <f>IF(
OR('Options - Free Attaching'!B8054 = "8. Transferee of restricted securities", 'Options - Free Attaching'!B8054 = "9. Any person (substitution for securities etc.)"),
'Options - Free Attaching'!C8054,
IF(
'Options - Free Attaching'!B8054 = "",
#N/A,
'Options - Free Attaching'!B8054)
)</f>
        <v>#N/A</v>
      </c>
      <c r="F8054" t="e">
        <f>IF(
OR('Con. Notes - Conversion'!B8054 = "8. Transferee of restricted securities", 'Con. Notes - Conversion'!B8054 = "9. Any person (substitution for securities etc.)"),
'Con. Notes - Conversion'!C8054,
IF(
'Con. Notes - Conversion'!B8054 = "",
#N/A,
'Con. Notes - Conversion'!B8054)
)</f>
        <v>#N/A</v>
      </c>
      <c r="G8054" t="e">
        <f>IF(
OR('Con. Notes - No Conversion'!B8054 = "8. Transferee of restricted securities", 'Con. Notes - No Conversion'!B8054 = "9. Any person (substitution for securities etc.)"),
'Con. Notes - No Conversion'!C8054,
IF(
'Con. Notes - No Conversion'!B8054 = "",
#N/A,
'Con. Notes - No Conversion'!B8054)
)</f>
        <v>#N/A</v>
      </c>
    </row>
    <row r="8055" spans="1:7" x14ac:dyDescent="0.25">
      <c r="A8055" t="e">
        <f>IF(
OR(Shares!B8055 = "8. Transferee of restricted securities", Shares!B8055 = "9. Any person (substitution for securities etc.)"),
Shares!C8055,
IF(
Shares!B8055 = "",
#N/A,
Shares!B8055)
)</f>
        <v>#N/A</v>
      </c>
      <c r="B8055" t="e">
        <f>IF(
OR('Shares - LTR - Granted'!B8055 = "8. Transferee of restricted securities", 'Shares - LTR - Granted'!B8055 = "9. Any person (substitution for securities etc.)"),
'Shares - LTR - Granted'!C8055,
IF(
'Shares - LTR - Granted'!B8055 = "",
#N/A,
'Shares - LTR - Granted'!B8055)
)</f>
        <v>#N/A</v>
      </c>
      <c r="C8055" t="e">
        <f>IF(
OR('Performance Securities'!B8055 = "8. Transferee of restricted securities", 'Performance Securities'!B8055 = "9. Any person (substitution for securities etc.)"),
'Performance Securities'!C8055,
IF(
'Performance Securities'!B8055 = "",
#N/A,
'Performance Securities'!B8055)
)</f>
        <v>#N/A</v>
      </c>
      <c r="D8055" t="e">
        <f>IF(
OR('Options or Warrants'!B8055 = "8. Transferee of restricted securities", 'Options or Warrants'!B8055 = "9. Any person (substitution for securities etc.)"),
'Options or Warrants'!C8055,
IF(
'Options or Warrants'!B8055 = "",
#N/A,
'Options or Warrants'!B8055)
)</f>
        <v>#N/A</v>
      </c>
      <c r="E8055" t="e">
        <f>IF(
OR('Options - Free Attaching'!B8055 = "8. Transferee of restricted securities", 'Options - Free Attaching'!B8055 = "9. Any person (substitution for securities etc.)"),
'Options - Free Attaching'!C8055,
IF(
'Options - Free Attaching'!B8055 = "",
#N/A,
'Options - Free Attaching'!B8055)
)</f>
        <v>#N/A</v>
      </c>
      <c r="F8055" t="e">
        <f>IF(
OR('Con. Notes - Conversion'!B8055 = "8. Transferee of restricted securities", 'Con. Notes - Conversion'!B8055 = "9. Any person (substitution for securities etc.)"),
'Con. Notes - Conversion'!C8055,
IF(
'Con. Notes - Conversion'!B8055 = "",
#N/A,
'Con. Notes - Conversion'!B8055)
)</f>
        <v>#N/A</v>
      </c>
      <c r="G8055" t="e">
        <f>IF(
OR('Con. Notes - No Conversion'!B8055 = "8. Transferee of restricted securities", 'Con. Notes - No Conversion'!B8055 = "9. Any person (substitution for securities etc.)"),
'Con. Notes - No Conversion'!C8055,
IF(
'Con. Notes - No Conversion'!B8055 = "",
#N/A,
'Con. Notes - No Conversion'!B8055)
)</f>
        <v>#N/A</v>
      </c>
    </row>
    <row r="8056" spans="1:7" x14ac:dyDescent="0.25">
      <c r="A8056" t="e">
        <f>IF(
OR(Shares!B8056 = "8. Transferee of restricted securities", Shares!B8056 = "9. Any person (substitution for securities etc.)"),
Shares!C8056,
IF(
Shares!B8056 = "",
#N/A,
Shares!B8056)
)</f>
        <v>#N/A</v>
      </c>
      <c r="B8056" t="e">
        <f>IF(
OR('Shares - LTR - Granted'!B8056 = "8. Transferee of restricted securities", 'Shares - LTR - Granted'!B8056 = "9. Any person (substitution for securities etc.)"),
'Shares - LTR - Granted'!C8056,
IF(
'Shares - LTR - Granted'!B8056 = "",
#N/A,
'Shares - LTR - Granted'!B8056)
)</f>
        <v>#N/A</v>
      </c>
      <c r="C8056" t="e">
        <f>IF(
OR('Performance Securities'!B8056 = "8. Transferee of restricted securities", 'Performance Securities'!B8056 = "9. Any person (substitution for securities etc.)"),
'Performance Securities'!C8056,
IF(
'Performance Securities'!B8056 = "",
#N/A,
'Performance Securities'!B8056)
)</f>
        <v>#N/A</v>
      </c>
      <c r="D8056" t="e">
        <f>IF(
OR('Options or Warrants'!B8056 = "8. Transferee of restricted securities", 'Options or Warrants'!B8056 = "9. Any person (substitution for securities etc.)"),
'Options or Warrants'!C8056,
IF(
'Options or Warrants'!B8056 = "",
#N/A,
'Options or Warrants'!B8056)
)</f>
        <v>#N/A</v>
      </c>
      <c r="E8056" t="e">
        <f>IF(
OR('Options - Free Attaching'!B8056 = "8. Transferee of restricted securities", 'Options - Free Attaching'!B8056 = "9. Any person (substitution for securities etc.)"),
'Options - Free Attaching'!C8056,
IF(
'Options - Free Attaching'!B8056 = "",
#N/A,
'Options - Free Attaching'!B8056)
)</f>
        <v>#N/A</v>
      </c>
      <c r="F8056" t="e">
        <f>IF(
OR('Con. Notes - Conversion'!B8056 = "8. Transferee of restricted securities", 'Con. Notes - Conversion'!B8056 = "9. Any person (substitution for securities etc.)"),
'Con. Notes - Conversion'!C8056,
IF(
'Con. Notes - Conversion'!B8056 = "",
#N/A,
'Con. Notes - Conversion'!B8056)
)</f>
        <v>#N/A</v>
      </c>
      <c r="G8056" t="e">
        <f>IF(
OR('Con. Notes - No Conversion'!B8056 = "8. Transferee of restricted securities", 'Con. Notes - No Conversion'!B8056 = "9. Any person (substitution for securities etc.)"),
'Con. Notes - No Conversion'!C8056,
IF(
'Con. Notes - No Conversion'!B8056 = "",
#N/A,
'Con. Notes - No Conversion'!B8056)
)</f>
        <v>#N/A</v>
      </c>
    </row>
    <row r="8057" spans="1:7" x14ac:dyDescent="0.25">
      <c r="A8057" t="e">
        <f>IF(
OR(Shares!B8057 = "8. Transferee of restricted securities", Shares!B8057 = "9. Any person (substitution for securities etc.)"),
Shares!C8057,
IF(
Shares!B8057 = "",
#N/A,
Shares!B8057)
)</f>
        <v>#N/A</v>
      </c>
      <c r="B8057" t="e">
        <f>IF(
OR('Shares - LTR - Granted'!B8057 = "8. Transferee of restricted securities", 'Shares - LTR - Granted'!B8057 = "9. Any person (substitution for securities etc.)"),
'Shares - LTR - Granted'!C8057,
IF(
'Shares - LTR - Granted'!B8057 = "",
#N/A,
'Shares - LTR - Granted'!B8057)
)</f>
        <v>#N/A</v>
      </c>
      <c r="C8057" t="e">
        <f>IF(
OR('Performance Securities'!B8057 = "8. Transferee of restricted securities", 'Performance Securities'!B8057 = "9. Any person (substitution for securities etc.)"),
'Performance Securities'!C8057,
IF(
'Performance Securities'!B8057 = "",
#N/A,
'Performance Securities'!B8057)
)</f>
        <v>#N/A</v>
      </c>
      <c r="D8057" t="e">
        <f>IF(
OR('Options or Warrants'!B8057 = "8. Transferee of restricted securities", 'Options or Warrants'!B8057 = "9. Any person (substitution for securities etc.)"),
'Options or Warrants'!C8057,
IF(
'Options or Warrants'!B8057 = "",
#N/A,
'Options or Warrants'!B8057)
)</f>
        <v>#N/A</v>
      </c>
      <c r="E8057" t="e">
        <f>IF(
OR('Options - Free Attaching'!B8057 = "8. Transferee of restricted securities", 'Options - Free Attaching'!B8057 = "9. Any person (substitution for securities etc.)"),
'Options - Free Attaching'!C8057,
IF(
'Options - Free Attaching'!B8057 = "",
#N/A,
'Options - Free Attaching'!B8057)
)</f>
        <v>#N/A</v>
      </c>
      <c r="F8057" t="e">
        <f>IF(
OR('Con. Notes - Conversion'!B8057 = "8. Transferee of restricted securities", 'Con. Notes - Conversion'!B8057 = "9. Any person (substitution for securities etc.)"),
'Con. Notes - Conversion'!C8057,
IF(
'Con. Notes - Conversion'!B8057 = "",
#N/A,
'Con. Notes - Conversion'!B8057)
)</f>
        <v>#N/A</v>
      </c>
      <c r="G8057" t="e">
        <f>IF(
OR('Con. Notes - No Conversion'!B8057 = "8. Transferee of restricted securities", 'Con. Notes - No Conversion'!B8057 = "9. Any person (substitution for securities etc.)"),
'Con. Notes - No Conversion'!C8057,
IF(
'Con. Notes - No Conversion'!B8057 = "",
#N/A,
'Con. Notes - No Conversion'!B8057)
)</f>
        <v>#N/A</v>
      </c>
    </row>
    <row r="8058" spans="1:7" x14ac:dyDescent="0.25">
      <c r="A8058" t="e">
        <f>IF(
OR(Shares!B8058 = "8. Transferee of restricted securities", Shares!B8058 = "9. Any person (substitution for securities etc.)"),
Shares!C8058,
IF(
Shares!B8058 = "",
#N/A,
Shares!B8058)
)</f>
        <v>#N/A</v>
      </c>
      <c r="B8058" t="e">
        <f>IF(
OR('Shares - LTR - Granted'!B8058 = "8. Transferee of restricted securities", 'Shares - LTR - Granted'!B8058 = "9. Any person (substitution for securities etc.)"),
'Shares - LTR - Granted'!C8058,
IF(
'Shares - LTR - Granted'!B8058 = "",
#N/A,
'Shares - LTR - Granted'!B8058)
)</f>
        <v>#N/A</v>
      </c>
      <c r="C8058" t="e">
        <f>IF(
OR('Performance Securities'!B8058 = "8. Transferee of restricted securities", 'Performance Securities'!B8058 = "9. Any person (substitution for securities etc.)"),
'Performance Securities'!C8058,
IF(
'Performance Securities'!B8058 = "",
#N/A,
'Performance Securities'!B8058)
)</f>
        <v>#N/A</v>
      </c>
      <c r="D8058" t="e">
        <f>IF(
OR('Options or Warrants'!B8058 = "8. Transferee of restricted securities", 'Options or Warrants'!B8058 = "9. Any person (substitution for securities etc.)"),
'Options or Warrants'!C8058,
IF(
'Options or Warrants'!B8058 = "",
#N/A,
'Options or Warrants'!B8058)
)</f>
        <v>#N/A</v>
      </c>
      <c r="E8058" t="e">
        <f>IF(
OR('Options - Free Attaching'!B8058 = "8. Transferee of restricted securities", 'Options - Free Attaching'!B8058 = "9. Any person (substitution for securities etc.)"),
'Options - Free Attaching'!C8058,
IF(
'Options - Free Attaching'!B8058 = "",
#N/A,
'Options - Free Attaching'!B8058)
)</f>
        <v>#N/A</v>
      </c>
      <c r="F8058" t="e">
        <f>IF(
OR('Con. Notes - Conversion'!B8058 = "8. Transferee of restricted securities", 'Con. Notes - Conversion'!B8058 = "9. Any person (substitution for securities etc.)"),
'Con. Notes - Conversion'!C8058,
IF(
'Con. Notes - Conversion'!B8058 = "",
#N/A,
'Con. Notes - Conversion'!B8058)
)</f>
        <v>#N/A</v>
      </c>
      <c r="G8058" t="e">
        <f>IF(
OR('Con. Notes - No Conversion'!B8058 = "8. Transferee of restricted securities", 'Con. Notes - No Conversion'!B8058 = "9. Any person (substitution for securities etc.)"),
'Con. Notes - No Conversion'!C8058,
IF(
'Con. Notes - No Conversion'!B8058 = "",
#N/A,
'Con. Notes - No Conversion'!B8058)
)</f>
        <v>#N/A</v>
      </c>
    </row>
    <row r="8059" spans="1:7" x14ac:dyDescent="0.25">
      <c r="A8059" t="e">
        <f>IF(
OR(Shares!B8059 = "8. Transferee of restricted securities", Shares!B8059 = "9. Any person (substitution for securities etc.)"),
Shares!C8059,
IF(
Shares!B8059 = "",
#N/A,
Shares!B8059)
)</f>
        <v>#N/A</v>
      </c>
      <c r="B8059" t="e">
        <f>IF(
OR('Shares - LTR - Granted'!B8059 = "8. Transferee of restricted securities", 'Shares - LTR - Granted'!B8059 = "9. Any person (substitution for securities etc.)"),
'Shares - LTR - Granted'!C8059,
IF(
'Shares - LTR - Granted'!B8059 = "",
#N/A,
'Shares - LTR - Granted'!B8059)
)</f>
        <v>#N/A</v>
      </c>
      <c r="C8059" t="e">
        <f>IF(
OR('Performance Securities'!B8059 = "8. Transferee of restricted securities", 'Performance Securities'!B8059 = "9. Any person (substitution for securities etc.)"),
'Performance Securities'!C8059,
IF(
'Performance Securities'!B8059 = "",
#N/A,
'Performance Securities'!B8059)
)</f>
        <v>#N/A</v>
      </c>
      <c r="D8059" t="e">
        <f>IF(
OR('Options or Warrants'!B8059 = "8. Transferee of restricted securities", 'Options or Warrants'!B8059 = "9. Any person (substitution for securities etc.)"),
'Options or Warrants'!C8059,
IF(
'Options or Warrants'!B8059 = "",
#N/A,
'Options or Warrants'!B8059)
)</f>
        <v>#N/A</v>
      </c>
      <c r="E8059" t="e">
        <f>IF(
OR('Options - Free Attaching'!B8059 = "8. Transferee of restricted securities", 'Options - Free Attaching'!B8059 = "9. Any person (substitution for securities etc.)"),
'Options - Free Attaching'!C8059,
IF(
'Options - Free Attaching'!B8059 = "",
#N/A,
'Options - Free Attaching'!B8059)
)</f>
        <v>#N/A</v>
      </c>
      <c r="F8059" t="e">
        <f>IF(
OR('Con. Notes - Conversion'!B8059 = "8. Transferee of restricted securities", 'Con. Notes - Conversion'!B8059 = "9. Any person (substitution for securities etc.)"),
'Con. Notes - Conversion'!C8059,
IF(
'Con. Notes - Conversion'!B8059 = "",
#N/A,
'Con. Notes - Conversion'!B8059)
)</f>
        <v>#N/A</v>
      </c>
      <c r="G8059" t="e">
        <f>IF(
OR('Con. Notes - No Conversion'!B8059 = "8. Transferee of restricted securities", 'Con. Notes - No Conversion'!B8059 = "9. Any person (substitution for securities etc.)"),
'Con. Notes - No Conversion'!C8059,
IF(
'Con. Notes - No Conversion'!B8059 = "",
#N/A,
'Con. Notes - No Conversion'!B8059)
)</f>
        <v>#N/A</v>
      </c>
    </row>
    <row r="8060" spans="1:7" x14ac:dyDescent="0.25">
      <c r="A8060" t="e">
        <f>IF(
OR(Shares!B8060 = "8. Transferee of restricted securities", Shares!B8060 = "9. Any person (substitution for securities etc.)"),
Shares!C8060,
IF(
Shares!B8060 = "",
#N/A,
Shares!B8060)
)</f>
        <v>#N/A</v>
      </c>
      <c r="B8060" t="e">
        <f>IF(
OR('Shares - LTR - Granted'!B8060 = "8. Transferee of restricted securities", 'Shares - LTR - Granted'!B8060 = "9. Any person (substitution for securities etc.)"),
'Shares - LTR - Granted'!C8060,
IF(
'Shares - LTR - Granted'!B8060 = "",
#N/A,
'Shares - LTR - Granted'!B8060)
)</f>
        <v>#N/A</v>
      </c>
      <c r="C8060" t="e">
        <f>IF(
OR('Performance Securities'!B8060 = "8. Transferee of restricted securities", 'Performance Securities'!B8060 = "9. Any person (substitution for securities etc.)"),
'Performance Securities'!C8060,
IF(
'Performance Securities'!B8060 = "",
#N/A,
'Performance Securities'!B8060)
)</f>
        <v>#N/A</v>
      </c>
      <c r="D8060" t="e">
        <f>IF(
OR('Options or Warrants'!B8060 = "8. Transferee of restricted securities", 'Options or Warrants'!B8060 = "9. Any person (substitution for securities etc.)"),
'Options or Warrants'!C8060,
IF(
'Options or Warrants'!B8060 = "",
#N/A,
'Options or Warrants'!B8060)
)</f>
        <v>#N/A</v>
      </c>
      <c r="E8060" t="e">
        <f>IF(
OR('Options - Free Attaching'!B8060 = "8. Transferee of restricted securities", 'Options - Free Attaching'!B8060 = "9. Any person (substitution for securities etc.)"),
'Options - Free Attaching'!C8060,
IF(
'Options - Free Attaching'!B8060 = "",
#N/A,
'Options - Free Attaching'!B8060)
)</f>
        <v>#N/A</v>
      </c>
      <c r="F8060" t="e">
        <f>IF(
OR('Con. Notes - Conversion'!B8060 = "8. Transferee of restricted securities", 'Con. Notes - Conversion'!B8060 = "9. Any person (substitution for securities etc.)"),
'Con. Notes - Conversion'!C8060,
IF(
'Con. Notes - Conversion'!B8060 = "",
#N/A,
'Con. Notes - Conversion'!B8060)
)</f>
        <v>#N/A</v>
      </c>
      <c r="G8060" t="e">
        <f>IF(
OR('Con. Notes - No Conversion'!B8060 = "8. Transferee of restricted securities", 'Con. Notes - No Conversion'!B8060 = "9. Any person (substitution for securities etc.)"),
'Con. Notes - No Conversion'!C8060,
IF(
'Con. Notes - No Conversion'!B8060 = "",
#N/A,
'Con. Notes - No Conversion'!B8060)
)</f>
        <v>#N/A</v>
      </c>
    </row>
    <row r="8061" spans="1:7" x14ac:dyDescent="0.25">
      <c r="A8061" t="e">
        <f>IF(
OR(Shares!B8061 = "8. Transferee of restricted securities", Shares!B8061 = "9. Any person (substitution for securities etc.)"),
Shares!C8061,
IF(
Shares!B8061 = "",
#N/A,
Shares!B8061)
)</f>
        <v>#N/A</v>
      </c>
      <c r="B8061" t="e">
        <f>IF(
OR('Shares - LTR - Granted'!B8061 = "8. Transferee of restricted securities", 'Shares - LTR - Granted'!B8061 = "9. Any person (substitution for securities etc.)"),
'Shares - LTR - Granted'!C8061,
IF(
'Shares - LTR - Granted'!B8061 = "",
#N/A,
'Shares - LTR - Granted'!B8061)
)</f>
        <v>#N/A</v>
      </c>
      <c r="C8061" t="e">
        <f>IF(
OR('Performance Securities'!B8061 = "8. Transferee of restricted securities", 'Performance Securities'!B8061 = "9. Any person (substitution for securities etc.)"),
'Performance Securities'!C8061,
IF(
'Performance Securities'!B8061 = "",
#N/A,
'Performance Securities'!B8061)
)</f>
        <v>#N/A</v>
      </c>
      <c r="D8061" t="e">
        <f>IF(
OR('Options or Warrants'!B8061 = "8. Transferee of restricted securities", 'Options or Warrants'!B8061 = "9. Any person (substitution for securities etc.)"),
'Options or Warrants'!C8061,
IF(
'Options or Warrants'!B8061 = "",
#N/A,
'Options or Warrants'!B8061)
)</f>
        <v>#N/A</v>
      </c>
      <c r="E8061" t="e">
        <f>IF(
OR('Options - Free Attaching'!B8061 = "8. Transferee of restricted securities", 'Options - Free Attaching'!B8061 = "9. Any person (substitution for securities etc.)"),
'Options - Free Attaching'!C8061,
IF(
'Options - Free Attaching'!B8061 = "",
#N/A,
'Options - Free Attaching'!B8061)
)</f>
        <v>#N/A</v>
      </c>
      <c r="F8061" t="e">
        <f>IF(
OR('Con. Notes - Conversion'!B8061 = "8. Transferee of restricted securities", 'Con. Notes - Conversion'!B8061 = "9. Any person (substitution for securities etc.)"),
'Con. Notes - Conversion'!C8061,
IF(
'Con. Notes - Conversion'!B8061 = "",
#N/A,
'Con. Notes - Conversion'!B8061)
)</f>
        <v>#N/A</v>
      </c>
      <c r="G8061" t="e">
        <f>IF(
OR('Con. Notes - No Conversion'!B8061 = "8. Transferee of restricted securities", 'Con. Notes - No Conversion'!B8061 = "9. Any person (substitution for securities etc.)"),
'Con. Notes - No Conversion'!C8061,
IF(
'Con. Notes - No Conversion'!B8061 = "",
#N/A,
'Con. Notes - No Conversion'!B8061)
)</f>
        <v>#N/A</v>
      </c>
    </row>
    <row r="8062" spans="1:7" x14ac:dyDescent="0.25">
      <c r="A8062" t="e">
        <f>IF(
OR(Shares!B8062 = "8. Transferee of restricted securities", Shares!B8062 = "9. Any person (substitution for securities etc.)"),
Shares!C8062,
IF(
Shares!B8062 = "",
#N/A,
Shares!B8062)
)</f>
        <v>#N/A</v>
      </c>
      <c r="B8062" t="e">
        <f>IF(
OR('Shares - LTR - Granted'!B8062 = "8. Transferee of restricted securities", 'Shares - LTR - Granted'!B8062 = "9. Any person (substitution for securities etc.)"),
'Shares - LTR - Granted'!C8062,
IF(
'Shares - LTR - Granted'!B8062 = "",
#N/A,
'Shares - LTR - Granted'!B8062)
)</f>
        <v>#N/A</v>
      </c>
      <c r="C8062" t="e">
        <f>IF(
OR('Performance Securities'!B8062 = "8. Transferee of restricted securities", 'Performance Securities'!B8062 = "9. Any person (substitution for securities etc.)"),
'Performance Securities'!C8062,
IF(
'Performance Securities'!B8062 = "",
#N/A,
'Performance Securities'!B8062)
)</f>
        <v>#N/A</v>
      </c>
      <c r="D8062" t="e">
        <f>IF(
OR('Options or Warrants'!B8062 = "8. Transferee of restricted securities", 'Options or Warrants'!B8062 = "9. Any person (substitution for securities etc.)"),
'Options or Warrants'!C8062,
IF(
'Options or Warrants'!B8062 = "",
#N/A,
'Options or Warrants'!B8062)
)</f>
        <v>#N/A</v>
      </c>
      <c r="E8062" t="e">
        <f>IF(
OR('Options - Free Attaching'!B8062 = "8. Transferee of restricted securities", 'Options - Free Attaching'!B8062 = "9. Any person (substitution for securities etc.)"),
'Options - Free Attaching'!C8062,
IF(
'Options - Free Attaching'!B8062 = "",
#N/A,
'Options - Free Attaching'!B8062)
)</f>
        <v>#N/A</v>
      </c>
      <c r="F8062" t="e">
        <f>IF(
OR('Con. Notes - Conversion'!B8062 = "8. Transferee of restricted securities", 'Con. Notes - Conversion'!B8062 = "9. Any person (substitution for securities etc.)"),
'Con. Notes - Conversion'!C8062,
IF(
'Con. Notes - Conversion'!B8062 = "",
#N/A,
'Con. Notes - Conversion'!B8062)
)</f>
        <v>#N/A</v>
      </c>
      <c r="G8062" t="e">
        <f>IF(
OR('Con. Notes - No Conversion'!B8062 = "8. Transferee of restricted securities", 'Con. Notes - No Conversion'!B8062 = "9. Any person (substitution for securities etc.)"),
'Con. Notes - No Conversion'!C8062,
IF(
'Con. Notes - No Conversion'!B8062 = "",
#N/A,
'Con. Notes - No Conversion'!B8062)
)</f>
        <v>#N/A</v>
      </c>
    </row>
    <row r="8063" spans="1:7" x14ac:dyDescent="0.25">
      <c r="A8063" t="e">
        <f>IF(
OR(Shares!B8063 = "8. Transferee of restricted securities", Shares!B8063 = "9. Any person (substitution for securities etc.)"),
Shares!C8063,
IF(
Shares!B8063 = "",
#N/A,
Shares!B8063)
)</f>
        <v>#N/A</v>
      </c>
      <c r="B8063" t="e">
        <f>IF(
OR('Shares - LTR - Granted'!B8063 = "8. Transferee of restricted securities", 'Shares - LTR - Granted'!B8063 = "9. Any person (substitution for securities etc.)"),
'Shares - LTR - Granted'!C8063,
IF(
'Shares - LTR - Granted'!B8063 = "",
#N/A,
'Shares - LTR - Granted'!B8063)
)</f>
        <v>#N/A</v>
      </c>
      <c r="C8063" t="e">
        <f>IF(
OR('Performance Securities'!B8063 = "8. Transferee of restricted securities", 'Performance Securities'!B8063 = "9. Any person (substitution for securities etc.)"),
'Performance Securities'!C8063,
IF(
'Performance Securities'!B8063 = "",
#N/A,
'Performance Securities'!B8063)
)</f>
        <v>#N/A</v>
      </c>
      <c r="D8063" t="e">
        <f>IF(
OR('Options or Warrants'!B8063 = "8. Transferee of restricted securities", 'Options or Warrants'!B8063 = "9. Any person (substitution for securities etc.)"),
'Options or Warrants'!C8063,
IF(
'Options or Warrants'!B8063 = "",
#N/A,
'Options or Warrants'!B8063)
)</f>
        <v>#N/A</v>
      </c>
      <c r="E8063" t="e">
        <f>IF(
OR('Options - Free Attaching'!B8063 = "8. Transferee of restricted securities", 'Options - Free Attaching'!B8063 = "9. Any person (substitution for securities etc.)"),
'Options - Free Attaching'!C8063,
IF(
'Options - Free Attaching'!B8063 = "",
#N/A,
'Options - Free Attaching'!B8063)
)</f>
        <v>#N/A</v>
      </c>
      <c r="F8063" t="e">
        <f>IF(
OR('Con. Notes - Conversion'!B8063 = "8. Transferee of restricted securities", 'Con. Notes - Conversion'!B8063 = "9. Any person (substitution for securities etc.)"),
'Con. Notes - Conversion'!C8063,
IF(
'Con. Notes - Conversion'!B8063 = "",
#N/A,
'Con. Notes - Conversion'!B8063)
)</f>
        <v>#N/A</v>
      </c>
      <c r="G8063" t="e">
        <f>IF(
OR('Con. Notes - No Conversion'!B8063 = "8. Transferee of restricted securities", 'Con. Notes - No Conversion'!B8063 = "9. Any person (substitution for securities etc.)"),
'Con. Notes - No Conversion'!C8063,
IF(
'Con. Notes - No Conversion'!B8063 = "",
#N/A,
'Con. Notes - No Conversion'!B8063)
)</f>
        <v>#N/A</v>
      </c>
    </row>
    <row r="8064" spans="1:7" x14ac:dyDescent="0.25">
      <c r="A8064" t="e">
        <f>IF(
OR(Shares!B8064 = "8. Transferee of restricted securities", Shares!B8064 = "9. Any person (substitution for securities etc.)"),
Shares!C8064,
IF(
Shares!B8064 = "",
#N/A,
Shares!B8064)
)</f>
        <v>#N/A</v>
      </c>
      <c r="B8064" t="e">
        <f>IF(
OR('Shares - LTR - Granted'!B8064 = "8. Transferee of restricted securities", 'Shares - LTR - Granted'!B8064 = "9. Any person (substitution for securities etc.)"),
'Shares - LTR - Granted'!C8064,
IF(
'Shares - LTR - Granted'!B8064 = "",
#N/A,
'Shares - LTR - Granted'!B8064)
)</f>
        <v>#N/A</v>
      </c>
      <c r="C8064" t="e">
        <f>IF(
OR('Performance Securities'!B8064 = "8. Transferee of restricted securities", 'Performance Securities'!B8064 = "9. Any person (substitution for securities etc.)"),
'Performance Securities'!C8064,
IF(
'Performance Securities'!B8064 = "",
#N/A,
'Performance Securities'!B8064)
)</f>
        <v>#N/A</v>
      </c>
      <c r="D8064" t="e">
        <f>IF(
OR('Options or Warrants'!B8064 = "8. Transferee of restricted securities", 'Options or Warrants'!B8064 = "9. Any person (substitution for securities etc.)"),
'Options or Warrants'!C8064,
IF(
'Options or Warrants'!B8064 = "",
#N/A,
'Options or Warrants'!B8064)
)</f>
        <v>#N/A</v>
      </c>
      <c r="E8064" t="e">
        <f>IF(
OR('Options - Free Attaching'!B8064 = "8. Transferee of restricted securities", 'Options - Free Attaching'!B8064 = "9. Any person (substitution for securities etc.)"),
'Options - Free Attaching'!C8064,
IF(
'Options - Free Attaching'!B8064 = "",
#N/A,
'Options - Free Attaching'!B8064)
)</f>
        <v>#N/A</v>
      </c>
      <c r="F8064" t="e">
        <f>IF(
OR('Con. Notes - Conversion'!B8064 = "8. Transferee of restricted securities", 'Con. Notes - Conversion'!B8064 = "9. Any person (substitution for securities etc.)"),
'Con. Notes - Conversion'!C8064,
IF(
'Con. Notes - Conversion'!B8064 = "",
#N/A,
'Con. Notes - Conversion'!B8064)
)</f>
        <v>#N/A</v>
      </c>
      <c r="G8064" t="e">
        <f>IF(
OR('Con. Notes - No Conversion'!B8064 = "8. Transferee of restricted securities", 'Con. Notes - No Conversion'!B8064 = "9. Any person (substitution for securities etc.)"),
'Con. Notes - No Conversion'!C8064,
IF(
'Con. Notes - No Conversion'!B8064 = "",
#N/A,
'Con. Notes - No Conversion'!B8064)
)</f>
        <v>#N/A</v>
      </c>
    </row>
    <row r="8065" spans="1:7" x14ac:dyDescent="0.25">
      <c r="A8065" t="e">
        <f>IF(
OR(Shares!B8065 = "8. Transferee of restricted securities", Shares!B8065 = "9. Any person (substitution for securities etc.)"),
Shares!C8065,
IF(
Shares!B8065 = "",
#N/A,
Shares!B8065)
)</f>
        <v>#N/A</v>
      </c>
      <c r="B8065" t="e">
        <f>IF(
OR('Shares - LTR - Granted'!B8065 = "8. Transferee of restricted securities", 'Shares - LTR - Granted'!B8065 = "9. Any person (substitution for securities etc.)"),
'Shares - LTR - Granted'!C8065,
IF(
'Shares - LTR - Granted'!B8065 = "",
#N/A,
'Shares - LTR - Granted'!B8065)
)</f>
        <v>#N/A</v>
      </c>
      <c r="C8065" t="e">
        <f>IF(
OR('Performance Securities'!B8065 = "8. Transferee of restricted securities", 'Performance Securities'!B8065 = "9. Any person (substitution for securities etc.)"),
'Performance Securities'!C8065,
IF(
'Performance Securities'!B8065 = "",
#N/A,
'Performance Securities'!B8065)
)</f>
        <v>#N/A</v>
      </c>
      <c r="D8065" t="e">
        <f>IF(
OR('Options or Warrants'!B8065 = "8. Transferee of restricted securities", 'Options or Warrants'!B8065 = "9. Any person (substitution for securities etc.)"),
'Options or Warrants'!C8065,
IF(
'Options or Warrants'!B8065 = "",
#N/A,
'Options or Warrants'!B8065)
)</f>
        <v>#N/A</v>
      </c>
      <c r="E8065" t="e">
        <f>IF(
OR('Options - Free Attaching'!B8065 = "8. Transferee of restricted securities", 'Options - Free Attaching'!B8065 = "9. Any person (substitution for securities etc.)"),
'Options - Free Attaching'!C8065,
IF(
'Options - Free Attaching'!B8065 = "",
#N/A,
'Options - Free Attaching'!B8065)
)</f>
        <v>#N/A</v>
      </c>
      <c r="F8065" t="e">
        <f>IF(
OR('Con. Notes - Conversion'!B8065 = "8. Transferee of restricted securities", 'Con. Notes - Conversion'!B8065 = "9. Any person (substitution for securities etc.)"),
'Con. Notes - Conversion'!C8065,
IF(
'Con. Notes - Conversion'!B8065 = "",
#N/A,
'Con. Notes - Conversion'!B8065)
)</f>
        <v>#N/A</v>
      </c>
      <c r="G8065" t="e">
        <f>IF(
OR('Con. Notes - No Conversion'!B8065 = "8. Transferee of restricted securities", 'Con. Notes - No Conversion'!B8065 = "9. Any person (substitution for securities etc.)"),
'Con. Notes - No Conversion'!C8065,
IF(
'Con. Notes - No Conversion'!B8065 = "",
#N/A,
'Con. Notes - No Conversion'!B8065)
)</f>
        <v>#N/A</v>
      </c>
    </row>
    <row r="8066" spans="1:7" x14ac:dyDescent="0.25">
      <c r="A8066" t="e">
        <f>IF(
OR(Shares!B8066 = "8. Transferee of restricted securities", Shares!B8066 = "9. Any person (substitution for securities etc.)"),
Shares!C8066,
IF(
Shares!B8066 = "",
#N/A,
Shares!B8066)
)</f>
        <v>#N/A</v>
      </c>
      <c r="B8066" t="e">
        <f>IF(
OR('Shares - LTR - Granted'!B8066 = "8. Transferee of restricted securities", 'Shares - LTR - Granted'!B8066 = "9. Any person (substitution for securities etc.)"),
'Shares - LTR - Granted'!C8066,
IF(
'Shares - LTR - Granted'!B8066 = "",
#N/A,
'Shares - LTR - Granted'!B8066)
)</f>
        <v>#N/A</v>
      </c>
      <c r="C8066" t="e">
        <f>IF(
OR('Performance Securities'!B8066 = "8. Transferee of restricted securities", 'Performance Securities'!B8066 = "9. Any person (substitution for securities etc.)"),
'Performance Securities'!C8066,
IF(
'Performance Securities'!B8066 = "",
#N/A,
'Performance Securities'!B8066)
)</f>
        <v>#N/A</v>
      </c>
      <c r="D8066" t="e">
        <f>IF(
OR('Options or Warrants'!B8066 = "8. Transferee of restricted securities", 'Options or Warrants'!B8066 = "9. Any person (substitution for securities etc.)"),
'Options or Warrants'!C8066,
IF(
'Options or Warrants'!B8066 = "",
#N/A,
'Options or Warrants'!B8066)
)</f>
        <v>#N/A</v>
      </c>
      <c r="E8066" t="e">
        <f>IF(
OR('Options - Free Attaching'!B8066 = "8. Transferee of restricted securities", 'Options - Free Attaching'!B8066 = "9. Any person (substitution for securities etc.)"),
'Options - Free Attaching'!C8066,
IF(
'Options - Free Attaching'!B8066 = "",
#N/A,
'Options - Free Attaching'!B8066)
)</f>
        <v>#N/A</v>
      </c>
      <c r="F8066" t="e">
        <f>IF(
OR('Con. Notes - Conversion'!B8066 = "8. Transferee of restricted securities", 'Con. Notes - Conversion'!B8066 = "9. Any person (substitution for securities etc.)"),
'Con. Notes - Conversion'!C8066,
IF(
'Con. Notes - Conversion'!B8066 = "",
#N/A,
'Con. Notes - Conversion'!B8066)
)</f>
        <v>#N/A</v>
      </c>
      <c r="G8066" t="e">
        <f>IF(
OR('Con. Notes - No Conversion'!B8066 = "8. Transferee of restricted securities", 'Con. Notes - No Conversion'!B8066 = "9. Any person (substitution for securities etc.)"),
'Con. Notes - No Conversion'!C8066,
IF(
'Con. Notes - No Conversion'!B8066 = "",
#N/A,
'Con. Notes - No Conversion'!B8066)
)</f>
        <v>#N/A</v>
      </c>
    </row>
    <row r="8067" spans="1:7" x14ac:dyDescent="0.25">
      <c r="A8067" t="e">
        <f>IF(
OR(Shares!B8067 = "8. Transferee of restricted securities", Shares!B8067 = "9. Any person (substitution for securities etc.)"),
Shares!C8067,
IF(
Shares!B8067 = "",
#N/A,
Shares!B8067)
)</f>
        <v>#N/A</v>
      </c>
      <c r="B8067" t="e">
        <f>IF(
OR('Shares - LTR - Granted'!B8067 = "8. Transferee of restricted securities", 'Shares - LTR - Granted'!B8067 = "9. Any person (substitution for securities etc.)"),
'Shares - LTR - Granted'!C8067,
IF(
'Shares - LTR - Granted'!B8067 = "",
#N/A,
'Shares - LTR - Granted'!B8067)
)</f>
        <v>#N/A</v>
      </c>
      <c r="C8067" t="e">
        <f>IF(
OR('Performance Securities'!B8067 = "8. Transferee of restricted securities", 'Performance Securities'!B8067 = "9. Any person (substitution for securities etc.)"),
'Performance Securities'!C8067,
IF(
'Performance Securities'!B8067 = "",
#N/A,
'Performance Securities'!B8067)
)</f>
        <v>#N/A</v>
      </c>
      <c r="D8067" t="e">
        <f>IF(
OR('Options or Warrants'!B8067 = "8. Transferee of restricted securities", 'Options or Warrants'!B8067 = "9. Any person (substitution for securities etc.)"),
'Options or Warrants'!C8067,
IF(
'Options or Warrants'!B8067 = "",
#N/A,
'Options or Warrants'!B8067)
)</f>
        <v>#N/A</v>
      </c>
      <c r="E8067" t="e">
        <f>IF(
OR('Options - Free Attaching'!B8067 = "8. Transferee of restricted securities", 'Options - Free Attaching'!B8067 = "9. Any person (substitution for securities etc.)"),
'Options - Free Attaching'!C8067,
IF(
'Options - Free Attaching'!B8067 = "",
#N/A,
'Options - Free Attaching'!B8067)
)</f>
        <v>#N/A</v>
      </c>
      <c r="F8067" t="e">
        <f>IF(
OR('Con. Notes - Conversion'!B8067 = "8. Transferee of restricted securities", 'Con. Notes - Conversion'!B8067 = "9. Any person (substitution for securities etc.)"),
'Con. Notes - Conversion'!C8067,
IF(
'Con. Notes - Conversion'!B8067 = "",
#N/A,
'Con. Notes - Conversion'!B8067)
)</f>
        <v>#N/A</v>
      </c>
      <c r="G8067" t="e">
        <f>IF(
OR('Con. Notes - No Conversion'!B8067 = "8. Transferee of restricted securities", 'Con. Notes - No Conversion'!B8067 = "9. Any person (substitution for securities etc.)"),
'Con. Notes - No Conversion'!C8067,
IF(
'Con. Notes - No Conversion'!B8067 = "",
#N/A,
'Con. Notes - No Conversion'!B8067)
)</f>
        <v>#N/A</v>
      </c>
    </row>
    <row r="8068" spans="1:7" x14ac:dyDescent="0.25">
      <c r="A8068" t="e">
        <f>IF(
OR(Shares!B8068 = "8. Transferee of restricted securities", Shares!B8068 = "9. Any person (substitution for securities etc.)"),
Shares!C8068,
IF(
Shares!B8068 = "",
#N/A,
Shares!B8068)
)</f>
        <v>#N/A</v>
      </c>
      <c r="B8068" t="e">
        <f>IF(
OR('Shares - LTR - Granted'!B8068 = "8. Transferee of restricted securities", 'Shares - LTR - Granted'!B8068 = "9. Any person (substitution for securities etc.)"),
'Shares - LTR - Granted'!C8068,
IF(
'Shares - LTR - Granted'!B8068 = "",
#N/A,
'Shares - LTR - Granted'!B8068)
)</f>
        <v>#N/A</v>
      </c>
      <c r="C8068" t="e">
        <f>IF(
OR('Performance Securities'!B8068 = "8. Transferee of restricted securities", 'Performance Securities'!B8068 = "9. Any person (substitution for securities etc.)"),
'Performance Securities'!C8068,
IF(
'Performance Securities'!B8068 = "",
#N/A,
'Performance Securities'!B8068)
)</f>
        <v>#N/A</v>
      </c>
      <c r="D8068" t="e">
        <f>IF(
OR('Options or Warrants'!B8068 = "8. Transferee of restricted securities", 'Options or Warrants'!B8068 = "9. Any person (substitution for securities etc.)"),
'Options or Warrants'!C8068,
IF(
'Options or Warrants'!B8068 = "",
#N/A,
'Options or Warrants'!B8068)
)</f>
        <v>#N/A</v>
      </c>
      <c r="E8068" t="e">
        <f>IF(
OR('Options - Free Attaching'!B8068 = "8. Transferee of restricted securities", 'Options - Free Attaching'!B8068 = "9. Any person (substitution for securities etc.)"),
'Options - Free Attaching'!C8068,
IF(
'Options - Free Attaching'!B8068 = "",
#N/A,
'Options - Free Attaching'!B8068)
)</f>
        <v>#N/A</v>
      </c>
      <c r="F8068" t="e">
        <f>IF(
OR('Con. Notes - Conversion'!B8068 = "8. Transferee of restricted securities", 'Con. Notes - Conversion'!B8068 = "9. Any person (substitution for securities etc.)"),
'Con. Notes - Conversion'!C8068,
IF(
'Con. Notes - Conversion'!B8068 = "",
#N/A,
'Con. Notes - Conversion'!B8068)
)</f>
        <v>#N/A</v>
      </c>
      <c r="G8068" t="e">
        <f>IF(
OR('Con. Notes - No Conversion'!B8068 = "8. Transferee of restricted securities", 'Con. Notes - No Conversion'!B8068 = "9. Any person (substitution for securities etc.)"),
'Con. Notes - No Conversion'!C8068,
IF(
'Con. Notes - No Conversion'!B8068 = "",
#N/A,
'Con. Notes - No Conversion'!B8068)
)</f>
        <v>#N/A</v>
      </c>
    </row>
    <row r="8069" spans="1:7" x14ac:dyDescent="0.25">
      <c r="A8069" t="e">
        <f>IF(
OR(Shares!B8069 = "8. Transferee of restricted securities", Shares!B8069 = "9. Any person (substitution for securities etc.)"),
Shares!C8069,
IF(
Shares!B8069 = "",
#N/A,
Shares!B8069)
)</f>
        <v>#N/A</v>
      </c>
      <c r="B8069" t="e">
        <f>IF(
OR('Shares - LTR - Granted'!B8069 = "8. Transferee of restricted securities", 'Shares - LTR - Granted'!B8069 = "9. Any person (substitution for securities etc.)"),
'Shares - LTR - Granted'!C8069,
IF(
'Shares - LTR - Granted'!B8069 = "",
#N/A,
'Shares - LTR - Granted'!B8069)
)</f>
        <v>#N/A</v>
      </c>
      <c r="C8069" t="e">
        <f>IF(
OR('Performance Securities'!B8069 = "8. Transferee of restricted securities", 'Performance Securities'!B8069 = "9. Any person (substitution for securities etc.)"),
'Performance Securities'!C8069,
IF(
'Performance Securities'!B8069 = "",
#N/A,
'Performance Securities'!B8069)
)</f>
        <v>#N/A</v>
      </c>
      <c r="D8069" t="e">
        <f>IF(
OR('Options or Warrants'!B8069 = "8. Transferee of restricted securities", 'Options or Warrants'!B8069 = "9. Any person (substitution for securities etc.)"),
'Options or Warrants'!C8069,
IF(
'Options or Warrants'!B8069 = "",
#N/A,
'Options or Warrants'!B8069)
)</f>
        <v>#N/A</v>
      </c>
      <c r="E8069" t="e">
        <f>IF(
OR('Options - Free Attaching'!B8069 = "8. Transferee of restricted securities", 'Options - Free Attaching'!B8069 = "9. Any person (substitution for securities etc.)"),
'Options - Free Attaching'!C8069,
IF(
'Options - Free Attaching'!B8069 = "",
#N/A,
'Options - Free Attaching'!B8069)
)</f>
        <v>#N/A</v>
      </c>
      <c r="F8069" t="e">
        <f>IF(
OR('Con. Notes - Conversion'!B8069 = "8. Transferee of restricted securities", 'Con. Notes - Conversion'!B8069 = "9. Any person (substitution for securities etc.)"),
'Con. Notes - Conversion'!C8069,
IF(
'Con. Notes - Conversion'!B8069 = "",
#N/A,
'Con. Notes - Conversion'!B8069)
)</f>
        <v>#N/A</v>
      </c>
      <c r="G8069" t="e">
        <f>IF(
OR('Con. Notes - No Conversion'!B8069 = "8. Transferee of restricted securities", 'Con. Notes - No Conversion'!B8069 = "9. Any person (substitution for securities etc.)"),
'Con. Notes - No Conversion'!C8069,
IF(
'Con. Notes - No Conversion'!B8069 = "",
#N/A,
'Con. Notes - No Conversion'!B8069)
)</f>
        <v>#N/A</v>
      </c>
    </row>
    <row r="8070" spans="1:7" x14ac:dyDescent="0.25">
      <c r="A8070" t="e">
        <f>IF(
OR(Shares!B8070 = "8. Transferee of restricted securities", Shares!B8070 = "9. Any person (substitution for securities etc.)"),
Shares!C8070,
IF(
Shares!B8070 = "",
#N/A,
Shares!B8070)
)</f>
        <v>#N/A</v>
      </c>
      <c r="B8070" t="e">
        <f>IF(
OR('Shares - LTR - Granted'!B8070 = "8. Transferee of restricted securities", 'Shares - LTR - Granted'!B8070 = "9. Any person (substitution for securities etc.)"),
'Shares - LTR - Granted'!C8070,
IF(
'Shares - LTR - Granted'!B8070 = "",
#N/A,
'Shares - LTR - Granted'!B8070)
)</f>
        <v>#N/A</v>
      </c>
      <c r="C8070" t="e">
        <f>IF(
OR('Performance Securities'!B8070 = "8. Transferee of restricted securities", 'Performance Securities'!B8070 = "9. Any person (substitution for securities etc.)"),
'Performance Securities'!C8070,
IF(
'Performance Securities'!B8070 = "",
#N/A,
'Performance Securities'!B8070)
)</f>
        <v>#N/A</v>
      </c>
      <c r="D8070" t="e">
        <f>IF(
OR('Options or Warrants'!B8070 = "8. Transferee of restricted securities", 'Options or Warrants'!B8070 = "9. Any person (substitution for securities etc.)"),
'Options or Warrants'!C8070,
IF(
'Options or Warrants'!B8070 = "",
#N/A,
'Options or Warrants'!B8070)
)</f>
        <v>#N/A</v>
      </c>
      <c r="E8070" t="e">
        <f>IF(
OR('Options - Free Attaching'!B8070 = "8. Transferee of restricted securities", 'Options - Free Attaching'!B8070 = "9. Any person (substitution for securities etc.)"),
'Options - Free Attaching'!C8070,
IF(
'Options - Free Attaching'!B8070 = "",
#N/A,
'Options - Free Attaching'!B8070)
)</f>
        <v>#N/A</v>
      </c>
      <c r="F8070" t="e">
        <f>IF(
OR('Con. Notes - Conversion'!B8070 = "8. Transferee of restricted securities", 'Con. Notes - Conversion'!B8070 = "9. Any person (substitution for securities etc.)"),
'Con. Notes - Conversion'!C8070,
IF(
'Con. Notes - Conversion'!B8070 = "",
#N/A,
'Con. Notes - Conversion'!B8070)
)</f>
        <v>#N/A</v>
      </c>
      <c r="G8070" t="e">
        <f>IF(
OR('Con. Notes - No Conversion'!B8070 = "8. Transferee of restricted securities", 'Con. Notes - No Conversion'!B8070 = "9. Any person (substitution for securities etc.)"),
'Con. Notes - No Conversion'!C8070,
IF(
'Con. Notes - No Conversion'!B8070 = "",
#N/A,
'Con. Notes - No Conversion'!B8070)
)</f>
        <v>#N/A</v>
      </c>
    </row>
    <row r="8071" spans="1:7" x14ac:dyDescent="0.25">
      <c r="A8071" t="e">
        <f>IF(
OR(Shares!B8071 = "8. Transferee of restricted securities", Shares!B8071 = "9. Any person (substitution for securities etc.)"),
Shares!C8071,
IF(
Shares!B8071 = "",
#N/A,
Shares!B8071)
)</f>
        <v>#N/A</v>
      </c>
      <c r="B8071" t="e">
        <f>IF(
OR('Shares - LTR - Granted'!B8071 = "8. Transferee of restricted securities", 'Shares - LTR - Granted'!B8071 = "9. Any person (substitution for securities etc.)"),
'Shares - LTR - Granted'!C8071,
IF(
'Shares - LTR - Granted'!B8071 = "",
#N/A,
'Shares - LTR - Granted'!B8071)
)</f>
        <v>#N/A</v>
      </c>
      <c r="C8071" t="e">
        <f>IF(
OR('Performance Securities'!B8071 = "8. Transferee of restricted securities", 'Performance Securities'!B8071 = "9. Any person (substitution for securities etc.)"),
'Performance Securities'!C8071,
IF(
'Performance Securities'!B8071 = "",
#N/A,
'Performance Securities'!B8071)
)</f>
        <v>#N/A</v>
      </c>
      <c r="D8071" t="e">
        <f>IF(
OR('Options or Warrants'!B8071 = "8. Transferee of restricted securities", 'Options or Warrants'!B8071 = "9. Any person (substitution for securities etc.)"),
'Options or Warrants'!C8071,
IF(
'Options or Warrants'!B8071 = "",
#N/A,
'Options or Warrants'!B8071)
)</f>
        <v>#N/A</v>
      </c>
      <c r="E8071" t="e">
        <f>IF(
OR('Options - Free Attaching'!B8071 = "8. Transferee of restricted securities", 'Options - Free Attaching'!B8071 = "9. Any person (substitution for securities etc.)"),
'Options - Free Attaching'!C8071,
IF(
'Options - Free Attaching'!B8071 = "",
#N/A,
'Options - Free Attaching'!B8071)
)</f>
        <v>#N/A</v>
      </c>
      <c r="F8071" t="e">
        <f>IF(
OR('Con. Notes - Conversion'!B8071 = "8. Transferee of restricted securities", 'Con. Notes - Conversion'!B8071 = "9. Any person (substitution for securities etc.)"),
'Con. Notes - Conversion'!C8071,
IF(
'Con. Notes - Conversion'!B8071 = "",
#N/A,
'Con. Notes - Conversion'!B8071)
)</f>
        <v>#N/A</v>
      </c>
      <c r="G8071" t="e">
        <f>IF(
OR('Con. Notes - No Conversion'!B8071 = "8. Transferee of restricted securities", 'Con. Notes - No Conversion'!B8071 = "9. Any person (substitution for securities etc.)"),
'Con. Notes - No Conversion'!C8071,
IF(
'Con. Notes - No Conversion'!B8071 = "",
#N/A,
'Con. Notes - No Conversion'!B8071)
)</f>
        <v>#N/A</v>
      </c>
    </row>
    <row r="8072" spans="1:7" x14ac:dyDescent="0.25">
      <c r="A8072" t="e">
        <f>IF(
OR(Shares!B8072 = "8. Transferee of restricted securities", Shares!B8072 = "9. Any person (substitution for securities etc.)"),
Shares!C8072,
IF(
Shares!B8072 = "",
#N/A,
Shares!B8072)
)</f>
        <v>#N/A</v>
      </c>
      <c r="B8072" t="e">
        <f>IF(
OR('Shares - LTR - Granted'!B8072 = "8. Transferee of restricted securities", 'Shares - LTR - Granted'!B8072 = "9. Any person (substitution for securities etc.)"),
'Shares - LTR - Granted'!C8072,
IF(
'Shares - LTR - Granted'!B8072 = "",
#N/A,
'Shares - LTR - Granted'!B8072)
)</f>
        <v>#N/A</v>
      </c>
      <c r="C8072" t="e">
        <f>IF(
OR('Performance Securities'!B8072 = "8. Transferee of restricted securities", 'Performance Securities'!B8072 = "9. Any person (substitution for securities etc.)"),
'Performance Securities'!C8072,
IF(
'Performance Securities'!B8072 = "",
#N/A,
'Performance Securities'!B8072)
)</f>
        <v>#N/A</v>
      </c>
      <c r="D8072" t="e">
        <f>IF(
OR('Options or Warrants'!B8072 = "8. Transferee of restricted securities", 'Options or Warrants'!B8072 = "9. Any person (substitution for securities etc.)"),
'Options or Warrants'!C8072,
IF(
'Options or Warrants'!B8072 = "",
#N/A,
'Options or Warrants'!B8072)
)</f>
        <v>#N/A</v>
      </c>
      <c r="E8072" t="e">
        <f>IF(
OR('Options - Free Attaching'!B8072 = "8. Transferee of restricted securities", 'Options - Free Attaching'!B8072 = "9. Any person (substitution for securities etc.)"),
'Options - Free Attaching'!C8072,
IF(
'Options - Free Attaching'!B8072 = "",
#N/A,
'Options - Free Attaching'!B8072)
)</f>
        <v>#N/A</v>
      </c>
      <c r="F8072" t="e">
        <f>IF(
OR('Con. Notes - Conversion'!B8072 = "8. Transferee of restricted securities", 'Con. Notes - Conversion'!B8072 = "9. Any person (substitution for securities etc.)"),
'Con. Notes - Conversion'!C8072,
IF(
'Con. Notes - Conversion'!B8072 = "",
#N/A,
'Con. Notes - Conversion'!B8072)
)</f>
        <v>#N/A</v>
      </c>
      <c r="G8072" t="e">
        <f>IF(
OR('Con. Notes - No Conversion'!B8072 = "8. Transferee of restricted securities", 'Con. Notes - No Conversion'!B8072 = "9. Any person (substitution for securities etc.)"),
'Con. Notes - No Conversion'!C8072,
IF(
'Con. Notes - No Conversion'!B8072 = "",
#N/A,
'Con. Notes - No Conversion'!B8072)
)</f>
        <v>#N/A</v>
      </c>
    </row>
    <row r="8073" spans="1:7" x14ac:dyDescent="0.25">
      <c r="A8073" t="e">
        <f>IF(
OR(Shares!B8073 = "8. Transferee of restricted securities", Shares!B8073 = "9. Any person (substitution for securities etc.)"),
Shares!C8073,
IF(
Shares!B8073 = "",
#N/A,
Shares!B8073)
)</f>
        <v>#N/A</v>
      </c>
      <c r="B8073" t="e">
        <f>IF(
OR('Shares - LTR - Granted'!B8073 = "8. Transferee of restricted securities", 'Shares - LTR - Granted'!B8073 = "9. Any person (substitution for securities etc.)"),
'Shares - LTR - Granted'!C8073,
IF(
'Shares - LTR - Granted'!B8073 = "",
#N/A,
'Shares - LTR - Granted'!B8073)
)</f>
        <v>#N/A</v>
      </c>
      <c r="C8073" t="e">
        <f>IF(
OR('Performance Securities'!B8073 = "8. Transferee of restricted securities", 'Performance Securities'!B8073 = "9. Any person (substitution for securities etc.)"),
'Performance Securities'!C8073,
IF(
'Performance Securities'!B8073 = "",
#N/A,
'Performance Securities'!B8073)
)</f>
        <v>#N/A</v>
      </c>
      <c r="D8073" t="e">
        <f>IF(
OR('Options or Warrants'!B8073 = "8. Transferee of restricted securities", 'Options or Warrants'!B8073 = "9. Any person (substitution for securities etc.)"),
'Options or Warrants'!C8073,
IF(
'Options or Warrants'!B8073 = "",
#N/A,
'Options or Warrants'!B8073)
)</f>
        <v>#N/A</v>
      </c>
      <c r="E8073" t="e">
        <f>IF(
OR('Options - Free Attaching'!B8073 = "8. Transferee of restricted securities", 'Options - Free Attaching'!B8073 = "9. Any person (substitution for securities etc.)"),
'Options - Free Attaching'!C8073,
IF(
'Options - Free Attaching'!B8073 = "",
#N/A,
'Options - Free Attaching'!B8073)
)</f>
        <v>#N/A</v>
      </c>
      <c r="F8073" t="e">
        <f>IF(
OR('Con. Notes - Conversion'!B8073 = "8. Transferee of restricted securities", 'Con. Notes - Conversion'!B8073 = "9. Any person (substitution for securities etc.)"),
'Con. Notes - Conversion'!C8073,
IF(
'Con. Notes - Conversion'!B8073 = "",
#N/A,
'Con. Notes - Conversion'!B8073)
)</f>
        <v>#N/A</v>
      </c>
      <c r="G8073" t="e">
        <f>IF(
OR('Con. Notes - No Conversion'!B8073 = "8. Transferee of restricted securities", 'Con. Notes - No Conversion'!B8073 = "9. Any person (substitution for securities etc.)"),
'Con. Notes - No Conversion'!C8073,
IF(
'Con. Notes - No Conversion'!B8073 = "",
#N/A,
'Con. Notes - No Conversion'!B8073)
)</f>
        <v>#N/A</v>
      </c>
    </row>
    <row r="8074" spans="1:7" x14ac:dyDescent="0.25">
      <c r="A8074" t="e">
        <f>IF(
OR(Shares!B8074 = "8. Transferee of restricted securities", Shares!B8074 = "9. Any person (substitution for securities etc.)"),
Shares!C8074,
IF(
Shares!B8074 = "",
#N/A,
Shares!B8074)
)</f>
        <v>#N/A</v>
      </c>
      <c r="B8074" t="e">
        <f>IF(
OR('Shares - LTR - Granted'!B8074 = "8. Transferee of restricted securities", 'Shares - LTR - Granted'!B8074 = "9. Any person (substitution for securities etc.)"),
'Shares - LTR - Granted'!C8074,
IF(
'Shares - LTR - Granted'!B8074 = "",
#N/A,
'Shares - LTR - Granted'!B8074)
)</f>
        <v>#N/A</v>
      </c>
      <c r="C8074" t="e">
        <f>IF(
OR('Performance Securities'!B8074 = "8. Transferee of restricted securities", 'Performance Securities'!B8074 = "9. Any person (substitution for securities etc.)"),
'Performance Securities'!C8074,
IF(
'Performance Securities'!B8074 = "",
#N/A,
'Performance Securities'!B8074)
)</f>
        <v>#N/A</v>
      </c>
      <c r="D8074" t="e">
        <f>IF(
OR('Options or Warrants'!B8074 = "8. Transferee of restricted securities", 'Options or Warrants'!B8074 = "9. Any person (substitution for securities etc.)"),
'Options or Warrants'!C8074,
IF(
'Options or Warrants'!B8074 = "",
#N/A,
'Options or Warrants'!B8074)
)</f>
        <v>#N/A</v>
      </c>
      <c r="E8074" t="e">
        <f>IF(
OR('Options - Free Attaching'!B8074 = "8. Transferee of restricted securities", 'Options - Free Attaching'!B8074 = "9. Any person (substitution for securities etc.)"),
'Options - Free Attaching'!C8074,
IF(
'Options - Free Attaching'!B8074 = "",
#N/A,
'Options - Free Attaching'!B8074)
)</f>
        <v>#N/A</v>
      </c>
      <c r="F8074" t="e">
        <f>IF(
OR('Con. Notes - Conversion'!B8074 = "8. Transferee of restricted securities", 'Con. Notes - Conversion'!B8074 = "9. Any person (substitution for securities etc.)"),
'Con. Notes - Conversion'!C8074,
IF(
'Con. Notes - Conversion'!B8074 = "",
#N/A,
'Con. Notes - Conversion'!B8074)
)</f>
        <v>#N/A</v>
      </c>
      <c r="G8074" t="e">
        <f>IF(
OR('Con. Notes - No Conversion'!B8074 = "8. Transferee of restricted securities", 'Con. Notes - No Conversion'!B8074 = "9. Any person (substitution for securities etc.)"),
'Con. Notes - No Conversion'!C8074,
IF(
'Con. Notes - No Conversion'!B8074 = "",
#N/A,
'Con. Notes - No Conversion'!B8074)
)</f>
        <v>#N/A</v>
      </c>
    </row>
    <row r="8075" spans="1:7" x14ac:dyDescent="0.25">
      <c r="A8075" t="e">
        <f>IF(
OR(Shares!B8075 = "8. Transferee of restricted securities", Shares!B8075 = "9. Any person (substitution for securities etc.)"),
Shares!C8075,
IF(
Shares!B8075 = "",
#N/A,
Shares!B8075)
)</f>
        <v>#N/A</v>
      </c>
      <c r="B8075" t="e">
        <f>IF(
OR('Shares - LTR - Granted'!B8075 = "8. Transferee of restricted securities", 'Shares - LTR - Granted'!B8075 = "9. Any person (substitution for securities etc.)"),
'Shares - LTR - Granted'!C8075,
IF(
'Shares - LTR - Granted'!B8075 = "",
#N/A,
'Shares - LTR - Granted'!B8075)
)</f>
        <v>#N/A</v>
      </c>
      <c r="C8075" t="e">
        <f>IF(
OR('Performance Securities'!B8075 = "8. Transferee of restricted securities", 'Performance Securities'!B8075 = "9. Any person (substitution for securities etc.)"),
'Performance Securities'!C8075,
IF(
'Performance Securities'!B8075 = "",
#N/A,
'Performance Securities'!B8075)
)</f>
        <v>#N/A</v>
      </c>
      <c r="D8075" t="e">
        <f>IF(
OR('Options or Warrants'!B8075 = "8. Transferee of restricted securities", 'Options or Warrants'!B8075 = "9. Any person (substitution for securities etc.)"),
'Options or Warrants'!C8075,
IF(
'Options or Warrants'!B8075 = "",
#N/A,
'Options or Warrants'!B8075)
)</f>
        <v>#N/A</v>
      </c>
      <c r="E8075" t="e">
        <f>IF(
OR('Options - Free Attaching'!B8075 = "8. Transferee of restricted securities", 'Options - Free Attaching'!B8075 = "9. Any person (substitution for securities etc.)"),
'Options - Free Attaching'!C8075,
IF(
'Options - Free Attaching'!B8075 = "",
#N/A,
'Options - Free Attaching'!B8075)
)</f>
        <v>#N/A</v>
      </c>
      <c r="F8075" t="e">
        <f>IF(
OR('Con. Notes - Conversion'!B8075 = "8. Transferee of restricted securities", 'Con. Notes - Conversion'!B8075 = "9. Any person (substitution for securities etc.)"),
'Con. Notes - Conversion'!C8075,
IF(
'Con. Notes - Conversion'!B8075 = "",
#N/A,
'Con. Notes - Conversion'!B8075)
)</f>
        <v>#N/A</v>
      </c>
      <c r="G8075" t="e">
        <f>IF(
OR('Con. Notes - No Conversion'!B8075 = "8. Transferee of restricted securities", 'Con. Notes - No Conversion'!B8075 = "9. Any person (substitution for securities etc.)"),
'Con. Notes - No Conversion'!C8075,
IF(
'Con. Notes - No Conversion'!B8075 = "",
#N/A,
'Con. Notes - No Conversion'!B8075)
)</f>
        <v>#N/A</v>
      </c>
    </row>
    <row r="8076" spans="1:7" x14ac:dyDescent="0.25">
      <c r="A8076" t="e">
        <f>IF(
OR(Shares!B8076 = "8. Transferee of restricted securities", Shares!B8076 = "9. Any person (substitution for securities etc.)"),
Shares!C8076,
IF(
Shares!B8076 = "",
#N/A,
Shares!B8076)
)</f>
        <v>#N/A</v>
      </c>
      <c r="B8076" t="e">
        <f>IF(
OR('Shares - LTR - Granted'!B8076 = "8. Transferee of restricted securities", 'Shares - LTR - Granted'!B8076 = "9. Any person (substitution for securities etc.)"),
'Shares - LTR - Granted'!C8076,
IF(
'Shares - LTR - Granted'!B8076 = "",
#N/A,
'Shares - LTR - Granted'!B8076)
)</f>
        <v>#N/A</v>
      </c>
      <c r="C8076" t="e">
        <f>IF(
OR('Performance Securities'!B8076 = "8. Transferee of restricted securities", 'Performance Securities'!B8076 = "9. Any person (substitution for securities etc.)"),
'Performance Securities'!C8076,
IF(
'Performance Securities'!B8076 = "",
#N/A,
'Performance Securities'!B8076)
)</f>
        <v>#N/A</v>
      </c>
      <c r="D8076" t="e">
        <f>IF(
OR('Options or Warrants'!B8076 = "8. Transferee of restricted securities", 'Options or Warrants'!B8076 = "9. Any person (substitution for securities etc.)"),
'Options or Warrants'!C8076,
IF(
'Options or Warrants'!B8076 = "",
#N/A,
'Options or Warrants'!B8076)
)</f>
        <v>#N/A</v>
      </c>
      <c r="E8076" t="e">
        <f>IF(
OR('Options - Free Attaching'!B8076 = "8. Transferee of restricted securities", 'Options - Free Attaching'!B8076 = "9. Any person (substitution for securities etc.)"),
'Options - Free Attaching'!C8076,
IF(
'Options - Free Attaching'!B8076 = "",
#N/A,
'Options - Free Attaching'!B8076)
)</f>
        <v>#N/A</v>
      </c>
      <c r="F8076" t="e">
        <f>IF(
OR('Con. Notes - Conversion'!B8076 = "8. Transferee of restricted securities", 'Con. Notes - Conversion'!B8076 = "9. Any person (substitution for securities etc.)"),
'Con. Notes - Conversion'!C8076,
IF(
'Con. Notes - Conversion'!B8076 = "",
#N/A,
'Con. Notes - Conversion'!B8076)
)</f>
        <v>#N/A</v>
      </c>
      <c r="G8076" t="e">
        <f>IF(
OR('Con. Notes - No Conversion'!B8076 = "8. Transferee of restricted securities", 'Con. Notes - No Conversion'!B8076 = "9. Any person (substitution for securities etc.)"),
'Con. Notes - No Conversion'!C8076,
IF(
'Con. Notes - No Conversion'!B8076 = "",
#N/A,
'Con. Notes - No Conversion'!B8076)
)</f>
        <v>#N/A</v>
      </c>
    </row>
    <row r="8077" spans="1:7" x14ac:dyDescent="0.25">
      <c r="A8077" t="e">
        <f>IF(
OR(Shares!B8077 = "8. Transferee of restricted securities", Shares!B8077 = "9. Any person (substitution for securities etc.)"),
Shares!C8077,
IF(
Shares!B8077 = "",
#N/A,
Shares!B8077)
)</f>
        <v>#N/A</v>
      </c>
      <c r="B8077" t="e">
        <f>IF(
OR('Shares - LTR - Granted'!B8077 = "8. Transferee of restricted securities", 'Shares - LTR - Granted'!B8077 = "9. Any person (substitution for securities etc.)"),
'Shares - LTR - Granted'!C8077,
IF(
'Shares - LTR - Granted'!B8077 = "",
#N/A,
'Shares - LTR - Granted'!B8077)
)</f>
        <v>#N/A</v>
      </c>
      <c r="C8077" t="e">
        <f>IF(
OR('Performance Securities'!B8077 = "8. Transferee of restricted securities", 'Performance Securities'!B8077 = "9. Any person (substitution for securities etc.)"),
'Performance Securities'!C8077,
IF(
'Performance Securities'!B8077 = "",
#N/A,
'Performance Securities'!B8077)
)</f>
        <v>#N/A</v>
      </c>
      <c r="D8077" t="e">
        <f>IF(
OR('Options or Warrants'!B8077 = "8. Transferee of restricted securities", 'Options or Warrants'!B8077 = "9. Any person (substitution for securities etc.)"),
'Options or Warrants'!C8077,
IF(
'Options or Warrants'!B8077 = "",
#N/A,
'Options or Warrants'!B8077)
)</f>
        <v>#N/A</v>
      </c>
      <c r="E8077" t="e">
        <f>IF(
OR('Options - Free Attaching'!B8077 = "8. Transferee of restricted securities", 'Options - Free Attaching'!B8077 = "9. Any person (substitution for securities etc.)"),
'Options - Free Attaching'!C8077,
IF(
'Options - Free Attaching'!B8077 = "",
#N/A,
'Options - Free Attaching'!B8077)
)</f>
        <v>#N/A</v>
      </c>
      <c r="F8077" t="e">
        <f>IF(
OR('Con. Notes - Conversion'!B8077 = "8. Transferee of restricted securities", 'Con. Notes - Conversion'!B8077 = "9. Any person (substitution for securities etc.)"),
'Con. Notes - Conversion'!C8077,
IF(
'Con. Notes - Conversion'!B8077 = "",
#N/A,
'Con. Notes - Conversion'!B8077)
)</f>
        <v>#N/A</v>
      </c>
      <c r="G8077" t="e">
        <f>IF(
OR('Con. Notes - No Conversion'!B8077 = "8. Transferee of restricted securities", 'Con. Notes - No Conversion'!B8077 = "9. Any person (substitution for securities etc.)"),
'Con. Notes - No Conversion'!C8077,
IF(
'Con. Notes - No Conversion'!B8077 = "",
#N/A,
'Con. Notes - No Conversion'!B8077)
)</f>
        <v>#N/A</v>
      </c>
    </row>
    <row r="8078" spans="1:7" x14ac:dyDescent="0.25">
      <c r="A8078" t="e">
        <f>IF(
OR(Shares!B8078 = "8. Transferee of restricted securities", Shares!B8078 = "9. Any person (substitution for securities etc.)"),
Shares!C8078,
IF(
Shares!B8078 = "",
#N/A,
Shares!B8078)
)</f>
        <v>#N/A</v>
      </c>
      <c r="B8078" t="e">
        <f>IF(
OR('Shares - LTR - Granted'!B8078 = "8. Transferee of restricted securities", 'Shares - LTR - Granted'!B8078 = "9. Any person (substitution for securities etc.)"),
'Shares - LTR - Granted'!C8078,
IF(
'Shares - LTR - Granted'!B8078 = "",
#N/A,
'Shares - LTR - Granted'!B8078)
)</f>
        <v>#N/A</v>
      </c>
      <c r="C8078" t="e">
        <f>IF(
OR('Performance Securities'!B8078 = "8. Transferee of restricted securities", 'Performance Securities'!B8078 = "9. Any person (substitution for securities etc.)"),
'Performance Securities'!C8078,
IF(
'Performance Securities'!B8078 = "",
#N/A,
'Performance Securities'!B8078)
)</f>
        <v>#N/A</v>
      </c>
      <c r="D8078" t="e">
        <f>IF(
OR('Options or Warrants'!B8078 = "8. Transferee of restricted securities", 'Options or Warrants'!B8078 = "9. Any person (substitution for securities etc.)"),
'Options or Warrants'!C8078,
IF(
'Options or Warrants'!B8078 = "",
#N/A,
'Options or Warrants'!B8078)
)</f>
        <v>#N/A</v>
      </c>
      <c r="E8078" t="e">
        <f>IF(
OR('Options - Free Attaching'!B8078 = "8. Transferee of restricted securities", 'Options - Free Attaching'!B8078 = "9. Any person (substitution for securities etc.)"),
'Options - Free Attaching'!C8078,
IF(
'Options - Free Attaching'!B8078 = "",
#N/A,
'Options - Free Attaching'!B8078)
)</f>
        <v>#N/A</v>
      </c>
      <c r="F8078" t="e">
        <f>IF(
OR('Con. Notes - Conversion'!B8078 = "8. Transferee of restricted securities", 'Con. Notes - Conversion'!B8078 = "9. Any person (substitution for securities etc.)"),
'Con. Notes - Conversion'!C8078,
IF(
'Con. Notes - Conversion'!B8078 = "",
#N/A,
'Con. Notes - Conversion'!B8078)
)</f>
        <v>#N/A</v>
      </c>
      <c r="G8078" t="e">
        <f>IF(
OR('Con. Notes - No Conversion'!B8078 = "8. Transferee of restricted securities", 'Con. Notes - No Conversion'!B8078 = "9. Any person (substitution for securities etc.)"),
'Con. Notes - No Conversion'!C8078,
IF(
'Con. Notes - No Conversion'!B8078 = "",
#N/A,
'Con. Notes - No Conversion'!B8078)
)</f>
        <v>#N/A</v>
      </c>
    </row>
    <row r="8079" spans="1:7" x14ac:dyDescent="0.25">
      <c r="A8079" t="e">
        <f>IF(
OR(Shares!B8079 = "8. Transferee of restricted securities", Shares!B8079 = "9. Any person (substitution for securities etc.)"),
Shares!C8079,
IF(
Shares!B8079 = "",
#N/A,
Shares!B8079)
)</f>
        <v>#N/A</v>
      </c>
      <c r="B8079" t="e">
        <f>IF(
OR('Shares - LTR - Granted'!B8079 = "8. Transferee of restricted securities", 'Shares - LTR - Granted'!B8079 = "9. Any person (substitution for securities etc.)"),
'Shares - LTR - Granted'!C8079,
IF(
'Shares - LTR - Granted'!B8079 = "",
#N/A,
'Shares - LTR - Granted'!B8079)
)</f>
        <v>#N/A</v>
      </c>
      <c r="C8079" t="e">
        <f>IF(
OR('Performance Securities'!B8079 = "8. Transferee of restricted securities", 'Performance Securities'!B8079 = "9. Any person (substitution for securities etc.)"),
'Performance Securities'!C8079,
IF(
'Performance Securities'!B8079 = "",
#N/A,
'Performance Securities'!B8079)
)</f>
        <v>#N/A</v>
      </c>
      <c r="D8079" t="e">
        <f>IF(
OR('Options or Warrants'!B8079 = "8. Transferee of restricted securities", 'Options or Warrants'!B8079 = "9. Any person (substitution for securities etc.)"),
'Options or Warrants'!C8079,
IF(
'Options or Warrants'!B8079 = "",
#N/A,
'Options or Warrants'!B8079)
)</f>
        <v>#N/A</v>
      </c>
      <c r="E8079" t="e">
        <f>IF(
OR('Options - Free Attaching'!B8079 = "8. Transferee of restricted securities", 'Options - Free Attaching'!B8079 = "9. Any person (substitution for securities etc.)"),
'Options - Free Attaching'!C8079,
IF(
'Options - Free Attaching'!B8079 = "",
#N/A,
'Options - Free Attaching'!B8079)
)</f>
        <v>#N/A</v>
      </c>
      <c r="F8079" t="e">
        <f>IF(
OR('Con. Notes - Conversion'!B8079 = "8. Transferee of restricted securities", 'Con. Notes - Conversion'!B8079 = "9. Any person (substitution for securities etc.)"),
'Con. Notes - Conversion'!C8079,
IF(
'Con. Notes - Conversion'!B8079 = "",
#N/A,
'Con. Notes - Conversion'!B8079)
)</f>
        <v>#N/A</v>
      </c>
      <c r="G8079" t="e">
        <f>IF(
OR('Con. Notes - No Conversion'!B8079 = "8. Transferee of restricted securities", 'Con. Notes - No Conversion'!B8079 = "9. Any person (substitution for securities etc.)"),
'Con. Notes - No Conversion'!C8079,
IF(
'Con. Notes - No Conversion'!B8079 = "",
#N/A,
'Con. Notes - No Conversion'!B8079)
)</f>
        <v>#N/A</v>
      </c>
    </row>
    <row r="8080" spans="1:7" x14ac:dyDescent="0.25">
      <c r="A8080" t="e">
        <f>IF(
OR(Shares!B8080 = "8. Transferee of restricted securities", Shares!B8080 = "9. Any person (substitution for securities etc.)"),
Shares!C8080,
IF(
Shares!B8080 = "",
#N/A,
Shares!B8080)
)</f>
        <v>#N/A</v>
      </c>
      <c r="B8080" t="e">
        <f>IF(
OR('Shares - LTR - Granted'!B8080 = "8. Transferee of restricted securities", 'Shares - LTR - Granted'!B8080 = "9. Any person (substitution for securities etc.)"),
'Shares - LTR - Granted'!C8080,
IF(
'Shares - LTR - Granted'!B8080 = "",
#N/A,
'Shares - LTR - Granted'!B8080)
)</f>
        <v>#N/A</v>
      </c>
      <c r="C8080" t="e">
        <f>IF(
OR('Performance Securities'!B8080 = "8. Transferee of restricted securities", 'Performance Securities'!B8080 = "9. Any person (substitution for securities etc.)"),
'Performance Securities'!C8080,
IF(
'Performance Securities'!B8080 = "",
#N/A,
'Performance Securities'!B8080)
)</f>
        <v>#N/A</v>
      </c>
      <c r="D8080" t="e">
        <f>IF(
OR('Options or Warrants'!B8080 = "8. Transferee of restricted securities", 'Options or Warrants'!B8080 = "9. Any person (substitution for securities etc.)"),
'Options or Warrants'!C8080,
IF(
'Options or Warrants'!B8080 = "",
#N/A,
'Options or Warrants'!B8080)
)</f>
        <v>#N/A</v>
      </c>
      <c r="E8080" t="e">
        <f>IF(
OR('Options - Free Attaching'!B8080 = "8. Transferee of restricted securities", 'Options - Free Attaching'!B8080 = "9. Any person (substitution for securities etc.)"),
'Options - Free Attaching'!C8080,
IF(
'Options - Free Attaching'!B8080 = "",
#N/A,
'Options - Free Attaching'!B8080)
)</f>
        <v>#N/A</v>
      </c>
      <c r="F8080" t="e">
        <f>IF(
OR('Con. Notes - Conversion'!B8080 = "8. Transferee of restricted securities", 'Con. Notes - Conversion'!B8080 = "9. Any person (substitution for securities etc.)"),
'Con. Notes - Conversion'!C8080,
IF(
'Con. Notes - Conversion'!B8080 = "",
#N/A,
'Con. Notes - Conversion'!B8080)
)</f>
        <v>#N/A</v>
      </c>
      <c r="G8080" t="e">
        <f>IF(
OR('Con. Notes - No Conversion'!B8080 = "8. Transferee of restricted securities", 'Con. Notes - No Conversion'!B8080 = "9. Any person (substitution for securities etc.)"),
'Con. Notes - No Conversion'!C8080,
IF(
'Con. Notes - No Conversion'!B8080 = "",
#N/A,
'Con. Notes - No Conversion'!B8080)
)</f>
        <v>#N/A</v>
      </c>
    </row>
    <row r="8081" spans="1:7" x14ac:dyDescent="0.25">
      <c r="A8081" t="e">
        <f>IF(
OR(Shares!B8081 = "8. Transferee of restricted securities", Shares!B8081 = "9. Any person (substitution for securities etc.)"),
Shares!C8081,
IF(
Shares!B8081 = "",
#N/A,
Shares!B8081)
)</f>
        <v>#N/A</v>
      </c>
      <c r="B8081" t="e">
        <f>IF(
OR('Shares - LTR - Granted'!B8081 = "8. Transferee of restricted securities", 'Shares - LTR - Granted'!B8081 = "9. Any person (substitution for securities etc.)"),
'Shares - LTR - Granted'!C8081,
IF(
'Shares - LTR - Granted'!B8081 = "",
#N/A,
'Shares - LTR - Granted'!B8081)
)</f>
        <v>#N/A</v>
      </c>
      <c r="C8081" t="e">
        <f>IF(
OR('Performance Securities'!B8081 = "8. Transferee of restricted securities", 'Performance Securities'!B8081 = "9. Any person (substitution for securities etc.)"),
'Performance Securities'!C8081,
IF(
'Performance Securities'!B8081 = "",
#N/A,
'Performance Securities'!B8081)
)</f>
        <v>#N/A</v>
      </c>
      <c r="D8081" t="e">
        <f>IF(
OR('Options or Warrants'!B8081 = "8. Transferee of restricted securities", 'Options or Warrants'!B8081 = "9. Any person (substitution for securities etc.)"),
'Options or Warrants'!C8081,
IF(
'Options or Warrants'!B8081 = "",
#N/A,
'Options or Warrants'!B8081)
)</f>
        <v>#N/A</v>
      </c>
      <c r="E8081" t="e">
        <f>IF(
OR('Options - Free Attaching'!B8081 = "8. Transferee of restricted securities", 'Options - Free Attaching'!B8081 = "9. Any person (substitution for securities etc.)"),
'Options - Free Attaching'!C8081,
IF(
'Options - Free Attaching'!B8081 = "",
#N/A,
'Options - Free Attaching'!B8081)
)</f>
        <v>#N/A</v>
      </c>
      <c r="F8081" t="e">
        <f>IF(
OR('Con. Notes - Conversion'!B8081 = "8. Transferee of restricted securities", 'Con. Notes - Conversion'!B8081 = "9. Any person (substitution for securities etc.)"),
'Con. Notes - Conversion'!C8081,
IF(
'Con. Notes - Conversion'!B8081 = "",
#N/A,
'Con. Notes - Conversion'!B8081)
)</f>
        <v>#N/A</v>
      </c>
      <c r="G8081" t="e">
        <f>IF(
OR('Con. Notes - No Conversion'!B8081 = "8. Transferee of restricted securities", 'Con. Notes - No Conversion'!B8081 = "9. Any person (substitution for securities etc.)"),
'Con. Notes - No Conversion'!C8081,
IF(
'Con. Notes - No Conversion'!B8081 = "",
#N/A,
'Con. Notes - No Conversion'!B8081)
)</f>
        <v>#N/A</v>
      </c>
    </row>
    <row r="8082" spans="1:7" x14ac:dyDescent="0.25">
      <c r="A8082" t="e">
        <f>IF(
OR(Shares!B8082 = "8. Transferee of restricted securities", Shares!B8082 = "9. Any person (substitution for securities etc.)"),
Shares!C8082,
IF(
Shares!B8082 = "",
#N/A,
Shares!B8082)
)</f>
        <v>#N/A</v>
      </c>
      <c r="B8082" t="e">
        <f>IF(
OR('Shares - LTR - Granted'!B8082 = "8. Transferee of restricted securities", 'Shares - LTR - Granted'!B8082 = "9. Any person (substitution for securities etc.)"),
'Shares - LTR - Granted'!C8082,
IF(
'Shares - LTR - Granted'!B8082 = "",
#N/A,
'Shares - LTR - Granted'!B8082)
)</f>
        <v>#N/A</v>
      </c>
      <c r="C8082" t="e">
        <f>IF(
OR('Performance Securities'!B8082 = "8. Transferee of restricted securities", 'Performance Securities'!B8082 = "9. Any person (substitution for securities etc.)"),
'Performance Securities'!C8082,
IF(
'Performance Securities'!B8082 = "",
#N/A,
'Performance Securities'!B8082)
)</f>
        <v>#N/A</v>
      </c>
      <c r="D8082" t="e">
        <f>IF(
OR('Options or Warrants'!B8082 = "8. Transferee of restricted securities", 'Options or Warrants'!B8082 = "9. Any person (substitution for securities etc.)"),
'Options or Warrants'!C8082,
IF(
'Options or Warrants'!B8082 = "",
#N/A,
'Options or Warrants'!B8082)
)</f>
        <v>#N/A</v>
      </c>
      <c r="E8082" t="e">
        <f>IF(
OR('Options - Free Attaching'!B8082 = "8. Transferee of restricted securities", 'Options - Free Attaching'!B8082 = "9. Any person (substitution for securities etc.)"),
'Options - Free Attaching'!C8082,
IF(
'Options - Free Attaching'!B8082 = "",
#N/A,
'Options - Free Attaching'!B8082)
)</f>
        <v>#N/A</v>
      </c>
      <c r="F8082" t="e">
        <f>IF(
OR('Con. Notes - Conversion'!B8082 = "8. Transferee of restricted securities", 'Con. Notes - Conversion'!B8082 = "9. Any person (substitution for securities etc.)"),
'Con. Notes - Conversion'!C8082,
IF(
'Con. Notes - Conversion'!B8082 = "",
#N/A,
'Con. Notes - Conversion'!B8082)
)</f>
        <v>#N/A</v>
      </c>
      <c r="G8082" t="e">
        <f>IF(
OR('Con. Notes - No Conversion'!B8082 = "8. Transferee of restricted securities", 'Con. Notes - No Conversion'!B8082 = "9. Any person (substitution for securities etc.)"),
'Con. Notes - No Conversion'!C8082,
IF(
'Con. Notes - No Conversion'!B8082 = "",
#N/A,
'Con. Notes - No Conversion'!B8082)
)</f>
        <v>#N/A</v>
      </c>
    </row>
    <row r="8083" spans="1:7" x14ac:dyDescent="0.25">
      <c r="A8083" t="e">
        <f>IF(
OR(Shares!B8083 = "8. Transferee of restricted securities", Shares!B8083 = "9. Any person (substitution for securities etc.)"),
Shares!C8083,
IF(
Shares!B8083 = "",
#N/A,
Shares!B8083)
)</f>
        <v>#N/A</v>
      </c>
      <c r="B8083" t="e">
        <f>IF(
OR('Shares - LTR - Granted'!B8083 = "8. Transferee of restricted securities", 'Shares - LTR - Granted'!B8083 = "9. Any person (substitution for securities etc.)"),
'Shares - LTR - Granted'!C8083,
IF(
'Shares - LTR - Granted'!B8083 = "",
#N/A,
'Shares - LTR - Granted'!B8083)
)</f>
        <v>#N/A</v>
      </c>
      <c r="C8083" t="e">
        <f>IF(
OR('Performance Securities'!B8083 = "8. Transferee of restricted securities", 'Performance Securities'!B8083 = "9. Any person (substitution for securities etc.)"),
'Performance Securities'!C8083,
IF(
'Performance Securities'!B8083 = "",
#N/A,
'Performance Securities'!B8083)
)</f>
        <v>#N/A</v>
      </c>
      <c r="D8083" t="e">
        <f>IF(
OR('Options or Warrants'!B8083 = "8. Transferee of restricted securities", 'Options or Warrants'!B8083 = "9. Any person (substitution for securities etc.)"),
'Options or Warrants'!C8083,
IF(
'Options or Warrants'!B8083 = "",
#N/A,
'Options or Warrants'!B8083)
)</f>
        <v>#N/A</v>
      </c>
      <c r="E8083" t="e">
        <f>IF(
OR('Options - Free Attaching'!B8083 = "8. Transferee of restricted securities", 'Options - Free Attaching'!B8083 = "9. Any person (substitution for securities etc.)"),
'Options - Free Attaching'!C8083,
IF(
'Options - Free Attaching'!B8083 = "",
#N/A,
'Options - Free Attaching'!B8083)
)</f>
        <v>#N/A</v>
      </c>
      <c r="F8083" t="e">
        <f>IF(
OR('Con. Notes - Conversion'!B8083 = "8. Transferee of restricted securities", 'Con. Notes - Conversion'!B8083 = "9. Any person (substitution for securities etc.)"),
'Con. Notes - Conversion'!C8083,
IF(
'Con. Notes - Conversion'!B8083 = "",
#N/A,
'Con. Notes - Conversion'!B8083)
)</f>
        <v>#N/A</v>
      </c>
      <c r="G8083" t="e">
        <f>IF(
OR('Con. Notes - No Conversion'!B8083 = "8. Transferee of restricted securities", 'Con. Notes - No Conversion'!B8083 = "9. Any person (substitution for securities etc.)"),
'Con. Notes - No Conversion'!C8083,
IF(
'Con. Notes - No Conversion'!B8083 = "",
#N/A,
'Con. Notes - No Conversion'!B8083)
)</f>
        <v>#N/A</v>
      </c>
    </row>
    <row r="8084" spans="1:7" x14ac:dyDescent="0.25">
      <c r="A8084" t="e">
        <f>IF(
OR(Shares!B8084 = "8. Transferee of restricted securities", Shares!B8084 = "9. Any person (substitution for securities etc.)"),
Shares!C8084,
IF(
Shares!B8084 = "",
#N/A,
Shares!B8084)
)</f>
        <v>#N/A</v>
      </c>
      <c r="B8084" t="e">
        <f>IF(
OR('Shares - LTR - Granted'!B8084 = "8. Transferee of restricted securities", 'Shares - LTR - Granted'!B8084 = "9. Any person (substitution for securities etc.)"),
'Shares - LTR - Granted'!C8084,
IF(
'Shares - LTR - Granted'!B8084 = "",
#N/A,
'Shares - LTR - Granted'!B8084)
)</f>
        <v>#N/A</v>
      </c>
      <c r="C8084" t="e">
        <f>IF(
OR('Performance Securities'!B8084 = "8. Transferee of restricted securities", 'Performance Securities'!B8084 = "9. Any person (substitution for securities etc.)"),
'Performance Securities'!C8084,
IF(
'Performance Securities'!B8084 = "",
#N/A,
'Performance Securities'!B8084)
)</f>
        <v>#N/A</v>
      </c>
      <c r="D8084" t="e">
        <f>IF(
OR('Options or Warrants'!B8084 = "8. Transferee of restricted securities", 'Options or Warrants'!B8084 = "9. Any person (substitution for securities etc.)"),
'Options or Warrants'!C8084,
IF(
'Options or Warrants'!B8084 = "",
#N/A,
'Options or Warrants'!B8084)
)</f>
        <v>#N/A</v>
      </c>
      <c r="E8084" t="e">
        <f>IF(
OR('Options - Free Attaching'!B8084 = "8. Transferee of restricted securities", 'Options - Free Attaching'!B8084 = "9. Any person (substitution for securities etc.)"),
'Options - Free Attaching'!C8084,
IF(
'Options - Free Attaching'!B8084 = "",
#N/A,
'Options - Free Attaching'!B8084)
)</f>
        <v>#N/A</v>
      </c>
      <c r="F8084" t="e">
        <f>IF(
OR('Con. Notes - Conversion'!B8084 = "8. Transferee of restricted securities", 'Con. Notes - Conversion'!B8084 = "9. Any person (substitution for securities etc.)"),
'Con. Notes - Conversion'!C8084,
IF(
'Con. Notes - Conversion'!B8084 = "",
#N/A,
'Con. Notes - Conversion'!B8084)
)</f>
        <v>#N/A</v>
      </c>
      <c r="G8084" t="e">
        <f>IF(
OR('Con. Notes - No Conversion'!B8084 = "8. Transferee of restricted securities", 'Con. Notes - No Conversion'!B8084 = "9. Any person (substitution for securities etc.)"),
'Con. Notes - No Conversion'!C8084,
IF(
'Con. Notes - No Conversion'!B8084 = "",
#N/A,
'Con. Notes - No Conversion'!B8084)
)</f>
        <v>#N/A</v>
      </c>
    </row>
    <row r="8085" spans="1:7" x14ac:dyDescent="0.25">
      <c r="A8085" t="e">
        <f>IF(
OR(Shares!B8085 = "8. Transferee of restricted securities", Shares!B8085 = "9. Any person (substitution for securities etc.)"),
Shares!C8085,
IF(
Shares!B8085 = "",
#N/A,
Shares!B8085)
)</f>
        <v>#N/A</v>
      </c>
      <c r="B8085" t="e">
        <f>IF(
OR('Shares - LTR - Granted'!B8085 = "8. Transferee of restricted securities", 'Shares - LTR - Granted'!B8085 = "9. Any person (substitution for securities etc.)"),
'Shares - LTR - Granted'!C8085,
IF(
'Shares - LTR - Granted'!B8085 = "",
#N/A,
'Shares - LTR - Granted'!B8085)
)</f>
        <v>#N/A</v>
      </c>
      <c r="C8085" t="e">
        <f>IF(
OR('Performance Securities'!B8085 = "8. Transferee of restricted securities", 'Performance Securities'!B8085 = "9. Any person (substitution for securities etc.)"),
'Performance Securities'!C8085,
IF(
'Performance Securities'!B8085 = "",
#N/A,
'Performance Securities'!B8085)
)</f>
        <v>#N/A</v>
      </c>
      <c r="D8085" t="e">
        <f>IF(
OR('Options or Warrants'!B8085 = "8. Transferee of restricted securities", 'Options or Warrants'!B8085 = "9. Any person (substitution for securities etc.)"),
'Options or Warrants'!C8085,
IF(
'Options or Warrants'!B8085 = "",
#N/A,
'Options or Warrants'!B8085)
)</f>
        <v>#N/A</v>
      </c>
      <c r="E8085" t="e">
        <f>IF(
OR('Options - Free Attaching'!B8085 = "8. Transferee of restricted securities", 'Options - Free Attaching'!B8085 = "9. Any person (substitution for securities etc.)"),
'Options - Free Attaching'!C8085,
IF(
'Options - Free Attaching'!B8085 = "",
#N/A,
'Options - Free Attaching'!B8085)
)</f>
        <v>#N/A</v>
      </c>
      <c r="F8085" t="e">
        <f>IF(
OR('Con. Notes - Conversion'!B8085 = "8. Transferee of restricted securities", 'Con. Notes - Conversion'!B8085 = "9. Any person (substitution for securities etc.)"),
'Con. Notes - Conversion'!C8085,
IF(
'Con. Notes - Conversion'!B8085 = "",
#N/A,
'Con. Notes - Conversion'!B8085)
)</f>
        <v>#N/A</v>
      </c>
      <c r="G8085" t="e">
        <f>IF(
OR('Con. Notes - No Conversion'!B8085 = "8. Transferee of restricted securities", 'Con. Notes - No Conversion'!B8085 = "9. Any person (substitution for securities etc.)"),
'Con. Notes - No Conversion'!C8085,
IF(
'Con. Notes - No Conversion'!B8085 = "",
#N/A,
'Con. Notes - No Conversion'!B8085)
)</f>
        <v>#N/A</v>
      </c>
    </row>
    <row r="8086" spans="1:7" x14ac:dyDescent="0.25">
      <c r="A8086" t="e">
        <f>IF(
OR(Shares!B8086 = "8. Transferee of restricted securities", Shares!B8086 = "9. Any person (substitution for securities etc.)"),
Shares!C8086,
IF(
Shares!B8086 = "",
#N/A,
Shares!B8086)
)</f>
        <v>#N/A</v>
      </c>
      <c r="B8086" t="e">
        <f>IF(
OR('Shares - LTR - Granted'!B8086 = "8. Transferee of restricted securities", 'Shares - LTR - Granted'!B8086 = "9. Any person (substitution for securities etc.)"),
'Shares - LTR - Granted'!C8086,
IF(
'Shares - LTR - Granted'!B8086 = "",
#N/A,
'Shares - LTR - Granted'!B8086)
)</f>
        <v>#N/A</v>
      </c>
      <c r="C8086" t="e">
        <f>IF(
OR('Performance Securities'!B8086 = "8. Transferee of restricted securities", 'Performance Securities'!B8086 = "9. Any person (substitution for securities etc.)"),
'Performance Securities'!C8086,
IF(
'Performance Securities'!B8086 = "",
#N/A,
'Performance Securities'!B8086)
)</f>
        <v>#N/A</v>
      </c>
      <c r="D8086" t="e">
        <f>IF(
OR('Options or Warrants'!B8086 = "8. Transferee of restricted securities", 'Options or Warrants'!B8086 = "9. Any person (substitution for securities etc.)"),
'Options or Warrants'!C8086,
IF(
'Options or Warrants'!B8086 = "",
#N/A,
'Options or Warrants'!B8086)
)</f>
        <v>#N/A</v>
      </c>
      <c r="E8086" t="e">
        <f>IF(
OR('Options - Free Attaching'!B8086 = "8. Transferee of restricted securities", 'Options - Free Attaching'!B8086 = "9. Any person (substitution for securities etc.)"),
'Options - Free Attaching'!C8086,
IF(
'Options - Free Attaching'!B8086 = "",
#N/A,
'Options - Free Attaching'!B8086)
)</f>
        <v>#N/A</v>
      </c>
      <c r="F8086" t="e">
        <f>IF(
OR('Con. Notes - Conversion'!B8086 = "8. Transferee of restricted securities", 'Con. Notes - Conversion'!B8086 = "9. Any person (substitution for securities etc.)"),
'Con. Notes - Conversion'!C8086,
IF(
'Con. Notes - Conversion'!B8086 = "",
#N/A,
'Con. Notes - Conversion'!B8086)
)</f>
        <v>#N/A</v>
      </c>
      <c r="G8086" t="e">
        <f>IF(
OR('Con. Notes - No Conversion'!B8086 = "8. Transferee of restricted securities", 'Con. Notes - No Conversion'!B8086 = "9. Any person (substitution for securities etc.)"),
'Con. Notes - No Conversion'!C8086,
IF(
'Con. Notes - No Conversion'!B8086 = "",
#N/A,
'Con. Notes - No Conversion'!B8086)
)</f>
        <v>#N/A</v>
      </c>
    </row>
    <row r="8087" spans="1:7" x14ac:dyDescent="0.25">
      <c r="A8087" t="e">
        <f>IF(
OR(Shares!B8087 = "8. Transferee of restricted securities", Shares!B8087 = "9. Any person (substitution for securities etc.)"),
Shares!C8087,
IF(
Shares!B8087 = "",
#N/A,
Shares!B8087)
)</f>
        <v>#N/A</v>
      </c>
      <c r="B8087" t="e">
        <f>IF(
OR('Shares - LTR - Granted'!B8087 = "8. Transferee of restricted securities", 'Shares - LTR - Granted'!B8087 = "9. Any person (substitution for securities etc.)"),
'Shares - LTR - Granted'!C8087,
IF(
'Shares - LTR - Granted'!B8087 = "",
#N/A,
'Shares - LTR - Granted'!B8087)
)</f>
        <v>#N/A</v>
      </c>
      <c r="C8087" t="e">
        <f>IF(
OR('Performance Securities'!B8087 = "8. Transferee of restricted securities", 'Performance Securities'!B8087 = "9. Any person (substitution for securities etc.)"),
'Performance Securities'!C8087,
IF(
'Performance Securities'!B8087 = "",
#N/A,
'Performance Securities'!B8087)
)</f>
        <v>#N/A</v>
      </c>
      <c r="D8087" t="e">
        <f>IF(
OR('Options or Warrants'!B8087 = "8. Transferee of restricted securities", 'Options or Warrants'!B8087 = "9. Any person (substitution for securities etc.)"),
'Options or Warrants'!C8087,
IF(
'Options or Warrants'!B8087 = "",
#N/A,
'Options or Warrants'!B8087)
)</f>
        <v>#N/A</v>
      </c>
      <c r="E8087" t="e">
        <f>IF(
OR('Options - Free Attaching'!B8087 = "8. Transferee of restricted securities", 'Options - Free Attaching'!B8087 = "9. Any person (substitution for securities etc.)"),
'Options - Free Attaching'!C8087,
IF(
'Options - Free Attaching'!B8087 = "",
#N/A,
'Options - Free Attaching'!B8087)
)</f>
        <v>#N/A</v>
      </c>
      <c r="F8087" t="e">
        <f>IF(
OR('Con. Notes - Conversion'!B8087 = "8. Transferee of restricted securities", 'Con. Notes - Conversion'!B8087 = "9. Any person (substitution for securities etc.)"),
'Con. Notes - Conversion'!C8087,
IF(
'Con. Notes - Conversion'!B8087 = "",
#N/A,
'Con. Notes - Conversion'!B8087)
)</f>
        <v>#N/A</v>
      </c>
      <c r="G8087" t="e">
        <f>IF(
OR('Con. Notes - No Conversion'!B8087 = "8. Transferee of restricted securities", 'Con. Notes - No Conversion'!B8087 = "9. Any person (substitution for securities etc.)"),
'Con. Notes - No Conversion'!C8087,
IF(
'Con. Notes - No Conversion'!B8087 = "",
#N/A,
'Con. Notes - No Conversion'!B8087)
)</f>
        <v>#N/A</v>
      </c>
    </row>
    <row r="8088" spans="1:7" x14ac:dyDescent="0.25">
      <c r="A8088" t="e">
        <f>IF(
OR(Shares!B8088 = "8. Transferee of restricted securities", Shares!B8088 = "9. Any person (substitution for securities etc.)"),
Shares!C8088,
IF(
Shares!B8088 = "",
#N/A,
Shares!B8088)
)</f>
        <v>#N/A</v>
      </c>
      <c r="B8088" t="e">
        <f>IF(
OR('Shares - LTR - Granted'!B8088 = "8. Transferee of restricted securities", 'Shares - LTR - Granted'!B8088 = "9. Any person (substitution for securities etc.)"),
'Shares - LTR - Granted'!C8088,
IF(
'Shares - LTR - Granted'!B8088 = "",
#N/A,
'Shares - LTR - Granted'!B8088)
)</f>
        <v>#N/A</v>
      </c>
      <c r="C8088" t="e">
        <f>IF(
OR('Performance Securities'!B8088 = "8. Transferee of restricted securities", 'Performance Securities'!B8088 = "9. Any person (substitution for securities etc.)"),
'Performance Securities'!C8088,
IF(
'Performance Securities'!B8088 = "",
#N/A,
'Performance Securities'!B8088)
)</f>
        <v>#N/A</v>
      </c>
      <c r="D8088" t="e">
        <f>IF(
OR('Options or Warrants'!B8088 = "8. Transferee of restricted securities", 'Options or Warrants'!B8088 = "9. Any person (substitution for securities etc.)"),
'Options or Warrants'!C8088,
IF(
'Options or Warrants'!B8088 = "",
#N/A,
'Options or Warrants'!B8088)
)</f>
        <v>#N/A</v>
      </c>
      <c r="E8088" t="e">
        <f>IF(
OR('Options - Free Attaching'!B8088 = "8. Transferee of restricted securities", 'Options - Free Attaching'!B8088 = "9. Any person (substitution for securities etc.)"),
'Options - Free Attaching'!C8088,
IF(
'Options - Free Attaching'!B8088 = "",
#N/A,
'Options - Free Attaching'!B8088)
)</f>
        <v>#N/A</v>
      </c>
      <c r="F8088" t="e">
        <f>IF(
OR('Con. Notes - Conversion'!B8088 = "8. Transferee of restricted securities", 'Con. Notes - Conversion'!B8088 = "9. Any person (substitution for securities etc.)"),
'Con. Notes - Conversion'!C8088,
IF(
'Con. Notes - Conversion'!B8088 = "",
#N/A,
'Con. Notes - Conversion'!B8088)
)</f>
        <v>#N/A</v>
      </c>
      <c r="G8088" t="e">
        <f>IF(
OR('Con. Notes - No Conversion'!B8088 = "8. Transferee of restricted securities", 'Con. Notes - No Conversion'!B8088 = "9. Any person (substitution for securities etc.)"),
'Con. Notes - No Conversion'!C8088,
IF(
'Con. Notes - No Conversion'!B8088 = "",
#N/A,
'Con. Notes - No Conversion'!B8088)
)</f>
        <v>#N/A</v>
      </c>
    </row>
    <row r="8089" spans="1:7" x14ac:dyDescent="0.25">
      <c r="A8089" t="e">
        <f>IF(
OR(Shares!B8089 = "8. Transferee of restricted securities", Shares!B8089 = "9. Any person (substitution for securities etc.)"),
Shares!C8089,
IF(
Shares!B8089 = "",
#N/A,
Shares!B8089)
)</f>
        <v>#N/A</v>
      </c>
      <c r="B8089" t="e">
        <f>IF(
OR('Shares - LTR - Granted'!B8089 = "8. Transferee of restricted securities", 'Shares - LTR - Granted'!B8089 = "9. Any person (substitution for securities etc.)"),
'Shares - LTR - Granted'!C8089,
IF(
'Shares - LTR - Granted'!B8089 = "",
#N/A,
'Shares - LTR - Granted'!B8089)
)</f>
        <v>#N/A</v>
      </c>
      <c r="C8089" t="e">
        <f>IF(
OR('Performance Securities'!B8089 = "8. Transferee of restricted securities", 'Performance Securities'!B8089 = "9. Any person (substitution for securities etc.)"),
'Performance Securities'!C8089,
IF(
'Performance Securities'!B8089 = "",
#N/A,
'Performance Securities'!B8089)
)</f>
        <v>#N/A</v>
      </c>
      <c r="D8089" t="e">
        <f>IF(
OR('Options or Warrants'!B8089 = "8. Transferee of restricted securities", 'Options or Warrants'!B8089 = "9. Any person (substitution for securities etc.)"),
'Options or Warrants'!C8089,
IF(
'Options or Warrants'!B8089 = "",
#N/A,
'Options or Warrants'!B8089)
)</f>
        <v>#N/A</v>
      </c>
      <c r="E8089" t="e">
        <f>IF(
OR('Options - Free Attaching'!B8089 = "8. Transferee of restricted securities", 'Options - Free Attaching'!B8089 = "9. Any person (substitution for securities etc.)"),
'Options - Free Attaching'!C8089,
IF(
'Options - Free Attaching'!B8089 = "",
#N/A,
'Options - Free Attaching'!B8089)
)</f>
        <v>#N/A</v>
      </c>
      <c r="F8089" t="e">
        <f>IF(
OR('Con. Notes - Conversion'!B8089 = "8. Transferee of restricted securities", 'Con. Notes - Conversion'!B8089 = "9. Any person (substitution for securities etc.)"),
'Con. Notes - Conversion'!C8089,
IF(
'Con. Notes - Conversion'!B8089 = "",
#N/A,
'Con. Notes - Conversion'!B8089)
)</f>
        <v>#N/A</v>
      </c>
      <c r="G8089" t="e">
        <f>IF(
OR('Con. Notes - No Conversion'!B8089 = "8. Transferee of restricted securities", 'Con. Notes - No Conversion'!B8089 = "9. Any person (substitution for securities etc.)"),
'Con. Notes - No Conversion'!C8089,
IF(
'Con. Notes - No Conversion'!B8089 = "",
#N/A,
'Con. Notes - No Conversion'!B8089)
)</f>
        <v>#N/A</v>
      </c>
    </row>
    <row r="8090" spans="1:7" x14ac:dyDescent="0.25">
      <c r="A8090" t="e">
        <f>IF(
OR(Shares!B8090 = "8. Transferee of restricted securities", Shares!B8090 = "9. Any person (substitution for securities etc.)"),
Shares!C8090,
IF(
Shares!B8090 = "",
#N/A,
Shares!B8090)
)</f>
        <v>#N/A</v>
      </c>
      <c r="B8090" t="e">
        <f>IF(
OR('Shares - LTR - Granted'!B8090 = "8. Transferee of restricted securities", 'Shares - LTR - Granted'!B8090 = "9. Any person (substitution for securities etc.)"),
'Shares - LTR - Granted'!C8090,
IF(
'Shares - LTR - Granted'!B8090 = "",
#N/A,
'Shares - LTR - Granted'!B8090)
)</f>
        <v>#N/A</v>
      </c>
      <c r="C8090" t="e">
        <f>IF(
OR('Performance Securities'!B8090 = "8. Transferee of restricted securities", 'Performance Securities'!B8090 = "9. Any person (substitution for securities etc.)"),
'Performance Securities'!C8090,
IF(
'Performance Securities'!B8090 = "",
#N/A,
'Performance Securities'!B8090)
)</f>
        <v>#N/A</v>
      </c>
      <c r="D8090" t="e">
        <f>IF(
OR('Options or Warrants'!B8090 = "8. Transferee of restricted securities", 'Options or Warrants'!B8090 = "9. Any person (substitution for securities etc.)"),
'Options or Warrants'!C8090,
IF(
'Options or Warrants'!B8090 = "",
#N/A,
'Options or Warrants'!B8090)
)</f>
        <v>#N/A</v>
      </c>
      <c r="E8090" t="e">
        <f>IF(
OR('Options - Free Attaching'!B8090 = "8. Transferee of restricted securities", 'Options - Free Attaching'!B8090 = "9. Any person (substitution for securities etc.)"),
'Options - Free Attaching'!C8090,
IF(
'Options - Free Attaching'!B8090 = "",
#N/A,
'Options - Free Attaching'!B8090)
)</f>
        <v>#N/A</v>
      </c>
      <c r="F8090" t="e">
        <f>IF(
OR('Con. Notes - Conversion'!B8090 = "8. Transferee of restricted securities", 'Con. Notes - Conversion'!B8090 = "9. Any person (substitution for securities etc.)"),
'Con. Notes - Conversion'!C8090,
IF(
'Con. Notes - Conversion'!B8090 = "",
#N/A,
'Con. Notes - Conversion'!B8090)
)</f>
        <v>#N/A</v>
      </c>
      <c r="G8090" t="e">
        <f>IF(
OR('Con. Notes - No Conversion'!B8090 = "8. Transferee of restricted securities", 'Con. Notes - No Conversion'!B8090 = "9. Any person (substitution for securities etc.)"),
'Con. Notes - No Conversion'!C8090,
IF(
'Con. Notes - No Conversion'!B8090 = "",
#N/A,
'Con. Notes - No Conversion'!B8090)
)</f>
        <v>#N/A</v>
      </c>
    </row>
    <row r="8091" spans="1:7" x14ac:dyDescent="0.25">
      <c r="A8091" t="e">
        <f>IF(
OR(Shares!B8091 = "8. Transferee of restricted securities", Shares!B8091 = "9. Any person (substitution for securities etc.)"),
Shares!C8091,
IF(
Shares!B8091 = "",
#N/A,
Shares!B8091)
)</f>
        <v>#N/A</v>
      </c>
      <c r="B8091" t="e">
        <f>IF(
OR('Shares - LTR - Granted'!B8091 = "8. Transferee of restricted securities", 'Shares - LTR - Granted'!B8091 = "9. Any person (substitution for securities etc.)"),
'Shares - LTR - Granted'!C8091,
IF(
'Shares - LTR - Granted'!B8091 = "",
#N/A,
'Shares - LTR - Granted'!B8091)
)</f>
        <v>#N/A</v>
      </c>
      <c r="C8091" t="e">
        <f>IF(
OR('Performance Securities'!B8091 = "8. Transferee of restricted securities", 'Performance Securities'!B8091 = "9. Any person (substitution for securities etc.)"),
'Performance Securities'!C8091,
IF(
'Performance Securities'!B8091 = "",
#N/A,
'Performance Securities'!B8091)
)</f>
        <v>#N/A</v>
      </c>
      <c r="D8091" t="e">
        <f>IF(
OR('Options or Warrants'!B8091 = "8. Transferee of restricted securities", 'Options or Warrants'!B8091 = "9. Any person (substitution for securities etc.)"),
'Options or Warrants'!C8091,
IF(
'Options or Warrants'!B8091 = "",
#N/A,
'Options or Warrants'!B8091)
)</f>
        <v>#N/A</v>
      </c>
      <c r="E8091" t="e">
        <f>IF(
OR('Options - Free Attaching'!B8091 = "8. Transferee of restricted securities", 'Options - Free Attaching'!B8091 = "9. Any person (substitution for securities etc.)"),
'Options - Free Attaching'!C8091,
IF(
'Options - Free Attaching'!B8091 = "",
#N/A,
'Options - Free Attaching'!B8091)
)</f>
        <v>#N/A</v>
      </c>
      <c r="F8091" t="e">
        <f>IF(
OR('Con. Notes - Conversion'!B8091 = "8. Transferee of restricted securities", 'Con. Notes - Conversion'!B8091 = "9. Any person (substitution for securities etc.)"),
'Con. Notes - Conversion'!C8091,
IF(
'Con. Notes - Conversion'!B8091 = "",
#N/A,
'Con. Notes - Conversion'!B8091)
)</f>
        <v>#N/A</v>
      </c>
      <c r="G8091" t="e">
        <f>IF(
OR('Con. Notes - No Conversion'!B8091 = "8. Transferee of restricted securities", 'Con. Notes - No Conversion'!B8091 = "9. Any person (substitution for securities etc.)"),
'Con. Notes - No Conversion'!C8091,
IF(
'Con. Notes - No Conversion'!B8091 = "",
#N/A,
'Con. Notes - No Conversion'!B8091)
)</f>
        <v>#N/A</v>
      </c>
    </row>
    <row r="8092" spans="1:7" x14ac:dyDescent="0.25">
      <c r="A8092" t="e">
        <f>IF(
OR(Shares!B8092 = "8. Transferee of restricted securities", Shares!B8092 = "9. Any person (substitution for securities etc.)"),
Shares!C8092,
IF(
Shares!B8092 = "",
#N/A,
Shares!B8092)
)</f>
        <v>#N/A</v>
      </c>
      <c r="B8092" t="e">
        <f>IF(
OR('Shares - LTR - Granted'!B8092 = "8. Transferee of restricted securities", 'Shares - LTR - Granted'!B8092 = "9. Any person (substitution for securities etc.)"),
'Shares - LTR - Granted'!C8092,
IF(
'Shares - LTR - Granted'!B8092 = "",
#N/A,
'Shares - LTR - Granted'!B8092)
)</f>
        <v>#N/A</v>
      </c>
      <c r="C8092" t="e">
        <f>IF(
OR('Performance Securities'!B8092 = "8. Transferee of restricted securities", 'Performance Securities'!B8092 = "9. Any person (substitution for securities etc.)"),
'Performance Securities'!C8092,
IF(
'Performance Securities'!B8092 = "",
#N/A,
'Performance Securities'!B8092)
)</f>
        <v>#N/A</v>
      </c>
      <c r="D8092" t="e">
        <f>IF(
OR('Options or Warrants'!B8092 = "8. Transferee of restricted securities", 'Options or Warrants'!B8092 = "9. Any person (substitution for securities etc.)"),
'Options or Warrants'!C8092,
IF(
'Options or Warrants'!B8092 = "",
#N/A,
'Options or Warrants'!B8092)
)</f>
        <v>#N/A</v>
      </c>
      <c r="E8092" t="e">
        <f>IF(
OR('Options - Free Attaching'!B8092 = "8. Transferee of restricted securities", 'Options - Free Attaching'!B8092 = "9. Any person (substitution for securities etc.)"),
'Options - Free Attaching'!C8092,
IF(
'Options - Free Attaching'!B8092 = "",
#N/A,
'Options - Free Attaching'!B8092)
)</f>
        <v>#N/A</v>
      </c>
      <c r="F8092" t="e">
        <f>IF(
OR('Con. Notes - Conversion'!B8092 = "8. Transferee of restricted securities", 'Con. Notes - Conversion'!B8092 = "9. Any person (substitution for securities etc.)"),
'Con. Notes - Conversion'!C8092,
IF(
'Con. Notes - Conversion'!B8092 = "",
#N/A,
'Con. Notes - Conversion'!B8092)
)</f>
        <v>#N/A</v>
      </c>
      <c r="G8092" t="e">
        <f>IF(
OR('Con. Notes - No Conversion'!B8092 = "8. Transferee of restricted securities", 'Con. Notes - No Conversion'!B8092 = "9. Any person (substitution for securities etc.)"),
'Con. Notes - No Conversion'!C8092,
IF(
'Con. Notes - No Conversion'!B8092 = "",
#N/A,
'Con. Notes - No Conversion'!B8092)
)</f>
        <v>#N/A</v>
      </c>
    </row>
    <row r="8093" spans="1:7" x14ac:dyDescent="0.25">
      <c r="A8093" t="e">
        <f>IF(
OR(Shares!B8093 = "8. Transferee of restricted securities", Shares!B8093 = "9. Any person (substitution for securities etc.)"),
Shares!C8093,
IF(
Shares!B8093 = "",
#N/A,
Shares!B8093)
)</f>
        <v>#N/A</v>
      </c>
      <c r="B8093" t="e">
        <f>IF(
OR('Shares - LTR - Granted'!B8093 = "8. Transferee of restricted securities", 'Shares - LTR - Granted'!B8093 = "9. Any person (substitution for securities etc.)"),
'Shares - LTR - Granted'!C8093,
IF(
'Shares - LTR - Granted'!B8093 = "",
#N/A,
'Shares - LTR - Granted'!B8093)
)</f>
        <v>#N/A</v>
      </c>
      <c r="C8093" t="e">
        <f>IF(
OR('Performance Securities'!B8093 = "8. Transferee of restricted securities", 'Performance Securities'!B8093 = "9. Any person (substitution for securities etc.)"),
'Performance Securities'!C8093,
IF(
'Performance Securities'!B8093 = "",
#N/A,
'Performance Securities'!B8093)
)</f>
        <v>#N/A</v>
      </c>
      <c r="D8093" t="e">
        <f>IF(
OR('Options or Warrants'!B8093 = "8. Transferee of restricted securities", 'Options or Warrants'!B8093 = "9. Any person (substitution for securities etc.)"),
'Options or Warrants'!C8093,
IF(
'Options or Warrants'!B8093 = "",
#N/A,
'Options or Warrants'!B8093)
)</f>
        <v>#N/A</v>
      </c>
      <c r="E8093" t="e">
        <f>IF(
OR('Options - Free Attaching'!B8093 = "8. Transferee of restricted securities", 'Options - Free Attaching'!B8093 = "9. Any person (substitution for securities etc.)"),
'Options - Free Attaching'!C8093,
IF(
'Options - Free Attaching'!B8093 = "",
#N/A,
'Options - Free Attaching'!B8093)
)</f>
        <v>#N/A</v>
      </c>
      <c r="F8093" t="e">
        <f>IF(
OR('Con. Notes - Conversion'!B8093 = "8. Transferee of restricted securities", 'Con. Notes - Conversion'!B8093 = "9. Any person (substitution for securities etc.)"),
'Con. Notes - Conversion'!C8093,
IF(
'Con. Notes - Conversion'!B8093 = "",
#N/A,
'Con. Notes - Conversion'!B8093)
)</f>
        <v>#N/A</v>
      </c>
      <c r="G8093" t="e">
        <f>IF(
OR('Con. Notes - No Conversion'!B8093 = "8. Transferee of restricted securities", 'Con. Notes - No Conversion'!B8093 = "9. Any person (substitution for securities etc.)"),
'Con. Notes - No Conversion'!C8093,
IF(
'Con. Notes - No Conversion'!B8093 = "",
#N/A,
'Con. Notes - No Conversion'!B8093)
)</f>
        <v>#N/A</v>
      </c>
    </row>
    <row r="8094" spans="1:7" x14ac:dyDescent="0.25">
      <c r="A8094" t="e">
        <f>IF(
OR(Shares!B8094 = "8. Transferee of restricted securities", Shares!B8094 = "9. Any person (substitution for securities etc.)"),
Shares!C8094,
IF(
Shares!B8094 = "",
#N/A,
Shares!B8094)
)</f>
        <v>#N/A</v>
      </c>
      <c r="B8094" t="e">
        <f>IF(
OR('Shares - LTR - Granted'!B8094 = "8. Transferee of restricted securities", 'Shares - LTR - Granted'!B8094 = "9. Any person (substitution for securities etc.)"),
'Shares - LTR - Granted'!C8094,
IF(
'Shares - LTR - Granted'!B8094 = "",
#N/A,
'Shares - LTR - Granted'!B8094)
)</f>
        <v>#N/A</v>
      </c>
      <c r="C8094" t="e">
        <f>IF(
OR('Performance Securities'!B8094 = "8. Transferee of restricted securities", 'Performance Securities'!B8094 = "9. Any person (substitution for securities etc.)"),
'Performance Securities'!C8094,
IF(
'Performance Securities'!B8094 = "",
#N/A,
'Performance Securities'!B8094)
)</f>
        <v>#N/A</v>
      </c>
      <c r="D8094" t="e">
        <f>IF(
OR('Options or Warrants'!B8094 = "8. Transferee of restricted securities", 'Options or Warrants'!B8094 = "9. Any person (substitution for securities etc.)"),
'Options or Warrants'!C8094,
IF(
'Options or Warrants'!B8094 = "",
#N/A,
'Options or Warrants'!B8094)
)</f>
        <v>#N/A</v>
      </c>
      <c r="E8094" t="e">
        <f>IF(
OR('Options - Free Attaching'!B8094 = "8. Transferee of restricted securities", 'Options - Free Attaching'!B8094 = "9. Any person (substitution for securities etc.)"),
'Options - Free Attaching'!C8094,
IF(
'Options - Free Attaching'!B8094 = "",
#N/A,
'Options - Free Attaching'!B8094)
)</f>
        <v>#N/A</v>
      </c>
      <c r="F8094" t="e">
        <f>IF(
OR('Con. Notes - Conversion'!B8094 = "8. Transferee of restricted securities", 'Con. Notes - Conversion'!B8094 = "9. Any person (substitution for securities etc.)"),
'Con. Notes - Conversion'!C8094,
IF(
'Con. Notes - Conversion'!B8094 = "",
#N/A,
'Con. Notes - Conversion'!B8094)
)</f>
        <v>#N/A</v>
      </c>
      <c r="G8094" t="e">
        <f>IF(
OR('Con. Notes - No Conversion'!B8094 = "8. Transferee of restricted securities", 'Con. Notes - No Conversion'!B8094 = "9. Any person (substitution for securities etc.)"),
'Con. Notes - No Conversion'!C8094,
IF(
'Con. Notes - No Conversion'!B8094 = "",
#N/A,
'Con. Notes - No Conversion'!B8094)
)</f>
        <v>#N/A</v>
      </c>
    </row>
    <row r="8095" spans="1:7" x14ac:dyDescent="0.25">
      <c r="A8095" t="e">
        <f>IF(
OR(Shares!B8095 = "8. Transferee of restricted securities", Shares!B8095 = "9. Any person (substitution for securities etc.)"),
Shares!C8095,
IF(
Shares!B8095 = "",
#N/A,
Shares!B8095)
)</f>
        <v>#N/A</v>
      </c>
      <c r="B8095" t="e">
        <f>IF(
OR('Shares - LTR - Granted'!B8095 = "8. Transferee of restricted securities", 'Shares - LTR - Granted'!B8095 = "9. Any person (substitution for securities etc.)"),
'Shares - LTR - Granted'!C8095,
IF(
'Shares - LTR - Granted'!B8095 = "",
#N/A,
'Shares - LTR - Granted'!B8095)
)</f>
        <v>#N/A</v>
      </c>
      <c r="C8095" t="e">
        <f>IF(
OR('Performance Securities'!B8095 = "8. Transferee of restricted securities", 'Performance Securities'!B8095 = "9. Any person (substitution for securities etc.)"),
'Performance Securities'!C8095,
IF(
'Performance Securities'!B8095 = "",
#N/A,
'Performance Securities'!B8095)
)</f>
        <v>#N/A</v>
      </c>
      <c r="D8095" t="e">
        <f>IF(
OR('Options or Warrants'!B8095 = "8. Transferee of restricted securities", 'Options or Warrants'!B8095 = "9. Any person (substitution for securities etc.)"),
'Options or Warrants'!C8095,
IF(
'Options or Warrants'!B8095 = "",
#N/A,
'Options or Warrants'!B8095)
)</f>
        <v>#N/A</v>
      </c>
      <c r="E8095" t="e">
        <f>IF(
OR('Options - Free Attaching'!B8095 = "8. Transferee of restricted securities", 'Options - Free Attaching'!B8095 = "9. Any person (substitution for securities etc.)"),
'Options - Free Attaching'!C8095,
IF(
'Options - Free Attaching'!B8095 = "",
#N/A,
'Options - Free Attaching'!B8095)
)</f>
        <v>#N/A</v>
      </c>
      <c r="F8095" t="e">
        <f>IF(
OR('Con. Notes - Conversion'!B8095 = "8. Transferee of restricted securities", 'Con. Notes - Conversion'!B8095 = "9. Any person (substitution for securities etc.)"),
'Con. Notes - Conversion'!C8095,
IF(
'Con. Notes - Conversion'!B8095 = "",
#N/A,
'Con. Notes - Conversion'!B8095)
)</f>
        <v>#N/A</v>
      </c>
      <c r="G8095" t="e">
        <f>IF(
OR('Con. Notes - No Conversion'!B8095 = "8. Transferee of restricted securities", 'Con. Notes - No Conversion'!B8095 = "9. Any person (substitution for securities etc.)"),
'Con. Notes - No Conversion'!C8095,
IF(
'Con. Notes - No Conversion'!B8095 = "",
#N/A,
'Con. Notes - No Conversion'!B8095)
)</f>
        <v>#N/A</v>
      </c>
    </row>
    <row r="8096" spans="1:7" x14ac:dyDescent="0.25">
      <c r="A8096" t="e">
        <f>IF(
OR(Shares!B8096 = "8. Transferee of restricted securities", Shares!B8096 = "9. Any person (substitution for securities etc.)"),
Shares!C8096,
IF(
Shares!B8096 = "",
#N/A,
Shares!B8096)
)</f>
        <v>#N/A</v>
      </c>
      <c r="B8096" t="e">
        <f>IF(
OR('Shares - LTR - Granted'!B8096 = "8. Transferee of restricted securities", 'Shares - LTR - Granted'!B8096 = "9. Any person (substitution for securities etc.)"),
'Shares - LTR - Granted'!C8096,
IF(
'Shares - LTR - Granted'!B8096 = "",
#N/A,
'Shares - LTR - Granted'!B8096)
)</f>
        <v>#N/A</v>
      </c>
      <c r="C8096" t="e">
        <f>IF(
OR('Performance Securities'!B8096 = "8. Transferee of restricted securities", 'Performance Securities'!B8096 = "9. Any person (substitution for securities etc.)"),
'Performance Securities'!C8096,
IF(
'Performance Securities'!B8096 = "",
#N/A,
'Performance Securities'!B8096)
)</f>
        <v>#N/A</v>
      </c>
      <c r="D8096" t="e">
        <f>IF(
OR('Options or Warrants'!B8096 = "8. Transferee of restricted securities", 'Options or Warrants'!B8096 = "9. Any person (substitution for securities etc.)"),
'Options or Warrants'!C8096,
IF(
'Options or Warrants'!B8096 = "",
#N/A,
'Options or Warrants'!B8096)
)</f>
        <v>#N/A</v>
      </c>
      <c r="E8096" t="e">
        <f>IF(
OR('Options - Free Attaching'!B8096 = "8. Transferee of restricted securities", 'Options - Free Attaching'!B8096 = "9. Any person (substitution for securities etc.)"),
'Options - Free Attaching'!C8096,
IF(
'Options - Free Attaching'!B8096 = "",
#N/A,
'Options - Free Attaching'!B8096)
)</f>
        <v>#N/A</v>
      </c>
      <c r="F8096" t="e">
        <f>IF(
OR('Con. Notes - Conversion'!B8096 = "8. Transferee of restricted securities", 'Con. Notes - Conversion'!B8096 = "9. Any person (substitution for securities etc.)"),
'Con. Notes - Conversion'!C8096,
IF(
'Con. Notes - Conversion'!B8096 = "",
#N/A,
'Con. Notes - Conversion'!B8096)
)</f>
        <v>#N/A</v>
      </c>
      <c r="G8096" t="e">
        <f>IF(
OR('Con. Notes - No Conversion'!B8096 = "8. Transferee of restricted securities", 'Con. Notes - No Conversion'!B8096 = "9. Any person (substitution for securities etc.)"),
'Con. Notes - No Conversion'!C8096,
IF(
'Con. Notes - No Conversion'!B8096 = "",
#N/A,
'Con. Notes - No Conversion'!B8096)
)</f>
        <v>#N/A</v>
      </c>
    </row>
    <row r="8097" spans="1:7" x14ac:dyDescent="0.25">
      <c r="A8097" t="e">
        <f>IF(
OR(Shares!B8097 = "8. Transferee of restricted securities", Shares!B8097 = "9. Any person (substitution for securities etc.)"),
Shares!C8097,
IF(
Shares!B8097 = "",
#N/A,
Shares!B8097)
)</f>
        <v>#N/A</v>
      </c>
      <c r="B8097" t="e">
        <f>IF(
OR('Shares - LTR - Granted'!B8097 = "8. Transferee of restricted securities", 'Shares - LTR - Granted'!B8097 = "9. Any person (substitution for securities etc.)"),
'Shares - LTR - Granted'!C8097,
IF(
'Shares - LTR - Granted'!B8097 = "",
#N/A,
'Shares - LTR - Granted'!B8097)
)</f>
        <v>#N/A</v>
      </c>
      <c r="C8097" t="e">
        <f>IF(
OR('Performance Securities'!B8097 = "8. Transferee of restricted securities", 'Performance Securities'!B8097 = "9. Any person (substitution for securities etc.)"),
'Performance Securities'!C8097,
IF(
'Performance Securities'!B8097 = "",
#N/A,
'Performance Securities'!B8097)
)</f>
        <v>#N/A</v>
      </c>
      <c r="D8097" t="e">
        <f>IF(
OR('Options or Warrants'!B8097 = "8. Transferee of restricted securities", 'Options or Warrants'!B8097 = "9. Any person (substitution for securities etc.)"),
'Options or Warrants'!C8097,
IF(
'Options or Warrants'!B8097 = "",
#N/A,
'Options or Warrants'!B8097)
)</f>
        <v>#N/A</v>
      </c>
      <c r="E8097" t="e">
        <f>IF(
OR('Options - Free Attaching'!B8097 = "8. Transferee of restricted securities", 'Options - Free Attaching'!B8097 = "9. Any person (substitution for securities etc.)"),
'Options - Free Attaching'!C8097,
IF(
'Options - Free Attaching'!B8097 = "",
#N/A,
'Options - Free Attaching'!B8097)
)</f>
        <v>#N/A</v>
      </c>
      <c r="F8097" t="e">
        <f>IF(
OR('Con. Notes - Conversion'!B8097 = "8. Transferee of restricted securities", 'Con. Notes - Conversion'!B8097 = "9. Any person (substitution for securities etc.)"),
'Con. Notes - Conversion'!C8097,
IF(
'Con. Notes - Conversion'!B8097 = "",
#N/A,
'Con. Notes - Conversion'!B8097)
)</f>
        <v>#N/A</v>
      </c>
      <c r="G8097" t="e">
        <f>IF(
OR('Con. Notes - No Conversion'!B8097 = "8. Transferee of restricted securities", 'Con. Notes - No Conversion'!B8097 = "9. Any person (substitution for securities etc.)"),
'Con. Notes - No Conversion'!C8097,
IF(
'Con. Notes - No Conversion'!B8097 = "",
#N/A,
'Con. Notes - No Conversion'!B8097)
)</f>
        <v>#N/A</v>
      </c>
    </row>
    <row r="8098" spans="1:7" x14ac:dyDescent="0.25">
      <c r="A8098" t="e">
        <f>IF(
OR(Shares!B8098 = "8. Transferee of restricted securities", Shares!B8098 = "9. Any person (substitution for securities etc.)"),
Shares!C8098,
IF(
Shares!B8098 = "",
#N/A,
Shares!B8098)
)</f>
        <v>#N/A</v>
      </c>
      <c r="B8098" t="e">
        <f>IF(
OR('Shares - LTR - Granted'!B8098 = "8. Transferee of restricted securities", 'Shares - LTR - Granted'!B8098 = "9. Any person (substitution for securities etc.)"),
'Shares - LTR - Granted'!C8098,
IF(
'Shares - LTR - Granted'!B8098 = "",
#N/A,
'Shares - LTR - Granted'!B8098)
)</f>
        <v>#N/A</v>
      </c>
      <c r="C8098" t="e">
        <f>IF(
OR('Performance Securities'!B8098 = "8. Transferee of restricted securities", 'Performance Securities'!B8098 = "9. Any person (substitution for securities etc.)"),
'Performance Securities'!C8098,
IF(
'Performance Securities'!B8098 = "",
#N/A,
'Performance Securities'!B8098)
)</f>
        <v>#N/A</v>
      </c>
      <c r="D8098" t="e">
        <f>IF(
OR('Options or Warrants'!B8098 = "8. Transferee of restricted securities", 'Options or Warrants'!B8098 = "9. Any person (substitution for securities etc.)"),
'Options or Warrants'!C8098,
IF(
'Options or Warrants'!B8098 = "",
#N/A,
'Options or Warrants'!B8098)
)</f>
        <v>#N/A</v>
      </c>
      <c r="E8098" t="e">
        <f>IF(
OR('Options - Free Attaching'!B8098 = "8. Transferee of restricted securities", 'Options - Free Attaching'!B8098 = "9. Any person (substitution for securities etc.)"),
'Options - Free Attaching'!C8098,
IF(
'Options - Free Attaching'!B8098 = "",
#N/A,
'Options - Free Attaching'!B8098)
)</f>
        <v>#N/A</v>
      </c>
      <c r="F8098" t="e">
        <f>IF(
OR('Con. Notes - Conversion'!B8098 = "8. Transferee of restricted securities", 'Con. Notes - Conversion'!B8098 = "9. Any person (substitution for securities etc.)"),
'Con. Notes - Conversion'!C8098,
IF(
'Con. Notes - Conversion'!B8098 = "",
#N/A,
'Con. Notes - Conversion'!B8098)
)</f>
        <v>#N/A</v>
      </c>
      <c r="G8098" t="e">
        <f>IF(
OR('Con. Notes - No Conversion'!B8098 = "8. Transferee of restricted securities", 'Con. Notes - No Conversion'!B8098 = "9. Any person (substitution for securities etc.)"),
'Con. Notes - No Conversion'!C8098,
IF(
'Con. Notes - No Conversion'!B8098 = "",
#N/A,
'Con. Notes - No Conversion'!B8098)
)</f>
        <v>#N/A</v>
      </c>
    </row>
    <row r="8099" spans="1:7" x14ac:dyDescent="0.25">
      <c r="A8099" t="e">
        <f>IF(
OR(Shares!B8099 = "8. Transferee of restricted securities", Shares!B8099 = "9. Any person (substitution for securities etc.)"),
Shares!C8099,
IF(
Shares!B8099 = "",
#N/A,
Shares!B8099)
)</f>
        <v>#N/A</v>
      </c>
      <c r="B8099" t="e">
        <f>IF(
OR('Shares - LTR - Granted'!B8099 = "8. Transferee of restricted securities", 'Shares - LTR - Granted'!B8099 = "9. Any person (substitution for securities etc.)"),
'Shares - LTR - Granted'!C8099,
IF(
'Shares - LTR - Granted'!B8099 = "",
#N/A,
'Shares - LTR - Granted'!B8099)
)</f>
        <v>#N/A</v>
      </c>
      <c r="C8099" t="e">
        <f>IF(
OR('Performance Securities'!B8099 = "8. Transferee of restricted securities", 'Performance Securities'!B8099 = "9. Any person (substitution for securities etc.)"),
'Performance Securities'!C8099,
IF(
'Performance Securities'!B8099 = "",
#N/A,
'Performance Securities'!B8099)
)</f>
        <v>#N/A</v>
      </c>
      <c r="D8099" t="e">
        <f>IF(
OR('Options or Warrants'!B8099 = "8. Transferee of restricted securities", 'Options or Warrants'!B8099 = "9. Any person (substitution for securities etc.)"),
'Options or Warrants'!C8099,
IF(
'Options or Warrants'!B8099 = "",
#N/A,
'Options or Warrants'!B8099)
)</f>
        <v>#N/A</v>
      </c>
      <c r="E8099" t="e">
        <f>IF(
OR('Options - Free Attaching'!B8099 = "8. Transferee of restricted securities", 'Options - Free Attaching'!B8099 = "9. Any person (substitution for securities etc.)"),
'Options - Free Attaching'!C8099,
IF(
'Options - Free Attaching'!B8099 = "",
#N/A,
'Options - Free Attaching'!B8099)
)</f>
        <v>#N/A</v>
      </c>
      <c r="F8099" t="e">
        <f>IF(
OR('Con. Notes - Conversion'!B8099 = "8. Transferee of restricted securities", 'Con. Notes - Conversion'!B8099 = "9. Any person (substitution for securities etc.)"),
'Con. Notes - Conversion'!C8099,
IF(
'Con. Notes - Conversion'!B8099 = "",
#N/A,
'Con. Notes - Conversion'!B8099)
)</f>
        <v>#N/A</v>
      </c>
      <c r="G8099" t="e">
        <f>IF(
OR('Con. Notes - No Conversion'!B8099 = "8. Transferee of restricted securities", 'Con. Notes - No Conversion'!B8099 = "9. Any person (substitution for securities etc.)"),
'Con. Notes - No Conversion'!C8099,
IF(
'Con. Notes - No Conversion'!B8099 = "",
#N/A,
'Con. Notes - No Conversion'!B8099)
)</f>
        <v>#N/A</v>
      </c>
    </row>
    <row r="8100" spans="1:7" x14ac:dyDescent="0.25">
      <c r="A8100" t="e">
        <f>IF(
OR(Shares!B8100 = "8. Transferee of restricted securities", Shares!B8100 = "9. Any person (substitution for securities etc.)"),
Shares!C8100,
IF(
Shares!B8100 = "",
#N/A,
Shares!B8100)
)</f>
        <v>#N/A</v>
      </c>
      <c r="B8100" t="e">
        <f>IF(
OR('Shares - LTR - Granted'!B8100 = "8. Transferee of restricted securities", 'Shares - LTR - Granted'!B8100 = "9. Any person (substitution for securities etc.)"),
'Shares - LTR - Granted'!C8100,
IF(
'Shares - LTR - Granted'!B8100 = "",
#N/A,
'Shares - LTR - Granted'!B8100)
)</f>
        <v>#N/A</v>
      </c>
      <c r="C8100" t="e">
        <f>IF(
OR('Performance Securities'!B8100 = "8. Transferee of restricted securities", 'Performance Securities'!B8100 = "9. Any person (substitution for securities etc.)"),
'Performance Securities'!C8100,
IF(
'Performance Securities'!B8100 = "",
#N/A,
'Performance Securities'!B8100)
)</f>
        <v>#N/A</v>
      </c>
      <c r="D8100" t="e">
        <f>IF(
OR('Options or Warrants'!B8100 = "8. Transferee of restricted securities", 'Options or Warrants'!B8100 = "9. Any person (substitution for securities etc.)"),
'Options or Warrants'!C8100,
IF(
'Options or Warrants'!B8100 = "",
#N/A,
'Options or Warrants'!B8100)
)</f>
        <v>#N/A</v>
      </c>
      <c r="E8100" t="e">
        <f>IF(
OR('Options - Free Attaching'!B8100 = "8. Transferee of restricted securities", 'Options - Free Attaching'!B8100 = "9. Any person (substitution for securities etc.)"),
'Options - Free Attaching'!C8100,
IF(
'Options - Free Attaching'!B8100 = "",
#N/A,
'Options - Free Attaching'!B8100)
)</f>
        <v>#N/A</v>
      </c>
      <c r="F8100" t="e">
        <f>IF(
OR('Con. Notes - Conversion'!B8100 = "8. Transferee of restricted securities", 'Con. Notes - Conversion'!B8100 = "9. Any person (substitution for securities etc.)"),
'Con. Notes - Conversion'!C8100,
IF(
'Con. Notes - Conversion'!B8100 = "",
#N/A,
'Con. Notes - Conversion'!B8100)
)</f>
        <v>#N/A</v>
      </c>
      <c r="G8100" t="e">
        <f>IF(
OR('Con. Notes - No Conversion'!B8100 = "8. Transferee of restricted securities", 'Con. Notes - No Conversion'!B8100 = "9. Any person (substitution for securities etc.)"),
'Con. Notes - No Conversion'!C8100,
IF(
'Con. Notes - No Conversion'!B8100 = "",
#N/A,
'Con. Notes - No Conversion'!B8100)
)</f>
        <v>#N/A</v>
      </c>
    </row>
    <row r="8101" spans="1:7" x14ac:dyDescent="0.25">
      <c r="A8101" t="e">
        <f>IF(
OR(Shares!B8101 = "8. Transferee of restricted securities", Shares!B8101 = "9. Any person (substitution for securities etc.)"),
Shares!C8101,
IF(
Shares!B8101 = "",
#N/A,
Shares!B8101)
)</f>
        <v>#N/A</v>
      </c>
      <c r="B8101" t="e">
        <f>IF(
OR('Shares - LTR - Granted'!B8101 = "8. Transferee of restricted securities", 'Shares - LTR - Granted'!B8101 = "9. Any person (substitution for securities etc.)"),
'Shares - LTR - Granted'!C8101,
IF(
'Shares - LTR - Granted'!B8101 = "",
#N/A,
'Shares - LTR - Granted'!B8101)
)</f>
        <v>#N/A</v>
      </c>
      <c r="C8101" t="e">
        <f>IF(
OR('Performance Securities'!B8101 = "8. Transferee of restricted securities", 'Performance Securities'!B8101 = "9. Any person (substitution for securities etc.)"),
'Performance Securities'!C8101,
IF(
'Performance Securities'!B8101 = "",
#N/A,
'Performance Securities'!B8101)
)</f>
        <v>#N/A</v>
      </c>
      <c r="D8101" t="e">
        <f>IF(
OR('Options or Warrants'!B8101 = "8. Transferee of restricted securities", 'Options or Warrants'!B8101 = "9. Any person (substitution for securities etc.)"),
'Options or Warrants'!C8101,
IF(
'Options or Warrants'!B8101 = "",
#N/A,
'Options or Warrants'!B8101)
)</f>
        <v>#N/A</v>
      </c>
      <c r="E8101" t="e">
        <f>IF(
OR('Options - Free Attaching'!B8101 = "8. Transferee of restricted securities", 'Options - Free Attaching'!B8101 = "9. Any person (substitution for securities etc.)"),
'Options - Free Attaching'!C8101,
IF(
'Options - Free Attaching'!B8101 = "",
#N/A,
'Options - Free Attaching'!B8101)
)</f>
        <v>#N/A</v>
      </c>
      <c r="F8101" t="e">
        <f>IF(
OR('Con. Notes - Conversion'!B8101 = "8. Transferee of restricted securities", 'Con. Notes - Conversion'!B8101 = "9. Any person (substitution for securities etc.)"),
'Con. Notes - Conversion'!C8101,
IF(
'Con. Notes - Conversion'!B8101 = "",
#N/A,
'Con. Notes - Conversion'!B8101)
)</f>
        <v>#N/A</v>
      </c>
      <c r="G8101" t="e">
        <f>IF(
OR('Con. Notes - No Conversion'!B8101 = "8. Transferee of restricted securities", 'Con. Notes - No Conversion'!B8101 = "9. Any person (substitution for securities etc.)"),
'Con. Notes - No Conversion'!C8101,
IF(
'Con. Notes - No Conversion'!B8101 = "",
#N/A,
'Con. Notes - No Conversion'!B8101)
)</f>
        <v>#N/A</v>
      </c>
    </row>
    <row r="8102" spans="1:7" x14ac:dyDescent="0.25">
      <c r="A8102" t="e">
        <f>IF(
OR(Shares!B8102 = "8. Transferee of restricted securities", Shares!B8102 = "9. Any person (substitution for securities etc.)"),
Shares!C8102,
IF(
Shares!B8102 = "",
#N/A,
Shares!B8102)
)</f>
        <v>#N/A</v>
      </c>
      <c r="B8102" t="e">
        <f>IF(
OR('Shares - LTR - Granted'!B8102 = "8. Transferee of restricted securities", 'Shares - LTR - Granted'!B8102 = "9. Any person (substitution for securities etc.)"),
'Shares - LTR - Granted'!C8102,
IF(
'Shares - LTR - Granted'!B8102 = "",
#N/A,
'Shares - LTR - Granted'!B8102)
)</f>
        <v>#N/A</v>
      </c>
      <c r="C8102" t="e">
        <f>IF(
OR('Performance Securities'!B8102 = "8. Transferee of restricted securities", 'Performance Securities'!B8102 = "9. Any person (substitution for securities etc.)"),
'Performance Securities'!C8102,
IF(
'Performance Securities'!B8102 = "",
#N/A,
'Performance Securities'!B8102)
)</f>
        <v>#N/A</v>
      </c>
      <c r="D8102" t="e">
        <f>IF(
OR('Options or Warrants'!B8102 = "8. Transferee of restricted securities", 'Options or Warrants'!B8102 = "9. Any person (substitution for securities etc.)"),
'Options or Warrants'!C8102,
IF(
'Options or Warrants'!B8102 = "",
#N/A,
'Options or Warrants'!B8102)
)</f>
        <v>#N/A</v>
      </c>
      <c r="E8102" t="e">
        <f>IF(
OR('Options - Free Attaching'!B8102 = "8. Transferee of restricted securities", 'Options - Free Attaching'!B8102 = "9. Any person (substitution for securities etc.)"),
'Options - Free Attaching'!C8102,
IF(
'Options - Free Attaching'!B8102 = "",
#N/A,
'Options - Free Attaching'!B8102)
)</f>
        <v>#N/A</v>
      </c>
      <c r="F8102" t="e">
        <f>IF(
OR('Con. Notes - Conversion'!B8102 = "8. Transferee of restricted securities", 'Con. Notes - Conversion'!B8102 = "9. Any person (substitution for securities etc.)"),
'Con. Notes - Conversion'!C8102,
IF(
'Con. Notes - Conversion'!B8102 = "",
#N/A,
'Con. Notes - Conversion'!B8102)
)</f>
        <v>#N/A</v>
      </c>
      <c r="G8102" t="e">
        <f>IF(
OR('Con. Notes - No Conversion'!B8102 = "8. Transferee of restricted securities", 'Con. Notes - No Conversion'!B8102 = "9. Any person (substitution for securities etc.)"),
'Con. Notes - No Conversion'!C8102,
IF(
'Con. Notes - No Conversion'!B8102 = "",
#N/A,
'Con. Notes - No Conversion'!B8102)
)</f>
        <v>#N/A</v>
      </c>
    </row>
    <row r="8103" spans="1:7" x14ac:dyDescent="0.25">
      <c r="A8103" t="e">
        <f>IF(
OR(Shares!B8103 = "8. Transferee of restricted securities", Shares!B8103 = "9. Any person (substitution for securities etc.)"),
Shares!C8103,
IF(
Shares!B8103 = "",
#N/A,
Shares!B8103)
)</f>
        <v>#N/A</v>
      </c>
      <c r="B8103" t="e">
        <f>IF(
OR('Shares - LTR - Granted'!B8103 = "8. Transferee of restricted securities", 'Shares - LTR - Granted'!B8103 = "9. Any person (substitution for securities etc.)"),
'Shares - LTR - Granted'!C8103,
IF(
'Shares - LTR - Granted'!B8103 = "",
#N/A,
'Shares - LTR - Granted'!B8103)
)</f>
        <v>#N/A</v>
      </c>
      <c r="C8103" t="e">
        <f>IF(
OR('Performance Securities'!B8103 = "8. Transferee of restricted securities", 'Performance Securities'!B8103 = "9. Any person (substitution for securities etc.)"),
'Performance Securities'!C8103,
IF(
'Performance Securities'!B8103 = "",
#N/A,
'Performance Securities'!B8103)
)</f>
        <v>#N/A</v>
      </c>
      <c r="D8103" t="e">
        <f>IF(
OR('Options or Warrants'!B8103 = "8. Transferee of restricted securities", 'Options or Warrants'!B8103 = "9. Any person (substitution for securities etc.)"),
'Options or Warrants'!C8103,
IF(
'Options or Warrants'!B8103 = "",
#N/A,
'Options or Warrants'!B8103)
)</f>
        <v>#N/A</v>
      </c>
      <c r="E8103" t="e">
        <f>IF(
OR('Options - Free Attaching'!B8103 = "8. Transferee of restricted securities", 'Options - Free Attaching'!B8103 = "9. Any person (substitution for securities etc.)"),
'Options - Free Attaching'!C8103,
IF(
'Options - Free Attaching'!B8103 = "",
#N/A,
'Options - Free Attaching'!B8103)
)</f>
        <v>#N/A</v>
      </c>
      <c r="F8103" t="e">
        <f>IF(
OR('Con. Notes - Conversion'!B8103 = "8. Transferee of restricted securities", 'Con. Notes - Conversion'!B8103 = "9. Any person (substitution for securities etc.)"),
'Con. Notes - Conversion'!C8103,
IF(
'Con. Notes - Conversion'!B8103 = "",
#N/A,
'Con. Notes - Conversion'!B8103)
)</f>
        <v>#N/A</v>
      </c>
      <c r="G8103" t="e">
        <f>IF(
OR('Con. Notes - No Conversion'!B8103 = "8. Transferee of restricted securities", 'Con. Notes - No Conversion'!B8103 = "9. Any person (substitution for securities etc.)"),
'Con. Notes - No Conversion'!C8103,
IF(
'Con. Notes - No Conversion'!B8103 = "",
#N/A,
'Con. Notes - No Conversion'!B8103)
)</f>
        <v>#N/A</v>
      </c>
    </row>
    <row r="8104" spans="1:7" x14ac:dyDescent="0.25">
      <c r="A8104" t="e">
        <f>IF(
OR(Shares!B8104 = "8. Transferee of restricted securities", Shares!B8104 = "9. Any person (substitution for securities etc.)"),
Shares!C8104,
IF(
Shares!B8104 = "",
#N/A,
Shares!B8104)
)</f>
        <v>#N/A</v>
      </c>
      <c r="B8104" t="e">
        <f>IF(
OR('Shares - LTR - Granted'!B8104 = "8. Transferee of restricted securities", 'Shares - LTR - Granted'!B8104 = "9. Any person (substitution for securities etc.)"),
'Shares - LTR - Granted'!C8104,
IF(
'Shares - LTR - Granted'!B8104 = "",
#N/A,
'Shares - LTR - Granted'!B8104)
)</f>
        <v>#N/A</v>
      </c>
      <c r="C8104" t="e">
        <f>IF(
OR('Performance Securities'!B8104 = "8. Transferee of restricted securities", 'Performance Securities'!B8104 = "9. Any person (substitution for securities etc.)"),
'Performance Securities'!C8104,
IF(
'Performance Securities'!B8104 = "",
#N/A,
'Performance Securities'!B8104)
)</f>
        <v>#N/A</v>
      </c>
      <c r="D8104" t="e">
        <f>IF(
OR('Options or Warrants'!B8104 = "8. Transferee of restricted securities", 'Options or Warrants'!B8104 = "9. Any person (substitution for securities etc.)"),
'Options or Warrants'!C8104,
IF(
'Options or Warrants'!B8104 = "",
#N/A,
'Options or Warrants'!B8104)
)</f>
        <v>#N/A</v>
      </c>
      <c r="E8104" t="e">
        <f>IF(
OR('Options - Free Attaching'!B8104 = "8. Transferee of restricted securities", 'Options - Free Attaching'!B8104 = "9. Any person (substitution for securities etc.)"),
'Options - Free Attaching'!C8104,
IF(
'Options - Free Attaching'!B8104 = "",
#N/A,
'Options - Free Attaching'!B8104)
)</f>
        <v>#N/A</v>
      </c>
      <c r="F8104" t="e">
        <f>IF(
OR('Con. Notes - Conversion'!B8104 = "8. Transferee of restricted securities", 'Con. Notes - Conversion'!B8104 = "9. Any person (substitution for securities etc.)"),
'Con. Notes - Conversion'!C8104,
IF(
'Con. Notes - Conversion'!B8104 = "",
#N/A,
'Con. Notes - Conversion'!B8104)
)</f>
        <v>#N/A</v>
      </c>
      <c r="G8104" t="e">
        <f>IF(
OR('Con. Notes - No Conversion'!B8104 = "8. Transferee of restricted securities", 'Con. Notes - No Conversion'!B8104 = "9. Any person (substitution for securities etc.)"),
'Con. Notes - No Conversion'!C8104,
IF(
'Con. Notes - No Conversion'!B8104 = "",
#N/A,
'Con. Notes - No Conversion'!B8104)
)</f>
        <v>#N/A</v>
      </c>
    </row>
    <row r="8105" spans="1:7" x14ac:dyDescent="0.25">
      <c r="A8105" t="e">
        <f>IF(
OR(Shares!B8105 = "8. Transferee of restricted securities", Shares!B8105 = "9. Any person (substitution for securities etc.)"),
Shares!C8105,
IF(
Shares!B8105 = "",
#N/A,
Shares!B8105)
)</f>
        <v>#N/A</v>
      </c>
      <c r="B8105" t="e">
        <f>IF(
OR('Shares - LTR - Granted'!B8105 = "8. Transferee of restricted securities", 'Shares - LTR - Granted'!B8105 = "9. Any person (substitution for securities etc.)"),
'Shares - LTR - Granted'!C8105,
IF(
'Shares - LTR - Granted'!B8105 = "",
#N/A,
'Shares - LTR - Granted'!B8105)
)</f>
        <v>#N/A</v>
      </c>
      <c r="C8105" t="e">
        <f>IF(
OR('Performance Securities'!B8105 = "8. Transferee of restricted securities", 'Performance Securities'!B8105 = "9. Any person (substitution for securities etc.)"),
'Performance Securities'!C8105,
IF(
'Performance Securities'!B8105 = "",
#N/A,
'Performance Securities'!B8105)
)</f>
        <v>#N/A</v>
      </c>
      <c r="D8105" t="e">
        <f>IF(
OR('Options or Warrants'!B8105 = "8. Transferee of restricted securities", 'Options or Warrants'!B8105 = "9. Any person (substitution for securities etc.)"),
'Options or Warrants'!C8105,
IF(
'Options or Warrants'!B8105 = "",
#N/A,
'Options or Warrants'!B8105)
)</f>
        <v>#N/A</v>
      </c>
      <c r="E8105" t="e">
        <f>IF(
OR('Options - Free Attaching'!B8105 = "8. Transferee of restricted securities", 'Options - Free Attaching'!B8105 = "9. Any person (substitution for securities etc.)"),
'Options - Free Attaching'!C8105,
IF(
'Options - Free Attaching'!B8105 = "",
#N/A,
'Options - Free Attaching'!B8105)
)</f>
        <v>#N/A</v>
      </c>
      <c r="F8105" t="e">
        <f>IF(
OR('Con. Notes - Conversion'!B8105 = "8. Transferee of restricted securities", 'Con. Notes - Conversion'!B8105 = "9. Any person (substitution for securities etc.)"),
'Con. Notes - Conversion'!C8105,
IF(
'Con. Notes - Conversion'!B8105 = "",
#N/A,
'Con. Notes - Conversion'!B8105)
)</f>
        <v>#N/A</v>
      </c>
      <c r="G8105" t="e">
        <f>IF(
OR('Con. Notes - No Conversion'!B8105 = "8. Transferee of restricted securities", 'Con. Notes - No Conversion'!B8105 = "9. Any person (substitution for securities etc.)"),
'Con. Notes - No Conversion'!C8105,
IF(
'Con. Notes - No Conversion'!B8105 = "",
#N/A,
'Con. Notes - No Conversion'!B8105)
)</f>
        <v>#N/A</v>
      </c>
    </row>
    <row r="8106" spans="1:7" x14ac:dyDescent="0.25">
      <c r="A8106" t="e">
        <f>IF(
OR(Shares!B8106 = "8. Transferee of restricted securities", Shares!B8106 = "9. Any person (substitution for securities etc.)"),
Shares!C8106,
IF(
Shares!B8106 = "",
#N/A,
Shares!B8106)
)</f>
        <v>#N/A</v>
      </c>
      <c r="B8106" t="e">
        <f>IF(
OR('Shares - LTR - Granted'!B8106 = "8. Transferee of restricted securities", 'Shares - LTR - Granted'!B8106 = "9. Any person (substitution for securities etc.)"),
'Shares - LTR - Granted'!C8106,
IF(
'Shares - LTR - Granted'!B8106 = "",
#N/A,
'Shares - LTR - Granted'!B8106)
)</f>
        <v>#N/A</v>
      </c>
      <c r="C8106" t="e">
        <f>IF(
OR('Performance Securities'!B8106 = "8. Transferee of restricted securities", 'Performance Securities'!B8106 = "9. Any person (substitution for securities etc.)"),
'Performance Securities'!C8106,
IF(
'Performance Securities'!B8106 = "",
#N/A,
'Performance Securities'!B8106)
)</f>
        <v>#N/A</v>
      </c>
      <c r="D8106" t="e">
        <f>IF(
OR('Options or Warrants'!B8106 = "8. Transferee of restricted securities", 'Options or Warrants'!B8106 = "9. Any person (substitution for securities etc.)"),
'Options or Warrants'!C8106,
IF(
'Options or Warrants'!B8106 = "",
#N/A,
'Options or Warrants'!B8106)
)</f>
        <v>#N/A</v>
      </c>
      <c r="E8106" t="e">
        <f>IF(
OR('Options - Free Attaching'!B8106 = "8. Transferee of restricted securities", 'Options - Free Attaching'!B8106 = "9. Any person (substitution for securities etc.)"),
'Options - Free Attaching'!C8106,
IF(
'Options - Free Attaching'!B8106 = "",
#N/A,
'Options - Free Attaching'!B8106)
)</f>
        <v>#N/A</v>
      </c>
      <c r="F8106" t="e">
        <f>IF(
OR('Con. Notes - Conversion'!B8106 = "8. Transferee of restricted securities", 'Con. Notes - Conversion'!B8106 = "9. Any person (substitution for securities etc.)"),
'Con. Notes - Conversion'!C8106,
IF(
'Con. Notes - Conversion'!B8106 = "",
#N/A,
'Con. Notes - Conversion'!B8106)
)</f>
        <v>#N/A</v>
      </c>
      <c r="G8106" t="e">
        <f>IF(
OR('Con. Notes - No Conversion'!B8106 = "8. Transferee of restricted securities", 'Con. Notes - No Conversion'!B8106 = "9. Any person (substitution for securities etc.)"),
'Con. Notes - No Conversion'!C8106,
IF(
'Con. Notes - No Conversion'!B8106 = "",
#N/A,
'Con. Notes - No Conversion'!B8106)
)</f>
        <v>#N/A</v>
      </c>
    </row>
    <row r="8107" spans="1:7" x14ac:dyDescent="0.25">
      <c r="A8107" t="e">
        <f>IF(
OR(Shares!B8107 = "8. Transferee of restricted securities", Shares!B8107 = "9. Any person (substitution for securities etc.)"),
Shares!C8107,
IF(
Shares!B8107 = "",
#N/A,
Shares!B8107)
)</f>
        <v>#N/A</v>
      </c>
      <c r="B8107" t="e">
        <f>IF(
OR('Shares - LTR - Granted'!B8107 = "8. Transferee of restricted securities", 'Shares - LTR - Granted'!B8107 = "9. Any person (substitution for securities etc.)"),
'Shares - LTR - Granted'!C8107,
IF(
'Shares - LTR - Granted'!B8107 = "",
#N/A,
'Shares - LTR - Granted'!B8107)
)</f>
        <v>#N/A</v>
      </c>
      <c r="C8107" t="e">
        <f>IF(
OR('Performance Securities'!B8107 = "8. Transferee of restricted securities", 'Performance Securities'!B8107 = "9. Any person (substitution for securities etc.)"),
'Performance Securities'!C8107,
IF(
'Performance Securities'!B8107 = "",
#N/A,
'Performance Securities'!B8107)
)</f>
        <v>#N/A</v>
      </c>
      <c r="D8107" t="e">
        <f>IF(
OR('Options or Warrants'!B8107 = "8. Transferee of restricted securities", 'Options or Warrants'!B8107 = "9. Any person (substitution for securities etc.)"),
'Options or Warrants'!C8107,
IF(
'Options or Warrants'!B8107 = "",
#N/A,
'Options or Warrants'!B8107)
)</f>
        <v>#N/A</v>
      </c>
      <c r="E8107" t="e">
        <f>IF(
OR('Options - Free Attaching'!B8107 = "8. Transferee of restricted securities", 'Options - Free Attaching'!B8107 = "9. Any person (substitution for securities etc.)"),
'Options - Free Attaching'!C8107,
IF(
'Options - Free Attaching'!B8107 = "",
#N/A,
'Options - Free Attaching'!B8107)
)</f>
        <v>#N/A</v>
      </c>
      <c r="F8107" t="e">
        <f>IF(
OR('Con. Notes - Conversion'!B8107 = "8. Transferee of restricted securities", 'Con. Notes - Conversion'!B8107 = "9. Any person (substitution for securities etc.)"),
'Con. Notes - Conversion'!C8107,
IF(
'Con. Notes - Conversion'!B8107 = "",
#N/A,
'Con. Notes - Conversion'!B8107)
)</f>
        <v>#N/A</v>
      </c>
      <c r="G8107" t="e">
        <f>IF(
OR('Con. Notes - No Conversion'!B8107 = "8. Transferee of restricted securities", 'Con. Notes - No Conversion'!B8107 = "9. Any person (substitution for securities etc.)"),
'Con. Notes - No Conversion'!C8107,
IF(
'Con. Notes - No Conversion'!B8107 = "",
#N/A,
'Con. Notes - No Conversion'!B8107)
)</f>
        <v>#N/A</v>
      </c>
    </row>
    <row r="8108" spans="1:7" x14ac:dyDescent="0.25">
      <c r="A8108" t="e">
        <f>IF(
OR(Shares!B8108 = "8. Transferee of restricted securities", Shares!B8108 = "9. Any person (substitution for securities etc.)"),
Shares!C8108,
IF(
Shares!B8108 = "",
#N/A,
Shares!B8108)
)</f>
        <v>#N/A</v>
      </c>
      <c r="B8108" t="e">
        <f>IF(
OR('Shares - LTR - Granted'!B8108 = "8. Transferee of restricted securities", 'Shares - LTR - Granted'!B8108 = "9. Any person (substitution for securities etc.)"),
'Shares - LTR - Granted'!C8108,
IF(
'Shares - LTR - Granted'!B8108 = "",
#N/A,
'Shares - LTR - Granted'!B8108)
)</f>
        <v>#N/A</v>
      </c>
      <c r="C8108" t="e">
        <f>IF(
OR('Performance Securities'!B8108 = "8. Transferee of restricted securities", 'Performance Securities'!B8108 = "9. Any person (substitution for securities etc.)"),
'Performance Securities'!C8108,
IF(
'Performance Securities'!B8108 = "",
#N/A,
'Performance Securities'!B8108)
)</f>
        <v>#N/A</v>
      </c>
      <c r="D8108" t="e">
        <f>IF(
OR('Options or Warrants'!B8108 = "8. Transferee of restricted securities", 'Options or Warrants'!B8108 = "9. Any person (substitution for securities etc.)"),
'Options or Warrants'!C8108,
IF(
'Options or Warrants'!B8108 = "",
#N/A,
'Options or Warrants'!B8108)
)</f>
        <v>#N/A</v>
      </c>
      <c r="E8108" t="e">
        <f>IF(
OR('Options - Free Attaching'!B8108 = "8. Transferee of restricted securities", 'Options - Free Attaching'!B8108 = "9. Any person (substitution for securities etc.)"),
'Options - Free Attaching'!C8108,
IF(
'Options - Free Attaching'!B8108 = "",
#N/A,
'Options - Free Attaching'!B8108)
)</f>
        <v>#N/A</v>
      </c>
      <c r="F8108" t="e">
        <f>IF(
OR('Con. Notes - Conversion'!B8108 = "8. Transferee of restricted securities", 'Con. Notes - Conversion'!B8108 = "9. Any person (substitution for securities etc.)"),
'Con. Notes - Conversion'!C8108,
IF(
'Con. Notes - Conversion'!B8108 = "",
#N/A,
'Con. Notes - Conversion'!B8108)
)</f>
        <v>#N/A</v>
      </c>
      <c r="G8108" t="e">
        <f>IF(
OR('Con. Notes - No Conversion'!B8108 = "8. Transferee of restricted securities", 'Con. Notes - No Conversion'!B8108 = "9. Any person (substitution for securities etc.)"),
'Con. Notes - No Conversion'!C8108,
IF(
'Con. Notes - No Conversion'!B8108 = "",
#N/A,
'Con. Notes - No Conversion'!B8108)
)</f>
        <v>#N/A</v>
      </c>
    </row>
    <row r="8109" spans="1:7" x14ac:dyDescent="0.25">
      <c r="A8109" t="e">
        <f>IF(
OR(Shares!B8109 = "8. Transferee of restricted securities", Shares!B8109 = "9. Any person (substitution for securities etc.)"),
Shares!C8109,
IF(
Shares!B8109 = "",
#N/A,
Shares!B8109)
)</f>
        <v>#N/A</v>
      </c>
      <c r="B8109" t="e">
        <f>IF(
OR('Shares - LTR - Granted'!B8109 = "8. Transferee of restricted securities", 'Shares - LTR - Granted'!B8109 = "9. Any person (substitution for securities etc.)"),
'Shares - LTR - Granted'!C8109,
IF(
'Shares - LTR - Granted'!B8109 = "",
#N/A,
'Shares - LTR - Granted'!B8109)
)</f>
        <v>#N/A</v>
      </c>
      <c r="C8109" t="e">
        <f>IF(
OR('Performance Securities'!B8109 = "8. Transferee of restricted securities", 'Performance Securities'!B8109 = "9. Any person (substitution for securities etc.)"),
'Performance Securities'!C8109,
IF(
'Performance Securities'!B8109 = "",
#N/A,
'Performance Securities'!B8109)
)</f>
        <v>#N/A</v>
      </c>
      <c r="D8109" t="e">
        <f>IF(
OR('Options or Warrants'!B8109 = "8. Transferee of restricted securities", 'Options or Warrants'!B8109 = "9. Any person (substitution for securities etc.)"),
'Options or Warrants'!C8109,
IF(
'Options or Warrants'!B8109 = "",
#N/A,
'Options or Warrants'!B8109)
)</f>
        <v>#N/A</v>
      </c>
      <c r="E8109" t="e">
        <f>IF(
OR('Options - Free Attaching'!B8109 = "8. Transferee of restricted securities", 'Options - Free Attaching'!B8109 = "9. Any person (substitution for securities etc.)"),
'Options - Free Attaching'!C8109,
IF(
'Options - Free Attaching'!B8109 = "",
#N/A,
'Options - Free Attaching'!B8109)
)</f>
        <v>#N/A</v>
      </c>
      <c r="F8109" t="e">
        <f>IF(
OR('Con. Notes - Conversion'!B8109 = "8. Transferee of restricted securities", 'Con. Notes - Conversion'!B8109 = "9. Any person (substitution for securities etc.)"),
'Con. Notes - Conversion'!C8109,
IF(
'Con. Notes - Conversion'!B8109 = "",
#N/A,
'Con. Notes - Conversion'!B8109)
)</f>
        <v>#N/A</v>
      </c>
      <c r="G8109" t="e">
        <f>IF(
OR('Con. Notes - No Conversion'!B8109 = "8. Transferee of restricted securities", 'Con. Notes - No Conversion'!B8109 = "9. Any person (substitution for securities etc.)"),
'Con. Notes - No Conversion'!C8109,
IF(
'Con. Notes - No Conversion'!B8109 = "",
#N/A,
'Con. Notes - No Conversion'!B8109)
)</f>
        <v>#N/A</v>
      </c>
    </row>
    <row r="8110" spans="1:7" x14ac:dyDescent="0.25">
      <c r="A8110" t="e">
        <f>IF(
OR(Shares!B8110 = "8. Transferee of restricted securities", Shares!B8110 = "9. Any person (substitution for securities etc.)"),
Shares!C8110,
IF(
Shares!B8110 = "",
#N/A,
Shares!B8110)
)</f>
        <v>#N/A</v>
      </c>
      <c r="B8110" t="e">
        <f>IF(
OR('Shares - LTR - Granted'!B8110 = "8. Transferee of restricted securities", 'Shares - LTR - Granted'!B8110 = "9. Any person (substitution for securities etc.)"),
'Shares - LTR - Granted'!C8110,
IF(
'Shares - LTR - Granted'!B8110 = "",
#N/A,
'Shares - LTR - Granted'!B8110)
)</f>
        <v>#N/A</v>
      </c>
      <c r="C8110" t="e">
        <f>IF(
OR('Performance Securities'!B8110 = "8. Transferee of restricted securities", 'Performance Securities'!B8110 = "9. Any person (substitution for securities etc.)"),
'Performance Securities'!C8110,
IF(
'Performance Securities'!B8110 = "",
#N/A,
'Performance Securities'!B8110)
)</f>
        <v>#N/A</v>
      </c>
      <c r="D8110" t="e">
        <f>IF(
OR('Options or Warrants'!B8110 = "8. Transferee of restricted securities", 'Options or Warrants'!B8110 = "9. Any person (substitution for securities etc.)"),
'Options or Warrants'!C8110,
IF(
'Options or Warrants'!B8110 = "",
#N/A,
'Options or Warrants'!B8110)
)</f>
        <v>#N/A</v>
      </c>
      <c r="E8110" t="e">
        <f>IF(
OR('Options - Free Attaching'!B8110 = "8. Transferee of restricted securities", 'Options - Free Attaching'!B8110 = "9. Any person (substitution for securities etc.)"),
'Options - Free Attaching'!C8110,
IF(
'Options - Free Attaching'!B8110 = "",
#N/A,
'Options - Free Attaching'!B8110)
)</f>
        <v>#N/A</v>
      </c>
      <c r="F8110" t="e">
        <f>IF(
OR('Con. Notes - Conversion'!B8110 = "8. Transferee of restricted securities", 'Con. Notes - Conversion'!B8110 = "9. Any person (substitution for securities etc.)"),
'Con. Notes - Conversion'!C8110,
IF(
'Con. Notes - Conversion'!B8110 = "",
#N/A,
'Con. Notes - Conversion'!B8110)
)</f>
        <v>#N/A</v>
      </c>
      <c r="G8110" t="e">
        <f>IF(
OR('Con. Notes - No Conversion'!B8110 = "8. Transferee of restricted securities", 'Con. Notes - No Conversion'!B8110 = "9. Any person (substitution for securities etc.)"),
'Con. Notes - No Conversion'!C8110,
IF(
'Con. Notes - No Conversion'!B8110 = "",
#N/A,
'Con. Notes - No Conversion'!B8110)
)</f>
        <v>#N/A</v>
      </c>
    </row>
    <row r="8111" spans="1:7" x14ac:dyDescent="0.25">
      <c r="A8111" t="e">
        <f>IF(
OR(Shares!B8111 = "8. Transferee of restricted securities", Shares!B8111 = "9. Any person (substitution for securities etc.)"),
Shares!C8111,
IF(
Shares!B8111 = "",
#N/A,
Shares!B8111)
)</f>
        <v>#N/A</v>
      </c>
      <c r="B8111" t="e">
        <f>IF(
OR('Shares - LTR - Granted'!B8111 = "8. Transferee of restricted securities", 'Shares - LTR - Granted'!B8111 = "9. Any person (substitution for securities etc.)"),
'Shares - LTR - Granted'!C8111,
IF(
'Shares - LTR - Granted'!B8111 = "",
#N/A,
'Shares - LTR - Granted'!B8111)
)</f>
        <v>#N/A</v>
      </c>
      <c r="C8111" t="e">
        <f>IF(
OR('Performance Securities'!B8111 = "8. Transferee of restricted securities", 'Performance Securities'!B8111 = "9. Any person (substitution for securities etc.)"),
'Performance Securities'!C8111,
IF(
'Performance Securities'!B8111 = "",
#N/A,
'Performance Securities'!B8111)
)</f>
        <v>#N/A</v>
      </c>
      <c r="D8111" t="e">
        <f>IF(
OR('Options or Warrants'!B8111 = "8. Transferee of restricted securities", 'Options or Warrants'!B8111 = "9. Any person (substitution for securities etc.)"),
'Options or Warrants'!C8111,
IF(
'Options or Warrants'!B8111 = "",
#N/A,
'Options or Warrants'!B8111)
)</f>
        <v>#N/A</v>
      </c>
      <c r="E8111" t="e">
        <f>IF(
OR('Options - Free Attaching'!B8111 = "8. Transferee of restricted securities", 'Options - Free Attaching'!B8111 = "9. Any person (substitution for securities etc.)"),
'Options - Free Attaching'!C8111,
IF(
'Options - Free Attaching'!B8111 = "",
#N/A,
'Options - Free Attaching'!B8111)
)</f>
        <v>#N/A</v>
      </c>
      <c r="F8111" t="e">
        <f>IF(
OR('Con. Notes - Conversion'!B8111 = "8. Transferee of restricted securities", 'Con. Notes - Conversion'!B8111 = "9. Any person (substitution for securities etc.)"),
'Con. Notes - Conversion'!C8111,
IF(
'Con. Notes - Conversion'!B8111 = "",
#N/A,
'Con. Notes - Conversion'!B8111)
)</f>
        <v>#N/A</v>
      </c>
      <c r="G8111" t="e">
        <f>IF(
OR('Con. Notes - No Conversion'!B8111 = "8. Transferee of restricted securities", 'Con. Notes - No Conversion'!B8111 = "9. Any person (substitution for securities etc.)"),
'Con. Notes - No Conversion'!C8111,
IF(
'Con. Notes - No Conversion'!B8111 = "",
#N/A,
'Con. Notes - No Conversion'!B8111)
)</f>
        <v>#N/A</v>
      </c>
    </row>
    <row r="8112" spans="1:7" x14ac:dyDescent="0.25">
      <c r="A8112" t="e">
        <f>IF(
OR(Shares!B8112 = "8. Transferee of restricted securities", Shares!B8112 = "9. Any person (substitution for securities etc.)"),
Shares!C8112,
IF(
Shares!B8112 = "",
#N/A,
Shares!B8112)
)</f>
        <v>#N/A</v>
      </c>
      <c r="B8112" t="e">
        <f>IF(
OR('Shares - LTR - Granted'!B8112 = "8. Transferee of restricted securities", 'Shares - LTR - Granted'!B8112 = "9. Any person (substitution for securities etc.)"),
'Shares - LTR - Granted'!C8112,
IF(
'Shares - LTR - Granted'!B8112 = "",
#N/A,
'Shares - LTR - Granted'!B8112)
)</f>
        <v>#N/A</v>
      </c>
      <c r="C8112" t="e">
        <f>IF(
OR('Performance Securities'!B8112 = "8. Transferee of restricted securities", 'Performance Securities'!B8112 = "9. Any person (substitution for securities etc.)"),
'Performance Securities'!C8112,
IF(
'Performance Securities'!B8112 = "",
#N/A,
'Performance Securities'!B8112)
)</f>
        <v>#N/A</v>
      </c>
      <c r="D8112" t="e">
        <f>IF(
OR('Options or Warrants'!B8112 = "8. Transferee of restricted securities", 'Options or Warrants'!B8112 = "9. Any person (substitution for securities etc.)"),
'Options or Warrants'!C8112,
IF(
'Options or Warrants'!B8112 = "",
#N/A,
'Options or Warrants'!B8112)
)</f>
        <v>#N/A</v>
      </c>
      <c r="E8112" t="e">
        <f>IF(
OR('Options - Free Attaching'!B8112 = "8. Transferee of restricted securities", 'Options - Free Attaching'!B8112 = "9. Any person (substitution for securities etc.)"),
'Options - Free Attaching'!C8112,
IF(
'Options - Free Attaching'!B8112 = "",
#N/A,
'Options - Free Attaching'!B8112)
)</f>
        <v>#N/A</v>
      </c>
      <c r="F8112" t="e">
        <f>IF(
OR('Con. Notes - Conversion'!B8112 = "8. Transferee of restricted securities", 'Con. Notes - Conversion'!B8112 = "9. Any person (substitution for securities etc.)"),
'Con. Notes - Conversion'!C8112,
IF(
'Con. Notes - Conversion'!B8112 = "",
#N/A,
'Con. Notes - Conversion'!B8112)
)</f>
        <v>#N/A</v>
      </c>
      <c r="G8112" t="e">
        <f>IF(
OR('Con. Notes - No Conversion'!B8112 = "8. Transferee of restricted securities", 'Con. Notes - No Conversion'!B8112 = "9. Any person (substitution for securities etc.)"),
'Con. Notes - No Conversion'!C8112,
IF(
'Con. Notes - No Conversion'!B8112 = "",
#N/A,
'Con. Notes - No Conversion'!B8112)
)</f>
        <v>#N/A</v>
      </c>
    </row>
    <row r="8113" spans="1:7" x14ac:dyDescent="0.25">
      <c r="A8113" t="e">
        <f>IF(
OR(Shares!B8113 = "8. Transferee of restricted securities", Shares!B8113 = "9. Any person (substitution for securities etc.)"),
Shares!C8113,
IF(
Shares!B8113 = "",
#N/A,
Shares!B8113)
)</f>
        <v>#N/A</v>
      </c>
      <c r="B8113" t="e">
        <f>IF(
OR('Shares - LTR - Granted'!B8113 = "8. Transferee of restricted securities", 'Shares - LTR - Granted'!B8113 = "9. Any person (substitution for securities etc.)"),
'Shares - LTR - Granted'!C8113,
IF(
'Shares - LTR - Granted'!B8113 = "",
#N/A,
'Shares - LTR - Granted'!B8113)
)</f>
        <v>#N/A</v>
      </c>
      <c r="C8113" t="e">
        <f>IF(
OR('Performance Securities'!B8113 = "8. Transferee of restricted securities", 'Performance Securities'!B8113 = "9. Any person (substitution for securities etc.)"),
'Performance Securities'!C8113,
IF(
'Performance Securities'!B8113 = "",
#N/A,
'Performance Securities'!B8113)
)</f>
        <v>#N/A</v>
      </c>
      <c r="D8113" t="e">
        <f>IF(
OR('Options or Warrants'!B8113 = "8. Transferee of restricted securities", 'Options or Warrants'!B8113 = "9. Any person (substitution for securities etc.)"),
'Options or Warrants'!C8113,
IF(
'Options or Warrants'!B8113 = "",
#N/A,
'Options or Warrants'!B8113)
)</f>
        <v>#N/A</v>
      </c>
      <c r="E8113" t="e">
        <f>IF(
OR('Options - Free Attaching'!B8113 = "8. Transferee of restricted securities", 'Options - Free Attaching'!B8113 = "9. Any person (substitution for securities etc.)"),
'Options - Free Attaching'!C8113,
IF(
'Options - Free Attaching'!B8113 = "",
#N/A,
'Options - Free Attaching'!B8113)
)</f>
        <v>#N/A</v>
      </c>
      <c r="F8113" t="e">
        <f>IF(
OR('Con. Notes - Conversion'!B8113 = "8. Transferee of restricted securities", 'Con. Notes - Conversion'!B8113 = "9. Any person (substitution for securities etc.)"),
'Con. Notes - Conversion'!C8113,
IF(
'Con. Notes - Conversion'!B8113 = "",
#N/A,
'Con. Notes - Conversion'!B8113)
)</f>
        <v>#N/A</v>
      </c>
      <c r="G8113" t="e">
        <f>IF(
OR('Con. Notes - No Conversion'!B8113 = "8. Transferee of restricted securities", 'Con. Notes - No Conversion'!B8113 = "9. Any person (substitution for securities etc.)"),
'Con. Notes - No Conversion'!C8113,
IF(
'Con. Notes - No Conversion'!B8113 = "",
#N/A,
'Con. Notes - No Conversion'!B8113)
)</f>
        <v>#N/A</v>
      </c>
    </row>
    <row r="8114" spans="1:7" x14ac:dyDescent="0.25">
      <c r="A8114" t="e">
        <f>IF(
OR(Shares!B8114 = "8. Transferee of restricted securities", Shares!B8114 = "9. Any person (substitution for securities etc.)"),
Shares!C8114,
IF(
Shares!B8114 = "",
#N/A,
Shares!B8114)
)</f>
        <v>#N/A</v>
      </c>
      <c r="B8114" t="e">
        <f>IF(
OR('Shares - LTR - Granted'!B8114 = "8. Transferee of restricted securities", 'Shares - LTR - Granted'!B8114 = "9. Any person (substitution for securities etc.)"),
'Shares - LTR - Granted'!C8114,
IF(
'Shares - LTR - Granted'!B8114 = "",
#N/A,
'Shares - LTR - Granted'!B8114)
)</f>
        <v>#N/A</v>
      </c>
      <c r="C8114" t="e">
        <f>IF(
OR('Performance Securities'!B8114 = "8. Transferee of restricted securities", 'Performance Securities'!B8114 = "9. Any person (substitution for securities etc.)"),
'Performance Securities'!C8114,
IF(
'Performance Securities'!B8114 = "",
#N/A,
'Performance Securities'!B8114)
)</f>
        <v>#N/A</v>
      </c>
      <c r="D8114" t="e">
        <f>IF(
OR('Options or Warrants'!B8114 = "8. Transferee of restricted securities", 'Options or Warrants'!B8114 = "9. Any person (substitution for securities etc.)"),
'Options or Warrants'!C8114,
IF(
'Options or Warrants'!B8114 = "",
#N/A,
'Options or Warrants'!B8114)
)</f>
        <v>#N/A</v>
      </c>
      <c r="E8114" t="e">
        <f>IF(
OR('Options - Free Attaching'!B8114 = "8. Transferee of restricted securities", 'Options - Free Attaching'!B8114 = "9. Any person (substitution for securities etc.)"),
'Options - Free Attaching'!C8114,
IF(
'Options - Free Attaching'!B8114 = "",
#N/A,
'Options - Free Attaching'!B8114)
)</f>
        <v>#N/A</v>
      </c>
      <c r="F8114" t="e">
        <f>IF(
OR('Con. Notes - Conversion'!B8114 = "8. Transferee of restricted securities", 'Con. Notes - Conversion'!B8114 = "9. Any person (substitution for securities etc.)"),
'Con. Notes - Conversion'!C8114,
IF(
'Con. Notes - Conversion'!B8114 = "",
#N/A,
'Con. Notes - Conversion'!B8114)
)</f>
        <v>#N/A</v>
      </c>
      <c r="G8114" t="e">
        <f>IF(
OR('Con. Notes - No Conversion'!B8114 = "8. Transferee of restricted securities", 'Con. Notes - No Conversion'!B8114 = "9. Any person (substitution for securities etc.)"),
'Con. Notes - No Conversion'!C8114,
IF(
'Con. Notes - No Conversion'!B8114 = "",
#N/A,
'Con. Notes - No Conversion'!B8114)
)</f>
        <v>#N/A</v>
      </c>
    </row>
    <row r="8115" spans="1:7" x14ac:dyDescent="0.25">
      <c r="A8115" t="e">
        <f>IF(
OR(Shares!B8115 = "8. Transferee of restricted securities", Shares!B8115 = "9. Any person (substitution for securities etc.)"),
Shares!C8115,
IF(
Shares!B8115 = "",
#N/A,
Shares!B8115)
)</f>
        <v>#N/A</v>
      </c>
      <c r="B8115" t="e">
        <f>IF(
OR('Shares - LTR - Granted'!B8115 = "8. Transferee of restricted securities", 'Shares - LTR - Granted'!B8115 = "9. Any person (substitution for securities etc.)"),
'Shares - LTR - Granted'!C8115,
IF(
'Shares - LTR - Granted'!B8115 = "",
#N/A,
'Shares - LTR - Granted'!B8115)
)</f>
        <v>#N/A</v>
      </c>
      <c r="C8115" t="e">
        <f>IF(
OR('Performance Securities'!B8115 = "8. Transferee of restricted securities", 'Performance Securities'!B8115 = "9. Any person (substitution for securities etc.)"),
'Performance Securities'!C8115,
IF(
'Performance Securities'!B8115 = "",
#N/A,
'Performance Securities'!B8115)
)</f>
        <v>#N/A</v>
      </c>
      <c r="D8115" t="e">
        <f>IF(
OR('Options or Warrants'!B8115 = "8. Transferee of restricted securities", 'Options or Warrants'!B8115 = "9. Any person (substitution for securities etc.)"),
'Options or Warrants'!C8115,
IF(
'Options or Warrants'!B8115 = "",
#N/A,
'Options or Warrants'!B8115)
)</f>
        <v>#N/A</v>
      </c>
      <c r="E8115" t="e">
        <f>IF(
OR('Options - Free Attaching'!B8115 = "8. Transferee of restricted securities", 'Options - Free Attaching'!B8115 = "9. Any person (substitution for securities etc.)"),
'Options - Free Attaching'!C8115,
IF(
'Options - Free Attaching'!B8115 = "",
#N/A,
'Options - Free Attaching'!B8115)
)</f>
        <v>#N/A</v>
      </c>
      <c r="F8115" t="e">
        <f>IF(
OR('Con. Notes - Conversion'!B8115 = "8. Transferee of restricted securities", 'Con. Notes - Conversion'!B8115 = "9. Any person (substitution for securities etc.)"),
'Con. Notes - Conversion'!C8115,
IF(
'Con. Notes - Conversion'!B8115 = "",
#N/A,
'Con. Notes - Conversion'!B8115)
)</f>
        <v>#N/A</v>
      </c>
      <c r="G8115" t="e">
        <f>IF(
OR('Con. Notes - No Conversion'!B8115 = "8. Transferee of restricted securities", 'Con. Notes - No Conversion'!B8115 = "9. Any person (substitution for securities etc.)"),
'Con. Notes - No Conversion'!C8115,
IF(
'Con. Notes - No Conversion'!B8115 = "",
#N/A,
'Con. Notes - No Conversion'!B8115)
)</f>
        <v>#N/A</v>
      </c>
    </row>
    <row r="8116" spans="1:7" x14ac:dyDescent="0.25">
      <c r="A8116" t="e">
        <f>IF(
OR(Shares!B8116 = "8. Transferee of restricted securities", Shares!B8116 = "9. Any person (substitution for securities etc.)"),
Shares!C8116,
IF(
Shares!B8116 = "",
#N/A,
Shares!B8116)
)</f>
        <v>#N/A</v>
      </c>
      <c r="B8116" t="e">
        <f>IF(
OR('Shares - LTR - Granted'!B8116 = "8. Transferee of restricted securities", 'Shares - LTR - Granted'!B8116 = "9. Any person (substitution for securities etc.)"),
'Shares - LTR - Granted'!C8116,
IF(
'Shares - LTR - Granted'!B8116 = "",
#N/A,
'Shares - LTR - Granted'!B8116)
)</f>
        <v>#N/A</v>
      </c>
      <c r="C8116" t="e">
        <f>IF(
OR('Performance Securities'!B8116 = "8. Transferee of restricted securities", 'Performance Securities'!B8116 = "9. Any person (substitution for securities etc.)"),
'Performance Securities'!C8116,
IF(
'Performance Securities'!B8116 = "",
#N/A,
'Performance Securities'!B8116)
)</f>
        <v>#N/A</v>
      </c>
      <c r="D8116" t="e">
        <f>IF(
OR('Options or Warrants'!B8116 = "8. Transferee of restricted securities", 'Options or Warrants'!B8116 = "9. Any person (substitution for securities etc.)"),
'Options or Warrants'!C8116,
IF(
'Options or Warrants'!B8116 = "",
#N/A,
'Options or Warrants'!B8116)
)</f>
        <v>#N/A</v>
      </c>
      <c r="E8116" t="e">
        <f>IF(
OR('Options - Free Attaching'!B8116 = "8. Transferee of restricted securities", 'Options - Free Attaching'!B8116 = "9. Any person (substitution for securities etc.)"),
'Options - Free Attaching'!C8116,
IF(
'Options - Free Attaching'!B8116 = "",
#N/A,
'Options - Free Attaching'!B8116)
)</f>
        <v>#N/A</v>
      </c>
      <c r="F8116" t="e">
        <f>IF(
OR('Con. Notes - Conversion'!B8116 = "8. Transferee of restricted securities", 'Con. Notes - Conversion'!B8116 = "9. Any person (substitution for securities etc.)"),
'Con. Notes - Conversion'!C8116,
IF(
'Con. Notes - Conversion'!B8116 = "",
#N/A,
'Con. Notes - Conversion'!B8116)
)</f>
        <v>#N/A</v>
      </c>
      <c r="G8116" t="e">
        <f>IF(
OR('Con. Notes - No Conversion'!B8116 = "8. Transferee of restricted securities", 'Con. Notes - No Conversion'!B8116 = "9. Any person (substitution for securities etc.)"),
'Con. Notes - No Conversion'!C8116,
IF(
'Con. Notes - No Conversion'!B8116 = "",
#N/A,
'Con. Notes - No Conversion'!B8116)
)</f>
        <v>#N/A</v>
      </c>
    </row>
    <row r="8117" spans="1:7" x14ac:dyDescent="0.25">
      <c r="A8117" t="e">
        <f>IF(
OR(Shares!B8117 = "8. Transferee of restricted securities", Shares!B8117 = "9. Any person (substitution for securities etc.)"),
Shares!C8117,
IF(
Shares!B8117 = "",
#N/A,
Shares!B8117)
)</f>
        <v>#N/A</v>
      </c>
      <c r="B8117" t="e">
        <f>IF(
OR('Shares - LTR - Granted'!B8117 = "8. Transferee of restricted securities", 'Shares - LTR - Granted'!B8117 = "9. Any person (substitution for securities etc.)"),
'Shares - LTR - Granted'!C8117,
IF(
'Shares - LTR - Granted'!B8117 = "",
#N/A,
'Shares - LTR - Granted'!B8117)
)</f>
        <v>#N/A</v>
      </c>
      <c r="C8117" t="e">
        <f>IF(
OR('Performance Securities'!B8117 = "8. Transferee of restricted securities", 'Performance Securities'!B8117 = "9. Any person (substitution for securities etc.)"),
'Performance Securities'!C8117,
IF(
'Performance Securities'!B8117 = "",
#N/A,
'Performance Securities'!B8117)
)</f>
        <v>#N/A</v>
      </c>
      <c r="D8117" t="e">
        <f>IF(
OR('Options or Warrants'!B8117 = "8. Transferee of restricted securities", 'Options or Warrants'!B8117 = "9. Any person (substitution for securities etc.)"),
'Options or Warrants'!C8117,
IF(
'Options or Warrants'!B8117 = "",
#N/A,
'Options or Warrants'!B8117)
)</f>
        <v>#N/A</v>
      </c>
      <c r="E8117" t="e">
        <f>IF(
OR('Options - Free Attaching'!B8117 = "8. Transferee of restricted securities", 'Options - Free Attaching'!B8117 = "9. Any person (substitution for securities etc.)"),
'Options - Free Attaching'!C8117,
IF(
'Options - Free Attaching'!B8117 = "",
#N/A,
'Options - Free Attaching'!B8117)
)</f>
        <v>#N/A</v>
      </c>
      <c r="F8117" t="e">
        <f>IF(
OR('Con. Notes - Conversion'!B8117 = "8. Transferee of restricted securities", 'Con. Notes - Conversion'!B8117 = "9. Any person (substitution for securities etc.)"),
'Con. Notes - Conversion'!C8117,
IF(
'Con. Notes - Conversion'!B8117 = "",
#N/A,
'Con. Notes - Conversion'!B8117)
)</f>
        <v>#N/A</v>
      </c>
      <c r="G8117" t="e">
        <f>IF(
OR('Con. Notes - No Conversion'!B8117 = "8. Transferee of restricted securities", 'Con. Notes - No Conversion'!B8117 = "9. Any person (substitution for securities etc.)"),
'Con. Notes - No Conversion'!C8117,
IF(
'Con. Notes - No Conversion'!B8117 = "",
#N/A,
'Con. Notes - No Conversion'!B8117)
)</f>
        <v>#N/A</v>
      </c>
    </row>
    <row r="8118" spans="1:7" x14ac:dyDescent="0.25">
      <c r="A8118" t="e">
        <f>IF(
OR(Shares!B8118 = "8. Transferee of restricted securities", Shares!B8118 = "9. Any person (substitution for securities etc.)"),
Shares!C8118,
IF(
Shares!B8118 = "",
#N/A,
Shares!B8118)
)</f>
        <v>#N/A</v>
      </c>
      <c r="B8118" t="e">
        <f>IF(
OR('Shares - LTR - Granted'!B8118 = "8. Transferee of restricted securities", 'Shares - LTR - Granted'!B8118 = "9. Any person (substitution for securities etc.)"),
'Shares - LTR - Granted'!C8118,
IF(
'Shares - LTR - Granted'!B8118 = "",
#N/A,
'Shares - LTR - Granted'!B8118)
)</f>
        <v>#N/A</v>
      </c>
      <c r="C8118" t="e">
        <f>IF(
OR('Performance Securities'!B8118 = "8. Transferee of restricted securities", 'Performance Securities'!B8118 = "9. Any person (substitution for securities etc.)"),
'Performance Securities'!C8118,
IF(
'Performance Securities'!B8118 = "",
#N/A,
'Performance Securities'!B8118)
)</f>
        <v>#N/A</v>
      </c>
      <c r="D8118" t="e">
        <f>IF(
OR('Options or Warrants'!B8118 = "8. Transferee of restricted securities", 'Options or Warrants'!B8118 = "9. Any person (substitution for securities etc.)"),
'Options or Warrants'!C8118,
IF(
'Options or Warrants'!B8118 = "",
#N/A,
'Options or Warrants'!B8118)
)</f>
        <v>#N/A</v>
      </c>
      <c r="E8118" t="e">
        <f>IF(
OR('Options - Free Attaching'!B8118 = "8. Transferee of restricted securities", 'Options - Free Attaching'!B8118 = "9. Any person (substitution for securities etc.)"),
'Options - Free Attaching'!C8118,
IF(
'Options - Free Attaching'!B8118 = "",
#N/A,
'Options - Free Attaching'!B8118)
)</f>
        <v>#N/A</v>
      </c>
      <c r="F8118" t="e">
        <f>IF(
OR('Con. Notes - Conversion'!B8118 = "8. Transferee of restricted securities", 'Con. Notes - Conversion'!B8118 = "9. Any person (substitution for securities etc.)"),
'Con. Notes - Conversion'!C8118,
IF(
'Con. Notes - Conversion'!B8118 = "",
#N/A,
'Con. Notes - Conversion'!B8118)
)</f>
        <v>#N/A</v>
      </c>
      <c r="G8118" t="e">
        <f>IF(
OR('Con. Notes - No Conversion'!B8118 = "8. Transferee of restricted securities", 'Con. Notes - No Conversion'!B8118 = "9. Any person (substitution for securities etc.)"),
'Con. Notes - No Conversion'!C8118,
IF(
'Con. Notes - No Conversion'!B8118 = "",
#N/A,
'Con. Notes - No Conversion'!B8118)
)</f>
        <v>#N/A</v>
      </c>
    </row>
    <row r="8119" spans="1:7" x14ac:dyDescent="0.25">
      <c r="A8119" t="e">
        <f>IF(
OR(Shares!B8119 = "8. Transferee of restricted securities", Shares!B8119 = "9. Any person (substitution for securities etc.)"),
Shares!C8119,
IF(
Shares!B8119 = "",
#N/A,
Shares!B8119)
)</f>
        <v>#N/A</v>
      </c>
      <c r="B8119" t="e">
        <f>IF(
OR('Shares - LTR - Granted'!B8119 = "8. Transferee of restricted securities", 'Shares - LTR - Granted'!B8119 = "9. Any person (substitution for securities etc.)"),
'Shares - LTR - Granted'!C8119,
IF(
'Shares - LTR - Granted'!B8119 = "",
#N/A,
'Shares - LTR - Granted'!B8119)
)</f>
        <v>#N/A</v>
      </c>
      <c r="C8119" t="e">
        <f>IF(
OR('Performance Securities'!B8119 = "8. Transferee of restricted securities", 'Performance Securities'!B8119 = "9. Any person (substitution for securities etc.)"),
'Performance Securities'!C8119,
IF(
'Performance Securities'!B8119 = "",
#N/A,
'Performance Securities'!B8119)
)</f>
        <v>#N/A</v>
      </c>
      <c r="D8119" t="e">
        <f>IF(
OR('Options or Warrants'!B8119 = "8. Transferee of restricted securities", 'Options or Warrants'!B8119 = "9. Any person (substitution for securities etc.)"),
'Options or Warrants'!C8119,
IF(
'Options or Warrants'!B8119 = "",
#N/A,
'Options or Warrants'!B8119)
)</f>
        <v>#N/A</v>
      </c>
      <c r="E8119" t="e">
        <f>IF(
OR('Options - Free Attaching'!B8119 = "8. Transferee of restricted securities", 'Options - Free Attaching'!B8119 = "9. Any person (substitution for securities etc.)"),
'Options - Free Attaching'!C8119,
IF(
'Options - Free Attaching'!B8119 = "",
#N/A,
'Options - Free Attaching'!B8119)
)</f>
        <v>#N/A</v>
      </c>
      <c r="F8119" t="e">
        <f>IF(
OR('Con. Notes - Conversion'!B8119 = "8. Transferee of restricted securities", 'Con. Notes - Conversion'!B8119 = "9. Any person (substitution for securities etc.)"),
'Con. Notes - Conversion'!C8119,
IF(
'Con. Notes - Conversion'!B8119 = "",
#N/A,
'Con. Notes - Conversion'!B8119)
)</f>
        <v>#N/A</v>
      </c>
      <c r="G8119" t="e">
        <f>IF(
OR('Con. Notes - No Conversion'!B8119 = "8. Transferee of restricted securities", 'Con. Notes - No Conversion'!B8119 = "9. Any person (substitution for securities etc.)"),
'Con. Notes - No Conversion'!C8119,
IF(
'Con. Notes - No Conversion'!B8119 = "",
#N/A,
'Con. Notes - No Conversion'!B8119)
)</f>
        <v>#N/A</v>
      </c>
    </row>
    <row r="8120" spans="1:7" x14ac:dyDescent="0.25">
      <c r="A8120" t="e">
        <f>IF(
OR(Shares!B8120 = "8. Transferee of restricted securities", Shares!B8120 = "9. Any person (substitution for securities etc.)"),
Shares!C8120,
IF(
Shares!B8120 = "",
#N/A,
Shares!B8120)
)</f>
        <v>#N/A</v>
      </c>
      <c r="B8120" t="e">
        <f>IF(
OR('Shares - LTR - Granted'!B8120 = "8. Transferee of restricted securities", 'Shares - LTR - Granted'!B8120 = "9. Any person (substitution for securities etc.)"),
'Shares - LTR - Granted'!C8120,
IF(
'Shares - LTR - Granted'!B8120 = "",
#N/A,
'Shares - LTR - Granted'!B8120)
)</f>
        <v>#N/A</v>
      </c>
      <c r="C8120" t="e">
        <f>IF(
OR('Performance Securities'!B8120 = "8. Transferee of restricted securities", 'Performance Securities'!B8120 = "9. Any person (substitution for securities etc.)"),
'Performance Securities'!C8120,
IF(
'Performance Securities'!B8120 = "",
#N/A,
'Performance Securities'!B8120)
)</f>
        <v>#N/A</v>
      </c>
      <c r="D8120" t="e">
        <f>IF(
OR('Options or Warrants'!B8120 = "8. Transferee of restricted securities", 'Options or Warrants'!B8120 = "9. Any person (substitution for securities etc.)"),
'Options or Warrants'!C8120,
IF(
'Options or Warrants'!B8120 = "",
#N/A,
'Options or Warrants'!B8120)
)</f>
        <v>#N/A</v>
      </c>
      <c r="E8120" t="e">
        <f>IF(
OR('Options - Free Attaching'!B8120 = "8. Transferee of restricted securities", 'Options - Free Attaching'!B8120 = "9. Any person (substitution for securities etc.)"),
'Options - Free Attaching'!C8120,
IF(
'Options - Free Attaching'!B8120 = "",
#N/A,
'Options - Free Attaching'!B8120)
)</f>
        <v>#N/A</v>
      </c>
      <c r="F8120" t="e">
        <f>IF(
OR('Con. Notes - Conversion'!B8120 = "8. Transferee of restricted securities", 'Con. Notes - Conversion'!B8120 = "9. Any person (substitution for securities etc.)"),
'Con. Notes - Conversion'!C8120,
IF(
'Con. Notes - Conversion'!B8120 = "",
#N/A,
'Con. Notes - Conversion'!B8120)
)</f>
        <v>#N/A</v>
      </c>
      <c r="G8120" t="e">
        <f>IF(
OR('Con. Notes - No Conversion'!B8120 = "8. Transferee of restricted securities", 'Con. Notes - No Conversion'!B8120 = "9. Any person (substitution for securities etc.)"),
'Con. Notes - No Conversion'!C8120,
IF(
'Con. Notes - No Conversion'!B8120 = "",
#N/A,
'Con. Notes - No Conversion'!B8120)
)</f>
        <v>#N/A</v>
      </c>
    </row>
    <row r="8121" spans="1:7" x14ac:dyDescent="0.25">
      <c r="A8121" t="e">
        <f>IF(
OR(Shares!B8121 = "8. Transferee of restricted securities", Shares!B8121 = "9. Any person (substitution for securities etc.)"),
Shares!C8121,
IF(
Shares!B8121 = "",
#N/A,
Shares!B8121)
)</f>
        <v>#N/A</v>
      </c>
      <c r="B8121" t="e">
        <f>IF(
OR('Shares - LTR - Granted'!B8121 = "8. Transferee of restricted securities", 'Shares - LTR - Granted'!B8121 = "9. Any person (substitution for securities etc.)"),
'Shares - LTR - Granted'!C8121,
IF(
'Shares - LTR - Granted'!B8121 = "",
#N/A,
'Shares - LTR - Granted'!B8121)
)</f>
        <v>#N/A</v>
      </c>
      <c r="C8121" t="e">
        <f>IF(
OR('Performance Securities'!B8121 = "8. Transferee of restricted securities", 'Performance Securities'!B8121 = "9. Any person (substitution for securities etc.)"),
'Performance Securities'!C8121,
IF(
'Performance Securities'!B8121 = "",
#N/A,
'Performance Securities'!B8121)
)</f>
        <v>#N/A</v>
      </c>
      <c r="D8121" t="e">
        <f>IF(
OR('Options or Warrants'!B8121 = "8. Transferee of restricted securities", 'Options or Warrants'!B8121 = "9. Any person (substitution for securities etc.)"),
'Options or Warrants'!C8121,
IF(
'Options or Warrants'!B8121 = "",
#N/A,
'Options or Warrants'!B8121)
)</f>
        <v>#N/A</v>
      </c>
      <c r="E8121" t="e">
        <f>IF(
OR('Options - Free Attaching'!B8121 = "8. Transferee of restricted securities", 'Options - Free Attaching'!B8121 = "9. Any person (substitution for securities etc.)"),
'Options - Free Attaching'!C8121,
IF(
'Options - Free Attaching'!B8121 = "",
#N/A,
'Options - Free Attaching'!B8121)
)</f>
        <v>#N/A</v>
      </c>
      <c r="F8121" t="e">
        <f>IF(
OR('Con. Notes - Conversion'!B8121 = "8. Transferee of restricted securities", 'Con. Notes - Conversion'!B8121 = "9. Any person (substitution for securities etc.)"),
'Con. Notes - Conversion'!C8121,
IF(
'Con. Notes - Conversion'!B8121 = "",
#N/A,
'Con. Notes - Conversion'!B8121)
)</f>
        <v>#N/A</v>
      </c>
      <c r="G8121" t="e">
        <f>IF(
OR('Con. Notes - No Conversion'!B8121 = "8. Transferee of restricted securities", 'Con. Notes - No Conversion'!B8121 = "9. Any person (substitution for securities etc.)"),
'Con. Notes - No Conversion'!C8121,
IF(
'Con. Notes - No Conversion'!B8121 = "",
#N/A,
'Con. Notes - No Conversion'!B8121)
)</f>
        <v>#N/A</v>
      </c>
    </row>
    <row r="8122" spans="1:7" x14ac:dyDescent="0.25">
      <c r="A8122" t="e">
        <f>IF(
OR(Shares!B8122 = "8. Transferee of restricted securities", Shares!B8122 = "9. Any person (substitution for securities etc.)"),
Shares!C8122,
IF(
Shares!B8122 = "",
#N/A,
Shares!B8122)
)</f>
        <v>#N/A</v>
      </c>
      <c r="B8122" t="e">
        <f>IF(
OR('Shares - LTR - Granted'!B8122 = "8. Transferee of restricted securities", 'Shares - LTR - Granted'!B8122 = "9. Any person (substitution for securities etc.)"),
'Shares - LTR - Granted'!C8122,
IF(
'Shares - LTR - Granted'!B8122 = "",
#N/A,
'Shares - LTR - Granted'!B8122)
)</f>
        <v>#N/A</v>
      </c>
      <c r="C8122" t="e">
        <f>IF(
OR('Performance Securities'!B8122 = "8. Transferee of restricted securities", 'Performance Securities'!B8122 = "9. Any person (substitution for securities etc.)"),
'Performance Securities'!C8122,
IF(
'Performance Securities'!B8122 = "",
#N/A,
'Performance Securities'!B8122)
)</f>
        <v>#N/A</v>
      </c>
      <c r="D8122" t="e">
        <f>IF(
OR('Options or Warrants'!B8122 = "8. Transferee of restricted securities", 'Options or Warrants'!B8122 = "9. Any person (substitution for securities etc.)"),
'Options or Warrants'!C8122,
IF(
'Options or Warrants'!B8122 = "",
#N/A,
'Options or Warrants'!B8122)
)</f>
        <v>#N/A</v>
      </c>
      <c r="E8122" t="e">
        <f>IF(
OR('Options - Free Attaching'!B8122 = "8. Transferee of restricted securities", 'Options - Free Attaching'!B8122 = "9. Any person (substitution for securities etc.)"),
'Options - Free Attaching'!C8122,
IF(
'Options - Free Attaching'!B8122 = "",
#N/A,
'Options - Free Attaching'!B8122)
)</f>
        <v>#N/A</v>
      </c>
      <c r="F8122" t="e">
        <f>IF(
OR('Con. Notes - Conversion'!B8122 = "8. Transferee of restricted securities", 'Con. Notes - Conversion'!B8122 = "9. Any person (substitution for securities etc.)"),
'Con. Notes - Conversion'!C8122,
IF(
'Con. Notes - Conversion'!B8122 = "",
#N/A,
'Con. Notes - Conversion'!B8122)
)</f>
        <v>#N/A</v>
      </c>
      <c r="G8122" t="e">
        <f>IF(
OR('Con. Notes - No Conversion'!B8122 = "8. Transferee of restricted securities", 'Con. Notes - No Conversion'!B8122 = "9. Any person (substitution for securities etc.)"),
'Con. Notes - No Conversion'!C8122,
IF(
'Con. Notes - No Conversion'!B8122 = "",
#N/A,
'Con. Notes - No Conversion'!B8122)
)</f>
        <v>#N/A</v>
      </c>
    </row>
    <row r="8123" spans="1:7" x14ac:dyDescent="0.25">
      <c r="A8123" t="e">
        <f>IF(
OR(Shares!B8123 = "8. Transferee of restricted securities", Shares!B8123 = "9. Any person (substitution for securities etc.)"),
Shares!C8123,
IF(
Shares!B8123 = "",
#N/A,
Shares!B8123)
)</f>
        <v>#N/A</v>
      </c>
      <c r="B8123" t="e">
        <f>IF(
OR('Shares - LTR - Granted'!B8123 = "8. Transferee of restricted securities", 'Shares - LTR - Granted'!B8123 = "9. Any person (substitution for securities etc.)"),
'Shares - LTR - Granted'!C8123,
IF(
'Shares - LTR - Granted'!B8123 = "",
#N/A,
'Shares - LTR - Granted'!B8123)
)</f>
        <v>#N/A</v>
      </c>
      <c r="C8123" t="e">
        <f>IF(
OR('Performance Securities'!B8123 = "8. Transferee of restricted securities", 'Performance Securities'!B8123 = "9. Any person (substitution for securities etc.)"),
'Performance Securities'!C8123,
IF(
'Performance Securities'!B8123 = "",
#N/A,
'Performance Securities'!B8123)
)</f>
        <v>#N/A</v>
      </c>
      <c r="D8123" t="e">
        <f>IF(
OR('Options or Warrants'!B8123 = "8. Transferee of restricted securities", 'Options or Warrants'!B8123 = "9. Any person (substitution for securities etc.)"),
'Options or Warrants'!C8123,
IF(
'Options or Warrants'!B8123 = "",
#N/A,
'Options or Warrants'!B8123)
)</f>
        <v>#N/A</v>
      </c>
      <c r="E8123" t="e">
        <f>IF(
OR('Options - Free Attaching'!B8123 = "8. Transferee of restricted securities", 'Options - Free Attaching'!B8123 = "9. Any person (substitution for securities etc.)"),
'Options - Free Attaching'!C8123,
IF(
'Options - Free Attaching'!B8123 = "",
#N/A,
'Options - Free Attaching'!B8123)
)</f>
        <v>#N/A</v>
      </c>
      <c r="F8123" t="e">
        <f>IF(
OR('Con. Notes - Conversion'!B8123 = "8. Transferee of restricted securities", 'Con. Notes - Conversion'!B8123 = "9. Any person (substitution for securities etc.)"),
'Con. Notes - Conversion'!C8123,
IF(
'Con. Notes - Conversion'!B8123 = "",
#N/A,
'Con. Notes - Conversion'!B8123)
)</f>
        <v>#N/A</v>
      </c>
      <c r="G8123" t="e">
        <f>IF(
OR('Con. Notes - No Conversion'!B8123 = "8. Transferee of restricted securities", 'Con. Notes - No Conversion'!B8123 = "9. Any person (substitution for securities etc.)"),
'Con. Notes - No Conversion'!C8123,
IF(
'Con. Notes - No Conversion'!B8123 = "",
#N/A,
'Con. Notes - No Conversion'!B8123)
)</f>
        <v>#N/A</v>
      </c>
    </row>
    <row r="8124" spans="1:7" x14ac:dyDescent="0.25">
      <c r="A8124" t="e">
        <f>IF(
OR(Shares!B8124 = "8. Transferee of restricted securities", Shares!B8124 = "9. Any person (substitution for securities etc.)"),
Shares!C8124,
IF(
Shares!B8124 = "",
#N/A,
Shares!B8124)
)</f>
        <v>#N/A</v>
      </c>
      <c r="B8124" t="e">
        <f>IF(
OR('Shares - LTR - Granted'!B8124 = "8. Transferee of restricted securities", 'Shares - LTR - Granted'!B8124 = "9. Any person (substitution for securities etc.)"),
'Shares - LTR - Granted'!C8124,
IF(
'Shares - LTR - Granted'!B8124 = "",
#N/A,
'Shares - LTR - Granted'!B8124)
)</f>
        <v>#N/A</v>
      </c>
      <c r="C8124" t="e">
        <f>IF(
OR('Performance Securities'!B8124 = "8. Transferee of restricted securities", 'Performance Securities'!B8124 = "9. Any person (substitution for securities etc.)"),
'Performance Securities'!C8124,
IF(
'Performance Securities'!B8124 = "",
#N/A,
'Performance Securities'!B8124)
)</f>
        <v>#N/A</v>
      </c>
      <c r="D8124" t="e">
        <f>IF(
OR('Options or Warrants'!B8124 = "8. Transferee of restricted securities", 'Options or Warrants'!B8124 = "9. Any person (substitution for securities etc.)"),
'Options or Warrants'!C8124,
IF(
'Options or Warrants'!B8124 = "",
#N/A,
'Options or Warrants'!B8124)
)</f>
        <v>#N/A</v>
      </c>
      <c r="E8124" t="e">
        <f>IF(
OR('Options - Free Attaching'!B8124 = "8. Transferee of restricted securities", 'Options - Free Attaching'!B8124 = "9. Any person (substitution for securities etc.)"),
'Options - Free Attaching'!C8124,
IF(
'Options - Free Attaching'!B8124 = "",
#N/A,
'Options - Free Attaching'!B8124)
)</f>
        <v>#N/A</v>
      </c>
      <c r="F8124" t="e">
        <f>IF(
OR('Con. Notes - Conversion'!B8124 = "8. Transferee of restricted securities", 'Con. Notes - Conversion'!B8124 = "9. Any person (substitution for securities etc.)"),
'Con. Notes - Conversion'!C8124,
IF(
'Con. Notes - Conversion'!B8124 = "",
#N/A,
'Con. Notes - Conversion'!B8124)
)</f>
        <v>#N/A</v>
      </c>
      <c r="G8124" t="e">
        <f>IF(
OR('Con. Notes - No Conversion'!B8124 = "8. Transferee of restricted securities", 'Con. Notes - No Conversion'!B8124 = "9. Any person (substitution for securities etc.)"),
'Con. Notes - No Conversion'!C8124,
IF(
'Con. Notes - No Conversion'!B8124 = "",
#N/A,
'Con. Notes - No Conversion'!B8124)
)</f>
        <v>#N/A</v>
      </c>
    </row>
    <row r="8125" spans="1:7" x14ac:dyDescent="0.25">
      <c r="A8125" t="e">
        <f>IF(
OR(Shares!B8125 = "8. Transferee of restricted securities", Shares!B8125 = "9. Any person (substitution for securities etc.)"),
Shares!C8125,
IF(
Shares!B8125 = "",
#N/A,
Shares!B8125)
)</f>
        <v>#N/A</v>
      </c>
      <c r="B8125" t="e">
        <f>IF(
OR('Shares - LTR - Granted'!B8125 = "8. Transferee of restricted securities", 'Shares - LTR - Granted'!B8125 = "9. Any person (substitution for securities etc.)"),
'Shares - LTR - Granted'!C8125,
IF(
'Shares - LTR - Granted'!B8125 = "",
#N/A,
'Shares - LTR - Granted'!B8125)
)</f>
        <v>#N/A</v>
      </c>
      <c r="C8125" t="e">
        <f>IF(
OR('Performance Securities'!B8125 = "8. Transferee of restricted securities", 'Performance Securities'!B8125 = "9. Any person (substitution for securities etc.)"),
'Performance Securities'!C8125,
IF(
'Performance Securities'!B8125 = "",
#N/A,
'Performance Securities'!B8125)
)</f>
        <v>#N/A</v>
      </c>
      <c r="D8125" t="e">
        <f>IF(
OR('Options or Warrants'!B8125 = "8. Transferee of restricted securities", 'Options or Warrants'!B8125 = "9. Any person (substitution for securities etc.)"),
'Options or Warrants'!C8125,
IF(
'Options or Warrants'!B8125 = "",
#N/A,
'Options or Warrants'!B8125)
)</f>
        <v>#N/A</v>
      </c>
      <c r="E8125" t="e">
        <f>IF(
OR('Options - Free Attaching'!B8125 = "8. Transferee of restricted securities", 'Options - Free Attaching'!B8125 = "9. Any person (substitution for securities etc.)"),
'Options - Free Attaching'!C8125,
IF(
'Options - Free Attaching'!B8125 = "",
#N/A,
'Options - Free Attaching'!B8125)
)</f>
        <v>#N/A</v>
      </c>
      <c r="F8125" t="e">
        <f>IF(
OR('Con. Notes - Conversion'!B8125 = "8. Transferee of restricted securities", 'Con. Notes - Conversion'!B8125 = "9. Any person (substitution for securities etc.)"),
'Con. Notes - Conversion'!C8125,
IF(
'Con. Notes - Conversion'!B8125 = "",
#N/A,
'Con. Notes - Conversion'!B8125)
)</f>
        <v>#N/A</v>
      </c>
      <c r="G8125" t="e">
        <f>IF(
OR('Con. Notes - No Conversion'!B8125 = "8. Transferee of restricted securities", 'Con. Notes - No Conversion'!B8125 = "9. Any person (substitution for securities etc.)"),
'Con. Notes - No Conversion'!C8125,
IF(
'Con. Notes - No Conversion'!B8125 = "",
#N/A,
'Con. Notes - No Conversion'!B8125)
)</f>
        <v>#N/A</v>
      </c>
    </row>
    <row r="8126" spans="1:7" x14ac:dyDescent="0.25">
      <c r="A8126" t="e">
        <f>IF(
OR(Shares!B8126 = "8. Transferee of restricted securities", Shares!B8126 = "9. Any person (substitution for securities etc.)"),
Shares!C8126,
IF(
Shares!B8126 = "",
#N/A,
Shares!B8126)
)</f>
        <v>#N/A</v>
      </c>
      <c r="B8126" t="e">
        <f>IF(
OR('Shares - LTR - Granted'!B8126 = "8. Transferee of restricted securities", 'Shares - LTR - Granted'!B8126 = "9. Any person (substitution for securities etc.)"),
'Shares - LTR - Granted'!C8126,
IF(
'Shares - LTR - Granted'!B8126 = "",
#N/A,
'Shares - LTR - Granted'!B8126)
)</f>
        <v>#N/A</v>
      </c>
      <c r="C8126" t="e">
        <f>IF(
OR('Performance Securities'!B8126 = "8. Transferee of restricted securities", 'Performance Securities'!B8126 = "9. Any person (substitution for securities etc.)"),
'Performance Securities'!C8126,
IF(
'Performance Securities'!B8126 = "",
#N/A,
'Performance Securities'!B8126)
)</f>
        <v>#N/A</v>
      </c>
      <c r="D8126" t="e">
        <f>IF(
OR('Options or Warrants'!B8126 = "8. Transferee of restricted securities", 'Options or Warrants'!B8126 = "9. Any person (substitution for securities etc.)"),
'Options or Warrants'!C8126,
IF(
'Options or Warrants'!B8126 = "",
#N/A,
'Options or Warrants'!B8126)
)</f>
        <v>#N/A</v>
      </c>
      <c r="E8126" t="e">
        <f>IF(
OR('Options - Free Attaching'!B8126 = "8. Transferee of restricted securities", 'Options - Free Attaching'!B8126 = "9. Any person (substitution for securities etc.)"),
'Options - Free Attaching'!C8126,
IF(
'Options - Free Attaching'!B8126 = "",
#N/A,
'Options - Free Attaching'!B8126)
)</f>
        <v>#N/A</v>
      </c>
      <c r="F8126" t="e">
        <f>IF(
OR('Con. Notes - Conversion'!B8126 = "8. Transferee of restricted securities", 'Con. Notes - Conversion'!B8126 = "9. Any person (substitution for securities etc.)"),
'Con. Notes - Conversion'!C8126,
IF(
'Con. Notes - Conversion'!B8126 = "",
#N/A,
'Con. Notes - Conversion'!B8126)
)</f>
        <v>#N/A</v>
      </c>
      <c r="G8126" t="e">
        <f>IF(
OR('Con. Notes - No Conversion'!B8126 = "8. Transferee of restricted securities", 'Con. Notes - No Conversion'!B8126 = "9. Any person (substitution for securities etc.)"),
'Con. Notes - No Conversion'!C8126,
IF(
'Con. Notes - No Conversion'!B8126 = "",
#N/A,
'Con. Notes - No Conversion'!B8126)
)</f>
        <v>#N/A</v>
      </c>
    </row>
    <row r="8127" spans="1:7" x14ac:dyDescent="0.25">
      <c r="A8127" t="e">
        <f>IF(
OR(Shares!B8127 = "8. Transferee of restricted securities", Shares!B8127 = "9. Any person (substitution for securities etc.)"),
Shares!C8127,
IF(
Shares!B8127 = "",
#N/A,
Shares!B8127)
)</f>
        <v>#N/A</v>
      </c>
      <c r="B8127" t="e">
        <f>IF(
OR('Shares - LTR - Granted'!B8127 = "8. Transferee of restricted securities", 'Shares - LTR - Granted'!B8127 = "9. Any person (substitution for securities etc.)"),
'Shares - LTR - Granted'!C8127,
IF(
'Shares - LTR - Granted'!B8127 = "",
#N/A,
'Shares - LTR - Granted'!B8127)
)</f>
        <v>#N/A</v>
      </c>
      <c r="C8127" t="e">
        <f>IF(
OR('Performance Securities'!B8127 = "8. Transferee of restricted securities", 'Performance Securities'!B8127 = "9. Any person (substitution for securities etc.)"),
'Performance Securities'!C8127,
IF(
'Performance Securities'!B8127 = "",
#N/A,
'Performance Securities'!B8127)
)</f>
        <v>#N/A</v>
      </c>
      <c r="D8127" t="e">
        <f>IF(
OR('Options or Warrants'!B8127 = "8. Transferee of restricted securities", 'Options or Warrants'!B8127 = "9. Any person (substitution for securities etc.)"),
'Options or Warrants'!C8127,
IF(
'Options or Warrants'!B8127 = "",
#N/A,
'Options or Warrants'!B8127)
)</f>
        <v>#N/A</v>
      </c>
      <c r="E8127" t="e">
        <f>IF(
OR('Options - Free Attaching'!B8127 = "8. Transferee of restricted securities", 'Options - Free Attaching'!B8127 = "9. Any person (substitution for securities etc.)"),
'Options - Free Attaching'!C8127,
IF(
'Options - Free Attaching'!B8127 = "",
#N/A,
'Options - Free Attaching'!B8127)
)</f>
        <v>#N/A</v>
      </c>
      <c r="F8127" t="e">
        <f>IF(
OR('Con. Notes - Conversion'!B8127 = "8. Transferee of restricted securities", 'Con. Notes - Conversion'!B8127 = "9. Any person (substitution for securities etc.)"),
'Con. Notes - Conversion'!C8127,
IF(
'Con. Notes - Conversion'!B8127 = "",
#N/A,
'Con. Notes - Conversion'!B8127)
)</f>
        <v>#N/A</v>
      </c>
      <c r="G8127" t="e">
        <f>IF(
OR('Con. Notes - No Conversion'!B8127 = "8. Transferee of restricted securities", 'Con. Notes - No Conversion'!B8127 = "9. Any person (substitution for securities etc.)"),
'Con. Notes - No Conversion'!C8127,
IF(
'Con. Notes - No Conversion'!B8127 = "",
#N/A,
'Con. Notes - No Conversion'!B8127)
)</f>
        <v>#N/A</v>
      </c>
    </row>
    <row r="8128" spans="1:7" x14ac:dyDescent="0.25">
      <c r="A8128" t="e">
        <f>IF(
OR(Shares!B8128 = "8. Transferee of restricted securities", Shares!B8128 = "9. Any person (substitution for securities etc.)"),
Shares!C8128,
IF(
Shares!B8128 = "",
#N/A,
Shares!B8128)
)</f>
        <v>#N/A</v>
      </c>
      <c r="B8128" t="e">
        <f>IF(
OR('Shares - LTR - Granted'!B8128 = "8. Transferee of restricted securities", 'Shares - LTR - Granted'!B8128 = "9. Any person (substitution for securities etc.)"),
'Shares - LTR - Granted'!C8128,
IF(
'Shares - LTR - Granted'!B8128 = "",
#N/A,
'Shares - LTR - Granted'!B8128)
)</f>
        <v>#N/A</v>
      </c>
      <c r="C8128" t="e">
        <f>IF(
OR('Performance Securities'!B8128 = "8. Transferee of restricted securities", 'Performance Securities'!B8128 = "9. Any person (substitution for securities etc.)"),
'Performance Securities'!C8128,
IF(
'Performance Securities'!B8128 = "",
#N/A,
'Performance Securities'!B8128)
)</f>
        <v>#N/A</v>
      </c>
      <c r="D8128" t="e">
        <f>IF(
OR('Options or Warrants'!B8128 = "8. Transferee of restricted securities", 'Options or Warrants'!B8128 = "9. Any person (substitution for securities etc.)"),
'Options or Warrants'!C8128,
IF(
'Options or Warrants'!B8128 = "",
#N/A,
'Options or Warrants'!B8128)
)</f>
        <v>#N/A</v>
      </c>
      <c r="E8128" t="e">
        <f>IF(
OR('Options - Free Attaching'!B8128 = "8. Transferee of restricted securities", 'Options - Free Attaching'!B8128 = "9. Any person (substitution for securities etc.)"),
'Options - Free Attaching'!C8128,
IF(
'Options - Free Attaching'!B8128 = "",
#N/A,
'Options - Free Attaching'!B8128)
)</f>
        <v>#N/A</v>
      </c>
      <c r="F8128" t="e">
        <f>IF(
OR('Con. Notes - Conversion'!B8128 = "8. Transferee of restricted securities", 'Con. Notes - Conversion'!B8128 = "9. Any person (substitution for securities etc.)"),
'Con. Notes - Conversion'!C8128,
IF(
'Con. Notes - Conversion'!B8128 = "",
#N/A,
'Con. Notes - Conversion'!B8128)
)</f>
        <v>#N/A</v>
      </c>
      <c r="G8128" t="e">
        <f>IF(
OR('Con. Notes - No Conversion'!B8128 = "8. Transferee of restricted securities", 'Con. Notes - No Conversion'!B8128 = "9. Any person (substitution for securities etc.)"),
'Con. Notes - No Conversion'!C8128,
IF(
'Con. Notes - No Conversion'!B8128 = "",
#N/A,
'Con. Notes - No Conversion'!B8128)
)</f>
        <v>#N/A</v>
      </c>
    </row>
    <row r="8129" spans="1:7" x14ac:dyDescent="0.25">
      <c r="A8129" t="e">
        <f>IF(
OR(Shares!B8129 = "8. Transferee of restricted securities", Shares!B8129 = "9. Any person (substitution for securities etc.)"),
Shares!C8129,
IF(
Shares!B8129 = "",
#N/A,
Shares!B8129)
)</f>
        <v>#N/A</v>
      </c>
      <c r="B8129" t="e">
        <f>IF(
OR('Shares - LTR - Granted'!B8129 = "8. Transferee of restricted securities", 'Shares - LTR - Granted'!B8129 = "9. Any person (substitution for securities etc.)"),
'Shares - LTR - Granted'!C8129,
IF(
'Shares - LTR - Granted'!B8129 = "",
#N/A,
'Shares - LTR - Granted'!B8129)
)</f>
        <v>#N/A</v>
      </c>
      <c r="C8129" t="e">
        <f>IF(
OR('Performance Securities'!B8129 = "8. Transferee of restricted securities", 'Performance Securities'!B8129 = "9. Any person (substitution for securities etc.)"),
'Performance Securities'!C8129,
IF(
'Performance Securities'!B8129 = "",
#N/A,
'Performance Securities'!B8129)
)</f>
        <v>#N/A</v>
      </c>
      <c r="D8129" t="e">
        <f>IF(
OR('Options or Warrants'!B8129 = "8. Transferee of restricted securities", 'Options or Warrants'!B8129 = "9. Any person (substitution for securities etc.)"),
'Options or Warrants'!C8129,
IF(
'Options or Warrants'!B8129 = "",
#N/A,
'Options or Warrants'!B8129)
)</f>
        <v>#N/A</v>
      </c>
      <c r="E8129" t="e">
        <f>IF(
OR('Options - Free Attaching'!B8129 = "8. Transferee of restricted securities", 'Options - Free Attaching'!B8129 = "9. Any person (substitution for securities etc.)"),
'Options - Free Attaching'!C8129,
IF(
'Options - Free Attaching'!B8129 = "",
#N/A,
'Options - Free Attaching'!B8129)
)</f>
        <v>#N/A</v>
      </c>
      <c r="F8129" t="e">
        <f>IF(
OR('Con. Notes - Conversion'!B8129 = "8. Transferee of restricted securities", 'Con. Notes - Conversion'!B8129 = "9. Any person (substitution for securities etc.)"),
'Con. Notes - Conversion'!C8129,
IF(
'Con. Notes - Conversion'!B8129 = "",
#N/A,
'Con. Notes - Conversion'!B8129)
)</f>
        <v>#N/A</v>
      </c>
      <c r="G8129" t="e">
        <f>IF(
OR('Con. Notes - No Conversion'!B8129 = "8. Transferee of restricted securities", 'Con. Notes - No Conversion'!B8129 = "9. Any person (substitution for securities etc.)"),
'Con. Notes - No Conversion'!C8129,
IF(
'Con. Notes - No Conversion'!B8129 = "",
#N/A,
'Con. Notes - No Conversion'!B8129)
)</f>
        <v>#N/A</v>
      </c>
    </row>
    <row r="8130" spans="1:7" x14ac:dyDescent="0.25">
      <c r="A8130" t="e">
        <f>IF(
OR(Shares!B8130 = "8. Transferee of restricted securities", Shares!B8130 = "9. Any person (substitution for securities etc.)"),
Shares!C8130,
IF(
Shares!B8130 = "",
#N/A,
Shares!B8130)
)</f>
        <v>#N/A</v>
      </c>
      <c r="B8130" t="e">
        <f>IF(
OR('Shares - LTR - Granted'!B8130 = "8. Transferee of restricted securities", 'Shares - LTR - Granted'!B8130 = "9. Any person (substitution for securities etc.)"),
'Shares - LTR - Granted'!C8130,
IF(
'Shares - LTR - Granted'!B8130 = "",
#N/A,
'Shares - LTR - Granted'!B8130)
)</f>
        <v>#N/A</v>
      </c>
      <c r="C8130" t="e">
        <f>IF(
OR('Performance Securities'!B8130 = "8. Transferee of restricted securities", 'Performance Securities'!B8130 = "9. Any person (substitution for securities etc.)"),
'Performance Securities'!C8130,
IF(
'Performance Securities'!B8130 = "",
#N/A,
'Performance Securities'!B8130)
)</f>
        <v>#N/A</v>
      </c>
      <c r="D8130" t="e">
        <f>IF(
OR('Options or Warrants'!B8130 = "8. Transferee of restricted securities", 'Options or Warrants'!B8130 = "9. Any person (substitution for securities etc.)"),
'Options or Warrants'!C8130,
IF(
'Options or Warrants'!B8130 = "",
#N/A,
'Options or Warrants'!B8130)
)</f>
        <v>#N/A</v>
      </c>
      <c r="E8130" t="e">
        <f>IF(
OR('Options - Free Attaching'!B8130 = "8. Transferee of restricted securities", 'Options - Free Attaching'!B8130 = "9. Any person (substitution for securities etc.)"),
'Options - Free Attaching'!C8130,
IF(
'Options - Free Attaching'!B8130 = "",
#N/A,
'Options - Free Attaching'!B8130)
)</f>
        <v>#N/A</v>
      </c>
      <c r="F8130" t="e">
        <f>IF(
OR('Con. Notes - Conversion'!B8130 = "8. Transferee of restricted securities", 'Con. Notes - Conversion'!B8130 = "9. Any person (substitution for securities etc.)"),
'Con. Notes - Conversion'!C8130,
IF(
'Con. Notes - Conversion'!B8130 = "",
#N/A,
'Con. Notes - Conversion'!B8130)
)</f>
        <v>#N/A</v>
      </c>
      <c r="G8130" t="e">
        <f>IF(
OR('Con. Notes - No Conversion'!B8130 = "8. Transferee of restricted securities", 'Con. Notes - No Conversion'!B8130 = "9. Any person (substitution for securities etc.)"),
'Con. Notes - No Conversion'!C8130,
IF(
'Con. Notes - No Conversion'!B8130 = "",
#N/A,
'Con. Notes - No Conversion'!B8130)
)</f>
        <v>#N/A</v>
      </c>
    </row>
    <row r="8131" spans="1:7" x14ac:dyDescent="0.25">
      <c r="A8131" t="e">
        <f>IF(
OR(Shares!B8131 = "8. Transferee of restricted securities", Shares!B8131 = "9. Any person (substitution for securities etc.)"),
Shares!C8131,
IF(
Shares!B8131 = "",
#N/A,
Shares!B8131)
)</f>
        <v>#N/A</v>
      </c>
      <c r="B8131" t="e">
        <f>IF(
OR('Shares - LTR - Granted'!B8131 = "8. Transferee of restricted securities", 'Shares - LTR - Granted'!B8131 = "9. Any person (substitution for securities etc.)"),
'Shares - LTR - Granted'!C8131,
IF(
'Shares - LTR - Granted'!B8131 = "",
#N/A,
'Shares - LTR - Granted'!B8131)
)</f>
        <v>#N/A</v>
      </c>
      <c r="C8131" t="e">
        <f>IF(
OR('Performance Securities'!B8131 = "8. Transferee of restricted securities", 'Performance Securities'!B8131 = "9. Any person (substitution for securities etc.)"),
'Performance Securities'!C8131,
IF(
'Performance Securities'!B8131 = "",
#N/A,
'Performance Securities'!B8131)
)</f>
        <v>#N/A</v>
      </c>
      <c r="D8131" t="e">
        <f>IF(
OR('Options or Warrants'!B8131 = "8. Transferee of restricted securities", 'Options or Warrants'!B8131 = "9. Any person (substitution for securities etc.)"),
'Options or Warrants'!C8131,
IF(
'Options or Warrants'!B8131 = "",
#N/A,
'Options or Warrants'!B8131)
)</f>
        <v>#N/A</v>
      </c>
      <c r="E8131" t="e">
        <f>IF(
OR('Options - Free Attaching'!B8131 = "8. Transferee of restricted securities", 'Options - Free Attaching'!B8131 = "9. Any person (substitution for securities etc.)"),
'Options - Free Attaching'!C8131,
IF(
'Options - Free Attaching'!B8131 = "",
#N/A,
'Options - Free Attaching'!B8131)
)</f>
        <v>#N/A</v>
      </c>
      <c r="F8131" t="e">
        <f>IF(
OR('Con. Notes - Conversion'!B8131 = "8. Transferee of restricted securities", 'Con. Notes - Conversion'!B8131 = "9. Any person (substitution for securities etc.)"),
'Con. Notes - Conversion'!C8131,
IF(
'Con. Notes - Conversion'!B8131 = "",
#N/A,
'Con. Notes - Conversion'!B8131)
)</f>
        <v>#N/A</v>
      </c>
      <c r="G8131" t="e">
        <f>IF(
OR('Con. Notes - No Conversion'!B8131 = "8. Transferee of restricted securities", 'Con. Notes - No Conversion'!B8131 = "9. Any person (substitution for securities etc.)"),
'Con. Notes - No Conversion'!C8131,
IF(
'Con. Notes - No Conversion'!B8131 = "",
#N/A,
'Con. Notes - No Conversion'!B8131)
)</f>
        <v>#N/A</v>
      </c>
    </row>
    <row r="8132" spans="1:7" x14ac:dyDescent="0.25">
      <c r="A8132" t="e">
        <f>IF(
OR(Shares!B8132 = "8. Transferee of restricted securities", Shares!B8132 = "9. Any person (substitution for securities etc.)"),
Shares!C8132,
IF(
Shares!B8132 = "",
#N/A,
Shares!B8132)
)</f>
        <v>#N/A</v>
      </c>
      <c r="B8132" t="e">
        <f>IF(
OR('Shares - LTR - Granted'!B8132 = "8. Transferee of restricted securities", 'Shares - LTR - Granted'!B8132 = "9. Any person (substitution for securities etc.)"),
'Shares - LTR - Granted'!C8132,
IF(
'Shares - LTR - Granted'!B8132 = "",
#N/A,
'Shares - LTR - Granted'!B8132)
)</f>
        <v>#N/A</v>
      </c>
      <c r="C8132" t="e">
        <f>IF(
OR('Performance Securities'!B8132 = "8. Transferee of restricted securities", 'Performance Securities'!B8132 = "9. Any person (substitution for securities etc.)"),
'Performance Securities'!C8132,
IF(
'Performance Securities'!B8132 = "",
#N/A,
'Performance Securities'!B8132)
)</f>
        <v>#N/A</v>
      </c>
      <c r="D8132" t="e">
        <f>IF(
OR('Options or Warrants'!B8132 = "8. Transferee of restricted securities", 'Options or Warrants'!B8132 = "9. Any person (substitution for securities etc.)"),
'Options or Warrants'!C8132,
IF(
'Options or Warrants'!B8132 = "",
#N/A,
'Options or Warrants'!B8132)
)</f>
        <v>#N/A</v>
      </c>
      <c r="E8132" t="e">
        <f>IF(
OR('Options - Free Attaching'!B8132 = "8. Transferee of restricted securities", 'Options - Free Attaching'!B8132 = "9. Any person (substitution for securities etc.)"),
'Options - Free Attaching'!C8132,
IF(
'Options - Free Attaching'!B8132 = "",
#N/A,
'Options - Free Attaching'!B8132)
)</f>
        <v>#N/A</v>
      </c>
      <c r="F8132" t="e">
        <f>IF(
OR('Con. Notes - Conversion'!B8132 = "8. Transferee of restricted securities", 'Con. Notes - Conversion'!B8132 = "9. Any person (substitution for securities etc.)"),
'Con. Notes - Conversion'!C8132,
IF(
'Con. Notes - Conversion'!B8132 = "",
#N/A,
'Con. Notes - Conversion'!B8132)
)</f>
        <v>#N/A</v>
      </c>
      <c r="G8132" t="e">
        <f>IF(
OR('Con. Notes - No Conversion'!B8132 = "8. Transferee of restricted securities", 'Con. Notes - No Conversion'!B8132 = "9. Any person (substitution for securities etc.)"),
'Con. Notes - No Conversion'!C8132,
IF(
'Con. Notes - No Conversion'!B8132 = "",
#N/A,
'Con. Notes - No Conversion'!B8132)
)</f>
        <v>#N/A</v>
      </c>
    </row>
    <row r="8133" spans="1:7" x14ac:dyDescent="0.25">
      <c r="A8133" t="e">
        <f>IF(
OR(Shares!B8133 = "8. Transferee of restricted securities", Shares!B8133 = "9. Any person (substitution for securities etc.)"),
Shares!C8133,
IF(
Shares!B8133 = "",
#N/A,
Shares!B8133)
)</f>
        <v>#N/A</v>
      </c>
      <c r="B8133" t="e">
        <f>IF(
OR('Shares - LTR - Granted'!B8133 = "8. Transferee of restricted securities", 'Shares - LTR - Granted'!B8133 = "9. Any person (substitution for securities etc.)"),
'Shares - LTR - Granted'!C8133,
IF(
'Shares - LTR - Granted'!B8133 = "",
#N/A,
'Shares - LTR - Granted'!B8133)
)</f>
        <v>#N/A</v>
      </c>
      <c r="C8133" t="e">
        <f>IF(
OR('Performance Securities'!B8133 = "8. Transferee of restricted securities", 'Performance Securities'!B8133 = "9. Any person (substitution for securities etc.)"),
'Performance Securities'!C8133,
IF(
'Performance Securities'!B8133 = "",
#N/A,
'Performance Securities'!B8133)
)</f>
        <v>#N/A</v>
      </c>
      <c r="D8133" t="e">
        <f>IF(
OR('Options or Warrants'!B8133 = "8. Transferee of restricted securities", 'Options or Warrants'!B8133 = "9. Any person (substitution for securities etc.)"),
'Options or Warrants'!C8133,
IF(
'Options or Warrants'!B8133 = "",
#N/A,
'Options or Warrants'!B8133)
)</f>
        <v>#N/A</v>
      </c>
      <c r="E8133" t="e">
        <f>IF(
OR('Options - Free Attaching'!B8133 = "8. Transferee of restricted securities", 'Options - Free Attaching'!B8133 = "9. Any person (substitution for securities etc.)"),
'Options - Free Attaching'!C8133,
IF(
'Options - Free Attaching'!B8133 = "",
#N/A,
'Options - Free Attaching'!B8133)
)</f>
        <v>#N/A</v>
      </c>
      <c r="F8133" t="e">
        <f>IF(
OR('Con. Notes - Conversion'!B8133 = "8. Transferee of restricted securities", 'Con. Notes - Conversion'!B8133 = "9. Any person (substitution for securities etc.)"),
'Con. Notes - Conversion'!C8133,
IF(
'Con. Notes - Conversion'!B8133 = "",
#N/A,
'Con. Notes - Conversion'!B8133)
)</f>
        <v>#N/A</v>
      </c>
      <c r="G8133" t="e">
        <f>IF(
OR('Con. Notes - No Conversion'!B8133 = "8. Transferee of restricted securities", 'Con. Notes - No Conversion'!B8133 = "9. Any person (substitution for securities etc.)"),
'Con. Notes - No Conversion'!C8133,
IF(
'Con. Notes - No Conversion'!B8133 = "",
#N/A,
'Con. Notes - No Conversion'!B8133)
)</f>
        <v>#N/A</v>
      </c>
    </row>
    <row r="8134" spans="1:7" x14ac:dyDescent="0.25">
      <c r="A8134" t="e">
        <f>IF(
OR(Shares!B8134 = "8. Transferee of restricted securities", Shares!B8134 = "9. Any person (substitution for securities etc.)"),
Shares!C8134,
IF(
Shares!B8134 = "",
#N/A,
Shares!B8134)
)</f>
        <v>#N/A</v>
      </c>
      <c r="B8134" t="e">
        <f>IF(
OR('Shares - LTR - Granted'!B8134 = "8. Transferee of restricted securities", 'Shares - LTR - Granted'!B8134 = "9. Any person (substitution for securities etc.)"),
'Shares - LTR - Granted'!C8134,
IF(
'Shares - LTR - Granted'!B8134 = "",
#N/A,
'Shares - LTR - Granted'!B8134)
)</f>
        <v>#N/A</v>
      </c>
      <c r="C8134" t="e">
        <f>IF(
OR('Performance Securities'!B8134 = "8. Transferee of restricted securities", 'Performance Securities'!B8134 = "9. Any person (substitution for securities etc.)"),
'Performance Securities'!C8134,
IF(
'Performance Securities'!B8134 = "",
#N/A,
'Performance Securities'!B8134)
)</f>
        <v>#N/A</v>
      </c>
      <c r="D8134" t="e">
        <f>IF(
OR('Options or Warrants'!B8134 = "8. Transferee of restricted securities", 'Options or Warrants'!B8134 = "9. Any person (substitution for securities etc.)"),
'Options or Warrants'!C8134,
IF(
'Options or Warrants'!B8134 = "",
#N/A,
'Options or Warrants'!B8134)
)</f>
        <v>#N/A</v>
      </c>
      <c r="E8134" t="e">
        <f>IF(
OR('Options - Free Attaching'!B8134 = "8. Transferee of restricted securities", 'Options - Free Attaching'!B8134 = "9. Any person (substitution for securities etc.)"),
'Options - Free Attaching'!C8134,
IF(
'Options - Free Attaching'!B8134 = "",
#N/A,
'Options - Free Attaching'!B8134)
)</f>
        <v>#N/A</v>
      </c>
      <c r="F8134" t="e">
        <f>IF(
OR('Con. Notes - Conversion'!B8134 = "8. Transferee of restricted securities", 'Con. Notes - Conversion'!B8134 = "9. Any person (substitution for securities etc.)"),
'Con. Notes - Conversion'!C8134,
IF(
'Con. Notes - Conversion'!B8134 = "",
#N/A,
'Con. Notes - Conversion'!B8134)
)</f>
        <v>#N/A</v>
      </c>
      <c r="G8134" t="e">
        <f>IF(
OR('Con. Notes - No Conversion'!B8134 = "8. Transferee of restricted securities", 'Con. Notes - No Conversion'!B8134 = "9. Any person (substitution for securities etc.)"),
'Con. Notes - No Conversion'!C8134,
IF(
'Con. Notes - No Conversion'!B8134 = "",
#N/A,
'Con. Notes - No Conversion'!B8134)
)</f>
        <v>#N/A</v>
      </c>
    </row>
    <row r="8135" spans="1:7" x14ac:dyDescent="0.25">
      <c r="A8135" t="e">
        <f>IF(
OR(Shares!B8135 = "8. Transferee of restricted securities", Shares!B8135 = "9. Any person (substitution for securities etc.)"),
Shares!C8135,
IF(
Shares!B8135 = "",
#N/A,
Shares!B8135)
)</f>
        <v>#N/A</v>
      </c>
      <c r="B8135" t="e">
        <f>IF(
OR('Shares - LTR - Granted'!B8135 = "8. Transferee of restricted securities", 'Shares - LTR - Granted'!B8135 = "9. Any person (substitution for securities etc.)"),
'Shares - LTR - Granted'!C8135,
IF(
'Shares - LTR - Granted'!B8135 = "",
#N/A,
'Shares - LTR - Granted'!B8135)
)</f>
        <v>#N/A</v>
      </c>
      <c r="C8135" t="e">
        <f>IF(
OR('Performance Securities'!B8135 = "8. Transferee of restricted securities", 'Performance Securities'!B8135 = "9. Any person (substitution for securities etc.)"),
'Performance Securities'!C8135,
IF(
'Performance Securities'!B8135 = "",
#N/A,
'Performance Securities'!B8135)
)</f>
        <v>#N/A</v>
      </c>
      <c r="D8135" t="e">
        <f>IF(
OR('Options or Warrants'!B8135 = "8. Transferee of restricted securities", 'Options or Warrants'!B8135 = "9. Any person (substitution for securities etc.)"),
'Options or Warrants'!C8135,
IF(
'Options or Warrants'!B8135 = "",
#N/A,
'Options or Warrants'!B8135)
)</f>
        <v>#N/A</v>
      </c>
      <c r="E8135" t="e">
        <f>IF(
OR('Options - Free Attaching'!B8135 = "8. Transferee of restricted securities", 'Options - Free Attaching'!B8135 = "9. Any person (substitution for securities etc.)"),
'Options - Free Attaching'!C8135,
IF(
'Options - Free Attaching'!B8135 = "",
#N/A,
'Options - Free Attaching'!B8135)
)</f>
        <v>#N/A</v>
      </c>
      <c r="F8135" t="e">
        <f>IF(
OR('Con. Notes - Conversion'!B8135 = "8. Transferee of restricted securities", 'Con. Notes - Conversion'!B8135 = "9. Any person (substitution for securities etc.)"),
'Con. Notes - Conversion'!C8135,
IF(
'Con. Notes - Conversion'!B8135 = "",
#N/A,
'Con. Notes - Conversion'!B8135)
)</f>
        <v>#N/A</v>
      </c>
      <c r="G8135" t="e">
        <f>IF(
OR('Con. Notes - No Conversion'!B8135 = "8. Transferee of restricted securities", 'Con. Notes - No Conversion'!B8135 = "9. Any person (substitution for securities etc.)"),
'Con. Notes - No Conversion'!C8135,
IF(
'Con. Notes - No Conversion'!B8135 = "",
#N/A,
'Con. Notes - No Conversion'!B8135)
)</f>
        <v>#N/A</v>
      </c>
    </row>
    <row r="8136" spans="1:7" x14ac:dyDescent="0.25">
      <c r="A8136" t="e">
        <f>IF(
OR(Shares!B8136 = "8. Transferee of restricted securities", Shares!B8136 = "9. Any person (substitution for securities etc.)"),
Shares!C8136,
IF(
Shares!B8136 = "",
#N/A,
Shares!B8136)
)</f>
        <v>#N/A</v>
      </c>
      <c r="B8136" t="e">
        <f>IF(
OR('Shares - LTR - Granted'!B8136 = "8. Transferee of restricted securities", 'Shares - LTR - Granted'!B8136 = "9. Any person (substitution for securities etc.)"),
'Shares - LTR - Granted'!C8136,
IF(
'Shares - LTR - Granted'!B8136 = "",
#N/A,
'Shares - LTR - Granted'!B8136)
)</f>
        <v>#N/A</v>
      </c>
      <c r="C8136" t="e">
        <f>IF(
OR('Performance Securities'!B8136 = "8. Transferee of restricted securities", 'Performance Securities'!B8136 = "9. Any person (substitution for securities etc.)"),
'Performance Securities'!C8136,
IF(
'Performance Securities'!B8136 = "",
#N/A,
'Performance Securities'!B8136)
)</f>
        <v>#N/A</v>
      </c>
      <c r="D8136" t="e">
        <f>IF(
OR('Options or Warrants'!B8136 = "8. Transferee of restricted securities", 'Options or Warrants'!B8136 = "9. Any person (substitution for securities etc.)"),
'Options or Warrants'!C8136,
IF(
'Options or Warrants'!B8136 = "",
#N/A,
'Options or Warrants'!B8136)
)</f>
        <v>#N/A</v>
      </c>
      <c r="E8136" t="e">
        <f>IF(
OR('Options - Free Attaching'!B8136 = "8. Transferee of restricted securities", 'Options - Free Attaching'!B8136 = "9. Any person (substitution for securities etc.)"),
'Options - Free Attaching'!C8136,
IF(
'Options - Free Attaching'!B8136 = "",
#N/A,
'Options - Free Attaching'!B8136)
)</f>
        <v>#N/A</v>
      </c>
      <c r="F8136" t="e">
        <f>IF(
OR('Con. Notes - Conversion'!B8136 = "8. Transferee of restricted securities", 'Con. Notes - Conversion'!B8136 = "9. Any person (substitution for securities etc.)"),
'Con. Notes - Conversion'!C8136,
IF(
'Con. Notes - Conversion'!B8136 = "",
#N/A,
'Con. Notes - Conversion'!B8136)
)</f>
        <v>#N/A</v>
      </c>
      <c r="G8136" t="e">
        <f>IF(
OR('Con. Notes - No Conversion'!B8136 = "8. Transferee of restricted securities", 'Con. Notes - No Conversion'!B8136 = "9. Any person (substitution for securities etc.)"),
'Con. Notes - No Conversion'!C8136,
IF(
'Con. Notes - No Conversion'!B8136 = "",
#N/A,
'Con. Notes - No Conversion'!B8136)
)</f>
        <v>#N/A</v>
      </c>
    </row>
    <row r="8137" spans="1:7" x14ac:dyDescent="0.25">
      <c r="A8137" t="e">
        <f>IF(
OR(Shares!B8137 = "8. Transferee of restricted securities", Shares!B8137 = "9. Any person (substitution for securities etc.)"),
Shares!C8137,
IF(
Shares!B8137 = "",
#N/A,
Shares!B8137)
)</f>
        <v>#N/A</v>
      </c>
      <c r="B8137" t="e">
        <f>IF(
OR('Shares - LTR - Granted'!B8137 = "8. Transferee of restricted securities", 'Shares - LTR - Granted'!B8137 = "9. Any person (substitution for securities etc.)"),
'Shares - LTR - Granted'!C8137,
IF(
'Shares - LTR - Granted'!B8137 = "",
#N/A,
'Shares - LTR - Granted'!B8137)
)</f>
        <v>#N/A</v>
      </c>
      <c r="C8137" t="e">
        <f>IF(
OR('Performance Securities'!B8137 = "8. Transferee of restricted securities", 'Performance Securities'!B8137 = "9. Any person (substitution for securities etc.)"),
'Performance Securities'!C8137,
IF(
'Performance Securities'!B8137 = "",
#N/A,
'Performance Securities'!B8137)
)</f>
        <v>#N/A</v>
      </c>
      <c r="D8137" t="e">
        <f>IF(
OR('Options or Warrants'!B8137 = "8. Transferee of restricted securities", 'Options or Warrants'!B8137 = "9. Any person (substitution for securities etc.)"),
'Options or Warrants'!C8137,
IF(
'Options or Warrants'!B8137 = "",
#N/A,
'Options or Warrants'!B8137)
)</f>
        <v>#N/A</v>
      </c>
      <c r="E8137" t="e">
        <f>IF(
OR('Options - Free Attaching'!B8137 = "8. Transferee of restricted securities", 'Options - Free Attaching'!B8137 = "9. Any person (substitution for securities etc.)"),
'Options - Free Attaching'!C8137,
IF(
'Options - Free Attaching'!B8137 = "",
#N/A,
'Options - Free Attaching'!B8137)
)</f>
        <v>#N/A</v>
      </c>
      <c r="F8137" t="e">
        <f>IF(
OR('Con. Notes - Conversion'!B8137 = "8. Transferee of restricted securities", 'Con. Notes - Conversion'!B8137 = "9. Any person (substitution for securities etc.)"),
'Con. Notes - Conversion'!C8137,
IF(
'Con. Notes - Conversion'!B8137 = "",
#N/A,
'Con. Notes - Conversion'!B8137)
)</f>
        <v>#N/A</v>
      </c>
      <c r="G8137" t="e">
        <f>IF(
OR('Con. Notes - No Conversion'!B8137 = "8. Transferee of restricted securities", 'Con. Notes - No Conversion'!B8137 = "9. Any person (substitution for securities etc.)"),
'Con. Notes - No Conversion'!C8137,
IF(
'Con. Notes - No Conversion'!B8137 = "",
#N/A,
'Con. Notes - No Conversion'!B8137)
)</f>
        <v>#N/A</v>
      </c>
    </row>
    <row r="8138" spans="1:7" x14ac:dyDescent="0.25">
      <c r="A8138" t="e">
        <f>IF(
OR(Shares!B8138 = "8. Transferee of restricted securities", Shares!B8138 = "9. Any person (substitution for securities etc.)"),
Shares!C8138,
IF(
Shares!B8138 = "",
#N/A,
Shares!B8138)
)</f>
        <v>#N/A</v>
      </c>
      <c r="B8138" t="e">
        <f>IF(
OR('Shares - LTR - Granted'!B8138 = "8. Transferee of restricted securities", 'Shares - LTR - Granted'!B8138 = "9. Any person (substitution for securities etc.)"),
'Shares - LTR - Granted'!C8138,
IF(
'Shares - LTR - Granted'!B8138 = "",
#N/A,
'Shares - LTR - Granted'!B8138)
)</f>
        <v>#N/A</v>
      </c>
      <c r="C8138" t="e">
        <f>IF(
OR('Performance Securities'!B8138 = "8. Transferee of restricted securities", 'Performance Securities'!B8138 = "9. Any person (substitution for securities etc.)"),
'Performance Securities'!C8138,
IF(
'Performance Securities'!B8138 = "",
#N/A,
'Performance Securities'!B8138)
)</f>
        <v>#N/A</v>
      </c>
      <c r="D8138" t="e">
        <f>IF(
OR('Options or Warrants'!B8138 = "8. Transferee of restricted securities", 'Options or Warrants'!B8138 = "9. Any person (substitution for securities etc.)"),
'Options or Warrants'!C8138,
IF(
'Options or Warrants'!B8138 = "",
#N/A,
'Options or Warrants'!B8138)
)</f>
        <v>#N/A</v>
      </c>
      <c r="E8138" t="e">
        <f>IF(
OR('Options - Free Attaching'!B8138 = "8. Transferee of restricted securities", 'Options - Free Attaching'!B8138 = "9. Any person (substitution for securities etc.)"),
'Options - Free Attaching'!C8138,
IF(
'Options - Free Attaching'!B8138 = "",
#N/A,
'Options - Free Attaching'!B8138)
)</f>
        <v>#N/A</v>
      </c>
      <c r="F8138" t="e">
        <f>IF(
OR('Con. Notes - Conversion'!B8138 = "8. Transferee of restricted securities", 'Con. Notes - Conversion'!B8138 = "9. Any person (substitution for securities etc.)"),
'Con. Notes - Conversion'!C8138,
IF(
'Con. Notes - Conversion'!B8138 = "",
#N/A,
'Con. Notes - Conversion'!B8138)
)</f>
        <v>#N/A</v>
      </c>
      <c r="G8138" t="e">
        <f>IF(
OR('Con. Notes - No Conversion'!B8138 = "8. Transferee of restricted securities", 'Con. Notes - No Conversion'!B8138 = "9. Any person (substitution for securities etc.)"),
'Con. Notes - No Conversion'!C8138,
IF(
'Con. Notes - No Conversion'!B8138 = "",
#N/A,
'Con. Notes - No Conversion'!B8138)
)</f>
        <v>#N/A</v>
      </c>
    </row>
    <row r="8139" spans="1:7" x14ac:dyDescent="0.25">
      <c r="A8139" t="e">
        <f>IF(
OR(Shares!B8139 = "8. Transferee of restricted securities", Shares!B8139 = "9. Any person (substitution for securities etc.)"),
Shares!C8139,
IF(
Shares!B8139 = "",
#N/A,
Shares!B8139)
)</f>
        <v>#N/A</v>
      </c>
      <c r="B8139" t="e">
        <f>IF(
OR('Shares - LTR - Granted'!B8139 = "8. Transferee of restricted securities", 'Shares - LTR - Granted'!B8139 = "9. Any person (substitution for securities etc.)"),
'Shares - LTR - Granted'!C8139,
IF(
'Shares - LTR - Granted'!B8139 = "",
#N/A,
'Shares - LTR - Granted'!B8139)
)</f>
        <v>#N/A</v>
      </c>
      <c r="C8139" t="e">
        <f>IF(
OR('Performance Securities'!B8139 = "8. Transferee of restricted securities", 'Performance Securities'!B8139 = "9. Any person (substitution for securities etc.)"),
'Performance Securities'!C8139,
IF(
'Performance Securities'!B8139 = "",
#N/A,
'Performance Securities'!B8139)
)</f>
        <v>#N/A</v>
      </c>
      <c r="D8139" t="e">
        <f>IF(
OR('Options or Warrants'!B8139 = "8. Transferee of restricted securities", 'Options or Warrants'!B8139 = "9. Any person (substitution for securities etc.)"),
'Options or Warrants'!C8139,
IF(
'Options or Warrants'!B8139 = "",
#N/A,
'Options or Warrants'!B8139)
)</f>
        <v>#N/A</v>
      </c>
      <c r="E8139" t="e">
        <f>IF(
OR('Options - Free Attaching'!B8139 = "8. Transferee of restricted securities", 'Options - Free Attaching'!B8139 = "9. Any person (substitution for securities etc.)"),
'Options - Free Attaching'!C8139,
IF(
'Options - Free Attaching'!B8139 = "",
#N/A,
'Options - Free Attaching'!B8139)
)</f>
        <v>#N/A</v>
      </c>
      <c r="F8139" t="e">
        <f>IF(
OR('Con. Notes - Conversion'!B8139 = "8. Transferee of restricted securities", 'Con. Notes - Conversion'!B8139 = "9. Any person (substitution for securities etc.)"),
'Con. Notes - Conversion'!C8139,
IF(
'Con. Notes - Conversion'!B8139 = "",
#N/A,
'Con. Notes - Conversion'!B8139)
)</f>
        <v>#N/A</v>
      </c>
      <c r="G8139" t="e">
        <f>IF(
OR('Con. Notes - No Conversion'!B8139 = "8. Transferee of restricted securities", 'Con. Notes - No Conversion'!B8139 = "9. Any person (substitution for securities etc.)"),
'Con. Notes - No Conversion'!C8139,
IF(
'Con. Notes - No Conversion'!B8139 = "",
#N/A,
'Con. Notes - No Conversion'!B8139)
)</f>
        <v>#N/A</v>
      </c>
    </row>
    <row r="8140" spans="1:7" x14ac:dyDescent="0.25">
      <c r="A8140" t="e">
        <f>IF(
OR(Shares!B8140 = "8. Transferee of restricted securities", Shares!B8140 = "9. Any person (substitution for securities etc.)"),
Shares!C8140,
IF(
Shares!B8140 = "",
#N/A,
Shares!B8140)
)</f>
        <v>#N/A</v>
      </c>
      <c r="B8140" t="e">
        <f>IF(
OR('Shares - LTR - Granted'!B8140 = "8. Transferee of restricted securities", 'Shares - LTR - Granted'!B8140 = "9. Any person (substitution for securities etc.)"),
'Shares - LTR - Granted'!C8140,
IF(
'Shares - LTR - Granted'!B8140 = "",
#N/A,
'Shares - LTR - Granted'!B8140)
)</f>
        <v>#N/A</v>
      </c>
      <c r="C8140" t="e">
        <f>IF(
OR('Performance Securities'!B8140 = "8. Transferee of restricted securities", 'Performance Securities'!B8140 = "9. Any person (substitution for securities etc.)"),
'Performance Securities'!C8140,
IF(
'Performance Securities'!B8140 = "",
#N/A,
'Performance Securities'!B8140)
)</f>
        <v>#N/A</v>
      </c>
      <c r="D8140" t="e">
        <f>IF(
OR('Options or Warrants'!B8140 = "8. Transferee of restricted securities", 'Options or Warrants'!B8140 = "9. Any person (substitution for securities etc.)"),
'Options or Warrants'!C8140,
IF(
'Options or Warrants'!B8140 = "",
#N/A,
'Options or Warrants'!B8140)
)</f>
        <v>#N/A</v>
      </c>
      <c r="E8140" t="e">
        <f>IF(
OR('Options - Free Attaching'!B8140 = "8. Transferee of restricted securities", 'Options - Free Attaching'!B8140 = "9. Any person (substitution for securities etc.)"),
'Options - Free Attaching'!C8140,
IF(
'Options - Free Attaching'!B8140 = "",
#N/A,
'Options - Free Attaching'!B8140)
)</f>
        <v>#N/A</v>
      </c>
      <c r="F8140" t="e">
        <f>IF(
OR('Con. Notes - Conversion'!B8140 = "8. Transferee of restricted securities", 'Con. Notes - Conversion'!B8140 = "9. Any person (substitution for securities etc.)"),
'Con. Notes - Conversion'!C8140,
IF(
'Con. Notes - Conversion'!B8140 = "",
#N/A,
'Con. Notes - Conversion'!B8140)
)</f>
        <v>#N/A</v>
      </c>
      <c r="G8140" t="e">
        <f>IF(
OR('Con. Notes - No Conversion'!B8140 = "8. Transferee of restricted securities", 'Con. Notes - No Conversion'!B8140 = "9. Any person (substitution for securities etc.)"),
'Con. Notes - No Conversion'!C8140,
IF(
'Con. Notes - No Conversion'!B8140 = "",
#N/A,
'Con. Notes - No Conversion'!B8140)
)</f>
        <v>#N/A</v>
      </c>
    </row>
    <row r="8141" spans="1:7" x14ac:dyDescent="0.25">
      <c r="A8141" t="e">
        <f>IF(
OR(Shares!B8141 = "8. Transferee of restricted securities", Shares!B8141 = "9. Any person (substitution for securities etc.)"),
Shares!C8141,
IF(
Shares!B8141 = "",
#N/A,
Shares!B8141)
)</f>
        <v>#N/A</v>
      </c>
      <c r="B8141" t="e">
        <f>IF(
OR('Shares - LTR - Granted'!B8141 = "8. Transferee of restricted securities", 'Shares - LTR - Granted'!B8141 = "9. Any person (substitution for securities etc.)"),
'Shares - LTR - Granted'!C8141,
IF(
'Shares - LTR - Granted'!B8141 = "",
#N/A,
'Shares - LTR - Granted'!B8141)
)</f>
        <v>#N/A</v>
      </c>
      <c r="C8141" t="e">
        <f>IF(
OR('Performance Securities'!B8141 = "8. Transferee of restricted securities", 'Performance Securities'!B8141 = "9. Any person (substitution for securities etc.)"),
'Performance Securities'!C8141,
IF(
'Performance Securities'!B8141 = "",
#N/A,
'Performance Securities'!B8141)
)</f>
        <v>#N/A</v>
      </c>
      <c r="D8141" t="e">
        <f>IF(
OR('Options or Warrants'!B8141 = "8. Transferee of restricted securities", 'Options or Warrants'!B8141 = "9. Any person (substitution for securities etc.)"),
'Options or Warrants'!C8141,
IF(
'Options or Warrants'!B8141 = "",
#N/A,
'Options or Warrants'!B8141)
)</f>
        <v>#N/A</v>
      </c>
      <c r="E8141" t="e">
        <f>IF(
OR('Options - Free Attaching'!B8141 = "8. Transferee of restricted securities", 'Options - Free Attaching'!B8141 = "9. Any person (substitution for securities etc.)"),
'Options - Free Attaching'!C8141,
IF(
'Options - Free Attaching'!B8141 = "",
#N/A,
'Options - Free Attaching'!B8141)
)</f>
        <v>#N/A</v>
      </c>
      <c r="F8141" t="e">
        <f>IF(
OR('Con. Notes - Conversion'!B8141 = "8. Transferee of restricted securities", 'Con. Notes - Conversion'!B8141 = "9. Any person (substitution for securities etc.)"),
'Con. Notes - Conversion'!C8141,
IF(
'Con. Notes - Conversion'!B8141 = "",
#N/A,
'Con. Notes - Conversion'!B8141)
)</f>
        <v>#N/A</v>
      </c>
      <c r="G8141" t="e">
        <f>IF(
OR('Con. Notes - No Conversion'!B8141 = "8. Transferee of restricted securities", 'Con. Notes - No Conversion'!B8141 = "9. Any person (substitution for securities etc.)"),
'Con. Notes - No Conversion'!C8141,
IF(
'Con. Notes - No Conversion'!B8141 = "",
#N/A,
'Con. Notes - No Conversion'!B8141)
)</f>
        <v>#N/A</v>
      </c>
    </row>
    <row r="8142" spans="1:7" x14ac:dyDescent="0.25">
      <c r="A8142" t="e">
        <f>IF(
OR(Shares!B8142 = "8. Transferee of restricted securities", Shares!B8142 = "9. Any person (substitution for securities etc.)"),
Shares!C8142,
IF(
Shares!B8142 = "",
#N/A,
Shares!B8142)
)</f>
        <v>#N/A</v>
      </c>
      <c r="B8142" t="e">
        <f>IF(
OR('Shares - LTR - Granted'!B8142 = "8. Transferee of restricted securities", 'Shares - LTR - Granted'!B8142 = "9. Any person (substitution for securities etc.)"),
'Shares - LTR - Granted'!C8142,
IF(
'Shares - LTR - Granted'!B8142 = "",
#N/A,
'Shares - LTR - Granted'!B8142)
)</f>
        <v>#N/A</v>
      </c>
      <c r="C8142" t="e">
        <f>IF(
OR('Performance Securities'!B8142 = "8. Transferee of restricted securities", 'Performance Securities'!B8142 = "9. Any person (substitution for securities etc.)"),
'Performance Securities'!C8142,
IF(
'Performance Securities'!B8142 = "",
#N/A,
'Performance Securities'!B8142)
)</f>
        <v>#N/A</v>
      </c>
      <c r="D8142" t="e">
        <f>IF(
OR('Options or Warrants'!B8142 = "8. Transferee of restricted securities", 'Options or Warrants'!B8142 = "9. Any person (substitution for securities etc.)"),
'Options or Warrants'!C8142,
IF(
'Options or Warrants'!B8142 = "",
#N/A,
'Options or Warrants'!B8142)
)</f>
        <v>#N/A</v>
      </c>
      <c r="E8142" t="e">
        <f>IF(
OR('Options - Free Attaching'!B8142 = "8. Transferee of restricted securities", 'Options - Free Attaching'!B8142 = "9. Any person (substitution for securities etc.)"),
'Options - Free Attaching'!C8142,
IF(
'Options - Free Attaching'!B8142 = "",
#N/A,
'Options - Free Attaching'!B8142)
)</f>
        <v>#N/A</v>
      </c>
      <c r="F8142" t="e">
        <f>IF(
OR('Con. Notes - Conversion'!B8142 = "8. Transferee of restricted securities", 'Con. Notes - Conversion'!B8142 = "9. Any person (substitution for securities etc.)"),
'Con. Notes - Conversion'!C8142,
IF(
'Con. Notes - Conversion'!B8142 = "",
#N/A,
'Con. Notes - Conversion'!B8142)
)</f>
        <v>#N/A</v>
      </c>
      <c r="G8142" t="e">
        <f>IF(
OR('Con. Notes - No Conversion'!B8142 = "8. Transferee of restricted securities", 'Con. Notes - No Conversion'!B8142 = "9. Any person (substitution for securities etc.)"),
'Con. Notes - No Conversion'!C8142,
IF(
'Con. Notes - No Conversion'!B8142 = "",
#N/A,
'Con. Notes - No Conversion'!B8142)
)</f>
        <v>#N/A</v>
      </c>
    </row>
    <row r="8143" spans="1:7" x14ac:dyDescent="0.25">
      <c r="A8143" t="e">
        <f>IF(
OR(Shares!B8143 = "8. Transferee of restricted securities", Shares!B8143 = "9. Any person (substitution for securities etc.)"),
Shares!C8143,
IF(
Shares!B8143 = "",
#N/A,
Shares!B8143)
)</f>
        <v>#N/A</v>
      </c>
      <c r="B8143" t="e">
        <f>IF(
OR('Shares - LTR - Granted'!B8143 = "8. Transferee of restricted securities", 'Shares - LTR - Granted'!B8143 = "9. Any person (substitution for securities etc.)"),
'Shares - LTR - Granted'!C8143,
IF(
'Shares - LTR - Granted'!B8143 = "",
#N/A,
'Shares - LTR - Granted'!B8143)
)</f>
        <v>#N/A</v>
      </c>
      <c r="C8143" t="e">
        <f>IF(
OR('Performance Securities'!B8143 = "8. Transferee of restricted securities", 'Performance Securities'!B8143 = "9. Any person (substitution for securities etc.)"),
'Performance Securities'!C8143,
IF(
'Performance Securities'!B8143 = "",
#N/A,
'Performance Securities'!B8143)
)</f>
        <v>#N/A</v>
      </c>
      <c r="D8143" t="e">
        <f>IF(
OR('Options or Warrants'!B8143 = "8. Transferee of restricted securities", 'Options or Warrants'!B8143 = "9. Any person (substitution for securities etc.)"),
'Options or Warrants'!C8143,
IF(
'Options or Warrants'!B8143 = "",
#N/A,
'Options or Warrants'!B8143)
)</f>
        <v>#N/A</v>
      </c>
      <c r="E8143" t="e">
        <f>IF(
OR('Options - Free Attaching'!B8143 = "8. Transferee of restricted securities", 'Options - Free Attaching'!B8143 = "9. Any person (substitution for securities etc.)"),
'Options - Free Attaching'!C8143,
IF(
'Options - Free Attaching'!B8143 = "",
#N/A,
'Options - Free Attaching'!B8143)
)</f>
        <v>#N/A</v>
      </c>
      <c r="F8143" t="e">
        <f>IF(
OR('Con. Notes - Conversion'!B8143 = "8. Transferee of restricted securities", 'Con. Notes - Conversion'!B8143 = "9. Any person (substitution for securities etc.)"),
'Con. Notes - Conversion'!C8143,
IF(
'Con. Notes - Conversion'!B8143 = "",
#N/A,
'Con. Notes - Conversion'!B8143)
)</f>
        <v>#N/A</v>
      </c>
      <c r="G8143" t="e">
        <f>IF(
OR('Con. Notes - No Conversion'!B8143 = "8. Transferee of restricted securities", 'Con. Notes - No Conversion'!B8143 = "9. Any person (substitution for securities etc.)"),
'Con. Notes - No Conversion'!C8143,
IF(
'Con. Notes - No Conversion'!B8143 = "",
#N/A,
'Con. Notes - No Conversion'!B8143)
)</f>
        <v>#N/A</v>
      </c>
    </row>
    <row r="8144" spans="1:7" x14ac:dyDescent="0.25">
      <c r="A8144" t="e">
        <f>IF(
OR(Shares!B8144 = "8. Transferee of restricted securities", Shares!B8144 = "9. Any person (substitution for securities etc.)"),
Shares!C8144,
IF(
Shares!B8144 = "",
#N/A,
Shares!B8144)
)</f>
        <v>#N/A</v>
      </c>
      <c r="B8144" t="e">
        <f>IF(
OR('Shares - LTR - Granted'!B8144 = "8. Transferee of restricted securities", 'Shares - LTR - Granted'!B8144 = "9. Any person (substitution for securities etc.)"),
'Shares - LTR - Granted'!C8144,
IF(
'Shares - LTR - Granted'!B8144 = "",
#N/A,
'Shares - LTR - Granted'!B8144)
)</f>
        <v>#N/A</v>
      </c>
      <c r="C8144" t="e">
        <f>IF(
OR('Performance Securities'!B8144 = "8. Transferee of restricted securities", 'Performance Securities'!B8144 = "9. Any person (substitution for securities etc.)"),
'Performance Securities'!C8144,
IF(
'Performance Securities'!B8144 = "",
#N/A,
'Performance Securities'!B8144)
)</f>
        <v>#N/A</v>
      </c>
      <c r="D8144" t="e">
        <f>IF(
OR('Options or Warrants'!B8144 = "8. Transferee of restricted securities", 'Options or Warrants'!B8144 = "9. Any person (substitution for securities etc.)"),
'Options or Warrants'!C8144,
IF(
'Options or Warrants'!B8144 = "",
#N/A,
'Options or Warrants'!B8144)
)</f>
        <v>#N/A</v>
      </c>
      <c r="E8144" t="e">
        <f>IF(
OR('Options - Free Attaching'!B8144 = "8. Transferee of restricted securities", 'Options - Free Attaching'!B8144 = "9. Any person (substitution for securities etc.)"),
'Options - Free Attaching'!C8144,
IF(
'Options - Free Attaching'!B8144 = "",
#N/A,
'Options - Free Attaching'!B8144)
)</f>
        <v>#N/A</v>
      </c>
      <c r="F8144" t="e">
        <f>IF(
OR('Con. Notes - Conversion'!B8144 = "8. Transferee of restricted securities", 'Con. Notes - Conversion'!B8144 = "9. Any person (substitution for securities etc.)"),
'Con. Notes - Conversion'!C8144,
IF(
'Con. Notes - Conversion'!B8144 = "",
#N/A,
'Con. Notes - Conversion'!B8144)
)</f>
        <v>#N/A</v>
      </c>
      <c r="G8144" t="e">
        <f>IF(
OR('Con. Notes - No Conversion'!B8144 = "8. Transferee of restricted securities", 'Con. Notes - No Conversion'!B8144 = "9. Any person (substitution for securities etc.)"),
'Con. Notes - No Conversion'!C8144,
IF(
'Con. Notes - No Conversion'!B8144 = "",
#N/A,
'Con. Notes - No Conversion'!B8144)
)</f>
        <v>#N/A</v>
      </c>
    </row>
    <row r="8145" spans="1:7" x14ac:dyDescent="0.25">
      <c r="A8145" t="e">
        <f>IF(
OR(Shares!B8145 = "8. Transferee of restricted securities", Shares!B8145 = "9. Any person (substitution for securities etc.)"),
Shares!C8145,
IF(
Shares!B8145 = "",
#N/A,
Shares!B8145)
)</f>
        <v>#N/A</v>
      </c>
      <c r="B8145" t="e">
        <f>IF(
OR('Shares - LTR - Granted'!B8145 = "8. Transferee of restricted securities", 'Shares - LTR - Granted'!B8145 = "9. Any person (substitution for securities etc.)"),
'Shares - LTR - Granted'!C8145,
IF(
'Shares - LTR - Granted'!B8145 = "",
#N/A,
'Shares - LTR - Granted'!B8145)
)</f>
        <v>#N/A</v>
      </c>
      <c r="C8145" t="e">
        <f>IF(
OR('Performance Securities'!B8145 = "8. Transferee of restricted securities", 'Performance Securities'!B8145 = "9. Any person (substitution for securities etc.)"),
'Performance Securities'!C8145,
IF(
'Performance Securities'!B8145 = "",
#N/A,
'Performance Securities'!B8145)
)</f>
        <v>#N/A</v>
      </c>
      <c r="D8145" t="e">
        <f>IF(
OR('Options or Warrants'!B8145 = "8. Transferee of restricted securities", 'Options or Warrants'!B8145 = "9. Any person (substitution for securities etc.)"),
'Options or Warrants'!C8145,
IF(
'Options or Warrants'!B8145 = "",
#N/A,
'Options or Warrants'!B8145)
)</f>
        <v>#N/A</v>
      </c>
      <c r="E8145" t="e">
        <f>IF(
OR('Options - Free Attaching'!B8145 = "8. Transferee of restricted securities", 'Options - Free Attaching'!B8145 = "9. Any person (substitution for securities etc.)"),
'Options - Free Attaching'!C8145,
IF(
'Options - Free Attaching'!B8145 = "",
#N/A,
'Options - Free Attaching'!B8145)
)</f>
        <v>#N/A</v>
      </c>
      <c r="F8145" t="e">
        <f>IF(
OR('Con. Notes - Conversion'!B8145 = "8. Transferee of restricted securities", 'Con. Notes - Conversion'!B8145 = "9. Any person (substitution for securities etc.)"),
'Con. Notes - Conversion'!C8145,
IF(
'Con. Notes - Conversion'!B8145 = "",
#N/A,
'Con. Notes - Conversion'!B8145)
)</f>
        <v>#N/A</v>
      </c>
      <c r="G8145" t="e">
        <f>IF(
OR('Con. Notes - No Conversion'!B8145 = "8. Transferee of restricted securities", 'Con. Notes - No Conversion'!B8145 = "9. Any person (substitution for securities etc.)"),
'Con. Notes - No Conversion'!C8145,
IF(
'Con. Notes - No Conversion'!B8145 = "",
#N/A,
'Con. Notes - No Conversion'!B8145)
)</f>
        <v>#N/A</v>
      </c>
    </row>
    <row r="8146" spans="1:7" x14ac:dyDescent="0.25">
      <c r="A8146" t="e">
        <f>IF(
OR(Shares!B8146 = "8. Transferee of restricted securities", Shares!B8146 = "9. Any person (substitution for securities etc.)"),
Shares!C8146,
IF(
Shares!B8146 = "",
#N/A,
Shares!B8146)
)</f>
        <v>#N/A</v>
      </c>
      <c r="B8146" t="e">
        <f>IF(
OR('Shares - LTR - Granted'!B8146 = "8. Transferee of restricted securities", 'Shares - LTR - Granted'!B8146 = "9. Any person (substitution for securities etc.)"),
'Shares - LTR - Granted'!C8146,
IF(
'Shares - LTR - Granted'!B8146 = "",
#N/A,
'Shares - LTR - Granted'!B8146)
)</f>
        <v>#N/A</v>
      </c>
      <c r="C8146" t="e">
        <f>IF(
OR('Performance Securities'!B8146 = "8. Transferee of restricted securities", 'Performance Securities'!B8146 = "9. Any person (substitution for securities etc.)"),
'Performance Securities'!C8146,
IF(
'Performance Securities'!B8146 = "",
#N/A,
'Performance Securities'!B8146)
)</f>
        <v>#N/A</v>
      </c>
      <c r="D8146" t="e">
        <f>IF(
OR('Options or Warrants'!B8146 = "8. Transferee of restricted securities", 'Options or Warrants'!B8146 = "9. Any person (substitution for securities etc.)"),
'Options or Warrants'!C8146,
IF(
'Options or Warrants'!B8146 = "",
#N/A,
'Options or Warrants'!B8146)
)</f>
        <v>#N/A</v>
      </c>
      <c r="E8146" t="e">
        <f>IF(
OR('Options - Free Attaching'!B8146 = "8. Transferee of restricted securities", 'Options - Free Attaching'!B8146 = "9. Any person (substitution for securities etc.)"),
'Options - Free Attaching'!C8146,
IF(
'Options - Free Attaching'!B8146 = "",
#N/A,
'Options - Free Attaching'!B8146)
)</f>
        <v>#N/A</v>
      </c>
      <c r="F8146" t="e">
        <f>IF(
OR('Con. Notes - Conversion'!B8146 = "8. Transferee of restricted securities", 'Con. Notes - Conversion'!B8146 = "9. Any person (substitution for securities etc.)"),
'Con. Notes - Conversion'!C8146,
IF(
'Con. Notes - Conversion'!B8146 = "",
#N/A,
'Con. Notes - Conversion'!B8146)
)</f>
        <v>#N/A</v>
      </c>
      <c r="G8146" t="e">
        <f>IF(
OR('Con. Notes - No Conversion'!B8146 = "8. Transferee of restricted securities", 'Con. Notes - No Conversion'!B8146 = "9. Any person (substitution for securities etc.)"),
'Con. Notes - No Conversion'!C8146,
IF(
'Con. Notes - No Conversion'!B8146 = "",
#N/A,
'Con. Notes - No Conversion'!B8146)
)</f>
        <v>#N/A</v>
      </c>
    </row>
    <row r="8147" spans="1:7" x14ac:dyDescent="0.25">
      <c r="A8147" t="e">
        <f>IF(
OR(Shares!B8147 = "8. Transferee of restricted securities", Shares!B8147 = "9. Any person (substitution for securities etc.)"),
Shares!C8147,
IF(
Shares!B8147 = "",
#N/A,
Shares!B8147)
)</f>
        <v>#N/A</v>
      </c>
      <c r="B8147" t="e">
        <f>IF(
OR('Shares - LTR - Granted'!B8147 = "8. Transferee of restricted securities", 'Shares - LTR - Granted'!B8147 = "9. Any person (substitution for securities etc.)"),
'Shares - LTR - Granted'!C8147,
IF(
'Shares - LTR - Granted'!B8147 = "",
#N/A,
'Shares - LTR - Granted'!B8147)
)</f>
        <v>#N/A</v>
      </c>
      <c r="C8147" t="e">
        <f>IF(
OR('Performance Securities'!B8147 = "8. Transferee of restricted securities", 'Performance Securities'!B8147 = "9. Any person (substitution for securities etc.)"),
'Performance Securities'!C8147,
IF(
'Performance Securities'!B8147 = "",
#N/A,
'Performance Securities'!B8147)
)</f>
        <v>#N/A</v>
      </c>
      <c r="D8147" t="e">
        <f>IF(
OR('Options or Warrants'!B8147 = "8. Transferee of restricted securities", 'Options or Warrants'!B8147 = "9. Any person (substitution for securities etc.)"),
'Options or Warrants'!C8147,
IF(
'Options or Warrants'!B8147 = "",
#N/A,
'Options or Warrants'!B8147)
)</f>
        <v>#N/A</v>
      </c>
      <c r="E8147" t="e">
        <f>IF(
OR('Options - Free Attaching'!B8147 = "8. Transferee of restricted securities", 'Options - Free Attaching'!B8147 = "9. Any person (substitution for securities etc.)"),
'Options - Free Attaching'!C8147,
IF(
'Options - Free Attaching'!B8147 = "",
#N/A,
'Options - Free Attaching'!B8147)
)</f>
        <v>#N/A</v>
      </c>
      <c r="F8147" t="e">
        <f>IF(
OR('Con. Notes - Conversion'!B8147 = "8. Transferee of restricted securities", 'Con. Notes - Conversion'!B8147 = "9. Any person (substitution for securities etc.)"),
'Con. Notes - Conversion'!C8147,
IF(
'Con. Notes - Conversion'!B8147 = "",
#N/A,
'Con. Notes - Conversion'!B8147)
)</f>
        <v>#N/A</v>
      </c>
      <c r="G8147" t="e">
        <f>IF(
OR('Con. Notes - No Conversion'!B8147 = "8. Transferee of restricted securities", 'Con. Notes - No Conversion'!B8147 = "9. Any person (substitution for securities etc.)"),
'Con. Notes - No Conversion'!C8147,
IF(
'Con. Notes - No Conversion'!B8147 = "",
#N/A,
'Con. Notes - No Conversion'!B8147)
)</f>
        <v>#N/A</v>
      </c>
    </row>
    <row r="8148" spans="1:7" x14ac:dyDescent="0.25">
      <c r="A8148" t="e">
        <f>IF(
OR(Shares!B8148 = "8. Transferee of restricted securities", Shares!B8148 = "9. Any person (substitution for securities etc.)"),
Shares!C8148,
IF(
Shares!B8148 = "",
#N/A,
Shares!B8148)
)</f>
        <v>#N/A</v>
      </c>
      <c r="B8148" t="e">
        <f>IF(
OR('Shares - LTR - Granted'!B8148 = "8. Transferee of restricted securities", 'Shares - LTR - Granted'!B8148 = "9. Any person (substitution for securities etc.)"),
'Shares - LTR - Granted'!C8148,
IF(
'Shares - LTR - Granted'!B8148 = "",
#N/A,
'Shares - LTR - Granted'!B8148)
)</f>
        <v>#N/A</v>
      </c>
      <c r="C8148" t="e">
        <f>IF(
OR('Performance Securities'!B8148 = "8. Transferee of restricted securities", 'Performance Securities'!B8148 = "9. Any person (substitution for securities etc.)"),
'Performance Securities'!C8148,
IF(
'Performance Securities'!B8148 = "",
#N/A,
'Performance Securities'!B8148)
)</f>
        <v>#N/A</v>
      </c>
      <c r="D8148" t="e">
        <f>IF(
OR('Options or Warrants'!B8148 = "8. Transferee of restricted securities", 'Options or Warrants'!B8148 = "9. Any person (substitution for securities etc.)"),
'Options or Warrants'!C8148,
IF(
'Options or Warrants'!B8148 = "",
#N/A,
'Options or Warrants'!B8148)
)</f>
        <v>#N/A</v>
      </c>
      <c r="E8148" t="e">
        <f>IF(
OR('Options - Free Attaching'!B8148 = "8. Transferee of restricted securities", 'Options - Free Attaching'!B8148 = "9. Any person (substitution for securities etc.)"),
'Options - Free Attaching'!C8148,
IF(
'Options - Free Attaching'!B8148 = "",
#N/A,
'Options - Free Attaching'!B8148)
)</f>
        <v>#N/A</v>
      </c>
      <c r="F8148" t="e">
        <f>IF(
OR('Con. Notes - Conversion'!B8148 = "8. Transferee of restricted securities", 'Con. Notes - Conversion'!B8148 = "9. Any person (substitution for securities etc.)"),
'Con. Notes - Conversion'!C8148,
IF(
'Con. Notes - Conversion'!B8148 = "",
#N/A,
'Con. Notes - Conversion'!B8148)
)</f>
        <v>#N/A</v>
      </c>
      <c r="G8148" t="e">
        <f>IF(
OR('Con. Notes - No Conversion'!B8148 = "8. Transferee of restricted securities", 'Con. Notes - No Conversion'!B8148 = "9. Any person (substitution for securities etc.)"),
'Con. Notes - No Conversion'!C8148,
IF(
'Con. Notes - No Conversion'!B8148 = "",
#N/A,
'Con. Notes - No Conversion'!B8148)
)</f>
        <v>#N/A</v>
      </c>
    </row>
    <row r="8149" spans="1:7" x14ac:dyDescent="0.25">
      <c r="A8149" t="e">
        <f>IF(
OR(Shares!B8149 = "8. Transferee of restricted securities", Shares!B8149 = "9. Any person (substitution for securities etc.)"),
Shares!C8149,
IF(
Shares!B8149 = "",
#N/A,
Shares!B8149)
)</f>
        <v>#N/A</v>
      </c>
      <c r="B8149" t="e">
        <f>IF(
OR('Shares - LTR - Granted'!B8149 = "8. Transferee of restricted securities", 'Shares - LTR - Granted'!B8149 = "9. Any person (substitution for securities etc.)"),
'Shares - LTR - Granted'!C8149,
IF(
'Shares - LTR - Granted'!B8149 = "",
#N/A,
'Shares - LTR - Granted'!B8149)
)</f>
        <v>#N/A</v>
      </c>
      <c r="C8149" t="e">
        <f>IF(
OR('Performance Securities'!B8149 = "8. Transferee of restricted securities", 'Performance Securities'!B8149 = "9. Any person (substitution for securities etc.)"),
'Performance Securities'!C8149,
IF(
'Performance Securities'!B8149 = "",
#N/A,
'Performance Securities'!B8149)
)</f>
        <v>#N/A</v>
      </c>
      <c r="D8149" t="e">
        <f>IF(
OR('Options or Warrants'!B8149 = "8. Transferee of restricted securities", 'Options or Warrants'!B8149 = "9. Any person (substitution for securities etc.)"),
'Options or Warrants'!C8149,
IF(
'Options or Warrants'!B8149 = "",
#N/A,
'Options or Warrants'!B8149)
)</f>
        <v>#N/A</v>
      </c>
      <c r="E8149" t="e">
        <f>IF(
OR('Options - Free Attaching'!B8149 = "8. Transferee of restricted securities", 'Options - Free Attaching'!B8149 = "9. Any person (substitution for securities etc.)"),
'Options - Free Attaching'!C8149,
IF(
'Options - Free Attaching'!B8149 = "",
#N/A,
'Options - Free Attaching'!B8149)
)</f>
        <v>#N/A</v>
      </c>
      <c r="F8149" t="e">
        <f>IF(
OR('Con. Notes - Conversion'!B8149 = "8. Transferee of restricted securities", 'Con. Notes - Conversion'!B8149 = "9. Any person (substitution for securities etc.)"),
'Con. Notes - Conversion'!C8149,
IF(
'Con. Notes - Conversion'!B8149 = "",
#N/A,
'Con. Notes - Conversion'!B8149)
)</f>
        <v>#N/A</v>
      </c>
      <c r="G8149" t="e">
        <f>IF(
OR('Con. Notes - No Conversion'!B8149 = "8. Transferee of restricted securities", 'Con. Notes - No Conversion'!B8149 = "9. Any person (substitution for securities etc.)"),
'Con. Notes - No Conversion'!C8149,
IF(
'Con. Notes - No Conversion'!B8149 = "",
#N/A,
'Con. Notes - No Conversion'!B8149)
)</f>
        <v>#N/A</v>
      </c>
    </row>
    <row r="8150" spans="1:7" x14ac:dyDescent="0.25">
      <c r="A8150" t="e">
        <f>IF(
OR(Shares!B8150 = "8. Transferee of restricted securities", Shares!B8150 = "9. Any person (substitution for securities etc.)"),
Shares!C8150,
IF(
Shares!B8150 = "",
#N/A,
Shares!B8150)
)</f>
        <v>#N/A</v>
      </c>
      <c r="B8150" t="e">
        <f>IF(
OR('Shares - LTR - Granted'!B8150 = "8. Transferee of restricted securities", 'Shares - LTR - Granted'!B8150 = "9. Any person (substitution for securities etc.)"),
'Shares - LTR - Granted'!C8150,
IF(
'Shares - LTR - Granted'!B8150 = "",
#N/A,
'Shares - LTR - Granted'!B8150)
)</f>
        <v>#N/A</v>
      </c>
      <c r="C8150" t="e">
        <f>IF(
OR('Performance Securities'!B8150 = "8. Transferee of restricted securities", 'Performance Securities'!B8150 = "9. Any person (substitution for securities etc.)"),
'Performance Securities'!C8150,
IF(
'Performance Securities'!B8150 = "",
#N/A,
'Performance Securities'!B8150)
)</f>
        <v>#N/A</v>
      </c>
      <c r="D8150" t="e">
        <f>IF(
OR('Options or Warrants'!B8150 = "8. Transferee of restricted securities", 'Options or Warrants'!B8150 = "9. Any person (substitution for securities etc.)"),
'Options or Warrants'!C8150,
IF(
'Options or Warrants'!B8150 = "",
#N/A,
'Options or Warrants'!B8150)
)</f>
        <v>#N/A</v>
      </c>
      <c r="E8150" t="e">
        <f>IF(
OR('Options - Free Attaching'!B8150 = "8. Transferee of restricted securities", 'Options - Free Attaching'!B8150 = "9. Any person (substitution for securities etc.)"),
'Options - Free Attaching'!C8150,
IF(
'Options - Free Attaching'!B8150 = "",
#N/A,
'Options - Free Attaching'!B8150)
)</f>
        <v>#N/A</v>
      </c>
      <c r="F8150" t="e">
        <f>IF(
OR('Con. Notes - Conversion'!B8150 = "8. Transferee of restricted securities", 'Con. Notes - Conversion'!B8150 = "9. Any person (substitution for securities etc.)"),
'Con. Notes - Conversion'!C8150,
IF(
'Con. Notes - Conversion'!B8150 = "",
#N/A,
'Con. Notes - Conversion'!B8150)
)</f>
        <v>#N/A</v>
      </c>
      <c r="G8150" t="e">
        <f>IF(
OR('Con. Notes - No Conversion'!B8150 = "8. Transferee of restricted securities", 'Con. Notes - No Conversion'!B8150 = "9. Any person (substitution for securities etc.)"),
'Con. Notes - No Conversion'!C8150,
IF(
'Con. Notes - No Conversion'!B8150 = "",
#N/A,
'Con. Notes - No Conversion'!B8150)
)</f>
        <v>#N/A</v>
      </c>
    </row>
    <row r="8151" spans="1:7" x14ac:dyDescent="0.25">
      <c r="A8151" t="e">
        <f>IF(
OR(Shares!B8151 = "8. Transferee of restricted securities", Shares!B8151 = "9. Any person (substitution for securities etc.)"),
Shares!C8151,
IF(
Shares!B8151 = "",
#N/A,
Shares!B8151)
)</f>
        <v>#N/A</v>
      </c>
      <c r="B8151" t="e">
        <f>IF(
OR('Shares - LTR - Granted'!B8151 = "8. Transferee of restricted securities", 'Shares - LTR - Granted'!B8151 = "9. Any person (substitution for securities etc.)"),
'Shares - LTR - Granted'!C8151,
IF(
'Shares - LTR - Granted'!B8151 = "",
#N/A,
'Shares - LTR - Granted'!B8151)
)</f>
        <v>#N/A</v>
      </c>
      <c r="C8151" t="e">
        <f>IF(
OR('Performance Securities'!B8151 = "8. Transferee of restricted securities", 'Performance Securities'!B8151 = "9. Any person (substitution for securities etc.)"),
'Performance Securities'!C8151,
IF(
'Performance Securities'!B8151 = "",
#N/A,
'Performance Securities'!B8151)
)</f>
        <v>#N/A</v>
      </c>
      <c r="D8151" t="e">
        <f>IF(
OR('Options or Warrants'!B8151 = "8. Transferee of restricted securities", 'Options or Warrants'!B8151 = "9. Any person (substitution for securities etc.)"),
'Options or Warrants'!C8151,
IF(
'Options or Warrants'!B8151 = "",
#N/A,
'Options or Warrants'!B8151)
)</f>
        <v>#N/A</v>
      </c>
      <c r="E8151" t="e">
        <f>IF(
OR('Options - Free Attaching'!B8151 = "8. Transferee of restricted securities", 'Options - Free Attaching'!B8151 = "9. Any person (substitution for securities etc.)"),
'Options - Free Attaching'!C8151,
IF(
'Options - Free Attaching'!B8151 = "",
#N/A,
'Options - Free Attaching'!B8151)
)</f>
        <v>#N/A</v>
      </c>
      <c r="F8151" t="e">
        <f>IF(
OR('Con. Notes - Conversion'!B8151 = "8. Transferee of restricted securities", 'Con. Notes - Conversion'!B8151 = "9. Any person (substitution for securities etc.)"),
'Con. Notes - Conversion'!C8151,
IF(
'Con. Notes - Conversion'!B8151 = "",
#N/A,
'Con. Notes - Conversion'!B8151)
)</f>
        <v>#N/A</v>
      </c>
      <c r="G8151" t="e">
        <f>IF(
OR('Con. Notes - No Conversion'!B8151 = "8. Transferee of restricted securities", 'Con. Notes - No Conversion'!B8151 = "9. Any person (substitution for securities etc.)"),
'Con. Notes - No Conversion'!C8151,
IF(
'Con. Notes - No Conversion'!B8151 = "",
#N/A,
'Con. Notes - No Conversion'!B8151)
)</f>
        <v>#N/A</v>
      </c>
    </row>
    <row r="8152" spans="1:7" x14ac:dyDescent="0.25">
      <c r="A8152" t="e">
        <f>IF(
OR(Shares!B8152 = "8. Transferee of restricted securities", Shares!B8152 = "9. Any person (substitution for securities etc.)"),
Shares!C8152,
IF(
Shares!B8152 = "",
#N/A,
Shares!B8152)
)</f>
        <v>#N/A</v>
      </c>
      <c r="B8152" t="e">
        <f>IF(
OR('Shares - LTR - Granted'!B8152 = "8. Transferee of restricted securities", 'Shares - LTR - Granted'!B8152 = "9. Any person (substitution for securities etc.)"),
'Shares - LTR - Granted'!C8152,
IF(
'Shares - LTR - Granted'!B8152 = "",
#N/A,
'Shares - LTR - Granted'!B8152)
)</f>
        <v>#N/A</v>
      </c>
      <c r="C8152" t="e">
        <f>IF(
OR('Performance Securities'!B8152 = "8. Transferee of restricted securities", 'Performance Securities'!B8152 = "9. Any person (substitution for securities etc.)"),
'Performance Securities'!C8152,
IF(
'Performance Securities'!B8152 = "",
#N/A,
'Performance Securities'!B8152)
)</f>
        <v>#N/A</v>
      </c>
      <c r="D8152" t="e">
        <f>IF(
OR('Options or Warrants'!B8152 = "8. Transferee of restricted securities", 'Options or Warrants'!B8152 = "9. Any person (substitution for securities etc.)"),
'Options or Warrants'!C8152,
IF(
'Options or Warrants'!B8152 = "",
#N/A,
'Options or Warrants'!B8152)
)</f>
        <v>#N/A</v>
      </c>
      <c r="E8152" t="e">
        <f>IF(
OR('Options - Free Attaching'!B8152 = "8. Transferee of restricted securities", 'Options - Free Attaching'!B8152 = "9. Any person (substitution for securities etc.)"),
'Options - Free Attaching'!C8152,
IF(
'Options - Free Attaching'!B8152 = "",
#N/A,
'Options - Free Attaching'!B8152)
)</f>
        <v>#N/A</v>
      </c>
      <c r="F8152" t="e">
        <f>IF(
OR('Con. Notes - Conversion'!B8152 = "8. Transferee of restricted securities", 'Con. Notes - Conversion'!B8152 = "9. Any person (substitution for securities etc.)"),
'Con. Notes - Conversion'!C8152,
IF(
'Con. Notes - Conversion'!B8152 = "",
#N/A,
'Con. Notes - Conversion'!B8152)
)</f>
        <v>#N/A</v>
      </c>
      <c r="G8152" t="e">
        <f>IF(
OR('Con. Notes - No Conversion'!B8152 = "8. Transferee of restricted securities", 'Con. Notes - No Conversion'!B8152 = "9. Any person (substitution for securities etc.)"),
'Con. Notes - No Conversion'!C8152,
IF(
'Con. Notes - No Conversion'!B8152 = "",
#N/A,
'Con. Notes - No Conversion'!B8152)
)</f>
        <v>#N/A</v>
      </c>
    </row>
    <row r="8153" spans="1:7" x14ac:dyDescent="0.25">
      <c r="A8153" t="e">
        <f>IF(
OR(Shares!B8153 = "8. Transferee of restricted securities", Shares!B8153 = "9. Any person (substitution for securities etc.)"),
Shares!C8153,
IF(
Shares!B8153 = "",
#N/A,
Shares!B8153)
)</f>
        <v>#N/A</v>
      </c>
      <c r="B8153" t="e">
        <f>IF(
OR('Shares - LTR - Granted'!B8153 = "8. Transferee of restricted securities", 'Shares - LTR - Granted'!B8153 = "9. Any person (substitution for securities etc.)"),
'Shares - LTR - Granted'!C8153,
IF(
'Shares - LTR - Granted'!B8153 = "",
#N/A,
'Shares - LTR - Granted'!B8153)
)</f>
        <v>#N/A</v>
      </c>
      <c r="C8153" t="e">
        <f>IF(
OR('Performance Securities'!B8153 = "8. Transferee of restricted securities", 'Performance Securities'!B8153 = "9. Any person (substitution for securities etc.)"),
'Performance Securities'!C8153,
IF(
'Performance Securities'!B8153 = "",
#N/A,
'Performance Securities'!B8153)
)</f>
        <v>#N/A</v>
      </c>
      <c r="D8153" t="e">
        <f>IF(
OR('Options or Warrants'!B8153 = "8. Transferee of restricted securities", 'Options or Warrants'!B8153 = "9. Any person (substitution for securities etc.)"),
'Options or Warrants'!C8153,
IF(
'Options or Warrants'!B8153 = "",
#N/A,
'Options or Warrants'!B8153)
)</f>
        <v>#N/A</v>
      </c>
      <c r="E8153" t="e">
        <f>IF(
OR('Options - Free Attaching'!B8153 = "8. Transferee of restricted securities", 'Options - Free Attaching'!B8153 = "9. Any person (substitution for securities etc.)"),
'Options - Free Attaching'!C8153,
IF(
'Options - Free Attaching'!B8153 = "",
#N/A,
'Options - Free Attaching'!B8153)
)</f>
        <v>#N/A</v>
      </c>
      <c r="F8153" t="e">
        <f>IF(
OR('Con. Notes - Conversion'!B8153 = "8. Transferee of restricted securities", 'Con. Notes - Conversion'!B8153 = "9. Any person (substitution for securities etc.)"),
'Con. Notes - Conversion'!C8153,
IF(
'Con. Notes - Conversion'!B8153 = "",
#N/A,
'Con. Notes - Conversion'!B8153)
)</f>
        <v>#N/A</v>
      </c>
      <c r="G8153" t="e">
        <f>IF(
OR('Con. Notes - No Conversion'!B8153 = "8. Transferee of restricted securities", 'Con. Notes - No Conversion'!B8153 = "9. Any person (substitution for securities etc.)"),
'Con. Notes - No Conversion'!C8153,
IF(
'Con. Notes - No Conversion'!B8153 = "",
#N/A,
'Con. Notes - No Conversion'!B8153)
)</f>
        <v>#N/A</v>
      </c>
    </row>
    <row r="8154" spans="1:7" x14ac:dyDescent="0.25">
      <c r="A8154" t="e">
        <f>IF(
OR(Shares!B8154 = "8. Transferee of restricted securities", Shares!B8154 = "9. Any person (substitution for securities etc.)"),
Shares!C8154,
IF(
Shares!B8154 = "",
#N/A,
Shares!B8154)
)</f>
        <v>#N/A</v>
      </c>
      <c r="B8154" t="e">
        <f>IF(
OR('Shares - LTR - Granted'!B8154 = "8. Transferee of restricted securities", 'Shares - LTR - Granted'!B8154 = "9. Any person (substitution for securities etc.)"),
'Shares - LTR - Granted'!C8154,
IF(
'Shares - LTR - Granted'!B8154 = "",
#N/A,
'Shares - LTR - Granted'!B8154)
)</f>
        <v>#N/A</v>
      </c>
      <c r="C8154" t="e">
        <f>IF(
OR('Performance Securities'!B8154 = "8. Transferee of restricted securities", 'Performance Securities'!B8154 = "9. Any person (substitution for securities etc.)"),
'Performance Securities'!C8154,
IF(
'Performance Securities'!B8154 = "",
#N/A,
'Performance Securities'!B8154)
)</f>
        <v>#N/A</v>
      </c>
      <c r="D8154" t="e">
        <f>IF(
OR('Options or Warrants'!B8154 = "8. Transferee of restricted securities", 'Options or Warrants'!B8154 = "9. Any person (substitution for securities etc.)"),
'Options or Warrants'!C8154,
IF(
'Options or Warrants'!B8154 = "",
#N/A,
'Options or Warrants'!B8154)
)</f>
        <v>#N/A</v>
      </c>
      <c r="E8154" t="e">
        <f>IF(
OR('Options - Free Attaching'!B8154 = "8. Transferee of restricted securities", 'Options - Free Attaching'!B8154 = "9. Any person (substitution for securities etc.)"),
'Options - Free Attaching'!C8154,
IF(
'Options - Free Attaching'!B8154 = "",
#N/A,
'Options - Free Attaching'!B8154)
)</f>
        <v>#N/A</v>
      </c>
      <c r="F8154" t="e">
        <f>IF(
OR('Con. Notes - Conversion'!B8154 = "8. Transferee of restricted securities", 'Con. Notes - Conversion'!B8154 = "9. Any person (substitution for securities etc.)"),
'Con. Notes - Conversion'!C8154,
IF(
'Con. Notes - Conversion'!B8154 = "",
#N/A,
'Con. Notes - Conversion'!B8154)
)</f>
        <v>#N/A</v>
      </c>
      <c r="G8154" t="e">
        <f>IF(
OR('Con. Notes - No Conversion'!B8154 = "8. Transferee of restricted securities", 'Con. Notes - No Conversion'!B8154 = "9. Any person (substitution for securities etc.)"),
'Con. Notes - No Conversion'!C8154,
IF(
'Con. Notes - No Conversion'!B8154 = "",
#N/A,
'Con. Notes - No Conversion'!B8154)
)</f>
        <v>#N/A</v>
      </c>
    </row>
    <row r="8155" spans="1:7" x14ac:dyDescent="0.25">
      <c r="A8155" t="e">
        <f>IF(
OR(Shares!B8155 = "8. Transferee of restricted securities", Shares!B8155 = "9. Any person (substitution for securities etc.)"),
Shares!C8155,
IF(
Shares!B8155 = "",
#N/A,
Shares!B8155)
)</f>
        <v>#N/A</v>
      </c>
      <c r="B8155" t="e">
        <f>IF(
OR('Shares - LTR - Granted'!B8155 = "8. Transferee of restricted securities", 'Shares - LTR - Granted'!B8155 = "9. Any person (substitution for securities etc.)"),
'Shares - LTR - Granted'!C8155,
IF(
'Shares - LTR - Granted'!B8155 = "",
#N/A,
'Shares - LTR - Granted'!B8155)
)</f>
        <v>#N/A</v>
      </c>
      <c r="C8155" t="e">
        <f>IF(
OR('Performance Securities'!B8155 = "8. Transferee of restricted securities", 'Performance Securities'!B8155 = "9. Any person (substitution for securities etc.)"),
'Performance Securities'!C8155,
IF(
'Performance Securities'!B8155 = "",
#N/A,
'Performance Securities'!B8155)
)</f>
        <v>#N/A</v>
      </c>
      <c r="D8155" t="e">
        <f>IF(
OR('Options or Warrants'!B8155 = "8. Transferee of restricted securities", 'Options or Warrants'!B8155 = "9. Any person (substitution for securities etc.)"),
'Options or Warrants'!C8155,
IF(
'Options or Warrants'!B8155 = "",
#N/A,
'Options or Warrants'!B8155)
)</f>
        <v>#N/A</v>
      </c>
      <c r="E8155" t="e">
        <f>IF(
OR('Options - Free Attaching'!B8155 = "8. Transferee of restricted securities", 'Options - Free Attaching'!B8155 = "9. Any person (substitution for securities etc.)"),
'Options - Free Attaching'!C8155,
IF(
'Options - Free Attaching'!B8155 = "",
#N/A,
'Options - Free Attaching'!B8155)
)</f>
        <v>#N/A</v>
      </c>
      <c r="F8155" t="e">
        <f>IF(
OR('Con. Notes - Conversion'!B8155 = "8. Transferee of restricted securities", 'Con. Notes - Conversion'!B8155 = "9. Any person (substitution for securities etc.)"),
'Con. Notes - Conversion'!C8155,
IF(
'Con. Notes - Conversion'!B8155 = "",
#N/A,
'Con. Notes - Conversion'!B8155)
)</f>
        <v>#N/A</v>
      </c>
      <c r="G8155" t="e">
        <f>IF(
OR('Con. Notes - No Conversion'!B8155 = "8. Transferee of restricted securities", 'Con. Notes - No Conversion'!B8155 = "9. Any person (substitution for securities etc.)"),
'Con. Notes - No Conversion'!C8155,
IF(
'Con. Notes - No Conversion'!B8155 = "",
#N/A,
'Con. Notes - No Conversion'!B8155)
)</f>
        <v>#N/A</v>
      </c>
    </row>
    <row r="8156" spans="1:7" x14ac:dyDescent="0.25">
      <c r="A8156" t="e">
        <f>IF(
OR(Shares!B8156 = "8. Transferee of restricted securities", Shares!B8156 = "9. Any person (substitution for securities etc.)"),
Shares!C8156,
IF(
Shares!B8156 = "",
#N/A,
Shares!B8156)
)</f>
        <v>#N/A</v>
      </c>
      <c r="B8156" t="e">
        <f>IF(
OR('Shares - LTR - Granted'!B8156 = "8. Transferee of restricted securities", 'Shares - LTR - Granted'!B8156 = "9. Any person (substitution for securities etc.)"),
'Shares - LTR - Granted'!C8156,
IF(
'Shares - LTR - Granted'!B8156 = "",
#N/A,
'Shares - LTR - Granted'!B8156)
)</f>
        <v>#N/A</v>
      </c>
      <c r="C8156" t="e">
        <f>IF(
OR('Performance Securities'!B8156 = "8. Transferee of restricted securities", 'Performance Securities'!B8156 = "9. Any person (substitution for securities etc.)"),
'Performance Securities'!C8156,
IF(
'Performance Securities'!B8156 = "",
#N/A,
'Performance Securities'!B8156)
)</f>
        <v>#N/A</v>
      </c>
      <c r="D8156" t="e">
        <f>IF(
OR('Options or Warrants'!B8156 = "8. Transferee of restricted securities", 'Options or Warrants'!B8156 = "9. Any person (substitution for securities etc.)"),
'Options or Warrants'!C8156,
IF(
'Options or Warrants'!B8156 = "",
#N/A,
'Options or Warrants'!B8156)
)</f>
        <v>#N/A</v>
      </c>
      <c r="E8156" t="e">
        <f>IF(
OR('Options - Free Attaching'!B8156 = "8. Transferee of restricted securities", 'Options - Free Attaching'!B8156 = "9. Any person (substitution for securities etc.)"),
'Options - Free Attaching'!C8156,
IF(
'Options - Free Attaching'!B8156 = "",
#N/A,
'Options - Free Attaching'!B8156)
)</f>
        <v>#N/A</v>
      </c>
      <c r="F8156" t="e">
        <f>IF(
OR('Con. Notes - Conversion'!B8156 = "8. Transferee of restricted securities", 'Con. Notes - Conversion'!B8156 = "9. Any person (substitution for securities etc.)"),
'Con. Notes - Conversion'!C8156,
IF(
'Con. Notes - Conversion'!B8156 = "",
#N/A,
'Con. Notes - Conversion'!B8156)
)</f>
        <v>#N/A</v>
      </c>
      <c r="G8156" t="e">
        <f>IF(
OR('Con. Notes - No Conversion'!B8156 = "8. Transferee of restricted securities", 'Con. Notes - No Conversion'!B8156 = "9. Any person (substitution for securities etc.)"),
'Con. Notes - No Conversion'!C8156,
IF(
'Con. Notes - No Conversion'!B8156 = "",
#N/A,
'Con. Notes - No Conversion'!B8156)
)</f>
        <v>#N/A</v>
      </c>
    </row>
    <row r="8157" spans="1:7" x14ac:dyDescent="0.25">
      <c r="A8157" t="e">
        <f>IF(
OR(Shares!B8157 = "8. Transferee of restricted securities", Shares!B8157 = "9. Any person (substitution for securities etc.)"),
Shares!C8157,
IF(
Shares!B8157 = "",
#N/A,
Shares!B8157)
)</f>
        <v>#N/A</v>
      </c>
      <c r="B8157" t="e">
        <f>IF(
OR('Shares - LTR - Granted'!B8157 = "8. Transferee of restricted securities", 'Shares - LTR - Granted'!B8157 = "9. Any person (substitution for securities etc.)"),
'Shares - LTR - Granted'!C8157,
IF(
'Shares - LTR - Granted'!B8157 = "",
#N/A,
'Shares - LTR - Granted'!B8157)
)</f>
        <v>#N/A</v>
      </c>
      <c r="C8157" t="e">
        <f>IF(
OR('Performance Securities'!B8157 = "8. Transferee of restricted securities", 'Performance Securities'!B8157 = "9. Any person (substitution for securities etc.)"),
'Performance Securities'!C8157,
IF(
'Performance Securities'!B8157 = "",
#N/A,
'Performance Securities'!B8157)
)</f>
        <v>#N/A</v>
      </c>
      <c r="D8157" t="e">
        <f>IF(
OR('Options or Warrants'!B8157 = "8. Transferee of restricted securities", 'Options or Warrants'!B8157 = "9. Any person (substitution for securities etc.)"),
'Options or Warrants'!C8157,
IF(
'Options or Warrants'!B8157 = "",
#N/A,
'Options or Warrants'!B8157)
)</f>
        <v>#N/A</v>
      </c>
      <c r="E8157" t="e">
        <f>IF(
OR('Options - Free Attaching'!B8157 = "8. Transferee of restricted securities", 'Options - Free Attaching'!B8157 = "9. Any person (substitution for securities etc.)"),
'Options - Free Attaching'!C8157,
IF(
'Options - Free Attaching'!B8157 = "",
#N/A,
'Options - Free Attaching'!B8157)
)</f>
        <v>#N/A</v>
      </c>
      <c r="F8157" t="e">
        <f>IF(
OR('Con. Notes - Conversion'!B8157 = "8. Transferee of restricted securities", 'Con. Notes - Conversion'!B8157 = "9. Any person (substitution for securities etc.)"),
'Con. Notes - Conversion'!C8157,
IF(
'Con. Notes - Conversion'!B8157 = "",
#N/A,
'Con. Notes - Conversion'!B8157)
)</f>
        <v>#N/A</v>
      </c>
      <c r="G8157" t="e">
        <f>IF(
OR('Con. Notes - No Conversion'!B8157 = "8. Transferee of restricted securities", 'Con. Notes - No Conversion'!B8157 = "9. Any person (substitution for securities etc.)"),
'Con. Notes - No Conversion'!C8157,
IF(
'Con. Notes - No Conversion'!B8157 = "",
#N/A,
'Con. Notes - No Conversion'!B8157)
)</f>
        <v>#N/A</v>
      </c>
    </row>
    <row r="8158" spans="1:7" x14ac:dyDescent="0.25">
      <c r="A8158" t="e">
        <f>IF(
OR(Shares!B8158 = "8. Transferee of restricted securities", Shares!B8158 = "9. Any person (substitution for securities etc.)"),
Shares!C8158,
IF(
Shares!B8158 = "",
#N/A,
Shares!B8158)
)</f>
        <v>#N/A</v>
      </c>
      <c r="B8158" t="e">
        <f>IF(
OR('Shares - LTR - Granted'!B8158 = "8. Transferee of restricted securities", 'Shares - LTR - Granted'!B8158 = "9. Any person (substitution for securities etc.)"),
'Shares - LTR - Granted'!C8158,
IF(
'Shares - LTR - Granted'!B8158 = "",
#N/A,
'Shares - LTR - Granted'!B8158)
)</f>
        <v>#N/A</v>
      </c>
      <c r="C8158" t="e">
        <f>IF(
OR('Performance Securities'!B8158 = "8. Transferee of restricted securities", 'Performance Securities'!B8158 = "9. Any person (substitution for securities etc.)"),
'Performance Securities'!C8158,
IF(
'Performance Securities'!B8158 = "",
#N/A,
'Performance Securities'!B8158)
)</f>
        <v>#N/A</v>
      </c>
      <c r="D8158" t="e">
        <f>IF(
OR('Options or Warrants'!B8158 = "8. Transferee of restricted securities", 'Options or Warrants'!B8158 = "9. Any person (substitution for securities etc.)"),
'Options or Warrants'!C8158,
IF(
'Options or Warrants'!B8158 = "",
#N/A,
'Options or Warrants'!B8158)
)</f>
        <v>#N/A</v>
      </c>
      <c r="E8158" t="e">
        <f>IF(
OR('Options - Free Attaching'!B8158 = "8. Transferee of restricted securities", 'Options - Free Attaching'!B8158 = "9. Any person (substitution for securities etc.)"),
'Options - Free Attaching'!C8158,
IF(
'Options - Free Attaching'!B8158 = "",
#N/A,
'Options - Free Attaching'!B8158)
)</f>
        <v>#N/A</v>
      </c>
      <c r="F8158" t="e">
        <f>IF(
OR('Con. Notes - Conversion'!B8158 = "8. Transferee of restricted securities", 'Con. Notes - Conversion'!B8158 = "9. Any person (substitution for securities etc.)"),
'Con. Notes - Conversion'!C8158,
IF(
'Con. Notes - Conversion'!B8158 = "",
#N/A,
'Con. Notes - Conversion'!B8158)
)</f>
        <v>#N/A</v>
      </c>
      <c r="G8158" t="e">
        <f>IF(
OR('Con. Notes - No Conversion'!B8158 = "8. Transferee of restricted securities", 'Con. Notes - No Conversion'!B8158 = "9. Any person (substitution for securities etc.)"),
'Con. Notes - No Conversion'!C8158,
IF(
'Con. Notes - No Conversion'!B8158 = "",
#N/A,
'Con. Notes - No Conversion'!B8158)
)</f>
        <v>#N/A</v>
      </c>
    </row>
    <row r="8159" spans="1:7" x14ac:dyDescent="0.25">
      <c r="A8159" t="e">
        <f>IF(
OR(Shares!B8159 = "8. Transferee of restricted securities", Shares!B8159 = "9. Any person (substitution for securities etc.)"),
Shares!C8159,
IF(
Shares!B8159 = "",
#N/A,
Shares!B8159)
)</f>
        <v>#N/A</v>
      </c>
      <c r="B8159" t="e">
        <f>IF(
OR('Shares - LTR - Granted'!B8159 = "8. Transferee of restricted securities", 'Shares - LTR - Granted'!B8159 = "9. Any person (substitution for securities etc.)"),
'Shares - LTR - Granted'!C8159,
IF(
'Shares - LTR - Granted'!B8159 = "",
#N/A,
'Shares - LTR - Granted'!B8159)
)</f>
        <v>#N/A</v>
      </c>
      <c r="C8159" t="e">
        <f>IF(
OR('Performance Securities'!B8159 = "8. Transferee of restricted securities", 'Performance Securities'!B8159 = "9. Any person (substitution for securities etc.)"),
'Performance Securities'!C8159,
IF(
'Performance Securities'!B8159 = "",
#N/A,
'Performance Securities'!B8159)
)</f>
        <v>#N/A</v>
      </c>
      <c r="D8159" t="e">
        <f>IF(
OR('Options or Warrants'!B8159 = "8. Transferee of restricted securities", 'Options or Warrants'!B8159 = "9. Any person (substitution for securities etc.)"),
'Options or Warrants'!C8159,
IF(
'Options or Warrants'!B8159 = "",
#N/A,
'Options or Warrants'!B8159)
)</f>
        <v>#N/A</v>
      </c>
      <c r="E8159" t="e">
        <f>IF(
OR('Options - Free Attaching'!B8159 = "8. Transferee of restricted securities", 'Options - Free Attaching'!B8159 = "9. Any person (substitution for securities etc.)"),
'Options - Free Attaching'!C8159,
IF(
'Options - Free Attaching'!B8159 = "",
#N/A,
'Options - Free Attaching'!B8159)
)</f>
        <v>#N/A</v>
      </c>
      <c r="F8159" t="e">
        <f>IF(
OR('Con. Notes - Conversion'!B8159 = "8. Transferee of restricted securities", 'Con. Notes - Conversion'!B8159 = "9. Any person (substitution for securities etc.)"),
'Con. Notes - Conversion'!C8159,
IF(
'Con. Notes - Conversion'!B8159 = "",
#N/A,
'Con. Notes - Conversion'!B8159)
)</f>
        <v>#N/A</v>
      </c>
      <c r="G8159" t="e">
        <f>IF(
OR('Con. Notes - No Conversion'!B8159 = "8. Transferee of restricted securities", 'Con. Notes - No Conversion'!B8159 = "9. Any person (substitution for securities etc.)"),
'Con. Notes - No Conversion'!C8159,
IF(
'Con. Notes - No Conversion'!B8159 = "",
#N/A,
'Con. Notes - No Conversion'!B8159)
)</f>
        <v>#N/A</v>
      </c>
    </row>
    <row r="8160" spans="1:7" x14ac:dyDescent="0.25">
      <c r="A8160" t="e">
        <f>IF(
OR(Shares!B8160 = "8. Transferee of restricted securities", Shares!B8160 = "9. Any person (substitution for securities etc.)"),
Shares!C8160,
IF(
Shares!B8160 = "",
#N/A,
Shares!B8160)
)</f>
        <v>#N/A</v>
      </c>
      <c r="B8160" t="e">
        <f>IF(
OR('Shares - LTR - Granted'!B8160 = "8. Transferee of restricted securities", 'Shares - LTR - Granted'!B8160 = "9. Any person (substitution for securities etc.)"),
'Shares - LTR - Granted'!C8160,
IF(
'Shares - LTR - Granted'!B8160 = "",
#N/A,
'Shares - LTR - Granted'!B8160)
)</f>
        <v>#N/A</v>
      </c>
      <c r="C8160" t="e">
        <f>IF(
OR('Performance Securities'!B8160 = "8. Transferee of restricted securities", 'Performance Securities'!B8160 = "9. Any person (substitution for securities etc.)"),
'Performance Securities'!C8160,
IF(
'Performance Securities'!B8160 = "",
#N/A,
'Performance Securities'!B8160)
)</f>
        <v>#N/A</v>
      </c>
      <c r="D8160" t="e">
        <f>IF(
OR('Options or Warrants'!B8160 = "8. Transferee of restricted securities", 'Options or Warrants'!B8160 = "9. Any person (substitution for securities etc.)"),
'Options or Warrants'!C8160,
IF(
'Options or Warrants'!B8160 = "",
#N/A,
'Options or Warrants'!B8160)
)</f>
        <v>#N/A</v>
      </c>
      <c r="E8160" t="e">
        <f>IF(
OR('Options - Free Attaching'!B8160 = "8. Transferee of restricted securities", 'Options - Free Attaching'!B8160 = "9. Any person (substitution for securities etc.)"),
'Options - Free Attaching'!C8160,
IF(
'Options - Free Attaching'!B8160 = "",
#N/A,
'Options - Free Attaching'!B8160)
)</f>
        <v>#N/A</v>
      </c>
      <c r="F8160" t="e">
        <f>IF(
OR('Con. Notes - Conversion'!B8160 = "8. Transferee of restricted securities", 'Con. Notes - Conversion'!B8160 = "9. Any person (substitution for securities etc.)"),
'Con. Notes - Conversion'!C8160,
IF(
'Con. Notes - Conversion'!B8160 = "",
#N/A,
'Con. Notes - Conversion'!B8160)
)</f>
        <v>#N/A</v>
      </c>
      <c r="G8160" t="e">
        <f>IF(
OR('Con. Notes - No Conversion'!B8160 = "8. Transferee of restricted securities", 'Con. Notes - No Conversion'!B8160 = "9. Any person (substitution for securities etc.)"),
'Con. Notes - No Conversion'!C8160,
IF(
'Con. Notes - No Conversion'!B8160 = "",
#N/A,
'Con. Notes - No Conversion'!B8160)
)</f>
        <v>#N/A</v>
      </c>
    </row>
    <row r="8161" spans="1:7" x14ac:dyDescent="0.25">
      <c r="A8161" t="e">
        <f>IF(
OR(Shares!B8161 = "8. Transferee of restricted securities", Shares!B8161 = "9. Any person (substitution for securities etc.)"),
Shares!C8161,
IF(
Shares!B8161 = "",
#N/A,
Shares!B8161)
)</f>
        <v>#N/A</v>
      </c>
      <c r="B8161" t="e">
        <f>IF(
OR('Shares - LTR - Granted'!B8161 = "8. Transferee of restricted securities", 'Shares - LTR - Granted'!B8161 = "9. Any person (substitution for securities etc.)"),
'Shares - LTR - Granted'!C8161,
IF(
'Shares - LTR - Granted'!B8161 = "",
#N/A,
'Shares - LTR - Granted'!B8161)
)</f>
        <v>#N/A</v>
      </c>
      <c r="C8161" t="e">
        <f>IF(
OR('Performance Securities'!B8161 = "8. Transferee of restricted securities", 'Performance Securities'!B8161 = "9. Any person (substitution for securities etc.)"),
'Performance Securities'!C8161,
IF(
'Performance Securities'!B8161 = "",
#N/A,
'Performance Securities'!B8161)
)</f>
        <v>#N/A</v>
      </c>
      <c r="D8161" t="e">
        <f>IF(
OR('Options or Warrants'!B8161 = "8. Transferee of restricted securities", 'Options or Warrants'!B8161 = "9. Any person (substitution for securities etc.)"),
'Options or Warrants'!C8161,
IF(
'Options or Warrants'!B8161 = "",
#N/A,
'Options or Warrants'!B8161)
)</f>
        <v>#N/A</v>
      </c>
      <c r="E8161" t="e">
        <f>IF(
OR('Options - Free Attaching'!B8161 = "8. Transferee of restricted securities", 'Options - Free Attaching'!B8161 = "9. Any person (substitution for securities etc.)"),
'Options - Free Attaching'!C8161,
IF(
'Options - Free Attaching'!B8161 = "",
#N/A,
'Options - Free Attaching'!B8161)
)</f>
        <v>#N/A</v>
      </c>
      <c r="F8161" t="e">
        <f>IF(
OR('Con. Notes - Conversion'!B8161 = "8. Transferee of restricted securities", 'Con. Notes - Conversion'!B8161 = "9. Any person (substitution for securities etc.)"),
'Con. Notes - Conversion'!C8161,
IF(
'Con. Notes - Conversion'!B8161 = "",
#N/A,
'Con. Notes - Conversion'!B8161)
)</f>
        <v>#N/A</v>
      </c>
      <c r="G8161" t="e">
        <f>IF(
OR('Con. Notes - No Conversion'!B8161 = "8. Transferee of restricted securities", 'Con. Notes - No Conversion'!B8161 = "9. Any person (substitution for securities etc.)"),
'Con. Notes - No Conversion'!C8161,
IF(
'Con. Notes - No Conversion'!B8161 = "",
#N/A,
'Con. Notes - No Conversion'!B8161)
)</f>
        <v>#N/A</v>
      </c>
    </row>
    <row r="8162" spans="1:7" x14ac:dyDescent="0.25">
      <c r="A8162" t="e">
        <f>IF(
OR(Shares!B8162 = "8. Transferee of restricted securities", Shares!B8162 = "9. Any person (substitution for securities etc.)"),
Shares!C8162,
IF(
Shares!B8162 = "",
#N/A,
Shares!B8162)
)</f>
        <v>#N/A</v>
      </c>
      <c r="B8162" t="e">
        <f>IF(
OR('Shares - LTR - Granted'!B8162 = "8. Transferee of restricted securities", 'Shares - LTR - Granted'!B8162 = "9. Any person (substitution for securities etc.)"),
'Shares - LTR - Granted'!C8162,
IF(
'Shares - LTR - Granted'!B8162 = "",
#N/A,
'Shares - LTR - Granted'!B8162)
)</f>
        <v>#N/A</v>
      </c>
      <c r="C8162" t="e">
        <f>IF(
OR('Performance Securities'!B8162 = "8. Transferee of restricted securities", 'Performance Securities'!B8162 = "9. Any person (substitution for securities etc.)"),
'Performance Securities'!C8162,
IF(
'Performance Securities'!B8162 = "",
#N/A,
'Performance Securities'!B8162)
)</f>
        <v>#N/A</v>
      </c>
      <c r="D8162" t="e">
        <f>IF(
OR('Options or Warrants'!B8162 = "8. Transferee of restricted securities", 'Options or Warrants'!B8162 = "9. Any person (substitution for securities etc.)"),
'Options or Warrants'!C8162,
IF(
'Options or Warrants'!B8162 = "",
#N/A,
'Options or Warrants'!B8162)
)</f>
        <v>#N/A</v>
      </c>
      <c r="E8162" t="e">
        <f>IF(
OR('Options - Free Attaching'!B8162 = "8. Transferee of restricted securities", 'Options - Free Attaching'!B8162 = "9. Any person (substitution for securities etc.)"),
'Options - Free Attaching'!C8162,
IF(
'Options - Free Attaching'!B8162 = "",
#N/A,
'Options - Free Attaching'!B8162)
)</f>
        <v>#N/A</v>
      </c>
      <c r="F8162" t="e">
        <f>IF(
OR('Con. Notes - Conversion'!B8162 = "8. Transferee of restricted securities", 'Con. Notes - Conversion'!B8162 = "9. Any person (substitution for securities etc.)"),
'Con. Notes - Conversion'!C8162,
IF(
'Con. Notes - Conversion'!B8162 = "",
#N/A,
'Con. Notes - Conversion'!B8162)
)</f>
        <v>#N/A</v>
      </c>
      <c r="G8162" t="e">
        <f>IF(
OR('Con. Notes - No Conversion'!B8162 = "8. Transferee of restricted securities", 'Con. Notes - No Conversion'!B8162 = "9. Any person (substitution for securities etc.)"),
'Con. Notes - No Conversion'!C8162,
IF(
'Con. Notes - No Conversion'!B8162 = "",
#N/A,
'Con. Notes - No Conversion'!B8162)
)</f>
        <v>#N/A</v>
      </c>
    </row>
    <row r="8163" spans="1:7" x14ac:dyDescent="0.25">
      <c r="A8163" t="e">
        <f>IF(
OR(Shares!B8163 = "8. Transferee of restricted securities", Shares!B8163 = "9. Any person (substitution for securities etc.)"),
Shares!C8163,
IF(
Shares!B8163 = "",
#N/A,
Shares!B8163)
)</f>
        <v>#N/A</v>
      </c>
      <c r="B8163" t="e">
        <f>IF(
OR('Shares - LTR - Granted'!B8163 = "8. Transferee of restricted securities", 'Shares - LTR - Granted'!B8163 = "9. Any person (substitution for securities etc.)"),
'Shares - LTR - Granted'!C8163,
IF(
'Shares - LTR - Granted'!B8163 = "",
#N/A,
'Shares - LTR - Granted'!B8163)
)</f>
        <v>#N/A</v>
      </c>
      <c r="C8163" t="e">
        <f>IF(
OR('Performance Securities'!B8163 = "8. Transferee of restricted securities", 'Performance Securities'!B8163 = "9. Any person (substitution for securities etc.)"),
'Performance Securities'!C8163,
IF(
'Performance Securities'!B8163 = "",
#N/A,
'Performance Securities'!B8163)
)</f>
        <v>#N/A</v>
      </c>
      <c r="D8163" t="e">
        <f>IF(
OR('Options or Warrants'!B8163 = "8. Transferee of restricted securities", 'Options or Warrants'!B8163 = "9. Any person (substitution for securities etc.)"),
'Options or Warrants'!C8163,
IF(
'Options or Warrants'!B8163 = "",
#N/A,
'Options or Warrants'!B8163)
)</f>
        <v>#N/A</v>
      </c>
      <c r="E8163" t="e">
        <f>IF(
OR('Options - Free Attaching'!B8163 = "8. Transferee of restricted securities", 'Options - Free Attaching'!B8163 = "9. Any person (substitution for securities etc.)"),
'Options - Free Attaching'!C8163,
IF(
'Options - Free Attaching'!B8163 = "",
#N/A,
'Options - Free Attaching'!B8163)
)</f>
        <v>#N/A</v>
      </c>
      <c r="F8163" t="e">
        <f>IF(
OR('Con. Notes - Conversion'!B8163 = "8. Transferee of restricted securities", 'Con. Notes - Conversion'!B8163 = "9. Any person (substitution for securities etc.)"),
'Con. Notes - Conversion'!C8163,
IF(
'Con. Notes - Conversion'!B8163 = "",
#N/A,
'Con. Notes - Conversion'!B8163)
)</f>
        <v>#N/A</v>
      </c>
      <c r="G8163" t="e">
        <f>IF(
OR('Con. Notes - No Conversion'!B8163 = "8. Transferee of restricted securities", 'Con. Notes - No Conversion'!B8163 = "9. Any person (substitution for securities etc.)"),
'Con. Notes - No Conversion'!C8163,
IF(
'Con. Notes - No Conversion'!B8163 = "",
#N/A,
'Con. Notes - No Conversion'!B8163)
)</f>
        <v>#N/A</v>
      </c>
    </row>
    <row r="8164" spans="1:7" x14ac:dyDescent="0.25">
      <c r="A8164" t="e">
        <f>IF(
OR(Shares!B8164 = "8. Transferee of restricted securities", Shares!B8164 = "9. Any person (substitution for securities etc.)"),
Shares!C8164,
IF(
Shares!B8164 = "",
#N/A,
Shares!B8164)
)</f>
        <v>#N/A</v>
      </c>
      <c r="B8164" t="e">
        <f>IF(
OR('Shares - LTR - Granted'!B8164 = "8. Transferee of restricted securities", 'Shares - LTR - Granted'!B8164 = "9. Any person (substitution for securities etc.)"),
'Shares - LTR - Granted'!C8164,
IF(
'Shares - LTR - Granted'!B8164 = "",
#N/A,
'Shares - LTR - Granted'!B8164)
)</f>
        <v>#N/A</v>
      </c>
      <c r="C8164" t="e">
        <f>IF(
OR('Performance Securities'!B8164 = "8. Transferee of restricted securities", 'Performance Securities'!B8164 = "9. Any person (substitution for securities etc.)"),
'Performance Securities'!C8164,
IF(
'Performance Securities'!B8164 = "",
#N/A,
'Performance Securities'!B8164)
)</f>
        <v>#N/A</v>
      </c>
      <c r="D8164" t="e">
        <f>IF(
OR('Options or Warrants'!B8164 = "8. Transferee of restricted securities", 'Options or Warrants'!B8164 = "9. Any person (substitution for securities etc.)"),
'Options or Warrants'!C8164,
IF(
'Options or Warrants'!B8164 = "",
#N/A,
'Options or Warrants'!B8164)
)</f>
        <v>#N/A</v>
      </c>
      <c r="E8164" t="e">
        <f>IF(
OR('Options - Free Attaching'!B8164 = "8. Transferee of restricted securities", 'Options - Free Attaching'!B8164 = "9. Any person (substitution for securities etc.)"),
'Options - Free Attaching'!C8164,
IF(
'Options - Free Attaching'!B8164 = "",
#N/A,
'Options - Free Attaching'!B8164)
)</f>
        <v>#N/A</v>
      </c>
      <c r="F8164" t="e">
        <f>IF(
OR('Con. Notes - Conversion'!B8164 = "8. Transferee of restricted securities", 'Con. Notes - Conversion'!B8164 = "9. Any person (substitution for securities etc.)"),
'Con. Notes - Conversion'!C8164,
IF(
'Con. Notes - Conversion'!B8164 = "",
#N/A,
'Con. Notes - Conversion'!B8164)
)</f>
        <v>#N/A</v>
      </c>
      <c r="G8164" t="e">
        <f>IF(
OR('Con. Notes - No Conversion'!B8164 = "8. Transferee of restricted securities", 'Con. Notes - No Conversion'!B8164 = "9. Any person (substitution for securities etc.)"),
'Con. Notes - No Conversion'!C8164,
IF(
'Con. Notes - No Conversion'!B8164 = "",
#N/A,
'Con. Notes - No Conversion'!B8164)
)</f>
        <v>#N/A</v>
      </c>
    </row>
    <row r="8165" spans="1:7" x14ac:dyDescent="0.25">
      <c r="A8165" t="e">
        <f>IF(
OR(Shares!B8165 = "8. Transferee of restricted securities", Shares!B8165 = "9. Any person (substitution for securities etc.)"),
Shares!C8165,
IF(
Shares!B8165 = "",
#N/A,
Shares!B8165)
)</f>
        <v>#N/A</v>
      </c>
      <c r="B8165" t="e">
        <f>IF(
OR('Shares - LTR - Granted'!B8165 = "8. Transferee of restricted securities", 'Shares - LTR - Granted'!B8165 = "9. Any person (substitution for securities etc.)"),
'Shares - LTR - Granted'!C8165,
IF(
'Shares - LTR - Granted'!B8165 = "",
#N/A,
'Shares - LTR - Granted'!B8165)
)</f>
        <v>#N/A</v>
      </c>
      <c r="C8165" t="e">
        <f>IF(
OR('Performance Securities'!B8165 = "8. Transferee of restricted securities", 'Performance Securities'!B8165 = "9. Any person (substitution for securities etc.)"),
'Performance Securities'!C8165,
IF(
'Performance Securities'!B8165 = "",
#N/A,
'Performance Securities'!B8165)
)</f>
        <v>#N/A</v>
      </c>
      <c r="D8165" t="e">
        <f>IF(
OR('Options or Warrants'!B8165 = "8. Transferee of restricted securities", 'Options or Warrants'!B8165 = "9. Any person (substitution for securities etc.)"),
'Options or Warrants'!C8165,
IF(
'Options or Warrants'!B8165 = "",
#N/A,
'Options or Warrants'!B8165)
)</f>
        <v>#N/A</v>
      </c>
      <c r="E8165" t="e">
        <f>IF(
OR('Options - Free Attaching'!B8165 = "8. Transferee of restricted securities", 'Options - Free Attaching'!B8165 = "9. Any person (substitution for securities etc.)"),
'Options - Free Attaching'!C8165,
IF(
'Options - Free Attaching'!B8165 = "",
#N/A,
'Options - Free Attaching'!B8165)
)</f>
        <v>#N/A</v>
      </c>
      <c r="F8165" t="e">
        <f>IF(
OR('Con. Notes - Conversion'!B8165 = "8. Transferee of restricted securities", 'Con. Notes - Conversion'!B8165 = "9. Any person (substitution for securities etc.)"),
'Con. Notes - Conversion'!C8165,
IF(
'Con. Notes - Conversion'!B8165 = "",
#N/A,
'Con. Notes - Conversion'!B8165)
)</f>
        <v>#N/A</v>
      </c>
      <c r="G8165" t="e">
        <f>IF(
OR('Con. Notes - No Conversion'!B8165 = "8. Transferee of restricted securities", 'Con. Notes - No Conversion'!B8165 = "9. Any person (substitution for securities etc.)"),
'Con. Notes - No Conversion'!C8165,
IF(
'Con. Notes - No Conversion'!B8165 = "",
#N/A,
'Con. Notes - No Conversion'!B8165)
)</f>
        <v>#N/A</v>
      </c>
    </row>
    <row r="8166" spans="1:7" x14ac:dyDescent="0.25">
      <c r="A8166" t="e">
        <f>IF(
OR(Shares!B8166 = "8. Transferee of restricted securities", Shares!B8166 = "9. Any person (substitution for securities etc.)"),
Shares!C8166,
IF(
Shares!B8166 = "",
#N/A,
Shares!B8166)
)</f>
        <v>#N/A</v>
      </c>
      <c r="B8166" t="e">
        <f>IF(
OR('Shares - LTR - Granted'!B8166 = "8. Transferee of restricted securities", 'Shares - LTR - Granted'!B8166 = "9. Any person (substitution for securities etc.)"),
'Shares - LTR - Granted'!C8166,
IF(
'Shares - LTR - Granted'!B8166 = "",
#N/A,
'Shares - LTR - Granted'!B8166)
)</f>
        <v>#N/A</v>
      </c>
      <c r="C8166" t="e">
        <f>IF(
OR('Performance Securities'!B8166 = "8. Transferee of restricted securities", 'Performance Securities'!B8166 = "9. Any person (substitution for securities etc.)"),
'Performance Securities'!C8166,
IF(
'Performance Securities'!B8166 = "",
#N/A,
'Performance Securities'!B8166)
)</f>
        <v>#N/A</v>
      </c>
      <c r="D8166" t="e">
        <f>IF(
OR('Options or Warrants'!B8166 = "8. Transferee of restricted securities", 'Options or Warrants'!B8166 = "9. Any person (substitution for securities etc.)"),
'Options or Warrants'!C8166,
IF(
'Options or Warrants'!B8166 = "",
#N/A,
'Options or Warrants'!B8166)
)</f>
        <v>#N/A</v>
      </c>
      <c r="E8166" t="e">
        <f>IF(
OR('Options - Free Attaching'!B8166 = "8. Transferee of restricted securities", 'Options - Free Attaching'!B8166 = "9. Any person (substitution for securities etc.)"),
'Options - Free Attaching'!C8166,
IF(
'Options - Free Attaching'!B8166 = "",
#N/A,
'Options - Free Attaching'!B8166)
)</f>
        <v>#N/A</v>
      </c>
      <c r="F8166" t="e">
        <f>IF(
OR('Con. Notes - Conversion'!B8166 = "8. Transferee of restricted securities", 'Con. Notes - Conversion'!B8166 = "9. Any person (substitution for securities etc.)"),
'Con. Notes - Conversion'!C8166,
IF(
'Con. Notes - Conversion'!B8166 = "",
#N/A,
'Con. Notes - Conversion'!B8166)
)</f>
        <v>#N/A</v>
      </c>
      <c r="G8166" t="e">
        <f>IF(
OR('Con. Notes - No Conversion'!B8166 = "8. Transferee of restricted securities", 'Con. Notes - No Conversion'!B8166 = "9. Any person (substitution for securities etc.)"),
'Con. Notes - No Conversion'!C8166,
IF(
'Con. Notes - No Conversion'!B8166 = "",
#N/A,
'Con. Notes - No Conversion'!B8166)
)</f>
        <v>#N/A</v>
      </c>
    </row>
    <row r="8167" spans="1:7" x14ac:dyDescent="0.25">
      <c r="A8167" t="e">
        <f>IF(
OR(Shares!B8167 = "8. Transferee of restricted securities", Shares!B8167 = "9. Any person (substitution for securities etc.)"),
Shares!C8167,
IF(
Shares!B8167 = "",
#N/A,
Shares!B8167)
)</f>
        <v>#N/A</v>
      </c>
      <c r="B8167" t="e">
        <f>IF(
OR('Shares - LTR - Granted'!B8167 = "8. Transferee of restricted securities", 'Shares - LTR - Granted'!B8167 = "9. Any person (substitution for securities etc.)"),
'Shares - LTR - Granted'!C8167,
IF(
'Shares - LTR - Granted'!B8167 = "",
#N/A,
'Shares - LTR - Granted'!B8167)
)</f>
        <v>#N/A</v>
      </c>
      <c r="C8167" t="e">
        <f>IF(
OR('Performance Securities'!B8167 = "8. Transferee of restricted securities", 'Performance Securities'!B8167 = "9. Any person (substitution for securities etc.)"),
'Performance Securities'!C8167,
IF(
'Performance Securities'!B8167 = "",
#N/A,
'Performance Securities'!B8167)
)</f>
        <v>#N/A</v>
      </c>
      <c r="D8167" t="e">
        <f>IF(
OR('Options or Warrants'!B8167 = "8. Transferee of restricted securities", 'Options or Warrants'!B8167 = "9. Any person (substitution for securities etc.)"),
'Options or Warrants'!C8167,
IF(
'Options or Warrants'!B8167 = "",
#N/A,
'Options or Warrants'!B8167)
)</f>
        <v>#N/A</v>
      </c>
      <c r="E8167" t="e">
        <f>IF(
OR('Options - Free Attaching'!B8167 = "8. Transferee of restricted securities", 'Options - Free Attaching'!B8167 = "9. Any person (substitution for securities etc.)"),
'Options - Free Attaching'!C8167,
IF(
'Options - Free Attaching'!B8167 = "",
#N/A,
'Options - Free Attaching'!B8167)
)</f>
        <v>#N/A</v>
      </c>
      <c r="F8167" t="e">
        <f>IF(
OR('Con. Notes - Conversion'!B8167 = "8. Transferee of restricted securities", 'Con. Notes - Conversion'!B8167 = "9. Any person (substitution for securities etc.)"),
'Con. Notes - Conversion'!C8167,
IF(
'Con. Notes - Conversion'!B8167 = "",
#N/A,
'Con. Notes - Conversion'!B8167)
)</f>
        <v>#N/A</v>
      </c>
      <c r="G8167" t="e">
        <f>IF(
OR('Con. Notes - No Conversion'!B8167 = "8. Transferee of restricted securities", 'Con. Notes - No Conversion'!B8167 = "9. Any person (substitution for securities etc.)"),
'Con. Notes - No Conversion'!C8167,
IF(
'Con. Notes - No Conversion'!B8167 = "",
#N/A,
'Con. Notes - No Conversion'!B8167)
)</f>
        <v>#N/A</v>
      </c>
    </row>
    <row r="8168" spans="1:7" x14ac:dyDescent="0.25">
      <c r="A8168" t="e">
        <f>IF(
OR(Shares!B8168 = "8. Transferee of restricted securities", Shares!B8168 = "9. Any person (substitution for securities etc.)"),
Shares!C8168,
IF(
Shares!B8168 = "",
#N/A,
Shares!B8168)
)</f>
        <v>#N/A</v>
      </c>
      <c r="B8168" t="e">
        <f>IF(
OR('Shares - LTR - Granted'!B8168 = "8. Transferee of restricted securities", 'Shares - LTR - Granted'!B8168 = "9. Any person (substitution for securities etc.)"),
'Shares - LTR - Granted'!C8168,
IF(
'Shares - LTR - Granted'!B8168 = "",
#N/A,
'Shares - LTR - Granted'!B8168)
)</f>
        <v>#N/A</v>
      </c>
      <c r="C8168" t="e">
        <f>IF(
OR('Performance Securities'!B8168 = "8. Transferee of restricted securities", 'Performance Securities'!B8168 = "9. Any person (substitution for securities etc.)"),
'Performance Securities'!C8168,
IF(
'Performance Securities'!B8168 = "",
#N/A,
'Performance Securities'!B8168)
)</f>
        <v>#N/A</v>
      </c>
      <c r="D8168" t="e">
        <f>IF(
OR('Options or Warrants'!B8168 = "8. Transferee of restricted securities", 'Options or Warrants'!B8168 = "9. Any person (substitution for securities etc.)"),
'Options or Warrants'!C8168,
IF(
'Options or Warrants'!B8168 = "",
#N/A,
'Options or Warrants'!B8168)
)</f>
        <v>#N/A</v>
      </c>
      <c r="E8168" t="e">
        <f>IF(
OR('Options - Free Attaching'!B8168 = "8. Transferee of restricted securities", 'Options - Free Attaching'!B8168 = "9. Any person (substitution for securities etc.)"),
'Options - Free Attaching'!C8168,
IF(
'Options - Free Attaching'!B8168 = "",
#N/A,
'Options - Free Attaching'!B8168)
)</f>
        <v>#N/A</v>
      </c>
      <c r="F8168" t="e">
        <f>IF(
OR('Con. Notes - Conversion'!B8168 = "8. Transferee of restricted securities", 'Con. Notes - Conversion'!B8168 = "9. Any person (substitution for securities etc.)"),
'Con. Notes - Conversion'!C8168,
IF(
'Con. Notes - Conversion'!B8168 = "",
#N/A,
'Con. Notes - Conversion'!B8168)
)</f>
        <v>#N/A</v>
      </c>
      <c r="G8168" t="e">
        <f>IF(
OR('Con. Notes - No Conversion'!B8168 = "8. Transferee of restricted securities", 'Con. Notes - No Conversion'!B8168 = "9. Any person (substitution for securities etc.)"),
'Con. Notes - No Conversion'!C8168,
IF(
'Con. Notes - No Conversion'!B8168 = "",
#N/A,
'Con. Notes - No Conversion'!B8168)
)</f>
        <v>#N/A</v>
      </c>
    </row>
    <row r="8169" spans="1:7" x14ac:dyDescent="0.25">
      <c r="A8169" t="e">
        <f>IF(
OR(Shares!B8169 = "8. Transferee of restricted securities", Shares!B8169 = "9. Any person (substitution for securities etc.)"),
Shares!C8169,
IF(
Shares!B8169 = "",
#N/A,
Shares!B8169)
)</f>
        <v>#N/A</v>
      </c>
      <c r="B8169" t="e">
        <f>IF(
OR('Shares - LTR - Granted'!B8169 = "8. Transferee of restricted securities", 'Shares - LTR - Granted'!B8169 = "9. Any person (substitution for securities etc.)"),
'Shares - LTR - Granted'!C8169,
IF(
'Shares - LTR - Granted'!B8169 = "",
#N/A,
'Shares - LTR - Granted'!B8169)
)</f>
        <v>#N/A</v>
      </c>
      <c r="C8169" t="e">
        <f>IF(
OR('Performance Securities'!B8169 = "8. Transferee of restricted securities", 'Performance Securities'!B8169 = "9. Any person (substitution for securities etc.)"),
'Performance Securities'!C8169,
IF(
'Performance Securities'!B8169 = "",
#N/A,
'Performance Securities'!B8169)
)</f>
        <v>#N/A</v>
      </c>
      <c r="D8169" t="e">
        <f>IF(
OR('Options or Warrants'!B8169 = "8. Transferee of restricted securities", 'Options or Warrants'!B8169 = "9. Any person (substitution for securities etc.)"),
'Options or Warrants'!C8169,
IF(
'Options or Warrants'!B8169 = "",
#N/A,
'Options or Warrants'!B8169)
)</f>
        <v>#N/A</v>
      </c>
      <c r="E8169" t="e">
        <f>IF(
OR('Options - Free Attaching'!B8169 = "8. Transferee of restricted securities", 'Options - Free Attaching'!B8169 = "9. Any person (substitution for securities etc.)"),
'Options - Free Attaching'!C8169,
IF(
'Options - Free Attaching'!B8169 = "",
#N/A,
'Options - Free Attaching'!B8169)
)</f>
        <v>#N/A</v>
      </c>
      <c r="F8169" t="e">
        <f>IF(
OR('Con. Notes - Conversion'!B8169 = "8. Transferee of restricted securities", 'Con. Notes - Conversion'!B8169 = "9. Any person (substitution for securities etc.)"),
'Con. Notes - Conversion'!C8169,
IF(
'Con. Notes - Conversion'!B8169 = "",
#N/A,
'Con. Notes - Conversion'!B8169)
)</f>
        <v>#N/A</v>
      </c>
      <c r="G8169" t="e">
        <f>IF(
OR('Con. Notes - No Conversion'!B8169 = "8. Transferee of restricted securities", 'Con. Notes - No Conversion'!B8169 = "9. Any person (substitution for securities etc.)"),
'Con. Notes - No Conversion'!C8169,
IF(
'Con. Notes - No Conversion'!B8169 = "",
#N/A,
'Con. Notes - No Conversion'!B8169)
)</f>
        <v>#N/A</v>
      </c>
    </row>
    <row r="8170" spans="1:7" x14ac:dyDescent="0.25">
      <c r="A8170" t="e">
        <f>IF(
OR(Shares!B8170 = "8. Transferee of restricted securities", Shares!B8170 = "9. Any person (substitution for securities etc.)"),
Shares!C8170,
IF(
Shares!B8170 = "",
#N/A,
Shares!B8170)
)</f>
        <v>#N/A</v>
      </c>
      <c r="B8170" t="e">
        <f>IF(
OR('Shares - LTR - Granted'!B8170 = "8. Transferee of restricted securities", 'Shares - LTR - Granted'!B8170 = "9. Any person (substitution for securities etc.)"),
'Shares - LTR - Granted'!C8170,
IF(
'Shares - LTR - Granted'!B8170 = "",
#N/A,
'Shares - LTR - Granted'!B8170)
)</f>
        <v>#N/A</v>
      </c>
      <c r="C8170" t="e">
        <f>IF(
OR('Performance Securities'!B8170 = "8. Transferee of restricted securities", 'Performance Securities'!B8170 = "9. Any person (substitution for securities etc.)"),
'Performance Securities'!C8170,
IF(
'Performance Securities'!B8170 = "",
#N/A,
'Performance Securities'!B8170)
)</f>
        <v>#N/A</v>
      </c>
      <c r="D8170" t="e">
        <f>IF(
OR('Options or Warrants'!B8170 = "8. Transferee of restricted securities", 'Options or Warrants'!B8170 = "9. Any person (substitution for securities etc.)"),
'Options or Warrants'!C8170,
IF(
'Options or Warrants'!B8170 = "",
#N/A,
'Options or Warrants'!B8170)
)</f>
        <v>#N/A</v>
      </c>
      <c r="E8170" t="e">
        <f>IF(
OR('Options - Free Attaching'!B8170 = "8. Transferee of restricted securities", 'Options - Free Attaching'!B8170 = "9. Any person (substitution for securities etc.)"),
'Options - Free Attaching'!C8170,
IF(
'Options - Free Attaching'!B8170 = "",
#N/A,
'Options - Free Attaching'!B8170)
)</f>
        <v>#N/A</v>
      </c>
      <c r="F8170" t="e">
        <f>IF(
OR('Con. Notes - Conversion'!B8170 = "8. Transferee of restricted securities", 'Con. Notes - Conversion'!B8170 = "9. Any person (substitution for securities etc.)"),
'Con. Notes - Conversion'!C8170,
IF(
'Con. Notes - Conversion'!B8170 = "",
#N/A,
'Con. Notes - Conversion'!B8170)
)</f>
        <v>#N/A</v>
      </c>
      <c r="G8170" t="e">
        <f>IF(
OR('Con. Notes - No Conversion'!B8170 = "8. Transferee of restricted securities", 'Con. Notes - No Conversion'!B8170 = "9. Any person (substitution for securities etc.)"),
'Con. Notes - No Conversion'!C8170,
IF(
'Con. Notes - No Conversion'!B8170 = "",
#N/A,
'Con. Notes - No Conversion'!B8170)
)</f>
        <v>#N/A</v>
      </c>
    </row>
    <row r="8171" spans="1:7" x14ac:dyDescent="0.25">
      <c r="A8171" t="e">
        <f>IF(
OR(Shares!B8171 = "8. Transferee of restricted securities", Shares!B8171 = "9. Any person (substitution for securities etc.)"),
Shares!C8171,
IF(
Shares!B8171 = "",
#N/A,
Shares!B8171)
)</f>
        <v>#N/A</v>
      </c>
      <c r="B8171" t="e">
        <f>IF(
OR('Shares - LTR - Granted'!B8171 = "8. Transferee of restricted securities", 'Shares - LTR - Granted'!B8171 = "9. Any person (substitution for securities etc.)"),
'Shares - LTR - Granted'!C8171,
IF(
'Shares - LTR - Granted'!B8171 = "",
#N/A,
'Shares - LTR - Granted'!B8171)
)</f>
        <v>#N/A</v>
      </c>
      <c r="C8171" t="e">
        <f>IF(
OR('Performance Securities'!B8171 = "8. Transferee of restricted securities", 'Performance Securities'!B8171 = "9. Any person (substitution for securities etc.)"),
'Performance Securities'!C8171,
IF(
'Performance Securities'!B8171 = "",
#N/A,
'Performance Securities'!B8171)
)</f>
        <v>#N/A</v>
      </c>
      <c r="D8171" t="e">
        <f>IF(
OR('Options or Warrants'!B8171 = "8. Transferee of restricted securities", 'Options or Warrants'!B8171 = "9. Any person (substitution for securities etc.)"),
'Options or Warrants'!C8171,
IF(
'Options or Warrants'!B8171 = "",
#N/A,
'Options or Warrants'!B8171)
)</f>
        <v>#N/A</v>
      </c>
      <c r="E8171" t="e">
        <f>IF(
OR('Options - Free Attaching'!B8171 = "8. Transferee of restricted securities", 'Options - Free Attaching'!B8171 = "9. Any person (substitution for securities etc.)"),
'Options - Free Attaching'!C8171,
IF(
'Options - Free Attaching'!B8171 = "",
#N/A,
'Options - Free Attaching'!B8171)
)</f>
        <v>#N/A</v>
      </c>
      <c r="F8171" t="e">
        <f>IF(
OR('Con. Notes - Conversion'!B8171 = "8. Transferee of restricted securities", 'Con. Notes - Conversion'!B8171 = "9. Any person (substitution for securities etc.)"),
'Con. Notes - Conversion'!C8171,
IF(
'Con. Notes - Conversion'!B8171 = "",
#N/A,
'Con. Notes - Conversion'!B8171)
)</f>
        <v>#N/A</v>
      </c>
      <c r="G8171" t="e">
        <f>IF(
OR('Con. Notes - No Conversion'!B8171 = "8. Transferee of restricted securities", 'Con. Notes - No Conversion'!B8171 = "9. Any person (substitution for securities etc.)"),
'Con. Notes - No Conversion'!C8171,
IF(
'Con. Notes - No Conversion'!B8171 = "",
#N/A,
'Con. Notes - No Conversion'!B8171)
)</f>
        <v>#N/A</v>
      </c>
    </row>
    <row r="8172" spans="1:7" x14ac:dyDescent="0.25">
      <c r="A8172" t="e">
        <f>IF(
OR(Shares!B8172 = "8. Transferee of restricted securities", Shares!B8172 = "9. Any person (substitution for securities etc.)"),
Shares!C8172,
IF(
Shares!B8172 = "",
#N/A,
Shares!B8172)
)</f>
        <v>#N/A</v>
      </c>
      <c r="B8172" t="e">
        <f>IF(
OR('Shares - LTR - Granted'!B8172 = "8. Transferee of restricted securities", 'Shares - LTR - Granted'!B8172 = "9. Any person (substitution for securities etc.)"),
'Shares - LTR - Granted'!C8172,
IF(
'Shares - LTR - Granted'!B8172 = "",
#N/A,
'Shares - LTR - Granted'!B8172)
)</f>
        <v>#N/A</v>
      </c>
      <c r="C8172" t="e">
        <f>IF(
OR('Performance Securities'!B8172 = "8. Transferee of restricted securities", 'Performance Securities'!B8172 = "9. Any person (substitution for securities etc.)"),
'Performance Securities'!C8172,
IF(
'Performance Securities'!B8172 = "",
#N/A,
'Performance Securities'!B8172)
)</f>
        <v>#N/A</v>
      </c>
      <c r="D8172" t="e">
        <f>IF(
OR('Options or Warrants'!B8172 = "8. Transferee of restricted securities", 'Options or Warrants'!B8172 = "9. Any person (substitution for securities etc.)"),
'Options or Warrants'!C8172,
IF(
'Options or Warrants'!B8172 = "",
#N/A,
'Options or Warrants'!B8172)
)</f>
        <v>#N/A</v>
      </c>
      <c r="E8172" t="e">
        <f>IF(
OR('Options - Free Attaching'!B8172 = "8. Transferee of restricted securities", 'Options - Free Attaching'!B8172 = "9. Any person (substitution for securities etc.)"),
'Options - Free Attaching'!C8172,
IF(
'Options - Free Attaching'!B8172 = "",
#N/A,
'Options - Free Attaching'!B8172)
)</f>
        <v>#N/A</v>
      </c>
      <c r="F8172" t="e">
        <f>IF(
OR('Con. Notes - Conversion'!B8172 = "8. Transferee of restricted securities", 'Con. Notes - Conversion'!B8172 = "9. Any person (substitution for securities etc.)"),
'Con. Notes - Conversion'!C8172,
IF(
'Con. Notes - Conversion'!B8172 = "",
#N/A,
'Con. Notes - Conversion'!B8172)
)</f>
        <v>#N/A</v>
      </c>
      <c r="G8172" t="e">
        <f>IF(
OR('Con. Notes - No Conversion'!B8172 = "8. Transferee of restricted securities", 'Con. Notes - No Conversion'!B8172 = "9. Any person (substitution for securities etc.)"),
'Con. Notes - No Conversion'!C8172,
IF(
'Con. Notes - No Conversion'!B8172 = "",
#N/A,
'Con. Notes - No Conversion'!B8172)
)</f>
        <v>#N/A</v>
      </c>
    </row>
    <row r="8173" spans="1:7" x14ac:dyDescent="0.25">
      <c r="A8173" t="e">
        <f>IF(
OR(Shares!B8173 = "8. Transferee of restricted securities", Shares!B8173 = "9. Any person (substitution for securities etc.)"),
Shares!C8173,
IF(
Shares!B8173 = "",
#N/A,
Shares!B8173)
)</f>
        <v>#N/A</v>
      </c>
      <c r="B8173" t="e">
        <f>IF(
OR('Shares - LTR - Granted'!B8173 = "8. Transferee of restricted securities", 'Shares - LTR - Granted'!B8173 = "9. Any person (substitution for securities etc.)"),
'Shares - LTR - Granted'!C8173,
IF(
'Shares - LTR - Granted'!B8173 = "",
#N/A,
'Shares - LTR - Granted'!B8173)
)</f>
        <v>#N/A</v>
      </c>
      <c r="C8173" t="e">
        <f>IF(
OR('Performance Securities'!B8173 = "8. Transferee of restricted securities", 'Performance Securities'!B8173 = "9. Any person (substitution for securities etc.)"),
'Performance Securities'!C8173,
IF(
'Performance Securities'!B8173 = "",
#N/A,
'Performance Securities'!B8173)
)</f>
        <v>#N/A</v>
      </c>
      <c r="D8173" t="e">
        <f>IF(
OR('Options or Warrants'!B8173 = "8. Transferee of restricted securities", 'Options or Warrants'!B8173 = "9. Any person (substitution for securities etc.)"),
'Options or Warrants'!C8173,
IF(
'Options or Warrants'!B8173 = "",
#N/A,
'Options or Warrants'!B8173)
)</f>
        <v>#N/A</v>
      </c>
      <c r="E8173" t="e">
        <f>IF(
OR('Options - Free Attaching'!B8173 = "8. Transferee of restricted securities", 'Options - Free Attaching'!B8173 = "9. Any person (substitution for securities etc.)"),
'Options - Free Attaching'!C8173,
IF(
'Options - Free Attaching'!B8173 = "",
#N/A,
'Options - Free Attaching'!B8173)
)</f>
        <v>#N/A</v>
      </c>
      <c r="F8173" t="e">
        <f>IF(
OR('Con. Notes - Conversion'!B8173 = "8. Transferee of restricted securities", 'Con. Notes - Conversion'!B8173 = "9. Any person (substitution for securities etc.)"),
'Con. Notes - Conversion'!C8173,
IF(
'Con. Notes - Conversion'!B8173 = "",
#N/A,
'Con. Notes - Conversion'!B8173)
)</f>
        <v>#N/A</v>
      </c>
      <c r="G8173" t="e">
        <f>IF(
OR('Con. Notes - No Conversion'!B8173 = "8. Transferee of restricted securities", 'Con. Notes - No Conversion'!B8173 = "9. Any person (substitution for securities etc.)"),
'Con. Notes - No Conversion'!C8173,
IF(
'Con. Notes - No Conversion'!B8173 = "",
#N/A,
'Con. Notes - No Conversion'!B8173)
)</f>
        <v>#N/A</v>
      </c>
    </row>
    <row r="8174" spans="1:7" x14ac:dyDescent="0.25">
      <c r="A8174" t="e">
        <f>IF(
OR(Shares!B8174 = "8. Transferee of restricted securities", Shares!B8174 = "9. Any person (substitution for securities etc.)"),
Shares!C8174,
IF(
Shares!B8174 = "",
#N/A,
Shares!B8174)
)</f>
        <v>#N/A</v>
      </c>
      <c r="B8174" t="e">
        <f>IF(
OR('Shares - LTR - Granted'!B8174 = "8. Transferee of restricted securities", 'Shares - LTR - Granted'!B8174 = "9. Any person (substitution for securities etc.)"),
'Shares - LTR - Granted'!C8174,
IF(
'Shares - LTR - Granted'!B8174 = "",
#N/A,
'Shares - LTR - Granted'!B8174)
)</f>
        <v>#N/A</v>
      </c>
      <c r="C8174" t="e">
        <f>IF(
OR('Performance Securities'!B8174 = "8. Transferee of restricted securities", 'Performance Securities'!B8174 = "9. Any person (substitution for securities etc.)"),
'Performance Securities'!C8174,
IF(
'Performance Securities'!B8174 = "",
#N/A,
'Performance Securities'!B8174)
)</f>
        <v>#N/A</v>
      </c>
      <c r="D8174" t="e">
        <f>IF(
OR('Options or Warrants'!B8174 = "8. Transferee of restricted securities", 'Options or Warrants'!B8174 = "9. Any person (substitution for securities etc.)"),
'Options or Warrants'!C8174,
IF(
'Options or Warrants'!B8174 = "",
#N/A,
'Options or Warrants'!B8174)
)</f>
        <v>#N/A</v>
      </c>
      <c r="E8174" t="e">
        <f>IF(
OR('Options - Free Attaching'!B8174 = "8. Transferee of restricted securities", 'Options - Free Attaching'!B8174 = "9. Any person (substitution for securities etc.)"),
'Options - Free Attaching'!C8174,
IF(
'Options - Free Attaching'!B8174 = "",
#N/A,
'Options - Free Attaching'!B8174)
)</f>
        <v>#N/A</v>
      </c>
      <c r="F8174" t="e">
        <f>IF(
OR('Con. Notes - Conversion'!B8174 = "8. Transferee of restricted securities", 'Con. Notes - Conversion'!B8174 = "9. Any person (substitution for securities etc.)"),
'Con. Notes - Conversion'!C8174,
IF(
'Con. Notes - Conversion'!B8174 = "",
#N/A,
'Con. Notes - Conversion'!B8174)
)</f>
        <v>#N/A</v>
      </c>
      <c r="G8174" t="e">
        <f>IF(
OR('Con. Notes - No Conversion'!B8174 = "8. Transferee of restricted securities", 'Con. Notes - No Conversion'!B8174 = "9. Any person (substitution for securities etc.)"),
'Con. Notes - No Conversion'!C8174,
IF(
'Con. Notes - No Conversion'!B8174 = "",
#N/A,
'Con. Notes - No Conversion'!B8174)
)</f>
        <v>#N/A</v>
      </c>
    </row>
    <row r="8175" spans="1:7" x14ac:dyDescent="0.25">
      <c r="A8175" t="e">
        <f>IF(
OR(Shares!B8175 = "8. Transferee of restricted securities", Shares!B8175 = "9. Any person (substitution for securities etc.)"),
Shares!C8175,
IF(
Shares!B8175 = "",
#N/A,
Shares!B8175)
)</f>
        <v>#N/A</v>
      </c>
      <c r="B8175" t="e">
        <f>IF(
OR('Shares - LTR - Granted'!B8175 = "8. Transferee of restricted securities", 'Shares - LTR - Granted'!B8175 = "9. Any person (substitution for securities etc.)"),
'Shares - LTR - Granted'!C8175,
IF(
'Shares - LTR - Granted'!B8175 = "",
#N/A,
'Shares - LTR - Granted'!B8175)
)</f>
        <v>#N/A</v>
      </c>
      <c r="C8175" t="e">
        <f>IF(
OR('Performance Securities'!B8175 = "8. Transferee of restricted securities", 'Performance Securities'!B8175 = "9. Any person (substitution for securities etc.)"),
'Performance Securities'!C8175,
IF(
'Performance Securities'!B8175 = "",
#N/A,
'Performance Securities'!B8175)
)</f>
        <v>#N/A</v>
      </c>
      <c r="D8175" t="e">
        <f>IF(
OR('Options or Warrants'!B8175 = "8. Transferee of restricted securities", 'Options or Warrants'!B8175 = "9. Any person (substitution for securities etc.)"),
'Options or Warrants'!C8175,
IF(
'Options or Warrants'!B8175 = "",
#N/A,
'Options or Warrants'!B8175)
)</f>
        <v>#N/A</v>
      </c>
      <c r="E8175" t="e">
        <f>IF(
OR('Options - Free Attaching'!B8175 = "8. Transferee of restricted securities", 'Options - Free Attaching'!B8175 = "9. Any person (substitution for securities etc.)"),
'Options - Free Attaching'!C8175,
IF(
'Options - Free Attaching'!B8175 = "",
#N/A,
'Options - Free Attaching'!B8175)
)</f>
        <v>#N/A</v>
      </c>
      <c r="F8175" t="e">
        <f>IF(
OR('Con. Notes - Conversion'!B8175 = "8. Transferee of restricted securities", 'Con. Notes - Conversion'!B8175 = "9. Any person (substitution for securities etc.)"),
'Con. Notes - Conversion'!C8175,
IF(
'Con. Notes - Conversion'!B8175 = "",
#N/A,
'Con. Notes - Conversion'!B8175)
)</f>
        <v>#N/A</v>
      </c>
      <c r="G8175" t="e">
        <f>IF(
OR('Con. Notes - No Conversion'!B8175 = "8. Transferee of restricted securities", 'Con. Notes - No Conversion'!B8175 = "9. Any person (substitution for securities etc.)"),
'Con. Notes - No Conversion'!C8175,
IF(
'Con. Notes - No Conversion'!B8175 = "",
#N/A,
'Con. Notes - No Conversion'!B8175)
)</f>
        <v>#N/A</v>
      </c>
    </row>
    <row r="8176" spans="1:7" x14ac:dyDescent="0.25">
      <c r="A8176" t="e">
        <f>IF(
OR(Shares!B8176 = "8. Transferee of restricted securities", Shares!B8176 = "9. Any person (substitution for securities etc.)"),
Shares!C8176,
IF(
Shares!B8176 = "",
#N/A,
Shares!B8176)
)</f>
        <v>#N/A</v>
      </c>
      <c r="B8176" t="e">
        <f>IF(
OR('Shares - LTR - Granted'!B8176 = "8. Transferee of restricted securities", 'Shares - LTR - Granted'!B8176 = "9. Any person (substitution for securities etc.)"),
'Shares - LTR - Granted'!C8176,
IF(
'Shares - LTR - Granted'!B8176 = "",
#N/A,
'Shares - LTR - Granted'!B8176)
)</f>
        <v>#N/A</v>
      </c>
      <c r="C8176" t="e">
        <f>IF(
OR('Performance Securities'!B8176 = "8. Transferee of restricted securities", 'Performance Securities'!B8176 = "9. Any person (substitution for securities etc.)"),
'Performance Securities'!C8176,
IF(
'Performance Securities'!B8176 = "",
#N/A,
'Performance Securities'!B8176)
)</f>
        <v>#N/A</v>
      </c>
      <c r="D8176" t="e">
        <f>IF(
OR('Options or Warrants'!B8176 = "8. Transferee of restricted securities", 'Options or Warrants'!B8176 = "9. Any person (substitution for securities etc.)"),
'Options or Warrants'!C8176,
IF(
'Options or Warrants'!B8176 = "",
#N/A,
'Options or Warrants'!B8176)
)</f>
        <v>#N/A</v>
      </c>
      <c r="E8176" t="e">
        <f>IF(
OR('Options - Free Attaching'!B8176 = "8. Transferee of restricted securities", 'Options - Free Attaching'!B8176 = "9. Any person (substitution for securities etc.)"),
'Options - Free Attaching'!C8176,
IF(
'Options - Free Attaching'!B8176 = "",
#N/A,
'Options - Free Attaching'!B8176)
)</f>
        <v>#N/A</v>
      </c>
      <c r="F8176" t="e">
        <f>IF(
OR('Con. Notes - Conversion'!B8176 = "8. Transferee of restricted securities", 'Con. Notes - Conversion'!B8176 = "9. Any person (substitution for securities etc.)"),
'Con. Notes - Conversion'!C8176,
IF(
'Con. Notes - Conversion'!B8176 = "",
#N/A,
'Con. Notes - Conversion'!B8176)
)</f>
        <v>#N/A</v>
      </c>
      <c r="G8176" t="e">
        <f>IF(
OR('Con. Notes - No Conversion'!B8176 = "8. Transferee of restricted securities", 'Con. Notes - No Conversion'!B8176 = "9. Any person (substitution for securities etc.)"),
'Con. Notes - No Conversion'!C8176,
IF(
'Con. Notes - No Conversion'!B8176 = "",
#N/A,
'Con. Notes - No Conversion'!B8176)
)</f>
        <v>#N/A</v>
      </c>
    </row>
    <row r="8177" spans="1:7" x14ac:dyDescent="0.25">
      <c r="A8177" t="e">
        <f>IF(
OR(Shares!B8177 = "8. Transferee of restricted securities", Shares!B8177 = "9. Any person (substitution for securities etc.)"),
Shares!C8177,
IF(
Shares!B8177 = "",
#N/A,
Shares!B8177)
)</f>
        <v>#N/A</v>
      </c>
      <c r="B8177" t="e">
        <f>IF(
OR('Shares - LTR - Granted'!B8177 = "8. Transferee of restricted securities", 'Shares - LTR - Granted'!B8177 = "9. Any person (substitution for securities etc.)"),
'Shares - LTR - Granted'!C8177,
IF(
'Shares - LTR - Granted'!B8177 = "",
#N/A,
'Shares - LTR - Granted'!B8177)
)</f>
        <v>#N/A</v>
      </c>
      <c r="C8177" t="e">
        <f>IF(
OR('Performance Securities'!B8177 = "8. Transferee of restricted securities", 'Performance Securities'!B8177 = "9. Any person (substitution for securities etc.)"),
'Performance Securities'!C8177,
IF(
'Performance Securities'!B8177 = "",
#N/A,
'Performance Securities'!B8177)
)</f>
        <v>#N/A</v>
      </c>
      <c r="D8177" t="e">
        <f>IF(
OR('Options or Warrants'!B8177 = "8. Transferee of restricted securities", 'Options or Warrants'!B8177 = "9. Any person (substitution for securities etc.)"),
'Options or Warrants'!C8177,
IF(
'Options or Warrants'!B8177 = "",
#N/A,
'Options or Warrants'!B8177)
)</f>
        <v>#N/A</v>
      </c>
      <c r="E8177" t="e">
        <f>IF(
OR('Options - Free Attaching'!B8177 = "8. Transferee of restricted securities", 'Options - Free Attaching'!B8177 = "9. Any person (substitution for securities etc.)"),
'Options - Free Attaching'!C8177,
IF(
'Options - Free Attaching'!B8177 = "",
#N/A,
'Options - Free Attaching'!B8177)
)</f>
        <v>#N/A</v>
      </c>
      <c r="F8177" t="e">
        <f>IF(
OR('Con. Notes - Conversion'!B8177 = "8. Transferee of restricted securities", 'Con. Notes - Conversion'!B8177 = "9. Any person (substitution for securities etc.)"),
'Con. Notes - Conversion'!C8177,
IF(
'Con. Notes - Conversion'!B8177 = "",
#N/A,
'Con. Notes - Conversion'!B8177)
)</f>
        <v>#N/A</v>
      </c>
      <c r="G8177" t="e">
        <f>IF(
OR('Con. Notes - No Conversion'!B8177 = "8. Transferee of restricted securities", 'Con. Notes - No Conversion'!B8177 = "9. Any person (substitution for securities etc.)"),
'Con. Notes - No Conversion'!C8177,
IF(
'Con. Notes - No Conversion'!B8177 = "",
#N/A,
'Con. Notes - No Conversion'!B8177)
)</f>
        <v>#N/A</v>
      </c>
    </row>
    <row r="8178" spans="1:7" x14ac:dyDescent="0.25">
      <c r="A8178" t="e">
        <f>IF(
OR(Shares!B8178 = "8. Transferee of restricted securities", Shares!B8178 = "9. Any person (substitution for securities etc.)"),
Shares!C8178,
IF(
Shares!B8178 = "",
#N/A,
Shares!B8178)
)</f>
        <v>#N/A</v>
      </c>
      <c r="B8178" t="e">
        <f>IF(
OR('Shares - LTR - Granted'!B8178 = "8. Transferee of restricted securities", 'Shares - LTR - Granted'!B8178 = "9. Any person (substitution for securities etc.)"),
'Shares - LTR - Granted'!C8178,
IF(
'Shares - LTR - Granted'!B8178 = "",
#N/A,
'Shares - LTR - Granted'!B8178)
)</f>
        <v>#N/A</v>
      </c>
      <c r="C8178" t="e">
        <f>IF(
OR('Performance Securities'!B8178 = "8. Transferee of restricted securities", 'Performance Securities'!B8178 = "9. Any person (substitution for securities etc.)"),
'Performance Securities'!C8178,
IF(
'Performance Securities'!B8178 = "",
#N/A,
'Performance Securities'!B8178)
)</f>
        <v>#N/A</v>
      </c>
      <c r="D8178" t="e">
        <f>IF(
OR('Options or Warrants'!B8178 = "8. Transferee of restricted securities", 'Options or Warrants'!B8178 = "9. Any person (substitution for securities etc.)"),
'Options or Warrants'!C8178,
IF(
'Options or Warrants'!B8178 = "",
#N/A,
'Options or Warrants'!B8178)
)</f>
        <v>#N/A</v>
      </c>
      <c r="E8178" t="e">
        <f>IF(
OR('Options - Free Attaching'!B8178 = "8. Transferee of restricted securities", 'Options - Free Attaching'!B8178 = "9. Any person (substitution for securities etc.)"),
'Options - Free Attaching'!C8178,
IF(
'Options - Free Attaching'!B8178 = "",
#N/A,
'Options - Free Attaching'!B8178)
)</f>
        <v>#N/A</v>
      </c>
      <c r="F8178" t="e">
        <f>IF(
OR('Con. Notes - Conversion'!B8178 = "8. Transferee of restricted securities", 'Con. Notes - Conversion'!B8178 = "9. Any person (substitution for securities etc.)"),
'Con. Notes - Conversion'!C8178,
IF(
'Con. Notes - Conversion'!B8178 = "",
#N/A,
'Con. Notes - Conversion'!B8178)
)</f>
        <v>#N/A</v>
      </c>
      <c r="G8178" t="e">
        <f>IF(
OR('Con. Notes - No Conversion'!B8178 = "8. Transferee of restricted securities", 'Con. Notes - No Conversion'!B8178 = "9. Any person (substitution for securities etc.)"),
'Con. Notes - No Conversion'!C8178,
IF(
'Con. Notes - No Conversion'!B8178 = "",
#N/A,
'Con. Notes - No Conversion'!B8178)
)</f>
        <v>#N/A</v>
      </c>
    </row>
    <row r="8179" spans="1:7" x14ac:dyDescent="0.25">
      <c r="A8179" t="e">
        <f>IF(
OR(Shares!B8179 = "8. Transferee of restricted securities", Shares!B8179 = "9. Any person (substitution for securities etc.)"),
Shares!C8179,
IF(
Shares!B8179 = "",
#N/A,
Shares!B8179)
)</f>
        <v>#N/A</v>
      </c>
      <c r="B8179" t="e">
        <f>IF(
OR('Shares - LTR - Granted'!B8179 = "8. Transferee of restricted securities", 'Shares - LTR - Granted'!B8179 = "9. Any person (substitution for securities etc.)"),
'Shares - LTR - Granted'!C8179,
IF(
'Shares - LTR - Granted'!B8179 = "",
#N/A,
'Shares - LTR - Granted'!B8179)
)</f>
        <v>#N/A</v>
      </c>
      <c r="C8179" t="e">
        <f>IF(
OR('Performance Securities'!B8179 = "8. Transferee of restricted securities", 'Performance Securities'!B8179 = "9. Any person (substitution for securities etc.)"),
'Performance Securities'!C8179,
IF(
'Performance Securities'!B8179 = "",
#N/A,
'Performance Securities'!B8179)
)</f>
        <v>#N/A</v>
      </c>
      <c r="D8179" t="e">
        <f>IF(
OR('Options or Warrants'!B8179 = "8. Transferee of restricted securities", 'Options or Warrants'!B8179 = "9. Any person (substitution for securities etc.)"),
'Options or Warrants'!C8179,
IF(
'Options or Warrants'!B8179 = "",
#N/A,
'Options or Warrants'!B8179)
)</f>
        <v>#N/A</v>
      </c>
      <c r="E8179" t="e">
        <f>IF(
OR('Options - Free Attaching'!B8179 = "8. Transferee of restricted securities", 'Options - Free Attaching'!B8179 = "9. Any person (substitution for securities etc.)"),
'Options - Free Attaching'!C8179,
IF(
'Options - Free Attaching'!B8179 = "",
#N/A,
'Options - Free Attaching'!B8179)
)</f>
        <v>#N/A</v>
      </c>
      <c r="F8179" t="e">
        <f>IF(
OR('Con. Notes - Conversion'!B8179 = "8. Transferee of restricted securities", 'Con. Notes - Conversion'!B8179 = "9. Any person (substitution for securities etc.)"),
'Con. Notes - Conversion'!C8179,
IF(
'Con. Notes - Conversion'!B8179 = "",
#N/A,
'Con. Notes - Conversion'!B8179)
)</f>
        <v>#N/A</v>
      </c>
      <c r="G8179" t="e">
        <f>IF(
OR('Con. Notes - No Conversion'!B8179 = "8. Transferee of restricted securities", 'Con. Notes - No Conversion'!B8179 = "9. Any person (substitution for securities etc.)"),
'Con. Notes - No Conversion'!C8179,
IF(
'Con. Notes - No Conversion'!B8179 = "",
#N/A,
'Con. Notes - No Conversion'!B8179)
)</f>
        <v>#N/A</v>
      </c>
    </row>
    <row r="8180" spans="1:7" x14ac:dyDescent="0.25">
      <c r="A8180" t="e">
        <f>IF(
OR(Shares!B8180 = "8. Transferee of restricted securities", Shares!B8180 = "9. Any person (substitution for securities etc.)"),
Shares!C8180,
IF(
Shares!B8180 = "",
#N/A,
Shares!B8180)
)</f>
        <v>#N/A</v>
      </c>
      <c r="B8180" t="e">
        <f>IF(
OR('Shares - LTR - Granted'!B8180 = "8. Transferee of restricted securities", 'Shares - LTR - Granted'!B8180 = "9. Any person (substitution for securities etc.)"),
'Shares - LTR - Granted'!C8180,
IF(
'Shares - LTR - Granted'!B8180 = "",
#N/A,
'Shares - LTR - Granted'!B8180)
)</f>
        <v>#N/A</v>
      </c>
      <c r="C8180" t="e">
        <f>IF(
OR('Performance Securities'!B8180 = "8. Transferee of restricted securities", 'Performance Securities'!B8180 = "9. Any person (substitution for securities etc.)"),
'Performance Securities'!C8180,
IF(
'Performance Securities'!B8180 = "",
#N/A,
'Performance Securities'!B8180)
)</f>
        <v>#N/A</v>
      </c>
      <c r="D8180" t="e">
        <f>IF(
OR('Options or Warrants'!B8180 = "8. Transferee of restricted securities", 'Options or Warrants'!B8180 = "9. Any person (substitution for securities etc.)"),
'Options or Warrants'!C8180,
IF(
'Options or Warrants'!B8180 = "",
#N/A,
'Options or Warrants'!B8180)
)</f>
        <v>#N/A</v>
      </c>
      <c r="E8180" t="e">
        <f>IF(
OR('Options - Free Attaching'!B8180 = "8. Transferee of restricted securities", 'Options - Free Attaching'!B8180 = "9. Any person (substitution for securities etc.)"),
'Options - Free Attaching'!C8180,
IF(
'Options - Free Attaching'!B8180 = "",
#N/A,
'Options - Free Attaching'!B8180)
)</f>
        <v>#N/A</v>
      </c>
      <c r="F8180" t="e">
        <f>IF(
OR('Con. Notes - Conversion'!B8180 = "8. Transferee of restricted securities", 'Con. Notes - Conversion'!B8180 = "9. Any person (substitution for securities etc.)"),
'Con. Notes - Conversion'!C8180,
IF(
'Con. Notes - Conversion'!B8180 = "",
#N/A,
'Con. Notes - Conversion'!B8180)
)</f>
        <v>#N/A</v>
      </c>
      <c r="G8180" t="e">
        <f>IF(
OR('Con. Notes - No Conversion'!B8180 = "8. Transferee of restricted securities", 'Con. Notes - No Conversion'!B8180 = "9. Any person (substitution for securities etc.)"),
'Con. Notes - No Conversion'!C8180,
IF(
'Con. Notes - No Conversion'!B8180 = "",
#N/A,
'Con. Notes - No Conversion'!B8180)
)</f>
        <v>#N/A</v>
      </c>
    </row>
    <row r="8181" spans="1:7" x14ac:dyDescent="0.25">
      <c r="A8181" t="e">
        <f>IF(
OR(Shares!B8181 = "8. Transferee of restricted securities", Shares!B8181 = "9. Any person (substitution for securities etc.)"),
Shares!C8181,
IF(
Shares!B8181 = "",
#N/A,
Shares!B8181)
)</f>
        <v>#N/A</v>
      </c>
      <c r="B8181" t="e">
        <f>IF(
OR('Shares - LTR - Granted'!B8181 = "8. Transferee of restricted securities", 'Shares - LTR - Granted'!B8181 = "9. Any person (substitution for securities etc.)"),
'Shares - LTR - Granted'!C8181,
IF(
'Shares - LTR - Granted'!B8181 = "",
#N/A,
'Shares - LTR - Granted'!B8181)
)</f>
        <v>#N/A</v>
      </c>
      <c r="C8181" t="e">
        <f>IF(
OR('Performance Securities'!B8181 = "8. Transferee of restricted securities", 'Performance Securities'!B8181 = "9. Any person (substitution for securities etc.)"),
'Performance Securities'!C8181,
IF(
'Performance Securities'!B8181 = "",
#N/A,
'Performance Securities'!B8181)
)</f>
        <v>#N/A</v>
      </c>
      <c r="D8181" t="e">
        <f>IF(
OR('Options or Warrants'!B8181 = "8. Transferee of restricted securities", 'Options or Warrants'!B8181 = "9. Any person (substitution for securities etc.)"),
'Options or Warrants'!C8181,
IF(
'Options or Warrants'!B8181 = "",
#N/A,
'Options or Warrants'!B8181)
)</f>
        <v>#N/A</v>
      </c>
      <c r="E8181" t="e">
        <f>IF(
OR('Options - Free Attaching'!B8181 = "8. Transferee of restricted securities", 'Options - Free Attaching'!B8181 = "9. Any person (substitution for securities etc.)"),
'Options - Free Attaching'!C8181,
IF(
'Options - Free Attaching'!B8181 = "",
#N/A,
'Options - Free Attaching'!B8181)
)</f>
        <v>#N/A</v>
      </c>
      <c r="F8181" t="e">
        <f>IF(
OR('Con. Notes - Conversion'!B8181 = "8. Transferee of restricted securities", 'Con. Notes - Conversion'!B8181 = "9. Any person (substitution for securities etc.)"),
'Con. Notes - Conversion'!C8181,
IF(
'Con. Notes - Conversion'!B8181 = "",
#N/A,
'Con. Notes - Conversion'!B8181)
)</f>
        <v>#N/A</v>
      </c>
      <c r="G8181" t="e">
        <f>IF(
OR('Con. Notes - No Conversion'!B8181 = "8. Transferee of restricted securities", 'Con. Notes - No Conversion'!B8181 = "9. Any person (substitution for securities etc.)"),
'Con. Notes - No Conversion'!C8181,
IF(
'Con. Notes - No Conversion'!B8181 = "",
#N/A,
'Con. Notes - No Conversion'!B8181)
)</f>
        <v>#N/A</v>
      </c>
    </row>
    <row r="8182" spans="1:7" x14ac:dyDescent="0.25">
      <c r="A8182" t="e">
        <f>IF(
OR(Shares!B8182 = "8. Transferee of restricted securities", Shares!B8182 = "9. Any person (substitution for securities etc.)"),
Shares!C8182,
IF(
Shares!B8182 = "",
#N/A,
Shares!B8182)
)</f>
        <v>#N/A</v>
      </c>
      <c r="B8182" t="e">
        <f>IF(
OR('Shares - LTR - Granted'!B8182 = "8. Transferee of restricted securities", 'Shares - LTR - Granted'!B8182 = "9. Any person (substitution for securities etc.)"),
'Shares - LTR - Granted'!C8182,
IF(
'Shares - LTR - Granted'!B8182 = "",
#N/A,
'Shares - LTR - Granted'!B8182)
)</f>
        <v>#N/A</v>
      </c>
      <c r="C8182" t="e">
        <f>IF(
OR('Performance Securities'!B8182 = "8. Transferee of restricted securities", 'Performance Securities'!B8182 = "9. Any person (substitution for securities etc.)"),
'Performance Securities'!C8182,
IF(
'Performance Securities'!B8182 = "",
#N/A,
'Performance Securities'!B8182)
)</f>
        <v>#N/A</v>
      </c>
      <c r="D8182" t="e">
        <f>IF(
OR('Options or Warrants'!B8182 = "8. Transferee of restricted securities", 'Options or Warrants'!B8182 = "9. Any person (substitution for securities etc.)"),
'Options or Warrants'!C8182,
IF(
'Options or Warrants'!B8182 = "",
#N/A,
'Options or Warrants'!B8182)
)</f>
        <v>#N/A</v>
      </c>
      <c r="E8182" t="e">
        <f>IF(
OR('Options - Free Attaching'!B8182 = "8. Transferee of restricted securities", 'Options - Free Attaching'!B8182 = "9. Any person (substitution for securities etc.)"),
'Options - Free Attaching'!C8182,
IF(
'Options - Free Attaching'!B8182 = "",
#N/A,
'Options - Free Attaching'!B8182)
)</f>
        <v>#N/A</v>
      </c>
      <c r="F8182" t="e">
        <f>IF(
OR('Con. Notes - Conversion'!B8182 = "8. Transferee of restricted securities", 'Con. Notes - Conversion'!B8182 = "9. Any person (substitution for securities etc.)"),
'Con. Notes - Conversion'!C8182,
IF(
'Con. Notes - Conversion'!B8182 = "",
#N/A,
'Con. Notes - Conversion'!B8182)
)</f>
        <v>#N/A</v>
      </c>
      <c r="G8182" t="e">
        <f>IF(
OR('Con. Notes - No Conversion'!B8182 = "8. Transferee of restricted securities", 'Con. Notes - No Conversion'!B8182 = "9. Any person (substitution for securities etc.)"),
'Con. Notes - No Conversion'!C8182,
IF(
'Con. Notes - No Conversion'!B8182 = "",
#N/A,
'Con. Notes - No Conversion'!B8182)
)</f>
        <v>#N/A</v>
      </c>
    </row>
    <row r="8183" spans="1:7" x14ac:dyDescent="0.25">
      <c r="A8183" t="e">
        <f>IF(
OR(Shares!B8183 = "8. Transferee of restricted securities", Shares!B8183 = "9. Any person (substitution for securities etc.)"),
Shares!C8183,
IF(
Shares!B8183 = "",
#N/A,
Shares!B8183)
)</f>
        <v>#N/A</v>
      </c>
      <c r="B8183" t="e">
        <f>IF(
OR('Shares - LTR - Granted'!B8183 = "8. Transferee of restricted securities", 'Shares - LTR - Granted'!B8183 = "9. Any person (substitution for securities etc.)"),
'Shares - LTR - Granted'!C8183,
IF(
'Shares - LTR - Granted'!B8183 = "",
#N/A,
'Shares - LTR - Granted'!B8183)
)</f>
        <v>#N/A</v>
      </c>
      <c r="C8183" t="e">
        <f>IF(
OR('Performance Securities'!B8183 = "8. Transferee of restricted securities", 'Performance Securities'!B8183 = "9. Any person (substitution for securities etc.)"),
'Performance Securities'!C8183,
IF(
'Performance Securities'!B8183 = "",
#N/A,
'Performance Securities'!B8183)
)</f>
        <v>#N/A</v>
      </c>
      <c r="D8183" t="e">
        <f>IF(
OR('Options or Warrants'!B8183 = "8. Transferee of restricted securities", 'Options or Warrants'!B8183 = "9. Any person (substitution for securities etc.)"),
'Options or Warrants'!C8183,
IF(
'Options or Warrants'!B8183 = "",
#N/A,
'Options or Warrants'!B8183)
)</f>
        <v>#N/A</v>
      </c>
      <c r="E8183" t="e">
        <f>IF(
OR('Options - Free Attaching'!B8183 = "8. Transferee of restricted securities", 'Options - Free Attaching'!B8183 = "9. Any person (substitution for securities etc.)"),
'Options - Free Attaching'!C8183,
IF(
'Options - Free Attaching'!B8183 = "",
#N/A,
'Options - Free Attaching'!B8183)
)</f>
        <v>#N/A</v>
      </c>
      <c r="F8183" t="e">
        <f>IF(
OR('Con. Notes - Conversion'!B8183 = "8. Transferee of restricted securities", 'Con. Notes - Conversion'!B8183 = "9. Any person (substitution for securities etc.)"),
'Con. Notes - Conversion'!C8183,
IF(
'Con. Notes - Conversion'!B8183 = "",
#N/A,
'Con. Notes - Conversion'!B8183)
)</f>
        <v>#N/A</v>
      </c>
      <c r="G8183" t="e">
        <f>IF(
OR('Con. Notes - No Conversion'!B8183 = "8. Transferee of restricted securities", 'Con. Notes - No Conversion'!B8183 = "9. Any person (substitution for securities etc.)"),
'Con. Notes - No Conversion'!C8183,
IF(
'Con. Notes - No Conversion'!B8183 = "",
#N/A,
'Con. Notes - No Conversion'!B8183)
)</f>
        <v>#N/A</v>
      </c>
    </row>
    <row r="8184" spans="1:7" x14ac:dyDescent="0.25">
      <c r="A8184" t="e">
        <f>IF(
OR(Shares!B8184 = "8. Transferee of restricted securities", Shares!B8184 = "9. Any person (substitution for securities etc.)"),
Shares!C8184,
IF(
Shares!B8184 = "",
#N/A,
Shares!B8184)
)</f>
        <v>#N/A</v>
      </c>
      <c r="B8184" t="e">
        <f>IF(
OR('Shares - LTR - Granted'!B8184 = "8. Transferee of restricted securities", 'Shares - LTR - Granted'!B8184 = "9. Any person (substitution for securities etc.)"),
'Shares - LTR - Granted'!C8184,
IF(
'Shares - LTR - Granted'!B8184 = "",
#N/A,
'Shares - LTR - Granted'!B8184)
)</f>
        <v>#N/A</v>
      </c>
      <c r="C8184" t="e">
        <f>IF(
OR('Performance Securities'!B8184 = "8. Transferee of restricted securities", 'Performance Securities'!B8184 = "9. Any person (substitution for securities etc.)"),
'Performance Securities'!C8184,
IF(
'Performance Securities'!B8184 = "",
#N/A,
'Performance Securities'!B8184)
)</f>
        <v>#N/A</v>
      </c>
      <c r="D8184" t="e">
        <f>IF(
OR('Options or Warrants'!B8184 = "8. Transferee of restricted securities", 'Options or Warrants'!B8184 = "9. Any person (substitution for securities etc.)"),
'Options or Warrants'!C8184,
IF(
'Options or Warrants'!B8184 = "",
#N/A,
'Options or Warrants'!B8184)
)</f>
        <v>#N/A</v>
      </c>
      <c r="E8184" t="e">
        <f>IF(
OR('Options - Free Attaching'!B8184 = "8. Transferee of restricted securities", 'Options - Free Attaching'!B8184 = "9. Any person (substitution for securities etc.)"),
'Options - Free Attaching'!C8184,
IF(
'Options - Free Attaching'!B8184 = "",
#N/A,
'Options - Free Attaching'!B8184)
)</f>
        <v>#N/A</v>
      </c>
      <c r="F8184" t="e">
        <f>IF(
OR('Con. Notes - Conversion'!B8184 = "8. Transferee of restricted securities", 'Con. Notes - Conversion'!B8184 = "9. Any person (substitution for securities etc.)"),
'Con. Notes - Conversion'!C8184,
IF(
'Con. Notes - Conversion'!B8184 = "",
#N/A,
'Con. Notes - Conversion'!B8184)
)</f>
        <v>#N/A</v>
      </c>
      <c r="G8184" t="e">
        <f>IF(
OR('Con. Notes - No Conversion'!B8184 = "8. Transferee of restricted securities", 'Con. Notes - No Conversion'!B8184 = "9. Any person (substitution for securities etc.)"),
'Con. Notes - No Conversion'!C8184,
IF(
'Con. Notes - No Conversion'!B8184 = "",
#N/A,
'Con. Notes - No Conversion'!B8184)
)</f>
        <v>#N/A</v>
      </c>
    </row>
    <row r="8185" spans="1:7" x14ac:dyDescent="0.25">
      <c r="A8185" t="e">
        <f>IF(
OR(Shares!B8185 = "8. Transferee of restricted securities", Shares!B8185 = "9. Any person (substitution for securities etc.)"),
Shares!C8185,
IF(
Shares!B8185 = "",
#N/A,
Shares!B8185)
)</f>
        <v>#N/A</v>
      </c>
      <c r="B8185" t="e">
        <f>IF(
OR('Shares - LTR - Granted'!B8185 = "8. Transferee of restricted securities", 'Shares - LTR - Granted'!B8185 = "9. Any person (substitution for securities etc.)"),
'Shares - LTR - Granted'!C8185,
IF(
'Shares - LTR - Granted'!B8185 = "",
#N/A,
'Shares - LTR - Granted'!B8185)
)</f>
        <v>#N/A</v>
      </c>
      <c r="C8185" t="e">
        <f>IF(
OR('Performance Securities'!B8185 = "8. Transferee of restricted securities", 'Performance Securities'!B8185 = "9. Any person (substitution for securities etc.)"),
'Performance Securities'!C8185,
IF(
'Performance Securities'!B8185 = "",
#N/A,
'Performance Securities'!B8185)
)</f>
        <v>#N/A</v>
      </c>
      <c r="D8185" t="e">
        <f>IF(
OR('Options or Warrants'!B8185 = "8. Transferee of restricted securities", 'Options or Warrants'!B8185 = "9. Any person (substitution for securities etc.)"),
'Options or Warrants'!C8185,
IF(
'Options or Warrants'!B8185 = "",
#N/A,
'Options or Warrants'!B8185)
)</f>
        <v>#N/A</v>
      </c>
      <c r="E8185" t="e">
        <f>IF(
OR('Options - Free Attaching'!B8185 = "8. Transferee of restricted securities", 'Options - Free Attaching'!B8185 = "9. Any person (substitution for securities etc.)"),
'Options - Free Attaching'!C8185,
IF(
'Options - Free Attaching'!B8185 = "",
#N/A,
'Options - Free Attaching'!B8185)
)</f>
        <v>#N/A</v>
      </c>
      <c r="F8185" t="e">
        <f>IF(
OR('Con. Notes - Conversion'!B8185 = "8. Transferee of restricted securities", 'Con. Notes - Conversion'!B8185 = "9. Any person (substitution for securities etc.)"),
'Con. Notes - Conversion'!C8185,
IF(
'Con. Notes - Conversion'!B8185 = "",
#N/A,
'Con. Notes - Conversion'!B8185)
)</f>
        <v>#N/A</v>
      </c>
      <c r="G8185" t="e">
        <f>IF(
OR('Con. Notes - No Conversion'!B8185 = "8. Transferee of restricted securities", 'Con. Notes - No Conversion'!B8185 = "9. Any person (substitution for securities etc.)"),
'Con. Notes - No Conversion'!C8185,
IF(
'Con. Notes - No Conversion'!B8185 = "",
#N/A,
'Con. Notes - No Conversion'!B8185)
)</f>
        <v>#N/A</v>
      </c>
    </row>
    <row r="8186" spans="1:7" x14ac:dyDescent="0.25">
      <c r="A8186" t="e">
        <f>IF(
OR(Shares!B8186 = "8. Transferee of restricted securities", Shares!B8186 = "9. Any person (substitution for securities etc.)"),
Shares!C8186,
IF(
Shares!B8186 = "",
#N/A,
Shares!B8186)
)</f>
        <v>#N/A</v>
      </c>
      <c r="B8186" t="e">
        <f>IF(
OR('Shares - LTR - Granted'!B8186 = "8. Transferee of restricted securities", 'Shares - LTR - Granted'!B8186 = "9. Any person (substitution for securities etc.)"),
'Shares - LTR - Granted'!C8186,
IF(
'Shares - LTR - Granted'!B8186 = "",
#N/A,
'Shares - LTR - Granted'!B8186)
)</f>
        <v>#N/A</v>
      </c>
      <c r="C8186" t="e">
        <f>IF(
OR('Performance Securities'!B8186 = "8. Transferee of restricted securities", 'Performance Securities'!B8186 = "9. Any person (substitution for securities etc.)"),
'Performance Securities'!C8186,
IF(
'Performance Securities'!B8186 = "",
#N/A,
'Performance Securities'!B8186)
)</f>
        <v>#N/A</v>
      </c>
      <c r="D8186" t="e">
        <f>IF(
OR('Options or Warrants'!B8186 = "8. Transferee of restricted securities", 'Options or Warrants'!B8186 = "9. Any person (substitution for securities etc.)"),
'Options or Warrants'!C8186,
IF(
'Options or Warrants'!B8186 = "",
#N/A,
'Options or Warrants'!B8186)
)</f>
        <v>#N/A</v>
      </c>
      <c r="E8186" t="e">
        <f>IF(
OR('Options - Free Attaching'!B8186 = "8. Transferee of restricted securities", 'Options - Free Attaching'!B8186 = "9. Any person (substitution for securities etc.)"),
'Options - Free Attaching'!C8186,
IF(
'Options - Free Attaching'!B8186 = "",
#N/A,
'Options - Free Attaching'!B8186)
)</f>
        <v>#N/A</v>
      </c>
      <c r="F8186" t="e">
        <f>IF(
OR('Con. Notes - Conversion'!B8186 = "8. Transferee of restricted securities", 'Con. Notes - Conversion'!B8186 = "9. Any person (substitution for securities etc.)"),
'Con. Notes - Conversion'!C8186,
IF(
'Con. Notes - Conversion'!B8186 = "",
#N/A,
'Con. Notes - Conversion'!B8186)
)</f>
        <v>#N/A</v>
      </c>
      <c r="G8186" t="e">
        <f>IF(
OR('Con. Notes - No Conversion'!B8186 = "8. Transferee of restricted securities", 'Con. Notes - No Conversion'!B8186 = "9. Any person (substitution for securities etc.)"),
'Con. Notes - No Conversion'!C8186,
IF(
'Con. Notes - No Conversion'!B8186 = "",
#N/A,
'Con. Notes - No Conversion'!B8186)
)</f>
        <v>#N/A</v>
      </c>
    </row>
    <row r="8187" spans="1:7" x14ac:dyDescent="0.25">
      <c r="A8187" t="e">
        <f>IF(
OR(Shares!B8187 = "8. Transferee of restricted securities", Shares!B8187 = "9. Any person (substitution for securities etc.)"),
Shares!C8187,
IF(
Shares!B8187 = "",
#N/A,
Shares!B8187)
)</f>
        <v>#N/A</v>
      </c>
      <c r="B8187" t="e">
        <f>IF(
OR('Shares - LTR - Granted'!B8187 = "8. Transferee of restricted securities", 'Shares - LTR - Granted'!B8187 = "9. Any person (substitution for securities etc.)"),
'Shares - LTR - Granted'!C8187,
IF(
'Shares - LTR - Granted'!B8187 = "",
#N/A,
'Shares - LTR - Granted'!B8187)
)</f>
        <v>#N/A</v>
      </c>
      <c r="C8187" t="e">
        <f>IF(
OR('Performance Securities'!B8187 = "8. Transferee of restricted securities", 'Performance Securities'!B8187 = "9. Any person (substitution for securities etc.)"),
'Performance Securities'!C8187,
IF(
'Performance Securities'!B8187 = "",
#N/A,
'Performance Securities'!B8187)
)</f>
        <v>#N/A</v>
      </c>
      <c r="D8187" t="e">
        <f>IF(
OR('Options or Warrants'!B8187 = "8. Transferee of restricted securities", 'Options or Warrants'!B8187 = "9. Any person (substitution for securities etc.)"),
'Options or Warrants'!C8187,
IF(
'Options or Warrants'!B8187 = "",
#N/A,
'Options or Warrants'!B8187)
)</f>
        <v>#N/A</v>
      </c>
      <c r="E8187" t="e">
        <f>IF(
OR('Options - Free Attaching'!B8187 = "8. Transferee of restricted securities", 'Options - Free Attaching'!B8187 = "9. Any person (substitution for securities etc.)"),
'Options - Free Attaching'!C8187,
IF(
'Options - Free Attaching'!B8187 = "",
#N/A,
'Options - Free Attaching'!B8187)
)</f>
        <v>#N/A</v>
      </c>
      <c r="F8187" t="e">
        <f>IF(
OR('Con. Notes - Conversion'!B8187 = "8. Transferee of restricted securities", 'Con. Notes - Conversion'!B8187 = "9. Any person (substitution for securities etc.)"),
'Con. Notes - Conversion'!C8187,
IF(
'Con. Notes - Conversion'!B8187 = "",
#N/A,
'Con. Notes - Conversion'!B8187)
)</f>
        <v>#N/A</v>
      </c>
      <c r="G8187" t="e">
        <f>IF(
OR('Con. Notes - No Conversion'!B8187 = "8. Transferee of restricted securities", 'Con. Notes - No Conversion'!B8187 = "9. Any person (substitution for securities etc.)"),
'Con. Notes - No Conversion'!C8187,
IF(
'Con. Notes - No Conversion'!B8187 = "",
#N/A,
'Con. Notes - No Conversion'!B8187)
)</f>
        <v>#N/A</v>
      </c>
    </row>
    <row r="8188" spans="1:7" x14ac:dyDescent="0.25">
      <c r="A8188" t="e">
        <f>IF(
OR(Shares!B8188 = "8. Transferee of restricted securities", Shares!B8188 = "9. Any person (substitution for securities etc.)"),
Shares!C8188,
IF(
Shares!B8188 = "",
#N/A,
Shares!B8188)
)</f>
        <v>#N/A</v>
      </c>
      <c r="B8188" t="e">
        <f>IF(
OR('Shares - LTR - Granted'!B8188 = "8. Transferee of restricted securities", 'Shares - LTR - Granted'!B8188 = "9. Any person (substitution for securities etc.)"),
'Shares - LTR - Granted'!C8188,
IF(
'Shares - LTR - Granted'!B8188 = "",
#N/A,
'Shares - LTR - Granted'!B8188)
)</f>
        <v>#N/A</v>
      </c>
      <c r="C8188" t="e">
        <f>IF(
OR('Performance Securities'!B8188 = "8. Transferee of restricted securities", 'Performance Securities'!B8188 = "9. Any person (substitution for securities etc.)"),
'Performance Securities'!C8188,
IF(
'Performance Securities'!B8188 = "",
#N/A,
'Performance Securities'!B8188)
)</f>
        <v>#N/A</v>
      </c>
      <c r="D8188" t="e">
        <f>IF(
OR('Options or Warrants'!B8188 = "8. Transferee of restricted securities", 'Options or Warrants'!B8188 = "9. Any person (substitution for securities etc.)"),
'Options or Warrants'!C8188,
IF(
'Options or Warrants'!B8188 = "",
#N/A,
'Options or Warrants'!B8188)
)</f>
        <v>#N/A</v>
      </c>
      <c r="E8188" t="e">
        <f>IF(
OR('Options - Free Attaching'!B8188 = "8. Transferee of restricted securities", 'Options - Free Attaching'!B8188 = "9. Any person (substitution for securities etc.)"),
'Options - Free Attaching'!C8188,
IF(
'Options - Free Attaching'!B8188 = "",
#N/A,
'Options - Free Attaching'!B8188)
)</f>
        <v>#N/A</v>
      </c>
      <c r="F8188" t="e">
        <f>IF(
OR('Con. Notes - Conversion'!B8188 = "8. Transferee of restricted securities", 'Con. Notes - Conversion'!B8188 = "9. Any person (substitution for securities etc.)"),
'Con. Notes - Conversion'!C8188,
IF(
'Con. Notes - Conversion'!B8188 = "",
#N/A,
'Con. Notes - Conversion'!B8188)
)</f>
        <v>#N/A</v>
      </c>
      <c r="G8188" t="e">
        <f>IF(
OR('Con. Notes - No Conversion'!B8188 = "8. Transferee of restricted securities", 'Con. Notes - No Conversion'!B8188 = "9. Any person (substitution for securities etc.)"),
'Con. Notes - No Conversion'!C8188,
IF(
'Con. Notes - No Conversion'!B8188 = "",
#N/A,
'Con. Notes - No Conversion'!B8188)
)</f>
        <v>#N/A</v>
      </c>
    </row>
    <row r="8189" spans="1:7" x14ac:dyDescent="0.25">
      <c r="A8189" t="e">
        <f>IF(
OR(Shares!B8189 = "8. Transferee of restricted securities", Shares!B8189 = "9. Any person (substitution for securities etc.)"),
Shares!C8189,
IF(
Shares!B8189 = "",
#N/A,
Shares!B8189)
)</f>
        <v>#N/A</v>
      </c>
      <c r="B8189" t="e">
        <f>IF(
OR('Shares - LTR - Granted'!B8189 = "8. Transferee of restricted securities", 'Shares - LTR - Granted'!B8189 = "9. Any person (substitution for securities etc.)"),
'Shares - LTR - Granted'!C8189,
IF(
'Shares - LTR - Granted'!B8189 = "",
#N/A,
'Shares - LTR - Granted'!B8189)
)</f>
        <v>#N/A</v>
      </c>
      <c r="C8189" t="e">
        <f>IF(
OR('Performance Securities'!B8189 = "8. Transferee of restricted securities", 'Performance Securities'!B8189 = "9. Any person (substitution for securities etc.)"),
'Performance Securities'!C8189,
IF(
'Performance Securities'!B8189 = "",
#N/A,
'Performance Securities'!B8189)
)</f>
        <v>#N/A</v>
      </c>
      <c r="D8189" t="e">
        <f>IF(
OR('Options or Warrants'!B8189 = "8. Transferee of restricted securities", 'Options or Warrants'!B8189 = "9. Any person (substitution for securities etc.)"),
'Options or Warrants'!C8189,
IF(
'Options or Warrants'!B8189 = "",
#N/A,
'Options or Warrants'!B8189)
)</f>
        <v>#N/A</v>
      </c>
      <c r="E8189" t="e">
        <f>IF(
OR('Options - Free Attaching'!B8189 = "8. Transferee of restricted securities", 'Options - Free Attaching'!B8189 = "9. Any person (substitution for securities etc.)"),
'Options - Free Attaching'!C8189,
IF(
'Options - Free Attaching'!B8189 = "",
#N/A,
'Options - Free Attaching'!B8189)
)</f>
        <v>#N/A</v>
      </c>
      <c r="F8189" t="e">
        <f>IF(
OR('Con. Notes - Conversion'!B8189 = "8. Transferee of restricted securities", 'Con. Notes - Conversion'!B8189 = "9. Any person (substitution for securities etc.)"),
'Con. Notes - Conversion'!C8189,
IF(
'Con. Notes - Conversion'!B8189 = "",
#N/A,
'Con. Notes - Conversion'!B8189)
)</f>
        <v>#N/A</v>
      </c>
      <c r="G8189" t="e">
        <f>IF(
OR('Con. Notes - No Conversion'!B8189 = "8. Transferee of restricted securities", 'Con. Notes - No Conversion'!B8189 = "9. Any person (substitution for securities etc.)"),
'Con. Notes - No Conversion'!C8189,
IF(
'Con. Notes - No Conversion'!B8189 = "",
#N/A,
'Con. Notes - No Conversion'!B8189)
)</f>
        <v>#N/A</v>
      </c>
    </row>
    <row r="8190" spans="1:7" x14ac:dyDescent="0.25">
      <c r="A8190" t="e">
        <f>IF(
OR(Shares!B8190 = "8. Transferee of restricted securities", Shares!B8190 = "9. Any person (substitution for securities etc.)"),
Shares!C8190,
IF(
Shares!B8190 = "",
#N/A,
Shares!B8190)
)</f>
        <v>#N/A</v>
      </c>
      <c r="B8190" t="e">
        <f>IF(
OR('Shares - LTR - Granted'!B8190 = "8. Transferee of restricted securities", 'Shares - LTR - Granted'!B8190 = "9. Any person (substitution for securities etc.)"),
'Shares - LTR - Granted'!C8190,
IF(
'Shares - LTR - Granted'!B8190 = "",
#N/A,
'Shares - LTR - Granted'!B8190)
)</f>
        <v>#N/A</v>
      </c>
      <c r="C8190" t="e">
        <f>IF(
OR('Performance Securities'!B8190 = "8. Transferee of restricted securities", 'Performance Securities'!B8190 = "9. Any person (substitution for securities etc.)"),
'Performance Securities'!C8190,
IF(
'Performance Securities'!B8190 = "",
#N/A,
'Performance Securities'!B8190)
)</f>
        <v>#N/A</v>
      </c>
      <c r="D8190" t="e">
        <f>IF(
OR('Options or Warrants'!B8190 = "8. Transferee of restricted securities", 'Options or Warrants'!B8190 = "9. Any person (substitution for securities etc.)"),
'Options or Warrants'!C8190,
IF(
'Options or Warrants'!B8190 = "",
#N/A,
'Options or Warrants'!B8190)
)</f>
        <v>#N/A</v>
      </c>
      <c r="E8190" t="e">
        <f>IF(
OR('Options - Free Attaching'!B8190 = "8. Transferee of restricted securities", 'Options - Free Attaching'!B8190 = "9. Any person (substitution for securities etc.)"),
'Options - Free Attaching'!C8190,
IF(
'Options - Free Attaching'!B8190 = "",
#N/A,
'Options - Free Attaching'!B8190)
)</f>
        <v>#N/A</v>
      </c>
      <c r="F8190" t="e">
        <f>IF(
OR('Con. Notes - Conversion'!B8190 = "8. Transferee of restricted securities", 'Con. Notes - Conversion'!B8190 = "9. Any person (substitution for securities etc.)"),
'Con. Notes - Conversion'!C8190,
IF(
'Con. Notes - Conversion'!B8190 = "",
#N/A,
'Con. Notes - Conversion'!B8190)
)</f>
        <v>#N/A</v>
      </c>
      <c r="G8190" t="e">
        <f>IF(
OR('Con. Notes - No Conversion'!B8190 = "8. Transferee of restricted securities", 'Con. Notes - No Conversion'!B8190 = "9. Any person (substitution for securities etc.)"),
'Con. Notes - No Conversion'!C8190,
IF(
'Con. Notes - No Conversion'!B8190 = "",
#N/A,
'Con. Notes - No Conversion'!B8190)
)</f>
        <v>#N/A</v>
      </c>
    </row>
    <row r="8191" spans="1:7" x14ac:dyDescent="0.25">
      <c r="A8191" t="e">
        <f>IF(
OR(Shares!B8191 = "8. Transferee of restricted securities", Shares!B8191 = "9. Any person (substitution for securities etc.)"),
Shares!C8191,
IF(
Shares!B8191 = "",
#N/A,
Shares!B8191)
)</f>
        <v>#N/A</v>
      </c>
      <c r="B8191" t="e">
        <f>IF(
OR('Shares - LTR - Granted'!B8191 = "8. Transferee of restricted securities", 'Shares - LTR - Granted'!B8191 = "9. Any person (substitution for securities etc.)"),
'Shares - LTR - Granted'!C8191,
IF(
'Shares - LTR - Granted'!B8191 = "",
#N/A,
'Shares - LTR - Granted'!B8191)
)</f>
        <v>#N/A</v>
      </c>
      <c r="C8191" t="e">
        <f>IF(
OR('Performance Securities'!B8191 = "8. Transferee of restricted securities", 'Performance Securities'!B8191 = "9. Any person (substitution for securities etc.)"),
'Performance Securities'!C8191,
IF(
'Performance Securities'!B8191 = "",
#N/A,
'Performance Securities'!B8191)
)</f>
        <v>#N/A</v>
      </c>
      <c r="D8191" t="e">
        <f>IF(
OR('Options or Warrants'!B8191 = "8. Transferee of restricted securities", 'Options or Warrants'!B8191 = "9. Any person (substitution for securities etc.)"),
'Options or Warrants'!C8191,
IF(
'Options or Warrants'!B8191 = "",
#N/A,
'Options or Warrants'!B8191)
)</f>
        <v>#N/A</v>
      </c>
      <c r="E8191" t="e">
        <f>IF(
OR('Options - Free Attaching'!B8191 = "8. Transferee of restricted securities", 'Options - Free Attaching'!B8191 = "9. Any person (substitution for securities etc.)"),
'Options - Free Attaching'!C8191,
IF(
'Options - Free Attaching'!B8191 = "",
#N/A,
'Options - Free Attaching'!B8191)
)</f>
        <v>#N/A</v>
      </c>
      <c r="F8191" t="e">
        <f>IF(
OR('Con. Notes - Conversion'!B8191 = "8. Transferee of restricted securities", 'Con. Notes - Conversion'!B8191 = "9. Any person (substitution for securities etc.)"),
'Con. Notes - Conversion'!C8191,
IF(
'Con. Notes - Conversion'!B8191 = "",
#N/A,
'Con. Notes - Conversion'!B8191)
)</f>
        <v>#N/A</v>
      </c>
      <c r="G8191" t="e">
        <f>IF(
OR('Con. Notes - No Conversion'!B8191 = "8. Transferee of restricted securities", 'Con. Notes - No Conversion'!B8191 = "9. Any person (substitution for securities etc.)"),
'Con. Notes - No Conversion'!C8191,
IF(
'Con. Notes - No Conversion'!B8191 = "",
#N/A,
'Con. Notes - No Conversion'!B8191)
)</f>
        <v>#N/A</v>
      </c>
    </row>
    <row r="8192" spans="1:7" x14ac:dyDescent="0.25">
      <c r="A8192" t="e">
        <f>IF(
OR(Shares!B8192 = "8. Transferee of restricted securities", Shares!B8192 = "9. Any person (substitution for securities etc.)"),
Shares!C8192,
IF(
Shares!B8192 = "",
#N/A,
Shares!B8192)
)</f>
        <v>#N/A</v>
      </c>
      <c r="B8192" t="e">
        <f>IF(
OR('Shares - LTR - Granted'!B8192 = "8. Transferee of restricted securities", 'Shares - LTR - Granted'!B8192 = "9. Any person (substitution for securities etc.)"),
'Shares - LTR - Granted'!C8192,
IF(
'Shares - LTR - Granted'!B8192 = "",
#N/A,
'Shares - LTR - Granted'!B8192)
)</f>
        <v>#N/A</v>
      </c>
      <c r="C8192" t="e">
        <f>IF(
OR('Performance Securities'!B8192 = "8. Transferee of restricted securities", 'Performance Securities'!B8192 = "9. Any person (substitution for securities etc.)"),
'Performance Securities'!C8192,
IF(
'Performance Securities'!B8192 = "",
#N/A,
'Performance Securities'!B8192)
)</f>
        <v>#N/A</v>
      </c>
      <c r="D8192" t="e">
        <f>IF(
OR('Options or Warrants'!B8192 = "8. Transferee of restricted securities", 'Options or Warrants'!B8192 = "9. Any person (substitution for securities etc.)"),
'Options or Warrants'!C8192,
IF(
'Options or Warrants'!B8192 = "",
#N/A,
'Options or Warrants'!B8192)
)</f>
        <v>#N/A</v>
      </c>
      <c r="E8192" t="e">
        <f>IF(
OR('Options - Free Attaching'!B8192 = "8. Transferee of restricted securities", 'Options - Free Attaching'!B8192 = "9. Any person (substitution for securities etc.)"),
'Options - Free Attaching'!C8192,
IF(
'Options - Free Attaching'!B8192 = "",
#N/A,
'Options - Free Attaching'!B8192)
)</f>
        <v>#N/A</v>
      </c>
      <c r="F8192" t="e">
        <f>IF(
OR('Con. Notes - Conversion'!B8192 = "8. Transferee of restricted securities", 'Con. Notes - Conversion'!B8192 = "9. Any person (substitution for securities etc.)"),
'Con. Notes - Conversion'!C8192,
IF(
'Con. Notes - Conversion'!B8192 = "",
#N/A,
'Con. Notes - Conversion'!B8192)
)</f>
        <v>#N/A</v>
      </c>
      <c r="G8192" t="e">
        <f>IF(
OR('Con. Notes - No Conversion'!B8192 = "8. Transferee of restricted securities", 'Con. Notes - No Conversion'!B8192 = "9. Any person (substitution for securities etc.)"),
'Con. Notes - No Conversion'!C8192,
IF(
'Con. Notes - No Conversion'!B8192 = "",
#N/A,
'Con. Notes - No Conversion'!B8192)
)</f>
        <v>#N/A</v>
      </c>
    </row>
    <row r="8193" spans="1:7" x14ac:dyDescent="0.25">
      <c r="A8193" t="e">
        <f>IF(
OR(Shares!B8193 = "8. Transferee of restricted securities", Shares!B8193 = "9. Any person (substitution for securities etc.)"),
Shares!C8193,
IF(
Shares!B8193 = "",
#N/A,
Shares!B8193)
)</f>
        <v>#N/A</v>
      </c>
      <c r="B8193" t="e">
        <f>IF(
OR('Shares - LTR - Granted'!B8193 = "8. Transferee of restricted securities", 'Shares - LTR - Granted'!B8193 = "9. Any person (substitution for securities etc.)"),
'Shares - LTR - Granted'!C8193,
IF(
'Shares - LTR - Granted'!B8193 = "",
#N/A,
'Shares - LTR - Granted'!B8193)
)</f>
        <v>#N/A</v>
      </c>
      <c r="C8193" t="e">
        <f>IF(
OR('Performance Securities'!B8193 = "8. Transferee of restricted securities", 'Performance Securities'!B8193 = "9. Any person (substitution for securities etc.)"),
'Performance Securities'!C8193,
IF(
'Performance Securities'!B8193 = "",
#N/A,
'Performance Securities'!B8193)
)</f>
        <v>#N/A</v>
      </c>
      <c r="D8193" t="e">
        <f>IF(
OR('Options or Warrants'!B8193 = "8. Transferee of restricted securities", 'Options or Warrants'!B8193 = "9. Any person (substitution for securities etc.)"),
'Options or Warrants'!C8193,
IF(
'Options or Warrants'!B8193 = "",
#N/A,
'Options or Warrants'!B8193)
)</f>
        <v>#N/A</v>
      </c>
      <c r="E8193" t="e">
        <f>IF(
OR('Options - Free Attaching'!B8193 = "8. Transferee of restricted securities", 'Options - Free Attaching'!B8193 = "9. Any person (substitution for securities etc.)"),
'Options - Free Attaching'!C8193,
IF(
'Options - Free Attaching'!B8193 = "",
#N/A,
'Options - Free Attaching'!B8193)
)</f>
        <v>#N/A</v>
      </c>
      <c r="F8193" t="e">
        <f>IF(
OR('Con. Notes - Conversion'!B8193 = "8. Transferee of restricted securities", 'Con. Notes - Conversion'!B8193 = "9. Any person (substitution for securities etc.)"),
'Con. Notes - Conversion'!C8193,
IF(
'Con. Notes - Conversion'!B8193 = "",
#N/A,
'Con. Notes - Conversion'!B8193)
)</f>
        <v>#N/A</v>
      </c>
      <c r="G8193" t="e">
        <f>IF(
OR('Con. Notes - No Conversion'!B8193 = "8. Transferee of restricted securities", 'Con. Notes - No Conversion'!B8193 = "9. Any person (substitution for securities etc.)"),
'Con. Notes - No Conversion'!C8193,
IF(
'Con. Notes - No Conversion'!B8193 = "",
#N/A,
'Con. Notes - No Conversion'!B8193)
)</f>
        <v>#N/A</v>
      </c>
    </row>
    <row r="8194" spans="1:7" x14ac:dyDescent="0.25">
      <c r="A8194" t="e">
        <f>IF(
OR(Shares!B8194 = "8. Transferee of restricted securities", Shares!B8194 = "9. Any person (substitution for securities etc.)"),
Shares!C8194,
IF(
Shares!B8194 = "",
#N/A,
Shares!B8194)
)</f>
        <v>#N/A</v>
      </c>
      <c r="B8194" t="e">
        <f>IF(
OR('Shares - LTR - Granted'!B8194 = "8. Transferee of restricted securities", 'Shares - LTR - Granted'!B8194 = "9. Any person (substitution for securities etc.)"),
'Shares - LTR - Granted'!C8194,
IF(
'Shares - LTR - Granted'!B8194 = "",
#N/A,
'Shares - LTR - Granted'!B8194)
)</f>
        <v>#N/A</v>
      </c>
      <c r="C8194" t="e">
        <f>IF(
OR('Performance Securities'!B8194 = "8. Transferee of restricted securities", 'Performance Securities'!B8194 = "9. Any person (substitution for securities etc.)"),
'Performance Securities'!C8194,
IF(
'Performance Securities'!B8194 = "",
#N/A,
'Performance Securities'!B8194)
)</f>
        <v>#N/A</v>
      </c>
      <c r="D8194" t="e">
        <f>IF(
OR('Options or Warrants'!B8194 = "8. Transferee of restricted securities", 'Options or Warrants'!B8194 = "9. Any person (substitution for securities etc.)"),
'Options or Warrants'!C8194,
IF(
'Options or Warrants'!B8194 = "",
#N/A,
'Options or Warrants'!B8194)
)</f>
        <v>#N/A</v>
      </c>
      <c r="E8194" t="e">
        <f>IF(
OR('Options - Free Attaching'!B8194 = "8. Transferee of restricted securities", 'Options - Free Attaching'!B8194 = "9. Any person (substitution for securities etc.)"),
'Options - Free Attaching'!C8194,
IF(
'Options - Free Attaching'!B8194 = "",
#N/A,
'Options - Free Attaching'!B8194)
)</f>
        <v>#N/A</v>
      </c>
      <c r="F8194" t="e">
        <f>IF(
OR('Con. Notes - Conversion'!B8194 = "8. Transferee of restricted securities", 'Con. Notes - Conversion'!B8194 = "9. Any person (substitution for securities etc.)"),
'Con. Notes - Conversion'!C8194,
IF(
'Con. Notes - Conversion'!B8194 = "",
#N/A,
'Con. Notes - Conversion'!B8194)
)</f>
        <v>#N/A</v>
      </c>
      <c r="G8194" t="e">
        <f>IF(
OR('Con. Notes - No Conversion'!B8194 = "8. Transferee of restricted securities", 'Con. Notes - No Conversion'!B8194 = "9. Any person (substitution for securities etc.)"),
'Con. Notes - No Conversion'!C8194,
IF(
'Con. Notes - No Conversion'!B8194 = "",
#N/A,
'Con. Notes - No Conversion'!B8194)
)</f>
        <v>#N/A</v>
      </c>
    </row>
    <row r="8195" spans="1:7" x14ac:dyDescent="0.25">
      <c r="A8195" t="e">
        <f>IF(
OR(Shares!B8195 = "8. Transferee of restricted securities", Shares!B8195 = "9. Any person (substitution for securities etc.)"),
Shares!C8195,
IF(
Shares!B8195 = "",
#N/A,
Shares!B8195)
)</f>
        <v>#N/A</v>
      </c>
      <c r="B8195" t="e">
        <f>IF(
OR('Shares - LTR - Granted'!B8195 = "8. Transferee of restricted securities", 'Shares - LTR - Granted'!B8195 = "9. Any person (substitution for securities etc.)"),
'Shares - LTR - Granted'!C8195,
IF(
'Shares - LTR - Granted'!B8195 = "",
#N/A,
'Shares - LTR - Granted'!B8195)
)</f>
        <v>#N/A</v>
      </c>
      <c r="C8195" t="e">
        <f>IF(
OR('Performance Securities'!B8195 = "8. Transferee of restricted securities", 'Performance Securities'!B8195 = "9. Any person (substitution for securities etc.)"),
'Performance Securities'!C8195,
IF(
'Performance Securities'!B8195 = "",
#N/A,
'Performance Securities'!B8195)
)</f>
        <v>#N/A</v>
      </c>
      <c r="D8195" t="e">
        <f>IF(
OR('Options or Warrants'!B8195 = "8. Transferee of restricted securities", 'Options or Warrants'!B8195 = "9. Any person (substitution for securities etc.)"),
'Options or Warrants'!C8195,
IF(
'Options or Warrants'!B8195 = "",
#N/A,
'Options or Warrants'!B8195)
)</f>
        <v>#N/A</v>
      </c>
      <c r="E8195" t="e">
        <f>IF(
OR('Options - Free Attaching'!B8195 = "8. Transferee of restricted securities", 'Options - Free Attaching'!B8195 = "9. Any person (substitution for securities etc.)"),
'Options - Free Attaching'!C8195,
IF(
'Options - Free Attaching'!B8195 = "",
#N/A,
'Options - Free Attaching'!B8195)
)</f>
        <v>#N/A</v>
      </c>
      <c r="F8195" t="e">
        <f>IF(
OR('Con. Notes - Conversion'!B8195 = "8. Transferee of restricted securities", 'Con. Notes - Conversion'!B8195 = "9. Any person (substitution for securities etc.)"),
'Con. Notes - Conversion'!C8195,
IF(
'Con. Notes - Conversion'!B8195 = "",
#N/A,
'Con. Notes - Conversion'!B8195)
)</f>
        <v>#N/A</v>
      </c>
      <c r="G8195" t="e">
        <f>IF(
OR('Con. Notes - No Conversion'!B8195 = "8. Transferee of restricted securities", 'Con. Notes - No Conversion'!B8195 = "9. Any person (substitution for securities etc.)"),
'Con. Notes - No Conversion'!C8195,
IF(
'Con. Notes - No Conversion'!B8195 = "",
#N/A,
'Con. Notes - No Conversion'!B8195)
)</f>
        <v>#N/A</v>
      </c>
    </row>
    <row r="8196" spans="1:7" x14ac:dyDescent="0.25">
      <c r="A8196" t="e">
        <f>IF(
OR(Shares!B8196 = "8. Transferee of restricted securities", Shares!B8196 = "9. Any person (substitution for securities etc.)"),
Shares!C8196,
IF(
Shares!B8196 = "",
#N/A,
Shares!B8196)
)</f>
        <v>#N/A</v>
      </c>
      <c r="B8196" t="e">
        <f>IF(
OR('Shares - LTR - Granted'!B8196 = "8. Transferee of restricted securities", 'Shares - LTR - Granted'!B8196 = "9. Any person (substitution for securities etc.)"),
'Shares - LTR - Granted'!C8196,
IF(
'Shares - LTR - Granted'!B8196 = "",
#N/A,
'Shares - LTR - Granted'!B8196)
)</f>
        <v>#N/A</v>
      </c>
      <c r="C8196" t="e">
        <f>IF(
OR('Performance Securities'!B8196 = "8. Transferee of restricted securities", 'Performance Securities'!B8196 = "9. Any person (substitution for securities etc.)"),
'Performance Securities'!C8196,
IF(
'Performance Securities'!B8196 = "",
#N/A,
'Performance Securities'!B8196)
)</f>
        <v>#N/A</v>
      </c>
      <c r="D8196" t="e">
        <f>IF(
OR('Options or Warrants'!B8196 = "8. Transferee of restricted securities", 'Options or Warrants'!B8196 = "9. Any person (substitution for securities etc.)"),
'Options or Warrants'!C8196,
IF(
'Options or Warrants'!B8196 = "",
#N/A,
'Options or Warrants'!B8196)
)</f>
        <v>#N/A</v>
      </c>
      <c r="E8196" t="e">
        <f>IF(
OR('Options - Free Attaching'!B8196 = "8. Transferee of restricted securities", 'Options - Free Attaching'!B8196 = "9. Any person (substitution for securities etc.)"),
'Options - Free Attaching'!C8196,
IF(
'Options - Free Attaching'!B8196 = "",
#N/A,
'Options - Free Attaching'!B8196)
)</f>
        <v>#N/A</v>
      </c>
      <c r="F8196" t="e">
        <f>IF(
OR('Con. Notes - Conversion'!B8196 = "8. Transferee of restricted securities", 'Con. Notes - Conversion'!B8196 = "9. Any person (substitution for securities etc.)"),
'Con. Notes - Conversion'!C8196,
IF(
'Con. Notes - Conversion'!B8196 = "",
#N/A,
'Con. Notes - Conversion'!B8196)
)</f>
        <v>#N/A</v>
      </c>
      <c r="G8196" t="e">
        <f>IF(
OR('Con. Notes - No Conversion'!B8196 = "8. Transferee of restricted securities", 'Con. Notes - No Conversion'!B8196 = "9. Any person (substitution for securities etc.)"),
'Con. Notes - No Conversion'!C8196,
IF(
'Con. Notes - No Conversion'!B8196 = "",
#N/A,
'Con. Notes - No Conversion'!B8196)
)</f>
        <v>#N/A</v>
      </c>
    </row>
    <row r="8197" spans="1:7" x14ac:dyDescent="0.25">
      <c r="A8197" t="e">
        <f>IF(
OR(Shares!B8197 = "8. Transferee of restricted securities", Shares!B8197 = "9. Any person (substitution for securities etc.)"),
Shares!C8197,
IF(
Shares!B8197 = "",
#N/A,
Shares!B8197)
)</f>
        <v>#N/A</v>
      </c>
      <c r="B8197" t="e">
        <f>IF(
OR('Shares - LTR - Granted'!B8197 = "8. Transferee of restricted securities", 'Shares - LTR - Granted'!B8197 = "9. Any person (substitution for securities etc.)"),
'Shares - LTR - Granted'!C8197,
IF(
'Shares - LTR - Granted'!B8197 = "",
#N/A,
'Shares - LTR - Granted'!B8197)
)</f>
        <v>#N/A</v>
      </c>
      <c r="C8197" t="e">
        <f>IF(
OR('Performance Securities'!B8197 = "8. Transferee of restricted securities", 'Performance Securities'!B8197 = "9. Any person (substitution for securities etc.)"),
'Performance Securities'!C8197,
IF(
'Performance Securities'!B8197 = "",
#N/A,
'Performance Securities'!B8197)
)</f>
        <v>#N/A</v>
      </c>
      <c r="D8197" t="e">
        <f>IF(
OR('Options or Warrants'!B8197 = "8. Transferee of restricted securities", 'Options or Warrants'!B8197 = "9. Any person (substitution for securities etc.)"),
'Options or Warrants'!C8197,
IF(
'Options or Warrants'!B8197 = "",
#N/A,
'Options or Warrants'!B8197)
)</f>
        <v>#N/A</v>
      </c>
      <c r="E8197" t="e">
        <f>IF(
OR('Options - Free Attaching'!B8197 = "8. Transferee of restricted securities", 'Options - Free Attaching'!B8197 = "9. Any person (substitution for securities etc.)"),
'Options - Free Attaching'!C8197,
IF(
'Options - Free Attaching'!B8197 = "",
#N/A,
'Options - Free Attaching'!B8197)
)</f>
        <v>#N/A</v>
      </c>
      <c r="F8197" t="e">
        <f>IF(
OR('Con. Notes - Conversion'!B8197 = "8. Transferee of restricted securities", 'Con. Notes - Conversion'!B8197 = "9. Any person (substitution for securities etc.)"),
'Con. Notes - Conversion'!C8197,
IF(
'Con. Notes - Conversion'!B8197 = "",
#N/A,
'Con. Notes - Conversion'!B8197)
)</f>
        <v>#N/A</v>
      </c>
      <c r="G8197" t="e">
        <f>IF(
OR('Con. Notes - No Conversion'!B8197 = "8. Transferee of restricted securities", 'Con. Notes - No Conversion'!B8197 = "9. Any person (substitution for securities etc.)"),
'Con. Notes - No Conversion'!C8197,
IF(
'Con. Notes - No Conversion'!B8197 = "",
#N/A,
'Con. Notes - No Conversion'!B8197)
)</f>
        <v>#N/A</v>
      </c>
    </row>
    <row r="8198" spans="1:7" x14ac:dyDescent="0.25">
      <c r="A8198" t="e">
        <f>IF(
OR(Shares!B8198 = "8. Transferee of restricted securities", Shares!B8198 = "9. Any person (substitution for securities etc.)"),
Shares!C8198,
IF(
Shares!B8198 = "",
#N/A,
Shares!B8198)
)</f>
        <v>#N/A</v>
      </c>
      <c r="B8198" t="e">
        <f>IF(
OR('Shares - LTR - Granted'!B8198 = "8. Transferee of restricted securities", 'Shares - LTR - Granted'!B8198 = "9. Any person (substitution for securities etc.)"),
'Shares - LTR - Granted'!C8198,
IF(
'Shares - LTR - Granted'!B8198 = "",
#N/A,
'Shares - LTR - Granted'!B8198)
)</f>
        <v>#N/A</v>
      </c>
      <c r="C8198" t="e">
        <f>IF(
OR('Performance Securities'!B8198 = "8. Transferee of restricted securities", 'Performance Securities'!B8198 = "9. Any person (substitution for securities etc.)"),
'Performance Securities'!C8198,
IF(
'Performance Securities'!B8198 = "",
#N/A,
'Performance Securities'!B8198)
)</f>
        <v>#N/A</v>
      </c>
      <c r="D8198" t="e">
        <f>IF(
OR('Options or Warrants'!B8198 = "8. Transferee of restricted securities", 'Options or Warrants'!B8198 = "9. Any person (substitution for securities etc.)"),
'Options or Warrants'!C8198,
IF(
'Options or Warrants'!B8198 = "",
#N/A,
'Options or Warrants'!B8198)
)</f>
        <v>#N/A</v>
      </c>
      <c r="E8198" t="e">
        <f>IF(
OR('Options - Free Attaching'!B8198 = "8. Transferee of restricted securities", 'Options - Free Attaching'!B8198 = "9. Any person (substitution for securities etc.)"),
'Options - Free Attaching'!C8198,
IF(
'Options - Free Attaching'!B8198 = "",
#N/A,
'Options - Free Attaching'!B8198)
)</f>
        <v>#N/A</v>
      </c>
      <c r="F8198" t="e">
        <f>IF(
OR('Con. Notes - Conversion'!B8198 = "8. Transferee of restricted securities", 'Con. Notes - Conversion'!B8198 = "9. Any person (substitution for securities etc.)"),
'Con. Notes - Conversion'!C8198,
IF(
'Con. Notes - Conversion'!B8198 = "",
#N/A,
'Con. Notes - Conversion'!B8198)
)</f>
        <v>#N/A</v>
      </c>
      <c r="G8198" t="e">
        <f>IF(
OR('Con. Notes - No Conversion'!B8198 = "8. Transferee of restricted securities", 'Con. Notes - No Conversion'!B8198 = "9. Any person (substitution for securities etc.)"),
'Con. Notes - No Conversion'!C8198,
IF(
'Con. Notes - No Conversion'!B8198 = "",
#N/A,
'Con. Notes - No Conversion'!B8198)
)</f>
        <v>#N/A</v>
      </c>
    </row>
    <row r="8199" spans="1:7" x14ac:dyDescent="0.25">
      <c r="A8199" t="e">
        <f>IF(
OR(Shares!B8199 = "8. Transferee of restricted securities", Shares!B8199 = "9. Any person (substitution for securities etc.)"),
Shares!C8199,
IF(
Shares!B8199 = "",
#N/A,
Shares!B8199)
)</f>
        <v>#N/A</v>
      </c>
      <c r="B8199" t="e">
        <f>IF(
OR('Shares - LTR - Granted'!B8199 = "8. Transferee of restricted securities", 'Shares - LTR - Granted'!B8199 = "9. Any person (substitution for securities etc.)"),
'Shares - LTR - Granted'!C8199,
IF(
'Shares - LTR - Granted'!B8199 = "",
#N/A,
'Shares - LTR - Granted'!B8199)
)</f>
        <v>#N/A</v>
      </c>
      <c r="C8199" t="e">
        <f>IF(
OR('Performance Securities'!B8199 = "8. Transferee of restricted securities", 'Performance Securities'!B8199 = "9. Any person (substitution for securities etc.)"),
'Performance Securities'!C8199,
IF(
'Performance Securities'!B8199 = "",
#N/A,
'Performance Securities'!B8199)
)</f>
        <v>#N/A</v>
      </c>
      <c r="D8199" t="e">
        <f>IF(
OR('Options or Warrants'!B8199 = "8. Transferee of restricted securities", 'Options or Warrants'!B8199 = "9. Any person (substitution for securities etc.)"),
'Options or Warrants'!C8199,
IF(
'Options or Warrants'!B8199 = "",
#N/A,
'Options or Warrants'!B8199)
)</f>
        <v>#N/A</v>
      </c>
      <c r="E8199" t="e">
        <f>IF(
OR('Options - Free Attaching'!B8199 = "8. Transferee of restricted securities", 'Options - Free Attaching'!B8199 = "9. Any person (substitution for securities etc.)"),
'Options - Free Attaching'!C8199,
IF(
'Options - Free Attaching'!B8199 = "",
#N/A,
'Options - Free Attaching'!B8199)
)</f>
        <v>#N/A</v>
      </c>
      <c r="F8199" t="e">
        <f>IF(
OR('Con. Notes - Conversion'!B8199 = "8. Transferee of restricted securities", 'Con. Notes - Conversion'!B8199 = "9. Any person (substitution for securities etc.)"),
'Con. Notes - Conversion'!C8199,
IF(
'Con. Notes - Conversion'!B8199 = "",
#N/A,
'Con. Notes - Conversion'!B8199)
)</f>
        <v>#N/A</v>
      </c>
      <c r="G8199" t="e">
        <f>IF(
OR('Con. Notes - No Conversion'!B8199 = "8. Transferee of restricted securities", 'Con. Notes - No Conversion'!B8199 = "9. Any person (substitution for securities etc.)"),
'Con. Notes - No Conversion'!C8199,
IF(
'Con. Notes - No Conversion'!B8199 = "",
#N/A,
'Con. Notes - No Conversion'!B8199)
)</f>
        <v>#N/A</v>
      </c>
    </row>
    <row r="8200" spans="1:7" x14ac:dyDescent="0.25">
      <c r="A8200" t="e">
        <f>IF(
OR(Shares!B8200 = "8. Transferee of restricted securities", Shares!B8200 = "9. Any person (substitution for securities etc.)"),
Shares!C8200,
IF(
Shares!B8200 = "",
#N/A,
Shares!B8200)
)</f>
        <v>#N/A</v>
      </c>
      <c r="B8200" t="e">
        <f>IF(
OR('Shares - LTR - Granted'!B8200 = "8. Transferee of restricted securities", 'Shares - LTR - Granted'!B8200 = "9. Any person (substitution for securities etc.)"),
'Shares - LTR - Granted'!C8200,
IF(
'Shares - LTR - Granted'!B8200 = "",
#N/A,
'Shares - LTR - Granted'!B8200)
)</f>
        <v>#N/A</v>
      </c>
      <c r="C8200" t="e">
        <f>IF(
OR('Performance Securities'!B8200 = "8. Transferee of restricted securities", 'Performance Securities'!B8200 = "9. Any person (substitution for securities etc.)"),
'Performance Securities'!C8200,
IF(
'Performance Securities'!B8200 = "",
#N/A,
'Performance Securities'!B8200)
)</f>
        <v>#N/A</v>
      </c>
      <c r="D8200" t="e">
        <f>IF(
OR('Options or Warrants'!B8200 = "8. Transferee of restricted securities", 'Options or Warrants'!B8200 = "9. Any person (substitution for securities etc.)"),
'Options or Warrants'!C8200,
IF(
'Options or Warrants'!B8200 = "",
#N/A,
'Options or Warrants'!B8200)
)</f>
        <v>#N/A</v>
      </c>
      <c r="E8200" t="e">
        <f>IF(
OR('Options - Free Attaching'!B8200 = "8. Transferee of restricted securities", 'Options - Free Attaching'!B8200 = "9. Any person (substitution for securities etc.)"),
'Options - Free Attaching'!C8200,
IF(
'Options - Free Attaching'!B8200 = "",
#N/A,
'Options - Free Attaching'!B8200)
)</f>
        <v>#N/A</v>
      </c>
      <c r="F8200" t="e">
        <f>IF(
OR('Con. Notes - Conversion'!B8200 = "8. Transferee of restricted securities", 'Con. Notes - Conversion'!B8200 = "9. Any person (substitution for securities etc.)"),
'Con. Notes - Conversion'!C8200,
IF(
'Con. Notes - Conversion'!B8200 = "",
#N/A,
'Con. Notes - Conversion'!B8200)
)</f>
        <v>#N/A</v>
      </c>
      <c r="G8200" t="e">
        <f>IF(
OR('Con. Notes - No Conversion'!B8200 = "8. Transferee of restricted securities", 'Con. Notes - No Conversion'!B8200 = "9. Any person (substitution for securities etc.)"),
'Con. Notes - No Conversion'!C8200,
IF(
'Con. Notes - No Conversion'!B8200 = "",
#N/A,
'Con. Notes - No Conversion'!B8200)
)</f>
        <v>#N/A</v>
      </c>
    </row>
    <row r="8201" spans="1:7" x14ac:dyDescent="0.25">
      <c r="A8201" t="e">
        <f>IF(
OR(Shares!B8201 = "8. Transferee of restricted securities", Shares!B8201 = "9. Any person (substitution for securities etc.)"),
Shares!C8201,
IF(
Shares!B8201 = "",
#N/A,
Shares!B8201)
)</f>
        <v>#N/A</v>
      </c>
      <c r="B8201" t="e">
        <f>IF(
OR('Shares - LTR - Granted'!B8201 = "8. Transferee of restricted securities", 'Shares - LTR - Granted'!B8201 = "9. Any person (substitution for securities etc.)"),
'Shares - LTR - Granted'!C8201,
IF(
'Shares - LTR - Granted'!B8201 = "",
#N/A,
'Shares - LTR - Granted'!B8201)
)</f>
        <v>#N/A</v>
      </c>
      <c r="C8201" t="e">
        <f>IF(
OR('Performance Securities'!B8201 = "8. Transferee of restricted securities", 'Performance Securities'!B8201 = "9. Any person (substitution for securities etc.)"),
'Performance Securities'!C8201,
IF(
'Performance Securities'!B8201 = "",
#N/A,
'Performance Securities'!B8201)
)</f>
        <v>#N/A</v>
      </c>
      <c r="D8201" t="e">
        <f>IF(
OR('Options or Warrants'!B8201 = "8. Transferee of restricted securities", 'Options or Warrants'!B8201 = "9. Any person (substitution for securities etc.)"),
'Options or Warrants'!C8201,
IF(
'Options or Warrants'!B8201 = "",
#N/A,
'Options or Warrants'!B8201)
)</f>
        <v>#N/A</v>
      </c>
      <c r="E8201" t="e">
        <f>IF(
OR('Options - Free Attaching'!B8201 = "8. Transferee of restricted securities", 'Options - Free Attaching'!B8201 = "9. Any person (substitution for securities etc.)"),
'Options - Free Attaching'!C8201,
IF(
'Options - Free Attaching'!B8201 = "",
#N/A,
'Options - Free Attaching'!B8201)
)</f>
        <v>#N/A</v>
      </c>
      <c r="F8201" t="e">
        <f>IF(
OR('Con. Notes - Conversion'!B8201 = "8. Transferee of restricted securities", 'Con. Notes - Conversion'!B8201 = "9. Any person (substitution for securities etc.)"),
'Con. Notes - Conversion'!C8201,
IF(
'Con. Notes - Conversion'!B8201 = "",
#N/A,
'Con. Notes - Conversion'!B8201)
)</f>
        <v>#N/A</v>
      </c>
      <c r="G8201" t="e">
        <f>IF(
OR('Con. Notes - No Conversion'!B8201 = "8. Transferee of restricted securities", 'Con. Notes - No Conversion'!B8201 = "9. Any person (substitution for securities etc.)"),
'Con. Notes - No Conversion'!C8201,
IF(
'Con. Notes - No Conversion'!B8201 = "",
#N/A,
'Con. Notes - No Conversion'!B8201)
)</f>
        <v>#N/A</v>
      </c>
    </row>
    <row r="8202" spans="1:7" x14ac:dyDescent="0.25">
      <c r="A8202" t="e">
        <f>IF(
OR(Shares!B8202 = "8. Transferee of restricted securities", Shares!B8202 = "9. Any person (substitution for securities etc.)"),
Shares!C8202,
IF(
Shares!B8202 = "",
#N/A,
Shares!B8202)
)</f>
        <v>#N/A</v>
      </c>
      <c r="B8202" t="e">
        <f>IF(
OR('Shares - LTR - Granted'!B8202 = "8. Transferee of restricted securities", 'Shares - LTR - Granted'!B8202 = "9. Any person (substitution for securities etc.)"),
'Shares - LTR - Granted'!C8202,
IF(
'Shares - LTR - Granted'!B8202 = "",
#N/A,
'Shares - LTR - Granted'!B8202)
)</f>
        <v>#N/A</v>
      </c>
      <c r="C8202" t="e">
        <f>IF(
OR('Performance Securities'!B8202 = "8. Transferee of restricted securities", 'Performance Securities'!B8202 = "9. Any person (substitution for securities etc.)"),
'Performance Securities'!C8202,
IF(
'Performance Securities'!B8202 = "",
#N/A,
'Performance Securities'!B8202)
)</f>
        <v>#N/A</v>
      </c>
      <c r="D8202" t="e">
        <f>IF(
OR('Options or Warrants'!B8202 = "8. Transferee of restricted securities", 'Options or Warrants'!B8202 = "9. Any person (substitution for securities etc.)"),
'Options or Warrants'!C8202,
IF(
'Options or Warrants'!B8202 = "",
#N/A,
'Options or Warrants'!B8202)
)</f>
        <v>#N/A</v>
      </c>
      <c r="E8202" t="e">
        <f>IF(
OR('Options - Free Attaching'!B8202 = "8. Transferee of restricted securities", 'Options - Free Attaching'!B8202 = "9. Any person (substitution for securities etc.)"),
'Options - Free Attaching'!C8202,
IF(
'Options - Free Attaching'!B8202 = "",
#N/A,
'Options - Free Attaching'!B8202)
)</f>
        <v>#N/A</v>
      </c>
      <c r="F8202" t="e">
        <f>IF(
OR('Con. Notes - Conversion'!B8202 = "8. Transferee of restricted securities", 'Con. Notes - Conversion'!B8202 = "9. Any person (substitution for securities etc.)"),
'Con. Notes - Conversion'!C8202,
IF(
'Con. Notes - Conversion'!B8202 = "",
#N/A,
'Con. Notes - Conversion'!B8202)
)</f>
        <v>#N/A</v>
      </c>
      <c r="G8202" t="e">
        <f>IF(
OR('Con. Notes - No Conversion'!B8202 = "8. Transferee of restricted securities", 'Con. Notes - No Conversion'!B8202 = "9. Any person (substitution for securities etc.)"),
'Con. Notes - No Conversion'!C8202,
IF(
'Con. Notes - No Conversion'!B8202 = "",
#N/A,
'Con. Notes - No Conversion'!B8202)
)</f>
        <v>#N/A</v>
      </c>
    </row>
    <row r="8203" spans="1:7" x14ac:dyDescent="0.25">
      <c r="A8203" t="e">
        <f>IF(
OR(Shares!B8203 = "8. Transferee of restricted securities", Shares!B8203 = "9. Any person (substitution for securities etc.)"),
Shares!C8203,
IF(
Shares!B8203 = "",
#N/A,
Shares!B8203)
)</f>
        <v>#N/A</v>
      </c>
      <c r="B8203" t="e">
        <f>IF(
OR('Shares - LTR - Granted'!B8203 = "8. Transferee of restricted securities", 'Shares - LTR - Granted'!B8203 = "9. Any person (substitution for securities etc.)"),
'Shares - LTR - Granted'!C8203,
IF(
'Shares - LTR - Granted'!B8203 = "",
#N/A,
'Shares - LTR - Granted'!B8203)
)</f>
        <v>#N/A</v>
      </c>
      <c r="C8203" t="e">
        <f>IF(
OR('Performance Securities'!B8203 = "8. Transferee of restricted securities", 'Performance Securities'!B8203 = "9. Any person (substitution for securities etc.)"),
'Performance Securities'!C8203,
IF(
'Performance Securities'!B8203 = "",
#N/A,
'Performance Securities'!B8203)
)</f>
        <v>#N/A</v>
      </c>
      <c r="D8203" t="e">
        <f>IF(
OR('Options or Warrants'!B8203 = "8. Transferee of restricted securities", 'Options or Warrants'!B8203 = "9. Any person (substitution for securities etc.)"),
'Options or Warrants'!C8203,
IF(
'Options or Warrants'!B8203 = "",
#N/A,
'Options or Warrants'!B8203)
)</f>
        <v>#N/A</v>
      </c>
      <c r="E8203" t="e">
        <f>IF(
OR('Options - Free Attaching'!B8203 = "8. Transferee of restricted securities", 'Options - Free Attaching'!B8203 = "9. Any person (substitution for securities etc.)"),
'Options - Free Attaching'!C8203,
IF(
'Options - Free Attaching'!B8203 = "",
#N/A,
'Options - Free Attaching'!B8203)
)</f>
        <v>#N/A</v>
      </c>
      <c r="F8203" t="e">
        <f>IF(
OR('Con. Notes - Conversion'!B8203 = "8. Transferee of restricted securities", 'Con. Notes - Conversion'!B8203 = "9. Any person (substitution for securities etc.)"),
'Con. Notes - Conversion'!C8203,
IF(
'Con. Notes - Conversion'!B8203 = "",
#N/A,
'Con. Notes - Conversion'!B8203)
)</f>
        <v>#N/A</v>
      </c>
      <c r="G8203" t="e">
        <f>IF(
OR('Con. Notes - No Conversion'!B8203 = "8. Transferee of restricted securities", 'Con. Notes - No Conversion'!B8203 = "9. Any person (substitution for securities etc.)"),
'Con. Notes - No Conversion'!C8203,
IF(
'Con. Notes - No Conversion'!B8203 = "",
#N/A,
'Con. Notes - No Conversion'!B8203)
)</f>
        <v>#N/A</v>
      </c>
    </row>
    <row r="8204" spans="1:7" x14ac:dyDescent="0.25">
      <c r="A8204" t="e">
        <f>IF(
OR(Shares!B8204 = "8. Transferee of restricted securities", Shares!B8204 = "9. Any person (substitution for securities etc.)"),
Shares!C8204,
IF(
Shares!B8204 = "",
#N/A,
Shares!B8204)
)</f>
        <v>#N/A</v>
      </c>
      <c r="B8204" t="e">
        <f>IF(
OR('Shares - LTR - Granted'!B8204 = "8. Transferee of restricted securities", 'Shares - LTR - Granted'!B8204 = "9. Any person (substitution for securities etc.)"),
'Shares - LTR - Granted'!C8204,
IF(
'Shares - LTR - Granted'!B8204 = "",
#N/A,
'Shares - LTR - Granted'!B8204)
)</f>
        <v>#N/A</v>
      </c>
      <c r="C8204" t="e">
        <f>IF(
OR('Performance Securities'!B8204 = "8. Transferee of restricted securities", 'Performance Securities'!B8204 = "9. Any person (substitution for securities etc.)"),
'Performance Securities'!C8204,
IF(
'Performance Securities'!B8204 = "",
#N/A,
'Performance Securities'!B8204)
)</f>
        <v>#N/A</v>
      </c>
      <c r="D8204" t="e">
        <f>IF(
OR('Options or Warrants'!B8204 = "8. Transferee of restricted securities", 'Options or Warrants'!B8204 = "9. Any person (substitution for securities etc.)"),
'Options or Warrants'!C8204,
IF(
'Options or Warrants'!B8204 = "",
#N/A,
'Options or Warrants'!B8204)
)</f>
        <v>#N/A</v>
      </c>
      <c r="E8204" t="e">
        <f>IF(
OR('Options - Free Attaching'!B8204 = "8. Transferee of restricted securities", 'Options - Free Attaching'!B8204 = "9. Any person (substitution for securities etc.)"),
'Options - Free Attaching'!C8204,
IF(
'Options - Free Attaching'!B8204 = "",
#N/A,
'Options - Free Attaching'!B8204)
)</f>
        <v>#N/A</v>
      </c>
      <c r="F8204" t="e">
        <f>IF(
OR('Con. Notes - Conversion'!B8204 = "8. Transferee of restricted securities", 'Con. Notes - Conversion'!B8204 = "9. Any person (substitution for securities etc.)"),
'Con. Notes - Conversion'!C8204,
IF(
'Con. Notes - Conversion'!B8204 = "",
#N/A,
'Con. Notes - Conversion'!B8204)
)</f>
        <v>#N/A</v>
      </c>
      <c r="G8204" t="e">
        <f>IF(
OR('Con. Notes - No Conversion'!B8204 = "8. Transferee of restricted securities", 'Con. Notes - No Conversion'!B8204 = "9. Any person (substitution for securities etc.)"),
'Con. Notes - No Conversion'!C8204,
IF(
'Con. Notes - No Conversion'!B8204 = "",
#N/A,
'Con. Notes - No Conversion'!B8204)
)</f>
        <v>#N/A</v>
      </c>
    </row>
    <row r="8205" spans="1:7" x14ac:dyDescent="0.25">
      <c r="A8205" t="e">
        <f>IF(
OR(Shares!B8205 = "8. Transferee of restricted securities", Shares!B8205 = "9. Any person (substitution for securities etc.)"),
Shares!C8205,
IF(
Shares!B8205 = "",
#N/A,
Shares!B8205)
)</f>
        <v>#N/A</v>
      </c>
      <c r="B8205" t="e">
        <f>IF(
OR('Shares - LTR - Granted'!B8205 = "8. Transferee of restricted securities", 'Shares - LTR - Granted'!B8205 = "9. Any person (substitution for securities etc.)"),
'Shares - LTR - Granted'!C8205,
IF(
'Shares - LTR - Granted'!B8205 = "",
#N/A,
'Shares - LTR - Granted'!B8205)
)</f>
        <v>#N/A</v>
      </c>
      <c r="C8205" t="e">
        <f>IF(
OR('Performance Securities'!B8205 = "8. Transferee of restricted securities", 'Performance Securities'!B8205 = "9. Any person (substitution for securities etc.)"),
'Performance Securities'!C8205,
IF(
'Performance Securities'!B8205 = "",
#N/A,
'Performance Securities'!B8205)
)</f>
        <v>#N/A</v>
      </c>
      <c r="D8205" t="e">
        <f>IF(
OR('Options or Warrants'!B8205 = "8. Transferee of restricted securities", 'Options or Warrants'!B8205 = "9. Any person (substitution for securities etc.)"),
'Options or Warrants'!C8205,
IF(
'Options or Warrants'!B8205 = "",
#N/A,
'Options or Warrants'!B8205)
)</f>
        <v>#N/A</v>
      </c>
      <c r="E8205" t="e">
        <f>IF(
OR('Options - Free Attaching'!B8205 = "8. Transferee of restricted securities", 'Options - Free Attaching'!B8205 = "9. Any person (substitution for securities etc.)"),
'Options - Free Attaching'!C8205,
IF(
'Options - Free Attaching'!B8205 = "",
#N/A,
'Options - Free Attaching'!B8205)
)</f>
        <v>#N/A</v>
      </c>
      <c r="F8205" t="e">
        <f>IF(
OR('Con. Notes - Conversion'!B8205 = "8. Transferee of restricted securities", 'Con. Notes - Conversion'!B8205 = "9. Any person (substitution for securities etc.)"),
'Con. Notes - Conversion'!C8205,
IF(
'Con. Notes - Conversion'!B8205 = "",
#N/A,
'Con. Notes - Conversion'!B8205)
)</f>
        <v>#N/A</v>
      </c>
      <c r="G8205" t="e">
        <f>IF(
OR('Con. Notes - No Conversion'!B8205 = "8. Transferee of restricted securities", 'Con. Notes - No Conversion'!B8205 = "9. Any person (substitution for securities etc.)"),
'Con. Notes - No Conversion'!C8205,
IF(
'Con. Notes - No Conversion'!B8205 = "",
#N/A,
'Con. Notes - No Conversion'!B8205)
)</f>
        <v>#N/A</v>
      </c>
    </row>
    <row r="8206" spans="1:7" x14ac:dyDescent="0.25">
      <c r="A8206" t="e">
        <f>IF(
OR(Shares!B8206 = "8. Transferee of restricted securities", Shares!B8206 = "9. Any person (substitution for securities etc.)"),
Shares!C8206,
IF(
Shares!B8206 = "",
#N/A,
Shares!B8206)
)</f>
        <v>#N/A</v>
      </c>
      <c r="B8206" t="e">
        <f>IF(
OR('Shares - LTR - Granted'!B8206 = "8. Transferee of restricted securities", 'Shares - LTR - Granted'!B8206 = "9. Any person (substitution for securities etc.)"),
'Shares - LTR - Granted'!C8206,
IF(
'Shares - LTR - Granted'!B8206 = "",
#N/A,
'Shares - LTR - Granted'!B8206)
)</f>
        <v>#N/A</v>
      </c>
      <c r="C8206" t="e">
        <f>IF(
OR('Performance Securities'!B8206 = "8. Transferee of restricted securities", 'Performance Securities'!B8206 = "9. Any person (substitution for securities etc.)"),
'Performance Securities'!C8206,
IF(
'Performance Securities'!B8206 = "",
#N/A,
'Performance Securities'!B8206)
)</f>
        <v>#N/A</v>
      </c>
      <c r="D8206" t="e">
        <f>IF(
OR('Options or Warrants'!B8206 = "8. Transferee of restricted securities", 'Options or Warrants'!B8206 = "9. Any person (substitution for securities etc.)"),
'Options or Warrants'!C8206,
IF(
'Options or Warrants'!B8206 = "",
#N/A,
'Options or Warrants'!B8206)
)</f>
        <v>#N/A</v>
      </c>
      <c r="E8206" t="e">
        <f>IF(
OR('Options - Free Attaching'!B8206 = "8. Transferee of restricted securities", 'Options - Free Attaching'!B8206 = "9. Any person (substitution for securities etc.)"),
'Options - Free Attaching'!C8206,
IF(
'Options - Free Attaching'!B8206 = "",
#N/A,
'Options - Free Attaching'!B8206)
)</f>
        <v>#N/A</v>
      </c>
      <c r="F8206" t="e">
        <f>IF(
OR('Con. Notes - Conversion'!B8206 = "8. Transferee of restricted securities", 'Con. Notes - Conversion'!B8206 = "9. Any person (substitution for securities etc.)"),
'Con. Notes - Conversion'!C8206,
IF(
'Con. Notes - Conversion'!B8206 = "",
#N/A,
'Con. Notes - Conversion'!B8206)
)</f>
        <v>#N/A</v>
      </c>
      <c r="G8206" t="e">
        <f>IF(
OR('Con. Notes - No Conversion'!B8206 = "8. Transferee of restricted securities", 'Con. Notes - No Conversion'!B8206 = "9. Any person (substitution for securities etc.)"),
'Con. Notes - No Conversion'!C8206,
IF(
'Con. Notes - No Conversion'!B8206 = "",
#N/A,
'Con. Notes - No Conversion'!B8206)
)</f>
        <v>#N/A</v>
      </c>
    </row>
    <row r="8207" spans="1:7" x14ac:dyDescent="0.25">
      <c r="A8207" t="e">
        <f>IF(
OR(Shares!B8207 = "8. Transferee of restricted securities", Shares!B8207 = "9. Any person (substitution for securities etc.)"),
Shares!C8207,
IF(
Shares!B8207 = "",
#N/A,
Shares!B8207)
)</f>
        <v>#N/A</v>
      </c>
      <c r="B8207" t="e">
        <f>IF(
OR('Shares - LTR - Granted'!B8207 = "8. Transferee of restricted securities", 'Shares - LTR - Granted'!B8207 = "9. Any person (substitution for securities etc.)"),
'Shares - LTR - Granted'!C8207,
IF(
'Shares - LTR - Granted'!B8207 = "",
#N/A,
'Shares - LTR - Granted'!B8207)
)</f>
        <v>#N/A</v>
      </c>
      <c r="C8207" t="e">
        <f>IF(
OR('Performance Securities'!B8207 = "8. Transferee of restricted securities", 'Performance Securities'!B8207 = "9. Any person (substitution for securities etc.)"),
'Performance Securities'!C8207,
IF(
'Performance Securities'!B8207 = "",
#N/A,
'Performance Securities'!B8207)
)</f>
        <v>#N/A</v>
      </c>
      <c r="D8207" t="e">
        <f>IF(
OR('Options or Warrants'!B8207 = "8. Transferee of restricted securities", 'Options or Warrants'!B8207 = "9. Any person (substitution for securities etc.)"),
'Options or Warrants'!C8207,
IF(
'Options or Warrants'!B8207 = "",
#N/A,
'Options or Warrants'!B8207)
)</f>
        <v>#N/A</v>
      </c>
      <c r="E8207" t="e">
        <f>IF(
OR('Options - Free Attaching'!B8207 = "8. Transferee of restricted securities", 'Options - Free Attaching'!B8207 = "9. Any person (substitution for securities etc.)"),
'Options - Free Attaching'!C8207,
IF(
'Options - Free Attaching'!B8207 = "",
#N/A,
'Options - Free Attaching'!B8207)
)</f>
        <v>#N/A</v>
      </c>
      <c r="F8207" t="e">
        <f>IF(
OR('Con. Notes - Conversion'!B8207 = "8. Transferee of restricted securities", 'Con. Notes - Conversion'!B8207 = "9. Any person (substitution for securities etc.)"),
'Con. Notes - Conversion'!C8207,
IF(
'Con. Notes - Conversion'!B8207 = "",
#N/A,
'Con. Notes - Conversion'!B8207)
)</f>
        <v>#N/A</v>
      </c>
      <c r="G8207" t="e">
        <f>IF(
OR('Con. Notes - No Conversion'!B8207 = "8. Transferee of restricted securities", 'Con. Notes - No Conversion'!B8207 = "9. Any person (substitution for securities etc.)"),
'Con. Notes - No Conversion'!C8207,
IF(
'Con. Notes - No Conversion'!B8207 = "",
#N/A,
'Con. Notes - No Conversion'!B8207)
)</f>
        <v>#N/A</v>
      </c>
    </row>
    <row r="8208" spans="1:7" x14ac:dyDescent="0.25">
      <c r="A8208" t="e">
        <f>IF(
OR(Shares!B8208 = "8. Transferee of restricted securities", Shares!B8208 = "9. Any person (substitution for securities etc.)"),
Shares!C8208,
IF(
Shares!B8208 = "",
#N/A,
Shares!B8208)
)</f>
        <v>#N/A</v>
      </c>
      <c r="B8208" t="e">
        <f>IF(
OR('Shares - LTR - Granted'!B8208 = "8. Transferee of restricted securities", 'Shares - LTR - Granted'!B8208 = "9. Any person (substitution for securities etc.)"),
'Shares - LTR - Granted'!C8208,
IF(
'Shares - LTR - Granted'!B8208 = "",
#N/A,
'Shares - LTR - Granted'!B8208)
)</f>
        <v>#N/A</v>
      </c>
      <c r="C8208" t="e">
        <f>IF(
OR('Performance Securities'!B8208 = "8. Transferee of restricted securities", 'Performance Securities'!B8208 = "9. Any person (substitution for securities etc.)"),
'Performance Securities'!C8208,
IF(
'Performance Securities'!B8208 = "",
#N/A,
'Performance Securities'!B8208)
)</f>
        <v>#N/A</v>
      </c>
      <c r="D8208" t="e">
        <f>IF(
OR('Options or Warrants'!B8208 = "8. Transferee of restricted securities", 'Options or Warrants'!B8208 = "9. Any person (substitution for securities etc.)"),
'Options or Warrants'!C8208,
IF(
'Options or Warrants'!B8208 = "",
#N/A,
'Options or Warrants'!B8208)
)</f>
        <v>#N/A</v>
      </c>
      <c r="E8208" t="e">
        <f>IF(
OR('Options - Free Attaching'!B8208 = "8. Transferee of restricted securities", 'Options - Free Attaching'!B8208 = "9. Any person (substitution for securities etc.)"),
'Options - Free Attaching'!C8208,
IF(
'Options - Free Attaching'!B8208 = "",
#N/A,
'Options - Free Attaching'!B8208)
)</f>
        <v>#N/A</v>
      </c>
      <c r="F8208" t="e">
        <f>IF(
OR('Con. Notes - Conversion'!B8208 = "8. Transferee of restricted securities", 'Con. Notes - Conversion'!B8208 = "9. Any person (substitution for securities etc.)"),
'Con. Notes - Conversion'!C8208,
IF(
'Con. Notes - Conversion'!B8208 = "",
#N/A,
'Con. Notes - Conversion'!B8208)
)</f>
        <v>#N/A</v>
      </c>
      <c r="G8208" t="e">
        <f>IF(
OR('Con. Notes - No Conversion'!B8208 = "8. Transferee of restricted securities", 'Con. Notes - No Conversion'!B8208 = "9. Any person (substitution for securities etc.)"),
'Con. Notes - No Conversion'!C8208,
IF(
'Con. Notes - No Conversion'!B8208 = "",
#N/A,
'Con. Notes - No Conversion'!B8208)
)</f>
        <v>#N/A</v>
      </c>
    </row>
    <row r="8209" spans="1:7" x14ac:dyDescent="0.25">
      <c r="A8209" t="e">
        <f>IF(
OR(Shares!B8209 = "8. Transferee of restricted securities", Shares!B8209 = "9. Any person (substitution for securities etc.)"),
Shares!C8209,
IF(
Shares!B8209 = "",
#N/A,
Shares!B8209)
)</f>
        <v>#N/A</v>
      </c>
      <c r="B8209" t="e">
        <f>IF(
OR('Shares - LTR - Granted'!B8209 = "8. Transferee of restricted securities", 'Shares - LTR - Granted'!B8209 = "9. Any person (substitution for securities etc.)"),
'Shares - LTR - Granted'!C8209,
IF(
'Shares - LTR - Granted'!B8209 = "",
#N/A,
'Shares - LTR - Granted'!B8209)
)</f>
        <v>#N/A</v>
      </c>
      <c r="C8209" t="e">
        <f>IF(
OR('Performance Securities'!B8209 = "8. Transferee of restricted securities", 'Performance Securities'!B8209 = "9. Any person (substitution for securities etc.)"),
'Performance Securities'!C8209,
IF(
'Performance Securities'!B8209 = "",
#N/A,
'Performance Securities'!B8209)
)</f>
        <v>#N/A</v>
      </c>
      <c r="D8209" t="e">
        <f>IF(
OR('Options or Warrants'!B8209 = "8. Transferee of restricted securities", 'Options or Warrants'!B8209 = "9. Any person (substitution for securities etc.)"),
'Options or Warrants'!C8209,
IF(
'Options or Warrants'!B8209 = "",
#N/A,
'Options or Warrants'!B8209)
)</f>
        <v>#N/A</v>
      </c>
      <c r="E8209" t="e">
        <f>IF(
OR('Options - Free Attaching'!B8209 = "8. Transferee of restricted securities", 'Options - Free Attaching'!B8209 = "9. Any person (substitution for securities etc.)"),
'Options - Free Attaching'!C8209,
IF(
'Options - Free Attaching'!B8209 = "",
#N/A,
'Options - Free Attaching'!B8209)
)</f>
        <v>#N/A</v>
      </c>
      <c r="F8209" t="e">
        <f>IF(
OR('Con. Notes - Conversion'!B8209 = "8. Transferee of restricted securities", 'Con. Notes - Conversion'!B8209 = "9. Any person (substitution for securities etc.)"),
'Con. Notes - Conversion'!C8209,
IF(
'Con. Notes - Conversion'!B8209 = "",
#N/A,
'Con. Notes - Conversion'!B8209)
)</f>
        <v>#N/A</v>
      </c>
      <c r="G8209" t="e">
        <f>IF(
OR('Con. Notes - No Conversion'!B8209 = "8. Transferee of restricted securities", 'Con. Notes - No Conversion'!B8209 = "9. Any person (substitution for securities etc.)"),
'Con. Notes - No Conversion'!C8209,
IF(
'Con. Notes - No Conversion'!B8209 = "",
#N/A,
'Con. Notes - No Conversion'!B8209)
)</f>
        <v>#N/A</v>
      </c>
    </row>
    <row r="8210" spans="1:7" x14ac:dyDescent="0.25">
      <c r="A8210" t="e">
        <f>IF(
OR(Shares!B8210 = "8. Transferee of restricted securities", Shares!B8210 = "9. Any person (substitution for securities etc.)"),
Shares!C8210,
IF(
Shares!B8210 = "",
#N/A,
Shares!B8210)
)</f>
        <v>#N/A</v>
      </c>
      <c r="B8210" t="e">
        <f>IF(
OR('Shares - LTR - Granted'!B8210 = "8. Transferee of restricted securities", 'Shares - LTR - Granted'!B8210 = "9. Any person (substitution for securities etc.)"),
'Shares - LTR - Granted'!C8210,
IF(
'Shares - LTR - Granted'!B8210 = "",
#N/A,
'Shares - LTR - Granted'!B8210)
)</f>
        <v>#N/A</v>
      </c>
      <c r="C8210" t="e">
        <f>IF(
OR('Performance Securities'!B8210 = "8. Transferee of restricted securities", 'Performance Securities'!B8210 = "9. Any person (substitution for securities etc.)"),
'Performance Securities'!C8210,
IF(
'Performance Securities'!B8210 = "",
#N/A,
'Performance Securities'!B8210)
)</f>
        <v>#N/A</v>
      </c>
      <c r="D8210" t="e">
        <f>IF(
OR('Options or Warrants'!B8210 = "8. Transferee of restricted securities", 'Options or Warrants'!B8210 = "9. Any person (substitution for securities etc.)"),
'Options or Warrants'!C8210,
IF(
'Options or Warrants'!B8210 = "",
#N/A,
'Options or Warrants'!B8210)
)</f>
        <v>#N/A</v>
      </c>
      <c r="E8210" t="e">
        <f>IF(
OR('Options - Free Attaching'!B8210 = "8. Transferee of restricted securities", 'Options - Free Attaching'!B8210 = "9. Any person (substitution for securities etc.)"),
'Options - Free Attaching'!C8210,
IF(
'Options - Free Attaching'!B8210 = "",
#N/A,
'Options - Free Attaching'!B8210)
)</f>
        <v>#N/A</v>
      </c>
      <c r="F8210" t="e">
        <f>IF(
OR('Con. Notes - Conversion'!B8210 = "8. Transferee of restricted securities", 'Con. Notes - Conversion'!B8210 = "9. Any person (substitution for securities etc.)"),
'Con. Notes - Conversion'!C8210,
IF(
'Con. Notes - Conversion'!B8210 = "",
#N/A,
'Con. Notes - Conversion'!B8210)
)</f>
        <v>#N/A</v>
      </c>
      <c r="G8210" t="e">
        <f>IF(
OR('Con. Notes - No Conversion'!B8210 = "8. Transferee of restricted securities", 'Con. Notes - No Conversion'!B8210 = "9. Any person (substitution for securities etc.)"),
'Con. Notes - No Conversion'!C8210,
IF(
'Con. Notes - No Conversion'!B8210 = "",
#N/A,
'Con. Notes - No Conversion'!B8210)
)</f>
        <v>#N/A</v>
      </c>
    </row>
    <row r="8211" spans="1:7" x14ac:dyDescent="0.25">
      <c r="A8211" t="e">
        <f>IF(
OR(Shares!B8211 = "8. Transferee of restricted securities", Shares!B8211 = "9. Any person (substitution for securities etc.)"),
Shares!C8211,
IF(
Shares!B8211 = "",
#N/A,
Shares!B8211)
)</f>
        <v>#N/A</v>
      </c>
      <c r="B8211" t="e">
        <f>IF(
OR('Shares - LTR - Granted'!B8211 = "8. Transferee of restricted securities", 'Shares - LTR - Granted'!B8211 = "9. Any person (substitution for securities etc.)"),
'Shares - LTR - Granted'!C8211,
IF(
'Shares - LTR - Granted'!B8211 = "",
#N/A,
'Shares - LTR - Granted'!B8211)
)</f>
        <v>#N/A</v>
      </c>
      <c r="C8211" t="e">
        <f>IF(
OR('Performance Securities'!B8211 = "8. Transferee of restricted securities", 'Performance Securities'!B8211 = "9. Any person (substitution for securities etc.)"),
'Performance Securities'!C8211,
IF(
'Performance Securities'!B8211 = "",
#N/A,
'Performance Securities'!B8211)
)</f>
        <v>#N/A</v>
      </c>
      <c r="D8211" t="e">
        <f>IF(
OR('Options or Warrants'!B8211 = "8. Transferee of restricted securities", 'Options or Warrants'!B8211 = "9. Any person (substitution for securities etc.)"),
'Options or Warrants'!C8211,
IF(
'Options or Warrants'!B8211 = "",
#N/A,
'Options or Warrants'!B8211)
)</f>
        <v>#N/A</v>
      </c>
      <c r="E8211" t="e">
        <f>IF(
OR('Options - Free Attaching'!B8211 = "8. Transferee of restricted securities", 'Options - Free Attaching'!B8211 = "9. Any person (substitution for securities etc.)"),
'Options - Free Attaching'!C8211,
IF(
'Options - Free Attaching'!B8211 = "",
#N/A,
'Options - Free Attaching'!B8211)
)</f>
        <v>#N/A</v>
      </c>
      <c r="F8211" t="e">
        <f>IF(
OR('Con. Notes - Conversion'!B8211 = "8. Transferee of restricted securities", 'Con. Notes - Conversion'!B8211 = "9. Any person (substitution for securities etc.)"),
'Con. Notes - Conversion'!C8211,
IF(
'Con. Notes - Conversion'!B8211 = "",
#N/A,
'Con. Notes - Conversion'!B8211)
)</f>
        <v>#N/A</v>
      </c>
      <c r="G8211" t="e">
        <f>IF(
OR('Con. Notes - No Conversion'!B8211 = "8. Transferee of restricted securities", 'Con. Notes - No Conversion'!B8211 = "9. Any person (substitution for securities etc.)"),
'Con. Notes - No Conversion'!C8211,
IF(
'Con. Notes - No Conversion'!B8211 = "",
#N/A,
'Con. Notes - No Conversion'!B8211)
)</f>
        <v>#N/A</v>
      </c>
    </row>
    <row r="8212" spans="1:7" x14ac:dyDescent="0.25">
      <c r="A8212" t="e">
        <f>IF(
OR(Shares!B8212 = "8. Transferee of restricted securities", Shares!B8212 = "9. Any person (substitution for securities etc.)"),
Shares!C8212,
IF(
Shares!B8212 = "",
#N/A,
Shares!B8212)
)</f>
        <v>#N/A</v>
      </c>
      <c r="B8212" t="e">
        <f>IF(
OR('Shares - LTR - Granted'!B8212 = "8. Transferee of restricted securities", 'Shares - LTR - Granted'!B8212 = "9. Any person (substitution for securities etc.)"),
'Shares - LTR - Granted'!C8212,
IF(
'Shares - LTR - Granted'!B8212 = "",
#N/A,
'Shares - LTR - Granted'!B8212)
)</f>
        <v>#N/A</v>
      </c>
      <c r="C8212" t="e">
        <f>IF(
OR('Performance Securities'!B8212 = "8. Transferee of restricted securities", 'Performance Securities'!B8212 = "9. Any person (substitution for securities etc.)"),
'Performance Securities'!C8212,
IF(
'Performance Securities'!B8212 = "",
#N/A,
'Performance Securities'!B8212)
)</f>
        <v>#N/A</v>
      </c>
      <c r="D8212" t="e">
        <f>IF(
OR('Options or Warrants'!B8212 = "8. Transferee of restricted securities", 'Options or Warrants'!B8212 = "9. Any person (substitution for securities etc.)"),
'Options or Warrants'!C8212,
IF(
'Options or Warrants'!B8212 = "",
#N/A,
'Options or Warrants'!B8212)
)</f>
        <v>#N/A</v>
      </c>
      <c r="E8212" t="e">
        <f>IF(
OR('Options - Free Attaching'!B8212 = "8. Transferee of restricted securities", 'Options - Free Attaching'!B8212 = "9. Any person (substitution for securities etc.)"),
'Options - Free Attaching'!C8212,
IF(
'Options - Free Attaching'!B8212 = "",
#N/A,
'Options - Free Attaching'!B8212)
)</f>
        <v>#N/A</v>
      </c>
      <c r="F8212" t="e">
        <f>IF(
OR('Con. Notes - Conversion'!B8212 = "8. Transferee of restricted securities", 'Con. Notes - Conversion'!B8212 = "9. Any person (substitution for securities etc.)"),
'Con. Notes - Conversion'!C8212,
IF(
'Con. Notes - Conversion'!B8212 = "",
#N/A,
'Con. Notes - Conversion'!B8212)
)</f>
        <v>#N/A</v>
      </c>
      <c r="G8212" t="e">
        <f>IF(
OR('Con. Notes - No Conversion'!B8212 = "8. Transferee of restricted securities", 'Con. Notes - No Conversion'!B8212 = "9. Any person (substitution for securities etc.)"),
'Con. Notes - No Conversion'!C8212,
IF(
'Con. Notes - No Conversion'!B8212 = "",
#N/A,
'Con. Notes - No Conversion'!B8212)
)</f>
        <v>#N/A</v>
      </c>
    </row>
    <row r="8213" spans="1:7" x14ac:dyDescent="0.25">
      <c r="A8213" t="e">
        <f>IF(
OR(Shares!B8213 = "8. Transferee of restricted securities", Shares!B8213 = "9. Any person (substitution for securities etc.)"),
Shares!C8213,
IF(
Shares!B8213 = "",
#N/A,
Shares!B8213)
)</f>
        <v>#N/A</v>
      </c>
      <c r="B8213" t="e">
        <f>IF(
OR('Shares - LTR - Granted'!B8213 = "8. Transferee of restricted securities", 'Shares - LTR - Granted'!B8213 = "9. Any person (substitution for securities etc.)"),
'Shares - LTR - Granted'!C8213,
IF(
'Shares - LTR - Granted'!B8213 = "",
#N/A,
'Shares - LTR - Granted'!B8213)
)</f>
        <v>#N/A</v>
      </c>
      <c r="C8213" t="e">
        <f>IF(
OR('Performance Securities'!B8213 = "8. Transferee of restricted securities", 'Performance Securities'!B8213 = "9. Any person (substitution for securities etc.)"),
'Performance Securities'!C8213,
IF(
'Performance Securities'!B8213 = "",
#N/A,
'Performance Securities'!B8213)
)</f>
        <v>#N/A</v>
      </c>
      <c r="D8213" t="e">
        <f>IF(
OR('Options or Warrants'!B8213 = "8. Transferee of restricted securities", 'Options or Warrants'!B8213 = "9. Any person (substitution for securities etc.)"),
'Options or Warrants'!C8213,
IF(
'Options or Warrants'!B8213 = "",
#N/A,
'Options or Warrants'!B8213)
)</f>
        <v>#N/A</v>
      </c>
      <c r="E8213" t="e">
        <f>IF(
OR('Options - Free Attaching'!B8213 = "8. Transferee of restricted securities", 'Options - Free Attaching'!B8213 = "9. Any person (substitution for securities etc.)"),
'Options - Free Attaching'!C8213,
IF(
'Options - Free Attaching'!B8213 = "",
#N/A,
'Options - Free Attaching'!B8213)
)</f>
        <v>#N/A</v>
      </c>
      <c r="F8213" t="e">
        <f>IF(
OR('Con. Notes - Conversion'!B8213 = "8. Transferee of restricted securities", 'Con. Notes - Conversion'!B8213 = "9. Any person (substitution for securities etc.)"),
'Con. Notes - Conversion'!C8213,
IF(
'Con. Notes - Conversion'!B8213 = "",
#N/A,
'Con. Notes - Conversion'!B8213)
)</f>
        <v>#N/A</v>
      </c>
      <c r="G8213" t="e">
        <f>IF(
OR('Con. Notes - No Conversion'!B8213 = "8. Transferee of restricted securities", 'Con. Notes - No Conversion'!B8213 = "9. Any person (substitution for securities etc.)"),
'Con. Notes - No Conversion'!C8213,
IF(
'Con. Notes - No Conversion'!B8213 = "",
#N/A,
'Con. Notes - No Conversion'!B8213)
)</f>
        <v>#N/A</v>
      </c>
    </row>
    <row r="8214" spans="1:7" x14ac:dyDescent="0.25">
      <c r="A8214" t="e">
        <f>IF(
OR(Shares!B8214 = "8. Transferee of restricted securities", Shares!B8214 = "9. Any person (substitution for securities etc.)"),
Shares!C8214,
IF(
Shares!B8214 = "",
#N/A,
Shares!B8214)
)</f>
        <v>#N/A</v>
      </c>
      <c r="B8214" t="e">
        <f>IF(
OR('Shares - LTR - Granted'!B8214 = "8. Transferee of restricted securities", 'Shares - LTR - Granted'!B8214 = "9. Any person (substitution for securities etc.)"),
'Shares - LTR - Granted'!C8214,
IF(
'Shares - LTR - Granted'!B8214 = "",
#N/A,
'Shares - LTR - Granted'!B8214)
)</f>
        <v>#N/A</v>
      </c>
      <c r="C8214" t="e">
        <f>IF(
OR('Performance Securities'!B8214 = "8. Transferee of restricted securities", 'Performance Securities'!B8214 = "9. Any person (substitution for securities etc.)"),
'Performance Securities'!C8214,
IF(
'Performance Securities'!B8214 = "",
#N/A,
'Performance Securities'!B8214)
)</f>
        <v>#N/A</v>
      </c>
      <c r="D8214" t="e">
        <f>IF(
OR('Options or Warrants'!B8214 = "8. Transferee of restricted securities", 'Options or Warrants'!B8214 = "9. Any person (substitution for securities etc.)"),
'Options or Warrants'!C8214,
IF(
'Options or Warrants'!B8214 = "",
#N/A,
'Options or Warrants'!B8214)
)</f>
        <v>#N/A</v>
      </c>
      <c r="E8214" t="e">
        <f>IF(
OR('Options - Free Attaching'!B8214 = "8. Transferee of restricted securities", 'Options - Free Attaching'!B8214 = "9. Any person (substitution for securities etc.)"),
'Options - Free Attaching'!C8214,
IF(
'Options - Free Attaching'!B8214 = "",
#N/A,
'Options - Free Attaching'!B8214)
)</f>
        <v>#N/A</v>
      </c>
      <c r="F8214" t="e">
        <f>IF(
OR('Con. Notes - Conversion'!B8214 = "8. Transferee of restricted securities", 'Con. Notes - Conversion'!B8214 = "9. Any person (substitution for securities etc.)"),
'Con. Notes - Conversion'!C8214,
IF(
'Con. Notes - Conversion'!B8214 = "",
#N/A,
'Con. Notes - Conversion'!B8214)
)</f>
        <v>#N/A</v>
      </c>
      <c r="G8214" t="e">
        <f>IF(
OR('Con. Notes - No Conversion'!B8214 = "8. Transferee of restricted securities", 'Con. Notes - No Conversion'!B8214 = "9. Any person (substitution for securities etc.)"),
'Con. Notes - No Conversion'!C8214,
IF(
'Con. Notes - No Conversion'!B8214 = "",
#N/A,
'Con. Notes - No Conversion'!B8214)
)</f>
        <v>#N/A</v>
      </c>
    </row>
    <row r="8215" spans="1:7" x14ac:dyDescent="0.25">
      <c r="A8215" t="e">
        <f>IF(
OR(Shares!B8215 = "8. Transferee of restricted securities", Shares!B8215 = "9. Any person (substitution for securities etc.)"),
Shares!C8215,
IF(
Shares!B8215 = "",
#N/A,
Shares!B8215)
)</f>
        <v>#N/A</v>
      </c>
      <c r="B8215" t="e">
        <f>IF(
OR('Shares - LTR - Granted'!B8215 = "8. Transferee of restricted securities", 'Shares - LTR - Granted'!B8215 = "9. Any person (substitution for securities etc.)"),
'Shares - LTR - Granted'!C8215,
IF(
'Shares - LTR - Granted'!B8215 = "",
#N/A,
'Shares - LTR - Granted'!B8215)
)</f>
        <v>#N/A</v>
      </c>
      <c r="C8215" t="e">
        <f>IF(
OR('Performance Securities'!B8215 = "8. Transferee of restricted securities", 'Performance Securities'!B8215 = "9. Any person (substitution for securities etc.)"),
'Performance Securities'!C8215,
IF(
'Performance Securities'!B8215 = "",
#N/A,
'Performance Securities'!B8215)
)</f>
        <v>#N/A</v>
      </c>
      <c r="D8215" t="e">
        <f>IF(
OR('Options or Warrants'!B8215 = "8. Transferee of restricted securities", 'Options or Warrants'!B8215 = "9. Any person (substitution for securities etc.)"),
'Options or Warrants'!C8215,
IF(
'Options or Warrants'!B8215 = "",
#N/A,
'Options or Warrants'!B8215)
)</f>
        <v>#N/A</v>
      </c>
      <c r="E8215" t="e">
        <f>IF(
OR('Options - Free Attaching'!B8215 = "8. Transferee of restricted securities", 'Options - Free Attaching'!B8215 = "9. Any person (substitution for securities etc.)"),
'Options - Free Attaching'!C8215,
IF(
'Options - Free Attaching'!B8215 = "",
#N/A,
'Options - Free Attaching'!B8215)
)</f>
        <v>#N/A</v>
      </c>
      <c r="F8215" t="e">
        <f>IF(
OR('Con. Notes - Conversion'!B8215 = "8. Transferee of restricted securities", 'Con. Notes - Conversion'!B8215 = "9. Any person (substitution for securities etc.)"),
'Con. Notes - Conversion'!C8215,
IF(
'Con. Notes - Conversion'!B8215 = "",
#N/A,
'Con. Notes - Conversion'!B8215)
)</f>
        <v>#N/A</v>
      </c>
      <c r="G8215" t="e">
        <f>IF(
OR('Con. Notes - No Conversion'!B8215 = "8. Transferee of restricted securities", 'Con. Notes - No Conversion'!B8215 = "9. Any person (substitution for securities etc.)"),
'Con. Notes - No Conversion'!C8215,
IF(
'Con. Notes - No Conversion'!B8215 = "",
#N/A,
'Con. Notes - No Conversion'!B8215)
)</f>
        <v>#N/A</v>
      </c>
    </row>
    <row r="8216" spans="1:7" x14ac:dyDescent="0.25">
      <c r="A8216" t="e">
        <f>IF(
OR(Shares!B8216 = "8. Transferee of restricted securities", Shares!B8216 = "9. Any person (substitution for securities etc.)"),
Shares!C8216,
IF(
Shares!B8216 = "",
#N/A,
Shares!B8216)
)</f>
        <v>#N/A</v>
      </c>
      <c r="B8216" t="e">
        <f>IF(
OR('Shares - LTR - Granted'!B8216 = "8. Transferee of restricted securities", 'Shares - LTR - Granted'!B8216 = "9. Any person (substitution for securities etc.)"),
'Shares - LTR - Granted'!C8216,
IF(
'Shares - LTR - Granted'!B8216 = "",
#N/A,
'Shares - LTR - Granted'!B8216)
)</f>
        <v>#N/A</v>
      </c>
      <c r="C8216" t="e">
        <f>IF(
OR('Performance Securities'!B8216 = "8. Transferee of restricted securities", 'Performance Securities'!B8216 = "9. Any person (substitution for securities etc.)"),
'Performance Securities'!C8216,
IF(
'Performance Securities'!B8216 = "",
#N/A,
'Performance Securities'!B8216)
)</f>
        <v>#N/A</v>
      </c>
      <c r="D8216" t="e">
        <f>IF(
OR('Options or Warrants'!B8216 = "8. Transferee of restricted securities", 'Options or Warrants'!B8216 = "9. Any person (substitution for securities etc.)"),
'Options or Warrants'!C8216,
IF(
'Options or Warrants'!B8216 = "",
#N/A,
'Options or Warrants'!B8216)
)</f>
        <v>#N/A</v>
      </c>
      <c r="E8216" t="e">
        <f>IF(
OR('Options - Free Attaching'!B8216 = "8. Transferee of restricted securities", 'Options - Free Attaching'!B8216 = "9. Any person (substitution for securities etc.)"),
'Options - Free Attaching'!C8216,
IF(
'Options - Free Attaching'!B8216 = "",
#N/A,
'Options - Free Attaching'!B8216)
)</f>
        <v>#N/A</v>
      </c>
      <c r="F8216" t="e">
        <f>IF(
OR('Con. Notes - Conversion'!B8216 = "8. Transferee of restricted securities", 'Con. Notes - Conversion'!B8216 = "9. Any person (substitution for securities etc.)"),
'Con. Notes - Conversion'!C8216,
IF(
'Con. Notes - Conversion'!B8216 = "",
#N/A,
'Con. Notes - Conversion'!B8216)
)</f>
        <v>#N/A</v>
      </c>
      <c r="G8216" t="e">
        <f>IF(
OR('Con. Notes - No Conversion'!B8216 = "8. Transferee of restricted securities", 'Con. Notes - No Conversion'!B8216 = "9. Any person (substitution for securities etc.)"),
'Con. Notes - No Conversion'!C8216,
IF(
'Con. Notes - No Conversion'!B8216 = "",
#N/A,
'Con. Notes - No Conversion'!B8216)
)</f>
        <v>#N/A</v>
      </c>
    </row>
    <row r="8217" spans="1:7" x14ac:dyDescent="0.25">
      <c r="A8217" t="e">
        <f>IF(
OR(Shares!B8217 = "8. Transferee of restricted securities", Shares!B8217 = "9. Any person (substitution for securities etc.)"),
Shares!C8217,
IF(
Shares!B8217 = "",
#N/A,
Shares!B8217)
)</f>
        <v>#N/A</v>
      </c>
      <c r="B8217" t="e">
        <f>IF(
OR('Shares - LTR - Granted'!B8217 = "8. Transferee of restricted securities", 'Shares - LTR - Granted'!B8217 = "9. Any person (substitution for securities etc.)"),
'Shares - LTR - Granted'!C8217,
IF(
'Shares - LTR - Granted'!B8217 = "",
#N/A,
'Shares - LTR - Granted'!B8217)
)</f>
        <v>#N/A</v>
      </c>
      <c r="C8217" t="e">
        <f>IF(
OR('Performance Securities'!B8217 = "8. Transferee of restricted securities", 'Performance Securities'!B8217 = "9. Any person (substitution for securities etc.)"),
'Performance Securities'!C8217,
IF(
'Performance Securities'!B8217 = "",
#N/A,
'Performance Securities'!B8217)
)</f>
        <v>#N/A</v>
      </c>
      <c r="D8217" t="e">
        <f>IF(
OR('Options or Warrants'!B8217 = "8. Transferee of restricted securities", 'Options or Warrants'!B8217 = "9. Any person (substitution for securities etc.)"),
'Options or Warrants'!C8217,
IF(
'Options or Warrants'!B8217 = "",
#N/A,
'Options or Warrants'!B8217)
)</f>
        <v>#N/A</v>
      </c>
      <c r="E8217" t="e">
        <f>IF(
OR('Options - Free Attaching'!B8217 = "8. Transferee of restricted securities", 'Options - Free Attaching'!B8217 = "9. Any person (substitution for securities etc.)"),
'Options - Free Attaching'!C8217,
IF(
'Options - Free Attaching'!B8217 = "",
#N/A,
'Options - Free Attaching'!B8217)
)</f>
        <v>#N/A</v>
      </c>
      <c r="F8217" t="e">
        <f>IF(
OR('Con. Notes - Conversion'!B8217 = "8. Transferee of restricted securities", 'Con. Notes - Conversion'!B8217 = "9. Any person (substitution for securities etc.)"),
'Con. Notes - Conversion'!C8217,
IF(
'Con. Notes - Conversion'!B8217 = "",
#N/A,
'Con. Notes - Conversion'!B8217)
)</f>
        <v>#N/A</v>
      </c>
      <c r="G8217" t="e">
        <f>IF(
OR('Con. Notes - No Conversion'!B8217 = "8. Transferee of restricted securities", 'Con. Notes - No Conversion'!B8217 = "9. Any person (substitution for securities etc.)"),
'Con. Notes - No Conversion'!C8217,
IF(
'Con. Notes - No Conversion'!B8217 = "",
#N/A,
'Con. Notes - No Conversion'!B8217)
)</f>
        <v>#N/A</v>
      </c>
    </row>
    <row r="8218" spans="1:7" x14ac:dyDescent="0.25">
      <c r="A8218" t="e">
        <f>IF(
OR(Shares!B8218 = "8. Transferee of restricted securities", Shares!B8218 = "9. Any person (substitution for securities etc.)"),
Shares!C8218,
IF(
Shares!B8218 = "",
#N/A,
Shares!B8218)
)</f>
        <v>#N/A</v>
      </c>
      <c r="B8218" t="e">
        <f>IF(
OR('Shares - LTR - Granted'!B8218 = "8. Transferee of restricted securities", 'Shares - LTR - Granted'!B8218 = "9. Any person (substitution for securities etc.)"),
'Shares - LTR - Granted'!C8218,
IF(
'Shares - LTR - Granted'!B8218 = "",
#N/A,
'Shares - LTR - Granted'!B8218)
)</f>
        <v>#N/A</v>
      </c>
      <c r="C8218" t="e">
        <f>IF(
OR('Performance Securities'!B8218 = "8. Transferee of restricted securities", 'Performance Securities'!B8218 = "9. Any person (substitution for securities etc.)"),
'Performance Securities'!C8218,
IF(
'Performance Securities'!B8218 = "",
#N/A,
'Performance Securities'!B8218)
)</f>
        <v>#N/A</v>
      </c>
      <c r="D8218" t="e">
        <f>IF(
OR('Options or Warrants'!B8218 = "8. Transferee of restricted securities", 'Options or Warrants'!B8218 = "9. Any person (substitution for securities etc.)"),
'Options or Warrants'!C8218,
IF(
'Options or Warrants'!B8218 = "",
#N/A,
'Options or Warrants'!B8218)
)</f>
        <v>#N/A</v>
      </c>
      <c r="E8218" t="e">
        <f>IF(
OR('Options - Free Attaching'!B8218 = "8. Transferee of restricted securities", 'Options - Free Attaching'!B8218 = "9. Any person (substitution for securities etc.)"),
'Options - Free Attaching'!C8218,
IF(
'Options - Free Attaching'!B8218 = "",
#N/A,
'Options - Free Attaching'!B8218)
)</f>
        <v>#N/A</v>
      </c>
      <c r="F8218" t="e">
        <f>IF(
OR('Con. Notes - Conversion'!B8218 = "8. Transferee of restricted securities", 'Con. Notes - Conversion'!B8218 = "9. Any person (substitution for securities etc.)"),
'Con. Notes - Conversion'!C8218,
IF(
'Con. Notes - Conversion'!B8218 = "",
#N/A,
'Con. Notes - Conversion'!B8218)
)</f>
        <v>#N/A</v>
      </c>
      <c r="G8218" t="e">
        <f>IF(
OR('Con. Notes - No Conversion'!B8218 = "8. Transferee of restricted securities", 'Con. Notes - No Conversion'!B8218 = "9. Any person (substitution for securities etc.)"),
'Con. Notes - No Conversion'!C8218,
IF(
'Con. Notes - No Conversion'!B8218 = "",
#N/A,
'Con. Notes - No Conversion'!B8218)
)</f>
        <v>#N/A</v>
      </c>
    </row>
    <row r="8219" spans="1:7" x14ac:dyDescent="0.25">
      <c r="A8219" t="e">
        <f>IF(
OR(Shares!B8219 = "8. Transferee of restricted securities", Shares!B8219 = "9. Any person (substitution for securities etc.)"),
Shares!C8219,
IF(
Shares!B8219 = "",
#N/A,
Shares!B8219)
)</f>
        <v>#N/A</v>
      </c>
      <c r="B8219" t="e">
        <f>IF(
OR('Shares - LTR - Granted'!B8219 = "8. Transferee of restricted securities", 'Shares - LTR - Granted'!B8219 = "9. Any person (substitution for securities etc.)"),
'Shares - LTR - Granted'!C8219,
IF(
'Shares - LTR - Granted'!B8219 = "",
#N/A,
'Shares - LTR - Granted'!B8219)
)</f>
        <v>#N/A</v>
      </c>
      <c r="C8219" t="e">
        <f>IF(
OR('Performance Securities'!B8219 = "8. Transferee of restricted securities", 'Performance Securities'!B8219 = "9. Any person (substitution for securities etc.)"),
'Performance Securities'!C8219,
IF(
'Performance Securities'!B8219 = "",
#N/A,
'Performance Securities'!B8219)
)</f>
        <v>#N/A</v>
      </c>
      <c r="D8219" t="e">
        <f>IF(
OR('Options or Warrants'!B8219 = "8. Transferee of restricted securities", 'Options or Warrants'!B8219 = "9. Any person (substitution for securities etc.)"),
'Options or Warrants'!C8219,
IF(
'Options or Warrants'!B8219 = "",
#N/A,
'Options or Warrants'!B8219)
)</f>
        <v>#N/A</v>
      </c>
      <c r="E8219" t="e">
        <f>IF(
OR('Options - Free Attaching'!B8219 = "8. Transferee of restricted securities", 'Options - Free Attaching'!B8219 = "9. Any person (substitution for securities etc.)"),
'Options - Free Attaching'!C8219,
IF(
'Options - Free Attaching'!B8219 = "",
#N/A,
'Options - Free Attaching'!B8219)
)</f>
        <v>#N/A</v>
      </c>
      <c r="F8219" t="e">
        <f>IF(
OR('Con. Notes - Conversion'!B8219 = "8. Transferee of restricted securities", 'Con. Notes - Conversion'!B8219 = "9. Any person (substitution for securities etc.)"),
'Con. Notes - Conversion'!C8219,
IF(
'Con. Notes - Conversion'!B8219 = "",
#N/A,
'Con. Notes - Conversion'!B8219)
)</f>
        <v>#N/A</v>
      </c>
      <c r="G8219" t="e">
        <f>IF(
OR('Con. Notes - No Conversion'!B8219 = "8. Transferee of restricted securities", 'Con. Notes - No Conversion'!B8219 = "9. Any person (substitution for securities etc.)"),
'Con. Notes - No Conversion'!C8219,
IF(
'Con. Notes - No Conversion'!B8219 = "",
#N/A,
'Con. Notes - No Conversion'!B8219)
)</f>
        <v>#N/A</v>
      </c>
    </row>
    <row r="8220" spans="1:7" x14ac:dyDescent="0.25">
      <c r="A8220" t="e">
        <f>IF(
OR(Shares!B8220 = "8. Transferee of restricted securities", Shares!B8220 = "9. Any person (substitution for securities etc.)"),
Shares!C8220,
IF(
Shares!B8220 = "",
#N/A,
Shares!B8220)
)</f>
        <v>#N/A</v>
      </c>
      <c r="B8220" t="e">
        <f>IF(
OR('Shares - LTR - Granted'!B8220 = "8. Transferee of restricted securities", 'Shares - LTR - Granted'!B8220 = "9. Any person (substitution for securities etc.)"),
'Shares - LTR - Granted'!C8220,
IF(
'Shares - LTR - Granted'!B8220 = "",
#N/A,
'Shares - LTR - Granted'!B8220)
)</f>
        <v>#N/A</v>
      </c>
      <c r="C8220" t="e">
        <f>IF(
OR('Performance Securities'!B8220 = "8. Transferee of restricted securities", 'Performance Securities'!B8220 = "9. Any person (substitution for securities etc.)"),
'Performance Securities'!C8220,
IF(
'Performance Securities'!B8220 = "",
#N/A,
'Performance Securities'!B8220)
)</f>
        <v>#N/A</v>
      </c>
      <c r="D8220" t="e">
        <f>IF(
OR('Options or Warrants'!B8220 = "8. Transferee of restricted securities", 'Options or Warrants'!B8220 = "9. Any person (substitution for securities etc.)"),
'Options or Warrants'!C8220,
IF(
'Options or Warrants'!B8220 = "",
#N/A,
'Options or Warrants'!B8220)
)</f>
        <v>#N/A</v>
      </c>
      <c r="E8220" t="e">
        <f>IF(
OR('Options - Free Attaching'!B8220 = "8. Transferee of restricted securities", 'Options - Free Attaching'!B8220 = "9. Any person (substitution for securities etc.)"),
'Options - Free Attaching'!C8220,
IF(
'Options - Free Attaching'!B8220 = "",
#N/A,
'Options - Free Attaching'!B8220)
)</f>
        <v>#N/A</v>
      </c>
      <c r="F8220" t="e">
        <f>IF(
OR('Con. Notes - Conversion'!B8220 = "8. Transferee of restricted securities", 'Con. Notes - Conversion'!B8220 = "9. Any person (substitution for securities etc.)"),
'Con. Notes - Conversion'!C8220,
IF(
'Con. Notes - Conversion'!B8220 = "",
#N/A,
'Con. Notes - Conversion'!B8220)
)</f>
        <v>#N/A</v>
      </c>
      <c r="G8220" t="e">
        <f>IF(
OR('Con. Notes - No Conversion'!B8220 = "8. Transferee of restricted securities", 'Con. Notes - No Conversion'!B8220 = "9. Any person (substitution for securities etc.)"),
'Con. Notes - No Conversion'!C8220,
IF(
'Con. Notes - No Conversion'!B8220 = "",
#N/A,
'Con. Notes - No Conversion'!B8220)
)</f>
        <v>#N/A</v>
      </c>
    </row>
    <row r="8221" spans="1:7" x14ac:dyDescent="0.25">
      <c r="A8221" t="e">
        <f>IF(
OR(Shares!B8221 = "8. Transferee of restricted securities", Shares!B8221 = "9. Any person (substitution for securities etc.)"),
Shares!C8221,
IF(
Shares!B8221 = "",
#N/A,
Shares!B8221)
)</f>
        <v>#N/A</v>
      </c>
      <c r="B8221" t="e">
        <f>IF(
OR('Shares - LTR - Granted'!B8221 = "8. Transferee of restricted securities", 'Shares - LTR - Granted'!B8221 = "9. Any person (substitution for securities etc.)"),
'Shares - LTR - Granted'!C8221,
IF(
'Shares - LTR - Granted'!B8221 = "",
#N/A,
'Shares - LTR - Granted'!B8221)
)</f>
        <v>#N/A</v>
      </c>
      <c r="C8221" t="e">
        <f>IF(
OR('Performance Securities'!B8221 = "8. Transferee of restricted securities", 'Performance Securities'!B8221 = "9. Any person (substitution for securities etc.)"),
'Performance Securities'!C8221,
IF(
'Performance Securities'!B8221 = "",
#N/A,
'Performance Securities'!B8221)
)</f>
        <v>#N/A</v>
      </c>
      <c r="D8221" t="e">
        <f>IF(
OR('Options or Warrants'!B8221 = "8. Transferee of restricted securities", 'Options or Warrants'!B8221 = "9. Any person (substitution for securities etc.)"),
'Options or Warrants'!C8221,
IF(
'Options or Warrants'!B8221 = "",
#N/A,
'Options or Warrants'!B8221)
)</f>
        <v>#N/A</v>
      </c>
      <c r="E8221" t="e">
        <f>IF(
OR('Options - Free Attaching'!B8221 = "8. Transferee of restricted securities", 'Options - Free Attaching'!B8221 = "9. Any person (substitution for securities etc.)"),
'Options - Free Attaching'!C8221,
IF(
'Options - Free Attaching'!B8221 = "",
#N/A,
'Options - Free Attaching'!B8221)
)</f>
        <v>#N/A</v>
      </c>
      <c r="F8221" t="e">
        <f>IF(
OR('Con. Notes - Conversion'!B8221 = "8. Transferee of restricted securities", 'Con. Notes - Conversion'!B8221 = "9. Any person (substitution for securities etc.)"),
'Con. Notes - Conversion'!C8221,
IF(
'Con. Notes - Conversion'!B8221 = "",
#N/A,
'Con. Notes - Conversion'!B8221)
)</f>
        <v>#N/A</v>
      </c>
      <c r="G8221" t="e">
        <f>IF(
OR('Con. Notes - No Conversion'!B8221 = "8. Transferee of restricted securities", 'Con. Notes - No Conversion'!B8221 = "9. Any person (substitution for securities etc.)"),
'Con. Notes - No Conversion'!C8221,
IF(
'Con. Notes - No Conversion'!B8221 = "",
#N/A,
'Con. Notes - No Conversion'!B8221)
)</f>
        <v>#N/A</v>
      </c>
    </row>
    <row r="8222" spans="1:7" x14ac:dyDescent="0.25">
      <c r="A8222" t="e">
        <f>IF(
OR(Shares!B8222 = "8. Transferee of restricted securities", Shares!B8222 = "9. Any person (substitution for securities etc.)"),
Shares!C8222,
IF(
Shares!B8222 = "",
#N/A,
Shares!B8222)
)</f>
        <v>#N/A</v>
      </c>
      <c r="B8222" t="e">
        <f>IF(
OR('Shares - LTR - Granted'!B8222 = "8. Transferee of restricted securities", 'Shares - LTR - Granted'!B8222 = "9. Any person (substitution for securities etc.)"),
'Shares - LTR - Granted'!C8222,
IF(
'Shares - LTR - Granted'!B8222 = "",
#N/A,
'Shares - LTR - Granted'!B8222)
)</f>
        <v>#N/A</v>
      </c>
      <c r="C8222" t="e">
        <f>IF(
OR('Performance Securities'!B8222 = "8. Transferee of restricted securities", 'Performance Securities'!B8222 = "9. Any person (substitution for securities etc.)"),
'Performance Securities'!C8222,
IF(
'Performance Securities'!B8222 = "",
#N/A,
'Performance Securities'!B8222)
)</f>
        <v>#N/A</v>
      </c>
      <c r="D8222" t="e">
        <f>IF(
OR('Options or Warrants'!B8222 = "8. Transferee of restricted securities", 'Options or Warrants'!B8222 = "9. Any person (substitution for securities etc.)"),
'Options or Warrants'!C8222,
IF(
'Options or Warrants'!B8222 = "",
#N/A,
'Options or Warrants'!B8222)
)</f>
        <v>#N/A</v>
      </c>
      <c r="E8222" t="e">
        <f>IF(
OR('Options - Free Attaching'!B8222 = "8. Transferee of restricted securities", 'Options - Free Attaching'!B8222 = "9. Any person (substitution for securities etc.)"),
'Options - Free Attaching'!C8222,
IF(
'Options - Free Attaching'!B8222 = "",
#N/A,
'Options - Free Attaching'!B8222)
)</f>
        <v>#N/A</v>
      </c>
      <c r="F8222" t="e">
        <f>IF(
OR('Con. Notes - Conversion'!B8222 = "8. Transferee of restricted securities", 'Con. Notes - Conversion'!B8222 = "9. Any person (substitution for securities etc.)"),
'Con. Notes - Conversion'!C8222,
IF(
'Con. Notes - Conversion'!B8222 = "",
#N/A,
'Con. Notes - Conversion'!B8222)
)</f>
        <v>#N/A</v>
      </c>
      <c r="G8222" t="e">
        <f>IF(
OR('Con. Notes - No Conversion'!B8222 = "8. Transferee of restricted securities", 'Con. Notes - No Conversion'!B8222 = "9. Any person (substitution for securities etc.)"),
'Con. Notes - No Conversion'!C8222,
IF(
'Con. Notes - No Conversion'!B8222 = "",
#N/A,
'Con. Notes - No Conversion'!B8222)
)</f>
        <v>#N/A</v>
      </c>
    </row>
    <row r="8223" spans="1:7" x14ac:dyDescent="0.25">
      <c r="A8223" t="e">
        <f>IF(
OR(Shares!B8223 = "8. Transferee of restricted securities", Shares!B8223 = "9. Any person (substitution for securities etc.)"),
Shares!C8223,
IF(
Shares!B8223 = "",
#N/A,
Shares!B8223)
)</f>
        <v>#N/A</v>
      </c>
      <c r="B8223" t="e">
        <f>IF(
OR('Shares - LTR - Granted'!B8223 = "8. Transferee of restricted securities", 'Shares - LTR - Granted'!B8223 = "9. Any person (substitution for securities etc.)"),
'Shares - LTR - Granted'!C8223,
IF(
'Shares - LTR - Granted'!B8223 = "",
#N/A,
'Shares - LTR - Granted'!B8223)
)</f>
        <v>#N/A</v>
      </c>
      <c r="C8223" t="e">
        <f>IF(
OR('Performance Securities'!B8223 = "8. Transferee of restricted securities", 'Performance Securities'!B8223 = "9. Any person (substitution for securities etc.)"),
'Performance Securities'!C8223,
IF(
'Performance Securities'!B8223 = "",
#N/A,
'Performance Securities'!B8223)
)</f>
        <v>#N/A</v>
      </c>
      <c r="D8223" t="e">
        <f>IF(
OR('Options or Warrants'!B8223 = "8. Transferee of restricted securities", 'Options or Warrants'!B8223 = "9. Any person (substitution for securities etc.)"),
'Options or Warrants'!C8223,
IF(
'Options or Warrants'!B8223 = "",
#N/A,
'Options or Warrants'!B8223)
)</f>
        <v>#N/A</v>
      </c>
      <c r="E8223" t="e">
        <f>IF(
OR('Options - Free Attaching'!B8223 = "8. Transferee of restricted securities", 'Options - Free Attaching'!B8223 = "9. Any person (substitution for securities etc.)"),
'Options - Free Attaching'!C8223,
IF(
'Options - Free Attaching'!B8223 = "",
#N/A,
'Options - Free Attaching'!B8223)
)</f>
        <v>#N/A</v>
      </c>
      <c r="F8223" t="e">
        <f>IF(
OR('Con. Notes - Conversion'!B8223 = "8. Transferee of restricted securities", 'Con. Notes - Conversion'!B8223 = "9. Any person (substitution for securities etc.)"),
'Con. Notes - Conversion'!C8223,
IF(
'Con. Notes - Conversion'!B8223 = "",
#N/A,
'Con. Notes - Conversion'!B8223)
)</f>
        <v>#N/A</v>
      </c>
      <c r="G8223" t="e">
        <f>IF(
OR('Con. Notes - No Conversion'!B8223 = "8. Transferee of restricted securities", 'Con. Notes - No Conversion'!B8223 = "9. Any person (substitution for securities etc.)"),
'Con. Notes - No Conversion'!C8223,
IF(
'Con. Notes - No Conversion'!B8223 = "",
#N/A,
'Con. Notes - No Conversion'!B8223)
)</f>
        <v>#N/A</v>
      </c>
    </row>
    <row r="8224" spans="1:7" x14ac:dyDescent="0.25">
      <c r="A8224" t="e">
        <f>IF(
OR(Shares!B8224 = "8. Transferee of restricted securities", Shares!B8224 = "9. Any person (substitution for securities etc.)"),
Shares!C8224,
IF(
Shares!B8224 = "",
#N/A,
Shares!B8224)
)</f>
        <v>#N/A</v>
      </c>
      <c r="B8224" t="e">
        <f>IF(
OR('Shares - LTR - Granted'!B8224 = "8. Transferee of restricted securities", 'Shares - LTR - Granted'!B8224 = "9. Any person (substitution for securities etc.)"),
'Shares - LTR - Granted'!C8224,
IF(
'Shares - LTR - Granted'!B8224 = "",
#N/A,
'Shares - LTR - Granted'!B8224)
)</f>
        <v>#N/A</v>
      </c>
      <c r="C8224" t="e">
        <f>IF(
OR('Performance Securities'!B8224 = "8. Transferee of restricted securities", 'Performance Securities'!B8224 = "9. Any person (substitution for securities etc.)"),
'Performance Securities'!C8224,
IF(
'Performance Securities'!B8224 = "",
#N/A,
'Performance Securities'!B8224)
)</f>
        <v>#N/A</v>
      </c>
      <c r="D8224" t="e">
        <f>IF(
OR('Options or Warrants'!B8224 = "8. Transferee of restricted securities", 'Options or Warrants'!B8224 = "9. Any person (substitution for securities etc.)"),
'Options or Warrants'!C8224,
IF(
'Options or Warrants'!B8224 = "",
#N/A,
'Options or Warrants'!B8224)
)</f>
        <v>#N/A</v>
      </c>
      <c r="E8224" t="e">
        <f>IF(
OR('Options - Free Attaching'!B8224 = "8. Transferee of restricted securities", 'Options - Free Attaching'!B8224 = "9. Any person (substitution for securities etc.)"),
'Options - Free Attaching'!C8224,
IF(
'Options - Free Attaching'!B8224 = "",
#N/A,
'Options - Free Attaching'!B8224)
)</f>
        <v>#N/A</v>
      </c>
      <c r="F8224" t="e">
        <f>IF(
OR('Con. Notes - Conversion'!B8224 = "8. Transferee of restricted securities", 'Con. Notes - Conversion'!B8224 = "9. Any person (substitution for securities etc.)"),
'Con. Notes - Conversion'!C8224,
IF(
'Con. Notes - Conversion'!B8224 = "",
#N/A,
'Con. Notes - Conversion'!B8224)
)</f>
        <v>#N/A</v>
      </c>
      <c r="G8224" t="e">
        <f>IF(
OR('Con. Notes - No Conversion'!B8224 = "8. Transferee of restricted securities", 'Con. Notes - No Conversion'!B8224 = "9. Any person (substitution for securities etc.)"),
'Con. Notes - No Conversion'!C8224,
IF(
'Con. Notes - No Conversion'!B8224 = "",
#N/A,
'Con. Notes - No Conversion'!B8224)
)</f>
        <v>#N/A</v>
      </c>
    </row>
    <row r="8225" spans="1:7" x14ac:dyDescent="0.25">
      <c r="A8225" t="e">
        <f>IF(
OR(Shares!B8225 = "8. Transferee of restricted securities", Shares!B8225 = "9. Any person (substitution for securities etc.)"),
Shares!C8225,
IF(
Shares!B8225 = "",
#N/A,
Shares!B8225)
)</f>
        <v>#N/A</v>
      </c>
      <c r="B8225" t="e">
        <f>IF(
OR('Shares - LTR - Granted'!B8225 = "8. Transferee of restricted securities", 'Shares - LTR - Granted'!B8225 = "9. Any person (substitution for securities etc.)"),
'Shares - LTR - Granted'!C8225,
IF(
'Shares - LTR - Granted'!B8225 = "",
#N/A,
'Shares - LTR - Granted'!B8225)
)</f>
        <v>#N/A</v>
      </c>
      <c r="C8225" t="e">
        <f>IF(
OR('Performance Securities'!B8225 = "8. Transferee of restricted securities", 'Performance Securities'!B8225 = "9. Any person (substitution for securities etc.)"),
'Performance Securities'!C8225,
IF(
'Performance Securities'!B8225 = "",
#N/A,
'Performance Securities'!B8225)
)</f>
        <v>#N/A</v>
      </c>
      <c r="D8225" t="e">
        <f>IF(
OR('Options or Warrants'!B8225 = "8. Transferee of restricted securities", 'Options or Warrants'!B8225 = "9. Any person (substitution for securities etc.)"),
'Options or Warrants'!C8225,
IF(
'Options or Warrants'!B8225 = "",
#N/A,
'Options or Warrants'!B8225)
)</f>
        <v>#N/A</v>
      </c>
      <c r="E8225" t="e">
        <f>IF(
OR('Options - Free Attaching'!B8225 = "8. Transferee of restricted securities", 'Options - Free Attaching'!B8225 = "9. Any person (substitution for securities etc.)"),
'Options - Free Attaching'!C8225,
IF(
'Options - Free Attaching'!B8225 = "",
#N/A,
'Options - Free Attaching'!B8225)
)</f>
        <v>#N/A</v>
      </c>
      <c r="F8225" t="e">
        <f>IF(
OR('Con. Notes - Conversion'!B8225 = "8. Transferee of restricted securities", 'Con. Notes - Conversion'!B8225 = "9. Any person (substitution for securities etc.)"),
'Con. Notes - Conversion'!C8225,
IF(
'Con. Notes - Conversion'!B8225 = "",
#N/A,
'Con. Notes - Conversion'!B8225)
)</f>
        <v>#N/A</v>
      </c>
      <c r="G8225" t="e">
        <f>IF(
OR('Con. Notes - No Conversion'!B8225 = "8. Transferee of restricted securities", 'Con. Notes - No Conversion'!B8225 = "9. Any person (substitution for securities etc.)"),
'Con. Notes - No Conversion'!C8225,
IF(
'Con. Notes - No Conversion'!B8225 = "",
#N/A,
'Con. Notes - No Conversion'!B8225)
)</f>
        <v>#N/A</v>
      </c>
    </row>
    <row r="8226" spans="1:7" x14ac:dyDescent="0.25">
      <c r="A8226" t="e">
        <f>IF(
OR(Shares!B8226 = "8. Transferee of restricted securities", Shares!B8226 = "9. Any person (substitution for securities etc.)"),
Shares!C8226,
IF(
Shares!B8226 = "",
#N/A,
Shares!B8226)
)</f>
        <v>#N/A</v>
      </c>
      <c r="B8226" t="e">
        <f>IF(
OR('Shares - LTR - Granted'!B8226 = "8. Transferee of restricted securities", 'Shares - LTR - Granted'!B8226 = "9. Any person (substitution for securities etc.)"),
'Shares - LTR - Granted'!C8226,
IF(
'Shares - LTR - Granted'!B8226 = "",
#N/A,
'Shares - LTR - Granted'!B8226)
)</f>
        <v>#N/A</v>
      </c>
      <c r="C8226" t="e">
        <f>IF(
OR('Performance Securities'!B8226 = "8. Transferee of restricted securities", 'Performance Securities'!B8226 = "9. Any person (substitution for securities etc.)"),
'Performance Securities'!C8226,
IF(
'Performance Securities'!B8226 = "",
#N/A,
'Performance Securities'!B8226)
)</f>
        <v>#N/A</v>
      </c>
      <c r="D8226" t="e">
        <f>IF(
OR('Options or Warrants'!B8226 = "8. Transferee of restricted securities", 'Options or Warrants'!B8226 = "9. Any person (substitution for securities etc.)"),
'Options or Warrants'!C8226,
IF(
'Options or Warrants'!B8226 = "",
#N/A,
'Options or Warrants'!B8226)
)</f>
        <v>#N/A</v>
      </c>
      <c r="E8226" t="e">
        <f>IF(
OR('Options - Free Attaching'!B8226 = "8. Transferee of restricted securities", 'Options - Free Attaching'!B8226 = "9. Any person (substitution for securities etc.)"),
'Options - Free Attaching'!C8226,
IF(
'Options - Free Attaching'!B8226 = "",
#N/A,
'Options - Free Attaching'!B8226)
)</f>
        <v>#N/A</v>
      </c>
      <c r="F8226" t="e">
        <f>IF(
OR('Con. Notes - Conversion'!B8226 = "8. Transferee of restricted securities", 'Con. Notes - Conversion'!B8226 = "9. Any person (substitution for securities etc.)"),
'Con. Notes - Conversion'!C8226,
IF(
'Con. Notes - Conversion'!B8226 = "",
#N/A,
'Con. Notes - Conversion'!B8226)
)</f>
        <v>#N/A</v>
      </c>
      <c r="G8226" t="e">
        <f>IF(
OR('Con. Notes - No Conversion'!B8226 = "8. Transferee of restricted securities", 'Con. Notes - No Conversion'!B8226 = "9. Any person (substitution for securities etc.)"),
'Con. Notes - No Conversion'!C8226,
IF(
'Con. Notes - No Conversion'!B8226 = "",
#N/A,
'Con. Notes - No Conversion'!B8226)
)</f>
        <v>#N/A</v>
      </c>
    </row>
    <row r="8227" spans="1:7" x14ac:dyDescent="0.25">
      <c r="A8227" t="e">
        <f>IF(
OR(Shares!B8227 = "8. Transferee of restricted securities", Shares!B8227 = "9. Any person (substitution for securities etc.)"),
Shares!C8227,
IF(
Shares!B8227 = "",
#N/A,
Shares!B8227)
)</f>
        <v>#N/A</v>
      </c>
      <c r="B8227" t="e">
        <f>IF(
OR('Shares - LTR - Granted'!B8227 = "8. Transferee of restricted securities", 'Shares - LTR - Granted'!B8227 = "9. Any person (substitution for securities etc.)"),
'Shares - LTR - Granted'!C8227,
IF(
'Shares - LTR - Granted'!B8227 = "",
#N/A,
'Shares - LTR - Granted'!B8227)
)</f>
        <v>#N/A</v>
      </c>
      <c r="C8227" t="e">
        <f>IF(
OR('Performance Securities'!B8227 = "8. Transferee of restricted securities", 'Performance Securities'!B8227 = "9. Any person (substitution for securities etc.)"),
'Performance Securities'!C8227,
IF(
'Performance Securities'!B8227 = "",
#N/A,
'Performance Securities'!B8227)
)</f>
        <v>#N/A</v>
      </c>
      <c r="D8227" t="e">
        <f>IF(
OR('Options or Warrants'!B8227 = "8. Transferee of restricted securities", 'Options or Warrants'!B8227 = "9. Any person (substitution for securities etc.)"),
'Options or Warrants'!C8227,
IF(
'Options or Warrants'!B8227 = "",
#N/A,
'Options or Warrants'!B8227)
)</f>
        <v>#N/A</v>
      </c>
      <c r="E8227" t="e">
        <f>IF(
OR('Options - Free Attaching'!B8227 = "8. Transferee of restricted securities", 'Options - Free Attaching'!B8227 = "9. Any person (substitution for securities etc.)"),
'Options - Free Attaching'!C8227,
IF(
'Options - Free Attaching'!B8227 = "",
#N/A,
'Options - Free Attaching'!B8227)
)</f>
        <v>#N/A</v>
      </c>
      <c r="F8227" t="e">
        <f>IF(
OR('Con. Notes - Conversion'!B8227 = "8. Transferee of restricted securities", 'Con. Notes - Conversion'!B8227 = "9. Any person (substitution for securities etc.)"),
'Con. Notes - Conversion'!C8227,
IF(
'Con. Notes - Conversion'!B8227 = "",
#N/A,
'Con. Notes - Conversion'!B8227)
)</f>
        <v>#N/A</v>
      </c>
      <c r="G8227" t="e">
        <f>IF(
OR('Con. Notes - No Conversion'!B8227 = "8. Transferee of restricted securities", 'Con. Notes - No Conversion'!B8227 = "9. Any person (substitution for securities etc.)"),
'Con. Notes - No Conversion'!C8227,
IF(
'Con. Notes - No Conversion'!B8227 = "",
#N/A,
'Con. Notes - No Conversion'!B8227)
)</f>
        <v>#N/A</v>
      </c>
    </row>
    <row r="8228" spans="1:7" x14ac:dyDescent="0.25">
      <c r="A8228" t="e">
        <f>IF(
OR(Shares!B8228 = "8. Transferee of restricted securities", Shares!B8228 = "9. Any person (substitution for securities etc.)"),
Shares!C8228,
IF(
Shares!B8228 = "",
#N/A,
Shares!B8228)
)</f>
        <v>#N/A</v>
      </c>
      <c r="B8228" t="e">
        <f>IF(
OR('Shares - LTR - Granted'!B8228 = "8. Transferee of restricted securities", 'Shares - LTR - Granted'!B8228 = "9. Any person (substitution for securities etc.)"),
'Shares - LTR - Granted'!C8228,
IF(
'Shares - LTR - Granted'!B8228 = "",
#N/A,
'Shares - LTR - Granted'!B8228)
)</f>
        <v>#N/A</v>
      </c>
      <c r="C8228" t="e">
        <f>IF(
OR('Performance Securities'!B8228 = "8. Transferee of restricted securities", 'Performance Securities'!B8228 = "9. Any person (substitution for securities etc.)"),
'Performance Securities'!C8228,
IF(
'Performance Securities'!B8228 = "",
#N/A,
'Performance Securities'!B8228)
)</f>
        <v>#N/A</v>
      </c>
      <c r="D8228" t="e">
        <f>IF(
OR('Options or Warrants'!B8228 = "8. Transferee of restricted securities", 'Options or Warrants'!B8228 = "9. Any person (substitution for securities etc.)"),
'Options or Warrants'!C8228,
IF(
'Options or Warrants'!B8228 = "",
#N/A,
'Options or Warrants'!B8228)
)</f>
        <v>#N/A</v>
      </c>
      <c r="E8228" t="e">
        <f>IF(
OR('Options - Free Attaching'!B8228 = "8. Transferee of restricted securities", 'Options - Free Attaching'!B8228 = "9. Any person (substitution for securities etc.)"),
'Options - Free Attaching'!C8228,
IF(
'Options - Free Attaching'!B8228 = "",
#N/A,
'Options - Free Attaching'!B8228)
)</f>
        <v>#N/A</v>
      </c>
      <c r="F8228" t="e">
        <f>IF(
OR('Con. Notes - Conversion'!B8228 = "8. Transferee of restricted securities", 'Con. Notes - Conversion'!B8228 = "9. Any person (substitution for securities etc.)"),
'Con. Notes - Conversion'!C8228,
IF(
'Con. Notes - Conversion'!B8228 = "",
#N/A,
'Con. Notes - Conversion'!B8228)
)</f>
        <v>#N/A</v>
      </c>
      <c r="G8228" t="e">
        <f>IF(
OR('Con. Notes - No Conversion'!B8228 = "8. Transferee of restricted securities", 'Con. Notes - No Conversion'!B8228 = "9. Any person (substitution for securities etc.)"),
'Con. Notes - No Conversion'!C8228,
IF(
'Con. Notes - No Conversion'!B8228 = "",
#N/A,
'Con. Notes - No Conversion'!B8228)
)</f>
        <v>#N/A</v>
      </c>
    </row>
    <row r="8229" spans="1:7" x14ac:dyDescent="0.25">
      <c r="A8229" t="e">
        <f>IF(
OR(Shares!B8229 = "8. Transferee of restricted securities", Shares!B8229 = "9. Any person (substitution for securities etc.)"),
Shares!C8229,
IF(
Shares!B8229 = "",
#N/A,
Shares!B8229)
)</f>
        <v>#N/A</v>
      </c>
      <c r="B8229" t="e">
        <f>IF(
OR('Shares - LTR - Granted'!B8229 = "8. Transferee of restricted securities", 'Shares - LTR - Granted'!B8229 = "9. Any person (substitution for securities etc.)"),
'Shares - LTR - Granted'!C8229,
IF(
'Shares - LTR - Granted'!B8229 = "",
#N/A,
'Shares - LTR - Granted'!B8229)
)</f>
        <v>#N/A</v>
      </c>
      <c r="C8229" t="e">
        <f>IF(
OR('Performance Securities'!B8229 = "8. Transferee of restricted securities", 'Performance Securities'!B8229 = "9. Any person (substitution for securities etc.)"),
'Performance Securities'!C8229,
IF(
'Performance Securities'!B8229 = "",
#N/A,
'Performance Securities'!B8229)
)</f>
        <v>#N/A</v>
      </c>
      <c r="D8229" t="e">
        <f>IF(
OR('Options or Warrants'!B8229 = "8. Transferee of restricted securities", 'Options or Warrants'!B8229 = "9. Any person (substitution for securities etc.)"),
'Options or Warrants'!C8229,
IF(
'Options or Warrants'!B8229 = "",
#N/A,
'Options or Warrants'!B8229)
)</f>
        <v>#N/A</v>
      </c>
      <c r="E8229" t="e">
        <f>IF(
OR('Options - Free Attaching'!B8229 = "8. Transferee of restricted securities", 'Options - Free Attaching'!B8229 = "9. Any person (substitution for securities etc.)"),
'Options - Free Attaching'!C8229,
IF(
'Options - Free Attaching'!B8229 = "",
#N/A,
'Options - Free Attaching'!B8229)
)</f>
        <v>#N/A</v>
      </c>
      <c r="F8229" t="e">
        <f>IF(
OR('Con. Notes - Conversion'!B8229 = "8. Transferee of restricted securities", 'Con. Notes - Conversion'!B8229 = "9. Any person (substitution for securities etc.)"),
'Con. Notes - Conversion'!C8229,
IF(
'Con. Notes - Conversion'!B8229 = "",
#N/A,
'Con. Notes - Conversion'!B8229)
)</f>
        <v>#N/A</v>
      </c>
      <c r="G8229" t="e">
        <f>IF(
OR('Con. Notes - No Conversion'!B8229 = "8. Transferee of restricted securities", 'Con. Notes - No Conversion'!B8229 = "9. Any person (substitution for securities etc.)"),
'Con. Notes - No Conversion'!C8229,
IF(
'Con. Notes - No Conversion'!B8229 = "",
#N/A,
'Con. Notes - No Conversion'!B8229)
)</f>
        <v>#N/A</v>
      </c>
    </row>
    <row r="8230" spans="1:7" x14ac:dyDescent="0.25">
      <c r="A8230" t="e">
        <f>IF(
OR(Shares!B8230 = "8. Transferee of restricted securities", Shares!B8230 = "9. Any person (substitution for securities etc.)"),
Shares!C8230,
IF(
Shares!B8230 = "",
#N/A,
Shares!B8230)
)</f>
        <v>#N/A</v>
      </c>
      <c r="B8230" t="e">
        <f>IF(
OR('Shares - LTR - Granted'!B8230 = "8. Transferee of restricted securities", 'Shares - LTR - Granted'!B8230 = "9. Any person (substitution for securities etc.)"),
'Shares - LTR - Granted'!C8230,
IF(
'Shares - LTR - Granted'!B8230 = "",
#N/A,
'Shares - LTR - Granted'!B8230)
)</f>
        <v>#N/A</v>
      </c>
      <c r="C8230" t="e">
        <f>IF(
OR('Performance Securities'!B8230 = "8. Transferee of restricted securities", 'Performance Securities'!B8230 = "9. Any person (substitution for securities etc.)"),
'Performance Securities'!C8230,
IF(
'Performance Securities'!B8230 = "",
#N/A,
'Performance Securities'!B8230)
)</f>
        <v>#N/A</v>
      </c>
      <c r="D8230" t="e">
        <f>IF(
OR('Options or Warrants'!B8230 = "8. Transferee of restricted securities", 'Options or Warrants'!B8230 = "9. Any person (substitution for securities etc.)"),
'Options or Warrants'!C8230,
IF(
'Options or Warrants'!B8230 = "",
#N/A,
'Options or Warrants'!B8230)
)</f>
        <v>#N/A</v>
      </c>
      <c r="E8230" t="e">
        <f>IF(
OR('Options - Free Attaching'!B8230 = "8. Transferee of restricted securities", 'Options - Free Attaching'!B8230 = "9. Any person (substitution for securities etc.)"),
'Options - Free Attaching'!C8230,
IF(
'Options - Free Attaching'!B8230 = "",
#N/A,
'Options - Free Attaching'!B8230)
)</f>
        <v>#N/A</v>
      </c>
      <c r="F8230" t="e">
        <f>IF(
OR('Con. Notes - Conversion'!B8230 = "8. Transferee of restricted securities", 'Con. Notes - Conversion'!B8230 = "9. Any person (substitution for securities etc.)"),
'Con. Notes - Conversion'!C8230,
IF(
'Con. Notes - Conversion'!B8230 = "",
#N/A,
'Con. Notes - Conversion'!B8230)
)</f>
        <v>#N/A</v>
      </c>
      <c r="G8230" t="e">
        <f>IF(
OR('Con. Notes - No Conversion'!B8230 = "8. Transferee of restricted securities", 'Con. Notes - No Conversion'!B8230 = "9. Any person (substitution for securities etc.)"),
'Con. Notes - No Conversion'!C8230,
IF(
'Con. Notes - No Conversion'!B8230 = "",
#N/A,
'Con. Notes - No Conversion'!B8230)
)</f>
        <v>#N/A</v>
      </c>
    </row>
    <row r="8231" spans="1:7" x14ac:dyDescent="0.25">
      <c r="A8231" t="e">
        <f>IF(
OR(Shares!B8231 = "8. Transferee of restricted securities", Shares!B8231 = "9. Any person (substitution for securities etc.)"),
Shares!C8231,
IF(
Shares!B8231 = "",
#N/A,
Shares!B8231)
)</f>
        <v>#N/A</v>
      </c>
      <c r="B8231" t="e">
        <f>IF(
OR('Shares - LTR - Granted'!B8231 = "8. Transferee of restricted securities", 'Shares - LTR - Granted'!B8231 = "9. Any person (substitution for securities etc.)"),
'Shares - LTR - Granted'!C8231,
IF(
'Shares - LTR - Granted'!B8231 = "",
#N/A,
'Shares - LTR - Granted'!B8231)
)</f>
        <v>#N/A</v>
      </c>
      <c r="C8231" t="e">
        <f>IF(
OR('Performance Securities'!B8231 = "8. Transferee of restricted securities", 'Performance Securities'!B8231 = "9. Any person (substitution for securities etc.)"),
'Performance Securities'!C8231,
IF(
'Performance Securities'!B8231 = "",
#N/A,
'Performance Securities'!B8231)
)</f>
        <v>#N/A</v>
      </c>
      <c r="D8231" t="e">
        <f>IF(
OR('Options or Warrants'!B8231 = "8. Transferee of restricted securities", 'Options or Warrants'!B8231 = "9. Any person (substitution for securities etc.)"),
'Options or Warrants'!C8231,
IF(
'Options or Warrants'!B8231 = "",
#N/A,
'Options or Warrants'!B8231)
)</f>
        <v>#N/A</v>
      </c>
      <c r="E8231" t="e">
        <f>IF(
OR('Options - Free Attaching'!B8231 = "8. Transferee of restricted securities", 'Options - Free Attaching'!B8231 = "9. Any person (substitution for securities etc.)"),
'Options - Free Attaching'!C8231,
IF(
'Options - Free Attaching'!B8231 = "",
#N/A,
'Options - Free Attaching'!B8231)
)</f>
        <v>#N/A</v>
      </c>
      <c r="F8231" t="e">
        <f>IF(
OR('Con. Notes - Conversion'!B8231 = "8. Transferee of restricted securities", 'Con. Notes - Conversion'!B8231 = "9. Any person (substitution for securities etc.)"),
'Con. Notes - Conversion'!C8231,
IF(
'Con. Notes - Conversion'!B8231 = "",
#N/A,
'Con. Notes - Conversion'!B8231)
)</f>
        <v>#N/A</v>
      </c>
      <c r="G8231" t="e">
        <f>IF(
OR('Con. Notes - No Conversion'!B8231 = "8. Transferee of restricted securities", 'Con. Notes - No Conversion'!B8231 = "9. Any person (substitution for securities etc.)"),
'Con. Notes - No Conversion'!C8231,
IF(
'Con. Notes - No Conversion'!B8231 = "",
#N/A,
'Con. Notes - No Conversion'!B8231)
)</f>
        <v>#N/A</v>
      </c>
    </row>
    <row r="8232" spans="1:7" x14ac:dyDescent="0.25">
      <c r="A8232" t="e">
        <f>IF(
OR(Shares!B8232 = "8. Transferee of restricted securities", Shares!B8232 = "9. Any person (substitution for securities etc.)"),
Shares!C8232,
IF(
Shares!B8232 = "",
#N/A,
Shares!B8232)
)</f>
        <v>#N/A</v>
      </c>
      <c r="B8232" t="e">
        <f>IF(
OR('Shares - LTR - Granted'!B8232 = "8. Transferee of restricted securities", 'Shares - LTR - Granted'!B8232 = "9. Any person (substitution for securities etc.)"),
'Shares - LTR - Granted'!C8232,
IF(
'Shares - LTR - Granted'!B8232 = "",
#N/A,
'Shares - LTR - Granted'!B8232)
)</f>
        <v>#N/A</v>
      </c>
      <c r="C8232" t="e">
        <f>IF(
OR('Performance Securities'!B8232 = "8. Transferee of restricted securities", 'Performance Securities'!B8232 = "9. Any person (substitution for securities etc.)"),
'Performance Securities'!C8232,
IF(
'Performance Securities'!B8232 = "",
#N/A,
'Performance Securities'!B8232)
)</f>
        <v>#N/A</v>
      </c>
      <c r="D8232" t="e">
        <f>IF(
OR('Options or Warrants'!B8232 = "8. Transferee of restricted securities", 'Options or Warrants'!B8232 = "9. Any person (substitution for securities etc.)"),
'Options or Warrants'!C8232,
IF(
'Options or Warrants'!B8232 = "",
#N/A,
'Options or Warrants'!B8232)
)</f>
        <v>#N/A</v>
      </c>
      <c r="E8232" t="e">
        <f>IF(
OR('Options - Free Attaching'!B8232 = "8. Transferee of restricted securities", 'Options - Free Attaching'!B8232 = "9. Any person (substitution for securities etc.)"),
'Options - Free Attaching'!C8232,
IF(
'Options - Free Attaching'!B8232 = "",
#N/A,
'Options - Free Attaching'!B8232)
)</f>
        <v>#N/A</v>
      </c>
      <c r="F8232" t="e">
        <f>IF(
OR('Con. Notes - Conversion'!B8232 = "8. Transferee of restricted securities", 'Con. Notes - Conversion'!B8232 = "9. Any person (substitution for securities etc.)"),
'Con. Notes - Conversion'!C8232,
IF(
'Con. Notes - Conversion'!B8232 = "",
#N/A,
'Con. Notes - Conversion'!B8232)
)</f>
        <v>#N/A</v>
      </c>
      <c r="G8232" t="e">
        <f>IF(
OR('Con. Notes - No Conversion'!B8232 = "8. Transferee of restricted securities", 'Con. Notes - No Conversion'!B8232 = "9. Any person (substitution for securities etc.)"),
'Con. Notes - No Conversion'!C8232,
IF(
'Con. Notes - No Conversion'!B8232 = "",
#N/A,
'Con. Notes - No Conversion'!B8232)
)</f>
        <v>#N/A</v>
      </c>
    </row>
    <row r="8233" spans="1:7" x14ac:dyDescent="0.25">
      <c r="A8233" t="e">
        <f>IF(
OR(Shares!B8233 = "8. Transferee of restricted securities", Shares!B8233 = "9. Any person (substitution for securities etc.)"),
Shares!C8233,
IF(
Shares!B8233 = "",
#N/A,
Shares!B8233)
)</f>
        <v>#N/A</v>
      </c>
      <c r="B8233" t="e">
        <f>IF(
OR('Shares - LTR - Granted'!B8233 = "8. Transferee of restricted securities", 'Shares - LTR - Granted'!B8233 = "9. Any person (substitution for securities etc.)"),
'Shares - LTR - Granted'!C8233,
IF(
'Shares - LTR - Granted'!B8233 = "",
#N/A,
'Shares - LTR - Granted'!B8233)
)</f>
        <v>#N/A</v>
      </c>
      <c r="C8233" t="e">
        <f>IF(
OR('Performance Securities'!B8233 = "8. Transferee of restricted securities", 'Performance Securities'!B8233 = "9. Any person (substitution for securities etc.)"),
'Performance Securities'!C8233,
IF(
'Performance Securities'!B8233 = "",
#N/A,
'Performance Securities'!B8233)
)</f>
        <v>#N/A</v>
      </c>
      <c r="D8233" t="e">
        <f>IF(
OR('Options or Warrants'!B8233 = "8. Transferee of restricted securities", 'Options or Warrants'!B8233 = "9. Any person (substitution for securities etc.)"),
'Options or Warrants'!C8233,
IF(
'Options or Warrants'!B8233 = "",
#N/A,
'Options or Warrants'!B8233)
)</f>
        <v>#N/A</v>
      </c>
      <c r="E8233" t="e">
        <f>IF(
OR('Options - Free Attaching'!B8233 = "8. Transferee of restricted securities", 'Options - Free Attaching'!B8233 = "9. Any person (substitution for securities etc.)"),
'Options - Free Attaching'!C8233,
IF(
'Options - Free Attaching'!B8233 = "",
#N/A,
'Options - Free Attaching'!B8233)
)</f>
        <v>#N/A</v>
      </c>
      <c r="F8233" t="e">
        <f>IF(
OR('Con. Notes - Conversion'!B8233 = "8. Transferee of restricted securities", 'Con. Notes - Conversion'!B8233 = "9. Any person (substitution for securities etc.)"),
'Con. Notes - Conversion'!C8233,
IF(
'Con. Notes - Conversion'!B8233 = "",
#N/A,
'Con. Notes - Conversion'!B8233)
)</f>
        <v>#N/A</v>
      </c>
      <c r="G8233" t="e">
        <f>IF(
OR('Con. Notes - No Conversion'!B8233 = "8. Transferee of restricted securities", 'Con. Notes - No Conversion'!B8233 = "9. Any person (substitution for securities etc.)"),
'Con. Notes - No Conversion'!C8233,
IF(
'Con. Notes - No Conversion'!B8233 = "",
#N/A,
'Con. Notes - No Conversion'!B8233)
)</f>
        <v>#N/A</v>
      </c>
    </row>
    <row r="8234" spans="1:7" x14ac:dyDescent="0.25">
      <c r="A8234" t="e">
        <f>IF(
OR(Shares!B8234 = "8. Transferee of restricted securities", Shares!B8234 = "9. Any person (substitution for securities etc.)"),
Shares!C8234,
IF(
Shares!B8234 = "",
#N/A,
Shares!B8234)
)</f>
        <v>#N/A</v>
      </c>
      <c r="B8234" t="e">
        <f>IF(
OR('Shares - LTR - Granted'!B8234 = "8. Transferee of restricted securities", 'Shares - LTR - Granted'!B8234 = "9. Any person (substitution for securities etc.)"),
'Shares - LTR - Granted'!C8234,
IF(
'Shares - LTR - Granted'!B8234 = "",
#N/A,
'Shares - LTR - Granted'!B8234)
)</f>
        <v>#N/A</v>
      </c>
      <c r="C8234" t="e">
        <f>IF(
OR('Performance Securities'!B8234 = "8. Transferee of restricted securities", 'Performance Securities'!B8234 = "9. Any person (substitution for securities etc.)"),
'Performance Securities'!C8234,
IF(
'Performance Securities'!B8234 = "",
#N/A,
'Performance Securities'!B8234)
)</f>
        <v>#N/A</v>
      </c>
      <c r="D8234" t="e">
        <f>IF(
OR('Options or Warrants'!B8234 = "8. Transferee of restricted securities", 'Options or Warrants'!B8234 = "9. Any person (substitution for securities etc.)"),
'Options or Warrants'!C8234,
IF(
'Options or Warrants'!B8234 = "",
#N/A,
'Options or Warrants'!B8234)
)</f>
        <v>#N/A</v>
      </c>
      <c r="E8234" t="e">
        <f>IF(
OR('Options - Free Attaching'!B8234 = "8. Transferee of restricted securities", 'Options - Free Attaching'!B8234 = "9. Any person (substitution for securities etc.)"),
'Options - Free Attaching'!C8234,
IF(
'Options - Free Attaching'!B8234 = "",
#N/A,
'Options - Free Attaching'!B8234)
)</f>
        <v>#N/A</v>
      </c>
      <c r="F8234" t="e">
        <f>IF(
OR('Con. Notes - Conversion'!B8234 = "8. Transferee of restricted securities", 'Con. Notes - Conversion'!B8234 = "9. Any person (substitution for securities etc.)"),
'Con. Notes - Conversion'!C8234,
IF(
'Con. Notes - Conversion'!B8234 = "",
#N/A,
'Con. Notes - Conversion'!B8234)
)</f>
        <v>#N/A</v>
      </c>
      <c r="G8234" t="e">
        <f>IF(
OR('Con. Notes - No Conversion'!B8234 = "8. Transferee of restricted securities", 'Con. Notes - No Conversion'!B8234 = "9. Any person (substitution for securities etc.)"),
'Con. Notes - No Conversion'!C8234,
IF(
'Con. Notes - No Conversion'!B8234 = "",
#N/A,
'Con. Notes - No Conversion'!B8234)
)</f>
        <v>#N/A</v>
      </c>
    </row>
    <row r="8235" spans="1:7" x14ac:dyDescent="0.25">
      <c r="A8235" t="e">
        <f>IF(
OR(Shares!B8235 = "8. Transferee of restricted securities", Shares!B8235 = "9. Any person (substitution for securities etc.)"),
Shares!C8235,
IF(
Shares!B8235 = "",
#N/A,
Shares!B8235)
)</f>
        <v>#N/A</v>
      </c>
      <c r="B8235" t="e">
        <f>IF(
OR('Shares - LTR - Granted'!B8235 = "8. Transferee of restricted securities", 'Shares - LTR - Granted'!B8235 = "9. Any person (substitution for securities etc.)"),
'Shares - LTR - Granted'!C8235,
IF(
'Shares - LTR - Granted'!B8235 = "",
#N/A,
'Shares - LTR - Granted'!B8235)
)</f>
        <v>#N/A</v>
      </c>
      <c r="C8235" t="e">
        <f>IF(
OR('Performance Securities'!B8235 = "8. Transferee of restricted securities", 'Performance Securities'!B8235 = "9. Any person (substitution for securities etc.)"),
'Performance Securities'!C8235,
IF(
'Performance Securities'!B8235 = "",
#N/A,
'Performance Securities'!B8235)
)</f>
        <v>#N/A</v>
      </c>
      <c r="D8235" t="e">
        <f>IF(
OR('Options or Warrants'!B8235 = "8. Transferee of restricted securities", 'Options or Warrants'!B8235 = "9. Any person (substitution for securities etc.)"),
'Options or Warrants'!C8235,
IF(
'Options or Warrants'!B8235 = "",
#N/A,
'Options or Warrants'!B8235)
)</f>
        <v>#N/A</v>
      </c>
      <c r="E8235" t="e">
        <f>IF(
OR('Options - Free Attaching'!B8235 = "8. Transferee of restricted securities", 'Options - Free Attaching'!B8235 = "9. Any person (substitution for securities etc.)"),
'Options - Free Attaching'!C8235,
IF(
'Options - Free Attaching'!B8235 = "",
#N/A,
'Options - Free Attaching'!B8235)
)</f>
        <v>#N/A</v>
      </c>
      <c r="F8235" t="e">
        <f>IF(
OR('Con. Notes - Conversion'!B8235 = "8. Transferee of restricted securities", 'Con. Notes - Conversion'!B8235 = "9. Any person (substitution for securities etc.)"),
'Con. Notes - Conversion'!C8235,
IF(
'Con. Notes - Conversion'!B8235 = "",
#N/A,
'Con. Notes - Conversion'!B8235)
)</f>
        <v>#N/A</v>
      </c>
      <c r="G8235" t="e">
        <f>IF(
OR('Con. Notes - No Conversion'!B8235 = "8. Transferee of restricted securities", 'Con. Notes - No Conversion'!B8235 = "9. Any person (substitution for securities etc.)"),
'Con. Notes - No Conversion'!C8235,
IF(
'Con. Notes - No Conversion'!B8235 = "",
#N/A,
'Con. Notes - No Conversion'!B8235)
)</f>
        <v>#N/A</v>
      </c>
    </row>
    <row r="8236" spans="1:7" x14ac:dyDescent="0.25">
      <c r="A8236" t="e">
        <f>IF(
OR(Shares!B8236 = "8. Transferee of restricted securities", Shares!B8236 = "9. Any person (substitution for securities etc.)"),
Shares!C8236,
IF(
Shares!B8236 = "",
#N/A,
Shares!B8236)
)</f>
        <v>#N/A</v>
      </c>
      <c r="B8236" t="e">
        <f>IF(
OR('Shares - LTR - Granted'!B8236 = "8. Transferee of restricted securities", 'Shares - LTR - Granted'!B8236 = "9. Any person (substitution for securities etc.)"),
'Shares - LTR - Granted'!C8236,
IF(
'Shares - LTR - Granted'!B8236 = "",
#N/A,
'Shares - LTR - Granted'!B8236)
)</f>
        <v>#N/A</v>
      </c>
      <c r="C8236" t="e">
        <f>IF(
OR('Performance Securities'!B8236 = "8. Transferee of restricted securities", 'Performance Securities'!B8236 = "9. Any person (substitution for securities etc.)"),
'Performance Securities'!C8236,
IF(
'Performance Securities'!B8236 = "",
#N/A,
'Performance Securities'!B8236)
)</f>
        <v>#N/A</v>
      </c>
      <c r="D8236" t="e">
        <f>IF(
OR('Options or Warrants'!B8236 = "8. Transferee of restricted securities", 'Options or Warrants'!B8236 = "9. Any person (substitution for securities etc.)"),
'Options or Warrants'!C8236,
IF(
'Options or Warrants'!B8236 = "",
#N/A,
'Options or Warrants'!B8236)
)</f>
        <v>#N/A</v>
      </c>
      <c r="E8236" t="e">
        <f>IF(
OR('Options - Free Attaching'!B8236 = "8. Transferee of restricted securities", 'Options - Free Attaching'!B8236 = "9. Any person (substitution for securities etc.)"),
'Options - Free Attaching'!C8236,
IF(
'Options - Free Attaching'!B8236 = "",
#N/A,
'Options - Free Attaching'!B8236)
)</f>
        <v>#N/A</v>
      </c>
      <c r="F8236" t="e">
        <f>IF(
OR('Con. Notes - Conversion'!B8236 = "8. Transferee of restricted securities", 'Con. Notes - Conversion'!B8236 = "9. Any person (substitution for securities etc.)"),
'Con. Notes - Conversion'!C8236,
IF(
'Con. Notes - Conversion'!B8236 = "",
#N/A,
'Con. Notes - Conversion'!B8236)
)</f>
        <v>#N/A</v>
      </c>
      <c r="G8236" t="e">
        <f>IF(
OR('Con. Notes - No Conversion'!B8236 = "8. Transferee of restricted securities", 'Con. Notes - No Conversion'!B8236 = "9. Any person (substitution for securities etc.)"),
'Con. Notes - No Conversion'!C8236,
IF(
'Con. Notes - No Conversion'!B8236 = "",
#N/A,
'Con. Notes - No Conversion'!B8236)
)</f>
        <v>#N/A</v>
      </c>
    </row>
    <row r="8237" spans="1:7" x14ac:dyDescent="0.25">
      <c r="A8237" t="e">
        <f>IF(
OR(Shares!B8237 = "8. Transferee of restricted securities", Shares!B8237 = "9. Any person (substitution for securities etc.)"),
Shares!C8237,
IF(
Shares!B8237 = "",
#N/A,
Shares!B8237)
)</f>
        <v>#N/A</v>
      </c>
      <c r="B8237" t="e">
        <f>IF(
OR('Shares - LTR - Granted'!B8237 = "8. Transferee of restricted securities", 'Shares - LTR - Granted'!B8237 = "9. Any person (substitution for securities etc.)"),
'Shares - LTR - Granted'!C8237,
IF(
'Shares - LTR - Granted'!B8237 = "",
#N/A,
'Shares - LTR - Granted'!B8237)
)</f>
        <v>#N/A</v>
      </c>
      <c r="C8237" t="e">
        <f>IF(
OR('Performance Securities'!B8237 = "8. Transferee of restricted securities", 'Performance Securities'!B8237 = "9. Any person (substitution for securities etc.)"),
'Performance Securities'!C8237,
IF(
'Performance Securities'!B8237 = "",
#N/A,
'Performance Securities'!B8237)
)</f>
        <v>#N/A</v>
      </c>
      <c r="D8237" t="e">
        <f>IF(
OR('Options or Warrants'!B8237 = "8. Transferee of restricted securities", 'Options or Warrants'!B8237 = "9. Any person (substitution for securities etc.)"),
'Options or Warrants'!C8237,
IF(
'Options or Warrants'!B8237 = "",
#N/A,
'Options or Warrants'!B8237)
)</f>
        <v>#N/A</v>
      </c>
      <c r="E8237" t="e">
        <f>IF(
OR('Options - Free Attaching'!B8237 = "8. Transferee of restricted securities", 'Options - Free Attaching'!B8237 = "9. Any person (substitution for securities etc.)"),
'Options - Free Attaching'!C8237,
IF(
'Options - Free Attaching'!B8237 = "",
#N/A,
'Options - Free Attaching'!B8237)
)</f>
        <v>#N/A</v>
      </c>
      <c r="F8237" t="e">
        <f>IF(
OR('Con. Notes - Conversion'!B8237 = "8. Transferee of restricted securities", 'Con. Notes - Conversion'!B8237 = "9. Any person (substitution for securities etc.)"),
'Con. Notes - Conversion'!C8237,
IF(
'Con. Notes - Conversion'!B8237 = "",
#N/A,
'Con. Notes - Conversion'!B8237)
)</f>
        <v>#N/A</v>
      </c>
      <c r="G8237" t="e">
        <f>IF(
OR('Con. Notes - No Conversion'!B8237 = "8. Transferee of restricted securities", 'Con. Notes - No Conversion'!B8237 = "9. Any person (substitution for securities etc.)"),
'Con. Notes - No Conversion'!C8237,
IF(
'Con. Notes - No Conversion'!B8237 = "",
#N/A,
'Con. Notes - No Conversion'!B8237)
)</f>
        <v>#N/A</v>
      </c>
    </row>
    <row r="8238" spans="1:7" x14ac:dyDescent="0.25">
      <c r="A8238" t="e">
        <f>IF(
OR(Shares!B8238 = "8. Transferee of restricted securities", Shares!B8238 = "9. Any person (substitution for securities etc.)"),
Shares!C8238,
IF(
Shares!B8238 = "",
#N/A,
Shares!B8238)
)</f>
        <v>#N/A</v>
      </c>
      <c r="B8238" t="e">
        <f>IF(
OR('Shares - LTR - Granted'!B8238 = "8. Transferee of restricted securities", 'Shares - LTR - Granted'!B8238 = "9. Any person (substitution for securities etc.)"),
'Shares - LTR - Granted'!C8238,
IF(
'Shares - LTR - Granted'!B8238 = "",
#N/A,
'Shares - LTR - Granted'!B8238)
)</f>
        <v>#N/A</v>
      </c>
      <c r="C8238" t="e">
        <f>IF(
OR('Performance Securities'!B8238 = "8. Transferee of restricted securities", 'Performance Securities'!B8238 = "9. Any person (substitution for securities etc.)"),
'Performance Securities'!C8238,
IF(
'Performance Securities'!B8238 = "",
#N/A,
'Performance Securities'!B8238)
)</f>
        <v>#N/A</v>
      </c>
      <c r="D8238" t="e">
        <f>IF(
OR('Options or Warrants'!B8238 = "8. Transferee of restricted securities", 'Options or Warrants'!B8238 = "9. Any person (substitution for securities etc.)"),
'Options or Warrants'!C8238,
IF(
'Options or Warrants'!B8238 = "",
#N/A,
'Options or Warrants'!B8238)
)</f>
        <v>#N/A</v>
      </c>
      <c r="E8238" t="e">
        <f>IF(
OR('Options - Free Attaching'!B8238 = "8. Transferee of restricted securities", 'Options - Free Attaching'!B8238 = "9. Any person (substitution for securities etc.)"),
'Options - Free Attaching'!C8238,
IF(
'Options - Free Attaching'!B8238 = "",
#N/A,
'Options - Free Attaching'!B8238)
)</f>
        <v>#N/A</v>
      </c>
      <c r="F8238" t="e">
        <f>IF(
OR('Con. Notes - Conversion'!B8238 = "8. Transferee of restricted securities", 'Con. Notes - Conversion'!B8238 = "9. Any person (substitution for securities etc.)"),
'Con. Notes - Conversion'!C8238,
IF(
'Con. Notes - Conversion'!B8238 = "",
#N/A,
'Con. Notes - Conversion'!B8238)
)</f>
        <v>#N/A</v>
      </c>
      <c r="G8238" t="e">
        <f>IF(
OR('Con. Notes - No Conversion'!B8238 = "8. Transferee of restricted securities", 'Con. Notes - No Conversion'!B8238 = "9. Any person (substitution for securities etc.)"),
'Con. Notes - No Conversion'!C8238,
IF(
'Con. Notes - No Conversion'!B8238 = "",
#N/A,
'Con. Notes - No Conversion'!B8238)
)</f>
        <v>#N/A</v>
      </c>
    </row>
    <row r="8239" spans="1:7" x14ac:dyDescent="0.25">
      <c r="A8239" t="e">
        <f>IF(
OR(Shares!B8239 = "8. Transferee of restricted securities", Shares!B8239 = "9. Any person (substitution for securities etc.)"),
Shares!C8239,
IF(
Shares!B8239 = "",
#N/A,
Shares!B8239)
)</f>
        <v>#N/A</v>
      </c>
      <c r="B8239" t="e">
        <f>IF(
OR('Shares - LTR - Granted'!B8239 = "8. Transferee of restricted securities", 'Shares - LTR - Granted'!B8239 = "9. Any person (substitution for securities etc.)"),
'Shares - LTR - Granted'!C8239,
IF(
'Shares - LTR - Granted'!B8239 = "",
#N/A,
'Shares - LTR - Granted'!B8239)
)</f>
        <v>#N/A</v>
      </c>
      <c r="C8239" t="e">
        <f>IF(
OR('Performance Securities'!B8239 = "8. Transferee of restricted securities", 'Performance Securities'!B8239 = "9. Any person (substitution for securities etc.)"),
'Performance Securities'!C8239,
IF(
'Performance Securities'!B8239 = "",
#N/A,
'Performance Securities'!B8239)
)</f>
        <v>#N/A</v>
      </c>
      <c r="D8239" t="e">
        <f>IF(
OR('Options or Warrants'!B8239 = "8. Transferee of restricted securities", 'Options or Warrants'!B8239 = "9. Any person (substitution for securities etc.)"),
'Options or Warrants'!C8239,
IF(
'Options or Warrants'!B8239 = "",
#N/A,
'Options or Warrants'!B8239)
)</f>
        <v>#N/A</v>
      </c>
      <c r="E8239" t="e">
        <f>IF(
OR('Options - Free Attaching'!B8239 = "8. Transferee of restricted securities", 'Options - Free Attaching'!B8239 = "9. Any person (substitution for securities etc.)"),
'Options - Free Attaching'!C8239,
IF(
'Options - Free Attaching'!B8239 = "",
#N/A,
'Options - Free Attaching'!B8239)
)</f>
        <v>#N/A</v>
      </c>
      <c r="F8239" t="e">
        <f>IF(
OR('Con. Notes - Conversion'!B8239 = "8. Transferee of restricted securities", 'Con. Notes - Conversion'!B8239 = "9. Any person (substitution for securities etc.)"),
'Con. Notes - Conversion'!C8239,
IF(
'Con. Notes - Conversion'!B8239 = "",
#N/A,
'Con. Notes - Conversion'!B8239)
)</f>
        <v>#N/A</v>
      </c>
      <c r="G8239" t="e">
        <f>IF(
OR('Con. Notes - No Conversion'!B8239 = "8. Transferee of restricted securities", 'Con. Notes - No Conversion'!B8239 = "9. Any person (substitution for securities etc.)"),
'Con. Notes - No Conversion'!C8239,
IF(
'Con. Notes - No Conversion'!B8239 = "",
#N/A,
'Con. Notes - No Conversion'!B8239)
)</f>
        <v>#N/A</v>
      </c>
    </row>
    <row r="8240" spans="1:7" x14ac:dyDescent="0.25">
      <c r="A8240" t="e">
        <f>IF(
OR(Shares!B8240 = "8. Transferee of restricted securities", Shares!B8240 = "9. Any person (substitution for securities etc.)"),
Shares!C8240,
IF(
Shares!B8240 = "",
#N/A,
Shares!B8240)
)</f>
        <v>#N/A</v>
      </c>
      <c r="B8240" t="e">
        <f>IF(
OR('Shares - LTR - Granted'!B8240 = "8. Transferee of restricted securities", 'Shares - LTR - Granted'!B8240 = "9. Any person (substitution for securities etc.)"),
'Shares - LTR - Granted'!C8240,
IF(
'Shares - LTR - Granted'!B8240 = "",
#N/A,
'Shares - LTR - Granted'!B8240)
)</f>
        <v>#N/A</v>
      </c>
      <c r="C8240" t="e">
        <f>IF(
OR('Performance Securities'!B8240 = "8. Transferee of restricted securities", 'Performance Securities'!B8240 = "9. Any person (substitution for securities etc.)"),
'Performance Securities'!C8240,
IF(
'Performance Securities'!B8240 = "",
#N/A,
'Performance Securities'!B8240)
)</f>
        <v>#N/A</v>
      </c>
      <c r="D8240" t="e">
        <f>IF(
OR('Options or Warrants'!B8240 = "8. Transferee of restricted securities", 'Options or Warrants'!B8240 = "9. Any person (substitution for securities etc.)"),
'Options or Warrants'!C8240,
IF(
'Options or Warrants'!B8240 = "",
#N/A,
'Options or Warrants'!B8240)
)</f>
        <v>#N/A</v>
      </c>
      <c r="E8240" t="e">
        <f>IF(
OR('Options - Free Attaching'!B8240 = "8. Transferee of restricted securities", 'Options - Free Attaching'!B8240 = "9. Any person (substitution for securities etc.)"),
'Options - Free Attaching'!C8240,
IF(
'Options - Free Attaching'!B8240 = "",
#N/A,
'Options - Free Attaching'!B8240)
)</f>
        <v>#N/A</v>
      </c>
      <c r="F8240" t="e">
        <f>IF(
OR('Con. Notes - Conversion'!B8240 = "8. Transferee of restricted securities", 'Con. Notes - Conversion'!B8240 = "9. Any person (substitution for securities etc.)"),
'Con. Notes - Conversion'!C8240,
IF(
'Con. Notes - Conversion'!B8240 = "",
#N/A,
'Con. Notes - Conversion'!B8240)
)</f>
        <v>#N/A</v>
      </c>
      <c r="G8240" t="e">
        <f>IF(
OR('Con. Notes - No Conversion'!B8240 = "8. Transferee of restricted securities", 'Con. Notes - No Conversion'!B8240 = "9. Any person (substitution for securities etc.)"),
'Con. Notes - No Conversion'!C8240,
IF(
'Con. Notes - No Conversion'!B8240 = "",
#N/A,
'Con. Notes - No Conversion'!B8240)
)</f>
        <v>#N/A</v>
      </c>
    </row>
    <row r="8241" spans="1:7" x14ac:dyDescent="0.25">
      <c r="A8241" t="e">
        <f>IF(
OR(Shares!B8241 = "8. Transferee of restricted securities", Shares!B8241 = "9. Any person (substitution for securities etc.)"),
Shares!C8241,
IF(
Shares!B8241 = "",
#N/A,
Shares!B8241)
)</f>
        <v>#N/A</v>
      </c>
      <c r="B8241" t="e">
        <f>IF(
OR('Shares - LTR - Granted'!B8241 = "8. Transferee of restricted securities", 'Shares - LTR - Granted'!B8241 = "9. Any person (substitution for securities etc.)"),
'Shares - LTR - Granted'!C8241,
IF(
'Shares - LTR - Granted'!B8241 = "",
#N/A,
'Shares - LTR - Granted'!B8241)
)</f>
        <v>#N/A</v>
      </c>
      <c r="C8241" t="e">
        <f>IF(
OR('Performance Securities'!B8241 = "8. Transferee of restricted securities", 'Performance Securities'!B8241 = "9. Any person (substitution for securities etc.)"),
'Performance Securities'!C8241,
IF(
'Performance Securities'!B8241 = "",
#N/A,
'Performance Securities'!B8241)
)</f>
        <v>#N/A</v>
      </c>
      <c r="D8241" t="e">
        <f>IF(
OR('Options or Warrants'!B8241 = "8. Transferee of restricted securities", 'Options or Warrants'!B8241 = "9. Any person (substitution for securities etc.)"),
'Options or Warrants'!C8241,
IF(
'Options or Warrants'!B8241 = "",
#N/A,
'Options or Warrants'!B8241)
)</f>
        <v>#N/A</v>
      </c>
      <c r="E8241" t="e">
        <f>IF(
OR('Options - Free Attaching'!B8241 = "8. Transferee of restricted securities", 'Options - Free Attaching'!B8241 = "9. Any person (substitution for securities etc.)"),
'Options - Free Attaching'!C8241,
IF(
'Options - Free Attaching'!B8241 = "",
#N/A,
'Options - Free Attaching'!B8241)
)</f>
        <v>#N/A</v>
      </c>
      <c r="F8241" t="e">
        <f>IF(
OR('Con. Notes - Conversion'!B8241 = "8. Transferee of restricted securities", 'Con. Notes - Conversion'!B8241 = "9. Any person (substitution for securities etc.)"),
'Con. Notes - Conversion'!C8241,
IF(
'Con. Notes - Conversion'!B8241 = "",
#N/A,
'Con. Notes - Conversion'!B8241)
)</f>
        <v>#N/A</v>
      </c>
      <c r="G8241" t="e">
        <f>IF(
OR('Con. Notes - No Conversion'!B8241 = "8. Transferee of restricted securities", 'Con. Notes - No Conversion'!B8241 = "9. Any person (substitution for securities etc.)"),
'Con. Notes - No Conversion'!C8241,
IF(
'Con. Notes - No Conversion'!B8241 = "",
#N/A,
'Con. Notes - No Conversion'!B8241)
)</f>
        <v>#N/A</v>
      </c>
    </row>
    <row r="8242" spans="1:7" x14ac:dyDescent="0.25">
      <c r="A8242" t="e">
        <f>IF(
OR(Shares!B8242 = "8. Transferee of restricted securities", Shares!B8242 = "9. Any person (substitution for securities etc.)"),
Shares!C8242,
IF(
Shares!B8242 = "",
#N/A,
Shares!B8242)
)</f>
        <v>#N/A</v>
      </c>
      <c r="B8242" t="e">
        <f>IF(
OR('Shares - LTR - Granted'!B8242 = "8. Transferee of restricted securities", 'Shares - LTR - Granted'!B8242 = "9. Any person (substitution for securities etc.)"),
'Shares - LTR - Granted'!C8242,
IF(
'Shares - LTR - Granted'!B8242 = "",
#N/A,
'Shares - LTR - Granted'!B8242)
)</f>
        <v>#N/A</v>
      </c>
      <c r="C8242" t="e">
        <f>IF(
OR('Performance Securities'!B8242 = "8. Transferee of restricted securities", 'Performance Securities'!B8242 = "9. Any person (substitution for securities etc.)"),
'Performance Securities'!C8242,
IF(
'Performance Securities'!B8242 = "",
#N/A,
'Performance Securities'!B8242)
)</f>
        <v>#N/A</v>
      </c>
      <c r="D8242" t="e">
        <f>IF(
OR('Options or Warrants'!B8242 = "8. Transferee of restricted securities", 'Options or Warrants'!B8242 = "9. Any person (substitution for securities etc.)"),
'Options or Warrants'!C8242,
IF(
'Options or Warrants'!B8242 = "",
#N/A,
'Options or Warrants'!B8242)
)</f>
        <v>#N/A</v>
      </c>
      <c r="E8242" t="e">
        <f>IF(
OR('Options - Free Attaching'!B8242 = "8. Transferee of restricted securities", 'Options - Free Attaching'!B8242 = "9. Any person (substitution for securities etc.)"),
'Options - Free Attaching'!C8242,
IF(
'Options - Free Attaching'!B8242 = "",
#N/A,
'Options - Free Attaching'!B8242)
)</f>
        <v>#N/A</v>
      </c>
      <c r="F8242" t="e">
        <f>IF(
OR('Con. Notes - Conversion'!B8242 = "8. Transferee of restricted securities", 'Con. Notes - Conversion'!B8242 = "9. Any person (substitution for securities etc.)"),
'Con. Notes - Conversion'!C8242,
IF(
'Con. Notes - Conversion'!B8242 = "",
#N/A,
'Con. Notes - Conversion'!B8242)
)</f>
        <v>#N/A</v>
      </c>
      <c r="G8242" t="e">
        <f>IF(
OR('Con. Notes - No Conversion'!B8242 = "8. Transferee of restricted securities", 'Con. Notes - No Conversion'!B8242 = "9. Any person (substitution for securities etc.)"),
'Con. Notes - No Conversion'!C8242,
IF(
'Con. Notes - No Conversion'!B8242 = "",
#N/A,
'Con. Notes - No Conversion'!B8242)
)</f>
        <v>#N/A</v>
      </c>
    </row>
    <row r="8243" spans="1:7" x14ac:dyDescent="0.25">
      <c r="A8243" t="e">
        <f>IF(
OR(Shares!B8243 = "8. Transferee of restricted securities", Shares!B8243 = "9. Any person (substitution for securities etc.)"),
Shares!C8243,
IF(
Shares!B8243 = "",
#N/A,
Shares!B8243)
)</f>
        <v>#N/A</v>
      </c>
      <c r="B8243" t="e">
        <f>IF(
OR('Shares - LTR - Granted'!B8243 = "8. Transferee of restricted securities", 'Shares - LTR - Granted'!B8243 = "9. Any person (substitution for securities etc.)"),
'Shares - LTR - Granted'!C8243,
IF(
'Shares - LTR - Granted'!B8243 = "",
#N/A,
'Shares - LTR - Granted'!B8243)
)</f>
        <v>#N/A</v>
      </c>
      <c r="C8243" t="e">
        <f>IF(
OR('Performance Securities'!B8243 = "8. Transferee of restricted securities", 'Performance Securities'!B8243 = "9. Any person (substitution for securities etc.)"),
'Performance Securities'!C8243,
IF(
'Performance Securities'!B8243 = "",
#N/A,
'Performance Securities'!B8243)
)</f>
        <v>#N/A</v>
      </c>
      <c r="D8243" t="e">
        <f>IF(
OR('Options or Warrants'!B8243 = "8. Transferee of restricted securities", 'Options or Warrants'!B8243 = "9. Any person (substitution for securities etc.)"),
'Options or Warrants'!C8243,
IF(
'Options or Warrants'!B8243 = "",
#N/A,
'Options or Warrants'!B8243)
)</f>
        <v>#N/A</v>
      </c>
      <c r="E8243" t="e">
        <f>IF(
OR('Options - Free Attaching'!B8243 = "8. Transferee of restricted securities", 'Options - Free Attaching'!B8243 = "9. Any person (substitution for securities etc.)"),
'Options - Free Attaching'!C8243,
IF(
'Options - Free Attaching'!B8243 = "",
#N/A,
'Options - Free Attaching'!B8243)
)</f>
        <v>#N/A</v>
      </c>
      <c r="F8243" t="e">
        <f>IF(
OR('Con. Notes - Conversion'!B8243 = "8. Transferee of restricted securities", 'Con. Notes - Conversion'!B8243 = "9. Any person (substitution for securities etc.)"),
'Con. Notes - Conversion'!C8243,
IF(
'Con. Notes - Conversion'!B8243 = "",
#N/A,
'Con. Notes - Conversion'!B8243)
)</f>
        <v>#N/A</v>
      </c>
      <c r="G8243" t="e">
        <f>IF(
OR('Con. Notes - No Conversion'!B8243 = "8. Transferee of restricted securities", 'Con. Notes - No Conversion'!B8243 = "9. Any person (substitution for securities etc.)"),
'Con. Notes - No Conversion'!C8243,
IF(
'Con. Notes - No Conversion'!B8243 = "",
#N/A,
'Con. Notes - No Conversion'!B8243)
)</f>
        <v>#N/A</v>
      </c>
    </row>
    <row r="8244" spans="1:7" x14ac:dyDescent="0.25">
      <c r="A8244" t="e">
        <f>IF(
OR(Shares!B8244 = "8. Transferee of restricted securities", Shares!B8244 = "9. Any person (substitution for securities etc.)"),
Shares!C8244,
IF(
Shares!B8244 = "",
#N/A,
Shares!B8244)
)</f>
        <v>#N/A</v>
      </c>
      <c r="B8244" t="e">
        <f>IF(
OR('Shares - LTR - Granted'!B8244 = "8. Transferee of restricted securities", 'Shares - LTR - Granted'!B8244 = "9. Any person (substitution for securities etc.)"),
'Shares - LTR - Granted'!C8244,
IF(
'Shares - LTR - Granted'!B8244 = "",
#N/A,
'Shares - LTR - Granted'!B8244)
)</f>
        <v>#N/A</v>
      </c>
      <c r="C8244" t="e">
        <f>IF(
OR('Performance Securities'!B8244 = "8. Transferee of restricted securities", 'Performance Securities'!B8244 = "9. Any person (substitution for securities etc.)"),
'Performance Securities'!C8244,
IF(
'Performance Securities'!B8244 = "",
#N/A,
'Performance Securities'!B8244)
)</f>
        <v>#N/A</v>
      </c>
      <c r="D8244" t="e">
        <f>IF(
OR('Options or Warrants'!B8244 = "8. Transferee of restricted securities", 'Options or Warrants'!B8244 = "9. Any person (substitution for securities etc.)"),
'Options or Warrants'!C8244,
IF(
'Options or Warrants'!B8244 = "",
#N/A,
'Options or Warrants'!B8244)
)</f>
        <v>#N/A</v>
      </c>
      <c r="E8244" t="e">
        <f>IF(
OR('Options - Free Attaching'!B8244 = "8. Transferee of restricted securities", 'Options - Free Attaching'!B8244 = "9. Any person (substitution for securities etc.)"),
'Options - Free Attaching'!C8244,
IF(
'Options - Free Attaching'!B8244 = "",
#N/A,
'Options - Free Attaching'!B8244)
)</f>
        <v>#N/A</v>
      </c>
      <c r="F8244" t="e">
        <f>IF(
OR('Con. Notes - Conversion'!B8244 = "8. Transferee of restricted securities", 'Con. Notes - Conversion'!B8244 = "9. Any person (substitution for securities etc.)"),
'Con. Notes - Conversion'!C8244,
IF(
'Con. Notes - Conversion'!B8244 = "",
#N/A,
'Con. Notes - Conversion'!B8244)
)</f>
        <v>#N/A</v>
      </c>
      <c r="G8244" t="e">
        <f>IF(
OR('Con. Notes - No Conversion'!B8244 = "8. Transferee of restricted securities", 'Con. Notes - No Conversion'!B8244 = "9. Any person (substitution for securities etc.)"),
'Con. Notes - No Conversion'!C8244,
IF(
'Con. Notes - No Conversion'!B8244 = "",
#N/A,
'Con. Notes - No Conversion'!B8244)
)</f>
        <v>#N/A</v>
      </c>
    </row>
    <row r="8245" spans="1:7" x14ac:dyDescent="0.25">
      <c r="A8245" t="e">
        <f>IF(
OR(Shares!B8245 = "8. Transferee of restricted securities", Shares!B8245 = "9. Any person (substitution for securities etc.)"),
Shares!C8245,
IF(
Shares!B8245 = "",
#N/A,
Shares!B8245)
)</f>
        <v>#N/A</v>
      </c>
      <c r="B8245" t="e">
        <f>IF(
OR('Shares - LTR - Granted'!B8245 = "8. Transferee of restricted securities", 'Shares - LTR - Granted'!B8245 = "9. Any person (substitution for securities etc.)"),
'Shares - LTR - Granted'!C8245,
IF(
'Shares - LTR - Granted'!B8245 = "",
#N/A,
'Shares - LTR - Granted'!B8245)
)</f>
        <v>#N/A</v>
      </c>
      <c r="C8245" t="e">
        <f>IF(
OR('Performance Securities'!B8245 = "8. Transferee of restricted securities", 'Performance Securities'!B8245 = "9. Any person (substitution for securities etc.)"),
'Performance Securities'!C8245,
IF(
'Performance Securities'!B8245 = "",
#N/A,
'Performance Securities'!B8245)
)</f>
        <v>#N/A</v>
      </c>
      <c r="D8245" t="e">
        <f>IF(
OR('Options or Warrants'!B8245 = "8. Transferee of restricted securities", 'Options or Warrants'!B8245 = "9. Any person (substitution for securities etc.)"),
'Options or Warrants'!C8245,
IF(
'Options or Warrants'!B8245 = "",
#N/A,
'Options or Warrants'!B8245)
)</f>
        <v>#N/A</v>
      </c>
      <c r="E8245" t="e">
        <f>IF(
OR('Options - Free Attaching'!B8245 = "8. Transferee of restricted securities", 'Options - Free Attaching'!B8245 = "9. Any person (substitution for securities etc.)"),
'Options - Free Attaching'!C8245,
IF(
'Options - Free Attaching'!B8245 = "",
#N/A,
'Options - Free Attaching'!B8245)
)</f>
        <v>#N/A</v>
      </c>
      <c r="F8245" t="e">
        <f>IF(
OR('Con. Notes - Conversion'!B8245 = "8. Transferee of restricted securities", 'Con. Notes - Conversion'!B8245 = "9. Any person (substitution for securities etc.)"),
'Con. Notes - Conversion'!C8245,
IF(
'Con. Notes - Conversion'!B8245 = "",
#N/A,
'Con. Notes - Conversion'!B8245)
)</f>
        <v>#N/A</v>
      </c>
      <c r="G8245" t="e">
        <f>IF(
OR('Con. Notes - No Conversion'!B8245 = "8. Transferee of restricted securities", 'Con. Notes - No Conversion'!B8245 = "9. Any person (substitution for securities etc.)"),
'Con. Notes - No Conversion'!C8245,
IF(
'Con. Notes - No Conversion'!B8245 = "",
#N/A,
'Con. Notes - No Conversion'!B8245)
)</f>
        <v>#N/A</v>
      </c>
    </row>
    <row r="8246" spans="1:7" x14ac:dyDescent="0.25">
      <c r="A8246" t="e">
        <f>IF(
OR(Shares!B8246 = "8. Transferee of restricted securities", Shares!B8246 = "9. Any person (substitution for securities etc.)"),
Shares!C8246,
IF(
Shares!B8246 = "",
#N/A,
Shares!B8246)
)</f>
        <v>#N/A</v>
      </c>
      <c r="B8246" t="e">
        <f>IF(
OR('Shares - LTR - Granted'!B8246 = "8. Transferee of restricted securities", 'Shares - LTR - Granted'!B8246 = "9. Any person (substitution for securities etc.)"),
'Shares - LTR - Granted'!C8246,
IF(
'Shares - LTR - Granted'!B8246 = "",
#N/A,
'Shares - LTR - Granted'!B8246)
)</f>
        <v>#N/A</v>
      </c>
      <c r="C8246" t="e">
        <f>IF(
OR('Performance Securities'!B8246 = "8. Transferee of restricted securities", 'Performance Securities'!B8246 = "9. Any person (substitution for securities etc.)"),
'Performance Securities'!C8246,
IF(
'Performance Securities'!B8246 = "",
#N/A,
'Performance Securities'!B8246)
)</f>
        <v>#N/A</v>
      </c>
      <c r="D8246" t="e">
        <f>IF(
OR('Options or Warrants'!B8246 = "8. Transferee of restricted securities", 'Options or Warrants'!B8246 = "9. Any person (substitution for securities etc.)"),
'Options or Warrants'!C8246,
IF(
'Options or Warrants'!B8246 = "",
#N/A,
'Options or Warrants'!B8246)
)</f>
        <v>#N/A</v>
      </c>
      <c r="E8246" t="e">
        <f>IF(
OR('Options - Free Attaching'!B8246 = "8. Transferee of restricted securities", 'Options - Free Attaching'!B8246 = "9. Any person (substitution for securities etc.)"),
'Options - Free Attaching'!C8246,
IF(
'Options - Free Attaching'!B8246 = "",
#N/A,
'Options - Free Attaching'!B8246)
)</f>
        <v>#N/A</v>
      </c>
      <c r="F8246" t="e">
        <f>IF(
OR('Con. Notes - Conversion'!B8246 = "8. Transferee of restricted securities", 'Con. Notes - Conversion'!B8246 = "9. Any person (substitution for securities etc.)"),
'Con. Notes - Conversion'!C8246,
IF(
'Con. Notes - Conversion'!B8246 = "",
#N/A,
'Con. Notes - Conversion'!B8246)
)</f>
        <v>#N/A</v>
      </c>
      <c r="G8246" t="e">
        <f>IF(
OR('Con. Notes - No Conversion'!B8246 = "8. Transferee of restricted securities", 'Con. Notes - No Conversion'!B8246 = "9. Any person (substitution for securities etc.)"),
'Con. Notes - No Conversion'!C8246,
IF(
'Con. Notes - No Conversion'!B8246 = "",
#N/A,
'Con. Notes - No Conversion'!B8246)
)</f>
        <v>#N/A</v>
      </c>
    </row>
    <row r="8247" spans="1:7" x14ac:dyDescent="0.25">
      <c r="A8247" t="e">
        <f>IF(
OR(Shares!B8247 = "8. Transferee of restricted securities", Shares!B8247 = "9. Any person (substitution for securities etc.)"),
Shares!C8247,
IF(
Shares!B8247 = "",
#N/A,
Shares!B8247)
)</f>
        <v>#N/A</v>
      </c>
      <c r="B8247" t="e">
        <f>IF(
OR('Shares - LTR - Granted'!B8247 = "8. Transferee of restricted securities", 'Shares - LTR - Granted'!B8247 = "9. Any person (substitution for securities etc.)"),
'Shares - LTR - Granted'!C8247,
IF(
'Shares - LTR - Granted'!B8247 = "",
#N/A,
'Shares - LTR - Granted'!B8247)
)</f>
        <v>#N/A</v>
      </c>
      <c r="C8247" t="e">
        <f>IF(
OR('Performance Securities'!B8247 = "8. Transferee of restricted securities", 'Performance Securities'!B8247 = "9. Any person (substitution for securities etc.)"),
'Performance Securities'!C8247,
IF(
'Performance Securities'!B8247 = "",
#N/A,
'Performance Securities'!B8247)
)</f>
        <v>#N/A</v>
      </c>
      <c r="D8247" t="e">
        <f>IF(
OR('Options or Warrants'!B8247 = "8. Transferee of restricted securities", 'Options or Warrants'!B8247 = "9. Any person (substitution for securities etc.)"),
'Options or Warrants'!C8247,
IF(
'Options or Warrants'!B8247 = "",
#N/A,
'Options or Warrants'!B8247)
)</f>
        <v>#N/A</v>
      </c>
      <c r="E8247" t="e">
        <f>IF(
OR('Options - Free Attaching'!B8247 = "8. Transferee of restricted securities", 'Options - Free Attaching'!B8247 = "9. Any person (substitution for securities etc.)"),
'Options - Free Attaching'!C8247,
IF(
'Options - Free Attaching'!B8247 = "",
#N/A,
'Options - Free Attaching'!B8247)
)</f>
        <v>#N/A</v>
      </c>
      <c r="F8247" t="e">
        <f>IF(
OR('Con. Notes - Conversion'!B8247 = "8. Transferee of restricted securities", 'Con. Notes - Conversion'!B8247 = "9. Any person (substitution for securities etc.)"),
'Con. Notes - Conversion'!C8247,
IF(
'Con. Notes - Conversion'!B8247 = "",
#N/A,
'Con. Notes - Conversion'!B8247)
)</f>
        <v>#N/A</v>
      </c>
      <c r="G8247" t="e">
        <f>IF(
OR('Con. Notes - No Conversion'!B8247 = "8. Transferee of restricted securities", 'Con. Notes - No Conversion'!B8247 = "9. Any person (substitution for securities etc.)"),
'Con. Notes - No Conversion'!C8247,
IF(
'Con. Notes - No Conversion'!B8247 = "",
#N/A,
'Con. Notes - No Conversion'!B8247)
)</f>
        <v>#N/A</v>
      </c>
    </row>
    <row r="8248" spans="1:7" x14ac:dyDescent="0.25">
      <c r="A8248" t="e">
        <f>IF(
OR(Shares!B8248 = "8. Transferee of restricted securities", Shares!B8248 = "9. Any person (substitution for securities etc.)"),
Shares!C8248,
IF(
Shares!B8248 = "",
#N/A,
Shares!B8248)
)</f>
        <v>#N/A</v>
      </c>
      <c r="B8248" t="e">
        <f>IF(
OR('Shares - LTR - Granted'!B8248 = "8. Transferee of restricted securities", 'Shares - LTR - Granted'!B8248 = "9. Any person (substitution for securities etc.)"),
'Shares - LTR - Granted'!C8248,
IF(
'Shares - LTR - Granted'!B8248 = "",
#N/A,
'Shares - LTR - Granted'!B8248)
)</f>
        <v>#N/A</v>
      </c>
      <c r="C8248" t="e">
        <f>IF(
OR('Performance Securities'!B8248 = "8. Transferee of restricted securities", 'Performance Securities'!B8248 = "9. Any person (substitution for securities etc.)"),
'Performance Securities'!C8248,
IF(
'Performance Securities'!B8248 = "",
#N/A,
'Performance Securities'!B8248)
)</f>
        <v>#N/A</v>
      </c>
      <c r="D8248" t="e">
        <f>IF(
OR('Options or Warrants'!B8248 = "8. Transferee of restricted securities", 'Options or Warrants'!B8248 = "9. Any person (substitution for securities etc.)"),
'Options or Warrants'!C8248,
IF(
'Options or Warrants'!B8248 = "",
#N/A,
'Options or Warrants'!B8248)
)</f>
        <v>#N/A</v>
      </c>
      <c r="E8248" t="e">
        <f>IF(
OR('Options - Free Attaching'!B8248 = "8. Transferee of restricted securities", 'Options - Free Attaching'!B8248 = "9. Any person (substitution for securities etc.)"),
'Options - Free Attaching'!C8248,
IF(
'Options - Free Attaching'!B8248 = "",
#N/A,
'Options - Free Attaching'!B8248)
)</f>
        <v>#N/A</v>
      </c>
      <c r="F8248" t="e">
        <f>IF(
OR('Con. Notes - Conversion'!B8248 = "8. Transferee of restricted securities", 'Con. Notes - Conversion'!B8248 = "9. Any person (substitution for securities etc.)"),
'Con. Notes - Conversion'!C8248,
IF(
'Con. Notes - Conversion'!B8248 = "",
#N/A,
'Con. Notes - Conversion'!B8248)
)</f>
        <v>#N/A</v>
      </c>
      <c r="G8248" t="e">
        <f>IF(
OR('Con. Notes - No Conversion'!B8248 = "8. Transferee of restricted securities", 'Con. Notes - No Conversion'!B8248 = "9. Any person (substitution for securities etc.)"),
'Con. Notes - No Conversion'!C8248,
IF(
'Con. Notes - No Conversion'!B8248 = "",
#N/A,
'Con. Notes - No Conversion'!B8248)
)</f>
        <v>#N/A</v>
      </c>
    </row>
    <row r="8249" spans="1:7" x14ac:dyDescent="0.25">
      <c r="A8249" t="e">
        <f>IF(
OR(Shares!B8249 = "8. Transferee of restricted securities", Shares!B8249 = "9. Any person (substitution for securities etc.)"),
Shares!C8249,
IF(
Shares!B8249 = "",
#N/A,
Shares!B8249)
)</f>
        <v>#N/A</v>
      </c>
      <c r="B8249" t="e">
        <f>IF(
OR('Shares - LTR - Granted'!B8249 = "8. Transferee of restricted securities", 'Shares - LTR - Granted'!B8249 = "9. Any person (substitution for securities etc.)"),
'Shares - LTR - Granted'!C8249,
IF(
'Shares - LTR - Granted'!B8249 = "",
#N/A,
'Shares - LTR - Granted'!B8249)
)</f>
        <v>#N/A</v>
      </c>
      <c r="C8249" t="e">
        <f>IF(
OR('Performance Securities'!B8249 = "8. Transferee of restricted securities", 'Performance Securities'!B8249 = "9. Any person (substitution for securities etc.)"),
'Performance Securities'!C8249,
IF(
'Performance Securities'!B8249 = "",
#N/A,
'Performance Securities'!B8249)
)</f>
        <v>#N/A</v>
      </c>
      <c r="D8249" t="e">
        <f>IF(
OR('Options or Warrants'!B8249 = "8. Transferee of restricted securities", 'Options or Warrants'!B8249 = "9. Any person (substitution for securities etc.)"),
'Options or Warrants'!C8249,
IF(
'Options or Warrants'!B8249 = "",
#N/A,
'Options or Warrants'!B8249)
)</f>
        <v>#N/A</v>
      </c>
      <c r="E8249" t="e">
        <f>IF(
OR('Options - Free Attaching'!B8249 = "8. Transferee of restricted securities", 'Options - Free Attaching'!B8249 = "9. Any person (substitution for securities etc.)"),
'Options - Free Attaching'!C8249,
IF(
'Options - Free Attaching'!B8249 = "",
#N/A,
'Options - Free Attaching'!B8249)
)</f>
        <v>#N/A</v>
      </c>
      <c r="F8249" t="e">
        <f>IF(
OR('Con. Notes - Conversion'!B8249 = "8. Transferee of restricted securities", 'Con. Notes - Conversion'!B8249 = "9. Any person (substitution for securities etc.)"),
'Con. Notes - Conversion'!C8249,
IF(
'Con. Notes - Conversion'!B8249 = "",
#N/A,
'Con. Notes - Conversion'!B8249)
)</f>
        <v>#N/A</v>
      </c>
      <c r="G8249" t="e">
        <f>IF(
OR('Con. Notes - No Conversion'!B8249 = "8. Transferee of restricted securities", 'Con. Notes - No Conversion'!B8249 = "9. Any person (substitution for securities etc.)"),
'Con. Notes - No Conversion'!C8249,
IF(
'Con. Notes - No Conversion'!B8249 = "",
#N/A,
'Con. Notes - No Conversion'!B8249)
)</f>
        <v>#N/A</v>
      </c>
    </row>
    <row r="8250" spans="1:7" x14ac:dyDescent="0.25">
      <c r="A8250" t="e">
        <f>IF(
OR(Shares!B8250 = "8. Transferee of restricted securities", Shares!B8250 = "9. Any person (substitution for securities etc.)"),
Shares!C8250,
IF(
Shares!B8250 = "",
#N/A,
Shares!B8250)
)</f>
        <v>#N/A</v>
      </c>
      <c r="B8250" t="e">
        <f>IF(
OR('Shares - LTR - Granted'!B8250 = "8. Transferee of restricted securities", 'Shares - LTR - Granted'!B8250 = "9. Any person (substitution for securities etc.)"),
'Shares - LTR - Granted'!C8250,
IF(
'Shares - LTR - Granted'!B8250 = "",
#N/A,
'Shares - LTR - Granted'!B8250)
)</f>
        <v>#N/A</v>
      </c>
      <c r="C8250" t="e">
        <f>IF(
OR('Performance Securities'!B8250 = "8. Transferee of restricted securities", 'Performance Securities'!B8250 = "9. Any person (substitution for securities etc.)"),
'Performance Securities'!C8250,
IF(
'Performance Securities'!B8250 = "",
#N/A,
'Performance Securities'!B8250)
)</f>
        <v>#N/A</v>
      </c>
      <c r="D8250" t="e">
        <f>IF(
OR('Options or Warrants'!B8250 = "8. Transferee of restricted securities", 'Options or Warrants'!B8250 = "9. Any person (substitution for securities etc.)"),
'Options or Warrants'!C8250,
IF(
'Options or Warrants'!B8250 = "",
#N/A,
'Options or Warrants'!B8250)
)</f>
        <v>#N/A</v>
      </c>
      <c r="E8250" t="e">
        <f>IF(
OR('Options - Free Attaching'!B8250 = "8. Transferee of restricted securities", 'Options - Free Attaching'!B8250 = "9. Any person (substitution for securities etc.)"),
'Options - Free Attaching'!C8250,
IF(
'Options - Free Attaching'!B8250 = "",
#N/A,
'Options - Free Attaching'!B8250)
)</f>
        <v>#N/A</v>
      </c>
      <c r="F8250" t="e">
        <f>IF(
OR('Con. Notes - Conversion'!B8250 = "8. Transferee of restricted securities", 'Con. Notes - Conversion'!B8250 = "9. Any person (substitution for securities etc.)"),
'Con. Notes - Conversion'!C8250,
IF(
'Con. Notes - Conversion'!B8250 = "",
#N/A,
'Con. Notes - Conversion'!B8250)
)</f>
        <v>#N/A</v>
      </c>
      <c r="G8250" t="e">
        <f>IF(
OR('Con. Notes - No Conversion'!B8250 = "8. Transferee of restricted securities", 'Con. Notes - No Conversion'!B8250 = "9. Any person (substitution for securities etc.)"),
'Con. Notes - No Conversion'!C8250,
IF(
'Con. Notes - No Conversion'!B8250 = "",
#N/A,
'Con. Notes - No Conversion'!B8250)
)</f>
        <v>#N/A</v>
      </c>
    </row>
    <row r="8251" spans="1:7" x14ac:dyDescent="0.25">
      <c r="A8251" t="e">
        <f>IF(
OR(Shares!B8251 = "8. Transferee of restricted securities", Shares!B8251 = "9. Any person (substitution for securities etc.)"),
Shares!C8251,
IF(
Shares!B8251 = "",
#N/A,
Shares!B8251)
)</f>
        <v>#N/A</v>
      </c>
      <c r="B8251" t="e">
        <f>IF(
OR('Shares - LTR - Granted'!B8251 = "8. Transferee of restricted securities", 'Shares - LTR - Granted'!B8251 = "9. Any person (substitution for securities etc.)"),
'Shares - LTR - Granted'!C8251,
IF(
'Shares - LTR - Granted'!B8251 = "",
#N/A,
'Shares - LTR - Granted'!B8251)
)</f>
        <v>#N/A</v>
      </c>
      <c r="C8251" t="e">
        <f>IF(
OR('Performance Securities'!B8251 = "8. Transferee of restricted securities", 'Performance Securities'!B8251 = "9. Any person (substitution for securities etc.)"),
'Performance Securities'!C8251,
IF(
'Performance Securities'!B8251 = "",
#N/A,
'Performance Securities'!B8251)
)</f>
        <v>#N/A</v>
      </c>
      <c r="D8251" t="e">
        <f>IF(
OR('Options or Warrants'!B8251 = "8. Transferee of restricted securities", 'Options or Warrants'!B8251 = "9. Any person (substitution for securities etc.)"),
'Options or Warrants'!C8251,
IF(
'Options or Warrants'!B8251 = "",
#N/A,
'Options or Warrants'!B8251)
)</f>
        <v>#N/A</v>
      </c>
      <c r="E8251" t="e">
        <f>IF(
OR('Options - Free Attaching'!B8251 = "8. Transferee of restricted securities", 'Options - Free Attaching'!B8251 = "9. Any person (substitution for securities etc.)"),
'Options - Free Attaching'!C8251,
IF(
'Options - Free Attaching'!B8251 = "",
#N/A,
'Options - Free Attaching'!B8251)
)</f>
        <v>#N/A</v>
      </c>
      <c r="F8251" t="e">
        <f>IF(
OR('Con. Notes - Conversion'!B8251 = "8. Transferee of restricted securities", 'Con. Notes - Conversion'!B8251 = "9. Any person (substitution for securities etc.)"),
'Con. Notes - Conversion'!C8251,
IF(
'Con. Notes - Conversion'!B8251 = "",
#N/A,
'Con. Notes - Conversion'!B8251)
)</f>
        <v>#N/A</v>
      </c>
      <c r="G8251" t="e">
        <f>IF(
OR('Con. Notes - No Conversion'!B8251 = "8. Transferee of restricted securities", 'Con. Notes - No Conversion'!B8251 = "9. Any person (substitution for securities etc.)"),
'Con. Notes - No Conversion'!C8251,
IF(
'Con. Notes - No Conversion'!B8251 = "",
#N/A,
'Con. Notes - No Conversion'!B8251)
)</f>
        <v>#N/A</v>
      </c>
    </row>
    <row r="8252" spans="1:7" x14ac:dyDescent="0.25">
      <c r="A8252" t="e">
        <f>IF(
OR(Shares!B8252 = "8. Transferee of restricted securities", Shares!B8252 = "9. Any person (substitution for securities etc.)"),
Shares!C8252,
IF(
Shares!B8252 = "",
#N/A,
Shares!B8252)
)</f>
        <v>#N/A</v>
      </c>
      <c r="B8252" t="e">
        <f>IF(
OR('Shares - LTR - Granted'!B8252 = "8. Transferee of restricted securities", 'Shares - LTR - Granted'!B8252 = "9. Any person (substitution for securities etc.)"),
'Shares - LTR - Granted'!C8252,
IF(
'Shares - LTR - Granted'!B8252 = "",
#N/A,
'Shares - LTR - Granted'!B8252)
)</f>
        <v>#N/A</v>
      </c>
      <c r="C8252" t="e">
        <f>IF(
OR('Performance Securities'!B8252 = "8. Transferee of restricted securities", 'Performance Securities'!B8252 = "9. Any person (substitution for securities etc.)"),
'Performance Securities'!C8252,
IF(
'Performance Securities'!B8252 = "",
#N/A,
'Performance Securities'!B8252)
)</f>
        <v>#N/A</v>
      </c>
      <c r="D8252" t="e">
        <f>IF(
OR('Options or Warrants'!B8252 = "8. Transferee of restricted securities", 'Options or Warrants'!B8252 = "9. Any person (substitution for securities etc.)"),
'Options or Warrants'!C8252,
IF(
'Options or Warrants'!B8252 = "",
#N/A,
'Options or Warrants'!B8252)
)</f>
        <v>#N/A</v>
      </c>
      <c r="E8252" t="e">
        <f>IF(
OR('Options - Free Attaching'!B8252 = "8. Transferee of restricted securities", 'Options - Free Attaching'!B8252 = "9. Any person (substitution for securities etc.)"),
'Options - Free Attaching'!C8252,
IF(
'Options - Free Attaching'!B8252 = "",
#N/A,
'Options - Free Attaching'!B8252)
)</f>
        <v>#N/A</v>
      </c>
      <c r="F8252" t="e">
        <f>IF(
OR('Con. Notes - Conversion'!B8252 = "8. Transferee of restricted securities", 'Con. Notes - Conversion'!B8252 = "9. Any person (substitution for securities etc.)"),
'Con. Notes - Conversion'!C8252,
IF(
'Con. Notes - Conversion'!B8252 = "",
#N/A,
'Con. Notes - Conversion'!B8252)
)</f>
        <v>#N/A</v>
      </c>
      <c r="G8252" t="e">
        <f>IF(
OR('Con. Notes - No Conversion'!B8252 = "8. Transferee of restricted securities", 'Con. Notes - No Conversion'!B8252 = "9. Any person (substitution for securities etc.)"),
'Con. Notes - No Conversion'!C8252,
IF(
'Con. Notes - No Conversion'!B8252 = "",
#N/A,
'Con. Notes - No Conversion'!B8252)
)</f>
        <v>#N/A</v>
      </c>
    </row>
    <row r="8253" spans="1:7" x14ac:dyDescent="0.25">
      <c r="A8253" t="e">
        <f>IF(
OR(Shares!B8253 = "8. Transferee of restricted securities", Shares!B8253 = "9. Any person (substitution for securities etc.)"),
Shares!C8253,
IF(
Shares!B8253 = "",
#N/A,
Shares!B8253)
)</f>
        <v>#N/A</v>
      </c>
      <c r="B8253" t="e">
        <f>IF(
OR('Shares - LTR - Granted'!B8253 = "8. Transferee of restricted securities", 'Shares - LTR - Granted'!B8253 = "9. Any person (substitution for securities etc.)"),
'Shares - LTR - Granted'!C8253,
IF(
'Shares - LTR - Granted'!B8253 = "",
#N/A,
'Shares - LTR - Granted'!B8253)
)</f>
        <v>#N/A</v>
      </c>
      <c r="C8253" t="e">
        <f>IF(
OR('Performance Securities'!B8253 = "8. Transferee of restricted securities", 'Performance Securities'!B8253 = "9. Any person (substitution for securities etc.)"),
'Performance Securities'!C8253,
IF(
'Performance Securities'!B8253 = "",
#N/A,
'Performance Securities'!B8253)
)</f>
        <v>#N/A</v>
      </c>
      <c r="D8253" t="e">
        <f>IF(
OR('Options or Warrants'!B8253 = "8. Transferee of restricted securities", 'Options or Warrants'!B8253 = "9. Any person (substitution for securities etc.)"),
'Options or Warrants'!C8253,
IF(
'Options or Warrants'!B8253 = "",
#N/A,
'Options or Warrants'!B8253)
)</f>
        <v>#N/A</v>
      </c>
      <c r="E8253" t="e">
        <f>IF(
OR('Options - Free Attaching'!B8253 = "8. Transferee of restricted securities", 'Options - Free Attaching'!B8253 = "9. Any person (substitution for securities etc.)"),
'Options - Free Attaching'!C8253,
IF(
'Options - Free Attaching'!B8253 = "",
#N/A,
'Options - Free Attaching'!B8253)
)</f>
        <v>#N/A</v>
      </c>
      <c r="F8253" t="e">
        <f>IF(
OR('Con. Notes - Conversion'!B8253 = "8. Transferee of restricted securities", 'Con. Notes - Conversion'!B8253 = "9. Any person (substitution for securities etc.)"),
'Con. Notes - Conversion'!C8253,
IF(
'Con. Notes - Conversion'!B8253 = "",
#N/A,
'Con. Notes - Conversion'!B8253)
)</f>
        <v>#N/A</v>
      </c>
      <c r="G8253" t="e">
        <f>IF(
OR('Con. Notes - No Conversion'!B8253 = "8. Transferee of restricted securities", 'Con. Notes - No Conversion'!B8253 = "9. Any person (substitution for securities etc.)"),
'Con. Notes - No Conversion'!C8253,
IF(
'Con. Notes - No Conversion'!B8253 = "",
#N/A,
'Con. Notes - No Conversion'!B8253)
)</f>
        <v>#N/A</v>
      </c>
    </row>
    <row r="8254" spans="1:7" x14ac:dyDescent="0.25">
      <c r="A8254" t="e">
        <f>IF(
OR(Shares!B8254 = "8. Transferee of restricted securities", Shares!B8254 = "9. Any person (substitution for securities etc.)"),
Shares!C8254,
IF(
Shares!B8254 = "",
#N/A,
Shares!B8254)
)</f>
        <v>#N/A</v>
      </c>
      <c r="B8254" t="e">
        <f>IF(
OR('Shares - LTR - Granted'!B8254 = "8. Transferee of restricted securities", 'Shares - LTR - Granted'!B8254 = "9. Any person (substitution for securities etc.)"),
'Shares - LTR - Granted'!C8254,
IF(
'Shares - LTR - Granted'!B8254 = "",
#N/A,
'Shares - LTR - Granted'!B8254)
)</f>
        <v>#N/A</v>
      </c>
      <c r="C8254" t="e">
        <f>IF(
OR('Performance Securities'!B8254 = "8. Transferee of restricted securities", 'Performance Securities'!B8254 = "9. Any person (substitution for securities etc.)"),
'Performance Securities'!C8254,
IF(
'Performance Securities'!B8254 = "",
#N/A,
'Performance Securities'!B8254)
)</f>
        <v>#N/A</v>
      </c>
      <c r="D8254" t="e">
        <f>IF(
OR('Options or Warrants'!B8254 = "8. Transferee of restricted securities", 'Options or Warrants'!B8254 = "9. Any person (substitution for securities etc.)"),
'Options or Warrants'!C8254,
IF(
'Options or Warrants'!B8254 = "",
#N/A,
'Options or Warrants'!B8254)
)</f>
        <v>#N/A</v>
      </c>
      <c r="E8254" t="e">
        <f>IF(
OR('Options - Free Attaching'!B8254 = "8. Transferee of restricted securities", 'Options - Free Attaching'!B8254 = "9. Any person (substitution for securities etc.)"),
'Options - Free Attaching'!C8254,
IF(
'Options - Free Attaching'!B8254 = "",
#N/A,
'Options - Free Attaching'!B8254)
)</f>
        <v>#N/A</v>
      </c>
      <c r="F8254" t="e">
        <f>IF(
OR('Con. Notes - Conversion'!B8254 = "8. Transferee of restricted securities", 'Con. Notes - Conversion'!B8254 = "9. Any person (substitution for securities etc.)"),
'Con. Notes - Conversion'!C8254,
IF(
'Con. Notes - Conversion'!B8254 = "",
#N/A,
'Con. Notes - Conversion'!B8254)
)</f>
        <v>#N/A</v>
      </c>
      <c r="G8254" t="e">
        <f>IF(
OR('Con. Notes - No Conversion'!B8254 = "8. Transferee of restricted securities", 'Con. Notes - No Conversion'!B8254 = "9. Any person (substitution for securities etc.)"),
'Con. Notes - No Conversion'!C8254,
IF(
'Con. Notes - No Conversion'!B8254 = "",
#N/A,
'Con. Notes - No Conversion'!B8254)
)</f>
        <v>#N/A</v>
      </c>
    </row>
    <row r="8255" spans="1:7" x14ac:dyDescent="0.25">
      <c r="A8255" t="e">
        <f>IF(
OR(Shares!B8255 = "8. Transferee of restricted securities", Shares!B8255 = "9. Any person (substitution for securities etc.)"),
Shares!C8255,
IF(
Shares!B8255 = "",
#N/A,
Shares!B8255)
)</f>
        <v>#N/A</v>
      </c>
      <c r="B8255" t="e">
        <f>IF(
OR('Shares - LTR - Granted'!B8255 = "8. Transferee of restricted securities", 'Shares - LTR - Granted'!B8255 = "9. Any person (substitution for securities etc.)"),
'Shares - LTR - Granted'!C8255,
IF(
'Shares - LTR - Granted'!B8255 = "",
#N/A,
'Shares - LTR - Granted'!B8255)
)</f>
        <v>#N/A</v>
      </c>
      <c r="C8255" t="e">
        <f>IF(
OR('Performance Securities'!B8255 = "8. Transferee of restricted securities", 'Performance Securities'!B8255 = "9. Any person (substitution for securities etc.)"),
'Performance Securities'!C8255,
IF(
'Performance Securities'!B8255 = "",
#N/A,
'Performance Securities'!B8255)
)</f>
        <v>#N/A</v>
      </c>
      <c r="D8255" t="e">
        <f>IF(
OR('Options or Warrants'!B8255 = "8. Transferee of restricted securities", 'Options or Warrants'!B8255 = "9. Any person (substitution for securities etc.)"),
'Options or Warrants'!C8255,
IF(
'Options or Warrants'!B8255 = "",
#N/A,
'Options or Warrants'!B8255)
)</f>
        <v>#N/A</v>
      </c>
      <c r="E8255" t="e">
        <f>IF(
OR('Options - Free Attaching'!B8255 = "8. Transferee of restricted securities", 'Options - Free Attaching'!B8255 = "9. Any person (substitution for securities etc.)"),
'Options - Free Attaching'!C8255,
IF(
'Options - Free Attaching'!B8255 = "",
#N/A,
'Options - Free Attaching'!B8255)
)</f>
        <v>#N/A</v>
      </c>
      <c r="F8255" t="e">
        <f>IF(
OR('Con. Notes - Conversion'!B8255 = "8. Transferee of restricted securities", 'Con. Notes - Conversion'!B8255 = "9. Any person (substitution for securities etc.)"),
'Con. Notes - Conversion'!C8255,
IF(
'Con. Notes - Conversion'!B8255 = "",
#N/A,
'Con. Notes - Conversion'!B8255)
)</f>
        <v>#N/A</v>
      </c>
      <c r="G8255" t="e">
        <f>IF(
OR('Con. Notes - No Conversion'!B8255 = "8. Transferee of restricted securities", 'Con. Notes - No Conversion'!B8255 = "9. Any person (substitution for securities etc.)"),
'Con. Notes - No Conversion'!C8255,
IF(
'Con. Notes - No Conversion'!B8255 = "",
#N/A,
'Con. Notes - No Conversion'!B8255)
)</f>
        <v>#N/A</v>
      </c>
    </row>
    <row r="8256" spans="1:7" x14ac:dyDescent="0.25">
      <c r="A8256" t="e">
        <f>IF(
OR(Shares!B8256 = "8. Transferee of restricted securities", Shares!B8256 = "9. Any person (substitution for securities etc.)"),
Shares!C8256,
IF(
Shares!B8256 = "",
#N/A,
Shares!B8256)
)</f>
        <v>#N/A</v>
      </c>
      <c r="B8256" t="e">
        <f>IF(
OR('Shares - LTR - Granted'!B8256 = "8. Transferee of restricted securities", 'Shares - LTR - Granted'!B8256 = "9. Any person (substitution for securities etc.)"),
'Shares - LTR - Granted'!C8256,
IF(
'Shares - LTR - Granted'!B8256 = "",
#N/A,
'Shares - LTR - Granted'!B8256)
)</f>
        <v>#N/A</v>
      </c>
      <c r="C8256" t="e">
        <f>IF(
OR('Performance Securities'!B8256 = "8. Transferee of restricted securities", 'Performance Securities'!B8256 = "9. Any person (substitution for securities etc.)"),
'Performance Securities'!C8256,
IF(
'Performance Securities'!B8256 = "",
#N/A,
'Performance Securities'!B8256)
)</f>
        <v>#N/A</v>
      </c>
      <c r="D8256" t="e">
        <f>IF(
OR('Options or Warrants'!B8256 = "8. Transferee of restricted securities", 'Options or Warrants'!B8256 = "9. Any person (substitution for securities etc.)"),
'Options or Warrants'!C8256,
IF(
'Options or Warrants'!B8256 = "",
#N/A,
'Options or Warrants'!B8256)
)</f>
        <v>#N/A</v>
      </c>
      <c r="E8256" t="e">
        <f>IF(
OR('Options - Free Attaching'!B8256 = "8. Transferee of restricted securities", 'Options - Free Attaching'!B8256 = "9. Any person (substitution for securities etc.)"),
'Options - Free Attaching'!C8256,
IF(
'Options - Free Attaching'!B8256 = "",
#N/A,
'Options - Free Attaching'!B8256)
)</f>
        <v>#N/A</v>
      </c>
      <c r="F8256" t="e">
        <f>IF(
OR('Con. Notes - Conversion'!B8256 = "8. Transferee of restricted securities", 'Con. Notes - Conversion'!B8256 = "9. Any person (substitution for securities etc.)"),
'Con. Notes - Conversion'!C8256,
IF(
'Con. Notes - Conversion'!B8256 = "",
#N/A,
'Con. Notes - Conversion'!B8256)
)</f>
        <v>#N/A</v>
      </c>
      <c r="G8256" t="e">
        <f>IF(
OR('Con. Notes - No Conversion'!B8256 = "8. Transferee of restricted securities", 'Con. Notes - No Conversion'!B8256 = "9. Any person (substitution for securities etc.)"),
'Con. Notes - No Conversion'!C8256,
IF(
'Con. Notes - No Conversion'!B8256 = "",
#N/A,
'Con. Notes - No Conversion'!B8256)
)</f>
        <v>#N/A</v>
      </c>
    </row>
    <row r="8257" spans="1:7" x14ac:dyDescent="0.25">
      <c r="A8257" t="e">
        <f>IF(
OR(Shares!B8257 = "8. Transferee of restricted securities", Shares!B8257 = "9. Any person (substitution for securities etc.)"),
Shares!C8257,
IF(
Shares!B8257 = "",
#N/A,
Shares!B8257)
)</f>
        <v>#N/A</v>
      </c>
      <c r="B8257" t="e">
        <f>IF(
OR('Shares - LTR - Granted'!B8257 = "8. Transferee of restricted securities", 'Shares - LTR - Granted'!B8257 = "9. Any person (substitution for securities etc.)"),
'Shares - LTR - Granted'!C8257,
IF(
'Shares - LTR - Granted'!B8257 = "",
#N/A,
'Shares - LTR - Granted'!B8257)
)</f>
        <v>#N/A</v>
      </c>
      <c r="C8257" t="e">
        <f>IF(
OR('Performance Securities'!B8257 = "8. Transferee of restricted securities", 'Performance Securities'!B8257 = "9. Any person (substitution for securities etc.)"),
'Performance Securities'!C8257,
IF(
'Performance Securities'!B8257 = "",
#N/A,
'Performance Securities'!B8257)
)</f>
        <v>#N/A</v>
      </c>
      <c r="D8257" t="e">
        <f>IF(
OR('Options or Warrants'!B8257 = "8. Transferee of restricted securities", 'Options or Warrants'!B8257 = "9. Any person (substitution for securities etc.)"),
'Options or Warrants'!C8257,
IF(
'Options or Warrants'!B8257 = "",
#N/A,
'Options or Warrants'!B8257)
)</f>
        <v>#N/A</v>
      </c>
      <c r="E8257" t="e">
        <f>IF(
OR('Options - Free Attaching'!B8257 = "8. Transferee of restricted securities", 'Options - Free Attaching'!B8257 = "9. Any person (substitution for securities etc.)"),
'Options - Free Attaching'!C8257,
IF(
'Options - Free Attaching'!B8257 = "",
#N/A,
'Options - Free Attaching'!B8257)
)</f>
        <v>#N/A</v>
      </c>
      <c r="F8257" t="e">
        <f>IF(
OR('Con. Notes - Conversion'!B8257 = "8. Transferee of restricted securities", 'Con. Notes - Conversion'!B8257 = "9. Any person (substitution for securities etc.)"),
'Con. Notes - Conversion'!C8257,
IF(
'Con. Notes - Conversion'!B8257 = "",
#N/A,
'Con. Notes - Conversion'!B8257)
)</f>
        <v>#N/A</v>
      </c>
      <c r="G8257" t="e">
        <f>IF(
OR('Con. Notes - No Conversion'!B8257 = "8. Transferee of restricted securities", 'Con. Notes - No Conversion'!B8257 = "9. Any person (substitution for securities etc.)"),
'Con. Notes - No Conversion'!C8257,
IF(
'Con. Notes - No Conversion'!B8257 = "",
#N/A,
'Con. Notes - No Conversion'!B8257)
)</f>
        <v>#N/A</v>
      </c>
    </row>
    <row r="8258" spans="1:7" x14ac:dyDescent="0.25">
      <c r="A8258" t="e">
        <f>IF(
OR(Shares!B8258 = "8. Transferee of restricted securities", Shares!B8258 = "9. Any person (substitution for securities etc.)"),
Shares!C8258,
IF(
Shares!B8258 = "",
#N/A,
Shares!B8258)
)</f>
        <v>#N/A</v>
      </c>
      <c r="B8258" t="e">
        <f>IF(
OR('Shares - LTR - Granted'!B8258 = "8. Transferee of restricted securities", 'Shares - LTR - Granted'!B8258 = "9. Any person (substitution for securities etc.)"),
'Shares - LTR - Granted'!C8258,
IF(
'Shares - LTR - Granted'!B8258 = "",
#N/A,
'Shares - LTR - Granted'!B8258)
)</f>
        <v>#N/A</v>
      </c>
      <c r="C8258" t="e">
        <f>IF(
OR('Performance Securities'!B8258 = "8. Transferee of restricted securities", 'Performance Securities'!B8258 = "9. Any person (substitution for securities etc.)"),
'Performance Securities'!C8258,
IF(
'Performance Securities'!B8258 = "",
#N/A,
'Performance Securities'!B8258)
)</f>
        <v>#N/A</v>
      </c>
      <c r="D8258" t="e">
        <f>IF(
OR('Options or Warrants'!B8258 = "8. Transferee of restricted securities", 'Options or Warrants'!B8258 = "9. Any person (substitution for securities etc.)"),
'Options or Warrants'!C8258,
IF(
'Options or Warrants'!B8258 = "",
#N/A,
'Options or Warrants'!B8258)
)</f>
        <v>#N/A</v>
      </c>
      <c r="E8258" t="e">
        <f>IF(
OR('Options - Free Attaching'!B8258 = "8. Transferee of restricted securities", 'Options - Free Attaching'!B8258 = "9. Any person (substitution for securities etc.)"),
'Options - Free Attaching'!C8258,
IF(
'Options - Free Attaching'!B8258 = "",
#N/A,
'Options - Free Attaching'!B8258)
)</f>
        <v>#N/A</v>
      </c>
      <c r="F8258" t="e">
        <f>IF(
OR('Con. Notes - Conversion'!B8258 = "8. Transferee of restricted securities", 'Con. Notes - Conversion'!B8258 = "9. Any person (substitution for securities etc.)"),
'Con. Notes - Conversion'!C8258,
IF(
'Con. Notes - Conversion'!B8258 = "",
#N/A,
'Con. Notes - Conversion'!B8258)
)</f>
        <v>#N/A</v>
      </c>
      <c r="G8258" t="e">
        <f>IF(
OR('Con. Notes - No Conversion'!B8258 = "8. Transferee of restricted securities", 'Con. Notes - No Conversion'!B8258 = "9. Any person (substitution for securities etc.)"),
'Con. Notes - No Conversion'!C8258,
IF(
'Con. Notes - No Conversion'!B8258 = "",
#N/A,
'Con. Notes - No Conversion'!B8258)
)</f>
        <v>#N/A</v>
      </c>
    </row>
    <row r="8259" spans="1:7" x14ac:dyDescent="0.25">
      <c r="A8259" t="e">
        <f>IF(
OR(Shares!B8259 = "8. Transferee of restricted securities", Shares!B8259 = "9. Any person (substitution for securities etc.)"),
Shares!C8259,
IF(
Shares!B8259 = "",
#N/A,
Shares!B8259)
)</f>
        <v>#N/A</v>
      </c>
      <c r="B8259" t="e">
        <f>IF(
OR('Shares - LTR - Granted'!B8259 = "8. Transferee of restricted securities", 'Shares - LTR - Granted'!B8259 = "9. Any person (substitution for securities etc.)"),
'Shares - LTR - Granted'!C8259,
IF(
'Shares - LTR - Granted'!B8259 = "",
#N/A,
'Shares - LTR - Granted'!B8259)
)</f>
        <v>#N/A</v>
      </c>
      <c r="C8259" t="e">
        <f>IF(
OR('Performance Securities'!B8259 = "8. Transferee of restricted securities", 'Performance Securities'!B8259 = "9. Any person (substitution for securities etc.)"),
'Performance Securities'!C8259,
IF(
'Performance Securities'!B8259 = "",
#N/A,
'Performance Securities'!B8259)
)</f>
        <v>#N/A</v>
      </c>
      <c r="D8259" t="e">
        <f>IF(
OR('Options or Warrants'!B8259 = "8. Transferee of restricted securities", 'Options or Warrants'!B8259 = "9. Any person (substitution for securities etc.)"),
'Options or Warrants'!C8259,
IF(
'Options or Warrants'!B8259 = "",
#N/A,
'Options or Warrants'!B8259)
)</f>
        <v>#N/A</v>
      </c>
      <c r="E8259" t="e">
        <f>IF(
OR('Options - Free Attaching'!B8259 = "8. Transferee of restricted securities", 'Options - Free Attaching'!B8259 = "9. Any person (substitution for securities etc.)"),
'Options - Free Attaching'!C8259,
IF(
'Options - Free Attaching'!B8259 = "",
#N/A,
'Options - Free Attaching'!B8259)
)</f>
        <v>#N/A</v>
      </c>
      <c r="F8259" t="e">
        <f>IF(
OR('Con. Notes - Conversion'!B8259 = "8. Transferee of restricted securities", 'Con. Notes - Conversion'!B8259 = "9. Any person (substitution for securities etc.)"),
'Con. Notes - Conversion'!C8259,
IF(
'Con. Notes - Conversion'!B8259 = "",
#N/A,
'Con. Notes - Conversion'!B8259)
)</f>
        <v>#N/A</v>
      </c>
      <c r="G8259" t="e">
        <f>IF(
OR('Con. Notes - No Conversion'!B8259 = "8. Transferee of restricted securities", 'Con. Notes - No Conversion'!B8259 = "9. Any person (substitution for securities etc.)"),
'Con. Notes - No Conversion'!C8259,
IF(
'Con. Notes - No Conversion'!B8259 = "",
#N/A,
'Con. Notes - No Conversion'!B8259)
)</f>
        <v>#N/A</v>
      </c>
    </row>
    <row r="8260" spans="1:7" x14ac:dyDescent="0.25">
      <c r="A8260" t="e">
        <f>IF(
OR(Shares!B8260 = "8. Transferee of restricted securities", Shares!B8260 = "9. Any person (substitution for securities etc.)"),
Shares!C8260,
IF(
Shares!B8260 = "",
#N/A,
Shares!B8260)
)</f>
        <v>#N/A</v>
      </c>
      <c r="B8260" t="e">
        <f>IF(
OR('Shares - LTR - Granted'!B8260 = "8. Transferee of restricted securities", 'Shares - LTR - Granted'!B8260 = "9. Any person (substitution for securities etc.)"),
'Shares - LTR - Granted'!C8260,
IF(
'Shares - LTR - Granted'!B8260 = "",
#N/A,
'Shares - LTR - Granted'!B8260)
)</f>
        <v>#N/A</v>
      </c>
      <c r="C8260" t="e">
        <f>IF(
OR('Performance Securities'!B8260 = "8. Transferee of restricted securities", 'Performance Securities'!B8260 = "9. Any person (substitution for securities etc.)"),
'Performance Securities'!C8260,
IF(
'Performance Securities'!B8260 = "",
#N/A,
'Performance Securities'!B8260)
)</f>
        <v>#N/A</v>
      </c>
      <c r="D8260" t="e">
        <f>IF(
OR('Options or Warrants'!B8260 = "8. Transferee of restricted securities", 'Options or Warrants'!B8260 = "9. Any person (substitution for securities etc.)"),
'Options or Warrants'!C8260,
IF(
'Options or Warrants'!B8260 = "",
#N/A,
'Options or Warrants'!B8260)
)</f>
        <v>#N/A</v>
      </c>
      <c r="E8260" t="e">
        <f>IF(
OR('Options - Free Attaching'!B8260 = "8. Transferee of restricted securities", 'Options - Free Attaching'!B8260 = "9. Any person (substitution for securities etc.)"),
'Options - Free Attaching'!C8260,
IF(
'Options - Free Attaching'!B8260 = "",
#N/A,
'Options - Free Attaching'!B8260)
)</f>
        <v>#N/A</v>
      </c>
      <c r="F8260" t="e">
        <f>IF(
OR('Con. Notes - Conversion'!B8260 = "8. Transferee of restricted securities", 'Con. Notes - Conversion'!B8260 = "9. Any person (substitution for securities etc.)"),
'Con. Notes - Conversion'!C8260,
IF(
'Con. Notes - Conversion'!B8260 = "",
#N/A,
'Con. Notes - Conversion'!B8260)
)</f>
        <v>#N/A</v>
      </c>
      <c r="G8260" t="e">
        <f>IF(
OR('Con. Notes - No Conversion'!B8260 = "8. Transferee of restricted securities", 'Con. Notes - No Conversion'!B8260 = "9. Any person (substitution for securities etc.)"),
'Con. Notes - No Conversion'!C8260,
IF(
'Con. Notes - No Conversion'!B8260 = "",
#N/A,
'Con. Notes - No Conversion'!B8260)
)</f>
        <v>#N/A</v>
      </c>
    </row>
    <row r="8261" spans="1:7" x14ac:dyDescent="0.25">
      <c r="A8261" t="e">
        <f>IF(
OR(Shares!B8261 = "8. Transferee of restricted securities", Shares!B8261 = "9. Any person (substitution for securities etc.)"),
Shares!C8261,
IF(
Shares!B8261 = "",
#N/A,
Shares!B8261)
)</f>
        <v>#N/A</v>
      </c>
      <c r="B8261" t="e">
        <f>IF(
OR('Shares - LTR - Granted'!B8261 = "8. Transferee of restricted securities", 'Shares - LTR - Granted'!B8261 = "9. Any person (substitution for securities etc.)"),
'Shares - LTR - Granted'!C8261,
IF(
'Shares - LTR - Granted'!B8261 = "",
#N/A,
'Shares - LTR - Granted'!B8261)
)</f>
        <v>#N/A</v>
      </c>
      <c r="C8261" t="e">
        <f>IF(
OR('Performance Securities'!B8261 = "8. Transferee of restricted securities", 'Performance Securities'!B8261 = "9. Any person (substitution for securities etc.)"),
'Performance Securities'!C8261,
IF(
'Performance Securities'!B8261 = "",
#N/A,
'Performance Securities'!B8261)
)</f>
        <v>#N/A</v>
      </c>
      <c r="D8261" t="e">
        <f>IF(
OR('Options or Warrants'!B8261 = "8. Transferee of restricted securities", 'Options or Warrants'!B8261 = "9. Any person (substitution for securities etc.)"),
'Options or Warrants'!C8261,
IF(
'Options or Warrants'!B8261 = "",
#N/A,
'Options or Warrants'!B8261)
)</f>
        <v>#N/A</v>
      </c>
      <c r="E8261" t="e">
        <f>IF(
OR('Options - Free Attaching'!B8261 = "8. Transferee of restricted securities", 'Options - Free Attaching'!B8261 = "9. Any person (substitution for securities etc.)"),
'Options - Free Attaching'!C8261,
IF(
'Options - Free Attaching'!B8261 = "",
#N/A,
'Options - Free Attaching'!B8261)
)</f>
        <v>#N/A</v>
      </c>
      <c r="F8261" t="e">
        <f>IF(
OR('Con. Notes - Conversion'!B8261 = "8. Transferee of restricted securities", 'Con. Notes - Conversion'!B8261 = "9. Any person (substitution for securities etc.)"),
'Con. Notes - Conversion'!C8261,
IF(
'Con. Notes - Conversion'!B8261 = "",
#N/A,
'Con. Notes - Conversion'!B8261)
)</f>
        <v>#N/A</v>
      </c>
      <c r="G8261" t="e">
        <f>IF(
OR('Con. Notes - No Conversion'!B8261 = "8. Transferee of restricted securities", 'Con. Notes - No Conversion'!B8261 = "9. Any person (substitution for securities etc.)"),
'Con. Notes - No Conversion'!C8261,
IF(
'Con. Notes - No Conversion'!B8261 = "",
#N/A,
'Con. Notes - No Conversion'!B8261)
)</f>
        <v>#N/A</v>
      </c>
    </row>
    <row r="8262" spans="1:7" x14ac:dyDescent="0.25">
      <c r="A8262" t="e">
        <f>IF(
OR(Shares!B8262 = "8. Transferee of restricted securities", Shares!B8262 = "9. Any person (substitution for securities etc.)"),
Shares!C8262,
IF(
Shares!B8262 = "",
#N/A,
Shares!B8262)
)</f>
        <v>#N/A</v>
      </c>
      <c r="B8262" t="e">
        <f>IF(
OR('Shares - LTR - Granted'!B8262 = "8. Transferee of restricted securities", 'Shares - LTR - Granted'!B8262 = "9. Any person (substitution for securities etc.)"),
'Shares - LTR - Granted'!C8262,
IF(
'Shares - LTR - Granted'!B8262 = "",
#N/A,
'Shares - LTR - Granted'!B8262)
)</f>
        <v>#N/A</v>
      </c>
      <c r="C8262" t="e">
        <f>IF(
OR('Performance Securities'!B8262 = "8. Transferee of restricted securities", 'Performance Securities'!B8262 = "9. Any person (substitution for securities etc.)"),
'Performance Securities'!C8262,
IF(
'Performance Securities'!B8262 = "",
#N/A,
'Performance Securities'!B8262)
)</f>
        <v>#N/A</v>
      </c>
      <c r="D8262" t="e">
        <f>IF(
OR('Options or Warrants'!B8262 = "8. Transferee of restricted securities", 'Options or Warrants'!B8262 = "9. Any person (substitution for securities etc.)"),
'Options or Warrants'!C8262,
IF(
'Options or Warrants'!B8262 = "",
#N/A,
'Options or Warrants'!B8262)
)</f>
        <v>#N/A</v>
      </c>
      <c r="E8262" t="e">
        <f>IF(
OR('Options - Free Attaching'!B8262 = "8. Transferee of restricted securities", 'Options - Free Attaching'!B8262 = "9. Any person (substitution for securities etc.)"),
'Options - Free Attaching'!C8262,
IF(
'Options - Free Attaching'!B8262 = "",
#N/A,
'Options - Free Attaching'!B8262)
)</f>
        <v>#N/A</v>
      </c>
      <c r="F8262" t="e">
        <f>IF(
OR('Con. Notes - Conversion'!B8262 = "8. Transferee of restricted securities", 'Con. Notes - Conversion'!B8262 = "9. Any person (substitution for securities etc.)"),
'Con. Notes - Conversion'!C8262,
IF(
'Con. Notes - Conversion'!B8262 = "",
#N/A,
'Con. Notes - Conversion'!B8262)
)</f>
        <v>#N/A</v>
      </c>
      <c r="G8262" t="e">
        <f>IF(
OR('Con. Notes - No Conversion'!B8262 = "8. Transferee of restricted securities", 'Con. Notes - No Conversion'!B8262 = "9. Any person (substitution for securities etc.)"),
'Con. Notes - No Conversion'!C8262,
IF(
'Con. Notes - No Conversion'!B8262 = "",
#N/A,
'Con. Notes - No Conversion'!B8262)
)</f>
        <v>#N/A</v>
      </c>
    </row>
    <row r="8263" spans="1:7" x14ac:dyDescent="0.25">
      <c r="A8263" t="e">
        <f>IF(
OR(Shares!B8263 = "8. Transferee of restricted securities", Shares!B8263 = "9. Any person (substitution for securities etc.)"),
Shares!C8263,
IF(
Shares!B8263 = "",
#N/A,
Shares!B8263)
)</f>
        <v>#N/A</v>
      </c>
      <c r="B8263" t="e">
        <f>IF(
OR('Shares - LTR - Granted'!B8263 = "8. Transferee of restricted securities", 'Shares - LTR - Granted'!B8263 = "9. Any person (substitution for securities etc.)"),
'Shares - LTR - Granted'!C8263,
IF(
'Shares - LTR - Granted'!B8263 = "",
#N/A,
'Shares - LTR - Granted'!B8263)
)</f>
        <v>#N/A</v>
      </c>
      <c r="C8263" t="e">
        <f>IF(
OR('Performance Securities'!B8263 = "8. Transferee of restricted securities", 'Performance Securities'!B8263 = "9. Any person (substitution for securities etc.)"),
'Performance Securities'!C8263,
IF(
'Performance Securities'!B8263 = "",
#N/A,
'Performance Securities'!B8263)
)</f>
        <v>#N/A</v>
      </c>
      <c r="D8263" t="e">
        <f>IF(
OR('Options or Warrants'!B8263 = "8. Transferee of restricted securities", 'Options or Warrants'!B8263 = "9. Any person (substitution for securities etc.)"),
'Options or Warrants'!C8263,
IF(
'Options or Warrants'!B8263 = "",
#N/A,
'Options or Warrants'!B8263)
)</f>
        <v>#N/A</v>
      </c>
      <c r="E8263" t="e">
        <f>IF(
OR('Options - Free Attaching'!B8263 = "8. Transferee of restricted securities", 'Options - Free Attaching'!B8263 = "9. Any person (substitution for securities etc.)"),
'Options - Free Attaching'!C8263,
IF(
'Options - Free Attaching'!B8263 = "",
#N/A,
'Options - Free Attaching'!B8263)
)</f>
        <v>#N/A</v>
      </c>
      <c r="F8263" t="e">
        <f>IF(
OR('Con. Notes - Conversion'!B8263 = "8. Transferee of restricted securities", 'Con. Notes - Conversion'!B8263 = "9. Any person (substitution for securities etc.)"),
'Con. Notes - Conversion'!C8263,
IF(
'Con. Notes - Conversion'!B8263 = "",
#N/A,
'Con. Notes - Conversion'!B8263)
)</f>
        <v>#N/A</v>
      </c>
      <c r="G8263" t="e">
        <f>IF(
OR('Con. Notes - No Conversion'!B8263 = "8. Transferee of restricted securities", 'Con. Notes - No Conversion'!B8263 = "9. Any person (substitution for securities etc.)"),
'Con. Notes - No Conversion'!C8263,
IF(
'Con. Notes - No Conversion'!B8263 = "",
#N/A,
'Con. Notes - No Conversion'!B8263)
)</f>
        <v>#N/A</v>
      </c>
    </row>
    <row r="8264" spans="1:7" x14ac:dyDescent="0.25">
      <c r="A8264" t="e">
        <f>IF(
OR(Shares!B8264 = "8. Transferee of restricted securities", Shares!B8264 = "9. Any person (substitution for securities etc.)"),
Shares!C8264,
IF(
Shares!B8264 = "",
#N/A,
Shares!B8264)
)</f>
        <v>#N/A</v>
      </c>
      <c r="B8264" t="e">
        <f>IF(
OR('Shares - LTR - Granted'!B8264 = "8. Transferee of restricted securities", 'Shares - LTR - Granted'!B8264 = "9. Any person (substitution for securities etc.)"),
'Shares - LTR - Granted'!C8264,
IF(
'Shares - LTR - Granted'!B8264 = "",
#N/A,
'Shares - LTR - Granted'!B8264)
)</f>
        <v>#N/A</v>
      </c>
      <c r="C8264" t="e">
        <f>IF(
OR('Performance Securities'!B8264 = "8. Transferee of restricted securities", 'Performance Securities'!B8264 = "9. Any person (substitution for securities etc.)"),
'Performance Securities'!C8264,
IF(
'Performance Securities'!B8264 = "",
#N/A,
'Performance Securities'!B8264)
)</f>
        <v>#N/A</v>
      </c>
      <c r="D8264" t="e">
        <f>IF(
OR('Options or Warrants'!B8264 = "8. Transferee of restricted securities", 'Options or Warrants'!B8264 = "9. Any person (substitution for securities etc.)"),
'Options or Warrants'!C8264,
IF(
'Options or Warrants'!B8264 = "",
#N/A,
'Options or Warrants'!B8264)
)</f>
        <v>#N/A</v>
      </c>
      <c r="E8264" t="e">
        <f>IF(
OR('Options - Free Attaching'!B8264 = "8. Transferee of restricted securities", 'Options - Free Attaching'!B8264 = "9. Any person (substitution for securities etc.)"),
'Options - Free Attaching'!C8264,
IF(
'Options - Free Attaching'!B8264 = "",
#N/A,
'Options - Free Attaching'!B8264)
)</f>
        <v>#N/A</v>
      </c>
      <c r="F8264" t="e">
        <f>IF(
OR('Con. Notes - Conversion'!B8264 = "8. Transferee of restricted securities", 'Con. Notes - Conversion'!B8264 = "9. Any person (substitution for securities etc.)"),
'Con. Notes - Conversion'!C8264,
IF(
'Con. Notes - Conversion'!B8264 = "",
#N/A,
'Con. Notes - Conversion'!B8264)
)</f>
        <v>#N/A</v>
      </c>
      <c r="G8264" t="e">
        <f>IF(
OR('Con. Notes - No Conversion'!B8264 = "8. Transferee of restricted securities", 'Con. Notes - No Conversion'!B8264 = "9. Any person (substitution for securities etc.)"),
'Con. Notes - No Conversion'!C8264,
IF(
'Con. Notes - No Conversion'!B8264 = "",
#N/A,
'Con. Notes - No Conversion'!B8264)
)</f>
        <v>#N/A</v>
      </c>
    </row>
    <row r="8265" spans="1:7" x14ac:dyDescent="0.25">
      <c r="A8265" t="e">
        <f>IF(
OR(Shares!B8265 = "8. Transferee of restricted securities", Shares!B8265 = "9. Any person (substitution for securities etc.)"),
Shares!C8265,
IF(
Shares!B8265 = "",
#N/A,
Shares!B8265)
)</f>
        <v>#N/A</v>
      </c>
      <c r="B8265" t="e">
        <f>IF(
OR('Shares - LTR - Granted'!B8265 = "8. Transferee of restricted securities", 'Shares - LTR - Granted'!B8265 = "9. Any person (substitution for securities etc.)"),
'Shares - LTR - Granted'!C8265,
IF(
'Shares - LTR - Granted'!B8265 = "",
#N/A,
'Shares - LTR - Granted'!B8265)
)</f>
        <v>#N/A</v>
      </c>
      <c r="C8265" t="e">
        <f>IF(
OR('Performance Securities'!B8265 = "8. Transferee of restricted securities", 'Performance Securities'!B8265 = "9. Any person (substitution for securities etc.)"),
'Performance Securities'!C8265,
IF(
'Performance Securities'!B8265 = "",
#N/A,
'Performance Securities'!B8265)
)</f>
        <v>#N/A</v>
      </c>
      <c r="D8265" t="e">
        <f>IF(
OR('Options or Warrants'!B8265 = "8. Transferee of restricted securities", 'Options or Warrants'!B8265 = "9. Any person (substitution for securities etc.)"),
'Options or Warrants'!C8265,
IF(
'Options or Warrants'!B8265 = "",
#N/A,
'Options or Warrants'!B8265)
)</f>
        <v>#N/A</v>
      </c>
      <c r="E8265" t="e">
        <f>IF(
OR('Options - Free Attaching'!B8265 = "8. Transferee of restricted securities", 'Options - Free Attaching'!B8265 = "9. Any person (substitution for securities etc.)"),
'Options - Free Attaching'!C8265,
IF(
'Options - Free Attaching'!B8265 = "",
#N/A,
'Options - Free Attaching'!B8265)
)</f>
        <v>#N/A</v>
      </c>
      <c r="F8265" t="e">
        <f>IF(
OR('Con. Notes - Conversion'!B8265 = "8. Transferee of restricted securities", 'Con. Notes - Conversion'!B8265 = "9. Any person (substitution for securities etc.)"),
'Con. Notes - Conversion'!C8265,
IF(
'Con. Notes - Conversion'!B8265 = "",
#N/A,
'Con. Notes - Conversion'!B8265)
)</f>
        <v>#N/A</v>
      </c>
      <c r="G8265" t="e">
        <f>IF(
OR('Con. Notes - No Conversion'!B8265 = "8. Transferee of restricted securities", 'Con. Notes - No Conversion'!B8265 = "9. Any person (substitution for securities etc.)"),
'Con. Notes - No Conversion'!C8265,
IF(
'Con. Notes - No Conversion'!B8265 = "",
#N/A,
'Con. Notes - No Conversion'!B8265)
)</f>
        <v>#N/A</v>
      </c>
    </row>
    <row r="8266" spans="1:7" x14ac:dyDescent="0.25">
      <c r="A8266" t="e">
        <f>IF(
OR(Shares!B8266 = "8. Transferee of restricted securities", Shares!B8266 = "9. Any person (substitution for securities etc.)"),
Shares!C8266,
IF(
Shares!B8266 = "",
#N/A,
Shares!B8266)
)</f>
        <v>#N/A</v>
      </c>
      <c r="B8266" t="e">
        <f>IF(
OR('Shares - LTR - Granted'!B8266 = "8. Transferee of restricted securities", 'Shares - LTR - Granted'!B8266 = "9. Any person (substitution for securities etc.)"),
'Shares - LTR - Granted'!C8266,
IF(
'Shares - LTR - Granted'!B8266 = "",
#N/A,
'Shares - LTR - Granted'!B8266)
)</f>
        <v>#N/A</v>
      </c>
      <c r="C8266" t="e">
        <f>IF(
OR('Performance Securities'!B8266 = "8. Transferee of restricted securities", 'Performance Securities'!B8266 = "9. Any person (substitution for securities etc.)"),
'Performance Securities'!C8266,
IF(
'Performance Securities'!B8266 = "",
#N/A,
'Performance Securities'!B8266)
)</f>
        <v>#N/A</v>
      </c>
      <c r="D8266" t="e">
        <f>IF(
OR('Options or Warrants'!B8266 = "8. Transferee of restricted securities", 'Options or Warrants'!B8266 = "9. Any person (substitution for securities etc.)"),
'Options or Warrants'!C8266,
IF(
'Options or Warrants'!B8266 = "",
#N/A,
'Options or Warrants'!B8266)
)</f>
        <v>#N/A</v>
      </c>
      <c r="E8266" t="e">
        <f>IF(
OR('Options - Free Attaching'!B8266 = "8. Transferee of restricted securities", 'Options - Free Attaching'!B8266 = "9. Any person (substitution for securities etc.)"),
'Options - Free Attaching'!C8266,
IF(
'Options - Free Attaching'!B8266 = "",
#N/A,
'Options - Free Attaching'!B8266)
)</f>
        <v>#N/A</v>
      </c>
      <c r="F8266" t="e">
        <f>IF(
OR('Con. Notes - Conversion'!B8266 = "8. Transferee of restricted securities", 'Con. Notes - Conversion'!B8266 = "9. Any person (substitution for securities etc.)"),
'Con. Notes - Conversion'!C8266,
IF(
'Con. Notes - Conversion'!B8266 = "",
#N/A,
'Con. Notes - Conversion'!B8266)
)</f>
        <v>#N/A</v>
      </c>
      <c r="G8266" t="e">
        <f>IF(
OR('Con. Notes - No Conversion'!B8266 = "8. Transferee of restricted securities", 'Con. Notes - No Conversion'!B8266 = "9. Any person (substitution for securities etc.)"),
'Con. Notes - No Conversion'!C8266,
IF(
'Con. Notes - No Conversion'!B8266 = "",
#N/A,
'Con. Notes - No Conversion'!B8266)
)</f>
        <v>#N/A</v>
      </c>
    </row>
    <row r="8267" spans="1:7" x14ac:dyDescent="0.25">
      <c r="A8267" t="e">
        <f>IF(
OR(Shares!B8267 = "8. Transferee of restricted securities", Shares!B8267 = "9. Any person (substitution for securities etc.)"),
Shares!C8267,
IF(
Shares!B8267 = "",
#N/A,
Shares!B8267)
)</f>
        <v>#N/A</v>
      </c>
      <c r="B8267" t="e">
        <f>IF(
OR('Shares - LTR - Granted'!B8267 = "8. Transferee of restricted securities", 'Shares - LTR - Granted'!B8267 = "9. Any person (substitution for securities etc.)"),
'Shares - LTR - Granted'!C8267,
IF(
'Shares - LTR - Granted'!B8267 = "",
#N/A,
'Shares - LTR - Granted'!B8267)
)</f>
        <v>#N/A</v>
      </c>
      <c r="C8267" t="e">
        <f>IF(
OR('Performance Securities'!B8267 = "8. Transferee of restricted securities", 'Performance Securities'!B8267 = "9. Any person (substitution for securities etc.)"),
'Performance Securities'!C8267,
IF(
'Performance Securities'!B8267 = "",
#N/A,
'Performance Securities'!B8267)
)</f>
        <v>#N/A</v>
      </c>
      <c r="D8267" t="e">
        <f>IF(
OR('Options or Warrants'!B8267 = "8. Transferee of restricted securities", 'Options or Warrants'!B8267 = "9. Any person (substitution for securities etc.)"),
'Options or Warrants'!C8267,
IF(
'Options or Warrants'!B8267 = "",
#N/A,
'Options or Warrants'!B8267)
)</f>
        <v>#N/A</v>
      </c>
      <c r="E8267" t="e">
        <f>IF(
OR('Options - Free Attaching'!B8267 = "8. Transferee of restricted securities", 'Options - Free Attaching'!B8267 = "9. Any person (substitution for securities etc.)"),
'Options - Free Attaching'!C8267,
IF(
'Options - Free Attaching'!B8267 = "",
#N/A,
'Options - Free Attaching'!B8267)
)</f>
        <v>#N/A</v>
      </c>
      <c r="F8267" t="e">
        <f>IF(
OR('Con. Notes - Conversion'!B8267 = "8. Transferee of restricted securities", 'Con. Notes - Conversion'!B8267 = "9. Any person (substitution for securities etc.)"),
'Con. Notes - Conversion'!C8267,
IF(
'Con. Notes - Conversion'!B8267 = "",
#N/A,
'Con. Notes - Conversion'!B8267)
)</f>
        <v>#N/A</v>
      </c>
      <c r="G8267" t="e">
        <f>IF(
OR('Con. Notes - No Conversion'!B8267 = "8. Transferee of restricted securities", 'Con. Notes - No Conversion'!B8267 = "9. Any person (substitution for securities etc.)"),
'Con. Notes - No Conversion'!C8267,
IF(
'Con. Notes - No Conversion'!B8267 = "",
#N/A,
'Con. Notes - No Conversion'!B8267)
)</f>
        <v>#N/A</v>
      </c>
    </row>
    <row r="8268" spans="1:7" x14ac:dyDescent="0.25">
      <c r="A8268" t="e">
        <f>IF(
OR(Shares!B8268 = "8. Transferee of restricted securities", Shares!B8268 = "9. Any person (substitution for securities etc.)"),
Shares!C8268,
IF(
Shares!B8268 = "",
#N/A,
Shares!B8268)
)</f>
        <v>#N/A</v>
      </c>
      <c r="B8268" t="e">
        <f>IF(
OR('Shares - LTR - Granted'!B8268 = "8. Transferee of restricted securities", 'Shares - LTR - Granted'!B8268 = "9. Any person (substitution for securities etc.)"),
'Shares - LTR - Granted'!C8268,
IF(
'Shares - LTR - Granted'!B8268 = "",
#N/A,
'Shares - LTR - Granted'!B8268)
)</f>
        <v>#N/A</v>
      </c>
      <c r="C8268" t="e">
        <f>IF(
OR('Performance Securities'!B8268 = "8. Transferee of restricted securities", 'Performance Securities'!B8268 = "9. Any person (substitution for securities etc.)"),
'Performance Securities'!C8268,
IF(
'Performance Securities'!B8268 = "",
#N/A,
'Performance Securities'!B8268)
)</f>
        <v>#N/A</v>
      </c>
      <c r="D8268" t="e">
        <f>IF(
OR('Options or Warrants'!B8268 = "8. Transferee of restricted securities", 'Options or Warrants'!B8268 = "9. Any person (substitution for securities etc.)"),
'Options or Warrants'!C8268,
IF(
'Options or Warrants'!B8268 = "",
#N/A,
'Options or Warrants'!B8268)
)</f>
        <v>#N/A</v>
      </c>
      <c r="E8268" t="e">
        <f>IF(
OR('Options - Free Attaching'!B8268 = "8. Transferee of restricted securities", 'Options - Free Attaching'!B8268 = "9. Any person (substitution for securities etc.)"),
'Options - Free Attaching'!C8268,
IF(
'Options - Free Attaching'!B8268 = "",
#N/A,
'Options - Free Attaching'!B8268)
)</f>
        <v>#N/A</v>
      </c>
      <c r="F8268" t="e">
        <f>IF(
OR('Con. Notes - Conversion'!B8268 = "8. Transferee of restricted securities", 'Con. Notes - Conversion'!B8268 = "9. Any person (substitution for securities etc.)"),
'Con. Notes - Conversion'!C8268,
IF(
'Con. Notes - Conversion'!B8268 = "",
#N/A,
'Con. Notes - Conversion'!B8268)
)</f>
        <v>#N/A</v>
      </c>
      <c r="G8268" t="e">
        <f>IF(
OR('Con. Notes - No Conversion'!B8268 = "8. Transferee of restricted securities", 'Con. Notes - No Conversion'!B8268 = "9. Any person (substitution for securities etc.)"),
'Con. Notes - No Conversion'!C8268,
IF(
'Con. Notes - No Conversion'!B8268 = "",
#N/A,
'Con. Notes - No Conversion'!B8268)
)</f>
        <v>#N/A</v>
      </c>
    </row>
    <row r="8269" spans="1:7" x14ac:dyDescent="0.25">
      <c r="A8269" t="e">
        <f>IF(
OR(Shares!B8269 = "8. Transferee of restricted securities", Shares!B8269 = "9. Any person (substitution for securities etc.)"),
Shares!C8269,
IF(
Shares!B8269 = "",
#N/A,
Shares!B8269)
)</f>
        <v>#N/A</v>
      </c>
      <c r="B8269" t="e">
        <f>IF(
OR('Shares - LTR - Granted'!B8269 = "8. Transferee of restricted securities", 'Shares - LTR - Granted'!B8269 = "9. Any person (substitution for securities etc.)"),
'Shares - LTR - Granted'!C8269,
IF(
'Shares - LTR - Granted'!B8269 = "",
#N/A,
'Shares - LTR - Granted'!B8269)
)</f>
        <v>#N/A</v>
      </c>
      <c r="C8269" t="e">
        <f>IF(
OR('Performance Securities'!B8269 = "8. Transferee of restricted securities", 'Performance Securities'!B8269 = "9. Any person (substitution for securities etc.)"),
'Performance Securities'!C8269,
IF(
'Performance Securities'!B8269 = "",
#N/A,
'Performance Securities'!B8269)
)</f>
        <v>#N/A</v>
      </c>
      <c r="D8269" t="e">
        <f>IF(
OR('Options or Warrants'!B8269 = "8. Transferee of restricted securities", 'Options or Warrants'!B8269 = "9. Any person (substitution for securities etc.)"),
'Options or Warrants'!C8269,
IF(
'Options or Warrants'!B8269 = "",
#N/A,
'Options or Warrants'!B8269)
)</f>
        <v>#N/A</v>
      </c>
      <c r="E8269" t="e">
        <f>IF(
OR('Options - Free Attaching'!B8269 = "8. Transferee of restricted securities", 'Options - Free Attaching'!B8269 = "9. Any person (substitution for securities etc.)"),
'Options - Free Attaching'!C8269,
IF(
'Options - Free Attaching'!B8269 = "",
#N/A,
'Options - Free Attaching'!B8269)
)</f>
        <v>#N/A</v>
      </c>
      <c r="F8269" t="e">
        <f>IF(
OR('Con. Notes - Conversion'!B8269 = "8. Transferee of restricted securities", 'Con. Notes - Conversion'!B8269 = "9. Any person (substitution for securities etc.)"),
'Con. Notes - Conversion'!C8269,
IF(
'Con. Notes - Conversion'!B8269 = "",
#N/A,
'Con. Notes - Conversion'!B8269)
)</f>
        <v>#N/A</v>
      </c>
      <c r="G8269" t="e">
        <f>IF(
OR('Con. Notes - No Conversion'!B8269 = "8. Transferee of restricted securities", 'Con. Notes - No Conversion'!B8269 = "9. Any person (substitution for securities etc.)"),
'Con. Notes - No Conversion'!C8269,
IF(
'Con. Notes - No Conversion'!B8269 = "",
#N/A,
'Con. Notes - No Conversion'!B8269)
)</f>
        <v>#N/A</v>
      </c>
    </row>
    <row r="8270" spans="1:7" x14ac:dyDescent="0.25">
      <c r="A8270" t="e">
        <f>IF(
OR(Shares!B8270 = "8. Transferee of restricted securities", Shares!B8270 = "9. Any person (substitution for securities etc.)"),
Shares!C8270,
IF(
Shares!B8270 = "",
#N/A,
Shares!B8270)
)</f>
        <v>#N/A</v>
      </c>
      <c r="B8270" t="e">
        <f>IF(
OR('Shares - LTR - Granted'!B8270 = "8. Transferee of restricted securities", 'Shares - LTR - Granted'!B8270 = "9. Any person (substitution for securities etc.)"),
'Shares - LTR - Granted'!C8270,
IF(
'Shares - LTR - Granted'!B8270 = "",
#N/A,
'Shares - LTR - Granted'!B8270)
)</f>
        <v>#N/A</v>
      </c>
      <c r="C8270" t="e">
        <f>IF(
OR('Performance Securities'!B8270 = "8. Transferee of restricted securities", 'Performance Securities'!B8270 = "9. Any person (substitution for securities etc.)"),
'Performance Securities'!C8270,
IF(
'Performance Securities'!B8270 = "",
#N/A,
'Performance Securities'!B8270)
)</f>
        <v>#N/A</v>
      </c>
      <c r="D8270" t="e">
        <f>IF(
OR('Options or Warrants'!B8270 = "8. Transferee of restricted securities", 'Options or Warrants'!B8270 = "9. Any person (substitution for securities etc.)"),
'Options or Warrants'!C8270,
IF(
'Options or Warrants'!B8270 = "",
#N/A,
'Options or Warrants'!B8270)
)</f>
        <v>#N/A</v>
      </c>
      <c r="E8270" t="e">
        <f>IF(
OR('Options - Free Attaching'!B8270 = "8. Transferee of restricted securities", 'Options - Free Attaching'!B8270 = "9. Any person (substitution for securities etc.)"),
'Options - Free Attaching'!C8270,
IF(
'Options - Free Attaching'!B8270 = "",
#N/A,
'Options - Free Attaching'!B8270)
)</f>
        <v>#N/A</v>
      </c>
      <c r="F8270" t="e">
        <f>IF(
OR('Con. Notes - Conversion'!B8270 = "8. Transferee of restricted securities", 'Con. Notes - Conversion'!B8270 = "9. Any person (substitution for securities etc.)"),
'Con. Notes - Conversion'!C8270,
IF(
'Con. Notes - Conversion'!B8270 = "",
#N/A,
'Con. Notes - Conversion'!B8270)
)</f>
        <v>#N/A</v>
      </c>
      <c r="G8270" t="e">
        <f>IF(
OR('Con. Notes - No Conversion'!B8270 = "8. Transferee of restricted securities", 'Con. Notes - No Conversion'!B8270 = "9. Any person (substitution for securities etc.)"),
'Con. Notes - No Conversion'!C8270,
IF(
'Con. Notes - No Conversion'!B8270 = "",
#N/A,
'Con. Notes - No Conversion'!B8270)
)</f>
        <v>#N/A</v>
      </c>
    </row>
    <row r="8271" spans="1:7" x14ac:dyDescent="0.25">
      <c r="A8271" t="e">
        <f>IF(
OR(Shares!B8271 = "8. Transferee of restricted securities", Shares!B8271 = "9. Any person (substitution for securities etc.)"),
Shares!C8271,
IF(
Shares!B8271 = "",
#N/A,
Shares!B8271)
)</f>
        <v>#N/A</v>
      </c>
      <c r="B8271" t="e">
        <f>IF(
OR('Shares - LTR - Granted'!B8271 = "8. Transferee of restricted securities", 'Shares - LTR - Granted'!B8271 = "9. Any person (substitution for securities etc.)"),
'Shares - LTR - Granted'!C8271,
IF(
'Shares - LTR - Granted'!B8271 = "",
#N/A,
'Shares - LTR - Granted'!B8271)
)</f>
        <v>#N/A</v>
      </c>
      <c r="C8271" t="e">
        <f>IF(
OR('Performance Securities'!B8271 = "8. Transferee of restricted securities", 'Performance Securities'!B8271 = "9. Any person (substitution for securities etc.)"),
'Performance Securities'!C8271,
IF(
'Performance Securities'!B8271 = "",
#N/A,
'Performance Securities'!B8271)
)</f>
        <v>#N/A</v>
      </c>
      <c r="D8271" t="e">
        <f>IF(
OR('Options or Warrants'!B8271 = "8. Transferee of restricted securities", 'Options or Warrants'!B8271 = "9. Any person (substitution for securities etc.)"),
'Options or Warrants'!C8271,
IF(
'Options or Warrants'!B8271 = "",
#N/A,
'Options or Warrants'!B8271)
)</f>
        <v>#N/A</v>
      </c>
      <c r="E8271" t="e">
        <f>IF(
OR('Options - Free Attaching'!B8271 = "8. Transferee of restricted securities", 'Options - Free Attaching'!B8271 = "9. Any person (substitution for securities etc.)"),
'Options - Free Attaching'!C8271,
IF(
'Options - Free Attaching'!B8271 = "",
#N/A,
'Options - Free Attaching'!B8271)
)</f>
        <v>#N/A</v>
      </c>
      <c r="F8271" t="e">
        <f>IF(
OR('Con. Notes - Conversion'!B8271 = "8. Transferee of restricted securities", 'Con. Notes - Conversion'!B8271 = "9. Any person (substitution for securities etc.)"),
'Con. Notes - Conversion'!C8271,
IF(
'Con. Notes - Conversion'!B8271 = "",
#N/A,
'Con. Notes - Conversion'!B8271)
)</f>
        <v>#N/A</v>
      </c>
      <c r="G8271" t="e">
        <f>IF(
OR('Con. Notes - No Conversion'!B8271 = "8. Transferee of restricted securities", 'Con. Notes - No Conversion'!B8271 = "9. Any person (substitution for securities etc.)"),
'Con. Notes - No Conversion'!C8271,
IF(
'Con. Notes - No Conversion'!B8271 = "",
#N/A,
'Con. Notes - No Conversion'!B8271)
)</f>
        <v>#N/A</v>
      </c>
    </row>
    <row r="8272" spans="1:7" x14ac:dyDescent="0.25">
      <c r="A8272" t="e">
        <f>IF(
OR(Shares!B8272 = "8. Transferee of restricted securities", Shares!B8272 = "9. Any person (substitution for securities etc.)"),
Shares!C8272,
IF(
Shares!B8272 = "",
#N/A,
Shares!B8272)
)</f>
        <v>#N/A</v>
      </c>
      <c r="B8272" t="e">
        <f>IF(
OR('Shares - LTR - Granted'!B8272 = "8. Transferee of restricted securities", 'Shares - LTR - Granted'!B8272 = "9. Any person (substitution for securities etc.)"),
'Shares - LTR - Granted'!C8272,
IF(
'Shares - LTR - Granted'!B8272 = "",
#N/A,
'Shares - LTR - Granted'!B8272)
)</f>
        <v>#N/A</v>
      </c>
      <c r="C8272" t="e">
        <f>IF(
OR('Performance Securities'!B8272 = "8. Transferee of restricted securities", 'Performance Securities'!B8272 = "9. Any person (substitution for securities etc.)"),
'Performance Securities'!C8272,
IF(
'Performance Securities'!B8272 = "",
#N/A,
'Performance Securities'!B8272)
)</f>
        <v>#N/A</v>
      </c>
      <c r="D8272" t="e">
        <f>IF(
OR('Options or Warrants'!B8272 = "8. Transferee of restricted securities", 'Options or Warrants'!B8272 = "9. Any person (substitution for securities etc.)"),
'Options or Warrants'!C8272,
IF(
'Options or Warrants'!B8272 = "",
#N/A,
'Options or Warrants'!B8272)
)</f>
        <v>#N/A</v>
      </c>
      <c r="E8272" t="e">
        <f>IF(
OR('Options - Free Attaching'!B8272 = "8. Transferee of restricted securities", 'Options - Free Attaching'!B8272 = "9. Any person (substitution for securities etc.)"),
'Options - Free Attaching'!C8272,
IF(
'Options - Free Attaching'!B8272 = "",
#N/A,
'Options - Free Attaching'!B8272)
)</f>
        <v>#N/A</v>
      </c>
      <c r="F8272" t="e">
        <f>IF(
OR('Con. Notes - Conversion'!B8272 = "8. Transferee of restricted securities", 'Con. Notes - Conversion'!B8272 = "9. Any person (substitution for securities etc.)"),
'Con. Notes - Conversion'!C8272,
IF(
'Con. Notes - Conversion'!B8272 = "",
#N/A,
'Con. Notes - Conversion'!B8272)
)</f>
        <v>#N/A</v>
      </c>
      <c r="G8272" t="e">
        <f>IF(
OR('Con. Notes - No Conversion'!B8272 = "8. Transferee of restricted securities", 'Con. Notes - No Conversion'!B8272 = "9. Any person (substitution for securities etc.)"),
'Con. Notes - No Conversion'!C8272,
IF(
'Con. Notes - No Conversion'!B8272 = "",
#N/A,
'Con. Notes - No Conversion'!B8272)
)</f>
        <v>#N/A</v>
      </c>
    </row>
    <row r="8273" spans="1:7" x14ac:dyDescent="0.25">
      <c r="A8273" t="e">
        <f>IF(
OR(Shares!B8273 = "8. Transferee of restricted securities", Shares!B8273 = "9. Any person (substitution for securities etc.)"),
Shares!C8273,
IF(
Shares!B8273 = "",
#N/A,
Shares!B8273)
)</f>
        <v>#N/A</v>
      </c>
      <c r="B8273" t="e">
        <f>IF(
OR('Shares - LTR - Granted'!B8273 = "8. Transferee of restricted securities", 'Shares - LTR - Granted'!B8273 = "9. Any person (substitution for securities etc.)"),
'Shares - LTR - Granted'!C8273,
IF(
'Shares - LTR - Granted'!B8273 = "",
#N/A,
'Shares - LTR - Granted'!B8273)
)</f>
        <v>#N/A</v>
      </c>
      <c r="C8273" t="e">
        <f>IF(
OR('Performance Securities'!B8273 = "8. Transferee of restricted securities", 'Performance Securities'!B8273 = "9. Any person (substitution for securities etc.)"),
'Performance Securities'!C8273,
IF(
'Performance Securities'!B8273 = "",
#N/A,
'Performance Securities'!B8273)
)</f>
        <v>#N/A</v>
      </c>
      <c r="D8273" t="e">
        <f>IF(
OR('Options or Warrants'!B8273 = "8. Transferee of restricted securities", 'Options or Warrants'!B8273 = "9. Any person (substitution for securities etc.)"),
'Options or Warrants'!C8273,
IF(
'Options or Warrants'!B8273 = "",
#N/A,
'Options or Warrants'!B8273)
)</f>
        <v>#N/A</v>
      </c>
      <c r="E8273" t="e">
        <f>IF(
OR('Options - Free Attaching'!B8273 = "8. Transferee of restricted securities", 'Options - Free Attaching'!B8273 = "9. Any person (substitution for securities etc.)"),
'Options - Free Attaching'!C8273,
IF(
'Options - Free Attaching'!B8273 = "",
#N/A,
'Options - Free Attaching'!B8273)
)</f>
        <v>#N/A</v>
      </c>
      <c r="F8273" t="e">
        <f>IF(
OR('Con. Notes - Conversion'!B8273 = "8. Transferee of restricted securities", 'Con. Notes - Conversion'!B8273 = "9. Any person (substitution for securities etc.)"),
'Con. Notes - Conversion'!C8273,
IF(
'Con. Notes - Conversion'!B8273 = "",
#N/A,
'Con. Notes - Conversion'!B8273)
)</f>
        <v>#N/A</v>
      </c>
      <c r="G8273" t="e">
        <f>IF(
OR('Con. Notes - No Conversion'!B8273 = "8. Transferee of restricted securities", 'Con. Notes - No Conversion'!B8273 = "9. Any person (substitution for securities etc.)"),
'Con. Notes - No Conversion'!C8273,
IF(
'Con. Notes - No Conversion'!B8273 = "",
#N/A,
'Con. Notes - No Conversion'!B8273)
)</f>
        <v>#N/A</v>
      </c>
    </row>
    <row r="8274" spans="1:7" x14ac:dyDescent="0.25">
      <c r="A8274" t="e">
        <f>IF(
OR(Shares!B8274 = "8. Transferee of restricted securities", Shares!B8274 = "9. Any person (substitution for securities etc.)"),
Shares!C8274,
IF(
Shares!B8274 = "",
#N/A,
Shares!B8274)
)</f>
        <v>#N/A</v>
      </c>
      <c r="B8274" t="e">
        <f>IF(
OR('Shares - LTR - Granted'!B8274 = "8. Transferee of restricted securities", 'Shares - LTR - Granted'!B8274 = "9. Any person (substitution for securities etc.)"),
'Shares - LTR - Granted'!C8274,
IF(
'Shares - LTR - Granted'!B8274 = "",
#N/A,
'Shares - LTR - Granted'!B8274)
)</f>
        <v>#N/A</v>
      </c>
      <c r="C8274" t="e">
        <f>IF(
OR('Performance Securities'!B8274 = "8. Transferee of restricted securities", 'Performance Securities'!B8274 = "9. Any person (substitution for securities etc.)"),
'Performance Securities'!C8274,
IF(
'Performance Securities'!B8274 = "",
#N/A,
'Performance Securities'!B8274)
)</f>
        <v>#N/A</v>
      </c>
      <c r="D8274" t="e">
        <f>IF(
OR('Options or Warrants'!B8274 = "8. Transferee of restricted securities", 'Options or Warrants'!B8274 = "9. Any person (substitution for securities etc.)"),
'Options or Warrants'!C8274,
IF(
'Options or Warrants'!B8274 = "",
#N/A,
'Options or Warrants'!B8274)
)</f>
        <v>#N/A</v>
      </c>
      <c r="E8274" t="e">
        <f>IF(
OR('Options - Free Attaching'!B8274 = "8. Transferee of restricted securities", 'Options - Free Attaching'!B8274 = "9. Any person (substitution for securities etc.)"),
'Options - Free Attaching'!C8274,
IF(
'Options - Free Attaching'!B8274 = "",
#N/A,
'Options - Free Attaching'!B8274)
)</f>
        <v>#N/A</v>
      </c>
      <c r="F8274" t="e">
        <f>IF(
OR('Con. Notes - Conversion'!B8274 = "8. Transferee of restricted securities", 'Con. Notes - Conversion'!B8274 = "9. Any person (substitution for securities etc.)"),
'Con. Notes - Conversion'!C8274,
IF(
'Con. Notes - Conversion'!B8274 = "",
#N/A,
'Con. Notes - Conversion'!B8274)
)</f>
        <v>#N/A</v>
      </c>
      <c r="G8274" t="e">
        <f>IF(
OR('Con. Notes - No Conversion'!B8274 = "8. Transferee of restricted securities", 'Con. Notes - No Conversion'!B8274 = "9. Any person (substitution for securities etc.)"),
'Con. Notes - No Conversion'!C8274,
IF(
'Con. Notes - No Conversion'!B8274 = "",
#N/A,
'Con. Notes - No Conversion'!B8274)
)</f>
        <v>#N/A</v>
      </c>
    </row>
    <row r="8275" spans="1:7" x14ac:dyDescent="0.25">
      <c r="A8275" t="e">
        <f>IF(
OR(Shares!B8275 = "8. Transferee of restricted securities", Shares!B8275 = "9. Any person (substitution for securities etc.)"),
Shares!C8275,
IF(
Shares!B8275 = "",
#N/A,
Shares!B8275)
)</f>
        <v>#N/A</v>
      </c>
      <c r="B8275" t="e">
        <f>IF(
OR('Shares - LTR - Granted'!B8275 = "8. Transferee of restricted securities", 'Shares - LTR - Granted'!B8275 = "9. Any person (substitution for securities etc.)"),
'Shares - LTR - Granted'!C8275,
IF(
'Shares - LTR - Granted'!B8275 = "",
#N/A,
'Shares - LTR - Granted'!B8275)
)</f>
        <v>#N/A</v>
      </c>
      <c r="C8275" t="e">
        <f>IF(
OR('Performance Securities'!B8275 = "8. Transferee of restricted securities", 'Performance Securities'!B8275 = "9. Any person (substitution for securities etc.)"),
'Performance Securities'!C8275,
IF(
'Performance Securities'!B8275 = "",
#N/A,
'Performance Securities'!B8275)
)</f>
        <v>#N/A</v>
      </c>
      <c r="D8275" t="e">
        <f>IF(
OR('Options or Warrants'!B8275 = "8. Transferee of restricted securities", 'Options or Warrants'!B8275 = "9. Any person (substitution for securities etc.)"),
'Options or Warrants'!C8275,
IF(
'Options or Warrants'!B8275 = "",
#N/A,
'Options or Warrants'!B8275)
)</f>
        <v>#N/A</v>
      </c>
      <c r="E8275" t="e">
        <f>IF(
OR('Options - Free Attaching'!B8275 = "8. Transferee of restricted securities", 'Options - Free Attaching'!B8275 = "9. Any person (substitution for securities etc.)"),
'Options - Free Attaching'!C8275,
IF(
'Options - Free Attaching'!B8275 = "",
#N/A,
'Options - Free Attaching'!B8275)
)</f>
        <v>#N/A</v>
      </c>
      <c r="F8275" t="e">
        <f>IF(
OR('Con. Notes - Conversion'!B8275 = "8. Transferee of restricted securities", 'Con. Notes - Conversion'!B8275 = "9. Any person (substitution for securities etc.)"),
'Con. Notes - Conversion'!C8275,
IF(
'Con. Notes - Conversion'!B8275 = "",
#N/A,
'Con. Notes - Conversion'!B8275)
)</f>
        <v>#N/A</v>
      </c>
      <c r="G8275" t="e">
        <f>IF(
OR('Con. Notes - No Conversion'!B8275 = "8. Transferee of restricted securities", 'Con. Notes - No Conversion'!B8275 = "9. Any person (substitution for securities etc.)"),
'Con. Notes - No Conversion'!C8275,
IF(
'Con. Notes - No Conversion'!B8275 = "",
#N/A,
'Con. Notes - No Conversion'!B8275)
)</f>
        <v>#N/A</v>
      </c>
    </row>
    <row r="8276" spans="1:7" x14ac:dyDescent="0.25">
      <c r="A8276" t="e">
        <f>IF(
OR(Shares!B8276 = "8. Transferee of restricted securities", Shares!B8276 = "9. Any person (substitution for securities etc.)"),
Shares!C8276,
IF(
Shares!B8276 = "",
#N/A,
Shares!B8276)
)</f>
        <v>#N/A</v>
      </c>
      <c r="B8276" t="e">
        <f>IF(
OR('Shares - LTR - Granted'!B8276 = "8. Transferee of restricted securities", 'Shares - LTR - Granted'!B8276 = "9. Any person (substitution for securities etc.)"),
'Shares - LTR - Granted'!C8276,
IF(
'Shares - LTR - Granted'!B8276 = "",
#N/A,
'Shares - LTR - Granted'!B8276)
)</f>
        <v>#N/A</v>
      </c>
      <c r="C8276" t="e">
        <f>IF(
OR('Performance Securities'!B8276 = "8. Transferee of restricted securities", 'Performance Securities'!B8276 = "9. Any person (substitution for securities etc.)"),
'Performance Securities'!C8276,
IF(
'Performance Securities'!B8276 = "",
#N/A,
'Performance Securities'!B8276)
)</f>
        <v>#N/A</v>
      </c>
      <c r="D8276" t="e">
        <f>IF(
OR('Options or Warrants'!B8276 = "8. Transferee of restricted securities", 'Options or Warrants'!B8276 = "9. Any person (substitution for securities etc.)"),
'Options or Warrants'!C8276,
IF(
'Options or Warrants'!B8276 = "",
#N/A,
'Options or Warrants'!B8276)
)</f>
        <v>#N/A</v>
      </c>
      <c r="E8276" t="e">
        <f>IF(
OR('Options - Free Attaching'!B8276 = "8. Transferee of restricted securities", 'Options - Free Attaching'!B8276 = "9. Any person (substitution for securities etc.)"),
'Options - Free Attaching'!C8276,
IF(
'Options - Free Attaching'!B8276 = "",
#N/A,
'Options - Free Attaching'!B8276)
)</f>
        <v>#N/A</v>
      </c>
      <c r="F8276" t="e">
        <f>IF(
OR('Con. Notes - Conversion'!B8276 = "8. Transferee of restricted securities", 'Con. Notes - Conversion'!B8276 = "9. Any person (substitution for securities etc.)"),
'Con. Notes - Conversion'!C8276,
IF(
'Con. Notes - Conversion'!B8276 = "",
#N/A,
'Con. Notes - Conversion'!B8276)
)</f>
        <v>#N/A</v>
      </c>
      <c r="G8276" t="e">
        <f>IF(
OR('Con. Notes - No Conversion'!B8276 = "8. Transferee of restricted securities", 'Con. Notes - No Conversion'!B8276 = "9. Any person (substitution for securities etc.)"),
'Con. Notes - No Conversion'!C8276,
IF(
'Con. Notes - No Conversion'!B8276 = "",
#N/A,
'Con. Notes - No Conversion'!B8276)
)</f>
        <v>#N/A</v>
      </c>
    </row>
    <row r="8277" spans="1:7" x14ac:dyDescent="0.25">
      <c r="A8277" t="e">
        <f>IF(
OR(Shares!B8277 = "8. Transferee of restricted securities", Shares!B8277 = "9. Any person (substitution for securities etc.)"),
Shares!C8277,
IF(
Shares!B8277 = "",
#N/A,
Shares!B8277)
)</f>
        <v>#N/A</v>
      </c>
      <c r="B8277" t="e">
        <f>IF(
OR('Shares - LTR - Granted'!B8277 = "8. Transferee of restricted securities", 'Shares - LTR - Granted'!B8277 = "9. Any person (substitution for securities etc.)"),
'Shares - LTR - Granted'!C8277,
IF(
'Shares - LTR - Granted'!B8277 = "",
#N/A,
'Shares - LTR - Granted'!B8277)
)</f>
        <v>#N/A</v>
      </c>
      <c r="C8277" t="e">
        <f>IF(
OR('Performance Securities'!B8277 = "8. Transferee of restricted securities", 'Performance Securities'!B8277 = "9. Any person (substitution for securities etc.)"),
'Performance Securities'!C8277,
IF(
'Performance Securities'!B8277 = "",
#N/A,
'Performance Securities'!B8277)
)</f>
        <v>#N/A</v>
      </c>
      <c r="D8277" t="e">
        <f>IF(
OR('Options or Warrants'!B8277 = "8. Transferee of restricted securities", 'Options or Warrants'!B8277 = "9. Any person (substitution for securities etc.)"),
'Options or Warrants'!C8277,
IF(
'Options or Warrants'!B8277 = "",
#N/A,
'Options or Warrants'!B8277)
)</f>
        <v>#N/A</v>
      </c>
      <c r="E8277" t="e">
        <f>IF(
OR('Options - Free Attaching'!B8277 = "8. Transferee of restricted securities", 'Options - Free Attaching'!B8277 = "9. Any person (substitution for securities etc.)"),
'Options - Free Attaching'!C8277,
IF(
'Options - Free Attaching'!B8277 = "",
#N/A,
'Options - Free Attaching'!B8277)
)</f>
        <v>#N/A</v>
      </c>
      <c r="F8277" t="e">
        <f>IF(
OR('Con. Notes - Conversion'!B8277 = "8. Transferee of restricted securities", 'Con. Notes - Conversion'!B8277 = "9. Any person (substitution for securities etc.)"),
'Con. Notes - Conversion'!C8277,
IF(
'Con. Notes - Conversion'!B8277 = "",
#N/A,
'Con. Notes - Conversion'!B8277)
)</f>
        <v>#N/A</v>
      </c>
      <c r="G8277" t="e">
        <f>IF(
OR('Con. Notes - No Conversion'!B8277 = "8. Transferee of restricted securities", 'Con. Notes - No Conversion'!B8277 = "9. Any person (substitution for securities etc.)"),
'Con. Notes - No Conversion'!C8277,
IF(
'Con. Notes - No Conversion'!B8277 = "",
#N/A,
'Con. Notes - No Conversion'!B8277)
)</f>
        <v>#N/A</v>
      </c>
    </row>
    <row r="8278" spans="1:7" x14ac:dyDescent="0.25">
      <c r="A8278" t="e">
        <f>IF(
OR(Shares!B8278 = "8. Transferee of restricted securities", Shares!B8278 = "9. Any person (substitution for securities etc.)"),
Shares!C8278,
IF(
Shares!B8278 = "",
#N/A,
Shares!B8278)
)</f>
        <v>#N/A</v>
      </c>
      <c r="B8278" t="e">
        <f>IF(
OR('Shares - LTR - Granted'!B8278 = "8. Transferee of restricted securities", 'Shares - LTR - Granted'!B8278 = "9. Any person (substitution for securities etc.)"),
'Shares - LTR - Granted'!C8278,
IF(
'Shares - LTR - Granted'!B8278 = "",
#N/A,
'Shares - LTR - Granted'!B8278)
)</f>
        <v>#N/A</v>
      </c>
      <c r="C8278" t="e">
        <f>IF(
OR('Performance Securities'!B8278 = "8. Transferee of restricted securities", 'Performance Securities'!B8278 = "9. Any person (substitution for securities etc.)"),
'Performance Securities'!C8278,
IF(
'Performance Securities'!B8278 = "",
#N/A,
'Performance Securities'!B8278)
)</f>
        <v>#N/A</v>
      </c>
      <c r="D8278" t="e">
        <f>IF(
OR('Options or Warrants'!B8278 = "8. Transferee of restricted securities", 'Options or Warrants'!B8278 = "9. Any person (substitution for securities etc.)"),
'Options or Warrants'!C8278,
IF(
'Options or Warrants'!B8278 = "",
#N/A,
'Options or Warrants'!B8278)
)</f>
        <v>#N/A</v>
      </c>
      <c r="E8278" t="e">
        <f>IF(
OR('Options - Free Attaching'!B8278 = "8. Transferee of restricted securities", 'Options - Free Attaching'!B8278 = "9. Any person (substitution for securities etc.)"),
'Options - Free Attaching'!C8278,
IF(
'Options - Free Attaching'!B8278 = "",
#N/A,
'Options - Free Attaching'!B8278)
)</f>
        <v>#N/A</v>
      </c>
      <c r="F8278" t="e">
        <f>IF(
OR('Con. Notes - Conversion'!B8278 = "8. Transferee of restricted securities", 'Con. Notes - Conversion'!B8278 = "9. Any person (substitution for securities etc.)"),
'Con. Notes - Conversion'!C8278,
IF(
'Con. Notes - Conversion'!B8278 = "",
#N/A,
'Con. Notes - Conversion'!B8278)
)</f>
        <v>#N/A</v>
      </c>
      <c r="G8278" t="e">
        <f>IF(
OR('Con. Notes - No Conversion'!B8278 = "8. Transferee of restricted securities", 'Con. Notes - No Conversion'!B8278 = "9. Any person (substitution for securities etc.)"),
'Con. Notes - No Conversion'!C8278,
IF(
'Con. Notes - No Conversion'!B8278 = "",
#N/A,
'Con. Notes - No Conversion'!B8278)
)</f>
        <v>#N/A</v>
      </c>
    </row>
    <row r="8279" spans="1:7" x14ac:dyDescent="0.25">
      <c r="A8279" t="e">
        <f>IF(
OR(Shares!B8279 = "8. Transferee of restricted securities", Shares!B8279 = "9. Any person (substitution for securities etc.)"),
Shares!C8279,
IF(
Shares!B8279 = "",
#N/A,
Shares!B8279)
)</f>
        <v>#N/A</v>
      </c>
      <c r="B8279" t="e">
        <f>IF(
OR('Shares - LTR - Granted'!B8279 = "8. Transferee of restricted securities", 'Shares - LTR - Granted'!B8279 = "9. Any person (substitution for securities etc.)"),
'Shares - LTR - Granted'!C8279,
IF(
'Shares - LTR - Granted'!B8279 = "",
#N/A,
'Shares - LTR - Granted'!B8279)
)</f>
        <v>#N/A</v>
      </c>
      <c r="C8279" t="e">
        <f>IF(
OR('Performance Securities'!B8279 = "8. Transferee of restricted securities", 'Performance Securities'!B8279 = "9. Any person (substitution for securities etc.)"),
'Performance Securities'!C8279,
IF(
'Performance Securities'!B8279 = "",
#N/A,
'Performance Securities'!B8279)
)</f>
        <v>#N/A</v>
      </c>
      <c r="D8279" t="e">
        <f>IF(
OR('Options or Warrants'!B8279 = "8. Transferee of restricted securities", 'Options or Warrants'!B8279 = "9. Any person (substitution for securities etc.)"),
'Options or Warrants'!C8279,
IF(
'Options or Warrants'!B8279 = "",
#N/A,
'Options or Warrants'!B8279)
)</f>
        <v>#N/A</v>
      </c>
      <c r="E8279" t="e">
        <f>IF(
OR('Options - Free Attaching'!B8279 = "8. Transferee of restricted securities", 'Options - Free Attaching'!B8279 = "9. Any person (substitution for securities etc.)"),
'Options - Free Attaching'!C8279,
IF(
'Options - Free Attaching'!B8279 = "",
#N/A,
'Options - Free Attaching'!B8279)
)</f>
        <v>#N/A</v>
      </c>
      <c r="F8279" t="e">
        <f>IF(
OR('Con. Notes - Conversion'!B8279 = "8. Transferee of restricted securities", 'Con. Notes - Conversion'!B8279 = "9. Any person (substitution for securities etc.)"),
'Con. Notes - Conversion'!C8279,
IF(
'Con. Notes - Conversion'!B8279 = "",
#N/A,
'Con. Notes - Conversion'!B8279)
)</f>
        <v>#N/A</v>
      </c>
      <c r="G8279" t="e">
        <f>IF(
OR('Con. Notes - No Conversion'!B8279 = "8. Transferee of restricted securities", 'Con. Notes - No Conversion'!B8279 = "9. Any person (substitution for securities etc.)"),
'Con. Notes - No Conversion'!C8279,
IF(
'Con. Notes - No Conversion'!B8279 = "",
#N/A,
'Con. Notes - No Conversion'!B8279)
)</f>
        <v>#N/A</v>
      </c>
    </row>
    <row r="8280" spans="1:7" x14ac:dyDescent="0.25">
      <c r="A8280" t="e">
        <f>IF(
OR(Shares!B8280 = "8. Transferee of restricted securities", Shares!B8280 = "9. Any person (substitution for securities etc.)"),
Shares!C8280,
IF(
Shares!B8280 = "",
#N/A,
Shares!B8280)
)</f>
        <v>#N/A</v>
      </c>
      <c r="B8280" t="e">
        <f>IF(
OR('Shares - LTR - Granted'!B8280 = "8. Transferee of restricted securities", 'Shares - LTR - Granted'!B8280 = "9. Any person (substitution for securities etc.)"),
'Shares - LTR - Granted'!C8280,
IF(
'Shares - LTR - Granted'!B8280 = "",
#N/A,
'Shares - LTR - Granted'!B8280)
)</f>
        <v>#N/A</v>
      </c>
      <c r="C8280" t="e">
        <f>IF(
OR('Performance Securities'!B8280 = "8. Transferee of restricted securities", 'Performance Securities'!B8280 = "9. Any person (substitution for securities etc.)"),
'Performance Securities'!C8280,
IF(
'Performance Securities'!B8280 = "",
#N/A,
'Performance Securities'!B8280)
)</f>
        <v>#N/A</v>
      </c>
      <c r="D8280" t="e">
        <f>IF(
OR('Options or Warrants'!B8280 = "8. Transferee of restricted securities", 'Options or Warrants'!B8280 = "9. Any person (substitution for securities etc.)"),
'Options or Warrants'!C8280,
IF(
'Options or Warrants'!B8280 = "",
#N/A,
'Options or Warrants'!B8280)
)</f>
        <v>#N/A</v>
      </c>
      <c r="E8280" t="e">
        <f>IF(
OR('Options - Free Attaching'!B8280 = "8. Transferee of restricted securities", 'Options - Free Attaching'!B8280 = "9. Any person (substitution for securities etc.)"),
'Options - Free Attaching'!C8280,
IF(
'Options - Free Attaching'!B8280 = "",
#N/A,
'Options - Free Attaching'!B8280)
)</f>
        <v>#N/A</v>
      </c>
      <c r="F8280" t="e">
        <f>IF(
OR('Con. Notes - Conversion'!B8280 = "8. Transferee of restricted securities", 'Con. Notes - Conversion'!B8280 = "9. Any person (substitution for securities etc.)"),
'Con. Notes - Conversion'!C8280,
IF(
'Con. Notes - Conversion'!B8280 = "",
#N/A,
'Con. Notes - Conversion'!B8280)
)</f>
        <v>#N/A</v>
      </c>
      <c r="G8280" t="e">
        <f>IF(
OR('Con. Notes - No Conversion'!B8280 = "8. Transferee of restricted securities", 'Con. Notes - No Conversion'!B8280 = "9. Any person (substitution for securities etc.)"),
'Con. Notes - No Conversion'!C8280,
IF(
'Con. Notes - No Conversion'!B8280 = "",
#N/A,
'Con. Notes - No Conversion'!B8280)
)</f>
        <v>#N/A</v>
      </c>
    </row>
    <row r="8281" spans="1:7" x14ac:dyDescent="0.25">
      <c r="A8281" t="e">
        <f>IF(
OR(Shares!B8281 = "8. Transferee of restricted securities", Shares!B8281 = "9. Any person (substitution for securities etc.)"),
Shares!C8281,
IF(
Shares!B8281 = "",
#N/A,
Shares!B8281)
)</f>
        <v>#N/A</v>
      </c>
      <c r="B8281" t="e">
        <f>IF(
OR('Shares - LTR - Granted'!B8281 = "8. Transferee of restricted securities", 'Shares - LTR - Granted'!B8281 = "9. Any person (substitution for securities etc.)"),
'Shares - LTR - Granted'!C8281,
IF(
'Shares - LTR - Granted'!B8281 = "",
#N/A,
'Shares - LTR - Granted'!B8281)
)</f>
        <v>#N/A</v>
      </c>
      <c r="C8281" t="e">
        <f>IF(
OR('Performance Securities'!B8281 = "8. Transferee of restricted securities", 'Performance Securities'!B8281 = "9. Any person (substitution for securities etc.)"),
'Performance Securities'!C8281,
IF(
'Performance Securities'!B8281 = "",
#N/A,
'Performance Securities'!B8281)
)</f>
        <v>#N/A</v>
      </c>
      <c r="D8281" t="e">
        <f>IF(
OR('Options or Warrants'!B8281 = "8. Transferee of restricted securities", 'Options or Warrants'!B8281 = "9. Any person (substitution for securities etc.)"),
'Options or Warrants'!C8281,
IF(
'Options or Warrants'!B8281 = "",
#N/A,
'Options or Warrants'!B8281)
)</f>
        <v>#N/A</v>
      </c>
      <c r="E8281" t="e">
        <f>IF(
OR('Options - Free Attaching'!B8281 = "8. Transferee of restricted securities", 'Options - Free Attaching'!B8281 = "9. Any person (substitution for securities etc.)"),
'Options - Free Attaching'!C8281,
IF(
'Options - Free Attaching'!B8281 = "",
#N/A,
'Options - Free Attaching'!B8281)
)</f>
        <v>#N/A</v>
      </c>
      <c r="F8281" t="e">
        <f>IF(
OR('Con. Notes - Conversion'!B8281 = "8. Transferee of restricted securities", 'Con. Notes - Conversion'!B8281 = "9. Any person (substitution for securities etc.)"),
'Con. Notes - Conversion'!C8281,
IF(
'Con. Notes - Conversion'!B8281 = "",
#N/A,
'Con. Notes - Conversion'!B8281)
)</f>
        <v>#N/A</v>
      </c>
      <c r="G8281" t="e">
        <f>IF(
OR('Con. Notes - No Conversion'!B8281 = "8. Transferee of restricted securities", 'Con. Notes - No Conversion'!B8281 = "9. Any person (substitution for securities etc.)"),
'Con. Notes - No Conversion'!C8281,
IF(
'Con. Notes - No Conversion'!B8281 = "",
#N/A,
'Con. Notes - No Conversion'!B8281)
)</f>
        <v>#N/A</v>
      </c>
    </row>
    <row r="8282" spans="1:7" x14ac:dyDescent="0.25">
      <c r="A8282" t="e">
        <f>IF(
OR(Shares!B8282 = "8. Transferee of restricted securities", Shares!B8282 = "9. Any person (substitution for securities etc.)"),
Shares!C8282,
IF(
Shares!B8282 = "",
#N/A,
Shares!B8282)
)</f>
        <v>#N/A</v>
      </c>
      <c r="B8282" t="e">
        <f>IF(
OR('Shares - LTR - Granted'!B8282 = "8. Transferee of restricted securities", 'Shares - LTR - Granted'!B8282 = "9. Any person (substitution for securities etc.)"),
'Shares - LTR - Granted'!C8282,
IF(
'Shares - LTR - Granted'!B8282 = "",
#N/A,
'Shares - LTR - Granted'!B8282)
)</f>
        <v>#N/A</v>
      </c>
      <c r="C8282" t="e">
        <f>IF(
OR('Performance Securities'!B8282 = "8. Transferee of restricted securities", 'Performance Securities'!B8282 = "9. Any person (substitution for securities etc.)"),
'Performance Securities'!C8282,
IF(
'Performance Securities'!B8282 = "",
#N/A,
'Performance Securities'!B8282)
)</f>
        <v>#N/A</v>
      </c>
      <c r="D8282" t="e">
        <f>IF(
OR('Options or Warrants'!B8282 = "8. Transferee of restricted securities", 'Options or Warrants'!B8282 = "9. Any person (substitution for securities etc.)"),
'Options or Warrants'!C8282,
IF(
'Options or Warrants'!B8282 = "",
#N/A,
'Options or Warrants'!B8282)
)</f>
        <v>#N/A</v>
      </c>
      <c r="E8282" t="e">
        <f>IF(
OR('Options - Free Attaching'!B8282 = "8. Transferee of restricted securities", 'Options - Free Attaching'!B8282 = "9. Any person (substitution for securities etc.)"),
'Options - Free Attaching'!C8282,
IF(
'Options - Free Attaching'!B8282 = "",
#N/A,
'Options - Free Attaching'!B8282)
)</f>
        <v>#N/A</v>
      </c>
      <c r="F8282" t="e">
        <f>IF(
OR('Con. Notes - Conversion'!B8282 = "8. Transferee of restricted securities", 'Con. Notes - Conversion'!B8282 = "9. Any person (substitution for securities etc.)"),
'Con. Notes - Conversion'!C8282,
IF(
'Con. Notes - Conversion'!B8282 = "",
#N/A,
'Con. Notes - Conversion'!B8282)
)</f>
        <v>#N/A</v>
      </c>
      <c r="G8282" t="e">
        <f>IF(
OR('Con. Notes - No Conversion'!B8282 = "8. Transferee of restricted securities", 'Con. Notes - No Conversion'!B8282 = "9. Any person (substitution for securities etc.)"),
'Con. Notes - No Conversion'!C8282,
IF(
'Con. Notes - No Conversion'!B8282 = "",
#N/A,
'Con. Notes - No Conversion'!B8282)
)</f>
        <v>#N/A</v>
      </c>
    </row>
    <row r="8283" spans="1:7" x14ac:dyDescent="0.25">
      <c r="A8283" t="e">
        <f>IF(
OR(Shares!B8283 = "8. Transferee of restricted securities", Shares!B8283 = "9. Any person (substitution for securities etc.)"),
Shares!C8283,
IF(
Shares!B8283 = "",
#N/A,
Shares!B8283)
)</f>
        <v>#N/A</v>
      </c>
      <c r="B8283" t="e">
        <f>IF(
OR('Shares - LTR - Granted'!B8283 = "8. Transferee of restricted securities", 'Shares - LTR - Granted'!B8283 = "9. Any person (substitution for securities etc.)"),
'Shares - LTR - Granted'!C8283,
IF(
'Shares - LTR - Granted'!B8283 = "",
#N/A,
'Shares - LTR - Granted'!B8283)
)</f>
        <v>#N/A</v>
      </c>
      <c r="C8283" t="e">
        <f>IF(
OR('Performance Securities'!B8283 = "8. Transferee of restricted securities", 'Performance Securities'!B8283 = "9. Any person (substitution for securities etc.)"),
'Performance Securities'!C8283,
IF(
'Performance Securities'!B8283 = "",
#N/A,
'Performance Securities'!B8283)
)</f>
        <v>#N/A</v>
      </c>
      <c r="D8283" t="e">
        <f>IF(
OR('Options or Warrants'!B8283 = "8. Transferee of restricted securities", 'Options or Warrants'!B8283 = "9. Any person (substitution for securities etc.)"),
'Options or Warrants'!C8283,
IF(
'Options or Warrants'!B8283 = "",
#N/A,
'Options or Warrants'!B8283)
)</f>
        <v>#N/A</v>
      </c>
      <c r="E8283" t="e">
        <f>IF(
OR('Options - Free Attaching'!B8283 = "8. Transferee of restricted securities", 'Options - Free Attaching'!B8283 = "9. Any person (substitution for securities etc.)"),
'Options - Free Attaching'!C8283,
IF(
'Options - Free Attaching'!B8283 = "",
#N/A,
'Options - Free Attaching'!B8283)
)</f>
        <v>#N/A</v>
      </c>
      <c r="F8283" t="e">
        <f>IF(
OR('Con. Notes - Conversion'!B8283 = "8. Transferee of restricted securities", 'Con. Notes - Conversion'!B8283 = "9. Any person (substitution for securities etc.)"),
'Con. Notes - Conversion'!C8283,
IF(
'Con. Notes - Conversion'!B8283 = "",
#N/A,
'Con. Notes - Conversion'!B8283)
)</f>
        <v>#N/A</v>
      </c>
      <c r="G8283" t="e">
        <f>IF(
OR('Con. Notes - No Conversion'!B8283 = "8. Transferee of restricted securities", 'Con. Notes - No Conversion'!B8283 = "9. Any person (substitution for securities etc.)"),
'Con. Notes - No Conversion'!C8283,
IF(
'Con. Notes - No Conversion'!B8283 = "",
#N/A,
'Con. Notes - No Conversion'!B8283)
)</f>
        <v>#N/A</v>
      </c>
    </row>
    <row r="8284" spans="1:7" x14ac:dyDescent="0.25">
      <c r="A8284" t="e">
        <f>IF(
OR(Shares!B8284 = "8. Transferee of restricted securities", Shares!B8284 = "9. Any person (substitution for securities etc.)"),
Shares!C8284,
IF(
Shares!B8284 = "",
#N/A,
Shares!B8284)
)</f>
        <v>#N/A</v>
      </c>
      <c r="B8284" t="e">
        <f>IF(
OR('Shares - LTR - Granted'!B8284 = "8. Transferee of restricted securities", 'Shares - LTR - Granted'!B8284 = "9. Any person (substitution for securities etc.)"),
'Shares - LTR - Granted'!C8284,
IF(
'Shares - LTR - Granted'!B8284 = "",
#N/A,
'Shares - LTR - Granted'!B8284)
)</f>
        <v>#N/A</v>
      </c>
      <c r="C8284" t="e">
        <f>IF(
OR('Performance Securities'!B8284 = "8. Transferee of restricted securities", 'Performance Securities'!B8284 = "9. Any person (substitution for securities etc.)"),
'Performance Securities'!C8284,
IF(
'Performance Securities'!B8284 = "",
#N/A,
'Performance Securities'!B8284)
)</f>
        <v>#N/A</v>
      </c>
      <c r="D8284" t="e">
        <f>IF(
OR('Options or Warrants'!B8284 = "8. Transferee of restricted securities", 'Options or Warrants'!B8284 = "9. Any person (substitution for securities etc.)"),
'Options or Warrants'!C8284,
IF(
'Options or Warrants'!B8284 = "",
#N/A,
'Options or Warrants'!B8284)
)</f>
        <v>#N/A</v>
      </c>
      <c r="E8284" t="e">
        <f>IF(
OR('Options - Free Attaching'!B8284 = "8. Transferee of restricted securities", 'Options - Free Attaching'!B8284 = "9. Any person (substitution for securities etc.)"),
'Options - Free Attaching'!C8284,
IF(
'Options - Free Attaching'!B8284 = "",
#N/A,
'Options - Free Attaching'!B8284)
)</f>
        <v>#N/A</v>
      </c>
      <c r="F8284" t="e">
        <f>IF(
OR('Con. Notes - Conversion'!B8284 = "8. Transferee of restricted securities", 'Con. Notes - Conversion'!B8284 = "9. Any person (substitution for securities etc.)"),
'Con. Notes - Conversion'!C8284,
IF(
'Con. Notes - Conversion'!B8284 = "",
#N/A,
'Con. Notes - Conversion'!B8284)
)</f>
        <v>#N/A</v>
      </c>
      <c r="G8284" t="e">
        <f>IF(
OR('Con. Notes - No Conversion'!B8284 = "8. Transferee of restricted securities", 'Con. Notes - No Conversion'!B8284 = "9. Any person (substitution for securities etc.)"),
'Con. Notes - No Conversion'!C8284,
IF(
'Con. Notes - No Conversion'!B8284 = "",
#N/A,
'Con. Notes - No Conversion'!B8284)
)</f>
        <v>#N/A</v>
      </c>
    </row>
    <row r="8285" spans="1:7" x14ac:dyDescent="0.25">
      <c r="A8285" t="e">
        <f>IF(
OR(Shares!B8285 = "8. Transferee of restricted securities", Shares!B8285 = "9. Any person (substitution for securities etc.)"),
Shares!C8285,
IF(
Shares!B8285 = "",
#N/A,
Shares!B8285)
)</f>
        <v>#N/A</v>
      </c>
      <c r="B8285" t="e">
        <f>IF(
OR('Shares - LTR - Granted'!B8285 = "8. Transferee of restricted securities", 'Shares - LTR - Granted'!B8285 = "9. Any person (substitution for securities etc.)"),
'Shares - LTR - Granted'!C8285,
IF(
'Shares - LTR - Granted'!B8285 = "",
#N/A,
'Shares - LTR - Granted'!B8285)
)</f>
        <v>#N/A</v>
      </c>
      <c r="C8285" t="e">
        <f>IF(
OR('Performance Securities'!B8285 = "8. Transferee of restricted securities", 'Performance Securities'!B8285 = "9. Any person (substitution for securities etc.)"),
'Performance Securities'!C8285,
IF(
'Performance Securities'!B8285 = "",
#N/A,
'Performance Securities'!B8285)
)</f>
        <v>#N/A</v>
      </c>
      <c r="D8285" t="e">
        <f>IF(
OR('Options or Warrants'!B8285 = "8. Transferee of restricted securities", 'Options or Warrants'!B8285 = "9. Any person (substitution for securities etc.)"),
'Options or Warrants'!C8285,
IF(
'Options or Warrants'!B8285 = "",
#N/A,
'Options or Warrants'!B8285)
)</f>
        <v>#N/A</v>
      </c>
      <c r="E8285" t="e">
        <f>IF(
OR('Options - Free Attaching'!B8285 = "8. Transferee of restricted securities", 'Options - Free Attaching'!B8285 = "9. Any person (substitution for securities etc.)"),
'Options - Free Attaching'!C8285,
IF(
'Options - Free Attaching'!B8285 = "",
#N/A,
'Options - Free Attaching'!B8285)
)</f>
        <v>#N/A</v>
      </c>
      <c r="F8285" t="e">
        <f>IF(
OR('Con. Notes - Conversion'!B8285 = "8. Transferee of restricted securities", 'Con. Notes - Conversion'!B8285 = "9. Any person (substitution for securities etc.)"),
'Con. Notes - Conversion'!C8285,
IF(
'Con. Notes - Conversion'!B8285 = "",
#N/A,
'Con. Notes - Conversion'!B8285)
)</f>
        <v>#N/A</v>
      </c>
      <c r="G8285" t="e">
        <f>IF(
OR('Con. Notes - No Conversion'!B8285 = "8. Transferee of restricted securities", 'Con. Notes - No Conversion'!B8285 = "9. Any person (substitution for securities etc.)"),
'Con. Notes - No Conversion'!C8285,
IF(
'Con. Notes - No Conversion'!B8285 = "",
#N/A,
'Con. Notes - No Conversion'!B8285)
)</f>
        <v>#N/A</v>
      </c>
    </row>
    <row r="8286" spans="1:7" x14ac:dyDescent="0.25">
      <c r="A8286" t="e">
        <f>IF(
OR(Shares!B8286 = "8. Transferee of restricted securities", Shares!B8286 = "9. Any person (substitution for securities etc.)"),
Shares!C8286,
IF(
Shares!B8286 = "",
#N/A,
Shares!B8286)
)</f>
        <v>#N/A</v>
      </c>
      <c r="B8286" t="e">
        <f>IF(
OR('Shares - LTR - Granted'!B8286 = "8. Transferee of restricted securities", 'Shares - LTR - Granted'!B8286 = "9. Any person (substitution for securities etc.)"),
'Shares - LTR - Granted'!C8286,
IF(
'Shares - LTR - Granted'!B8286 = "",
#N/A,
'Shares - LTR - Granted'!B8286)
)</f>
        <v>#N/A</v>
      </c>
      <c r="C8286" t="e">
        <f>IF(
OR('Performance Securities'!B8286 = "8. Transferee of restricted securities", 'Performance Securities'!B8286 = "9. Any person (substitution for securities etc.)"),
'Performance Securities'!C8286,
IF(
'Performance Securities'!B8286 = "",
#N/A,
'Performance Securities'!B8286)
)</f>
        <v>#N/A</v>
      </c>
      <c r="D8286" t="e">
        <f>IF(
OR('Options or Warrants'!B8286 = "8. Transferee of restricted securities", 'Options or Warrants'!B8286 = "9. Any person (substitution for securities etc.)"),
'Options or Warrants'!C8286,
IF(
'Options or Warrants'!B8286 = "",
#N/A,
'Options or Warrants'!B8286)
)</f>
        <v>#N/A</v>
      </c>
      <c r="E8286" t="e">
        <f>IF(
OR('Options - Free Attaching'!B8286 = "8. Transferee of restricted securities", 'Options - Free Attaching'!B8286 = "9. Any person (substitution for securities etc.)"),
'Options - Free Attaching'!C8286,
IF(
'Options - Free Attaching'!B8286 = "",
#N/A,
'Options - Free Attaching'!B8286)
)</f>
        <v>#N/A</v>
      </c>
      <c r="F8286" t="e">
        <f>IF(
OR('Con. Notes - Conversion'!B8286 = "8. Transferee of restricted securities", 'Con. Notes - Conversion'!B8286 = "9. Any person (substitution for securities etc.)"),
'Con. Notes - Conversion'!C8286,
IF(
'Con. Notes - Conversion'!B8286 = "",
#N/A,
'Con. Notes - Conversion'!B8286)
)</f>
        <v>#N/A</v>
      </c>
      <c r="G8286" t="e">
        <f>IF(
OR('Con. Notes - No Conversion'!B8286 = "8. Transferee of restricted securities", 'Con. Notes - No Conversion'!B8286 = "9. Any person (substitution for securities etc.)"),
'Con. Notes - No Conversion'!C8286,
IF(
'Con. Notes - No Conversion'!B8286 = "",
#N/A,
'Con. Notes - No Conversion'!B8286)
)</f>
        <v>#N/A</v>
      </c>
    </row>
    <row r="8287" spans="1:7" x14ac:dyDescent="0.25">
      <c r="A8287" t="e">
        <f>IF(
OR(Shares!B8287 = "8. Transferee of restricted securities", Shares!B8287 = "9. Any person (substitution for securities etc.)"),
Shares!C8287,
IF(
Shares!B8287 = "",
#N/A,
Shares!B8287)
)</f>
        <v>#N/A</v>
      </c>
      <c r="B8287" t="e">
        <f>IF(
OR('Shares - LTR - Granted'!B8287 = "8. Transferee of restricted securities", 'Shares - LTR - Granted'!B8287 = "9. Any person (substitution for securities etc.)"),
'Shares - LTR - Granted'!C8287,
IF(
'Shares - LTR - Granted'!B8287 = "",
#N/A,
'Shares - LTR - Granted'!B8287)
)</f>
        <v>#N/A</v>
      </c>
      <c r="C8287" t="e">
        <f>IF(
OR('Performance Securities'!B8287 = "8. Transferee of restricted securities", 'Performance Securities'!B8287 = "9. Any person (substitution for securities etc.)"),
'Performance Securities'!C8287,
IF(
'Performance Securities'!B8287 = "",
#N/A,
'Performance Securities'!B8287)
)</f>
        <v>#N/A</v>
      </c>
      <c r="D8287" t="e">
        <f>IF(
OR('Options or Warrants'!B8287 = "8. Transferee of restricted securities", 'Options or Warrants'!B8287 = "9. Any person (substitution for securities etc.)"),
'Options or Warrants'!C8287,
IF(
'Options or Warrants'!B8287 = "",
#N/A,
'Options or Warrants'!B8287)
)</f>
        <v>#N/A</v>
      </c>
      <c r="E8287" t="e">
        <f>IF(
OR('Options - Free Attaching'!B8287 = "8. Transferee of restricted securities", 'Options - Free Attaching'!B8287 = "9. Any person (substitution for securities etc.)"),
'Options - Free Attaching'!C8287,
IF(
'Options - Free Attaching'!B8287 = "",
#N/A,
'Options - Free Attaching'!B8287)
)</f>
        <v>#N/A</v>
      </c>
      <c r="F8287" t="e">
        <f>IF(
OR('Con. Notes - Conversion'!B8287 = "8. Transferee of restricted securities", 'Con. Notes - Conversion'!B8287 = "9. Any person (substitution for securities etc.)"),
'Con. Notes - Conversion'!C8287,
IF(
'Con. Notes - Conversion'!B8287 = "",
#N/A,
'Con. Notes - Conversion'!B8287)
)</f>
        <v>#N/A</v>
      </c>
      <c r="G8287" t="e">
        <f>IF(
OR('Con. Notes - No Conversion'!B8287 = "8. Transferee of restricted securities", 'Con. Notes - No Conversion'!B8287 = "9. Any person (substitution for securities etc.)"),
'Con. Notes - No Conversion'!C8287,
IF(
'Con. Notes - No Conversion'!B8287 = "",
#N/A,
'Con. Notes - No Conversion'!B8287)
)</f>
        <v>#N/A</v>
      </c>
    </row>
    <row r="8288" spans="1:7" x14ac:dyDescent="0.25">
      <c r="A8288" t="e">
        <f>IF(
OR(Shares!B8288 = "8. Transferee of restricted securities", Shares!B8288 = "9. Any person (substitution for securities etc.)"),
Shares!C8288,
IF(
Shares!B8288 = "",
#N/A,
Shares!B8288)
)</f>
        <v>#N/A</v>
      </c>
      <c r="B8288" t="e">
        <f>IF(
OR('Shares - LTR - Granted'!B8288 = "8. Transferee of restricted securities", 'Shares - LTR - Granted'!B8288 = "9. Any person (substitution for securities etc.)"),
'Shares - LTR - Granted'!C8288,
IF(
'Shares - LTR - Granted'!B8288 = "",
#N/A,
'Shares - LTR - Granted'!B8288)
)</f>
        <v>#N/A</v>
      </c>
      <c r="C8288" t="e">
        <f>IF(
OR('Performance Securities'!B8288 = "8. Transferee of restricted securities", 'Performance Securities'!B8288 = "9. Any person (substitution for securities etc.)"),
'Performance Securities'!C8288,
IF(
'Performance Securities'!B8288 = "",
#N/A,
'Performance Securities'!B8288)
)</f>
        <v>#N/A</v>
      </c>
      <c r="D8288" t="e">
        <f>IF(
OR('Options or Warrants'!B8288 = "8. Transferee of restricted securities", 'Options or Warrants'!B8288 = "9. Any person (substitution for securities etc.)"),
'Options or Warrants'!C8288,
IF(
'Options or Warrants'!B8288 = "",
#N/A,
'Options or Warrants'!B8288)
)</f>
        <v>#N/A</v>
      </c>
      <c r="E8288" t="e">
        <f>IF(
OR('Options - Free Attaching'!B8288 = "8. Transferee of restricted securities", 'Options - Free Attaching'!B8288 = "9. Any person (substitution for securities etc.)"),
'Options - Free Attaching'!C8288,
IF(
'Options - Free Attaching'!B8288 = "",
#N/A,
'Options - Free Attaching'!B8288)
)</f>
        <v>#N/A</v>
      </c>
      <c r="F8288" t="e">
        <f>IF(
OR('Con. Notes - Conversion'!B8288 = "8. Transferee of restricted securities", 'Con. Notes - Conversion'!B8288 = "9. Any person (substitution for securities etc.)"),
'Con. Notes - Conversion'!C8288,
IF(
'Con. Notes - Conversion'!B8288 = "",
#N/A,
'Con. Notes - Conversion'!B8288)
)</f>
        <v>#N/A</v>
      </c>
      <c r="G8288" t="e">
        <f>IF(
OR('Con. Notes - No Conversion'!B8288 = "8. Transferee of restricted securities", 'Con. Notes - No Conversion'!B8288 = "9. Any person (substitution for securities etc.)"),
'Con. Notes - No Conversion'!C8288,
IF(
'Con. Notes - No Conversion'!B8288 = "",
#N/A,
'Con. Notes - No Conversion'!B8288)
)</f>
        <v>#N/A</v>
      </c>
    </row>
    <row r="8289" spans="1:7" x14ac:dyDescent="0.25">
      <c r="A8289" t="e">
        <f>IF(
OR(Shares!B8289 = "8. Transferee of restricted securities", Shares!B8289 = "9. Any person (substitution for securities etc.)"),
Shares!C8289,
IF(
Shares!B8289 = "",
#N/A,
Shares!B8289)
)</f>
        <v>#N/A</v>
      </c>
      <c r="B8289" t="e">
        <f>IF(
OR('Shares - LTR - Granted'!B8289 = "8. Transferee of restricted securities", 'Shares - LTR - Granted'!B8289 = "9. Any person (substitution for securities etc.)"),
'Shares - LTR - Granted'!C8289,
IF(
'Shares - LTR - Granted'!B8289 = "",
#N/A,
'Shares - LTR - Granted'!B8289)
)</f>
        <v>#N/A</v>
      </c>
      <c r="C8289" t="e">
        <f>IF(
OR('Performance Securities'!B8289 = "8. Transferee of restricted securities", 'Performance Securities'!B8289 = "9. Any person (substitution for securities etc.)"),
'Performance Securities'!C8289,
IF(
'Performance Securities'!B8289 = "",
#N/A,
'Performance Securities'!B8289)
)</f>
        <v>#N/A</v>
      </c>
      <c r="D8289" t="e">
        <f>IF(
OR('Options or Warrants'!B8289 = "8. Transferee of restricted securities", 'Options or Warrants'!B8289 = "9. Any person (substitution for securities etc.)"),
'Options or Warrants'!C8289,
IF(
'Options or Warrants'!B8289 = "",
#N/A,
'Options or Warrants'!B8289)
)</f>
        <v>#N/A</v>
      </c>
      <c r="E8289" t="e">
        <f>IF(
OR('Options - Free Attaching'!B8289 = "8. Transferee of restricted securities", 'Options - Free Attaching'!B8289 = "9. Any person (substitution for securities etc.)"),
'Options - Free Attaching'!C8289,
IF(
'Options - Free Attaching'!B8289 = "",
#N/A,
'Options - Free Attaching'!B8289)
)</f>
        <v>#N/A</v>
      </c>
      <c r="F8289" t="e">
        <f>IF(
OR('Con. Notes - Conversion'!B8289 = "8. Transferee of restricted securities", 'Con. Notes - Conversion'!B8289 = "9. Any person (substitution for securities etc.)"),
'Con. Notes - Conversion'!C8289,
IF(
'Con. Notes - Conversion'!B8289 = "",
#N/A,
'Con. Notes - Conversion'!B8289)
)</f>
        <v>#N/A</v>
      </c>
      <c r="G8289" t="e">
        <f>IF(
OR('Con. Notes - No Conversion'!B8289 = "8. Transferee of restricted securities", 'Con. Notes - No Conversion'!B8289 = "9. Any person (substitution for securities etc.)"),
'Con. Notes - No Conversion'!C8289,
IF(
'Con. Notes - No Conversion'!B8289 = "",
#N/A,
'Con. Notes - No Conversion'!B8289)
)</f>
        <v>#N/A</v>
      </c>
    </row>
    <row r="8290" spans="1:7" x14ac:dyDescent="0.25">
      <c r="A8290" t="e">
        <f>IF(
OR(Shares!B8290 = "8. Transferee of restricted securities", Shares!B8290 = "9. Any person (substitution for securities etc.)"),
Shares!C8290,
IF(
Shares!B8290 = "",
#N/A,
Shares!B8290)
)</f>
        <v>#N/A</v>
      </c>
      <c r="B8290" t="e">
        <f>IF(
OR('Shares - LTR - Granted'!B8290 = "8. Transferee of restricted securities", 'Shares - LTR - Granted'!B8290 = "9. Any person (substitution for securities etc.)"),
'Shares - LTR - Granted'!C8290,
IF(
'Shares - LTR - Granted'!B8290 = "",
#N/A,
'Shares - LTR - Granted'!B8290)
)</f>
        <v>#N/A</v>
      </c>
      <c r="C8290" t="e">
        <f>IF(
OR('Performance Securities'!B8290 = "8. Transferee of restricted securities", 'Performance Securities'!B8290 = "9. Any person (substitution for securities etc.)"),
'Performance Securities'!C8290,
IF(
'Performance Securities'!B8290 = "",
#N/A,
'Performance Securities'!B8290)
)</f>
        <v>#N/A</v>
      </c>
      <c r="D8290" t="e">
        <f>IF(
OR('Options or Warrants'!B8290 = "8. Transferee of restricted securities", 'Options or Warrants'!B8290 = "9. Any person (substitution for securities etc.)"),
'Options or Warrants'!C8290,
IF(
'Options or Warrants'!B8290 = "",
#N/A,
'Options or Warrants'!B8290)
)</f>
        <v>#N/A</v>
      </c>
      <c r="E8290" t="e">
        <f>IF(
OR('Options - Free Attaching'!B8290 = "8. Transferee of restricted securities", 'Options - Free Attaching'!B8290 = "9. Any person (substitution for securities etc.)"),
'Options - Free Attaching'!C8290,
IF(
'Options - Free Attaching'!B8290 = "",
#N/A,
'Options - Free Attaching'!B8290)
)</f>
        <v>#N/A</v>
      </c>
      <c r="F8290" t="e">
        <f>IF(
OR('Con. Notes - Conversion'!B8290 = "8. Transferee of restricted securities", 'Con. Notes - Conversion'!B8290 = "9. Any person (substitution for securities etc.)"),
'Con. Notes - Conversion'!C8290,
IF(
'Con. Notes - Conversion'!B8290 = "",
#N/A,
'Con. Notes - Conversion'!B8290)
)</f>
        <v>#N/A</v>
      </c>
      <c r="G8290" t="e">
        <f>IF(
OR('Con. Notes - No Conversion'!B8290 = "8. Transferee of restricted securities", 'Con. Notes - No Conversion'!B8290 = "9. Any person (substitution for securities etc.)"),
'Con. Notes - No Conversion'!C8290,
IF(
'Con. Notes - No Conversion'!B8290 = "",
#N/A,
'Con. Notes - No Conversion'!B8290)
)</f>
        <v>#N/A</v>
      </c>
    </row>
    <row r="8291" spans="1:7" x14ac:dyDescent="0.25">
      <c r="A8291" t="e">
        <f>IF(
OR(Shares!B8291 = "8. Transferee of restricted securities", Shares!B8291 = "9. Any person (substitution for securities etc.)"),
Shares!C8291,
IF(
Shares!B8291 = "",
#N/A,
Shares!B8291)
)</f>
        <v>#N/A</v>
      </c>
      <c r="B8291" t="e">
        <f>IF(
OR('Shares - LTR - Granted'!B8291 = "8. Transferee of restricted securities", 'Shares - LTR - Granted'!B8291 = "9. Any person (substitution for securities etc.)"),
'Shares - LTR - Granted'!C8291,
IF(
'Shares - LTR - Granted'!B8291 = "",
#N/A,
'Shares - LTR - Granted'!B8291)
)</f>
        <v>#N/A</v>
      </c>
      <c r="C8291" t="e">
        <f>IF(
OR('Performance Securities'!B8291 = "8. Transferee of restricted securities", 'Performance Securities'!B8291 = "9. Any person (substitution for securities etc.)"),
'Performance Securities'!C8291,
IF(
'Performance Securities'!B8291 = "",
#N/A,
'Performance Securities'!B8291)
)</f>
        <v>#N/A</v>
      </c>
      <c r="D8291" t="e">
        <f>IF(
OR('Options or Warrants'!B8291 = "8. Transferee of restricted securities", 'Options or Warrants'!B8291 = "9. Any person (substitution for securities etc.)"),
'Options or Warrants'!C8291,
IF(
'Options or Warrants'!B8291 = "",
#N/A,
'Options or Warrants'!B8291)
)</f>
        <v>#N/A</v>
      </c>
      <c r="E8291" t="e">
        <f>IF(
OR('Options - Free Attaching'!B8291 = "8. Transferee of restricted securities", 'Options - Free Attaching'!B8291 = "9. Any person (substitution for securities etc.)"),
'Options - Free Attaching'!C8291,
IF(
'Options - Free Attaching'!B8291 = "",
#N/A,
'Options - Free Attaching'!B8291)
)</f>
        <v>#N/A</v>
      </c>
      <c r="F8291" t="e">
        <f>IF(
OR('Con. Notes - Conversion'!B8291 = "8. Transferee of restricted securities", 'Con. Notes - Conversion'!B8291 = "9. Any person (substitution for securities etc.)"),
'Con. Notes - Conversion'!C8291,
IF(
'Con. Notes - Conversion'!B8291 = "",
#N/A,
'Con. Notes - Conversion'!B8291)
)</f>
        <v>#N/A</v>
      </c>
      <c r="G8291" t="e">
        <f>IF(
OR('Con. Notes - No Conversion'!B8291 = "8. Transferee of restricted securities", 'Con. Notes - No Conversion'!B8291 = "9. Any person (substitution for securities etc.)"),
'Con. Notes - No Conversion'!C8291,
IF(
'Con. Notes - No Conversion'!B8291 = "",
#N/A,
'Con. Notes - No Conversion'!B8291)
)</f>
        <v>#N/A</v>
      </c>
    </row>
    <row r="8292" spans="1:7" x14ac:dyDescent="0.25">
      <c r="A8292" t="e">
        <f>IF(
OR(Shares!B8292 = "8. Transferee of restricted securities", Shares!B8292 = "9. Any person (substitution for securities etc.)"),
Shares!C8292,
IF(
Shares!B8292 = "",
#N/A,
Shares!B8292)
)</f>
        <v>#N/A</v>
      </c>
      <c r="B8292" t="e">
        <f>IF(
OR('Shares - LTR - Granted'!B8292 = "8. Transferee of restricted securities", 'Shares - LTR - Granted'!B8292 = "9. Any person (substitution for securities etc.)"),
'Shares - LTR - Granted'!C8292,
IF(
'Shares - LTR - Granted'!B8292 = "",
#N/A,
'Shares - LTR - Granted'!B8292)
)</f>
        <v>#N/A</v>
      </c>
      <c r="C8292" t="e">
        <f>IF(
OR('Performance Securities'!B8292 = "8. Transferee of restricted securities", 'Performance Securities'!B8292 = "9. Any person (substitution for securities etc.)"),
'Performance Securities'!C8292,
IF(
'Performance Securities'!B8292 = "",
#N/A,
'Performance Securities'!B8292)
)</f>
        <v>#N/A</v>
      </c>
      <c r="D8292" t="e">
        <f>IF(
OR('Options or Warrants'!B8292 = "8. Transferee of restricted securities", 'Options or Warrants'!B8292 = "9. Any person (substitution for securities etc.)"),
'Options or Warrants'!C8292,
IF(
'Options or Warrants'!B8292 = "",
#N/A,
'Options or Warrants'!B8292)
)</f>
        <v>#N/A</v>
      </c>
      <c r="E8292" t="e">
        <f>IF(
OR('Options - Free Attaching'!B8292 = "8. Transferee of restricted securities", 'Options - Free Attaching'!B8292 = "9. Any person (substitution for securities etc.)"),
'Options - Free Attaching'!C8292,
IF(
'Options - Free Attaching'!B8292 = "",
#N/A,
'Options - Free Attaching'!B8292)
)</f>
        <v>#N/A</v>
      </c>
      <c r="F8292" t="e">
        <f>IF(
OR('Con. Notes - Conversion'!B8292 = "8. Transferee of restricted securities", 'Con. Notes - Conversion'!B8292 = "9. Any person (substitution for securities etc.)"),
'Con. Notes - Conversion'!C8292,
IF(
'Con. Notes - Conversion'!B8292 = "",
#N/A,
'Con. Notes - Conversion'!B8292)
)</f>
        <v>#N/A</v>
      </c>
      <c r="G8292" t="e">
        <f>IF(
OR('Con. Notes - No Conversion'!B8292 = "8. Transferee of restricted securities", 'Con. Notes - No Conversion'!B8292 = "9. Any person (substitution for securities etc.)"),
'Con. Notes - No Conversion'!C8292,
IF(
'Con. Notes - No Conversion'!B8292 = "",
#N/A,
'Con. Notes - No Conversion'!B8292)
)</f>
        <v>#N/A</v>
      </c>
    </row>
    <row r="8293" spans="1:7" x14ac:dyDescent="0.25">
      <c r="A8293" t="e">
        <f>IF(
OR(Shares!B8293 = "8. Transferee of restricted securities", Shares!B8293 = "9. Any person (substitution for securities etc.)"),
Shares!C8293,
IF(
Shares!B8293 = "",
#N/A,
Shares!B8293)
)</f>
        <v>#N/A</v>
      </c>
      <c r="B8293" t="e">
        <f>IF(
OR('Shares - LTR - Granted'!B8293 = "8. Transferee of restricted securities", 'Shares - LTR - Granted'!B8293 = "9. Any person (substitution for securities etc.)"),
'Shares - LTR - Granted'!C8293,
IF(
'Shares - LTR - Granted'!B8293 = "",
#N/A,
'Shares - LTR - Granted'!B8293)
)</f>
        <v>#N/A</v>
      </c>
      <c r="C8293" t="e">
        <f>IF(
OR('Performance Securities'!B8293 = "8. Transferee of restricted securities", 'Performance Securities'!B8293 = "9. Any person (substitution for securities etc.)"),
'Performance Securities'!C8293,
IF(
'Performance Securities'!B8293 = "",
#N/A,
'Performance Securities'!B8293)
)</f>
        <v>#N/A</v>
      </c>
      <c r="D8293" t="e">
        <f>IF(
OR('Options or Warrants'!B8293 = "8. Transferee of restricted securities", 'Options or Warrants'!B8293 = "9. Any person (substitution for securities etc.)"),
'Options or Warrants'!C8293,
IF(
'Options or Warrants'!B8293 = "",
#N/A,
'Options or Warrants'!B8293)
)</f>
        <v>#N/A</v>
      </c>
      <c r="E8293" t="e">
        <f>IF(
OR('Options - Free Attaching'!B8293 = "8. Transferee of restricted securities", 'Options - Free Attaching'!B8293 = "9. Any person (substitution for securities etc.)"),
'Options - Free Attaching'!C8293,
IF(
'Options - Free Attaching'!B8293 = "",
#N/A,
'Options - Free Attaching'!B8293)
)</f>
        <v>#N/A</v>
      </c>
      <c r="F8293" t="e">
        <f>IF(
OR('Con. Notes - Conversion'!B8293 = "8. Transferee of restricted securities", 'Con. Notes - Conversion'!B8293 = "9. Any person (substitution for securities etc.)"),
'Con. Notes - Conversion'!C8293,
IF(
'Con. Notes - Conversion'!B8293 = "",
#N/A,
'Con. Notes - Conversion'!B8293)
)</f>
        <v>#N/A</v>
      </c>
      <c r="G8293" t="e">
        <f>IF(
OR('Con. Notes - No Conversion'!B8293 = "8. Transferee of restricted securities", 'Con. Notes - No Conversion'!B8293 = "9. Any person (substitution for securities etc.)"),
'Con. Notes - No Conversion'!C8293,
IF(
'Con. Notes - No Conversion'!B8293 = "",
#N/A,
'Con. Notes - No Conversion'!B8293)
)</f>
        <v>#N/A</v>
      </c>
    </row>
    <row r="8294" spans="1:7" x14ac:dyDescent="0.25">
      <c r="A8294" t="e">
        <f>IF(
OR(Shares!B8294 = "8. Transferee of restricted securities", Shares!B8294 = "9. Any person (substitution for securities etc.)"),
Shares!C8294,
IF(
Shares!B8294 = "",
#N/A,
Shares!B8294)
)</f>
        <v>#N/A</v>
      </c>
      <c r="B8294" t="e">
        <f>IF(
OR('Shares - LTR - Granted'!B8294 = "8. Transferee of restricted securities", 'Shares - LTR - Granted'!B8294 = "9. Any person (substitution for securities etc.)"),
'Shares - LTR - Granted'!C8294,
IF(
'Shares - LTR - Granted'!B8294 = "",
#N/A,
'Shares - LTR - Granted'!B8294)
)</f>
        <v>#N/A</v>
      </c>
      <c r="C8294" t="e">
        <f>IF(
OR('Performance Securities'!B8294 = "8. Transferee of restricted securities", 'Performance Securities'!B8294 = "9. Any person (substitution for securities etc.)"),
'Performance Securities'!C8294,
IF(
'Performance Securities'!B8294 = "",
#N/A,
'Performance Securities'!B8294)
)</f>
        <v>#N/A</v>
      </c>
      <c r="D8294" t="e">
        <f>IF(
OR('Options or Warrants'!B8294 = "8. Transferee of restricted securities", 'Options or Warrants'!B8294 = "9. Any person (substitution for securities etc.)"),
'Options or Warrants'!C8294,
IF(
'Options or Warrants'!B8294 = "",
#N/A,
'Options or Warrants'!B8294)
)</f>
        <v>#N/A</v>
      </c>
      <c r="E8294" t="e">
        <f>IF(
OR('Options - Free Attaching'!B8294 = "8. Transferee of restricted securities", 'Options - Free Attaching'!B8294 = "9. Any person (substitution for securities etc.)"),
'Options - Free Attaching'!C8294,
IF(
'Options - Free Attaching'!B8294 = "",
#N/A,
'Options - Free Attaching'!B8294)
)</f>
        <v>#N/A</v>
      </c>
      <c r="F8294" t="e">
        <f>IF(
OR('Con. Notes - Conversion'!B8294 = "8. Transferee of restricted securities", 'Con. Notes - Conversion'!B8294 = "9. Any person (substitution for securities etc.)"),
'Con. Notes - Conversion'!C8294,
IF(
'Con. Notes - Conversion'!B8294 = "",
#N/A,
'Con. Notes - Conversion'!B8294)
)</f>
        <v>#N/A</v>
      </c>
      <c r="G8294" t="e">
        <f>IF(
OR('Con. Notes - No Conversion'!B8294 = "8. Transferee of restricted securities", 'Con. Notes - No Conversion'!B8294 = "9. Any person (substitution for securities etc.)"),
'Con. Notes - No Conversion'!C8294,
IF(
'Con. Notes - No Conversion'!B8294 = "",
#N/A,
'Con. Notes - No Conversion'!B8294)
)</f>
        <v>#N/A</v>
      </c>
    </row>
    <row r="8295" spans="1:7" x14ac:dyDescent="0.25">
      <c r="A8295" t="e">
        <f>IF(
OR(Shares!B8295 = "8. Transferee of restricted securities", Shares!B8295 = "9. Any person (substitution for securities etc.)"),
Shares!C8295,
IF(
Shares!B8295 = "",
#N/A,
Shares!B8295)
)</f>
        <v>#N/A</v>
      </c>
      <c r="B8295" t="e">
        <f>IF(
OR('Shares - LTR - Granted'!B8295 = "8. Transferee of restricted securities", 'Shares - LTR - Granted'!B8295 = "9. Any person (substitution for securities etc.)"),
'Shares - LTR - Granted'!C8295,
IF(
'Shares - LTR - Granted'!B8295 = "",
#N/A,
'Shares - LTR - Granted'!B8295)
)</f>
        <v>#N/A</v>
      </c>
      <c r="C8295" t="e">
        <f>IF(
OR('Performance Securities'!B8295 = "8. Transferee of restricted securities", 'Performance Securities'!B8295 = "9. Any person (substitution for securities etc.)"),
'Performance Securities'!C8295,
IF(
'Performance Securities'!B8295 = "",
#N/A,
'Performance Securities'!B8295)
)</f>
        <v>#N/A</v>
      </c>
      <c r="D8295" t="e">
        <f>IF(
OR('Options or Warrants'!B8295 = "8. Transferee of restricted securities", 'Options or Warrants'!B8295 = "9. Any person (substitution for securities etc.)"),
'Options or Warrants'!C8295,
IF(
'Options or Warrants'!B8295 = "",
#N/A,
'Options or Warrants'!B8295)
)</f>
        <v>#N/A</v>
      </c>
      <c r="E8295" t="e">
        <f>IF(
OR('Options - Free Attaching'!B8295 = "8. Transferee of restricted securities", 'Options - Free Attaching'!B8295 = "9. Any person (substitution for securities etc.)"),
'Options - Free Attaching'!C8295,
IF(
'Options - Free Attaching'!B8295 = "",
#N/A,
'Options - Free Attaching'!B8295)
)</f>
        <v>#N/A</v>
      </c>
      <c r="F8295" t="e">
        <f>IF(
OR('Con. Notes - Conversion'!B8295 = "8. Transferee of restricted securities", 'Con. Notes - Conversion'!B8295 = "9. Any person (substitution for securities etc.)"),
'Con. Notes - Conversion'!C8295,
IF(
'Con. Notes - Conversion'!B8295 = "",
#N/A,
'Con. Notes - Conversion'!B8295)
)</f>
        <v>#N/A</v>
      </c>
      <c r="G8295" t="e">
        <f>IF(
OR('Con. Notes - No Conversion'!B8295 = "8. Transferee of restricted securities", 'Con. Notes - No Conversion'!B8295 = "9. Any person (substitution for securities etc.)"),
'Con. Notes - No Conversion'!C8295,
IF(
'Con. Notes - No Conversion'!B8295 = "",
#N/A,
'Con. Notes - No Conversion'!B8295)
)</f>
        <v>#N/A</v>
      </c>
    </row>
    <row r="8296" spans="1:7" x14ac:dyDescent="0.25">
      <c r="A8296" t="e">
        <f>IF(
OR(Shares!B8296 = "8. Transferee of restricted securities", Shares!B8296 = "9. Any person (substitution for securities etc.)"),
Shares!C8296,
IF(
Shares!B8296 = "",
#N/A,
Shares!B8296)
)</f>
        <v>#N/A</v>
      </c>
      <c r="B8296" t="e">
        <f>IF(
OR('Shares - LTR - Granted'!B8296 = "8. Transferee of restricted securities", 'Shares - LTR - Granted'!B8296 = "9. Any person (substitution for securities etc.)"),
'Shares - LTR - Granted'!C8296,
IF(
'Shares - LTR - Granted'!B8296 = "",
#N/A,
'Shares - LTR - Granted'!B8296)
)</f>
        <v>#N/A</v>
      </c>
      <c r="C8296" t="e">
        <f>IF(
OR('Performance Securities'!B8296 = "8. Transferee of restricted securities", 'Performance Securities'!B8296 = "9. Any person (substitution for securities etc.)"),
'Performance Securities'!C8296,
IF(
'Performance Securities'!B8296 = "",
#N/A,
'Performance Securities'!B8296)
)</f>
        <v>#N/A</v>
      </c>
      <c r="D8296" t="e">
        <f>IF(
OR('Options or Warrants'!B8296 = "8. Transferee of restricted securities", 'Options or Warrants'!B8296 = "9. Any person (substitution for securities etc.)"),
'Options or Warrants'!C8296,
IF(
'Options or Warrants'!B8296 = "",
#N/A,
'Options or Warrants'!B8296)
)</f>
        <v>#N/A</v>
      </c>
      <c r="E8296" t="e">
        <f>IF(
OR('Options - Free Attaching'!B8296 = "8. Transferee of restricted securities", 'Options - Free Attaching'!B8296 = "9. Any person (substitution for securities etc.)"),
'Options - Free Attaching'!C8296,
IF(
'Options - Free Attaching'!B8296 = "",
#N/A,
'Options - Free Attaching'!B8296)
)</f>
        <v>#N/A</v>
      </c>
      <c r="F8296" t="e">
        <f>IF(
OR('Con. Notes - Conversion'!B8296 = "8. Transferee of restricted securities", 'Con. Notes - Conversion'!B8296 = "9. Any person (substitution for securities etc.)"),
'Con. Notes - Conversion'!C8296,
IF(
'Con. Notes - Conversion'!B8296 = "",
#N/A,
'Con. Notes - Conversion'!B8296)
)</f>
        <v>#N/A</v>
      </c>
      <c r="G8296" t="e">
        <f>IF(
OR('Con. Notes - No Conversion'!B8296 = "8. Transferee of restricted securities", 'Con. Notes - No Conversion'!B8296 = "9. Any person (substitution for securities etc.)"),
'Con. Notes - No Conversion'!C8296,
IF(
'Con. Notes - No Conversion'!B8296 = "",
#N/A,
'Con. Notes - No Conversion'!B8296)
)</f>
        <v>#N/A</v>
      </c>
    </row>
    <row r="8297" spans="1:7" x14ac:dyDescent="0.25">
      <c r="A8297" t="e">
        <f>IF(
OR(Shares!B8297 = "8. Transferee of restricted securities", Shares!B8297 = "9. Any person (substitution for securities etc.)"),
Shares!C8297,
IF(
Shares!B8297 = "",
#N/A,
Shares!B8297)
)</f>
        <v>#N/A</v>
      </c>
      <c r="B8297" t="e">
        <f>IF(
OR('Shares - LTR - Granted'!B8297 = "8. Transferee of restricted securities", 'Shares - LTR - Granted'!B8297 = "9. Any person (substitution for securities etc.)"),
'Shares - LTR - Granted'!C8297,
IF(
'Shares - LTR - Granted'!B8297 = "",
#N/A,
'Shares - LTR - Granted'!B8297)
)</f>
        <v>#N/A</v>
      </c>
      <c r="C8297" t="e">
        <f>IF(
OR('Performance Securities'!B8297 = "8. Transferee of restricted securities", 'Performance Securities'!B8297 = "9. Any person (substitution for securities etc.)"),
'Performance Securities'!C8297,
IF(
'Performance Securities'!B8297 = "",
#N/A,
'Performance Securities'!B8297)
)</f>
        <v>#N/A</v>
      </c>
      <c r="D8297" t="e">
        <f>IF(
OR('Options or Warrants'!B8297 = "8. Transferee of restricted securities", 'Options or Warrants'!B8297 = "9. Any person (substitution for securities etc.)"),
'Options or Warrants'!C8297,
IF(
'Options or Warrants'!B8297 = "",
#N/A,
'Options or Warrants'!B8297)
)</f>
        <v>#N/A</v>
      </c>
      <c r="E8297" t="e">
        <f>IF(
OR('Options - Free Attaching'!B8297 = "8. Transferee of restricted securities", 'Options - Free Attaching'!B8297 = "9. Any person (substitution for securities etc.)"),
'Options - Free Attaching'!C8297,
IF(
'Options - Free Attaching'!B8297 = "",
#N/A,
'Options - Free Attaching'!B8297)
)</f>
        <v>#N/A</v>
      </c>
      <c r="F8297" t="e">
        <f>IF(
OR('Con. Notes - Conversion'!B8297 = "8. Transferee of restricted securities", 'Con. Notes - Conversion'!B8297 = "9. Any person (substitution for securities etc.)"),
'Con. Notes - Conversion'!C8297,
IF(
'Con. Notes - Conversion'!B8297 = "",
#N/A,
'Con. Notes - Conversion'!B8297)
)</f>
        <v>#N/A</v>
      </c>
      <c r="G8297" t="e">
        <f>IF(
OR('Con. Notes - No Conversion'!B8297 = "8. Transferee of restricted securities", 'Con. Notes - No Conversion'!B8297 = "9. Any person (substitution for securities etc.)"),
'Con. Notes - No Conversion'!C8297,
IF(
'Con. Notes - No Conversion'!B8297 = "",
#N/A,
'Con. Notes - No Conversion'!B8297)
)</f>
        <v>#N/A</v>
      </c>
    </row>
    <row r="8298" spans="1:7" x14ac:dyDescent="0.25">
      <c r="A8298" t="e">
        <f>IF(
OR(Shares!B8298 = "8. Transferee of restricted securities", Shares!B8298 = "9. Any person (substitution for securities etc.)"),
Shares!C8298,
IF(
Shares!B8298 = "",
#N/A,
Shares!B8298)
)</f>
        <v>#N/A</v>
      </c>
      <c r="B8298" t="e">
        <f>IF(
OR('Shares - LTR - Granted'!B8298 = "8. Transferee of restricted securities", 'Shares - LTR - Granted'!B8298 = "9. Any person (substitution for securities etc.)"),
'Shares - LTR - Granted'!C8298,
IF(
'Shares - LTR - Granted'!B8298 = "",
#N/A,
'Shares - LTR - Granted'!B8298)
)</f>
        <v>#N/A</v>
      </c>
      <c r="C8298" t="e">
        <f>IF(
OR('Performance Securities'!B8298 = "8. Transferee of restricted securities", 'Performance Securities'!B8298 = "9. Any person (substitution for securities etc.)"),
'Performance Securities'!C8298,
IF(
'Performance Securities'!B8298 = "",
#N/A,
'Performance Securities'!B8298)
)</f>
        <v>#N/A</v>
      </c>
      <c r="D8298" t="e">
        <f>IF(
OR('Options or Warrants'!B8298 = "8. Transferee of restricted securities", 'Options or Warrants'!B8298 = "9. Any person (substitution for securities etc.)"),
'Options or Warrants'!C8298,
IF(
'Options or Warrants'!B8298 = "",
#N/A,
'Options or Warrants'!B8298)
)</f>
        <v>#N/A</v>
      </c>
      <c r="E8298" t="e">
        <f>IF(
OR('Options - Free Attaching'!B8298 = "8. Transferee of restricted securities", 'Options - Free Attaching'!B8298 = "9. Any person (substitution for securities etc.)"),
'Options - Free Attaching'!C8298,
IF(
'Options - Free Attaching'!B8298 = "",
#N/A,
'Options - Free Attaching'!B8298)
)</f>
        <v>#N/A</v>
      </c>
      <c r="F8298" t="e">
        <f>IF(
OR('Con. Notes - Conversion'!B8298 = "8. Transferee of restricted securities", 'Con. Notes - Conversion'!B8298 = "9. Any person (substitution for securities etc.)"),
'Con. Notes - Conversion'!C8298,
IF(
'Con. Notes - Conversion'!B8298 = "",
#N/A,
'Con. Notes - Conversion'!B8298)
)</f>
        <v>#N/A</v>
      </c>
      <c r="G8298" t="e">
        <f>IF(
OR('Con. Notes - No Conversion'!B8298 = "8. Transferee of restricted securities", 'Con. Notes - No Conversion'!B8298 = "9. Any person (substitution for securities etc.)"),
'Con. Notes - No Conversion'!C8298,
IF(
'Con. Notes - No Conversion'!B8298 = "",
#N/A,
'Con. Notes - No Conversion'!B8298)
)</f>
        <v>#N/A</v>
      </c>
    </row>
    <row r="8299" spans="1:7" x14ac:dyDescent="0.25">
      <c r="A8299" t="e">
        <f>IF(
OR(Shares!B8299 = "8. Transferee of restricted securities", Shares!B8299 = "9. Any person (substitution for securities etc.)"),
Shares!C8299,
IF(
Shares!B8299 = "",
#N/A,
Shares!B8299)
)</f>
        <v>#N/A</v>
      </c>
      <c r="B8299" t="e">
        <f>IF(
OR('Shares - LTR - Granted'!B8299 = "8. Transferee of restricted securities", 'Shares - LTR - Granted'!B8299 = "9. Any person (substitution for securities etc.)"),
'Shares - LTR - Granted'!C8299,
IF(
'Shares - LTR - Granted'!B8299 = "",
#N/A,
'Shares - LTR - Granted'!B8299)
)</f>
        <v>#N/A</v>
      </c>
      <c r="C8299" t="e">
        <f>IF(
OR('Performance Securities'!B8299 = "8. Transferee of restricted securities", 'Performance Securities'!B8299 = "9. Any person (substitution for securities etc.)"),
'Performance Securities'!C8299,
IF(
'Performance Securities'!B8299 = "",
#N/A,
'Performance Securities'!B8299)
)</f>
        <v>#N/A</v>
      </c>
      <c r="D8299" t="e">
        <f>IF(
OR('Options or Warrants'!B8299 = "8. Transferee of restricted securities", 'Options or Warrants'!B8299 = "9. Any person (substitution for securities etc.)"),
'Options or Warrants'!C8299,
IF(
'Options or Warrants'!B8299 = "",
#N/A,
'Options or Warrants'!B8299)
)</f>
        <v>#N/A</v>
      </c>
      <c r="E8299" t="e">
        <f>IF(
OR('Options - Free Attaching'!B8299 = "8. Transferee of restricted securities", 'Options - Free Attaching'!B8299 = "9. Any person (substitution for securities etc.)"),
'Options - Free Attaching'!C8299,
IF(
'Options - Free Attaching'!B8299 = "",
#N/A,
'Options - Free Attaching'!B8299)
)</f>
        <v>#N/A</v>
      </c>
      <c r="F8299" t="e">
        <f>IF(
OR('Con. Notes - Conversion'!B8299 = "8. Transferee of restricted securities", 'Con. Notes - Conversion'!B8299 = "9. Any person (substitution for securities etc.)"),
'Con. Notes - Conversion'!C8299,
IF(
'Con. Notes - Conversion'!B8299 = "",
#N/A,
'Con. Notes - Conversion'!B8299)
)</f>
        <v>#N/A</v>
      </c>
      <c r="G8299" t="e">
        <f>IF(
OR('Con. Notes - No Conversion'!B8299 = "8. Transferee of restricted securities", 'Con. Notes - No Conversion'!B8299 = "9. Any person (substitution for securities etc.)"),
'Con. Notes - No Conversion'!C8299,
IF(
'Con. Notes - No Conversion'!B8299 = "",
#N/A,
'Con. Notes - No Conversion'!B8299)
)</f>
        <v>#N/A</v>
      </c>
    </row>
    <row r="8300" spans="1:7" x14ac:dyDescent="0.25">
      <c r="A8300" t="e">
        <f>IF(
OR(Shares!B8300 = "8. Transferee of restricted securities", Shares!B8300 = "9. Any person (substitution for securities etc.)"),
Shares!C8300,
IF(
Shares!B8300 = "",
#N/A,
Shares!B8300)
)</f>
        <v>#N/A</v>
      </c>
      <c r="B8300" t="e">
        <f>IF(
OR('Shares - LTR - Granted'!B8300 = "8. Transferee of restricted securities", 'Shares - LTR - Granted'!B8300 = "9. Any person (substitution for securities etc.)"),
'Shares - LTR - Granted'!C8300,
IF(
'Shares - LTR - Granted'!B8300 = "",
#N/A,
'Shares - LTR - Granted'!B8300)
)</f>
        <v>#N/A</v>
      </c>
      <c r="C8300" t="e">
        <f>IF(
OR('Performance Securities'!B8300 = "8. Transferee of restricted securities", 'Performance Securities'!B8300 = "9. Any person (substitution for securities etc.)"),
'Performance Securities'!C8300,
IF(
'Performance Securities'!B8300 = "",
#N/A,
'Performance Securities'!B8300)
)</f>
        <v>#N/A</v>
      </c>
      <c r="D8300" t="e">
        <f>IF(
OR('Options or Warrants'!B8300 = "8. Transferee of restricted securities", 'Options or Warrants'!B8300 = "9. Any person (substitution for securities etc.)"),
'Options or Warrants'!C8300,
IF(
'Options or Warrants'!B8300 = "",
#N/A,
'Options or Warrants'!B8300)
)</f>
        <v>#N/A</v>
      </c>
      <c r="E8300" t="e">
        <f>IF(
OR('Options - Free Attaching'!B8300 = "8. Transferee of restricted securities", 'Options - Free Attaching'!B8300 = "9. Any person (substitution for securities etc.)"),
'Options - Free Attaching'!C8300,
IF(
'Options - Free Attaching'!B8300 = "",
#N/A,
'Options - Free Attaching'!B8300)
)</f>
        <v>#N/A</v>
      </c>
      <c r="F8300" t="e">
        <f>IF(
OR('Con. Notes - Conversion'!B8300 = "8. Transferee of restricted securities", 'Con. Notes - Conversion'!B8300 = "9. Any person (substitution for securities etc.)"),
'Con. Notes - Conversion'!C8300,
IF(
'Con. Notes - Conversion'!B8300 = "",
#N/A,
'Con. Notes - Conversion'!B8300)
)</f>
        <v>#N/A</v>
      </c>
      <c r="G8300" t="e">
        <f>IF(
OR('Con. Notes - No Conversion'!B8300 = "8. Transferee of restricted securities", 'Con. Notes - No Conversion'!B8300 = "9. Any person (substitution for securities etc.)"),
'Con. Notes - No Conversion'!C8300,
IF(
'Con. Notes - No Conversion'!B8300 = "",
#N/A,
'Con. Notes - No Conversion'!B8300)
)</f>
        <v>#N/A</v>
      </c>
    </row>
    <row r="8301" spans="1:7" x14ac:dyDescent="0.25">
      <c r="A8301" t="e">
        <f>IF(
OR(Shares!B8301 = "8. Transferee of restricted securities", Shares!B8301 = "9. Any person (substitution for securities etc.)"),
Shares!C8301,
IF(
Shares!B8301 = "",
#N/A,
Shares!B8301)
)</f>
        <v>#N/A</v>
      </c>
      <c r="B8301" t="e">
        <f>IF(
OR('Shares - LTR - Granted'!B8301 = "8. Transferee of restricted securities", 'Shares - LTR - Granted'!B8301 = "9. Any person (substitution for securities etc.)"),
'Shares - LTR - Granted'!C8301,
IF(
'Shares - LTR - Granted'!B8301 = "",
#N/A,
'Shares - LTR - Granted'!B8301)
)</f>
        <v>#N/A</v>
      </c>
      <c r="C8301" t="e">
        <f>IF(
OR('Performance Securities'!B8301 = "8. Transferee of restricted securities", 'Performance Securities'!B8301 = "9. Any person (substitution for securities etc.)"),
'Performance Securities'!C8301,
IF(
'Performance Securities'!B8301 = "",
#N/A,
'Performance Securities'!B8301)
)</f>
        <v>#N/A</v>
      </c>
      <c r="D8301" t="e">
        <f>IF(
OR('Options or Warrants'!B8301 = "8. Transferee of restricted securities", 'Options or Warrants'!B8301 = "9. Any person (substitution for securities etc.)"),
'Options or Warrants'!C8301,
IF(
'Options or Warrants'!B8301 = "",
#N/A,
'Options or Warrants'!B8301)
)</f>
        <v>#N/A</v>
      </c>
      <c r="E8301" t="e">
        <f>IF(
OR('Options - Free Attaching'!B8301 = "8. Transferee of restricted securities", 'Options - Free Attaching'!B8301 = "9. Any person (substitution for securities etc.)"),
'Options - Free Attaching'!C8301,
IF(
'Options - Free Attaching'!B8301 = "",
#N/A,
'Options - Free Attaching'!B8301)
)</f>
        <v>#N/A</v>
      </c>
      <c r="F8301" t="e">
        <f>IF(
OR('Con. Notes - Conversion'!B8301 = "8. Transferee of restricted securities", 'Con. Notes - Conversion'!B8301 = "9. Any person (substitution for securities etc.)"),
'Con. Notes - Conversion'!C8301,
IF(
'Con. Notes - Conversion'!B8301 = "",
#N/A,
'Con. Notes - Conversion'!B8301)
)</f>
        <v>#N/A</v>
      </c>
      <c r="G8301" t="e">
        <f>IF(
OR('Con. Notes - No Conversion'!B8301 = "8. Transferee of restricted securities", 'Con. Notes - No Conversion'!B8301 = "9. Any person (substitution for securities etc.)"),
'Con. Notes - No Conversion'!C8301,
IF(
'Con. Notes - No Conversion'!B8301 = "",
#N/A,
'Con. Notes - No Conversion'!B8301)
)</f>
        <v>#N/A</v>
      </c>
    </row>
    <row r="8302" spans="1:7" x14ac:dyDescent="0.25">
      <c r="A8302" t="e">
        <f>IF(
OR(Shares!B8302 = "8. Transferee of restricted securities", Shares!B8302 = "9. Any person (substitution for securities etc.)"),
Shares!C8302,
IF(
Shares!B8302 = "",
#N/A,
Shares!B8302)
)</f>
        <v>#N/A</v>
      </c>
      <c r="B8302" t="e">
        <f>IF(
OR('Shares - LTR - Granted'!B8302 = "8. Transferee of restricted securities", 'Shares - LTR - Granted'!B8302 = "9. Any person (substitution for securities etc.)"),
'Shares - LTR - Granted'!C8302,
IF(
'Shares - LTR - Granted'!B8302 = "",
#N/A,
'Shares - LTR - Granted'!B8302)
)</f>
        <v>#N/A</v>
      </c>
      <c r="C8302" t="e">
        <f>IF(
OR('Performance Securities'!B8302 = "8. Transferee of restricted securities", 'Performance Securities'!B8302 = "9. Any person (substitution for securities etc.)"),
'Performance Securities'!C8302,
IF(
'Performance Securities'!B8302 = "",
#N/A,
'Performance Securities'!B8302)
)</f>
        <v>#N/A</v>
      </c>
      <c r="D8302" t="e">
        <f>IF(
OR('Options or Warrants'!B8302 = "8. Transferee of restricted securities", 'Options or Warrants'!B8302 = "9. Any person (substitution for securities etc.)"),
'Options or Warrants'!C8302,
IF(
'Options or Warrants'!B8302 = "",
#N/A,
'Options or Warrants'!B8302)
)</f>
        <v>#N/A</v>
      </c>
      <c r="E8302" t="e">
        <f>IF(
OR('Options - Free Attaching'!B8302 = "8. Transferee of restricted securities", 'Options - Free Attaching'!B8302 = "9. Any person (substitution for securities etc.)"),
'Options - Free Attaching'!C8302,
IF(
'Options - Free Attaching'!B8302 = "",
#N/A,
'Options - Free Attaching'!B8302)
)</f>
        <v>#N/A</v>
      </c>
      <c r="F8302" t="e">
        <f>IF(
OR('Con. Notes - Conversion'!B8302 = "8. Transferee of restricted securities", 'Con. Notes - Conversion'!B8302 = "9. Any person (substitution for securities etc.)"),
'Con. Notes - Conversion'!C8302,
IF(
'Con. Notes - Conversion'!B8302 = "",
#N/A,
'Con. Notes - Conversion'!B8302)
)</f>
        <v>#N/A</v>
      </c>
      <c r="G8302" t="e">
        <f>IF(
OR('Con. Notes - No Conversion'!B8302 = "8. Transferee of restricted securities", 'Con. Notes - No Conversion'!B8302 = "9. Any person (substitution for securities etc.)"),
'Con. Notes - No Conversion'!C8302,
IF(
'Con. Notes - No Conversion'!B8302 = "",
#N/A,
'Con. Notes - No Conversion'!B8302)
)</f>
        <v>#N/A</v>
      </c>
    </row>
    <row r="8303" spans="1:7" x14ac:dyDescent="0.25">
      <c r="A8303" t="e">
        <f>IF(
OR(Shares!B8303 = "8. Transferee of restricted securities", Shares!B8303 = "9. Any person (substitution for securities etc.)"),
Shares!C8303,
IF(
Shares!B8303 = "",
#N/A,
Shares!B8303)
)</f>
        <v>#N/A</v>
      </c>
      <c r="B8303" t="e">
        <f>IF(
OR('Shares - LTR - Granted'!B8303 = "8. Transferee of restricted securities", 'Shares - LTR - Granted'!B8303 = "9. Any person (substitution for securities etc.)"),
'Shares - LTR - Granted'!C8303,
IF(
'Shares - LTR - Granted'!B8303 = "",
#N/A,
'Shares - LTR - Granted'!B8303)
)</f>
        <v>#N/A</v>
      </c>
      <c r="C8303" t="e">
        <f>IF(
OR('Performance Securities'!B8303 = "8. Transferee of restricted securities", 'Performance Securities'!B8303 = "9. Any person (substitution for securities etc.)"),
'Performance Securities'!C8303,
IF(
'Performance Securities'!B8303 = "",
#N/A,
'Performance Securities'!B8303)
)</f>
        <v>#N/A</v>
      </c>
      <c r="D8303" t="e">
        <f>IF(
OR('Options or Warrants'!B8303 = "8. Transferee of restricted securities", 'Options or Warrants'!B8303 = "9. Any person (substitution for securities etc.)"),
'Options or Warrants'!C8303,
IF(
'Options or Warrants'!B8303 = "",
#N/A,
'Options or Warrants'!B8303)
)</f>
        <v>#N/A</v>
      </c>
      <c r="E8303" t="e">
        <f>IF(
OR('Options - Free Attaching'!B8303 = "8. Transferee of restricted securities", 'Options - Free Attaching'!B8303 = "9. Any person (substitution for securities etc.)"),
'Options - Free Attaching'!C8303,
IF(
'Options - Free Attaching'!B8303 = "",
#N/A,
'Options - Free Attaching'!B8303)
)</f>
        <v>#N/A</v>
      </c>
      <c r="F8303" t="e">
        <f>IF(
OR('Con. Notes - Conversion'!B8303 = "8. Transferee of restricted securities", 'Con. Notes - Conversion'!B8303 = "9. Any person (substitution for securities etc.)"),
'Con. Notes - Conversion'!C8303,
IF(
'Con. Notes - Conversion'!B8303 = "",
#N/A,
'Con. Notes - Conversion'!B8303)
)</f>
        <v>#N/A</v>
      </c>
      <c r="G8303" t="e">
        <f>IF(
OR('Con. Notes - No Conversion'!B8303 = "8. Transferee of restricted securities", 'Con. Notes - No Conversion'!B8303 = "9. Any person (substitution for securities etc.)"),
'Con. Notes - No Conversion'!C8303,
IF(
'Con. Notes - No Conversion'!B8303 = "",
#N/A,
'Con. Notes - No Conversion'!B8303)
)</f>
        <v>#N/A</v>
      </c>
    </row>
    <row r="8304" spans="1:7" x14ac:dyDescent="0.25">
      <c r="A8304" t="e">
        <f>IF(
OR(Shares!B8304 = "8. Transferee of restricted securities", Shares!B8304 = "9. Any person (substitution for securities etc.)"),
Shares!C8304,
IF(
Shares!B8304 = "",
#N/A,
Shares!B8304)
)</f>
        <v>#N/A</v>
      </c>
      <c r="B8304" t="e">
        <f>IF(
OR('Shares - LTR - Granted'!B8304 = "8. Transferee of restricted securities", 'Shares - LTR - Granted'!B8304 = "9. Any person (substitution for securities etc.)"),
'Shares - LTR - Granted'!C8304,
IF(
'Shares - LTR - Granted'!B8304 = "",
#N/A,
'Shares - LTR - Granted'!B8304)
)</f>
        <v>#N/A</v>
      </c>
      <c r="C8304" t="e">
        <f>IF(
OR('Performance Securities'!B8304 = "8. Transferee of restricted securities", 'Performance Securities'!B8304 = "9. Any person (substitution for securities etc.)"),
'Performance Securities'!C8304,
IF(
'Performance Securities'!B8304 = "",
#N/A,
'Performance Securities'!B8304)
)</f>
        <v>#N/A</v>
      </c>
      <c r="D8304" t="e">
        <f>IF(
OR('Options or Warrants'!B8304 = "8. Transferee of restricted securities", 'Options or Warrants'!B8304 = "9. Any person (substitution for securities etc.)"),
'Options or Warrants'!C8304,
IF(
'Options or Warrants'!B8304 = "",
#N/A,
'Options or Warrants'!B8304)
)</f>
        <v>#N/A</v>
      </c>
      <c r="E8304" t="e">
        <f>IF(
OR('Options - Free Attaching'!B8304 = "8. Transferee of restricted securities", 'Options - Free Attaching'!B8304 = "9. Any person (substitution for securities etc.)"),
'Options - Free Attaching'!C8304,
IF(
'Options - Free Attaching'!B8304 = "",
#N/A,
'Options - Free Attaching'!B8304)
)</f>
        <v>#N/A</v>
      </c>
      <c r="F8304" t="e">
        <f>IF(
OR('Con. Notes - Conversion'!B8304 = "8. Transferee of restricted securities", 'Con. Notes - Conversion'!B8304 = "9. Any person (substitution for securities etc.)"),
'Con. Notes - Conversion'!C8304,
IF(
'Con. Notes - Conversion'!B8304 = "",
#N/A,
'Con. Notes - Conversion'!B8304)
)</f>
        <v>#N/A</v>
      </c>
      <c r="G8304" t="e">
        <f>IF(
OR('Con. Notes - No Conversion'!B8304 = "8. Transferee of restricted securities", 'Con. Notes - No Conversion'!B8304 = "9. Any person (substitution for securities etc.)"),
'Con. Notes - No Conversion'!C8304,
IF(
'Con. Notes - No Conversion'!B8304 = "",
#N/A,
'Con. Notes - No Conversion'!B8304)
)</f>
        <v>#N/A</v>
      </c>
    </row>
    <row r="8305" spans="1:7" x14ac:dyDescent="0.25">
      <c r="A8305" t="e">
        <f>IF(
OR(Shares!B8305 = "8. Transferee of restricted securities", Shares!B8305 = "9. Any person (substitution for securities etc.)"),
Shares!C8305,
IF(
Shares!B8305 = "",
#N/A,
Shares!B8305)
)</f>
        <v>#N/A</v>
      </c>
      <c r="B8305" t="e">
        <f>IF(
OR('Shares - LTR - Granted'!B8305 = "8. Transferee of restricted securities", 'Shares - LTR - Granted'!B8305 = "9. Any person (substitution for securities etc.)"),
'Shares - LTR - Granted'!C8305,
IF(
'Shares - LTR - Granted'!B8305 = "",
#N/A,
'Shares - LTR - Granted'!B8305)
)</f>
        <v>#N/A</v>
      </c>
      <c r="C8305" t="e">
        <f>IF(
OR('Performance Securities'!B8305 = "8. Transferee of restricted securities", 'Performance Securities'!B8305 = "9. Any person (substitution for securities etc.)"),
'Performance Securities'!C8305,
IF(
'Performance Securities'!B8305 = "",
#N/A,
'Performance Securities'!B8305)
)</f>
        <v>#N/A</v>
      </c>
      <c r="D8305" t="e">
        <f>IF(
OR('Options or Warrants'!B8305 = "8. Transferee of restricted securities", 'Options or Warrants'!B8305 = "9. Any person (substitution for securities etc.)"),
'Options or Warrants'!C8305,
IF(
'Options or Warrants'!B8305 = "",
#N/A,
'Options or Warrants'!B8305)
)</f>
        <v>#N/A</v>
      </c>
      <c r="E8305" t="e">
        <f>IF(
OR('Options - Free Attaching'!B8305 = "8. Transferee of restricted securities", 'Options - Free Attaching'!B8305 = "9. Any person (substitution for securities etc.)"),
'Options - Free Attaching'!C8305,
IF(
'Options - Free Attaching'!B8305 = "",
#N/A,
'Options - Free Attaching'!B8305)
)</f>
        <v>#N/A</v>
      </c>
      <c r="F8305" t="e">
        <f>IF(
OR('Con. Notes - Conversion'!B8305 = "8. Transferee of restricted securities", 'Con. Notes - Conversion'!B8305 = "9. Any person (substitution for securities etc.)"),
'Con. Notes - Conversion'!C8305,
IF(
'Con. Notes - Conversion'!B8305 = "",
#N/A,
'Con. Notes - Conversion'!B8305)
)</f>
        <v>#N/A</v>
      </c>
      <c r="G8305" t="e">
        <f>IF(
OR('Con. Notes - No Conversion'!B8305 = "8. Transferee of restricted securities", 'Con. Notes - No Conversion'!B8305 = "9. Any person (substitution for securities etc.)"),
'Con. Notes - No Conversion'!C8305,
IF(
'Con. Notes - No Conversion'!B8305 = "",
#N/A,
'Con. Notes - No Conversion'!B8305)
)</f>
        <v>#N/A</v>
      </c>
    </row>
    <row r="8306" spans="1:7" x14ac:dyDescent="0.25">
      <c r="A8306" t="e">
        <f>IF(
OR(Shares!B8306 = "8. Transferee of restricted securities", Shares!B8306 = "9. Any person (substitution for securities etc.)"),
Shares!C8306,
IF(
Shares!B8306 = "",
#N/A,
Shares!B8306)
)</f>
        <v>#N/A</v>
      </c>
      <c r="B8306" t="e">
        <f>IF(
OR('Shares - LTR - Granted'!B8306 = "8. Transferee of restricted securities", 'Shares - LTR - Granted'!B8306 = "9. Any person (substitution for securities etc.)"),
'Shares - LTR - Granted'!C8306,
IF(
'Shares - LTR - Granted'!B8306 = "",
#N/A,
'Shares - LTR - Granted'!B8306)
)</f>
        <v>#N/A</v>
      </c>
      <c r="C8306" t="e">
        <f>IF(
OR('Performance Securities'!B8306 = "8. Transferee of restricted securities", 'Performance Securities'!B8306 = "9. Any person (substitution for securities etc.)"),
'Performance Securities'!C8306,
IF(
'Performance Securities'!B8306 = "",
#N/A,
'Performance Securities'!B8306)
)</f>
        <v>#N/A</v>
      </c>
      <c r="D8306" t="e">
        <f>IF(
OR('Options or Warrants'!B8306 = "8. Transferee of restricted securities", 'Options or Warrants'!B8306 = "9. Any person (substitution for securities etc.)"),
'Options or Warrants'!C8306,
IF(
'Options or Warrants'!B8306 = "",
#N/A,
'Options or Warrants'!B8306)
)</f>
        <v>#N/A</v>
      </c>
      <c r="E8306" t="e">
        <f>IF(
OR('Options - Free Attaching'!B8306 = "8. Transferee of restricted securities", 'Options - Free Attaching'!B8306 = "9. Any person (substitution for securities etc.)"),
'Options - Free Attaching'!C8306,
IF(
'Options - Free Attaching'!B8306 = "",
#N/A,
'Options - Free Attaching'!B8306)
)</f>
        <v>#N/A</v>
      </c>
      <c r="F8306" t="e">
        <f>IF(
OR('Con. Notes - Conversion'!B8306 = "8. Transferee of restricted securities", 'Con. Notes - Conversion'!B8306 = "9. Any person (substitution for securities etc.)"),
'Con. Notes - Conversion'!C8306,
IF(
'Con. Notes - Conversion'!B8306 = "",
#N/A,
'Con. Notes - Conversion'!B8306)
)</f>
        <v>#N/A</v>
      </c>
      <c r="G8306" t="e">
        <f>IF(
OR('Con. Notes - No Conversion'!B8306 = "8. Transferee of restricted securities", 'Con. Notes - No Conversion'!B8306 = "9. Any person (substitution for securities etc.)"),
'Con. Notes - No Conversion'!C8306,
IF(
'Con. Notes - No Conversion'!B8306 = "",
#N/A,
'Con. Notes - No Conversion'!B8306)
)</f>
        <v>#N/A</v>
      </c>
    </row>
    <row r="8307" spans="1:7" x14ac:dyDescent="0.25">
      <c r="A8307" t="e">
        <f>IF(
OR(Shares!B8307 = "8. Transferee of restricted securities", Shares!B8307 = "9. Any person (substitution for securities etc.)"),
Shares!C8307,
IF(
Shares!B8307 = "",
#N/A,
Shares!B8307)
)</f>
        <v>#N/A</v>
      </c>
      <c r="B8307" t="e">
        <f>IF(
OR('Shares - LTR - Granted'!B8307 = "8. Transferee of restricted securities", 'Shares - LTR - Granted'!B8307 = "9. Any person (substitution for securities etc.)"),
'Shares - LTR - Granted'!C8307,
IF(
'Shares - LTR - Granted'!B8307 = "",
#N/A,
'Shares - LTR - Granted'!B8307)
)</f>
        <v>#N/A</v>
      </c>
      <c r="C8307" t="e">
        <f>IF(
OR('Performance Securities'!B8307 = "8. Transferee of restricted securities", 'Performance Securities'!B8307 = "9. Any person (substitution for securities etc.)"),
'Performance Securities'!C8307,
IF(
'Performance Securities'!B8307 = "",
#N/A,
'Performance Securities'!B8307)
)</f>
        <v>#N/A</v>
      </c>
      <c r="D8307" t="e">
        <f>IF(
OR('Options or Warrants'!B8307 = "8. Transferee of restricted securities", 'Options or Warrants'!B8307 = "9. Any person (substitution for securities etc.)"),
'Options or Warrants'!C8307,
IF(
'Options or Warrants'!B8307 = "",
#N/A,
'Options or Warrants'!B8307)
)</f>
        <v>#N/A</v>
      </c>
      <c r="E8307" t="e">
        <f>IF(
OR('Options - Free Attaching'!B8307 = "8. Transferee of restricted securities", 'Options - Free Attaching'!B8307 = "9. Any person (substitution for securities etc.)"),
'Options - Free Attaching'!C8307,
IF(
'Options - Free Attaching'!B8307 = "",
#N/A,
'Options - Free Attaching'!B8307)
)</f>
        <v>#N/A</v>
      </c>
      <c r="F8307" t="e">
        <f>IF(
OR('Con. Notes - Conversion'!B8307 = "8. Transferee of restricted securities", 'Con. Notes - Conversion'!B8307 = "9. Any person (substitution for securities etc.)"),
'Con. Notes - Conversion'!C8307,
IF(
'Con. Notes - Conversion'!B8307 = "",
#N/A,
'Con. Notes - Conversion'!B8307)
)</f>
        <v>#N/A</v>
      </c>
      <c r="G8307" t="e">
        <f>IF(
OR('Con. Notes - No Conversion'!B8307 = "8. Transferee of restricted securities", 'Con. Notes - No Conversion'!B8307 = "9. Any person (substitution for securities etc.)"),
'Con. Notes - No Conversion'!C8307,
IF(
'Con. Notes - No Conversion'!B8307 = "",
#N/A,
'Con. Notes - No Conversion'!B8307)
)</f>
        <v>#N/A</v>
      </c>
    </row>
    <row r="8308" spans="1:7" x14ac:dyDescent="0.25">
      <c r="A8308" t="e">
        <f>IF(
OR(Shares!B8308 = "8. Transferee of restricted securities", Shares!B8308 = "9. Any person (substitution for securities etc.)"),
Shares!C8308,
IF(
Shares!B8308 = "",
#N/A,
Shares!B8308)
)</f>
        <v>#N/A</v>
      </c>
      <c r="B8308" t="e">
        <f>IF(
OR('Shares - LTR - Granted'!B8308 = "8. Transferee of restricted securities", 'Shares - LTR - Granted'!B8308 = "9. Any person (substitution for securities etc.)"),
'Shares - LTR - Granted'!C8308,
IF(
'Shares - LTR - Granted'!B8308 = "",
#N/A,
'Shares - LTR - Granted'!B8308)
)</f>
        <v>#N/A</v>
      </c>
      <c r="C8308" t="e">
        <f>IF(
OR('Performance Securities'!B8308 = "8. Transferee of restricted securities", 'Performance Securities'!B8308 = "9. Any person (substitution for securities etc.)"),
'Performance Securities'!C8308,
IF(
'Performance Securities'!B8308 = "",
#N/A,
'Performance Securities'!B8308)
)</f>
        <v>#N/A</v>
      </c>
      <c r="D8308" t="e">
        <f>IF(
OR('Options or Warrants'!B8308 = "8. Transferee of restricted securities", 'Options or Warrants'!B8308 = "9. Any person (substitution for securities etc.)"),
'Options or Warrants'!C8308,
IF(
'Options or Warrants'!B8308 = "",
#N/A,
'Options or Warrants'!B8308)
)</f>
        <v>#N/A</v>
      </c>
      <c r="E8308" t="e">
        <f>IF(
OR('Options - Free Attaching'!B8308 = "8. Transferee of restricted securities", 'Options - Free Attaching'!B8308 = "9. Any person (substitution for securities etc.)"),
'Options - Free Attaching'!C8308,
IF(
'Options - Free Attaching'!B8308 = "",
#N/A,
'Options - Free Attaching'!B8308)
)</f>
        <v>#N/A</v>
      </c>
      <c r="F8308" t="e">
        <f>IF(
OR('Con. Notes - Conversion'!B8308 = "8. Transferee of restricted securities", 'Con. Notes - Conversion'!B8308 = "9. Any person (substitution for securities etc.)"),
'Con. Notes - Conversion'!C8308,
IF(
'Con. Notes - Conversion'!B8308 = "",
#N/A,
'Con. Notes - Conversion'!B8308)
)</f>
        <v>#N/A</v>
      </c>
      <c r="G8308" t="e">
        <f>IF(
OR('Con. Notes - No Conversion'!B8308 = "8. Transferee of restricted securities", 'Con. Notes - No Conversion'!B8308 = "9. Any person (substitution for securities etc.)"),
'Con. Notes - No Conversion'!C8308,
IF(
'Con. Notes - No Conversion'!B8308 = "",
#N/A,
'Con. Notes - No Conversion'!B8308)
)</f>
        <v>#N/A</v>
      </c>
    </row>
    <row r="8309" spans="1:7" x14ac:dyDescent="0.25">
      <c r="A8309" t="e">
        <f>IF(
OR(Shares!B8309 = "8. Transferee of restricted securities", Shares!B8309 = "9. Any person (substitution for securities etc.)"),
Shares!C8309,
IF(
Shares!B8309 = "",
#N/A,
Shares!B8309)
)</f>
        <v>#N/A</v>
      </c>
      <c r="B8309" t="e">
        <f>IF(
OR('Shares - LTR - Granted'!B8309 = "8. Transferee of restricted securities", 'Shares - LTR - Granted'!B8309 = "9. Any person (substitution for securities etc.)"),
'Shares - LTR - Granted'!C8309,
IF(
'Shares - LTR - Granted'!B8309 = "",
#N/A,
'Shares - LTR - Granted'!B8309)
)</f>
        <v>#N/A</v>
      </c>
      <c r="C8309" t="e">
        <f>IF(
OR('Performance Securities'!B8309 = "8. Transferee of restricted securities", 'Performance Securities'!B8309 = "9. Any person (substitution for securities etc.)"),
'Performance Securities'!C8309,
IF(
'Performance Securities'!B8309 = "",
#N/A,
'Performance Securities'!B8309)
)</f>
        <v>#N/A</v>
      </c>
      <c r="D8309" t="e">
        <f>IF(
OR('Options or Warrants'!B8309 = "8. Transferee of restricted securities", 'Options or Warrants'!B8309 = "9. Any person (substitution for securities etc.)"),
'Options or Warrants'!C8309,
IF(
'Options or Warrants'!B8309 = "",
#N/A,
'Options or Warrants'!B8309)
)</f>
        <v>#N/A</v>
      </c>
      <c r="E8309" t="e">
        <f>IF(
OR('Options - Free Attaching'!B8309 = "8. Transferee of restricted securities", 'Options - Free Attaching'!B8309 = "9. Any person (substitution for securities etc.)"),
'Options - Free Attaching'!C8309,
IF(
'Options - Free Attaching'!B8309 = "",
#N/A,
'Options - Free Attaching'!B8309)
)</f>
        <v>#N/A</v>
      </c>
      <c r="F8309" t="e">
        <f>IF(
OR('Con. Notes - Conversion'!B8309 = "8. Transferee of restricted securities", 'Con. Notes - Conversion'!B8309 = "9. Any person (substitution for securities etc.)"),
'Con. Notes - Conversion'!C8309,
IF(
'Con. Notes - Conversion'!B8309 = "",
#N/A,
'Con. Notes - Conversion'!B8309)
)</f>
        <v>#N/A</v>
      </c>
      <c r="G8309" t="e">
        <f>IF(
OR('Con. Notes - No Conversion'!B8309 = "8. Transferee of restricted securities", 'Con. Notes - No Conversion'!B8309 = "9. Any person (substitution for securities etc.)"),
'Con. Notes - No Conversion'!C8309,
IF(
'Con. Notes - No Conversion'!B8309 = "",
#N/A,
'Con. Notes - No Conversion'!B8309)
)</f>
        <v>#N/A</v>
      </c>
    </row>
    <row r="8310" spans="1:7" x14ac:dyDescent="0.25">
      <c r="A8310" t="e">
        <f>IF(
OR(Shares!B8310 = "8. Transferee of restricted securities", Shares!B8310 = "9. Any person (substitution for securities etc.)"),
Shares!C8310,
IF(
Shares!B8310 = "",
#N/A,
Shares!B8310)
)</f>
        <v>#N/A</v>
      </c>
      <c r="B8310" t="e">
        <f>IF(
OR('Shares - LTR - Granted'!B8310 = "8. Transferee of restricted securities", 'Shares - LTR - Granted'!B8310 = "9. Any person (substitution for securities etc.)"),
'Shares - LTR - Granted'!C8310,
IF(
'Shares - LTR - Granted'!B8310 = "",
#N/A,
'Shares - LTR - Granted'!B8310)
)</f>
        <v>#N/A</v>
      </c>
      <c r="C8310" t="e">
        <f>IF(
OR('Performance Securities'!B8310 = "8. Transferee of restricted securities", 'Performance Securities'!B8310 = "9. Any person (substitution for securities etc.)"),
'Performance Securities'!C8310,
IF(
'Performance Securities'!B8310 = "",
#N/A,
'Performance Securities'!B8310)
)</f>
        <v>#N/A</v>
      </c>
      <c r="D8310" t="e">
        <f>IF(
OR('Options or Warrants'!B8310 = "8. Transferee of restricted securities", 'Options or Warrants'!B8310 = "9. Any person (substitution for securities etc.)"),
'Options or Warrants'!C8310,
IF(
'Options or Warrants'!B8310 = "",
#N/A,
'Options or Warrants'!B8310)
)</f>
        <v>#N/A</v>
      </c>
      <c r="E8310" t="e">
        <f>IF(
OR('Options - Free Attaching'!B8310 = "8. Transferee of restricted securities", 'Options - Free Attaching'!B8310 = "9. Any person (substitution for securities etc.)"),
'Options - Free Attaching'!C8310,
IF(
'Options - Free Attaching'!B8310 = "",
#N/A,
'Options - Free Attaching'!B8310)
)</f>
        <v>#N/A</v>
      </c>
      <c r="F8310" t="e">
        <f>IF(
OR('Con. Notes - Conversion'!B8310 = "8. Transferee of restricted securities", 'Con. Notes - Conversion'!B8310 = "9. Any person (substitution for securities etc.)"),
'Con. Notes - Conversion'!C8310,
IF(
'Con. Notes - Conversion'!B8310 = "",
#N/A,
'Con. Notes - Conversion'!B8310)
)</f>
        <v>#N/A</v>
      </c>
      <c r="G8310" t="e">
        <f>IF(
OR('Con. Notes - No Conversion'!B8310 = "8. Transferee of restricted securities", 'Con. Notes - No Conversion'!B8310 = "9. Any person (substitution for securities etc.)"),
'Con. Notes - No Conversion'!C8310,
IF(
'Con. Notes - No Conversion'!B8310 = "",
#N/A,
'Con. Notes - No Conversion'!B8310)
)</f>
        <v>#N/A</v>
      </c>
    </row>
    <row r="8311" spans="1:7" x14ac:dyDescent="0.25">
      <c r="A8311" t="e">
        <f>IF(
OR(Shares!B8311 = "8. Transferee of restricted securities", Shares!B8311 = "9. Any person (substitution for securities etc.)"),
Shares!C8311,
IF(
Shares!B8311 = "",
#N/A,
Shares!B8311)
)</f>
        <v>#N/A</v>
      </c>
      <c r="B8311" t="e">
        <f>IF(
OR('Shares - LTR - Granted'!B8311 = "8. Transferee of restricted securities", 'Shares - LTR - Granted'!B8311 = "9. Any person (substitution for securities etc.)"),
'Shares - LTR - Granted'!C8311,
IF(
'Shares - LTR - Granted'!B8311 = "",
#N/A,
'Shares - LTR - Granted'!B8311)
)</f>
        <v>#N/A</v>
      </c>
      <c r="C8311" t="e">
        <f>IF(
OR('Performance Securities'!B8311 = "8. Transferee of restricted securities", 'Performance Securities'!B8311 = "9. Any person (substitution for securities etc.)"),
'Performance Securities'!C8311,
IF(
'Performance Securities'!B8311 = "",
#N/A,
'Performance Securities'!B8311)
)</f>
        <v>#N/A</v>
      </c>
      <c r="D8311" t="e">
        <f>IF(
OR('Options or Warrants'!B8311 = "8. Transferee of restricted securities", 'Options or Warrants'!B8311 = "9. Any person (substitution for securities etc.)"),
'Options or Warrants'!C8311,
IF(
'Options or Warrants'!B8311 = "",
#N/A,
'Options or Warrants'!B8311)
)</f>
        <v>#N/A</v>
      </c>
      <c r="E8311" t="e">
        <f>IF(
OR('Options - Free Attaching'!B8311 = "8. Transferee of restricted securities", 'Options - Free Attaching'!B8311 = "9. Any person (substitution for securities etc.)"),
'Options - Free Attaching'!C8311,
IF(
'Options - Free Attaching'!B8311 = "",
#N/A,
'Options - Free Attaching'!B8311)
)</f>
        <v>#N/A</v>
      </c>
      <c r="F8311" t="e">
        <f>IF(
OR('Con. Notes - Conversion'!B8311 = "8. Transferee of restricted securities", 'Con. Notes - Conversion'!B8311 = "9. Any person (substitution for securities etc.)"),
'Con. Notes - Conversion'!C8311,
IF(
'Con. Notes - Conversion'!B8311 = "",
#N/A,
'Con. Notes - Conversion'!B8311)
)</f>
        <v>#N/A</v>
      </c>
      <c r="G8311" t="e">
        <f>IF(
OR('Con. Notes - No Conversion'!B8311 = "8. Transferee of restricted securities", 'Con. Notes - No Conversion'!B8311 = "9. Any person (substitution for securities etc.)"),
'Con. Notes - No Conversion'!C8311,
IF(
'Con. Notes - No Conversion'!B8311 = "",
#N/A,
'Con. Notes - No Conversion'!B8311)
)</f>
        <v>#N/A</v>
      </c>
    </row>
    <row r="8312" spans="1:7" x14ac:dyDescent="0.25">
      <c r="A8312" t="e">
        <f>IF(
OR(Shares!B8312 = "8. Transferee of restricted securities", Shares!B8312 = "9. Any person (substitution for securities etc.)"),
Shares!C8312,
IF(
Shares!B8312 = "",
#N/A,
Shares!B8312)
)</f>
        <v>#N/A</v>
      </c>
      <c r="B8312" t="e">
        <f>IF(
OR('Shares - LTR - Granted'!B8312 = "8. Transferee of restricted securities", 'Shares - LTR - Granted'!B8312 = "9. Any person (substitution for securities etc.)"),
'Shares - LTR - Granted'!C8312,
IF(
'Shares - LTR - Granted'!B8312 = "",
#N/A,
'Shares - LTR - Granted'!B8312)
)</f>
        <v>#N/A</v>
      </c>
      <c r="C8312" t="e">
        <f>IF(
OR('Performance Securities'!B8312 = "8. Transferee of restricted securities", 'Performance Securities'!B8312 = "9. Any person (substitution for securities etc.)"),
'Performance Securities'!C8312,
IF(
'Performance Securities'!B8312 = "",
#N/A,
'Performance Securities'!B8312)
)</f>
        <v>#N/A</v>
      </c>
      <c r="D8312" t="e">
        <f>IF(
OR('Options or Warrants'!B8312 = "8. Transferee of restricted securities", 'Options or Warrants'!B8312 = "9. Any person (substitution for securities etc.)"),
'Options or Warrants'!C8312,
IF(
'Options or Warrants'!B8312 = "",
#N/A,
'Options or Warrants'!B8312)
)</f>
        <v>#N/A</v>
      </c>
      <c r="E8312" t="e">
        <f>IF(
OR('Options - Free Attaching'!B8312 = "8. Transferee of restricted securities", 'Options - Free Attaching'!B8312 = "9. Any person (substitution for securities etc.)"),
'Options - Free Attaching'!C8312,
IF(
'Options - Free Attaching'!B8312 = "",
#N/A,
'Options - Free Attaching'!B8312)
)</f>
        <v>#N/A</v>
      </c>
      <c r="F8312" t="e">
        <f>IF(
OR('Con. Notes - Conversion'!B8312 = "8. Transferee of restricted securities", 'Con. Notes - Conversion'!B8312 = "9. Any person (substitution for securities etc.)"),
'Con. Notes - Conversion'!C8312,
IF(
'Con. Notes - Conversion'!B8312 = "",
#N/A,
'Con. Notes - Conversion'!B8312)
)</f>
        <v>#N/A</v>
      </c>
      <c r="G8312" t="e">
        <f>IF(
OR('Con. Notes - No Conversion'!B8312 = "8. Transferee of restricted securities", 'Con. Notes - No Conversion'!B8312 = "9. Any person (substitution for securities etc.)"),
'Con. Notes - No Conversion'!C8312,
IF(
'Con. Notes - No Conversion'!B8312 = "",
#N/A,
'Con. Notes - No Conversion'!B8312)
)</f>
        <v>#N/A</v>
      </c>
    </row>
    <row r="8313" spans="1:7" x14ac:dyDescent="0.25">
      <c r="A8313" t="e">
        <f>IF(
OR(Shares!B8313 = "8. Transferee of restricted securities", Shares!B8313 = "9. Any person (substitution for securities etc.)"),
Shares!C8313,
IF(
Shares!B8313 = "",
#N/A,
Shares!B8313)
)</f>
        <v>#N/A</v>
      </c>
      <c r="B8313" t="e">
        <f>IF(
OR('Shares - LTR - Granted'!B8313 = "8. Transferee of restricted securities", 'Shares - LTR - Granted'!B8313 = "9. Any person (substitution for securities etc.)"),
'Shares - LTR - Granted'!C8313,
IF(
'Shares - LTR - Granted'!B8313 = "",
#N/A,
'Shares - LTR - Granted'!B8313)
)</f>
        <v>#N/A</v>
      </c>
      <c r="C8313" t="e">
        <f>IF(
OR('Performance Securities'!B8313 = "8. Transferee of restricted securities", 'Performance Securities'!B8313 = "9. Any person (substitution for securities etc.)"),
'Performance Securities'!C8313,
IF(
'Performance Securities'!B8313 = "",
#N/A,
'Performance Securities'!B8313)
)</f>
        <v>#N/A</v>
      </c>
      <c r="D8313" t="e">
        <f>IF(
OR('Options or Warrants'!B8313 = "8. Transferee of restricted securities", 'Options or Warrants'!B8313 = "9. Any person (substitution for securities etc.)"),
'Options or Warrants'!C8313,
IF(
'Options or Warrants'!B8313 = "",
#N/A,
'Options or Warrants'!B8313)
)</f>
        <v>#N/A</v>
      </c>
      <c r="E8313" t="e">
        <f>IF(
OR('Options - Free Attaching'!B8313 = "8. Transferee of restricted securities", 'Options - Free Attaching'!B8313 = "9. Any person (substitution for securities etc.)"),
'Options - Free Attaching'!C8313,
IF(
'Options - Free Attaching'!B8313 = "",
#N/A,
'Options - Free Attaching'!B8313)
)</f>
        <v>#N/A</v>
      </c>
      <c r="F8313" t="e">
        <f>IF(
OR('Con. Notes - Conversion'!B8313 = "8. Transferee of restricted securities", 'Con. Notes - Conversion'!B8313 = "9. Any person (substitution for securities etc.)"),
'Con. Notes - Conversion'!C8313,
IF(
'Con. Notes - Conversion'!B8313 = "",
#N/A,
'Con. Notes - Conversion'!B8313)
)</f>
        <v>#N/A</v>
      </c>
      <c r="G8313" t="e">
        <f>IF(
OR('Con. Notes - No Conversion'!B8313 = "8. Transferee of restricted securities", 'Con. Notes - No Conversion'!B8313 = "9. Any person (substitution for securities etc.)"),
'Con. Notes - No Conversion'!C8313,
IF(
'Con. Notes - No Conversion'!B8313 = "",
#N/A,
'Con. Notes - No Conversion'!B8313)
)</f>
        <v>#N/A</v>
      </c>
    </row>
    <row r="8314" spans="1:7" x14ac:dyDescent="0.25">
      <c r="A8314" t="e">
        <f>IF(
OR(Shares!B8314 = "8. Transferee of restricted securities", Shares!B8314 = "9. Any person (substitution for securities etc.)"),
Shares!C8314,
IF(
Shares!B8314 = "",
#N/A,
Shares!B8314)
)</f>
        <v>#N/A</v>
      </c>
      <c r="B8314" t="e">
        <f>IF(
OR('Shares - LTR - Granted'!B8314 = "8. Transferee of restricted securities", 'Shares - LTR - Granted'!B8314 = "9. Any person (substitution for securities etc.)"),
'Shares - LTR - Granted'!C8314,
IF(
'Shares - LTR - Granted'!B8314 = "",
#N/A,
'Shares - LTR - Granted'!B8314)
)</f>
        <v>#N/A</v>
      </c>
      <c r="C8314" t="e">
        <f>IF(
OR('Performance Securities'!B8314 = "8. Transferee of restricted securities", 'Performance Securities'!B8314 = "9. Any person (substitution for securities etc.)"),
'Performance Securities'!C8314,
IF(
'Performance Securities'!B8314 = "",
#N/A,
'Performance Securities'!B8314)
)</f>
        <v>#N/A</v>
      </c>
      <c r="D8314" t="e">
        <f>IF(
OR('Options or Warrants'!B8314 = "8. Transferee of restricted securities", 'Options or Warrants'!B8314 = "9. Any person (substitution for securities etc.)"),
'Options or Warrants'!C8314,
IF(
'Options or Warrants'!B8314 = "",
#N/A,
'Options or Warrants'!B8314)
)</f>
        <v>#N/A</v>
      </c>
      <c r="E8314" t="e">
        <f>IF(
OR('Options - Free Attaching'!B8314 = "8. Transferee of restricted securities", 'Options - Free Attaching'!B8314 = "9. Any person (substitution for securities etc.)"),
'Options - Free Attaching'!C8314,
IF(
'Options - Free Attaching'!B8314 = "",
#N/A,
'Options - Free Attaching'!B8314)
)</f>
        <v>#N/A</v>
      </c>
      <c r="F8314" t="e">
        <f>IF(
OR('Con. Notes - Conversion'!B8314 = "8. Transferee of restricted securities", 'Con. Notes - Conversion'!B8314 = "9. Any person (substitution for securities etc.)"),
'Con. Notes - Conversion'!C8314,
IF(
'Con. Notes - Conversion'!B8314 = "",
#N/A,
'Con. Notes - Conversion'!B8314)
)</f>
        <v>#N/A</v>
      </c>
      <c r="G8314" t="e">
        <f>IF(
OR('Con. Notes - No Conversion'!B8314 = "8. Transferee of restricted securities", 'Con. Notes - No Conversion'!B8314 = "9. Any person (substitution for securities etc.)"),
'Con. Notes - No Conversion'!C8314,
IF(
'Con. Notes - No Conversion'!B8314 = "",
#N/A,
'Con. Notes - No Conversion'!B8314)
)</f>
        <v>#N/A</v>
      </c>
    </row>
    <row r="8315" spans="1:7" x14ac:dyDescent="0.25">
      <c r="A8315" t="e">
        <f>IF(
OR(Shares!B8315 = "8. Transferee of restricted securities", Shares!B8315 = "9. Any person (substitution for securities etc.)"),
Shares!C8315,
IF(
Shares!B8315 = "",
#N/A,
Shares!B8315)
)</f>
        <v>#N/A</v>
      </c>
      <c r="B8315" t="e">
        <f>IF(
OR('Shares - LTR - Granted'!B8315 = "8. Transferee of restricted securities", 'Shares - LTR - Granted'!B8315 = "9. Any person (substitution for securities etc.)"),
'Shares - LTR - Granted'!C8315,
IF(
'Shares - LTR - Granted'!B8315 = "",
#N/A,
'Shares - LTR - Granted'!B8315)
)</f>
        <v>#N/A</v>
      </c>
      <c r="C8315" t="e">
        <f>IF(
OR('Performance Securities'!B8315 = "8. Transferee of restricted securities", 'Performance Securities'!B8315 = "9. Any person (substitution for securities etc.)"),
'Performance Securities'!C8315,
IF(
'Performance Securities'!B8315 = "",
#N/A,
'Performance Securities'!B8315)
)</f>
        <v>#N/A</v>
      </c>
      <c r="D8315" t="e">
        <f>IF(
OR('Options or Warrants'!B8315 = "8. Transferee of restricted securities", 'Options or Warrants'!B8315 = "9. Any person (substitution for securities etc.)"),
'Options or Warrants'!C8315,
IF(
'Options or Warrants'!B8315 = "",
#N/A,
'Options or Warrants'!B8315)
)</f>
        <v>#N/A</v>
      </c>
      <c r="E8315" t="e">
        <f>IF(
OR('Options - Free Attaching'!B8315 = "8. Transferee of restricted securities", 'Options - Free Attaching'!B8315 = "9. Any person (substitution for securities etc.)"),
'Options - Free Attaching'!C8315,
IF(
'Options - Free Attaching'!B8315 = "",
#N/A,
'Options - Free Attaching'!B8315)
)</f>
        <v>#N/A</v>
      </c>
      <c r="F8315" t="e">
        <f>IF(
OR('Con. Notes - Conversion'!B8315 = "8. Transferee of restricted securities", 'Con. Notes - Conversion'!B8315 = "9. Any person (substitution for securities etc.)"),
'Con. Notes - Conversion'!C8315,
IF(
'Con. Notes - Conversion'!B8315 = "",
#N/A,
'Con. Notes - Conversion'!B8315)
)</f>
        <v>#N/A</v>
      </c>
      <c r="G8315" t="e">
        <f>IF(
OR('Con. Notes - No Conversion'!B8315 = "8. Transferee of restricted securities", 'Con. Notes - No Conversion'!B8315 = "9. Any person (substitution for securities etc.)"),
'Con. Notes - No Conversion'!C8315,
IF(
'Con. Notes - No Conversion'!B8315 = "",
#N/A,
'Con. Notes - No Conversion'!B8315)
)</f>
        <v>#N/A</v>
      </c>
    </row>
    <row r="8316" spans="1:7" x14ac:dyDescent="0.25">
      <c r="A8316" t="e">
        <f>IF(
OR(Shares!B8316 = "8. Transferee of restricted securities", Shares!B8316 = "9. Any person (substitution for securities etc.)"),
Shares!C8316,
IF(
Shares!B8316 = "",
#N/A,
Shares!B8316)
)</f>
        <v>#N/A</v>
      </c>
      <c r="B8316" t="e">
        <f>IF(
OR('Shares - LTR - Granted'!B8316 = "8. Transferee of restricted securities", 'Shares - LTR - Granted'!B8316 = "9. Any person (substitution for securities etc.)"),
'Shares - LTR - Granted'!C8316,
IF(
'Shares - LTR - Granted'!B8316 = "",
#N/A,
'Shares - LTR - Granted'!B8316)
)</f>
        <v>#N/A</v>
      </c>
      <c r="C8316" t="e">
        <f>IF(
OR('Performance Securities'!B8316 = "8. Transferee of restricted securities", 'Performance Securities'!B8316 = "9. Any person (substitution for securities etc.)"),
'Performance Securities'!C8316,
IF(
'Performance Securities'!B8316 = "",
#N/A,
'Performance Securities'!B8316)
)</f>
        <v>#N/A</v>
      </c>
      <c r="D8316" t="e">
        <f>IF(
OR('Options or Warrants'!B8316 = "8. Transferee of restricted securities", 'Options or Warrants'!B8316 = "9. Any person (substitution for securities etc.)"),
'Options or Warrants'!C8316,
IF(
'Options or Warrants'!B8316 = "",
#N/A,
'Options or Warrants'!B8316)
)</f>
        <v>#N/A</v>
      </c>
      <c r="E8316" t="e">
        <f>IF(
OR('Options - Free Attaching'!B8316 = "8. Transferee of restricted securities", 'Options - Free Attaching'!B8316 = "9. Any person (substitution for securities etc.)"),
'Options - Free Attaching'!C8316,
IF(
'Options - Free Attaching'!B8316 = "",
#N/A,
'Options - Free Attaching'!B8316)
)</f>
        <v>#N/A</v>
      </c>
      <c r="F8316" t="e">
        <f>IF(
OR('Con. Notes - Conversion'!B8316 = "8. Transferee of restricted securities", 'Con. Notes - Conversion'!B8316 = "9. Any person (substitution for securities etc.)"),
'Con. Notes - Conversion'!C8316,
IF(
'Con. Notes - Conversion'!B8316 = "",
#N/A,
'Con. Notes - Conversion'!B8316)
)</f>
        <v>#N/A</v>
      </c>
      <c r="G8316" t="e">
        <f>IF(
OR('Con. Notes - No Conversion'!B8316 = "8. Transferee of restricted securities", 'Con. Notes - No Conversion'!B8316 = "9. Any person (substitution for securities etc.)"),
'Con. Notes - No Conversion'!C8316,
IF(
'Con. Notes - No Conversion'!B8316 = "",
#N/A,
'Con. Notes - No Conversion'!B8316)
)</f>
        <v>#N/A</v>
      </c>
    </row>
    <row r="8317" spans="1:7" x14ac:dyDescent="0.25">
      <c r="A8317" t="e">
        <f>IF(
OR(Shares!B8317 = "8. Transferee of restricted securities", Shares!B8317 = "9. Any person (substitution for securities etc.)"),
Shares!C8317,
IF(
Shares!B8317 = "",
#N/A,
Shares!B8317)
)</f>
        <v>#N/A</v>
      </c>
      <c r="B8317" t="e">
        <f>IF(
OR('Shares - LTR - Granted'!B8317 = "8. Transferee of restricted securities", 'Shares - LTR - Granted'!B8317 = "9. Any person (substitution for securities etc.)"),
'Shares - LTR - Granted'!C8317,
IF(
'Shares - LTR - Granted'!B8317 = "",
#N/A,
'Shares - LTR - Granted'!B8317)
)</f>
        <v>#N/A</v>
      </c>
      <c r="C8317" t="e">
        <f>IF(
OR('Performance Securities'!B8317 = "8. Transferee of restricted securities", 'Performance Securities'!B8317 = "9. Any person (substitution for securities etc.)"),
'Performance Securities'!C8317,
IF(
'Performance Securities'!B8317 = "",
#N/A,
'Performance Securities'!B8317)
)</f>
        <v>#N/A</v>
      </c>
      <c r="D8317" t="e">
        <f>IF(
OR('Options or Warrants'!B8317 = "8. Transferee of restricted securities", 'Options or Warrants'!B8317 = "9. Any person (substitution for securities etc.)"),
'Options or Warrants'!C8317,
IF(
'Options or Warrants'!B8317 = "",
#N/A,
'Options or Warrants'!B8317)
)</f>
        <v>#N/A</v>
      </c>
      <c r="E8317" t="e">
        <f>IF(
OR('Options - Free Attaching'!B8317 = "8. Transferee of restricted securities", 'Options - Free Attaching'!B8317 = "9. Any person (substitution for securities etc.)"),
'Options - Free Attaching'!C8317,
IF(
'Options - Free Attaching'!B8317 = "",
#N/A,
'Options - Free Attaching'!B8317)
)</f>
        <v>#N/A</v>
      </c>
      <c r="F8317" t="e">
        <f>IF(
OR('Con. Notes - Conversion'!B8317 = "8. Transferee of restricted securities", 'Con. Notes - Conversion'!B8317 = "9. Any person (substitution for securities etc.)"),
'Con. Notes - Conversion'!C8317,
IF(
'Con. Notes - Conversion'!B8317 = "",
#N/A,
'Con. Notes - Conversion'!B8317)
)</f>
        <v>#N/A</v>
      </c>
      <c r="G8317" t="e">
        <f>IF(
OR('Con. Notes - No Conversion'!B8317 = "8. Transferee of restricted securities", 'Con. Notes - No Conversion'!B8317 = "9. Any person (substitution for securities etc.)"),
'Con. Notes - No Conversion'!C8317,
IF(
'Con. Notes - No Conversion'!B8317 = "",
#N/A,
'Con. Notes - No Conversion'!B8317)
)</f>
        <v>#N/A</v>
      </c>
    </row>
    <row r="8318" spans="1:7" x14ac:dyDescent="0.25">
      <c r="A8318" t="e">
        <f>IF(
OR(Shares!B8318 = "8. Transferee of restricted securities", Shares!B8318 = "9. Any person (substitution for securities etc.)"),
Shares!C8318,
IF(
Shares!B8318 = "",
#N/A,
Shares!B8318)
)</f>
        <v>#N/A</v>
      </c>
      <c r="B8318" t="e">
        <f>IF(
OR('Shares - LTR - Granted'!B8318 = "8. Transferee of restricted securities", 'Shares - LTR - Granted'!B8318 = "9. Any person (substitution for securities etc.)"),
'Shares - LTR - Granted'!C8318,
IF(
'Shares - LTR - Granted'!B8318 = "",
#N/A,
'Shares - LTR - Granted'!B8318)
)</f>
        <v>#N/A</v>
      </c>
      <c r="C8318" t="e">
        <f>IF(
OR('Performance Securities'!B8318 = "8. Transferee of restricted securities", 'Performance Securities'!B8318 = "9. Any person (substitution for securities etc.)"),
'Performance Securities'!C8318,
IF(
'Performance Securities'!B8318 = "",
#N/A,
'Performance Securities'!B8318)
)</f>
        <v>#N/A</v>
      </c>
      <c r="D8318" t="e">
        <f>IF(
OR('Options or Warrants'!B8318 = "8. Transferee of restricted securities", 'Options or Warrants'!B8318 = "9. Any person (substitution for securities etc.)"),
'Options or Warrants'!C8318,
IF(
'Options or Warrants'!B8318 = "",
#N/A,
'Options or Warrants'!B8318)
)</f>
        <v>#N/A</v>
      </c>
      <c r="E8318" t="e">
        <f>IF(
OR('Options - Free Attaching'!B8318 = "8. Transferee of restricted securities", 'Options - Free Attaching'!B8318 = "9. Any person (substitution for securities etc.)"),
'Options - Free Attaching'!C8318,
IF(
'Options - Free Attaching'!B8318 = "",
#N/A,
'Options - Free Attaching'!B8318)
)</f>
        <v>#N/A</v>
      </c>
      <c r="F8318" t="e">
        <f>IF(
OR('Con. Notes - Conversion'!B8318 = "8. Transferee of restricted securities", 'Con. Notes - Conversion'!B8318 = "9. Any person (substitution for securities etc.)"),
'Con. Notes - Conversion'!C8318,
IF(
'Con. Notes - Conversion'!B8318 = "",
#N/A,
'Con. Notes - Conversion'!B8318)
)</f>
        <v>#N/A</v>
      </c>
      <c r="G8318" t="e">
        <f>IF(
OR('Con. Notes - No Conversion'!B8318 = "8. Transferee of restricted securities", 'Con. Notes - No Conversion'!B8318 = "9. Any person (substitution for securities etc.)"),
'Con. Notes - No Conversion'!C8318,
IF(
'Con. Notes - No Conversion'!B8318 = "",
#N/A,
'Con. Notes - No Conversion'!B8318)
)</f>
        <v>#N/A</v>
      </c>
    </row>
    <row r="8319" spans="1:7" x14ac:dyDescent="0.25">
      <c r="A8319" t="e">
        <f>IF(
OR(Shares!B8319 = "8. Transferee of restricted securities", Shares!B8319 = "9. Any person (substitution for securities etc.)"),
Shares!C8319,
IF(
Shares!B8319 = "",
#N/A,
Shares!B8319)
)</f>
        <v>#N/A</v>
      </c>
      <c r="B8319" t="e">
        <f>IF(
OR('Shares - LTR - Granted'!B8319 = "8. Transferee of restricted securities", 'Shares - LTR - Granted'!B8319 = "9. Any person (substitution for securities etc.)"),
'Shares - LTR - Granted'!C8319,
IF(
'Shares - LTR - Granted'!B8319 = "",
#N/A,
'Shares - LTR - Granted'!B8319)
)</f>
        <v>#N/A</v>
      </c>
      <c r="C8319" t="e">
        <f>IF(
OR('Performance Securities'!B8319 = "8. Transferee of restricted securities", 'Performance Securities'!B8319 = "9. Any person (substitution for securities etc.)"),
'Performance Securities'!C8319,
IF(
'Performance Securities'!B8319 = "",
#N/A,
'Performance Securities'!B8319)
)</f>
        <v>#N/A</v>
      </c>
      <c r="D8319" t="e">
        <f>IF(
OR('Options or Warrants'!B8319 = "8. Transferee of restricted securities", 'Options or Warrants'!B8319 = "9. Any person (substitution for securities etc.)"),
'Options or Warrants'!C8319,
IF(
'Options or Warrants'!B8319 = "",
#N/A,
'Options or Warrants'!B8319)
)</f>
        <v>#N/A</v>
      </c>
      <c r="E8319" t="e">
        <f>IF(
OR('Options - Free Attaching'!B8319 = "8. Transferee of restricted securities", 'Options - Free Attaching'!B8319 = "9. Any person (substitution for securities etc.)"),
'Options - Free Attaching'!C8319,
IF(
'Options - Free Attaching'!B8319 = "",
#N/A,
'Options - Free Attaching'!B8319)
)</f>
        <v>#N/A</v>
      </c>
      <c r="F8319" t="e">
        <f>IF(
OR('Con. Notes - Conversion'!B8319 = "8. Transferee of restricted securities", 'Con. Notes - Conversion'!B8319 = "9. Any person (substitution for securities etc.)"),
'Con. Notes - Conversion'!C8319,
IF(
'Con. Notes - Conversion'!B8319 = "",
#N/A,
'Con. Notes - Conversion'!B8319)
)</f>
        <v>#N/A</v>
      </c>
      <c r="G8319" t="e">
        <f>IF(
OR('Con. Notes - No Conversion'!B8319 = "8. Transferee of restricted securities", 'Con. Notes - No Conversion'!B8319 = "9. Any person (substitution for securities etc.)"),
'Con. Notes - No Conversion'!C8319,
IF(
'Con. Notes - No Conversion'!B8319 = "",
#N/A,
'Con. Notes - No Conversion'!B8319)
)</f>
        <v>#N/A</v>
      </c>
    </row>
    <row r="8320" spans="1:7" x14ac:dyDescent="0.25">
      <c r="A8320" t="e">
        <f>IF(
OR(Shares!B8320 = "8. Transferee of restricted securities", Shares!B8320 = "9. Any person (substitution for securities etc.)"),
Shares!C8320,
IF(
Shares!B8320 = "",
#N/A,
Shares!B8320)
)</f>
        <v>#N/A</v>
      </c>
      <c r="B8320" t="e">
        <f>IF(
OR('Shares - LTR - Granted'!B8320 = "8. Transferee of restricted securities", 'Shares - LTR - Granted'!B8320 = "9. Any person (substitution for securities etc.)"),
'Shares - LTR - Granted'!C8320,
IF(
'Shares - LTR - Granted'!B8320 = "",
#N/A,
'Shares - LTR - Granted'!B8320)
)</f>
        <v>#N/A</v>
      </c>
      <c r="C8320" t="e">
        <f>IF(
OR('Performance Securities'!B8320 = "8. Transferee of restricted securities", 'Performance Securities'!B8320 = "9. Any person (substitution for securities etc.)"),
'Performance Securities'!C8320,
IF(
'Performance Securities'!B8320 = "",
#N/A,
'Performance Securities'!B8320)
)</f>
        <v>#N/A</v>
      </c>
      <c r="D8320" t="e">
        <f>IF(
OR('Options or Warrants'!B8320 = "8. Transferee of restricted securities", 'Options or Warrants'!B8320 = "9. Any person (substitution for securities etc.)"),
'Options or Warrants'!C8320,
IF(
'Options or Warrants'!B8320 = "",
#N/A,
'Options or Warrants'!B8320)
)</f>
        <v>#N/A</v>
      </c>
      <c r="E8320" t="e">
        <f>IF(
OR('Options - Free Attaching'!B8320 = "8. Transferee of restricted securities", 'Options - Free Attaching'!B8320 = "9. Any person (substitution for securities etc.)"),
'Options - Free Attaching'!C8320,
IF(
'Options - Free Attaching'!B8320 = "",
#N/A,
'Options - Free Attaching'!B8320)
)</f>
        <v>#N/A</v>
      </c>
      <c r="F8320" t="e">
        <f>IF(
OR('Con. Notes - Conversion'!B8320 = "8. Transferee of restricted securities", 'Con. Notes - Conversion'!B8320 = "9. Any person (substitution for securities etc.)"),
'Con. Notes - Conversion'!C8320,
IF(
'Con. Notes - Conversion'!B8320 = "",
#N/A,
'Con. Notes - Conversion'!B8320)
)</f>
        <v>#N/A</v>
      </c>
      <c r="G8320" t="e">
        <f>IF(
OR('Con. Notes - No Conversion'!B8320 = "8. Transferee of restricted securities", 'Con. Notes - No Conversion'!B8320 = "9. Any person (substitution for securities etc.)"),
'Con. Notes - No Conversion'!C8320,
IF(
'Con. Notes - No Conversion'!B8320 = "",
#N/A,
'Con. Notes - No Conversion'!B8320)
)</f>
        <v>#N/A</v>
      </c>
    </row>
    <row r="8321" spans="1:7" x14ac:dyDescent="0.25">
      <c r="A8321" t="e">
        <f>IF(
OR(Shares!B8321 = "8. Transferee of restricted securities", Shares!B8321 = "9. Any person (substitution for securities etc.)"),
Shares!C8321,
IF(
Shares!B8321 = "",
#N/A,
Shares!B8321)
)</f>
        <v>#N/A</v>
      </c>
      <c r="B8321" t="e">
        <f>IF(
OR('Shares - LTR - Granted'!B8321 = "8. Transferee of restricted securities", 'Shares - LTR - Granted'!B8321 = "9. Any person (substitution for securities etc.)"),
'Shares - LTR - Granted'!C8321,
IF(
'Shares - LTR - Granted'!B8321 = "",
#N/A,
'Shares - LTR - Granted'!B8321)
)</f>
        <v>#N/A</v>
      </c>
      <c r="C8321" t="e">
        <f>IF(
OR('Performance Securities'!B8321 = "8. Transferee of restricted securities", 'Performance Securities'!B8321 = "9. Any person (substitution for securities etc.)"),
'Performance Securities'!C8321,
IF(
'Performance Securities'!B8321 = "",
#N/A,
'Performance Securities'!B8321)
)</f>
        <v>#N/A</v>
      </c>
      <c r="D8321" t="e">
        <f>IF(
OR('Options or Warrants'!B8321 = "8. Transferee of restricted securities", 'Options or Warrants'!B8321 = "9. Any person (substitution for securities etc.)"),
'Options or Warrants'!C8321,
IF(
'Options or Warrants'!B8321 = "",
#N/A,
'Options or Warrants'!B8321)
)</f>
        <v>#N/A</v>
      </c>
      <c r="E8321" t="e">
        <f>IF(
OR('Options - Free Attaching'!B8321 = "8. Transferee of restricted securities", 'Options - Free Attaching'!B8321 = "9. Any person (substitution for securities etc.)"),
'Options - Free Attaching'!C8321,
IF(
'Options - Free Attaching'!B8321 = "",
#N/A,
'Options - Free Attaching'!B8321)
)</f>
        <v>#N/A</v>
      </c>
      <c r="F8321" t="e">
        <f>IF(
OR('Con. Notes - Conversion'!B8321 = "8. Transferee of restricted securities", 'Con. Notes - Conversion'!B8321 = "9. Any person (substitution for securities etc.)"),
'Con. Notes - Conversion'!C8321,
IF(
'Con. Notes - Conversion'!B8321 = "",
#N/A,
'Con. Notes - Conversion'!B8321)
)</f>
        <v>#N/A</v>
      </c>
      <c r="G8321" t="e">
        <f>IF(
OR('Con. Notes - No Conversion'!B8321 = "8. Transferee of restricted securities", 'Con. Notes - No Conversion'!B8321 = "9. Any person (substitution for securities etc.)"),
'Con. Notes - No Conversion'!C8321,
IF(
'Con. Notes - No Conversion'!B8321 = "",
#N/A,
'Con. Notes - No Conversion'!B8321)
)</f>
        <v>#N/A</v>
      </c>
    </row>
    <row r="8322" spans="1:7" x14ac:dyDescent="0.25">
      <c r="A8322" t="e">
        <f>IF(
OR(Shares!B8322 = "8. Transferee of restricted securities", Shares!B8322 = "9. Any person (substitution for securities etc.)"),
Shares!C8322,
IF(
Shares!B8322 = "",
#N/A,
Shares!B8322)
)</f>
        <v>#N/A</v>
      </c>
      <c r="B8322" t="e">
        <f>IF(
OR('Shares - LTR - Granted'!B8322 = "8. Transferee of restricted securities", 'Shares - LTR - Granted'!B8322 = "9. Any person (substitution for securities etc.)"),
'Shares - LTR - Granted'!C8322,
IF(
'Shares - LTR - Granted'!B8322 = "",
#N/A,
'Shares - LTR - Granted'!B8322)
)</f>
        <v>#N/A</v>
      </c>
      <c r="C8322" t="e">
        <f>IF(
OR('Performance Securities'!B8322 = "8. Transferee of restricted securities", 'Performance Securities'!B8322 = "9. Any person (substitution for securities etc.)"),
'Performance Securities'!C8322,
IF(
'Performance Securities'!B8322 = "",
#N/A,
'Performance Securities'!B8322)
)</f>
        <v>#N/A</v>
      </c>
      <c r="D8322" t="e">
        <f>IF(
OR('Options or Warrants'!B8322 = "8. Transferee of restricted securities", 'Options or Warrants'!B8322 = "9. Any person (substitution for securities etc.)"),
'Options or Warrants'!C8322,
IF(
'Options or Warrants'!B8322 = "",
#N/A,
'Options or Warrants'!B8322)
)</f>
        <v>#N/A</v>
      </c>
      <c r="E8322" t="e">
        <f>IF(
OR('Options - Free Attaching'!B8322 = "8. Transferee of restricted securities", 'Options - Free Attaching'!B8322 = "9. Any person (substitution for securities etc.)"),
'Options - Free Attaching'!C8322,
IF(
'Options - Free Attaching'!B8322 = "",
#N/A,
'Options - Free Attaching'!B8322)
)</f>
        <v>#N/A</v>
      </c>
      <c r="F8322" t="e">
        <f>IF(
OR('Con. Notes - Conversion'!B8322 = "8. Transferee of restricted securities", 'Con. Notes - Conversion'!B8322 = "9. Any person (substitution for securities etc.)"),
'Con. Notes - Conversion'!C8322,
IF(
'Con. Notes - Conversion'!B8322 = "",
#N/A,
'Con. Notes - Conversion'!B8322)
)</f>
        <v>#N/A</v>
      </c>
      <c r="G8322" t="e">
        <f>IF(
OR('Con. Notes - No Conversion'!B8322 = "8. Transferee of restricted securities", 'Con. Notes - No Conversion'!B8322 = "9. Any person (substitution for securities etc.)"),
'Con. Notes - No Conversion'!C8322,
IF(
'Con. Notes - No Conversion'!B8322 = "",
#N/A,
'Con. Notes - No Conversion'!B8322)
)</f>
        <v>#N/A</v>
      </c>
    </row>
    <row r="8323" spans="1:7" x14ac:dyDescent="0.25">
      <c r="A8323" t="e">
        <f>IF(
OR(Shares!B8323 = "8. Transferee of restricted securities", Shares!B8323 = "9. Any person (substitution for securities etc.)"),
Shares!C8323,
IF(
Shares!B8323 = "",
#N/A,
Shares!B8323)
)</f>
        <v>#N/A</v>
      </c>
      <c r="B8323" t="e">
        <f>IF(
OR('Shares - LTR - Granted'!B8323 = "8. Transferee of restricted securities", 'Shares - LTR - Granted'!B8323 = "9. Any person (substitution for securities etc.)"),
'Shares - LTR - Granted'!C8323,
IF(
'Shares - LTR - Granted'!B8323 = "",
#N/A,
'Shares - LTR - Granted'!B8323)
)</f>
        <v>#N/A</v>
      </c>
      <c r="C8323" t="e">
        <f>IF(
OR('Performance Securities'!B8323 = "8. Transferee of restricted securities", 'Performance Securities'!B8323 = "9. Any person (substitution for securities etc.)"),
'Performance Securities'!C8323,
IF(
'Performance Securities'!B8323 = "",
#N/A,
'Performance Securities'!B8323)
)</f>
        <v>#N/A</v>
      </c>
      <c r="D8323" t="e">
        <f>IF(
OR('Options or Warrants'!B8323 = "8. Transferee of restricted securities", 'Options or Warrants'!B8323 = "9. Any person (substitution for securities etc.)"),
'Options or Warrants'!C8323,
IF(
'Options or Warrants'!B8323 = "",
#N/A,
'Options or Warrants'!B8323)
)</f>
        <v>#N/A</v>
      </c>
      <c r="E8323" t="e">
        <f>IF(
OR('Options - Free Attaching'!B8323 = "8. Transferee of restricted securities", 'Options - Free Attaching'!B8323 = "9. Any person (substitution for securities etc.)"),
'Options - Free Attaching'!C8323,
IF(
'Options - Free Attaching'!B8323 = "",
#N/A,
'Options - Free Attaching'!B8323)
)</f>
        <v>#N/A</v>
      </c>
      <c r="F8323" t="e">
        <f>IF(
OR('Con. Notes - Conversion'!B8323 = "8. Transferee of restricted securities", 'Con. Notes - Conversion'!B8323 = "9. Any person (substitution for securities etc.)"),
'Con. Notes - Conversion'!C8323,
IF(
'Con. Notes - Conversion'!B8323 = "",
#N/A,
'Con. Notes - Conversion'!B8323)
)</f>
        <v>#N/A</v>
      </c>
      <c r="G8323" t="e">
        <f>IF(
OR('Con. Notes - No Conversion'!B8323 = "8. Transferee of restricted securities", 'Con. Notes - No Conversion'!B8323 = "9. Any person (substitution for securities etc.)"),
'Con. Notes - No Conversion'!C8323,
IF(
'Con. Notes - No Conversion'!B8323 = "",
#N/A,
'Con. Notes - No Conversion'!B8323)
)</f>
        <v>#N/A</v>
      </c>
    </row>
    <row r="8324" spans="1:7" x14ac:dyDescent="0.25">
      <c r="A8324" t="e">
        <f>IF(
OR(Shares!B8324 = "8. Transferee of restricted securities", Shares!B8324 = "9. Any person (substitution for securities etc.)"),
Shares!C8324,
IF(
Shares!B8324 = "",
#N/A,
Shares!B8324)
)</f>
        <v>#N/A</v>
      </c>
      <c r="B8324" t="e">
        <f>IF(
OR('Shares - LTR - Granted'!B8324 = "8. Transferee of restricted securities", 'Shares - LTR - Granted'!B8324 = "9. Any person (substitution for securities etc.)"),
'Shares - LTR - Granted'!C8324,
IF(
'Shares - LTR - Granted'!B8324 = "",
#N/A,
'Shares - LTR - Granted'!B8324)
)</f>
        <v>#N/A</v>
      </c>
      <c r="C8324" t="e">
        <f>IF(
OR('Performance Securities'!B8324 = "8. Transferee of restricted securities", 'Performance Securities'!B8324 = "9. Any person (substitution for securities etc.)"),
'Performance Securities'!C8324,
IF(
'Performance Securities'!B8324 = "",
#N/A,
'Performance Securities'!B8324)
)</f>
        <v>#N/A</v>
      </c>
      <c r="D8324" t="e">
        <f>IF(
OR('Options or Warrants'!B8324 = "8. Transferee of restricted securities", 'Options or Warrants'!B8324 = "9. Any person (substitution for securities etc.)"),
'Options or Warrants'!C8324,
IF(
'Options or Warrants'!B8324 = "",
#N/A,
'Options or Warrants'!B8324)
)</f>
        <v>#N/A</v>
      </c>
      <c r="E8324" t="e">
        <f>IF(
OR('Options - Free Attaching'!B8324 = "8. Transferee of restricted securities", 'Options - Free Attaching'!B8324 = "9. Any person (substitution for securities etc.)"),
'Options - Free Attaching'!C8324,
IF(
'Options - Free Attaching'!B8324 = "",
#N/A,
'Options - Free Attaching'!B8324)
)</f>
        <v>#N/A</v>
      </c>
      <c r="F8324" t="e">
        <f>IF(
OR('Con. Notes - Conversion'!B8324 = "8. Transferee of restricted securities", 'Con. Notes - Conversion'!B8324 = "9. Any person (substitution for securities etc.)"),
'Con. Notes - Conversion'!C8324,
IF(
'Con. Notes - Conversion'!B8324 = "",
#N/A,
'Con. Notes - Conversion'!B8324)
)</f>
        <v>#N/A</v>
      </c>
      <c r="G8324" t="e">
        <f>IF(
OR('Con. Notes - No Conversion'!B8324 = "8. Transferee of restricted securities", 'Con. Notes - No Conversion'!B8324 = "9. Any person (substitution for securities etc.)"),
'Con. Notes - No Conversion'!C8324,
IF(
'Con. Notes - No Conversion'!B8324 = "",
#N/A,
'Con. Notes - No Conversion'!B8324)
)</f>
        <v>#N/A</v>
      </c>
    </row>
    <row r="8325" spans="1:7" x14ac:dyDescent="0.25">
      <c r="A8325" t="e">
        <f>IF(
OR(Shares!B8325 = "8. Transferee of restricted securities", Shares!B8325 = "9. Any person (substitution for securities etc.)"),
Shares!C8325,
IF(
Shares!B8325 = "",
#N/A,
Shares!B8325)
)</f>
        <v>#N/A</v>
      </c>
      <c r="B8325" t="e">
        <f>IF(
OR('Shares - LTR - Granted'!B8325 = "8. Transferee of restricted securities", 'Shares - LTR - Granted'!B8325 = "9. Any person (substitution for securities etc.)"),
'Shares - LTR - Granted'!C8325,
IF(
'Shares - LTR - Granted'!B8325 = "",
#N/A,
'Shares - LTR - Granted'!B8325)
)</f>
        <v>#N/A</v>
      </c>
      <c r="C8325" t="e">
        <f>IF(
OR('Performance Securities'!B8325 = "8. Transferee of restricted securities", 'Performance Securities'!B8325 = "9. Any person (substitution for securities etc.)"),
'Performance Securities'!C8325,
IF(
'Performance Securities'!B8325 = "",
#N/A,
'Performance Securities'!B8325)
)</f>
        <v>#N/A</v>
      </c>
      <c r="D8325" t="e">
        <f>IF(
OR('Options or Warrants'!B8325 = "8. Transferee of restricted securities", 'Options or Warrants'!B8325 = "9. Any person (substitution for securities etc.)"),
'Options or Warrants'!C8325,
IF(
'Options or Warrants'!B8325 = "",
#N/A,
'Options or Warrants'!B8325)
)</f>
        <v>#N/A</v>
      </c>
      <c r="E8325" t="e">
        <f>IF(
OR('Options - Free Attaching'!B8325 = "8. Transferee of restricted securities", 'Options - Free Attaching'!B8325 = "9. Any person (substitution for securities etc.)"),
'Options - Free Attaching'!C8325,
IF(
'Options - Free Attaching'!B8325 = "",
#N/A,
'Options - Free Attaching'!B8325)
)</f>
        <v>#N/A</v>
      </c>
      <c r="F8325" t="e">
        <f>IF(
OR('Con. Notes - Conversion'!B8325 = "8. Transferee of restricted securities", 'Con. Notes - Conversion'!B8325 = "9. Any person (substitution for securities etc.)"),
'Con. Notes - Conversion'!C8325,
IF(
'Con. Notes - Conversion'!B8325 = "",
#N/A,
'Con. Notes - Conversion'!B8325)
)</f>
        <v>#N/A</v>
      </c>
      <c r="G8325" t="e">
        <f>IF(
OR('Con. Notes - No Conversion'!B8325 = "8. Transferee of restricted securities", 'Con. Notes - No Conversion'!B8325 = "9. Any person (substitution for securities etc.)"),
'Con. Notes - No Conversion'!C8325,
IF(
'Con. Notes - No Conversion'!B8325 = "",
#N/A,
'Con. Notes - No Conversion'!B8325)
)</f>
        <v>#N/A</v>
      </c>
    </row>
    <row r="8326" spans="1:7" x14ac:dyDescent="0.25">
      <c r="A8326" t="e">
        <f>IF(
OR(Shares!B8326 = "8. Transferee of restricted securities", Shares!B8326 = "9. Any person (substitution for securities etc.)"),
Shares!C8326,
IF(
Shares!B8326 = "",
#N/A,
Shares!B8326)
)</f>
        <v>#N/A</v>
      </c>
      <c r="B8326" t="e">
        <f>IF(
OR('Shares - LTR - Granted'!B8326 = "8. Transferee of restricted securities", 'Shares - LTR - Granted'!B8326 = "9. Any person (substitution for securities etc.)"),
'Shares - LTR - Granted'!C8326,
IF(
'Shares - LTR - Granted'!B8326 = "",
#N/A,
'Shares - LTR - Granted'!B8326)
)</f>
        <v>#N/A</v>
      </c>
      <c r="C8326" t="e">
        <f>IF(
OR('Performance Securities'!B8326 = "8. Transferee of restricted securities", 'Performance Securities'!B8326 = "9. Any person (substitution for securities etc.)"),
'Performance Securities'!C8326,
IF(
'Performance Securities'!B8326 = "",
#N/A,
'Performance Securities'!B8326)
)</f>
        <v>#N/A</v>
      </c>
      <c r="D8326" t="e">
        <f>IF(
OR('Options or Warrants'!B8326 = "8. Transferee of restricted securities", 'Options or Warrants'!B8326 = "9. Any person (substitution for securities etc.)"),
'Options or Warrants'!C8326,
IF(
'Options or Warrants'!B8326 = "",
#N/A,
'Options or Warrants'!B8326)
)</f>
        <v>#N/A</v>
      </c>
      <c r="E8326" t="e">
        <f>IF(
OR('Options - Free Attaching'!B8326 = "8. Transferee of restricted securities", 'Options - Free Attaching'!B8326 = "9. Any person (substitution for securities etc.)"),
'Options - Free Attaching'!C8326,
IF(
'Options - Free Attaching'!B8326 = "",
#N/A,
'Options - Free Attaching'!B8326)
)</f>
        <v>#N/A</v>
      </c>
      <c r="F8326" t="e">
        <f>IF(
OR('Con. Notes - Conversion'!B8326 = "8. Transferee of restricted securities", 'Con. Notes - Conversion'!B8326 = "9. Any person (substitution for securities etc.)"),
'Con. Notes - Conversion'!C8326,
IF(
'Con. Notes - Conversion'!B8326 = "",
#N/A,
'Con. Notes - Conversion'!B8326)
)</f>
        <v>#N/A</v>
      </c>
      <c r="G8326" t="e">
        <f>IF(
OR('Con. Notes - No Conversion'!B8326 = "8. Transferee of restricted securities", 'Con. Notes - No Conversion'!B8326 = "9. Any person (substitution for securities etc.)"),
'Con. Notes - No Conversion'!C8326,
IF(
'Con. Notes - No Conversion'!B8326 = "",
#N/A,
'Con. Notes - No Conversion'!B8326)
)</f>
        <v>#N/A</v>
      </c>
    </row>
    <row r="8327" spans="1:7" x14ac:dyDescent="0.25">
      <c r="A8327" t="e">
        <f>IF(
OR(Shares!B8327 = "8. Transferee of restricted securities", Shares!B8327 = "9. Any person (substitution for securities etc.)"),
Shares!C8327,
IF(
Shares!B8327 = "",
#N/A,
Shares!B8327)
)</f>
        <v>#N/A</v>
      </c>
      <c r="B8327" t="e">
        <f>IF(
OR('Shares - LTR - Granted'!B8327 = "8. Transferee of restricted securities", 'Shares - LTR - Granted'!B8327 = "9. Any person (substitution for securities etc.)"),
'Shares - LTR - Granted'!C8327,
IF(
'Shares - LTR - Granted'!B8327 = "",
#N/A,
'Shares - LTR - Granted'!B8327)
)</f>
        <v>#N/A</v>
      </c>
      <c r="C8327" t="e">
        <f>IF(
OR('Performance Securities'!B8327 = "8. Transferee of restricted securities", 'Performance Securities'!B8327 = "9. Any person (substitution for securities etc.)"),
'Performance Securities'!C8327,
IF(
'Performance Securities'!B8327 = "",
#N/A,
'Performance Securities'!B8327)
)</f>
        <v>#N/A</v>
      </c>
      <c r="D8327" t="e">
        <f>IF(
OR('Options or Warrants'!B8327 = "8. Transferee of restricted securities", 'Options or Warrants'!B8327 = "9. Any person (substitution for securities etc.)"),
'Options or Warrants'!C8327,
IF(
'Options or Warrants'!B8327 = "",
#N/A,
'Options or Warrants'!B8327)
)</f>
        <v>#N/A</v>
      </c>
      <c r="E8327" t="e">
        <f>IF(
OR('Options - Free Attaching'!B8327 = "8. Transferee of restricted securities", 'Options - Free Attaching'!B8327 = "9. Any person (substitution for securities etc.)"),
'Options - Free Attaching'!C8327,
IF(
'Options - Free Attaching'!B8327 = "",
#N/A,
'Options - Free Attaching'!B8327)
)</f>
        <v>#N/A</v>
      </c>
      <c r="F8327" t="e">
        <f>IF(
OR('Con. Notes - Conversion'!B8327 = "8. Transferee of restricted securities", 'Con. Notes - Conversion'!B8327 = "9. Any person (substitution for securities etc.)"),
'Con. Notes - Conversion'!C8327,
IF(
'Con. Notes - Conversion'!B8327 = "",
#N/A,
'Con. Notes - Conversion'!B8327)
)</f>
        <v>#N/A</v>
      </c>
      <c r="G8327" t="e">
        <f>IF(
OR('Con. Notes - No Conversion'!B8327 = "8. Transferee of restricted securities", 'Con. Notes - No Conversion'!B8327 = "9. Any person (substitution for securities etc.)"),
'Con. Notes - No Conversion'!C8327,
IF(
'Con. Notes - No Conversion'!B8327 = "",
#N/A,
'Con. Notes - No Conversion'!B8327)
)</f>
        <v>#N/A</v>
      </c>
    </row>
    <row r="8328" spans="1:7" x14ac:dyDescent="0.25">
      <c r="A8328" t="e">
        <f>IF(
OR(Shares!B8328 = "8. Transferee of restricted securities", Shares!B8328 = "9. Any person (substitution for securities etc.)"),
Shares!C8328,
IF(
Shares!B8328 = "",
#N/A,
Shares!B8328)
)</f>
        <v>#N/A</v>
      </c>
      <c r="B8328" t="e">
        <f>IF(
OR('Shares - LTR - Granted'!B8328 = "8. Transferee of restricted securities", 'Shares - LTR - Granted'!B8328 = "9. Any person (substitution for securities etc.)"),
'Shares - LTR - Granted'!C8328,
IF(
'Shares - LTR - Granted'!B8328 = "",
#N/A,
'Shares - LTR - Granted'!B8328)
)</f>
        <v>#N/A</v>
      </c>
      <c r="C8328" t="e">
        <f>IF(
OR('Performance Securities'!B8328 = "8. Transferee of restricted securities", 'Performance Securities'!B8328 = "9. Any person (substitution for securities etc.)"),
'Performance Securities'!C8328,
IF(
'Performance Securities'!B8328 = "",
#N/A,
'Performance Securities'!B8328)
)</f>
        <v>#N/A</v>
      </c>
      <c r="D8328" t="e">
        <f>IF(
OR('Options or Warrants'!B8328 = "8. Transferee of restricted securities", 'Options or Warrants'!B8328 = "9. Any person (substitution for securities etc.)"),
'Options or Warrants'!C8328,
IF(
'Options or Warrants'!B8328 = "",
#N/A,
'Options or Warrants'!B8328)
)</f>
        <v>#N/A</v>
      </c>
      <c r="E8328" t="e">
        <f>IF(
OR('Options - Free Attaching'!B8328 = "8. Transferee of restricted securities", 'Options - Free Attaching'!B8328 = "9. Any person (substitution for securities etc.)"),
'Options - Free Attaching'!C8328,
IF(
'Options - Free Attaching'!B8328 = "",
#N/A,
'Options - Free Attaching'!B8328)
)</f>
        <v>#N/A</v>
      </c>
      <c r="F8328" t="e">
        <f>IF(
OR('Con. Notes - Conversion'!B8328 = "8. Transferee of restricted securities", 'Con. Notes - Conversion'!B8328 = "9. Any person (substitution for securities etc.)"),
'Con. Notes - Conversion'!C8328,
IF(
'Con. Notes - Conversion'!B8328 = "",
#N/A,
'Con. Notes - Conversion'!B8328)
)</f>
        <v>#N/A</v>
      </c>
      <c r="G8328" t="e">
        <f>IF(
OR('Con. Notes - No Conversion'!B8328 = "8. Transferee of restricted securities", 'Con. Notes - No Conversion'!B8328 = "9. Any person (substitution for securities etc.)"),
'Con. Notes - No Conversion'!C8328,
IF(
'Con. Notes - No Conversion'!B8328 = "",
#N/A,
'Con. Notes - No Conversion'!B8328)
)</f>
        <v>#N/A</v>
      </c>
    </row>
    <row r="8329" spans="1:7" x14ac:dyDescent="0.25">
      <c r="A8329" t="e">
        <f>IF(
OR(Shares!B8329 = "8. Transferee of restricted securities", Shares!B8329 = "9. Any person (substitution for securities etc.)"),
Shares!C8329,
IF(
Shares!B8329 = "",
#N/A,
Shares!B8329)
)</f>
        <v>#N/A</v>
      </c>
      <c r="B8329" t="e">
        <f>IF(
OR('Shares - LTR - Granted'!B8329 = "8. Transferee of restricted securities", 'Shares - LTR - Granted'!B8329 = "9. Any person (substitution for securities etc.)"),
'Shares - LTR - Granted'!C8329,
IF(
'Shares - LTR - Granted'!B8329 = "",
#N/A,
'Shares - LTR - Granted'!B8329)
)</f>
        <v>#N/A</v>
      </c>
      <c r="C8329" t="e">
        <f>IF(
OR('Performance Securities'!B8329 = "8. Transferee of restricted securities", 'Performance Securities'!B8329 = "9. Any person (substitution for securities etc.)"),
'Performance Securities'!C8329,
IF(
'Performance Securities'!B8329 = "",
#N/A,
'Performance Securities'!B8329)
)</f>
        <v>#N/A</v>
      </c>
      <c r="D8329" t="e">
        <f>IF(
OR('Options or Warrants'!B8329 = "8. Transferee of restricted securities", 'Options or Warrants'!B8329 = "9. Any person (substitution for securities etc.)"),
'Options or Warrants'!C8329,
IF(
'Options or Warrants'!B8329 = "",
#N/A,
'Options or Warrants'!B8329)
)</f>
        <v>#N/A</v>
      </c>
      <c r="E8329" t="e">
        <f>IF(
OR('Options - Free Attaching'!B8329 = "8. Transferee of restricted securities", 'Options - Free Attaching'!B8329 = "9. Any person (substitution for securities etc.)"),
'Options - Free Attaching'!C8329,
IF(
'Options - Free Attaching'!B8329 = "",
#N/A,
'Options - Free Attaching'!B8329)
)</f>
        <v>#N/A</v>
      </c>
      <c r="F8329" t="e">
        <f>IF(
OR('Con. Notes - Conversion'!B8329 = "8. Transferee of restricted securities", 'Con. Notes - Conversion'!B8329 = "9. Any person (substitution for securities etc.)"),
'Con. Notes - Conversion'!C8329,
IF(
'Con. Notes - Conversion'!B8329 = "",
#N/A,
'Con. Notes - Conversion'!B8329)
)</f>
        <v>#N/A</v>
      </c>
      <c r="G8329" t="e">
        <f>IF(
OR('Con. Notes - No Conversion'!B8329 = "8. Transferee of restricted securities", 'Con. Notes - No Conversion'!B8329 = "9. Any person (substitution for securities etc.)"),
'Con. Notes - No Conversion'!C8329,
IF(
'Con. Notes - No Conversion'!B8329 = "",
#N/A,
'Con. Notes - No Conversion'!B8329)
)</f>
        <v>#N/A</v>
      </c>
    </row>
    <row r="8330" spans="1:7" x14ac:dyDescent="0.25">
      <c r="A8330" t="e">
        <f>IF(
OR(Shares!B8330 = "8. Transferee of restricted securities", Shares!B8330 = "9. Any person (substitution for securities etc.)"),
Shares!C8330,
IF(
Shares!B8330 = "",
#N/A,
Shares!B8330)
)</f>
        <v>#N/A</v>
      </c>
      <c r="B8330" t="e">
        <f>IF(
OR('Shares - LTR - Granted'!B8330 = "8. Transferee of restricted securities", 'Shares - LTR - Granted'!B8330 = "9. Any person (substitution for securities etc.)"),
'Shares - LTR - Granted'!C8330,
IF(
'Shares - LTR - Granted'!B8330 = "",
#N/A,
'Shares - LTR - Granted'!B8330)
)</f>
        <v>#N/A</v>
      </c>
      <c r="C8330" t="e">
        <f>IF(
OR('Performance Securities'!B8330 = "8. Transferee of restricted securities", 'Performance Securities'!B8330 = "9. Any person (substitution for securities etc.)"),
'Performance Securities'!C8330,
IF(
'Performance Securities'!B8330 = "",
#N/A,
'Performance Securities'!B8330)
)</f>
        <v>#N/A</v>
      </c>
      <c r="D8330" t="e">
        <f>IF(
OR('Options or Warrants'!B8330 = "8. Transferee of restricted securities", 'Options or Warrants'!B8330 = "9. Any person (substitution for securities etc.)"),
'Options or Warrants'!C8330,
IF(
'Options or Warrants'!B8330 = "",
#N/A,
'Options or Warrants'!B8330)
)</f>
        <v>#N/A</v>
      </c>
      <c r="E8330" t="e">
        <f>IF(
OR('Options - Free Attaching'!B8330 = "8. Transferee of restricted securities", 'Options - Free Attaching'!B8330 = "9. Any person (substitution for securities etc.)"),
'Options - Free Attaching'!C8330,
IF(
'Options - Free Attaching'!B8330 = "",
#N/A,
'Options - Free Attaching'!B8330)
)</f>
        <v>#N/A</v>
      </c>
      <c r="F8330" t="e">
        <f>IF(
OR('Con. Notes - Conversion'!B8330 = "8. Transferee of restricted securities", 'Con. Notes - Conversion'!B8330 = "9. Any person (substitution for securities etc.)"),
'Con. Notes - Conversion'!C8330,
IF(
'Con. Notes - Conversion'!B8330 = "",
#N/A,
'Con. Notes - Conversion'!B8330)
)</f>
        <v>#N/A</v>
      </c>
      <c r="G8330" t="e">
        <f>IF(
OR('Con. Notes - No Conversion'!B8330 = "8. Transferee of restricted securities", 'Con. Notes - No Conversion'!B8330 = "9. Any person (substitution for securities etc.)"),
'Con. Notes - No Conversion'!C8330,
IF(
'Con. Notes - No Conversion'!B8330 = "",
#N/A,
'Con. Notes - No Conversion'!B8330)
)</f>
        <v>#N/A</v>
      </c>
    </row>
    <row r="8331" spans="1:7" x14ac:dyDescent="0.25">
      <c r="A8331" t="e">
        <f>IF(
OR(Shares!B8331 = "8. Transferee of restricted securities", Shares!B8331 = "9. Any person (substitution for securities etc.)"),
Shares!C8331,
IF(
Shares!B8331 = "",
#N/A,
Shares!B8331)
)</f>
        <v>#N/A</v>
      </c>
      <c r="B8331" t="e">
        <f>IF(
OR('Shares - LTR - Granted'!B8331 = "8. Transferee of restricted securities", 'Shares - LTR - Granted'!B8331 = "9. Any person (substitution for securities etc.)"),
'Shares - LTR - Granted'!C8331,
IF(
'Shares - LTR - Granted'!B8331 = "",
#N/A,
'Shares - LTR - Granted'!B8331)
)</f>
        <v>#N/A</v>
      </c>
      <c r="C8331" t="e">
        <f>IF(
OR('Performance Securities'!B8331 = "8. Transferee of restricted securities", 'Performance Securities'!B8331 = "9. Any person (substitution for securities etc.)"),
'Performance Securities'!C8331,
IF(
'Performance Securities'!B8331 = "",
#N/A,
'Performance Securities'!B8331)
)</f>
        <v>#N/A</v>
      </c>
      <c r="D8331" t="e">
        <f>IF(
OR('Options or Warrants'!B8331 = "8. Transferee of restricted securities", 'Options or Warrants'!B8331 = "9. Any person (substitution for securities etc.)"),
'Options or Warrants'!C8331,
IF(
'Options or Warrants'!B8331 = "",
#N/A,
'Options or Warrants'!B8331)
)</f>
        <v>#N/A</v>
      </c>
      <c r="E8331" t="e">
        <f>IF(
OR('Options - Free Attaching'!B8331 = "8. Transferee of restricted securities", 'Options - Free Attaching'!B8331 = "9. Any person (substitution for securities etc.)"),
'Options - Free Attaching'!C8331,
IF(
'Options - Free Attaching'!B8331 = "",
#N/A,
'Options - Free Attaching'!B8331)
)</f>
        <v>#N/A</v>
      </c>
      <c r="F8331" t="e">
        <f>IF(
OR('Con. Notes - Conversion'!B8331 = "8. Transferee of restricted securities", 'Con. Notes - Conversion'!B8331 = "9. Any person (substitution for securities etc.)"),
'Con. Notes - Conversion'!C8331,
IF(
'Con. Notes - Conversion'!B8331 = "",
#N/A,
'Con. Notes - Conversion'!B8331)
)</f>
        <v>#N/A</v>
      </c>
      <c r="G8331" t="e">
        <f>IF(
OR('Con. Notes - No Conversion'!B8331 = "8. Transferee of restricted securities", 'Con. Notes - No Conversion'!B8331 = "9. Any person (substitution for securities etc.)"),
'Con. Notes - No Conversion'!C8331,
IF(
'Con. Notes - No Conversion'!B8331 = "",
#N/A,
'Con. Notes - No Conversion'!B8331)
)</f>
        <v>#N/A</v>
      </c>
    </row>
    <row r="8332" spans="1:7" x14ac:dyDescent="0.25">
      <c r="A8332" t="e">
        <f>IF(
OR(Shares!B8332 = "8. Transferee of restricted securities", Shares!B8332 = "9. Any person (substitution for securities etc.)"),
Shares!C8332,
IF(
Shares!B8332 = "",
#N/A,
Shares!B8332)
)</f>
        <v>#N/A</v>
      </c>
      <c r="B8332" t="e">
        <f>IF(
OR('Shares - LTR - Granted'!B8332 = "8. Transferee of restricted securities", 'Shares - LTR - Granted'!B8332 = "9. Any person (substitution for securities etc.)"),
'Shares - LTR - Granted'!C8332,
IF(
'Shares - LTR - Granted'!B8332 = "",
#N/A,
'Shares - LTR - Granted'!B8332)
)</f>
        <v>#N/A</v>
      </c>
      <c r="C8332" t="e">
        <f>IF(
OR('Performance Securities'!B8332 = "8. Transferee of restricted securities", 'Performance Securities'!B8332 = "9. Any person (substitution for securities etc.)"),
'Performance Securities'!C8332,
IF(
'Performance Securities'!B8332 = "",
#N/A,
'Performance Securities'!B8332)
)</f>
        <v>#N/A</v>
      </c>
      <c r="D8332" t="e">
        <f>IF(
OR('Options or Warrants'!B8332 = "8. Transferee of restricted securities", 'Options or Warrants'!B8332 = "9. Any person (substitution for securities etc.)"),
'Options or Warrants'!C8332,
IF(
'Options or Warrants'!B8332 = "",
#N/A,
'Options or Warrants'!B8332)
)</f>
        <v>#N/A</v>
      </c>
      <c r="E8332" t="e">
        <f>IF(
OR('Options - Free Attaching'!B8332 = "8. Transferee of restricted securities", 'Options - Free Attaching'!B8332 = "9. Any person (substitution for securities etc.)"),
'Options - Free Attaching'!C8332,
IF(
'Options - Free Attaching'!B8332 = "",
#N/A,
'Options - Free Attaching'!B8332)
)</f>
        <v>#N/A</v>
      </c>
      <c r="F8332" t="e">
        <f>IF(
OR('Con. Notes - Conversion'!B8332 = "8. Transferee of restricted securities", 'Con. Notes - Conversion'!B8332 = "9. Any person (substitution for securities etc.)"),
'Con. Notes - Conversion'!C8332,
IF(
'Con. Notes - Conversion'!B8332 = "",
#N/A,
'Con. Notes - Conversion'!B8332)
)</f>
        <v>#N/A</v>
      </c>
      <c r="G8332" t="e">
        <f>IF(
OR('Con. Notes - No Conversion'!B8332 = "8. Transferee of restricted securities", 'Con. Notes - No Conversion'!B8332 = "9. Any person (substitution for securities etc.)"),
'Con. Notes - No Conversion'!C8332,
IF(
'Con. Notes - No Conversion'!B8332 = "",
#N/A,
'Con. Notes - No Conversion'!B8332)
)</f>
        <v>#N/A</v>
      </c>
    </row>
    <row r="8333" spans="1:7" x14ac:dyDescent="0.25">
      <c r="A8333" t="e">
        <f>IF(
OR(Shares!B8333 = "8. Transferee of restricted securities", Shares!B8333 = "9. Any person (substitution for securities etc.)"),
Shares!C8333,
IF(
Shares!B8333 = "",
#N/A,
Shares!B8333)
)</f>
        <v>#N/A</v>
      </c>
      <c r="B8333" t="e">
        <f>IF(
OR('Shares - LTR - Granted'!B8333 = "8. Transferee of restricted securities", 'Shares - LTR - Granted'!B8333 = "9. Any person (substitution for securities etc.)"),
'Shares - LTR - Granted'!C8333,
IF(
'Shares - LTR - Granted'!B8333 = "",
#N/A,
'Shares - LTR - Granted'!B8333)
)</f>
        <v>#N/A</v>
      </c>
      <c r="C8333" t="e">
        <f>IF(
OR('Performance Securities'!B8333 = "8. Transferee of restricted securities", 'Performance Securities'!B8333 = "9. Any person (substitution for securities etc.)"),
'Performance Securities'!C8333,
IF(
'Performance Securities'!B8333 = "",
#N/A,
'Performance Securities'!B8333)
)</f>
        <v>#N/A</v>
      </c>
      <c r="D8333" t="e">
        <f>IF(
OR('Options or Warrants'!B8333 = "8. Transferee of restricted securities", 'Options or Warrants'!B8333 = "9. Any person (substitution for securities etc.)"),
'Options or Warrants'!C8333,
IF(
'Options or Warrants'!B8333 = "",
#N/A,
'Options or Warrants'!B8333)
)</f>
        <v>#N/A</v>
      </c>
      <c r="E8333" t="e">
        <f>IF(
OR('Options - Free Attaching'!B8333 = "8. Transferee of restricted securities", 'Options - Free Attaching'!B8333 = "9. Any person (substitution for securities etc.)"),
'Options - Free Attaching'!C8333,
IF(
'Options - Free Attaching'!B8333 = "",
#N/A,
'Options - Free Attaching'!B8333)
)</f>
        <v>#N/A</v>
      </c>
      <c r="F8333" t="e">
        <f>IF(
OR('Con. Notes - Conversion'!B8333 = "8. Transferee of restricted securities", 'Con. Notes - Conversion'!B8333 = "9. Any person (substitution for securities etc.)"),
'Con. Notes - Conversion'!C8333,
IF(
'Con. Notes - Conversion'!B8333 = "",
#N/A,
'Con. Notes - Conversion'!B8333)
)</f>
        <v>#N/A</v>
      </c>
      <c r="G8333" t="e">
        <f>IF(
OR('Con. Notes - No Conversion'!B8333 = "8. Transferee of restricted securities", 'Con. Notes - No Conversion'!B8333 = "9. Any person (substitution for securities etc.)"),
'Con. Notes - No Conversion'!C8333,
IF(
'Con. Notes - No Conversion'!B8333 = "",
#N/A,
'Con. Notes - No Conversion'!B8333)
)</f>
        <v>#N/A</v>
      </c>
    </row>
    <row r="8334" spans="1:7" x14ac:dyDescent="0.25">
      <c r="A8334" t="e">
        <f>IF(
OR(Shares!B8334 = "8. Transferee of restricted securities", Shares!B8334 = "9. Any person (substitution for securities etc.)"),
Shares!C8334,
IF(
Shares!B8334 = "",
#N/A,
Shares!B8334)
)</f>
        <v>#N/A</v>
      </c>
      <c r="B8334" t="e">
        <f>IF(
OR('Shares - LTR - Granted'!B8334 = "8. Transferee of restricted securities", 'Shares - LTR - Granted'!B8334 = "9. Any person (substitution for securities etc.)"),
'Shares - LTR - Granted'!C8334,
IF(
'Shares - LTR - Granted'!B8334 = "",
#N/A,
'Shares - LTR - Granted'!B8334)
)</f>
        <v>#N/A</v>
      </c>
      <c r="C8334" t="e">
        <f>IF(
OR('Performance Securities'!B8334 = "8. Transferee of restricted securities", 'Performance Securities'!B8334 = "9. Any person (substitution for securities etc.)"),
'Performance Securities'!C8334,
IF(
'Performance Securities'!B8334 = "",
#N/A,
'Performance Securities'!B8334)
)</f>
        <v>#N/A</v>
      </c>
      <c r="D8334" t="e">
        <f>IF(
OR('Options or Warrants'!B8334 = "8. Transferee of restricted securities", 'Options or Warrants'!B8334 = "9. Any person (substitution for securities etc.)"),
'Options or Warrants'!C8334,
IF(
'Options or Warrants'!B8334 = "",
#N/A,
'Options or Warrants'!B8334)
)</f>
        <v>#N/A</v>
      </c>
      <c r="E8334" t="e">
        <f>IF(
OR('Options - Free Attaching'!B8334 = "8. Transferee of restricted securities", 'Options - Free Attaching'!B8334 = "9. Any person (substitution for securities etc.)"),
'Options - Free Attaching'!C8334,
IF(
'Options - Free Attaching'!B8334 = "",
#N/A,
'Options - Free Attaching'!B8334)
)</f>
        <v>#N/A</v>
      </c>
      <c r="F8334" t="e">
        <f>IF(
OR('Con. Notes - Conversion'!B8334 = "8. Transferee of restricted securities", 'Con. Notes - Conversion'!B8334 = "9. Any person (substitution for securities etc.)"),
'Con. Notes - Conversion'!C8334,
IF(
'Con. Notes - Conversion'!B8334 = "",
#N/A,
'Con. Notes - Conversion'!B8334)
)</f>
        <v>#N/A</v>
      </c>
      <c r="G8334" t="e">
        <f>IF(
OR('Con. Notes - No Conversion'!B8334 = "8. Transferee of restricted securities", 'Con. Notes - No Conversion'!B8334 = "9. Any person (substitution for securities etc.)"),
'Con. Notes - No Conversion'!C8334,
IF(
'Con. Notes - No Conversion'!B8334 = "",
#N/A,
'Con. Notes - No Conversion'!B8334)
)</f>
        <v>#N/A</v>
      </c>
    </row>
    <row r="8335" spans="1:7" x14ac:dyDescent="0.25">
      <c r="A8335" t="e">
        <f>IF(
OR(Shares!B8335 = "8. Transferee of restricted securities", Shares!B8335 = "9. Any person (substitution for securities etc.)"),
Shares!C8335,
IF(
Shares!B8335 = "",
#N/A,
Shares!B8335)
)</f>
        <v>#N/A</v>
      </c>
      <c r="B8335" t="e">
        <f>IF(
OR('Shares - LTR - Granted'!B8335 = "8. Transferee of restricted securities", 'Shares - LTR - Granted'!B8335 = "9. Any person (substitution for securities etc.)"),
'Shares - LTR - Granted'!C8335,
IF(
'Shares - LTR - Granted'!B8335 = "",
#N/A,
'Shares - LTR - Granted'!B8335)
)</f>
        <v>#N/A</v>
      </c>
      <c r="C8335" t="e">
        <f>IF(
OR('Performance Securities'!B8335 = "8. Transferee of restricted securities", 'Performance Securities'!B8335 = "9. Any person (substitution for securities etc.)"),
'Performance Securities'!C8335,
IF(
'Performance Securities'!B8335 = "",
#N/A,
'Performance Securities'!B8335)
)</f>
        <v>#N/A</v>
      </c>
      <c r="D8335" t="e">
        <f>IF(
OR('Options or Warrants'!B8335 = "8. Transferee of restricted securities", 'Options or Warrants'!B8335 = "9. Any person (substitution for securities etc.)"),
'Options or Warrants'!C8335,
IF(
'Options or Warrants'!B8335 = "",
#N/A,
'Options or Warrants'!B8335)
)</f>
        <v>#N/A</v>
      </c>
      <c r="E8335" t="e">
        <f>IF(
OR('Options - Free Attaching'!B8335 = "8. Transferee of restricted securities", 'Options - Free Attaching'!B8335 = "9. Any person (substitution for securities etc.)"),
'Options - Free Attaching'!C8335,
IF(
'Options - Free Attaching'!B8335 = "",
#N/A,
'Options - Free Attaching'!B8335)
)</f>
        <v>#N/A</v>
      </c>
      <c r="F8335" t="e">
        <f>IF(
OR('Con. Notes - Conversion'!B8335 = "8. Transferee of restricted securities", 'Con. Notes - Conversion'!B8335 = "9. Any person (substitution for securities etc.)"),
'Con. Notes - Conversion'!C8335,
IF(
'Con. Notes - Conversion'!B8335 = "",
#N/A,
'Con. Notes - Conversion'!B8335)
)</f>
        <v>#N/A</v>
      </c>
      <c r="G8335" t="e">
        <f>IF(
OR('Con. Notes - No Conversion'!B8335 = "8. Transferee of restricted securities", 'Con. Notes - No Conversion'!B8335 = "9. Any person (substitution for securities etc.)"),
'Con. Notes - No Conversion'!C8335,
IF(
'Con. Notes - No Conversion'!B8335 = "",
#N/A,
'Con. Notes - No Conversion'!B8335)
)</f>
        <v>#N/A</v>
      </c>
    </row>
    <row r="8336" spans="1:7" x14ac:dyDescent="0.25">
      <c r="A8336" t="e">
        <f>IF(
OR(Shares!B8336 = "8. Transferee of restricted securities", Shares!B8336 = "9. Any person (substitution for securities etc.)"),
Shares!C8336,
IF(
Shares!B8336 = "",
#N/A,
Shares!B8336)
)</f>
        <v>#N/A</v>
      </c>
      <c r="B8336" t="e">
        <f>IF(
OR('Shares - LTR - Granted'!B8336 = "8. Transferee of restricted securities", 'Shares - LTR - Granted'!B8336 = "9. Any person (substitution for securities etc.)"),
'Shares - LTR - Granted'!C8336,
IF(
'Shares - LTR - Granted'!B8336 = "",
#N/A,
'Shares - LTR - Granted'!B8336)
)</f>
        <v>#N/A</v>
      </c>
      <c r="C8336" t="e">
        <f>IF(
OR('Performance Securities'!B8336 = "8. Transferee of restricted securities", 'Performance Securities'!B8336 = "9. Any person (substitution for securities etc.)"),
'Performance Securities'!C8336,
IF(
'Performance Securities'!B8336 = "",
#N/A,
'Performance Securities'!B8336)
)</f>
        <v>#N/A</v>
      </c>
      <c r="D8336" t="e">
        <f>IF(
OR('Options or Warrants'!B8336 = "8. Transferee of restricted securities", 'Options or Warrants'!B8336 = "9. Any person (substitution for securities etc.)"),
'Options or Warrants'!C8336,
IF(
'Options or Warrants'!B8336 = "",
#N/A,
'Options or Warrants'!B8336)
)</f>
        <v>#N/A</v>
      </c>
      <c r="E8336" t="e">
        <f>IF(
OR('Options - Free Attaching'!B8336 = "8. Transferee of restricted securities", 'Options - Free Attaching'!B8336 = "9. Any person (substitution for securities etc.)"),
'Options - Free Attaching'!C8336,
IF(
'Options - Free Attaching'!B8336 = "",
#N/A,
'Options - Free Attaching'!B8336)
)</f>
        <v>#N/A</v>
      </c>
      <c r="F8336" t="e">
        <f>IF(
OR('Con. Notes - Conversion'!B8336 = "8. Transferee of restricted securities", 'Con. Notes - Conversion'!B8336 = "9. Any person (substitution for securities etc.)"),
'Con. Notes - Conversion'!C8336,
IF(
'Con. Notes - Conversion'!B8336 = "",
#N/A,
'Con. Notes - Conversion'!B8336)
)</f>
        <v>#N/A</v>
      </c>
      <c r="G8336" t="e">
        <f>IF(
OR('Con. Notes - No Conversion'!B8336 = "8. Transferee of restricted securities", 'Con. Notes - No Conversion'!B8336 = "9. Any person (substitution for securities etc.)"),
'Con. Notes - No Conversion'!C8336,
IF(
'Con. Notes - No Conversion'!B8336 = "",
#N/A,
'Con. Notes - No Conversion'!B8336)
)</f>
        <v>#N/A</v>
      </c>
    </row>
    <row r="8337" spans="1:7" x14ac:dyDescent="0.25">
      <c r="A8337" t="e">
        <f>IF(
OR(Shares!B8337 = "8. Transferee of restricted securities", Shares!B8337 = "9. Any person (substitution for securities etc.)"),
Shares!C8337,
IF(
Shares!B8337 = "",
#N/A,
Shares!B8337)
)</f>
        <v>#N/A</v>
      </c>
      <c r="B8337" t="e">
        <f>IF(
OR('Shares - LTR - Granted'!B8337 = "8. Transferee of restricted securities", 'Shares - LTR - Granted'!B8337 = "9. Any person (substitution for securities etc.)"),
'Shares - LTR - Granted'!C8337,
IF(
'Shares - LTR - Granted'!B8337 = "",
#N/A,
'Shares - LTR - Granted'!B8337)
)</f>
        <v>#N/A</v>
      </c>
      <c r="C8337" t="e">
        <f>IF(
OR('Performance Securities'!B8337 = "8. Transferee of restricted securities", 'Performance Securities'!B8337 = "9. Any person (substitution for securities etc.)"),
'Performance Securities'!C8337,
IF(
'Performance Securities'!B8337 = "",
#N/A,
'Performance Securities'!B8337)
)</f>
        <v>#N/A</v>
      </c>
      <c r="D8337" t="e">
        <f>IF(
OR('Options or Warrants'!B8337 = "8. Transferee of restricted securities", 'Options or Warrants'!B8337 = "9. Any person (substitution for securities etc.)"),
'Options or Warrants'!C8337,
IF(
'Options or Warrants'!B8337 = "",
#N/A,
'Options or Warrants'!B8337)
)</f>
        <v>#N/A</v>
      </c>
      <c r="E8337" t="e">
        <f>IF(
OR('Options - Free Attaching'!B8337 = "8. Transferee of restricted securities", 'Options - Free Attaching'!B8337 = "9. Any person (substitution for securities etc.)"),
'Options - Free Attaching'!C8337,
IF(
'Options - Free Attaching'!B8337 = "",
#N/A,
'Options - Free Attaching'!B8337)
)</f>
        <v>#N/A</v>
      </c>
      <c r="F8337" t="e">
        <f>IF(
OR('Con. Notes - Conversion'!B8337 = "8. Transferee of restricted securities", 'Con. Notes - Conversion'!B8337 = "9. Any person (substitution for securities etc.)"),
'Con. Notes - Conversion'!C8337,
IF(
'Con. Notes - Conversion'!B8337 = "",
#N/A,
'Con. Notes - Conversion'!B8337)
)</f>
        <v>#N/A</v>
      </c>
      <c r="G8337" t="e">
        <f>IF(
OR('Con. Notes - No Conversion'!B8337 = "8. Transferee of restricted securities", 'Con. Notes - No Conversion'!B8337 = "9. Any person (substitution for securities etc.)"),
'Con. Notes - No Conversion'!C8337,
IF(
'Con. Notes - No Conversion'!B8337 = "",
#N/A,
'Con. Notes - No Conversion'!B8337)
)</f>
        <v>#N/A</v>
      </c>
    </row>
    <row r="8338" spans="1:7" x14ac:dyDescent="0.25">
      <c r="A8338" t="e">
        <f>IF(
OR(Shares!B8338 = "8. Transferee of restricted securities", Shares!B8338 = "9. Any person (substitution for securities etc.)"),
Shares!C8338,
IF(
Shares!B8338 = "",
#N/A,
Shares!B8338)
)</f>
        <v>#N/A</v>
      </c>
      <c r="B8338" t="e">
        <f>IF(
OR('Shares - LTR - Granted'!B8338 = "8. Transferee of restricted securities", 'Shares - LTR - Granted'!B8338 = "9. Any person (substitution for securities etc.)"),
'Shares - LTR - Granted'!C8338,
IF(
'Shares - LTR - Granted'!B8338 = "",
#N/A,
'Shares - LTR - Granted'!B8338)
)</f>
        <v>#N/A</v>
      </c>
      <c r="C8338" t="e">
        <f>IF(
OR('Performance Securities'!B8338 = "8. Transferee of restricted securities", 'Performance Securities'!B8338 = "9. Any person (substitution for securities etc.)"),
'Performance Securities'!C8338,
IF(
'Performance Securities'!B8338 = "",
#N/A,
'Performance Securities'!B8338)
)</f>
        <v>#N/A</v>
      </c>
      <c r="D8338" t="e">
        <f>IF(
OR('Options or Warrants'!B8338 = "8. Transferee of restricted securities", 'Options or Warrants'!B8338 = "9. Any person (substitution for securities etc.)"),
'Options or Warrants'!C8338,
IF(
'Options or Warrants'!B8338 = "",
#N/A,
'Options or Warrants'!B8338)
)</f>
        <v>#N/A</v>
      </c>
      <c r="E8338" t="e">
        <f>IF(
OR('Options - Free Attaching'!B8338 = "8. Transferee of restricted securities", 'Options - Free Attaching'!B8338 = "9. Any person (substitution for securities etc.)"),
'Options - Free Attaching'!C8338,
IF(
'Options - Free Attaching'!B8338 = "",
#N/A,
'Options - Free Attaching'!B8338)
)</f>
        <v>#N/A</v>
      </c>
      <c r="F8338" t="e">
        <f>IF(
OR('Con. Notes - Conversion'!B8338 = "8. Transferee of restricted securities", 'Con. Notes - Conversion'!B8338 = "9. Any person (substitution for securities etc.)"),
'Con. Notes - Conversion'!C8338,
IF(
'Con. Notes - Conversion'!B8338 = "",
#N/A,
'Con. Notes - Conversion'!B8338)
)</f>
        <v>#N/A</v>
      </c>
      <c r="G8338" t="e">
        <f>IF(
OR('Con. Notes - No Conversion'!B8338 = "8. Transferee of restricted securities", 'Con. Notes - No Conversion'!B8338 = "9. Any person (substitution for securities etc.)"),
'Con. Notes - No Conversion'!C8338,
IF(
'Con. Notes - No Conversion'!B8338 = "",
#N/A,
'Con. Notes - No Conversion'!B8338)
)</f>
        <v>#N/A</v>
      </c>
    </row>
    <row r="8339" spans="1:7" x14ac:dyDescent="0.25">
      <c r="A8339" t="e">
        <f>IF(
OR(Shares!B8339 = "8. Transferee of restricted securities", Shares!B8339 = "9. Any person (substitution for securities etc.)"),
Shares!C8339,
IF(
Shares!B8339 = "",
#N/A,
Shares!B8339)
)</f>
        <v>#N/A</v>
      </c>
      <c r="B8339" t="e">
        <f>IF(
OR('Shares - LTR - Granted'!B8339 = "8. Transferee of restricted securities", 'Shares - LTR - Granted'!B8339 = "9. Any person (substitution for securities etc.)"),
'Shares - LTR - Granted'!C8339,
IF(
'Shares - LTR - Granted'!B8339 = "",
#N/A,
'Shares - LTR - Granted'!B8339)
)</f>
        <v>#N/A</v>
      </c>
      <c r="C8339" t="e">
        <f>IF(
OR('Performance Securities'!B8339 = "8. Transferee of restricted securities", 'Performance Securities'!B8339 = "9. Any person (substitution for securities etc.)"),
'Performance Securities'!C8339,
IF(
'Performance Securities'!B8339 = "",
#N/A,
'Performance Securities'!B8339)
)</f>
        <v>#N/A</v>
      </c>
      <c r="D8339" t="e">
        <f>IF(
OR('Options or Warrants'!B8339 = "8. Transferee of restricted securities", 'Options or Warrants'!B8339 = "9. Any person (substitution for securities etc.)"),
'Options or Warrants'!C8339,
IF(
'Options or Warrants'!B8339 = "",
#N/A,
'Options or Warrants'!B8339)
)</f>
        <v>#N/A</v>
      </c>
      <c r="E8339" t="e">
        <f>IF(
OR('Options - Free Attaching'!B8339 = "8. Transferee of restricted securities", 'Options - Free Attaching'!B8339 = "9. Any person (substitution for securities etc.)"),
'Options - Free Attaching'!C8339,
IF(
'Options - Free Attaching'!B8339 = "",
#N/A,
'Options - Free Attaching'!B8339)
)</f>
        <v>#N/A</v>
      </c>
      <c r="F8339" t="e">
        <f>IF(
OR('Con. Notes - Conversion'!B8339 = "8. Transferee of restricted securities", 'Con. Notes - Conversion'!B8339 = "9. Any person (substitution for securities etc.)"),
'Con. Notes - Conversion'!C8339,
IF(
'Con. Notes - Conversion'!B8339 = "",
#N/A,
'Con. Notes - Conversion'!B8339)
)</f>
        <v>#N/A</v>
      </c>
      <c r="G8339" t="e">
        <f>IF(
OR('Con. Notes - No Conversion'!B8339 = "8. Transferee of restricted securities", 'Con. Notes - No Conversion'!B8339 = "9. Any person (substitution for securities etc.)"),
'Con. Notes - No Conversion'!C8339,
IF(
'Con. Notes - No Conversion'!B8339 = "",
#N/A,
'Con. Notes - No Conversion'!B8339)
)</f>
        <v>#N/A</v>
      </c>
    </row>
    <row r="8340" spans="1:7" x14ac:dyDescent="0.25">
      <c r="A8340" t="e">
        <f>IF(
OR(Shares!B8340 = "8. Transferee of restricted securities", Shares!B8340 = "9. Any person (substitution for securities etc.)"),
Shares!C8340,
IF(
Shares!B8340 = "",
#N/A,
Shares!B8340)
)</f>
        <v>#N/A</v>
      </c>
      <c r="B8340" t="e">
        <f>IF(
OR('Shares - LTR - Granted'!B8340 = "8. Transferee of restricted securities", 'Shares - LTR - Granted'!B8340 = "9. Any person (substitution for securities etc.)"),
'Shares - LTR - Granted'!C8340,
IF(
'Shares - LTR - Granted'!B8340 = "",
#N/A,
'Shares - LTR - Granted'!B8340)
)</f>
        <v>#N/A</v>
      </c>
      <c r="C8340" t="e">
        <f>IF(
OR('Performance Securities'!B8340 = "8. Transferee of restricted securities", 'Performance Securities'!B8340 = "9. Any person (substitution for securities etc.)"),
'Performance Securities'!C8340,
IF(
'Performance Securities'!B8340 = "",
#N/A,
'Performance Securities'!B8340)
)</f>
        <v>#N/A</v>
      </c>
      <c r="D8340" t="e">
        <f>IF(
OR('Options or Warrants'!B8340 = "8. Transferee of restricted securities", 'Options or Warrants'!B8340 = "9. Any person (substitution for securities etc.)"),
'Options or Warrants'!C8340,
IF(
'Options or Warrants'!B8340 = "",
#N/A,
'Options or Warrants'!B8340)
)</f>
        <v>#N/A</v>
      </c>
      <c r="E8340" t="e">
        <f>IF(
OR('Options - Free Attaching'!B8340 = "8. Transferee of restricted securities", 'Options - Free Attaching'!B8340 = "9. Any person (substitution for securities etc.)"),
'Options - Free Attaching'!C8340,
IF(
'Options - Free Attaching'!B8340 = "",
#N/A,
'Options - Free Attaching'!B8340)
)</f>
        <v>#N/A</v>
      </c>
      <c r="F8340" t="e">
        <f>IF(
OR('Con. Notes - Conversion'!B8340 = "8. Transferee of restricted securities", 'Con. Notes - Conversion'!B8340 = "9. Any person (substitution for securities etc.)"),
'Con. Notes - Conversion'!C8340,
IF(
'Con. Notes - Conversion'!B8340 = "",
#N/A,
'Con. Notes - Conversion'!B8340)
)</f>
        <v>#N/A</v>
      </c>
      <c r="G8340" t="e">
        <f>IF(
OR('Con. Notes - No Conversion'!B8340 = "8. Transferee of restricted securities", 'Con. Notes - No Conversion'!B8340 = "9. Any person (substitution for securities etc.)"),
'Con. Notes - No Conversion'!C8340,
IF(
'Con. Notes - No Conversion'!B8340 = "",
#N/A,
'Con. Notes - No Conversion'!B8340)
)</f>
        <v>#N/A</v>
      </c>
    </row>
    <row r="8341" spans="1:7" x14ac:dyDescent="0.25">
      <c r="A8341" t="e">
        <f>IF(
OR(Shares!B8341 = "8. Transferee of restricted securities", Shares!B8341 = "9. Any person (substitution for securities etc.)"),
Shares!C8341,
IF(
Shares!B8341 = "",
#N/A,
Shares!B8341)
)</f>
        <v>#N/A</v>
      </c>
      <c r="B8341" t="e">
        <f>IF(
OR('Shares - LTR - Granted'!B8341 = "8. Transferee of restricted securities", 'Shares - LTR - Granted'!B8341 = "9. Any person (substitution for securities etc.)"),
'Shares - LTR - Granted'!C8341,
IF(
'Shares - LTR - Granted'!B8341 = "",
#N/A,
'Shares - LTR - Granted'!B8341)
)</f>
        <v>#N/A</v>
      </c>
      <c r="C8341" t="e">
        <f>IF(
OR('Performance Securities'!B8341 = "8. Transferee of restricted securities", 'Performance Securities'!B8341 = "9. Any person (substitution for securities etc.)"),
'Performance Securities'!C8341,
IF(
'Performance Securities'!B8341 = "",
#N/A,
'Performance Securities'!B8341)
)</f>
        <v>#N/A</v>
      </c>
      <c r="D8341" t="e">
        <f>IF(
OR('Options or Warrants'!B8341 = "8. Transferee of restricted securities", 'Options or Warrants'!B8341 = "9. Any person (substitution for securities etc.)"),
'Options or Warrants'!C8341,
IF(
'Options or Warrants'!B8341 = "",
#N/A,
'Options or Warrants'!B8341)
)</f>
        <v>#N/A</v>
      </c>
      <c r="E8341" t="e">
        <f>IF(
OR('Options - Free Attaching'!B8341 = "8. Transferee of restricted securities", 'Options - Free Attaching'!B8341 = "9. Any person (substitution for securities etc.)"),
'Options - Free Attaching'!C8341,
IF(
'Options - Free Attaching'!B8341 = "",
#N/A,
'Options - Free Attaching'!B8341)
)</f>
        <v>#N/A</v>
      </c>
      <c r="F8341" t="e">
        <f>IF(
OR('Con. Notes - Conversion'!B8341 = "8. Transferee of restricted securities", 'Con. Notes - Conversion'!B8341 = "9. Any person (substitution for securities etc.)"),
'Con. Notes - Conversion'!C8341,
IF(
'Con. Notes - Conversion'!B8341 = "",
#N/A,
'Con. Notes - Conversion'!B8341)
)</f>
        <v>#N/A</v>
      </c>
      <c r="G8341" t="e">
        <f>IF(
OR('Con. Notes - No Conversion'!B8341 = "8. Transferee of restricted securities", 'Con. Notes - No Conversion'!B8341 = "9. Any person (substitution for securities etc.)"),
'Con. Notes - No Conversion'!C8341,
IF(
'Con. Notes - No Conversion'!B8341 = "",
#N/A,
'Con. Notes - No Conversion'!B8341)
)</f>
        <v>#N/A</v>
      </c>
    </row>
    <row r="8342" spans="1:7" x14ac:dyDescent="0.25">
      <c r="A8342" t="e">
        <f>IF(
OR(Shares!B8342 = "8. Transferee of restricted securities", Shares!B8342 = "9. Any person (substitution for securities etc.)"),
Shares!C8342,
IF(
Shares!B8342 = "",
#N/A,
Shares!B8342)
)</f>
        <v>#N/A</v>
      </c>
      <c r="B8342" t="e">
        <f>IF(
OR('Shares - LTR - Granted'!B8342 = "8. Transferee of restricted securities", 'Shares - LTR - Granted'!B8342 = "9. Any person (substitution for securities etc.)"),
'Shares - LTR - Granted'!C8342,
IF(
'Shares - LTR - Granted'!B8342 = "",
#N/A,
'Shares - LTR - Granted'!B8342)
)</f>
        <v>#N/A</v>
      </c>
      <c r="C8342" t="e">
        <f>IF(
OR('Performance Securities'!B8342 = "8. Transferee of restricted securities", 'Performance Securities'!B8342 = "9. Any person (substitution for securities etc.)"),
'Performance Securities'!C8342,
IF(
'Performance Securities'!B8342 = "",
#N/A,
'Performance Securities'!B8342)
)</f>
        <v>#N/A</v>
      </c>
      <c r="D8342" t="e">
        <f>IF(
OR('Options or Warrants'!B8342 = "8. Transferee of restricted securities", 'Options or Warrants'!B8342 = "9. Any person (substitution for securities etc.)"),
'Options or Warrants'!C8342,
IF(
'Options or Warrants'!B8342 = "",
#N/A,
'Options or Warrants'!B8342)
)</f>
        <v>#N/A</v>
      </c>
      <c r="E8342" t="e">
        <f>IF(
OR('Options - Free Attaching'!B8342 = "8. Transferee of restricted securities", 'Options - Free Attaching'!B8342 = "9. Any person (substitution for securities etc.)"),
'Options - Free Attaching'!C8342,
IF(
'Options - Free Attaching'!B8342 = "",
#N/A,
'Options - Free Attaching'!B8342)
)</f>
        <v>#N/A</v>
      </c>
      <c r="F8342" t="e">
        <f>IF(
OR('Con. Notes - Conversion'!B8342 = "8. Transferee of restricted securities", 'Con. Notes - Conversion'!B8342 = "9. Any person (substitution for securities etc.)"),
'Con. Notes - Conversion'!C8342,
IF(
'Con. Notes - Conversion'!B8342 = "",
#N/A,
'Con. Notes - Conversion'!B8342)
)</f>
        <v>#N/A</v>
      </c>
      <c r="G8342" t="e">
        <f>IF(
OR('Con. Notes - No Conversion'!B8342 = "8. Transferee of restricted securities", 'Con. Notes - No Conversion'!B8342 = "9. Any person (substitution for securities etc.)"),
'Con. Notes - No Conversion'!C8342,
IF(
'Con. Notes - No Conversion'!B8342 = "",
#N/A,
'Con. Notes - No Conversion'!B8342)
)</f>
        <v>#N/A</v>
      </c>
    </row>
    <row r="8343" spans="1:7" x14ac:dyDescent="0.25">
      <c r="A8343" t="e">
        <f>IF(
OR(Shares!B8343 = "8. Transferee of restricted securities", Shares!B8343 = "9. Any person (substitution for securities etc.)"),
Shares!C8343,
IF(
Shares!B8343 = "",
#N/A,
Shares!B8343)
)</f>
        <v>#N/A</v>
      </c>
      <c r="B8343" t="e">
        <f>IF(
OR('Shares - LTR - Granted'!B8343 = "8. Transferee of restricted securities", 'Shares - LTR - Granted'!B8343 = "9. Any person (substitution for securities etc.)"),
'Shares - LTR - Granted'!C8343,
IF(
'Shares - LTR - Granted'!B8343 = "",
#N/A,
'Shares - LTR - Granted'!B8343)
)</f>
        <v>#N/A</v>
      </c>
      <c r="C8343" t="e">
        <f>IF(
OR('Performance Securities'!B8343 = "8. Transferee of restricted securities", 'Performance Securities'!B8343 = "9. Any person (substitution for securities etc.)"),
'Performance Securities'!C8343,
IF(
'Performance Securities'!B8343 = "",
#N/A,
'Performance Securities'!B8343)
)</f>
        <v>#N/A</v>
      </c>
      <c r="D8343" t="e">
        <f>IF(
OR('Options or Warrants'!B8343 = "8. Transferee of restricted securities", 'Options or Warrants'!B8343 = "9. Any person (substitution for securities etc.)"),
'Options or Warrants'!C8343,
IF(
'Options or Warrants'!B8343 = "",
#N/A,
'Options or Warrants'!B8343)
)</f>
        <v>#N/A</v>
      </c>
      <c r="E8343" t="e">
        <f>IF(
OR('Options - Free Attaching'!B8343 = "8. Transferee of restricted securities", 'Options - Free Attaching'!B8343 = "9. Any person (substitution for securities etc.)"),
'Options - Free Attaching'!C8343,
IF(
'Options - Free Attaching'!B8343 = "",
#N/A,
'Options - Free Attaching'!B8343)
)</f>
        <v>#N/A</v>
      </c>
      <c r="F8343" t="e">
        <f>IF(
OR('Con. Notes - Conversion'!B8343 = "8. Transferee of restricted securities", 'Con. Notes - Conversion'!B8343 = "9. Any person (substitution for securities etc.)"),
'Con. Notes - Conversion'!C8343,
IF(
'Con. Notes - Conversion'!B8343 = "",
#N/A,
'Con. Notes - Conversion'!B8343)
)</f>
        <v>#N/A</v>
      </c>
      <c r="G8343" t="e">
        <f>IF(
OR('Con. Notes - No Conversion'!B8343 = "8. Transferee of restricted securities", 'Con. Notes - No Conversion'!B8343 = "9. Any person (substitution for securities etc.)"),
'Con. Notes - No Conversion'!C8343,
IF(
'Con. Notes - No Conversion'!B8343 = "",
#N/A,
'Con. Notes - No Conversion'!B8343)
)</f>
        <v>#N/A</v>
      </c>
    </row>
    <row r="8344" spans="1:7" x14ac:dyDescent="0.25">
      <c r="A8344" t="e">
        <f>IF(
OR(Shares!B8344 = "8. Transferee of restricted securities", Shares!B8344 = "9. Any person (substitution for securities etc.)"),
Shares!C8344,
IF(
Shares!B8344 = "",
#N/A,
Shares!B8344)
)</f>
        <v>#N/A</v>
      </c>
      <c r="B8344" t="e">
        <f>IF(
OR('Shares - LTR - Granted'!B8344 = "8. Transferee of restricted securities", 'Shares - LTR - Granted'!B8344 = "9. Any person (substitution for securities etc.)"),
'Shares - LTR - Granted'!C8344,
IF(
'Shares - LTR - Granted'!B8344 = "",
#N/A,
'Shares - LTR - Granted'!B8344)
)</f>
        <v>#N/A</v>
      </c>
      <c r="C8344" t="e">
        <f>IF(
OR('Performance Securities'!B8344 = "8. Transferee of restricted securities", 'Performance Securities'!B8344 = "9. Any person (substitution for securities etc.)"),
'Performance Securities'!C8344,
IF(
'Performance Securities'!B8344 = "",
#N/A,
'Performance Securities'!B8344)
)</f>
        <v>#N/A</v>
      </c>
      <c r="D8344" t="e">
        <f>IF(
OR('Options or Warrants'!B8344 = "8. Transferee of restricted securities", 'Options or Warrants'!B8344 = "9. Any person (substitution for securities etc.)"),
'Options or Warrants'!C8344,
IF(
'Options or Warrants'!B8344 = "",
#N/A,
'Options or Warrants'!B8344)
)</f>
        <v>#N/A</v>
      </c>
      <c r="E8344" t="e">
        <f>IF(
OR('Options - Free Attaching'!B8344 = "8. Transferee of restricted securities", 'Options - Free Attaching'!B8344 = "9. Any person (substitution for securities etc.)"),
'Options - Free Attaching'!C8344,
IF(
'Options - Free Attaching'!B8344 = "",
#N/A,
'Options - Free Attaching'!B8344)
)</f>
        <v>#N/A</v>
      </c>
      <c r="F8344" t="e">
        <f>IF(
OR('Con. Notes - Conversion'!B8344 = "8. Transferee of restricted securities", 'Con. Notes - Conversion'!B8344 = "9. Any person (substitution for securities etc.)"),
'Con. Notes - Conversion'!C8344,
IF(
'Con. Notes - Conversion'!B8344 = "",
#N/A,
'Con. Notes - Conversion'!B8344)
)</f>
        <v>#N/A</v>
      </c>
      <c r="G8344" t="e">
        <f>IF(
OR('Con. Notes - No Conversion'!B8344 = "8. Transferee of restricted securities", 'Con. Notes - No Conversion'!B8344 = "9. Any person (substitution for securities etc.)"),
'Con. Notes - No Conversion'!C8344,
IF(
'Con. Notes - No Conversion'!B8344 = "",
#N/A,
'Con. Notes - No Conversion'!B8344)
)</f>
        <v>#N/A</v>
      </c>
    </row>
    <row r="8345" spans="1:7" x14ac:dyDescent="0.25">
      <c r="A8345" t="e">
        <f>IF(
OR(Shares!B8345 = "8. Transferee of restricted securities", Shares!B8345 = "9. Any person (substitution for securities etc.)"),
Shares!C8345,
IF(
Shares!B8345 = "",
#N/A,
Shares!B8345)
)</f>
        <v>#N/A</v>
      </c>
      <c r="B8345" t="e">
        <f>IF(
OR('Shares - LTR - Granted'!B8345 = "8. Transferee of restricted securities", 'Shares - LTR - Granted'!B8345 = "9. Any person (substitution for securities etc.)"),
'Shares - LTR - Granted'!C8345,
IF(
'Shares - LTR - Granted'!B8345 = "",
#N/A,
'Shares - LTR - Granted'!B8345)
)</f>
        <v>#N/A</v>
      </c>
      <c r="C8345" t="e">
        <f>IF(
OR('Performance Securities'!B8345 = "8. Transferee of restricted securities", 'Performance Securities'!B8345 = "9. Any person (substitution for securities etc.)"),
'Performance Securities'!C8345,
IF(
'Performance Securities'!B8345 = "",
#N/A,
'Performance Securities'!B8345)
)</f>
        <v>#N/A</v>
      </c>
      <c r="D8345" t="e">
        <f>IF(
OR('Options or Warrants'!B8345 = "8. Transferee of restricted securities", 'Options or Warrants'!B8345 = "9. Any person (substitution for securities etc.)"),
'Options or Warrants'!C8345,
IF(
'Options or Warrants'!B8345 = "",
#N/A,
'Options or Warrants'!B8345)
)</f>
        <v>#N/A</v>
      </c>
      <c r="E8345" t="e">
        <f>IF(
OR('Options - Free Attaching'!B8345 = "8. Transferee of restricted securities", 'Options - Free Attaching'!B8345 = "9. Any person (substitution for securities etc.)"),
'Options - Free Attaching'!C8345,
IF(
'Options - Free Attaching'!B8345 = "",
#N/A,
'Options - Free Attaching'!B8345)
)</f>
        <v>#N/A</v>
      </c>
      <c r="F8345" t="e">
        <f>IF(
OR('Con. Notes - Conversion'!B8345 = "8. Transferee of restricted securities", 'Con. Notes - Conversion'!B8345 = "9. Any person (substitution for securities etc.)"),
'Con. Notes - Conversion'!C8345,
IF(
'Con. Notes - Conversion'!B8345 = "",
#N/A,
'Con. Notes - Conversion'!B8345)
)</f>
        <v>#N/A</v>
      </c>
      <c r="G8345" t="e">
        <f>IF(
OR('Con. Notes - No Conversion'!B8345 = "8. Transferee of restricted securities", 'Con. Notes - No Conversion'!B8345 = "9. Any person (substitution for securities etc.)"),
'Con. Notes - No Conversion'!C8345,
IF(
'Con. Notes - No Conversion'!B8345 = "",
#N/A,
'Con. Notes - No Conversion'!B8345)
)</f>
        <v>#N/A</v>
      </c>
    </row>
    <row r="8346" spans="1:7" x14ac:dyDescent="0.25">
      <c r="A8346" t="e">
        <f>IF(
OR(Shares!B8346 = "8. Transferee of restricted securities", Shares!B8346 = "9. Any person (substitution for securities etc.)"),
Shares!C8346,
IF(
Shares!B8346 = "",
#N/A,
Shares!B8346)
)</f>
        <v>#N/A</v>
      </c>
      <c r="B8346" t="e">
        <f>IF(
OR('Shares - LTR - Granted'!B8346 = "8. Transferee of restricted securities", 'Shares - LTR - Granted'!B8346 = "9. Any person (substitution for securities etc.)"),
'Shares - LTR - Granted'!C8346,
IF(
'Shares - LTR - Granted'!B8346 = "",
#N/A,
'Shares - LTR - Granted'!B8346)
)</f>
        <v>#N/A</v>
      </c>
      <c r="C8346" t="e">
        <f>IF(
OR('Performance Securities'!B8346 = "8. Transferee of restricted securities", 'Performance Securities'!B8346 = "9. Any person (substitution for securities etc.)"),
'Performance Securities'!C8346,
IF(
'Performance Securities'!B8346 = "",
#N/A,
'Performance Securities'!B8346)
)</f>
        <v>#N/A</v>
      </c>
      <c r="D8346" t="e">
        <f>IF(
OR('Options or Warrants'!B8346 = "8. Transferee of restricted securities", 'Options or Warrants'!B8346 = "9. Any person (substitution for securities etc.)"),
'Options or Warrants'!C8346,
IF(
'Options or Warrants'!B8346 = "",
#N/A,
'Options or Warrants'!B8346)
)</f>
        <v>#N/A</v>
      </c>
      <c r="E8346" t="e">
        <f>IF(
OR('Options - Free Attaching'!B8346 = "8. Transferee of restricted securities", 'Options - Free Attaching'!B8346 = "9. Any person (substitution for securities etc.)"),
'Options - Free Attaching'!C8346,
IF(
'Options - Free Attaching'!B8346 = "",
#N/A,
'Options - Free Attaching'!B8346)
)</f>
        <v>#N/A</v>
      </c>
      <c r="F8346" t="e">
        <f>IF(
OR('Con. Notes - Conversion'!B8346 = "8. Transferee of restricted securities", 'Con. Notes - Conversion'!B8346 = "9. Any person (substitution for securities etc.)"),
'Con. Notes - Conversion'!C8346,
IF(
'Con. Notes - Conversion'!B8346 = "",
#N/A,
'Con. Notes - Conversion'!B8346)
)</f>
        <v>#N/A</v>
      </c>
      <c r="G8346" t="e">
        <f>IF(
OR('Con. Notes - No Conversion'!B8346 = "8. Transferee of restricted securities", 'Con. Notes - No Conversion'!B8346 = "9. Any person (substitution for securities etc.)"),
'Con. Notes - No Conversion'!C8346,
IF(
'Con. Notes - No Conversion'!B8346 = "",
#N/A,
'Con. Notes - No Conversion'!B8346)
)</f>
        <v>#N/A</v>
      </c>
    </row>
    <row r="8347" spans="1:7" x14ac:dyDescent="0.25">
      <c r="A8347" t="e">
        <f>IF(
OR(Shares!B8347 = "8. Transferee of restricted securities", Shares!B8347 = "9. Any person (substitution for securities etc.)"),
Shares!C8347,
IF(
Shares!B8347 = "",
#N/A,
Shares!B8347)
)</f>
        <v>#N/A</v>
      </c>
      <c r="B8347" t="e">
        <f>IF(
OR('Shares - LTR - Granted'!B8347 = "8. Transferee of restricted securities", 'Shares - LTR - Granted'!B8347 = "9. Any person (substitution for securities etc.)"),
'Shares - LTR - Granted'!C8347,
IF(
'Shares - LTR - Granted'!B8347 = "",
#N/A,
'Shares - LTR - Granted'!B8347)
)</f>
        <v>#N/A</v>
      </c>
      <c r="C8347" t="e">
        <f>IF(
OR('Performance Securities'!B8347 = "8. Transferee of restricted securities", 'Performance Securities'!B8347 = "9. Any person (substitution for securities etc.)"),
'Performance Securities'!C8347,
IF(
'Performance Securities'!B8347 = "",
#N/A,
'Performance Securities'!B8347)
)</f>
        <v>#N/A</v>
      </c>
      <c r="D8347" t="e">
        <f>IF(
OR('Options or Warrants'!B8347 = "8. Transferee of restricted securities", 'Options or Warrants'!B8347 = "9. Any person (substitution for securities etc.)"),
'Options or Warrants'!C8347,
IF(
'Options or Warrants'!B8347 = "",
#N/A,
'Options or Warrants'!B8347)
)</f>
        <v>#N/A</v>
      </c>
      <c r="E8347" t="e">
        <f>IF(
OR('Options - Free Attaching'!B8347 = "8. Transferee of restricted securities", 'Options - Free Attaching'!B8347 = "9. Any person (substitution for securities etc.)"),
'Options - Free Attaching'!C8347,
IF(
'Options - Free Attaching'!B8347 = "",
#N/A,
'Options - Free Attaching'!B8347)
)</f>
        <v>#N/A</v>
      </c>
      <c r="F8347" t="e">
        <f>IF(
OR('Con. Notes - Conversion'!B8347 = "8. Transferee of restricted securities", 'Con. Notes - Conversion'!B8347 = "9. Any person (substitution for securities etc.)"),
'Con. Notes - Conversion'!C8347,
IF(
'Con. Notes - Conversion'!B8347 = "",
#N/A,
'Con. Notes - Conversion'!B8347)
)</f>
        <v>#N/A</v>
      </c>
      <c r="G8347" t="e">
        <f>IF(
OR('Con. Notes - No Conversion'!B8347 = "8. Transferee of restricted securities", 'Con. Notes - No Conversion'!B8347 = "9. Any person (substitution for securities etc.)"),
'Con. Notes - No Conversion'!C8347,
IF(
'Con. Notes - No Conversion'!B8347 = "",
#N/A,
'Con. Notes - No Conversion'!B8347)
)</f>
        <v>#N/A</v>
      </c>
    </row>
    <row r="8348" spans="1:7" x14ac:dyDescent="0.25">
      <c r="A8348" t="e">
        <f>IF(
OR(Shares!B8348 = "8. Transferee of restricted securities", Shares!B8348 = "9. Any person (substitution for securities etc.)"),
Shares!C8348,
IF(
Shares!B8348 = "",
#N/A,
Shares!B8348)
)</f>
        <v>#N/A</v>
      </c>
      <c r="B8348" t="e">
        <f>IF(
OR('Shares - LTR - Granted'!B8348 = "8. Transferee of restricted securities", 'Shares - LTR - Granted'!B8348 = "9. Any person (substitution for securities etc.)"),
'Shares - LTR - Granted'!C8348,
IF(
'Shares - LTR - Granted'!B8348 = "",
#N/A,
'Shares - LTR - Granted'!B8348)
)</f>
        <v>#N/A</v>
      </c>
      <c r="C8348" t="e">
        <f>IF(
OR('Performance Securities'!B8348 = "8. Transferee of restricted securities", 'Performance Securities'!B8348 = "9. Any person (substitution for securities etc.)"),
'Performance Securities'!C8348,
IF(
'Performance Securities'!B8348 = "",
#N/A,
'Performance Securities'!B8348)
)</f>
        <v>#N/A</v>
      </c>
      <c r="D8348" t="e">
        <f>IF(
OR('Options or Warrants'!B8348 = "8. Transferee of restricted securities", 'Options or Warrants'!B8348 = "9. Any person (substitution for securities etc.)"),
'Options or Warrants'!C8348,
IF(
'Options or Warrants'!B8348 = "",
#N/A,
'Options or Warrants'!B8348)
)</f>
        <v>#N/A</v>
      </c>
      <c r="E8348" t="e">
        <f>IF(
OR('Options - Free Attaching'!B8348 = "8. Transferee of restricted securities", 'Options - Free Attaching'!B8348 = "9. Any person (substitution for securities etc.)"),
'Options - Free Attaching'!C8348,
IF(
'Options - Free Attaching'!B8348 = "",
#N/A,
'Options - Free Attaching'!B8348)
)</f>
        <v>#N/A</v>
      </c>
      <c r="F8348" t="e">
        <f>IF(
OR('Con. Notes - Conversion'!B8348 = "8. Transferee of restricted securities", 'Con. Notes - Conversion'!B8348 = "9. Any person (substitution for securities etc.)"),
'Con. Notes - Conversion'!C8348,
IF(
'Con. Notes - Conversion'!B8348 = "",
#N/A,
'Con. Notes - Conversion'!B8348)
)</f>
        <v>#N/A</v>
      </c>
      <c r="G8348" t="e">
        <f>IF(
OR('Con. Notes - No Conversion'!B8348 = "8. Transferee of restricted securities", 'Con. Notes - No Conversion'!B8348 = "9. Any person (substitution for securities etc.)"),
'Con. Notes - No Conversion'!C8348,
IF(
'Con. Notes - No Conversion'!B8348 = "",
#N/A,
'Con. Notes - No Conversion'!B8348)
)</f>
        <v>#N/A</v>
      </c>
    </row>
    <row r="8349" spans="1:7" x14ac:dyDescent="0.25">
      <c r="A8349" t="e">
        <f>IF(
OR(Shares!B8349 = "8. Transferee of restricted securities", Shares!B8349 = "9. Any person (substitution for securities etc.)"),
Shares!C8349,
IF(
Shares!B8349 = "",
#N/A,
Shares!B8349)
)</f>
        <v>#N/A</v>
      </c>
      <c r="B8349" t="e">
        <f>IF(
OR('Shares - LTR - Granted'!B8349 = "8. Transferee of restricted securities", 'Shares - LTR - Granted'!B8349 = "9. Any person (substitution for securities etc.)"),
'Shares - LTR - Granted'!C8349,
IF(
'Shares - LTR - Granted'!B8349 = "",
#N/A,
'Shares - LTR - Granted'!B8349)
)</f>
        <v>#N/A</v>
      </c>
      <c r="C8349" t="e">
        <f>IF(
OR('Performance Securities'!B8349 = "8. Transferee of restricted securities", 'Performance Securities'!B8349 = "9. Any person (substitution for securities etc.)"),
'Performance Securities'!C8349,
IF(
'Performance Securities'!B8349 = "",
#N/A,
'Performance Securities'!B8349)
)</f>
        <v>#N/A</v>
      </c>
      <c r="D8349" t="e">
        <f>IF(
OR('Options or Warrants'!B8349 = "8. Transferee of restricted securities", 'Options or Warrants'!B8349 = "9. Any person (substitution for securities etc.)"),
'Options or Warrants'!C8349,
IF(
'Options or Warrants'!B8349 = "",
#N/A,
'Options or Warrants'!B8349)
)</f>
        <v>#N/A</v>
      </c>
      <c r="E8349" t="e">
        <f>IF(
OR('Options - Free Attaching'!B8349 = "8. Transferee of restricted securities", 'Options - Free Attaching'!B8349 = "9. Any person (substitution for securities etc.)"),
'Options - Free Attaching'!C8349,
IF(
'Options - Free Attaching'!B8349 = "",
#N/A,
'Options - Free Attaching'!B8349)
)</f>
        <v>#N/A</v>
      </c>
      <c r="F8349" t="e">
        <f>IF(
OR('Con. Notes - Conversion'!B8349 = "8. Transferee of restricted securities", 'Con. Notes - Conversion'!B8349 = "9. Any person (substitution for securities etc.)"),
'Con. Notes - Conversion'!C8349,
IF(
'Con. Notes - Conversion'!B8349 = "",
#N/A,
'Con. Notes - Conversion'!B8349)
)</f>
        <v>#N/A</v>
      </c>
      <c r="G8349" t="e">
        <f>IF(
OR('Con. Notes - No Conversion'!B8349 = "8. Transferee of restricted securities", 'Con. Notes - No Conversion'!B8349 = "9. Any person (substitution for securities etc.)"),
'Con. Notes - No Conversion'!C8349,
IF(
'Con. Notes - No Conversion'!B8349 = "",
#N/A,
'Con. Notes - No Conversion'!B8349)
)</f>
        <v>#N/A</v>
      </c>
    </row>
    <row r="8350" spans="1:7" x14ac:dyDescent="0.25">
      <c r="A8350" t="e">
        <f>IF(
OR(Shares!B8350 = "8. Transferee of restricted securities", Shares!B8350 = "9. Any person (substitution for securities etc.)"),
Shares!C8350,
IF(
Shares!B8350 = "",
#N/A,
Shares!B8350)
)</f>
        <v>#N/A</v>
      </c>
      <c r="B8350" t="e">
        <f>IF(
OR('Shares - LTR - Granted'!B8350 = "8. Transferee of restricted securities", 'Shares - LTR - Granted'!B8350 = "9. Any person (substitution for securities etc.)"),
'Shares - LTR - Granted'!C8350,
IF(
'Shares - LTR - Granted'!B8350 = "",
#N/A,
'Shares - LTR - Granted'!B8350)
)</f>
        <v>#N/A</v>
      </c>
      <c r="C8350" t="e">
        <f>IF(
OR('Performance Securities'!B8350 = "8. Transferee of restricted securities", 'Performance Securities'!B8350 = "9. Any person (substitution for securities etc.)"),
'Performance Securities'!C8350,
IF(
'Performance Securities'!B8350 = "",
#N/A,
'Performance Securities'!B8350)
)</f>
        <v>#N/A</v>
      </c>
      <c r="D8350" t="e">
        <f>IF(
OR('Options or Warrants'!B8350 = "8. Transferee of restricted securities", 'Options or Warrants'!B8350 = "9. Any person (substitution for securities etc.)"),
'Options or Warrants'!C8350,
IF(
'Options or Warrants'!B8350 = "",
#N/A,
'Options or Warrants'!B8350)
)</f>
        <v>#N/A</v>
      </c>
      <c r="E8350" t="e">
        <f>IF(
OR('Options - Free Attaching'!B8350 = "8. Transferee of restricted securities", 'Options - Free Attaching'!B8350 = "9. Any person (substitution for securities etc.)"),
'Options - Free Attaching'!C8350,
IF(
'Options - Free Attaching'!B8350 = "",
#N/A,
'Options - Free Attaching'!B8350)
)</f>
        <v>#N/A</v>
      </c>
      <c r="F8350" t="e">
        <f>IF(
OR('Con. Notes - Conversion'!B8350 = "8. Transferee of restricted securities", 'Con. Notes - Conversion'!B8350 = "9. Any person (substitution for securities etc.)"),
'Con. Notes - Conversion'!C8350,
IF(
'Con. Notes - Conversion'!B8350 = "",
#N/A,
'Con. Notes - Conversion'!B8350)
)</f>
        <v>#N/A</v>
      </c>
      <c r="G8350" t="e">
        <f>IF(
OR('Con. Notes - No Conversion'!B8350 = "8. Transferee of restricted securities", 'Con. Notes - No Conversion'!B8350 = "9. Any person (substitution for securities etc.)"),
'Con. Notes - No Conversion'!C8350,
IF(
'Con. Notes - No Conversion'!B8350 = "",
#N/A,
'Con. Notes - No Conversion'!B8350)
)</f>
        <v>#N/A</v>
      </c>
    </row>
    <row r="8351" spans="1:7" x14ac:dyDescent="0.25">
      <c r="A8351" t="e">
        <f>IF(
OR(Shares!B8351 = "8. Transferee of restricted securities", Shares!B8351 = "9. Any person (substitution for securities etc.)"),
Shares!C8351,
IF(
Shares!B8351 = "",
#N/A,
Shares!B8351)
)</f>
        <v>#N/A</v>
      </c>
      <c r="B8351" t="e">
        <f>IF(
OR('Shares - LTR - Granted'!B8351 = "8. Transferee of restricted securities", 'Shares - LTR - Granted'!B8351 = "9. Any person (substitution for securities etc.)"),
'Shares - LTR - Granted'!C8351,
IF(
'Shares - LTR - Granted'!B8351 = "",
#N/A,
'Shares - LTR - Granted'!B8351)
)</f>
        <v>#N/A</v>
      </c>
      <c r="C8351" t="e">
        <f>IF(
OR('Performance Securities'!B8351 = "8. Transferee of restricted securities", 'Performance Securities'!B8351 = "9. Any person (substitution for securities etc.)"),
'Performance Securities'!C8351,
IF(
'Performance Securities'!B8351 = "",
#N/A,
'Performance Securities'!B8351)
)</f>
        <v>#N/A</v>
      </c>
      <c r="D8351" t="e">
        <f>IF(
OR('Options or Warrants'!B8351 = "8. Transferee of restricted securities", 'Options or Warrants'!B8351 = "9. Any person (substitution for securities etc.)"),
'Options or Warrants'!C8351,
IF(
'Options or Warrants'!B8351 = "",
#N/A,
'Options or Warrants'!B8351)
)</f>
        <v>#N/A</v>
      </c>
      <c r="E8351" t="e">
        <f>IF(
OR('Options - Free Attaching'!B8351 = "8. Transferee of restricted securities", 'Options - Free Attaching'!B8351 = "9. Any person (substitution for securities etc.)"),
'Options - Free Attaching'!C8351,
IF(
'Options - Free Attaching'!B8351 = "",
#N/A,
'Options - Free Attaching'!B8351)
)</f>
        <v>#N/A</v>
      </c>
      <c r="F8351" t="e">
        <f>IF(
OR('Con. Notes - Conversion'!B8351 = "8. Transferee of restricted securities", 'Con. Notes - Conversion'!B8351 = "9. Any person (substitution for securities etc.)"),
'Con. Notes - Conversion'!C8351,
IF(
'Con. Notes - Conversion'!B8351 = "",
#N/A,
'Con. Notes - Conversion'!B8351)
)</f>
        <v>#N/A</v>
      </c>
      <c r="G8351" t="e">
        <f>IF(
OR('Con. Notes - No Conversion'!B8351 = "8. Transferee of restricted securities", 'Con. Notes - No Conversion'!B8351 = "9. Any person (substitution for securities etc.)"),
'Con. Notes - No Conversion'!C8351,
IF(
'Con. Notes - No Conversion'!B8351 = "",
#N/A,
'Con. Notes - No Conversion'!B8351)
)</f>
        <v>#N/A</v>
      </c>
    </row>
    <row r="8352" spans="1:7" x14ac:dyDescent="0.25">
      <c r="A8352" t="e">
        <f>IF(
OR(Shares!B8352 = "8. Transferee of restricted securities", Shares!B8352 = "9. Any person (substitution for securities etc.)"),
Shares!C8352,
IF(
Shares!B8352 = "",
#N/A,
Shares!B8352)
)</f>
        <v>#N/A</v>
      </c>
      <c r="B8352" t="e">
        <f>IF(
OR('Shares - LTR - Granted'!B8352 = "8. Transferee of restricted securities", 'Shares - LTR - Granted'!B8352 = "9. Any person (substitution for securities etc.)"),
'Shares - LTR - Granted'!C8352,
IF(
'Shares - LTR - Granted'!B8352 = "",
#N/A,
'Shares - LTR - Granted'!B8352)
)</f>
        <v>#N/A</v>
      </c>
      <c r="C8352" t="e">
        <f>IF(
OR('Performance Securities'!B8352 = "8. Transferee of restricted securities", 'Performance Securities'!B8352 = "9. Any person (substitution for securities etc.)"),
'Performance Securities'!C8352,
IF(
'Performance Securities'!B8352 = "",
#N/A,
'Performance Securities'!B8352)
)</f>
        <v>#N/A</v>
      </c>
      <c r="D8352" t="e">
        <f>IF(
OR('Options or Warrants'!B8352 = "8. Transferee of restricted securities", 'Options or Warrants'!B8352 = "9. Any person (substitution for securities etc.)"),
'Options or Warrants'!C8352,
IF(
'Options or Warrants'!B8352 = "",
#N/A,
'Options or Warrants'!B8352)
)</f>
        <v>#N/A</v>
      </c>
      <c r="E8352" t="e">
        <f>IF(
OR('Options - Free Attaching'!B8352 = "8. Transferee of restricted securities", 'Options - Free Attaching'!B8352 = "9. Any person (substitution for securities etc.)"),
'Options - Free Attaching'!C8352,
IF(
'Options - Free Attaching'!B8352 = "",
#N/A,
'Options - Free Attaching'!B8352)
)</f>
        <v>#N/A</v>
      </c>
      <c r="F8352" t="e">
        <f>IF(
OR('Con. Notes - Conversion'!B8352 = "8. Transferee of restricted securities", 'Con. Notes - Conversion'!B8352 = "9. Any person (substitution for securities etc.)"),
'Con. Notes - Conversion'!C8352,
IF(
'Con. Notes - Conversion'!B8352 = "",
#N/A,
'Con. Notes - Conversion'!B8352)
)</f>
        <v>#N/A</v>
      </c>
      <c r="G8352" t="e">
        <f>IF(
OR('Con. Notes - No Conversion'!B8352 = "8. Transferee of restricted securities", 'Con. Notes - No Conversion'!B8352 = "9. Any person (substitution for securities etc.)"),
'Con. Notes - No Conversion'!C8352,
IF(
'Con. Notes - No Conversion'!B8352 = "",
#N/A,
'Con. Notes - No Conversion'!B8352)
)</f>
        <v>#N/A</v>
      </c>
    </row>
    <row r="8353" spans="1:7" x14ac:dyDescent="0.25">
      <c r="A8353" t="e">
        <f>IF(
OR(Shares!B8353 = "8. Transferee of restricted securities", Shares!B8353 = "9. Any person (substitution for securities etc.)"),
Shares!C8353,
IF(
Shares!B8353 = "",
#N/A,
Shares!B8353)
)</f>
        <v>#N/A</v>
      </c>
      <c r="B8353" t="e">
        <f>IF(
OR('Shares - LTR - Granted'!B8353 = "8. Transferee of restricted securities", 'Shares - LTR - Granted'!B8353 = "9. Any person (substitution for securities etc.)"),
'Shares - LTR - Granted'!C8353,
IF(
'Shares - LTR - Granted'!B8353 = "",
#N/A,
'Shares - LTR - Granted'!B8353)
)</f>
        <v>#N/A</v>
      </c>
      <c r="C8353" t="e">
        <f>IF(
OR('Performance Securities'!B8353 = "8. Transferee of restricted securities", 'Performance Securities'!B8353 = "9. Any person (substitution for securities etc.)"),
'Performance Securities'!C8353,
IF(
'Performance Securities'!B8353 = "",
#N/A,
'Performance Securities'!B8353)
)</f>
        <v>#N/A</v>
      </c>
      <c r="D8353" t="e">
        <f>IF(
OR('Options or Warrants'!B8353 = "8. Transferee of restricted securities", 'Options or Warrants'!B8353 = "9. Any person (substitution for securities etc.)"),
'Options or Warrants'!C8353,
IF(
'Options or Warrants'!B8353 = "",
#N/A,
'Options or Warrants'!B8353)
)</f>
        <v>#N/A</v>
      </c>
      <c r="E8353" t="e">
        <f>IF(
OR('Options - Free Attaching'!B8353 = "8. Transferee of restricted securities", 'Options - Free Attaching'!B8353 = "9. Any person (substitution for securities etc.)"),
'Options - Free Attaching'!C8353,
IF(
'Options - Free Attaching'!B8353 = "",
#N/A,
'Options - Free Attaching'!B8353)
)</f>
        <v>#N/A</v>
      </c>
      <c r="F8353" t="e">
        <f>IF(
OR('Con. Notes - Conversion'!B8353 = "8. Transferee of restricted securities", 'Con. Notes - Conversion'!B8353 = "9. Any person (substitution for securities etc.)"),
'Con. Notes - Conversion'!C8353,
IF(
'Con. Notes - Conversion'!B8353 = "",
#N/A,
'Con. Notes - Conversion'!B8353)
)</f>
        <v>#N/A</v>
      </c>
      <c r="G8353" t="e">
        <f>IF(
OR('Con. Notes - No Conversion'!B8353 = "8. Transferee of restricted securities", 'Con. Notes - No Conversion'!B8353 = "9. Any person (substitution for securities etc.)"),
'Con. Notes - No Conversion'!C8353,
IF(
'Con. Notes - No Conversion'!B8353 = "",
#N/A,
'Con. Notes - No Conversion'!B8353)
)</f>
        <v>#N/A</v>
      </c>
    </row>
    <row r="8354" spans="1:7" x14ac:dyDescent="0.25">
      <c r="A8354" t="e">
        <f>IF(
OR(Shares!B8354 = "8. Transferee of restricted securities", Shares!B8354 = "9. Any person (substitution for securities etc.)"),
Shares!C8354,
IF(
Shares!B8354 = "",
#N/A,
Shares!B8354)
)</f>
        <v>#N/A</v>
      </c>
      <c r="B8354" t="e">
        <f>IF(
OR('Shares - LTR - Granted'!B8354 = "8. Transferee of restricted securities", 'Shares - LTR - Granted'!B8354 = "9. Any person (substitution for securities etc.)"),
'Shares - LTR - Granted'!C8354,
IF(
'Shares - LTR - Granted'!B8354 = "",
#N/A,
'Shares - LTR - Granted'!B8354)
)</f>
        <v>#N/A</v>
      </c>
      <c r="C8354" t="e">
        <f>IF(
OR('Performance Securities'!B8354 = "8. Transferee of restricted securities", 'Performance Securities'!B8354 = "9. Any person (substitution for securities etc.)"),
'Performance Securities'!C8354,
IF(
'Performance Securities'!B8354 = "",
#N/A,
'Performance Securities'!B8354)
)</f>
        <v>#N/A</v>
      </c>
      <c r="D8354" t="e">
        <f>IF(
OR('Options or Warrants'!B8354 = "8. Transferee of restricted securities", 'Options or Warrants'!B8354 = "9. Any person (substitution for securities etc.)"),
'Options or Warrants'!C8354,
IF(
'Options or Warrants'!B8354 = "",
#N/A,
'Options or Warrants'!B8354)
)</f>
        <v>#N/A</v>
      </c>
      <c r="E8354" t="e">
        <f>IF(
OR('Options - Free Attaching'!B8354 = "8. Transferee of restricted securities", 'Options - Free Attaching'!B8354 = "9. Any person (substitution for securities etc.)"),
'Options - Free Attaching'!C8354,
IF(
'Options - Free Attaching'!B8354 = "",
#N/A,
'Options - Free Attaching'!B8354)
)</f>
        <v>#N/A</v>
      </c>
      <c r="F8354" t="e">
        <f>IF(
OR('Con. Notes - Conversion'!B8354 = "8. Transferee of restricted securities", 'Con. Notes - Conversion'!B8354 = "9. Any person (substitution for securities etc.)"),
'Con. Notes - Conversion'!C8354,
IF(
'Con. Notes - Conversion'!B8354 = "",
#N/A,
'Con. Notes - Conversion'!B8354)
)</f>
        <v>#N/A</v>
      </c>
      <c r="G8354" t="e">
        <f>IF(
OR('Con. Notes - No Conversion'!B8354 = "8. Transferee of restricted securities", 'Con. Notes - No Conversion'!B8354 = "9. Any person (substitution for securities etc.)"),
'Con. Notes - No Conversion'!C8354,
IF(
'Con. Notes - No Conversion'!B8354 = "",
#N/A,
'Con. Notes - No Conversion'!B8354)
)</f>
        <v>#N/A</v>
      </c>
    </row>
    <row r="8355" spans="1:7" x14ac:dyDescent="0.25">
      <c r="A8355" t="e">
        <f>IF(
OR(Shares!B8355 = "8. Transferee of restricted securities", Shares!B8355 = "9. Any person (substitution for securities etc.)"),
Shares!C8355,
IF(
Shares!B8355 = "",
#N/A,
Shares!B8355)
)</f>
        <v>#N/A</v>
      </c>
      <c r="B8355" t="e">
        <f>IF(
OR('Shares - LTR - Granted'!B8355 = "8. Transferee of restricted securities", 'Shares - LTR - Granted'!B8355 = "9. Any person (substitution for securities etc.)"),
'Shares - LTR - Granted'!C8355,
IF(
'Shares - LTR - Granted'!B8355 = "",
#N/A,
'Shares - LTR - Granted'!B8355)
)</f>
        <v>#N/A</v>
      </c>
      <c r="C8355" t="e">
        <f>IF(
OR('Performance Securities'!B8355 = "8. Transferee of restricted securities", 'Performance Securities'!B8355 = "9. Any person (substitution for securities etc.)"),
'Performance Securities'!C8355,
IF(
'Performance Securities'!B8355 = "",
#N/A,
'Performance Securities'!B8355)
)</f>
        <v>#N/A</v>
      </c>
      <c r="D8355" t="e">
        <f>IF(
OR('Options or Warrants'!B8355 = "8. Transferee of restricted securities", 'Options or Warrants'!B8355 = "9. Any person (substitution for securities etc.)"),
'Options or Warrants'!C8355,
IF(
'Options or Warrants'!B8355 = "",
#N/A,
'Options or Warrants'!B8355)
)</f>
        <v>#N/A</v>
      </c>
      <c r="E8355" t="e">
        <f>IF(
OR('Options - Free Attaching'!B8355 = "8. Transferee of restricted securities", 'Options - Free Attaching'!B8355 = "9. Any person (substitution for securities etc.)"),
'Options - Free Attaching'!C8355,
IF(
'Options - Free Attaching'!B8355 = "",
#N/A,
'Options - Free Attaching'!B8355)
)</f>
        <v>#N/A</v>
      </c>
      <c r="F8355" t="e">
        <f>IF(
OR('Con. Notes - Conversion'!B8355 = "8. Transferee of restricted securities", 'Con. Notes - Conversion'!B8355 = "9. Any person (substitution for securities etc.)"),
'Con. Notes - Conversion'!C8355,
IF(
'Con. Notes - Conversion'!B8355 = "",
#N/A,
'Con. Notes - Conversion'!B8355)
)</f>
        <v>#N/A</v>
      </c>
      <c r="G8355" t="e">
        <f>IF(
OR('Con. Notes - No Conversion'!B8355 = "8. Transferee of restricted securities", 'Con. Notes - No Conversion'!B8355 = "9. Any person (substitution for securities etc.)"),
'Con. Notes - No Conversion'!C8355,
IF(
'Con. Notes - No Conversion'!B8355 = "",
#N/A,
'Con. Notes - No Conversion'!B8355)
)</f>
        <v>#N/A</v>
      </c>
    </row>
    <row r="8356" spans="1:7" x14ac:dyDescent="0.25">
      <c r="A8356" t="e">
        <f>IF(
OR(Shares!B8356 = "8. Transferee of restricted securities", Shares!B8356 = "9. Any person (substitution for securities etc.)"),
Shares!C8356,
IF(
Shares!B8356 = "",
#N/A,
Shares!B8356)
)</f>
        <v>#N/A</v>
      </c>
      <c r="B8356" t="e">
        <f>IF(
OR('Shares - LTR - Granted'!B8356 = "8. Transferee of restricted securities", 'Shares - LTR - Granted'!B8356 = "9. Any person (substitution for securities etc.)"),
'Shares - LTR - Granted'!C8356,
IF(
'Shares - LTR - Granted'!B8356 = "",
#N/A,
'Shares - LTR - Granted'!B8356)
)</f>
        <v>#N/A</v>
      </c>
      <c r="C8356" t="e">
        <f>IF(
OR('Performance Securities'!B8356 = "8. Transferee of restricted securities", 'Performance Securities'!B8356 = "9. Any person (substitution for securities etc.)"),
'Performance Securities'!C8356,
IF(
'Performance Securities'!B8356 = "",
#N/A,
'Performance Securities'!B8356)
)</f>
        <v>#N/A</v>
      </c>
      <c r="D8356" t="e">
        <f>IF(
OR('Options or Warrants'!B8356 = "8. Transferee of restricted securities", 'Options or Warrants'!B8356 = "9. Any person (substitution for securities etc.)"),
'Options or Warrants'!C8356,
IF(
'Options or Warrants'!B8356 = "",
#N/A,
'Options or Warrants'!B8356)
)</f>
        <v>#N/A</v>
      </c>
      <c r="E8356" t="e">
        <f>IF(
OR('Options - Free Attaching'!B8356 = "8. Transferee of restricted securities", 'Options - Free Attaching'!B8356 = "9. Any person (substitution for securities etc.)"),
'Options - Free Attaching'!C8356,
IF(
'Options - Free Attaching'!B8356 = "",
#N/A,
'Options - Free Attaching'!B8356)
)</f>
        <v>#N/A</v>
      </c>
      <c r="F8356" t="e">
        <f>IF(
OR('Con. Notes - Conversion'!B8356 = "8. Transferee of restricted securities", 'Con. Notes - Conversion'!B8356 = "9. Any person (substitution for securities etc.)"),
'Con. Notes - Conversion'!C8356,
IF(
'Con. Notes - Conversion'!B8356 = "",
#N/A,
'Con. Notes - Conversion'!B8356)
)</f>
        <v>#N/A</v>
      </c>
      <c r="G8356" t="e">
        <f>IF(
OR('Con. Notes - No Conversion'!B8356 = "8. Transferee of restricted securities", 'Con. Notes - No Conversion'!B8356 = "9. Any person (substitution for securities etc.)"),
'Con. Notes - No Conversion'!C8356,
IF(
'Con. Notes - No Conversion'!B8356 = "",
#N/A,
'Con. Notes - No Conversion'!B8356)
)</f>
        <v>#N/A</v>
      </c>
    </row>
    <row r="8357" spans="1:7" x14ac:dyDescent="0.25">
      <c r="A8357" t="e">
        <f>IF(
OR(Shares!B8357 = "8. Transferee of restricted securities", Shares!B8357 = "9. Any person (substitution for securities etc.)"),
Shares!C8357,
IF(
Shares!B8357 = "",
#N/A,
Shares!B8357)
)</f>
        <v>#N/A</v>
      </c>
      <c r="B8357" t="e">
        <f>IF(
OR('Shares - LTR - Granted'!B8357 = "8. Transferee of restricted securities", 'Shares - LTR - Granted'!B8357 = "9. Any person (substitution for securities etc.)"),
'Shares - LTR - Granted'!C8357,
IF(
'Shares - LTR - Granted'!B8357 = "",
#N/A,
'Shares - LTR - Granted'!B8357)
)</f>
        <v>#N/A</v>
      </c>
      <c r="C8357" t="e">
        <f>IF(
OR('Performance Securities'!B8357 = "8. Transferee of restricted securities", 'Performance Securities'!B8357 = "9. Any person (substitution for securities etc.)"),
'Performance Securities'!C8357,
IF(
'Performance Securities'!B8357 = "",
#N/A,
'Performance Securities'!B8357)
)</f>
        <v>#N/A</v>
      </c>
      <c r="D8357" t="e">
        <f>IF(
OR('Options or Warrants'!B8357 = "8. Transferee of restricted securities", 'Options or Warrants'!B8357 = "9. Any person (substitution for securities etc.)"),
'Options or Warrants'!C8357,
IF(
'Options or Warrants'!B8357 = "",
#N/A,
'Options or Warrants'!B8357)
)</f>
        <v>#N/A</v>
      </c>
      <c r="E8357" t="e">
        <f>IF(
OR('Options - Free Attaching'!B8357 = "8. Transferee of restricted securities", 'Options - Free Attaching'!B8357 = "9. Any person (substitution for securities etc.)"),
'Options - Free Attaching'!C8357,
IF(
'Options - Free Attaching'!B8357 = "",
#N/A,
'Options - Free Attaching'!B8357)
)</f>
        <v>#N/A</v>
      </c>
      <c r="F8357" t="e">
        <f>IF(
OR('Con. Notes - Conversion'!B8357 = "8. Transferee of restricted securities", 'Con. Notes - Conversion'!B8357 = "9. Any person (substitution for securities etc.)"),
'Con. Notes - Conversion'!C8357,
IF(
'Con. Notes - Conversion'!B8357 = "",
#N/A,
'Con. Notes - Conversion'!B8357)
)</f>
        <v>#N/A</v>
      </c>
      <c r="G8357" t="e">
        <f>IF(
OR('Con. Notes - No Conversion'!B8357 = "8. Transferee of restricted securities", 'Con. Notes - No Conversion'!B8357 = "9. Any person (substitution for securities etc.)"),
'Con. Notes - No Conversion'!C8357,
IF(
'Con. Notes - No Conversion'!B8357 = "",
#N/A,
'Con. Notes - No Conversion'!B8357)
)</f>
        <v>#N/A</v>
      </c>
    </row>
    <row r="8358" spans="1:7" x14ac:dyDescent="0.25">
      <c r="A8358" t="e">
        <f>IF(
OR(Shares!B8358 = "8. Transferee of restricted securities", Shares!B8358 = "9. Any person (substitution for securities etc.)"),
Shares!C8358,
IF(
Shares!B8358 = "",
#N/A,
Shares!B8358)
)</f>
        <v>#N/A</v>
      </c>
      <c r="B8358" t="e">
        <f>IF(
OR('Shares - LTR - Granted'!B8358 = "8. Transferee of restricted securities", 'Shares - LTR - Granted'!B8358 = "9. Any person (substitution for securities etc.)"),
'Shares - LTR - Granted'!C8358,
IF(
'Shares - LTR - Granted'!B8358 = "",
#N/A,
'Shares - LTR - Granted'!B8358)
)</f>
        <v>#N/A</v>
      </c>
      <c r="C8358" t="e">
        <f>IF(
OR('Performance Securities'!B8358 = "8. Transferee of restricted securities", 'Performance Securities'!B8358 = "9. Any person (substitution for securities etc.)"),
'Performance Securities'!C8358,
IF(
'Performance Securities'!B8358 = "",
#N/A,
'Performance Securities'!B8358)
)</f>
        <v>#N/A</v>
      </c>
      <c r="D8358" t="e">
        <f>IF(
OR('Options or Warrants'!B8358 = "8. Transferee of restricted securities", 'Options or Warrants'!B8358 = "9. Any person (substitution for securities etc.)"),
'Options or Warrants'!C8358,
IF(
'Options or Warrants'!B8358 = "",
#N/A,
'Options or Warrants'!B8358)
)</f>
        <v>#N/A</v>
      </c>
      <c r="E8358" t="e">
        <f>IF(
OR('Options - Free Attaching'!B8358 = "8. Transferee of restricted securities", 'Options - Free Attaching'!B8358 = "9. Any person (substitution for securities etc.)"),
'Options - Free Attaching'!C8358,
IF(
'Options - Free Attaching'!B8358 = "",
#N/A,
'Options - Free Attaching'!B8358)
)</f>
        <v>#N/A</v>
      </c>
      <c r="F8358" t="e">
        <f>IF(
OR('Con. Notes - Conversion'!B8358 = "8. Transferee of restricted securities", 'Con. Notes - Conversion'!B8358 = "9. Any person (substitution for securities etc.)"),
'Con. Notes - Conversion'!C8358,
IF(
'Con. Notes - Conversion'!B8358 = "",
#N/A,
'Con. Notes - Conversion'!B8358)
)</f>
        <v>#N/A</v>
      </c>
      <c r="G8358" t="e">
        <f>IF(
OR('Con. Notes - No Conversion'!B8358 = "8. Transferee of restricted securities", 'Con. Notes - No Conversion'!B8358 = "9. Any person (substitution for securities etc.)"),
'Con. Notes - No Conversion'!C8358,
IF(
'Con. Notes - No Conversion'!B8358 = "",
#N/A,
'Con. Notes - No Conversion'!B8358)
)</f>
        <v>#N/A</v>
      </c>
    </row>
    <row r="8359" spans="1:7" x14ac:dyDescent="0.25">
      <c r="A8359" t="e">
        <f>IF(
OR(Shares!B8359 = "8. Transferee of restricted securities", Shares!B8359 = "9. Any person (substitution for securities etc.)"),
Shares!C8359,
IF(
Shares!B8359 = "",
#N/A,
Shares!B8359)
)</f>
        <v>#N/A</v>
      </c>
      <c r="B8359" t="e">
        <f>IF(
OR('Shares - LTR - Granted'!B8359 = "8. Transferee of restricted securities", 'Shares - LTR - Granted'!B8359 = "9. Any person (substitution for securities etc.)"),
'Shares - LTR - Granted'!C8359,
IF(
'Shares - LTR - Granted'!B8359 = "",
#N/A,
'Shares - LTR - Granted'!B8359)
)</f>
        <v>#N/A</v>
      </c>
      <c r="C8359" t="e">
        <f>IF(
OR('Performance Securities'!B8359 = "8. Transferee of restricted securities", 'Performance Securities'!B8359 = "9. Any person (substitution for securities etc.)"),
'Performance Securities'!C8359,
IF(
'Performance Securities'!B8359 = "",
#N/A,
'Performance Securities'!B8359)
)</f>
        <v>#N/A</v>
      </c>
      <c r="D8359" t="e">
        <f>IF(
OR('Options or Warrants'!B8359 = "8. Transferee of restricted securities", 'Options or Warrants'!B8359 = "9. Any person (substitution for securities etc.)"),
'Options or Warrants'!C8359,
IF(
'Options or Warrants'!B8359 = "",
#N/A,
'Options or Warrants'!B8359)
)</f>
        <v>#N/A</v>
      </c>
      <c r="E8359" t="e">
        <f>IF(
OR('Options - Free Attaching'!B8359 = "8. Transferee of restricted securities", 'Options - Free Attaching'!B8359 = "9. Any person (substitution for securities etc.)"),
'Options - Free Attaching'!C8359,
IF(
'Options - Free Attaching'!B8359 = "",
#N/A,
'Options - Free Attaching'!B8359)
)</f>
        <v>#N/A</v>
      </c>
      <c r="F8359" t="e">
        <f>IF(
OR('Con. Notes - Conversion'!B8359 = "8. Transferee of restricted securities", 'Con. Notes - Conversion'!B8359 = "9. Any person (substitution for securities etc.)"),
'Con. Notes - Conversion'!C8359,
IF(
'Con. Notes - Conversion'!B8359 = "",
#N/A,
'Con. Notes - Conversion'!B8359)
)</f>
        <v>#N/A</v>
      </c>
      <c r="G8359" t="e">
        <f>IF(
OR('Con. Notes - No Conversion'!B8359 = "8. Transferee of restricted securities", 'Con. Notes - No Conversion'!B8359 = "9. Any person (substitution for securities etc.)"),
'Con. Notes - No Conversion'!C8359,
IF(
'Con. Notes - No Conversion'!B8359 = "",
#N/A,
'Con. Notes - No Conversion'!B8359)
)</f>
        <v>#N/A</v>
      </c>
    </row>
    <row r="8360" spans="1:7" x14ac:dyDescent="0.25">
      <c r="A8360" t="e">
        <f>IF(
OR(Shares!B8360 = "8. Transferee of restricted securities", Shares!B8360 = "9. Any person (substitution for securities etc.)"),
Shares!C8360,
IF(
Shares!B8360 = "",
#N/A,
Shares!B8360)
)</f>
        <v>#N/A</v>
      </c>
      <c r="B8360" t="e">
        <f>IF(
OR('Shares - LTR - Granted'!B8360 = "8. Transferee of restricted securities", 'Shares - LTR - Granted'!B8360 = "9. Any person (substitution for securities etc.)"),
'Shares - LTR - Granted'!C8360,
IF(
'Shares - LTR - Granted'!B8360 = "",
#N/A,
'Shares - LTR - Granted'!B8360)
)</f>
        <v>#N/A</v>
      </c>
      <c r="C8360" t="e">
        <f>IF(
OR('Performance Securities'!B8360 = "8. Transferee of restricted securities", 'Performance Securities'!B8360 = "9. Any person (substitution for securities etc.)"),
'Performance Securities'!C8360,
IF(
'Performance Securities'!B8360 = "",
#N/A,
'Performance Securities'!B8360)
)</f>
        <v>#N/A</v>
      </c>
      <c r="D8360" t="e">
        <f>IF(
OR('Options or Warrants'!B8360 = "8. Transferee of restricted securities", 'Options or Warrants'!B8360 = "9. Any person (substitution for securities etc.)"),
'Options or Warrants'!C8360,
IF(
'Options or Warrants'!B8360 = "",
#N/A,
'Options or Warrants'!B8360)
)</f>
        <v>#N/A</v>
      </c>
      <c r="E8360" t="e">
        <f>IF(
OR('Options - Free Attaching'!B8360 = "8. Transferee of restricted securities", 'Options - Free Attaching'!B8360 = "9. Any person (substitution for securities etc.)"),
'Options - Free Attaching'!C8360,
IF(
'Options - Free Attaching'!B8360 = "",
#N/A,
'Options - Free Attaching'!B8360)
)</f>
        <v>#N/A</v>
      </c>
      <c r="F8360" t="e">
        <f>IF(
OR('Con. Notes - Conversion'!B8360 = "8. Transferee of restricted securities", 'Con. Notes - Conversion'!B8360 = "9. Any person (substitution for securities etc.)"),
'Con. Notes - Conversion'!C8360,
IF(
'Con. Notes - Conversion'!B8360 = "",
#N/A,
'Con. Notes - Conversion'!B8360)
)</f>
        <v>#N/A</v>
      </c>
      <c r="G8360" t="e">
        <f>IF(
OR('Con. Notes - No Conversion'!B8360 = "8. Transferee of restricted securities", 'Con. Notes - No Conversion'!B8360 = "9. Any person (substitution for securities etc.)"),
'Con. Notes - No Conversion'!C8360,
IF(
'Con. Notes - No Conversion'!B8360 = "",
#N/A,
'Con. Notes - No Conversion'!B8360)
)</f>
        <v>#N/A</v>
      </c>
    </row>
    <row r="8361" spans="1:7" x14ac:dyDescent="0.25">
      <c r="A8361" t="e">
        <f>IF(
OR(Shares!B8361 = "8. Transferee of restricted securities", Shares!B8361 = "9. Any person (substitution for securities etc.)"),
Shares!C8361,
IF(
Shares!B8361 = "",
#N/A,
Shares!B8361)
)</f>
        <v>#N/A</v>
      </c>
      <c r="B8361" t="e">
        <f>IF(
OR('Shares - LTR - Granted'!B8361 = "8. Transferee of restricted securities", 'Shares - LTR - Granted'!B8361 = "9. Any person (substitution for securities etc.)"),
'Shares - LTR - Granted'!C8361,
IF(
'Shares - LTR - Granted'!B8361 = "",
#N/A,
'Shares - LTR - Granted'!B8361)
)</f>
        <v>#N/A</v>
      </c>
      <c r="C8361" t="e">
        <f>IF(
OR('Performance Securities'!B8361 = "8. Transferee of restricted securities", 'Performance Securities'!B8361 = "9. Any person (substitution for securities etc.)"),
'Performance Securities'!C8361,
IF(
'Performance Securities'!B8361 = "",
#N/A,
'Performance Securities'!B8361)
)</f>
        <v>#N/A</v>
      </c>
      <c r="D8361" t="e">
        <f>IF(
OR('Options or Warrants'!B8361 = "8. Transferee of restricted securities", 'Options or Warrants'!B8361 = "9. Any person (substitution for securities etc.)"),
'Options or Warrants'!C8361,
IF(
'Options or Warrants'!B8361 = "",
#N/A,
'Options or Warrants'!B8361)
)</f>
        <v>#N/A</v>
      </c>
      <c r="E8361" t="e">
        <f>IF(
OR('Options - Free Attaching'!B8361 = "8. Transferee of restricted securities", 'Options - Free Attaching'!B8361 = "9. Any person (substitution for securities etc.)"),
'Options - Free Attaching'!C8361,
IF(
'Options - Free Attaching'!B8361 = "",
#N/A,
'Options - Free Attaching'!B8361)
)</f>
        <v>#N/A</v>
      </c>
      <c r="F8361" t="e">
        <f>IF(
OR('Con. Notes - Conversion'!B8361 = "8. Transferee of restricted securities", 'Con. Notes - Conversion'!B8361 = "9. Any person (substitution for securities etc.)"),
'Con. Notes - Conversion'!C8361,
IF(
'Con. Notes - Conversion'!B8361 = "",
#N/A,
'Con. Notes - Conversion'!B8361)
)</f>
        <v>#N/A</v>
      </c>
      <c r="G8361" t="e">
        <f>IF(
OR('Con. Notes - No Conversion'!B8361 = "8. Transferee of restricted securities", 'Con. Notes - No Conversion'!B8361 = "9. Any person (substitution for securities etc.)"),
'Con. Notes - No Conversion'!C8361,
IF(
'Con. Notes - No Conversion'!B8361 = "",
#N/A,
'Con. Notes - No Conversion'!B8361)
)</f>
        <v>#N/A</v>
      </c>
    </row>
    <row r="8362" spans="1:7" x14ac:dyDescent="0.25">
      <c r="A8362" t="e">
        <f>IF(
OR(Shares!B8362 = "8. Transferee of restricted securities", Shares!B8362 = "9. Any person (substitution for securities etc.)"),
Shares!C8362,
IF(
Shares!B8362 = "",
#N/A,
Shares!B8362)
)</f>
        <v>#N/A</v>
      </c>
      <c r="B8362" t="e">
        <f>IF(
OR('Shares - LTR - Granted'!B8362 = "8. Transferee of restricted securities", 'Shares - LTR - Granted'!B8362 = "9. Any person (substitution for securities etc.)"),
'Shares - LTR - Granted'!C8362,
IF(
'Shares - LTR - Granted'!B8362 = "",
#N/A,
'Shares - LTR - Granted'!B8362)
)</f>
        <v>#N/A</v>
      </c>
      <c r="C8362" t="e">
        <f>IF(
OR('Performance Securities'!B8362 = "8. Transferee of restricted securities", 'Performance Securities'!B8362 = "9. Any person (substitution for securities etc.)"),
'Performance Securities'!C8362,
IF(
'Performance Securities'!B8362 = "",
#N/A,
'Performance Securities'!B8362)
)</f>
        <v>#N/A</v>
      </c>
      <c r="D8362" t="e">
        <f>IF(
OR('Options or Warrants'!B8362 = "8. Transferee of restricted securities", 'Options or Warrants'!B8362 = "9. Any person (substitution for securities etc.)"),
'Options or Warrants'!C8362,
IF(
'Options or Warrants'!B8362 = "",
#N/A,
'Options or Warrants'!B8362)
)</f>
        <v>#N/A</v>
      </c>
      <c r="E8362" t="e">
        <f>IF(
OR('Options - Free Attaching'!B8362 = "8. Transferee of restricted securities", 'Options - Free Attaching'!B8362 = "9. Any person (substitution for securities etc.)"),
'Options - Free Attaching'!C8362,
IF(
'Options - Free Attaching'!B8362 = "",
#N/A,
'Options - Free Attaching'!B8362)
)</f>
        <v>#N/A</v>
      </c>
      <c r="F8362" t="e">
        <f>IF(
OR('Con. Notes - Conversion'!B8362 = "8. Transferee of restricted securities", 'Con. Notes - Conversion'!B8362 = "9. Any person (substitution for securities etc.)"),
'Con. Notes - Conversion'!C8362,
IF(
'Con. Notes - Conversion'!B8362 = "",
#N/A,
'Con. Notes - Conversion'!B8362)
)</f>
        <v>#N/A</v>
      </c>
      <c r="G8362" t="e">
        <f>IF(
OR('Con. Notes - No Conversion'!B8362 = "8. Transferee of restricted securities", 'Con. Notes - No Conversion'!B8362 = "9. Any person (substitution for securities etc.)"),
'Con. Notes - No Conversion'!C8362,
IF(
'Con. Notes - No Conversion'!B8362 = "",
#N/A,
'Con. Notes - No Conversion'!B8362)
)</f>
        <v>#N/A</v>
      </c>
    </row>
    <row r="8363" spans="1:7" x14ac:dyDescent="0.25">
      <c r="A8363" t="e">
        <f>IF(
OR(Shares!B8363 = "8. Transferee of restricted securities", Shares!B8363 = "9. Any person (substitution for securities etc.)"),
Shares!C8363,
IF(
Shares!B8363 = "",
#N/A,
Shares!B8363)
)</f>
        <v>#N/A</v>
      </c>
      <c r="B8363" t="e">
        <f>IF(
OR('Shares - LTR - Granted'!B8363 = "8. Transferee of restricted securities", 'Shares - LTR - Granted'!B8363 = "9. Any person (substitution for securities etc.)"),
'Shares - LTR - Granted'!C8363,
IF(
'Shares - LTR - Granted'!B8363 = "",
#N/A,
'Shares - LTR - Granted'!B8363)
)</f>
        <v>#N/A</v>
      </c>
      <c r="C8363" t="e">
        <f>IF(
OR('Performance Securities'!B8363 = "8. Transferee of restricted securities", 'Performance Securities'!B8363 = "9. Any person (substitution for securities etc.)"),
'Performance Securities'!C8363,
IF(
'Performance Securities'!B8363 = "",
#N/A,
'Performance Securities'!B8363)
)</f>
        <v>#N/A</v>
      </c>
      <c r="D8363" t="e">
        <f>IF(
OR('Options or Warrants'!B8363 = "8. Transferee of restricted securities", 'Options or Warrants'!B8363 = "9. Any person (substitution for securities etc.)"),
'Options or Warrants'!C8363,
IF(
'Options or Warrants'!B8363 = "",
#N/A,
'Options or Warrants'!B8363)
)</f>
        <v>#N/A</v>
      </c>
      <c r="E8363" t="e">
        <f>IF(
OR('Options - Free Attaching'!B8363 = "8. Transferee of restricted securities", 'Options - Free Attaching'!B8363 = "9. Any person (substitution for securities etc.)"),
'Options - Free Attaching'!C8363,
IF(
'Options - Free Attaching'!B8363 = "",
#N/A,
'Options - Free Attaching'!B8363)
)</f>
        <v>#N/A</v>
      </c>
      <c r="F8363" t="e">
        <f>IF(
OR('Con. Notes - Conversion'!B8363 = "8. Transferee of restricted securities", 'Con. Notes - Conversion'!B8363 = "9. Any person (substitution for securities etc.)"),
'Con. Notes - Conversion'!C8363,
IF(
'Con. Notes - Conversion'!B8363 = "",
#N/A,
'Con. Notes - Conversion'!B8363)
)</f>
        <v>#N/A</v>
      </c>
      <c r="G8363" t="e">
        <f>IF(
OR('Con. Notes - No Conversion'!B8363 = "8. Transferee of restricted securities", 'Con. Notes - No Conversion'!B8363 = "9. Any person (substitution for securities etc.)"),
'Con. Notes - No Conversion'!C8363,
IF(
'Con. Notes - No Conversion'!B8363 = "",
#N/A,
'Con. Notes - No Conversion'!B8363)
)</f>
        <v>#N/A</v>
      </c>
    </row>
    <row r="8364" spans="1:7" x14ac:dyDescent="0.25">
      <c r="A8364" t="e">
        <f>IF(
OR(Shares!B8364 = "8. Transferee of restricted securities", Shares!B8364 = "9. Any person (substitution for securities etc.)"),
Shares!C8364,
IF(
Shares!B8364 = "",
#N/A,
Shares!B8364)
)</f>
        <v>#N/A</v>
      </c>
      <c r="B8364" t="e">
        <f>IF(
OR('Shares - LTR - Granted'!B8364 = "8. Transferee of restricted securities", 'Shares - LTR - Granted'!B8364 = "9. Any person (substitution for securities etc.)"),
'Shares - LTR - Granted'!C8364,
IF(
'Shares - LTR - Granted'!B8364 = "",
#N/A,
'Shares - LTR - Granted'!B8364)
)</f>
        <v>#N/A</v>
      </c>
      <c r="C8364" t="e">
        <f>IF(
OR('Performance Securities'!B8364 = "8. Transferee of restricted securities", 'Performance Securities'!B8364 = "9. Any person (substitution for securities etc.)"),
'Performance Securities'!C8364,
IF(
'Performance Securities'!B8364 = "",
#N/A,
'Performance Securities'!B8364)
)</f>
        <v>#N/A</v>
      </c>
      <c r="D8364" t="e">
        <f>IF(
OR('Options or Warrants'!B8364 = "8. Transferee of restricted securities", 'Options or Warrants'!B8364 = "9. Any person (substitution for securities etc.)"),
'Options or Warrants'!C8364,
IF(
'Options or Warrants'!B8364 = "",
#N/A,
'Options or Warrants'!B8364)
)</f>
        <v>#N/A</v>
      </c>
      <c r="E8364" t="e">
        <f>IF(
OR('Options - Free Attaching'!B8364 = "8. Transferee of restricted securities", 'Options - Free Attaching'!B8364 = "9. Any person (substitution for securities etc.)"),
'Options - Free Attaching'!C8364,
IF(
'Options - Free Attaching'!B8364 = "",
#N/A,
'Options - Free Attaching'!B8364)
)</f>
        <v>#N/A</v>
      </c>
      <c r="F8364" t="e">
        <f>IF(
OR('Con. Notes - Conversion'!B8364 = "8. Transferee of restricted securities", 'Con. Notes - Conversion'!B8364 = "9. Any person (substitution for securities etc.)"),
'Con. Notes - Conversion'!C8364,
IF(
'Con. Notes - Conversion'!B8364 = "",
#N/A,
'Con. Notes - Conversion'!B8364)
)</f>
        <v>#N/A</v>
      </c>
      <c r="G8364" t="e">
        <f>IF(
OR('Con. Notes - No Conversion'!B8364 = "8. Transferee of restricted securities", 'Con. Notes - No Conversion'!B8364 = "9. Any person (substitution for securities etc.)"),
'Con. Notes - No Conversion'!C8364,
IF(
'Con. Notes - No Conversion'!B8364 = "",
#N/A,
'Con. Notes - No Conversion'!B8364)
)</f>
        <v>#N/A</v>
      </c>
    </row>
    <row r="8365" spans="1:7" x14ac:dyDescent="0.25">
      <c r="A8365" t="e">
        <f>IF(
OR(Shares!B8365 = "8. Transferee of restricted securities", Shares!B8365 = "9. Any person (substitution for securities etc.)"),
Shares!C8365,
IF(
Shares!B8365 = "",
#N/A,
Shares!B8365)
)</f>
        <v>#N/A</v>
      </c>
      <c r="B8365" t="e">
        <f>IF(
OR('Shares - LTR - Granted'!B8365 = "8. Transferee of restricted securities", 'Shares - LTR - Granted'!B8365 = "9. Any person (substitution for securities etc.)"),
'Shares - LTR - Granted'!C8365,
IF(
'Shares - LTR - Granted'!B8365 = "",
#N/A,
'Shares - LTR - Granted'!B8365)
)</f>
        <v>#N/A</v>
      </c>
      <c r="C8365" t="e">
        <f>IF(
OR('Performance Securities'!B8365 = "8. Transferee of restricted securities", 'Performance Securities'!B8365 = "9. Any person (substitution for securities etc.)"),
'Performance Securities'!C8365,
IF(
'Performance Securities'!B8365 = "",
#N/A,
'Performance Securities'!B8365)
)</f>
        <v>#N/A</v>
      </c>
      <c r="D8365" t="e">
        <f>IF(
OR('Options or Warrants'!B8365 = "8. Transferee of restricted securities", 'Options or Warrants'!B8365 = "9. Any person (substitution for securities etc.)"),
'Options or Warrants'!C8365,
IF(
'Options or Warrants'!B8365 = "",
#N/A,
'Options or Warrants'!B8365)
)</f>
        <v>#N/A</v>
      </c>
      <c r="E8365" t="e">
        <f>IF(
OR('Options - Free Attaching'!B8365 = "8. Transferee of restricted securities", 'Options - Free Attaching'!B8365 = "9. Any person (substitution for securities etc.)"),
'Options - Free Attaching'!C8365,
IF(
'Options - Free Attaching'!B8365 = "",
#N/A,
'Options - Free Attaching'!B8365)
)</f>
        <v>#N/A</v>
      </c>
      <c r="F8365" t="e">
        <f>IF(
OR('Con. Notes - Conversion'!B8365 = "8. Transferee of restricted securities", 'Con. Notes - Conversion'!B8365 = "9. Any person (substitution for securities etc.)"),
'Con. Notes - Conversion'!C8365,
IF(
'Con. Notes - Conversion'!B8365 = "",
#N/A,
'Con. Notes - Conversion'!B8365)
)</f>
        <v>#N/A</v>
      </c>
      <c r="G8365" t="e">
        <f>IF(
OR('Con. Notes - No Conversion'!B8365 = "8. Transferee of restricted securities", 'Con. Notes - No Conversion'!B8365 = "9. Any person (substitution for securities etc.)"),
'Con. Notes - No Conversion'!C8365,
IF(
'Con. Notes - No Conversion'!B8365 = "",
#N/A,
'Con. Notes - No Conversion'!B8365)
)</f>
        <v>#N/A</v>
      </c>
    </row>
    <row r="8366" spans="1:7" x14ac:dyDescent="0.25">
      <c r="A8366" t="e">
        <f>IF(
OR(Shares!B8366 = "8. Transferee of restricted securities", Shares!B8366 = "9. Any person (substitution for securities etc.)"),
Shares!C8366,
IF(
Shares!B8366 = "",
#N/A,
Shares!B8366)
)</f>
        <v>#N/A</v>
      </c>
      <c r="B8366" t="e">
        <f>IF(
OR('Shares - LTR - Granted'!B8366 = "8. Transferee of restricted securities", 'Shares - LTR - Granted'!B8366 = "9. Any person (substitution for securities etc.)"),
'Shares - LTR - Granted'!C8366,
IF(
'Shares - LTR - Granted'!B8366 = "",
#N/A,
'Shares - LTR - Granted'!B8366)
)</f>
        <v>#N/A</v>
      </c>
      <c r="C8366" t="e">
        <f>IF(
OR('Performance Securities'!B8366 = "8. Transferee of restricted securities", 'Performance Securities'!B8366 = "9. Any person (substitution for securities etc.)"),
'Performance Securities'!C8366,
IF(
'Performance Securities'!B8366 = "",
#N/A,
'Performance Securities'!B8366)
)</f>
        <v>#N/A</v>
      </c>
      <c r="D8366" t="e">
        <f>IF(
OR('Options or Warrants'!B8366 = "8. Transferee of restricted securities", 'Options or Warrants'!B8366 = "9. Any person (substitution for securities etc.)"),
'Options or Warrants'!C8366,
IF(
'Options or Warrants'!B8366 = "",
#N/A,
'Options or Warrants'!B8366)
)</f>
        <v>#N/A</v>
      </c>
      <c r="E8366" t="e">
        <f>IF(
OR('Options - Free Attaching'!B8366 = "8. Transferee of restricted securities", 'Options - Free Attaching'!B8366 = "9. Any person (substitution for securities etc.)"),
'Options - Free Attaching'!C8366,
IF(
'Options - Free Attaching'!B8366 = "",
#N/A,
'Options - Free Attaching'!B8366)
)</f>
        <v>#N/A</v>
      </c>
      <c r="F8366" t="e">
        <f>IF(
OR('Con. Notes - Conversion'!B8366 = "8. Transferee of restricted securities", 'Con. Notes - Conversion'!B8366 = "9. Any person (substitution for securities etc.)"),
'Con. Notes - Conversion'!C8366,
IF(
'Con. Notes - Conversion'!B8366 = "",
#N/A,
'Con. Notes - Conversion'!B8366)
)</f>
        <v>#N/A</v>
      </c>
      <c r="G8366" t="e">
        <f>IF(
OR('Con. Notes - No Conversion'!B8366 = "8. Transferee of restricted securities", 'Con. Notes - No Conversion'!B8366 = "9. Any person (substitution for securities etc.)"),
'Con. Notes - No Conversion'!C8366,
IF(
'Con. Notes - No Conversion'!B8366 = "",
#N/A,
'Con. Notes - No Conversion'!B8366)
)</f>
        <v>#N/A</v>
      </c>
    </row>
    <row r="8367" spans="1:7" x14ac:dyDescent="0.25">
      <c r="A8367" t="e">
        <f>IF(
OR(Shares!B8367 = "8. Transferee of restricted securities", Shares!B8367 = "9. Any person (substitution for securities etc.)"),
Shares!C8367,
IF(
Shares!B8367 = "",
#N/A,
Shares!B8367)
)</f>
        <v>#N/A</v>
      </c>
      <c r="B8367" t="e">
        <f>IF(
OR('Shares - LTR - Granted'!B8367 = "8. Transferee of restricted securities", 'Shares - LTR - Granted'!B8367 = "9. Any person (substitution for securities etc.)"),
'Shares - LTR - Granted'!C8367,
IF(
'Shares - LTR - Granted'!B8367 = "",
#N/A,
'Shares - LTR - Granted'!B8367)
)</f>
        <v>#N/A</v>
      </c>
      <c r="C8367" t="e">
        <f>IF(
OR('Performance Securities'!B8367 = "8. Transferee of restricted securities", 'Performance Securities'!B8367 = "9. Any person (substitution for securities etc.)"),
'Performance Securities'!C8367,
IF(
'Performance Securities'!B8367 = "",
#N/A,
'Performance Securities'!B8367)
)</f>
        <v>#N/A</v>
      </c>
      <c r="D8367" t="e">
        <f>IF(
OR('Options or Warrants'!B8367 = "8. Transferee of restricted securities", 'Options or Warrants'!B8367 = "9. Any person (substitution for securities etc.)"),
'Options or Warrants'!C8367,
IF(
'Options or Warrants'!B8367 = "",
#N/A,
'Options or Warrants'!B8367)
)</f>
        <v>#N/A</v>
      </c>
      <c r="E8367" t="e">
        <f>IF(
OR('Options - Free Attaching'!B8367 = "8. Transferee of restricted securities", 'Options - Free Attaching'!B8367 = "9. Any person (substitution for securities etc.)"),
'Options - Free Attaching'!C8367,
IF(
'Options - Free Attaching'!B8367 = "",
#N/A,
'Options - Free Attaching'!B8367)
)</f>
        <v>#N/A</v>
      </c>
      <c r="F8367" t="e">
        <f>IF(
OR('Con. Notes - Conversion'!B8367 = "8. Transferee of restricted securities", 'Con. Notes - Conversion'!B8367 = "9. Any person (substitution for securities etc.)"),
'Con. Notes - Conversion'!C8367,
IF(
'Con. Notes - Conversion'!B8367 = "",
#N/A,
'Con. Notes - Conversion'!B8367)
)</f>
        <v>#N/A</v>
      </c>
      <c r="G8367" t="e">
        <f>IF(
OR('Con. Notes - No Conversion'!B8367 = "8. Transferee of restricted securities", 'Con. Notes - No Conversion'!B8367 = "9. Any person (substitution for securities etc.)"),
'Con. Notes - No Conversion'!C8367,
IF(
'Con. Notes - No Conversion'!B8367 = "",
#N/A,
'Con. Notes - No Conversion'!B8367)
)</f>
        <v>#N/A</v>
      </c>
    </row>
    <row r="8368" spans="1:7" x14ac:dyDescent="0.25">
      <c r="A8368" t="e">
        <f>IF(
OR(Shares!B8368 = "8. Transferee of restricted securities", Shares!B8368 = "9. Any person (substitution for securities etc.)"),
Shares!C8368,
IF(
Shares!B8368 = "",
#N/A,
Shares!B8368)
)</f>
        <v>#N/A</v>
      </c>
      <c r="B8368" t="e">
        <f>IF(
OR('Shares - LTR - Granted'!B8368 = "8. Transferee of restricted securities", 'Shares - LTR - Granted'!B8368 = "9. Any person (substitution for securities etc.)"),
'Shares - LTR - Granted'!C8368,
IF(
'Shares - LTR - Granted'!B8368 = "",
#N/A,
'Shares - LTR - Granted'!B8368)
)</f>
        <v>#N/A</v>
      </c>
      <c r="C8368" t="e">
        <f>IF(
OR('Performance Securities'!B8368 = "8. Transferee of restricted securities", 'Performance Securities'!B8368 = "9. Any person (substitution for securities etc.)"),
'Performance Securities'!C8368,
IF(
'Performance Securities'!B8368 = "",
#N/A,
'Performance Securities'!B8368)
)</f>
        <v>#N/A</v>
      </c>
      <c r="D8368" t="e">
        <f>IF(
OR('Options or Warrants'!B8368 = "8. Transferee of restricted securities", 'Options or Warrants'!B8368 = "9. Any person (substitution for securities etc.)"),
'Options or Warrants'!C8368,
IF(
'Options or Warrants'!B8368 = "",
#N/A,
'Options or Warrants'!B8368)
)</f>
        <v>#N/A</v>
      </c>
      <c r="E8368" t="e">
        <f>IF(
OR('Options - Free Attaching'!B8368 = "8. Transferee of restricted securities", 'Options - Free Attaching'!B8368 = "9. Any person (substitution for securities etc.)"),
'Options - Free Attaching'!C8368,
IF(
'Options - Free Attaching'!B8368 = "",
#N/A,
'Options - Free Attaching'!B8368)
)</f>
        <v>#N/A</v>
      </c>
      <c r="F8368" t="e">
        <f>IF(
OR('Con. Notes - Conversion'!B8368 = "8. Transferee of restricted securities", 'Con. Notes - Conversion'!B8368 = "9. Any person (substitution for securities etc.)"),
'Con. Notes - Conversion'!C8368,
IF(
'Con. Notes - Conversion'!B8368 = "",
#N/A,
'Con. Notes - Conversion'!B8368)
)</f>
        <v>#N/A</v>
      </c>
      <c r="G8368" t="e">
        <f>IF(
OR('Con. Notes - No Conversion'!B8368 = "8. Transferee of restricted securities", 'Con. Notes - No Conversion'!B8368 = "9. Any person (substitution for securities etc.)"),
'Con. Notes - No Conversion'!C8368,
IF(
'Con. Notes - No Conversion'!B8368 = "",
#N/A,
'Con. Notes - No Conversion'!B8368)
)</f>
        <v>#N/A</v>
      </c>
    </row>
    <row r="8369" spans="1:7" x14ac:dyDescent="0.25">
      <c r="A8369" t="e">
        <f>IF(
OR(Shares!B8369 = "8. Transferee of restricted securities", Shares!B8369 = "9. Any person (substitution for securities etc.)"),
Shares!C8369,
IF(
Shares!B8369 = "",
#N/A,
Shares!B8369)
)</f>
        <v>#N/A</v>
      </c>
      <c r="B8369" t="e">
        <f>IF(
OR('Shares - LTR - Granted'!B8369 = "8. Transferee of restricted securities", 'Shares - LTR - Granted'!B8369 = "9. Any person (substitution for securities etc.)"),
'Shares - LTR - Granted'!C8369,
IF(
'Shares - LTR - Granted'!B8369 = "",
#N/A,
'Shares - LTR - Granted'!B8369)
)</f>
        <v>#N/A</v>
      </c>
      <c r="C8369" t="e">
        <f>IF(
OR('Performance Securities'!B8369 = "8. Transferee of restricted securities", 'Performance Securities'!B8369 = "9. Any person (substitution for securities etc.)"),
'Performance Securities'!C8369,
IF(
'Performance Securities'!B8369 = "",
#N/A,
'Performance Securities'!B8369)
)</f>
        <v>#N/A</v>
      </c>
      <c r="D8369" t="e">
        <f>IF(
OR('Options or Warrants'!B8369 = "8. Transferee of restricted securities", 'Options or Warrants'!B8369 = "9. Any person (substitution for securities etc.)"),
'Options or Warrants'!C8369,
IF(
'Options or Warrants'!B8369 = "",
#N/A,
'Options or Warrants'!B8369)
)</f>
        <v>#N/A</v>
      </c>
      <c r="E8369" t="e">
        <f>IF(
OR('Options - Free Attaching'!B8369 = "8. Transferee of restricted securities", 'Options - Free Attaching'!B8369 = "9. Any person (substitution for securities etc.)"),
'Options - Free Attaching'!C8369,
IF(
'Options - Free Attaching'!B8369 = "",
#N/A,
'Options - Free Attaching'!B8369)
)</f>
        <v>#N/A</v>
      </c>
      <c r="F8369" t="e">
        <f>IF(
OR('Con. Notes - Conversion'!B8369 = "8. Transferee of restricted securities", 'Con. Notes - Conversion'!B8369 = "9. Any person (substitution for securities etc.)"),
'Con. Notes - Conversion'!C8369,
IF(
'Con. Notes - Conversion'!B8369 = "",
#N/A,
'Con. Notes - Conversion'!B8369)
)</f>
        <v>#N/A</v>
      </c>
      <c r="G8369" t="e">
        <f>IF(
OR('Con. Notes - No Conversion'!B8369 = "8. Transferee of restricted securities", 'Con. Notes - No Conversion'!B8369 = "9. Any person (substitution for securities etc.)"),
'Con. Notes - No Conversion'!C8369,
IF(
'Con. Notes - No Conversion'!B8369 = "",
#N/A,
'Con. Notes - No Conversion'!B8369)
)</f>
        <v>#N/A</v>
      </c>
    </row>
    <row r="8370" spans="1:7" x14ac:dyDescent="0.25">
      <c r="A8370" t="e">
        <f>IF(
OR(Shares!B8370 = "8. Transferee of restricted securities", Shares!B8370 = "9. Any person (substitution for securities etc.)"),
Shares!C8370,
IF(
Shares!B8370 = "",
#N/A,
Shares!B8370)
)</f>
        <v>#N/A</v>
      </c>
      <c r="B8370" t="e">
        <f>IF(
OR('Shares - LTR - Granted'!B8370 = "8. Transferee of restricted securities", 'Shares - LTR - Granted'!B8370 = "9. Any person (substitution for securities etc.)"),
'Shares - LTR - Granted'!C8370,
IF(
'Shares - LTR - Granted'!B8370 = "",
#N/A,
'Shares - LTR - Granted'!B8370)
)</f>
        <v>#N/A</v>
      </c>
      <c r="C8370" t="e">
        <f>IF(
OR('Performance Securities'!B8370 = "8. Transferee of restricted securities", 'Performance Securities'!B8370 = "9. Any person (substitution for securities etc.)"),
'Performance Securities'!C8370,
IF(
'Performance Securities'!B8370 = "",
#N/A,
'Performance Securities'!B8370)
)</f>
        <v>#N/A</v>
      </c>
      <c r="D8370" t="e">
        <f>IF(
OR('Options or Warrants'!B8370 = "8. Transferee of restricted securities", 'Options or Warrants'!B8370 = "9. Any person (substitution for securities etc.)"),
'Options or Warrants'!C8370,
IF(
'Options or Warrants'!B8370 = "",
#N/A,
'Options or Warrants'!B8370)
)</f>
        <v>#N/A</v>
      </c>
      <c r="E8370" t="e">
        <f>IF(
OR('Options - Free Attaching'!B8370 = "8. Transferee of restricted securities", 'Options - Free Attaching'!B8370 = "9. Any person (substitution for securities etc.)"),
'Options - Free Attaching'!C8370,
IF(
'Options - Free Attaching'!B8370 = "",
#N/A,
'Options - Free Attaching'!B8370)
)</f>
        <v>#N/A</v>
      </c>
      <c r="F8370" t="e">
        <f>IF(
OR('Con. Notes - Conversion'!B8370 = "8. Transferee of restricted securities", 'Con. Notes - Conversion'!B8370 = "9. Any person (substitution for securities etc.)"),
'Con. Notes - Conversion'!C8370,
IF(
'Con. Notes - Conversion'!B8370 = "",
#N/A,
'Con. Notes - Conversion'!B8370)
)</f>
        <v>#N/A</v>
      </c>
      <c r="G8370" t="e">
        <f>IF(
OR('Con. Notes - No Conversion'!B8370 = "8. Transferee of restricted securities", 'Con. Notes - No Conversion'!B8370 = "9. Any person (substitution for securities etc.)"),
'Con. Notes - No Conversion'!C8370,
IF(
'Con. Notes - No Conversion'!B8370 = "",
#N/A,
'Con. Notes - No Conversion'!B8370)
)</f>
        <v>#N/A</v>
      </c>
    </row>
    <row r="8371" spans="1:7" x14ac:dyDescent="0.25">
      <c r="A8371" t="e">
        <f>IF(
OR(Shares!B8371 = "8. Transferee of restricted securities", Shares!B8371 = "9. Any person (substitution for securities etc.)"),
Shares!C8371,
IF(
Shares!B8371 = "",
#N/A,
Shares!B8371)
)</f>
        <v>#N/A</v>
      </c>
      <c r="B8371" t="e">
        <f>IF(
OR('Shares - LTR - Granted'!B8371 = "8. Transferee of restricted securities", 'Shares - LTR - Granted'!B8371 = "9. Any person (substitution for securities etc.)"),
'Shares - LTR - Granted'!C8371,
IF(
'Shares - LTR - Granted'!B8371 = "",
#N/A,
'Shares - LTR - Granted'!B8371)
)</f>
        <v>#N/A</v>
      </c>
      <c r="C8371" t="e">
        <f>IF(
OR('Performance Securities'!B8371 = "8. Transferee of restricted securities", 'Performance Securities'!B8371 = "9. Any person (substitution for securities etc.)"),
'Performance Securities'!C8371,
IF(
'Performance Securities'!B8371 = "",
#N/A,
'Performance Securities'!B8371)
)</f>
        <v>#N/A</v>
      </c>
      <c r="D8371" t="e">
        <f>IF(
OR('Options or Warrants'!B8371 = "8. Transferee of restricted securities", 'Options or Warrants'!B8371 = "9. Any person (substitution for securities etc.)"),
'Options or Warrants'!C8371,
IF(
'Options or Warrants'!B8371 = "",
#N/A,
'Options or Warrants'!B8371)
)</f>
        <v>#N/A</v>
      </c>
      <c r="E8371" t="e">
        <f>IF(
OR('Options - Free Attaching'!B8371 = "8. Transferee of restricted securities", 'Options - Free Attaching'!B8371 = "9. Any person (substitution for securities etc.)"),
'Options - Free Attaching'!C8371,
IF(
'Options - Free Attaching'!B8371 = "",
#N/A,
'Options - Free Attaching'!B8371)
)</f>
        <v>#N/A</v>
      </c>
      <c r="F8371" t="e">
        <f>IF(
OR('Con. Notes - Conversion'!B8371 = "8. Transferee of restricted securities", 'Con. Notes - Conversion'!B8371 = "9. Any person (substitution for securities etc.)"),
'Con. Notes - Conversion'!C8371,
IF(
'Con. Notes - Conversion'!B8371 = "",
#N/A,
'Con. Notes - Conversion'!B8371)
)</f>
        <v>#N/A</v>
      </c>
      <c r="G8371" t="e">
        <f>IF(
OR('Con. Notes - No Conversion'!B8371 = "8. Transferee of restricted securities", 'Con. Notes - No Conversion'!B8371 = "9. Any person (substitution for securities etc.)"),
'Con. Notes - No Conversion'!C8371,
IF(
'Con. Notes - No Conversion'!B8371 = "",
#N/A,
'Con. Notes - No Conversion'!B8371)
)</f>
        <v>#N/A</v>
      </c>
    </row>
    <row r="8372" spans="1:7" x14ac:dyDescent="0.25">
      <c r="A8372" t="e">
        <f>IF(
OR(Shares!B8372 = "8. Transferee of restricted securities", Shares!B8372 = "9. Any person (substitution for securities etc.)"),
Shares!C8372,
IF(
Shares!B8372 = "",
#N/A,
Shares!B8372)
)</f>
        <v>#N/A</v>
      </c>
      <c r="B8372" t="e">
        <f>IF(
OR('Shares - LTR - Granted'!B8372 = "8. Transferee of restricted securities", 'Shares - LTR - Granted'!B8372 = "9. Any person (substitution for securities etc.)"),
'Shares - LTR - Granted'!C8372,
IF(
'Shares - LTR - Granted'!B8372 = "",
#N/A,
'Shares - LTR - Granted'!B8372)
)</f>
        <v>#N/A</v>
      </c>
      <c r="C8372" t="e">
        <f>IF(
OR('Performance Securities'!B8372 = "8. Transferee of restricted securities", 'Performance Securities'!B8372 = "9. Any person (substitution for securities etc.)"),
'Performance Securities'!C8372,
IF(
'Performance Securities'!B8372 = "",
#N/A,
'Performance Securities'!B8372)
)</f>
        <v>#N/A</v>
      </c>
      <c r="D8372" t="e">
        <f>IF(
OR('Options or Warrants'!B8372 = "8. Transferee of restricted securities", 'Options or Warrants'!B8372 = "9. Any person (substitution for securities etc.)"),
'Options or Warrants'!C8372,
IF(
'Options or Warrants'!B8372 = "",
#N/A,
'Options or Warrants'!B8372)
)</f>
        <v>#N/A</v>
      </c>
      <c r="E8372" t="e">
        <f>IF(
OR('Options - Free Attaching'!B8372 = "8. Transferee of restricted securities", 'Options - Free Attaching'!B8372 = "9. Any person (substitution for securities etc.)"),
'Options - Free Attaching'!C8372,
IF(
'Options - Free Attaching'!B8372 = "",
#N/A,
'Options - Free Attaching'!B8372)
)</f>
        <v>#N/A</v>
      </c>
      <c r="F8372" t="e">
        <f>IF(
OR('Con. Notes - Conversion'!B8372 = "8. Transferee of restricted securities", 'Con. Notes - Conversion'!B8372 = "9. Any person (substitution for securities etc.)"),
'Con. Notes - Conversion'!C8372,
IF(
'Con. Notes - Conversion'!B8372 = "",
#N/A,
'Con. Notes - Conversion'!B8372)
)</f>
        <v>#N/A</v>
      </c>
      <c r="G8372" t="e">
        <f>IF(
OR('Con. Notes - No Conversion'!B8372 = "8. Transferee of restricted securities", 'Con. Notes - No Conversion'!B8372 = "9. Any person (substitution for securities etc.)"),
'Con. Notes - No Conversion'!C8372,
IF(
'Con. Notes - No Conversion'!B8372 = "",
#N/A,
'Con. Notes - No Conversion'!B8372)
)</f>
        <v>#N/A</v>
      </c>
    </row>
    <row r="8373" spans="1:7" x14ac:dyDescent="0.25">
      <c r="A8373" t="e">
        <f>IF(
OR(Shares!B8373 = "8. Transferee of restricted securities", Shares!B8373 = "9. Any person (substitution for securities etc.)"),
Shares!C8373,
IF(
Shares!B8373 = "",
#N/A,
Shares!B8373)
)</f>
        <v>#N/A</v>
      </c>
      <c r="B8373" t="e">
        <f>IF(
OR('Shares - LTR - Granted'!B8373 = "8. Transferee of restricted securities", 'Shares - LTR - Granted'!B8373 = "9. Any person (substitution for securities etc.)"),
'Shares - LTR - Granted'!C8373,
IF(
'Shares - LTR - Granted'!B8373 = "",
#N/A,
'Shares - LTR - Granted'!B8373)
)</f>
        <v>#N/A</v>
      </c>
      <c r="C8373" t="e">
        <f>IF(
OR('Performance Securities'!B8373 = "8. Transferee of restricted securities", 'Performance Securities'!B8373 = "9. Any person (substitution for securities etc.)"),
'Performance Securities'!C8373,
IF(
'Performance Securities'!B8373 = "",
#N/A,
'Performance Securities'!B8373)
)</f>
        <v>#N/A</v>
      </c>
      <c r="D8373" t="e">
        <f>IF(
OR('Options or Warrants'!B8373 = "8. Transferee of restricted securities", 'Options or Warrants'!B8373 = "9. Any person (substitution for securities etc.)"),
'Options or Warrants'!C8373,
IF(
'Options or Warrants'!B8373 = "",
#N/A,
'Options or Warrants'!B8373)
)</f>
        <v>#N/A</v>
      </c>
      <c r="E8373" t="e">
        <f>IF(
OR('Options - Free Attaching'!B8373 = "8. Transferee of restricted securities", 'Options - Free Attaching'!B8373 = "9. Any person (substitution for securities etc.)"),
'Options - Free Attaching'!C8373,
IF(
'Options - Free Attaching'!B8373 = "",
#N/A,
'Options - Free Attaching'!B8373)
)</f>
        <v>#N/A</v>
      </c>
      <c r="F8373" t="e">
        <f>IF(
OR('Con. Notes - Conversion'!B8373 = "8. Transferee of restricted securities", 'Con. Notes - Conversion'!B8373 = "9. Any person (substitution for securities etc.)"),
'Con. Notes - Conversion'!C8373,
IF(
'Con. Notes - Conversion'!B8373 = "",
#N/A,
'Con. Notes - Conversion'!B8373)
)</f>
        <v>#N/A</v>
      </c>
      <c r="G8373" t="e">
        <f>IF(
OR('Con. Notes - No Conversion'!B8373 = "8. Transferee of restricted securities", 'Con. Notes - No Conversion'!B8373 = "9. Any person (substitution for securities etc.)"),
'Con. Notes - No Conversion'!C8373,
IF(
'Con. Notes - No Conversion'!B8373 = "",
#N/A,
'Con. Notes - No Conversion'!B8373)
)</f>
        <v>#N/A</v>
      </c>
    </row>
    <row r="8374" spans="1:7" x14ac:dyDescent="0.25">
      <c r="A8374" t="e">
        <f>IF(
OR(Shares!B8374 = "8. Transferee of restricted securities", Shares!B8374 = "9. Any person (substitution for securities etc.)"),
Shares!C8374,
IF(
Shares!B8374 = "",
#N/A,
Shares!B8374)
)</f>
        <v>#N/A</v>
      </c>
      <c r="B8374" t="e">
        <f>IF(
OR('Shares - LTR - Granted'!B8374 = "8. Transferee of restricted securities", 'Shares - LTR - Granted'!B8374 = "9. Any person (substitution for securities etc.)"),
'Shares - LTR - Granted'!C8374,
IF(
'Shares - LTR - Granted'!B8374 = "",
#N/A,
'Shares - LTR - Granted'!B8374)
)</f>
        <v>#N/A</v>
      </c>
      <c r="C8374" t="e">
        <f>IF(
OR('Performance Securities'!B8374 = "8. Transferee of restricted securities", 'Performance Securities'!B8374 = "9. Any person (substitution for securities etc.)"),
'Performance Securities'!C8374,
IF(
'Performance Securities'!B8374 = "",
#N/A,
'Performance Securities'!B8374)
)</f>
        <v>#N/A</v>
      </c>
      <c r="D8374" t="e">
        <f>IF(
OR('Options or Warrants'!B8374 = "8. Transferee of restricted securities", 'Options or Warrants'!B8374 = "9. Any person (substitution for securities etc.)"),
'Options or Warrants'!C8374,
IF(
'Options or Warrants'!B8374 = "",
#N/A,
'Options or Warrants'!B8374)
)</f>
        <v>#N/A</v>
      </c>
      <c r="E8374" t="e">
        <f>IF(
OR('Options - Free Attaching'!B8374 = "8. Transferee of restricted securities", 'Options - Free Attaching'!B8374 = "9. Any person (substitution for securities etc.)"),
'Options - Free Attaching'!C8374,
IF(
'Options - Free Attaching'!B8374 = "",
#N/A,
'Options - Free Attaching'!B8374)
)</f>
        <v>#N/A</v>
      </c>
      <c r="F8374" t="e">
        <f>IF(
OR('Con. Notes - Conversion'!B8374 = "8. Transferee of restricted securities", 'Con. Notes - Conversion'!B8374 = "9. Any person (substitution for securities etc.)"),
'Con. Notes - Conversion'!C8374,
IF(
'Con. Notes - Conversion'!B8374 = "",
#N/A,
'Con. Notes - Conversion'!B8374)
)</f>
        <v>#N/A</v>
      </c>
      <c r="G8374" t="e">
        <f>IF(
OR('Con. Notes - No Conversion'!B8374 = "8. Transferee of restricted securities", 'Con. Notes - No Conversion'!B8374 = "9. Any person (substitution for securities etc.)"),
'Con. Notes - No Conversion'!C8374,
IF(
'Con. Notes - No Conversion'!B8374 = "",
#N/A,
'Con. Notes - No Conversion'!B8374)
)</f>
        <v>#N/A</v>
      </c>
    </row>
    <row r="8375" spans="1:7" x14ac:dyDescent="0.25">
      <c r="A8375" t="e">
        <f>IF(
OR(Shares!B8375 = "8. Transferee of restricted securities", Shares!B8375 = "9. Any person (substitution for securities etc.)"),
Shares!C8375,
IF(
Shares!B8375 = "",
#N/A,
Shares!B8375)
)</f>
        <v>#N/A</v>
      </c>
      <c r="B8375" t="e">
        <f>IF(
OR('Shares - LTR - Granted'!B8375 = "8. Transferee of restricted securities", 'Shares - LTR - Granted'!B8375 = "9. Any person (substitution for securities etc.)"),
'Shares - LTR - Granted'!C8375,
IF(
'Shares - LTR - Granted'!B8375 = "",
#N/A,
'Shares - LTR - Granted'!B8375)
)</f>
        <v>#N/A</v>
      </c>
      <c r="C8375" t="e">
        <f>IF(
OR('Performance Securities'!B8375 = "8. Transferee of restricted securities", 'Performance Securities'!B8375 = "9. Any person (substitution for securities etc.)"),
'Performance Securities'!C8375,
IF(
'Performance Securities'!B8375 = "",
#N/A,
'Performance Securities'!B8375)
)</f>
        <v>#N/A</v>
      </c>
      <c r="D8375" t="e">
        <f>IF(
OR('Options or Warrants'!B8375 = "8. Transferee of restricted securities", 'Options or Warrants'!B8375 = "9. Any person (substitution for securities etc.)"),
'Options or Warrants'!C8375,
IF(
'Options or Warrants'!B8375 = "",
#N/A,
'Options or Warrants'!B8375)
)</f>
        <v>#N/A</v>
      </c>
      <c r="E8375" t="e">
        <f>IF(
OR('Options - Free Attaching'!B8375 = "8. Transferee of restricted securities", 'Options - Free Attaching'!B8375 = "9. Any person (substitution for securities etc.)"),
'Options - Free Attaching'!C8375,
IF(
'Options - Free Attaching'!B8375 = "",
#N/A,
'Options - Free Attaching'!B8375)
)</f>
        <v>#N/A</v>
      </c>
      <c r="F8375" t="e">
        <f>IF(
OR('Con. Notes - Conversion'!B8375 = "8. Transferee of restricted securities", 'Con. Notes - Conversion'!B8375 = "9. Any person (substitution for securities etc.)"),
'Con. Notes - Conversion'!C8375,
IF(
'Con. Notes - Conversion'!B8375 = "",
#N/A,
'Con. Notes - Conversion'!B8375)
)</f>
        <v>#N/A</v>
      </c>
      <c r="G8375" t="e">
        <f>IF(
OR('Con. Notes - No Conversion'!B8375 = "8. Transferee of restricted securities", 'Con. Notes - No Conversion'!B8375 = "9. Any person (substitution for securities etc.)"),
'Con. Notes - No Conversion'!C8375,
IF(
'Con. Notes - No Conversion'!B8375 = "",
#N/A,
'Con. Notes - No Conversion'!B8375)
)</f>
        <v>#N/A</v>
      </c>
    </row>
    <row r="8376" spans="1:7" x14ac:dyDescent="0.25">
      <c r="A8376" t="e">
        <f>IF(
OR(Shares!B8376 = "8. Transferee of restricted securities", Shares!B8376 = "9. Any person (substitution for securities etc.)"),
Shares!C8376,
IF(
Shares!B8376 = "",
#N/A,
Shares!B8376)
)</f>
        <v>#N/A</v>
      </c>
      <c r="B8376" t="e">
        <f>IF(
OR('Shares - LTR - Granted'!B8376 = "8. Transferee of restricted securities", 'Shares - LTR - Granted'!B8376 = "9. Any person (substitution for securities etc.)"),
'Shares - LTR - Granted'!C8376,
IF(
'Shares - LTR - Granted'!B8376 = "",
#N/A,
'Shares - LTR - Granted'!B8376)
)</f>
        <v>#N/A</v>
      </c>
      <c r="C8376" t="e">
        <f>IF(
OR('Performance Securities'!B8376 = "8. Transferee of restricted securities", 'Performance Securities'!B8376 = "9. Any person (substitution for securities etc.)"),
'Performance Securities'!C8376,
IF(
'Performance Securities'!B8376 = "",
#N/A,
'Performance Securities'!B8376)
)</f>
        <v>#N/A</v>
      </c>
      <c r="D8376" t="e">
        <f>IF(
OR('Options or Warrants'!B8376 = "8. Transferee of restricted securities", 'Options or Warrants'!B8376 = "9. Any person (substitution for securities etc.)"),
'Options or Warrants'!C8376,
IF(
'Options or Warrants'!B8376 = "",
#N/A,
'Options or Warrants'!B8376)
)</f>
        <v>#N/A</v>
      </c>
      <c r="E8376" t="e">
        <f>IF(
OR('Options - Free Attaching'!B8376 = "8. Transferee of restricted securities", 'Options - Free Attaching'!B8376 = "9. Any person (substitution for securities etc.)"),
'Options - Free Attaching'!C8376,
IF(
'Options - Free Attaching'!B8376 = "",
#N/A,
'Options - Free Attaching'!B8376)
)</f>
        <v>#N/A</v>
      </c>
      <c r="F8376" t="e">
        <f>IF(
OR('Con. Notes - Conversion'!B8376 = "8. Transferee of restricted securities", 'Con. Notes - Conversion'!B8376 = "9. Any person (substitution for securities etc.)"),
'Con. Notes - Conversion'!C8376,
IF(
'Con. Notes - Conversion'!B8376 = "",
#N/A,
'Con. Notes - Conversion'!B8376)
)</f>
        <v>#N/A</v>
      </c>
      <c r="G8376" t="e">
        <f>IF(
OR('Con. Notes - No Conversion'!B8376 = "8. Transferee of restricted securities", 'Con. Notes - No Conversion'!B8376 = "9. Any person (substitution for securities etc.)"),
'Con. Notes - No Conversion'!C8376,
IF(
'Con. Notes - No Conversion'!B8376 = "",
#N/A,
'Con. Notes - No Conversion'!B8376)
)</f>
        <v>#N/A</v>
      </c>
    </row>
    <row r="8377" spans="1:7" x14ac:dyDescent="0.25">
      <c r="A8377" t="e">
        <f>IF(
OR(Shares!B8377 = "8. Transferee of restricted securities", Shares!B8377 = "9. Any person (substitution for securities etc.)"),
Shares!C8377,
IF(
Shares!B8377 = "",
#N/A,
Shares!B8377)
)</f>
        <v>#N/A</v>
      </c>
      <c r="B8377" t="e">
        <f>IF(
OR('Shares - LTR - Granted'!B8377 = "8. Transferee of restricted securities", 'Shares - LTR - Granted'!B8377 = "9. Any person (substitution for securities etc.)"),
'Shares - LTR - Granted'!C8377,
IF(
'Shares - LTR - Granted'!B8377 = "",
#N/A,
'Shares - LTR - Granted'!B8377)
)</f>
        <v>#N/A</v>
      </c>
      <c r="C8377" t="e">
        <f>IF(
OR('Performance Securities'!B8377 = "8. Transferee of restricted securities", 'Performance Securities'!B8377 = "9. Any person (substitution for securities etc.)"),
'Performance Securities'!C8377,
IF(
'Performance Securities'!B8377 = "",
#N/A,
'Performance Securities'!B8377)
)</f>
        <v>#N/A</v>
      </c>
      <c r="D8377" t="e">
        <f>IF(
OR('Options or Warrants'!B8377 = "8. Transferee of restricted securities", 'Options or Warrants'!B8377 = "9. Any person (substitution for securities etc.)"),
'Options or Warrants'!C8377,
IF(
'Options or Warrants'!B8377 = "",
#N/A,
'Options or Warrants'!B8377)
)</f>
        <v>#N/A</v>
      </c>
      <c r="E8377" t="e">
        <f>IF(
OR('Options - Free Attaching'!B8377 = "8. Transferee of restricted securities", 'Options - Free Attaching'!B8377 = "9. Any person (substitution for securities etc.)"),
'Options - Free Attaching'!C8377,
IF(
'Options - Free Attaching'!B8377 = "",
#N/A,
'Options - Free Attaching'!B8377)
)</f>
        <v>#N/A</v>
      </c>
      <c r="F8377" t="e">
        <f>IF(
OR('Con. Notes - Conversion'!B8377 = "8. Transferee of restricted securities", 'Con. Notes - Conversion'!B8377 = "9. Any person (substitution for securities etc.)"),
'Con. Notes - Conversion'!C8377,
IF(
'Con. Notes - Conversion'!B8377 = "",
#N/A,
'Con. Notes - Conversion'!B8377)
)</f>
        <v>#N/A</v>
      </c>
      <c r="G8377" t="e">
        <f>IF(
OR('Con. Notes - No Conversion'!B8377 = "8. Transferee of restricted securities", 'Con. Notes - No Conversion'!B8377 = "9. Any person (substitution for securities etc.)"),
'Con. Notes - No Conversion'!C8377,
IF(
'Con. Notes - No Conversion'!B8377 = "",
#N/A,
'Con. Notes - No Conversion'!B8377)
)</f>
        <v>#N/A</v>
      </c>
    </row>
    <row r="8378" spans="1:7" x14ac:dyDescent="0.25">
      <c r="A8378" t="e">
        <f>IF(
OR(Shares!B8378 = "8. Transferee of restricted securities", Shares!B8378 = "9. Any person (substitution for securities etc.)"),
Shares!C8378,
IF(
Shares!B8378 = "",
#N/A,
Shares!B8378)
)</f>
        <v>#N/A</v>
      </c>
      <c r="B8378" t="e">
        <f>IF(
OR('Shares - LTR - Granted'!B8378 = "8. Transferee of restricted securities", 'Shares - LTR - Granted'!B8378 = "9. Any person (substitution for securities etc.)"),
'Shares - LTR - Granted'!C8378,
IF(
'Shares - LTR - Granted'!B8378 = "",
#N/A,
'Shares - LTR - Granted'!B8378)
)</f>
        <v>#N/A</v>
      </c>
      <c r="C8378" t="e">
        <f>IF(
OR('Performance Securities'!B8378 = "8. Transferee of restricted securities", 'Performance Securities'!B8378 = "9. Any person (substitution for securities etc.)"),
'Performance Securities'!C8378,
IF(
'Performance Securities'!B8378 = "",
#N/A,
'Performance Securities'!B8378)
)</f>
        <v>#N/A</v>
      </c>
      <c r="D8378" t="e">
        <f>IF(
OR('Options or Warrants'!B8378 = "8. Transferee of restricted securities", 'Options or Warrants'!B8378 = "9. Any person (substitution for securities etc.)"),
'Options or Warrants'!C8378,
IF(
'Options or Warrants'!B8378 = "",
#N/A,
'Options or Warrants'!B8378)
)</f>
        <v>#N/A</v>
      </c>
      <c r="E8378" t="e">
        <f>IF(
OR('Options - Free Attaching'!B8378 = "8. Transferee of restricted securities", 'Options - Free Attaching'!B8378 = "9. Any person (substitution for securities etc.)"),
'Options - Free Attaching'!C8378,
IF(
'Options - Free Attaching'!B8378 = "",
#N/A,
'Options - Free Attaching'!B8378)
)</f>
        <v>#N/A</v>
      </c>
      <c r="F8378" t="e">
        <f>IF(
OR('Con. Notes - Conversion'!B8378 = "8. Transferee of restricted securities", 'Con. Notes - Conversion'!B8378 = "9. Any person (substitution for securities etc.)"),
'Con. Notes - Conversion'!C8378,
IF(
'Con. Notes - Conversion'!B8378 = "",
#N/A,
'Con. Notes - Conversion'!B8378)
)</f>
        <v>#N/A</v>
      </c>
      <c r="G8378" t="e">
        <f>IF(
OR('Con. Notes - No Conversion'!B8378 = "8. Transferee of restricted securities", 'Con. Notes - No Conversion'!B8378 = "9. Any person (substitution for securities etc.)"),
'Con. Notes - No Conversion'!C8378,
IF(
'Con. Notes - No Conversion'!B8378 = "",
#N/A,
'Con. Notes - No Conversion'!B8378)
)</f>
        <v>#N/A</v>
      </c>
    </row>
    <row r="8379" spans="1:7" x14ac:dyDescent="0.25">
      <c r="A8379" t="e">
        <f>IF(
OR(Shares!B8379 = "8. Transferee of restricted securities", Shares!B8379 = "9. Any person (substitution for securities etc.)"),
Shares!C8379,
IF(
Shares!B8379 = "",
#N/A,
Shares!B8379)
)</f>
        <v>#N/A</v>
      </c>
      <c r="B8379" t="e">
        <f>IF(
OR('Shares - LTR - Granted'!B8379 = "8. Transferee of restricted securities", 'Shares - LTR - Granted'!B8379 = "9. Any person (substitution for securities etc.)"),
'Shares - LTR - Granted'!C8379,
IF(
'Shares - LTR - Granted'!B8379 = "",
#N/A,
'Shares - LTR - Granted'!B8379)
)</f>
        <v>#N/A</v>
      </c>
      <c r="C8379" t="e">
        <f>IF(
OR('Performance Securities'!B8379 = "8. Transferee of restricted securities", 'Performance Securities'!B8379 = "9. Any person (substitution for securities etc.)"),
'Performance Securities'!C8379,
IF(
'Performance Securities'!B8379 = "",
#N/A,
'Performance Securities'!B8379)
)</f>
        <v>#N/A</v>
      </c>
      <c r="D8379" t="e">
        <f>IF(
OR('Options or Warrants'!B8379 = "8. Transferee of restricted securities", 'Options or Warrants'!B8379 = "9. Any person (substitution for securities etc.)"),
'Options or Warrants'!C8379,
IF(
'Options or Warrants'!B8379 = "",
#N/A,
'Options or Warrants'!B8379)
)</f>
        <v>#N/A</v>
      </c>
      <c r="E8379" t="e">
        <f>IF(
OR('Options - Free Attaching'!B8379 = "8. Transferee of restricted securities", 'Options - Free Attaching'!B8379 = "9. Any person (substitution for securities etc.)"),
'Options - Free Attaching'!C8379,
IF(
'Options - Free Attaching'!B8379 = "",
#N/A,
'Options - Free Attaching'!B8379)
)</f>
        <v>#N/A</v>
      </c>
      <c r="F8379" t="e">
        <f>IF(
OR('Con. Notes - Conversion'!B8379 = "8. Transferee of restricted securities", 'Con. Notes - Conversion'!B8379 = "9. Any person (substitution for securities etc.)"),
'Con. Notes - Conversion'!C8379,
IF(
'Con. Notes - Conversion'!B8379 = "",
#N/A,
'Con. Notes - Conversion'!B8379)
)</f>
        <v>#N/A</v>
      </c>
      <c r="G8379" t="e">
        <f>IF(
OR('Con. Notes - No Conversion'!B8379 = "8. Transferee of restricted securities", 'Con. Notes - No Conversion'!B8379 = "9. Any person (substitution for securities etc.)"),
'Con. Notes - No Conversion'!C8379,
IF(
'Con. Notes - No Conversion'!B8379 = "",
#N/A,
'Con. Notes - No Conversion'!B8379)
)</f>
        <v>#N/A</v>
      </c>
    </row>
    <row r="8380" spans="1:7" x14ac:dyDescent="0.25">
      <c r="A8380" t="e">
        <f>IF(
OR(Shares!B8380 = "8. Transferee of restricted securities", Shares!B8380 = "9. Any person (substitution for securities etc.)"),
Shares!C8380,
IF(
Shares!B8380 = "",
#N/A,
Shares!B8380)
)</f>
        <v>#N/A</v>
      </c>
      <c r="B8380" t="e">
        <f>IF(
OR('Shares - LTR - Granted'!B8380 = "8. Transferee of restricted securities", 'Shares - LTR - Granted'!B8380 = "9. Any person (substitution for securities etc.)"),
'Shares - LTR - Granted'!C8380,
IF(
'Shares - LTR - Granted'!B8380 = "",
#N/A,
'Shares - LTR - Granted'!B8380)
)</f>
        <v>#N/A</v>
      </c>
      <c r="C8380" t="e">
        <f>IF(
OR('Performance Securities'!B8380 = "8. Transferee of restricted securities", 'Performance Securities'!B8380 = "9. Any person (substitution for securities etc.)"),
'Performance Securities'!C8380,
IF(
'Performance Securities'!B8380 = "",
#N/A,
'Performance Securities'!B8380)
)</f>
        <v>#N/A</v>
      </c>
      <c r="D8380" t="e">
        <f>IF(
OR('Options or Warrants'!B8380 = "8. Transferee of restricted securities", 'Options or Warrants'!B8380 = "9. Any person (substitution for securities etc.)"),
'Options or Warrants'!C8380,
IF(
'Options or Warrants'!B8380 = "",
#N/A,
'Options or Warrants'!B8380)
)</f>
        <v>#N/A</v>
      </c>
      <c r="E8380" t="e">
        <f>IF(
OR('Options - Free Attaching'!B8380 = "8. Transferee of restricted securities", 'Options - Free Attaching'!B8380 = "9. Any person (substitution for securities etc.)"),
'Options - Free Attaching'!C8380,
IF(
'Options - Free Attaching'!B8380 = "",
#N/A,
'Options - Free Attaching'!B8380)
)</f>
        <v>#N/A</v>
      </c>
      <c r="F8380" t="e">
        <f>IF(
OR('Con. Notes - Conversion'!B8380 = "8. Transferee of restricted securities", 'Con. Notes - Conversion'!B8380 = "9. Any person (substitution for securities etc.)"),
'Con. Notes - Conversion'!C8380,
IF(
'Con. Notes - Conversion'!B8380 = "",
#N/A,
'Con. Notes - Conversion'!B8380)
)</f>
        <v>#N/A</v>
      </c>
      <c r="G8380" t="e">
        <f>IF(
OR('Con. Notes - No Conversion'!B8380 = "8. Transferee of restricted securities", 'Con. Notes - No Conversion'!B8380 = "9. Any person (substitution for securities etc.)"),
'Con. Notes - No Conversion'!C8380,
IF(
'Con. Notes - No Conversion'!B8380 = "",
#N/A,
'Con. Notes - No Conversion'!B8380)
)</f>
        <v>#N/A</v>
      </c>
    </row>
    <row r="8381" spans="1:7" x14ac:dyDescent="0.25">
      <c r="A8381" t="e">
        <f>IF(
OR(Shares!B8381 = "8. Transferee of restricted securities", Shares!B8381 = "9. Any person (substitution for securities etc.)"),
Shares!C8381,
IF(
Shares!B8381 = "",
#N/A,
Shares!B8381)
)</f>
        <v>#N/A</v>
      </c>
      <c r="B8381" t="e">
        <f>IF(
OR('Shares - LTR - Granted'!B8381 = "8. Transferee of restricted securities", 'Shares - LTR - Granted'!B8381 = "9. Any person (substitution for securities etc.)"),
'Shares - LTR - Granted'!C8381,
IF(
'Shares - LTR - Granted'!B8381 = "",
#N/A,
'Shares - LTR - Granted'!B8381)
)</f>
        <v>#N/A</v>
      </c>
      <c r="C8381" t="e">
        <f>IF(
OR('Performance Securities'!B8381 = "8. Transferee of restricted securities", 'Performance Securities'!B8381 = "9. Any person (substitution for securities etc.)"),
'Performance Securities'!C8381,
IF(
'Performance Securities'!B8381 = "",
#N/A,
'Performance Securities'!B8381)
)</f>
        <v>#N/A</v>
      </c>
      <c r="D8381" t="e">
        <f>IF(
OR('Options or Warrants'!B8381 = "8. Transferee of restricted securities", 'Options or Warrants'!B8381 = "9. Any person (substitution for securities etc.)"),
'Options or Warrants'!C8381,
IF(
'Options or Warrants'!B8381 = "",
#N/A,
'Options or Warrants'!B8381)
)</f>
        <v>#N/A</v>
      </c>
      <c r="E8381" t="e">
        <f>IF(
OR('Options - Free Attaching'!B8381 = "8. Transferee of restricted securities", 'Options - Free Attaching'!B8381 = "9. Any person (substitution for securities etc.)"),
'Options - Free Attaching'!C8381,
IF(
'Options - Free Attaching'!B8381 = "",
#N/A,
'Options - Free Attaching'!B8381)
)</f>
        <v>#N/A</v>
      </c>
      <c r="F8381" t="e">
        <f>IF(
OR('Con. Notes - Conversion'!B8381 = "8. Transferee of restricted securities", 'Con. Notes - Conversion'!B8381 = "9. Any person (substitution for securities etc.)"),
'Con. Notes - Conversion'!C8381,
IF(
'Con. Notes - Conversion'!B8381 = "",
#N/A,
'Con. Notes - Conversion'!B8381)
)</f>
        <v>#N/A</v>
      </c>
      <c r="G8381" t="e">
        <f>IF(
OR('Con. Notes - No Conversion'!B8381 = "8. Transferee of restricted securities", 'Con. Notes - No Conversion'!B8381 = "9. Any person (substitution for securities etc.)"),
'Con. Notes - No Conversion'!C8381,
IF(
'Con. Notes - No Conversion'!B8381 = "",
#N/A,
'Con. Notes - No Conversion'!B8381)
)</f>
        <v>#N/A</v>
      </c>
    </row>
    <row r="8382" spans="1:7" x14ac:dyDescent="0.25">
      <c r="A8382" t="e">
        <f>IF(
OR(Shares!B8382 = "8. Transferee of restricted securities", Shares!B8382 = "9. Any person (substitution for securities etc.)"),
Shares!C8382,
IF(
Shares!B8382 = "",
#N/A,
Shares!B8382)
)</f>
        <v>#N/A</v>
      </c>
      <c r="B8382" t="e">
        <f>IF(
OR('Shares - LTR - Granted'!B8382 = "8. Transferee of restricted securities", 'Shares - LTR - Granted'!B8382 = "9. Any person (substitution for securities etc.)"),
'Shares - LTR - Granted'!C8382,
IF(
'Shares - LTR - Granted'!B8382 = "",
#N/A,
'Shares - LTR - Granted'!B8382)
)</f>
        <v>#N/A</v>
      </c>
      <c r="C8382" t="e">
        <f>IF(
OR('Performance Securities'!B8382 = "8. Transferee of restricted securities", 'Performance Securities'!B8382 = "9. Any person (substitution for securities etc.)"),
'Performance Securities'!C8382,
IF(
'Performance Securities'!B8382 = "",
#N/A,
'Performance Securities'!B8382)
)</f>
        <v>#N/A</v>
      </c>
      <c r="D8382" t="e">
        <f>IF(
OR('Options or Warrants'!B8382 = "8. Transferee of restricted securities", 'Options or Warrants'!B8382 = "9. Any person (substitution for securities etc.)"),
'Options or Warrants'!C8382,
IF(
'Options or Warrants'!B8382 = "",
#N/A,
'Options or Warrants'!B8382)
)</f>
        <v>#N/A</v>
      </c>
      <c r="E8382" t="e">
        <f>IF(
OR('Options - Free Attaching'!B8382 = "8. Transferee of restricted securities", 'Options - Free Attaching'!B8382 = "9. Any person (substitution for securities etc.)"),
'Options - Free Attaching'!C8382,
IF(
'Options - Free Attaching'!B8382 = "",
#N/A,
'Options - Free Attaching'!B8382)
)</f>
        <v>#N/A</v>
      </c>
      <c r="F8382" t="e">
        <f>IF(
OR('Con. Notes - Conversion'!B8382 = "8. Transferee of restricted securities", 'Con. Notes - Conversion'!B8382 = "9. Any person (substitution for securities etc.)"),
'Con. Notes - Conversion'!C8382,
IF(
'Con. Notes - Conversion'!B8382 = "",
#N/A,
'Con. Notes - Conversion'!B8382)
)</f>
        <v>#N/A</v>
      </c>
      <c r="G8382" t="e">
        <f>IF(
OR('Con. Notes - No Conversion'!B8382 = "8. Transferee of restricted securities", 'Con. Notes - No Conversion'!B8382 = "9. Any person (substitution for securities etc.)"),
'Con. Notes - No Conversion'!C8382,
IF(
'Con. Notes - No Conversion'!B8382 = "",
#N/A,
'Con. Notes - No Conversion'!B8382)
)</f>
        <v>#N/A</v>
      </c>
    </row>
    <row r="8383" spans="1:7" x14ac:dyDescent="0.25">
      <c r="A8383" t="e">
        <f>IF(
OR(Shares!B8383 = "8. Transferee of restricted securities", Shares!B8383 = "9. Any person (substitution for securities etc.)"),
Shares!C8383,
IF(
Shares!B8383 = "",
#N/A,
Shares!B8383)
)</f>
        <v>#N/A</v>
      </c>
      <c r="B8383" t="e">
        <f>IF(
OR('Shares - LTR - Granted'!B8383 = "8. Transferee of restricted securities", 'Shares - LTR - Granted'!B8383 = "9. Any person (substitution for securities etc.)"),
'Shares - LTR - Granted'!C8383,
IF(
'Shares - LTR - Granted'!B8383 = "",
#N/A,
'Shares - LTR - Granted'!B8383)
)</f>
        <v>#N/A</v>
      </c>
      <c r="C8383" t="e">
        <f>IF(
OR('Performance Securities'!B8383 = "8. Transferee of restricted securities", 'Performance Securities'!B8383 = "9. Any person (substitution for securities etc.)"),
'Performance Securities'!C8383,
IF(
'Performance Securities'!B8383 = "",
#N/A,
'Performance Securities'!B8383)
)</f>
        <v>#N/A</v>
      </c>
      <c r="D8383" t="e">
        <f>IF(
OR('Options or Warrants'!B8383 = "8. Transferee of restricted securities", 'Options or Warrants'!B8383 = "9. Any person (substitution for securities etc.)"),
'Options or Warrants'!C8383,
IF(
'Options or Warrants'!B8383 = "",
#N/A,
'Options or Warrants'!B8383)
)</f>
        <v>#N/A</v>
      </c>
      <c r="E8383" t="e">
        <f>IF(
OR('Options - Free Attaching'!B8383 = "8. Transferee of restricted securities", 'Options - Free Attaching'!B8383 = "9. Any person (substitution for securities etc.)"),
'Options - Free Attaching'!C8383,
IF(
'Options - Free Attaching'!B8383 = "",
#N/A,
'Options - Free Attaching'!B8383)
)</f>
        <v>#N/A</v>
      </c>
      <c r="F8383" t="e">
        <f>IF(
OR('Con. Notes - Conversion'!B8383 = "8. Transferee of restricted securities", 'Con. Notes - Conversion'!B8383 = "9. Any person (substitution for securities etc.)"),
'Con. Notes - Conversion'!C8383,
IF(
'Con. Notes - Conversion'!B8383 = "",
#N/A,
'Con. Notes - Conversion'!B8383)
)</f>
        <v>#N/A</v>
      </c>
      <c r="G8383" t="e">
        <f>IF(
OR('Con. Notes - No Conversion'!B8383 = "8. Transferee of restricted securities", 'Con. Notes - No Conversion'!B8383 = "9. Any person (substitution for securities etc.)"),
'Con. Notes - No Conversion'!C8383,
IF(
'Con. Notes - No Conversion'!B8383 = "",
#N/A,
'Con. Notes - No Conversion'!B8383)
)</f>
        <v>#N/A</v>
      </c>
    </row>
    <row r="8384" spans="1:7" x14ac:dyDescent="0.25">
      <c r="A8384" t="e">
        <f>IF(
OR(Shares!B8384 = "8. Transferee of restricted securities", Shares!B8384 = "9. Any person (substitution for securities etc.)"),
Shares!C8384,
IF(
Shares!B8384 = "",
#N/A,
Shares!B8384)
)</f>
        <v>#N/A</v>
      </c>
      <c r="B8384" t="e">
        <f>IF(
OR('Shares - LTR - Granted'!B8384 = "8. Transferee of restricted securities", 'Shares - LTR - Granted'!B8384 = "9. Any person (substitution for securities etc.)"),
'Shares - LTR - Granted'!C8384,
IF(
'Shares - LTR - Granted'!B8384 = "",
#N/A,
'Shares - LTR - Granted'!B8384)
)</f>
        <v>#N/A</v>
      </c>
      <c r="C8384" t="e">
        <f>IF(
OR('Performance Securities'!B8384 = "8. Transferee of restricted securities", 'Performance Securities'!B8384 = "9. Any person (substitution for securities etc.)"),
'Performance Securities'!C8384,
IF(
'Performance Securities'!B8384 = "",
#N/A,
'Performance Securities'!B8384)
)</f>
        <v>#N/A</v>
      </c>
      <c r="D8384" t="e">
        <f>IF(
OR('Options or Warrants'!B8384 = "8. Transferee of restricted securities", 'Options or Warrants'!B8384 = "9. Any person (substitution for securities etc.)"),
'Options or Warrants'!C8384,
IF(
'Options or Warrants'!B8384 = "",
#N/A,
'Options or Warrants'!B8384)
)</f>
        <v>#N/A</v>
      </c>
      <c r="E8384" t="e">
        <f>IF(
OR('Options - Free Attaching'!B8384 = "8. Transferee of restricted securities", 'Options - Free Attaching'!B8384 = "9. Any person (substitution for securities etc.)"),
'Options - Free Attaching'!C8384,
IF(
'Options - Free Attaching'!B8384 = "",
#N/A,
'Options - Free Attaching'!B8384)
)</f>
        <v>#N/A</v>
      </c>
      <c r="F8384" t="e">
        <f>IF(
OR('Con. Notes - Conversion'!B8384 = "8. Transferee of restricted securities", 'Con. Notes - Conversion'!B8384 = "9. Any person (substitution for securities etc.)"),
'Con. Notes - Conversion'!C8384,
IF(
'Con. Notes - Conversion'!B8384 = "",
#N/A,
'Con. Notes - Conversion'!B8384)
)</f>
        <v>#N/A</v>
      </c>
      <c r="G8384" t="e">
        <f>IF(
OR('Con. Notes - No Conversion'!B8384 = "8. Transferee of restricted securities", 'Con. Notes - No Conversion'!B8384 = "9. Any person (substitution for securities etc.)"),
'Con. Notes - No Conversion'!C8384,
IF(
'Con. Notes - No Conversion'!B8384 = "",
#N/A,
'Con. Notes - No Conversion'!B8384)
)</f>
        <v>#N/A</v>
      </c>
    </row>
    <row r="8385" spans="1:7" x14ac:dyDescent="0.25">
      <c r="A8385" t="e">
        <f>IF(
OR(Shares!B8385 = "8. Transferee of restricted securities", Shares!B8385 = "9. Any person (substitution for securities etc.)"),
Shares!C8385,
IF(
Shares!B8385 = "",
#N/A,
Shares!B8385)
)</f>
        <v>#N/A</v>
      </c>
      <c r="B8385" t="e">
        <f>IF(
OR('Shares - LTR - Granted'!B8385 = "8. Transferee of restricted securities", 'Shares - LTR - Granted'!B8385 = "9. Any person (substitution for securities etc.)"),
'Shares - LTR - Granted'!C8385,
IF(
'Shares - LTR - Granted'!B8385 = "",
#N/A,
'Shares - LTR - Granted'!B8385)
)</f>
        <v>#N/A</v>
      </c>
      <c r="C8385" t="e">
        <f>IF(
OR('Performance Securities'!B8385 = "8. Transferee of restricted securities", 'Performance Securities'!B8385 = "9. Any person (substitution for securities etc.)"),
'Performance Securities'!C8385,
IF(
'Performance Securities'!B8385 = "",
#N/A,
'Performance Securities'!B8385)
)</f>
        <v>#N/A</v>
      </c>
      <c r="D8385" t="e">
        <f>IF(
OR('Options or Warrants'!B8385 = "8. Transferee of restricted securities", 'Options or Warrants'!B8385 = "9. Any person (substitution for securities etc.)"),
'Options or Warrants'!C8385,
IF(
'Options or Warrants'!B8385 = "",
#N/A,
'Options or Warrants'!B8385)
)</f>
        <v>#N/A</v>
      </c>
      <c r="E8385" t="e">
        <f>IF(
OR('Options - Free Attaching'!B8385 = "8. Transferee of restricted securities", 'Options - Free Attaching'!B8385 = "9. Any person (substitution for securities etc.)"),
'Options - Free Attaching'!C8385,
IF(
'Options - Free Attaching'!B8385 = "",
#N/A,
'Options - Free Attaching'!B8385)
)</f>
        <v>#N/A</v>
      </c>
      <c r="F8385" t="e">
        <f>IF(
OR('Con. Notes - Conversion'!B8385 = "8. Transferee of restricted securities", 'Con. Notes - Conversion'!B8385 = "9. Any person (substitution for securities etc.)"),
'Con. Notes - Conversion'!C8385,
IF(
'Con. Notes - Conversion'!B8385 = "",
#N/A,
'Con. Notes - Conversion'!B8385)
)</f>
        <v>#N/A</v>
      </c>
      <c r="G8385" t="e">
        <f>IF(
OR('Con. Notes - No Conversion'!B8385 = "8. Transferee of restricted securities", 'Con. Notes - No Conversion'!B8385 = "9. Any person (substitution for securities etc.)"),
'Con. Notes - No Conversion'!C8385,
IF(
'Con. Notes - No Conversion'!B8385 = "",
#N/A,
'Con. Notes - No Conversion'!B8385)
)</f>
        <v>#N/A</v>
      </c>
    </row>
    <row r="8386" spans="1:7" x14ac:dyDescent="0.25">
      <c r="A8386" t="e">
        <f>IF(
OR(Shares!B8386 = "8. Transferee of restricted securities", Shares!B8386 = "9. Any person (substitution for securities etc.)"),
Shares!C8386,
IF(
Shares!B8386 = "",
#N/A,
Shares!B8386)
)</f>
        <v>#N/A</v>
      </c>
      <c r="B8386" t="e">
        <f>IF(
OR('Shares - LTR - Granted'!B8386 = "8. Transferee of restricted securities", 'Shares - LTR - Granted'!B8386 = "9. Any person (substitution for securities etc.)"),
'Shares - LTR - Granted'!C8386,
IF(
'Shares - LTR - Granted'!B8386 = "",
#N/A,
'Shares - LTR - Granted'!B8386)
)</f>
        <v>#N/A</v>
      </c>
      <c r="C8386" t="e">
        <f>IF(
OR('Performance Securities'!B8386 = "8. Transferee of restricted securities", 'Performance Securities'!B8386 = "9. Any person (substitution for securities etc.)"),
'Performance Securities'!C8386,
IF(
'Performance Securities'!B8386 = "",
#N/A,
'Performance Securities'!B8386)
)</f>
        <v>#N/A</v>
      </c>
      <c r="D8386" t="e">
        <f>IF(
OR('Options or Warrants'!B8386 = "8. Transferee of restricted securities", 'Options or Warrants'!B8386 = "9. Any person (substitution for securities etc.)"),
'Options or Warrants'!C8386,
IF(
'Options or Warrants'!B8386 = "",
#N/A,
'Options or Warrants'!B8386)
)</f>
        <v>#N/A</v>
      </c>
      <c r="E8386" t="e">
        <f>IF(
OR('Options - Free Attaching'!B8386 = "8. Transferee of restricted securities", 'Options - Free Attaching'!B8386 = "9. Any person (substitution for securities etc.)"),
'Options - Free Attaching'!C8386,
IF(
'Options - Free Attaching'!B8386 = "",
#N/A,
'Options - Free Attaching'!B8386)
)</f>
        <v>#N/A</v>
      </c>
      <c r="F8386" t="e">
        <f>IF(
OR('Con. Notes - Conversion'!B8386 = "8. Transferee of restricted securities", 'Con. Notes - Conversion'!B8386 = "9. Any person (substitution for securities etc.)"),
'Con. Notes - Conversion'!C8386,
IF(
'Con. Notes - Conversion'!B8386 = "",
#N/A,
'Con. Notes - Conversion'!B8386)
)</f>
        <v>#N/A</v>
      </c>
      <c r="G8386" t="e">
        <f>IF(
OR('Con. Notes - No Conversion'!B8386 = "8. Transferee of restricted securities", 'Con. Notes - No Conversion'!B8386 = "9. Any person (substitution for securities etc.)"),
'Con. Notes - No Conversion'!C8386,
IF(
'Con. Notes - No Conversion'!B8386 = "",
#N/A,
'Con. Notes - No Conversion'!B8386)
)</f>
        <v>#N/A</v>
      </c>
    </row>
    <row r="8387" spans="1:7" x14ac:dyDescent="0.25">
      <c r="A8387" t="e">
        <f>IF(
OR(Shares!B8387 = "8. Transferee of restricted securities", Shares!B8387 = "9. Any person (substitution for securities etc.)"),
Shares!C8387,
IF(
Shares!B8387 = "",
#N/A,
Shares!B8387)
)</f>
        <v>#N/A</v>
      </c>
      <c r="B8387" t="e">
        <f>IF(
OR('Shares - LTR - Granted'!B8387 = "8. Transferee of restricted securities", 'Shares - LTR - Granted'!B8387 = "9. Any person (substitution for securities etc.)"),
'Shares - LTR - Granted'!C8387,
IF(
'Shares - LTR - Granted'!B8387 = "",
#N/A,
'Shares - LTR - Granted'!B8387)
)</f>
        <v>#N/A</v>
      </c>
      <c r="C8387" t="e">
        <f>IF(
OR('Performance Securities'!B8387 = "8. Transferee of restricted securities", 'Performance Securities'!B8387 = "9. Any person (substitution for securities etc.)"),
'Performance Securities'!C8387,
IF(
'Performance Securities'!B8387 = "",
#N/A,
'Performance Securities'!B8387)
)</f>
        <v>#N/A</v>
      </c>
      <c r="D8387" t="e">
        <f>IF(
OR('Options or Warrants'!B8387 = "8. Transferee of restricted securities", 'Options or Warrants'!B8387 = "9. Any person (substitution for securities etc.)"),
'Options or Warrants'!C8387,
IF(
'Options or Warrants'!B8387 = "",
#N/A,
'Options or Warrants'!B8387)
)</f>
        <v>#N/A</v>
      </c>
      <c r="E8387" t="e">
        <f>IF(
OR('Options - Free Attaching'!B8387 = "8. Transferee of restricted securities", 'Options - Free Attaching'!B8387 = "9. Any person (substitution for securities etc.)"),
'Options - Free Attaching'!C8387,
IF(
'Options - Free Attaching'!B8387 = "",
#N/A,
'Options - Free Attaching'!B8387)
)</f>
        <v>#N/A</v>
      </c>
      <c r="F8387" t="e">
        <f>IF(
OR('Con. Notes - Conversion'!B8387 = "8. Transferee of restricted securities", 'Con. Notes - Conversion'!B8387 = "9. Any person (substitution for securities etc.)"),
'Con. Notes - Conversion'!C8387,
IF(
'Con. Notes - Conversion'!B8387 = "",
#N/A,
'Con. Notes - Conversion'!B8387)
)</f>
        <v>#N/A</v>
      </c>
      <c r="G8387" t="e">
        <f>IF(
OR('Con. Notes - No Conversion'!B8387 = "8. Transferee of restricted securities", 'Con. Notes - No Conversion'!B8387 = "9. Any person (substitution for securities etc.)"),
'Con. Notes - No Conversion'!C8387,
IF(
'Con. Notes - No Conversion'!B8387 = "",
#N/A,
'Con. Notes - No Conversion'!B8387)
)</f>
        <v>#N/A</v>
      </c>
    </row>
    <row r="8388" spans="1:7" x14ac:dyDescent="0.25">
      <c r="A8388" t="e">
        <f>IF(
OR(Shares!B8388 = "8. Transferee of restricted securities", Shares!B8388 = "9. Any person (substitution for securities etc.)"),
Shares!C8388,
IF(
Shares!B8388 = "",
#N/A,
Shares!B8388)
)</f>
        <v>#N/A</v>
      </c>
      <c r="B8388" t="e">
        <f>IF(
OR('Shares - LTR - Granted'!B8388 = "8. Transferee of restricted securities", 'Shares - LTR - Granted'!B8388 = "9. Any person (substitution for securities etc.)"),
'Shares - LTR - Granted'!C8388,
IF(
'Shares - LTR - Granted'!B8388 = "",
#N/A,
'Shares - LTR - Granted'!B8388)
)</f>
        <v>#N/A</v>
      </c>
      <c r="C8388" t="e">
        <f>IF(
OR('Performance Securities'!B8388 = "8. Transferee of restricted securities", 'Performance Securities'!B8388 = "9. Any person (substitution for securities etc.)"),
'Performance Securities'!C8388,
IF(
'Performance Securities'!B8388 = "",
#N/A,
'Performance Securities'!B8388)
)</f>
        <v>#N/A</v>
      </c>
      <c r="D8388" t="e">
        <f>IF(
OR('Options or Warrants'!B8388 = "8. Transferee of restricted securities", 'Options or Warrants'!B8388 = "9. Any person (substitution for securities etc.)"),
'Options or Warrants'!C8388,
IF(
'Options or Warrants'!B8388 = "",
#N/A,
'Options or Warrants'!B8388)
)</f>
        <v>#N/A</v>
      </c>
      <c r="E8388" t="e">
        <f>IF(
OR('Options - Free Attaching'!B8388 = "8. Transferee of restricted securities", 'Options - Free Attaching'!B8388 = "9. Any person (substitution for securities etc.)"),
'Options - Free Attaching'!C8388,
IF(
'Options - Free Attaching'!B8388 = "",
#N/A,
'Options - Free Attaching'!B8388)
)</f>
        <v>#N/A</v>
      </c>
      <c r="F8388" t="e">
        <f>IF(
OR('Con. Notes - Conversion'!B8388 = "8. Transferee of restricted securities", 'Con. Notes - Conversion'!B8388 = "9. Any person (substitution for securities etc.)"),
'Con. Notes - Conversion'!C8388,
IF(
'Con. Notes - Conversion'!B8388 = "",
#N/A,
'Con. Notes - Conversion'!B8388)
)</f>
        <v>#N/A</v>
      </c>
      <c r="G8388" t="e">
        <f>IF(
OR('Con. Notes - No Conversion'!B8388 = "8. Transferee of restricted securities", 'Con. Notes - No Conversion'!B8388 = "9. Any person (substitution for securities etc.)"),
'Con. Notes - No Conversion'!C8388,
IF(
'Con. Notes - No Conversion'!B8388 = "",
#N/A,
'Con. Notes - No Conversion'!B8388)
)</f>
        <v>#N/A</v>
      </c>
    </row>
    <row r="8389" spans="1:7" x14ac:dyDescent="0.25">
      <c r="A8389" t="e">
        <f>IF(
OR(Shares!B8389 = "8. Transferee of restricted securities", Shares!B8389 = "9. Any person (substitution for securities etc.)"),
Shares!C8389,
IF(
Shares!B8389 = "",
#N/A,
Shares!B8389)
)</f>
        <v>#N/A</v>
      </c>
      <c r="B8389" t="e">
        <f>IF(
OR('Shares - LTR - Granted'!B8389 = "8. Transferee of restricted securities", 'Shares - LTR - Granted'!B8389 = "9. Any person (substitution for securities etc.)"),
'Shares - LTR - Granted'!C8389,
IF(
'Shares - LTR - Granted'!B8389 = "",
#N/A,
'Shares - LTR - Granted'!B8389)
)</f>
        <v>#N/A</v>
      </c>
      <c r="C8389" t="e">
        <f>IF(
OR('Performance Securities'!B8389 = "8. Transferee of restricted securities", 'Performance Securities'!B8389 = "9. Any person (substitution for securities etc.)"),
'Performance Securities'!C8389,
IF(
'Performance Securities'!B8389 = "",
#N/A,
'Performance Securities'!B8389)
)</f>
        <v>#N/A</v>
      </c>
      <c r="D8389" t="e">
        <f>IF(
OR('Options or Warrants'!B8389 = "8. Transferee of restricted securities", 'Options or Warrants'!B8389 = "9. Any person (substitution for securities etc.)"),
'Options or Warrants'!C8389,
IF(
'Options or Warrants'!B8389 = "",
#N/A,
'Options or Warrants'!B8389)
)</f>
        <v>#N/A</v>
      </c>
      <c r="E8389" t="e">
        <f>IF(
OR('Options - Free Attaching'!B8389 = "8. Transferee of restricted securities", 'Options - Free Attaching'!B8389 = "9. Any person (substitution for securities etc.)"),
'Options - Free Attaching'!C8389,
IF(
'Options - Free Attaching'!B8389 = "",
#N/A,
'Options - Free Attaching'!B8389)
)</f>
        <v>#N/A</v>
      </c>
      <c r="F8389" t="e">
        <f>IF(
OR('Con. Notes - Conversion'!B8389 = "8. Transferee of restricted securities", 'Con. Notes - Conversion'!B8389 = "9. Any person (substitution for securities etc.)"),
'Con. Notes - Conversion'!C8389,
IF(
'Con. Notes - Conversion'!B8389 = "",
#N/A,
'Con. Notes - Conversion'!B8389)
)</f>
        <v>#N/A</v>
      </c>
      <c r="G8389" t="e">
        <f>IF(
OR('Con. Notes - No Conversion'!B8389 = "8. Transferee of restricted securities", 'Con. Notes - No Conversion'!B8389 = "9. Any person (substitution for securities etc.)"),
'Con. Notes - No Conversion'!C8389,
IF(
'Con. Notes - No Conversion'!B8389 = "",
#N/A,
'Con. Notes - No Conversion'!B8389)
)</f>
        <v>#N/A</v>
      </c>
    </row>
    <row r="8390" spans="1:7" x14ac:dyDescent="0.25">
      <c r="A8390" t="e">
        <f>IF(
OR(Shares!B8390 = "8. Transferee of restricted securities", Shares!B8390 = "9. Any person (substitution for securities etc.)"),
Shares!C8390,
IF(
Shares!B8390 = "",
#N/A,
Shares!B8390)
)</f>
        <v>#N/A</v>
      </c>
      <c r="B8390" t="e">
        <f>IF(
OR('Shares - LTR - Granted'!B8390 = "8. Transferee of restricted securities", 'Shares - LTR - Granted'!B8390 = "9. Any person (substitution for securities etc.)"),
'Shares - LTR - Granted'!C8390,
IF(
'Shares - LTR - Granted'!B8390 = "",
#N/A,
'Shares - LTR - Granted'!B8390)
)</f>
        <v>#N/A</v>
      </c>
      <c r="C8390" t="e">
        <f>IF(
OR('Performance Securities'!B8390 = "8. Transferee of restricted securities", 'Performance Securities'!B8390 = "9. Any person (substitution for securities etc.)"),
'Performance Securities'!C8390,
IF(
'Performance Securities'!B8390 = "",
#N/A,
'Performance Securities'!B8390)
)</f>
        <v>#N/A</v>
      </c>
      <c r="D8390" t="e">
        <f>IF(
OR('Options or Warrants'!B8390 = "8. Transferee of restricted securities", 'Options or Warrants'!B8390 = "9. Any person (substitution for securities etc.)"),
'Options or Warrants'!C8390,
IF(
'Options or Warrants'!B8390 = "",
#N/A,
'Options or Warrants'!B8390)
)</f>
        <v>#N/A</v>
      </c>
      <c r="E8390" t="e">
        <f>IF(
OR('Options - Free Attaching'!B8390 = "8. Transferee of restricted securities", 'Options - Free Attaching'!B8390 = "9. Any person (substitution for securities etc.)"),
'Options - Free Attaching'!C8390,
IF(
'Options - Free Attaching'!B8390 = "",
#N/A,
'Options - Free Attaching'!B8390)
)</f>
        <v>#N/A</v>
      </c>
      <c r="F8390" t="e">
        <f>IF(
OR('Con. Notes - Conversion'!B8390 = "8. Transferee of restricted securities", 'Con. Notes - Conversion'!B8390 = "9. Any person (substitution for securities etc.)"),
'Con. Notes - Conversion'!C8390,
IF(
'Con. Notes - Conversion'!B8390 = "",
#N/A,
'Con. Notes - Conversion'!B8390)
)</f>
        <v>#N/A</v>
      </c>
      <c r="G8390" t="e">
        <f>IF(
OR('Con. Notes - No Conversion'!B8390 = "8. Transferee of restricted securities", 'Con. Notes - No Conversion'!B8390 = "9. Any person (substitution for securities etc.)"),
'Con. Notes - No Conversion'!C8390,
IF(
'Con. Notes - No Conversion'!B8390 = "",
#N/A,
'Con. Notes - No Conversion'!B8390)
)</f>
        <v>#N/A</v>
      </c>
    </row>
    <row r="8391" spans="1:7" x14ac:dyDescent="0.25">
      <c r="A8391" t="e">
        <f>IF(
OR(Shares!B8391 = "8. Transferee of restricted securities", Shares!B8391 = "9. Any person (substitution for securities etc.)"),
Shares!C8391,
IF(
Shares!B8391 = "",
#N/A,
Shares!B8391)
)</f>
        <v>#N/A</v>
      </c>
      <c r="B8391" t="e">
        <f>IF(
OR('Shares - LTR - Granted'!B8391 = "8. Transferee of restricted securities", 'Shares - LTR - Granted'!B8391 = "9. Any person (substitution for securities etc.)"),
'Shares - LTR - Granted'!C8391,
IF(
'Shares - LTR - Granted'!B8391 = "",
#N/A,
'Shares - LTR - Granted'!B8391)
)</f>
        <v>#N/A</v>
      </c>
      <c r="C8391" t="e">
        <f>IF(
OR('Performance Securities'!B8391 = "8. Transferee of restricted securities", 'Performance Securities'!B8391 = "9. Any person (substitution for securities etc.)"),
'Performance Securities'!C8391,
IF(
'Performance Securities'!B8391 = "",
#N/A,
'Performance Securities'!B8391)
)</f>
        <v>#N/A</v>
      </c>
      <c r="D8391" t="e">
        <f>IF(
OR('Options or Warrants'!B8391 = "8. Transferee of restricted securities", 'Options or Warrants'!B8391 = "9. Any person (substitution for securities etc.)"),
'Options or Warrants'!C8391,
IF(
'Options or Warrants'!B8391 = "",
#N/A,
'Options or Warrants'!B8391)
)</f>
        <v>#N/A</v>
      </c>
      <c r="E8391" t="e">
        <f>IF(
OR('Options - Free Attaching'!B8391 = "8. Transferee of restricted securities", 'Options - Free Attaching'!B8391 = "9. Any person (substitution for securities etc.)"),
'Options - Free Attaching'!C8391,
IF(
'Options - Free Attaching'!B8391 = "",
#N/A,
'Options - Free Attaching'!B8391)
)</f>
        <v>#N/A</v>
      </c>
      <c r="F8391" t="e">
        <f>IF(
OR('Con. Notes - Conversion'!B8391 = "8. Transferee of restricted securities", 'Con. Notes - Conversion'!B8391 = "9. Any person (substitution for securities etc.)"),
'Con. Notes - Conversion'!C8391,
IF(
'Con. Notes - Conversion'!B8391 = "",
#N/A,
'Con. Notes - Conversion'!B8391)
)</f>
        <v>#N/A</v>
      </c>
      <c r="G8391" t="e">
        <f>IF(
OR('Con. Notes - No Conversion'!B8391 = "8. Transferee of restricted securities", 'Con. Notes - No Conversion'!B8391 = "9. Any person (substitution for securities etc.)"),
'Con. Notes - No Conversion'!C8391,
IF(
'Con. Notes - No Conversion'!B8391 = "",
#N/A,
'Con. Notes - No Conversion'!B8391)
)</f>
        <v>#N/A</v>
      </c>
    </row>
    <row r="8392" spans="1:7" x14ac:dyDescent="0.25">
      <c r="A8392" t="e">
        <f>IF(
OR(Shares!B8392 = "8. Transferee of restricted securities", Shares!B8392 = "9. Any person (substitution for securities etc.)"),
Shares!C8392,
IF(
Shares!B8392 = "",
#N/A,
Shares!B8392)
)</f>
        <v>#N/A</v>
      </c>
      <c r="B8392" t="e">
        <f>IF(
OR('Shares - LTR - Granted'!B8392 = "8. Transferee of restricted securities", 'Shares - LTR - Granted'!B8392 = "9. Any person (substitution for securities etc.)"),
'Shares - LTR - Granted'!C8392,
IF(
'Shares - LTR - Granted'!B8392 = "",
#N/A,
'Shares - LTR - Granted'!B8392)
)</f>
        <v>#N/A</v>
      </c>
      <c r="C8392" t="e">
        <f>IF(
OR('Performance Securities'!B8392 = "8. Transferee of restricted securities", 'Performance Securities'!B8392 = "9. Any person (substitution for securities etc.)"),
'Performance Securities'!C8392,
IF(
'Performance Securities'!B8392 = "",
#N/A,
'Performance Securities'!B8392)
)</f>
        <v>#N/A</v>
      </c>
      <c r="D8392" t="e">
        <f>IF(
OR('Options or Warrants'!B8392 = "8. Transferee of restricted securities", 'Options or Warrants'!B8392 = "9. Any person (substitution for securities etc.)"),
'Options or Warrants'!C8392,
IF(
'Options or Warrants'!B8392 = "",
#N/A,
'Options or Warrants'!B8392)
)</f>
        <v>#N/A</v>
      </c>
      <c r="E8392" t="e">
        <f>IF(
OR('Options - Free Attaching'!B8392 = "8. Transferee of restricted securities", 'Options - Free Attaching'!B8392 = "9. Any person (substitution for securities etc.)"),
'Options - Free Attaching'!C8392,
IF(
'Options - Free Attaching'!B8392 = "",
#N/A,
'Options - Free Attaching'!B8392)
)</f>
        <v>#N/A</v>
      </c>
      <c r="F8392" t="e">
        <f>IF(
OR('Con. Notes - Conversion'!B8392 = "8. Transferee of restricted securities", 'Con. Notes - Conversion'!B8392 = "9. Any person (substitution for securities etc.)"),
'Con. Notes - Conversion'!C8392,
IF(
'Con. Notes - Conversion'!B8392 = "",
#N/A,
'Con. Notes - Conversion'!B8392)
)</f>
        <v>#N/A</v>
      </c>
      <c r="G8392" t="e">
        <f>IF(
OR('Con. Notes - No Conversion'!B8392 = "8. Transferee of restricted securities", 'Con. Notes - No Conversion'!B8392 = "9. Any person (substitution for securities etc.)"),
'Con. Notes - No Conversion'!C8392,
IF(
'Con. Notes - No Conversion'!B8392 = "",
#N/A,
'Con. Notes - No Conversion'!B8392)
)</f>
        <v>#N/A</v>
      </c>
    </row>
    <row r="8393" spans="1:7" x14ac:dyDescent="0.25">
      <c r="A8393" t="e">
        <f>IF(
OR(Shares!B8393 = "8. Transferee of restricted securities", Shares!B8393 = "9. Any person (substitution for securities etc.)"),
Shares!C8393,
IF(
Shares!B8393 = "",
#N/A,
Shares!B8393)
)</f>
        <v>#N/A</v>
      </c>
      <c r="B8393" t="e">
        <f>IF(
OR('Shares - LTR - Granted'!B8393 = "8. Transferee of restricted securities", 'Shares - LTR - Granted'!B8393 = "9. Any person (substitution for securities etc.)"),
'Shares - LTR - Granted'!C8393,
IF(
'Shares - LTR - Granted'!B8393 = "",
#N/A,
'Shares - LTR - Granted'!B8393)
)</f>
        <v>#N/A</v>
      </c>
      <c r="C8393" t="e">
        <f>IF(
OR('Performance Securities'!B8393 = "8. Transferee of restricted securities", 'Performance Securities'!B8393 = "9. Any person (substitution for securities etc.)"),
'Performance Securities'!C8393,
IF(
'Performance Securities'!B8393 = "",
#N/A,
'Performance Securities'!B8393)
)</f>
        <v>#N/A</v>
      </c>
      <c r="D8393" t="e">
        <f>IF(
OR('Options or Warrants'!B8393 = "8. Transferee of restricted securities", 'Options or Warrants'!B8393 = "9. Any person (substitution for securities etc.)"),
'Options or Warrants'!C8393,
IF(
'Options or Warrants'!B8393 = "",
#N/A,
'Options or Warrants'!B8393)
)</f>
        <v>#N/A</v>
      </c>
      <c r="E8393" t="e">
        <f>IF(
OR('Options - Free Attaching'!B8393 = "8. Transferee of restricted securities", 'Options - Free Attaching'!B8393 = "9. Any person (substitution for securities etc.)"),
'Options - Free Attaching'!C8393,
IF(
'Options - Free Attaching'!B8393 = "",
#N/A,
'Options - Free Attaching'!B8393)
)</f>
        <v>#N/A</v>
      </c>
      <c r="F8393" t="e">
        <f>IF(
OR('Con. Notes - Conversion'!B8393 = "8. Transferee of restricted securities", 'Con. Notes - Conversion'!B8393 = "9. Any person (substitution for securities etc.)"),
'Con. Notes - Conversion'!C8393,
IF(
'Con. Notes - Conversion'!B8393 = "",
#N/A,
'Con. Notes - Conversion'!B8393)
)</f>
        <v>#N/A</v>
      </c>
      <c r="G8393" t="e">
        <f>IF(
OR('Con. Notes - No Conversion'!B8393 = "8. Transferee of restricted securities", 'Con. Notes - No Conversion'!B8393 = "9. Any person (substitution for securities etc.)"),
'Con. Notes - No Conversion'!C8393,
IF(
'Con. Notes - No Conversion'!B8393 = "",
#N/A,
'Con. Notes - No Conversion'!B8393)
)</f>
        <v>#N/A</v>
      </c>
    </row>
    <row r="8394" spans="1:7" x14ac:dyDescent="0.25">
      <c r="A8394" t="e">
        <f>IF(
OR(Shares!B8394 = "8. Transferee of restricted securities", Shares!B8394 = "9. Any person (substitution for securities etc.)"),
Shares!C8394,
IF(
Shares!B8394 = "",
#N/A,
Shares!B8394)
)</f>
        <v>#N/A</v>
      </c>
      <c r="B8394" t="e">
        <f>IF(
OR('Shares - LTR - Granted'!B8394 = "8. Transferee of restricted securities", 'Shares - LTR - Granted'!B8394 = "9. Any person (substitution for securities etc.)"),
'Shares - LTR - Granted'!C8394,
IF(
'Shares - LTR - Granted'!B8394 = "",
#N/A,
'Shares - LTR - Granted'!B8394)
)</f>
        <v>#N/A</v>
      </c>
      <c r="C8394" t="e">
        <f>IF(
OR('Performance Securities'!B8394 = "8. Transferee of restricted securities", 'Performance Securities'!B8394 = "9. Any person (substitution for securities etc.)"),
'Performance Securities'!C8394,
IF(
'Performance Securities'!B8394 = "",
#N/A,
'Performance Securities'!B8394)
)</f>
        <v>#N/A</v>
      </c>
      <c r="D8394" t="e">
        <f>IF(
OR('Options or Warrants'!B8394 = "8. Transferee of restricted securities", 'Options or Warrants'!B8394 = "9. Any person (substitution for securities etc.)"),
'Options or Warrants'!C8394,
IF(
'Options or Warrants'!B8394 = "",
#N/A,
'Options or Warrants'!B8394)
)</f>
        <v>#N/A</v>
      </c>
      <c r="E8394" t="e">
        <f>IF(
OR('Options - Free Attaching'!B8394 = "8. Transferee of restricted securities", 'Options - Free Attaching'!B8394 = "9. Any person (substitution for securities etc.)"),
'Options - Free Attaching'!C8394,
IF(
'Options - Free Attaching'!B8394 = "",
#N/A,
'Options - Free Attaching'!B8394)
)</f>
        <v>#N/A</v>
      </c>
      <c r="F8394" t="e">
        <f>IF(
OR('Con. Notes - Conversion'!B8394 = "8. Transferee of restricted securities", 'Con. Notes - Conversion'!B8394 = "9. Any person (substitution for securities etc.)"),
'Con. Notes - Conversion'!C8394,
IF(
'Con. Notes - Conversion'!B8394 = "",
#N/A,
'Con. Notes - Conversion'!B8394)
)</f>
        <v>#N/A</v>
      </c>
      <c r="G8394" t="e">
        <f>IF(
OR('Con. Notes - No Conversion'!B8394 = "8. Transferee of restricted securities", 'Con. Notes - No Conversion'!B8394 = "9. Any person (substitution for securities etc.)"),
'Con. Notes - No Conversion'!C8394,
IF(
'Con. Notes - No Conversion'!B8394 = "",
#N/A,
'Con. Notes - No Conversion'!B8394)
)</f>
        <v>#N/A</v>
      </c>
    </row>
    <row r="8395" spans="1:7" x14ac:dyDescent="0.25">
      <c r="A8395" t="e">
        <f>IF(
OR(Shares!B8395 = "8. Transferee of restricted securities", Shares!B8395 = "9. Any person (substitution for securities etc.)"),
Shares!C8395,
IF(
Shares!B8395 = "",
#N/A,
Shares!B8395)
)</f>
        <v>#N/A</v>
      </c>
      <c r="B8395" t="e">
        <f>IF(
OR('Shares - LTR - Granted'!B8395 = "8. Transferee of restricted securities", 'Shares - LTR - Granted'!B8395 = "9. Any person (substitution for securities etc.)"),
'Shares - LTR - Granted'!C8395,
IF(
'Shares - LTR - Granted'!B8395 = "",
#N/A,
'Shares - LTR - Granted'!B8395)
)</f>
        <v>#N/A</v>
      </c>
      <c r="C8395" t="e">
        <f>IF(
OR('Performance Securities'!B8395 = "8. Transferee of restricted securities", 'Performance Securities'!B8395 = "9. Any person (substitution for securities etc.)"),
'Performance Securities'!C8395,
IF(
'Performance Securities'!B8395 = "",
#N/A,
'Performance Securities'!B8395)
)</f>
        <v>#N/A</v>
      </c>
      <c r="D8395" t="e">
        <f>IF(
OR('Options or Warrants'!B8395 = "8. Transferee of restricted securities", 'Options or Warrants'!B8395 = "9. Any person (substitution for securities etc.)"),
'Options or Warrants'!C8395,
IF(
'Options or Warrants'!B8395 = "",
#N/A,
'Options or Warrants'!B8395)
)</f>
        <v>#N/A</v>
      </c>
      <c r="E8395" t="e">
        <f>IF(
OR('Options - Free Attaching'!B8395 = "8. Transferee of restricted securities", 'Options - Free Attaching'!B8395 = "9. Any person (substitution for securities etc.)"),
'Options - Free Attaching'!C8395,
IF(
'Options - Free Attaching'!B8395 = "",
#N/A,
'Options - Free Attaching'!B8395)
)</f>
        <v>#N/A</v>
      </c>
      <c r="F8395" t="e">
        <f>IF(
OR('Con. Notes - Conversion'!B8395 = "8. Transferee of restricted securities", 'Con. Notes - Conversion'!B8395 = "9. Any person (substitution for securities etc.)"),
'Con. Notes - Conversion'!C8395,
IF(
'Con. Notes - Conversion'!B8395 = "",
#N/A,
'Con. Notes - Conversion'!B8395)
)</f>
        <v>#N/A</v>
      </c>
      <c r="G8395" t="e">
        <f>IF(
OR('Con. Notes - No Conversion'!B8395 = "8. Transferee of restricted securities", 'Con. Notes - No Conversion'!B8395 = "9. Any person (substitution for securities etc.)"),
'Con. Notes - No Conversion'!C8395,
IF(
'Con. Notes - No Conversion'!B8395 = "",
#N/A,
'Con. Notes - No Conversion'!B8395)
)</f>
        <v>#N/A</v>
      </c>
    </row>
    <row r="8396" spans="1:7" x14ac:dyDescent="0.25">
      <c r="A8396" t="e">
        <f>IF(
OR(Shares!B8396 = "8. Transferee of restricted securities", Shares!B8396 = "9. Any person (substitution for securities etc.)"),
Shares!C8396,
IF(
Shares!B8396 = "",
#N/A,
Shares!B8396)
)</f>
        <v>#N/A</v>
      </c>
      <c r="B8396" t="e">
        <f>IF(
OR('Shares - LTR - Granted'!B8396 = "8. Transferee of restricted securities", 'Shares - LTR - Granted'!B8396 = "9. Any person (substitution for securities etc.)"),
'Shares - LTR - Granted'!C8396,
IF(
'Shares - LTR - Granted'!B8396 = "",
#N/A,
'Shares - LTR - Granted'!B8396)
)</f>
        <v>#N/A</v>
      </c>
      <c r="C8396" t="e">
        <f>IF(
OR('Performance Securities'!B8396 = "8. Transferee of restricted securities", 'Performance Securities'!B8396 = "9. Any person (substitution for securities etc.)"),
'Performance Securities'!C8396,
IF(
'Performance Securities'!B8396 = "",
#N/A,
'Performance Securities'!B8396)
)</f>
        <v>#N/A</v>
      </c>
      <c r="D8396" t="e">
        <f>IF(
OR('Options or Warrants'!B8396 = "8. Transferee of restricted securities", 'Options or Warrants'!B8396 = "9. Any person (substitution for securities etc.)"),
'Options or Warrants'!C8396,
IF(
'Options or Warrants'!B8396 = "",
#N/A,
'Options or Warrants'!B8396)
)</f>
        <v>#N/A</v>
      </c>
      <c r="E8396" t="e">
        <f>IF(
OR('Options - Free Attaching'!B8396 = "8. Transferee of restricted securities", 'Options - Free Attaching'!B8396 = "9. Any person (substitution for securities etc.)"),
'Options - Free Attaching'!C8396,
IF(
'Options - Free Attaching'!B8396 = "",
#N/A,
'Options - Free Attaching'!B8396)
)</f>
        <v>#N/A</v>
      </c>
      <c r="F8396" t="e">
        <f>IF(
OR('Con. Notes - Conversion'!B8396 = "8. Transferee of restricted securities", 'Con. Notes - Conversion'!B8396 = "9. Any person (substitution for securities etc.)"),
'Con. Notes - Conversion'!C8396,
IF(
'Con. Notes - Conversion'!B8396 = "",
#N/A,
'Con. Notes - Conversion'!B8396)
)</f>
        <v>#N/A</v>
      </c>
      <c r="G8396" t="e">
        <f>IF(
OR('Con. Notes - No Conversion'!B8396 = "8. Transferee of restricted securities", 'Con. Notes - No Conversion'!B8396 = "9. Any person (substitution for securities etc.)"),
'Con. Notes - No Conversion'!C8396,
IF(
'Con. Notes - No Conversion'!B8396 = "",
#N/A,
'Con. Notes - No Conversion'!B8396)
)</f>
        <v>#N/A</v>
      </c>
    </row>
    <row r="8397" spans="1:7" x14ac:dyDescent="0.25">
      <c r="A8397" t="e">
        <f>IF(
OR(Shares!B8397 = "8. Transferee of restricted securities", Shares!B8397 = "9. Any person (substitution for securities etc.)"),
Shares!C8397,
IF(
Shares!B8397 = "",
#N/A,
Shares!B8397)
)</f>
        <v>#N/A</v>
      </c>
      <c r="B8397" t="e">
        <f>IF(
OR('Shares - LTR - Granted'!B8397 = "8. Transferee of restricted securities", 'Shares - LTR - Granted'!B8397 = "9. Any person (substitution for securities etc.)"),
'Shares - LTR - Granted'!C8397,
IF(
'Shares - LTR - Granted'!B8397 = "",
#N/A,
'Shares - LTR - Granted'!B8397)
)</f>
        <v>#N/A</v>
      </c>
      <c r="C8397" t="e">
        <f>IF(
OR('Performance Securities'!B8397 = "8. Transferee of restricted securities", 'Performance Securities'!B8397 = "9. Any person (substitution for securities etc.)"),
'Performance Securities'!C8397,
IF(
'Performance Securities'!B8397 = "",
#N/A,
'Performance Securities'!B8397)
)</f>
        <v>#N/A</v>
      </c>
      <c r="D8397" t="e">
        <f>IF(
OR('Options or Warrants'!B8397 = "8. Transferee of restricted securities", 'Options or Warrants'!B8397 = "9. Any person (substitution for securities etc.)"),
'Options or Warrants'!C8397,
IF(
'Options or Warrants'!B8397 = "",
#N/A,
'Options or Warrants'!B8397)
)</f>
        <v>#N/A</v>
      </c>
      <c r="E8397" t="e">
        <f>IF(
OR('Options - Free Attaching'!B8397 = "8. Transferee of restricted securities", 'Options - Free Attaching'!B8397 = "9. Any person (substitution for securities etc.)"),
'Options - Free Attaching'!C8397,
IF(
'Options - Free Attaching'!B8397 = "",
#N/A,
'Options - Free Attaching'!B8397)
)</f>
        <v>#N/A</v>
      </c>
      <c r="F8397" t="e">
        <f>IF(
OR('Con. Notes - Conversion'!B8397 = "8. Transferee of restricted securities", 'Con. Notes - Conversion'!B8397 = "9. Any person (substitution for securities etc.)"),
'Con. Notes - Conversion'!C8397,
IF(
'Con. Notes - Conversion'!B8397 = "",
#N/A,
'Con. Notes - Conversion'!B8397)
)</f>
        <v>#N/A</v>
      </c>
      <c r="G8397" t="e">
        <f>IF(
OR('Con. Notes - No Conversion'!B8397 = "8. Transferee of restricted securities", 'Con. Notes - No Conversion'!B8397 = "9. Any person (substitution for securities etc.)"),
'Con. Notes - No Conversion'!C8397,
IF(
'Con. Notes - No Conversion'!B8397 = "",
#N/A,
'Con. Notes - No Conversion'!B8397)
)</f>
        <v>#N/A</v>
      </c>
    </row>
    <row r="8398" spans="1:7" x14ac:dyDescent="0.25">
      <c r="A8398" t="e">
        <f>IF(
OR(Shares!B8398 = "8. Transferee of restricted securities", Shares!B8398 = "9. Any person (substitution for securities etc.)"),
Shares!C8398,
IF(
Shares!B8398 = "",
#N/A,
Shares!B8398)
)</f>
        <v>#N/A</v>
      </c>
      <c r="B8398" t="e">
        <f>IF(
OR('Shares - LTR - Granted'!B8398 = "8. Transferee of restricted securities", 'Shares - LTR - Granted'!B8398 = "9. Any person (substitution for securities etc.)"),
'Shares - LTR - Granted'!C8398,
IF(
'Shares - LTR - Granted'!B8398 = "",
#N/A,
'Shares - LTR - Granted'!B8398)
)</f>
        <v>#N/A</v>
      </c>
      <c r="C8398" t="e">
        <f>IF(
OR('Performance Securities'!B8398 = "8. Transferee of restricted securities", 'Performance Securities'!B8398 = "9. Any person (substitution for securities etc.)"),
'Performance Securities'!C8398,
IF(
'Performance Securities'!B8398 = "",
#N/A,
'Performance Securities'!B8398)
)</f>
        <v>#N/A</v>
      </c>
      <c r="D8398" t="e">
        <f>IF(
OR('Options or Warrants'!B8398 = "8. Transferee of restricted securities", 'Options or Warrants'!B8398 = "9. Any person (substitution for securities etc.)"),
'Options or Warrants'!C8398,
IF(
'Options or Warrants'!B8398 = "",
#N/A,
'Options or Warrants'!B8398)
)</f>
        <v>#N/A</v>
      </c>
      <c r="E8398" t="e">
        <f>IF(
OR('Options - Free Attaching'!B8398 = "8. Transferee of restricted securities", 'Options - Free Attaching'!B8398 = "9. Any person (substitution for securities etc.)"),
'Options - Free Attaching'!C8398,
IF(
'Options - Free Attaching'!B8398 = "",
#N/A,
'Options - Free Attaching'!B8398)
)</f>
        <v>#N/A</v>
      </c>
      <c r="F8398" t="e">
        <f>IF(
OR('Con. Notes - Conversion'!B8398 = "8. Transferee of restricted securities", 'Con. Notes - Conversion'!B8398 = "9. Any person (substitution for securities etc.)"),
'Con. Notes - Conversion'!C8398,
IF(
'Con. Notes - Conversion'!B8398 = "",
#N/A,
'Con. Notes - Conversion'!B8398)
)</f>
        <v>#N/A</v>
      </c>
      <c r="G8398" t="e">
        <f>IF(
OR('Con. Notes - No Conversion'!B8398 = "8. Transferee of restricted securities", 'Con. Notes - No Conversion'!B8398 = "9. Any person (substitution for securities etc.)"),
'Con. Notes - No Conversion'!C8398,
IF(
'Con. Notes - No Conversion'!B8398 = "",
#N/A,
'Con. Notes - No Conversion'!B8398)
)</f>
        <v>#N/A</v>
      </c>
    </row>
    <row r="8399" spans="1:7" x14ac:dyDescent="0.25">
      <c r="A8399" t="e">
        <f>IF(
OR(Shares!B8399 = "8. Transferee of restricted securities", Shares!B8399 = "9. Any person (substitution for securities etc.)"),
Shares!C8399,
IF(
Shares!B8399 = "",
#N/A,
Shares!B8399)
)</f>
        <v>#N/A</v>
      </c>
      <c r="B8399" t="e">
        <f>IF(
OR('Shares - LTR - Granted'!B8399 = "8. Transferee of restricted securities", 'Shares - LTR - Granted'!B8399 = "9. Any person (substitution for securities etc.)"),
'Shares - LTR - Granted'!C8399,
IF(
'Shares - LTR - Granted'!B8399 = "",
#N/A,
'Shares - LTR - Granted'!B8399)
)</f>
        <v>#N/A</v>
      </c>
      <c r="C8399" t="e">
        <f>IF(
OR('Performance Securities'!B8399 = "8. Transferee of restricted securities", 'Performance Securities'!B8399 = "9. Any person (substitution for securities etc.)"),
'Performance Securities'!C8399,
IF(
'Performance Securities'!B8399 = "",
#N/A,
'Performance Securities'!B8399)
)</f>
        <v>#N/A</v>
      </c>
      <c r="D8399" t="e">
        <f>IF(
OR('Options or Warrants'!B8399 = "8. Transferee of restricted securities", 'Options or Warrants'!B8399 = "9. Any person (substitution for securities etc.)"),
'Options or Warrants'!C8399,
IF(
'Options or Warrants'!B8399 = "",
#N/A,
'Options or Warrants'!B8399)
)</f>
        <v>#N/A</v>
      </c>
      <c r="E8399" t="e">
        <f>IF(
OR('Options - Free Attaching'!B8399 = "8. Transferee of restricted securities", 'Options - Free Attaching'!B8399 = "9. Any person (substitution for securities etc.)"),
'Options - Free Attaching'!C8399,
IF(
'Options - Free Attaching'!B8399 = "",
#N/A,
'Options - Free Attaching'!B8399)
)</f>
        <v>#N/A</v>
      </c>
      <c r="F8399" t="e">
        <f>IF(
OR('Con. Notes - Conversion'!B8399 = "8. Transferee of restricted securities", 'Con. Notes - Conversion'!B8399 = "9. Any person (substitution for securities etc.)"),
'Con. Notes - Conversion'!C8399,
IF(
'Con. Notes - Conversion'!B8399 = "",
#N/A,
'Con. Notes - Conversion'!B8399)
)</f>
        <v>#N/A</v>
      </c>
      <c r="G8399" t="e">
        <f>IF(
OR('Con. Notes - No Conversion'!B8399 = "8. Transferee of restricted securities", 'Con. Notes - No Conversion'!B8399 = "9. Any person (substitution for securities etc.)"),
'Con. Notes - No Conversion'!C8399,
IF(
'Con. Notes - No Conversion'!B8399 = "",
#N/A,
'Con. Notes - No Conversion'!B8399)
)</f>
        <v>#N/A</v>
      </c>
    </row>
    <row r="8400" spans="1:7" x14ac:dyDescent="0.25">
      <c r="A8400" t="e">
        <f>IF(
OR(Shares!B8400 = "8. Transferee of restricted securities", Shares!B8400 = "9. Any person (substitution for securities etc.)"),
Shares!C8400,
IF(
Shares!B8400 = "",
#N/A,
Shares!B8400)
)</f>
        <v>#N/A</v>
      </c>
      <c r="B8400" t="e">
        <f>IF(
OR('Shares - LTR - Granted'!B8400 = "8. Transferee of restricted securities", 'Shares - LTR - Granted'!B8400 = "9. Any person (substitution for securities etc.)"),
'Shares - LTR - Granted'!C8400,
IF(
'Shares - LTR - Granted'!B8400 = "",
#N/A,
'Shares - LTR - Granted'!B8400)
)</f>
        <v>#N/A</v>
      </c>
      <c r="C8400" t="e">
        <f>IF(
OR('Performance Securities'!B8400 = "8. Transferee of restricted securities", 'Performance Securities'!B8400 = "9. Any person (substitution for securities etc.)"),
'Performance Securities'!C8400,
IF(
'Performance Securities'!B8400 = "",
#N/A,
'Performance Securities'!B8400)
)</f>
        <v>#N/A</v>
      </c>
      <c r="D8400" t="e">
        <f>IF(
OR('Options or Warrants'!B8400 = "8. Transferee of restricted securities", 'Options or Warrants'!B8400 = "9. Any person (substitution for securities etc.)"),
'Options or Warrants'!C8400,
IF(
'Options or Warrants'!B8400 = "",
#N/A,
'Options or Warrants'!B8400)
)</f>
        <v>#N/A</v>
      </c>
      <c r="E8400" t="e">
        <f>IF(
OR('Options - Free Attaching'!B8400 = "8. Transferee of restricted securities", 'Options - Free Attaching'!B8400 = "9. Any person (substitution for securities etc.)"),
'Options - Free Attaching'!C8400,
IF(
'Options - Free Attaching'!B8400 = "",
#N/A,
'Options - Free Attaching'!B8400)
)</f>
        <v>#N/A</v>
      </c>
      <c r="F8400" t="e">
        <f>IF(
OR('Con. Notes - Conversion'!B8400 = "8. Transferee of restricted securities", 'Con. Notes - Conversion'!B8400 = "9. Any person (substitution for securities etc.)"),
'Con. Notes - Conversion'!C8400,
IF(
'Con. Notes - Conversion'!B8400 = "",
#N/A,
'Con. Notes - Conversion'!B8400)
)</f>
        <v>#N/A</v>
      </c>
      <c r="G8400" t="e">
        <f>IF(
OR('Con. Notes - No Conversion'!B8400 = "8. Transferee of restricted securities", 'Con. Notes - No Conversion'!B8400 = "9. Any person (substitution for securities etc.)"),
'Con. Notes - No Conversion'!C8400,
IF(
'Con. Notes - No Conversion'!B8400 = "",
#N/A,
'Con. Notes - No Conversion'!B8400)
)</f>
        <v>#N/A</v>
      </c>
    </row>
    <row r="8401" spans="1:7" x14ac:dyDescent="0.25">
      <c r="A8401" t="e">
        <f>IF(
OR(Shares!B8401 = "8. Transferee of restricted securities", Shares!B8401 = "9. Any person (substitution for securities etc.)"),
Shares!C8401,
IF(
Shares!B8401 = "",
#N/A,
Shares!B8401)
)</f>
        <v>#N/A</v>
      </c>
      <c r="B8401" t="e">
        <f>IF(
OR('Shares - LTR - Granted'!B8401 = "8. Transferee of restricted securities", 'Shares - LTR - Granted'!B8401 = "9. Any person (substitution for securities etc.)"),
'Shares - LTR - Granted'!C8401,
IF(
'Shares - LTR - Granted'!B8401 = "",
#N/A,
'Shares - LTR - Granted'!B8401)
)</f>
        <v>#N/A</v>
      </c>
      <c r="C8401" t="e">
        <f>IF(
OR('Performance Securities'!B8401 = "8. Transferee of restricted securities", 'Performance Securities'!B8401 = "9. Any person (substitution for securities etc.)"),
'Performance Securities'!C8401,
IF(
'Performance Securities'!B8401 = "",
#N/A,
'Performance Securities'!B8401)
)</f>
        <v>#N/A</v>
      </c>
      <c r="D8401" t="e">
        <f>IF(
OR('Options or Warrants'!B8401 = "8. Transferee of restricted securities", 'Options or Warrants'!B8401 = "9. Any person (substitution for securities etc.)"),
'Options or Warrants'!C8401,
IF(
'Options or Warrants'!B8401 = "",
#N/A,
'Options or Warrants'!B8401)
)</f>
        <v>#N/A</v>
      </c>
      <c r="E8401" t="e">
        <f>IF(
OR('Options - Free Attaching'!B8401 = "8. Transferee of restricted securities", 'Options - Free Attaching'!B8401 = "9. Any person (substitution for securities etc.)"),
'Options - Free Attaching'!C8401,
IF(
'Options - Free Attaching'!B8401 = "",
#N/A,
'Options - Free Attaching'!B8401)
)</f>
        <v>#N/A</v>
      </c>
      <c r="F8401" t="e">
        <f>IF(
OR('Con. Notes - Conversion'!B8401 = "8. Transferee of restricted securities", 'Con. Notes - Conversion'!B8401 = "9. Any person (substitution for securities etc.)"),
'Con. Notes - Conversion'!C8401,
IF(
'Con. Notes - Conversion'!B8401 = "",
#N/A,
'Con. Notes - Conversion'!B8401)
)</f>
        <v>#N/A</v>
      </c>
      <c r="G8401" t="e">
        <f>IF(
OR('Con. Notes - No Conversion'!B8401 = "8. Transferee of restricted securities", 'Con. Notes - No Conversion'!B8401 = "9. Any person (substitution for securities etc.)"),
'Con. Notes - No Conversion'!C8401,
IF(
'Con. Notes - No Conversion'!B8401 = "",
#N/A,
'Con. Notes - No Conversion'!B8401)
)</f>
        <v>#N/A</v>
      </c>
    </row>
    <row r="8402" spans="1:7" x14ac:dyDescent="0.25">
      <c r="A8402" t="e">
        <f>IF(
OR(Shares!B8402 = "8. Transferee of restricted securities", Shares!B8402 = "9. Any person (substitution for securities etc.)"),
Shares!C8402,
IF(
Shares!B8402 = "",
#N/A,
Shares!B8402)
)</f>
        <v>#N/A</v>
      </c>
      <c r="B8402" t="e">
        <f>IF(
OR('Shares - LTR - Granted'!B8402 = "8. Transferee of restricted securities", 'Shares - LTR - Granted'!B8402 = "9. Any person (substitution for securities etc.)"),
'Shares - LTR - Granted'!C8402,
IF(
'Shares - LTR - Granted'!B8402 = "",
#N/A,
'Shares - LTR - Granted'!B8402)
)</f>
        <v>#N/A</v>
      </c>
      <c r="C8402" t="e">
        <f>IF(
OR('Performance Securities'!B8402 = "8. Transferee of restricted securities", 'Performance Securities'!B8402 = "9. Any person (substitution for securities etc.)"),
'Performance Securities'!C8402,
IF(
'Performance Securities'!B8402 = "",
#N/A,
'Performance Securities'!B8402)
)</f>
        <v>#N/A</v>
      </c>
      <c r="D8402" t="e">
        <f>IF(
OR('Options or Warrants'!B8402 = "8. Transferee of restricted securities", 'Options or Warrants'!B8402 = "9. Any person (substitution for securities etc.)"),
'Options or Warrants'!C8402,
IF(
'Options or Warrants'!B8402 = "",
#N/A,
'Options or Warrants'!B8402)
)</f>
        <v>#N/A</v>
      </c>
      <c r="E8402" t="e">
        <f>IF(
OR('Options - Free Attaching'!B8402 = "8. Transferee of restricted securities", 'Options - Free Attaching'!B8402 = "9. Any person (substitution for securities etc.)"),
'Options - Free Attaching'!C8402,
IF(
'Options - Free Attaching'!B8402 = "",
#N/A,
'Options - Free Attaching'!B8402)
)</f>
        <v>#N/A</v>
      </c>
      <c r="F8402" t="e">
        <f>IF(
OR('Con. Notes - Conversion'!B8402 = "8. Transferee of restricted securities", 'Con. Notes - Conversion'!B8402 = "9. Any person (substitution for securities etc.)"),
'Con. Notes - Conversion'!C8402,
IF(
'Con. Notes - Conversion'!B8402 = "",
#N/A,
'Con. Notes - Conversion'!B8402)
)</f>
        <v>#N/A</v>
      </c>
      <c r="G8402" t="e">
        <f>IF(
OR('Con. Notes - No Conversion'!B8402 = "8. Transferee of restricted securities", 'Con. Notes - No Conversion'!B8402 = "9. Any person (substitution for securities etc.)"),
'Con. Notes - No Conversion'!C8402,
IF(
'Con. Notes - No Conversion'!B8402 = "",
#N/A,
'Con. Notes - No Conversion'!B8402)
)</f>
        <v>#N/A</v>
      </c>
    </row>
    <row r="8403" spans="1:7" x14ac:dyDescent="0.25">
      <c r="A8403" t="e">
        <f>IF(
OR(Shares!B8403 = "8. Transferee of restricted securities", Shares!B8403 = "9. Any person (substitution for securities etc.)"),
Shares!C8403,
IF(
Shares!B8403 = "",
#N/A,
Shares!B8403)
)</f>
        <v>#N/A</v>
      </c>
      <c r="B8403" t="e">
        <f>IF(
OR('Shares - LTR - Granted'!B8403 = "8. Transferee of restricted securities", 'Shares - LTR - Granted'!B8403 = "9. Any person (substitution for securities etc.)"),
'Shares - LTR - Granted'!C8403,
IF(
'Shares - LTR - Granted'!B8403 = "",
#N/A,
'Shares - LTR - Granted'!B8403)
)</f>
        <v>#N/A</v>
      </c>
      <c r="C8403" t="e">
        <f>IF(
OR('Performance Securities'!B8403 = "8. Transferee of restricted securities", 'Performance Securities'!B8403 = "9. Any person (substitution for securities etc.)"),
'Performance Securities'!C8403,
IF(
'Performance Securities'!B8403 = "",
#N/A,
'Performance Securities'!B8403)
)</f>
        <v>#N/A</v>
      </c>
      <c r="D8403" t="e">
        <f>IF(
OR('Options or Warrants'!B8403 = "8. Transferee of restricted securities", 'Options or Warrants'!B8403 = "9. Any person (substitution for securities etc.)"),
'Options or Warrants'!C8403,
IF(
'Options or Warrants'!B8403 = "",
#N/A,
'Options or Warrants'!B8403)
)</f>
        <v>#N/A</v>
      </c>
      <c r="E8403" t="e">
        <f>IF(
OR('Options - Free Attaching'!B8403 = "8. Transferee of restricted securities", 'Options - Free Attaching'!B8403 = "9. Any person (substitution for securities etc.)"),
'Options - Free Attaching'!C8403,
IF(
'Options - Free Attaching'!B8403 = "",
#N/A,
'Options - Free Attaching'!B8403)
)</f>
        <v>#N/A</v>
      </c>
      <c r="F8403" t="e">
        <f>IF(
OR('Con. Notes - Conversion'!B8403 = "8. Transferee of restricted securities", 'Con. Notes - Conversion'!B8403 = "9. Any person (substitution for securities etc.)"),
'Con. Notes - Conversion'!C8403,
IF(
'Con. Notes - Conversion'!B8403 = "",
#N/A,
'Con. Notes - Conversion'!B8403)
)</f>
        <v>#N/A</v>
      </c>
      <c r="G8403" t="e">
        <f>IF(
OR('Con. Notes - No Conversion'!B8403 = "8. Transferee of restricted securities", 'Con. Notes - No Conversion'!B8403 = "9. Any person (substitution for securities etc.)"),
'Con. Notes - No Conversion'!C8403,
IF(
'Con. Notes - No Conversion'!B8403 = "",
#N/A,
'Con. Notes - No Conversion'!B8403)
)</f>
        <v>#N/A</v>
      </c>
    </row>
    <row r="8404" spans="1:7" x14ac:dyDescent="0.25">
      <c r="A8404" t="e">
        <f>IF(
OR(Shares!B8404 = "8. Transferee of restricted securities", Shares!B8404 = "9. Any person (substitution for securities etc.)"),
Shares!C8404,
IF(
Shares!B8404 = "",
#N/A,
Shares!B8404)
)</f>
        <v>#N/A</v>
      </c>
      <c r="B8404" t="e">
        <f>IF(
OR('Shares - LTR - Granted'!B8404 = "8. Transferee of restricted securities", 'Shares - LTR - Granted'!B8404 = "9. Any person (substitution for securities etc.)"),
'Shares - LTR - Granted'!C8404,
IF(
'Shares - LTR - Granted'!B8404 = "",
#N/A,
'Shares - LTR - Granted'!B8404)
)</f>
        <v>#N/A</v>
      </c>
      <c r="C8404" t="e">
        <f>IF(
OR('Performance Securities'!B8404 = "8. Transferee of restricted securities", 'Performance Securities'!B8404 = "9. Any person (substitution for securities etc.)"),
'Performance Securities'!C8404,
IF(
'Performance Securities'!B8404 = "",
#N/A,
'Performance Securities'!B8404)
)</f>
        <v>#N/A</v>
      </c>
      <c r="D8404" t="e">
        <f>IF(
OR('Options or Warrants'!B8404 = "8. Transferee of restricted securities", 'Options or Warrants'!B8404 = "9. Any person (substitution for securities etc.)"),
'Options or Warrants'!C8404,
IF(
'Options or Warrants'!B8404 = "",
#N/A,
'Options or Warrants'!B8404)
)</f>
        <v>#N/A</v>
      </c>
      <c r="E8404" t="e">
        <f>IF(
OR('Options - Free Attaching'!B8404 = "8. Transferee of restricted securities", 'Options - Free Attaching'!B8404 = "9. Any person (substitution for securities etc.)"),
'Options - Free Attaching'!C8404,
IF(
'Options - Free Attaching'!B8404 = "",
#N/A,
'Options - Free Attaching'!B8404)
)</f>
        <v>#N/A</v>
      </c>
      <c r="F8404" t="e">
        <f>IF(
OR('Con. Notes - Conversion'!B8404 = "8. Transferee of restricted securities", 'Con. Notes - Conversion'!B8404 = "9. Any person (substitution for securities etc.)"),
'Con. Notes - Conversion'!C8404,
IF(
'Con. Notes - Conversion'!B8404 = "",
#N/A,
'Con. Notes - Conversion'!B8404)
)</f>
        <v>#N/A</v>
      </c>
      <c r="G8404" t="e">
        <f>IF(
OR('Con. Notes - No Conversion'!B8404 = "8. Transferee of restricted securities", 'Con. Notes - No Conversion'!B8404 = "9. Any person (substitution for securities etc.)"),
'Con. Notes - No Conversion'!C8404,
IF(
'Con. Notes - No Conversion'!B8404 = "",
#N/A,
'Con. Notes - No Conversion'!B8404)
)</f>
        <v>#N/A</v>
      </c>
    </row>
    <row r="8405" spans="1:7" x14ac:dyDescent="0.25">
      <c r="A8405" t="e">
        <f>IF(
OR(Shares!B8405 = "8. Transferee of restricted securities", Shares!B8405 = "9. Any person (substitution for securities etc.)"),
Shares!C8405,
IF(
Shares!B8405 = "",
#N/A,
Shares!B8405)
)</f>
        <v>#N/A</v>
      </c>
      <c r="B8405" t="e">
        <f>IF(
OR('Shares - LTR - Granted'!B8405 = "8. Transferee of restricted securities", 'Shares - LTR - Granted'!B8405 = "9. Any person (substitution for securities etc.)"),
'Shares - LTR - Granted'!C8405,
IF(
'Shares - LTR - Granted'!B8405 = "",
#N/A,
'Shares - LTR - Granted'!B8405)
)</f>
        <v>#N/A</v>
      </c>
      <c r="C8405" t="e">
        <f>IF(
OR('Performance Securities'!B8405 = "8. Transferee of restricted securities", 'Performance Securities'!B8405 = "9. Any person (substitution for securities etc.)"),
'Performance Securities'!C8405,
IF(
'Performance Securities'!B8405 = "",
#N/A,
'Performance Securities'!B8405)
)</f>
        <v>#N/A</v>
      </c>
      <c r="D8405" t="e">
        <f>IF(
OR('Options or Warrants'!B8405 = "8. Transferee of restricted securities", 'Options or Warrants'!B8405 = "9. Any person (substitution for securities etc.)"),
'Options or Warrants'!C8405,
IF(
'Options or Warrants'!B8405 = "",
#N/A,
'Options or Warrants'!B8405)
)</f>
        <v>#N/A</v>
      </c>
      <c r="E8405" t="e">
        <f>IF(
OR('Options - Free Attaching'!B8405 = "8. Transferee of restricted securities", 'Options - Free Attaching'!B8405 = "9. Any person (substitution for securities etc.)"),
'Options - Free Attaching'!C8405,
IF(
'Options - Free Attaching'!B8405 = "",
#N/A,
'Options - Free Attaching'!B8405)
)</f>
        <v>#N/A</v>
      </c>
      <c r="F8405" t="e">
        <f>IF(
OR('Con. Notes - Conversion'!B8405 = "8. Transferee of restricted securities", 'Con. Notes - Conversion'!B8405 = "9. Any person (substitution for securities etc.)"),
'Con. Notes - Conversion'!C8405,
IF(
'Con. Notes - Conversion'!B8405 = "",
#N/A,
'Con. Notes - Conversion'!B8405)
)</f>
        <v>#N/A</v>
      </c>
      <c r="G8405" t="e">
        <f>IF(
OR('Con. Notes - No Conversion'!B8405 = "8. Transferee of restricted securities", 'Con. Notes - No Conversion'!B8405 = "9. Any person (substitution for securities etc.)"),
'Con. Notes - No Conversion'!C8405,
IF(
'Con. Notes - No Conversion'!B8405 = "",
#N/A,
'Con. Notes - No Conversion'!B8405)
)</f>
        <v>#N/A</v>
      </c>
    </row>
    <row r="8406" spans="1:7" x14ac:dyDescent="0.25">
      <c r="A8406" t="e">
        <f>IF(
OR(Shares!B8406 = "8. Transferee of restricted securities", Shares!B8406 = "9. Any person (substitution for securities etc.)"),
Shares!C8406,
IF(
Shares!B8406 = "",
#N/A,
Shares!B8406)
)</f>
        <v>#N/A</v>
      </c>
      <c r="B8406" t="e">
        <f>IF(
OR('Shares - LTR - Granted'!B8406 = "8. Transferee of restricted securities", 'Shares - LTR - Granted'!B8406 = "9. Any person (substitution for securities etc.)"),
'Shares - LTR - Granted'!C8406,
IF(
'Shares - LTR - Granted'!B8406 = "",
#N/A,
'Shares - LTR - Granted'!B8406)
)</f>
        <v>#N/A</v>
      </c>
      <c r="C8406" t="e">
        <f>IF(
OR('Performance Securities'!B8406 = "8. Transferee of restricted securities", 'Performance Securities'!B8406 = "9. Any person (substitution for securities etc.)"),
'Performance Securities'!C8406,
IF(
'Performance Securities'!B8406 = "",
#N/A,
'Performance Securities'!B8406)
)</f>
        <v>#N/A</v>
      </c>
      <c r="D8406" t="e">
        <f>IF(
OR('Options or Warrants'!B8406 = "8. Transferee of restricted securities", 'Options or Warrants'!B8406 = "9. Any person (substitution for securities etc.)"),
'Options or Warrants'!C8406,
IF(
'Options or Warrants'!B8406 = "",
#N/A,
'Options or Warrants'!B8406)
)</f>
        <v>#N/A</v>
      </c>
      <c r="E8406" t="e">
        <f>IF(
OR('Options - Free Attaching'!B8406 = "8. Transferee of restricted securities", 'Options - Free Attaching'!B8406 = "9. Any person (substitution for securities etc.)"),
'Options - Free Attaching'!C8406,
IF(
'Options - Free Attaching'!B8406 = "",
#N/A,
'Options - Free Attaching'!B8406)
)</f>
        <v>#N/A</v>
      </c>
      <c r="F8406" t="e">
        <f>IF(
OR('Con. Notes - Conversion'!B8406 = "8. Transferee of restricted securities", 'Con. Notes - Conversion'!B8406 = "9. Any person (substitution for securities etc.)"),
'Con. Notes - Conversion'!C8406,
IF(
'Con. Notes - Conversion'!B8406 = "",
#N/A,
'Con. Notes - Conversion'!B8406)
)</f>
        <v>#N/A</v>
      </c>
      <c r="G8406" t="e">
        <f>IF(
OR('Con. Notes - No Conversion'!B8406 = "8. Transferee of restricted securities", 'Con. Notes - No Conversion'!B8406 = "9. Any person (substitution for securities etc.)"),
'Con. Notes - No Conversion'!C8406,
IF(
'Con. Notes - No Conversion'!B8406 = "",
#N/A,
'Con. Notes - No Conversion'!B8406)
)</f>
        <v>#N/A</v>
      </c>
    </row>
    <row r="8407" spans="1:7" x14ac:dyDescent="0.25">
      <c r="A8407" t="e">
        <f>IF(
OR(Shares!B8407 = "8. Transferee of restricted securities", Shares!B8407 = "9. Any person (substitution for securities etc.)"),
Shares!C8407,
IF(
Shares!B8407 = "",
#N/A,
Shares!B8407)
)</f>
        <v>#N/A</v>
      </c>
      <c r="B8407" t="e">
        <f>IF(
OR('Shares - LTR - Granted'!B8407 = "8. Transferee of restricted securities", 'Shares - LTR - Granted'!B8407 = "9. Any person (substitution for securities etc.)"),
'Shares - LTR - Granted'!C8407,
IF(
'Shares - LTR - Granted'!B8407 = "",
#N/A,
'Shares - LTR - Granted'!B8407)
)</f>
        <v>#N/A</v>
      </c>
      <c r="C8407" t="e">
        <f>IF(
OR('Performance Securities'!B8407 = "8. Transferee of restricted securities", 'Performance Securities'!B8407 = "9. Any person (substitution for securities etc.)"),
'Performance Securities'!C8407,
IF(
'Performance Securities'!B8407 = "",
#N/A,
'Performance Securities'!B8407)
)</f>
        <v>#N/A</v>
      </c>
      <c r="D8407" t="e">
        <f>IF(
OR('Options or Warrants'!B8407 = "8. Transferee of restricted securities", 'Options or Warrants'!B8407 = "9. Any person (substitution for securities etc.)"),
'Options or Warrants'!C8407,
IF(
'Options or Warrants'!B8407 = "",
#N/A,
'Options or Warrants'!B8407)
)</f>
        <v>#N/A</v>
      </c>
      <c r="E8407" t="e">
        <f>IF(
OR('Options - Free Attaching'!B8407 = "8. Transferee of restricted securities", 'Options - Free Attaching'!B8407 = "9. Any person (substitution for securities etc.)"),
'Options - Free Attaching'!C8407,
IF(
'Options - Free Attaching'!B8407 = "",
#N/A,
'Options - Free Attaching'!B8407)
)</f>
        <v>#N/A</v>
      </c>
      <c r="F8407" t="e">
        <f>IF(
OR('Con. Notes - Conversion'!B8407 = "8. Transferee of restricted securities", 'Con. Notes - Conversion'!B8407 = "9. Any person (substitution for securities etc.)"),
'Con. Notes - Conversion'!C8407,
IF(
'Con. Notes - Conversion'!B8407 = "",
#N/A,
'Con. Notes - Conversion'!B8407)
)</f>
        <v>#N/A</v>
      </c>
      <c r="G8407" t="e">
        <f>IF(
OR('Con. Notes - No Conversion'!B8407 = "8. Transferee of restricted securities", 'Con. Notes - No Conversion'!B8407 = "9. Any person (substitution for securities etc.)"),
'Con. Notes - No Conversion'!C8407,
IF(
'Con. Notes - No Conversion'!B8407 = "",
#N/A,
'Con. Notes - No Conversion'!B8407)
)</f>
        <v>#N/A</v>
      </c>
    </row>
    <row r="8408" spans="1:7" x14ac:dyDescent="0.25">
      <c r="A8408" t="e">
        <f>IF(
OR(Shares!B8408 = "8. Transferee of restricted securities", Shares!B8408 = "9. Any person (substitution for securities etc.)"),
Shares!C8408,
IF(
Shares!B8408 = "",
#N/A,
Shares!B8408)
)</f>
        <v>#N/A</v>
      </c>
      <c r="B8408" t="e">
        <f>IF(
OR('Shares - LTR - Granted'!B8408 = "8. Transferee of restricted securities", 'Shares - LTR - Granted'!B8408 = "9. Any person (substitution for securities etc.)"),
'Shares - LTR - Granted'!C8408,
IF(
'Shares - LTR - Granted'!B8408 = "",
#N/A,
'Shares - LTR - Granted'!B8408)
)</f>
        <v>#N/A</v>
      </c>
      <c r="C8408" t="e">
        <f>IF(
OR('Performance Securities'!B8408 = "8. Transferee of restricted securities", 'Performance Securities'!B8408 = "9. Any person (substitution for securities etc.)"),
'Performance Securities'!C8408,
IF(
'Performance Securities'!B8408 = "",
#N/A,
'Performance Securities'!B8408)
)</f>
        <v>#N/A</v>
      </c>
      <c r="D8408" t="e">
        <f>IF(
OR('Options or Warrants'!B8408 = "8. Transferee of restricted securities", 'Options or Warrants'!B8408 = "9. Any person (substitution for securities etc.)"),
'Options or Warrants'!C8408,
IF(
'Options or Warrants'!B8408 = "",
#N/A,
'Options or Warrants'!B8408)
)</f>
        <v>#N/A</v>
      </c>
      <c r="E8408" t="e">
        <f>IF(
OR('Options - Free Attaching'!B8408 = "8. Transferee of restricted securities", 'Options - Free Attaching'!B8408 = "9. Any person (substitution for securities etc.)"),
'Options - Free Attaching'!C8408,
IF(
'Options - Free Attaching'!B8408 = "",
#N/A,
'Options - Free Attaching'!B8408)
)</f>
        <v>#N/A</v>
      </c>
      <c r="F8408" t="e">
        <f>IF(
OR('Con. Notes - Conversion'!B8408 = "8. Transferee of restricted securities", 'Con. Notes - Conversion'!B8408 = "9. Any person (substitution for securities etc.)"),
'Con. Notes - Conversion'!C8408,
IF(
'Con. Notes - Conversion'!B8408 = "",
#N/A,
'Con. Notes - Conversion'!B8408)
)</f>
        <v>#N/A</v>
      </c>
      <c r="G8408" t="e">
        <f>IF(
OR('Con. Notes - No Conversion'!B8408 = "8. Transferee of restricted securities", 'Con. Notes - No Conversion'!B8408 = "9. Any person (substitution for securities etc.)"),
'Con. Notes - No Conversion'!C8408,
IF(
'Con. Notes - No Conversion'!B8408 = "",
#N/A,
'Con. Notes - No Conversion'!B8408)
)</f>
        <v>#N/A</v>
      </c>
    </row>
    <row r="8409" spans="1:7" x14ac:dyDescent="0.25">
      <c r="A8409" t="e">
        <f>IF(
OR(Shares!B8409 = "8. Transferee of restricted securities", Shares!B8409 = "9. Any person (substitution for securities etc.)"),
Shares!C8409,
IF(
Shares!B8409 = "",
#N/A,
Shares!B8409)
)</f>
        <v>#N/A</v>
      </c>
      <c r="B8409" t="e">
        <f>IF(
OR('Shares - LTR - Granted'!B8409 = "8. Transferee of restricted securities", 'Shares - LTR - Granted'!B8409 = "9. Any person (substitution for securities etc.)"),
'Shares - LTR - Granted'!C8409,
IF(
'Shares - LTR - Granted'!B8409 = "",
#N/A,
'Shares - LTR - Granted'!B8409)
)</f>
        <v>#N/A</v>
      </c>
      <c r="C8409" t="e">
        <f>IF(
OR('Performance Securities'!B8409 = "8. Transferee of restricted securities", 'Performance Securities'!B8409 = "9. Any person (substitution for securities etc.)"),
'Performance Securities'!C8409,
IF(
'Performance Securities'!B8409 = "",
#N/A,
'Performance Securities'!B8409)
)</f>
        <v>#N/A</v>
      </c>
      <c r="D8409" t="e">
        <f>IF(
OR('Options or Warrants'!B8409 = "8. Transferee of restricted securities", 'Options or Warrants'!B8409 = "9. Any person (substitution for securities etc.)"),
'Options or Warrants'!C8409,
IF(
'Options or Warrants'!B8409 = "",
#N/A,
'Options or Warrants'!B8409)
)</f>
        <v>#N/A</v>
      </c>
      <c r="E8409" t="e">
        <f>IF(
OR('Options - Free Attaching'!B8409 = "8. Transferee of restricted securities", 'Options - Free Attaching'!B8409 = "9. Any person (substitution for securities etc.)"),
'Options - Free Attaching'!C8409,
IF(
'Options - Free Attaching'!B8409 = "",
#N/A,
'Options - Free Attaching'!B8409)
)</f>
        <v>#N/A</v>
      </c>
      <c r="F8409" t="e">
        <f>IF(
OR('Con. Notes - Conversion'!B8409 = "8. Transferee of restricted securities", 'Con. Notes - Conversion'!B8409 = "9. Any person (substitution for securities etc.)"),
'Con. Notes - Conversion'!C8409,
IF(
'Con. Notes - Conversion'!B8409 = "",
#N/A,
'Con. Notes - Conversion'!B8409)
)</f>
        <v>#N/A</v>
      </c>
      <c r="G8409" t="e">
        <f>IF(
OR('Con. Notes - No Conversion'!B8409 = "8. Transferee of restricted securities", 'Con. Notes - No Conversion'!B8409 = "9. Any person (substitution for securities etc.)"),
'Con. Notes - No Conversion'!C8409,
IF(
'Con. Notes - No Conversion'!B8409 = "",
#N/A,
'Con. Notes - No Conversion'!B8409)
)</f>
        <v>#N/A</v>
      </c>
    </row>
    <row r="8410" spans="1:7" x14ac:dyDescent="0.25">
      <c r="A8410" t="e">
        <f>IF(
OR(Shares!B8410 = "8. Transferee of restricted securities", Shares!B8410 = "9. Any person (substitution for securities etc.)"),
Shares!C8410,
IF(
Shares!B8410 = "",
#N/A,
Shares!B8410)
)</f>
        <v>#N/A</v>
      </c>
      <c r="B8410" t="e">
        <f>IF(
OR('Shares - LTR - Granted'!B8410 = "8. Transferee of restricted securities", 'Shares - LTR - Granted'!B8410 = "9. Any person (substitution for securities etc.)"),
'Shares - LTR - Granted'!C8410,
IF(
'Shares - LTR - Granted'!B8410 = "",
#N/A,
'Shares - LTR - Granted'!B8410)
)</f>
        <v>#N/A</v>
      </c>
      <c r="C8410" t="e">
        <f>IF(
OR('Performance Securities'!B8410 = "8. Transferee of restricted securities", 'Performance Securities'!B8410 = "9. Any person (substitution for securities etc.)"),
'Performance Securities'!C8410,
IF(
'Performance Securities'!B8410 = "",
#N/A,
'Performance Securities'!B8410)
)</f>
        <v>#N/A</v>
      </c>
      <c r="D8410" t="e">
        <f>IF(
OR('Options or Warrants'!B8410 = "8. Transferee of restricted securities", 'Options or Warrants'!B8410 = "9. Any person (substitution for securities etc.)"),
'Options or Warrants'!C8410,
IF(
'Options or Warrants'!B8410 = "",
#N/A,
'Options or Warrants'!B8410)
)</f>
        <v>#N/A</v>
      </c>
      <c r="E8410" t="e">
        <f>IF(
OR('Options - Free Attaching'!B8410 = "8. Transferee of restricted securities", 'Options - Free Attaching'!B8410 = "9. Any person (substitution for securities etc.)"),
'Options - Free Attaching'!C8410,
IF(
'Options - Free Attaching'!B8410 = "",
#N/A,
'Options - Free Attaching'!B8410)
)</f>
        <v>#N/A</v>
      </c>
      <c r="F8410" t="e">
        <f>IF(
OR('Con. Notes - Conversion'!B8410 = "8. Transferee of restricted securities", 'Con. Notes - Conversion'!B8410 = "9. Any person (substitution for securities etc.)"),
'Con. Notes - Conversion'!C8410,
IF(
'Con. Notes - Conversion'!B8410 = "",
#N/A,
'Con. Notes - Conversion'!B8410)
)</f>
        <v>#N/A</v>
      </c>
      <c r="G8410" t="e">
        <f>IF(
OR('Con. Notes - No Conversion'!B8410 = "8. Transferee of restricted securities", 'Con. Notes - No Conversion'!B8410 = "9. Any person (substitution for securities etc.)"),
'Con. Notes - No Conversion'!C8410,
IF(
'Con. Notes - No Conversion'!B8410 = "",
#N/A,
'Con. Notes - No Conversion'!B8410)
)</f>
        <v>#N/A</v>
      </c>
    </row>
    <row r="8411" spans="1:7" x14ac:dyDescent="0.25">
      <c r="A8411" t="e">
        <f>IF(
OR(Shares!B8411 = "8. Transferee of restricted securities", Shares!B8411 = "9. Any person (substitution for securities etc.)"),
Shares!C8411,
IF(
Shares!B8411 = "",
#N/A,
Shares!B8411)
)</f>
        <v>#N/A</v>
      </c>
      <c r="B8411" t="e">
        <f>IF(
OR('Shares - LTR - Granted'!B8411 = "8. Transferee of restricted securities", 'Shares - LTR - Granted'!B8411 = "9. Any person (substitution for securities etc.)"),
'Shares - LTR - Granted'!C8411,
IF(
'Shares - LTR - Granted'!B8411 = "",
#N/A,
'Shares - LTR - Granted'!B8411)
)</f>
        <v>#N/A</v>
      </c>
      <c r="C8411" t="e">
        <f>IF(
OR('Performance Securities'!B8411 = "8. Transferee of restricted securities", 'Performance Securities'!B8411 = "9. Any person (substitution for securities etc.)"),
'Performance Securities'!C8411,
IF(
'Performance Securities'!B8411 = "",
#N/A,
'Performance Securities'!B8411)
)</f>
        <v>#N/A</v>
      </c>
      <c r="D8411" t="e">
        <f>IF(
OR('Options or Warrants'!B8411 = "8. Transferee of restricted securities", 'Options or Warrants'!B8411 = "9. Any person (substitution for securities etc.)"),
'Options or Warrants'!C8411,
IF(
'Options or Warrants'!B8411 = "",
#N/A,
'Options or Warrants'!B8411)
)</f>
        <v>#N/A</v>
      </c>
      <c r="E8411" t="e">
        <f>IF(
OR('Options - Free Attaching'!B8411 = "8. Transferee of restricted securities", 'Options - Free Attaching'!B8411 = "9. Any person (substitution for securities etc.)"),
'Options - Free Attaching'!C8411,
IF(
'Options - Free Attaching'!B8411 = "",
#N/A,
'Options - Free Attaching'!B8411)
)</f>
        <v>#N/A</v>
      </c>
      <c r="F8411" t="e">
        <f>IF(
OR('Con. Notes - Conversion'!B8411 = "8. Transferee of restricted securities", 'Con. Notes - Conversion'!B8411 = "9. Any person (substitution for securities etc.)"),
'Con. Notes - Conversion'!C8411,
IF(
'Con. Notes - Conversion'!B8411 = "",
#N/A,
'Con. Notes - Conversion'!B8411)
)</f>
        <v>#N/A</v>
      </c>
      <c r="G8411" t="e">
        <f>IF(
OR('Con. Notes - No Conversion'!B8411 = "8. Transferee of restricted securities", 'Con. Notes - No Conversion'!B8411 = "9. Any person (substitution for securities etc.)"),
'Con. Notes - No Conversion'!C8411,
IF(
'Con. Notes - No Conversion'!B8411 = "",
#N/A,
'Con. Notes - No Conversion'!B8411)
)</f>
        <v>#N/A</v>
      </c>
    </row>
    <row r="8412" spans="1:7" x14ac:dyDescent="0.25">
      <c r="A8412" t="e">
        <f>IF(
OR(Shares!B8412 = "8. Transferee of restricted securities", Shares!B8412 = "9. Any person (substitution for securities etc.)"),
Shares!C8412,
IF(
Shares!B8412 = "",
#N/A,
Shares!B8412)
)</f>
        <v>#N/A</v>
      </c>
      <c r="B8412" t="e">
        <f>IF(
OR('Shares - LTR - Granted'!B8412 = "8. Transferee of restricted securities", 'Shares - LTR - Granted'!B8412 = "9. Any person (substitution for securities etc.)"),
'Shares - LTR - Granted'!C8412,
IF(
'Shares - LTR - Granted'!B8412 = "",
#N/A,
'Shares - LTR - Granted'!B8412)
)</f>
        <v>#N/A</v>
      </c>
      <c r="C8412" t="e">
        <f>IF(
OR('Performance Securities'!B8412 = "8. Transferee of restricted securities", 'Performance Securities'!B8412 = "9. Any person (substitution for securities etc.)"),
'Performance Securities'!C8412,
IF(
'Performance Securities'!B8412 = "",
#N/A,
'Performance Securities'!B8412)
)</f>
        <v>#N/A</v>
      </c>
      <c r="D8412" t="e">
        <f>IF(
OR('Options or Warrants'!B8412 = "8. Transferee of restricted securities", 'Options or Warrants'!B8412 = "9. Any person (substitution for securities etc.)"),
'Options or Warrants'!C8412,
IF(
'Options or Warrants'!B8412 = "",
#N/A,
'Options or Warrants'!B8412)
)</f>
        <v>#N/A</v>
      </c>
      <c r="E8412" t="e">
        <f>IF(
OR('Options - Free Attaching'!B8412 = "8. Transferee of restricted securities", 'Options - Free Attaching'!B8412 = "9. Any person (substitution for securities etc.)"),
'Options - Free Attaching'!C8412,
IF(
'Options - Free Attaching'!B8412 = "",
#N/A,
'Options - Free Attaching'!B8412)
)</f>
        <v>#N/A</v>
      </c>
      <c r="F8412" t="e">
        <f>IF(
OR('Con. Notes - Conversion'!B8412 = "8. Transferee of restricted securities", 'Con. Notes - Conversion'!B8412 = "9. Any person (substitution for securities etc.)"),
'Con. Notes - Conversion'!C8412,
IF(
'Con. Notes - Conversion'!B8412 = "",
#N/A,
'Con. Notes - Conversion'!B8412)
)</f>
        <v>#N/A</v>
      </c>
      <c r="G8412" t="e">
        <f>IF(
OR('Con. Notes - No Conversion'!B8412 = "8. Transferee of restricted securities", 'Con. Notes - No Conversion'!B8412 = "9. Any person (substitution for securities etc.)"),
'Con. Notes - No Conversion'!C8412,
IF(
'Con. Notes - No Conversion'!B8412 = "",
#N/A,
'Con. Notes - No Conversion'!B8412)
)</f>
        <v>#N/A</v>
      </c>
    </row>
    <row r="8413" spans="1:7" x14ac:dyDescent="0.25">
      <c r="A8413" t="e">
        <f>IF(
OR(Shares!B8413 = "8. Transferee of restricted securities", Shares!B8413 = "9. Any person (substitution for securities etc.)"),
Shares!C8413,
IF(
Shares!B8413 = "",
#N/A,
Shares!B8413)
)</f>
        <v>#N/A</v>
      </c>
      <c r="B8413" t="e">
        <f>IF(
OR('Shares - LTR - Granted'!B8413 = "8. Transferee of restricted securities", 'Shares - LTR - Granted'!B8413 = "9. Any person (substitution for securities etc.)"),
'Shares - LTR - Granted'!C8413,
IF(
'Shares - LTR - Granted'!B8413 = "",
#N/A,
'Shares - LTR - Granted'!B8413)
)</f>
        <v>#N/A</v>
      </c>
      <c r="C8413" t="e">
        <f>IF(
OR('Performance Securities'!B8413 = "8. Transferee of restricted securities", 'Performance Securities'!B8413 = "9. Any person (substitution for securities etc.)"),
'Performance Securities'!C8413,
IF(
'Performance Securities'!B8413 = "",
#N/A,
'Performance Securities'!B8413)
)</f>
        <v>#N/A</v>
      </c>
      <c r="D8413" t="e">
        <f>IF(
OR('Options or Warrants'!B8413 = "8. Transferee of restricted securities", 'Options or Warrants'!B8413 = "9. Any person (substitution for securities etc.)"),
'Options or Warrants'!C8413,
IF(
'Options or Warrants'!B8413 = "",
#N/A,
'Options or Warrants'!B8413)
)</f>
        <v>#N/A</v>
      </c>
      <c r="E8413" t="e">
        <f>IF(
OR('Options - Free Attaching'!B8413 = "8. Transferee of restricted securities", 'Options - Free Attaching'!B8413 = "9. Any person (substitution for securities etc.)"),
'Options - Free Attaching'!C8413,
IF(
'Options - Free Attaching'!B8413 = "",
#N/A,
'Options - Free Attaching'!B8413)
)</f>
        <v>#N/A</v>
      </c>
      <c r="F8413" t="e">
        <f>IF(
OR('Con. Notes - Conversion'!B8413 = "8. Transferee of restricted securities", 'Con. Notes - Conversion'!B8413 = "9. Any person (substitution for securities etc.)"),
'Con. Notes - Conversion'!C8413,
IF(
'Con. Notes - Conversion'!B8413 = "",
#N/A,
'Con. Notes - Conversion'!B8413)
)</f>
        <v>#N/A</v>
      </c>
      <c r="G8413" t="e">
        <f>IF(
OR('Con. Notes - No Conversion'!B8413 = "8. Transferee of restricted securities", 'Con. Notes - No Conversion'!B8413 = "9. Any person (substitution for securities etc.)"),
'Con. Notes - No Conversion'!C8413,
IF(
'Con. Notes - No Conversion'!B8413 = "",
#N/A,
'Con. Notes - No Conversion'!B8413)
)</f>
        <v>#N/A</v>
      </c>
    </row>
    <row r="8414" spans="1:7" x14ac:dyDescent="0.25">
      <c r="A8414" t="e">
        <f>IF(
OR(Shares!B8414 = "8. Transferee of restricted securities", Shares!B8414 = "9. Any person (substitution for securities etc.)"),
Shares!C8414,
IF(
Shares!B8414 = "",
#N/A,
Shares!B8414)
)</f>
        <v>#N/A</v>
      </c>
      <c r="B8414" t="e">
        <f>IF(
OR('Shares - LTR - Granted'!B8414 = "8. Transferee of restricted securities", 'Shares - LTR - Granted'!B8414 = "9. Any person (substitution for securities etc.)"),
'Shares - LTR - Granted'!C8414,
IF(
'Shares - LTR - Granted'!B8414 = "",
#N/A,
'Shares - LTR - Granted'!B8414)
)</f>
        <v>#N/A</v>
      </c>
      <c r="C8414" t="e">
        <f>IF(
OR('Performance Securities'!B8414 = "8. Transferee of restricted securities", 'Performance Securities'!B8414 = "9. Any person (substitution for securities etc.)"),
'Performance Securities'!C8414,
IF(
'Performance Securities'!B8414 = "",
#N/A,
'Performance Securities'!B8414)
)</f>
        <v>#N/A</v>
      </c>
      <c r="D8414" t="e">
        <f>IF(
OR('Options or Warrants'!B8414 = "8. Transferee of restricted securities", 'Options or Warrants'!B8414 = "9. Any person (substitution for securities etc.)"),
'Options or Warrants'!C8414,
IF(
'Options or Warrants'!B8414 = "",
#N/A,
'Options or Warrants'!B8414)
)</f>
        <v>#N/A</v>
      </c>
      <c r="E8414" t="e">
        <f>IF(
OR('Options - Free Attaching'!B8414 = "8. Transferee of restricted securities", 'Options - Free Attaching'!B8414 = "9. Any person (substitution for securities etc.)"),
'Options - Free Attaching'!C8414,
IF(
'Options - Free Attaching'!B8414 = "",
#N/A,
'Options - Free Attaching'!B8414)
)</f>
        <v>#N/A</v>
      </c>
      <c r="F8414" t="e">
        <f>IF(
OR('Con. Notes - Conversion'!B8414 = "8. Transferee of restricted securities", 'Con. Notes - Conversion'!B8414 = "9. Any person (substitution for securities etc.)"),
'Con. Notes - Conversion'!C8414,
IF(
'Con. Notes - Conversion'!B8414 = "",
#N/A,
'Con. Notes - Conversion'!B8414)
)</f>
        <v>#N/A</v>
      </c>
      <c r="G8414" t="e">
        <f>IF(
OR('Con. Notes - No Conversion'!B8414 = "8. Transferee of restricted securities", 'Con. Notes - No Conversion'!B8414 = "9. Any person (substitution for securities etc.)"),
'Con. Notes - No Conversion'!C8414,
IF(
'Con. Notes - No Conversion'!B8414 = "",
#N/A,
'Con. Notes - No Conversion'!B8414)
)</f>
        <v>#N/A</v>
      </c>
    </row>
    <row r="8415" spans="1:7" x14ac:dyDescent="0.25">
      <c r="A8415" t="e">
        <f>IF(
OR(Shares!B8415 = "8. Transferee of restricted securities", Shares!B8415 = "9. Any person (substitution for securities etc.)"),
Shares!C8415,
IF(
Shares!B8415 = "",
#N/A,
Shares!B8415)
)</f>
        <v>#N/A</v>
      </c>
      <c r="B8415" t="e">
        <f>IF(
OR('Shares - LTR - Granted'!B8415 = "8. Transferee of restricted securities", 'Shares - LTR - Granted'!B8415 = "9. Any person (substitution for securities etc.)"),
'Shares - LTR - Granted'!C8415,
IF(
'Shares - LTR - Granted'!B8415 = "",
#N/A,
'Shares - LTR - Granted'!B8415)
)</f>
        <v>#N/A</v>
      </c>
      <c r="C8415" t="e">
        <f>IF(
OR('Performance Securities'!B8415 = "8. Transferee of restricted securities", 'Performance Securities'!B8415 = "9. Any person (substitution for securities etc.)"),
'Performance Securities'!C8415,
IF(
'Performance Securities'!B8415 = "",
#N/A,
'Performance Securities'!B8415)
)</f>
        <v>#N/A</v>
      </c>
      <c r="D8415" t="e">
        <f>IF(
OR('Options or Warrants'!B8415 = "8. Transferee of restricted securities", 'Options or Warrants'!B8415 = "9. Any person (substitution for securities etc.)"),
'Options or Warrants'!C8415,
IF(
'Options or Warrants'!B8415 = "",
#N/A,
'Options or Warrants'!B8415)
)</f>
        <v>#N/A</v>
      </c>
      <c r="E8415" t="e">
        <f>IF(
OR('Options - Free Attaching'!B8415 = "8. Transferee of restricted securities", 'Options - Free Attaching'!B8415 = "9. Any person (substitution for securities etc.)"),
'Options - Free Attaching'!C8415,
IF(
'Options - Free Attaching'!B8415 = "",
#N/A,
'Options - Free Attaching'!B8415)
)</f>
        <v>#N/A</v>
      </c>
      <c r="F8415" t="e">
        <f>IF(
OR('Con. Notes - Conversion'!B8415 = "8. Transferee of restricted securities", 'Con. Notes - Conversion'!B8415 = "9. Any person (substitution for securities etc.)"),
'Con. Notes - Conversion'!C8415,
IF(
'Con. Notes - Conversion'!B8415 = "",
#N/A,
'Con. Notes - Conversion'!B8415)
)</f>
        <v>#N/A</v>
      </c>
      <c r="G8415" t="e">
        <f>IF(
OR('Con. Notes - No Conversion'!B8415 = "8. Transferee of restricted securities", 'Con. Notes - No Conversion'!B8415 = "9. Any person (substitution for securities etc.)"),
'Con. Notes - No Conversion'!C8415,
IF(
'Con. Notes - No Conversion'!B8415 = "",
#N/A,
'Con. Notes - No Conversion'!B8415)
)</f>
        <v>#N/A</v>
      </c>
    </row>
    <row r="8416" spans="1:7" x14ac:dyDescent="0.25">
      <c r="A8416" t="e">
        <f>IF(
OR(Shares!B8416 = "8. Transferee of restricted securities", Shares!B8416 = "9. Any person (substitution for securities etc.)"),
Shares!C8416,
IF(
Shares!B8416 = "",
#N/A,
Shares!B8416)
)</f>
        <v>#N/A</v>
      </c>
      <c r="B8416" t="e">
        <f>IF(
OR('Shares - LTR - Granted'!B8416 = "8. Transferee of restricted securities", 'Shares - LTR - Granted'!B8416 = "9. Any person (substitution for securities etc.)"),
'Shares - LTR - Granted'!C8416,
IF(
'Shares - LTR - Granted'!B8416 = "",
#N/A,
'Shares - LTR - Granted'!B8416)
)</f>
        <v>#N/A</v>
      </c>
      <c r="C8416" t="e">
        <f>IF(
OR('Performance Securities'!B8416 = "8. Transferee of restricted securities", 'Performance Securities'!B8416 = "9. Any person (substitution for securities etc.)"),
'Performance Securities'!C8416,
IF(
'Performance Securities'!B8416 = "",
#N/A,
'Performance Securities'!B8416)
)</f>
        <v>#N/A</v>
      </c>
      <c r="D8416" t="e">
        <f>IF(
OR('Options or Warrants'!B8416 = "8. Transferee of restricted securities", 'Options or Warrants'!B8416 = "9. Any person (substitution for securities etc.)"),
'Options or Warrants'!C8416,
IF(
'Options or Warrants'!B8416 = "",
#N/A,
'Options or Warrants'!B8416)
)</f>
        <v>#N/A</v>
      </c>
      <c r="E8416" t="e">
        <f>IF(
OR('Options - Free Attaching'!B8416 = "8. Transferee of restricted securities", 'Options - Free Attaching'!B8416 = "9. Any person (substitution for securities etc.)"),
'Options - Free Attaching'!C8416,
IF(
'Options - Free Attaching'!B8416 = "",
#N/A,
'Options - Free Attaching'!B8416)
)</f>
        <v>#N/A</v>
      </c>
      <c r="F8416" t="e">
        <f>IF(
OR('Con. Notes - Conversion'!B8416 = "8. Transferee of restricted securities", 'Con. Notes - Conversion'!B8416 = "9. Any person (substitution for securities etc.)"),
'Con. Notes - Conversion'!C8416,
IF(
'Con. Notes - Conversion'!B8416 = "",
#N/A,
'Con. Notes - Conversion'!B8416)
)</f>
        <v>#N/A</v>
      </c>
      <c r="G8416" t="e">
        <f>IF(
OR('Con. Notes - No Conversion'!B8416 = "8. Transferee of restricted securities", 'Con. Notes - No Conversion'!B8416 = "9. Any person (substitution for securities etc.)"),
'Con. Notes - No Conversion'!C8416,
IF(
'Con. Notes - No Conversion'!B8416 = "",
#N/A,
'Con. Notes - No Conversion'!B8416)
)</f>
        <v>#N/A</v>
      </c>
    </row>
    <row r="8417" spans="1:7" x14ac:dyDescent="0.25">
      <c r="A8417" t="e">
        <f>IF(
OR(Shares!B8417 = "8. Transferee of restricted securities", Shares!B8417 = "9. Any person (substitution for securities etc.)"),
Shares!C8417,
IF(
Shares!B8417 = "",
#N/A,
Shares!B8417)
)</f>
        <v>#N/A</v>
      </c>
      <c r="B8417" t="e">
        <f>IF(
OR('Shares - LTR - Granted'!B8417 = "8. Transferee of restricted securities", 'Shares - LTR - Granted'!B8417 = "9. Any person (substitution for securities etc.)"),
'Shares - LTR - Granted'!C8417,
IF(
'Shares - LTR - Granted'!B8417 = "",
#N/A,
'Shares - LTR - Granted'!B8417)
)</f>
        <v>#N/A</v>
      </c>
      <c r="C8417" t="e">
        <f>IF(
OR('Performance Securities'!B8417 = "8. Transferee of restricted securities", 'Performance Securities'!B8417 = "9. Any person (substitution for securities etc.)"),
'Performance Securities'!C8417,
IF(
'Performance Securities'!B8417 = "",
#N/A,
'Performance Securities'!B8417)
)</f>
        <v>#N/A</v>
      </c>
      <c r="D8417" t="e">
        <f>IF(
OR('Options or Warrants'!B8417 = "8. Transferee of restricted securities", 'Options or Warrants'!B8417 = "9. Any person (substitution for securities etc.)"),
'Options or Warrants'!C8417,
IF(
'Options or Warrants'!B8417 = "",
#N/A,
'Options or Warrants'!B8417)
)</f>
        <v>#N/A</v>
      </c>
      <c r="E8417" t="e">
        <f>IF(
OR('Options - Free Attaching'!B8417 = "8. Transferee of restricted securities", 'Options - Free Attaching'!B8417 = "9. Any person (substitution for securities etc.)"),
'Options - Free Attaching'!C8417,
IF(
'Options - Free Attaching'!B8417 = "",
#N/A,
'Options - Free Attaching'!B8417)
)</f>
        <v>#N/A</v>
      </c>
      <c r="F8417" t="e">
        <f>IF(
OR('Con. Notes - Conversion'!B8417 = "8. Transferee of restricted securities", 'Con. Notes - Conversion'!B8417 = "9. Any person (substitution for securities etc.)"),
'Con. Notes - Conversion'!C8417,
IF(
'Con. Notes - Conversion'!B8417 = "",
#N/A,
'Con. Notes - Conversion'!B8417)
)</f>
        <v>#N/A</v>
      </c>
      <c r="G8417" t="e">
        <f>IF(
OR('Con. Notes - No Conversion'!B8417 = "8. Transferee of restricted securities", 'Con. Notes - No Conversion'!B8417 = "9. Any person (substitution for securities etc.)"),
'Con. Notes - No Conversion'!C8417,
IF(
'Con. Notes - No Conversion'!B8417 = "",
#N/A,
'Con. Notes - No Conversion'!B8417)
)</f>
        <v>#N/A</v>
      </c>
    </row>
    <row r="8418" spans="1:7" x14ac:dyDescent="0.25">
      <c r="A8418" t="e">
        <f>IF(
OR(Shares!B8418 = "8. Transferee of restricted securities", Shares!B8418 = "9. Any person (substitution for securities etc.)"),
Shares!C8418,
IF(
Shares!B8418 = "",
#N/A,
Shares!B8418)
)</f>
        <v>#N/A</v>
      </c>
      <c r="B8418" t="e">
        <f>IF(
OR('Shares - LTR - Granted'!B8418 = "8. Transferee of restricted securities", 'Shares - LTR - Granted'!B8418 = "9. Any person (substitution for securities etc.)"),
'Shares - LTR - Granted'!C8418,
IF(
'Shares - LTR - Granted'!B8418 = "",
#N/A,
'Shares - LTR - Granted'!B8418)
)</f>
        <v>#N/A</v>
      </c>
      <c r="C8418" t="e">
        <f>IF(
OR('Performance Securities'!B8418 = "8. Transferee of restricted securities", 'Performance Securities'!B8418 = "9. Any person (substitution for securities etc.)"),
'Performance Securities'!C8418,
IF(
'Performance Securities'!B8418 = "",
#N/A,
'Performance Securities'!B8418)
)</f>
        <v>#N/A</v>
      </c>
      <c r="D8418" t="e">
        <f>IF(
OR('Options or Warrants'!B8418 = "8. Transferee of restricted securities", 'Options or Warrants'!B8418 = "9. Any person (substitution for securities etc.)"),
'Options or Warrants'!C8418,
IF(
'Options or Warrants'!B8418 = "",
#N/A,
'Options or Warrants'!B8418)
)</f>
        <v>#N/A</v>
      </c>
      <c r="E8418" t="e">
        <f>IF(
OR('Options - Free Attaching'!B8418 = "8. Transferee of restricted securities", 'Options - Free Attaching'!B8418 = "9. Any person (substitution for securities etc.)"),
'Options - Free Attaching'!C8418,
IF(
'Options - Free Attaching'!B8418 = "",
#N/A,
'Options - Free Attaching'!B8418)
)</f>
        <v>#N/A</v>
      </c>
      <c r="F8418" t="e">
        <f>IF(
OR('Con. Notes - Conversion'!B8418 = "8. Transferee of restricted securities", 'Con. Notes - Conversion'!B8418 = "9. Any person (substitution for securities etc.)"),
'Con. Notes - Conversion'!C8418,
IF(
'Con. Notes - Conversion'!B8418 = "",
#N/A,
'Con. Notes - Conversion'!B8418)
)</f>
        <v>#N/A</v>
      </c>
      <c r="G8418" t="e">
        <f>IF(
OR('Con. Notes - No Conversion'!B8418 = "8. Transferee of restricted securities", 'Con. Notes - No Conversion'!B8418 = "9. Any person (substitution for securities etc.)"),
'Con. Notes - No Conversion'!C8418,
IF(
'Con. Notes - No Conversion'!B8418 = "",
#N/A,
'Con. Notes - No Conversion'!B8418)
)</f>
        <v>#N/A</v>
      </c>
    </row>
    <row r="8419" spans="1:7" x14ac:dyDescent="0.25">
      <c r="A8419" t="e">
        <f>IF(
OR(Shares!B8419 = "8. Transferee of restricted securities", Shares!B8419 = "9. Any person (substitution for securities etc.)"),
Shares!C8419,
IF(
Shares!B8419 = "",
#N/A,
Shares!B8419)
)</f>
        <v>#N/A</v>
      </c>
      <c r="B8419" t="e">
        <f>IF(
OR('Shares - LTR - Granted'!B8419 = "8. Transferee of restricted securities", 'Shares - LTR - Granted'!B8419 = "9. Any person (substitution for securities etc.)"),
'Shares - LTR - Granted'!C8419,
IF(
'Shares - LTR - Granted'!B8419 = "",
#N/A,
'Shares - LTR - Granted'!B8419)
)</f>
        <v>#N/A</v>
      </c>
      <c r="C8419" t="e">
        <f>IF(
OR('Performance Securities'!B8419 = "8. Transferee of restricted securities", 'Performance Securities'!B8419 = "9. Any person (substitution for securities etc.)"),
'Performance Securities'!C8419,
IF(
'Performance Securities'!B8419 = "",
#N/A,
'Performance Securities'!B8419)
)</f>
        <v>#N/A</v>
      </c>
      <c r="D8419" t="e">
        <f>IF(
OR('Options or Warrants'!B8419 = "8. Transferee of restricted securities", 'Options or Warrants'!B8419 = "9. Any person (substitution for securities etc.)"),
'Options or Warrants'!C8419,
IF(
'Options or Warrants'!B8419 = "",
#N/A,
'Options or Warrants'!B8419)
)</f>
        <v>#N/A</v>
      </c>
      <c r="E8419" t="e">
        <f>IF(
OR('Options - Free Attaching'!B8419 = "8. Transferee of restricted securities", 'Options - Free Attaching'!B8419 = "9. Any person (substitution for securities etc.)"),
'Options - Free Attaching'!C8419,
IF(
'Options - Free Attaching'!B8419 = "",
#N/A,
'Options - Free Attaching'!B8419)
)</f>
        <v>#N/A</v>
      </c>
      <c r="F8419" t="e">
        <f>IF(
OR('Con. Notes - Conversion'!B8419 = "8. Transferee of restricted securities", 'Con. Notes - Conversion'!B8419 = "9. Any person (substitution for securities etc.)"),
'Con. Notes - Conversion'!C8419,
IF(
'Con. Notes - Conversion'!B8419 = "",
#N/A,
'Con. Notes - Conversion'!B8419)
)</f>
        <v>#N/A</v>
      </c>
      <c r="G8419" t="e">
        <f>IF(
OR('Con. Notes - No Conversion'!B8419 = "8. Transferee of restricted securities", 'Con. Notes - No Conversion'!B8419 = "9. Any person (substitution for securities etc.)"),
'Con. Notes - No Conversion'!C8419,
IF(
'Con. Notes - No Conversion'!B8419 = "",
#N/A,
'Con. Notes - No Conversion'!B8419)
)</f>
        <v>#N/A</v>
      </c>
    </row>
    <row r="8420" spans="1:7" x14ac:dyDescent="0.25">
      <c r="A8420" t="e">
        <f>IF(
OR(Shares!B8420 = "8. Transferee of restricted securities", Shares!B8420 = "9. Any person (substitution for securities etc.)"),
Shares!C8420,
IF(
Shares!B8420 = "",
#N/A,
Shares!B8420)
)</f>
        <v>#N/A</v>
      </c>
      <c r="B8420" t="e">
        <f>IF(
OR('Shares - LTR - Granted'!B8420 = "8. Transferee of restricted securities", 'Shares - LTR - Granted'!B8420 = "9. Any person (substitution for securities etc.)"),
'Shares - LTR - Granted'!C8420,
IF(
'Shares - LTR - Granted'!B8420 = "",
#N/A,
'Shares - LTR - Granted'!B8420)
)</f>
        <v>#N/A</v>
      </c>
      <c r="C8420" t="e">
        <f>IF(
OR('Performance Securities'!B8420 = "8. Transferee of restricted securities", 'Performance Securities'!B8420 = "9. Any person (substitution for securities etc.)"),
'Performance Securities'!C8420,
IF(
'Performance Securities'!B8420 = "",
#N/A,
'Performance Securities'!B8420)
)</f>
        <v>#N/A</v>
      </c>
      <c r="D8420" t="e">
        <f>IF(
OR('Options or Warrants'!B8420 = "8. Transferee of restricted securities", 'Options or Warrants'!B8420 = "9. Any person (substitution for securities etc.)"),
'Options or Warrants'!C8420,
IF(
'Options or Warrants'!B8420 = "",
#N/A,
'Options or Warrants'!B8420)
)</f>
        <v>#N/A</v>
      </c>
      <c r="E8420" t="e">
        <f>IF(
OR('Options - Free Attaching'!B8420 = "8. Transferee of restricted securities", 'Options - Free Attaching'!B8420 = "9. Any person (substitution for securities etc.)"),
'Options - Free Attaching'!C8420,
IF(
'Options - Free Attaching'!B8420 = "",
#N/A,
'Options - Free Attaching'!B8420)
)</f>
        <v>#N/A</v>
      </c>
      <c r="F8420" t="e">
        <f>IF(
OR('Con. Notes - Conversion'!B8420 = "8. Transferee of restricted securities", 'Con. Notes - Conversion'!B8420 = "9. Any person (substitution for securities etc.)"),
'Con. Notes - Conversion'!C8420,
IF(
'Con. Notes - Conversion'!B8420 = "",
#N/A,
'Con. Notes - Conversion'!B8420)
)</f>
        <v>#N/A</v>
      </c>
      <c r="G8420" t="e">
        <f>IF(
OR('Con. Notes - No Conversion'!B8420 = "8. Transferee of restricted securities", 'Con. Notes - No Conversion'!B8420 = "9. Any person (substitution for securities etc.)"),
'Con. Notes - No Conversion'!C8420,
IF(
'Con. Notes - No Conversion'!B8420 = "",
#N/A,
'Con. Notes - No Conversion'!B8420)
)</f>
        <v>#N/A</v>
      </c>
    </row>
    <row r="8421" spans="1:7" x14ac:dyDescent="0.25">
      <c r="A8421" t="e">
        <f>IF(
OR(Shares!B8421 = "8. Transferee of restricted securities", Shares!B8421 = "9. Any person (substitution for securities etc.)"),
Shares!C8421,
IF(
Shares!B8421 = "",
#N/A,
Shares!B8421)
)</f>
        <v>#N/A</v>
      </c>
      <c r="B8421" t="e">
        <f>IF(
OR('Shares - LTR - Granted'!B8421 = "8. Transferee of restricted securities", 'Shares - LTR - Granted'!B8421 = "9. Any person (substitution for securities etc.)"),
'Shares - LTR - Granted'!C8421,
IF(
'Shares - LTR - Granted'!B8421 = "",
#N/A,
'Shares - LTR - Granted'!B8421)
)</f>
        <v>#N/A</v>
      </c>
      <c r="C8421" t="e">
        <f>IF(
OR('Performance Securities'!B8421 = "8. Transferee of restricted securities", 'Performance Securities'!B8421 = "9. Any person (substitution for securities etc.)"),
'Performance Securities'!C8421,
IF(
'Performance Securities'!B8421 = "",
#N/A,
'Performance Securities'!B8421)
)</f>
        <v>#N/A</v>
      </c>
      <c r="D8421" t="e">
        <f>IF(
OR('Options or Warrants'!B8421 = "8. Transferee of restricted securities", 'Options or Warrants'!B8421 = "9. Any person (substitution for securities etc.)"),
'Options or Warrants'!C8421,
IF(
'Options or Warrants'!B8421 = "",
#N/A,
'Options or Warrants'!B8421)
)</f>
        <v>#N/A</v>
      </c>
      <c r="E8421" t="e">
        <f>IF(
OR('Options - Free Attaching'!B8421 = "8. Transferee of restricted securities", 'Options - Free Attaching'!B8421 = "9. Any person (substitution for securities etc.)"),
'Options - Free Attaching'!C8421,
IF(
'Options - Free Attaching'!B8421 = "",
#N/A,
'Options - Free Attaching'!B8421)
)</f>
        <v>#N/A</v>
      </c>
      <c r="F8421" t="e">
        <f>IF(
OR('Con. Notes - Conversion'!B8421 = "8. Transferee of restricted securities", 'Con. Notes - Conversion'!B8421 = "9. Any person (substitution for securities etc.)"),
'Con. Notes - Conversion'!C8421,
IF(
'Con. Notes - Conversion'!B8421 = "",
#N/A,
'Con. Notes - Conversion'!B8421)
)</f>
        <v>#N/A</v>
      </c>
      <c r="G8421" t="e">
        <f>IF(
OR('Con. Notes - No Conversion'!B8421 = "8. Transferee of restricted securities", 'Con. Notes - No Conversion'!B8421 = "9. Any person (substitution for securities etc.)"),
'Con. Notes - No Conversion'!C8421,
IF(
'Con. Notes - No Conversion'!B8421 = "",
#N/A,
'Con. Notes - No Conversion'!B8421)
)</f>
        <v>#N/A</v>
      </c>
    </row>
    <row r="8422" spans="1:7" x14ac:dyDescent="0.25">
      <c r="A8422" t="e">
        <f>IF(
OR(Shares!B8422 = "8. Transferee of restricted securities", Shares!B8422 = "9. Any person (substitution for securities etc.)"),
Shares!C8422,
IF(
Shares!B8422 = "",
#N/A,
Shares!B8422)
)</f>
        <v>#N/A</v>
      </c>
      <c r="B8422" t="e">
        <f>IF(
OR('Shares - LTR - Granted'!B8422 = "8. Transferee of restricted securities", 'Shares - LTR - Granted'!B8422 = "9. Any person (substitution for securities etc.)"),
'Shares - LTR - Granted'!C8422,
IF(
'Shares - LTR - Granted'!B8422 = "",
#N/A,
'Shares - LTR - Granted'!B8422)
)</f>
        <v>#N/A</v>
      </c>
      <c r="C8422" t="e">
        <f>IF(
OR('Performance Securities'!B8422 = "8. Transferee of restricted securities", 'Performance Securities'!B8422 = "9. Any person (substitution for securities etc.)"),
'Performance Securities'!C8422,
IF(
'Performance Securities'!B8422 = "",
#N/A,
'Performance Securities'!B8422)
)</f>
        <v>#N/A</v>
      </c>
      <c r="D8422" t="e">
        <f>IF(
OR('Options or Warrants'!B8422 = "8. Transferee of restricted securities", 'Options or Warrants'!B8422 = "9. Any person (substitution for securities etc.)"),
'Options or Warrants'!C8422,
IF(
'Options or Warrants'!B8422 = "",
#N/A,
'Options or Warrants'!B8422)
)</f>
        <v>#N/A</v>
      </c>
      <c r="E8422" t="e">
        <f>IF(
OR('Options - Free Attaching'!B8422 = "8. Transferee of restricted securities", 'Options - Free Attaching'!B8422 = "9. Any person (substitution for securities etc.)"),
'Options - Free Attaching'!C8422,
IF(
'Options - Free Attaching'!B8422 = "",
#N/A,
'Options - Free Attaching'!B8422)
)</f>
        <v>#N/A</v>
      </c>
      <c r="F8422" t="e">
        <f>IF(
OR('Con. Notes - Conversion'!B8422 = "8. Transferee of restricted securities", 'Con. Notes - Conversion'!B8422 = "9. Any person (substitution for securities etc.)"),
'Con. Notes - Conversion'!C8422,
IF(
'Con. Notes - Conversion'!B8422 = "",
#N/A,
'Con. Notes - Conversion'!B8422)
)</f>
        <v>#N/A</v>
      </c>
      <c r="G8422" t="e">
        <f>IF(
OR('Con. Notes - No Conversion'!B8422 = "8. Transferee of restricted securities", 'Con. Notes - No Conversion'!B8422 = "9. Any person (substitution for securities etc.)"),
'Con. Notes - No Conversion'!C8422,
IF(
'Con. Notes - No Conversion'!B8422 = "",
#N/A,
'Con. Notes - No Conversion'!B8422)
)</f>
        <v>#N/A</v>
      </c>
    </row>
    <row r="8423" spans="1:7" x14ac:dyDescent="0.25">
      <c r="A8423" t="e">
        <f>IF(
OR(Shares!B8423 = "8. Transferee of restricted securities", Shares!B8423 = "9. Any person (substitution for securities etc.)"),
Shares!C8423,
IF(
Shares!B8423 = "",
#N/A,
Shares!B8423)
)</f>
        <v>#N/A</v>
      </c>
      <c r="B8423" t="e">
        <f>IF(
OR('Shares - LTR - Granted'!B8423 = "8. Transferee of restricted securities", 'Shares - LTR - Granted'!B8423 = "9. Any person (substitution for securities etc.)"),
'Shares - LTR - Granted'!C8423,
IF(
'Shares - LTR - Granted'!B8423 = "",
#N/A,
'Shares - LTR - Granted'!B8423)
)</f>
        <v>#N/A</v>
      </c>
      <c r="C8423" t="e">
        <f>IF(
OR('Performance Securities'!B8423 = "8. Transferee of restricted securities", 'Performance Securities'!B8423 = "9. Any person (substitution for securities etc.)"),
'Performance Securities'!C8423,
IF(
'Performance Securities'!B8423 = "",
#N/A,
'Performance Securities'!B8423)
)</f>
        <v>#N/A</v>
      </c>
      <c r="D8423" t="e">
        <f>IF(
OR('Options or Warrants'!B8423 = "8. Transferee of restricted securities", 'Options or Warrants'!B8423 = "9. Any person (substitution for securities etc.)"),
'Options or Warrants'!C8423,
IF(
'Options or Warrants'!B8423 = "",
#N/A,
'Options or Warrants'!B8423)
)</f>
        <v>#N/A</v>
      </c>
      <c r="E8423" t="e">
        <f>IF(
OR('Options - Free Attaching'!B8423 = "8. Transferee of restricted securities", 'Options - Free Attaching'!B8423 = "9. Any person (substitution for securities etc.)"),
'Options - Free Attaching'!C8423,
IF(
'Options - Free Attaching'!B8423 = "",
#N/A,
'Options - Free Attaching'!B8423)
)</f>
        <v>#N/A</v>
      </c>
      <c r="F8423" t="e">
        <f>IF(
OR('Con. Notes - Conversion'!B8423 = "8. Transferee of restricted securities", 'Con. Notes - Conversion'!B8423 = "9. Any person (substitution for securities etc.)"),
'Con. Notes - Conversion'!C8423,
IF(
'Con. Notes - Conversion'!B8423 = "",
#N/A,
'Con. Notes - Conversion'!B8423)
)</f>
        <v>#N/A</v>
      </c>
      <c r="G8423" t="e">
        <f>IF(
OR('Con. Notes - No Conversion'!B8423 = "8. Transferee of restricted securities", 'Con. Notes - No Conversion'!B8423 = "9. Any person (substitution for securities etc.)"),
'Con. Notes - No Conversion'!C8423,
IF(
'Con. Notes - No Conversion'!B8423 = "",
#N/A,
'Con. Notes - No Conversion'!B8423)
)</f>
        <v>#N/A</v>
      </c>
    </row>
    <row r="8424" spans="1:7" x14ac:dyDescent="0.25">
      <c r="A8424" t="e">
        <f>IF(
OR(Shares!B8424 = "8. Transferee of restricted securities", Shares!B8424 = "9. Any person (substitution for securities etc.)"),
Shares!C8424,
IF(
Shares!B8424 = "",
#N/A,
Shares!B8424)
)</f>
        <v>#N/A</v>
      </c>
      <c r="B8424" t="e">
        <f>IF(
OR('Shares - LTR - Granted'!B8424 = "8. Transferee of restricted securities", 'Shares - LTR - Granted'!B8424 = "9. Any person (substitution for securities etc.)"),
'Shares - LTR - Granted'!C8424,
IF(
'Shares - LTR - Granted'!B8424 = "",
#N/A,
'Shares - LTR - Granted'!B8424)
)</f>
        <v>#N/A</v>
      </c>
      <c r="C8424" t="e">
        <f>IF(
OR('Performance Securities'!B8424 = "8. Transferee of restricted securities", 'Performance Securities'!B8424 = "9. Any person (substitution for securities etc.)"),
'Performance Securities'!C8424,
IF(
'Performance Securities'!B8424 = "",
#N/A,
'Performance Securities'!B8424)
)</f>
        <v>#N/A</v>
      </c>
      <c r="D8424" t="e">
        <f>IF(
OR('Options or Warrants'!B8424 = "8. Transferee of restricted securities", 'Options or Warrants'!B8424 = "9. Any person (substitution for securities etc.)"),
'Options or Warrants'!C8424,
IF(
'Options or Warrants'!B8424 = "",
#N/A,
'Options or Warrants'!B8424)
)</f>
        <v>#N/A</v>
      </c>
      <c r="E8424" t="e">
        <f>IF(
OR('Options - Free Attaching'!B8424 = "8. Transferee of restricted securities", 'Options - Free Attaching'!B8424 = "9. Any person (substitution for securities etc.)"),
'Options - Free Attaching'!C8424,
IF(
'Options - Free Attaching'!B8424 = "",
#N/A,
'Options - Free Attaching'!B8424)
)</f>
        <v>#N/A</v>
      </c>
      <c r="F8424" t="e">
        <f>IF(
OR('Con. Notes - Conversion'!B8424 = "8. Transferee of restricted securities", 'Con. Notes - Conversion'!B8424 = "9. Any person (substitution for securities etc.)"),
'Con. Notes - Conversion'!C8424,
IF(
'Con. Notes - Conversion'!B8424 = "",
#N/A,
'Con. Notes - Conversion'!B8424)
)</f>
        <v>#N/A</v>
      </c>
      <c r="G8424" t="e">
        <f>IF(
OR('Con. Notes - No Conversion'!B8424 = "8. Transferee of restricted securities", 'Con. Notes - No Conversion'!B8424 = "9. Any person (substitution for securities etc.)"),
'Con. Notes - No Conversion'!C8424,
IF(
'Con. Notes - No Conversion'!B8424 = "",
#N/A,
'Con. Notes - No Conversion'!B8424)
)</f>
        <v>#N/A</v>
      </c>
    </row>
    <row r="8425" spans="1:7" x14ac:dyDescent="0.25">
      <c r="A8425" t="e">
        <f>IF(
OR(Shares!B8425 = "8. Transferee of restricted securities", Shares!B8425 = "9. Any person (substitution for securities etc.)"),
Shares!C8425,
IF(
Shares!B8425 = "",
#N/A,
Shares!B8425)
)</f>
        <v>#N/A</v>
      </c>
      <c r="B8425" t="e">
        <f>IF(
OR('Shares - LTR - Granted'!B8425 = "8. Transferee of restricted securities", 'Shares - LTR - Granted'!B8425 = "9. Any person (substitution for securities etc.)"),
'Shares - LTR - Granted'!C8425,
IF(
'Shares - LTR - Granted'!B8425 = "",
#N/A,
'Shares - LTR - Granted'!B8425)
)</f>
        <v>#N/A</v>
      </c>
      <c r="C8425" t="e">
        <f>IF(
OR('Performance Securities'!B8425 = "8. Transferee of restricted securities", 'Performance Securities'!B8425 = "9. Any person (substitution for securities etc.)"),
'Performance Securities'!C8425,
IF(
'Performance Securities'!B8425 = "",
#N/A,
'Performance Securities'!B8425)
)</f>
        <v>#N/A</v>
      </c>
      <c r="D8425" t="e">
        <f>IF(
OR('Options or Warrants'!B8425 = "8. Transferee of restricted securities", 'Options or Warrants'!B8425 = "9. Any person (substitution for securities etc.)"),
'Options or Warrants'!C8425,
IF(
'Options or Warrants'!B8425 = "",
#N/A,
'Options or Warrants'!B8425)
)</f>
        <v>#N/A</v>
      </c>
      <c r="E8425" t="e">
        <f>IF(
OR('Options - Free Attaching'!B8425 = "8. Transferee of restricted securities", 'Options - Free Attaching'!B8425 = "9. Any person (substitution for securities etc.)"),
'Options - Free Attaching'!C8425,
IF(
'Options - Free Attaching'!B8425 = "",
#N/A,
'Options - Free Attaching'!B8425)
)</f>
        <v>#N/A</v>
      </c>
      <c r="F8425" t="e">
        <f>IF(
OR('Con. Notes - Conversion'!B8425 = "8. Transferee of restricted securities", 'Con. Notes - Conversion'!B8425 = "9. Any person (substitution for securities etc.)"),
'Con. Notes - Conversion'!C8425,
IF(
'Con. Notes - Conversion'!B8425 = "",
#N/A,
'Con. Notes - Conversion'!B8425)
)</f>
        <v>#N/A</v>
      </c>
      <c r="G8425" t="e">
        <f>IF(
OR('Con. Notes - No Conversion'!B8425 = "8. Transferee of restricted securities", 'Con. Notes - No Conversion'!B8425 = "9. Any person (substitution for securities etc.)"),
'Con. Notes - No Conversion'!C8425,
IF(
'Con. Notes - No Conversion'!B8425 = "",
#N/A,
'Con. Notes - No Conversion'!B8425)
)</f>
        <v>#N/A</v>
      </c>
    </row>
    <row r="8426" spans="1:7" x14ac:dyDescent="0.25">
      <c r="A8426" t="e">
        <f>IF(
OR(Shares!B8426 = "8. Transferee of restricted securities", Shares!B8426 = "9. Any person (substitution for securities etc.)"),
Shares!C8426,
IF(
Shares!B8426 = "",
#N/A,
Shares!B8426)
)</f>
        <v>#N/A</v>
      </c>
      <c r="B8426" t="e">
        <f>IF(
OR('Shares - LTR - Granted'!B8426 = "8. Transferee of restricted securities", 'Shares - LTR - Granted'!B8426 = "9. Any person (substitution for securities etc.)"),
'Shares - LTR - Granted'!C8426,
IF(
'Shares - LTR - Granted'!B8426 = "",
#N/A,
'Shares - LTR - Granted'!B8426)
)</f>
        <v>#N/A</v>
      </c>
      <c r="C8426" t="e">
        <f>IF(
OR('Performance Securities'!B8426 = "8. Transferee of restricted securities", 'Performance Securities'!B8426 = "9. Any person (substitution for securities etc.)"),
'Performance Securities'!C8426,
IF(
'Performance Securities'!B8426 = "",
#N/A,
'Performance Securities'!B8426)
)</f>
        <v>#N/A</v>
      </c>
      <c r="D8426" t="e">
        <f>IF(
OR('Options or Warrants'!B8426 = "8. Transferee of restricted securities", 'Options or Warrants'!B8426 = "9. Any person (substitution for securities etc.)"),
'Options or Warrants'!C8426,
IF(
'Options or Warrants'!B8426 = "",
#N/A,
'Options or Warrants'!B8426)
)</f>
        <v>#N/A</v>
      </c>
      <c r="E8426" t="e">
        <f>IF(
OR('Options - Free Attaching'!B8426 = "8. Transferee of restricted securities", 'Options - Free Attaching'!B8426 = "9. Any person (substitution for securities etc.)"),
'Options - Free Attaching'!C8426,
IF(
'Options - Free Attaching'!B8426 = "",
#N/A,
'Options - Free Attaching'!B8426)
)</f>
        <v>#N/A</v>
      </c>
      <c r="F8426" t="e">
        <f>IF(
OR('Con. Notes - Conversion'!B8426 = "8. Transferee of restricted securities", 'Con. Notes - Conversion'!B8426 = "9. Any person (substitution for securities etc.)"),
'Con. Notes - Conversion'!C8426,
IF(
'Con. Notes - Conversion'!B8426 = "",
#N/A,
'Con. Notes - Conversion'!B8426)
)</f>
        <v>#N/A</v>
      </c>
      <c r="G8426" t="e">
        <f>IF(
OR('Con. Notes - No Conversion'!B8426 = "8. Transferee of restricted securities", 'Con. Notes - No Conversion'!B8426 = "9. Any person (substitution for securities etc.)"),
'Con. Notes - No Conversion'!C8426,
IF(
'Con. Notes - No Conversion'!B8426 = "",
#N/A,
'Con. Notes - No Conversion'!B8426)
)</f>
        <v>#N/A</v>
      </c>
    </row>
    <row r="8427" spans="1:7" x14ac:dyDescent="0.25">
      <c r="A8427" t="e">
        <f>IF(
OR(Shares!B8427 = "8. Transferee of restricted securities", Shares!B8427 = "9. Any person (substitution for securities etc.)"),
Shares!C8427,
IF(
Shares!B8427 = "",
#N/A,
Shares!B8427)
)</f>
        <v>#N/A</v>
      </c>
      <c r="B8427" t="e">
        <f>IF(
OR('Shares - LTR - Granted'!B8427 = "8. Transferee of restricted securities", 'Shares - LTR - Granted'!B8427 = "9. Any person (substitution for securities etc.)"),
'Shares - LTR - Granted'!C8427,
IF(
'Shares - LTR - Granted'!B8427 = "",
#N/A,
'Shares - LTR - Granted'!B8427)
)</f>
        <v>#N/A</v>
      </c>
      <c r="C8427" t="e">
        <f>IF(
OR('Performance Securities'!B8427 = "8. Transferee of restricted securities", 'Performance Securities'!B8427 = "9. Any person (substitution for securities etc.)"),
'Performance Securities'!C8427,
IF(
'Performance Securities'!B8427 = "",
#N/A,
'Performance Securities'!B8427)
)</f>
        <v>#N/A</v>
      </c>
      <c r="D8427" t="e">
        <f>IF(
OR('Options or Warrants'!B8427 = "8. Transferee of restricted securities", 'Options or Warrants'!B8427 = "9. Any person (substitution for securities etc.)"),
'Options or Warrants'!C8427,
IF(
'Options or Warrants'!B8427 = "",
#N/A,
'Options or Warrants'!B8427)
)</f>
        <v>#N/A</v>
      </c>
      <c r="E8427" t="e">
        <f>IF(
OR('Options - Free Attaching'!B8427 = "8. Transferee of restricted securities", 'Options - Free Attaching'!B8427 = "9. Any person (substitution for securities etc.)"),
'Options - Free Attaching'!C8427,
IF(
'Options - Free Attaching'!B8427 = "",
#N/A,
'Options - Free Attaching'!B8427)
)</f>
        <v>#N/A</v>
      </c>
      <c r="F8427" t="e">
        <f>IF(
OR('Con. Notes - Conversion'!B8427 = "8. Transferee of restricted securities", 'Con. Notes - Conversion'!B8427 = "9. Any person (substitution for securities etc.)"),
'Con. Notes - Conversion'!C8427,
IF(
'Con. Notes - Conversion'!B8427 = "",
#N/A,
'Con. Notes - Conversion'!B8427)
)</f>
        <v>#N/A</v>
      </c>
      <c r="G8427" t="e">
        <f>IF(
OR('Con. Notes - No Conversion'!B8427 = "8. Transferee of restricted securities", 'Con. Notes - No Conversion'!B8427 = "9. Any person (substitution for securities etc.)"),
'Con. Notes - No Conversion'!C8427,
IF(
'Con. Notes - No Conversion'!B8427 = "",
#N/A,
'Con. Notes - No Conversion'!B8427)
)</f>
        <v>#N/A</v>
      </c>
    </row>
    <row r="8428" spans="1:7" x14ac:dyDescent="0.25">
      <c r="A8428" t="e">
        <f>IF(
OR(Shares!B8428 = "8. Transferee of restricted securities", Shares!B8428 = "9. Any person (substitution for securities etc.)"),
Shares!C8428,
IF(
Shares!B8428 = "",
#N/A,
Shares!B8428)
)</f>
        <v>#N/A</v>
      </c>
      <c r="B8428" t="e">
        <f>IF(
OR('Shares - LTR - Granted'!B8428 = "8. Transferee of restricted securities", 'Shares - LTR - Granted'!B8428 = "9. Any person (substitution for securities etc.)"),
'Shares - LTR - Granted'!C8428,
IF(
'Shares - LTR - Granted'!B8428 = "",
#N/A,
'Shares - LTR - Granted'!B8428)
)</f>
        <v>#N/A</v>
      </c>
      <c r="C8428" t="e">
        <f>IF(
OR('Performance Securities'!B8428 = "8. Transferee of restricted securities", 'Performance Securities'!B8428 = "9. Any person (substitution for securities etc.)"),
'Performance Securities'!C8428,
IF(
'Performance Securities'!B8428 = "",
#N/A,
'Performance Securities'!B8428)
)</f>
        <v>#N/A</v>
      </c>
      <c r="D8428" t="e">
        <f>IF(
OR('Options or Warrants'!B8428 = "8. Transferee of restricted securities", 'Options or Warrants'!B8428 = "9. Any person (substitution for securities etc.)"),
'Options or Warrants'!C8428,
IF(
'Options or Warrants'!B8428 = "",
#N/A,
'Options or Warrants'!B8428)
)</f>
        <v>#N/A</v>
      </c>
      <c r="E8428" t="e">
        <f>IF(
OR('Options - Free Attaching'!B8428 = "8. Transferee of restricted securities", 'Options - Free Attaching'!B8428 = "9. Any person (substitution for securities etc.)"),
'Options - Free Attaching'!C8428,
IF(
'Options - Free Attaching'!B8428 = "",
#N/A,
'Options - Free Attaching'!B8428)
)</f>
        <v>#N/A</v>
      </c>
      <c r="F8428" t="e">
        <f>IF(
OR('Con. Notes - Conversion'!B8428 = "8. Transferee of restricted securities", 'Con. Notes - Conversion'!B8428 = "9. Any person (substitution for securities etc.)"),
'Con. Notes - Conversion'!C8428,
IF(
'Con. Notes - Conversion'!B8428 = "",
#N/A,
'Con. Notes - Conversion'!B8428)
)</f>
        <v>#N/A</v>
      </c>
      <c r="G8428" t="e">
        <f>IF(
OR('Con. Notes - No Conversion'!B8428 = "8. Transferee of restricted securities", 'Con. Notes - No Conversion'!B8428 = "9. Any person (substitution for securities etc.)"),
'Con. Notes - No Conversion'!C8428,
IF(
'Con. Notes - No Conversion'!B8428 = "",
#N/A,
'Con. Notes - No Conversion'!B8428)
)</f>
        <v>#N/A</v>
      </c>
    </row>
    <row r="8429" spans="1:7" x14ac:dyDescent="0.25">
      <c r="A8429" t="e">
        <f>IF(
OR(Shares!B8429 = "8. Transferee of restricted securities", Shares!B8429 = "9. Any person (substitution for securities etc.)"),
Shares!C8429,
IF(
Shares!B8429 = "",
#N/A,
Shares!B8429)
)</f>
        <v>#N/A</v>
      </c>
      <c r="B8429" t="e">
        <f>IF(
OR('Shares - LTR - Granted'!B8429 = "8. Transferee of restricted securities", 'Shares - LTR - Granted'!B8429 = "9. Any person (substitution for securities etc.)"),
'Shares - LTR - Granted'!C8429,
IF(
'Shares - LTR - Granted'!B8429 = "",
#N/A,
'Shares - LTR - Granted'!B8429)
)</f>
        <v>#N/A</v>
      </c>
      <c r="C8429" t="e">
        <f>IF(
OR('Performance Securities'!B8429 = "8. Transferee of restricted securities", 'Performance Securities'!B8429 = "9. Any person (substitution for securities etc.)"),
'Performance Securities'!C8429,
IF(
'Performance Securities'!B8429 = "",
#N/A,
'Performance Securities'!B8429)
)</f>
        <v>#N/A</v>
      </c>
      <c r="D8429" t="e">
        <f>IF(
OR('Options or Warrants'!B8429 = "8. Transferee of restricted securities", 'Options or Warrants'!B8429 = "9. Any person (substitution for securities etc.)"),
'Options or Warrants'!C8429,
IF(
'Options or Warrants'!B8429 = "",
#N/A,
'Options or Warrants'!B8429)
)</f>
        <v>#N/A</v>
      </c>
      <c r="E8429" t="e">
        <f>IF(
OR('Options - Free Attaching'!B8429 = "8. Transferee of restricted securities", 'Options - Free Attaching'!B8429 = "9. Any person (substitution for securities etc.)"),
'Options - Free Attaching'!C8429,
IF(
'Options - Free Attaching'!B8429 = "",
#N/A,
'Options - Free Attaching'!B8429)
)</f>
        <v>#N/A</v>
      </c>
      <c r="F8429" t="e">
        <f>IF(
OR('Con. Notes - Conversion'!B8429 = "8. Transferee of restricted securities", 'Con. Notes - Conversion'!B8429 = "9. Any person (substitution for securities etc.)"),
'Con. Notes - Conversion'!C8429,
IF(
'Con. Notes - Conversion'!B8429 = "",
#N/A,
'Con. Notes - Conversion'!B8429)
)</f>
        <v>#N/A</v>
      </c>
      <c r="G8429" t="e">
        <f>IF(
OR('Con. Notes - No Conversion'!B8429 = "8. Transferee of restricted securities", 'Con. Notes - No Conversion'!B8429 = "9. Any person (substitution for securities etc.)"),
'Con. Notes - No Conversion'!C8429,
IF(
'Con. Notes - No Conversion'!B8429 = "",
#N/A,
'Con. Notes - No Conversion'!B8429)
)</f>
        <v>#N/A</v>
      </c>
    </row>
    <row r="8430" spans="1:7" x14ac:dyDescent="0.25">
      <c r="A8430" t="e">
        <f>IF(
OR(Shares!B8430 = "8. Transferee of restricted securities", Shares!B8430 = "9. Any person (substitution for securities etc.)"),
Shares!C8430,
IF(
Shares!B8430 = "",
#N/A,
Shares!B8430)
)</f>
        <v>#N/A</v>
      </c>
      <c r="B8430" t="e">
        <f>IF(
OR('Shares - LTR - Granted'!B8430 = "8. Transferee of restricted securities", 'Shares - LTR - Granted'!B8430 = "9. Any person (substitution for securities etc.)"),
'Shares - LTR - Granted'!C8430,
IF(
'Shares - LTR - Granted'!B8430 = "",
#N/A,
'Shares - LTR - Granted'!B8430)
)</f>
        <v>#N/A</v>
      </c>
      <c r="C8430" t="e">
        <f>IF(
OR('Performance Securities'!B8430 = "8. Transferee of restricted securities", 'Performance Securities'!B8430 = "9. Any person (substitution for securities etc.)"),
'Performance Securities'!C8430,
IF(
'Performance Securities'!B8430 = "",
#N/A,
'Performance Securities'!B8430)
)</f>
        <v>#N/A</v>
      </c>
      <c r="D8430" t="e">
        <f>IF(
OR('Options or Warrants'!B8430 = "8. Transferee of restricted securities", 'Options or Warrants'!B8430 = "9. Any person (substitution for securities etc.)"),
'Options or Warrants'!C8430,
IF(
'Options or Warrants'!B8430 = "",
#N/A,
'Options or Warrants'!B8430)
)</f>
        <v>#N/A</v>
      </c>
      <c r="E8430" t="e">
        <f>IF(
OR('Options - Free Attaching'!B8430 = "8. Transferee of restricted securities", 'Options - Free Attaching'!B8430 = "9. Any person (substitution for securities etc.)"),
'Options - Free Attaching'!C8430,
IF(
'Options - Free Attaching'!B8430 = "",
#N/A,
'Options - Free Attaching'!B8430)
)</f>
        <v>#N/A</v>
      </c>
      <c r="F8430" t="e">
        <f>IF(
OR('Con. Notes - Conversion'!B8430 = "8. Transferee of restricted securities", 'Con. Notes - Conversion'!B8430 = "9. Any person (substitution for securities etc.)"),
'Con. Notes - Conversion'!C8430,
IF(
'Con. Notes - Conversion'!B8430 = "",
#N/A,
'Con. Notes - Conversion'!B8430)
)</f>
        <v>#N/A</v>
      </c>
      <c r="G8430" t="e">
        <f>IF(
OR('Con. Notes - No Conversion'!B8430 = "8. Transferee of restricted securities", 'Con. Notes - No Conversion'!B8430 = "9. Any person (substitution for securities etc.)"),
'Con. Notes - No Conversion'!C8430,
IF(
'Con. Notes - No Conversion'!B8430 = "",
#N/A,
'Con. Notes - No Conversion'!B8430)
)</f>
        <v>#N/A</v>
      </c>
    </row>
    <row r="8431" spans="1:7" x14ac:dyDescent="0.25">
      <c r="A8431" t="e">
        <f>IF(
OR(Shares!B8431 = "8. Transferee of restricted securities", Shares!B8431 = "9. Any person (substitution for securities etc.)"),
Shares!C8431,
IF(
Shares!B8431 = "",
#N/A,
Shares!B8431)
)</f>
        <v>#N/A</v>
      </c>
      <c r="B8431" t="e">
        <f>IF(
OR('Shares - LTR - Granted'!B8431 = "8. Transferee of restricted securities", 'Shares - LTR - Granted'!B8431 = "9. Any person (substitution for securities etc.)"),
'Shares - LTR - Granted'!C8431,
IF(
'Shares - LTR - Granted'!B8431 = "",
#N/A,
'Shares - LTR - Granted'!B8431)
)</f>
        <v>#N/A</v>
      </c>
      <c r="C8431" t="e">
        <f>IF(
OR('Performance Securities'!B8431 = "8. Transferee of restricted securities", 'Performance Securities'!B8431 = "9. Any person (substitution for securities etc.)"),
'Performance Securities'!C8431,
IF(
'Performance Securities'!B8431 = "",
#N/A,
'Performance Securities'!B8431)
)</f>
        <v>#N/A</v>
      </c>
      <c r="D8431" t="e">
        <f>IF(
OR('Options or Warrants'!B8431 = "8. Transferee of restricted securities", 'Options or Warrants'!B8431 = "9. Any person (substitution for securities etc.)"),
'Options or Warrants'!C8431,
IF(
'Options or Warrants'!B8431 = "",
#N/A,
'Options or Warrants'!B8431)
)</f>
        <v>#N/A</v>
      </c>
      <c r="E8431" t="e">
        <f>IF(
OR('Options - Free Attaching'!B8431 = "8. Transferee of restricted securities", 'Options - Free Attaching'!B8431 = "9. Any person (substitution for securities etc.)"),
'Options - Free Attaching'!C8431,
IF(
'Options - Free Attaching'!B8431 = "",
#N/A,
'Options - Free Attaching'!B8431)
)</f>
        <v>#N/A</v>
      </c>
      <c r="F8431" t="e">
        <f>IF(
OR('Con. Notes - Conversion'!B8431 = "8. Transferee of restricted securities", 'Con. Notes - Conversion'!B8431 = "9. Any person (substitution for securities etc.)"),
'Con. Notes - Conversion'!C8431,
IF(
'Con. Notes - Conversion'!B8431 = "",
#N/A,
'Con. Notes - Conversion'!B8431)
)</f>
        <v>#N/A</v>
      </c>
      <c r="G8431" t="e">
        <f>IF(
OR('Con. Notes - No Conversion'!B8431 = "8. Transferee of restricted securities", 'Con. Notes - No Conversion'!B8431 = "9. Any person (substitution for securities etc.)"),
'Con. Notes - No Conversion'!C8431,
IF(
'Con. Notes - No Conversion'!B8431 = "",
#N/A,
'Con. Notes - No Conversion'!B8431)
)</f>
        <v>#N/A</v>
      </c>
    </row>
    <row r="8432" spans="1:7" x14ac:dyDescent="0.25">
      <c r="A8432" t="e">
        <f>IF(
OR(Shares!B8432 = "8. Transferee of restricted securities", Shares!B8432 = "9. Any person (substitution for securities etc.)"),
Shares!C8432,
IF(
Shares!B8432 = "",
#N/A,
Shares!B8432)
)</f>
        <v>#N/A</v>
      </c>
      <c r="B8432" t="e">
        <f>IF(
OR('Shares - LTR - Granted'!B8432 = "8. Transferee of restricted securities", 'Shares - LTR - Granted'!B8432 = "9. Any person (substitution for securities etc.)"),
'Shares - LTR - Granted'!C8432,
IF(
'Shares - LTR - Granted'!B8432 = "",
#N/A,
'Shares - LTR - Granted'!B8432)
)</f>
        <v>#N/A</v>
      </c>
      <c r="C8432" t="e">
        <f>IF(
OR('Performance Securities'!B8432 = "8. Transferee of restricted securities", 'Performance Securities'!B8432 = "9. Any person (substitution for securities etc.)"),
'Performance Securities'!C8432,
IF(
'Performance Securities'!B8432 = "",
#N/A,
'Performance Securities'!B8432)
)</f>
        <v>#N/A</v>
      </c>
      <c r="D8432" t="e">
        <f>IF(
OR('Options or Warrants'!B8432 = "8. Transferee of restricted securities", 'Options or Warrants'!B8432 = "9. Any person (substitution for securities etc.)"),
'Options or Warrants'!C8432,
IF(
'Options or Warrants'!B8432 = "",
#N/A,
'Options or Warrants'!B8432)
)</f>
        <v>#N/A</v>
      </c>
      <c r="E8432" t="e">
        <f>IF(
OR('Options - Free Attaching'!B8432 = "8. Transferee of restricted securities", 'Options - Free Attaching'!B8432 = "9. Any person (substitution for securities etc.)"),
'Options - Free Attaching'!C8432,
IF(
'Options - Free Attaching'!B8432 = "",
#N/A,
'Options - Free Attaching'!B8432)
)</f>
        <v>#N/A</v>
      </c>
      <c r="F8432" t="e">
        <f>IF(
OR('Con. Notes - Conversion'!B8432 = "8. Transferee of restricted securities", 'Con. Notes - Conversion'!B8432 = "9. Any person (substitution for securities etc.)"),
'Con. Notes - Conversion'!C8432,
IF(
'Con. Notes - Conversion'!B8432 = "",
#N/A,
'Con. Notes - Conversion'!B8432)
)</f>
        <v>#N/A</v>
      </c>
      <c r="G8432" t="e">
        <f>IF(
OR('Con. Notes - No Conversion'!B8432 = "8. Transferee of restricted securities", 'Con. Notes - No Conversion'!B8432 = "9. Any person (substitution for securities etc.)"),
'Con. Notes - No Conversion'!C8432,
IF(
'Con. Notes - No Conversion'!B8432 = "",
#N/A,
'Con. Notes - No Conversion'!B8432)
)</f>
        <v>#N/A</v>
      </c>
    </row>
    <row r="8433" spans="1:7" x14ac:dyDescent="0.25">
      <c r="A8433" t="e">
        <f>IF(
OR(Shares!B8433 = "8. Transferee of restricted securities", Shares!B8433 = "9. Any person (substitution for securities etc.)"),
Shares!C8433,
IF(
Shares!B8433 = "",
#N/A,
Shares!B8433)
)</f>
        <v>#N/A</v>
      </c>
      <c r="B8433" t="e">
        <f>IF(
OR('Shares - LTR - Granted'!B8433 = "8. Transferee of restricted securities", 'Shares - LTR - Granted'!B8433 = "9. Any person (substitution for securities etc.)"),
'Shares - LTR - Granted'!C8433,
IF(
'Shares - LTR - Granted'!B8433 = "",
#N/A,
'Shares - LTR - Granted'!B8433)
)</f>
        <v>#N/A</v>
      </c>
      <c r="C8433" t="e">
        <f>IF(
OR('Performance Securities'!B8433 = "8. Transferee of restricted securities", 'Performance Securities'!B8433 = "9. Any person (substitution for securities etc.)"),
'Performance Securities'!C8433,
IF(
'Performance Securities'!B8433 = "",
#N/A,
'Performance Securities'!B8433)
)</f>
        <v>#N/A</v>
      </c>
      <c r="D8433" t="e">
        <f>IF(
OR('Options or Warrants'!B8433 = "8. Transferee of restricted securities", 'Options or Warrants'!B8433 = "9. Any person (substitution for securities etc.)"),
'Options or Warrants'!C8433,
IF(
'Options or Warrants'!B8433 = "",
#N/A,
'Options or Warrants'!B8433)
)</f>
        <v>#N/A</v>
      </c>
      <c r="E8433" t="e">
        <f>IF(
OR('Options - Free Attaching'!B8433 = "8. Transferee of restricted securities", 'Options - Free Attaching'!B8433 = "9. Any person (substitution for securities etc.)"),
'Options - Free Attaching'!C8433,
IF(
'Options - Free Attaching'!B8433 = "",
#N/A,
'Options - Free Attaching'!B8433)
)</f>
        <v>#N/A</v>
      </c>
      <c r="F8433" t="e">
        <f>IF(
OR('Con. Notes - Conversion'!B8433 = "8. Transferee of restricted securities", 'Con. Notes - Conversion'!B8433 = "9. Any person (substitution for securities etc.)"),
'Con. Notes - Conversion'!C8433,
IF(
'Con. Notes - Conversion'!B8433 = "",
#N/A,
'Con. Notes - Conversion'!B8433)
)</f>
        <v>#N/A</v>
      </c>
      <c r="G8433" t="e">
        <f>IF(
OR('Con. Notes - No Conversion'!B8433 = "8. Transferee of restricted securities", 'Con. Notes - No Conversion'!B8433 = "9. Any person (substitution for securities etc.)"),
'Con. Notes - No Conversion'!C8433,
IF(
'Con. Notes - No Conversion'!B8433 = "",
#N/A,
'Con. Notes - No Conversion'!B8433)
)</f>
        <v>#N/A</v>
      </c>
    </row>
    <row r="8434" spans="1:7" x14ac:dyDescent="0.25">
      <c r="A8434" t="e">
        <f>IF(
OR(Shares!B8434 = "8. Transferee of restricted securities", Shares!B8434 = "9. Any person (substitution for securities etc.)"),
Shares!C8434,
IF(
Shares!B8434 = "",
#N/A,
Shares!B8434)
)</f>
        <v>#N/A</v>
      </c>
      <c r="B8434" t="e">
        <f>IF(
OR('Shares - LTR - Granted'!B8434 = "8. Transferee of restricted securities", 'Shares - LTR - Granted'!B8434 = "9. Any person (substitution for securities etc.)"),
'Shares - LTR - Granted'!C8434,
IF(
'Shares - LTR - Granted'!B8434 = "",
#N/A,
'Shares - LTR - Granted'!B8434)
)</f>
        <v>#N/A</v>
      </c>
      <c r="C8434" t="e">
        <f>IF(
OR('Performance Securities'!B8434 = "8. Transferee of restricted securities", 'Performance Securities'!B8434 = "9. Any person (substitution for securities etc.)"),
'Performance Securities'!C8434,
IF(
'Performance Securities'!B8434 = "",
#N/A,
'Performance Securities'!B8434)
)</f>
        <v>#N/A</v>
      </c>
      <c r="D8434" t="e">
        <f>IF(
OR('Options or Warrants'!B8434 = "8. Transferee of restricted securities", 'Options or Warrants'!B8434 = "9. Any person (substitution for securities etc.)"),
'Options or Warrants'!C8434,
IF(
'Options or Warrants'!B8434 = "",
#N/A,
'Options or Warrants'!B8434)
)</f>
        <v>#N/A</v>
      </c>
      <c r="E8434" t="e">
        <f>IF(
OR('Options - Free Attaching'!B8434 = "8. Transferee of restricted securities", 'Options - Free Attaching'!B8434 = "9. Any person (substitution for securities etc.)"),
'Options - Free Attaching'!C8434,
IF(
'Options - Free Attaching'!B8434 = "",
#N/A,
'Options - Free Attaching'!B8434)
)</f>
        <v>#N/A</v>
      </c>
      <c r="F8434" t="e">
        <f>IF(
OR('Con. Notes - Conversion'!B8434 = "8. Transferee of restricted securities", 'Con. Notes - Conversion'!B8434 = "9. Any person (substitution for securities etc.)"),
'Con. Notes - Conversion'!C8434,
IF(
'Con. Notes - Conversion'!B8434 = "",
#N/A,
'Con. Notes - Conversion'!B8434)
)</f>
        <v>#N/A</v>
      </c>
      <c r="G8434" t="e">
        <f>IF(
OR('Con. Notes - No Conversion'!B8434 = "8. Transferee of restricted securities", 'Con. Notes - No Conversion'!B8434 = "9. Any person (substitution for securities etc.)"),
'Con. Notes - No Conversion'!C8434,
IF(
'Con. Notes - No Conversion'!B8434 = "",
#N/A,
'Con. Notes - No Conversion'!B8434)
)</f>
        <v>#N/A</v>
      </c>
    </row>
    <row r="8435" spans="1:7" x14ac:dyDescent="0.25">
      <c r="A8435" t="e">
        <f>IF(
OR(Shares!B8435 = "8. Transferee of restricted securities", Shares!B8435 = "9. Any person (substitution for securities etc.)"),
Shares!C8435,
IF(
Shares!B8435 = "",
#N/A,
Shares!B8435)
)</f>
        <v>#N/A</v>
      </c>
      <c r="B8435" t="e">
        <f>IF(
OR('Shares - LTR - Granted'!B8435 = "8. Transferee of restricted securities", 'Shares - LTR - Granted'!B8435 = "9. Any person (substitution for securities etc.)"),
'Shares - LTR - Granted'!C8435,
IF(
'Shares - LTR - Granted'!B8435 = "",
#N/A,
'Shares - LTR - Granted'!B8435)
)</f>
        <v>#N/A</v>
      </c>
      <c r="C8435" t="e">
        <f>IF(
OR('Performance Securities'!B8435 = "8. Transferee of restricted securities", 'Performance Securities'!B8435 = "9. Any person (substitution for securities etc.)"),
'Performance Securities'!C8435,
IF(
'Performance Securities'!B8435 = "",
#N/A,
'Performance Securities'!B8435)
)</f>
        <v>#N/A</v>
      </c>
      <c r="D8435" t="e">
        <f>IF(
OR('Options or Warrants'!B8435 = "8. Transferee of restricted securities", 'Options or Warrants'!B8435 = "9. Any person (substitution for securities etc.)"),
'Options or Warrants'!C8435,
IF(
'Options or Warrants'!B8435 = "",
#N/A,
'Options or Warrants'!B8435)
)</f>
        <v>#N/A</v>
      </c>
      <c r="E8435" t="e">
        <f>IF(
OR('Options - Free Attaching'!B8435 = "8. Transferee of restricted securities", 'Options - Free Attaching'!B8435 = "9. Any person (substitution for securities etc.)"),
'Options - Free Attaching'!C8435,
IF(
'Options - Free Attaching'!B8435 = "",
#N/A,
'Options - Free Attaching'!B8435)
)</f>
        <v>#N/A</v>
      </c>
      <c r="F8435" t="e">
        <f>IF(
OR('Con. Notes - Conversion'!B8435 = "8. Transferee of restricted securities", 'Con. Notes - Conversion'!B8435 = "9. Any person (substitution for securities etc.)"),
'Con. Notes - Conversion'!C8435,
IF(
'Con. Notes - Conversion'!B8435 = "",
#N/A,
'Con. Notes - Conversion'!B8435)
)</f>
        <v>#N/A</v>
      </c>
      <c r="G8435" t="e">
        <f>IF(
OR('Con. Notes - No Conversion'!B8435 = "8. Transferee of restricted securities", 'Con. Notes - No Conversion'!B8435 = "9. Any person (substitution for securities etc.)"),
'Con. Notes - No Conversion'!C8435,
IF(
'Con. Notes - No Conversion'!B8435 = "",
#N/A,
'Con. Notes - No Conversion'!B8435)
)</f>
        <v>#N/A</v>
      </c>
    </row>
    <row r="8436" spans="1:7" x14ac:dyDescent="0.25">
      <c r="A8436" t="e">
        <f>IF(
OR(Shares!B8436 = "8. Transferee of restricted securities", Shares!B8436 = "9. Any person (substitution for securities etc.)"),
Shares!C8436,
IF(
Shares!B8436 = "",
#N/A,
Shares!B8436)
)</f>
        <v>#N/A</v>
      </c>
      <c r="B8436" t="e">
        <f>IF(
OR('Shares - LTR - Granted'!B8436 = "8. Transferee of restricted securities", 'Shares - LTR - Granted'!B8436 = "9. Any person (substitution for securities etc.)"),
'Shares - LTR - Granted'!C8436,
IF(
'Shares - LTR - Granted'!B8436 = "",
#N/A,
'Shares - LTR - Granted'!B8436)
)</f>
        <v>#N/A</v>
      </c>
      <c r="C8436" t="e">
        <f>IF(
OR('Performance Securities'!B8436 = "8. Transferee of restricted securities", 'Performance Securities'!B8436 = "9. Any person (substitution for securities etc.)"),
'Performance Securities'!C8436,
IF(
'Performance Securities'!B8436 = "",
#N/A,
'Performance Securities'!B8436)
)</f>
        <v>#N/A</v>
      </c>
      <c r="D8436" t="e">
        <f>IF(
OR('Options or Warrants'!B8436 = "8. Transferee of restricted securities", 'Options or Warrants'!B8436 = "9. Any person (substitution for securities etc.)"),
'Options or Warrants'!C8436,
IF(
'Options or Warrants'!B8436 = "",
#N/A,
'Options or Warrants'!B8436)
)</f>
        <v>#N/A</v>
      </c>
      <c r="E8436" t="e">
        <f>IF(
OR('Options - Free Attaching'!B8436 = "8. Transferee of restricted securities", 'Options - Free Attaching'!B8436 = "9. Any person (substitution for securities etc.)"),
'Options - Free Attaching'!C8436,
IF(
'Options - Free Attaching'!B8436 = "",
#N/A,
'Options - Free Attaching'!B8436)
)</f>
        <v>#N/A</v>
      </c>
      <c r="F8436" t="e">
        <f>IF(
OR('Con. Notes - Conversion'!B8436 = "8. Transferee of restricted securities", 'Con. Notes - Conversion'!B8436 = "9. Any person (substitution for securities etc.)"),
'Con. Notes - Conversion'!C8436,
IF(
'Con. Notes - Conversion'!B8436 = "",
#N/A,
'Con. Notes - Conversion'!B8436)
)</f>
        <v>#N/A</v>
      </c>
      <c r="G8436" t="e">
        <f>IF(
OR('Con. Notes - No Conversion'!B8436 = "8. Transferee of restricted securities", 'Con. Notes - No Conversion'!B8436 = "9. Any person (substitution for securities etc.)"),
'Con. Notes - No Conversion'!C8436,
IF(
'Con. Notes - No Conversion'!B8436 = "",
#N/A,
'Con. Notes - No Conversion'!B8436)
)</f>
        <v>#N/A</v>
      </c>
    </row>
    <row r="8437" spans="1:7" x14ac:dyDescent="0.25">
      <c r="A8437" t="e">
        <f>IF(
OR(Shares!B8437 = "8. Transferee of restricted securities", Shares!B8437 = "9. Any person (substitution for securities etc.)"),
Shares!C8437,
IF(
Shares!B8437 = "",
#N/A,
Shares!B8437)
)</f>
        <v>#N/A</v>
      </c>
      <c r="B8437" t="e">
        <f>IF(
OR('Shares - LTR - Granted'!B8437 = "8. Transferee of restricted securities", 'Shares - LTR - Granted'!B8437 = "9. Any person (substitution for securities etc.)"),
'Shares - LTR - Granted'!C8437,
IF(
'Shares - LTR - Granted'!B8437 = "",
#N/A,
'Shares - LTR - Granted'!B8437)
)</f>
        <v>#N/A</v>
      </c>
      <c r="C8437" t="e">
        <f>IF(
OR('Performance Securities'!B8437 = "8. Transferee of restricted securities", 'Performance Securities'!B8437 = "9. Any person (substitution for securities etc.)"),
'Performance Securities'!C8437,
IF(
'Performance Securities'!B8437 = "",
#N/A,
'Performance Securities'!B8437)
)</f>
        <v>#N/A</v>
      </c>
      <c r="D8437" t="e">
        <f>IF(
OR('Options or Warrants'!B8437 = "8. Transferee of restricted securities", 'Options or Warrants'!B8437 = "9. Any person (substitution for securities etc.)"),
'Options or Warrants'!C8437,
IF(
'Options or Warrants'!B8437 = "",
#N/A,
'Options or Warrants'!B8437)
)</f>
        <v>#N/A</v>
      </c>
      <c r="E8437" t="e">
        <f>IF(
OR('Options - Free Attaching'!B8437 = "8. Transferee of restricted securities", 'Options - Free Attaching'!B8437 = "9. Any person (substitution for securities etc.)"),
'Options - Free Attaching'!C8437,
IF(
'Options - Free Attaching'!B8437 = "",
#N/A,
'Options - Free Attaching'!B8437)
)</f>
        <v>#N/A</v>
      </c>
      <c r="F8437" t="e">
        <f>IF(
OR('Con. Notes - Conversion'!B8437 = "8. Transferee of restricted securities", 'Con. Notes - Conversion'!B8437 = "9. Any person (substitution for securities etc.)"),
'Con. Notes - Conversion'!C8437,
IF(
'Con. Notes - Conversion'!B8437 = "",
#N/A,
'Con. Notes - Conversion'!B8437)
)</f>
        <v>#N/A</v>
      </c>
      <c r="G8437" t="e">
        <f>IF(
OR('Con. Notes - No Conversion'!B8437 = "8. Transferee of restricted securities", 'Con. Notes - No Conversion'!B8437 = "9. Any person (substitution for securities etc.)"),
'Con. Notes - No Conversion'!C8437,
IF(
'Con. Notes - No Conversion'!B8437 = "",
#N/A,
'Con. Notes - No Conversion'!B8437)
)</f>
        <v>#N/A</v>
      </c>
    </row>
    <row r="8438" spans="1:7" x14ac:dyDescent="0.25">
      <c r="A8438" t="e">
        <f>IF(
OR(Shares!B8438 = "8. Transferee of restricted securities", Shares!B8438 = "9. Any person (substitution for securities etc.)"),
Shares!C8438,
IF(
Shares!B8438 = "",
#N/A,
Shares!B8438)
)</f>
        <v>#N/A</v>
      </c>
      <c r="B8438" t="e">
        <f>IF(
OR('Shares - LTR - Granted'!B8438 = "8. Transferee of restricted securities", 'Shares - LTR - Granted'!B8438 = "9. Any person (substitution for securities etc.)"),
'Shares - LTR - Granted'!C8438,
IF(
'Shares - LTR - Granted'!B8438 = "",
#N/A,
'Shares - LTR - Granted'!B8438)
)</f>
        <v>#N/A</v>
      </c>
      <c r="C8438" t="e">
        <f>IF(
OR('Performance Securities'!B8438 = "8. Transferee of restricted securities", 'Performance Securities'!B8438 = "9. Any person (substitution for securities etc.)"),
'Performance Securities'!C8438,
IF(
'Performance Securities'!B8438 = "",
#N/A,
'Performance Securities'!B8438)
)</f>
        <v>#N/A</v>
      </c>
      <c r="D8438" t="e">
        <f>IF(
OR('Options or Warrants'!B8438 = "8. Transferee of restricted securities", 'Options or Warrants'!B8438 = "9. Any person (substitution for securities etc.)"),
'Options or Warrants'!C8438,
IF(
'Options or Warrants'!B8438 = "",
#N/A,
'Options or Warrants'!B8438)
)</f>
        <v>#N/A</v>
      </c>
      <c r="E8438" t="e">
        <f>IF(
OR('Options - Free Attaching'!B8438 = "8. Transferee of restricted securities", 'Options - Free Attaching'!B8438 = "9. Any person (substitution for securities etc.)"),
'Options - Free Attaching'!C8438,
IF(
'Options - Free Attaching'!B8438 = "",
#N/A,
'Options - Free Attaching'!B8438)
)</f>
        <v>#N/A</v>
      </c>
      <c r="F8438" t="e">
        <f>IF(
OR('Con. Notes - Conversion'!B8438 = "8. Transferee of restricted securities", 'Con. Notes - Conversion'!B8438 = "9. Any person (substitution for securities etc.)"),
'Con. Notes - Conversion'!C8438,
IF(
'Con. Notes - Conversion'!B8438 = "",
#N/A,
'Con. Notes - Conversion'!B8438)
)</f>
        <v>#N/A</v>
      </c>
      <c r="G8438" t="e">
        <f>IF(
OR('Con. Notes - No Conversion'!B8438 = "8. Transferee of restricted securities", 'Con. Notes - No Conversion'!B8438 = "9. Any person (substitution for securities etc.)"),
'Con. Notes - No Conversion'!C8438,
IF(
'Con. Notes - No Conversion'!B8438 = "",
#N/A,
'Con. Notes - No Conversion'!B8438)
)</f>
        <v>#N/A</v>
      </c>
    </row>
    <row r="8439" spans="1:7" x14ac:dyDescent="0.25">
      <c r="A8439" t="e">
        <f>IF(
OR(Shares!B8439 = "8. Transferee of restricted securities", Shares!B8439 = "9. Any person (substitution for securities etc.)"),
Shares!C8439,
IF(
Shares!B8439 = "",
#N/A,
Shares!B8439)
)</f>
        <v>#N/A</v>
      </c>
      <c r="B8439" t="e">
        <f>IF(
OR('Shares - LTR - Granted'!B8439 = "8. Transferee of restricted securities", 'Shares - LTR - Granted'!B8439 = "9. Any person (substitution for securities etc.)"),
'Shares - LTR - Granted'!C8439,
IF(
'Shares - LTR - Granted'!B8439 = "",
#N/A,
'Shares - LTR - Granted'!B8439)
)</f>
        <v>#N/A</v>
      </c>
      <c r="C8439" t="e">
        <f>IF(
OR('Performance Securities'!B8439 = "8. Transferee of restricted securities", 'Performance Securities'!B8439 = "9. Any person (substitution for securities etc.)"),
'Performance Securities'!C8439,
IF(
'Performance Securities'!B8439 = "",
#N/A,
'Performance Securities'!B8439)
)</f>
        <v>#N/A</v>
      </c>
      <c r="D8439" t="e">
        <f>IF(
OR('Options or Warrants'!B8439 = "8. Transferee of restricted securities", 'Options or Warrants'!B8439 = "9. Any person (substitution for securities etc.)"),
'Options or Warrants'!C8439,
IF(
'Options or Warrants'!B8439 = "",
#N/A,
'Options or Warrants'!B8439)
)</f>
        <v>#N/A</v>
      </c>
      <c r="E8439" t="e">
        <f>IF(
OR('Options - Free Attaching'!B8439 = "8. Transferee of restricted securities", 'Options - Free Attaching'!B8439 = "9. Any person (substitution for securities etc.)"),
'Options - Free Attaching'!C8439,
IF(
'Options - Free Attaching'!B8439 = "",
#N/A,
'Options - Free Attaching'!B8439)
)</f>
        <v>#N/A</v>
      </c>
      <c r="F8439" t="e">
        <f>IF(
OR('Con. Notes - Conversion'!B8439 = "8. Transferee of restricted securities", 'Con. Notes - Conversion'!B8439 = "9. Any person (substitution for securities etc.)"),
'Con. Notes - Conversion'!C8439,
IF(
'Con. Notes - Conversion'!B8439 = "",
#N/A,
'Con. Notes - Conversion'!B8439)
)</f>
        <v>#N/A</v>
      </c>
      <c r="G8439" t="e">
        <f>IF(
OR('Con. Notes - No Conversion'!B8439 = "8. Transferee of restricted securities", 'Con. Notes - No Conversion'!B8439 = "9. Any person (substitution for securities etc.)"),
'Con. Notes - No Conversion'!C8439,
IF(
'Con. Notes - No Conversion'!B8439 = "",
#N/A,
'Con. Notes - No Conversion'!B8439)
)</f>
        <v>#N/A</v>
      </c>
    </row>
    <row r="8440" spans="1:7" x14ac:dyDescent="0.25">
      <c r="A8440" t="e">
        <f>IF(
OR(Shares!B8440 = "8. Transferee of restricted securities", Shares!B8440 = "9. Any person (substitution for securities etc.)"),
Shares!C8440,
IF(
Shares!B8440 = "",
#N/A,
Shares!B8440)
)</f>
        <v>#N/A</v>
      </c>
      <c r="B8440" t="e">
        <f>IF(
OR('Shares - LTR - Granted'!B8440 = "8. Transferee of restricted securities", 'Shares - LTR - Granted'!B8440 = "9. Any person (substitution for securities etc.)"),
'Shares - LTR - Granted'!C8440,
IF(
'Shares - LTR - Granted'!B8440 = "",
#N/A,
'Shares - LTR - Granted'!B8440)
)</f>
        <v>#N/A</v>
      </c>
      <c r="C8440" t="e">
        <f>IF(
OR('Performance Securities'!B8440 = "8. Transferee of restricted securities", 'Performance Securities'!B8440 = "9. Any person (substitution for securities etc.)"),
'Performance Securities'!C8440,
IF(
'Performance Securities'!B8440 = "",
#N/A,
'Performance Securities'!B8440)
)</f>
        <v>#N/A</v>
      </c>
      <c r="D8440" t="e">
        <f>IF(
OR('Options or Warrants'!B8440 = "8. Transferee of restricted securities", 'Options or Warrants'!B8440 = "9. Any person (substitution for securities etc.)"),
'Options or Warrants'!C8440,
IF(
'Options or Warrants'!B8440 = "",
#N/A,
'Options or Warrants'!B8440)
)</f>
        <v>#N/A</v>
      </c>
      <c r="E8440" t="e">
        <f>IF(
OR('Options - Free Attaching'!B8440 = "8. Transferee of restricted securities", 'Options - Free Attaching'!B8440 = "9. Any person (substitution for securities etc.)"),
'Options - Free Attaching'!C8440,
IF(
'Options - Free Attaching'!B8440 = "",
#N/A,
'Options - Free Attaching'!B8440)
)</f>
        <v>#N/A</v>
      </c>
      <c r="F8440" t="e">
        <f>IF(
OR('Con. Notes - Conversion'!B8440 = "8. Transferee of restricted securities", 'Con. Notes - Conversion'!B8440 = "9. Any person (substitution for securities etc.)"),
'Con. Notes - Conversion'!C8440,
IF(
'Con. Notes - Conversion'!B8440 = "",
#N/A,
'Con. Notes - Conversion'!B8440)
)</f>
        <v>#N/A</v>
      </c>
      <c r="G8440" t="e">
        <f>IF(
OR('Con. Notes - No Conversion'!B8440 = "8. Transferee of restricted securities", 'Con. Notes - No Conversion'!B8440 = "9. Any person (substitution for securities etc.)"),
'Con. Notes - No Conversion'!C8440,
IF(
'Con. Notes - No Conversion'!B8440 = "",
#N/A,
'Con. Notes - No Conversion'!B8440)
)</f>
        <v>#N/A</v>
      </c>
    </row>
    <row r="8441" spans="1:7" x14ac:dyDescent="0.25">
      <c r="A8441" t="e">
        <f>IF(
OR(Shares!B8441 = "8. Transferee of restricted securities", Shares!B8441 = "9. Any person (substitution for securities etc.)"),
Shares!C8441,
IF(
Shares!B8441 = "",
#N/A,
Shares!B8441)
)</f>
        <v>#N/A</v>
      </c>
      <c r="B8441" t="e">
        <f>IF(
OR('Shares - LTR - Granted'!B8441 = "8. Transferee of restricted securities", 'Shares - LTR - Granted'!B8441 = "9. Any person (substitution for securities etc.)"),
'Shares - LTR - Granted'!C8441,
IF(
'Shares - LTR - Granted'!B8441 = "",
#N/A,
'Shares - LTR - Granted'!B8441)
)</f>
        <v>#N/A</v>
      </c>
      <c r="C8441" t="e">
        <f>IF(
OR('Performance Securities'!B8441 = "8. Transferee of restricted securities", 'Performance Securities'!B8441 = "9. Any person (substitution for securities etc.)"),
'Performance Securities'!C8441,
IF(
'Performance Securities'!B8441 = "",
#N/A,
'Performance Securities'!B8441)
)</f>
        <v>#N/A</v>
      </c>
      <c r="D8441" t="e">
        <f>IF(
OR('Options or Warrants'!B8441 = "8. Transferee of restricted securities", 'Options or Warrants'!B8441 = "9. Any person (substitution for securities etc.)"),
'Options or Warrants'!C8441,
IF(
'Options or Warrants'!B8441 = "",
#N/A,
'Options or Warrants'!B8441)
)</f>
        <v>#N/A</v>
      </c>
      <c r="E8441" t="e">
        <f>IF(
OR('Options - Free Attaching'!B8441 = "8. Transferee of restricted securities", 'Options - Free Attaching'!B8441 = "9. Any person (substitution for securities etc.)"),
'Options - Free Attaching'!C8441,
IF(
'Options - Free Attaching'!B8441 = "",
#N/A,
'Options - Free Attaching'!B8441)
)</f>
        <v>#N/A</v>
      </c>
      <c r="F8441" t="e">
        <f>IF(
OR('Con. Notes - Conversion'!B8441 = "8. Transferee of restricted securities", 'Con. Notes - Conversion'!B8441 = "9. Any person (substitution for securities etc.)"),
'Con. Notes - Conversion'!C8441,
IF(
'Con. Notes - Conversion'!B8441 = "",
#N/A,
'Con. Notes - Conversion'!B8441)
)</f>
        <v>#N/A</v>
      </c>
      <c r="G8441" t="e">
        <f>IF(
OR('Con. Notes - No Conversion'!B8441 = "8. Transferee of restricted securities", 'Con. Notes - No Conversion'!B8441 = "9. Any person (substitution for securities etc.)"),
'Con. Notes - No Conversion'!C8441,
IF(
'Con. Notes - No Conversion'!B8441 = "",
#N/A,
'Con. Notes - No Conversion'!B8441)
)</f>
        <v>#N/A</v>
      </c>
    </row>
    <row r="8442" spans="1:7" x14ac:dyDescent="0.25">
      <c r="A8442" t="e">
        <f>IF(
OR(Shares!B8442 = "8. Transferee of restricted securities", Shares!B8442 = "9. Any person (substitution for securities etc.)"),
Shares!C8442,
IF(
Shares!B8442 = "",
#N/A,
Shares!B8442)
)</f>
        <v>#N/A</v>
      </c>
      <c r="B8442" t="e">
        <f>IF(
OR('Shares - LTR - Granted'!B8442 = "8. Transferee of restricted securities", 'Shares - LTR - Granted'!B8442 = "9. Any person (substitution for securities etc.)"),
'Shares - LTR - Granted'!C8442,
IF(
'Shares - LTR - Granted'!B8442 = "",
#N/A,
'Shares - LTR - Granted'!B8442)
)</f>
        <v>#N/A</v>
      </c>
      <c r="C8442" t="e">
        <f>IF(
OR('Performance Securities'!B8442 = "8. Transferee of restricted securities", 'Performance Securities'!B8442 = "9. Any person (substitution for securities etc.)"),
'Performance Securities'!C8442,
IF(
'Performance Securities'!B8442 = "",
#N/A,
'Performance Securities'!B8442)
)</f>
        <v>#N/A</v>
      </c>
      <c r="D8442" t="e">
        <f>IF(
OR('Options or Warrants'!B8442 = "8. Transferee of restricted securities", 'Options or Warrants'!B8442 = "9. Any person (substitution for securities etc.)"),
'Options or Warrants'!C8442,
IF(
'Options or Warrants'!B8442 = "",
#N/A,
'Options or Warrants'!B8442)
)</f>
        <v>#N/A</v>
      </c>
      <c r="E8442" t="e">
        <f>IF(
OR('Options - Free Attaching'!B8442 = "8. Transferee of restricted securities", 'Options - Free Attaching'!B8442 = "9. Any person (substitution for securities etc.)"),
'Options - Free Attaching'!C8442,
IF(
'Options - Free Attaching'!B8442 = "",
#N/A,
'Options - Free Attaching'!B8442)
)</f>
        <v>#N/A</v>
      </c>
      <c r="F8442" t="e">
        <f>IF(
OR('Con. Notes - Conversion'!B8442 = "8. Transferee of restricted securities", 'Con. Notes - Conversion'!B8442 = "9. Any person (substitution for securities etc.)"),
'Con. Notes - Conversion'!C8442,
IF(
'Con. Notes - Conversion'!B8442 = "",
#N/A,
'Con. Notes - Conversion'!B8442)
)</f>
        <v>#N/A</v>
      </c>
      <c r="G8442" t="e">
        <f>IF(
OR('Con. Notes - No Conversion'!B8442 = "8. Transferee of restricted securities", 'Con. Notes - No Conversion'!B8442 = "9. Any person (substitution for securities etc.)"),
'Con. Notes - No Conversion'!C8442,
IF(
'Con. Notes - No Conversion'!B8442 = "",
#N/A,
'Con. Notes - No Conversion'!B8442)
)</f>
        <v>#N/A</v>
      </c>
    </row>
    <row r="8443" spans="1:7" x14ac:dyDescent="0.25">
      <c r="A8443" t="e">
        <f>IF(
OR(Shares!B8443 = "8. Transferee of restricted securities", Shares!B8443 = "9. Any person (substitution for securities etc.)"),
Shares!C8443,
IF(
Shares!B8443 = "",
#N/A,
Shares!B8443)
)</f>
        <v>#N/A</v>
      </c>
      <c r="B8443" t="e">
        <f>IF(
OR('Shares - LTR - Granted'!B8443 = "8. Transferee of restricted securities", 'Shares - LTR - Granted'!B8443 = "9. Any person (substitution for securities etc.)"),
'Shares - LTR - Granted'!C8443,
IF(
'Shares - LTR - Granted'!B8443 = "",
#N/A,
'Shares - LTR - Granted'!B8443)
)</f>
        <v>#N/A</v>
      </c>
      <c r="C8443" t="e">
        <f>IF(
OR('Performance Securities'!B8443 = "8. Transferee of restricted securities", 'Performance Securities'!B8443 = "9. Any person (substitution for securities etc.)"),
'Performance Securities'!C8443,
IF(
'Performance Securities'!B8443 = "",
#N/A,
'Performance Securities'!B8443)
)</f>
        <v>#N/A</v>
      </c>
      <c r="D8443" t="e">
        <f>IF(
OR('Options or Warrants'!B8443 = "8. Transferee of restricted securities", 'Options or Warrants'!B8443 = "9. Any person (substitution for securities etc.)"),
'Options or Warrants'!C8443,
IF(
'Options or Warrants'!B8443 = "",
#N/A,
'Options or Warrants'!B8443)
)</f>
        <v>#N/A</v>
      </c>
      <c r="E8443" t="e">
        <f>IF(
OR('Options - Free Attaching'!B8443 = "8. Transferee of restricted securities", 'Options - Free Attaching'!B8443 = "9. Any person (substitution for securities etc.)"),
'Options - Free Attaching'!C8443,
IF(
'Options - Free Attaching'!B8443 = "",
#N/A,
'Options - Free Attaching'!B8443)
)</f>
        <v>#N/A</v>
      </c>
      <c r="F8443" t="e">
        <f>IF(
OR('Con. Notes - Conversion'!B8443 = "8. Transferee of restricted securities", 'Con. Notes - Conversion'!B8443 = "9. Any person (substitution for securities etc.)"),
'Con. Notes - Conversion'!C8443,
IF(
'Con. Notes - Conversion'!B8443 = "",
#N/A,
'Con. Notes - Conversion'!B8443)
)</f>
        <v>#N/A</v>
      </c>
      <c r="G8443" t="e">
        <f>IF(
OR('Con. Notes - No Conversion'!B8443 = "8. Transferee of restricted securities", 'Con. Notes - No Conversion'!B8443 = "9. Any person (substitution for securities etc.)"),
'Con. Notes - No Conversion'!C8443,
IF(
'Con. Notes - No Conversion'!B8443 = "",
#N/A,
'Con. Notes - No Conversion'!B8443)
)</f>
        <v>#N/A</v>
      </c>
    </row>
    <row r="8444" spans="1:7" x14ac:dyDescent="0.25">
      <c r="A8444" t="e">
        <f>IF(
OR(Shares!B8444 = "8. Transferee of restricted securities", Shares!B8444 = "9. Any person (substitution for securities etc.)"),
Shares!C8444,
IF(
Shares!B8444 = "",
#N/A,
Shares!B8444)
)</f>
        <v>#N/A</v>
      </c>
      <c r="B8444" t="e">
        <f>IF(
OR('Shares - LTR - Granted'!B8444 = "8. Transferee of restricted securities", 'Shares - LTR - Granted'!B8444 = "9. Any person (substitution for securities etc.)"),
'Shares - LTR - Granted'!C8444,
IF(
'Shares - LTR - Granted'!B8444 = "",
#N/A,
'Shares - LTR - Granted'!B8444)
)</f>
        <v>#N/A</v>
      </c>
      <c r="C8444" t="e">
        <f>IF(
OR('Performance Securities'!B8444 = "8. Transferee of restricted securities", 'Performance Securities'!B8444 = "9. Any person (substitution for securities etc.)"),
'Performance Securities'!C8444,
IF(
'Performance Securities'!B8444 = "",
#N/A,
'Performance Securities'!B8444)
)</f>
        <v>#N/A</v>
      </c>
      <c r="D8444" t="e">
        <f>IF(
OR('Options or Warrants'!B8444 = "8. Transferee of restricted securities", 'Options or Warrants'!B8444 = "9. Any person (substitution for securities etc.)"),
'Options or Warrants'!C8444,
IF(
'Options or Warrants'!B8444 = "",
#N/A,
'Options or Warrants'!B8444)
)</f>
        <v>#N/A</v>
      </c>
      <c r="E8444" t="e">
        <f>IF(
OR('Options - Free Attaching'!B8444 = "8. Transferee of restricted securities", 'Options - Free Attaching'!B8444 = "9. Any person (substitution for securities etc.)"),
'Options - Free Attaching'!C8444,
IF(
'Options - Free Attaching'!B8444 = "",
#N/A,
'Options - Free Attaching'!B8444)
)</f>
        <v>#N/A</v>
      </c>
      <c r="F8444" t="e">
        <f>IF(
OR('Con. Notes - Conversion'!B8444 = "8. Transferee of restricted securities", 'Con. Notes - Conversion'!B8444 = "9. Any person (substitution for securities etc.)"),
'Con. Notes - Conversion'!C8444,
IF(
'Con. Notes - Conversion'!B8444 = "",
#N/A,
'Con. Notes - Conversion'!B8444)
)</f>
        <v>#N/A</v>
      </c>
      <c r="G8444" t="e">
        <f>IF(
OR('Con. Notes - No Conversion'!B8444 = "8. Transferee of restricted securities", 'Con. Notes - No Conversion'!B8444 = "9. Any person (substitution for securities etc.)"),
'Con. Notes - No Conversion'!C8444,
IF(
'Con. Notes - No Conversion'!B8444 = "",
#N/A,
'Con. Notes - No Conversion'!B8444)
)</f>
        <v>#N/A</v>
      </c>
    </row>
    <row r="8445" spans="1:7" x14ac:dyDescent="0.25">
      <c r="A8445" t="e">
        <f>IF(
OR(Shares!B8445 = "8. Transferee of restricted securities", Shares!B8445 = "9. Any person (substitution for securities etc.)"),
Shares!C8445,
IF(
Shares!B8445 = "",
#N/A,
Shares!B8445)
)</f>
        <v>#N/A</v>
      </c>
      <c r="B8445" t="e">
        <f>IF(
OR('Shares - LTR - Granted'!B8445 = "8. Transferee of restricted securities", 'Shares - LTR - Granted'!B8445 = "9. Any person (substitution for securities etc.)"),
'Shares - LTR - Granted'!C8445,
IF(
'Shares - LTR - Granted'!B8445 = "",
#N/A,
'Shares - LTR - Granted'!B8445)
)</f>
        <v>#N/A</v>
      </c>
      <c r="C8445" t="e">
        <f>IF(
OR('Performance Securities'!B8445 = "8. Transferee of restricted securities", 'Performance Securities'!B8445 = "9. Any person (substitution for securities etc.)"),
'Performance Securities'!C8445,
IF(
'Performance Securities'!B8445 = "",
#N/A,
'Performance Securities'!B8445)
)</f>
        <v>#N/A</v>
      </c>
      <c r="D8445" t="e">
        <f>IF(
OR('Options or Warrants'!B8445 = "8. Transferee of restricted securities", 'Options or Warrants'!B8445 = "9. Any person (substitution for securities etc.)"),
'Options or Warrants'!C8445,
IF(
'Options or Warrants'!B8445 = "",
#N/A,
'Options or Warrants'!B8445)
)</f>
        <v>#N/A</v>
      </c>
      <c r="E8445" t="e">
        <f>IF(
OR('Options - Free Attaching'!B8445 = "8. Transferee of restricted securities", 'Options - Free Attaching'!B8445 = "9. Any person (substitution for securities etc.)"),
'Options - Free Attaching'!C8445,
IF(
'Options - Free Attaching'!B8445 = "",
#N/A,
'Options - Free Attaching'!B8445)
)</f>
        <v>#N/A</v>
      </c>
      <c r="F8445" t="e">
        <f>IF(
OR('Con. Notes - Conversion'!B8445 = "8. Transferee of restricted securities", 'Con. Notes - Conversion'!B8445 = "9. Any person (substitution for securities etc.)"),
'Con. Notes - Conversion'!C8445,
IF(
'Con. Notes - Conversion'!B8445 = "",
#N/A,
'Con. Notes - Conversion'!B8445)
)</f>
        <v>#N/A</v>
      </c>
      <c r="G8445" t="e">
        <f>IF(
OR('Con. Notes - No Conversion'!B8445 = "8. Transferee of restricted securities", 'Con. Notes - No Conversion'!B8445 = "9. Any person (substitution for securities etc.)"),
'Con. Notes - No Conversion'!C8445,
IF(
'Con. Notes - No Conversion'!B8445 = "",
#N/A,
'Con. Notes - No Conversion'!B8445)
)</f>
        <v>#N/A</v>
      </c>
    </row>
    <row r="8446" spans="1:7" x14ac:dyDescent="0.25">
      <c r="A8446" t="e">
        <f>IF(
OR(Shares!B8446 = "8. Transferee of restricted securities", Shares!B8446 = "9. Any person (substitution for securities etc.)"),
Shares!C8446,
IF(
Shares!B8446 = "",
#N/A,
Shares!B8446)
)</f>
        <v>#N/A</v>
      </c>
      <c r="B8446" t="e">
        <f>IF(
OR('Shares - LTR - Granted'!B8446 = "8. Transferee of restricted securities", 'Shares - LTR - Granted'!B8446 = "9. Any person (substitution for securities etc.)"),
'Shares - LTR - Granted'!C8446,
IF(
'Shares - LTR - Granted'!B8446 = "",
#N/A,
'Shares - LTR - Granted'!B8446)
)</f>
        <v>#N/A</v>
      </c>
      <c r="C8446" t="e">
        <f>IF(
OR('Performance Securities'!B8446 = "8. Transferee of restricted securities", 'Performance Securities'!B8446 = "9. Any person (substitution for securities etc.)"),
'Performance Securities'!C8446,
IF(
'Performance Securities'!B8446 = "",
#N/A,
'Performance Securities'!B8446)
)</f>
        <v>#N/A</v>
      </c>
      <c r="D8446" t="e">
        <f>IF(
OR('Options or Warrants'!B8446 = "8. Transferee of restricted securities", 'Options or Warrants'!B8446 = "9. Any person (substitution for securities etc.)"),
'Options or Warrants'!C8446,
IF(
'Options or Warrants'!B8446 = "",
#N/A,
'Options or Warrants'!B8446)
)</f>
        <v>#N/A</v>
      </c>
      <c r="E8446" t="e">
        <f>IF(
OR('Options - Free Attaching'!B8446 = "8. Transferee of restricted securities", 'Options - Free Attaching'!B8446 = "9. Any person (substitution for securities etc.)"),
'Options - Free Attaching'!C8446,
IF(
'Options - Free Attaching'!B8446 = "",
#N/A,
'Options - Free Attaching'!B8446)
)</f>
        <v>#N/A</v>
      </c>
      <c r="F8446" t="e">
        <f>IF(
OR('Con. Notes - Conversion'!B8446 = "8. Transferee of restricted securities", 'Con. Notes - Conversion'!B8446 = "9. Any person (substitution for securities etc.)"),
'Con. Notes - Conversion'!C8446,
IF(
'Con. Notes - Conversion'!B8446 = "",
#N/A,
'Con. Notes - Conversion'!B8446)
)</f>
        <v>#N/A</v>
      </c>
      <c r="G8446" t="e">
        <f>IF(
OR('Con. Notes - No Conversion'!B8446 = "8. Transferee of restricted securities", 'Con. Notes - No Conversion'!B8446 = "9. Any person (substitution for securities etc.)"),
'Con. Notes - No Conversion'!C8446,
IF(
'Con. Notes - No Conversion'!B8446 = "",
#N/A,
'Con. Notes - No Conversion'!B8446)
)</f>
        <v>#N/A</v>
      </c>
    </row>
    <row r="8447" spans="1:7" x14ac:dyDescent="0.25">
      <c r="A8447" t="e">
        <f>IF(
OR(Shares!B8447 = "8. Transferee of restricted securities", Shares!B8447 = "9. Any person (substitution for securities etc.)"),
Shares!C8447,
IF(
Shares!B8447 = "",
#N/A,
Shares!B8447)
)</f>
        <v>#N/A</v>
      </c>
      <c r="B8447" t="e">
        <f>IF(
OR('Shares - LTR - Granted'!B8447 = "8. Transferee of restricted securities", 'Shares - LTR - Granted'!B8447 = "9. Any person (substitution for securities etc.)"),
'Shares - LTR - Granted'!C8447,
IF(
'Shares - LTR - Granted'!B8447 = "",
#N/A,
'Shares - LTR - Granted'!B8447)
)</f>
        <v>#N/A</v>
      </c>
      <c r="C8447" t="e">
        <f>IF(
OR('Performance Securities'!B8447 = "8. Transferee of restricted securities", 'Performance Securities'!B8447 = "9. Any person (substitution for securities etc.)"),
'Performance Securities'!C8447,
IF(
'Performance Securities'!B8447 = "",
#N/A,
'Performance Securities'!B8447)
)</f>
        <v>#N/A</v>
      </c>
      <c r="D8447" t="e">
        <f>IF(
OR('Options or Warrants'!B8447 = "8. Transferee of restricted securities", 'Options or Warrants'!B8447 = "9. Any person (substitution for securities etc.)"),
'Options or Warrants'!C8447,
IF(
'Options or Warrants'!B8447 = "",
#N/A,
'Options or Warrants'!B8447)
)</f>
        <v>#N/A</v>
      </c>
      <c r="E8447" t="e">
        <f>IF(
OR('Options - Free Attaching'!B8447 = "8. Transferee of restricted securities", 'Options - Free Attaching'!B8447 = "9. Any person (substitution for securities etc.)"),
'Options - Free Attaching'!C8447,
IF(
'Options - Free Attaching'!B8447 = "",
#N/A,
'Options - Free Attaching'!B8447)
)</f>
        <v>#N/A</v>
      </c>
      <c r="F8447" t="e">
        <f>IF(
OR('Con. Notes - Conversion'!B8447 = "8. Transferee of restricted securities", 'Con. Notes - Conversion'!B8447 = "9. Any person (substitution for securities etc.)"),
'Con. Notes - Conversion'!C8447,
IF(
'Con. Notes - Conversion'!B8447 = "",
#N/A,
'Con. Notes - Conversion'!B8447)
)</f>
        <v>#N/A</v>
      </c>
      <c r="G8447" t="e">
        <f>IF(
OR('Con. Notes - No Conversion'!B8447 = "8. Transferee of restricted securities", 'Con. Notes - No Conversion'!B8447 = "9. Any person (substitution for securities etc.)"),
'Con. Notes - No Conversion'!C8447,
IF(
'Con. Notes - No Conversion'!B8447 = "",
#N/A,
'Con. Notes - No Conversion'!B8447)
)</f>
        <v>#N/A</v>
      </c>
    </row>
    <row r="8448" spans="1:7" x14ac:dyDescent="0.25">
      <c r="A8448" t="e">
        <f>IF(
OR(Shares!B8448 = "8. Transferee of restricted securities", Shares!B8448 = "9. Any person (substitution for securities etc.)"),
Shares!C8448,
IF(
Shares!B8448 = "",
#N/A,
Shares!B8448)
)</f>
        <v>#N/A</v>
      </c>
      <c r="B8448" t="e">
        <f>IF(
OR('Shares - LTR - Granted'!B8448 = "8. Transferee of restricted securities", 'Shares - LTR - Granted'!B8448 = "9. Any person (substitution for securities etc.)"),
'Shares - LTR - Granted'!C8448,
IF(
'Shares - LTR - Granted'!B8448 = "",
#N/A,
'Shares - LTR - Granted'!B8448)
)</f>
        <v>#N/A</v>
      </c>
      <c r="C8448" t="e">
        <f>IF(
OR('Performance Securities'!B8448 = "8. Transferee of restricted securities", 'Performance Securities'!B8448 = "9. Any person (substitution for securities etc.)"),
'Performance Securities'!C8448,
IF(
'Performance Securities'!B8448 = "",
#N/A,
'Performance Securities'!B8448)
)</f>
        <v>#N/A</v>
      </c>
      <c r="D8448" t="e">
        <f>IF(
OR('Options or Warrants'!B8448 = "8. Transferee of restricted securities", 'Options or Warrants'!B8448 = "9. Any person (substitution for securities etc.)"),
'Options or Warrants'!C8448,
IF(
'Options or Warrants'!B8448 = "",
#N/A,
'Options or Warrants'!B8448)
)</f>
        <v>#N/A</v>
      </c>
      <c r="E8448" t="e">
        <f>IF(
OR('Options - Free Attaching'!B8448 = "8. Transferee of restricted securities", 'Options - Free Attaching'!B8448 = "9. Any person (substitution for securities etc.)"),
'Options - Free Attaching'!C8448,
IF(
'Options - Free Attaching'!B8448 = "",
#N/A,
'Options - Free Attaching'!B8448)
)</f>
        <v>#N/A</v>
      </c>
      <c r="F8448" t="e">
        <f>IF(
OR('Con. Notes - Conversion'!B8448 = "8. Transferee of restricted securities", 'Con. Notes - Conversion'!B8448 = "9. Any person (substitution for securities etc.)"),
'Con. Notes - Conversion'!C8448,
IF(
'Con. Notes - Conversion'!B8448 = "",
#N/A,
'Con. Notes - Conversion'!B8448)
)</f>
        <v>#N/A</v>
      </c>
      <c r="G8448" t="e">
        <f>IF(
OR('Con. Notes - No Conversion'!B8448 = "8. Transferee of restricted securities", 'Con. Notes - No Conversion'!B8448 = "9. Any person (substitution for securities etc.)"),
'Con. Notes - No Conversion'!C8448,
IF(
'Con. Notes - No Conversion'!B8448 = "",
#N/A,
'Con. Notes - No Conversion'!B8448)
)</f>
        <v>#N/A</v>
      </c>
    </row>
    <row r="8449" spans="1:7" x14ac:dyDescent="0.25">
      <c r="A8449" t="e">
        <f>IF(
OR(Shares!B8449 = "8. Transferee of restricted securities", Shares!B8449 = "9. Any person (substitution for securities etc.)"),
Shares!C8449,
IF(
Shares!B8449 = "",
#N/A,
Shares!B8449)
)</f>
        <v>#N/A</v>
      </c>
      <c r="B8449" t="e">
        <f>IF(
OR('Shares - LTR - Granted'!B8449 = "8. Transferee of restricted securities", 'Shares - LTR - Granted'!B8449 = "9. Any person (substitution for securities etc.)"),
'Shares - LTR - Granted'!C8449,
IF(
'Shares - LTR - Granted'!B8449 = "",
#N/A,
'Shares - LTR - Granted'!B8449)
)</f>
        <v>#N/A</v>
      </c>
      <c r="C8449" t="e">
        <f>IF(
OR('Performance Securities'!B8449 = "8. Transferee of restricted securities", 'Performance Securities'!B8449 = "9. Any person (substitution for securities etc.)"),
'Performance Securities'!C8449,
IF(
'Performance Securities'!B8449 = "",
#N/A,
'Performance Securities'!B8449)
)</f>
        <v>#N/A</v>
      </c>
      <c r="D8449" t="e">
        <f>IF(
OR('Options or Warrants'!B8449 = "8. Transferee of restricted securities", 'Options or Warrants'!B8449 = "9. Any person (substitution for securities etc.)"),
'Options or Warrants'!C8449,
IF(
'Options or Warrants'!B8449 = "",
#N/A,
'Options or Warrants'!B8449)
)</f>
        <v>#N/A</v>
      </c>
      <c r="E8449" t="e">
        <f>IF(
OR('Options - Free Attaching'!B8449 = "8. Transferee of restricted securities", 'Options - Free Attaching'!B8449 = "9. Any person (substitution for securities etc.)"),
'Options - Free Attaching'!C8449,
IF(
'Options - Free Attaching'!B8449 = "",
#N/A,
'Options - Free Attaching'!B8449)
)</f>
        <v>#N/A</v>
      </c>
      <c r="F8449" t="e">
        <f>IF(
OR('Con. Notes - Conversion'!B8449 = "8. Transferee of restricted securities", 'Con. Notes - Conversion'!B8449 = "9. Any person (substitution for securities etc.)"),
'Con. Notes - Conversion'!C8449,
IF(
'Con. Notes - Conversion'!B8449 = "",
#N/A,
'Con. Notes - Conversion'!B8449)
)</f>
        <v>#N/A</v>
      </c>
      <c r="G8449" t="e">
        <f>IF(
OR('Con. Notes - No Conversion'!B8449 = "8. Transferee of restricted securities", 'Con. Notes - No Conversion'!B8449 = "9. Any person (substitution for securities etc.)"),
'Con. Notes - No Conversion'!C8449,
IF(
'Con. Notes - No Conversion'!B8449 = "",
#N/A,
'Con. Notes - No Conversion'!B8449)
)</f>
        <v>#N/A</v>
      </c>
    </row>
    <row r="8450" spans="1:7" x14ac:dyDescent="0.25">
      <c r="A8450" t="e">
        <f>IF(
OR(Shares!B8450 = "8. Transferee of restricted securities", Shares!B8450 = "9. Any person (substitution for securities etc.)"),
Shares!C8450,
IF(
Shares!B8450 = "",
#N/A,
Shares!B8450)
)</f>
        <v>#N/A</v>
      </c>
      <c r="B8450" t="e">
        <f>IF(
OR('Shares - LTR - Granted'!B8450 = "8. Transferee of restricted securities", 'Shares - LTR - Granted'!B8450 = "9. Any person (substitution for securities etc.)"),
'Shares - LTR - Granted'!C8450,
IF(
'Shares - LTR - Granted'!B8450 = "",
#N/A,
'Shares - LTR - Granted'!B8450)
)</f>
        <v>#N/A</v>
      </c>
      <c r="C8450" t="e">
        <f>IF(
OR('Performance Securities'!B8450 = "8. Transferee of restricted securities", 'Performance Securities'!B8450 = "9. Any person (substitution for securities etc.)"),
'Performance Securities'!C8450,
IF(
'Performance Securities'!B8450 = "",
#N/A,
'Performance Securities'!B8450)
)</f>
        <v>#N/A</v>
      </c>
      <c r="D8450" t="e">
        <f>IF(
OR('Options or Warrants'!B8450 = "8. Transferee of restricted securities", 'Options or Warrants'!B8450 = "9. Any person (substitution for securities etc.)"),
'Options or Warrants'!C8450,
IF(
'Options or Warrants'!B8450 = "",
#N/A,
'Options or Warrants'!B8450)
)</f>
        <v>#N/A</v>
      </c>
      <c r="E8450" t="e">
        <f>IF(
OR('Options - Free Attaching'!B8450 = "8. Transferee of restricted securities", 'Options - Free Attaching'!B8450 = "9. Any person (substitution for securities etc.)"),
'Options - Free Attaching'!C8450,
IF(
'Options - Free Attaching'!B8450 = "",
#N/A,
'Options - Free Attaching'!B8450)
)</f>
        <v>#N/A</v>
      </c>
      <c r="F8450" t="e">
        <f>IF(
OR('Con. Notes - Conversion'!B8450 = "8. Transferee of restricted securities", 'Con. Notes - Conversion'!B8450 = "9. Any person (substitution for securities etc.)"),
'Con. Notes - Conversion'!C8450,
IF(
'Con. Notes - Conversion'!B8450 = "",
#N/A,
'Con. Notes - Conversion'!B8450)
)</f>
        <v>#N/A</v>
      </c>
      <c r="G8450" t="e">
        <f>IF(
OR('Con. Notes - No Conversion'!B8450 = "8. Transferee of restricted securities", 'Con. Notes - No Conversion'!B8450 = "9. Any person (substitution for securities etc.)"),
'Con. Notes - No Conversion'!C8450,
IF(
'Con. Notes - No Conversion'!B8450 = "",
#N/A,
'Con. Notes - No Conversion'!B8450)
)</f>
        <v>#N/A</v>
      </c>
    </row>
    <row r="8451" spans="1:7" x14ac:dyDescent="0.25">
      <c r="A8451" t="e">
        <f>IF(
OR(Shares!B8451 = "8. Transferee of restricted securities", Shares!B8451 = "9. Any person (substitution for securities etc.)"),
Shares!C8451,
IF(
Shares!B8451 = "",
#N/A,
Shares!B8451)
)</f>
        <v>#N/A</v>
      </c>
      <c r="B8451" t="e">
        <f>IF(
OR('Shares - LTR - Granted'!B8451 = "8. Transferee of restricted securities", 'Shares - LTR - Granted'!B8451 = "9. Any person (substitution for securities etc.)"),
'Shares - LTR - Granted'!C8451,
IF(
'Shares - LTR - Granted'!B8451 = "",
#N/A,
'Shares - LTR - Granted'!B8451)
)</f>
        <v>#N/A</v>
      </c>
      <c r="C8451" t="e">
        <f>IF(
OR('Performance Securities'!B8451 = "8. Transferee of restricted securities", 'Performance Securities'!B8451 = "9. Any person (substitution for securities etc.)"),
'Performance Securities'!C8451,
IF(
'Performance Securities'!B8451 = "",
#N/A,
'Performance Securities'!B8451)
)</f>
        <v>#N/A</v>
      </c>
      <c r="D8451" t="e">
        <f>IF(
OR('Options or Warrants'!B8451 = "8. Transferee of restricted securities", 'Options or Warrants'!B8451 = "9. Any person (substitution for securities etc.)"),
'Options or Warrants'!C8451,
IF(
'Options or Warrants'!B8451 = "",
#N/A,
'Options or Warrants'!B8451)
)</f>
        <v>#N/A</v>
      </c>
      <c r="E8451" t="e">
        <f>IF(
OR('Options - Free Attaching'!B8451 = "8. Transferee of restricted securities", 'Options - Free Attaching'!B8451 = "9. Any person (substitution for securities etc.)"),
'Options - Free Attaching'!C8451,
IF(
'Options - Free Attaching'!B8451 = "",
#N/A,
'Options - Free Attaching'!B8451)
)</f>
        <v>#N/A</v>
      </c>
      <c r="F8451" t="e">
        <f>IF(
OR('Con. Notes - Conversion'!B8451 = "8. Transferee of restricted securities", 'Con. Notes - Conversion'!B8451 = "9. Any person (substitution for securities etc.)"),
'Con. Notes - Conversion'!C8451,
IF(
'Con. Notes - Conversion'!B8451 = "",
#N/A,
'Con. Notes - Conversion'!B8451)
)</f>
        <v>#N/A</v>
      </c>
      <c r="G8451" t="e">
        <f>IF(
OR('Con. Notes - No Conversion'!B8451 = "8. Transferee of restricted securities", 'Con. Notes - No Conversion'!B8451 = "9. Any person (substitution for securities etc.)"),
'Con. Notes - No Conversion'!C8451,
IF(
'Con. Notes - No Conversion'!B8451 = "",
#N/A,
'Con. Notes - No Conversion'!B8451)
)</f>
        <v>#N/A</v>
      </c>
    </row>
    <row r="8452" spans="1:7" x14ac:dyDescent="0.25">
      <c r="A8452" t="e">
        <f>IF(
OR(Shares!B8452 = "8. Transferee of restricted securities", Shares!B8452 = "9. Any person (substitution for securities etc.)"),
Shares!C8452,
IF(
Shares!B8452 = "",
#N/A,
Shares!B8452)
)</f>
        <v>#N/A</v>
      </c>
      <c r="B8452" t="e">
        <f>IF(
OR('Shares - LTR - Granted'!B8452 = "8. Transferee of restricted securities", 'Shares - LTR - Granted'!B8452 = "9. Any person (substitution for securities etc.)"),
'Shares - LTR - Granted'!C8452,
IF(
'Shares - LTR - Granted'!B8452 = "",
#N/A,
'Shares - LTR - Granted'!B8452)
)</f>
        <v>#N/A</v>
      </c>
      <c r="C8452" t="e">
        <f>IF(
OR('Performance Securities'!B8452 = "8. Transferee of restricted securities", 'Performance Securities'!B8452 = "9. Any person (substitution for securities etc.)"),
'Performance Securities'!C8452,
IF(
'Performance Securities'!B8452 = "",
#N/A,
'Performance Securities'!B8452)
)</f>
        <v>#N/A</v>
      </c>
      <c r="D8452" t="e">
        <f>IF(
OR('Options or Warrants'!B8452 = "8. Transferee of restricted securities", 'Options or Warrants'!B8452 = "9. Any person (substitution for securities etc.)"),
'Options or Warrants'!C8452,
IF(
'Options or Warrants'!B8452 = "",
#N/A,
'Options or Warrants'!B8452)
)</f>
        <v>#N/A</v>
      </c>
      <c r="E8452" t="e">
        <f>IF(
OR('Options - Free Attaching'!B8452 = "8. Transferee of restricted securities", 'Options - Free Attaching'!B8452 = "9. Any person (substitution for securities etc.)"),
'Options - Free Attaching'!C8452,
IF(
'Options - Free Attaching'!B8452 = "",
#N/A,
'Options - Free Attaching'!B8452)
)</f>
        <v>#N/A</v>
      </c>
      <c r="F8452" t="e">
        <f>IF(
OR('Con. Notes - Conversion'!B8452 = "8. Transferee of restricted securities", 'Con. Notes - Conversion'!B8452 = "9. Any person (substitution for securities etc.)"),
'Con. Notes - Conversion'!C8452,
IF(
'Con. Notes - Conversion'!B8452 = "",
#N/A,
'Con. Notes - Conversion'!B8452)
)</f>
        <v>#N/A</v>
      </c>
      <c r="G8452" t="e">
        <f>IF(
OR('Con. Notes - No Conversion'!B8452 = "8. Transferee of restricted securities", 'Con. Notes - No Conversion'!B8452 = "9. Any person (substitution for securities etc.)"),
'Con. Notes - No Conversion'!C8452,
IF(
'Con. Notes - No Conversion'!B8452 = "",
#N/A,
'Con. Notes - No Conversion'!B8452)
)</f>
        <v>#N/A</v>
      </c>
    </row>
    <row r="8453" spans="1:7" x14ac:dyDescent="0.25">
      <c r="A8453" t="e">
        <f>IF(
OR(Shares!B8453 = "8. Transferee of restricted securities", Shares!B8453 = "9. Any person (substitution for securities etc.)"),
Shares!C8453,
IF(
Shares!B8453 = "",
#N/A,
Shares!B8453)
)</f>
        <v>#N/A</v>
      </c>
      <c r="B8453" t="e">
        <f>IF(
OR('Shares - LTR - Granted'!B8453 = "8. Transferee of restricted securities", 'Shares - LTR - Granted'!B8453 = "9. Any person (substitution for securities etc.)"),
'Shares - LTR - Granted'!C8453,
IF(
'Shares - LTR - Granted'!B8453 = "",
#N/A,
'Shares - LTR - Granted'!B8453)
)</f>
        <v>#N/A</v>
      </c>
      <c r="C8453" t="e">
        <f>IF(
OR('Performance Securities'!B8453 = "8. Transferee of restricted securities", 'Performance Securities'!B8453 = "9. Any person (substitution for securities etc.)"),
'Performance Securities'!C8453,
IF(
'Performance Securities'!B8453 = "",
#N/A,
'Performance Securities'!B8453)
)</f>
        <v>#N/A</v>
      </c>
      <c r="D8453" t="e">
        <f>IF(
OR('Options or Warrants'!B8453 = "8. Transferee of restricted securities", 'Options or Warrants'!B8453 = "9. Any person (substitution for securities etc.)"),
'Options or Warrants'!C8453,
IF(
'Options or Warrants'!B8453 = "",
#N/A,
'Options or Warrants'!B8453)
)</f>
        <v>#N/A</v>
      </c>
      <c r="E8453" t="e">
        <f>IF(
OR('Options - Free Attaching'!B8453 = "8. Transferee of restricted securities", 'Options - Free Attaching'!B8453 = "9. Any person (substitution for securities etc.)"),
'Options - Free Attaching'!C8453,
IF(
'Options - Free Attaching'!B8453 = "",
#N/A,
'Options - Free Attaching'!B8453)
)</f>
        <v>#N/A</v>
      </c>
      <c r="F8453" t="e">
        <f>IF(
OR('Con. Notes - Conversion'!B8453 = "8. Transferee of restricted securities", 'Con. Notes - Conversion'!B8453 = "9. Any person (substitution for securities etc.)"),
'Con. Notes - Conversion'!C8453,
IF(
'Con. Notes - Conversion'!B8453 = "",
#N/A,
'Con. Notes - Conversion'!B8453)
)</f>
        <v>#N/A</v>
      </c>
      <c r="G8453" t="e">
        <f>IF(
OR('Con. Notes - No Conversion'!B8453 = "8. Transferee of restricted securities", 'Con. Notes - No Conversion'!B8453 = "9. Any person (substitution for securities etc.)"),
'Con. Notes - No Conversion'!C8453,
IF(
'Con. Notes - No Conversion'!B8453 = "",
#N/A,
'Con. Notes - No Conversion'!B8453)
)</f>
        <v>#N/A</v>
      </c>
    </row>
    <row r="8454" spans="1:7" x14ac:dyDescent="0.25">
      <c r="A8454" t="e">
        <f>IF(
OR(Shares!B8454 = "8. Transferee of restricted securities", Shares!B8454 = "9. Any person (substitution for securities etc.)"),
Shares!C8454,
IF(
Shares!B8454 = "",
#N/A,
Shares!B8454)
)</f>
        <v>#N/A</v>
      </c>
      <c r="B8454" t="e">
        <f>IF(
OR('Shares - LTR - Granted'!B8454 = "8. Transferee of restricted securities", 'Shares - LTR - Granted'!B8454 = "9. Any person (substitution for securities etc.)"),
'Shares - LTR - Granted'!C8454,
IF(
'Shares - LTR - Granted'!B8454 = "",
#N/A,
'Shares - LTR - Granted'!B8454)
)</f>
        <v>#N/A</v>
      </c>
      <c r="C8454" t="e">
        <f>IF(
OR('Performance Securities'!B8454 = "8. Transferee of restricted securities", 'Performance Securities'!B8454 = "9. Any person (substitution for securities etc.)"),
'Performance Securities'!C8454,
IF(
'Performance Securities'!B8454 = "",
#N/A,
'Performance Securities'!B8454)
)</f>
        <v>#N/A</v>
      </c>
      <c r="D8454" t="e">
        <f>IF(
OR('Options or Warrants'!B8454 = "8. Transferee of restricted securities", 'Options or Warrants'!B8454 = "9. Any person (substitution for securities etc.)"),
'Options or Warrants'!C8454,
IF(
'Options or Warrants'!B8454 = "",
#N/A,
'Options or Warrants'!B8454)
)</f>
        <v>#N/A</v>
      </c>
      <c r="E8454" t="e">
        <f>IF(
OR('Options - Free Attaching'!B8454 = "8. Transferee of restricted securities", 'Options - Free Attaching'!B8454 = "9. Any person (substitution for securities etc.)"),
'Options - Free Attaching'!C8454,
IF(
'Options - Free Attaching'!B8454 = "",
#N/A,
'Options - Free Attaching'!B8454)
)</f>
        <v>#N/A</v>
      </c>
      <c r="F8454" t="e">
        <f>IF(
OR('Con. Notes - Conversion'!B8454 = "8. Transferee of restricted securities", 'Con. Notes - Conversion'!B8454 = "9. Any person (substitution for securities etc.)"),
'Con. Notes - Conversion'!C8454,
IF(
'Con. Notes - Conversion'!B8454 = "",
#N/A,
'Con. Notes - Conversion'!B8454)
)</f>
        <v>#N/A</v>
      </c>
      <c r="G8454" t="e">
        <f>IF(
OR('Con. Notes - No Conversion'!B8454 = "8. Transferee of restricted securities", 'Con. Notes - No Conversion'!B8454 = "9. Any person (substitution for securities etc.)"),
'Con. Notes - No Conversion'!C8454,
IF(
'Con. Notes - No Conversion'!B8454 = "",
#N/A,
'Con. Notes - No Conversion'!B8454)
)</f>
        <v>#N/A</v>
      </c>
    </row>
    <row r="8455" spans="1:7" x14ac:dyDescent="0.25">
      <c r="A8455" t="e">
        <f>IF(
OR(Shares!B8455 = "8. Transferee of restricted securities", Shares!B8455 = "9. Any person (substitution for securities etc.)"),
Shares!C8455,
IF(
Shares!B8455 = "",
#N/A,
Shares!B8455)
)</f>
        <v>#N/A</v>
      </c>
      <c r="B8455" t="e">
        <f>IF(
OR('Shares - LTR - Granted'!B8455 = "8. Transferee of restricted securities", 'Shares - LTR - Granted'!B8455 = "9. Any person (substitution for securities etc.)"),
'Shares - LTR - Granted'!C8455,
IF(
'Shares - LTR - Granted'!B8455 = "",
#N/A,
'Shares - LTR - Granted'!B8455)
)</f>
        <v>#N/A</v>
      </c>
      <c r="C8455" t="e">
        <f>IF(
OR('Performance Securities'!B8455 = "8. Transferee of restricted securities", 'Performance Securities'!B8455 = "9. Any person (substitution for securities etc.)"),
'Performance Securities'!C8455,
IF(
'Performance Securities'!B8455 = "",
#N/A,
'Performance Securities'!B8455)
)</f>
        <v>#N/A</v>
      </c>
      <c r="D8455" t="e">
        <f>IF(
OR('Options or Warrants'!B8455 = "8. Transferee of restricted securities", 'Options or Warrants'!B8455 = "9. Any person (substitution for securities etc.)"),
'Options or Warrants'!C8455,
IF(
'Options or Warrants'!B8455 = "",
#N/A,
'Options or Warrants'!B8455)
)</f>
        <v>#N/A</v>
      </c>
      <c r="E8455" t="e">
        <f>IF(
OR('Options - Free Attaching'!B8455 = "8. Transferee of restricted securities", 'Options - Free Attaching'!B8455 = "9. Any person (substitution for securities etc.)"),
'Options - Free Attaching'!C8455,
IF(
'Options - Free Attaching'!B8455 = "",
#N/A,
'Options - Free Attaching'!B8455)
)</f>
        <v>#N/A</v>
      </c>
      <c r="F8455" t="e">
        <f>IF(
OR('Con. Notes - Conversion'!B8455 = "8. Transferee of restricted securities", 'Con. Notes - Conversion'!B8455 = "9. Any person (substitution for securities etc.)"),
'Con. Notes - Conversion'!C8455,
IF(
'Con. Notes - Conversion'!B8455 = "",
#N/A,
'Con. Notes - Conversion'!B8455)
)</f>
        <v>#N/A</v>
      </c>
      <c r="G8455" t="e">
        <f>IF(
OR('Con. Notes - No Conversion'!B8455 = "8. Transferee of restricted securities", 'Con. Notes - No Conversion'!B8455 = "9. Any person (substitution for securities etc.)"),
'Con. Notes - No Conversion'!C8455,
IF(
'Con. Notes - No Conversion'!B8455 = "",
#N/A,
'Con. Notes - No Conversion'!B8455)
)</f>
        <v>#N/A</v>
      </c>
    </row>
    <row r="8456" spans="1:7" x14ac:dyDescent="0.25">
      <c r="A8456" t="e">
        <f>IF(
OR(Shares!B8456 = "8. Transferee of restricted securities", Shares!B8456 = "9. Any person (substitution for securities etc.)"),
Shares!C8456,
IF(
Shares!B8456 = "",
#N/A,
Shares!B8456)
)</f>
        <v>#N/A</v>
      </c>
      <c r="B8456" t="e">
        <f>IF(
OR('Shares - LTR - Granted'!B8456 = "8. Transferee of restricted securities", 'Shares - LTR - Granted'!B8456 = "9. Any person (substitution for securities etc.)"),
'Shares - LTR - Granted'!C8456,
IF(
'Shares - LTR - Granted'!B8456 = "",
#N/A,
'Shares - LTR - Granted'!B8456)
)</f>
        <v>#N/A</v>
      </c>
      <c r="C8456" t="e">
        <f>IF(
OR('Performance Securities'!B8456 = "8. Transferee of restricted securities", 'Performance Securities'!B8456 = "9. Any person (substitution for securities etc.)"),
'Performance Securities'!C8456,
IF(
'Performance Securities'!B8456 = "",
#N/A,
'Performance Securities'!B8456)
)</f>
        <v>#N/A</v>
      </c>
      <c r="D8456" t="e">
        <f>IF(
OR('Options or Warrants'!B8456 = "8. Transferee of restricted securities", 'Options or Warrants'!B8456 = "9. Any person (substitution for securities etc.)"),
'Options or Warrants'!C8456,
IF(
'Options or Warrants'!B8456 = "",
#N/A,
'Options or Warrants'!B8456)
)</f>
        <v>#N/A</v>
      </c>
      <c r="E8456" t="e">
        <f>IF(
OR('Options - Free Attaching'!B8456 = "8. Transferee of restricted securities", 'Options - Free Attaching'!B8456 = "9. Any person (substitution for securities etc.)"),
'Options - Free Attaching'!C8456,
IF(
'Options - Free Attaching'!B8456 = "",
#N/A,
'Options - Free Attaching'!B8456)
)</f>
        <v>#N/A</v>
      </c>
      <c r="F8456" t="e">
        <f>IF(
OR('Con. Notes - Conversion'!B8456 = "8. Transferee of restricted securities", 'Con. Notes - Conversion'!B8456 = "9. Any person (substitution for securities etc.)"),
'Con. Notes - Conversion'!C8456,
IF(
'Con. Notes - Conversion'!B8456 = "",
#N/A,
'Con. Notes - Conversion'!B8456)
)</f>
        <v>#N/A</v>
      </c>
      <c r="G8456" t="e">
        <f>IF(
OR('Con. Notes - No Conversion'!B8456 = "8. Transferee of restricted securities", 'Con. Notes - No Conversion'!B8456 = "9. Any person (substitution for securities etc.)"),
'Con. Notes - No Conversion'!C8456,
IF(
'Con. Notes - No Conversion'!B8456 = "",
#N/A,
'Con. Notes - No Conversion'!B8456)
)</f>
        <v>#N/A</v>
      </c>
    </row>
    <row r="8457" spans="1:7" x14ac:dyDescent="0.25">
      <c r="A8457" t="e">
        <f>IF(
OR(Shares!B8457 = "8. Transferee of restricted securities", Shares!B8457 = "9. Any person (substitution for securities etc.)"),
Shares!C8457,
IF(
Shares!B8457 = "",
#N/A,
Shares!B8457)
)</f>
        <v>#N/A</v>
      </c>
      <c r="B8457" t="e">
        <f>IF(
OR('Shares - LTR - Granted'!B8457 = "8. Transferee of restricted securities", 'Shares - LTR - Granted'!B8457 = "9. Any person (substitution for securities etc.)"),
'Shares - LTR - Granted'!C8457,
IF(
'Shares - LTR - Granted'!B8457 = "",
#N/A,
'Shares - LTR - Granted'!B8457)
)</f>
        <v>#N/A</v>
      </c>
      <c r="C8457" t="e">
        <f>IF(
OR('Performance Securities'!B8457 = "8. Transferee of restricted securities", 'Performance Securities'!B8457 = "9. Any person (substitution for securities etc.)"),
'Performance Securities'!C8457,
IF(
'Performance Securities'!B8457 = "",
#N/A,
'Performance Securities'!B8457)
)</f>
        <v>#N/A</v>
      </c>
      <c r="D8457" t="e">
        <f>IF(
OR('Options or Warrants'!B8457 = "8. Transferee of restricted securities", 'Options or Warrants'!B8457 = "9. Any person (substitution for securities etc.)"),
'Options or Warrants'!C8457,
IF(
'Options or Warrants'!B8457 = "",
#N/A,
'Options or Warrants'!B8457)
)</f>
        <v>#N/A</v>
      </c>
      <c r="E8457" t="e">
        <f>IF(
OR('Options - Free Attaching'!B8457 = "8. Transferee of restricted securities", 'Options - Free Attaching'!B8457 = "9. Any person (substitution for securities etc.)"),
'Options - Free Attaching'!C8457,
IF(
'Options - Free Attaching'!B8457 = "",
#N/A,
'Options - Free Attaching'!B8457)
)</f>
        <v>#N/A</v>
      </c>
      <c r="F8457" t="e">
        <f>IF(
OR('Con. Notes - Conversion'!B8457 = "8. Transferee of restricted securities", 'Con. Notes - Conversion'!B8457 = "9. Any person (substitution for securities etc.)"),
'Con. Notes - Conversion'!C8457,
IF(
'Con. Notes - Conversion'!B8457 = "",
#N/A,
'Con. Notes - Conversion'!B8457)
)</f>
        <v>#N/A</v>
      </c>
      <c r="G8457" t="e">
        <f>IF(
OR('Con. Notes - No Conversion'!B8457 = "8. Transferee of restricted securities", 'Con. Notes - No Conversion'!B8457 = "9. Any person (substitution for securities etc.)"),
'Con. Notes - No Conversion'!C8457,
IF(
'Con. Notes - No Conversion'!B8457 = "",
#N/A,
'Con. Notes - No Conversion'!B8457)
)</f>
        <v>#N/A</v>
      </c>
    </row>
    <row r="8458" spans="1:7" x14ac:dyDescent="0.25">
      <c r="A8458" t="e">
        <f>IF(
OR(Shares!B8458 = "8. Transferee of restricted securities", Shares!B8458 = "9. Any person (substitution for securities etc.)"),
Shares!C8458,
IF(
Shares!B8458 = "",
#N/A,
Shares!B8458)
)</f>
        <v>#N/A</v>
      </c>
      <c r="B8458" t="e">
        <f>IF(
OR('Shares - LTR - Granted'!B8458 = "8. Transferee of restricted securities", 'Shares - LTR - Granted'!B8458 = "9. Any person (substitution for securities etc.)"),
'Shares - LTR - Granted'!C8458,
IF(
'Shares - LTR - Granted'!B8458 = "",
#N/A,
'Shares - LTR - Granted'!B8458)
)</f>
        <v>#N/A</v>
      </c>
      <c r="C8458" t="e">
        <f>IF(
OR('Performance Securities'!B8458 = "8. Transferee of restricted securities", 'Performance Securities'!B8458 = "9. Any person (substitution for securities etc.)"),
'Performance Securities'!C8458,
IF(
'Performance Securities'!B8458 = "",
#N/A,
'Performance Securities'!B8458)
)</f>
        <v>#N/A</v>
      </c>
      <c r="D8458" t="e">
        <f>IF(
OR('Options or Warrants'!B8458 = "8. Transferee of restricted securities", 'Options or Warrants'!B8458 = "9. Any person (substitution for securities etc.)"),
'Options or Warrants'!C8458,
IF(
'Options or Warrants'!B8458 = "",
#N/A,
'Options or Warrants'!B8458)
)</f>
        <v>#N/A</v>
      </c>
      <c r="E8458" t="e">
        <f>IF(
OR('Options - Free Attaching'!B8458 = "8. Transferee of restricted securities", 'Options - Free Attaching'!B8458 = "9. Any person (substitution for securities etc.)"),
'Options - Free Attaching'!C8458,
IF(
'Options - Free Attaching'!B8458 = "",
#N/A,
'Options - Free Attaching'!B8458)
)</f>
        <v>#N/A</v>
      </c>
      <c r="F8458" t="e">
        <f>IF(
OR('Con. Notes - Conversion'!B8458 = "8. Transferee of restricted securities", 'Con. Notes - Conversion'!B8458 = "9. Any person (substitution for securities etc.)"),
'Con. Notes - Conversion'!C8458,
IF(
'Con. Notes - Conversion'!B8458 = "",
#N/A,
'Con. Notes - Conversion'!B8458)
)</f>
        <v>#N/A</v>
      </c>
      <c r="G8458" t="e">
        <f>IF(
OR('Con. Notes - No Conversion'!B8458 = "8. Transferee of restricted securities", 'Con. Notes - No Conversion'!B8458 = "9. Any person (substitution for securities etc.)"),
'Con. Notes - No Conversion'!C8458,
IF(
'Con. Notes - No Conversion'!B8458 = "",
#N/A,
'Con. Notes - No Conversion'!B8458)
)</f>
        <v>#N/A</v>
      </c>
    </row>
    <row r="8459" spans="1:7" x14ac:dyDescent="0.25">
      <c r="A8459" t="e">
        <f>IF(
OR(Shares!B8459 = "8. Transferee of restricted securities", Shares!B8459 = "9. Any person (substitution for securities etc.)"),
Shares!C8459,
IF(
Shares!B8459 = "",
#N/A,
Shares!B8459)
)</f>
        <v>#N/A</v>
      </c>
      <c r="B8459" t="e">
        <f>IF(
OR('Shares - LTR - Granted'!B8459 = "8. Transferee of restricted securities", 'Shares - LTR - Granted'!B8459 = "9. Any person (substitution for securities etc.)"),
'Shares - LTR - Granted'!C8459,
IF(
'Shares - LTR - Granted'!B8459 = "",
#N/A,
'Shares - LTR - Granted'!B8459)
)</f>
        <v>#N/A</v>
      </c>
      <c r="C8459" t="e">
        <f>IF(
OR('Performance Securities'!B8459 = "8. Transferee of restricted securities", 'Performance Securities'!B8459 = "9. Any person (substitution for securities etc.)"),
'Performance Securities'!C8459,
IF(
'Performance Securities'!B8459 = "",
#N/A,
'Performance Securities'!B8459)
)</f>
        <v>#N/A</v>
      </c>
      <c r="D8459" t="e">
        <f>IF(
OR('Options or Warrants'!B8459 = "8. Transferee of restricted securities", 'Options or Warrants'!B8459 = "9. Any person (substitution for securities etc.)"),
'Options or Warrants'!C8459,
IF(
'Options or Warrants'!B8459 = "",
#N/A,
'Options or Warrants'!B8459)
)</f>
        <v>#N/A</v>
      </c>
      <c r="E8459" t="e">
        <f>IF(
OR('Options - Free Attaching'!B8459 = "8. Transferee of restricted securities", 'Options - Free Attaching'!B8459 = "9. Any person (substitution for securities etc.)"),
'Options - Free Attaching'!C8459,
IF(
'Options - Free Attaching'!B8459 = "",
#N/A,
'Options - Free Attaching'!B8459)
)</f>
        <v>#N/A</v>
      </c>
      <c r="F8459" t="e">
        <f>IF(
OR('Con. Notes - Conversion'!B8459 = "8. Transferee of restricted securities", 'Con. Notes - Conversion'!B8459 = "9. Any person (substitution for securities etc.)"),
'Con. Notes - Conversion'!C8459,
IF(
'Con. Notes - Conversion'!B8459 = "",
#N/A,
'Con. Notes - Conversion'!B8459)
)</f>
        <v>#N/A</v>
      </c>
      <c r="G8459" t="e">
        <f>IF(
OR('Con. Notes - No Conversion'!B8459 = "8. Transferee of restricted securities", 'Con. Notes - No Conversion'!B8459 = "9. Any person (substitution for securities etc.)"),
'Con. Notes - No Conversion'!C8459,
IF(
'Con. Notes - No Conversion'!B8459 = "",
#N/A,
'Con. Notes - No Conversion'!B8459)
)</f>
        <v>#N/A</v>
      </c>
    </row>
    <row r="8460" spans="1:7" x14ac:dyDescent="0.25">
      <c r="A8460" t="e">
        <f>IF(
OR(Shares!B8460 = "8. Transferee of restricted securities", Shares!B8460 = "9. Any person (substitution for securities etc.)"),
Shares!C8460,
IF(
Shares!B8460 = "",
#N/A,
Shares!B8460)
)</f>
        <v>#N/A</v>
      </c>
      <c r="B8460" t="e">
        <f>IF(
OR('Shares - LTR - Granted'!B8460 = "8. Transferee of restricted securities", 'Shares - LTR - Granted'!B8460 = "9. Any person (substitution for securities etc.)"),
'Shares - LTR - Granted'!C8460,
IF(
'Shares - LTR - Granted'!B8460 = "",
#N/A,
'Shares - LTR - Granted'!B8460)
)</f>
        <v>#N/A</v>
      </c>
      <c r="C8460" t="e">
        <f>IF(
OR('Performance Securities'!B8460 = "8. Transferee of restricted securities", 'Performance Securities'!B8460 = "9. Any person (substitution for securities etc.)"),
'Performance Securities'!C8460,
IF(
'Performance Securities'!B8460 = "",
#N/A,
'Performance Securities'!B8460)
)</f>
        <v>#N/A</v>
      </c>
      <c r="D8460" t="e">
        <f>IF(
OR('Options or Warrants'!B8460 = "8. Transferee of restricted securities", 'Options or Warrants'!B8460 = "9. Any person (substitution for securities etc.)"),
'Options or Warrants'!C8460,
IF(
'Options or Warrants'!B8460 = "",
#N/A,
'Options or Warrants'!B8460)
)</f>
        <v>#N/A</v>
      </c>
      <c r="E8460" t="e">
        <f>IF(
OR('Options - Free Attaching'!B8460 = "8. Transferee of restricted securities", 'Options - Free Attaching'!B8460 = "9. Any person (substitution for securities etc.)"),
'Options - Free Attaching'!C8460,
IF(
'Options - Free Attaching'!B8460 = "",
#N/A,
'Options - Free Attaching'!B8460)
)</f>
        <v>#N/A</v>
      </c>
      <c r="F8460" t="e">
        <f>IF(
OR('Con. Notes - Conversion'!B8460 = "8. Transferee of restricted securities", 'Con. Notes - Conversion'!B8460 = "9. Any person (substitution for securities etc.)"),
'Con. Notes - Conversion'!C8460,
IF(
'Con. Notes - Conversion'!B8460 = "",
#N/A,
'Con. Notes - Conversion'!B8460)
)</f>
        <v>#N/A</v>
      </c>
      <c r="G8460" t="e">
        <f>IF(
OR('Con. Notes - No Conversion'!B8460 = "8. Transferee of restricted securities", 'Con. Notes - No Conversion'!B8460 = "9. Any person (substitution for securities etc.)"),
'Con. Notes - No Conversion'!C8460,
IF(
'Con. Notes - No Conversion'!B8460 = "",
#N/A,
'Con. Notes - No Conversion'!B8460)
)</f>
        <v>#N/A</v>
      </c>
    </row>
    <row r="8461" spans="1:7" x14ac:dyDescent="0.25">
      <c r="A8461" t="e">
        <f>IF(
OR(Shares!B8461 = "8. Transferee of restricted securities", Shares!B8461 = "9. Any person (substitution for securities etc.)"),
Shares!C8461,
IF(
Shares!B8461 = "",
#N/A,
Shares!B8461)
)</f>
        <v>#N/A</v>
      </c>
      <c r="B8461" t="e">
        <f>IF(
OR('Shares - LTR - Granted'!B8461 = "8. Transferee of restricted securities", 'Shares - LTR - Granted'!B8461 = "9. Any person (substitution for securities etc.)"),
'Shares - LTR - Granted'!C8461,
IF(
'Shares - LTR - Granted'!B8461 = "",
#N/A,
'Shares - LTR - Granted'!B8461)
)</f>
        <v>#N/A</v>
      </c>
      <c r="C8461" t="e">
        <f>IF(
OR('Performance Securities'!B8461 = "8. Transferee of restricted securities", 'Performance Securities'!B8461 = "9. Any person (substitution for securities etc.)"),
'Performance Securities'!C8461,
IF(
'Performance Securities'!B8461 = "",
#N/A,
'Performance Securities'!B8461)
)</f>
        <v>#N/A</v>
      </c>
      <c r="D8461" t="e">
        <f>IF(
OR('Options or Warrants'!B8461 = "8. Transferee of restricted securities", 'Options or Warrants'!B8461 = "9. Any person (substitution for securities etc.)"),
'Options or Warrants'!C8461,
IF(
'Options or Warrants'!B8461 = "",
#N/A,
'Options or Warrants'!B8461)
)</f>
        <v>#N/A</v>
      </c>
      <c r="E8461" t="e">
        <f>IF(
OR('Options - Free Attaching'!B8461 = "8. Transferee of restricted securities", 'Options - Free Attaching'!B8461 = "9. Any person (substitution for securities etc.)"),
'Options - Free Attaching'!C8461,
IF(
'Options - Free Attaching'!B8461 = "",
#N/A,
'Options - Free Attaching'!B8461)
)</f>
        <v>#N/A</v>
      </c>
      <c r="F8461" t="e">
        <f>IF(
OR('Con. Notes - Conversion'!B8461 = "8. Transferee of restricted securities", 'Con. Notes - Conversion'!B8461 = "9. Any person (substitution for securities etc.)"),
'Con. Notes - Conversion'!C8461,
IF(
'Con. Notes - Conversion'!B8461 = "",
#N/A,
'Con. Notes - Conversion'!B8461)
)</f>
        <v>#N/A</v>
      </c>
      <c r="G8461" t="e">
        <f>IF(
OR('Con. Notes - No Conversion'!B8461 = "8. Transferee of restricted securities", 'Con. Notes - No Conversion'!B8461 = "9. Any person (substitution for securities etc.)"),
'Con. Notes - No Conversion'!C8461,
IF(
'Con. Notes - No Conversion'!B8461 = "",
#N/A,
'Con. Notes - No Conversion'!B8461)
)</f>
        <v>#N/A</v>
      </c>
    </row>
    <row r="8462" spans="1:7" x14ac:dyDescent="0.25">
      <c r="A8462" t="e">
        <f>IF(
OR(Shares!B8462 = "8. Transferee of restricted securities", Shares!B8462 = "9. Any person (substitution for securities etc.)"),
Shares!C8462,
IF(
Shares!B8462 = "",
#N/A,
Shares!B8462)
)</f>
        <v>#N/A</v>
      </c>
      <c r="B8462" t="e">
        <f>IF(
OR('Shares - LTR - Granted'!B8462 = "8. Transferee of restricted securities", 'Shares - LTR - Granted'!B8462 = "9. Any person (substitution for securities etc.)"),
'Shares - LTR - Granted'!C8462,
IF(
'Shares - LTR - Granted'!B8462 = "",
#N/A,
'Shares - LTR - Granted'!B8462)
)</f>
        <v>#N/A</v>
      </c>
      <c r="C8462" t="e">
        <f>IF(
OR('Performance Securities'!B8462 = "8. Transferee of restricted securities", 'Performance Securities'!B8462 = "9. Any person (substitution for securities etc.)"),
'Performance Securities'!C8462,
IF(
'Performance Securities'!B8462 = "",
#N/A,
'Performance Securities'!B8462)
)</f>
        <v>#N/A</v>
      </c>
      <c r="D8462" t="e">
        <f>IF(
OR('Options or Warrants'!B8462 = "8. Transferee of restricted securities", 'Options or Warrants'!B8462 = "9. Any person (substitution for securities etc.)"),
'Options or Warrants'!C8462,
IF(
'Options or Warrants'!B8462 = "",
#N/A,
'Options or Warrants'!B8462)
)</f>
        <v>#N/A</v>
      </c>
      <c r="E8462" t="e">
        <f>IF(
OR('Options - Free Attaching'!B8462 = "8. Transferee of restricted securities", 'Options - Free Attaching'!B8462 = "9. Any person (substitution for securities etc.)"),
'Options - Free Attaching'!C8462,
IF(
'Options - Free Attaching'!B8462 = "",
#N/A,
'Options - Free Attaching'!B8462)
)</f>
        <v>#N/A</v>
      </c>
      <c r="F8462" t="e">
        <f>IF(
OR('Con. Notes - Conversion'!B8462 = "8. Transferee of restricted securities", 'Con. Notes - Conversion'!B8462 = "9. Any person (substitution for securities etc.)"),
'Con. Notes - Conversion'!C8462,
IF(
'Con. Notes - Conversion'!B8462 = "",
#N/A,
'Con. Notes - Conversion'!B8462)
)</f>
        <v>#N/A</v>
      </c>
      <c r="G8462" t="e">
        <f>IF(
OR('Con. Notes - No Conversion'!B8462 = "8. Transferee of restricted securities", 'Con. Notes - No Conversion'!B8462 = "9. Any person (substitution for securities etc.)"),
'Con. Notes - No Conversion'!C8462,
IF(
'Con. Notes - No Conversion'!B8462 = "",
#N/A,
'Con. Notes - No Conversion'!B8462)
)</f>
        <v>#N/A</v>
      </c>
    </row>
    <row r="8463" spans="1:7" x14ac:dyDescent="0.25">
      <c r="A8463" t="e">
        <f>IF(
OR(Shares!B8463 = "8. Transferee of restricted securities", Shares!B8463 = "9. Any person (substitution for securities etc.)"),
Shares!C8463,
IF(
Shares!B8463 = "",
#N/A,
Shares!B8463)
)</f>
        <v>#N/A</v>
      </c>
      <c r="B8463" t="e">
        <f>IF(
OR('Shares - LTR - Granted'!B8463 = "8. Transferee of restricted securities", 'Shares - LTR - Granted'!B8463 = "9. Any person (substitution for securities etc.)"),
'Shares - LTR - Granted'!C8463,
IF(
'Shares - LTR - Granted'!B8463 = "",
#N/A,
'Shares - LTR - Granted'!B8463)
)</f>
        <v>#N/A</v>
      </c>
      <c r="C8463" t="e">
        <f>IF(
OR('Performance Securities'!B8463 = "8. Transferee of restricted securities", 'Performance Securities'!B8463 = "9. Any person (substitution for securities etc.)"),
'Performance Securities'!C8463,
IF(
'Performance Securities'!B8463 = "",
#N/A,
'Performance Securities'!B8463)
)</f>
        <v>#N/A</v>
      </c>
      <c r="D8463" t="e">
        <f>IF(
OR('Options or Warrants'!B8463 = "8. Transferee of restricted securities", 'Options or Warrants'!B8463 = "9. Any person (substitution for securities etc.)"),
'Options or Warrants'!C8463,
IF(
'Options or Warrants'!B8463 = "",
#N/A,
'Options or Warrants'!B8463)
)</f>
        <v>#N/A</v>
      </c>
      <c r="E8463" t="e">
        <f>IF(
OR('Options - Free Attaching'!B8463 = "8. Transferee of restricted securities", 'Options - Free Attaching'!B8463 = "9. Any person (substitution for securities etc.)"),
'Options - Free Attaching'!C8463,
IF(
'Options - Free Attaching'!B8463 = "",
#N/A,
'Options - Free Attaching'!B8463)
)</f>
        <v>#N/A</v>
      </c>
      <c r="F8463" t="e">
        <f>IF(
OR('Con. Notes - Conversion'!B8463 = "8. Transferee of restricted securities", 'Con. Notes - Conversion'!B8463 = "9. Any person (substitution for securities etc.)"),
'Con. Notes - Conversion'!C8463,
IF(
'Con. Notes - Conversion'!B8463 = "",
#N/A,
'Con. Notes - Conversion'!B8463)
)</f>
        <v>#N/A</v>
      </c>
      <c r="G8463" t="e">
        <f>IF(
OR('Con. Notes - No Conversion'!B8463 = "8. Transferee of restricted securities", 'Con. Notes - No Conversion'!B8463 = "9. Any person (substitution for securities etc.)"),
'Con. Notes - No Conversion'!C8463,
IF(
'Con. Notes - No Conversion'!B8463 = "",
#N/A,
'Con. Notes - No Conversion'!B8463)
)</f>
        <v>#N/A</v>
      </c>
    </row>
    <row r="8464" spans="1:7" x14ac:dyDescent="0.25">
      <c r="A8464" t="e">
        <f>IF(
OR(Shares!B8464 = "8. Transferee of restricted securities", Shares!B8464 = "9. Any person (substitution for securities etc.)"),
Shares!C8464,
IF(
Shares!B8464 = "",
#N/A,
Shares!B8464)
)</f>
        <v>#N/A</v>
      </c>
      <c r="B8464" t="e">
        <f>IF(
OR('Shares - LTR - Granted'!B8464 = "8. Transferee of restricted securities", 'Shares - LTR - Granted'!B8464 = "9. Any person (substitution for securities etc.)"),
'Shares - LTR - Granted'!C8464,
IF(
'Shares - LTR - Granted'!B8464 = "",
#N/A,
'Shares - LTR - Granted'!B8464)
)</f>
        <v>#N/A</v>
      </c>
      <c r="C8464" t="e">
        <f>IF(
OR('Performance Securities'!B8464 = "8. Transferee of restricted securities", 'Performance Securities'!B8464 = "9. Any person (substitution for securities etc.)"),
'Performance Securities'!C8464,
IF(
'Performance Securities'!B8464 = "",
#N/A,
'Performance Securities'!B8464)
)</f>
        <v>#N/A</v>
      </c>
      <c r="D8464" t="e">
        <f>IF(
OR('Options or Warrants'!B8464 = "8. Transferee of restricted securities", 'Options or Warrants'!B8464 = "9. Any person (substitution for securities etc.)"),
'Options or Warrants'!C8464,
IF(
'Options or Warrants'!B8464 = "",
#N/A,
'Options or Warrants'!B8464)
)</f>
        <v>#N/A</v>
      </c>
      <c r="E8464" t="e">
        <f>IF(
OR('Options - Free Attaching'!B8464 = "8. Transferee of restricted securities", 'Options - Free Attaching'!B8464 = "9. Any person (substitution for securities etc.)"),
'Options - Free Attaching'!C8464,
IF(
'Options - Free Attaching'!B8464 = "",
#N/A,
'Options - Free Attaching'!B8464)
)</f>
        <v>#N/A</v>
      </c>
      <c r="F8464" t="e">
        <f>IF(
OR('Con. Notes - Conversion'!B8464 = "8. Transferee of restricted securities", 'Con. Notes - Conversion'!B8464 = "9. Any person (substitution for securities etc.)"),
'Con. Notes - Conversion'!C8464,
IF(
'Con. Notes - Conversion'!B8464 = "",
#N/A,
'Con. Notes - Conversion'!B8464)
)</f>
        <v>#N/A</v>
      </c>
      <c r="G8464" t="e">
        <f>IF(
OR('Con. Notes - No Conversion'!B8464 = "8. Transferee of restricted securities", 'Con. Notes - No Conversion'!B8464 = "9. Any person (substitution for securities etc.)"),
'Con. Notes - No Conversion'!C8464,
IF(
'Con. Notes - No Conversion'!B8464 = "",
#N/A,
'Con. Notes - No Conversion'!B8464)
)</f>
        <v>#N/A</v>
      </c>
    </row>
    <row r="8465" spans="1:7" x14ac:dyDescent="0.25">
      <c r="A8465" t="e">
        <f>IF(
OR(Shares!B8465 = "8. Transferee of restricted securities", Shares!B8465 = "9. Any person (substitution for securities etc.)"),
Shares!C8465,
IF(
Shares!B8465 = "",
#N/A,
Shares!B8465)
)</f>
        <v>#N/A</v>
      </c>
      <c r="B8465" t="e">
        <f>IF(
OR('Shares - LTR - Granted'!B8465 = "8. Transferee of restricted securities", 'Shares - LTR - Granted'!B8465 = "9. Any person (substitution for securities etc.)"),
'Shares - LTR - Granted'!C8465,
IF(
'Shares - LTR - Granted'!B8465 = "",
#N/A,
'Shares - LTR - Granted'!B8465)
)</f>
        <v>#N/A</v>
      </c>
      <c r="C8465" t="e">
        <f>IF(
OR('Performance Securities'!B8465 = "8. Transferee of restricted securities", 'Performance Securities'!B8465 = "9. Any person (substitution for securities etc.)"),
'Performance Securities'!C8465,
IF(
'Performance Securities'!B8465 = "",
#N/A,
'Performance Securities'!B8465)
)</f>
        <v>#N/A</v>
      </c>
      <c r="D8465" t="e">
        <f>IF(
OR('Options or Warrants'!B8465 = "8. Transferee of restricted securities", 'Options or Warrants'!B8465 = "9. Any person (substitution for securities etc.)"),
'Options or Warrants'!C8465,
IF(
'Options or Warrants'!B8465 = "",
#N/A,
'Options or Warrants'!B8465)
)</f>
        <v>#N/A</v>
      </c>
      <c r="E8465" t="e">
        <f>IF(
OR('Options - Free Attaching'!B8465 = "8. Transferee of restricted securities", 'Options - Free Attaching'!B8465 = "9. Any person (substitution for securities etc.)"),
'Options - Free Attaching'!C8465,
IF(
'Options - Free Attaching'!B8465 = "",
#N/A,
'Options - Free Attaching'!B8465)
)</f>
        <v>#N/A</v>
      </c>
      <c r="F8465" t="e">
        <f>IF(
OR('Con. Notes - Conversion'!B8465 = "8. Transferee of restricted securities", 'Con. Notes - Conversion'!B8465 = "9. Any person (substitution for securities etc.)"),
'Con. Notes - Conversion'!C8465,
IF(
'Con. Notes - Conversion'!B8465 = "",
#N/A,
'Con. Notes - Conversion'!B8465)
)</f>
        <v>#N/A</v>
      </c>
      <c r="G8465" t="e">
        <f>IF(
OR('Con. Notes - No Conversion'!B8465 = "8. Transferee of restricted securities", 'Con. Notes - No Conversion'!B8465 = "9. Any person (substitution for securities etc.)"),
'Con. Notes - No Conversion'!C8465,
IF(
'Con. Notes - No Conversion'!B8465 = "",
#N/A,
'Con. Notes - No Conversion'!B8465)
)</f>
        <v>#N/A</v>
      </c>
    </row>
    <row r="8466" spans="1:7" x14ac:dyDescent="0.25">
      <c r="A8466" t="e">
        <f>IF(
OR(Shares!B8466 = "8. Transferee of restricted securities", Shares!B8466 = "9. Any person (substitution for securities etc.)"),
Shares!C8466,
IF(
Shares!B8466 = "",
#N/A,
Shares!B8466)
)</f>
        <v>#N/A</v>
      </c>
      <c r="B8466" t="e">
        <f>IF(
OR('Shares - LTR - Granted'!B8466 = "8. Transferee of restricted securities", 'Shares - LTR - Granted'!B8466 = "9. Any person (substitution for securities etc.)"),
'Shares - LTR - Granted'!C8466,
IF(
'Shares - LTR - Granted'!B8466 = "",
#N/A,
'Shares - LTR - Granted'!B8466)
)</f>
        <v>#N/A</v>
      </c>
      <c r="C8466" t="e">
        <f>IF(
OR('Performance Securities'!B8466 = "8. Transferee of restricted securities", 'Performance Securities'!B8466 = "9. Any person (substitution for securities etc.)"),
'Performance Securities'!C8466,
IF(
'Performance Securities'!B8466 = "",
#N/A,
'Performance Securities'!B8466)
)</f>
        <v>#N/A</v>
      </c>
      <c r="D8466" t="e">
        <f>IF(
OR('Options or Warrants'!B8466 = "8. Transferee of restricted securities", 'Options or Warrants'!B8466 = "9. Any person (substitution for securities etc.)"),
'Options or Warrants'!C8466,
IF(
'Options or Warrants'!B8466 = "",
#N/A,
'Options or Warrants'!B8466)
)</f>
        <v>#N/A</v>
      </c>
      <c r="E8466" t="e">
        <f>IF(
OR('Options - Free Attaching'!B8466 = "8. Transferee of restricted securities", 'Options - Free Attaching'!B8466 = "9. Any person (substitution for securities etc.)"),
'Options - Free Attaching'!C8466,
IF(
'Options - Free Attaching'!B8466 = "",
#N/A,
'Options - Free Attaching'!B8466)
)</f>
        <v>#N/A</v>
      </c>
      <c r="F8466" t="e">
        <f>IF(
OR('Con. Notes - Conversion'!B8466 = "8. Transferee of restricted securities", 'Con. Notes - Conversion'!B8466 = "9. Any person (substitution for securities etc.)"),
'Con. Notes - Conversion'!C8466,
IF(
'Con. Notes - Conversion'!B8466 = "",
#N/A,
'Con. Notes - Conversion'!B8466)
)</f>
        <v>#N/A</v>
      </c>
      <c r="G8466" t="e">
        <f>IF(
OR('Con. Notes - No Conversion'!B8466 = "8. Transferee of restricted securities", 'Con. Notes - No Conversion'!B8466 = "9. Any person (substitution for securities etc.)"),
'Con. Notes - No Conversion'!C8466,
IF(
'Con. Notes - No Conversion'!B8466 = "",
#N/A,
'Con. Notes - No Conversion'!B8466)
)</f>
        <v>#N/A</v>
      </c>
    </row>
    <row r="8467" spans="1:7" x14ac:dyDescent="0.25">
      <c r="A8467" t="e">
        <f>IF(
OR(Shares!B8467 = "8. Transferee of restricted securities", Shares!B8467 = "9. Any person (substitution for securities etc.)"),
Shares!C8467,
IF(
Shares!B8467 = "",
#N/A,
Shares!B8467)
)</f>
        <v>#N/A</v>
      </c>
      <c r="B8467" t="e">
        <f>IF(
OR('Shares - LTR - Granted'!B8467 = "8. Transferee of restricted securities", 'Shares - LTR - Granted'!B8467 = "9. Any person (substitution for securities etc.)"),
'Shares - LTR - Granted'!C8467,
IF(
'Shares - LTR - Granted'!B8467 = "",
#N/A,
'Shares - LTR - Granted'!B8467)
)</f>
        <v>#N/A</v>
      </c>
      <c r="C8467" t="e">
        <f>IF(
OR('Performance Securities'!B8467 = "8. Transferee of restricted securities", 'Performance Securities'!B8467 = "9. Any person (substitution for securities etc.)"),
'Performance Securities'!C8467,
IF(
'Performance Securities'!B8467 = "",
#N/A,
'Performance Securities'!B8467)
)</f>
        <v>#N/A</v>
      </c>
      <c r="D8467" t="e">
        <f>IF(
OR('Options or Warrants'!B8467 = "8. Transferee of restricted securities", 'Options or Warrants'!B8467 = "9. Any person (substitution for securities etc.)"),
'Options or Warrants'!C8467,
IF(
'Options or Warrants'!B8467 = "",
#N/A,
'Options or Warrants'!B8467)
)</f>
        <v>#N/A</v>
      </c>
      <c r="E8467" t="e">
        <f>IF(
OR('Options - Free Attaching'!B8467 = "8. Transferee of restricted securities", 'Options - Free Attaching'!B8467 = "9. Any person (substitution for securities etc.)"),
'Options - Free Attaching'!C8467,
IF(
'Options - Free Attaching'!B8467 = "",
#N/A,
'Options - Free Attaching'!B8467)
)</f>
        <v>#N/A</v>
      </c>
      <c r="F8467" t="e">
        <f>IF(
OR('Con. Notes - Conversion'!B8467 = "8. Transferee of restricted securities", 'Con. Notes - Conversion'!B8467 = "9. Any person (substitution for securities etc.)"),
'Con. Notes - Conversion'!C8467,
IF(
'Con. Notes - Conversion'!B8467 = "",
#N/A,
'Con. Notes - Conversion'!B8467)
)</f>
        <v>#N/A</v>
      </c>
      <c r="G8467" t="e">
        <f>IF(
OR('Con. Notes - No Conversion'!B8467 = "8. Transferee of restricted securities", 'Con. Notes - No Conversion'!B8467 = "9. Any person (substitution for securities etc.)"),
'Con. Notes - No Conversion'!C8467,
IF(
'Con. Notes - No Conversion'!B8467 = "",
#N/A,
'Con. Notes - No Conversion'!B8467)
)</f>
        <v>#N/A</v>
      </c>
    </row>
    <row r="8468" spans="1:7" x14ac:dyDescent="0.25">
      <c r="A8468" t="e">
        <f>IF(
OR(Shares!B8468 = "8. Transferee of restricted securities", Shares!B8468 = "9. Any person (substitution for securities etc.)"),
Shares!C8468,
IF(
Shares!B8468 = "",
#N/A,
Shares!B8468)
)</f>
        <v>#N/A</v>
      </c>
      <c r="B8468" t="e">
        <f>IF(
OR('Shares - LTR - Granted'!B8468 = "8. Transferee of restricted securities", 'Shares - LTR - Granted'!B8468 = "9. Any person (substitution for securities etc.)"),
'Shares - LTR - Granted'!C8468,
IF(
'Shares - LTR - Granted'!B8468 = "",
#N/A,
'Shares - LTR - Granted'!B8468)
)</f>
        <v>#N/A</v>
      </c>
      <c r="C8468" t="e">
        <f>IF(
OR('Performance Securities'!B8468 = "8. Transferee of restricted securities", 'Performance Securities'!B8468 = "9. Any person (substitution for securities etc.)"),
'Performance Securities'!C8468,
IF(
'Performance Securities'!B8468 = "",
#N/A,
'Performance Securities'!B8468)
)</f>
        <v>#N/A</v>
      </c>
      <c r="D8468" t="e">
        <f>IF(
OR('Options or Warrants'!B8468 = "8. Transferee of restricted securities", 'Options or Warrants'!B8468 = "9. Any person (substitution for securities etc.)"),
'Options or Warrants'!C8468,
IF(
'Options or Warrants'!B8468 = "",
#N/A,
'Options or Warrants'!B8468)
)</f>
        <v>#N/A</v>
      </c>
      <c r="E8468" t="e">
        <f>IF(
OR('Options - Free Attaching'!B8468 = "8. Transferee of restricted securities", 'Options - Free Attaching'!B8468 = "9. Any person (substitution for securities etc.)"),
'Options - Free Attaching'!C8468,
IF(
'Options - Free Attaching'!B8468 = "",
#N/A,
'Options - Free Attaching'!B8468)
)</f>
        <v>#N/A</v>
      </c>
      <c r="F8468" t="e">
        <f>IF(
OR('Con. Notes - Conversion'!B8468 = "8. Transferee of restricted securities", 'Con. Notes - Conversion'!B8468 = "9. Any person (substitution for securities etc.)"),
'Con. Notes - Conversion'!C8468,
IF(
'Con. Notes - Conversion'!B8468 = "",
#N/A,
'Con. Notes - Conversion'!B8468)
)</f>
        <v>#N/A</v>
      </c>
      <c r="G8468" t="e">
        <f>IF(
OR('Con. Notes - No Conversion'!B8468 = "8. Transferee of restricted securities", 'Con. Notes - No Conversion'!B8468 = "9. Any person (substitution for securities etc.)"),
'Con. Notes - No Conversion'!C8468,
IF(
'Con. Notes - No Conversion'!B8468 = "",
#N/A,
'Con. Notes - No Conversion'!B8468)
)</f>
        <v>#N/A</v>
      </c>
    </row>
    <row r="8469" spans="1:7" x14ac:dyDescent="0.25">
      <c r="A8469" t="e">
        <f>IF(
OR(Shares!B8469 = "8. Transferee of restricted securities", Shares!B8469 = "9. Any person (substitution for securities etc.)"),
Shares!C8469,
IF(
Shares!B8469 = "",
#N/A,
Shares!B8469)
)</f>
        <v>#N/A</v>
      </c>
      <c r="B8469" t="e">
        <f>IF(
OR('Shares - LTR - Granted'!B8469 = "8. Transferee of restricted securities", 'Shares - LTR - Granted'!B8469 = "9. Any person (substitution for securities etc.)"),
'Shares - LTR - Granted'!C8469,
IF(
'Shares - LTR - Granted'!B8469 = "",
#N/A,
'Shares - LTR - Granted'!B8469)
)</f>
        <v>#N/A</v>
      </c>
      <c r="C8469" t="e">
        <f>IF(
OR('Performance Securities'!B8469 = "8. Transferee of restricted securities", 'Performance Securities'!B8469 = "9. Any person (substitution for securities etc.)"),
'Performance Securities'!C8469,
IF(
'Performance Securities'!B8469 = "",
#N/A,
'Performance Securities'!B8469)
)</f>
        <v>#N/A</v>
      </c>
      <c r="D8469" t="e">
        <f>IF(
OR('Options or Warrants'!B8469 = "8. Transferee of restricted securities", 'Options or Warrants'!B8469 = "9. Any person (substitution for securities etc.)"),
'Options or Warrants'!C8469,
IF(
'Options or Warrants'!B8469 = "",
#N/A,
'Options or Warrants'!B8469)
)</f>
        <v>#N/A</v>
      </c>
      <c r="E8469" t="e">
        <f>IF(
OR('Options - Free Attaching'!B8469 = "8. Transferee of restricted securities", 'Options - Free Attaching'!B8469 = "9. Any person (substitution for securities etc.)"),
'Options - Free Attaching'!C8469,
IF(
'Options - Free Attaching'!B8469 = "",
#N/A,
'Options - Free Attaching'!B8469)
)</f>
        <v>#N/A</v>
      </c>
      <c r="F8469" t="e">
        <f>IF(
OR('Con. Notes - Conversion'!B8469 = "8. Transferee of restricted securities", 'Con. Notes - Conversion'!B8469 = "9. Any person (substitution for securities etc.)"),
'Con. Notes - Conversion'!C8469,
IF(
'Con. Notes - Conversion'!B8469 = "",
#N/A,
'Con. Notes - Conversion'!B8469)
)</f>
        <v>#N/A</v>
      </c>
      <c r="G8469" t="e">
        <f>IF(
OR('Con. Notes - No Conversion'!B8469 = "8. Transferee of restricted securities", 'Con. Notes - No Conversion'!B8469 = "9. Any person (substitution for securities etc.)"),
'Con. Notes - No Conversion'!C8469,
IF(
'Con. Notes - No Conversion'!B8469 = "",
#N/A,
'Con. Notes - No Conversion'!B8469)
)</f>
        <v>#N/A</v>
      </c>
    </row>
    <row r="8470" spans="1:7" x14ac:dyDescent="0.25">
      <c r="A8470" t="e">
        <f>IF(
OR(Shares!B8470 = "8. Transferee of restricted securities", Shares!B8470 = "9. Any person (substitution for securities etc.)"),
Shares!C8470,
IF(
Shares!B8470 = "",
#N/A,
Shares!B8470)
)</f>
        <v>#N/A</v>
      </c>
      <c r="B8470" t="e">
        <f>IF(
OR('Shares - LTR - Granted'!B8470 = "8. Transferee of restricted securities", 'Shares - LTR - Granted'!B8470 = "9. Any person (substitution for securities etc.)"),
'Shares - LTR - Granted'!C8470,
IF(
'Shares - LTR - Granted'!B8470 = "",
#N/A,
'Shares - LTR - Granted'!B8470)
)</f>
        <v>#N/A</v>
      </c>
      <c r="C8470" t="e">
        <f>IF(
OR('Performance Securities'!B8470 = "8. Transferee of restricted securities", 'Performance Securities'!B8470 = "9. Any person (substitution for securities etc.)"),
'Performance Securities'!C8470,
IF(
'Performance Securities'!B8470 = "",
#N/A,
'Performance Securities'!B8470)
)</f>
        <v>#N/A</v>
      </c>
      <c r="D8470" t="e">
        <f>IF(
OR('Options or Warrants'!B8470 = "8. Transferee of restricted securities", 'Options or Warrants'!B8470 = "9. Any person (substitution for securities etc.)"),
'Options or Warrants'!C8470,
IF(
'Options or Warrants'!B8470 = "",
#N/A,
'Options or Warrants'!B8470)
)</f>
        <v>#N/A</v>
      </c>
      <c r="E8470" t="e">
        <f>IF(
OR('Options - Free Attaching'!B8470 = "8. Transferee of restricted securities", 'Options - Free Attaching'!B8470 = "9. Any person (substitution for securities etc.)"),
'Options - Free Attaching'!C8470,
IF(
'Options - Free Attaching'!B8470 = "",
#N/A,
'Options - Free Attaching'!B8470)
)</f>
        <v>#N/A</v>
      </c>
      <c r="F8470" t="e">
        <f>IF(
OR('Con. Notes - Conversion'!B8470 = "8. Transferee of restricted securities", 'Con. Notes - Conversion'!B8470 = "9. Any person (substitution for securities etc.)"),
'Con. Notes - Conversion'!C8470,
IF(
'Con. Notes - Conversion'!B8470 = "",
#N/A,
'Con. Notes - Conversion'!B8470)
)</f>
        <v>#N/A</v>
      </c>
      <c r="G8470" t="e">
        <f>IF(
OR('Con. Notes - No Conversion'!B8470 = "8. Transferee of restricted securities", 'Con. Notes - No Conversion'!B8470 = "9. Any person (substitution for securities etc.)"),
'Con. Notes - No Conversion'!C8470,
IF(
'Con. Notes - No Conversion'!B8470 = "",
#N/A,
'Con. Notes - No Conversion'!B8470)
)</f>
        <v>#N/A</v>
      </c>
    </row>
    <row r="8471" spans="1:7" x14ac:dyDescent="0.25">
      <c r="A8471" t="e">
        <f>IF(
OR(Shares!B8471 = "8. Transferee of restricted securities", Shares!B8471 = "9. Any person (substitution for securities etc.)"),
Shares!C8471,
IF(
Shares!B8471 = "",
#N/A,
Shares!B8471)
)</f>
        <v>#N/A</v>
      </c>
      <c r="B8471" t="e">
        <f>IF(
OR('Shares - LTR - Granted'!B8471 = "8. Transferee of restricted securities", 'Shares - LTR - Granted'!B8471 = "9. Any person (substitution for securities etc.)"),
'Shares - LTR - Granted'!C8471,
IF(
'Shares - LTR - Granted'!B8471 = "",
#N/A,
'Shares - LTR - Granted'!B8471)
)</f>
        <v>#N/A</v>
      </c>
      <c r="C8471" t="e">
        <f>IF(
OR('Performance Securities'!B8471 = "8. Transferee of restricted securities", 'Performance Securities'!B8471 = "9. Any person (substitution for securities etc.)"),
'Performance Securities'!C8471,
IF(
'Performance Securities'!B8471 = "",
#N/A,
'Performance Securities'!B8471)
)</f>
        <v>#N/A</v>
      </c>
      <c r="D8471" t="e">
        <f>IF(
OR('Options or Warrants'!B8471 = "8. Transferee of restricted securities", 'Options or Warrants'!B8471 = "9. Any person (substitution for securities etc.)"),
'Options or Warrants'!C8471,
IF(
'Options or Warrants'!B8471 = "",
#N/A,
'Options or Warrants'!B8471)
)</f>
        <v>#N/A</v>
      </c>
      <c r="E8471" t="e">
        <f>IF(
OR('Options - Free Attaching'!B8471 = "8. Transferee of restricted securities", 'Options - Free Attaching'!B8471 = "9. Any person (substitution for securities etc.)"),
'Options - Free Attaching'!C8471,
IF(
'Options - Free Attaching'!B8471 = "",
#N/A,
'Options - Free Attaching'!B8471)
)</f>
        <v>#N/A</v>
      </c>
      <c r="F8471" t="e">
        <f>IF(
OR('Con. Notes - Conversion'!B8471 = "8. Transferee of restricted securities", 'Con. Notes - Conversion'!B8471 = "9. Any person (substitution for securities etc.)"),
'Con. Notes - Conversion'!C8471,
IF(
'Con. Notes - Conversion'!B8471 = "",
#N/A,
'Con. Notes - Conversion'!B8471)
)</f>
        <v>#N/A</v>
      </c>
      <c r="G8471" t="e">
        <f>IF(
OR('Con. Notes - No Conversion'!B8471 = "8. Transferee of restricted securities", 'Con. Notes - No Conversion'!B8471 = "9. Any person (substitution for securities etc.)"),
'Con. Notes - No Conversion'!C8471,
IF(
'Con. Notes - No Conversion'!B8471 = "",
#N/A,
'Con. Notes - No Conversion'!B8471)
)</f>
        <v>#N/A</v>
      </c>
    </row>
    <row r="8472" spans="1:7" x14ac:dyDescent="0.25">
      <c r="A8472" t="e">
        <f>IF(
OR(Shares!B8472 = "8. Transferee of restricted securities", Shares!B8472 = "9. Any person (substitution for securities etc.)"),
Shares!C8472,
IF(
Shares!B8472 = "",
#N/A,
Shares!B8472)
)</f>
        <v>#N/A</v>
      </c>
      <c r="B8472" t="e">
        <f>IF(
OR('Shares - LTR - Granted'!B8472 = "8. Transferee of restricted securities", 'Shares - LTR - Granted'!B8472 = "9. Any person (substitution for securities etc.)"),
'Shares - LTR - Granted'!C8472,
IF(
'Shares - LTR - Granted'!B8472 = "",
#N/A,
'Shares - LTR - Granted'!B8472)
)</f>
        <v>#N/A</v>
      </c>
      <c r="C8472" t="e">
        <f>IF(
OR('Performance Securities'!B8472 = "8. Transferee of restricted securities", 'Performance Securities'!B8472 = "9. Any person (substitution for securities etc.)"),
'Performance Securities'!C8472,
IF(
'Performance Securities'!B8472 = "",
#N/A,
'Performance Securities'!B8472)
)</f>
        <v>#N/A</v>
      </c>
      <c r="D8472" t="e">
        <f>IF(
OR('Options or Warrants'!B8472 = "8. Transferee of restricted securities", 'Options or Warrants'!B8472 = "9. Any person (substitution for securities etc.)"),
'Options or Warrants'!C8472,
IF(
'Options or Warrants'!B8472 = "",
#N/A,
'Options or Warrants'!B8472)
)</f>
        <v>#N/A</v>
      </c>
      <c r="E8472" t="e">
        <f>IF(
OR('Options - Free Attaching'!B8472 = "8. Transferee of restricted securities", 'Options - Free Attaching'!B8472 = "9. Any person (substitution for securities etc.)"),
'Options - Free Attaching'!C8472,
IF(
'Options - Free Attaching'!B8472 = "",
#N/A,
'Options - Free Attaching'!B8472)
)</f>
        <v>#N/A</v>
      </c>
      <c r="F8472" t="e">
        <f>IF(
OR('Con. Notes - Conversion'!B8472 = "8. Transferee of restricted securities", 'Con. Notes - Conversion'!B8472 = "9. Any person (substitution for securities etc.)"),
'Con. Notes - Conversion'!C8472,
IF(
'Con. Notes - Conversion'!B8472 = "",
#N/A,
'Con. Notes - Conversion'!B8472)
)</f>
        <v>#N/A</v>
      </c>
      <c r="G8472" t="e">
        <f>IF(
OR('Con. Notes - No Conversion'!B8472 = "8. Transferee of restricted securities", 'Con. Notes - No Conversion'!B8472 = "9. Any person (substitution for securities etc.)"),
'Con. Notes - No Conversion'!C8472,
IF(
'Con. Notes - No Conversion'!B8472 = "",
#N/A,
'Con. Notes - No Conversion'!B8472)
)</f>
        <v>#N/A</v>
      </c>
    </row>
    <row r="8473" spans="1:7" x14ac:dyDescent="0.25">
      <c r="A8473" t="e">
        <f>IF(
OR(Shares!B8473 = "8. Transferee of restricted securities", Shares!B8473 = "9. Any person (substitution for securities etc.)"),
Shares!C8473,
IF(
Shares!B8473 = "",
#N/A,
Shares!B8473)
)</f>
        <v>#N/A</v>
      </c>
      <c r="B8473" t="e">
        <f>IF(
OR('Shares - LTR - Granted'!B8473 = "8. Transferee of restricted securities", 'Shares - LTR - Granted'!B8473 = "9. Any person (substitution for securities etc.)"),
'Shares - LTR - Granted'!C8473,
IF(
'Shares - LTR - Granted'!B8473 = "",
#N/A,
'Shares - LTR - Granted'!B8473)
)</f>
        <v>#N/A</v>
      </c>
      <c r="C8473" t="e">
        <f>IF(
OR('Performance Securities'!B8473 = "8. Transferee of restricted securities", 'Performance Securities'!B8473 = "9. Any person (substitution for securities etc.)"),
'Performance Securities'!C8473,
IF(
'Performance Securities'!B8473 = "",
#N/A,
'Performance Securities'!B8473)
)</f>
        <v>#N/A</v>
      </c>
      <c r="D8473" t="e">
        <f>IF(
OR('Options or Warrants'!B8473 = "8. Transferee of restricted securities", 'Options or Warrants'!B8473 = "9. Any person (substitution for securities etc.)"),
'Options or Warrants'!C8473,
IF(
'Options or Warrants'!B8473 = "",
#N/A,
'Options or Warrants'!B8473)
)</f>
        <v>#N/A</v>
      </c>
      <c r="E8473" t="e">
        <f>IF(
OR('Options - Free Attaching'!B8473 = "8. Transferee of restricted securities", 'Options - Free Attaching'!B8473 = "9. Any person (substitution for securities etc.)"),
'Options - Free Attaching'!C8473,
IF(
'Options - Free Attaching'!B8473 = "",
#N/A,
'Options - Free Attaching'!B8473)
)</f>
        <v>#N/A</v>
      </c>
      <c r="F8473" t="e">
        <f>IF(
OR('Con. Notes - Conversion'!B8473 = "8. Transferee of restricted securities", 'Con. Notes - Conversion'!B8473 = "9. Any person (substitution for securities etc.)"),
'Con. Notes - Conversion'!C8473,
IF(
'Con. Notes - Conversion'!B8473 = "",
#N/A,
'Con. Notes - Conversion'!B8473)
)</f>
        <v>#N/A</v>
      </c>
      <c r="G8473" t="e">
        <f>IF(
OR('Con. Notes - No Conversion'!B8473 = "8. Transferee of restricted securities", 'Con. Notes - No Conversion'!B8473 = "9. Any person (substitution for securities etc.)"),
'Con. Notes - No Conversion'!C8473,
IF(
'Con. Notes - No Conversion'!B8473 = "",
#N/A,
'Con. Notes - No Conversion'!B8473)
)</f>
        <v>#N/A</v>
      </c>
    </row>
    <row r="8474" spans="1:7" x14ac:dyDescent="0.25">
      <c r="A8474" t="e">
        <f>IF(
OR(Shares!B8474 = "8. Transferee of restricted securities", Shares!B8474 = "9. Any person (substitution for securities etc.)"),
Shares!C8474,
IF(
Shares!B8474 = "",
#N/A,
Shares!B8474)
)</f>
        <v>#N/A</v>
      </c>
      <c r="B8474" t="e">
        <f>IF(
OR('Shares - LTR - Granted'!B8474 = "8. Transferee of restricted securities", 'Shares - LTR - Granted'!B8474 = "9. Any person (substitution for securities etc.)"),
'Shares - LTR - Granted'!C8474,
IF(
'Shares - LTR - Granted'!B8474 = "",
#N/A,
'Shares - LTR - Granted'!B8474)
)</f>
        <v>#N/A</v>
      </c>
      <c r="C8474" t="e">
        <f>IF(
OR('Performance Securities'!B8474 = "8. Transferee of restricted securities", 'Performance Securities'!B8474 = "9. Any person (substitution for securities etc.)"),
'Performance Securities'!C8474,
IF(
'Performance Securities'!B8474 = "",
#N/A,
'Performance Securities'!B8474)
)</f>
        <v>#N/A</v>
      </c>
      <c r="D8474" t="e">
        <f>IF(
OR('Options or Warrants'!B8474 = "8. Transferee of restricted securities", 'Options or Warrants'!B8474 = "9. Any person (substitution for securities etc.)"),
'Options or Warrants'!C8474,
IF(
'Options or Warrants'!B8474 = "",
#N/A,
'Options or Warrants'!B8474)
)</f>
        <v>#N/A</v>
      </c>
      <c r="E8474" t="e">
        <f>IF(
OR('Options - Free Attaching'!B8474 = "8. Transferee of restricted securities", 'Options - Free Attaching'!B8474 = "9. Any person (substitution for securities etc.)"),
'Options - Free Attaching'!C8474,
IF(
'Options - Free Attaching'!B8474 = "",
#N/A,
'Options - Free Attaching'!B8474)
)</f>
        <v>#N/A</v>
      </c>
      <c r="F8474" t="e">
        <f>IF(
OR('Con. Notes - Conversion'!B8474 = "8. Transferee of restricted securities", 'Con. Notes - Conversion'!B8474 = "9. Any person (substitution for securities etc.)"),
'Con. Notes - Conversion'!C8474,
IF(
'Con. Notes - Conversion'!B8474 = "",
#N/A,
'Con. Notes - Conversion'!B8474)
)</f>
        <v>#N/A</v>
      </c>
      <c r="G8474" t="e">
        <f>IF(
OR('Con. Notes - No Conversion'!B8474 = "8. Transferee of restricted securities", 'Con. Notes - No Conversion'!B8474 = "9. Any person (substitution for securities etc.)"),
'Con. Notes - No Conversion'!C8474,
IF(
'Con. Notes - No Conversion'!B8474 = "",
#N/A,
'Con. Notes - No Conversion'!B8474)
)</f>
        <v>#N/A</v>
      </c>
    </row>
    <row r="8475" spans="1:7" x14ac:dyDescent="0.25">
      <c r="A8475" t="e">
        <f>IF(
OR(Shares!B8475 = "8. Transferee of restricted securities", Shares!B8475 = "9. Any person (substitution for securities etc.)"),
Shares!C8475,
IF(
Shares!B8475 = "",
#N/A,
Shares!B8475)
)</f>
        <v>#N/A</v>
      </c>
      <c r="B8475" t="e">
        <f>IF(
OR('Shares - LTR - Granted'!B8475 = "8. Transferee of restricted securities", 'Shares - LTR - Granted'!B8475 = "9. Any person (substitution for securities etc.)"),
'Shares - LTR - Granted'!C8475,
IF(
'Shares - LTR - Granted'!B8475 = "",
#N/A,
'Shares - LTR - Granted'!B8475)
)</f>
        <v>#N/A</v>
      </c>
      <c r="C8475" t="e">
        <f>IF(
OR('Performance Securities'!B8475 = "8. Transferee of restricted securities", 'Performance Securities'!B8475 = "9. Any person (substitution for securities etc.)"),
'Performance Securities'!C8475,
IF(
'Performance Securities'!B8475 = "",
#N/A,
'Performance Securities'!B8475)
)</f>
        <v>#N/A</v>
      </c>
      <c r="D8475" t="e">
        <f>IF(
OR('Options or Warrants'!B8475 = "8. Transferee of restricted securities", 'Options or Warrants'!B8475 = "9. Any person (substitution for securities etc.)"),
'Options or Warrants'!C8475,
IF(
'Options or Warrants'!B8475 = "",
#N/A,
'Options or Warrants'!B8475)
)</f>
        <v>#N/A</v>
      </c>
      <c r="E8475" t="e">
        <f>IF(
OR('Options - Free Attaching'!B8475 = "8. Transferee of restricted securities", 'Options - Free Attaching'!B8475 = "9. Any person (substitution for securities etc.)"),
'Options - Free Attaching'!C8475,
IF(
'Options - Free Attaching'!B8475 = "",
#N/A,
'Options - Free Attaching'!B8475)
)</f>
        <v>#N/A</v>
      </c>
      <c r="F8475" t="e">
        <f>IF(
OR('Con. Notes - Conversion'!B8475 = "8. Transferee of restricted securities", 'Con. Notes - Conversion'!B8475 = "9. Any person (substitution for securities etc.)"),
'Con. Notes - Conversion'!C8475,
IF(
'Con. Notes - Conversion'!B8475 = "",
#N/A,
'Con. Notes - Conversion'!B8475)
)</f>
        <v>#N/A</v>
      </c>
      <c r="G8475" t="e">
        <f>IF(
OR('Con. Notes - No Conversion'!B8475 = "8. Transferee of restricted securities", 'Con. Notes - No Conversion'!B8475 = "9. Any person (substitution for securities etc.)"),
'Con. Notes - No Conversion'!C8475,
IF(
'Con. Notes - No Conversion'!B8475 = "",
#N/A,
'Con. Notes - No Conversion'!B8475)
)</f>
        <v>#N/A</v>
      </c>
    </row>
    <row r="8476" spans="1:7" x14ac:dyDescent="0.25">
      <c r="A8476" t="e">
        <f>IF(
OR(Shares!B8476 = "8. Transferee of restricted securities", Shares!B8476 = "9. Any person (substitution for securities etc.)"),
Shares!C8476,
IF(
Shares!B8476 = "",
#N/A,
Shares!B8476)
)</f>
        <v>#N/A</v>
      </c>
      <c r="B8476" t="e">
        <f>IF(
OR('Shares - LTR - Granted'!B8476 = "8. Transferee of restricted securities", 'Shares - LTR - Granted'!B8476 = "9. Any person (substitution for securities etc.)"),
'Shares - LTR - Granted'!C8476,
IF(
'Shares - LTR - Granted'!B8476 = "",
#N/A,
'Shares - LTR - Granted'!B8476)
)</f>
        <v>#N/A</v>
      </c>
      <c r="C8476" t="e">
        <f>IF(
OR('Performance Securities'!B8476 = "8. Transferee of restricted securities", 'Performance Securities'!B8476 = "9. Any person (substitution for securities etc.)"),
'Performance Securities'!C8476,
IF(
'Performance Securities'!B8476 = "",
#N/A,
'Performance Securities'!B8476)
)</f>
        <v>#N/A</v>
      </c>
      <c r="D8476" t="e">
        <f>IF(
OR('Options or Warrants'!B8476 = "8. Transferee of restricted securities", 'Options or Warrants'!B8476 = "9. Any person (substitution for securities etc.)"),
'Options or Warrants'!C8476,
IF(
'Options or Warrants'!B8476 = "",
#N/A,
'Options or Warrants'!B8476)
)</f>
        <v>#N/A</v>
      </c>
      <c r="E8476" t="e">
        <f>IF(
OR('Options - Free Attaching'!B8476 = "8. Transferee of restricted securities", 'Options - Free Attaching'!B8476 = "9. Any person (substitution for securities etc.)"),
'Options - Free Attaching'!C8476,
IF(
'Options - Free Attaching'!B8476 = "",
#N/A,
'Options - Free Attaching'!B8476)
)</f>
        <v>#N/A</v>
      </c>
      <c r="F8476" t="e">
        <f>IF(
OR('Con. Notes - Conversion'!B8476 = "8. Transferee of restricted securities", 'Con. Notes - Conversion'!B8476 = "9. Any person (substitution for securities etc.)"),
'Con. Notes - Conversion'!C8476,
IF(
'Con. Notes - Conversion'!B8476 = "",
#N/A,
'Con. Notes - Conversion'!B8476)
)</f>
        <v>#N/A</v>
      </c>
      <c r="G8476" t="e">
        <f>IF(
OR('Con. Notes - No Conversion'!B8476 = "8. Transferee of restricted securities", 'Con. Notes - No Conversion'!B8476 = "9. Any person (substitution for securities etc.)"),
'Con. Notes - No Conversion'!C8476,
IF(
'Con. Notes - No Conversion'!B8476 = "",
#N/A,
'Con. Notes - No Conversion'!B8476)
)</f>
        <v>#N/A</v>
      </c>
    </row>
    <row r="8477" spans="1:7" x14ac:dyDescent="0.25">
      <c r="A8477" t="e">
        <f>IF(
OR(Shares!B8477 = "8. Transferee of restricted securities", Shares!B8477 = "9. Any person (substitution for securities etc.)"),
Shares!C8477,
IF(
Shares!B8477 = "",
#N/A,
Shares!B8477)
)</f>
        <v>#N/A</v>
      </c>
      <c r="B8477" t="e">
        <f>IF(
OR('Shares - LTR - Granted'!B8477 = "8. Transferee of restricted securities", 'Shares - LTR - Granted'!B8477 = "9. Any person (substitution for securities etc.)"),
'Shares - LTR - Granted'!C8477,
IF(
'Shares - LTR - Granted'!B8477 = "",
#N/A,
'Shares - LTR - Granted'!B8477)
)</f>
        <v>#N/A</v>
      </c>
      <c r="C8477" t="e">
        <f>IF(
OR('Performance Securities'!B8477 = "8. Transferee of restricted securities", 'Performance Securities'!B8477 = "9. Any person (substitution for securities etc.)"),
'Performance Securities'!C8477,
IF(
'Performance Securities'!B8477 = "",
#N/A,
'Performance Securities'!B8477)
)</f>
        <v>#N/A</v>
      </c>
      <c r="D8477" t="e">
        <f>IF(
OR('Options or Warrants'!B8477 = "8. Transferee of restricted securities", 'Options or Warrants'!B8477 = "9. Any person (substitution for securities etc.)"),
'Options or Warrants'!C8477,
IF(
'Options or Warrants'!B8477 = "",
#N/A,
'Options or Warrants'!B8477)
)</f>
        <v>#N/A</v>
      </c>
      <c r="E8477" t="e">
        <f>IF(
OR('Options - Free Attaching'!B8477 = "8. Transferee of restricted securities", 'Options - Free Attaching'!B8477 = "9. Any person (substitution for securities etc.)"),
'Options - Free Attaching'!C8477,
IF(
'Options - Free Attaching'!B8477 = "",
#N/A,
'Options - Free Attaching'!B8477)
)</f>
        <v>#N/A</v>
      </c>
      <c r="F8477" t="e">
        <f>IF(
OR('Con. Notes - Conversion'!B8477 = "8. Transferee of restricted securities", 'Con. Notes - Conversion'!B8477 = "9. Any person (substitution for securities etc.)"),
'Con. Notes - Conversion'!C8477,
IF(
'Con. Notes - Conversion'!B8477 = "",
#N/A,
'Con. Notes - Conversion'!B8477)
)</f>
        <v>#N/A</v>
      </c>
      <c r="G8477" t="e">
        <f>IF(
OR('Con. Notes - No Conversion'!B8477 = "8. Transferee of restricted securities", 'Con. Notes - No Conversion'!B8477 = "9. Any person (substitution for securities etc.)"),
'Con. Notes - No Conversion'!C8477,
IF(
'Con. Notes - No Conversion'!B8477 = "",
#N/A,
'Con. Notes - No Conversion'!B8477)
)</f>
        <v>#N/A</v>
      </c>
    </row>
    <row r="8478" spans="1:7" x14ac:dyDescent="0.25">
      <c r="A8478" t="e">
        <f>IF(
OR(Shares!B8478 = "8. Transferee of restricted securities", Shares!B8478 = "9. Any person (substitution for securities etc.)"),
Shares!C8478,
IF(
Shares!B8478 = "",
#N/A,
Shares!B8478)
)</f>
        <v>#N/A</v>
      </c>
      <c r="B8478" t="e">
        <f>IF(
OR('Shares - LTR - Granted'!B8478 = "8. Transferee of restricted securities", 'Shares - LTR - Granted'!B8478 = "9. Any person (substitution for securities etc.)"),
'Shares - LTR - Granted'!C8478,
IF(
'Shares - LTR - Granted'!B8478 = "",
#N/A,
'Shares - LTR - Granted'!B8478)
)</f>
        <v>#N/A</v>
      </c>
      <c r="C8478" t="e">
        <f>IF(
OR('Performance Securities'!B8478 = "8. Transferee of restricted securities", 'Performance Securities'!B8478 = "9. Any person (substitution for securities etc.)"),
'Performance Securities'!C8478,
IF(
'Performance Securities'!B8478 = "",
#N/A,
'Performance Securities'!B8478)
)</f>
        <v>#N/A</v>
      </c>
      <c r="D8478" t="e">
        <f>IF(
OR('Options or Warrants'!B8478 = "8. Transferee of restricted securities", 'Options or Warrants'!B8478 = "9. Any person (substitution for securities etc.)"),
'Options or Warrants'!C8478,
IF(
'Options or Warrants'!B8478 = "",
#N/A,
'Options or Warrants'!B8478)
)</f>
        <v>#N/A</v>
      </c>
      <c r="E8478" t="e">
        <f>IF(
OR('Options - Free Attaching'!B8478 = "8. Transferee of restricted securities", 'Options - Free Attaching'!B8478 = "9. Any person (substitution for securities etc.)"),
'Options - Free Attaching'!C8478,
IF(
'Options - Free Attaching'!B8478 = "",
#N/A,
'Options - Free Attaching'!B8478)
)</f>
        <v>#N/A</v>
      </c>
      <c r="F8478" t="e">
        <f>IF(
OR('Con. Notes - Conversion'!B8478 = "8. Transferee of restricted securities", 'Con. Notes - Conversion'!B8478 = "9. Any person (substitution for securities etc.)"),
'Con. Notes - Conversion'!C8478,
IF(
'Con. Notes - Conversion'!B8478 = "",
#N/A,
'Con. Notes - Conversion'!B8478)
)</f>
        <v>#N/A</v>
      </c>
      <c r="G8478" t="e">
        <f>IF(
OR('Con. Notes - No Conversion'!B8478 = "8. Transferee of restricted securities", 'Con. Notes - No Conversion'!B8478 = "9. Any person (substitution for securities etc.)"),
'Con. Notes - No Conversion'!C8478,
IF(
'Con. Notes - No Conversion'!B8478 = "",
#N/A,
'Con. Notes - No Conversion'!B8478)
)</f>
        <v>#N/A</v>
      </c>
    </row>
    <row r="8479" spans="1:7" x14ac:dyDescent="0.25">
      <c r="A8479" t="e">
        <f>IF(
OR(Shares!B8479 = "8. Transferee of restricted securities", Shares!B8479 = "9. Any person (substitution for securities etc.)"),
Shares!C8479,
IF(
Shares!B8479 = "",
#N/A,
Shares!B8479)
)</f>
        <v>#N/A</v>
      </c>
      <c r="B8479" t="e">
        <f>IF(
OR('Shares - LTR - Granted'!B8479 = "8. Transferee of restricted securities", 'Shares - LTR - Granted'!B8479 = "9. Any person (substitution for securities etc.)"),
'Shares - LTR - Granted'!C8479,
IF(
'Shares - LTR - Granted'!B8479 = "",
#N/A,
'Shares - LTR - Granted'!B8479)
)</f>
        <v>#N/A</v>
      </c>
      <c r="C8479" t="e">
        <f>IF(
OR('Performance Securities'!B8479 = "8. Transferee of restricted securities", 'Performance Securities'!B8479 = "9. Any person (substitution for securities etc.)"),
'Performance Securities'!C8479,
IF(
'Performance Securities'!B8479 = "",
#N/A,
'Performance Securities'!B8479)
)</f>
        <v>#N/A</v>
      </c>
      <c r="D8479" t="e">
        <f>IF(
OR('Options or Warrants'!B8479 = "8. Transferee of restricted securities", 'Options or Warrants'!B8479 = "9. Any person (substitution for securities etc.)"),
'Options or Warrants'!C8479,
IF(
'Options or Warrants'!B8479 = "",
#N/A,
'Options or Warrants'!B8479)
)</f>
        <v>#N/A</v>
      </c>
      <c r="E8479" t="e">
        <f>IF(
OR('Options - Free Attaching'!B8479 = "8. Transferee of restricted securities", 'Options - Free Attaching'!B8479 = "9. Any person (substitution for securities etc.)"),
'Options - Free Attaching'!C8479,
IF(
'Options - Free Attaching'!B8479 = "",
#N/A,
'Options - Free Attaching'!B8479)
)</f>
        <v>#N/A</v>
      </c>
      <c r="F8479" t="e">
        <f>IF(
OR('Con. Notes - Conversion'!B8479 = "8. Transferee of restricted securities", 'Con. Notes - Conversion'!B8479 = "9. Any person (substitution for securities etc.)"),
'Con. Notes - Conversion'!C8479,
IF(
'Con. Notes - Conversion'!B8479 = "",
#N/A,
'Con. Notes - Conversion'!B8479)
)</f>
        <v>#N/A</v>
      </c>
      <c r="G8479" t="e">
        <f>IF(
OR('Con. Notes - No Conversion'!B8479 = "8. Transferee of restricted securities", 'Con. Notes - No Conversion'!B8479 = "9. Any person (substitution for securities etc.)"),
'Con. Notes - No Conversion'!C8479,
IF(
'Con. Notes - No Conversion'!B8479 = "",
#N/A,
'Con. Notes - No Conversion'!B8479)
)</f>
        <v>#N/A</v>
      </c>
    </row>
    <row r="8480" spans="1:7" x14ac:dyDescent="0.25">
      <c r="A8480" t="e">
        <f>IF(
OR(Shares!B8480 = "8. Transferee of restricted securities", Shares!B8480 = "9. Any person (substitution for securities etc.)"),
Shares!C8480,
IF(
Shares!B8480 = "",
#N/A,
Shares!B8480)
)</f>
        <v>#N/A</v>
      </c>
      <c r="B8480" t="e">
        <f>IF(
OR('Shares - LTR - Granted'!B8480 = "8. Transferee of restricted securities", 'Shares - LTR - Granted'!B8480 = "9. Any person (substitution for securities etc.)"),
'Shares - LTR - Granted'!C8480,
IF(
'Shares - LTR - Granted'!B8480 = "",
#N/A,
'Shares - LTR - Granted'!B8480)
)</f>
        <v>#N/A</v>
      </c>
      <c r="C8480" t="e">
        <f>IF(
OR('Performance Securities'!B8480 = "8. Transferee of restricted securities", 'Performance Securities'!B8480 = "9. Any person (substitution for securities etc.)"),
'Performance Securities'!C8480,
IF(
'Performance Securities'!B8480 = "",
#N/A,
'Performance Securities'!B8480)
)</f>
        <v>#N/A</v>
      </c>
      <c r="D8480" t="e">
        <f>IF(
OR('Options or Warrants'!B8480 = "8. Transferee of restricted securities", 'Options or Warrants'!B8480 = "9. Any person (substitution for securities etc.)"),
'Options or Warrants'!C8480,
IF(
'Options or Warrants'!B8480 = "",
#N/A,
'Options or Warrants'!B8480)
)</f>
        <v>#N/A</v>
      </c>
      <c r="E8480" t="e">
        <f>IF(
OR('Options - Free Attaching'!B8480 = "8. Transferee of restricted securities", 'Options - Free Attaching'!B8480 = "9. Any person (substitution for securities etc.)"),
'Options - Free Attaching'!C8480,
IF(
'Options - Free Attaching'!B8480 = "",
#N/A,
'Options - Free Attaching'!B8480)
)</f>
        <v>#N/A</v>
      </c>
      <c r="F8480" t="e">
        <f>IF(
OR('Con. Notes - Conversion'!B8480 = "8. Transferee of restricted securities", 'Con. Notes - Conversion'!B8480 = "9. Any person (substitution for securities etc.)"),
'Con. Notes - Conversion'!C8480,
IF(
'Con. Notes - Conversion'!B8480 = "",
#N/A,
'Con. Notes - Conversion'!B8480)
)</f>
        <v>#N/A</v>
      </c>
      <c r="G8480" t="e">
        <f>IF(
OR('Con. Notes - No Conversion'!B8480 = "8. Transferee of restricted securities", 'Con. Notes - No Conversion'!B8480 = "9. Any person (substitution for securities etc.)"),
'Con. Notes - No Conversion'!C8480,
IF(
'Con. Notes - No Conversion'!B8480 = "",
#N/A,
'Con. Notes - No Conversion'!B8480)
)</f>
        <v>#N/A</v>
      </c>
    </row>
    <row r="8481" spans="1:7" x14ac:dyDescent="0.25">
      <c r="A8481" t="e">
        <f>IF(
OR(Shares!B8481 = "8. Transferee of restricted securities", Shares!B8481 = "9. Any person (substitution for securities etc.)"),
Shares!C8481,
IF(
Shares!B8481 = "",
#N/A,
Shares!B8481)
)</f>
        <v>#N/A</v>
      </c>
      <c r="B8481" t="e">
        <f>IF(
OR('Shares - LTR - Granted'!B8481 = "8. Transferee of restricted securities", 'Shares - LTR - Granted'!B8481 = "9. Any person (substitution for securities etc.)"),
'Shares - LTR - Granted'!C8481,
IF(
'Shares - LTR - Granted'!B8481 = "",
#N/A,
'Shares - LTR - Granted'!B8481)
)</f>
        <v>#N/A</v>
      </c>
      <c r="C8481" t="e">
        <f>IF(
OR('Performance Securities'!B8481 = "8. Transferee of restricted securities", 'Performance Securities'!B8481 = "9. Any person (substitution for securities etc.)"),
'Performance Securities'!C8481,
IF(
'Performance Securities'!B8481 = "",
#N/A,
'Performance Securities'!B8481)
)</f>
        <v>#N/A</v>
      </c>
      <c r="D8481" t="e">
        <f>IF(
OR('Options or Warrants'!B8481 = "8. Transferee of restricted securities", 'Options or Warrants'!B8481 = "9. Any person (substitution for securities etc.)"),
'Options or Warrants'!C8481,
IF(
'Options or Warrants'!B8481 = "",
#N/A,
'Options or Warrants'!B8481)
)</f>
        <v>#N/A</v>
      </c>
      <c r="E8481" t="e">
        <f>IF(
OR('Options - Free Attaching'!B8481 = "8. Transferee of restricted securities", 'Options - Free Attaching'!B8481 = "9. Any person (substitution for securities etc.)"),
'Options - Free Attaching'!C8481,
IF(
'Options - Free Attaching'!B8481 = "",
#N/A,
'Options - Free Attaching'!B8481)
)</f>
        <v>#N/A</v>
      </c>
      <c r="F8481" t="e">
        <f>IF(
OR('Con. Notes - Conversion'!B8481 = "8. Transferee of restricted securities", 'Con. Notes - Conversion'!B8481 = "9. Any person (substitution for securities etc.)"),
'Con. Notes - Conversion'!C8481,
IF(
'Con. Notes - Conversion'!B8481 = "",
#N/A,
'Con. Notes - Conversion'!B8481)
)</f>
        <v>#N/A</v>
      </c>
      <c r="G8481" t="e">
        <f>IF(
OR('Con. Notes - No Conversion'!B8481 = "8. Transferee of restricted securities", 'Con. Notes - No Conversion'!B8481 = "9. Any person (substitution for securities etc.)"),
'Con. Notes - No Conversion'!C8481,
IF(
'Con. Notes - No Conversion'!B8481 = "",
#N/A,
'Con. Notes - No Conversion'!B8481)
)</f>
        <v>#N/A</v>
      </c>
    </row>
    <row r="8482" spans="1:7" x14ac:dyDescent="0.25">
      <c r="A8482" t="e">
        <f>IF(
OR(Shares!B8482 = "8. Transferee of restricted securities", Shares!B8482 = "9. Any person (substitution for securities etc.)"),
Shares!C8482,
IF(
Shares!B8482 = "",
#N/A,
Shares!B8482)
)</f>
        <v>#N/A</v>
      </c>
      <c r="B8482" t="e">
        <f>IF(
OR('Shares - LTR - Granted'!B8482 = "8. Transferee of restricted securities", 'Shares - LTR - Granted'!B8482 = "9. Any person (substitution for securities etc.)"),
'Shares - LTR - Granted'!C8482,
IF(
'Shares - LTR - Granted'!B8482 = "",
#N/A,
'Shares - LTR - Granted'!B8482)
)</f>
        <v>#N/A</v>
      </c>
      <c r="C8482" t="e">
        <f>IF(
OR('Performance Securities'!B8482 = "8. Transferee of restricted securities", 'Performance Securities'!B8482 = "9. Any person (substitution for securities etc.)"),
'Performance Securities'!C8482,
IF(
'Performance Securities'!B8482 = "",
#N/A,
'Performance Securities'!B8482)
)</f>
        <v>#N/A</v>
      </c>
      <c r="D8482" t="e">
        <f>IF(
OR('Options or Warrants'!B8482 = "8. Transferee of restricted securities", 'Options or Warrants'!B8482 = "9. Any person (substitution for securities etc.)"),
'Options or Warrants'!C8482,
IF(
'Options or Warrants'!B8482 = "",
#N/A,
'Options or Warrants'!B8482)
)</f>
        <v>#N/A</v>
      </c>
      <c r="E8482" t="e">
        <f>IF(
OR('Options - Free Attaching'!B8482 = "8. Transferee of restricted securities", 'Options - Free Attaching'!B8482 = "9. Any person (substitution for securities etc.)"),
'Options - Free Attaching'!C8482,
IF(
'Options - Free Attaching'!B8482 = "",
#N/A,
'Options - Free Attaching'!B8482)
)</f>
        <v>#N/A</v>
      </c>
      <c r="F8482" t="e">
        <f>IF(
OR('Con. Notes - Conversion'!B8482 = "8. Transferee of restricted securities", 'Con. Notes - Conversion'!B8482 = "9. Any person (substitution for securities etc.)"),
'Con. Notes - Conversion'!C8482,
IF(
'Con. Notes - Conversion'!B8482 = "",
#N/A,
'Con. Notes - Conversion'!B8482)
)</f>
        <v>#N/A</v>
      </c>
      <c r="G8482" t="e">
        <f>IF(
OR('Con. Notes - No Conversion'!B8482 = "8. Transferee of restricted securities", 'Con. Notes - No Conversion'!B8482 = "9. Any person (substitution for securities etc.)"),
'Con. Notes - No Conversion'!C8482,
IF(
'Con. Notes - No Conversion'!B8482 = "",
#N/A,
'Con. Notes - No Conversion'!B8482)
)</f>
        <v>#N/A</v>
      </c>
    </row>
    <row r="8483" spans="1:7" x14ac:dyDescent="0.25">
      <c r="A8483" t="e">
        <f>IF(
OR(Shares!B8483 = "8. Transferee of restricted securities", Shares!B8483 = "9. Any person (substitution for securities etc.)"),
Shares!C8483,
IF(
Shares!B8483 = "",
#N/A,
Shares!B8483)
)</f>
        <v>#N/A</v>
      </c>
      <c r="B8483" t="e">
        <f>IF(
OR('Shares - LTR - Granted'!B8483 = "8. Transferee of restricted securities", 'Shares - LTR - Granted'!B8483 = "9. Any person (substitution for securities etc.)"),
'Shares - LTR - Granted'!C8483,
IF(
'Shares - LTR - Granted'!B8483 = "",
#N/A,
'Shares - LTR - Granted'!B8483)
)</f>
        <v>#N/A</v>
      </c>
      <c r="C8483" t="e">
        <f>IF(
OR('Performance Securities'!B8483 = "8. Transferee of restricted securities", 'Performance Securities'!B8483 = "9. Any person (substitution for securities etc.)"),
'Performance Securities'!C8483,
IF(
'Performance Securities'!B8483 = "",
#N/A,
'Performance Securities'!B8483)
)</f>
        <v>#N/A</v>
      </c>
      <c r="D8483" t="e">
        <f>IF(
OR('Options or Warrants'!B8483 = "8. Transferee of restricted securities", 'Options or Warrants'!B8483 = "9. Any person (substitution for securities etc.)"),
'Options or Warrants'!C8483,
IF(
'Options or Warrants'!B8483 = "",
#N/A,
'Options or Warrants'!B8483)
)</f>
        <v>#N/A</v>
      </c>
      <c r="E8483" t="e">
        <f>IF(
OR('Options - Free Attaching'!B8483 = "8. Transferee of restricted securities", 'Options - Free Attaching'!B8483 = "9. Any person (substitution for securities etc.)"),
'Options - Free Attaching'!C8483,
IF(
'Options - Free Attaching'!B8483 = "",
#N/A,
'Options - Free Attaching'!B8483)
)</f>
        <v>#N/A</v>
      </c>
      <c r="F8483" t="e">
        <f>IF(
OR('Con. Notes - Conversion'!B8483 = "8. Transferee of restricted securities", 'Con. Notes - Conversion'!B8483 = "9. Any person (substitution for securities etc.)"),
'Con. Notes - Conversion'!C8483,
IF(
'Con. Notes - Conversion'!B8483 = "",
#N/A,
'Con. Notes - Conversion'!B8483)
)</f>
        <v>#N/A</v>
      </c>
      <c r="G8483" t="e">
        <f>IF(
OR('Con. Notes - No Conversion'!B8483 = "8. Transferee of restricted securities", 'Con. Notes - No Conversion'!B8483 = "9. Any person (substitution for securities etc.)"),
'Con. Notes - No Conversion'!C8483,
IF(
'Con. Notes - No Conversion'!B8483 = "",
#N/A,
'Con. Notes - No Conversion'!B8483)
)</f>
        <v>#N/A</v>
      </c>
    </row>
    <row r="8484" spans="1:7" x14ac:dyDescent="0.25">
      <c r="A8484" t="e">
        <f>IF(
OR(Shares!B8484 = "8. Transferee of restricted securities", Shares!B8484 = "9. Any person (substitution for securities etc.)"),
Shares!C8484,
IF(
Shares!B8484 = "",
#N/A,
Shares!B8484)
)</f>
        <v>#N/A</v>
      </c>
      <c r="B8484" t="e">
        <f>IF(
OR('Shares - LTR - Granted'!B8484 = "8. Transferee of restricted securities", 'Shares - LTR - Granted'!B8484 = "9. Any person (substitution for securities etc.)"),
'Shares - LTR - Granted'!C8484,
IF(
'Shares - LTR - Granted'!B8484 = "",
#N/A,
'Shares - LTR - Granted'!B8484)
)</f>
        <v>#N/A</v>
      </c>
      <c r="C8484" t="e">
        <f>IF(
OR('Performance Securities'!B8484 = "8. Transferee of restricted securities", 'Performance Securities'!B8484 = "9. Any person (substitution for securities etc.)"),
'Performance Securities'!C8484,
IF(
'Performance Securities'!B8484 = "",
#N/A,
'Performance Securities'!B8484)
)</f>
        <v>#N/A</v>
      </c>
      <c r="D8484" t="e">
        <f>IF(
OR('Options or Warrants'!B8484 = "8. Transferee of restricted securities", 'Options or Warrants'!B8484 = "9. Any person (substitution for securities etc.)"),
'Options or Warrants'!C8484,
IF(
'Options or Warrants'!B8484 = "",
#N/A,
'Options or Warrants'!B8484)
)</f>
        <v>#N/A</v>
      </c>
      <c r="E8484" t="e">
        <f>IF(
OR('Options - Free Attaching'!B8484 = "8. Transferee of restricted securities", 'Options - Free Attaching'!B8484 = "9. Any person (substitution for securities etc.)"),
'Options - Free Attaching'!C8484,
IF(
'Options - Free Attaching'!B8484 = "",
#N/A,
'Options - Free Attaching'!B8484)
)</f>
        <v>#N/A</v>
      </c>
      <c r="F8484" t="e">
        <f>IF(
OR('Con. Notes - Conversion'!B8484 = "8. Transferee of restricted securities", 'Con. Notes - Conversion'!B8484 = "9. Any person (substitution for securities etc.)"),
'Con. Notes - Conversion'!C8484,
IF(
'Con. Notes - Conversion'!B8484 = "",
#N/A,
'Con. Notes - Conversion'!B8484)
)</f>
        <v>#N/A</v>
      </c>
      <c r="G8484" t="e">
        <f>IF(
OR('Con. Notes - No Conversion'!B8484 = "8. Transferee of restricted securities", 'Con. Notes - No Conversion'!B8484 = "9. Any person (substitution for securities etc.)"),
'Con. Notes - No Conversion'!C8484,
IF(
'Con. Notes - No Conversion'!B8484 = "",
#N/A,
'Con. Notes - No Conversion'!B8484)
)</f>
        <v>#N/A</v>
      </c>
    </row>
    <row r="8485" spans="1:7" x14ac:dyDescent="0.25">
      <c r="A8485" t="e">
        <f>IF(
OR(Shares!B8485 = "8. Transferee of restricted securities", Shares!B8485 = "9. Any person (substitution for securities etc.)"),
Shares!C8485,
IF(
Shares!B8485 = "",
#N/A,
Shares!B8485)
)</f>
        <v>#N/A</v>
      </c>
      <c r="B8485" t="e">
        <f>IF(
OR('Shares - LTR - Granted'!B8485 = "8. Transferee of restricted securities", 'Shares - LTR - Granted'!B8485 = "9. Any person (substitution for securities etc.)"),
'Shares - LTR - Granted'!C8485,
IF(
'Shares - LTR - Granted'!B8485 = "",
#N/A,
'Shares - LTR - Granted'!B8485)
)</f>
        <v>#N/A</v>
      </c>
      <c r="C8485" t="e">
        <f>IF(
OR('Performance Securities'!B8485 = "8. Transferee of restricted securities", 'Performance Securities'!B8485 = "9. Any person (substitution for securities etc.)"),
'Performance Securities'!C8485,
IF(
'Performance Securities'!B8485 = "",
#N/A,
'Performance Securities'!B8485)
)</f>
        <v>#N/A</v>
      </c>
      <c r="D8485" t="e">
        <f>IF(
OR('Options or Warrants'!B8485 = "8. Transferee of restricted securities", 'Options or Warrants'!B8485 = "9. Any person (substitution for securities etc.)"),
'Options or Warrants'!C8485,
IF(
'Options or Warrants'!B8485 = "",
#N/A,
'Options or Warrants'!B8485)
)</f>
        <v>#N/A</v>
      </c>
      <c r="E8485" t="e">
        <f>IF(
OR('Options - Free Attaching'!B8485 = "8. Transferee of restricted securities", 'Options - Free Attaching'!B8485 = "9. Any person (substitution for securities etc.)"),
'Options - Free Attaching'!C8485,
IF(
'Options - Free Attaching'!B8485 = "",
#N/A,
'Options - Free Attaching'!B8485)
)</f>
        <v>#N/A</v>
      </c>
      <c r="F8485" t="e">
        <f>IF(
OR('Con. Notes - Conversion'!B8485 = "8. Transferee of restricted securities", 'Con. Notes - Conversion'!B8485 = "9. Any person (substitution for securities etc.)"),
'Con. Notes - Conversion'!C8485,
IF(
'Con. Notes - Conversion'!B8485 = "",
#N/A,
'Con. Notes - Conversion'!B8485)
)</f>
        <v>#N/A</v>
      </c>
      <c r="G8485" t="e">
        <f>IF(
OR('Con. Notes - No Conversion'!B8485 = "8. Transferee of restricted securities", 'Con. Notes - No Conversion'!B8485 = "9. Any person (substitution for securities etc.)"),
'Con. Notes - No Conversion'!C8485,
IF(
'Con. Notes - No Conversion'!B8485 = "",
#N/A,
'Con. Notes - No Conversion'!B8485)
)</f>
        <v>#N/A</v>
      </c>
    </row>
    <row r="8486" spans="1:7" x14ac:dyDescent="0.25">
      <c r="A8486" t="e">
        <f>IF(
OR(Shares!B8486 = "8. Transferee of restricted securities", Shares!B8486 = "9. Any person (substitution for securities etc.)"),
Shares!C8486,
IF(
Shares!B8486 = "",
#N/A,
Shares!B8486)
)</f>
        <v>#N/A</v>
      </c>
      <c r="B8486" t="e">
        <f>IF(
OR('Shares - LTR - Granted'!B8486 = "8. Transferee of restricted securities", 'Shares - LTR - Granted'!B8486 = "9. Any person (substitution for securities etc.)"),
'Shares - LTR - Granted'!C8486,
IF(
'Shares - LTR - Granted'!B8486 = "",
#N/A,
'Shares - LTR - Granted'!B8486)
)</f>
        <v>#N/A</v>
      </c>
      <c r="C8486" t="e">
        <f>IF(
OR('Performance Securities'!B8486 = "8. Transferee of restricted securities", 'Performance Securities'!B8486 = "9. Any person (substitution for securities etc.)"),
'Performance Securities'!C8486,
IF(
'Performance Securities'!B8486 = "",
#N/A,
'Performance Securities'!B8486)
)</f>
        <v>#N/A</v>
      </c>
      <c r="D8486" t="e">
        <f>IF(
OR('Options or Warrants'!B8486 = "8. Transferee of restricted securities", 'Options or Warrants'!B8486 = "9. Any person (substitution for securities etc.)"),
'Options or Warrants'!C8486,
IF(
'Options or Warrants'!B8486 = "",
#N/A,
'Options or Warrants'!B8486)
)</f>
        <v>#N/A</v>
      </c>
      <c r="E8486" t="e">
        <f>IF(
OR('Options - Free Attaching'!B8486 = "8. Transferee of restricted securities", 'Options - Free Attaching'!B8486 = "9. Any person (substitution for securities etc.)"),
'Options - Free Attaching'!C8486,
IF(
'Options - Free Attaching'!B8486 = "",
#N/A,
'Options - Free Attaching'!B8486)
)</f>
        <v>#N/A</v>
      </c>
      <c r="F8486" t="e">
        <f>IF(
OR('Con. Notes - Conversion'!B8486 = "8. Transferee of restricted securities", 'Con. Notes - Conversion'!B8486 = "9. Any person (substitution for securities etc.)"),
'Con. Notes - Conversion'!C8486,
IF(
'Con. Notes - Conversion'!B8486 = "",
#N/A,
'Con. Notes - Conversion'!B8486)
)</f>
        <v>#N/A</v>
      </c>
      <c r="G8486" t="e">
        <f>IF(
OR('Con. Notes - No Conversion'!B8486 = "8. Transferee of restricted securities", 'Con. Notes - No Conversion'!B8486 = "9. Any person (substitution for securities etc.)"),
'Con. Notes - No Conversion'!C8486,
IF(
'Con. Notes - No Conversion'!B8486 = "",
#N/A,
'Con. Notes - No Conversion'!B8486)
)</f>
        <v>#N/A</v>
      </c>
    </row>
    <row r="8487" spans="1:7" x14ac:dyDescent="0.25">
      <c r="A8487" t="e">
        <f>IF(
OR(Shares!B8487 = "8. Transferee of restricted securities", Shares!B8487 = "9. Any person (substitution for securities etc.)"),
Shares!C8487,
IF(
Shares!B8487 = "",
#N/A,
Shares!B8487)
)</f>
        <v>#N/A</v>
      </c>
      <c r="B8487" t="e">
        <f>IF(
OR('Shares - LTR - Granted'!B8487 = "8. Transferee of restricted securities", 'Shares - LTR - Granted'!B8487 = "9. Any person (substitution for securities etc.)"),
'Shares - LTR - Granted'!C8487,
IF(
'Shares - LTR - Granted'!B8487 = "",
#N/A,
'Shares - LTR - Granted'!B8487)
)</f>
        <v>#N/A</v>
      </c>
      <c r="C8487" t="e">
        <f>IF(
OR('Performance Securities'!B8487 = "8. Transferee of restricted securities", 'Performance Securities'!B8487 = "9. Any person (substitution for securities etc.)"),
'Performance Securities'!C8487,
IF(
'Performance Securities'!B8487 = "",
#N/A,
'Performance Securities'!B8487)
)</f>
        <v>#N/A</v>
      </c>
      <c r="D8487" t="e">
        <f>IF(
OR('Options or Warrants'!B8487 = "8. Transferee of restricted securities", 'Options or Warrants'!B8487 = "9. Any person (substitution for securities etc.)"),
'Options or Warrants'!C8487,
IF(
'Options or Warrants'!B8487 = "",
#N/A,
'Options or Warrants'!B8487)
)</f>
        <v>#N/A</v>
      </c>
      <c r="E8487" t="e">
        <f>IF(
OR('Options - Free Attaching'!B8487 = "8. Transferee of restricted securities", 'Options - Free Attaching'!B8487 = "9. Any person (substitution for securities etc.)"),
'Options - Free Attaching'!C8487,
IF(
'Options - Free Attaching'!B8487 = "",
#N/A,
'Options - Free Attaching'!B8487)
)</f>
        <v>#N/A</v>
      </c>
      <c r="F8487" t="e">
        <f>IF(
OR('Con. Notes - Conversion'!B8487 = "8. Transferee of restricted securities", 'Con. Notes - Conversion'!B8487 = "9. Any person (substitution for securities etc.)"),
'Con. Notes - Conversion'!C8487,
IF(
'Con. Notes - Conversion'!B8487 = "",
#N/A,
'Con. Notes - Conversion'!B8487)
)</f>
        <v>#N/A</v>
      </c>
      <c r="G8487" t="e">
        <f>IF(
OR('Con. Notes - No Conversion'!B8487 = "8. Transferee of restricted securities", 'Con. Notes - No Conversion'!B8487 = "9. Any person (substitution for securities etc.)"),
'Con. Notes - No Conversion'!C8487,
IF(
'Con. Notes - No Conversion'!B8487 = "",
#N/A,
'Con. Notes - No Conversion'!B8487)
)</f>
        <v>#N/A</v>
      </c>
    </row>
    <row r="8488" spans="1:7" x14ac:dyDescent="0.25">
      <c r="A8488" t="e">
        <f>IF(
OR(Shares!B8488 = "8. Transferee of restricted securities", Shares!B8488 = "9. Any person (substitution for securities etc.)"),
Shares!C8488,
IF(
Shares!B8488 = "",
#N/A,
Shares!B8488)
)</f>
        <v>#N/A</v>
      </c>
      <c r="B8488" t="e">
        <f>IF(
OR('Shares - LTR - Granted'!B8488 = "8. Transferee of restricted securities", 'Shares - LTR - Granted'!B8488 = "9. Any person (substitution for securities etc.)"),
'Shares - LTR - Granted'!C8488,
IF(
'Shares - LTR - Granted'!B8488 = "",
#N/A,
'Shares - LTR - Granted'!B8488)
)</f>
        <v>#N/A</v>
      </c>
      <c r="C8488" t="e">
        <f>IF(
OR('Performance Securities'!B8488 = "8. Transferee of restricted securities", 'Performance Securities'!B8488 = "9. Any person (substitution for securities etc.)"),
'Performance Securities'!C8488,
IF(
'Performance Securities'!B8488 = "",
#N/A,
'Performance Securities'!B8488)
)</f>
        <v>#N/A</v>
      </c>
      <c r="D8488" t="e">
        <f>IF(
OR('Options or Warrants'!B8488 = "8. Transferee of restricted securities", 'Options or Warrants'!B8488 = "9. Any person (substitution for securities etc.)"),
'Options or Warrants'!C8488,
IF(
'Options or Warrants'!B8488 = "",
#N/A,
'Options or Warrants'!B8488)
)</f>
        <v>#N/A</v>
      </c>
      <c r="E8488" t="e">
        <f>IF(
OR('Options - Free Attaching'!B8488 = "8. Transferee of restricted securities", 'Options - Free Attaching'!B8488 = "9. Any person (substitution for securities etc.)"),
'Options - Free Attaching'!C8488,
IF(
'Options - Free Attaching'!B8488 = "",
#N/A,
'Options - Free Attaching'!B8488)
)</f>
        <v>#N/A</v>
      </c>
      <c r="F8488" t="e">
        <f>IF(
OR('Con. Notes - Conversion'!B8488 = "8. Transferee of restricted securities", 'Con. Notes - Conversion'!B8488 = "9. Any person (substitution for securities etc.)"),
'Con. Notes - Conversion'!C8488,
IF(
'Con. Notes - Conversion'!B8488 = "",
#N/A,
'Con. Notes - Conversion'!B8488)
)</f>
        <v>#N/A</v>
      </c>
      <c r="G8488" t="e">
        <f>IF(
OR('Con. Notes - No Conversion'!B8488 = "8. Transferee of restricted securities", 'Con. Notes - No Conversion'!B8488 = "9. Any person (substitution for securities etc.)"),
'Con. Notes - No Conversion'!C8488,
IF(
'Con. Notes - No Conversion'!B8488 = "",
#N/A,
'Con. Notes - No Conversion'!B8488)
)</f>
        <v>#N/A</v>
      </c>
    </row>
    <row r="8489" spans="1:7" x14ac:dyDescent="0.25">
      <c r="A8489" t="e">
        <f>IF(
OR(Shares!B8489 = "8. Transferee of restricted securities", Shares!B8489 = "9. Any person (substitution for securities etc.)"),
Shares!C8489,
IF(
Shares!B8489 = "",
#N/A,
Shares!B8489)
)</f>
        <v>#N/A</v>
      </c>
      <c r="B8489" t="e">
        <f>IF(
OR('Shares - LTR - Granted'!B8489 = "8. Transferee of restricted securities", 'Shares - LTR - Granted'!B8489 = "9. Any person (substitution for securities etc.)"),
'Shares - LTR - Granted'!C8489,
IF(
'Shares - LTR - Granted'!B8489 = "",
#N/A,
'Shares - LTR - Granted'!B8489)
)</f>
        <v>#N/A</v>
      </c>
      <c r="C8489" t="e">
        <f>IF(
OR('Performance Securities'!B8489 = "8. Transferee of restricted securities", 'Performance Securities'!B8489 = "9. Any person (substitution for securities etc.)"),
'Performance Securities'!C8489,
IF(
'Performance Securities'!B8489 = "",
#N/A,
'Performance Securities'!B8489)
)</f>
        <v>#N/A</v>
      </c>
      <c r="D8489" t="e">
        <f>IF(
OR('Options or Warrants'!B8489 = "8. Transferee of restricted securities", 'Options or Warrants'!B8489 = "9. Any person (substitution for securities etc.)"),
'Options or Warrants'!C8489,
IF(
'Options or Warrants'!B8489 = "",
#N/A,
'Options or Warrants'!B8489)
)</f>
        <v>#N/A</v>
      </c>
      <c r="E8489" t="e">
        <f>IF(
OR('Options - Free Attaching'!B8489 = "8. Transferee of restricted securities", 'Options - Free Attaching'!B8489 = "9. Any person (substitution for securities etc.)"),
'Options - Free Attaching'!C8489,
IF(
'Options - Free Attaching'!B8489 = "",
#N/A,
'Options - Free Attaching'!B8489)
)</f>
        <v>#N/A</v>
      </c>
      <c r="F8489" t="e">
        <f>IF(
OR('Con. Notes - Conversion'!B8489 = "8. Transferee of restricted securities", 'Con. Notes - Conversion'!B8489 = "9. Any person (substitution for securities etc.)"),
'Con. Notes - Conversion'!C8489,
IF(
'Con. Notes - Conversion'!B8489 = "",
#N/A,
'Con. Notes - Conversion'!B8489)
)</f>
        <v>#N/A</v>
      </c>
      <c r="G8489" t="e">
        <f>IF(
OR('Con. Notes - No Conversion'!B8489 = "8. Transferee of restricted securities", 'Con. Notes - No Conversion'!B8489 = "9. Any person (substitution for securities etc.)"),
'Con. Notes - No Conversion'!C8489,
IF(
'Con. Notes - No Conversion'!B8489 = "",
#N/A,
'Con. Notes - No Conversion'!B8489)
)</f>
        <v>#N/A</v>
      </c>
    </row>
    <row r="8490" spans="1:7" x14ac:dyDescent="0.25">
      <c r="A8490" t="e">
        <f>IF(
OR(Shares!B8490 = "8. Transferee of restricted securities", Shares!B8490 = "9. Any person (substitution for securities etc.)"),
Shares!C8490,
IF(
Shares!B8490 = "",
#N/A,
Shares!B8490)
)</f>
        <v>#N/A</v>
      </c>
      <c r="B8490" t="e">
        <f>IF(
OR('Shares - LTR - Granted'!B8490 = "8. Transferee of restricted securities", 'Shares - LTR - Granted'!B8490 = "9. Any person (substitution for securities etc.)"),
'Shares - LTR - Granted'!C8490,
IF(
'Shares - LTR - Granted'!B8490 = "",
#N/A,
'Shares - LTR - Granted'!B8490)
)</f>
        <v>#N/A</v>
      </c>
      <c r="C8490" t="e">
        <f>IF(
OR('Performance Securities'!B8490 = "8. Transferee of restricted securities", 'Performance Securities'!B8490 = "9. Any person (substitution for securities etc.)"),
'Performance Securities'!C8490,
IF(
'Performance Securities'!B8490 = "",
#N/A,
'Performance Securities'!B8490)
)</f>
        <v>#N/A</v>
      </c>
      <c r="D8490" t="e">
        <f>IF(
OR('Options or Warrants'!B8490 = "8. Transferee of restricted securities", 'Options or Warrants'!B8490 = "9. Any person (substitution for securities etc.)"),
'Options or Warrants'!C8490,
IF(
'Options or Warrants'!B8490 = "",
#N/A,
'Options or Warrants'!B8490)
)</f>
        <v>#N/A</v>
      </c>
      <c r="E8490" t="e">
        <f>IF(
OR('Options - Free Attaching'!B8490 = "8. Transferee of restricted securities", 'Options - Free Attaching'!B8490 = "9. Any person (substitution for securities etc.)"),
'Options - Free Attaching'!C8490,
IF(
'Options - Free Attaching'!B8490 = "",
#N/A,
'Options - Free Attaching'!B8490)
)</f>
        <v>#N/A</v>
      </c>
      <c r="F8490" t="e">
        <f>IF(
OR('Con. Notes - Conversion'!B8490 = "8. Transferee of restricted securities", 'Con. Notes - Conversion'!B8490 = "9. Any person (substitution for securities etc.)"),
'Con. Notes - Conversion'!C8490,
IF(
'Con. Notes - Conversion'!B8490 = "",
#N/A,
'Con. Notes - Conversion'!B8490)
)</f>
        <v>#N/A</v>
      </c>
      <c r="G8490" t="e">
        <f>IF(
OR('Con. Notes - No Conversion'!B8490 = "8. Transferee of restricted securities", 'Con. Notes - No Conversion'!B8490 = "9. Any person (substitution for securities etc.)"),
'Con. Notes - No Conversion'!C8490,
IF(
'Con. Notes - No Conversion'!B8490 = "",
#N/A,
'Con. Notes - No Conversion'!B8490)
)</f>
        <v>#N/A</v>
      </c>
    </row>
    <row r="8491" spans="1:7" x14ac:dyDescent="0.25">
      <c r="A8491" t="e">
        <f>IF(
OR(Shares!B8491 = "8. Transferee of restricted securities", Shares!B8491 = "9. Any person (substitution for securities etc.)"),
Shares!C8491,
IF(
Shares!B8491 = "",
#N/A,
Shares!B8491)
)</f>
        <v>#N/A</v>
      </c>
      <c r="B8491" t="e">
        <f>IF(
OR('Shares - LTR - Granted'!B8491 = "8. Transferee of restricted securities", 'Shares - LTR - Granted'!B8491 = "9. Any person (substitution for securities etc.)"),
'Shares - LTR - Granted'!C8491,
IF(
'Shares - LTR - Granted'!B8491 = "",
#N/A,
'Shares - LTR - Granted'!B8491)
)</f>
        <v>#N/A</v>
      </c>
      <c r="C8491" t="e">
        <f>IF(
OR('Performance Securities'!B8491 = "8. Transferee of restricted securities", 'Performance Securities'!B8491 = "9. Any person (substitution for securities etc.)"),
'Performance Securities'!C8491,
IF(
'Performance Securities'!B8491 = "",
#N/A,
'Performance Securities'!B8491)
)</f>
        <v>#N/A</v>
      </c>
      <c r="D8491" t="e">
        <f>IF(
OR('Options or Warrants'!B8491 = "8. Transferee of restricted securities", 'Options or Warrants'!B8491 = "9. Any person (substitution for securities etc.)"),
'Options or Warrants'!C8491,
IF(
'Options or Warrants'!B8491 = "",
#N/A,
'Options or Warrants'!B8491)
)</f>
        <v>#N/A</v>
      </c>
      <c r="E8491" t="e">
        <f>IF(
OR('Options - Free Attaching'!B8491 = "8. Transferee of restricted securities", 'Options - Free Attaching'!B8491 = "9. Any person (substitution for securities etc.)"),
'Options - Free Attaching'!C8491,
IF(
'Options - Free Attaching'!B8491 = "",
#N/A,
'Options - Free Attaching'!B8491)
)</f>
        <v>#N/A</v>
      </c>
      <c r="F8491" t="e">
        <f>IF(
OR('Con. Notes - Conversion'!B8491 = "8. Transferee of restricted securities", 'Con. Notes - Conversion'!B8491 = "9. Any person (substitution for securities etc.)"),
'Con. Notes - Conversion'!C8491,
IF(
'Con. Notes - Conversion'!B8491 = "",
#N/A,
'Con. Notes - Conversion'!B8491)
)</f>
        <v>#N/A</v>
      </c>
      <c r="G8491" t="e">
        <f>IF(
OR('Con. Notes - No Conversion'!B8491 = "8. Transferee of restricted securities", 'Con. Notes - No Conversion'!B8491 = "9. Any person (substitution for securities etc.)"),
'Con. Notes - No Conversion'!C8491,
IF(
'Con. Notes - No Conversion'!B8491 = "",
#N/A,
'Con. Notes - No Conversion'!B8491)
)</f>
        <v>#N/A</v>
      </c>
    </row>
    <row r="8492" spans="1:7" x14ac:dyDescent="0.25">
      <c r="A8492" t="e">
        <f>IF(
OR(Shares!B8492 = "8. Transferee of restricted securities", Shares!B8492 = "9. Any person (substitution for securities etc.)"),
Shares!C8492,
IF(
Shares!B8492 = "",
#N/A,
Shares!B8492)
)</f>
        <v>#N/A</v>
      </c>
      <c r="B8492" t="e">
        <f>IF(
OR('Shares - LTR - Granted'!B8492 = "8. Transferee of restricted securities", 'Shares - LTR - Granted'!B8492 = "9. Any person (substitution for securities etc.)"),
'Shares - LTR - Granted'!C8492,
IF(
'Shares - LTR - Granted'!B8492 = "",
#N/A,
'Shares - LTR - Granted'!B8492)
)</f>
        <v>#N/A</v>
      </c>
      <c r="C8492" t="e">
        <f>IF(
OR('Performance Securities'!B8492 = "8. Transferee of restricted securities", 'Performance Securities'!B8492 = "9. Any person (substitution for securities etc.)"),
'Performance Securities'!C8492,
IF(
'Performance Securities'!B8492 = "",
#N/A,
'Performance Securities'!B8492)
)</f>
        <v>#N/A</v>
      </c>
      <c r="D8492" t="e">
        <f>IF(
OR('Options or Warrants'!B8492 = "8. Transferee of restricted securities", 'Options or Warrants'!B8492 = "9. Any person (substitution for securities etc.)"),
'Options or Warrants'!C8492,
IF(
'Options or Warrants'!B8492 = "",
#N/A,
'Options or Warrants'!B8492)
)</f>
        <v>#N/A</v>
      </c>
      <c r="E8492" t="e">
        <f>IF(
OR('Options - Free Attaching'!B8492 = "8. Transferee of restricted securities", 'Options - Free Attaching'!B8492 = "9. Any person (substitution for securities etc.)"),
'Options - Free Attaching'!C8492,
IF(
'Options - Free Attaching'!B8492 = "",
#N/A,
'Options - Free Attaching'!B8492)
)</f>
        <v>#N/A</v>
      </c>
      <c r="F8492" t="e">
        <f>IF(
OR('Con. Notes - Conversion'!B8492 = "8. Transferee of restricted securities", 'Con. Notes - Conversion'!B8492 = "9. Any person (substitution for securities etc.)"),
'Con. Notes - Conversion'!C8492,
IF(
'Con. Notes - Conversion'!B8492 = "",
#N/A,
'Con. Notes - Conversion'!B8492)
)</f>
        <v>#N/A</v>
      </c>
      <c r="G8492" t="e">
        <f>IF(
OR('Con. Notes - No Conversion'!B8492 = "8. Transferee of restricted securities", 'Con. Notes - No Conversion'!B8492 = "9. Any person (substitution for securities etc.)"),
'Con. Notes - No Conversion'!C8492,
IF(
'Con. Notes - No Conversion'!B8492 = "",
#N/A,
'Con. Notes - No Conversion'!B8492)
)</f>
        <v>#N/A</v>
      </c>
    </row>
    <row r="8493" spans="1:7" x14ac:dyDescent="0.25">
      <c r="A8493" t="e">
        <f>IF(
OR(Shares!B8493 = "8. Transferee of restricted securities", Shares!B8493 = "9. Any person (substitution for securities etc.)"),
Shares!C8493,
IF(
Shares!B8493 = "",
#N/A,
Shares!B8493)
)</f>
        <v>#N/A</v>
      </c>
      <c r="B8493" t="e">
        <f>IF(
OR('Shares - LTR - Granted'!B8493 = "8. Transferee of restricted securities", 'Shares - LTR - Granted'!B8493 = "9. Any person (substitution for securities etc.)"),
'Shares - LTR - Granted'!C8493,
IF(
'Shares - LTR - Granted'!B8493 = "",
#N/A,
'Shares - LTR - Granted'!B8493)
)</f>
        <v>#N/A</v>
      </c>
      <c r="C8493" t="e">
        <f>IF(
OR('Performance Securities'!B8493 = "8. Transferee of restricted securities", 'Performance Securities'!B8493 = "9. Any person (substitution for securities etc.)"),
'Performance Securities'!C8493,
IF(
'Performance Securities'!B8493 = "",
#N/A,
'Performance Securities'!B8493)
)</f>
        <v>#N/A</v>
      </c>
      <c r="D8493" t="e">
        <f>IF(
OR('Options or Warrants'!B8493 = "8. Transferee of restricted securities", 'Options or Warrants'!B8493 = "9. Any person (substitution for securities etc.)"),
'Options or Warrants'!C8493,
IF(
'Options or Warrants'!B8493 = "",
#N/A,
'Options or Warrants'!B8493)
)</f>
        <v>#N/A</v>
      </c>
      <c r="E8493" t="e">
        <f>IF(
OR('Options - Free Attaching'!B8493 = "8. Transferee of restricted securities", 'Options - Free Attaching'!B8493 = "9. Any person (substitution for securities etc.)"),
'Options - Free Attaching'!C8493,
IF(
'Options - Free Attaching'!B8493 = "",
#N/A,
'Options - Free Attaching'!B8493)
)</f>
        <v>#N/A</v>
      </c>
      <c r="F8493" t="e">
        <f>IF(
OR('Con. Notes - Conversion'!B8493 = "8. Transferee of restricted securities", 'Con. Notes - Conversion'!B8493 = "9. Any person (substitution for securities etc.)"),
'Con. Notes - Conversion'!C8493,
IF(
'Con. Notes - Conversion'!B8493 = "",
#N/A,
'Con. Notes - Conversion'!B8493)
)</f>
        <v>#N/A</v>
      </c>
      <c r="G8493" t="e">
        <f>IF(
OR('Con. Notes - No Conversion'!B8493 = "8. Transferee of restricted securities", 'Con. Notes - No Conversion'!B8493 = "9. Any person (substitution for securities etc.)"),
'Con. Notes - No Conversion'!C8493,
IF(
'Con. Notes - No Conversion'!B8493 = "",
#N/A,
'Con. Notes - No Conversion'!B8493)
)</f>
        <v>#N/A</v>
      </c>
    </row>
    <row r="8494" spans="1:7" x14ac:dyDescent="0.25">
      <c r="A8494" t="e">
        <f>IF(
OR(Shares!B8494 = "8. Transferee of restricted securities", Shares!B8494 = "9. Any person (substitution for securities etc.)"),
Shares!C8494,
IF(
Shares!B8494 = "",
#N/A,
Shares!B8494)
)</f>
        <v>#N/A</v>
      </c>
      <c r="B8494" t="e">
        <f>IF(
OR('Shares - LTR - Granted'!B8494 = "8. Transferee of restricted securities", 'Shares - LTR - Granted'!B8494 = "9. Any person (substitution for securities etc.)"),
'Shares - LTR - Granted'!C8494,
IF(
'Shares - LTR - Granted'!B8494 = "",
#N/A,
'Shares - LTR - Granted'!B8494)
)</f>
        <v>#N/A</v>
      </c>
      <c r="C8494" t="e">
        <f>IF(
OR('Performance Securities'!B8494 = "8. Transferee of restricted securities", 'Performance Securities'!B8494 = "9. Any person (substitution for securities etc.)"),
'Performance Securities'!C8494,
IF(
'Performance Securities'!B8494 = "",
#N/A,
'Performance Securities'!B8494)
)</f>
        <v>#N/A</v>
      </c>
      <c r="D8494" t="e">
        <f>IF(
OR('Options or Warrants'!B8494 = "8. Transferee of restricted securities", 'Options or Warrants'!B8494 = "9. Any person (substitution for securities etc.)"),
'Options or Warrants'!C8494,
IF(
'Options or Warrants'!B8494 = "",
#N/A,
'Options or Warrants'!B8494)
)</f>
        <v>#N/A</v>
      </c>
      <c r="E8494" t="e">
        <f>IF(
OR('Options - Free Attaching'!B8494 = "8. Transferee of restricted securities", 'Options - Free Attaching'!B8494 = "9. Any person (substitution for securities etc.)"),
'Options - Free Attaching'!C8494,
IF(
'Options - Free Attaching'!B8494 = "",
#N/A,
'Options - Free Attaching'!B8494)
)</f>
        <v>#N/A</v>
      </c>
      <c r="F8494" t="e">
        <f>IF(
OR('Con. Notes - Conversion'!B8494 = "8. Transferee of restricted securities", 'Con. Notes - Conversion'!B8494 = "9. Any person (substitution for securities etc.)"),
'Con. Notes - Conversion'!C8494,
IF(
'Con. Notes - Conversion'!B8494 = "",
#N/A,
'Con. Notes - Conversion'!B8494)
)</f>
        <v>#N/A</v>
      </c>
      <c r="G8494" t="e">
        <f>IF(
OR('Con. Notes - No Conversion'!B8494 = "8. Transferee of restricted securities", 'Con. Notes - No Conversion'!B8494 = "9. Any person (substitution for securities etc.)"),
'Con. Notes - No Conversion'!C8494,
IF(
'Con. Notes - No Conversion'!B8494 = "",
#N/A,
'Con. Notes - No Conversion'!B8494)
)</f>
        <v>#N/A</v>
      </c>
    </row>
    <row r="8495" spans="1:7" x14ac:dyDescent="0.25">
      <c r="A8495" t="e">
        <f>IF(
OR(Shares!B8495 = "8. Transferee of restricted securities", Shares!B8495 = "9. Any person (substitution for securities etc.)"),
Shares!C8495,
IF(
Shares!B8495 = "",
#N/A,
Shares!B8495)
)</f>
        <v>#N/A</v>
      </c>
      <c r="B8495" t="e">
        <f>IF(
OR('Shares - LTR - Granted'!B8495 = "8. Transferee of restricted securities", 'Shares - LTR - Granted'!B8495 = "9. Any person (substitution for securities etc.)"),
'Shares - LTR - Granted'!C8495,
IF(
'Shares - LTR - Granted'!B8495 = "",
#N/A,
'Shares - LTR - Granted'!B8495)
)</f>
        <v>#N/A</v>
      </c>
      <c r="C8495" t="e">
        <f>IF(
OR('Performance Securities'!B8495 = "8. Transferee of restricted securities", 'Performance Securities'!B8495 = "9. Any person (substitution for securities etc.)"),
'Performance Securities'!C8495,
IF(
'Performance Securities'!B8495 = "",
#N/A,
'Performance Securities'!B8495)
)</f>
        <v>#N/A</v>
      </c>
      <c r="D8495" t="e">
        <f>IF(
OR('Options or Warrants'!B8495 = "8. Transferee of restricted securities", 'Options or Warrants'!B8495 = "9. Any person (substitution for securities etc.)"),
'Options or Warrants'!C8495,
IF(
'Options or Warrants'!B8495 = "",
#N/A,
'Options or Warrants'!B8495)
)</f>
        <v>#N/A</v>
      </c>
      <c r="E8495" t="e">
        <f>IF(
OR('Options - Free Attaching'!B8495 = "8. Transferee of restricted securities", 'Options - Free Attaching'!B8495 = "9. Any person (substitution for securities etc.)"),
'Options - Free Attaching'!C8495,
IF(
'Options - Free Attaching'!B8495 = "",
#N/A,
'Options - Free Attaching'!B8495)
)</f>
        <v>#N/A</v>
      </c>
      <c r="F8495" t="e">
        <f>IF(
OR('Con. Notes - Conversion'!B8495 = "8. Transferee of restricted securities", 'Con. Notes - Conversion'!B8495 = "9. Any person (substitution for securities etc.)"),
'Con. Notes - Conversion'!C8495,
IF(
'Con. Notes - Conversion'!B8495 = "",
#N/A,
'Con. Notes - Conversion'!B8495)
)</f>
        <v>#N/A</v>
      </c>
      <c r="G8495" t="e">
        <f>IF(
OR('Con. Notes - No Conversion'!B8495 = "8. Transferee of restricted securities", 'Con. Notes - No Conversion'!B8495 = "9. Any person (substitution for securities etc.)"),
'Con. Notes - No Conversion'!C8495,
IF(
'Con. Notes - No Conversion'!B8495 = "",
#N/A,
'Con. Notes - No Conversion'!B8495)
)</f>
        <v>#N/A</v>
      </c>
    </row>
    <row r="8496" spans="1:7" x14ac:dyDescent="0.25">
      <c r="A8496" t="e">
        <f>IF(
OR(Shares!B8496 = "8. Transferee of restricted securities", Shares!B8496 = "9. Any person (substitution for securities etc.)"),
Shares!C8496,
IF(
Shares!B8496 = "",
#N/A,
Shares!B8496)
)</f>
        <v>#N/A</v>
      </c>
      <c r="B8496" t="e">
        <f>IF(
OR('Shares - LTR - Granted'!B8496 = "8. Transferee of restricted securities", 'Shares - LTR - Granted'!B8496 = "9. Any person (substitution for securities etc.)"),
'Shares - LTR - Granted'!C8496,
IF(
'Shares - LTR - Granted'!B8496 = "",
#N/A,
'Shares - LTR - Granted'!B8496)
)</f>
        <v>#N/A</v>
      </c>
      <c r="C8496" t="e">
        <f>IF(
OR('Performance Securities'!B8496 = "8. Transferee of restricted securities", 'Performance Securities'!B8496 = "9. Any person (substitution for securities etc.)"),
'Performance Securities'!C8496,
IF(
'Performance Securities'!B8496 = "",
#N/A,
'Performance Securities'!B8496)
)</f>
        <v>#N/A</v>
      </c>
      <c r="D8496" t="e">
        <f>IF(
OR('Options or Warrants'!B8496 = "8. Transferee of restricted securities", 'Options or Warrants'!B8496 = "9. Any person (substitution for securities etc.)"),
'Options or Warrants'!C8496,
IF(
'Options or Warrants'!B8496 = "",
#N/A,
'Options or Warrants'!B8496)
)</f>
        <v>#N/A</v>
      </c>
      <c r="E8496" t="e">
        <f>IF(
OR('Options - Free Attaching'!B8496 = "8. Transferee of restricted securities", 'Options - Free Attaching'!B8496 = "9. Any person (substitution for securities etc.)"),
'Options - Free Attaching'!C8496,
IF(
'Options - Free Attaching'!B8496 = "",
#N/A,
'Options - Free Attaching'!B8496)
)</f>
        <v>#N/A</v>
      </c>
      <c r="F8496" t="e">
        <f>IF(
OR('Con. Notes - Conversion'!B8496 = "8. Transferee of restricted securities", 'Con. Notes - Conversion'!B8496 = "9. Any person (substitution for securities etc.)"),
'Con. Notes - Conversion'!C8496,
IF(
'Con. Notes - Conversion'!B8496 = "",
#N/A,
'Con. Notes - Conversion'!B8496)
)</f>
        <v>#N/A</v>
      </c>
      <c r="G8496" t="e">
        <f>IF(
OR('Con. Notes - No Conversion'!B8496 = "8. Transferee of restricted securities", 'Con. Notes - No Conversion'!B8496 = "9. Any person (substitution for securities etc.)"),
'Con. Notes - No Conversion'!C8496,
IF(
'Con. Notes - No Conversion'!B8496 = "",
#N/A,
'Con. Notes - No Conversion'!B8496)
)</f>
        <v>#N/A</v>
      </c>
    </row>
    <row r="8497" spans="1:7" x14ac:dyDescent="0.25">
      <c r="A8497" t="e">
        <f>IF(
OR(Shares!B8497 = "8. Transferee of restricted securities", Shares!B8497 = "9. Any person (substitution for securities etc.)"),
Shares!C8497,
IF(
Shares!B8497 = "",
#N/A,
Shares!B8497)
)</f>
        <v>#N/A</v>
      </c>
      <c r="B8497" t="e">
        <f>IF(
OR('Shares - LTR - Granted'!B8497 = "8. Transferee of restricted securities", 'Shares - LTR - Granted'!B8497 = "9. Any person (substitution for securities etc.)"),
'Shares - LTR - Granted'!C8497,
IF(
'Shares - LTR - Granted'!B8497 = "",
#N/A,
'Shares - LTR - Granted'!B8497)
)</f>
        <v>#N/A</v>
      </c>
      <c r="C8497" t="e">
        <f>IF(
OR('Performance Securities'!B8497 = "8. Transferee of restricted securities", 'Performance Securities'!B8497 = "9. Any person (substitution for securities etc.)"),
'Performance Securities'!C8497,
IF(
'Performance Securities'!B8497 = "",
#N/A,
'Performance Securities'!B8497)
)</f>
        <v>#N/A</v>
      </c>
      <c r="D8497" t="e">
        <f>IF(
OR('Options or Warrants'!B8497 = "8. Transferee of restricted securities", 'Options or Warrants'!B8497 = "9. Any person (substitution for securities etc.)"),
'Options or Warrants'!C8497,
IF(
'Options or Warrants'!B8497 = "",
#N/A,
'Options or Warrants'!B8497)
)</f>
        <v>#N/A</v>
      </c>
      <c r="E8497" t="e">
        <f>IF(
OR('Options - Free Attaching'!B8497 = "8. Transferee of restricted securities", 'Options - Free Attaching'!B8497 = "9. Any person (substitution for securities etc.)"),
'Options - Free Attaching'!C8497,
IF(
'Options - Free Attaching'!B8497 = "",
#N/A,
'Options - Free Attaching'!B8497)
)</f>
        <v>#N/A</v>
      </c>
      <c r="F8497" t="e">
        <f>IF(
OR('Con. Notes - Conversion'!B8497 = "8. Transferee of restricted securities", 'Con. Notes - Conversion'!B8497 = "9. Any person (substitution for securities etc.)"),
'Con. Notes - Conversion'!C8497,
IF(
'Con. Notes - Conversion'!B8497 = "",
#N/A,
'Con. Notes - Conversion'!B8497)
)</f>
        <v>#N/A</v>
      </c>
      <c r="G8497" t="e">
        <f>IF(
OR('Con. Notes - No Conversion'!B8497 = "8. Transferee of restricted securities", 'Con. Notes - No Conversion'!B8497 = "9. Any person (substitution for securities etc.)"),
'Con. Notes - No Conversion'!C8497,
IF(
'Con. Notes - No Conversion'!B8497 = "",
#N/A,
'Con. Notes - No Conversion'!B8497)
)</f>
        <v>#N/A</v>
      </c>
    </row>
    <row r="8498" spans="1:7" x14ac:dyDescent="0.25">
      <c r="A8498" t="e">
        <f>IF(
OR(Shares!B8498 = "8. Transferee of restricted securities", Shares!B8498 = "9. Any person (substitution for securities etc.)"),
Shares!C8498,
IF(
Shares!B8498 = "",
#N/A,
Shares!B8498)
)</f>
        <v>#N/A</v>
      </c>
      <c r="B8498" t="e">
        <f>IF(
OR('Shares - LTR - Granted'!B8498 = "8. Transferee of restricted securities", 'Shares - LTR - Granted'!B8498 = "9. Any person (substitution for securities etc.)"),
'Shares - LTR - Granted'!C8498,
IF(
'Shares - LTR - Granted'!B8498 = "",
#N/A,
'Shares - LTR - Granted'!B8498)
)</f>
        <v>#N/A</v>
      </c>
      <c r="C8498" t="e">
        <f>IF(
OR('Performance Securities'!B8498 = "8. Transferee of restricted securities", 'Performance Securities'!B8498 = "9. Any person (substitution for securities etc.)"),
'Performance Securities'!C8498,
IF(
'Performance Securities'!B8498 = "",
#N/A,
'Performance Securities'!B8498)
)</f>
        <v>#N/A</v>
      </c>
      <c r="D8498" t="e">
        <f>IF(
OR('Options or Warrants'!B8498 = "8. Transferee of restricted securities", 'Options or Warrants'!B8498 = "9. Any person (substitution for securities etc.)"),
'Options or Warrants'!C8498,
IF(
'Options or Warrants'!B8498 = "",
#N/A,
'Options or Warrants'!B8498)
)</f>
        <v>#N/A</v>
      </c>
      <c r="E8498" t="e">
        <f>IF(
OR('Options - Free Attaching'!B8498 = "8. Transferee of restricted securities", 'Options - Free Attaching'!B8498 = "9. Any person (substitution for securities etc.)"),
'Options - Free Attaching'!C8498,
IF(
'Options - Free Attaching'!B8498 = "",
#N/A,
'Options - Free Attaching'!B8498)
)</f>
        <v>#N/A</v>
      </c>
      <c r="F8498" t="e">
        <f>IF(
OR('Con. Notes - Conversion'!B8498 = "8. Transferee of restricted securities", 'Con. Notes - Conversion'!B8498 = "9. Any person (substitution for securities etc.)"),
'Con. Notes - Conversion'!C8498,
IF(
'Con. Notes - Conversion'!B8498 = "",
#N/A,
'Con. Notes - Conversion'!B8498)
)</f>
        <v>#N/A</v>
      </c>
      <c r="G8498" t="e">
        <f>IF(
OR('Con. Notes - No Conversion'!B8498 = "8. Transferee of restricted securities", 'Con. Notes - No Conversion'!B8498 = "9. Any person (substitution for securities etc.)"),
'Con. Notes - No Conversion'!C8498,
IF(
'Con. Notes - No Conversion'!B8498 = "",
#N/A,
'Con. Notes - No Conversion'!B8498)
)</f>
        <v>#N/A</v>
      </c>
    </row>
    <row r="8499" spans="1:7" x14ac:dyDescent="0.25">
      <c r="A8499" t="e">
        <f>IF(
OR(Shares!B8499 = "8. Transferee of restricted securities", Shares!B8499 = "9. Any person (substitution for securities etc.)"),
Shares!C8499,
IF(
Shares!B8499 = "",
#N/A,
Shares!B8499)
)</f>
        <v>#N/A</v>
      </c>
      <c r="B8499" t="e">
        <f>IF(
OR('Shares - LTR - Granted'!B8499 = "8. Transferee of restricted securities", 'Shares - LTR - Granted'!B8499 = "9. Any person (substitution for securities etc.)"),
'Shares - LTR - Granted'!C8499,
IF(
'Shares - LTR - Granted'!B8499 = "",
#N/A,
'Shares - LTR - Granted'!B8499)
)</f>
        <v>#N/A</v>
      </c>
      <c r="C8499" t="e">
        <f>IF(
OR('Performance Securities'!B8499 = "8. Transferee of restricted securities", 'Performance Securities'!B8499 = "9. Any person (substitution for securities etc.)"),
'Performance Securities'!C8499,
IF(
'Performance Securities'!B8499 = "",
#N/A,
'Performance Securities'!B8499)
)</f>
        <v>#N/A</v>
      </c>
      <c r="D8499" t="e">
        <f>IF(
OR('Options or Warrants'!B8499 = "8. Transferee of restricted securities", 'Options or Warrants'!B8499 = "9. Any person (substitution for securities etc.)"),
'Options or Warrants'!C8499,
IF(
'Options or Warrants'!B8499 = "",
#N/A,
'Options or Warrants'!B8499)
)</f>
        <v>#N/A</v>
      </c>
      <c r="E8499" t="e">
        <f>IF(
OR('Options - Free Attaching'!B8499 = "8. Transferee of restricted securities", 'Options - Free Attaching'!B8499 = "9. Any person (substitution for securities etc.)"),
'Options - Free Attaching'!C8499,
IF(
'Options - Free Attaching'!B8499 = "",
#N/A,
'Options - Free Attaching'!B8499)
)</f>
        <v>#N/A</v>
      </c>
      <c r="F8499" t="e">
        <f>IF(
OR('Con. Notes - Conversion'!B8499 = "8. Transferee of restricted securities", 'Con. Notes - Conversion'!B8499 = "9. Any person (substitution for securities etc.)"),
'Con. Notes - Conversion'!C8499,
IF(
'Con. Notes - Conversion'!B8499 = "",
#N/A,
'Con. Notes - Conversion'!B8499)
)</f>
        <v>#N/A</v>
      </c>
      <c r="G8499" t="e">
        <f>IF(
OR('Con. Notes - No Conversion'!B8499 = "8. Transferee of restricted securities", 'Con. Notes - No Conversion'!B8499 = "9. Any person (substitution for securities etc.)"),
'Con. Notes - No Conversion'!C8499,
IF(
'Con. Notes - No Conversion'!B8499 = "",
#N/A,
'Con. Notes - No Conversion'!B8499)
)</f>
        <v>#N/A</v>
      </c>
    </row>
    <row r="8500" spans="1:7" x14ac:dyDescent="0.25">
      <c r="A8500" t="e">
        <f>IF(
OR(Shares!B8500 = "8. Transferee of restricted securities", Shares!B8500 = "9. Any person (substitution for securities etc.)"),
Shares!C8500,
IF(
Shares!B8500 = "",
#N/A,
Shares!B8500)
)</f>
        <v>#N/A</v>
      </c>
      <c r="B8500" t="e">
        <f>IF(
OR('Shares - LTR - Granted'!B8500 = "8. Transferee of restricted securities", 'Shares - LTR - Granted'!B8500 = "9. Any person (substitution for securities etc.)"),
'Shares - LTR - Granted'!C8500,
IF(
'Shares - LTR - Granted'!B8500 = "",
#N/A,
'Shares - LTR - Granted'!B8500)
)</f>
        <v>#N/A</v>
      </c>
      <c r="C8500" t="e">
        <f>IF(
OR('Performance Securities'!B8500 = "8. Transferee of restricted securities", 'Performance Securities'!B8500 = "9. Any person (substitution for securities etc.)"),
'Performance Securities'!C8500,
IF(
'Performance Securities'!B8500 = "",
#N/A,
'Performance Securities'!B8500)
)</f>
        <v>#N/A</v>
      </c>
      <c r="D8500" t="e">
        <f>IF(
OR('Options or Warrants'!B8500 = "8. Transferee of restricted securities", 'Options or Warrants'!B8500 = "9. Any person (substitution for securities etc.)"),
'Options or Warrants'!C8500,
IF(
'Options or Warrants'!B8500 = "",
#N/A,
'Options or Warrants'!B8500)
)</f>
        <v>#N/A</v>
      </c>
      <c r="E8500" t="e">
        <f>IF(
OR('Options - Free Attaching'!B8500 = "8. Transferee of restricted securities", 'Options - Free Attaching'!B8500 = "9. Any person (substitution for securities etc.)"),
'Options - Free Attaching'!C8500,
IF(
'Options - Free Attaching'!B8500 = "",
#N/A,
'Options - Free Attaching'!B8500)
)</f>
        <v>#N/A</v>
      </c>
      <c r="F8500" t="e">
        <f>IF(
OR('Con. Notes - Conversion'!B8500 = "8. Transferee of restricted securities", 'Con. Notes - Conversion'!B8500 = "9. Any person (substitution for securities etc.)"),
'Con. Notes - Conversion'!C8500,
IF(
'Con. Notes - Conversion'!B8500 = "",
#N/A,
'Con. Notes - Conversion'!B8500)
)</f>
        <v>#N/A</v>
      </c>
      <c r="G8500" t="e">
        <f>IF(
OR('Con. Notes - No Conversion'!B8500 = "8. Transferee of restricted securities", 'Con. Notes - No Conversion'!B8500 = "9. Any person (substitution for securities etc.)"),
'Con. Notes - No Conversion'!C8500,
IF(
'Con. Notes - No Conversion'!B8500 = "",
#N/A,
'Con. Notes - No Conversion'!B8500)
)</f>
        <v>#N/A</v>
      </c>
    </row>
    <row r="8501" spans="1:7" x14ac:dyDescent="0.25">
      <c r="A8501" t="e">
        <f>IF(
OR(Shares!B8501 = "8. Transferee of restricted securities", Shares!B8501 = "9. Any person (substitution for securities etc.)"),
Shares!C8501,
IF(
Shares!B8501 = "",
#N/A,
Shares!B8501)
)</f>
        <v>#N/A</v>
      </c>
      <c r="B8501" t="e">
        <f>IF(
OR('Shares - LTR - Granted'!B8501 = "8. Transferee of restricted securities", 'Shares - LTR - Granted'!B8501 = "9. Any person (substitution for securities etc.)"),
'Shares - LTR - Granted'!C8501,
IF(
'Shares - LTR - Granted'!B8501 = "",
#N/A,
'Shares - LTR - Granted'!B8501)
)</f>
        <v>#N/A</v>
      </c>
      <c r="C8501" t="e">
        <f>IF(
OR('Performance Securities'!B8501 = "8. Transferee of restricted securities", 'Performance Securities'!B8501 = "9. Any person (substitution for securities etc.)"),
'Performance Securities'!C8501,
IF(
'Performance Securities'!B8501 = "",
#N/A,
'Performance Securities'!B8501)
)</f>
        <v>#N/A</v>
      </c>
      <c r="D8501" t="e">
        <f>IF(
OR('Options or Warrants'!B8501 = "8. Transferee of restricted securities", 'Options or Warrants'!B8501 = "9. Any person (substitution for securities etc.)"),
'Options or Warrants'!C8501,
IF(
'Options or Warrants'!B8501 = "",
#N/A,
'Options or Warrants'!B8501)
)</f>
        <v>#N/A</v>
      </c>
      <c r="E8501" t="e">
        <f>IF(
OR('Options - Free Attaching'!B8501 = "8. Transferee of restricted securities", 'Options - Free Attaching'!B8501 = "9. Any person (substitution for securities etc.)"),
'Options - Free Attaching'!C8501,
IF(
'Options - Free Attaching'!B8501 = "",
#N/A,
'Options - Free Attaching'!B8501)
)</f>
        <v>#N/A</v>
      </c>
      <c r="F8501" t="e">
        <f>IF(
OR('Con. Notes - Conversion'!B8501 = "8. Transferee of restricted securities", 'Con. Notes - Conversion'!B8501 = "9. Any person (substitution for securities etc.)"),
'Con. Notes - Conversion'!C8501,
IF(
'Con. Notes - Conversion'!B8501 = "",
#N/A,
'Con. Notes - Conversion'!B8501)
)</f>
        <v>#N/A</v>
      </c>
      <c r="G8501" t="e">
        <f>IF(
OR('Con. Notes - No Conversion'!B8501 = "8. Transferee of restricted securities", 'Con. Notes - No Conversion'!B8501 = "9. Any person (substitution for securities etc.)"),
'Con. Notes - No Conversion'!C8501,
IF(
'Con. Notes - No Conversion'!B8501 = "",
#N/A,
'Con. Notes - No Conversion'!B8501)
)</f>
        <v>#N/A</v>
      </c>
    </row>
    <row r="8502" spans="1:7" x14ac:dyDescent="0.25">
      <c r="A8502" t="e">
        <f>IF(
OR(Shares!B8502 = "8. Transferee of restricted securities", Shares!B8502 = "9. Any person (substitution for securities etc.)"),
Shares!C8502,
IF(
Shares!B8502 = "",
#N/A,
Shares!B8502)
)</f>
        <v>#N/A</v>
      </c>
      <c r="B8502" t="e">
        <f>IF(
OR('Shares - LTR - Granted'!B8502 = "8. Transferee of restricted securities", 'Shares - LTR - Granted'!B8502 = "9. Any person (substitution for securities etc.)"),
'Shares - LTR - Granted'!C8502,
IF(
'Shares - LTR - Granted'!B8502 = "",
#N/A,
'Shares - LTR - Granted'!B8502)
)</f>
        <v>#N/A</v>
      </c>
      <c r="C8502" t="e">
        <f>IF(
OR('Performance Securities'!B8502 = "8. Transferee of restricted securities", 'Performance Securities'!B8502 = "9. Any person (substitution for securities etc.)"),
'Performance Securities'!C8502,
IF(
'Performance Securities'!B8502 = "",
#N/A,
'Performance Securities'!B8502)
)</f>
        <v>#N/A</v>
      </c>
      <c r="D8502" t="e">
        <f>IF(
OR('Options or Warrants'!B8502 = "8. Transferee of restricted securities", 'Options or Warrants'!B8502 = "9. Any person (substitution for securities etc.)"),
'Options or Warrants'!C8502,
IF(
'Options or Warrants'!B8502 = "",
#N/A,
'Options or Warrants'!B8502)
)</f>
        <v>#N/A</v>
      </c>
      <c r="E8502" t="e">
        <f>IF(
OR('Options - Free Attaching'!B8502 = "8. Transferee of restricted securities", 'Options - Free Attaching'!B8502 = "9. Any person (substitution for securities etc.)"),
'Options - Free Attaching'!C8502,
IF(
'Options - Free Attaching'!B8502 = "",
#N/A,
'Options - Free Attaching'!B8502)
)</f>
        <v>#N/A</v>
      </c>
      <c r="F8502" t="e">
        <f>IF(
OR('Con. Notes - Conversion'!B8502 = "8. Transferee of restricted securities", 'Con. Notes - Conversion'!B8502 = "9. Any person (substitution for securities etc.)"),
'Con. Notes - Conversion'!C8502,
IF(
'Con. Notes - Conversion'!B8502 = "",
#N/A,
'Con. Notes - Conversion'!B8502)
)</f>
        <v>#N/A</v>
      </c>
      <c r="G8502" t="e">
        <f>IF(
OR('Con. Notes - No Conversion'!B8502 = "8. Transferee of restricted securities", 'Con. Notes - No Conversion'!B8502 = "9. Any person (substitution for securities etc.)"),
'Con. Notes - No Conversion'!C8502,
IF(
'Con. Notes - No Conversion'!B8502 = "",
#N/A,
'Con. Notes - No Conversion'!B8502)
)</f>
        <v>#N/A</v>
      </c>
    </row>
    <row r="8503" spans="1:7" x14ac:dyDescent="0.25">
      <c r="A8503" t="e">
        <f>IF(
OR(Shares!B8503 = "8. Transferee of restricted securities", Shares!B8503 = "9. Any person (substitution for securities etc.)"),
Shares!C8503,
IF(
Shares!B8503 = "",
#N/A,
Shares!B8503)
)</f>
        <v>#N/A</v>
      </c>
      <c r="B8503" t="e">
        <f>IF(
OR('Shares - LTR - Granted'!B8503 = "8. Transferee of restricted securities", 'Shares - LTR - Granted'!B8503 = "9. Any person (substitution for securities etc.)"),
'Shares - LTR - Granted'!C8503,
IF(
'Shares - LTR - Granted'!B8503 = "",
#N/A,
'Shares - LTR - Granted'!B8503)
)</f>
        <v>#N/A</v>
      </c>
      <c r="C8503" t="e">
        <f>IF(
OR('Performance Securities'!B8503 = "8. Transferee of restricted securities", 'Performance Securities'!B8503 = "9. Any person (substitution for securities etc.)"),
'Performance Securities'!C8503,
IF(
'Performance Securities'!B8503 = "",
#N/A,
'Performance Securities'!B8503)
)</f>
        <v>#N/A</v>
      </c>
      <c r="D8503" t="e">
        <f>IF(
OR('Options or Warrants'!B8503 = "8. Transferee of restricted securities", 'Options or Warrants'!B8503 = "9. Any person (substitution for securities etc.)"),
'Options or Warrants'!C8503,
IF(
'Options or Warrants'!B8503 = "",
#N/A,
'Options or Warrants'!B8503)
)</f>
        <v>#N/A</v>
      </c>
      <c r="E8503" t="e">
        <f>IF(
OR('Options - Free Attaching'!B8503 = "8. Transferee of restricted securities", 'Options - Free Attaching'!B8503 = "9. Any person (substitution for securities etc.)"),
'Options - Free Attaching'!C8503,
IF(
'Options - Free Attaching'!B8503 = "",
#N/A,
'Options - Free Attaching'!B8503)
)</f>
        <v>#N/A</v>
      </c>
      <c r="F8503" t="e">
        <f>IF(
OR('Con. Notes - Conversion'!B8503 = "8. Transferee of restricted securities", 'Con. Notes - Conversion'!B8503 = "9. Any person (substitution for securities etc.)"),
'Con. Notes - Conversion'!C8503,
IF(
'Con. Notes - Conversion'!B8503 = "",
#N/A,
'Con. Notes - Conversion'!B8503)
)</f>
        <v>#N/A</v>
      </c>
      <c r="G8503" t="e">
        <f>IF(
OR('Con. Notes - No Conversion'!B8503 = "8. Transferee of restricted securities", 'Con. Notes - No Conversion'!B8503 = "9. Any person (substitution for securities etc.)"),
'Con. Notes - No Conversion'!C8503,
IF(
'Con. Notes - No Conversion'!B8503 = "",
#N/A,
'Con. Notes - No Conversion'!B8503)
)</f>
        <v>#N/A</v>
      </c>
    </row>
    <row r="8504" spans="1:7" x14ac:dyDescent="0.25">
      <c r="A8504" t="e">
        <f>IF(
OR(Shares!B8504 = "8. Transferee of restricted securities", Shares!B8504 = "9. Any person (substitution for securities etc.)"),
Shares!C8504,
IF(
Shares!B8504 = "",
#N/A,
Shares!B8504)
)</f>
        <v>#N/A</v>
      </c>
      <c r="B8504" t="e">
        <f>IF(
OR('Shares - LTR - Granted'!B8504 = "8. Transferee of restricted securities", 'Shares - LTR - Granted'!B8504 = "9. Any person (substitution for securities etc.)"),
'Shares - LTR - Granted'!C8504,
IF(
'Shares - LTR - Granted'!B8504 = "",
#N/A,
'Shares - LTR - Granted'!B8504)
)</f>
        <v>#N/A</v>
      </c>
      <c r="C8504" t="e">
        <f>IF(
OR('Performance Securities'!B8504 = "8. Transferee of restricted securities", 'Performance Securities'!B8504 = "9. Any person (substitution for securities etc.)"),
'Performance Securities'!C8504,
IF(
'Performance Securities'!B8504 = "",
#N/A,
'Performance Securities'!B8504)
)</f>
        <v>#N/A</v>
      </c>
      <c r="D8504" t="e">
        <f>IF(
OR('Options or Warrants'!B8504 = "8. Transferee of restricted securities", 'Options or Warrants'!B8504 = "9. Any person (substitution for securities etc.)"),
'Options or Warrants'!C8504,
IF(
'Options or Warrants'!B8504 = "",
#N/A,
'Options or Warrants'!B8504)
)</f>
        <v>#N/A</v>
      </c>
      <c r="E8504" t="e">
        <f>IF(
OR('Options - Free Attaching'!B8504 = "8. Transferee of restricted securities", 'Options - Free Attaching'!B8504 = "9. Any person (substitution for securities etc.)"),
'Options - Free Attaching'!C8504,
IF(
'Options - Free Attaching'!B8504 = "",
#N/A,
'Options - Free Attaching'!B8504)
)</f>
        <v>#N/A</v>
      </c>
      <c r="F8504" t="e">
        <f>IF(
OR('Con. Notes - Conversion'!B8504 = "8. Transferee of restricted securities", 'Con. Notes - Conversion'!B8504 = "9. Any person (substitution for securities etc.)"),
'Con. Notes - Conversion'!C8504,
IF(
'Con. Notes - Conversion'!B8504 = "",
#N/A,
'Con. Notes - Conversion'!B8504)
)</f>
        <v>#N/A</v>
      </c>
      <c r="G8504" t="e">
        <f>IF(
OR('Con. Notes - No Conversion'!B8504 = "8. Transferee of restricted securities", 'Con. Notes - No Conversion'!B8504 = "9. Any person (substitution for securities etc.)"),
'Con. Notes - No Conversion'!C8504,
IF(
'Con. Notes - No Conversion'!B8504 = "",
#N/A,
'Con. Notes - No Conversion'!B8504)
)</f>
        <v>#N/A</v>
      </c>
    </row>
    <row r="8505" spans="1:7" x14ac:dyDescent="0.25">
      <c r="A8505" t="e">
        <f>IF(
OR(Shares!B8505 = "8. Transferee of restricted securities", Shares!B8505 = "9. Any person (substitution for securities etc.)"),
Shares!C8505,
IF(
Shares!B8505 = "",
#N/A,
Shares!B8505)
)</f>
        <v>#N/A</v>
      </c>
      <c r="B8505" t="e">
        <f>IF(
OR('Shares - LTR - Granted'!B8505 = "8. Transferee of restricted securities", 'Shares - LTR - Granted'!B8505 = "9. Any person (substitution for securities etc.)"),
'Shares - LTR - Granted'!C8505,
IF(
'Shares - LTR - Granted'!B8505 = "",
#N/A,
'Shares - LTR - Granted'!B8505)
)</f>
        <v>#N/A</v>
      </c>
      <c r="C8505" t="e">
        <f>IF(
OR('Performance Securities'!B8505 = "8. Transferee of restricted securities", 'Performance Securities'!B8505 = "9. Any person (substitution for securities etc.)"),
'Performance Securities'!C8505,
IF(
'Performance Securities'!B8505 = "",
#N/A,
'Performance Securities'!B8505)
)</f>
        <v>#N/A</v>
      </c>
      <c r="D8505" t="e">
        <f>IF(
OR('Options or Warrants'!B8505 = "8. Transferee of restricted securities", 'Options or Warrants'!B8505 = "9. Any person (substitution for securities etc.)"),
'Options or Warrants'!C8505,
IF(
'Options or Warrants'!B8505 = "",
#N/A,
'Options or Warrants'!B8505)
)</f>
        <v>#N/A</v>
      </c>
      <c r="E8505" t="e">
        <f>IF(
OR('Options - Free Attaching'!B8505 = "8. Transferee of restricted securities", 'Options - Free Attaching'!B8505 = "9. Any person (substitution for securities etc.)"),
'Options - Free Attaching'!C8505,
IF(
'Options - Free Attaching'!B8505 = "",
#N/A,
'Options - Free Attaching'!B8505)
)</f>
        <v>#N/A</v>
      </c>
      <c r="F8505" t="e">
        <f>IF(
OR('Con. Notes - Conversion'!B8505 = "8. Transferee of restricted securities", 'Con. Notes - Conversion'!B8505 = "9. Any person (substitution for securities etc.)"),
'Con. Notes - Conversion'!C8505,
IF(
'Con. Notes - Conversion'!B8505 = "",
#N/A,
'Con. Notes - Conversion'!B8505)
)</f>
        <v>#N/A</v>
      </c>
      <c r="G8505" t="e">
        <f>IF(
OR('Con. Notes - No Conversion'!B8505 = "8. Transferee of restricted securities", 'Con. Notes - No Conversion'!B8505 = "9. Any person (substitution for securities etc.)"),
'Con. Notes - No Conversion'!C8505,
IF(
'Con. Notes - No Conversion'!B8505 = "",
#N/A,
'Con. Notes - No Conversion'!B8505)
)</f>
        <v>#N/A</v>
      </c>
    </row>
    <row r="8506" spans="1:7" x14ac:dyDescent="0.25">
      <c r="A8506" t="e">
        <f>IF(
OR(Shares!B8506 = "8. Transferee of restricted securities", Shares!B8506 = "9. Any person (substitution for securities etc.)"),
Shares!C8506,
IF(
Shares!B8506 = "",
#N/A,
Shares!B8506)
)</f>
        <v>#N/A</v>
      </c>
      <c r="B8506" t="e">
        <f>IF(
OR('Shares - LTR - Granted'!B8506 = "8. Transferee of restricted securities", 'Shares - LTR - Granted'!B8506 = "9. Any person (substitution for securities etc.)"),
'Shares - LTR - Granted'!C8506,
IF(
'Shares - LTR - Granted'!B8506 = "",
#N/A,
'Shares - LTR - Granted'!B8506)
)</f>
        <v>#N/A</v>
      </c>
      <c r="C8506" t="e">
        <f>IF(
OR('Performance Securities'!B8506 = "8. Transferee of restricted securities", 'Performance Securities'!B8506 = "9. Any person (substitution for securities etc.)"),
'Performance Securities'!C8506,
IF(
'Performance Securities'!B8506 = "",
#N/A,
'Performance Securities'!B8506)
)</f>
        <v>#N/A</v>
      </c>
      <c r="D8506" t="e">
        <f>IF(
OR('Options or Warrants'!B8506 = "8. Transferee of restricted securities", 'Options or Warrants'!B8506 = "9. Any person (substitution for securities etc.)"),
'Options or Warrants'!C8506,
IF(
'Options or Warrants'!B8506 = "",
#N/A,
'Options or Warrants'!B8506)
)</f>
        <v>#N/A</v>
      </c>
      <c r="E8506" t="e">
        <f>IF(
OR('Options - Free Attaching'!B8506 = "8. Transferee of restricted securities", 'Options - Free Attaching'!B8506 = "9. Any person (substitution for securities etc.)"),
'Options - Free Attaching'!C8506,
IF(
'Options - Free Attaching'!B8506 = "",
#N/A,
'Options - Free Attaching'!B8506)
)</f>
        <v>#N/A</v>
      </c>
      <c r="F8506" t="e">
        <f>IF(
OR('Con. Notes - Conversion'!B8506 = "8. Transferee of restricted securities", 'Con. Notes - Conversion'!B8506 = "9. Any person (substitution for securities etc.)"),
'Con. Notes - Conversion'!C8506,
IF(
'Con. Notes - Conversion'!B8506 = "",
#N/A,
'Con. Notes - Conversion'!B8506)
)</f>
        <v>#N/A</v>
      </c>
      <c r="G8506" t="e">
        <f>IF(
OR('Con. Notes - No Conversion'!B8506 = "8. Transferee of restricted securities", 'Con. Notes - No Conversion'!B8506 = "9. Any person (substitution for securities etc.)"),
'Con. Notes - No Conversion'!C8506,
IF(
'Con. Notes - No Conversion'!B8506 = "",
#N/A,
'Con. Notes - No Conversion'!B8506)
)</f>
        <v>#N/A</v>
      </c>
    </row>
    <row r="8507" spans="1:7" x14ac:dyDescent="0.25">
      <c r="A8507" t="e">
        <f>IF(
OR(Shares!B8507 = "8. Transferee of restricted securities", Shares!B8507 = "9. Any person (substitution for securities etc.)"),
Shares!C8507,
IF(
Shares!B8507 = "",
#N/A,
Shares!B8507)
)</f>
        <v>#N/A</v>
      </c>
      <c r="B8507" t="e">
        <f>IF(
OR('Shares - LTR - Granted'!B8507 = "8. Transferee of restricted securities", 'Shares - LTR - Granted'!B8507 = "9. Any person (substitution for securities etc.)"),
'Shares - LTR - Granted'!C8507,
IF(
'Shares - LTR - Granted'!B8507 = "",
#N/A,
'Shares - LTR - Granted'!B8507)
)</f>
        <v>#N/A</v>
      </c>
      <c r="C8507" t="e">
        <f>IF(
OR('Performance Securities'!B8507 = "8. Transferee of restricted securities", 'Performance Securities'!B8507 = "9. Any person (substitution for securities etc.)"),
'Performance Securities'!C8507,
IF(
'Performance Securities'!B8507 = "",
#N/A,
'Performance Securities'!B8507)
)</f>
        <v>#N/A</v>
      </c>
      <c r="D8507" t="e">
        <f>IF(
OR('Options or Warrants'!B8507 = "8. Transferee of restricted securities", 'Options or Warrants'!B8507 = "9. Any person (substitution for securities etc.)"),
'Options or Warrants'!C8507,
IF(
'Options or Warrants'!B8507 = "",
#N/A,
'Options or Warrants'!B8507)
)</f>
        <v>#N/A</v>
      </c>
      <c r="E8507" t="e">
        <f>IF(
OR('Options - Free Attaching'!B8507 = "8. Transferee of restricted securities", 'Options - Free Attaching'!B8507 = "9. Any person (substitution for securities etc.)"),
'Options - Free Attaching'!C8507,
IF(
'Options - Free Attaching'!B8507 = "",
#N/A,
'Options - Free Attaching'!B8507)
)</f>
        <v>#N/A</v>
      </c>
      <c r="F8507" t="e">
        <f>IF(
OR('Con. Notes - Conversion'!B8507 = "8. Transferee of restricted securities", 'Con. Notes - Conversion'!B8507 = "9. Any person (substitution for securities etc.)"),
'Con. Notes - Conversion'!C8507,
IF(
'Con. Notes - Conversion'!B8507 = "",
#N/A,
'Con. Notes - Conversion'!B8507)
)</f>
        <v>#N/A</v>
      </c>
      <c r="G8507" t="e">
        <f>IF(
OR('Con. Notes - No Conversion'!B8507 = "8. Transferee of restricted securities", 'Con. Notes - No Conversion'!B8507 = "9. Any person (substitution for securities etc.)"),
'Con. Notes - No Conversion'!C8507,
IF(
'Con. Notes - No Conversion'!B8507 = "",
#N/A,
'Con. Notes - No Conversion'!B8507)
)</f>
        <v>#N/A</v>
      </c>
    </row>
    <row r="8508" spans="1:7" x14ac:dyDescent="0.25">
      <c r="A8508" t="e">
        <f>IF(
OR(Shares!B8508 = "8. Transferee of restricted securities", Shares!B8508 = "9. Any person (substitution for securities etc.)"),
Shares!C8508,
IF(
Shares!B8508 = "",
#N/A,
Shares!B8508)
)</f>
        <v>#N/A</v>
      </c>
      <c r="B8508" t="e">
        <f>IF(
OR('Shares - LTR - Granted'!B8508 = "8. Transferee of restricted securities", 'Shares - LTR - Granted'!B8508 = "9. Any person (substitution for securities etc.)"),
'Shares - LTR - Granted'!C8508,
IF(
'Shares - LTR - Granted'!B8508 = "",
#N/A,
'Shares - LTR - Granted'!B8508)
)</f>
        <v>#N/A</v>
      </c>
      <c r="C8508" t="e">
        <f>IF(
OR('Performance Securities'!B8508 = "8. Transferee of restricted securities", 'Performance Securities'!B8508 = "9. Any person (substitution for securities etc.)"),
'Performance Securities'!C8508,
IF(
'Performance Securities'!B8508 = "",
#N/A,
'Performance Securities'!B8508)
)</f>
        <v>#N/A</v>
      </c>
      <c r="D8508" t="e">
        <f>IF(
OR('Options or Warrants'!B8508 = "8. Transferee of restricted securities", 'Options or Warrants'!B8508 = "9. Any person (substitution for securities etc.)"),
'Options or Warrants'!C8508,
IF(
'Options or Warrants'!B8508 = "",
#N/A,
'Options or Warrants'!B8508)
)</f>
        <v>#N/A</v>
      </c>
      <c r="E8508" t="e">
        <f>IF(
OR('Options - Free Attaching'!B8508 = "8. Transferee of restricted securities", 'Options - Free Attaching'!B8508 = "9. Any person (substitution for securities etc.)"),
'Options - Free Attaching'!C8508,
IF(
'Options - Free Attaching'!B8508 = "",
#N/A,
'Options - Free Attaching'!B8508)
)</f>
        <v>#N/A</v>
      </c>
      <c r="F8508" t="e">
        <f>IF(
OR('Con. Notes - Conversion'!B8508 = "8. Transferee of restricted securities", 'Con. Notes - Conversion'!B8508 = "9. Any person (substitution for securities etc.)"),
'Con. Notes - Conversion'!C8508,
IF(
'Con. Notes - Conversion'!B8508 = "",
#N/A,
'Con. Notes - Conversion'!B8508)
)</f>
        <v>#N/A</v>
      </c>
      <c r="G8508" t="e">
        <f>IF(
OR('Con. Notes - No Conversion'!B8508 = "8. Transferee of restricted securities", 'Con. Notes - No Conversion'!B8508 = "9. Any person (substitution for securities etc.)"),
'Con. Notes - No Conversion'!C8508,
IF(
'Con. Notes - No Conversion'!B8508 = "",
#N/A,
'Con. Notes - No Conversion'!B8508)
)</f>
        <v>#N/A</v>
      </c>
    </row>
    <row r="8509" spans="1:7" x14ac:dyDescent="0.25">
      <c r="A8509" t="e">
        <f>IF(
OR(Shares!B8509 = "8. Transferee of restricted securities", Shares!B8509 = "9. Any person (substitution for securities etc.)"),
Shares!C8509,
IF(
Shares!B8509 = "",
#N/A,
Shares!B8509)
)</f>
        <v>#N/A</v>
      </c>
      <c r="B8509" t="e">
        <f>IF(
OR('Shares - LTR - Granted'!B8509 = "8. Transferee of restricted securities", 'Shares - LTR - Granted'!B8509 = "9. Any person (substitution for securities etc.)"),
'Shares - LTR - Granted'!C8509,
IF(
'Shares - LTR - Granted'!B8509 = "",
#N/A,
'Shares - LTR - Granted'!B8509)
)</f>
        <v>#N/A</v>
      </c>
      <c r="C8509" t="e">
        <f>IF(
OR('Performance Securities'!B8509 = "8. Transferee of restricted securities", 'Performance Securities'!B8509 = "9. Any person (substitution for securities etc.)"),
'Performance Securities'!C8509,
IF(
'Performance Securities'!B8509 = "",
#N/A,
'Performance Securities'!B8509)
)</f>
        <v>#N/A</v>
      </c>
      <c r="D8509" t="e">
        <f>IF(
OR('Options or Warrants'!B8509 = "8. Transferee of restricted securities", 'Options or Warrants'!B8509 = "9. Any person (substitution for securities etc.)"),
'Options or Warrants'!C8509,
IF(
'Options or Warrants'!B8509 = "",
#N/A,
'Options or Warrants'!B8509)
)</f>
        <v>#N/A</v>
      </c>
      <c r="E8509" t="e">
        <f>IF(
OR('Options - Free Attaching'!B8509 = "8. Transferee of restricted securities", 'Options - Free Attaching'!B8509 = "9. Any person (substitution for securities etc.)"),
'Options - Free Attaching'!C8509,
IF(
'Options - Free Attaching'!B8509 = "",
#N/A,
'Options - Free Attaching'!B8509)
)</f>
        <v>#N/A</v>
      </c>
      <c r="F8509" t="e">
        <f>IF(
OR('Con. Notes - Conversion'!B8509 = "8. Transferee of restricted securities", 'Con. Notes - Conversion'!B8509 = "9. Any person (substitution for securities etc.)"),
'Con. Notes - Conversion'!C8509,
IF(
'Con. Notes - Conversion'!B8509 = "",
#N/A,
'Con. Notes - Conversion'!B8509)
)</f>
        <v>#N/A</v>
      </c>
      <c r="G8509" t="e">
        <f>IF(
OR('Con. Notes - No Conversion'!B8509 = "8. Transferee of restricted securities", 'Con. Notes - No Conversion'!B8509 = "9. Any person (substitution for securities etc.)"),
'Con. Notes - No Conversion'!C8509,
IF(
'Con. Notes - No Conversion'!B8509 = "",
#N/A,
'Con. Notes - No Conversion'!B8509)
)</f>
        <v>#N/A</v>
      </c>
    </row>
    <row r="8510" spans="1:7" x14ac:dyDescent="0.25">
      <c r="A8510" t="e">
        <f>IF(
OR(Shares!B8510 = "8. Transferee of restricted securities", Shares!B8510 = "9. Any person (substitution for securities etc.)"),
Shares!C8510,
IF(
Shares!B8510 = "",
#N/A,
Shares!B8510)
)</f>
        <v>#N/A</v>
      </c>
      <c r="B8510" t="e">
        <f>IF(
OR('Shares - LTR - Granted'!B8510 = "8. Transferee of restricted securities", 'Shares - LTR - Granted'!B8510 = "9. Any person (substitution for securities etc.)"),
'Shares - LTR - Granted'!C8510,
IF(
'Shares - LTR - Granted'!B8510 = "",
#N/A,
'Shares - LTR - Granted'!B8510)
)</f>
        <v>#N/A</v>
      </c>
      <c r="C8510" t="e">
        <f>IF(
OR('Performance Securities'!B8510 = "8. Transferee of restricted securities", 'Performance Securities'!B8510 = "9. Any person (substitution for securities etc.)"),
'Performance Securities'!C8510,
IF(
'Performance Securities'!B8510 = "",
#N/A,
'Performance Securities'!B8510)
)</f>
        <v>#N/A</v>
      </c>
      <c r="D8510" t="e">
        <f>IF(
OR('Options or Warrants'!B8510 = "8. Transferee of restricted securities", 'Options or Warrants'!B8510 = "9. Any person (substitution for securities etc.)"),
'Options or Warrants'!C8510,
IF(
'Options or Warrants'!B8510 = "",
#N/A,
'Options or Warrants'!B8510)
)</f>
        <v>#N/A</v>
      </c>
      <c r="E8510" t="e">
        <f>IF(
OR('Options - Free Attaching'!B8510 = "8. Transferee of restricted securities", 'Options - Free Attaching'!B8510 = "9. Any person (substitution for securities etc.)"),
'Options - Free Attaching'!C8510,
IF(
'Options - Free Attaching'!B8510 = "",
#N/A,
'Options - Free Attaching'!B8510)
)</f>
        <v>#N/A</v>
      </c>
      <c r="F8510" t="e">
        <f>IF(
OR('Con. Notes - Conversion'!B8510 = "8. Transferee of restricted securities", 'Con. Notes - Conversion'!B8510 = "9. Any person (substitution for securities etc.)"),
'Con. Notes - Conversion'!C8510,
IF(
'Con. Notes - Conversion'!B8510 = "",
#N/A,
'Con. Notes - Conversion'!B8510)
)</f>
        <v>#N/A</v>
      </c>
      <c r="G8510" t="e">
        <f>IF(
OR('Con. Notes - No Conversion'!B8510 = "8. Transferee of restricted securities", 'Con. Notes - No Conversion'!B8510 = "9. Any person (substitution for securities etc.)"),
'Con. Notes - No Conversion'!C8510,
IF(
'Con. Notes - No Conversion'!B8510 = "",
#N/A,
'Con. Notes - No Conversion'!B8510)
)</f>
        <v>#N/A</v>
      </c>
    </row>
    <row r="8511" spans="1:7" x14ac:dyDescent="0.25">
      <c r="A8511" t="e">
        <f>IF(
OR(Shares!B8511 = "8. Transferee of restricted securities", Shares!B8511 = "9. Any person (substitution for securities etc.)"),
Shares!C8511,
IF(
Shares!B8511 = "",
#N/A,
Shares!B8511)
)</f>
        <v>#N/A</v>
      </c>
      <c r="B8511" t="e">
        <f>IF(
OR('Shares - LTR - Granted'!B8511 = "8. Transferee of restricted securities", 'Shares - LTR - Granted'!B8511 = "9. Any person (substitution for securities etc.)"),
'Shares - LTR - Granted'!C8511,
IF(
'Shares - LTR - Granted'!B8511 = "",
#N/A,
'Shares - LTR - Granted'!B8511)
)</f>
        <v>#N/A</v>
      </c>
      <c r="C8511" t="e">
        <f>IF(
OR('Performance Securities'!B8511 = "8. Transferee of restricted securities", 'Performance Securities'!B8511 = "9. Any person (substitution for securities etc.)"),
'Performance Securities'!C8511,
IF(
'Performance Securities'!B8511 = "",
#N/A,
'Performance Securities'!B8511)
)</f>
        <v>#N/A</v>
      </c>
      <c r="D8511" t="e">
        <f>IF(
OR('Options or Warrants'!B8511 = "8. Transferee of restricted securities", 'Options or Warrants'!B8511 = "9. Any person (substitution for securities etc.)"),
'Options or Warrants'!C8511,
IF(
'Options or Warrants'!B8511 = "",
#N/A,
'Options or Warrants'!B8511)
)</f>
        <v>#N/A</v>
      </c>
      <c r="E8511" t="e">
        <f>IF(
OR('Options - Free Attaching'!B8511 = "8. Transferee of restricted securities", 'Options - Free Attaching'!B8511 = "9. Any person (substitution for securities etc.)"),
'Options - Free Attaching'!C8511,
IF(
'Options - Free Attaching'!B8511 = "",
#N/A,
'Options - Free Attaching'!B8511)
)</f>
        <v>#N/A</v>
      </c>
      <c r="F8511" t="e">
        <f>IF(
OR('Con. Notes - Conversion'!B8511 = "8. Transferee of restricted securities", 'Con. Notes - Conversion'!B8511 = "9. Any person (substitution for securities etc.)"),
'Con. Notes - Conversion'!C8511,
IF(
'Con. Notes - Conversion'!B8511 = "",
#N/A,
'Con. Notes - Conversion'!B8511)
)</f>
        <v>#N/A</v>
      </c>
      <c r="G8511" t="e">
        <f>IF(
OR('Con. Notes - No Conversion'!B8511 = "8. Transferee of restricted securities", 'Con. Notes - No Conversion'!B8511 = "9. Any person (substitution for securities etc.)"),
'Con. Notes - No Conversion'!C8511,
IF(
'Con. Notes - No Conversion'!B8511 = "",
#N/A,
'Con. Notes - No Conversion'!B8511)
)</f>
        <v>#N/A</v>
      </c>
    </row>
    <row r="8512" spans="1:7" x14ac:dyDescent="0.25">
      <c r="A8512" t="e">
        <f>IF(
OR(Shares!B8512 = "8. Transferee of restricted securities", Shares!B8512 = "9. Any person (substitution for securities etc.)"),
Shares!C8512,
IF(
Shares!B8512 = "",
#N/A,
Shares!B8512)
)</f>
        <v>#N/A</v>
      </c>
      <c r="B8512" t="e">
        <f>IF(
OR('Shares - LTR - Granted'!B8512 = "8. Transferee of restricted securities", 'Shares - LTR - Granted'!B8512 = "9. Any person (substitution for securities etc.)"),
'Shares - LTR - Granted'!C8512,
IF(
'Shares - LTR - Granted'!B8512 = "",
#N/A,
'Shares - LTR - Granted'!B8512)
)</f>
        <v>#N/A</v>
      </c>
      <c r="C8512" t="e">
        <f>IF(
OR('Performance Securities'!B8512 = "8. Transferee of restricted securities", 'Performance Securities'!B8512 = "9. Any person (substitution for securities etc.)"),
'Performance Securities'!C8512,
IF(
'Performance Securities'!B8512 = "",
#N/A,
'Performance Securities'!B8512)
)</f>
        <v>#N/A</v>
      </c>
      <c r="D8512" t="e">
        <f>IF(
OR('Options or Warrants'!B8512 = "8. Transferee of restricted securities", 'Options or Warrants'!B8512 = "9. Any person (substitution for securities etc.)"),
'Options or Warrants'!C8512,
IF(
'Options or Warrants'!B8512 = "",
#N/A,
'Options or Warrants'!B8512)
)</f>
        <v>#N/A</v>
      </c>
      <c r="E8512" t="e">
        <f>IF(
OR('Options - Free Attaching'!B8512 = "8. Transferee of restricted securities", 'Options - Free Attaching'!B8512 = "9. Any person (substitution for securities etc.)"),
'Options - Free Attaching'!C8512,
IF(
'Options - Free Attaching'!B8512 = "",
#N/A,
'Options - Free Attaching'!B8512)
)</f>
        <v>#N/A</v>
      </c>
      <c r="F8512" t="e">
        <f>IF(
OR('Con. Notes - Conversion'!B8512 = "8. Transferee of restricted securities", 'Con. Notes - Conversion'!B8512 = "9. Any person (substitution for securities etc.)"),
'Con. Notes - Conversion'!C8512,
IF(
'Con. Notes - Conversion'!B8512 = "",
#N/A,
'Con. Notes - Conversion'!B8512)
)</f>
        <v>#N/A</v>
      </c>
      <c r="G8512" t="e">
        <f>IF(
OR('Con. Notes - No Conversion'!B8512 = "8. Transferee of restricted securities", 'Con. Notes - No Conversion'!B8512 = "9. Any person (substitution for securities etc.)"),
'Con. Notes - No Conversion'!C8512,
IF(
'Con. Notes - No Conversion'!B8512 = "",
#N/A,
'Con. Notes - No Conversion'!B8512)
)</f>
        <v>#N/A</v>
      </c>
    </row>
    <row r="8513" spans="1:7" x14ac:dyDescent="0.25">
      <c r="A8513" t="e">
        <f>IF(
OR(Shares!B8513 = "8. Transferee of restricted securities", Shares!B8513 = "9. Any person (substitution for securities etc.)"),
Shares!C8513,
IF(
Shares!B8513 = "",
#N/A,
Shares!B8513)
)</f>
        <v>#N/A</v>
      </c>
      <c r="B8513" t="e">
        <f>IF(
OR('Shares - LTR - Granted'!B8513 = "8. Transferee of restricted securities", 'Shares - LTR - Granted'!B8513 = "9. Any person (substitution for securities etc.)"),
'Shares - LTR - Granted'!C8513,
IF(
'Shares - LTR - Granted'!B8513 = "",
#N/A,
'Shares - LTR - Granted'!B8513)
)</f>
        <v>#N/A</v>
      </c>
      <c r="C8513" t="e">
        <f>IF(
OR('Performance Securities'!B8513 = "8. Transferee of restricted securities", 'Performance Securities'!B8513 = "9. Any person (substitution for securities etc.)"),
'Performance Securities'!C8513,
IF(
'Performance Securities'!B8513 = "",
#N/A,
'Performance Securities'!B8513)
)</f>
        <v>#N/A</v>
      </c>
      <c r="D8513" t="e">
        <f>IF(
OR('Options or Warrants'!B8513 = "8. Transferee of restricted securities", 'Options or Warrants'!B8513 = "9. Any person (substitution for securities etc.)"),
'Options or Warrants'!C8513,
IF(
'Options or Warrants'!B8513 = "",
#N/A,
'Options or Warrants'!B8513)
)</f>
        <v>#N/A</v>
      </c>
      <c r="E8513" t="e">
        <f>IF(
OR('Options - Free Attaching'!B8513 = "8. Transferee of restricted securities", 'Options - Free Attaching'!B8513 = "9. Any person (substitution for securities etc.)"),
'Options - Free Attaching'!C8513,
IF(
'Options - Free Attaching'!B8513 = "",
#N/A,
'Options - Free Attaching'!B8513)
)</f>
        <v>#N/A</v>
      </c>
      <c r="F8513" t="e">
        <f>IF(
OR('Con. Notes - Conversion'!B8513 = "8. Transferee of restricted securities", 'Con. Notes - Conversion'!B8513 = "9. Any person (substitution for securities etc.)"),
'Con. Notes - Conversion'!C8513,
IF(
'Con. Notes - Conversion'!B8513 = "",
#N/A,
'Con. Notes - Conversion'!B8513)
)</f>
        <v>#N/A</v>
      </c>
      <c r="G8513" t="e">
        <f>IF(
OR('Con. Notes - No Conversion'!B8513 = "8. Transferee of restricted securities", 'Con. Notes - No Conversion'!B8513 = "9. Any person (substitution for securities etc.)"),
'Con. Notes - No Conversion'!C8513,
IF(
'Con. Notes - No Conversion'!B8513 = "",
#N/A,
'Con. Notes - No Conversion'!B8513)
)</f>
        <v>#N/A</v>
      </c>
    </row>
    <row r="8514" spans="1:7" x14ac:dyDescent="0.25">
      <c r="A8514" t="e">
        <f>IF(
OR(Shares!B8514 = "8. Transferee of restricted securities", Shares!B8514 = "9. Any person (substitution for securities etc.)"),
Shares!C8514,
IF(
Shares!B8514 = "",
#N/A,
Shares!B8514)
)</f>
        <v>#N/A</v>
      </c>
      <c r="B8514" t="e">
        <f>IF(
OR('Shares - LTR - Granted'!B8514 = "8. Transferee of restricted securities", 'Shares - LTR - Granted'!B8514 = "9. Any person (substitution for securities etc.)"),
'Shares - LTR - Granted'!C8514,
IF(
'Shares - LTR - Granted'!B8514 = "",
#N/A,
'Shares - LTR - Granted'!B8514)
)</f>
        <v>#N/A</v>
      </c>
      <c r="C8514" t="e">
        <f>IF(
OR('Performance Securities'!B8514 = "8. Transferee of restricted securities", 'Performance Securities'!B8514 = "9. Any person (substitution for securities etc.)"),
'Performance Securities'!C8514,
IF(
'Performance Securities'!B8514 = "",
#N/A,
'Performance Securities'!B8514)
)</f>
        <v>#N/A</v>
      </c>
      <c r="D8514" t="e">
        <f>IF(
OR('Options or Warrants'!B8514 = "8. Transferee of restricted securities", 'Options or Warrants'!B8514 = "9. Any person (substitution for securities etc.)"),
'Options or Warrants'!C8514,
IF(
'Options or Warrants'!B8514 = "",
#N/A,
'Options or Warrants'!B8514)
)</f>
        <v>#N/A</v>
      </c>
      <c r="E8514" t="e">
        <f>IF(
OR('Options - Free Attaching'!B8514 = "8. Transferee of restricted securities", 'Options - Free Attaching'!B8514 = "9. Any person (substitution for securities etc.)"),
'Options - Free Attaching'!C8514,
IF(
'Options - Free Attaching'!B8514 = "",
#N/A,
'Options - Free Attaching'!B8514)
)</f>
        <v>#N/A</v>
      </c>
      <c r="F8514" t="e">
        <f>IF(
OR('Con. Notes - Conversion'!B8514 = "8. Transferee of restricted securities", 'Con. Notes - Conversion'!B8514 = "9. Any person (substitution for securities etc.)"),
'Con. Notes - Conversion'!C8514,
IF(
'Con. Notes - Conversion'!B8514 = "",
#N/A,
'Con. Notes - Conversion'!B8514)
)</f>
        <v>#N/A</v>
      </c>
      <c r="G8514" t="e">
        <f>IF(
OR('Con. Notes - No Conversion'!B8514 = "8. Transferee of restricted securities", 'Con. Notes - No Conversion'!B8514 = "9. Any person (substitution for securities etc.)"),
'Con. Notes - No Conversion'!C8514,
IF(
'Con. Notes - No Conversion'!B8514 = "",
#N/A,
'Con. Notes - No Conversion'!B8514)
)</f>
        <v>#N/A</v>
      </c>
    </row>
    <row r="8515" spans="1:7" x14ac:dyDescent="0.25">
      <c r="A8515" t="e">
        <f>IF(
OR(Shares!B8515 = "8. Transferee of restricted securities", Shares!B8515 = "9. Any person (substitution for securities etc.)"),
Shares!C8515,
IF(
Shares!B8515 = "",
#N/A,
Shares!B8515)
)</f>
        <v>#N/A</v>
      </c>
      <c r="B8515" t="e">
        <f>IF(
OR('Shares - LTR - Granted'!B8515 = "8. Transferee of restricted securities", 'Shares - LTR - Granted'!B8515 = "9. Any person (substitution for securities etc.)"),
'Shares - LTR - Granted'!C8515,
IF(
'Shares - LTR - Granted'!B8515 = "",
#N/A,
'Shares - LTR - Granted'!B8515)
)</f>
        <v>#N/A</v>
      </c>
      <c r="C8515" t="e">
        <f>IF(
OR('Performance Securities'!B8515 = "8. Transferee of restricted securities", 'Performance Securities'!B8515 = "9. Any person (substitution for securities etc.)"),
'Performance Securities'!C8515,
IF(
'Performance Securities'!B8515 = "",
#N/A,
'Performance Securities'!B8515)
)</f>
        <v>#N/A</v>
      </c>
      <c r="D8515" t="e">
        <f>IF(
OR('Options or Warrants'!B8515 = "8. Transferee of restricted securities", 'Options or Warrants'!B8515 = "9. Any person (substitution for securities etc.)"),
'Options or Warrants'!C8515,
IF(
'Options or Warrants'!B8515 = "",
#N/A,
'Options or Warrants'!B8515)
)</f>
        <v>#N/A</v>
      </c>
      <c r="E8515" t="e">
        <f>IF(
OR('Options - Free Attaching'!B8515 = "8. Transferee of restricted securities", 'Options - Free Attaching'!B8515 = "9. Any person (substitution for securities etc.)"),
'Options - Free Attaching'!C8515,
IF(
'Options - Free Attaching'!B8515 = "",
#N/A,
'Options - Free Attaching'!B8515)
)</f>
        <v>#N/A</v>
      </c>
      <c r="F8515" t="e">
        <f>IF(
OR('Con. Notes - Conversion'!B8515 = "8. Transferee of restricted securities", 'Con. Notes - Conversion'!B8515 = "9. Any person (substitution for securities etc.)"),
'Con. Notes - Conversion'!C8515,
IF(
'Con. Notes - Conversion'!B8515 = "",
#N/A,
'Con. Notes - Conversion'!B8515)
)</f>
        <v>#N/A</v>
      </c>
      <c r="G8515" t="e">
        <f>IF(
OR('Con. Notes - No Conversion'!B8515 = "8. Transferee of restricted securities", 'Con. Notes - No Conversion'!B8515 = "9. Any person (substitution for securities etc.)"),
'Con. Notes - No Conversion'!C8515,
IF(
'Con. Notes - No Conversion'!B8515 = "",
#N/A,
'Con. Notes - No Conversion'!B8515)
)</f>
        <v>#N/A</v>
      </c>
    </row>
    <row r="8516" spans="1:7" x14ac:dyDescent="0.25">
      <c r="A8516" t="e">
        <f>IF(
OR(Shares!B8516 = "8. Transferee of restricted securities", Shares!B8516 = "9. Any person (substitution for securities etc.)"),
Shares!C8516,
IF(
Shares!B8516 = "",
#N/A,
Shares!B8516)
)</f>
        <v>#N/A</v>
      </c>
      <c r="B8516" t="e">
        <f>IF(
OR('Shares - LTR - Granted'!B8516 = "8. Transferee of restricted securities", 'Shares - LTR - Granted'!B8516 = "9. Any person (substitution for securities etc.)"),
'Shares - LTR - Granted'!C8516,
IF(
'Shares - LTR - Granted'!B8516 = "",
#N/A,
'Shares - LTR - Granted'!B8516)
)</f>
        <v>#N/A</v>
      </c>
      <c r="C8516" t="e">
        <f>IF(
OR('Performance Securities'!B8516 = "8. Transferee of restricted securities", 'Performance Securities'!B8516 = "9. Any person (substitution for securities etc.)"),
'Performance Securities'!C8516,
IF(
'Performance Securities'!B8516 = "",
#N/A,
'Performance Securities'!B8516)
)</f>
        <v>#N/A</v>
      </c>
      <c r="D8516" t="e">
        <f>IF(
OR('Options or Warrants'!B8516 = "8. Transferee of restricted securities", 'Options or Warrants'!B8516 = "9. Any person (substitution for securities etc.)"),
'Options or Warrants'!C8516,
IF(
'Options or Warrants'!B8516 = "",
#N/A,
'Options or Warrants'!B8516)
)</f>
        <v>#N/A</v>
      </c>
      <c r="E8516" t="e">
        <f>IF(
OR('Options - Free Attaching'!B8516 = "8. Transferee of restricted securities", 'Options - Free Attaching'!B8516 = "9. Any person (substitution for securities etc.)"),
'Options - Free Attaching'!C8516,
IF(
'Options - Free Attaching'!B8516 = "",
#N/A,
'Options - Free Attaching'!B8516)
)</f>
        <v>#N/A</v>
      </c>
      <c r="F8516" t="e">
        <f>IF(
OR('Con. Notes - Conversion'!B8516 = "8. Transferee of restricted securities", 'Con. Notes - Conversion'!B8516 = "9. Any person (substitution for securities etc.)"),
'Con. Notes - Conversion'!C8516,
IF(
'Con. Notes - Conversion'!B8516 = "",
#N/A,
'Con. Notes - Conversion'!B8516)
)</f>
        <v>#N/A</v>
      </c>
      <c r="G8516" t="e">
        <f>IF(
OR('Con. Notes - No Conversion'!B8516 = "8. Transferee of restricted securities", 'Con. Notes - No Conversion'!B8516 = "9. Any person (substitution for securities etc.)"),
'Con. Notes - No Conversion'!C8516,
IF(
'Con. Notes - No Conversion'!B8516 = "",
#N/A,
'Con. Notes - No Conversion'!B8516)
)</f>
        <v>#N/A</v>
      </c>
    </row>
    <row r="8517" spans="1:7" x14ac:dyDescent="0.25">
      <c r="A8517" t="e">
        <f>IF(
OR(Shares!B8517 = "8. Transferee of restricted securities", Shares!B8517 = "9. Any person (substitution for securities etc.)"),
Shares!C8517,
IF(
Shares!B8517 = "",
#N/A,
Shares!B8517)
)</f>
        <v>#N/A</v>
      </c>
      <c r="B8517" t="e">
        <f>IF(
OR('Shares - LTR - Granted'!B8517 = "8. Transferee of restricted securities", 'Shares - LTR - Granted'!B8517 = "9. Any person (substitution for securities etc.)"),
'Shares - LTR - Granted'!C8517,
IF(
'Shares - LTR - Granted'!B8517 = "",
#N/A,
'Shares - LTR - Granted'!B8517)
)</f>
        <v>#N/A</v>
      </c>
      <c r="C8517" t="e">
        <f>IF(
OR('Performance Securities'!B8517 = "8. Transferee of restricted securities", 'Performance Securities'!B8517 = "9. Any person (substitution for securities etc.)"),
'Performance Securities'!C8517,
IF(
'Performance Securities'!B8517 = "",
#N/A,
'Performance Securities'!B8517)
)</f>
        <v>#N/A</v>
      </c>
      <c r="D8517" t="e">
        <f>IF(
OR('Options or Warrants'!B8517 = "8. Transferee of restricted securities", 'Options or Warrants'!B8517 = "9. Any person (substitution for securities etc.)"),
'Options or Warrants'!C8517,
IF(
'Options or Warrants'!B8517 = "",
#N/A,
'Options or Warrants'!B8517)
)</f>
        <v>#N/A</v>
      </c>
      <c r="E8517" t="e">
        <f>IF(
OR('Options - Free Attaching'!B8517 = "8. Transferee of restricted securities", 'Options - Free Attaching'!B8517 = "9. Any person (substitution for securities etc.)"),
'Options - Free Attaching'!C8517,
IF(
'Options - Free Attaching'!B8517 = "",
#N/A,
'Options - Free Attaching'!B8517)
)</f>
        <v>#N/A</v>
      </c>
      <c r="F8517" t="e">
        <f>IF(
OR('Con. Notes - Conversion'!B8517 = "8. Transferee of restricted securities", 'Con. Notes - Conversion'!B8517 = "9. Any person (substitution for securities etc.)"),
'Con. Notes - Conversion'!C8517,
IF(
'Con. Notes - Conversion'!B8517 = "",
#N/A,
'Con. Notes - Conversion'!B8517)
)</f>
        <v>#N/A</v>
      </c>
      <c r="G8517" t="e">
        <f>IF(
OR('Con. Notes - No Conversion'!B8517 = "8. Transferee of restricted securities", 'Con. Notes - No Conversion'!B8517 = "9. Any person (substitution for securities etc.)"),
'Con. Notes - No Conversion'!C8517,
IF(
'Con. Notes - No Conversion'!B8517 = "",
#N/A,
'Con. Notes - No Conversion'!B8517)
)</f>
        <v>#N/A</v>
      </c>
    </row>
    <row r="8518" spans="1:7" x14ac:dyDescent="0.25">
      <c r="A8518" t="e">
        <f>IF(
OR(Shares!B8518 = "8. Transferee of restricted securities", Shares!B8518 = "9. Any person (substitution for securities etc.)"),
Shares!C8518,
IF(
Shares!B8518 = "",
#N/A,
Shares!B8518)
)</f>
        <v>#N/A</v>
      </c>
      <c r="B8518" t="e">
        <f>IF(
OR('Shares - LTR - Granted'!B8518 = "8. Transferee of restricted securities", 'Shares - LTR - Granted'!B8518 = "9. Any person (substitution for securities etc.)"),
'Shares - LTR - Granted'!C8518,
IF(
'Shares - LTR - Granted'!B8518 = "",
#N/A,
'Shares - LTR - Granted'!B8518)
)</f>
        <v>#N/A</v>
      </c>
      <c r="C8518" t="e">
        <f>IF(
OR('Performance Securities'!B8518 = "8. Transferee of restricted securities", 'Performance Securities'!B8518 = "9. Any person (substitution for securities etc.)"),
'Performance Securities'!C8518,
IF(
'Performance Securities'!B8518 = "",
#N/A,
'Performance Securities'!B8518)
)</f>
        <v>#N/A</v>
      </c>
      <c r="D8518" t="e">
        <f>IF(
OR('Options or Warrants'!B8518 = "8. Transferee of restricted securities", 'Options or Warrants'!B8518 = "9. Any person (substitution for securities etc.)"),
'Options or Warrants'!C8518,
IF(
'Options or Warrants'!B8518 = "",
#N/A,
'Options or Warrants'!B8518)
)</f>
        <v>#N/A</v>
      </c>
      <c r="E8518" t="e">
        <f>IF(
OR('Options - Free Attaching'!B8518 = "8. Transferee of restricted securities", 'Options - Free Attaching'!B8518 = "9. Any person (substitution for securities etc.)"),
'Options - Free Attaching'!C8518,
IF(
'Options - Free Attaching'!B8518 = "",
#N/A,
'Options - Free Attaching'!B8518)
)</f>
        <v>#N/A</v>
      </c>
      <c r="F8518" t="e">
        <f>IF(
OR('Con. Notes - Conversion'!B8518 = "8. Transferee of restricted securities", 'Con. Notes - Conversion'!B8518 = "9. Any person (substitution for securities etc.)"),
'Con. Notes - Conversion'!C8518,
IF(
'Con. Notes - Conversion'!B8518 = "",
#N/A,
'Con. Notes - Conversion'!B8518)
)</f>
        <v>#N/A</v>
      </c>
      <c r="G8518" t="e">
        <f>IF(
OR('Con. Notes - No Conversion'!B8518 = "8. Transferee of restricted securities", 'Con. Notes - No Conversion'!B8518 = "9. Any person (substitution for securities etc.)"),
'Con. Notes - No Conversion'!C8518,
IF(
'Con. Notes - No Conversion'!B8518 = "",
#N/A,
'Con. Notes - No Conversion'!B8518)
)</f>
        <v>#N/A</v>
      </c>
    </row>
    <row r="8519" spans="1:7" x14ac:dyDescent="0.25">
      <c r="A8519" t="e">
        <f>IF(
OR(Shares!B8519 = "8. Transferee of restricted securities", Shares!B8519 = "9. Any person (substitution for securities etc.)"),
Shares!C8519,
IF(
Shares!B8519 = "",
#N/A,
Shares!B8519)
)</f>
        <v>#N/A</v>
      </c>
      <c r="B8519" t="e">
        <f>IF(
OR('Shares - LTR - Granted'!B8519 = "8. Transferee of restricted securities", 'Shares - LTR - Granted'!B8519 = "9. Any person (substitution for securities etc.)"),
'Shares - LTR - Granted'!C8519,
IF(
'Shares - LTR - Granted'!B8519 = "",
#N/A,
'Shares - LTR - Granted'!B8519)
)</f>
        <v>#N/A</v>
      </c>
      <c r="C8519" t="e">
        <f>IF(
OR('Performance Securities'!B8519 = "8. Transferee of restricted securities", 'Performance Securities'!B8519 = "9. Any person (substitution for securities etc.)"),
'Performance Securities'!C8519,
IF(
'Performance Securities'!B8519 = "",
#N/A,
'Performance Securities'!B8519)
)</f>
        <v>#N/A</v>
      </c>
      <c r="D8519" t="e">
        <f>IF(
OR('Options or Warrants'!B8519 = "8. Transferee of restricted securities", 'Options or Warrants'!B8519 = "9. Any person (substitution for securities etc.)"),
'Options or Warrants'!C8519,
IF(
'Options or Warrants'!B8519 = "",
#N/A,
'Options or Warrants'!B8519)
)</f>
        <v>#N/A</v>
      </c>
      <c r="E8519" t="e">
        <f>IF(
OR('Options - Free Attaching'!B8519 = "8. Transferee of restricted securities", 'Options - Free Attaching'!B8519 = "9. Any person (substitution for securities etc.)"),
'Options - Free Attaching'!C8519,
IF(
'Options - Free Attaching'!B8519 = "",
#N/A,
'Options - Free Attaching'!B8519)
)</f>
        <v>#N/A</v>
      </c>
      <c r="F8519" t="e">
        <f>IF(
OR('Con. Notes - Conversion'!B8519 = "8. Transferee of restricted securities", 'Con. Notes - Conversion'!B8519 = "9. Any person (substitution for securities etc.)"),
'Con. Notes - Conversion'!C8519,
IF(
'Con. Notes - Conversion'!B8519 = "",
#N/A,
'Con. Notes - Conversion'!B8519)
)</f>
        <v>#N/A</v>
      </c>
      <c r="G8519" t="e">
        <f>IF(
OR('Con. Notes - No Conversion'!B8519 = "8. Transferee of restricted securities", 'Con. Notes - No Conversion'!B8519 = "9. Any person (substitution for securities etc.)"),
'Con. Notes - No Conversion'!C8519,
IF(
'Con. Notes - No Conversion'!B8519 = "",
#N/A,
'Con. Notes - No Conversion'!B8519)
)</f>
        <v>#N/A</v>
      </c>
    </row>
    <row r="8520" spans="1:7" x14ac:dyDescent="0.25">
      <c r="A8520" t="e">
        <f>IF(
OR(Shares!B8520 = "8. Transferee of restricted securities", Shares!B8520 = "9. Any person (substitution for securities etc.)"),
Shares!C8520,
IF(
Shares!B8520 = "",
#N/A,
Shares!B8520)
)</f>
        <v>#N/A</v>
      </c>
      <c r="B8520" t="e">
        <f>IF(
OR('Shares - LTR - Granted'!B8520 = "8. Transferee of restricted securities", 'Shares - LTR - Granted'!B8520 = "9. Any person (substitution for securities etc.)"),
'Shares - LTR - Granted'!C8520,
IF(
'Shares - LTR - Granted'!B8520 = "",
#N/A,
'Shares - LTR - Granted'!B8520)
)</f>
        <v>#N/A</v>
      </c>
      <c r="C8520" t="e">
        <f>IF(
OR('Performance Securities'!B8520 = "8. Transferee of restricted securities", 'Performance Securities'!B8520 = "9. Any person (substitution for securities etc.)"),
'Performance Securities'!C8520,
IF(
'Performance Securities'!B8520 = "",
#N/A,
'Performance Securities'!B8520)
)</f>
        <v>#N/A</v>
      </c>
      <c r="D8520" t="e">
        <f>IF(
OR('Options or Warrants'!B8520 = "8. Transferee of restricted securities", 'Options or Warrants'!B8520 = "9. Any person (substitution for securities etc.)"),
'Options or Warrants'!C8520,
IF(
'Options or Warrants'!B8520 = "",
#N/A,
'Options or Warrants'!B8520)
)</f>
        <v>#N/A</v>
      </c>
      <c r="E8520" t="e">
        <f>IF(
OR('Options - Free Attaching'!B8520 = "8. Transferee of restricted securities", 'Options - Free Attaching'!B8520 = "9. Any person (substitution for securities etc.)"),
'Options - Free Attaching'!C8520,
IF(
'Options - Free Attaching'!B8520 = "",
#N/A,
'Options - Free Attaching'!B8520)
)</f>
        <v>#N/A</v>
      </c>
      <c r="F8520" t="e">
        <f>IF(
OR('Con. Notes - Conversion'!B8520 = "8. Transferee of restricted securities", 'Con. Notes - Conversion'!B8520 = "9. Any person (substitution for securities etc.)"),
'Con. Notes - Conversion'!C8520,
IF(
'Con. Notes - Conversion'!B8520 = "",
#N/A,
'Con. Notes - Conversion'!B8520)
)</f>
        <v>#N/A</v>
      </c>
      <c r="G8520" t="e">
        <f>IF(
OR('Con. Notes - No Conversion'!B8520 = "8. Transferee of restricted securities", 'Con. Notes - No Conversion'!B8520 = "9. Any person (substitution for securities etc.)"),
'Con. Notes - No Conversion'!C8520,
IF(
'Con. Notes - No Conversion'!B8520 = "",
#N/A,
'Con. Notes - No Conversion'!B8520)
)</f>
        <v>#N/A</v>
      </c>
    </row>
    <row r="8521" spans="1:7" x14ac:dyDescent="0.25">
      <c r="A8521" t="e">
        <f>IF(
OR(Shares!B8521 = "8. Transferee of restricted securities", Shares!B8521 = "9. Any person (substitution for securities etc.)"),
Shares!C8521,
IF(
Shares!B8521 = "",
#N/A,
Shares!B8521)
)</f>
        <v>#N/A</v>
      </c>
      <c r="B8521" t="e">
        <f>IF(
OR('Shares - LTR - Granted'!B8521 = "8. Transferee of restricted securities", 'Shares - LTR - Granted'!B8521 = "9. Any person (substitution for securities etc.)"),
'Shares - LTR - Granted'!C8521,
IF(
'Shares - LTR - Granted'!B8521 = "",
#N/A,
'Shares - LTR - Granted'!B8521)
)</f>
        <v>#N/A</v>
      </c>
      <c r="C8521" t="e">
        <f>IF(
OR('Performance Securities'!B8521 = "8. Transferee of restricted securities", 'Performance Securities'!B8521 = "9. Any person (substitution for securities etc.)"),
'Performance Securities'!C8521,
IF(
'Performance Securities'!B8521 = "",
#N/A,
'Performance Securities'!B8521)
)</f>
        <v>#N/A</v>
      </c>
      <c r="D8521" t="e">
        <f>IF(
OR('Options or Warrants'!B8521 = "8. Transferee of restricted securities", 'Options or Warrants'!B8521 = "9. Any person (substitution for securities etc.)"),
'Options or Warrants'!C8521,
IF(
'Options or Warrants'!B8521 = "",
#N/A,
'Options or Warrants'!B8521)
)</f>
        <v>#N/A</v>
      </c>
      <c r="E8521" t="e">
        <f>IF(
OR('Options - Free Attaching'!B8521 = "8. Transferee of restricted securities", 'Options - Free Attaching'!B8521 = "9. Any person (substitution for securities etc.)"),
'Options - Free Attaching'!C8521,
IF(
'Options - Free Attaching'!B8521 = "",
#N/A,
'Options - Free Attaching'!B8521)
)</f>
        <v>#N/A</v>
      </c>
      <c r="F8521" t="e">
        <f>IF(
OR('Con. Notes - Conversion'!B8521 = "8. Transferee of restricted securities", 'Con. Notes - Conversion'!B8521 = "9. Any person (substitution for securities etc.)"),
'Con. Notes - Conversion'!C8521,
IF(
'Con. Notes - Conversion'!B8521 = "",
#N/A,
'Con. Notes - Conversion'!B8521)
)</f>
        <v>#N/A</v>
      </c>
      <c r="G8521" t="e">
        <f>IF(
OR('Con. Notes - No Conversion'!B8521 = "8. Transferee of restricted securities", 'Con. Notes - No Conversion'!B8521 = "9. Any person (substitution for securities etc.)"),
'Con. Notes - No Conversion'!C8521,
IF(
'Con. Notes - No Conversion'!B8521 = "",
#N/A,
'Con. Notes - No Conversion'!B8521)
)</f>
        <v>#N/A</v>
      </c>
    </row>
    <row r="8522" spans="1:7" x14ac:dyDescent="0.25">
      <c r="A8522" t="e">
        <f>IF(
OR(Shares!B8522 = "8. Transferee of restricted securities", Shares!B8522 = "9. Any person (substitution for securities etc.)"),
Shares!C8522,
IF(
Shares!B8522 = "",
#N/A,
Shares!B8522)
)</f>
        <v>#N/A</v>
      </c>
      <c r="B8522" t="e">
        <f>IF(
OR('Shares - LTR - Granted'!B8522 = "8. Transferee of restricted securities", 'Shares - LTR - Granted'!B8522 = "9. Any person (substitution for securities etc.)"),
'Shares - LTR - Granted'!C8522,
IF(
'Shares - LTR - Granted'!B8522 = "",
#N/A,
'Shares - LTR - Granted'!B8522)
)</f>
        <v>#N/A</v>
      </c>
      <c r="C8522" t="e">
        <f>IF(
OR('Performance Securities'!B8522 = "8. Transferee of restricted securities", 'Performance Securities'!B8522 = "9. Any person (substitution for securities etc.)"),
'Performance Securities'!C8522,
IF(
'Performance Securities'!B8522 = "",
#N/A,
'Performance Securities'!B8522)
)</f>
        <v>#N/A</v>
      </c>
      <c r="D8522" t="e">
        <f>IF(
OR('Options or Warrants'!B8522 = "8. Transferee of restricted securities", 'Options or Warrants'!B8522 = "9. Any person (substitution for securities etc.)"),
'Options or Warrants'!C8522,
IF(
'Options or Warrants'!B8522 = "",
#N/A,
'Options or Warrants'!B8522)
)</f>
        <v>#N/A</v>
      </c>
      <c r="E8522" t="e">
        <f>IF(
OR('Options - Free Attaching'!B8522 = "8. Transferee of restricted securities", 'Options - Free Attaching'!B8522 = "9. Any person (substitution for securities etc.)"),
'Options - Free Attaching'!C8522,
IF(
'Options - Free Attaching'!B8522 = "",
#N/A,
'Options - Free Attaching'!B8522)
)</f>
        <v>#N/A</v>
      </c>
      <c r="F8522" t="e">
        <f>IF(
OR('Con. Notes - Conversion'!B8522 = "8. Transferee of restricted securities", 'Con. Notes - Conversion'!B8522 = "9. Any person (substitution for securities etc.)"),
'Con. Notes - Conversion'!C8522,
IF(
'Con. Notes - Conversion'!B8522 = "",
#N/A,
'Con. Notes - Conversion'!B8522)
)</f>
        <v>#N/A</v>
      </c>
      <c r="G8522" t="e">
        <f>IF(
OR('Con. Notes - No Conversion'!B8522 = "8. Transferee of restricted securities", 'Con. Notes - No Conversion'!B8522 = "9. Any person (substitution for securities etc.)"),
'Con. Notes - No Conversion'!C8522,
IF(
'Con. Notes - No Conversion'!B8522 = "",
#N/A,
'Con. Notes - No Conversion'!B8522)
)</f>
        <v>#N/A</v>
      </c>
    </row>
    <row r="8523" spans="1:7" x14ac:dyDescent="0.25">
      <c r="A8523" t="e">
        <f>IF(
OR(Shares!B8523 = "8. Transferee of restricted securities", Shares!B8523 = "9. Any person (substitution for securities etc.)"),
Shares!C8523,
IF(
Shares!B8523 = "",
#N/A,
Shares!B8523)
)</f>
        <v>#N/A</v>
      </c>
      <c r="B8523" t="e">
        <f>IF(
OR('Shares - LTR - Granted'!B8523 = "8. Transferee of restricted securities", 'Shares - LTR - Granted'!B8523 = "9. Any person (substitution for securities etc.)"),
'Shares - LTR - Granted'!C8523,
IF(
'Shares - LTR - Granted'!B8523 = "",
#N/A,
'Shares - LTR - Granted'!B8523)
)</f>
        <v>#N/A</v>
      </c>
      <c r="C8523" t="e">
        <f>IF(
OR('Performance Securities'!B8523 = "8. Transferee of restricted securities", 'Performance Securities'!B8523 = "9. Any person (substitution for securities etc.)"),
'Performance Securities'!C8523,
IF(
'Performance Securities'!B8523 = "",
#N/A,
'Performance Securities'!B8523)
)</f>
        <v>#N/A</v>
      </c>
      <c r="D8523" t="e">
        <f>IF(
OR('Options or Warrants'!B8523 = "8. Transferee of restricted securities", 'Options or Warrants'!B8523 = "9. Any person (substitution for securities etc.)"),
'Options or Warrants'!C8523,
IF(
'Options or Warrants'!B8523 = "",
#N/A,
'Options or Warrants'!B8523)
)</f>
        <v>#N/A</v>
      </c>
      <c r="E8523" t="e">
        <f>IF(
OR('Options - Free Attaching'!B8523 = "8. Transferee of restricted securities", 'Options - Free Attaching'!B8523 = "9. Any person (substitution for securities etc.)"),
'Options - Free Attaching'!C8523,
IF(
'Options - Free Attaching'!B8523 = "",
#N/A,
'Options - Free Attaching'!B8523)
)</f>
        <v>#N/A</v>
      </c>
      <c r="F8523" t="e">
        <f>IF(
OR('Con. Notes - Conversion'!B8523 = "8. Transferee of restricted securities", 'Con. Notes - Conversion'!B8523 = "9. Any person (substitution for securities etc.)"),
'Con. Notes - Conversion'!C8523,
IF(
'Con. Notes - Conversion'!B8523 = "",
#N/A,
'Con. Notes - Conversion'!B8523)
)</f>
        <v>#N/A</v>
      </c>
      <c r="G8523" t="e">
        <f>IF(
OR('Con. Notes - No Conversion'!B8523 = "8. Transferee of restricted securities", 'Con. Notes - No Conversion'!B8523 = "9. Any person (substitution for securities etc.)"),
'Con. Notes - No Conversion'!C8523,
IF(
'Con. Notes - No Conversion'!B8523 = "",
#N/A,
'Con. Notes - No Conversion'!B8523)
)</f>
        <v>#N/A</v>
      </c>
    </row>
    <row r="8524" spans="1:7" x14ac:dyDescent="0.25">
      <c r="A8524" t="e">
        <f>IF(
OR(Shares!B8524 = "8. Transferee of restricted securities", Shares!B8524 = "9. Any person (substitution for securities etc.)"),
Shares!C8524,
IF(
Shares!B8524 = "",
#N/A,
Shares!B8524)
)</f>
        <v>#N/A</v>
      </c>
      <c r="B8524" t="e">
        <f>IF(
OR('Shares - LTR - Granted'!B8524 = "8. Transferee of restricted securities", 'Shares - LTR - Granted'!B8524 = "9. Any person (substitution for securities etc.)"),
'Shares - LTR - Granted'!C8524,
IF(
'Shares - LTR - Granted'!B8524 = "",
#N/A,
'Shares - LTR - Granted'!B8524)
)</f>
        <v>#N/A</v>
      </c>
      <c r="C8524" t="e">
        <f>IF(
OR('Performance Securities'!B8524 = "8. Transferee of restricted securities", 'Performance Securities'!B8524 = "9. Any person (substitution for securities etc.)"),
'Performance Securities'!C8524,
IF(
'Performance Securities'!B8524 = "",
#N/A,
'Performance Securities'!B8524)
)</f>
        <v>#N/A</v>
      </c>
      <c r="D8524" t="e">
        <f>IF(
OR('Options or Warrants'!B8524 = "8. Transferee of restricted securities", 'Options or Warrants'!B8524 = "9. Any person (substitution for securities etc.)"),
'Options or Warrants'!C8524,
IF(
'Options or Warrants'!B8524 = "",
#N/A,
'Options or Warrants'!B8524)
)</f>
        <v>#N/A</v>
      </c>
      <c r="E8524" t="e">
        <f>IF(
OR('Options - Free Attaching'!B8524 = "8. Transferee of restricted securities", 'Options - Free Attaching'!B8524 = "9. Any person (substitution for securities etc.)"),
'Options - Free Attaching'!C8524,
IF(
'Options - Free Attaching'!B8524 = "",
#N/A,
'Options - Free Attaching'!B8524)
)</f>
        <v>#N/A</v>
      </c>
      <c r="F8524" t="e">
        <f>IF(
OR('Con. Notes - Conversion'!B8524 = "8. Transferee of restricted securities", 'Con. Notes - Conversion'!B8524 = "9. Any person (substitution for securities etc.)"),
'Con. Notes - Conversion'!C8524,
IF(
'Con. Notes - Conversion'!B8524 = "",
#N/A,
'Con. Notes - Conversion'!B8524)
)</f>
        <v>#N/A</v>
      </c>
      <c r="G8524" t="e">
        <f>IF(
OR('Con. Notes - No Conversion'!B8524 = "8. Transferee of restricted securities", 'Con. Notes - No Conversion'!B8524 = "9. Any person (substitution for securities etc.)"),
'Con. Notes - No Conversion'!C8524,
IF(
'Con. Notes - No Conversion'!B8524 = "",
#N/A,
'Con. Notes - No Conversion'!B8524)
)</f>
        <v>#N/A</v>
      </c>
    </row>
    <row r="8525" spans="1:7" x14ac:dyDescent="0.25">
      <c r="A8525" t="e">
        <f>IF(
OR(Shares!B8525 = "8. Transferee of restricted securities", Shares!B8525 = "9. Any person (substitution for securities etc.)"),
Shares!C8525,
IF(
Shares!B8525 = "",
#N/A,
Shares!B8525)
)</f>
        <v>#N/A</v>
      </c>
      <c r="B8525" t="e">
        <f>IF(
OR('Shares - LTR - Granted'!B8525 = "8. Transferee of restricted securities", 'Shares - LTR - Granted'!B8525 = "9. Any person (substitution for securities etc.)"),
'Shares - LTR - Granted'!C8525,
IF(
'Shares - LTR - Granted'!B8525 = "",
#N/A,
'Shares - LTR - Granted'!B8525)
)</f>
        <v>#N/A</v>
      </c>
      <c r="C8525" t="e">
        <f>IF(
OR('Performance Securities'!B8525 = "8. Transferee of restricted securities", 'Performance Securities'!B8525 = "9. Any person (substitution for securities etc.)"),
'Performance Securities'!C8525,
IF(
'Performance Securities'!B8525 = "",
#N/A,
'Performance Securities'!B8525)
)</f>
        <v>#N/A</v>
      </c>
      <c r="D8525" t="e">
        <f>IF(
OR('Options or Warrants'!B8525 = "8. Transferee of restricted securities", 'Options or Warrants'!B8525 = "9. Any person (substitution for securities etc.)"),
'Options or Warrants'!C8525,
IF(
'Options or Warrants'!B8525 = "",
#N/A,
'Options or Warrants'!B8525)
)</f>
        <v>#N/A</v>
      </c>
      <c r="E8525" t="e">
        <f>IF(
OR('Options - Free Attaching'!B8525 = "8. Transferee of restricted securities", 'Options - Free Attaching'!B8525 = "9. Any person (substitution for securities etc.)"),
'Options - Free Attaching'!C8525,
IF(
'Options - Free Attaching'!B8525 = "",
#N/A,
'Options - Free Attaching'!B8525)
)</f>
        <v>#N/A</v>
      </c>
      <c r="F8525" t="e">
        <f>IF(
OR('Con. Notes - Conversion'!B8525 = "8. Transferee of restricted securities", 'Con. Notes - Conversion'!B8525 = "9. Any person (substitution for securities etc.)"),
'Con. Notes - Conversion'!C8525,
IF(
'Con. Notes - Conversion'!B8525 = "",
#N/A,
'Con. Notes - Conversion'!B8525)
)</f>
        <v>#N/A</v>
      </c>
      <c r="G8525" t="e">
        <f>IF(
OR('Con. Notes - No Conversion'!B8525 = "8. Transferee of restricted securities", 'Con. Notes - No Conversion'!B8525 = "9. Any person (substitution for securities etc.)"),
'Con. Notes - No Conversion'!C8525,
IF(
'Con. Notes - No Conversion'!B8525 = "",
#N/A,
'Con. Notes - No Conversion'!B8525)
)</f>
        <v>#N/A</v>
      </c>
    </row>
    <row r="8526" spans="1:7" x14ac:dyDescent="0.25">
      <c r="A8526" t="e">
        <f>IF(
OR(Shares!B8526 = "8. Transferee of restricted securities", Shares!B8526 = "9. Any person (substitution for securities etc.)"),
Shares!C8526,
IF(
Shares!B8526 = "",
#N/A,
Shares!B8526)
)</f>
        <v>#N/A</v>
      </c>
      <c r="B8526" t="e">
        <f>IF(
OR('Shares - LTR - Granted'!B8526 = "8. Transferee of restricted securities", 'Shares - LTR - Granted'!B8526 = "9. Any person (substitution for securities etc.)"),
'Shares - LTR - Granted'!C8526,
IF(
'Shares - LTR - Granted'!B8526 = "",
#N/A,
'Shares - LTR - Granted'!B8526)
)</f>
        <v>#N/A</v>
      </c>
      <c r="C8526" t="e">
        <f>IF(
OR('Performance Securities'!B8526 = "8. Transferee of restricted securities", 'Performance Securities'!B8526 = "9. Any person (substitution for securities etc.)"),
'Performance Securities'!C8526,
IF(
'Performance Securities'!B8526 = "",
#N/A,
'Performance Securities'!B8526)
)</f>
        <v>#N/A</v>
      </c>
      <c r="D8526" t="e">
        <f>IF(
OR('Options or Warrants'!B8526 = "8. Transferee of restricted securities", 'Options or Warrants'!B8526 = "9. Any person (substitution for securities etc.)"),
'Options or Warrants'!C8526,
IF(
'Options or Warrants'!B8526 = "",
#N/A,
'Options or Warrants'!B8526)
)</f>
        <v>#N/A</v>
      </c>
      <c r="E8526" t="e">
        <f>IF(
OR('Options - Free Attaching'!B8526 = "8. Transferee of restricted securities", 'Options - Free Attaching'!B8526 = "9. Any person (substitution for securities etc.)"),
'Options - Free Attaching'!C8526,
IF(
'Options - Free Attaching'!B8526 = "",
#N/A,
'Options - Free Attaching'!B8526)
)</f>
        <v>#N/A</v>
      </c>
      <c r="F8526" t="e">
        <f>IF(
OR('Con. Notes - Conversion'!B8526 = "8. Transferee of restricted securities", 'Con. Notes - Conversion'!B8526 = "9. Any person (substitution for securities etc.)"),
'Con. Notes - Conversion'!C8526,
IF(
'Con. Notes - Conversion'!B8526 = "",
#N/A,
'Con. Notes - Conversion'!B8526)
)</f>
        <v>#N/A</v>
      </c>
      <c r="G8526" t="e">
        <f>IF(
OR('Con. Notes - No Conversion'!B8526 = "8. Transferee of restricted securities", 'Con. Notes - No Conversion'!B8526 = "9. Any person (substitution for securities etc.)"),
'Con. Notes - No Conversion'!C8526,
IF(
'Con. Notes - No Conversion'!B8526 = "",
#N/A,
'Con. Notes - No Conversion'!B8526)
)</f>
        <v>#N/A</v>
      </c>
    </row>
    <row r="8527" spans="1:7" x14ac:dyDescent="0.25">
      <c r="A8527" t="e">
        <f>IF(
OR(Shares!B8527 = "8. Transferee of restricted securities", Shares!B8527 = "9. Any person (substitution for securities etc.)"),
Shares!C8527,
IF(
Shares!B8527 = "",
#N/A,
Shares!B8527)
)</f>
        <v>#N/A</v>
      </c>
      <c r="B8527" t="e">
        <f>IF(
OR('Shares - LTR - Granted'!B8527 = "8. Transferee of restricted securities", 'Shares - LTR - Granted'!B8527 = "9. Any person (substitution for securities etc.)"),
'Shares - LTR - Granted'!C8527,
IF(
'Shares - LTR - Granted'!B8527 = "",
#N/A,
'Shares - LTR - Granted'!B8527)
)</f>
        <v>#N/A</v>
      </c>
      <c r="C8527" t="e">
        <f>IF(
OR('Performance Securities'!B8527 = "8. Transferee of restricted securities", 'Performance Securities'!B8527 = "9. Any person (substitution for securities etc.)"),
'Performance Securities'!C8527,
IF(
'Performance Securities'!B8527 = "",
#N/A,
'Performance Securities'!B8527)
)</f>
        <v>#N/A</v>
      </c>
      <c r="D8527" t="e">
        <f>IF(
OR('Options or Warrants'!B8527 = "8. Transferee of restricted securities", 'Options or Warrants'!B8527 = "9. Any person (substitution for securities etc.)"),
'Options or Warrants'!C8527,
IF(
'Options or Warrants'!B8527 = "",
#N/A,
'Options or Warrants'!B8527)
)</f>
        <v>#N/A</v>
      </c>
      <c r="E8527" t="e">
        <f>IF(
OR('Options - Free Attaching'!B8527 = "8. Transferee of restricted securities", 'Options - Free Attaching'!B8527 = "9. Any person (substitution for securities etc.)"),
'Options - Free Attaching'!C8527,
IF(
'Options - Free Attaching'!B8527 = "",
#N/A,
'Options - Free Attaching'!B8527)
)</f>
        <v>#N/A</v>
      </c>
      <c r="F8527" t="e">
        <f>IF(
OR('Con. Notes - Conversion'!B8527 = "8. Transferee of restricted securities", 'Con. Notes - Conversion'!B8527 = "9. Any person (substitution for securities etc.)"),
'Con. Notes - Conversion'!C8527,
IF(
'Con. Notes - Conversion'!B8527 = "",
#N/A,
'Con. Notes - Conversion'!B8527)
)</f>
        <v>#N/A</v>
      </c>
      <c r="G8527" t="e">
        <f>IF(
OR('Con. Notes - No Conversion'!B8527 = "8. Transferee of restricted securities", 'Con. Notes - No Conversion'!B8527 = "9. Any person (substitution for securities etc.)"),
'Con. Notes - No Conversion'!C8527,
IF(
'Con. Notes - No Conversion'!B8527 = "",
#N/A,
'Con. Notes - No Conversion'!B8527)
)</f>
        <v>#N/A</v>
      </c>
    </row>
    <row r="8528" spans="1:7" x14ac:dyDescent="0.25">
      <c r="A8528" t="e">
        <f>IF(
OR(Shares!B8528 = "8. Transferee of restricted securities", Shares!B8528 = "9. Any person (substitution for securities etc.)"),
Shares!C8528,
IF(
Shares!B8528 = "",
#N/A,
Shares!B8528)
)</f>
        <v>#N/A</v>
      </c>
      <c r="B8528" t="e">
        <f>IF(
OR('Shares - LTR - Granted'!B8528 = "8. Transferee of restricted securities", 'Shares - LTR - Granted'!B8528 = "9. Any person (substitution for securities etc.)"),
'Shares - LTR - Granted'!C8528,
IF(
'Shares - LTR - Granted'!B8528 = "",
#N/A,
'Shares - LTR - Granted'!B8528)
)</f>
        <v>#N/A</v>
      </c>
      <c r="C8528" t="e">
        <f>IF(
OR('Performance Securities'!B8528 = "8. Transferee of restricted securities", 'Performance Securities'!B8528 = "9. Any person (substitution for securities etc.)"),
'Performance Securities'!C8528,
IF(
'Performance Securities'!B8528 = "",
#N/A,
'Performance Securities'!B8528)
)</f>
        <v>#N/A</v>
      </c>
      <c r="D8528" t="e">
        <f>IF(
OR('Options or Warrants'!B8528 = "8. Transferee of restricted securities", 'Options or Warrants'!B8528 = "9. Any person (substitution for securities etc.)"),
'Options or Warrants'!C8528,
IF(
'Options or Warrants'!B8528 = "",
#N/A,
'Options or Warrants'!B8528)
)</f>
        <v>#N/A</v>
      </c>
      <c r="E8528" t="e">
        <f>IF(
OR('Options - Free Attaching'!B8528 = "8. Transferee of restricted securities", 'Options - Free Attaching'!B8528 = "9. Any person (substitution for securities etc.)"),
'Options - Free Attaching'!C8528,
IF(
'Options - Free Attaching'!B8528 = "",
#N/A,
'Options - Free Attaching'!B8528)
)</f>
        <v>#N/A</v>
      </c>
      <c r="F8528" t="e">
        <f>IF(
OR('Con. Notes - Conversion'!B8528 = "8. Transferee of restricted securities", 'Con. Notes - Conversion'!B8528 = "9. Any person (substitution for securities etc.)"),
'Con. Notes - Conversion'!C8528,
IF(
'Con. Notes - Conversion'!B8528 = "",
#N/A,
'Con. Notes - Conversion'!B8528)
)</f>
        <v>#N/A</v>
      </c>
      <c r="G8528" t="e">
        <f>IF(
OR('Con. Notes - No Conversion'!B8528 = "8. Transferee of restricted securities", 'Con. Notes - No Conversion'!B8528 = "9. Any person (substitution for securities etc.)"),
'Con. Notes - No Conversion'!C8528,
IF(
'Con. Notes - No Conversion'!B8528 = "",
#N/A,
'Con. Notes - No Conversion'!B8528)
)</f>
        <v>#N/A</v>
      </c>
    </row>
    <row r="8529" spans="1:7" x14ac:dyDescent="0.25">
      <c r="A8529" t="e">
        <f>IF(
OR(Shares!B8529 = "8. Transferee of restricted securities", Shares!B8529 = "9. Any person (substitution for securities etc.)"),
Shares!C8529,
IF(
Shares!B8529 = "",
#N/A,
Shares!B8529)
)</f>
        <v>#N/A</v>
      </c>
      <c r="B8529" t="e">
        <f>IF(
OR('Shares - LTR - Granted'!B8529 = "8. Transferee of restricted securities", 'Shares - LTR - Granted'!B8529 = "9. Any person (substitution for securities etc.)"),
'Shares - LTR - Granted'!C8529,
IF(
'Shares - LTR - Granted'!B8529 = "",
#N/A,
'Shares - LTR - Granted'!B8529)
)</f>
        <v>#N/A</v>
      </c>
      <c r="C8529" t="e">
        <f>IF(
OR('Performance Securities'!B8529 = "8. Transferee of restricted securities", 'Performance Securities'!B8529 = "9. Any person (substitution for securities etc.)"),
'Performance Securities'!C8529,
IF(
'Performance Securities'!B8529 = "",
#N/A,
'Performance Securities'!B8529)
)</f>
        <v>#N/A</v>
      </c>
      <c r="D8529" t="e">
        <f>IF(
OR('Options or Warrants'!B8529 = "8. Transferee of restricted securities", 'Options or Warrants'!B8529 = "9. Any person (substitution for securities etc.)"),
'Options or Warrants'!C8529,
IF(
'Options or Warrants'!B8529 = "",
#N/A,
'Options or Warrants'!B8529)
)</f>
        <v>#N/A</v>
      </c>
      <c r="E8529" t="e">
        <f>IF(
OR('Options - Free Attaching'!B8529 = "8. Transferee of restricted securities", 'Options - Free Attaching'!B8529 = "9. Any person (substitution for securities etc.)"),
'Options - Free Attaching'!C8529,
IF(
'Options - Free Attaching'!B8529 = "",
#N/A,
'Options - Free Attaching'!B8529)
)</f>
        <v>#N/A</v>
      </c>
      <c r="F8529" t="e">
        <f>IF(
OR('Con. Notes - Conversion'!B8529 = "8. Transferee of restricted securities", 'Con. Notes - Conversion'!B8529 = "9. Any person (substitution for securities etc.)"),
'Con. Notes - Conversion'!C8529,
IF(
'Con. Notes - Conversion'!B8529 = "",
#N/A,
'Con. Notes - Conversion'!B8529)
)</f>
        <v>#N/A</v>
      </c>
      <c r="G8529" t="e">
        <f>IF(
OR('Con. Notes - No Conversion'!B8529 = "8. Transferee of restricted securities", 'Con. Notes - No Conversion'!B8529 = "9. Any person (substitution for securities etc.)"),
'Con. Notes - No Conversion'!C8529,
IF(
'Con. Notes - No Conversion'!B8529 = "",
#N/A,
'Con. Notes - No Conversion'!B8529)
)</f>
        <v>#N/A</v>
      </c>
    </row>
    <row r="8530" spans="1:7" x14ac:dyDescent="0.25">
      <c r="A8530" t="e">
        <f>IF(
OR(Shares!B8530 = "8. Transferee of restricted securities", Shares!B8530 = "9. Any person (substitution for securities etc.)"),
Shares!C8530,
IF(
Shares!B8530 = "",
#N/A,
Shares!B8530)
)</f>
        <v>#N/A</v>
      </c>
      <c r="B8530" t="e">
        <f>IF(
OR('Shares - LTR - Granted'!B8530 = "8. Transferee of restricted securities", 'Shares - LTR - Granted'!B8530 = "9. Any person (substitution for securities etc.)"),
'Shares - LTR - Granted'!C8530,
IF(
'Shares - LTR - Granted'!B8530 = "",
#N/A,
'Shares - LTR - Granted'!B8530)
)</f>
        <v>#N/A</v>
      </c>
      <c r="C8530" t="e">
        <f>IF(
OR('Performance Securities'!B8530 = "8. Transferee of restricted securities", 'Performance Securities'!B8530 = "9. Any person (substitution for securities etc.)"),
'Performance Securities'!C8530,
IF(
'Performance Securities'!B8530 = "",
#N/A,
'Performance Securities'!B8530)
)</f>
        <v>#N/A</v>
      </c>
      <c r="D8530" t="e">
        <f>IF(
OR('Options or Warrants'!B8530 = "8. Transferee of restricted securities", 'Options or Warrants'!B8530 = "9. Any person (substitution for securities etc.)"),
'Options or Warrants'!C8530,
IF(
'Options or Warrants'!B8530 = "",
#N/A,
'Options or Warrants'!B8530)
)</f>
        <v>#N/A</v>
      </c>
      <c r="E8530" t="e">
        <f>IF(
OR('Options - Free Attaching'!B8530 = "8. Transferee of restricted securities", 'Options - Free Attaching'!B8530 = "9. Any person (substitution for securities etc.)"),
'Options - Free Attaching'!C8530,
IF(
'Options - Free Attaching'!B8530 = "",
#N/A,
'Options - Free Attaching'!B8530)
)</f>
        <v>#N/A</v>
      </c>
      <c r="F8530" t="e">
        <f>IF(
OR('Con. Notes - Conversion'!B8530 = "8. Transferee of restricted securities", 'Con. Notes - Conversion'!B8530 = "9. Any person (substitution for securities etc.)"),
'Con. Notes - Conversion'!C8530,
IF(
'Con. Notes - Conversion'!B8530 = "",
#N/A,
'Con. Notes - Conversion'!B8530)
)</f>
        <v>#N/A</v>
      </c>
      <c r="G8530" t="e">
        <f>IF(
OR('Con. Notes - No Conversion'!B8530 = "8. Transferee of restricted securities", 'Con. Notes - No Conversion'!B8530 = "9. Any person (substitution for securities etc.)"),
'Con. Notes - No Conversion'!C8530,
IF(
'Con. Notes - No Conversion'!B8530 = "",
#N/A,
'Con. Notes - No Conversion'!B8530)
)</f>
        <v>#N/A</v>
      </c>
    </row>
    <row r="8531" spans="1:7" x14ac:dyDescent="0.25">
      <c r="A8531" t="e">
        <f>IF(
OR(Shares!B8531 = "8. Transferee of restricted securities", Shares!B8531 = "9. Any person (substitution for securities etc.)"),
Shares!C8531,
IF(
Shares!B8531 = "",
#N/A,
Shares!B8531)
)</f>
        <v>#N/A</v>
      </c>
      <c r="B8531" t="e">
        <f>IF(
OR('Shares - LTR - Granted'!B8531 = "8. Transferee of restricted securities", 'Shares - LTR - Granted'!B8531 = "9. Any person (substitution for securities etc.)"),
'Shares - LTR - Granted'!C8531,
IF(
'Shares - LTR - Granted'!B8531 = "",
#N/A,
'Shares - LTR - Granted'!B8531)
)</f>
        <v>#N/A</v>
      </c>
      <c r="C8531" t="e">
        <f>IF(
OR('Performance Securities'!B8531 = "8. Transferee of restricted securities", 'Performance Securities'!B8531 = "9. Any person (substitution for securities etc.)"),
'Performance Securities'!C8531,
IF(
'Performance Securities'!B8531 = "",
#N/A,
'Performance Securities'!B8531)
)</f>
        <v>#N/A</v>
      </c>
      <c r="D8531" t="e">
        <f>IF(
OR('Options or Warrants'!B8531 = "8. Transferee of restricted securities", 'Options or Warrants'!B8531 = "9. Any person (substitution for securities etc.)"),
'Options or Warrants'!C8531,
IF(
'Options or Warrants'!B8531 = "",
#N/A,
'Options or Warrants'!B8531)
)</f>
        <v>#N/A</v>
      </c>
      <c r="E8531" t="e">
        <f>IF(
OR('Options - Free Attaching'!B8531 = "8. Transferee of restricted securities", 'Options - Free Attaching'!B8531 = "9. Any person (substitution for securities etc.)"),
'Options - Free Attaching'!C8531,
IF(
'Options - Free Attaching'!B8531 = "",
#N/A,
'Options - Free Attaching'!B8531)
)</f>
        <v>#N/A</v>
      </c>
      <c r="F8531" t="e">
        <f>IF(
OR('Con. Notes - Conversion'!B8531 = "8. Transferee of restricted securities", 'Con. Notes - Conversion'!B8531 = "9. Any person (substitution for securities etc.)"),
'Con. Notes - Conversion'!C8531,
IF(
'Con. Notes - Conversion'!B8531 = "",
#N/A,
'Con. Notes - Conversion'!B8531)
)</f>
        <v>#N/A</v>
      </c>
      <c r="G8531" t="e">
        <f>IF(
OR('Con. Notes - No Conversion'!B8531 = "8. Transferee of restricted securities", 'Con. Notes - No Conversion'!B8531 = "9. Any person (substitution for securities etc.)"),
'Con. Notes - No Conversion'!C8531,
IF(
'Con. Notes - No Conversion'!B8531 = "",
#N/A,
'Con. Notes - No Conversion'!B8531)
)</f>
        <v>#N/A</v>
      </c>
    </row>
    <row r="8532" spans="1:7" x14ac:dyDescent="0.25">
      <c r="A8532" t="e">
        <f>IF(
OR(Shares!B8532 = "8. Transferee of restricted securities", Shares!B8532 = "9. Any person (substitution for securities etc.)"),
Shares!C8532,
IF(
Shares!B8532 = "",
#N/A,
Shares!B8532)
)</f>
        <v>#N/A</v>
      </c>
      <c r="B8532" t="e">
        <f>IF(
OR('Shares - LTR - Granted'!B8532 = "8. Transferee of restricted securities", 'Shares - LTR - Granted'!B8532 = "9. Any person (substitution for securities etc.)"),
'Shares - LTR - Granted'!C8532,
IF(
'Shares - LTR - Granted'!B8532 = "",
#N/A,
'Shares - LTR - Granted'!B8532)
)</f>
        <v>#N/A</v>
      </c>
      <c r="C8532" t="e">
        <f>IF(
OR('Performance Securities'!B8532 = "8. Transferee of restricted securities", 'Performance Securities'!B8532 = "9. Any person (substitution for securities etc.)"),
'Performance Securities'!C8532,
IF(
'Performance Securities'!B8532 = "",
#N/A,
'Performance Securities'!B8532)
)</f>
        <v>#N/A</v>
      </c>
      <c r="D8532" t="e">
        <f>IF(
OR('Options or Warrants'!B8532 = "8. Transferee of restricted securities", 'Options or Warrants'!B8532 = "9. Any person (substitution for securities etc.)"),
'Options or Warrants'!C8532,
IF(
'Options or Warrants'!B8532 = "",
#N/A,
'Options or Warrants'!B8532)
)</f>
        <v>#N/A</v>
      </c>
      <c r="E8532" t="e">
        <f>IF(
OR('Options - Free Attaching'!B8532 = "8. Transferee of restricted securities", 'Options - Free Attaching'!B8532 = "9. Any person (substitution for securities etc.)"),
'Options - Free Attaching'!C8532,
IF(
'Options - Free Attaching'!B8532 = "",
#N/A,
'Options - Free Attaching'!B8532)
)</f>
        <v>#N/A</v>
      </c>
      <c r="F8532" t="e">
        <f>IF(
OR('Con. Notes - Conversion'!B8532 = "8. Transferee of restricted securities", 'Con. Notes - Conversion'!B8532 = "9. Any person (substitution for securities etc.)"),
'Con. Notes - Conversion'!C8532,
IF(
'Con. Notes - Conversion'!B8532 = "",
#N/A,
'Con. Notes - Conversion'!B8532)
)</f>
        <v>#N/A</v>
      </c>
      <c r="G8532" t="e">
        <f>IF(
OR('Con. Notes - No Conversion'!B8532 = "8. Transferee of restricted securities", 'Con. Notes - No Conversion'!B8532 = "9. Any person (substitution for securities etc.)"),
'Con. Notes - No Conversion'!C8532,
IF(
'Con. Notes - No Conversion'!B8532 = "",
#N/A,
'Con. Notes - No Conversion'!B8532)
)</f>
        <v>#N/A</v>
      </c>
    </row>
    <row r="8533" spans="1:7" x14ac:dyDescent="0.25">
      <c r="A8533" t="e">
        <f>IF(
OR(Shares!B8533 = "8. Transferee of restricted securities", Shares!B8533 = "9. Any person (substitution for securities etc.)"),
Shares!C8533,
IF(
Shares!B8533 = "",
#N/A,
Shares!B8533)
)</f>
        <v>#N/A</v>
      </c>
      <c r="B8533" t="e">
        <f>IF(
OR('Shares - LTR - Granted'!B8533 = "8. Transferee of restricted securities", 'Shares - LTR - Granted'!B8533 = "9. Any person (substitution for securities etc.)"),
'Shares - LTR - Granted'!C8533,
IF(
'Shares - LTR - Granted'!B8533 = "",
#N/A,
'Shares - LTR - Granted'!B8533)
)</f>
        <v>#N/A</v>
      </c>
      <c r="C8533" t="e">
        <f>IF(
OR('Performance Securities'!B8533 = "8. Transferee of restricted securities", 'Performance Securities'!B8533 = "9. Any person (substitution for securities etc.)"),
'Performance Securities'!C8533,
IF(
'Performance Securities'!B8533 = "",
#N/A,
'Performance Securities'!B8533)
)</f>
        <v>#N/A</v>
      </c>
      <c r="D8533" t="e">
        <f>IF(
OR('Options or Warrants'!B8533 = "8. Transferee of restricted securities", 'Options or Warrants'!B8533 = "9. Any person (substitution for securities etc.)"),
'Options or Warrants'!C8533,
IF(
'Options or Warrants'!B8533 = "",
#N/A,
'Options or Warrants'!B8533)
)</f>
        <v>#N/A</v>
      </c>
      <c r="E8533" t="e">
        <f>IF(
OR('Options - Free Attaching'!B8533 = "8. Transferee of restricted securities", 'Options - Free Attaching'!B8533 = "9. Any person (substitution for securities etc.)"),
'Options - Free Attaching'!C8533,
IF(
'Options - Free Attaching'!B8533 = "",
#N/A,
'Options - Free Attaching'!B8533)
)</f>
        <v>#N/A</v>
      </c>
      <c r="F8533" t="e">
        <f>IF(
OR('Con. Notes - Conversion'!B8533 = "8. Transferee of restricted securities", 'Con. Notes - Conversion'!B8533 = "9. Any person (substitution for securities etc.)"),
'Con. Notes - Conversion'!C8533,
IF(
'Con. Notes - Conversion'!B8533 = "",
#N/A,
'Con. Notes - Conversion'!B8533)
)</f>
        <v>#N/A</v>
      </c>
      <c r="G8533" t="e">
        <f>IF(
OR('Con. Notes - No Conversion'!B8533 = "8. Transferee of restricted securities", 'Con. Notes - No Conversion'!B8533 = "9. Any person (substitution for securities etc.)"),
'Con. Notes - No Conversion'!C8533,
IF(
'Con. Notes - No Conversion'!B8533 = "",
#N/A,
'Con. Notes - No Conversion'!B8533)
)</f>
        <v>#N/A</v>
      </c>
    </row>
    <row r="8534" spans="1:7" x14ac:dyDescent="0.25">
      <c r="A8534" t="e">
        <f>IF(
OR(Shares!B8534 = "8. Transferee of restricted securities", Shares!B8534 = "9. Any person (substitution for securities etc.)"),
Shares!C8534,
IF(
Shares!B8534 = "",
#N/A,
Shares!B8534)
)</f>
        <v>#N/A</v>
      </c>
      <c r="B8534" t="e">
        <f>IF(
OR('Shares - LTR - Granted'!B8534 = "8. Transferee of restricted securities", 'Shares - LTR - Granted'!B8534 = "9. Any person (substitution for securities etc.)"),
'Shares - LTR - Granted'!C8534,
IF(
'Shares - LTR - Granted'!B8534 = "",
#N/A,
'Shares - LTR - Granted'!B8534)
)</f>
        <v>#N/A</v>
      </c>
      <c r="C8534" t="e">
        <f>IF(
OR('Performance Securities'!B8534 = "8. Transferee of restricted securities", 'Performance Securities'!B8534 = "9. Any person (substitution for securities etc.)"),
'Performance Securities'!C8534,
IF(
'Performance Securities'!B8534 = "",
#N/A,
'Performance Securities'!B8534)
)</f>
        <v>#N/A</v>
      </c>
      <c r="D8534" t="e">
        <f>IF(
OR('Options or Warrants'!B8534 = "8. Transferee of restricted securities", 'Options or Warrants'!B8534 = "9. Any person (substitution for securities etc.)"),
'Options or Warrants'!C8534,
IF(
'Options or Warrants'!B8534 = "",
#N/A,
'Options or Warrants'!B8534)
)</f>
        <v>#N/A</v>
      </c>
      <c r="E8534" t="e">
        <f>IF(
OR('Options - Free Attaching'!B8534 = "8. Transferee of restricted securities", 'Options - Free Attaching'!B8534 = "9. Any person (substitution for securities etc.)"),
'Options - Free Attaching'!C8534,
IF(
'Options - Free Attaching'!B8534 = "",
#N/A,
'Options - Free Attaching'!B8534)
)</f>
        <v>#N/A</v>
      </c>
      <c r="F8534" t="e">
        <f>IF(
OR('Con. Notes - Conversion'!B8534 = "8. Transferee of restricted securities", 'Con. Notes - Conversion'!B8534 = "9. Any person (substitution for securities etc.)"),
'Con. Notes - Conversion'!C8534,
IF(
'Con. Notes - Conversion'!B8534 = "",
#N/A,
'Con. Notes - Conversion'!B8534)
)</f>
        <v>#N/A</v>
      </c>
      <c r="G8534" t="e">
        <f>IF(
OR('Con. Notes - No Conversion'!B8534 = "8. Transferee of restricted securities", 'Con. Notes - No Conversion'!B8534 = "9. Any person (substitution for securities etc.)"),
'Con. Notes - No Conversion'!C8534,
IF(
'Con. Notes - No Conversion'!B8534 = "",
#N/A,
'Con. Notes - No Conversion'!B8534)
)</f>
        <v>#N/A</v>
      </c>
    </row>
    <row r="8535" spans="1:7" x14ac:dyDescent="0.25">
      <c r="A8535" t="e">
        <f>IF(
OR(Shares!B8535 = "8. Transferee of restricted securities", Shares!B8535 = "9. Any person (substitution for securities etc.)"),
Shares!C8535,
IF(
Shares!B8535 = "",
#N/A,
Shares!B8535)
)</f>
        <v>#N/A</v>
      </c>
      <c r="B8535" t="e">
        <f>IF(
OR('Shares - LTR - Granted'!B8535 = "8. Transferee of restricted securities", 'Shares - LTR - Granted'!B8535 = "9. Any person (substitution for securities etc.)"),
'Shares - LTR - Granted'!C8535,
IF(
'Shares - LTR - Granted'!B8535 = "",
#N/A,
'Shares - LTR - Granted'!B8535)
)</f>
        <v>#N/A</v>
      </c>
      <c r="C8535" t="e">
        <f>IF(
OR('Performance Securities'!B8535 = "8. Transferee of restricted securities", 'Performance Securities'!B8535 = "9. Any person (substitution for securities etc.)"),
'Performance Securities'!C8535,
IF(
'Performance Securities'!B8535 = "",
#N/A,
'Performance Securities'!B8535)
)</f>
        <v>#N/A</v>
      </c>
      <c r="D8535" t="e">
        <f>IF(
OR('Options or Warrants'!B8535 = "8. Transferee of restricted securities", 'Options or Warrants'!B8535 = "9. Any person (substitution for securities etc.)"),
'Options or Warrants'!C8535,
IF(
'Options or Warrants'!B8535 = "",
#N/A,
'Options or Warrants'!B8535)
)</f>
        <v>#N/A</v>
      </c>
      <c r="E8535" t="e">
        <f>IF(
OR('Options - Free Attaching'!B8535 = "8. Transferee of restricted securities", 'Options - Free Attaching'!B8535 = "9. Any person (substitution for securities etc.)"),
'Options - Free Attaching'!C8535,
IF(
'Options - Free Attaching'!B8535 = "",
#N/A,
'Options - Free Attaching'!B8535)
)</f>
        <v>#N/A</v>
      </c>
      <c r="F8535" t="e">
        <f>IF(
OR('Con. Notes - Conversion'!B8535 = "8. Transferee of restricted securities", 'Con. Notes - Conversion'!B8535 = "9. Any person (substitution for securities etc.)"),
'Con. Notes - Conversion'!C8535,
IF(
'Con. Notes - Conversion'!B8535 = "",
#N/A,
'Con. Notes - Conversion'!B8535)
)</f>
        <v>#N/A</v>
      </c>
      <c r="G8535" t="e">
        <f>IF(
OR('Con. Notes - No Conversion'!B8535 = "8. Transferee of restricted securities", 'Con. Notes - No Conversion'!B8535 = "9. Any person (substitution for securities etc.)"),
'Con. Notes - No Conversion'!C8535,
IF(
'Con. Notes - No Conversion'!B8535 = "",
#N/A,
'Con. Notes - No Conversion'!B8535)
)</f>
        <v>#N/A</v>
      </c>
    </row>
    <row r="8536" spans="1:7" x14ac:dyDescent="0.25">
      <c r="A8536" t="e">
        <f>IF(
OR(Shares!B8536 = "8. Transferee of restricted securities", Shares!B8536 = "9. Any person (substitution for securities etc.)"),
Shares!C8536,
IF(
Shares!B8536 = "",
#N/A,
Shares!B8536)
)</f>
        <v>#N/A</v>
      </c>
      <c r="B8536" t="e">
        <f>IF(
OR('Shares - LTR - Granted'!B8536 = "8. Transferee of restricted securities", 'Shares - LTR - Granted'!B8536 = "9. Any person (substitution for securities etc.)"),
'Shares - LTR - Granted'!C8536,
IF(
'Shares - LTR - Granted'!B8536 = "",
#N/A,
'Shares - LTR - Granted'!B8536)
)</f>
        <v>#N/A</v>
      </c>
      <c r="C8536" t="e">
        <f>IF(
OR('Performance Securities'!B8536 = "8. Transferee of restricted securities", 'Performance Securities'!B8536 = "9. Any person (substitution for securities etc.)"),
'Performance Securities'!C8536,
IF(
'Performance Securities'!B8536 = "",
#N/A,
'Performance Securities'!B8536)
)</f>
        <v>#N/A</v>
      </c>
      <c r="D8536" t="e">
        <f>IF(
OR('Options or Warrants'!B8536 = "8. Transferee of restricted securities", 'Options or Warrants'!B8536 = "9. Any person (substitution for securities etc.)"),
'Options or Warrants'!C8536,
IF(
'Options or Warrants'!B8536 = "",
#N/A,
'Options or Warrants'!B8536)
)</f>
        <v>#N/A</v>
      </c>
      <c r="E8536" t="e">
        <f>IF(
OR('Options - Free Attaching'!B8536 = "8. Transferee of restricted securities", 'Options - Free Attaching'!B8536 = "9. Any person (substitution for securities etc.)"),
'Options - Free Attaching'!C8536,
IF(
'Options - Free Attaching'!B8536 = "",
#N/A,
'Options - Free Attaching'!B8536)
)</f>
        <v>#N/A</v>
      </c>
      <c r="F8536" t="e">
        <f>IF(
OR('Con. Notes - Conversion'!B8536 = "8. Transferee of restricted securities", 'Con. Notes - Conversion'!B8536 = "9. Any person (substitution for securities etc.)"),
'Con. Notes - Conversion'!C8536,
IF(
'Con. Notes - Conversion'!B8536 = "",
#N/A,
'Con. Notes - Conversion'!B8536)
)</f>
        <v>#N/A</v>
      </c>
      <c r="G8536" t="e">
        <f>IF(
OR('Con. Notes - No Conversion'!B8536 = "8. Transferee of restricted securities", 'Con. Notes - No Conversion'!B8536 = "9. Any person (substitution for securities etc.)"),
'Con. Notes - No Conversion'!C8536,
IF(
'Con. Notes - No Conversion'!B8536 = "",
#N/A,
'Con. Notes - No Conversion'!B8536)
)</f>
        <v>#N/A</v>
      </c>
    </row>
    <row r="8537" spans="1:7" x14ac:dyDescent="0.25">
      <c r="A8537" t="e">
        <f>IF(
OR(Shares!B8537 = "8. Transferee of restricted securities", Shares!B8537 = "9. Any person (substitution for securities etc.)"),
Shares!C8537,
IF(
Shares!B8537 = "",
#N/A,
Shares!B8537)
)</f>
        <v>#N/A</v>
      </c>
      <c r="B8537" t="e">
        <f>IF(
OR('Shares - LTR - Granted'!B8537 = "8. Transferee of restricted securities", 'Shares - LTR - Granted'!B8537 = "9. Any person (substitution for securities etc.)"),
'Shares - LTR - Granted'!C8537,
IF(
'Shares - LTR - Granted'!B8537 = "",
#N/A,
'Shares - LTR - Granted'!B8537)
)</f>
        <v>#N/A</v>
      </c>
      <c r="C8537" t="e">
        <f>IF(
OR('Performance Securities'!B8537 = "8. Transferee of restricted securities", 'Performance Securities'!B8537 = "9. Any person (substitution for securities etc.)"),
'Performance Securities'!C8537,
IF(
'Performance Securities'!B8537 = "",
#N/A,
'Performance Securities'!B8537)
)</f>
        <v>#N/A</v>
      </c>
      <c r="D8537" t="e">
        <f>IF(
OR('Options or Warrants'!B8537 = "8. Transferee of restricted securities", 'Options or Warrants'!B8537 = "9. Any person (substitution for securities etc.)"),
'Options or Warrants'!C8537,
IF(
'Options or Warrants'!B8537 = "",
#N/A,
'Options or Warrants'!B8537)
)</f>
        <v>#N/A</v>
      </c>
      <c r="E8537" t="e">
        <f>IF(
OR('Options - Free Attaching'!B8537 = "8. Transferee of restricted securities", 'Options - Free Attaching'!B8537 = "9. Any person (substitution for securities etc.)"),
'Options - Free Attaching'!C8537,
IF(
'Options - Free Attaching'!B8537 = "",
#N/A,
'Options - Free Attaching'!B8537)
)</f>
        <v>#N/A</v>
      </c>
      <c r="F8537" t="e">
        <f>IF(
OR('Con. Notes - Conversion'!B8537 = "8. Transferee of restricted securities", 'Con. Notes - Conversion'!B8537 = "9. Any person (substitution for securities etc.)"),
'Con. Notes - Conversion'!C8537,
IF(
'Con. Notes - Conversion'!B8537 = "",
#N/A,
'Con. Notes - Conversion'!B8537)
)</f>
        <v>#N/A</v>
      </c>
      <c r="G8537" t="e">
        <f>IF(
OR('Con. Notes - No Conversion'!B8537 = "8. Transferee of restricted securities", 'Con. Notes - No Conversion'!B8537 = "9. Any person (substitution for securities etc.)"),
'Con. Notes - No Conversion'!C8537,
IF(
'Con. Notes - No Conversion'!B8537 = "",
#N/A,
'Con. Notes - No Conversion'!B8537)
)</f>
        <v>#N/A</v>
      </c>
    </row>
    <row r="8538" spans="1:7" x14ac:dyDescent="0.25">
      <c r="A8538" t="e">
        <f>IF(
OR(Shares!B8538 = "8. Transferee of restricted securities", Shares!B8538 = "9. Any person (substitution for securities etc.)"),
Shares!C8538,
IF(
Shares!B8538 = "",
#N/A,
Shares!B8538)
)</f>
        <v>#N/A</v>
      </c>
      <c r="B8538" t="e">
        <f>IF(
OR('Shares - LTR - Granted'!B8538 = "8. Transferee of restricted securities", 'Shares - LTR - Granted'!B8538 = "9. Any person (substitution for securities etc.)"),
'Shares - LTR - Granted'!C8538,
IF(
'Shares - LTR - Granted'!B8538 = "",
#N/A,
'Shares - LTR - Granted'!B8538)
)</f>
        <v>#N/A</v>
      </c>
      <c r="C8538" t="e">
        <f>IF(
OR('Performance Securities'!B8538 = "8. Transferee of restricted securities", 'Performance Securities'!B8538 = "9. Any person (substitution for securities etc.)"),
'Performance Securities'!C8538,
IF(
'Performance Securities'!B8538 = "",
#N/A,
'Performance Securities'!B8538)
)</f>
        <v>#N/A</v>
      </c>
      <c r="D8538" t="e">
        <f>IF(
OR('Options or Warrants'!B8538 = "8. Transferee of restricted securities", 'Options or Warrants'!B8538 = "9. Any person (substitution for securities etc.)"),
'Options or Warrants'!C8538,
IF(
'Options or Warrants'!B8538 = "",
#N/A,
'Options or Warrants'!B8538)
)</f>
        <v>#N/A</v>
      </c>
      <c r="E8538" t="e">
        <f>IF(
OR('Options - Free Attaching'!B8538 = "8. Transferee of restricted securities", 'Options - Free Attaching'!B8538 = "9. Any person (substitution for securities etc.)"),
'Options - Free Attaching'!C8538,
IF(
'Options - Free Attaching'!B8538 = "",
#N/A,
'Options - Free Attaching'!B8538)
)</f>
        <v>#N/A</v>
      </c>
      <c r="F8538" t="e">
        <f>IF(
OR('Con. Notes - Conversion'!B8538 = "8. Transferee of restricted securities", 'Con. Notes - Conversion'!B8538 = "9. Any person (substitution for securities etc.)"),
'Con. Notes - Conversion'!C8538,
IF(
'Con. Notes - Conversion'!B8538 = "",
#N/A,
'Con. Notes - Conversion'!B8538)
)</f>
        <v>#N/A</v>
      </c>
      <c r="G8538" t="e">
        <f>IF(
OR('Con. Notes - No Conversion'!B8538 = "8. Transferee of restricted securities", 'Con. Notes - No Conversion'!B8538 = "9. Any person (substitution for securities etc.)"),
'Con. Notes - No Conversion'!C8538,
IF(
'Con. Notes - No Conversion'!B8538 = "",
#N/A,
'Con. Notes - No Conversion'!B8538)
)</f>
        <v>#N/A</v>
      </c>
    </row>
    <row r="8539" spans="1:7" x14ac:dyDescent="0.25">
      <c r="A8539" t="e">
        <f>IF(
OR(Shares!B8539 = "8. Transferee of restricted securities", Shares!B8539 = "9. Any person (substitution for securities etc.)"),
Shares!C8539,
IF(
Shares!B8539 = "",
#N/A,
Shares!B8539)
)</f>
        <v>#N/A</v>
      </c>
      <c r="B8539" t="e">
        <f>IF(
OR('Shares - LTR - Granted'!B8539 = "8. Transferee of restricted securities", 'Shares - LTR - Granted'!B8539 = "9. Any person (substitution for securities etc.)"),
'Shares - LTR - Granted'!C8539,
IF(
'Shares - LTR - Granted'!B8539 = "",
#N/A,
'Shares - LTR - Granted'!B8539)
)</f>
        <v>#N/A</v>
      </c>
      <c r="C8539" t="e">
        <f>IF(
OR('Performance Securities'!B8539 = "8. Transferee of restricted securities", 'Performance Securities'!B8539 = "9. Any person (substitution for securities etc.)"),
'Performance Securities'!C8539,
IF(
'Performance Securities'!B8539 = "",
#N/A,
'Performance Securities'!B8539)
)</f>
        <v>#N/A</v>
      </c>
      <c r="D8539" t="e">
        <f>IF(
OR('Options or Warrants'!B8539 = "8. Transferee of restricted securities", 'Options or Warrants'!B8539 = "9. Any person (substitution for securities etc.)"),
'Options or Warrants'!C8539,
IF(
'Options or Warrants'!B8539 = "",
#N/A,
'Options or Warrants'!B8539)
)</f>
        <v>#N/A</v>
      </c>
      <c r="E8539" t="e">
        <f>IF(
OR('Options - Free Attaching'!B8539 = "8. Transferee of restricted securities", 'Options - Free Attaching'!B8539 = "9. Any person (substitution for securities etc.)"),
'Options - Free Attaching'!C8539,
IF(
'Options - Free Attaching'!B8539 = "",
#N/A,
'Options - Free Attaching'!B8539)
)</f>
        <v>#N/A</v>
      </c>
      <c r="F8539" t="e">
        <f>IF(
OR('Con. Notes - Conversion'!B8539 = "8. Transferee of restricted securities", 'Con. Notes - Conversion'!B8539 = "9. Any person (substitution for securities etc.)"),
'Con. Notes - Conversion'!C8539,
IF(
'Con. Notes - Conversion'!B8539 = "",
#N/A,
'Con. Notes - Conversion'!B8539)
)</f>
        <v>#N/A</v>
      </c>
      <c r="G8539" t="e">
        <f>IF(
OR('Con. Notes - No Conversion'!B8539 = "8. Transferee of restricted securities", 'Con. Notes - No Conversion'!B8539 = "9. Any person (substitution for securities etc.)"),
'Con. Notes - No Conversion'!C8539,
IF(
'Con. Notes - No Conversion'!B8539 = "",
#N/A,
'Con. Notes - No Conversion'!B8539)
)</f>
        <v>#N/A</v>
      </c>
    </row>
    <row r="8540" spans="1:7" x14ac:dyDescent="0.25">
      <c r="A8540" t="e">
        <f>IF(
OR(Shares!B8540 = "8. Transferee of restricted securities", Shares!B8540 = "9. Any person (substitution for securities etc.)"),
Shares!C8540,
IF(
Shares!B8540 = "",
#N/A,
Shares!B8540)
)</f>
        <v>#N/A</v>
      </c>
      <c r="B8540" t="e">
        <f>IF(
OR('Shares - LTR - Granted'!B8540 = "8. Transferee of restricted securities", 'Shares - LTR - Granted'!B8540 = "9. Any person (substitution for securities etc.)"),
'Shares - LTR - Granted'!C8540,
IF(
'Shares - LTR - Granted'!B8540 = "",
#N/A,
'Shares - LTR - Granted'!B8540)
)</f>
        <v>#N/A</v>
      </c>
      <c r="C8540" t="e">
        <f>IF(
OR('Performance Securities'!B8540 = "8. Transferee of restricted securities", 'Performance Securities'!B8540 = "9. Any person (substitution for securities etc.)"),
'Performance Securities'!C8540,
IF(
'Performance Securities'!B8540 = "",
#N/A,
'Performance Securities'!B8540)
)</f>
        <v>#N/A</v>
      </c>
      <c r="D8540" t="e">
        <f>IF(
OR('Options or Warrants'!B8540 = "8. Transferee of restricted securities", 'Options or Warrants'!B8540 = "9. Any person (substitution for securities etc.)"),
'Options or Warrants'!C8540,
IF(
'Options or Warrants'!B8540 = "",
#N/A,
'Options or Warrants'!B8540)
)</f>
        <v>#N/A</v>
      </c>
      <c r="E8540" t="e">
        <f>IF(
OR('Options - Free Attaching'!B8540 = "8. Transferee of restricted securities", 'Options - Free Attaching'!B8540 = "9. Any person (substitution for securities etc.)"),
'Options - Free Attaching'!C8540,
IF(
'Options - Free Attaching'!B8540 = "",
#N/A,
'Options - Free Attaching'!B8540)
)</f>
        <v>#N/A</v>
      </c>
      <c r="F8540" t="e">
        <f>IF(
OR('Con. Notes - Conversion'!B8540 = "8. Transferee of restricted securities", 'Con. Notes - Conversion'!B8540 = "9. Any person (substitution for securities etc.)"),
'Con. Notes - Conversion'!C8540,
IF(
'Con. Notes - Conversion'!B8540 = "",
#N/A,
'Con. Notes - Conversion'!B8540)
)</f>
        <v>#N/A</v>
      </c>
      <c r="G8540" t="e">
        <f>IF(
OR('Con. Notes - No Conversion'!B8540 = "8. Transferee of restricted securities", 'Con. Notes - No Conversion'!B8540 = "9. Any person (substitution for securities etc.)"),
'Con. Notes - No Conversion'!C8540,
IF(
'Con. Notes - No Conversion'!B8540 = "",
#N/A,
'Con. Notes - No Conversion'!B8540)
)</f>
        <v>#N/A</v>
      </c>
    </row>
    <row r="8541" spans="1:7" x14ac:dyDescent="0.25">
      <c r="A8541" t="e">
        <f>IF(
OR(Shares!B8541 = "8. Transferee of restricted securities", Shares!B8541 = "9. Any person (substitution for securities etc.)"),
Shares!C8541,
IF(
Shares!B8541 = "",
#N/A,
Shares!B8541)
)</f>
        <v>#N/A</v>
      </c>
      <c r="B8541" t="e">
        <f>IF(
OR('Shares - LTR - Granted'!B8541 = "8. Transferee of restricted securities", 'Shares - LTR - Granted'!B8541 = "9. Any person (substitution for securities etc.)"),
'Shares - LTR - Granted'!C8541,
IF(
'Shares - LTR - Granted'!B8541 = "",
#N/A,
'Shares - LTR - Granted'!B8541)
)</f>
        <v>#N/A</v>
      </c>
      <c r="C8541" t="e">
        <f>IF(
OR('Performance Securities'!B8541 = "8. Transferee of restricted securities", 'Performance Securities'!B8541 = "9. Any person (substitution for securities etc.)"),
'Performance Securities'!C8541,
IF(
'Performance Securities'!B8541 = "",
#N/A,
'Performance Securities'!B8541)
)</f>
        <v>#N/A</v>
      </c>
      <c r="D8541" t="e">
        <f>IF(
OR('Options or Warrants'!B8541 = "8. Transferee of restricted securities", 'Options or Warrants'!B8541 = "9. Any person (substitution for securities etc.)"),
'Options or Warrants'!C8541,
IF(
'Options or Warrants'!B8541 = "",
#N/A,
'Options or Warrants'!B8541)
)</f>
        <v>#N/A</v>
      </c>
      <c r="E8541" t="e">
        <f>IF(
OR('Options - Free Attaching'!B8541 = "8. Transferee of restricted securities", 'Options - Free Attaching'!B8541 = "9. Any person (substitution for securities etc.)"),
'Options - Free Attaching'!C8541,
IF(
'Options - Free Attaching'!B8541 = "",
#N/A,
'Options - Free Attaching'!B8541)
)</f>
        <v>#N/A</v>
      </c>
      <c r="F8541" t="e">
        <f>IF(
OR('Con. Notes - Conversion'!B8541 = "8. Transferee of restricted securities", 'Con. Notes - Conversion'!B8541 = "9. Any person (substitution for securities etc.)"),
'Con. Notes - Conversion'!C8541,
IF(
'Con. Notes - Conversion'!B8541 = "",
#N/A,
'Con. Notes - Conversion'!B8541)
)</f>
        <v>#N/A</v>
      </c>
      <c r="G8541" t="e">
        <f>IF(
OR('Con. Notes - No Conversion'!B8541 = "8. Transferee of restricted securities", 'Con. Notes - No Conversion'!B8541 = "9. Any person (substitution for securities etc.)"),
'Con. Notes - No Conversion'!C8541,
IF(
'Con. Notes - No Conversion'!B8541 = "",
#N/A,
'Con. Notes - No Conversion'!B8541)
)</f>
        <v>#N/A</v>
      </c>
    </row>
    <row r="8542" spans="1:7" x14ac:dyDescent="0.25">
      <c r="A8542" t="e">
        <f>IF(
OR(Shares!B8542 = "8. Transferee of restricted securities", Shares!B8542 = "9. Any person (substitution for securities etc.)"),
Shares!C8542,
IF(
Shares!B8542 = "",
#N/A,
Shares!B8542)
)</f>
        <v>#N/A</v>
      </c>
      <c r="B8542" t="e">
        <f>IF(
OR('Shares - LTR - Granted'!B8542 = "8. Transferee of restricted securities", 'Shares - LTR - Granted'!B8542 = "9. Any person (substitution for securities etc.)"),
'Shares - LTR - Granted'!C8542,
IF(
'Shares - LTR - Granted'!B8542 = "",
#N/A,
'Shares - LTR - Granted'!B8542)
)</f>
        <v>#N/A</v>
      </c>
      <c r="C8542" t="e">
        <f>IF(
OR('Performance Securities'!B8542 = "8. Transferee of restricted securities", 'Performance Securities'!B8542 = "9. Any person (substitution for securities etc.)"),
'Performance Securities'!C8542,
IF(
'Performance Securities'!B8542 = "",
#N/A,
'Performance Securities'!B8542)
)</f>
        <v>#N/A</v>
      </c>
      <c r="D8542" t="e">
        <f>IF(
OR('Options or Warrants'!B8542 = "8. Transferee of restricted securities", 'Options or Warrants'!B8542 = "9. Any person (substitution for securities etc.)"),
'Options or Warrants'!C8542,
IF(
'Options or Warrants'!B8542 = "",
#N/A,
'Options or Warrants'!B8542)
)</f>
        <v>#N/A</v>
      </c>
      <c r="E8542" t="e">
        <f>IF(
OR('Options - Free Attaching'!B8542 = "8. Transferee of restricted securities", 'Options - Free Attaching'!B8542 = "9. Any person (substitution for securities etc.)"),
'Options - Free Attaching'!C8542,
IF(
'Options - Free Attaching'!B8542 = "",
#N/A,
'Options - Free Attaching'!B8542)
)</f>
        <v>#N/A</v>
      </c>
      <c r="F8542" t="e">
        <f>IF(
OR('Con. Notes - Conversion'!B8542 = "8. Transferee of restricted securities", 'Con. Notes - Conversion'!B8542 = "9. Any person (substitution for securities etc.)"),
'Con. Notes - Conversion'!C8542,
IF(
'Con. Notes - Conversion'!B8542 = "",
#N/A,
'Con. Notes - Conversion'!B8542)
)</f>
        <v>#N/A</v>
      </c>
      <c r="G8542" t="e">
        <f>IF(
OR('Con. Notes - No Conversion'!B8542 = "8. Transferee of restricted securities", 'Con. Notes - No Conversion'!B8542 = "9. Any person (substitution for securities etc.)"),
'Con. Notes - No Conversion'!C8542,
IF(
'Con. Notes - No Conversion'!B8542 = "",
#N/A,
'Con. Notes - No Conversion'!B8542)
)</f>
        <v>#N/A</v>
      </c>
    </row>
    <row r="8543" spans="1:7" x14ac:dyDescent="0.25">
      <c r="A8543" t="e">
        <f>IF(
OR(Shares!B8543 = "8. Transferee of restricted securities", Shares!B8543 = "9. Any person (substitution for securities etc.)"),
Shares!C8543,
IF(
Shares!B8543 = "",
#N/A,
Shares!B8543)
)</f>
        <v>#N/A</v>
      </c>
      <c r="B8543" t="e">
        <f>IF(
OR('Shares - LTR - Granted'!B8543 = "8. Transferee of restricted securities", 'Shares - LTR - Granted'!B8543 = "9. Any person (substitution for securities etc.)"),
'Shares - LTR - Granted'!C8543,
IF(
'Shares - LTR - Granted'!B8543 = "",
#N/A,
'Shares - LTR - Granted'!B8543)
)</f>
        <v>#N/A</v>
      </c>
      <c r="C8543" t="e">
        <f>IF(
OR('Performance Securities'!B8543 = "8. Transferee of restricted securities", 'Performance Securities'!B8543 = "9. Any person (substitution for securities etc.)"),
'Performance Securities'!C8543,
IF(
'Performance Securities'!B8543 = "",
#N/A,
'Performance Securities'!B8543)
)</f>
        <v>#N/A</v>
      </c>
      <c r="D8543" t="e">
        <f>IF(
OR('Options or Warrants'!B8543 = "8. Transferee of restricted securities", 'Options or Warrants'!B8543 = "9. Any person (substitution for securities etc.)"),
'Options or Warrants'!C8543,
IF(
'Options or Warrants'!B8543 = "",
#N/A,
'Options or Warrants'!B8543)
)</f>
        <v>#N/A</v>
      </c>
      <c r="E8543" t="e">
        <f>IF(
OR('Options - Free Attaching'!B8543 = "8. Transferee of restricted securities", 'Options - Free Attaching'!B8543 = "9. Any person (substitution for securities etc.)"),
'Options - Free Attaching'!C8543,
IF(
'Options - Free Attaching'!B8543 = "",
#N/A,
'Options - Free Attaching'!B8543)
)</f>
        <v>#N/A</v>
      </c>
      <c r="F8543" t="e">
        <f>IF(
OR('Con. Notes - Conversion'!B8543 = "8. Transferee of restricted securities", 'Con. Notes - Conversion'!B8543 = "9. Any person (substitution for securities etc.)"),
'Con. Notes - Conversion'!C8543,
IF(
'Con. Notes - Conversion'!B8543 = "",
#N/A,
'Con. Notes - Conversion'!B8543)
)</f>
        <v>#N/A</v>
      </c>
      <c r="G8543" t="e">
        <f>IF(
OR('Con. Notes - No Conversion'!B8543 = "8. Transferee of restricted securities", 'Con. Notes - No Conversion'!B8543 = "9. Any person (substitution for securities etc.)"),
'Con. Notes - No Conversion'!C8543,
IF(
'Con. Notes - No Conversion'!B8543 = "",
#N/A,
'Con. Notes - No Conversion'!B8543)
)</f>
        <v>#N/A</v>
      </c>
    </row>
    <row r="8544" spans="1:7" x14ac:dyDescent="0.25">
      <c r="A8544" t="e">
        <f>IF(
OR(Shares!B8544 = "8. Transferee of restricted securities", Shares!B8544 = "9. Any person (substitution for securities etc.)"),
Shares!C8544,
IF(
Shares!B8544 = "",
#N/A,
Shares!B8544)
)</f>
        <v>#N/A</v>
      </c>
      <c r="B8544" t="e">
        <f>IF(
OR('Shares - LTR - Granted'!B8544 = "8. Transferee of restricted securities", 'Shares - LTR - Granted'!B8544 = "9. Any person (substitution for securities etc.)"),
'Shares - LTR - Granted'!C8544,
IF(
'Shares - LTR - Granted'!B8544 = "",
#N/A,
'Shares - LTR - Granted'!B8544)
)</f>
        <v>#N/A</v>
      </c>
      <c r="C8544" t="e">
        <f>IF(
OR('Performance Securities'!B8544 = "8. Transferee of restricted securities", 'Performance Securities'!B8544 = "9. Any person (substitution for securities etc.)"),
'Performance Securities'!C8544,
IF(
'Performance Securities'!B8544 = "",
#N/A,
'Performance Securities'!B8544)
)</f>
        <v>#N/A</v>
      </c>
      <c r="D8544" t="e">
        <f>IF(
OR('Options or Warrants'!B8544 = "8. Transferee of restricted securities", 'Options or Warrants'!B8544 = "9. Any person (substitution for securities etc.)"),
'Options or Warrants'!C8544,
IF(
'Options or Warrants'!B8544 = "",
#N/A,
'Options or Warrants'!B8544)
)</f>
        <v>#N/A</v>
      </c>
      <c r="E8544" t="e">
        <f>IF(
OR('Options - Free Attaching'!B8544 = "8. Transferee of restricted securities", 'Options - Free Attaching'!B8544 = "9. Any person (substitution for securities etc.)"),
'Options - Free Attaching'!C8544,
IF(
'Options - Free Attaching'!B8544 = "",
#N/A,
'Options - Free Attaching'!B8544)
)</f>
        <v>#N/A</v>
      </c>
      <c r="F8544" t="e">
        <f>IF(
OR('Con. Notes - Conversion'!B8544 = "8. Transferee of restricted securities", 'Con. Notes - Conversion'!B8544 = "9. Any person (substitution for securities etc.)"),
'Con. Notes - Conversion'!C8544,
IF(
'Con. Notes - Conversion'!B8544 = "",
#N/A,
'Con. Notes - Conversion'!B8544)
)</f>
        <v>#N/A</v>
      </c>
      <c r="G8544" t="e">
        <f>IF(
OR('Con. Notes - No Conversion'!B8544 = "8. Transferee of restricted securities", 'Con. Notes - No Conversion'!B8544 = "9. Any person (substitution for securities etc.)"),
'Con. Notes - No Conversion'!C8544,
IF(
'Con. Notes - No Conversion'!B8544 = "",
#N/A,
'Con. Notes - No Conversion'!B8544)
)</f>
        <v>#N/A</v>
      </c>
    </row>
    <row r="8545" spans="1:7" x14ac:dyDescent="0.25">
      <c r="A8545" t="e">
        <f>IF(
OR(Shares!B8545 = "8. Transferee of restricted securities", Shares!B8545 = "9. Any person (substitution for securities etc.)"),
Shares!C8545,
IF(
Shares!B8545 = "",
#N/A,
Shares!B8545)
)</f>
        <v>#N/A</v>
      </c>
      <c r="B8545" t="e">
        <f>IF(
OR('Shares - LTR - Granted'!B8545 = "8. Transferee of restricted securities", 'Shares - LTR - Granted'!B8545 = "9. Any person (substitution for securities etc.)"),
'Shares - LTR - Granted'!C8545,
IF(
'Shares - LTR - Granted'!B8545 = "",
#N/A,
'Shares - LTR - Granted'!B8545)
)</f>
        <v>#N/A</v>
      </c>
      <c r="C8545" t="e">
        <f>IF(
OR('Performance Securities'!B8545 = "8. Transferee of restricted securities", 'Performance Securities'!B8545 = "9. Any person (substitution for securities etc.)"),
'Performance Securities'!C8545,
IF(
'Performance Securities'!B8545 = "",
#N/A,
'Performance Securities'!B8545)
)</f>
        <v>#N/A</v>
      </c>
      <c r="D8545" t="e">
        <f>IF(
OR('Options or Warrants'!B8545 = "8. Transferee of restricted securities", 'Options or Warrants'!B8545 = "9. Any person (substitution for securities etc.)"),
'Options or Warrants'!C8545,
IF(
'Options or Warrants'!B8545 = "",
#N/A,
'Options or Warrants'!B8545)
)</f>
        <v>#N/A</v>
      </c>
      <c r="E8545" t="e">
        <f>IF(
OR('Options - Free Attaching'!B8545 = "8. Transferee of restricted securities", 'Options - Free Attaching'!B8545 = "9. Any person (substitution for securities etc.)"),
'Options - Free Attaching'!C8545,
IF(
'Options - Free Attaching'!B8545 = "",
#N/A,
'Options - Free Attaching'!B8545)
)</f>
        <v>#N/A</v>
      </c>
      <c r="F8545" t="e">
        <f>IF(
OR('Con. Notes - Conversion'!B8545 = "8. Transferee of restricted securities", 'Con. Notes - Conversion'!B8545 = "9. Any person (substitution for securities etc.)"),
'Con. Notes - Conversion'!C8545,
IF(
'Con. Notes - Conversion'!B8545 = "",
#N/A,
'Con. Notes - Conversion'!B8545)
)</f>
        <v>#N/A</v>
      </c>
      <c r="G8545" t="e">
        <f>IF(
OR('Con. Notes - No Conversion'!B8545 = "8. Transferee of restricted securities", 'Con. Notes - No Conversion'!B8545 = "9. Any person (substitution for securities etc.)"),
'Con. Notes - No Conversion'!C8545,
IF(
'Con. Notes - No Conversion'!B8545 = "",
#N/A,
'Con. Notes - No Conversion'!B8545)
)</f>
        <v>#N/A</v>
      </c>
    </row>
    <row r="8546" spans="1:7" x14ac:dyDescent="0.25">
      <c r="A8546" t="e">
        <f>IF(
OR(Shares!B8546 = "8. Transferee of restricted securities", Shares!B8546 = "9. Any person (substitution for securities etc.)"),
Shares!C8546,
IF(
Shares!B8546 = "",
#N/A,
Shares!B8546)
)</f>
        <v>#N/A</v>
      </c>
      <c r="B8546" t="e">
        <f>IF(
OR('Shares - LTR - Granted'!B8546 = "8. Transferee of restricted securities", 'Shares - LTR - Granted'!B8546 = "9. Any person (substitution for securities etc.)"),
'Shares - LTR - Granted'!C8546,
IF(
'Shares - LTR - Granted'!B8546 = "",
#N/A,
'Shares - LTR - Granted'!B8546)
)</f>
        <v>#N/A</v>
      </c>
      <c r="C8546" t="e">
        <f>IF(
OR('Performance Securities'!B8546 = "8. Transferee of restricted securities", 'Performance Securities'!B8546 = "9. Any person (substitution for securities etc.)"),
'Performance Securities'!C8546,
IF(
'Performance Securities'!B8546 = "",
#N/A,
'Performance Securities'!B8546)
)</f>
        <v>#N/A</v>
      </c>
      <c r="D8546" t="e">
        <f>IF(
OR('Options or Warrants'!B8546 = "8. Transferee of restricted securities", 'Options or Warrants'!B8546 = "9. Any person (substitution for securities etc.)"),
'Options or Warrants'!C8546,
IF(
'Options or Warrants'!B8546 = "",
#N/A,
'Options or Warrants'!B8546)
)</f>
        <v>#N/A</v>
      </c>
      <c r="E8546" t="e">
        <f>IF(
OR('Options - Free Attaching'!B8546 = "8. Transferee of restricted securities", 'Options - Free Attaching'!B8546 = "9. Any person (substitution for securities etc.)"),
'Options - Free Attaching'!C8546,
IF(
'Options - Free Attaching'!B8546 = "",
#N/A,
'Options - Free Attaching'!B8546)
)</f>
        <v>#N/A</v>
      </c>
      <c r="F8546" t="e">
        <f>IF(
OR('Con. Notes - Conversion'!B8546 = "8. Transferee of restricted securities", 'Con. Notes - Conversion'!B8546 = "9. Any person (substitution for securities etc.)"),
'Con. Notes - Conversion'!C8546,
IF(
'Con. Notes - Conversion'!B8546 = "",
#N/A,
'Con. Notes - Conversion'!B8546)
)</f>
        <v>#N/A</v>
      </c>
      <c r="G8546" t="e">
        <f>IF(
OR('Con. Notes - No Conversion'!B8546 = "8. Transferee of restricted securities", 'Con. Notes - No Conversion'!B8546 = "9. Any person (substitution for securities etc.)"),
'Con. Notes - No Conversion'!C8546,
IF(
'Con. Notes - No Conversion'!B8546 = "",
#N/A,
'Con. Notes - No Conversion'!B8546)
)</f>
        <v>#N/A</v>
      </c>
    </row>
    <row r="8547" spans="1:7" x14ac:dyDescent="0.25">
      <c r="A8547" t="e">
        <f>IF(
OR(Shares!B8547 = "8. Transferee of restricted securities", Shares!B8547 = "9. Any person (substitution for securities etc.)"),
Shares!C8547,
IF(
Shares!B8547 = "",
#N/A,
Shares!B8547)
)</f>
        <v>#N/A</v>
      </c>
      <c r="B8547" t="e">
        <f>IF(
OR('Shares - LTR - Granted'!B8547 = "8. Transferee of restricted securities", 'Shares - LTR - Granted'!B8547 = "9. Any person (substitution for securities etc.)"),
'Shares - LTR - Granted'!C8547,
IF(
'Shares - LTR - Granted'!B8547 = "",
#N/A,
'Shares - LTR - Granted'!B8547)
)</f>
        <v>#N/A</v>
      </c>
      <c r="C8547" t="e">
        <f>IF(
OR('Performance Securities'!B8547 = "8. Transferee of restricted securities", 'Performance Securities'!B8547 = "9. Any person (substitution for securities etc.)"),
'Performance Securities'!C8547,
IF(
'Performance Securities'!B8547 = "",
#N/A,
'Performance Securities'!B8547)
)</f>
        <v>#N/A</v>
      </c>
      <c r="D8547" t="e">
        <f>IF(
OR('Options or Warrants'!B8547 = "8. Transferee of restricted securities", 'Options or Warrants'!B8547 = "9. Any person (substitution for securities etc.)"),
'Options or Warrants'!C8547,
IF(
'Options or Warrants'!B8547 = "",
#N/A,
'Options or Warrants'!B8547)
)</f>
        <v>#N/A</v>
      </c>
      <c r="E8547" t="e">
        <f>IF(
OR('Options - Free Attaching'!B8547 = "8. Transferee of restricted securities", 'Options - Free Attaching'!B8547 = "9. Any person (substitution for securities etc.)"),
'Options - Free Attaching'!C8547,
IF(
'Options - Free Attaching'!B8547 = "",
#N/A,
'Options - Free Attaching'!B8547)
)</f>
        <v>#N/A</v>
      </c>
      <c r="F8547" t="e">
        <f>IF(
OR('Con. Notes - Conversion'!B8547 = "8. Transferee of restricted securities", 'Con. Notes - Conversion'!B8547 = "9. Any person (substitution for securities etc.)"),
'Con. Notes - Conversion'!C8547,
IF(
'Con. Notes - Conversion'!B8547 = "",
#N/A,
'Con. Notes - Conversion'!B8547)
)</f>
        <v>#N/A</v>
      </c>
      <c r="G8547" t="e">
        <f>IF(
OR('Con. Notes - No Conversion'!B8547 = "8. Transferee of restricted securities", 'Con. Notes - No Conversion'!B8547 = "9. Any person (substitution for securities etc.)"),
'Con. Notes - No Conversion'!C8547,
IF(
'Con. Notes - No Conversion'!B8547 = "",
#N/A,
'Con. Notes - No Conversion'!B8547)
)</f>
        <v>#N/A</v>
      </c>
    </row>
    <row r="8548" spans="1:7" x14ac:dyDescent="0.25">
      <c r="A8548" t="e">
        <f>IF(
OR(Shares!B8548 = "8. Transferee of restricted securities", Shares!B8548 = "9. Any person (substitution for securities etc.)"),
Shares!C8548,
IF(
Shares!B8548 = "",
#N/A,
Shares!B8548)
)</f>
        <v>#N/A</v>
      </c>
      <c r="B8548" t="e">
        <f>IF(
OR('Shares - LTR - Granted'!B8548 = "8. Transferee of restricted securities", 'Shares - LTR - Granted'!B8548 = "9. Any person (substitution for securities etc.)"),
'Shares - LTR - Granted'!C8548,
IF(
'Shares - LTR - Granted'!B8548 = "",
#N/A,
'Shares - LTR - Granted'!B8548)
)</f>
        <v>#N/A</v>
      </c>
      <c r="C8548" t="e">
        <f>IF(
OR('Performance Securities'!B8548 = "8. Transferee of restricted securities", 'Performance Securities'!B8548 = "9. Any person (substitution for securities etc.)"),
'Performance Securities'!C8548,
IF(
'Performance Securities'!B8548 = "",
#N/A,
'Performance Securities'!B8548)
)</f>
        <v>#N/A</v>
      </c>
      <c r="D8548" t="e">
        <f>IF(
OR('Options or Warrants'!B8548 = "8. Transferee of restricted securities", 'Options or Warrants'!B8548 = "9. Any person (substitution for securities etc.)"),
'Options or Warrants'!C8548,
IF(
'Options or Warrants'!B8548 = "",
#N/A,
'Options or Warrants'!B8548)
)</f>
        <v>#N/A</v>
      </c>
      <c r="E8548" t="e">
        <f>IF(
OR('Options - Free Attaching'!B8548 = "8. Transferee of restricted securities", 'Options - Free Attaching'!B8548 = "9. Any person (substitution for securities etc.)"),
'Options - Free Attaching'!C8548,
IF(
'Options - Free Attaching'!B8548 = "",
#N/A,
'Options - Free Attaching'!B8548)
)</f>
        <v>#N/A</v>
      </c>
      <c r="F8548" t="e">
        <f>IF(
OR('Con. Notes - Conversion'!B8548 = "8. Transferee of restricted securities", 'Con. Notes - Conversion'!B8548 = "9. Any person (substitution for securities etc.)"),
'Con. Notes - Conversion'!C8548,
IF(
'Con. Notes - Conversion'!B8548 = "",
#N/A,
'Con. Notes - Conversion'!B8548)
)</f>
        <v>#N/A</v>
      </c>
      <c r="G8548" t="e">
        <f>IF(
OR('Con. Notes - No Conversion'!B8548 = "8. Transferee of restricted securities", 'Con. Notes - No Conversion'!B8548 = "9. Any person (substitution for securities etc.)"),
'Con. Notes - No Conversion'!C8548,
IF(
'Con. Notes - No Conversion'!B8548 = "",
#N/A,
'Con. Notes - No Conversion'!B8548)
)</f>
        <v>#N/A</v>
      </c>
    </row>
    <row r="8549" spans="1:7" x14ac:dyDescent="0.25">
      <c r="A8549" t="e">
        <f>IF(
OR(Shares!B8549 = "8. Transferee of restricted securities", Shares!B8549 = "9. Any person (substitution for securities etc.)"),
Shares!C8549,
IF(
Shares!B8549 = "",
#N/A,
Shares!B8549)
)</f>
        <v>#N/A</v>
      </c>
      <c r="B8549" t="e">
        <f>IF(
OR('Shares - LTR - Granted'!B8549 = "8. Transferee of restricted securities", 'Shares - LTR - Granted'!B8549 = "9. Any person (substitution for securities etc.)"),
'Shares - LTR - Granted'!C8549,
IF(
'Shares - LTR - Granted'!B8549 = "",
#N/A,
'Shares - LTR - Granted'!B8549)
)</f>
        <v>#N/A</v>
      </c>
      <c r="C8549" t="e">
        <f>IF(
OR('Performance Securities'!B8549 = "8. Transferee of restricted securities", 'Performance Securities'!B8549 = "9. Any person (substitution for securities etc.)"),
'Performance Securities'!C8549,
IF(
'Performance Securities'!B8549 = "",
#N/A,
'Performance Securities'!B8549)
)</f>
        <v>#N/A</v>
      </c>
      <c r="D8549" t="e">
        <f>IF(
OR('Options or Warrants'!B8549 = "8. Transferee of restricted securities", 'Options or Warrants'!B8549 = "9. Any person (substitution for securities etc.)"),
'Options or Warrants'!C8549,
IF(
'Options or Warrants'!B8549 = "",
#N/A,
'Options or Warrants'!B8549)
)</f>
        <v>#N/A</v>
      </c>
      <c r="E8549" t="e">
        <f>IF(
OR('Options - Free Attaching'!B8549 = "8. Transferee of restricted securities", 'Options - Free Attaching'!B8549 = "9. Any person (substitution for securities etc.)"),
'Options - Free Attaching'!C8549,
IF(
'Options - Free Attaching'!B8549 = "",
#N/A,
'Options - Free Attaching'!B8549)
)</f>
        <v>#N/A</v>
      </c>
      <c r="F8549" t="e">
        <f>IF(
OR('Con. Notes - Conversion'!B8549 = "8. Transferee of restricted securities", 'Con. Notes - Conversion'!B8549 = "9. Any person (substitution for securities etc.)"),
'Con. Notes - Conversion'!C8549,
IF(
'Con. Notes - Conversion'!B8549 = "",
#N/A,
'Con. Notes - Conversion'!B8549)
)</f>
        <v>#N/A</v>
      </c>
      <c r="G8549" t="e">
        <f>IF(
OR('Con. Notes - No Conversion'!B8549 = "8. Transferee of restricted securities", 'Con. Notes - No Conversion'!B8549 = "9. Any person (substitution for securities etc.)"),
'Con. Notes - No Conversion'!C8549,
IF(
'Con. Notes - No Conversion'!B8549 = "",
#N/A,
'Con. Notes - No Conversion'!B8549)
)</f>
        <v>#N/A</v>
      </c>
    </row>
    <row r="8550" spans="1:7" x14ac:dyDescent="0.25">
      <c r="A8550" t="e">
        <f>IF(
OR(Shares!B8550 = "8. Transferee of restricted securities", Shares!B8550 = "9. Any person (substitution for securities etc.)"),
Shares!C8550,
IF(
Shares!B8550 = "",
#N/A,
Shares!B8550)
)</f>
        <v>#N/A</v>
      </c>
      <c r="B8550" t="e">
        <f>IF(
OR('Shares - LTR - Granted'!B8550 = "8. Transferee of restricted securities", 'Shares - LTR - Granted'!B8550 = "9. Any person (substitution for securities etc.)"),
'Shares - LTR - Granted'!C8550,
IF(
'Shares - LTR - Granted'!B8550 = "",
#N/A,
'Shares - LTR - Granted'!B8550)
)</f>
        <v>#N/A</v>
      </c>
      <c r="C8550" t="e">
        <f>IF(
OR('Performance Securities'!B8550 = "8. Transferee of restricted securities", 'Performance Securities'!B8550 = "9. Any person (substitution for securities etc.)"),
'Performance Securities'!C8550,
IF(
'Performance Securities'!B8550 = "",
#N/A,
'Performance Securities'!B8550)
)</f>
        <v>#N/A</v>
      </c>
      <c r="D8550" t="e">
        <f>IF(
OR('Options or Warrants'!B8550 = "8. Transferee of restricted securities", 'Options or Warrants'!B8550 = "9. Any person (substitution for securities etc.)"),
'Options or Warrants'!C8550,
IF(
'Options or Warrants'!B8550 = "",
#N/A,
'Options or Warrants'!B8550)
)</f>
        <v>#N/A</v>
      </c>
      <c r="E8550" t="e">
        <f>IF(
OR('Options - Free Attaching'!B8550 = "8. Transferee of restricted securities", 'Options - Free Attaching'!B8550 = "9. Any person (substitution for securities etc.)"),
'Options - Free Attaching'!C8550,
IF(
'Options - Free Attaching'!B8550 = "",
#N/A,
'Options - Free Attaching'!B8550)
)</f>
        <v>#N/A</v>
      </c>
      <c r="F8550" t="e">
        <f>IF(
OR('Con. Notes - Conversion'!B8550 = "8. Transferee of restricted securities", 'Con. Notes - Conversion'!B8550 = "9. Any person (substitution for securities etc.)"),
'Con. Notes - Conversion'!C8550,
IF(
'Con. Notes - Conversion'!B8550 = "",
#N/A,
'Con. Notes - Conversion'!B8550)
)</f>
        <v>#N/A</v>
      </c>
      <c r="G8550" t="e">
        <f>IF(
OR('Con. Notes - No Conversion'!B8550 = "8. Transferee of restricted securities", 'Con. Notes - No Conversion'!B8550 = "9. Any person (substitution for securities etc.)"),
'Con. Notes - No Conversion'!C8550,
IF(
'Con. Notes - No Conversion'!B8550 = "",
#N/A,
'Con. Notes - No Conversion'!B8550)
)</f>
        <v>#N/A</v>
      </c>
    </row>
    <row r="8551" spans="1:7" x14ac:dyDescent="0.25">
      <c r="A8551" t="e">
        <f>IF(
OR(Shares!B8551 = "8. Transferee of restricted securities", Shares!B8551 = "9. Any person (substitution for securities etc.)"),
Shares!C8551,
IF(
Shares!B8551 = "",
#N/A,
Shares!B8551)
)</f>
        <v>#N/A</v>
      </c>
      <c r="B8551" t="e">
        <f>IF(
OR('Shares - LTR - Granted'!B8551 = "8. Transferee of restricted securities", 'Shares - LTR - Granted'!B8551 = "9. Any person (substitution for securities etc.)"),
'Shares - LTR - Granted'!C8551,
IF(
'Shares - LTR - Granted'!B8551 = "",
#N/A,
'Shares - LTR - Granted'!B8551)
)</f>
        <v>#N/A</v>
      </c>
      <c r="C8551" t="e">
        <f>IF(
OR('Performance Securities'!B8551 = "8. Transferee of restricted securities", 'Performance Securities'!B8551 = "9. Any person (substitution for securities etc.)"),
'Performance Securities'!C8551,
IF(
'Performance Securities'!B8551 = "",
#N/A,
'Performance Securities'!B8551)
)</f>
        <v>#N/A</v>
      </c>
      <c r="D8551" t="e">
        <f>IF(
OR('Options or Warrants'!B8551 = "8. Transferee of restricted securities", 'Options or Warrants'!B8551 = "9. Any person (substitution for securities etc.)"),
'Options or Warrants'!C8551,
IF(
'Options or Warrants'!B8551 = "",
#N/A,
'Options or Warrants'!B8551)
)</f>
        <v>#N/A</v>
      </c>
      <c r="E8551" t="e">
        <f>IF(
OR('Options - Free Attaching'!B8551 = "8. Transferee of restricted securities", 'Options - Free Attaching'!B8551 = "9. Any person (substitution for securities etc.)"),
'Options - Free Attaching'!C8551,
IF(
'Options - Free Attaching'!B8551 = "",
#N/A,
'Options - Free Attaching'!B8551)
)</f>
        <v>#N/A</v>
      </c>
      <c r="F8551" t="e">
        <f>IF(
OR('Con. Notes - Conversion'!B8551 = "8. Transferee of restricted securities", 'Con. Notes - Conversion'!B8551 = "9. Any person (substitution for securities etc.)"),
'Con. Notes - Conversion'!C8551,
IF(
'Con. Notes - Conversion'!B8551 = "",
#N/A,
'Con. Notes - Conversion'!B8551)
)</f>
        <v>#N/A</v>
      </c>
      <c r="G8551" t="e">
        <f>IF(
OR('Con. Notes - No Conversion'!B8551 = "8. Transferee of restricted securities", 'Con. Notes - No Conversion'!B8551 = "9. Any person (substitution for securities etc.)"),
'Con. Notes - No Conversion'!C8551,
IF(
'Con. Notes - No Conversion'!B8551 = "",
#N/A,
'Con. Notes - No Conversion'!B8551)
)</f>
        <v>#N/A</v>
      </c>
    </row>
    <row r="8552" spans="1:7" x14ac:dyDescent="0.25">
      <c r="A8552" t="e">
        <f>IF(
OR(Shares!B8552 = "8. Transferee of restricted securities", Shares!B8552 = "9. Any person (substitution for securities etc.)"),
Shares!C8552,
IF(
Shares!B8552 = "",
#N/A,
Shares!B8552)
)</f>
        <v>#N/A</v>
      </c>
      <c r="B8552" t="e">
        <f>IF(
OR('Shares - LTR - Granted'!B8552 = "8. Transferee of restricted securities", 'Shares - LTR - Granted'!B8552 = "9. Any person (substitution for securities etc.)"),
'Shares - LTR - Granted'!C8552,
IF(
'Shares - LTR - Granted'!B8552 = "",
#N/A,
'Shares - LTR - Granted'!B8552)
)</f>
        <v>#N/A</v>
      </c>
      <c r="C8552" t="e">
        <f>IF(
OR('Performance Securities'!B8552 = "8. Transferee of restricted securities", 'Performance Securities'!B8552 = "9. Any person (substitution for securities etc.)"),
'Performance Securities'!C8552,
IF(
'Performance Securities'!B8552 = "",
#N/A,
'Performance Securities'!B8552)
)</f>
        <v>#N/A</v>
      </c>
      <c r="D8552" t="e">
        <f>IF(
OR('Options or Warrants'!B8552 = "8. Transferee of restricted securities", 'Options or Warrants'!B8552 = "9. Any person (substitution for securities etc.)"),
'Options or Warrants'!C8552,
IF(
'Options or Warrants'!B8552 = "",
#N/A,
'Options or Warrants'!B8552)
)</f>
        <v>#N/A</v>
      </c>
      <c r="E8552" t="e">
        <f>IF(
OR('Options - Free Attaching'!B8552 = "8. Transferee of restricted securities", 'Options - Free Attaching'!B8552 = "9. Any person (substitution for securities etc.)"),
'Options - Free Attaching'!C8552,
IF(
'Options - Free Attaching'!B8552 = "",
#N/A,
'Options - Free Attaching'!B8552)
)</f>
        <v>#N/A</v>
      </c>
      <c r="F8552" t="e">
        <f>IF(
OR('Con. Notes - Conversion'!B8552 = "8. Transferee of restricted securities", 'Con. Notes - Conversion'!B8552 = "9. Any person (substitution for securities etc.)"),
'Con. Notes - Conversion'!C8552,
IF(
'Con. Notes - Conversion'!B8552 = "",
#N/A,
'Con. Notes - Conversion'!B8552)
)</f>
        <v>#N/A</v>
      </c>
      <c r="G8552" t="e">
        <f>IF(
OR('Con. Notes - No Conversion'!B8552 = "8. Transferee of restricted securities", 'Con. Notes - No Conversion'!B8552 = "9. Any person (substitution for securities etc.)"),
'Con. Notes - No Conversion'!C8552,
IF(
'Con. Notes - No Conversion'!B8552 = "",
#N/A,
'Con. Notes - No Conversion'!B8552)
)</f>
        <v>#N/A</v>
      </c>
    </row>
    <row r="8553" spans="1:7" x14ac:dyDescent="0.25">
      <c r="A8553" t="e">
        <f>IF(
OR(Shares!B8553 = "8. Transferee of restricted securities", Shares!B8553 = "9. Any person (substitution for securities etc.)"),
Shares!C8553,
IF(
Shares!B8553 = "",
#N/A,
Shares!B8553)
)</f>
        <v>#N/A</v>
      </c>
      <c r="B8553" t="e">
        <f>IF(
OR('Shares - LTR - Granted'!B8553 = "8. Transferee of restricted securities", 'Shares - LTR - Granted'!B8553 = "9. Any person (substitution for securities etc.)"),
'Shares - LTR - Granted'!C8553,
IF(
'Shares - LTR - Granted'!B8553 = "",
#N/A,
'Shares - LTR - Granted'!B8553)
)</f>
        <v>#N/A</v>
      </c>
      <c r="C8553" t="e">
        <f>IF(
OR('Performance Securities'!B8553 = "8. Transferee of restricted securities", 'Performance Securities'!B8553 = "9. Any person (substitution for securities etc.)"),
'Performance Securities'!C8553,
IF(
'Performance Securities'!B8553 = "",
#N/A,
'Performance Securities'!B8553)
)</f>
        <v>#N/A</v>
      </c>
      <c r="D8553" t="e">
        <f>IF(
OR('Options or Warrants'!B8553 = "8. Transferee of restricted securities", 'Options or Warrants'!B8553 = "9. Any person (substitution for securities etc.)"),
'Options or Warrants'!C8553,
IF(
'Options or Warrants'!B8553 = "",
#N/A,
'Options or Warrants'!B8553)
)</f>
        <v>#N/A</v>
      </c>
      <c r="E8553" t="e">
        <f>IF(
OR('Options - Free Attaching'!B8553 = "8. Transferee of restricted securities", 'Options - Free Attaching'!B8553 = "9. Any person (substitution for securities etc.)"),
'Options - Free Attaching'!C8553,
IF(
'Options - Free Attaching'!B8553 = "",
#N/A,
'Options - Free Attaching'!B8553)
)</f>
        <v>#N/A</v>
      </c>
      <c r="F8553" t="e">
        <f>IF(
OR('Con. Notes - Conversion'!B8553 = "8. Transferee of restricted securities", 'Con. Notes - Conversion'!B8553 = "9. Any person (substitution for securities etc.)"),
'Con. Notes - Conversion'!C8553,
IF(
'Con. Notes - Conversion'!B8553 = "",
#N/A,
'Con. Notes - Conversion'!B8553)
)</f>
        <v>#N/A</v>
      </c>
      <c r="G8553" t="e">
        <f>IF(
OR('Con. Notes - No Conversion'!B8553 = "8. Transferee of restricted securities", 'Con. Notes - No Conversion'!B8553 = "9. Any person (substitution for securities etc.)"),
'Con. Notes - No Conversion'!C8553,
IF(
'Con. Notes - No Conversion'!B8553 = "",
#N/A,
'Con. Notes - No Conversion'!B8553)
)</f>
        <v>#N/A</v>
      </c>
    </row>
    <row r="8554" spans="1:7" x14ac:dyDescent="0.25">
      <c r="A8554" t="e">
        <f>IF(
OR(Shares!B8554 = "8. Transferee of restricted securities", Shares!B8554 = "9. Any person (substitution for securities etc.)"),
Shares!C8554,
IF(
Shares!B8554 = "",
#N/A,
Shares!B8554)
)</f>
        <v>#N/A</v>
      </c>
      <c r="B8554" t="e">
        <f>IF(
OR('Shares - LTR - Granted'!B8554 = "8. Transferee of restricted securities", 'Shares - LTR - Granted'!B8554 = "9. Any person (substitution for securities etc.)"),
'Shares - LTR - Granted'!C8554,
IF(
'Shares - LTR - Granted'!B8554 = "",
#N/A,
'Shares - LTR - Granted'!B8554)
)</f>
        <v>#N/A</v>
      </c>
      <c r="C8554" t="e">
        <f>IF(
OR('Performance Securities'!B8554 = "8. Transferee of restricted securities", 'Performance Securities'!B8554 = "9. Any person (substitution for securities etc.)"),
'Performance Securities'!C8554,
IF(
'Performance Securities'!B8554 = "",
#N/A,
'Performance Securities'!B8554)
)</f>
        <v>#N/A</v>
      </c>
      <c r="D8554" t="e">
        <f>IF(
OR('Options or Warrants'!B8554 = "8. Transferee of restricted securities", 'Options or Warrants'!B8554 = "9. Any person (substitution for securities etc.)"),
'Options or Warrants'!C8554,
IF(
'Options or Warrants'!B8554 = "",
#N/A,
'Options or Warrants'!B8554)
)</f>
        <v>#N/A</v>
      </c>
      <c r="E8554" t="e">
        <f>IF(
OR('Options - Free Attaching'!B8554 = "8. Transferee of restricted securities", 'Options - Free Attaching'!B8554 = "9. Any person (substitution for securities etc.)"),
'Options - Free Attaching'!C8554,
IF(
'Options - Free Attaching'!B8554 = "",
#N/A,
'Options - Free Attaching'!B8554)
)</f>
        <v>#N/A</v>
      </c>
      <c r="F8554" t="e">
        <f>IF(
OR('Con. Notes - Conversion'!B8554 = "8. Transferee of restricted securities", 'Con. Notes - Conversion'!B8554 = "9. Any person (substitution for securities etc.)"),
'Con. Notes - Conversion'!C8554,
IF(
'Con. Notes - Conversion'!B8554 = "",
#N/A,
'Con. Notes - Conversion'!B8554)
)</f>
        <v>#N/A</v>
      </c>
      <c r="G8554" t="e">
        <f>IF(
OR('Con. Notes - No Conversion'!B8554 = "8. Transferee of restricted securities", 'Con. Notes - No Conversion'!B8554 = "9. Any person (substitution for securities etc.)"),
'Con. Notes - No Conversion'!C8554,
IF(
'Con. Notes - No Conversion'!B8554 = "",
#N/A,
'Con. Notes - No Conversion'!B8554)
)</f>
        <v>#N/A</v>
      </c>
    </row>
    <row r="8555" spans="1:7" x14ac:dyDescent="0.25">
      <c r="A8555" t="e">
        <f>IF(
OR(Shares!B8555 = "8. Transferee of restricted securities", Shares!B8555 = "9. Any person (substitution for securities etc.)"),
Shares!C8555,
IF(
Shares!B8555 = "",
#N/A,
Shares!B8555)
)</f>
        <v>#N/A</v>
      </c>
      <c r="B8555" t="e">
        <f>IF(
OR('Shares - LTR - Granted'!B8555 = "8. Transferee of restricted securities", 'Shares - LTR - Granted'!B8555 = "9. Any person (substitution for securities etc.)"),
'Shares - LTR - Granted'!C8555,
IF(
'Shares - LTR - Granted'!B8555 = "",
#N/A,
'Shares - LTR - Granted'!B8555)
)</f>
        <v>#N/A</v>
      </c>
      <c r="C8555" t="e">
        <f>IF(
OR('Performance Securities'!B8555 = "8. Transferee of restricted securities", 'Performance Securities'!B8555 = "9. Any person (substitution for securities etc.)"),
'Performance Securities'!C8555,
IF(
'Performance Securities'!B8555 = "",
#N/A,
'Performance Securities'!B8555)
)</f>
        <v>#N/A</v>
      </c>
      <c r="D8555" t="e">
        <f>IF(
OR('Options or Warrants'!B8555 = "8. Transferee of restricted securities", 'Options or Warrants'!B8555 = "9. Any person (substitution for securities etc.)"),
'Options or Warrants'!C8555,
IF(
'Options or Warrants'!B8555 = "",
#N/A,
'Options or Warrants'!B8555)
)</f>
        <v>#N/A</v>
      </c>
      <c r="E8555" t="e">
        <f>IF(
OR('Options - Free Attaching'!B8555 = "8. Transferee of restricted securities", 'Options - Free Attaching'!B8555 = "9. Any person (substitution for securities etc.)"),
'Options - Free Attaching'!C8555,
IF(
'Options - Free Attaching'!B8555 = "",
#N/A,
'Options - Free Attaching'!B8555)
)</f>
        <v>#N/A</v>
      </c>
      <c r="F8555" t="e">
        <f>IF(
OR('Con. Notes - Conversion'!B8555 = "8. Transferee of restricted securities", 'Con. Notes - Conversion'!B8555 = "9. Any person (substitution for securities etc.)"),
'Con. Notes - Conversion'!C8555,
IF(
'Con. Notes - Conversion'!B8555 = "",
#N/A,
'Con. Notes - Conversion'!B8555)
)</f>
        <v>#N/A</v>
      </c>
      <c r="G8555" t="e">
        <f>IF(
OR('Con. Notes - No Conversion'!B8555 = "8. Transferee of restricted securities", 'Con. Notes - No Conversion'!B8555 = "9. Any person (substitution for securities etc.)"),
'Con. Notes - No Conversion'!C8555,
IF(
'Con. Notes - No Conversion'!B8555 = "",
#N/A,
'Con. Notes - No Conversion'!B8555)
)</f>
        <v>#N/A</v>
      </c>
    </row>
    <row r="8556" spans="1:7" x14ac:dyDescent="0.25">
      <c r="A8556" t="e">
        <f>IF(
OR(Shares!B8556 = "8. Transferee of restricted securities", Shares!B8556 = "9. Any person (substitution for securities etc.)"),
Shares!C8556,
IF(
Shares!B8556 = "",
#N/A,
Shares!B8556)
)</f>
        <v>#N/A</v>
      </c>
      <c r="B8556" t="e">
        <f>IF(
OR('Shares - LTR - Granted'!B8556 = "8. Transferee of restricted securities", 'Shares - LTR - Granted'!B8556 = "9. Any person (substitution for securities etc.)"),
'Shares - LTR - Granted'!C8556,
IF(
'Shares - LTR - Granted'!B8556 = "",
#N/A,
'Shares - LTR - Granted'!B8556)
)</f>
        <v>#N/A</v>
      </c>
      <c r="C8556" t="e">
        <f>IF(
OR('Performance Securities'!B8556 = "8. Transferee of restricted securities", 'Performance Securities'!B8556 = "9. Any person (substitution for securities etc.)"),
'Performance Securities'!C8556,
IF(
'Performance Securities'!B8556 = "",
#N/A,
'Performance Securities'!B8556)
)</f>
        <v>#N/A</v>
      </c>
      <c r="D8556" t="e">
        <f>IF(
OR('Options or Warrants'!B8556 = "8. Transferee of restricted securities", 'Options or Warrants'!B8556 = "9. Any person (substitution for securities etc.)"),
'Options or Warrants'!C8556,
IF(
'Options or Warrants'!B8556 = "",
#N/A,
'Options or Warrants'!B8556)
)</f>
        <v>#N/A</v>
      </c>
      <c r="E8556" t="e">
        <f>IF(
OR('Options - Free Attaching'!B8556 = "8. Transferee of restricted securities", 'Options - Free Attaching'!B8556 = "9. Any person (substitution for securities etc.)"),
'Options - Free Attaching'!C8556,
IF(
'Options - Free Attaching'!B8556 = "",
#N/A,
'Options - Free Attaching'!B8556)
)</f>
        <v>#N/A</v>
      </c>
      <c r="F8556" t="e">
        <f>IF(
OR('Con. Notes - Conversion'!B8556 = "8. Transferee of restricted securities", 'Con. Notes - Conversion'!B8556 = "9. Any person (substitution for securities etc.)"),
'Con. Notes - Conversion'!C8556,
IF(
'Con. Notes - Conversion'!B8556 = "",
#N/A,
'Con. Notes - Conversion'!B8556)
)</f>
        <v>#N/A</v>
      </c>
      <c r="G8556" t="e">
        <f>IF(
OR('Con. Notes - No Conversion'!B8556 = "8. Transferee of restricted securities", 'Con. Notes - No Conversion'!B8556 = "9. Any person (substitution for securities etc.)"),
'Con. Notes - No Conversion'!C8556,
IF(
'Con. Notes - No Conversion'!B8556 = "",
#N/A,
'Con. Notes - No Conversion'!B8556)
)</f>
        <v>#N/A</v>
      </c>
    </row>
    <row r="8557" spans="1:7" x14ac:dyDescent="0.25">
      <c r="A8557" t="e">
        <f>IF(
OR(Shares!B8557 = "8. Transferee of restricted securities", Shares!B8557 = "9. Any person (substitution for securities etc.)"),
Shares!C8557,
IF(
Shares!B8557 = "",
#N/A,
Shares!B8557)
)</f>
        <v>#N/A</v>
      </c>
      <c r="B8557" t="e">
        <f>IF(
OR('Shares - LTR - Granted'!B8557 = "8. Transferee of restricted securities", 'Shares - LTR - Granted'!B8557 = "9. Any person (substitution for securities etc.)"),
'Shares - LTR - Granted'!C8557,
IF(
'Shares - LTR - Granted'!B8557 = "",
#N/A,
'Shares - LTR - Granted'!B8557)
)</f>
        <v>#N/A</v>
      </c>
      <c r="C8557" t="e">
        <f>IF(
OR('Performance Securities'!B8557 = "8. Transferee of restricted securities", 'Performance Securities'!B8557 = "9. Any person (substitution for securities etc.)"),
'Performance Securities'!C8557,
IF(
'Performance Securities'!B8557 = "",
#N/A,
'Performance Securities'!B8557)
)</f>
        <v>#N/A</v>
      </c>
      <c r="D8557" t="e">
        <f>IF(
OR('Options or Warrants'!B8557 = "8. Transferee of restricted securities", 'Options or Warrants'!B8557 = "9. Any person (substitution for securities etc.)"),
'Options or Warrants'!C8557,
IF(
'Options or Warrants'!B8557 = "",
#N/A,
'Options or Warrants'!B8557)
)</f>
        <v>#N/A</v>
      </c>
      <c r="E8557" t="e">
        <f>IF(
OR('Options - Free Attaching'!B8557 = "8. Transferee of restricted securities", 'Options - Free Attaching'!B8557 = "9. Any person (substitution for securities etc.)"),
'Options - Free Attaching'!C8557,
IF(
'Options - Free Attaching'!B8557 = "",
#N/A,
'Options - Free Attaching'!B8557)
)</f>
        <v>#N/A</v>
      </c>
      <c r="F8557" t="e">
        <f>IF(
OR('Con. Notes - Conversion'!B8557 = "8. Transferee of restricted securities", 'Con. Notes - Conversion'!B8557 = "9. Any person (substitution for securities etc.)"),
'Con. Notes - Conversion'!C8557,
IF(
'Con. Notes - Conversion'!B8557 = "",
#N/A,
'Con. Notes - Conversion'!B8557)
)</f>
        <v>#N/A</v>
      </c>
      <c r="G8557" t="e">
        <f>IF(
OR('Con. Notes - No Conversion'!B8557 = "8. Transferee of restricted securities", 'Con. Notes - No Conversion'!B8557 = "9. Any person (substitution for securities etc.)"),
'Con. Notes - No Conversion'!C8557,
IF(
'Con. Notes - No Conversion'!B8557 = "",
#N/A,
'Con. Notes - No Conversion'!B8557)
)</f>
        <v>#N/A</v>
      </c>
    </row>
    <row r="8558" spans="1:7" x14ac:dyDescent="0.25">
      <c r="A8558" t="e">
        <f>IF(
OR(Shares!B8558 = "8. Transferee of restricted securities", Shares!B8558 = "9. Any person (substitution for securities etc.)"),
Shares!C8558,
IF(
Shares!B8558 = "",
#N/A,
Shares!B8558)
)</f>
        <v>#N/A</v>
      </c>
      <c r="B8558" t="e">
        <f>IF(
OR('Shares - LTR - Granted'!B8558 = "8. Transferee of restricted securities", 'Shares - LTR - Granted'!B8558 = "9. Any person (substitution for securities etc.)"),
'Shares - LTR - Granted'!C8558,
IF(
'Shares - LTR - Granted'!B8558 = "",
#N/A,
'Shares - LTR - Granted'!B8558)
)</f>
        <v>#N/A</v>
      </c>
      <c r="C8558" t="e">
        <f>IF(
OR('Performance Securities'!B8558 = "8. Transferee of restricted securities", 'Performance Securities'!B8558 = "9. Any person (substitution for securities etc.)"),
'Performance Securities'!C8558,
IF(
'Performance Securities'!B8558 = "",
#N/A,
'Performance Securities'!B8558)
)</f>
        <v>#N/A</v>
      </c>
      <c r="D8558" t="e">
        <f>IF(
OR('Options or Warrants'!B8558 = "8. Transferee of restricted securities", 'Options or Warrants'!B8558 = "9. Any person (substitution for securities etc.)"),
'Options or Warrants'!C8558,
IF(
'Options or Warrants'!B8558 = "",
#N/A,
'Options or Warrants'!B8558)
)</f>
        <v>#N/A</v>
      </c>
      <c r="E8558" t="e">
        <f>IF(
OR('Options - Free Attaching'!B8558 = "8. Transferee of restricted securities", 'Options - Free Attaching'!B8558 = "9. Any person (substitution for securities etc.)"),
'Options - Free Attaching'!C8558,
IF(
'Options - Free Attaching'!B8558 = "",
#N/A,
'Options - Free Attaching'!B8558)
)</f>
        <v>#N/A</v>
      </c>
      <c r="F8558" t="e">
        <f>IF(
OR('Con. Notes - Conversion'!B8558 = "8. Transferee of restricted securities", 'Con. Notes - Conversion'!B8558 = "9. Any person (substitution for securities etc.)"),
'Con. Notes - Conversion'!C8558,
IF(
'Con. Notes - Conversion'!B8558 = "",
#N/A,
'Con. Notes - Conversion'!B8558)
)</f>
        <v>#N/A</v>
      </c>
      <c r="G8558" t="e">
        <f>IF(
OR('Con. Notes - No Conversion'!B8558 = "8. Transferee of restricted securities", 'Con. Notes - No Conversion'!B8558 = "9. Any person (substitution for securities etc.)"),
'Con. Notes - No Conversion'!C8558,
IF(
'Con. Notes - No Conversion'!B8558 = "",
#N/A,
'Con. Notes - No Conversion'!B8558)
)</f>
        <v>#N/A</v>
      </c>
    </row>
    <row r="8559" spans="1:7" x14ac:dyDescent="0.25">
      <c r="A8559" t="e">
        <f>IF(
OR(Shares!B8559 = "8. Transferee of restricted securities", Shares!B8559 = "9. Any person (substitution for securities etc.)"),
Shares!C8559,
IF(
Shares!B8559 = "",
#N/A,
Shares!B8559)
)</f>
        <v>#N/A</v>
      </c>
      <c r="B8559" t="e">
        <f>IF(
OR('Shares - LTR - Granted'!B8559 = "8. Transferee of restricted securities", 'Shares - LTR - Granted'!B8559 = "9. Any person (substitution for securities etc.)"),
'Shares - LTR - Granted'!C8559,
IF(
'Shares - LTR - Granted'!B8559 = "",
#N/A,
'Shares - LTR - Granted'!B8559)
)</f>
        <v>#N/A</v>
      </c>
      <c r="C8559" t="e">
        <f>IF(
OR('Performance Securities'!B8559 = "8. Transferee of restricted securities", 'Performance Securities'!B8559 = "9. Any person (substitution for securities etc.)"),
'Performance Securities'!C8559,
IF(
'Performance Securities'!B8559 = "",
#N/A,
'Performance Securities'!B8559)
)</f>
        <v>#N/A</v>
      </c>
      <c r="D8559" t="e">
        <f>IF(
OR('Options or Warrants'!B8559 = "8. Transferee of restricted securities", 'Options or Warrants'!B8559 = "9. Any person (substitution for securities etc.)"),
'Options or Warrants'!C8559,
IF(
'Options or Warrants'!B8559 = "",
#N/A,
'Options or Warrants'!B8559)
)</f>
        <v>#N/A</v>
      </c>
      <c r="E8559" t="e">
        <f>IF(
OR('Options - Free Attaching'!B8559 = "8. Transferee of restricted securities", 'Options - Free Attaching'!B8559 = "9. Any person (substitution for securities etc.)"),
'Options - Free Attaching'!C8559,
IF(
'Options - Free Attaching'!B8559 = "",
#N/A,
'Options - Free Attaching'!B8559)
)</f>
        <v>#N/A</v>
      </c>
      <c r="F8559" t="e">
        <f>IF(
OR('Con. Notes - Conversion'!B8559 = "8. Transferee of restricted securities", 'Con. Notes - Conversion'!B8559 = "9. Any person (substitution for securities etc.)"),
'Con. Notes - Conversion'!C8559,
IF(
'Con. Notes - Conversion'!B8559 = "",
#N/A,
'Con. Notes - Conversion'!B8559)
)</f>
        <v>#N/A</v>
      </c>
      <c r="G8559" t="e">
        <f>IF(
OR('Con. Notes - No Conversion'!B8559 = "8. Transferee of restricted securities", 'Con. Notes - No Conversion'!B8559 = "9. Any person (substitution for securities etc.)"),
'Con. Notes - No Conversion'!C8559,
IF(
'Con. Notes - No Conversion'!B8559 = "",
#N/A,
'Con. Notes - No Conversion'!B8559)
)</f>
        <v>#N/A</v>
      </c>
    </row>
    <row r="8560" spans="1:7" x14ac:dyDescent="0.25">
      <c r="A8560" t="e">
        <f>IF(
OR(Shares!B8560 = "8. Transferee of restricted securities", Shares!B8560 = "9. Any person (substitution for securities etc.)"),
Shares!C8560,
IF(
Shares!B8560 = "",
#N/A,
Shares!B8560)
)</f>
        <v>#N/A</v>
      </c>
      <c r="B8560" t="e">
        <f>IF(
OR('Shares - LTR - Granted'!B8560 = "8. Transferee of restricted securities", 'Shares - LTR - Granted'!B8560 = "9. Any person (substitution for securities etc.)"),
'Shares - LTR - Granted'!C8560,
IF(
'Shares - LTR - Granted'!B8560 = "",
#N/A,
'Shares - LTR - Granted'!B8560)
)</f>
        <v>#N/A</v>
      </c>
      <c r="C8560" t="e">
        <f>IF(
OR('Performance Securities'!B8560 = "8. Transferee of restricted securities", 'Performance Securities'!B8560 = "9. Any person (substitution for securities etc.)"),
'Performance Securities'!C8560,
IF(
'Performance Securities'!B8560 = "",
#N/A,
'Performance Securities'!B8560)
)</f>
        <v>#N/A</v>
      </c>
      <c r="D8560" t="e">
        <f>IF(
OR('Options or Warrants'!B8560 = "8. Transferee of restricted securities", 'Options or Warrants'!B8560 = "9. Any person (substitution for securities etc.)"),
'Options or Warrants'!C8560,
IF(
'Options or Warrants'!B8560 = "",
#N/A,
'Options or Warrants'!B8560)
)</f>
        <v>#N/A</v>
      </c>
      <c r="E8560" t="e">
        <f>IF(
OR('Options - Free Attaching'!B8560 = "8. Transferee of restricted securities", 'Options - Free Attaching'!B8560 = "9. Any person (substitution for securities etc.)"),
'Options - Free Attaching'!C8560,
IF(
'Options - Free Attaching'!B8560 = "",
#N/A,
'Options - Free Attaching'!B8560)
)</f>
        <v>#N/A</v>
      </c>
      <c r="F8560" t="e">
        <f>IF(
OR('Con. Notes - Conversion'!B8560 = "8. Transferee of restricted securities", 'Con. Notes - Conversion'!B8560 = "9. Any person (substitution for securities etc.)"),
'Con. Notes - Conversion'!C8560,
IF(
'Con. Notes - Conversion'!B8560 = "",
#N/A,
'Con. Notes - Conversion'!B8560)
)</f>
        <v>#N/A</v>
      </c>
      <c r="G8560" t="e">
        <f>IF(
OR('Con. Notes - No Conversion'!B8560 = "8. Transferee of restricted securities", 'Con. Notes - No Conversion'!B8560 = "9. Any person (substitution for securities etc.)"),
'Con. Notes - No Conversion'!C8560,
IF(
'Con. Notes - No Conversion'!B8560 = "",
#N/A,
'Con. Notes - No Conversion'!B8560)
)</f>
        <v>#N/A</v>
      </c>
    </row>
    <row r="8561" spans="1:7" x14ac:dyDescent="0.25">
      <c r="A8561" t="e">
        <f>IF(
OR(Shares!B8561 = "8. Transferee of restricted securities", Shares!B8561 = "9. Any person (substitution for securities etc.)"),
Shares!C8561,
IF(
Shares!B8561 = "",
#N/A,
Shares!B8561)
)</f>
        <v>#N/A</v>
      </c>
      <c r="B8561" t="e">
        <f>IF(
OR('Shares - LTR - Granted'!B8561 = "8. Transferee of restricted securities", 'Shares - LTR - Granted'!B8561 = "9. Any person (substitution for securities etc.)"),
'Shares - LTR - Granted'!C8561,
IF(
'Shares - LTR - Granted'!B8561 = "",
#N/A,
'Shares - LTR - Granted'!B8561)
)</f>
        <v>#N/A</v>
      </c>
      <c r="C8561" t="e">
        <f>IF(
OR('Performance Securities'!B8561 = "8. Transferee of restricted securities", 'Performance Securities'!B8561 = "9. Any person (substitution for securities etc.)"),
'Performance Securities'!C8561,
IF(
'Performance Securities'!B8561 = "",
#N/A,
'Performance Securities'!B8561)
)</f>
        <v>#N/A</v>
      </c>
      <c r="D8561" t="e">
        <f>IF(
OR('Options or Warrants'!B8561 = "8. Transferee of restricted securities", 'Options or Warrants'!B8561 = "9. Any person (substitution for securities etc.)"),
'Options or Warrants'!C8561,
IF(
'Options or Warrants'!B8561 = "",
#N/A,
'Options or Warrants'!B8561)
)</f>
        <v>#N/A</v>
      </c>
      <c r="E8561" t="e">
        <f>IF(
OR('Options - Free Attaching'!B8561 = "8. Transferee of restricted securities", 'Options - Free Attaching'!B8561 = "9. Any person (substitution for securities etc.)"),
'Options - Free Attaching'!C8561,
IF(
'Options - Free Attaching'!B8561 = "",
#N/A,
'Options - Free Attaching'!B8561)
)</f>
        <v>#N/A</v>
      </c>
      <c r="F8561" t="e">
        <f>IF(
OR('Con. Notes - Conversion'!B8561 = "8. Transferee of restricted securities", 'Con. Notes - Conversion'!B8561 = "9. Any person (substitution for securities etc.)"),
'Con. Notes - Conversion'!C8561,
IF(
'Con. Notes - Conversion'!B8561 = "",
#N/A,
'Con. Notes - Conversion'!B8561)
)</f>
        <v>#N/A</v>
      </c>
      <c r="G8561" t="e">
        <f>IF(
OR('Con. Notes - No Conversion'!B8561 = "8. Transferee of restricted securities", 'Con. Notes - No Conversion'!B8561 = "9. Any person (substitution for securities etc.)"),
'Con. Notes - No Conversion'!C8561,
IF(
'Con. Notes - No Conversion'!B8561 = "",
#N/A,
'Con. Notes - No Conversion'!B8561)
)</f>
        <v>#N/A</v>
      </c>
    </row>
    <row r="8562" spans="1:7" x14ac:dyDescent="0.25">
      <c r="A8562" t="e">
        <f>IF(
OR(Shares!B8562 = "8. Transferee of restricted securities", Shares!B8562 = "9. Any person (substitution for securities etc.)"),
Shares!C8562,
IF(
Shares!B8562 = "",
#N/A,
Shares!B8562)
)</f>
        <v>#N/A</v>
      </c>
      <c r="B8562" t="e">
        <f>IF(
OR('Shares - LTR - Granted'!B8562 = "8. Transferee of restricted securities", 'Shares - LTR - Granted'!B8562 = "9. Any person (substitution for securities etc.)"),
'Shares - LTR - Granted'!C8562,
IF(
'Shares - LTR - Granted'!B8562 = "",
#N/A,
'Shares - LTR - Granted'!B8562)
)</f>
        <v>#N/A</v>
      </c>
      <c r="C8562" t="e">
        <f>IF(
OR('Performance Securities'!B8562 = "8. Transferee of restricted securities", 'Performance Securities'!B8562 = "9. Any person (substitution for securities etc.)"),
'Performance Securities'!C8562,
IF(
'Performance Securities'!B8562 = "",
#N/A,
'Performance Securities'!B8562)
)</f>
        <v>#N/A</v>
      </c>
      <c r="D8562" t="e">
        <f>IF(
OR('Options or Warrants'!B8562 = "8. Transferee of restricted securities", 'Options or Warrants'!B8562 = "9. Any person (substitution for securities etc.)"),
'Options or Warrants'!C8562,
IF(
'Options or Warrants'!B8562 = "",
#N/A,
'Options or Warrants'!B8562)
)</f>
        <v>#N/A</v>
      </c>
      <c r="E8562" t="e">
        <f>IF(
OR('Options - Free Attaching'!B8562 = "8. Transferee of restricted securities", 'Options - Free Attaching'!B8562 = "9. Any person (substitution for securities etc.)"),
'Options - Free Attaching'!C8562,
IF(
'Options - Free Attaching'!B8562 = "",
#N/A,
'Options - Free Attaching'!B8562)
)</f>
        <v>#N/A</v>
      </c>
      <c r="F8562" t="e">
        <f>IF(
OR('Con. Notes - Conversion'!B8562 = "8. Transferee of restricted securities", 'Con. Notes - Conversion'!B8562 = "9. Any person (substitution for securities etc.)"),
'Con. Notes - Conversion'!C8562,
IF(
'Con. Notes - Conversion'!B8562 = "",
#N/A,
'Con. Notes - Conversion'!B8562)
)</f>
        <v>#N/A</v>
      </c>
      <c r="G8562" t="e">
        <f>IF(
OR('Con. Notes - No Conversion'!B8562 = "8. Transferee of restricted securities", 'Con. Notes - No Conversion'!B8562 = "9. Any person (substitution for securities etc.)"),
'Con. Notes - No Conversion'!C8562,
IF(
'Con. Notes - No Conversion'!B8562 = "",
#N/A,
'Con. Notes - No Conversion'!B8562)
)</f>
        <v>#N/A</v>
      </c>
    </row>
    <row r="8563" spans="1:7" x14ac:dyDescent="0.25">
      <c r="A8563" t="e">
        <f>IF(
OR(Shares!B8563 = "8. Transferee of restricted securities", Shares!B8563 = "9. Any person (substitution for securities etc.)"),
Shares!C8563,
IF(
Shares!B8563 = "",
#N/A,
Shares!B8563)
)</f>
        <v>#N/A</v>
      </c>
      <c r="B8563" t="e">
        <f>IF(
OR('Shares - LTR - Granted'!B8563 = "8. Transferee of restricted securities", 'Shares - LTR - Granted'!B8563 = "9. Any person (substitution for securities etc.)"),
'Shares - LTR - Granted'!C8563,
IF(
'Shares - LTR - Granted'!B8563 = "",
#N/A,
'Shares - LTR - Granted'!B8563)
)</f>
        <v>#N/A</v>
      </c>
      <c r="C8563" t="e">
        <f>IF(
OR('Performance Securities'!B8563 = "8. Transferee of restricted securities", 'Performance Securities'!B8563 = "9. Any person (substitution for securities etc.)"),
'Performance Securities'!C8563,
IF(
'Performance Securities'!B8563 = "",
#N/A,
'Performance Securities'!B8563)
)</f>
        <v>#N/A</v>
      </c>
      <c r="D8563" t="e">
        <f>IF(
OR('Options or Warrants'!B8563 = "8. Transferee of restricted securities", 'Options or Warrants'!B8563 = "9. Any person (substitution for securities etc.)"),
'Options or Warrants'!C8563,
IF(
'Options or Warrants'!B8563 = "",
#N/A,
'Options or Warrants'!B8563)
)</f>
        <v>#N/A</v>
      </c>
      <c r="E8563" t="e">
        <f>IF(
OR('Options - Free Attaching'!B8563 = "8. Transferee of restricted securities", 'Options - Free Attaching'!B8563 = "9. Any person (substitution for securities etc.)"),
'Options - Free Attaching'!C8563,
IF(
'Options - Free Attaching'!B8563 = "",
#N/A,
'Options - Free Attaching'!B8563)
)</f>
        <v>#N/A</v>
      </c>
      <c r="F8563" t="e">
        <f>IF(
OR('Con. Notes - Conversion'!B8563 = "8. Transferee of restricted securities", 'Con. Notes - Conversion'!B8563 = "9. Any person (substitution for securities etc.)"),
'Con. Notes - Conversion'!C8563,
IF(
'Con. Notes - Conversion'!B8563 = "",
#N/A,
'Con. Notes - Conversion'!B8563)
)</f>
        <v>#N/A</v>
      </c>
      <c r="G8563" t="e">
        <f>IF(
OR('Con. Notes - No Conversion'!B8563 = "8. Transferee of restricted securities", 'Con. Notes - No Conversion'!B8563 = "9. Any person (substitution for securities etc.)"),
'Con. Notes - No Conversion'!C8563,
IF(
'Con. Notes - No Conversion'!B8563 = "",
#N/A,
'Con. Notes - No Conversion'!B8563)
)</f>
        <v>#N/A</v>
      </c>
    </row>
    <row r="8564" spans="1:7" x14ac:dyDescent="0.25">
      <c r="A8564" t="e">
        <f>IF(
OR(Shares!B8564 = "8. Transferee of restricted securities", Shares!B8564 = "9. Any person (substitution for securities etc.)"),
Shares!C8564,
IF(
Shares!B8564 = "",
#N/A,
Shares!B8564)
)</f>
        <v>#N/A</v>
      </c>
      <c r="B8564" t="e">
        <f>IF(
OR('Shares - LTR - Granted'!B8564 = "8. Transferee of restricted securities", 'Shares - LTR - Granted'!B8564 = "9. Any person (substitution for securities etc.)"),
'Shares - LTR - Granted'!C8564,
IF(
'Shares - LTR - Granted'!B8564 = "",
#N/A,
'Shares - LTR - Granted'!B8564)
)</f>
        <v>#N/A</v>
      </c>
      <c r="C8564" t="e">
        <f>IF(
OR('Performance Securities'!B8564 = "8. Transferee of restricted securities", 'Performance Securities'!B8564 = "9. Any person (substitution for securities etc.)"),
'Performance Securities'!C8564,
IF(
'Performance Securities'!B8564 = "",
#N/A,
'Performance Securities'!B8564)
)</f>
        <v>#N/A</v>
      </c>
      <c r="D8564" t="e">
        <f>IF(
OR('Options or Warrants'!B8564 = "8. Transferee of restricted securities", 'Options or Warrants'!B8564 = "9. Any person (substitution for securities etc.)"),
'Options or Warrants'!C8564,
IF(
'Options or Warrants'!B8564 = "",
#N/A,
'Options or Warrants'!B8564)
)</f>
        <v>#N/A</v>
      </c>
      <c r="E8564" t="e">
        <f>IF(
OR('Options - Free Attaching'!B8564 = "8. Transferee of restricted securities", 'Options - Free Attaching'!B8564 = "9. Any person (substitution for securities etc.)"),
'Options - Free Attaching'!C8564,
IF(
'Options - Free Attaching'!B8564 = "",
#N/A,
'Options - Free Attaching'!B8564)
)</f>
        <v>#N/A</v>
      </c>
      <c r="F8564" t="e">
        <f>IF(
OR('Con. Notes - Conversion'!B8564 = "8. Transferee of restricted securities", 'Con. Notes - Conversion'!B8564 = "9. Any person (substitution for securities etc.)"),
'Con. Notes - Conversion'!C8564,
IF(
'Con. Notes - Conversion'!B8564 = "",
#N/A,
'Con. Notes - Conversion'!B8564)
)</f>
        <v>#N/A</v>
      </c>
      <c r="G8564" t="e">
        <f>IF(
OR('Con. Notes - No Conversion'!B8564 = "8. Transferee of restricted securities", 'Con. Notes - No Conversion'!B8564 = "9. Any person (substitution for securities etc.)"),
'Con. Notes - No Conversion'!C8564,
IF(
'Con. Notes - No Conversion'!B8564 = "",
#N/A,
'Con. Notes - No Conversion'!B8564)
)</f>
        <v>#N/A</v>
      </c>
    </row>
    <row r="8565" spans="1:7" x14ac:dyDescent="0.25">
      <c r="A8565" t="e">
        <f>IF(
OR(Shares!B8565 = "8. Transferee of restricted securities", Shares!B8565 = "9. Any person (substitution for securities etc.)"),
Shares!C8565,
IF(
Shares!B8565 = "",
#N/A,
Shares!B8565)
)</f>
        <v>#N/A</v>
      </c>
      <c r="B8565" t="e">
        <f>IF(
OR('Shares - LTR - Granted'!B8565 = "8. Transferee of restricted securities", 'Shares - LTR - Granted'!B8565 = "9. Any person (substitution for securities etc.)"),
'Shares - LTR - Granted'!C8565,
IF(
'Shares - LTR - Granted'!B8565 = "",
#N/A,
'Shares - LTR - Granted'!B8565)
)</f>
        <v>#N/A</v>
      </c>
      <c r="C8565" t="e">
        <f>IF(
OR('Performance Securities'!B8565 = "8. Transferee of restricted securities", 'Performance Securities'!B8565 = "9. Any person (substitution for securities etc.)"),
'Performance Securities'!C8565,
IF(
'Performance Securities'!B8565 = "",
#N/A,
'Performance Securities'!B8565)
)</f>
        <v>#N/A</v>
      </c>
      <c r="D8565" t="e">
        <f>IF(
OR('Options or Warrants'!B8565 = "8. Transferee of restricted securities", 'Options or Warrants'!B8565 = "9. Any person (substitution for securities etc.)"),
'Options or Warrants'!C8565,
IF(
'Options or Warrants'!B8565 = "",
#N/A,
'Options or Warrants'!B8565)
)</f>
        <v>#N/A</v>
      </c>
      <c r="E8565" t="e">
        <f>IF(
OR('Options - Free Attaching'!B8565 = "8. Transferee of restricted securities", 'Options - Free Attaching'!B8565 = "9. Any person (substitution for securities etc.)"),
'Options - Free Attaching'!C8565,
IF(
'Options - Free Attaching'!B8565 = "",
#N/A,
'Options - Free Attaching'!B8565)
)</f>
        <v>#N/A</v>
      </c>
      <c r="F8565" t="e">
        <f>IF(
OR('Con. Notes - Conversion'!B8565 = "8. Transferee of restricted securities", 'Con. Notes - Conversion'!B8565 = "9. Any person (substitution for securities etc.)"),
'Con. Notes - Conversion'!C8565,
IF(
'Con. Notes - Conversion'!B8565 = "",
#N/A,
'Con. Notes - Conversion'!B8565)
)</f>
        <v>#N/A</v>
      </c>
      <c r="G8565" t="e">
        <f>IF(
OR('Con. Notes - No Conversion'!B8565 = "8. Transferee of restricted securities", 'Con. Notes - No Conversion'!B8565 = "9. Any person (substitution for securities etc.)"),
'Con. Notes - No Conversion'!C8565,
IF(
'Con. Notes - No Conversion'!B8565 = "",
#N/A,
'Con. Notes - No Conversion'!B8565)
)</f>
        <v>#N/A</v>
      </c>
    </row>
    <row r="8566" spans="1:7" x14ac:dyDescent="0.25">
      <c r="A8566" t="e">
        <f>IF(
OR(Shares!B8566 = "8. Transferee of restricted securities", Shares!B8566 = "9. Any person (substitution for securities etc.)"),
Shares!C8566,
IF(
Shares!B8566 = "",
#N/A,
Shares!B8566)
)</f>
        <v>#N/A</v>
      </c>
      <c r="B8566" t="e">
        <f>IF(
OR('Shares - LTR - Granted'!B8566 = "8. Transferee of restricted securities", 'Shares - LTR - Granted'!B8566 = "9. Any person (substitution for securities etc.)"),
'Shares - LTR - Granted'!C8566,
IF(
'Shares - LTR - Granted'!B8566 = "",
#N/A,
'Shares - LTR - Granted'!B8566)
)</f>
        <v>#N/A</v>
      </c>
      <c r="C8566" t="e">
        <f>IF(
OR('Performance Securities'!B8566 = "8. Transferee of restricted securities", 'Performance Securities'!B8566 = "9. Any person (substitution for securities etc.)"),
'Performance Securities'!C8566,
IF(
'Performance Securities'!B8566 = "",
#N/A,
'Performance Securities'!B8566)
)</f>
        <v>#N/A</v>
      </c>
      <c r="D8566" t="e">
        <f>IF(
OR('Options or Warrants'!B8566 = "8. Transferee of restricted securities", 'Options or Warrants'!B8566 = "9. Any person (substitution for securities etc.)"),
'Options or Warrants'!C8566,
IF(
'Options or Warrants'!B8566 = "",
#N/A,
'Options or Warrants'!B8566)
)</f>
        <v>#N/A</v>
      </c>
      <c r="E8566" t="e">
        <f>IF(
OR('Options - Free Attaching'!B8566 = "8. Transferee of restricted securities", 'Options - Free Attaching'!B8566 = "9. Any person (substitution for securities etc.)"),
'Options - Free Attaching'!C8566,
IF(
'Options - Free Attaching'!B8566 = "",
#N/A,
'Options - Free Attaching'!B8566)
)</f>
        <v>#N/A</v>
      </c>
      <c r="F8566" t="e">
        <f>IF(
OR('Con. Notes - Conversion'!B8566 = "8. Transferee of restricted securities", 'Con. Notes - Conversion'!B8566 = "9. Any person (substitution for securities etc.)"),
'Con. Notes - Conversion'!C8566,
IF(
'Con. Notes - Conversion'!B8566 = "",
#N/A,
'Con. Notes - Conversion'!B8566)
)</f>
        <v>#N/A</v>
      </c>
      <c r="G8566" t="e">
        <f>IF(
OR('Con. Notes - No Conversion'!B8566 = "8. Transferee of restricted securities", 'Con. Notes - No Conversion'!B8566 = "9. Any person (substitution for securities etc.)"),
'Con. Notes - No Conversion'!C8566,
IF(
'Con. Notes - No Conversion'!B8566 = "",
#N/A,
'Con. Notes - No Conversion'!B8566)
)</f>
        <v>#N/A</v>
      </c>
    </row>
    <row r="8567" spans="1:7" x14ac:dyDescent="0.25">
      <c r="A8567" t="e">
        <f>IF(
OR(Shares!B8567 = "8. Transferee of restricted securities", Shares!B8567 = "9. Any person (substitution for securities etc.)"),
Shares!C8567,
IF(
Shares!B8567 = "",
#N/A,
Shares!B8567)
)</f>
        <v>#N/A</v>
      </c>
      <c r="B8567" t="e">
        <f>IF(
OR('Shares - LTR - Granted'!B8567 = "8. Transferee of restricted securities", 'Shares - LTR - Granted'!B8567 = "9. Any person (substitution for securities etc.)"),
'Shares - LTR - Granted'!C8567,
IF(
'Shares - LTR - Granted'!B8567 = "",
#N/A,
'Shares - LTR - Granted'!B8567)
)</f>
        <v>#N/A</v>
      </c>
      <c r="C8567" t="e">
        <f>IF(
OR('Performance Securities'!B8567 = "8. Transferee of restricted securities", 'Performance Securities'!B8567 = "9. Any person (substitution for securities etc.)"),
'Performance Securities'!C8567,
IF(
'Performance Securities'!B8567 = "",
#N/A,
'Performance Securities'!B8567)
)</f>
        <v>#N/A</v>
      </c>
      <c r="D8567" t="e">
        <f>IF(
OR('Options or Warrants'!B8567 = "8. Transferee of restricted securities", 'Options or Warrants'!B8567 = "9. Any person (substitution for securities etc.)"),
'Options or Warrants'!C8567,
IF(
'Options or Warrants'!B8567 = "",
#N/A,
'Options or Warrants'!B8567)
)</f>
        <v>#N/A</v>
      </c>
      <c r="E8567" t="e">
        <f>IF(
OR('Options - Free Attaching'!B8567 = "8. Transferee of restricted securities", 'Options - Free Attaching'!B8567 = "9. Any person (substitution for securities etc.)"),
'Options - Free Attaching'!C8567,
IF(
'Options - Free Attaching'!B8567 = "",
#N/A,
'Options - Free Attaching'!B8567)
)</f>
        <v>#N/A</v>
      </c>
      <c r="F8567" t="e">
        <f>IF(
OR('Con. Notes - Conversion'!B8567 = "8. Transferee of restricted securities", 'Con. Notes - Conversion'!B8567 = "9. Any person (substitution for securities etc.)"),
'Con. Notes - Conversion'!C8567,
IF(
'Con. Notes - Conversion'!B8567 = "",
#N/A,
'Con. Notes - Conversion'!B8567)
)</f>
        <v>#N/A</v>
      </c>
      <c r="G8567" t="e">
        <f>IF(
OR('Con. Notes - No Conversion'!B8567 = "8. Transferee of restricted securities", 'Con. Notes - No Conversion'!B8567 = "9. Any person (substitution for securities etc.)"),
'Con. Notes - No Conversion'!C8567,
IF(
'Con. Notes - No Conversion'!B8567 = "",
#N/A,
'Con. Notes - No Conversion'!B8567)
)</f>
        <v>#N/A</v>
      </c>
    </row>
    <row r="8568" spans="1:7" x14ac:dyDescent="0.25">
      <c r="A8568" t="e">
        <f>IF(
OR(Shares!B8568 = "8. Transferee of restricted securities", Shares!B8568 = "9. Any person (substitution for securities etc.)"),
Shares!C8568,
IF(
Shares!B8568 = "",
#N/A,
Shares!B8568)
)</f>
        <v>#N/A</v>
      </c>
      <c r="B8568" t="e">
        <f>IF(
OR('Shares - LTR - Granted'!B8568 = "8. Transferee of restricted securities", 'Shares - LTR - Granted'!B8568 = "9. Any person (substitution for securities etc.)"),
'Shares - LTR - Granted'!C8568,
IF(
'Shares - LTR - Granted'!B8568 = "",
#N/A,
'Shares - LTR - Granted'!B8568)
)</f>
        <v>#N/A</v>
      </c>
      <c r="C8568" t="e">
        <f>IF(
OR('Performance Securities'!B8568 = "8. Transferee of restricted securities", 'Performance Securities'!B8568 = "9. Any person (substitution for securities etc.)"),
'Performance Securities'!C8568,
IF(
'Performance Securities'!B8568 = "",
#N/A,
'Performance Securities'!B8568)
)</f>
        <v>#N/A</v>
      </c>
      <c r="D8568" t="e">
        <f>IF(
OR('Options or Warrants'!B8568 = "8. Transferee of restricted securities", 'Options or Warrants'!B8568 = "9. Any person (substitution for securities etc.)"),
'Options or Warrants'!C8568,
IF(
'Options or Warrants'!B8568 = "",
#N/A,
'Options or Warrants'!B8568)
)</f>
        <v>#N/A</v>
      </c>
      <c r="E8568" t="e">
        <f>IF(
OR('Options - Free Attaching'!B8568 = "8. Transferee of restricted securities", 'Options - Free Attaching'!B8568 = "9. Any person (substitution for securities etc.)"),
'Options - Free Attaching'!C8568,
IF(
'Options - Free Attaching'!B8568 = "",
#N/A,
'Options - Free Attaching'!B8568)
)</f>
        <v>#N/A</v>
      </c>
      <c r="F8568" t="e">
        <f>IF(
OR('Con. Notes - Conversion'!B8568 = "8. Transferee of restricted securities", 'Con. Notes - Conversion'!B8568 = "9. Any person (substitution for securities etc.)"),
'Con. Notes - Conversion'!C8568,
IF(
'Con. Notes - Conversion'!B8568 = "",
#N/A,
'Con. Notes - Conversion'!B8568)
)</f>
        <v>#N/A</v>
      </c>
      <c r="G8568" t="e">
        <f>IF(
OR('Con. Notes - No Conversion'!B8568 = "8. Transferee of restricted securities", 'Con. Notes - No Conversion'!B8568 = "9. Any person (substitution for securities etc.)"),
'Con. Notes - No Conversion'!C8568,
IF(
'Con. Notes - No Conversion'!B8568 = "",
#N/A,
'Con. Notes - No Conversion'!B8568)
)</f>
        <v>#N/A</v>
      </c>
    </row>
    <row r="8569" spans="1:7" x14ac:dyDescent="0.25">
      <c r="A8569" t="e">
        <f>IF(
OR(Shares!B8569 = "8. Transferee of restricted securities", Shares!B8569 = "9. Any person (substitution for securities etc.)"),
Shares!C8569,
IF(
Shares!B8569 = "",
#N/A,
Shares!B8569)
)</f>
        <v>#N/A</v>
      </c>
      <c r="B8569" t="e">
        <f>IF(
OR('Shares - LTR - Granted'!B8569 = "8. Transferee of restricted securities", 'Shares - LTR - Granted'!B8569 = "9. Any person (substitution for securities etc.)"),
'Shares - LTR - Granted'!C8569,
IF(
'Shares - LTR - Granted'!B8569 = "",
#N/A,
'Shares - LTR - Granted'!B8569)
)</f>
        <v>#N/A</v>
      </c>
      <c r="C8569" t="e">
        <f>IF(
OR('Performance Securities'!B8569 = "8. Transferee of restricted securities", 'Performance Securities'!B8569 = "9. Any person (substitution for securities etc.)"),
'Performance Securities'!C8569,
IF(
'Performance Securities'!B8569 = "",
#N/A,
'Performance Securities'!B8569)
)</f>
        <v>#N/A</v>
      </c>
      <c r="D8569" t="e">
        <f>IF(
OR('Options or Warrants'!B8569 = "8. Transferee of restricted securities", 'Options or Warrants'!B8569 = "9. Any person (substitution for securities etc.)"),
'Options or Warrants'!C8569,
IF(
'Options or Warrants'!B8569 = "",
#N/A,
'Options or Warrants'!B8569)
)</f>
        <v>#N/A</v>
      </c>
      <c r="E8569" t="e">
        <f>IF(
OR('Options - Free Attaching'!B8569 = "8. Transferee of restricted securities", 'Options - Free Attaching'!B8569 = "9. Any person (substitution for securities etc.)"),
'Options - Free Attaching'!C8569,
IF(
'Options - Free Attaching'!B8569 = "",
#N/A,
'Options - Free Attaching'!B8569)
)</f>
        <v>#N/A</v>
      </c>
      <c r="F8569" t="e">
        <f>IF(
OR('Con. Notes - Conversion'!B8569 = "8. Transferee of restricted securities", 'Con. Notes - Conversion'!B8569 = "9. Any person (substitution for securities etc.)"),
'Con. Notes - Conversion'!C8569,
IF(
'Con. Notes - Conversion'!B8569 = "",
#N/A,
'Con. Notes - Conversion'!B8569)
)</f>
        <v>#N/A</v>
      </c>
      <c r="G8569" t="e">
        <f>IF(
OR('Con. Notes - No Conversion'!B8569 = "8. Transferee of restricted securities", 'Con. Notes - No Conversion'!B8569 = "9. Any person (substitution for securities etc.)"),
'Con. Notes - No Conversion'!C8569,
IF(
'Con. Notes - No Conversion'!B8569 = "",
#N/A,
'Con. Notes - No Conversion'!B8569)
)</f>
        <v>#N/A</v>
      </c>
    </row>
    <row r="8570" spans="1:7" x14ac:dyDescent="0.25">
      <c r="A8570" t="e">
        <f>IF(
OR(Shares!B8570 = "8. Transferee of restricted securities", Shares!B8570 = "9. Any person (substitution for securities etc.)"),
Shares!C8570,
IF(
Shares!B8570 = "",
#N/A,
Shares!B8570)
)</f>
        <v>#N/A</v>
      </c>
      <c r="B8570" t="e">
        <f>IF(
OR('Shares - LTR - Granted'!B8570 = "8. Transferee of restricted securities", 'Shares - LTR - Granted'!B8570 = "9. Any person (substitution for securities etc.)"),
'Shares - LTR - Granted'!C8570,
IF(
'Shares - LTR - Granted'!B8570 = "",
#N/A,
'Shares - LTR - Granted'!B8570)
)</f>
        <v>#N/A</v>
      </c>
      <c r="C8570" t="e">
        <f>IF(
OR('Performance Securities'!B8570 = "8. Transferee of restricted securities", 'Performance Securities'!B8570 = "9. Any person (substitution for securities etc.)"),
'Performance Securities'!C8570,
IF(
'Performance Securities'!B8570 = "",
#N/A,
'Performance Securities'!B8570)
)</f>
        <v>#N/A</v>
      </c>
      <c r="D8570" t="e">
        <f>IF(
OR('Options or Warrants'!B8570 = "8. Transferee of restricted securities", 'Options or Warrants'!B8570 = "9. Any person (substitution for securities etc.)"),
'Options or Warrants'!C8570,
IF(
'Options or Warrants'!B8570 = "",
#N/A,
'Options or Warrants'!B8570)
)</f>
        <v>#N/A</v>
      </c>
      <c r="E8570" t="e">
        <f>IF(
OR('Options - Free Attaching'!B8570 = "8. Transferee of restricted securities", 'Options - Free Attaching'!B8570 = "9. Any person (substitution for securities etc.)"),
'Options - Free Attaching'!C8570,
IF(
'Options - Free Attaching'!B8570 = "",
#N/A,
'Options - Free Attaching'!B8570)
)</f>
        <v>#N/A</v>
      </c>
      <c r="F8570" t="e">
        <f>IF(
OR('Con. Notes - Conversion'!B8570 = "8. Transferee of restricted securities", 'Con. Notes - Conversion'!B8570 = "9. Any person (substitution for securities etc.)"),
'Con. Notes - Conversion'!C8570,
IF(
'Con. Notes - Conversion'!B8570 = "",
#N/A,
'Con. Notes - Conversion'!B8570)
)</f>
        <v>#N/A</v>
      </c>
      <c r="G8570" t="e">
        <f>IF(
OR('Con. Notes - No Conversion'!B8570 = "8. Transferee of restricted securities", 'Con. Notes - No Conversion'!B8570 = "9. Any person (substitution for securities etc.)"),
'Con. Notes - No Conversion'!C8570,
IF(
'Con. Notes - No Conversion'!B8570 = "",
#N/A,
'Con. Notes - No Conversion'!B8570)
)</f>
        <v>#N/A</v>
      </c>
    </row>
    <row r="8571" spans="1:7" x14ac:dyDescent="0.25">
      <c r="A8571" t="e">
        <f>IF(
OR(Shares!B8571 = "8. Transferee of restricted securities", Shares!B8571 = "9. Any person (substitution for securities etc.)"),
Shares!C8571,
IF(
Shares!B8571 = "",
#N/A,
Shares!B8571)
)</f>
        <v>#N/A</v>
      </c>
      <c r="B8571" t="e">
        <f>IF(
OR('Shares - LTR - Granted'!B8571 = "8. Transferee of restricted securities", 'Shares - LTR - Granted'!B8571 = "9. Any person (substitution for securities etc.)"),
'Shares - LTR - Granted'!C8571,
IF(
'Shares - LTR - Granted'!B8571 = "",
#N/A,
'Shares - LTR - Granted'!B8571)
)</f>
        <v>#N/A</v>
      </c>
      <c r="C8571" t="e">
        <f>IF(
OR('Performance Securities'!B8571 = "8. Transferee of restricted securities", 'Performance Securities'!B8571 = "9. Any person (substitution for securities etc.)"),
'Performance Securities'!C8571,
IF(
'Performance Securities'!B8571 = "",
#N/A,
'Performance Securities'!B8571)
)</f>
        <v>#N/A</v>
      </c>
      <c r="D8571" t="e">
        <f>IF(
OR('Options or Warrants'!B8571 = "8. Transferee of restricted securities", 'Options or Warrants'!B8571 = "9. Any person (substitution for securities etc.)"),
'Options or Warrants'!C8571,
IF(
'Options or Warrants'!B8571 = "",
#N/A,
'Options or Warrants'!B8571)
)</f>
        <v>#N/A</v>
      </c>
      <c r="E8571" t="e">
        <f>IF(
OR('Options - Free Attaching'!B8571 = "8. Transferee of restricted securities", 'Options - Free Attaching'!B8571 = "9. Any person (substitution for securities etc.)"),
'Options - Free Attaching'!C8571,
IF(
'Options - Free Attaching'!B8571 = "",
#N/A,
'Options - Free Attaching'!B8571)
)</f>
        <v>#N/A</v>
      </c>
      <c r="F8571" t="e">
        <f>IF(
OR('Con. Notes - Conversion'!B8571 = "8. Transferee of restricted securities", 'Con. Notes - Conversion'!B8571 = "9. Any person (substitution for securities etc.)"),
'Con. Notes - Conversion'!C8571,
IF(
'Con. Notes - Conversion'!B8571 = "",
#N/A,
'Con. Notes - Conversion'!B8571)
)</f>
        <v>#N/A</v>
      </c>
      <c r="G8571" t="e">
        <f>IF(
OR('Con. Notes - No Conversion'!B8571 = "8. Transferee of restricted securities", 'Con. Notes - No Conversion'!B8571 = "9. Any person (substitution for securities etc.)"),
'Con. Notes - No Conversion'!C8571,
IF(
'Con. Notes - No Conversion'!B8571 = "",
#N/A,
'Con. Notes - No Conversion'!B8571)
)</f>
        <v>#N/A</v>
      </c>
    </row>
    <row r="8572" spans="1:7" x14ac:dyDescent="0.25">
      <c r="A8572" t="e">
        <f>IF(
OR(Shares!B8572 = "8. Transferee of restricted securities", Shares!B8572 = "9. Any person (substitution for securities etc.)"),
Shares!C8572,
IF(
Shares!B8572 = "",
#N/A,
Shares!B8572)
)</f>
        <v>#N/A</v>
      </c>
      <c r="B8572" t="e">
        <f>IF(
OR('Shares - LTR - Granted'!B8572 = "8. Transferee of restricted securities", 'Shares - LTR - Granted'!B8572 = "9. Any person (substitution for securities etc.)"),
'Shares - LTR - Granted'!C8572,
IF(
'Shares - LTR - Granted'!B8572 = "",
#N/A,
'Shares - LTR - Granted'!B8572)
)</f>
        <v>#N/A</v>
      </c>
      <c r="C8572" t="e">
        <f>IF(
OR('Performance Securities'!B8572 = "8. Transferee of restricted securities", 'Performance Securities'!B8572 = "9. Any person (substitution for securities etc.)"),
'Performance Securities'!C8572,
IF(
'Performance Securities'!B8572 = "",
#N/A,
'Performance Securities'!B8572)
)</f>
        <v>#N/A</v>
      </c>
      <c r="D8572" t="e">
        <f>IF(
OR('Options or Warrants'!B8572 = "8. Transferee of restricted securities", 'Options or Warrants'!B8572 = "9. Any person (substitution for securities etc.)"),
'Options or Warrants'!C8572,
IF(
'Options or Warrants'!B8572 = "",
#N/A,
'Options or Warrants'!B8572)
)</f>
        <v>#N/A</v>
      </c>
      <c r="E8572" t="e">
        <f>IF(
OR('Options - Free Attaching'!B8572 = "8. Transferee of restricted securities", 'Options - Free Attaching'!B8572 = "9. Any person (substitution for securities etc.)"),
'Options - Free Attaching'!C8572,
IF(
'Options - Free Attaching'!B8572 = "",
#N/A,
'Options - Free Attaching'!B8572)
)</f>
        <v>#N/A</v>
      </c>
      <c r="F8572" t="e">
        <f>IF(
OR('Con. Notes - Conversion'!B8572 = "8. Transferee of restricted securities", 'Con. Notes - Conversion'!B8572 = "9. Any person (substitution for securities etc.)"),
'Con. Notes - Conversion'!C8572,
IF(
'Con. Notes - Conversion'!B8572 = "",
#N/A,
'Con. Notes - Conversion'!B8572)
)</f>
        <v>#N/A</v>
      </c>
      <c r="G8572" t="e">
        <f>IF(
OR('Con. Notes - No Conversion'!B8572 = "8. Transferee of restricted securities", 'Con. Notes - No Conversion'!B8572 = "9. Any person (substitution for securities etc.)"),
'Con. Notes - No Conversion'!C8572,
IF(
'Con. Notes - No Conversion'!B8572 = "",
#N/A,
'Con. Notes - No Conversion'!B8572)
)</f>
        <v>#N/A</v>
      </c>
    </row>
    <row r="8573" spans="1:7" x14ac:dyDescent="0.25">
      <c r="A8573" t="e">
        <f>IF(
OR(Shares!B8573 = "8. Transferee of restricted securities", Shares!B8573 = "9. Any person (substitution for securities etc.)"),
Shares!C8573,
IF(
Shares!B8573 = "",
#N/A,
Shares!B8573)
)</f>
        <v>#N/A</v>
      </c>
      <c r="B8573" t="e">
        <f>IF(
OR('Shares - LTR - Granted'!B8573 = "8. Transferee of restricted securities", 'Shares - LTR - Granted'!B8573 = "9. Any person (substitution for securities etc.)"),
'Shares - LTR - Granted'!C8573,
IF(
'Shares - LTR - Granted'!B8573 = "",
#N/A,
'Shares - LTR - Granted'!B8573)
)</f>
        <v>#N/A</v>
      </c>
      <c r="C8573" t="e">
        <f>IF(
OR('Performance Securities'!B8573 = "8. Transferee of restricted securities", 'Performance Securities'!B8573 = "9. Any person (substitution for securities etc.)"),
'Performance Securities'!C8573,
IF(
'Performance Securities'!B8573 = "",
#N/A,
'Performance Securities'!B8573)
)</f>
        <v>#N/A</v>
      </c>
      <c r="D8573" t="e">
        <f>IF(
OR('Options or Warrants'!B8573 = "8. Transferee of restricted securities", 'Options or Warrants'!B8573 = "9. Any person (substitution for securities etc.)"),
'Options or Warrants'!C8573,
IF(
'Options or Warrants'!B8573 = "",
#N/A,
'Options or Warrants'!B8573)
)</f>
        <v>#N/A</v>
      </c>
      <c r="E8573" t="e">
        <f>IF(
OR('Options - Free Attaching'!B8573 = "8. Transferee of restricted securities", 'Options - Free Attaching'!B8573 = "9. Any person (substitution for securities etc.)"),
'Options - Free Attaching'!C8573,
IF(
'Options - Free Attaching'!B8573 = "",
#N/A,
'Options - Free Attaching'!B8573)
)</f>
        <v>#N/A</v>
      </c>
      <c r="F8573" t="e">
        <f>IF(
OR('Con. Notes - Conversion'!B8573 = "8. Transferee of restricted securities", 'Con. Notes - Conversion'!B8573 = "9. Any person (substitution for securities etc.)"),
'Con. Notes - Conversion'!C8573,
IF(
'Con. Notes - Conversion'!B8573 = "",
#N/A,
'Con. Notes - Conversion'!B8573)
)</f>
        <v>#N/A</v>
      </c>
      <c r="G8573" t="e">
        <f>IF(
OR('Con. Notes - No Conversion'!B8573 = "8. Transferee of restricted securities", 'Con. Notes - No Conversion'!B8573 = "9. Any person (substitution for securities etc.)"),
'Con. Notes - No Conversion'!C8573,
IF(
'Con. Notes - No Conversion'!B8573 = "",
#N/A,
'Con. Notes - No Conversion'!B8573)
)</f>
        <v>#N/A</v>
      </c>
    </row>
    <row r="8574" spans="1:7" x14ac:dyDescent="0.25">
      <c r="A8574" t="e">
        <f>IF(
OR(Shares!B8574 = "8. Transferee of restricted securities", Shares!B8574 = "9. Any person (substitution for securities etc.)"),
Shares!C8574,
IF(
Shares!B8574 = "",
#N/A,
Shares!B8574)
)</f>
        <v>#N/A</v>
      </c>
      <c r="B8574" t="e">
        <f>IF(
OR('Shares - LTR - Granted'!B8574 = "8. Transferee of restricted securities", 'Shares - LTR - Granted'!B8574 = "9. Any person (substitution for securities etc.)"),
'Shares - LTR - Granted'!C8574,
IF(
'Shares - LTR - Granted'!B8574 = "",
#N/A,
'Shares - LTR - Granted'!B8574)
)</f>
        <v>#N/A</v>
      </c>
      <c r="C8574" t="e">
        <f>IF(
OR('Performance Securities'!B8574 = "8. Transferee of restricted securities", 'Performance Securities'!B8574 = "9. Any person (substitution for securities etc.)"),
'Performance Securities'!C8574,
IF(
'Performance Securities'!B8574 = "",
#N/A,
'Performance Securities'!B8574)
)</f>
        <v>#N/A</v>
      </c>
      <c r="D8574" t="e">
        <f>IF(
OR('Options or Warrants'!B8574 = "8. Transferee of restricted securities", 'Options or Warrants'!B8574 = "9. Any person (substitution for securities etc.)"),
'Options or Warrants'!C8574,
IF(
'Options or Warrants'!B8574 = "",
#N/A,
'Options or Warrants'!B8574)
)</f>
        <v>#N/A</v>
      </c>
      <c r="E8574" t="e">
        <f>IF(
OR('Options - Free Attaching'!B8574 = "8. Transferee of restricted securities", 'Options - Free Attaching'!B8574 = "9. Any person (substitution for securities etc.)"),
'Options - Free Attaching'!C8574,
IF(
'Options - Free Attaching'!B8574 = "",
#N/A,
'Options - Free Attaching'!B8574)
)</f>
        <v>#N/A</v>
      </c>
      <c r="F8574" t="e">
        <f>IF(
OR('Con. Notes - Conversion'!B8574 = "8. Transferee of restricted securities", 'Con. Notes - Conversion'!B8574 = "9. Any person (substitution for securities etc.)"),
'Con. Notes - Conversion'!C8574,
IF(
'Con. Notes - Conversion'!B8574 = "",
#N/A,
'Con. Notes - Conversion'!B8574)
)</f>
        <v>#N/A</v>
      </c>
      <c r="G8574" t="e">
        <f>IF(
OR('Con. Notes - No Conversion'!B8574 = "8. Transferee of restricted securities", 'Con. Notes - No Conversion'!B8574 = "9. Any person (substitution for securities etc.)"),
'Con. Notes - No Conversion'!C8574,
IF(
'Con. Notes - No Conversion'!B8574 = "",
#N/A,
'Con. Notes - No Conversion'!B8574)
)</f>
        <v>#N/A</v>
      </c>
    </row>
    <row r="8575" spans="1:7" x14ac:dyDescent="0.25">
      <c r="A8575" t="e">
        <f>IF(
OR(Shares!B8575 = "8. Transferee of restricted securities", Shares!B8575 = "9. Any person (substitution for securities etc.)"),
Shares!C8575,
IF(
Shares!B8575 = "",
#N/A,
Shares!B8575)
)</f>
        <v>#N/A</v>
      </c>
      <c r="B8575" t="e">
        <f>IF(
OR('Shares - LTR - Granted'!B8575 = "8. Transferee of restricted securities", 'Shares - LTR - Granted'!B8575 = "9. Any person (substitution for securities etc.)"),
'Shares - LTR - Granted'!C8575,
IF(
'Shares - LTR - Granted'!B8575 = "",
#N/A,
'Shares - LTR - Granted'!B8575)
)</f>
        <v>#N/A</v>
      </c>
      <c r="C8575" t="e">
        <f>IF(
OR('Performance Securities'!B8575 = "8. Transferee of restricted securities", 'Performance Securities'!B8575 = "9. Any person (substitution for securities etc.)"),
'Performance Securities'!C8575,
IF(
'Performance Securities'!B8575 = "",
#N/A,
'Performance Securities'!B8575)
)</f>
        <v>#N/A</v>
      </c>
      <c r="D8575" t="e">
        <f>IF(
OR('Options or Warrants'!B8575 = "8. Transferee of restricted securities", 'Options or Warrants'!B8575 = "9. Any person (substitution for securities etc.)"),
'Options or Warrants'!C8575,
IF(
'Options or Warrants'!B8575 = "",
#N/A,
'Options or Warrants'!B8575)
)</f>
        <v>#N/A</v>
      </c>
      <c r="E8575" t="e">
        <f>IF(
OR('Options - Free Attaching'!B8575 = "8. Transferee of restricted securities", 'Options - Free Attaching'!B8575 = "9. Any person (substitution for securities etc.)"),
'Options - Free Attaching'!C8575,
IF(
'Options - Free Attaching'!B8575 = "",
#N/A,
'Options - Free Attaching'!B8575)
)</f>
        <v>#N/A</v>
      </c>
      <c r="F8575" t="e">
        <f>IF(
OR('Con. Notes - Conversion'!B8575 = "8. Transferee of restricted securities", 'Con. Notes - Conversion'!B8575 = "9. Any person (substitution for securities etc.)"),
'Con. Notes - Conversion'!C8575,
IF(
'Con. Notes - Conversion'!B8575 = "",
#N/A,
'Con. Notes - Conversion'!B8575)
)</f>
        <v>#N/A</v>
      </c>
      <c r="G8575" t="e">
        <f>IF(
OR('Con. Notes - No Conversion'!B8575 = "8. Transferee of restricted securities", 'Con. Notes - No Conversion'!B8575 = "9. Any person (substitution for securities etc.)"),
'Con. Notes - No Conversion'!C8575,
IF(
'Con. Notes - No Conversion'!B8575 = "",
#N/A,
'Con. Notes - No Conversion'!B8575)
)</f>
        <v>#N/A</v>
      </c>
    </row>
    <row r="8576" spans="1:7" x14ac:dyDescent="0.25">
      <c r="A8576" t="e">
        <f>IF(
OR(Shares!B8576 = "8. Transferee of restricted securities", Shares!B8576 = "9. Any person (substitution for securities etc.)"),
Shares!C8576,
IF(
Shares!B8576 = "",
#N/A,
Shares!B8576)
)</f>
        <v>#N/A</v>
      </c>
      <c r="B8576" t="e">
        <f>IF(
OR('Shares - LTR - Granted'!B8576 = "8. Transferee of restricted securities", 'Shares - LTR - Granted'!B8576 = "9. Any person (substitution for securities etc.)"),
'Shares - LTR - Granted'!C8576,
IF(
'Shares - LTR - Granted'!B8576 = "",
#N/A,
'Shares - LTR - Granted'!B8576)
)</f>
        <v>#N/A</v>
      </c>
      <c r="C8576" t="e">
        <f>IF(
OR('Performance Securities'!B8576 = "8. Transferee of restricted securities", 'Performance Securities'!B8576 = "9. Any person (substitution for securities etc.)"),
'Performance Securities'!C8576,
IF(
'Performance Securities'!B8576 = "",
#N/A,
'Performance Securities'!B8576)
)</f>
        <v>#N/A</v>
      </c>
      <c r="D8576" t="e">
        <f>IF(
OR('Options or Warrants'!B8576 = "8. Transferee of restricted securities", 'Options or Warrants'!B8576 = "9. Any person (substitution for securities etc.)"),
'Options or Warrants'!C8576,
IF(
'Options or Warrants'!B8576 = "",
#N/A,
'Options or Warrants'!B8576)
)</f>
        <v>#N/A</v>
      </c>
      <c r="E8576" t="e">
        <f>IF(
OR('Options - Free Attaching'!B8576 = "8. Transferee of restricted securities", 'Options - Free Attaching'!B8576 = "9. Any person (substitution for securities etc.)"),
'Options - Free Attaching'!C8576,
IF(
'Options - Free Attaching'!B8576 = "",
#N/A,
'Options - Free Attaching'!B8576)
)</f>
        <v>#N/A</v>
      </c>
      <c r="F8576" t="e">
        <f>IF(
OR('Con. Notes - Conversion'!B8576 = "8. Transferee of restricted securities", 'Con. Notes - Conversion'!B8576 = "9. Any person (substitution for securities etc.)"),
'Con. Notes - Conversion'!C8576,
IF(
'Con. Notes - Conversion'!B8576 = "",
#N/A,
'Con. Notes - Conversion'!B8576)
)</f>
        <v>#N/A</v>
      </c>
      <c r="G8576" t="e">
        <f>IF(
OR('Con. Notes - No Conversion'!B8576 = "8. Transferee of restricted securities", 'Con. Notes - No Conversion'!B8576 = "9. Any person (substitution for securities etc.)"),
'Con. Notes - No Conversion'!C8576,
IF(
'Con. Notes - No Conversion'!B8576 = "",
#N/A,
'Con. Notes - No Conversion'!B8576)
)</f>
        <v>#N/A</v>
      </c>
    </row>
    <row r="8577" spans="1:7" x14ac:dyDescent="0.25">
      <c r="A8577" t="e">
        <f>IF(
OR(Shares!B8577 = "8. Transferee of restricted securities", Shares!B8577 = "9. Any person (substitution for securities etc.)"),
Shares!C8577,
IF(
Shares!B8577 = "",
#N/A,
Shares!B8577)
)</f>
        <v>#N/A</v>
      </c>
      <c r="B8577" t="e">
        <f>IF(
OR('Shares - LTR - Granted'!B8577 = "8. Transferee of restricted securities", 'Shares - LTR - Granted'!B8577 = "9. Any person (substitution for securities etc.)"),
'Shares - LTR - Granted'!C8577,
IF(
'Shares - LTR - Granted'!B8577 = "",
#N/A,
'Shares - LTR - Granted'!B8577)
)</f>
        <v>#N/A</v>
      </c>
      <c r="C8577" t="e">
        <f>IF(
OR('Performance Securities'!B8577 = "8. Transferee of restricted securities", 'Performance Securities'!B8577 = "9. Any person (substitution for securities etc.)"),
'Performance Securities'!C8577,
IF(
'Performance Securities'!B8577 = "",
#N/A,
'Performance Securities'!B8577)
)</f>
        <v>#N/A</v>
      </c>
      <c r="D8577" t="e">
        <f>IF(
OR('Options or Warrants'!B8577 = "8. Transferee of restricted securities", 'Options or Warrants'!B8577 = "9. Any person (substitution for securities etc.)"),
'Options or Warrants'!C8577,
IF(
'Options or Warrants'!B8577 = "",
#N/A,
'Options or Warrants'!B8577)
)</f>
        <v>#N/A</v>
      </c>
      <c r="E8577" t="e">
        <f>IF(
OR('Options - Free Attaching'!B8577 = "8. Transferee of restricted securities", 'Options - Free Attaching'!B8577 = "9. Any person (substitution for securities etc.)"),
'Options - Free Attaching'!C8577,
IF(
'Options - Free Attaching'!B8577 = "",
#N/A,
'Options - Free Attaching'!B8577)
)</f>
        <v>#N/A</v>
      </c>
      <c r="F8577" t="e">
        <f>IF(
OR('Con. Notes - Conversion'!B8577 = "8. Transferee of restricted securities", 'Con. Notes - Conversion'!B8577 = "9. Any person (substitution for securities etc.)"),
'Con. Notes - Conversion'!C8577,
IF(
'Con. Notes - Conversion'!B8577 = "",
#N/A,
'Con. Notes - Conversion'!B8577)
)</f>
        <v>#N/A</v>
      </c>
      <c r="G8577" t="e">
        <f>IF(
OR('Con. Notes - No Conversion'!B8577 = "8. Transferee of restricted securities", 'Con. Notes - No Conversion'!B8577 = "9. Any person (substitution for securities etc.)"),
'Con. Notes - No Conversion'!C8577,
IF(
'Con. Notes - No Conversion'!B8577 = "",
#N/A,
'Con. Notes - No Conversion'!B8577)
)</f>
        <v>#N/A</v>
      </c>
    </row>
    <row r="8578" spans="1:7" x14ac:dyDescent="0.25">
      <c r="A8578" t="e">
        <f>IF(
OR(Shares!B8578 = "8. Transferee of restricted securities", Shares!B8578 = "9. Any person (substitution for securities etc.)"),
Shares!C8578,
IF(
Shares!B8578 = "",
#N/A,
Shares!B8578)
)</f>
        <v>#N/A</v>
      </c>
      <c r="B8578" t="e">
        <f>IF(
OR('Shares - LTR - Granted'!B8578 = "8. Transferee of restricted securities", 'Shares - LTR - Granted'!B8578 = "9. Any person (substitution for securities etc.)"),
'Shares - LTR - Granted'!C8578,
IF(
'Shares - LTR - Granted'!B8578 = "",
#N/A,
'Shares - LTR - Granted'!B8578)
)</f>
        <v>#N/A</v>
      </c>
      <c r="C8578" t="e">
        <f>IF(
OR('Performance Securities'!B8578 = "8. Transferee of restricted securities", 'Performance Securities'!B8578 = "9. Any person (substitution for securities etc.)"),
'Performance Securities'!C8578,
IF(
'Performance Securities'!B8578 = "",
#N/A,
'Performance Securities'!B8578)
)</f>
        <v>#N/A</v>
      </c>
      <c r="D8578" t="e">
        <f>IF(
OR('Options or Warrants'!B8578 = "8. Transferee of restricted securities", 'Options or Warrants'!B8578 = "9. Any person (substitution for securities etc.)"),
'Options or Warrants'!C8578,
IF(
'Options or Warrants'!B8578 = "",
#N/A,
'Options or Warrants'!B8578)
)</f>
        <v>#N/A</v>
      </c>
      <c r="E8578" t="e">
        <f>IF(
OR('Options - Free Attaching'!B8578 = "8. Transferee of restricted securities", 'Options - Free Attaching'!B8578 = "9. Any person (substitution for securities etc.)"),
'Options - Free Attaching'!C8578,
IF(
'Options - Free Attaching'!B8578 = "",
#N/A,
'Options - Free Attaching'!B8578)
)</f>
        <v>#N/A</v>
      </c>
      <c r="F8578" t="e">
        <f>IF(
OR('Con. Notes - Conversion'!B8578 = "8. Transferee of restricted securities", 'Con. Notes - Conversion'!B8578 = "9. Any person (substitution for securities etc.)"),
'Con. Notes - Conversion'!C8578,
IF(
'Con. Notes - Conversion'!B8578 = "",
#N/A,
'Con. Notes - Conversion'!B8578)
)</f>
        <v>#N/A</v>
      </c>
      <c r="G8578" t="e">
        <f>IF(
OR('Con. Notes - No Conversion'!B8578 = "8. Transferee of restricted securities", 'Con. Notes - No Conversion'!B8578 = "9. Any person (substitution for securities etc.)"),
'Con. Notes - No Conversion'!C8578,
IF(
'Con. Notes - No Conversion'!B8578 = "",
#N/A,
'Con. Notes - No Conversion'!B8578)
)</f>
        <v>#N/A</v>
      </c>
    </row>
    <row r="8579" spans="1:7" x14ac:dyDescent="0.25">
      <c r="A8579" t="e">
        <f>IF(
OR(Shares!B8579 = "8. Transferee of restricted securities", Shares!B8579 = "9. Any person (substitution for securities etc.)"),
Shares!C8579,
IF(
Shares!B8579 = "",
#N/A,
Shares!B8579)
)</f>
        <v>#N/A</v>
      </c>
      <c r="B8579" t="e">
        <f>IF(
OR('Shares - LTR - Granted'!B8579 = "8. Transferee of restricted securities", 'Shares - LTR - Granted'!B8579 = "9. Any person (substitution for securities etc.)"),
'Shares - LTR - Granted'!C8579,
IF(
'Shares - LTR - Granted'!B8579 = "",
#N/A,
'Shares - LTR - Granted'!B8579)
)</f>
        <v>#N/A</v>
      </c>
      <c r="C8579" t="e">
        <f>IF(
OR('Performance Securities'!B8579 = "8. Transferee of restricted securities", 'Performance Securities'!B8579 = "9. Any person (substitution for securities etc.)"),
'Performance Securities'!C8579,
IF(
'Performance Securities'!B8579 = "",
#N/A,
'Performance Securities'!B8579)
)</f>
        <v>#N/A</v>
      </c>
      <c r="D8579" t="e">
        <f>IF(
OR('Options or Warrants'!B8579 = "8. Transferee of restricted securities", 'Options or Warrants'!B8579 = "9. Any person (substitution for securities etc.)"),
'Options or Warrants'!C8579,
IF(
'Options or Warrants'!B8579 = "",
#N/A,
'Options or Warrants'!B8579)
)</f>
        <v>#N/A</v>
      </c>
      <c r="E8579" t="e">
        <f>IF(
OR('Options - Free Attaching'!B8579 = "8. Transferee of restricted securities", 'Options - Free Attaching'!B8579 = "9. Any person (substitution for securities etc.)"),
'Options - Free Attaching'!C8579,
IF(
'Options - Free Attaching'!B8579 = "",
#N/A,
'Options - Free Attaching'!B8579)
)</f>
        <v>#N/A</v>
      </c>
      <c r="F8579" t="e">
        <f>IF(
OR('Con. Notes - Conversion'!B8579 = "8. Transferee of restricted securities", 'Con. Notes - Conversion'!B8579 = "9. Any person (substitution for securities etc.)"),
'Con. Notes - Conversion'!C8579,
IF(
'Con. Notes - Conversion'!B8579 = "",
#N/A,
'Con. Notes - Conversion'!B8579)
)</f>
        <v>#N/A</v>
      </c>
      <c r="G8579" t="e">
        <f>IF(
OR('Con. Notes - No Conversion'!B8579 = "8. Transferee of restricted securities", 'Con. Notes - No Conversion'!B8579 = "9. Any person (substitution for securities etc.)"),
'Con. Notes - No Conversion'!C8579,
IF(
'Con. Notes - No Conversion'!B8579 = "",
#N/A,
'Con. Notes - No Conversion'!B8579)
)</f>
        <v>#N/A</v>
      </c>
    </row>
    <row r="8580" spans="1:7" x14ac:dyDescent="0.25">
      <c r="A8580" t="e">
        <f>IF(
OR(Shares!B8580 = "8. Transferee of restricted securities", Shares!B8580 = "9. Any person (substitution for securities etc.)"),
Shares!C8580,
IF(
Shares!B8580 = "",
#N/A,
Shares!B8580)
)</f>
        <v>#N/A</v>
      </c>
      <c r="B8580" t="e">
        <f>IF(
OR('Shares - LTR - Granted'!B8580 = "8. Transferee of restricted securities", 'Shares - LTR - Granted'!B8580 = "9. Any person (substitution for securities etc.)"),
'Shares - LTR - Granted'!C8580,
IF(
'Shares - LTR - Granted'!B8580 = "",
#N/A,
'Shares - LTR - Granted'!B8580)
)</f>
        <v>#N/A</v>
      </c>
      <c r="C8580" t="e">
        <f>IF(
OR('Performance Securities'!B8580 = "8. Transferee of restricted securities", 'Performance Securities'!B8580 = "9. Any person (substitution for securities etc.)"),
'Performance Securities'!C8580,
IF(
'Performance Securities'!B8580 = "",
#N/A,
'Performance Securities'!B8580)
)</f>
        <v>#N/A</v>
      </c>
      <c r="D8580" t="e">
        <f>IF(
OR('Options or Warrants'!B8580 = "8. Transferee of restricted securities", 'Options or Warrants'!B8580 = "9. Any person (substitution for securities etc.)"),
'Options or Warrants'!C8580,
IF(
'Options or Warrants'!B8580 = "",
#N/A,
'Options or Warrants'!B8580)
)</f>
        <v>#N/A</v>
      </c>
      <c r="E8580" t="e">
        <f>IF(
OR('Options - Free Attaching'!B8580 = "8. Transferee of restricted securities", 'Options - Free Attaching'!B8580 = "9. Any person (substitution for securities etc.)"),
'Options - Free Attaching'!C8580,
IF(
'Options - Free Attaching'!B8580 = "",
#N/A,
'Options - Free Attaching'!B8580)
)</f>
        <v>#N/A</v>
      </c>
      <c r="F8580" t="e">
        <f>IF(
OR('Con. Notes - Conversion'!B8580 = "8. Transferee of restricted securities", 'Con. Notes - Conversion'!B8580 = "9. Any person (substitution for securities etc.)"),
'Con. Notes - Conversion'!C8580,
IF(
'Con. Notes - Conversion'!B8580 = "",
#N/A,
'Con. Notes - Conversion'!B8580)
)</f>
        <v>#N/A</v>
      </c>
      <c r="G8580" t="e">
        <f>IF(
OR('Con. Notes - No Conversion'!B8580 = "8. Transferee of restricted securities", 'Con. Notes - No Conversion'!B8580 = "9. Any person (substitution for securities etc.)"),
'Con. Notes - No Conversion'!C8580,
IF(
'Con. Notes - No Conversion'!B8580 = "",
#N/A,
'Con. Notes - No Conversion'!B8580)
)</f>
        <v>#N/A</v>
      </c>
    </row>
    <row r="8581" spans="1:7" x14ac:dyDescent="0.25">
      <c r="A8581" t="e">
        <f>IF(
OR(Shares!B8581 = "8. Transferee of restricted securities", Shares!B8581 = "9. Any person (substitution for securities etc.)"),
Shares!C8581,
IF(
Shares!B8581 = "",
#N/A,
Shares!B8581)
)</f>
        <v>#N/A</v>
      </c>
      <c r="B8581" t="e">
        <f>IF(
OR('Shares - LTR - Granted'!B8581 = "8. Transferee of restricted securities", 'Shares - LTR - Granted'!B8581 = "9. Any person (substitution for securities etc.)"),
'Shares - LTR - Granted'!C8581,
IF(
'Shares - LTR - Granted'!B8581 = "",
#N/A,
'Shares - LTR - Granted'!B8581)
)</f>
        <v>#N/A</v>
      </c>
      <c r="C8581" t="e">
        <f>IF(
OR('Performance Securities'!B8581 = "8. Transferee of restricted securities", 'Performance Securities'!B8581 = "9. Any person (substitution for securities etc.)"),
'Performance Securities'!C8581,
IF(
'Performance Securities'!B8581 = "",
#N/A,
'Performance Securities'!B8581)
)</f>
        <v>#N/A</v>
      </c>
      <c r="D8581" t="e">
        <f>IF(
OR('Options or Warrants'!B8581 = "8. Transferee of restricted securities", 'Options or Warrants'!B8581 = "9. Any person (substitution for securities etc.)"),
'Options or Warrants'!C8581,
IF(
'Options or Warrants'!B8581 = "",
#N/A,
'Options or Warrants'!B8581)
)</f>
        <v>#N/A</v>
      </c>
      <c r="E8581" t="e">
        <f>IF(
OR('Options - Free Attaching'!B8581 = "8. Transferee of restricted securities", 'Options - Free Attaching'!B8581 = "9. Any person (substitution for securities etc.)"),
'Options - Free Attaching'!C8581,
IF(
'Options - Free Attaching'!B8581 = "",
#N/A,
'Options - Free Attaching'!B8581)
)</f>
        <v>#N/A</v>
      </c>
      <c r="F8581" t="e">
        <f>IF(
OR('Con. Notes - Conversion'!B8581 = "8. Transferee of restricted securities", 'Con. Notes - Conversion'!B8581 = "9. Any person (substitution for securities etc.)"),
'Con. Notes - Conversion'!C8581,
IF(
'Con. Notes - Conversion'!B8581 = "",
#N/A,
'Con. Notes - Conversion'!B8581)
)</f>
        <v>#N/A</v>
      </c>
      <c r="G8581" t="e">
        <f>IF(
OR('Con. Notes - No Conversion'!B8581 = "8. Transferee of restricted securities", 'Con. Notes - No Conversion'!B8581 = "9. Any person (substitution for securities etc.)"),
'Con. Notes - No Conversion'!C8581,
IF(
'Con. Notes - No Conversion'!B8581 = "",
#N/A,
'Con. Notes - No Conversion'!B8581)
)</f>
        <v>#N/A</v>
      </c>
    </row>
    <row r="8582" spans="1:7" x14ac:dyDescent="0.25">
      <c r="A8582" t="e">
        <f>IF(
OR(Shares!B8582 = "8. Transferee of restricted securities", Shares!B8582 = "9. Any person (substitution for securities etc.)"),
Shares!C8582,
IF(
Shares!B8582 = "",
#N/A,
Shares!B8582)
)</f>
        <v>#N/A</v>
      </c>
      <c r="B8582" t="e">
        <f>IF(
OR('Shares - LTR - Granted'!B8582 = "8. Transferee of restricted securities", 'Shares - LTR - Granted'!B8582 = "9. Any person (substitution for securities etc.)"),
'Shares - LTR - Granted'!C8582,
IF(
'Shares - LTR - Granted'!B8582 = "",
#N/A,
'Shares - LTR - Granted'!B8582)
)</f>
        <v>#N/A</v>
      </c>
      <c r="C8582" t="e">
        <f>IF(
OR('Performance Securities'!B8582 = "8. Transferee of restricted securities", 'Performance Securities'!B8582 = "9. Any person (substitution for securities etc.)"),
'Performance Securities'!C8582,
IF(
'Performance Securities'!B8582 = "",
#N/A,
'Performance Securities'!B8582)
)</f>
        <v>#N/A</v>
      </c>
      <c r="D8582" t="e">
        <f>IF(
OR('Options or Warrants'!B8582 = "8. Transferee of restricted securities", 'Options or Warrants'!B8582 = "9. Any person (substitution for securities etc.)"),
'Options or Warrants'!C8582,
IF(
'Options or Warrants'!B8582 = "",
#N/A,
'Options or Warrants'!B8582)
)</f>
        <v>#N/A</v>
      </c>
      <c r="E8582" t="e">
        <f>IF(
OR('Options - Free Attaching'!B8582 = "8. Transferee of restricted securities", 'Options - Free Attaching'!B8582 = "9. Any person (substitution for securities etc.)"),
'Options - Free Attaching'!C8582,
IF(
'Options - Free Attaching'!B8582 = "",
#N/A,
'Options - Free Attaching'!B8582)
)</f>
        <v>#N/A</v>
      </c>
      <c r="F8582" t="e">
        <f>IF(
OR('Con. Notes - Conversion'!B8582 = "8. Transferee of restricted securities", 'Con. Notes - Conversion'!B8582 = "9. Any person (substitution for securities etc.)"),
'Con. Notes - Conversion'!C8582,
IF(
'Con. Notes - Conversion'!B8582 = "",
#N/A,
'Con. Notes - Conversion'!B8582)
)</f>
        <v>#N/A</v>
      </c>
      <c r="G8582" t="e">
        <f>IF(
OR('Con. Notes - No Conversion'!B8582 = "8. Transferee of restricted securities", 'Con. Notes - No Conversion'!B8582 = "9. Any person (substitution for securities etc.)"),
'Con. Notes - No Conversion'!C8582,
IF(
'Con. Notes - No Conversion'!B8582 = "",
#N/A,
'Con. Notes - No Conversion'!B8582)
)</f>
        <v>#N/A</v>
      </c>
    </row>
    <row r="8583" spans="1:7" x14ac:dyDescent="0.25">
      <c r="A8583" t="e">
        <f>IF(
OR(Shares!B8583 = "8. Transferee of restricted securities", Shares!B8583 = "9. Any person (substitution for securities etc.)"),
Shares!C8583,
IF(
Shares!B8583 = "",
#N/A,
Shares!B8583)
)</f>
        <v>#N/A</v>
      </c>
      <c r="B8583" t="e">
        <f>IF(
OR('Shares - LTR - Granted'!B8583 = "8. Transferee of restricted securities", 'Shares - LTR - Granted'!B8583 = "9. Any person (substitution for securities etc.)"),
'Shares - LTR - Granted'!C8583,
IF(
'Shares - LTR - Granted'!B8583 = "",
#N/A,
'Shares - LTR - Granted'!B8583)
)</f>
        <v>#N/A</v>
      </c>
      <c r="C8583" t="e">
        <f>IF(
OR('Performance Securities'!B8583 = "8. Transferee of restricted securities", 'Performance Securities'!B8583 = "9. Any person (substitution for securities etc.)"),
'Performance Securities'!C8583,
IF(
'Performance Securities'!B8583 = "",
#N/A,
'Performance Securities'!B8583)
)</f>
        <v>#N/A</v>
      </c>
      <c r="D8583" t="e">
        <f>IF(
OR('Options or Warrants'!B8583 = "8. Transferee of restricted securities", 'Options or Warrants'!B8583 = "9. Any person (substitution for securities etc.)"),
'Options or Warrants'!C8583,
IF(
'Options or Warrants'!B8583 = "",
#N/A,
'Options or Warrants'!B8583)
)</f>
        <v>#N/A</v>
      </c>
      <c r="E8583" t="e">
        <f>IF(
OR('Options - Free Attaching'!B8583 = "8. Transferee of restricted securities", 'Options - Free Attaching'!B8583 = "9. Any person (substitution for securities etc.)"),
'Options - Free Attaching'!C8583,
IF(
'Options - Free Attaching'!B8583 = "",
#N/A,
'Options - Free Attaching'!B8583)
)</f>
        <v>#N/A</v>
      </c>
      <c r="F8583" t="e">
        <f>IF(
OR('Con. Notes - Conversion'!B8583 = "8. Transferee of restricted securities", 'Con. Notes - Conversion'!B8583 = "9. Any person (substitution for securities etc.)"),
'Con. Notes - Conversion'!C8583,
IF(
'Con. Notes - Conversion'!B8583 = "",
#N/A,
'Con. Notes - Conversion'!B8583)
)</f>
        <v>#N/A</v>
      </c>
      <c r="G8583" t="e">
        <f>IF(
OR('Con. Notes - No Conversion'!B8583 = "8. Transferee of restricted securities", 'Con. Notes - No Conversion'!B8583 = "9. Any person (substitution for securities etc.)"),
'Con. Notes - No Conversion'!C8583,
IF(
'Con. Notes - No Conversion'!B8583 = "",
#N/A,
'Con. Notes - No Conversion'!B8583)
)</f>
        <v>#N/A</v>
      </c>
    </row>
    <row r="8584" spans="1:7" x14ac:dyDescent="0.25">
      <c r="A8584" t="e">
        <f>IF(
OR(Shares!B8584 = "8. Transferee of restricted securities", Shares!B8584 = "9. Any person (substitution for securities etc.)"),
Shares!C8584,
IF(
Shares!B8584 = "",
#N/A,
Shares!B8584)
)</f>
        <v>#N/A</v>
      </c>
      <c r="B8584" t="e">
        <f>IF(
OR('Shares - LTR - Granted'!B8584 = "8. Transferee of restricted securities", 'Shares - LTR - Granted'!B8584 = "9. Any person (substitution for securities etc.)"),
'Shares - LTR - Granted'!C8584,
IF(
'Shares - LTR - Granted'!B8584 = "",
#N/A,
'Shares - LTR - Granted'!B8584)
)</f>
        <v>#N/A</v>
      </c>
      <c r="C8584" t="e">
        <f>IF(
OR('Performance Securities'!B8584 = "8. Transferee of restricted securities", 'Performance Securities'!B8584 = "9. Any person (substitution for securities etc.)"),
'Performance Securities'!C8584,
IF(
'Performance Securities'!B8584 = "",
#N/A,
'Performance Securities'!B8584)
)</f>
        <v>#N/A</v>
      </c>
      <c r="D8584" t="e">
        <f>IF(
OR('Options or Warrants'!B8584 = "8. Transferee of restricted securities", 'Options or Warrants'!B8584 = "9. Any person (substitution for securities etc.)"),
'Options or Warrants'!C8584,
IF(
'Options or Warrants'!B8584 = "",
#N/A,
'Options or Warrants'!B8584)
)</f>
        <v>#N/A</v>
      </c>
      <c r="E8584" t="e">
        <f>IF(
OR('Options - Free Attaching'!B8584 = "8. Transferee of restricted securities", 'Options - Free Attaching'!B8584 = "9. Any person (substitution for securities etc.)"),
'Options - Free Attaching'!C8584,
IF(
'Options - Free Attaching'!B8584 = "",
#N/A,
'Options - Free Attaching'!B8584)
)</f>
        <v>#N/A</v>
      </c>
      <c r="F8584" t="e">
        <f>IF(
OR('Con. Notes - Conversion'!B8584 = "8. Transferee of restricted securities", 'Con. Notes - Conversion'!B8584 = "9. Any person (substitution for securities etc.)"),
'Con. Notes - Conversion'!C8584,
IF(
'Con. Notes - Conversion'!B8584 = "",
#N/A,
'Con. Notes - Conversion'!B8584)
)</f>
        <v>#N/A</v>
      </c>
      <c r="G8584" t="e">
        <f>IF(
OR('Con. Notes - No Conversion'!B8584 = "8. Transferee of restricted securities", 'Con. Notes - No Conversion'!B8584 = "9. Any person (substitution for securities etc.)"),
'Con. Notes - No Conversion'!C8584,
IF(
'Con. Notes - No Conversion'!B8584 = "",
#N/A,
'Con. Notes - No Conversion'!B8584)
)</f>
        <v>#N/A</v>
      </c>
    </row>
    <row r="8585" spans="1:7" x14ac:dyDescent="0.25">
      <c r="A8585" t="e">
        <f>IF(
OR(Shares!B8585 = "8. Transferee of restricted securities", Shares!B8585 = "9. Any person (substitution for securities etc.)"),
Shares!C8585,
IF(
Shares!B8585 = "",
#N/A,
Shares!B8585)
)</f>
        <v>#N/A</v>
      </c>
      <c r="B8585" t="e">
        <f>IF(
OR('Shares - LTR - Granted'!B8585 = "8. Transferee of restricted securities", 'Shares - LTR - Granted'!B8585 = "9. Any person (substitution for securities etc.)"),
'Shares - LTR - Granted'!C8585,
IF(
'Shares - LTR - Granted'!B8585 = "",
#N/A,
'Shares - LTR - Granted'!B8585)
)</f>
        <v>#N/A</v>
      </c>
      <c r="C8585" t="e">
        <f>IF(
OR('Performance Securities'!B8585 = "8. Transferee of restricted securities", 'Performance Securities'!B8585 = "9. Any person (substitution for securities etc.)"),
'Performance Securities'!C8585,
IF(
'Performance Securities'!B8585 = "",
#N/A,
'Performance Securities'!B8585)
)</f>
        <v>#N/A</v>
      </c>
      <c r="D8585" t="e">
        <f>IF(
OR('Options or Warrants'!B8585 = "8. Transferee of restricted securities", 'Options or Warrants'!B8585 = "9. Any person (substitution for securities etc.)"),
'Options or Warrants'!C8585,
IF(
'Options or Warrants'!B8585 = "",
#N/A,
'Options or Warrants'!B8585)
)</f>
        <v>#N/A</v>
      </c>
      <c r="E8585" t="e">
        <f>IF(
OR('Options - Free Attaching'!B8585 = "8. Transferee of restricted securities", 'Options - Free Attaching'!B8585 = "9. Any person (substitution for securities etc.)"),
'Options - Free Attaching'!C8585,
IF(
'Options - Free Attaching'!B8585 = "",
#N/A,
'Options - Free Attaching'!B8585)
)</f>
        <v>#N/A</v>
      </c>
      <c r="F8585" t="e">
        <f>IF(
OR('Con. Notes - Conversion'!B8585 = "8. Transferee of restricted securities", 'Con. Notes - Conversion'!B8585 = "9. Any person (substitution for securities etc.)"),
'Con. Notes - Conversion'!C8585,
IF(
'Con. Notes - Conversion'!B8585 = "",
#N/A,
'Con. Notes - Conversion'!B8585)
)</f>
        <v>#N/A</v>
      </c>
      <c r="G8585" t="e">
        <f>IF(
OR('Con. Notes - No Conversion'!B8585 = "8. Transferee of restricted securities", 'Con. Notes - No Conversion'!B8585 = "9. Any person (substitution for securities etc.)"),
'Con. Notes - No Conversion'!C8585,
IF(
'Con. Notes - No Conversion'!B8585 = "",
#N/A,
'Con. Notes - No Conversion'!B8585)
)</f>
        <v>#N/A</v>
      </c>
    </row>
    <row r="8586" spans="1:7" x14ac:dyDescent="0.25">
      <c r="A8586" t="e">
        <f>IF(
OR(Shares!B8586 = "8. Transferee of restricted securities", Shares!B8586 = "9. Any person (substitution for securities etc.)"),
Shares!C8586,
IF(
Shares!B8586 = "",
#N/A,
Shares!B8586)
)</f>
        <v>#N/A</v>
      </c>
      <c r="B8586" t="e">
        <f>IF(
OR('Shares - LTR - Granted'!B8586 = "8. Transferee of restricted securities", 'Shares - LTR - Granted'!B8586 = "9. Any person (substitution for securities etc.)"),
'Shares - LTR - Granted'!C8586,
IF(
'Shares - LTR - Granted'!B8586 = "",
#N/A,
'Shares - LTR - Granted'!B8586)
)</f>
        <v>#N/A</v>
      </c>
      <c r="C8586" t="e">
        <f>IF(
OR('Performance Securities'!B8586 = "8. Transferee of restricted securities", 'Performance Securities'!B8586 = "9. Any person (substitution for securities etc.)"),
'Performance Securities'!C8586,
IF(
'Performance Securities'!B8586 = "",
#N/A,
'Performance Securities'!B8586)
)</f>
        <v>#N/A</v>
      </c>
      <c r="D8586" t="e">
        <f>IF(
OR('Options or Warrants'!B8586 = "8. Transferee of restricted securities", 'Options or Warrants'!B8586 = "9. Any person (substitution for securities etc.)"),
'Options or Warrants'!C8586,
IF(
'Options or Warrants'!B8586 = "",
#N/A,
'Options or Warrants'!B8586)
)</f>
        <v>#N/A</v>
      </c>
      <c r="E8586" t="e">
        <f>IF(
OR('Options - Free Attaching'!B8586 = "8. Transferee of restricted securities", 'Options - Free Attaching'!B8586 = "9. Any person (substitution for securities etc.)"),
'Options - Free Attaching'!C8586,
IF(
'Options - Free Attaching'!B8586 = "",
#N/A,
'Options - Free Attaching'!B8586)
)</f>
        <v>#N/A</v>
      </c>
      <c r="F8586" t="e">
        <f>IF(
OR('Con. Notes - Conversion'!B8586 = "8. Transferee of restricted securities", 'Con. Notes - Conversion'!B8586 = "9. Any person (substitution for securities etc.)"),
'Con. Notes - Conversion'!C8586,
IF(
'Con. Notes - Conversion'!B8586 = "",
#N/A,
'Con. Notes - Conversion'!B8586)
)</f>
        <v>#N/A</v>
      </c>
      <c r="G8586" t="e">
        <f>IF(
OR('Con. Notes - No Conversion'!B8586 = "8. Transferee of restricted securities", 'Con. Notes - No Conversion'!B8586 = "9. Any person (substitution for securities etc.)"),
'Con. Notes - No Conversion'!C8586,
IF(
'Con. Notes - No Conversion'!B8586 = "",
#N/A,
'Con. Notes - No Conversion'!B8586)
)</f>
        <v>#N/A</v>
      </c>
    </row>
    <row r="8587" spans="1:7" x14ac:dyDescent="0.25">
      <c r="A8587" t="e">
        <f>IF(
OR(Shares!B8587 = "8. Transferee of restricted securities", Shares!B8587 = "9. Any person (substitution for securities etc.)"),
Shares!C8587,
IF(
Shares!B8587 = "",
#N/A,
Shares!B8587)
)</f>
        <v>#N/A</v>
      </c>
      <c r="B8587" t="e">
        <f>IF(
OR('Shares - LTR - Granted'!B8587 = "8. Transferee of restricted securities", 'Shares - LTR - Granted'!B8587 = "9. Any person (substitution for securities etc.)"),
'Shares - LTR - Granted'!C8587,
IF(
'Shares - LTR - Granted'!B8587 = "",
#N/A,
'Shares - LTR - Granted'!B8587)
)</f>
        <v>#N/A</v>
      </c>
      <c r="C8587" t="e">
        <f>IF(
OR('Performance Securities'!B8587 = "8. Transferee of restricted securities", 'Performance Securities'!B8587 = "9. Any person (substitution for securities etc.)"),
'Performance Securities'!C8587,
IF(
'Performance Securities'!B8587 = "",
#N/A,
'Performance Securities'!B8587)
)</f>
        <v>#N/A</v>
      </c>
      <c r="D8587" t="e">
        <f>IF(
OR('Options or Warrants'!B8587 = "8. Transferee of restricted securities", 'Options or Warrants'!B8587 = "9. Any person (substitution for securities etc.)"),
'Options or Warrants'!C8587,
IF(
'Options or Warrants'!B8587 = "",
#N/A,
'Options or Warrants'!B8587)
)</f>
        <v>#N/A</v>
      </c>
      <c r="E8587" t="e">
        <f>IF(
OR('Options - Free Attaching'!B8587 = "8. Transferee of restricted securities", 'Options - Free Attaching'!B8587 = "9. Any person (substitution for securities etc.)"),
'Options - Free Attaching'!C8587,
IF(
'Options - Free Attaching'!B8587 = "",
#N/A,
'Options - Free Attaching'!B8587)
)</f>
        <v>#N/A</v>
      </c>
      <c r="F8587" t="e">
        <f>IF(
OR('Con. Notes - Conversion'!B8587 = "8. Transferee of restricted securities", 'Con. Notes - Conversion'!B8587 = "9. Any person (substitution for securities etc.)"),
'Con. Notes - Conversion'!C8587,
IF(
'Con. Notes - Conversion'!B8587 = "",
#N/A,
'Con. Notes - Conversion'!B8587)
)</f>
        <v>#N/A</v>
      </c>
      <c r="G8587" t="e">
        <f>IF(
OR('Con. Notes - No Conversion'!B8587 = "8. Transferee of restricted securities", 'Con. Notes - No Conversion'!B8587 = "9. Any person (substitution for securities etc.)"),
'Con. Notes - No Conversion'!C8587,
IF(
'Con. Notes - No Conversion'!B8587 = "",
#N/A,
'Con. Notes - No Conversion'!B8587)
)</f>
        <v>#N/A</v>
      </c>
    </row>
    <row r="8588" spans="1:7" x14ac:dyDescent="0.25">
      <c r="A8588" t="e">
        <f>IF(
OR(Shares!B8588 = "8. Transferee of restricted securities", Shares!B8588 = "9. Any person (substitution for securities etc.)"),
Shares!C8588,
IF(
Shares!B8588 = "",
#N/A,
Shares!B8588)
)</f>
        <v>#N/A</v>
      </c>
      <c r="B8588" t="e">
        <f>IF(
OR('Shares - LTR - Granted'!B8588 = "8. Transferee of restricted securities", 'Shares - LTR - Granted'!B8588 = "9. Any person (substitution for securities etc.)"),
'Shares - LTR - Granted'!C8588,
IF(
'Shares - LTR - Granted'!B8588 = "",
#N/A,
'Shares - LTR - Granted'!B8588)
)</f>
        <v>#N/A</v>
      </c>
      <c r="C8588" t="e">
        <f>IF(
OR('Performance Securities'!B8588 = "8. Transferee of restricted securities", 'Performance Securities'!B8588 = "9. Any person (substitution for securities etc.)"),
'Performance Securities'!C8588,
IF(
'Performance Securities'!B8588 = "",
#N/A,
'Performance Securities'!B8588)
)</f>
        <v>#N/A</v>
      </c>
      <c r="D8588" t="e">
        <f>IF(
OR('Options or Warrants'!B8588 = "8. Transferee of restricted securities", 'Options or Warrants'!B8588 = "9. Any person (substitution for securities etc.)"),
'Options or Warrants'!C8588,
IF(
'Options or Warrants'!B8588 = "",
#N/A,
'Options or Warrants'!B8588)
)</f>
        <v>#N/A</v>
      </c>
      <c r="E8588" t="e">
        <f>IF(
OR('Options - Free Attaching'!B8588 = "8. Transferee of restricted securities", 'Options - Free Attaching'!B8588 = "9. Any person (substitution for securities etc.)"),
'Options - Free Attaching'!C8588,
IF(
'Options - Free Attaching'!B8588 = "",
#N/A,
'Options - Free Attaching'!B8588)
)</f>
        <v>#N/A</v>
      </c>
      <c r="F8588" t="e">
        <f>IF(
OR('Con. Notes - Conversion'!B8588 = "8. Transferee of restricted securities", 'Con. Notes - Conversion'!B8588 = "9. Any person (substitution for securities etc.)"),
'Con. Notes - Conversion'!C8588,
IF(
'Con. Notes - Conversion'!B8588 = "",
#N/A,
'Con. Notes - Conversion'!B8588)
)</f>
        <v>#N/A</v>
      </c>
      <c r="G8588" t="e">
        <f>IF(
OR('Con. Notes - No Conversion'!B8588 = "8. Transferee of restricted securities", 'Con. Notes - No Conversion'!B8588 = "9. Any person (substitution for securities etc.)"),
'Con. Notes - No Conversion'!C8588,
IF(
'Con. Notes - No Conversion'!B8588 = "",
#N/A,
'Con. Notes - No Conversion'!B8588)
)</f>
        <v>#N/A</v>
      </c>
    </row>
    <row r="8589" spans="1:7" x14ac:dyDescent="0.25">
      <c r="A8589" t="e">
        <f>IF(
OR(Shares!B8589 = "8. Transferee of restricted securities", Shares!B8589 = "9. Any person (substitution for securities etc.)"),
Shares!C8589,
IF(
Shares!B8589 = "",
#N/A,
Shares!B8589)
)</f>
        <v>#N/A</v>
      </c>
      <c r="B8589" t="e">
        <f>IF(
OR('Shares - LTR - Granted'!B8589 = "8. Transferee of restricted securities", 'Shares - LTR - Granted'!B8589 = "9. Any person (substitution for securities etc.)"),
'Shares - LTR - Granted'!C8589,
IF(
'Shares - LTR - Granted'!B8589 = "",
#N/A,
'Shares - LTR - Granted'!B8589)
)</f>
        <v>#N/A</v>
      </c>
      <c r="C8589" t="e">
        <f>IF(
OR('Performance Securities'!B8589 = "8. Transferee of restricted securities", 'Performance Securities'!B8589 = "9. Any person (substitution for securities etc.)"),
'Performance Securities'!C8589,
IF(
'Performance Securities'!B8589 = "",
#N/A,
'Performance Securities'!B8589)
)</f>
        <v>#N/A</v>
      </c>
      <c r="D8589" t="e">
        <f>IF(
OR('Options or Warrants'!B8589 = "8. Transferee of restricted securities", 'Options or Warrants'!B8589 = "9. Any person (substitution for securities etc.)"),
'Options or Warrants'!C8589,
IF(
'Options or Warrants'!B8589 = "",
#N/A,
'Options or Warrants'!B8589)
)</f>
        <v>#N/A</v>
      </c>
      <c r="E8589" t="e">
        <f>IF(
OR('Options - Free Attaching'!B8589 = "8. Transferee of restricted securities", 'Options - Free Attaching'!B8589 = "9. Any person (substitution for securities etc.)"),
'Options - Free Attaching'!C8589,
IF(
'Options - Free Attaching'!B8589 = "",
#N/A,
'Options - Free Attaching'!B8589)
)</f>
        <v>#N/A</v>
      </c>
      <c r="F8589" t="e">
        <f>IF(
OR('Con. Notes - Conversion'!B8589 = "8. Transferee of restricted securities", 'Con. Notes - Conversion'!B8589 = "9. Any person (substitution for securities etc.)"),
'Con. Notes - Conversion'!C8589,
IF(
'Con. Notes - Conversion'!B8589 = "",
#N/A,
'Con. Notes - Conversion'!B8589)
)</f>
        <v>#N/A</v>
      </c>
      <c r="G8589" t="e">
        <f>IF(
OR('Con. Notes - No Conversion'!B8589 = "8. Transferee of restricted securities", 'Con. Notes - No Conversion'!B8589 = "9. Any person (substitution for securities etc.)"),
'Con. Notes - No Conversion'!C8589,
IF(
'Con. Notes - No Conversion'!B8589 = "",
#N/A,
'Con. Notes - No Conversion'!B8589)
)</f>
        <v>#N/A</v>
      </c>
    </row>
    <row r="8590" spans="1:7" x14ac:dyDescent="0.25">
      <c r="A8590" t="e">
        <f>IF(
OR(Shares!B8590 = "8. Transferee of restricted securities", Shares!B8590 = "9. Any person (substitution for securities etc.)"),
Shares!C8590,
IF(
Shares!B8590 = "",
#N/A,
Shares!B8590)
)</f>
        <v>#N/A</v>
      </c>
      <c r="B8590" t="e">
        <f>IF(
OR('Shares - LTR - Granted'!B8590 = "8. Transferee of restricted securities", 'Shares - LTR - Granted'!B8590 = "9. Any person (substitution for securities etc.)"),
'Shares - LTR - Granted'!C8590,
IF(
'Shares - LTR - Granted'!B8590 = "",
#N/A,
'Shares - LTR - Granted'!B8590)
)</f>
        <v>#N/A</v>
      </c>
      <c r="C8590" t="e">
        <f>IF(
OR('Performance Securities'!B8590 = "8. Transferee of restricted securities", 'Performance Securities'!B8590 = "9. Any person (substitution for securities etc.)"),
'Performance Securities'!C8590,
IF(
'Performance Securities'!B8590 = "",
#N/A,
'Performance Securities'!B8590)
)</f>
        <v>#N/A</v>
      </c>
      <c r="D8590" t="e">
        <f>IF(
OR('Options or Warrants'!B8590 = "8. Transferee of restricted securities", 'Options or Warrants'!B8590 = "9. Any person (substitution for securities etc.)"),
'Options or Warrants'!C8590,
IF(
'Options or Warrants'!B8590 = "",
#N/A,
'Options or Warrants'!B8590)
)</f>
        <v>#N/A</v>
      </c>
      <c r="E8590" t="e">
        <f>IF(
OR('Options - Free Attaching'!B8590 = "8. Transferee of restricted securities", 'Options - Free Attaching'!B8590 = "9. Any person (substitution for securities etc.)"),
'Options - Free Attaching'!C8590,
IF(
'Options - Free Attaching'!B8590 = "",
#N/A,
'Options - Free Attaching'!B8590)
)</f>
        <v>#N/A</v>
      </c>
      <c r="F8590" t="e">
        <f>IF(
OR('Con. Notes - Conversion'!B8590 = "8. Transferee of restricted securities", 'Con. Notes - Conversion'!B8590 = "9. Any person (substitution for securities etc.)"),
'Con. Notes - Conversion'!C8590,
IF(
'Con. Notes - Conversion'!B8590 = "",
#N/A,
'Con. Notes - Conversion'!B8590)
)</f>
        <v>#N/A</v>
      </c>
      <c r="G8590" t="e">
        <f>IF(
OR('Con. Notes - No Conversion'!B8590 = "8. Transferee of restricted securities", 'Con. Notes - No Conversion'!B8590 = "9. Any person (substitution for securities etc.)"),
'Con. Notes - No Conversion'!C8590,
IF(
'Con. Notes - No Conversion'!B8590 = "",
#N/A,
'Con. Notes - No Conversion'!B8590)
)</f>
        <v>#N/A</v>
      </c>
    </row>
    <row r="8591" spans="1:7" x14ac:dyDescent="0.25">
      <c r="A8591" t="e">
        <f>IF(
OR(Shares!B8591 = "8. Transferee of restricted securities", Shares!B8591 = "9. Any person (substitution for securities etc.)"),
Shares!C8591,
IF(
Shares!B8591 = "",
#N/A,
Shares!B8591)
)</f>
        <v>#N/A</v>
      </c>
      <c r="B8591" t="e">
        <f>IF(
OR('Shares - LTR - Granted'!B8591 = "8. Transferee of restricted securities", 'Shares - LTR - Granted'!B8591 = "9. Any person (substitution for securities etc.)"),
'Shares - LTR - Granted'!C8591,
IF(
'Shares - LTR - Granted'!B8591 = "",
#N/A,
'Shares - LTR - Granted'!B8591)
)</f>
        <v>#N/A</v>
      </c>
      <c r="C8591" t="e">
        <f>IF(
OR('Performance Securities'!B8591 = "8. Transferee of restricted securities", 'Performance Securities'!B8591 = "9. Any person (substitution for securities etc.)"),
'Performance Securities'!C8591,
IF(
'Performance Securities'!B8591 = "",
#N/A,
'Performance Securities'!B8591)
)</f>
        <v>#N/A</v>
      </c>
      <c r="D8591" t="e">
        <f>IF(
OR('Options or Warrants'!B8591 = "8. Transferee of restricted securities", 'Options or Warrants'!B8591 = "9. Any person (substitution for securities etc.)"),
'Options or Warrants'!C8591,
IF(
'Options or Warrants'!B8591 = "",
#N/A,
'Options or Warrants'!B8591)
)</f>
        <v>#N/A</v>
      </c>
      <c r="E8591" t="e">
        <f>IF(
OR('Options - Free Attaching'!B8591 = "8. Transferee of restricted securities", 'Options - Free Attaching'!B8591 = "9. Any person (substitution for securities etc.)"),
'Options - Free Attaching'!C8591,
IF(
'Options - Free Attaching'!B8591 = "",
#N/A,
'Options - Free Attaching'!B8591)
)</f>
        <v>#N/A</v>
      </c>
      <c r="F8591" t="e">
        <f>IF(
OR('Con. Notes - Conversion'!B8591 = "8. Transferee of restricted securities", 'Con. Notes - Conversion'!B8591 = "9. Any person (substitution for securities etc.)"),
'Con. Notes - Conversion'!C8591,
IF(
'Con. Notes - Conversion'!B8591 = "",
#N/A,
'Con. Notes - Conversion'!B8591)
)</f>
        <v>#N/A</v>
      </c>
      <c r="G8591" t="e">
        <f>IF(
OR('Con. Notes - No Conversion'!B8591 = "8. Transferee of restricted securities", 'Con. Notes - No Conversion'!B8591 = "9. Any person (substitution for securities etc.)"),
'Con. Notes - No Conversion'!C8591,
IF(
'Con. Notes - No Conversion'!B8591 = "",
#N/A,
'Con. Notes - No Conversion'!B8591)
)</f>
        <v>#N/A</v>
      </c>
    </row>
    <row r="8592" spans="1:7" x14ac:dyDescent="0.25">
      <c r="A8592" t="e">
        <f>IF(
OR(Shares!B8592 = "8. Transferee of restricted securities", Shares!B8592 = "9. Any person (substitution for securities etc.)"),
Shares!C8592,
IF(
Shares!B8592 = "",
#N/A,
Shares!B8592)
)</f>
        <v>#N/A</v>
      </c>
      <c r="B8592" t="e">
        <f>IF(
OR('Shares - LTR - Granted'!B8592 = "8. Transferee of restricted securities", 'Shares - LTR - Granted'!B8592 = "9. Any person (substitution for securities etc.)"),
'Shares - LTR - Granted'!C8592,
IF(
'Shares - LTR - Granted'!B8592 = "",
#N/A,
'Shares - LTR - Granted'!B8592)
)</f>
        <v>#N/A</v>
      </c>
      <c r="C8592" t="e">
        <f>IF(
OR('Performance Securities'!B8592 = "8. Transferee of restricted securities", 'Performance Securities'!B8592 = "9. Any person (substitution for securities etc.)"),
'Performance Securities'!C8592,
IF(
'Performance Securities'!B8592 = "",
#N/A,
'Performance Securities'!B8592)
)</f>
        <v>#N/A</v>
      </c>
      <c r="D8592" t="e">
        <f>IF(
OR('Options or Warrants'!B8592 = "8. Transferee of restricted securities", 'Options or Warrants'!B8592 = "9. Any person (substitution for securities etc.)"),
'Options or Warrants'!C8592,
IF(
'Options or Warrants'!B8592 = "",
#N/A,
'Options or Warrants'!B8592)
)</f>
        <v>#N/A</v>
      </c>
      <c r="E8592" t="e">
        <f>IF(
OR('Options - Free Attaching'!B8592 = "8. Transferee of restricted securities", 'Options - Free Attaching'!B8592 = "9. Any person (substitution for securities etc.)"),
'Options - Free Attaching'!C8592,
IF(
'Options - Free Attaching'!B8592 = "",
#N/A,
'Options - Free Attaching'!B8592)
)</f>
        <v>#N/A</v>
      </c>
      <c r="F8592" t="e">
        <f>IF(
OR('Con. Notes - Conversion'!B8592 = "8. Transferee of restricted securities", 'Con. Notes - Conversion'!B8592 = "9. Any person (substitution for securities etc.)"),
'Con. Notes - Conversion'!C8592,
IF(
'Con. Notes - Conversion'!B8592 = "",
#N/A,
'Con. Notes - Conversion'!B8592)
)</f>
        <v>#N/A</v>
      </c>
      <c r="G8592" t="e">
        <f>IF(
OR('Con. Notes - No Conversion'!B8592 = "8. Transferee of restricted securities", 'Con. Notes - No Conversion'!B8592 = "9. Any person (substitution for securities etc.)"),
'Con. Notes - No Conversion'!C8592,
IF(
'Con. Notes - No Conversion'!B8592 = "",
#N/A,
'Con. Notes - No Conversion'!B8592)
)</f>
        <v>#N/A</v>
      </c>
    </row>
    <row r="8593" spans="1:7" x14ac:dyDescent="0.25">
      <c r="A8593" t="e">
        <f>IF(
OR(Shares!B8593 = "8. Transferee of restricted securities", Shares!B8593 = "9. Any person (substitution for securities etc.)"),
Shares!C8593,
IF(
Shares!B8593 = "",
#N/A,
Shares!B8593)
)</f>
        <v>#N/A</v>
      </c>
      <c r="B8593" t="e">
        <f>IF(
OR('Shares - LTR - Granted'!B8593 = "8. Transferee of restricted securities", 'Shares - LTR - Granted'!B8593 = "9. Any person (substitution for securities etc.)"),
'Shares - LTR - Granted'!C8593,
IF(
'Shares - LTR - Granted'!B8593 = "",
#N/A,
'Shares - LTR - Granted'!B8593)
)</f>
        <v>#N/A</v>
      </c>
      <c r="C8593" t="e">
        <f>IF(
OR('Performance Securities'!B8593 = "8. Transferee of restricted securities", 'Performance Securities'!B8593 = "9. Any person (substitution for securities etc.)"),
'Performance Securities'!C8593,
IF(
'Performance Securities'!B8593 = "",
#N/A,
'Performance Securities'!B8593)
)</f>
        <v>#N/A</v>
      </c>
      <c r="D8593" t="e">
        <f>IF(
OR('Options or Warrants'!B8593 = "8. Transferee of restricted securities", 'Options or Warrants'!B8593 = "9. Any person (substitution for securities etc.)"),
'Options or Warrants'!C8593,
IF(
'Options or Warrants'!B8593 = "",
#N/A,
'Options or Warrants'!B8593)
)</f>
        <v>#N/A</v>
      </c>
      <c r="E8593" t="e">
        <f>IF(
OR('Options - Free Attaching'!B8593 = "8. Transferee of restricted securities", 'Options - Free Attaching'!B8593 = "9. Any person (substitution for securities etc.)"),
'Options - Free Attaching'!C8593,
IF(
'Options - Free Attaching'!B8593 = "",
#N/A,
'Options - Free Attaching'!B8593)
)</f>
        <v>#N/A</v>
      </c>
      <c r="F8593" t="e">
        <f>IF(
OR('Con. Notes - Conversion'!B8593 = "8. Transferee of restricted securities", 'Con. Notes - Conversion'!B8593 = "9. Any person (substitution for securities etc.)"),
'Con. Notes - Conversion'!C8593,
IF(
'Con. Notes - Conversion'!B8593 = "",
#N/A,
'Con. Notes - Conversion'!B8593)
)</f>
        <v>#N/A</v>
      </c>
      <c r="G8593" t="e">
        <f>IF(
OR('Con. Notes - No Conversion'!B8593 = "8. Transferee of restricted securities", 'Con. Notes - No Conversion'!B8593 = "9. Any person (substitution for securities etc.)"),
'Con. Notes - No Conversion'!C8593,
IF(
'Con. Notes - No Conversion'!B8593 = "",
#N/A,
'Con. Notes - No Conversion'!B8593)
)</f>
        <v>#N/A</v>
      </c>
    </row>
    <row r="8594" spans="1:7" x14ac:dyDescent="0.25">
      <c r="A8594" t="e">
        <f>IF(
OR(Shares!B8594 = "8. Transferee of restricted securities", Shares!B8594 = "9. Any person (substitution for securities etc.)"),
Shares!C8594,
IF(
Shares!B8594 = "",
#N/A,
Shares!B8594)
)</f>
        <v>#N/A</v>
      </c>
      <c r="B8594" t="e">
        <f>IF(
OR('Shares - LTR - Granted'!B8594 = "8. Transferee of restricted securities", 'Shares - LTR - Granted'!B8594 = "9. Any person (substitution for securities etc.)"),
'Shares - LTR - Granted'!C8594,
IF(
'Shares - LTR - Granted'!B8594 = "",
#N/A,
'Shares - LTR - Granted'!B8594)
)</f>
        <v>#N/A</v>
      </c>
      <c r="C8594" t="e">
        <f>IF(
OR('Performance Securities'!B8594 = "8. Transferee of restricted securities", 'Performance Securities'!B8594 = "9. Any person (substitution for securities etc.)"),
'Performance Securities'!C8594,
IF(
'Performance Securities'!B8594 = "",
#N/A,
'Performance Securities'!B8594)
)</f>
        <v>#N/A</v>
      </c>
      <c r="D8594" t="e">
        <f>IF(
OR('Options or Warrants'!B8594 = "8. Transferee of restricted securities", 'Options or Warrants'!B8594 = "9. Any person (substitution for securities etc.)"),
'Options or Warrants'!C8594,
IF(
'Options or Warrants'!B8594 = "",
#N/A,
'Options or Warrants'!B8594)
)</f>
        <v>#N/A</v>
      </c>
      <c r="E8594" t="e">
        <f>IF(
OR('Options - Free Attaching'!B8594 = "8. Transferee of restricted securities", 'Options - Free Attaching'!B8594 = "9. Any person (substitution for securities etc.)"),
'Options - Free Attaching'!C8594,
IF(
'Options - Free Attaching'!B8594 = "",
#N/A,
'Options - Free Attaching'!B8594)
)</f>
        <v>#N/A</v>
      </c>
      <c r="F8594" t="e">
        <f>IF(
OR('Con. Notes - Conversion'!B8594 = "8. Transferee of restricted securities", 'Con. Notes - Conversion'!B8594 = "9. Any person (substitution for securities etc.)"),
'Con. Notes - Conversion'!C8594,
IF(
'Con. Notes - Conversion'!B8594 = "",
#N/A,
'Con. Notes - Conversion'!B8594)
)</f>
        <v>#N/A</v>
      </c>
      <c r="G8594" t="e">
        <f>IF(
OR('Con. Notes - No Conversion'!B8594 = "8. Transferee of restricted securities", 'Con. Notes - No Conversion'!B8594 = "9. Any person (substitution for securities etc.)"),
'Con. Notes - No Conversion'!C8594,
IF(
'Con. Notes - No Conversion'!B8594 = "",
#N/A,
'Con. Notes - No Conversion'!B8594)
)</f>
        <v>#N/A</v>
      </c>
    </row>
    <row r="8595" spans="1:7" x14ac:dyDescent="0.25">
      <c r="A8595" t="e">
        <f>IF(
OR(Shares!B8595 = "8. Transferee of restricted securities", Shares!B8595 = "9. Any person (substitution for securities etc.)"),
Shares!C8595,
IF(
Shares!B8595 = "",
#N/A,
Shares!B8595)
)</f>
        <v>#N/A</v>
      </c>
      <c r="B8595" t="e">
        <f>IF(
OR('Shares - LTR - Granted'!B8595 = "8. Transferee of restricted securities", 'Shares - LTR - Granted'!B8595 = "9. Any person (substitution for securities etc.)"),
'Shares - LTR - Granted'!C8595,
IF(
'Shares - LTR - Granted'!B8595 = "",
#N/A,
'Shares - LTR - Granted'!B8595)
)</f>
        <v>#N/A</v>
      </c>
      <c r="C8595" t="e">
        <f>IF(
OR('Performance Securities'!B8595 = "8. Transferee of restricted securities", 'Performance Securities'!B8595 = "9. Any person (substitution for securities etc.)"),
'Performance Securities'!C8595,
IF(
'Performance Securities'!B8595 = "",
#N/A,
'Performance Securities'!B8595)
)</f>
        <v>#N/A</v>
      </c>
      <c r="D8595" t="e">
        <f>IF(
OR('Options or Warrants'!B8595 = "8. Transferee of restricted securities", 'Options or Warrants'!B8595 = "9. Any person (substitution for securities etc.)"),
'Options or Warrants'!C8595,
IF(
'Options or Warrants'!B8595 = "",
#N/A,
'Options or Warrants'!B8595)
)</f>
        <v>#N/A</v>
      </c>
      <c r="E8595" t="e">
        <f>IF(
OR('Options - Free Attaching'!B8595 = "8. Transferee of restricted securities", 'Options - Free Attaching'!B8595 = "9. Any person (substitution for securities etc.)"),
'Options - Free Attaching'!C8595,
IF(
'Options - Free Attaching'!B8595 = "",
#N/A,
'Options - Free Attaching'!B8595)
)</f>
        <v>#N/A</v>
      </c>
      <c r="F8595" t="e">
        <f>IF(
OR('Con. Notes - Conversion'!B8595 = "8. Transferee of restricted securities", 'Con. Notes - Conversion'!B8595 = "9. Any person (substitution for securities etc.)"),
'Con. Notes - Conversion'!C8595,
IF(
'Con. Notes - Conversion'!B8595 = "",
#N/A,
'Con. Notes - Conversion'!B8595)
)</f>
        <v>#N/A</v>
      </c>
      <c r="G8595" t="e">
        <f>IF(
OR('Con. Notes - No Conversion'!B8595 = "8. Transferee of restricted securities", 'Con. Notes - No Conversion'!B8595 = "9. Any person (substitution for securities etc.)"),
'Con. Notes - No Conversion'!C8595,
IF(
'Con. Notes - No Conversion'!B8595 = "",
#N/A,
'Con. Notes - No Conversion'!B8595)
)</f>
        <v>#N/A</v>
      </c>
    </row>
    <row r="8596" spans="1:7" x14ac:dyDescent="0.25">
      <c r="A8596" t="e">
        <f>IF(
OR(Shares!B8596 = "8. Transferee of restricted securities", Shares!B8596 = "9. Any person (substitution for securities etc.)"),
Shares!C8596,
IF(
Shares!B8596 = "",
#N/A,
Shares!B8596)
)</f>
        <v>#N/A</v>
      </c>
      <c r="B8596" t="e">
        <f>IF(
OR('Shares - LTR - Granted'!B8596 = "8. Transferee of restricted securities", 'Shares - LTR - Granted'!B8596 = "9. Any person (substitution for securities etc.)"),
'Shares - LTR - Granted'!C8596,
IF(
'Shares - LTR - Granted'!B8596 = "",
#N/A,
'Shares - LTR - Granted'!B8596)
)</f>
        <v>#N/A</v>
      </c>
      <c r="C8596" t="e">
        <f>IF(
OR('Performance Securities'!B8596 = "8. Transferee of restricted securities", 'Performance Securities'!B8596 = "9. Any person (substitution for securities etc.)"),
'Performance Securities'!C8596,
IF(
'Performance Securities'!B8596 = "",
#N/A,
'Performance Securities'!B8596)
)</f>
        <v>#N/A</v>
      </c>
      <c r="D8596" t="e">
        <f>IF(
OR('Options or Warrants'!B8596 = "8. Transferee of restricted securities", 'Options or Warrants'!B8596 = "9. Any person (substitution for securities etc.)"),
'Options or Warrants'!C8596,
IF(
'Options or Warrants'!B8596 = "",
#N/A,
'Options or Warrants'!B8596)
)</f>
        <v>#N/A</v>
      </c>
      <c r="E8596" t="e">
        <f>IF(
OR('Options - Free Attaching'!B8596 = "8. Transferee of restricted securities", 'Options - Free Attaching'!B8596 = "9. Any person (substitution for securities etc.)"),
'Options - Free Attaching'!C8596,
IF(
'Options - Free Attaching'!B8596 = "",
#N/A,
'Options - Free Attaching'!B8596)
)</f>
        <v>#N/A</v>
      </c>
      <c r="F8596" t="e">
        <f>IF(
OR('Con. Notes - Conversion'!B8596 = "8. Transferee of restricted securities", 'Con. Notes - Conversion'!B8596 = "9. Any person (substitution for securities etc.)"),
'Con. Notes - Conversion'!C8596,
IF(
'Con. Notes - Conversion'!B8596 = "",
#N/A,
'Con. Notes - Conversion'!B8596)
)</f>
        <v>#N/A</v>
      </c>
      <c r="G8596" t="e">
        <f>IF(
OR('Con. Notes - No Conversion'!B8596 = "8. Transferee of restricted securities", 'Con. Notes - No Conversion'!B8596 = "9. Any person (substitution for securities etc.)"),
'Con. Notes - No Conversion'!C8596,
IF(
'Con. Notes - No Conversion'!B8596 = "",
#N/A,
'Con. Notes - No Conversion'!B8596)
)</f>
        <v>#N/A</v>
      </c>
    </row>
    <row r="8597" spans="1:7" x14ac:dyDescent="0.25">
      <c r="A8597" t="e">
        <f>IF(
OR(Shares!B8597 = "8. Transferee of restricted securities", Shares!B8597 = "9. Any person (substitution for securities etc.)"),
Shares!C8597,
IF(
Shares!B8597 = "",
#N/A,
Shares!B8597)
)</f>
        <v>#N/A</v>
      </c>
      <c r="B8597" t="e">
        <f>IF(
OR('Shares - LTR - Granted'!B8597 = "8. Transferee of restricted securities", 'Shares - LTR - Granted'!B8597 = "9. Any person (substitution for securities etc.)"),
'Shares - LTR - Granted'!C8597,
IF(
'Shares - LTR - Granted'!B8597 = "",
#N/A,
'Shares - LTR - Granted'!B8597)
)</f>
        <v>#N/A</v>
      </c>
      <c r="C8597" t="e">
        <f>IF(
OR('Performance Securities'!B8597 = "8. Transferee of restricted securities", 'Performance Securities'!B8597 = "9. Any person (substitution for securities etc.)"),
'Performance Securities'!C8597,
IF(
'Performance Securities'!B8597 = "",
#N/A,
'Performance Securities'!B8597)
)</f>
        <v>#N/A</v>
      </c>
      <c r="D8597" t="e">
        <f>IF(
OR('Options or Warrants'!B8597 = "8. Transferee of restricted securities", 'Options or Warrants'!B8597 = "9. Any person (substitution for securities etc.)"),
'Options or Warrants'!C8597,
IF(
'Options or Warrants'!B8597 = "",
#N/A,
'Options or Warrants'!B8597)
)</f>
        <v>#N/A</v>
      </c>
      <c r="E8597" t="e">
        <f>IF(
OR('Options - Free Attaching'!B8597 = "8. Transferee of restricted securities", 'Options - Free Attaching'!B8597 = "9. Any person (substitution for securities etc.)"),
'Options - Free Attaching'!C8597,
IF(
'Options - Free Attaching'!B8597 = "",
#N/A,
'Options - Free Attaching'!B8597)
)</f>
        <v>#N/A</v>
      </c>
      <c r="F8597" t="e">
        <f>IF(
OR('Con. Notes - Conversion'!B8597 = "8. Transferee of restricted securities", 'Con. Notes - Conversion'!B8597 = "9. Any person (substitution for securities etc.)"),
'Con. Notes - Conversion'!C8597,
IF(
'Con. Notes - Conversion'!B8597 = "",
#N/A,
'Con. Notes - Conversion'!B8597)
)</f>
        <v>#N/A</v>
      </c>
      <c r="G8597" t="e">
        <f>IF(
OR('Con. Notes - No Conversion'!B8597 = "8. Transferee of restricted securities", 'Con. Notes - No Conversion'!B8597 = "9. Any person (substitution for securities etc.)"),
'Con. Notes - No Conversion'!C8597,
IF(
'Con. Notes - No Conversion'!B8597 = "",
#N/A,
'Con. Notes - No Conversion'!B8597)
)</f>
        <v>#N/A</v>
      </c>
    </row>
    <row r="8598" spans="1:7" x14ac:dyDescent="0.25">
      <c r="A8598" t="e">
        <f>IF(
OR(Shares!B8598 = "8. Transferee of restricted securities", Shares!B8598 = "9. Any person (substitution for securities etc.)"),
Shares!C8598,
IF(
Shares!B8598 = "",
#N/A,
Shares!B8598)
)</f>
        <v>#N/A</v>
      </c>
      <c r="B8598" t="e">
        <f>IF(
OR('Shares - LTR - Granted'!B8598 = "8. Transferee of restricted securities", 'Shares - LTR - Granted'!B8598 = "9. Any person (substitution for securities etc.)"),
'Shares - LTR - Granted'!C8598,
IF(
'Shares - LTR - Granted'!B8598 = "",
#N/A,
'Shares - LTR - Granted'!B8598)
)</f>
        <v>#N/A</v>
      </c>
      <c r="C8598" t="e">
        <f>IF(
OR('Performance Securities'!B8598 = "8. Transferee of restricted securities", 'Performance Securities'!B8598 = "9. Any person (substitution for securities etc.)"),
'Performance Securities'!C8598,
IF(
'Performance Securities'!B8598 = "",
#N/A,
'Performance Securities'!B8598)
)</f>
        <v>#N/A</v>
      </c>
      <c r="D8598" t="e">
        <f>IF(
OR('Options or Warrants'!B8598 = "8. Transferee of restricted securities", 'Options or Warrants'!B8598 = "9. Any person (substitution for securities etc.)"),
'Options or Warrants'!C8598,
IF(
'Options or Warrants'!B8598 = "",
#N/A,
'Options or Warrants'!B8598)
)</f>
        <v>#N/A</v>
      </c>
      <c r="E8598" t="e">
        <f>IF(
OR('Options - Free Attaching'!B8598 = "8. Transferee of restricted securities", 'Options - Free Attaching'!B8598 = "9. Any person (substitution for securities etc.)"),
'Options - Free Attaching'!C8598,
IF(
'Options - Free Attaching'!B8598 = "",
#N/A,
'Options - Free Attaching'!B8598)
)</f>
        <v>#N/A</v>
      </c>
      <c r="F8598" t="e">
        <f>IF(
OR('Con. Notes - Conversion'!B8598 = "8. Transferee of restricted securities", 'Con. Notes - Conversion'!B8598 = "9. Any person (substitution for securities etc.)"),
'Con. Notes - Conversion'!C8598,
IF(
'Con. Notes - Conversion'!B8598 = "",
#N/A,
'Con. Notes - Conversion'!B8598)
)</f>
        <v>#N/A</v>
      </c>
      <c r="G8598" t="e">
        <f>IF(
OR('Con. Notes - No Conversion'!B8598 = "8. Transferee of restricted securities", 'Con. Notes - No Conversion'!B8598 = "9. Any person (substitution for securities etc.)"),
'Con. Notes - No Conversion'!C8598,
IF(
'Con. Notes - No Conversion'!B8598 = "",
#N/A,
'Con. Notes - No Conversion'!B8598)
)</f>
        <v>#N/A</v>
      </c>
    </row>
    <row r="8599" spans="1:7" x14ac:dyDescent="0.25">
      <c r="A8599" t="e">
        <f>IF(
OR(Shares!B8599 = "8. Transferee of restricted securities", Shares!B8599 = "9. Any person (substitution for securities etc.)"),
Shares!C8599,
IF(
Shares!B8599 = "",
#N/A,
Shares!B8599)
)</f>
        <v>#N/A</v>
      </c>
      <c r="B8599" t="e">
        <f>IF(
OR('Shares - LTR - Granted'!B8599 = "8. Transferee of restricted securities", 'Shares - LTR - Granted'!B8599 = "9. Any person (substitution for securities etc.)"),
'Shares - LTR - Granted'!C8599,
IF(
'Shares - LTR - Granted'!B8599 = "",
#N/A,
'Shares - LTR - Granted'!B8599)
)</f>
        <v>#N/A</v>
      </c>
      <c r="C8599" t="e">
        <f>IF(
OR('Performance Securities'!B8599 = "8. Transferee of restricted securities", 'Performance Securities'!B8599 = "9. Any person (substitution for securities etc.)"),
'Performance Securities'!C8599,
IF(
'Performance Securities'!B8599 = "",
#N/A,
'Performance Securities'!B8599)
)</f>
        <v>#N/A</v>
      </c>
      <c r="D8599" t="e">
        <f>IF(
OR('Options or Warrants'!B8599 = "8. Transferee of restricted securities", 'Options or Warrants'!B8599 = "9. Any person (substitution for securities etc.)"),
'Options or Warrants'!C8599,
IF(
'Options or Warrants'!B8599 = "",
#N/A,
'Options or Warrants'!B8599)
)</f>
        <v>#N/A</v>
      </c>
      <c r="E8599" t="e">
        <f>IF(
OR('Options - Free Attaching'!B8599 = "8. Transferee of restricted securities", 'Options - Free Attaching'!B8599 = "9. Any person (substitution for securities etc.)"),
'Options - Free Attaching'!C8599,
IF(
'Options - Free Attaching'!B8599 = "",
#N/A,
'Options - Free Attaching'!B8599)
)</f>
        <v>#N/A</v>
      </c>
      <c r="F8599" t="e">
        <f>IF(
OR('Con. Notes - Conversion'!B8599 = "8. Transferee of restricted securities", 'Con. Notes - Conversion'!B8599 = "9. Any person (substitution for securities etc.)"),
'Con. Notes - Conversion'!C8599,
IF(
'Con. Notes - Conversion'!B8599 = "",
#N/A,
'Con. Notes - Conversion'!B8599)
)</f>
        <v>#N/A</v>
      </c>
      <c r="G8599" t="e">
        <f>IF(
OR('Con. Notes - No Conversion'!B8599 = "8. Transferee of restricted securities", 'Con. Notes - No Conversion'!B8599 = "9. Any person (substitution for securities etc.)"),
'Con. Notes - No Conversion'!C8599,
IF(
'Con. Notes - No Conversion'!B8599 = "",
#N/A,
'Con. Notes - No Conversion'!B8599)
)</f>
        <v>#N/A</v>
      </c>
    </row>
    <row r="8600" spans="1:7" x14ac:dyDescent="0.25">
      <c r="A8600" t="e">
        <f>IF(
OR(Shares!B8600 = "8. Transferee of restricted securities", Shares!B8600 = "9. Any person (substitution for securities etc.)"),
Shares!C8600,
IF(
Shares!B8600 = "",
#N/A,
Shares!B8600)
)</f>
        <v>#N/A</v>
      </c>
      <c r="B8600" t="e">
        <f>IF(
OR('Shares - LTR - Granted'!B8600 = "8. Transferee of restricted securities", 'Shares - LTR - Granted'!B8600 = "9. Any person (substitution for securities etc.)"),
'Shares - LTR - Granted'!C8600,
IF(
'Shares - LTR - Granted'!B8600 = "",
#N/A,
'Shares - LTR - Granted'!B8600)
)</f>
        <v>#N/A</v>
      </c>
      <c r="C8600" t="e">
        <f>IF(
OR('Performance Securities'!B8600 = "8. Transferee of restricted securities", 'Performance Securities'!B8600 = "9. Any person (substitution for securities etc.)"),
'Performance Securities'!C8600,
IF(
'Performance Securities'!B8600 = "",
#N/A,
'Performance Securities'!B8600)
)</f>
        <v>#N/A</v>
      </c>
      <c r="D8600" t="e">
        <f>IF(
OR('Options or Warrants'!B8600 = "8. Transferee of restricted securities", 'Options or Warrants'!B8600 = "9. Any person (substitution for securities etc.)"),
'Options or Warrants'!C8600,
IF(
'Options or Warrants'!B8600 = "",
#N/A,
'Options or Warrants'!B8600)
)</f>
        <v>#N/A</v>
      </c>
      <c r="E8600" t="e">
        <f>IF(
OR('Options - Free Attaching'!B8600 = "8. Transferee of restricted securities", 'Options - Free Attaching'!B8600 = "9. Any person (substitution for securities etc.)"),
'Options - Free Attaching'!C8600,
IF(
'Options - Free Attaching'!B8600 = "",
#N/A,
'Options - Free Attaching'!B8600)
)</f>
        <v>#N/A</v>
      </c>
      <c r="F8600" t="e">
        <f>IF(
OR('Con. Notes - Conversion'!B8600 = "8. Transferee of restricted securities", 'Con. Notes - Conversion'!B8600 = "9. Any person (substitution for securities etc.)"),
'Con. Notes - Conversion'!C8600,
IF(
'Con. Notes - Conversion'!B8600 = "",
#N/A,
'Con. Notes - Conversion'!B8600)
)</f>
        <v>#N/A</v>
      </c>
      <c r="G8600" t="e">
        <f>IF(
OR('Con. Notes - No Conversion'!B8600 = "8. Transferee of restricted securities", 'Con. Notes - No Conversion'!B8600 = "9. Any person (substitution for securities etc.)"),
'Con. Notes - No Conversion'!C8600,
IF(
'Con. Notes - No Conversion'!B8600 = "",
#N/A,
'Con. Notes - No Conversion'!B8600)
)</f>
        <v>#N/A</v>
      </c>
    </row>
    <row r="8601" spans="1:7" x14ac:dyDescent="0.25">
      <c r="A8601" t="e">
        <f>IF(
OR(Shares!B8601 = "8. Transferee of restricted securities", Shares!B8601 = "9. Any person (substitution for securities etc.)"),
Shares!C8601,
IF(
Shares!B8601 = "",
#N/A,
Shares!B8601)
)</f>
        <v>#N/A</v>
      </c>
      <c r="B8601" t="e">
        <f>IF(
OR('Shares - LTR - Granted'!B8601 = "8. Transferee of restricted securities", 'Shares - LTR - Granted'!B8601 = "9. Any person (substitution for securities etc.)"),
'Shares - LTR - Granted'!C8601,
IF(
'Shares - LTR - Granted'!B8601 = "",
#N/A,
'Shares - LTR - Granted'!B8601)
)</f>
        <v>#N/A</v>
      </c>
      <c r="C8601" t="e">
        <f>IF(
OR('Performance Securities'!B8601 = "8. Transferee of restricted securities", 'Performance Securities'!B8601 = "9. Any person (substitution for securities etc.)"),
'Performance Securities'!C8601,
IF(
'Performance Securities'!B8601 = "",
#N/A,
'Performance Securities'!B8601)
)</f>
        <v>#N/A</v>
      </c>
      <c r="D8601" t="e">
        <f>IF(
OR('Options or Warrants'!B8601 = "8. Transferee of restricted securities", 'Options or Warrants'!B8601 = "9. Any person (substitution for securities etc.)"),
'Options or Warrants'!C8601,
IF(
'Options or Warrants'!B8601 = "",
#N/A,
'Options or Warrants'!B8601)
)</f>
        <v>#N/A</v>
      </c>
      <c r="E8601" t="e">
        <f>IF(
OR('Options - Free Attaching'!B8601 = "8. Transferee of restricted securities", 'Options - Free Attaching'!B8601 = "9. Any person (substitution for securities etc.)"),
'Options - Free Attaching'!C8601,
IF(
'Options - Free Attaching'!B8601 = "",
#N/A,
'Options - Free Attaching'!B8601)
)</f>
        <v>#N/A</v>
      </c>
      <c r="F8601" t="e">
        <f>IF(
OR('Con. Notes - Conversion'!B8601 = "8. Transferee of restricted securities", 'Con. Notes - Conversion'!B8601 = "9. Any person (substitution for securities etc.)"),
'Con. Notes - Conversion'!C8601,
IF(
'Con. Notes - Conversion'!B8601 = "",
#N/A,
'Con. Notes - Conversion'!B8601)
)</f>
        <v>#N/A</v>
      </c>
      <c r="G8601" t="e">
        <f>IF(
OR('Con. Notes - No Conversion'!B8601 = "8. Transferee of restricted securities", 'Con. Notes - No Conversion'!B8601 = "9. Any person (substitution for securities etc.)"),
'Con. Notes - No Conversion'!C8601,
IF(
'Con. Notes - No Conversion'!B8601 = "",
#N/A,
'Con. Notes - No Conversion'!B8601)
)</f>
        <v>#N/A</v>
      </c>
    </row>
    <row r="8602" spans="1:7" x14ac:dyDescent="0.25">
      <c r="A8602" t="e">
        <f>IF(
OR(Shares!B8602 = "8. Transferee of restricted securities", Shares!B8602 = "9. Any person (substitution for securities etc.)"),
Shares!C8602,
IF(
Shares!B8602 = "",
#N/A,
Shares!B8602)
)</f>
        <v>#N/A</v>
      </c>
      <c r="B8602" t="e">
        <f>IF(
OR('Shares - LTR - Granted'!B8602 = "8. Transferee of restricted securities", 'Shares - LTR - Granted'!B8602 = "9. Any person (substitution for securities etc.)"),
'Shares - LTR - Granted'!C8602,
IF(
'Shares - LTR - Granted'!B8602 = "",
#N/A,
'Shares - LTR - Granted'!B8602)
)</f>
        <v>#N/A</v>
      </c>
      <c r="C8602" t="e">
        <f>IF(
OR('Performance Securities'!B8602 = "8. Transferee of restricted securities", 'Performance Securities'!B8602 = "9. Any person (substitution for securities etc.)"),
'Performance Securities'!C8602,
IF(
'Performance Securities'!B8602 = "",
#N/A,
'Performance Securities'!B8602)
)</f>
        <v>#N/A</v>
      </c>
      <c r="D8602" t="e">
        <f>IF(
OR('Options or Warrants'!B8602 = "8. Transferee of restricted securities", 'Options or Warrants'!B8602 = "9. Any person (substitution for securities etc.)"),
'Options or Warrants'!C8602,
IF(
'Options or Warrants'!B8602 = "",
#N/A,
'Options or Warrants'!B8602)
)</f>
        <v>#N/A</v>
      </c>
      <c r="E8602" t="e">
        <f>IF(
OR('Options - Free Attaching'!B8602 = "8. Transferee of restricted securities", 'Options - Free Attaching'!B8602 = "9. Any person (substitution for securities etc.)"),
'Options - Free Attaching'!C8602,
IF(
'Options - Free Attaching'!B8602 = "",
#N/A,
'Options - Free Attaching'!B8602)
)</f>
        <v>#N/A</v>
      </c>
      <c r="F8602" t="e">
        <f>IF(
OR('Con. Notes - Conversion'!B8602 = "8. Transferee of restricted securities", 'Con. Notes - Conversion'!B8602 = "9. Any person (substitution for securities etc.)"),
'Con. Notes - Conversion'!C8602,
IF(
'Con. Notes - Conversion'!B8602 = "",
#N/A,
'Con. Notes - Conversion'!B8602)
)</f>
        <v>#N/A</v>
      </c>
      <c r="G8602" t="e">
        <f>IF(
OR('Con. Notes - No Conversion'!B8602 = "8. Transferee of restricted securities", 'Con. Notes - No Conversion'!B8602 = "9. Any person (substitution for securities etc.)"),
'Con. Notes - No Conversion'!C8602,
IF(
'Con. Notes - No Conversion'!B8602 = "",
#N/A,
'Con. Notes - No Conversion'!B8602)
)</f>
        <v>#N/A</v>
      </c>
    </row>
    <row r="8603" spans="1:7" x14ac:dyDescent="0.25">
      <c r="A8603" t="e">
        <f>IF(
OR(Shares!B8603 = "8. Transferee of restricted securities", Shares!B8603 = "9. Any person (substitution for securities etc.)"),
Shares!C8603,
IF(
Shares!B8603 = "",
#N/A,
Shares!B8603)
)</f>
        <v>#N/A</v>
      </c>
      <c r="B8603" t="e">
        <f>IF(
OR('Shares - LTR - Granted'!B8603 = "8. Transferee of restricted securities", 'Shares - LTR - Granted'!B8603 = "9. Any person (substitution for securities etc.)"),
'Shares - LTR - Granted'!C8603,
IF(
'Shares - LTR - Granted'!B8603 = "",
#N/A,
'Shares - LTR - Granted'!B8603)
)</f>
        <v>#N/A</v>
      </c>
      <c r="C8603" t="e">
        <f>IF(
OR('Performance Securities'!B8603 = "8. Transferee of restricted securities", 'Performance Securities'!B8603 = "9. Any person (substitution for securities etc.)"),
'Performance Securities'!C8603,
IF(
'Performance Securities'!B8603 = "",
#N/A,
'Performance Securities'!B8603)
)</f>
        <v>#N/A</v>
      </c>
      <c r="D8603" t="e">
        <f>IF(
OR('Options or Warrants'!B8603 = "8. Transferee of restricted securities", 'Options or Warrants'!B8603 = "9. Any person (substitution for securities etc.)"),
'Options or Warrants'!C8603,
IF(
'Options or Warrants'!B8603 = "",
#N/A,
'Options or Warrants'!B8603)
)</f>
        <v>#N/A</v>
      </c>
      <c r="E8603" t="e">
        <f>IF(
OR('Options - Free Attaching'!B8603 = "8. Transferee of restricted securities", 'Options - Free Attaching'!B8603 = "9. Any person (substitution for securities etc.)"),
'Options - Free Attaching'!C8603,
IF(
'Options - Free Attaching'!B8603 = "",
#N/A,
'Options - Free Attaching'!B8603)
)</f>
        <v>#N/A</v>
      </c>
      <c r="F8603" t="e">
        <f>IF(
OR('Con. Notes - Conversion'!B8603 = "8. Transferee of restricted securities", 'Con. Notes - Conversion'!B8603 = "9. Any person (substitution for securities etc.)"),
'Con. Notes - Conversion'!C8603,
IF(
'Con. Notes - Conversion'!B8603 = "",
#N/A,
'Con. Notes - Conversion'!B8603)
)</f>
        <v>#N/A</v>
      </c>
      <c r="G8603" t="e">
        <f>IF(
OR('Con. Notes - No Conversion'!B8603 = "8. Transferee of restricted securities", 'Con. Notes - No Conversion'!B8603 = "9. Any person (substitution for securities etc.)"),
'Con. Notes - No Conversion'!C8603,
IF(
'Con. Notes - No Conversion'!B8603 = "",
#N/A,
'Con. Notes - No Conversion'!B8603)
)</f>
        <v>#N/A</v>
      </c>
    </row>
    <row r="8604" spans="1:7" x14ac:dyDescent="0.25">
      <c r="A8604" t="e">
        <f>IF(
OR(Shares!B8604 = "8. Transferee of restricted securities", Shares!B8604 = "9. Any person (substitution for securities etc.)"),
Shares!C8604,
IF(
Shares!B8604 = "",
#N/A,
Shares!B8604)
)</f>
        <v>#N/A</v>
      </c>
      <c r="B8604" t="e">
        <f>IF(
OR('Shares - LTR - Granted'!B8604 = "8. Transferee of restricted securities", 'Shares - LTR - Granted'!B8604 = "9. Any person (substitution for securities etc.)"),
'Shares - LTR - Granted'!C8604,
IF(
'Shares - LTR - Granted'!B8604 = "",
#N/A,
'Shares - LTR - Granted'!B8604)
)</f>
        <v>#N/A</v>
      </c>
      <c r="C8604" t="e">
        <f>IF(
OR('Performance Securities'!B8604 = "8. Transferee of restricted securities", 'Performance Securities'!B8604 = "9. Any person (substitution for securities etc.)"),
'Performance Securities'!C8604,
IF(
'Performance Securities'!B8604 = "",
#N/A,
'Performance Securities'!B8604)
)</f>
        <v>#N/A</v>
      </c>
      <c r="D8604" t="e">
        <f>IF(
OR('Options or Warrants'!B8604 = "8. Transferee of restricted securities", 'Options or Warrants'!B8604 = "9. Any person (substitution for securities etc.)"),
'Options or Warrants'!C8604,
IF(
'Options or Warrants'!B8604 = "",
#N/A,
'Options or Warrants'!B8604)
)</f>
        <v>#N/A</v>
      </c>
      <c r="E8604" t="e">
        <f>IF(
OR('Options - Free Attaching'!B8604 = "8. Transferee of restricted securities", 'Options - Free Attaching'!B8604 = "9. Any person (substitution for securities etc.)"),
'Options - Free Attaching'!C8604,
IF(
'Options - Free Attaching'!B8604 = "",
#N/A,
'Options - Free Attaching'!B8604)
)</f>
        <v>#N/A</v>
      </c>
      <c r="F8604" t="e">
        <f>IF(
OR('Con. Notes - Conversion'!B8604 = "8. Transferee of restricted securities", 'Con. Notes - Conversion'!B8604 = "9. Any person (substitution for securities etc.)"),
'Con. Notes - Conversion'!C8604,
IF(
'Con. Notes - Conversion'!B8604 = "",
#N/A,
'Con. Notes - Conversion'!B8604)
)</f>
        <v>#N/A</v>
      </c>
      <c r="G8604" t="e">
        <f>IF(
OR('Con. Notes - No Conversion'!B8604 = "8. Transferee of restricted securities", 'Con. Notes - No Conversion'!B8604 = "9. Any person (substitution for securities etc.)"),
'Con. Notes - No Conversion'!C8604,
IF(
'Con. Notes - No Conversion'!B8604 = "",
#N/A,
'Con. Notes - No Conversion'!B8604)
)</f>
        <v>#N/A</v>
      </c>
    </row>
    <row r="8605" spans="1:7" x14ac:dyDescent="0.25">
      <c r="A8605" t="e">
        <f>IF(
OR(Shares!B8605 = "8. Transferee of restricted securities", Shares!B8605 = "9. Any person (substitution for securities etc.)"),
Shares!C8605,
IF(
Shares!B8605 = "",
#N/A,
Shares!B8605)
)</f>
        <v>#N/A</v>
      </c>
      <c r="B8605" t="e">
        <f>IF(
OR('Shares - LTR - Granted'!B8605 = "8. Transferee of restricted securities", 'Shares - LTR - Granted'!B8605 = "9. Any person (substitution for securities etc.)"),
'Shares - LTR - Granted'!C8605,
IF(
'Shares - LTR - Granted'!B8605 = "",
#N/A,
'Shares - LTR - Granted'!B8605)
)</f>
        <v>#N/A</v>
      </c>
      <c r="C8605" t="e">
        <f>IF(
OR('Performance Securities'!B8605 = "8. Transferee of restricted securities", 'Performance Securities'!B8605 = "9. Any person (substitution for securities etc.)"),
'Performance Securities'!C8605,
IF(
'Performance Securities'!B8605 = "",
#N/A,
'Performance Securities'!B8605)
)</f>
        <v>#N/A</v>
      </c>
      <c r="D8605" t="e">
        <f>IF(
OR('Options or Warrants'!B8605 = "8. Transferee of restricted securities", 'Options or Warrants'!B8605 = "9. Any person (substitution for securities etc.)"),
'Options or Warrants'!C8605,
IF(
'Options or Warrants'!B8605 = "",
#N/A,
'Options or Warrants'!B8605)
)</f>
        <v>#N/A</v>
      </c>
      <c r="E8605" t="e">
        <f>IF(
OR('Options - Free Attaching'!B8605 = "8. Transferee of restricted securities", 'Options - Free Attaching'!B8605 = "9. Any person (substitution for securities etc.)"),
'Options - Free Attaching'!C8605,
IF(
'Options - Free Attaching'!B8605 = "",
#N/A,
'Options - Free Attaching'!B8605)
)</f>
        <v>#N/A</v>
      </c>
      <c r="F8605" t="e">
        <f>IF(
OR('Con. Notes - Conversion'!B8605 = "8. Transferee of restricted securities", 'Con. Notes - Conversion'!B8605 = "9. Any person (substitution for securities etc.)"),
'Con. Notes - Conversion'!C8605,
IF(
'Con. Notes - Conversion'!B8605 = "",
#N/A,
'Con. Notes - Conversion'!B8605)
)</f>
        <v>#N/A</v>
      </c>
      <c r="G8605" t="e">
        <f>IF(
OR('Con. Notes - No Conversion'!B8605 = "8. Transferee of restricted securities", 'Con. Notes - No Conversion'!B8605 = "9. Any person (substitution for securities etc.)"),
'Con. Notes - No Conversion'!C8605,
IF(
'Con. Notes - No Conversion'!B8605 = "",
#N/A,
'Con. Notes - No Conversion'!B8605)
)</f>
        <v>#N/A</v>
      </c>
    </row>
    <row r="8606" spans="1:7" x14ac:dyDescent="0.25">
      <c r="A8606" t="e">
        <f>IF(
OR(Shares!B8606 = "8. Transferee of restricted securities", Shares!B8606 = "9. Any person (substitution for securities etc.)"),
Shares!C8606,
IF(
Shares!B8606 = "",
#N/A,
Shares!B8606)
)</f>
        <v>#N/A</v>
      </c>
      <c r="B8606" t="e">
        <f>IF(
OR('Shares - LTR - Granted'!B8606 = "8. Transferee of restricted securities", 'Shares - LTR - Granted'!B8606 = "9. Any person (substitution for securities etc.)"),
'Shares - LTR - Granted'!C8606,
IF(
'Shares - LTR - Granted'!B8606 = "",
#N/A,
'Shares - LTR - Granted'!B8606)
)</f>
        <v>#N/A</v>
      </c>
      <c r="C8606" t="e">
        <f>IF(
OR('Performance Securities'!B8606 = "8. Transferee of restricted securities", 'Performance Securities'!B8606 = "9. Any person (substitution for securities etc.)"),
'Performance Securities'!C8606,
IF(
'Performance Securities'!B8606 = "",
#N/A,
'Performance Securities'!B8606)
)</f>
        <v>#N/A</v>
      </c>
      <c r="D8606" t="e">
        <f>IF(
OR('Options or Warrants'!B8606 = "8. Transferee of restricted securities", 'Options or Warrants'!B8606 = "9. Any person (substitution for securities etc.)"),
'Options or Warrants'!C8606,
IF(
'Options or Warrants'!B8606 = "",
#N/A,
'Options or Warrants'!B8606)
)</f>
        <v>#N/A</v>
      </c>
      <c r="E8606" t="e">
        <f>IF(
OR('Options - Free Attaching'!B8606 = "8. Transferee of restricted securities", 'Options - Free Attaching'!B8606 = "9. Any person (substitution for securities etc.)"),
'Options - Free Attaching'!C8606,
IF(
'Options - Free Attaching'!B8606 = "",
#N/A,
'Options - Free Attaching'!B8606)
)</f>
        <v>#N/A</v>
      </c>
      <c r="F8606" t="e">
        <f>IF(
OR('Con. Notes - Conversion'!B8606 = "8. Transferee of restricted securities", 'Con. Notes - Conversion'!B8606 = "9. Any person (substitution for securities etc.)"),
'Con. Notes - Conversion'!C8606,
IF(
'Con. Notes - Conversion'!B8606 = "",
#N/A,
'Con. Notes - Conversion'!B8606)
)</f>
        <v>#N/A</v>
      </c>
      <c r="G8606" t="e">
        <f>IF(
OR('Con. Notes - No Conversion'!B8606 = "8. Transferee of restricted securities", 'Con. Notes - No Conversion'!B8606 = "9. Any person (substitution for securities etc.)"),
'Con. Notes - No Conversion'!C8606,
IF(
'Con. Notes - No Conversion'!B8606 = "",
#N/A,
'Con. Notes - No Conversion'!B8606)
)</f>
        <v>#N/A</v>
      </c>
    </row>
    <row r="8607" spans="1:7" x14ac:dyDescent="0.25">
      <c r="A8607" t="e">
        <f>IF(
OR(Shares!B8607 = "8. Transferee of restricted securities", Shares!B8607 = "9. Any person (substitution for securities etc.)"),
Shares!C8607,
IF(
Shares!B8607 = "",
#N/A,
Shares!B8607)
)</f>
        <v>#N/A</v>
      </c>
      <c r="B8607" t="e">
        <f>IF(
OR('Shares - LTR - Granted'!B8607 = "8. Transferee of restricted securities", 'Shares - LTR - Granted'!B8607 = "9. Any person (substitution for securities etc.)"),
'Shares - LTR - Granted'!C8607,
IF(
'Shares - LTR - Granted'!B8607 = "",
#N/A,
'Shares - LTR - Granted'!B8607)
)</f>
        <v>#N/A</v>
      </c>
      <c r="C8607" t="e">
        <f>IF(
OR('Performance Securities'!B8607 = "8. Transferee of restricted securities", 'Performance Securities'!B8607 = "9. Any person (substitution for securities etc.)"),
'Performance Securities'!C8607,
IF(
'Performance Securities'!B8607 = "",
#N/A,
'Performance Securities'!B8607)
)</f>
        <v>#N/A</v>
      </c>
      <c r="D8607" t="e">
        <f>IF(
OR('Options or Warrants'!B8607 = "8. Transferee of restricted securities", 'Options or Warrants'!B8607 = "9. Any person (substitution for securities etc.)"),
'Options or Warrants'!C8607,
IF(
'Options or Warrants'!B8607 = "",
#N/A,
'Options or Warrants'!B8607)
)</f>
        <v>#N/A</v>
      </c>
      <c r="E8607" t="e">
        <f>IF(
OR('Options - Free Attaching'!B8607 = "8. Transferee of restricted securities", 'Options - Free Attaching'!B8607 = "9. Any person (substitution for securities etc.)"),
'Options - Free Attaching'!C8607,
IF(
'Options - Free Attaching'!B8607 = "",
#N/A,
'Options - Free Attaching'!B8607)
)</f>
        <v>#N/A</v>
      </c>
      <c r="F8607" t="e">
        <f>IF(
OR('Con. Notes - Conversion'!B8607 = "8. Transferee of restricted securities", 'Con. Notes - Conversion'!B8607 = "9. Any person (substitution for securities etc.)"),
'Con. Notes - Conversion'!C8607,
IF(
'Con. Notes - Conversion'!B8607 = "",
#N/A,
'Con. Notes - Conversion'!B8607)
)</f>
        <v>#N/A</v>
      </c>
      <c r="G8607" t="e">
        <f>IF(
OR('Con. Notes - No Conversion'!B8607 = "8. Transferee of restricted securities", 'Con. Notes - No Conversion'!B8607 = "9. Any person (substitution for securities etc.)"),
'Con. Notes - No Conversion'!C8607,
IF(
'Con. Notes - No Conversion'!B8607 = "",
#N/A,
'Con. Notes - No Conversion'!B8607)
)</f>
        <v>#N/A</v>
      </c>
    </row>
    <row r="8608" spans="1:7" x14ac:dyDescent="0.25">
      <c r="A8608" t="e">
        <f>IF(
OR(Shares!B8608 = "8. Transferee of restricted securities", Shares!B8608 = "9. Any person (substitution for securities etc.)"),
Shares!C8608,
IF(
Shares!B8608 = "",
#N/A,
Shares!B8608)
)</f>
        <v>#N/A</v>
      </c>
      <c r="B8608" t="e">
        <f>IF(
OR('Shares - LTR - Granted'!B8608 = "8. Transferee of restricted securities", 'Shares - LTR - Granted'!B8608 = "9. Any person (substitution for securities etc.)"),
'Shares - LTR - Granted'!C8608,
IF(
'Shares - LTR - Granted'!B8608 = "",
#N/A,
'Shares - LTR - Granted'!B8608)
)</f>
        <v>#N/A</v>
      </c>
      <c r="C8608" t="e">
        <f>IF(
OR('Performance Securities'!B8608 = "8. Transferee of restricted securities", 'Performance Securities'!B8608 = "9. Any person (substitution for securities etc.)"),
'Performance Securities'!C8608,
IF(
'Performance Securities'!B8608 = "",
#N/A,
'Performance Securities'!B8608)
)</f>
        <v>#N/A</v>
      </c>
      <c r="D8608" t="e">
        <f>IF(
OR('Options or Warrants'!B8608 = "8. Transferee of restricted securities", 'Options or Warrants'!B8608 = "9. Any person (substitution for securities etc.)"),
'Options or Warrants'!C8608,
IF(
'Options or Warrants'!B8608 = "",
#N/A,
'Options or Warrants'!B8608)
)</f>
        <v>#N/A</v>
      </c>
      <c r="E8608" t="e">
        <f>IF(
OR('Options - Free Attaching'!B8608 = "8. Transferee of restricted securities", 'Options - Free Attaching'!B8608 = "9. Any person (substitution for securities etc.)"),
'Options - Free Attaching'!C8608,
IF(
'Options - Free Attaching'!B8608 = "",
#N/A,
'Options - Free Attaching'!B8608)
)</f>
        <v>#N/A</v>
      </c>
      <c r="F8608" t="e">
        <f>IF(
OR('Con. Notes - Conversion'!B8608 = "8. Transferee of restricted securities", 'Con. Notes - Conversion'!B8608 = "9. Any person (substitution for securities etc.)"),
'Con. Notes - Conversion'!C8608,
IF(
'Con. Notes - Conversion'!B8608 = "",
#N/A,
'Con. Notes - Conversion'!B8608)
)</f>
        <v>#N/A</v>
      </c>
      <c r="G8608" t="e">
        <f>IF(
OR('Con. Notes - No Conversion'!B8608 = "8. Transferee of restricted securities", 'Con. Notes - No Conversion'!B8608 = "9. Any person (substitution for securities etc.)"),
'Con. Notes - No Conversion'!C8608,
IF(
'Con. Notes - No Conversion'!B8608 = "",
#N/A,
'Con. Notes - No Conversion'!B8608)
)</f>
        <v>#N/A</v>
      </c>
    </row>
    <row r="8609" spans="1:7" x14ac:dyDescent="0.25">
      <c r="A8609" t="e">
        <f>IF(
OR(Shares!B8609 = "8. Transferee of restricted securities", Shares!B8609 = "9. Any person (substitution for securities etc.)"),
Shares!C8609,
IF(
Shares!B8609 = "",
#N/A,
Shares!B8609)
)</f>
        <v>#N/A</v>
      </c>
      <c r="B8609" t="e">
        <f>IF(
OR('Shares - LTR - Granted'!B8609 = "8. Transferee of restricted securities", 'Shares - LTR - Granted'!B8609 = "9. Any person (substitution for securities etc.)"),
'Shares - LTR - Granted'!C8609,
IF(
'Shares - LTR - Granted'!B8609 = "",
#N/A,
'Shares - LTR - Granted'!B8609)
)</f>
        <v>#N/A</v>
      </c>
      <c r="C8609" t="e">
        <f>IF(
OR('Performance Securities'!B8609 = "8. Transferee of restricted securities", 'Performance Securities'!B8609 = "9. Any person (substitution for securities etc.)"),
'Performance Securities'!C8609,
IF(
'Performance Securities'!B8609 = "",
#N/A,
'Performance Securities'!B8609)
)</f>
        <v>#N/A</v>
      </c>
      <c r="D8609" t="e">
        <f>IF(
OR('Options or Warrants'!B8609 = "8. Transferee of restricted securities", 'Options or Warrants'!B8609 = "9. Any person (substitution for securities etc.)"),
'Options or Warrants'!C8609,
IF(
'Options or Warrants'!B8609 = "",
#N/A,
'Options or Warrants'!B8609)
)</f>
        <v>#N/A</v>
      </c>
      <c r="E8609" t="e">
        <f>IF(
OR('Options - Free Attaching'!B8609 = "8. Transferee of restricted securities", 'Options - Free Attaching'!B8609 = "9. Any person (substitution for securities etc.)"),
'Options - Free Attaching'!C8609,
IF(
'Options - Free Attaching'!B8609 = "",
#N/A,
'Options - Free Attaching'!B8609)
)</f>
        <v>#N/A</v>
      </c>
      <c r="F8609" t="e">
        <f>IF(
OR('Con. Notes - Conversion'!B8609 = "8. Transferee of restricted securities", 'Con. Notes - Conversion'!B8609 = "9. Any person (substitution for securities etc.)"),
'Con. Notes - Conversion'!C8609,
IF(
'Con. Notes - Conversion'!B8609 = "",
#N/A,
'Con. Notes - Conversion'!B8609)
)</f>
        <v>#N/A</v>
      </c>
      <c r="G8609" t="e">
        <f>IF(
OR('Con. Notes - No Conversion'!B8609 = "8. Transferee of restricted securities", 'Con. Notes - No Conversion'!B8609 = "9. Any person (substitution for securities etc.)"),
'Con. Notes - No Conversion'!C8609,
IF(
'Con. Notes - No Conversion'!B8609 = "",
#N/A,
'Con. Notes - No Conversion'!B8609)
)</f>
        <v>#N/A</v>
      </c>
    </row>
    <row r="8610" spans="1:7" x14ac:dyDescent="0.25">
      <c r="A8610" t="e">
        <f>IF(
OR(Shares!B8610 = "8. Transferee of restricted securities", Shares!B8610 = "9. Any person (substitution for securities etc.)"),
Shares!C8610,
IF(
Shares!B8610 = "",
#N/A,
Shares!B8610)
)</f>
        <v>#N/A</v>
      </c>
      <c r="B8610" t="e">
        <f>IF(
OR('Shares - LTR - Granted'!B8610 = "8. Transferee of restricted securities", 'Shares - LTR - Granted'!B8610 = "9. Any person (substitution for securities etc.)"),
'Shares - LTR - Granted'!C8610,
IF(
'Shares - LTR - Granted'!B8610 = "",
#N/A,
'Shares - LTR - Granted'!B8610)
)</f>
        <v>#N/A</v>
      </c>
      <c r="C8610" t="e">
        <f>IF(
OR('Performance Securities'!B8610 = "8. Transferee of restricted securities", 'Performance Securities'!B8610 = "9. Any person (substitution for securities etc.)"),
'Performance Securities'!C8610,
IF(
'Performance Securities'!B8610 = "",
#N/A,
'Performance Securities'!B8610)
)</f>
        <v>#N/A</v>
      </c>
      <c r="D8610" t="e">
        <f>IF(
OR('Options or Warrants'!B8610 = "8. Transferee of restricted securities", 'Options or Warrants'!B8610 = "9. Any person (substitution for securities etc.)"),
'Options or Warrants'!C8610,
IF(
'Options or Warrants'!B8610 = "",
#N/A,
'Options or Warrants'!B8610)
)</f>
        <v>#N/A</v>
      </c>
      <c r="E8610" t="e">
        <f>IF(
OR('Options - Free Attaching'!B8610 = "8. Transferee of restricted securities", 'Options - Free Attaching'!B8610 = "9. Any person (substitution for securities etc.)"),
'Options - Free Attaching'!C8610,
IF(
'Options - Free Attaching'!B8610 = "",
#N/A,
'Options - Free Attaching'!B8610)
)</f>
        <v>#N/A</v>
      </c>
      <c r="F8610" t="e">
        <f>IF(
OR('Con. Notes - Conversion'!B8610 = "8. Transferee of restricted securities", 'Con. Notes - Conversion'!B8610 = "9. Any person (substitution for securities etc.)"),
'Con. Notes - Conversion'!C8610,
IF(
'Con. Notes - Conversion'!B8610 = "",
#N/A,
'Con. Notes - Conversion'!B8610)
)</f>
        <v>#N/A</v>
      </c>
      <c r="G8610" t="e">
        <f>IF(
OR('Con. Notes - No Conversion'!B8610 = "8. Transferee of restricted securities", 'Con. Notes - No Conversion'!B8610 = "9. Any person (substitution for securities etc.)"),
'Con. Notes - No Conversion'!C8610,
IF(
'Con. Notes - No Conversion'!B8610 = "",
#N/A,
'Con. Notes - No Conversion'!B8610)
)</f>
        <v>#N/A</v>
      </c>
    </row>
    <row r="8611" spans="1:7" x14ac:dyDescent="0.25">
      <c r="A8611" t="e">
        <f>IF(
OR(Shares!B8611 = "8. Transferee of restricted securities", Shares!B8611 = "9. Any person (substitution for securities etc.)"),
Shares!C8611,
IF(
Shares!B8611 = "",
#N/A,
Shares!B8611)
)</f>
        <v>#N/A</v>
      </c>
      <c r="B8611" t="e">
        <f>IF(
OR('Shares - LTR - Granted'!B8611 = "8. Transferee of restricted securities", 'Shares - LTR - Granted'!B8611 = "9. Any person (substitution for securities etc.)"),
'Shares - LTR - Granted'!C8611,
IF(
'Shares - LTR - Granted'!B8611 = "",
#N/A,
'Shares - LTR - Granted'!B8611)
)</f>
        <v>#N/A</v>
      </c>
      <c r="C8611" t="e">
        <f>IF(
OR('Performance Securities'!B8611 = "8. Transferee of restricted securities", 'Performance Securities'!B8611 = "9. Any person (substitution for securities etc.)"),
'Performance Securities'!C8611,
IF(
'Performance Securities'!B8611 = "",
#N/A,
'Performance Securities'!B8611)
)</f>
        <v>#N/A</v>
      </c>
      <c r="D8611" t="e">
        <f>IF(
OR('Options or Warrants'!B8611 = "8. Transferee of restricted securities", 'Options or Warrants'!B8611 = "9. Any person (substitution for securities etc.)"),
'Options or Warrants'!C8611,
IF(
'Options or Warrants'!B8611 = "",
#N/A,
'Options or Warrants'!B8611)
)</f>
        <v>#N/A</v>
      </c>
      <c r="E8611" t="e">
        <f>IF(
OR('Options - Free Attaching'!B8611 = "8. Transferee of restricted securities", 'Options - Free Attaching'!B8611 = "9. Any person (substitution for securities etc.)"),
'Options - Free Attaching'!C8611,
IF(
'Options - Free Attaching'!B8611 = "",
#N/A,
'Options - Free Attaching'!B8611)
)</f>
        <v>#N/A</v>
      </c>
      <c r="F8611" t="e">
        <f>IF(
OR('Con. Notes - Conversion'!B8611 = "8. Transferee of restricted securities", 'Con. Notes - Conversion'!B8611 = "9. Any person (substitution for securities etc.)"),
'Con. Notes - Conversion'!C8611,
IF(
'Con. Notes - Conversion'!B8611 = "",
#N/A,
'Con. Notes - Conversion'!B8611)
)</f>
        <v>#N/A</v>
      </c>
      <c r="G8611" t="e">
        <f>IF(
OR('Con. Notes - No Conversion'!B8611 = "8. Transferee of restricted securities", 'Con. Notes - No Conversion'!B8611 = "9. Any person (substitution for securities etc.)"),
'Con. Notes - No Conversion'!C8611,
IF(
'Con. Notes - No Conversion'!B8611 = "",
#N/A,
'Con. Notes - No Conversion'!B8611)
)</f>
        <v>#N/A</v>
      </c>
    </row>
    <row r="8612" spans="1:7" x14ac:dyDescent="0.25">
      <c r="A8612" t="e">
        <f>IF(
OR(Shares!B8612 = "8. Transferee of restricted securities", Shares!B8612 = "9. Any person (substitution for securities etc.)"),
Shares!C8612,
IF(
Shares!B8612 = "",
#N/A,
Shares!B8612)
)</f>
        <v>#N/A</v>
      </c>
      <c r="B8612" t="e">
        <f>IF(
OR('Shares - LTR - Granted'!B8612 = "8. Transferee of restricted securities", 'Shares - LTR - Granted'!B8612 = "9. Any person (substitution for securities etc.)"),
'Shares - LTR - Granted'!C8612,
IF(
'Shares - LTR - Granted'!B8612 = "",
#N/A,
'Shares - LTR - Granted'!B8612)
)</f>
        <v>#N/A</v>
      </c>
      <c r="C8612" t="e">
        <f>IF(
OR('Performance Securities'!B8612 = "8. Transferee of restricted securities", 'Performance Securities'!B8612 = "9. Any person (substitution for securities etc.)"),
'Performance Securities'!C8612,
IF(
'Performance Securities'!B8612 = "",
#N/A,
'Performance Securities'!B8612)
)</f>
        <v>#N/A</v>
      </c>
      <c r="D8612" t="e">
        <f>IF(
OR('Options or Warrants'!B8612 = "8. Transferee of restricted securities", 'Options or Warrants'!B8612 = "9. Any person (substitution for securities etc.)"),
'Options or Warrants'!C8612,
IF(
'Options or Warrants'!B8612 = "",
#N/A,
'Options or Warrants'!B8612)
)</f>
        <v>#N/A</v>
      </c>
      <c r="E8612" t="e">
        <f>IF(
OR('Options - Free Attaching'!B8612 = "8. Transferee of restricted securities", 'Options - Free Attaching'!B8612 = "9. Any person (substitution for securities etc.)"),
'Options - Free Attaching'!C8612,
IF(
'Options - Free Attaching'!B8612 = "",
#N/A,
'Options - Free Attaching'!B8612)
)</f>
        <v>#N/A</v>
      </c>
      <c r="F8612" t="e">
        <f>IF(
OR('Con. Notes - Conversion'!B8612 = "8. Transferee of restricted securities", 'Con. Notes - Conversion'!B8612 = "9. Any person (substitution for securities etc.)"),
'Con. Notes - Conversion'!C8612,
IF(
'Con. Notes - Conversion'!B8612 = "",
#N/A,
'Con. Notes - Conversion'!B8612)
)</f>
        <v>#N/A</v>
      </c>
      <c r="G8612" t="e">
        <f>IF(
OR('Con. Notes - No Conversion'!B8612 = "8. Transferee of restricted securities", 'Con. Notes - No Conversion'!B8612 = "9. Any person (substitution for securities etc.)"),
'Con. Notes - No Conversion'!C8612,
IF(
'Con. Notes - No Conversion'!B8612 = "",
#N/A,
'Con. Notes - No Conversion'!B8612)
)</f>
        <v>#N/A</v>
      </c>
    </row>
    <row r="8613" spans="1:7" x14ac:dyDescent="0.25">
      <c r="A8613" t="e">
        <f>IF(
OR(Shares!B8613 = "8. Transferee of restricted securities", Shares!B8613 = "9. Any person (substitution for securities etc.)"),
Shares!C8613,
IF(
Shares!B8613 = "",
#N/A,
Shares!B8613)
)</f>
        <v>#N/A</v>
      </c>
      <c r="B8613" t="e">
        <f>IF(
OR('Shares - LTR - Granted'!B8613 = "8. Transferee of restricted securities", 'Shares - LTR - Granted'!B8613 = "9. Any person (substitution for securities etc.)"),
'Shares - LTR - Granted'!C8613,
IF(
'Shares - LTR - Granted'!B8613 = "",
#N/A,
'Shares - LTR - Granted'!B8613)
)</f>
        <v>#N/A</v>
      </c>
      <c r="C8613" t="e">
        <f>IF(
OR('Performance Securities'!B8613 = "8. Transferee of restricted securities", 'Performance Securities'!B8613 = "9. Any person (substitution for securities etc.)"),
'Performance Securities'!C8613,
IF(
'Performance Securities'!B8613 = "",
#N/A,
'Performance Securities'!B8613)
)</f>
        <v>#N/A</v>
      </c>
      <c r="D8613" t="e">
        <f>IF(
OR('Options or Warrants'!B8613 = "8. Transferee of restricted securities", 'Options or Warrants'!B8613 = "9. Any person (substitution for securities etc.)"),
'Options or Warrants'!C8613,
IF(
'Options or Warrants'!B8613 = "",
#N/A,
'Options or Warrants'!B8613)
)</f>
        <v>#N/A</v>
      </c>
      <c r="E8613" t="e">
        <f>IF(
OR('Options - Free Attaching'!B8613 = "8. Transferee of restricted securities", 'Options - Free Attaching'!B8613 = "9. Any person (substitution for securities etc.)"),
'Options - Free Attaching'!C8613,
IF(
'Options - Free Attaching'!B8613 = "",
#N/A,
'Options - Free Attaching'!B8613)
)</f>
        <v>#N/A</v>
      </c>
      <c r="F8613" t="e">
        <f>IF(
OR('Con. Notes - Conversion'!B8613 = "8. Transferee of restricted securities", 'Con. Notes - Conversion'!B8613 = "9. Any person (substitution for securities etc.)"),
'Con. Notes - Conversion'!C8613,
IF(
'Con. Notes - Conversion'!B8613 = "",
#N/A,
'Con. Notes - Conversion'!B8613)
)</f>
        <v>#N/A</v>
      </c>
      <c r="G8613" t="e">
        <f>IF(
OR('Con. Notes - No Conversion'!B8613 = "8. Transferee of restricted securities", 'Con. Notes - No Conversion'!B8613 = "9. Any person (substitution for securities etc.)"),
'Con. Notes - No Conversion'!C8613,
IF(
'Con. Notes - No Conversion'!B8613 = "",
#N/A,
'Con. Notes - No Conversion'!B8613)
)</f>
        <v>#N/A</v>
      </c>
    </row>
    <row r="8614" spans="1:7" x14ac:dyDescent="0.25">
      <c r="A8614" t="e">
        <f>IF(
OR(Shares!B8614 = "8. Transferee of restricted securities", Shares!B8614 = "9. Any person (substitution for securities etc.)"),
Shares!C8614,
IF(
Shares!B8614 = "",
#N/A,
Shares!B8614)
)</f>
        <v>#N/A</v>
      </c>
      <c r="B8614" t="e">
        <f>IF(
OR('Shares - LTR - Granted'!B8614 = "8. Transferee of restricted securities", 'Shares - LTR - Granted'!B8614 = "9. Any person (substitution for securities etc.)"),
'Shares - LTR - Granted'!C8614,
IF(
'Shares - LTR - Granted'!B8614 = "",
#N/A,
'Shares - LTR - Granted'!B8614)
)</f>
        <v>#N/A</v>
      </c>
      <c r="C8614" t="e">
        <f>IF(
OR('Performance Securities'!B8614 = "8. Transferee of restricted securities", 'Performance Securities'!B8614 = "9. Any person (substitution for securities etc.)"),
'Performance Securities'!C8614,
IF(
'Performance Securities'!B8614 = "",
#N/A,
'Performance Securities'!B8614)
)</f>
        <v>#N/A</v>
      </c>
      <c r="D8614" t="e">
        <f>IF(
OR('Options or Warrants'!B8614 = "8. Transferee of restricted securities", 'Options or Warrants'!B8614 = "9. Any person (substitution for securities etc.)"),
'Options or Warrants'!C8614,
IF(
'Options or Warrants'!B8614 = "",
#N/A,
'Options or Warrants'!B8614)
)</f>
        <v>#N/A</v>
      </c>
      <c r="E8614" t="e">
        <f>IF(
OR('Options - Free Attaching'!B8614 = "8. Transferee of restricted securities", 'Options - Free Attaching'!B8614 = "9. Any person (substitution for securities etc.)"),
'Options - Free Attaching'!C8614,
IF(
'Options - Free Attaching'!B8614 = "",
#N/A,
'Options - Free Attaching'!B8614)
)</f>
        <v>#N/A</v>
      </c>
      <c r="F8614" t="e">
        <f>IF(
OR('Con. Notes - Conversion'!B8614 = "8. Transferee of restricted securities", 'Con. Notes - Conversion'!B8614 = "9. Any person (substitution for securities etc.)"),
'Con. Notes - Conversion'!C8614,
IF(
'Con. Notes - Conversion'!B8614 = "",
#N/A,
'Con. Notes - Conversion'!B8614)
)</f>
        <v>#N/A</v>
      </c>
      <c r="G8614" t="e">
        <f>IF(
OR('Con. Notes - No Conversion'!B8614 = "8. Transferee of restricted securities", 'Con. Notes - No Conversion'!B8614 = "9. Any person (substitution for securities etc.)"),
'Con. Notes - No Conversion'!C8614,
IF(
'Con. Notes - No Conversion'!B8614 = "",
#N/A,
'Con. Notes - No Conversion'!B8614)
)</f>
        <v>#N/A</v>
      </c>
    </row>
    <row r="8615" spans="1:7" x14ac:dyDescent="0.25">
      <c r="A8615" t="e">
        <f>IF(
OR(Shares!B8615 = "8. Transferee of restricted securities", Shares!B8615 = "9. Any person (substitution for securities etc.)"),
Shares!C8615,
IF(
Shares!B8615 = "",
#N/A,
Shares!B8615)
)</f>
        <v>#N/A</v>
      </c>
      <c r="B8615" t="e">
        <f>IF(
OR('Shares - LTR - Granted'!B8615 = "8. Transferee of restricted securities", 'Shares - LTR - Granted'!B8615 = "9. Any person (substitution for securities etc.)"),
'Shares - LTR - Granted'!C8615,
IF(
'Shares - LTR - Granted'!B8615 = "",
#N/A,
'Shares - LTR - Granted'!B8615)
)</f>
        <v>#N/A</v>
      </c>
      <c r="C8615" t="e">
        <f>IF(
OR('Performance Securities'!B8615 = "8. Transferee of restricted securities", 'Performance Securities'!B8615 = "9. Any person (substitution for securities etc.)"),
'Performance Securities'!C8615,
IF(
'Performance Securities'!B8615 = "",
#N/A,
'Performance Securities'!B8615)
)</f>
        <v>#N/A</v>
      </c>
      <c r="D8615" t="e">
        <f>IF(
OR('Options or Warrants'!B8615 = "8. Transferee of restricted securities", 'Options or Warrants'!B8615 = "9. Any person (substitution for securities etc.)"),
'Options or Warrants'!C8615,
IF(
'Options or Warrants'!B8615 = "",
#N/A,
'Options or Warrants'!B8615)
)</f>
        <v>#N/A</v>
      </c>
      <c r="E8615" t="e">
        <f>IF(
OR('Options - Free Attaching'!B8615 = "8. Transferee of restricted securities", 'Options - Free Attaching'!B8615 = "9. Any person (substitution for securities etc.)"),
'Options - Free Attaching'!C8615,
IF(
'Options - Free Attaching'!B8615 = "",
#N/A,
'Options - Free Attaching'!B8615)
)</f>
        <v>#N/A</v>
      </c>
      <c r="F8615" t="e">
        <f>IF(
OR('Con. Notes - Conversion'!B8615 = "8. Transferee of restricted securities", 'Con. Notes - Conversion'!B8615 = "9. Any person (substitution for securities etc.)"),
'Con. Notes - Conversion'!C8615,
IF(
'Con. Notes - Conversion'!B8615 = "",
#N/A,
'Con. Notes - Conversion'!B8615)
)</f>
        <v>#N/A</v>
      </c>
      <c r="G8615" t="e">
        <f>IF(
OR('Con. Notes - No Conversion'!B8615 = "8. Transferee of restricted securities", 'Con. Notes - No Conversion'!B8615 = "9. Any person (substitution for securities etc.)"),
'Con. Notes - No Conversion'!C8615,
IF(
'Con. Notes - No Conversion'!B8615 = "",
#N/A,
'Con. Notes - No Conversion'!B8615)
)</f>
        <v>#N/A</v>
      </c>
    </row>
    <row r="8616" spans="1:7" x14ac:dyDescent="0.25">
      <c r="A8616" t="e">
        <f>IF(
OR(Shares!B8616 = "8. Transferee of restricted securities", Shares!B8616 = "9. Any person (substitution for securities etc.)"),
Shares!C8616,
IF(
Shares!B8616 = "",
#N/A,
Shares!B8616)
)</f>
        <v>#N/A</v>
      </c>
      <c r="B8616" t="e">
        <f>IF(
OR('Shares - LTR - Granted'!B8616 = "8. Transferee of restricted securities", 'Shares - LTR - Granted'!B8616 = "9. Any person (substitution for securities etc.)"),
'Shares - LTR - Granted'!C8616,
IF(
'Shares - LTR - Granted'!B8616 = "",
#N/A,
'Shares - LTR - Granted'!B8616)
)</f>
        <v>#N/A</v>
      </c>
      <c r="C8616" t="e">
        <f>IF(
OR('Performance Securities'!B8616 = "8. Transferee of restricted securities", 'Performance Securities'!B8616 = "9. Any person (substitution for securities etc.)"),
'Performance Securities'!C8616,
IF(
'Performance Securities'!B8616 = "",
#N/A,
'Performance Securities'!B8616)
)</f>
        <v>#N/A</v>
      </c>
      <c r="D8616" t="e">
        <f>IF(
OR('Options or Warrants'!B8616 = "8. Transferee of restricted securities", 'Options or Warrants'!B8616 = "9. Any person (substitution for securities etc.)"),
'Options or Warrants'!C8616,
IF(
'Options or Warrants'!B8616 = "",
#N/A,
'Options or Warrants'!B8616)
)</f>
        <v>#N/A</v>
      </c>
      <c r="E8616" t="e">
        <f>IF(
OR('Options - Free Attaching'!B8616 = "8. Transferee of restricted securities", 'Options - Free Attaching'!B8616 = "9. Any person (substitution for securities etc.)"),
'Options - Free Attaching'!C8616,
IF(
'Options - Free Attaching'!B8616 = "",
#N/A,
'Options - Free Attaching'!B8616)
)</f>
        <v>#N/A</v>
      </c>
      <c r="F8616" t="e">
        <f>IF(
OR('Con. Notes - Conversion'!B8616 = "8. Transferee of restricted securities", 'Con. Notes - Conversion'!B8616 = "9. Any person (substitution for securities etc.)"),
'Con. Notes - Conversion'!C8616,
IF(
'Con. Notes - Conversion'!B8616 = "",
#N/A,
'Con. Notes - Conversion'!B8616)
)</f>
        <v>#N/A</v>
      </c>
      <c r="G8616" t="e">
        <f>IF(
OR('Con. Notes - No Conversion'!B8616 = "8. Transferee of restricted securities", 'Con. Notes - No Conversion'!B8616 = "9. Any person (substitution for securities etc.)"),
'Con. Notes - No Conversion'!C8616,
IF(
'Con. Notes - No Conversion'!B8616 = "",
#N/A,
'Con. Notes - No Conversion'!B8616)
)</f>
        <v>#N/A</v>
      </c>
    </row>
    <row r="8617" spans="1:7" x14ac:dyDescent="0.25">
      <c r="A8617" t="e">
        <f>IF(
OR(Shares!B8617 = "8. Transferee of restricted securities", Shares!B8617 = "9. Any person (substitution for securities etc.)"),
Shares!C8617,
IF(
Shares!B8617 = "",
#N/A,
Shares!B8617)
)</f>
        <v>#N/A</v>
      </c>
      <c r="B8617" t="e">
        <f>IF(
OR('Shares - LTR - Granted'!B8617 = "8. Transferee of restricted securities", 'Shares - LTR - Granted'!B8617 = "9. Any person (substitution for securities etc.)"),
'Shares - LTR - Granted'!C8617,
IF(
'Shares - LTR - Granted'!B8617 = "",
#N/A,
'Shares - LTR - Granted'!B8617)
)</f>
        <v>#N/A</v>
      </c>
      <c r="C8617" t="e">
        <f>IF(
OR('Performance Securities'!B8617 = "8. Transferee of restricted securities", 'Performance Securities'!B8617 = "9. Any person (substitution for securities etc.)"),
'Performance Securities'!C8617,
IF(
'Performance Securities'!B8617 = "",
#N/A,
'Performance Securities'!B8617)
)</f>
        <v>#N/A</v>
      </c>
      <c r="D8617" t="e">
        <f>IF(
OR('Options or Warrants'!B8617 = "8. Transferee of restricted securities", 'Options or Warrants'!B8617 = "9. Any person (substitution for securities etc.)"),
'Options or Warrants'!C8617,
IF(
'Options or Warrants'!B8617 = "",
#N/A,
'Options or Warrants'!B8617)
)</f>
        <v>#N/A</v>
      </c>
      <c r="E8617" t="e">
        <f>IF(
OR('Options - Free Attaching'!B8617 = "8. Transferee of restricted securities", 'Options - Free Attaching'!B8617 = "9. Any person (substitution for securities etc.)"),
'Options - Free Attaching'!C8617,
IF(
'Options - Free Attaching'!B8617 = "",
#N/A,
'Options - Free Attaching'!B8617)
)</f>
        <v>#N/A</v>
      </c>
      <c r="F8617" t="e">
        <f>IF(
OR('Con. Notes - Conversion'!B8617 = "8. Transferee of restricted securities", 'Con. Notes - Conversion'!B8617 = "9. Any person (substitution for securities etc.)"),
'Con. Notes - Conversion'!C8617,
IF(
'Con. Notes - Conversion'!B8617 = "",
#N/A,
'Con. Notes - Conversion'!B8617)
)</f>
        <v>#N/A</v>
      </c>
      <c r="G8617" t="e">
        <f>IF(
OR('Con. Notes - No Conversion'!B8617 = "8. Transferee of restricted securities", 'Con. Notes - No Conversion'!B8617 = "9. Any person (substitution for securities etc.)"),
'Con. Notes - No Conversion'!C8617,
IF(
'Con. Notes - No Conversion'!B8617 = "",
#N/A,
'Con. Notes - No Conversion'!B8617)
)</f>
        <v>#N/A</v>
      </c>
    </row>
    <row r="8618" spans="1:7" x14ac:dyDescent="0.25">
      <c r="A8618" t="e">
        <f>IF(
OR(Shares!B8618 = "8. Transferee of restricted securities", Shares!B8618 = "9. Any person (substitution for securities etc.)"),
Shares!C8618,
IF(
Shares!B8618 = "",
#N/A,
Shares!B8618)
)</f>
        <v>#N/A</v>
      </c>
      <c r="B8618" t="e">
        <f>IF(
OR('Shares - LTR - Granted'!B8618 = "8. Transferee of restricted securities", 'Shares - LTR - Granted'!B8618 = "9. Any person (substitution for securities etc.)"),
'Shares - LTR - Granted'!C8618,
IF(
'Shares - LTR - Granted'!B8618 = "",
#N/A,
'Shares - LTR - Granted'!B8618)
)</f>
        <v>#N/A</v>
      </c>
      <c r="C8618" t="e">
        <f>IF(
OR('Performance Securities'!B8618 = "8. Transferee of restricted securities", 'Performance Securities'!B8618 = "9. Any person (substitution for securities etc.)"),
'Performance Securities'!C8618,
IF(
'Performance Securities'!B8618 = "",
#N/A,
'Performance Securities'!B8618)
)</f>
        <v>#N/A</v>
      </c>
      <c r="D8618" t="e">
        <f>IF(
OR('Options or Warrants'!B8618 = "8. Transferee of restricted securities", 'Options or Warrants'!B8618 = "9. Any person (substitution for securities etc.)"),
'Options or Warrants'!C8618,
IF(
'Options or Warrants'!B8618 = "",
#N/A,
'Options or Warrants'!B8618)
)</f>
        <v>#N/A</v>
      </c>
      <c r="E8618" t="e">
        <f>IF(
OR('Options - Free Attaching'!B8618 = "8. Transferee of restricted securities", 'Options - Free Attaching'!B8618 = "9. Any person (substitution for securities etc.)"),
'Options - Free Attaching'!C8618,
IF(
'Options - Free Attaching'!B8618 = "",
#N/A,
'Options - Free Attaching'!B8618)
)</f>
        <v>#N/A</v>
      </c>
      <c r="F8618" t="e">
        <f>IF(
OR('Con. Notes - Conversion'!B8618 = "8. Transferee of restricted securities", 'Con. Notes - Conversion'!B8618 = "9. Any person (substitution for securities etc.)"),
'Con. Notes - Conversion'!C8618,
IF(
'Con. Notes - Conversion'!B8618 = "",
#N/A,
'Con. Notes - Conversion'!B8618)
)</f>
        <v>#N/A</v>
      </c>
      <c r="G8618" t="e">
        <f>IF(
OR('Con. Notes - No Conversion'!B8618 = "8. Transferee of restricted securities", 'Con. Notes - No Conversion'!B8618 = "9. Any person (substitution for securities etc.)"),
'Con. Notes - No Conversion'!C8618,
IF(
'Con. Notes - No Conversion'!B8618 = "",
#N/A,
'Con. Notes - No Conversion'!B8618)
)</f>
        <v>#N/A</v>
      </c>
    </row>
    <row r="8619" spans="1:7" x14ac:dyDescent="0.25">
      <c r="A8619" t="e">
        <f>IF(
OR(Shares!B8619 = "8. Transferee of restricted securities", Shares!B8619 = "9. Any person (substitution for securities etc.)"),
Shares!C8619,
IF(
Shares!B8619 = "",
#N/A,
Shares!B8619)
)</f>
        <v>#N/A</v>
      </c>
      <c r="B8619" t="e">
        <f>IF(
OR('Shares - LTR - Granted'!B8619 = "8. Transferee of restricted securities", 'Shares - LTR - Granted'!B8619 = "9. Any person (substitution for securities etc.)"),
'Shares - LTR - Granted'!C8619,
IF(
'Shares - LTR - Granted'!B8619 = "",
#N/A,
'Shares - LTR - Granted'!B8619)
)</f>
        <v>#N/A</v>
      </c>
      <c r="C8619" t="e">
        <f>IF(
OR('Performance Securities'!B8619 = "8. Transferee of restricted securities", 'Performance Securities'!B8619 = "9. Any person (substitution for securities etc.)"),
'Performance Securities'!C8619,
IF(
'Performance Securities'!B8619 = "",
#N/A,
'Performance Securities'!B8619)
)</f>
        <v>#N/A</v>
      </c>
      <c r="D8619" t="e">
        <f>IF(
OR('Options or Warrants'!B8619 = "8. Transferee of restricted securities", 'Options or Warrants'!B8619 = "9. Any person (substitution for securities etc.)"),
'Options or Warrants'!C8619,
IF(
'Options or Warrants'!B8619 = "",
#N/A,
'Options or Warrants'!B8619)
)</f>
        <v>#N/A</v>
      </c>
      <c r="E8619" t="e">
        <f>IF(
OR('Options - Free Attaching'!B8619 = "8. Transferee of restricted securities", 'Options - Free Attaching'!B8619 = "9. Any person (substitution for securities etc.)"),
'Options - Free Attaching'!C8619,
IF(
'Options - Free Attaching'!B8619 = "",
#N/A,
'Options - Free Attaching'!B8619)
)</f>
        <v>#N/A</v>
      </c>
      <c r="F8619" t="e">
        <f>IF(
OR('Con. Notes - Conversion'!B8619 = "8. Transferee of restricted securities", 'Con. Notes - Conversion'!B8619 = "9. Any person (substitution for securities etc.)"),
'Con. Notes - Conversion'!C8619,
IF(
'Con. Notes - Conversion'!B8619 = "",
#N/A,
'Con. Notes - Conversion'!B8619)
)</f>
        <v>#N/A</v>
      </c>
      <c r="G8619" t="e">
        <f>IF(
OR('Con. Notes - No Conversion'!B8619 = "8. Transferee of restricted securities", 'Con. Notes - No Conversion'!B8619 = "9. Any person (substitution for securities etc.)"),
'Con. Notes - No Conversion'!C8619,
IF(
'Con. Notes - No Conversion'!B8619 = "",
#N/A,
'Con. Notes - No Conversion'!B8619)
)</f>
        <v>#N/A</v>
      </c>
    </row>
    <row r="8620" spans="1:7" x14ac:dyDescent="0.25">
      <c r="A8620" t="e">
        <f>IF(
OR(Shares!B8620 = "8. Transferee of restricted securities", Shares!B8620 = "9. Any person (substitution for securities etc.)"),
Shares!C8620,
IF(
Shares!B8620 = "",
#N/A,
Shares!B8620)
)</f>
        <v>#N/A</v>
      </c>
      <c r="B8620" t="e">
        <f>IF(
OR('Shares - LTR - Granted'!B8620 = "8. Transferee of restricted securities", 'Shares - LTR - Granted'!B8620 = "9. Any person (substitution for securities etc.)"),
'Shares - LTR - Granted'!C8620,
IF(
'Shares - LTR - Granted'!B8620 = "",
#N/A,
'Shares - LTR - Granted'!B8620)
)</f>
        <v>#N/A</v>
      </c>
      <c r="C8620" t="e">
        <f>IF(
OR('Performance Securities'!B8620 = "8. Transferee of restricted securities", 'Performance Securities'!B8620 = "9. Any person (substitution for securities etc.)"),
'Performance Securities'!C8620,
IF(
'Performance Securities'!B8620 = "",
#N/A,
'Performance Securities'!B8620)
)</f>
        <v>#N/A</v>
      </c>
      <c r="D8620" t="e">
        <f>IF(
OR('Options or Warrants'!B8620 = "8. Transferee of restricted securities", 'Options or Warrants'!B8620 = "9. Any person (substitution for securities etc.)"),
'Options or Warrants'!C8620,
IF(
'Options or Warrants'!B8620 = "",
#N/A,
'Options or Warrants'!B8620)
)</f>
        <v>#N/A</v>
      </c>
      <c r="E8620" t="e">
        <f>IF(
OR('Options - Free Attaching'!B8620 = "8. Transferee of restricted securities", 'Options - Free Attaching'!B8620 = "9. Any person (substitution for securities etc.)"),
'Options - Free Attaching'!C8620,
IF(
'Options - Free Attaching'!B8620 = "",
#N/A,
'Options - Free Attaching'!B8620)
)</f>
        <v>#N/A</v>
      </c>
      <c r="F8620" t="e">
        <f>IF(
OR('Con. Notes - Conversion'!B8620 = "8. Transferee of restricted securities", 'Con. Notes - Conversion'!B8620 = "9. Any person (substitution for securities etc.)"),
'Con. Notes - Conversion'!C8620,
IF(
'Con. Notes - Conversion'!B8620 = "",
#N/A,
'Con. Notes - Conversion'!B8620)
)</f>
        <v>#N/A</v>
      </c>
      <c r="G8620" t="e">
        <f>IF(
OR('Con. Notes - No Conversion'!B8620 = "8. Transferee of restricted securities", 'Con. Notes - No Conversion'!B8620 = "9. Any person (substitution for securities etc.)"),
'Con. Notes - No Conversion'!C8620,
IF(
'Con. Notes - No Conversion'!B8620 = "",
#N/A,
'Con. Notes - No Conversion'!B8620)
)</f>
        <v>#N/A</v>
      </c>
    </row>
    <row r="8621" spans="1:7" x14ac:dyDescent="0.25">
      <c r="A8621" t="e">
        <f>IF(
OR(Shares!B8621 = "8. Transferee of restricted securities", Shares!B8621 = "9. Any person (substitution for securities etc.)"),
Shares!C8621,
IF(
Shares!B8621 = "",
#N/A,
Shares!B8621)
)</f>
        <v>#N/A</v>
      </c>
      <c r="B8621" t="e">
        <f>IF(
OR('Shares - LTR - Granted'!B8621 = "8. Transferee of restricted securities", 'Shares - LTR - Granted'!B8621 = "9. Any person (substitution for securities etc.)"),
'Shares - LTR - Granted'!C8621,
IF(
'Shares - LTR - Granted'!B8621 = "",
#N/A,
'Shares - LTR - Granted'!B8621)
)</f>
        <v>#N/A</v>
      </c>
      <c r="C8621" t="e">
        <f>IF(
OR('Performance Securities'!B8621 = "8. Transferee of restricted securities", 'Performance Securities'!B8621 = "9. Any person (substitution for securities etc.)"),
'Performance Securities'!C8621,
IF(
'Performance Securities'!B8621 = "",
#N/A,
'Performance Securities'!B8621)
)</f>
        <v>#N/A</v>
      </c>
      <c r="D8621" t="e">
        <f>IF(
OR('Options or Warrants'!B8621 = "8. Transferee of restricted securities", 'Options or Warrants'!B8621 = "9. Any person (substitution for securities etc.)"),
'Options or Warrants'!C8621,
IF(
'Options or Warrants'!B8621 = "",
#N/A,
'Options or Warrants'!B8621)
)</f>
        <v>#N/A</v>
      </c>
      <c r="E8621" t="e">
        <f>IF(
OR('Options - Free Attaching'!B8621 = "8. Transferee of restricted securities", 'Options - Free Attaching'!B8621 = "9. Any person (substitution for securities etc.)"),
'Options - Free Attaching'!C8621,
IF(
'Options - Free Attaching'!B8621 = "",
#N/A,
'Options - Free Attaching'!B8621)
)</f>
        <v>#N/A</v>
      </c>
      <c r="F8621" t="e">
        <f>IF(
OR('Con. Notes - Conversion'!B8621 = "8. Transferee of restricted securities", 'Con. Notes - Conversion'!B8621 = "9. Any person (substitution for securities etc.)"),
'Con. Notes - Conversion'!C8621,
IF(
'Con. Notes - Conversion'!B8621 = "",
#N/A,
'Con. Notes - Conversion'!B8621)
)</f>
        <v>#N/A</v>
      </c>
      <c r="G8621" t="e">
        <f>IF(
OR('Con. Notes - No Conversion'!B8621 = "8. Transferee of restricted securities", 'Con. Notes - No Conversion'!B8621 = "9. Any person (substitution for securities etc.)"),
'Con. Notes - No Conversion'!C8621,
IF(
'Con. Notes - No Conversion'!B8621 = "",
#N/A,
'Con. Notes - No Conversion'!B8621)
)</f>
        <v>#N/A</v>
      </c>
    </row>
    <row r="8622" spans="1:7" x14ac:dyDescent="0.25">
      <c r="A8622" t="e">
        <f>IF(
OR(Shares!B8622 = "8. Transferee of restricted securities", Shares!B8622 = "9. Any person (substitution for securities etc.)"),
Shares!C8622,
IF(
Shares!B8622 = "",
#N/A,
Shares!B8622)
)</f>
        <v>#N/A</v>
      </c>
      <c r="B8622" t="e">
        <f>IF(
OR('Shares - LTR - Granted'!B8622 = "8. Transferee of restricted securities", 'Shares - LTR - Granted'!B8622 = "9. Any person (substitution for securities etc.)"),
'Shares - LTR - Granted'!C8622,
IF(
'Shares - LTR - Granted'!B8622 = "",
#N/A,
'Shares - LTR - Granted'!B8622)
)</f>
        <v>#N/A</v>
      </c>
      <c r="C8622" t="e">
        <f>IF(
OR('Performance Securities'!B8622 = "8. Transferee of restricted securities", 'Performance Securities'!B8622 = "9. Any person (substitution for securities etc.)"),
'Performance Securities'!C8622,
IF(
'Performance Securities'!B8622 = "",
#N/A,
'Performance Securities'!B8622)
)</f>
        <v>#N/A</v>
      </c>
      <c r="D8622" t="e">
        <f>IF(
OR('Options or Warrants'!B8622 = "8. Transferee of restricted securities", 'Options or Warrants'!B8622 = "9. Any person (substitution for securities etc.)"),
'Options or Warrants'!C8622,
IF(
'Options or Warrants'!B8622 = "",
#N/A,
'Options or Warrants'!B8622)
)</f>
        <v>#N/A</v>
      </c>
      <c r="E8622" t="e">
        <f>IF(
OR('Options - Free Attaching'!B8622 = "8. Transferee of restricted securities", 'Options - Free Attaching'!B8622 = "9. Any person (substitution for securities etc.)"),
'Options - Free Attaching'!C8622,
IF(
'Options - Free Attaching'!B8622 = "",
#N/A,
'Options - Free Attaching'!B8622)
)</f>
        <v>#N/A</v>
      </c>
      <c r="F8622" t="e">
        <f>IF(
OR('Con. Notes - Conversion'!B8622 = "8. Transferee of restricted securities", 'Con. Notes - Conversion'!B8622 = "9. Any person (substitution for securities etc.)"),
'Con. Notes - Conversion'!C8622,
IF(
'Con. Notes - Conversion'!B8622 = "",
#N/A,
'Con. Notes - Conversion'!B8622)
)</f>
        <v>#N/A</v>
      </c>
      <c r="G8622" t="e">
        <f>IF(
OR('Con. Notes - No Conversion'!B8622 = "8. Transferee of restricted securities", 'Con. Notes - No Conversion'!B8622 = "9. Any person (substitution for securities etc.)"),
'Con. Notes - No Conversion'!C8622,
IF(
'Con. Notes - No Conversion'!B8622 = "",
#N/A,
'Con. Notes - No Conversion'!B8622)
)</f>
        <v>#N/A</v>
      </c>
    </row>
    <row r="8623" spans="1:7" x14ac:dyDescent="0.25">
      <c r="A8623" t="e">
        <f>IF(
OR(Shares!B8623 = "8. Transferee of restricted securities", Shares!B8623 = "9. Any person (substitution for securities etc.)"),
Shares!C8623,
IF(
Shares!B8623 = "",
#N/A,
Shares!B8623)
)</f>
        <v>#N/A</v>
      </c>
      <c r="B8623" t="e">
        <f>IF(
OR('Shares - LTR - Granted'!B8623 = "8. Transferee of restricted securities", 'Shares - LTR - Granted'!B8623 = "9. Any person (substitution for securities etc.)"),
'Shares - LTR - Granted'!C8623,
IF(
'Shares - LTR - Granted'!B8623 = "",
#N/A,
'Shares - LTR - Granted'!B8623)
)</f>
        <v>#N/A</v>
      </c>
      <c r="C8623" t="e">
        <f>IF(
OR('Performance Securities'!B8623 = "8. Transferee of restricted securities", 'Performance Securities'!B8623 = "9. Any person (substitution for securities etc.)"),
'Performance Securities'!C8623,
IF(
'Performance Securities'!B8623 = "",
#N/A,
'Performance Securities'!B8623)
)</f>
        <v>#N/A</v>
      </c>
      <c r="D8623" t="e">
        <f>IF(
OR('Options or Warrants'!B8623 = "8. Transferee of restricted securities", 'Options or Warrants'!B8623 = "9. Any person (substitution for securities etc.)"),
'Options or Warrants'!C8623,
IF(
'Options or Warrants'!B8623 = "",
#N/A,
'Options or Warrants'!B8623)
)</f>
        <v>#N/A</v>
      </c>
      <c r="E8623" t="e">
        <f>IF(
OR('Options - Free Attaching'!B8623 = "8. Transferee of restricted securities", 'Options - Free Attaching'!B8623 = "9. Any person (substitution for securities etc.)"),
'Options - Free Attaching'!C8623,
IF(
'Options - Free Attaching'!B8623 = "",
#N/A,
'Options - Free Attaching'!B8623)
)</f>
        <v>#N/A</v>
      </c>
      <c r="F8623" t="e">
        <f>IF(
OR('Con. Notes - Conversion'!B8623 = "8. Transferee of restricted securities", 'Con. Notes - Conversion'!B8623 = "9. Any person (substitution for securities etc.)"),
'Con. Notes - Conversion'!C8623,
IF(
'Con. Notes - Conversion'!B8623 = "",
#N/A,
'Con. Notes - Conversion'!B8623)
)</f>
        <v>#N/A</v>
      </c>
      <c r="G8623" t="e">
        <f>IF(
OR('Con. Notes - No Conversion'!B8623 = "8. Transferee of restricted securities", 'Con. Notes - No Conversion'!B8623 = "9. Any person (substitution for securities etc.)"),
'Con. Notes - No Conversion'!C8623,
IF(
'Con. Notes - No Conversion'!B8623 = "",
#N/A,
'Con. Notes - No Conversion'!B8623)
)</f>
        <v>#N/A</v>
      </c>
    </row>
    <row r="8624" spans="1:7" x14ac:dyDescent="0.25">
      <c r="A8624" t="e">
        <f>IF(
OR(Shares!B8624 = "8. Transferee of restricted securities", Shares!B8624 = "9. Any person (substitution for securities etc.)"),
Shares!C8624,
IF(
Shares!B8624 = "",
#N/A,
Shares!B8624)
)</f>
        <v>#N/A</v>
      </c>
      <c r="B8624" t="e">
        <f>IF(
OR('Shares - LTR - Granted'!B8624 = "8. Transferee of restricted securities", 'Shares - LTR - Granted'!B8624 = "9. Any person (substitution for securities etc.)"),
'Shares - LTR - Granted'!C8624,
IF(
'Shares - LTR - Granted'!B8624 = "",
#N/A,
'Shares - LTR - Granted'!B8624)
)</f>
        <v>#N/A</v>
      </c>
      <c r="C8624" t="e">
        <f>IF(
OR('Performance Securities'!B8624 = "8. Transferee of restricted securities", 'Performance Securities'!B8624 = "9. Any person (substitution for securities etc.)"),
'Performance Securities'!C8624,
IF(
'Performance Securities'!B8624 = "",
#N/A,
'Performance Securities'!B8624)
)</f>
        <v>#N/A</v>
      </c>
      <c r="D8624" t="e">
        <f>IF(
OR('Options or Warrants'!B8624 = "8. Transferee of restricted securities", 'Options or Warrants'!B8624 = "9. Any person (substitution for securities etc.)"),
'Options or Warrants'!C8624,
IF(
'Options or Warrants'!B8624 = "",
#N/A,
'Options or Warrants'!B8624)
)</f>
        <v>#N/A</v>
      </c>
      <c r="E8624" t="e">
        <f>IF(
OR('Options - Free Attaching'!B8624 = "8. Transferee of restricted securities", 'Options - Free Attaching'!B8624 = "9. Any person (substitution for securities etc.)"),
'Options - Free Attaching'!C8624,
IF(
'Options - Free Attaching'!B8624 = "",
#N/A,
'Options - Free Attaching'!B8624)
)</f>
        <v>#N/A</v>
      </c>
      <c r="F8624" t="e">
        <f>IF(
OR('Con. Notes - Conversion'!B8624 = "8. Transferee of restricted securities", 'Con. Notes - Conversion'!B8624 = "9. Any person (substitution for securities etc.)"),
'Con. Notes - Conversion'!C8624,
IF(
'Con. Notes - Conversion'!B8624 = "",
#N/A,
'Con. Notes - Conversion'!B8624)
)</f>
        <v>#N/A</v>
      </c>
      <c r="G8624" t="e">
        <f>IF(
OR('Con. Notes - No Conversion'!B8624 = "8. Transferee of restricted securities", 'Con. Notes - No Conversion'!B8624 = "9. Any person (substitution for securities etc.)"),
'Con. Notes - No Conversion'!C8624,
IF(
'Con. Notes - No Conversion'!B8624 = "",
#N/A,
'Con. Notes - No Conversion'!B8624)
)</f>
        <v>#N/A</v>
      </c>
    </row>
    <row r="8625" spans="1:7" x14ac:dyDescent="0.25">
      <c r="A8625" t="e">
        <f>IF(
OR(Shares!B8625 = "8. Transferee of restricted securities", Shares!B8625 = "9. Any person (substitution for securities etc.)"),
Shares!C8625,
IF(
Shares!B8625 = "",
#N/A,
Shares!B8625)
)</f>
        <v>#N/A</v>
      </c>
      <c r="B8625" t="e">
        <f>IF(
OR('Shares - LTR - Granted'!B8625 = "8. Transferee of restricted securities", 'Shares - LTR - Granted'!B8625 = "9. Any person (substitution for securities etc.)"),
'Shares - LTR - Granted'!C8625,
IF(
'Shares - LTR - Granted'!B8625 = "",
#N/A,
'Shares - LTR - Granted'!B8625)
)</f>
        <v>#N/A</v>
      </c>
      <c r="C8625" t="e">
        <f>IF(
OR('Performance Securities'!B8625 = "8. Transferee of restricted securities", 'Performance Securities'!B8625 = "9. Any person (substitution for securities etc.)"),
'Performance Securities'!C8625,
IF(
'Performance Securities'!B8625 = "",
#N/A,
'Performance Securities'!B8625)
)</f>
        <v>#N/A</v>
      </c>
      <c r="D8625" t="e">
        <f>IF(
OR('Options or Warrants'!B8625 = "8. Transferee of restricted securities", 'Options or Warrants'!B8625 = "9. Any person (substitution for securities etc.)"),
'Options or Warrants'!C8625,
IF(
'Options or Warrants'!B8625 = "",
#N/A,
'Options or Warrants'!B8625)
)</f>
        <v>#N/A</v>
      </c>
      <c r="E8625" t="e">
        <f>IF(
OR('Options - Free Attaching'!B8625 = "8. Transferee of restricted securities", 'Options - Free Attaching'!B8625 = "9. Any person (substitution for securities etc.)"),
'Options - Free Attaching'!C8625,
IF(
'Options - Free Attaching'!B8625 = "",
#N/A,
'Options - Free Attaching'!B8625)
)</f>
        <v>#N/A</v>
      </c>
      <c r="F8625" t="e">
        <f>IF(
OR('Con. Notes - Conversion'!B8625 = "8. Transferee of restricted securities", 'Con. Notes - Conversion'!B8625 = "9. Any person (substitution for securities etc.)"),
'Con. Notes - Conversion'!C8625,
IF(
'Con. Notes - Conversion'!B8625 = "",
#N/A,
'Con. Notes - Conversion'!B8625)
)</f>
        <v>#N/A</v>
      </c>
      <c r="G8625" t="e">
        <f>IF(
OR('Con. Notes - No Conversion'!B8625 = "8. Transferee of restricted securities", 'Con. Notes - No Conversion'!B8625 = "9. Any person (substitution for securities etc.)"),
'Con. Notes - No Conversion'!C8625,
IF(
'Con. Notes - No Conversion'!B8625 = "",
#N/A,
'Con. Notes - No Conversion'!B8625)
)</f>
        <v>#N/A</v>
      </c>
    </row>
    <row r="8626" spans="1:7" x14ac:dyDescent="0.25">
      <c r="A8626" t="e">
        <f>IF(
OR(Shares!B8626 = "8. Transferee of restricted securities", Shares!B8626 = "9. Any person (substitution for securities etc.)"),
Shares!C8626,
IF(
Shares!B8626 = "",
#N/A,
Shares!B8626)
)</f>
        <v>#N/A</v>
      </c>
      <c r="B8626" t="e">
        <f>IF(
OR('Shares - LTR - Granted'!B8626 = "8. Transferee of restricted securities", 'Shares - LTR - Granted'!B8626 = "9. Any person (substitution for securities etc.)"),
'Shares - LTR - Granted'!C8626,
IF(
'Shares - LTR - Granted'!B8626 = "",
#N/A,
'Shares - LTR - Granted'!B8626)
)</f>
        <v>#N/A</v>
      </c>
      <c r="C8626" t="e">
        <f>IF(
OR('Performance Securities'!B8626 = "8. Transferee of restricted securities", 'Performance Securities'!B8626 = "9. Any person (substitution for securities etc.)"),
'Performance Securities'!C8626,
IF(
'Performance Securities'!B8626 = "",
#N/A,
'Performance Securities'!B8626)
)</f>
        <v>#N/A</v>
      </c>
      <c r="D8626" t="e">
        <f>IF(
OR('Options or Warrants'!B8626 = "8. Transferee of restricted securities", 'Options or Warrants'!B8626 = "9. Any person (substitution for securities etc.)"),
'Options or Warrants'!C8626,
IF(
'Options or Warrants'!B8626 = "",
#N/A,
'Options or Warrants'!B8626)
)</f>
        <v>#N/A</v>
      </c>
      <c r="E8626" t="e">
        <f>IF(
OR('Options - Free Attaching'!B8626 = "8. Transferee of restricted securities", 'Options - Free Attaching'!B8626 = "9. Any person (substitution for securities etc.)"),
'Options - Free Attaching'!C8626,
IF(
'Options - Free Attaching'!B8626 = "",
#N/A,
'Options - Free Attaching'!B8626)
)</f>
        <v>#N/A</v>
      </c>
      <c r="F8626" t="e">
        <f>IF(
OR('Con. Notes - Conversion'!B8626 = "8. Transferee of restricted securities", 'Con. Notes - Conversion'!B8626 = "9. Any person (substitution for securities etc.)"),
'Con. Notes - Conversion'!C8626,
IF(
'Con. Notes - Conversion'!B8626 = "",
#N/A,
'Con. Notes - Conversion'!B8626)
)</f>
        <v>#N/A</v>
      </c>
      <c r="G8626" t="e">
        <f>IF(
OR('Con. Notes - No Conversion'!B8626 = "8. Transferee of restricted securities", 'Con. Notes - No Conversion'!B8626 = "9. Any person (substitution for securities etc.)"),
'Con. Notes - No Conversion'!C8626,
IF(
'Con. Notes - No Conversion'!B8626 = "",
#N/A,
'Con. Notes - No Conversion'!B8626)
)</f>
        <v>#N/A</v>
      </c>
    </row>
    <row r="8627" spans="1:7" x14ac:dyDescent="0.25">
      <c r="A8627" t="e">
        <f>IF(
OR(Shares!B8627 = "8. Transferee of restricted securities", Shares!B8627 = "9. Any person (substitution for securities etc.)"),
Shares!C8627,
IF(
Shares!B8627 = "",
#N/A,
Shares!B8627)
)</f>
        <v>#N/A</v>
      </c>
      <c r="B8627" t="e">
        <f>IF(
OR('Shares - LTR - Granted'!B8627 = "8. Transferee of restricted securities", 'Shares - LTR - Granted'!B8627 = "9. Any person (substitution for securities etc.)"),
'Shares - LTR - Granted'!C8627,
IF(
'Shares - LTR - Granted'!B8627 = "",
#N/A,
'Shares - LTR - Granted'!B8627)
)</f>
        <v>#N/A</v>
      </c>
      <c r="C8627" t="e">
        <f>IF(
OR('Performance Securities'!B8627 = "8. Transferee of restricted securities", 'Performance Securities'!B8627 = "9. Any person (substitution for securities etc.)"),
'Performance Securities'!C8627,
IF(
'Performance Securities'!B8627 = "",
#N/A,
'Performance Securities'!B8627)
)</f>
        <v>#N/A</v>
      </c>
      <c r="D8627" t="e">
        <f>IF(
OR('Options or Warrants'!B8627 = "8. Transferee of restricted securities", 'Options or Warrants'!B8627 = "9. Any person (substitution for securities etc.)"),
'Options or Warrants'!C8627,
IF(
'Options or Warrants'!B8627 = "",
#N/A,
'Options or Warrants'!B8627)
)</f>
        <v>#N/A</v>
      </c>
      <c r="E8627" t="e">
        <f>IF(
OR('Options - Free Attaching'!B8627 = "8. Transferee of restricted securities", 'Options - Free Attaching'!B8627 = "9. Any person (substitution for securities etc.)"),
'Options - Free Attaching'!C8627,
IF(
'Options - Free Attaching'!B8627 = "",
#N/A,
'Options - Free Attaching'!B8627)
)</f>
        <v>#N/A</v>
      </c>
      <c r="F8627" t="e">
        <f>IF(
OR('Con. Notes - Conversion'!B8627 = "8. Transferee of restricted securities", 'Con. Notes - Conversion'!B8627 = "9. Any person (substitution for securities etc.)"),
'Con. Notes - Conversion'!C8627,
IF(
'Con. Notes - Conversion'!B8627 = "",
#N/A,
'Con. Notes - Conversion'!B8627)
)</f>
        <v>#N/A</v>
      </c>
      <c r="G8627" t="e">
        <f>IF(
OR('Con. Notes - No Conversion'!B8627 = "8. Transferee of restricted securities", 'Con. Notes - No Conversion'!B8627 = "9. Any person (substitution for securities etc.)"),
'Con. Notes - No Conversion'!C8627,
IF(
'Con. Notes - No Conversion'!B8627 = "",
#N/A,
'Con. Notes - No Conversion'!B8627)
)</f>
        <v>#N/A</v>
      </c>
    </row>
    <row r="8628" spans="1:7" x14ac:dyDescent="0.25">
      <c r="A8628" t="e">
        <f>IF(
OR(Shares!B8628 = "8. Transferee of restricted securities", Shares!B8628 = "9. Any person (substitution for securities etc.)"),
Shares!C8628,
IF(
Shares!B8628 = "",
#N/A,
Shares!B8628)
)</f>
        <v>#N/A</v>
      </c>
      <c r="B8628" t="e">
        <f>IF(
OR('Shares - LTR - Granted'!B8628 = "8. Transferee of restricted securities", 'Shares - LTR - Granted'!B8628 = "9. Any person (substitution for securities etc.)"),
'Shares - LTR - Granted'!C8628,
IF(
'Shares - LTR - Granted'!B8628 = "",
#N/A,
'Shares - LTR - Granted'!B8628)
)</f>
        <v>#N/A</v>
      </c>
      <c r="C8628" t="e">
        <f>IF(
OR('Performance Securities'!B8628 = "8. Transferee of restricted securities", 'Performance Securities'!B8628 = "9. Any person (substitution for securities etc.)"),
'Performance Securities'!C8628,
IF(
'Performance Securities'!B8628 = "",
#N/A,
'Performance Securities'!B8628)
)</f>
        <v>#N/A</v>
      </c>
      <c r="D8628" t="e">
        <f>IF(
OR('Options or Warrants'!B8628 = "8. Transferee of restricted securities", 'Options or Warrants'!B8628 = "9. Any person (substitution for securities etc.)"),
'Options or Warrants'!C8628,
IF(
'Options or Warrants'!B8628 = "",
#N/A,
'Options or Warrants'!B8628)
)</f>
        <v>#N/A</v>
      </c>
      <c r="E8628" t="e">
        <f>IF(
OR('Options - Free Attaching'!B8628 = "8. Transferee of restricted securities", 'Options - Free Attaching'!B8628 = "9. Any person (substitution for securities etc.)"),
'Options - Free Attaching'!C8628,
IF(
'Options - Free Attaching'!B8628 = "",
#N/A,
'Options - Free Attaching'!B8628)
)</f>
        <v>#N/A</v>
      </c>
      <c r="F8628" t="e">
        <f>IF(
OR('Con. Notes - Conversion'!B8628 = "8. Transferee of restricted securities", 'Con. Notes - Conversion'!B8628 = "9. Any person (substitution for securities etc.)"),
'Con. Notes - Conversion'!C8628,
IF(
'Con. Notes - Conversion'!B8628 = "",
#N/A,
'Con. Notes - Conversion'!B8628)
)</f>
        <v>#N/A</v>
      </c>
      <c r="G8628" t="e">
        <f>IF(
OR('Con. Notes - No Conversion'!B8628 = "8. Transferee of restricted securities", 'Con. Notes - No Conversion'!B8628 = "9. Any person (substitution for securities etc.)"),
'Con. Notes - No Conversion'!C8628,
IF(
'Con. Notes - No Conversion'!B8628 = "",
#N/A,
'Con. Notes - No Conversion'!B8628)
)</f>
        <v>#N/A</v>
      </c>
    </row>
    <row r="8629" spans="1:7" x14ac:dyDescent="0.25">
      <c r="A8629" t="e">
        <f>IF(
OR(Shares!B8629 = "8. Transferee of restricted securities", Shares!B8629 = "9. Any person (substitution for securities etc.)"),
Shares!C8629,
IF(
Shares!B8629 = "",
#N/A,
Shares!B8629)
)</f>
        <v>#N/A</v>
      </c>
      <c r="B8629" t="e">
        <f>IF(
OR('Shares - LTR - Granted'!B8629 = "8. Transferee of restricted securities", 'Shares - LTR - Granted'!B8629 = "9. Any person (substitution for securities etc.)"),
'Shares - LTR - Granted'!C8629,
IF(
'Shares - LTR - Granted'!B8629 = "",
#N/A,
'Shares - LTR - Granted'!B8629)
)</f>
        <v>#N/A</v>
      </c>
      <c r="C8629" t="e">
        <f>IF(
OR('Performance Securities'!B8629 = "8. Transferee of restricted securities", 'Performance Securities'!B8629 = "9. Any person (substitution for securities etc.)"),
'Performance Securities'!C8629,
IF(
'Performance Securities'!B8629 = "",
#N/A,
'Performance Securities'!B8629)
)</f>
        <v>#N/A</v>
      </c>
      <c r="D8629" t="e">
        <f>IF(
OR('Options or Warrants'!B8629 = "8. Transferee of restricted securities", 'Options or Warrants'!B8629 = "9. Any person (substitution for securities etc.)"),
'Options or Warrants'!C8629,
IF(
'Options or Warrants'!B8629 = "",
#N/A,
'Options or Warrants'!B8629)
)</f>
        <v>#N/A</v>
      </c>
      <c r="E8629" t="e">
        <f>IF(
OR('Options - Free Attaching'!B8629 = "8. Transferee of restricted securities", 'Options - Free Attaching'!B8629 = "9. Any person (substitution for securities etc.)"),
'Options - Free Attaching'!C8629,
IF(
'Options - Free Attaching'!B8629 = "",
#N/A,
'Options - Free Attaching'!B8629)
)</f>
        <v>#N/A</v>
      </c>
      <c r="F8629" t="e">
        <f>IF(
OR('Con. Notes - Conversion'!B8629 = "8. Transferee of restricted securities", 'Con. Notes - Conversion'!B8629 = "9. Any person (substitution for securities etc.)"),
'Con. Notes - Conversion'!C8629,
IF(
'Con. Notes - Conversion'!B8629 = "",
#N/A,
'Con. Notes - Conversion'!B8629)
)</f>
        <v>#N/A</v>
      </c>
      <c r="G8629" t="e">
        <f>IF(
OR('Con. Notes - No Conversion'!B8629 = "8. Transferee of restricted securities", 'Con. Notes - No Conversion'!B8629 = "9. Any person (substitution for securities etc.)"),
'Con. Notes - No Conversion'!C8629,
IF(
'Con. Notes - No Conversion'!B8629 = "",
#N/A,
'Con. Notes - No Conversion'!B8629)
)</f>
        <v>#N/A</v>
      </c>
    </row>
    <row r="8630" spans="1:7" x14ac:dyDescent="0.25">
      <c r="A8630" t="e">
        <f>IF(
OR(Shares!B8630 = "8. Transferee of restricted securities", Shares!B8630 = "9. Any person (substitution for securities etc.)"),
Shares!C8630,
IF(
Shares!B8630 = "",
#N/A,
Shares!B8630)
)</f>
        <v>#N/A</v>
      </c>
      <c r="B8630" t="e">
        <f>IF(
OR('Shares - LTR - Granted'!B8630 = "8. Transferee of restricted securities", 'Shares - LTR - Granted'!B8630 = "9. Any person (substitution for securities etc.)"),
'Shares - LTR - Granted'!C8630,
IF(
'Shares - LTR - Granted'!B8630 = "",
#N/A,
'Shares - LTR - Granted'!B8630)
)</f>
        <v>#N/A</v>
      </c>
      <c r="C8630" t="e">
        <f>IF(
OR('Performance Securities'!B8630 = "8. Transferee of restricted securities", 'Performance Securities'!B8630 = "9. Any person (substitution for securities etc.)"),
'Performance Securities'!C8630,
IF(
'Performance Securities'!B8630 = "",
#N/A,
'Performance Securities'!B8630)
)</f>
        <v>#N/A</v>
      </c>
      <c r="D8630" t="e">
        <f>IF(
OR('Options or Warrants'!B8630 = "8. Transferee of restricted securities", 'Options or Warrants'!B8630 = "9. Any person (substitution for securities etc.)"),
'Options or Warrants'!C8630,
IF(
'Options or Warrants'!B8630 = "",
#N/A,
'Options or Warrants'!B8630)
)</f>
        <v>#N/A</v>
      </c>
      <c r="E8630" t="e">
        <f>IF(
OR('Options - Free Attaching'!B8630 = "8. Transferee of restricted securities", 'Options - Free Attaching'!B8630 = "9. Any person (substitution for securities etc.)"),
'Options - Free Attaching'!C8630,
IF(
'Options - Free Attaching'!B8630 = "",
#N/A,
'Options - Free Attaching'!B8630)
)</f>
        <v>#N/A</v>
      </c>
      <c r="F8630" t="e">
        <f>IF(
OR('Con. Notes - Conversion'!B8630 = "8. Transferee of restricted securities", 'Con. Notes - Conversion'!B8630 = "9. Any person (substitution for securities etc.)"),
'Con. Notes - Conversion'!C8630,
IF(
'Con. Notes - Conversion'!B8630 = "",
#N/A,
'Con. Notes - Conversion'!B8630)
)</f>
        <v>#N/A</v>
      </c>
      <c r="G8630" t="e">
        <f>IF(
OR('Con. Notes - No Conversion'!B8630 = "8. Transferee of restricted securities", 'Con. Notes - No Conversion'!B8630 = "9. Any person (substitution for securities etc.)"),
'Con. Notes - No Conversion'!C8630,
IF(
'Con. Notes - No Conversion'!B8630 = "",
#N/A,
'Con. Notes - No Conversion'!B8630)
)</f>
        <v>#N/A</v>
      </c>
    </row>
    <row r="8631" spans="1:7" x14ac:dyDescent="0.25">
      <c r="A8631" t="e">
        <f>IF(
OR(Shares!B8631 = "8. Transferee of restricted securities", Shares!B8631 = "9. Any person (substitution for securities etc.)"),
Shares!C8631,
IF(
Shares!B8631 = "",
#N/A,
Shares!B8631)
)</f>
        <v>#N/A</v>
      </c>
      <c r="B8631" t="e">
        <f>IF(
OR('Shares - LTR - Granted'!B8631 = "8. Transferee of restricted securities", 'Shares - LTR - Granted'!B8631 = "9. Any person (substitution for securities etc.)"),
'Shares - LTR - Granted'!C8631,
IF(
'Shares - LTR - Granted'!B8631 = "",
#N/A,
'Shares - LTR - Granted'!B8631)
)</f>
        <v>#N/A</v>
      </c>
      <c r="C8631" t="e">
        <f>IF(
OR('Performance Securities'!B8631 = "8. Transferee of restricted securities", 'Performance Securities'!B8631 = "9. Any person (substitution for securities etc.)"),
'Performance Securities'!C8631,
IF(
'Performance Securities'!B8631 = "",
#N/A,
'Performance Securities'!B8631)
)</f>
        <v>#N/A</v>
      </c>
      <c r="D8631" t="e">
        <f>IF(
OR('Options or Warrants'!B8631 = "8. Transferee of restricted securities", 'Options or Warrants'!B8631 = "9. Any person (substitution for securities etc.)"),
'Options or Warrants'!C8631,
IF(
'Options or Warrants'!B8631 = "",
#N/A,
'Options or Warrants'!B8631)
)</f>
        <v>#N/A</v>
      </c>
      <c r="E8631" t="e">
        <f>IF(
OR('Options - Free Attaching'!B8631 = "8. Transferee of restricted securities", 'Options - Free Attaching'!B8631 = "9. Any person (substitution for securities etc.)"),
'Options - Free Attaching'!C8631,
IF(
'Options - Free Attaching'!B8631 = "",
#N/A,
'Options - Free Attaching'!B8631)
)</f>
        <v>#N/A</v>
      </c>
      <c r="F8631" t="e">
        <f>IF(
OR('Con. Notes - Conversion'!B8631 = "8. Transferee of restricted securities", 'Con. Notes - Conversion'!B8631 = "9. Any person (substitution for securities etc.)"),
'Con. Notes - Conversion'!C8631,
IF(
'Con. Notes - Conversion'!B8631 = "",
#N/A,
'Con. Notes - Conversion'!B8631)
)</f>
        <v>#N/A</v>
      </c>
      <c r="G8631" t="e">
        <f>IF(
OR('Con. Notes - No Conversion'!B8631 = "8. Transferee of restricted securities", 'Con. Notes - No Conversion'!B8631 = "9. Any person (substitution for securities etc.)"),
'Con. Notes - No Conversion'!C8631,
IF(
'Con. Notes - No Conversion'!B8631 = "",
#N/A,
'Con. Notes - No Conversion'!B8631)
)</f>
        <v>#N/A</v>
      </c>
    </row>
    <row r="8632" spans="1:7" x14ac:dyDescent="0.25">
      <c r="A8632" t="e">
        <f>IF(
OR(Shares!B8632 = "8. Transferee of restricted securities", Shares!B8632 = "9. Any person (substitution for securities etc.)"),
Shares!C8632,
IF(
Shares!B8632 = "",
#N/A,
Shares!B8632)
)</f>
        <v>#N/A</v>
      </c>
      <c r="B8632" t="e">
        <f>IF(
OR('Shares - LTR - Granted'!B8632 = "8. Transferee of restricted securities", 'Shares - LTR - Granted'!B8632 = "9. Any person (substitution for securities etc.)"),
'Shares - LTR - Granted'!C8632,
IF(
'Shares - LTR - Granted'!B8632 = "",
#N/A,
'Shares - LTR - Granted'!B8632)
)</f>
        <v>#N/A</v>
      </c>
      <c r="C8632" t="e">
        <f>IF(
OR('Performance Securities'!B8632 = "8. Transferee of restricted securities", 'Performance Securities'!B8632 = "9. Any person (substitution for securities etc.)"),
'Performance Securities'!C8632,
IF(
'Performance Securities'!B8632 = "",
#N/A,
'Performance Securities'!B8632)
)</f>
        <v>#N/A</v>
      </c>
      <c r="D8632" t="e">
        <f>IF(
OR('Options or Warrants'!B8632 = "8. Transferee of restricted securities", 'Options or Warrants'!B8632 = "9. Any person (substitution for securities etc.)"),
'Options or Warrants'!C8632,
IF(
'Options or Warrants'!B8632 = "",
#N/A,
'Options or Warrants'!B8632)
)</f>
        <v>#N/A</v>
      </c>
      <c r="E8632" t="e">
        <f>IF(
OR('Options - Free Attaching'!B8632 = "8. Transferee of restricted securities", 'Options - Free Attaching'!B8632 = "9. Any person (substitution for securities etc.)"),
'Options - Free Attaching'!C8632,
IF(
'Options - Free Attaching'!B8632 = "",
#N/A,
'Options - Free Attaching'!B8632)
)</f>
        <v>#N/A</v>
      </c>
      <c r="F8632" t="e">
        <f>IF(
OR('Con. Notes - Conversion'!B8632 = "8. Transferee of restricted securities", 'Con. Notes - Conversion'!B8632 = "9. Any person (substitution for securities etc.)"),
'Con. Notes - Conversion'!C8632,
IF(
'Con. Notes - Conversion'!B8632 = "",
#N/A,
'Con. Notes - Conversion'!B8632)
)</f>
        <v>#N/A</v>
      </c>
      <c r="G8632" t="e">
        <f>IF(
OR('Con. Notes - No Conversion'!B8632 = "8. Transferee of restricted securities", 'Con. Notes - No Conversion'!B8632 = "9. Any person (substitution for securities etc.)"),
'Con. Notes - No Conversion'!C8632,
IF(
'Con. Notes - No Conversion'!B8632 = "",
#N/A,
'Con. Notes - No Conversion'!B8632)
)</f>
        <v>#N/A</v>
      </c>
    </row>
    <row r="8633" spans="1:7" x14ac:dyDescent="0.25">
      <c r="A8633" t="e">
        <f>IF(
OR(Shares!B8633 = "8. Transferee of restricted securities", Shares!B8633 = "9. Any person (substitution for securities etc.)"),
Shares!C8633,
IF(
Shares!B8633 = "",
#N/A,
Shares!B8633)
)</f>
        <v>#N/A</v>
      </c>
      <c r="B8633" t="e">
        <f>IF(
OR('Shares - LTR - Granted'!B8633 = "8. Transferee of restricted securities", 'Shares - LTR - Granted'!B8633 = "9. Any person (substitution for securities etc.)"),
'Shares - LTR - Granted'!C8633,
IF(
'Shares - LTR - Granted'!B8633 = "",
#N/A,
'Shares - LTR - Granted'!B8633)
)</f>
        <v>#N/A</v>
      </c>
      <c r="C8633" t="e">
        <f>IF(
OR('Performance Securities'!B8633 = "8. Transferee of restricted securities", 'Performance Securities'!B8633 = "9. Any person (substitution for securities etc.)"),
'Performance Securities'!C8633,
IF(
'Performance Securities'!B8633 = "",
#N/A,
'Performance Securities'!B8633)
)</f>
        <v>#N/A</v>
      </c>
      <c r="D8633" t="e">
        <f>IF(
OR('Options or Warrants'!B8633 = "8. Transferee of restricted securities", 'Options or Warrants'!B8633 = "9. Any person (substitution for securities etc.)"),
'Options or Warrants'!C8633,
IF(
'Options or Warrants'!B8633 = "",
#N/A,
'Options or Warrants'!B8633)
)</f>
        <v>#N/A</v>
      </c>
      <c r="E8633" t="e">
        <f>IF(
OR('Options - Free Attaching'!B8633 = "8. Transferee of restricted securities", 'Options - Free Attaching'!B8633 = "9. Any person (substitution for securities etc.)"),
'Options - Free Attaching'!C8633,
IF(
'Options - Free Attaching'!B8633 = "",
#N/A,
'Options - Free Attaching'!B8633)
)</f>
        <v>#N/A</v>
      </c>
      <c r="F8633" t="e">
        <f>IF(
OR('Con. Notes - Conversion'!B8633 = "8. Transferee of restricted securities", 'Con. Notes - Conversion'!B8633 = "9. Any person (substitution for securities etc.)"),
'Con. Notes - Conversion'!C8633,
IF(
'Con. Notes - Conversion'!B8633 = "",
#N/A,
'Con. Notes - Conversion'!B8633)
)</f>
        <v>#N/A</v>
      </c>
      <c r="G8633" t="e">
        <f>IF(
OR('Con. Notes - No Conversion'!B8633 = "8. Transferee of restricted securities", 'Con. Notes - No Conversion'!B8633 = "9. Any person (substitution for securities etc.)"),
'Con. Notes - No Conversion'!C8633,
IF(
'Con. Notes - No Conversion'!B8633 = "",
#N/A,
'Con. Notes - No Conversion'!B8633)
)</f>
        <v>#N/A</v>
      </c>
    </row>
    <row r="8634" spans="1:7" x14ac:dyDescent="0.25">
      <c r="A8634" t="e">
        <f>IF(
OR(Shares!B8634 = "8. Transferee of restricted securities", Shares!B8634 = "9. Any person (substitution for securities etc.)"),
Shares!C8634,
IF(
Shares!B8634 = "",
#N/A,
Shares!B8634)
)</f>
        <v>#N/A</v>
      </c>
      <c r="B8634" t="e">
        <f>IF(
OR('Shares - LTR - Granted'!B8634 = "8. Transferee of restricted securities", 'Shares - LTR - Granted'!B8634 = "9. Any person (substitution for securities etc.)"),
'Shares - LTR - Granted'!C8634,
IF(
'Shares - LTR - Granted'!B8634 = "",
#N/A,
'Shares - LTR - Granted'!B8634)
)</f>
        <v>#N/A</v>
      </c>
      <c r="C8634" t="e">
        <f>IF(
OR('Performance Securities'!B8634 = "8. Transferee of restricted securities", 'Performance Securities'!B8634 = "9. Any person (substitution for securities etc.)"),
'Performance Securities'!C8634,
IF(
'Performance Securities'!B8634 = "",
#N/A,
'Performance Securities'!B8634)
)</f>
        <v>#N/A</v>
      </c>
      <c r="D8634" t="e">
        <f>IF(
OR('Options or Warrants'!B8634 = "8. Transferee of restricted securities", 'Options or Warrants'!B8634 = "9. Any person (substitution for securities etc.)"),
'Options or Warrants'!C8634,
IF(
'Options or Warrants'!B8634 = "",
#N/A,
'Options or Warrants'!B8634)
)</f>
        <v>#N/A</v>
      </c>
      <c r="E8634" t="e">
        <f>IF(
OR('Options - Free Attaching'!B8634 = "8. Transferee of restricted securities", 'Options - Free Attaching'!B8634 = "9. Any person (substitution for securities etc.)"),
'Options - Free Attaching'!C8634,
IF(
'Options - Free Attaching'!B8634 = "",
#N/A,
'Options - Free Attaching'!B8634)
)</f>
        <v>#N/A</v>
      </c>
      <c r="F8634" t="e">
        <f>IF(
OR('Con. Notes - Conversion'!B8634 = "8. Transferee of restricted securities", 'Con. Notes - Conversion'!B8634 = "9. Any person (substitution for securities etc.)"),
'Con. Notes - Conversion'!C8634,
IF(
'Con. Notes - Conversion'!B8634 = "",
#N/A,
'Con. Notes - Conversion'!B8634)
)</f>
        <v>#N/A</v>
      </c>
      <c r="G8634" t="e">
        <f>IF(
OR('Con. Notes - No Conversion'!B8634 = "8. Transferee of restricted securities", 'Con. Notes - No Conversion'!B8634 = "9. Any person (substitution for securities etc.)"),
'Con. Notes - No Conversion'!C8634,
IF(
'Con. Notes - No Conversion'!B8634 = "",
#N/A,
'Con. Notes - No Conversion'!B8634)
)</f>
        <v>#N/A</v>
      </c>
    </row>
    <row r="8635" spans="1:7" x14ac:dyDescent="0.25">
      <c r="A8635" t="e">
        <f>IF(
OR(Shares!B8635 = "8. Transferee of restricted securities", Shares!B8635 = "9. Any person (substitution for securities etc.)"),
Shares!C8635,
IF(
Shares!B8635 = "",
#N/A,
Shares!B8635)
)</f>
        <v>#N/A</v>
      </c>
      <c r="B8635" t="e">
        <f>IF(
OR('Shares - LTR - Granted'!B8635 = "8. Transferee of restricted securities", 'Shares - LTR - Granted'!B8635 = "9. Any person (substitution for securities etc.)"),
'Shares - LTR - Granted'!C8635,
IF(
'Shares - LTR - Granted'!B8635 = "",
#N/A,
'Shares - LTR - Granted'!B8635)
)</f>
        <v>#N/A</v>
      </c>
      <c r="C8635" t="e">
        <f>IF(
OR('Performance Securities'!B8635 = "8. Transferee of restricted securities", 'Performance Securities'!B8635 = "9. Any person (substitution for securities etc.)"),
'Performance Securities'!C8635,
IF(
'Performance Securities'!B8635 = "",
#N/A,
'Performance Securities'!B8635)
)</f>
        <v>#N/A</v>
      </c>
      <c r="D8635" t="e">
        <f>IF(
OR('Options or Warrants'!B8635 = "8. Transferee of restricted securities", 'Options or Warrants'!B8635 = "9. Any person (substitution for securities etc.)"),
'Options or Warrants'!C8635,
IF(
'Options or Warrants'!B8635 = "",
#N/A,
'Options or Warrants'!B8635)
)</f>
        <v>#N/A</v>
      </c>
      <c r="E8635" t="e">
        <f>IF(
OR('Options - Free Attaching'!B8635 = "8. Transferee of restricted securities", 'Options - Free Attaching'!B8635 = "9. Any person (substitution for securities etc.)"),
'Options - Free Attaching'!C8635,
IF(
'Options - Free Attaching'!B8635 = "",
#N/A,
'Options - Free Attaching'!B8635)
)</f>
        <v>#N/A</v>
      </c>
      <c r="F8635" t="e">
        <f>IF(
OR('Con. Notes - Conversion'!B8635 = "8. Transferee of restricted securities", 'Con. Notes - Conversion'!B8635 = "9. Any person (substitution for securities etc.)"),
'Con. Notes - Conversion'!C8635,
IF(
'Con. Notes - Conversion'!B8635 = "",
#N/A,
'Con. Notes - Conversion'!B8635)
)</f>
        <v>#N/A</v>
      </c>
      <c r="G8635" t="e">
        <f>IF(
OR('Con. Notes - No Conversion'!B8635 = "8. Transferee of restricted securities", 'Con. Notes - No Conversion'!B8635 = "9. Any person (substitution for securities etc.)"),
'Con. Notes - No Conversion'!C8635,
IF(
'Con. Notes - No Conversion'!B8635 = "",
#N/A,
'Con. Notes - No Conversion'!B8635)
)</f>
        <v>#N/A</v>
      </c>
    </row>
    <row r="8636" spans="1:7" x14ac:dyDescent="0.25">
      <c r="A8636" t="e">
        <f>IF(
OR(Shares!B8636 = "8. Transferee of restricted securities", Shares!B8636 = "9. Any person (substitution for securities etc.)"),
Shares!C8636,
IF(
Shares!B8636 = "",
#N/A,
Shares!B8636)
)</f>
        <v>#N/A</v>
      </c>
      <c r="B8636" t="e">
        <f>IF(
OR('Shares - LTR - Granted'!B8636 = "8. Transferee of restricted securities", 'Shares - LTR - Granted'!B8636 = "9. Any person (substitution for securities etc.)"),
'Shares - LTR - Granted'!C8636,
IF(
'Shares - LTR - Granted'!B8636 = "",
#N/A,
'Shares - LTR - Granted'!B8636)
)</f>
        <v>#N/A</v>
      </c>
      <c r="C8636" t="e">
        <f>IF(
OR('Performance Securities'!B8636 = "8. Transferee of restricted securities", 'Performance Securities'!B8636 = "9. Any person (substitution for securities etc.)"),
'Performance Securities'!C8636,
IF(
'Performance Securities'!B8636 = "",
#N/A,
'Performance Securities'!B8636)
)</f>
        <v>#N/A</v>
      </c>
      <c r="D8636" t="e">
        <f>IF(
OR('Options or Warrants'!B8636 = "8. Transferee of restricted securities", 'Options or Warrants'!B8636 = "9. Any person (substitution for securities etc.)"),
'Options or Warrants'!C8636,
IF(
'Options or Warrants'!B8636 = "",
#N/A,
'Options or Warrants'!B8636)
)</f>
        <v>#N/A</v>
      </c>
      <c r="E8636" t="e">
        <f>IF(
OR('Options - Free Attaching'!B8636 = "8. Transferee of restricted securities", 'Options - Free Attaching'!B8636 = "9. Any person (substitution for securities etc.)"),
'Options - Free Attaching'!C8636,
IF(
'Options - Free Attaching'!B8636 = "",
#N/A,
'Options - Free Attaching'!B8636)
)</f>
        <v>#N/A</v>
      </c>
      <c r="F8636" t="e">
        <f>IF(
OR('Con. Notes - Conversion'!B8636 = "8. Transferee of restricted securities", 'Con. Notes - Conversion'!B8636 = "9. Any person (substitution for securities etc.)"),
'Con. Notes - Conversion'!C8636,
IF(
'Con. Notes - Conversion'!B8636 = "",
#N/A,
'Con. Notes - Conversion'!B8636)
)</f>
        <v>#N/A</v>
      </c>
      <c r="G8636" t="e">
        <f>IF(
OR('Con. Notes - No Conversion'!B8636 = "8. Transferee of restricted securities", 'Con. Notes - No Conversion'!B8636 = "9. Any person (substitution for securities etc.)"),
'Con. Notes - No Conversion'!C8636,
IF(
'Con. Notes - No Conversion'!B8636 = "",
#N/A,
'Con. Notes - No Conversion'!B8636)
)</f>
        <v>#N/A</v>
      </c>
    </row>
    <row r="8637" spans="1:7" x14ac:dyDescent="0.25">
      <c r="A8637" t="e">
        <f>IF(
OR(Shares!B8637 = "8. Transferee of restricted securities", Shares!B8637 = "9. Any person (substitution for securities etc.)"),
Shares!C8637,
IF(
Shares!B8637 = "",
#N/A,
Shares!B8637)
)</f>
        <v>#N/A</v>
      </c>
      <c r="B8637" t="e">
        <f>IF(
OR('Shares - LTR - Granted'!B8637 = "8. Transferee of restricted securities", 'Shares - LTR - Granted'!B8637 = "9. Any person (substitution for securities etc.)"),
'Shares - LTR - Granted'!C8637,
IF(
'Shares - LTR - Granted'!B8637 = "",
#N/A,
'Shares - LTR - Granted'!B8637)
)</f>
        <v>#N/A</v>
      </c>
      <c r="C8637" t="e">
        <f>IF(
OR('Performance Securities'!B8637 = "8. Transferee of restricted securities", 'Performance Securities'!B8637 = "9. Any person (substitution for securities etc.)"),
'Performance Securities'!C8637,
IF(
'Performance Securities'!B8637 = "",
#N/A,
'Performance Securities'!B8637)
)</f>
        <v>#N/A</v>
      </c>
      <c r="D8637" t="e">
        <f>IF(
OR('Options or Warrants'!B8637 = "8. Transferee of restricted securities", 'Options or Warrants'!B8637 = "9. Any person (substitution for securities etc.)"),
'Options or Warrants'!C8637,
IF(
'Options or Warrants'!B8637 = "",
#N/A,
'Options or Warrants'!B8637)
)</f>
        <v>#N/A</v>
      </c>
      <c r="E8637" t="e">
        <f>IF(
OR('Options - Free Attaching'!B8637 = "8. Transferee of restricted securities", 'Options - Free Attaching'!B8637 = "9. Any person (substitution for securities etc.)"),
'Options - Free Attaching'!C8637,
IF(
'Options - Free Attaching'!B8637 = "",
#N/A,
'Options - Free Attaching'!B8637)
)</f>
        <v>#N/A</v>
      </c>
      <c r="F8637" t="e">
        <f>IF(
OR('Con. Notes - Conversion'!B8637 = "8. Transferee of restricted securities", 'Con. Notes - Conversion'!B8637 = "9. Any person (substitution for securities etc.)"),
'Con. Notes - Conversion'!C8637,
IF(
'Con. Notes - Conversion'!B8637 = "",
#N/A,
'Con. Notes - Conversion'!B8637)
)</f>
        <v>#N/A</v>
      </c>
      <c r="G8637" t="e">
        <f>IF(
OR('Con. Notes - No Conversion'!B8637 = "8. Transferee of restricted securities", 'Con. Notes - No Conversion'!B8637 = "9. Any person (substitution for securities etc.)"),
'Con. Notes - No Conversion'!C8637,
IF(
'Con. Notes - No Conversion'!B8637 = "",
#N/A,
'Con. Notes - No Conversion'!B8637)
)</f>
        <v>#N/A</v>
      </c>
    </row>
    <row r="8638" spans="1:7" x14ac:dyDescent="0.25">
      <c r="A8638" t="e">
        <f>IF(
OR(Shares!B8638 = "8. Transferee of restricted securities", Shares!B8638 = "9. Any person (substitution for securities etc.)"),
Shares!C8638,
IF(
Shares!B8638 = "",
#N/A,
Shares!B8638)
)</f>
        <v>#N/A</v>
      </c>
      <c r="B8638" t="e">
        <f>IF(
OR('Shares - LTR - Granted'!B8638 = "8. Transferee of restricted securities", 'Shares - LTR - Granted'!B8638 = "9. Any person (substitution for securities etc.)"),
'Shares - LTR - Granted'!C8638,
IF(
'Shares - LTR - Granted'!B8638 = "",
#N/A,
'Shares - LTR - Granted'!B8638)
)</f>
        <v>#N/A</v>
      </c>
      <c r="C8638" t="e">
        <f>IF(
OR('Performance Securities'!B8638 = "8. Transferee of restricted securities", 'Performance Securities'!B8638 = "9. Any person (substitution for securities etc.)"),
'Performance Securities'!C8638,
IF(
'Performance Securities'!B8638 = "",
#N/A,
'Performance Securities'!B8638)
)</f>
        <v>#N/A</v>
      </c>
      <c r="D8638" t="e">
        <f>IF(
OR('Options or Warrants'!B8638 = "8. Transferee of restricted securities", 'Options or Warrants'!B8638 = "9. Any person (substitution for securities etc.)"),
'Options or Warrants'!C8638,
IF(
'Options or Warrants'!B8638 = "",
#N/A,
'Options or Warrants'!B8638)
)</f>
        <v>#N/A</v>
      </c>
      <c r="E8638" t="e">
        <f>IF(
OR('Options - Free Attaching'!B8638 = "8. Transferee of restricted securities", 'Options - Free Attaching'!B8638 = "9. Any person (substitution for securities etc.)"),
'Options - Free Attaching'!C8638,
IF(
'Options - Free Attaching'!B8638 = "",
#N/A,
'Options - Free Attaching'!B8638)
)</f>
        <v>#N/A</v>
      </c>
      <c r="F8638" t="e">
        <f>IF(
OR('Con. Notes - Conversion'!B8638 = "8. Transferee of restricted securities", 'Con. Notes - Conversion'!B8638 = "9. Any person (substitution for securities etc.)"),
'Con. Notes - Conversion'!C8638,
IF(
'Con. Notes - Conversion'!B8638 = "",
#N/A,
'Con. Notes - Conversion'!B8638)
)</f>
        <v>#N/A</v>
      </c>
      <c r="G8638" t="e">
        <f>IF(
OR('Con. Notes - No Conversion'!B8638 = "8. Transferee of restricted securities", 'Con. Notes - No Conversion'!B8638 = "9. Any person (substitution for securities etc.)"),
'Con. Notes - No Conversion'!C8638,
IF(
'Con. Notes - No Conversion'!B8638 = "",
#N/A,
'Con. Notes - No Conversion'!B8638)
)</f>
        <v>#N/A</v>
      </c>
    </row>
    <row r="8639" spans="1:7" x14ac:dyDescent="0.25">
      <c r="A8639" t="e">
        <f>IF(
OR(Shares!B8639 = "8. Transferee of restricted securities", Shares!B8639 = "9. Any person (substitution for securities etc.)"),
Shares!C8639,
IF(
Shares!B8639 = "",
#N/A,
Shares!B8639)
)</f>
        <v>#N/A</v>
      </c>
      <c r="B8639" t="e">
        <f>IF(
OR('Shares - LTR - Granted'!B8639 = "8. Transferee of restricted securities", 'Shares - LTR - Granted'!B8639 = "9. Any person (substitution for securities etc.)"),
'Shares - LTR - Granted'!C8639,
IF(
'Shares - LTR - Granted'!B8639 = "",
#N/A,
'Shares - LTR - Granted'!B8639)
)</f>
        <v>#N/A</v>
      </c>
      <c r="C8639" t="e">
        <f>IF(
OR('Performance Securities'!B8639 = "8. Transferee of restricted securities", 'Performance Securities'!B8639 = "9. Any person (substitution for securities etc.)"),
'Performance Securities'!C8639,
IF(
'Performance Securities'!B8639 = "",
#N/A,
'Performance Securities'!B8639)
)</f>
        <v>#N/A</v>
      </c>
      <c r="D8639" t="e">
        <f>IF(
OR('Options or Warrants'!B8639 = "8. Transferee of restricted securities", 'Options or Warrants'!B8639 = "9. Any person (substitution for securities etc.)"),
'Options or Warrants'!C8639,
IF(
'Options or Warrants'!B8639 = "",
#N/A,
'Options or Warrants'!B8639)
)</f>
        <v>#N/A</v>
      </c>
      <c r="E8639" t="e">
        <f>IF(
OR('Options - Free Attaching'!B8639 = "8. Transferee of restricted securities", 'Options - Free Attaching'!B8639 = "9. Any person (substitution for securities etc.)"),
'Options - Free Attaching'!C8639,
IF(
'Options - Free Attaching'!B8639 = "",
#N/A,
'Options - Free Attaching'!B8639)
)</f>
        <v>#N/A</v>
      </c>
      <c r="F8639" t="e">
        <f>IF(
OR('Con. Notes - Conversion'!B8639 = "8. Transferee of restricted securities", 'Con. Notes - Conversion'!B8639 = "9. Any person (substitution for securities etc.)"),
'Con. Notes - Conversion'!C8639,
IF(
'Con. Notes - Conversion'!B8639 = "",
#N/A,
'Con. Notes - Conversion'!B8639)
)</f>
        <v>#N/A</v>
      </c>
      <c r="G8639" t="e">
        <f>IF(
OR('Con. Notes - No Conversion'!B8639 = "8. Transferee of restricted securities", 'Con. Notes - No Conversion'!B8639 = "9. Any person (substitution for securities etc.)"),
'Con. Notes - No Conversion'!C8639,
IF(
'Con. Notes - No Conversion'!B8639 = "",
#N/A,
'Con. Notes - No Conversion'!B8639)
)</f>
        <v>#N/A</v>
      </c>
    </row>
    <row r="8640" spans="1:7" x14ac:dyDescent="0.25">
      <c r="A8640" t="e">
        <f>IF(
OR(Shares!B8640 = "8. Transferee of restricted securities", Shares!B8640 = "9. Any person (substitution for securities etc.)"),
Shares!C8640,
IF(
Shares!B8640 = "",
#N/A,
Shares!B8640)
)</f>
        <v>#N/A</v>
      </c>
      <c r="B8640" t="e">
        <f>IF(
OR('Shares - LTR - Granted'!B8640 = "8. Transferee of restricted securities", 'Shares - LTR - Granted'!B8640 = "9. Any person (substitution for securities etc.)"),
'Shares - LTR - Granted'!C8640,
IF(
'Shares - LTR - Granted'!B8640 = "",
#N/A,
'Shares - LTR - Granted'!B8640)
)</f>
        <v>#N/A</v>
      </c>
      <c r="C8640" t="e">
        <f>IF(
OR('Performance Securities'!B8640 = "8. Transferee of restricted securities", 'Performance Securities'!B8640 = "9. Any person (substitution for securities etc.)"),
'Performance Securities'!C8640,
IF(
'Performance Securities'!B8640 = "",
#N/A,
'Performance Securities'!B8640)
)</f>
        <v>#N/A</v>
      </c>
      <c r="D8640" t="e">
        <f>IF(
OR('Options or Warrants'!B8640 = "8. Transferee of restricted securities", 'Options or Warrants'!B8640 = "9. Any person (substitution for securities etc.)"),
'Options or Warrants'!C8640,
IF(
'Options or Warrants'!B8640 = "",
#N/A,
'Options or Warrants'!B8640)
)</f>
        <v>#N/A</v>
      </c>
      <c r="E8640" t="e">
        <f>IF(
OR('Options - Free Attaching'!B8640 = "8. Transferee of restricted securities", 'Options - Free Attaching'!B8640 = "9. Any person (substitution for securities etc.)"),
'Options - Free Attaching'!C8640,
IF(
'Options - Free Attaching'!B8640 = "",
#N/A,
'Options - Free Attaching'!B8640)
)</f>
        <v>#N/A</v>
      </c>
      <c r="F8640" t="e">
        <f>IF(
OR('Con. Notes - Conversion'!B8640 = "8. Transferee of restricted securities", 'Con. Notes - Conversion'!B8640 = "9. Any person (substitution for securities etc.)"),
'Con. Notes - Conversion'!C8640,
IF(
'Con. Notes - Conversion'!B8640 = "",
#N/A,
'Con. Notes - Conversion'!B8640)
)</f>
        <v>#N/A</v>
      </c>
      <c r="G8640" t="e">
        <f>IF(
OR('Con. Notes - No Conversion'!B8640 = "8. Transferee of restricted securities", 'Con. Notes - No Conversion'!B8640 = "9. Any person (substitution for securities etc.)"),
'Con. Notes - No Conversion'!C8640,
IF(
'Con. Notes - No Conversion'!B8640 = "",
#N/A,
'Con. Notes - No Conversion'!B8640)
)</f>
        <v>#N/A</v>
      </c>
    </row>
    <row r="8641" spans="1:7" x14ac:dyDescent="0.25">
      <c r="A8641" t="e">
        <f>IF(
OR(Shares!B8641 = "8. Transferee of restricted securities", Shares!B8641 = "9. Any person (substitution for securities etc.)"),
Shares!C8641,
IF(
Shares!B8641 = "",
#N/A,
Shares!B8641)
)</f>
        <v>#N/A</v>
      </c>
      <c r="B8641" t="e">
        <f>IF(
OR('Shares - LTR - Granted'!B8641 = "8. Transferee of restricted securities", 'Shares - LTR - Granted'!B8641 = "9. Any person (substitution for securities etc.)"),
'Shares - LTR - Granted'!C8641,
IF(
'Shares - LTR - Granted'!B8641 = "",
#N/A,
'Shares - LTR - Granted'!B8641)
)</f>
        <v>#N/A</v>
      </c>
      <c r="C8641" t="e">
        <f>IF(
OR('Performance Securities'!B8641 = "8. Transferee of restricted securities", 'Performance Securities'!B8641 = "9. Any person (substitution for securities etc.)"),
'Performance Securities'!C8641,
IF(
'Performance Securities'!B8641 = "",
#N/A,
'Performance Securities'!B8641)
)</f>
        <v>#N/A</v>
      </c>
      <c r="D8641" t="e">
        <f>IF(
OR('Options or Warrants'!B8641 = "8. Transferee of restricted securities", 'Options or Warrants'!B8641 = "9. Any person (substitution for securities etc.)"),
'Options or Warrants'!C8641,
IF(
'Options or Warrants'!B8641 = "",
#N/A,
'Options or Warrants'!B8641)
)</f>
        <v>#N/A</v>
      </c>
      <c r="E8641" t="e">
        <f>IF(
OR('Options - Free Attaching'!B8641 = "8. Transferee of restricted securities", 'Options - Free Attaching'!B8641 = "9. Any person (substitution for securities etc.)"),
'Options - Free Attaching'!C8641,
IF(
'Options - Free Attaching'!B8641 = "",
#N/A,
'Options - Free Attaching'!B8641)
)</f>
        <v>#N/A</v>
      </c>
      <c r="F8641" t="e">
        <f>IF(
OR('Con. Notes - Conversion'!B8641 = "8. Transferee of restricted securities", 'Con. Notes - Conversion'!B8641 = "9. Any person (substitution for securities etc.)"),
'Con. Notes - Conversion'!C8641,
IF(
'Con. Notes - Conversion'!B8641 = "",
#N/A,
'Con. Notes - Conversion'!B8641)
)</f>
        <v>#N/A</v>
      </c>
      <c r="G8641" t="e">
        <f>IF(
OR('Con. Notes - No Conversion'!B8641 = "8. Transferee of restricted securities", 'Con. Notes - No Conversion'!B8641 = "9. Any person (substitution for securities etc.)"),
'Con. Notes - No Conversion'!C8641,
IF(
'Con. Notes - No Conversion'!B8641 = "",
#N/A,
'Con. Notes - No Conversion'!B8641)
)</f>
        <v>#N/A</v>
      </c>
    </row>
    <row r="8642" spans="1:7" x14ac:dyDescent="0.25">
      <c r="A8642" t="e">
        <f>IF(
OR(Shares!B8642 = "8. Transferee of restricted securities", Shares!B8642 = "9. Any person (substitution for securities etc.)"),
Shares!C8642,
IF(
Shares!B8642 = "",
#N/A,
Shares!B8642)
)</f>
        <v>#N/A</v>
      </c>
      <c r="B8642" t="e">
        <f>IF(
OR('Shares - LTR - Granted'!B8642 = "8. Transferee of restricted securities", 'Shares - LTR - Granted'!B8642 = "9. Any person (substitution for securities etc.)"),
'Shares - LTR - Granted'!C8642,
IF(
'Shares - LTR - Granted'!B8642 = "",
#N/A,
'Shares - LTR - Granted'!B8642)
)</f>
        <v>#N/A</v>
      </c>
      <c r="C8642" t="e">
        <f>IF(
OR('Performance Securities'!B8642 = "8. Transferee of restricted securities", 'Performance Securities'!B8642 = "9. Any person (substitution for securities etc.)"),
'Performance Securities'!C8642,
IF(
'Performance Securities'!B8642 = "",
#N/A,
'Performance Securities'!B8642)
)</f>
        <v>#N/A</v>
      </c>
      <c r="D8642" t="e">
        <f>IF(
OR('Options or Warrants'!B8642 = "8. Transferee of restricted securities", 'Options or Warrants'!B8642 = "9. Any person (substitution for securities etc.)"),
'Options or Warrants'!C8642,
IF(
'Options or Warrants'!B8642 = "",
#N/A,
'Options or Warrants'!B8642)
)</f>
        <v>#N/A</v>
      </c>
      <c r="E8642" t="e">
        <f>IF(
OR('Options - Free Attaching'!B8642 = "8. Transferee of restricted securities", 'Options - Free Attaching'!B8642 = "9. Any person (substitution for securities etc.)"),
'Options - Free Attaching'!C8642,
IF(
'Options - Free Attaching'!B8642 = "",
#N/A,
'Options - Free Attaching'!B8642)
)</f>
        <v>#N/A</v>
      </c>
      <c r="F8642" t="e">
        <f>IF(
OR('Con. Notes - Conversion'!B8642 = "8. Transferee of restricted securities", 'Con. Notes - Conversion'!B8642 = "9. Any person (substitution for securities etc.)"),
'Con. Notes - Conversion'!C8642,
IF(
'Con. Notes - Conversion'!B8642 = "",
#N/A,
'Con. Notes - Conversion'!B8642)
)</f>
        <v>#N/A</v>
      </c>
      <c r="G8642" t="e">
        <f>IF(
OR('Con. Notes - No Conversion'!B8642 = "8. Transferee of restricted securities", 'Con. Notes - No Conversion'!B8642 = "9. Any person (substitution for securities etc.)"),
'Con. Notes - No Conversion'!C8642,
IF(
'Con. Notes - No Conversion'!B8642 = "",
#N/A,
'Con. Notes - No Conversion'!B8642)
)</f>
        <v>#N/A</v>
      </c>
    </row>
    <row r="8643" spans="1:7" x14ac:dyDescent="0.25">
      <c r="A8643" t="e">
        <f>IF(
OR(Shares!B8643 = "8. Transferee of restricted securities", Shares!B8643 = "9. Any person (substitution for securities etc.)"),
Shares!C8643,
IF(
Shares!B8643 = "",
#N/A,
Shares!B8643)
)</f>
        <v>#N/A</v>
      </c>
      <c r="B8643" t="e">
        <f>IF(
OR('Shares - LTR - Granted'!B8643 = "8. Transferee of restricted securities", 'Shares - LTR - Granted'!B8643 = "9. Any person (substitution for securities etc.)"),
'Shares - LTR - Granted'!C8643,
IF(
'Shares - LTR - Granted'!B8643 = "",
#N/A,
'Shares - LTR - Granted'!B8643)
)</f>
        <v>#N/A</v>
      </c>
      <c r="C8643" t="e">
        <f>IF(
OR('Performance Securities'!B8643 = "8. Transferee of restricted securities", 'Performance Securities'!B8643 = "9. Any person (substitution for securities etc.)"),
'Performance Securities'!C8643,
IF(
'Performance Securities'!B8643 = "",
#N/A,
'Performance Securities'!B8643)
)</f>
        <v>#N/A</v>
      </c>
      <c r="D8643" t="e">
        <f>IF(
OR('Options or Warrants'!B8643 = "8. Transferee of restricted securities", 'Options or Warrants'!B8643 = "9. Any person (substitution for securities etc.)"),
'Options or Warrants'!C8643,
IF(
'Options or Warrants'!B8643 = "",
#N/A,
'Options or Warrants'!B8643)
)</f>
        <v>#N/A</v>
      </c>
      <c r="E8643" t="e">
        <f>IF(
OR('Options - Free Attaching'!B8643 = "8. Transferee of restricted securities", 'Options - Free Attaching'!B8643 = "9. Any person (substitution for securities etc.)"),
'Options - Free Attaching'!C8643,
IF(
'Options - Free Attaching'!B8643 = "",
#N/A,
'Options - Free Attaching'!B8643)
)</f>
        <v>#N/A</v>
      </c>
      <c r="F8643" t="e">
        <f>IF(
OR('Con. Notes - Conversion'!B8643 = "8. Transferee of restricted securities", 'Con. Notes - Conversion'!B8643 = "9. Any person (substitution for securities etc.)"),
'Con. Notes - Conversion'!C8643,
IF(
'Con. Notes - Conversion'!B8643 = "",
#N/A,
'Con. Notes - Conversion'!B8643)
)</f>
        <v>#N/A</v>
      </c>
      <c r="G8643" t="e">
        <f>IF(
OR('Con. Notes - No Conversion'!B8643 = "8. Transferee of restricted securities", 'Con. Notes - No Conversion'!B8643 = "9. Any person (substitution for securities etc.)"),
'Con. Notes - No Conversion'!C8643,
IF(
'Con. Notes - No Conversion'!B8643 = "",
#N/A,
'Con. Notes - No Conversion'!B8643)
)</f>
        <v>#N/A</v>
      </c>
    </row>
    <row r="8644" spans="1:7" x14ac:dyDescent="0.25">
      <c r="A8644" t="e">
        <f>IF(
OR(Shares!B8644 = "8. Transferee of restricted securities", Shares!B8644 = "9. Any person (substitution for securities etc.)"),
Shares!C8644,
IF(
Shares!B8644 = "",
#N/A,
Shares!B8644)
)</f>
        <v>#N/A</v>
      </c>
      <c r="B8644" t="e">
        <f>IF(
OR('Shares - LTR - Granted'!B8644 = "8. Transferee of restricted securities", 'Shares - LTR - Granted'!B8644 = "9. Any person (substitution for securities etc.)"),
'Shares - LTR - Granted'!C8644,
IF(
'Shares - LTR - Granted'!B8644 = "",
#N/A,
'Shares - LTR - Granted'!B8644)
)</f>
        <v>#N/A</v>
      </c>
      <c r="C8644" t="e">
        <f>IF(
OR('Performance Securities'!B8644 = "8. Transferee of restricted securities", 'Performance Securities'!B8644 = "9. Any person (substitution for securities etc.)"),
'Performance Securities'!C8644,
IF(
'Performance Securities'!B8644 = "",
#N/A,
'Performance Securities'!B8644)
)</f>
        <v>#N/A</v>
      </c>
      <c r="D8644" t="e">
        <f>IF(
OR('Options or Warrants'!B8644 = "8. Transferee of restricted securities", 'Options or Warrants'!B8644 = "9. Any person (substitution for securities etc.)"),
'Options or Warrants'!C8644,
IF(
'Options or Warrants'!B8644 = "",
#N/A,
'Options or Warrants'!B8644)
)</f>
        <v>#N/A</v>
      </c>
      <c r="E8644" t="e">
        <f>IF(
OR('Options - Free Attaching'!B8644 = "8. Transferee of restricted securities", 'Options - Free Attaching'!B8644 = "9. Any person (substitution for securities etc.)"),
'Options - Free Attaching'!C8644,
IF(
'Options - Free Attaching'!B8644 = "",
#N/A,
'Options - Free Attaching'!B8644)
)</f>
        <v>#N/A</v>
      </c>
      <c r="F8644" t="e">
        <f>IF(
OR('Con. Notes - Conversion'!B8644 = "8. Transferee of restricted securities", 'Con. Notes - Conversion'!B8644 = "9. Any person (substitution for securities etc.)"),
'Con. Notes - Conversion'!C8644,
IF(
'Con. Notes - Conversion'!B8644 = "",
#N/A,
'Con. Notes - Conversion'!B8644)
)</f>
        <v>#N/A</v>
      </c>
      <c r="G8644" t="e">
        <f>IF(
OR('Con. Notes - No Conversion'!B8644 = "8. Transferee of restricted securities", 'Con. Notes - No Conversion'!B8644 = "9. Any person (substitution for securities etc.)"),
'Con. Notes - No Conversion'!C8644,
IF(
'Con. Notes - No Conversion'!B8644 = "",
#N/A,
'Con. Notes - No Conversion'!B8644)
)</f>
        <v>#N/A</v>
      </c>
    </row>
    <row r="8645" spans="1:7" x14ac:dyDescent="0.25">
      <c r="A8645" t="e">
        <f>IF(
OR(Shares!B8645 = "8. Transferee of restricted securities", Shares!B8645 = "9. Any person (substitution for securities etc.)"),
Shares!C8645,
IF(
Shares!B8645 = "",
#N/A,
Shares!B8645)
)</f>
        <v>#N/A</v>
      </c>
      <c r="B8645" t="e">
        <f>IF(
OR('Shares - LTR - Granted'!B8645 = "8. Transferee of restricted securities", 'Shares - LTR - Granted'!B8645 = "9. Any person (substitution for securities etc.)"),
'Shares - LTR - Granted'!C8645,
IF(
'Shares - LTR - Granted'!B8645 = "",
#N/A,
'Shares - LTR - Granted'!B8645)
)</f>
        <v>#N/A</v>
      </c>
      <c r="C8645" t="e">
        <f>IF(
OR('Performance Securities'!B8645 = "8. Transferee of restricted securities", 'Performance Securities'!B8645 = "9. Any person (substitution for securities etc.)"),
'Performance Securities'!C8645,
IF(
'Performance Securities'!B8645 = "",
#N/A,
'Performance Securities'!B8645)
)</f>
        <v>#N/A</v>
      </c>
      <c r="D8645" t="e">
        <f>IF(
OR('Options or Warrants'!B8645 = "8. Transferee of restricted securities", 'Options or Warrants'!B8645 = "9. Any person (substitution for securities etc.)"),
'Options or Warrants'!C8645,
IF(
'Options or Warrants'!B8645 = "",
#N/A,
'Options or Warrants'!B8645)
)</f>
        <v>#N/A</v>
      </c>
      <c r="E8645" t="e">
        <f>IF(
OR('Options - Free Attaching'!B8645 = "8. Transferee of restricted securities", 'Options - Free Attaching'!B8645 = "9. Any person (substitution for securities etc.)"),
'Options - Free Attaching'!C8645,
IF(
'Options - Free Attaching'!B8645 = "",
#N/A,
'Options - Free Attaching'!B8645)
)</f>
        <v>#N/A</v>
      </c>
      <c r="F8645" t="e">
        <f>IF(
OR('Con. Notes - Conversion'!B8645 = "8. Transferee of restricted securities", 'Con. Notes - Conversion'!B8645 = "9. Any person (substitution for securities etc.)"),
'Con. Notes - Conversion'!C8645,
IF(
'Con. Notes - Conversion'!B8645 = "",
#N/A,
'Con. Notes - Conversion'!B8645)
)</f>
        <v>#N/A</v>
      </c>
      <c r="G8645" t="e">
        <f>IF(
OR('Con. Notes - No Conversion'!B8645 = "8. Transferee of restricted securities", 'Con. Notes - No Conversion'!B8645 = "9. Any person (substitution for securities etc.)"),
'Con. Notes - No Conversion'!C8645,
IF(
'Con. Notes - No Conversion'!B8645 = "",
#N/A,
'Con. Notes - No Conversion'!B8645)
)</f>
        <v>#N/A</v>
      </c>
    </row>
    <row r="8646" spans="1:7" x14ac:dyDescent="0.25">
      <c r="A8646" t="e">
        <f>IF(
OR(Shares!B8646 = "8. Transferee of restricted securities", Shares!B8646 = "9. Any person (substitution for securities etc.)"),
Shares!C8646,
IF(
Shares!B8646 = "",
#N/A,
Shares!B8646)
)</f>
        <v>#N/A</v>
      </c>
      <c r="B8646" t="e">
        <f>IF(
OR('Shares - LTR - Granted'!B8646 = "8. Transferee of restricted securities", 'Shares - LTR - Granted'!B8646 = "9. Any person (substitution for securities etc.)"),
'Shares - LTR - Granted'!C8646,
IF(
'Shares - LTR - Granted'!B8646 = "",
#N/A,
'Shares - LTR - Granted'!B8646)
)</f>
        <v>#N/A</v>
      </c>
      <c r="C8646" t="e">
        <f>IF(
OR('Performance Securities'!B8646 = "8. Transferee of restricted securities", 'Performance Securities'!B8646 = "9. Any person (substitution for securities etc.)"),
'Performance Securities'!C8646,
IF(
'Performance Securities'!B8646 = "",
#N/A,
'Performance Securities'!B8646)
)</f>
        <v>#N/A</v>
      </c>
      <c r="D8646" t="e">
        <f>IF(
OR('Options or Warrants'!B8646 = "8. Transferee of restricted securities", 'Options or Warrants'!B8646 = "9. Any person (substitution for securities etc.)"),
'Options or Warrants'!C8646,
IF(
'Options or Warrants'!B8646 = "",
#N/A,
'Options or Warrants'!B8646)
)</f>
        <v>#N/A</v>
      </c>
      <c r="E8646" t="e">
        <f>IF(
OR('Options - Free Attaching'!B8646 = "8. Transferee of restricted securities", 'Options - Free Attaching'!B8646 = "9. Any person (substitution for securities etc.)"),
'Options - Free Attaching'!C8646,
IF(
'Options - Free Attaching'!B8646 = "",
#N/A,
'Options - Free Attaching'!B8646)
)</f>
        <v>#N/A</v>
      </c>
      <c r="F8646" t="e">
        <f>IF(
OR('Con. Notes - Conversion'!B8646 = "8. Transferee of restricted securities", 'Con. Notes - Conversion'!B8646 = "9. Any person (substitution for securities etc.)"),
'Con. Notes - Conversion'!C8646,
IF(
'Con. Notes - Conversion'!B8646 = "",
#N/A,
'Con. Notes - Conversion'!B8646)
)</f>
        <v>#N/A</v>
      </c>
      <c r="G8646" t="e">
        <f>IF(
OR('Con. Notes - No Conversion'!B8646 = "8. Transferee of restricted securities", 'Con. Notes - No Conversion'!B8646 = "9. Any person (substitution for securities etc.)"),
'Con. Notes - No Conversion'!C8646,
IF(
'Con. Notes - No Conversion'!B8646 = "",
#N/A,
'Con. Notes - No Conversion'!B8646)
)</f>
        <v>#N/A</v>
      </c>
    </row>
    <row r="8647" spans="1:7" x14ac:dyDescent="0.25">
      <c r="A8647" t="e">
        <f>IF(
OR(Shares!B8647 = "8. Transferee of restricted securities", Shares!B8647 = "9. Any person (substitution for securities etc.)"),
Shares!C8647,
IF(
Shares!B8647 = "",
#N/A,
Shares!B8647)
)</f>
        <v>#N/A</v>
      </c>
      <c r="B8647" t="e">
        <f>IF(
OR('Shares - LTR - Granted'!B8647 = "8. Transferee of restricted securities", 'Shares - LTR - Granted'!B8647 = "9. Any person (substitution for securities etc.)"),
'Shares - LTR - Granted'!C8647,
IF(
'Shares - LTR - Granted'!B8647 = "",
#N/A,
'Shares - LTR - Granted'!B8647)
)</f>
        <v>#N/A</v>
      </c>
      <c r="C8647" t="e">
        <f>IF(
OR('Performance Securities'!B8647 = "8. Transferee of restricted securities", 'Performance Securities'!B8647 = "9. Any person (substitution for securities etc.)"),
'Performance Securities'!C8647,
IF(
'Performance Securities'!B8647 = "",
#N/A,
'Performance Securities'!B8647)
)</f>
        <v>#N/A</v>
      </c>
      <c r="D8647" t="e">
        <f>IF(
OR('Options or Warrants'!B8647 = "8. Transferee of restricted securities", 'Options or Warrants'!B8647 = "9. Any person (substitution for securities etc.)"),
'Options or Warrants'!C8647,
IF(
'Options or Warrants'!B8647 = "",
#N/A,
'Options or Warrants'!B8647)
)</f>
        <v>#N/A</v>
      </c>
      <c r="E8647" t="e">
        <f>IF(
OR('Options - Free Attaching'!B8647 = "8. Transferee of restricted securities", 'Options - Free Attaching'!B8647 = "9. Any person (substitution for securities etc.)"),
'Options - Free Attaching'!C8647,
IF(
'Options - Free Attaching'!B8647 = "",
#N/A,
'Options - Free Attaching'!B8647)
)</f>
        <v>#N/A</v>
      </c>
      <c r="F8647" t="e">
        <f>IF(
OR('Con. Notes - Conversion'!B8647 = "8. Transferee of restricted securities", 'Con. Notes - Conversion'!B8647 = "9. Any person (substitution for securities etc.)"),
'Con. Notes - Conversion'!C8647,
IF(
'Con. Notes - Conversion'!B8647 = "",
#N/A,
'Con. Notes - Conversion'!B8647)
)</f>
        <v>#N/A</v>
      </c>
      <c r="G8647" t="e">
        <f>IF(
OR('Con. Notes - No Conversion'!B8647 = "8. Transferee of restricted securities", 'Con. Notes - No Conversion'!B8647 = "9. Any person (substitution for securities etc.)"),
'Con. Notes - No Conversion'!C8647,
IF(
'Con. Notes - No Conversion'!B8647 = "",
#N/A,
'Con. Notes - No Conversion'!B8647)
)</f>
        <v>#N/A</v>
      </c>
    </row>
    <row r="8648" spans="1:7" x14ac:dyDescent="0.25">
      <c r="A8648" t="e">
        <f>IF(
OR(Shares!B8648 = "8. Transferee of restricted securities", Shares!B8648 = "9. Any person (substitution for securities etc.)"),
Shares!C8648,
IF(
Shares!B8648 = "",
#N/A,
Shares!B8648)
)</f>
        <v>#N/A</v>
      </c>
      <c r="B8648" t="e">
        <f>IF(
OR('Shares - LTR - Granted'!B8648 = "8. Transferee of restricted securities", 'Shares - LTR - Granted'!B8648 = "9. Any person (substitution for securities etc.)"),
'Shares - LTR - Granted'!C8648,
IF(
'Shares - LTR - Granted'!B8648 = "",
#N/A,
'Shares - LTR - Granted'!B8648)
)</f>
        <v>#N/A</v>
      </c>
      <c r="C8648" t="e">
        <f>IF(
OR('Performance Securities'!B8648 = "8. Transferee of restricted securities", 'Performance Securities'!B8648 = "9. Any person (substitution for securities etc.)"),
'Performance Securities'!C8648,
IF(
'Performance Securities'!B8648 = "",
#N/A,
'Performance Securities'!B8648)
)</f>
        <v>#N/A</v>
      </c>
      <c r="D8648" t="e">
        <f>IF(
OR('Options or Warrants'!B8648 = "8. Transferee of restricted securities", 'Options or Warrants'!B8648 = "9. Any person (substitution for securities etc.)"),
'Options or Warrants'!C8648,
IF(
'Options or Warrants'!B8648 = "",
#N/A,
'Options or Warrants'!B8648)
)</f>
        <v>#N/A</v>
      </c>
      <c r="E8648" t="e">
        <f>IF(
OR('Options - Free Attaching'!B8648 = "8. Transferee of restricted securities", 'Options - Free Attaching'!B8648 = "9. Any person (substitution for securities etc.)"),
'Options - Free Attaching'!C8648,
IF(
'Options - Free Attaching'!B8648 = "",
#N/A,
'Options - Free Attaching'!B8648)
)</f>
        <v>#N/A</v>
      </c>
      <c r="F8648" t="e">
        <f>IF(
OR('Con. Notes - Conversion'!B8648 = "8. Transferee of restricted securities", 'Con. Notes - Conversion'!B8648 = "9. Any person (substitution for securities etc.)"),
'Con. Notes - Conversion'!C8648,
IF(
'Con. Notes - Conversion'!B8648 = "",
#N/A,
'Con. Notes - Conversion'!B8648)
)</f>
        <v>#N/A</v>
      </c>
      <c r="G8648" t="e">
        <f>IF(
OR('Con. Notes - No Conversion'!B8648 = "8. Transferee of restricted securities", 'Con. Notes - No Conversion'!B8648 = "9. Any person (substitution for securities etc.)"),
'Con. Notes - No Conversion'!C8648,
IF(
'Con. Notes - No Conversion'!B8648 = "",
#N/A,
'Con. Notes - No Conversion'!B8648)
)</f>
        <v>#N/A</v>
      </c>
    </row>
    <row r="8649" spans="1:7" x14ac:dyDescent="0.25">
      <c r="A8649" t="e">
        <f>IF(
OR(Shares!B8649 = "8. Transferee of restricted securities", Shares!B8649 = "9. Any person (substitution for securities etc.)"),
Shares!C8649,
IF(
Shares!B8649 = "",
#N/A,
Shares!B8649)
)</f>
        <v>#N/A</v>
      </c>
      <c r="B8649" t="e">
        <f>IF(
OR('Shares - LTR - Granted'!B8649 = "8. Transferee of restricted securities", 'Shares - LTR - Granted'!B8649 = "9. Any person (substitution for securities etc.)"),
'Shares - LTR - Granted'!C8649,
IF(
'Shares - LTR - Granted'!B8649 = "",
#N/A,
'Shares - LTR - Granted'!B8649)
)</f>
        <v>#N/A</v>
      </c>
      <c r="C8649" t="e">
        <f>IF(
OR('Performance Securities'!B8649 = "8. Transferee of restricted securities", 'Performance Securities'!B8649 = "9. Any person (substitution for securities etc.)"),
'Performance Securities'!C8649,
IF(
'Performance Securities'!B8649 = "",
#N/A,
'Performance Securities'!B8649)
)</f>
        <v>#N/A</v>
      </c>
      <c r="D8649" t="e">
        <f>IF(
OR('Options or Warrants'!B8649 = "8. Transferee of restricted securities", 'Options or Warrants'!B8649 = "9. Any person (substitution for securities etc.)"),
'Options or Warrants'!C8649,
IF(
'Options or Warrants'!B8649 = "",
#N/A,
'Options or Warrants'!B8649)
)</f>
        <v>#N/A</v>
      </c>
      <c r="E8649" t="e">
        <f>IF(
OR('Options - Free Attaching'!B8649 = "8. Transferee of restricted securities", 'Options - Free Attaching'!B8649 = "9. Any person (substitution for securities etc.)"),
'Options - Free Attaching'!C8649,
IF(
'Options - Free Attaching'!B8649 = "",
#N/A,
'Options - Free Attaching'!B8649)
)</f>
        <v>#N/A</v>
      </c>
      <c r="F8649" t="e">
        <f>IF(
OR('Con. Notes - Conversion'!B8649 = "8. Transferee of restricted securities", 'Con. Notes - Conversion'!B8649 = "9. Any person (substitution for securities etc.)"),
'Con. Notes - Conversion'!C8649,
IF(
'Con. Notes - Conversion'!B8649 = "",
#N/A,
'Con. Notes - Conversion'!B8649)
)</f>
        <v>#N/A</v>
      </c>
      <c r="G8649" t="e">
        <f>IF(
OR('Con. Notes - No Conversion'!B8649 = "8. Transferee of restricted securities", 'Con. Notes - No Conversion'!B8649 = "9. Any person (substitution for securities etc.)"),
'Con. Notes - No Conversion'!C8649,
IF(
'Con. Notes - No Conversion'!B8649 = "",
#N/A,
'Con. Notes - No Conversion'!B8649)
)</f>
        <v>#N/A</v>
      </c>
    </row>
    <row r="8650" spans="1:7" x14ac:dyDescent="0.25">
      <c r="A8650" t="e">
        <f>IF(
OR(Shares!B8650 = "8. Transferee of restricted securities", Shares!B8650 = "9. Any person (substitution for securities etc.)"),
Shares!C8650,
IF(
Shares!B8650 = "",
#N/A,
Shares!B8650)
)</f>
        <v>#N/A</v>
      </c>
      <c r="B8650" t="e">
        <f>IF(
OR('Shares - LTR - Granted'!B8650 = "8. Transferee of restricted securities", 'Shares - LTR - Granted'!B8650 = "9. Any person (substitution for securities etc.)"),
'Shares - LTR - Granted'!C8650,
IF(
'Shares - LTR - Granted'!B8650 = "",
#N/A,
'Shares - LTR - Granted'!B8650)
)</f>
        <v>#N/A</v>
      </c>
      <c r="C8650" t="e">
        <f>IF(
OR('Performance Securities'!B8650 = "8. Transferee of restricted securities", 'Performance Securities'!B8650 = "9. Any person (substitution for securities etc.)"),
'Performance Securities'!C8650,
IF(
'Performance Securities'!B8650 = "",
#N/A,
'Performance Securities'!B8650)
)</f>
        <v>#N/A</v>
      </c>
      <c r="D8650" t="e">
        <f>IF(
OR('Options or Warrants'!B8650 = "8. Transferee of restricted securities", 'Options or Warrants'!B8650 = "9. Any person (substitution for securities etc.)"),
'Options or Warrants'!C8650,
IF(
'Options or Warrants'!B8650 = "",
#N/A,
'Options or Warrants'!B8650)
)</f>
        <v>#N/A</v>
      </c>
      <c r="E8650" t="e">
        <f>IF(
OR('Options - Free Attaching'!B8650 = "8. Transferee of restricted securities", 'Options - Free Attaching'!B8650 = "9. Any person (substitution for securities etc.)"),
'Options - Free Attaching'!C8650,
IF(
'Options - Free Attaching'!B8650 = "",
#N/A,
'Options - Free Attaching'!B8650)
)</f>
        <v>#N/A</v>
      </c>
      <c r="F8650" t="e">
        <f>IF(
OR('Con. Notes - Conversion'!B8650 = "8. Transferee of restricted securities", 'Con. Notes - Conversion'!B8650 = "9. Any person (substitution for securities etc.)"),
'Con. Notes - Conversion'!C8650,
IF(
'Con. Notes - Conversion'!B8650 = "",
#N/A,
'Con. Notes - Conversion'!B8650)
)</f>
        <v>#N/A</v>
      </c>
      <c r="G8650" t="e">
        <f>IF(
OR('Con. Notes - No Conversion'!B8650 = "8. Transferee of restricted securities", 'Con. Notes - No Conversion'!B8650 = "9. Any person (substitution for securities etc.)"),
'Con. Notes - No Conversion'!C8650,
IF(
'Con. Notes - No Conversion'!B8650 = "",
#N/A,
'Con. Notes - No Conversion'!B8650)
)</f>
        <v>#N/A</v>
      </c>
    </row>
    <row r="8651" spans="1:7" x14ac:dyDescent="0.25">
      <c r="A8651" t="e">
        <f>IF(
OR(Shares!B8651 = "8. Transferee of restricted securities", Shares!B8651 = "9. Any person (substitution for securities etc.)"),
Shares!C8651,
IF(
Shares!B8651 = "",
#N/A,
Shares!B8651)
)</f>
        <v>#N/A</v>
      </c>
      <c r="B8651" t="e">
        <f>IF(
OR('Shares - LTR - Granted'!B8651 = "8. Transferee of restricted securities", 'Shares - LTR - Granted'!B8651 = "9. Any person (substitution for securities etc.)"),
'Shares - LTR - Granted'!C8651,
IF(
'Shares - LTR - Granted'!B8651 = "",
#N/A,
'Shares - LTR - Granted'!B8651)
)</f>
        <v>#N/A</v>
      </c>
      <c r="C8651" t="e">
        <f>IF(
OR('Performance Securities'!B8651 = "8. Transferee of restricted securities", 'Performance Securities'!B8651 = "9. Any person (substitution for securities etc.)"),
'Performance Securities'!C8651,
IF(
'Performance Securities'!B8651 = "",
#N/A,
'Performance Securities'!B8651)
)</f>
        <v>#N/A</v>
      </c>
      <c r="D8651" t="e">
        <f>IF(
OR('Options or Warrants'!B8651 = "8. Transferee of restricted securities", 'Options or Warrants'!B8651 = "9. Any person (substitution for securities etc.)"),
'Options or Warrants'!C8651,
IF(
'Options or Warrants'!B8651 = "",
#N/A,
'Options or Warrants'!B8651)
)</f>
        <v>#N/A</v>
      </c>
      <c r="E8651" t="e">
        <f>IF(
OR('Options - Free Attaching'!B8651 = "8. Transferee of restricted securities", 'Options - Free Attaching'!B8651 = "9. Any person (substitution for securities etc.)"),
'Options - Free Attaching'!C8651,
IF(
'Options - Free Attaching'!B8651 = "",
#N/A,
'Options - Free Attaching'!B8651)
)</f>
        <v>#N/A</v>
      </c>
      <c r="F8651" t="e">
        <f>IF(
OR('Con. Notes - Conversion'!B8651 = "8. Transferee of restricted securities", 'Con. Notes - Conversion'!B8651 = "9. Any person (substitution for securities etc.)"),
'Con. Notes - Conversion'!C8651,
IF(
'Con. Notes - Conversion'!B8651 = "",
#N/A,
'Con. Notes - Conversion'!B8651)
)</f>
        <v>#N/A</v>
      </c>
      <c r="G8651" t="e">
        <f>IF(
OR('Con. Notes - No Conversion'!B8651 = "8. Transferee of restricted securities", 'Con. Notes - No Conversion'!B8651 = "9. Any person (substitution for securities etc.)"),
'Con. Notes - No Conversion'!C8651,
IF(
'Con. Notes - No Conversion'!B8651 = "",
#N/A,
'Con. Notes - No Conversion'!B8651)
)</f>
        <v>#N/A</v>
      </c>
    </row>
    <row r="8652" spans="1:7" x14ac:dyDescent="0.25">
      <c r="A8652" t="e">
        <f>IF(
OR(Shares!B8652 = "8. Transferee of restricted securities", Shares!B8652 = "9. Any person (substitution for securities etc.)"),
Shares!C8652,
IF(
Shares!B8652 = "",
#N/A,
Shares!B8652)
)</f>
        <v>#N/A</v>
      </c>
      <c r="B8652" t="e">
        <f>IF(
OR('Shares - LTR - Granted'!B8652 = "8. Transferee of restricted securities", 'Shares - LTR - Granted'!B8652 = "9. Any person (substitution for securities etc.)"),
'Shares - LTR - Granted'!C8652,
IF(
'Shares - LTR - Granted'!B8652 = "",
#N/A,
'Shares - LTR - Granted'!B8652)
)</f>
        <v>#N/A</v>
      </c>
      <c r="C8652" t="e">
        <f>IF(
OR('Performance Securities'!B8652 = "8. Transferee of restricted securities", 'Performance Securities'!B8652 = "9. Any person (substitution for securities etc.)"),
'Performance Securities'!C8652,
IF(
'Performance Securities'!B8652 = "",
#N/A,
'Performance Securities'!B8652)
)</f>
        <v>#N/A</v>
      </c>
      <c r="D8652" t="e">
        <f>IF(
OR('Options or Warrants'!B8652 = "8. Transferee of restricted securities", 'Options or Warrants'!B8652 = "9. Any person (substitution for securities etc.)"),
'Options or Warrants'!C8652,
IF(
'Options or Warrants'!B8652 = "",
#N/A,
'Options or Warrants'!B8652)
)</f>
        <v>#N/A</v>
      </c>
      <c r="E8652" t="e">
        <f>IF(
OR('Options - Free Attaching'!B8652 = "8. Transferee of restricted securities", 'Options - Free Attaching'!B8652 = "9. Any person (substitution for securities etc.)"),
'Options - Free Attaching'!C8652,
IF(
'Options - Free Attaching'!B8652 = "",
#N/A,
'Options - Free Attaching'!B8652)
)</f>
        <v>#N/A</v>
      </c>
      <c r="F8652" t="e">
        <f>IF(
OR('Con. Notes - Conversion'!B8652 = "8. Transferee of restricted securities", 'Con. Notes - Conversion'!B8652 = "9. Any person (substitution for securities etc.)"),
'Con. Notes - Conversion'!C8652,
IF(
'Con. Notes - Conversion'!B8652 = "",
#N/A,
'Con. Notes - Conversion'!B8652)
)</f>
        <v>#N/A</v>
      </c>
      <c r="G8652" t="e">
        <f>IF(
OR('Con. Notes - No Conversion'!B8652 = "8. Transferee of restricted securities", 'Con. Notes - No Conversion'!B8652 = "9. Any person (substitution for securities etc.)"),
'Con. Notes - No Conversion'!C8652,
IF(
'Con. Notes - No Conversion'!B8652 = "",
#N/A,
'Con. Notes - No Conversion'!B8652)
)</f>
        <v>#N/A</v>
      </c>
    </row>
    <row r="8653" spans="1:7" x14ac:dyDescent="0.25">
      <c r="A8653" t="e">
        <f>IF(
OR(Shares!B8653 = "8. Transferee of restricted securities", Shares!B8653 = "9. Any person (substitution for securities etc.)"),
Shares!C8653,
IF(
Shares!B8653 = "",
#N/A,
Shares!B8653)
)</f>
        <v>#N/A</v>
      </c>
      <c r="B8653" t="e">
        <f>IF(
OR('Shares - LTR - Granted'!B8653 = "8. Transferee of restricted securities", 'Shares - LTR - Granted'!B8653 = "9. Any person (substitution for securities etc.)"),
'Shares - LTR - Granted'!C8653,
IF(
'Shares - LTR - Granted'!B8653 = "",
#N/A,
'Shares - LTR - Granted'!B8653)
)</f>
        <v>#N/A</v>
      </c>
      <c r="C8653" t="e">
        <f>IF(
OR('Performance Securities'!B8653 = "8. Transferee of restricted securities", 'Performance Securities'!B8653 = "9. Any person (substitution for securities etc.)"),
'Performance Securities'!C8653,
IF(
'Performance Securities'!B8653 = "",
#N/A,
'Performance Securities'!B8653)
)</f>
        <v>#N/A</v>
      </c>
      <c r="D8653" t="e">
        <f>IF(
OR('Options or Warrants'!B8653 = "8. Transferee of restricted securities", 'Options or Warrants'!B8653 = "9. Any person (substitution for securities etc.)"),
'Options or Warrants'!C8653,
IF(
'Options or Warrants'!B8653 = "",
#N/A,
'Options or Warrants'!B8653)
)</f>
        <v>#N/A</v>
      </c>
      <c r="E8653" t="e">
        <f>IF(
OR('Options - Free Attaching'!B8653 = "8. Transferee of restricted securities", 'Options - Free Attaching'!B8653 = "9. Any person (substitution for securities etc.)"),
'Options - Free Attaching'!C8653,
IF(
'Options - Free Attaching'!B8653 = "",
#N/A,
'Options - Free Attaching'!B8653)
)</f>
        <v>#N/A</v>
      </c>
      <c r="F8653" t="e">
        <f>IF(
OR('Con. Notes - Conversion'!B8653 = "8. Transferee of restricted securities", 'Con. Notes - Conversion'!B8653 = "9. Any person (substitution for securities etc.)"),
'Con. Notes - Conversion'!C8653,
IF(
'Con. Notes - Conversion'!B8653 = "",
#N/A,
'Con. Notes - Conversion'!B8653)
)</f>
        <v>#N/A</v>
      </c>
      <c r="G8653" t="e">
        <f>IF(
OR('Con. Notes - No Conversion'!B8653 = "8. Transferee of restricted securities", 'Con. Notes - No Conversion'!B8653 = "9. Any person (substitution for securities etc.)"),
'Con. Notes - No Conversion'!C8653,
IF(
'Con. Notes - No Conversion'!B8653 = "",
#N/A,
'Con. Notes - No Conversion'!B8653)
)</f>
        <v>#N/A</v>
      </c>
    </row>
    <row r="8654" spans="1:7" x14ac:dyDescent="0.25">
      <c r="A8654" t="e">
        <f>IF(
OR(Shares!B8654 = "8. Transferee of restricted securities", Shares!B8654 = "9. Any person (substitution for securities etc.)"),
Shares!C8654,
IF(
Shares!B8654 = "",
#N/A,
Shares!B8654)
)</f>
        <v>#N/A</v>
      </c>
      <c r="B8654" t="e">
        <f>IF(
OR('Shares - LTR - Granted'!B8654 = "8. Transferee of restricted securities", 'Shares - LTR - Granted'!B8654 = "9. Any person (substitution for securities etc.)"),
'Shares - LTR - Granted'!C8654,
IF(
'Shares - LTR - Granted'!B8654 = "",
#N/A,
'Shares - LTR - Granted'!B8654)
)</f>
        <v>#N/A</v>
      </c>
      <c r="C8654" t="e">
        <f>IF(
OR('Performance Securities'!B8654 = "8. Transferee of restricted securities", 'Performance Securities'!B8654 = "9. Any person (substitution for securities etc.)"),
'Performance Securities'!C8654,
IF(
'Performance Securities'!B8654 = "",
#N/A,
'Performance Securities'!B8654)
)</f>
        <v>#N/A</v>
      </c>
      <c r="D8654" t="e">
        <f>IF(
OR('Options or Warrants'!B8654 = "8. Transferee of restricted securities", 'Options or Warrants'!B8654 = "9. Any person (substitution for securities etc.)"),
'Options or Warrants'!C8654,
IF(
'Options or Warrants'!B8654 = "",
#N/A,
'Options or Warrants'!B8654)
)</f>
        <v>#N/A</v>
      </c>
      <c r="E8654" t="e">
        <f>IF(
OR('Options - Free Attaching'!B8654 = "8. Transferee of restricted securities", 'Options - Free Attaching'!B8654 = "9. Any person (substitution for securities etc.)"),
'Options - Free Attaching'!C8654,
IF(
'Options - Free Attaching'!B8654 = "",
#N/A,
'Options - Free Attaching'!B8654)
)</f>
        <v>#N/A</v>
      </c>
      <c r="F8654" t="e">
        <f>IF(
OR('Con. Notes - Conversion'!B8654 = "8. Transferee of restricted securities", 'Con. Notes - Conversion'!B8654 = "9. Any person (substitution for securities etc.)"),
'Con. Notes - Conversion'!C8654,
IF(
'Con. Notes - Conversion'!B8654 = "",
#N/A,
'Con. Notes - Conversion'!B8654)
)</f>
        <v>#N/A</v>
      </c>
      <c r="G8654" t="e">
        <f>IF(
OR('Con. Notes - No Conversion'!B8654 = "8. Transferee of restricted securities", 'Con. Notes - No Conversion'!B8654 = "9. Any person (substitution for securities etc.)"),
'Con. Notes - No Conversion'!C8654,
IF(
'Con. Notes - No Conversion'!B8654 = "",
#N/A,
'Con. Notes - No Conversion'!B8654)
)</f>
        <v>#N/A</v>
      </c>
    </row>
    <row r="8655" spans="1:7" x14ac:dyDescent="0.25">
      <c r="A8655" t="e">
        <f>IF(
OR(Shares!B8655 = "8. Transferee of restricted securities", Shares!B8655 = "9. Any person (substitution for securities etc.)"),
Shares!C8655,
IF(
Shares!B8655 = "",
#N/A,
Shares!B8655)
)</f>
        <v>#N/A</v>
      </c>
      <c r="B8655" t="e">
        <f>IF(
OR('Shares - LTR - Granted'!B8655 = "8. Transferee of restricted securities", 'Shares - LTR - Granted'!B8655 = "9. Any person (substitution for securities etc.)"),
'Shares - LTR - Granted'!C8655,
IF(
'Shares - LTR - Granted'!B8655 = "",
#N/A,
'Shares - LTR - Granted'!B8655)
)</f>
        <v>#N/A</v>
      </c>
      <c r="C8655" t="e">
        <f>IF(
OR('Performance Securities'!B8655 = "8. Transferee of restricted securities", 'Performance Securities'!B8655 = "9. Any person (substitution for securities etc.)"),
'Performance Securities'!C8655,
IF(
'Performance Securities'!B8655 = "",
#N/A,
'Performance Securities'!B8655)
)</f>
        <v>#N/A</v>
      </c>
      <c r="D8655" t="e">
        <f>IF(
OR('Options or Warrants'!B8655 = "8. Transferee of restricted securities", 'Options or Warrants'!B8655 = "9. Any person (substitution for securities etc.)"),
'Options or Warrants'!C8655,
IF(
'Options or Warrants'!B8655 = "",
#N/A,
'Options or Warrants'!B8655)
)</f>
        <v>#N/A</v>
      </c>
      <c r="E8655" t="e">
        <f>IF(
OR('Options - Free Attaching'!B8655 = "8. Transferee of restricted securities", 'Options - Free Attaching'!B8655 = "9. Any person (substitution for securities etc.)"),
'Options - Free Attaching'!C8655,
IF(
'Options - Free Attaching'!B8655 = "",
#N/A,
'Options - Free Attaching'!B8655)
)</f>
        <v>#N/A</v>
      </c>
      <c r="F8655" t="e">
        <f>IF(
OR('Con. Notes - Conversion'!B8655 = "8. Transferee of restricted securities", 'Con. Notes - Conversion'!B8655 = "9. Any person (substitution for securities etc.)"),
'Con. Notes - Conversion'!C8655,
IF(
'Con. Notes - Conversion'!B8655 = "",
#N/A,
'Con. Notes - Conversion'!B8655)
)</f>
        <v>#N/A</v>
      </c>
      <c r="G8655" t="e">
        <f>IF(
OR('Con. Notes - No Conversion'!B8655 = "8. Transferee of restricted securities", 'Con. Notes - No Conversion'!B8655 = "9. Any person (substitution for securities etc.)"),
'Con. Notes - No Conversion'!C8655,
IF(
'Con. Notes - No Conversion'!B8655 = "",
#N/A,
'Con. Notes - No Conversion'!B8655)
)</f>
        <v>#N/A</v>
      </c>
    </row>
    <row r="8656" spans="1:7" x14ac:dyDescent="0.25">
      <c r="A8656" t="e">
        <f>IF(
OR(Shares!B8656 = "8. Transferee of restricted securities", Shares!B8656 = "9. Any person (substitution for securities etc.)"),
Shares!C8656,
IF(
Shares!B8656 = "",
#N/A,
Shares!B8656)
)</f>
        <v>#N/A</v>
      </c>
      <c r="B8656" t="e">
        <f>IF(
OR('Shares - LTR - Granted'!B8656 = "8. Transferee of restricted securities", 'Shares - LTR - Granted'!B8656 = "9. Any person (substitution for securities etc.)"),
'Shares - LTR - Granted'!C8656,
IF(
'Shares - LTR - Granted'!B8656 = "",
#N/A,
'Shares - LTR - Granted'!B8656)
)</f>
        <v>#N/A</v>
      </c>
      <c r="C8656" t="e">
        <f>IF(
OR('Performance Securities'!B8656 = "8. Transferee of restricted securities", 'Performance Securities'!B8656 = "9. Any person (substitution for securities etc.)"),
'Performance Securities'!C8656,
IF(
'Performance Securities'!B8656 = "",
#N/A,
'Performance Securities'!B8656)
)</f>
        <v>#N/A</v>
      </c>
      <c r="D8656" t="e">
        <f>IF(
OR('Options or Warrants'!B8656 = "8. Transferee of restricted securities", 'Options or Warrants'!B8656 = "9. Any person (substitution for securities etc.)"),
'Options or Warrants'!C8656,
IF(
'Options or Warrants'!B8656 = "",
#N/A,
'Options or Warrants'!B8656)
)</f>
        <v>#N/A</v>
      </c>
      <c r="E8656" t="e">
        <f>IF(
OR('Options - Free Attaching'!B8656 = "8. Transferee of restricted securities", 'Options - Free Attaching'!B8656 = "9. Any person (substitution for securities etc.)"),
'Options - Free Attaching'!C8656,
IF(
'Options - Free Attaching'!B8656 = "",
#N/A,
'Options - Free Attaching'!B8656)
)</f>
        <v>#N/A</v>
      </c>
      <c r="F8656" t="e">
        <f>IF(
OR('Con. Notes - Conversion'!B8656 = "8. Transferee of restricted securities", 'Con. Notes - Conversion'!B8656 = "9. Any person (substitution for securities etc.)"),
'Con. Notes - Conversion'!C8656,
IF(
'Con. Notes - Conversion'!B8656 = "",
#N/A,
'Con. Notes - Conversion'!B8656)
)</f>
        <v>#N/A</v>
      </c>
      <c r="G8656" t="e">
        <f>IF(
OR('Con. Notes - No Conversion'!B8656 = "8. Transferee of restricted securities", 'Con. Notes - No Conversion'!B8656 = "9. Any person (substitution for securities etc.)"),
'Con. Notes - No Conversion'!C8656,
IF(
'Con. Notes - No Conversion'!B8656 = "",
#N/A,
'Con. Notes - No Conversion'!B8656)
)</f>
        <v>#N/A</v>
      </c>
    </row>
    <row r="8657" spans="1:7" x14ac:dyDescent="0.25">
      <c r="A8657" t="e">
        <f>IF(
OR(Shares!B8657 = "8. Transferee of restricted securities", Shares!B8657 = "9. Any person (substitution for securities etc.)"),
Shares!C8657,
IF(
Shares!B8657 = "",
#N/A,
Shares!B8657)
)</f>
        <v>#N/A</v>
      </c>
      <c r="B8657" t="e">
        <f>IF(
OR('Shares - LTR - Granted'!B8657 = "8. Transferee of restricted securities", 'Shares - LTR - Granted'!B8657 = "9. Any person (substitution for securities etc.)"),
'Shares - LTR - Granted'!C8657,
IF(
'Shares - LTR - Granted'!B8657 = "",
#N/A,
'Shares - LTR - Granted'!B8657)
)</f>
        <v>#N/A</v>
      </c>
      <c r="C8657" t="e">
        <f>IF(
OR('Performance Securities'!B8657 = "8. Transferee of restricted securities", 'Performance Securities'!B8657 = "9. Any person (substitution for securities etc.)"),
'Performance Securities'!C8657,
IF(
'Performance Securities'!B8657 = "",
#N/A,
'Performance Securities'!B8657)
)</f>
        <v>#N/A</v>
      </c>
      <c r="D8657" t="e">
        <f>IF(
OR('Options or Warrants'!B8657 = "8. Transferee of restricted securities", 'Options or Warrants'!B8657 = "9. Any person (substitution for securities etc.)"),
'Options or Warrants'!C8657,
IF(
'Options or Warrants'!B8657 = "",
#N/A,
'Options or Warrants'!B8657)
)</f>
        <v>#N/A</v>
      </c>
      <c r="E8657" t="e">
        <f>IF(
OR('Options - Free Attaching'!B8657 = "8. Transferee of restricted securities", 'Options - Free Attaching'!B8657 = "9. Any person (substitution for securities etc.)"),
'Options - Free Attaching'!C8657,
IF(
'Options - Free Attaching'!B8657 = "",
#N/A,
'Options - Free Attaching'!B8657)
)</f>
        <v>#N/A</v>
      </c>
      <c r="F8657" t="e">
        <f>IF(
OR('Con. Notes - Conversion'!B8657 = "8. Transferee of restricted securities", 'Con. Notes - Conversion'!B8657 = "9. Any person (substitution for securities etc.)"),
'Con. Notes - Conversion'!C8657,
IF(
'Con. Notes - Conversion'!B8657 = "",
#N/A,
'Con. Notes - Conversion'!B8657)
)</f>
        <v>#N/A</v>
      </c>
      <c r="G8657" t="e">
        <f>IF(
OR('Con. Notes - No Conversion'!B8657 = "8. Transferee of restricted securities", 'Con. Notes - No Conversion'!B8657 = "9. Any person (substitution for securities etc.)"),
'Con. Notes - No Conversion'!C8657,
IF(
'Con. Notes - No Conversion'!B8657 = "",
#N/A,
'Con. Notes - No Conversion'!B8657)
)</f>
        <v>#N/A</v>
      </c>
    </row>
    <row r="8658" spans="1:7" x14ac:dyDescent="0.25">
      <c r="A8658" t="e">
        <f>IF(
OR(Shares!B8658 = "8. Transferee of restricted securities", Shares!B8658 = "9. Any person (substitution for securities etc.)"),
Shares!C8658,
IF(
Shares!B8658 = "",
#N/A,
Shares!B8658)
)</f>
        <v>#N/A</v>
      </c>
      <c r="B8658" t="e">
        <f>IF(
OR('Shares - LTR - Granted'!B8658 = "8. Transferee of restricted securities", 'Shares - LTR - Granted'!B8658 = "9. Any person (substitution for securities etc.)"),
'Shares - LTR - Granted'!C8658,
IF(
'Shares - LTR - Granted'!B8658 = "",
#N/A,
'Shares - LTR - Granted'!B8658)
)</f>
        <v>#N/A</v>
      </c>
      <c r="C8658" t="e">
        <f>IF(
OR('Performance Securities'!B8658 = "8. Transferee of restricted securities", 'Performance Securities'!B8658 = "9. Any person (substitution for securities etc.)"),
'Performance Securities'!C8658,
IF(
'Performance Securities'!B8658 = "",
#N/A,
'Performance Securities'!B8658)
)</f>
        <v>#N/A</v>
      </c>
      <c r="D8658" t="e">
        <f>IF(
OR('Options or Warrants'!B8658 = "8. Transferee of restricted securities", 'Options or Warrants'!B8658 = "9. Any person (substitution for securities etc.)"),
'Options or Warrants'!C8658,
IF(
'Options or Warrants'!B8658 = "",
#N/A,
'Options or Warrants'!B8658)
)</f>
        <v>#N/A</v>
      </c>
      <c r="E8658" t="e">
        <f>IF(
OR('Options - Free Attaching'!B8658 = "8. Transferee of restricted securities", 'Options - Free Attaching'!B8658 = "9. Any person (substitution for securities etc.)"),
'Options - Free Attaching'!C8658,
IF(
'Options - Free Attaching'!B8658 = "",
#N/A,
'Options - Free Attaching'!B8658)
)</f>
        <v>#N/A</v>
      </c>
      <c r="F8658" t="e">
        <f>IF(
OR('Con. Notes - Conversion'!B8658 = "8. Transferee of restricted securities", 'Con. Notes - Conversion'!B8658 = "9. Any person (substitution for securities etc.)"),
'Con. Notes - Conversion'!C8658,
IF(
'Con. Notes - Conversion'!B8658 = "",
#N/A,
'Con. Notes - Conversion'!B8658)
)</f>
        <v>#N/A</v>
      </c>
      <c r="G8658" t="e">
        <f>IF(
OR('Con. Notes - No Conversion'!B8658 = "8. Transferee of restricted securities", 'Con. Notes - No Conversion'!B8658 = "9. Any person (substitution for securities etc.)"),
'Con. Notes - No Conversion'!C8658,
IF(
'Con. Notes - No Conversion'!B8658 = "",
#N/A,
'Con. Notes - No Conversion'!B8658)
)</f>
        <v>#N/A</v>
      </c>
    </row>
    <row r="8659" spans="1:7" x14ac:dyDescent="0.25">
      <c r="A8659" t="e">
        <f>IF(
OR(Shares!B8659 = "8. Transferee of restricted securities", Shares!B8659 = "9. Any person (substitution for securities etc.)"),
Shares!C8659,
IF(
Shares!B8659 = "",
#N/A,
Shares!B8659)
)</f>
        <v>#N/A</v>
      </c>
      <c r="B8659" t="e">
        <f>IF(
OR('Shares - LTR - Granted'!B8659 = "8. Transferee of restricted securities", 'Shares - LTR - Granted'!B8659 = "9. Any person (substitution for securities etc.)"),
'Shares - LTR - Granted'!C8659,
IF(
'Shares - LTR - Granted'!B8659 = "",
#N/A,
'Shares - LTR - Granted'!B8659)
)</f>
        <v>#N/A</v>
      </c>
      <c r="C8659" t="e">
        <f>IF(
OR('Performance Securities'!B8659 = "8. Transferee of restricted securities", 'Performance Securities'!B8659 = "9. Any person (substitution for securities etc.)"),
'Performance Securities'!C8659,
IF(
'Performance Securities'!B8659 = "",
#N/A,
'Performance Securities'!B8659)
)</f>
        <v>#N/A</v>
      </c>
      <c r="D8659" t="e">
        <f>IF(
OR('Options or Warrants'!B8659 = "8. Transferee of restricted securities", 'Options or Warrants'!B8659 = "9. Any person (substitution for securities etc.)"),
'Options or Warrants'!C8659,
IF(
'Options or Warrants'!B8659 = "",
#N/A,
'Options or Warrants'!B8659)
)</f>
        <v>#N/A</v>
      </c>
      <c r="E8659" t="e">
        <f>IF(
OR('Options - Free Attaching'!B8659 = "8. Transferee of restricted securities", 'Options - Free Attaching'!B8659 = "9. Any person (substitution for securities etc.)"),
'Options - Free Attaching'!C8659,
IF(
'Options - Free Attaching'!B8659 = "",
#N/A,
'Options - Free Attaching'!B8659)
)</f>
        <v>#N/A</v>
      </c>
      <c r="F8659" t="e">
        <f>IF(
OR('Con. Notes - Conversion'!B8659 = "8. Transferee of restricted securities", 'Con. Notes - Conversion'!B8659 = "9. Any person (substitution for securities etc.)"),
'Con. Notes - Conversion'!C8659,
IF(
'Con. Notes - Conversion'!B8659 = "",
#N/A,
'Con. Notes - Conversion'!B8659)
)</f>
        <v>#N/A</v>
      </c>
      <c r="G8659" t="e">
        <f>IF(
OR('Con. Notes - No Conversion'!B8659 = "8. Transferee of restricted securities", 'Con. Notes - No Conversion'!B8659 = "9. Any person (substitution for securities etc.)"),
'Con. Notes - No Conversion'!C8659,
IF(
'Con. Notes - No Conversion'!B8659 = "",
#N/A,
'Con. Notes - No Conversion'!B8659)
)</f>
        <v>#N/A</v>
      </c>
    </row>
    <row r="8660" spans="1:7" x14ac:dyDescent="0.25">
      <c r="A8660" t="e">
        <f>IF(
OR(Shares!B8660 = "8. Transferee of restricted securities", Shares!B8660 = "9. Any person (substitution for securities etc.)"),
Shares!C8660,
IF(
Shares!B8660 = "",
#N/A,
Shares!B8660)
)</f>
        <v>#N/A</v>
      </c>
      <c r="B8660" t="e">
        <f>IF(
OR('Shares - LTR - Granted'!B8660 = "8. Transferee of restricted securities", 'Shares - LTR - Granted'!B8660 = "9. Any person (substitution for securities etc.)"),
'Shares - LTR - Granted'!C8660,
IF(
'Shares - LTR - Granted'!B8660 = "",
#N/A,
'Shares - LTR - Granted'!B8660)
)</f>
        <v>#N/A</v>
      </c>
      <c r="C8660" t="e">
        <f>IF(
OR('Performance Securities'!B8660 = "8. Transferee of restricted securities", 'Performance Securities'!B8660 = "9. Any person (substitution for securities etc.)"),
'Performance Securities'!C8660,
IF(
'Performance Securities'!B8660 = "",
#N/A,
'Performance Securities'!B8660)
)</f>
        <v>#N/A</v>
      </c>
      <c r="D8660" t="e">
        <f>IF(
OR('Options or Warrants'!B8660 = "8. Transferee of restricted securities", 'Options or Warrants'!B8660 = "9. Any person (substitution for securities etc.)"),
'Options or Warrants'!C8660,
IF(
'Options or Warrants'!B8660 = "",
#N/A,
'Options or Warrants'!B8660)
)</f>
        <v>#N/A</v>
      </c>
      <c r="E8660" t="e">
        <f>IF(
OR('Options - Free Attaching'!B8660 = "8. Transferee of restricted securities", 'Options - Free Attaching'!B8660 = "9. Any person (substitution for securities etc.)"),
'Options - Free Attaching'!C8660,
IF(
'Options - Free Attaching'!B8660 = "",
#N/A,
'Options - Free Attaching'!B8660)
)</f>
        <v>#N/A</v>
      </c>
      <c r="F8660" t="e">
        <f>IF(
OR('Con. Notes - Conversion'!B8660 = "8. Transferee of restricted securities", 'Con. Notes - Conversion'!B8660 = "9. Any person (substitution for securities etc.)"),
'Con. Notes - Conversion'!C8660,
IF(
'Con. Notes - Conversion'!B8660 = "",
#N/A,
'Con. Notes - Conversion'!B8660)
)</f>
        <v>#N/A</v>
      </c>
      <c r="G8660" t="e">
        <f>IF(
OR('Con. Notes - No Conversion'!B8660 = "8. Transferee of restricted securities", 'Con. Notes - No Conversion'!B8660 = "9. Any person (substitution for securities etc.)"),
'Con. Notes - No Conversion'!C8660,
IF(
'Con. Notes - No Conversion'!B8660 = "",
#N/A,
'Con. Notes - No Conversion'!B8660)
)</f>
        <v>#N/A</v>
      </c>
    </row>
    <row r="8661" spans="1:7" x14ac:dyDescent="0.25">
      <c r="A8661" t="e">
        <f>IF(
OR(Shares!B8661 = "8. Transferee of restricted securities", Shares!B8661 = "9. Any person (substitution for securities etc.)"),
Shares!C8661,
IF(
Shares!B8661 = "",
#N/A,
Shares!B8661)
)</f>
        <v>#N/A</v>
      </c>
      <c r="B8661" t="e">
        <f>IF(
OR('Shares - LTR - Granted'!B8661 = "8. Transferee of restricted securities", 'Shares - LTR - Granted'!B8661 = "9. Any person (substitution for securities etc.)"),
'Shares - LTR - Granted'!C8661,
IF(
'Shares - LTR - Granted'!B8661 = "",
#N/A,
'Shares - LTR - Granted'!B8661)
)</f>
        <v>#N/A</v>
      </c>
      <c r="C8661" t="e">
        <f>IF(
OR('Performance Securities'!B8661 = "8. Transferee of restricted securities", 'Performance Securities'!B8661 = "9. Any person (substitution for securities etc.)"),
'Performance Securities'!C8661,
IF(
'Performance Securities'!B8661 = "",
#N/A,
'Performance Securities'!B8661)
)</f>
        <v>#N/A</v>
      </c>
      <c r="D8661" t="e">
        <f>IF(
OR('Options or Warrants'!B8661 = "8. Transferee of restricted securities", 'Options or Warrants'!B8661 = "9. Any person (substitution for securities etc.)"),
'Options or Warrants'!C8661,
IF(
'Options or Warrants'!B8661 = "",
#N/A,
'Options or Warrants'!B8661)
)</f>
        <v>#N/A</v>
      </c>
      <c r="E8661" t="e">
        <f>IF(
OR('Options - Free Attaching'!B8661 = "8. Transferee of restricted securities", 'Options - Free Attaching'!B8661 = "9. Any person (substitution for securities etc.)"),
'Options - Free Attaching'!C8661,
IF(
'Options - Free Attaching'!B8661 = "",
#N/A,
'Options - Free Attaching'!B8661)
)</f>
        <v>#N/A</v>
      </c>
      <c r="F8661" t="e">
        <f>IF(
OR('Con. Notes - Conversion'!B8661 = "8. Transferee of restricted securities", 'Con. Notes - Conversion'!B8661 = "9. Any person (substitution for securities etc.)"),
'Con. Notes - Conversion'!C8661,
IF(
'Con. Notes - Conversion'!B8661 = "",
#N/A,
'Con. Notes - Conversion'!B8661)
)</f>
        <v>#N/A</v>
      </c>
      <c r="G8661" t="e">
        <f>IF(
OR('Con. Notes - No Conversion'!B8661 = "8. Transferee of restricted securities", 'Con. Notes - No Conversion'!B8661 = "9. Any person (substitution for securities etc.)"),
'Con. Notes - No Conversion'!C8661,
IF(
'Con. Notes - No Conversion'!B8661 = "",
#N/A,
'Con. Notes - No Conversion'!B8661)
)</f>
        <v>#N/A</v>
      </c>
    </row>
    <row r="8662" spans="1:7" x14ac:dyDescent="0.25">
      <c r="A8662" t="e">
        <f>IF(
OR(Shares!B8662 = "8. Transferee of restricted securities", Shares!B8662 = "9. Any person (substitution for securities etc.)"),
Shares!C8662,
IF(
Shares!B8662 = "",
#N/A,
Shares!B8662)
)</f>
        <v>#N/A</v>
      </c>
      <c r="B8662" t="e">
        <f>IF(
OR('Shares - LTR - Granted'!B8662 = "8. Transferee of restricted securities", 'Shares - LTR - Granted'!B8662 = "9. Any person (substitution for securities etc.)"),
'Shares - LTR - Granted'!C8662,
IF(
'Shares - LTR - Granted'!B8662 = "",
#N/A,
'Shares - LTR - Granted'!B8662)
)</f>
        <v>#N/A</v>
      </c>
      <c r="C8662" t="e">
        <f>IF(
OR('Performance Securities'!B8662 = "8. Transferee of restricted securities", 'Performance Securities'!B8662 = "9. Any person (substitution for securities etc.)"),
'Performance Securities'!C8662,
IF(
'Performance Securities'!B8662 = "",
#N/A,
'Performance Securities'!B8662)
)</f>
        <v>#N/A</v>
      </c>
      <c r="D8662" t="e">
        <f>IF(
OR('Options or Warrants'!B8662 = "8. Transferee of restricted securities", 'Options or Warrants'!B8662 = "9. Any person (substitution for securities etc.)"),
'Options or Warrants'!C8662,
IF(
'Options or Warrants'!B8662 = "",
#N/A,
'Options or Warrants'!B8662)
)</f>
        <v>#N/A</v>
      </c>
      <c r="E8662" t="e">
        <f>IF(
OR('Options - Free Attaching'!B8662 = "8. Transferee of restricted securities", 'Options - Free Attaching'!B8662 = "9. Any person (substitution for securities etc.)"),
'Options - Free Attaching'!C8662,
IF(
'Options - Free Attaching'!B8662 = "",
#N/A,
'Options - Free Attaching'!B8662)
)</f>
        <v>#N/A</v>
      </c>
      <c r="F8662" t="e">
        <f>IF(
OR('Con. Notes - Conversion'!B8662 = "8. Transferee of restricted securities", 'Con. Notes - Conversion'!B8662 = "9. Any person (substitution for securities etc.)"),
'Con. Notes - Conversion'!C8662,
IF(
'Con. Notes - Conversion'!B8662 = "",
#N/A,
'Con. Notes - Conversion'!B8662)
)</f>
        <v>#N/A</v>
      </c>
      <c r="G8662" t="e">
        <f>IF(
OR('Con. Notes - No Conversion'!B8662 = "8. Transferee of restricted securities", 'Con. Notes - No Conversion'!B8662 = "9. Any person (substitution for securities etc.)"),
'Con. Notes - No Conversion'!C8662,
IF(
'Con. Notes - No Conversion'!B8662 = "",
#N/A,
'Con. Notes - No Conversion'!B8662)
)</f>
        <v>#N/A</v>
      </c>
    </row>
    <row r="8663" spans="1:7" x14ac:dyDescent="0.25">
      <c r="A8663" t="e">
        <f>IF(
OR(Shares!B8663 = "8. Transferee of restricted securities", Shares!B8663 = "9. Any person (substitution for securities etc.)"),
Shares!C8663,
IF(
Shares!B8663 = "",
#N/A,
Shares!B8663)
)</f>
        <v>#N/A</v>
      </c>
      <c r="B8663" t="e">
        <f>IF(
OR('Shares - LTR - Granted'!B8663 = "8. Transferee of restricted securities", 'Shares - LTR - Granted'!B8663 = "9. Any person (substitution for securities etc.)"),
'Shares - LTR - Granted'!C8663,
IF(
'Shares - LTR - Granted'!B8663 = "",
#N/A,
'Shares - LTR - Granted'!B8663)
)</f>
        <v>#N/A</v>
      </c>
      <c r="C8663" t="e">
        <f>IF(
OR('Performance Securities'!B8663 = "8. Transferee of restricted securities", 'Performance Securities'!B8663 = "9. Any person (substitution for securities etc.)"),
'Performance Securities'!C8663,
IF(
'Performance Securities'!B8663 = "",
#N/A,
'Performance Securities'!B8663)
)</f>
        <v>#N/A</v>
      </c>
      <c r="D8663" t="e">
        <f>IF(
OR('Options or Warrants'!B8663 = "8. Transferee of restricted securities", 'Options or Warrants'!B8663 = "9. Any person (substitution for securities etc.)"),
'Options or Warrants'!C8663,
IF(
'Options or Warrants'!B8663 = "",
#N/A,
'Options or Warrants'!B8663)
)</f>
        <v>#N/A</v>
      </c>
      <c r="E8663" t="e">
        <f>IF(
OR('Options - Free Attaching'!B8663 = "8. Transferee of restricted securities", 'Options - Free Attaching'!B8663 = "9. Any person (substitution for securities etc.)"),
'Options - Free Attaching'!C8663,
IF(
'Options - Free Attaching'!B8663 = "",
#N/A,
'Options - Free Attaching'!B8663)
)</f>
        <v>#N/A</v>
      </c>
      <c r="F8663" t="e">
        <f>IF(
OR('Con. Notes - Conversion'!B8663 = "8. Transferee of restricted securities", 'Con. Notes - Conversion'!B8663 = "9. Any person (substitution for securities etc.)"),
'Con. Notes - Conversion'!C8663,
IF(
'Con. Notes - Conversion'!B8663 = "",
#N/A,
'Con. Notes - Conversion'!B8663)
)</f>
        <v>#N/A</v>
      </c>
      <c r="G8663" t="e">
        <f>IF(
OR('Con. Notes - No Conversion'!B8663 = "8. Transferee of restricted securities", 'Con. Notes - No Conversion'!B8663 = "9. Any person (substitution for securities etc.)"),
'Con. Notes - No Conversion'!C8663,
IF(
'Con. Notes - No Conversion'!B8663 = "",
#N/A,
'Con. Notes - No Conversion'!B8663)
)</f>
        <v>#N/A</v>
      </c>
    </row>
    <row r="8664" spans="1:7" x14ac:dyDescent="0.25">
      <c r="A8664" t="e">
        <f>IF(
OR(Shares!B8664 = "8. Transferee of restricted securities", Shares!B8664 = "9. Any person (substitution for securities etc.)"),
Shares!C8664,
IF(
Shares!B8664 = "",
#N/A,
Shares!B8664)
)</f>
        <v>#N/A</v>
      </c>
      <c r="B8664" t="e">
        <f>IF(
OR('Shares - LTR - Granted'!B8664 = "8. Transferee of restricted securities", 'Shares - LTR - Granted'!B8664 = "9. Any person (substitution for securities etc.)"),
'Shares - LTR - Granted'!C8664,
IF(
'Shares - LTR - Granted'!B8664 = "",
#N/A,
'Shares - LTR - Granted'!B8664)
)</f>
        <v>#N/A</v>
      </c>
      <c r="C8664" t="e">
        <f>IF(
OR('Performance Securities'!B8664 = "8. Transferee of restricted securities", 'Performance Securities'!B8664 = "9. Any person (substitution for securities etc.)"),
'Performance Securities'!C8664,
IF(
'Performance Securities'!B8664 = "",
#N/A,
'Performance Securities'!B8664)
)</f>
        <v>#N/A</v>
      </c>
      <c r="D8664" t="e">
        <f>IF(
OR('Options or Warrants'!B8664 = "8. Transferee of restricted securities", 'Options or Warrants'!B8664 = "9. Any person (substitution for securities etc.)"),
'Options or Warrants'!C8664,
IF(
'Options or Warrants'!B8664 = "",
#N/A,
'Options or Warrants'!B8664)
)</f>
        <v>#N/A</v>
      </c>
      <c r="E8664" t="e">
        <f>IF(
OR('Options - Free Attaching'!B8664 = "8. Transferee of restricted securities", 'Options - Free Attaching'!B8664 = "9. Any person (substitution for securities etc.)"),
'Options - Free Attaching'!C8664,
IF(
'Options - Free Attaching'!B8664 = "",
#N/A,
'Options - Free Attaching'!B8664)
)</f>
        <v>#N/A</v>
      </c>
      <c r="F8664" t="e">
        <f>IF(
OR('Con. Notes - Conversion'!B8664 = "8. Transferee of restricted securities", 'Con. Notes - Conversion'!B8664 = "9. Any person (substitution for securities etc.)"),
'Con. Notes - Conversion'!C8664,
IF(
'Con. Notes - Conversion'!B8664 = "",
#N/A,
'Con. Notes - Conversion'!B8664)
)</f>
        <v>#N/A</v>
      </c>
      <c r="G8664" t="e">
        <f>IF(
OR('Con. Notes - No Conversion'!B8664 = "8. Transferee of restricted securities", 'Con. Notes - No Conversion'!B8664 = "9. Any person (substitution for securities etc.)"),
'Con. Notes - No Conversion'!C8664,
IF(
'Con. Notes - No Conversion'!B8664 = "",
#N/A,
'Con. Notes - No Conversion'!B8664)
)</f>
        <v>#N/A</v>
      </c>
    </row>
    <row r="8665" spans="1:7" x14ac:dyDescent="0.25">
      <c r="A8665" t="e">
        <f>IF(
OR(Shares!B8665 = "8. Transferee of restricted securities", Shares!B8665 = "9. Any person (substitution for securities etc.)"),
Shares!C8665,
IF(
Shares!B8665 = "",
#N/A,
Shares!B8665)
)</f>
        <v>#N/A</v>
      </c>
      <c r="B8665" t="e">
        <f>IF(
OR('Shares - LTR - Granted'!B8665 = "8. Transferee of restricted securities", 'Shares - LTR - Granted'!B8665 = "9. Any person (substitution for securities etc.)"),
'Shares - LTR - Granted'!C8665,
IF(
'Shares - LTR - Granted'!B8665 = "",
#N/A,
'Shares - LTR - Granted'!B8665)
)</f>
        <v>#N/A</v>
      </c>
      <c r="C8665" t="e">
        <f>IF(
OR('Performance Securities'!B8665 = "8. Transferee of restricted securities", 'Performance Securities'!B8665 = "9. Any person (substitution for securities etc.)"),
'Performance Securities'!C8665,
IF(
'Performance Securities'!B8665 = "",
#N/A,
'Performance Securities'!B8665)
)</f>
        <v>#N/A</v>
      </c>
      <c r="D8665" t="e">
        <f>IF(
OR('Options or Warrants'!B8665 = "8. Transferee of restricted securities", 'Options or Warrants'!B8665 = "9. Any person (substitution for securities etc.)"),
'Options or Warrants'!C8665,
IF(
'Options or Warrants'!B8665 = "",
#N/A,
'Options or Warrants'!B8665)
)</f>
        <v>#N/A</v>
      </c>
      <c r="E8665" t="e">
        <f>IF(
OR('Options - Free Attaching'!B8665 = "8. Transferee of restricted securities", 'Options - Free Attaching'!B8665 = "9. Any person (substitution for securities etc.)"),
'Options - Free Attaching'!C8665,
IF(
'Options - Free Attaching'!B8665 = "",
#N/A,
'Options - Free Attaching'!B8665)
)</f>
        <v>#N/A</v>
      </c>
      <c r="F8665" t="e">
        <f>IF(
OR('Con. Notes - Conversion'!B8665 = "8. Transferee of restricted securities", 'Con. Notes - Conversion'!B8665 = "9. Any person (substitution for securities etc.)"),
'Con. Notes - Conversion'!C8665,
IF(
'Con. Notes - Conversion'!B8665 = "",
#N/A,
'Con. Notes - Conversion'!B8665)
)</f>
        <v>#N/A</v>
      </c>
      <c r="G8665" t="e">
        <f>IF(
OR('Con. Notes - No Conversion'!B8665 = "8. Transferee of restricted securities", 'Con. Notes - No Conversion'!B8665 = "9. Any person (substitution for securities etc.)"),
'Con. Notes - No Conversion'!C8665,
IF(
'Con. Notes - No Conversion'!B8665 = "",
#N/A,
'Con. Notes - No Conversion'!B8665)
)</f>
        <v>#N/A</v>
      </c>
    </row>
    <row r="8666" spans="1:7" x14ac:dyDescent="0.25">
      <c r="A8666" t="e">
        <f>IF(
OR(Shares!B8666 = "8. Transferee of restricted securities", Shares!B8666 = "9. Any person (substitution for securities etc.)"),
Shares!C8666,
IF(
Shares!B8666 = "",
#N/A,
Shares!B8666)
)</f>
        <v>#N/A</v>
      </c>
      <c r="B8666" t="e">
        <f>IF(
OR('Shares - LTR - Granted'!B8666 = "8. Transferee of restricted securities", 'Shares - LTR - Granted'!B8666 = "9. Any person (substitution for securities etc.)"),
'Shares - LTR - Granted'!C8666,
IF(
'Shares - LTR - Granted'!B8666 = "",
#N/A,
'Shares - LTR - Granted'!B8666)
)</f>
        <v>#N/A</v>
      </c>
      <c r="C8666" t="e">
        <f>IF(
OR('Performance Securities'!B8666 = "8. Transferee of restricted securities", 'Performance Securities'!B8666 = "9. Any person (substitution for securities etc.)"),
'Performance Securities'!C8666,
IF(
'Performance Securities'!B8666 = "",
#N/A,
'Performance Securities'!B8666)
)</f>
        <v>#N/A</v>
      </c>
      <c r="D8666" t="e">
        <f>IF(
OR('Options or Warrants'!B8666 = "8. Transferee of restricted securities", 'Options or Warrants'!B8666 = "9. Any person (substitution for securities etc.)"),
'Options or Warrants'!C8666,
IF(
'Options or Warrants'!B8666 = "",
#N/A,
'Options or Warrants'!B8666)
)</f>
        <v>#N/A</v>
      </c>
      <c r="E8666" t="e">
        <f>IF(
OR('Options - Free Attaching'!B8666 = "8. Transferee of restricted securities", 'Options - Free Attaching'!B8666 = "9. Any person (substitution for securities etc.)"),
'Options - Free Attaching'!C8666,
IF(
'Options - Free Attaching'!B8666 = "",
#N/A,
'Options - Free Attaching'!B8666)
)</f>
        <v>#N/A</v>
      </c>
      <c r="F8666" t="e">
        <f>IF(
OR('Con. Notes - Conversion'!B8666 = "8. Transferee of restricted securities", 'Con. Notes - Conversion'!B8666 = "9. Any person (substitution for securities etc.)"),
'Con. Notes - Conversion'!C8666,
IF(
'Con. Notes - Conversion'!B8666 = "",
#N/A,
'Con. Notes - Conversion'!B8666)
)</f>
        <v>#N/A</v>
      </c>
      <c r="G8666" t="e">
        <f>IF(
OR('Con. Notes - No Conversion'!B8666 = "8. Transferee of restricted securities", 'Con. Notes - No Conversion'!B8666 = "9. Any person (substitution for securities etc.)"),
'Con. Notes - No Conversion'!C8666,
IF(
'Con. Notes - No Conversion'!B8666 = "",
#N/A,
'Con. Notes - No Conversion'!B8666)
)</f>
        <v>#N/A</v>
      </c>
    </row>
    <row r="8667" spans="1:7" x14ac:dyDescent="0.25">
      <c r="A8667" t="e">
        <f>IF(
OR(Shares!B8667 = "8. Transferee of restricted securities", Shares!B8667 = "9. Any person (substitution for securities etc.)"),
Shares!C8667,
IF(
Shares!B8667 = "",
#N/A,
Shares!B8667)
)</f>
        <v>#N/A</v>
      </c>
      <c r="B8667" t="e">
        <f>IF(
OR('Shares - LTR - Granted'!B8667 = "8. Transferee of restricted securities", 'Shares - LTR - Granted'!B8667 = "9. Any person (substitution for securities etc.)"),
'Shares - LTR - Granted'!C8667,
IF(
'Shares - LTR - Granted'!B8667 = "",
#N/A,
'Shares - LTR - Granted'!B8667)
)</f>
        <v>#N/A</v>
      </c>
      <c r="C8667" t="e">
        <f>IF(
OR('Performance Securities'!B8667 = "8. Transferee of restricted securities", 'Performance Securities'!B8667 = "9. Any person (substitution for securities etc.)"),
'Performance Securities'!C8667,
IF(
'Performance Securities'!B8667 = "",
#N/A,
'Performance Securities'!B8667)
)</f>
        <v>#N/A</v>
      </c>
      <c r="D8667" t="e">
        <f>IF(
OR('Options or Warrants'!B8667 = "8. Transferee of restricted securities", 'Options or Warrants'!B8667 = "9. Any person (substitution for securities etc.)"),
'Options or Warrants'!C8667,
IF(
'Options or Warrants'!B8667 = "",
#N/A,
'Options or Warrants'!B8667)
)</f>
        <v>#N/A</v>
      </c>
      <c r="E8667" t="e">
        <f>IF(
OR('Options - Free Attaching'!B8667 = "8. Transferee of restricted securities", 'Options - Free Attaching'!B8667 = "9. Any person (substitution for securities etc.)"),
'Options - Free Attaching'!C8667,
IF(
'Options - Free Attaching'!B8667 = "",
#N/A,
'Options - Free Attaching'!B8667)
)</f>
        <v>#N/A</v>
      </c>
      <c r="F8667" t="e">
        <f>IF(
OR('Con. Notes - Conversion'!B8667 = "8. Transferee of restricted securities", 'Con. Notes - Conversion'!B8667 = "9. Any person (substitution for securities etc.)"),
'Con. Notes - Conversion'!C8667,
IF(
'Con. Notes - Conversion'!B8667 = "",
#N/A,
'Con. Notes - Conversion'!B8667)
)</f>
        <v>#N/A</v>
      </c>
      <c r="G8667" t="e">
        <f>IF(
OR('Con. Notes - No Conversion'!B8667 = "8. Transferee of restricted securities", 'Con. Notes - No Conversion'!B8667 = "9. Any person (substitution for securities etc.)"),
'Con. Notes - No Conversion'!C8667,
IF(
'Con. Notes - No Conversion'!B8667 = "",
#N/A,
'Con. Notes - No Conversion'!B8667)
)</f>
        <v>#N/A</v>
      </c>
    </row>
    <row r="8668" spans="1:7" x14ac:dyDescent="0.25">
      <c r="A8668" t="e">
        <f>IF(
OR(Shares!B8668 = "8. Transferee of restricted securities", Shares!B8668 = "9. Any person (substitution for securities etc.)"),
Shares!C8668,
IF(
Shares!B8668 = "",
#N/A,
Shares!B8668)
)</f>
        <v>#N/A</v>
      </c>
      <c r="B8668" t="e">
        <f>IF(
OR('Shares - LTR - Granted'!B8668 = "8. Transferee of restricted securities", 'Shares - LTR - Granted'!B8668 = "9. Any person (substitution for securities etc.)"),
'Shares - LTR - Granted'!C8668,
IF(
'Shares - LTR - Granted'!B8668 = "",
#N/A,
'Shares - LTR - Granted'!B8668)
)</f>
        <v>#N/A</v>
      </c>
      <c r="C8668" t="e">
        <f>IF(
OR('Performance Securities'!B8668 = "8. Transferee of restricted securities", 'Performance Securities'!B8668 = "9. Any person (substitution for securities etc.)"),
'Performance Securities'!C8668,
IF(
'Performance Securities'!B8668 = "",
#N/A,
'Performance Securities'!B8668)
)</f>
        <v>#N/A</v>
      </c>
      <c r="D8668" t="e">
        <f>IF(
OR('Options or Warrants'!B8668 = "8. Transferee of restricted securities", 'Options or Warrants'!B8668 = "9. Any person (substitution for securities etc.)"),
'Options or Warrants'!C8668,
IF(
'Options or Warrants'!B8668 = "",
#N/A,
'Options or Warrants'!B8668)
)</f>
        <v>#N/A</v>
      </c>
      <c r="E8668" t="e">
        <f>IF(
OR('Options - Free Attaching'!B8668 = "8. Transferee of restricted securities", 'Options - Free Attaching'!B8668 = "9. Any person (substitution for securities etc.)"),
'Options - Free Attaching'!C8668,
IF(
'Options - Free Attaching'!B8668 = "",
#N/A,
'Options - Free Attaching'!B8668)
)</f>
        <v>#N/A</v>
      </c>
      <c r="F8668" t="e">
        <f>IF(
OR('Con. Notes - Conversion'!B8668 = "8. Transferee of restricted securities", 'Con. Notes - Conversion'!B8668 = "9. Any person (substitution for securities etc.)"),
'Con. Notes - Conversion'!C8668,
IF(
'Con. Notes - Conversion'!B8668 = "",
#N/A,
'Con. Notes - Conversion'!B8668)
)</f>
        <v>#N/A</v>
      </c>
      <c r="G8668" t="e">
        <f>IF(
OR('Con. Notes - No Conversion'!B8668 = "8. Transferee of restricted securities", 'Con. Notes - No Conversion'!B8668 = "9. Any person (substitution for securities etc.)"),
'Con. Notes - No Conversion'!C8668,
IF(
'Con. Notes - No Conversion'!B8668 = "",
#N/A,
'Con. Notes - No Conversion'!B8668)
)</f>
        <v>#N/A</v>
      </c>
    </row>
    <row r="8669" spans="1:7" x14ac:dyDescent="0.25">
      <c r="A8669" t="e">
        <f>IF(
OR(Shares!B8669 = "8. Transferee of restricted securities", Shares!B8669 = "9. Any person (substitution for securities etc.)"),
Shares!C8669,
IF(
Shares!B8669 = "",
#N/A,
Shares!B8669)
)</f>
        <v>#N/A</v>
      </c>
      <c r="B8669" t="e">
        <f>IF(
OR('Shares - LTR - Granted'!B8669 = "8. Transferee of restricted securities", 'Shares - LTR - Granted'!B8669 = "9. Any person (substitution for securities etc.)"),
'Shares - LTR - Granted'!C8669,
IF(
'Shares - LTR - Granted'!B8669 = "",
#N/A,
'Shares - LTR - Granted'!B8669)
)</f>
        <v>#N/A</v>
      </c>
      <c r="C8669" t="e">
        <f>IF(
OR('Performance Securities'!B8669 = "8. Transferee of restricted securities", 'Performance Securities'!B8669 = "9. Any person (substitution for securities etc.)"),
'Performance Securities'!C8669,
IF(
'Performance Securities'!B8669 = "",
#N/A,
'Performance Securities'!B8669)
)</f>
        <v>#N/A</v>
      </c>
      <c r="D8669" t="e">
        <f>IF(
OR('Options or Warrants'!B8669 = "8. Transferee of restricted securities", 'Options or Warrants'!B8669 = "9. Any person (substitution for securities etc.)"),
'Options or Warrants'!C8669,
IF(
'Options or Warrants'!B8669 = "",
#N/A,
'Options or Warrants'!B8669)
)</f>
        <v>#N/A</v>
      </c>
      <c r="E8669" t="e">
        <f>IF(
OR('Options - Free Attaching'!B8669 = "8. Transferee of restricted securities", 'Options - Free Attaching'!B8669 = "9. Any person (substitution for securities etc.)"),
'Options - Free Attaching'!C8669,
IF(
'Options - Free Attaching'!B8669 = "",
#N/A,
'Options - Free Attaching'!B8669)
)</f>
        <v>#N/A</v>
      </c>
      <c r="F8669" t="e">
        <f>IF(
OR('Con. Notes - Conversion'!B8669 = "8. Transferee of restricted securities", 'Con. Notes - Conversion'!B8669 = "9. Any person (substitution for securities etc.)"),
'Con. Notes - Conversion'!C8669,
IF(
'Con. Notes - Conversion'!B8669 = "",
#N/A,
'Con. Notes - Conversion'!B8669)
)</f>
        <v>#N/A</v>
      </c>
      <c r="G8669" t="e">
        <f>IF(
OR('Con. Notes - No Conversion'!B8669 = "8. Transferee of restricted securities", 'Con. Notes - No Conversion'!B8669 = "9. Any person (substitution for securities etc.)"),
'Con. Notes - No Conversion'!C8669,
IF(
'Con. Notes - No Conversion'!B8669 = "",
#N/A,
'Con. Notes - No Conversion'!B8669)
)</f>
        <v>#N/A</v>
      </c>
    </row>
    <row r="8670" spans="1:7" x14ac:dyDescent="0.25">
      <c r="A8670" t="e">
        <f>IF(
OR(Shares!B8670 = "8. Transferee of restricted securities", Shares!B8670 = "9. Any person (substitution for securities etc.)"),
Shares!C8670,
IF(
Shares!B8670 = "",
#N/A,
Shares!B8670)
)</f>
        <v>#N/A</v>
      </c>
      <c r="B8670" t="e">
        <f>IF(
OR('Shares - LTR - Granted'!B8670 = "8. Transferee of restricted securities", 'Shares - LTR - Granted'!B8670 = "9. Any person (substitution for securities etc.)"),
'Shares - LTR - Granted'!C8670,
IF(
'Shares - LTR - Granted'!B8670 = "",
#N/A,
'Shares - LTR - Granted'!B8670)
)</f>
        <v>#N/A</v>
      </c>
      <c r="C8670" t="e">
        <f>IF(
OR('Performance Securities'!B8670 = "8. Transferee of restricted securities", 'Performance Securities'!B8670 = "9. Any person (substitution for securities etc.)"),
'Performance Securities'!C8670,
IF(
'Performance Securities'!B8670 = "",
#N/A,
'Performance Securities'!B8670)
)</f>
        <v>#N/A</v>
      </c>
      <c r="D8670" t="e">
        <f>IF(
OR('Options or Warrants'!B8670 = "8. Transferee of restricted securities", 'Options or Warrants'!B8670 = "9. Any person (substitution for securities etc.)"),
'Options or Warrants'!C8670,
IF(
'Options or Warrants'!B8670 = "",
#N/A,
'Options or Warrants'!B8670)
)</f>
        <v>#N/A</v>
      </c>
      <c r="E8670" t="e">
        <f>IF(
OR('Options - Free Attaching'!B8670 = "8. Transferee of restricted securities", 'Options - Free Attaching'!B8670 = "9. Any person (substitution for securities etc.)"),
'Options - Free Attaching'!C8670,
IF(
'Options - Free Attaching'!B8670 = "",
#N/A,
'Options - Free Attaching'!B8670)
)</f>
        <v>#N/A</v>
      </c>
      <c r="F8670" t="e">
        <f>IF(
OR('Con. Notes - Conversion'!B8670 = "8. Transferee of restricted securities", 'Con. Notes - Conversion'!B8670 = "9. Any person (substitution for securities etc.)"),
'Con. Notes - Conversion'!C8670,
IF(
'Con. Notes - Conversion'!B8670 = "",
#N/A,
'Con. Notes - Conversion'!B8670)
)</f>
        <v>#N/A</v>
      </c>
      <c r="G8670" t="e">
        <f>IF(
OR('Con. Notes - No Conversion'!B8670 = "8. Transferee of restricted securities", 'Con. Notes - No Conversion'!B8670 = "9. Any person (substitution for securities etc.)"),
'Con. Notes - No Conversion'!C8670,
IF(
'Con. Notes - No Conversion'!B8670 = "",
#N/A,
'Con. Notes - No Conversion'!B8670)
)</f>
        <v>#N/A</v>
      </c>
    </row>
    <row r="8671" spans="1:7" x14ac:dyDescent="0.25">
      <c r="A8671" t="e">
        <f>IF(
OR(Shares!B8671 = "8. Transferee of restricted securities", Shares!B8671 = "9. Any person (substitution for securities etc.)"),
Shares!C8671,
IF(
Shares!B8671 = "",
#N/A,
Shares!B8671)
)</f>
        <v>#N/A</v>
      </c>
      <c r="B8671" t="e">
        <f>IF(
OR('Shares - LTR - Granted'!B8671 = "8. Transferee of restricted securities", 'Shares - LTR - Granted'!B8671 = "9. Any person (substitution for securities etc.)"),
'Shares - LTR - Granted'!C8671,
IF(
'Shares - LTR - Granted'!B8671 = "",
#N/A,
'Shares - LTR - Granted'!B8671)
)</f>
        <v>#N/A</v>
      </c>
      <c r="C8671" t="e">
        <f>IF(
OR('Performance Securities'!B8671 = "8. Transferee of restricted securities", 'Performance Securities'!B8671 = "9. Any person (substitution for securities etc.)"),
'Performance Securities'!C8671,
IF(
'Performance Securities'!B8671 = "",
#N/A,
'Performance Securities'!B8671)
)</f>
        <v>#N/A</v>
      </c>
      <c r="D8671" t="e">
        <f>IF(
OR('Options or Warrants'!B8671 = "8. Transferee of restricted securities", 'Options or Warrants'!B8671 = "9. Any person (substitution for securities etc.)"),
'Options or Warrants'!C8671,
IF(
'Options or Warrants'!B8671 = "",
#N/A,
'Options or Warrants'!B8671)
)</f>
        <v>#N/A</v>
      </c>
      <c r="E8671" t="e">
        <f>IF(
OR('Options - Free Attaching'!B8671 = "8. Transferee of restricted securities", 'Options - Free Attaching'!B8671 = "9. Any person (substitution for securities etc.)"),
'Options - Free Attaching'!C8671,
IF(
'Options - Free Attaching'!B8671 = "",
#N/A,
'Options - Free Attaching'!B8671)
)</f>
        <v>#N/A</v>
      </c>
      <c r="F8671" t="e">
        <f>IF(
OR('Con. Notes - Conversion'!B8671 = "8. Transferee of restricted securities", 'Con. Notes - Conversion'!B8671 = "9. Any person (substitution for securities etc.)"),
'Con. Notes - Conversion'!C8671,
IF(
'Con. Notes - Conversion'!B8671 = "",
#N/A,
'Con. Notes - Conversion'!B8671)
)</f>
        <v>#N/A</v>
      </c>
      <c r="G8671" t="e">
        <f>IF(
OR('Con. Notes - No Conversion'!B8671 = "8. Transferee of restricted securities", 'Con. Notes - No Conversion'!B8671 = "9. Any person (substitution for securities etc.)"),
'Con. Notes - No Conversion'!C8671,
IF(
'Con. Notes - No Conversion'!B8671 = "",
#N/A,
'Con. Notes - No Conversion'!B8671)
)</f>
        <v>#N/A</v>
      </c>
    </row>
    <row r="8672" spans="1:7" x14ac:dyDescent="0.25">
      <c r="A8672" t="e">
        <f>IF(
OR(Shares!B8672 = "8. Transferee of restricted securities", Shares!B8672 = "9. Any person (substitution for securities etc.)"),
Shares!C8672,
IF(
Shares!B8672 = "",
#N/A,
Shares!B8672)
)</f>
        <v>#N/A</v>
      </c>
      <c r="B8672" t="e">
        <f>IF(
OR('Shares - LTR - Granted'!B8672 = "8. Transferee of restricted securities", 'Shares - LTR - Granted'!B8672 = "9. Any person (substitution for securities etc.)"),
'Shares - LTR - Granted'!C8672,
IF(
'Shares - LTR - Granted'!B8672 = "",
#N/A,
'Shares - LTR - Granted'!B8672)
)</f>
        <v>#N/A</v>
      </c>
      <c r="C8672" t="e">
        <f>IF(
OR('Performance Securities'!B8672 = "8. Transferee of restricted securities", 'Performance Securities'!B8672 = "9. Any person (substitution for securities etc.)"),
'Performance Securities'!C8672,
IF(
'Performance Securities'!B8672 = "",
#N/A,
'Performance Securities'!B8672)
)</f>
        <v>#N/A</v>
      </c>
      <c r="D8672" t="e">
        <f>IF(
OR('Options or Warrants'!B8672 = "8. Transferee of restricted securities", 'Options or Warrants'!B8672 = "9. Any person (substitution for securities etc.)"),
'Options or Warrants'!C8672,
IF(
'Options or Warrants'!B8672 = "",
#N/A,
'Options or Warrants'!B8672)
)</f>
        <v>#N/A</v>
      </c>
      <c r="E8672" t="e">
        <f>IF(
OR('Options - Free Attaching'!B8672 = "8. Transferee of restricted securities", 'Options - Free Attaching'!B8672 = "9. Any person (substitution for securities etc.)"),
'Options - Free Attaching'!C8672,
IF(
'Options - Free Attaching'!B8672 = "",
#N/A,
'Options - Free Attaching'!B8672)
)</f>
        <v>#N/A</v>
      </c>
      <c r="F8672" t="e">
        <f>IF(
OR('Con. Notes - Conversion'!B8672 = "8. Transferee of restricted securities", 'Con. Notes - Conversion'!B8672 = "9. Any person (substitution for securities etc.)"),
'Con. Notes - Conversion'!C8672,
IF(
'Con. Notes - Conversion'!B8672 = "",
#N/A,
'Con. Notes - Conversion'!B8672)
)</f>
        <v>#N/A</v>
      </c>
      <c r="G8672" t="e">
        <f>IF(
OR('Con. Notes - No Conversion'!B8672 = "8. Transferee of restricted securities", 'Con. Notes - No Conversion'!B8672 = "9. Any person (substitution for securities etc.)"),
'Con. Notes - No Conversion'!C8672,
IF(
'Con. Notes - No Conversion'!B8672 = "",
#N/A,
'Con. Notes - No Conversion'!B8672)
)</f>
        <v>#N/A</v>
      </c>
    </row>
    <row r="8673" spans="1:7" x14ac:dyDescent="0.25">
      <c r="A8673" t="e">
        <f>IF(
OR(Shares!B8673 = "8. Transferee of restricted securities", Shares!B8673 = "9. Any person (substitution for securities etc.)"),
Shares!C8673,
IF(
Shares!B8673 = "",
#N/A,
Shares!B8673)
)</f>
        <v>#N/A</v>
      </c>
      <c r="B8673" t="e">
        <f>IF(
OR('Shares - LTR - Granted'!B8673 = "8. Transferee of restricted securities", 'Shares - LTR - Granted'!B8673 = "9. Any person (substitution for securities etc.)"),
'Shares - LTR - Granted'!C8673,
IF(
'Shares - LTR - Granted'!B8673 = "",
#N/A,
'Shares - LTR - Granted'!B8673)
)</f>
        <v>#N/A</v>
      </c>
      <c r="C8673" t="e">
        <f>IF(
OR('Performance Securities'!B8673 = "8. Transferee of restricted securities", 'Performance Securities'!B8673 = "9. Any person (substitution for securities etc.)"),
'Performance Securities'!C8673,
IF(
'Performance Securities'!B8673 = "",
#N/A,
'Performance Securities'!B8673)
)</f>
        <v>#N/A</v>
      </c>
      <c r="D8673" t="e">
        <f>IF(
OR('Options or Warrants'!B8673 = "8. Transferee of restricted securities", 'Options or Warrants'!B8673 = "9. Any person (substitution for securities etc.)"),
'Options or Warrants'!C8673,
IF(
'Options or Warrants'!B8673 = "",
#N/A,
'Options or Warrants'!B8673)
)</f>
        <v>#N/A</v>
      </c>
      <c r="E8673" t="e">
        <f>IF(
OR('Options - Free Attaching'!B8673 = "8. Transferee of restricted securities", 'Options - Free Attaching'!B8673 = "9. Any person (substitution for securities etc.)"),
'Options - Free Attaching'!C8673,
IF(
'Options - Free Attaching'!B8673 = "",
#N/A,
'Options - Free Attaching'!B8673)
)</f>
        <v>#N/A</v>
      </c>
      <c r="F8673" t="e">
        <f>IF(
OR('Con. Notes - Conversion'!B8673 = "8. Transferee of restricted securities", 'Con. Notes - Conversion'!B8673 = "9. Any person (substitution for securities etc.)"),
'Con. Notes - Conversion'!C8673,
IF(
'Con. Notes - Conversion'!B8673 = "",
#N/A,
'Con. Notes - Conversion'!B8673)
)</f>
        <v>#N/A</v>
      </c>
      <c r="G8673" t="e">
        <f>IF(
OR('Con. Notes - No Conversion'!B8673 = "8. Transferee of restricted securities", 'Con. Notes - No Conversion'!B8673 = "9. Any person (substitution for securities etc.)"),
'Con. Notes - No Conversion'!C8673,
IF(
'Con. Notes - No Conversion'!B8673 = "",
#N/A,
'Con. Notes - No Conversion'!B8673)
)</f>
        <v>#N/A</v>
      </c>
    </row>
    <row r="8674" spans="1:7" x14ac:dyDescent="0.25">
      <c r="A8674" t="e">
        <f>IF(
OR(Shares!B8674 = "8. Transferee of restricted securities", Shares!B8674 = "9. Any person (substitution for securities etc.)"),
Shares!C8674,
IF(
Shares!B8674 = "",
#N/A,
Shares!B8674)
)</f>
        <v>#N/A</v>
      </c>
      <c r="B8674" t="e">
        <f>IF(
OR('Shares - LTR - Granted'!B8674 = "8. Transferee of restricted securities", 'Shares - LTR - Granted'!B8674 = "9. Any person (substitution for securities etc.)"),
'Shares - LTR - Granted'!C8674,
IF(
'Shares - LTR - Granted'!B8674 = "",
#N/A,
'Shares - LTR - Granted'!B8674)
)</f>
        <v>#N/A</v>
      </c>
      <c r="C8674" t="e">
        <f>IF(
OR('Performance Securities'!B8674 = "8. Transferee of restricted securities", 'Performance Securities'!B8674 = "9. Any person (substitution for securities etc.)"),
'Performance Securities'!C8674,
IF(
'Performance Securities'!B8674 = "",
#N/A,
'Performance Securities'!B8674)
)</f>
        <v>#N/A</v>
      </c>
      <c r="D8674" t="e">
        <f>IF(
OR('Options or Warrants'!B8674 = "8. Transferee of restricted securities", 'Options or Warrants'!B8674 = "9. Any person (substitution for securities etc.)"),
'Options or Warrants'!C8674,
IF(
'Options or Warrants'!B8674 = "",
#N/A,
'Options or Warrants'!B8674)
)</f>
        <v>#N/A</v>
      </c>
      <c r="E8674" t="e">
        <f>IF(
OR('Options - Free Attaching'!B8674 = "8. Transferee of restricted securities", 'Options - Free Attaching'!B8674 = "9. Any person (substitution for securities etc.)"),
'Options - Free Attaching'!C8674,
IF(
'Options - Free Attaching'!B8674 = "",
#N/A,
'Options - Free Attaching'!B8674)
)</f>
        <v>#N/A</v>
      </c>
      <c r="F8674" t="e">
        <f>IF(
OR('Con. Notes - Conversion'!B8674 = "8. Transferee of restricted securities", 'Con. Notes - Conversion'!B8674 = "9. Any person (substitution for securities etc.)"),
'Con. Notes - Conversion'!C8674,
IF(
'Con. Notes - Conversion'!B8674 = "",
#N/A,
'Con. Notes - Conversion'!B8674)
)</f>
        <v>#N/A</v>
      </c>
      <c r="G8674" t="e">
        <f>IF(
OR('Con. Notes - No Conversion'!B8674 = "8. Transferee of restricted securities", 'Con. Notes - No Conversion'!B8674 = "9. Any person (substitution for securities etc.)"),
'Con. Notes - No Conversion'!C8674,
IF(
'Con. Notes - No Conversion'!B8674 = "",
#N/A,
'Con. Notes - No Conversion'!B8674)
)</f>
        <v>#N/A</v>
      </c>
    </row>
    <row r="8675" spans="1:7" x14ac:dyDescent="0.25">
      <c r="A8675" t="e">
        <f>IF(
OR(Shares!B8675 = "8. Transferee of restricted securities", Shares!B8675 = "9. Any person (substitution for securities etc.)"),
Shares!C8675,
IF(
Shares!B8675 = "",
#N/A,
Shares!B8675)
)</f>
        <v>#N/A</v>
      </c>
      <c r="B8675" t="e">
        <f>IF(
OR('Shares - LTR - Granted'!B8675 = "8. Transferee of restricted securities", 'Shares - LTR - Granted'!B8675 = "9. Any person (substitution for securities etc.)"),
'Shares - LTR - Granted'!C8675,
IF(
'Shares - LTR - Granted'!B8675 = "",
#N/A,
'Shares - LTR - Granted'!B8675)
)</f>
        <v>#N/A</v>
      </c>
      <c r="C8675" t="e">
        <f>IF(
OR('Performance Securities'!B8675 = "8. Transferee of restricted securities", 'Performance Securities'!B8675 = "9. Any person (substitution for securities etc.)"),
'Performance Securities'!C8675,
IF(
'Performance Securities'!B8675 = "",
#N/A,
'Performance Securities'!B8675)
)</f>
        <v>#N/A</v>
      </c>
      <c r="D8675" t="e">
        <f>IF(
OR('Options or Warrants'!B8675 = "8. Transferee of restricted securities", 'Options or Warrants'!B8675 = "9. Any person (substitution for securities etc.)"),
'Options or Warrants'!C8675,
IF(
'Options or Warrants'!B8675 = "",
#N/A,
'Options or Warrants'!B8675)
)</f>
        <v>#N/A</v>
      </c>
      <c r="E8675" t="e">
        <f>IF(
OR('Options - Free Attaching'!B8675 = "8. Transferee of restricted securities", 'Options - Free Attaching'!B8675 = "9. Any person (substitution for securities etc.)"),
'Options - Free Attaching'!C8675,
IF(
'Options - Free Attaching'!B8675 = "",
#N/A,
'Options - Free Attaching'!B8675)
)</f>
        <v>#N/A</v>
      </c>
      <c r="F8675" t="e">
        <f>IF(
OR('Con. Notes - Conversion'!B8675 = "8. Transferee of restricted securities", 'Con. Notes - Conversion'!B8675 = "9. Any person (substitution for securities etc.)"),
'Con. Notes - Conversion'!C8675,
IF(
'Con. Notes - Conversion'!B8675 = "",
#N/A,
'Con. Notes - Conversion'!B8675)
)</f>
        <v>#N/A</v>
      </c>
      <c r="G8675" t="e">
        <f>IF(
OR('Con. Notes - No Conversion'!B8675 = "8. Transferee of restricted securities", 'Con. Notes - No Conversion'!B8675 = "9. Any person (substitution for securities etc.)"),
'Con. Notes - No Conversion'!C8675,
IF(
'Con. Notes - No Conversion'!B8675 = "",
#N/A,
'Con. Notes - No Conversion'!B8675)
)</f>
        <v>#N/A</v>
      </c>
    </row>
    <row r="8676" spans="1:7" x14ac:dyDescent="0.25">
      <c r="A8676" t="e">
        <f>IF(
OR(Shares!B8676 = "8. Transferee of restricted securities", Shares!B8676 = "9. Any person (substitution for securities etc.)"),
Shares!C8676,
IF(
Shares!B8676 = "",
#N/A,
Shares!B8676)
)</f>
        <v>#N/A</v>
      </c>
      <c r="B8676" t="e">
        <f>IF(
OR('Shares - LTR - Granted'!B8676 = "8. Transferee of restricted securities", 'Shares - LTR - Granted'!B8676 = "9. Any person (substitution for securities etc.)"),
'Shares - LTR - Granted'!C8676,
IF(
'Shares - LTR - Granted'!B8676 = "",
#N/A,
'Shares - LTR - Granted'!B8676)
)</f>
        <v>#N/A</v>
      </c>
      <c r="C8676" t="e">
        <f>IF(
OR('Performance Securities'!B8676 = "8. Transferee of restricted securities", 'Performance Securities'!B8676 = "9. Any person (substitution for securities etc.)"),
'Performance Securities'!C8676,
IF(
'Performance Securities'!B8676 = "",
#N/A,
'Performance Securities'!B8676)
)</f>
        <v>#N/A</v>
      </c>
      <c r="D8676" t="e">
        <f>IF(
OR('Options or Warrants'!B8676 = "8. Transferee of restricted securities", 'Options or Warrants'!B8676 = "9. Any person (substitution for securities etc.)"),
'Options or Warrants'!C8676,
IF(
'Options or Warrants'!B8676 = "",
#N/A,
'Options or Warrants'!B8676)
)</f>
        <v>#N/A</v>
      </c>
      <c r="E8676" t="e">
        <f>IF(
OR('Options - Free Attaching'!B8676 = "8. Transferee of restricted securities", 'Options - Free Attaching'!B8676 = "9. Any person (substitution for securities etc.)"),
'Options - Free Attaching'!C8676,
IF(
'Options - Free Attaching'!B8676 = "",
#N/A,
'Options - Free Attaching'!B8676)
)</f>
        <v>#N/A</v>
      </c>
      <c r="F8676" t="e">
        <f>IF(
OR('Con. Notes - Conversion'!B8676 = "8. Transferee of restricted securities", 'Con. Notes - Conversion'!B8676 = "9. Any person (substitution for securities etc.)"),
'Con. Notes - Conversion'!C8676,
IF(
'Con. Notes - Conversion'!B8676 = "",
#N/A,
'Con. Notes - Conversion'!B8676)
)</f>
        <v>#N/A</v>
      </c>
      <c r="G8676" t="e">
        <f>IF(
OR('Con. Notes - No Conversion'!B8676 = "8. Transferee of restricted securities", 'Con. Notes - No Conversion'!B8676 = "9. Any person (substitution for securities etc.)"),
'Con. Notes - No Conversion'!C8676,
IF(
'Con. Notes - No Conversion'!B8676 = "",
#N/A,
'Con. Notes - No Conversion'!B8676)
)</f>
        <v>#N/A</v>
      </c>
    </row>
    <row r="8677" spans="1:7" x14ac:dyDescent="0.25">
      <c r="A8677" t="e">
        <f>IF(
OR(Shares!B8677 = "8. Transferee of restricted securities", Shares!B8677 = "9. Any person (substitution for securities etc.)"),
Shares!C8677,
IF(
Shares!B8677 = "",
#N/A,
Shares!B8677)
)</f>
        <v>#N/A</v>
      </c>
      <c r="B8677" t="e">
        <f>IF(
OR('Shares - LTR - Granted'!B8677 = "8. Transferee of restricted securities", 'Shares - LTR - Granted'!B8677 = "9. Any person (substitution for securities etc.)"),
'Shares - LTR - Granted'!C8677,
IF(
'Shares - LTR - Granted'!B8677 = "",
#N/A,
'Shares - LTR - Granted'!B8677)
)</f>
        <v>#N/A</v>
      </c>
      <c r="C8677" t="e">
        <f>IF(
OR('Performance Securities'!B8677 = "8. Transferee of restricted securities", 'Performance Securities'!B8677 = "9. Any person (substitution for securities etc.)"),
'Performance Securities'!C8677,
IF(
'Performance Securities'!B8677 = "",
#N/A,
'Performance Securities'!B8677)
)</f>
        <v>#N/A</v>
      </c>
      <c r="D8677" t="e">
        <f>IF(
OR('Options or Warrants'!B8677 = "8. Transferee of restricted securities", 'Options or Warrants'!B8677 = "9. Any person (substitution for securities etc.)"),
'Options or Warrants'!C8677,
IF(
'Options or Warrants'!B8677 = "",
#N/A,
'Options or Warrants'!B8677)
)</f>
        <v>#N/A</v>
      </c>
      <c r="E8677" t="e">
        <f>IF(
OR('Options - Free Attaching'!B8677 = "8. Transferee of restricted securities", 'Options - Free Attaching'!B8677 = "9. Any person (substitution for securities etc.)"),
'Options - Free Attaching'!C8677,
IF(
'Options - Free Attaching'!B8677 = "",
#N/A,
'Options - Free Attaching'!B8677)
)</f>
        <v>#N/A</v>
      </c>
      <c r="F8677" t="e">
        <f>IF(
OR('Con. Notes - Conversion'!B8677 = "8. Transferee of restricted securities", 'Con. Notes - Conversion'!B8677 = "9. Any person (substitution for securities etc.)"),
'Con. Notes - Conversion'!C8677,
IF(
'Con. Notes - Conversion'!B8677 = "",
#N/A,
'Con. Notes - Conversion'!B8677)
)</f>
        <v>#N/A</v>
      </c>
      <c r="G8677" t="e">
        <f>IF(
OR('Con. Notes - No Conversion'!B8677 = "8. Transferee of restricted securities", 'Con. Notes - No Conversion'!B8677 = "9. Any person (substitution for securities etc.)"),
'Con. Notes - No Conversion'!C8677,
IF(
'Con. Notes - No Conversion'!B8677 = "",
#N/A,
'Con. Notes - No Conversion'!B8677)
)</f>
        <v>#N/A</v>
      </c>
    </row>
    <row r="8678" spans="1:7" x14ac:dyDescent="0.25">
      <c r="A8678" t="e">
        <f>IF(
OR(Shares!B8678 = "8. Transferee of restricted securities", Shares!B8678 = "9. Any person (substitution for securities etc.)"),
Shares!C8678,
IF(
Shares!B8678 = "",
#N/A,
Shares!B8678)
)</f>
        <v>#N/A</v>
      </c>
      <c r="B8678" t="e">
        <f>IF(
OR('Shares - LTR - Granted'!B8678 = "8. Transferee of restricted securities", 'Shares - LTR - Granted'!B8678 = "9. Any person (substitution for securities etc.)"),
'Shares - LTR - Granted'!C8678,
IF(
'Shares - LTR - Granted'!B8678 = "",
#N/A,
'Shares - LTR - Granted'!B8678)
)</f>
        <v>#N/A</v>
      </c>
      <c r="C8678" t="e">
        <f>IF(
OR('Performance Securities'!B8678 = "8. Transferee of restricted securities", 'Performance Securities'!B8678 = "9. Any person (substitution for securities etc.)"),
'Performance Securities'!C8678,
IF(
'Performance Securities'!B8678 = "",
#N/A,
'Performance Securities'!B8678)
)</f>
        <v>#N/A</v>
      </c>
      <c r="D8678" t="e">
        <f>IF(
OR('Options or Warrants'!B8678 = "8. Transferee of restricted securities", 'Options or Warrants'!B8678 = "9. Any person (substitution for securities etc.)"),
'Options or Warrants'!C8678,
IF(
'Options or Warrants'!B8678 = "",
#N/A,
'Options or Warrants'!B8678)
)</f>
        <v>#N/A</v>
      </c>
      <c r="E8678" t="e">
        <f>IF(
OR('Options - Free Attaching'!B8678 = "8. Transferee of restricted securities", 'Options - Free Attaching'!B8678 = "9. Any person (substitution for securities etc.)"),
'Options - Free Attaching'!C8678,
IF(
'Options - Free Attaching'!B8678 = "",
#N/A,
'Options - Free Attaching'!B8678)
)</f>
        <v>#N/A</v>
      </c>
      <c r="F8678" t="e">
        <f>IF(
OR('Con. Notes - Conversion'!B8678 = "8. Transferee of restricted securities", 'Con. Notes - Conversion'!B8678 = "9. Any person (substitution for securities etc.)"),
'Con. Notes - Conversion'!C8678,
IF(
'Con. Notes - Conversion'!B8678 = "",
#N/A,
'Con. Notes - Conversion'!B8678)
)</f>
        <v>#N/A</v>
      </c>
      <c r="G8678" t="e">
        <f>IF(
OR('Con. Notes - No Conversion'!B8678 = "8. Transferee of restricted securities", 'Con. Notes - No Conversion'!B8678 = "9. Any person (substitution for securities etc.)"),
'Con. Notes - No Conversion'!C8678,
IF(
'Con. Notes - No Conversion'!B8678 = "",
#N/A,
'Con. Notes - No Conversion'!B8678)
)</f>
        <v>#N/A</v>
      </c>
    </row>
    <row r="8679" spans="1:7" x14ac:dyDescent="0.25">
      <c r="A8679" t="e">
        <f>IF(
OR(Shares!B8679 = "8. Transferee of restricted securities", Shares!B8679 = "9. Any person (substitution for securities etc.)"),
Shares!C8679,
IF(
Shares!B8679 = "",
#N/A,
Shares!B8679)
)</f>
        <v>#N/A</v>
      </c>
      <c r="B8679" t="e">
        <f>IF(
OR('Shares - LTR - Granted'!B8679 = "8. Transferee of restricted securities", 'Shares - LTR - Granted'!B8679 = "9. Any person (substitution for securities etc.)"),
'Shares - LTR - Granted'!C8679,
IF(
'Shares - LTR - Granted'!B8679 = "",
#N/A,
'Shares - LTR - Granted'!B8679)
)</f>
        <v>#N/A</v>
      </c>
      <c r="C8679" t="e">
        <f>IF(
OR('Performance Securities'!B8679 = "8. Transferee of restricted securities", 'Performance Securities'!B8679 = "9. Any person (substitution for securities etc.)"),
'Performance Securities'!C8679,
IF(
'Performance Securities'!B8679 = "",
#N/A,
'Performance Securities'!B8679)
)</f>
        <v>#N/A</v>
      </c>
      <c r="D8679" t="e">
        <f>IF(
OR('Options or Warrants'!B8679 = "8. Transferee of restricted securities", 'Options or Warrants'!B8679 = "9. Any person (substitution for securities etc.)"),
'Options or Warrants'!C8679,
IF(
'Options or Warrants'!B8679 = "",
#N/A,
'Options or Warrants'!B8679)
)</f>
        <v>#N/A</v>
      </c>
      <c r="E8679" t="e">
        <f>IF(
OR('Options - Free Attaching'!B8679 = "8. Transferee of restricted securities", 'Options - Free Attaching'!B8679 = "9. Any person (substitution for securities etc.)"),
'Options - Free Attaching'!C8679,
IF(
'Options - Free Attaching'!B8679 = "",
#N/A,
'Options - Free Attaching'!B8679)
)</f>
        <v>#N/A</v>
      </c>
      <c r="F8679" t="e">
        <f>IF(
OR('Con. Notes - Conversion'!B8679 = "8. Transferee of restricted securities", 'Con. Notes - Conversion'!B8679 = "9. Any person (substitution for securities etc.)"),
'Con. Notes - Conversion'!C8679,
IF(
'Con. Notes - Conversion'!B8679 = "",
#N/A,
'Con. Notes - Conversion'!B8679)
)</f>
        <v>#N/A</v>
      </c>
      <c r="G8679" t="e">
        <f>IF(
OR('Con. Notes - No Conversion'!B8679 = "8. Transferee of restricted securities", 'Con. Notes - No Conversion'!B8679 = "9. Any person (substitution for securities etc.)"),
'Con. Notes - No Conversion'!C8679,
IF(
'Con. Notes - No Conversion'!B8679 = "",
#N/A,
'Con. Notes - No Conversion'!B8679)
)</f>
        <v>#N/A</v>
      </c>
    </row>
    <row r="8680" spans="1:7" x14ac:dyDescent="0.25">
      <c r="A8680" t="e">
        <f>IF(
OR(Shares!B8680 = "8. Transferee of restricted securities", Shares!B8680 = "9. Any person (substitution for securities etc.)"),
Shares!C8680,
IF(
Shares!B8680 = "",
#N/A,
Shares!B8680)
)</f>
        <v>#N/A</v>
      </c>
      <c r="B8680" t="e">
        <f>IF(
OR('Shares - LTR - Granted'!B8680 = "8. Transferee of restricted securities", 'Shares - LTR - Granted'!B8680 = "9. Any person (substitution for securities etc.)"),
'Shares - LTR - Granted'!C8680,
IF(
'Shares - LTR - Granted'!B8680 = "",
#N/A,
'Shares - LTR - Granted'!B8680)
)</f>
        <v>#N/A</v>
      </c>
      <c r="C8680" t="e">
        <f>IF(
OR('Performance Securities'!B8680 = "8. Transferee of restricted securities", 'Performance Securities'!B8680 = "9. Any person (substitution for securities etc.)"),
'Performance Securities'!C8680,
IF(
'Performance Securities'!B8680 = "",
#N/A,
'Performance Securities'!B8680)
)</f>
        <v>#N/A</v>
      </c>
      <c r="D8680" t="e">
        <f>IF(
OR('Options or Warrants'!B8680 = "8. Transferee of restricted securities", 'Options or Warrants'!B8680 = "9. Any person (substitution for securities etc.)"),
'Options or Warrants'!C8680,
IF(
'Options or Warrants'!B8680 = "",
#N/A,
'Options or Warrants'!B8680)
)</f>
        <v>#N/A</v>
      </c>
      <c r="E8680" t="e">
        <f>IF(
OR('Options - Free Attaching'!B8680 = "8. Transferee of restricted securities", 'Options - Free Attaching'!B8680 = "9. Any person (substitution for securities etc.)"),
'Options - Free Attaching'!C8680,
IF(
'Options - Free Attaching'!B8680 = "",
#N/A,
'Options - Free Attaching'!B8680)
)</f>
        <v>#N/A</v>
      </c>
      <c r="F8680" t="e">
        <f>IF(
OR('Con. Notes - Conversion'!B8680 = "8. Transferee of restricted securities", 'Con. Notes - Conversion'!B8680 = "9. Any person (substitution for securities etc.)"),
'Con. Notes - Conversion'!C8680,
IF(
'Con. Notes - Conversion'!B8680 = "",
#N/A,
'Con. Notes - Conversion'!B8680)
)</f>
        <v>#N/A</v>
      </c>
      <c r="G8680" t="e">
        <f>IF(
OR('Con. Notes - No Conversion'!B8680 = "8. Transferee of restricted securities", 'Con. Notes - No Conversion'!B8680 = "9. Any person (substitution for securities etc.)"),
'Con. Notes - No Conversion'!C8680,
IF(
'Con. Notes - No Conversion'!B8680 = "",
#N/A,
'Con. Notes - No Conversion'!B8680)
)</f>
        <v>#N/A</v>
      </c>
    </row>
    <row r="8681" spans="1:7" x14ac:dyDescent="0.25">
      <c r="A8681" t="e">
        <f>IF(
OR(Shares!B8681 = "8. Transferee of restricted securities", Shares!B8681 = "9. Any person (substitution for securities etc.)"),
Shares!C8681,
IF(
Shares!B8681 = "",
#N/A,
Shares!B8681)
)</f>
        <v>#N/A</v>
      </c>
      <c r="B8681" t="e">
        <f>IF(
OR('Shares - LTR - Granted'!B8681 = "8. Transferee of restricted securities", 'Shares - LTR - Granted'!B8681 = "9. Any person (substitution for securities etc.)"),
'Shares - LTR - Granted'!C8681,
IF(
'Shares - LTR - Granted'!B8681 = "",
#N/A,
'Shares - LTR - Granted'!B8681)
)</f>
        <v>#N/A</v>
      </c>
      <c r="C8681" t="e">
        <f>IF(
OR('Performance Securities'!B8681 = "8. Transferee of restricted securities", 'Performance Securities'!B8681 = "9. Any person (substitution for securities etc.)"),
'Performance Securities'!C8681,
IF(
'Performance Securities'!B8681 = "",
#N/A,
'Performance Securities'!B8681)
)</f>
        <v>#N/A</v>
      </c>
      <c r="D8681" t="e">
        <f>IF(
OR('Options or Warrants'!B8681 = "8. Transferee of restricted securities", 'Options or Warrants'!B8681 = "9. Any person (substitution for securities etc.)"),
'Options or Warrants'!C8681,
IF(
'Options or Warrants'!B8681 = "",
#N/A,
'Options or Warrants'!B8681)
)</f>
        <v>#N/A</v>
      </c>
      <c r="E8681" t="e">
        <f>IF(
OR('Options - Free Attaching'!B8681 = "8. Transferee of restricted securities", 'Options - Free Attaching'!B8681 = "9. Any person (substitution for securities etc.)"),
'Options - Free Attaching'!C8681,
IF(
'Options - Free Attaching'!B8681 = "",
#N/A,
'Options - Free Attaching'!B8681)
)</f>
        <v>#N/A</v>
      </c>
      <c r="F8681" t="e">
        <f>IF(
OR('Con. Notes - Conversion'!B8681 = "8. Transferee of restricted securities", 'Con. Notes - Conversion'!B8681 = "9. Any person (substitution for securities etc.)"),
'Con. Notes - Conversion'!C8681,
IF(
'Con. Notes - Conversion'!B8681 = "",
#N/A,
'Con. Notes - Conversion'!B8681)
)</f>
        <v>#N/A</v>
      </c>
      <c r="G8681" t="e">
        <f>IF(
OR('Con. Notes - No Conversion'!B8681 = "8. Transferee of restricted securities", 'Con. Notes - No Conversion'!B8681 = "9. Any person (substitution for securities etc.)"),
'Con. Notes - No Conversion'!C8681,
IF(
'Con. Notes - No Conversion'!B8681 = "",
#N/A,
'Con. Notes - No Conversion'!B8681)
)</f>
        <v>#N/A</v>
      </c>
    </row>
    <row r="8682" spans="1:7" x14ac:dyDescent="0.25">
      <c r="A8682" t="e">
        <f>IF(
OR(Shares!B8682 = "8. Transferee of restricted securities", Shares!B8682 = "9. Any person (substitution for securities etc.)"),
Shares!C8682,
IF(
Shares!B8682 = "",
#N/A,
Shares!B8682)
)</f>
        <v>#N/A</v>
      </c>
      <c r="B8682" t="e">
        <f>IF(
OR('Shares - LTR - Granted'!B8682 = "8. Transferee of restricted securities", 'Shares - LTR - Granted'!B8682 = "9. Any person (substitution for securities etc.)"),
'Shares - LTR - Granted'!C8682,
IF(
'Shares - LTR - Granted'!B8682 = "",
#N/A,
'Shares - LTR - Granted'!B8682)
)</f>
        <v>#N/A</v>
      </c>
      <c r="C8682" t="e">
        <f>IF(
OR('Performance Securities'!B8682 = "8. Transferee of restricted securities", 'Performance Securities'!B8682 = "9. Any person (substitution for securities etc.)"),
'Performance Securities'!C8682,
IF(
'Performance Securities'!B8682 = "",
#N/A,
'Performance Securities'!B8682)
)</f>
        <v>#N/A</v>
      </c>
      <c r="D8682" t="e">
        <f>IF(
OR('Options or Warrants'!B8682 = "8. Transferee of restricted securities", 'Options or Warrants'!B8682 = "9. Any person (substitution for securities etc.)"),
'Options or Warrants'!C8682,
IF(
'Options or Warrants'!B8682 = "",
#N/A,
'Options or Warrants'!B8682)
)</f>
        <v>#N/A</v>
      </c>
      <c r="E8682" t="e">
        <f>IF(
OR('Options - Free Attaching'!B8682 = "8. Transferee of restricted securities", 'Options - Free Attaching'!B8682 = "9. Any person (substitution for securities etc.)"),
'Options - Free Attaching'!C8682,
IF(
'Options - Free Attaching'!B8682 = "",
#N/A,
'Options - Free Attaching'!B8682)
)</f>
        <v>#N/A</v>
      </c>
      <c r="F8682" t="e">
        <f>IF(
OR('Con. Notes - Conversion'!B8682 = "8. Transferee of restricted securities", 'Con. Notes - Conversion'!B8682 = "9. Any person (substitution for securities etc.)"),
'Con. Notes - Conversion'!C8682,
IF(
'Con. Notes - Conversion'!B8682 = "",
#N/A,
'Con. Notes - Conversion'!B8682)
)</f>
        <v>#N/A</v>
      </c>
      <c r="G8682" t="e">
        <f>IF(
OR('Con. Notes - No Conversion'!B8682 = "8. Transferee of restricted securities", 'Con. Notes - No Conversion'!B8682 = "9. Any person (substitution for securities etc.)"),
'Con. Notes - No Conversion'!C8682,
IF(
'Con. Notes - No Conversion'!B8682 = "",
#N/A,
'Con. Notes - No Conversion'!B8682)
)</f>
        <v>#N/A</v>
      </c>
    </row>
    <row r="8683" spans="1:7" x14ac:dyDescent="0.25">
      <c r="A8683" t="e">
        <f>IF(
OR(Shares!B8683 = "8. Transferee of restricted securities", Shares!B8683 = "9. Any person (substitution for securities etc.)"),
Shares!C8683,
IF(
Shares!B8683 = "",
#N/A,
Shares!B8683)
)</f>
        <v>#N/A</v>
      </c>
      <c r="B8683" t="e">
        <f>IF(
OR('Shares - LTR - Granted'!B8683 = "8. Transferee of restricted securities", 'Shares - LTR - Granted'!B8683 = "9. Any person (substitution for securities etc.)"),
'Shares - LTR - Granted'!C8683,
IF(
'Shares - LTR - Granted'!B8683 = "",
#N/A,
'Shares - LTR - Granted'!B8683)
)</f>
        <v>#N/A</v>
      </c>
      <c r="C8683" t="e">
        <f>IF(
OR('Performance Securities'!B8683 = "8. Transferee of restricted securities", 'Performance Securities'!B8683 = "9. Any person (substitution for securities etc.)"),
'Performance Securities'!C8683,
IF(
'Performance Securities'!B8683 = "",
#N/A,
'Performance Securities'!B8683)
)</f>
        <v>#N/A</v>
      </c>
      <c r="D8683" t="e">
        <f>IF(
OR('Options or Warrants'!B8683 = "8. Transferee of restricted securities", 'Options or Warrants'!B8683 = "9. Any person (substitution for securities etc.)"),
'Options or Warrants'!C8683,
IF(
'Options or Warrants'!B8683 = "",
#N/A,
'Options or Warrants'!B8683)
)</f>
        <v>#N/A</v>
      </c>
      <c r="E8683" t="e">
        <f>IF(
OR('Options - Free Attaching'!B8683 = "8. Transferee of restricted securities", 'Options - Free Attaching'!B8683 = "9. Any person (substitution for securities etc.)"),
'Options - Free Attaching'!C8683,
IF(
'Options - Free Attaching'!B8683 = "",
#N/A,
'Options - Free Attaching'!B8683)
)</f>
        <v>#N/A</v>
      </c>
      <c r="F8683" t="e">
        <f>IF(
OR('Con. Notes - Conversion'!B8683 = "8. Transferee of restricted securities", 'Con. Notes - Conversion'!B8683 = "9. Any person (substitution for securities etc.)"),
'Con. Notes - Conversion'!C8683,
IF(
'Con. Notes - Conversion'!B8683 = "",
#N/A,
'Con. Notes - Conversion'!B8683)
)</f>
        <v>#N/A</v>
      </c>
      <c r="G8683" t="e">
        <f>IF(
OR('Con. Notes - No Conversion'!B8683 = "8. Transferee of restricted securities", 'Con. Notes - No Conversion'!B8683 = "9. Any person (substitution for securities etc.)"),
'Con. Notes - No Conversion'!C8683,
IF(
'Con. Notes - No Conversion'!B8683 = "",
#N/A,
'Con. Notes - No Conversion'!B8683)
)</f>
        <v>#N/A</v>
      </c>
    </row>
    <row r="8684" spans="1:7" x14ac:dyDescent="0.25">
      <c r="A8684" t="e">
        <f>IF(
OR(Shares!B8684 = "8. Transferee of restricted securities", Shares!B8684 = "9. Any person (substitution for securities etc.)"),
Shares!C8684,
IF(
Shares!B8684 = "",
#N/A,
Shares!B8684)
)</f>
        <v>#N/A</v>
      </c>
      <c r="B8684" t="e">
        <f>IF(
OR('Shares - LTR - Granted'!B8684 = "8. Transferee of restricted securities", 'Shares - LTR - Granted'!B8684 = "9. Any person (substitution for securities etc.)"),
'Shares - LTR - Granted'!C8684,
IF(
'Shares - LTR - Granted'!B8684 = "",
#N/A,
'Shares - LTR - Granted'!B8684)
)</f>
        <v>#N/A</v>
      </c>
      <c r="C8684" t="e">
        <f>IF(
OR('Performance Securities'!B8684 = "8. Transferee of restricted securities", 'Performance Securities'!B8684 = "9. Any person (substitution for securities etc.)"),
'Performance Securities'!C8684,
IF(
'Performance Securities'!B8684 = "",
#N/A,
'Performance Securities'!B8684)
)</f>
        <v>#N/A</v>
      </c>
      <c r="D8684" t="e">
        <f>IF(
OR('Options or Warrants'!B8684 = "8. Transferee of restricted securities", 'Options or Warrants'!B8684 = "9. Any person (substitution for securities etc.)"),
'Options or Warrants'!C8684,
IF(
'Options or Warrants'!B8684 = "",
#N/A,
'Options or Warrants'!B8684)
)</f>
        <v>#N/A</v>
      </c>
      <c r="E8684" t="e">
        <f>IF(
OR('Options - Free Attaching'!B8684 = "8. Transferee of restricted securities", 'Options - Free Attaching'!B8684 = "9. Any person (substitution for securities etc.)"),
'Options - Free Attaching'!C8684,
IF(
'Options - Free Attaching'!B8684 = "",
#N/A,
'Options - Free Attaching'!B8684)
)</f>
        <v>#N/A</v>
      </c>
      <c r="F8684" t="e">
        <f>IF(
OR('Con. Notes - Conversion'!B8684 = "8. Transferee of restricted securities", 'Con. Notes - Conversion'!B8684 = "9. Any person (substitution for securities etc.)"),
'Con. Notes - Conversion'!C8684,
IF(
'Con. Notes - Conversion'!B8684 = "",
#N/A,
'Con. Notes - Conversion'!B8684)
)</f>
        <v>#N/A</v>
      </c>
      <c r="G8684" t="e">
        <f>IF(
OR('Con. Notes - No Conversion'!B8684 = "8. Transferee of restricted securities", 'Con. Notes - No Conversion'!B8684 = "9. Any person (substitution for securities etc.)"),
'Con. Notes - No Conversion'!C8684,
IF(
'Con. Notes - No Conversion'!B8684 = "",
#N/A,
'Con. Notes - No Conversion'!B8684)
)</f>
        <v>#N/A</v>
      </c>
    </row>
    <row r="8685" spans="1:7" x14ac:dyDescent="0.25">
      <c r="A8685" t="e">
        <f>IF(
OR(Shares!B8685 = "8. Transferee of restricted securities", Shares!B8685 = "9. Any person (substitution for securities etc.)"),
Shares!C8685,
IF(
Shares!B8685 = "",
#N/A,
Shares!B8685)
)</f>
        <v>#N/A</v>
      </c>
      <c r="B8685" t="e">
        <f>IF(
OR('Shares - LTR - Granted'!B8685 = "8. Transferee of restricted securities", 'Shares - LTR - Granted'!B8685 = "9. Any person (substitution for securities etc.)"),
'Shares - LTR - Granted'!C8685,
IF(
'Shares - LTR - Granted'!B8685 = "",
#N/A,
'Shares - LTR - Granted'!B8685)
)</f>
        <v>#N/A</v>
      </c>
      <c r="C8685" t="e">
        <f>IF(
OR('Performance Securities'!B8685 = "8. Transferee of restricted securities", 'Performance Securities'!B8685 = "9. Any person (substitution for securities etc.)"),
'Performance Securities'!C8685,
IF(
'Performance Securities'!B8685 = "",
#N/A,
'Performance Securities'!B8685)
)</f>
        <v>#N/A</v>
      </c>
      <c r="D8685" t="e">
        <f>IF(
OR('Options or Warrants'!B8685 = "8. Transferee of restricted securities", 'Options or Warrants'!B8685 = "9. Any person (substitution for securities etc.)"),
'Options or Warrants'!C8685,
IF(
'Options or Warrants'!B8685 = "",
#N/A,
'Options or Warrants'!B8685)
)</f>
        <v>#N/A</v>
      </c>
      <c r="E8685" t="e">
        <f>IF(
OR('Options - Free Attaching'!B8685 = "8. Transferee of restricted securities", 'Options - Free Attaching'!B8685 = "9. Any person (substitution for securities etc.)"),
'Options - Free Attaching'!C8685,
IF(
'Options - Free Attaching'!B8685 = "",
#N/A,
'Options - Free Attaching'!B8685)
)</f>
        <v>#N/A</v>
      </c>
      <c r="F8685" t="e">
        <f>IF(
OR('Con. Notes - Conversion'!B8685 = "8. Transferee of restricted securities", 'Con. Notes - Conversion'!B8685 = "9. Any person (substitution for securities etc.)"),
'Con. Notes - Conversion'!C8685,
IF(
'Con. Notes - Conversion'!B8685 = "",
#N/A,
'Con. Notes - Conversion'!B8685)
)</f>
        <v>#N/A</v>
      </c>
      <c r="G8685" t="e">
        <f>IF(
OR('Con. Notes - No Conversion'!B8685 = "8. Transferee of restricted securities", 'Con. Notes - No Conversion'!B8685 = "9. Any person (substitution for securities etc.)"),
'Con. Notes - No Conversion'!C8685,
IF(
'Con. Notes - No Conversion'!B8685 = "",
#N/A,
'Con. Notes - No Conversion'!B8685)
)</f>
        <v>#N/A</v>
      </c>
    </row>
    <row r="8686" spans="1:7" x14ac:dyDescent="0.25">
      <c r="A8686" t="e">
        <f>IF(
OR(Shares!B8686 = "8. Transferee of restricted securities", Shares!B8686 = "9. Any person (substitution for securities etc.)"),
Shares!C8686,
IF(
Shares!B8686 = "",
#N/A,
Shares!B8686)
)</f>
        <v>#N/A</v>
      </c>
      <c r="B8686" t="e">
        <f>IF(
OR('Shares - LTR - Granted'!B8686 = "8. Transferee of restricted securities", 'Shares - LTR - Granted'!B8686 = "9. Any person (substitution for securities etc.)"),
'Shares - LTR - Granted'!C8686,
IF(
'Shares - LTR - Granted'!B8686 = "",
#N/A,
'Shares - LTR - Granted'!B8686)
)</f>
        <v>#N/A</v>
      </c>
      <c r="C8686" t="e">
        <f>IF(
OR('Performance Securities'!B8686 = "8. Transferee of restricted securities", 'Performance Securities'!B8686 = "9. Any person (substitution for securities etc.)"),
'Performance Securities'!C8686,
IF(
'Performance Securities'!B8686 = "",
#N/A,
'Performance Securities'!B8686)
)</f>
        <v>#N/A</v>
      </c>
      <c r="D8686" t="e">
        <f>IF(
OR('Options or Warrants'!B8686 = "8. Transferee of restricted securities", 'Options or Warrants'!B8686 = "9. Any person (substitution for securities etc.)"),
'Options or Warrants'!C8686,
IF(
'Options or Warrants'!B8686 = "",
#N/A,
'Options or Warrants'!B8686)
)</f>
        <v>#N/A</v>
      </c>
      <c r="E8686" t="e">
        <f>IF(
OR('Options - Free Attaching'!B8686 = "8. Transferee of restricted securities", 'Options - Free Attaching'!B8686 = "9. Any person (substitution for securities etc.)"),
'Options - Free Attaching'!C8686,
IF(
'Options - Free Attaching'!B8686 = "",
#N/A,
'Options - Free Attaching'!B8686)
)</f>
        <v>#N/A</v>
      </c>
      <c r="F8686" t="e">
        <f>IF(
OR('Con. Notes - Conversion'!B8686 = "8. Transferee of restricted securities", 'Con. Notes - Conversion'!B8686 = "9. Any person (substitution for securities etc.)"),
'Con. Notes - Conversion'!C8686,
IF(
'Con. Notes - Conversion'!B8686 = "",
#N/A,
'Con. Notes - Conversion'!B8686)
)</f>
        <v>#N/A</v>
      </c>
      <c r="G8686" t="e">
        <f>IF(
OR('Con. Notes - No Conversion'!B8686 = "8. Transferee of restricted securities", 'Con. Notes - No Conversion'!B8686 = "9. Any person (substitution for securities etc.)"),
'Con. Notes - No Conversion'!C8686,
IF(
'Con. Notes - No Conversion'!B8686 = "",
#N/A,
'Con. Notes - No Conversion'!B8686)
)</f>
        <v>#N/A</v>
      </c>
    </row>
    <row r="8687" spans="1:7" x14ac:dyDescent="0.25">
      <c r="A8687" t="e">
        <f>IF(
OR(Shares!B8687 = "8. Transferee of restricted securities", Shares!B8687 = "9. Any person (substitution for securities etc.)"),
Shares!C8687,
IF(
Shares!B8687 = "",
#N/A,
Shares!B8687)
)</f>
        <v>#N/A</v>
      </c>
      <c r="B8687" t="e">
        <f>IF(
OR('Shares - LTR - Granted'!B8687 = "8. Transferee of restricted securities", 'Shares - LTR - Granted'!B8687 = "9. Any person (substitution for securities etc.)"),
'Shares - LTR - Granted'!C8687,
IF(
'Shares - LTR - Granted'!B8687 = "",
#N/A,
'Shares - LTR - Granted'!B8687)
)</f>
        <v>#N/A</v>
      </c>
      <c r="C8687" t="e">
        <f>IF(
OR('Performance Securities'!B8687 = "8. Transferee of restricted securities", 'Performance Securities'!B8687 = "9. Any person (substitution for securities etc.)"),
'Performance Securities'!C8687,
IF(
'Performance Securities'!B8687 = "",
#N/A,
'Performance Securities'!B8687)
)</f>
        <v>#N/A</v>
      </c>
      <c r="D8687" t="e">
        <f>IF(
OR('Options or Warrants'!B8687 = "8. Transferee of restricted securities", 'Options or Warrants'!B8687 = "9. Any person (substitution for securities etc.)"),
'Options or Warrants'!C8687,
IF(
'Options or Warrants'!B8687 = "",
#N/A,
'Options or Warrants'!B8687)
)</f>
        <v>#N/A</v>
      </c>
      <c r="E8687" t="e">
        <f>IF(
OR('Options - Free Attaching'!B8687 = "8. Transferee of restricted securities", 'Options - Free Attaching'!B8687 = "9. Any person (substitution for securities etc.)"),
'Options - Free Attaching'!C8687,
IF(
'Options - Free Attaching'!B8687 = "",
#N/A,
'Options - Free Attaching'!B8687)
)</f>
        <v>#N/A</v>
      </c>
      <c r="F8687" t="e">
        <f>IF(
OR('Con. Notes - Conversion'!B8687 = "8. Transferee of restricted securities", 'Con. Notes - Conversion'!B8687 = "9. Any person (substitution for securities etc.)"),
'Con. Notes - Conversion'!C8687,
IF(
'Con. Notes - Conversion'!B8687 = "",
#N/A,
'Con. Notes - Conversion'!B8687)
)</f>
        <v>#N/A</v>
      </c>
      <c r="G8687" t="e">
        <f>IF(
OR('Con. Notes - No Conversion'!B8687 = "8. Transferee of restricted securities", 'Con. Notes - No Conversion'!B8687 = "9. Any person (substitution for securities etc.)"),
'Con. Notes - No Conversion'!C8687,
IF(
'Con. Notes - No Conversion'!B8687 = "",
#N/A,
'Con. Notes - No Conversion'!B8687)
)</f>
        <v>#N/A</v>
      </c>
    </row>
    <row r="8688" spans="1:7" x14ac:dyDescent="0.25">
      <c r="A8688" t="e">
        <f>IF(
OR(Shares!B8688 = "8. Transferee of restricted securities", Shares!B8688 = "9. Any person (substitution for securities etc.)"),
Shares!C8688,
IF(
Shares!B8688 = "",
#N/A,
Shares!B8688)
)</f>
        <v>#N/A</v>
      </c>
      <c r="B8688" t="e">
        <f>IF(
OR('Shares - LTR - Granted'!B8688 = "8. Transferee of restricted securities", 'Shares - LTR - Granted'!B8688 = "9. Any person (substitution for securities etc.)"),
'Shares - LTR - Granted'!C8688,
IF(
'Shares - LTR - Granted'!B8688 = "",
#N/A,
'Shares - LTR - Granted'!B8688)
)</f>
        <v>#N/A</v>
      </c>
      <c r="C8688" t="e">
        <f>IF(
OR('Performance Securities'!B8688 = "8. Transferee of restricted securities", 'Performance Securities'!B8688 = "9. Any person (substitution for securities etc.)"),
'Performance Securities'!C8688,
IF(
'Performance Securities'!B8688 = "",
#N/A,
'Performance Securities'!B8688)
)</f>
        <v>#N/A</v>
      </c>
      <c r="D8688" t="e">
        <f>IF(
OR('Options or Warrants'!B8688 = "8. Transferee of restricted securities", 'Options or Warrants'!B8688 = "9. Any person (substitution for securities etc.)"),
'Options or Warrants'!C8688,
IF(
'Options or Warrants'!B8688 = "",
#N/A,
'Options or Warrants'!B8688)
)</f>
        <v>#N/A</v>
      </c>
      <c r="E8688" t="e">
        <f>IF(
OR('Options - Free Attaching'!B8688 = "8. Transferee of restricted securities", 'Options - Free Attaching'!B8688 = "9. Any person (substitution for securities etc.)"),
'Options - Free Attaching'!C8688,
IF(
'Options - Free Attaching'!B8688 = "",
#N/A,
'Options - Free Attaching'!B8688)
)</f>
        <v>#N/A</v>
      </c>
      <c r="F8688" t="e">
        <f>IF(
OR('Con. Notes - Conversion'!B8688 = "8. Transferee of restricted securities", 'Con. Notes - Conversion'!B8688 = "9. Any person (substitution for securities etc.)"),
'Con. Notes - Conversion'!C8688,
IF(
'Con. Notes - Conversion'!B8688 = "",
#N/A,
'Con. Notes - Conversion'!B8688)
)</f>
        <v>#N/A</v>
      </c>
      <c r="G8688" t="e">
        <f>IF(
OR('Con. Notes - No Conversion'!B8688 = "8. Transferee of restricted securities", 'Con. Notes - No Conversion'!B8688 = "9. Any person (substitution for securities etc.)"),
'Con. Notes - No Conversion'!C8688,
IF(
'Con. Notes - No Conversion'!B8688 = "",
#N/A,
'Con. Notes - No Conversion'!B8688)
)</f>
        <v>#N/A</v>
      </c>
    </row>
    <row r="8689" spans="1:7" x14ac:dyDescent="0.25">
      <c r="A8689" t="e">
        <f>IF(
OR(Shares!B8689 = "8. Transferee of restricted securities", Shares!B8689 = "9. Any person (substitution for securities etc.)"),
Shares!C8689,
IF(
Shares!B8689 = "",
#N/A,
Shares!B8689)
)</f>
        <v>#N/A</v>
      </c>
      <c r="B8689" t="e">
        <f>IF(
OR('Shares - LTR - Granted'!B8689 = "8. Transferee of restricted securities", 'Shares - LTR - Granted'!B8689 = "9. Any person (substitution for securities etc.)"),
'Shares - LTR - Granted'!C8689,
IF(
'Shares - LTR - Granted'!B8689 = "",
#N/A,
'Shares - LTR - Granted'!B8689)
)</f>
        <v>#N/A</v>
      </c>
      <c r="C8689" t="e">
        <f>IF(
OR('Performance Securities'!B8689 = "8. Transferee of restricted securities", 'Performance Securities'!B8689 = "9. Any person (substitution for securities etc.)"),
'Performance Securities'!C8689,
IF(
'Performance Securities'!B8689 = "",
#N/A,
'Performance Securities'!B8689)
)</f>
        <v>#N/A</v>
      </c>
      <c r="D8689" t="e">
        <f>IF(
OR('Options or Warrants'!B8689 = "8. Transferee of restricted securities", 'Options or Warrants'!B8689 = "9. Any person (substitution for securities etc.)"),
'Options or Warrants'!C8689,
IF(
'Options or Warrants'!B8689 = "",
#N/A,
'Options or Warrants'!B8689)
)</f>
        <v>#N/A</v>
      </c>
      <c r="E8689" t="e">
        <f>IF(
OR('Options - Free Attaching'!B8689 = "8. Transferee of restricted securities", 'Options - Free Attaching'!B8689 = "9. Any person (substitution for securities etc.)"),
'Options - Free Attaching'!C8689,
IF(
'Options - Free Attaching'!B8689 = "",
#N/A,
'Options - Free Attaching'!B8689)
)</f>
        <v>#N/A</v>
      </c>
      <c r="F8689" t="e">
        <f>IF(
OR('Con. Notes - Conversion'!B8689 = "8. Transferee of restricted securities", 'Con. Notes - Conversion'!B8689 = "9. Any person (substitution for securities etc.)"),
'Con. Notes - Conversion'!C8689,
IF(
'Con. Notes - Conversion'!B8689 = "",
#N/A,
'Con. Notes - Conversion'!B8689)
)</f>
        <v>#N/A</v>
      </c>
      <c r="G8689" t="e">
        <f>IF(
OR('Con. Notes - No Conversion'!B8689 = "8. Transferee of restricted securities", 'Con. Notes - No Conversion'!B8689 = "9. Any person (substitution for securities etc.)"),
'Con. Notes - No Conversion'!C8689,
IF(
'Con. Notes - No Conversion'!B8689 = "",
#N/A,
'Con. Notes - No Conversion'!B8689)
)</f>
        <v>#N/A</v>
      </c>
    </row>
    <row r="8690" spans="1:7" x14ac:dyDescent="0.25">
      <c r="A8690" t="e">
        <f>IF(
OR(Shares!B8690 = "8. Transferee of restricted securities", Shares!B8690 = "9. Any person (substitution for securities etc.)"),
Shares!C8690,
IF(
Shares!B8690 = "",
#N/A,
Shares!B8690)
)</f>
        <v>#N/A</v>
      </c>
      <c r="B8690" t="e">
        <f>IF(
OR('Shares - LTR - Granted'!B8690 = "8. Transferee of restricted securities", 'Shares - LTR - Granted'!B8690 = "9. Any person (substitution for securities etc.)"),
'Shares - LTR - Granted'!C8690,
IF(
'Shares - LTR - Granted'!B8690 = "",
#N/A,
'Shares - LTR - Granted'!B8690)
)</f>
        <v>#N/A</v>
      </c>
      <c r="C8690" t="e">
        <f>IF(
OR('Performance Securities'!B8690 = "8. Transferee of restricted securities", 'Performance Securities'!B8690 = "9. Any person (substitution for securities etc.)"),
'Performance Securities'!C8690,
IF(
'Performance Securities'!B8690 = "",
#N/A,
'Performance Securities'!B8690)
)</f>
        <v>#N/A</v>
      </c>
      <c r="D8690" t="e">
        <f>IF(
OR('Options or Warrants'!B8690 = "8. Transferee of restricted securities", 'Options or Warrants'!B8690 = "9. Any person (substitution for securities etc.)"),
'Options or Warrants'!C8690,
IF(
'Options or Warrants'!B8690 = "",
#N/A,
'Options or Warrants'!B8690)
)</f>
        <v>#N/A</v>
      </c>
      <c r="E8690" t="e">
        <f>IF(
OR('Options - Free Attaching'!B8690 = "8. Transferee of restricted securities", 'Options - Free Attaching'!B8690 = "9. Any person (substitution for securities etc.)"),
'Options - Free Attaching'!C8690,
IF(
'Options - Free Attaching'!B8690 = "",
#N/A,
'Options - Free Attaching'!B8690)
)</f>
        <v>#N/A</v>
      </c>
      <c r="F8690" t="e">
        <f>IF(
OR('Con. Notes - Conversion'!B8690 = "8. Transferee of restricted securities", 'Con. Notes - Conversion'!B8690 = "9. Any person (substitution for securities etc.)"),
'Con. Notes - Conversion'!C8690,
IF(
'Con. Notes - Conversion'!B8690 = "",
#N/A,
'Con. Notes - Conversion'!B8690)
)</f>
        <v>#N/A</v>
      </c>
      <c r="G8690" t="e">
        <f>IF(
OR('Con. Notes - No Conversion'!B8690 = "8. Transferee of restricted securities", 'Con. Notes - No Conversion'!B8690 = "9. Any person (substitution for securities etc.)"),
'Con. Notes - No Conversion'!C8690,
IF(
'Con. Notes - No Conversion'!B8690 = "",
#N/A,
'Con. Notes - No Conversion'!B8690)
)</f>
        <v>#N/A</v>
      </c>
    </row>
    <row r="8691" spans="1:7" x14ac:dyDescent="0.25">
      <c r="A8691" t="e">
        <f>IF(
OR(Shares!B8691 = "8. Transferee of restricted securities", Shares!B8691 = "9. Any person (substitution for securities etc.)"),
Shares!C8691,
IF(
Shares!B8691 = "",
#N/A,
Shares!B8691)
)</f>
        <v>#N/A</v>
      </c>
      <c r="B8691" t="e">
        <f>IF(
OR('Shares - LTR - Granted'!B8691 = "8. Transferee of restricted securities", 'Shares - LTR - Granted'!B8691 = "9. Any person (substitution for securities etc.)"),
'Shares - LTR - Granted'!C8691,
IF(
'Shares - LTR - Granted'!B8691 = "",
#N/A,
'Shares - LTR - Granted'!B8691)
)</f>
        <v>#N/A</v>
      </c>
      <c r="C8691" t="e">
        <f>IF(
OR('Performance Securities'!B8691 = "8. Transferee of restricted securities", 'Performance Securities'!B8691 = "9. Any person (substitution for securities etc.)"),
'Performance Securities'!C8691,
IF(
'Performance Securities'!B8691 = "",
#N/A,
'Performance Securities'!B8691)
)</f>
        <v>#N/A</v>
      </c>
      <c r="D8691" t="e">
        <f>IF(
OR('Options or Warrants'!B8691 = "8. Transferee of restricted securities", 'Options or Warrants'!B8691 = "9. Any person (substitution for securities etc.)"),
'Options or Warrants'!C8691,
IF(
'Options or Warrants'!B8691 = "",
#N/A,
'Options or Warrants'!B8691)
)</f>
        <v>#N/A</v>
      </c>
      <c r="E8691" t="e">
        <f>IF(
OR('Options - Free Attaching'!B8691 = "8. Transferee of restricted securities", 'Options - Free Attaching'!B8691 = "9. Any person (substitution for securities etc.)"),
'Options - Free Attaching'!C8691,
IF(
'Options - Free Attaching'!B8691 = "",
#N/A,
'Options - Free Attaching'!B8691)
)</f>
        <v>#N/A</v>
      </c>
      <c r="F8691" t="e">
        <f>IF(
OR('Con. Notes - Conversion'!B8691 = "8. Transferee of restricted securities", 'Con. Notes - Conversion'!B8691 = "9. Any person (substitution for securities etc.)"),
'Con. Notes - Conversion'!C8691,
IF(
'Con. Notes - Conversion'!B8691 = "",
#N/A,
'Con. Notes - Conversion'!B8691)
)</f>
        <v>#N/A</v>
      </c>
      <c r="G8691" t="e">
        <f>IF(
OR('Con. Notes - No Conversion'!B8691 = "8. Transferee of restricted securities", 'Con. Notes - No Conversion'!B8691 = "9. Any person (substitution for securities etc.)"),
'Con. Notes - No Conversion'!C8691,
IF(
'Con. Notes - No Conversion'!B8691 = "",
#N/A,
'Con. Notes - No Conversion'!B8691)
)</f>
        <v>#N/A</v>
      </c>
    </row>
    <row r="8692" spans="1:7" x14ac:dyDescent="0.25">
      <c r="A8692" t="e">
        <f>IF(
OR(Shares!B8692 = "8. Transferee of restricted securities", Shares!B8692 = "9. Any person (substitution for securities etc.)"),
Shares!C8692,
IF(
Shares!B8692 = "",
#N/A,
Shares!B8692)
)</f>
        <v>#N/A</v>
      </c>
      <c r="B8692" t="e">
        <f>IF(
OR('Shares - LTR - Granted'!B8692 = "8. Transferee of restricted securities", 'Shares - LTR - Granted'!B8692 = "9. Any person (substitution for securities etc.)"),
'Shares - LTR - Granted'!C8692,
IF(
'Shares - LTR - Granted'!B8692 = "",
#N/A,
'Shares - LTR - Granted'!B8692)
)</f>
        <v>#N/A</v>
      </c>
      <c r="C8692" t="e">
        <f>IF(
OR('Performance Securities'!B8692 = "8. Transferee of restricted securities", 'Performance Securities'!B8692 = "9. Any person (substitution for securities etc.)"),
'Performance Securities'!C8692,
IF(
'Performance Securities'!B8692 = "",
#N/A,
'Performance Securities'!B8692)
)</f>
        <v>#N/A</v>
      </c>
      <c r="D8692" t="e">
        <f>IF(
OR('Options or Warrants'!B8692 = "8. Transferee of restricted securities", 'Options or Warrants'!B8692 = "9. Any person (substitution for securities etc.)"),
'Options or Warrants'!C8692,
IF(
'Options or Warrants'!B8692 = "",
#N/A,
'Options or Warrants'!B8692)
)</f>
        <v>#N/A</v>
      </c>
      <c r="E8692" t="e">
        <f>IF(
OR('Options - Free Attaching'!B8692 = "8. Transferee of restricted securities", 'Options - Free Attaching'!B8692 = "9. Any person (substitution for securities etc.)"),
'Options - Free Attaching'!C8692,
IF(
'Options - Free Attaching'!B8692 = "",
#N/A,
'Options - Free Attaching'!B8692)
)</f>
        <v>#N/A</v>
      </c>
      <c r="F8692" t="e">
        <f>IF(
OR('Con. Notes - Conversion'!B8692 = "8. Transferee of restricted securities", 'Con. Notes - Conversion'!B8692 = "9. Any person (substitution for securities etc.)"),
'Con. Notes - Conversion'!C8692,
IF(
'Con. Notes - Conversion'!B8692 = "",
#N/A,
'Con. Notes - Conversion'!B8692)
)</f>
        <v>#N/A</v>
      </c>
      <c r="G8692" t="e">
        <f>IF(
OR('Con. Notes - No Conversion'!B8692 = "8. Transferee of restricted securities", 'Con. Notes - No Conversion'!B8692 = "9. Any person (substitution for securities etc.)"),
'Con. Notes - No Conversion'!C8692,
IF(
'Con. Notes - No Conversion'!B8692 = "",
#N/A,
'Con. Notes - No Conversion'!B8692)
)</f>
        <v>#N/A</v>
      </c>
    </row>
    <row r="8693" spans="1:7" x14ac:dyDescent="0.25">
      <c r="A8693" t="e">
        <f>IF(
OR(Shares!B8693 = "8. Transferee of restricted securities", Shares!B8693 = "9. Any person (substitution for securities etc.)"),
Shares!C8693,
IF(
Shares!B8693 = "",
#N/A,
Shares!B8693)
)</f>
        <v>#N/A</v>
      </c>
      <c r="B8693" t="e">
        <f>IF(
OR('Shares - LTR - Granted'!B8693 = "8. Transferee of restricted securities", 'Shares - LTR - Granted'!B8693 = "9. Any person (substitution for securities etc.)"),
'Shares - LTR - Granted'!C8693,
IF(
'Shares - LTR - Granted'!B8693 = "",
#N/A,
'Shares - LTR - Granted'!B8693)
)</f>
        <v>#N/A</v>
      </c>
      <c r="C8693" t="e">
        <f>IF(
OR('Performance Securities'!B8693 = "8. Transferee of restricted securities", 'Performance Securities'!B8693 = "9. Any person (substitution for securities etc.)"),
'Performance Securities'!C8693,
IF(
'Performance Securities'!B8693 = "",
#N/A,
'Performance Securities'!B8693)
)</f>
        <v>#N/A</v>
      </c>
      <c r="D8693" t="e">
        <f>IF(
OR('Options or Warrants'!B8693 = "8. Transferee of restricted securities", 'Options or Warrants'!B8693 = "9. Any person (substitution for securities etc.)"),
'Options or Warrants'!C8693,
IF(
'Options or Warrants'!B8693 = "",
#N/A,
'Options or Warrants'!B8693)
)</f>
        <v>#N/A</v>
      </c>
      <c r="E8693" t="e">
        <f>IF(
OR('Options - Free Attaching'!B8693 = "8. Transferee of restricted securities", 'Options - Free Attaching'!B8693 = "9. Any person (substitution for securities etc.)"),
'Options - Free Attaching'!C8693,
IF(
'Options - Free Attaching'!B8693 = "",
#N/A,
'Options - Free Attaching'!B8693)
)</f>
        <v>#N/A</v>
      </c>
      <c r="F8693" t="e">
        <f>IF(
OR('Con. Notes - Conversion'!B8693 = "8. Transferee of restricted securities", 'Con. Notes - Conversion'!B8693 = "9. Any person (substitution for securities etc.)"),
'Con. Notes - Conversion'!C8693,
IF(
'Con. Notes - Conversion'!B8693 = "",
#N/A,
'Con. Notes - Conversion'!B8693)
)</f>
        <v>#N/A</v>
      </c>
      <c r="G8693" t="e">
        <f>IF(
OR('Con. Notes - No Conversion'!B8693 = "8. Transferee of restricted securities", 'Con. Notes - No Conversion'!B8693 = "9. Any person (substitution for securities etc.)"),
'Con. Notes - No Conversion'!C8693,
IF(
'Con. Notes - No Conversion'!B8693 = "",
#N/A,
'Con. Notes - No Conversion'!B8693)
)</f>
        <v>#N/A</v>
      </c>
    </row>
    <row r="8694" spans="1:7" x14ac:dyDescent="0.25">
      <c r="A8694" t="e">
        <f>IF(
OR(Shares!B8694 = "8. Transferee of restricted securities", Shares!B8694 = "9. Any person (substitution for securities etc.)"),
Shares!C8694,
IF(
Shares!B8694 = "",
#N/A,
Shares!B8694)
)</f>
        <v>#N/A</v>
      </c>
      <c r="B8694" t="e">
        <f>IF(
OR('Shares - LTR - Granted'!B8694 = "8. Transferee of restricted securities", 'Shares - LTR - Granted'!B8694 = "9. Any person (substitution for securities etc.)"),
'Shares - LTR - Granted'!C8694,
IF(
'Shares - LTR - Granted'!B8694 = "",
#N/A,
'Shares - LTR - Granted'!B8694)
)</f>
        <v>#N/A</v>
      </c>
      <c r="C8694" t="e">
        <f>IF(
OR('Performance Securities'!B8694 = "8. Transferee of restricted securities", 'Performance Securities'!B8694 = "9. Any person (substitution for securities etc.)"),
'Performance Securities'!C8694,
IF(
'Performance Securities'!B8694 = "",
#N/A,
'Performance Securities'!B8694)
)</f>
        <v>#N/A</v>
      </c>
      <c r="D8694" t="e">
        <f>IF(
OR('Options or Warrants'!B8694 = "8. Transferee of restricted securities", 'Options or Warrants'!B8694 = "9. Any person (substitution for securities etc.)"),
'Options or Warrants'!C8694,
IF(
'Options or Warrants'!B8694 = "",
#N/A,
'Options or Warrants'!B8694)
)</f>
        <v>#N/A</v>
      </c>
      <c r="E8694" t="e">
        <f>IF(
OR('Options - Free Attaching'!B8694 = "8. Transferee of restricted securities", 'Options - Free Attaching'!B8694 = "9. Any person (substitution for securities etc.)"),
'Options - Free Attaching'!C8694,
IF(
'Options - Free Attaching'!B8694 = "",
#N/A,
'Options - Free Attaching'!B8694)
)</f>
        <v>#N/A</v>
      </c>
      <c r="F8694" t="e">
        <f>IF(
OR('Con. Notes - Conversion'!B8694 = "8. Transferee of restricted securities", 'Con. Notes - Conversion'!B8694 = "9. Any person (substitution for securities etc.)"),
'Con. Notes - Conversion'!C8694,
IF(
'Con. Notes - Conversion'!B8694 = "",
#N/A,
'Con. Notes - Conversion'!B8694)
)</f>
        <v>#N/A</v>
      </c>
      <c r="G8694" t="e">
        <f>IF(
OR('Con. Notes - No Conversion'!B8694 = "8. Transferee of restricted securities", 'Con. Notes - No Conversion'!B8694 = "9. Any person (substitution for securities etc.)"),
'Con. Notes - No Conversion'!C8694,
IF(
'Con. Notes - No Conversion'!B8694 = "",
#N/A,
'Con. Notes - No Conversion'!B8694)
)</f>
        <v>#N/A</v>
      </c>
    </row>
    <row r="8695" spans="1:7" x14ac:dyDescent="0.25">
      <c r="A8695" t="e">
        <f>IF(
OR(Shares!B8695 = "8. Transferee of restricted securities", Shares!B8695 = "9. Any person (substitution for securities etc.)"),
Shares!C8695,
IF(
Shares!B8695 = "",
#N/A,
Shares!B8695)
)</f>
        <v>#N/A</v>
      </c>
      <c r="B8695" t="e">
        <f>IF(
OR('Shares - LTR - Granted'!B8695 = "8. Transferee of restricted securities", 'Shares - LTR - Granted'!B8695 = "9. Any person (substitution for securities etc.)"),
'Shares - LTR - Granted'!C8695,
IF(
'Shares - LTR - Granted'!B8695 = "",
#N/A,
'Shares - LTR - Granted'!B8695)
)</f>
        <v>#N/A</v>
      </c>
      <c r="C8695" t="e">
        <f>IF(
OR('Performance Securities'!B8695 = "8. Transferee of restricted securities", 'Performance Securities'!B8695 = "9. Any person (substitution for securities etc.)"),
'Performance Securities'!C8695,
IF(
'Performance Securities'!B8695 = "",
#N/A,
'Performance Securities'!B8695)
)</f>
        <v>#N/A</v>
      </c>
      <c r="D8695" t="e">
        <f>IF(
OR('Options or Warrants'!B8695 = "8. Transferee of restricted securities", 'Options or Warrants'!B8695 = "9. Any person (substitution for securities etc.)"),
'Options or Warrants'!C8695,
IF(
'Options or Warrants'!B8695 = "",
#N/A,
'Options or Warrants'!B8695)
)</f>
        <v>#N/A</v>
      </c>
      <c r="E8695" t="e">
        <f>IF(
OR('Options - Free Attaching'!B8695 = "8. Transferee of restricted securities", 'Options - Free Attaching'!B8695 = "9. Any person (substitution for securities etc.)"),
'Options - Free Attaching'!C8695,
IF(
'Options - Free Attaching'!B8695 = "",
#N/A,
'Options - Free Attaching'!B8695)
)</f>
        <v>#N/A</v>
      </c>
      <c r="F8695" t="e">
        <f>IF(
OR('Con. Notes - Conversion'!B8695 = "8. Transferee of restricted securities", 'Con. Notes - Conversion'!B8695 = "9. Any person (substitution for securities etc.)"),
'Con. Notes - Conversion'!C8695,
IF(
'Con. Notes - Conversion'!B8695 = "",
#N/A,
'Con. Notes - Conversion'!B8695)
)</f>
        <v>#N/A</v>
      </c>
      <c r="G8695" t="e">
        <f>IF(
OR('Con. Notes - No Conversion'!B8695 = "8. Transferee of restricted securities", 'Con. Notes - No Conversion'!B8695 = "9. Any person (substitution for securities etc.)"),
'Con. Notes - No Conversion'!C8695,
IF(
'Con. Notes - No Conversion'!B8695 = "",
#N/A,
'Con. Notes - No Conversion'!B8695)
)</f>
        <v>#N/A</v>
      </c>
    </row>
    <row r="8696" spans="1:7" x14ac:dyDescent="0.25">
      <c r="A8696" t="e">
        <f>IF(
OR(Shares!B8696 = "8. Transferee of restricted securities", Shares!B8696 = "9. Any person (substitution for securities etc.)"),
Shares!C8696,
IF(
Shares!B8696 = "",
#N/A,
Shares!B8696)
)</f>
        <v>#N/A</v>
      </c>
      <c r="B8696" t="e">
        <f>IF(
OR('Shares - LTR - Granted'!B8696 = "8. Transferee of restricted securities", 'Shares - LTR - Granted'!B8696 = "9. Any person (substitution for securities etc.)"),
'Shares - LTR - Granted'!C8696,
IF(
'Shares - LTR - Granted'!B8696 = "",
#N/A,
'Shares - LTR - Granted'!B8696)
)</f>
        <v>#N/A</v>
      </c>
      <c r="C8696" t="e">
        <f>IF(
OR('Performance Securities'!B8696 = "8. Transferee of restricted securities", 'Performance Securities'!B8696 = "9. Any person (substitution for securities etc.)"),
'Performance Securities'!C8696,
IF(
'Performance Securities'!B8696 = "",
#N/A,
'Performance Securities'!B8696)
)</f>
        <v>#N/A</v>
      </c>
      <c r="D8696" t="e">
        <f>IF(
OR('Options or Warrants'!B8696 = "8. Transferee of restricted securities", 'Options or Warrants'!B8696 = "9. Any person (substitution for securities etc.)"),
'Options or Warrants'!C8696,
IF(
'Options or Warrants'!B8696 = "",
#N/A,
'Options or Warrants'!B8696)
)</f>
        <v>#N/A</v>
      </c>
      <c r="E8696" t="e">
        <f>IF(
OR('Options - Free Attaching'!B8696 = "8. Transferee of restricted securities", 'Options - Free Attaching'!B8696 = "9. Any person (substitution for securities etc.)"),
'Options - Free Attaching'!C8696,
IF(
'Options - Free Attaching'!B8696 = "",
#N/A,
'Options - Free Attaching'!B8696)
)</f>
        <v>#N/A</v>
      </c>
      <c r="F8696" t="e">
        <f>IF(
OR('Con. Notes - Conversion'!B8696 = "8. Transferee of restricted securities", 'Con. Notes - Conversion'!B8696 = "9. Any person (substitution for securities etc.)"),
'Con. Notes - Conversion'!C8696,
IF(
'Con. Notes - Conversion'!B8696 = "",
#N/A,
'Con. Notes - Conversion'!B8696)
)</f>
        <v>#N/A</v>
      </c>
      <c r="G8696" t="e">
        <f>IF(
OR('Con. Notes - No Conversion'!B8696 = "8. Transferee of restricted securities", 'Con. Notes - No Conversion'!B8696 = "9. Any person (substitution for securities etc.)"),
'Con. Notes - No Conversion'!C8696,
IF(
'Con. Notes - No Conversion'!B8696 = "",
#N/A,
'Con. Notes - No Conversion'!B8696)
)</f>
        <v>#N/A</v>
      </c>
    </row>
    <row r="8697" spans="1:7" x14ac:dyDescent="0.25">
      <c r="A8697" t="e">
        <f>IF(
OR(Shares!B8697 = "8. Transferee of restricted securities", Shares!B8697 = "9. Any person (substitution for securities etc.)"),
Shares!C8697,
IF(
Shares!B8697 = "",
#N/A,
Shares!B8697)
)</f>
        <v>#N/A</v>
      </c>
      <c r="B8697" t="e">
        <f>IF(
OR('Shares - LTR - Granted'!B8697 = "8. Transferee of restricted securities", 'Shares - LTR - Granted'!B8697 = "9. Any person (substitution for securities etc.)"),
'Shares - LTR - Granted'!C8697,
IF(
'Shares - LTR - Granted'!B8697 = "",
#N/A,
'Shares - LTR - Granted'!B8697)
)</f>
        <v>#N/A</v>
      </c>
      <c r="C8697" t="e">
        <f>IF(
OR('Performance Securities'!B8697 = "8. Transferee of restricted securities", 'Performance Securities'!B8697 = "9. Any person (substitution for securities etc.)"),
'Performance Securities'!C8697,
IF(
'Performance Securities'!B8697 = "",
#N/A,
'Performance Securities'!B8697)
)</f>
        <v>#N/A</v>
      </c>
      <c r="D8697" t="e">
        <f>IF(
OR('Options or Warrants'!B8697 = "8. Transferee of restricted securities", 'Options or Warrants'!B8697 = "9. Any person (substitution for securities etc.)"),
'Options or Warrants'!C8697,
IF(
'Options or Warrants'!B8697 = "",
#N/A,
'Options or Warrants'!B8697)
)</f>
        <v>#N/A</v>
      </c>
      <c r="E8697" t="e">
        <f>IF(
OR('Options - Free Attaching'!B8697 = "8. Transferee of restricted securities", 'Options - Free Attaching'!B8697 = "9. Any person (substitution for securities etc.)"),
'Options - Free Attaching'!C8697,
IF(
'Options - Free Attaching'!B8697 = "",
#N/A,
'Options - Free Attaching'!B8697)
)</f>
        <v>#N/A</v>
      </c>
      <c r="F8697" t="e">
        <f>IF(
OR('Con. Notes - Conversion'!B8697 = "8. Transferee of restricted securities", 'Con. Notes - Conversion'!B8697 = "9. Any person (substitution for securities etc.)"),
'Con. Notes - Conversion'!C8697,
IF(
'Con. Notes - Conversion'!B8697 = "",
#N/A,
'Con. Notes - Conversion'!B8697)
)</f>
        <v>#N/A</v>
      </c>
      <c r="G8697" t="e">
        <f>IF(
OR('Con. Notes - No Conversion'!B8697 = "8. Transferee of restricted securities", 'Con. Notes - No Conversion'!B8697 = "9. Any person (substitution for securities etc.)"),
'Con. Notes - No Conversion'!C8697,
IF(
'Con. Notes - No Conversion'!B8697 = "",
#N/A,
'Con. Notes - No Conversion'!B8697)
)</f>
        <v>#N/A</v>
      </c>
    </row>
    <row r="8698" spans="1:7" x14ac:dyDescent="0.25">
      <c r="A8698" t="e">
        <f>IF(
OR(Shares!B8698 = "8. Transferee of restricted securities", Shares!B8698 = "9. Any person (substitution for securities etc.)"),
Shares!C8698,
IF(
Shares!B8698 = "",
#N/A,
Shares!B8698)
)</f>
        <v>#N/A</v>
      </c>
      <c r="B8698" t="e">
        <f>IF(
OR('Shares - LTR - Granted'!B8698 = "8. Transferee of restricted securities", 'Shares - LTR - Granted'!B8698 = "9. Any person (substitution for securities etc.)"),
'Shares - LTR - Granted'!C8698,
IF(
'Shares - LTR - Granted'!B8698 = "",
#N/A,
'Shares - LTR - Granted'!B8698)
)</f>
        <v>#N/A</v>
      </c>
      <c r="C8698" t="e">
        <f>IF(
OR('Performance Securities'!B8698 = "8. Transferee of restricted securities", 'Performance Securities'!B8698 = "9. Any person (substitution for securities etc.)"),
'Performance Securities'!C8698,
IF(
'Performance Securities'!B8698 = "",
#N/A,
'Performance Securities'!B8698)
)</f>
        <v>#N/A</v>
      </c>
      <c r="D8698" t="e">
        <f>IF(
OR('Options or Warrants'!B8698 = "8. Transferee of restricted securities", 'Options or Warrants'!B8698 = "9. Any person (substitution for securities etc.)"),
'Options or Warrants'!C8698,
IF(
'Options or Warrants'!B8698 = "",
#N/A,
'Options or Warrants'!B8698)
)</f>
        <v>#N/A</v>
      </c>
      <c r="E8698" t="e">
        <f>IF(
OR('Options - Free Attaching'!B8698 = "8. Transferee of restricted securities", 'Options - Free Attaching'!B8698 = "9. Any person (substitution for securities etc.)"),
'Options - Free Attaching'!C8698,
IF(
'Options - Free Attaching'!B8698 = "",
#N/A,
'Options - Free Attaching'!B8698)
)</f>
        <v>#N/A</v>
      </c>
      <c r="F8698" t="e">
        <f>IF(
OR('Con. Notes - Conversion'!B8698 = "8. Transferee of restricted securities", 'Con. Notes - Conversion'!B8698 = "9. Any person (substitution for securities etc.)"),
'Con. Notes - Conversion'!C8698,
IF(
'Con. Notes - Conversion'!B8698 = "",
#N/A,
'Con. Notes - Conversion'!B8698)
)</f>
        <v>#N/A</v>
      </c>
      <c r="G8698" t="e">
        <f>IF(
OR('Con. Notes - No Conversion'!B8698 = "8. Transferee of restricted securities", 'Con. Notes - No Conversion'!B8698 = "9. Any person (substitution for securities etc.)"),
'Con. Notes - No Conversion'!C8698,
IF(
'Con. Notes - No Conversion'!B8698 = "",
#N/A,
'Con. Notes - No Conversion'!B8698)
)</f>
        <v>#N/A</v>
      </c>
    </row>
    <row r="8699" spans="1:7" x14ac:dyDescent="0.25">
      <c r="A8699" t="e">
        <f>IF(
OR(Shares!B8699 = "8. Transferee of restricted securities", Shares!B8699 = "9. Any person (substitution for securities etc.)"),
Shares!C8699,
IF(
Shares!B8699 = "",
#N/A,
Shares!B8699)
)</f>
        <v>#N/A</v>
      </c>
      <c r="B8699" t="e">
        <f>IF(
OR('Shares - LTR - Granted'!B8699 = "8. Transferee of restricted securities", 'Shares - LTR - Granted'!B8699 = "9. Any person (substitution for securities etc.)"),
'Shares - LTR - Granted'!C8699,
IF(
'Shares - LTR - Granted'!B8699 = "",
#N/A,
'Shares - LTR - Granted'!B8699)
)</f>
        <v>#N/A</v>
      </c>
      <c r="C8699" t="e">
        <f>IF(
OR('Performance Securities'!B8699 = "8. Transferee of restricted securities", 'Performance Securities'!B8699 = "9. Any person (substitution for securities etc.)"),
'Performance Securities'!C8699,
IF(
'Performance Securities'!B8699 = "",
#N/A,
'Performance Securities'!B8699)
)</f>
        <v>#N/A</v>
      </c>
      <c r="D8699" t="e">
        <f>IF(
OR('Options or Warrants'!B8699 = "8. Transferee of restricted securities", 'Options or Warrants'!B8699 = "9. Any person (substitution for securities etc.)"),
'Options or Warrants'!C8699,
IF(
'Options or Warrants'!B8699 = "",
#N/A,
'Options or Warrants'!B8699)
)</f>
        <v>#N/A</v>
      </c>
      <c r="E8699" t="e">
        <f>IF(
OR('Options - Free Attaching'!B8699 = "8. Transferee of restricted securities", 'Options - Free Attaching'!B8699 = "9. Any person (substitution for securities etc.)"),
'Options - Free Attaching'!C8699,
IF(
'Options - Free Attaching'!B8699 = "",
#N/A,
'Options - Free Attaching'!B8699)
)</f>
        <v>#N/A</v>
      </c>
      <c r="F8699" t="e">
        <f>IF(
OR('Con. Notes - Conversion'!B8699 = "8. Transferee of restricted securities", 'Con. Notes - Conversion'!B8699 = "9. Any person (substitution for securities etc.)"),
'Con. Notes - Conversion'!C8699,
IF(
'Con. Notes - Conversion'!B8699 = "",
#N/A,
'Con. Notes - Conversion'!B8699)
)</f>
        <v>#N/A</v>
      </c>
      <c r="G8699" t="e">
        <f>IF(
OR('Con. Notes - No Conversion'!B8699 = "8. Transferee of restricted securities", 'Con. Notes - No Conversion'!B8699 = "9. Any person (substitution for securities etc.)"),
'Con. Notes - No Conversion'!C8699,
IF(
'Con. Notes - No Conversion'!B8699 = "",
#N/A,
'Con. Notes - No Conversion'!B8699)
)</f>
        <v>#N/A</v>
      </c>
    </row>
    <row r="8700" spans="1:7" x14ac:dyDescent="0.25">
      <c r="A8700" t="e">
        <f>IF(
OR(Shares!B8700 = "8. Transferee of restricted securities", Shares!B8700 = "9. Any person (substitution for securities etc.)"),
Shares!C8700,
IF(
Shares!B8700 = "",
#N/A,
Shares!B8700)
)</f>
        <v>#N/A</v>
      </c>
      <c r="B8700" t="e">
        <f>IF(
OR('Shares - LTR - Granted'!B8700 = "8. Transferee of restricted securities", 'Shares - LTR - Granted'!B8700 = "9. Any person (substitution for securities etc.)"),
'Shares - LTR - Granted'!C8700,
IF(
'Shares - LTR - Granted'!B8700 = "",
#N/A,
'Shares - LTR - Granted'!B8700)
)</f>
        <v>#N/A</v>
      </c>
      <c r="C8700" t="e">
        <f>IF(
OR('Performance Securities'!B8700 = "8. Transferee of restricted securities", 'Performance Securities'!B8700 = "9. Any person (substitution for securities etc.)"),
'Performance Securities'!C8700,
IF(
'Performance Securities'!B8700 = "",
#N/A,
'Performance Securities'!B8700)
)</f>
        <v>#N/A</v>
      </c>
      <c r="D8700" t="e">
        <f>IF(
OR('Options or Warrants'!B8700 = "8. Transferee of restricted securities", 'Options or Warrants'!B8700 = "9. Any person (substitution for securities etc.)"),
'Options or Warrants'!C8700,
IF(
'Options or Warrants'!B8700 = "",
#N/A,
'Options or Warrants'!B8700)
)</f>
        <v>#N/A</v>
      </c>
      <c r="E8700" t="e">
        <f>IF(
OR('Options - Free Attaching'!B8700 = "8. Transferee of restricted securities", 'Options - Free Attaching'!B8700 = "9. Any person (substitution for securities etc.)"),
'Options - Free Attaching'!C8700,
IF(
'Options - Free Attaching'!B8700 = "",
#N/A,
'Options - Free Attaching'!B8700)
)</f>
        <v>#N/A</v>
      </c>
      <c r="F8700" t="e">
        <f>IF(
OR('Con. Notes - Conversion'!B8700 = "8. Transferee of restricted securities", 'Con. Notes - Conversion'!B8700 = "9. Any person (substitution for securities etc.)"),
'Con. Notes - Conversion'!C8700,
IF(
'Con. Notes - Conversion'!B8700 = "",
#N/A,
'Con. Notes - Conversion'!B8700)
)</f>
        <v>#N/A</v>
      </c>
      <c r="G8700" t="e">
        <f>IF(
OR('Con. Notes - No Conversion'!B8700 = "8. Transferee of restricted securities", 'Con. Notes - No Conversion'!B8700 = "9. Any person (substitution for securities etc.)"),
'Con. Notes - No Conversion'!C8700,
IF(
'Con. Notes - No Conversion'!B8700 = "",
#N/A,
'Con. Notes - No Conversion'!B8700)
)</f>
        <v>#N/A</v>
      </c>
    </row>
    <row r="8701" spans="1:7" x14ac:dyDescent="0.25">
      <c r="A8701" t="e">
        <f>IF(
OR(Shares!B8701 = "8. Transferee of restricted securities", Shares!B8701 = "9. Any person (substitution for securities etc.)"),
Shares!C8701,
IF(
Shares!B8701 = "",
#N/A,
Shares!B8701)
)</f>
        <v>#N/A</v>
      </c>
      <c r="B8701" t="e">
        <f>IF(
OR('Shares - LTR - Granted'!B8701 = "8. Transferee of restricted securities", 'Shares - LTR - Granted'!B8701 = "9. Any person (substitution for securities etc.)"),
'Shares - LTR - Granted'!C8701,
IF(
'Shares - LTR - Granted'!B8701 = "",
#N/A,
'Shares - LTR - Granted'!B8701)
)</f>
        <v>#N/A</v>
      </c>
      <c r="C8701" t="e">
        <f>IF(
OR('Performance Securities'!B8701 = "8. Transferee of restricted securities", 'Performance Securities'!B8701 = "9. Any person (substitution for securities etc.)"),
'Performance Securities'!C8701,
IF(
'Performance Securities'!B8701 = "",
#N/A,
'Performance Securities'!B8701)
)</f>
        <v>#N/A</v>
      </c>
      <c r="D8701" t="e">
        <f>IF(
OR('Options or Warrants'!B8701 = "8. Transferee of restricted securities", 'Options or Warrants'!B8701 = "9. Any person (substitution for securities etc.)"),
'Options or Warrants'!C8701,
IF(
'Options or Warrants'!B8701 = "",
#N/A,
'Options or Warrants'!B8701)
)</f>
        <v>#N/A</v>
      </c>
      <c r="E8701" t="e">
        <f>IF(
OR('Options - Free Attaching'!B8701 = "8. Transferee of restricted securities", 'Options - Free Attaching'!B8701 = "9. Any person (substitution for securities etc.)"),
'Options - Free Attaching'!C8701,
IF(
'Options - Free Attaching'!B8701 = "",
#N/A,
'Options - Free Attaching'!B8701)
)</f>
        <v>#N/A</v>
      </c>
      <c r="F8701" t="e">
        <f>IF(
OR('Con. Notes - Conversion'!B8701 = "8. Transferee of restricted securities", 'Con. Notes - Conversion'!B8701 = "9. Any person (substitution for securities etc.)"),
'Con. Notes - Conversion'!C8701,
IF(
'Con. Notes - Conversion'!B8701 = "",
#N/A,
'Con. Notes - Conversion'!B8701)
)</f>
        <v>#N/A</v>
      </c>
      <c r="G8701" t="e">
        <f>IF(
OR('Con. Notes - No Conversion'!B8701 = "8. Transferee of restricted securities", 'Con. Notes - No Conversion'!B8701 = "9. Any person (substitution for securities etc.)"),
'Con. Notes - No Conversion'!C8701,
IF(
'Con. Notes - No Conversion'!B8701 = "",
#N/A,
'Con. Notes - No Conversion'!B8701)
)</f>
        <v>#N/A</v>
      </c>
    </row>
    <row r="8702" spans="1:7" x14ac:dyDescent="0.25">
      <c r="A8702" t="e">
        <f>IF(
OR(Shares!B8702 = "8. Transferee of restricted securities", Shares!B8702 = "9. Any person (substitution for securities etc.)"),
Shares!C8702,
IF(
Shares!B8702 = "",
#N/A,
Shares!B8702)
)</f>
        <v>#N/A</v>
      </c>
      <c r="B8702" t="e">
        <f>IF(
OR('Shares - LTR - Granted'!B8702 = "8. Transferee of restricted securities", 'Shares - LTR - Granted'!B8702 = "9. Any person (substitution for securities etc.)"),
'Shares - LTR - Granted'!C8702,
IF(
'Shares - LTR - Granted'!B8702 = "",
#N/A,
'Shares - LTR - Granted'!B8702)
)</f>
        <v>#N/A</v>
      </c>
      <c r="C8702" t="e">
        <f>IF(
OR('Performance Securities'!B8702 = "8. Transferee of restricted securities", 'Performance Securities'!B8702 = "9. Any person (substitution for securities etc.)"),
'Performance Securities'!C8702,
IF(
'Performance Securities'!B8702 = "",
#N/A,
'Performance Securities'!B8702)
)</f>
        <v>#N/A</v>
      </c>
      <c r="D8702" t="e">
        <f>IF(
OR('Options or Warrants'!B8702 = "8. Transferee of restricted securities", 'Options or Warrants'!B8702 = "9. Any person (substitution for securities etc.)"),
'Options or Warrants'!C8702,
IF(
'Options or Warrants'!B8702 = "",
#N/A,
'Options or Warrants'!B8702)
)</f>
        <v>#N/A</v>
      </c>
      <c r="E8702" t="e">
        <f>IF(
OR('Options - Free Attaching'!B8702 = "8. Transferee of restricted securities", 'Options - Free Attaching'!B8702 = "9. Any person (substitution for securities etc.)"),
'Options - Free Attaching'!C8702,
IF(
'Options - Free Attaching'!B8702 = "",
#N/A,
'Options - Free Attaching'!B8702)
)</f>
        <v>#N/A</v>
      </c>
      <c r="F8702" t="e">
        <f>IF(
OR('Con. Notes - Conversion'!B8702 = "8. Transferee of restricted securities", 'Con. Notes - Conversion'!B8702 = "9. Any person (substitution for securities etc.)"),
'Con. Notes - Conversion'!C8702,
IF(
'Con. Notes - Conversion'!B8702 = "",
#N/A,
'Con. Notes - Conversion'!B8702)
)</f>
        <v>#N/A</v>
      </c>
      <c r="G8702" t="e">
        <f>IF(
OR('Con. Notes - No Conversion'!B8702 = "8. Transferee of restricted securities", 'Con. Notes - No Conversion'!B8702 = "9. Any person (substitution for securities etc.)"),
'Con. Notes - No Conversion'!C8702,
IF(
'Con. Notes - No Conversion'!B8702 = "",
#N/A,
'Con. Notes - No Conversion'!B8702)
)</f>
        <v>#N/A</v>
      </c>
    </row>
    <row r="8703" spans="1:7" x14ac:dyDescent="0.25">
      <c r="A8703" t="e">
        <f>IF(
OR(Shares!B8703 = "8. Transferee of restricted securities", Shares!B8703 = "9. Any person (substitution for securities etc.)"),
Shares!C8703,
IF(
Shares!B8703 = "",
#N/A,
Shares!B8703)
)</f>
        <v>#N/A</v>
      </c>
      <c r="B8703" t="e">
        <f>IF(
OR('Shares - LTR - Granted'!B8703 = "8. Transferee of restricted securities", 'Shares - LTR - Granted'!B8703 = "9. Any person (substitution for securities etc.)"),
'Shares - LTR - Granted'!C8703,
IF(
'Shares - LTR - Granted'!B8703 = "",
#N/A,
'Shares - LTR - Granted'!B8703)
)</f>
        <v>#N/A</v>
      </c>
      <c r="C8703" t="e">
        <f>IF(
OR('Performance Securities'!B8703 = "8. Transferee of restricted securities", 'Performance Securities'!B8703 = "9. Any person (substitution for securities etc.)"),
'Performance Securities'!C8703,
IF(
'Performance Securities'!B8703 = "",
#N/A,
'Performance Securities'!B8703)
)</f>
        <v>#N/A</v>
      </c>
      <c r="D8703" t="e">
        <f>IF(
OR('Options or Warrants'!B8703 = "8. Transferee of restricted securities", 'Options or Warrants'!B8703 = "9. Any person (substitution for securities etc.)"),
'Options or Warrants'!C8703,
IF(
'Options or Warrants'!B8703 = "",
#N/A,
'Options or Warrants'!B8703)
)</f>
        <v>#N/A</v>
      </c>
      <c r="E8703" t="e">
        <f>IF(
OR('Options - Free Attaching'!B8703 = "8. Transferee of restricted securities", 'Options - Free Attaching'!B8703 = "9. Any person (substitution for securities etc.)"),
'Options - Free Attaching'!C8703,
IF(
'Options - Free Attaching'!B8703 = "",
#N/A,
'Options - Free Attaching'!B8703)
)</f>
        <v>#N/A</v>
      </c>
      <c r="F8703" t="e">
        <f>IF(
OR('Con. Notes - Conversion'!B8703 = "8. Transferee of restricted securities", 'Con. Notes - Conversion'!B8703 = "9. Any person (substitution for securities etc.)"),
'Con. Notes - Conversion'!C8703,
IF(
'Con. Notes - Conversion'!B8703 = "",
#N/A,
'Con. Notes - Conversion'!B8703)
)</f>
        <v>#N/A</v>
      </c>
      <c r="G8703" t="e">
        <f>IF(
OR('Con. Notes - No Conversion'!B8703 = "8. Transferee of restricted securities", 'Con. Notes - No Conversion'!B8703 = "9. Any person (substitution for securities etc.)"),
'Con. Notes - No Conversion'!C8703,
IF(
'Con. Notes - No Conversion'!B8703 = "",
#N/A,
'Con. Notes - No Conversion'!B8703)
)</f>
        <v>#N/A</v>
      </c>
    </row>
    <row r="8704" spans="1:7" x14ac:dyDescent="0.25">
      <c r="A8704" t="e">
        <f>IF(
OR(Shares!B8704 = "8. Transferee of restricted securities", Shares!B8704 = "9. Any person (substitution for securities etc.)"),
Shares!C8704,
IF(
Shares!B8704 = "",
#N/A,
Shares!B8704)
)</f>
        <v>#N/A</v>
      </c>
      <c r="B8704" t="e">
        <f>IF(
OR('Shares - LTR - Granted'!B8704 = "8. Transferee of restricted securities", 'Shares - LTR - Granted'!B8704 = "9. Any person (substitution for securities etc.)"),
'Shares - LTR - Granted'!C8704,
IF(
'Shares - LTR - Granted'!B8704 = "",
#N/A,
'Shares - LTR - Granted'!B8704)
)</f>
        <v>#N/A</v>
      </c>
      <c r="C8704" t="e">
        <f>IF(
OR('Performance Securities'!B8704 = "8. Transferee of restricted securities", 'Performance Securities'!B8704 = "9. Any person (substitution for securities etc.)"),
'Performance Securities'!C8704,
IF(
'Performance Securities'!B8704 = "",
#N/A,
'Performance Securities'!B8704)
)</f>
        <v>#N/A</v>
      </c>
      <c r="D8704" t="e">
        <f>IF(
OR('Options or Warrants'!B8704 = "8. Transferee of restricted securities", 'Options or Warrants'!B8704 = "9. Any person (substitution for securities etc.)"),
'Options or Warrants'!C8704,
IF(
'Options or Warrants'!B8704 = "",
#N/A,
'Options or Warrants'!B8704)
)</f>
        <v>#N/A</v>
      </c>
      <c r="E8704" t="e">
        <f>IF(
OR('Options - Free Attaching'!B8704 = "8. Transferee of restricted securities", 'Options - Free Attaching'!B8704 = "9. Any person (substitution for securities etc.)"),
'Options - Free Attaching'!C8704,
IF(
'Options - Free Attaching'!B8704 = "",
#N/A,
'Options - Free Attaching'!B8704)
)</f>
        <v>#N/A</v>
      </c>
      <c r="F8704" t="e">
        <f>IF(
OR('Con. Notes - Conversion'!B8704 = "8. Transferee of restricted securities", 'Con. Notes - Conversion'!B8704 = "9. Any person (substitution for securities etc.)"),
'Con. Notes - Conversion'!C8704,
IF(
'Con. Notes - Conversion'!B8704 = "",
#N/A,
'Con. Notes - Conversion'!B8704)
)</f>
        <v>#N/A</v>
      </c>
      <c r="G8704" t="e">
        <f>IF(
OR('Con. Notes - No Conversion'!B8704 = "8. Transferee of restricted securities", 'Con. Notes - No Conversion'!B8704 = "9. Any person (substitution for securities etc.)"),
'Con. Notes - No Conversion'!C8704,
IF(
'Con. Notes - No Conversion'!B8704 = "",
#N/A,
'Con. Notes - No Conversion'!B8704)
)</f>
        <v>#N/A</v>
      </c>
    </row>
    <row r="8705" spans="1:7" x14ac:dyDescent="0.25">
      <c r="A8705" t="e">
        <f>IF(
OR(Shares!B8705 = "8. Transferee of restricted securities", Shares!B8705 = "9. Any person (substitution for securities etc.)"),
Shares!C8705,
IF(
Shares!B8705 = "",
#N/A,
Shares!B8705)
)</f>
        <v>#N/A</v>
      </c>
      <c r="B8705" t="e">
        <f>IF(
OR('Shares - LTR - Granted'!B8705 = "8. Transferee of restricted securities", 'Shares - LTR - Granted'!B8705 = "9. Any person (substitution for securities etc.)"),
'Shares - LTR - Granted'!C8705,
IF(
'Shares - LTR - Granted'!B8705 = "",
#N/A,
'Shares - LTR - Granted'!B8705)
)</f>
        <v>#N/A</v>
      </c>
      <c r="C8705" t="e">
        <f>IF(
OR('Performance Securities'!B8705 = "8. Transferee of restricted securities", 'Performance Securities'!B8705 = "9. Any person (substitution for securities etc.)"),
'Performance Securities'!C8705,
IF(
'Performance Securities'!B8705 = "",
#N/A,
'Performance Securities'!B8705)
)</f>
        <v>#N/A</v>
      </c>
      <c r="D8705" t="e">
        <f>IF(
OR('Options or Warrants'!B8705 = "8. Transferee of restricted securities", 'Options or Warrants'!B8705 = "9. Any person (substitution for securities etc.)"),
'Options or Warrants'!C8705,
IF(
'Options or Warrants'!B8705 = "",
#N/A,
'Options or Warrants'!B8705)
)</f>
        <v>#N/A</v>
      </c>
      <c r="E8705" t="e">
        <f>IF(
OR('Options - Free Attaching'!B8705 = "8. Transferee of restricted securities", 'Options - Free Attaching'!B8705 = "9. Any person (substitution for securities etc.)"),
'Options - Free Attaching'!C8705,
IF(
'Options - Free Attaching'!B8705 = "",
#N/A,
'Options - Free Attaching'!B8705)
)</f>
        <v>#N/A</v>
      </c>
      <c r="F8705" t="e">
        <f>IF(
OR('Con. Notes - Conversion'!B8705 = "8. Transferee of restricted securities", 'Con. Notes - Conversion'!B8705 = "9. Any person (substitution for securities etc.)"),
'Con. Notes - Conversion'!C8705,
IF(
'Con. Notes - Conversion'!B8705 = "",
#N/A,
'Con. Notes - Conversion'!B8705)
)</f>
        <v>#N/A</v>
      </c>
      <c r="G8705" t="e">
        <f>IF(
OR('Con. Notes - No Conversion'!B8705 = "8. Transferee of restricted securities", 'Con. Notes - No Conversion'!B8705 = "9. Any person (substitution for securities etc.)"),
'Con. Notes - No Conversion'!C8705,
IF(
'Con. Notes - No Conversion'!B8705 = "",
#N/A,
'Con. Notes - No Conversion'!B8705)
)</f>
        <v>#N/A</v>
      </c>
    </row>
    <row r="8706" spans="1:7" x14ac:dyDescent="0.25">
      <c r="A8706" t="e">
        <f>IF(
OR(Shares!B8706 = "8. Transferee of restricted securities", Shares!B8706 = "9. Any person (substitution for securities etc.)"),
Shares!C8706,
IF(
Shares!B8706 = "",
#N/A,
Shares!B8706)
)</f>
        <v>#N/A</v>
      </c>
      <c r="B8706" t="e">
        <f>IF(
OR('Shares - LTR - Granted'!B8706 = "8. Transferee of restricted securities", 'Shares - LTR - Granted'!B8706 = "9. Any person (substitution for securities etc.)"),
'Shares - LTR - Granted'!C8706,
IF(
'Shares - LTR - Granted'!B8706 = "",
#N/A,
'Shares - LTR - Granted'!B8706)
)</f>
        <v>#N/A</v>
      </c>
      <c r="C8706" t="e">
        <f>IF(
OR('Performance Securities'!B8706 = "8. Transferee of restricted securities", 'Performance Securities'!B8706 = "9. Any person (substitution for securities etc.)"),
'Performance Securities'!C8706,
IF(
'Performance Securities'!B8706 = "",
#N/A,
'Performance Securities'!B8706)
)</f>
        <v>#N/A</v>
      </c>
      <c r="D8706" t="e">
        <f>IF(
OR('Options or Warrants'!B8706 = "8. Transferee of restricted securities", 'Options or Warrants'!B8706 = "9. Any person (substitution for securities etc.)"),
'Options or Warrants'!C8706,
IF(
'Options or Warrants'!B8706 = "",
#N/A,
'Options or Warrants'!B8706)
)</f>
        <v>#N/A</v>
      </c>
      <c r="E8706" t="e">
        <f>IF(
OR('Options - Free Attaching'!B8706 = "8. Transferee of restricted securities", 'Options - Free Attaching'!B8706 = "9. Any person (substitution for securities etc.)"),
'Options - Free Attaching'!C8706,
IF(
'Options - Free Attaching'!B8706 = "",
#N/A,
'Options - Free Attaching'!B8706)
)</f>
        <v>#N/A</v>
      </c>
      <c r="F8706" t="e">
        <f>IF(
OR('Con. Notes - Conversion'!B8706 = "8. Transferee of restricted securities", 'Con. Notes - Conversion'!B8706 = "9. Any person (substitution for securities etc.)"),
'Con. Notes - Conversion'!C8706,
IF(
'Con. Notes - Conversion'!B8706 = "",
#N/A,
'Con. Notes - Conversion'!B8706)
)</f>
        <v>#N/A</v>
      </c>
      <c r="G8706" t="e">
        <f>IF(
OR('Con. Notes - No Conversion'!B8706 = "8. Transferee of restricted securities", 'Con. Notes - No Conversion'!B8706 = "9. Any person (substitution for securities etc.)"),
'Con. Notes - No Conversion'!C8706,
IF(
'Con. Notes - No Conversion'!B8706 = "",
#N/A,
'Con. Notes - No Conversion'!B8706)
)</f>
        <v>#N/A</v>
      </c>
    </row>
    <row r="8707" spans="1:7" x14ac:dyDescent="0.25">
      <c r="A8707" t="e">
        <f>IF(
OR(Shares!B8707 = "8. Transferee of restricted securities", Shares!B8707 = "9. Any person (substitution for securities etc.)"),
Shares!C8707,
IF(
Shares!B8707 = "",
#N/A,
Shares!B8707)
)</f>
        <v>#N/A</v>
      </c>
      <c r="B8707" t="e">
        <f>IF(
OR('Shares - LTR - Granted'!B8707 = "8. Transferee of restricted securities", 'Shares - LTR - Granted'!B8707 = "9. Any person (substitution for securities etc.)"),
'Shares - LTR - Granted'!C8707,
IF(
'Shares - LTR - Granted'!B8707 = "",
#N/A,
'Shares - LTR - Granted'!B8707)
)</f>
        <v>#N/A</v>
      </c>
      <c r="C8707" t="e">
        <f>IF(
OR('Performance Securities'!B8707 = "8. Transferee of restricted securities", 'Performance Securities'!B8707 = "9. Any person (substitution for securities etc.)"),
'Performance Securities'!C8707,
IF(
'Performance Securities'!B8707 = "",
#N/A,
'Performance Securities'!B8707)
)</f>
        <v>#N/A</v>
      </c>
      <c r="D8707" t="e">
        <f>IF(
OR('Options or Warrants'!B8707 = "8. Transferee of restricted securities", 'Options or Warrants'!B8707 = "9. Any person (substitution for securities etc.)"),
'Options or Warrants'!C8707,
IF(
'Options or Warrants'!B8707 = "",
#N/A,
'Options or Warrants'!B8707)
)</f>
        <v>#N/A</v>
      </c>
      <c r="E8707" t="e">
        <f>IF(
OR('Options - Free Attaching'!B8707 = "8. Transferee of restricted securities", 'Options - Free Attaching'!B8707 = "9. Any person (substitution for securities etc.)"),
'Options - Free Attaching'!C8707,
IF(
'Options - Free Attaching'!B8707 = "",
#N/A,
'Options - Free Attaching'!B8707)
)</f>
        <v>#N/A</v>
      </c>
      <c r="F8707" t="e">
        <f>IF(
OR('Con. Notes - Conversion'!B8707 = "8. Transferee of restricted securities", 'Con. Notes - Conversion'!B8707 = "9. Any person (substitution for securities etc.)"),
'Con. Notes - Conversion'!C8707,
IF(
'Con. Notes - Conversion'!B8707 = "",
#N/A,
'Con. Notes - Conversion'!B8707)
)</f>
        <v>#N/A</v>
      </c>
      <c r="G8707" t="e">
        <f>IF(
OR('Con. Notes - No Conversion'!B8707 = "8. Transferee of restricted securities", 'Con. Notes - No Conversion'!B8707 = "9. Any person (substitution for securities etc.)"),
'Con. Notes - No Conversion'!C8707,
IF(
'Con. Notes - No Conversion'!B8707 = "",
#N/A,
'Con. Notes - No Conversion'!B8707)
)</f>
        <v>#N/A</v>
      </c>
    </row>
    <row r="8708" spans="1:7" x14ac:dyDescent="0.25">
      <c r="A8708" t="e">
        <f>IF(
OR(Shares!B8708 = "8. Transferee of restricted securities", Shares!B8708 = "9. Any person (substitution for securities etc.)"),
Shares!C8708,
IF(
Shares!B8708 = "",
#N/A,
Shares!B8708)
)</f>
        <v>#N/A</v>
      </c>
      <c r="B8708" t="e">
        <f>IF(
OR('Shares - LTR - Granted'!B8708 = "8. Transferee of restricted securities", 'Shares - LTR - Granted'!B8708 = "9. Any person (substitution for securities etc.)"),
'Shares - LTR - Granted'!C8708,
IF(
'Shares - LTR - Granted'!B8708 = "",
#N/A,
'Shares - LTR - Granted'!B8708)
)</f>
        <v>#N/A</v>
      </c>
      <c r="C8708" t="e">
        <f>IF(
OR('Performance Securities'!B8708 = "8. Transferee of restricted securities", 'Performance Securities'!B8708 = "9. Any person (substitution for securities etc.)"),
'Performance Securities'!C8708,
IF(
'Performance Securities'!B8708 = "",
#N/A,
'Performance Securities'!B8708)
)</f>
        <v>#N/A</v>
      </c>
      <c r="D8708" t="e">
        <f>IF(
OR('Options or Warrants'!B8708 = "8. Transferee of restricted securities", 'Options or Warrants'!B8708 = "9. Any person (substitution for securities etc.)"),
'Options or Warrants'!C8708,
IF(
'Options or Warrants'!B8708 = "",
#N/A,
'Options or Warrants'!B8708)
)</f>
        <v>#N/A</v>
      </c>
      <c r="E8708" t="e">
        <f>IF(
OR('Options - Free Attaching'!B8708 = "8. Transferee of restricted securities", 'Options - Free Attaching'!B8708 = "9. Any person (substitution for securities etc.)"),
'Options - Free Attaching'!C8708,
IF(
'Options - Free Attaching'!B8708 = "",
#N/A,
'Options - Free Attaching'!B8708)
)</f>
        <v>#N/A</v>
      </c>
      <c r="F8708" t="e">
        <f>IF(
OR('Con. Notes - Conversion'!B8708 = "8. Transferee of restricted securities", 'Con. Notes - Conversion'!B8708 = "9. Any person (substitution for securities etc.)"),
'Con. Notes - Conversion'!C8708,
IF(
'Con. Notes - Conversion'!B8708 = "",
#N/A,
'Con. Notes - Conversion'!B8708)
)</f>
        <v>#N/A</v>
      </c>
      <c r="G8708" t="e">
        <f>IF(
OR('Con. Notes - No Conversion'!B8708 = "8. Transferee of restricted securities", 'Con. Notes - No Conversion'!B8708 = "9. Any person (substitution for securities etc.)"),
'Con. Notes - No Conversion'!C8708,
IF(
'Con. Notes - No Conversion'!B8708 = "",
#N/A,
'Con. Notes - No Conversion'!B8708)
)</f>
        <v>#N/A</v>
      </c>
    </row>
    <row r="8709" spans="1:7" x14ac:dyDescent="0.25">
      <c r="A8709" t="e">
        <f>IF(
OR(Shares!B8709 = "8. Transferee of restricted securities", Shares!B8709 = "9. Any person (substitution for securities etc.)"),
Shares!C8709,
IF(
Shares!B8709 = "",
#N/A,
Shares!B8709)
)</f>
        <v>#N/A</v>
      </c>
      <c r="B8709" t="e">
        <f>IF(
OR('Shares - LTR - Granted'!B8709 = "8. Transferee of restricted securities", 'Shares - LTR - Granted'!B8709 = "9. Any person (substitution for securities etc.)"),
'Shares - LTR - Granted'!C8709,
IF(
'Shares - LTR - Granted'!B8709 = "",
#N/A,
'Shares - LTR - Granted'!B8709)
)</f>
        <v>#N/A</v>
      </c>
      <c r="C8709" t="e">
        <f>IF(
OR('Performance Securities'!B8709 = "8. Transferee of restricted securities", 'Performance Securities'!B8709 = "9. Any person (substitution for securities etc.)"),
'Performance Securities'!C8709,
IF(
'Performance Securities'!B8709 = "",
#N/A,
'Performance Securities'!B8709)
)</f>
        <v>#N/A</v>
      </c>
      <c r="D8709" t="e">
        <f>IF(
OR('Options or Warrants'!B8709 = "8. Transferee of restricted securities", 'Options or Warrants'!B8709 = "9. Any person (substitution for securities etc.)"),
'Options or Warrants'!C8709,
IF(
'Options or Warrants'!B8709 = "",
#N/A,
'Options or Warrants'!B8709)
)</f>
        <v>#N/A</v>
      </c>
      <c r="E8709" t="e">
        <f>IF(
OR('Options - Free Attaching'!B8709 = "8. Transferee of restricted securities", 'Options - Free Attaching'!B8709 = "9. Any person (substitution for securities etc.)"),
'Options - Free Attaching'!C8709,
IF(
'Options - Free Attaching'!B8709 = "",
#N/A,
'Options - Free Attaching'!B8709)
)</f>
        <v>#N/A</v>
      </c>
      <c r="F8709" t="e">
        <f>IF(
OR('Con. Notes - Conversion'!B8709 = "8. Transferee of restricted securities", 'Con. Notes - Conversion'!B8709 = "9. Any person (substitution for securities etc.)"),
'Con. Notes - Conversion'!C8709,
IF(
'Con. Notes - Conversion'!B8709 = "",
#N/A,
'Con. Notes - Conversion'!B8709)
)</f>
        <v>#N/A</v>
      </c>
      <c r="G8709" t="e">
        <f>IF(
OR('Con. Notes - No Conversion'!B8709 = "8. Transferee of restricted securities", 'Con. Notes - No Conversion'!B8709 = "9. Any person (substitution for securities etc.)"),
'Con. Notes - No Conversion'!C8709,
IF(
'Con. Notes - No Conversion'!B8709 = "",
#N/A,
'Con. Notes - No Conversion'!B8709)
)</f>
        <v>#N/A</v>
      </c>
    </row>
    <row r="8710" spans="1:7" x14ac:dyDescent="0.25">
      <c r="A8710" t="e">
        <f>IF(
OR(Shares!B8710 = "8. Transferee of restricted securities", Shares!B8710 = "9. Any person (substitution for securities etc.)"),
Shares!C8710,
IF(
Shares!B8710 = "",
#N/A,
Shares!B8710)
)</f>
        <v>#N/A</v>
      </c>
      <c r="B8710" t="e">
        <f>IF(
OR('Shares - LTR - Granted'!B8710 = "8. Transferee of restricted securities", 'Shares - LTR - Granted'!B8710 = "9. Any person (substitution for securities etc.)"),
'Shares - LTR - Granted'!C8710,
IF(
'Shares - LTR - Granted'!B8710 = "",
#N/A,
'Shares - LTR - Granted'!B8710)
)</f>
        <v>#N/A</v>
      </c>
      <c r="C8710" t="e">
        <f>IF(
OR('Performance Securities'!B8710 = "8. Transferee of restricted securities", 'Performance Securities'!B8710 = "9. Any person (substitution for securities etc.)"),
'Performance Securities'!C8710,
IF(
'Performance Securities'!B8710 = "",
#N/A,
'Performance Securities'!B8710)
)</f>
        <v>#N/A</v>
      </c>
      <c r="D8710" t="e">
        <f>IF(
OR('Options or Warrants'!B8710 = "8. Transferee of restricted securities", 'Options or Warrants'!B8710 = "9. Any person (substitution for securities etc.)"),
'Options or Warrants'!C8710,
IF(
'Options or Warrants'!B8710 = "",
#N/A,
'Options or Warrants'!B8710)
)</f>
        <v>#N/A</v>
      </c>
      <c r="E8710" t="e">
        <f>IF(
OR('Options - Free Attaching'!B8710 = "8. Transferee of restricted securities", 'Options - Free Attaching'!B8710 = "9. Any person (substitution for securities etc.)"),
'Options - Free Attaching'!C8710,
IF(
'Options - Free Attaching'!B8710 = "",
#N/A,
'Options - Free Attaching'!B8710)
)</f>
        <v>#N/A</v>
      </c>
      <c r="F8710" t="e">
        <f>IF(
OR('Con. Notes - Conversion'!B8710 = "8. Transferee of restricted securities", 'Con. Notes - Conversion'!B8710 = "9. Any person (substitution for securities etc.)"),
'Con. Notes - Conversion'!C8710,
IF(
'Con. Notes - Conversion'!B8710 = "",
#N/A,
'Con. Notes - Conversion'!B8710)
)</f>
        <v>#N/A</v>
      </c>
      <c r="G8710" t="e">
        <f>IF(
OR('Con. Notes - No Conversion'!B8710 = "8. Transferee of restricted securities", 'Con. Notes - No Conversion'!B8710 = "9. Any person (substitution for securities etc.)"),
'Con. Notes - No Conversion'!C8710,
IF(
'Con. Notes - No Conversion'!B8710 = "",
#N/A,
'Con. Notes - No Conversion'!B8710)
)</f>
        <v>#N/A</v>
      </c>
    </row>
    <row r="8711" spans="1:7" x14ac:dyDescent="0.25">
      <c r="A8711" t="e">
        <f>IF(
OR(Shares!B8711 = "8. Transferee of restricted securities", Shares!B8711 = "9. Any person (substitution for securities etc.)"),
Shares!C8711,
IF(
Shares!B8711 = "",
#N/A,
Shares!B8711)
)</f>
        <v>#N/A</v>
      </c>
      <c r="B8711" t="e">
        <f>IF(
OR('Shares - LTR - Granted'!B8711 = "8. Transferee of restricted securities", 'Shares - LTR - Granted'!B8711 = "9. Any person (substitution for securities etc.)"),
'Shares - LTR - Granted'!C8711,
IF(
'Shares - LTR - Granted'!B8711 = "",
#N/A,
'Shares - LTR - Granted'!B8711)
)</f>
        <v>#N/A</v>
      </c>
      <c r="C8711" t="e">
        <f>IF(
OR('Performance Securities'!B8711 = "8. Transferee of restricted securities", 'Performance Securities'!B8711 = "9. Any person (substitution for securities etc.)"),
'Performance Securities'!C8711,
IF(
'Performance Securities'!B8711 = "",
#N/A,
'Performance Securities'!B8711)
)</f>
        <v>#N/A</v>
      </c>
      <c r="D8711" t="e">
        <f>IF(
OR('Options or Warrants'!B8711 = "8. Transferee of restricted securities", 'Options or Warrants'!B8711 = "9. Any person (substitution for securities etc.)"),
'Options or Warrants'!C8711,
IF(
'Options or Warrants'!B8711 = "",
#N/A,
'Options or Warrants'!B8711)
)</f>
        <v>#N/A</v>
      </c>
      <c r="E8711" t="e">
        <f>IF(
OR('Options - Free Attaching'!B8711 = "8. Transferee of restricted securities", 'Options - Free Attaching'!B8711 = "9. Any person (substitution for securities etc.)"),
'Options - Free Attaching'!C8711,
IF(
'Options - Free Attaching'!B8711 = "",
#N/A,
'Options - Free Attaching'!B8711)
)</f>
        <v>#N/A</v>
      </c>
      <c r="F8711" t="e">
        <f>IF(
OR('Con. Notes - Conversion'!B8711 = "8. Transferee of restricted securities", 'Con. Notes - Conversion'!B8711 = "9. Any person (substitution for securities etc.)"),
'Con. Notes - Conversion'!C8711,
IF(
'Con. Notes - Conversion'!B8711 = "",
#N/A,
'Con. Notes - Conversion'!B8711)
)</f>
        <v>#N/A</v>
      </c>
      <c r="G8711" t="e">
        <f>IF(
OR('Con. Notes - No Conversion'!B8711 = "8. Transferee of restricted securities", 'Con. Notes - No Conversion'!B8711 = "9. Any person (substitution for securities etc.)"),
'Con. Notes - No Conversion'!C8711,
IF(
'Con. Notes - No Conversion'!B8711 = "",
#N/A,
'Con. Notes - No Conversion'!B8711)
)</f>
        <v>#N/A</v>
      </c>
    </row>
    <row r="8712" spans="1:7" x14ac:dyDescent="0.25">
      <c r="A8712" t="e">
        <f>IF(
OR(Shares!B8712 = "8. Transferee of restricted securities", Shares!B8712 = "9. Any person (substitution for securities etc.)"),
Shares!C8712,
IF(
Shares!B8712 = "",
#N/A,
Shares!B8712)
)</f>
        <v>#N/A</v>
      </c>
      <c r="B8712" t="e">
        <f>IF(
OR('Shares - LTR - Granted'!B8712 = "8. Transferee of restricted securities", 'Shares - LTR - Granted'!B8712 = "9. Any person (substitution for securities etc.)"),
'Shares - LTR - Granted'!C8712,
IF(
'Shares - LTR - Granted'!B8712 = "",
#N/A,
'Shares - LTR - Granted'!B8712)
)</f>
        <v>#N/A</v>
      </c>
      <c r="C8712" t="e">
        <f>IF(
OR('Performance Securities'!B8712 = "8. Transferee of restricted securities", 'Performance Securities'!B8712 = "9. Any person (substitution for securities etc.)"),
'Performance Securities'!C8712,
IF(
'Performance Securities'!B8712 = "",
#N/A,
'Performance Securities'!B8712)
)</f>
        <v>#N/A</v>
      </c>
      <c r="D8712" t="e">
        <f>IF(
OR('Options or Warrants'!B8712 = "8. Transferee of restricted securities", 'Options or Warrants'!B8712 = "9. Any person (substitution for securities etc.)"),
'Options or Warrants'!C8712,
IF(
'Options or Warrants'!B8712 = "",
#N/A,
'Options or Warrants'!B8712)
)</f>
        <v>#N/A</v>
      </c>
      <c r="E8712" t="e">
        <f>IF(
OR('Options - Free Attaching'!B8712 = "8. Transferee of restricted securities", 'Options - Free Attaching'!B8712 = "9. Any person (substitution for securities etc.)"),
'Options - Free Attaching'!C8712,
IF(
'Options - Free Attaching'!B8712 = "",
#N/A,
'Options - Free Attaching'!B8712)
)</f>
        <v>#N/A</v>
      </c>
      <c r="F8712" t="e">
        <f>IF(
OR('Con. Notes - Conversion'!B8712 = "8. Transferee of restricted securities", 'Con. Notes - Conversion'!B8712 = "9. Any person (substitution for securities etc.)"),
'Con. Notes - Conversion'!C8712,
IF(
'Con. Notes - Conversion'!B8712 = "",
#N/A,
'Con. Notes - Conversion'!B8712)
)</f>
        <v>#N/A</v>
      </c>
      <c r="G8712" t="e">
        <f>IF(
OR('Con. Notes - No Conversion'!B8712 = "8. Transferee of restricted securities", 'Con. Notes - No Conversion'!B8712 = "9. Any person (substitution for securities etc.)"),
'Con. Notes - No Conversion'!C8712,
IF(
'Con. Notes - No Conversion'!B8712 = "",
#N/A,
'Con. Notes - No Conversion'!B8712)
)</f>
        <v>#N/A</v>
      </c>
    </row>
    <row r="8713" spans="1:7" x14ac:dyDescent="0.25">
      <c r="A8713" t="e">
        <f>IF(
OR(Shares!B8713 = "8. Transferee of restricted securities", Shares!B8713 = "9. Any person (substitution for securities etc.)"),
Shares!C8713,
IF(
Shares!B8713 = "",
#N/A,
Shares!B8713)
)</f>
        <v>#N/A</v>
      </c>
      <c r="B8713" t="e">
        <f>IF(
OR('Shares - LTR - Granted'!B8713 = "8. Transferee of restricted securities", 'Shares - LTR - Granted'!B8713 = "9. Any person (substitution for securities etc.)"),
'Shares - LTR - Granted'!C8713,
IF(
'Shares - LTR - Granted'!B8713 = "",
#N/A,
'Shares - LTR - Granted'!B8713)
)</f>
        <v>#N/A</v>
      </c>
      <c r="C8713" t="e">
        <f>IF(
OR('Performance Securities'!B8713 = "8. Transferee of restricted securities", 'Performance Securities'!B8713 = "9. Any person (substitution for securities etc.)"),
'Performance Securities'!C8713,
IF(
'Performance Securities'!B8713 = "",
#N/A,
'Performance Securities'!B8713)
)</f>
        <v>#N/A</v>
      </c>
      <c r="D8713" t="e">
        <f>IF(
OR('Options or Warrants'!B8713 = "8. Transferee of restricted securities", 'Options or Warrants'!B8713 = "9. Any person (substitution for securities etc.)"),
'Options or Warrants'!C8713,
IF(
'Options or Warrants'!B8713 = "",
#N/A,
'Options or Warrants'!B8713)
)</f>
        <v>#N/A</v>
      </c>
      <c r="E8713" t="e">
        <f>IF(
OR('Options - Free Attaching'!B8713 = "8. Transferee of restricted securities", 'Options - Free Attaching'!B8713 = "9. Any person (substitution for securities etc.)"),
'Options - Free Attaching'!C8713,
IF(
'Options - Free Attaching'!B8713 = "",
#N/A,
'Options - Free Attaching'!B8713)
)</f>
        <v>#N/A</v>
      </c>
      <c r="F8713" t="e">
        <f>IF(
OR('Con. Notes - Conversion'!B8713 = "8. Transferee of restricted securities", 'Con. Notes - Conversion'!B8713 = "9. Any person (substitution for securities etc.)"),
'Con. Notes - Conversion'!C8713,
IF(
'Con. Notes - Conversion'!B8713 = "",
#N/A,
'Con. Notes - Conversion'!B8713)
)</f>
        <v>#N/A</v>
      </c>
      <c r="G8713" t="e">
        <f>IF(
OR('Con. Notes - No Conversion'!B8713 = "8. Transferee of restricted securities", 'Con. Notes - No Conversion'!B8713 = "9. Any person (substitution for securities etc.)"),
'Con. Notes - No Conversion'!C8713,
IF(
'Con. Notes - No Conversion'!B8713 = "",
#N/A,
'Con. Notes - No Conversion'!B8713)
)</f>
        <v>#N/A</v>
      </c>
    </row>
    <row r="8714" spans="1:7" x14ac:dyDescent="0.25">
      <c r="A8714" t="e">
        <f>IF(
OR(Shares!B8714 = "8. Transferee of restricted securities", Shares!B8714 = "9. Any person (substitution for securities etc.)"),
Shares!C8714,
IF(
Shares!B8714 = "",
#N/A,
Shares!B8714)
)</f>
        <v>#N/A</v>
      </c>
      <c r="B8714" t="e">
        <f>IF(
OR('Shares - LTR - Granted'!B8714 = "8. Transferee of restricted securities", 'Shares - LTR - Granted'!B8714 = "9. Any person (substitution for securities etc.)"),
'Shares - LTR - Granted'!C8714,
IF(
'Shares - LTR - Granted'!B8714 = "",
#N/A,
'Shares - LTR - Granted'!B8714)
)</f>
        <v>#N/A</v>
      </c>
      <c r="C8714" t="e">
        <f>IF(
OR('Performance Securities'!B8714 = "8. Transferee of restricted securities", 'Performance Securities'!B8714 = "9. Any person (substitution for securities etc.)"),
'Performance Securities'!C8714,
IF(
'Performance Securities'!B8714 = "",
#N/A,
'Performance Securities'!B8714)
)</f>
        <v>#N/A</v>
      </c>
      <c r="D8714" t="e">
        <f>IF(
OR('Options or Warrants'!B8714 = "8. Transferee of restricted securities", 'Options or Warrants'!B8714 = "9. Any person (substitution for securities etc.)"),
'Options or Warrants'!C8714,
IF(
'Options or Warrants'!B8714 = "",
#N/A,
'Options or Warrants'!B8714)
)</f>
        <v>#N/A</v>
      </c>
      <c r="E8714" t="e">
        <f>IF(
OR('Options - Free Attaching'!B8714 = "8. Transferee of restricted securities", 'Options - Free Attaching'!B8714 = "9. Any person (substitution for securities etc.)"),
'Options - Free Attaching'!C8714,
IF(
'Options - Free Attaching'!B8714 = "",
#N/A,
'Options - Free Attaching'!B8714)
)</f>
        <v>#N/A</v>
      </c>
      <c r="F8714" t="e">
        <f>IF(
OR('Con. Notes - Conversion'!B8714 = "8. Transferee of restricted securities", 'Con. Notes - Conversion'!B8714 = "9. Any person (substitution for securities etc.)"),
'Con. Notes - Conversion'!C8714,
IF(
'Con. Notes - Conversion'!B8714 = "",
#N/A,
'Con. Notes - Conversion'!B8714)
)</f>
        <v>#N/A</v>
      </c>
      <c r="G8714" t="e">
        <f>IF(
OR('Con. Notes - No Conversion'!B8714 = "8. Transferee of restricted securities", 'Con. Notes - No Conversion'!B8714 = "9. Any person (substitution for securities etc.)"),
'Con. Notes - No Conversion'!C8714,
IF(
'Con. Notes - No Conversion'!B8714 = "",
#N/A,
'Con. Notes - No Conversion'!B8714)
)</f>
        <v>#N/A</v>
      </c>
    </row>
    <row r="8715" spans="1:7" x14ac:dyDescent="0.25">
      <c r="A8715" t="e">
        <f>IF(
OR(Shares!B8715 = "8. Transferee of restricted securities", Shares!B8715 = "9. Any person (substitution for securities etc.)"),
Shares!C8715,
IF(
Shares!B8715 = "",
#N/A,
Shares!B8715)
)</f>
        <v>#N/A</v>
      </c>
      <c r="B8715" t="e">
        <f>IF(
OR('Shares - LTR - Granted'!B8715 = "8. Transferee of restricted securities", 'Shares - LTR - Granted'!B8715 = "9. Any person (substitution for securities etc.)"),
'Shares - LTR - Granted'!C8715,
IF(
'Shares - LTR - Granted'!B8715 = "",
#N/A,
'Shares - LTR - Granted'!B8715)
)</f>
        <v>#N/A</v>
      </c>
      <c r="C8715" t="e">
        <f>IF(
OR('Performance Securities'!B8715 = "8. Transferee of restricted securities", 'Performance Securities'!B8715 = "9. Any person (substitution for securities etc.)"),
'Performance Securities'!C8715,
IF(
'Performance Securities'!B8715 = "",
#N/A,
'Performance Securities'!B8715)
)</f>
        <v>#N/A</v>
      </c>
      <c r="D8715" t="e">
        <f>IF(
OR('Options or Warrants'!B8715 = "8. Transferee of restricted securities", 'Options or Warrants'!B8715 = "9. Any person (substitution for securities etc.)"),
'Options or Warrants'!C8715,
IF(
'Options or Warrants'!B8715 = "",
#N/A,
'Options or Warrants'!B8715)
)</f>
        <v>#N/A</v>
      </c>
      <c r="E8715" t="e">
        <f>IF(
OR('Options - Free Attaching'!B8715 = "8. Transferee of restricted securities", 'Options - Free Attaching'!B8715 = "9. Any person (substitution for securities etc.)"),
'Options - Free Attaching'!C8715,
IF(
'Options - Free Attaching'!B8715 = "",
#N/A,
'Options - Free Attaching'!B8715)
)</f>
        <v>#N/A</v>
      </c>
      <c r="F8715" t="e">
        <f>IF(
OR('Con. Notes - Conversion'!B8715 = "8. Transferee of restricted securities", 'Con. Notes - Conversion'!B8715 = "9. Any person (substitution for securities etc.)"),
'Con. Notes - Conversion'!C8715,
IF(
'Con. Notes - Conversion'!B8715 = "",
#N/A,
'Con. Notes - Conversion'!B8715)
)</f>
        <v>#N/A</v>
      </c>
      <c r="G8715" t="e">
        <f>IF(
OR('Con. Notes - No Conversion'!B8715 = "8. Transferee of restricted securities", 'Con. Notes - No Conversion'!B8715 = "9. Any person (substitution for securities etc.)"),
'Con. Notes - No Conversion'!C8715,
IF(
'Con. Notes - No Conversion'!B8715 = "",
#N/A,
'Con. Notes - No Conversion'!B8715)
)</f>
        <v>#N/A</v>
      </c>
    </row>
    <row r="8716" spans="1:7" x14ac:dyDescent="0.25">
      <c r="A8716" t="e">
        <f>IF(
OR(Shares!B8716 = "8. Transferee of restricted securities", Shares!B8716 = "9. Any person (substitution for securities etc.)"),
Shares!C8716,
IF(
Shares!B8716 = "",
#N/A,
Shares!B8716)
)</f>
        <v>#N/A</v>
      </c>
      <c r="B8716" t="e">
        <f>IF(
OR('Shares - LTR - Granted'!B8716 = "8. Transferee of restricted securities", 'Shares - LTR - Granted'!B8716 = "9. Any person (substitution for securities etc.)"),
'Shares - LTR - Granted'!C8716,
IF(
'Shares - LTR - Granted'!B8716 = "",
#N/A,
'Shares - LTR - Granted'!B8716)
)</f>
        <v>#N/A</v>
      </c>
      <c r="C8716" t="e">
        <f>IF(
OR('Performance Securities'!B8716 = "8. Transferee of restricted securities", 'Performance Securities'!B8716 = "9. Any person (substitution for securities etc.)"),
'Performance Securities'!C8716,
IF(
'Performance Securities'!B8716 = "",
#N/A,
'Performance Securities'!B8716)
)</f>
        <v>#N/A</v>
      </c>
      <c r="D8716" t="e">
        <f>IF(
OR('Options or Warrants'!B8716 = "8. Transferee of restricted securities", 'Options or Warrants'!B8716 = "9. Any person (substitution for securities etc.)"),
'Options or Warrants'!C8716,
IF(
'Options or Warrants'!B8716 = "",
#N/A,
'Options or Warrants'!B8716)
)</f>
        <v>#N/A</v>
      </c>
      <c r="E8716" t="e">
        <f>IF(
OR('Options - Free Attaching'!B8716 = "8. Transferee of restricted securities", 'Options - Free Attaching'!B8716 = "9. Any person (substitution for securities etc.)"),
'Options - Free Attaching'!C8716,
IF(
'Options - Free Attaching'!B8716 = "",
#N/A,
'Options - Free Attaching'!B8716)
)</f>
        <v>#N/A</v>
      </c>
      <c r="F8716" t="e">
        <f>IF(
OR('Con. Notes - Conversion'!B8716 = "8. Transferee of restricted securities", 'Con. Notes - Conversion'!B8716 = "9. Any person (substitution for securities etc.)"),
'Con. Notes - Conversion'!C8716,
IF(
'Con. Notes - Conversion'!B8716 = "",
#N/A,
'Con. Notes - Conversion'!B8716)
)</f>
        <v>#N/A</v>
      </c>
      <c r="G8716" t="e">
        <f>IF(
OR('Con. Notes - No Conversion'!B8716 = "8. Transferee of restricted securities", 'Con. Notes - No Conversion'!B8716 = "9. Any person (substitution for securities etc.)"),
'Con. Notes - No Conversion'!C8716,
IF(
'Con. Notes - No Conversion'!B8716 = "",
#N/A,
'Con. Notes - No Conversion'!B8716)
)</f>
        <v>#N/A</v>
      </c>
    </row>
    <row r="8717" spans="1:7" x14ac:dyDescent="0.25">
      <c r="A8717" t="e">
        <f>IF(
OR(Shares!B8717 = "8. Transferee of restricted securities", Shares!B8717 = "9. Any person (substitution for securities etc.)"),
Shares!C8717,
IF(
Shares!B8717 = "",
#N/A,
Shares!B8717)
)</f>
        <v>#N/A</v>
      </c>
      <c r="B8717" t="e">
        <f>IF(
OR('Shares - LTR - Granted'!B8717 = "8. Transferee of restricted securities", 'Shares - LTR - Granted'!B8717 = "9. Any person (substitution for securities etc.)"),
'Shares - LTR - Granted'!C8717,
IF(
'Shares - LTR - Granted'!B8717 = "",
#N/A,
'Shares - LTR - Granted'!B8717)
)</f>
        <v>#N/A</v>
      </c>
      <c r="C8717" t="e">
        <f>IF(
OR('Performance Securities'!B8717 = "8. Transferee of restricted securities", 'Performance Securities'!B8717 = "9. Any person (substitution for securities etc.)"),
'Performance Securities'!C8717,
IF(
'Performance Securities'!B8717 = "",
#N/A,
'Performance Securities'!B8717)
)</f>
        <v>#N/A</v>
      </c>
      <c r="D8717" t="e">
        <f>IF(
OR('Options or Warrants'!B8717 = "8. Transferee of restricted securities", 'Options or Warrants'!B8717 = "9. Any person (substitution for securities etc.)"),
'Options or Warrants'!C8717,
IF(
'Options or Warrants'!B8717 = "",
#N/A,
'Options or Warrants'!B8717)
)</f>
        <v>#N/A</v>
      </c>
      <c r="E8717" t="e">
        <f>IF(
OR('Options - Free Attaching'!B8717 = "8. Transferee of restricted securities", 'Options - Free Attaching'!B8717 = "9. Any person (substitution for securities etc.)"),
'Options - Free Attaching'!C8717,
IF(
'Options - Free Attaching'!B8717 = "",
#N/A,
'Options - Free Attaching'!B8717)
)</f>
        <v>#N/A</v>
      </c>
      <c r="F8717" t="e">
        <f>IF(
OR('Con. Notes - Conversion'!B8717 = "8. Transferee of restricted securities", 'Con. Notes - Conversion'!B8717 = "9. Any person (substitution for securities etc.)"),
'Con. Notes - Conversion'!C8717,
IF(
'Con. Notes - Conversion'!B8717 = "",
#N/A,
'Con. Notes - Conversion'!B8717)
)</f>
        <v>#N/A</v>
      </c>
      <c r="G8717" t="e">
        <f>IF(
OR('Con. Notes - No Conversion'!B8717 = "8. Transferee of restricted securities", 'Con. Notes - No Conversion'!B8717 = "9. Any person (substitution for securities etc.)"),
'Con. Notes - No Conversion'!C8717,
IF(
'Con. Notes - No Conversion'!B8717 = "",
#N/A,
'Con. Notes - No Conversion'!B8717)
)</f>
        <v>#N/A</v>
      </c>
    </row>
    <row r="8718" spans="1:7" x14ac:dyDescent="0.25">
      <c r="A8718" t="e">
        <f>IF(
OR(Shares!B8718 = "8. Transferee of restricted securities", Shares!B8718 = "9. Any person (substitution for securities etc.)"),
Shares!C8718,
IF(
Shares!B8718 = "",
#N/A,
Shares!B8718)
)</f>
        <v>#N/A</v>
      </c>
      <c r="B8718" t="e">
        <f>IF(
OR('Shares - LTR - Granted'!B8718 = "8. Transferee of restricted securities", 'Shares - LTR - Granted'!B8718 = "9. Any person (substitution for securities etc.)"),
'Shares - LTR - Granted'!C8718,
IF(
'Shares - LTR - Granted'!B8718 = "",
#N/A,
'Shares - LTR - Granted'!B8718)
)</f>
        <v>#N/A</v>
      </c>
      <c r="C8718" t="e">
        <f>IF(
OR('Performance Securities'!B8718 = "8. Transferee of restricted securities", 'Performance Securities'!B8718 = "9. Any person (substitution for securities etc.)"),
'Performance Securities'!C8718,
IF(
'Performance Securities'!B8718 = "",
#N/A,
'Performance Securities'!B8718)
)</f>
        <v>#N/A</v>
      </c>
      <c r="D8718" t="e">
        <f>IF(
OR('Options or Warrants'!B8718 = "8. Transferee of restricted securities", 'Options or Warrants'!B8718 = "9. Any person (substitution for securities etc.)"),
'Options or Warrants'!C8718,
IF(
'Options or Warrants'!B8718 = "",
#N/A,
'Options or Warrants'!B8718)
)</f>
        <v>#N/A</v>
      </c>
      <c r="E8718" t="e">
        <f>IF(
OR('Options - Free Attaching'!B8718 = "8. Transferee of restricted securities", 'Options - Free Attaching'!B8718 = "9. Any person (substitution for securities etc.)"),
'Options - Free Attaching'!C8718,
IF(
'Options - Free Attaching'!B8718 = "",
#N/A,
'Options - Free Attaching'!B8718)
)</f>
        <v>#N/A</v>
      </c>
      <c r="F8718" t="e">
        <f>IF(
OR('Con. Notes - Conversion'!B8718 = "8. Transferee of restricted securities", 'Con. Notes - Conversion'!B8718 = "9. Any person (substitution for securities etc.)"),
'Con. Notes - Conversion'!C8718,
IF(
'Con. Notes - Conversion'!B8718 = "",
#N/A,
'Con. Notes - Conversion'!B8718)
)</f>
        <v>#N/A</v>
      </c>
      <c r="G8718" t="e">
        <f>IF(
OR('Con. Notes - No Conversion'!B8718 = "8. Transferee of restricted securities", 'Con. Notes - No Conversion'!B8718 = "9. Any person (substitution for securities etc.)"),
'Con. Notes - No Conversion'!C8718,
IF(
'Con. Notes - No Conversion'!B8718 = "",
#N/A,
'Con. Notes - No Conversion'!B8718)
)</f>
        <v>#N/A</v>
      </c>
    </row>
    <row r="8719" spans="1:7" x14ac:dyDescent="0.25">
      <c r="A8719" t="e">
        <f>IF(
OR(Shares!B8719 = "8. Transferee of restricted securities", Shares!B8719 = "9. Any person (substitution for securities etc.)"),
Shares!C8719,
IF(
Shares!B8719 = "",
#N/A,
Shares!B8719)
)</f>
        <v>#N/A</v>
      </c>
      <c r="B8719" t="e">
        <f>IF(
OR('Shares - LTR - Granted'!B8719 = "8. Transferee of restricted securities", 'Shares - LTR - Granted'!B8719 = "9. Any person (substitution for securities etc.)"),
'Shares - LTR - Granted'!C8719,
IF(
'Shares - LTR - Granted'!B8719 = "",
#N/A,
'Shares - LTR - Granted'!B8719)
)</f>
        <v>#N/A</v>
      </c>
      <c r="C8719" t="e">
        <f>IF(
OR('Performance Securities'!B8719 = "8. Transferee of restricted securities", 'Performance Securities'!B8719 = "9. Any person (substitution for securities etc.)"),
'Performance Securities'!C8719,
IF(
'Performance Securities'!B8719 = "",
#N/A,
'Performance Securities'!B8719)
)</f>
        <v>#N/A</v>
      </c>
      <c r="D8719" t="e">
        <f>IF(
OR('Options or Warrants'!B8719 = "8. Transferee of restricted securities", 'Options or Warrants'!B8719 = "9. Any person (substitution for securities etc.)"),
'Options or Warrants'!C8719,
IF(
'Options or Warrants'!B8719 = "",
#N/A,
'Options or Warrants'!B8719)
)</f>
        <v>#N/A</v>
      </c>
      <c r="E8719" t="e">
        <f>IF(
OR('Options - Free Attaching'!B8719 = "8. Transferee of restricted securities", 'Options - Free Attaching'!B8719 = "9. Any person (substitution for securities etc.)"),
'Options - Free Attaching'!C8719,
IF(
'Options - Free Attaching'!B8719 = "",
#N/A,
'Options - Free Attaching'!B8719)
)</f>
        <v>#N/A</v>
      </c>
      <c r="F8719" t="e">
        <f>IF(
OR('Con. Notes - Conversion'!B8719 = "8. Transferee of restricted securities", 'Con. Notes - Conversion'!B8719 = "9. Any person (substitution for securities etc.)"),
'Con. Notes - Conversion'!C8719,
IF(
'Con. Notes - Conversion'!B8719 = "",
#N/A,
'Con. Notes - Conversion'!B8719)
)</f>
        <v>#N/A</v>
      </c>
      <c r="G8719" t="e">
        <f>IF(
OR('Con. Notes - No Conversion'!B8719 = "8. Transferee of restricted securities", 'Con. Notes - No Conversion'!B8719 = "9. Any person (substitution for securities etc.)"),
'Con. Notes - No Conversion'!C8719,
IF(
'Con. Notes - No Conversion'!B8719 = "",
#N/A,
'Con. Notes - No Conversion'!B8719)
)</f>
        <v>#N/A</v>
      </c>
    </row>
    <row r="8720" spans="1:7" x14ac:dyDescent="0.25">
      <c r="A8720" t="e">
        <f>IF(
OR(Shares!B8720 = "8. Transferee of restricted securities", Shares!B8720 = "9. Any person (substitution for securities etc.)"),
Shares!C8720,
IF(
Shares!B8720 = "",
#N/A,
Shares!B8720)
)</f>
        <v>#N/A</v>
      </c>
      <c r="B8720" t="e">
        <f>IF(
OR('Shares - LTR - Granted'!B8720 = "8. Transferee of restricted securities", 'Shares - LTR - Granted'!B8720 = "9. Any person (substitution for securities etc.)"),
'Shares - LTR - Granted'!C8720,
IF(
'Shares - LTR - Granted'!B8720 = "",
#N/A,
'Shares - LTR - Granted'!B8720)
)</f>
        <v>#N/A</v>
      </c>
      <c r="C8720" t="e">
        <f>IF(
OR('Performance Securities'!B8720 = "8. Transferee of restricted securities", 'Performance Securities'!B8720 = "9. Any person (substitution for securities etc.)"),
'Performance Securities'!C8720,
IF(
'Performance Securities'!B8720 = "",
#N/A,
'Performance Securities'!B8720)
)</f>
        <v>#N/A</v>
      </c>
      <c r="D8720" t="e">
        <f>IF(
OR('Options or Warrants'!B8720 = "8. Transferee of restricted securities", 'Options or Warrants'!B8720 = "9. Any person (substitution for securities etc.)"),
'Options or Warrants'!C8720,
IF(
'Options or Warrants'!B8720 = "",
#N/A,
'Options or Warrants'!B8720)
)</f>
        <v>#N/A</v>
      </c>
      <c r="E8720" t="e">
        <f>IF(
OR('Options - Free Attaching'!B8720 = "8. Transferee of restricted securities", 'Options - Free Attaching'!B8720 = "9. Any person (substitution for securities etc.)"),
'Options - Free Attaching'!C8720,
IF(
'Options - Free Attaching'!B8720 = "",
#N/A,
'Options - Free Attaching'!B8720)
)</f>
        <v>#N/A</v>
      </c>
      <c r="F8720" t="e">
        <f>IF(
OR('Con. Notes - Conversion'!B8720 = "8. Transferee of restricted securities", 'Con. Notes - Conversion'!B8720 = "9. Any person (substitution for securities etc.)"),
'Con. Notes - Conversion'!C8720,
IF(
'Con. Notes - Conversion'!B8720 = "",
#N/A,
'Con. Notes - Conversion'!B8720)
)</f>
        <v>#N/A</v>
      </c>
      <c r="G8720" t="e">
        <f>IF(
OR('Con. Notes - No Conversion'!B8720 = "8. Transferee of restricted securities", 'Con. Notes - No Conversion'!B8720 = "9. Any person (substitution for securities etc.)"),
'Con. Notes - No Conversion'!C8720,
IF(
'Con. Notes - No Conversion'!B8720 = "",
#N/A,
'Con. Notes - No Conversion'!B8720)
)</f>
        <v>#N/A</v>
      </c>
    </row>
    <row r="8721" spans="1:7" x14ac:dyDescent="0.25">
      <c r="A8721" t="e">
        <f>IF(
OR(Shares!B8721 = "8. Transferee of restricted securities", Shares!B8721 = "9. Any person (substitution for securities etc.)"),
Shares!C8721,
IF(
Shares!B8721 = "",
#N/A,
Shares!B8721)
)</f>
        <v>#N/A</v>
      </c>
      <c r="B8721" t="e">
        <f>IF(
OR('Shares - LTR - Granted'!B8721 = "8. Transferee of restricted securities", 'Shares - LTR - Granted'!B8721 = "9. Any person (substitution for securities etc.)"),
'Shares - LTR - Granted'!C8721,
IF(
'Shares - LTR - Granted'!B8721 = "",
#N/A,
'Shares - LTR - Granted'!B8721)
)</f>
        <v>#N/A</v>
      </c>
      <c r="C8721" t="e">
        <f>IF(
OR('Performance Securities'!B8721 = "8. Transferee of restricted securities", 'Performance Securities'!B8721 = "9. Any person (substitution for securities etc.)"),
'Performance Securities'!C8721,
IF(
'Performance Securities'!B8721 = "",
#N/A,
'Performance Securities'!B8721)
)</f>
        <v>#N/A</v>
      </c>
      <c r="D8721" t="e">
        <f>IF(
OR('Options or Warrants'!B8721 = "8. Transferee of restricted securities", 'Options or Warrants'!B8721 = "9. Any person (substitution for securities etc.)"),
'Options or Warrants'!C8721,
IF(
'Options or Warrants'!B8721 = "",
#N/A,
'Options or Warrants'!B8721)
)</f>
        <v>#N/A</v>
      </c>
      <c r="E8721" t="e">
        <f>IF(
OR('Options - Free Attaching'!B8721 = "8. Transferee of restricted securities", 'Options - Free Attaching'!B8721 = "9. Any person (substitution for securities etc.)"),
'Options - Free Attaching'!C8721,
IF(
'Options - Free Attaching'!B8721 = "",
#N/A,
'Options - Free Attaching'!B8721)
)</f>
        <v>#N/A</v>
      </c>
      <c r="F8721" t="e">
        <f>IF(
OR('Con. Notes - Conversion'!B8721 = "8. Transferee of restricted securities", 'Con. Notes - Conversion'!B8721 = "9. Any person (substitution for securities etc.)"),
'Con. Notes - Conversion'!C8721,
IF(
'Con. Notes - Conversion'!B8721 = "",
#N/A,
'Con. Notes - Conversion'!B8721)
)</f>
        <v>#N/A</v>
      </c>
      <c r="G8721" t="e">
        <f>IF(
OR('Con. Notes - No Conversion'!B8721 = "8. Transferee of restricted securities", 'Con. Notes - No Conversion'!B8721 = "9. Any person (substitution for securities etc.)"),
'Con. Notes - No Conversion'!C8721,
IF(
'Con. Notes - No Conversion'!B8721 = "",
#N/A,
'Con. Notes - No Conversion'!B8721)
)</f>
        <v>#N/A</v>
      </c>
    </row>
    <row r="8722" spans="1:7" x14ac:dyDescent="0.25">
      <c r="A8722" t="e">
        <f>IF(
OR(Shares!B8722 = "8. Transferee of restricted securities", Shares!B8722 = "9. Any person (substitution for securities etc.)"),
Shares!C8722,
IF(
Shares!B8722 = "",
#N/A,
Shares!B8722)
)</f>
        <v>#N/A</v>
      </c>
      <c r="B8722" t="e">
        <f>IF(
OR('Shares - LTR - Granted'!B8722 = "8. Transferee of restricted securities", 'Shares - LTR - Granted'!B8722 = "9. Any person (substitution for securities etc.)"),
'Shares - LTR - Granted'!C8722,
IF(
'Shares - LTR - Granted'!B8722 = "",
#N/A,
'Shares - LTR - Granted'!B8722)
)</f>
        <v>#N/A</v>
      </c>
      <c r="C8722" t="e">
        <f>IF(
OR('Performance Securities'!B8722 = "8. Transferee of restricted securities", 'Performance Securities'!B8722 = "9. Any person (substitution for securities etc.)"),
'Performance Securities'!C8722,
IF(
'Performance Securities'!B8722 = "",
#N/A,
'Performance Securities'!B8722)
)</f>
        <v>#N/A</v>
      </c>
      <c r="D8722" t="e">
        <f>IF(
OR('Options or Warrants'!B8722 = "8. Transferee of restricted securities", 'Options or Warrants'!B8722 = "9. Any person (substitution for securities etc.)"),
'Options or Warrants'!C8722,
IF(
'Options or Warrants'!B8722 = "",
#N/A,
'Options or Warrants'!B8722)
)</f>
        <v>#N/A</v>
      </c>
      <c r="E8722" t="e">
        <f>IF(
OR('Options - Free Attaching'!B8722 = "8. Transferee of restricted securities", 'Options - Free Attaching'!B8722 = "9. Any person (substitution for securities etc.)"),
'Options - Free Attaching'!C8722,
IF(
'Options - Free Attaching'!B8722 = "",
#N/A,
'Options - Free Attaching'!B8722)
)</f>
        <v>#N/A</v>
      </c>
      <c r="F8722" t="e">
        <f>IF(
OR('Con. Notes - Conversion'!B8722 = "8. Transferee of restricted securities", 'Con. Notes - Conversion'!B8722 = "9. Any person (substitution for securities etc.)"),
'Con. Notes - Conversion'!C8722,
IF(
'Con. Notes - Conversion'!B8722 = "",
#N/A,
'Con. Notes - Conversion'!B8722)
)</f>
        <v>#N/A</v>
      </c>
      <c r="G8722" t="e">
        <f>IF(
OR('Con. Notes - No Conversion'!B8722 = "8. Transferee of restricted securities", 'Con. Notes - No Conversion'!B8722 = "9. Any person (substitution for securities etc.)"),
'Con. Notes - No Conversion'!C8722,
IF(
'Con. Notes - No Conversion'!B8722 = "",
#N/A,
'Con. Notes - No Conversion'!B8722)
)</f>
        <v>#N/A</v>
      </c>
    </row>
    <row r="8723" spans="1:7" x14ac:dyDescent="0.25">
      <c r="A8723" t="e">
        <f>IF(
OR(Shares!B8723 = "8. Transferee of restricted securities", Shares!B8723 = "9. Any person (substitution for securities etc.)"),
Shares!C8723,
IF(
Shares!B8723 = "",
#N/A,
Shares!B8723)
)</f>
        <v>#N/A</v>
      </c>
      <c r="B8723" t="e">
        <f>IF(
OR('Shares - LTR - Granted'!B8723 = "8. Transferee of restricted securities", 'Shares - LTR - Granted'!B8723 = "9. Any person (substitution for securities etc.)"),
'Shares - LTR - Granted'!C8723,
IF(
'Shares - LTR - Granted'!B8723 = "",
#N/A,
'Shares - LTR - Granted'!B8723)
)</f>
        <v>#N/A</v>
      </c>
      <c r="C8723" t="e">
        <f>IF(
OR('Performance Securities'!B8723 = "8. Transferee of restricted securities", 'Performance Securities'!B8723 = "9. Any person (substitution for securities etc.)"),
'Performance Securities'!C8723,
IF(
'Performance Securities'!B8723 = "",
#N/A,
'Performance Securities'!B8723)
)</f>
        <v>#N/A</v>
      </c>
      <c r="D8723" t="e">
        <f>IF(
OR('Options or Warrants'!B8723 = "8. Transferee of restricted securities", 'Options or Warrants'!B8723 = "9. Any person (substitution for securities etc.)"),
'Options or Warrants'!C8723,
IF(
'Options or Warrants'!B8723 = "",
#N/A,
'Options or Warrants'!B8723)
)</f>
        <v>#N/A</v>
      </c>
      <c r="E8723" t="e">
        <f>IF(
OR('Options - Free Attaching'!B8723 = "8. Transferee of restricted securities", 'Options - Free Attaching'!B8723 = "9. Any person (substitution for securities etc.)"),
'Options - Free Attaching'!C8723,
IF(
'Options - Free Attaching'!B8723 = "",
#N/A,
'Options - Free Attaching'!B8723)
)</f>
        <v>#N/A</v>
      </c>
      <c r="F8723" t="e">
        <f>IF(
OR('Con. Notes - Conversion'!B8723 = "8. Transferee of restricted securities", 'Con. Notes - Conversion'!B8723 = "9. Any person (substitution for securities etc.)"),
'Con. Notes - Conversion'!C8723,
IF(
'Con. Notes - Conversion'!B8723 = "",
#N/A,
'Con. Notes - Conversion'!B8723)
)</f>
        <v>#N/A</v>
      </c>
      <c r="G8723" t="e">
        <f>IF(
OR('Con. Notes - No Conversion'!B8723 = "8. Transferee of restricted securities", 'Con. Notes - No Conversion'!B8723 = "9. Any person (substitution for securities etc.)"),
'Con. Notes - No Conversion'!C8723,
IF(
'Con. Notes - No Conversion'!B8723 = "",
#N/A,
'Con. Notes - No Conversion'!B8723)
)</f>
        <v>#N/A</v>
      </c>
    </row>
    <row r="8724" spans="1:7" x14ac:dyDescent="0.25">
      <c r="A8724" t="e">
        <f>IF(
OR(Shares!B8724 = "8. Transferee of restricted securities", Shares!B8724 = "9. Any person (substitution for securities etc.)"),
Shares!C8724,
IF(
Shares!B8724 = "",
#N/A,
Shares!B8724)
)</f>
        <v>#N/A</v>
      </c>
      <c r="B8724" t="e">
        <f>IF(
OR('Shares - LTR - Granted'!B8724 = "8. Transferee of restricted securities", 'Shares - LTR - Granted'!B8724 = "9. Any person (substitution for securities etc.)"),
'Shares - LTR - Granted'!C8724,
IF(
'Shares - LTR - Granted'!B8724 = "",
#N/A,
'Shares - LTR - Granted'!B8724)
)</f>
        <v>#N/A</v>
      </c>
      <c r="C8724" t="e">
        <f>IF(
OR('Performance Securities'!B8724 = "8. Transferee of restricted securities", 'Performance Securities'!B8724 = "9. Any person (substitution for securities etc.)"),
'Performance Securities'!C8724,
IF(
'Performance Securities'!B8724 = "",
#N/A,
'Performance Securities'!B8724)
)</f>
        <v>#N/A</v>
      </c>
      <c r="D8724" t="e">
        <f>IF(
OR('Options or Warrants'!B8724 = "8. Transferee of restricted securities", 'Options or Warrants'!B8724 = "9. Any person (substitution for securities etc.)"),
'Options or Warrants'!C8724,
IF(
'Options or Warrants'!B8724 = "",
#N/A,
'Options or Warrants'!B8724)
)</f>
        <v>#N/A</v>
      </c>
      <c r="E8724" t="e">
        <f>IF(
OR('Options - Free Attaching'!B8724 = "8. Transferee of restricted securities", 'Options - Free Attaching'!B8724 = "9. Any person (substitution for securities etc.)"),
'Options - Free Attaching'!C8724,
IF(
'Options - Free Attaching'!B8724 = "",
#N/A,
'Options - Free Attaching'!B8724)
)</f>
        <v>#N/A</v>
      </c>
      <c r="F8724" t="e">
        <f>IF(
OR('Con. Notes - Conversion'!B8724 = "8. Transferee of restricted securities", 'Con. Notes - Conversion'!B8724 = "9. Any person (substitution for securities etc.)"),
'Con. Notes - Conversion'!C8724,
IF(
'Con. Notes - Conversion'!B8724 = "",
#N/A,
'Con. Notes - Conversion'!B8724)
)</f>
        <v>#N/A</v>
      </c>
      <c r="G8724" t="e">
        <f>IF(
OR('Con. Notes - No Conversion'!B8724 = "8. Transferee of restricted securities", 'Con. Notes - No Conversion'!B8724 = "9. Any person (substitution for securities etc.)"),
'Con. Notes - No Conversion'!C8724,
IF(
'Con. Notes - No Conversion'!B8724 = "",
#N/A,
'Con. Notes - No Conversion'!B8724)
)</f>
        <v>#N/A</v>
      </c>
    </row>
    <row r="8725" spans="1:7" x14ac:dyDescent="0.25">
      <c r="A8725" t="e">
        <f>IF(
OR(Shares!B8725 = "8. Transferee of restricted securities", Shares!B8725 = "9. Any person (substitution for securities etc.)"),
Shares!C8725,
IF(
Shares!B8725 = "",
#N/A,
Shares!B8725)
)</f>
        <v>#N/A</v>
      </c>
      <c r="B8725" t="e">
        <f>IF(
OR('Shares - LTR - Granted'!B8725 = "8. Transferee of restricted securities", 'Shares - LTR - Granted'!B8725 = "9. Any person (substitution for securities etc.)"),
'Shares - LTR - Granted'!C8725,
IF(
'Shares - LTR - Granted'!B8725 = "",
#N/A,
'Shares - LTR - Granted'!B8725)
)</f>
        <v>#N/A</v>
      </c>
      <c r="C8725" t="e">
        <f>IF(
OR('Performance Securities'!B8725 = "8. Transferee of restricted securities", 'Performance Securities'!B8725 = "9. Any person (substitution for securities etc.)"),
'Performance Securities'!C8725,
IF(
'Performance Securities'!B8725 = "",
#N/A,
'Performance Securities'!B8725)
)</f>
        <v>#N/A</v>
      </c>
      <c r="D8725" t="e">
        <f>IF(
OR('Options or Warrants'!B8725 = "8. Transferee of restricted securities", 'Options or Warrants'!B8725 = "9. Any person (substitution for securities etc.)"),
'Options or Warrants'!C8725,
IF(
'Options or Warrants'!B8725 = "",
#N/A,
'Options or Warrants'!B8725)
)</f>
        <v>#N/A</v>
      </c>
      <c r="E8725" t="e">
        <f>IF(
OR('Options - Free Attaching'!B8725 = "8. Transferee of restricted securities", 'Options - Free Attaching'!B8725 = "9. Any person (substitution for securities etc.)"),
'Options - Free Attaching'!C8725,
IF(
'Options - Free Attaching'!B8725 = "",
#N/A,
'Options - Free Attaching'!B8725)
)</f>
        <v>#N/A</v>
      </c>
      <c r="F8725" t="e">
        <f>IF(
OR('Con. Notes - Conversion'!B8725 = "8. Transferee of restricted securities", 'Con. Notes - Conversion'!B8725 = "9. Any person (substitution for securities etc.)"),
'Con. Notes - Conversion'!C8725,
IF(
'Con. Notes - Conversion'!B8725 = "",
#N/A,
'Con. Notes - Conversion'!B8725)
)</f>
        <v>#N/A</v>
      </c>
      <c r="G8725" t="e">
        <f>IF(
OR('Con. Notes - No Conversion'!B8725 = "8. Transferee of restricted securities", 'Con. Notes - No Conversion'!B8725 = "9. Any person (substitution for securities etc.)"),
'Con. Notes - No Conversion'!C8725,
IF(
'Con. Notes - No Conversion'!B8725 = "",
#N/A,
'Con. Notes - No Conversion'!B8725)
)</f>
        <v>#N/A</v>
      </c>
    </row>
    <row r="8726" spans="1:7" x14ac:dyDescent="0.25">
      <c r="A8726" t="e">
        <f>IF(
OR(Shares!B8726 = "8. Transferee of restricted securities", Shares!B8726 = "9. Any person (substitution for securities etc.)"),
Shares!C8726,
IF(
Shares!B8726 = "",
#N/A,
Shares!B8726)
)</f>
        <v>#N/A</v>
      </c>
      <c r="B8726" t="e">
        <f>IF(
OR('Shares - LTR - Granted'!B8726 = "8. Transferee of restricted securities", 'Shares - LTR - Granted'!B8726 = "9. Any person (substitution for securities etc.)"),
'Shares - LTR - Granted'!C8726,
IF(
'Shares - LTR - Granted'!B8726 = "",
#N/A,
'Shares - LTR - Granted'!B8726)
)</f>
        <v>#N/A</v>
      </c>
      <c r="C8726" t="e">
        <f>IF(
OR('Performance Securities'!B8726 = "8. Transferee of restricted securities", 'Performance Securities'!B8726 = "9. Any person (substitution for securities etc.)"),
'Performance Securities'!C8726,
IF(
'Performance Securities'!B8726 = "",
#N/A,
'Performance Securities'!B8726)
)</f>
        <v>#N/A</v>
      </c>
      <c r="D8726" t="e">
        <f>IF(
OR('Options or Warrants'!B8726 = "8. Transferee of restricted securities", 'Options or Warrants'!B8726 = "9. Any person (substitution for securities etc.)"),
'Options or Warrants'!C8726,
IF(
'Options or Warrants'!B8726 = "",
#N/A,
'Options or Warrants'!B8726)
)</f>
        <v>#N/A</v>
      </c>
      <c r="E8726" t="e">
        <f>IF(
OR('Options - Free Attaching'!B8726 = "8. Transferee of restricted securities", 'Options - Free Attaching'!B8726 = "9. Any person (substitution for securities etc.)"),
'Options - Free Attaching'!C8726,
IF(
'Options - Free Attaching'!B8726 = "",
#N/A,
'Options - Free Attaching'!B8726)
)</f>
        <v>#N/A</v>
      </c>
      <c r="F8726" t="e">
        <f>IF(
OR('Con. Notes - Conversion'!B8726 = "8. Transferee of restricted securities", 'Con. Notes - Conversion'!B8726 = "9. Any person (substitution for securities etc.)"),
'Con. Notes - Conversion'!C8726,
IF(
'Con. Notes - Conversion'!B8726 = "",
#N/A,
'Con. Notes - Conversion'!B8726)
)</f>
        <v>#N/A</v>
      </c>
      <c r="G8726" t="e">
        <f>IF(
OR('Con. Notes - No Conversion'!B8726 = "8. Transferee of restricted securities", 'Con. Notes - No Conversion'!B8726 = "9. Any person (substitution for securities etc.)"),
'Con. Notes - No Conversion'!C8726,
IF(
'Con. Notes - No Conversion'!B8726 = "",
#N/A,
'Con. Notes - No Conversion'!B8726)
)</f>
        <v>#N/A</v>
      </c>
    </row>
    <row r="8727" spans="1:7" x14ac:dyDescent="0.25">
      <c r="A8727" t="e">
        <f>IF(
OR(Shares!B8727 = "8. Transferee of restricted securities", Shares!B8727 = "9. Any person (substitution for securities etc.)"),
Shares!C8727,
IF(
Shares!B8727 = "",
#N/A,
Shares!B8727)
)</f>
        <v>#N/A</v>
      </c>
      <c r="B8727" t="e">
        <f>IF(
OR('Shares - LTR - Granted'!B8727 = "8. Transferee of restricted securities", 'Shares - LTR - Granted'!B8727 = "9. Any person (substitution for securities etc.)"),
'Shares - LTR - Granted'!C8727,
IF(
'Shares - LTR - Granted'!B8727 = "",
#N/A,
'Shares - LTR - Granted'!B8727)
)</f>
        <v>#N/A</v>
      </c>
      <c r="C8727" t="e">
        <f>IF(
OR('Performance Securities'!B8727 = "8. Transferee of restricted securities", 'Performance Securities'!B8727 = "9. Any person (substitution for securities etc.)"),
'Performance Securities'!C8727,
IF(
'Performance Securities'!B8727 = "",
#N/A,
'Performance Securities'!B8727)
)</f>
        <v>#N/A</v>
      </c>
      <c r="D8727" t="e">
        <f>IF(
OR('Options or Warrants'!B8727 = "8. Transferee of restricted securities", 'Options or Warrants'!B8727 = "9. Any person (substitution for securities etc.)"),
'Options or Warrants'!C8727,
IF(
'Options or Warrants'!B8727 = "",
#N/A,
'Options or Warrants'!B8727)
)</f>
        <v>#N/A</v>
      </c>
      <c r="E8727" t="e">
        <f>IF(
OR('Options - Free Attaching'!B8727 = "8. Transferee of restricted securities", 'Options - Free Attaching'!B8727 = "9. Any person (substitution for securities etc.)"),
'Options - Free Attaching'!C8727,
IF(
'Options - Free Attaching'!B8727 = "",
#N/A,
'Options - Free Attaching'!B8727)
)</f>
        <v>#N/A</v>
      </c>
      <c r="F8727" t="e">
        <f>IF(
OR('Con. Notes - Conversion'!B8727 = "8. Transferee of restricted securities", 'Con. Notes - Conversion'!B8727 = "9. Any person (substitution for securities etc.)"),
'Con. Notes - Conversion'!C8727,
IF(
'Con. Notes - Conversion'!B8727 = "",
#N/A,
'Con. Notes - Conversion'!B8727)
)</f>
        <v>#N/A</v>
      </c>
      <c r="G8727" t="e">
        <f>IF(
OR('Con. Notes - No Conversion'!B8727 = "8. Transferee of restricted securities", 'Con. Notes - No Conversion'!B8727 = "9. Any person (substitution for securities etc.)"),
'Con. Notes - No Conversion'!C8727,
IF(
'Con. Notes - No Conversion'!B8727 = "",
#N/A,
'Con. Notes - No Conversion'!B8727)
)</f>
        <v>#N/A</v>
      </c>
    </row>
    <row r="8728" spans="1:7" x14ac:dyDescent="0.25">
      <c r="A8728" t="e">
        <f>IF(
OR(Shares!B8728 = "8. Transferee of restricted securities", Shares!B8728 = "9. Any person (substitution for securities etc.)"),
Shares!C8728,
IF(
Shares!B8728 = "",
#N/A,
Shares!B8728)
)</f>
        <v>#N/A</v>
      </c>
      <c r="B8728" t="e">
        <f>IF(
OR('Shares - LTR - Granted'!B8728 = "8. Transferee of restricted securities", 'Shares - LTR - Granted'!B8728 = "9. Any person (substitution for securities etc.)"),
'Shares - LTR - Granted'!C8728,
IF(
'Shares - LTR - Granted'!B8728 = "",
#N/A,
'Shares - LTR - Granted'!B8728)
)</f>
        <v>#N/A</v>
      </c>
      <c r="C8728" t="e">
        <f>IF(
OR('Performance Securities'!B8728 = "8. Transferee of restricted securities", 'Performance Securities'!B8728 = "9. Any person (substitution for securities etc.)"),
'Performance Securities'!C8728,
IF(
'Performance Securities'!B8728 = "",
#N/A,
'Performance Securities'!B8728)
)</f>
        <v>#N/A</v>
      </c>
      <c r="D8728" t="e">
        <f>IF(
OR('Options or Warrants'!B8728 = "8. Transferee of restricted securities", 'Options or Warrants'!B8728 = "9. Any person (substitution for securities etc.)"),
'Options or Warrants'!C8728,
IF(
'Options or Warrants'!B8728 = "",
#N/A,
'Options or Warrants'!B8728)
)</f>
        <v>#N/A</v>
      </c>
      <c r="E8728" t="e">
        <f>IF(
OR('Options - Free Attaching'!B8728 = "8. Transferee of restricted securities", 'Options - Free Attaching'!B8728 = "9. Any person (substitution for securities etc.)"),
'Options - Free Attaching'!C8728,
IF(
'Options - Free Attaching'!B8728 = "",
#N/A,
'Options - Free Attaching'!B8728)
)</f>
        <v>#N/A</v>
      </c>
      <c r="F8728" t="e">
        <f>IF(
OR('Con. Notes - Conversion'!B8728 = "8. Transferee of restricted securities", 'Con. Notes - Conversion'!B8728 = "9. Any person (substitution for securities etc.)"),
'Con. Notes - Conversion'!C8728,
IF(
'Con. Notes - Conversion'!B8728 = "",
#N/A,
'Con. Notes - Conversion'!B8728)
)</f>
        <v>#N/A</v>
      </c>
      <c r="G8728" t="e">
        <f>IF(
OR('Con. Notes - No Conversion'!B8728 = "8. Transferee of restricted securities", 'Con. Notes - No Conversion'!B8728 = "9. Any person (substitution for securities etc.)"),
'Con. Notes - No Conversion'!C8728,
IF(
'Con. Notes - No Conversion'!B8728 = "",
#N/A,
'Con. Notes - No Conversion'!B8728)
)</f>
        <v>#N/A</v>
      </c>
    </row>
    <row r="8729" spans="1:7" x14ac:dyDescent="0.25">
      <c r="A8729" t="e">
        <f>IF(
OR(Shares!B8729 = "8. Transferee of restricted securities", Shares!B8729 = "9. Any person (substitution for securities etc.)"),
Shares!C8729,
IF(
Shares!B8729 = "",
#N/A,
Shares!B8729)
)</f>
        <v>#N/A</v>
      </c>
      <c r="B8729" t="e">
        <f>IF(
OR('Shares - LTR - Granted'!B8729 = "8. Transferee of restricted securities", 'Shares - LTR - Granted'!B8729 = "9. Any person (substitution for securities etc.)"),
'Shares - LTR - Granted'!C8729,
IF(
'Shares - LTR - Granted'!B8729 = "",
#N/A,
'Shares - LTR - Granted'!B8729)
)</f>
        <v>#N/A</v>
      </c>
      <c r="C8729" t="e">
        <f>IF(
OR('Performance Securities'!B8729 = "8. Transferee of restricted securities", 'Performance Securities'!B8729 = "9. Any person (substitution for securities etc.)"),
'Performance Securities'!C8729,
IF(
'Performance Securities'!B8729 = "",
#N/A,
'Performance Securities'!B8729)
)</f>
        <v>#N/A</v>
      </c>
      <c r="D8729" t="e">
        <f>IF(
OR('Options or Warrants'!B8729 = "8. Transferee of restricted securities", 'Options or Warrants'!B8729 = "9. Any person (substitution for securities etc.)"),
'Options or Warrants'!C8729,
IF(
'Options or Warrants'!B8729 = "",
#N/A,
'Options or Warrants'!B8729)
)</f>
        <v>#N/A</v>
      </c>
      <c r="E8729" t="e">
        <f>IF(
OR('Options - Free Attaching'!B8729 = "8. Transferee of restricted securities", 'Options - Free Attaching'!B8729 = "9. Any person (substitution for securities etc.)"),
'Options - Free Attaching'!C8729,
IF(
'Options - Free Attaching'!B8729 = "",
#N/A,
'Options - Free Attaching'!B8729)
)</f>
        <v>#N/A</v>
      </c>
      <c r="F8729" t="e">
        <f>IF(
OR('Con. Notes - Conversion'!B8729 = "8. Transferee of restricted securities", 'Con. Notes - Conversion'!B8729 = "9. Any person (substitution for securities etc.)"),
'Con. Notes - Conversion'!C8729,
IF(
'Con. Notes - Conversion'!B8729 = "",
#N/A,
'Con. Notes - Conversion'!B8729)
)</f>
        <v>#N/A</v>
      </c>
      <c r="G8729" t="e">
        <f>IF(
OR('Con. Notes - No Conversion'!B8729 = "8. Transferee of restricted securities", 'Con. Notes - No Conversion'!B8729 = "9. Any person (substitution for securities etc.)"),
'Con. Notes - No Conversion'!C8729,
IF(
'Con. Notes - No Conversion'!B8729 = "",
#N/A,
'Con. Notes - No Conversion'!B8729)
)</f>
        <v>#N/A</v>
      </c>
    </row>
    <row r="8730" spans="1:7" x14ac:dyDescent="0.25">
      <c r="A8730" t="e">
        <f>IF(
OR(Shares!B8730 = "8. Transferee of restricted securities", Shares!B8730 = "9. Any person (substitution for securities etc.)"),
Shares!C8730,
IF(
Shares!B8730 = "",
#N/A,
Shares!B8730)
)</f>
        <v>#N/A</v>
      </c>
      <c r="B8730" t="e">
        <f>IF(
OR('Shares - LTR - Granted'!B8730 = "8. Transferee of restricted securities", 'Shares - LTR - Granted'!B8730 = "9. Any person (substitution for securities etc.)"),
'Shares - LTR - Granted'!C8730,
IF(
'Shares - LTR - Granted'!B8730 = "",
#N/A,
'Shares - LTR - Granted'!B8730)
)</f>
        <v>#N/A</v>
      </c>
      <c r="C8730" t="e">
        <f>IF(
OR('Performance Securities'!B8730 = "8. Transferee of restricted securities", 'Performance Securities'!B8730 = "9. Any person (substitution for securities etc.)"),
'Performance Securities'!C8730,
IF(
'Performance Securities'!B8730 = "",
#N/A,
'Performance Securities'!B8730)
)</f>
        <v>#N/A</v>
      </c>
      <c r="D8730" t="e">
        <f>IF(
OR('Options or Warrants'!B8730 = "8. Transferee of restricted securities", 'Options or Warrants'!B8730 = "9. Any person (substitution for securities etc.)"),
'Options or Warrants'!C8730,
IF(
'Options or Warrants'!B8730 = "",
#N/A,
'Options or Warrants'!B8730)
)</f>
        <v>#N/A</v>
      </c>
      <c r="E8730" t="e">
        <f>IF(
OR('Options - Free Attaching'!B8730 = "8. Transferee of restricted securities", 'Options - Free Attaching'!B8730 = "9. Any person (substitution for securities etc.)"),
'Options - Free Attaching'!C8730,
IF(
'Options - Free Attaching'!B8730 = "",
#N/A,
'Options - Free Attaching'!B8730)
)</f>
        <v>#N/A</v>
      </c>
      <c r="F8730" t="e">
        <f>IF(
OR('Con. Notes - Conversion'!B8730 = "8. Transferee of restricted securities", 'Con. Notes - Conversion'!B8730 = "9. Any person (substitution for securities etc.)"),
'Con. Notes - Conversion'!C8730,
IF(
'Con. Notes - Conversion'!B8730 = "",
#N/A,
'Con. Notes - Conversion'!B8730)
)</f>
        <v>#N/A</v>
      </c>
      <c r="G8730" t="e">
        <f>IF(
OR('Con. Notes - No Conversion'!B8730 = "8. Transferee of restricted securities", 'Con. Notes - No Conversion'!B8730 = "9. Any person (substitution for securities etc.)"),
'Con. Notes - No Conversion'!C8730,
IF(
'Con. Notes - No Conversion'!B8730 = "",
#N/A,
'Con. Notes - No Conversion'!B8730)
)</f>
        <v>#N/A</v>
      </c>
    </row>
    <row r="8731" spans="1:7" x14ac:dyDescent="0.25">
      <c r="A8731" t="e">
        <f>IF(
OR(Shares!B8731 = "8. Transferee of restricted securities", Shares!B8731 = "9. Any person (substitution for securities etc.)"),
Shares!C8731,
IF(
Shares!B8731 = "",
#N/A,
Shares!B8731)
)</f>
        <v>#N/A</v>
      </c>
      <c r="B8731" t="e">
        <f>IF(
OR('Shares - LTR - Granted'!B8731 = "8. Transferee of restricted securities", 'Shares - LTR - Granted'!B8731 = "9. Any person (substitution for securities etc.)"),
'Shares - LTR - Granted'!C8731,
IF(
'Shares - LTR - Granted'!B8731 = "",
#N/A,
'Shares - LTR - Granted'!B8731)
)</f>
        <v>#N/A</v>
      </c>
      <c r="C8731" t="e">
        <f>IF(
OR('Performance Securities'!B8731 = "8. Transferee of restricted securities", 'Performance Securities'!B8731 = "9. Any person (substitution for securities etc.)"),
'Performance Securities'!C8731,
IF(
'Performance Securities'!B8731 = "",
#N/A,
'Performance Securities'!B8731)
)</f>
        <v>#N/A</v>
      </c>
      <c r="D8731" t="e">
        <f>IF(
OR('Options or Warrants'!B8731 = "8. Transferee of restricted securities", 'Options or Warrants'!B8731 = "9. Any person (substitution for securities etc.)"),
'Options or Warrants'!C8731,
IF(
'Options or Warrants'!B8731 = "",
#N/A,
'Options or Warrants'!B8731)
)</f>
        <v>#N/A</v>
      </c>
      <c r="E8731" t="e">
        <f>IF(
OR('Options - Free Attaching'!B8731 = "8. Transferee of restricted securities", 'Options - Free Attaching'!B8731 = "9. Any person (substitution for securities etc.)"),
'Options - Free Attaching'!C8731,
IF(
'Options - Free Attaching'!B8731 = "",
#N/A,
'Options - Free Attaching'!B8731)
)</f>
        <v>#N/A</v>
      </c>
      <c r="F8731" t="e">
        <f>IF(
OR('Con. Notes - Conversion'!B8731 = "8. Transferee of restricted securities", 'Con. Notes - Conversion'!B8731 = "9. Any person (substitution for securities etc.)"),
'Con. Notes - Conversion'!C8731,
IF(
'Con. Notes - Conversion'!B8731 = "",
#N/A,
'Con. Notes - Conversion'!B8731)
)</f>
        <v>#N/A</v>
      </c>
      <c r="G8731" t="e">
        <f>IF(
OR('Con. Notes - No Conversion'!B8731 = "8. Transferee of restricted securities", 'Con. Notes - No Conversion'!B8731 = "9. Any person (substitution for securities etc.)"),
'Con. Notes - No Conversion'!C8731,
IF(
'Con. Notes - No Conversion'!B8731 = "",
#N/A,
'Con. Notes - No Conversion'!B8731)
)</f>
        <v>#N/A</v>
      </c>
    </row>
    <row r="8732" spans="1:7" x14ac:dyDescent="0.25">
      <c r="A8732" t="e">
        <f>IF(
OR(Shares!B8732 = "8. Transferee of restricted securities", Shares!B8732 = "9. Any person (substitution for securities etc.)"),
Shares!C8732,
IF(
Shares!B8732 = "",
#N/A,
Shares!B8732)
)</f>
        <v>#N/A</v>
      </c>
      <c r="B8732" t="e">
        <f>IF(
OR('Shares - LTR - Granted'!B8732 = "8. Transferee of restricted securities", 'Shares - LTR - Granted'!B8732 = "9. Any person (substitution for securities etc.)"),
'Shares - LTR - Granted'!C8732,
IF(
'Shares - LTR - Granted'!B8732 = "",
#N/A,
'Shares - LTR - Granted'!B8732)
)</f>
        <v>#N/A</v>
      </c>
      <c r="C8732" t="e">
        <f>IF(
OR('Performance Securities'!B8732 = "8. Transferee of restricted securities", 'Performance Securities'!B8732 = "9. Any person (substitution for securities etc.)"),
'Performance Securities'!C8732,
IF(
'Performance Securities'!B8732 = "",
#N/A,
'Performance Securities'!B8732)
)</f>
        <v>#N/A</v>
      </c>
      <c r="D8732" t="e">
        <f>IF(
OR('Options or Warrants'!B8732 = "8. Transferee of restricted securities", 'Options or Warrants'!B8732 = "9. Any person (substitution for securities etc.)"),
'Options or Warrants'!C8732,
IF(
'Options or Warrants'!B8732 = "",
#N/A,
'Options or Warrants'!B8732)
)</f>
        <v>#N/A</v>
      </c>
      <c r="E8732" t="e">
        <f>IF(
OR('Options - Free Attaching'!B8732 = "8. Transferee of restricted securities", 'Options - Free Attaching'!B8732 = "9. Any person (substitution for securities etc.)"),
'Options - Free Attaching'!C8732,
IF(
'Options - Free Attaching'!B8732 = "",
#N/A,
'Options - Free Attaching'!B8732)
)</f>
        <v>#N/A</v>
      </c>
      <c r="F8732" t="e">
        <f>IF(
OR('Con. Notes - Conversion'!B8732 = "8. Transferee of restricted securities", 'Con. Notes - Conversion'!B8732 = "9. Any person (substitution for securities etc.)"),
'Con. Notes - Conversion'!C8732,
IF(
'Con. Notes - Conversion'!B8732 = "",
#N/A,
'Con. Notes - Conversion'!B8732)
)</f>
        <v>#N/A</v>
      </c>
      <c r="G8732" t="e">
        <f>IF(
OR('Con. Notes - No Conversion'!B8732 = "8. Transferee of restricted securities", 'Con. Notes - No Conversion'!B8732 = "9. Any person (substitution for securities etc.)"),
'Con. Notes - No Conversion'!C8732,
IF(
'Con. Notes - No Conversion'!B8732 = "",
#N/A,
'Con. Notes - No Conversion'!B8732)
)</f>
        <v>#N/A</v>
      </c>
    </row>
    <row r="8733" spans="1:7" x14ac:dyDescent="0.25">
      <c r="A8733" t="e">
        <f>IF(
OR(Shares!B8733 = "8. Transferee of restricted securities", Shares!B8733 = "9. Any person (substitution for securities etc.)"),
Shares!C8733,
IF(
Shares!B8733 = "",
#N/A,
Shares!B8733)
)</f>
        <v>#N/A</v>
      </c>
      <c r="B8733" t="e">
        <f>IF(
OR('Shares - LTR - Granted'!B8733 = "8. Transferee of restricted securities", 'Shares - LTR - Granted'!B8733 = "9. Any person (substitution for securities etc.)"),
'Shares - LTR - Granted'!C8733,
IF(
'Shares - LTR - Granted'!B8733 = "",
#N/A,
'Shares - LTR - Granted'!B8733)
)</f>
        <v>#N/A</v>
      </c>
      <c r="C8733" t="e">
        <f>IF(
OR('Performance Securities'!B8733 = "8. Transferee of restricted securities", 'Performance Securities'!B8733 = "9. Any person (substitution for securities etc.)"),
'Performance Securities'!C8733,
IF(
'Performance Securities'!B8733 = "",
#N/A,
'Performance Securities'!B8733)
)</f>
        <v>#N/A</v>
      </c>
      <c r="D8733" t="e">
        <f>IF(
OR('Options or Warrants'!B8733 = "8. Transferee of restricted securities", 'Options or Warrants'!B8733 = "9. Any person (substitution for securities etc.)"),
'Options or Warrants'!C8733,
IF(
'Options or Warrants'!B8733 = "",
#N/A,
'Options or Warrants'!B8733)
)</f>
        <v>#N/A</v>
      </c>
      <c r="E8733" t="e">
        <f>IF(
OR('Options - Free Attaching'!B8733 = "8. Transferee of restricted securities", 'Options - Free Attaching'!B8733 = "9. Any person (substitution for securities etc.)"),
'Options - Free Attaching'!C8733,
IF(
'Options - Free Attaching'!B8733 = "",
#N/A,
'Options - Free Attaching'!B8733)
)</f>
        <v>#N/A</v>
      </c>
      <c r="F8733" t="e">
        <f>IF(
OR('Con. Notes - Conversion'!B8733 = "8. Transferee of restricted securities", 'Con. Notes - Conversion'!B8733 = "9. Any person (substitution for securities etc.)"),
'Con. Notes - Conversion'!C8733,
IF(
'Con. Notes - Conversion'!B8733 = "",
#N/A,
'Con. Notes - Conversion'!B8733)
)</f>
        <v>#N/A</v>
      </c>
      <c r="G8733" t="e">
        <f>IF(
OR('Con. Notes - No Conversion'!B8733 = "8. Transferee of restricted securities", 'Con. Notes - No Conversion'!B8733 = "9. Any person (substitution for securities etc.)"),
'Con. Notes - No Conversion'!C8733,
IF(
'Con. Notes - No Conversion'!B8733 = "",
#N/A,
'Con. Notes - No Conversion'!B8733)
)</f>
        <v>#N/A</v>
      </c>
    </row>
    <row r="8734" spans="1:7" x14ac:dyDescent="0.25">
      <c r="A8734" t="e">
        <f>IF(
OR(Shares!B8734 = "8. Transferee of restricted securities", Shares!B8734 = "9. Any person (substitution for securities etc.)"),
Shares!C8734,
IF(
Shares!B8734 = "",
#N/A,
Shares!B8734)
)</f>
        <v>#N/A</v>
      </c>
      <c r="B8734" t="e">
        <f>IF(
OR('Shares - LTR - Granted'!B8734 = "8. Transferee of restricted securities", 'Shares - LTR - Granted'!B8734 = "9. Any person (substitution for securities etc.)"),
'Shares - LTR - Granted'!C8734,
IF(
'Shares - LTR - Granted'!B8734 = "",
#N/A,
'Shares - LTR - Granted'!B8734)
)</f>
        <v>#N/A</v>
      </c>
      <c r="C8734" t="e">
        <f>IF(
OR('Performance Securities'!B8734 = "8. Transferee of restricted securities", 'Performance Securities'!B8734 = "9. Any person (substitution for securities etc.)"),
'Performance Securities'!C8734,
IF(
'Performance Securities'!B8734 = "",
#N/A,
'Performance Securities'!B8734)
)</f>
        <v>#N/A</v>
      </c>
      <c r="D8734" t="e">
        <f>IF(
OR('Options or Warrants'!B8734 = "8. Transferee of restricted securities", 'Options or Warrants'!B8734 = "9. Any person (substitution for securities etc.)"),
'Options or Warrants'!C8734,
IF(
'Options or Warrants'!B8734 = "",
#N/A,
'Options or Warrants'!B8734)
)</f>
        <v>#N/A</v>
      </c>
      <c r="E8734" t="e">
        <f>IF(
OR('Options - Free Attaching'!B8734 = "8. Transferee of restricted securities", 'Options - Free Attaching'!B8734 = "9. Any person (substitution for securities etc.)"),
'Options - Free Attaching'!C8734,
IF(
'Options - Free Attaching'!B8734 = "",
#N/A,
'Options - Free Attaching'!B8734)
)</f>
        <v>#N/A</v>
      </c>
      <c r="F8734" t="e">
        <f>IF(
OR('Con. Notes - Conversion'!B8734 = "8. Transferee of restricted securities", 'Con. Notes - Conversion'!B8734 = "9. Any person (substitution for securities etc.)"),
'Con. Notes - Conversion'!C8734,
IF(
'Con. Notes - Conversion'!B8734 = "",
#N/A,
'Con. Notes - Conversion'!B8734)
)</f>
        <v>#N/A</v>
      </c>
      <c r="G8734" t="e">
        <f>IF(
OR('Con. Notes - No Conversion'!B8734 = "8. Transferee of restricted securities", 'Con. Notes - No Conversion'!B8734 = "9. Any person (substitution for securities etc.)"),
'Con. Notes - No Conversion'!C8734,
IF(
'Con. Notes - No Conversion'!B8734 = "",
#N/A,
'Con. Notes - No Conversion'!B8734)
)</f>
        <v>#N/A</v>
      </c>
    </row>
    <row r="8735" spans="1:7" x14ac:dyDescent="0.25">
      <c r="A8735" t="e">
        <f>IF(
OR(Shares!B8735 = "8. Transferee of restricted securities", Shares!B8735 = "9. Any person (substitution for securities etc.)"),
Shares!C8735,
IF(
Shares!B8735 = "",
#N/A,
Shares!B8735)
)</f>
        <v>#N/A</v>
      </c>
      <c r="B8735" t="e">
        <f>IF(
OR('Shares - LTR - Granted'!B8735 = "8. Transferee of restricted securities", 'Shares - LTR - Granted'!B8735 = "9. Any person (substitution for securities etc.)"),
'Shares - LTR - Granted'!C8735,
IF(
'Shares - LTR - Granted'!B8735 = "",
#N/A,
'Shares - LTR - Granted'!B8735)
)</f>
        <v>#N/A</v>
      </c>
      <c r="C8735" t="e">
        <f>IF(
OR('Performance Securities'!B8735 = "8. Transferee of restricted securities", 'Performance Securities'!B8735 = "9. Any person (substitution for securities etc.)"),
'Performance Securities'!C8735,
IF(
'Performance Securities'!B8735 = "",
#N/A,
'Performance Securities'!B8735)
)</f>
        <v>#N/A</v>
      </c>
      <c r="D8735" t="e">
        <f>IF(
OR('Options or Warrants'!B8735 = "8. Transferee of restricted securities", 'Options or Warrants'!B8735 = "9. Any person (substitution for securities etc.)"),
'Options or Warrants'!C8735,
IF(
'Options or Warrants'!B8735 = "",
#N/A,
'Options or Warrants'!B8735)
)</f>
        <v>#N/A</v>
      </c>
      <c r="E8735" t="e">
        <f>IF(
OR('Options - Free Attaching'!B8735 = "8. Transferee of restricted securities", 'Options - Free Attaching'!B8735 = "9. Any person (substitution for securities etc.)"),
'Options - Free Attaching'!C8735,
IF(
'Options - Free Attaching'!B8735 = "",
#N/A,
'Options - Free Attaching'!B8735)
)</f>
        <v>#N/A</v>
      </c>
      <c r="F8735" t="e">
        <f>IF(
OR('Con. Notes - Conversion'!B8735 = "8. Transferee of restricted securities", 'Con. Notes - Conversion'!B8735 = "9. Any person (substitution for securities etc.)"),
'Con. Notes - Conversion'!C8735,
IF(
'Con. Notes - Conversion'!B8735 = "",
#N/A,
'Con. Notes - Conversion'!B8735)
)</f>
        <v>#N/A</v>
      </c>
      <c r="G8735" t="e">
        <f>IF(
OR('Con. Notes - No Conversion'!B8735 = "8. Transferee of restricted securities", 'Con. Notes - No Conversion'!B8735 = "9. Any person (substitution for securities etc.)"),
'Con. Notes - No Conversion'!C8735,
IF(
'Con. Notes - No Conversion'!B8735 = "",
#N/A,
'Con. Notes - No Conversion'!B8735)
)</f>
        <v>#N/A</v>
      </c>
    </row>
    <row r="8736" spans="1:7" x14ac:dyDescent="0.25">
      <c r="A8736" t="e">
        <f>IF(
OR(Shares!B8736 = "8. Transferee of restricted securities", Shares!B8736 = "9. Any person (substitution for securities etc.)"),
Shares!C8736,
IF(
Shares!B8736 = "",
#N/A,
Shares!B8736)
)</f>
        <v>#N/A</v>
      </c>
      <c r="B8736" t="e">
        <f>IF(
OR('Shares - LTR - Granted'!B8736 = "8. Transferee of restricted securities", 'Shares - LTR - Granted'!B8736 = "9. Any person (substitution for securities etc.)"),
'Shares - LTR - Granted'!C8736,
IF(
'Shares - LTR - Granted'!B8736 = "",
#N/A,
'Shares - LTR - Granted'!B8736)
)</f>
        <v>#N/A</v>
      </c>
      <c r="C8736" t="e">
        <f>IF(
OR('Performance Securities'!B8736 = "8. Transferee of restricted securities", 'Performance Securities'!B8736 = "9. Any person (substitution for securities etc.)"),
'Performance Securities'!C8736,
IF(
'Performance Securities'!B8736 = "",
#N/A,
'Performance Securities'!B8736)
)</f>
        <v>#N/A</v>
      </c>
      <c r="D8736" t="e">
        <f>IF(
OR('Options or Warrants'!B8736 = "8. Transferee of restricted securities", 'Options or Warrants'!B8736 = "9. Any person (substitution for securities etc.)"),
'Options or Warrants'!C8736,
IF(
'Options or Warrants'!B8736 = "",
#N/A,
'Options or Warrants'!B8736)
)</f>
        <v>#N/A</v>
      </c>
      <c r="E8736" t="e">
        <f>IF(
OR('Options - Free Attaching'!B8736 = "8. Transferee of restricted securities", 'Options - Free Attaching'!B8736 = "9. Any person (substitution for securities etc.)"),
'Options - Free Attaching'!C8736,
IF(
'Options - Free Attaching'!B8736 = "",
#N/A,
'Options - Free Attaching'!B8736)
)</f>
        <v>#N/A</v>
      </c>
      <c r="F8736" t="e">
        <f>IF(
OR('Con. Notes - Conversion'!B8736 = "8. Transferee of restricted securities", 'Con. Notes - Conversion'!B8736 = "9. Any person (substitution for securities etc.)"),
'Con. Notes - Conversion'!C8736,
IF(
'Con. Notes - Conversion'!B8736 = "",
#N/A,
'Con. Notes - Conversion'!B8736)
)</f>
        <v>#N/A</v>
      </c>
      <c r="G8736" t="e">
        <f>IF(
OR('Con. Notes - No Conversion'!B8736 = "8. Transferee of restricted securities", 'Con. Notes - No Conversion'!B8736 = "9. Any person (substitution for securities etc.)"),
'Con. Notes - No Conversion'!C8736,
IF(
'Con. Notes - No Conversion'!B8736 = "",
#N/A,
'Con. Notes - No Conversion'!B8736)
)</f>
        <v>#N/A</v>
      </c>
    </row>
    <row r="8737" spans="1:7" x14ac:dyDescent="0.25">
      <c r="A8737" t="e">
        <f>IF(
OR(Shares!B8737 = "8. Transferee of restricted securities", Shares!B8737 = "9. Any person (substitution for securities etc.)"),
Shares!C8737,
IF(
Shares!B8737 = "",
#N/A,
Shares!B8737)
)</f>
        <v>#N/A</v>
      </c>
      <c r="B8737" t="e">
        <f>IF(
OR('Shares - LTR - Granted'!B8737 = "8. Transferee of restricted securities", 'Shares - LTR - Granted'!B8737 = "9. Any person (substitution for securities etc.)"),
'Shares - LTR - Granted'!C8737,
IF(
'Shares - LTR - Granted'!B8737 = "",
#N/A,
'Shares - LTR - Granted'!B8737)
)</f>
        <v>#N/A</v>
      </c>
      <c r="C8737" t="e">
        <f>IF(
OR('Performance Securities'!B8737 = "8. Transferee of restricted securities", 'Performance Securities'!B8737 = "9. Any person (substitution for securities etc.)"),
'Performance Securities'!C8737,
IF(
'Performance Securities'!B8737 = "",
#N/A,
'Performance Securities'!B8737)
)</f>
        <v>#N/A</v>
      </c>
      <c r="D8737" t="e">
        <f>IF(
OR('Options or Warrants'!B8737 = "8. Transferee of restricted securities", 'Options or Warrants'!B8737 = "9. Any person (substitution for securities etc.)"),
'Options or Warrants'!C8737,
IF(
'Options or Warrants'!B8737 = "",
#N/A,
'Options or Warrants'!B8737)
)</f>
        <v>#N/A</v>
      </c>
      <c r="E8737" t="e">
        <f>IF(
OR('Options - Free Attaching'!B8737 = "8. Transferee of restricted securities", 'Options - Free Attaching'!B8737 = "9. Any person (substitution for securities etc.)"),
'Options - Free Attaching'!C8737,
IF(
'Options - Free Attaching'!B8737 = "",
#N/A,
'Options - Free Attaching'!B8737)
)</f>
        <v>#N/A</v>
      </c>
      <c r="F8737" t="e">
        <f>IF(
OR('Con. Notes - Conversion'!B8737 = "8. Transferee of restricted securities", 'Con. Notes - Conversion'!B8737 = "9. Any person (substitution for securities etc.)"),
'Con. Notes - Conversion'!C8737,
IF(
'Con. Notes - Conversion'!B8737 = "",
#N/A,
'Con. Notes - Conversion'!B8737)
)</f>
        <v>#N/A</v>
      </c>
      <c r="G8737" t="e">
        <f>IF(
OR('Con. Notes - No Conversion'!B8737 = "8. Transferee of restricted securities", 'Con. Notes - No Conversion'!B8737 = "9. Any person (substitution for securities etc.)"),
'Con. Notes - No Conversion'!C8737,
IF(
'Con. Notes - No Conversion'!B8737 = "",
#N/A,
'Con. Notes - No Conversion'!B8737)
)</f>
        <v>#N/A</v>
      </c>
    </row>
    <row r="8738" spans="1:7" x14ac:dyDescent="0.25">
      <c r="A8738" t="e">
        <f>IF(
OR(Shares!B8738 = "8. Transferee of restricted securities", Shares!B8738 = "9. Any person (substitution for securities etc.)"),
Shares!C8738,
IF(
Shares!B8738 = "",
#N/A,
Shares!B8738)
)</f>
        <v>#N/A</v>
      </c>
      <c r="B8738" t="e">
        <f>IF(
OR('Shares - LTR - Granted'!B8738 = "8. Transferee of restricted securities", 'Shares - LTR - Granted'!B8738 = "9. Any person (substitution for securities etc.)"),
'Shares - LTR - Granted'!C8738,
IF(
'Shares - LTR - Granted'!B8738 = "",
#N/A,
'Shares - LTR - Granted'!B8738)
)</f>
        <v>#N/A</v>
      </c>
      <c r="C8738" t="e">
        <f>IF(
OR('Performance Securities'!B8738 = "8. Transferee of restricted securities", 'Performance Securities'!B8738 = "9. Any person (substitution for securities etc.)"),
'Performance Securities'!C8738,
IF(
'Performance Securities'!B8738 = "",
#N/A,
'Performance Securities'!B8738)
)</f>
        <v>#N/A</v>
      </c>
      <c r="D8738" t="e">
        <f>IF(
OR('Options or Warrants'!B8738 = "8. Transferee of restricted securities", 'Options or Warrants'!B8738 = "9. Any person (substitution for securities etc.)"),
'Options or Warrants'!C8738,
IF(
'Options or Warrants'!B8738 = "",
#N/A,
'Options or Warrants'!B8738)
)</f>
        <v>#N/A</v>
      </c>
      <c r="E8738" t="e">
        <f>IF(
OR('Options - Free Attaching'!B8738 = "8. Transferee of restricted securities", 'Options - Free Attaching'!B8738 = "9. Any person (substitution for securities etc.)"),
'Options - Free Attaching'!C8738,
IF(
'Options - Free Attaching'!B8738 = "",
#N/A,
'Options - Free Attaching'!B8738)
)</f>
        <v>#N/A</v>
      </c>
      <c r="F8738" t="e">
        <f>IF(
OR('Con. Notes - Conversion'!B8738 = "8. Transferee of restricted securities", 'Con. Notes - Conversion'!B8738 = "9. Any person (substitution for securities etc.)"),
'Con. Notes - Conversion'!C8738,
IF(
'Con. Notes - Conversion'!B8738 = "",
#N/A,
'Con. Notes - Conversion'!B8738)
)</f>
        <v>#N/A</v>
      </c>
      <c r="G8738" t="e">
        <f>IF(
OR('Con. Notes - No Conversion'!B8738 = "8. Transferee of restricted securities", 'Con. Notes - No Conversion'!B8738 = "9. Any person (substitution for securities etc.)"),
'Con. Notes - No Conversion'!C8738,
IF(
'Con. Notes - No Conversion'!B8738 = "",
#N/A,
'Con. Notes - No Conversion'!B8738)
)</f>
        <v>#N/A</v>
      </c>
    </row>
    <row r="8739" spans="1:7" x14ac:dyDescent="0.25">
      <c r="A8739" t="e">
        <f>IF(
OR(Shares!B8739 = "8. Transferee of restricted securities", Shares!B8739 = "9. Any person (substitution for securities etc.)"),
Shares!C8739,
IF(
Shares!B8739 = "",
#N/A,
Shares!B8739)
)</f>
        <v>#N/A</v>
      </c>
      <c r="B8739" t="e">
        <f>IF(
OR('Shares - LTR - Granted'!B8739 = "8. Transferee of restricted securities", 'Shares - LTR - Granted'!B8739 = "9. Any person (substitution for securities etc.)"),
'Shares - LTR - Granted'!C8739,
IF(
'Shares - LTR - Granted'!B8739 = "",
#N/A,
'Shares - LTR - Granted'!B8739)
)</f>
        <v>#N/A</v>
      </c>
      <c r="C8739" t="e">
        <f>IF(
OR('Performance Securities'!B8739 = "8. Transferee of restricted securities", 'Performance Securities'!B8739 = "9. Any person (substitution for securities etc.)"),
'Performance Securities'!C8739,
IF(
'Performance Securities'!B8739 = "",
#N/A,
'Performance Securities'!B8739)
)</f>
        <v>#N/A</v>
      </c>
      <c r="D8739" t="e">
        <f>IF(
OR('Options or Warrants'!B8739 = "8. Transferee of restricted securities", 'Options or Warrants'!B8739 = "9. Any person (substitution for securities etc.)"),
'Options or Warrants'!C8739,
IF(
'Options or Warrants'!B8739 = "",
#N/A,
'Options or Warrants'!B8739)
)</f>
        <v>#N/A</v>
      </c>
      <c r="E8739" t="e">
        <f>IF(
OR('Options - Free Attaching'!B8739 = "8. Transferee of restricted securities", 'Options - Free Attaching'!B8739 = "9. Any person (substitution for securities etc.)"),
'Options - Free Attaching'!C8739,
IF(
'Options - Free Attaching'!B8739 = "",
#N/A,
'Options - Free Attaching'!B8739)
)</f>
        <v>#N/A</v>
      </c>
      <c r="F8739" t="e">
        <f>IF(
OR('Con. Notes - Conversion'!B8739 = "8. Transferee of restricted securities", 'Con. Notes - Conversion'!B8739 = "9. Any person (substitution for securities etc.)"),
'Con. Notes - Conversion'!C8739,
IF(
'Con. Notes - Conversion'!B8739 = "",
#N/A,
'Con. Notes - Conversion'!B8739)
)</f>
        <v>#N/A</v>
      </c>
      <c r="G8739" t="e">
        <f>IF(
OR('Con. Notes - No Conversion'!B8739 = "8. Transferee of restricted securities", 'Con. Notes - No Conversion'!B8739 = "9. Any person (substitution for securities etc.)"),
'Con. Notes - No Conversion'!C8739,
IF(
'Con. Notes - No Conversion'!B8739 = "",
#N/A,
'Con. Notes - No Conversion'!B8739)
)</f>
        <v>#N/A</v>
      </c>
    </row>
    <row r="8740" spans="1:7" x14ac:dyDescent="0.25">
      <c r="A8740" t="e">
        <f>IF(
OR(Shares!B8740 = "8. Transferee of restricted securities", Shares!B8740 = "9. Any person (substitution for securities etc.)"),
Shares!C8740,
IF(
Shares!B8740 = "",
#N/A,
Shares!B8740)
)</f>
        <v>#N/A</v>
      </c>
      <c r="B8740" t="e">
        <f>IF(
OR('Shares - LTR - Granted'!B8740 = "8. Transferee of restricted securities", 'Shares - LTR - Granted'!B8740 = "9. Any person (substitution for securities etc.)"),
'Shares - LTR - Granted'!C8740,
IF(
'Shares - LTR - Granted'!B8740 = "",
#N/A,
'Shares - LTR - Granted'!B8740)
)</f>
        <v>#N/A</v>
      </c>
      <c r="C8740" t="e">
        <f>IF(
OR('Performance Securities'!B8740 = "8. Transferee of restricted securities", 'Performance Securities'!B8740 = "9. Any person (substitution for securities etc.)"),
'Performance Securities'!C8740,
IF(
'Performance Securities'!B8740 = "",
#N/A,
'Performance Securities'!B8740)
)</f>
        <v>#N/A</v>
      </c>
      <c r="D8740" t="e">
        <f>IF(
OR('Options or Warrants'!B8740 = "8. Transferee of restricted securities", 'Options or Warrants'!B8740 = "9. Any person (substitution for securities etc.)"),
'Options or Warrants'!C8740,
IF(
'Options or Warrants'!B8740 = "",
#N/A,
'Options or Warrants'!B8740)
)</f>
        <v>#N/A</v>
      </c>
      <c r="E8740" t="e">
        <f>IF(
OR('Options - Free Attaching'!B8740 = "8. Transferee of restricted securities", 'Options - Free Attaching'!B8740 = "9. Any person (substitution for securities etc.)"),
'Options - Free Attaching'!C8740,
IF(
'Options - Free Attaching'!B8740 = "",
#N/A,
'Options - Free Attaching'!B8740)
)</f>
        <v>#N/A</v>
      </c>
      <c r="F8740" t="e">
        <f>IF(
OR('Con. Notes - Conversion'!B8740 = "8. Transferee of restricted securities", 'Con. Notes - Conversion'!B8740 = "9. Any person (substitution for securities etc.)"),
'Con. Notes - Conversion'!C8740,
IF(
'Con. Notes - Conversion'!B8740 = "",
#N/A,
'Con. Notes - Conversion'!B8740)
)</f>
        <v>#N/A</v>
      </c>
      <c r="G8740" t="e">
        <f>IF(
OR('Con. Notes - No Conversion'!B8740 = "8. Transferee of restricted securities", 'Con. Notes - No Conversion'!B8740 = "9. Any person (substitution for securities etc.)"),
'Con. Notes - No Conversion'!C8740,
IF(
'Con. Notes - No Conversion'!B8740 = "",
#N/A,
'Con. Notes - No Conversion'!B8740)
)</f>
        <v>#N/A</v>
      </c>
    </row>
    <row r="8741" spans="1:7" x14ac:dyDescent="0.25">
      <c r="A8741" t="e">
        <f>IF(
OR(Shares!B8741 = "8. Transferee of restricted securities", Shares!B8741 = "9. Any person (substitution for securities etc.)"),
Shares!C8741,
IF(
Shares!B8741 = "",
#N/A,
Shares!B8741)
)</f>
        <v>#N/A</v>
      </c>
      <c r="B8741" t="e">
        <f>IF(
OR('Shares - LTR - Granted'!B8741 = "8. Transferee of restricted securities", 'Shares - LTR - Granted'!B8741 = "9. Any person (substitution for securities etc.)"),
'Shares - LTR - Granted'!C8741,
IF(
'Shares - LTR - Granted'!B8741 = "",
#N/A,
'Shares - LTR - Granted'!B8741)
)</f>
        <v>#N/A</v>
      </c>
      <c r="C8741" t="e">
        <f>IF(
OR('Performance Securities'!B8741 = "8. Transferee of restricted securities", 'Performance Securities'!B8741 = "9. Any person (substitution for securities etc.)"),
'Performance Securities'!C8741,
IF(
'Performance Securities'!B8741 = "",
#N/A,
'Performance Securities'!B8741)
)</f>
        <v>#N/A</v>
      </c>
      <c r="D8741" t="e">
        <f>IF(
OR('Options or Warrants'!B8741 = "8. Transferee of restricted securities", 'Options or Warrants'!B8741 = "9. Any person (substitution for securities etc.)"),
'Options or Warrants'!C8741,
IF(
'Options or Warrants'!B8741 = "",
#N/A,
'Options or Warrants'!B8741)
)</f>
        <v>#N/A</v>
      </c>
      <c r="E8741" t="e">
        <f>IF(
OR('Options - Free Attaching'!B8741 = "8. Transferee of restricted securities", 'Options - Free Attaching'!B8741 = "9. Any person (substitution for securities etc.)"),
'Options - Free Attaching'!C8741,
IF(
'Options - Free Attaching'!B8741 = "",
#N/A,
'Options - Free Attaching'!B8741)
)</f>
        <v>#N/A</v>
      </c>
      <c r="F8741" t="e">
        <f>IF(
OR('Con. Notes - Conversion'!B8741 = "8. Transferee of restricted securities", 'Con. Notes - Conversion'!B8741 = "9. Any person (substitution for securities etc.)"),
'Con. Notes - Conversion'!C8741,
IF(
'Con. Notes - Conversion'!B8741 = "",
#N/A,
'Con. Notes - Conversion'!B8741)
)</f>
        <v>#N/A</v>
      </c>
      <c r="G8741" t="e">
        <f>IF(
OR('Con. Notes - No Conversion'!B8741 = "8. Transferee of restricted securities", 'Con. Notes - No Conversion'!B8741 = "9. Any person (substitution for securities etc.)"),
'Con. Notes - No Conversion'!C8741,
IF(
'Con. Notes - No Conversion'!B8741 = "",
#N/A,
'Con. Notes - No Conversion'!B8741)
)</f>
        <v>#N/A</v>
      </c>
    </row>
    <row r="8742" spans="1:7" x14ac:dyDescent="0.25">
      <c r="A8742" t="e">
        <f>IF(
OR(Shares!B8742 = "8. Transferee of restricted securities", Shares!B8742 = "9. Any person (substitution for securities etc.)"),
Shares!C8742,
IF(
Shares!B8742 = "",
#N/A,
Shares!B8742)
)</f>
        <v>#N/A</v>
      </c>
      <c r="B8742" t="e">
        <f>IF(
OR('Shares - LTR - Granted'!B8742 = "8. Transferee of restricted securities", 'Shares - LTR - Granted'!B8742 = "9. Any person (substitution for securities etc.)"),
'Shares - LTR - Granted'!C8742,
IF(
'Shares - LTR - Granted'!B8742 = "",
#N/A,
'Shares - LTR - Granted'!B8742)
)</f>
        <v>#N/A</v>
      </c>
      <c r="C8742" t="e">
        <f>IF(
OR('Performance Securities'!B8742 = "8. Transferee of restricted securities", 'Performance Securities'!B8742 = "9. Any person (substitution for securities etc.)"),
'Performance Securities'!C8742,
IF(
'Performance Securities'!B8742 = "",
#N/A,
'Performance Securities'!B8742)
)</f>
        <v>#N/A</v>
      </c>
      <c r="D8742" t="e">
        <f>IF(
OR('Options or Warrants'!B8742 = "8. Transferee of restricted securities", 'Options or Warrants'!B8742 = "9. Any person (substitution for securities etc.)"),
'Options or Warrants'!C8742,
IF(
'Options or Warrants'!B8742 = "",
#N/A,
'Options or Warrants'!B8742)
)</f>
        <v>#N/A</v>
      </c>
      <c r="E8742" t="e">
        <f>IF(
OR('Options - Free Attaching'!B8742 = "8. Transferee of restricted securities", 'Options - Free Attaching'!B8742 = "9. Any person (substitution for securities etc.)"),
'Options - Free Attaching'!C8742,
IF(
'Options - Free Attaching'!B8742 = "",
#N/A,
'Options - Free Attaching'!B8742)
)</f>
        <v>#N/A</v>
      </c>
      <c r="F8742" t="e">
        <f>IF(
OR('Con. Notes - Conversion'!B8742 = "8. Transferee of restricted securities", 'Con. Notes - Conversion'!B8742 = "9. Any person (substitution for securities etc.)"),
'Con. Notes - Conversion'!C8742,
IF(
'Con. Notes - Conversion'!B8742 = "",
#N/A,
'Con. Notes - Conversion'!B8742)
)</f>
        <v>#N/A</v>
      </c>
      <c r="G8742" t="e">
        <f>IF(
OR('Con. Notes - No Conversion'!B8742 = "8. Transferee of restricted securities", 'Con. Notes - No Conversion'!B8742 = "9. Any person (substitution for securities etc.)"),
'Con. Notes - No Conversion'!C8742,
IF(
'Con. Notes - No Conversion'!B8742 = "",
#N/A,
'Con. Notes - No Conversion'!B8742)
)</f>
        <v>#N/A</v>
      </c>
    </row>
    <row r="8743" spans="1:7" x14ac:dyDescent="0.25">
      <c r="A8743" t="e">
        <f>IF(
OR(Shares!B8743 = "8. Transferee of restricted securities", Shares!B8743 = "9. Any person (substitution for securities etc.)"),
Shares!C8743,
IF(
Shares!B8743 = "",
#N/A,
Shares!B8743)
)</f>
        <v>#N/A</v>
      </c>
      <c r="B8743" t="e">
        <f>IF(
OR('Shares - LTR - Granted'!B8743 = "8. Transferee of restricted securities", 'Shares - LTR - Granted'!B8743 = "9. Any person (substitution for securities etc.)"),
'Shares - LTR - Granted'!C8743,
IF(
'Shares - LTR - Granted'!B8743 = "",
#N/A,
'Shares - LTR - Granted'!B8743)
)</f>
        <v>#N/A</v>
      </c>
      <c r="C8743" t="e">
        <f>IF(
OR('Performance Securities'!B8743 = "8. Transferee of restricted securities", 'Performance Securities'!B8743 = "9. Any person (substitution for securities etc.)"),
'Performance Securities'!C8743,
IF(
'Performance Securities'!B8743 = "",
#N/A,
'Performance Securities'!B8743)
)</f>
        <v>#N/A</v>
      </c>
      <c r="D8743" t="e">
        <f>IF(
OR('Options or Warrants'!B8743 = "8. Transferee of restricted securities", 'Options or Warrants'!B8743 = "9. Any person (substitution for securities etc.)"),
'Options or Warrants'!C8743,
IF(
'Options or Warrants'!B8743 = "",
#N/A,
'Options or Warrants'!B8743)
)</f>
        <v>#N/A</v>
      </c>
      <c r="E8743" t="e">
        <f>IF(
OR('Options - Free Attaching'!B8743 = "8. Transferee of restricted securities", 'Options - Free Attaching'!B8743 = "9. Any person (substitution for securities etc.)"),
'Options - Free Attaching'!C8743,
IF(
'Options - Free Attaching'!B8743 = "",
#N/A,
'Options - Free Attaching'!B8743)
)</f>
        <v>#N/A</v>
      </c>
      <c r="F8743" t="e">
        <f>IF(
OR('Con. Notes - Conversion'!B8743 = "8. Transferee of restricted securities", 'Con. Notes - Conversion'!B8743 = "9. Any person (substitution for securities etc.)"),
'Con. Notes - Conversion'!C8743,
IF(
'Con. Notes - Conversion'!B8743 = "",
#N/A,
'Con. Notes - Conversion'!B8743)
)</f>
        <v>#N/A</v>
      </c>
      <c r="G8743" t="e">
        <f>IF(
OR('Con. Notes - No Conversion'!B8743 = "8. Transferee of restricted securities", 'Con. Notes - No Conversion'!B8743 = "9. Any person (substitution for securities etc.)"),
'Con. Notes - No Conversion'!C8743,
IF(
'Con. Notes - No Conversion'!B8743 = "",
#N/A,
'Con. Notes - No Conversion'!B8743)
)</f>
        <v>#N/A</v>
      </c>
    </row>
    <row r="8744" spans="1:7" x14ac:dyDescent="0.25">
      <c r="A8744" t="e">
        <f>IF(
OR(Shares!B8744 = "8. Transferee of restricted securities", Shares!B8744 = "9. Any person (substitution for securities etc.)"),
Shares!C8744,
IF(
Shares!B8744 = "",
#N/A,
Shares!B8744)
)</f>
        <v>#N/A</v>
      </c>
      <c r="B8744" t="e">
        <f>IF(
OR('Shares - LTR - Granted'!B8744 = "8. Transferee of restricted securities", 'Shares - LTR - Granted'!B8744 = "9. Any person (substitution for securities etc.)"),
'Shares - LTR - Granted'!C8744,
IF(
'Shares - LTR - Granted'!B8744 = "",
#N/A,
'Shares - LTR - Granted'!B8744)
)</f>
        <v>#N/A</v>
      </c>
      <c r="C8744" t="e">
        <f>IF(
OR('Performance Securities'!B8744 = "8. Transferee of restricted securities", 'Performance Securities'!B8744 = "9. Any person (substitution for securities etc.)"),
'Performance Securities'!C8744,
IF(
'Performance Securities'!B8744 = "",
#N/A,
'Performance Securities'!B8744)
)</f>
        <v>#N/A</v>
      </c>
      <c r="D8744" t="e">
        <f>IF(
OR('Options or Warrants'!B8744 = "8. Transferee of restricted securities", 'Options or Warrants'!B8744 = "9. Any person (substitution for securities etc.)"),
'Options or Warrants'!C8744,
IF(
'Options or Warrants'!B8744 = "",
#N/A,
'Options or Warrants'!B8744)
)</f>
        <v>#N/A</v>
      </c>
      <c r="E8744" t="e">
        <f>IF(
OR('Options - Free Attaching'!B8744 = "8. Transferee of restricted securities", 'Options - Free Attaching'!B8744 = "9. Any person (substitution for securities etc.)"),
'Options - Free Attaching'!C8744,
IF(
'Options - Free Attaching'!B8744 = "",
#N/A,
'Options - Free Attaching'!B8744)
)</f>
        <v>#N/A</v>
      </c>
      <c r="F8744" t="e">
        <f>IF(
OR('Con. Notes - Conversion'!B8744 = "8. Transferee of restricted securities", 'Con. Notes - Conversion'!B8744 = "9. Any person (substitution for securities etc.)"),
'Con. Notes - Conversion'!C8744,
IF(
'Con. Notes - Conversion'!B8744 = "",
#N/A,
'Con. Notes - Conversion'!B8744)
)</f>
        <v>#N/A</v>
      </c>
      <c r="G8744" t="e">
        <f>IF(
OR('Con. Notes - No Conversion'!B8744 = "8. Transferee of restricted securities", 'Con. Notes - No Conversion'!B8744 = "9. Any person (substitution for securities etc.)"),
'Con. Notes - No Conversion'!C8744,
IF(
'Con. Notes - No Conversion'!B8744 = "",
#N/A,
'Con. Notes - No Conversion'!B8744)
)</f>
        <v>#N/A</v>
      </c>
    </row>
    <row r="8745" spans="1:7" x14ac:dyDescent="0.25">
      <c r="A8745" t="e">
        <f>IF(
OR(Shares!B8745 = "8. Transferee of restricted securities", Shares!B8745 = "9. Any person (substitution for securities etc.)"),
Shares!C8745,
IF(
Shares!B8745 = "",
#N/A,
Shares!B8745)
)</f>
        <v>#N/A</v>
      </c>
      <c r="B8745" t="e">
        <f>IF(
OR('Shares - LTR - Granted'!B8745 = "8. Transferee of restricted securities", 'Shares - LTR - Granted'!B8745 = "9. Any person (substitution for securities etc.)"),
'Shares - LTR - Granted'!C8745,
IF(
'Shares - LTR - Granted'!B8745 = "",
#N/A,
'Shares - LTR - Granted'!B8745)
)</f>
        <v>#N/A</v>
      </c>
      <c r="C8745" t="e">
        <f>IF(
OR('Performance Securities'!B8745 = "8. Transferee of restricted securities", 'Performance Securities'!B8745 = "9. Any person (substitution for securities etc.)"),
'Performance Securities'!C8745,
IF(
'Performance Securities'!B8745 = "",
#N/A,
'Performance Securities'!B8745)
)</f>
        <v>#N/A</v>
      </c>
      <c r="D8745" t="e">
        <f>IF(
OR('Options or Warrants'!B8745 = "8. Transferee of restricted securities", 'Options or Warrants'!B8745 = "9. Any person (substitution for securities etc.)"),
'Options or Warrants'!C8745,
IF(
'Options or Warrants'!B8745 = "",
#N/A,
'Options or Warrants'!B8745)
)</f>
        <v>#N/A</v>
      </c>
      <c r="E8745" t="e">
        <f>IF(
OR('Options - Free Attaching'!B8745 = "8. Transferee of restricted securities", 'Options - Free Attaching'!B8745 = "9. Any person (substitution for securities etc.)"),
'Options - Free Attaching'!C8745,
IF(
'Options - Free Attaching'!B8745 = "",
#N/A,
'Options - Free Attaching'!B8745)
)</f>
        <v>#N/A</v>
      </c>
      <c r="F8745" t="e">
        <f>IF(
OR('Con. Notes - Conversion'!B8745 = "8. Transferee of restricted securities", 'Con. Notes - Conversion'!B8745 = "9. Any person (substitution for securities etc.)"),
'Con. Notes - Conversion'!C8745,
IF(
'Con. Notes - Conversion'!B8745 = "",
#N/A,
'Con. Notes - Conversion'!B8745)
)</f>
        <v>#N/A</v>
      </c>
      <c r="G8745" t="e">
        <f>IF(
OR('Con. Notes - No Conversion'!B8745 = "8. Transferee of restricted securities", 'Con. Notes - No Conversion'!B8745 = "9. Any person (substitution for securities etc.)"),
'Con. Notes - No Conversion'!C8745,
IF(
'Con. Notes - No Conversion'!B8745 = "",
#N/A,
'Con. Notes - No Conversion'!B8745)
)</f>
        <v>#N/A</v>
      </c>
    </row>
    <row r="8746" spans="1:7" x14ac:dyDescent="0.25">
      <c r="A8746" t="e">
        <f>IF(
OR(Shares!B8746 = "8. Transferee of restricted securities", Shares!B8746 = "9. Any person (substitution for securities etc.)"),
Shares!C8746,
IF(
Shares!B8746 = "",
#N/A,
Shares!B8746)
)</f>
        <v>#N/A</v>
      </c>
      <c r="B8746" t="e">
        <f>IF(
OR('Shares - LTR - Granted'!B8746 = "8. Transferee of restricted securities", 'Shares - LTR - Granted'!B8746 = "9. Any person (substitution for securities etc.)"),
'Shares - LTR - Granted'!C8746,
IF(
'Shares - LTR - Granted'!B8746 = "",
#N/A,
'Shares - LTR - Granted'!B8746)
)</f>
        <v>#N/A</v>
      </c>
      <c r="C8746" t="e">
        <f>IF(
OR('Performance Securities'!B8746 = "8. Transferee of restricted securities", 'Performance Securities'!B8746 = "9. Any person (substitution for securities etc.)"),
'Performance Securities'!C8746,
IF(
'Performance Securities'!B8746 = "",
#N/A,
'Performance Securities'!B8746)
)</f>
        <v>#N/A</v>
      </c>
      <c r="D8746" t="e">
        <f>IF(
OR('Options or Warrants'!B8746 = "8. Transferee of restricted securities", 'Options or Warrants'!B8746 = "9. Any person (substitution for securities etc.)"),
'Options or Warrants'!C8746,
IF(
'Options or Warrants'!B8746 = "",
#N/A,
'Options or Warrants'!B8746)
)</f>
        <v>#N/A</v>
      </c>
      <c r="E8746" t="e">
        <f>IF(
OR('Options - Free Attaching'!B8746 = "8. Transferee of restricted securities", 'Options - Free Attaching'!B8746 = "9. Any person (substitution for securities etc.)"),
'Options - Free Attaching'!C8746,
IF(
'Options - Free Attaching'!B8746 = "",
#N/A,
'Options - Free Attaching'!B8746)
)</f>
        <v>#N/A</v>
      </c>
      <c r="F8746" t="e">
        <f>IF(
OR('Con. Notes - Conversion'!B8746 = "8. Transferee of restricted securities", 'Con. Notes - Conversion'!B8746 = "9. Any person (substitution for securities etc.)"),
'Con. Notes - Conversion'!C8746,
IF(
'Con. Notes - Conversion'!B8746 = "",
#N/A,
'Con. Notes - Conversion'!B8746)
)</f>
        <v>#N/A</v>
      </c>
      <c r="G8746" t="e">
        <f>IF(
OR('Con. Notes - No Conversion'!B8746 = "8. Transferee of restricted securities", 'Con. Notes - No Conversion'!B8746 = "9. Any person (substitution for securities etc.)"),
'Con. Notes - No Conversion'!C8746,
IF(
'Con. Notes - No Conversion'!B8746 = "",
#N/A,
'Con. Notes - No Conversion'!B8746)
)</f>
        <v>#N/A</v>
      </c>
    </row>
    <row r="8747" spans="1:7" x14ac:dyDescent="0.25">
      <c r="A8747" t="e">
        <f>IF(
OR(Shares!B8747 = "8. Transferee of restricted securities", Shares!B8747 = "9. Any person (substitution for securities etc.)"),
Shares!C8747,
IF(
Shares!B8747 = "",
#N/A,
Shares!B8747)
)</f>
        <v>#N/A</v>
      </c>
      <c r="B8747" t="e">
        <f>IF(
OR('Shares - LTR - Granted'!B8747 = "8. Transferee of restricted securities", 'Shares - LTR - Granted'!B8747 = "9. Any person (substitution for securities etc.)"),
'Shares - LTR - Granted'!C8747,
IF(
'Shares - LTR - Granted'!B8747 = "",
#N/A,
'Shares - LTR - Granted'!B8747)
)</f>
        <v>#N/A</v>
      </c>
      <c r="C8747" t="e">
        <f>IF(
OR('Performance Securities'!B8747 = "8. Transferee of restricted securities", 'Performance Securities'!B8747 = "9. Any person (substitution for securities etc.)"),
'Performance Securities'!C8747,
IF(
'Performance Securities'!B8747 = "",
#N/A,
'Performance Securities'!B8747)
)</f>
        <v>#N/A</v>
      </c>
      <c r="D8747" t="e">
        <f>IF(
OR('Options or Warrants'!B8747 = "8. Transferee of restricted securities", 'Options or Warrants'!B8747 = "9. Any person (substitution for securities etc.)"),
'Options or Warrants'!C8747,
IF(
'Options or Warrants'!B8747 = "",
#N/A,
'Options or Warrants'!B8747)
)</f>
        <v>#N/A</v>
      </c>
      <c r="E8747" t="e">
        <f>IF(
OR('Options - Free Attaching'!B8747 = "8. Transferee of restricted securities", 'Options - Free Attaching'!B8747 = "9. Any person (substitution for securities etc.)"),
'Options - Free Attaching'!C8747,
IF(
'Options - Free Attaching'!B8747 = "",
#N/A,
'Options - Free Attaching'!B8747)
)</f>
        <v>#N/A</v>
      </c>
      <c r="F8747" t="e">
        <f>IF(
OR('Con. Notes - Conversion'!B8747 = "8. Transferee of restricted securities", 'Con. Notes - Conversion'!B8747 = "9. Any person (substitution for securities etc.)"),
'Con. Notes - Conversion'!C8747,
IF(
'Con. Notes - Conversion'!B8747 = "",
#N/A,
'Con. Notes - Conversion'!B8747)
)</f>
        <v>#N/A</v>
      </c>
      <c r="G8747" t="e">
        <f>IF(
OR('Con. Notes - No Conversion'!B8747 = "8. Transferee of restricted securities", 'Con. Notes - No Conversion'!B8747 = "9. Any person (substitution for securities etc.)"),
'Con. Notes - No Conversion'!C8747,
IF(
'Con. Notes - No Conversion'!B8747 = "",
#N/A,
'Con. Notes - No Conversion'!B8747)
)</f>
        <v>#N/A</v>
      </c>
    </row>
    <row r="8748" spans="1:7" x14ac:dyDescent="0.25">
      <c r="A8748" t="e">
        <f>IF(
OR(Shares!B8748 = "8. Transferee of restricted securities", Shares!B8748 = "9. Any person (substitution for securities etc.)"),
Shares!C8748,
IF(
Shares!B8748 = "",
#N/A,
Shares!B8748)
)</f>
        <v>#N/A</v>
      </c>
      <c r="B8748" t="e">
        <f>IF(
OR('Shares - LTR - Granted'!B8748 = "8. Transferee of restricted securities", 'Shares - LTR - Granted'!B8748 = "9. Any person (substitution for securities etc.)"),
'Shares - LTR - Granted'!C8748,
IF(
'Shares - LTR - Granted'!B8748 = "",
#N/A,
'Shares - LTR - Granted'!B8748)
)</f>
        <v>#N/A</v>
      </c>
      <c r="C8748" t="e">
        <f>IF(
OR('Performance Securities'!B8748 = "8. Transferee of restricted securities", 'Performance Securities'!B8748 = "9. Any person (substitution for securities etc.)"),
'Performance Securities'!C8748,
IF(
'Performance Securities'!B8748 = "",
#N/A,
'Performance Securities'!B8748)
)</f>
        <v>#N/A</v>
      </c>
      <c r="D8748" t="e">
        <f>IF(
OR('Options or Warrants'!B8748 = "8. Transferee of restricted securities", 'Options or Warrants'!B8748 = "9. Any person (substitution for securities etc.)"),
'Options or Warrants'!C8748,
IF(
'Options or Warrants'!B8748 = "",
#N/A,
'Options or Warrants'!B8748)
)</f>
        <v>#N/A</v>
      </c>
      <c r="E8748" t="e">
        <f>IF(
OR('Options - Free Attaching'!B8748 = "8. Transferee of restricted securities", 'Options - Free Attaching'!B8748 = "9. Any person (substitution for securities etc.)"),
'Options - Free Attaching'!C8748,
IF(
'Options - Free Attaching'!B8748 = "",
#N/A,
'Options - Free Attaching'!B8748)
)</f>
        <v>#N/A</v>
      </c>
      <c r="F8748" t="e">
        <f>IF(
OR('Con. Notes - Conversion'!B8748 = "8. Transferee of restricted securities", 'Con. Notes - Conversion'!B8748 = "9. Any person (substitution for securities etc.)"),
'Con. Notes - Conversion'!C8748,
IF(
'Con. Notes - Conversion'!B8748 = "",
#N/A,
'Con. Notes - Conversion'!B8748)
)</f>
        <v>#N/A</v>
      </c>
      <c r="G8748" t="e">
        <f>IF(
OR('Con. Notes - No Conversion'!B8748 = "8. Transferee of restricted securities", 'Con. Notes - No Conversion'!B8748 = "9. Any person (substitution for securities etc.)"),
'Con. Notes - No Conversion'!C8748,
IF(
'Con. Notes - No Conversion'!B8748 = "",
#N/A,
'Con. Notes - No Conversion'!B8748)
)</f>
        <v>#N/A</v>
      </c>
    </row>
    <row r="8749" spans="1:7" x14ac:dyDescent="0.25">
      <c r="A8749" t="e">
        <f>IF(
OR(Shares!B8749 = "8. Transferee of restricted securities", Shares!B8749 = "9. Any person (substitution for securities etc.)"),
Shares!C8749,
IF(
Shares!B8749 = "",
#N/A,
Shares!B8749)
)</f>
        <v>#N/A</v>
      </c>
      <c r="B8749" t="e">
        <f>IF(
OR('Shares - LTR - Granted'!B8749 = "8. Transferee of restricted securities", 'Shares - LTR - Granted'!B8749 = "9. Any person (substitution for securities etc.)"),
'Shares - LTR - Granted'!C8749,
IF(
'Shares - LTR - Granted'!B8749 = "",
#N/A,
'Shares - LTR - Granted'!B8749)
)</f>
        <v>#N/A</v>
      </c>
      <c r="C8749" t="e">
        <f>IF(
OR('Performance Securities'!B8749 = "8. Transferee of restricted securities", 'Performance Securities'!B8749 = "9. Any person (substitution for securities etc.)"),
'Performance Securities'!C8749,
IF(
'Performance Securities'!B8749 = "",
#N/A,
'Performance Securities'!B8749)
)</f>
        <v>#N/A</v>
      </c>
      <c r="D8749" t="e">
        <f>IF(
OR('Options or Warrants'!B8749 = "8. Transferee of restricted securities", 'Options or Warrants'!B8749 = "9. Any person (substitution for securities etc.)"),
'Options or Warrants'!C8749,
IF(
'Options or Warrants'!B8749 = "",
#N/A,
'Options or Warrants'!B8749)
)</f>
        <v>#N/A</v>
      </c>
      <c r="E8749" t="e">
        <f>IF(
OR('Options - Free Attaching'!B8749 = "8. Transferee of restricted securities", 'Options - Free Attaching'!B8749 = "9. Any person (substitution for securities etc.)"),
'Options - Free Attaching'!C8749,
IF(
'Options - Free Attaching'!B8749 = "",
#N/A,
'Options - Free Attaching'!B8749)
)</f>
        <v>#N/A</v>
      </c>
      <c r="F8749" t="e">
        <f>IF(
OR('Con. Notes - Conversion'!B8749 = "8. Transferee of restricted securities", 'Con. Notes - Conversion'!B8749 = "9. Any person (substitution for securities etc.)"),
'Con. Notes - Conversion'!C8749,
IF(
'Con. Notes - Conversion'!B8749 = "",
#N/A,
'Con. Notes - Conversion'!B8749)
)</f>
        <v>#N/A</v>
      </c>
      <c r="G8749" t="e">
        <f>IF(
OR('Con. Notes - No Conversion'!B8749 = "8. Transferee of restricted securities", 'Con. Notes - No Conversion'!B8749 = "9. Any person (substitution for securities etc.)"),
'Con. Notes - No Conversion'!C8749,
IF(
'Con. Notes - No Conversion'!B8749 = "",
#N/A,
'Con. Notes - No Conversion'!B8749)
)</f>
        <v>#N/A</v>
      </c>
    </row>
    <row r="8750" spans="1:7" x14ac:dyDescent="0.25">
      <c r="A8750" t="e">
        <f>IF(
OR(Shares!B8750 = "8. Transferee of restricted securities", Shares!B8750 = "9. Any person (substitution for securities etc.)"),
Shares!C8750,
IF(
Shares!B8750 = "",
#N/A,
Shares!B8750)
)</f>
        <v>#N/A</v>
      </c>
      <c r="B8750" t="e">
        <f>IF(
OR('Shares - LTR - Granted'!B8750 = "8. Transferee of restricted securities", 'Shares - LTR - Granted'!B8750 = "9. Any person (substitution for securities etc.)"),
'Shares - LTR - Granted'!C8750,
IF(
'Shares - LTR - Granted'!B8750 = "",
#N/A,
'Shares - LTR - Granted'!B8750)
)</f>
        <v>#N/A</v>
      </c>
      <c r="C8750" t="e">
        <f>IF(
OR('Performance Securities'!B8750 = "8. Transferee of restricted securities", 'Performance Securities'!B8750 = "9. Any person (substitution for securities etc.)"),
'Performance Securities'!C8750,
IF(
'Performance Securities'!B8750 = "",
#N/A,
'Performance Securities'!B8750)
)</f>
        <v>#N/A</v>
      </c>
      <c r="D8750" t="e">
        <f>IF(
OR('Options or Warrants'!B8750 = "8. Transferee of restricted securities", 'Options or Warrants'!B8750 = "9. Any person (substitution for securities etc.)"),
'Options or Warrants'!C8750,
IF(
'Options or Warrants'!B8750 = "",
#N/A,
'Options or Warrants'!B8750)
)</f>
        <v>#N/A</v>
      </c>
      <c r="E8750" t="e">
        <f>IF(
OR('Options - Free Attaching'!B8750 = "8. Transferee of restricted securities", 'Options - Free Attaching'!B8750 = "9. Any person (substitution for securities etc.)"),
'Options - Free Attaching'!C8750,
IF(
'Options - Free Attaching'!B8750 = "",
#N/A,
'Options - Free Attaching'!B8750)
)</f>
        <v>#N/A</v>
      </c>
      <c r="F8750" t="e">
        <f>IF(
OR('Con. Notes - Conversion'!B8750 = "8. Transferee of restricted securities", 'Con. Notes - Conversion'!B8750 = "9. Any person (substitution for securities etc.)"),
'Con. Notes - Conversion'!C8750,
IF(
'Con. Notes - Conversion'!B8750 = "",
#N/A,
'Con. Notes - Conversion'!B8750)
)</f>
        <v>#N/A</v>
      </c>
      <c r="G8750" t="e">
        <f>IF(
OR('Con. Notes - No Conversion'!B8750 = "8. Transferee of restricted securities", 'Con. Notes - No Conversion'!B8750 = "9. Any person (substitution for securities etc.)"),
'Con. Notes - No Conversion'!C8750,
IF(
'Con. Notes - No Conversion'!B8750 = "",
#N/A,
'Con. Notes - No Conversion'!B8750)
)</f>
        <v>#N/A</v>
      </c>
    </row>
    <row r="8751" spans="1:7" x14ac:dyDescent="0.25">
      <c r="A8751" t="e">
        <f>IF(
OR(Shares!B8751 = "8. Transferee of restricted securities", Shares!B8751 = "9. Any person (substitution for securities etc.)"),
Shares!C8751,
IF(
Shares!B8751 = "",
#N/A,
Shares!B8751)
)</f>
        <v>#N/A</v>
      </c>
      <c r="B8751" t="e">
        <f>IF(
OR('Shares - LTR - Granted'!B8751 = "8. Transferee of restricted securities", 'Shares - LTR - Granted'!B8751 = "9. Any person (substitution for securities etc.)"),
'Shares - LTR - Granted'!C8751,
IF(
'Shares - LTR - Granted'!B8751 = "",
#N/A,
'Shares - LTR - Granted'!B8751)
)</f>
        <v>#N/A</v>
      </c>
      <c r="C8751" t="e">
        <f>IF(
OR('Performance Securities'!B8751 = "8. Transferee of restricted securities", 'Performance Securities'!B8751 = "9. Any person (substitution for securities etc.)"),
'Performance Securities'!C8751,
IF(
'Performance Securities'!B8751 = "",
#N/A,
'Performance Securities'!B8751)
)</f>
        <v>#N/A</v>
      </c>
      <c r="D8751" t="e">
        <f>IF(
OR('Options or Warrants'!B8751 = "8. Transferee of restricted securities", 'Options or Warrants'!B8751 = "9. Any person (substitution for securities etc.)"),
'Options or Warrants'!C8751,
IF(
'Options or Warrants'!B8751 = "",
#N/A,
'Options or Warrants'!B8751)
)</f>
        <v>#N/A</v>
      </c>
      <c r="E8751" t="e">
        <f>IF(
OR('Options - Free Attaching'!B8751 = "8. Transferee of restricted securities", 'Options - Free Attaching'!B8751 = "9. Any person (substitution for securities etc.)"),
'Options - Free Attaching'!C8751,
IF(
'Options - Free Attaching'!B8751 = "",
#N/A,
'Options - Free Attaching'!B8751)
)</f>
        <v>#N/A</v>
      </c>
      <c r="F8751" t="e">
        <f>IF(
OR('Con. Notes - Conversion'!B8751 = "8. Transferee of restricted securities", 'Con. Notes - Conversion'!B8751 = "9. Any person (substitution for securities etc.)"),
'Con. Notes - Conversion'!C8751,
IF(
'Con. Notes - Conversion'!B8751 = "",
#N/A,
'Con. Notes - Conversion'!B8751)
)</f>
        <v>#N/A</v>
      </c>
      <c r="G8751" t="e">
        <f>IF(
OR('Con. Notes - No Conversion'!B8751 = "8. Transferee of restricted securities", 'Con. Notes - No Conversion'!B8751 = "9. Any person (substitution for securities etc.)"),
'Con. Notes - No Conversion'!C8751,
IF(
'Con. Notes - No Conversion'!B8751 = "",
#N/A,
'Con. Notes - No Conversion'!B8751)
)</f>
        <v>#N/A</v>
      </c>
    </row>
    <row r="8752" spans="1:7" x14ac:dyDescent="0.25">
      <c r="A8752" t="e">
        <f>IF(
OR(Shares!B8752 = "8. Transferee of restricted securities", Shares!B8752 = "9. Any person (substitution for securities etc.)"),
Shares!C8752,
IF(
Shares!B8752 = "",
#N/A,
Shares!B8752)
)</f>
        <v>#N/A</v>
      </c>
      <c r="B8752" t="e">
        <f>IF(
OR('Shares - LTR - Granted'!B8752 = "8. Transferee of restricted securities", 'Shares - LTR - Granted'!B8752 = "9. Any person (substitution for securities etc.)"),
'Shares - LTR - Granted'!C8752,
IF(
'Shares - LTR - Granted'!B8752 = "",
#N/A,
'Shares - LTR - Granted'!B8752)
)</f>
        <v>#N/A</v>
      </c>
      <c r="C8752" t="e">
        <f>IF(
OR('Performance Securities'!B8752 = "8. Transferee of restricted securities", 'Performance Securities'!B8752 = "9. Any person (substitution for securities etc.)"),
'Performance Securities'!C8752,
IF(
'Performance Securities'!B8752 = "",
#N/A,
'Performance Securities'!B8752)
)</f>
        <v>#N/A</v>
      </c>
      <c r="D8752" t="e">
        <f>IF(
OR('Options or Warrants'!B8752 = "8. Transferee of restricted securities", 'Options or Warrants'!B8752 = "9. Any person (substitution for securities etc.)"),
'Options or Warrants'!C8752,
IF(
'Options or Warrants'!B8752 = "",
#N/A,
'Options or Warrants'!B8752)
)</f>
        <v>#N/A</v>
      </c>
      <c r="E8752" t="e">
        <f>IF(
OR('Options - Free Attaching'!B8752 = "8. Transferee of restricted securities", 'Options - Free Attaching'!B8752 = "9. Any person (substitution for securities etc.)"),
'Options - Free Attaching'!C8752,
IF(
'Options - Free Attaching'!B8752 = "",
#N/A,
'Options - Free Attaching'!B8752)
)</f>
        <v>#N/A</v>
      </c>
      <c r="F8752" t="e">
        <f>IF(
OR('Con. Notes - Conversion'!B8752 = "8. Transferee of restricted securities", 'Con. Notes - Conversion'!B8752 = "9. Any person (substitution for securities etc.)"),
'Con. Notes - Conversion'!C8752,
IF(
'Con. Notes - Conversion'!B8752 = "",
#N/A,
'Con. Notes - Conversion'!B8752)
)</f>
        <v>#N/A</v>
      </c>
      <c r="G8752" t="e">
        <f>IF(
OR('Con. Notes - No Conversion'!B8752 = "8. Transferee of restricted securities", 'Con. Notes - No Conversion'!B8752 = "9. Any person (substitution for securities etc.)"),
'Con. Notes - No Conversion'!C8752,
IF(
'Con. Notes - No Conversion'!B8752 = "",
#N/A,
'Con. Notes - No Conversion'!B8752)
)</f>
        <v>#N/A</v>
      </c>
    </row>
    <row r="8753" spans="1:7" x14ac:dyDescent="0.25">
      <c r="A8753" t="e">
        <f>IF(
OR(Shares!B8753 = "8. Transferee of restricted securities", Shares!B8753 = "9. Any person (substitution for securities etc.)"),
Shares!C8753,
IF(
Shares!B8753 = "",
#N/A,
Shares!B8753)
)</f>
        <v>#N/A</v>
      </c>
      <c r="B8753" t="e">
        <f>IF(
OR('Shares - LTR - Granted'!B8753 = "8. Transferee of restricted securities", 'Shares - LTR - Granted'!B8753 = "9. Any person (substitution for securities etc.)"),
'Shares - LTR - Granted'!C8753,
IF(
'Shares - LTR - Granted'!B8753 = "",
#N/A,
'Shares - LTR - Granted'!B8753)
)</f>
        <v>#N/A</v>
      </c>
      <c r="C8753" t="e">
        <f>IF(
OR('Performance Securities'!B8753 = "8. Transferee of restricted securities", 'Performance Securities'!B8753 = "9. Any person (substitution for securities etc.)"),
'Performance Securities'!C8753,
IF(
'Performance Securities'!B8753 = "",
#N/A,
'Performance Securities'!B8753)
)</f>
        <v>#N/A</v>
      </c>
      <c r="D8753" t="e">
        <f>IF(
OR('Options or Warrants'!B8753 = "8. Transferee of restricted securities", 'Options or Warrants'!B8753 = "9. Any person (substitution for securities etc.)"),
'Options or Warrants'!C8753,
IF(
'Options or Warrants'!B8753 = "",
#N/A,
'Options or Warrants'!B8753)
)</f>
        <v>#N/A</v>
      </c>
      <c r="E8753" t="e">
        <f>IF(
OR('Options - Free Attaching'!B8753 = "8. Transferee of restricted securities", 'Options - Free Attaching'!B8753 = "9. Any person (substitution for securities etc.)"),
'Options - Free Attaching'!C8753,
IF(
'Options - Free Attaching'!B8753 = "",
#N/A,
'Options - Free Attaching'!B8753)
)</f>
        <v>#N/A</v>
      </c>
      <c r="F8753" t="e">
        <f>IF(
OR('Con. Notes - Conversion'!B8753 = "8. Transferee of restricted securities", 'Con. Notes - Conversion'!B8753 = "9. Any person (substitution for securities etc.)"),
'Con. Notes - Conversion'!C8753,
IF(
'Con. Notes - Conversion'!B8753 = "",
#N/A,
'Con. Notes - Conversion'!B8753)
)</f>
        <v>#N/A</v>
      </c>
      <c r="G8753" t="e">
        <f>IF(
OR('Con. Notes - No Conversion'!B8753 = "8. Transferee of restricted securities", 'Con. Notes - No Conversion'!B8753 = "9. Any person (substitution for securities etc.)"),
'Con. Notes - No Conversion'!C8753,
IF(
'Con. Notes - No Conversion'!B8753 = "",
#N/A,
'Con. Notes - No Conversion'!B8753)
)</f>
        <v>#N/A</v>
      </c>
    </row>
    <row r="8754" spans="1:7" x14ac:dyDescent="0.25">
      <c r="A8754" t="e">
        <f>IF(
OR(Shares!B8754 = "8. Transferee of restricted securities", Shares!B8754 = "9. Any person (substitution for securities etc.)"),
Shares!C8754,
IF(
Shares!B8754 = "",
#N/A,
Shares!B8754)
)</f>
        <v>#N/A</v>
      </c>
      <c r="B8754" t="e">
        <f>IF(
OR('Shares - LTR - Granted'!B8754 = "8. Transferee of restricted securities", 'Shares - LTR - Granted'!B8754 = "9. Any person (substitution for securities etc.)"),
'Shares - LTR - Granted'!C8754,
IF(
'Shares - LTR - Granted'!B8754 = "",
#N/A,
'Shares - LTR - Granted'!B8754)
)</f>
        <v>#N/A</v>
      </c>
      <c r="C8754" t="e">
        <f>IF(
OR('Performance Securities'!B8754 = "8. Transferee of restricted securities", 'Performance Securities'!B8754 = "9. Any person (substitution for securities etc.)"),
'Performance Securities'!C8754,
IF(
'Performance Securities'!B8754 = "",
#N/A,
'Performance Securities'!B8754)
)</f>
        <v>#N/A</v>
      </c>
      <c r="D8754" t="e">
        <f>IF(
OR('Options or Warrants'!B8754 = "8. Transferee of restricted securities", 'Options or Warrants'!B8754 = "9. Any person (substitution for securities etc.)"),
'Options or Warrants'!C8754,
IF(
'Options or Warrants'!B8754 = "",
#N/A,
'Options or Warrants'!B8754)
)</f>
        <v>#N/A</v>
      </c>
      <c r="E8754" t="e">
        <f>IF(
OR('Options - Free Attaching'!B8754 = "8. Transferee of restricted securities", 'Options - Free Attaching'!B8754 = "9. Any person (substitution for securities etc.)"),
'Options - Free Attaching'!C8754,
IF(
'Options - Free Attaching'!B8754 = "",
#N/A,
'Options - Free Attaching'!B8754)
)</f>
        <v>#N/A</v>
      </c>
      <c r="F8754" t="e">
        <f>IF(
OR('Con. Notes - Conversion'!B8754 = "8. Transferee of restricted securities", 'Con. Notes - Conversion'!B8754 = "9. Any person (substitution for securities etc.)"),
'Con. Notes - Conversion'!C8754,
IF(
'Con. Notes - Conversion'!B8754 = "",
#N/A,
'Con. Notes - Conversion'!B8754)
)</f>
        <v>#N/A</v>
      </c>
      <c r="G8754" t="e">
        <f>IF(
OR('Con. Notes - No Conversion'!B8754 = "8. Transferee of restricted securities", 'Con. Notes - No Conversion'!B8754 = "9. Any person (substitution for securities etc.)"),
'Con. Notes - No Conversion'!C8754,
IF(
'Con. Notes - No Conversion'!B8754 = "",
#N/A,
'Con. Notes - No Conversion'!B8754)
)</f>
        <v>#N/A</v>
      </c>
    </row>
    <row r="8755" spans="1:7" x14ac:dyDescent="0.25">
      <c r="A8755" t="e">
        <f>IF(
OR(Shares!B8755 = "8. Transferee of restricted securities", Shares!B8755 = "9. Any person (substitution for securities etc.)"),
Shares!C8755,
IF(
Shares!B8755 = "",
#N/A,
Shares!B8755)
)</f>
        <v>#N/A</v>
      </c>
      <c r="B8755" t="e">
        <f>IF(
OR('Shares - LTR - Granted'!B8755 = "8. Transferee of restricted securities", 'Shares - LTR - Granted'!B8755 = "9. Any person (substitution for securities etc.)"),
'Shares - LTR - Granted'!C8755,
IF(
'Shares - LTR - Granted'!B8755 = "",
#N/A,
'Shares - LTR - Granted'!B8755)
)</f>
        <v>#N/A</v>
      </c>
      <c r="C8755" t="e">
        <f>IF(
OR('Performance Securities'!B8755 = "8. Transferee of restricted securities", 'Performance Securities'!B8755 = "9. Any person (substitution for securities etc.)"),
'Performance Securities'!C8755,
IF(
'Performance Securities'!B8755 = "",
#N/A,
'Performance Securities'!B8755)
)</f>
        <v>#N/A</v>
      </c>
      <c r="D8755" t="e">
        <f>IF(
OR('Options or Warrants'!B8755 = "8. Transferee of restricted securities", 'Options or Warrants'!B8755 = "9. Any person (substitution for securities etc.)"),
'Options or Warrants'!C8755,
IF(
'Options or Warrants'!B8755 = "",
#N/A,
'Options or Warrants'!B8755)
)</f>
        <v>#N/A</v>
      </c>
      <c r="E8755" t="e">
        <f>IF(
OR('Options - Free Attaching'!B8755 = "8. Transferee of restricted securities", 'Options - Free Attaching'!B8755 = "9. Any person (substitution for securities etc.)"),
'Options - Free Attaching'!C8755,
IF(
'Options - Free Attaching'!B8755 = "",
#N/A,
'Options - Free Attaching'!B8755)
)</f>
        <v>#N/A</v>
      </c>
      <c r="F8755" t="e">
        <f>IF(
OR('Con. Notes - Conversion'!B8755 = "8. Transferee of restricted securities", 'Con. Notes - Conversion'!B8755 = "9. Any person (substitution for securities etc.)"),
'Con. Notes - Conversion'!C8755,
IF(
'Con. Notes - Conversion'!B8755 = "",
#N/A,
'Con. Notes - Conversion'!B8755)
)</f>
        <v>#N/A</v>
      </c>
      <c r="G8755" t="e">
        <f>IF(
OR('Con. Notes - No Conversion'!B8755 = "8. Transferee of restricted securities", 'Con. Notes - No Conversion'!B8755 = "9. Any person (substitution for securities etc.)"),
'Con. Notes - No Conversion'!C8755,
IF(
'Con. Notes - No Conversion'!B8755 = "",
#N/A,
'Con. Notes - No Conversion'!B8755)
)</f>
        <v>#N/A</v>
      </c>
    </row>
    <row r="8756" spans="1:7" x14ac:dyDescent="0.25">
      <c r="A8756" t="e">
        <f>IF(
OR(Shares!B8756 = "8. Transferee of restricted securities", Shares!B8756 = "9. Any person (substitution for securities etc.)"),
Shares!C8756,
IF(
Shares!B8756 = "",
#N/A,
Shares!B8756)
)</f>
        <v>#N/A</v>
      </c>
      <c r="B8756" t="e">
        <f>IF(
OR('Shares - LTR - Granted'!B8756 = "8. Transferee of restricted securities", 'Shares - LTR - Granted'!B8756 = "9. Any person (substitution for securities etc.)"),
'Shares - LTR - Granted'!C8756,
IF(
'Shares - LTR - Granted'!B8756 = "",
#N/A,
'Shares - LTR - Granted'!B8756)
)</f>
        <v>#N/A</v>
      </c>
      <c r="C8756" t="e">
        <f>IF(
OR('Performance Securities'!B8756 = "8. Transferee of restricted securities", 'Performance Securities'!B8756 = "9. Any person (substitution for securities etc.)"),
'Performance Securities'!C8756,
IF(
'Performance Securities'!B8756 = "",
#N/A,
'Performance Securities'!B8756)
)</f>
        <v>#N/A</v>
      </c>
      <c r="D8756" t="e">
        <f>IF(
OR('Options or Warrants'!B8756 = "8. Transferee of restricted securities", 'Options or Warrants'!B8756 = "9. Any person (substitution for securities etc.)"),
'Options or Warrants'!C8756,
IF(
'Options or Warrants'!B8756 = "",
#N/A,
'Options or Warrants'!B8756)
)</f>
        <v>#N/A</v>
      </c>
      <c r="E8756" t="e">
        <f>IF(
OR('Options - Free Attaching'!B8756 = "8. Transferee of restricted securities", 'Options - Free Attaching'!B8756 = "9. Any person (substitution for securities etc.)"),
'Options - Free Attaching'!C8756,
IF(
'Options - Free Attaching'!B8756 = "",
#N/A,
'Options - Free Attaching'!B8756)
)</f>
        <v>#N/A</v>
      </c>
      <c r="F8756" t="e">
        <f>IF(
OR('Con. Notes - Conversion'!B8756 = "8. Transferee of restricted securities", 'Con. Notes - Conversion'!B8756 = "9. Any person (substitution for securities etc.)"),
'Con. Notes - Conversion'!C8756,
IF(
'Con. Notes - Conversion'!B8756 = "",
#N/A,
'Con. Notes - Conversion'!B8756)
)</f>
        <v>#N/A</v>
      </c>
      <c r="G8756" t="e">
        <f>IF(
OR('Con. Notes - No Conversion'!B8756 = "8. Transferee of restricted securities", 'Con. Notes - No Conversion'!B8756 = "9. Any person (substitution for securities etc.)"),
'Con. Notes - No Conversion'!C8756,
IF(
'Con. Notes - No Conversion'!B8756 = "",
#N/A,
'Con. Notes - No Conversion'!B8756)
)</f>
        <v>#N/A</v>
      </c>
    </row>
    <row r="8757" spans="1:7" x14ac:dyDescent="0.25">
      <c r="A8757" t="e">
        <f>IF(
OR(Shares!B8757 = "8. Transferee of restricted securities", Shares!B8757 = "9. Any person (substitution for securities etc.)"),
Shares!C8757,
IF(
Shares!B8757 = "",
#N/A,
Shares!B8757)
)</f>
        <v>#N/A</v>
      </c>
      <c r="B8757" t="e">
        <f>IF(
OR('Shares - LTR - Granted'!B8757 = "8. Transferee of restricted securities", 'Shares - LTR - Granted'!B8757 = "9. Any person (substitution for securities etc.)"),
'Shares - LTR - Granted'!C8757,
IF(
'Shares - LTR - Granted'!B8757 = "",
#N/A,
'Shares - LTR - Granted'!B8757)
)</f>
        <v>#N/A</v>
      </c>
      <c r="C8757" t="e">
        <f>IF(
OR('Performance Securities'!B8757 = "8. Transferee of restricted securities", 'Performance Securities'!B8757 = "9. Any person (substitution for securities etc.)"),
'Performance Securities'!C8757,
IF(
'Performance Securities'!B8757 = "",
#N/A,
'Performance Securities'!B8757)
)</f>
        <v>#N/A</v>
      </c>
      <c r="D8757" t="e">
        <f>IF(
OR('Options or Warrants'!B8757 = "8. Transferee of restricted securities", 'Options or Warrants'!B8757 = "9. Any person (substitution for securities etc.)"),
'Options or Warrants'!C8757,
IF(
'Options or Warrants'!B8757 = "",
#N/A,
'Options or Warrants'!B8757)
)</f>
        <v>#N/A</v>
      </c>
      <c r="E8757" t="e">
        <f>IF(
OR('Options - Free Attaching'!B8757 = "8. Transferee of restricted securities", 'Options - Free Attaching'!B8757 = "9. Any person (substitution for securities etc.)"),
'Options - Free Attaching'!C8757,
IF(
'Options - Free Attaching'!B8757 = "",
#N/A,
'Options - Free Attaching'!B8757)
)</f>
        <v>#N/A</v>
      </c>
      <c r="F8757" t="e">
        <f>IF(
OR('Con. Notes - Conversion'!B8757 = "8. Transferee of restricted securities", 'Con. Notes - Conversion'!B8757 = "9. Any person (substitution for securities etc.)"),
'Con. Notes - Conversion'!C8757,
IF(
'Con. Notes - Conversion'!B8757 = "",
#N/A,
'Con. Notes - Conversion'!B8757)
)</f>
        <v>#N/A</v>
      </c>
      <c r="G8757" t="e">
        <f>IF(
OR('Con. Notes - No Conversion'!B8757 = "8. Transferee of restricted securities", 'Con. Notes - No Conversion'!B8757 = "9. Any person (substitution for securities etc.)"),
'Con. Notes - No Conversion'!C8757,
IF(
'Con. Notes - No Conversion'!B8757 = "",
#N/A,
'Con. Notes - No Conversion'!B8757)
)</f>
        <v>#N/A</v>
      </c>
    </row>
    <row r="8758" spans="1:7" x14ac:dyDescent="0.25">
      <c r="A8758" t="e">
        <f>IF(
OR(Shares!B8758 = "8. Transferee of restricted securities", Shares!B8758 = "9. Any person (substitution for securities etc.)"),
Shares!C8758,
IF(
Shares!B8758 = "",
#N/A,
Shares!B8758)
)</f>
        <v>#N/A</v>
      </c>
      <c r="B8758" t="e">
        <f>IF(
OR('Shares - LTR - Granted'!B8758 = "8. Transferee of restricted securities", 'Shares - LTR - Granted'!B8758 = "9. Any person (substitution for securities etc.)"),
'Shares - LTR - Granted'!C8758,
IF(
'Shares - LTR - Granted'!B8758 = "",
#N/A,
'Shares - LTR - Granted'!B8758)
)</f>
        <v>#N/A</v>
      </c>
      <c r="C8758" t="e">
        <f>IF(
OR('Performance Securities'!B8758 = "8. Transferee of restricted securities", 'Performance Securities'!B8758 = "9. Any person (substitution for securities etc.)"),
'Performance Securities'!C8758,
IF(
'Performance Securities'!B8758 = "",
#N/A,
'Performance Securities'!B8758)
)</f>
        <v>#N/A</v>
      </c>
      <c r="D8758" t="e">
        <f>IF(
OR('Options or Warrants'!B8758 = "8. Transferee of restricted securities", 'Options or Warrants'!B8758 = "9. Any person (substitution for securities etc.)"),
'Options or Warrants'!C8758,
IF(
'Options or Warrants'!B8758 = "",
#N/A,
'Options or Warrants'!B8758)
)</f>
        <v>#N/A</v>
      </c>
      <c r="E8758" t="e">
        <f>IF(
OR('Options - Free Attaching'!B8758 = "8. Transferee of restricted securities", 'Options - Free Attaching'!B8758 = "9. Any person (substitution for securities etc.)"),
'Options - Free Attaching'!C8758,
IF(
'Options - Free Attaching'!B8758 = "",
#N/A,
'Options - Free Attaching'!B8758)
)</f>
        <v>#N/A</v>
      </c>
      <c r="F8758" t="e">
        <f>IF(
OR('Con. Notes - Conversion'!B8758 = "8. Transferee of restricted securities", 'Con. Notes - Conversion'!B8758 = "9. Any person (substitution for securities etc.)"),
'Con. Notes - Conversion'!C8758,
IF(
'Con. Notes - Conversion'!B8758 = "",
#N/A,
'Con. Notes - Conversion'!B8758)
)</f>
        <v>#N/A</v>
      </c>
      <c r="G8758" t="e">
        <f>IF(
OR('Con. Notes - No Conversion'!B8758 = "8. Transferee of restricted securities", 'Con. Notes - No Conversion'!B8758 = "9. Any person (substitution for securities etc.)"),
'Con. Notes - No Conversion'!C8758,
IF(
'Con. Notes - No Conversion'!B8758 = "",
#N/A,
'Con. Notes - No Conversion'!B8758)
)</f>
        <v>#N/A</v>
      </c>
    </row>
    <row r="8759" spans="1:7" x14ac:dyDescent="0.25">
      <c r="A8759" t="e">
        <f>IF(
OR(Shares!B8759 = "8. Transferee of restricted securities", Shares!B8759 = "9. Any person (substitution for securities etc.)"),
Shares!C8759,
IF(
Shares!B8759 = "",
#N/A,
Shares!B8759)
)</f>
        <v>#N/A</v>
      </c>
      <c r="B8759" t="e">
        <f>IF(
OR('Shares - LTR - Granted'!B8759 = "8. Transferee of restricted securities", 'Shares - LTR - Granted'!B8759 = "9. Any person (substitution for securities etc.)"),
'Shares - LTR - Granted'!C8759,
IF(
'Shares - LTR - Granted'!B8759 = "",
#N/A,
'Shares - LTR - Granted'!B8759)
)</f>
        <v>#N/A</v>
      </c>
      <c r="C8759" t="e">
        <f>IF(
OR('Performance Securities'!B8759 = "8. Transferee of restricted securities", 'Performance Securities'!B8759 = "9. Any person (substitution for securities etc.)"),
'Performance Securities'!C8759,
IF(
'Performance Securities'!B8759 = "",
#N/A,
'Performance Securities'!B8759)
)</f>
        <v>#N/A</v>
      </c>
      <c r="D8759" t="e">
        <f>IF(
OR('Options or Warrants'!B8759 = "8. Transferee of restricted securities", 'Options or Warrants'!B8759 = "9. Any person (substitution for securities etc.)"),
'Options or Warrants'!C8759,
IF(
'Options or Warrants'!B8759 = "",
#N/A,
'Options or Warrants'!B8759)
)</f>
        <v>#N/A</v>
      </c>
      <c r="E8759" t="e">
        <f>IF(
OR('Options - Free Attaching'!B8759 = "8. Transferee of restricted securities", 'Options - Free Attaching'!B8759 = "9. Any person (substitution for securities etc.)"),
'Options - Free Attaching'!C8759,
IF(
'Options - Free Attaching'!B8759 = "",
#N/A,
'Options - Free Attaching'!B8759)
)</f>
        <v>#N/A</v>
      </c>
      <c r="F8759" t="e">
        <f>IF(
OR('Con. Notes - Conversion'!B8759 = "8. Transferee of restricted securities", 'Con. Notes - Conversion'!B8759 = "9. Any person (substitution for securities etc.)"),
'Con. Notes - Conversion'!C8759,
IF(
'Con. Notes - Conversion'!B8759 = "",
#N/A,
'Con. Notes - Conversion'!B8759)
)</f>
        <v>#N/A</v>
      </c>
      <c r="G8759" t="e">
        <f>IF(
OR('Con. Notes - No Conversion'!B8759 = "8. Transferee of restricted securities", 'Con. Notes - No Conversion'!B8759 = "9. Any person (substitution for securities etc.)"),
'Con. Notes - No Conversion'!C8759,
IF(
'Con. Notes - No Conversion'!B8759 = "",
#N/A,
'Con. Notes - No Conversion'!B8759)
)</f>
        <v>#N/A</v>
      </c>
    </row>
    <row r="8760" spans="1:7" x14ac:dyDescent="0.25">
      <c r="A8760" t="e">
        <f>IF(
OR(Shares!B8760 = "8. Transferee of restricted securities", Shares!B8760 = "9. Any person (substitution for securities etc.)"),
Shares!C8760,
IF(
Shares!B8760 = "",
#N/A,
Shares!B8760)
)</f>
        <v>#N/A</v>
      </c>
      <c r="B8760" t="e">
        <f>IF(
OR('Shares - LTR - Granted'!B8760 = "8. Transferee of restricted securities", 'Shares - LTR - Granted'!B8760 = "9. Any person (substitution for securities etc.)"),
'Shares - LTR - Granted'!C8760,
IF(
'Shares - LTR - Granted'!B8760 = "",
#N/A,
'Shares - LTR - Granted'!B8760)
)</f>
        <v>#N/A</v>
      </c>
      <c r="C8760" t="e">
        <f>IF(
OR('Performance Securities'!B8760 = "8. Transferee of restricted securities", 'Performance Securities'!B8760 = "9. Any person (substitution for securities etc.)"),
'Performance Securities'!C8760,
IF(
'Performance Securities'!B8760 = "",
#N/A,
'Performance Securities'!B8760)
)</f>
        <v>#N/A</v>
      </c>
      <c r="D8760" t="e">
        <f>IF(
OR('Options or Warrants'!B8760 = "8. Transferee of restricted securities", 'Options or Warrants'!B8760 = "9. Any person (substitution for securities etc.)"),
'Options or Warrants'!C8760,
IF(
'Options or Warrants'!B8760 = "",
#N/A,
'Options or Warrants'!B8760)
)</f>
        <v>#N/A</v>
      </c>
      <c r="E8760" t="e">
        <f>IF(
OR('Options - Free Attaching'!B8760 = "8. Transferee of restricted securities", 'Options - Free Attaching'!B8760 = "9. Any person (substitution for securities etc.)"),
'Options - Free Attaching'!C8760,
IF(
'Options - Free Attaching'!B8760 = "",
#N/A,
'Options - Free Attaching'!B8760)
)</f>
        <v>#N/A</v>
      </c>
      <c r="F8760" t="e">
        <f>IF(
OR('Con. Notes - Conversion'!B8760 = "8. Transferee of restricted securities", 'Con. Notes - Conversion'!B8760 = "9. Any person (substitution for securities etc.)"),
'Con. Notes - Conversion'!C8760,
IF(
'Con. Notes - Conversion'!B8760 = "",
#N/A,
'Con. Notes - Conversion'!B8760)
)</f>
        <v>#N/A</v>
      </c>
      <c r="G8760" t="e">
        <f>IF(
OR('Con. Notes - No Conversion'!B8760 = "8. Transferee of restricted securities", 'Con. Notes - No Conversion'!B8760 = "9. Any person (substitution for securities etc.)"),
'Con. Notes - No Conversion'!C8760,
IF(
'Con. Notes - No Conversion'!B8760 = "",
#N/A,
'Con. Notes - No Conversion'!B8760)
)</f>
        <v>#N/A</v>
      </c>
    </row>
    <row r="8761" spans="1:7" x14ac:dyDescent="0.25">
      <c r="A8761" t="e">
        <f>IF(
OR(Shares!B8761 = "8. Transferee of restricted securities", Shares!B8761 = "9. Any person (substitution for securities etc.)"),
Shares!C8761,
IF(
Shares!B8761 = "",
#N/A,
Shares!B8761)
)</f>
        <v>#N/A</v>
      </c>
      <c r="B8761" t="e">
        <f>IF(
OR('Shares - LTR - Granted'!B8761 = "8. Transferee of restricted securities", 'Shares - LTR - Granted'!B8761 = "9. Any person (substitution for securities etc.)"),
'Shares - LTR - Granted'!C8761,
IF(
'Shares - LTR - Granted'!B8761 = "",
#N/A,
'Shares - LTR - Granted'!B8761)
)</f>
        <v>#N/A</v>
      </c>
      <c r="C8761" t="e">
        <f>IF(
OR('Performance Securities'!B8761 = "8. Transferee of restricted securities", 'Performance Securities'!B8761 = "9. Any person (substitution for securities etc.)"),
'Performance Securities'!C8761,
IF(
'Performance Securities'!B8761 = "",
#N/A,
'Performance Securities'!B8761)
)</f>
        <v>#N/A</v>
      </c>
      <c r="D8761" t="e">
        <f>IF(
OR('Options or Warrants'!B8761 = "8. Transferee of restricted securities", 'Options or Warrants'!B8761 = "9. Any person (substitution for securities etc.)"),
'Options or Warrants'!C8761,
IF(
'Options or Warrants'!B8761 = "",
#N/A,
'Options or Warrants'!B8761)
)</f>
        <v>#N/A</v>
      </c>
      <c r="E8761" t="e">
        <f>IF(
OR('Options - Free Attaching'!B8761 = "8. Transferee of restricted securities", 'Options - Free Attaching'!B8761 = "9. Any person (substitution for securities etc.)"),
'Options - Free Attaching'!C8761,
IF(
'Options - Free Attaching'!B8761 = "",
#N/A,
'Options - Free Attaching'!B8761)
)</f>
        <v>#N/A</v>
      </c>
      <c r="F8761" t="e">
        <f>IF(
OR('Con. Notes - Conversion'!B8761 = "8. Transferee of restricted securities", 'Con. Notes - Conversion'!B8761 = "9. Any person (substitution for securities etc.)"),
'Con. Notes - Conversion'!C8761,
IF(
'Con. Notes - Conversion'!B8761 = "",
#N/A,
'Con. Notes - Conversion'!B8761)
)</f>
        <v>#N/A</v>
      </c>
      <c r="G8761" t="e">
        <f>IF(
OR('Con. Notes - No Conversion'!B8761 = "8. Transferee of restricted securities", 'Con. Notes - No Conversion'!B8761 = "9. Any person (substitution for securities etc.)"),
'Con. Notes - No Conversion'!C8761,
IF(
'Con. Notes - No Conversion'!B8761 = "",
#N/A,
'Con. Notes - No Conversion'!B8761)
)</f>
        <v>#N/A</v>
      </c>
    </row>
    <row r="8762" spans="1:7" x14ac:dyDescent="0.25">
      <c r="A8762" t="e">
        <f>IF(
OR(Shares!B8762 = "8. Transferee of restricted securities", Shares!B8762 = "9. Any person (substitution for securities etc.)"),
Shares!C8762,
IF(
Shares!B8762 = "",
#N/A,
Shares!B8762)
)</f>
        <v>#N/A</v>
      </c>
      <c r="B8762" t="e">
        <f>IF(
OR('Shares - LTR - Granted'!B8762 = "8. Transferee of restricted securities", 'Shares - LTR - Granted'!B8762 = "9. Any person (substitution for securities etc.)"),
'Shares - LTR - Granted'!C8762,
IF(
'Shares - LTR - Granted'!B8762 = "",
#N/A,
'Shares - LTR - Granted'!B8762)
)</f>
        <v>#N/A</v>
      </c>
      <c r="C8762" t="e">
        <f>IF(
OR('Performance Securities'!B8762 = "8. Transferee of restricted securities", 'Performance Securities'!B8762 = "9. Any person (substitution for securities etc.)"),
'Performance Securities'!C8762,
IF(
'Performance Securities'!B8762 = "",
#N/A,
'Performance Securities'!B8762)
)</f>
        <v>#N/A</v>
      </c>
      <c r="D8762" t="e">
        <f>IF(
OR('Options or Warrants'!B8762 = "8. Transferee of restricted securities", 'Options or Warrants'!B8762 = "9. Any person (substitution for securities etc.)"),
'Options or Warrants'!C8762,
IF(
'Options or Warrants'!B8762 = "",
#N/A,
'Options or Warrants'!B8762)
)</f>
        <v>#N/A</v>
      </c>
      <c r="E8762" t="e">
        <f>IF(
OR('Options - Free Attaching'!B8762 = "8. Transferee of restricted securities", 'Options - Free Attaching'!B8762 = "9. Any person (substitution for securities etc.)"),
'Options - Free Attaching'!C8762,
IF(
'Options - Free Attaching'!B8762 = "",
#N/A,
'Options - Free Attaching'!B8762)
)</f>
        <v>#N/A</v>
      </c>
      <c r="F8762" t="e">
        <f>IF(
OR('Con. Notes - Conversion'!B8762 = "8. Transferee of restricted securities", 'Con. Notes - Conversion'!B8762 = "9. Any person (substitution for securities etc.)"),
'Con. Notes - Conversion'!C8762,
IF(
'Con. Notes - Conversion'!B8762 = "",
#N/A,
'Con. Notes - Conversion'!B8762)
)</f>
        <v>#N/A</v>
      </c>
      <c r="G8762" t="e">
        <f>IF(
OR('Con. Notes - No Conversion'!B8762 = "8. Transferee of restricted securities", 'Con. Notes - No Conversion'!B8762 = "9. Any person (substitution for securities etc.)"),
'Con. Notes - No Conversion'!C8762,
IF(
'Con. Notes - No Conversion'!B8762 = "",
#N/A,
'Con. Notes - No Conversion'!B8762)
)</f>
        <v>#N/A</v>
      </c>
    </row>
    <row r="8763" spans="1:7" x14ac:dyDescent="0.25">
      <c r="A8763" t="e">
        <f>IF(
OR(Shares!B8763 = "8. Transferee of restricted securities", Shares!B8763 = "9. Any person (substitution for securities etc.)"),
Shares!C8763,
IF(
Shares!B8763 = "",
#N/A,
Shares!B8763)
)</f>
        <v>#N/A</v>
      </c>
      <c r="B8763" t="e">
        <f>IF(
OR('Shares - LTR - Granted'!B8763 = "8. Transferee of restricted securities", 'Shares - LTR - Granted'!B8763 = "9. Any person (substitution for securities etc.)"),
'Shares - LTR - Granted'!C8763,
IF(
'Shares - LTR - Granted'!B8763 = "",
#N/A,
'Shares - LTR - Granted'!B8763)
)</f>
        <v>#N/A</v>
      </c>
      <c r="C8763" t="e">
        <f>IF(
OR('Performance Securities'!B8763 = "8. Transferee of restricted securities", 'Performance Securities'!B8763 = "9. Any person (substitution for securities etc.)"),
'Performance Securities'!C8763,
IF(
'Performance Securities'!B8763 = "",
#N/A,
'Performance Securities'!B8763)
)</f>
        <v>#N/A</v>
      </c>
      <c r="D8763" t="e">
        <f>IF(
OR('Options or Warrants'!B8763 = "8. Transferee of restricted securities", 'Options or Warrants'!B8763 = "9. Any person (substitution for securities etc.)"),
'Options or Warrants'!C8763,
IF(
'Options or Warrants'!B8763 = "",
#N/A,
'Options or Warrants'!B8763)
)</f>
        <v>#N/A</v>
      </c>
      <c r="E8763" t="e">
        <f>IF(
OR('Options - Free Attaching'!B8763 = "8. Transferee of restricted securities", 'Options - Free Attaching'!B8763 = "9. Any person (substitution for securities etc.)"),
'Options - Free Attaching'!C8763,
IF(
'Options - Free Attaching'!B8763 = "",
#N/A,
'Options - Free Attaching'!B8763)
)</f>
        <v>#N/A</v>
      </c>
      <c r="F8763" t="e">
        <f>IF(
OR('Con. Notes - Conversion'!B8763 = "8. Transferee of restricted securities", 'Con. Notes - Conversion'!B8763 = "9. Any person (substitution for securities etc.)"),
'Con. Notes - Conversion'!C8763,
IF(
'Con. Notes - Conversion'!B8763 = "",
#N/A,
'Con. Notes - Conversion'!B8763)
)</f>
        <v>#N/A</v>
      </c>
      <c r="G8763" t="e">
        <f>IF(
OR('Con. Notes - No Conversion'!B8763 = "8. Transferee of restricted securities", 'Con. Notes - No Conversion'!B8763 = "9. Any person (substitution for securities etc.)"),
'Con. Notes - No Conversion'!C8763,
IF(
'Con. Notes - No Conversion'!B8763 = "",
#N/A,
'Con. Notes - No Conversion'!B8763)
)</f>
        <v>#N/A</v>
      </c>
    </row>
    <row r="8764" spans="1:7" x14ac:dyDescent="0.25">
      <c r="A8764" t="e">
        <f>IF(
OR(Shares!B8764 = "8. Transferee of restricted securities", Shares!B8764 = "9. Any person (substitution for securities etc.)"),
Shares!C8764,
IF(
Shares!B8764 = "",
#N/A,
Shares!B8764)
)</f>
        <v>#N/A</v>
      </c>
      <c r="B8764" t="e">
        <f>IF(
OR('Shares - LTR - Granted'!B8764 = "8. Transferee of restricted securities", 'Shares - LTR - Granted'!B8764 = "9. Any person (substitution for securities etc.)"),
'Shares - LTR - Granted'!C8764,
IF(
'Shares - LTR - Granted'!B8764 = "",
#N/A,
'Shares - LTR - Granted'!B8764)
)</f>
        <v>#N/A</v>
      </c>
      <c r="C8764" t="e">
        <f>IF(
OR('Performance Securities'!B8764 = "8. Transferee of restricted securities", 'Performance Securities'!B8764 = "9. Any person (substitution for securities etc.)"),
'Performance Securities'!C8764,
IF(
'Performance Securities'!B8764 = "",
#N/A,
'Performance Securities'!B8764)
)</f>
        <v>#N/A</v>
      </c>
      <c r="D8764" t="e">
        <f>IF(
OR('Options or Warrants'!B8764 = "8. Transferee of restricted securities", 'Options or Warrants'!B8764 = "9. Any person (substitution for securities etc.)"),
'Options or Warrants'!C8764,
IF(
'Options or Warrants'!B8764 = "",
#N/A,
'Options or Warrants'!B8764)
)</f>
        <v>#N/A</v>
      </c>
      <c r="E8764" t="e">
        <f>IF(
OR('Options - Free Attaching'!B8764 = "8. Transferee of restricted securities", 'Options - Free Attaching'!B8764 = "9. Any person (substitution for securities etc.)"),
'Options - Free Attaching'!C8764,
IF(
'Options - Free Attaching'!B8764 = "",
#N/A,
'Options - Free Attaching'!B8764)
)</f>
        <v>#N/A</v>
      </c>
      <c r="F8764" t="e">
        <f>IF(
OR('Con. Notes - Conversion'!B8764 = "8. Transferee of restricted securities", 'Con. Notes - Conversion'!B8764 = "9. Any person (substitution for securities etc.)"),
'Con. Notes - Conversion'!C8764,
IF(
'Con. Notes - Conversion'!B8764 = "",
#N/A,
'Con. Notes - Conversion'!B8764)
)</f>
        <v>#N/A</v>
      </c>
      <c r="G8764" t="e">
        <f>IF(
OR('Con. Notes - No Conversion'!B8764 = "8. Transferee of restricted securities", 'Con. Notes - No Conversion'!B8764 = "9. Any person (substitution for securities etc.)"),
'Con. Notes - No Conversion'!C8764,
IF(
'Con. Notes - No Conversion'!B8764 = "",
#N/A,
'Con. Notes - No Conversion'!B8764)
)</f>
        <v>#N/A</v>
      </c>
    </row>
    <row r="8765" spans="1:7" x14ac:dyDescent="0.25">
      <c r="A8765" t="e">
        <f>IF(
OR(Shares!B8765 = "8. Transferee of restricted securities", Shares!B8765 = "9. Any person (substitution for securities etc.)"),
Shares!C8765,
IF(
Shares!B8765 = "",
#N/A,
Shares!B8765)
)</f>
        <v>#N/A</v>
      </c>
      <c r="B8765" t="e">
        <f>IF(
OR('Shares - LTR - Granted'!B8765 = "8. Transferee of restricted securities", 'Shares - LTR - Granted'!B8765 = "9. Any person (substitution for securities etc.)"),
'Shares - LTR - Granted'!C8765,
IF(
'Shares - LTR - Granted'!B8765 = "",
#N/A,
'Shares - LTR - Granted'!B8765)
)</f>
        <v>#N/A</v>
      </c>
      <c r="C8765" t="e">
        <f>IF(
OR('Performance Securities'!B8765 = "8. Transferee of restricted securities", 'Performance Securities'!B8765 = "9. Any person (substitution for securities etc.)"),
'Performance Securities'!C8765,
IF(
'Performance Securities'!B8765 = "",
#N/A,
'Performance Securities'!B8765)
)</f>
        <v>#N/A</v>
      </c>
      <c r="D8765" t="e">
        <f>IF(
OR('Options or Warrants'!B8765 = "8. Transferee of restricted securities", 'Options or Warrants'!B8765 = "9. Any person (substitution for securities etc.)"),
'Options or Warrants'!C8765,
IF(
'Options or Warrants'!B8765 = "",
#N/A,
'Options or Warrants'!B8765)
)</f>
        <v>#N/A</v>
      </c>
      <c r="E8765" t="e">
        <f>IF(
OR('Options - Free Attaching'!B8765 = "8. Transferee of restricted securities", 'Options - Free Attaching'!B8765 = "9. Any person (substitution for securities etc.)"),
'Options - Free Attaching'!C8765,
IF(
'Options - Free Attaching'!B8765 = "",
#N/A,
'Options - Free Attaching'!B8765)
)</f>
        <v>#N/A</v>
      </c>
      <c r="F8765" t="e">
        <f>IF(
OR('Con. Notes - Conversion'!B8765 = "8. Transferee of restricted securities", 'Con. Notes - Conversion'!B8765 = "9. Any person (substitution for securities etc.)"),
'Con. Notes - Conversion'!C8765,
IF(
'Con. Notes - Conversion'!B8765 = "",
#N/A,
'Con. Notes - Conversion'!B8765)
)</f>
        <v>#N/A</v>
      </c>
      <c r="G8765" t="e">
        <f>IF(
OR('Con. Notes - No Conversion'!B8765 = "8. Transferee of restricted securities", 'Con. Notes - No Conversion'!B8765 = "9. Any person (substitution for securities etc.)"),
'Con. Notes - No Conversion'!C8765,
IF(
'Con. Notes - No Conversion'!B8765 = "",
#N/A,
'Con. Notes - No Conversion'!B8765)
)</f>
        <v>#N/A</v>
      </c>
    </row>
    <row r="8766" spans="1:7" x14ac:dyDescent="0.25">
      <c r="A8766" t="e">
        <f>IF(
OR(Shares!B8766 = "8. Transferee of restricted securities", Shares!B8766 = "9. Any person (substitution for securities etc.)"),
Shares!C8766,
IF(
Shares!B8766 = "",
#N/A,
Shares!B8766)
)</f>
        <v>#N/A</v>
      </c>
      <c r="B8766" t="e">
        <f>IF(
OR('Shares - LTR - Granted'!B8766 = "8. Transferee of restricted securities", 'Shares - LTR - Granted'!B8766 = "9. Any person (substitution for securities etc.)"),
'Shares - LTR - Granted'!C8766,
IF(
'Shares - LTR - Granted'!B8766 = "",
#N/A,
'Shares - LTR - Granted'!B8766)
)</f>
        <v>#N/A</v>
      </c>
      <c r="C8766" t="e">
        <f>IF(
OR('Performance Securities'!B8766 = "8. Transferee of restricted securities", 'Performance Securities'!B8766 = "9. Any person (substitution for securities etc.)"),
'Performance Securities'!C8766,
IF(
'Performance Securities'!B8766 = "",
#N/A,
'Performance Securities'!B8766)
)</f>
        <v>#N/A</v>
      </c>
      <c r="D8766" t="e">
        <f>IF(
OR('Options or Warrants'!B8766 = "8. Transferee of restricted securities", 'Options or Warrants'!B8766 = "9. Any person (substitution for securities etc.)"),
'Options or Warrants'!C8766,
IF(
'Options or Warrants'!B8766 = "",
#N/A,
'Options or Warrants'!B8766)
)</f>
        <v>#N/A</v>
      </c>
      <c r="E8766" t="e">
        <f>IF(
OR('Options - Free Attaching'!B8766 = "8. Transferee of restricted securities", 'Options - Free Attaching'!B8766 = "9. Any person (substitution for securities etc.)"),
'Options - Free Attaching'!C8766,
IF(
'Options - Free Attaching'!B8766 = "",
#N/A,
'Options - Free Attaching'!B8766)
)</f>
        <v>#N/A</v>
      </c>
      <c r="F8766" t="e">
        <f>IF(
OR('Con. Notes - Conversion'!B8766 = "8. Transferee of restricted securities", 'Con. Notes - Conversion'!B8766 = "9. Any person (substitution for securities etc.)"),
'Con. Notes - Conversion'!C8766,
IF(
'Con. Notes - Conversion'!B8766 = "",
#N/A,
'Con. Notes - Conversion'!B8766)
)</f>
        <v>#N/A</v>
      </c>
      <c r="G8766" t="e">
        <f>IF(
OR('Con. Notes - No Conversion'!B8766 = "8. Transferee of restricted securities", 'Con. Notes - No Conversion'!B8766 = "9. Any person (substitution for securities etc.)"),
'Con. Notes - No Conversion'!C8766,
IF(
'Con. Notes - No Conversion'!B8766 = "",
#N/A,
'Con. Notes - No Conversion'!B8766)
)</f>
        <v>#N/A</v>
      </c>
    </row>
    <row r="8767" spans="1:7" x14ac:dyDescent="0.25">
      <c r="A8767" t="e">
        <f>IF(
OR(Shares!B8767 = "8. Transferee of restricted securities", Shares!B8767 = "9. Any person (substitution for securities etc.)"),
Shares!C8767,
IF(
Shares!B8767 = "",
#N/A,
Shares!B8767)
)</f>
        <v>#N/A</v>
      </c>
      <c r="B8767" t="e">
        <f>IF(
OR('Shares - LTR - Granted'!B8767 = "8. Transferee of restricted securities", 'Shares - LTR - Granted'!B8767 = "9. Any person (substitution for securities etc.)"),
'Shares - LTR - Granted'!C8767,
IF(
'Shares - LTR - Granted'!B8767 = "",
#N/A,
'Shares - LTR - Granted'!B8767)
)</f>
        <v>#N/A</v>
      </c>
      <c r="C8767" t="e">
        <f>IF(
OR('Performance Securities'!B8767 = "8. Transferee of restricted securities", 'Performance Securities'!B8767 = "9. Any person (substitution for securities etc.)"),
'Performance Securities'!C8767,
IF(
'Performance Securities'!B8767 = "",
#N/A,
'Performance Securities'!B8767)
)</f>
        <v>#N/A</v>
      </c>
      <c r="D8767" t="e">
        <f>IF(
OR('Options or Warrants'!B8767 = "8. Transferee of restricted securities", 'Options or Warrants'!B8767 = "9. Any person (substitution for securities etc.)"),
'Options or Warrants'!C8767,
IF(
'Options or Warrants'!B8767 = "",
#N/A,
'Options or Warrants'!B8767)
)</f>
        <v>#N/A</v>
      </c>
      <c r="E8767" t="e">
        <f>IF(
OR('Options - Free Attaching'!B8767 = "8. Transferee of restricted securities", 'Options - Free Attaching'!B8767 = "9. Any person (substitution for securities etc.)"),
'Options - Free Attaching'!C8767,
IF(
'Options - Free Attaching'!B8767 = "",
#N/A,
'Options - Free Attaching'!B8767)
)</f>
        <v>#N/A</v>
      </c>
      <c r="F8767" t="e">
        <f>IF(
OR('Con. Notes - Conversion'!B8767 = "8. Transferee of restricted securities", 'Con. Notes - Conversion'!B8767 = "9. Any person (substitution for securities etc.)"),
'Con. Notes - Conversion'!C8767,
IF(
'Con. Notes - Conversion'!B8767 = "",
#N/A,
'Con. Notes - Conversion'!B8767)
)</f>
        <v>#N/A</v>
      </c>
      <c r="G8767" t="e">
        <f>IF(
OR('Con. Notes - No Conversion'!B8767 = "8. Transferee of restricted securities", 'Con. Notes - No Conversion'!B8767 = "9. Any person (substitution for securities etc.)"),
'Con. Notes - No Conversion'!C8767,
IF(
'Con. Notes - No Conversion'!B8767 = "",
#N/A,
'Con. Notes - No Conversion'!B8767)
)</f>
        <v>#N/A</v>
      </c>
    </row>
    <row r="8768" spans="1:7" x14ac:dyDescent="0.25">
      <c r="A8768" t="e">
        <f>IF(
OR(Shares!B8768 = "8. Transferee of restricted securities", Shares!B8768 = "9. Any person (substitution for securities etc.)"),
Shares!C8768,
IF(
Shares!B8768 = "",
#N/A,
Shares!B8768)
)</f>
        <v>#N/A</v>
      </c>
      <c r="B8768" t="e">
        <f>IF(
OR('Shares - LTR - Granted'!B8768 = "8. Transferee of restricted securities", 'Shares - LTR - Granted'!B8768 = "9. Any person (substitution for securities etc.)"),
'Shares - LTR - Granted'!C8768,
IF(
'Shares - LTR - Granted'!B8768 = "",
#N/A,
'Shares - LTR - Granted'!B8768)
)</f>
        <v>#N/A</v>
      </c>
      <c r="C8768" t="e">
        <f>IF(
OR('Performance Securities'!B8768 = "8. Transferee of restricted securities", 'Performance Securities'!B8768 = "9. Any person (substitution for securities etc.)"),
'Performance Securities'!C8768,
IF(
'Performance Securities'!B8768 = "",
#N/A,
'Performance Securities'!B8768)
)</f>
        <v>#N/A</v>
      </c>
      <c r="D8768" t="e">
        <f>IF(
OR('Options or Warrants'!B8768 = "8. Transferee of restricted securities", 'Options or Warrants'!B8768 = "9. Any person (substitution for securities etc.)"),
'Options or Warrants'!C8768,
IF(
'Options or Warrants'!B8768 = "",
#N/A,
'Options or Warrants'!B8768)
)</f>
        <v>#N/A</v>
      </c>
      <c r="E8768" t="e">
        <f>IF(
OR('Options - Free Attaching'!B8768 = "8. Transferee of restricted securities", 'Options - Free Attaching'!B8768 = "9. Any person (substitution for securities etc.)"),
'Options - Free Attaching'!C8768,
IF(
'Options - Free Attaching'!B8768 = "",
#N/A,
'Options - Free Attaching'!B8768)
)</f>
        <v>#N/A</v>
      </c>
      <c r="F8768" t="e">
        <f>IF(
OR('Con. Notes - Conversion'!B8768 = "8. Transferee of restricted securities", 'Con. Notes - Conversion'!B8768 = "9. Any person (substitution for securities etc.)"),
'Con. Notes - Conversion'!C8768,
IF(
'Con. Notes - Conversion'!B8768 = "",
#N/A,
'Con. Notes - Conversion'!B8768)
)</f>
        <v>#N/A</v>
      </c>
      <c r="G8768" t="e">
        <f>IF(
OR('Con. Notes - No Conversion'!B8768 = "8. Transferee of restricted securities", 'Con. Notes - No Conversion'!B8768 = "9. Any person (substitution for securities etc.)"),
'Con. Notes - No Conversion'!C8768,
IF(
'Con. Notes - No Conversion'!B8768 = "",
#N/A,
'Con. Notes - No Conversion'!B8768)
)</f>
        <v>#N/A</v>
      </c>
    </row>
    <row r="8769" spans="1:7" x14ac:dyDescent="0.25">
      <c r="A8769" t="e">
        <f>IF(
OR(Shares!B8769 = "8. Transferee of restricted securities", Shares!B8769 = "9. Any person (substitution for securities etc.)"),
Shares!C8769,
IF(
Shares!B8769 = "",
#N/A,
Shares!B8769)
)</f>
        <v>#N/A</v>
      </c>
      <c r="B8769" t="e">
        <f>IF(
OR('Shares - LTR - Granted'!B8769 = "8. Transferee of restricted securities", 'Shares - LTR - Granted'!B8769 = "9. Any person (substitution for securities etc.)"),
'Shares - LTR - Granted'!C8769,
IF(
'Shares - LTR - Granted'!B8769 = "",
#N/A,
'Shares - LTR - Granted'!B8769)
)</f>
        <v>#N/A</v>
      </c>
      <c r="C8769" t="e">
        <f>IF(
OR('Performance Securities'!B8769 = "8. Transferee of restricted securities", 'Performance Securities'!B8769 = "9. Any person (substitution for securities etc.)"),
'Performance Securities'!C8769,
IF(
'Performance Securities'!B8769 = "",
#N/A,
'Performance Securities'!B8769)
)</f>
        <v>#N/A</v>
      </c>
      <c r="D8769" t="e">
        <f>IF(
OR('Options or Warrants'!B8769 = "8. Transferee of restricted securities", 'Options or Warrants'!B8769 = "9. Any person (substitution for securities etc.)"),
'Options or Warrants'!C8769,
IF(
'Options or Warrants'!B8769 = "",
#N/A,
'Options or Warrants'!B8769)
)</f>
        <v>#N/A</v>
      </c>
      <c r="E8769" t="e">
        <f>IF(
OR('Options - Free Attaching'!B8769 = "8. Transferee of restricted securities", 'Options - Free Attaching'!B8769 = "9. Any person (substitution for securities etc.)"),
'Options - Free Attaching'!C8769,
IF(
'Options - Free Attaching'!B8769 = "",
#N/A,
'Options - Free Attaching'!B8769)
)</f>
        <v>#N/A</v>
      </c>
      <c r="F8769" t="e">
        <f>IF(
OR('Con. Notes - Conversion'!B8769 = "8. Transferee of restricted securities", 'Con. Notes - Conversion'!B8769 = "9. Any person (substitution for securities etc.)"),
'Con. Notes - Conversion'!C8769,
IF(
'Con. Notes - Conversion'!B8769 = "",
#N/A,
'Con. Notes - Conversion'!B8769)
)</f>
        <v>#N/A</v>
      </c>
      <c r="G8769" t="e">
        <f>IF(
OR('Con. Notes - No Conversion'!B8769 = "8. Transferee of restricted securities", 'Con. Notes - No Conversion'!B8769 = "9. Any person (substitution for securities etc.)"),
'Con. Notes - No Conversion'!C8769,
IF(
'Con. Notes - No Conversion'!B8769 = "",
#N/A,
'Con. Notes - No Conversion'!B8769)
)</f>
        <v>#N/A</v>
      </c>
    </row>
    <row r="8770" spans="1:7" x14ac:dyDescent="0.25">
      <c r="A8770" t="e">
        <f>IF(
OR(Shares!B8770 = "8. Transferee of restricted securities", Shares!B8770 = "9. Any person (substitution for securities etc.)"),
Shares!C8770,
IF(
Shares!B8770 = "",
#N/A,
Shares!B8770)
)</f>
        <v>#N/A</v>
      </c>
      <c r="B8770" t="e">
        <f>IF(
OR('Shares - LTR - Granted'!B8770 = "8. Transferee of restricted securities", 'Shares - LTR - Granted'!B8770 = "9. Any person (substitution for securities etc.)"),
'Shares - LTR - Granted'!C8770,
IF(
'Shares - LTR - Granted'!B8770 = "",
#N/A,
'Shares - LTR - Granted'!B8770)
)</f>
        <v>#N/A</v>
      </c>
      <c r="C8770" t="e">
        <f>IF(
OR('Performance Securities'!B8770 = "8. Transferee of restricted securities", 'Performance Securities'!B8770 = "9. Any person (substitution for securities etc.)"),
'Performance Securities'!C8770,
IF(
'Performance Securities'!B8770 = "",
#N/A,
'Performance Securities'!B8770)
)</f>
        <v>#N/A</v>
      </c>
      <c r="D8770" t="e">
        <f>IF(
OR('Options or Warrants'!B8770 = "8. Transferee of restricted securities", 'Options or Warrants'!B8770 = "9. Any person (substitution for securities etc.)"),
'Options or Warrants'!C8770,
IF(
'Options or Warrants'!B8770 = "",
#N/A,
'Options or Warrants'!B8770)
)</f>
        <v>#N/A</v>
      </c>
      <c r="E8770" t="e">
        <f>IF(
OR('Options - Free Attaching'!B8770 = "8. Transferee of restricted securities", 'Options - Free Attaching'!B8770 = "9. Any person (substitution for securities etc.)"),
'Options - Free Attaching'!C8770,
IF(
'Options - Free Attaching'!B8770 = "",
#N/A,
'Options - Free Attaching'!B8770)
)</f>
        <v>#N/A</v>
      </c>
      <c r="F8770" t="e">
        <f>IF(
OR('Con. Notes - Conversion'!B8770 = "8. Transferee of restricted securities", 'Con. Notes - Conversion'!B8770 = "9. Any person (substitution for securities etc.)"),
'Con. Notes - Conversion'!C8770,
IF(
'Con. Notes - Conversion'!B8770 = "",
#N/A,
'Con. Notes - Conversion'!B8770)
)</f>
        <v>#N/A</v>
      </c>
      <c r="G8770" t="e">
        <f>IF(
OR('Con. Notes - No Conversion'!B8770 = "8. Transferee of restricted securities", 'Con. Notes - No Conversion'!B8770 = "9. Any person (substitution for securities etc.)"),
'Con. Notes - No Conversion'!C8770,
IF(
'Con. Notes - No Conversion'!B8770 = "",
#N/A,
'Con. Notes - No Conversion'!B8770)
)</f>
        <v>#N/A</v>
      </c>
    </row>
    <row r="8771" spans="1:7" x14ac:dyDescent="0.25">
      <c r="A8771" t="e">
        <f>IF(
OR(Shares!B8771 = "8. Transferee of restricted securities", Shares!B8771 = "9. Any person (substitution for securities etc.)"),
Shares!C8771,
IF(
Shares!B8771 = "",
#N/A,
Shares!B8771)
)</f>
        <v>#N/A</v>
      </c>
      <c r="B8771" t="e">
        <f>IF(
OR('Shares - LTR - Granted'!B8771 = "8. Transferee of restricted securities", 'Shares - LTR - Granted'!B8771 = "9. Any person (substitution for securities etc.)"),
'Shares - LTR - Granted'!C8771,
IF(
'Shares - LTR - Granted'!B8771 = "",
#N/A,
'Shares - LTR - Granted'!B8771)
)</f>
        <v>#N/A</v>
      </c>
      <c r="C8771" t="e">
        <f>IF(
OR('Performance Securities'!B8771 = "8. Transferee of restricted securities", 'Performance Securities'!B8771 = "9. Any person (substitution for securities etc.)"),
'Performance Securities'!C8771,
IF(
'Performance Securities'!B8771 = "",
#N/A,
'Performance Securities'!B8771)
)</f>
        <v>#N/A</v>
      </c>
      <c r="D8771" t="e">
        <f>IF(
OR('Options or Warrants'!B8771 = "8. Transferee of restricted securities", 'Options or Warrants'!B8771 = "9. Any person (substitution for securities etc.)"),
'Options or Warrants'!C8771,
IF(
'Options or Warrants'!B8771 = "",
#N/A,
'Options or Warrants'!B8771)
)</f>
        <v>#N/A</v>
      </c>
      <c r="E8771" t="e">
        <f>IF(
OR('Options - Free Attaching'!B8771 = "8. Transferee of restricted securities", 'Options - Free Attaching'!B8771 = "9. Any person (substitution for securities etc.)"),
'Options - Free Attaching'!C8771,
IF(
'Options - Free Attaching'!B8771 = "",
#N/A,
'Options - Free Attaching'!B8771)
)</f>
        <v>#N/A</v>
      </c>
      <c r="F8771" t="e">
        <f>IF(
OR('Con. Notes - Conversion'!B8771 = "8. Transferee of restricted securities", 'Con. Notes - Conversion'!B8771 = "9. Any person (substitution for securities etc.)"),
'Con. Notes - Conversion'!C8771,
IF(
'Con. Notes - Conversion'!B8771 = "",
#N/A,
'Con. Notes - Conversion'!B8771)
)</f>
        <v>#N/A</v>
      </c>
      <c r="G8771" t="e">
        <f>IF(
OR('Con. Notes - No Conversion'!B8771 = "8. Transferee of restricted securities", 'Con. Notes - No Conversion'!B8771 = "9. Any person (substitution for securities etc.)"),
'Con. Notes - No Conversion'!C8771,
IF(
'Con. Notes - No Conversion'!B8771 = "",
#N/A,
'Con. Notes - No Conversion'!B8771)
)</f>
        <v>#N/A</v>
      </c>
    </row>
    <row r="8772" spans="1:7" x14ac:dyDescent="0.25">
      <c r="A8772" t="e">
        <f>IF(
OR(Shares!B8772 = "8. Transferee of restricted securities", Shares!B8772 = "9. Any person (substitution for securities etc.)"),
Shares!C8772,
IF(
Shares!B8772 = "",
#N/A,
Shares!B8772)
)</f>
        <v>#N/A</v>
      </c>
      <c r="B8772" t="e">
        <f>IF(
OR('Shares - LTR - Granted'!B8772 = "8. Transferee of restricted securities", 'Shares - LTR - Granted'!B8772 = "9. Any person (substitution for securities etc.)"),
'Shares - LTR - Granted'!C8772,
IF(
'Shares - LTR - Granted'!B8772 = "",
#N/A,
'Shares - LTR - Granted'!B8772)
)</f>
        <v>#N/A</v>
      </c>
      <c r="C8772" t="e">
        <f>IF(
OR('Performance Securities'!B8772 = "8. Transferee of restricted securities", 'Performance Securities'!B8772 = "9. Any person (substitution for securities etc.)"),
'Performance Securities'!C8772,
IF(
'Performance Securities'!B8772 = "",
#N/A,
'Performance Securities'!B8772)
)</f>
        <v>#N/A</v>
      </c>
      <c r="D8772" t="e">
        <f>IF(
OR('Options or Warrants'!B8772 = "8. Transferee of restricted securities", 'Options or Warrants'!B8772 = "9. Any person (substitution for securities etc.)"),
'Options or Warrants'!C8772,
IF(
'Options or Warrants'!B8772 = "",
#N/A,
'Options or Warrants'!B8772)
)</f>
        <v>#N/A</v>
      </c>
      <c r="E8772" t="e">
        <f>IF(
OR('Options - Free Attaching'!B8772 = "8. Transferee of restricted securities", 'Options - Free Attaching'!B8772 = "9. Any person (substitution for securities etc.)"),
'Options - Free Attaching'!C8772,
IF(
'Options - Free Attaching'!B8772 = "",
#N/A,
'Options - Free Attaching'!B8772)
)</f>
        <v>#N/A</v>
      </c>
      <c r="F8772" t="e">
        <f>IF(
OR('Con. Notes - Conversion'!B8772 = "8. Transferee of restricted securities", 'Con. Notes - Conversion'!B8772 = "9. Any person (substitution for securities etc.)"),
'Con. Notes - Conversion'!C8772,
IF(
'Con. Notes - Conversion'!B8772 = "",
#N/A,
'Con. Notes - Conversion'!B8772)
)</f>
        <v>#N/A</v>
      </c>
      <c r="G8772" t="e">
        <f>IF(
OR('Con. Notes - No Conversion'!B8772 = "8. Transferee of restricted securities", 'Con. Notes - No Conversion'!B8772 = "9. Any person (substitution for securities etc.)"),
'Con. Notes - No Conversion'!C8772,
IF(
'Con. Notes - No Conversion'!B8772 = "",
#N/A,
'Con. Notes - No Conversion'!B8772)
)</f>
        <v>#N/A</v>
      </c>
    </row>
    <row r="8773" spans="1:7" x14ac:dyDescent="0.25">
      <c r="A8773" t="e">
        <f>IF(
OR(Shares!B8773 = "8. Transferee of restricted securities", Shares!B8773 = "9. Any person (substitution for securities etc.)"),
Shares!C8773,
IF(
Shares!B8773 = "",
#N/A,
Shares!B8773)
)</f>
        <v>#N/A</v>
      </c>
      <c r="B8773" t="e">
        <f>IF(
OR('Shares - LTR - Granted'!B8773 = "8. Transferee of restricted securities", 'Shares - LTR - Granted'!B8773 = "9. Any person (substitution for securities etc.)"),
'Shares - LTR - Granted'!C8773,
IF(
'Shares - LTR - Granted'!B8773 = "",
#N/A,
'Shares - LTR - Granted'!B8773)
)</f>
        <v>#N/A</v>
      </c>
      <c r="C8773" t="e">
        <f>IF(
OR('Performance Securities'!B8773 = "8. Transferee of restricted securities", 'Performance Securities'!B8773 = "9. Any person (substitution for securities etc.)"),
'Performance Securities'!C8773,
IF(
'Performance Securities'!B8773 = "",
#N/A,
'Performance Securities'!B8773)
)</f>
        <v>#N/A</v>
      </c>
      <c r="D8773" t="e">
        <f>IF(
OR('Options or Warrants'!B8773 = "8. Transferee of restricted securities", 'Options or Warrants'!B8773 = "9. Any person (substitution for securities etc.)"),
'Options or Warrants'!C8773,
IF(
'Options or Warrants'!B8773 = "",
#N/A,
'Options or Warrants'!B8773)
)</f>
        <v>#N/A</v>
      </c>
      <c r="E8773" t="e">
        <f>IF(
OR('Options - Free Attaching'!B8773 = "8. Transferee of restricted securities", 'Options - Free Attaching'!B8773 = "9. Any person (substitution for securities etc.)"),
'Options - Free Attaching'!C8773,
IF(
'Options - Free Attaching'!B8773 = "",
#N/A,
'Options - Free Attaching'!B8773)
)</f>
        <v>#N/A</v>
      </c>
      <c r="F8773" t="e">
        <f>IF(
OR('Con. Notes - Conversion'!B8773 = "8. Transferee of restricted securities", 'Con. Notes - Conversion'!B8773 = "9. Any person (substitution for securities etc.)"),
'Con. Notes - Conversion'!C8773,
IF(
'Con. Notes - Conversion'!B8773 = "",
#N/A,
'Con. Notes - Conversion'!B8773)
)</f>
        <v>#N/A</v>
      </c>
      <c r="G8773" t="e">
        <f>IF(
OR('Con. Notes - No Conversion'!B8773 = "8. Transferee of restricted securities", 'Con. Notes - No Conversion'!B8773 = "9. Any person (substitution for securities etc.)"),
'Con. Notes - No Conversion'!C8773,
IF(
'Con. Notes - No Conversion'!B8773 = "",
#N/A,
'Con. Notes - No Conversion'!B8773)
)</f>
        <v>#N/A</v>
      </c>
    </row>
    <row r="8774" spans="1:7" x14ac:dyDescent="0.25">
      <c r="A8774" t="e">
        <f>IF(
OR(Shares!B8774 = "8. Transferee of restricted securities", Shares!B8774 = "9. Any person (substitution for securities etc.)"),
Shares!C8774,
IF(
Shares!B8774 = "",
#N/A,
Shares!B8774)
)</f>
        <v>#N/A</v>
      </c>
      <c r="B8774" t="e">
        <f>IF(
OR('Shares - LTR - Granted'!B8774 = "8. Transferee of restricted securities", 'Shares - LTR - Granted'!B8774 = "9. Any person (substitution for securities etc.)"),
'Shares - LTR - Granted'!C8774,
IF(
'Shares - LTR - Granted'!B8774 = "",
#N/A,
'Shares - LTR - Granted'!B8774)
)</f>
        <v>#N/A</v>
      </c>
      <c r="C8774" t="e">
        <f>IF(
OR('Performance Securities'!B8774 = "8. Transferee of restricted securities", 'Performance Securities'!B8774 = "9. Any person (substitution for securities etc.)"),
'Performance Securities'!C8774,
IF(
'Performance Securities'!B8774 = "",
#N/A,
'Performance Securities'!B8774)
)</f>
        <v>#N/A</v>
      </c>
      <c r="D8774" t="e">
        <f>IF(
OR('Options or Warrants'!B8774 = "8. Transferee of restricted securities", 'Options or Warrants'!B8774 = "9. Any person (substitution for securities etc.)"),
'Options or Warrants'!C8774,
IF(
'Options or Warrants'!B8774 = "",
#N/A,
'Options or Warrants'!B8774)
)</f>
        <v>#N/A</v>
      </c>
      <c r="E8774" t="e">
        <f>IF(
OR('Options - Free Attaching'!B8774 = "8. Transferee of restricted securities", 'Options - Free Attaching'!B8774 = "9. Any person (substitution for securities etc.)"),
'Options - Free Attaching'!C8774,
IF(
'Options - Free Attaching'!B8774 = "",
#N/A,
'Options - Free Attaching'!B8774)
)</f>
        <v>#N/A</v>
      </c>
      <c r="F8774" t="e">
        <f>IF(
OR('Con. Notes - Conversion'!B8774 = "8. Transferee of restricted securities", 'Con. Notes - Conversion'!B8774 = "9. Any person (substitution for securities etc.)"),
'Con. Notes - Conversion'!C8774,
IF(
'Con. Notes - Conversion'!B8774 = "",
#N/A,
'Con. Notes - Conversion'!B8774)
)</f>
        <v>#N/A</v>
      </c>
      <c r="G8774" t="e">
        <f>IF(
OR('Con. Notes - No Conversion'!B8774 = "8. Transferee of restricted securities", 'Con. Notes - No Conversion'!B8774 = "9. Any person (substitution for securities etc.)"),
'Con. Notes - No Conversion'!C8774,
IF(
'Con. Notes - No Conversion'!B8774 = "",
#N/A,
'Con. Notes - No Conversion'!B8774)
)</f>
        <v>#N/A</v>
      </c>
    </row>
    <row r="8775" spans="1:7" x14ac:dyDescent="0.25">
      <c r="A8775" t="e">
        <f>IF(
OR(Shares!B8775 = "8. Transferee of restricted securities", Shares!B8775 = "9. Any person (substitution for securities etc.)"),
Shares!C8775,
IF(
Shares!B8775 = "",
#N/A,
Shares!B8775)
)</f>
        <v>#N/A</v>
      </c>
      <c r="B8775" t="e">
        <f>IF(
OR('Shares - LTR - Granted'!B8775 = "8. Transferee of restricted securities", 'Shares - LTR - Granted'!B8775 = "9. Any person (substitution for securities etc.)"),
'Shares - LTR - Granted'!C8775,
IF(
'Shares - LTR - Granted'!B8775 = "",
#N/A,
'Shares - LTR - Granted'!B8775)
)</f>
        <v>#N/A</v>
      </c>
      <c r="C8775" t="e">
        <f>IF(
OR('Performance Securities'!B8775 = "8. Transferee of restricted securities", 'Performance Securities'!B8775 = "9. Any person (substitution for securities etc.)"),
'Performance Securities'!C8775,
IF(
'Performance Securities'!B8775 = "",
#N/A,
'Performance Securities'!B8775)
)</f>
        <v>#N/A</v>
      </c>
      <c r="D8775" t="e">
        <f>IF(
OR('Options or Warrants'!B8775 = "8. Transferee of restricted securities", 'Options or Warrants'!B8775 = "9. Any person (substitution for securities etc.)"),
'Options or Warrants'!C8775,
IF(
'Options or Warrants'!B8775 = "",
#N/A,
'Options or Warrants'!B8775)
)</f>
        <v>#N/A</v>
      </c>
      <c r="E8775" t="e">
        <f>IF(
OR('Options - Free Attaching'!B8775 = "8. Transferee of restricted securities", 'Options - Free Attaching'!B8775 = "9. Any person (substitution for securities etc.)"),
'Options - Free Attaching'!C8775,
IF(
'Options - Free Attaching'!B8775 = "",
#N/A,
'Options - Free Attaching'!B8775)
)</f>
        <v>#N/A</v>
      </c>
      <c r="F8775" t="e">
        <f>IF(
OR('Con. Notes - Conversion'!B8775 = "8. Transferee of restricted securities", 'Con. Notes - Conversion'!B8775 = "9. Any person (substitution for securities etc.)"),
'Con. Notes - Conversion'!C8775,
IF(
'Con. Notes - Conversion'!B8775 = "",
#N/A,
'Con. Notes - Conversion'!B8775)
)</f>
        <v>#N/A</v>
      </c>
      <c r="G8775" t="e">
        <f>IF(
OR('Con. Notes - No Conversion'!B8775 = "8. Transferee of restricted securities", 'Con. Notes - No Conversion'!B8775 = "9. Any person (substitution for securities etc.)"),
'Con. Notes - No Conversion'!C8775,
IF(
'Con. Notes - No Conversion'!B8775 = "",
#N/A,
'Con. Notes - No Conversion'!B8775)
)</f>
        <v>#N/A</v>
      </c>
    </row>
    <row r="8776" spans="1:7" x14ac:dyDescent="0.25">
      <c r="A8776" t="e">
        <f>IF(
OR(Shares!B8776 = "8. Transferee of restricted securities", Shares!B8776 = "9. Any person (substitution for securities etc.)"),
Shares!C8776,
IF(
Shares!B8776 = "",
#N/A,
Shares!B8776)
)</f>
        <v>#N/A</v>
      </c>
      <c r="B8776" t="e">
        <f>IF(
OR('Shares - LTR - Granted'!B8776 = "8. Transferee of restricted securities", 'Shares - LTR - Granted'!B8776 = "9. Any person (substitution for securities etc.)"),
'Shares - LTR - Granted'!C8776,
IF(
'Shares - LTR - Granted'!B8776 = "",
#N/A,
'Shares - LTR - Granted'!B8776)
)</f>
        <v>#N/A</v>
      </c>
      <c r="C8776" t="e">
        <f>IF(
OR('Performance Securities'!B8776 = "8. Transferee of restricted securities", 'Performance Securities'!B8776 = "9. Any person (substitution for securities etc.)"),
'Performance Securities'!C8776,
IF(
'Performance Securities'!B8776 = "",
#N/A,
'Performance Securities'!B8776)
)</f>
        <v>#N/A</v>
      </c>
      <c r="D8776" t="e">
        <f>IF(
OR('Options or Warrants'!B8776 = "8. Transferee of restricted securities", 'Options or Warrants'!B8776 = "9. Any person (substitution for securities etc.)"),
'Options or Warrants'!C8776,
IF(
'Options or Warrants'!B8776 = "",
#N/A,
'Options or Warrants'!B8776)
)</f>
        <v>#N/A</v>
      </c>
      <c r="E8776" t="e">
        <f>IF(
OR('Options - Free Attaching'!B8776 = "8. Transferee of restricted securities", 'Options - Free Attaching'!B8776 = "9. Any person (substitution for securities etc.)"),
'Options - Free Attaching'!C8776,
IF(
'Options - Free Attaching'!B8776 = "",
#N/A,
'Options - Free Attaching'!B8776)
)</f>
        <v>#N/A</v>
      </c>
      <c r="F8776" t="e">
        <f>IF(
OR('Con. Notes - Conversion'!B8776 = "8. Transferee of restricted securities", 'Con. Notes - Conversion'!B8776 = "9. Any person (substitution for securities etc.)"),
'Con. Notes - Conversion'!C8776,
IF(
'Con. Notes - Conversion'!B8776 = "",
#N/A,
'Con. Notes - Conversion'!B8776)
)</f>
        <v>#N/A</v>
      </c>
      <c r="G8776" t="e">
        <f>IF(
OR('Con. Notes - No Conversion'!B8776 = "8. Transferee of restricted securities", 'Con. Notes - No Conversion'!B8776 = "9. Any person (substitution for securities etc.)"),
'Con. Notes - No Conversion'!C8776,
IF(
'Con. Notes - No Conversion'!B8776 = "",
#N/A,
'Con. Notes - No Conversion'!B8776)
)</f>
        <v>#N/A</v>
      </c>
    </row>
    <row r="8777" spans="1:7" x14ac:dyDescent="0.25">
      <c r="A8777" t="e">
        <f>IF(
OR(Shares!B8777 = "8. Transferee of restricted securities", Shares!B8777 = "9. Any person (substitution for securities etc.)"),
Shares!C8777,
IF(
Shares!B8777 = "",
#N/A,
Shares!B8777)
)</f>
        <v>#N/A</v>
      </c>
      <c r="B8777" t="e">
        <f>IF(
OR('Shares - LTR - Granted'!B8777 = "8. Transferee of restricted securities", 'Shares - LTR - Granted'!B8777 = "9. Any person (substitution for securities etc.)"),
'Shares - LTR - Granted'!C8777,
IF(
'Shares - LTR - Granted'!B8777 = "",
#N/A,
'Shares - LTR - Granted'!B8777)
)</f>
        <v>#N/A</v>
      </c>
      <c r="C8777" t="e">
        <f>IF(
OR('Performance Securities'!B8777 = "8. Transferee of restricted securities", 'Performance Securities'!B8777 = "9. Any person (substitution for securities etc.)"),
'Performance Securities'!C8777,
IF(
'Performance Securities'!B8777 = "",
#N/A,
'Performance Securities'!B8777)
)</f>
        <v>#N/A</v>
      </c>
      <c r="D8777" t="e">
        <f>IF(
OR('Options or Warrants'!B8777 = "8. Transferee of restricted securities", 'Options or Warrants'!B8777 = "9. Any person (substitution for securities etc.)"),
'Options or Warrants'!C8777,
IF(
'Options or Warrants'!B8777 = "",
#N/A,
'Options or Warrants'!B8777)
)</f>
        <v>#N/A</v>
      </c>
      <c r="E8777" t="e">
        <f>IF(
OR('Options - Free Attaching'!B8777 = "8. Transferee of restricted securities", 'Options - Free Attaching'!B8777 = "9. Any person (substitution for securities etc.)"),
'Options - Free Attaching'!C8777,
IF(
'Options - Free Attaching'!B8777 = "",
#N/A,
'Options - Free Attaching'!B8777)
)</f>
        <v>#N/A</v>
      </c>
      <c r="F8777" t="e">
        <f>IF(
OR('Con. Notes - Conversion'!B8777 = "8. Transferee of restricted securities", 'Con. Notes - Conversion'!B8777 = "9. Any person (substitution for securities etc.)"),
'Con. Notes - Conversion'!C8777,
IF(
'Con. Notes - Conversion'!B8777 = "",
#N/A,
'Con. Notes - Conversion'!B8777)
)</f>
        <v>#N/A</v>
      </c>
      <c r="G8777" t="e">
        <f>IF(
OR('Con. Notes - No Conversion'!B8777 = "8. Transferee of restricted securities", 'Con. Notes - No Conversion'!B8777 = "9. Any person (substitution for securities etc.)"),
'Con. Notes - No Conversion'!C8777,
IF(
'Con. Notes - No Conversion'!B8777 = "",
#N/A,
'Con. Notes - No Conversion'!B8777)
)</f>
        <v>#N/A</v>
      </c>
    </row>
    <row r="8778" spans="1:7" x14ac:dyDescent="0.25">
      <c r="A8778" t="e">
        <f>IF(
OR(Shares!B8778 = "8. Transferee of restricted securities", Shares!B8778 = "9. Any person (substitution for securities etc.)"),
Shares!C8778,
IF(
Shares!B8778 = "",
#N/A,
Shares!B8778)
)</f>
        <v>#N/A</v>
      </c>
      <c r="B8778" t="e">
        <f>IF(
OR('Shares - LTR - Granted'!B8778 = "8. Transferee of restricted securities", 'Shares - LTR - Granted'!B8778 = "9. Any person (substitution for securities etc.)"),
'Shares - LTR - Granted'!C8778,
IF(
'Shares - LTR - Granted'!B8778 = "",
#N/A,
'Shares - LTR - Granted'!B8778)
)</f>
        <v>#N/A</v>
      </c>
      <c r="C8778" t="e">
        <f>IF(
OR('Performance Securities'!B8778 = "8. Transferee of restricted securities", 'Performance Securities'!B8778 = "9. Any person (substitution for securities etc.)"),
'Performance Securities'!C8778,
IF(
'Performance Securities'!B8778 = "",
#N/A,
'Performance Securities'!B8778)
)</f>
        <v>#N/A</v>
      </c>
      <c r="D8778" t="e">
        <f>IF(
OR('Options or Warrants'!B8778 = "8. Transferee of restricted securities", 'Options or Warrants'!B8778 = "9. Any person (substitution for securities etc.)"),
'Options or Warrants'!C8778,
IF(
'Options or Warrants'!B8778 = "",
#N/A,
'Options or Warrants'!B8778)
)</f>
        <v>#N/A</v>
      </c>
      <c r="E8778" t="e">
        <f>IF(
OR('Options - Free Attaching'!B8778 = "8. Transferee of restricted securities", 'Options - Free Attaching'!B8778 = "9. Any person (substitution for securities etc.)"),
'Options - Free Attaching'!C8778,
IF(
'Options - Free Attaching'!B8778 = "",
#N/A,
'Options - Free Attaching'!B8778)
)</f>
        <v>#N/A</v>
      </c>
      <c r="F8778" t="e">
        <f>IF(
OR('Con. Notes - Conversion'!B8778 = "8. Transferee of restricted securities", 'Con. Notes - Conversion'!B8778 = "9. Any person (substitution for securities etc.)"),
'Con. Notes - Conversion'!C8778,
IF(
'Con. Notes - Conversion'!B8778 = "",
#N/A,
'Con. Notes - Conversion'!B8778)
)</f>
        <v>#N/A</v>
      </c>
      <c r="G8778" t="e">
        <f>IF(
OR('Con. Notes - No Conversion'!B8778 = "8. Transferee of restricted securities", 'Con. Notes - No Conversion'!B8778 = "9. Any person (substitution for securities etc.)"),
'Con. Notes - No Conversion'!C8778,
IF(
'Con. Notes - No Conversion'!B8778 = "",
#N/A,
'Con. Notes - No Conversion'!B8778)
)</f>
        <v>#N/A</v>
      </c>
    </row>
    <row r="8779" spans="1:7" x14ac:dyDescent="0.25">
      <c r="A8779" t="e">
        <f>IF(
OR(Shares!B8779 = "8. Transferee of restricted securities", Shares!B8779 = "9. Any person (substitution for securities etc.)"),
Shares!C8779,
IF(
Shares!B8779 = "",
#N/A,
Shares!B8779)
)</f>
        <v>#N/A</v>
      </c>
      <c r="B8779" t="e">
        <f>IF(
OR('Shares - LTR - Granted'!B8779 = "8. Transferee of restricted securities", 'Shares - LTR - Granted'!B8779 = "9. Any person (substitution for securities etc.)"),
'Shares - LTR - Granted'!C8779,
IF(
'Shares - LTR - Granted'!B8779 = "",
#N/A,
'Shares - LTR - Granted'!B8779)
)</f>
        <v>#N/A</v>
      </c>
      <c r="C8779" t="e">
        <f>IF(
OR('Performance Securities'!B8779 = "8. Transferee of restricted securities", 'Performance Securities'!B8779 = "9. Any person (substitution for securities etc.)"),
'Performance Securities'!C8779,
IF(
'Performance Securities'!B8779 = "",
#N/A,
'Performance Securities'!B8779)
)</f>
        <v>#N/A</v>
      </c>
      <c r="D8779" t="e">
        <f>IF(
OR('Options or Warrants'!B8779 = "8. Transferee of restricted securities", 'Options or Warrants'!B8779 = "9. Any person (substitution for securities etc.)"),
'Options or Warrants'!C8779,
IF(
'Options or Warrants'!B8779 = "",
#N/A,
'Options or Warrants'!B8779)
)</f>
        <v>#N/A</v>
      </c>
      <c r="E8779" t="e">
        <f>IF(
OR('Options - Free Attaching'!B8779 = "8. Transferee of restricted securities", 'Options - Free Attaching'!B8779 = "9. Any person (substitution for securities etc.)"),
'Options - Free Attaching'!C8779,
IF(
'Options - Free Attaching'!B8779 = "",
#N/A,
'Options - Free Attaching'!B8779)
)</f>
        <v>#N/A</v>
      </c>
      <c r="F8779" t="e">
        <f>IF(
OR('Con. Notes - Conversion'!B8779 = "8. Transferee of restricted securities", 'Con. Notes - Conversion'!B8779 = "9. Any person (substitution for securities etc.)"),
'Con. Notes - Conversion'!C8779,
IF(
'Con. Notes - Conversion'!B8779 = "",
#N/A,
'Con. Notes - Conversion'!B8779)
)</f>
        <v>#N/A</v>
      </c>
      <c r="G8779" t="e">
        <f>IF(
OR('Con. Notes - No Conversion'!B8779 = "8. Transferee of restricted securities", 'Con. Notes - No Conversion'!B8779 = "9. Any person (substitution for securities etc.)"),
'Con. Notes - No Conversion'!C8779,
IF(
'Con. Notes - No Conversion'!B8779 = "",
#N/A,
'Con. Notes - No Conversion'!B8779)
)</f>
        <v>#N/A</v>
      </c>
    </row>
    <row r="8780" spans="1:7" x14ac:dyDescent="0.25">
      <c r="A8780" t="e">
        <f>IF(
OR(Shares!B8780 = "8. Transferee of restricted securities", Shares!B8780 = "9. Any person (substitution for securities etc.)"),
Shares!C8780,
IF(
Shares!B8780 = "",
#N/A,
Shares!B8780)
)</f>
        <v>#N/A</v>
      </c>
      <c r="B8780" t="e">
        <f>IF(
OR('Shares - LTR - Granted'!B8780 = "8. Transferee of restricted securities", 'Shares - LTR - Granted'!B8780 = "9. Any person (substitution for securities etc.)"),
'Shares - LTR - Granted'!C8780,
IF(
'Shares - LTR - Granted'!B8780 = "",
#N/A,
'Shares - LTR - Granted'!B8780)
)</f>
        <v>#N/A</v>
      </c>
      <c r="C8780" t="e">
        <f>IF(
OR('Performance Securities'!B8780 = "8. Transferee of restricted securities", 'Performance Securities'!B8780 = "9. Any person (substitution for securities etc.)"),
'Performance Securities'!C8780,
IF(
'Performance Securities'!B8780 = "",
#N/A,
'Performance Securities'!B8780)
)</f>
        <v>#N/A</v>
      </c>
      <c r="D8780" t="e">
        <f>IF(
OR('Options or Warrants'!B8780 = "8. Transferee of restricted securities", 'Options or Warrants'!B8780 = "9. Any person (substitution for securities etc.)"),
'Options or Warrants'!C8780,
IF(
'Options or Warrants'!B8780 = "",
#N/A,
'Options or Warrants'!B8780)
)</f>
        <v>#N/A</v>
      </c>
      <c r="E8780" t="e">
        <f>IF(
OR('Options - Free Attaching'!B8780 = "8. Transferee of restricted securities", 'Options - Free Attaching'!B8780 = "9. Any person (substitution for securities etc.)"),
'Options - Free Attaching'!C8780,
IF(
'Options - Free Attaching'!B8780 = "",
#N/A,
'Options - Free Attaching'!B8780)
)</f>
        <v>#N/A</v>
      </c>
      <c r="F8780" t="e">
        <f>IF(
OR('Con. Notes - Conversion'!B8780 = "8. Transferee of restricted securities", 'Con. Notes - Conversion'!B8780 = "9. Any person (substitution for securities etc.)"),
'Con. Notes - Conversion'!C8780,
IF(
'Con. Notes - Conversion'!B8780 = "",
#N/A,
'Con. Notes - Conversion'!B8780)
)</f>
        <v>#N/A</v>
      </c>
      <c r="G8780" t="e">
        <f>IF(
OR('Con. Notes - No Conversion'!B8780 = "8. Transferee of restricted securities", 'Con. Notes - No Conversion'!B8780 = "9. Any person (substitution for securities etc.)"),
'Con. Notes - No Conversion'!C8780,
IF(
'Con. Notes - No Conversion'!B8780 = "",
#N/A,
'Con. Notes - No Conversion'!B8780)
)</f>
        <v>#N/A</v>
      </c>
    </row>
    <row r="8781" spans="1:7" x14ac:dyDescent="0.25">
      <c r="A8781" t="e">
        <f>IF(
OR(Shares!B8781 = "8. Transferee of restricted securities", Shares!B8781 = "9. Any person (substitution for securities etc.)"),
Shares!C8781,
IF(
Shares!B8781 = "",
#N/A,
Shares!B8781)
)</f>
        <v>#N/A</v>
      </c>
      <c r="B8781" t="e">
        <f>IF(
OR('Shares - LTR - Granted'!B8781 = "8. Transferee of restricted securities", 'Shares - LTR - Granted'!B8781 = "9. Any person (substitution for securities etc.)"),
'Shares - LTR - Granted'!C8781,
IF(
'Shares - LTR - Granted'!B8781 = "",
#N/A,
'Shares - LTR - Granted'!B8781)
)</f>
        <v>#N/A</v>
      </c>
      <c r="C8781" t="e">
        <f>IF(
OR('Performance Securities'!B8781 = "8. Transferee of restricted securities", 'Performance Securities'!B8781 = "9. Any person (substitution for securities etc.)"),
'Performance Securities'!C8781,
IF(
'Performance Securities'!B8781 = "",
#N/A,
'Performance Securities'!B8781)
)</f>
        <v>#N/A</v>
      </c>
      <c r="D8781" t="e">
        <f>IF(
OR('Options or Warrants'!B8781 = "8. Transferee of restricted securities", 'Options or Warrants'!B8781 = "9. Any person (substitution for securities etc.)"),
'Options or Warrants'!C8781,
IF(
'Options or Warrants'!B8781 = "",
#N/A,
'Options or Warrants'!B8781)
)</f>
        <v>#N/A</v>
      </c>
      <c r="E8781" t="e">
        <f>IF(
OR('Options - Free Attaching'!B8781 = "8. Transferee of restricted securities", 'Options - Free Attaching'!B8781 = "9. Any person (substitution for securities etc.)"),
'Options - Free Attaching'!C8781,
IF(
'Options - Free Attaching'!B8781 = "",
#N/A,
'Options - Free Attaching'!B8781)
)</f>
        <v>#N/A</v>
      </c>
      <c r="F8781" t="e">
        <f>IF(
OR('Con. Notes - Conversion'!B8781 = "8. Transferee of restricted securities", 'Con. Notes - Conversion'!B8781 = "9. Any person (substitution for securities etc.)"),
'Con. Notes - Conversion'!C8781,
IF(
'Con. Notes - Conversion'!B8781 = "",
#N/A,
'Con. Notes - Conversion'!B8781)
)</f>
        <v>#N/A</v>
      </c>
      <c r="G8781" t="e">
        <f>IF(
OR('Con. Notes - No Conversion'!B8781 = "8. Transferee of restricted securities", 'Con. Notes - No Conversion'!B8781 = "9. Any person (substitution for securities etc.)"),
'Con. Notes - No Conversion'!C8781,
IF(
'Con. Notes - No Conversion'!B8781 = "",
#N/A,
'Con. Notes - No Conversion'!B8781)
)</f>
        <v>#N/A</v>
      </c>
    </row>
    <row r="8782" spans="1:7" x14ac:dyDescent="0.25">
      <c r="A8782" t="e">
        <f>IF(
OR(Shares!B8782 = "8. Transferee of restricted securities", Shares!B8782 = "9. Any person (substitution for securities etc.)"),
Shares!C8782,
IF(
Shares!B8782 = "",
#N/A,
Shares!B8782)
)</f>
        <v>#N/A</v>
      </c>
      <c r="B8782" t="e">
        <f>IF(
OR('Shares - LTR - Granted'!B8782 = "8. Transferee of restricted securities", 'Shares - LTR - Granted'!B8782 = "9. Any person (substitution for securities etc.)"),
'Shares - LTR - Granted'!C8782,
IF(
'Shares - LTR - Granted'!B8782 = "",
#N/A,
'Shares - LTR - Granted'!B8782)
)</f>
        <v>#N/A</v>
      </c>
      <c r="C8782" t="e">
        <f>IF(
OR('Performance Securities'!B8782 = "8. Transferee of restricted securities", 'Performance Securities'!B8782 = "9. Any person (substitution for securities etc.)"),
'Performance Securities'!C8782,
IF(
'Performance Securities'!B8782 = "",
#N/A,
'Performance Securities'!B8782)
)</f>
        <v>#N/A</v>
      </c>
      <c r="D8782" t="e">
        <f>IF(
OR('Options or Warrants'!B8782 = "8. Transferee of restricted securities", 'Options or Warrants'!B8782 = "9. Any person (substitution for securities etc.)"),
'Options or Warrants'!C8782,
IF(
'Options or Warrants'!B8782 = "",
#N/A,
'Options or Warrants'!B8782)
)</f>
        <v>#N/A</v>
      </c>
      <c r="E8782" t="e">
        <f>IF(
OR('Options - Free Attaching'!B8782 = "8. Transferee of restricted securities", 'Options - Free Attaching'!B8782 = "9. Any person (substitution for securities etc.)"),
'Options - Free Attaching'!C8782,
IF(
'Options - Free Attaching'!B8782 = "",
#N/A,
'Options - Free Attaching'!B8782)
)</f>
        <v>#N/A</v>
      </c>
      <c r="F8782" t="e">
        <f>IF(
OR('Con. Notes - Conversion'!B8782 = "8. Transferee of restricted securities", 'Con. Notes - Conversion'!B8782 = "9. Any person (substitution for securities etc.)"),
'Con. Notes - Conversion'!C8782,
IF(
'Con. Notes - Conversion'!B8782 = "",
#N/A,
'Con. Notes - Conversion'!B8782)
)</f>
        <v>#N/A</v>
      </c>
      <c r="G8782" t="e">
        <f>IF(
OR('Con. Notes - No Conversion'!B8782 = "8. Transferee of restricted securities", 'Con. Notes - No Conversion'!B8782 = "9. Any person (substitution for securities etc.)"),
'Con. Notes - No Conversion'!C8782,
IF(
'Con. Notes - No Conversion'!B8782 = "",
#N/A,
'Con. Notes - No Conversion'!B8782)
)</f>
        <v>#N/A</v>
      </c>
    </row>
    <row r="8783" spans="1:7" x14ac:dyDescent="0.25">
      <c r="A8783" t="e">
        <f>IF(
OR(Shares!B8783 = "8. Transferee of restricted securities", Shares!B8783 = "9. Any person (substitution for securities etc.)"),
Shares!C8783,
IF(
Shares!B8783 = "",
#N/A,
Shares!B8783)
)</f>
        <v>#N/A</v>
      </c>
      <c r="B8783" t="e">
        <f>IF(
OR('Shares - LTR - Granted'!B8783 = "8. Transferee of restricted securities", 'Shares - LTR - Granted'!B8783 = "9. Any person (substitution for securities etc.)"),
'Shares - LTR - Granted'!C8783,
IF(
'Shares - LTR - Granted'!B8783 = "",
#N/A,
'Shares - LTR - Granted'!B8783)
)</f>
        <v>#N/A</v>
      </c>
      <c r="C8783" t="e">
        <f>IF(
OR('Performance Securities'!B8783 = "8. Transferee of restricted securities", 'Performance Securities'!B8783 = "9. Any person (substitution for securities etc.)"),
'Performance Securities'!C8783,
IF(
'Performance Securities'!B8783 = "",
#N/A,
'Performance Securities'!B8783)
)</f>
        <v>#N/A</v>
      </c>
      <c r="D8783" t="e">
        <f>IF(
OR('Options or Warrants'!B8783 = "8. Transferee of restricted securities", 'Options or Warrants'!B8783 = "9. Any person (substitution for securities etc.)"),
'Options or Warrants'!C8783,
IF(
'Options or Warrants'!B8783 = "",
#N/A,
'Options or Warrants'!B8783)
)</f>
        <v>#N/A</v>
      </c>
      <c r="E8783" t="e">
        <f>IF(
OR('Options - Free Attaching'!B8783 = "8. Transferee of restricted securities", 'Options - Free Attaching'!B8783 = "9. Any person (substitution for securities etc.)"),
'Options - Free Attaching'!C8783,
IF(
'Options - Free Attaching'!B8783 = "",
#N/A,
'Options - Free Attaching'!B8783)
)</f>
        <v>#N/A</v>
      </c>
      <c r="F8783" t="e">
        <f>IF(
OR('Con. Notes - Conversion'!B8783 = "8. Transferee of restricted securities", 'Con. Notes - Conversion'!B8783 = "9. Any person (substitution for securities etc.)"),
'Con. Notes - Conversion'!C8783,
IF(
'Con. Notes - Conversion'!B8783 = "",
#N/A,
'Con. Notes - Conversion'!B8783)
)</f>
        <v>#N/A</v>
      </c>
      <c r="G8783" t="e">
        <f>IF(
OR('Con. Notes - No Conversion'!B8783 = "8. Transferee of restricted securities", 'Con. Notes - No Conversion'!B8783 = "9. Any person (substitution for securities etc.)"),
'Con. Notes - No Conversion'!C8783,
IF(
'Con. Notes - No Conversion'!B8783 = "",
#N/A,
'Con. Notes - No Conversion'!B8783)
)</f>
        <v>#N/A</v>
      </c>
    </row>
    <row r="8784" spans="1:7" x14ac:dyDescent="0.25">
      <c r="A8784" t="e">
        <f>IF(
OR(Shares!B8784 = "8. Transferee of restricted securities", Shares!B8784 = "9. Any person (substitution for securities etc.)"),
Shares!C8784,
IF(
Shares!B8784 = "",
#N/A,
Shares!B8784)
)</f>
        <v>#N/A</v>
      </c>
      <c r="B8784" t="e">
        <f>IF(
OR('Shares - LTR - Granted'!B8784 = "8. Transferee of restricted securities", 'Shares - LTR - Granted'!B8784 = "9. Any person (substitution for securities etc.)"),
'Shares - LTR - Granted'!C8784,
IF(
'Shares - LTR - Granted'!B8784 = "",
#N/A,
'Shares - LTR - Granted'!B8784)
)</f>
        <v>#N/A</v>
      </c>
      <c r="C8784" t="e">
        <f>IF(
OR('Performance Securities'!B8784 = "8. Transferee of restricted securities", 'Performance Securities'!B8784 = "9. Any person (substitution for securities etc.)"),
'Performance Securities'!C8784,
IF(
'Performance Securities'!B8784 = "",
#N/A,
'Performance Securities'!B8784)
)</f>
        <v>#N/A</v>
      </c>
      <c r="D8784" t="e">
        <f>IF(
OR('Options or Warrants'!B8784 = "8. Transferee of restricted securities", 'Options or Warrants'!B8784 = "9. Any person (substitution for securities etc.)"),
'Options or Warrants'!C8784,
IF(
'Options or Warrants'!B8784 = "",
#N/A,
'Options or Warrants'!B8784)
)</f>
        <v>#N/A</v>
      </c>
      <c r="E8784" t="e">
        <f>IF(
OR('Options - Free Attaching'!B8784 = "8. Transferee of restricted securities", 'Options - Free Attaching'!B8784 = "9. Any person (substitution for securities etc.)"),
'Options - Free Attaching'!C8784,
IF(
'Options - Free Attaching'!B8784 = "",
#N/A,
'Options - Free Attaching'!B8784)
)</f>
        <v>#N/A</v>
      </c>
      <c r="F8784" t="e">
        <f>IF(
OR('Con. Notes - Conversion'!B8784 = "8. Transferee of restricted securities", 'Con. Notes - Conversion'!B8784 = "9. Any person (substitution for securities etc.)"),
'Con. Notes - Conversion'!C8784,
IF(
'Con. Notes - Conversion'!B8784 = "",
#N/A,
'Con. Notes - Conversion'!B8784)
)</f>
        <v>#N/A</v>
      </c>
      <c r="G8784" t="e">
        <f>IF(
OR('Con. Notes - No Conversion'!B8784 = "8. Transferee of restricted securities", 'Con. Notes - No Conversion'!B8784 = "9. Any person (substitution for securities etc.)"),
'Con. Notes - No Conversion'!C8784,
IF(
'Con. Notes - No Conversion'!B8784 = "",
#N/A,
'Con. Notes - No Conversion'!B8784)
)</f>
        <v>#N/A</v>
      </c>
    </row>
    <row r="8785" spans="1:7" x14ac:dyDescent="0.25">
      <c r="A8785" t="e">
        <f>IF(
OR(Shares!B8785 = "8. Transferee of restricted securities", Shares!B8785 = "9. Any person (substitution for securities etc.)"),
Shares!C8785,
IF(
Shares!B8785 = "",
#N/A,
Shares!B8785)
)</f>
        <v>#N/A</v>
      </c>
      <c r="B8785" t="e">
        <f>IF(
OR('Shares - LTR - Granted'!B8785 = "8. Transferee of restricted securities", 'Shares - LTR - Granted'!B8785 = "9. Any person (substitution for securities etc.)"),
'Shares - LTR - Granted'!C8785,
IF(
'Shares - LTR - Granted'!B8785 = "",
#N/A,
'Shares - LTR - Granted'!B8785)
)</f>
        <v>#N/A</v>
      </c>
      <c r="C8785" t="e">
        <f>IF(
OR('Performance Securities'!B8785 = "8. Transferee of restricted securities", 'Performance Securities'!B8785 = "9. Any person (substitution for securities etc.)"),
'Performance Securities'!C8785,
IF(
'Performance Securities'!B8785 = "",
#N/A,
'Performance Securities'!B8785)
)</f>
        <v>#N/A</v>
      </c>
      <c r="D8785" t="e">
        <f>IF(
OR('Options or Warrants'!B8785 = "8. Transferee of restricted securities", 'Options or Warrants'!B8785 = "9. Any person (substitution for securities etc.)"),
'Options or Warrants'!C8785,
IF(
'Options or Warrants'!B8785 = "",
#N/A,
'Options or Warrants'!B8785)
)</f>
        <v>#N/A</v>
      </c>
      <c r="E8785" t="e">
        <f>IF(
OR('Options - Free Attaching'!B8785 = "8. Transferee of restricted securities", 'Options - Free Attaching'!B8785 = "9. Any person (substitution for securities etc.)"),
'Options - Free Attaching'!C8785,
IF(
'Options - Free Attaching'!B8785 = "",
#N/A,
'Options - Free Attaching'!B8785)
)</f>
        <v>#N/A</v>
      </c>
      <c r="F8785" t="e">
        <f>IF(
OR('Con. Notes - Conversion'!B8785 = "8. Transferee of restricted securities", 'Con. Notes - Conversion'!B8785 = "9. Any person (substitution for securities etc.)"),
'Con. Notes - Conversion'!C8785,
IF(
'Con. Notes - Conversion'!B8785 = "",
#N/A,
'Con. Notes - Conversion'!B8785)
)</f>
        <v>#N/A</v>
      </c>
      <c r="G8785" t="e">
        <f>IF(
OR('Con. Notes - No Conversion'!B8785 = "8. Transferee of restricted securities", 'Con. Notes - No Conversion'!B8785 = "9. Any person (substitution for securities etc.)"),
'Con. Notes - No Conversion'!C8785,
IF(
'Con. Notes - No Conversion'!B8785 = "",
#N/A,
'Con. Notes - No Conversion'!B8785)
)</f>
        <v>#N/A</v>
      </c>
    </row>
    <row r="8786" spans="1:7" x14ac:dyDescent="0.25">
      <c r="A8786" t="e">
        <f>IF(
OR(Shares!B8786 = "8. Transferee of restricted securities", Shares!B8786 = "9. Any person (substitution for securities etc.)"),
Shares!C8786,
IF(
Shares!B8786 = "",
#N/A,
Shares!B8786)
)</f>
        <v>#N/A</v>
      </c>
      <c r="B8786" t="e">
        <f>IF(
OR('Shares - LTR - Granted'!B8786 = "8. Transferee of restricted securities", 'Shares - LTR - Granted'!B8786 = "9. Any person (substitution for securities etc.)"),
'Shares - LTR - Granted'!C8786,
IF(
'Shares - LTR - Granted'!B8786 = "",
#N/A,
'Shares - LTR - Granted'!B8786)
)</f>
        <v>#N/A</v>
      </c>
      <c r="C8786" t="e">
        <f>IF(
OR('Performance Securities'!B8786 = "8. Transferee of restricted securities", 'Performance Securities'!B8786 = "9. Any person (substitution for securities etc.)"),
'Performance Securities'!C8786,
IF(
'Performance Securities'!B8786 = "",
#N/A,
'Performance Securities'!B8786)
)</f>
        <v>#N/A</v>
      </c>
      <c r="D8786" t="e">
        <f>IF(
OR('Options or Warrants'!B8786 = "8. Transferee of restricted securities", 'Options or Warrants'!B8786 = "9. Any person (substitution for securities etc.)"),
'Options or Warrants'!C8786,
IF(
'Options or Warrants'!B8786 = "",
#N/A,
'Options or Warrants'!B8786)
)</f>
        <v>#N/A</v>
      </c>
      <c r="E8786" t="e">
        <f>IF(
OR('Options - Free Attaching'!B8786 = "8. Transferee of restricted securities", 'Options - Free Attaching'!B8786 = "9. Any person (substitution for securities etc.)"),
'Options - Free Attaching'!C8786,
IF(
'Options - Free Attaching'!B8786 = "",
#N/A,
'Options - Free Attaching'!B8786)
)</f>
        <v>#N/A</v>
      </c>
      <c r="F8786" t="e">
        <f>IF(
OR('Con. Notes - Conversion'!B8786 = "8. Transferee of restricted securities", 'Con. Notes - Conversion'!B8786 = "9. Any person (substitution for securities etc.)"),
'Con. Notes - Conversion'!C8786,
IF(
'Con. Notes - Conversion'!B8786 = "",
#N/A,
'Con. Notes - Conversion'!B8786)
)</f>
        <v>#N/A</v>
      </c>
      <c r="G8786" t="e">
        <f>IF(
OR('Con. Notes - No Conversion'!B8786 = "8. Transferee of restricted securities", 'Con. Notes - No Conversion'!B8786 = "9. Any person (substitution for securities etc.)"),
'Con. Notes - No Conversion'!C8786,
IF(
'Con. Notes - No Conversion'!B8786 = "",
#N/A,
'Con. Notes - No Conversion'!B8786)
)</f>
        <v>#N/A</v>
      </c>
    </row>
    <row r="8787" spans="1:7" x14ac:dyDescent="0.25">
      <c r="A8787" t="e">
        <f>IF(
OR(Shares!B8787 = "8. Transferee of restricted securities", Shares!B8787 = "9. Any person (substitution for securities etc.)"),
Shares!C8787,
IF(
Shares!B8787 = "",
#N/A,
Shares!B8787)
)</f>
        <v>#N/A</v>
      </c>
      <c r="B8787" t="e">
        <f>IF(
OR('Shares - LTR - Granted'!B8787 = "8. Transferee of restricted securities", 'Shares - LTR - Granted'!B8787 = "9. Any person (substitution for securities etc.)"),
'Shares - LTR - Granted'!C8787,
IF(
'Shares - LTR - Granted'!B8787 = "",
#N/A,
'Shares - LTR - Granted'!B8787)
)</f>
        <v>#N/A</v>
      </c>
      <c r="C8787" t="e">
        <f>IF(
OR('Performance Securities'!B8787 = "8. Transferee of restricted securities", 'Performance Securities'!B8787 = "9. Any person (substitution for securities etc.)"),
'Performance Securities'!C8787,
IF(
'Performance Securities'!B8787 = "",
#N/A,
'Performance Securities'!B8787)
)</f>
        <v>#N/A</v>
      </c>
      <c r="D8787" t="e">
        <f>IF(
OR('Options or Warrants'!B8787 = "8. Transferee of restricted securities", 'Options or Warrants'!B8787 = "9. Any person (substitution for securities etc.)"),
'Options or Warrants'!C8787,
IF(
'Options or Warrants'!B8787 = "",
#N/A,
'Options or Warrants'!B8787)
)</f>
        <v>#N/A</v>
      </c>
      <c r="E8787" t="e">
        <f>IF(
OR('Options - Free Attaching'!B8787 = "8. Transferee of restricted securities", 'Options - Free Attaching'!B8787 = "9. Any person (substitution for securities etc.)"),
'Options - Free Attaching'!C8787,
IF(
'Options - Free Attaching'!B8787 = "",
#N/A,
'Options - Free Attaching'!B8787)
)</f>
        <v>#N/A</v>
      </c>
      <c r="F8787" t="e">
        <f>IF(
OR('Con. Notes - Conversion'!B8787 = "8. Transferee of restricted securities", 'Con. Notes - Conversion'!B8787 = "9. Any person (substitution for securities etc.)"),
'Con. Notes - Conversion'!C8787,
IF(
'Con. Notes - Conversion'!B8787 = "",
#N/A,
'Con. Notes - Conversion'!B8787)
)</f>
        <v>#N/A</v>
      </c>
      <c r="G8787" t="e">
        <f>IF(
OR('Con. Notes - No Conversion'!B8787 = "8. Transferee of restricted securities", 'Con. Notes - No Conversion'!B8787 = "9. Any person (substitution for securities etc.)"),
'Con. Notes - No Conversion'!C8787,
IF(
'Con. Notes - No Conversion'!B8787 = "",
#N/A,
'Con. Notes - No Conversion'!B8787)
)</f>
        <v>#N/A</v>
      </c>
    </row>
    <row r="8788" spans="1:7" x14ac:dyDescent="0.25">
      <c r="A8788" t="e">
        <f>IF(
OR(Shares!B8788 = "8. Transferee of restricted securities", Shares!B8788 = "9. Any person (substitution for securities etc.)"),
Shares!C8788,
IF(
Shares!B8788 = "",
#N/A,
Shares!B8788)
)</f>
        <v>#N/A</v>
      </c>
      <c r="B8788" t="e">
        <f>IF(
OR('Shares - LTR - Granted'!B8788 = "8. Transferee of restricted securities", 'Shares - LTR - Granted'!B8788 = "9. Any person (substitution for securities etc.)"),
'Shares - LTR - Granted'!C8788,
IF(
'Shares - LTR - Granted'!B8788 = "",
#N/A,
'Shares - LTR - Granted'!B8788)
)</f>
        <v>#N/A</v>
      </c>
      <c r="C8788" t="e">
        <f>IF(
OR('Performance Securities'!B8788 = "8. Transferee of restricted securities", 'Performance Securities'!B8788 = "9. Any person (substitution for securities etc.)"),
'Performance Securities'!C8788,
IF(
'Performance Securities'!B8788 = "",
#N/A,
'Performance Securities'!B8788)
)</f>
        <v>#N/A</v>
      </c>
      <c r="D8788" t="e">
        <f>IF(
OR('Options or Warrants'!B8788 = "8. Transferee of restricted securities", 'Options or Warrants'!B8788 = "9. Any person (substitution for securities etc.)"),
'Options or Warrants'!C8788,
IF(
'Options or Warrants'!B8788 = "",
#N/A,
'Options or Warrants'!B8788)
)</f>
        <v>#N/A</v>
      </c>
      <c r="E8788" t="e">
        <f>IF(
OR('Options - Free Attaching'!B8788 = "8. Transferee of restricted securities", 'Options - Free Attaching'!B8788 = "9. Any person (substitution for securities etc.)"),
'Options - Free Attaching'!C8788,
IF(
'Options - Free Attaching'!B8788 = "",
#N/A,
'Options - Free Attaching'!B8788)
)</f>
        <v>#N/A</v>
      </c>
      <c r="F8788" t="e">
        <f>IF(
OR('Con. Notes - Conversion'!B8788 = "8. Transferee of restricted securities", 'Con. Notes - Conversion'!B8788 = "9. Any person (substitution for securities etc.)"),
'Con. Notes - Conversion'!C8788,
IF(
'Con. Notes - Conversion'!B8788 = "",
#N/A,
'Con. Notes - Conversion'!B8788)
)</f>
        <v>#N/A</v>
      </c>
      <c r="G8788" t="e">
        <f>IF(
OR('Con. Notes - No Conversion'!B8788 = "8. Transferee of restricted securities", 'Con. Notes - No Conversion'!B8788 = "9. Any person (substitution for securities etc.)"),
'Con. Notes - No Conversion'!C8788,
IF(
'Con. Notes - No Conversion'!B8788 = "",
#N/A,
'Con. Notes - No Conversion'!B8788)
)</f>
        <v>#N/A</v>
      </c>
    </row>
    <row r="8789" spans="1:7" x14ac:dyDescent="0.25">
      <c r="A8789" t="e">
        <f>IF(
OR(Shares!B8789 = "8. Transferee of restricted securities", Shares!B8789 = "9. Any person (substitution for securities etc.)"),
Shares!C8789,
IF(
Shares!B8789 = "",
#N/A,
Shares!B8789)
)</f>
        <v>#N/A</v>
      </c>
      <c r="B8789" t="e">
        <f>IF(
OR('Shares - LTR - Granted'!B8789 = "8. Transferee of restricted securities", 'Shares - LTR - Granted'!B8789 = "9. Any person (substitution for securities etc.)"),
'Shares - LTR - Granted'!C8789,
IF(
'Shares - LTR - Granted'!B8789 = "",
#N/A,
'Shares - LTR - Granted'!B8789)
)</f>
        <v>#N/A</v>
      </c>
      <c r="C8789" t="e">
        <f>IF(
OR('Performance Securities'!B8789 = "8. Transferee of restricted securities", 'Performance Securities'!B8789 = "9. Any person (substitution for securities etc.)"),
'Performance Securities'!C8789,
IF(
'Performance Securities'!B8789 = "",
#N/A,
'Performance Securities'!B8789)
)</f>
        <v>#N/A</v>
      </c>
      <c r="D8789" t="e">
        <f>IF(
OR('Options or Warrants'!B8789 = "8. Transferee of restricted securities", 'Options or Warrants'!B8789 = "9. Any person (substitution for securities etc.)"),
'Options or Warrants'!C8789,
IF(
'Options or Warrants'!B8789 = "",
#N/A,
'Options or Warrants'!B8789)
)</f>
        <v>#N/A</v>
      </c>
      <c r="E8789" t="e">
        <f>IF(
OR('Options - Free Attaching'!B8789 = "8. Transferee of restricted securities", 'Options - Free Attaching'!B8789 = "9. Any person (substitution for securities etc.)"),
'Options - Free Attaching'!C8789,
IF(
'Options - Free Attaching'!B8789 = "",
#N/A,
'Options - Free Attaching'!B8789)
)</f>
        <v>#N/A</v>
      </c>
      <c r="F8789" t="e">
        <f>IF(
OR('Con. Notes - Conversion'!B8789 = "8. Transferee of restricted securities", 'Con. Notes - Conversion'!B8789 = "9. Any person (substitution for securities etc.)"),
'Con. Notes - Conversion'!C8789,
IF(
'Con. Notes - Conversion'!B8789 = "",
#N/A,
'Con. Notes - Conversion'!B8789)
)</f>
        <v>#N/A</v>
      </c>
      <c r="G8789" t="e">
        <f>IF(
OR('Con. Notes - No Conversion'!B8789 = "8. Transferee of restricted securities", 'Con. Notes - No Conversion'!B8789 = "9. Any person (substitution for securities etc.)"),
'Con. Notes - No Conversion'!C8789,
IF(
'Con. Notes - No Conversion'!B8789 = "",
#N/A,
'Con. Notes - No Conversion'!B8789)
)</f>
        <v>#N/A</v>
      </c>
    </row>
    <row r="8790" spans="1:7" x14ac:dyDescent="0.25">
      <c r="A8790" t="e">
        <f>IF(
OR(Shares!B8790 = "8. Transferee of restricted securities", Shares!B8790 = "9. Any person (substitution for securities etc.)"),
Shares!C8790,
IF(
Shares!B8790 = "",
#N/A,
Shares!B8790)
)</f>
        <v>#N/A</v>
      </c>
      <c r="B8790" t="e">
        <f>IF(
OR('Shares - LTR - Granted'!B8790 = "8. Transferee of restricted securities", 'Shares - LTR - Granted'!B8790 = "9. Any person (substitution for securities etc.)"),
'Shares - LTR - Granted'!C8790,
IF(
'Shares - LTR - Granted'!B8790 = "",
#N/A,
'Shares - LTR - Granted'!B8790)
)</f>
        <v>#N/A</v>
      </c>
      <c r="C8790" t="e">
        <f>IF(
OR('Performance Securities'!B8790 = "8. Transferee of restricted securities", 'Performance Securities'!B8790 = "9. Any person (substitution for securities etc.)"),
'Performance Securities'!C8790,
IF(
'Performance Securities'!B8790 = "",
#N/A,
'Performance Securities'!B8790)
)</f>
        <v>#N/A</v>
      </c>
      <c r="D8790" t="e">
        <f>IF(
OR('Options or Warrants'!B8790 = "8. Transferee of restricted securities", 'Options or Warrants'!B8790 = "9. Any person (substitution for securities etc.)"),
'Options or Warrants'!C8790,
IF(
'Options or Warrants'!B8790 = "",
#N/A,
'Options or Warrants'!B8790)
)</f>
        <v>#N/A</v>
      </c>
      <c r="E8790" t="e">
        <f>IF(
OR('Options - Free Attaching'!B8790 = "8. Transferee of restricted securities", 'Options - Free Attaching'!B8790 = "9. Any person (substitution for securities etc.)"),
'Options - Free Attaching'!C8790,
IF(
'Options - Free Attaching'!B8790 = "",
#N/A,
'Options - Free Attaching'!B8790)
)</f>
        <v>#N/A</v>
      </c>
      <c r="F8790" t="e">
        <f>IF(
OR('Con. Notes - Conversion'!B8790 = "8. Transferee of restricted securities", 'Con. Notes - Conversion'!B8790 = "9. Any person (substitution for securities etc.)"),
'Con. Notes - Conversion'!C8790,
IF(
'Con. Notes - Conversion'!B8790 = "",
#N/A,
'Con. Notes - Conversion'!B8790)
)</f>
        <v>#N/A</v>
      </c>
      <c r="G8790" t="e">
        <f>IF(
OR('Con. Notes - No Conversion'!B8790 = "8. Transferee of restricted securities", 'Con. Notes - No Conversion'!B8790 = "9. Any person (substitution for securities etc.)"),
'Con. Notes - No Conversion'!C8790,
IF(
'Con. Notes - No Conversion'!B8790 = "",
#N/A,
'Con. Notes - No Conversion'!B8790)
)</f>
        <v>#N/A</v>
      </c>
    </row>
    <row r="8791" spans="1:7" x14ac:dyDescent="0.25">
      <c r="A8791" t="e">
        <f>IF(
OR(Shares!B8791 = "8. Transferee of restricted securities", Shares!B8791 = "9. Any person (substitution for securities etc.)"),
Shares!C8791,
IF(
Shares!B8791 = "",
#N/A,
Shares!B8791)
)</f>
        <v>#N/A</v>
      </c>
      <c r="B8791" t="e">
        <f>IF(
OR('Shares - LTR - Granted'!B8791 = "8. Transferee of restricted securities", 'Shares - LTR - Granted'!B8791 = "9. Any person (substitution for securities etc.)"),
'Shares - LTR - Granted'!C8791,
IF(
'Shares - LTR - Granted'!B8791 = "",
#N/A,
'Shares - LTR - Granted'!B8791)
)</f>
        <v>#N/A</v>
      </c>
      <c r="C8791" t="e">
        <f>IF(
OR('Performance Securities'!B8791 = "8. Transferee of restricted securities", 'Performance Securities'!B8791 = "9. Any person (substitution for securities etc.)"),
'Performance Securities'!C8791,
IF(
'Performance Securities'!B8791 = "",
#N/A,
'Performance Securities'!B8791)
)</f>
        <v>#N/A</v>
      </c>
      <c r="D8791" t="e">
        <f>IF(
OR('Options or Warrants'!B8791 = "8. Transferee of restricted securities", 'Options or Warrants'!B8791 = "9. Any person (substitution for securities etc.)"),
'Options or Warrants'!C8791,
IF(
'Options or Warrants'!B8791 = "",
#N/A,
'Options or Warrants'!B8791)
)</f>
        <v>#N/A</v>
      </c>
      <c r="E8791" t="e">
        <f>IF(
OR('Options - Free Attaching'!B8791 = "8. Transferee of restricted securities", 'Options - Free Attaching'!B8791 = "9. Any person (substitution for securities etc.)"),
'Options - Free Attaching'!C8791,
IF(
'Options - Free Attaching'!B8791 = "",
#N/A,
'Options - Free Attaching'!B8791)
)</f>
        <v>#N/A</v>
      </c>
      <c r="F8791" t="e">
        <f>IF(
OR('Con. Notes - Conversion'!B8791 = "8. Transferee of restricted securities", 'Con. Notes - Conversion'!B8791 = "9. Any person (substitution for securities etc.)"),
'Con. Notes - Conversion'!C8791,
IF(
'Con. Notes - Conversion'!B8791 = "",
#N/A,
'Con. Notes - Conversion'!B8791)
)</f>
        <v>#N/A</v>
      </c>
      <c r="G8791" t="e">
        <f>IF(
OR('Con. Notes - No Conversion'!B8791 = "8. Transferee of restricted securities", 'Con. Notes - No Conversion'!B8791 = "9. Any person (substitution for securities etc.)"),
'Con. Notes - No Conversion'!C8791,
IF(
'Con. Notes - No Conversion'!B8791 = "",
#N/A,
'Con. Notes - No Conversion'!B8791)
)</f>
        <v>#N/A</v>
      </c>
    </row>
    <row r="8792" spans="1:7" x14ac:dyDescent="0.25">
      <c r="A8792" t="e">
        <f>IF(
OR(Shares!B8792 = "8. Transferee of restricted securities", Shares!B8792 = "9. Any person (substitution for securities etc.)"),
Shares!C8792,
IF(
Shares!B8792 = "",
#N/A,
Shares!B8792)
)</f>
        <v>#N/A</v>
      </c>
      <c r="B8792" t="e">
        <f>IF(
OR('Shares - LTR - Granted'!B8792 = "8. Transferee of restricted securities", 'Shares - LTR - Granted'!B8792 = "9. Any person (substitution for securities etc.)"),
'Shares - LTR - Granted'!C8792,
IF(
'Shares - LTR - Granted'!B8792 = "",
#N/A,
'Shares - LTR - Granted'!B8792)
)</f>
        <v>#N/A</v>
      </c>
      <c r="C8792" t="e">
        <f>IF(
OR('Performance Securities'!B8792 = "8. Transferee of restricted securities", 'Performance Securities'!B8792 = "9. Any person (substitution for securities etc.)"),
'Performance Securities'!C8792,
IF(
'Performance Securities'!B8792 = "",
#N/A,
'Performance Securities'!B8792)
)</f>
        <v>#N/A</v>
      </c>
      <c r="D8792" t="e">
        <f>IF(
OR('Options or Warrants'!B8792 = "8. Transferee of restricted securities", 'Options or Warrants'!B8792 = "9. Any person (substitution for securities etc.)"),
'Options or Warrants'!C8792,
IF(
'Options or Warrants'!B8792 = "",
#N/A,
'Options or Warrants'!B8792)
)</f>
        <v>#N/A</v>
      </c>
      <c r="E8792" t="e">
        <f>IF(
OR('Options - Free Attaching'!B8792 = "8. Transferee of restricted securities", 'Options - Free Attaching'!B8792 = "9. Any person (substitution for securities etc.)"),
'Options - Free Attaching'!C8792,
IF(
'Options - Free Attaching'!B8792 = "",
#N/A,
'Options - Free Attaching'!B8792)
)</f>
        <v>#N/A</v>
      </c>
      <c r="F8792" t="e">
        <f>IF(
OR('Con. Notes - Conversion'!B8792 = "8. Transferee of restricted securities", 'Con. Notes - Conversion'!B8792 = "9. Any person (substitution for securities etc.)"),
'Con. Notes - Conversion'!C8792,
IF(
'Con. Notes - Conversion'!B8792 = "",
#N/A,
'Con. Notes - Conversion'!B8792)
)</f>
        <v>#N/A</v>
      </c>
      <c r="G8792" t="e">
        <f>IF(
OR('Con. Notes - No Conversion'!B8792 = "8. Transferee of restricted securities", 'Con. Notes - No Conversion'!B8792 = "9. Any person (substitution for securities etc.)"),
'Con. Notes - No Conversion'!C8792,
IF(
'Con. Notes - No Conversion'!B8792 = "",
#N/A,
'Con. Notes - No Conversion'!B8792)
)</f>
        <v>#N/A</v>
      </c>
    </row>
    <row r="8793" spans="1:7" x14ac:dyDescent="0.25">
      <c r="A8793" t="e">
        <f>IF(
OR(Shares!B8793 = "8. Transferee of restricted securities", Shares!B8793 = "9. Any person (substitution for securities etc.)"),
Shares!C8793,
IF(
Shares!B8793 = "",
#N/A,
Shares!B8793)
)</f>
        <v>#N/A</v>
      </c>
      <c r="B8793" t="e">
        <f>IF(
OR('Shares - LTR - Granted'!B8793 = "8. Transferee of restricted securities", 'Shares - LTR - Granted'!B8793 = "9. Any person (substitution for securities etc.)"),
'Shares - LTR - Granted'!C8793,
IF(
'Shares - LTR - Granted'!B8793 = "",
#N/A,
'Shares - LTR - Granted'!B8793)
)</f>
        <v>#N/A</v>
      </c>
      <c r="C8793" t="e">
        <f>IF(
OR('Performance Securities'!B8793 = "8. Transferee of restricted securities", 'Performance Securities'!B8793 = "9. Any person (substitution for securities etc.)"),
'Performance Securities'!C8793,
IF(
'Performance Securities'!B8793 = "",
#N/A,
'Performance Securities'!B8793)
)</f>
        <v>#N/A</v>
      </c>
      <c r="D8793" t="e">
        <f>IF(
OR('Options or Warrants'!B8793 = "8. Transferee of restricted securities", 'Options or Warrants'!B8793 = "9. Any person (substitution for securities etc.)"),
'Options or Warrants'!C8793,
IF(
'Options or Warrants'!B8793 = "",
#N/A,
'Options or Warrants'!B8793)
)</f>
        <v>#N/A</v>
      </c>
      <c r="E8793" t="e">
        <f>IF(
OR('Options - Free Attaching'!B8793 = "8. Transferee of restricted securities", 'Options - Free Attaching'!B8793 = "9. Any person (substitution for securities etc.)"),
'Options - Free Attaching'!C8793,
IF(
'Options - Free Attaching'!B8793 = "",
#N/A,
'Options - Free Attaching'!B8793)
)</f>
        <v>#N/A</v>
      </c>
      <c r="F8793" t="e">
        <f>IF(
OR('Con. Notes - Conversion'!B8793 = "8. Transferee of restricted securities", 'Con. Notes - Conversion'!B8793 = "9. Any person (substitution for securities etc.)"),
'Con. Notes - Conversion'!C8793,
IF(
'Con. Notes - Conversion'!B8793 = "",
#N/A,
'Con. Notes - Conversion'!B8793)
)</f>
        <v>#N/A</v>
      </c>
      <c r="G8793" t="e">
        <f>IF(
OR('Con. Notes - No Conversion'!B8793 = "8. Transferee of restricted securities", 'Con. Notes - No Conversion'!B8793 = "9. Any person (substitution for securities etc.)"),
'Con. Notes - No Conversion'!C8793,
IF(
'Con. Notes - No Conversion'!B8793 = "",
#N/A,
'Con. Notes - No Conversion'!B8793)
)</f>
        <v>#N/A</v>
      </c>
    </row>
    <row r="8794" spans="1:7" x14ac:dyDescent="0.25">
      <c r="A8794" t="e">
        <f>IF(
OR(Shares!B8794 = "8. Transferee of restricted securities", Shares!B8794 = "9. Any person (substitution for securities etc.)"),
Shares!C8794,
IF(
Shares!B8794 = "",
#N/A,
Shares!B8794)
)</f>
        <v>#N/A</v>
      </c>
      <c r="B8794" t="e">
        <f>IF(
OR('Shares - LTR - Granted'!B8794 = "8. Transferee of restricted securities", 'Shares - LTR - Granted'!B8794 = "9. Any person (substitution for securities etc.)"),
'Shares - LTR - Granted'!C8794,
IF(
'Shares - LTR - Granted'!B8794 = "",
#N/A,
'Shares - LTR - Granted'!B8794)
)</f>
        <v>#N/A</v>
      </c>
      <c r="C8794" t="e">
        <f>IF(
OR('Performance Securities'!B8794 = "8. Transferee of restricted securities", 'Performance Securities'!B8794 = "9. Any person (substitution for securities etc.)"),
'Performance Securities'!C8794,
IF(
'Performance Securities'!B8794 = "",
#N/A,
'Performance Securities'!B8794)
)</f>
        <v>#N/A</v>
      </c>
      <c r="D8794" t="e">
        <f>IF(
OR('Options or Warrants'!B8794 = "8. Transferee of restricted securities", 'Options or Warrants'!B8794 = "9. Any person (substitution for securities etc.)"),
'Options or Warrants'!C8794,
IF(
'Options or Warrants'!B8794 = "",
#N/A,
'Options or Warrants'!B8794)
)</f>
        <v>#N/A</v>
      </c>
      <c r="E8794" t="e">
        <f>IF(
OR('Options - Free Attaching'!B8794 = "8. Transferee of restricted securities", 'Options - Free Attaching'!B8794 = "9. Any person (substitution for securities etc.)"),
'Options - Free Attaching'!C8794,
IF(
'Options - Free Attaching'!B8794 = "",
#N/A,
'Options - Free Attaching'!B8794)
)</f>
        <v>#N/A</v>
      </c>
      <c r="F8794" t="e">
        <f>IF(
OR('Con. Notes - Conversion'!B8794 = "8. Transferee of restricted securities", 'Con. Notes - Conversion'!B8794 = "9. Any person (substitution for securities etc.)"),
'Con. Notes - Conversion'!C8794,
IF(
'Con. Notes - Conversion'!B8794 = "",
#N/A,
'Con. Notes - Conversion'!B8794)
)</f>
        <v>#N/A</v>
      </c>
      <c r="G8794" t="e">
        <f>IF(
OR('Con. Notes - No Conversion'!B8794 = "8. Transferee of restricted securities", 'Con. Notes - No Conversion'!B8794 = "9. Any person (substitution for securities etc.)"),
'Con. Notes - No Conversion'!C8794,
IF(
'Con. Notes - No Conversion'!B8794 = "",
#N/A,
'Con. Notes - No Conversion'!B8794)
)</f>
        <v>#N/A</v>
      </c>
    </row>
    <row r="8795" spans="1:7" x14ac:dyDescent="0.25">
      <c r="A8795" t="e">
        <f>IF(
OR(Shares!B8795 = "8. Transferee of restricted securities", Shares!B8795 = "9. Any person (substitution for securities etc.)"),
Shares!C8795,
IF(
Shares!B8795 = "",
#N/A,
Shares!B8795)
)</f>
        <v>#N/A</v>
      </c>
      <c r="B8795" t="e">
        <f>IF(
OR('Shares - LTR - Granted'!B8795 = "8. Transferee of restricted securities", 'Shares - LTR - Granted'!B8795 = "9. Any person (substitution for securities etc.)"),
'Shares - LTR - Granted'!C8795,
IF(
'Shares - LTR - Granted'!B8795 = "",
#N/A,
'Shares - LTR - Granted'!B8795)
)</f>
        <v>#N/A</v>
      </c>
      <c r="C8795" t="e">
        <f>IF(
OR('Performance Securities'!B8795 = "8. Transferee of restricted securities", 'Performance Securities'!B8795 = "9. Any person (substitution for securities etc.)"),
'Performance Securities'!C8795,
IF(
'Performance Securities'!B8795 = "",
#N/A,
'Performance Securities'!B8795)
)</f>
        <v>#N/A</v>
      </c>
      <c r="D8795" t="e">
        <f>IF(
OR('Options or Warrants'!B8795 = "8. Transferee of restricted securities", 'Options or Warrants'!B8795 = "9. Any person (substitution for securities etc.)"),
'Options or Warrants'!C8795,
IF(
'Options or Warrants'!B8795 = "",
#N/A,
'Options or Warrants'!B8795)
)</f>
        <v>#N/A</v>
      </c>
      <c r="E8795" t="e">
        <f>IF(
OR('Options - Free Attaching'!B8795 = "8. Transferee of restricted securities", 'Options - Free Attaching'!B8795 = "9. Any person (substitution for securities etc.)"),
'Options - Free Attaching'!C8795,
IF(
'Options - Free Attaching'!B8795 = "",
#N/A,
'Options - Free Attaching'!B8795)
)</f>
        <v>#N/A</v>
      </c>
      <c r="F8795" t="e">
        <f>IF(
OR('Con. Notes - Conversion'!B8795 = "8. Transferee of restricted securities", 'Con. Notes - Conversion'!B8795 = "9. Any person (substitution for securities etc.)"),
'Con. Notes - Conversion'!C8795,
IF(
'Con. Notes - Conversion'!B8795 = "",
#N/A,
'Con. Notes - Conversion'!B8795)
)</f>
        <v>#N/A</v>
      </c>
      <c r="G8795" t="e">
        <f>IF(
OR('Con. Notes - No Conversion'!B8795 = "8. Transferee of restricted securities", 'Con. Notes - No Conversion'!B8795 = "9. Any person (substitution for securities etc.)"),
'Con. Notes - No Conversion'!C8795,
IF(
'Con. Notes - No Conversion'!B8795 = "",
#N/A,
'Con. Notes - No Conversion'!B8795)
)</f>
        <v>#N/A</v>
      </c>
    </row>
    <row r="8796" spans="1:7" x14ac:dyDescent="0.25">
      <c r="A8796" t="e">
        <f>IF(
OR(Shares!B8796 = "8. Transferee of restricted securities", Shares!B8796 = "9. Any person (substitution for securities etc.)"),
Shares!C8796,
IF(
Shares!B8796 = "",
#N/A,
Shares!B8796)
)</f>
        <v>#N/A</v>
      </c>
      <c r="B8796" t="e">
        <f>IF(
OR('Shares - LTR - Granted'!B8796 = "8. Transferee of restricted securities", 'Shares - LTR - Granted'!B8796 = "9. Any person (substitution for securities etc.)"),
'Shares - LTR - Granted'!C8796,
IF(
'Shares - LTR - Granted'!B8796 = "",
#N/A,
'Shares - LTR - Granted'!B8796)
)</f>
        <v>#N/A</v>
      </c>
      <c r="C8796" t="e">
        <f>IF(
OR('Performance Securities'!B8796 = "8. Transferee of restricted securities", 'Performance Securities'!B8796 = "9. Any person (substitution for securities etc.)"),
'Performance Securities'!C8796,
IF(
'Performance Securities'!B8796 = "",
#N/A,
'Performance Securities'!B8796)
)</f>
        <v>#N/A</v>
      </c>
      <c r="D8796" t="e">
        <f>IF(
OR('Options or Warrants'!B8796 = "8. Transferee of restricted securities", 'Options or Warrants'!B8796 = "9. Any person (substitution for securities etc.)"),
'Options or Warrants'!C8796,
IF(
'Options or Warrants'!B8796 = "",
#N/A,
'Options or Warrants'!B8796)
)</f>
        <v>#N/A</v>
      </c>
      <c r="E8796" t="e">
        <f>IF(
OR('Options - Free Attaching'!B8796 = "8. Transferee of restricted securities", 'Options - Free Attaching'!B8796 = "9. Any person (substitution for securities etc.)"),
'Options - Free Attaching'!C8796,
IF(
'Options - Free Attaching'!B8796 = "",
#N/A,
'Options - Free Attaching'!B8796)
)</f>
        <v>#N/A</v>
      </c>
      <c r="F8796" t="e">
        <f>IF(
OR('Con. Notes - Conversion'!B8796 = "8. Transferee of restricted securities", 'Con. Notes - Conversion'!B8796 = "9. Any person (substitution for securities etc.)"),
'Con. Notes - Conversion'!C8796,
IF(
'Con. Notes - Conversion'!B8796 = "",
#N/A,
'Con. Notes - Conversion'!B8796)
)</f>
        <v>#N/A</v>
      </c>
      <c r="G8796" t="e">
        <f>IF(
OR('Con. Notes - No Conversion'!B8796 = "8. Transferee of restricted securities", 'Con. Notes - No Conversion'!B8796 = "9. Any person (substitution for securities etc.)"),
'Con. Notes - No Conversion'!C8796,
IF(
'Con. Notes - No Conversion'!B8796 = "",
#N/A,
'Con. Notes - No Conversion'!B8796)
)</f>
        <v>#N/A</v>
      </c>
    </row>
    <row r="8797" spans="1:7" x14ac:dyDescent="0.25">
      <c r="A8797" t="e">
        <f>IF(
OR(Shares!B8797 = "8. Transferee of restricted securities", Shares!B8797 = "9. Any person (substitution for securities etc.)"),
Shares!C8797,
IF(
Shares!B8797 = "",
#N/A,
Shares!B8797)
)</f>
        <v>#N/A</v>
      </c>
      <c r="B8797" t="e">
        <f>IF(
OR('Shares - LTR - Granted'!B8797 = "8. Transferee of restricted securities", 'Shares - LTR - Granted'!B8797 = "9. Any person (substitution for securities etc.)"),
'Shares - LTR - Granted'!C8797,
IF(
'Shares - LTR - Granted'!B8797 = "",
#N/A,
'Shares - LTR - Granted'!B8797)
)</f>
        <v>#N/A</v>
      </c>
      <c r="C8797" t="e">
        <f>IF(
OR('Performance Securities'!B8797 = "8. Transferee of restricted securities", 'Performance Securities'!B8797 = "9. Any person (substitution for securities etc.)"),
'Performance Securities'!C8797,
IF(
'Performance Securities'!B8797 = "",
#N/A,
'Performance Securities'!B8797)
)</f>
        <v>#N/A</v>
      </c>
      <c r="D8797" t="e">
        <f>IF(
OR('Options or Warrants'!B8797 = "8. Transferee of restricted securities", 'Options or Warrants'!B8797 = "9. Any person (substitution for securities etc.)"),
'Options or Warrants'!C8797,
IF(
'Options or Warrants'!B8797 = "",
#N/A,
'Options or Warrants'!B8797)
)</f>
        <v>#N/A</v>
      </c>
      <c r="E8797" t="e">
        <f>IF(
OR('Options - Free Attaching'!B8797 = "8. Transferee of restricted securities", 'Options - Free Attaching'!B8797 = "9. Any person (substitution for securities etc.)"),
'Options - Free Attaching'!C8797,
IF(
'Options - Free Attaching'!B8797 = "",
#N/A,
'Options - Free Attaching'!B8797)
)</f>
        <v>#N/A</v>
      </c>
      <c r="F8797" t="e">
        <f>IF(
OR('Con. Notes - Conversion'!B8797 = "8. Transferee of restricted securities", 'Con. Notes - Conversion'!B8797 = "9. Any person (substitution for securities etc.)"),
'Con. Notes - Conversion'!C8797,
IF(
'Con. Notes - Conversion'!B8797 = "",
#N/A,
'Con. Notes - Conversion'!B8797)
)</f>
        <v>#N/A</v>
      </c>
      <c r="G8797" t="e">
        <f>IF(
OR('Con. Notes - No Conversion'!B8797 = "8. Transferee of restricted securities", 'Con. Notes - No Conversion'!B8797 = "9. Any person (substitution for securities etc.)"),
'Con. Notes - No Conversion'!C8797,
IF(
'Con. Notes - No Conversion'!B8797 = "",
#N/A,
'Con. Notes - No Conversion'!B8797)
)</f>
        <v>#N/A</v>
      </c>
    </row>
    <row r="8798" spans="1:7" x14ac:dyDescent="0.25">
      <c r="A8798" t="e">
        <f>IF(
OR(Shares!B8798 = "8. Transferee of restricted securities", Shares!B8798 = "9. Any person (substitution for securities etc.)"),
Shares!C8798,
IF(
Shares!B8798 = "",
#N/A,
Shares!B8798)
)</f>
        <v>#N/A</v>
      </c>
      <c r="B8798" t="e">
        <f>IF(
OR('Shares - LTR - Granted'!B8798 = "8. Transferee of restricted securities", 'Shares - LTR - Granted'!B8798 = "9. Any person (substitution for securities etc.)"),
'Shares - LTR - Granted'!C8798,
IF(
'Shares - LTR - Granted'!B8798 = "",
#N/A,
'Shares - LTR - Granted'!B8798)
)</f>
        <v>#N/A</v>
      </c>
      <c r="C8798" t="e">
        <f>IF(
OR('Performance Securities'!B8798 = "8. Transferee of restricted securities", 'Performance Securities'!B8798 = "9. Any person (substitution for securities etc.)"),
'Performance Securities'!C8798,
IF(
'Performance Securities'!B8798 = "",
#N/A,
'Performance Securities'!B8798)
)</f>
        <v>#N/A</v>
      </c>
      <c r="D8798" t="e">
        <f>IF(
OR('Options or Warrants'!B8798 = "8. Transferee of restricted securities", 'Options or Warrants'!B8798 = "9. Any person (substitution for securities etc.)"),
'Options or Warrants'!C8798,
IF(
'Options or Warrants'!B8798 = "",
#N/A,
'Options or Warrants'!B8798)
)</f>
        <v>#N/A</v>
      </c>
      <c r="E8798" t="e">
        <f>IF(
OR('Options - Free Attaching'!B8798 = "8. Transferee of restricted securities", 'Options - Free Attaching'!B8798 = "9. Any person (substitution for securities etc.)"),
'Options - Free Attaching'!C8798,
IF(
'Options - Free Attaching'!B8798 = "",
#N/A,
'Options - Free Attaching'!B8798)
)</f>
        <v>#N/A</v>
      </c>
      <c r="F8798" t="e">
        <f>IF(
OR('Con. Notes - Conversion'!B8798 = "8. Transferee of restricted securities", 'Con. Notes - Conversion'!B8798 = "9. Any person (substitution for securities etc.)"),
'Con. Notes - Conversion'!C8798,
IF(
'Con. Notes - Conversion'!B8798 = "",
#N/A,
'Con. Notes - Conversion'!B8798)
)</f>
        <v>#N/A</v>
      </c>
      <c r="G8798" t="e">
        <f>IF(
OR('Con. Notes - No Conversion'!B8798 = "8. Transferee of restricted securities", 'Con. Notes - No Conversion'!B8798 = "9. Any person (substitution for securities etc.)"),
'Con. Notes - No Conversion'!C8798,
IF(
'Con. Notes - No Conversion'!B8798 = "",
#N/A,
'Con. Notes - No Conversion'!B8798)
)</f>
        <v>#N/A</v>
      </c>
    </row>
    <row r="8799" spans="1:7" x14ac:dyDescent="0.25">
      <c r="A8799" t="e">
        <f>IF(
OR(Shares!B8799 = "8. Transferee of restricted securities", Shares!B8799 = "9. Any person (substitution for securities etc.)"),
Shares!C8799,
IF(
Shares!B8799 = "",
#N/A,
Shares!B8799)
)</f>
        <v>#N/A</v>
      </c>
      <c r="B8799" t="e">
        <f>IF(
OR('Shares - LTR - Granted'!B8799 = "8. Transferee of restricted securities", 'Shares - LTR - Granted'!B8799 = "9. Any person (substitution for securities etc.)"),
'Shares - LTR - Granted'!C8799,
IF(
'Shares - LTR - Granted'!B8799 = "",
#N/A,
'Shares - LTR - Granted'!B8799)
)</f>
        <v>#N/A</v>
      </c>
      <c r="C8799" t="e">
        <f>IF(
OR('Performance Securities'!B8799 = "8. Transferee of restricted securities", 'Performance Securities'!B8799 = "9. Any person (substitution for securities etc.)"),
'Performance Securities'!C8799,
IF(
'Performance Securities'!B8799 = "",
#N/A,
'Performance Securities'!B8799)
)</f>
        <v>#N/A</v>
      </c>
      <c r="D8799" t="e">
        <f>IF(
OR('Options or Warrants'!B8799 = "8. Transferee of restricted securities", 'Options or Warrants'!B8799 = "9. Any person (substitution for securities etc.)"),
'Options or Warrants'!C8799,
IF(
'Options or Warrants'!B8799 = "",
#N/A,
'Options or Warrants'!B8799)
)</f>
        <v>#N/A</v>
      </c>
      <c r="E8799" t="e">
        <f>IF(
OR('Options - Free Attaching'!B8799 = "8. Transferee of restricted securities", 'Options - Free Attaching'!B8799 = "9. Any person (substitution for securities etc.)"),
'Options - Free Attaching'!C8799,
IF(
'Options - Free Attaching'!B8799 = "",
#N/A,
'Options - Free Attaching'!B8799)
)</f>
        <v>#N/A</v>
      </c>
      <c r="F8799" t="e">
        <f>IF(
OR('Con. Notes - Conversion'!B8799 = "8. Transferee of restricted securities", 'Con. Notes - Conversion'!B8799 = "9. Any person (substitution for securities etc.)"),
'Con. Notes - Conversion'!C8799,
IF(
'Con. Notes - Conversion'!B8799 = "",
#N/A,
'Con. Notes - Conversion'!B8799)
)</f>
        <v>#N/A</v>
      </c>
      <c r="G8799" t="e">
        <f>IF(
OR('Con. Notes - No Conversion'!B8799 = "8. Transferee of restricted securities", 'Con. Notes - No Conversion'!B8799 = "9. Any person (substitution for securities etc.)"),
'Con. Notes - No Conversion'!C8799,
IF(
'Con. Notes - No Conversion'!B8799 = "",
#N/A,
'Con. Notes - No Conversion'!B8799)
)</f>
        <v>#N/A</v>
      </c>
    </row>
    <row r="8800" spans="1:7" x14ac:dyDescent="0.25">
      <c r="A8800" t="e">
        <f>IF(
OR(Shares!B8800 = "8. Transferee of restricted securities", Shares!B8800 = "9. Any person (substitution for securities etc.)"),
Shares!C8800,
IF(
Shares!B8800 = "",
#N/A,
Shares!B8800)
)</f>
        <v>#N/A</v>
      </c>
      <c r="B8800" t="e">
        <f>IF(
OR('Shares - LTR - Granted'!B8800 = "8. Transferee of restricted securities", 'Shares - LTR - Granted'!B8800 = "9. Any person (substitution for securities etc.)"),
'Shares - LTR - Granted'!C8800,
IF(
'Shares - LTR - Granted'!B8800 = "",
#N/A,
'Shares - LTR - Granted'!B8800)
)</f>
        <v>#N/A</v>
      </c>
      <c r="C8800" t="e">
        <f>IF(
OR('Performance Securities'!B8800 = "8. Transferee of restricted securities", 'Performance Securities'!B8800 = "9. Any person (substitution for securities etc.)"),
'Performance Securities'!C8800,
IF(
'Performance Securities'!B8800 = "",
#N/A,
'Performance Securities'!B8800)
)</f>
        <v>#N/A</v>
      </c>
      <c r="D8800" t="e">
        <f>IF(
OR('Options or Warrants'!B8800 = "8. Transferee of restricted securities", 'Options or Warrants'!B8800 = "9. Any person (substitution for securities etc.)"),
'Options or Warrants'!C8800,
IF(
'Options or Warrants'!B8800 = "",
#N/A,
'Options or Warrants'!B8800)
)</f>
        <v>#N/A</v>
      </c>
      <c r="E8800" t="e">
        <f>IF(
OR('Options - Free Attaching'!B8800 = "8. Transferee of restricted securities", 'Options - Free Attaching'!B8800 = "9. Any person (substitution for securities etc.)"),
'Options - Free Attaching'!C8800,
IF(
'Options - Free Attaching'!B8800 = "",
#N/A,
'Options - Free Attaching'!B8800)
)</f>
        <v>#N/A</v>
      </c>
      <c r="F8800" t="e">
        <f>IF(
OR('Con. Notes - Conversion'!B8800 = "8. Transferee of restricted securities", 'Con. Notes - Conversion'!B8800 = "9. Any person (substitution for securities etc.)"),
'Con. Notes - Conversion'!C8800,
IF(
'Con. Notes - Conversion'!B8800 = "",
#N/A,
'Con. Notes - Conversion'!B8800)
)</f>
        <v>#N/A</v>
      </c>
      <c r="G8800" t="e">
        <f>IF(
OR('Con. Notes - No Conversion'!B8800 = "8. Transferee of restricted securities", 'Con. Notes - No Conversion'!B8800 = "9. Any person (substitution for securities etc.)"),
'Con. Notes - No Conversion'!C8800,
IF(
'Con. Notes - No Conversion'!B8800 = "",
#N/A,
'Con. Notes - No Conversion'!B8800)
)</f>
        <v>#N/A</v>
      </c>
    </row>
    <row r="8801" spans="1:7" x14ac:dyDescent="0.25">
      <c r="A8801" t="e">
        <f>IF(
OR(Shares!B8801 = "8. Transferee of restricted securities", Shares!B8801 = "9. Any person (substitution for securities etc.)"),
Shares!C8801,
IF(
Shares!B8801 = "",
#N/A,
Shares!B8801)
)</f>
        <v>#N/A</v>
      </c>
      <c r="B8801" t="e">
        <f>IF(
OR('Shares - LTR - Granted'!B8801 = "8. Transferee of restricted securities", 'Shares - LTR - Granted'!B8801 = "9. Any person (substitution for securities etc.)"),
'Shares - LTR - Granted'!C8801,
IF(
'Shares - LTR - Granted'!B8801 = "",
#N/A,
'Shares - LTR - Granted'!B8801)
)</f>
        <v>#N/A</v>
      </c>
      <c r="C8801" t="e">
        <f>IF(
OR('Performance Securities'!B8801 = "8. Transferee of restricted securities", 'Performance Securities'!B8801 = "9. Any person (substitution for securities etc.)"),
'Performance Securities'!C8801,
IF(
'Performance Securities'!B8801 = "",
#N/A,
'Performance Securities'!B8801)
)</f>
        <v>#N/A</v>
      </c>
      <c r="D8801" t="e">
        <f>IF(
OR('Options or Warrants'!B8801 = "8. Transferee of restricted securities", 'Options or Warrants'!B8801 = "9. Any person (substitution for securities etc.)"),
'Options or Warrants'!C8801,
IF(
'Options or Warrants'!B8801 = "",
#N/A,
'Options or Warrants'!B8801)
)</f>
        <v>#N/A</v>
      </c>
      <c r="E8801" t="e">
        <f>IF(
OR('Options - Free Attaching'!B8801 = "8. Transferee of restricted securities", 'Options - Free Attaching'!B8801 = "9. Any person (substitution for securities etc.)"),
'Options - Free Attaching'!C8801,
IF(
'Options - Free Attaching'!B8801 = "",
#N/A,
'Options - Free Attaching'!B8801)
)</f>
        <v>#N/A</v>
      </c>
      <c r="F8801" t="e">
        <f>IF(
OR('Con. Notes - Conversion'!B8801 = "8. Transferee of restricted securities", 'Con. Notes - Conversion'!B8801 = "9. Any person (substitution for securities etc.)"),
'Con. Notes - Conversion'!C8801,
IF(
'Con. Notes - Conversion'!B8801 = "",
#N/A,
'Con. Notes - Conversion'!B8801)
)</f>
        <v>#N/A</v>
      </c>
      <c r="G8801" t="e">
        <f>IF(
OR('Con. Notes - No Conversion'!B8801 = "8. Transferee of restricted securities", 'Con. Notes - No Conversion'!B8801 = "9. Any person (substitution for securities etc.)"),
'Con. Notes - No Conversion'!C8801,
IF(
'Con. Notes - No Conversion'!B8801 = "",
#N/A,
'Con. Notes - No Conversion'!B8801)
)</f>
        <v>#N/A</v>
      </c>
    </row>
    <row r="8802" spans="1:7" x14ac:dyDescent="0.25">
      <c r="A8802" t="e">
        <f>IF(
OR(Shares!B8802 = "8. Transferee of restricted securities", Shares!B8802 = "9. Any person (substitution for securities etc.)"),
Shares!C8802,
IF(
Shares!B8802 = "",
#N/A,
Shares!B8802)
)</f>
        <v>#N/A</v>
      </c>
      <c r="B8802" t="e">
        <f>IF(
OR('Shares - LTR - Granted'!B8802 = "8. Transferee of restricted securities", 'Shares - LTR - Granted'!B8802 = "9. Any person (substitution for securities etc.)"),
'Shares - LTR - Granted'!C8802,
IF(
'Shares - LTR - Granted'!B8802 = "",
#N/A,
'Shares - LTR - Granted'!B8802)
)</f>
        <v>#N/A</v>
      </c>
      <c r="C8802" t="e">
        <f>IF(
OR('Performance Securities'!B8802 = "8. Transferee of restricted securities", 'Performance Securities'!B8802 = "9. Any person (substitution for securities etc.)"),
'Performance Securities'!C8802,
IF(
'Performance Securities'!B8802 = "",
#N/A,
'Performance Securities'!B8802)
)</f>
        <v>#N/A</v>
      </c>
      <c r="D8802" t="e">
        <f>IF(
OR('Options or Warrants'!B8802 = "8. Transferee of restricted securities", 'Options or Warrants'!B8802 = "9. Any person (substitution for securities etc.)"),
'Options or Warrants'!C8802,
IF(
'Options or Warrants'!B8802 = "",
#N/A,
'Options or Warrants'!B8802)
)</f>
        <v>#N/A</v>
      </c>
      <c r="E8802" t="e">
        <f>IF(
OR('Options - Free Attaching'!B8802 = "8. Transferee of restricted securities", 'Options - Free Attaching'!B8802 = "9. Any person (substitution for securities etc.)"),
'Options - Free Attaching'!C8802,
IF(
'Options - Free Attaching'!B8802 = "",
#N/A,
'Options - Free Attaching'!B8802)
)</f>
        <v>#N/A</v>
      </c>
      <c r="F8802" t="e">
        <f>IF(
OR('Con. Notes - Conversion'!B8802 = "8. Transferee of restricted securities", 'Con. Notes - Conversion'!B8802 = "9. Any person (substitution for securities etc.)"),
'Con. Notes - Conversion'!C8802,
IF(
'Con. Notes - Conversion'!B8802 = "",
#N/A,
'Con. Notes - Conversion'!B8802)
)</f>
        <v>#N/A</v>
      </c>
      <c r="G8802" t="e">
        <f>IF(
OR('Con. Notes - No Conversion'!B8802 = "8. Transferee of restricted securities", 'Con. Notes - No Conversion'!B8802 = "9. Any person (substitution for securities etc.)"),
'Con. Notes - No Conversion'!C8802,
IF(
'Con. Notes - No Conversion'!B8802 = "",
#N/A,
'Con. Notes - No Conversion'!B8802)
)</f>
        <v>#N/A</v>
      </c>
    </row>
    <row r="8803" spans="1:7" x14ac:dyDescent="0.25">
      <c r="A8803" t="e">
        <f>IF(
OR(Shares!B8803 = "8. Transferee of restricted securities", Shares!B8803 = "9. Any person (substitution for securities etc.)"),
Shares!C8803,
IF(
Shares!B8803 = "",
#N/A,
Shares!B8803)
)</f>
        <v>#N/A</v>
      </c>
      <c r="B8803" t="e">
        <f>IF(
OR('Shares - LTR - Granted'!B8803 = "8. Transferee of restricted securities", 'Shares - LTR - Granted'!B8803 = "9. Any person (substitution for securities etc.)"),
'Shares - LTR - Granted'!C8803,
IF(
'Shares - LTR - Granted'!B8803 = "",
#N/A,
'Shares - LTR - Granted'!B8803)
)</f>
        <v>#N/A</v>
      </c>
      <c r="C8803" t="e">
        <f>IF(
OR('Performance Securities'!B8803 = "8. Transferee of restricted securities", 'Performance Securities'!B8803 = "9. Any person (substitution for securities etc.)"),
'Performance Securities'!C8803,
IF(
'Performance Securities'!B8803 = "",
#N/A,
'Performance Securities'!B8803)
)</f>
        <v>#N/A</v>
      </c>
      <c r="D8803" t="e">
        <f>IF(
OR('Options or Warrants'!B8803 = "8. Transferee of restricted securities", 'Options or Warrants'!B8803 = "9. Any person (substitution for securities etc.)"),
'Options or Warrants'!C8803,
IF(
'Options or Warrants'!B8803 = "",
#N/A,
'Options or Warrants'!B8803)
)</f>
        <v>#N/A</v>
      </c>
      <c r="E8803" t="e">
        <f>IF(
OR('Options - Free Attaching'!B8803 = "8. Transferee of restricted securities", 'Options - Free Attaching'!B8803 = "9. Any person (substitution for securities etc.)"),
'Options - Free Attaching'!C8803,
IF(
'Options - Free Attaching'!B8803 = "",
#N/A,
'Options - Free Attaching'!B8803)
)</f>
        <v>#N/A</v>
      </c>
      <c r="F8803" t="e">
        <f>IF(
OR('Con. Notes - Conversion'!B8803 = "8. Transferee of restricted securities", 'Con. Notes - Conversion'!B8803 = "9. Any person (substitution for securities etc.)"),
'Con. Notes - Conversion'!C8803,
IF(
'Con. Notes - Conversion'!B8803 = "",
#N/A,
'Con. Notes - Conversion'!B8803)
)</f>
        <v>#N/A</v>
      </c>
      <c r="G8803" t="e">
        <f>IF(
OR('Con. Notes - No Conversion'!B8803 = "8. Transferee of restricted securities", 'Con. Notes - No Conversion'!B8803 = "9. Any person (substitution for securities etc.)"),
'Con. Notes - No Conversion'!C8803,
IF(
'Con. Notes - No Conversion'!B8803 = "",
#N/A,
'Con. Notes - No Conversion'!B8803)
)</f>
        <v>#N/A</v>
      </c>
    </row>
    <row r="8804" spans="1:7" x14ac:dyDescent="0.25">
      <c r="A8804" t="e">
        <f>IF(
OR(Shares!B8804 = "8. Transferee of restricted securities", Shares!B8804 = "9. Any person (substitution for securities etc.)"),
Shares!C8804,
IF(
Shares!B8804 = "",
#N/A,
Shares!B8804)
)</f>
        <v>#N/A</v>
      </c>
      <c r="B8804" t="e">
        <f>IF(
OR('Shares - LTR - Granted'!B8804 = "8. Transferee of restricted securities", 'Shares - LTR - Granted'!B8804 = "9. Any person (substitution for securities etc.)"),
'Shares - LTR - Granted'!C8804,
IF(
'Shares - LTR - Granted'!B8804 = "",
#N/A,
'Shares - LTR - Granted'!B8804)
)</f>
        <v>#N/A</v>
      </c>
      <c r="C8804" t="e">
        <f>IF(
OR('Performance Securities'!B8804 = "8. Transferee of restricted securities", 'Performance Securities'!B8804 = "9. Any person (substitution for securities etc.)"),
'Performance Securities'!C8804,
IF(
'Performance Securities'!B8804 = "",
#N/A,
'Performance Securities'!B8804)
)</f>
        <v>#N/A</v>
      </c>
      <c r="D8804" t="e">
        <f>IF(
OR('Options or Warrants'!B8804 = "8. Transferee of restricted securities", 'Options or Warrants'!B8804 = "9. Any person (substitution for securities etc.)"),
'Options or Warrants'!C8804,
IF(
'Options or Warrants'!B8804 = "",
#N/A,
'Options or Warrants'!B8804)
)</f>
        <v>#N/A</v>
      </c>
      <c r="E8804" t="e">
        <f>IF(
OR('Options - Free Attaching'!B8804 = "8. Transferee of restricted securities", 'Options - Free Attaching'!B8804 = "9. Any person (substitution for securities etc.)"),
'Options - Free Attaching'!C8804,
IF(
'Options - Free Attaching'!B8804 = "",
#N/A,
'Options - Free Attaching'!B8804)
)</f>
        <v>#N/A</v>
      </c>
      <c r="F8804" t="e">
        <f>IF(
OR('Con. Notes - Conversion'!B8804 = "8. Transferee of restricted securities", 'Con. Notes - Conversion'!B8804 = "9. Any person (substitution for securities etc.)"),
'Con. Notes - Conversion'!C8804,
IF(
'Con. Notes - Conversion'!B8804 = "",
#N/A,
'Con. Notes - Conversion'!B8804)
)</f>
        <v>#N/A</v>
      </c>
      <c r="G8804" t="e">
        <f>IF(
OR('Con. Notes - No Conversion'!B8804 = "8. Transferee of restricted securities", 'Con. Notes - No Conversion'!B8804 = "9. Any person (substitution for securities etc.)"),
'Con. Notes - No Conversion'!C8804,
IF(
'Con. Notes - No Conversion'!B8804 = "",
#N/A,
'Con. Notes - No Conversion'!B8804)
)</f>
        <v>#N/A</v>
      </c>
    </row>
    <row r="8805" spans="1:7" x14ac:dyDescent="0.25">
      <c r="A8805" t="e">
        <f>IF(
OR(Shares!B8805 = "8. Transferee of restricted securities", Shares!B8805 = "9. Any person (substitution for securities etc.)"),
Shares!C8805,
IF(
Shares!B8805 = "",
#N/A,
Shares!B8805)
)</f>
        <v>#N/A</v>
      </c>
      <c r="B8805" t="e">
        <f>IF(
OR('Shares - LTR - Granted'!B8805 = "8. Transferee of restricted securities", 'Shares - LTR - Granted'!B8805 = "9. Any person (substitution for securities etc.)"),
'Shares - LTR - Granted'!C8805,
IF(
'Shares - LTR - Granted'!B8805 = "",
#N/A,
'Shares - LTR - Granted'!B8805)
)</f>
        <v>#N/A</v>
      </c>
      <c r="C8805" t="e">
        <f>IF(
OR('Performance Securities'!B8805 = "8. Transferee of restricted securities", 'Performance Securities'!B8805 = "9. Any person (substitution for securities etc.)"),
'Performance Securities'!C8805,
IF(
'Performance Securities'!B8805 = "",
#N/A,
'Performance Securities'!B8805)
)</f>
        <v>#N/A</v>
      </c>
      <c r="D8805" t="e">
        <f>IF(
OR('Options or Warrants'!B8805 = "8. Transferee of restricted securities", 'Options or Warrants'!B8805 = "9. Any person (substitution for securities etc.)"),
'Options or Warrants'!C8805,
IF(
'Options or Warrants'!B8805 = "",
#N/A,
'Options or Warrants'!B8805)
)</f>
        <v>#N/A</v>
      </c>
      <c r="E8805" t="e">
        <f>IF(
OR('Options - Free Attaching'!B8805 = "8. Transferee of restricted securities", 'Options - Free Attaching'!B8805 = "9. Any person (substitution for securities etc.)"),
'Options - Free Attaching'!C8805,
IF(
'Options - Free Attaching'!B8805 = "",
#N/A,
'Options - Free Attaching'!B8805)
)</f>
        <v>#N/A</v>
      </c>
      <c r="F8805" t="e">
        <f>IF(
OR('Con. Notes - Conversion'!B8805 = "8. Transferee of restricted securities", 'Con. Notes - Conversion'!B8805 = "9. Any person (substitution for securities etc.)"),
'Con. Notes - Conversion'!C8805,
IF(
'Con. Notes - Conversion'!B8805 = "",
#N/A,
'Con. Notes - Conversion'!B8805)
)</f>
        <v>#N/A</v>
      </c>
      <c r="G8805" t="e">
        <f>IF(
OR('Con. Notes - No Conversion'!B8805 = "8. Transferee of restricted securities", 'Con. Notes - No Conversion'!B8805 = "9. Any person (substitution for securities etc.)"),
'Con. Notes - No Conversion'!C8805,
IF(
'Con. Notes - No Conversion'!B8805 = "",
#N/A,
'Con. Notes - No Conversion'!B8805)
)</f>
        <v>#N/A</v>
      </c>
    </row>
    <row r="8806" spans="1:7" x14ac:dyDescent="0.25">
      <c r="A8806" t="e">
        <f>IF(
OR(Shares!B8806 = "8. Transferee of restricted securities", Shares!B8806 = "9. Any person (substitution for securities etc.)"),
Shares!C8806,
IF(
Shares!B8806 = "",
#N/A,
Shares!B8806)
)</f>
        <v>#N/A</v>
      </c>
      <c r="B8806" t="e">
        <f>IF(
OR('Shares - LTR - Granted'!B8806 = "8. Transferee of restricted securities", 'Shares - LTR - Granted'!B8806 = "9. Any person (substitution for securities etc.)"),
'Shares - LTR - Granted'!C8806,
IF(
'Shares - LTR - Granted'!B8806 = "",
#N/A,
'Shares - LTR - Granted'!B8806)
)</f>
        <v>#N/A</v>
      </c>
      <c r="C8806" t="e">
        <f>IF(
OR('Performance Securities'!B8806 = "8. Transferee of restricted securities", 'Performance Securities'!B8806 = "9. Any person (substitution for securities etc.)"),
'Performance Securities'!C8806,
IF(
'Performance Securities'!B8806 = "",
#N/A,
'Performance Securities'!B8806)
)</f>
        <v>#N/A</v>
      </c>
      <c r="D8806" t="e">
        <f>IF(
OR('Options or Warrants'!B8806 = "8. Transferee of restricted securities", 'Options or Warrants'!B8806 = "9. Any person (substitution for securities etc.)"),
'Options or Warrants'!C8806,
IF(
'Options or Warrants'!B8806 = "",
#N/A,
'Options or Warrants'!B8806)
)</f>
        <v>#N/A</v>
      </c>
      <c r="E8806" t="e">
        <f>IF(
OR('Options - Free Attaching'!B8806 = "8. Transferee of restricted securities", 'Options - Free Attaching'!B8806 = "9. Any person (substitution for securities etc.)"),
'Options - Free Attaching'!C8806,
IF(
'Options - Free Attaching'!B8806 = "",
#N/A,
'Options - Free Attaching'!B8806)
)</f>
        <v>#N/A</v>
      </c>
      <c r="F8806" t="e">
        <f>IF(
OR('Con. Notes - Conversion'!B8806 = "8. Transferee of restricted securities", 'Con. Notes - Conversion'!B8806 = "9. Any person (substitution for securities etc.)"),
'Con. Notes - Conversion'!C8806,
IF(
'Con. Notes - Conversion'!B8806 = "",
#N/A,
'Con. Notes - Conversion'!B8806)
)</f>
        <v>#N/A</v>
      </c>
      <c r="G8806" t="e">
        <f>IF(
OR('Con. Notes - No Conversion'!B8806 = "8. Transferee of restricted securities", 'Con. Notes - No Conversion'!B8806 = "9. Any person (substitution for securities etc.)"),
'Con. Notes - No Conversion'!C8806,
IF(
'Con. Notes - No Conversion'!B8806 = "",
#N/A,
'Con. Notes - No Conversion'!B8806)
)</f>
        <v>#N/A</v>
      </c>
    </row>
    <row r="8807" spans="1:7" x14ac:dyDescent="0.25">
      <c r="A8807" t="e">
        <f>IF(
OR(Shares!B8807 = "8. Transferee of restricted securities", Shares!B8807 = "9. Any person (substitution for securities etc.)"),
Shares!C8807,
IF(
Shares!B8807 = "",
#N/A,
Shares!B8807)
)</f>
        <v>#N/A</v>
      </c>
      <c r="B8807" t="e">
        <f>IF(
OR('Shares - LTR - Granted'!B8807 = "8. Transferee of restricted securities", 'Shares - LTR - Granted'!B8807 = "9. Any person (substitution for securities etc.)"),
'Shares - LTR - Granted'!C8807,
IF(
'Shares - LTR - Granted'!B8807 = "",
#N/A,
'Shares - LTR - Granted'!B8807)
)</f>
        <v>#N/A</v>
      </c>
      <c r="C8807" t="e">
        <f>IF(
OR('Performance Securities'!B8807 = "8. Transferee of restricted securities", 'Performance Securities'!B8807 = "9. Any person (substitution for securities etc.)"),
'Performance Securities'!C8807,
IF(
'Performance Securities'!B8807 = "",
#N/A,
'Performance Securities'!B8807)
)</f>
        <v>#N/A</v>
      </c>
      <c r="D8807" t="e">
        <f>IF(
OR('Options or Warrants'!B8807 = "8. Transferee of restricted securities", 'Options or Warrants'!B8807 = "9. Any person (substitution for securities etc.)"),
'Options or Warrants'!C8807,
IF(
'Options or Warrants'!B8807 = "",
#N/A,
'Options or Warrants'!B8807)
)</f>
        <v>#N/A</v>
      </c>
      <c r="E8807" t="e">
        <f>IF(
OR('Options - Free Attaching'!B8807 = "8. Transferee of restricted securities", 'Options - Free Attaching'!B8807 = "9. Any person (substitution for securities etc.)"),
'Options - Free Attaching'!C8807,
IF(
'Options - Free Attaching'!B8807 = "",
#N/A,
'Options - Free Attaching'!B8807)
)</f>
        <v>#N/A</v>
      </c>
      <c r="F8807" t="e">
        <f>IF(
OR('Con. Notes - Conversion'!B8807 = "8. Transferee of restricted securities", 'Con. Notes - Conversion'!B8807 = "9. Any person (substitution for securities etc.)"),
'Con. Notes - Conversion'!C8807,
IF(
'Con. Notes - Conversion'!B8807 = "",
#N/A,
'Con. Notes - Conversion'!B8807)
)</f>
        <v>#N/A</v>
      </c>
      <c r="G8807" t="e">
        <f>IF(
OR('Con. Notes - No Conversion'!B8807 = "8. Transferee of restricted securities", 'Con. Notes - No Conversion'!B8807 = "9. Any person (substitution for securities etc.)"),
'Con. Notes - No Conversion'!C8807,
IF(
'Con. Notes - No Conversion'!B8807 = "",
#N/A,
'Con. Notes - No Conversion'!B8807)
)</f>
        <v>#N/A</v>
      </c>
    </row>
    <row r="8808" spans="1:7" x14ac:dyDescent="0.25">
      <c r="A8808" t="e">
        <f>IF(
OR(Shares!B8808 = "8. Transferee of restricted securities", Shares!B8808 = "9. Any person (substitution for securities etc.)"),
Shares!C8808,
IF(
Shares!B8808 = "",
#N/A,
Shares!B8808)
)</f>
        <v>#N/A</v>
      </c>
      <c r="B8808" t="e">
        <f>IF(
OR('Shares - LTR - Granted'!B8808 = "8. Transferee of restricted securities", 'Shares - LTR - Granted'!B8808 = "9. Any person (substitution for securities etc.)"),
'Shares - LTR - Granted'!C8808,
IF(
'Shares - LTR - Granted'!B8808 = "",
#N/A,
'Shares - LTR - Granted'!B8808)
)</f>
        <v>#N/A</v>
      </c>
      <c r="C8808" t="e">
        <f>IF(
OR('Performance Securities'!B8808 = "8. Transferee of restricted securities", 'Performance Securities'!B8808 = "9. Any person (substitution for securities etc.)"),
'Performance Securities'!C8808,
IF(
'Performance Securities'!B8808 = "",
#N/A,
'Performance Securities'!B8808)
)</f>
        <v>#N/A</v>
      </c>
      <c r="D8808" t="e">
        <f>IF(
OR('Options or Warrants'!B8808 = "8. Transferee of restricted securities", 'Options or Warrants'!B8808 = "9. Any person (substitution for securities etc.)"),
'Options or Warrants'!C8808,
IF(
'Options or Warrants'!B8808 = "",
#N/A,
'Options or Warrants'!B8808)
)</f>
        <v>#N/A</v>
      </c>
      <c r="E8808" t="e">
        <f>IF(
OR('Options - Free Attaching'!B8808 = "8. Transferee of restricted securities", 'Options - Free Attaching'!B8808 = "9. Any person (substitution for securities etc.)"),
'Options - Free Attaching'!C8808,
IF(
'Options - Free Attaching'!B8808 = "",
#N/A,
'Options - Free Attaching'!B8808)
)</f>
        <v>#N/A</v>
      </c>
      <c r="F8808" t="e">
        <f>IF(
OR('Con. Notes - Conversion'!B8808 = "8. Transferee of restricted securities", 'Con. Notes - Conversion'!B8808 = "9. Any person (substitution for securities etc.)"),
'Con. Notes - Conversion'!C8808,
IF(
'Con. Notes - Conversion'!B8808 = "",
#N/A,
'Con. Notes - Conversion'!B8808)
)</f>
        <v>#N/A</v>
      </c>
      <c r="G8808" t="e">
        <f>IF(
OR('Con. Notes - No Conversion'!B8808 = "8. Transferee of restricted securities", 'Con. Notes - No Conversion'!B8808 = "9. Any person (substitution for securities etc.)"),
'Con. Notes - No Conversion'!C8808,
IF(
'Con. Notes - No Conversion'!B8808 = "",
#N/A,
'Con. Notes - No Conversion'!B8808)
)</f>
        <v>#N/A</v>
      </c>
    </row>
    <row r="8809" spans="1:7" x14ac:dyDescent="0.25">
      <c r="A8809" t="e">
        <f>IF(
OR(Shares!B8809 = "8. Transferee of restricted securities", Shares!B8809 = "9. Any person (substitution for securities etc.)"),
Shares!C8809,
IF(
Shares!B8809 = "",
#N/A,
Shares!B8809)
)</f>
        <v>#N/A</v>
      </c>
      <c r="B8809" t="e">
        <f>IF(
OR('Shares - LTR - Granted'!B8809 = "8. Transferee of restricted securities", 'Shares - LTR - Granted'!B8809 = "9. Any person (substitution for securities etc.)"),
'Shares - LTR - Granted'!C8809,
IF(
'Shares - LTR - Granted'!B8809 = "",
#N/A,
'Shares - LTR - Granted'!B8809)
)</f>
        <v>#N/A</v>
      </c>
      <c r="C8809" t="e">
        <f>IF(
OR('Performance Securities'!B8809 = "8. Transferee of restricted securities", 'Performance Securities'!B8809 = "9. Any person (substitution for securities etc.)"),
'Performance Securities'!C8809,
IF(
'Performance Securities'!B8809 = "",
#N/A,
'Performance Securities'!B8809)
)</f>
        <v>#N/A</v>
      </c>
      <c r="D8809" t="e">
        <f>IF(
OR('Options or Warrants'!B8809 = "8. Transferee of restricted securities", 'Options or Warrants'!B8809 = "9. Any person (substitution for securities etc.)"),
'Options or Warrants'!C8809,
IF(
'Options or Warrants'!B8809 = "",
#N/A,
'Options or Warrants'!B8809)
)</f>
        <v>#N/A</v>
      </c>
      <c r="E8809" t="e">
        <f>IF(
OR('Options - Free Attaching'!B8809 = "8. Transferee of restricted securities", 'Options - Free Attaching'!B8809 = "9. Any person (substitution for securities etc.)"),
'Options - Free Attaching'!C8809,
IF(
'Options - Free Attaching'!B8809 = "",
#N/A,
'Options - Free Attaching'!B8809)
)</f>
        <v>#N/A</v>
      </c>
      <c r="F8809" t="e">
        <f>IF(
OR('Con. Notes - Conversion'!B8809 = "8. Transferee of restricted securities", 'Con. Notes - Conversion'!B8809 = "9. Any person (substitution for securities etc.)"),
'Con. Notes - Conversion'!C8809,
IF(
'Con. Notes - Conversion'!B8809 = "",
#N/A,
'Con. Notes - Conversion'!B8809)
)</f>
        <v>#N/A</v>
      </c>
      <c r="G8809" t="e">
        <f>IF(
OR('Con. Notes - No Conversion'!B8809 = "8. Transferee of restricted securities", 'Con. Notes - No Conversion'!B8809 = "9. Any person (substitution for securities etc.)"),
'Con. Notes - No Conversion'!C8809,
IF(
'Con. Notes - No Conversion'!B8809 = "",
#N/A,
'Con. Notes - No Conversion'!B8809)
)</f>
        <v>#N/A</v>
      </c>
    </row>
    <row r="8810" spans="1:7" x14ac:dyDescent="0.25">
      <c r="A8810" t="e">
        <f>IF(
OR(Shares!B8810 = "8. Transferee of restricted securities", Shares!B8810 = "9. Any person (substitution for securities etc.)"),
Shares!C8810,
IF(
Shares!B8810 = "",
#N/A,
Shares!B8810)
)</f>
        <v>#N/A</v>
      </c>
      <c r="B8810" t="e">
        <f>IF(
OR('Shares - LTR - Granted'!B8810 = "8. Transferee of restricted securities", 'Shares - LTR - Granted'!B8810 = "9. Any person (substitution for securities etc.)"),
'Shares - LTR - Granted'!C8810,
IF(
'Shares - LTR - Granted'!B8810 = "",
#N/A,
'Shares - LTR - Granted'!B8810)
)</f>
        <v>#N/A</v>
      </c>
      <c r="C8810" t="e">
        <f>IF(
OR('Performance Securities'!B8810 = "8. Transferee of restricted securities", 'Performance Securities'!B8810 = "9. Any person (substitution for securities etc.)"),
'Performance Securities'!C8810,
IF(
'Performance Securities'!B8810 = "",
#N/A,
'Performance Securities'!B8810)
)</f>
        <v>#N/A</v>
      </c>
      <c r="D8810" t="e">
        <f>IF(
OR('Options or Warrants'!B8810 = "8. Transferee of restricted securities", 'Options or Warrants'!B8810 = "9. Any person (substitution for securities etc.)"),
'Options or Warrants'!C8810,
IF(
'Options or Warrants'!B8810 = "",
#N/A,
'Options or Warrants'!B8810)
)</f>
        <v>#N/A</v>
      </c>
      <c r="E8810" t="e">
        <f>IF(
OR('Options - Free Attaching'!B8810 = "8. Transferee of restricted securities", 'Options - Free Attaching'!B8810 = "9. Any person (substitution for securities etc.)"),
'Options - Free Attaching'!C8810,
IF(
'Options - Free Attaching'!B8810 = "",
#N/A,
'Options - Free Attaching'!B8810)
)</f>
        <v>#N/A</v>
      </c>
      <c r="F8810" t="e">
        <f>IF(
OR('Con. Notes - Conversion'!B8810 = "8. Transferee of restricted securities", 'Con. Notes - Conversion'!B8810 = "9. Any person (substitution for securities etc.)"),
'Con. Notes - Conversion'!C8810,
IF(
'Con. Notes - Conversion'!B8810 = "",
#N/A,
'Con. Notes - Conversion'!B8810)
)</f>
        <v>#N/A</v>
      </c>
      <c r="G8810" t="e">
        <f>IF(
OR('Con. Notes - No Conversion'!B8810 = "8. Transferee of restricted securities", 'Con. Notes - No Conversion'!B8810 = "9. Any person (substitution for securities etc.)"),
'Con. Notes - No Conversion'!C8810,
IF(
'Con. Notes - No Conversion'!B8810 = "",
#N/A,
'Con. Notes - No Conversion'!B8810)
)</f>
        <v>#N/A</v>
      </c>
    </row>
    <row r="8811" spans="1:7" x14ac:dyDescent="0.25">
      <c r="A8811" t="e">
        <f>IF(
OR(Shares!B8811 = "8. Transferee of restricted securities", Shares!B8811 = "9. Any person (substitution for securities etc.)"),
Shares!C8811,
IF(
Shares!B8811 = "",
#N/A,
Shares!B8811)
)</f>
        <v>#N/A</v>
      </c>
      <c r="B8811" t="e">
        <f>IF(
OR('Shares - LTR - Granted'!B8811 = "8. Transferee of restricted securities", 'Shares - LTR - Granted'!B8811 = "9. Any person (substitution for securities etc.)"),
'Shares - LTR - Granted'!C8811,
IF(
'Shares - LTR - Granted'!B8811 = "",
#N/A,
'Shares - LTR - Granted'!B8811)
)</f>
        <v>#N/A</v>
      </c>
      <c r="C8811" t="e">
        <f>IF(
OR('Performance Securities'!B8811 = "8. Transferee of restricted securities", 'Performance Securities'!B8811 = "9. Any person (substitution for securities etc.)"),
'Performance Securities'!C8811,
IF(
'Performance Securities'!B8811 = "",
#N/A,
'Performance Securities'!B8811)
)</f>
        <v>#N/A</v>
      </c>
      <c r="D8811" t="e">
        <f>IF(
OR('Options or Warrants'!B8811 = "8. Transferee of restricted securities", 'Options or Warrants'!B8811 = "9. Any person (substitution for securities etc.)"),
'Options or Warrants'!C8811,
IF(
'Options or Warrants'!B8811 = "",
#N/A,
'Options or Warrants'!B8811)
)</f>
        <v>#N/A</v>
      </c>
      <c r="E8811" t="e">
        <f>IF(
OR('Options - Free Attaching'!B8811 = "8. Transferee of restricted securities", 'Options - Free Attaching'!B8811 = "9. Any person (substitution for securities etc.)"),
'Options - Free Attaching'!C8811,
IF(
'Options - Free Attaching'!B8811 = "",
#N/A,
'Options - Free Attaching'!B8811)
)</f>
        <v>#N/A</v>
      </c>
      <c r="F8811" t="e">
        <f>IF(
OR('Con. Notes - Conversion'!B8811 = "8. Transferee of restricted securities", 'Con. Notes - Conversion'!B8811 = "9. Any person (substitution for securities etc.)"),
'Con. Notes - Conversion'!C8811,
IF(
'Con. Notes - Conversion'!B8811 = "",
#N/A,
'Con. Notes - Conversion'!B8811)
)</f>
        <v>#N/A</v>
      </c>
      <c r="G8811" t="e">
        <f>IF(
OR('Con. Notes - No Conversion'!B8811 = "8. Transferee of restricted securities", 'Con. Notes - No Conversion'!B8811 = "9. Any person (substitution for securities etc.)"),
'Con. Notes - No Conversion'!C8811,
IF(
'Con. Notes - No Conversion'!B8811 = "",
#N/A,
'Con. Notes - No Conversion'!B8811)
)</f>
        <v>#N/A</v>
      </c>
    </row>
    <row r="8812" spans="1:7" x14ac:dyDescent="0.25">
      <c r="A8812" t="e">
        <f>IF(
OR(Shares!B8812 = "8. Transferee of restricted securities", Shares!B8812 = "9. Any person (substitution for securities etc.)"),
Shares!C8812,
IF(
Shares!B8812 = "",
#N/A,
Shares!B8812)
)</f>
        <v>#N/A</v>
      </c>
      <c r="B8812" t="e">
        <f>IF(
OR('Shares - LTR - Granted'!B8812 = "8. Transferee of restricted securities", 'Shares - LTR - Granted'!B8812 = "9. Any person (substitution for securities etc.)"),
'Shares - LTR - Granted'!C8812,
IF(
'Shares - LTR - Granted'!B8812 = "",
#N/A,
'Shares - LTR - Granted'!B8812)
)</f>
        <v>#N/A</v>
      </c>
      <c r="C8812" t="e">
        <f>IF(
OR('Performance Securities'!B8812 = "8. Transferee of restricted securities", 'Performance Securities'!B8812 = "9. Any person (substitution for securities etc.)"),
'Performance Securities'!C8812,
IF(
'Performance Securities'!B8812 = "",
#N/A,
'Performance Securities'!B8812)
)</f>
        <v>#N/A</v>
      </c>
      <c r="D8812" t="e">
        <f>IF(
OR('Options or Warrants'!B8812 = "8. Transferee of restricted securities", 'Options or Warrants'!B8812 = "9. Any person (substitution for securities etc.)"),
'Options or Warrants'!C8812,
IF(
'Options or Warrants'!B8812 = "",
#N/A,
'Options or Warrants'!B8812)
)</f>
        <v>#N/A</v>
      </c>
      <c r="E8812" t="e">
        <f>IF(
OR('Options - Free Attaching'!B8812 = "8. Transferee of restricted securities", 'Options - Free Attaching'!B8812 = "9. Any person (substitution for securities etc.)"),
'Options - Free Attaching'!C8812,
IF(
'Options - Free Attaching'!B8812 = "",
#N/A,
'Options - Free Attaching'!B8812)
)</f>
        <v>#N/A</v>
      </c>
      <c r="F8812" t="e">
        <f>IF(
OR('Con. Notes - Conversion'!B8812 = "8. Transferee of restricted securities", 'Con. Notes - Conversion'!B8812 = "9. Any person (substitution for securities etc.)"),
'Con. Notes - Conversion'!C8812,
IF(
'Con. Notes - Conversion'!B8812 = "",
#N/A,
'Con. Notes - Conversion'!B8812)
)</f>
        <v>#N/A</v>
      </c>
      <c r="G8812" t="e">
        <f>IF(
OR('Con. Notes - No Conversion'!B8812 = "8. Transferee of restricted securities", 'Con. Notes - No Conversion'!B8812 = "9. Any person (substitution for securities etc.)"),
'Con. Notes - No Conversion'!C8812,
IF(
'Con. Notes - No Conversion'!B8812 = "",
#N/A,
'Con. Notes - No Conversion'!B8812)
)</f>
        <v>#N/A</v>
      </c>
    </row>
    <row r="8813" spans="1:7" x14ac:dyDescent="0.25">
      <c r="A8813" t="e">
        <f>IF(
OR(Shares!B8813 = "8. Transferee of restricted securities", Shares!B8813 = "9. Any person (substitution for securities etc.)"),
Shares!C8813,
IF(
Shares!B8813 = "",
#N/A,
Shares!B8813)
)</f>
        <v>#N/A</v>
      </c>
      <c r="B8813" t="e">
        <f>IF(
OR('Shares - LTR - Granted'!B8813 = "8. Transferee of restricted securities", 'Shares - LTR - Granted'!B8813 = "9. Any person (substitution for securities etc.)"),
'Shares - LTR - Granted'!C8813,
IF(
'Shares - LTR - Granted'!B8813 = "",
#N/A,
'Shares - LTR - Granted'!B8813)
)</f>
        <v>#N/A</v>
      </c>
      <c r="C8813" t="e">
        <f>IF(
OR('Performance Securities'!B8813 = "8. Transferee of restricted securities", 'Performance Securities'!B8813 = "9. Any person (substitution for securities etc.)"),
'Performance Securities'!C8813,
IF(
'Performance Securities'!B8813 = "",
#N/A,
'Performance Securities'!B8813)
)</f>
        <v>#N/A</v>
      </c>
      <c r="D8813" t="e">
        <f>IF(
OR('Options or Warrants'!B8813 = "8. Transferee of restricted securities", 'Options or Warrants'!B8813 = "9. Any person (substitution for securities etc.)"),
'Options or Warrants'!C8813,
IF(
'Options or Warrants'!B8813 = "",
#N/A,
'Options or Warrants'!B8813)
)</f>
        <v>#N/A</v>
      </c>
      <c r="E8813" t="e">
        <f>IF(
OR('Options - Free Attaching'!B8813 = "8. Transferee of restricted securities", 'Options - Free Attaching'!B8813 = "9. Any person (substitution for securities etc.)"),
'Options - Free Attaching'!C8813,
IF(
'Options - Free Attaching'!B8813 = "",
#N/A,
'Options - Free Attaching'!B8813)
)</f>
        <v>#N/A</v>
      </c>
      <c r="F8813" t="e">
        <f>IF(
OR('Con. Notes - Conversion'!B8813 = "8. Transferee of restricted securities", 'Con. Notes - Conversion'!B8813 = "9. Any person (substitution for securities etc.)"),
'Con. Notes - Conversion'!C8813,
IF(
'Con. Notes - Conversion'!B8813 = "",
#N/A,
'Con. Notes - Conversion'!B8813)
)</f>
        <v>#N/A</v>
      </c>
      <c r="G8813" t="e">
        <f>IF(
OR('Con. Notes - No Conversion'!B8813 = "8. Transferee of restricted securities", 'Con. Notes - No Conversion'!B8813 = "9. Any person (substitution for securities etc.)"),
'Con. Notes - No Conversion'!C8813,
IF(
'Con. Notes - No Conversion'!B8813 = "",
#N/A,
'Con. Notes - No Conversion'!B8813)
)</f>
        <v>#N/A</v>
      </c>
    </row>
    <row r="8814" spans="1:7" x14ac:dyDescent="0.25">
      <c r="A8814" t="e">
        <f>IF(
OR(Shares!B8814 = "8. Transferee of restricted securities", Shares!B8814 = "9. Any person (substitution for securities etc.)"),
Shares!C8814,
IF(
Shares!B8814 = "",
#N/A,
Shares!B8814)
)</f>
        <v>#N/A</v>
      </c>
      <c r="B8814" t="e">
        <f>IF(
OR('Shares - LTR - Granted'!B8814 = "8. Transferee of restricted securities", 'Shares - LTR - Granted'!B8814 = "9. Any person (substitution for securities etc.)"),
'Shares - LTR - Granted'!C8814,
IF(
'Shares - LTR - Granted'!B8814 = "",
#N/A,
'Shares - LTR - Granted'!B8814)
)</f>
        <v>#N/A</v>
      </c>
      <c r="C8814" t="e">
        <f>IF(
OR('Performance Securities'!B8814 = "8. Transferee of restricted securities", 'Performance Securities'!B8814 = "9. Any person (substitution for securities etc.)"),
'Performance Securities'!C8814,
IF(
'Performance Securities'!B8814 = "",
#N/A,
'Performance Securities'!B8814)
)</f>
        <v>#N/A</v>
      </c>
      <c r="D8814" t="e">
        <f>IF(
OR('Options or Warrants'!B8814 = "8. Transferee of restricted securities", 'Options or Warrants'!B8814 = "9. Any person (substitution for securities etc.)"),
'Options or Warrants'!C8814,
IF(
'Options or Warrants'!B8814 = "",
#N/A,
'Options or Warrants'!B8814)
)</f>
        <v>#N/A</v>
      </c>
      <c r="E8814" t="e">
        <f>IF(
OR('Options - Free Attaching'!B8814 = "8. Transferee of restricted securities", 'Options - Free Attaching'!B8814 = "9. Any person (substitution for securities etc.)"),
'Options - Free Attaching'!C8814,
IF(
'Options - Free Attaching'!B8814 = "",
#N/A,
'Options - Free Attaching'!B8814)
)</f>
        <v>#N/A</v>
      </c>
      <c r="F8814" t="e">
        <f>IF(
OR('Con. Notes - Conversion'!B8814 = "8. Transferee of restricted securities", 'Con. Notes - Conversion'!B8814 = "9. Any person (substitution for securities etc.)"),
'Con. Notes - Conversion'!C8814,
IF(
'Con. Notes - Conversion'!B8814 = "",
#N/A,
'Con. Notes - Conversion'!B8814)
)</f>
        <v>#N/A</v>
      </c>
      <c r="G8814" t="e">
        <f>IF(
OR('Con. Notes - No Conversion'!B8814 = "8. Transferee of restricted securities", 'Con. Notes - No Conversion'!B8814 = "9. Any person (substitution for securities etc.)"),
'Con. Notes - No Conversion'!C8814,
IF(
'Con. Notes - No Conversion'!B8814 = "",
#N/A,
'Con. Notes - No Conversion'!B8814)
)</f>
        <v>#N/A</v>
      </c>
    </row>
    <row r="8815" spans="1:7" x14ac:dyDescent="0.25">
      <c r="A8815" t="e">
        <f>IF(
OR(Shares!B8815 = "8. Transferee of restricted securities", Shares!B8815 = "9. Any person (substitution for securities etc.)"),
Shares!C8815,
IF(
Shares!B8815 = "",
#N/A,
Shares!B8815)
)</f>
        <v>#N/A</v>
      </c>
      <c r="B8815" t="e">
        <f>IF(
OR('Shares - LTR - Granted'!B8815 = "8. Transferee of restricted securities", 'Shares - LTR - Granted'!B8815 = "9. Any person (substitution for securities etc.)"),
'Shares - LTR - Granted'!C8815,
IF(
'Shares - LTR - Granted'!B8815 = "",
#N/A,
'Shares - LTR - Granted'!B8815)
)</f>
        <v>#N/A</v>
      </c>
      <c r="C8815" t="e">
        <f>IF(
OR('Performance Securities'!B8815 = "8. Transferee of restricted securities", 'Performance Securities'!B8815 = "9. Any person (substitution for securities etc.)"),
'Performance Securities'!C8815,
IF(
'Performance Securities'!B8815 = "",
#N/A,
'Performance Securities'!B8815)
)</f>
        <v>#N/A</v>
      </c>
      <c r="D8815" t="e">
        <f>IF(
OR('Options or Warrants'!B8815 = "8. Transferee of restricted securities", 'Options or Warrants'!B8815 = "9. Any person (substitution for securities etc.)"),
'Options or Warrants'!C8815,
IF(
'Options or Warrants'!B8815 = "",
#N/A,
'Options or Warrants'!B8815)
)</f>
        <v>#N/A</v>
      </c>
      <c r="E8815" t="e">
        <f>IF(
OR('Options - Free Attaching'!B8815 = "8. Transferee of restricted securities", 'Options - Free Attaching'!B8815 = "9. Any person (substitution for securities etc.)"),
'Options - Free Attaching'!C8815,
IF(
'Options - Free Attaching'!B8815 = "",
#N/A,
'Options - Free Attaching'!B8815)
)</f>
        <v>#N/A</v>
      </c>
      <c r="F8815" t="e">
        <f>IF(
OR('Con. Notes - Conversion'!B8815 = "8. Transferee of restricted securities", 'Con. Notes - Conversion'!B8815 = "9. Any person (substitution for securities etc.)"),
'Con. Notes - Conversion'!C8815,
IF(
'Con. Notes - Conversion'!B8815 = "",
#N/A,
'Con. Notes - Conversion'!B8815)
)</f>
        <v>#N/A</v>
      </c>
      <c r="G8815" t="e">
        <f>IF(
OR('Con. Notes - No Conversion'!B8815 = "8. Transferee of restricted securities", 'Con. Notes - No Conversion'!B8815 = "9. Any person (substitution for securities etc.)"),
'Con. Notes - No Conversion'!C8815,
IF(
'Con. Notes - No Conversion'!B8815 = "",
#N/A,
'Con. Notes - No Conversion'!B8815)
)</f>
        <v>#N/A</v>
      </c>
    </row>
    <row r="8816" spans="1:7" x14ac:dyDescent="0.25">
      <c r="A8816" t="e">
        <f>IF(
OR(Shares!B8816 = "8. Transferee of restricted securities", Shares!B8816 = "9. Any person (substitution for securities etc.)"),
Shares!C8816,
IF(
Shares!B8816 = "",
#N/A,
Shares!B8816)
)</f>
        <v>#N/A</v>
      </c>
      <c r="B8816" t="e">
        <f>IF(
OR('Shares - LTR - Granted'!B8816 = "8. Transferee of restricted securities", 'Shares - LTR - Granted'!B8816 = "9. Any person (substitution for securities etc.)"),
'Shares - LTR - Granted'!C8816,
IF(
'Shares - LTR - Granted'!B8816 = "",
#N/A,
'Shares - LTR - Granted'!B8816)
)</f>
        <v>#N/A</v>
      </c>
      <c r="C8816" t="e">
        <f>IF(
OR('Performance Securities'!B8816 = "8. Transferee of restricted securities", 'Performance Securities'!B8816 = "9. Any person (substitution for securities etc.)"),
'Performance Securities'!C8816,
IF(
'Performance Securities'!B8816 = "",
#N/A,
'Performance Securities'!B8816)
)</f>
        <v>#N/A</v>
      </c>
      <c r="D8816" t="e">
        <f>IF(
OR('Options or Warrants'!B8816 = "8. Transferee of restricted securities", 'Options or Warrants'!B8816 = "9. Any person (substitution for securities etc.)"),
'Options or Warrants'!C8816,
IF(
'Options or Warrants'!B8816 = "",
#N/A,
'Options or Warrants'!B8816)
)</f>
        <v>#N/A</v>
      </c>
      <c r="E8816" t="e">
        <f>IF(
OR('Options - Free Attaching'!B8816 = "8. Transferee of restricted securities", 'Options - Free Attaching'!B8816 = "9. Any person (substitution for securities etc.)"),
'Options - Free Attaching'!C8816,
IF(
'Options - Free Attaching'!B8816 = "",
#N/A,
'Options - Free Attaching'!B8816)
)</f>
        <v>#N/A</v>
      </c>
      <c r="F8816" t="e">
        <f>IF(
OR('Con. Notes - Conversion'!B8816 = "8. Transferee of restricted securities", 'Con. Notes - Conversion'!B8816 = "9. Any person (substitution for securities etc.)"),
'Con. Notes - Conversion'!C8816,
IF(
'Con. Notes - Conversion'!B8816 = "",
#N/A,
'Con. Notes - Conversion'!B8816)
)</f>
        <v>#N/A</v>
      </c>
      <c r="G8816" t="e">
        <f>IF(
OR('Con. Notes - No Conversion'!B8816 = "8. Transferee of restricted securities", 'Con. Notes - No Conversion'!B8816 = "9. Any person (substitution for securities etc.)"),
'Con. Notes - No Conversion'!C8816,
IF(
'Con. Notes - No Conversion'!B8816 = "",
#N/A,
'Con. Notes - No Conversion'!B8816)
)</f>
        <v>#N/A</v>
      </c>
    </row>
    <row r="8817" spans="1:7" x14ac:dyDescent="0.25">
      <c r="A8817" t="e">
        <f>IF(
OR(Shares!B8817 = "8. Transferee of restricted securities", Shares!B8817 = "9. Any person (substitution for securities etc.)"),
Shares!C8817,
IF(
Shares!B8817 = "",
#N/A,
Shares!B8817)
)</f>
        <v>#N/A</v>
      </c>
      <c r="B8817" t="e">
        <f>IF(
OR('Shares - LTR - Granted'!B8817 = "8. Transferee of restricted securities", 'Shares - LTR - Granted'!B8817 = "9. Any person (substitution for securities etc.)"),
'Shares - LTR - Granted'!C8817,
IF(
'Shares - LTR - Granted'!B8817 = "",
#N/A,
'Shares - LTR - Granted'!B8817)
)</f>
        <v>#N/A</v>
      </c>
      <c r="C8817" t="e">
        <f>IF(
OR('Performance Securities'!B8817 = "8. Transferee of restricted securities", 'Performance Securities'!B8817 = "9. Any person (substitution for securities etc.)"),
'Performance Securities'!C8817,
IF(
'Performance Securities'!B8817 = "",
#N/A,
'Performance Securities'!B8817)
)</f>
        <v>#N/A</v>
      </c>
      <c r="D8817" t="e">
        <f>IF(
OR('Options or Warrants'!B8817 = "8. Transferee of restricted securities", 'Options or Warrants'!B8817 = "9. Any person (substitution for securities etc.)"),
'Options or Warrants'!C8817,
IF(
'Options or Warrants'!B8817 = "",
#N/A,
'Options or Warrants'!B8817)
)</f>
        <v>#N/A</v>
      </c>
      <c r="E8817" t="e">
        <f>IF(
OR('Options - Free Attaching'!B8817 = "8. Transferee of restricted securities", 'Options - Free Attaching'!B8817 = "9. Any person (substitution for securities etc.)"),
'Options - Free Attaching'!C8817,
IF(
'Options - Free Attaching'!B8817 = "",
#N/A,
'Options - Free Attaching'!B8817)
)</f>
        <v>#N/A</v>
      </c>
      <c r="F8817" t="e">
        <f>IF(
OR('Con. Notes - Conversion'!B8817 = "8. Transferee of restricted securities", 'Con. Notes - Conversion'!B8817 = "9. Any person (substitution for securities etc.)"),
'Con. Notes - Conversion'!C8817,
IF(
'Con. Notes - Conversion'!B8817 = "",
#N/A,
'Con. Notes - Conversion'!B8817)
)</f>
        <v>#N/A</v>
      </c>
      <c r="G8817" t="e">
        <f>IF(
OR('Con. Notes - No Conversion'!B8817 = "8. Transferee of restricted securities", 'Con. Notes - No Conversion'!B8817 = "9. Any person (substitution for securities etc.)"),
'Con. Notes - No Conversion'!C8817,
IF(
'Con. Notes - No Conversion'!B8817 = "",
#N/A,
'Con. Notes - No Conversion'!B8817)
)</f>
        <v>#N/A</v>
      </c>
    </row>
    <row r="8818" spans="1:7" x14ac:dyDescent="0.25">
      <c r="A8818" t="e">
        <f>IF(
OR(Shares!B8818 = "8. Transferee of restricted securities", Shares!B8818 = "9. Any person (substitution for securities etc.)"),
Shares!C8818,
IF(
Shares!B8818 = "",
#N/A,
Shares!B8818)
)</f>
        <v>#N/A</v>
      </c>
      <c r="B8818" t="e">
        <f>IF(
OR('Shares - LTR - Granted'!B8818 = "8. Transferee of restricted securities", 'Shares - LTR - Granted'!B8818 = "9. Any person (substitution for securities etc.)"),
'Shares - LTR - Granted'!C8818,
IF(
'Shares - LTR - Granted'!B8818 = "",
#N/A,
'Shares - LTR - Granted'!B8818)
)</f>
        <v>#N/A</v>
      </c>
      <c r="C8818" t="e">
        <f>IF(
OR('Performance Securities'!B8818 = "8. Transferee of restricted securities", 'Performance Securities'!B8818 = "9. Any person (substitution for securities etc.)"),
'Performance Securities'!C8818,
IF(
'Performance Securities'!B8818 = "",
#N/A,
'Performance Securities'!B8818)
)</f>
        <v>#N/A</v>
      </c>
      <c r="D8818" t="e">
        <f>IF(
OR('Options or Warrants'!B8818 = "8. Transferee of restricted securities", 'Options or Warrants'!B8818 = "9. Any person (substitution for securities etc.)"),
'Options or Warrants'!C8818,
IF(
'Options or Warrants'!B8818 = "",
#N/A,
'Options or Warrants'!B8818)
)</f>
        <v>#N/A</v>
      </c>
      <c r="E8818" t="e">
        <f>IF(
OR('Options - Free Attaching'!B8818 = "8. Transferee of restricted securities", 'Options - Free Attaching'!B8818 = "9. Any person (substitution for securities etc.)"),
'Options - Free Attaching'!C8818,
IF(
'Options - Free Attaching'!B8818 = "",
#N/A,
'Options - Free Attaching'!B8818)
)</f>
        <v>#N/A</v>
      </c>
      <c r="F8818" t="e">
        <f>IF(
OR('Con. Notes - Conversion'!B8818 = "8. Transferee of restricted securities", 'Con. Notes - Conversion'!B8818 = "9. Any person (substitution for securities etc.)"),
'Con. Notes - Conversion'!C8818,
IF(
'Con. Notes - Conversion'!B8818 = "",
#N/A,
'Con. Notes - Conversion'!B8818)
)</f>
        <v>#N/A</v>
      </c>
      <c r="G8818" t="e">
        <f>IF(
OR('Con. Notes - No Conversion'!B8818 = "8. Transferee of restricted securities", 'Con. Notes - No Conversion'!B8818 = "9. Any person (substitution for securities etc.)"),
'Con. Notes - No Conversion'!C8818,
IF(
'Con. Notes - No Conversion'!B8818 = "",
#N/A,
'Con. Notes - No Conversion'!B8818)
)</f>
        <v>#N/A</v>
      </c>
    </row>
    <row r="8819" spans="1:7" x14ac:dyDescent="0.25">
      <c r="A8819" t="e">
        <f>IF(
OR(Shares!B8819 = "8. Transferee of restricted securities", Shares!B8819 = "9. Any person (substitution for securities etc.)"),
Shares!C8819,
IF(
Shares!B8819 = "",
#N/A,
Shares!B8819)
)</f>
        <v>#N/A</v>
      </c>
      <c r="B8819" t="e">
        <f>IF(
OR('Shares - LTR - Granted'!B8819 = "8. Transferee of restricted securities", 'Shares - LTR - Granted'!B8819 = "9. Any person (substitution for securities etc.)"),
'Shares - LTR - Granted'!C8819,
IF(
'Shares - LTR - Granted'!B8819 = "",
#N/A,
'Shares - LTR - Granted'!B8819)
)</f>
        <v>#N/A</v>
      </c>
      <c r="C8819" t="e">
        <f>IF(
OR('Performance Securities'!B8819 = "8. Transferee of restricted securities", 'Performance Securities'!B8819 = "9. Any person (substitution for securities etc.)"),
'Performance Securities'!C8819,
IF(
'Performance Securities'!B8819 = "",
#N/A,
'Performance Securities'!B8819)
)</f>
        <v>#N/A</v>
      </c>
      <c r="D8819" t="e">
        <f>IF(
OR('Options or Warrants'!B8819 = "8. Transferee of restricted securities", 'Options or Warrants'!B8819 = "9. Any person (substitution for securities etc.)"),
'Options or Warrants'!C8819,
IF(
'Options or Warrants'!B8819 = "",
#N/A,
'Options or Warrants'!B8819)
)</f>
        <v>#N/A</v>
      </c>
      <c r="E8819" t="e">
        <f>IF(
OR('Options - Free Attaching'!B8819 = "8. Transferee of restricted securities", 'Options - Free Attaching'!B8819 = "9. Any person (substitution for securities etc.)"),
'Options - Free Attaching'!C8819,
IF(
'Options - Free Attaching'!B8819 = "",
#N/A,
'Options - Free Attaching'!B8819)
)</f>
        <v>#N/A</v>
      </c>
      <c r="F8819" t="e">
        <f>IF(
OR('Con. Notes - Conversion'!B8819 = "8. Transferee of restricted securities", 'Con. Notes - Conversion'!B8819 = "9. Any person (substitution for securities etc.)"),
'Con. Notes - Conversion'!C8819,
IF(
'Con. Notes - Conversion'!B8819 = "",
#N/A,
'Con. Notes - Conversion'!B8819)
)</f>
        <v>#N/A</v>
      </c>
      <c r="G8819" t="e">
        <f>IF(
OR('Con. Notes - No Conversion'!B8819 = "8. Transferee of restricted securities", 'Con. Notes - No Conversion'!B8819 = "9. Any person (substitution for securities etc.)"),
'Con. Notes - No Conversion'!C8819,
IF(
'Con. Notes - No Conversion'!B8819 = "",
#N/A,
'Con. Notes - No Conversion'!B8819)
)</f>
        <v>#N/A</v>
      </c>
    </row>
    <row r="8820" spans="1:7" x14ac:dyDescent="0.25">
      <c r="A8820" t="e">
        <f>IF(
OR(Shares!B8820 = "8. Transferee of restricted securities", Shares!B8820 = "9. Any person (substitution for securities etc.)"),
Shares!C8820,
IF(
Shares!B8820 = "",
#N/A,
Shares!B8820)
)</f>
        <v>#N/A</v>
      </c>
      <c r="B8820" t="e">
        <f>IF(
OR('Shares - LTR - Granted'!B8820 = "8. Transferee of restricted securities", 'Shares - LTR - Granted'!B8820 = "9. Any person (substitution for securities etc.)"),
'Shares - LTR - Granted'!C8820,
IF(
'Shares - LTR - Granted'!B8820 = "",
#N/A,
'Shares - LTR - Granted'!B8820)
)</f>
        <v>#N/A</v>
      </c>
      <c r="C8820" t="e">
        <f>IF(
OR('Performance Securities'!B8820 = "8. Transferee of restricted securities", 'Performance Securities'!B8820 = "9. Any person (substitution for securities etc.)"),
'Performance Securities'!C8820,
IF(
'Performance Securities'!B8820 = "",
#N/A,
'Performance Securities'!B8820)
)</f>
        <v>#N/A</v>
      </c>
      <c r="D8820" t="e">
        <f>IF(
OR('Options or Warrants'!B8820 = "8. Transferee of restricted securities", 'Options or Warrants'!B8820 = "9. Any person (substitution for securities etc.)"),
'Options or Warrants'!C8820,
IF(
'Options or Warrants'!B8820 = "",
#N/A,
'Options or Warrants'!B8820)
)</f>
        <v>#N/A</v>
      </c>
      <c r="E8820" t="e">
        <f>IF(
OR('Options - Free Attaching'!B8820 = "8. Transferee of restricted securities", 'Options - Free Attaching'!B8820 = "9. Any person (substitution for securities etc.)"),
'Options - Free Attaching'!C8820,
IF(
'Options - Free Attaching'!B8820 = "",
#N/A,
'Options - Free Attaching'!B8820)
)</f>
        <v>#N/A</v>
      </c>
      <c r="F8820" t="e">
        <f>IF(
OR('Con. Notes - Conversion'!B8820 = "8. Transferee of restricted securities", 'Con. Notes - Conversion'!B8820 = "9. Any person (substitution for securities etc.)"),
'Con. Notes - Conversion'!C8820,
IF(
'Con. Notes - Conversion'!B8820 = "",
#N/A,
'Con. Notes - Conversion'!B8820)
)</f>
        <v>#N/A</v>
      </c>
      <c r="G8820" t="e">
        <f>IF(
OR('Con. Notes - No Conversion'!B8820 = "8. Transferee of restricted securities", 'Con. Notes - No Conversion'!B8820 = "9. Any person (substitution for securities etc.)"),
'Con. Notes - No Conversion'!C8820,
IF(
'Con. Notes - No Conversion'!B8820 = "",
#N/A,
'Con. Notes - No Conversion'!B8820)
)</f>
        <v>#N/A</v>
      </c>
    </row>
    <row r="8821" spans="1:7" x14ac:dyDescent="0.25">
      <c r="A8821" t="e">
        <f>IF(
OR(Shares!B8821 = "8. Transferee of restricted securities", Shares!B8821 = "9. Any person (substitution for securities etc.)"),
Shares!C8821,
IF(
Shares!B8821 = "",
#N/A,
Shares!B8821)
)</f>
        <v>#N/A</v>
      </c>
      <c r="B8821" t="e">
        <f>IF(
OR('Shares - LTR - Granted'!B8821 = "8. Transferee of restricted securities", 'Shares - LTR - Granted'!B8821 = "9. Any person (substitution for securities etc.)"),
'Shares - LTR - Granted'!C8821,
IF(
'Shares - LTR - Granted'!B8821 = "",
#N/A,
'Shares - LTR - Granted'!B8821)
)</f>
        <v>#N/A</v>
      </c>
      <c r="C8821" t="e">
        <f>IF(
OR('Performance Securities'!B8821 = "8. Transferee of restricted securities", 'Performance Securities'!B8821 = "9. Any person (substitution for securities etc.)"),
'Performance Securities'!C8821,
IF(
'Performance Securities'!B8821 = "",
#N/A,
'Performance Securities'!B8821)
)</f>
        <v>#N/A</v>
      </c>
      <c r="D8821" t="e">
        <f>IF(
OR('Options or Warrants'!B8821 = "8. Transferee of restricted securities", 'Options or Warrants'!B8821 = "9. Any person (substitution for securities etc.)"),
'Options or Warrants'!C8821,
IF(
'Options or Warrants'!B8821 = "",
#N/A,
'Options or Warrants'!B8821)
)</f>
        <v>#N/A</v>
      </c>
      <c r="E8821" t="e">
        <f>IF(
OR('Options - Free Attaching'!B8821 = "8. Transferee of restricted securities", 'Options - Free Attaching'!B8821 = "9. Any person (substitution for securities etc.)"),
'Options - Free Attaching'!C8821,
IF(
'Options - Free Attaching'!B8821 = "",
#N/A,
'Options - Free Attaching'!B8821)
)</f>
        <v>#N/A</v>
      </c>
      <c r="F8821" t="e">
        <f>IF(
OR('Con. Notes - Conversion'!B8821 = "8. Transferee of restricted securities", 'Con. Notes - Conversion'!B8821 = "9. Any person (substitution for securities etc.)"),
'Con. Notes - Conversion'!C8821,
IF(
'Con. Notes - Conversion'!B8821 = "",
#N/A,
'Con. Notes - Conversion'!B8821)
)</f>
        <v>#N/A</v>
      </c>
      <c r="G8821" t="e">
        <f>IF(
OR('Con. Notes - No Conversion'!B8821 = "8. Transferee of restricted securities", 'Con. Notes - No Conversion'!B8821 = "9. Any person (substitution for securities etc.)"),
'Con. Notes - No Conversion'!C8821,
IF(
'Con. Notes - No Conversion'!B8821 = "",
#N/A,
'Con. Notes - No Conversion'!B8821)
)</f>
        <v>#N/A</v>
      </c>
    </row>
    <row r="8822" spans="1:7" x14ac:dyDescent="0.25">
      <c r="A8822" t="e">
        <f>IF(
OR(Shares!B8822 = "8. Transferee of restricted securities", Shares!B8822 = "9. Any person (substitution for securities etc.)"),
Shares!C8822,
IF(
Shares!B8822 = "",
#N/A,
Shares!B8822)
)</f>
        <v>#N/A</v>
      </c>
      <c r="B8822" t="e">
        <f>IF(
OR('Shares - LTR - Granted'!B8822 = "8. Transferee of restricted securities", 'Shares - LTR - Granted'!B8822 = "9. Any person (substitution for securities etc.)"),
'Shares - LTR - Granted'!C8822,
IF(
'Shares - LTR - Granted'!B8822 = "",
#N/A,
'Shares - LTR - Granted'!B8822)
)</f>
        <v>#N/A</v>
      </c>
      <c r="C8822" t="e">
        <f>IF(
OR('Performance Securities'!B8822 = "8. Transferee of restricted securities", 'Performance Securities'!B8822 = "9. Any person (substitution for securities etc.)"),
'Performance Securities'!C8822,
IF(
'Performance Securities'!B8822 = "",
#N/A,
'Performance Securities'!B8822)
)</f>
        <v>#N/A</v>
      </c>
      <c r="D8822" t="e">
        <f>IF(
OR('Options or Warrants'!B8822 = "8. Transferee of restricted securities", 'Options or Warrants'!B8822 = "9. Any person (substitution for securities etc.)"),
'Options or Warrants'!C8822,
IF(
'Options or Warrants'!B8822 = "",
#N/A,
'Options or Warrants'!B8822)
)</f>
        <v>#N/A</v>
      </c>
      <c r="E8822" t="e">
        <f>IF(
OR('Options - Free Attaching'!B8822 = "8. Transferee of restricted securities", 'Options - Free Attaching'!B8822 = "9. Any person (substitution for securities etc.)"),
'Options - Free Attaching'!C8822,
IF(
'Options - Free Attaching'!B8822 = "",
#N/A,
'Options - Free Attaching'!B8822)
)</f>
        <v>#N/A</v>
      </c>
      <c r="F8822" t="e">
        <f>IF(
OR('Con. Notes - Conversion'!B8822 = "8. Transferee of restricted securities", 'Con. Notes - Conversion'!B8822 = "9. Any person (substitution for securities etc.)"),
'Con. Notes - Conversion'!C8822,
IF(
'Con. Notes - Conversion'!B8822 = "",
#N/A,
'Con. Notes - Conversion'!B8822)
)</f>
        <v>#N/A</v>
      </c>
      <c r="G8822" t="e">
        <f>IF(
OR('Con. Notes - No Conversion'!B8822 = "8. Transferee of restricted securities", 'Con. Notes - No Conversion'!B8822 = "9. Any person (substitution for securities etc.)"),
'Con. Notes - No Conversion'!C8822,
IF(
'Con. Notes - No Conversion'!B8822 = "",
#N/A,
'Con. Notes - No Conversion'!B8822)
)</f>
        <v>#N/A</v>
      </c>
    </row>
    <row r="8823" spans="1:7" x14ac:dyDescent="0.25">
      <c r="A8823" t="e">
        <f>IF(
OR(Shares!B8823 = "8. Transferee of restricted securities", Shares!B8823 = "9. Any person (substitution for securities etc.)"),
Shares!C8823,
IF(
Shares!B8823 = "",
#N/A,
Shares!B8823)
)</f>
        <v>#N/A</v>
      </c>
      <c r="B8823" t="e">
        <f>IF(
OR('Shares - LTR - Granted'!B8823 = "8. Transferee of restricted securities", 'Shares - LTR - Granted'!B8823 = "9. Any person (substitution for securities etc.)"),
'Shares - LTR - Granted'!C8823,
IF(
'Shares - LTR - Granted'!B8823 = "",
#N/A,
'Shares - LTR - Granted'!B8823)
)</f>
        <v>#N/A</v>
      </c>
      <c r="C8823" t="e">
        <f>IF(
OR('Performance Securities'!B8823 = "8. Transferee of restricted securities", 'Performance Securities'!B8823 = "9. Any person (substitution for securities etc.)"),
'Performance Securities'!C8823,
IF(
'Performance Securities'!B8823 = "",
#N/A,
'Performance Securities'!B8823)
)</f>
        <v>#N/A</v>
      </c>
      <c r="D8823" t="e">
        <f>IF(
OR('Options or Warrants'!B8823 = "8. Transferee of restricted securities", 'Options or Warrants'!B8823 = "9. Any person (substitution for securities etc.)"),
'Options or Warrants'!C8823,
IF(
'Options or Warrants'!B8823 = "",
#N/A,
'Options or Warrants'!B8823)
)</f>
        <v>#N/A</v>
      </c>
      <c r="E8823" t="e">
        <f>IF(
OR('Options - Free Attaching'!B8823 = "8. Transferee of restricted securities", 'Options - Free Attaching'!B8823 = "9. Any person (substitution for securities etc.)"),
'Options - Free Attaching'!C8823,
IF(
'Options - Free Attaching'!B8823 = "",
#N/A,
'Options - Free Attaching'!B8823)
)</f>
        <v>#N/A</v>
      </c>
      <c r="F8823" t="e">
        <f>IF(
OR('Con. Notes - Conversion'!B8823 = "8. Transferee of restricted securities", 'Con. Notes - Conversion'!B8823 = "9. Any person (substitution for securities etc.)"),
'Con. Notes - Conversion'!C8823,
IF(
'Con. Notes - Conversion'!B8823 = "",
#N/A,
'Con. Notes - Conversion'!B8823)
)</f>
        <v>#N/A</v>
      </c>
      <c r="G8823" t="e">
        <f>IF(
OR('Con. Notes - No Conversion'!B8823 = "8. Transferee of restricted securities", 'Con. Notes - No Conversion'!B8823 = "9. Any person (substitution for securities etc.)"),
'Con. Notes - No Conversion'!C8823,
IF(
'Con. Notes - No Conversion'!B8823 = "",
#N/A,
'Con. Notes - No Conversion'!B8823)
)</f>
        <v>#N/A</v>
      </c>
    </row>
    <row r="8824" spans="1:7" x14ac:dyDescent="0.25">
      <c r="A8824" t="e">
        <f>IF(
OR(Shares!B8824 = "8. Transferee of restricted securities", Shares!B8824 = "9. Any person (substitution for securities etc.)"),
Shares!C8824,
IF(
Shares!B8824 = "",
#N/A,
Shares!B8824)
)</f>
        <v>#N/A</v>
      </c>
      <c r="B8824" t="e">
        <f>IF(
OR('Shares - LTR - Granted'!B8824 = "8. Transferee of restricted securities", 'Shares - LTR - Granted'!B8824 = "9. Any person (substitution for securities etc.)"),
'Shares - LTR - Granted'!C8824,
IF(
'Shares - LTR - Granted'!B8824 = "",
#N/A,
'Shares - LTR - Granted'!B8824)
)</f>
        <v>#N/A</v>
      </c>
      <c r="C8824" t="e">
        <f>IF(
OR('Performance Securities'!B8824 = "8. Transferee of restricted securities", 'Performance Securities'!B8824 = "9. Any person (substitution for securities etc.)"),
'Performance Securities'!C8824,
IF(
'Performance Securities'!B8824 = "",
#N/A,
'Performance Securities'!B8824)
)</f>
        <v>#N/A</v>
      </c>
      <c r="D8824" t="e">
        <f>IF(
OR('Options or Warrants'!B8824 = "8. Transferee of restricted securities", 'Options or Warrants'!B8824 = "9. Any person (substitution for securities etc.)"),
'Options or Warrants'!C8824,
IF(
'Options or Warrants'!B8824 = "",
#N/A,
'Options or Warrants'!B8824)
)</f>
        <v>#N/A</v>
      </c>
      <c r="E8824" t="e">
        <f>IF(
OR('Options - Free Attaching'!B8824 = "8. Transferee of restricted securities", 'Options - Free Attaching'!B8824 = "9. Any person (substitution for securities etc.)"),
'Options - Free Attaching'!C8824,
IF(
'Options - Free Attaching'!B8824 = "",
#N/A,
'Options - Free Attaching'!B8824)
)</f>
        <v>#N/A</v>
      </c>
      <c r="F8824" t="e">
        <f>IF(
OR('Con. Notes - Conversion'!B8824 = "8. Transferee of restricted securities", 'Con. Notes - Conversion'!B8824 = "9. Any person (substitution for securities etc.)"),
'Con. Notes - Conversion'!C8824,
IF(
'Con. Notes - Conversion'!B8824 = "",
#N/A,
'Con. Notes - Conversion'!B8824)
)</f>
        <v>#N/A</v>
      </c>
      <c r="G8824" t="e">
        <f>IF(
OR('Con. Notes - No Conversion'!B8824 = "8. Transferee of restricted securities", 'Con. Notes - No Conversion'!B8824 = "9. Any person (substitution for securities etc.)"),
'Con. Notes - No Conversion'!C8824,
IF(
'Con. Notes - No Conversion'!B8824 = "",
#N/A,
'Con. Notes - No Conversion'!B8824)
)</f>
        <v>#N/A</v>
      </c>
    </row>
    <row r="8825" spans="1:7" x14ac:dyDescent="0.25">
      <c r="A8825" t="e">
        <f>IF(
OR(Shares!B8825 = "8. Transferee of restricted securities", Shares!B8825 = "9. Any person (substitution for securities etc.)"),
Shares!C8825,
IF(
Shares!B8825 = "",
#N/A,
Shares!B8825)
)</f>
        <v>#N/A</v>
      </c>
      <c r="B8825" t="e">
        <f>IF(
OR('Shares - LTR - Granted'!B8825 = "8. Transferee of restricted securities", 'Shares - LTR - Granted'!B8825 = "9. Any person (substitution for securities etc.)"),
'Shares - LTR - Granted'!C8825,
IF(
'Shares - LTR - Granted'!B8825 = "",
#N/A,
'Shares - LTR - Granted'!B8825)
)</f>
        <v>#N/A</v>
      </c>
      <c r="C8825" t="e">
        <f>IF(
OR('Performance Securities'!B8825 = "8. Transferee of restricted securities", 'Performance Securities'!B8825 = "9. Any person (substitution for securities etc.)"),
'Performance Securities'!C8825,
IF(
'Performance Securities'!B8825 = "",
#N/A,
'Performance Securities'!B8825)
)</f>
        <v>#N/A</v>
      </c>
      <c r="D8825" t="e">
        <f>IF(
OR('Options or Warrants'!B8825 = "8. Transferee of restricted securities", 'Options or Warrants'!B8825 = "9. Any person (substitution for securities etc.)"),
'Options or Warrants'!C8825,
IF(
'Options or Warrants'!B8825 = "",
#N/A,
'Options or Warrants'!B8825)
)</f>
        <v>#N/A</v>
      </c>
      <c r="E8825" t="e">
        <f>IF(
OR('Options - Free Attaching'!B8825 = "8. Transferee of restricted securities", 'Options - Free Attaching'!B8825 = "9. Any person (substitution for securities etc.)"),
'Options - Free Attaching'!C8825,
IF(
'Options - Free Attaching'!B8825 = "",
#N/A,
'Options - Free Attaching'!B8825)
)</f>
        <v>#N/A</v>
      </c>
      <c r="F8825" t="e">
        <f>IF(
OR('Con. Notes - Conversion'!B8825 = "8. Transferee of restricted securities", 'Con. Notes - Conversion'!B8825 = "9. Any person (substitution for securities etc.)"),
'Con. Notes - Conversion'!C8825,
IF(
'Con. Notes - Conversion'!B8825 = "",
#N/A,
'Con. Notes - Conversion'!B8825)
)</f>
        <v>#N/A</v>
      </c>
      <c r="G8825" t="e">
        <f>IF(
OR('Con. Notes - No Conversion'!B8825 = "8. Transferee of restricted securities", 'Con. Notes - No Conversion'!B8825 = "9. Any person (substitution for securities etc.)"),
'Con. Notes - No Conversion'!C8825,
IF(
'Con. Notes - No Conversion'!B8825 = "",
#N/A,
'Con. Notes - No Conversion'!B8825)
)</f>
        <v>#N/A</v>
      </c>
    </row>
    <row r="8826" spans="1:7" x14ac:dyDescent="0.25">
      <c r="A8826" t="e">
        <f>IF(
OR(Shares!B8826 = "8. Transferee of restricted securities", Shares!B8826 = "9. Any person (substitution for securities etc.)"),
Shares!C8826,
IF(
Shares!B8826 = "",
#N/A,
Shares!B8826)
)</f>
        <v>#N/A</v>
      </c>
      <c r="B8826" t="e">
        <f>IF(
OR('Shares - LTR - Granted'!B8826 = "8. Transferee of restricted securities", 'Shares - LTR - Granted'!B8826 = "9. Any person (substitution for securities etc.)"),
'Shares - LTR - Granted'!C8826,
IF(
'Shares - LTR - Granted'!B8826 = "",
#N/A,
'Shares - LTR - Granted'!B8826)
)</f>
        <v>#N/A</v>
      </c>
      <c r="C8826" t="e">
        <f>IF(
OR('Performance Securities'!B8826 = "8. Transferee of restricted securities", 'Performance Securities'!B8826 = "9. Any person (substitution for securities etc.)"),
'Performance Securities'!C8826,
IF(
'Performance Securities'!B8826 = "",
#N/A,
'Performance Securities'!B8826)
)</f>
        <v>#N/A</v>
      </c>
      <c r="D8826" t="e">
        <f>IF(
OR('Options or Warrants'!B8826 = "8. Transferee of restricted securities", 'Options or Warrants'!B8826 = "9. Any person (substitution for securities etc.)"),
'Options or Warrants'!C8826,
IF(
'Options or Warrants'!B8826 = "",
#N/A,
'Options or Warrants'!B8826)
)</f>
        <v>#N/A</v>
      </c>
      <c r="E8826" t="e">
        <f>IF(
OR('Options - Free Attaching'!B8826 = "8. Transferee of restricted securities", 'Options - Free Attaching'!B8826 = "9. Any person (substitution for securities etc.)"),
'Options - Free Attaching'!C8826,
IF(
'Options - Free Attaching'!B8826 = "",
#N/A,
'Options - Free Attaching'!B8826)
)</f>
        <v>#N/A</v>
      </c>
      <c r="F8826" t="e">
        <f>IF(
OR('Con. Notes - Conversion'!B8826 = "8. Transferee of restricted securities", 'Con. Notes - Conversion'!B8826 = "9. Any person (substitution for securities etc.)"),
'Con. Notes - Conversion'!C8826,
IF(
'Con. Notes - Conversion'!B8826 = "",
#N/A,
'Con. Notes - Conversion'!B8826)
)</f>
        <v>#N/A</v>
      </c>
      <c r="G8826" t="e">
        <f>IF(
OR('Con. Notes - No Conversion'!B8826 = "8. Transferee of restricted securities", 'Con. Notes - No Conversion'!B8826 = "9. Any person (substitution for securities etc.)"),
'Con. Notes - No Conversion'!C8826,
IF(
'Con. Notes - No Conversion'!B8826 = "",
#N/A,
'Con. Notes - No Conversion'!B8826)
)</f>
        <v>#N/A</v>
      </c>
    </row>
    <row r="8827" spans="1:7" x14ac:dyDescent="0.25">
      <c r="A8827" t="e">
        <f>IF(
OR(Shares!B8827 = "8. Transferee of restricted securities", Shares!B8827 = "9. Any person (substitution for securities etc.)"),
Shares!C8827,
IF(
Shares!B8827 = "",
#N/A,
Shares!B8827)
)</f>
        <v>#N/A</v>
      </c>
      <c r="B8827" t="e">
        <f>IF(
OR('Shares - LTR - Granted'!B8827 = "8. Transferee of restricted securities", 'Shares - LTR - Granted'!B8827 = "9. Any person (substitution for securities etc.)"),
'Shares - LTR - Granted'!C8827,
IF(
'Shares - LTR - Granted'!B8827 = "",
#N/A,
'Shares - LTR - Granted'!B8827)
)</f>
        <v>#N/A</v>
      </c>
      <c r="C8827" t="e">
        <f>IF(
OR('Performance Securities'!B8827 = "8. Transferee of restricted securities", 'Performance Securities'!B8827 = "9. Any person (substitution for securities etc.)"),
'Performance Securities'!C8827,
IF(
'Performance Securities'!B8827 = "",
#N/A,
'Performance Securities'!B8827)
)</f>
        <v>#N/A</v>
      </c>
      <c r="D8827" t="e">
        <f>IF(
OR('Options or Warrants'!B8827 = "8. Transferee of restricted securities", 'Options or Warrants'!B8827 = "9. Any person (substitution for securities etc.)"),
'Options or Warrants'!C8827,
IF(
'Options or Warrants'!B8827 = "",
#N/A,
'Options or Warrants'!B8827)
)</f>
        <v>#N/A</v>
      </c>
      <c r="E8827" t="e">
        <f>IF(
OR('Options - Free Attaching'!B8827 = "8. Transferee of restricted securities", 'Options - Free Attaching'!B8827 = "9. Any person (substitution for securities etc.)"),
'Options - Free Attaching'!C8827,
IF(
'Options - Free Attaching'!B8827 = "",
#N/A,
'Options - Free Attaching'!B8827)
)</f>
        <v>#N/A</v>
      </c>
      <c r="F8827" t="e">
        <f>IF(
OR('Con. Notes - Conversion'!B8827 = "8. Transferee of restricted securities", 'Con. Notes - Conversion'!B8827 = "9. Any person (substitution for securities etc.)"),
'Con. Notes - Conversion'!C8827,
IF(
'Con. Notes - Conversion'!B8827 = "",
#N/A,
'Con. Notes - Conversion'!B8827)
)</f>
        <v>#N/A</v>
      </c>
      <c r="G8827" t="e">
        <f>IF(
OR('Con. Notes - No Conversion'!B8827 = "8. Transferee of restricted securities", 'Con. Notes - No Conversion'!B8827 = "9. Any person (substitution for securities etc.)"),
'Con. Notes - No Conversion'!C8827,
IF(
'Con. Notes - No Conversion'!B8827 = "",
#N/A,
'Con. Notes - No Conversion'!B8827)
)</f>
        <v>#N/A</v>
      </c>
    </row>
    <row r="8828" spans="1:7" x14ac:dyDescent="0.25">
      <c r="A8828" t="e">
        <f>IF(
OR(Shares!B8828 = "8. Transferee of restricted securities", Shares!B8828 = "9. Any person (substitution for securities etc.)"),
Shares!C8828,
IF(
Shares!B8828 = "",
#N/A,
Shares!B8828)
)</f>
        <v>#N/A</v>
      </c>
      <c r="B8828" t="e">
        <f>IF(
OR('Shares - LTR - Granted'!B8828 = "8. Transferee of restricted securities", 'Shares - LTR - Granted'!B8828 = "9. Any person (substitution for securities etc.)"),
'Shares - LTR - Granted'!C8828,
IF(
'Shares - LTR - Granted'!B8828 = "",
#N/A,
'Shares - LTR - Granted'!B8828)
)</f>
        <v>#N/A</v>
      </c>
      <c r="C8828" t="e">
        <f>IF(
OR('Performance Securities'!B8828 = "8. Transferee of restricted securities", 'Performance Securities'!B8828 = "9. Any person (substitution for securities etc.)"),
'Performance Securities'!C8828,
IF(
'Performance Securities'!B8828 = "",
#N/A,
'Performance Securities'!B8828)
)</f>
        <v>#N/A</v>
      </c>
      <c r="D8828" t="e">
        <f>IF(
OR('Options or Warrants'!B8828 = "8. Transferee of restricted securities", 'Options or Warrants'!B8828 = "9. Any person (substitution for securities etc.)"),
'Options or Warrants'!C8828,
IF(
'Options or Warrants'!B8828 = "",
#N/A,
'Options or Warrants'!B8828)
)</f>
        <v>#N/A</v>
      </c>
      <c r="E8828" t="e">
        <f>IF(
OR('Options - Free Attaching'!B8828 = "8. Transferee of restricted securities", 'Options - Free Attaching'!B8828 = "9. Any person (substitution for securities etc.)"),
'Options - Free Attaching'!C8828,
IF(
'Options - Free Attaching'!B8828 = "",
#N/A,
'Options - Free Attaching'!B8828)
)</f>
        <v>#N/A</v>
      </c>
      <c r="F8828" t="e">
        <f>IF(
OR('Con. Notes - Conversion'!B8828 = "8. Transferee of restricted securities", 'Con. Notes - Conversion'!B8828 = "9. Any person (substitution for securities etc.)"),
'Con. Notes - Conversion'!C8828,
IF(
'Con. Notes - Conversion'!B8828 = "",
#N/A,
'Con. Notes - Conversion'!B8828)
)</f>
        <v>#N/A</v>
      </c>
      <c r="G8828" t="e">
        <f>IF(
OR('Con. Notes - No Conversion'!B8828 = "8. Transferee of restricted securities", 'Con. Notes - No Conversion'!B8828 = "9. Any person (substitution for securities etc.)"),
'Con. Notes - No Conversion'!C8828,
IF(
'Con. Notes - No Conversion'!B8828 = "",
#N/A,
'Con. Notes - No Conversion'!B8828)
)</f>
        <v>#N/A</v>
      </c>
    </row>
    <row r="8829" spans="1:7" x14ac:dyDescent="0.25">
      <c r="A8829" t="e">
        <f>IF(
OR(Shares!B8829 = "8. Transferee of restricted securities", Shares!B8829 = "9. Any person (substitution for securities etc.)"),
Shares!C8829,
IF(
Shares!B8829 = "",
#N/A,
Shares!B8829)
)</f>
        <v>#N/A</v>
      </c>
      <c r="B8829" t="e">
        <f>IF(
OR('Shares - LTR - Granted'!B8829 = "8. Transferee of restricted securities", 'Shares - LTR - Granted'!B8829 = "9. Any person (substitution for securities etc.)"),
'Shares - LTR - Granted'!C8829,
IF(
'Shares - LTR - Granted'!B8829 = "",
#N/A,
'Shares - LTR - Granted'!B8829)
)</f>
        <v>#N/A</v>
      </c>
      <c r="C8829" t="e">
        <f>IF(
OR('Performance Securities'!B8829 = "8. Transferee of restricted securities", 'Performance Securities'!B8829 = "9. Any person (substitution for securities etc.)"),
'Performance Securities'!C8829,
IF(
'Performance Securities'!B8829 = "",
#N/A,
'Performance Securities'!B8829)
)</f>
        <v>#N/A</v>
      </c>
      <c r="D8829" t="e">
        <f>IF(
OR('Options or Warrants'!B8829 = "8. Transferee of restricted securities", 'Options or Warrants'!B8829 = "9. Any person (substitution for securities etc.)"),
'Options or Warrants'!C8829,
IF(
'Options or Warrants'!B8829 = "",
#N/A,
'Options or Warrants'!B8829)
)</f>
        <v>#N/A</v>
      </c>
      <c r="E8829" t="e">
        <f>IF(
OR('Options - Free Attaching'!B8829 = "8. Transferee of restricted securities", 'Options - Free Attaching'!B8829 = "9. Any person (substitution for securities etc.)"),
'Options - Free Attaching'!C8829,
IF(
'Options - Free Attaching'!B8829 = "",
#N/A,
'Options - Free Attaching'!B8829)
)</f>
        <v>#N/A</v>
      </c>
      <c r="F8829" t="e">
        <f>IF(
OR('Con. Notes - Conversion'!B8829 = "8. Transferee of restricted securities", 'Con. Notes - Conversion'!B8829 = "9. Any person (substitution for securities etc.)"),
'Con. Notes - Conversion'!C8829,
IF(
'Con. Notes - Conversion'!B8829 = "",
#N/A,
'Con. Notes - Conversion'!B8829)
)</f>
        <v>#N/A</v>
      </c>
      <c r="G8829" t="e">
        <f>IF(
OR('Con. Notes - No Conversion'!B8829 = "8. Transferee of restricted securities", 'Con. Notes - No Conversion'!B8829 = "9. Any person (substitution for securities etc.)"),
'Con. Notes - No Conversion'!C8829,
IF(
'Con. Notes - No Conversion'!B8829 = "",
#N/A,
'Con. Notes - No Conversion'!B8829)
)</f>
        <v>#N/A</v>
      </c>
    </row>
    <row r="8830" spans="1:7" x14ac:dyDescent="0.25">
      <c r="A8830" t="e">
        <f>IF(
OR(Shares!B8830 = "8. Transferee of restricted securities", Shares!B8830 = "9. Any person (substitution for securities etc.)"),
Shares!C8830,
IF(
Shares!B8830 = "",
#N/A,
Shares!B8830)
)</f>
        <v>#N/A</v>
      </c>
      <c r="B8830" t="e">
        <f>IF(
OR('Shares - LTR - Granted'!B8830 = "8. Transferee of restricted securities", 'Shares - LTR - Granted'!B8830 = "9. Any person (substitution for securities etc.)"),
'Shares - LTR - Granted'!C8830,
IF(
'Shares - LTR - Granted'!B8830 = "",
#N/A,
'Shares - LTR - Granted'!B8830)
)</f>
        <v>#N/A</v>
      </c>
      <c r="C8830" t="e">
        <f>IF(
OR('Performance Securities'!B8830 = "8. Transferee of restricted securities", 'Performance Securities'!B8830 = "9. Any person (substitution for securities etc.)"),
'Performance Securities'!C8830,
IF(
'Performance Securities'!B8830 = "",
#N/A,
'Performance Securities'!B8830)
)</f>
        <v>#N/A</v>
      </c>
      <c r="D8830" t="e">
        <f>IF(
OR('Options or Warrants'!B8830 = "8. Transferee of restricted securities", 'Options or Warrants'!B8830 = "9. Any person (substitution for securities etc.)"),
'Options or Warrants'!C8830,
IF(
'Options or Warrants'!B8830 = "",
#N/A,
'Options or Warrants'!B8830)
)</f>
        <v>#N/A</v>
      </c>
      <c r="E8830" t="e">
        <f>IF(
OR('Options - Free Attaching'!B8830 = "8. Transferee of restricted securities", 'Options - Free Attaching'!B8830 = "9. Any person (substitution for securities etc.)"),
'Options - Free Attaching'!C8830,
IF(
'Options - Free Attaching'!B8830 = "",
#N/A,
'Options - Free Attaching'!B8830)
)</f>
        <v>#N/A</v>
      </c>
      <c r="F8830" t="e">
        <f>IF(
OR('Con. Notes - Conversion'!B8830 = "8. Transferee of restricted securities", 'Con. Notes - Conversion'!B8830 = "9. Any person (substitution for securities etc.)"),
'Con. Notes - Conversion'!C8830,
IF(
'Con. Notes - Conversion'!B8830 = "",
#N/A,
'Con. Notes - Conversion'!B8830)
)</f>
        <v>#N/A</v>
      </c>
      <c r="G8830" t="e">
        <f>IF(
OR('Con. Notes - No Conversion'!B8830 = "8. Transferee of restricted securities", 'Con. Notes - No Conversion'!B8830 = "9. Any person (substitution for securities etc.)"),
'Con. Notes - No Conversion'!C8830,
IF(
'Con. Notes - No Conversion'!B8830 = "",
#N/A,
'Con. Notes - No Conversion'!B8830)
)</f>
        <v>#N/A</v>
      </c>
    </row>
    <row r="8831" spans="1:7" x14ac:dyDescent="0.25">
      <c r="A8831" t="e">
        <f>IF(
OR(Shares!B8831 = "8. Transferee of restricted securities", Shares!B8831 = "9. Any person (substitution for securities etc.)"),
Shares!C8831,
IF(
Shares!B8831 = "",
#N/A,
Shares!B8831)
)</f>
        <v>#N/A</v>
      </c>
      <c r="B8831" t="e">
        <f>IF(
OR('Shares - LTR - Granted'!B8831 = "8. Transferee of restricted securities", 'Shares - LTR - Granted'!B8831 = "9. Any person (substitution for securities etc.)"),
'Shares - LTR - Granted'!C8831,
IF(
'Shares - LTR - Granted'!B8831 = "",
#N/A,
'Shares - LTR - Granted'!B8831)
)</f>
        <v>#N/A</v>
      </c>
      <c r="C8831" t="e">
        <f>IF(
OR('Performance Securities'!B8831 = "8. Transferee of restricted securities", 'Performance Securities'!B8831 = "9. Any person (substitution for securities etc.)"),
'Performance Securities'!C8831,
IF(
'Performance Securities'!B8831 = "",
#N/A,
'Performance Securities'!B8831)
)</f>
        <v>#N/A</v>
      </c>
      <c r="D8831" t="e">
        <f>IF(
OR('Options or Warrants'!B8831 = "8. Transferee of restricted securities", 'Options or Warrants'!B8831 = "9. Any person (substitution for securities etc.)"),
'Options or Warrants'!C8831,
IF(
'Options or Warrants'!B8831 = "",
#N/A,
'Options or Warrants'!B8831)
)</f>
        <v>#N/A</v>
      </c>
      <c r="E8831" t="e">
        <f>IF(
OR('Options - Free Attaching'!B8831 = "8. Transferee of restricted securities", 'Options - Free Attaching'!B8831 = "9. Any person (substitution for securities etc.)"),
'Options - Free Attaching'!C8831,
IF(
'Options - Free Attaching'!B8831 = "",
#N/A,
'Options - Free Attaching'!B8831)
)</f>
        <v>#N/A</v>
      </c>
      <c r="F8831" t="e">
        <f>IF(
OR('Con. Notes - Conversion'!B8831 = "8. Transferee of restricted securities", 'Con. Notes - Conversion'!B8831 = "9. Any person (substitution for securities etc.)"),
'Con. Notes - Conversion'!C8831,
IF(
'Con. Notes - Conversion'!B8831 = "",
#N/A,
'Con. Notes - Conversion'!B8831)
)</f>
        <v>#N/A</v>
      </c>
      <c r="G8831" t="e">
        <f>IF(
OR('Con. Notes - No Conversion'!B8831 = "8. Transferee of restricted securities", 'Con. Notes - No Conversion'!B8831 = "9. Any person (substitution for securities etc.)"),
'Con. Notes - No Conversion'!C8831,
IF(
'Con. Notes - No Conversion'!B8831 = "",
#N/A,
'Con. Notes - No Conversion'!B8831)
)</f>
        <v>#N/A</v>
      </c>
    </row>
    <row r="8832" spans="1:7" x14ac:dyDescent="0.25">
      <c r="A8832" t="e">
        <f>IF(
OR(Shares!B8832 = "8. Transferee of restricted securities", Shares!B8832 = "9. Any person (substitution for securities etc.)"),
Shares!C8832,
IF(
Shares!B8832 = "",
#N/A,
Shares!B8832)
)</f>
        <v>#N/A</v>
      </c>
      <c r="B8832" t="e">
        <f>IF(
OR('Shares - LTR - Granted'!B8832 = "8. Transferee of restricted securities", 'Shares - LTR - Granted'!B8832 = "9. Any person (substitution for securities etc.)"),
'Shares - LTR - Granted'!C8832,
IF(
'Shares - LTR - Granted'!B8832 = "",
#N/A,
'Shares - LTR - Granted'!B8832)
)</f>
        <v>#N/A</v>
      </c>
      <c r="C8832" t="e">
        <f>IF(
OR('Performance Securities'!B8832 = "8. Transferee of restricted securities", 'Performance Securities'!B8832 = "9. Any person (substitution for securities etc.)"),
'Performance Securities'!C8832,
IF(
'Performance Securities'!B8832 = "",
#N/A,
'Performance Securities'!B8832)
)</f>
        <v>#N/A</v>
      </c>
      <c r="D8832" t="e">
        <f>IF(
OR('Options or Warrants'!B8832 = "8. Transferee of restricted securities", 'Options or Warrants'!B8832 = "9. Any person (substitution for securities etc.)"),
'Options or Warrants'!C8832,
IF(
'Options or Warrants'!B8832 = "",
#N/A,
'Options or Warrants'!B8832)
)</f>
        <v>#N/A</v>
      </c>
      <c r="E8832" t="e">
        <f>IF(
OR('Options - Free Attaching'!B8832 = "8. Transferee of restricted securities", 'Options - Free Attaching'!B8832 = "9. Any person (substitution for securities etc.)"),
'Options - Free Attaching'!C8832,
IF(
'Options - Free Attaching'!B8832 = "",
#N/A,
'Options - Free Attaching'!B8832)
)</f>
        <v>#N/A</v>
      </c>
      <c r="F8832" t="e">
        <f>IF(
OR('Con. Notes - Conversion'!B8832 = "8. Transferee of restricted securities", 'Con. Notes - Conversion'!B8832 = "9. Any person (substitution for securities etc.)"),
'Con. Notes - Conversion'!C8832,
IF(
'Con. Notes - Conversion'!B8832 = "",
#N/A,
'Con. Notes - Conversion'!B8832)
)</f>
        <v>#N/A</v>
      </c>
      <c r="G8832" t="e">
        <f>IF(
OR('Con. Notes - No Conversion'!B8832 = "8. Transferee of restricted securities", 'Con. Notes - No Conversion'!B8832 = "9. Any person (substitution for securities etc.)"),
'Con. Notes - No Conversion'!C8832,
IF(
'Con. Notes - No Conversion'!B8832 = "",
#N/A,
'Con. Notes - No Conversion'!B8832)
)</f>
        <v>#N/A</v>
      </c>
    </row>
    <row r="8833" spans="1:7" x14ac:dyDescent="0.25">
      <c r="A8833" t="e">
        <f>IF(
OR(Shares!B8833 = "8. Transferee of restricted securities", Shares!B8833 = "9. Any person (substitution for securities etc.)"),
Shares!C8833,
IF(
Shares!B8833 = "",
#N/A,
Shares!B8833)
)</f>
        <v>#N/A</v>
      </c>
      <c r="B8833" t="e">
        <f>IF(
OR('Shares - LTR - Granted'!B8833 = "8. Transferee of restricted securities", 'Shares - LTR - Granted'!B8833 = "9. Any person (substitution for securities etc.)"),
'Shares - LTR - Granted'!C8833,
IF(
'Shares - LTR - Granted'!B8833 = "",
#N/A,
'Shares - LTR - Granted'!B8833)
)</f>
        <v>#N/A</v>
      </c>
      <c r="C8833" t="e">
        <f>IF(
OR('Performance Securities'!B8833 = "8. Transferee of restricted securities", 'Performance Securities'!B8833 = "9. Any person (substitution for securities etc.)"),
'Performance Securities'!C8833,
IF(
'Performance Securities'!B8833 = "",
#N/A,
'Performance Securities'!B8833)
)</f>
        <v>#N/A</v>
      </c>
      <c r="D8833" t="e">
        <f>IF(
OR('Options or Warrants'!B8833 = "8. Transferee of restricted securities", 'Options or Warrants'!B8833 = "9. Any person (substitution for securities etc.)"),
'Options or Warrants'!C8833,
IF(
'Options or Warrants'!B8833 = "",
#N/A,
'Options or Warrants'!B8833)
)</f>
        <v>#N/A</v>
      </c>
      <c r="E8833" t="e">
        <f>IF(
OR('Options - Free Attaching'!B8833 = "8. Transferee of restricted securities", 'Options - Free Attaching'!B8833 = "9. Any person (substitution for securities etc.)"),
'Options - Free Attaching'!C8833,
IF(
'Options - Free Attaching'!B8833 = "",
#N/A,
'Options - Free Attaching'!B8833)
)</f>
        <v>#N/A</v>
      </c>
      <c r="F8833" t="e">
        <f>IF(
OR('Con. Notes - Conversion'!B8833 = "8. Transferee of restricted securities", 'Con. Notes - Conversion'!B8833 = "9. Any person (substitution for securities etc.)"),
'Con. Notes - Conversion'!C8833,
IF(
'Con. Notes - Conversion'!B8833 = "",
#N/A,
'Con. Notes - Conversion'!B8833)
)</f>
        <v>#N/A</v>
      </c>
      <c r="G8833" t="e">
        <f>IF(
OR('Con. Notes - No Conversion'!B8833 = "8. Transferee of restricted securities", 'Con. Notes - No Conversion'!B8833 = "9. Any person (substitution for securities etc.)"),
'Con. Notes - No Conversion'!C8833,
IF(
'Con. Notes - No Conversion'!B8833 = "",
#N/A,
'Con. Notes - No Conversion'!B8833)
)</f>
        <v>#N/A</v>
      </c>
    </row>
    <row r="8834" spans="1:7" x14ac:dyDescent="0.25">
      <c r="A8834" t="e">
        <f>IF(
OR(Shares!B8834 = "8. Transferee of restricted securities", Shares!B8834 = "9. Any person (substitution for securities etc.)"),
Shares!C8834,
IF(
Shares!B8834 = "",
#N/A,
Shares!B8834)
)</f>
        <v>#N/A</v>
      </c>
      <c r="B8834" t="e">
        <f>IF(
OR('Shares - LTR - Granted'!B8834 = "8. Transferee of restricted securities", 'Shares - LTR - Granted'!B8834 = "9. Any person (substitution for securities etc.)"),
'Shares - LTR - Granted'!C8834,
IF(
'Shares - LTR - Granted'!B8834 = "",
#N/A,
'Shares - LTR - Granted'!B8834)
)</f>
        <v>#N/A</v>
      </c>
      <c r="C8834" t="e">
        <f>IF(
OR('Performance Securities'!B8834 = "8. Transferee of restricted securities", 'Performance Securities'!B8834 = "9. Any person (substitution for securities etc.)"),
'Performance Securities'!C8834,
IF(
'Performance Securities'!B8834 = "",
#N/A,
'Performance Securities'!B8834)
)</f>
        <v>#N/A</v>
      </c>
      <c r="D8834" t="e">
        <f>IF(
OR('Options or Warrants'!B8834 = "8. Transferee of restricted securities", 'Options or Warrants'!B8834 = "9. Any person (substitution for securities etc.)"),
'Options or Warrants'!C8834,
IF(
'Options or Warrants'!B8834 = "",
#N/A,
'Options or Warrants'!B8834)
)</f>
        <v>#N/A</v>
      </c>
      <c r="E8834" t="e">
        <f>IF(
OR('Options - Free Attaching'!B8834 = "8. Transferee of restricted securities", 'Options - Free Attaching'!B8834 = "9. Any person (substitution for securities etc.)"),
'Options - Free Attaching'!C8834,
IF(
'Options - Free Attaching'!B8834 = "",
#N/A,
'Options - Free Attaching'!B8834)
)</f>
        <v>#N/A</v>
      </c>
      <c r="F8834" t="e">
        <f>IF(
OR('Con. Notes - Conversion'!B8834 = "8. Transferee of restricted securities", 'Con. Notes - Conversion'!B8834 = "9. Any person (substitution for securities etc.)"),
'Con. Notes - Conversion'!C8834,
IF(
'Con. Notes - Conversion'!B8834 = "",
#N/A,
'Con. Notes - Conversion'!B8834)
)</f>
        <v>#N/A</v>
      </c>
      <c r="G8834" t="e">
        <f>IF(
OR('Con. Notes - No Conversion'!B8834 = "8. Transferee of restricted securities", 'Con. Notes - No Conversion'!B8834 = "9. Any person (substitution for securities etc.)"),
'Con. Notes - No Conversion'!C8834,
IF(
'Con. Notes - No Conversion'!B8834 = "",
#N/A,
'Con. Notes - No Conversion'!B8834)
)</f>
        <v>#N/A</v>
      </c>
    </row>
    <row r="8835" spans="1:7" x14ac:dyDescent="0.25">
      <c r="A8835" t="e">
        <f>IF(
OR(Shares!B8835 = "8. Transferee of restricted securities", Shares!B8835 = "9. Any person (substitution for securities etc.)"),
Shares!C8835,
IF(
Shares!B8835 = "",
#N/A,
Shares!B8835)
)</f>
        <v>#N/A</v>
      </c>
      <c r="B8835" t="e">
        <f>IF(
OR('Shares - LTR - Granted'!B8835 = "8. Transferee of restricted securities", 'Shares - LTR - Granted'!B8835 = "9. Any person (substitution for securities etc.)"),
'Shares - LTR - Granted'!C8835,
IF(
'Shares - LTR - Granted'!B8835 = "",
#N/A,
'Shares - LTR - Granted'!B8835)
)</f>
        <v>#N/A</v>
      </c>
      <c r="C8835" t="e">
        <f>IF(
OR('Performance Securities'!B8835 = "8. Transferee of restricted securities", 'Performance Securities'!B8835 = "9. Any person (substitution for securities etc.)"),
'Performance Securities'!C8835,
IF(
'Performance Securities'!B8835 = "",
#N/A,
'Performance Securities'!B8835)
)</f>
        <v>#N/A</v>
      </c>
      <c r="D8835" t="e">
        <f>IF(
OR('Options or Warrants'!B8835 = "8. Transferee of restricted securities", 'Options or Warrants'!B8835 = "9. Any person (substitution for securities etc.)"),
'Options or Warrants'!C8835,
IF(
'Options or Warrants'!B8835 = "",
#N/A,
'Options or Warrants'!B8835)
)</f>
        <v>#N/A</v>
      </c>
      <c r="E8835" t="e">
        <f>IF(
OR('Options - Free Attaching'!B8835 = "8. Transferee of restricted securities", 'Options - Free Attaching'!B8835 = "9. Any person (substitution for securities etc.)"),
'Options - Free Attaching'!C8835,
IF(
'Options - Free Attaching'!B8835 = "",
#N/A,
'Options - Free Attaching'!B8835)
)</f>
        <v>#N/A</v>
      </c>
      <c r="F8835" t="e">
        <f>IF(
OR('Con. Notes - Conversion'!B8835 = "8. Transferee of restricted securities", 'Con. Notes - Conversion'!B8835 = "9. Any person (substitution for securities etc.)"),
'Con. Notes - Conversion'!C8835,
IF(
'Con. Notes - Conversion'!B8835 = "",
#N/A,
'Con. Notes - Conversion'!B8835)
)</f>
        <v>#N/A</v>
      </c>
      <c r="G8835" t="e">
        <f>IF(
OR('Con. Notes - No Conversion'!B8835 = "8. Transferee of restricted securities", 'Con. Notes - No Conversion'!B8835 = "9. Any person (substitution for securities etc.)"),
'Con. Notes - No Conversion'!C8835,
IF(
'Con. Notes - No Conversion'!B8835 = "",
#N/A,
'Con. Notes - No Conversion'!B8835)
)</f>
        <v>#N/A</v>
      </c>
    </row>
    <row r="8836" spans="1:7" x14ac:dyDescent="0.25">
      <c r="A8836" t="e">
        <f>IF(
OR(Shares!B8836 = "8. Transferee of restricted securities", Shares!B8836 = "9. Any person (substitution for securities etc.)"),
Shares!C8836,
IF(
Shares!B8836 = "",
#N/A,
Shares!B8836)
)</f>
        <v>#N/A</v>
      </c>
      <c r="B8836" t="e">
        <f>IF(
OR('Shares - LTR - Granted'!B8836 = "8. Transferee of restricted securities", 'Shares - LTR - Granted'!B8836 = "9. Any person (substitution for securities etc.)"),
'Shares - LTR - Granted'!C8836,
IF(
'Shares - LTR - Granted'!B8836 = "",
#N/A,
'Shares - LTR - Granted'!B8836)
)</f>
        <v>#N/A</v>
      </c>
      <c r="C8836" t="e">
        <f>IF(
OR('Performance Securities'!B8836 = "8. Transferee of restricted securities", 'Performance Securities'!B8836 = "9. Any person (substitution for securities etc.)"),
'Performance Securities'!C8836,
IF(
'Performance Securities'!B8836 = "",
#N/A,
'Performance Securities'!B8836)
)</f>
        <v>#N/A</v>
      </c>
      <c r="D8836" t="e">
        <f>IF(
OR('Options or Warrants'!B8836 = "8. Transferee of restricted securities", 'Options or Warrants'!B8836 = "9. Any person (substitution for securities etc.)"),
'Options or Warrants'!C8836,
IF(
'Options or Warrants'!B8836 = "",
#N/A,
'Options or Warrants'!B8836)
)</f>
        <v>#N/A</v>
      </c>
      <c r="E8836" t="e">
        <f>IF(
OR('Options - Free Attaching'!B8836 = "8. Transferee of restricted securities", 'Options - Free Attaching'!B8836 = "9. Any person (substitution for securities etc.)"),
'Options - Free Attaching'!C8836,
IF(
'Options - Free Attaching'!B8836 = "",
#N/A,
'Options - Free Attaching'!B8836)
)</f>
        <v>#N/A</v>
      </c>
      <c r="F8836" t="e">
        <f>IF(
OR('Con. Notes - Conversion'!B8836 = "8. Transferee of restricted securities", 'Con. Notes - Conversion'!B8836 = "9. Any person (substitution for securities etc.)"),
'Con. Notes - Conversion'!C8836,
IF(
'Con. Notes - Conversion'!B8836 = "",
#N/A,
'Con. Notes - Conversion'!B8836)
)</f>
        <v>#N/A</v>
      </c>
      <c r="G8836" t="e">
        <f>IF(
OR('Con. Notes - No Conversion'!B8836 = "8. Transferee of restricted securities", 'Con. Notes - No Conversion'!B8836 = "9. Any person (substitution for securities etc.)"),
'Con. Notes - No Conversion'!C8836,
IF(
'Con. Notes - No Conversion'!B8836 = "",
#N/A,
'Con. Notes - No Conversion'!B8836)
)</f>
        <v>#N/A</v>
      </c>
    </row>
    <row r="8837" spans="1:7" x14ac:dyDescent="0.25">
      <c r="A8837" t="e">
        <f>IF(
OR(Shares!B8837 = "8. Transferee of restricted securities", Shares!B8837 = "9. Any person (substitution for securities etc.)"),
Shares!C8837,
IF(
Shares!B8837 = "",
#N/A,
Shares!B8837)
)</f>
        <v>#N/A</v>
      </c>
      <c r="B8837" t="e">
        <f>IF(
OR('Shares - LTR - Granted'!B8837 = "8. Transferee of restricted securities", 'Shares - LTR - Granted'!B8837 = "9. Any person (substitution for securities etc.)"),
'Shares - LTR - Granted'!C8837,
IF(
'Shares - LTR - Granted'!B8837 = "",
#N/A,
'Shares - LTR - Granted'!B8837)
)</f>
        <v>#N/A</v>
      </c>
      <c r="C8837" t="e">
        <f>IF(
OR('Performance Securities'!B8837 = "8. Transferee of restricted securities", 'Performance Securities'!B8837 = "9. Any person (substitution for securities etc.)"),
'Performance Securities'!C8837,
IF(
'Performance Securities'!B8837 = "",
#N/A,
'Performance Securities'!B8837)
)</f>
        <v>#N/A</v>
      </c>
      <c r="D8837" t="e">
        <f>IF(
OR('Options or Warrants'!B8837 = "8. Transferee of restricted securities", 'Options or Warrants'!B8837 = "9. Any person (substitution for securities etc.)"),
'Options or Warrants'!C8837,
IF(
'Options or Warrants'!B8837 = "",
#N/A,
'Options or Warrants'!B8837)
)</f>
        <v>#N/A</v>
      </c>
      <c r="E8837" t="e">
        <f>IF(
OR('Options - Free Attaching'!B8837 = "8. Transferee of restricted securities", 'Options - Free Attaching'!B8837 = "9. Any person (substitution for securities etc.)"),
'Options - Free Attaching'!C8837,
IF(
'Options - Free Attaching'!B8837 = "",
#N/A,
'Options - Free Attaching'!B8837)
)</f>
        <v>#N/A</v>
      </c>
      <c r="F8837" t="e">
        <f>IF(
OR('Con. Notes - Conversion'!B8837 = "8. Transferee of restricted securities", 'Con. Notes - Conversion'!B8837 = "9. Any person (substitution for securities etc.)"),
'Con. Notes - Conversion'!C8837,
IF(
'Con. Notes - Conversion'!B8837 = "",
#N/A,
'Con. Notes - Conversion'!B8837)
)</f>
        <v>#N/A</v>
      </c>
      <c r="G8837" t="e">
        <f>IF(
OR('Con. Notes - No Conversion'!B8837 = "8. Transferee of restricted securities", 'Con. Notes - No Conversion'!B8837 = "9. Any person (substitution for securities etc.)"),
'Con. Notes - No Conversion'!C8837,
IF(
'Con. Notes - No Conversion'!B8837 = "",
#N/A,
'Con. Notes - No Conversion'!B8837)
)</f>
        <v>#N/A</v>
      </c>
    </row>
    <row r="8838" spans="1:7" x14ac:dyDescent="0.25">
      <c r="A8838" t="e">
        <f>IF(
OR(Shares!B8838 = "8. Transferee of restricted securities", Shares!B8838 = "9. Any person (substitution for securities etc.)"),
Shares!C8838,
IF(
Shares!B8838 = "",
#N/A,
Shares!B8838)
)</f>
        <v>#N/A</v>
      </c>
      <c r="B8838" t="e">
        <f>IF(
OR('Shares - LTR - Granted'!B8838 = "8. Transferee of restricted securities", 'Shares - LTR - Granted'!B8838 = "9. Any person (substitution for securities etc.)"),
'Shares - LTR - Granted'!C8838,
IF(
'Shares - LTR - Granted'!B8838 = "",
#N/A,
'Shares - LTR - Granted'!B8838)
)</f>
        <v>#N/A</v>
      </c>
      <c r="C8838" t="e">
        <f>IF(
OR('Performance Securities'!B8838 = "8. Transferee of restricted securities", 'Performance Securities'!B8838 = "9. Any person (substitution for securities etc.)"),
'Performance Securities'!C8838,
IF(
'Performance Securities'!B8838 = "",
#N/A,
'Performance Securities'!B8838)
)</f>
        <v>#N/A</v>
      </c>
      <c r="D8838" t="e">
        <f>IF(
OR('Options or Warrants'!B8838 = "8. Transferee of restricted securities", 'Options or Warrants'!B8838 = "9. Any person (substitution for securities etc.)"),
'Options or Warrants'!C8838,
IF(
'Options or Warrants'!B8838 = "",
#N/A,
'Options or Warrants'!B8838)
)</f>
        <v>#N/A</v>
      </c>
      <c r="E8838" t="e">
        <f>IF(
OR('Options - Free Attaching'!B8838 = "8. Transferee of restricted securities", 'Options - Free Attaching'!B8838 = "9. Any person (substitution for securities etc.)"),
'Options - Free Attaching'!C8838,
IF(
'Options - Free Attaching'!B8838 = "",
#N/A,
'Options - Free Attaching'!B8838)
)</f>
        <v>#N/A</v>
      </c>
      <c r="F8838" t="e">
        <f>IF(
OR('Con. Notes - Conversion'!B8838 = "8. Transferee of restricted securities", 'Con. Notes - Conversion'!B8838 = "9. Any person (substitution for securities etc.)"),
'Con. Notes - Conversion'!C8838,
IF(
'Con. Notes - Conversion'!B8838 = "",
#N/A,
'Con. Notes - Conversion'!B8838)
)</f>
        <v>#N/A</v>
      </c>
      <c r="G8838" t="e">
        <f>IF(
OR('Con. Notes - No Conversion'!B8838 = "8. Transferee of restricted securities", 'Con. Notes - No Conversion'!B8838 = "9. Any person (substitution for securities etc.)"),
'Con. Notes - No Conversion'!C8838,
IF(
'Con. Notes - No Conversion'!B8838 = "",
#N/A,
'Con. Notes - No Conversion'!B8838)
)</f>
        <v>#N/A</v>
      </c>
    </row>
    <row r="8839" spans="1:7" x14ac:dyDescent="0.25">
      <c r="A8839" t="e">
        <f>IF(
OR(Shares!B8839 = "8. Transferee of restricted securities", Shares!B8839 = "9. Any person (substitution for securities etc.)"),
Shares!C8839,
IF(
Shares!B8839 = "",
#N/A,
Shares!B8839)
)</f>
        <v>#N/A</v>
      </c>
      <c r="B8839" t="e">
        <f>IF(
OR('Shares - LTR - Granted'!B8839 = "8. Transferee of restricted securities", 'Shares - LTR - Granted'!B8839 = "9. Any person (substitution for securities etc.)"),
'Shares - LTR - Granted'!C8839,
IF(
'Shares - LTR - Granted'!B8839 = "",
#N/A,
'Shares - LTR - Granted'!B8839)
)</f>
        <v>#N/A</v>
      </c>
      <c r="C8839" t="e">
        <f>IF(
OR('Performance Securities'!B8839 = "8. Transferee of restricted securities", 'Performance Securities'!B8839 = "9. Any person (substitution for securities etc.)"),
'Performance Securities'!C8839,
IF(
'Performance Securities'!B8839 = "",
#N/A,
'Performance Securities'!B8839)
)</f>
        <v>#N/A</v>
      </c>
      <c r="D8839" t="e">
        <f>IF(
OR('Options or Warrants'!B8839 = "8. Transferee of restricted securities", 'Options or Warrants'!B8839 = "9. Any person (substitution for securities etc.)"),
'Options or Warrants'!C8839,
IF(
'Options or Warrants'!B8839 = "",
#N/A,
'Options or Warrants'!B8839)
)</f>
        <v>#N/A</v>
      </c>
      <c r="E8839" t="e">
        <f>IF(
OR('Options - Free Attaching'!B8839 = "8. Transferee of restricted securities", 'Options - Free Attaching'!B8839 = "9. Any person (substitution for securities etc.)"),
'Options - Free Attaching'!C8839,
IF(
'Options - Free Attaching'!B8839 = "",
#N/A,
'Options - Free Attaching'!B8839)
)</f>
        <v>#N/A</v>
      </c>
      <c r="F8839" t="e">
        <f>IF(
OR('Con. Notes - Conversion'!B8839 = "8. Transferee of restricted securities", 'Con. Notes - Conversion'!B8839 = "9. Any person (substitution for securities etc.)"),
'Con. Notes - Conversion'!C8839,
IF(
'Con. Notes - Conversion'!B8839 = "",
#N/A,
'Con. Notes - Conversion'!B8839)
)</f>
        <v>#N/A</v>
      </c>
      <c r="G8839" t="e">
        <f>IF(
OR('Con. Notes - No Conversion'!B8839 = "8. Transferee of restricted securities", 'Con. Notes - No Conversion'!B8839 = "9. Any person (substitution for securities etc.)"),
'Con. Notes - No Conversion'!C8839,
IF(
'Con. Notes - No Conversion'!B8839 = "",
#N/A,
'Con. Notes - No Conversion'!B8839)
)</f>
        <v>#N/A</v>
      </c>
    </row>
    <row r="8840" spans="1:7" x14ac:dyDescent="0.25">
      <c r="A8840" t="e">
        <f>IF(
OR(Shares!B8840 = "8. Transferee of restricted securities", Shares!B8840 = "9. Any person (substitution for securities etc.)"),
Shares!C8840,
IF(
Shares!B8840 = "",
#N/A,
Shares!B8840)
)</f>
        <v>#N/A</v>
      </c>
      <c r="B8840" t="e">
        <f>IF(
OR('Shares - LTR - Granted'!B8840 = "8. Transferee of restricted securities", 'Shares - LTR - Granted'!B8840 = "9. Any person (substitution for securities etc.)"),
'Shares - LTR - Granted'!C8840,
IF(
'Shares - LTR - Granted'!B8840 = "",
#N/A,
'Shares - LTR - Granted'!B8840)
)</f>
        <v>#N/A</v>
      </c>
      <c r="C8840" t="e">
        <f>IF(
OR('Performance Securities'!B8840 = "8. Transferee of restricted securities", 'Performance Securities'!B8840 = "9. Any person (substitution for securities etc.)"),
'Performance Securities'!C8840,
IF(
'Performance Securities'!B8840 = "",
#N/A,
'Performance Securities'!B8840)
)</f>
        <v>#N/A</v>
      </c>
      <c r="D8840" t="e">
        <f>IF(
OR('Options or Warrants'!B8840 = "8. Transferee of restricted securities", 'Options or Warrants'!B8840 = "9. Any person (substitution for securities etc.)"),
'Options or Warrants'!C8840,
IF(
'Options or Warrants'!B8840 = "",
#N/A,
'Options or Warrants'!B8840)
)</f>
        <v>#N/A</v>
      </c>
      <c r="E8840" t="e">
        <f>IF(
OR('Options - Free Attaching'!B8840 = "8. Transferee of restricted securities", 'Options - Free Attaching'!B8840 = "9. Any person (substitution for securities etc.)"),
'Options - Free Attaching'!C8840,
IF(
'Options - Free Attaching'!B8840 = "",
#N/A,
'Options - Free Attaching'!B8840)
)</f>
        <v>#N/A</v>
      </c>
      <c r="F8840" t="e">
        <f>IF(
OR('Con. Notes - Conversion'!B8840 = "8. Transferee of restricted securities", 'Con. Notes - Conversion'!B8840 = "9. Any person (substitution for securities etc.)"),
'Con. Notes - Conversion'!C8840,
IF(
'Con. Notes - Conversion'!B8840 = "",
#N/A,
'Con. Notes - Conversion'!B8840)
)</f>
        <v>#N/A</v>
      </c>
      <c r="G8840" t="e">
        <f>IF(
OR('Con. Notes - No Conversion'!B8840 = "8. Transferee of restricted securities", 'Con. Notes - No Conversion'!B8840 = "9. Any person (substitution for securities etc.)"),
'Con. Notes - No Conversion'!C8840,
IF(
'Con. Notes - No Conversion'!B8840 = "",
#N/A,
'Con. Notes - No Conversion'!B8840)
)</f>
        <v>#N/A</v>
      </c>
    </row>
    <row r="8841" spans="1:7" x14ac:dyDescent="0.25">
      <c r="A8841" t="e">
        <f>IF(
OR(Shares!B8841 = "8. Transferee of restricted securities", Shares!B8841 = "9. Any person (substitution for securities etc.)"),
Shares!C8841,
IF(
Shares!B8841 = "",
#N/A,
Shares!B8841)
)</f>
        <v>#N/A</v>
      </c>
      <c r="B8841" t="e">
        <f>IF(
OR('Shares - LTR - Granted'!B8841 = "8. Transferee of restricted securities", 'Shares - LTR - Granted'!B8841 = "9. Any person (substitution for securities etc.)"),
'Shares - LTR - Granted'!C8841,
IF(
'Shares - LTR - Granted'!B8841 = "",
#N/A,
'Shares - LTR - Granted'!B8841)
)</f>
        <v>#N/A</v>
      </c>
      <c r="C8841" t="e">
        <f>IF(
OR('Performance Securities'!B8841 = "8. Transferee of restricted securities", 'Performance Securities'!B8841 = "9. Any person (substitution for securities etc.)"),
'Performance Securities'!C8841,
IF(
'Performance Securities'!B8841 = "",
#N/A,
'Performance Securities'!B8841)
)</f>
        <v>#N/A</v>
      </c>
      <c r="D8841" t="e">
        <f>IF(
OR('Options or Warrants'!B8841 = "8. Transferee of restricted securities", 'Options or Warrants'!B8841 = "9. Any person (substitution for securities etc.)"),
'Options or Warrants'!C8841,
IF(
'Options or Warrants'!B8841 = "",
#N/A,
'Options or Warrants'!B8841)
)</f>
        <v>#N/A</v>
      </c>
      <c r="E8841" t="e">
        <f>IF(
OR('Options - Free Attaching'!B8841 = "8. Transferee of restricted securities", 'Options - Free Attaching'!B8841 = "9. Any person (substitution for securities etc.)"),
'Options - Free Attaching'!C8841,
IF(
'Options - Free Attaching'!B8841 = "",
#N/A,
'Options - Free Attaching'!B8841)
)</f>
        <v>#N/A</v>
      </c>
      <c r="F8841" t="e">
        <f>IF(
OR('Con. Notes - Conversion'!B8841 = "8. Transferee of restricted securities", 'Con. Notes - Conversion'!B8841 = "9. Any person (substitution for securities etc.)"),
'Con. Notes - Conversion'!C8841,
IF(
'Con. Notes - Conversion'!B8841 = "",
#N/A,
'Con. Notes - Conversion'!B8841)
)</f>
        <v>#N/A</v>
      </c>
      <c r="G8841" t="e">
        <f>IF(
OR('Con. Notes - No Conversion'!B8841 = "8. Transferee of restricted securities", 'Con. Notes - No Conversion'!B8841 = "9. Any person (substitution for securities etc.)"),
'Con. Notes - No Conversion'!C8841,
IF(
'Con. Notes - No Conversion'!B8841 = "",
#N/A,
'Con. Notes - No Conversion'!B8841)
)</f>
        <v>#N/A</v>
      </c>
    </row>
    <row r="8842" spans="1:7" x14ac:dyDescent="0.25">
      <c r="A8842" t="e">
        <f>IF(
OR(Shares!B8842 = "8. Transferee of restricted securities", Shares!B8842 = "9. Any person (substitution for securities etc.)"),
Shares!C8842,
IF(
Shares!B8842 = "",
#N/A,
Shares!B8842)
)</f>
        <v>#N/A</v>
      </c>
      <c r="B8842" t="e">
        <f>IF(
OR('Shares - LTR - Granted'!B8842 = "8. Transferee of restricted securities", 'Shares - LTR - Granted'!B8842 = "9. Any person (substitution for securities etc.)"),
'Shares - LTR - Granted'!C8842,
IF(
'Shares - LTR - Granted'!B8842 = "",
#N/A,
'Shares - LTR - Granted'!B8842)
)</f>
        <v>#N/A</v>
      </c>
      <c r="C8842" t="e">
        <f>IF(
OR('Performance Securities'!B8842 = "8. Transferee of restricted securities", 'Performance Securities'!B8842 = "9. Any person (substitution for securities etc.)"),
'Performance Securities'!C8842,
IF(
'Performance Securities'!B8842 = "",
#N/A,
'Performance Securities'!B8842)
)</f>
        <v>#N/A</v>
      </c>
      <c r="D8842" t="e">
        <f>IF(
OR('Options or Warrants'!B8842 = "8. Transferee of restricted securities", 'Options or Warrants'!B8842 = "9. Any person (substitution for securities etc.)"),
'Options or Warrants'!C8842,
IF(
'Options or Warrants'!B8842 = "",
#N/A,
'Options or Warrants'!B8842)
)</f>
        <v>#N/A</v>
      </c>
      <c r="E8842" t="e">
        <f>IF(
OR('Options - Free Attaching'!B8842 = "8. Transferee of restricted securities", 'Options - Free Attaching'!B8842 = "9. Any person (substitution for securities etc.)"),
'Options - Free Attaching'!C8842,
IF(
'Options - Free Attaching'!B8842 = "",
#N/A,
'Options - Free Attaching'!B8842)
)</f>
        <v>#N/A</v>
      </c>
      <c r="F8842" t="e">
        <f>IF(
OR('Con. Notes - Conversion'!B8842 = "8. Transferee of restricted securities", 'Con. Notes - Conversion'!B8842 = "9. Any person (substitution for securities etc.)"),
'Con. Notes - Conversion'!C8842,
IF(
'Con. Notes - Conversion'!B8842 = "",
#N/A,
'Con. Notes - Conversion'!B8842)
)</f>
        <v>#N/A</v>
      </c>
      <c r="G8842" t="e">
        <f>IF(
OR('Con. Notes - No Conversion'!B8842 = "8. Transferee of restricted securities", 'Con. Notes - No Conversion'!B8842 = "9. Any person (substitution for securities etc.)"),
'Con. Notes - No Conversion'!C8842,
IF(
'Con. Notes - No Conversion'!B8842 = "",
#N/A,
'Con. Notes - No Conversion'!B8842)
)</f>
        <v>#N/A</v>
      </c>
    </row>
    <row r="8843" spans="1:7" x14ac:dyDescent="0.25">
      <c r="A8843" t="e">
        <f>IF(
OR(Shares!B8843 = "8. Transferee of restricted securities", Shares!B8843 = "9. Any person (substitution for securities etc.)"),
Shares!C8843,
IF(
Shares!B8843 = "",
#N/A,
Shares!B8843)
)</f>
        <v>#N/A</v>
      </c>
      <c r="B8843" t="e">
        <f>IF(
OR('Shares - LTR - Granted'!B8843 = "8. Transferee of restricted securities", 'Shares - LTR - Granted'!B8843 = "9. Any person (substitution for securities etc.)"),
'Shares - LTR - Granted'!C8843,
IF(
'Shares - LTR - Granted'!B8843 = "",
#N/A,
'Shares - LTR - Granted'!B8843)
)</f>
        <v>#N/A</v>
      </c>
      <c r="C8843" t="e">
        <f>IF(
OR('Performance Securities'!B8843 = "8. Transferee of restricted securities", 'Performance Securities'!B8843 = "9. Any person (substitution for securities etc.)"),
'Performance Securities'!C8843,
IF(
'Performance Securities'!B8843 = "",
#N/A,
'Performance Securities'!B8843)
)</f>
        <v>#N/A</v>
      </c>
      <c r="D8843" t="e">
        <f>IF(
OR('Options or Warrants'!B8843 = "8. Transferee of restricted securities", 'Options or Warrants'!B8843 = "9. Any person (substitution for securities etc.)"),
'Options or Warrants'!C8843,
IF(
'Options or Warrants'!B8843 = "",
#N/A,
'Options or Warrants'!B8843)
)</f>
        <v>#N/A</v>
      </c>
      <c r="E8843" t="e">
        <f>IF(
OR('Options - Free Attaching'!B8843 = "8. Transferee of restricted securities", 'Options - Free Attaching'!B8843 = "9. Any person (substitution for securities etc.)"),
'Options - Free Attaching'!C8843,
IF(
'Options - Free Attaching'!B8843 = "",
#N/A,
'Options - Free Attaching'!B8843)
)</f>
        <v>#N/A</v>
      </c>
      <c r="F8843" t="e">
        <f>IF(
OR('Con. Notes - Conversion'!B8843 = "8. Transferee of restricted securities", 'Con. Notes - Conversion'!B8843 = "9. Any person (substitution for securities etc.)"),
'Con. Notes - Conversion'!C8843,
IF(
'Con. Notes - Conversion'!B8843 = "",
#N/A,
'Con. Notes - Conversion'!B8843)
)</f>
        <v>#N/A</v>
      </c>
      <c r="G8843" t="e">
        <f>IF(
OR('Con. Notes - No Conversion'!B8843 = "8. Transferee of restricted securities", 'Con. Notes - No Conversion'!B8843 = "9. Any person (substitution for securities etc.)"),
'Con. Notes - No Conversion'!C8843,
IF(
'Con. Notes - No Conversion'!B8843 = "",
#N/A,
'Con. Notes - No Conversion'!B8843)
)</f>
        <v>#N/A</v>
      </c>
    </row>
    <row r="8844" spans="1:7" x14ac:dyDescent="0.25">
      <c r="A8844" t="e">
        <f>IF(
OR(Shares!B8844 = "8. Transferee of restricted securities", Shares!B8844 = "9. Any person (substitution for securities etc.)"),
Shares!C8844,
IF(
Shares!B8844 = "",
#N/A,
Shares!B8844)
)</f>
        <v>#N/A</v>
      </c>
      <c r="B8844" t="e">
        <f>IF(
OR('Shares - LTR - Granted'!B8844 = "8. Transferee of restricted securities", 'Shares - LTR - Granted'!B8844 = "9. Any person (substitution for securities etc.)"),
'Shares - LTR - Granted'!C8844,
IF(
'Shares - LTR - Granted'!B8844 = "",
#N/A,
'Shares - LTR - Granted'!B8844)
)</f>
        <v>#N/A</v>
      </c>
      <c r="C8844" t="e">
        <f>IF(
OR('Performance Securities'!B8844 = "8. Transferee of restricted securities", 'Performance Securities'!B8844 = "9. Any person (substitution for securities etc.)"),
'Performance Securities'!C8844,
IF(
'Performance Securities'!B8844 = "",
#N/A,
'Performance Securities'!B8844)
)</f>
        <v>#N/A</v>
      </c>
      <c r="D8844" t="e">
        <f>IF(
OR('Options or Warrants'!B8844 = "8. Transferee of restricted securities", 'Options or Warrants'!B8844 = "9. Any person (substitution for securities etc.)"),
'Options or Warrants'!C8844,
IF(
'Options or Warrants'!B8844 = "",
#N/A,
'Options or Warrants'!B8844)
)</f>
        <v>#N/A</v>
      </c>
      <c r="E8844" t="e">
        <f>IF(
OR('Options - Free Attaching'!B8844 = "8. Transferee of restricted securities", 'Options - Free Attaching'!B8844 = "9. Any person (substitution for securities etc.)"),
'Options - Free Attaching'!C8844,
IF(
'Options - Free Attaching'!B8844 = "",
#N/A,
'Options - Free Attaching'!B8844)
)</f>
        <v>#N/A</v>
      </c>
      <c r="F8844" t="e">
        <f>IF(
OR('Con. Notes - Conversion'!B8844 = "8. Transferee of restricted securities", 'Con. Notes - Conversion'!B8844 = "9. Any person (substitution for securities etc.)"),
'Con. Notes - Conversion'!C8844,
IF(
'Con. Notes - Conversion'!B8844 = "",
#N/A,
'Con. Notes - Conversion'!B8844)
)</f>
        <v>#N/A</v>
      </c>
      <c r="G8844" t="e">
        <f>IF(
OR('Con. Notes - No Conversion'!B8844 = "8. Transferee of restricted securities", 'Con. Notes - No Conversion'!B8844 = "9. Any person (substitution for securities etc.)"),
'Con. Notes - No Conversion'!C8844,
IF(
'Con. Notes - No Conversion'!B8844 = "",
#N/A,
'Con. Notes - No Conversion'!B8844)
)</f>
        <v>#N/A</v>
      </c>
    </row>
    <row r="8845" spans="1:7" x14ac:dyDescent="0.25">
      <c r="A8845" t="e">
        <f>IF(
OR(Shares!B8845 = "8. Transferee of restricted securities", Shares!B8845 = "9. Any person (substitution for securities etc.)"),
Shares!C8845,
IF(
Shares!B8845 = "",
#N/A,
Shares!B8845)
)</f>
        <v>#N/A</v>
      </c>
      <c r="B8845" t="e">
        <f>IF(
OR('Shares - LTR - Granted'!B8845 = "8. Transferee of restricted securities", 'Shares - LTR - Granted'!B8845 = "9. Any person (substitution for securities etc.)"),
'Shares - LTR - Granted'!C8845,
IF(
'Shares - LTR - Granted'!B8845 = "",
#N/A,
'Shares - LTR - Granted'!B8845)
)</f>
        <v>#N/A</v>
      </c>
      <c r="C8845" t="e">
        <f>IF(
OR('Performance Securities'!B8845 = "8. Transferee of restricted securities", 'Performance Securities'!B8845 = "9. Any person (substitution for securities etc.)"),
'Performance Securities'!C8845,
IF(
'Performance Securities'!B8845 = "",
#N/A,
'Performance Securities'!B8845)
)</f>
        <v>#N/A</v>
      </c>
      <c r="D8845" t="e">
        <f>IF(
OR('Options or Warrants'!B8845 = "8. Transferee of restricted securities", 'Options or Warrants'!B8845 = "9. Any person (substitution for securities etc.)"),
'Options or Warrants'!C8845,
IF(
'Options or Warrants'!B8845 = "",
#N/A,
'Options or Warrants'!B8845)
)</f>
        <v>#N/A</v>
      </c>
      <c r="E8845" t="e">
        <f>IF(
OR('Options - Free Attaching'!B8845 = "8. Transferee of restricted securities", 'Options - Free Attaching'!B8845 = "9. Any person (substitution for securities etc.)"),
'Options - Free Attaching'!C8845,
IF(
'Options - Free Attaching'!B8845 = "",
#N/A,
'Options - Free Attaching'!B8845)
)</f>
        <v>#N/A</v>
      </c>
      <c r="F8845" t="e">
        <f>IF(
OR('Con. Notes - Conversion'!B8845 = "8. Transferee of restricted securities", 'Con. Notes - Conversion'!B8845 = "9. Any person (substitution for securities etc.)"),
'Con. Notes - Conversion'!C8845,
IF(
'Con. Notes - Conversion'!B8845 = "",
#N/A,
'Con. Notes - Conversion'!B8845)
)</f>
        <v>#N/A</v>
      </c>
      <c r="G8845" t="e">
        <f>IF(
OR('Con. Notes - No Conversion'!B8845 = "8. Transferee of restricted securities", 'Con. Notes - No Conversion'!B8845 = "9. Any person (substitution for securities etc.)"),
'Con. Notes - No Conversion'!C8845,
IF(
'Con. Notes - No Conversion'!B8845 = "",
#N/A,
'Con. Notes - No Conversion'!B8845)
)</f>
        <v>#N/A</v>
      </c>
    </row>
    <row r="8846" spans="1:7" x14ac:dyDescent="0.25">
      <c r="A8846" t="e">
        <f>IF(
OR(Shares!B8846 = "8. Transferee of restricted securities", Shares!B8846 = "9. Any person (substitution for securities etc.)"),
Shares!C8846,
IF(
Shares!B8846 = "",
#N/A,
Shares!B8846)
)</f>
        <v>#N/A</v>
      </c>
      <c r="B8846" t="e">
        <f>IF(
OR('Shares - LTR - Granted'!B8846 = "8. Transferee of restricted securities", 'Shares - LTR - Granted'!B8846 = "9. Any person (substitution for securities etc.)"),
'Shares - LTR - Granted'!C8846,
IF(
'Shares - LTR - Granted'!B8846 = "",
#N/A,
'Shares - LTR - Granted'!B8846)
)</f>
        <v>#N/A</v>
      </c>
      <c r="C8846" t="e">
        <f>IF(
OR('Performance Securities'!B8846 = "8. Transferee of restricted securities", 'Performance Securities'!B8846 = "9. Any person (substitution for securities etc.)"),
'Performance Securities'!C8846,
IF(
'Performance Securities'!B8846 = "",
#N/A,
'Performance Securities'!B8846)
)</f>
        <v>#N/A</v>
      </c>
      <c r="D8846" t="e">
        <f>IF(
OR('Options or Warrants'!B8846 = "8. Transferee of restricted securities", 'Options or Warrants'!B8846 = "9. Any person (substitution for securities etc.)"),
'Options or Warrants'!C8846,
IF(
'Options or Warrants'!B8846 = "",
#N/A,
'Options or Warrants'!B8846)
)</f>
        <v>#N/A</v>
      </c>
      <c r="E8846" t="e">
        <f>IF(
OR('Options - Free Attaching'!B8846 = "8. Transferee of restricted securities", 'Options - Free Attaching'!B8846 = "9. Any person (substitution for securities etc.)"),
'Options - Free Attaching'!C8846,
IF(
'Options - Free Attaching'!B8846 = "",
#N/A,
'Options - Free Attaching'!B8846)
)</f>
        <v>#N/A</v>
      </c>
      <c r="F8846" t="e">
        <f>IF(
OR('Con. Notes - Conversion'!B8846 = "8. Transferee of restricted securities", 'Con. Notes - Conversion'!B8846 = "9. Any person (substitution for securities etc.)"),
'Con. Notes - Conversion'!C8846,
IF(
'Con. Notes - Conversion'!B8846 = "",
#N/A,
'Con. Notes - Conversion'!B8846)
)</f>
        <v>#N/A</v>
      </c>
      <c r="G8846" t="e">
        <f>IF(
OR('Con. Notes - No Conversion'!B8846 = "8. Transferee of restricted securities", 'Con. Notes - No Conversion'!B8846 = "9. Any person (substitution for securities etc.)"),
'Con. Notes - No Conversion'!C8846,
IF(
'Con. Notes - No Conversion'!B8846 = "",
#N/A,
'Con. Notes - No Conversion'!B8846)
)</f>
        <v>#N/A</v>
      </c>
    </row>
    <row r="8847" spans="1:7" x14ac:dyDescent="0.25">
      <c r="A8847" t="e">
        <f>IF(
OR(Shares!B8847 = "8. Transferee of restricted securities", Shares!B8847 = "9. Any person (substitution for securities etc.)"),
Shares!C8847,
IF(
Shares!B8847 = "",
#N/A,
Shares!B8847)
)</f>
        <v>#N/A</v>
      </c>
      <c r="B8847" t="e">
        <f>IF(
OR('Shares - LTR - Granted'!B8847 = "8. Transferee of restricted securities", 'Shares - LTR - Granted'!B8847 = "9. Any person (substitution for securities etc.)"),
'Shares - LTR - Granted'!C8847,
IF(
'Shares - LTR - Granted'!B8847 = "",
#N/A,
'Shares - LTR - Granted'!B8847)
)</f>
        <v>#N/A</v>
      </c>
      <c r="C8847" t="e">
        <f>IF(
OR('Performance Securities'!B8847 = "8. Transferee of restricted securities", 'Performance Securities'!B8847 = "9. Any person (substitution for securities etc.)"),
'Performance Securities'!C8847,
IF(
'Performance Securities'!B8847 = "",
#N/A,
'Performance Securities'!B8847)
)</f>
        <v>#N/A</v>
      </c>
      <c r="D8847" t="e">
        <f>IF(
OR('Options or Warrants'!B8847 = "8. Transferee of restricted securities", 'Options or Warrants'!B8847 = "9. Any person (substitution for securities etc.)"),
'Options or Warrants'!C8847,
IF(
'Options or Warrants'!B8847 = "",
#N/A,
'Options or Warrants'!B8847)
)</f>
        <v>#N/A</v>
      </c>
      <c r="E8847" t="e">
        <f>IF(
OR('Options - Free Attaching'!B8847 = "8. Transferee of restricted securities", 'Options - Free Attaching'!B8847 = "9. Any person (substitution for securities etc.)"),
'Options - Free Attaching'!C8847,
IF(
'Options - Free Attaching'!B8847 = "",
#N/A,
'Options - Free Attaching'!B8847)
)</f>
        <v>#N/A</v>
      </c>
      <c r="F8847" t="e">
        <f>IF(
OR('Con. Notes - Conversion'!B8847 = "8. Transferee of restricted securities", 'Con. Notes - Conversion'!B8847 = "9. Any person (substitution for securities etc.)"),
'Con. Notes - Conversion'!C8847,
IF(
'Con. Notes - Conversion'!B8847 = "",
#N/A,
'Con. Notes - Conversion'!B8847)
)</f>
        <v>#N/A</v>
      </c>
      <c r="G8847" t="e">
        <f>IF(
OR('Con. Notes - No Conversion'!B8847 = "8. Transferee of restricted securities", 'Con. Notes - No Conversion'!B8847 = "9. Any person (substitution for securities etc.)"),
'Con. Notes - No Conversion'!C8847,
IF(
'Con. Notes - No Conversion'!B8847 = "",
#N/A,
'Con. Notes - No Conversion'!B8847)
)</f>
        <v>#N/A</v>
      </c>
    </row>
    <row r="8848" spans="1:7" x14ac:dyDescent="0.25">
      <c r="A8848" t="e">
        <f>IF(
OR(Shares!B8848 = "8. Transferee of restricted securities", Shares!B8848 = "9. Any person (substitution for securities etc.)"),
Shares!C8848,
IF(
Shares!B8848 = "",
#N/A,
Shares!B8848)
)</f>
        <v>#N/A</v>
      </c>
      <c r="B8848" t="e">
        <f>IF(
OR('Shares - LTR - Granted'!B8848 = "8. Transferee of restricted securities", 'Shares - LTR - Granted'!B8848 = "9. Any person (substitution for securities etc.)"),
'Shares - LTR - Granted'!C8848,
IF(
'Shares - LTR - Granted'!B8848 = "",
#N/A,
'Shares - LTR - Granted'!B8848)
)</f>
        <v>#N/A</v>
      </c>
      <c r="C8848" t="e">
        <f>IF(
OR('Performance Securities'!B8848 = "8. Transferee of restricted securities", 'Performance Securities'!B8848 = "9. Any person (substitution for securities etc.)"),
'Performance Securities'!C8848,
IF(
'Performance Securities'!B8848 = "",
#N/A,
'Performance Securities'!B8848)
)</f>
        <v>#N/A</v>
      </c>
      <c r="D8848" t="e">
        <f>IF(
OR('Options or Warrants'!B8848 = "8. Transferee of restricted securities", 'Options or Warrants'!B8848 = "9. Any person (substitution for securities etc.)"),
'Options or Warrants'!C8848,
IF(
'Options or Warrants'!B8848 = "",
#N/A,
'Options or Warrants'!B8848)
)</f>
        <v>#N/A</v>
      </c>
      <c r="E8848" t="e">
        <f>IF(
OR('Options - Free Attaching'!B8848 = "8. Transferee of restricted securities", 'Options - Free Attaching'!B8848 = "9. Any person (substitution for securities etc.)"),
'Options - Free Attaching'!C8848,
IF(
'Options - Free Attaching'!B8848 = "",
#N/A,
'Options - Free Attaching'!B8848)
)</f>
        <v>#N/A</v>
      </c>
      <c r="F8848" t="e">
        <f>IF(
OR('Con. Notes - Conversion'!B8848 = "8. Transferee of restricted securities", 'Con. Notes - Conversion'!B8848 = "9. Any person (substitution for securities etc.)"),
'Con. Notes - Conversion'!C8848,
IF(
'Con. Notes - Conversion'!B8848 = "",
#N/A,
'Con. Notes - Conversion'!B8848)
)</f>
        <v>#N/A</v>
      </c>
      <c r="G8848" t="e">
        <f>IF(
OR('Con. Notes - No Conversion'!B8848 = "8. Transferee of restricted securities", 'Con. Notes - No Conversion'!B8848 = "9. Any person (substitution for securities etc.)"),
'Con. Notes - No Conversion'!C8848,
IF(
'Con. Notes - No Conversion'!B8848 = "",
#N/A,
'Con. Notes - No Conversion'!B8848)
)</f>
        <v>#N/A</v>
      </c>
    </row>
    <row r="8849" spans="1:7" x14ac:dyDescent="0.25">
      <c r="A8849" t="e">
        <f>IF(
OR(Shares!B8849 = "8. Transferee of restricted securities", Shares!B8849 = "9. Any person (substitution for securities etc.)"),
Shares!C8849,
IF(
Shares!B8849 = "",
#N/A,
Shares!B8849)
)</f>
        <v>#N/A</v>
      </c>
      <c r="B8849" t="e">
        <f>IF(
OR('Shares - LTR - Granted'!B8849 = "8. Transferee of restricted securities", 'Shares - LTR - Granted'!B8849 = "9. Any person (substitution for securities etc.)"),
'Shares - LTR - Granted'!C8849,
IF(
'Shares - LTR - Granted'!B8849 = "",
#N/A,
'Shares - LTR - Granted'!B8849)
)</f>
        <v>#N/A</v>
      </c>
      <c r="C8849" t="e">
        <f>IF(
OR('Performance Securities'!B8849 = "8. Transferee of restricted securities", 'Performance Securities'!B8849 = "9. Any person (substitution for securities etc.)"),
'Performance Securities'!C8849,
IF(
'Performance Securities'!B8849 = "",
#N/A,
'Performance Securities'!B8849)
)</f>
        <v>#N/A</v>
      </c>
      <c r="D8849" t="e">
        <f>IF(
OR('Options or Warrants'!B8849 = "8. Transferee of restricted securities", 'Options or Warrants'!B8849 = "9. Any person (substitution for securities etc.)"),
'Options or Warrants'!C8849,
IF(
'Options or Warrants'!B8849 = "",
#N/A,
'Options or Warrants'!B8849)
)</f>
        <v>#N/A</v>
      </c>
      <c r="E8849" t="e">
        <f>IF(
OR('Options - Free Attaching'!B8849 = "8. Transferee of restricted securities", 'Options - Free Attaching'!B8849 = "9. Any person (substitution for securities etc.)"),
'Options - Free Attaching'!C8849,
IF(
'Options - Free Attaching'!B8849 = "",
#N/A,
'Options - Free Attaching'!B8849)
)</f>
        <v>#N/A</v>
      </c>
      <c r="F8849" t="e">
        <f>IF(
OR('Con. Notes - Conversion'!B8849 = "8. Transferee of restricted securities", 'Con. Notes - Conversion'!B8849 = "9. Any person (substitution for securities etc.)"),
'Con. Notes - Conversion'!C8849,
IF(
'Con. Notes - Conversion'!B8849 = "",
#N/A,
'Con. Notes - Conversion'!B8849)
)</f>
        <v>#N/A</v>
      </c>
      <c r="G8849" t="e">
        <f>IF(
OR('Con. Notes - No Conversion'!B8849 = "8. Transferee of restricted securities", 'Con. Notes - No Conversion'!B8849 = "9. Any person (substitution for securities etc.)"),
'Con. Notes - No Conversion'!C8849,
IF(
'Con. Notes - No Conversion'!B8849 = "",
#N/A,
'Con. Notes - No Conversion'!B8849)
)</f>
        <v>#N/A</v>
      </c>
    </row>
    <row r="8850" spans="1:7" x14ac:dyDescent="0.25">
      <c r="A8850" t="e">
        <f>IF(
OR(Shares!B8850 = "8. Transferee of restricted securities", Shares!B8850 = "9. Any person (substitution for securities etc.)"),
Shares!C8850,
IF(
Shares!B8850 = "",
#N/A,
Shares!B8850)
)</f>
        <v>#N/A</v>
      </c>
      <c r="B8850" t="e">
        <f>IF(
OR('Shares - LTR - Granted'!B8850 = "8. Transferee of restricted securities", 'Shares - LTR - Granted'!B8850 = "9. Any person (substitution for securities etc.)"),
'Shares - LTR - Granted'!C8850,
IF(
'Shares - LTR - Granted'!B8850 = "",
#N/A,
'Shares - LTR - Granted'!B8850)
)</f>
        <v>#N/A</v>
      </c>
      <c r="C8850" t="e">
        <f>IF(
OR('Performance Securities'!B8850 = "8. Transferee of restricted securities", 'Performance Securities'!B8850 = "9. Any person (substitution for securities etc.)"),
'Performance Securities'!C8850,
IF(
'Performance Securities'!B8850 = "",
#N/A,
'Performance Securities'!B8850)
)</f>
        <v>#N/A</v>
      </c>
      <c r="D8850" t="e">
        <f>IF(
OR('Options or Warrants'!B8850 = "8. Transferee of restricted securities", 'Options or Warrants'!B8850 = "9. Any person (substitution for securities etc.)"),
'Options or Warrants'!C8850,
IF(
'Options or Warrants'!B8850 = "",
#N/A,
'Options or Warrants'!B8850)
)</f>
        <v>#N/A</v>
      </c>
      <c r="E8850" t="e">
        <f>IF(
OR('Options - Free Attaching'!B8850 = "8. Transferee of restricted securities", 'Options - Free Attaching'!B8850 = "9. Any person (substitution for securities etc.)"),
'Options - Free Attaching'!C8850,
IF(
'Options - Free Attaching'!B8850 = "",
#N/A,
'Options - Free Attaching'!B8850)
)</f>
        <v>#N/A</v>
      </c>
      <c r="F8850" t="e">
        <f>IF(
OR('Con. Notes - Conversion'!B8850 = "8. Transferee of restricted securities", 'Con. Notes - Conversion'!B8850 = "9. Any person (substitution for securities etc.)"),
'Con. Notes - Conversion'!C8850,
IF(
'Con. Notes - Conversion'!B8850 = "",
#N/A,
'Con. Notes - Conversion'!B8850)
)</f>
        <v>#N/A</v>
      </c>
      <c r="G8850" t="e">
        <f>IF(
OR('Con. Notes - No Conversion'!B8850 = "8. Transferee of restricted securities", 'Con. Notes - No Conversion'!B8850 = "9. Any person (substitution for securities etc.)"),
'Con. Notes - No Conversion'!C8850,
IF(
'Con. Notes - No Conversion'!B8850 = "",
#N/A,
'Con. Notes - No Conversion'!B8850)
)</f>
        <v>#N/A</v>
      </c>
    </row>
    <row r="8851" spans="1:7" x14ac:dyDescent="0.25">
      <c r="A8851" t="e">
        <f>IF(
OR(Shares!B8851 = "8. Transferee of restricted securities", Shares!B8851 = "9. Any person (substitution for securities etc.)"),
Shares!C8851,
IF(
Shares!B8851 = "",
#N/A,
Shares!B8851)
)</f>
        <v>#N/A</v>
      </c>
      <c r="B8851" t="e">
        <f>IF(
OR('Shares - LTR - Granted'!B8851 = "8. Transferee of restricted securities", 'Shares - LTR - Granted'!B8851 = "9. Any person (substitution for securities etc.)"),
'Shares - LTR - Granted'!C8851,
IF(
'Shares - LTR - Granted'!B8851 = "",
#N/A,
'Shares - LTR - Granted'!B8851)
)</f>
        <v>#N/A</v>
      </c>
      <c r="C8851" t="e">
        <f>IF(
OR('Performance Securities'!B8851 = "8. Transferee of restricted securities", 'Performance Securities'!B8851 = "9. Any person (substitution for securities etc.)"),
'Performance Securities'!C8851,
IF(
'Performance Securities'!B8851 = "",
#N/A,
'Performance Securities'!B8851)
)</f>
        <v>#N/A</v>
      </c>
      <c r="D8851" t="e">
        <f>IF(
OR('Options or Warrants'!B8851 = "8. Transferee of restricted securities", 'Options or Warrants'!B8851 = "9. Any person (substitution for securities etc.)"),
'Options or Warrants'!C8851,
IF(
'Options or Warrants'!B8851 = "",
#N/A,
'Options or Warrants'!B8851)
)</f>
        <v>#N/A</v>
      </c>
      <c r="E8851" t="e">
        <f>IF(
OR('Options - Free Attaching'!B8851 = "8. Transferee of restricted securities", 'Options - Free Attaching'!B8851 = "9. Any person (substitution for securities etc.)"),
'Options - Free Attaching'!C8851,
IF(
'Options - Free Attaching'!B8851 = "",
#N/A,
'Options - Free Attaching'!B8851)
)</f>
        <v>#N/A</v>
      </c>
      <c r="F8851" t="e">
        <f>IF(
OR('Con. Notes - Conversion'!B8851 = "8. Transferee of restricted securities", 'Con. Notes - Conversion'!B8851 = "9. Any person (substitution for securities etc.)"),
'Con. Notes - Conversion'!C8851,
IF(
'Con. Notes - Conversion'!B8851 = "",
#N/A,
'Con. Notes - Conversion'!B8851)
)</f>
        <v>#N/A</v>
      </c>
      <c r="G8851" t="e">
        <f>IF(
OR('Con. Notes - No Conversion'!B8851 = "8. Transferee of restricted securities", 'Con. Notes - No Conversion'!B8851 = "9. Any person (substitution for securities etc.)"),
'Con. Notes - No Conversion'!C8851,
IF(
'Con. Notes - No Conversion'!B8851 = "",
#N/A,
'Con. Notes - No Conversion'!B8851)
)</f>
        <v>#N/A</v>
      </c>
    </row>
    <row r="8852" spans="1:7" x14ac:dyDescent="0.25">
      <c r="A8852" t="e">
        <f>IF(
OR(Shares!B8852 = "8. Transferee of restricted securities", Shares!B8852 = "9. Any person (substitution for securities etc.)"),
Shares!C8852,
IF(
Shares!B8852 = "",
#N/A,
Shares!B8852)
)</f>
        <v>#N/A</v>
      </c>
      <c r="B8852" t="e">
        <f>IF(
OR('Shares - LTR - Granted'!B8852 = "8. Transferee of restricted securities", 'Shares - LTR - Granted'!B8852 = "9. Any person (substitution for securities etc.)"),
'Shares - LTR - Granted'!C8852,
IF(
'Shares - LTR - Granted'!B8852 = "",
#N/A,
'Shares - LTR - Granted'!B8852)
)</f>
        <v>#N/A</v>
      </c>
      <c r="C8852" t="e">
        <f>IF(
OR('Performance Securities'!B8852 = "8. Transferee of restricted securities", 'Performance Securities'!B8852 = "9. Any person (substitution for securities etc.)"),
'Performance Securities'!C8852,
IF(
'Performance Securities'!B8852 = "",
#N/A,
'Performance Securities'!B8852)
)</f>
        <v>#N/A</v>
      </c>
      <c r="D8852" t="e">
        <f>IF(
OR('Options or Warrants'!B8852 = "8. Transferee of restricted securities", 'Options or Warrants'!B8852 = "9. Any person (substitution for securities etc.)"),
'Options or Warrants'!C8852,
IF(
'Options or Warrants'!B8852 = "",
#N/A,
'Options or Warrants'!B8852)
)</f>
        <v>#N/A</v>
      </c>
      <c r="E8852" t="e">
        <f>IF(
OR('Options - Free Attaching'!B8852 = "8. Transferee of restricted securities", 'Options - Free Attaching'!B8852 = "9. Any person (substitution for securities etc.)"),
'Options - Free Attaching'!C8852,
IF(
'Options - Free Attaching'!B8852 = "",
#N/A,
'Options - Free Attaching'!B8852)
)</f>
        <v>#N/A</v>
      </c>
      <c r="F8852" t="e">
        <f>IF(
OR('Con. Notes - Conversion'!B8852 = "8. Transferee of restricted securities", 'Con. Notes - Conversion'!B8852 = "9. Any person (substitution for securities etc.)"),
'Con. Notes - Conversion'!C8852,
IF(
'Con. Notes - Conversion'!B8852 = "",
#N/A,
'Con. Notes - Conversion'!B8852)
)</f>
        <v>#N/A</v>
      </c>
      <c r="G8852" t="e">
        <f>IF(
OR('Con. Notes - No Conversion'!B8852 = "8. Transferee of restricted securities", 'Con. Notes - No Conversion'!B8852 = "9. Any person (substitution for securities etc.)"),
'Con. Notes - No Conversion'!C8852,
IF(
'Con. Notes - No Conversion'!B8852 = "",
#N/A,
'Con. Notes - No Conversion'!B8852)
)</f>
        <v>#N/A</v>
      </c>
    </row>
    <row r="8853" spans="1:7" x14ac:dyDescent="0.25">
      <c r="A8853" t="e">
        <f>IF(
OR(Shares!B8853 = "8. Transferee of restricted securities", Shares!B8853 = "9. Any person (substitution for securities etc.)"),
Shares!C8853,
IF(
Shares!B8853 = "",
#N/A,
Shares!B8853)
)</f>
        <v>#N/A</v>
      </c>
      <c r="B8853" t="e">
        <f>IF(
OR('Shares - LTR - Granted'!B8853 = "8. Transferee of restricted securities", 'Shares - LTR - Granted'!B8853 = "9. Any person (substitution for securities etc.)"),
'Shares - LTR - Granted'!C8853,
IF(
'Shares - LTR - Granted'!B8853 = "",
#N/A,
'Shares - LTR - Granted'!B8853)
)</f>
        <v>#N/A</v>
      </c>
      <c r="C8853" t="e">
        <f>IF(
OR('Performance Securities'!B8853 = "8. Transferee of restricted securities", 'Performance Securities'!B8853 = "9. Any person (substitution for securities etc.)"),
'Performance Securities'!C8853,
IF(
'Performance Securities'!B8853 = "",
#N/A,
'Performance Securities'!B8853)
)</f>
        <v>#N/A</v>
      </c>
      <c r="D8853" t="e">
        <f>IF(
OR('Options or Warrants'!B8853 = "8. Transferee of restricted securities", 'Options or Warrants'!B8853 = "9. Any person (substitution for securities etc.)"),
'Options or Warrants'!C8853,
IF(
'Options or Warrants'!B8853 = "",
#N/A,
'Options or Warrants'!B8853)
)</f>
        <v>#N/A</v>
      </c>
      <c r="E8853" t="e">
        <f>IF(
OR('Options - Free Attaching'!B8853 = "8. Transferee of restricted securities", 'Options - Free Attaching'!B8853 = "9. Any person (substitution for securities etc.)"),
'Options - Free Attaching'!C8853,
IF(
'Options - Free Attaching'!B8853 = "",
#N/A,
'Options - Free Attaching'!B8853)
)</f>
        <v>#N/A</v>
      </c>
      <c r="F8853" t="e">
        <f>IF(
OR('Con. Notes - Conversion'!B8853 = "8. Transferee of restricted securities", 'Con. Notes - Conversion'!B8853 = "9. Any person (substitution for securities etc.)"),
'Con. Notes - Conversion'!C8853,
IF(
'Con. Notes - Conversion'!B8853 = "",
#N/A,
'Con. Notes - Conversion'!B8853)
)</f>
        <v>#N/A</v>
      </c>
      <c r="G8853" t="e">
        <f>IF(
OR('Con. Notes - No Conversion'!B8853 = "8. Transferee of restricted securities", 'Con. Notes - No Conversion'!B8853 = "9. Any person (substitution for securities etc.)"),
'Con. Notes - No Conversion'!C8853,
IF(
'Con. Notes - No Conversion'!B8853 = "",
#N/A,
'Con. Notes - No Conversion'!B8853)
)</f>
        <v>#N/A</v>
      </c>
    </row>
    <row r="8854" spans="1:7" x14ac:dyDescent="0.25">
      <c r="A8854" t="e">
        <f>IF(
OR(Shares!B8854 = "8. Transferee of restricted securities", Shares!B8854 = "9. Any person (substitution for securities etc.)"),
Shares!C8854,
IF(
Shares!B8854 = "",
#N/A,
Shares!B8854)
)</f>
        <v>#N/A</v>
      </c>
      <c r="B8854" t="e">
        <f>IF(
OR('Shares - LTR - Granted'!B8854 = "8. Transferee of restricted securities", 'Shares - LTR - Granted'!B8854 = "9. Any person (substitution for securities etc.)"),
'Shares - LTR - Granted'!C8854,
IF(
'Shares - LTR - Granted'!B8854 = "",
#N/A,
'Shares - LTR - Granted'!B8854)
)</f>
        <v>#N/A</v>
      </c>
      <c r="C8854" t="e">
        <f>IF(
OR('Performance Securities'!B8854 = "8. Transferee of restricted securities", 'Performance Securities'!B8854 = "9. Any person (substitution for securities etc.)"),
'Performance Securities'!C8854,
IF(
'Performance Securities'!B8854 = "",
#N/A,
'Performance Securities'!B8854)
)</f>
        <v>#N/A</v>
      </c>
      <c r="D8854" t="e">
        <f>IF(
OR('Options or Warrants'!B8854 = "8. Transferee of restricted securities", 'Options or Warrants'!B8854 = "9. Any person (substitution for securities etc.)"),
'Options or Warrants'!C8854,
IF(
'Options or Warrants'!B8854 = "",
#N/A,
'Options or Warrants'!B8854)
)</f>
        <v>#N/A</v>
      </c>
      <c r="E8854" t="e">
        <f>IF(
OR('Options - Free Attaching'!B8854 = "8. Transferee of restricted securities", 'Options - Free Attaching'!B8854 = "9. Any person (substitution for securities etc.)"),
'Options - Free Attaching'!C8854,
IF(
'Options - Free Attaching'!B8854 = "",
#N/A,
'Options - Free Attaching'!B8854)
)</f>
        <v>#N/A</v>
      </c>
      <c r="F8854" t="e">
        <f>IF(
OR('Con. Notes - Conversion'!B8854 = "8. Transferee of restricted securities", 'Con. Notes - Conversion'!B8854 = "9. Any person (substitution for securities etc.)"),
'Con. Notes - Conversion'!C8854,
IF(
'Con. Notes - Conversion'!B8854 = "",
#N/A,
'Con. Notes - Conversion'!B8854)
)</f>
        <v>#N/A</v>
      </c>
      <c r="G8854" t="e">
        <f>IF(
OR('Con. Notes - No Conversion'!B8854 = "8. Transferee of restricted securities", 'Con. Notes - No Conversion'!B8854 = "9. Any person (substitution for securities etc.)"),
'Con. Notes - No Conversion'!C8854,
IF(
'Con. Notes - No Conversion'!B8854 = "",
#N/A,
'Con. Notes - No Conversion'!B8854)
)</f>
        <v>#N/A</v>
      </c>
    </row>
    <row r="8855" spans="1:7" x14ac:dyDescent="0.25">
      <c r="A8855" t="e">
        <f>IF(
OR(Shares!B8855 = "8. Transferee of restricted securities", Shares!B8855 = "9. Any person (substitution for securities etc.)"),
Shares!C8855,
IF(
Shares!B8855 = "",
#N/A,
Shares!B8855)
)</f>
        <v>#N/A</v>
      </c>
      <c r="B8855" t="e">
        <f>IF(
OR('Shares - LTR - Granted'!B8855 = "8. Transferee of restricted securities", 'Shares - LTR - Granted'!B8855 = "9. Any person (substitution for securities etc.)"),
'Shares - LTR - Granted'!C8855,
IF(
'Shares - LTR - Granted'!B8855 = "",
#N/A,
'Shares - LTR - Granted'!B8855)
)</f>
        <v>#N/A</v>
      </c>
      <c r="C8855" t="e">
        <f>IF(
OR('Performance Securities'!B8855 = "8. Transferee of restricted securities", 'Performance Securities'!B8855 = "9. Any person (substitution for securities etc.)"),
'Performance Securities'!C8855,
IF(
'Performance Securities'!B8855 = "",
#N/A,
'Performance Securities'!B8855)
)</f>
        <v>#N/A</v>
      </c>
      <c r="D8855" t="e">
        <f>IF(
OR('Options or Warrants'!B8855 = "8. Transferee of restricted securities", 'Options or Warrants'!B8855 = "9. Any person (substitution for securities etc.)"),
'Options or Warrants'!C8855,
IF(
'Options or Warrants'!B8855 = "",
#N/A,
'Options or Warrants'!B8855)
)</f>
        <v>#N/A</v>
      </c>
      <c r="E8855" t="e">
        <f>IF(
OR('Options - Free Attaching'!B8855 = "8. Transferee of restricted securities", 'Options - Free Attaching'!B8855 = "9. Any person (substitution for securities etc.)"),
'Options - Free Attaching'!C8855,
IF(
'Options - Free Attaching'!B8855 = "",
#N/A,
'Options - Free Attaching'!B8855)
)</f>
        <v>#N/A</v>
      </c>
      <c r="F8855" t="e">
        <f>IF(
OR('Con. Notes - Conversion'!B8855 = "8. Transferee of restricted securities", 'Con. Notes - Conversion'!B8855 = "9. Any person (substitution for securities etc.)"),
'Con. Notes - Conversion'!C8855,
IF(
'Con. Notes - Conversion'!B8855 = "",
#N/A,
'Con. Notes - Conversion'!B8855)
)</f>
        <v>#N/A</v>
      </c>
      <c r="G8855" t="e">
        <f>IF(
OR('Con. Notes - No Conversion'!B8855 = "8. Transferee of restricted securities", 'Con. Notes - No Conversion'!B8855 = "9. Any person (substitution for securities etc.)"),
'Con. Notes - No Conversion'!C8855,
IF(
'Con. Notes - No Conversion'!B8855 = "",
#N/A,
'Con. Notes - No Conversion'!B8855)
)</f>
        <v>#N/A</v>
      </c>
    </row>
    <row r="8856" spans="1:7" x14ac:dyDescent="0.25">
      <c r="A8856" t="e">
        <f>IF(
OR(Shares!B8856 = "8. Transferee of restricted securities", Shares!B8856 = "9. Any person (substitution for securities etc.)"),
Shares!C8856,
IF(
Shares!B8856 = "",
#N/A,
Shares!B8856)
)</f>
        <v>#N/A</v>
      </c>
      <c r="B8856" t="e">
        <f>IF(
OR('Shares - LTR - Granted'!B8856 = "8. Transferee of restricted securities", 'Shares - LTR - Granted'!B8856 = "9. Any person (substitution for securities etc.)"),
'Shares - LTR - Granted'!C8856,
IF(
'Shares - LTR - Granted'!B8856 = "",
#N/A,
'Shares - LTR - Granted'!B8856)
)</f>
        <v>#N/A</v>
      </c>
      <c r="C8856" t="e">
        <f>IF(
OR('Performance Securities'!B8856 = "8. Transferee of restricted securities", 'Performance Securities'!B8856 = "9. Any person (substitution for securities etc.)"),
'Performance Securities'!C8856,
IF(
'Performance Securities'!B8856 = "",
#N/A,
'Performance Securities'!B8856)
)</f>
        <v>#N/A</v>
      </c>
      <c r="D8856" t="e">
        <f>IF(
OR('Options or Warrants'!B8856 = "8. Transferee of restricted securities", 'Options or Warrants'!B8856 = "9. Any person (substitution for securities etc.)"),
'Options or Warrants'!C8856,
IF(
'Options or Warrants'!B8856 = "",
#N/A,
'Options or Warrants'!B8856)
)</f>
        <v>#N/A</v>
      </c>
      <c r="E8856" t="e">
        <f>IF(
OR('Options - Free Attaching'!B8856 = "8. Transferee of restricted securities", 'Options - Free Attaching'!B8856 = "9. Any person (substitution for securities etc.)"),
'Options - Free Attaching'!C8856,
IF(
'Options - Free Attaching'!B8856 = "",
#N/A,
'Options - Free Attaching'!B8856)
)</f>
        <v>#N/A</v>
      </c>
      <c r="F8856" t="e">
        <f>IF(
OR('Con. Notes - Conversion'!B8856 = "8. Transferee of restricted securities", 'Con. Notes - Conversion'!B8856 = "9. Any person (substitution for securities etc.)"),
'Con. Notes - Conversion'!C8856,
IF(
'Con. Notes - Conversion'!B8856 = "",
#N/A,
'Con. Notes - Conversion'!B8856)
)</f>
        <v>#N/A</v>
      </c>
      <c r="G8856" t="e">
        <f>IF(
OR('Con. Notes - No Conversion'!B8856 = "8. Transferee of restricted securities", 'Con. Notes - No Conversion'!B8856 = "9. Any person (substitution for securities etc.)"),
'Con. Notes - No Conversion'!C8856,
IF(
'Con. Notes - No Conversion'!B8856 = "",
#N/A,
'Con. Notes - No Conversion'!B8856)
)</f>
        <v>#N/A</v>
      </c>
    </row>
    <row r="8857" spans="1:7" x14ac:dyDescent="0.25">
      <c r="A8857" t="e">
        <f>IF(
OR(Shares!B8857 = "8. Transferee of restricted securities", Shares!B8857 = "9. Any person (substitution for securities etc.)"),
Shares!C8857,
IF(
Shares!B8857 = "",
#N/A,
Shares!B8857)
)</f>
        <v>#N/A</v>
      </c>
      <c r="B8857" t="e">
        <f>IF(
OR('Shares - LTR - Granted'!B8857 = "8. Transferee of restricted securities", 'Shares - LTR - Granted'!B8857 = "9. Any person (substitution for securities etc.)"),
'Shares - LTR - Granted'!C8857,
IF(
'Shares - LTR - Granted'!B8857 = "",
#N/A,
'Shares - LTR - Granted'!B8857)
)</f>
        <v>#N/A</v>
      </c>
      <c r="C8857" t="e">
        <f>IF(
OR('Performance Securities'!B8857 = "8. Transferee of restricted securities", 'Performance Securities'!B8857 = "9. Any person (substitution for securities etc.)"),
'Performance Securities'!C8857,
IF(
'Performance Securities'!B8857 = "",
#N/A,
'Performance Securities'!B8857)
)</f>
        <v>#N/A</v>
      </c>
      <c r="D8857" t="e">
        <f>IF(
OR('Options or Warrants'!B8857 = "8. Transferee of restricted securities", 'Options or Warrants'!B8857 = "9. Any person (substitution for securities etc.)"),
'Options or Warrants'!C8857,
IF(
'Options or Warrants'!B8857 = "",
#N/A,
'Options or Warrants'!B8857)
)</f>
        <v>#N/A</v>
      </c>
      <c r="E8857" t="e">
        <f>IF(
OR('Options - Free Attaching'!B8857 = "8. Transferee of restricted securities", 'Options - Free Attaching'!B8857 = "9. Any person (substitution for securities etc.)"),
'Options - Free Attaching'!C8857,
IF(
'Options - Free Attaching'!B8857 = "",
#N/A,
'Options - Free Attaching'!B8857)
)</f>
        <v>#N/A</v>
      </c>
      <c r="F8857" t="e">
        <f>IF(
OR('Con. Notes - Conversion'!B8857 = "8. Transferee of restricted securities", 'Con. Notes - Conversion'!B8857 = "9. Any person (substitution for securities etc.)"),
'Con. Notes - Conversion'!C8857,
IF(
'Con. Notes - Conversion'!B8857 = "",
#N/A,
'Con. Notes - Conversion'!B8857)
)</f>
        <v>#N/A</v>
      </c>
      <c r="G8857" t="e">
        <f>IF(
OR('Con. Notes - No Conversion'!B8857 = "8. Transferee of restricted securities", 'Con. Notes - No Conversion'!B8857 = "9. Any person (substitution for securities etc.)"),
'Con. Notes - No Conversion'!C8857,
IF(
'Con. Notes - No Conversion'!B8857 = "",
#N/A,
'Con. Notes - No Conversion'!B8857)
)</f>
        <v>#N/A</v>
      </c>
    </row>
    <row r="8858" spans="1:7" x14ac:dyDescent="0.25">
      <c r="A8858" t="e">
        <f>IF(
OR(Shares!B8858 = "8. Transferee of restricted securities", Shares!B8858 = "9. Any person (substitution for securities etc.)"),
Shares!C8858,
IF(
Shares!B8858 = "",
#N/A,
Shares!B8858)
)</f>
        <v>#N/A</v>
      </c>
      <c r="B8858" t="e">
        <f>IF(
OR('Shares - LTR - Granted'!B8858 = "8. Transferee of restricted securities", 'Shares - LTR - Granted'!B8858 = "9. Any person (substitution for securities etc.)"),
'Shares - LTR - Granted'!C8858,
IF(
'Shares - LTR - Granted'!B8858 = "",
#N/A,
'Shares - LTR - Granted'!B8858)
)</f>
        <v>#N/A</v>
      </c>
      <c r="C8858" t="e">
        <f>IF(
OR('Performance Securities'!B8858 = "8. Transferee of restricted securities", 'Performance Securities'!B8858 = "9. Any person (substitution for securities etc.)"),
'Performance Securities'!C8858,
IF(
'Performance Securities'!B8858 = "",
#N/A,
'Performance Securities'!B8858)
)</f>
        <v>#N/A</v>
      </c>
      <c r="D8858" t="e">
        <f>IF(
OR('Options or Warrants'!B8858 = "8. Transferee of restricted securities", 'Options or Warrants'!B8858 = "9. Any person (substitution for securities etc.)"),
'Options or Warrants'!C8858,
IF(
'Options or Warrants'!B8858 = "",
#N/A,
'Options or Warrants'!B8858)
)</f>
        <v>#N/A</v>
      </c>
      <c r="E8858" t="e">
        <f>IF(
OR('Options - Free Attaching'!B8858 = "8. Transferee of restricted securities", 'Options - Free Attaching'!B8858 = "9. Any person (substitution for securities etc.)"),
'Options - Free Attaching'!C8858,
IF(
'Options - Free Attaching'!B8858 = "",
#N/A,
'Options - Free Attaching'!B8858)
)</f>
        <v>#N/A</v>
      </c>
      <c r="F8858" t="e">
        <f>IF(
OR('Con. Notes - Conversion'!B8858 = "8. Transferee of restricted securities", 'Con. Notes - Conversion'!B8858 = "9. Any person (substitution for securities etc.)"),
'Con. Notes - Conversion'!C8858,
IF(
'Con. Notes - Conversion'!B8858 = "",
#N/A,
'Con. Notes - Conversion'!B8858)
)</f>
        <v>#N/A</v>
      </c>
      <c r="G8858" t="e">
        <f>IF(
OR('Con. Notes - No Conversion'!B8858 = "8. Transferee of restricted securities", 'Con. Notes - No Conversion'!B8858 = "9. Any person (substitution for securities etc.)"),
'Con. Notes - No Conversion'!C8858,
IF(
'Con. Notes - No Conversion'!B8858 = "",
#N/A,
'Con. Notes - No Conversion'!B8858)
)</f>
        <v>#N/A</v>
      </c>
    </row>
    <row r="8859" spans="1:7" x14ac:dyDescent="0.25">
      <c r="A8859" t="e">
        <f>IF(
OR(Shares!B8859 = "8. Transferee of restricted securities", Shares!B8859 = "9. Any person (substitution for securities etc.)"),
Shares!C8859,
IF(
Shares!B8859 = "",
#N/A,
Shares!B8859)
)</f>
        <v>#N/A</v>
      </c>
      <c r="B8859" t="e">
        <f>IF(
OR('Shares - LTR - Granted'!B8859 = "8. Transferee of restricted securities", 'Shares - LTR - Granted'!B8859 = "9. Any person (substitution for securities etc.)"),
'Shares - LTR - Granted'!C8859,
IF(
'Shares - LTR - Granted'!B8859 = "",
#N/A,
'Shares - LTR - Granted'!B8859)
)</f>
        <v>#N/A</v>
      </c>
      <c r="C8859" t="e">
        <f>IF(
OR('Performance Securities'!B8859 = "8. Transferee of restricted securities", 'Performance Securities'!B8859 = "9. Any person (substitution for securities etc.)"),
'Performance Securities'!C8859,
IF(
'Performance Securities'!B8859 = "",
#N/A,
'Performance Securities'!B8859)
)</f>
        <v>#N/A</v>
      </c>
      <c r="D8859" t="e">
        <f>IF(
OR('Options or Warrants'!B8859 = "8. Transferee of restricted securities", 'Options or Warrants'!B8859 = "9. Any person (substitution for securities etc.)"),
'Options or Warrants'!C8859,
IF(
'Options or Warrants'!B8859 = "",
#N/A,
'Options or Warrants'!B8859)
)</f>
        <v>#N/A</v>
      </c>
      <c r="E8859" t="e">
        <f>IF(
OR('Options - Free Attaching'!B8859 = "8. Transferee of restricted securities", 'Options - Free Attaching'!B8859 = "9. Any person (substitution for securities etc.)"),
'Options - Free Attaching'!C8859,
IF(
'Options - Free Attaching'!B8859 = "",
#N/A,
'Options - Free Attaching'!B8859)
)</f>
        <v>#N/A</v>
      </c>
      <c r="F8859" t="e">
        <f>IF(
OR('Con. Notes - Conversion'!B8859 = "8. Transferee of restricted securities", 'Con. Notes - Conversion'!B8859 = "9. Any person (substitution for securities etc.)"),
'Con. Notes - Conversion'!C8859,
IF(
'Con. Notes - Conversion'!B8859 = "",
#N/A,
'Con. Notes - Conversion'!B8859)
)</f>
        <v>#N/A</v>
      </c>
      <c r="G8859" t="e">
        <f>IF(
OR('Con. Notes - No Conversion'!B8859 = "8. Transferee of restricted securities", 'Con. Notes - No Conversion'!B8859 = "9. Any person (substitution for securities etc.)"),
'Con. Notes - No Conversion'!C8859,
IF(
'Con. Notes - No Conversion'!B8859 = "",
#N/A,
'Con. Notes - No Conversion'!B8859)
)</f>
        <v>#N/A</v>
      </c>
    </row>
    <row r="8860" spans="1:7" x14ac:dyDescent="0.25">
      <c r="A8860" t="e">
        <f>IF(
OR(Shares!B8860 = "8. Transferee of restricted securities", Shares!B8860 = "9. Any person (substitution for securities etc.)"),
Shares!C8860,
IF(
Shares!B8860 = "",
#N/A,
Shares!B8860)
)</f>
        <v>#N/A</v>
      </c>
      <c r="B8860" t="e">
        <f>IF(
OR('Shares - LTR - Granted'!B8860 = "8. Transferee of restricted securities", 'Shares - LTR - Granted'!B8860 = "9. Any person (substitution for securities etc.)"),
'Shares - LTR - Granted'!C8860,
IF(
'Shares - LTR - Granted'!B8860 = "",
#N/A,
'Shares - LTR - Granted'!B8860)
)</f>
        <v>#N/A</v>
      </c>
      <c r="C8860" t="e">
        <f>IF(
OR('Performance Securities'!B8860 = "8. Transferee of restricted securities", 'Performance Securities'!B8860 = "9. Any person (substitution for securities etc.)"),
'Performance Securities'!C8860,
IF(
'Performance Securities'!B8860 = "",
#N/A,
'Performance Securities'!B8860)
)</f>
        <v>#N/A</v>
      </c>
      <c r="D8860" t="e">
        <f>IF(
OR('Options or Warrants'!B8860 = "8. Transferee of restricted securities", 'Options or Warrants'!B8860 = "9. Any person (substitution for securities etc.)"),
'Options or Warrants'!C8860,
IF(
'Options or Warrants'!B8860 = "",
#N/A,
'Options or Warrants'!B8860)
)</f>
        <v>#N/A</v>
      </c>
      <c r="E8860" t="e">
        <f>IF(
OR('Options - Free Attaching'!B8860 = "8. Transferee of restricted securities", 'Options - Free Attaching'!B8860 = "9. Any person (substitution for securities etc.)"),
'Options - Free Attaching'!C8860,
IF(
'Options - Free Attaching'!B8860 = "",
#N/A,
'Options - Free Attaching'!B8860)
)</f>
        <v>#N/A</v>
      </c>
      <c r="F8860" t="e">
        <f>IF(
OR('Con. Notes - Conversion'!B8860 = "8. Transferee of restricted securities", 'Con. Notes - Conversion'!B8860 = "9. Any person (substitution for securities etc.)"),
'Con. Notes - Conversion'!C8860,
IF(
'Con. Notes - Conversion'!B8860 = "",
#N/A,
'Con. Notes - Conversion'!B8860)
)</f>
        <v>#N/A</v>
      </c>
      <c r="G8860" t="e">
        <f>IF(
OR('Con. Notes - No Conversion'!B8860 = "8. Transferee of restricted securities", 'Con. Notes - No Conversion'!B8860 = "9. Any person (substitution for securities etc.)"),
'Con. Notes - No Conversion'!C8860,
IF(
'Con. Notes - No Conversion'!B8860 = "",
#N/A,
'Con. Notes - No Conversion'!B8860)
)</f>
        <v>#N/A</v>
      </c>
    </row>
    <row r="8861" spans="1:7" x14ac:dyDescent="0.25">
      <c r="A8861" t="e">
        <f>IF(
OR(Shares!B8861 = "8. Transferee of restricted securities", Shares!B8861 = "9. Any person (substitution for securities etc.)"),
Shares!C8861,
IF(
Shares!B8861 = "",
#N/A,
Shares!B8861)
)</f>
        <v>#N/A</v>
      </c>
      <c r="B8861" t="e">
        <f>IF(
OR('Shares - LTR - Granted'!B8861 = "8. Transferee of restricted securities", 'Shares - LTR - Granted'!B8861 = "9. Any person (substitution for securities etc.)"),
'Shares - LTR - Granted'!C8861,
IF(
'Shares - LTR - Granted'!B8861 = "",
#N/A,
'Shares - LTR - Granted'!B8861)
)</f>
        <v>#N/A</v>
      </c>
      <c r="C8861" t="e">
        <f>IF(
OR('Performance Securities'!B8861 = "8. Transferee of restricted securities", 'Performance Securities'!B8861 = "9. Any person (substitution for securities etc.)"),
'Performance Securities'!C8861,
IF(
'Performance Securities'!B8861 = "",
#N/A,
'Performance Securities'!B8861)
)</f>
        <v>#N/A</v>
      </c>
      <c r="D8861" t="e">
        <f>IF(
OR('Options or Warrants'!B8861 = "8. Transferee of restricted securities", 'Options or Warrants'!B8861 = "9. Any person (substitution for securities etc.)"),
'Options or Warrants'!C8861,
IF(
'Options or Warrants'!B8861 = "",
#N/A,
'Options or Warrants'!B8861)
)</f>
        <v>#N/A</v>
      </c>
      <c r="E8861" t="e">
        <f>IF(
OR('Options - Free Attaching'!B8861 = "8. Transferee of restricted securities", 'Options - Free Attaching'!B8861 = "9. Any person (substitution for securities etc.)"),
'Options - Free Attaching'!C8861,
IF(
'Options - Free Attaching'!B8861 = "",
#N/A,
'Options - Free Attaching'!B8861)
)</f>
        <v>#N/A</v>
      </c>
      <c r="F8861" t="e">
        <f>IF(
OR('Con. Notes - Conversion'!B8861 = "8. Transferee of restricted securities", 'Con. Notes - Conversion'!B8861 = "9. Any person (substitution for securities etc.)"),
'Con. Notes - Conversion'!C8861,
IF(
'Con. Notes - Conversion'!B8861 = "",
#N/A,
'Con. Notes - Conversion'!B8861)
)</f>
        <v>#N/A</v>
      </c>
      <c r="G8861" t="e">
        <f>IF(
OR('Con. Notes - No Conversion'!B8861 = "8. Transferee of restricted securities", 'Con. Notes - No Conversion'!B8861 = "9. Any person (substitution for securities etc.)"),
'Con. Notes - No Conversion'!C8861,
IF(
'Con. Notes - No Conversion'!B8861 = "",
#N/A,
'Con. Notes - No Conversion'!B8861)
)</f>
        <v>#N/A</v>
      </c>
    </row>
    <row r="8862" spans="1:7" x14ac:dyDescent="0.25">
      <c r="A8862" t="e">
        <f>IF(
OR(Shares!B8862 = "8. Transferee of restricted securities", Shares!B8862 = "9. Any person (substitution for securities etc.)"),
Shares!C8862,
IF(
Shares!B8862 = "",
#N/A,
Shares!B8862)
)</f>
        <v>#N/A</v>
      </c>
      <c r="B8862" t="e">
        <f>IF(
OR('Shares - LTR - Granted'!B8862 = "8. Transferee of restricted securities", 'Shares - LTR - Granted'!B8862 = "9. Any person (substitution for securities etc.)"),
'Shares - LTR - Granted'!C8862,
IF(
'Shares - LTR - Granted'!B8862 = "",
#N/A,
'Shares - LTR - Granted'!B8862)
)</f>
        <v>#N/A</v>
      </c>
      <c r="C8862" t="e">
        <f>IF(
OR('Performance Securities'!B8862 = "8. Transferee of restricted securities", 'Performance Securities'!B8862 = "9. Any person (substitution for securities etc.)"),
'Performance Securities'!C8862,
IF(
'Performance Securities'!B8862 = "",
#N/A,
'Performance Securities'!B8862)
)</f>
        <v>#N/A</v>
      </c>
      <c r="D8862" t="e">
        <f>IF(
OR('Options or Warrants'!B8862 = "8. Transferee of restricted securities", 'Options or Warrants'!B8862 = "9. Any person (substitution for securities etc.)"),
'Options or Warrants'!C8862,
IF(
'Options or Warrants'!B8862 = "",
#N/A,
'Options or Warrants'!B8862)
)</f>
        <v>#N/A</v>
      </c>
      <c r="E8862" t="e">
        <f>IF(
OR('Options - Free Attaching'!B8862 = "8. Transferee of restricted securities", 'Options - Free Attaching'!B8862 = "9. Any person (substitution for securities etc.)"),
'Options - Free Attaching'!C8862,
IF(
'Options - Free Attaching'!B8862 = "",
#N/A,
'Options - Free Attaching'!B8862)
)</f>
        <v>#N/A</v>
      </c>
      <c r="F8862" t="e">
        <f>IF(
OR('Con. Notes - Conversion'!B8862 = "8. Transferee of restricted securities", 'Con. Notes - Conversion'!B8862 = "9. Any person (substitution for securities etc.)"),
'Con. Notes - Conversion'!C8862,
IF(
'Con. Notes - Conversion'!B8862 = "",
#N/A,
'Con. Notes - Conversion'!B8862)
)</f>
        <v>#N/A</v>
      </c>
      <c r="G8862" t="e">
        <f>IF(
OR('Con. Notes - No Conversion'!B8862 = "8. Transferee of restricted securities", 'Con. Notes - No Conversion'!B8862 = "9. Any person (substitution for securities etc.)"),
'Con. Notes - No Conversion'!C8862,
IF(
'Con. Notes - No Conversion'!B8862 = "",
#N/A,
'Con. Notes - No Conversion'!B8862)
)</f>
        <v>#N/A</v>
      </c>
    </row>
    <row r="8863" spans="1:7" x14ac:dyDescent="0.25">
      <c r="A8863" t="e">
        <f>IF(
OR(Shares!B8863 = "8. Transferee of restricted securities", Shares!B8863 = "9. Any person (substitution for securities etc.)"),
Shares!C8863,
IF(
Shares!B8863 = "",
#N/A,
Shares!B8863)
)</f>
        <v>#N/A</v>
      </c>
      <c r="B8863" t="e">
        <f>IF(
OR('Shares - LTR - Granted'!B8863 = "8. Transferee of restricted securities", 'Shares - LTR - Granted'!B8863 = "9. Any person (substitution for securities etc.)"),
'Shares - LTR - Granted'!C8863,
IF(
'Shares - LTR - Granted'!B8863 = "",
#N/A,
'Shares - LTR - Granted'!B8863)
)</f>
        <v>#N/A</v>
      </c>
      <c r="C8863" t="e">
        <f>IF(
OR('Performance Securities'!B8863 = "8. Transferee of restricted securities", 'Performance Securities'!B8863 = "9. Any person (substitution for securities etc.)"),
'Performance Securities'!C8863,
IF(
'Performance Securities'!B8863 = "",
#N/A,
'Performance Securities'!B8863)
)</f>
        <v>#N/A</v>
      </c>
      <c r="D8863" t="e">
        <f>IF(
OR('Options or Warrants'!B8863 = "8. Transferee of restricted securities", 'Options or Warrants'!B8863 = "9. Any person (substitution for securities etc.)"),
'Options or Warrants'!C8863,
IF(
'Options or Warrants'!B8863 = "",
#N/A,
'Options or Warrants'!B8863)
)</f>
        <v>#N/A</v>
      </c>
      <c r="E8863" t="e">
        <f>IF(
OR('Options - Free Attaching'!B8863 = "8. Transferee of restricted securities", 'Options - Free Attaching'!B8863 = "9. Any person (substitution for securities etc.)"),
'Options - Free Attaching'!C8863,
IF(
'Options - Free Attaching'!B8863 = "",
#N/A,
'Options - Free Attaching'!B8863)
)</f>
        <v>#N/A</v>
      </c>
      <c r="F8863" t="e">
        <f>IF(
OR('Con. Notes - Conversion'!B8863 = "8. Transferee of restricted securities", 'Con. Notes - Conversion'!B8863 = "9. Any person (substitution for securities etc.)"),
'Con. Notes - Conversion'!C8863,
IF(
'Con. Notes - Conversion'!B8863 = "",
#N/A,
'Con. Notes - Conversion'!B8863)
)</f>
        <v>#N/A</v>
      </c>
      <c r="G8863" t="e">
        <f>IF(
OR('Con. Notes - No Conversion'!B8863 = "8. Transferee of restricted securities", 'Con. Notes - No Conversion'!B8863 = "9. Any person (substitution for securities etc.)"),
'Con. Notes - No Conversion'!C8863,
IF(
'Con. Notes - No Conversion'!B8863 = "",
#N/A,
'Con. Notes - No Conversion'!B8863)
)</f>
        <v>#N/A</v>
      </c>
    </row>
    <row r="8864" spans="1:7" x14ac:dyDescent="0.25">
      <c r="A8864" t="e">
        <f>IF(
OR(Shares!B8864 = "8. Transferee of restricted securities", Shares!B8864 = "9. Any person (substitution for securities etc.)"),
Shares!C8864,
IF(
Shares!B8864 = "",
#N/A,
Shares!B8864)
)</f>
        <v>#N/A</v>
      </c>
      <c r="B8864" t="e">
        <f>IF(
OR('Shares - LTR - Granted'!B8864 = "8. Transferee of restricted securities", 'Shares - LTR - Granted'!B8864 = "9. Any person (substitution for securities etc.)"),
'Shares - LTR - Granted'!C8864,
IF(
'Shares - LTR - Granted'!B8864 = "",
#N/A,
'Shares - LTR - Granted'!B8864)
)</f>
        <v>#N/A</v>
      </c>
      <c r="C8864" t="e">
        <f>IF(
OR('Performance Securities'!B8864 = "8. Transferee of restricted securities", 'Performance Securities'!B8864 = "9. Any person (substitution for securities etc.)"),
'Performance Securities'!C8864,
IF(
'Performance Securities'!B8864 = "",
#N/A,
'Performance Securities'!B8864)
)</f>
        <v>#N/A</v>
      </c>
      <c r="D8864" t="e">
        <f>IF(
OR('Options or Warrants'!B8864 = "8. Transferee of restricted securities", 'Options or Warrants'!B8864 = "9. Any person (substitution for securities etc.)"),
'Options or Warrants'!C8864,
IF(
'Options or Warrants'!B8864 = "",
#N/A,
'Options or Warrants'!B8864)
)</f>
        <v>#N/A</v>
      </c>
      <c r="E8864" t="e">
        <f>IF(
OR('Options - Free Attaching'!B8864 = "8. Transferee of restricted securities", 'Options - Free Attaching'!B8864 = "9. Any person (substitution for securities etc.)"),
'Options - Free Attaching'!C8864,
IF(
'Options - Free Attaching'!B8864 = "",
#N/A,
'Options - Free Attaching'!B8864)
)</f>
        <v>#N/A</v>
      </c>
      <c r="F8864" t="e">
        <f>IF(
OR('Con. Notes - Conversion'!B8864 = "8. Transferee of restricted securities", 'Con. Notes - Conversion'!B8864 = "9. Any person (substitution for securities etc.)"),
'Con. Notes - Conversion'!C8864,
IF(
'Con. Notes - Conversion'!B8864 = "",
#N/A,
'Con. Notes - Conversion'!B8864)
)</f>
        <v>#N/A</v>
      </c>
      <c r="G8864" t="e">
        <f>IF(
OR('Con. Notes - No Conversion'!B8864 = "8. Transferee of restricted securities", 'Con. Notes - No Conversion'!B8864 = "9. Any person (substitution for securities etc.)"),
'Con. Notes - No Conversion'!C8864,
IF(
'Con. Notes - No Conversion'!B8864 = "",
#N/A,
'Con. Notes - No Conversion'!B8864)
)</f>
        <v>#N/A</v>
      </c>
    </row>
    <row r="8865" spans="1:7" x14ac:dyDescent="0.25">
      <c r="A8865" t="e">
        <f>IF(
OR(Shares!B8865 = "8. Transferee of restricted securities", Shares!B8865 = "9. Any person (substitution for securities etc.)"),
Shares!C8865,
IF(
Shares!B8865 = "",
#N/A,
Shares!B8865)
)</f>
        <v>#N/A</v>
      </c>
      <c r="B8865" t="e">
        <f>IF(
OR('Shares - LTR - Granted'!B8865 = "8. Transferee of restricted securities", 'Shares - LTR - Granted'!B8865 = "9. Any person (substitution for securities etc.)"),
'Shares - LTR - Granted'!C8865,
IF(
'Shares - LTR - Granted'!B8865 = "",
#N/A,
'Shares - LTR - Granted'!B8865)
)</f>
        <v>#N/A</v>
      </c>
      <c r="C8865" t="e">
        <f>IF(
OR('Performance Securities'!B8865 = "8. Transferee of restricted securities", 'Performance Securities'!B8865 = "9. Any person (substitution for securities etc.)"),
'Performance Securities'!C8865,
IF(
'Performance Securities'!B8865 = "",
#N/A,
'Performance Securities'!B8865)
)</f>
        <v>#N/A</v>
      </c>
      <c r="D8865" t="e">
        <f>IF(
OR('Options or Warrants'!B8865 = "8. Transferee of restricted securities", 'Options or Warrants'!B8865 = "9. Any person (substitution for securities etc.)"),
'Options or Warrants'!C8865,
IF(
'Options or Warrants'!B8865 = "",
#N/A,
'Options or Warrants'!B8865)
)</f>
        <v>#N/A</v>
      </c>
      <c r="E8865" t="e">
        <f>IF(
OR('Options - Free Attaching'!B8865 = "8. Transferee of restricted securities", 'Options - Free Attaching'!B8865 = "9. Any person (substitution for securities etc.)"),
'Options - Free Attaching'!C8865,
IF(
'Options - Free Attaching'!B8865 = "",
#N/A,
'Options - Free Attaching'!B8865)
)</f>
        <v>#N/A</v>
      </c>
      <c r="F8865" t="e">
        <f>IF(
OR('Con. Notes - Conversion'!B8865 = "8. Transferee of restricted securities", 'Con. Notes - Conversion'!B8865 = "9. Any person (substitution for securities etc.)"),
'Con. Notes - Conversion'!C8865,
IF(
'Con. Notes - Conversion'!B8865 = "",
#N/A,
'Con. Notes - Conversion'!B8865)
)</f>
        <v>#N/A</v>
      </c>
      <c r="G8865" t="e">
        <f>IF(
OR('Con. Notes - No Conversion'!B8865 = "8. Transferee of restricted securities", 'Con. Notes - No Conversion'!B8865 = "9. Any person (substitution for securities etc.)"),
'Con. Notes - No Conversion'!C8865,
IF(
'Con. Notes - No Conversion'!B8865 = "",
#N/A,
'Con. Notes - No Conversion'!B8865)
)</f>
        <v>#N/A</v>
      </c>
    </row>
    <row r="8866" spans="1:7" x14ac:dyDescent="0.25">
      <c r="A8866" t="e">
        <f>IF(
OR(Shares!B8866 = "8. Transferee of restricted securities", Shares!B8866 = "9. Any person (substitution for securities etc.)"),
Shares!C8866,
IF(
Shares!B8866 = "",
#N/A,
Shares!B8866)
)</f>
        <v>#N/A</v>
      </c>
      <c r="B8866" t="e">
        <f>IF(
OR('Shares - LTR - Granted'!B8866 = "8. Transferee of restricted securities", 'Shares - LTR - Granted'!B8866 = "9. Any person (substitution for securities etc.)"),
'Shares - LTR - Granted'!C8866,
IF(
'Shares - LTR - Granted'!B8866 = "",
#N/A,
'Shares - LTR - Granted'!B8866)
)</f>
        <v>#N/A</v>
      </c>
      <c r="C8866" t="e">
        <f>IF(
OR('Performance Securities'!B8866 = "8. Transferee of restricted securities", 'Performance Securities'!B8866 = "9. Any person (substitution for securities etc.)"),
'Performance Securities'!C8866,
IF(
'Performance Securities'!B8866 = "",
#N/A,
'Performance Securities'!B8866)
)</f>
        <v>#N/A</v>
      </c>
      <c r="D8866" t="e">
        <f>IF(
OR('Options or Warrants'!B8866 = "8. Transferee of restricted securities", 'Options or Warrants'!B8866 = "9. Any person (substitution for securities etc.)"),
'Options or Warrants'!C8866,
IF(
'Options or Warrants'!B8866 = "",
#N/A,
'Options or Warrants'!B8866)
)</f>
        <v>#N/A</v>
      </c>
      <c r="E8866" t="e">
        <f>IF(
OR('Options - Free Attaching'!B8866 = "8. Transferee of restricted securities", 'Options - Free Attaching'!B8866 = "9. Any person (substitution for securities etc.)"),
'Options - Free Attaching'!C8866,
IF(
'Options - Free Attaching'!B8866 = "",
#N/A,
'Options - Free Attaching'!B8866)
)</f>
        <v>#N/A</v>
      </c>
      <c r="F8866" t="e">
        <f>IF(
OR('Con. Notes - Conversion'!B8866 = "8. Transferee of restricted securities", 'Con. Notes - Conversion'!B8866 = "9. Any person (substitution for securities etc.)"),
'Con. Notes - Conversion'!C8866,
IF(
'Con. Notes - Conversion'!B8866 = "",
#N/A,
'Con. Notes - Conversion'!B8866)
)</f>
        <v>#N/A</v>
      </c>
      <c r="G8866" t="e">
        <f>IF(
OR('Con. Notes - No Conversion'!B8866 = "8. Transferee of restricted securities", 'Con. Notes - No Conversion'!B8866 = "9. Any person (substitution for securities etc.)"),
'Con. Notes - No Conversion'!C8866,
IF(
'Con. Notes - No Conversion'!B8866 = "",
#N/A,
'Con. Notes - No Conversion'!B8866)
)</f>
        <v>#N/A</v>
      </c>
    </row>
    <row r="8867" spans="1:7" x14ac:dyDescent="0.25">
      <c r="A8867" t="e">
        <f>IF(
OR(Shares!B8867 = "8. Transferee of restricted securities", Shares!B8867 = "9. Any person (substitution for securities etc.)"),
Shares!C8867,
IF(
Shares!B8867 = "",
#N/A,
Shares!B8867)
)</f>
        <v>#N/A</v>
      </c>
      <c r="B8867" t="e">
        <f>IF(
OR('Shares - LTR - Granted'!B8867 = "8. Transferee of restricted securities", 'Shares - LTR - Granted'!B8867 = "9. Any person (substitution for securities etc.)"),
'Shares - LTR - Granted'!C8867,
IF(
'Shares - LTR - Granted'!B8867 = "",
#N/A,
'Shares - LTR - Granted'!B8867)
)</f>
        <v>#N/A</v>
      </c>
      <c r="C8867" t="e">
        <f>IF(
OR('Performance Securities'!B8867 = "8. Transferee of restricted securities", 'Performance Securities'!B8867 = "9. Any person (substitution for securities etc.)"),
'Performance Securities'!C8867,
IF(
'Performance Securities'!B8867 = "",
#N/A,
'Performance Securities'!B8867)
)</f>
        <v>#N/A</v>
      </c>
      <c r="D8867" t="e">
        <f>IF(
OR('Options or Warrants'!B8867 = "8. Transferee of restricted securities", 'Options or Warrants'!B8867 = "9. Any person (substitution for securities etc.)"),
'Options or Warrants'!C8867,
IF(
'Options or Warrants'!B8867 = "",
#N/A,
'Options or Warrants'!B8867)
)</f>
        <v>#N/A</v>
      </c>
      <c r="E8867" t="e">
        <f>IF(
OR('Options - Free Attaching'!B8867 = "8. Transferee of restricted securities", 'Options - Free Attaching'!B8867 = "9. Any person (substitution for securities etc.)"),
'Options - Free Attaching'!C8867,
IF(
'Options - Free Attaching'!B8867 = "",
#N/A,
'Options - Free Attaching'!B8867)
)</f>
        <v>#N/A</v>
      </c>
      <c r="F8867" t="e">
        <f>IF(
OR('Con. Notes - Conversion'!B8867 = "8. Transferee of restricted securities", 'Con. Notes - Conversion'!B8867 = "9. Any person (substitution for securities etc.)"),
'Con. Notes - Conversion'!C8867,
IF(
'Con. Notes - Conversion'!B8867 = "",
#N/A,
'Con. Notes - Conversion'!B8867)
)</f>
        <v>#N/A</v>
      </c>
      <c r="G8867" t="e">
        <f>IF(
OR('Con. Notes - No Conversion'!B8867 = "8. Transferee of restricted securities", 'Con. Notes - No Conversion'!B8867 = "9. Any person (substitution for securities etc.)"),
'Con. Notes - No Conversion'!C8867,
IF(
'Con. Notes - No Conversion'!B8867 = "",
#N/A,
'Con. Notes - No Conversion'!B8867)
)</f>
        <v>#N/A</v>
      </c>
    </row>
    <row r="8868" spans="1:7" x14ac:dyDescent="0.25">
      <c r="A8868" t="e">
        <f>IF(
OR(Shares!B8868 = "8. Transferee of restricted securities", Shares!B8868 = "9. Any person (substitution for securities etc.)"),
Shares!C8868,
IF(
Shares!B8868 = "",
#N/A,
Shares!B8868)
)</f>
        <v>#N/A</v>
      </c>
      <c r="B8868" t="e">
        <f>IF(
OR('Shares - LTR - Granted'!B8868 = "8. Transferee of restricted securities", 'Shares - LTR - Granted'!B8868 = "9. Any person (substitution for securities etc.)"),
'Shares - LTR - Granted'!C8868,
IF(
'Shares - LTR - Granted'!B8868 = "",
#N/A,
'Shares - LTR - Granted'!B8868)
)</f>
        <v>#N/A</v>
      </c>
      <c r="C8868" t="e">
        <f>IF(
OR('Performance Securities'!B8868 = "8. Transferee of restricted securities", 'Performance Securities'!B8868 = "9. Any person (substitution for securities etc.)"),
'Performance Securities'!C8868,
IF(
'Performance Securities'!B8868 = "",
#N/A,
'Performance Securities'!B8868)
)</f>
        <v>#N/A</v>
      </c>
      <c r="D8868" t="e">
        <f>IF(
OR('Options or Warrants'!B8868 = "8. Transferee of restricted securities", 'Options or Warrants'!B8868 = "9. Any person (substitution for securities etc.)"),
'Options or Warrants'!C8868,
IF(
'Options or Warrants'!B8868 = "",
#N/A,
'Options or Warrants'!B8868)
)</f>
        <v>#N/A</v>
      </c>
      <c r="E8868" t="e">
        <f>IF(
OR('Options - Free Attaching'!B8868 = "8. Transferee of restricted securities", 'Options - Free Attaching'!B8868 = "9. Any person (substitution for securities etc.)"),
'Options - Free Attaching'!C8868,
IF(
'Options - Free Attaching'!B8868 = "",
#N/A,
'Options - Free Attaching'!B8868)
)</f>
        <v>#N/A</v>
      </c>
      <c r="F8868" t="e">
        <f>IF(
OR('Con. Notes - Conversion'!B8868 = "8. Transferee of restricted securities", 'Con. Notes - Conversion'!B8868 = "9. Any person (substitution for securities etc.)"),
'Con. Notes - Conversion'!C8868,
IF(
'Con. Notes - Conversion'!B8868 = "",
#N/A,
'Con. Notes - Conversion'!B8868)
)</f>
        <v>#N/A</v>
      </c>
      <c r="G8868" t="e">
        <f>IF(
OR('Con. Notes - No Conversion'!B8868 = "8. Transferee of restricted securities", 'Con. Notes - No Conversion'!B8868 = "9. Any person (substitution for securities etc.)"),
'Con. Notes - No Conversion'!C8868,
IF(
'Con. Notes - No Conversion'!B8868 = "",
#N/A,
'Con. Notes - No Conversion'!B8868)
)</f>
        <v>#N/A</v>
      </c>
    </row>
    <row r="8869" spans="1:7" x14ac:dyDescent="0.25">
      <c r="A8869" t="e">
        <f>IF(
OR(Shares!B8869 = "8. Transferee of restricted securities", Shares!B8869 = "9. Any person (substitution for securities etc.)"),
Shares!C8869,
IF(
Shares!B8869 = "",
#N/A,
Shares!B8869)
)</f>
        <v>#N/A</v>
      </c>
      <c r="B8869" t="e">
        <f>IF(
OR('Shares - LTR - Granted'!B8869 = "8. Transferee of restricted securities", 'Shares - LTR - Granted'!B8869 = "9. Any person (substitution for securities etc.)"),
'Shares - LTR - Granted'!C8869,
IF(
'Shares - LTR - Granted'!B8869 = "",
#N/A,
'Shares - LTR - Granted'!B8869)
)</f>
        <v>#N/A</v>
      </c>
      <c r="C8869" t="e">
        <f>IF(
OR('Performance Securities'!B8869 = "8. Transferee of restricted securities", 'Performance Securities'!B8869 = "9. Any person (substitution for securities etc.)"),
'Performance Securities'!C8869,
IF(
'Performance Securities'!B8869 = "",
#N/A,
'Performance Securities'!B8869)
)</f>
        <v>#N/A</v>
      </c>
      <c r="D8869" t="e">
        <f>IF(
OR('Options or Warrants'!B8869 = "8. Transferee of restricted securities", 'Options or Warrants'!B8869 = "9. Any person (substitution for securities etc.)"),
'Options or Warrants'!C8869,
IF(
'Options or Warrants'!B8869 = "",
#N/A,
'Options or Warrants'!B8869)
)</f>
        <v>#N/A</v>
      </c>
      <c r="E8869" t="e">
        <f>IF(
OR('Options - Free Attaching'!B8869 = "8. Transferee of restricted securities", 'Options - Free Attaching'!B8869 = "9. Any person (substitution for securities etc.)"),
'Options - Free Attaching'!C8869,
IF(
'Options - Free Attaching'!B8869 = "",
#N/A,
'Options - Free Attaching'!B8869)
)</f>
        <v>#N/A</v>
      </c>
      <c r="F8869" t="e">
        <f>IF(
OR('Con. Notes - Conversion'!B8869 = "8. Transferee of restricted securities", 'Con. Notes - Conversion'!B8869 = "9. Any person (substitution for securities etc.)"),
'Con. Notes - Conversion'!C8869,
IF(
'Con. Notes - Conversion'!B8869 = "",
#N/A,
'Con. Notes - Conversion'!B8869)
)</f>
        <v>#N/A</v>
      </c>
      <c r="G8869" t="e">
        <f>IF(
OR('Con. Notes - No Conversion'!B8869 = "8. Transferee of restricted securities", 'Con. Notes - No Conversion'!B8869 = "9. Any person (substitution for securities etc.)"),
'Con. Notes - No Conversion'!C8869,
IF(
'Con. Notes - No Conversion'!B8869 = "",
#N/A,
'Con. Notes - No Conversion'!B8869)
)</f>
        <v>#N/A</v>
      </c>
    </row>
    <row r="8870" spans="1:7" x14ac:dyDescent="0.25">
      <c r="A8870" t="e">
        <f>IF(
OR(Shares!B8870 = "8. Transferee of restricted securities", Shares!B8870 = "9. Any person (substitution for securities etc.)"),
Shares!C8870,
IF(
Shares!B8870 = "",
#N/A,
Shares!B8870)
)</f>
        <v>#N/A</v>
      </c>
      <c r="B8870" t="e">
        <f>IF(
OR('Shares - LTR - Granted'!B8870 = "8. Transferee of restricted securities", 'Shares - LTR - Granted'!B8870 = "9. Any person (substitution for securities etc.)"),
'Shares - LTR - Granted'!C8870,
IF(
'Shares - LTR - Granted'!B8870 = "",
#N/A,
'Shares - LTR - Granted'!B8870)
)</f>
        <v>#N/A</v>
      </c>
      <c r="C8870" t="e">
        <f>IF(
OR('Performance Securities'!B8870 = "8. Transferee of restricted securities", 'Performance Securities'!B8870 = "9. Any person (substitution for securities etc.)"),
'Performance Securities'!C8870,
IF(
'Performance Securities'!B8870 = "",
#N/A,
'Performance Securities'!B8870)
)</f>
        <v>#N/A</v>
      </c>
      <c r="D8870" t="e">
        <f>IF(
OR('Options or Warrants'!B8870 = "8. Transferee of restricted securities", 'Options or Warrants'!B8870 = "9. Any person (substitution for securities etc.)"),
'Options or Warrants'!C8870,
IF(
'Options or Warrants'!B8870 = "",
#N/A,
'Options or Warrants'!B8870)
)</f>
        <v>#N/A</v>
      </c>
      <c r="E8870" t="e">
        <f>IF(
OR('Options - Free Attaching'!B8870 = "8. Transferee of restricted securities", 'Options - Free Attaching'!B8870 = "9. Any person (substitution for securities etc.)"),
'Options - Free Attaching'!C8870,
IF(
'Options - Free Attaching'!B8870 = "",
#N/A,
'Options - Free Attaching'!B8870)
)</f>
        <v>#N/A</v>
      </c>
      <c r="F8870" t="e">
        <f>IF(
OR('Con. Notes - Conversion'!B8870 = "8. Transferee of restricted securities", 'Con. Notes - Conversion'!B8870 = "9. Any person (substitution for securities etc.)"),
'Con. Notes - Conversion'!C8870,
IF(
'Con. Notes - Conversion'!B8870 = "",
#N/A,
'Con. Notes - Conversion'!B8870)
)</f>
        <v>#N/A</v>
      </c>
      <c r="G8870" t="e">
        <f>IF(
OR('Con. Notes - No Conversion'!B8870 = "8. Transferee of restricted securities", 'Con. Notes - No Conversion'!B8870 = "9. Any person (substitution for securities etc.)"),
'Con. Notes - No Conversion'!C8870,
IF(
'Con. Notes - No Conversion'!B8870 = "",
#N/A,
'Con. Notes - No Conversion'!B8870)
)</f>
        <v>#N/A</v>
      </c>
    </row>
    <row r="8871" spans="1:7" x14ac:dyDescent="0.25">
      <c r="A8871" t="e">
        <f>IF(
OR(Shares!B8871 = "8. Transferee of restricted securities", Shares!B8871 = "9. Any person (substitution for securities etc.)"),
Shares!C8871,
IF(
Shares!B8871 = "",
#N/A,
Shares!B8871)
)</f>
        <v>#N/A</v>
      </c>
      <c r="B8871" t="e">
        <f>IF(
OR('Shares - LTR - Granted'!B8871 = "8. Transferee of restricted securities", 'Shares - LTR - Granted'!B8871 = "9. Any person (substitution for securities etc.)"),
'Shares - LTR - Granted'!C8871,
IF(
'Shares - LTR - Granted'!B8871 = "",
#N/A,
'Shares - LTR - Granted'!B8871)
)</f>
        <v>#N/A</v>
      </c>
      <c r="C8871" t="e">
        <f>IF(
OR('Performance Securities'!B8871 = "8. Transferee of restricted securities", 'Performance Securities'!B8871 = "9. Any person (substitution for securities etc.)"),
'Performance Securities'!C8871,
IF(
'Performance Securities'!B8871 = "",
#N/A,
'Performance Securities'!B8871)
)</f>
        <v>#N/A</v>
      </c>
      <c r="D8871" t="e">
        <f>IF(
OR('Options or Warrants'!B8871 = "8. Transferee of restricted securities", 'Options or Warrants'!B8871 = "9. Any person (substitution for securities etc.)"),
'Options or Warrants'!C8871,
IF(
'Options or Warrants'!B8871 = "",
#N/A,
'Options or Warrants'!B8871)
)</f>
        <v>#N/A</v>
      </c>
      <c r="E8871" t="e">
        <f>IF(
OR('Options - Free Attaching'!B8871 = "8. Transferee of restricted securities", 'Options - Free Attaching'!B8871 = "9. Any person (substitution for securities etc.)"),
'Options - Free Attaching'!C8871,
IF(
'Options - Free Attaching'!B8871 = "",
#N/A,
'Options - Free Attaching'!B8871)
)</f>
        <v>#N/A</v>
      </c>
      <c r="F8871" t="e">
        <f>IF(
OR('Con. Notes - Conversion'!B8871 = "8. Transferee of restricted securities", 'Con. Notes - Conversion'!B8871 = "9. Any person (substitution for securities etc.)"),
'Con. Notes - Conversion'!C8871,
IF(
'Con. Notes - Conversion'!B8871 = "",
#N/A,
'Con. Notes - Conversion'!B8871)
)</f>
        <v>#N/A</v>
      </c>
      <c r="G8871" t="e">
        <f>IF(
OR('Con. Notes - No Conversion'!B8871 = "8. Transferee of restricted securities", 'Con. Notes - No Conversion'!B8871 = "9. Any person (substitution for securities etc.)"),
'Con. Notes - No Conversion'!C8871,
IF(
'Con. Notes - No Conversion'!B8871 = "",
#N/A,
'Con. Notes - No Conversion'!B8871)
)</f>
        <v>#N/A</v>
      </c>
    </row>
    <row r="8872" spans="1:7" x14ac:dyDescent="0.25">
      <c r="A8872" t="e">
        <f>IF(
OR(Shares!B8872 = "8. Transferee of restricted securities", Shares!B8872 = "9. Any person (substitution for securities etc.)"),
Shares!C8872,
IF(
Shares!B8872 = "",
#N/A,
Shares!B8872)
)</f>
        <v>#N/A</v>
      </c>
      <c r="B8872" t="e">
        <f>IF(
OR('Shares - LTR - Granted'!B8872 = "8. Transferee of restricted securities", 'Shares - LTR - Granted'!B8872 = "9. Any person (substitution for securities etc.)"),
'Shares - LTR - Granted'!C8872,
IF(
'Shares - LTR - Granted'!B8872 = "",
#N/A,
'Shares - LTR - Granted'!B8872)
)</f>
        <v>#N/A</v>
      </c>
      <c r="C8872" t="e">
        <f>IF(
OR('Performance Securities'!B8872 = "8. Transferee of restricted securities", 'Performance Securities'!B8872 = "9. Any person (substitution for securities etc.)"),
'Performance Securities'!C8872,
IF(
'Performance Securities'!B8872 = "",
#N/A,
'Performance Securities'!B8872)
)</f>
        <v>#N/A</v>
      </c>
      <c r="D8872" t="e">
        <f>IF(
OR('Options or Warrants'!B8872 = "8. Transferee of restricted securities", 'Options or Warrants'!B8872 = "9. Any person (substitution for securities etc.)"),
'Options or Warrants'!C8872,
IF(
'Options or Warrants'!B8872 = "",
#N/A,
'Options or Warrants'!B8872)
)</f>
        <v>#N/A</v>
      </c>
      <c r="E8872" t="e">
        <f>IF(
OR('Options - Free Attaching'!B8872 = "8. Transferee of restricted securities", 'Options - Free Attaching'!B8872 = "9. Any person (substitution for securities etc.)"),
'Options - Free Attaching'!C8872,
IF(
'Options - Free Attaching'!B8872 = "",
#N/A,
'Options - Free Attaching'!B8872)
)</f>
        <v>#N/A</v>
      </c>
      <c r="F8872" t="e">
        <f>IF(
OR('Con. Notes - Conversion'!B8872 = "8. Transferee of restricted securities", 'Con. Notes - Conversion'!B8872 = "9. Any person (substitution for securities etc.)"),
'Con. Notes - Conversion'!C8872,
IF(
'Con. Notes - Conversion'!B8872 = "",
#N/A,
'Con. Notes - Conversion'!B8872)
)</f>
        <v>#N/A</v>
      </c>
      <c r="G8872" t="e">
        <f>IF(
OR('Con. Notes - No Conversion'!B8872 = "8. Transferee of restricted securities", 'Con. Notes - No Conversion'!B8872 = "9. Any person (substitution for securities etc.)"),
'Con. Notes - No Conversion'!C8872,
IF(
'Con. Notes - No Conversion'!B8872 = "",
#N/A,
'Con. Notes - No Conversion'!B8872)
)</f>
        <v>#N/A</v>
      </c>
    </row>
    <row r="8873" spans="1:7" x14ac:dyDescent="0.25">
      <c r="A8873" t="e">
        <f>IF(
OR(Shares!B8873 = "8. Transferee of restricted securities", Shares!B8873 = "9. Any person (substitution for securities etc.)"),
Shares!C8873,
IF(
Shares!B8873 = "",
#N/A,
Shares!B8873)
)</f>
        <v>#N/A</v>
      </c>
      <c r="B8873" t="e">
        <f>IF(
OR('Shares - LTR - Granted'!B8873 = "8. Transferee of restricted securities", 'Shares - LTR - Granted'!B8873 = "9. Any person (substitution for securities etc.)"),
'Shares - LTR - Granted'!C8873,
IF(
'Shares - LTR - Granted'!B8873 = "",
#N/A,
'Shares - LTR - Granted'!B8873)
)</f>
        <v>#N/A</v>
      </c>
      <c r="C8873" t="e">
        <f>IF(
OR('Performance Securities'!B8873 = "8. Transferee of restricted securities", 'Performance Securities'!B8873 = "9. Any person (substitution for securities etc.)"),
'Performance Securities'!C8873,
IF(
'Performance Securities'!B8873 = "",
#N/A,
'Performance Securities'!B8873)
)</f>
        <v>#N/A</v>
      </c>
      <c r="D8873" t="e">
        <f>IF(
OR('Options or Warrants'!B8873 = "8. Transferee of restricted securities", 'Options or Warrants'!B8873 = "9. Any person (substitution for securities etc.)"),
'Options or Warrants'!C8873,
IF(
'Options or Warrants'!B8873 = "",
#N/A,
'Options or Warrants'!B8873)
)</f>
        <v>#N/A</v>
      </c>
      <c r="E8873" t="e">
        <f>IF(
OR('Options - Free Attaching'!B8873 = "8. Transferee of restricted securities", 'Options - Free Attaching'!B8873 = "9. Any person (substitution for securities etc.)"),
'Options - Free Attaching'!C8873,
IF(
'Options - Free Attaching'!B8873 = "",
#N/A,
'Options - Free Attaching'!B8873)
)</f>
        <v>#N/A</v>
      </c>
      <c r="F8873" t="e">
        <f>IF(
OR('Con. Notes - Conversion'!B8873 = "8. Transferee of restricted securities", 'Con. Notes - Conversion'!B8873 = "9. Any person (substitution for securities etc.)"),
'Con. Notes - Conversion'!C8873,
IF(
'Con. Notes - Conversion'!B8873 = "",
#N/A,
'Con. Notes - Conversion'!B8873)
)</f>
        <v>#N/A</v>
      </c>
      <c r="G8873" t="e">
        <f>IF(
OR('Con. Notes - No Conversion'!B8873 = "8. Transferee of restricted securities", 'Con. Notes - No Conversion'!B8873 = "9. Any person (substitution for securities etc.)"),
'Con. Notes - No Conversion'!C8873,
IF(
'Con. Notes - No Conversion'!B8873 = "",
#N/A,
'Con. Notes - No Conversion'!B8873)
)</f>
        <v>#N/A</v>
      </c>
    </row>
    <row r="8874" spans="1:7" x14ac:dyDescent="0.25">
      <c r="A8874" t="e">
        <f>IF(
OR(Shares!B8874 = "8. Transferee of restricted securities", Shares!B8874 = "9. Any person (substitution for securities etc.)"),
Shares!C8874,
IF(
Shares!B8874 = "",
#N/A,
Shares!B8874)
)</f>
        <v>#N/A</v>
      </c>
      <c r="B8874" t="e">
        <f>IF(
OR('Shares - LTR - Granted'!B8874 = "8. Transferee of restricted securities", 'Shares - LTR - Granted'!B8874 = "9. Any person (substitution for securities etc.)"),
'Shares - LTR - Granted'!C8874,
IF(
'Shares - LTR - Granted'!B8874 = "",
#N/A,
'Shares - LTR - Granted'!B8874)
)</f>
        <v>#N/A</v>
      </c>
      <c r="C8874" t="e">
        <f>IF(
OR('Performance Securities'!B8874 = "8. Transferee of restricted securities", 'Performance Securities'!B8874 = "9. Any person (substitution for securities etc.)"),
'Performance Securities'!C8874,
IF(
'Performance Securities'!B8874 = "",
#N/A,
'Performance Securities'!B8874)
)</f>
        <v>#N/A</v>
      </c>
      <c r="D8874" t="e">
        <f>IF(
OR('Options or Warrants'!B8874 = "8. Transferee of restricted securities", 'Options or Warrants'!B8874 = "9. Any person (substitution for securities etc.)"),
'Options or Warrants'!C8874,
IF(
'Options or Warrants'!B8874 = "",
#N/A,
'Options or Warrants'!B8874)
)</f>
        <v>#N/A</v>
      </c>
      <c r="E8874" t="e">
        <f>IF(
OR('Options - Free Attaching'!B8874 = "8. Transferee of restricted securities", 'Options - Free Attaching'!B8874 = "9. Any person (substitution for securities etc.)"),
'Options - Free Attaching'!C8874,
IF(
'Options - Free Attaching'!B8874 = "",
#N/A,
'Options - Free Attaching'!B8874)
)</f>
        <v>#N/A</v>
      </c>
      <c r="F8874" t="e">
        <f>IF(
OR('Con. Notes - Conversion'!B8874 = "8. Transferee of restricted securities", 'Con. Notes - Conversion'!B8874 = "9. Any person (substitution for securities etc.)"),
'Con. Notes - Conversion'!C8874,
IF(
'Con. Notes - Conversion'!B8874 = "",
#N/A,
'Con. Notes - Conversion'!B8874)
)</f>
        <v>#N/A</v>
      </c>
      <c r="G8874" t="e">
        <f>IF(
OR('Con. Notes - No Conversion'!B8874 = "8. Transferee of restricted securities", 'Con. Notes - No Conversion'!B8874 = "9. Any person (substitution for securities etc.)"),
'Con. Notes - No Conversion'!C8874,
IF(
'Con. Notes - No Conversion'!B8874 = "",
#N/A,
'Con. Notes - No Conversion'!B8874)
)</f>
        <v>#N/A</v>
      </c>
    </row>
    <row r="8875" spans="1:7" x14ac:dyDescent="0.25">
      <c r="A8875" t="e">
        <f>IF(
OR(Shares!B8875 = "8. Transferee of restricted securities", Shares!B8875 = "9. Any person (substitution for securities etc.)"),
Shares!C8875,
IF(
Shares!B8875 = "",
#N/A,
Shares!B8875)
)</f>
        <v>#N/A</v>
      </c>
      <c r="B8875" t="e">
        <f>IF(
OR('Shares - LTR - Granted'!B8875 = "8. Transferee of restricted securities", 'Shares - LTR - Granted'!B8875 = "9. Any person (substitution for securities etc.)"),
'Shares - LTR - Granted'!C8875,
IF(
'Shares - LTR - Granted'!B8875 = "",
#N/A,
'Shares - LTR - Granted'!B8875)
)</f>
        <v>#N/A</v>
      </c>
      <c r="C8875" t="e">
        <f>IF(
OR('Performance Securities'!B8875 = "8. Transferee of restricted securities", 'Performance Securities'!B8875 = "9. Any person (substitution for securities etc.)"),
'Performance Securities'!C8875,
IF(
'Performance Securities'!B8875 = "",
#N/A,
'Performance Securities'!B8875)
)</f>
        <v>#N/A</v>
      </c>
      <c r="D8875" t="e">
        <f>IF(
OR('Options or Warrants'!B8875 = "8. Transferee of restricted securities", 'Options or Warrants'!B8875 = "9. Any person (substitution for securities etc.)"),
'Options or Warrants'!C8875,
IF(
'Options or Warrants'!B8875 = "",
#N/A,
'Options or Warrants'!B8875)
)</f>
        <v>#N/A</v>
      </c>
      <c r="E8875" t="e">
        <f>IF(
OR('Options - Free Attaching'!B8875 = "8. Transferee of restricted securities", 'Options - Free Attaching'!B8875 = "9. Any person (substitution for securities etc.)"),
'Options - Free Attaching'!C8875,
IF(
'Options - Free Attaching'!B8875 = "",
#N/A,
'Options - Free Attaching'!B8875)
)</f>
        <v>#N/A</v>
      </c>
      <c r="F8875" t="e">
        <f>IF(
OR('Con. Notes - Conversion'!B8875 = "8. Transferee of restricted securities", 'Con. Notes - Conversion'!B8875 = "9. Any person (substitution for securities etc.)"),
'Con. Notes - Conversion'!C8875,
IF(
'Con. Notes - Conversion'!B8875 = "",
#N/A,
'Con. Notes - Conversion'!B8875)
)</f>
        <v>#N/A</v>
      </c>
      <c r="G8875" t="e">
        <f>IF(
OR('Con. Notes - No Conversion'!B8875 = "8. Transferee of restricted securities", 'Con. Notes - No Conversion'!B8875 = "9. Any person (substitution for securities etc.)"),
'Con. Notes - No Conversion'!C8875,
IF(
'Con. Notes - No Conversion'!B8875 = "",
#N/A,
'Con. Notes - No Conversion'!B8875)
)</f>
        <v>#N/A</v>
      </c>
    </row>
    <row r="8876" spans="1:7" x14ac:dyDescent="0.25">
      <c r="A8876" t="e">
        <f>IF(
OR(Shares!B8876 = "8. Transferee of restricted securities", Shares!B8876 = "9. Any person (substitution for securities etc.)"),
Shares!C8876,
IF(
Shares!B8876 = "",
#N/A,
Shares!B8876)
)</f>
        <v>#N/A</v>
      </c>
      <c r="B8876" t="e">
        <f>IF(
OR('Shares - LTR - Granted'!B8876 = "8. Transferee of restricted securities", 'Shares - LTR - Granted'!B8876 = "9. Any person (substitution for securities etc.)"),
'Shares - LTR - Granted'!C8876,
IF(
'Shares - LTR - Granted'!B8876 = "",
#N/A,
'Shares - LTR - Granted'!B8876)
)</f>
        <v>#N/A</v>
      </c>
      <c r="C8876" t="e">
        <f>IF(
OR('Performance Securities'!B8876 = "8. Transferee of restricted securities", 'Performance Securities'!B8876 = "9. Any person (substitution for securities etc.)"),
'Performance Securities'!C8876,
IF(
'Performance Securities'!B8876 = "",
#N/A,
'Performance Securities'!B8876)
)</f>
        <v>#N/A</v>
      </c>
      <c r="D8876" t="e">
        <f>IF(
OR('Options or Warrants'!B8876 = "8. Transferee of restricted securities", 'Options or Warrants'!B8876 = "9. Any person (substitution for securities etc.)"),
'Options or Warrants'!C8876,
IF(
'Options or Warrants'!B8876 = "",
#N/A,
'Options or Warrants'!B8876)
)</f>
        <v>#N/A</v>
      </c>
      <c r="E8876" t="e">
        <f>IF(
OR('Options - Free Attaching'!B8876 = "8. Transferee of restricted securities", 'Options - Free Attaching'!B8876 = "9. Any person (substitution for securities etc.)"),
'Options - Free Attaching'!C8876,
IF(
'Options - Free Attaching'!B8876 = "",
#N/A,
'Options - Free Attaching'!B8876)
)</f>
        <v>#N/A</v>
      </c>
      <c r="F8876" t="e">
        <f>IF(
OR('Con. Notes - Conversion'!B8876 = "8. Transferee of restricted securities", 'Con. Notes - Conversion'!B8876 = "9. Any person (substitution for securities etc.)"),
'Con. Notes - Conversion'!C8876,
IF(
'Con. Notes - Conversion'!B8876 = "",
#N/A,
'Con. Notes - Conversion'!B8876)
)</f>
        <v>#N/A</v>
      </c>
      <c r="G8876" t="e">
        <f>IF(
OR('Con. Notes - No Conversion'!B8876 = "8. Transferee of restricted securities", 'Con. Notes - No Conversion'!B8876 = "9. Any person (substitution for securities etc.)"),
'Con. Notes - No Conversion'!C8876,
IF(
'Con. Notes - No Conversion'!B8876 = "",
#N/A,
'Con. Notes - No Conversion'!B8876)
)</f>
        <v>#N/A</v>
      </c>
    </row>
    <row r="8877" spans="1:7" x14ac:dyDescent="0.25">
      <c r="A8877" t="e">
        <f>IF(
OR(Shares!B8877 = "8. Transferee of restricted securities", Shares!B8877 = "9. Any person (substitution for securities etc.)"),
Shares!C8877,
IF(
Shares!B8877 = "",
#N/A,
Shares!B8877)
)</f>
        <v>#N/A</v>
      </c>
      <c r="B8877" t="e">
        <f>IF(
OR('Shares - LTR - Granted'!B8877 = "8. Transferee of restricted securities", 'Shares - LTR - Granted'!B8877 = "9. Any person (substitution for securities etc.)"),
'Shares - LTR - Granted'!C8877,
IF(
'Shares - LTR - Granted'!B8877 = "",
#N/A,
'Shares - LTR - Granted'!B8877)
)</f>
        <v>#N/A</v>
      </c>
      <c r="C8877" t="e">
        <f>IF(
OR('Performance Securities'!B8877 = "8. Transferee of restricted securities", 'Performance Securities'!B8877 = "9. Any person (substitution for securities etc.)"),
'Performance Securities'!C8877,
IF(
'Performance Securities'!B8877 = "",
#N/A,
'Performance Securities'!B8877)
)</f>
        <v>#N/A</v>
      </c>
      <c r="D8877" t="e">
        <f>IF(
OR('Options or Warrants'!B8877 = "8. Transferee of restricted securities", 'Options or Warrants'!B8877 = "9. Any person (substitution for securities etc.)"),
'Options or Warrants'!C8877,
IF(
'Options or Warrants'!B8877 = "",
#N/A,
'Options or Warrants'!B8877)
)</f>
        <v>#N/A</v>
      </c>
      <c r="E8877" t="e">
        <f>IF(
OR('Options - Free Attaching'!B8877 = "8. Transferee of restricted securities", 'Options - Free Attaching'!B8877 = "9. Any person (substitution for securities etc.)"),
'Options - Free Attaching'!C8877,
IF(
'Options - Free Attaching'!B8877 = "",
#N/A,
'Options - Free Attaching'!B8877)
)</f>
        <v>#N/A</v>
      </c>
      <c r="F8877" t="e">
        <f>IF(
OR('Con. Notes - Conversion'!B8877 = "8. Transferee of restricted securities", 'Con. Notes - Conversion'!B8877 = "9. Any person (substitution for securities etc.)"),
'Con. Notes - Conversion'!C8877,
IF(
'Con. Notes - Conversion'!B8877 = "",
#N/A,
'Con. Notes - Conversion'!B8877)
)</f>
        <v>#N/A</v>
      </c>
      <c r="G8877" t="e">
        <f>IF(
OR('Con. Notes - No Conversion'!B8877 = "8. Transferee of restricted securities", 'Con. Notes - No Conversion'!B8877 = "9. Any person (substitution for securities etc.)"),
'Con. Notes - No Conversion'!C8877,
IF(
'Con. Notes - No Conversion'!B8877 = "",
#N/A,
'Con. Notes - No Conversion'!B8877)
)</f>
        <v>#N/A</v>
      </c>
    </row>
    <row r="8878" spans="1:7" x14ac:dyDescent="0.25">
      <c r="A8878" t="e">
        <f>IF(
OR(Shares!B8878 = "8. Transferee of restricted securities", Shares!B8878 = "9. Any person (substitution for securities etc.)"),
Shares!C8878,
IF(
Shares!B8878 = "",
#N/A,
Shares!B8878)
)</f>
        <v>#N/A</v>
      </c>
      <c r="B8878" t="e">
        <f>IF(
OR('Shares - LTR - Granted'!B8878 = "8. Transferee of restricted securities", 'Shares - LTR - Granted'!B8878 = "9. Any person (substitution for securities etc.)"),
'Shares - LTR - Granted'!C8878,
IF(
'Shares - LTR - Granted'!B8878 = "",
#N/A,
'Shares - LTR - Granted'!B8878)
)</f>
        <v>#N/A</v>
      </c>
      <c r="C8878" t="e">
        <f>IF(
OR('Performance Securities'!B8878 = "8. Transferee of restricted securities", 'Performance Securities'!B8878 = "9. Any person (substitution for securities etc.)"),
'Performance Securities'!C8878,
IF(
'Performance Securities'!B8878 = "",
#N/A,
'Performance Securities'!B8878)
)</f>
        <v>#N/A</v>
      </c>
      <c r="D8878" t="e">
        <f>IF(
OR('Options or Warrants'!B8878 = "8. Transferee of restricted securities", 'Options or Warrants'!B8878 = "9. Any person (substitution for securities etc.)"),
'Options or Warrants'!C8878,
IF(
'Options or Warrants'!B8878 = "",
#N/A,
'Options or Warrants'!B8878)
)</f>
        <v>#N/A</v>
      </c>
      <c r="E8878" t="e">
        <f>IF(
OR('Options - Free Attaching'!B8878 = "8. Transferee of restricted securities", 'Options - Free Attaching'!B8878 = "9. Any person (substitution for securities etc.)"),
'Options - Free Attaching'!C8878,
IF(
'Options - Free Attaching'!B8878 = "",
#N/A,
'Options - Free Attaching'!B8878)
)</f>
        <v>#N/A</v>
      </c>
      <c r="F8878" t="e">
        <f>IF(
OR('Con. Notes - Conversion'!B8878 = "8. Transferee of restricted securities", 'Con. Notes - Conversion'!B8878 = "9. Any person (substitution for securities etc.)"),
'Con. Notes - Conversion'!C8878,
IF(
'Con. Notes - Conversion'!B8878 = "",
#N/A,
'Con. Notes - Conversion'!B8878)
)</f>
        <v>#N/A</v>
      </c>
      <c r="G8878" t="e">
        <f>IF(
OR('Con. Notes - No Conversion'!B8878 = "8. Transferee of restricted securities", 'Con. Notes - No Conversion'!B8878 = "9. Any person (substitution for securities etc.)"),
'Con. Notes - No Conversion'!C8878,
IF(
'Con. Notes - No Conversion'!B8878 = "",
#N/A,
'Con. Notes - No Conversion'!B8878)
)</f>
        <v>#N/A</v>
      </c>
    </row>
    <row r="8879" spans="1:7" x14ac:dyDescent="0.25">
      <c r="A8879" t="e">
        <f>IF(
OR(Shares!B8879 = "8. Transferee of restricted securities", Shares!B8879 = "9. Any person (substitution for securities etc.)"),
Shares!C8879,
IF(
Shares!B8879 = "",
#N/A,
Shares!B8879)
)</f>
        <v>#N/A</v>
      </c>
      <c r="B8879" t="e">
        <f>IF(
OR('Shares - LTR - Granted'!B8879 = "8. Transferee of restricted securities", 'Shares - LTR - Granted'!B8879 = "9. Any person (substitution for securities etc.)"),
'Shares - LTR - Granted'!C8879,
IF(
'Shares - LTR - Granted'!B8879 = "",
#N/A,
'Shares - LTR - Granted'!B8879)
)</f>
        <v>#N/A</v>
      </c>
      <c r="C8879" t="e">
        <f>IF(
OR('Performance Securities'!B8879 = "8. Transferee of restricted securities", 'Performance Securities'!B8879 = "9. Any person (substitution for securities etc.)"),
'Performance Securities'!C8879,
IF(
'Performance Securities'!B8879 = "",
#N/A,
'Performance Securities'!B8879)
)</f>
        <v>#N/A</v>
      </c>
      <c r="D8879" t="e">
        <f>IF(
OR('Options or Warrants'!B8879 = "8. Transferee of restricted securities", 'Options or Warrants'!B8879 = "9. Any person (substitution for securities etc.)"),
'Options or Warrants'!C8879,
IF(
'Options or Warrants'!B8879 = "",
#N/A,
'Options or Warrants'!B8879)
)</f>
        <v>#N/A</v>
      </c>
      <c r="E8879" t="e">
        <f>IF(
OR('Options - Free Attaching'!B8879 = "8. Transferee of restricted securities", 'Options - Free Attaching'!B8879 = "9. Any person (substitution for securities etc.)"),
'Options - Free Attaching'!C8879,
IF(
'Options - Free Attaching'!B8879 = "",
#N/A,
'Options - Free Attaching'!B8879)
)</f>
        <v>#N/A</v>
      </c>
      <c r="F8879" t="e">
        <f>IF(
OR('Con. Notes - Conversion'!B8879 = "8. Transferee of restricted securities", 'Con. Notes - Conversion'!B8879 = "9. Any person (substitution for securities etc.)"),
'Con. Notes - Conversion'!C8879,
IF(
'Con. Notes - Conversion'!B8879 = "",
#N/A,
'Con. Notes - Conversion'!B8879)
)</f>
        <v>#N/A</v>
      </c>
      <c r="G8879" t="e">
        <f>IF(
OR('Con. Notes - No Conversion'!B8879 = "8. Transferee of restricted securities", 'Con. Notes - No Conversion'!B8879 = "9. Any person (substitution for securities etc.)"),
'Con. Notes - No Conversion'!C8879,
IF(
'Con. Notes - No Conversion'!B8879 = "",
#N/A,
'Con. Notes - No Conversion'!B8879)
)</f>
        <v>#N/A</v>
      </c>
    </row>
    <row r="8880" spans="1:7" x14ac:dyDescent="0.25">
      <c r="A8880" t="e">
        <f>IF(
OR(Shares!B8880 = "8. Transferee of restricted securities", Shares!B8880 = "9. Any person (substitution for securities etc.)"),
Shares!C8880,
IF(
Shares!B8880 = "",
#N/A,
Shares!B8880)
)</f>
        <v>#N/A</v>
      </c>
      <c r="B8880" t="e">
        <f>IF(
OR('Shares - LTR - Granted'!B8880 = "8. Transferee of restricted securities", 'Shares - LTR - Granted'!B8880 = "9. Any person (substitution for securities etc.)"),
'Shares - LTR - Granted'!C8880,
IF(
'Shares - LTR - Granted'!B8880 = "",
#N/A,
'Shares - LTR - Granted'!B8880)
)</f>
        <v>#N/A</v>
      </c>
      <c r="C8880" t="e">
        <f>IF(
OR('Performance Securities'!B8880 = "8. Transferee of restricted securities", 'Performance Securities'!B8880 = "9. Any person (substitution for securities etc.)"),
'Performance Securities'!C8880,
IF(
'Performance Securities'!B8880 = "",
#N/A,
'Performance Securities'!B8880)
)</f>
        <v>#N/A</v>
      </c>
      <c r="D8880" t="e">
        <f>IF(
OR('Options or Warrants'!B8880 = "8. Transferee of restricted securities", 'Options or Warrants'!B8880 = "9. Any person (substitution for securities etc.)"),
'Options or Warrants'!C8880,
IF(
'Options or Warrants'!B8880 = "",
#N/A,
'Options or Warrants'!B8880)
)</f>
        <v>#N/A</v>
      </c>
      <c r="E8880" t="e">
        <f>IF(
OR('Options - Free Attaching'!B8880 = "8. Transferee of restricted securities", 'Options - Free Attaching'!B8880 = "9. Any person (substitution for securities etc.)"),
'Options - Free Attaching'!C8880,
IF(
'Options - Free Attaching'!B8880 = "",
#N/A,
'Options - Free Attaching'!B8880)
)</f>
        <v>#N/A</v>
      </c>
      <c r="F8880" t="e">
        <f>IF(
OR('Con. Notes - Conversion'!B8880 = "8. Transferee of restricted securities", 'Con. Notes - Conversion'!B8880 = "9. Any person (substitution for securities etc.)"),
'Con. Notes - Conversion'!C8880,
IF(
'Con. Notes - Conversion'!B8880 = "",
#N/A,
'Con. Notes - Conversion'!B8880)
)</f>
        <v>#N/A</v>
      </c>
      <c r="G8880" t="e">
        <f>IF(
OR('Con. Notes - No Conversion'!B8880 = "8. Transferee of restricted securities", 'Con. Notes - No Conversion'!B8880 = "9. Any person (substitution for securities etc.)"),
'Con. Notes - No Conversion'!C8880,
IF(
'Con. Notes - No Conversion'!B8880 = "",
#N/A,
'Con. Notes - No Conversion'!B8880)
)</f>
        <v>#N/A</v>
      </c>
    </row>
    <row r="8881" spans="1:7" x14ac:dyDescent="0.25">
      <c r="A8881" t="e">
        <f>IF(
OR(Shares!B8881 = "8. Transferee of restricted securities", Shares!B8881 = "9. Any person (substitution for securities etc.)"),
Shares!C8881,
IF(
Shares!B8881 = "",
#N/A,
Shares!B8881)
)</f>
        <v>#N/A</v>
      </c>
      <c r="B8881" t="e">
        <f>IF(
OR('Shares - LTR - Granted'!B8881 = "8. Transferee of restricted securities", 'Shares - LTR - Granted'!B8881 = "9. Any person (substitution for securities etc.)"),
'Shares - LTR - Granted'!C8881,
IF(
'Shares - LTR - Granted'!B8881 = "",
#N/A,
'Shares - LTR - Granted'!B8881)
)</f>
        <v>#N/A</v>
      </c>
      <c r="C8881" t="e">
        <f>IF(
OR('Performance Securities'!B8881 = "8. Transferee of restricted securities", 'Performance Securities'!B8881 = "9. Any person (substitution for securities etc.)"),
'Performance Securities'!C8881,
IF(
'Performance Securities'!B8881 = "",
#N/A,
'Performance Securities'!B8881)
)</f>
        <v>#N/A</v>
      </c>
      <c r="D8881" t="e">
        <f>IF(
OR('Options or Warrants'!B8881 = "8. Transferee of restricted securities", 'Options or Warrants'!B8881 = "9. Any person (substitution for securities etc.)"),
'Options or Warrants'!C8881,
IF(
'Options or Warrants'!B8881 = "",
#N/A,
'Options or Warrants'!B8881)
)</f>
        <v>#N/A</v>
      </c>
      <c r="E8881" t="e">
        <f>IF(
OR('Options - Free Attaching'!B8881 = "8. Transferee of restricted securities", 'Options - Free Attaching'!B8881 = "9. Any person (substitution for securities etc.)"),
'Options - Free Attaching'!C8881,
IF(
'Options - Free Attaching'!B8881 = "",
#N/A,
'Options - Free Attaching'!B8881)
)</f>
        <v>#N/A</v>
      </c>
      <c r="F8881" t="e">
        <f>IF(
OR('Con. Notes - Conversion'!B8881 = "8. Transferee of restricted securities", 'Con. Notes - Conversion'!B8881 = "9. Any person (substitution for securities etc.)"),
'Con. Notes - Conversion'!C8881,
IF(
'Con. Notes - Conversion'!B8881 = "",
#N/A,
'Con. Notes - Conversion'!B8881)
)</f>
        <v>#N/A</v>
      </c>
      <c r="G8881" t="e">
        <f>IF(
OR('Con. Notes - No Conversion'!B8881 = "8. Transferee of restricted securities", 'Con. Notes - No Conversion'!B8881 = "9. Any person (substitution for securities etc.)"),
'Con. Notes - No Conversion'!C8881,
IF(
'Con. Notes - No Conversion'!B8881 = "",
#N/A,
'Con. Notes - No Conversion'!B8881)
)</f>
        <v>#N/A</v>
      </c>
    </row>
    <row r="8882" spans="1:7" x14ac:dyDescent="0.25">
      <c r="A8882" t="e">
        <f>IF(
OR(Shares!B8882 = "8. Transferee of restricted securities", Shares!B8882 = "9. Any person (substitution for securities etc.)"),
Shares!C8882,
IF(
Shares!B8882 = "",
#N/A,
Shares!B8882)
)</f>
        <v>#N/A</v>
      </c>
      <c r="B8882" t="e">
        <f>IF(
OR('Shares - LTR - Granted'!B8882 = "8. Transferee of restricted securities", 'Shares - LTR - Granted'!B8882 = "9. Any person (substitution for securities etc.)"),
'Shares - LTR - Granted'!C8882,
IF(
'Shares - LTR - Granted'!B8882 = "",
#N/A,
'Shares - LTR - Granted'!B8882)
)</f>
        <v>#N/A</v>
      </c>
      <c r="C8882" t="e">
        <f>IF(
OR('Performance Securities'!B8882 = "8. Transferee of restricted securities", 'Performance Securities'!B8882 = "9. Any person (substitution for securities etc.)"),
'Performance Securities'!C8882,
IF(
'Performance Securities'!B8882 = "",
#N/A,
'Performance Securities'!B8882)
)</f>
        <v>#N/A</v>
      </c>
      <c r="D8882" t="e">
        <f>IF(
OR('Options or Warrants'!B8882 = "8. Transferee of restricted securities", 'Options or Warrants'!B8882 = "9. Any person (substitution for securities etc.)"),
'Options or Warrants'!C8882,
IF(
'Options or Warrants'!B8882 = "",
#N/A,
'Options or Warrants'!B8882)
)</f>
        <v>#N/A</v>
      </c>
      <c r="E8882" t="e">
        <f>IF(
OR('Options - Free Attaching'!B8882 = "8. Transferee of restricted securities", 'Options - Free Attaching'!B8882 = "9. Any person (substitution for securities etc.)"),
'Options - Free Attaching'!C8882,
IF(
'Options - Free Attaching'!B8882 = "",
#N/A,
'Options - Free Attaching'!B8882)
)</f>
        <v>#N/A</v>
      </c>
      <c r="F8882" t="e">
        <f>IF(
OR('Con. Notes - Conversion'!B8882 = "8. Transferee of restricted securities", 'Con. Notes - Conversion'!B8882 = "9. Any person (substitution for securities etc.)"),
'Con. Notes - Conversion'!C8882,
IF(
'Con. Notes - Conversion'!B8882 = "",
#N/A,
'Con. Notes - Conversion'!B8882)
)</f>
        <v>#N/A</v>
      </c>
      <c r="G8882" t="e">
        <f>IF(
OR('Con. Notes - No Conversion'!B8882 = "8. Transferee of restricted securities", 'Con. Notes - No Conversion'!B8882 = "9. Any person (substitution for securities etc.)"),
'Con. Notes - No Conversion'!C8882,
IF(
'Con. Notes - No Conversion'!B8882 = "",
#N/A,
'Con. Notes - No Conversion'!B8882)
)</f>
        <v>#N/A</v>
      </c>
    </row>
    <row r="8883" spans="1:7" x14ac:dyDescent="0.25">
      <c r="A8883" t="e">
        <f>IF(
OR(Shares!B8883 = "8. Transferee of restricted securities", Shares!B8883 = "9. Any person (substitution for securities etc.)"),
Shares!C8883,
IF(
Shares!B8883 = "",
#N/A,
Shares!B8883)
)</f>
        <v>#N/A</v>
      </c>
      <c r="B8883" t="e">
        <f>IF(
OR('Shares - LTR - Granted'!B8883 = "8. Transferee of restricted securities", 'Shares - LTR - Granted'!B8883 = "9. Any person (substitution for securities etc.)"),
'Shares - LTR - Granted'!C8883,
IF(
'Shares - LTR - Granted'!B8883 = "",
#N/A,
'Shares - LTR - Granted'!B8883)
)</f>
        <v>#N/A</v>
      </c>
      <c r="C8883" t="e">
        <f>IF(
OR('Performance Securities'!B8883 = "8. Transferee of restricted securities", 'Performance Securities'!B8883 = "9. Any person (substitution for securities etc.)"),
'Performance Securities'!C8883,
IF(
'Performance Securities'!B8883 = "",
#N/A,
'Performance Securities'!B8883)
)</f>
        <v>#N/A</v>
      </c>
      <c r="D8883" t="e">
        <f>IF(
OR('Options or Warrants'!B8883 = "8. Transferee of restricted securities", 'Options or Warrants'!B8883 = "9. Any person (substitution for securities etc.)"),
'Options or Warrants'!C8883,
IF(
'Options or Warrants'!B8883 = "",
#N/A,
'Options or Warrants'!B8883)
)</f>
        <v>#N/A</v>
      </c>
      <c r="E8883" t="e">
        <f>IF(
OR('Options - Free Attaching'!B8883 = "8. Transferee of restricted securities", 'Options - Free Attaching'!B8883 = "9. Any person (substitution for securities etc.)"),
'Options - Free Attaching'!C8883,
IF(
'Options - Free Attaching'!B8883 = "",
#N/A,
'Options - Free Attaching'!B8883)
)</f>
        <v>#N/A</v>
      </c>
      <c r="F8883" t="e">
        <f>IF(
OR('Con. Notes - Conversion'!B8883 = "8. Transferee of restricted securities", 'Con. Notes - Conversion'!B8883 = "9. Any person (substitution for securities etc.)"),
'Con. Notes - Conversion'!C8883,
IF(
'Con. Notes - Conversion'!B8883 = "",
#N/A,
'Con. Notes - Conversion'!B8883)
)</f>
        <v>#N/A</v>
      </c>
      <c r="G8883" t="e">
        <f>IF(
OR('Con. Notes - No Conversion'!B8883 = "8. Transferee of restricted securities", 'Con. Notes - No Conversion'!B8883 = "9. Any person (substitution for securities etc.)"),
'Con. Notes - No Conversion'!C8883,
IF(
'Con. Notes - No Conversion'!B8883 = "",
#N/A,
'Con. Notes - No Conversion'!B8883)
)</f>
        <v>#N/A</v>
      </c>
    </row>
    <row r="8884" spans="1:7" x14ac:dyDescent="0.25">
      <c r="A8884" t="e">
        <f>IF(
OR(Shares!B8884 = "8. Transferee of restricted securities", Shares!B8884 = "9. Any person (substitution for securities etc.)"),
Shares!C8884,
IF(
Shares!B8884 = "",
#N/A,
Shares!B8884)
)</f>
        <v>#N/A</v>
      </c>
      <c r="B8884" t="e">
        <f>IF(
OR('Shares - LTR - Granted'!B8884 = "8. Transferee of restricted securities", 'Shares - LTR - Granted'!B8884 = "9. Any person (substitution for securities etc.)"),
'Shares - LTR - Granted'!C8884,
IF(
'Shares - LTR - Granted'!B8884 = "",
#N/A,
'Shares - LTR - Granted'!B8884)
)</f>
        <v>#N/A</v>
      </c>
      <c r="C8884" t="e">
        <f>IF(
OR('Performance Securities'!B8884 = "8. Transferee of restricted securities", 'Performance Securities'!B8884 = "9. Any person (substitution for securities etc.)"),
'Performance Securities'!C8884,
IF(
'Performance Securities'!B8884 = "",
#N/A,
'Performance Securities'!B8884)
)</f>
        <v>#N/A</v>
      </c>
      <c r="D8884" t="e">
        <f>IF(
OR('Options or Warrants'!B8884 = "8. Transferee of restricted securities", 'Options or Warrants'!B8884 = "9. Any person (substitution for securities etc.)"),
'Options or Warrants'!C8884,
IF(
'Options or Warrants'!B8884 = "",
#N/A,
'Options or Warrants'!B8884)
)</f>
        <v>#N/A</v>
      </c>
      <c r="E8884" t="e">
        <f>IF(
OR('Options - Free Attaching'!B8884 = "8. Transferee of restricted securities", 'Options - Free Attaching'!B8884 = "9. Any person (substitution for securities etc.)"),
'Options - Free Attaching'!C8884,
IF(
'Options - Free Attaching'!B8884 = "",
#N/A,
'Options - Free Attaching'!B8884)
)</f>
        <v>#N/A</v>
      </c>
      <c r="F8884" t="e">
        <f>IF(
OR('Con. Notes - Conversion'!B8884 = "8. Transferee of restricted securities", 'Con. Notes - Conversion'!B8884 = "9. Any person (substitution for securities etc.)"),
'Con. Notes - Conversion'!C8884,
IF(
'Con. Notes - Conversion'!B8884 = "",
#N/A,
'Con. Notes - Conversion'!B8884)
)</f>
        <v>#N/A</v>
      </c>
      <c r="G8884" t="e">
        <f>IF(
OR('Con. Notes - No Conversion'!B8884 = "8. Transferee of restricted securities", 'Con. Notes - No Conversion'!B8884 = "9. Any person (substitution for securities etc.)"),
'Con. Notes - No Conversion'!C8884,
IF(
'Con. Notes - No Conversion'!B8884 = "",
#N/A,
'Con. Notes - No Conversion'!B8884)
)</f>
        <v>#N/A</v>
      </c>
    </row>
    <row r="8885" spans="1:7" x14ac:dyDescent="0.25">
      <c r="A8885" t="e">
        <f>IF(
OR(Shares!B8885 = "8. Transferee of restricted securities", Shares!B8885 = "9. Any person (substitution for securities etc.)"),
Shares!C8885,
IF(
Shares!B8885 = "",
#N/A,
Shares!B8885)
)</f>
        <v>#N/A</v>
      </c>
      <c r="B8885" t="e">
        <f>IF(
OR('Shares - LTR - Granted'!B8885 = "8. Transferee of restricted securities", 'Shares - LTR - Granted'!B8885 = "9. Any person (substitution for securities etc.)"),
'Shares - LTR - Granted'!C8885,
IF(
'Shares - LTR - Granted'!B8885 = "",
#N/A,
'Shares - LTR - Granted'!B8885)
)</f>
        <v>#N/A</v>
      </c>
      <c r="C8885" t="e">
        <f>IF(
OR('Performance Securities'!B8885 = "8. Transferee of restricted securities", 'Performance Securities'!B8885 = "9. Any person (substitution for securities etc.)"),
'Performance Securities'!C8885,
IF(
'Performance Securities'!B8885 = "",
#N/A,
'Performance Securities'!B8885)
)</f>
        <v>#N/A</v>
      </c>
      <c r="D8885" t="e">
        <f>IF(
OR('Options or Warrants'!B8885 = "8. Transferee of restricted securities", 'Options or Warrants'!B8885 = "9. Any person (substitution for securities etc.)"),
'Options or Warrants'!C8885,
IF(
'Options or Warrants'!B8885 = "",
#N/A,
'Options or Warrants'!B8885)
)</f>
        <v>#N/A</v>
      </c>
      <c r="E8885" t="e">
        <f>IF(
OR('Options - Free Attaching'!B8885 = "8. Transferee of restricted securities", 'Options - Free Attaching'!B8885 = "9. Any person (substitution for securities etc.)"),
'Options - Free Attaching'!C8885,
IF(
'Options - Free Attaching'!B8885 = "",
#N/A,
'Options - Free Attaching'!B8885)
)</f>
        <v>#N/A</v>
      </c>
      <c r="F8885" t="e">
        <f>IF(
OR('Con. Notes - Conversion'!B8885 = "8. Transferee of restricted securities", 'Con. Notes - Conversion'!B8885 = "9. Any person (substitution for securities etc.)"),
'Con. Notes - Conversion'!C8885,
IF(
'Con. Notes - Conversion'!B8885 = "",
#N/A,
'Con. Notes - Conversion'!B8885)
)</f>
        <v>#N/A</v>
      </c>
      <c r="G8885" t="e">
        <f>IF(
OR('Con. Notes - No Conversion'!B8885 = "8. Transferee of restricted securities", 'Con. Notes - No Conversion'!B8885 = "9. Any person (substitution for securities etc.)"),
'Con. Notes - No Conversion'!C8885,
IF(
'Con. Notes - No Conversion'!B8885 = "",
#N/A,
'Con. Notes - No Conversion'!B8885)
)</f>
        <v>#N/A</v>
      </c>
    </row>
    <row r="8886" spans="1:7" x14ac:dyDescent="0.25">
      <c r="A8886" t="e">
        <f>IF(
OR(Shares!B8886 = "8. Transferee of restricted securities", Shares!B8886 = "9. Any person (substitution for securities etc.)"),
Shares!C8886,
IF(
Shares!B8886 = "",
#N/A,
Shares!B8886)
)</f>
        <v>#N/A</v>
      </c>
      <c r="B8886" t="e">
        <f>IF(
OR('Shares - LTR - Granted'!B8886 = "8. Transferee of restricted securities", 'Shares - LTR - Granted'!B8886 = "9. Any person (substitution for securities etc.)"),
'Shares - LTR - Granted'!C8886,
IF(
'Shares - LTR - Granted'!B8886 = "",
#N/A,
'Shares - LTR - Granted'!B8886)
)</f>
        <v>#N/A</v>
      </c>
      <c r="C8886" t="e">
        <f>IF(
OR('Performance Securities'!B8886 = "8. Transferee of restricted securities", 'Performance Securities'!B8886 = "9. Any person (substitution for securities etc.)"),
'Performance Securities'!C8886,
IF(
'Performance Securities'!B8886 = "",
#N/A,
'Performance Securities'!B8886)
)</f>
        <v>#N/A</v>
      </c>
      <c r="D8886" t="e">
        <f>IF(
OR('Options or Warrants'!B8886 = "8. Transferee of restricted securities", 'Options or Warrants'!B8886 = "9. Any person (substitution for securities etc.)"),
'Options or Warrants'!C8886,
IF(
'Options or Warrants'!B8886 = "",
#N/A,
'Options or Warrants'!B8886)
)</f>
        <v>#N/A</v>
      </c>
      <c r="E8886" t="e">
        <f>IF(
OR('Options - Free Attaching'!B8886 = "8. Transferee of restricted securities", 'Options - Free Attaching'!B8886 = "9. Any person (substitution for securities etc.)"),
'Options - Free Attaching'!C8886,
IF(
'Options - Free Attaching'!B8886 = "",
#N/A,
'Options - Free Attaching'!B8886)
)</f>
        <v>#N/A</v>
      </c>
      <c r="F8886" t="e">
        <f>IF(
OR('Con. Notes - Conversion'!B8886 = "8. Transferee of restricted securities", 'Con. Notes - Conversion'!B8886 = "9. Any person (substitution for securities etc.)"),
'Con. Notes - Conversion'!C8886,
IF(
'Con. Notes - Conversion'!B8886 = "",
#N/A,
'Con. Notes - Conversion'!B8886)
)</f>
        <v>#N/A</v>
      </c>
      <c r="G8886" t="e">
        <f>IF(
OR('Con. Notes - No Conversion'!B8886 = "8. Transferee of restricted securities", 'Con. Notes - No Conversion'!B8886 = "9. Any person (substitution for securities etc.)"),
'Con. Notes - No Conversion'!C8886,
IF(
'Con. Notes - No Conversion'!B8886 = "",
#N/A,
'Con. Notes - No Conversion'!B8886)
)</f>
        <v>#N/A</v>
      </c>
    </row>
    <row r="8887" spans="1:7" x14ac:dyDescent="0.25">
      <c r="A8887" t="e">
        <f>IF(
OR(Shares!B8887 = "8. Transferee of restricted securities", Shares!B8887 = "9. Any person (substitution for securities etc.)"),
Shares!C8887,
IF(
Shares!B8887 = "",
#N/A,
Shares!B8887)
)</f>
        <v>#N/A</v>
      </c>
      <c r="B8887" t="e">
        <f>IF(
OR('Shares - LTR - Granted'!B8887 = "8. Transferee of restricted securities", 'Shares - LTR - Granted'!B8887 = "9. Any person (substitution for securities etc.)"),
'Shares - LTR - Granted'!C8887,
IF(
'Shares - LTR - Granted'!B8887 = "",
#N/A,
'Shares - LTR - Granted'!B8887)
)</f>
        <v>#N/A</v>
      </c>
      <c r="C8887" t="e">
        <f>IF(
OR('Performance Securities'!B8887 = "8. Transferee of restricted securities", 'Performance Securities'!B8887 = "9. Any person (substitution for securities etc.)"),
'Performance Securities'!C8887,
IF(
'Performance Securities'!B8887 = "",
#N/A,
'Performance Securities'!B8887)
)</f>
        <v>#N/A</v>
      </c>
      <c r="D8887" t="e">
        <f>IF(
OR('Options or Warrants'!B8887 = "8. Transferee of restricted securities", 'Options or Warrants'!B8887 = "9. Any person (substitution for securities etc.)"),
'Options or Warrants'!C8887,
IF(
'Options or Warrants'!B8887 = "",
#N/A,
'Options or Warrants'!B8887)
)</f>
        <v>#N/A</v>
      </c>
      <c r="E8887" t="e">
        <f>IF(
OR('Options - Free Attaching'!B8887 = "8. Transferee of restricted securities", 'Options - Free Attaching'!B8887 = "9. Any person (substitution for securities etc.)"),
'Options - Free Attaching'!C8887,
IF(
'Options - Free Attaching'!B8887 = "",
#N/A,
'Options - Free Attaching'!B8887)
)</f>
        <v>#N/A</v>
      </c>
      <c r="F8887" t="e">
        <f>IF(
OR('Con. Notes - Conversion'!B8887 = "8. Transferee of restricted securities", 'Con. Notes - Conversion'!B8887 = "9. Any person (substitution for securities etc.)"),
'Con. Notes - Conversion'!C8887,
IF(
'Con. Notes - Conversion'!B8887 = "",
#N/A,
'Con. Notes - Conversion'!B8887)
)</f>
        <v>#N/A</v>
      </c>
      <c r="G8887" t="e">
        <f>IF(
OR('Con. Notes - No Conversion'!B8887 = "8. Transferee of restricted securities", 'Con. Notes - No Conversion'!B8887 = "9. Any person (substitution for securities etc.)"),
'Con. Notes - No Conversion'!C8887,
IF(
'Con. Notes - No Conversion'!B8887 = "",
#N/A,
'Con. Notes - No Conversion'!B8887)
)</f>
        <v>#N/A</v>
      </c>
    </row>
    <row r="8888" spans="1:7" x14ac:dyDescent="0.25">
      <c r="A8888" t="e">
        <f>IF(
OR(Shares!B8888 = "8. Transferee of restricted securities", Shares!B8888 = "9. Any person (substitution for securities etc.)"),
Shares!C8888,
IF(
Shares!B8888 = "",
#N/A,
Shares!B8888)
)</f>
        <v>#N/A</v>
      </c>
      <c r="B8888" t="e">
        <f>IF(
OR('Shares - LTR - Granted'!B8888 = "8. Transferee of restricted securities", 'Shares - LTR - Granted'!B8888 = "9. Any person (substitution for securities etc.)"),
'Shares - LTR - Granted'!C8888,
IF(
'Shares - LTR - Granted'!B8888 = "",
#N/A,
'Shares - LTR - Granted'!B8888)
)</f>
        <v>#N/A</v>
      </c>
      <c r="C8888" t="e">
        <f>IF(
OR('Performance Securities'!B8888 = "8. Transferee of restricted securities", 'Performance Securities'!B8888 = "9. Any person (substitution for securities etc.)"),
'Performance Securities'!C8888,
IF(
'Performance Securities'!B8888 = "",
#N/A,
'Performance Securities'!B8888)
)</f>
        <v>#N/A</v>
      </c>
      <c r="D8888" t="e">
        <f>IF(
OR('Options or Warrants'!B8888 = "8. Transferee of restricted securities", 'Options or Warrants'!B8888 = "9. Any person (substitution for securities etc.)"),
'Options or Warrants'!C8888,
IF(
'Options or Warrants'!B8888 = "",
#N/A,
'Options or Warrants'!B8888)
)</f>
        <v>#N/A</v>
      </c>
      <c r="E8888" t="e">
        <f>IF(
OR('Options - Free Attaching'!B8888 = "8. Transferee of restricted securities", 'Options - Free Attaching'!B8888 = "9. Any person (substitution for securities etc.)"),
'Options - Free Attaching'!C8888,
IF(
'Options - Free Attaching'!B8888 = "",
#N/A,
'Options - Free Attaching'!B8888)
)</f>
        <v>#N/A</v>
      </c>
      <c r="F8888" t="e">
        <f>IF(
OR('Con. Notes - Conversion'!B8888 = "8. Transferee of restricted securities", 'Con. Notes - Conversion'!B8888 = "9. Any person (substitution for securities etc.)"),
'Con. Notes - Conversion'!C8888,
IF(
'Con. Notes - Conversion'!B8888 = "",
#N/A,
'Con. Notes - Conversion'!B8888)
)</f>
        <v>#N/A</v>
      </c>
      <c r="G8888" t="e">
        <f>IF(
OR('Con. Notes - No Conversion'!B8888 = "8. Transferee of restricted securities", 'Con. Notes - No Conversion'!B8888 = "9. Any person (substitution for securities etc.)"),
'Con. Notes - No Conversion'!C8888,
IF(
'Con. Notes - No Conversion'!B8888 = "",
#N/A,
'Con. Notes - No Conversion'!B8888)
)</f>
        <v>#N/A</v>
      </c>
    </row>
    <row r="8889" spans="1:7" x14ac:dyDescent="0.25">
      <c r="A8889" t="e">
        <f>IF(
OR(Shares!B8889 = "8. Transferee of restricted securities", Shares!B8889 = "9. Any person (substitution for securities etc.)"),
Shares!C8889,
IF(
Shares!B8889 = "",
#N/A,
Shares!B8889)
)</f>
        <v>#N/A</v>
      </c>
      <c r="B8889" t="e">
        <f>IF(
OR('Shares - LTR - Granted'!B8889 = "8. Transferee of restricted securities", 'Shares - LTR - Granted'!B8889 = "9. Any person (substitution for securities etc.)"),
'Shares - LTR - Granted'!C8889,
IF(
'Shares - LTR - Granted'!B8889 = "",
#N/A,
'Shares - LTR - Granted'!B8889)
)</f>
        <v>#N/A</v>
      </c>
      <c r="C8889" t="e">
        <f>IF(
OR('Performance Securities'!B8889 = "8. Transferee of restricted securities", 'Performance Securities'!B8889 = "9. Any person (substitution for securities etc.)"),
'Performance Securities'!C8889,
IF(
'Performance Securities'!B8889 = "",
#N/A,
'Performance Securities'!B8889)
)</f>
        <v>#N/A</v>
      </c>
      <c r="D8889" t="e">
        <f>IF(
OR('Options or Warrants'!B8889 = "8. Transferee of restricted securities", 'Options or Warrants'!B8889 = "9. Any person (substitution for securities etc.)"),
'Options or Warrants'!C8889,
IF(
'Options or Warrants'!B8889 = "",
#N/A,
'Options or Warrants'!B8889)
)</f>
        <v>#N/A</v>
      </c>
      <c r="E8889" t="e">
        <f>IF(
OR('Options - Free Attaching'!B8889 = "8. Transferee of restricted securities", 'Options - Free Attaching'!B8889 = "9. Any person (substitution for securities etc.)"),
'Options - Free Attaching'!C8889,
IF(
'Options - Free Attaching'!B8889 = "",
#N/A,
'Options - Free Attaching'!B8889)
)</f>
        <v>#N/A</v>
      </c>
      <c r="F8889" t="e">
        <f>IF(
OR('Con. Notes - Conversion'!B8889 = "8. Transferee of restricted securities", 'Con. Notes - Conversion'!B8889 = "9. Any person (substitution for securities etc.)"),
'Con. Notes - Conversion'!C8889,
IF(
'Con. Notes - Conversion'!B8889 = "",
#N/A,
'Con. Notes - Conversion'!B8889)
)</f>
        <v>#N/A</v>
      </c>
      <c r="G8889" t="e">
        <f>IF(
OR('Con. Notes - No Conversion'!B8889 = "8. Transferee of restricted securities", 'Con. Notes - No Conversion'!B8889 = "9. Any person (substitution for securities etc.)"),
'Con. Notes - No Conversion'!C8889,
IF(
'Con. Notes - No Conversion'!B8889 = "",
#N/A,
'Con. Notes - No Conversion'!B8889)
)</f>
        <v>#N/A</v>
      </c>
    </row>
    <row r="8890" spans="1:7" x14ac:dyDescent="0.25">
      <c r="A8890" t="e">
        <f>IF(
OR(Shares!B8890 = "8. Transferee of restricted securities", Shares!B8890 = "9. Any person (substitution for securities etc.)"),
Shares!C8890,
IF(
Shares!B8890 = "",
#N/A,
Shares!B8890)
)</f>
        <v>#N/A</v>
      </c>
      <c r="B8890" t="e">
        <f>IF(
OR('Shares - LTR - Granted'!B8890 = "8. Transferee of restricted securities", 'Shares - LTR - Granted'!B8890 = "9. Any person (substitution for securities etc.)"),
'Shares - LTR - Granted'!C8890,
IF(
'Shares - LTR - Granted'!B8890 = "",
#N/A,
'Shares - LTR - Granted'!B8890)
)</f>
        <v>#N/A</v>
      </c>
      <c r="C8890" t="e">
        <f>IF(
OR('Performance Securities'!B8890 = "8. Transferee of restricted securities", 'Performance Securities'!B8890 = "9. Any person (substitution for securities etc.)"),
'Performance Securities'!C8890,
IF(
'Performance Securities'!B8890 = "",
#N/A,
'Performance Securities'!B8890)
)</f>
        <v>#N/A</v>
      </c>
      <c r="D8890" t="e">
        <f>IF(
OR('Options or Warrants'!B8890 = "8. Transferee of restricted securities", 'Options or Warrants'!B8890 = "9. Any person (substitution for securities etc.)"),
'Options or Warrants'!C8890,
IF(
'Options or Warrants'!B8890 = "",
#N/A,
'Options or Warrants'!B8890)
)</f>
        <v>#N/A</v>
      </c>
      <c r="E8890" t="e">
        <f>IF(
OR('Options - Free Attaching'!B8890 = "8. Transferee of restricted securities", 'Options - Free Attaching'!B8890 = "9. Any person (substitution for securities etc.)"),
'Options - Free Attaching'!C8890,
IF(
'Options - Free Attaching'!B8890 = "",
#N/A,
'Options - Free Attaching'!B8890)
)</f>
        <v>#N/A</v>
      </c>
      <c r="F8890" t="e">
        <f>IF(
OR('Con. Notes - Conversion'!B8890 = "8. Transferee of restricted securities", 'Con. Notes - Conversion'!B8890 = "9. Any person (substitution for securities etc.)"),
'Con. Notes - Conversion'!C8890,
IF(
'Con. Notes - Conversion'!B8890 = "",
#N/A,
'Con. Notes - Conversion'!B8890)
)</f>
        <v>#N/A</v>
      </c>
      <c r="G8890" t="e">
        <f>IF(
OR('Con. Notes - No Conversion'!B8890 = "8. Transferee of restricted securities", 'Con. Notes - No Conversion'!B8890 = "9. Any person (substitution for securities etc.)"),
'Con. Notes - No Conversion'!C8890,
IF(
'Con. Notes - No Conversion'!B8890 = "",
#N/A,
'Con. Notes - No Conversion'!B8890)
)</f>
        <v>#N/A</v>
      </c>
    </row>
    <row r="8891" spans="1:7" x14ac:dyDescent="0.25">
      <c r="A8891" t="e">
        <f>IF(
OR(Shares!B8891 = "8. Transferee of restricted securities", Shares!B8891 = "9. Any person (substitution for securities etc.)"),
Shares!C8891,
IF(
Shares!B8891 = "",
#N/A,
Shares!B8891)
)</f>
        <v>#N/A</v>
      </c>
      <c r="B8891" t="e">
        <f>IF(
OR('Shares - LTR - Granted'!B8891 = "8. Transferee of restricted securities", 'Shares - LTR - Granted'!B8891 = "9. Any person (substitution for securities etc.)"),
'Shares - LTR - Granted'!C8891,
IF(
'Shares - LTR - Granted'!B8891 = "",
#N/A,
'Shares - LTR - Granted'!B8891)
)</f>
        <v>#N/A</v>
      </c>
      <c r="C8891" t="e">
        <f>IF(
OR('Performance Securities'!B8891 = "8. Transferee of restricted securities", 'Performance Securities'!B8891 = "9. Any person (substitution for securities etc.)"),
'Performance Securities'!C8891,
IF(
'Performance Securities'!B8891 = "",
#N/A,
'Performance Securities'!B8891)
)</f>
        <v>#N/A</v>
      </c>
      <c r="D8891" t="e">
        <f>IF(
OR('Options or Warrants'!B8891 = "8. Transferee of restricted securities", 'Options or Warrants'!B8891 = "9. Any person (substitution for securities etc.)"),
'Options or Warrants'!C8891,
IF(
'Options or Warrants'!B8891 = "",
#N/A,
'Options or Warrants'!B8891)
)</f>
        <v>#N/A</v>
      </c>
      <c r="E8891" t="e">
        <f>IF(
OR('Options - Free Attaching'!B8891 = "8. Transferee of restricted securities", 'Options - Free Attaching'!B8891 = "9. Any person (substitution for securities etc.)"),
'Options - Free Attaching'!C8891,
IF(
'Options - Free Attaching'!B8891 = "",
#N/A,
'Options - Free Attaching'!B8891)
)</f>
        <v>#N/A</v>
      </c>
      <c r="F8891" t="e">
        <f>IF(
OR('Con. Notes - Conversion'!B8891 = "8. Transferee of restricted securities", 'Con. Notes - Conversion'!B8891 = "9. Any person (substitution for securities etc.)"),
'Con. Notes - Conversion'!C8891,
IF(
'Con. Notes - Conversion'!B8891 = "",
#N/A,
'Con. Notes - Conversion'!B8891)
)</f>
        <v>#N/A</v>
      </c>
      <c r="G8891" t="e">
        <f>IF(
OR('Con. Notes - No Conversion'!B8891 = "8. Transferee of restricted securities", 'Con. Notes - No Conversion'!B8891 = "9. Any person (substitution for securities etc.)"),
'Con. Notes - No Conversion'!C8891,
IF(
'Con. Notes - No Conversion'!B8891 = "",
#N/A,
'Con. Notes - No Conversion'!B8891)
)</f>
        <v>#N/A</v>
      </c>
    </row>
    <row r="8892" spans="1:7" x14ac:dyDescent="0.25">
      <c r="A8892" t="e">
        <f>IF(
OR(Shares!B8892 = "8. Transferee of restricted securities", Shares!B8892 = "9. Any person (substitution for securities etc.)"),
Shares!C8892,
IF(
Shares!B8892 = "",
#N/A,
Shares!B8892)
)</f>
        <v>#N/A</v>
      </c>
      <c r="B8892" t="e">
        <f>IF(
OR('Shares - LTR - Granted'!B8892 = "8. Transferee of restricted securities", 'Shares - LTR - Granted'!B8892 = "9. Any person (substitution for securities etc.)"),
'Shares - LTR - Granted'!C8892,
IF(
'Shares - LTR - Granted'!B8892 = "",
#N/A,
'Shares - LTR - Granted'!B8892)
)</f>
        <v>#N/A</v>
      </c>
      <c r="C8892" t="e">
        <f>IF(
OR('Performance Securities'!B8892 = "8. Transferee of restricted securities", 'Performance Securities'!B8892 = "9. Any person (substitution for securities etc.)"),
'Performance Securities'!C8892,
IF(
'Performance Securities'!B8892 = "",
#N/A,
'Performance Securities'!B8892)
)</f>
        <v>#N/A</v>
      </c>
      <c r="D8892" t="e">
        <f>IF(
OR('Options or Warrants'!B8892 = "8. Transferee of restricted securities", 'Options or Warrants'!B8892 = "9. Any person (substitution for securities etc.)"),
'Options or Warrants'!C8892,
IF(
'Options or Warrants'!B8892 = "",
#N/A,
'Options or Warrants'!B8892)
)</f>
        <v>#N/A</v>
      </c>
      <c r="E8892" t="e">
        <f>IF(
OR('Options - Free Attaching'!B8892 = "8. Transferee of restricted securities", 'Options - Free Attaching'!B8892 = "9. Any person (substitution for securities etc.)"),
'Options - Free Attaching'!C8892,
IF(
'Options - Free Attaching'!B8892 = "",
#N/A,
'Options - Free Attaching'!B8892)
)</f>
        <v>#N/A</v>
      </c>
      <c r="F8892" t="e">
        <f>IF(
OR('Con. Notes - Conversion'!B8892 = "8. Transferee of restricted securities", 'Con. Notes - Conversion'!B8892 = "9. Any person (substitution for securities etc.)"),
'Con. Notes - Conversion'!C8892,
IF(
'Con. Notes - Conversion'!B8892 = "",
#N/A,
'Con. Notes - Conversion'!B8892)
)</f>
        <v>#N/A</v>
      </c>
      <c r="G8892" t="e">
        <f>IF(
OR('Con. Notes - No Conversion'!B8892 = "8. Transferee of restricted securities", 'Con. Notes - No Conversion'!B8892 = "9. Any person (substitution for securities etc.)"),
'Con. Notes - No Conversion'!C8892,
IF(
'Con. Notes - No Conversion'!B8892 = "",
#N/A,
'Con. Notes - No Conversion'!B8892)
)</f>
        <v>#N/A</v>
      </c>
    </row>
    <row r="8893" spans="1:7" x14ac:dyDescent="0.25">
      <c r="A8893" t="e">
        <f>IF(
OR(Shares!B8893 = "8. Transferee of restricted securities", Shares!B8893 = "9. Any person (substitution for securities etc.)"),
Shares!C8893,
IF(
Shares!B8893 = "",
#N/A,
Shares!B8893)
)</f>
        <v>#N/A</v>
      </c>
      <c r="B8893" t="e">
        <f>IF(
OR('Shares - LTR - Granted'!B8893 = "8. Transferee of restricted securities", 'Shares - LTR - Granted'!B8893 = "9. Any person (substitution for securities etc.)"),
'Shares - LTR - Granted'!C8893,
IF(
'Shares - LTR - Granted'!B8893 = "",
#N/A,
'Shares - LTR - Granted'!B8893)
)</f>
        <v>#N/A</v>
      </c>
      <c r="C8893" t="e">
        <f>IF(
OR('Performance Securities'!B8893 = "8. Transferee of restricted securities", 'Performance Securities'!B8893 = "9. Any person (substitution for securities etc.)"),
'Performance Securities'!C8893,
IF(
'Performance Securities'!B8893 = "",
#N/A,
'Performance Securities'!B8893)
)</f>
        <v>#N/A</v>
      </c>
      <c r="D8893" t="e">
        <f>IF(
OR('Options or Warrants'!B8893 = "8. Transferee of restricted securities", 'Options or Warrants'!B8893 = "9. Any person (substitution for securities etc.)"),
'Options or Warrants'!C8893,
IF(
'Options or Warrants'!B8893 = "",
#N/A,
'Options or Warrants'!B8893)
)</f>
        <v>#N/A</v>
      </c>
      <c r="E8893" t="e">
        <f>IF(
OR('Options - Free Attaching'!B8893 = "8. Transferee of restricted securities", 'Options - Free Attaching'!B8893 = "9. Any person (substitution for securities etc.)"),
'Options - Free Attaching'!C8893,
IF(
'Options - Free Attaching'!B8893 = "",
#N/A,
'Options - Free Attaching'!B8893)
)</f>
        <v>#N/A</v>
      </c>
      <c r="F8893" t="e">
        <f>IF(
OR('Con. Notes - Conversion'!B8893 = "8. Transferee of restricted securities", 'Con. Notes - Conversion'!B8893 = "9. Any person (substitution for securities etc.)"),
'Con. Notes - Conversion'!C8893,
IF(
'Con. Notes - Conversion'!B8893 = "",
#N/A,
'Con. Notes - Conversion'!B8893)
)</f>
        <v>#N/A</v>
      </c>
      <c r="G8893" t="e">
        <f>IF(
OR('Con. Notes - No Conversion'!B8893 = "8. Transferee of restricted securities", 'Con. Notes - No Conversion'!B8893 = "9. Any person (substitution for securities etc.)"),
'Con. Notes - No Conversion'!C8893,
IF(
'Con. Notes - No Conversion'!B8893 = "",
#N/A,
'Con. Notes - No Conversion'!B8893)
)</f>
        <v>#N/A</v>
      </c>
    </row>
    <row r="8894" spans="1:7" x14ac:dyDescent="0.25">
      <c r="A8894" t="e">
        <f>IF(
OR(Shares!B8894 = "8. Transferee of restricted securities", Shares!B8894 = "9. Any person (substitution for securities etc.)"),
Shares!C8894,
IF(
Shares!B8894 = "",
#N/A,
Shares!B8894)
)</f>
        <v>#N/A</v>
      </c>
      <c r="B8894" t="e">
        <f>IF(
OR('Shares - LTR - Granted'!B8894 = "8. Transferee of restricted securities", 'Shares - LTR - Granted'!B8894 = "9. Any person (substitution for securities etc.)"),
'Shares - LTR - Granted'!C8894,
IF(
'Shares - LTR - Granted'!B8894 = "",
#N/A,
'Shares - LTR - Granted'!B8894)
)</f>
        <v>#N/A</v>
      </c>
      <c r="C8894" t="e">
        <f>IF(
OR('Performance Securities'!B8894 = "8. Transferee of restricted securities", 'Performance Securities'!B8894 = "9. Any person (substitution for securities etc.)"),
'Performance Securities'!C8894,
IF(
'Performance Securities'!B8894 = "",
#N/A,
'Performance Securities'!B8894)
)</f>
        <v>#N/A</v>
      </c>
      <c r="D8894" t="e">
        <f>IF(
OR('Options or Warrants'!B8894 = "8. Transferee of restricted securities", 'Options or Warrants'!B8894 = "9. Any person (substitution for securities etc.)"),
'Options or Warrants'!C8894,
IF(
'Options or Warrants'!B8894 = "",
#N/A,
'Options or Warrants'!B8894)
)</f>
        <v>#N/A</v>
      </c>
      <c r="E8894" t="e">
        <f>IF(
OR('Options - Free Attaching'!B8894 = "8. Transferee of restricted securities", 'Options - Free Attaching'!B8894 = "9. Any person (substitution for securities etc.)"),
'Options - Free Attaching'!C8894,
IF(
'Options - Free Attaching'!B8894 = "",
#N/A,
'Options - Free Attaching'!B8894)
)</f>
        <v>#N/A</v>
      </c>
      <c r="F8894" t="e">
        <f>IF(
OR('Con. Notes - Conversion'!B8894 = "8. Transferee of restricted securities", 'Con. Notes - Conversion'!B8894 = "9. Any person (substitution for securities etc.)"),
'Con. Notes - Conversion'!C8894,
IF(
'Con. Notes - Conversion'!B8894 = "",
#N/A,
'Con. Notes - Conversion'!B8894)
)</f>
        <v>#N/A</v>
      </c>
      <c r="G8894" t="e">
        <f>IF(
OR('Con. Notes - No Conversion'!B8894 = "8. Transferee of restricted securities", 'Con. Notes - No Conversion'!B8894 = "9. Any person (substitution for securities etc.)"),
'Con. Notes - No Conversion'!C8894,
IF(
'Con. Notes - No Conversion'!B8894 = "",
#N/A,
'Con. Notes - No Conversion'!B8894)
)</f>
        <v>#N/A</v>
      </c>
    </row>
    <row r="8895" spans="1:7" x14ac:dyDescent="0.25">
      <c r="A8895" t="e">
        <f>IF(
OR(Shares!B8895 = "8. Transferee of restricted securities", Shares!B8895 = "9. Any person (substitution for securities etc.)"),
Shares!C8895,
IF(
Shares!B8895 = "",
#N/A,
Shares!B8895)
)</f>
        <v>#N/A</v>
      </c>
      <c r="B8895" t="e">
        <f>IF(
OR('Shares - LTR - Granted'!B8895 = "8. Transferee of restricted securities", 'Shares - LTR - Granted'!B8895 = "9. Any person (substitution for securities etc.)"),
'Shares - LTR - Granted'!C8895,
IF(
'Shares - LTR - Granted'!B8895 = "",
#N/A,
'Shares - LTR - Granted'!B8895)
)</f>
        <v>#N/A</v>
      </c>
      <c r="C8895" t="e">
        <f>IF(
OR('Performance Securities'!B8895 = "8. Transferee of restricted securities", 'Performance Securities'!B8895 = "9. Any person (substitution for securities etc.)"),
'Performance Securities'!C8895,
IF(
'Performance Securities'!B8895 = "",
#N/A,
'Performance Securities'!B8895)
)</f>
        <v>#N/A</v>
      </c>
      <c r="D8895" t="e">
        <f>IF(
OR('Options or Warrants'!B8895 = "8. Transferee of restricted securities", 'Options or Warrants'!B8895 = "9. Any person (substitution for securities etc.)"),
'Options or Warrants'!C8895,
IF(
'Options or Warrants'!B8895 = "",
#N/A,
'Options or Warrants'!B8895)
)</f>
        <v>#N/A</v>
      </c>
      <c r="E8895" t="e">
        <f>IF(
OR('Options - Free Attaching'!B8895 = "8. Transferee of restricted securities", 'Options - Free Attaching'!B8895 = "9. Any person (substitution for securities etc.)"),
'Options - Free Attaching'!C8895,
IF(
'Options - Free Attaching'!B8895 = "",
#N/A,
'Options - Free Attaching'!B8895)
)</f>
        <v>#N/A</v>
      </c>
      <c r="F8895" t="e">
        <f>IF(
OR('Con. Notes - Conversion'!B8895 = "8. Transferee of restricted securities", 'Con. Notes - Conversion'!B8895 = "9. Any person (substitution for securities etc.)"),
'Con. Notes - Conversion'!C8895,
IF(
'Con. Notes - Conversion'!B8895 = "",
#N/A,
'Con. Notes - Conversion'!B8895)
)</f>
        <v>#N/A</v>
      </c>
      <c r="G8895" t="e">
        <f>IF(
OR('Con. Notes - No Conversion'!B8895 = "8. Transferee of restricted securities", 'Con. Notes - No Conversion'!B8895 = "9. Any person (substitution for securities etc.)"),
'Con. Notes - No Conversion'!C8895,
IF(
'Con. Notes - No Conversion'!B8895 = "",
#N/A,
'Con. Notes - No Conversion'!B8895)
)</f>
        <v>#N/A</v>
      </c>
    </row>
    <row r="8896" spans="1:7" x14ac:dyDescent="0.25">
      <c r="A8896" t="e">
        <f>IF(
OR(Shares!B8896 = "8. Transferee of restricted securities", Shares!B8896 = "9. Any person (substitution for securities etc.)"),
Shares!C8896,
IF(
Shares!B8896 = "",
#N/A,
Shares!B8896)
)</f>
        <v>#N/A</v>
      </c>
      <c r="B8896" t="e">
        <f>IF(
OR('Shares - LTR - Granted'!B8896 = "8. Transferee of restricted securities", 'Shares - LTR - Granted'!B8896 = "9. Any person (substitution for securities etc.)"),
'Shares - LTR - Granted'!C8896,
IF(
'Shares - LTR - Granted'!B8896 = "",
#N/A,
'Shares - LTR - Granted'!B8896)
)</f>
        <v>#N/A</v>
      </c>
      <c r="C8896" t="e">
        <f>IF(
OR('Performance Securities'!B8896 = "8. Transferee of restricted securities", 'Performance Securities'!B8896 = "9. Any person (substitution for securities etc.)"),
'Performance Securities'!C8896,
IF(
'Performance Securities'!B8896 = "",
#N/A,
'Performance Securities'!B8896)
)</f>
        <v>#N/A</v>
      </c>
      <c r="D8896" t="e">
        <f>IF(
OR('Options or Warrants'!B8896 = "8. Transferee of restricted securities", 'Options or Warrants'!B8896 = "9. Any person (substitution for securities etc.)"),
'Options or Warrants'!C8896,
IF(
'Options or Warrants'!B8896 = "",
#N/A,
'Options or Warrants'!B8896)
)</f>
        <v>#N/A</v>
      </c>
      <c r="E8896" t="e">
        <f>IF(
OR('Options - Free Attaching'!B8896 = "8. Transferee of restricted securities", 'Options - Free Attaching'!B8896 = "9. Any person (substitution for securities etc.)"),
'Options - Free Attaching'!C8896,
IF(
'Options - Free Attaching'!B8896 = "",
#N/A,
'Options - Free Attaching'!B8896)
)</f>
        <v>#N/A</v>
      </c>
      <c r="F8896" t="e">
        <f>IF(
OR('Con. Notes - Conversion'!B8896 = "8. Transferee of restricted securities", 'Con. Notes - Conversion'!B8896 = "9. Any person (substitution for securities etc.)"),
'Con. Notes - Conversion'!C8896,
IF(
'Con. Notes - Conversion'!B8896 = "",
#N/A,
'Con. Notes - Conversion'!B8896)
)</f>
        <v>#N/A</v>
      </c>
      <c r="G8896" t="e">
        <f>IF(
OR('Con. Notes - No Conversion'!B8896 = "8. Transferee of restricted securities", 'Con. Notes - No Conversion'!B8896 = "9. Any person (substitution for securities etc.)"),
'Con. Notes - No Conversion'!C8896,
IF(
'Con. Notes - No Conversion'!B8896 = "",
#N/A,
'Con. Notes - No Conversion'!B8896)
)</f>
        <v>#N/A</v>
      </c>
    </row>
    <row r="8897" spans="1:7" x14ac:dyDescent="0.25">
      <c r="A8897" t="e">
        <f>IF(
OR(Shares!B8897 = "8. Transferee of restricted securities", Shares!B8897 = "9. Any person (substitution for securities etc.)"),
Shares!C8897,
IF(
Shares!B8897 = "",
#N/A,
Shares!B8897)
)</f>
        <v>#N/A</v>
      </c>
      <c r="B8897" t="e">
        <f>IF(
OR('Shares - LTR - Granted'!B8897 = "8. Transferee of restricted securities", 'Shares - LTR - Granted'!B8897 = "9. Any person (substitution for securities etc.)"),
'Shares - LTR - Granted'!C8897,
IF(
'Shares - LTR - Granted'!B8897 = "",
#N/A,
'Shares - LTR - Granted'!B8897)
)</f>
        <v>#N/A</v>
      </c>
      <c r="C8897" t="e">
        <f>IF(
OR('Performance Securities'!B8897 = "8. Transferee of restricted securities", 'Performance Securities'!B8897 = "9. Any person (substitution for securities etc.)"),
'Performance Securities'!C8897,
IF(
'Performance Securities'!B8897 = "",
#N/A,
'Performance Securities'!B8897)
)</f>
        <v>#N/A</v>
      </c>
      <c r="D8897" t="e">
        <f>IF(
OR('Options or Warrants'!B8897 = "8. Transferee of restricted securities", 'Options or Warrants'!B8897 = "9. Any person (substitution for securities etc.)"),
'Options or Warrants'!C8897,
IF(
'Options or Warrants'!B8897 = "",
#N/A,
'Options or Warrants'!B8897)
)</f>
        <v>#N/A</v>
      </c>
      <c r="E8897" t="e">
        <f>IF(
OR('Options - Free Attaching'!B8897 = "8. Transferee of restricted securities", 'Options - Free Attaching'!B8897 = "9. Any person (substitution for securities etc.)"),
'Options - Free Attaching'!C8897,
IF(
'Options - Free Attaching'!B8897 = "",
#N/A,
'Options - Free Attaching'!B8897)
)</f>
        <v>#N/A</v>
      </c>
      <c r="F8897" t="e">
        <f>IF(
OR('Con. Notes - Conversion'!B8897 = "8. Transferee of restricted securities", 'Con. Notes - Conversion'!B8897 = "9. Any person (substitution for securities etc.)"),
'Con. Notes - Conversion'!C8897,
IF(
'Con. Notes - Conversion'!B8897 = "",
#N/A,
'Con. Notes - Conversion'!B8897)
)</f>
        <v>#N/A</v>
      </c>
      <c r="G8897" t="e">
        <f>IF(
OR('Con. Notes - No Conversion'!B8897 = "8. Transferee of restricted securities", 'Con. Notes - No Conversion'!B8897 = "9. Any person (substitution for securities etc.)"),
'Con. Notes - No Conversion'!C8897,
IF(
'Con. Notes - No Conversion'!B8897 = "",
#N/A,
'Con. Notes - No Conversion'!B8897)
)</f>
        <v>#N/A</v>
      </c>
    </row>
    <row r="8898" spans="1:7" x14ac:dyDescent="0.25">
      <c r="A8898" t="e">
        <f>IF(
OR(Shares!B8898 = "8. Transferee of restricted securities", Shares!B8898 = "9. Any person (substitution for securities etc.)"),
Shares!C8898,
IF(
Shares!B8898 = "",
#N/A,
Shares!B8898)
)</f>
        <v>#N/A</v>
      </c>
      <c r="B8898" t="e">
        <f>IF(
OR('Shares - LTR - Granted'!B8898 = "8. Transferee of restricted securities", 'Shares - LTR - Granted'!B8898 = "9. Any person (substitution for securities etc.)"),
'Shares - LTR - Granted'!C8898,
IF(
'Shares - LTR - Granted'!B8898 = "",
#N/A,
'Shares - LTR - Granted'!B8898)
)</f>
        <v>#N/A</v>
      </c>
      <c r="C8898" t="e">
        <f>IF(
OR('Performance Securities'!B8898 = "8. Transferee of restricted securities", 'Performance Securities'!B8898 = "9. Any person (substitution for securities etc.)"),
'Performance Securities'!C8898,
IF(
'Performance Securities'!B8898 = "",
#N/A,
'Performance Securities'!B8898)
)</f>
        <v>#N/A</v>
      </c>
      <c r="D8898" t="e">
        <f>IF(
OR('Options or Warrants'!B8898 = "8. Transferee of restricted securities", 'Options or Warrants'!B8898 = "9. Any person (substitution for securities etc.)"),
'Options or Warrants'!C8898,
IF(
'Options or Warrants'!B8898 = "",
#N/A,
'Options or Warrants'!B8898)
)</f>
        <v>#N/A</v>
      </c>
      <c r="E8898" t="e">
        <f>IF(
OR('Options - Free Attaching'!B8898 = "8. Transferee of restricted securities", 'Options - Free Attaching'!B8898 = "9. Any person (substitution for securities etc.)"),
'Options - Free Attaching'!C8898,
IF(
'Options - Free Attaching'!B8898 = "",
#N/A,
'Options - Free Attaching'!B8898)
)</f>
        <v>#N/A</v>
      </c>
      <c r="F8898" t="e">
        <f>IF(
OR('Con. Notes - Conversion'!B8898 = "8. Transferee of restricted securities", 'Con. Notes - Conversion'!B8898 = "9. Any person (substitution for securities etc.)"),
'Con. Notes - Conversion'!C8898,
IF(
'Con. Notes - Conversion'!B8898 = "",
#N/A,
'Con. Notes - Conversion'!B8898)
)</f>
        <v>#N/A</v>
      </c>
      <c r="G8898" t="e">
        <f>IF(
OR('Con. Notes - No Conversion'!B8898 = "8. Transferee of restricted securities", 'Con. Notes - No Conversion'!B8898 = "9. Any person (substitution for securities etc.)"),
'Con. Notes - No Conversion'!C8898,
IF(
'Con. Notes - No Conversion'!B8898 = "",
#N/A,
'Con. Notes - No Conversion'!B8898)
)</f>
        <v>#N/A</v>
      </c>
    </row>
    <row r="8899" spans="1:7" x14ac:dyDescent="0.25">
      <c r="A8899" t="e">
        <f>IF(
OR(Shares!B8899 = "8. Transferee of restricted securities", Shares!B8899 = "9. Any person (substitution for securities etc.)"),
Shares!C8899,
IF(
Shares!B8899 = "",
#N/A,
Shares!B8899)
)</f>
        <v>#N/A</v>
      </c>
      <c r="B8899" t="e">
        <f>IF(
OR('Shares - LTR - Granted'!B8899 = "8. Transferee of restricted securities", 'Shares - LTR - Granted'!B8899 = "9. Any person (substitution for securities etc.)"),
'Shares - LTR - Granted'!C8899,
IF(
'Shares - LTR - Granted'!B8899 = "",
#N/A,
'Shares - LTR - Granted'!B8899)
)</f>
        <v>#N/A</v>
      </c>
      <c r="C8899" t="e">
        <f>IF(
OR('Performance Securities'!B8899 = "8. Transferee of restricted securities", 'Performance Securities'!B8899 = "9. Any person (substitution for securities etc.)"),
'Performance Securities'!C8899,
IF(
'Performance Securities'!B8899 = "",
#N/A,
'Performance Securities'!B8899)
)</f>
        <v>#N/A</v>
      </c>
      <c r="D8899" t="e">
        <f>IF(
OR('Options or Warrants'!B8899 = "8. Transferee of restricted securities", 'Options or Warrants'!B8899 = "9. Any person (substitution for securities etc.)"),
'Options or Warrants'!C8899,
IF(
'Options or Warrants'!B8899 = "",
#N/A,
'Options or Warrants'!B8899)
)</f>
        <v>#N/A</v>
      </c>
      <c r="E8899" t="e">
        <f>IF(
OR('Options - Free Attaching'!B8899 = "8. Transferee of restricted securities", 'Options - Free Attaching'!B8899 = "9. Any person (substitution for securities etc.)"),
'Options - Free Attaching'!C8899,
IF(
'Options - Free Attaching'!B8899 = "",
#N/A,
'Options - Free Attaching'!B8899)
)</f>
        <v>#N/A</v>
      </c>
      <c r="F8899" t="e">
        <f>IF(
OR('Con. Notes - Conversion'!B8899 = "8. Transferee of restricted securities", 'Con. Notes - Conversion'!B8899 = "9. Any person (substitution for securities etc.)"),
'Con. Notes - Conversion'!C8899,
IF(
'Con. Notes - Conversion'!B8899 = "",
#N/A,
'Con. Notes - Conversion'!B8899)
)</f>
        <v>#N/A</v>
      </c>
      <c r="G8899" t="e">
        <f>IF(
OR('Con. Notes - No Conversion'!B8899 = "8. Transferee of restricted securities", 'Con. Notes - No Conversion'!B8899 = "9. Any person (substitution for securities etc.)"),
'Con. Notes - No Conversion'!C8899,
IF(
'Con. Notes - No Conversion'!B8899 = "",
#N/A,
'Con. Notes - No Conversion'!B8899)
)</f>
        <v>#N/A</v>
      </c>
    </row>
    <row r="8900" spans="1:7" x14ac:dyDescent="0.25">
      <c r="A8900" t="e">
        <f>IF(
OR(Shares!B8900 = "8. Transferee of restricted securities", Shares!B8900 = "9. Any person (substitution for securities etc.)"),
Shares!C8900,
IF(
Shares!B8900 = "",
#N/A,
Shares!B8900)
)</f>
        <v>#N/A</v>
      </c>
      <c r="B8900" t="e">
        <f>IF(
OR('Shares - LTR - Granted'!B8900 = "8. Transferee of restricted securities", 'Shares - LTR - Granted'!B8900 = "9. Any person (substitution for securities etc.)"),
'Shares - LTR - Granted'!C8900,
IF(
'Shares - LTR - Granted'!B8900 = "",
#N/A,
'Shares - LTR - Granted'!B8900)
)</f>
        <v>#N/A</v>
      </c>
      <c r="C8900" t="e">
        <f>IF(
OR('Performance Securities'!B8900 = "8. Transferee of restricted securities", 'Performance Securities'!B8900 = "9. Any person (substitution for securities etc.)"),
'Performance Securities'!C8900,
IF(
'Performance Securities'!B8900 = "",
#N/A,
'Performance Securities'!B8900)
)</f>
        <v>#N/A</v>
      </c>
      <c r="D8900" t="e">
        <f>IF(
OR('Options or Warrants'!B8900 = "8. Transferee of restricted securities", 'Options or Warrants'!B8900 = "9. Any person (substitution for securities etc.)"),
'Options or Warrants'!C8900,
IF(
'Options or Warrants'!B8900 = "",
#N/A,
'Options or Warrants'!B8900)
)</f>
        <v>#N/A</v>
      </c>
      <c r="E8900" t="e">
        <f>IF(
OR('Options - Free Attaching'!B8900 = "8. Transferee of restricted securities", 'Options - Free Attaching'!B8900 = "9. Any person (substitution for securities etc.)"),
'Options - Free Attaching'!C8900,
IF(
'Options - Free Attaching'!B8900 = "",
#N/A,
'Options - Free Attaching'!B8900)
)</f>
        <v>#N/A</v>
      </c>
      <c r="F8900" t="e">
        <f>IF(
OR('Con. Notes - Conversion'!B8900 = "8. Transferee of restricted securities", 'Con. Notes - Conversion'!B8900 = "9. Any person (substitution for securities etc.)"),
'Con. Notes - Conversion'!C8900,
IF(
'Con. Notes - Conversion'!B8900 = "",
#N/A,
'Con. Notes - Conversion'!B8900)
)</f>
        <v>#N/A</v>
      </c>
      <c r="G8900" t="e">
        <f>IF(
OR('Con. Notes - No Conversion'!B8900 = "8. Transferee of restricted securities", 'Con. Notes - No Conversion'!B8900 = "9. Any person (substitution for securities etc.)"),
'Con. Notes - No Conversion'!C8900,
IF(
'Con. Notes - No Conversion'!B8900 = "",
#N/A,
'Con. Notes - No Conversion'!B8900)
)</f>
        <v>#N/A</v>
      </c>
    </row>
    <row r="8901" spans="1:7" x14ac:dyDescent="0.25">
      <c r="A8901" t="e">
        <f>IF(
OR(Shares!B8901 = "8. Transferee of restricted securities", Shares!B8901 = "9. Any person (substitution for securities etc.)"),
Shares!C8901,
IF(
Shares!B8901 = "",
#N/A,
Shares!B8901)
)</f>
        <v>#N/A</v>
      </c>
      <c r="B8901" t="e">
        <f>IF(
OR('Shares - LTR - Granted'!B8901 = "8. Transferee of restricted securities", 'Shares - LTR - Granted'!B8901 = "9. Any person (substitution for securities etc.)"),
'Shares - LTR - Granted'!C8901,
IF(
'Shares - LTR - Granted'!B8901 = "",
#N/A,
'Shares - LTR - Granted'!B8901)
)</f>
        <v>#N/A</v>
      </c>
      <c r="C8901" t="e">
        <f>IF(
OR('Performance Securities'!B8901 = "8. Transferee of restricted securities", 'Performance Securities'!B8901 = "9. Any person (substitution for securities etc.)"),
'Performance Securities'!C8901,
IF(
'Performance Securities'!B8901 = "",
#N/A,
'Performance Securities'!B8901)
)</f>
        <v>#N/A</v>
      </c>
      <c r="D8901" t="e">
        <f>IF(
OR('Options or Warrants'!B8901 = "8. Transferee of restricted securities", 'Options or Warrants'!B8901 = "9. Any person (substitution for securities etc.)"),
'Options or Warrants'!C8901,
IF(
'Options or Warrants'!B8901 = "",
#N/A,
'Options or Warrants'!B8901)
)</f>
        <v>#N/A</v>
      </c>
      <c r="E8901" t="e">
        <f>IF(
OR('Options - Free Attaching'!B8901 = "8. Transferee of restricted securities", 'Options - Free Attaching'!B8901 = "9. Any person (substitution for securities etc.)"),
'Options - Free Attaching'!C8901,
IF(
'Options - Free Attaching'!B8901 = "",
#N/A,
'Options - Free Attaching'!B8901)
)</f>
        <v>#N/A</v>
      </c>
      <c r="F8901" t="e">
        <f>IF(
OR('Con. Notes - Conversion'!B8901 = "8. Transferee of restricted securities", 'Con. Notes - Conversion'!B8901 = "9. Any person (substitution for securities etc.)"),
'Con. Notes - Conversion'!C8901,
IF(
'Con. Notes - Conversion'!B8901 = "",
#N/A,
'Con. Notes - Conversion'!B8901)
)</f>
        <v>#N/A</v>
      </c>
      <c r="G8901" t="e">
        <f>IF(
OR('Con. Notes - No Conversion'!B8901 = "8. Transferee of restricted securities", 'Con. Notes - No Conversion'!B8901 = "9. Any person (substitution for securities etc.)"),
'Con. Notes - No Conversion'!C8901,
IF(
'Con. Notes - No Conversion'!B8901 = "",
#N/A,
'Con. Notes - No Conversion'!B8901)
)</f>
        <v>#N/A</v>
      </c>
    </row>
    <row r="8902" spans="1:7" x14ac:dyDescent="0.25">
      <c r="A8902" t="e">
        <f>IF(
OR(Shares!B8902 = "8. Transferee of restricted securities", Shares!B8902 = "9. Any person (substitution for securities etc.)"),
Shares!C8902,
IF(
Shares!B8902 = "",
#N/A,
Shares!B8902)
)</f>
        <v>#N/A</v>
      </c>
      <c r="B8902" t="e">
        <f>IF(
OR('Shares - LTR - Granted'!B8902 = "8. Transferee of restricted securities", 'Shares - LTR - Granted'!B8902 = "9. Any person (substitution for securities etc.)"),
'Shares - LTR - Granted'!C8902,
IF(
'Shares - LTR - Granted'!B8902 = "",
#N/A,
'Shares - LTR - Granted'!B8902)
)</f>
        <v>#N/A</v>
      </c>
      <c r="C8902" t="e">
        <f>IF(
OR('Performance Securities'!B8902 = "8. Transferee of restricted securities", 'Performance Securities'!B8902 = "9. Any person (substitution for securities etc.)"),
'Performance Securities'!C8902,
IF(
'Performance Securities'!B8902 = "",
#N/A,
'Performance Securities'!B8902)
)</f>
        <v>#N/A</v>
      </c>
      <c r="D8902" t="e">
        <f>IF(
OR('Options or Warrants'!B8902 = "8. Transferee of restricted securities", 'Options or Warrants'!B8902 = "9. Any person (substitution for securities etc.)"),
'Options or Warrants'!C8902,
IF(
'Options or Warrants'!B8902 = "",
#N/A,
'Options or Warrants'!B8902)
)</f>
        <v>#N/A</v>
      </c>
      <c r="E8902" t="e">
        <f>IF(
OR('Options - Free Attaching'!B8902 = "8. Transferee of restricted securities", 'Options - Free Attaching'!B8902 = "9. Any person (substitution for securities etc.)"),
'Options - Free Attaching'!C8902,
IF(
'Options - Free Attaching'!B8902 = "",
#N/A,
'Options - Free Attaching'!B8902)
)</f>
        <v>#N/A</v>
      </c>
      <c r="F8902" t="e">
        <f>IF(
OR('Con. Notes - Conversion'!B8902 = "8. Transferee of restricted securities", 'Con. Notes - Conversion'!B8902 = "9. Any person (substitution for securities etc.)"),
'Con. Notes - Conversion'!C8902,
IF(
'Con. Notes - Conversion'!B8902 = "",
#N/A,
'Con. Notes - Conversion'!B8902)
)</f>
        <v>#N/A</v>
      </c>
      <c r="G8902" t="e">
        <f>IF(
OR('Con. Notes - No Conversion'!B8902 = "8. Transferee of restricted securities", 'Con. Notes - No Conversion'!B8902 = "9. Any person (substitution for securities etc.)"),
'Con. Notes - No Conversion'!C8902,
IF(
'Con. Notes - No Conversion'!B8902 = "",
#N/A,
'Con. Notes - No Conversion'!B8902)
)</f>
        <v>#N/A</v>
      </c>
    </row>
    <row r="8903" spans="1:7" x14ac:dyDescent="0.25">
      <c r="A8903" t="e">
        <f>IF(
OR(Shares!B8903 = "8. Transferee of restricted securities", Shares!B8903 = "9. Any person (substitution for securities etc.)"),
Shares!C8903,
IF(
Shares!B8903 = "",
#N/A,
Shares!B8903)
)</f>
        <v>#N/A</v>
      </c>
      <c r="B8903" t="e">
        <f>IF(
OR('Shares - LTR - Granted'!B8903 = "8. Transferee of restricted securities", 'Shares - LTR - Granted'!B8903 = "9. Any person (substitution for securities etc.)"),
'Shares - LTR - Granted'!C8903,
IF(
'Shares - LTR - Granted'!B8903 = "",
#N/A,
'Shares - LTR - Granted'!B8903)
)</f>
        <v>#N/A</v>
      </c>
      <c r="C8903" t="e">
        <f>IF(
OR('Performance Securities'!B8903 = "8. Transferee of restricted securities", 'Performance Securities'!B8903 = "9. Any person (substitution for securities etc.)"),
'Performance Securities'!C8903,
IF(
'Performance Securities'!B8903 = "",
#N/A,
'Performance Securities'!B8903)
)</f>
        <v>#N/A</v>
      </c>
      <c r="D8903" t="e">
        <f>IF(
OR('Options or Warrants'!B8903 = "8. Transferee of restricted securities", 'Options or Warrants'!B8903 = "9. Any person (substitution for securities etc.)"),
'Options or Warrants'!C8903,
IF(
'Options or Warrants'!B8903 = "",
#N/A,
'Options or Warrants'!B8903)
)</f>
        <v>#N/A</v>
      </c>
      <c r="E8903" t="e">
        <f>IF(
OR('Options - Free Attaching'!B8903 = "8. Transferee of restricted securities", 'Options - Free Attaching'!B8903 = "9. Any person (substitution for securities etc.)"),
'Options - Free Attaching'!C8903,
IF(
'Options - Free Attaching'!B8903 = "",
#N/A,
'Options - Free Attaching'!B8903)
)</f>
        <v>#N/A</v>
      </c>
      <c r="F8903" t="e">
        <f>IF(
OR('Con. Notes - Conversion'!B8903 = "8. Transferee of restricted securities", 'Con. Notes - Conversion'!B8903 = "9. Any person (substitution for securities etc.)"),
'Con. Notes - Conversion'!C8903,
IF(
'Con. Notes - Conversion'!B8903 = "",
#N/A,
'Con. Notes - Conversion'!B8903)
)</f>
        <v>#N/A</v>
      </c>
      <c r="G8903" t="e">
        <f>IF(
OR('Con. Notes - No Conversion'!B8903 = "8. Transferee of restricted securities", 'Con. Notes - No Conversion'!B8903 = "9. Any person (substitution for securities etc.)"),
'Con. Notes - No Conversion'!C8903,
IF(
'Con. Notes - No Conversion'!B8903 = "",
#N/A,
'Con. Notes - No Conversion'!B8903)
)</f>
        <v>#N/A</v>
      </c>
    </row>
    <row r="8904" spans="1:7" x14ac:dyDescent="0.25">
      <c r="A8904" t="e">
        <f>IF(
OR(Shares!B8904 = "8. Transferee of restricted securities", Shares!B8904 = "9. Any person (substitution for securities etc.)"),
Shares!C8904,
IF(
Shares!B8904 = "",
#N/A,
Shares!B8904)
)</f>
        <v>#N/A</v>
      </c>
      <c r="B8904" t="e">
        <f>IF(
OR('Shares - LTR - Granted'!B8904 = "8. Transferee of restricted securities", 'Shares - LTR - Granted'!B8904 = "9. Any person (substitution for securities etc.)"),
'Shares - LTR - Granted'!C8904,
IF(
'Shares - LTR - Granted'!B8904 = "",
#N/A,
'Shares - LTR - Granted'!B8904)
)</f>
        <v>#N/A</v>
      </c>
      <c r="C8904" t="e">
        <f>IF(
OR('Performance Securities'!B8904 = "8. Transferee of restricted securities", 'Performance Securities'!B8904 = "9. Any person (substitution for securities etc.)"),
'Performance Securities'!C8904,
IF(
'Performance Securities'!B8904 = "",
#N/A,
'Performance Securities'!B8904)
)</f>
        <v>#N/A</v>
      </c>
      <c r="D8904" t="e">
        <f>IF(
OR('Options or Warrants'!B8904 = "8. Transferee of restricted securities", 'Options or Warrants'!B8904 = "9. Any person (substitution for securities etc.)"),
'Options or Warrants'!C8904,
IF(
'Options or Warrants'!B8904 = "",
#N/A,
'Options or Warrants'!B8904)
)</f>
        <v>#N/A</v>
      </c>
      <c r="E8904" t="e">
        <f>IF(
OR('Options - Free Attaching'!B8904 = "8. Transferee of restricted securities", 'Options - Free Attaching'!B8904 = "9. Any person (substitution for securities etc.)"),
'Options - Free Attaching'!C8904,
IF(
'Options - Free Attaching'!B8904 = "",
#N/A,
'Options - Free Attaching'!B8904)
)</f>
        <v>#N/A</v>
      </c>
      <c r="F8904" t="e">
        <f>IF(
OR('Con. Notes - Conversion'!B8904 = "8. Transferee of restricted securities", 'Con. Notes - Conversion'!B8904 = "9. Any person (substitution for securities etc.)"),
'Con. Notes - Conversion'!C8904,
IF(
'Con. Notes - Conversion'!B8904 = "",
#N/A,
'Con. Notes - Conversion'!B8904)
)</f>
        <v>#N/A</v>
      </c>
      <c r="G8904" t="e">
        <f>IF(
OR('Con. Notes - No Conversion'!B8904 = "8. Transferee of restricted securities", 'Con. Notes - No Conversion'!B8904 = "9. Any person (substitution for securities etc.)"),
'Con. Notes - No Conversion'!C8904,
IF(
'Con. Notes - No Conversion'!B8904 = "",
#N/A,
'Con. Notes - No Conversion'!B8904)
)</f>
        <v>#N/A</v>
      </c>
    </row>
    <row r="8905" spans="1:7" x14ac:dyDescent="0.25">
      <c r="A8905" t="e">
        <f>IF(
OR(Shares!B8905 = "8. Transferee of restricted securities", Shares!B8905 = "9. Any person (substitution for securities etc.)"),
Shares!C8905,
IF(
Shares!B8905 = "",
#N/A,
Shares!B8905)
)</f>
        <v>#N/A</v>
      </c>
      <c r="B8905" t="e">
        <f>IF(
OR('Shares - LTR - Granted'!B8905 = "8. Transferee of restricted securities", 'Shares - LTR - Granted'!B8905 = "9. Any person (substitution for securities etc.)"),
'Shares - LTR - Granted'!C8905,
IF(
'Shares - LTR - Granted'!B8905 = "",
#N/A,
'Shares - LTR - Granted'!B8905)
)</f>
        <v>#N/A</v>
      </c>
      <c r="C8905" t="e">
        <f>IF(
OR('Performance Securities'!B8905 = "8. Transferee of restricted securities", 'Performance Securities'!B8905 = "9. Any person (substitution for securities etc.)"),
'Performance Securities'!C8905,
IF(
'Performance Securities'!B8905 = "",
#N/A,
'Performance Securities'!B8905)
)</f>
        <v>#N/A</v>
      </c>
      <c r="D8905" t="e">
        <f>IF(
OR('Options or Warrants'!B8905 = "8. Transferee of restricted securities", 'Options or Warrants'!B8905 = "9. Any person (substitution for securities etc.)"),
'Options or Warrants'!C8905,
IF(
'Options or Warrants'!B8905 = "",
#N/A,
'Options or Warrants'!B8905)
)</f>
        <v>#N/A</v>
      </c>
      <c r="E8905" t="e">
        <f>IF(
OR('Options - Free Attaching'!B8905 = "8. Transferee of restricted securities", 'Options - Free Attaching'!B8905 = "9. Any person (substitution for securities etc.)"),
'Options - Free Attaching'!C8905,
IF(
'Options - Free Attaching'!B8905 = "",
#N/A,
'Options - Free Attaching'!B8905)
)</f>
        <v>#N/A</v>
      </c>
      <c r="F8905" t="e">
        <f>IF(
OR('Con. Notes - Conversion'!B8905 = "8. Transferee of restricted securities", 'Con. Notes - Conversion'!B8905 = "9. Any person (substitution for securities etc.)"),
'Con. Notes - Conversion'!C8905,
IF(
'Con. Notes - Conversion'!B8905 = "",
#N/A,
'Con. Notes - Conversion'!B8905)
)</f>
        <v>#N/A</v>
      </c>
      <c r="G8905" t="e">
        <f>IF(
OR('Con. Notes - No Conversion'!B8905 = "8. Transferee of restricted securities", 'Con. Notes - No Conversion'!B8905 = "9. Any person (substitution for securities etc.)"),
'Con. Notes - No Conversion'!C8905,
IF(
'Con. Notes - No Conversion'!B8905 = "",
#N/A,
'Con. Notes - No Conversion'!B8905)
)</f>
        <v>#N/A</v>
      </c>
    </row>
    <row r="8906" spans="1:7" x14ac:dyDescent="0.25">
      <c r="A8906" t="e">
        <f>IF(
OR(Shares!B8906 = "8. Transferee of restricted securities", Shares!B8906 = "9. Any person (substitution for securities etc.)"),
Shares!C8906,
IF(
Shares!B8906 = "",
#N/A,
Shares!B8906)
)</f>
        <v>#N/A</v>
      </c>
      <c r="B8906" t="e">
        <f>IF(
OR('Shares - LTR - Granted'!B8906 = "8. Transferee of restricted securities", 'Shares - LTR - Granted'!B8906 = "9. Any person (substitution for securities etc.)"),
'Shares - LTR - Granted'!C8906,
IF(
'Shares - LTR - Granted'!B8906 = "",
#N/A,
'Shares - LTR - Granted'!B8906)
)</f>
        <v>#N/A</v>
      </c>
      <c r="C8906" t="e">
        <f>IF(
OR('Performance Securities'!B8906 = "8. Transferee of restricted securities", 'Performance Securities'!B8906 = "9. Any person (substitution for securities etc.)"),
'Performance Securities'!C8906,
IF(
'Performance Securities'!B8906 = "",
#N/A,
'Performance Securities'!B8906)
)</f>
        <v>#N/A</v>
      </c>
      <c r="D8906" t="e">
        <f>IF(
OR('Options or Warrants'!B8906 = "8. Transferee of restricted securities", 'Options or Warrants'!B8906 = "9. Any person (substitution for securities etc.)"),
'Options or Warrants'!C8906,
IF(
'Options or Warrants'!B8906 = "",
#N/A,
'Options or Warrants'!B8906)
)</f>
        <v>#N/A</v>
      </c>
      <c r="E8906" t="e">
        <f>IF(
OR('Options - Free Attaching'!B8906 = "8. Transferee of restricted securities", 'Options - Free Attaching'!B8906 = "9. Any person (substitution for securities etc.)"),
'Options - Free Attaching'!C8906,
IF(
'Options - Free Attaching'!B8906 = "",
#N/A,
'Options - Free Attaching'!B8906)
)</f>
        <v>#N/A</v>
      </c>
      <c r="F8906" t="e">
        <f>IF(
OR('Con. Notes - Conversion'!B8906 = "8. Transferee of restricted securities", 'Con. Notes - Conversion'!B8906 = "9. Any person (substitution for securities etc.)"),
'Con. Notes - Conversion'!C8906,
IF(
'Con. Notes - Conversion'!B8906 = "",
#N/A,
'Con. Notes - Conversion'!B8906)
)</f>
        <v>#N/A</v>
      </c>
      <c r="G8906" t="e">
        <f>IF(
OR('Con. Notes - No Conversion'!B8906 = "8. Transferee of restricted securities", 'Con. Notes - No Conversion'!B8906 = "9. Any person (substitution for securities etc.)"),
'Con. Notes - No Conversion'!C8906,
IF(
'Con. Notes - No Conversion'!B8906 = "",
#N/A,
'Con. Notes - No Conversion'!B8906)
)</f>
        <v>#N/A</v>
      </c>
    </row>
    <row r="8907" spans="1:7" x14ac:dyDescent="0.25">
      <c r="A8907" t="e">
        <f>IF(
OR(Shares!B8907 = "8. Transferee of restricted securities", Shares!B8907 = "9. Any person (substitution for securities etc.)"),
Shares!C8907,
IF(
Shares!B8907 = "",
#N/A,
Shares!B8907)
)</f>
        <v>#N/A</v>
      </c>
      <c r="B8907" t="e">
        <f>IF(
OR('Shares - LTR - Granted'!B8907 = "8. Transferee of restricted securities", 'Shares - LTR - Granted'!B8907 = "9. Any person (substitution for securities etc.)"),
'Shares - LTR - Granted'!C8907,
IF(
'Shares - LTR - Granted'!B8907 = "",
#N/A,
'Shares - LTR - Granted'!B8907)
)</f>
        <v>#N/A</v>
      </c>
      <c r="C8907" t="e">
        <f>IF(
OR('Performance Securities'!B8907 = "8. Transferee of restricted securities", 'Performance Securities'!B8907 = "9. Any person (substitution for securities etc.)"),
'Performance Securities'!C8907,
IF(
'Performance Securities'!B8907 = "",
#N/A,
'Performance Securities'!B8907)
)</f>
        <v>#N/A</v>
      </c>
      <c r="D8907" t="e">
        <f>IF(
OR('Options or Warrants'!B8907 = "8. Transferee of restricted securities", 'Options or Warrants'!B8907 = "9. Any person (substitution for securities etc.)"),
'Options or Warrants'!C8907,
IF(
'Options or Warrants'!B8907 = "",
#N/A,
'Options or Warrants'!B8907)
)</f>
        <v>#N/A</v>
      </c>
      <c r="E8907" t="e">
        <f>IF(
OR('Options - Free Attaching'!B8907 = "8. Transferee of restricted securities", 'Options - Free Attaching'!B8907 = "9. Any person (substitution for securities etc.)"),
'Options - Free Attaching'!C8907,
IF(
'Options - Free Attaching'!B8907 = "",
#N/A,
'Options - Free Attaching'!B8907)
)</f>
        <v>#N/A</v>
      </c>
      <c r="F8907" t="e">
        <f>IF(
OR('Con. Notes - Conversion'!B8907 = "8. Transferee of restricted securities", 'Con. Notes - Conversion'!B8907 = "9. Any person (substitution for securities etc.)"),
'Con. Notes - Conversion'!C8907,
IF(
'Con. Notes - Conversion'!B8907 = "",
#N/A,
'Con. Notes - Conversion'!B8907)
)</f>
        <v>#N/A</v>
      </c>
      <c r="G8907" t="e">
        <f>IF(
OR('Con. Notes - No Conversion'!B8907 = "8. Transferee of restricted securities", 'Con. Notes - No Conversion'!B8907 = "9. Any person (substitution for securities etc.)"),
'Con. Notes - No Conversion'!C8907,
IF(
'Con. Notes - No Conversion'!B8907 = "",
#N/A,
'Con. Notes - No Conversion'!B8907)
)</f>
        <v>#N/A</v>
      </c>
    </row>
    <row r="8908" spans="1:7" x14ac:dyDescent="0.25">
      <c r="A8908" t="e">
        <f>IF(
OR(Shares!B8908 = "8. Transferee of restricted securities", Shares!B8908 = "9. Any person (substitution for securities etc.)"),
Shares!C8908,
IF(
Shares!B8908 = "",
#N/A,
Shares!B8908)
)</f>
        <v>#N/A</v>
      </c>
      <c r="B8908" t="e">
        <f>IF(
OR('Shares - LTR - Granted'!B8908 = "8. Transferee of restricted securities", 'Shares - LTR - Granted'!B8908 = "9. Any person (substitution for securities etc.)"),
'Shares - LTR - Granted'!C8908,
IF(
'Shares - LTR - Granted'!B8908 = "",
#N/A,
'Shares - LTR - Granted'!B8908)
)</f>
        <v>#N/A</v>
      </c>
      <c r="C8908" t="e">
        <f>IF(
OR('Performance Securities'!B8908 = "8. Transferee of restricted securities", 'Performance Securities'!B8908 = "9. Any person (substitution for securities etc.)"),
'Performance Securities'!C8908,
IF(
'Performance Securities'!B8908 = "",
#N/A,
'Performance Securities'!B8908)
)</f>
        <v>#N/A</v>
      </c>
      <c r="D8908" t="e">
        <f>IF(
OR('Options or Warrants'!B8908 = "8. Transferee of restricted securities", 'Options or Warrants'!B8908 = "9. Any person (substitution for securities etc.)"),
'Options or Warrants'!C8908,
IF(
'Options or Warrants'!B8908 = "",
#N/A,
'Options or Warrants'!B8908)
)</f>
        <v>#N/A</v>
      </c>
      <c r="E8908" t="e">
        <f>IF(
OR('Options - Free Attaching'!B8908 = "8. Transferee of restricted securities", 'Options - Free Attaching'!B8908 = "9. Any person (substitution for securities etc.)"),
'Options - Free Attaching'!C8908,
IF(
'Options - Free Attaching'!B8908 = "",
#N/A,
'Options - Free Attaching'!B8908)
)</f>
        <v>#N/A</v>
      </c>
      <c r="F8908" t="e">
        <f>IF(
OR('Con. Notes - Conversion'!B8908 = "8. Transferee of restricted securities", 'Con. Notes - Conversion'!B8908 = "9. Any person (substitution for securities etc.)"),
'Con. Notes - Conversion'!C8908,
IF(
'Con. Notes - Conversion'!B8908 = "",
#N/A,
'Con. Notes - Conversion'!B8908)
)</f>
        <v>#N/A</v>
      </c>
      <c r="G8908" t="e">
        <f>IF(
OR('Con. Notes - No Conversion'!B8908 = "8. Transferee of restricted securities", 'Con. Notes - No Conversion'!B8908 = "9. Any person (substitution for securities etc.)"),
'Con. Notes - No Conversion'!C8908,
IF(
'Con. Notes - No Conversion'!B8908 = "",
#N/A,
'Con. Notes - No Conversion'!B8908)
)</f>
        <v>#N/A</v>
      </c>
    </row>
    <row r="8909" spans="1:7" x14ac:dyDescent="0.25">
      <c r="A8909" t="e">
        <f>IF(
OR(Shares!B8909 = "8. Transferee of restricted securities", Shares!B8909 = "9. Any person (substitution for securities etc.)"),
Shares!C8909,
IF(
Shares!B8909 = "",
#N/A,
Shares!B8909)
)</f>
        <v>#N/A</v>
      </c>
      <c r="B8909" t="e">
        <f>IF(
OR('Shares - LTR - Granted'!B8909 = "8. Transferee of restricted securities", 'Shares - LTR - Granted'!B8909 = "9. Any person (substitution for securities etc.)"),
'Shares - LTR - Granted'!C8909,
IF(
'Shares - LTR - Granted'!B8909 = "",
#N/A,
'Shares - LTR - Granted'!B8909)
)</f>
        <v>#N/A</v>
      </c>
      <c r="C8909" t="e">
        <f>IF(
OR('Performance Securities'!B8909 = "8. Transferee of restricted securities", 'Performance Securities'!B8909 = "9. Any person (substitution for securities etc.)"),
'Performance Securities'!C8909,
IF(
'Performance Securities'!B8909 = "",
#N/A,
'Performance Securities'!B8909)
)</f>
        <v>#N/A</v>
      </c>
      <c r="D8909" t="e">
        <f>IF(
OR('Options or Warrants'!B8909 = "8. Transferee of restricted securities", 'Options or Warrants'!B8909 = "9. Any person (substitution for securities etc.)"),
'Options or Warrants'!C8909,
IF(
'Options or Warrants'!B8909 = "",
#N/A,
'Options or Warrants'!B8909)
)</f>
        <v>#N/A</v>
      </c>
      <c r="E8909" t="e">
        <f>IF(
OR('Options - Free Attaching'!B8909 = "8. Transferee of restricted securities", 'Options - Free Attaching'!B8909 = "9. Any person (substitution for securities etc.)"),
'Options - Free Attaching'!C8909,
IF(
'Options - Free Attaching'!B8909 = "",
#N/A,
'Options - Free Attaching'!B8909)
)</f>
        <v>#N/A</v>
      </c>
      <c r="F8909" t="e">
        <f>IF(
OR('Con. Notes - Conversion'!B8909 = "8. Transferee of restricted securities", 'Con. Notes - Conversion'!B8909 = "9. Any person (substitution for securities etc.)"),
'Con. Notes - Conversion'!C8909,
IF(
'Con. Notes - Conversion'!B8909 = "",
#N/A,
'Con. Notes - Conversion'!B8909)
)</f>
        <v>#N/A</v>
      </c>
      <c r="G8909" t="e">
        <f>IF(
OR('Con. Notes - No Conversion'!B8909 = "8. Transferee of restricted securities", 'Con. Notes - No Conversion'!B8909 = "9. Any person (substitution for securities etc.)"),
'Con. Notes - No Conversion'!C8909,
IF(
'Con. Notes - No Conversion'!B8909 = "",
#N/A,
'Con. Notes - No Conversion'!B8909)
)</f>
        <v>#N/A</v>
      </c>
    </row>
    <row r="8910" spans="1:7" x14ac:dyDescent="0.25">
      <c r="A8910" t="e">
        <f>IF(
OR(Shares!B8910 = "8. Transferee of restricted securities", Shares!B8910 = "9. Any person (substitution for securities etc.)"),
Shares!C8910,
IF(
Shares!B8910 = "",
#N/A,
Shares!B8910)
)</f>
        <v>#N/A</v>
      </c>
      <c r="B8910" t="e">
        <f>IF(
OR('Shares - LTR - Granted'!B8910 = "8. Transferee of restricted securities", 'Shares - LTR - Granted'!B8910 = "9. Any person (substitution for securities etc.)"),
'Shares - LTR - Granted'!C8910,
IF(
'Shares - LTR - Granted'!B8910 = "",
#N/A,
'Shares - LTR - Granted'!B8910)
)</f>
        <v>#N/A</v>
      </c>
      <c r="C8910" t="e">
        <f>IF(
OR('Performance Securities'!B8910 = "8. Transferee of restricted securities", 'Performance Securities'!B8910 = "9. Any person (substitution for securities etc.)"),
'Performance Securities'!C8910,
IF(
'Performance Securities'!B8910 = "",
#N/A,
'Performance Securities'!B8910)
)</f>
        <v>#N/A</v>
      </c>
      <c r="D8910" t="e">
        <f>IF(
OR('Options or Warrants'!B8910 = "8. Transferee of restricted securities", 'Options or Warrants'!B8910 = "9. Any person (substitution for securities etc.)"),
'Options or Warrants'!C8910,
IF(
'Options or Warrants'!B8910 = "",
#N/A,
'Options or Warrants'!B8910)
)</f>
        <v>#N/A</v>
      </c>
      <c r="E8910" t="e">
        <f>IF(
OR('Options - Free Attaching'!B8910 = "8. Transferee of restricted securities", 'Options - Free Attaching'!B8910 = "9. Any person (substitution for securities etc.)"),
'Options - Free Attaching'!C8910,
IF(
'Options - Free Attaching'!B8910 = "",
#N/A,
'Options - Free Attaching'!B8910)
)</f>
        <v>#N/A</v>
      </c>
      <c r="F8910" t="e">
        <f>IF(
OR('Con. Notes - Conversion'!B8910 = "8. Transferee of restricted securities", 'Con. Notes - Conversion'!B8910 = "9. Any person (substitution for securities etc.)"),
'Con. Notes - Conversion'!C8910,
IF(
'Con. Notes - Conversion'!B8910 = "",
#N/A,
'Con. Notes - Conversion'!B8910)
)</f>
        <v>#N/A</v>
      </c>
      <c r="G8910" t="e">
        <f>IF(
OR('Con. Notes - No Conversion'!B8910 = "8. Transferee of restricted securities", 'Con. Notes - No Conversion'!B8910 = "9. Any person (substitution for securities etc.)"),
'Con. Notes - No Conversion'!C8910,
IF(
'Con. Notes - No Conversion'!B8910 = "",
#N/A,
'Con. Notes - No Conversion'!B8910)
)</f>
        <v>#N/A</v>
      </c>
    </row>
    <row r="8911" spans="1:7" x14ac:dyDescent="0.25">
      <c r="A8911" t="e">
        <f>IF(
OR(Shares!B8911 = "8. Transferee of restricted securities", Shares!B8911 = "9. Any person (substitution for securities etc.)"),
Shares!C8911,
IF(
Shares!B8911 = "",
#N/A,
Shares!B8911)
)</f>
        <v>#N/A</v>
      </c>
      <c r="B8911" t="e">
        <f>IF(
OR('Shares - LTR - Granted'!B8911 = "8. Transferee of restricted securities", 'Shares - LTR - Granted'!B8911 = "9. Any person (substitution for securities etc.)"),
'Shares - LTR - Granted'!C8911,
IF(
'Shares - LTR - Granted'!B8911 = "",
#N/A,
'Shares - LTR - Granted'!B8911)
)</f>
        <v>#N/A</v>
      </c>
      <c r="C8911" t="e">
        <f>IF(
OR('Performance Securities'!B8911 = "8. Transferee of restricted securities", 'Performance Securities'!B8911 = "9. Any person (substitution for securities etc.)"),
'Performance Securities'!C8911,
IF(
'Performance Securities'!B8911 = "",
#N/A,
'Performance Securities'!B8911)
)</f>
        <v>#N/A</v>
      </c>
      <c r="D8911" t="e">
        <f>IF(
OR('Options or Warrants'!B8911 = "8. Transferee of restricted securities", 'Options or Warrants'!B8911 = "9. Any person (substitution for securities etc.)"),
'Options or Warrants'!C8911,
IF(
'Options or Warrants'!B8911 = "",
#N/A,
'Options or Warrants'!B8911)
)</f>
        <v>#N/A</v>
      </c>
      <c r="E8911" t="e">
        <f>IF(
OR('Options - Free Attaching'!B8911 = "8. Transferee of restricted securities", 'Options - Free Attaching'!B8911 = "9. Any person (substitution for securities etc.)"),
'Options - Free Attaching'!C8911,
IF(
'Options - Free Attaching'!B8911 = "",
#N/A,
'Options - Free Attaching'!B8911)
)</f>
        <v>#N/A</v>
      </c>
      <c r="F8911" t="e">
        <f>IF(
OR('Con. Notes - Conversion'!B8911 = "8. Transferee of restricted securities", 'Con. Notes - Conversion'!B8911 = "9. Any person (substitution for securities etc.)"),
'Con. Notes - Conversion'!C8911,
IF(
'Con. Notes - Conversion'!B8911 = "",
#N/A,
'Con. Notes - Conversion'!B8911)
)</f>
        <v>#N/A</v>
      </c>
      <c r="G8911" t="e">
        <f>IF(
OR('Con. Notes - No Conversion'!B8911 = "8. Transferee of restricted securities", 'Con. Notes - No Conversion'!B8911 = "9. Any person (substitution for securities etc.)"),
'Con. Notes - No Conversion'!C8911,
IF(
'Con. Notes - No Conversion'!B8911 = "",
#N/A,
'Con. Notes - No Conversion'!B8911)
)</f>
        <v>#N/A</v>
      </c>
    </row>
    <row r="8912" spans="1:7" x14ac:dyDescent="0.25">
      <c r="A8912" t="e">
        <f>IF(
OR(Shares!B8912 = "8. Transferee of restricted securities", Shares!B8912 = "9. Any person (substitution for securities etc.)"),
Shares!C8912,
IF(
Shares!B8912 = "",
#N/A,
Shares!B8912)
)</f>
        <v>#N/A</v>
      </c>
      <c r="B8912" t="e">
        <f>IF(
OR('Shares - LTR - Granted'!B8912 = "8. Transferee of restricted securities", 'Shares - LTR - Granted'!B8912 = "9. Any person (substitution for securities etc.)"),
'Shares - LTR - Granted'!C8912,
IF(
'Shares - LTR - Granted'!B8912 = "",
#N/A,
'Shares - LTR - Granted'!B8912)
)</f>
        <v>#N/A</v>
      </c>
      <c r="C8912" t="e">
        <f>IF(
OR('Performance Securities'!B8912 = "8. Transferee of restricted securities", 'Performance Securities'!B8912 = "9. Any person (substitution for securities etc.)"),
'Performance Securities'!C8912,
IF(
'Performance Securities'!B8912 = "",
#N/A,
'Performance Securities'!B8912)
)</f>
        <v>#N/A</v>
      </c>
      <c r="D8912" t="e">
        <f>IF(
OR('Options or Warrants'!B8912 = "8. Transferee of restricted securities", 'Options or Warrants'!B8912 = "9. Any person (substitution for securities etc.)"),
'Options or Warrants'!C8912,
IF(
'Options or Warrants'!B8912 = "",
#N/A,
'Options or Warrants'!B8912)
)</f>
        <v>#N/A</v>
      </c>
      <c r="E8912" t="e">
        <f>IF(
OR('Options - Free Attaching'!B8912 = "8. Transferee of restricted securities", 'Options - Free Attaching'!B8912 = "9. Any person (substitution for securities etc.)"),
'Options - Free Attaching'!C8912,
IF(
'Options - Free Attaching'!B8912 = "",
#N/A,
'Options - Free Attaching'!B8912)
)</f>
        <v>#N/A</v>
      </c>
      <c r="F8912" t="e">
        <f>IF(
OR('Con. Notes - Conversion'!B8912 = "8. Transferee of restricted securities", 'Con. Notes - Conversion'!B8912 = "9. Any person (substitution for securities etc.)"),
'Con. Notes - Conversion'!C8912,
IF(
'Con. Notes - Conversion'!B8912 = "",
#N/A,
'Con. Notes - Conversion'!B8912)
)</f>
        <v>#N/A</v>
      </c>
      <c r="G8912" t="e">
        <f>IF(
OR('Con. Notes - No Conversion'!B8912 = "8. Transferee of restricted securities", 'Con. Notes - No Conversion'!B8912 = "9. Any person (substitution for securities etc.)"),
'Con. Notes - No Conversion'!C8912,
IF(
'Con. Notes - No Conversion'!B8912 = "",
#N/A,
'Con. Notes - No Conversion'!B8912)
)</f>
        <v>#N/A</v>
      </c>
    </row>
    <row r="8913" spans="1:7" x14ac:dyDescent="0.25">
      <c r="A8913" t="e">
        <f>IF(
OR(Shares!B8913 = "8. Transferee of restricted securities", Shares!B8913 = "9. Any person (substitution for securities etc.)"),
Shares!C8913,
IF(
Shares!B8913 = "",
#N/A,
Shares!B8913)
)</f>
        <v>#N/A</v>
      </c>
      <c r="B8913" t="e">
        <f>IF(
OR('Shares - LTR - Granted'!B8913 = "8. Transferee of restricted securities", 'Shares - LTR - Granted'!B8913 = "9. Any person (substitution for securities etc.)"),
'Shares - LTR - Granted'!C8913,
IF(
'Shares - LTR - Granted'!B8913 = "",
#N/A,
'Shares - LTR - Granted'!B8913)
)</f>
        <v>#N/A</v>
      </c>
      <c r="C8913" t="e">
        <f>IF(
OR('Performance Securities'!B8913 = "8. Transferee of restricted securities", 'Performance Securities'!B8913 = "9. Any person (substitution for securities etc.)"),
'Performance Securities'!C8913,
IF(
'Performance Securities'!B8913 = "",
#N/A,
'Performance Securities'!B8913)
)</f>
        <v>#N/A</v>
      </c>
      <c r="D8913" t="e">
        <f>IF(
OR('Options or Warrants'!B8913 = "8. Transferee of restricted securities", 'Options or Warrants'!B8913 = "9. Any person (substitution for securities etc.)"),
'Options or Warrants'!C8913,
IF(
'Options or Warrants'!B8913 = "",
#N/A,
'Options or Warrants'!B8913)
)</f>
        <v>#N/A</v>
      </c>
      <c r="E8913" t="e">
        <f>IF(
OR('Options - Free Attaching'!B8913 = "8. Transferee of restricted securities", 'Options - Free Attaching'!B8913 = "9. Any person (substitution for securities etc.)"),
'Options - Free Attaching'!C8913,
IF(
'Options - Free Attaching'!B8913 = "",
#N/A,
'Options - Free Attaching'!B8913)
)</f>
        <v>#N/A</v>
      </c>
      <c r="F8913" t="e">
        <f>IF(
OR('Con. Notes - Conversion'!B8913 = "8. Transferee of restricted securities", 'Con. Notes - Conversion'!B8913 = "9. Any person (substitution for securities etc.)"),
'Con. Notes - Conversion'!C8913,
IF(
'Con. Notes - Conversion'!B8913 = "",
#N/A,
'Con. Notes - Conversion'!B8913)
)</f>
        <v>#N/A</v>
      </c>
      <c r="G8913" t="e">
        <f>IF(
OR('Con. Notes - No Conversion'!B8913 = "8. Transferee of restricted securities", 'Con. Notes - No Conversion'!B8913 = "9. Any person (substitution for securities etc.)"),
'Con. Notes - No Conversion'!C8913,
IF(
'Con. Notes - No Conversion'!B8913 = "",
#N/A,
'Con. Notes - No Conversion'!B8913)
)</f>
        <v>#N/A</v>
      </c>
    </row>
    <row r="8914" spans="1:7" x14ac:dyDescent="0.25">
      <c r="A8914" t="e">
        <f>IF(
OR(Shares!B8914 = "8. Transferee of restricted securities", Shares!B8914 = "9. Any person (substitution for securities etc.)"),
Shares!C8914,
IF(
Shares!B8914 = "",
#N/A,
Shares!B8914)
)</f>
        <v>#N/A</v>
      </c>
      <c r="B8914" t="e">
        <f>IF(
OR('Shares - LTR - Granted'!B8914 = "8. Transferee of restricted securities", 'Shares - LTR - Granted'!B8914 = "9. Any person (substitution for securities etc.)"),
'Shares - LTR - Granted'!C8914,
IF(
'Shares - LTR - Granted'!B8914 = "",
#N/A,
'Shares - LTR - Granted'!B8914)
)</f>
        <v>#N/A</v>
      </c>
      <c r="C8914" t="e">
        <f>IF(
OR('Performance Securities'!B8914 = "8. Transferee of restricted securities", 'Performance Securities'!B8914 = "9. Any person (substitution for securities etc.)"),
'Performance Securities'!C8914,
IF(
'Performance Securities'!B8914 = "",
#N/A,
'Performance Securities'!B8914)
)</f>
        <v>#N/A</v>
      </c>
      <c r="D8914" t="e">
        <f>IF(
OR('Options or Warrants'!B8914 = "8. Transferee of restricted securities", 'Options or Warrants'!B8914 = "9. Any person (substitution for securities etc.)"),
'Options or Warrants'!C8914,
IF(
'Options or Warrants'!B8914 = "",
#N/A,
'Options or Warrants'!B8914)
)</f>
        <v>#N/A</v>
      </c>
      <c r="E8914" t="e">
        <f>IF(
OR('Options - Free Attaching'!B8914 = "8. Transferee of restricted securities", 'Options - Free Attaching'!B8914 = "9. Any person (substitution for securities etc.)"),
'Options - Free Attaching'!C8914,
IF(
'Options - Free Attaching'!B8914 = "",
#N/A,
'Options - Free Attaching'!B8914)
)</f>
        <v>#N/A</v>
      </c>
      <c r="F8914" t="e">
        <f>IF(
OR('Con. Notes - Conversion'!B8914 = "8. Transferee of restricted securities", 'Con. Notes - Conversion'!B8914 = "9. Any person (substitution for securities etc.)"),
'Con. Notes - Conversion'!C8914,
IF(
'Con. Notes - Conversion'!B8914 = "",
#N/A,
'Con. Notes - Conversion'!B8914)
)</f>
        <v>#N/A</v>
      </c>
      <c r="G8914" t="e">
        <f>IF(
OR('Con. Notes - No Conversion'!B8914 = "8. Transferee of restricted securities", 'Con. Notes - No Conversion'!B8914 = "9. Any person (substitution for securities etc.)"),
'Con. Notes - No Conversion'!C8914,
IF(
'Con. Notes - No Conversion'!B8914 = "",
#N/A,
'Con. Notes - No Conversion'!B8914)
)</f>
        <v>#N/A</v>
      </c>
    </row>
    <row r="8915" spans="1:7" x14ac:dyDescent="0.25">
      <c r="A8915" t="e">
        <f>IF(
OR(Shares!B8915 = "8. Transferee of restricted securities", Shares!B8915 = "9. Any person (substitution for securities etc.)"),
Shares!C8915,
IF(
Shares!B8915 = "",
#N/A,
Shares!B8915)
)</f>
        <v>#N/A</v>
      </c>
      <c r="B8915" t="e">
        <f>IF(
OR('Shares - LTR - Granted'!B8915 = "8. Transferee of restricted securities", 'Shares - LTR - Granted'!B8915 = "9. Any person (substitution for securities etc.)"),
'Shares - LTR - Granted'!C8915,
IF(
'Shares - LTR - Granted'!B8915 = "",
#N/A,
'Shares - LTR - Granted'!B8915)
)</f>
        <v>#N/A</v>
      </c>
      <c r="C8915" t="e">
        <f>IF(
OR('Performance Securities'!B8915 = "8. Transferee of restricted securities", 'Performance Securities'!B8915 = "9. Any person (substitution for securities etc.)"),
'Performance Securities'!C8915,
IF(
'Performance Securities'!B8915 = "",
#N/A,
'Performance Securities'!B8915)
)</f>
        <v>#N/A</v>
      </c>
      <c r="D8915" t="e">
        <f>IF(
OR('Options or Warrants'!B8915 = "8. Transferee of restricted securities", 'Options or Warrants'!B8915 = "9. Any person (substitution for securities etc.)"),
'Options or Warrants'!C8915,
IF(
'Options or Warrants'!B8915 = "",
#N/A,
'Options or Warrants'!B8915)
)</f>
        <v>#N/A</v>
      </c>
      <c r="E8915" t="e">
        <f>IF(
OR('Options - Free Attaching'!B8915 = "8. Transferee of restricted securities", 'Options - Free Attaching'!B8915 = "9. Any person (substitution for securities etc.)"),
'Options - Free Attaching'!C8915,
IF(
'Options - Free Attaching'!B8915 = "",
#N/A,
'Options - Free Attaching'!B8915)
)</f>
        <v>#N/A</v>
      </c>
      <c r="F8915" t="e">
        <f>IF(
OR('Con. Notes - Conversion'!B8915 = "8. Transferee of restricted securities", 'Con. Notes - Conversion'!B8915 = "9. Any person (substitution for securities etc.)"),
'Con. Notes - Conversion'!C8915,
IF(
'Con. Notes - Conversion'!B8915 = "",
#N/A,
'Con. Notes - Conversion'!B8915)
)</f>
        <v>#N/A</v>
      </c>
      <c r="G8915" t="e">
        <f>IF(
OR('Con. Notes - No Conversion'!B8915 = "8. Transferee of restricted securities", 'Con. Notes - No Conversion'!B8915 = "9. Any person (substitution for securities etc.)"),
'Con. Notes - No Conversion'!C8915,
IF(
'Con. Notes - No Conversion'!B8915 = "",
#N/A,
'Con. Notes - No Conversion'!B8915)
)</f>
        <v>#N/A</v>
      </c>
    </row>
    <row r="8916" spans="1:7" x14ac:dyDescent="0.25">
      <c r="A8916" t="e">
        <f>IF(
OR(Shares!B8916 = "8. Transferee of restricted securities", Shares!B8916 = "9. Any person (substitution for securities etc.)"),
Shares!C8916,
IF(
Shares!B8916 = "",
#N/A,
Shares!B8916)
)</f>
        <v>#N/A</v>
      </c>
      <c r="B8916" t="e">
        <f>IF(
OR('Shares - LTR - Granted'!B8916 = "8. Transferee of restricted securities", 'Shares - LTR - Granted'!B8916 = "9. Any person (substitution for securities etc.)"),
'Shares - LTR - Granted'!C8916,
IF(
'Shares - LTR - Granted'!B8916 = "",
#N/A,
'Shares - LTR - Granted'!B8916)
)</f>
        <v>#N/A</v>
      </c>
      <c r="C8916" t="e">
        <f>IF(
OR('Performance Securities'!B8916 = "8. Transferee of restricted securities", 'Performance Securities'!B8916 = "9. Any person (substitution for securities etc.)"),
'Performance Securities'!C8916,
IF(
'Performance Securities'!B8916 = "",
#N/A,
'Performance Securities'!B8916)
)</f>
        <v>#N/A</v>
      </c>
      <c r="D8916" t="e">
        <f>IF(
OR('Options or Warrants'!B8916 = "8. Transferee of restricted securities", 'Options or Warrants'!B8916 = "9. Any person (substitution for securities etc.)"),
'Options or Warrants'!C8916,
IF(
'Options or Warrants'!B8916 = "",
#N/A,
'Options or Warrants'!B8916)
)</f>
        <v>#N/A</v>
      </c>
      <c r="E8916" t="e">
        <f>IF(
OR('Options - Free Attaching'!B8916 = "8. Transferee of restricted securities", 'Options - Free Attaching'!B8916 = "9. Any person (substitution for securities etc.)"),
'Options - Free Attaching'!C8916,
IF(
'Options - Free Attaching'!B8916 = "",
#N/A,
'Options - Free Attaching'!B8916)
)</f>
        <v>#N/A</v>
      </c>
      <c r="F8916" t="e">
        <f>IF(
OR('Con. Notes - Conversion'!B8916 = "8. Transferee of restricted securities", 'Con. Notes - Conversion'!B8916 = "9. Any person (substitution for securities etc.)"),
'Con. Notes - Conversion'!C8916,
IF(
'Con. Notes - Conversion'!B8916 = "",
#N/A,
'Con. Notes - Conversion'!B8916)
)</f>
        <v>#N/A</v>
      </c>
      <c r="G8916" t="e">
        <f>IF(
OR('Con. Notes - No Conversion'!B8916 = "8. Transferee of restricted securities", 'Con. Notes - No Conversion'!B8916 = "9. Any person (substitution for securities etc.)"),
'Con. Notes - No Conversion'!C8916,
IF(
'Con. Notes - No Conversion'!B8916 = "",
#N/A,
'Con. Notes - No Conversion'!B8916)
)</f>
        <v>#N/A</v>
      </c>
    </row>
    <row r="8917" spans="1:7" x14ac:dyDescent="0.25">
      <c r="A8917" t="e">
        <f>IF(
OR(Shares!B8917 = "8. Transferee of restricted securities", Shares!B8917 = "9. Any person (substitution for securities etc.)"),
Shares!C8917,
IF(
Shares!B8917 = "",
#N/A,
Shares!B8917)
)</f>
        <v>#N/A</v>
      </c>
      <c r="B8917" t="e">
        <f>IF(
OR('Shares - LTR - Granted'!B8917 = "8. Transferee of restricted securities", 'Shares - LTR - Granted'!B8917 = "9. Any person (substitution for securities etc.)"),
'Shares - LTR - Granted'!C8917,
IF(
'Shares - LTR - Granted'!B8917 = "",
#N/A,
'Shares - LTR - Granted'!B8917)
)</f>
        <v>#N/A</v>
      </c>
      <c r="C8917" t="e">
        <f>IF(
OR('Performance Securities'!B8917 = "8. Transferee of restricted securities", 'Performance Securities'!B8917 = "9. Any person (substitution for securities etc.)"),
'Performance Securities'!C8917,
IF(
'Performance Securities'!B8917 = "",
#N/A,
'Performance Securities'!B8917)
)</f>
        <v>#N/A</v>
      </c>
      <c r="D8917" t="e">
        <f>IF(
OR('Options or Warrants'!B8917 = "8. Transferee of restricted securities", 'Options or Warrants'!B8917 = "9. Any person (substitution for securities etc.)"),
'Options or Warrants'!C8917,
IF(
'Options or Warrants'!B8917 = "",
#N/A,
'Options or Warrants'!B8917)
)</f>
        <v>#N/A</v>
      </c>
      <c r="E8917" t="e">
        <f>IF(
OR('Options - Free Attaching'!B8917 = "8. Transferee of restricted securities", 'Options - Free Attaching'!B8917 = "9. Any person (substitution for securities etc.)"),
'Options - Free Attaching'!C8917,
IF(
'Options - Free Attaching'!B8917 = "",
#N/A,
'Options - Free Attaching'!B8917)
)</f>
        <v>#N/A</v>
      </c>
      <c r="F8917" t="e">
        <f>IF(
OR('Con. Notes - Conversion'!B8917 = "8. Transferee of restricted securities", 'Con. Notes - Conversion'!B8917 = "9. Any person (substitution for securities etc.)"),
'Con. Notes - Conversion'!C8917,
IF(
'Con. Notes - Conversion'!B8917 = "",
#N/A,
'Con. Notes - Conversion'!B8917)
)</f>
        <v>#N/A</v>
      </c>
      <c r="G8917" t="e">
        <f>IF(
OR('Con. Notes - No Conversion'!B8917 = "8. Transferee of restricted securities", 'Con. Notes - No Conversion'!B8917 = "9. Any person (substitution for securities etc.)"),
'Con. Notes - No Conversion'!C8917,
IF(
'Con. Notes - No Conversion'!B8917 = "",
#N/A,
'Con. Notes - No Conversion'!B8917)
)</f>
        <v>#N/A</v>
      </c>
    </row>
    <row r="8918" spans="1:7" x14ac:dyDescent="0.25">
      <c r="A8918" t="e">
        <f>IF(
OR(Shares!B8918 = "8. Transferee of restricted securities", Shares!B8918 = "9. Any person (substitution for securities etc.)"),
Shares!C8918,
IF(
Shares!B8918 = "",
#N/A,
Shares!B8918)
)</f>
        <v>#N/A</v>
      </c>
      <c r="B8918" t="e">
        <f>IF(
OR('Shares - LTR - Granted'!B8918 = "8. Transferee of restricted securities", 'Shares - LTR - Granted'!B8918 = "9. Any person (substitution for securities etc.)"),
'Shares - LTR - Granted'!C8918,
IF(
'Shares - LTR - Granted'!B8918 = "",
#N/A,
'Shares - LTR - Granted'!B8918)
)</f>
        <v>#N/A</v>
      </c>
      <c r="C8918" t="e">
        <f>IF(
OR('Performance Securities'!B8918 = "8. Transferee of restricted securities", 'Performance Securities'!B8918 = "9. Any person (substitution for securities etc.)"),
'Performance Securities'!C8918,
IF(
'Performance Securities'!B8918 = "",
#N/A,
'Performance Securities'!B8918)
)</f>
        <v>#N/A</v>
      </c>
      <c r="D8918" t="e">
        <f>IF(
OR('Options or Warrants'!B8918 = "8. Transferee of restricted securities", 'Options or Warrants'!B8918 = "9. Any person (substitution for securities etc.)"),
'Options or Warrants'!C8918,
IF(
'Options or Warrants'!B8918 = "",
#N/A,
'Options or Warrants'!B8918)
)</f>
        <v>#N/A</v>
      </c>
      <c r="E8918" t="e">
        <f>IF(
OR('Options - Free Attaching'!B8918 = "8. Transferee of restricted securities", 'Options - Free Attaching'!B8918 = "9. Any person (substitution for securities etc.)"),
'Options - Free Attaching'!C8918,
IF(
'Options - Free Attaching'!B8918 = "",
#N/A,
'Options - Free Attaching'!B8918)
)</f>
        <v>#N/A</v>
      </c>
      <c r="F8918" t="e">
        <f>IF(
OR('Con. Notes - Conversion'!B8918 = "8. Transferee of restricted securities", 'Con. Notes - Conversion'!B8918 = "9. Any person (substitution for securities etc.)"),
'Con. Notes - Conversion'!C8918,
IF(
'Con. Notes - Conversion'!B8918 = "",
#N/A,
'Con. Notes - Conversion'!B8918)
)</f>
        <v>#N/A</v>
      </c>
      <c r="G8918" t="e">
        <f>IF(
OR('Con. Notes - No Conversion'!B8918 = "8. Transferee of restricted securities", 'Con. Notes - No Conversion'!B8918 = "9. Any person (substitution for securities etc.)"),
'Con. Notes - No Conversion'!C8918,
IF(
'Con. Notes - No Conversion'!B8918 = "",
#N/A,
'Con. Notes - No Conversion'!B8918)
)</f>
        <v>#N/A</v>
      </c>
    </row>
    <row r="8919" spans="1:7" x14ac:dyDescent="0.25">
      <c r="A8919" t="e">
        <f>IF(
OR(Shares!B8919 = "8. Transferee of restricted securities", Shares!B8919 = "9. Any person (substitution for securities etc.)"),
Shares!C8919,
IF(
Shares!B8919 = "",
#N/A,
Shares!B8919)
)</f>
        <v>#N/A</v>
      </c>
      <c r="B8919" t="e">
        <f>IF(
OR('Shares - LTR - Granted'!B8919 = "8. Transferee of restricted securities", 'Shares - LTR - Granted'!B8919 = "9. Any person (substitution for securities etc.)"),
'Shares - LTR - Granted'!C8919,
IF(
'Shares - LTR - Granted'!B8919 = "",
#N/A,
'Shares - LTR - Granted'!B8919)
)</f>
        <v>#N/A</v>
      </c>
      <c r="C8919" t="e">
        <f>IF(
OR('Performance Securities'!B8919 = "8. Transferee of restricted securities", 'Performance Securities'!B8919 = "9. Any person (substitution for securities etc.)"),
'Performance Securities'!C8919,
IF(
'Performance Securities'!B8919 = "",
#N/A,
'Performance Securities'!B8919)
)</f>
        <v>#N/A</v>
      </c>
      <c r="D8919" t="e">
        <f>IF(
OR('Options or Warrants'!B8919 = "8. Transferee of restricted securities", 'Options or Warrants'!B8919 = "9. Any person (substitution for securities etc.)"),
'Options or Warrants'!C8919,
IF(
'Options or Warrants'!B8919 = "",
#N/A,
'Options or Warrants'!B8919)
)</f>
        <v>#N/A</v>
      </c>
      <c r="E8919" t="e">
        <f>IF(
OR('Options - Free Attaching'!B8919 = "8. Transferee of restricted securities", 'Options - Free Attaching'!B8919 = "9. Any person (substitution for securities etc.)"),
'Options - Free Attaching'!C8919,
IF(
'Options - Free Attaching'!B8919 = "",
#N/A,
'Options - Free Attaching'!B8919)
)</f>
        <v>#N/A</v>
      </c>
      <c r="F8919" t="e">
        <f>IF(
OR('Con. Notes - Conversion'!B8919 = "8. Transferee of restricted securities", 'Con. Notes - Conversion'!B8919 = "9. Any person (substitution for securities etc.)"),
'Con. Notes - Conversion'!C8919,
IF(
'Con. Notes - Conversion'!B8919 = "",
#N/A,
'Con. Notes - Conversion'!B8919)
)</f>
        <v>#N/A</v>
      </c>
      <c r="G8919" t="e">
        <f>IF(
OR('Con. Notes - No Conversion'!B8919 = "8. Transferee of restricted securities", 'Con. Notes - No Conversion'!B8919 = "9. Any person (substitution for securities etc.)"),
'Con. Notes - No Conversion'!C8919,
IF(
'Con. Notes - No Conversion'!B8919 = "",
#N/A,
'Con. Notes - No Conversion'!B8919)
)</f>
        <v>#N/A</v>
      </c>
    </row>
    <row r="8920" spans="1:7" x14ac:dyDescent="0.25">
      <c r="A8920" t="e">
        <f>IF(
OR(Shares!B8920 = "8. Transferee of restricted securities", Shares!B8920 = "9. Any person (substitution for securities etc.)"),
Shares!C8920,
IF(
Shares!B8920 = "",
#N/A,
Shares!B8920)
)</f>
        <v>#N/A</v>
      </c>
      <c r="B8920" t="e">
        <f>IF(
OR('Shares - LTR - Granted'!B8920 = "8. Transferee of restricted securities", 'Shares - LTR - Granted'!B8920 = "9. Any person (substitution for securities etc.)"),
'Shares - LTR - Granted'!C8920,
IF(
'Shares - LTR - Granted'!B8920 = "",
#N/A,
'Shares - LTR - Granted'!B8920)
)</f>
        <v>#N/A</v>
      </c>
      <c r="C8920" t="e">
        <f>IF(
OR('Performance Securities'!B8920 = "8. Transferee of restricted securities", 'Performance Securities'!B8920 = "9. Any person (substitution for securities etc.)"),
'Performance Securities'!C8920,
IF(
'Performance Securities'!B8920 = "",
#N/A,
'Performance Securities'!B8920)
)</f>
        <v>#N/A</v>
      </c>
      <c r="D8920" t="e">
        <f>IF(
OR('Options or Warrants'!B8920 = "8. Transferee of restricted securities", 'Options or Warrants'!B8920 = "9. Any person (substitution for securities etc.)"),
'Options or Warrants'!C8920,
IF(
'Options or Warrants'!B8920 = "",
#N/A,
'Options or Warrants'!B8920)
)</f>
        <v>#N/A</v>
      </c>
      <c r="E8920" t="e">
        <f>IF(
OR('Options - Free Attaching'!B8920 = "8. Transferee of restricted securities", 'Options - Free Attaching'!B8920 = "9. Any person (substitution for securities etc.)"),
'Options - Free Attaching'!C8920,
IF(
'Options - Free Attaching'!B8920 = "",
#N/A,
'Options - Free Attaching'!B8920)
)</f>
        <v>#N/A</v>
      </c>
      <c r="F8920" t="e">
        <f>IF(
OR('Con. Notes - Conversion'!B8920 = "8. Transferee of restricted securities", 'Con. Notes - Conversion'!B8920 = "9. Any person (substitution for securities etc.)"),
'Con. Notes - Conversion'!C8920,
IF(
'Con. Notes - Conversion'!B8920 = "",
#N/A,
'Con. Notes - Conversion'!B8920)
)</f>
        <v>#N/A</v>
      </c>
      <c r="G8920" t="e">
        <f>IF(
OR('Con. Notes - No Conversion'!B8920 = "8. Transferee of restricted securities", 'Con. Notes - No Conversion'!B8920 = "9. Any person (substitution for securities etc.)"),
'Con. Notes - No Conversion'!C8920,
IF(
'Con. Notes - No Conversion'!B8920 = "",
#N/A,
'Con. Notes - No Conversion'!B8920)
)</f>
        <v>#N/A</v>
      </c>
    </row>
    <row r="8921" spans="1:7" x14ac:dyDescent="0.25">
      <c r="A8921" t="e">
        <f>IF(
OR(Shares!B8921 = "8. Transferee of restricted securities", Shares!B8921 = "9. Any person (substitution for securities etc.)"),
Shares!C8921,
IF(
Shares!B8921 = "",
#N/A,
Shares!B8921)
)</f>
        <v>#N/A</v>
      </c>
      <c r="B8921" t="e">
        <f>IF(
OR('Shares - LTR - Granted'!B8921 = "8. Transferee of restricted securities", 'Shares - LTR - Granted'!B8921 = "9. Any person (substitution for securities etc.)"),
'Shares - LTR - Granted'!C8921,
IF(
'Shares - LTR - Granted'!B8921 = "",
#N/A,
'Shares - LTR - Granted'!B8921)
)</f>
        <v>#N/A</v>
      </c>
      <c r="C8921" t="e">
        <f>IF(
OR('Performance Securities'!B8921 = "8. Transferee of restricted securities", 'Performance Securities'!B8921 = "9. Any person (substitution for securities etc.)"),
'Performance Securities'!C8921,
IF(
'Performance Securities'!B8921 = "",
#N/A,
'Performance Securities'!B8921)
)</f>
        <v>#N/A</v>
      </c>
      <c r="D8921" t="e">
        <f>IF(
OR('Options or Warrants'!B8921 = "8. Transferee of restricted securities", 'Options or Warrants'!B8921 = "9. Any person (substitution for securities etc.)"),
'Options or Warrants'!C8921,
IF(
'Options or Warrants'!B8921 = "",
#N/A,
'Options or Warrants'!B8921)
)</f>
        <v>#N/A</v>
      </c>
      <c r="E8921" t="e">
        <f>IF(
OR('Options - Free Attaching'!B8921 = "8. Transferee of restricted securities", 'Options - Free Attaching'!B8921 = "9. Any person (substitution for securities etc.)"),
'Options - Free Attaching'!C8921,
IF(
'Options - Free Attaching'!B8921 = "",
#N/A,
'Options - Free Attaching'!B8921)
)</f>
        <v>#N/A</v>
      </c>
      <c r="F8921" t="e">
        <f>IF(
OR('Con. Notes - Conversion'!B8921 = "8. Transferee of restricted securities", 'Con. Notes - Conversion'!B8921 = "9. Any person (substitution for securities etc.)"),
'Con. Notes - Conversion'!C8921,
IF(
'Con. Notes - Conversion'!B8921 = "",
#N/A,
'Con. Notes - Conversion'!B8921)
)</f>
        <v>#N/A</v>
      </c>
      <c r="G8921" t="e">
        <f>IF(
OR('Con. Notes - No Conversion'!B8921 = "8. Transferee of restricted securities", 'Con. Notes - No Conversion'!B8921 = "9. Any person (substitution for securities etc.)"),
'Con. Notes - No Conversion'!C8921,
IF(
'Con. Notes - No Conversion'!B8921 = "",
#N/A,
'Con. Notes - No Conversion'!B8921)
)</f>
        <v>#N/A</v>
      </c>
    </row>
    <row r="8922" spans="1:7" x14ac:dyDescent="0.25">
      <c r="A8922" t="e">
        <f>IF(
OR(Shares!B8922 = "8. Transferee of restricted securities", Shares!B8922 = "9. Any person (substitution for securities etc.)"),
Shares!C8922,
IF(
Shares!B8922 = "",
#N/A,
Shares!B8922)
)</f>
        <v>#N/A</v>
      </c>
      <c r="B8922" t="e">
        <f>IF(
OR('Shares - LTR - Granted'!B8922 = "8. Transferee of restricted securities", 'Shares - LTR - Granted'!B8922 = "9. Any person (substitution for securities etc.)"),
'Shares - LTR - Granted'!C8922,
IF(
'Shares - LTR - Granted'!B8922 = "",
#N/A,
'Shares - LTR - Granted'!B8922)
)</f>
        <v>#N/A</v>
      </c>
      <c r="C8922" t="e">
        <f>IF(
OR('Performance Securities'!B8922 = "8. Transferee of restricted securities", 'Performance Securities'!B8922 = "9. Any person (substitution for securities etc.)"),
'Performance Securities'!C8922,
IF(
'Performance Securities'!B8922 = "",
#N/A,
'Performance Securities'!B8922)
)</f>
        <v>#N/A</v>
      </c>
      <c r="D8922" t="e">
        <f>IF(
OR('Options or Warrants'!B8922 = "8. Transferee of restricted securities", 'Options or Warrants'!B8922 = "9. Any person (substitution for securities etc.)"),
'Options or Warrants'!C8922,
IF(
'Options or Warrants'!B8922 = "",
#N/A,
'Options or Warrants'!B8922)
)</f>
        <v>#N/A</v>
      </c>
      <c r="E8922" t="e">
        <f>IF(
OR('Options - Free Attaching'!B8922 = "8. Transferee of restricted securities", 'Options - Free Attaching'!B8922 = "9. Any person (substitution for securities etc.)"),
'Options - Free Attaching'!C8922,
IF(
'Options - Free Attaching'!B8922 = "",
#N/A,
'Options - Free Attaching'!B8922)
)</f>
        <v>#N/A</v>
      </c>
      <c r="F8922" t="e">
        <f>IF(
OR('Con. Notes - Conversion'!B8922 = "8. Transferee of restricted securities", 'Con. Notes - Conversion'!B8922 = "9. Any person (substitution for securities etc.)"),
'Con. Notes - Conversion'!C8922,
IF(
'Con. Notes - Conversion'!B8922 = "",
#N/A,
'Con. Notes - Conversion'!B8922)
)</f>
        <v>#N/A</v>
      </c>
      <c r="G8922" t="e">
        <f>IF(
OR('Con. Notes - No Conversion'!B8922 = "8. Transferee of restricted securities", 'Con. Notes - No Conversion'!B8922 = "9. Any person (substitution for securities etc.)"),
'Con. Notes - No Conversion'!C8922,
IF(
'Con. Notes - No Conversion'!B8922 = "",
#N/A,
'Con. Notes - No Conversion'!B8922)
)</f>
        <v>#N/A</v>
      </c>
    </row>
    <row r="8923" spans="1:7" x14ac:dyDescent="0.25">
      <c r="A8923" t="e">
        <f>IF(
OR(Shares!B8923 = "8. Transferee of restricted securities", Shares!B8923 = "9. Any person (substitution for securities etc.)"),
Shares!C8923,
IF(
Shares!B8923 = "",
#N/A,
Shares!B8923)
)</f>
        <v>#N/A</v>
      </c>
      <c r="B8923" t="e">
        <f>IF(
OR('Shares - LTR - Granted'!B8923 = "8. Transferee of restricted securities", 'Shares - LTR - Granted'!B8923 = "9. Any person (substitution for securities etc.)"),
'Shares - LTR - Granted'!C8923,
IF(
'Shares - LTR - Granted'!B8923 = "",
#N/A,
'Shares - LTR - Granted'!B8923)
)</f>
        <v>#N/A</v>
      </c>
      <c r="C8923" t="e">
        <f>IF(
OR('Performance Securities'!B8923 = "8. Transferee of restricted securities", 'Performance Securities'!B8923 = "9. Any person (substitution for securities etc.)"),
'Performance Securities'!C8923,
IF(
'Performance Securities'!B8923 = "",
#N/A,
'Performance Securities'!B8923)
)</f>
        <v>#N/A</v>
      </c>
      <c r="D8923" t="e">
        <f>IF(
OR('Options or Warrants'!B8923 = "8. Transferee of restricted securities", 'Options or Warrants'!B8923 = "9. Any person (substitution for securities etc.)"),
'Options or Warrants'!C8923,
IF(
'Options or Warrants'!B8923 = "",
#N/A,
'Options or Warrants'!B8923)
)</f>
        <v>#N/A</v>
      </c>
      <c r="E8923" t="e">
        <f>IF(
OR('Options - Free Attaching'!B8923 = "8. Transferee of restricted securities", 'Options - Free Attaching'!B8923 = "9. Any person (substitution for securities etc.)"),
'Options - Free Attaching'!C8923,
IF(
'Options - Free Attaching'!B8923 = "",
#N/A,
'Options - Free Attaching'!B8923)
)</f>
        <v>#N/A</v>
      </c>
      <c r="F8923" t="e">
        <f>IF(
OR('Con. Notes - Conversion'!B8923 = "8. Transferee of restricted securities", 'Con. Notes - Conversion'!B8923 = "9. Any person (substitution for securities etc.)"),
'Con. Notes - Conversion'!C8923,
IF(
'Con. Notes - Conversion'!B8923 = "",
#N/A,
'Con. Notes - Conversion'!B8923)
)</f>
        <v>#N/A</v>
      </c>
      <c r="G8923" t="e">
        <f>IF(
OR('Con. Notes - No Conversion'!B8923 = "8. Transferee of restricted securities", 'Con. Notes - No Conversion'!B8923 = "9. Any person (substitution for securities etc.)"),
'Con. Notes - No Conversion'!C8923,
IF(
'Con. Notes - No Conversion'!B8923 = "",
#N/A,
'Con. Notes - No Conversion'!B8923)
)</f>
        <v>#N/A</v>
      </c>
    </row>
    <row r="8924" spans="1:7" x14ac:dyDescent="0.25">
      <c r="A8924" t="e">
        <f>IF(
OR(Shares!B8924 = "8. Transferee of restricted securities", Shares!B8924 = "9. Any person (substitution for securities etc.)"),
Shares!C8924,
IF(
Shares!B8924 = "",
#N/A,
Shares!B8924)
)</f>
        <v>#N/A</v>
      </c>
      <c r="B8924" t="e">
        <f>IF(
OR('Shares - LTR - Granted'!B8924 = "8. Transferee of restricted securities", 'Shares - LTR - Granted'!B8924 = "9. Any person (substitution for securities etc.)"),
'Shares - LTR - Granted'!C8924,
IF(
'Shares - LTR - Granted'!B8924 = "",
#N/A,
'Shares - LTR - Granted'!B8924)
)</f>
        <v>#N/A</v>
      </c>
      <c r="C8924" t="e">
        <f>IF(
OR('Performance Securities'!B8924 = "8. Transferee of restricted securities", 'Performance Securities'!B8924 = "9. Any person (substitution for securities etc.)"),
'Performance Securities'!C8924,
IF(
'Performance Securities'!B8924 = "",
#N/A,
'Performance Securities'!B8924)
)</f>
        <v>#N/A</v>
      </c>
      <c r="D8924" t="e">
        <f>IF(
OR('Options or Warrants'!B8924 = "8. Transferee of restricted securities", 'Options or Warrants'!B8924 = "9. Any person (substitution for securities etc.)"),
'Options or Warrants'!C8924,
IF(
'Options or Warrants'!B8924 = "",
#N/A,
'Options or Warrants'!B8924)
)</f>
        <v>#N/A</v>
      </c>
      <c r="E8924" t="e">
        <f>IF(
OR('Options - Free Attaching'!B8924 = "8. Transferee of restricted securities", 'Options - Free Attaching'!B8924 = "9. Any person (substitution for securities etc.)"),
'Options - Free Attaching'!C8924,
IF(
'Options - Free Attaching'!B8924 = "",
#N/A,
'Options - Free Attaching'!B8924)
)</f>
        <v>#N/A</v>
      </c>
      <c r="F8924" t="e">
        <f>IF(
OR('Con. Notes - Conversion'!B8924 = "8. Transferee of restricted securities", 'Con. Notes - Conversion'!B8924 = "9. Any person (substitution for securities etc.)"),
'Con. Notes - Conversion'!C8924,
IF(
'Con. Notes - Conversion'!B8924 = "",
#N/A,
'Con. Notes - Conversion'!B8924)
)</f>
        <v>#N/A</v>
      </c>
      <c r="G8924" t="e">
        <f>IF(
OR('Con. Notes - No Conversion'!B8924 = "8. Transferee of restricted securities", 'Con. Notes - No Conversion'!B8924 = "9. Any person (substitution for securities etc.)"),
'Con. Notes - No Conversion'!C8924,
IF(
'Con. Notes - No Conversion'!B8924 = "",
#N/A,
'Con. Notes - No Conversion'!B8924)
)</f>
        <v>#N/A</v>
      </c>
    </row>
    <row r="8925" spans="1:7" x14ac:dyDescent="0.25">
      <c r="A8925" t="e">
        <f>IF(
OR(Shares!B8925 = "8. Transferee of restricted securities", Shares!B8925 = "9. Any person (substitution for securities etc.)"),
Shares!C8925,
IF(
Shares!B8925 = "",
#N/A,
Shares!B8925)
)</f>
        <v>#N/A</v>
      </c>
      <c r="B8925" t="e">
        <f>IF(
OR('Shares - LTR - Granted'!B8925 = "8. Transferee of restricted securities", 'Shares - LTR - Granted'!B8925 = "9. Any person (substitution for securities etc.)"),
'Shares - LTR - Granted'!C8925,
IF(
'Shares - LTR - Granted'!B8925 = "",
#N/A,
'Shares - LTR - Granted'!B8925)
)</f>
        <v>#N/A</v>
      </c>
      <c r="C8925" t="e">
        <f>IF(
OR('Performance Securities'!B8925 = "8. Transferee of restricted securities", 'Performance Securities'!B8925 = "9. Any person (substitution for securities etc.)"),
'Performance Securities'!C8925,
IF(
'Performance Securities'!B8925 = "",
#N/A,
'Performance Securities'!B8925)
)</f>
        <v>#N/A</v>
      </c>
      <c r="D8925" t="e">
        <f>IF(
OR('Options or Warrants'!B8925 = "8. Transferee of restricted securities", 'Options or Warrants'!B8925 = "9. Any person (substitution for securities etc.)"),
'Options or Warrants'!C8925,
IF(
'Options or Warrants'!B8925 = "",
#N/A,
'Options or Warrants'!B8925)
)</f>
        <v>#N/A</v>
      </c>
      <c r="E8925" t="e">
        <f>IF(
OR('Options - Free Attaching'!B8925 = "8. Transferee of restricted securities", 'Options - Free Attaching'!B8925 = "9. Any person (substitution for securities etc.)"),
'Options - Free Attaching'!C8925,
IF(
'Options - Free Attaching'!B8925 = "",
#N/A,
'Options - Free Attaching'!B8925)
)</f>
        <v>#N/A</v>
      </c>
      <c r="F8925" t="e">
        <f>IF(
OR('Con. Notes - Conversion'!B8925 = "8. Transferee of restricted securities", 'Con. Notes - Conversion'!B8925 = "9. Any person (substitution for securities etc.)"),
'Con. Notes - Conversion'!C8925,
IF(
'Con. Notes - Conversion'!B8925 = "",
#N/A,
'Con. Notes - Conversion'!B8925)
)</f>
        <v>#N/A</v>
      </c>
      <c r="G8925" t="e">
        <f>IF(
OR('Con. Notes - No Conversion'!B8925 = "8. Transferee of restricted securities", 'Con. Notes - No Conversion'!B8925 = "9. Any person (substitution for securities etc.)"),
'Con. Notes - No Conversion'!C8925,
IF(
'Con. Notes - No Conversion'!B8925 = "",
#N/A,
'Con. Notes - No Conversion'!B8925)
)</f>
        <v>#N/A</v>
      </c>
    </row>
    <row r="8926" spans="1:7" x14ac:dyDescent="0.25">
      <c r="A8926" t="e">
        <f>IF(
OR(Shares!B8926 = "8. Transferee of restricted securities", Shares!B8926 = "9. Any person (substitution for securities etc.)"),
Shares!C8926,
IF(
Shares!B8926 = "",
#N/A,
Shares!B8926)
)</f>
        <v>#N/A</v>
      </c>
      <c r="B8926" t="e">
        <f>IF(
OR('Shares - LTR - Granted'!B8926 = "8. Transferee of restricted securities", 'Shares - LTR - Granted'!B8926 = "9. Any person (substitution for securities etc.)"),
'Shares - LTR - Granted'!C8926,
IF(
'Shares - LTR - Granted'!B8926 = "",
#N/A,
'Shares - LTR - Granted'!B8926)
)</f>
        <v>#N/A</v>
      </c>
      <c r="C8926" t="e">
        <f>IF(
OR('Performance Securities'!B8926 = "8. Transferee of restricted securities", 'Performance Securities'!B8926 = "9. Any person (substitution for securities etc.)"),
'Performance Securities'!C8926,
IF(
'Performance Securities'!B8926 = "",
#N/A,
'Performance Securities'!B8926)
)</f>
        <v>#N/A</v>
      </c>
      <c r="D8926" t="e">
        <f>IF(
OR('Options or Warrants'!B8926 = "8. Transferee of restricted securities", 'Options or Warrants'!B8926 = "9. Any person (substitution for securities etc.)"),
'Options or Warrants'!C8926,
IF(
'Options or Warrants'!B8926 = "",
#N/A,
'Options or Warrants'!B8926)
)</f>
        <v>#N/A</v>
      </c>
      <c r="E8926" t="e">
        <f>IF(
OR('Options - Free Attaching'!B8926 = "8. Transferee of restricted securities", 'Options - Free Attaching'!B8926 = "9. Any person (substitution for securities etc.)"),
'Options - Free Attaching'!C8926,
IF(
'Options - Free Attaching'!B8926 = "",
#N/A,
'Options - Free Attaching'!B8926)
)</f>
        <v>#N/A</v>
      </c>
      <c r="F8926" t="e">
        <f>IF(
OR('Con. Notes - Conversion'!B8926 = "8. Transferee of restricted securities", 'Con. Notes - Conversion'!B8926 = "9. Any person (substitution for securities etc.)"),
'Con. Notes - Conversion'!C8926,
IF(
'Con. Notes - Conversion'!B8926 = "",
#N/A,
'Con. Notes - Conversion'!B8926)
)</f>
        <v>#N/A</v>
      </c>
      <c r="G8926" t="e">
        <f>IF(
OR('Con. Notes - No Conversion'!B8926 = "8. Transferee of restricted securities", 'Con. Notes - No Conversion'!B8926 = "9. Any person (substitution for securities etc.)"),
'Con. Notes - No Conversion'!C8926,
IF(
'Con. Notes - No Conversion'!B8926 = "",
#N/A,
'Con. Notes - No Conversion'!B8926)
)</f>
        <v>#N/A</v>
      </c>
    </row>
    <row r="8927" spans="1:7" x14ac:dyDescent="0.25">
      <c r="A8927" t="e">
        <f>IF(
OR(Shares!B8927 = "8. Transferee of restricted securities", Shares!B8927 = "9. Any person (substitution for securities etc.)"),
Shares!C8927,
IF(
Shares!B8927 = "",
#N/A,
Shares!B8927)
)</f>
        <v>#N/A</v>
      </c>
      <c r="B8927" t="e">
        <f>IF(
OR('Shares - LTR - Granted'!B8927 = "8. Transferee of restricted securities", 'Shares - LTR - Granted'!B8927 = "9. Any person (substitution for securities etc.)"),
'Shares - LTR - Granted'!C8927,
IF(
'Shares - LTR - Granted'!B8927 = "",
#N/A,
'Shares - LTR - Granted'!B8927)
)</f>
        <v>#N/A</v>
      </c>
      <c r="C8927" t="e">
        <f>IF(
OR('Performance Securities'!B8927 = "8. Transferee of restricted securities", 'Performance Securities'!B8927 = "9. Any person (substitution for securities etc.)"),
'Performance Securities'!C8927,
IF(
'Performance Securities'!B8927 = "",
#N/A,
'Performance Securities'!B8927)
)</f>
        <v>#N/A</v>
      </c>
      <c r="D8927" t="e">
        <f>IF(
OR('Options or Warrants'!B8927 = "8. Transferee of restricted securities", 'Options or Warrants'!B8927 = "9. Any person (substitution for securities etc.)"),
'Options or Warrants'!C8927,
IF(
'Options or Warrants'!B8927 = "",
#N/A,
'Options or Warrants'!B8927)
)</f>
        <v>#N/A</v>
      </c>
      <c r="E8927" t="e">
        <f>IF(
OR('Options - Free Attaching'!B8927 = "8. Transferee of restricted securities", 'Options - Free Attaching'!B8927 = "9. Any person (substitution for securities etc.)"),
'Options - Free Attaching'!C8927,
IF(
'Options - Free Attaching'!B8927 = "",
#N/A,
'Options - Free Attaching'!B8927)
)</f>
        <v>#N/A</v>
      </c>
      <c r="F8927" t="e">
        <f>IF(
OR('Con. Notes - Conversion'!B8927 = "8. Transferee of restricted securities", 'Con. Notes - Conversion'!B8927 = "9. Any person (substitution for securities etc.)"),
'Con. Notes - Conversion'!C8927,
IF(
'Con. Notes - Conversion'!B8927 = "",
#N/A,
'Con. Notes - Conversion'!B8927)
)</f>
        <v>#N/A</v>
      </c>
      <c r="G8927" t="e">
        <f>IF(
OR('Con. Notes - No Conversion'!B8927 = "8. Transferee of restricted securities", 'Con. Notes - No Conversion'!B8927 = "9. Any person (substitution for securities etc.)"),
'Con. Notes - No Conversion'!C8927,
IF(
'Con. Notes - No Conversion'!B8927 = "",
#N/A,
'Con. Notes - No Conversion'!B8927)
)</f>
        <v>#N/A</v>
      </c>
    </row>
    <row r="8928" spans="1:7" x14ac:dyDescent="0.25">
      <c r="A8928" t="e">
        <f>IF(
OR(Shares!B8928 = "8. Transferee of restricted securities", Shares!B8928 = "9. Any person (substitution for securities etc.)"),
Shares!C8928,
IF(
Shares!B8928 = "",
#N/A,
Shares!B8928)
)</f>
        <v>#N/A</v>
      </c>
      <c r="B8928" t="e">
        <f>IF(
OR('Shares - LTR - Granted'!B8928 = "8. Transferee of restricted securities", 'Shares - LTR - Granted'!B8928 = "9. Any person (substitution for securities etc.)"),
'Shares - LTR - Granted'!C8928,
IF(
'Shares - LTR - Granted'!B8928 = "",
#N/A,
'Shares - LTR - Granted'!B8928)
)</f>
        <v>#N/A</v>
      </c>
      <c r="C8928" t="e">
        <f>IF(
OR('Performance Securities'!B8928 = "8. Transferee of restricted securities", 'Performance Securities'!B8928 = "9. Any person (substitution for securities etc.)"),
'Performance Securities'!C8928,
IF(
'Performance Securities'!B8928 = "",
#N/A,
'Performance Securities'!B8928)
)</f>
        <v>#N/A</v>
      </c>
      <c r="D8928" t="e">
        <f>IF(
OR('Options or Warrants'!B8928 = "8. Transferee of restricted securities", 'Options or Warrants'!B8928 = "9. Any person (substitution for securities etc.)"),
'Options or Warrants'!C8928,
IF(
'Options or Warrants'!B8928 = "",
#N/A,
'Options or Warrants'!B8928)
)</f>
        <v>#N/A</v>
      </c>
      <c r="E8928" t="e">
        <f>IF(
OR('Options - Free Attaching'!B8928 = "8. Transferee of restricted securities", 'Options - Free Attaching'!B8928 = "9. Any person (substitution for securities etc.)"),
'Options - Free Attaching'!C8928,
IF(
'Options - Free Attaching'!B8928 = "",
#N/A,
'Options - Free Attaching'!B8928)
)</f>
        <v>#N/A</v>
      </c>
      <c r="F8928" t="e">
        <f>IF(
OR('Con. Notes - Conversion'!B8928 = "8. Transferee of restricted securities", 'Con. Notes - Conversion'!B8928 = "9. Any person (substitution for securities etc.)"),
'Con. Notes - Conversion'!C8928,
IF(
'Con. Notes - Conversion'!B8928 = "",
#N/A,
'Con. Notes - Conversion'!B8928)
)</f>
        <v>#N/A</v>
      </c>
      <c r="G8928" t="e">
        <f>IF(
OR('Con. Notes - No Conversion'!B8928 = "8. Transferee of restricted securities", 'Con. Notes - No Conversion'!B8928 = "9. Any person (substitution for securities etc.)"),
'Con. Notes - No Conversion'!C8928,
IF(
'Con. Notes - No Conversion'!B8928 = "",
#N/A,
'Con. Notes - No Conversion'!B8928)
)</f>
        <v>#N/A</v>
      </c>
    </row>
    <row r="8929" spans="1:7" x14ac:dyDescent="0.25">
      <c r="A8929" t="e">
        <f>IF(
OR(Shares!B8929 = "8. Transferee of restricted securities", Shares!B8929 = "9. Any person (substitution for securities etc.)"),
Shares!C8929,
IF(
Shares!B8929 = "",
#N/A,
Shares!B8929)
)</f>
        <v>#N/A</v>
      </c>
      <c r="B8929" t="e">
        <f>IF(
OR('Shares - LTR - Granted'!B8929 = "8. Transferee of restricted securities", 'Shares - LTR - Granted'!B8929 = "9. Any person (substitution for securities etc.)"),
'Shares - LTR - Granted'!C8929,
IF(
'Shares - LTR - Granted'!B8929 = "",
#N/A,
'Shares - LTR - Granted'!B8929)
)</f>
        <v>#N/A</v>
      </c>
      <c r="C8929" t="e">
        <f>IF(
OR('Performance Securities'!B8929 = "8. Transferee of restricted securities", 'Performance Securities'!B8929 = "9. Any person (substitution for securities etc.)"),
'Performance Securities'!C8929,
IF(
'Performance Securities'!B8929 = "",
#N/A,
'Performance Securities'!B8929)
)</f>
        <v>#N/A</v>
      </c>
      <c r="D8929" t="e">
        <f>IF(
OR('Options or Warrants'!B8929 = "8. Transferee of restricted securities", 'Options or Warrants'!B8929 = "9. Any person (substitution for securities etc.)"),
'Options or Warrants'!C8929,
IF(
'Options or Warrants'!B8929 = "",
#N/A,
'Options or Warrants'!B8929)
)</f>
        <v>#N/A</v>
      </c>
      <c r="E8929" t="e">
        <f>IF(
OR('Options - Free Attaching'!B8929 = "8. Transferee of restricted securities", 'Options - Free Attaching'!B8929 = "9. Any person (substitution for securities etc.)"),
'Options - Free Attaching'!C8929,
IF(
'Options - Free Attaching'!B8929 = "",
#N/A,
'Options - Free Attaching'!B8929)
)</f>
        <v>#N/A</v>
      </c>
      <c r="F8929" t="e">
        <f>IF(
OR('Con. Notes - Conversion'!B8929 = "8. Transferee of restricted securities", 'Con. Notes - Conversion'!B8929 = "9. Any person (substitution for securities etc.)"),
'Con. Notes - Conversion'!C8929,
IF(
'Con. Notes - Conversion'!B8929 = "",
#N/A,
'Con. Notes - Conversion'!B8929)
)</f>
        <v>#N/A</v>
      </c>
      <c r="G8929" t="e">
        <f>IF(
OR('Con. Notes - No Conversion'!B8929 = "8. Transferee of restricted securities", 'Con. Notes - No Conversion'!B8929 = "9. Any person (substitution for securities etc.)"),
'Con. Notes - No Conversion'!C8929,
IF(
'Con. Notes - No Conversion'!B8929 = "",
#N/A,
'Con. Notes - No Conversion'!B8929)
)</f>
        <v>#N/A</v>
      </c>
    </row>
    <row r="8930" spans="1:7" x14ac:dyDescent="0.25">
      <c r="A8930" t="e">
        <f>IF(
OR(Shares!B8930 = "8. Transferee of restricted securities", Shares!B8930 = "9. Any person (substitution for securities etc.)"),
Shares!C8930,
IF(
Shares!B8930 = "",
#N/A,
Shares!B8930)
)</f>
        <v>#N/A</v>
      </c>
      <c r="B8930" t="e">
        <f>IF(
OR('Shares - LTR - Granted'!B8930 = "8. Transferee of restricted securities", 'Shares - LTR - Granted'!B8930 = "9. Any person (substitution for securities etc.)"),
'Shares - LTR - Granted'!C8930,
IF(
'Shares - LTR - Granted'!B8930 = "",
#N/A,
'Shares - LTR - Granted'!B8930)
)</f>
        <v>#N/A</v>
      </c>
      <c r="C8930" t="e">
        <f>IF(
OR('Performance Securities'!B8930 = "8. Transferee of restricted securities", 'Performance Securities'!B8930 = "9. Any person (substitution for securities etc.)"),
'Performance Securities'!C8930,
IF(
'Performance Securities'!B8930 = "",
#N/A,
'Performance Securities'!B8930)
)</f>
        <v>#N/A</v>
      </c>
      <c r="D8930" t="e">
        <f>IF(
OR('Options or Warrants'!B8930 = "8. Transferee of restricted securities", 'Options or Warrants'!B8930 = "9. Any person (substitution for securities etc.)"),
'Options or Warrants'!C8930,
IF(
'Options or Warrants'!B8930 = "",
#N/A,
'Options or Warrants'!B8930)
)</f>
        <v>#N/A</v>
      </c>
      <c r="E8930" t="e">
        <f>IF(
OR('Options - Free Attaching'!B8930 = "8. Transferee of restricted securities", 'Options - Free Attaching'!B8930 = "9. Any person (substitution for securities etc.)"),
'Options - Free Attaching'!C8930,
IF(
'Options - Free Attaching'!B8930 = "",
#N/A,
'Options - Free Attaching'!B8930)
)</f>
        <v>#N/A</v>
      </c>
      <c r="F8930" t="e">
        <f>IF(
OR('Con. Notes - Conversion'!B8930 = "8. Transferee of restricted securities", 'Con. Notes - Conversion'!B8930 = "9. Any person (substitution for securities etc.)"),
'Con. Notes - Conversion'!C8930,
IF(
'Con. Notes - Conversion'!B8930 = "",
#N/A,
'Con. Notes - Conversion'!B8930)
)</f>
        <v>#N/A</v>
      </c>
      <c r="G8930" t="e">
        <f>IF(
OR('Con. Notes - No Conversion'!B8930 = "8. Transferee of restricted securities", 'Con. Notes - No Conversion'!B8930 = "9. Any person (substitution for securities etc.)"),
'Con. Notes - No Conversion'!C8930,
IF(
'Con. Notes - No Conversion'!B8930 = "",
#N/A,
'Con. Notes - No Conversion'!B8930)
)</f>
        <v>#N/A</v>
      </c>
    </row>
    <row r="8931" spans="1:7" x14ac:dyDescent="0.25">
      <c r="A8931" t="e">
        <f>IF(
OR(Shares!B8931 = "8. Transferee of restricted securities", Shares!B8931 = "9. Any person (substitution for securities etc.)"),
Shares!C8931,
IF(
Shares!B8931 = "",
#N/A,
Shares!B8931)
)</f>
        <v>#N/A</v>
      </c>
      <c r="B8931" t="e">
        <f>IF(
OR('Shares - LTR - Granted'!B8931 = "8. Transferee of restricted securities", 'Shares - LTR - Granted'!B8931 = "9. Any person (substitution for securities etc.)"),
'Shares - LTR - Granted'!C8931,
IF(
'Shares - LTR - Granted'!B8931 = "",
#N/A,
'Shares - LTR - Granted'!B8931)
)</f>
        <v>#N/A</v>
      </c>
      <c r="C8931" t="e">
        <f>IF(
OR('Performance Securities'!B8931 = "8. Transferee of restricted securities", 'Performance Securities'!B8931 = "9. Any person (substitution for securities etc.)"),
'Performance Securities'!C8931,
IF(
'Performance Securities'!B8931 = "",
#N/A,
'Performance Securities'!B8931)
)</f>
        <v>#N/A</v>
      </c>
      <c r="D8931" t="e">
        <f>IF(
OR('Options or Warrants'!B8931 = "8. Transferee of restricted securities", 'Options or Warrants'!B8931 = "9. Any person (substitution for securities etc.)"),
'Options or Warrants'!C8931,
IF(
'Options or Warrants'!B8931 = "",
#N/A,
'Options or Warrants'!B8931)
)</f>
        <v>#N/A</v>
      </c>
      <c r="E8931" t="e">
        <f>IF(
OR('Options - Free Attaching'!B8931 = "8. Transferee of restricted securities", 'Options - Free Attaching'!B8931 = "9. Any person (substitution for securities etc.)"),
'Options - Free Attaching'!C8931,
IF(
'Options - Free Attaching'!B8931 = "",
#N/A,
'Options - Free Attaching'!B8931)
)</f>
        <v>#N/A</v>
      </c>
      <c r="F8931" t="e">
        <f>IF(
OR('Con. Notes - Conversion'!B8931 = "8. Transferee of restricted securities", 'Con. Notes - Conversion'!B8931 = "9. Any person (substitution for securities etc.)"),
'Con. Notes - Conversion'!C8931,
IF(
'Con. Notes - Conversion'!B8931 = "",
#N/A,
'Con. Notes - Conversion'!B8931)
)</f>
        <v>#N/A</v>
      </c>
      <c r="G8931" t="e">
        <f>IF(
OR('Con. Notes - No Conversion'!B8931 = "8. Transferee of restricted securities", 'Con. Notes - No Conversion'!B8931 = "9. Any person (substitution for securities etc.)"),
'Con. Notes - No Conversion'!C8931,
IF(
'Con. Notes - No Conversion'!B8931 = "",
#N/A,
'Con. Notes - No Conversion'!B8931)
)</f>
        <v>#N/A</v>
      </c>
    </row>
    <row r="8932" spans="1:7" x14ac:dyDescent="0.25">
      <c r="A8932" t="e">
        <f>IF(
OR(Shares!B8932 = "8. Transferee of restricted securities", Shares!B8932 = "9. Any person (substitution for securities etc.)"),
Shares!C8932,
IF(
Shares!B8932 = "",
#N/A,
Shares!B8932)
)</f>
        <v>#N/A</v>
      </c>
      <c r="B8932" t="e">
        <f>IF(
OR('Shares - LTR - Granted'!B8932 = "8. Transferee of restricted securities", 'Shares - LTR - Granted'!B8932 = "9. Any person (substitution for securities etc.)"),
'Shares - LTR - Granted'!C8932,
IF(
'Shares - LTR - Granted'!B8932 = "",
#N/A,
'Shares - LTR - Granted'!B8932)
)</f>
        <v>#N/A</v>
      </c>
      <c r="C8932" t="e">
        <f>IF(
OR('Performance Securities'!B8932 = "8. Transferee of restricted securities", 'Performance Securities'!B8932 = "9. Any person (substitution for securities etc.)"),
'Performance Securities'!C8932,
IF(
'Performance Securities'!B8932 = "",
#N/A,
'Performance Securities'!B8932)
)</f>
        <v>#N/A</v>
      </c>
      <c r="D8932" t="e">
        <f>IF(
OR('Options or Warrants'!B8932 = "8. Transferee of restricted securities", 'Options or Warrants'!B8932 = "9. Any person (substitution for securities etc.)"),
'Options or Warrants'!C8932,
IF(
'Options or Warrants'!B8932 = "",
#N/A,
'Options or Warrants'!B8932)
)</f>
        <v>#N/A</v>
      </c>
      <c r="E8932" t="e">
        <f>IF(
OR('Options - Free Attaching'!B8932 = "8. Transferee of restricted securities", 'Options - Free Attaching'!B8932 = "9. Any person (substitution for securities etc.)"),
'Options - Free Attaching'!C8932,
IF(
'Options - Free Attaching'!B8932 = "",
#N/A,
'Options - Free Attaching'!B8932)
)</f>
        <v>#N/A</v>
      </c>
      <c r="F8932" t="e">
        <f>IF(
OR('Con. Notes - Conversion'!B8932 = "8. Transferee of restricted securities", 'Con. Notes - Conversion'!B8932 = "9. Any person (substitution for securities etc.)"),
'Con. Notes - Conversion'!C8932,
IF(
'Con. Notes - Conversion'!B8932 = "",
#N/A,
'Con. Notes - Conversion'!B8932)
)</f>
        <v>#N/A</v>
      </c>
      <c r="G8932" t="e">
        <f>IF(
OR('Con. Notes - No Conversion'!B8932 = "8. Transferee of restricted securities", 'Con. Notes - No Conversion'!B8932 = "9. Any person (substitution for securities etc.)"),
'Con. Notes - No Conversion'!C8932,
IF(
'Con. Notes - No Conversion'!B8932 = "",
#N/A,
'Con. Notes - No Conversion'!B8932)
)</f>
        <v>#N/A</v>
      </c>
    </row>
    <row r="8933" spans="1:7" x14ac:dyDescent="0.25">
      <c r="A8933" t="e">
        <f>IF(
OR(Shares!B8933 = "8. Transferee of restricted securities", Shares!B8933 = "9. Any person (substitution for securities etc.)"),
Shares!C8933,
IF(
Shares!B8933 = "",
#N/A,
Shares!B8933)
)</f>
        <v>#N/A</v>
      </c>
      <c r="B8933" t="e">
        <f>IF(
OR('Shares - LTR - Granted'!B8933 = "8. Transferee of restricted securities", 'Shares - LTR - Granted'!B8933 = "9. Any person (substitution for securities etc.)"),
'Shares - LTR - Granted'!C8933,
IF(
'Shares - LTR - Granted'!B8933 = "",
#N/A,
'Shares - LTR - Granted'!B8933)
)</f>
        <v>#N/A</v>
      </c>
      <c r="C8933" t="e">
        <f>IF(
OR('Performance Securities'!B8933 = "8. Transferee of restricted securities", 'Performance Securities'!B8933 = "9. Any person (substitution for securities etc.)"),
'Performance Securities'!C8933,
IF(
'Performance Securities'!B8933 = "",
#N/A,
'Performance Securities'!B8933)
)</f>
        <v>#N/A</v>
      </c>
      <c r="D8933" t="e">
        <f>IF(
OR('Options or Warrants'!B8933 = "8. Transferee of restricted securities", 'Options or Warrants'!B8933 = "9. Any person (substitution for securities etc.)"),
'Options or Warrants'!C8933,
IF(
'Options or Warrants'!B8933 = "",
#N/A,
'Options or Warrants'!B8933)
)</f>
        <v>#N/A</v>
      </c>
      <c r="E8933" t="e">
        <f>IF(
OR('Options - Free Attaching'!B8933 = "8. Transferee of restricted securities", 'Options - Free Attaching'!B8933 = "9. Any person (substitution for securities etc.)"),
'Options - Free Attaching'!C8933,
IF(
'Options - Free Attaching'!B8933 = "",
#N/A,
'Options - Free Attaching'!B8933)
)</f>
        <v>#N/A</v>
      </c>
      <c r="F8933" t="e">
        <f>IF(
OR('Con. Notes - Conversion'!B8933 = "8. Transferee of restricted securities", 'Con. Notes - Conversion'!B8933 = "9. Any person (substitution for securities etc.)"),
'Con. Notes - Conversion'!C8933,
IF(
'Con. Notes - Conversion'!B8933 = "",
#N/A,
'Con. Notes - Conversion'!B8933)
)</f>
        <v>#N/A</v>
      </c>
      <c r="G8933" t="e">
        <f>IF(
OR('Con. Notes - No Conversion'!B8933 = "8. Transferee of restricted securities", 'Con. Notes - No Conversion'!B8933 = "9. Any person (substitution for securities etc.)"),
'Con. Notes - No Conversion'!C8933,
IF(
'Con. Notes - No Conversion'!B8933 = "",
#N/A,
'Con. Notes - No Conversion'!B8933)
)</f>
        <v>#N/A</v>
      </c>
    </row>
    <row r="8934" spans="1:7" x14ac:dyDescent="0.25">
      <c r="A8934" t="e">
        <f>IF(
OR(Shares!B8934 = "8. Transferee of restricted securities", Shares!B8934 = "9. Any person (substitution for securities etc.)"),
Shares!C8934,
IF(
Shares!B8934 = "",
#N/A,
Shares!B8934)
)</f>
        <v>#N/A</v>
      </c>
      <c r="B8934" t="e">
        <f>IF(
OR('Shares - LTR - Granted'!B8934 = "8. Transferee of restricted securities", 'Shares - LTR - Granted'!B8934 = "9. Any person (substitution for securities etc.)"),
'Shares - LTR - Granted'!C8934,
IF(
'Shares - LTR - Granted'!B8934 = "",
#N/A,
'Shares - LTR - Granted'!B8934)
)</f>
        <v>#N/A</v>
      </c>
      <c r="C8934" t="e">
        <f>IF(
OR('Performance Securities'!B8934 = "8. Transferee of restricted securities", 'Performance Securities'!B8934 = "9. Any person (substitution for securities etc.)"),
'Performance Securities'!C8934,
IF(
'Performance Securities'!B8934 = "",
#N/A,
'Performance Securities'!B8934)
)</f>
        <v>#N/A</v>
      </c>
      <c r="D8934" t="e">
        <f>IF(
OR('Options or Warrants'!B8934 = "8. Transferee of restricted securities", 'Options or Warrants'!B8934 = "9. Any person (substitution for securities etc.)"),
'Options or Warrants'!C8934,
IF(
'Options or Warrants'!B8934 = "",
#N/A,
'Options or Warrants'!B8934)
)</f>
        <v>#N/A</v>
      </c>
      <c r="E8934" t="e">
        <f>IF(
OR('Options - Free Attaching'!B8934 = "8. Transferee of restricted securities", 'Options - Free Attaching'!B8934 = "9. Any person (substitution for securities etc.)"),
'Options - Free Attaching'!C8934,
IF(
'Options - Free Attaching'!B8934 = "",
#N/A,
'Options - Free Attaching'!B8934)
)</f>
        <v>#N/A</v>
      </c>
      <c r="F8934" t="e">
        <f>IF(
OR('Con. Notes - Conversion'!B8934 = "8. Transferee of restricted securities", 'Con. Notes - Conversion'!B8934 = "9. Any person (substitution for securities etc.)"),
'Con. Notes - Conversion'!C8934,
IF(
'Con. Notes - Conversion'!B8934 = "",
#N/A,
'Con. Notes - Conversion'!B8934)
)</f>
        <v>#N/A</v>
      </c>
      <c r="G8934" t="e">
        <f>IF(
OR('Con. Notes - No Conversion'!B8934 = "8. Transferee of restricted securities", 'Con. Notes - No Conversion'!B8934 = "9. Any person (substitution for securities etc.)"),
'Con. Notes - No Conversion'!C8934,
IF(
'Con. Notes - No Conversion'!B8934 = "",
#N/A,
'Con. Notes - No Conversion'!B8934)
)</f>
        <v>#N/A</v>
      </c>
    </row>
    <row r="8935" spans="1:7" x14ac:dyDescent="0.25">
      <c r="A8935" t="e">
        <f>IF(
OR(Shares!B8935 = "8. Transferee of restricted securities", Shares!B8935 = "9. Any person (substitution for securities etc.)"),
Shares!C8935,
IF(
Shares!B8935 = "",
#N/A,
Shares!B8935)
)</f>
        <v>#N/A</v>
      </c>
      <c r="B8935" t="e">
        <f>IF(
OR('Shares - LTR - Granted'!B8935 = "8. Transferee of restricted securities", 'Shares - LTR - Granted'!B8935 = "9. Any person (substitution for securities etc.)"),
'Shares - LTR - Granted'!C8935,
IF(
'Shares - LTR - Granted'!B8935 = "",
#N/A,
'Shares - LTR - Granted'!B8935)
)</f>
        <v>#N/A</v>
      </c>
      <c r="C8935" t="e">
        <f>IF(
OR('Performance Securities'!B8935 = "8. Transferee of restricted securities", 'Performance Securities'!B8935 = "9. Any person (substitution for securities etc.)"),
'Performance Securities'!C8935,
IF(
'Performance Securities'!B8935 = "",
#N/A,
'Performance Securities'!B8935)
)</f>
        <v>#N/A</v>
      </c>
      <c r="D8935" t="e">
        <f>IF(
OR('Options or Warrants'!B8935 = "8. Transferee of restricted securities", 'Options or Warrants'!B8935 = "9. Any person (substitution for securities etc.)"),
'Options or Warrants'!C8935,
IF(
'Options or Warrants'!B8935 = "",
#N/A,
'Options or Warrants'!B8935)
)</f>
        <v>#N/A</v>
      </c>
      <c r="E8935" t="e">
        <f>IF(
OR('Options - Free Attaching'!B8935 = "8. Transferee of restricted securities", 'Options - Free Attaching'!B8935 = "9. Any person (substitution for securities etc.)"),
'Options - Free Attaching'!C8935,
IF(
'Options - Free Attaching'!B8935 = "",
#N/A,
'Options - Free Attaching'!B8935)
)</f>
        <v>#N/A</v>
      </c>
      <c r="F8935" t="e">
        <f>IF(
OR('Con. Notes - Conversion'!B8935 = "8. Transferee of restricted securities", 'Con. Notes - Conversion'!B8935 = "9. Any person (substitution for securities etc.)"),
'Con. Notes - Conversion'!C8935,
IF(
'Con. Notes - Conversion'!B8935 = "",
#N/A,
'Con. Notes - Conversion'!B8935)
)</f>
        <v>#N/A</v>
      </c>
      <c r="G8935" t="e">
        <f>IF(
OR('Con. Notes - No Conversion'!B8935 = "8. Transferee of restricted securities", 'Con. Notes - No Conversion'!B8935 = "9. Any person (substitution for securities etc.)"),
'Con. Notes - No Conversion'!C8935,
IF(
'Con. Notes - No Conversion'!B8935 = "",
#N/A,
'Con. Notes - No Conversion'!B8935)
)</f>
        <v>#N/A</v>
      </c>
    </row>
    <row r="8936" spans="1:7" x14ac:dyDescent="0.25">
      <c r="A8936" t="e">
        <f>IF(
OR(Shares!B8936 = "8. Transferee of restricted securities", Shares!B8936 = "9. Any person (substitution for securities etc.)"),
Shares!C8936,
IF(
Shares!B8936 = "",
#N/A,
Shares!B8936)
)</f>
        <v>#N/A</v>
      </c>
      <c r="B8936" t="e">
        <f>IF(
OR('Shares - LTR - Granted'!B8936 = "8. Transferee of restricted securities", 'Shares - LTR - Granted'!B8936 = "9. Any person (substitution for securities etc.)"),
'Shares - LTR - Granted'!C8936,
IF(
'Shares - LTR - Granted'!B8936 = "",
#N/A,
'Shares - LTR - Granted'!B8936)
)</f>
        <v>#N/A</v>
      </c>
      <c r="C8936" t="e">
        <f>IF(
OR('Performance Securities'!B8936 = "8. Transferee of restricted securities", 'Performance Securities'!B8936 = "9. Any person (substitution for securities etc.)"),
'Performance Securities'!C8936,
IF(
'Performance Securities'!B8936 = "",
#N/A,
'Performance Securities'!B8936)
)</f>
        <v>#N/A</v>
      </c>
      <c r="D8936" t="e">
        <f>IF(
OR('Options or Warrants'!B8936 = "8. Transferee of restricted securities", 'Options or Warrants'!B8936 = "9. Any person (substitution for securities etc.)"),
'Options or Warrants'!C8936,
IF(
'Options or Warrants'!B8936 = "",
#N/A,
'Options or Warrants'!B8936)
)</f>
        <v>#N/A</v>
      </c>
      <c r="E8936" t="e">
        <f>IF(
OR('Options - Free Attaching'!B8936 = "8. Transferee of restricted securities", 'Options - Free Attaching'!B8936 = "9. Any person (substitution for securities etc.)"),
'Options - Free Attaching'!C8936,
IF(
'Options - Free Attaching'!B8936 = "",
#N/A,
'Options - Free Attaching'!B8936)
)</f>
        <v>#N/A</v>
      </c>
      <c r="F8936" t="e">
        <f>IF(
OR('Con. Notes - Conversion'!B8936 = "8. Transferee of restricted securities", 'Con. Notes - Conversion'!B8936 = "9. Any person (substitution for securities etc.)"),
'Con. Notes - Conversion'!C8936,
IF(
'Con. Notes - Conversion'!B8936 = "",
#N/A,
'Con. Notes - Conversion'!B8936)
)</f>
        <v>#N/A</v>
      </c>
      <c r="G8936" t="e">
        <f>IF(
OR('Con. Notes - No Conversion'!B8936 = "8. Transferee of restricted securities", 'Con. Notes - No Conversion'!B8936 = "9. Any person (substitution for securities etc.)"),
'Con. Notes - No Conversion'!C8936,
IF(
'Con. Notes - No Conversion'!B8936 = "",
#N/A,
'Con. Notes - No Conversion'!B8936)
)</f>
        <v>#N/A</v>
      </c>
    </row>
    <row r="8937" spans="1:7" x14ac:dyDescent="0.25">
      <c r="A8937" t="e">
        <f>IF(
OR(Shares!B8937 = "8. Transferee of restricted securities", Shares!B8937 = "9. Any person (substitution for securities etc.)"),
Shares!C8937,
IF(
Shares!B8937 = "",
#N/A,
Shares!B8937)
)</f>
        <v>#N/A</v>
      </c>
      <c r="B8937" t="e">
        <f>IF(
OR('Shares - LTR - Granted'!B8937 = "8. Transferee of restricted securities", 'Shares - LTR - Granted'!B8937 = "9. Any person (substitution for securities etc.)"),
'Shares - LTR - Granted'!C8937,
IF(
'Shares - LTR - Granted'!B8937 = "",
#N/A,
'Shares - LTR - Granted'!B8937)
)</f>
        <v>#N/A</v>
      </c>
      <c r="C8937" t="e">
        <f>IF(
OR('Performance Securities'!B8937 = "8. Transferee of restricted securities", 'Performance Securities'!B8937 = "9. Any person (substitution for securities etc.)"),
'Performance Securities'!C8937,
IF(
'Performance Securities'!B8937 = "",
#N/A,
'Performance Securities'!B8937)
)</f>
        <v>#N/A</v>
      </c>
      <c r="D8937" t="e">
        <f>IF(
OR('Options or Warrants'!B8937 = "8. Transferee of restricted securities", 'Options or Warrants'!B8937 = "9. Any person (substitution for securities etc.)"),
'Options or Warrants'!C8937,
IF(
'Options or Warrants'!B8937 = "",
#N/A,
'Options or Warrants'!B8937)
)</f>
        <v>#N/A</v>
      </c>
      <c r="E8937" t="e">
        <f>IF(
OR('Options - Free Attaching'!B8937 = "8. Transferee of restricted securities", 'Options - Free Attaching'!B8937 = "9. Any person (substitution for securities etc.)"),
'Options - Free Attaching'!C8937,
IF(
'Options - Free Attaching'!B8937 = "",
#N/A,
'Options - Free Attaching'!B8937)
)</f>
        <v>#N/A</v>
      </c>
      <c r="F8937" t="e">
        <f>IF(
OR('Con. Notes - Conversion'!B8937 = "8. Transferee of restricted securities", 'Con. Notes - Conversion'!B8937 = "9. Any person (substitution for securities etc.)"),
'Con. Notes - Conversion'!C8937,
IF(
'Con. Notes - Conversion'!B8937 = "",
#N/A,
'Con. Notes - Conversion'!B8937)
)</f>
        <v>#N/A</v>
      </c>
      <c r="G8937" t="e">
        <f>IF(
OR('Con. Notes - No Conversion'!B8937 = "8. Transferee of restricted securities", 'Con. Notes - No Conversion'!B8937 = "9. Any person (substitution for securities etc.)"),
'Con. Notes - No Conversion'!C8937,
IF(
'Con. Notes - No Conversion'!B8937 = "",
#N/A,
'Con. Notes - No Conversion'!B8937)
)</f>
        <v>#N/A</v>
      </c>
    </row>
    <row r="8938" spans="1:7" x14ac:dyDescent="0.25">
      <c r="A8938" t="e">
        <f>IF(
OR(Shares!B8938 = "8. Transferee of restricted securities", Shares!B8938 = "9. Any person (substitution for securities etc.)"),
Shares!C8938,
IF(
Shares!B8938 = "",
#N/A,
Shares!B8938)
)</f>
        <v>#N/A</v>
      </c>
      <c r="B8938" t="e">
        <f>IF(
OR('Shares - LTR - Granted'!B8938 = "8. Transferee of restricted securities", 'Shares - LTR - Granted'!B8938 = "9. Any person (substitution for securities etc.)"),
'Shares - LTR - Granted'!C8938,
IF(
'Shares - LTR - Granted'!B8938 = "",
#N/A,
'Shares - LTR - Granted'!B8938)
)</f>
        <v>#N/A</v>
      </c>
      <c r="C8938" t="e">
        <f>IF(
OR('Performance Securities'!B8938 = "8. Transferee of restricted securities", 'Performance Securities'!B8938 = "9. Any person (substitution for securities etc.)"),
'Performance Securities'!C8938,
IF(
'Performance Securities'!B8938 = "",
#N/A,
'Performance Securities'!B8938)
)</f>
        <v>#N/A</v>
      </c>
      <c r="D8938" t="e">
        <f>IF(
OR('Options or Warrants'!B8938 = "8. Transferee of restricted securities", 'Options or Warrants'!B8938 = "9. Any person (substitution for securities etc.)"),
'Options or Warrants'!C8938,
IF(
'Options or Warrants'!B8938 = "",
#N/A,
'Options or Warrants'!B8938)
)</f>
        <v>#N/A</v>
      </c>
      <c r="E8938" t="e">
        <f>IF(
OR('Options - Free Attaching'!B8938 = "8. Transferee of restricted securities", 'Options - Free Attaching'!B8938 = "9. Any person (substitution for securities etc.)"),
'Options - Free Attaching'!C8938,
IF(
'Options - Free Attaching'!B8938 = "",
#N/A,
'Options - Free Attaching'!B8938)
)</f>
        <v>#N/A</v>
      </c>
      <c r="F8938" t="e">
        <f>IF(
OR('Con. Notes - Conversion'!B8938 = "8. Transferee of restricted securities", 'Con. Notes - Conversion'!B8938 = "9. Any person (substitution for securities etc.)"),
'Con. Notes - Conversion'!C8938,
IF(
'Con. Notes - Conversion'!B8938 = "",
#N/A,
'Con. Notes - Conversion'!B8938)
)</f>
        <v>#N/A</v>
      </c>
      <c r="G8938" t="e">
        <f>IF(
OR('Con. Notes - No Conversion'!B8938 = "8. Transferee of restricted securities", 'Con. Notes - No Conversion'!B8938 = "9. Any person (substitution for securities etc.)"),
'Con. Notes - No Conversion'!C8938,
IF(
'Con. Notes - No Conversion'!B8938 = "",
#N/A,
'Con. Notes - No Conversion'!B8938)
)</f>
        <v>#N/A</v>
      </c>
    </row>
    <row r="8939" spans="1:7" x14ac:dyDescent="0.25">
      <c r="A8939" t="e">
        <f>IF(
OR(Shares!B8939 = "8. Transferee of restricted securities", Shares!B8939 = "9. Any person (substitution for securities etc.)"),
Shares!C8939,
IF(
Shares!B8939 = "",
#N/A,
Shares!B8939)
)</f>
        <v>#N/A</v>
      </c>
      <c r="B8939" t="e">
        <f>IF(
OR('Shares - LTR - Granted'!B8939 = "8. Transferee of restricted securities", 'Shares - LTR - Granted'!B8939 = "9. Any person (substitution for securities etc.)"),
'Shares - LTR - Granted'!C8939,
IF(
'Shares - LTR - Granted'!B8939 = "",
#N/A,
'Shares - LTR - Granted'!B8939)
)</f>
        <v>#N/A</v>
      </c>
      <c r="C8939" t="e">
        <f>IF(
OR('Performance Securities'!B8939 = "8. Transferee of restricted securities", 'Performance Securities'!B8939 = "9. Any person (substitution for securities etc.)"),
'Performance Securities'!C8939,
IF(
'Performance Securities'!B8939 = "",
#N/A,
'Performance Securities'!B8939)
)</f>
        <v>#N/A</v>
      </c>
      <c r="D8939" t="e">
        <f>IF(
OR('Options or Warrants'!B8939 = "8. Transferee of restricted securities", 'Options or Warrants'!B8939 = "9. Any person (substitution for securities etc.)"),
'Options or Warrants'!C8939,
IF(
'Options or Warrants'!B8939 = "",
#N/A,
'Options or Warrants'!B8939)
)</f>
        <v>#N/A</v>
      </c>
      <c r="E8939" t="e">
        <f>IF(
OR('Options - Free Attaching'!B8939 = "8. Transferee of restricted securities", 'Options - Free Attaching'!B8939 = "9. Any person (substitution for securities etc.)"),
'Options - Free Attaching'!C8939,
IF(
'Options - Free Attaching'!B8939 = "",
#N/A,
'Options - Free Attaching'!B8939)
)</f>
        <v>#N/A</v>
      </c>
      <c r="F8939" t="e">
        <f>IF(
OR('Con. Notes - Conversion'!B8939 = "8. Transferee of restricted securities", 'Con. Notes - Conversion'!B8939 = "9. Any person (substitution for securities etc.)"),
'Con. Notes - Conversion'!C8939,
IF(
'Con. Notes - Conversion'!B8939 = "",
#N/A,
'Con. Notes - Conversion'!B8939)
)</f>
        <v>#N/A</v>
      </c>
      <c r="G8939" t="e">
        <f>IF(
OR('Con. Notes - No Conversion'!B8939 = "8. Transferee of restricted securities", 'Con. Notes - No Conversion'!B8939 = "9. Any person (substitution for securities etc.)"),
'Con. Notes - No Conversion'!C8939,
IF(
'Con. Notes - No Conversion'!B8939 = "",
#N/A,
'Con. Notes - No Conversion'!B8939)
)</f>
        <v>#N/A</v>
      </c>
    </row>
    <row r="8940" spans="1:7" x14ac:dyDescent="0.25">
      <c r="A8940" t="e">
        <f>IF(
OR(Shares!B8940 = "8. Transferee of restricted securities", Shares!B8940 = "9. Any person (substitution for securities etc.)"),
Shares!C8940,
IF(
Shares!B8940 = "",
#N/A,
Shares!B8940)
)</f>
        <v>#N/A</v>
      </c>
      <c r="B8940" t="e">
        <f>IF(
OR('Shares - LTR - Granted'!B8940 = "8. Transferee of restricted securities", 'Shares - LTR - Granted'!B8940 = "9. Any person (substitution for securities etc.)"),
'Shares - LTR - Granted'!C8940,
IF(
'Shares - LTR - Granted'!B8940 = "",
#N/A,
'Shares - LTR - Granted'!B8940)
)</f>
        <v>#N/A</v>
      </c>
      <c r="C8940" t="e">
        <f>IF(
OR('Performance Securities'!B8940 = "8. Transferee of restricted securities", 'Performance Securities'!B8940 = "9. Any person (substitution for securities etc.)"),
'Performance Securities'!C8940,
IF(
'Performance Securities'!B8940 = "",
#N/A,
'Performance Securities'!B8940)
)</f>
        <v>#N/A</v>
      </c>
      <c r="D8940" t="e">
        <f>IF(
OR('Options or Warrants'!B8940 = "8. Transferee of restricted securities", 'Options or Warrants'!B8940 = "9. Any person (substitution for securities etc.)"),
'Options or Warrants'!C8940,
IF(
'Options or Warrants'!B8940 = "",
#N/A,
'Options or Warrants'!B8940)
)</f>
        <v>#N/A</v>
      </c>
      <c r="E8940" t="e">
        <f>IF(
OR('Options - Free Attaching'!B8940 = "8. Transferee of restricted securities", 'Options - Free Attaching'!B8940 = "9. Any person (substitution for securities etc.)"),
'Options - Free Attaching'!C8940,
IF(
'Options - Free Attaching'!B8940 = "",
#N/A,
'Options - Free Attaching'!B8940)
)</f>
        <v>#N/A</v>
      </c>
      <c r="F8940" t="e">
        <f>IF(
OR('Con. Notes - Conversion'!B8940 = "8. Transferee of restricted securities", 'Con. Notes - Conversion'!B8940 = "9. Any person (substitution for securities etc.)"),
'Con. Notes - Conversion'!C8940,
IF(
'Con. Notes - Conversion'!B8940 = "",
#N/A,
'Con. Notes - Conversion'!B8940)
)</f>
        <v>#N/A</v>
      </c>
      <c r="G8940" t="e">
        <f>IF(
OR('Con. Notes - No Conversion'!B8940 = "8. Transferee of restricted securities", 'Con. Notes - No Conversion'!B8940 = "9. Any person (substitution for securities etc.)"),
'Con. Notes - No Conversion'!C8940,
IF(
'Con. Notes - No Conversion'!B8940 = "",
#N/A,
'Con. Notes - No Conversion'!B8940)
)</f>
        <v>#N/A</v>
      </c>
    </row>
    <row r="8941" spans="1:7" x14ac:dyDescent="0.25">
      <c r="A8941" t="e">
        <f>IF(
OR(Shares!B8941 = "8. Transferee of restricted securities", Shares!B8941 = "9. Any person (substitution for securities etc.)"),
Shares!C8941,
IF(
Shares!B8941 = "",
#N/A,
Shares!B8941)
)</f>
        <v>#N/A</v>
      </c>
      <c r="B8941" t="e">
        <f>IF(
OR('Shares - LTR - Granted'!B8941 = "8. Transferee of restricted securities", 'Shares - LTR - Granted'!B8941 = "9. Any person (substitution for securities etc.)"),
'Shares - LTR - Granted'!C8941,
IF(
'Shares - LTR - Granted'!B8941 = "",
#N/A,
'Shares - LTR - Granted'!B8941)
)</f>
        <v>#N/A</v>
      </c>
      <c r="C8941" t="e">
        <f>IF(
OR('Performance Securities'!B8941 = "8. Transferee of restricted securities", 'Performance Securities'!B8941 = "9. Any person (substitution for securities etc.)"),
'Performance Securities'!C8941,
IF(
'Performance Securities'!B8941 = "",
#N/A,
'Performance Securities'!B8941)
)</f>
        <v>#N/A</v>
      </c>
      <c r="D8941" t="e">
        <f>IF(
OR('Options or Warrants'!B8941 = "8. Transferee of restricted securities", 'Options or Warrants'!B8941 = "9. Any person (substitution for securities etc.)"),
'Options or Warrants'!C8941,
IF(
'Options or Warrants'!B8941 = "",
#N/A,
'Options or Warrants'!B8941)
)</f>
        <v>#N/A</v>
      </c>
      <c r="E8941" t="e">
        <f>IF(
OR('Options - Free Attaching'!B8941 = "8. Transferee of restricted securities", 'Options - Free Attaching'!B8941 = "9. Any person (substitution for securities etc.)"),
'Options - Free Attaching'!C8941,
IF(
'Options - Free Attaching'!B8941 = "",
#N/A,
'Options - Free Attaching'!B8941)
)</f>
        <v>#N/A</v>
      </c>
      <c r="F8941" t="e">
        <f>IF(
OR('Con. Notes - Conversion'!B8941 = "8. Transferee of restricted securities", 'Con. Notes - Conversion'!B8941 = "9. Any person (substitution for securities etc.)"),
'Con. Notes - Conversion'!C8941,
IF(
'Con. Notes - Conversion'!B8941 = "",
#N/A,
'Con. Notes - Conversion'!B8941)
)</f>
        <v>#N/A</v>
      </c>
      <c r="G8941" t="e">
        <f>IF(
OR('Con. Notes - No Conversion'!B8941 = "8. Transferee of restricted securities", 'Con. Notes - No Conversion'!B8941 = "9. Any person (substitution for securities etc.)"),
'Con. Notes - No Conversion'!C8941,
IF(
'Con. Notes - No Conversion'!B8941 = "",
#N/A,
'Con. Notes - No Conversion'!B8941)
)</f>
        <v>#N/A</v>
      </c>
    </row>
    <row r="8942" spans="1:7" x14ac:dyDescent="0.25">
      <c r="A8942" t="e">
        <f>IF(
OR(Shares!B8942 = "8. Transferee of restricted securities", Shares!B8942 = "9. Any person (substitution for securities etc.)"),
Shares!C8942,
IF(
Shares!B8942 = "",
#N/A,
Shares!B8942)
)</f>
        <v>#N/A</v>
      </c>
      <c r="B8942" t="e">
        <f>IF(
OR('Shares - LTR - Granted'!B8942 = "8. Transferee of restricted securities", 'Shares - LTR - Granted'!B8942 = "9. Any person (substitution for securities etc.)"),
'Shares - LTR - Granted'!C8942,
IF(
'Shares - LTR - Granted'!B8942 = "",
#N/A,
'Shares - LTR - Granted'!B8942)
)</f>
        <v>#N/A</v>
      </c>
      <c r="C8942" t="e">
        <f>IF(
OR('Performance Securities'!B8942 = "8. Transferee of restricted securities", 'Performance Securities'!B8942 = "9. Any person (substitution for securities etc.)"),
'Performance Securities'!C8942,
IF(
'Performance Securities'!B8942 = "",
#N/A,
'Performance Securities'!B8942)
)</f>
        <v>#N/A</v>
      </c>
      <c r="D8942" t="e">
        <f>IF(
OR('Options or Warrants'!B8942 = "8. Transferee of restricted securities", 'Options or Warrants'!B8942 = "9. Any person (substitution for securities etc.)"),
'Options or Warrants'!C8942,
IF(
'Options or Warrants'!B8942 = "",
#N/A,
'Options or Warrants'!B8942)
)</f>
        <v>#N/A</v>
      </c>
      <c r="E8942" t="e">
        <f>IF(
OR('Options - Free Attaching'!B8942 = "8. Transferee of restricted securities", 'Options - Free Attaching'!B8942 = "9. Any person (substitution for securities etc.)"),
'Options - Free Attaching'!C8942,
IF(
'Options - Free Attaching'!B8942 = "",
#N/A,
'Options - Free Attaching'!B8942)
)</f>
        <v>#N/A</v>
      </c>
      <c r="F8942" t="e">
        <f>IF(
OR('Con. Notes - Conversion'!B8942 = "8. Transferee of restricted securities", 'Con. Notes - Conversion'!B8942 = "9. Any person (substitution for securities etc.)"),
'Con. Notes - Conversion'!C8942,
IF(
'Con. Notes - Conversion'!B8942 = "",
#N/A,
'Con. Notes - Conversion'!B8942)
)</f>
        <v>#N/A</v>
      </c>
      <c r="G8942" t="e">
        <f>IF(
OR('Con. Notes - No Conversion'!B8942 = "8. Transferee of restricted securities", 'Con. Notes - No Conversion'!B8942 = "9. Any person (substitution for securities etc.)"),
'Con. Notes - No Conversion'!C8942,
IF(
'Con. Notes - No Conversion'!B8942 = "",
#N/A,
'Con. Notes - No Conversion'!B8942)
)</f>
        <v>#N/A</v>
      </c>
    </row>
    <row r="8943" spans="1:7" x14ac:dyDescent="0.25">
      <c r="A8943" t="e">
        <f>IF(
OR(Shares!B8943 = "8. Transferee of restricted securities", Shares!B8943 = "9. Any person (substitution for securities etc.)"),
Shares!C8943,
IF(
Shares!B8943 = "",
#N/A,
Shares!B8943)
)</f>
        <v>#N/A</v>
      </c>
      <c r="B8943" t="e">
        <f>IF(
OR('Shares - LTR - Granted'!B8943 = "8. Transferee of restricted securities", 'Shares - LTR - Granted'!B8943 = "9. Any person (substitution for securities etc.)"),
'Shares - LTR - Granted'!C8943,
IF(
'Shares - LTR - Granted'!B8943 = "",
#N/A,
'Shares - LTR - Granted'!B8943)
)</f>
        <v>#N/A</v>
      </c>
      <c r="C8943" t="e">
        <f>IF(
OR('Performance Securities'!B8943 = "8. Transferee of restricted securities", 'Performance Securities'!B8943 = "9. Any person (substitution for securities etc.)"),
'Performance Securities'!C8943,
IF(
'Performance Securities'!B8943 = "",
#N/A,
'Performance Securities'!B8943)
)</f>
        <v>#N/A</v>
      </c>
      <c r="D8943" t="e">
        <f>IF(
OR('Options or Warrants'!B8943 = "8. Transferee of restricted securities", 'Options or Warrants'!B8943 = "9. Any person (substitution for securities etc.)"),
'Options or Warrants'!C8943,
IF(
'Options or Warrants'!B8943 = "",
#N/A,
'Options or Warrants'!B8943)
)</f>
        <v>#N/A</v>
      </c>
      <c r="E8943" t="e">
        <f>IF(
OR('Options - Free Attaching'!B8943 = "8. Transferee of restricted securities", 'Options - Free Attaching'!B8943 = "9. Any person (substitution for securities etc.)"),
'Options - Free Attaching'!C8943,
IF(
'Options - Free Attaching'!B8943 = "",
#N/A,
'Options - Free Attaching'!B8943)
)</f>
        <v>#N/A</v>
      </c>
      <c r="F8943" t="e">
        <f>IF(
OR('Con. Notes - Conversion'!B8943 = "8. Transferee of restricted securities", 'Con. Notes - Conversion'!B8943 = "9. Any person (substitution for securities etc.)"),
'Con. Notes - Conversion'!C8943,
IF(
'Con. Notes - Conversion'!B8943 = "",
#N/A,
'Con. Notes - Conversion'!B8943)
)</f>
        <v>#N/A</v>
      </c>
      <c r="G8943" t="e">
        <f>IF(
OR('Con. Notes - No Conversion'!B8943 = "8. Transferee of restricted securities", 'Con. Notes - No Conversion'!B8943 = "9. Any person (substitution for securities etc.)"),
'Con. Notes - No Conversion'!C8943,
IF(
'Con. Notes - No Conversion'!B8943 = "",
#N/A,
'Con. Notes - No Conversion'!B8943)
)</f>
        <v>#N/A</v>
      </c>
    </row>
    <row r="8944" spans="1:7" x14ac:dyDescent="0.25">
      <c r="A8944" t="e">
        <f>IF(
OR(Shares!B8944 = "8. Transferee of restricted securities", Shares!B8944 = "9. Any person (substitution for securities etc.)"),
Shares!C8944,
IF(
Shares!B8944 = "",
#N/A,
Shares!B8944)
)</f>
        <v>#N/A</v>
      </c>
      <c r="B8944" t="e">
        <f>IF(
OR('Shares - LTR - Granted'!B8944 = "8. Transferee of restricted securities", 'Shares - LTR - Granted'!B8944 = "9. Any person (substitution for securities etc.)"),
'Shares - LTR - Granted'!C8944,
IF(
'Shares - LTR - Granted'!B8944 = "",
#N/A,
'Shares - LTR - Granted'!B8944)
)</f>
        <v>#N/A</v>
      </c>
      <c r="C8944" t="e">
        <f>IF(
OR('Performance Securities'!B8944 = "8. Transferee of restricted securities", 'Performance Securities'!B8944 = "9. Any person (substitution for securities etc.)"),
'Performance Securities'!C8944,
IF(
'Performance Securities'!B8944 = "",
#N/A,
'Performance Securities'!B8944)
)</f>
        <v>#N/A</v>
      </c>
      <c r="D8944" t="e">
        <f>IF(
OR('Options or Warrants'!B8944 = "8. Transferee of restricted securities", 'Options or Warrants'!B8944 = "9. Any person (substitution for securities etc.)"),
'Options or Warrants'!C8944,
IF(
'Options or Warrants'!B8944 = "",
#N/A,
'Options or Warrants'!B8944)
)</f>
        <v>#N/A</v>
      </c>
      <c r="E8944" t="e">
        <f>IF(
OR('Options - Free Attaching'!B8944 = "8. Transferee of restricted securities", 'Options - Free Attaching'!B8944 = "9. Any person (substitution for securities etc.)"),
'Options - Free Attaching'!C8944,
IF(
'Options - Free Attaching'!B8944 = "",
#N/A,
'Options - Free Attaching'!B8944)
)</f>
        <v>#N/A</v>
      </c>
      <c r="F8944" t="e">
        <f>IF(
OR('Con. Notes - Conversion'!B8944 = "8. Transferee of restricted securities", 'Con. Notes - Conversion'!B8944 = "9. Any person (substitution for securities etc.)"),
'Con. Notes - Conversion'!C8944,
IF(
'Con. Notes - Conversion'!B8944 = "",
#N/A,
'Con. Notes - Conversion'!B8944)
)</f>
        <v>#N/A</v>
      </c>
      <c r="G8944" t="e">
        <f>IF(
OR('Con. Notes - No Conversion'!B8944 = "8. Transferee of restricted securities", 'Con. Notes - No Conversion'!B8944 = "9. Any person (substitution for securities etc.)"),
'Con. Notes - No Conversion'!C8944,
IF(
'Con. Notes - No Conversion'!B8944 = "",
#N/A,
'Con. Notes - No Conversion'!B8944)
)</f>
        <v>#N/A</v>
      </c>
    </row>
    <row r="8945" spans="1:7" x14ac:dyDescent="0.25">
      <c r="A8945" t="e">
        <f>IF(
OR(Shares!B8945 = "8. Transferee of restricted securities", Shares!B8945 = "9. Any person (substitution for securities etc.)"),
Shares!C8945,
IF(
Shares!B8945 = "",
#N/A,
Shares!B8945)
)</f>
        <v>#N/A</v>
      </c>
      <c r="B8945" t="e">
        <f>IF(
OR('Shares - LTR - Granted'!B8945 = "8. Transferee of restricted securities", 'Shares - LTR - Granted'!B8945 = "9. Any person (substitution for securities etc.)"),
'Shares - LTR - Granted'!C8945,
IF(
'Shares - LTR - Granted'!B8945 = "",
#N/A,
'Shares - LTR - Granted'!B8945)
)</f>
        <v>#N/A</v>
      </c>
      <c r="C8945" t="e">
        <f>IF(
OR('Performance Securities'!B8945 = "8. Transferee of restricted securities", 'Performance Securities'!B8945 = "9. Any person (substitution for securities etc.)"),
'Performance Securities'!C8945,
IF(
'Performance Securities'!B8945 = "",
#N/A,
'Performance Securities'!B8945)
)</f>
        <v>#N/A</v>
      </c>
      <c r="D8945" t="e">
        <f>IF(
OR('Options or Warrants'!B8945 = "8. Transferee of restricted securities", 'Options or Warrants'!B8945 = "9. Any person (substitution for securities etc.)"),
'Options or Warrants'!C8945,
IF(
'Options or Warrants'!B8945 = "",
#N/A,
'Options or Warrants'!B8945)
)</f>
        <v>#N/A</v>
      </c>
      <c r="E8945" t="e">
        <f>IF(
OR('Options - Free Attaching'!B8945 = "8. Transferee of restricted securities", 'Options - Free Attaching'!B8945 = "9. Any person (substitution for securities etc.)"),
'Options - Free Attaching'!C8945,
IF(
'Options - Free Attaching'!B8945 = "",
#N/A,
'Options - Free Attaching'!B8945)
)</f>
        <v>#N/A</v>
      </c>
      <c r="F8945" t="e">
        <f>IF(
OR('Con. Notes - Conversion'!B8945 = "8. Transferee of restricted securities", 'Con. Notes - Conversion'!B8945 = "9. Any person (substitution for securities etc.)"),
'Con. Notes - Conversion'!C8945,
IF(
'Con. Notes - Conversion'!B8945 = "",
#N/A,
'Con. Notes - Conversion'!B8945)
)</f>
        <v>#N/A</v>
      </c>
      <c r="G8945" t="e">
        <f>IF(
OR('Con. Notes - No Conversion'!B8945 = "8. Transferee of restricted securities", 'Con. Notes - No Conversion'!B8945 = "9. Any person (substitution for securities etc.)"),
'Con. Notes - No Conversion'!C8945,
IF(
'Con. Notes - No Conversion'!B8945 = "",
#N/A,
'Con. Notes - No Conversion'!B8945)
)</f>
        <v>#N/A</v>
      </c>
    </row>
    <row r="8946" spans="1:7" x14ac:dyDescent="0.25">
      <c r="A8946" t="e">
        <f>IF(
OR(Shares!B8946 = "8. Transferee of restricted securities", Shares!B8946 = "9. Any person (substitution for securities etc.)"),
Shares!C8946,
IF(
Shares!B8946 = "",
#N/A,
Shares!B8946)
)</f>
        <v>#N/A</v>
      </c>
      <c r="B8946" t="e">
        <f>IF(
OR('Shares - LTR - Granted'!B8946 = "8. Transferee of restricted securities", 'Shares - LTR - Granted'!B8946 = "9. Any person (substitution for securities etc.)"),
'Shares - LTR - Granted'!C8946,
IF(
'Shares - LTR - Granted'!B8946 = "",
#N/A,
'Shares - LTR - Granted'!B8946)
)</f>
        <v>#N/A</v>
      </c>
      <c r="C8946" t="e">
        <f>IF(
OR('Performance Securities'!B8946 = "8. Transferee of restricted securities", 'Performance Securities'!B8946 = "9. Any person (substitution for securities etc.)"),
'Performance Securities'!C8946,
IF(
'Performance Securities'!B8946 = "",
#N/A,
'Performance Securities'!B8946)
)</f>
        <v>#N/A</v>
      </c>
      <c r="D8946" t="e">
        <f>IF(
OR('Options or Warrants'!B8946 = "8. Transferee of restricted securities", 'Options or Warrants'!B8946 = "9. Any person (substitution for securities etc.)"),
'Options or Warrants'!C8946,
IF(
'Options or Warrants'!B8946 = "",
#N/A,
'Options or Warrants'!B8946)
)</f>
        <v>#N/A</v>
      </c>
      <c r="E8946" t="e">
        <f>IF(
OR('Options - Free Attaching'!B8946 = "8. Transferee of restricted securities", 'Options - Free Attaching'!B8946 = "9. Any person (substitution for securities etc.)"),
'Options - Free Attaching'!C8946,
IF(
'Options - Free Attaching'!B8946 = "",
#N/A,
'Options - Free Attaching'!B8946)
)</f>
        <v>#N/A</v>
      </c>
      <c r="F8946" t="e">
        <f>IF(
OR('Con. Notes - Conversion'!B8946 = "8. Transferee of restricted securities", 'Con. Notes - Conversion'!B8946 = "9. Any person (substitution for securities etc.)"),
'Con. Notes - Conversion'!C8946,
IF(
'Con. Notes - Conversion'!B8946 = "",
#N/A,
'Con. Notes - Conversion'!B8946)
)</f>
        <v>#N/A</v>
      </c>
      <c r="G8946" t="e">
        <f>IF(
OR('Con. Notes - No Conversion'!B8946 = "8. Transferee of restricted securities", 'Con. Notes - No Conversion'!B8946 = "9. Any person (substitution for securities etc.)"),
'Con. Notes - No Conversion'!C8946,
IF(
'Con. Notes - No Conversion'!B8946 = "",
#N/A,
'Con. Notes - No Conversion'!B8946)
)</f>
        <v>#N/A</v>
      </c>
    </row>
    <row r="8947" spans="1:7" x14ac:dyDescent="0.25">
      <c r="A8947" t="e">
        <f>IF(
OR(Shares!B8947 = "8. Transferee of restricted securities", Shares!B8947 = "9. Any person (substitution for securities etc.)"),
Shares!C8947,
IF(
Shares!B8947 = "",
#N/A,
Shares!B8947)
)</f>
        <v>#N/A</v>
      </c>
      <c r="B8947" t="e">
        <f>IF(
OR('Shares - LTR - Granted'!B8947 = "8. Transferee of restricted securities", 'Shares - LTR - Granted'!B8947 = "9. Any person (substitution for securities etc.)"),
'Shares - LTR - Granted'!C8947,
IF(
'Shares - LTR - Granted'!B8947 = "",
#N/A,
'Shares - LTR - Granted'!B8947)
)</f>
        <v>#N/A</v>
      </c>
      <c r="C8947" t="e">
        <f>IF(
OR('Performance Securities'!B8947 = "8. Transferee of restricted securities", 'Performance Securities'!B8947 = "9. Any person (substitution for securities etc.)"),
'Performance Securities'!C8947,
IF(
'Performance Securities'!B8947 = "",
#N/A,
'Performance Securities'!B8947)
)</f>
        <v>#N/A</v>
      </c>
      <c r="D8947" t="e">
        <f>IF(
OR('Options or Warrants'!B8947 = "8. Transferee of restricted securities", 'Options or Warrants'!B8947 = "9. Any person (substitution for securities etc.)"),
'Options or Warrants'!C8947,
IF(
'Options or Warrants'!B8947 = "",
#N/A,
'Options or Warrants'!B8947)
)</f>
        <v>#N/A</v>
      </c>
      <c r="E8947" t="e">
        <f>IF(
OR('Options - Free Attaching'!B8947 = "8. Transferee of restricted securities", 'Options - Free Attaching'!B8947 = "9. Any person (substitution for securities etc.)"),
'Options - Free Attaching'!C8947,
IF(
'Options - Free Attaching'!B8947 = "",
#N/A,
'Options - Free Attaching'!B8947)
)</f>
        <v>#N/A</v>
      </c>
      <c r="F8947" t="e">
        <f>IF(
OR('Con. Notes - Conversion'!B8947 = "8. Transferee of restricted securities", 'Con. Notes - Conversion'!B8947 = "9. Any person (substitution for securities etc.)"),
'Con. Notes - Conversion'!C8947,
IF(
'Con. Notes - Conversion'!B8947 = "",
#N/A,
'Con. Notes - Conversion'!B8947)
)</f>
        <v>#N/A</v>
      </c>
      <c r="G8947" t="e">
        <f>IF(
OR('Con. Notes - No Conversion'!B8947 = "8. Transferee of restricted securities", 'Con. Notes - No Conversion'!B8947 = "9. Any person (substitution for securities etc.)"),
'Con. Notes - No Conversion'!C8947,
IF(
'Con. Notes - No Conversion'!B8947 = "",
#N/A,
'Con. Notes - No Conversion'!B8947)
)</f>
        <v>#N/A</v>
      </c>
    </row>
    <row r="8948" spans="1:7" x14ac:dyDescent="0.25">
      <c r="A8948" t="e">
        <f>IF(
OR(Shares!B8948 = "8. Transferee of restricted securities", Shares!B8948 = "9. Any person (substitution for securities etc.)"),
Shares!C8948,
IF(
Shares!B8948 = "",
#N/A,
Shares!B8948)
)</f>
        <v>#N/A</v>
      </c>
      <c r="B8948" t="e">
        <f>IF(
OR('Shares - LTR - Granted'!B8948 = "8. Transferee of restricted securities", 'Shares - LTR - Granted'!B8948 = "9. Any person (substitution for securities etc.)"),
'Shares - LTR - Granted'!C8948,
IF(
'Shares - LTR - Granted'!B8948 = "",
#N/A,
'Shares - LTR - Granted'!B8948)
)</f>
        <v>#N/A</v>
      </c>
      <c r="C8948" t="e">
        <f>IF(
OR('Performance Securities'!B8948 = "8. Transferee of restricted securities", 'Performance Securities'!B8948 = "9. Any person (substitution for securities etc.)"),
'Performance Securities'!C8948,
IF(
'Performance Securities'!B8948 = "",
#N/A,
'Performance Securities'!B8948)
)</f>
        <v>#N/A</v>
      </c>
      <c r="D8948" t="e">
        <f>IF(
OR('Options or Warrants'!B8948 = "8. Transferee of restricted securities", 'Options or Warrants'!B8948 = "9. Any person (substitution for securities etc.)"),
'Options or Warrants'!C8948,
IF(
'Options or Warrants'!B8948 = "",
#N/A,
'Options or Warrants'!B8948)
)</f>
        <v>#N/A</v>
      </c>
      <c r="E8948" t="e">
        <f>IF(
OR('Options - Free Attaching'!B8948 = "8. Transferee of restricted securities", 'Options - Free Attaching'!B8948 = "9. Any person (substitution for securities etc.)"),
'Options - Free Attaching'!C8948,
IF(
'Options - Free Attaching'!B8948 = "",
#N/A,
'Options - Free Attaching'!B8948)
)</f>
        <v>#N/A</v>
      </c>
      <c r="F8948" t="e">
        <f>IF(
OR('Con. Notes - Conversion'!B8948 = "8. Transferee of restricted securities", 'Con. Notes - Conversion'!B8948 = "9. Any person (substitution for securities etc.)"),
'Con. Notes - Conversion'!C8948,
IF(
'Con. Notes - Conversion'!B8948 = "",
#N/A,
'Con. Notes - Conversion'!B8948)
)</f>
        <v>#N/A</v>
      </c>
      <c r="G8948" t="e">
        <f>IF(
OR('Con. Notes - No Conversion'!B8948 = "8. Transferee of restricted securities", 'Con. Notes - No Conversion'!B8948 = "9. Any person (substitution for securities etc.)"),
'Con. Notes - No Conversion'!C8948,
IF(
'Con. Notes - No Conversion'!B8948 = "",
#N/A,
'Con. Notes - No Conversion'!B8948)
)</f>
        <v>#N/A</v>
      </c>
    </row>
    <row r="8949" spans="1:7" x14ac:dyDescent="0.25">
      <c r="A8949" t="e">
        <f>IF(
OR(Shares!B8949 = "8. Transferee of restricted securities", Shares!B8949 = "9. Any person (substitution for securities etc.)"),
Shares!C8949,
IF(
Shares!B8949 = "",
#N/A,
Shares!B8949)
)</f>
        <v>#N/A</v>
      </c>
      <c r="B8949" t="e">
        <f>IF(
OR('Shares - LTR - Granted'!B8949 = "8. Transferee of restricted securities", 'Shares - LTR - Granted'!B8949 = "9. Any person (substitution for securities etc.)"),
'Shares - LTR - Granted'!C8949,
IF(
'Shares - LTR - Granted'!B8949 = "",
#N/A,
'Shares - LTR - Granted'!B8949)
)</f>
        <v>#N/A</v>
      </c>
      <c r="C8949" t="e">
        <f>IF(
OR('Performance Securities'!B8949 = "8. Transferee of restricted securities", 'Performance Securities'!B8949 = "9. Any person (substitution for securities etc.)"),
'Performance Securities'!C8949,
IF(
'Performance Securities'!B8949 = "",
#N/A,
'Performance Securities'!B8949)
)</f>
        <v>#N/A</v>
      </c>
      <c r="D8949" t="e">
        <f>IF(
OR('Options or Warrants'!B8949 = "8. Transferee of restricted securities", 'Options or Warrants'!B8949 = "9. Any person (substitution for securities etc.)"),
'Options or Warrants'!C8949,
IF(
'Options or Warrants'!B8949 = "",
#N/A,
'Options or Warrants'!B8949)
)</f>
        <v>#N/A</v>
      </c>
      <c r="E8949" t="e">
        <f>IF(
OR('Options - Free Attaching'!B8949 = "8. Transferee of restricted securities", 'Options - Free Attaching'!B8949 = "9. Any person (substitution for securities etc.)"),
'Options - Free Attaching'!C8949,
IF(
'Options - Free Attaching'!B8949 = "",
#N/A,
'Options - Free Attaching'!B8949)
)</f>
        <v>#N/A</v>
      </c>
      <c r="F8949" t="e">
        <f>IF(
OR('Con. Notes - Conversion'!B8949 = "8. Transferee of restricted securities", 'Con. Notes - Conversion'!B8949 = "9. Any person (substitution for securities etc.)"),
'Con. Notes - Conversion'!C8949,
IF(
'Con. Notes - Conversion'!B8949 = "",
#N/A,
'Con. Notes - Conversion'!B8949)
)</f>
        <v>#N/A</v>
      </c>
      <c r="G8949" t="e">
        <f>IF(
OR('Con. Notes - No Conversion'!B8949 = "8. Transferee of restricted securities", 'Con. Notes - No Conversion'!B8949 = "9. Any person (substitution for securities etc.)"),
'Con. Notes - No Conversion'!C8949,
IF(
'Con. Notes - No Conversion'!B8949 = "",
#N/A,
'Con. Notes - No Conversion'!B8949)
)</f>
        <v>#N/A</v>
      </c>
    </row>
    <row r="8950" spans="1:7" x14ac:dyDescent="0.25">
      <c r="A8950" t="e">
        <f>IF(
OR(Shares!B8950 = "8. Transferee of restricted securities", Shares!B8950 = "9. Any person (substitution for securities etc.)"),
Shares!C8950,
IF(
Shares!B8950 = "",
#N/A,
Shares!B8950)
)</f>
        <v>#N/A</v>
      </c>
      <c r="B8950" t="e">
        <f>IF(
OR('Shares - LTR - Granted'!B8950 = "8. Transferee of restricted securities", 'Shares - LTR - Granted'!B8950 = "9. Any person (substitution for securities etc.)"),
'Shares - LTR - Granted'!C8950,
IF(
'Shares - LTR - Granted'!B8950 = "",
#N/A,
'Shares - LTR - Granted'!B8950)
)</f>
        <v>#N/A</v>
      </c>
      <c r="C8950" t="e">
        <f>IF(
OR('Performance Securities'!B8950 = "8. Transferee of restricted securities", 'Performance Securities'!B8950 = "9. Any person (substitution for securities etc.)"),
'Performance Securities'!C8950,
IF(
'Performance Securities'!B8950 = "",
#N/A,
'Performance Securities'!B8950)
)</f>
        <v>#N/A</v>
      </c>
      <c r="D8950" t="e">
        <f>IF(
OR('Options or Warrants'!B8950 = "8. Transferee of restricted securities", 'Options or Warrants'!B8950 = "9. Any person (substitution for securities etc.)"),
'Options or Warrants'!C8950,
IF(
'Options or Warrants'!B8950 = "",
#N/A,
'Options or Warrants'!B8950)
)</f>
        <v>#N/A</v>
      </c>
      <c r="E8950" t="e">
        <f>IF(
OR('Options - Free Attaching'!B8950 = "8. Transferee of restricted securities", 'Options - Free Attaching'!B8950 = "9. Any person (substitution for securities etc.)"),
'Options - Free Attaching'!C8950,
IF(
'Options - Free Attaching'!B8950 = "",
#N/A,
'Options - Free Attaching'!B8950)
)</f>
        <v>#N/A</v>
      </c>
      <c r="F8950" t="e">
        <f>IF(
OR('Con. Notes - Conversion'!B8950 = "8. Transferee of restricted securities", 'Con. Notes - Conversion'!B8950 = "9. Any person (substitution for securities etc.)"),
'Con. Notes - Conversion'!C8950,
IF(
'Con. Notes - Conversion'!B8950 = "",
#N/A,
'Con. Notes - Conversion'!B8950)
)</f>
        <v>#N/A</v>
      </c>
      <c r="G8950" t="e">
        <f>IF(
OR('Con. Notes - No Conversion'!B8950 = "8. Transferee of restricted securities", 'Con. Notes - No Conversion'!B8950 = "9. Any person (substitution for securities etc.)"),
'Con. Notes - No Conversion'!C8950,
IF(
'Con. Notes - No Conversion'!B8950 = "",
#N/A,
'Con. Notes - No Conversion'!B8950)
)</f>
        <v>#N/A</v>
      </c>
    </row>
    <row r="8951" spans="1:7" x14ac:dyDescent="0.25">
      <c r="A8951" t="e">
        <f>IF(
OR(Shares!B8951 = "8. Transferee of restricted securities", Shares!B8951 = "9. Any person (substitution for securities etc.)"),
Shares!C8951,
IF(
Shares!B8951 = "",
#N/A,
Shares!B8951)
)</f>
        <v>#N/A</v>
      </c>
      <c r="B8951" t="e">
        <f>IF(
OR('Shares - LTR - Granted'!B8951 = "8. Transferee of restricted securities", 'Shares - LTR - Granted'!B8951 = "9. Any person (substitution for securities etc.)"),
'Shares - LTR - Granted'!C8951,
IF(
'Shares - LTR - Granted'!B8951 = "",
#N/A,
'Shares - LTR - Granted'!B8951)
)</f>
        <v>#N/A</v>
      </c>
      <c r="C8951" t="e">
        <f>IF(
OR('Performance Securities'!B8951 = "8. Transferee of restricted securities", 'Performance Securities'!B8951 = "9. Any person (substitution for securities etc.)"),
'Performance Securities'!C8951,
IF(
'Performance Securities'!B8951 = "",
#N/A,
'Performance Securities'!B8951)
)</f>
        <v>#N/A</v>
      </c>
      <c r="D8951" t="e">
        <f>IF(
OR('Options or Warrants'!B8951 = "8. Transferee of restricted securities", 'Options or Warrants'!B8951 = "9. Any person (substitution for securities etc.)"),
'Options or Warrants'!C8951,
IF(
'Options or Warrants'!B8951 = "",
#N/A,
'Options or Warrants'!B8951)
)</f>
        <v>#N/A</v>
      </c>
      <c r="E8951" t="e">
        <f>IF(
OR('Options - Free Attaching'!B8951 = "8. Transferee of restricted securities", 'Options - Free Attaching'!B8951 = "9. Any person (substitution for securities etc.)"),
'Options - Free Attaching'!C8951,
IF(
'Options - Free Attaching'!B8951 = "",
#N/A,
'Options - Free Attaching'!B8951)
)</f>
        <v>#N/A</v>
      </c>
      <c r="F8951" t="e">
        <f>IF(
OR('Con. Notes - Conversion'!B8951 = "8. Transferee of restricted securities", 'Con. Notes - Conversion'!B8951 = "9. Any person (substitution for securities etc.)"),
'Con. Notes - Conversion'!C8951,
IF(
'Con. Notes - Conversion'!B8951 = "",
#N/A,
'Con. Notes - Conversion'!B8951)
)</f>
        <v>#N/A</v>
      </c>
      <c r="G8951" t="e">
        <f>IF(
OR('Con. Notes - No Conversion'!B8951 = "8. Transferee of restricted securities", 'Con. Notes - No Conversion'!B8951 = "9. Any person (substitution for securities etc.)"),
'Con. Notes - No Conversion'!C8951,
IF(
'Con. Notes - No Conversion'!B8951 = "",
#N/A,
'Con. Notes - No Conversion'!B8951)
)</f>
        <v>#N/A</v>
      </c>
    </row>
    <row r="8952" spans="1:7" x14ac:dyDescent="0.25">
      <c r="A8952" t="e">
        <f>IF(
OR(Shares!B8952 = "8. Transferee of restricted securities", Shares!B8952 = "9. Any person (substitution for securities etc.)"),
Shares!C8952,
IF(
Shares!B8952 = "",
#N/A,
Shares!B8952)
)</f>
        <v>#N/A</v>
      </c>
      <c r="B8952" t="e">
        <f>IF(
OR('Shares - LTR - Granted'!B8952 = "8. Transferee of restricted securities", 'Shares - LTR - Granted'!B8952 = "9. Any person (substitution for securities etc.)"),
'Shares - LTR - Granted'!C8952,
IF(
'Shares - LTR - Granted'!B8952 = "",
#N/A,
'Shares - LTR - Granted'!B8952)
)</f>
        <v>#N/A</v>
      </c>
      <c r="C8952" t="e">
        <f>IF(
OR('Performance Securities'!B8952 = "8. Transferee of restricted securities", 'Performance Securities'!B8952 = "9. Any person (substitution for securities etc.)"),
'Performance Securities'!C8952,
IF(
'Performance Securities'!B8952 = "",
#N/A,
'Performance Securities'!B8952)
)</f>
        <v>#N/A</v>
      </c>
      <c r="D8952" t="e">
        <f>IF(
OR('Options or Warrants'!B8952 = "8. Transferee of restricted securities", 'Options or Warrants'!B8952 = "9. Any person (substitution for securities etc.)"),
'Options or Warrants'!C8952,
IF(
'Options or Warrants'!B8952 = "",
#N/A,
'Options or Warrants'!B8952)
)</f>
        <v>#N/A</v>
      </c>
      <c r="E8952" t="e">
        <f>IF(
OR('Options - Free Attaching'!B8952 = "8. Transferee of restricted securities", 'Options - Free Attaching'!B8952 = "9. Any person (substitution for securities etc.)"),
'Options - Free Attaching'!C8952,
IF(
'Options - Free Attaching'!B8952 = "",
#N/A,
'Options - Free Attaching'!B8952)
)</f>
        <v>#N/A</v>
      </c>
      <c r="F8952" t="e">
        <f>IF(
OR('Con. Notes - Conversion'!B8952 = "8. Transferee of restricted securities", 'Con. Notes - Conversion'!B8952 = "9. Any person (substitution for securities etc.)"),
'Con. Notes - Conversion'!C8952,
IF(
'Con. Notes - Conversion'!B8952 = "",
#N/A,
'Con. Notes - Conversion'!B8952)
)</f>
        <v>#N/A</v>
      </c>
      <c r="G8952" t="e">
        <f>IF(
OR('Con. Notes - No Conversion'!B8952 = "8. Transferee of restricted securities", 'Con. Notes - No Conversion'!B8952 = "9. Any person (substitution for securities etc.)"),
'Con. Notes - No Conversion'!C8952,
IF(
'Con. Notes - No Conversion'!B8952 = "",
#N/A,
'Con. Notes - No Conversion'!B8952)
)</f>
        <v>#N/A</v>
      </c>
    </row>
    <row r="8953" spans="1:7" x14ac:dyDescent="0.25">
      <c r="A8953" t="e">
        <f>IF(
OR(Shares!B8953 = "8. Transferee of restricted securities", Shares!B8953 = "9. Any person (substitution for securities etc.)"),
Shares!C8953,
IF(
Shares!B8953 = "",
#N/A,
Shares!B8953)
)</f>
        <v>#N/A</v>
      </c>
      <c r="B8953" t="e">
        <f>IF(
OR('Shares - LTR - Granted'!B8953 = "8. Transferee of restricted securities", 'Shares - LTR - Granted'!B8953 = "9. Any person (substitution for securities etc.)"),
'Shares - LTR - Granted'!C8953,
IF(
'Shares - LTR - Granted'!B8953 = "",
#N/A,
'Shares - LTR - Granted'!B8953)
)</f>
        <v>#N/A</v>
      </c>
      <c r="C8953" t="e">
        <f>IF(
OR('Performance Securities'!B8953 = "8. Transferee of restricted securities", 'Performance Securities'!B8953 = "9. Any person (substitution for securities etc.)"),
'Performance Securities'!C8953,
IF(
'Performance Securities'!B8953 = "",
#N/A,
'Performance Securities'!B8953)
)</f>
        <v>#N/A</v>
      </c>
      <c r="D8953" t="e">
        <f>IF(
OR('Options or Warrants'!B8953 = "8. Transferee of restricted securities", 'Options or Warrants'!B8953 = "9. Any person (substitution for securities etc.)"),
'Options or Warrants'!C8953,
IF(
'Options or Warrants'!B8953 = "",
#N/A,
'Options or Warrants'!B8953)
)</f>
        <v>#N/A</v>
      </c>
      <c r="E8953" t="e">
        <f>IF(
OR('Options - Free Attaching'!B8953 = "8. Transferee of restricted securities", 'Options - Free Attaching'!B8953 = "9. Any person (substitution for securities etc.)"),
'Options - Free Attaching'!C8953,
IF(
'Options - Free Attaching'!B8953 = "",
#N/A,
'Options - Free Attaching'!B8953)
)</f>
        <v>#N/A</v>
      </c>
      <c r="F8953" t="e">
        <f>IF(
OR('Con. Notes - Conversion'!B8953 = "8. Transferee of restricted securities", 'Con. Notes - Conversion'!B8953 = "9. Any person (substitution for securities etc.)"),
'Con. Notes - Conversion'!C8953,
IF(
'Con. Notes - Conversion'!B8953 = "",
#N/A,
'Con. Notes - Conversion'!B8953)
)</f>
        <v>#N/A</v>
      </c>
      <c r="G8953" t="e">
        <f>IF(
OR('Con. Notes - No Conversion'!B8953 = "8. Transferee of restricted securities", 'Con. Notes - No Conversion'!B8953 = "9. Any person (substitution for securities etc.)"),
'Con. Notes - No Conversion'!C8953,
IF(
'Con. Notes - No Conversion'!B8953 = "",
#N/A,
'Con. Notes - No Conversion'!B8953)
)</f>
        <v>#N/A</v>
      </c>
    </row>
    <row r="8954" spans="1:7" x14ac:dyDescent="0.25">
      <c r="A8954" t="e">
        <f>IF(
OR(Shares!B8954 = "8. Transferee of restricted securities", Shares!B8954 = "9. Any person (substitution for securities etc.)"),
Shares!C8954,
IF(
Shares!B8954 = "",
#N/A,
Shares!B8954)
)</f>
        <v>#N/A</v>
      </c>
      <c r="B8954" t="e">
        <f>IF(
OR('Shares - LTR - Granted'!B8954 = "8. Transferee of restricted securities", 'Shares - LTR - Granted'!B8954 = "9. Any person (substitution for securities etc.)"),
'Shares - LTR - Granted'!C8954,
IF(
'Shares - LTR - Granted'!B8954 = "",
#N/A,
'Shares - LTR - Granted'!B8954)
)</f>
        <v>#N/A</v>
      </c>
      <c r="C8954" t="e">
        <f>IF(
OR('Performance Securities'!B8954 = "8. Transferee of restricted securities", 'Performance Securities'!B8954 = "9. Any person (substitution for securities etc.)"),
'Performance Securities'!C8954,
IF(
'Performance Securities'!B8954 = "",
#N/A,
'Performance Securities'!B8954)
)</f>
        <v>#N/A</v>
      </c>
      <c r="D8954" t="e">
        <f>IF(
OR('Options or Warrants'!B8954 = "8. Transferee of restricted securities", 'Options or Warrants'!B8954 = "9. Any person (substitution for securities etc.)"),
'Options or Warrants'!C8954,
IF(
'Options or Warrants'!B8954 = "",
#N/A,
'Options or Warrants'!B8954)
)</f>
        <v>#N/A</v>
      </c>
      <c r="E8954" t="e">
        <f>IF(
OR('Options - Free Attaching'!B8954 = "8. Transferee of restricted securities", 'Options - Free Attaching'!B8954 = "9. Any person (substitution for securities etc.)"),
'Options - Free Attaching'!C8954,
IF(
'Options - Free Attaching'!B8954 = "",
#N/A,
'Options - Free Attaching'!B8954)
)</f>
        <v>#N/A</v>
      </c>
      <c r="F8954" t="e">
        <f>IF(
OR('Con. Notes - Conversion'!B8954 = "8. Transferee of restricted securities", 'Con. Notes - Conversion'!B8954 = "9. Any person (substitution for securities etc.)"),
'Con. Notes - Conversion'!C8954,
IF(
'Con. Notes - Conversion'!B8954 = "",
#N/A,
'Con. Notes - Conversion'!B8954)
)</f>
        <v>#N/A</v>
      </c>
      <c r="G8954" t="e">
        <f>IF(
OR('Con. Notes - No Conversion'!B8954 = "8. Transferee of restricted securities", 'Con. Notes - No Conversion'!B8954 = "9. Any person (substitution for securities etc.)"),
'Con. Notes - No Conversion'!C8954,
IF(
'Con. Notes - No Conversion'!B8954 = "",
#N/A,
'Con. Notes - No Conversion'!B8954)
)</f>
        <v>#N/A</v>
      </c>
    </row>
    <row r="8955" spans="1:7" x14ac:dyDescent="0.25">
      <c r="A8955" t="e">
        <f>IF(
OR(Shares!B8955 = "8. Transferee of restricted securities", Shares!B8955 = "9. Any person (substitution for securities etc.)"),
Shares!C8955,
IF(
Shares!B8955 = "",
#N/A,
Shares!B8955)
)</f>
        <v>#N/A</v>
      </c>
      <c r="B8955" t="e">
        <f>IF(
OR('Shares - LTR - Granted'!B8955 = "8. Transferee of restricted securities", 'Shares - LTR - Granted'!B8955 = "9. Any person (substitution for securities etc.)"),
'Shares - LTR - Granted'!C8955,
IF(
'Shares - LTR - Granted'!B8955 = "",
#N/A,
'Shares - LTR - Granted'!B8955)
)</f>
        <v>#N/A</v>
      </c>
      <c r="C8955" t="e">
        <f>IF(
OR('Performance Securities'!B8955 = "8. Transferee of restricted securities", 'Performance Securities'!B8955 = "9. Any person (substitution for securities etc.)"),
'Performance Securities'!C8955,
IF(
'Performance Securities'!B8955 = "",
#N/A,
'Performance Securities'!B8955)
)</f>
        <v>#N/A</v>
      </c>
      <c r="D8955" t="e">
        <f>IF(
OR('Options or Warrants'!B8955 = "8. Transferee of restricted securities", 'Options or Warrants'!B8955 = "9. Any person (substitution for securities etc.)"),
'Options or Warrants'!C8955,
IF(
'Options or Warrants'!B8955 = "",
#N/A,
'Options or Warrants'!B8955)
)</f>
        <v>#N/A</v>
      </c>
      <c r="E8955" t="e">
        <f>IF(
OR('Options - Free Attaching'!B8955 = "8. Transferee of restricted securities", 'Options - Free Attaching'!B8955 = "9. Any person (substitution for securities etc.)"),
'Options - Free Attaching'!C8955,
IF(
'Options - Free Attaching'!B8955 = "",
#N/A,
'Options - Free Attaching'!B8955)
)</f>
        <v>#N/A</v>
      </c>
      <c r="F8955" t="e">
        <f>IF(
OR('Con. Notes - Conversion'!B8955 = "8. Transferee of restricted securities", 'Con. Notes - Conversion'!B8955 = "9. Any person (substitution for securities etc.)"),
'Con. Notes - Conversion'!C8955,
IF(
'Con. Notes - Conversion'!B8955 = "",
#N/A,
'Con. Notes - Conversion'!B8955)
)</f>
        <v>#N/A</v>
      </c>
      <c r="G8955" t="e">
        <f>IF(
OR('Con. Notes - No Conversion'!B8955 = "8. Transferee of restricted securities", 'Con. Notes - No Conversion'!B8955 = "9. Any person (substitution for securities etc.)"),
'Con. Notes - No Conversion'!C8955,
IF(
'Con. Notes - No Conversion'!B8955 = "",
#N/A,
'Con. Notes - No Conversion'!B8955)
)</f>
        <v>#N/A</v>
      </c>
    </row>
    <row r="8956" spans="1:7" x14ac:dyDescent="0.25">
      <c r="A8956" t="e">
        <f>IF(
OR(Shares!B8956 = "8. Transferee of restricted securities", Shares!B8956 = "9. Any person (substitution for securities etc.)"),
Shares!C8956,
IF(
Shares!B8956 = "",
#N/A,
Shares!B8956)
)</f>
        <v>#N/A</v>
      </c>
      <c r="B8956" t="e">
        <f>IF(
OR('Shares - LTR - Granted'!B8956 = "8. Transferee of restricted securities", 'Shares - LTR - Granted'!B8956 = "9. Any person (substitution for securities etc.)"),
'Shares - LTR - Granted'!C8956,
IF(
'Shares - LTR - Granted'!B8956 = "",
#N/A,
'Shares - LTR - Granted'!B8956)
)</f>
        <v>#N/A</v>
      </c>
      <c r="C8956" t="e">
        <f>IF(
OR('Performance Securities'!B8956 = "8. Transferee of restricted securities", 'Performance Securities'!B8956 = "9. Any person (substitution for securities etc.)"),
'Performance Securities'!C8956,
IF(
'Performance Securities'!B8956 = "",
#N/A,
'Performance Securities'!B8956)
)</f>
        <v>#N/A</v>
      </c>
      <c r="D8956" t="e">
        <f>IF(
OR('Options or Warrants'!B8956 = "8. Transferee of restricted securities", 'Options or Warrants'!B8956 = "9. Any person (substitution for securities etc.)"),
'Options or Warrants'!C8956,
IF(
'Options or Warrants'!B8956 = "",
#N/A,
'Options or Warrants'!B8956)
)</f>
        <v>#N/A</v>
      </c>
      <c r="E8956" t="e">
        <f>IF(
OR('Options - Free Attaching'!B8956 = "8. Transferee of restricted securities", 'Options - Free Attaching'!B8956 = "9. Any person (substitution for securities etc.)"),
'Options - Free Attaching'!C8956,
IF(
'Options - Free Attaching'!B8956 = "",
#N/A,
'Options - Free Attaching'!B8956)
)</f>
        <v>#N/A</v>
      </c>
      <c r="F8956" t="e">
        <f>IF(
OR('Con. Notes - Conversion'!B8956 = "8. Transferee of restricted securities", 'Con. Notes - Conversion'!B8956 = "9. Any person (substitution for securities etc.)"),
'Con. Notes - Conversion'!C8956,
IF(
'Con. Notes - Conversion'!B8956 = "",
#N/A,
'Con. Notes - Conversion'!B8956)
)</f>
        <v>#N/A</v>
      </c>
      <c r="G8956" t="e">
        <f>IF(
OR('Con. Notes - No Conversion'!B8956 = "8. Transferee of restricted securities", 'Con. Notes - No Conversion'!B8956 = "9. Any person (substitution for securities etc.)"),
'Con. Notes - No Conversion'!C8956,
IF(
'Con. Notes - No Conversion'!B8956 = "",
#N/A,
'Con. Notes - No Conversion'!B8956)
)</f>
        <v>#N/A</v>
      </c>
    </row>
    <row r="8957" spans="1:7" x14ac:dyDescent="0.25">
      <c r="A8957" t="e">
        <f>IF(
OR(Shares!B8957 = "8. Transferee of restricted securities", Shares!B8957 = "9. Any person (substitution for securities etc.)"),
Shares!C8957,
IF(
Shares!B8957 = "",
#N/A,
Shares!B8957)
)</f>
        <v>#N/A</v>
      </c>
      <c r="B8957" t="e">
        <f>IF(
OR('Shares - LTR - Granted'!B8957 = "8. Transferee of restricted securities", 'Shares - LTR - Granted'!B8957 = "9. Any person (substitution for securities etc.)"),
'Shares - LTR - Granted'!C8957,
IF(
'Shares - LTR - Granted'!B8957 = "",
#N/A,
'Shares - LTR - Granted'!B8957)
)</f>
        <v>#N/A</v>
      </c>
      <c r="C8957" t="e">
        <f>IF(
OR('Performance Securities'!B8957 = "8. Transferee of restricted securities", 'Performance Securities'!B8957 = "9. Any person (substitution for securities etc.)"),
'Performance Securities'!C8957,
IF(
'Performance Securities'!B8957 = "",
#N/A,
'Performance Securities'!B8957)
)</f>
        <v>#N/A</v>
      </c>
      <c r="D8957" t="e">
        <f>IF(
OR('Options or Warrants'!B8957 = "8. Transferee of restricted securities", 'Options or Warrants'!B8957 = "9. Any person (substitution for securities etc.)"),
'Options or Warrants'!C8957,
IF(
'Options or Warrants'!B8957 = "",
#N/A,
'Options or Warrants'!B8957)
)</f>
        <v>#N/A</v>
      </c>
      <c r="E8957" t="e">
        <f>IF(
OR('Options - Free Attaching'!B8957 = "8. Transferee of restricted securities", 'Options - Free Attaching'!B8957 = "9. Any person (substitution for securities etc.)"),
'Options - Free Attaching'!C8957,
IF(
'Options - Free Attaching'!B8957 = "",
#N/A,
'Options - Free Attaching'!B8957)
)</f>
        <v>#N/A</v>
      </c>
      <c r="F8957" t="e">
        <f>IF(
OR('Con. Notes - Conversion'!B8957 = "8. Transferee of restricted securities", 'Con. Notes - Conversion'!B8957 = "9. Any person (substitution for securities etc.)"),
'Con. Notes - Conversion'!C8957,
IF(
'Con. Notes - Conversion'!B8957 = "",
#N/A,
'Con. Notes - Conversion'!B8957)
)</f>
        <v>#N/A</v>
      </c>
      <c r="G8957" t="e">
        <f>IF(
OR('Con. Notes - No Conversion'!B8957 = "8. Transferee of restricted securities", 'Con. Notes - No Conversion'!B8957 = "9. Any person (substitution for securities etc.)"),
'Con. Notes - No Conversion'!C8957,
IF(
'Con. Notes - No Conversion'!B8957 = "",
#N/A,
'Con. Notes - No Conversion'!B8957)
)</f>
        <v>#N/A</v>
      </c>
    </row>
    <row r="8958" spans="1:7" x14ac:dyDescent="0.25">
      <c r="A8958" t="e">
        <f>IF(
OR(Shares!B8958 = "8. Transferee of restricted securities", Shares!B8958 = "9. Any person (substitution for securities etc.)"),
Shares!C8958,
IF(
Shares!B8958 = "",
#N/A,
Shares!B8958)
)</f>
        <v>#N/A</v>
      </c>
      <c r="B8958" t="e">
        <f>IF(
OR('Shares - LTR - Granted'!B8958 = "8. Transferee of restricted securities", 'Shares - LTR - Granted'!B8958 = "9. Any person (substitution for securities etc.)"),
'Shares - LTR - Granted'!C8958,
IF(
'Shares - LTR - Granted'!B8958 = "",
#N/A,
'Shares - LTR - Granted'!B8958)
)</f>
        <v>#N/A</v>
      </c>
      <c r="C8958" t="e">
        <f>IF(
OR('Performance Securities'!B8958 = "8. Transferee of restricted securities", 'Performance Securities'!B8958 = "9. Any person (substitution for securities etc.)"),
'Performance Securities'!C8958,
IF(
'Performance Securities'!B8958 = "",
#N/A,
'Performance Securities'!B8958)
)</f>
        <v>#N/A</v>
      </c>
      <c r="D8958" t="e">
        <f>IF(
OR('Options or Warrants'!B8958 = "8. Transferee of restricted securities", 'Options or Warrants'!B8958 = "9. Any person (substitution for securities etc.)"),
'Options or Warrants'!C8958,
IF(
'Options or Warrants'!B8958 = "",
#N/A,
'Options or Warrants'!B8958)
)</f>
        <v>#N/A</v>
      </c>
      <c r="E8958" t="e">
        <f>IF(
OR('Options - Free Attaching'!B8958 = "8. Transferee of restricted securities", 'Options - Free Attaching'!B8958 = "9. Any person (substitution for securities etc.)"),
'Options - Free Attaching'!C8958,
IF(
'Options - Free Attaching'!B8958 = "",
#N/A,
'Options - Free Attaching'!B8958)
)</f>
        <v>#N/A</v>
      </c>
      <c r="F8958" t="e">
        <f>IF(
OR('Con. Notes - Conversion'!B8958 = "8. Transferee of restricted securities", 'Con. Notes - Conversion'!B8958 = "9. Any person (substitution for securities etc.)"),
'Con. Notes - Conversion'!C8958,
IF(
'Con. Notes - Conversion'!B8958 = "",
#N/A,
'Con. Notes - Conversion'!B8958)
)</f>
        <v>#N/A</v>
      </c>
      <c r="G8958" t="e">
        <f>IF(
OR('Con. Notes - No Conversion'!B8958 = "8. Transferee of restricted securities", 'Con. Notes - No Conversion'!B8958 = "9. Any person (substitution for securities etc.)"),
'Con. Notes - No Conversion'!C8958,
IF(
'Con. Notes - No Conversion'!B8958 = "",
#N/A,
'Con. Notes - No Conversion'!B8958)
)</f>
        <v>#N/A</v>
      </c>
    </row>
    <row r="8959" spans="1:7" x14ac:dyDescent="0.25">
      <c r="A8959" t="e">
        <f>IF(
OR(Shares!B8959 = "8. Transferee of restricted securities", Shares!B8959 = "9. Any person (substitution for securities etc.)"),
Shares!C8959,
IF(
Shares!B8959 = "",
#N/A,
Shares!B8959)
)</f>
        <v>#N/A</v>
      </c>
      <c r="B8959" t="e">
        <f>IF(
OR('Shares - LTR - Granted'!B8959 = "8. Transferee of restricted securities", 'Shares - LTR - Granted'!B8959 = "9. Any person (substitution for securities etc.)"),
'Shares - LTR - Granted'!C8959,
IF(
'Shares - LTR - Granted'!B8959 = "",
#N/A,
'Shares - LTR - Granted'!B8959)
)</f>
        <v>#N/A</v>
      </c>
      <c r="C8959" t="e">
        <f>IF(
OR('Performance Securities'!B8959 = "8. Transferee of restricted securities", 'Performance Securities'!B8959 = "9. Any person (substitution for securities etc.)"),
'Performance Securities'!C8959,
IF(
'Performance Securities'!B8959 = "",
#N/A,
'Performance Securities'!B8959)
)</f>
        <v>#N/A</v>
      </c>
      <c r="D8959" t="e">
        <f>IF(
OR('Options or Warrants'!B8959 = "8. Transferee of restricted securities", 'Options or Warrants'!B8959 = "9. Any person (substitution for securities etc.)"),
'Options or Warrants'!C8959,
IF(
'Options or Warrants'!B8959 = "",
#N/A,
'Options or Warrants'!B8959)
)</f>
        <v>#N/A</v>
      </c>
      <c r="E8959" t="e">
        <f>IF(
OR('Options - Free Attaching'!B8959 = "8. Transferee of restricted securities", 'Options - Free Attaching'!B8959 = "9. Any person (substitution for securities etc.)"),
'Options - Free Attaching'!C8959,
IF(
'Options - Free Attaching'!B8959 = "",
#N/A,
'Options - Free Attaching'!B8959)
)</f>
        <v>#N/A</v>
      </c>
      <c r="F8959" t="e">
        <f>IF(
OR('Con. Notes - Conversion'!B8959 = "8. Transferee of restricted securities", 'Con. Notes - Conversion'!B8959 = "9. Any person (substitution for securities etc.)"),
'Con. Notes - Conversion'!C8959,
IF(
'Con. Notes - Conversion'!B8959 = "",
#N/A,
'Con. Notes - Conversion'!B8959)
)</f>
        <v>#N/A</v>
      </c>
      <c r="G8959" t="e">
        <f>IF(
OR('Con. Notes - No Conversion'!B8959 = "8. Transferee of restricted securities", 'Con. Notes - No Conversion'!B8959 = "9. Any person (substitution for securities etc.)"),
'Con. Notes - No Conversion'!C8959,
IF(
'Con. Notes - No Conversion'!B8959 = "",
#N/A,
'Con. Notes - No Conversion'!B8959)
)</f>
        <v>#N/A</v>
      </c>
    </row>
    <row r="8960" spans="1:7" x14ac:dyDescent="0.25">
      <c r="A8960" t="e">
        <f>IF(
OR(Shares!B8960 = "8. Transferee of restricted securities", Shares!B8960 = "9. Any person (substitution for securities etc.)"),
Shares!C8960,
IF(
Shares!B8960 = "",
#N/A,
Shares!B8960)
)</f>
        <v>#N/A</v>
      </c>
      <c r="B8960" t="e">
        <f>IF(
OR('Shares - LTR - Granted'!B8960 = "8. Transferee of restricted securities", 'Shares - LTR - Granted'!B8960 = "9. Any person (substitution for securities etc.)"),
'Shares - LTR - Granted'!C8960,
IF(
'Shares - LTR - Granted'!B8960 = "",
#N/A,
'Shares - LTR - Granted'!B8960)
)</f>
        <v>#N/A</v>
      </c>
      <c r="C8960" t="e">
        <f>IF(
OR('Performance Securities'!B8960 = "8. Transferee of restricted securities", 'Performance Securities'!B8960 = "9. Any person (substitution for securities etc.)"),
'Performance Securities'!C8960,
IF(
'Performance Securities'!B8960 = "",
#N/A,
'Performance Securities'!B8960)
)</f>
        <v>#N/A</v>
      </c>
      <c r="D8960" t="e">
        <f>IF(
OR('Options or Warrants'!B8960 = "8. Transferee of restricted securities", 'Options or Warrants'!B8960 = "9. Any person (substitution for securities etc.)"),
'Options or Warrants'!C8960,
IF(
'Options or Warrants'!B8960 = "",
#N/A,
'Options or Warrants'!B8960)
)</f>
        <v>#N/A</v>
      </c>
      <c r="E8960" t="e">
        <f>IF(
OR('Options - Free Attaching'!B8960 = "8. Transferee of restricted securities", 'Options - Free Attaching'!B8960 = "9. Any person (substitution for securities etc.)"),
'Options - Free Attaching'!C8960,
IF(
'Options - Free Attaching'!B8960 = "",
#N/A,
'Options - Free Attaching'!B8960)
)</f>
        <v>#N/A</v>
      </c>
      <c r="F8960" t="e">
        <f>IF(
OR('Con. Notes - Conversion'!B8960 = "8. Transferee of restricted securities", 'Con. Notes - Conversion'!B8960 = "9. Any person (substitution for securities etc.)"),
'Con. Notes - Conversion'!C8960,
IF(
'Con. Notes - Conversion'!B8960 = "",
#N/A,
'Con. Notes - Conversion'!B8960)
)</f>
        <v>#N/A</v>
      </c>
      <c r="G8960" t="e">
        <f>IF(
OR('Con. Notes - No Conversion'!B8960 = "8. Transferee of restricted securities", 'Con. Notes - No Conversion'!B8960 = "9. Any person (substitution for securities etc.)"),
'Con. Notes - No Conversion'!C8960,
IF(
'Con. Notes - No Conversion'!B8960 = "",
#N/A,
'Con. Notes - No Conversion'!B8960)
)</f>
        <v>#N/A</v>
      </c>
    </row>
    <row r="8961" spans="1:7" x14ac:dyDescent="0.25">
      <c r="A8961" t="e">
        <f>IF(
OR(Shares!B8961 = "8. Transferee of restricted securities", Shares!B8961 = "9. Any person (substitution for securities etc.)"),
Shares!C8961,
IF(
Shares!B8961 = "",
#N/A,
Shares!B8961)
)</f>
        <v>#N/A</v>
      </c>
      <c r="B8961" t="e">
        <f>IF(
OR('Shares - LTR - Granted'!B8961 = "8. Transferee of restricted securities", 'Shares - LTR - Granted'!B8961 = "9. Any person (substitution for securities etc.)"),
'Shares - LTR - Granted'!C8961,
IF(
'Shares - LTR - Granted'!B8961 = "",
#N/A,
'Shares - LTR - Granted'!B8961)
)</f>
        <v>#N/A</v>
      </c>
      <c r="C8961" t="e">
        <f>IF(
OR('Performance Securities'!B8961 = "8. Transferee of restricted securities", 'Performance Securities'!B8961 = "9. Any person (substitution for securities etc.)"),
'Performance Securities'!C8961,
IF(
'Performance Securities'!B8961 = "",
#N/A,
'Performance Securities'!B8961)
)</f>
        <v>#N/A</v>
      </c>
      <c r="D8961" t="e">
        <f>IF(
OR('Options or Warrants'!B8961 = "8. Transferee of restricted securities", 'Options or Warrants'!B8961 = "9. Any person (substitution for securities etc.)"),
'Options or Warrants'!C8961,
IF(
'Options or Warrants'!B8961 = "",
#N/A,
'Options or Warrants'!B8961)
)</f>
        <v>#N/A</v>
      </c>
      <c r="E8961" t="e">
        <f>IF(
OR('Options - Free Attaching'!B8961 = "8. Transferee of restricted securities", 'Options - Free Attaching'!B8961 = "9. Any person (substitution for securities etc.)"),
'Options - Free Attaching'!C8961,
IF(
'Options - Free Attaching'!B8961 = "",
#N/A,
'Options - Free Attaching'!B8961)
)</f>
        <v>#N/A</v>
      </c>
      <c r="F8961" t="e">
        <f>IF(
OR('Con. Notes - Conversion'!B8961 = "8. Transferee of restricted securities", 'Con. Notes - Conversion'!B8961 = "9. Any person (substitution for securities etc.)"),
'Con. Notes - Conversion'!C8961,
IF(
'Con. Notes - Conversion'!B8961 = "",
#N/A,
'Con. Notes - Conversion'!B8961)
)</f>
        <v>#N/A</v>
      </c>
      <c r="G8961" t="e">
        <f>IF(
OR('Con. Notes - No Conversion'!B8961 = "8. Transferee of restricted securities", 'Con. Notes - No Conversion'!B8961 = "9. Any person (substitution for securities etc.)"),
'Con. Notes - No Conversion'!C8961,
IF(
'Con. Notes - No Conversion'!B8961 = "",
#N/A,
'Con. Notes - No Conversion'!B8961)
)</f>
        <v>#N/A</v>
      </c>
    </row>
    <row r="8962" spans="1:7" x14ac:dyDescent="0.25">
      <c r="A8962" t="e">
        <f>IF(
OR(Shares!B8962 = "8. Transferee of restricted securities", Shares!B8962 = "9. Any person (substitution for securities etc.)"),
Shares!C8962,
IF(
Shares!B8962 = "",
#N/A,
Shares!B8962)
)</f>
        <v>#N/A</v>
      </c>
      <c r="B8962" t="e">
        <f>IF(
OR('Shares - LTR - Granted'!B8962 = "8. Transferee of restricted securities", 'Shares - LTR - Granted'!B8962 = "9. Any person (substitution for securities etc.)"),
'Shares - LTR - Granted'!C8962,
IF(
'Shares - LTR - Granted'!B8962 = "",
#N/A,
'Shares - LTR - Granted'!B8962)
)</f>
        <v>#N/A</v>
      </c>
      <c r="C8962" t="e">
        <f>IF(
OR('Performance Securities'!B8962 = "8. Transferee of restricted securities", 'Performance Securities'!B8962 = "9. Any person (substitution for securities etc.)"),
'Performance Securities'!C8962,
IF(
'Performance Securities'!B8962 = "",
#N/A,
'Performance Securities'!B8962)
)</f>
        <v>#N/A</v>
      </c>
      <c r="D8962" t="e">
        <f>IF(
OR('Options or Warrants'!B8962 = "8. Transferee of restricted securities", 'Options or Warrants'!B8962 = "9. Any person (substitution for securities etc.)"),
'Options or Warrants'!C8962,
IF(
'Options or Warrants'!B8962 = "",
#N/A,
'Options or Warrants'!B8962)
)</f>
        <v>#N/A</v>
      </c>
      <c r="E8962" t="e">
        <f>IF(
OR('Options - Free Attaching'!B8962 = "8. Transferee of restricted securities", 'Options - Free Attaching'!B8962 = "9. Any person (substitution for securities etc.)"),
'Options - Free Attaching'!C8962,
IF(
'Options - Free Attaching'!B8962 = "",
#N/A,
'Options - Free Attaching'!B8962)
)</f>
        <v>#N/A</v>
      </c>
      <c r="F8962" t="e">
        <f>IF(
OR('Con. Notes - Conversion'!B8962 = "8. Transferee of restricted securities", 'Con. Notes - Conversion'!B8962 = "9. Any person (substitution for securities etc.)"),
'Con. Notes - Conversion'!C8962,
IF(
'Con. Notes - Conversion'!B8962 = "",
#N/A,
'Con. Notes - Conversion'!B8962)
)</f>
        <v>#N/A</v>
      </c>
      <c r="G8962" t="e">
        <f>IF(
OR('Con. Notes - No Conversion'!B8962 = "8. Transferee of restricted securities", 'Con. Notes - No Conversion'!B8962 = "9. Any person (substitution for securities etc.)"),
'Con. Notes - No Conversion'!C8962,
IF(
'Con. Notes - No Conversion'!B8962 = "",
#N/A,
'Con. Notes - No Conversion'!B8962)
)</f>
        <v>#N/A</v>
      </c>
    </row>
    <row r="8963" spans="1:7" x14ac:dyDescent="0.25">
      <c r="A8963" t="e">
        <f>IF(
OR(Shares!B8963 = "8. Transferee of restricted securities", Shares!B8963 = "9. Any person (substitution for securities etc.)"),
Shares!C8963,
IF(
Shares!B8963 = "",
#N/A,
Shares!B8963)
)</f>
        <v>#N/A</v>
      </c>
      <c r="B8963" t="e">
        <f>IF(
OR('Shares - LTR - Granted'!B8963 = "8. Transferee of restricted securities", 'Shares - LTR - Granted'!B8963 = "9. Any person (substitution for securities etc.)"),
'Shares - LTR - Granted'!C8963,
IF(
'Shares - LTR - Granted'!B8963 = "",
#N/A,
'Shares - LTR - Granted'!B8963)
)</f>
        <v>#N/A</v>
      </c>
      <c r="C8963" t="e">
        <f>IF(
OR('Performance Securities'!B8963 = "8. Transferee of restricted securities", 'Performance Securities'!B8963 = "9. Any person (substitution for securities etc.)"),
'Performance Securities'!C8963,
IF(
'Performance Securities'!B8963 = "",
#N/A,
'Performance Securities'!B8963)
)</f>
        <v>#N/A</v>
      </c>
      <c r="D8963" t="e">
        <f>IF(
OR('Options or Warrants'!B8963 = "8. Transferee of restricted securities", 'Options or Warrants'!B8963 = "9. Any person (substitution for securities etc.)"),
'Options or Warrants'!C8963,
IF(
'Options or Warrants'!B8963 = "",
#N/A,
'Options or Warrants'!B8963)
)</f>
        <v>#N/A</v>
      </c>
      <c r="E8963" t="e">
        <f>IF(
OR('Options - Free Attaching'!B8963 = "8. Transferee of restricted securities", 'Options - Free Attaching'!B8963 = "9. Any person (substitution for securities etc.)"),
'Options - Free Attaching'!C8963,
IF(
'Options - Free Attaching'!B8963 = "",
#N/A,
'Options - Free Attaching'!B8963)
)</f>
        <v>#N/A</v>
      </c>
      <c r="F8963" t="e">
        <f>IF(
OR('Con. Notes - Conversion'!B8963 = "8. Transferee of restricted securities", 'Con. Notes - Conversion'!B8963 = "9. Any person (substitution for securities etc.)"),
'Con. Notes - Conversion'!C8963,
IF(
'Con. Notes - Conversion'!B8963 = "",
#N/A,
'Con. Notes - Conversion'!B8963)
)</f>
        <v>#N/A</v>
      </c>
      <c r="G8963" t="e">
        <f>IF(
OR('Con. Notes - No Conversion'!B8963 = "8. Transferee of restricted securities", 'Con. Notes - No Conversion'!B8963 = "9. Any person (substitution for securities etc.)"),
'Con. Notes - No Conversion'!C8963,
IF(
'Con. Notes - No Conversion'!B8963 = "",
#N/A,
'Con. Notes - No Conversion'!B8963)
)</f>
        <v>#N/A</v>
      </c>
    </row>
    <row r="8964" spans="1:7" x14ac:dyDescent="0.25">
      <c r="A8964" t="e">
        <f>IF(
OR(Shares!B8964 = "8. Transferee of restricted securities", Shares!B8964 = "9. Any person (substitution for securities etc.)"),
Shares!C8964,
IF(
Shares!B8964 = "",
#N/A,
Shares!B8964)
)</f>
        <v>#N/A</v>
      </c>
      <c r="B8964" t="e">
        <f>IF(
OR('Shares - LTR - Granted'!B8964 = "8. Transferee of restricted securities", 'Shares - LTR - Granted'!B8964 = "9. Any person (substitution for securities etc.)"),
'Shares - LTR - Granted'!C8964,
IF(
'Shares - LTR - Granted'!B8964 = "",
#N/A,
'Shares - LTR - Granted'!B8964)
)</f>
        <v>#N/A</v>
      </c>
      <c r="C8964" t="e">
        <f>IF(
OR('Performance Securities'!B8964 = "8. Transferee of restricted securities", 'Performance Securities'!B8964 = "9. Any person (substitution for securities etc.)"),
'Performance Securities'!C8964,
IF(
'Performance Securities'!B8964 = "",
#N/A,
'Performance Securities'!B8964)
)</f>
        <v>#N/A</v>
      </c>
      <c r="D8964" t="e">
        <f>IF(
OR('Options or Warrants'!B8964 = "8. Transferee of restricted securities", 'Options or Warrants'!B8964 = "9. Any person (substitution for securities etc.)"),
'Options or Warrants'!C8964,
IF(
'Options or Warrants'!B8964 = "",
#N/A,
'Options or Warrants'!B8964)
)</f>
        <v>#N/A</v>
      </c>
      <c r="E8964" t="e">
        <f>IF(
OR('Options - Free Attaching'!B8964 = "8. Transferee of restricted securities", 'Options - Free Attaching'!B8964 = "9. Any person (substitution for securities etc.)"),
'Options - Free Attaching'!C8964,
IF(
'Options - Free Attaching'!B8964 = "",
#N/A,
'Options - Free Attaching'!B8964)
)</f>
        <v>#N/A</v>
      </c>
      <c r="F8964" t="e">
        <f>IF(
OR('Con. Notes - Conversion'!B8964 = "8. Transferee of restricted securities", 'Con. Notes - Conversion'!B8964 = "9. Any person (substitution for securities etc.)"),
'Con. Notes - Conversion'!C8964,
IF(
'Con. Notes - Conversion'!B8964 = "",
#N/A,
'Con. Notes - Conversion'!B8964)
)</f>
        <v>#N/A</v>
      </c>
      <c r="G8964" t="e">
        <f>IF(
OR('Con. Notes - No Conversion'!B8964 = "8. Transferee of restricted securities", 'Con. Notes - No Conversion'!B8964 = "9. Any person (substitution for securities etc.)"),
'Con. Notes - No Conversion'!C8964,
IF(
'Con. Notes - No Conversion'!B8964 = "",
#N/A,
'Con. Notes - No Conversion'!B8964)
)</f>
        <v>#N/A</v>
      </c>
    </row>
    <row r="8965" spans="1:7" x14ac:dyDescent="0.25">
      <c r="A8965" t="e">
        <f>IF(
OR(Shares!B8965 = "8. Transferee of restricted securities", Shares!B8965 = "9. Any person (substitution for securities etc.)"),
Shares!C8965,
IF(
Shares!B8965 = "",
#N/A,
Shares!B8965)
)</f>
        <v>#N/A</v>
      </c>
      <c r="B8965" t="e">
        <f>IF(
OR('Shares - LTR - Granted'!B8965 = "8. Transferee of restricted securities", 'Shares - LTR - Granted'!B8965 = "9. Any person (substitution for securities etc.)"),
'Shares - LTR - Granted'!C8965,
IF(
'Shares - LTR - Granted'!B8965 = "",
#N/A,
'Shares - LTR - Granted'!B8965)
)</f>
        <v>#N/A</v>
      </c>
      <c r="C8965" t="e">
        <f>IF(
OR('Performance Securities'!B8965 = "8. Transferee of restricted securities", 'Performance Securities'!B8965 = "9. Any person (substitution for securities etc.)"),
'Performance Securities'!C8965,
IF(
'Performance Securities'!B8965 = "",
#N/A,
'Performance Securities'!B8965)
)</f>
        <v>#N/A</v>
      </c>
      <c r="D8965" t="e">
        <f>IF(
OR('Options or Warrants'!B8965 = "8. Transferee of restricted securities", 'Options or Warrants'!B8965 = "9. Any person (substitution for securities etc.)"),
'Options or Warrants'!C8965,
IF(
'Options or Warrants'!B8965 = "",
#N/A,
'Options or Warrants'!B8965)
)</f>
        <v>#N/A</v>
      </c>
      <c r="E8965" t="e">
        <f>IF(
OR('Options - Free Attaching'!B8965 = "8. Transferee of restricted securities", 'Options - Free Attaching'!B8965 = "9. Any person (substitution for securities etc.)"),
'Options - Free Attaching'!C8965,
IF(
'Options - Free Attaching'!B8965 = "",
#N/A,
'Options - Free Attaching'!B8965)
)</f>
        <v>#N/A</v>
      </c>
      <c r="F8965" t="e">
        <f>IF(
OR('Con. Notes - Conversion'!B8965 = "8. Transferee of restricted securities", 'Con. Notes - Conversion'!B8965 = "9. Any person (substitution for securities etc.)"),
'Con. Notes - Conversion'!C8965,
IF(
'Con. Notes - Conversion'!B8965 = "",
#N/A,
'Con. Notes - Conversion'!B8965)
)</f>
        <v>#N/A</v>
      </c>
      <c r="G8965" t="e">
        <f>IF(
OR('Con. Notes - No Conversion'!B8965 = "8. Transferee of restricted securities", 'Con. Notes - No Conversion'!B8965 = "9. Any person (substitution for securities etc.)"),
'Con. Notes - No Conversion'!C8965,
IF(
'Con. Notes - No Conversion'!B8965 = "",
#N/A,
'Con. Notes - No Conversion'!B8965)
)</f>
        <v>#N/A</v>
      </c>
    </row>
    <row r="8966" spans="1:7" x14ac:dyDescent="0.25">
      <c r="A8966" t="e">
        <f>IF(
OR(Shares!B8966 = "8. Transferee of restricted securities", Shares!B8966 = "9. Any person (substitution for securities etc.)"),
Shares!C8966,
IF(
Shares!B8966 = "",
#N/A,
Shares!B8966)
)</f>
        <v>#N/A</v>
      </c>
      <c r="B8966" t="e">
        <f>IF(
OR('Shares - LTR - Granted'!B8966 = "8. Transferee of restricted securities", 'Shares - LTR - Granted'!B8966 = "9. Any person (substitution for securities etc.)"),
'Shares - LTR - Granted'!C8966,
IF(
'Shares - LTR - Granted'!B8966 = "",
#N/A,
'Shares - LTR - Granted'!B8966)
)</f>
        <v>#N/A</v>
      </c>
      <c r="C8966" t="e">
        <f>IF(
OR('Performance Securities'!B8966 = "8. Transferee of restricted securities", 'Performance Securities'!B8966 = "9. Any person (substitution for securities etc.)"),
'Performance Securities'!C8966,
IF(
'Performance Securities'!B8966 = "",
#N/A,
'Performance Securities'!B8966)
)</f>
        <v>#N/A</v>
      </c>
      <c r="D8966" t="e">
        <f>IF(
OR('Options or Warrants'!B8966 = "8. Transferee of restricted securities", 'Options or Warrants'!B8966 = "9. Any person (substitution for securities etc.)"),
'Options or Warrants'!C8966,
IF(
'Options or Warrants'!B8966 = "",
#N/A,
'Options or Warrants'!B8966)
)</f>
        <v>#N/A</v>
      </c>
      <c r="E8966" t="e">
        <f>IF(
OR('Options - Free Attaching'!B8966 = "8. Transferee of restricted securities", 'Options - Free Attaching'!B8966 = "9. Any person (substitution for securities etc.)"),
'Options - Free Attaching'!C8966,
IF(
'Options - Free Attaching'!B8966 = "",
#N/A,
'Options - Free Attaching'!B8966)
)</f>
        <v>#N/A</v>
      </c>
      <c r="F8966" t="e">
        <f>IF(
OR('Con. Notes - Conversion'!B8966 = "8. Transferee of restricted securities", 'Con. Notes - Conversion'!B8966 = "9. Any person (substitution for securities etc.)"),
'Con. Notes - Conversion'!C8966,
IF(
'Con. Notes - Conversion'!B8966 = "",
#N/A,
'Con. Notes - Conversion'!B8966)
)</f>
        <v>#N/A</v>
      </c>
      <c r="G8966" t="e">
        <f>IF(
OR('Con. Notes - No Conversion'!B8966 = "8. Transferee of restricted securities", 'Con. Notes - No Conversion'!B8966 = "9. Any person (substitution for securities etc.)"),
'Con. Notes - No Conversion'!C8966,
IF(
'Con. Notes - No Conversion'!B8966 = "",
#N/A,
'Con. Notes - No Conversion'!B8966)
)</f>
        <v>#N/A</v>
      </c>
    </row>
    <row r="8967" spans="1:7" x14ac:dyDescent="0.25">
      <c r="A8967" t="e">
        <f>IF(
OR(Shares!B8967 = "8. Transferee of restricted securities", Shares!B8967 = "9. Any person (substitution for securities etc.)"),
Shares!C8967,
IF(
Shares!B8967 = "",
#N/A,
Shares!B8967)
)</f>
        <v>#N/A</v>
      </c>
      <c r="B8967" t="e">
        <f>IF(
OR('Shares - LTR - Granted'!B8967 = "8. Transferee of restricted securities", 'Shares - LTR - Granted'!B8967 = "9. Any person (substitution for securities etc.)"),
'Shares - LTR - Granted'!C8967,
IF(
'Shares - LTR - Granted'!B8967 = "",
#N/A,
'Shares - LTR - Granted'!B8967)
)</f>
        <v>#N/A</v>
      </c>
      <c r="C8967" t="e">
        <f>IF(
OR('Performance Securities'!B8967 = "8. Transferee of restricted securities", 'Performance Securities'!B8967 = "9. Any person (substitution for securities etc.)"),
'Performance Securities'!C8967,
IF(
'Performance Securities'!B8967 = "",
#N/A,
'Performance Securities'!B8967)
)</f>
        <v>#N/A</v>
      </c>
      <c r="D8967" t="e">
        <f>IF(
OR('Options or Warrants'!B8967 = "8. Transferee of restricted securities", 'Options or Warrants'!B8967 = "9. Any person (substitution for securities etc.)"),
'Options or Warrants'!C8967,
IF(
'Options or Warrants'!B8967 = "",
#N/A,
'Options or Warrants'!B8967)
)</f>
        <v>#N/A</v>
      </c>
      <c r="E8967" t="e">
        <f>IF(
OR('Options - Free Attaching'!B8967 = "8. Transferee of restricted securities", 'Options - Free Attaching'!B8967 = "9. Any person (substitution for securities etc.)"),
'Options - Free Attaching'!C8967,
IF(
'Options - Free Attaching'!B8967 = "",
#N/A,
'Options - Free Attaching'!B8967)
)</f>
        <v>#N/A</v>
      </c>
      <c r="F8967" t="e">
        <f>IF(
OR('Con. Notes - Conversion'!B8967 = "8. Transferee of restricted securities", 'Con. Notes - Conversion'!B8967 = "9. Any person (substitution for securities etc.)"),
'Con. Notes - Conversion'!C8967,
IF(
'Con. Notes - Conversion'!B8967 = "",
#N/A,
'Con. Notes - Conversion'!B8967)
)</f>
        <v>#N/A</v>
      </c>
      <c r="G8967" t="e">
        <f>IF(
OR('Con. Notes - No Conversion'!B8967 = "8. Transferee of restricted securities", 'Con. Notes - No Conversion'!B8967 = "9. Any person (substitution for securities etc.)"),
'Con. Notes - No Conversion'!C8967,
IF(
'Con. Notes - No Conversion'!B8967 = "",
#N/A,
'Con. Notes - No Conversion'!B8967)
)</f>
        <v>#N/A</v>
      </c>
    </row>
    <row r="8968" spans="1:7" x14ac:dyDescent="0.25">
      <c r="A8968" t="e">
        <f>IF(
OR(Shares!B8968 = "8. Transferee of restricted securities", Shares!B8968 = "9. Any person (substitution for securities etc.)"),
Shares!C8968,
IF(
Shares!B8968 = "",
#N/A,
Shares!B8968)
)</f>
        <v>#N/A</v>
      </c>
      <c r="B8968" t="e">
        <f>IF(
OR('Shares - LTR - Granted'!B8968 = "8. Transferee of restricted securities", 'Shares - LTR - Granted'!B8968 = "9. Any person (substitution for securities etc.)"),
'Shares - LTR - Granted'!C8968,
IF(
'Shares - LTR - Granted'!B8968 = "",
#N/A,
'Shares - LTR - Granted'!B8968)
)</f>
        <v>#N/A</v>
      </c>
      <c r="C8968" t="e">
        <f>IF(
OR('Performance Securities'!B8968 = "8. Transferee of restricted securities", 'Performance Securities'!B8968 = "9. Any person (substitution for securities etc.)"),
'Performance Securities'!C8968,
IF(
'Performance Securities'!B8968 = "",
#N/A,
'Performance Securities'!B8968)
)</f>
        <v>#N/A</v>
      </c>
      <c r="D8968" t="e">
        <f>IF(
OR('Options or Warrants'!B8968 = "8. Transferee of restricted securities", 'Options or Warrants'!B8968 = "9. Any person (substitution for securities etc.)"),
'Options or Warrants'!C8968,
IF(
'Options or Warrants'!B8968 = "",
#N/A,
'Options or Warrants'!B8968)
)</f>
        <v>#N/A</v>
      </c>
      <c r="E8968" t="e">
        <f>IF(
OR('Options - Free Attaching'!B8968 = "8. Transferee of restricted securities", 'Options - Free Attaching'!B8968 = "9. Any person (substitution for securities etc.)"),
'Options - Free Attaching'!C8968,
IF(
'Options - Free Attaching'!B8968 = "",
#N/A,
'Options - Free Attaching'!B8968)
)</f>
        <v>#N/A</v>
      </c>
      <c r="F8968" t="e">
        <f>IF(
OR('Con. Notes - Conversion'!B8968 = "8. Transferee of restricted securities", 'Con. Notes - Conversion'!B8968 = "9. Any person (substitution for securities etc.)"),
'Con. Notes - Conversion'!C8968,
IF(
'Con. Notes - Conversion'!B8968 = "",
#N/A,
'Con. Notes - Conversion'!B8968)
)</f>
        <v>#N/A</v>
      </c>
      <c r="G8968" t="e">
        <f>IF(
OR('Con. Notes - No Conversion'!B8968 = "8. Transferee of restricted securities", 'Con. Notes - No Conversion'!B8968 = "9. Any person (substitution for securities etc.)"),
'Con. Notes - No Conversion'!C8968,
IF(
'Con. Notes - No Conversion'!B8968 = "",
#N/A,
'Con. Notes - No Conversion'!B8968)
)</f>
        <v>#N/A</v>
      </c>
    </row>
    <row r="8969" spans="1:7" x14ac:dyDescent="0.25">
      <c r="A8969" t="e">
        <f>IF(
OR(Shares!B8969 = "8. Transferee of restricted securities", Shares!B8969 = "9. Any person (substitution for securities etc.)"),
Shares!C8969,
IF(
Shares!B8969 = "",
#N/A,
Shares!B8969)
)</f>
        <v>#N/A</v>
      </c>
      <c r="B8969" t="e">
        <f>IF(
OR('Shares - LTR - Granted'!B8969 = "8. Transferee of restricted securities", 'Shares - LTR - Granted'!B8969 = "9. Any person (substitution for securities etc.)"),
'Shares - LTR - Granted'!C8969,
IF(
'Shares - LTR - Granted'!B8969 = "",
#N/A,
'Shares - LTR - Granted'!B8969)
)</f>
        <v>#N/A</v>
      </c>
      <c r="C8969" t="e">
        <f>IF(
OR('Performance Securities'!B8969 = "8. Transferee of restricted securities", 'Performance Securities'!B8969 = "9. Any person (substitution for securities etc.)"),
'Performance Securities'!C8969,
IF(
'Performance Securities'!B8969 = "",
#N/A,
'Performance Securities'!B8969)
)</f>
        <v>#N/A</v>
      </c>
      <c r="D8969" t="e">
        <f>IF(
OR('Options or Warrants'!B8969 = "8. Transferee of restricted securities", 'Options or Warrants'!B8969 = "9. Any person (substitution for securities etc.)"),
'Options or Warrants'!C8969,
IF(
'Options or Warrants'!B8969 = "",
#N/A,
'Options or Warrants'!B8969)
)</f>
        <v>#N/A</v>
      </c>
      <c r="E8969" t="e">
        <f>IF(
OR('Options - Free Attaching'!B8969 = "8. Transferee of restricted securities", 'Options - Free Attaching'!B8969 = "9. Any person (substitution for securities etc.)"),
'Options - Free Attaching'!C8969,
IF(
'Options - Free Attaching'!B8969 = "",
#N/A,
'Options - Free Attaching'!B8969)
)</f>
        <v>#N/A</v>
      </c>
      <c r="F8969" t="e">
        <f>IF(
OR('Con. Notes - Conversion'!B8969 = "8. Transferee of restricted securities", 'Con. Notes - Conversion'!B8969 = "9. Any person (substitution for securities etc.)"),
'Con. Notes - Conversion'!C8969,
IF(
'Con. Notes - Conversion'!B8969 = "",
#N/A,
'Con. Notes - Conversion'!B8969)
)</f>
        <v>#N/A</v>
      </c>
      <c r="G8969" t="e">
        <f>IF(
OR('Con. Notes - No Conversion'!B8969 = "8. Transferee of restricted securities", 'Con. Notes - No Conversion'!B8969 = "9. Any person (substitution for securities etc.)"),
'Con. Notes - No Conversion'!C8969,
IF(
'Con. Notes - No Conversion'!B8969 = "",
#N/A,
'Con. Notes - No Conversion'!B8969)
)</f>
        <v>#N/A</v>
      </c>
    </row>
    <row r="8970" spans="1:7" x14ac:dyDescent="0.25">
      <c r="A8970" t="e">
        <f>IF(
OR(Shares!B8970 = "8. Transferee of restricted securities", Shares!B8970 = "9. Any person (substitution for securities etc.)"),
Shares!C8970,
IF(
Shares!B8970 = "",
#N/A,
Shares!B8970)
)</f>
        <v>#N/A</v>
      </c>
      <c r="B8970" t="e">
        <f>IF(
OR('Shares - LTR - Granted'!B8970 = "8. Transferee of restricted securities", 'Shares - LTR - Granted'!B8970 = "9. Any person (substitution for securities etc.)"),
'Shares - LTR - Granted'!C8970,
IF(
'Shares - LTR - Granted'!B8970 = "",
#N/A,
'Shares - LTR - Granted'!B8970)
)</f>
        <v>#N/A</v>
      </c>
      <c r="C8970" t="e">
        <f>IF(
OR('Performance Securities'!B8970 = "8. Transferee of restricted securities", 'Performance Securities'!B8970 = "9. Any person (substitution for securities etc.)"),
'Performance Securities'!C8970,
IF(
'Performance Securities'!B8970 = "",
#N/A,
'Performance Securities'!B8970)
)</f>
        <v>#N/A</v>
      </c>
      <c r="D8970" t="e">
        <f>IF(
OR('Options or Warrants'!B8970 = "8. Transferee of restricted securities", 'Options or Warrants'!B8970 = "9. Any person (substitution for securities etc.)"),
'Options or Warrants'!C8970,
IF(
'Options or Warrants'!B8970 = "",
#N/A,
'Options or Warrants'!B8970)
)</f>
        <v>#N/A</v>
      </c>
      <c r="E8970" t="e">
        <f>IF(
OR('Options - Free Attaching'!B8970 = "8. Transferee of restricted securities", 'Options - Free Attaching'!B8970 = "9. Any person (substitution for securities etc.)"),
'Options - Free Attaching'!C8970,
IF(
'Options - Free Attaching'!B8970 = "",
#N/A,
'Options - Free Attaching'!B8970)
)</f>
        <v>#N/A</v>
      </c>
      <c r="F8970" t="e">
        <f>IF(
OR('Con. Notes - Conversion'!B8970 = "8. Transferee of restricted securities", 'Con. Notes - Conversion'!B8970 = "9. Any person (substitution for securities etc.)"),
'Con. Notes - Conversion'!C8970,
IF(
'Con. Notes - Conversion'!B8970 = "",
#N/A,
'Con. Notes - Conversion'!B8970)
)</f>
        <v>#N/A</v>
      </c>
      <c r="G8970" t="e">
        <f>IF(
OR('Con. Notes - No Conversion'!B8970 = "8. Transferee of restricted securities", 'Con. Notes - No Conversion'!B8970 = "9. Any person (substitution for securities etc.)"),
'Con. Notes - No Conversion'!C8970,
IF(
'Con. Notes - No Conversion'!B8970 = "",
#N/A,
'Con. Notes - No Conversion'!B8970)
)</f>
        <v>#N/A</v>
      </c>
    </row>
    <row r="8971" spans="1:7" x14ac:dyDescent="0.25">
      <c r="A8971" t="e">
        <f>IF(
OR(Shares!B8971 = "8. Transferee of restricted securities", Shares!B8971 = "9. Any person (substitution for securities etc.)"),
Shares!C8971,
IF(
Shares!B8971 = "",
#N/A,
Shares!B8971)
)</f>
        <v>#N/A</v>
      </c>
      <c r="B8971" t="e">
        <f>IF(
OR('Shares - LTR - Granted'!B8971 = "8. Transferee of restricted securities", 'Shares - LTR - Granted'!B8971 = "9. Any person (substitution for securities etc.)"),
'Shares - LTR - Granted'!C8971,
IF(
'Shares - LTR - Granted'!B8971 = "",
#N/A,
'Shares - LTR - Granted'!B8971)
)</f>
        <v>#N/A</v>
      </c>
      <c r="C8971" t="e">
        <f>IF(
OR('Performance Securities'!B8971 = "8. Transferee of restricted securities", 'Performance Securities'!B8971 = "9. Any person (substitution for securities etc.)"),
'Performance Securities'!C8971,
IF(
'Performance Securities'!B8971 = "",
#N/A,
'Performance Securities'!B8971)
)</f>
        <v>#N/A</v>
      </c>
      <c r="D8971" t="e">
        <f>IF(
OR('Options or Warrants'!B8971 = "8. Transferee of restricted securities", 'Options or Warrants'!B8971 = "9. Any person (substitution for securities etc.)"),
'Options or Warrants'!C8971,
IF(
'Options or Warrants'!B8971 = "",
#N/A,
'Options or Warrants'!B8971)
)</f>
        <v>#N/A</v>
      </c>
      <c r="E8971" t="e">
        <f>IF(
OR('Options - Free Attaching'!B8971 = "8. Transferee of restricted securities", 'Options - Free Attaching'!B8971 = "9. Any person (substitution for securities etc.)"),
'Options - Free Attaching'!C8971,
IF(
'Options - Free Attaching'!B8971 = "",
#N/A,
'Options - Free Attaching'!B8971)
)</f>
        <v>#N/A</v>
      </c>
      <c r="F8971" t="e">
        <f>IF(
OR('Con. Notes - Conversion'!B8971 = "8. Transferee of restricted securities", 'Con. Notes - Conversion'!B8971 = "9. Any person (substitution for securities etc.)"),
'Con. Notes - Conversion'!C8971,
IF(
'Con. Notes - Conversion'!B8971 = "",
#N/A,
'Con. Notes - Conversion'!B8971)
)</f>
        <v>#N/A</v>
      </c>
      <c r="G8971" t="e">
        <f>IF(
OR('Con. Notes - No Conversion'!B8971 = "8. Transferee of restricted securities", 'Con. Notes - No Conversion'!B8971 = "9. Any person (substitution for securities etc.)"),
'Con. Notes - No Conversion'!C8971,
IF(
'Con. Notes - No Conversion'!B8971 = "",
#N/A,
'Con. Notes - No Conversion'!B8971)
)</f>
        <v>#N/A</v>
      </c>
    </row>
    <row r="8972" spans="1:7" x14ac:dyDescent="0.25">
      <c r="A8972" t="e">
        <f>IF(
OR(Shares!B8972 = "8. Transferee of restricted securities", Shares!B8972 = "9. Any person (substitution for securities etc.)"),
Shares!C8972,
IF(
Shares!B8972 = "",
#N/A,
Shares!B8972)
)</f>
        <v>#N/A</v>
      </c>
      <c r="B8972" t="e">
        <f>IF(
OR('Shares - LTR - Granted'!B8972 = "8. Transferee of restricted securities", 'Shares - LTR - Granted'!B8972 = "9. Any person (substitution for securities etc.)"),
'Shares - LTR - Granted'!C8972,
IF(
'Shares - LTR - Granted'!B8972 = "",
#N/A,
'Shares - LTR - Granted'!B8972)
)</f>
        <v>#N/A</v>
      </c>
      <c r="C8972" t="e">
        <f>IF(
OR('Performance Securities'!B8972 = "8. Transferee of restricted securities", 'Performance Securities'!B8972 = "9. Any person (substitution for securities etc.)"),
'Performance Securities'!C8972,
IF(
'Performance Securities'!B8972 = "",
#N/A,
'Performance Securities'!B8972)
)</f>
        <v>#N/A</v>
      </c>
      <c r="D8972" t="e">
        <f>IF(
OR('Options or Warrants'!B8972 = "8. Transferee of restricted securities", 'Options or Warrants'!B8972 = "9. Any person (substitution for securities etc.)"),
'Options or Warrants'!C8972,
IF(
'Options or Warrants'!B8972 = "",
#N/A,
'Options or Warrants'!B8972)
)</f>
        <v>#N/A</v>
      </c>
      <c r="E8972" t="e">
        <f>IF(
OR('Options - Free Attaching'!B8972 = "8. Transferee of restricted securities", 'Options - Free Attaching'!B8972 = "9. Any person (substitution for securities etc.)"),
'Options - Free Attaching'!C8972,
IF(
'Options - Free Attaching'!B8972 = "",
#N/A,
'Options - Free Attaching'!B8972)
)</f>
        <v>#N/A</v>
      </c>
      <c r="F8972" t="e">
        <f>IF(
OR('Con. Notes - Conversion'!B8972 = "8. Transferee of restricted securities", 'Con. Notes - Conversion'!B8972 = "9. Any person (substitution for securities etc.)"),
'Con. Notes - Conversion'!C8972,
IF(
'Con. Notes - Conversion'!B8972 = "",
#N/A,
'Con. Notes - Conversion'!B8972)
)</f>
        <v>#N/A</v>
      </c>
      <c r="G8972" t="e">
        <f>IF(
OR('Con. Notes - No Conversion'!B8972 = "8. Transferee of restricted securities", 'Con. Notes - No Conversion'!B8972 = "9. Any person (substitution for securities etc.)"),
'Con. Notes - No Conversion'!C8972,
IF(
'Con. Notes - No Conversion'!B8972 = "",
#N/A,
'Con. Notes - No Conversion'!B8972)
)</f>
        <v>#N/A</v>
      </c>
    </row>
    <row r="8973" spans="1:7" x14ac:dyDescent="0.25">
      <c r="A8973" t="e">
        <f>IF(
OR(Shares!B8973 = "8. Transferee of restricted securities", Shares!B8973 = "9. Any person (substitution for securities etc.)"),
Shares!C8973,
IF(
Shares!B8973 = "",
#N/A,
Shares!B8973)
)</f>
        <v>#N/A</v>
      </c>
      <c r="B8973" t="e">
        <f>IF(
OR('Shares - LTR - Granted'!B8973 = "8. Transferee of restricted securities", 'Shares - LTR - Granted'!B8973 = "9. Any person (substitution for securities etc.)"),
'Shares - LTR - Granted'!C8973,
IF(
'Shares - LTR - Granted'!B8973 = "",
#N/A,
'Shares - LTR - Granted'!B8973)
)</f>
        <v>#N/A</v>
      </c>
      <c r="C8973" t="e">
        <f>IF(
OR('Performance Securities'!B8973 = "8. Transferee of restricted securities", 'Performance Securities'!B8973 = "9. Any person (substitution for securities etc.)"),
'Performance Securities'!C8973,
IF(
'Performance Securities'!B8973 = "",
#N/A,
'Performance Securities'!B8973)
)</f>
        <v>#N/A</v>
      </c>
      <c r="D8973" t="e">
        <f>IF(
OR('Options or Warrants'!B8973 = "8. Transferee of restricted securities", 'Options or Warrants'!B8973 = "9. Any person (substitution for securities etc.)"),
'Options or Warrants'!C8973,
IF(
'Options or Warrants'!B8973 = "",
#N/A,
'Options or Warrants'!B8973)
)</f>
        <v>#N/A</v>
      </c>
      <c r="E8973" t="e">
        <f>IF(
OR('Options - Free Attaching'!B8973 = "8. Transferee of restricted securities", 'Options - Free Attaching'!B8973 = "9. Any person (substitution for securities etc.)"),
'Options - Free Attaching'!C8973,
IF(
'Options - Free Attaching'!B8973 = "",
#N/A,
'Options - Free Attaching'!B8973)
)</f>
        <v>#N/A</v>
      </c>
      <c r="F8973" t="e">
        <f>IF(
OR('Con. Notes - Conversion'!B8973 = "8. Transferee of restricted securities", 'Con. Notes - Conversion'!B8973 = "9. Any person (substitution for securities etc.)"),
'Con. Notes - Conversion'!C8973,
IF(
'Con. Notes - Conversion'!B8973 = "",
#N/A,
'Con. Notes - Conversion'!B8973)
)</f>
        <v>#N/A</v>
      </c>
      <c r="G8973" t="e">
        <f>IF(
OR('Con. Notes - No Conversion'!B8973 = "8. Transferee of restricted securities", 'Con. Notes - No Conversion'!B8973 = "9. Any person (substitution for securities etc.)"),
'Con. Notes - No Conversion'!C8973,
IF(
'Con. Notes - No Conversion'!B8973 = "",
#N/A,
'Con. Notes - No Conversion'!B8973)
)</f>
        <v>#N/A</v>
      </c>
    </row>
    <row r="8974" spans="1:7" x14ac:dyDescent="0.25">
      <c r="A8974" t="e">
        <f>IF(
OR(Shares!B8974 = "8. Transferee of restricted securities", Shares!B8974 = "9. Any person (substitution for securities etc.)"),
Shares!C8974,
IF(
Shares!B8974 = "",
#N/A,
Shares!B8974)
)</f>
        <v>#N/A</v>
      </c>
      <c r="B8974" t="e">
        <f>IF(
OR('Shares - LTR - Granted'!B8974 = "8. Transferee of restricted securities", 'Shares - LTR - Granted'!B8974 = "9. Any person (substitution for securities etc.)"),
'Shares - LTR - Granted'!C8974,
IF(
'Shares - LTR - Granted'!B8974 = "",
#N/A,
'Shares - LTR - Granted'!B8974)
)</f>
        <v>#N/A</v>
      </c>
      <c r="C8974" t="e">
        <f>IF(
OR('Performance Securities'!B8974 = "8. Transferee of restricted securities", 'Performance Securities'!B8974 = "9. Any person (substitution for securities etc.)"),
'Performance Securities'!C8974,
IF(
'Performance Securities'!B8974 = "",
#N/A,
'Performance Securities'!B8974)
)</f>
        <v>#N/A</v>
      </c>
      <c r="D8974" t="e">
        <f>IF(
OR('Options or Warrants'!B8974 = "8. Transferee of restricted securities", 'Options or Warrants'!B8974 = "9. Any person (substitution for securities etc.)"),
'Options or Warrants'!C8974,
IF(
'Options or Warrants'!B8974 = "",
#N/A,
'Options or Warrants'!B8974)
)</f>
        <v>#N/A</v>
      </c>
      <c r="E8974" t="e">
        <f>IF(
OR('Options - Free Attaching'!B8974 = "8. Transferee of restricted securities", 'Options - Free Attaching'!B8974 = "9. Any person (substitution for securities etc.)"),
'Options - Free Attaching'!C8974,
IF(
'Options - Free Attaching'!B8974 = "",
#N/A,
'Options - Free Attaching'!B8974)
)</f>
        <v>#N/A</v>
      </c>
      <c r="F8974" t="e">
        <f>IF(
OR('Con. Notes - Conversion'!B8974 = "8. Transferee of restricted securities", 'Con. Notes - Conversion'!B8974 = "9. Any person (substitution for securities etc.)"),
'Con. Notes - Conversion'!C8974,
IF(
'Con. Notes - Conversion'!B8974 = "",
#N/A,
'Con. Notes - Conversion'!B8974)
)</f>
        <v>#N/A</v>
      </c>
      <c r="G8974" t="e">
        <f>IF(
OR('Con. Notes - No Conversion'!B8974 = "8. Transferee of restricted securities", 'Con. Notes - No Conversion'!B8974 = "9. Any person (substitution for securities etc.)"),
'Con. Notes - No Conversion'!C8974,
IF(
'Con. Notes - No Conversion'!B8974 = "",
#N/A,
'Con. Notes - No Conversion'!B8974)
)</f>
        <v>#N/A</v>
      </c>
    </row>
    <row r="8975" spans="1:7" x14ac:dyDescent="0.25">
      <c r="A8975" t="e">
        <f>IF(
OR(Shares!B8975 = "8. Transferee of restricted securities", Shares!B8975 = "9. Any person (substitution for securities etc.)"),
Shares!C8975,
IF(
Shares!B8975 = "",
#N/A,
Shares!B8975)
)</f>
        <v>#N/A</v>
      </c>
      <c r="B8975" t="e">
        <f>IF(
OR('Shares - LTR - Granted'!B8975 = "8. Transferee of restricted securities", 'Shares - LTR - Granted'!B8975 = "9. Any person (substitution for securities etc.)"),
'Shares - LTR - Granted'!C8975,
IF(
'Shares - LTR - Granted'!B8975 = "",
#N/A,
'Shares - LTR - Granted'!B8975)
)</f>
        <v>#N/A</v>
      </c>
      <c r="C8975" t="e">
        <f>IF(
OR('Performance Securities'!B8975 = "8. Transferee of restricted securities", 'Performance Securities'!B8975 = "9. Any person (substitution for securities etc.)"),
'Performance Securities'!C8975,
IF(
'Performance Securities'!B8975 = "",
#N/A,
'Performance Securities'!B8975)
)</f>
        <v>#N/A</v>
      </c>
      <c r="D8975" t="e">
        <f>IF(
OR('Options or Warrants'!B8975 = "8. Transferee of restricted securities", 'Options or Warrants'!B8975 = "9. Any person (substitution for securities etc.)"),
'Options or Warrants'!C8975,
IF(
'Options or Warrants'!B8975 = "",
#N/A,
'Options or Warrants'!B8975)
)</f>
        <v>#N/A</v>
      </c>
      <c r="E8975" t="e">
        <f>IF(
OR('Options - Free Attaching'!B8975 = "8. Transferee of restricted securities", 'Options - Free Attaching'!B8975 = "9. Any person (substitution for securities etc.)"),
'Options - Free Attaching'!C8975,
IF(
'Options - Free Attaching'!B8975 = "",
#N/A,
'Options - Free Attaching'!B8975)
)</f>
        <v>#N/A</v>
      </c>
      <c r="F8975" t="e">
        <f>IF(
OR('Con. Notes - Conversion'!B8975 = "8. Transferee of restricted securities", 'Con. Notes - Conversion'!B8975 = "9. Any person (substitution for securities etc.)"),
'Con. Notes - Conversion'!C8975,
IF(
'Con. Notes - Conversion'!B8975 = "",
#N/A,
'Con. Notes - Conversion'!B8975)
)</f>
        <v>#N/A</v>
      </c>
      <c r="G8975" t="e">
        <f>IF(
OR('Con. Notes - No Conversion'!B8975 = "8. Transferee of restricted securities", 'Con. Notes - No Conversion'!B8975 = "9. Any person (substitution for securities etc.)"),
'Con. Notes - No Conversion'!C8975,
IF(
'Con. Notes - No Conversion'!B8975 = "",
#N/A,
'Con. Notes - No Conversion'!B8975)
)</f>
        <v>#N/A</v>
      </c>
    </row>
    <row r="8976" spans="1:7" x14ac:dyDescent="0.25">
      <c r="A8976" t="e">
        <f>IF(
OR(Shares!B8976 = "8. Transferee of restricted securities", Shares!B8976 = "9. Any person (substitution for securities etc.)"),
Shares!C8976,
IF(
Shares!B8976 = "",
#N/A,
Shares!B8976)
)</f>
        <v>#N/A</v>
      </c>
      <c r="B8976" t="e">
        <f>IF(
OR('Shares - LTR - Granted'!B8976 = "8. Transferee of restricted securities", 'Shares - LTR - Granted'!B8976 = "9. Any person (substitution for securities etc.)"),
'Shares - LTR - Granted'!C8976,
IF(
'Shares - LTR - Granted'!B8976 = "",
#N/A,
'Shares - LTR - Granted'!B8976)
)</f>
        <v>#N/A</v>
      </c>
      <c r="C8976" t="e">
        <f>IF(
OR('Performance Securities'!B8976 = "8. Transferee of restricted securities", 'Performance Securities'!B8976 = "9. Any person (substitution for securities etc.)"),
'Performance Securities'!C8976,
IF(
'Performance Securities'!B8976 = "",
#N/A,
'Performance Securities'!B8976)
)</f>
        <v>#N/A</v>
      </c>
      <c r="D8976" t="e">
        <f>IF(
OR('Options or Warrants'!B8976 = "8. Transferee of restricted securities", 'Options or Warrants'!B8976 = "9. Any person (substitution for securities etc.)"),
'Options or Warrants'!C8976,
IF(
'Options or Warrants'!B8976 = "",
#N/A,
'Options or Warrants'!B8976)
)</f>
        <v>#N/A</v>
      </c>
      <c r="E8976" t="e">
        <f>IF(
OR('Options - Free Attaching'!B8976 = "8. Transferee of restricted securities", 'Options - Free Attaching'!B8976 = "9. Any person (substitution for securities etc.)"),
'Options - Free Attaching'!C8976,
IF(
'Options - Free Attaching'!B8976 = "",
#N/A,
'Options - Free Attaching'!B8976)
)</f>
        <v>#N/A</v>
      </c>
      <c r="F8976" t="e">
        <f>IF(
OR('Con. Notes - Conversion'!B8976 = "8. Transferee of restricted securities", 'Con. Notes - Conversion'!B8976 = "9. Any person (substitution for securities etc.)"),
'Con. Notes - Conversion'!C8976,
IF(
'Con. Notes - Conversion'!B8976 = "",
#N/A,
'Con. Notes - Conversion'!B8976)
)</f>
        <v>#N/A</v>
      </c>
      <c r="G8976" t="e">
        <f>IF(
OR('Con. Notes - No Conversion'!B8976 = "8. Transferee of restricted securities", 'Con. Notes - No Conversion'!B8976 = "9. Any person (substitution for securities etc.)"),
'Con. Notes - No Conversion'!C8976,
IF(
'Con. Notes - No Conversion'!B8976 = "",
#N/A,
'Con. Notes - No Conversion'!B8976)
)</f>
        <v>#N/A</v>
      </c>
    </row>
    <row r="8977" spans="1:7" x14ac:dyDescent="0.25">
      <c r="A8977" t="e">
        <f>IF(
OR(Shares!B8977 = "8. Transferee of restricted securities", Shares!B8977 = "9. Any person (substitution for securities etc.)"),
Shares!C8977,
IF(
Shares!B8977 = "",
#N/A,
Shares!B8977)
)</f>
        <v>#N/A</v>
      </c>
      <c r="B8977" t="e">
        <f>IF(
OR('Shares - LTR - Granted'!B8977 = "8. Transferee of restricted securities", 'Shares - LTR - Granted'!B8977 = "9. Any person (substitution for securities etc.)"),
'Shares - LTR - Granted'!C8977,
IF(
'Shares - LTR - Granted'!B8977 = "",
#N/A,
'Shares - LTR - Granted'!B8977)
)</f>
        <v>#N/A</v>
      </c>
      <c r="C8977" t="e">
        <f>IF(
OR('Performance Securities'!B8977 = "8. Transferee of restricted securities", 'Performance Securities'!B8977 = "9. Any person (substitution for securities etc.)"),
'Performance Securities'!C8977,
IF(
'Performance Securities'!B8977 = "",
#N/A,
'Performance Securities'!B8977)
)</f>
        <v>#N/A</v>
      </c>
      <c r="D8977" t="e">
        <f>IF(
OR('Options or Warrants'!B8977 = "8. Transferee of restricted securities", 'Options or Warrants'!B8977 = "9. Any person (substitution for securities etc.)"),
'Options or Warrants'!C8977,
IF(
'Options or Warrants'!B8977 = "",
#N/A,
'Options or Warrants'!B8977)
)</f>
        <v>#N/A</v>
      </c>
      <c r="E8977" t="e">
        <f>IF(
OR('Options - Free Attaching'!B8977 = "8. Transferee of restricted securities", 'Options - Free Attaching'!B8977 = "9. Any person (substitution for securities etc.)"),
'Options - Free Attaching'!C8977,
IF(
'Options - Free Attaching'!B8977 = "",
#N/A,
'Options - Free Attaching'!B8977)
)</f>
        <v>#N/A</v>
      </c>
      <c r="F8977" t="e">
        <f>IF(
OR('Con. Notes - Conversion'!B8977 = "8. Transferee of restricted securities", 'Con. Notes - Conversion'!B8977 = "9. Any person (substitution for securities etc.)"),
'Con. Notes - Conversion'!C8977,
IF(
'Con. Notes - Conversion'!B8977 = "",
#N/A,
'Con. Notes - Conversion'!B8977)
)</f>
        <v>#N/A</v>
      </c>
      <c r="G8977" t="e">
        <f>IF(
OR('Con. Notes - No Conversion'!B8977 = "8. Transferee of restricted securities", 'Con. Notes - No Conversion'!B8977 = "9. Any person (substitution for securities etc.)"),
'Con. Notes - No Conversion'!C8977,
IF(
'Con. Notes - No Conversion'!B8977 = "",
#N/A,
'Con. Notes - No Conversion'!B8977)
)</f>
        <v>#N/A</v>
      </c>
    </row>
    <row r="8978" spans="1:7" x14ac:dyDescent="0.25">
      <c r="A8978" t="e">
        <f>IF(
OR(Shares!B8978 = "8. Transferee of restricted securities", Shares!B8978 = "9. Any person (substitution for securities etc.)"),
Shares!C8978,
IF(
Shares!B8978 = "",
#N/A,
Shares!B8978)
)</f>
        <v>#N/A</v>
      </c>
      <c r="B8978" t="e">
        <f>IF(
OR('Shares - LTR - Granted'!B8978 = "8. Transferee of restricted securities", 'Shares - LTR - Granted'!B8978 = "9. Any person (substitution for securities etc.)"),
'Shares - LTR - Granted'!C8978,
IF(
'Shares - LTR - Granted'!B8978 = "",
#N/A,
'Shares - LTR - Granted'!B8978)
)</f>
        <v>#N/A</v>
      </c>
      <c r="C8978" t="e">
        <f>IF(
OR('Performance Securities'!B8978 = "8. Transferee of restricted securities", 'Performance Securities'!B8978 = "9. Any person (substitution for securities etc.)"),
'Performance Securities'!C8978,
IF(
'Performance Securities'!B8978 = "",
#N/A,
'Performance Securities'!B8978)
)</f>
        <v>#N/A</v>
      </c>
      <c r="D8978" t="e">
        <f>IF(
OR('Options or Warrants'!B8978 = "8. Transferee of restricted securities", 'Options or Warrants'!B8978 = "9. Any person (substitution for securities etc.)"),
'Options or Warrants'!C8978,
IF(
'Options or Warrants'!B8978 = "",
#N/A,
'Options or Warrants'!B8978)
)</f>
        <v>#N/A</v>
      </c>
      <c r="E8978" t="e">
        <f>IF(
OR('Options - Free Attaching'!B8978 = "8. Transferee of restricted securities", 'Options - Free Attaching'!B8978 = "9. Any person (substitution for securities etc.)"),
'Options - Free Attaching'!C8978,
IF(
'Options - Free Attaching'!B8978 = "",
#N/A,
'Options - Free Attaching'!B8978)
)</f>
        <v>#N/A</v>
      </c>
      <c r="F8978" t="e">
        <f>IF(
OR('Con. Notes - Conversion'!B8978 = "8. Transferee of restricted securities", 'Con. Notes - Conversion'!B8978 = "9. Any person (substitution for securities etc.)"),
'Con. Notes - Conversion'!C8978,
IF(
'Con. Notes - Conversion'!B8978 = "",
#N/A,
'Con. Notes - Conversion'!B8978)
)</f>
        <v>#N/A</v>
      </c>
      <c r="G8978" t="e">
        <f>IF(
OR('Con. Notes - No Conversion'!B8978 = "8. Transferee of restricted securities", 'Con. Notes - No Conversion'!B8978 = "9. Any person (substitution for securities etc.)"),
'Con. Notes - No Conversion'!C8978,
IF(
'Con. Notes - No Conversion'!B8978 = "",
#N/A,
'Con. Notes - No Conversion'!B8978)
)</f>
        <v>#N/A</v>
      </c>
    </row>
    <row r="8979" spans="1:7" x14ac:dyDescent="0.25">
      <c r="A8979" t="e">
        <f>IF(
OR(Shares!B8979 = "8. Transferee of restricted securities", Shares!B8979 = "9. Any person (substitution for securities etc.)"),
Shares!C8979,
IF(
Shares!B8979 = "",
#N/A,
Shares!B8979)
)</f>
        <v>#N/A</v>
      </c>
      <c r="B8979" t="e">
        <f>IF(
OR('Shares - LTR - Granted'!B8979 = "8. Transferee of restricted securities", 'Shares - LTR - Granted'!B8979 = "9. Any person (substitution for securities etc.)"),
'Shares - LTR - Granted'!C8979,
IF(
'Shares - LTR - Granted'!B8979 = "",
#N/A,
'Shares - LTR - Granted'!B8979)
)</f>
        <v>#N/A</v>
      </c>
      <c r="C8979" t="e">
        <f>IF(
OR('Performance Securities'!B8979 = "8. Transferee of restricted securities", 'Performance Securities'!B8979 = "9. Any person (substitution for securities etc.)"),
'Performance Securities'!C8979,
IF(
'Performance Securities'!B8979 = "",
#N/A,
'Performance Securities'!B8979)
)</f>
        <v>#N/A</v>
      </c>
      <c r="D8979" t="e">
        <f>IF(
OR('Options or Warrants'!B8979 = "8. Transferee of restricted securities", 'Options or Warrants'!B8979 = "9. Any person (substitution for securities etc.)"),
'Options or Warrants'!C8979,
IF(
'Options or Warrants'!B8979 = "",
#N/A,
'Options or Warrants'!B8979)
)</f>
        <v>#N/A</v>
      </c>
      <c r="E8979" t="e">
        <f>IF(
OR('Options - Free Attaching'!B8979 = "8. Transferee of restricted securities", 'Options - Free Attaching'!B8979 = "9. Any person (substitution for securities etc.)"),
'Options - Free Attaching'!C8979,
IF(
'Options - Free Attaching'!B8979 = "",
#N/A,
'Options - Free Attaching'!B8979)
)</f>
        <v>#N/A</v>
      </c>
      <c r="F8979" t="e">
        <f>IF(
OR('Con. Notes - Conversion'!B8979 = "8. Transferee of restricted securities", 'Con. Notes - Conversion'!B8979 = "9. Any person (substitution for securities etc.)"),
'Con. Notes - Conversion'!C8979,
IF(
'Con. Notes - Conversion'!B8979 = "",
#N/A,
'Con. Notes - Conversion'!B8979)
)</f>
        <v>#N/A</v>
      </c>
      <c r="G8979" t="e">
        <f>IF(
OR('Con. Notes - No Conversion'!B8979 = "8. Transferee of restricted securities", 'Con. Notes - No Conversion'!B8979 = "9. Any person (substitution for securities etc.)"),
'Con. Notes - No Conversion'!C8979,
IF(
'Con. Notes - No Conversion'!B8979 = "",
#N/A,
'Con. Notes - No Conversion'!B8979)
)</f>
        <v>#N/A</v>
      </c>
    </row>
    <row r="8980" spans="1:7" x14ac:dyDescent="0.25">
      <c r="A8980" t="e">
        <f>IF(
OR(Shares!B8980 = "8. Transferee of restricted securities", Shares!B8980 = "9. Any person (substitution for securities etc.)"),
Shares!C8980,
IF(
Shares!B8980 = "",
#N/A,
Shares!B8980)
)</f>
        <v>#N/A</v>
      </c>
      <c r="B8980" t="e">
        <f>IF(
OR('Shares - LTR - Granted'!B8980 = "8. Transferee of restricted securities", 'Shares - LTR - Granted'!B8980 = "9. Any person (substitution for securities etc.)"),
'Shares - LTR - Granted'!C8980,
IF(
'Shares - LTR - Granted'!B8980 = "",
#N/A,
'Shares - LTR - Granted'!B8980)
)</f>
        <v>#N/A</v>
      </c>
      <c r="C8980" t="e">
        <f>IF(
OR('Performance Securities'!B8980 = "8. Transferee of restricted securities", 'Performance Securities'!B8980 = "9. Any person (substitution for securities etc.)"),
'Performance Securities'!C8980,
IF(
'Performance Securities'!B8980 = "",
#N/A,
'Performance Securities'!B8980)
)</f>
        <v>#N/A</v>
      </c>
      <c r="D8980" t="e">
        <f>IF(
OR('Options or Warrants'!B8980 = "8. Transferee of restricted securities", 'Options or Warrants'!B8980 = "9. Any person (substitution for securities etc.)"),
'Options or Warrants'!C8980,
IF(
'Options or Warrants'!B8980 = "",
#N/A,
'Options or Warrants'!B8980)
)</f>
        <v>#N/A</v>
      </c>
      <c r="E8980" t="e">
        <f>IF(
OR('Options - Free Attaching'!B8980 = "8. Transferee of restricted securities", 'Options - Free Attaching'!B8980 = "9. Any person (substitution for securities etc.)"),
'Options - Free Attaching'!C8980,
IF(
'Options - Free Attaching'!B8980 = "",
#N/A,
'Options - Free Attaching'!B8980)
)</f>
        <v>#N/A</v>
      </c>
      <c r="F8980" t="e">
        <f>IF(
OR('Con. Notes - Conversion'!B8980 = "8. Transferee of restricted securities", 'Con. Notes - Conversion'!B8980 = "9. Any person (substitution for securities etc.)"),
'Con. Notes - Conversion'!C8980,
IF(
'Con. Notes - Conversion'!B8980 = "",
#N/A,
'Con. Notes - Conversion'!B8980)
)</f>
        <v>#N/A</v>
      </c>
      <c r="G8980" t="e">
        <f>IF(
OR('Con. Notes - No Conversion'!B8980 = "8. Transferee of restricted securities", 'Con. Notes - No Conversion'!B8980 = "9. Any person (substitution for securities etc.)"),
'Con. Notes - No Conversion'!C8980,
IF(
'Con. Notes - No Conversion'!B8980 = "",
#N/A,
'Con. Notes - No Conversion'!B8980)
)</f>
        <v>#N/A</v>
      </c>
    </row>
    <row r="8981" spans="1:7" x14ac:dyDescent="0.25">
      <c r="A8981" t="e">
        <f>IF(
OR(Shares!B8981 = "8. Transferee of restricted securities", Shares!B8981 = "9. Any person (substitution for securities etc.)"),
Shares!C8981,
IF(
Shares!B8981 = "",
#N/A,
Shares!B8981)
)</f>
        <v>#N/A</v>
      </c>
      <c r="B8981" t="e">
        <f>IF(
OR('Shares - LTR - Granted'!B8981 = "8. Transferee of restricted securities", 'Shares - LTR - Granted'!B8981 = "9. Any person (substitution for securities etc.)"),
'Shares - LTR - Granted'!C8981,
IF(
'Shares - LTR - Granted'!B8981 = "",
#N/A,
'Shares - LTR - Granted'!B8981)
)</f>
        <v>#N/A</v>
      </c>
      <c r="C8981" t="e">
        <f>IF(
OR('Performance Securities'!B8981 = "8. Transferee of restricted securities", 'Performance Securities'!B8981 = "9. Any person (substitution for securities etc.)"),
'Performance Securities'!C8981,
IF(
'Performance Securities'!B8981 = "",
#N/A,
'Performance Securities'!B8981)
)</f>
        <v>#N/A</v>
      </c>
      <c r="D8981" t="e">
        <f>IF(
OR('Options or Warrants'!B8981 = "8. Transferee of restricted securities", 'Options or Warrants'!B8981 = "9. Any person (substitution for securities etc.)"),
'Options or Warrants'!C8981,
IF(
'Options or Warrants'!B8981 = "",
#N/A,
'Options or Warrants'!B8981)
)</f>
        <v>#N/A</v>
      </c>
      <c r="E8981" t="e">
        <f>IF(
OR('Options - Free Attaching'!B8981 = "8. Transferee of restricted securities", 'Options - Free Attaching'!B8981 = "9. Any person (substitution for securities etc.)"),
'Options - Free Attaching'!C8981,
IF(
'Options - Free Attaching'!B8981 = "",
#N/A,
'Options - Free Attaching'!B8981)
)</f>
        <v>#N/A</v>
      </c>
      <c r="F8981" t="e">
        <f>IF(
OR('Con. Notes - Conversion'!B8981 = "8. Transferee of restricted securities", 'Con. Notes - Conversion'!B8981 = "9. Any person (substitution for securities etc.)"),
'Con. Notes - Conversion'!C8981,
IF(
'Con. Notes - Conversion'!B8981 = "",
#N/A,
'Con. Notes - Conversion'!B8981)
)</f>
        <v>#N/A</v>
      </c>
      <c r="G8981" t="e">
        <f>IF(
OR('Con. Notes - No Conversion'!B8981 = "8. Transferee of restricted securities", 'Con. Notes - No Conversion'!B8981 = "9. Any person (substitution for securities etc.)"),
'Con. Notes - No Conversion'!C8981,
IF(
'Con. Notes - No Conversion'!B8981 = "",
#N/A,
'Con. Notes - No Conversion'!B8981)
)</f>
        <v>#N/A</v>
      </c>
    </row>
    <row r="8982" spans="1:7" x14ac:dyDescent="0.25">
      <c r="A8982" t="e">
        <f>IF(
OR(Shares!B8982 = "8. Transferee of restricted securities", Shares!B8982 = "9. Any person (substitution for securities etc.)"),
Shares!C8982,
IF(
Shares!B8982 = "",
#N/A,
Shares!B8982)
)</f>
        <v>#N/A</v>
      </c>
      <c r="B8982" t="e">
        <f>IF(
OR('Shares - LTR - Granted'!B8982 = "8. Transferee of restricted securities", 'Shares - LTR - Granted'!B8982 = "9. Any person (substitution for securities etc.)"),
'Shares - LTR - Granted'!C8982,
IF(
'Shares - LTR - Granted'!B8982 = "",
#N/A,
'Shares - LTR - Granted'!B8982)
)</f>
        <v>#N/A</v>
      </c>
      <c r="C8982" t="e">
        <f>IF(
OR('Performance Securities'!B8982 = "8. Transferee of restricted securities", 'Performance Securities'!B8982 = "9. Any person (substitution for securities etc.)"),
'Performance Securities'!C8982,
IF(
'Performance Securities'!B8982 = "",
#N/A,
'Performance Securities'!B8982)
)</f>
        <v>#N/A</v>
      </c>
      <c r="D8982" t="e">
        <f>IF(
OR('Options or Warrants'!B8982 = "8. Transferee of restricted securities", 'Options or Warrants'!B8982 = "9. Any person (substitution for securities etc.)"),
'Options or Warrants'!C8982,
IF(
'Options or Warrants'!B8982 = "",
#N/A,
'Options or Warrants'!B8982)
)</f>
        <v>#N/A</v>
      </c>
      <c r="E8982" t="e">
        <f>IF(
OR('Options - Free Attaching'!B8982 = "8. Transferee of restricted securities", 'Options - Free Attaching'!B8982 = "9. Any person (substitution for securities etc.)"),
'Options - Free Attaching'!C8982,
IF(
'Options - Free Attaching'!B8982 = "",
#N/A,
'Options - Free Attaching'!B8982)
)</f>
        <v>#N/A</v>
      </c>
      <c r="F8982" t="e">
        <f>IF(
OR('Con. Notes - Conversion'!B8982 = "8. Transferee of restricted securities", 'Con. Notes - Conversion'!B8982 = "9. Any person (substitution for securities etc.)"),
'Con. Notes - Conversion'!C8982,
IF(
'Con. Notes - Conversion'!B8982 = "",
#N/A,
'Con. Notes - Conversion'!B8982)
)</f>
        <v>#N/A</v>
      </c>
      <c r="G8982" t="e">
        <f>IF(
OR('Con. Notes - No Conversion'!B8982 = "8. Transferee of restricted securities", 'Con. Notes - No Conversion'!B8982 = "9. Any person (substitution for securities etc.)"),
'Con. Notes - No Conversion'!C8982,
IF(
'Con. Notes - No Conversion'!B8982 = "",
#N/A,
'Con. Notes - No Conversion'!B8982)
)</f>
        <v>#N/A</v>
      </c>
    </row>
    <row r="8983" spans="1:7" x14ac:dyDescent="0.25">
      <c r="A8983" t="e">
        <f>IF(
OR(Shares!B8983 = "8. Transferee of restricted securities", Shares!B8983 = "9. Any person (substitution for securities etc.)"),
Shares!C8983,
IF(
Shares!B8983 = "",
#N/A,
Shares!B8983)
)</f>
        <v>#N/A</v>
      </c>
      <c r="B8983" t="e">
        <f>IF(
OR('Shares - LTR - Granted'!B8983 = "8. Transferee of restricted securities", 'Shares - LTR - Granted'!B8983 = "9. Any person (substitution for securities etc.)"),
'Shares - LTR - Granted'!C8983,
IF(
'Shares - LTR - Granted'!B8983 = "",
#N/A,
'Shares - LTR - Granted'!B8983)
)</f>
        <v>#N/A</v>
      </c>
      <c r="C8983" t="e">
        <f>IF(
OR('Performance Securities'!B8983 = "8. Transferee of restricted securities", 'Performance Securities'!B8983 = "9. Any person (substitution for securities etc.)"),
'Performance Securities'!C8983,
IF(
'Performance Securities'!B8983 = "",
#N/A,
'Performance Securities'!B8983)
)</f>
        <v>#N/A</v>
      </c>
      <c r="D8983" t="e">
        <f>IF(
OR('Options or Warrants'!B8983 = "8. Transferee of restricted securities", 'Options or Warrants'!B8983 = "9. Any person (substitution for securities etc.)"),
'Options or Warrants'!C8983,
IF(
'Options or Warrants'!B8983 = "",
#N/A,
'Options or Warrants'!B8983)
)</f>
        <v>#N/A</v>
      </c>
      <c r="E8983" t="e">
        <f>IF(
OR('Options - Free Attaching'!B8983 = "8. Transferee of restricted securities", 'Options - Free Attaching'!B8983 = "9. Any person (substitution for securities etc.)"),
'Options - Free Attaching'!C8983,
IF(
'Options - Free Attaching'!B8983 = "",
#N/A,
'Options - Free Attaching'!B8983)
)</f>
        <v>#N/A</v>
      </c>
      <c r="F8983" t="e">
        <f>IF(
OR('Con. Notes - Conversion'!B8983 = "8. Transferee of restricted securities", 'Con. Notes - Conversion'!B8983 = "9. Any person (substitution for securities etc.)"),
'Con. Notes - Conversion'!C8983,
IF(
'Con. Notes - Conversion'!B8983 = "",
#N/A,
'Con. Notes - Conversion'!B8983)
)</f>
        <v>#N/A</v>
      </c>
      <c r="G8983" t="e">
        <f>IF(
OR('Con. Notes - No Conversion'!B8983 = "8. Transferee of restricted securities", 'Con. Notes - No Conversion'!B8983 = "9. Any person (substitution for securities etc.)"),
'Con. Notes - No Conversion'!C8983,
IF(
'Con. Notes - No Conversion'!B8983 = "",
#N/A,
'Con. Notes - No Conversion'!B8983)
)</f>
        <v>#N/A</v>
      </c>
    </row>
    <row r="8984" spans="1:7" x14ac:dyDescent="0.25">
      <c r="A8984" t="e">
        <f>IF(
OR(Shares!B8984 = "8. Transferee of restricted securities", Shares!B8984 = "9. Any person (substitution for securities etc.)"),
Shares!C8984,
IF(
Shares!B8984 = "",
#N/A,
Shares!B8984)
)</f>
        <v>#N/A</v>
      </c>
      <c r="B8984" t="e">
        <f>IF(
OR('Shares - LTR - Granted'!B8984 = "8. Transferee of restricted securities", 'Shares - LTR - Granted'!B8984 = "9. Any person (substitution for securities etc.)"),
'Shares - LTR - Granted'!C8984,
IF(
'Shares - LTR - Granted'!B8984 = "",
#N/A,
'Shares - LTR - Granted'!B8984)
)</f>
        <v>#N/A</v>
      </c>
      <c r="C8984" t="e">
        <f>IF(
OR('Performance Securities'!B8984 = "8. Transferee of restricted securities", 'Performance Securities'!B8984 = "9. Any person (substitution for securities etc.)"),
'Performance Securities'!C8984,
IF(
'Performance Securities'!B8984 = "",
#N/A,
'Performance Securities'!B8984)
)</f>
        <v>#N/A</v>
      </c>
      <c r="D8984" t="e">
        <f>IF(
OR('Options or Warrants'!B8984 = "8. Transferee of restricted securities", 'Options or Warrants'!B8984 = "9. Any person (substitution for securities etc.)"),
'Options or Warrants'!C8984,
IF(
'Options or Warrants'!B8984 = "",
#N/A,
'Options or Warrants'!B8984)
)</f>
        <v>#N/A</v>
      </c>
      <c r="E8984" t="e">
        <f>IF(
OR('Options - Free Attaching'!B8984 = "8. Transferee of restricted securities", 'Options - Free Attaching'!B8984 = "9. Any person (substitution for securities etc.)"),
'Options - Free Attaching'!C8984,
IF(
'Options - Free Attaching'!B8984 = "",
#N/A,
'Options - Free Attaching'!B8984)
)</f>
        <v>#N/A</v>
      </c>
      <c r="F8984" t="e">
        <f>IF(
OR('Con. Notes - Conversion'!B8984 = "8. Transferee of restricted securities", 'Con. Notes - Conversion'!B8984 = "9. Any person (substitution for securities etc.)"),
'Con. Notes - Conversion'!C8984,
IF(
'Con. Notes - Conversion'!B8984 = "",
#N/A,
'Con. Notes - Conversion'!B8984)
)</f>
        <v>#N/A</v>
      </c>
      <c r="G8984" t="e">
        <f>IF(
OR('Con. Notes - No Conversion'!B8984 = "8. Transferee of restricted securities", 'Con. Notes - No Conversion'!B8984 = "9. Any person (substitution for securities etc.)"),
'Con. Notes - No Conversion'!C8984,
IF(
'Con. Notes - No Conversion'!B8984 = "",
#N/A,
'Con. Notes - No Conversion'!B8984)
)</f>
        <v>#N/A</v>
      </c>
    </row>
    <row r="8985" spans="1:7" x14ac:dyDescent="0.25">
      <c r="A8985" t="e">
        <f>IF(
OR(Shares!B8985 = "8. Transferee of restricted securities", Shares!B8985 = "9. Any person (substitution for securities etc.)"),
Shares!C8985,
IF(
Shares!B8985 = "",
#N/A,
Shares!B8985)
)</f>
        <v>#N/A</v>
      </c>
      <c r="B8985" t="e">
        <f>IF(
OR('Shares - LTR - Granted'!B8985 = "8. Transferee of restricted securities", 'Shares - LTR - Granted'!B8985 = "9. Any person (substitution for securities etc.)"),
'Shares - LTR - Granted'!C8985,
IF(
'Shares - LTR - Granted'!B8985 = "",
#N/A,
'Shares - LTR - Granted'!B8985)
)</f>
        <v>#N/A</v>
      </c>
      <c r="C8985" t="e">
        <f>IF(
OR('Performance Securities'!B8985 = "8. Transferee of restricted securities", 'Performance Securities'!B8985 = "9. Any person (substitution for securities etc.)"),
'Performance Securities'!C8985,
IF(
'Performance Securities'!B8985 = "",
#N/A,
'Performance Securities'!B8985)
)</f>
        <v>#N/A</v>
      </c>
      <c r="D8985" t="e">
        <f>IF(
OR('Options or Warrants'!B8985 = "8. Transferee of restricted securities", 'Options or Warrants'!B8985 = "9. Any person (substitution for securities etc.)"),
'Options or Warrants'!C8985,
IF(
'Options or Warrants'!B8985 = "",
#N/A,
'Options or Warrants'!B8985)
)</f>
        <v>#N/A</v>
      </c>
      <c r="E8985" t="e">
        <f>IF(
OR('Options - Free Attaching'!B8985 = "8. Transferee of restricted securities", 'Options - Free Attaching'!B8985 = "9. Any person (substitution for securities etc.)"),
'Options - Free Attaching'!C8985,
IF(
'Options - Free Attaching'!B8985 = "",
#N/A,
'Options - Free Attaching'!B8985)
)</f>
        <v>#N/A</v>
      </c>
      <c r="F8985" t="e">
        <f>IF(
OR('Con. Notes - Conversion'!B8985 = "8. Transferee of restricted securities", 'Con. Notes - Conversion'!B8985 = "9. Any person (substitution for securities etc.)"),
'Con. Notes - Conversion'!C8985,
IF(
'Con. Notes - Conversion'!B8985 = "",
#N/A,
'Con. Notes - Conversion'!B8985)
)</f>
        <v>#N/A</v>
      </c>
      <c r="G8985" t="e">
        <f>IF(
OR('Con. Notes - No Conversion'!B8985 = "8. Transferee of restricted securities", 'Con. Notes - No Conversion'!B8985 = "9. Any person (substitution for securities etc.)"),
'Con. Notes - No Conversion'!C8985,
IF(
'Con. Notes - No Conversion'!B8985 = "",
#N/A,
'Con. Notes - No Conversion'!B8985)
)</f>
        <v>#N/A</v>
      </c>
    </row>
    <row r="8986" spans="1:7" x14ac:dyDescent="0.25">
      <c r="A8986" t="e">
        <f>IF(
OR(Shares!B8986 = "8. Transferee of restricted securities", Shares!B8986 = "9. Any person (substitution for securities etc.)"),
Shares!C8986,
IF(
Shares!B8986 = "",
#N/A,
Shares!B8986)
)</f>
        <v>#N/A</v>
      </c>
      <c r="B8986" t="e">
        <f>IF(
OR('Shares - LTR - Granted'!B8986 = "8. Transferee of restricted securities", 'Shares - LTR - Granted'!B8986 = "9. Any person (substitution for securities etc.)"),
'Shares - LTR - Granted'!C8986,
IF(
'Shares - LTR - Granted'!B8986 = "",
#N/A,
'Shares - LTR - Granted'!B8986)
)</f>
        <v>#N/A</v>
      </c>
      <c r="C8986" t="e">
        <f>IF(
OR('Performance Securities'!B8986 = "8. Transferee of restricted securities", 'Performance Securities'!B8986 = "9. Any person (substitution for securities etc.)"),
'Performance Securities'!C8986,
IF(
'Performance Securities'!B8986 = "",
#N/A,
'Performance Securities'!B8986)
)</f>
        <v>#N/A</v>
      </c>
      <c r="D8986" t="e">
        <f>IF(
OR('Options or Warrants'!B8986 = "8. Transferee of restricted securities", 'Options or Warrants'!B8986 = "9. Any person (substitution for securities etc.)"),
'Options or Warrants'!C8986,
IF(
'Options or Warrants'!B8986 = "",
#N/A,
'Options or Warrants'!B8986)
)</f>
        <v>#N/A</v>
      </c>
      <c r="E8986" t="e">
        <f>IF(
OR('Options - Free Attaching'!B8986 = "8. Transferee of restricted securities", 'Options - Free Attaching'!B8986 = "9. Any person (substitution for securities etc.)"),
'Options - Free Attaching'!C8986,
IF(
'Options - Free Attaching'!B8986 = "",
#N/A,
'Options - Free Attaching'!B8986)
)</f>
        <v>#N/A</v>
      </c>
      <c r="F8986" t="e">
        <f>IF(
OR('Con. Notes - Conversion'!B8986 = "8. Transferee of restricted securities", 'Con. Notes - Conversion'!B8986 = "9. Any person (substitution for securities etc.)"),
'Con. Notes - Conversion'!C8986,
IF(
'Con. Notes - Conversion'!B8986 = "",
#N/A,
'Con. Notes - Conversion'!B8986)
)</f>
        <v>#N/A</v>
      </c>
      <c r="G8986" t="e">
        <f>IF(
OR('Con. Notes - No Conversion'!B8986 = "8. Transferee of restricted securities", 'Con. Notes - No Conversion'!B8986 = "9. Any person (substitution for securities etc.)"),
'Con. Notes - No Conversion'!C8986,
IF(
'Con. Notes - No Conversion'!B8986 = "",
#N/A,
'Con. Notes - No Conversion'!B8986)
)</f>
        <v>#N/A</v>
      </c>
    </row>
    <row r="8987" spans="1:7" x14ac:dyDescent="0.25">
      <c r="A8987" t="e">
        <f>IF(
OR(Shares!B8987 = "8. Transferee of restricted securities", Shares!B8987 = "9. Any person (substitution for securities etc.)"),
Shares!C8987,
IF(
Shares!B8987 = "",
#N/A,
Shares!B8987)
)</f>
        <v>#N/A</v>
      </c>
      <c r="B8987" t="e">
        <f>IF(
OR('Shares - LTR - Granted'!B8987 = "8. Transferee of restricted securities", 'Shares - LTR - Granted'!B8987 = "9. Any person (substitution for securities etc.)"),
'Shares - LTR - Granted'!C8987,
IF(
'Shares - LTR - Granted'!B8987 = "",
#N/A,
'Shares - LTR - Granted'!B8987)
)</f>
        <v>#N/A</v>
      </c>
      <c r="C8987" t="e">
        <f>IF(
OR('Performance Securities'!B8987 = "8. Transferee of restricted securities", 'Performance Securities'!B8987 = "9. Any person (substitution for securities etc.)"),
'Performance Securities'!C8987,
IF(
'Performance Securities'!B8987 = "",
#N/A,
'Performance Securities'!B8987)
)</f>
        <v>#N/A</v>
      </c>
      <c r="D8987" t="e">
        <f>IF(
OR('Options or Warrants'!B8987 = "8. Transferee of restricted securities", 'Options or Warrants'!B8987 = "9. Any person (substitution for securities etc.)"),
'Options or Warrants'!C8987,
IF(
'Options or Warrants'!B8987 = "",
#N/A,
'Options or Warrants'!B8987)
)</f>
        <v>#N/A</v>
      </c>
      <c r="E8987" t="e">
        <f>IF(
OR('Options - Free Attaching'!B8987 = "8. Transferee of restricted securities", 'Options - Free Attaching'!B8987 = "9. Any person (substitution for securities etc.)"),
'Options - Free Attaching'!C8987,
IF(
'Options - Free Attaching'!B8987 = "",
#N/A,
'Options - Free Attaching'!B8987)
)</f>
        <v>#N/A</v>
      </c>
      <c r="F8987" t="e">
        <f>IF(
OR('Con. Notes - Conversion'!B8987 = "8. Transferee of restricted securities", 'Con. Notes - Conversion'!B8987 = "9. Any person (substitution for securities etc.)"),
'Con. Notes - Conversion'!C8987,
IF(
'Con. Notes - Conversion'!B8987 = "",
#N/A,
'Con. Notes - Conversion'!B8987)
)</f>
        <v>#N/A</v>
      </c>
      <c r="G8987" t="e">
        <f>IF(
OR('Con. Notes - No Conversion'!B8987 = "8. Transferee of restricted securities", 'Con. Notes - No Conversion'!B8987 = "9. Any person (substitution for securities etc.)"),
'Con. Notes - No Conversion'!C8987,
IF(
'Con. Notes - No Conversion'!B8987 = "",
#N/A,
'Con. Notes - No Conversion'!B8987)
)</f>
        <v>#N/A</v>
      </c>
    </row>
    <row r="8988" spans="1:7" x14ac:dyDescent="0.25">
      <c r="A8988" t="e">
        <f>IF(
OR(Shares!B8988 = "8. Transferee of restricted securities", Shares!B8988 = "9. Any person (substitution for securities etc.)"),
Shares!C8988,
IF(
Shares!B8988 = "",
#N/A,
Shares!B8988)
)</f>
        <v>#N/A</v>
      </c>
      <c r="B8988" t="e">
        <f>IF(
OR('Shares - LTR - Granted'!B8988 = "8. Transferee of restricted securities", 'Shares - LTR - Granted'!B8988 = "9. Any person (substitution for securities etc.)"),
'Shares - LTR - Granted'!C8988,
IF(
'Shares - LTR - Granted'!B8988 = "",
#N/A,
'Shares - LTR - Granted'!B8988)
)</f>
        <v>#N/A</v>
      </c>
      <c r="C8988" t="e">
        <f>IF(
OR('Performance Securities'!B8988 = "8. Transferee of restricted securities", 'Performance Securities'!B8988 = "9. Any person (substitution for securities etc.)"),
'Performance Securities'!C8988,
IF(
'Performance Securities'!B8988 = "",
#N/A,
'Performance Securities'!B8988)
)</f>
        <v>#N/A</v>
      </c>
      <c r="D8988" t="e">
        <f>IF(
OR('Options or Warrants'!B8988 = "8. Transferee of restricted securities", 'Options or Warrants'!B8988 = "9. Any person (substitution for securities etc.)"),
'Options or Warrants'!C8988,
IF(
'Options or Warrants'!B8988 = "",
#N/A,
'Options or Warrants'!B8988)
)</f>
        <v>#N/A</v>
      </c>
      <c r="E8988" t="e">
        <f>IF(
OR('Options - Free Attaching'!B8988 = "8. Transferee of restricted securities", 'Options - Free Attaching'!B8988 = "9. Any person (substitution for securities etc.)"),
'Options - Free Attaching'!C8988,
IF(
'Options - Free Attaching'!B8988 = "",
#N/A,
'Options - Free Attaching'!B8988)
)</f>
        <v>#N/A</v>
      </c>
      <c r="F8988" t="e">
        <f>IF(
OR('Con. Notes - Conversion'!B8988 = "8. Transferee of restricted securities", 'Con. Notes - Conversion'!B8988 = "9. Any person (substitution for securities etc.)"),
'Con. Notes - Conversion'!C8988,
IF(
'Con. Notes - Conversion'!B8988 = "",
#N/A,
'Con. Notes - Conversion'!B8988)
)</f>
        <v>#N/A</v>
      </c>
      <c r="G8988" t="e">
        <f>IF(
OR('Con. Notes - No Conversion'!B8988 = "8. Transferee of restricted securities", 'Con. Notes - No Conversion'!B8988 = "9. Any person (substitution for securities etc.)"),
'Con. Notes - No Conversion'!C8988,
IF(
'Con. Notes - No Conversion'!B8988 = "",
#N/A,
'Con. Notes - No Conversion'!B8988)
)</f>
        <v>#N/A</v>
      </c>
    </row>
    <row r="8989" spans="1:7" x14ac:dyDescent="0.25">
      <c r="A8989" t="e">
        <f>IF(
OR(Shares!B8989 = "8. Transferee of restricted securities", Shares!B8989 = "9. Any person (substitution for securities etc.)"),
Shares!C8989,
IF(
Shares!B8989 = "",
#N/A,
Shares!B8989)
)</f>
        <v>#N/A</v>
      </c>
      <c r="B8989" t="e">
        <f>IF(
OR('Shares - LTR - Granted'!B8989 = "8. Transferee of restricted securities", 'Shares - LTR - Granted'!B8989 = "9. Any person (substitution for securities etc.)"),
'Shares - LTR - Granted'!C8989,
IF(
'Shares - LTR - Granted'!B8989 = "",
#N/A,
'Shares - LTR - Granted'!B8989)
)</f>
        <v>#N/A</v>
      </c>
      <c r="C8989" t="e">
        <f>IF(
OR('Performance Securities'!B8989 = "8. Transferee of restricted securities", 'Performance Securities'!B8989 = "9. Any person (substitution for securities etc.)"),
'Performance Securities'!C8989,
IF(
'Performance Securities'!B8989 = "",
#N/A,
'Performance Securities'!B8989)
)</f>
        <v>#N/A</v>
      </c>
      <c r="D8989" t="e">
        <f>IF(
OR('Options or Warrants'!B8989 = "8. Transferee of restricted securities", 'Options or Warrants'!B8989 = "9. Any person (substitution for securities etc.)"),
'Options or Warrants'!C8989,
IF(
'Options or Warrants'!B8989 = "",
#N/A,
'Options or Warrants'!B8989)
)</f>
        <v>#N/A</v>
      </c>
      <c r="E8989" t="e">
        <f>IF(
OR('Options - Free Attaching'!B8989 = "8. Transferee of restricted securities", 'Options - Free Attaching'!B8989 = "9. Any person (substitution for securities etc.)"),
'Options - Free Attaching'!C8989,
IF(
'Options - Free Attaching'!B8989 = "",
#N/A,
'Options - Free Attaching'!B8989)
)</f>
        <v>#N/A</v>
      </c>
      <c r="F8989" t="e">
        <f>IF(
OR('Con. Notes - Conversion'!B8989 = "8. Transferee of restricted securities", 'Con. Notes - Conversion'!B8989 = "9. Any person (substitution for securities etc.)"),
'Con. Notes - Conversion'!C8989,
IF(
'Con. Notes - Conversion'!B8989 = "",
#N/A,
'Con. Notes - Conversion'!B8989)
)</f>
        <v>#N/A</v>
      </c>
      <c r="G8989" t="e">
        <f>IF(
OR('Con. Notes - No Conversion'!B8989 = "8. Transferee of restricted securities", 'Con. Notes - No Conversion'!B8989 = "9. Any person (substitution for securities etc.)"),
'Con. Notes - No Conversion'!C8989,
IF(
'Con. Notes - No Conversion'!B8989 = "",
#N/A,
'Con. Notes - No Conversion'!B8989)
)</f>
        <v>#N/A</v>
      </c>
    </row>
    <row r="8990" spans="1:7" x14ac:dyDescent="0.25">
      <c r="A8990" t="e">
        <f>IF(
OR(Shares!B8990 = "8. Transferee of restricted securities", Shares!B8990 = "9. Any person (substitution for securities etc.)"),
Shares!C8990,
IF(
Shares!B8990 = "",
#N/A,
Shares!B8990)
)</f>
        <v>#N/A</v>
      </c>
      <c r="B8990" t="e">
        <f>IF(
OR('Shares - LTR - Granted'!B8990 = "8. Transferee of restricted securities", 'Shares - LTR - Granted'!B8990 = "9. Any person (substitution for securities etc.)"),
'Shares - LTR - Granted'!C8990,
IF(
'Shares - LTR - Granted'!B8990 = "",
#N/A,
'Shares - LTR - Granted'!B8990)
)</f>
        <v>#N/A</v>
      </c>
      <c r="C8990" t="e">
        <f>IF(
OR('Performance Securities'!B8990 = "8. Transferee of restricted securities", 'Performance Securities'!B8990 = "9. Any person (substitution for securities etc.)"),
'Performance Securities'!C8990,
IF(
'Performance Securities'!B8990 = "",
#N/A,
'Performance Securities'!B8990)
)</f>
        <v>#N/A</v>
      </c>
      <c r="D8990" t="e">
        <f>IF(
OR('Options or Warrants'!B8990 = "8. Transferee of restricted securities", 'Options or Warrants'!B8990 = "9. Any person (substitution for securities etc.)"),
'Options or Warrants'!C8990,
IF(
'Options or Warrants'!B8990 = "",
#N/A,
'Options or Warrants'!B8990)
)</f>
        <v>#N/A</v>
      </c>
      <c r="E8990" t="e">
        <f>IF(
OR('Options - Free Attaching'!B8990 = "8. Transferee of restricted securities", 'Options - Free Attaching'!B8990 = "9. Any person (substitution for securities etc.)"),
'Options - Free Attaching'!C8990,
IF(
'Options - Free Attaching'!B8990 = "",
#N/A,
'Options - Free Attaching'!B8990)
)</f>
        <v>#N/A</v>
      </c>
      <c r="F8990" t="e">
        <f>IF(
OR('Con. Notes - Conversion'!B8990 = "8. Transferee of restricted securities", 'Con. Notes - Conversion'!B8990 = "9. Any person (substitution for securities etc.)"),
'Con. Notes - Conversion'!C8990,
IF(
'Con. Notes - Conversion'!B8990 = "",
#N/A,
'Con. Notes - Conversion'!B8990)
)</f>
        <v>#N/A</v>
      </c>
      <c r="G8990" t="e">
        <f>IF(
OR('Con. Notes - No Conversion'!B8990 = "8. Transferee of restricted securities", 'Con. Notes - No Conversion'!B8990 = "9. Any person (substitution for securities etc.)"),
'Con. Notes - No Conversion'!C8990,
IF(
'Con. Notes - No Conversion'!B8990 = "",
#N/A,
'Con. Notes - No Conversion'!B8990)
)</f>
        <v>#N/A</v>
      </c>
    </row>
    <row r="8991" spans="1:7" x14ac:dyDescent="0.25">
      <c r="A8991" t="e">
        <f>IF(
OR(Shares!B8991 = "8. Transferee of restricted securities", Shares!B8991 = "9. Any person (substitution for securities etc.)"),
Shares!C8991,
IF(
Shares!B8991 = "",
#N/A,
Shares!B8991)
)</f>
        <v>#N/A</v>
      </c>
      <c r="B8991" t="e">
        <f>IF(
OR('Shares - LTR - Granted'!B8991 = "8. Transferee of restricted securities", 'Shares - LTR - Granted'!B8991 = "9. Any person (substitution for securities etc.)"),
'Shares - LTR - Granted'!C8991,
IF(
'Shares - LTR - Granted'!B8991 = "",
#N/A,
'Shares - LTR - Granted'!B8991)
)</f>
        <v>#N/A</v>
      </c>
      <c r="C8991" t="e">
        <f>IF(
OR('Performance Securities'!B8991 = "8. Transferee of restricted securities", 'Performance Securities'!B8991 = "9. Any person (substitution for securities etc.)"),
'Performance Securities'!C8991,
IF(
'Performance Securities'!B8991 = "",
#N/A,
'Performance Securities'!B8991)
)</f>
        <v>#N/A</v>
      </c>
      <c r="D8991" t="e">
        <f>IF(
OR('Options or Warrants'!B8991 = "8. Transferee of restricted securities", 'Options or Warrants'!B8991 = "9. Any person (substitution for securities etc.)"),
'Options or Warrants'!C8991,
IF(
'Options or Warrants'!B8991 = "",
#N/A,
'Options or Warrants'!B8991)
)</f>
        <v>#N/A</v>
      </c>
      <c r="E8991" t="e">
        <f>IF(
OR('Options - Free Attaching'!B8991 = "8. Transferee of restricted securities", 'Options - Free Attaching'!B8991 = "9. Any person (substitution for securities etc.)"),
'Options - Free Attaching'!C8991,
IF(
'Options - Free Attaching'!B8991 = "",
#N/A,
'Options - Free Attaching'!B8991)
)</f>
        <v>#N/A</v>
      </c>
      <c r="F8991" t="e">
        <f>IF(
OR('Con. Notes - Conversion'!B8991 = "8. Transferee of restricted securities", 'Con. Notes - Conversion'!B8991 = "9. Any person (substitution for securities etc.)"),
'Con. Notes - Conversion'!C8991,
IF(
'Con. Notes - Conversion'!B8991 = "",
#N/A,
'Con. Notes - Conversion'!B8991)
)</f>
        <v>#N/A</v>
      </c>
      <c r="G8991" t="e">
        <f>IF(
OR('Con. Notes - No Conversion'!B8991 = "8. Transferee of restricted securities", 'Con. Notes - No Conversion'!B8991 = "9. Any person (substitution for securities etc.)"),
'Con. Notes - No Conversion'!C8991,
IF(
'Con. Notes - No Conversion'!B8991 = "",
#N/A,
'Con. Notes - No Conversion'!B8991)
)</f>
        <v>#N/A</v>
      </c>
    </row>
    <row r="8992" spans="1:7" x14ac:dyDescent="0.25">
      <c r="A8992" t="e">
        <f>IF(
OR(Shares!B8992 = "8. Transferee of restricted securities", Shares!B8992 = "9. Any person (substitution for securities etc.)"),
Shares!C8992,
IF(
Shares!B8992 = "",
#N/A,
Shares!B8992)
)</f>
        <v>#N/A</v>
      </c>
      <c r="B8992" t="e">
        <f>IF(
OR('Shares - LTR - Granted'!B8992 = "8. Transferee of restricted securities", 'Shares - LTR - Granted'!B8992 = "9. Any person (substitution for securities etc.)"),
'Shares - LTR - Granted'!C8992,
IF(
'Shares - LTR - Granted'!B8992 = "",
#N/A,
'Shares - LTR - Granted'!B8992)
)</f>
        <v>#N/A</v>
      </c>
      <c r="C8992" t="e">
        <f>IF(
OR('Performance Securities'!B8992 = "8. Transferee of restricted securities", 'Performance Securities'!B8992 = "9. Any person (substitution for securities etc.)"),
'Performance Securities'!C8992,
IF(
'Performance Securities'!B8992 = "",
#N/A,
'Performance Securities'!B8992)
)</f>
        <v>#N/A</v>
      </c>
      <c r="D8992" t="e">
        <f>IF(
OR('Options or Warrants'!B8992 = "8. Transferee of restricted securities", 'Options or Warrants'!B8992 = "9. Any person (substitution for securities etc.)"),
'Options or Warrants'!C8992,
IF(
'Options or Warrants'!B8992 = "",
#N/A,
'Options or Warrants'!B8992)
)</f>
        <v>#N/A</v>
      </c>
      <c r="E8992" t="e">
        <f>IF(
OR('Options - Free Attaching'!B8992 = "8. Transferee of restricted securities", 'Options - Free Attaching'!B8992 = "9. Any person (substitution for securities etc.)"),
'Options - Free Attaching'!C8992,
IF(
'Options - Free Attaching'!B8992 = "",
#N/A,
'Options - Free Attaching'!B8992)
)</f>
        <v>#N/A</v>
      </c>
      <c r="F8992" t="e">
        <f>IF(
OR('Con. Notes - Conversion'!B8992 = "8. Transferee of restricted securities", 'Con. Notes - Conversion'!B8992 = "9. Any person (substitution for securities etc.)"),
'Con. Notes - Conversion'!C8992,
IF(
'Con. Notes - Conversion'!B8992 = "",
#N/A,
'Con. Notes - Conversion'!B8992)
)</f>
        <v>#N/A</v>
      </c>
      <c r="G8992" t="e">
        <f>IF(
OR('Con. Notes - No Conversion'!B8992 = "8. Transferee of restricted securities", 'Con. Notes - No Conversion'!B8992 = "9. Any person (substitution for securities etc.)"),
'Con. Notes - No Conversion'!C8992,
IF(
'Con. Notes - No Conversion'!B8992 = "",
#N/A,
'Con. Notes - No Conversion'!B8992)
)</f>
        <v>#N/A</v>
      </c>
    </row>
    <row r="8993" spans="1:7" x14ac:dyDescent="0.25">
      <c r="A8993" t="e">
        <f>IF(
OR(Shares!B8993 = "8. Transferee of restricted securities", Shares!B8993 = "9. Any person (substitution for securities etc.)"),
Shares!C8993,
IF(
Shares!B8993 = "",
#N/A,
Shares!B8993)
)</f>
        <v>#N/A</v>
      </c>
      <c r="B8993" t="e">
        <f>IF(
OR('Shares - LTR - Granted'!B8993 = "8. Transferee of restricted securities", 'Shares - LTR - Granted'!B8993 = "9. Any person (substitution for securities etc.)"),
'Shares - LTR - Granted'!C8993,
IF(
'Shares - LTR - Granted'!B8993 = "",
#N/A,
'Shares - LTR - Granted'!B8993)
)</f>
        <v>#N/A</v>
      </c>
      <c r="C8993" t="e">
        <f>IF(
OR('Performance Securities'!B8993 = "8. Transferee of restricted securities", 'Performance Securities'!B8993 = "9. Any person (substitution for securities etc.)"),
'Performance Securities'!C8993,
IF(
'Performance Securities'!B8993 = "",
#N/A,
'Performance Securities'!B8993)
)</f>
        <v>#N/A</v>
      </c>
      <c r="D8993" t="e">
        <f>IF(
OR('Options or Warrants'!B8993 = "8. Transferee of restricted securities", 'Options or Warrants'!B8993 = "9. Any person (substitution for securities etc.)"),
'Options or Warrants'!C8993,
IF(
'Options or Warrants'!B8993 = "",
#N/A,
'Options or Warrants'!B8993)
)</f>
        <v>#N/A</v>
      </c>
      <c r="E8993" t="e">
        <f>IF(
OR('Options - Free Attaching'!B8993 = "8. Transferee of restricted securities", 'Options - Free Attaching'!B8993 = "9. Any person (substitution for securities etc.)"),
'Options - Free Attaching'!C8993,
IF(
'Options - Free Attaching'!B8993 = "",
#N/A,
'Options - Free Attaching'!B8993)
)</f>
        <v>#N/A</v>
      </c>
      <c r="F8993" t="e">
        <f>IF(
OR('Con. Notes - Conversion'!B8993 = "8. Transferee of restricted securities", 'Con. Notes - Conversion'!B8993 = "9. Any person (substitution for securities etc.)"),
'Con. Notes - Conversion'!C8993,
IF(
'Con. Notes - Conversion'!B8993 = "",
#N/A,
'Con. Notes - Conversion'!B8993)
)</f>
        <v>#N/A</v>
      </c>
      <c r="G8993" t="e">
        <f>IF(
OR('Con. Notes - No Conversion'!B8993 = "8. Transferee of restricted securities", 'Con. Notes - No Conversion'!B8993 = "9. Any person (substitution for securities etc.)"),
'Con. Notes - No Conversion'!C8993,
IF(
'Con. Notes - No Conversion'!B8993 = "",
#N/A,
'Con. Notes - No Conversion'!B8993)
)</f>
        <v>#N/A</v>
      </c>
    </row>
    <row r="8994" spans="1:7" x14ac:dyDescent="0.25">
      <c r="A8994" t="e">
        <f>IF(
OR(Shares!B8994 = "8. Transferee of restricted securities", Shares!B8994 = "9. Any person (substitution for securities etc.)"),
Shares!C8994,
IF(
Shares!B8994 = "",
#N/A,
Shares!B8994)
)</f>
        <v>#N/A</v>
      </c>
      <c r="B8994" t="e">
        <f>IF(
OR('Shares - LTR - Granted'!B8994 = "8. Transferee of restricted securities", 'Shares - LTR - Granted'!B8994 = "9. Any person (substitution for securities etc.)"),
'Shares - LTR - Granted'!C8994,
IF(
'Shares - LTR - Granted'!B8994 = "",
#N/A,
'Shares - LTR - Granted'!B8994)
)</f>
        <v>#N/A</v>
      </c>
      <c r="C8994" t="e">
        <f>IF(
OR('Performance Securities'!B8994 = "8. Transferee of restricted securities", 'Performance Securities'!B8994 = "9. Any person (substitution for securities etc.)"),
'Performance Securities'!C8994,
IF(
'Performance Securities'!B8994 = "",
#N/A,
'Performance Securities'!B8994)
)</f>
        <v>#N/A</v>
      </c>
      <c r="D8994" t="e">
        <f>IF(
OR('Options or Warrants'!B8994 = "8. Transferee of restricted securities", 'Options or Warrants'!B8994 = "9. Any person (substitution for securities etc.)"),
'Options or Warrants'!C8994,
IF(
'Options or Warrants'!B8994 = "",
#N/A,
'Options or Warrants'!B8994)
)</f>
        <v>#N/A</v>
      </c>
      <c r="E8994" t="e">
        <f>IF(
OR('Options - Free Attaching'!B8994 = "8. Transferee of restricted securities", 'Options - Free Attaching'!B8994 = "9. Any person (substitution for securities etc.)"),
'Options - Free Attaching'!C8994,
IF(
'Options - Free Attaching'!B8994 = "",
#N/A,
'Options - Free Attaching'!B8994)
)</f>
        <v>#N/A</v>
      </c>
      <c r="F8994" t="e">
        <f>IF(
OR('Con. Notes - Conversion'!B8994 = "8. Transferee of restricted securities", 'Con. Notes - Conversion'!B8994 = "9. Any person (substitution for securities etc.)"),
'Con. Notes - Conversion'!C8994,
IF(
'Con. Notes - Conversion'!B8994 = "",
#N/A,
'Con. Notes - Conversion'!B8994)
)</f>
        <v>#N/A</v>
      </c>
      <c r="G8994" t="e">
        <f>IF(
OR('Con. Notes - No Conversion'!B8994 = "8. Transferee of restricted securities", 'Con. Notes - No Conversion'!B8994 = "9. Any person (substitution for securities etc.)"),
'Con. Notes - No Conversion'!C8994,
IF(
'Con. Notes - No Conversion'!B8994 = "",
#N/A,
'Con. Notes - No Conversion'!B8994)
)</f>
        <v>#N/A</v>
      </c>
    </row>
    <row r="8995" spans="1:7" x14ac:dyDescent="0.25">
      <c r="A8995" t="e">
        <f>IF(
OR(Shares!B8995 = "8. Transferee of restricted securities", Shares!B8995 = "9. Any person (substitution for securities etc.)"),
Shares!C8995,
IF(
Shares!B8995 = "",
#N/A,
Shares!B8995)
)</f>
        <v>#N/A</v>
      </c>
      <c r="B8995" t="e">
        <f>IF(
OR('Shares - LTR - Granted'!B8995 = "8. Transferee of restricted securities", 'Shares - LTR - Granted'!B8995 = "9. Any person (substitution for securities etc.)"),
'Shares - LTR - Granted'!C8995,
IF(
'Shares - LTR - Granted'!B8995 = "",
#N/A,
'Shares - LTR - Granted'!B8995)
)</f>
        <v>#N/A</v>
      </c>
      <c r="C8995" t="e">
        <f>IF(
OR('Performance Securities'!B8995 = "8. Transferee of restricted securities", 'Performance Securities'!B8995 = "9. Any person (substitution for securities etc.)"),
'Performance Securities'!C8995,
IF(
'Performance Securities'!B8995 = "",
#N/A,
'Performance Securities'!B8995)
)</f>
        <v>#N/A</v>
      </c>
      <c r="D8995" t="e">
        <f>IF(
OR('Options or Warrants'!B8995 = "8. Transferee of restricted securities", 'Options or Warrants'!B8995 = "9. Any person (substitution for securities etc.)"),
'Options or Warrants'!C8995,
IF(
'Options or Warrants'!B8995 = "",
#N/A,
'Options or Warrants'!B8995)
)</f>
        <v>#N/A</v>
      </c>
      <c r="E8995" t="e">
        <f>IF(
OR('Options - Free Attaching'!B8995 = "8. Transferee of restricted securities", 'Options - Free Attaching'!B8995 = "9. Any person (substitution for securities etc.)"),
'Options - Free Attaching'!C8995,
IF(
'Options - Free Attaching'!B8995 = "",
#N/A,
'Options - Free Attaching'!B8995)
)</f>
        <v>#N/A</v>
      </c>
      <c r="F8995" t="e">
        <f>IF(
OR('Con. Notes - Conversion'!B8995 = "8. Transferee of restricted securities", 'Con. Notes - Conversion'!B8995 = "9. Any person (substitution for securities etc.)"),
'Con. Notes - Conversion'!C8995,
IF(
'Con. Notes - Conversion'!B8995 = "",
#N/A,
'Con. Notes - Conversion'!B8995)
)</f>
        <v>#N/A</v>
      </c>
      <c r="G8995" t="e">
        <f>IF(
OR('Con. Notes - No Conversion'!B8995 = "8. Transferee of restricted securities", 'Con. Notes - No Conversion'!B8995 = "9. Any person (substitution for securities etc.)"),
'Con. Notes - No Conversion'!C8995,
IF(
'Con. Notes - No Conversion'!B8995 = "",
#N/A,
'Con. Notes - No Conversion'!B8995)
)</f>
        <v>#N/A</v>
      </c>
    </row>
    <row r="8996" spans="1:7" x14ac:dyDescent="0.25">
      <c r="A8996" t="e">
        <f>IF(
OR(Shares!B8996 = "8. Transferee of restricted securities", Shares!B8996 = "9. Any person (substitution for securities etc.)"),
Shares!C8996,
IF(
Shares!B8996 = "",
#N/A,
Shares!B8996)
)</f>
        <v>#N/A</v>
      </c>
      <c r="B8996" t="e">
        <f>IF(
OR('Shares - LTR - Granted'!B8996 = "8. Transferee of restricted securities", 'Shares - LTR - Granted'!B8996 = "9. Any person (substitution for securities etc.)"),
'Shares - LTR - Granted'!C8996,
IF(
'Shares - LTR - Granted'!B8996 = "",
#N/A,
'Shares - LTR - Granted'!B8996)
)</f>
        <v>#N/A</v>
      </c>
      <c r="C8996" t="e">
        <f>IF(
OR('Performance Securities'!B8996 = "8. Transferee of restricted securities", 'Performance Securities'!B8996 = "9. Any person (substitution for securities etc.)"),
'Performance Securities'!C8996,
IF(
'Performance Securities'!B8996 = "",
#N/A,
'Performance Securities'!B8996)
)</f>
        <v>#N/A</v>
      </c>
      <c r="D8996" t="e">
        <f>IF(
OR('Options or Warrants'!B8996 = "8. Transferee of restricted securities", 'Options or Warrants'!B8996 = "9. Any person (substitution for securities etc.)"),
'Options or Warrants'!C8996,
IF(
'Options or Warrants'!B8996 = "",
#N/A,
'Options or Warrants'!B8996)
)</f>
        <v>#N/A</v>
      </c>
      <c r="E8996" t="e">
        <f>IF(
OR('Options - Free Attaching'!B8996 = "8. Transferee of restricted securities", 'Options - Free Attaching'!B8996 = "9. Any person (substitution for securities etc.)"),
'Options - Free Attaching'!C8996,
IF(
'Options - Free Attaching'!B8996 = "",
#N/A,
'Options - Free Attaching'!B8996)
)</f>
        <v>#N/A</v>
      </c>
      <c r="F8996" t="e">
        <f>IF(
OR('Con. Notes - Conversion'!B8996 = "8. Transferee of restricted securities", 'Con. Notes - Conversion'!B8996 = "9. Any person (substitution for securities etc.)"),
'Con. Notes - Conversion'!C8996,
IF(
'Con. Notes - Conversion'!B8996 = "",
#N/A,
'Con. Notes - Conversion'!B8996)
)</f>
        <v>#N/A</v>
      </c>
      <c r="G8996" t="e">
        <f>IF(
OR('Con. Notes - No Conversion'!B8996 = "8. Transferee of restricted securities", 'Con. Notes - No Conversion'!B8996 = "9. Any person (substitution for securities etc.)"),
'Con. Notes - No Conversion'!C8996,
IF(
'Con. Notes - No Conversion'!B8996 = "",
#N/A,
'Con. Notes - No Conversion'!B8996)
)</f>
        <v>#N/A</v>
      </c>
    </row>
    <row r="8997" spans="1:7" x14ac:dyDescent="0.25">
      <c r="A8997" t="e">
        <f>IF(
OR(Shares!B8997 = "8. Transferee of restricted securities", Shares!B8997 = "9. Any person (substitution for securities etc.)"),
Shares!C8997,
IF(
Shares!B8997 = "",
#N/A,
Shares!B8997)
)</f>
        <v>#N/A</v>
      </c>
      <c r="B8997" t="e">
        <f>IF(
OR('Shares - LTR - Granted'!B8997 = "8. Transferee of restricted securities", 'Shares - LTR - Granted'!B8997 = "9. Any person (substitution for securities etc.)"),
'Shares - LTR - Granted'!C8997,
IF(
'Shares - LTR - Granted'!B8997 = "",
#N/A,
'Shares - LTR - Granted'!B8997)
)</f>
        <v>#N/A</v>
      </c>
      <c r="C8997" t="e">
        <f>IF(
OR('Performance Securities'!B8997 = "8. Transferee of restricted securities", 'Performance Securities'!B8997 = "9. Any person (substitution for securities etc.)"),
'Performance Securities'!C8997,
IF(
'Performance Securities'!B8997 = "",
#N/A,
'Performance Securities'!B8997)
)</f>
        <v>#N/A</v>
      </c>
      <c r="D8997" t="e">
        <f>IF(
OR('Options or Warrants'!B8997 = "8. Transferee of restricted securities", 'Options or Warrants'!B8997 = "9. Any person (substitution for securities etc.)"),
'Options or Warrants'!C8997,
IF(
'Options or Warrants'!B8997 = "",
#N/A,
'Options or Warrants'!B8997)
)</f>
        <v>#N/A</v>
      </c>
      <c r="E8997" t="e">
        <f>IF(
OR('Options - Free Attaching'!B8997 = "8. Transferee of restricted securities", 'Options - Free Attaching'!B8997 = "9. Any person (substitution for securities etc.)"),
'Options - Free Attaching'!C8997,
IF(
'Options - Free Attaching'!B8997 = "",
#N/A,
'Options - Free Attaching'!B8997)
)</f>
        <v>#N/A</v>
      </c>
      <c r="F8997" t="e">
        <f>IF(
OR('Con. Notes - Conversion'!B8997 = "8. Transferee of restricted securities", 'Con. Notes - Conversion'!B8997 = "9. Any person (substitution for securities etc.)"),
'Con. Notes - Conversion'!C8997,
IF(
'Con. Notes - Conversion'!B8997 = "",
#N/A,
'Con. Notes - Conversion'!B8997)
)</f>
        <v>#N/A</v>
      </c>
      <c r="G8997" t="e">
        <f>IF(
OR('Con. Notes - No Conversion'!B8997 = "8. Transferee of restricted securities", 'Con. Notes - No Conversion'!B8997 = "9. Any person (substitution for securities etc.)"),
'Con. Notes - No Conversion'!C8997,
IF(
'Con. Notes - No Conversion'!B8997 = "",
#N/A,
'Con. Notes - No Conversion'!B8997)
)</f>
        <v>#N/A</v>
      </c>
    </row>
    <row r="8998" spans="1:7" x14ac:dyDescent="0.25">
      <c r="A8998" t="e">
        <f>IF(
OR(Shares!B8998 = "8. Transferee of restricted securities", Shares!B8998 = "9. Any person (substitution for securities etc.)"),
Shares!C8998,
IF(
Shares!B8998 = "",
#N/A,
Shares!B8998)
)</f>
        <v>#N/A</v>
      </c>
      <c r="B8998" t="e">
        <f>IF(
OR('Shares - LTR - Granted'!B8998 = "8. Transferee of restricted securities", 'Shares - LTR - Granted'!B8998 = "9. Any person (substitution for securities etc.)"),
'Shares - LTR - Granted'!C8998,
IF(
'Shares - LTR - Granted'!B8998 = "",
#N/A,
'Shares - LTR - Granted'!B8998)
)</f>
        <v>#N/A</v>
      </c>
      <c r="C8998" t="e">
        <f>IF(
OR('Performance Securities'!B8998 = "8. Transferee of restricted securities", 'Performance Securities'!B8998 = "9. Any person (substitution for securities etc.)"),
'Performance Securities'!C8998,
IF(
'Performance Securities'!B8998 = "",
#N/A,
'Performance Securities'!B8998)
)</f>
        <v>#N/A</v>
      </c>
      <c r="D8998" t="e">
        <f>IF(
OR('Options or Warrants'!B8998 = "8. Transferee of restricted securities", 'Options or Warrants'!B8998 = "9. Any person (substitution for securities etc.)"),
'Options or Warrants'!C8998,
IF(
'Options or Warrants'!B8998 = "",
#N/A,
'Options or Warrants'!B8998)
)</f>
        <v>#N/A</v>
      </c>
      <c r="E8998" t="e">
        <f>IF(
OR('Options - Free Attaching'!B8998 = "8. Transferee of restricted securities", 'Options - Free Attaching'!B8998 = "9. Any person (substitution for securities etc.)"),
'Options - Free Attaching'!C8998,
IF(
'Options - Free Attaching'!B8998 = "",
#N/A,
'Options - Free Attaching'!B8998)
)</f>
        <v>#N/A</v>
      </c>
      <c r="F8998" t="e">
        <f>IF(
OR('Con. Notes - Conversion'!B8998 = "8. Transferee of restricted securities", 'Con. Notes - Conversion'!B8998 = "9. Any person (substitution for securities etc.)"),
'Con. Notes - Conversion'!C8998,
IF(
'Con. Notes - Conversion'!B8998 = "",
#N/A,
'Con. Notes - Conversion'!B8998)
)</f>
        <v>#N/A</v>
      </c>
      <c r="G8998" t="e">
        <f>IF(
OR('Con. Notes - No Conversion'!B8998 = "8. Transferee of restricted securities", 'Con. Notes - No Conversion'!B8998 = "9. Any person (substitution for securities etc.)"),
'Con. Notes - No Conversion'!C8998,
IF(
'Con. Notes - No Conversion'!B8998 = "",
#N/A,
'Con. Notes - No Conversion'!B8998)
)</f>
        <v>#N/A</v>
      </c>
    </row>
    <row r="8999" spans="1:7" x14ac:dyDescent="0.25">
      <c r="A8999" t="e">
        <f>IF(
OR(Shares!B8999 = "8. Transferee of restricted securities", Shares!B8999 = "9. Any person (substitution for securities etc.)"),
Shares!C8999,
IF(
Shares!B8999 = "",
#N/A,
Shares!B8999)
)</f>
        <v>#N/A</v>
      </c>
      <c r="B8999" t="e">
        <f>IF(
OR('Shares - LTR - Granted'!B8999 = "8. Transferee of restricted securities", 'Shares - LTR - Granted'!B8999 = "9. Any person (substitution for securities etc.)"),
'Shares - LTR - Granted'!C8999,
IF(
'Shares - LTR - Granted'!B8999 = "",
#N/A,
'Shares - LTR - Granted'!B8999)
)</f>
        <v>#N/A</v>
      </c>
      <c r="C8999" t="e">
        <f>IF(
OR('Performance Securities'!B8999 = "8. Transferee of restricted securities", 'Performance Securities'!B8999 = "9. Any person (substitution for securities etc.)"),
'Performance Securities'!C8999,
IF(
'Performance Securities'!B8999 = "",
#N/A,
'Performance Securities'!B8999)
)</f>
        <v>#N/A</v>
      </c>
      <c r="D8999" t="e">
        <f>IF(
OR('Options or Warrants'!B8999 = "8. Transferee of restricted securities", 'Options or Warrants'!B8999 = "9. Any person (substitution for securities etc.)"),
'Options or Warrants'!C8999,
IF(
'Options or Warrants'!B8999 = "",
#N/A,
'Options or Warrants'!B8999)
)</f>
        <v>#N/A</v>
      </c>
      <c r="E8999" t="e">
        <f>IF(
OR('Options - Free Attaching'!B8999 = "8. Transferee of restricted securities", 'Options - Free Attaching'!B8999 = "9. Any person (substitution for securities etc.)"),
'Options - Free Attaching'!C8999,
IF(
'Options - Free Attaching'!B8999 = "",
#N/A,
'Options - Free Attaching'!B8999)
)</f>
        <v>#N/A</v>
      </c>
      <c r="F8999" t="e">
        <f>IF(
OR('Con. Notes - Conversion'!B8999 = "8. Transferee of restricted securities", 'Con. Notes - Conversion'!B8999 = "9. Any person (substitution for securities etc.)"),
'Con. Notes - Conversion'!C8999,
IF(
'Con. Notes - Conversion'!B8999 = "",
#N/A,
'Con. Notes - Conversion'!B8999)
)</f>
        <v>#N/A</v>
      </c>
      <c r="G8999" t="e">
        <f>IF(
OR('Con. Notes - No Conversion'!B8999 = "8. Transferee of restricted securities", 'Con. Notes - No Conversion'!B8999 = "9. Any person (substitution for securities etc.)"),
'Con. Notes - No Conversion'!C8999,
IF(
'Con. Notes - No Conversion'!B8999 = "",
#N/A,
'Con. Notes - No Conversion'!B8999)
)</f>
        <v>#N/A</v>
      </c>
    </row>
    <row r="9000" spans="1:7" x14ac:dyDescent="0.25">
      <c r="A9000" t="e">
        <f>IF(
OR(Shares!B9000 = "8. Transferee of restricted securities", Shares!B9000 = "9. Any person (substitution for securities etc.)"),
Shares!C9000,
IF(
Shares!B9000 = "",
#N/A,
Shares!B9000)
)</f>
        <v>#N/A</v>
      </c>
      <c r="B9000" t="e">
        <f>IF(
OR('Shares - LTR - Granted'!B9000 = "8. Transferee of restricted securities", 'Shares - LTR - Granted'!B9000 = "9. Any person (substitution for securities etc.)"),
'Shares - LTR - Granted'!C9000,
IF(
'Shares - LTR - Granted'!B9000 = "",
#N/A,
'Shares - LTR - Granted'!B9000)
)</f>
        <v>#N/A</v>
      </c>
      <c r="C9000" t="e">
        <f>IF(
OR('Performance Securities'!B9000 = "8. Transferee of restricted securities", 'Performance Securities'!B9000 = "9. Any person (substitution for securities etc.)"),
'Performance Securities'!C9000,
IF(
'Performance Securities'!B9000 = "",
#N/A,
'Performance Securities'!B9000)
)</f>
        <v>#N/A</v>
      </c>
      <c r="D9000" t="e">
        <f>IF(
OR('Options or Warrants'!B9000 = "8. Transferee of restricted securities", 'Options or Warrants'!B9000 = "9. Any person (substitution for securities etc.)"),
'Options or Warrants'!C9000,
IF(
'Options or Warrants'!B9000 = "",
#N/A,
'Options or Warrants'!B9000)
)</f>
        <v>#N/A</v>
      </c>
      <c r="E9000" t="e">
        <f>IF(
OR('Options - Free Attaching'!B9000 = "8. Transferee of restricted securities", 'Options - Free Attaching'!B9000 = "9. Any person (substitution for securities etc.)"),
'Options - Free Attaching'!C9000,
IF(
'Options - Free Attaching'!B9000 = "",
#N/A,
'Options - Free Attaching'!B9000)
)</f>
        <v>#N/A</v>
      </c>
      <c r="F9000" t="e">
        <f>IF(
OR('Con. Notes - Conversion'!B9000 = "8. Transferee of restricted securities", 'Con. Notes - Conversion'!B9000 = "9. Any person (substitution for securities etc.)"),
'Con. Notes - Conversion'!C9000,
IF(
'Con. Notes - Conversion'!B9000 = "",
#N/A,
'Con. Notes - Conversion'!B9000)
)</f>
        <v>#N/A</v>
      </c>
      <c r="G9000" t="e">
        <f>IF(
OR('Con. Notes - No Conversion'!B9000 = "8. Transferee of restricted securities", 'Con. Notes - No Conversion'!B9000 = "9. Any person (substitution for securities etc.)"),
'Con. Notes - No Conversion'!C9000,
IF(
'Con. Notes - No Conversion'!B9000 = "",
#N/A,
'Con. Notes - No Conversion'!B9000)
)</f>
        <v>#N/A</v>
      </c>
    </row>
    <row r="9001" spans="1:7" x14ac:dyDescent="0.25">
      <c r="A9001" t="e">
        <f>IF(
OR(Shares!B9001 = "8. Transferee of restricted securities", Shares!B9001 = "9. Any person (substitution for securities etc.)"),
Shares!C9001,
IF(
Shares!B9001 = "",
#N/A,
Shares!B9001)
)</f>
        <v>#N/A</v>
      </c>
      <c r="B9001" t="e">
        <f>IF(
OR('Shares - LTR - Granted'!B9001 = "8. Transferee of restricted securities", 'Shares - LTR - Granted'!B9001 = "9. Any person (substitution for securities etc.)"),
'Shares - LTR - Granted'!C9001,
IF(
'Shares - LTR - Granted'!B9001 = "",
#N/A,
'Shares - LTR - Granted'!B9001)
)</f>
        <v>#N/A</v>
      </c>
      <c r="C9001" t="e">
        <f>IF(
OR('Performance Securities'!B9001 = "8. Transferee of restricted securities", 'Performance Securities'!B9001 = "9. Any person (substitution for securities etc.)"),
'Performance Securities'!C9001,
IF(
'Performance Securities'!B9001 = "",
#N/A,
'Performance Securities'!B9001)
)</f>
        <v>#N/A</v>
      </c>
      <c r="D9001" t="e">
        <f>IF(
OR('Options or Warrants'!B9001 = "8. Transferee of restricted securities", 'Options or Warrants'!B9001 = "9. Any person (substitution for securities etc.)"),
'Options or Warrants'!C9001,
IF(
'Options or Warrants'!B9001 = "",
#N/A,
'Options or Warrants'!B9001)
)</f>
        <v>#N/A</v>
      </c>
      <c r="E9001" t="e">
        <f>IF(
OR('Options - Free Attaching'!B9001 = "8. Transferee of restricted securities", 'Options - Free Attaching'!B9001 = "9. Any person (substitution for securities etc.)"),
'Options - Free Attaching'!C9001,
IF(
'Options - Free Attaching'!B9001 = "",
#N/A,
'Options - Free Attaching'!B9001)
)</f>
        <v>#N/A</v>
      </c>
      <c r="F9001" t="e">
        <f>IF(
OR('Con. Notes - Conversion'!B9001 = "8. Transferee of restricted securities", 'Con. Notes - Conversion'!B9001 = "9. Any person (substitution for securities etc.)"),
'Con. Notes - Conversion'!C9001,
IF(
'Con. Notes - Conversion'!B9001 = "",
#N/A,
'Con. Notes - Conversion'!B9001)
)</f>
        <v>#N/A</v>
      </c>
      <c r="G9001" t="e">
        <f>IF(
OR('Con. Notes - No Conversion'!B9001 = "8. Transferee of restricted securities", 'Con. Notes - No Conversion'!B9001 = "9. Any person (substitution for securities etc.)"),
'Con. Notes - No Conversion'!C9001,
IF(
'Con. Notes - No Conversion'!B9001 = "",
#N/A,
'Con. Notes - No Conversion'!B9001)
)</f>
        <v>#N/A</v>
      </c>
    </row>
    <row r="9002" spans="1:7" x14ac:dyDescent="0.25">
      <c r="A9002" t="e">
        <f>IF(
OR(Shares!B9002 = "8. Transferee of restricted securities", Shares!B9002 = "9. Any person (substitution for securities etc.)"),
Shares!C9002,
IF(
Shares!B9002 = "",
#N/A,
Shares!B9002)
)</f>
        <v>#N/A</v>
      </c>
      <c r="B9002" t="e">
        <f>IF(
OR('Shares - LTR - Granted'!B9002 = "8. Transferee of restricted securities", 'Shares - LTR - Granted'!B9002 = "9. Any person (substitution for securities etc.)"),
'Shares - LTR - Granted'!C9002,
IF(
'Shares - LTR - Granted'!B9002 = "",
#N/A,
'Shares - LTR - Granted'!B9002)
)</f>
        <v>#N/A</v>
      </c>
      <c r="C9002" t="e">
        <f>IF(
OR('Performance Securities'!B9002 = "8. Transferee of restricted securities", 'Performance Securities'!B9002 = "9. Any person (substitution for securities etc.)"),
'Performance Securities'!C9002,
IF(
'Performance Securities'!B9002 = "",
#N/A,
'Performance Securities'!B9002)
)</f>
        <v>#N/A</v>
      </c>
      <c r="D9002" t="e">
        <f>IF(
OR('Options or Warrants'!B9002 = "8. Transferee of restricted securities", 'Options or Warrants'!B9002 = "9. Any person (substitution for securities etc.)"),
'Options or Warrants'!C9002,
IF(
'Options or Warrants'!B9002 = "",
#N/A,
'Options or Warrants'!B9002)
)</f>
        <v>#N/A</v>
      </c>
      <c r="E9002" t="e">
        <f>IF(
OR('Options - Free Attaching'!B9002 = "8. Transferee of restricted securities", 'Options - Free Attaching'!B9002 = "9. Any person (substitution for securities etc.)"),
'Options - Free Attaching'!C9002,
IF(
'Options - Free Attaching'!B9002 = "",
#N/A,
'Options - Free Attaching'!B9002)
)</f>
        <v>#N/A</v>
      </c>
      <c r="F9002" t="e">
        <f>IF(
OR('Con. Notes - Conversion'!B9002 = "8. Transferee of restricted securities", 'Con. Notes - Conversion'!B9002 = "9. Any person (substitution for securities etc.)"),
'Con. Notes - Conversion'!C9002,
IF(
'Con. Notes - Conversion'!B9002 = "",
#N/A,
'Con. Notes - Conversion'!B9002)
)</f>
        <v>#N/A</v>
      </c>
      <c r="G9002" t="e">
        <f>IF(
OR('Con. Notes - No Conversion'!B9002 = "8. Transferee of restricted securities", 'Con. Notes - No Conversion'!B9002 = "9. Any person (substitution for securities etc.)"),
'Con. Notes - No Conversion'!C9002,
IF(
'Con. Notes - No Conversion'!B9002 = "",
#N/A,
'Con. Notes - No Conversion'!B9002)
)</f>
        <v>#N/A</v>
      </c>
    </row>
    <row r="9003" spans="1:7" x14ac:dyDescent="0.25">
      <c r="A9003" t="e">
        <f>IF(
OR(Shares!B9003 = "8. Transferee of restricted securities", Shares!B9003 = "9. Any person (substitution for securities etc.)"),
Shares!C9003,
IF(
Shares!B9003 = "",
#N/A,
Shares!B9003)
)</f>
        <v>#N/A</v>
      </c>
      <c r="B9003" t="e">
        <f>IF(
OR('Shares - LTR - Granted'!B9003 = "8. Transferee of restricted securities", 'Shares - LTR - Granted'!B9003 = "9. Any person (substitution for securities etc.)"),
'Shares - LTR - Granted'!C9003,
IF(
'Shares - LTR - Granted'!B9003 = "",
#N/A,
'Shares - LTR - Granted'!B9003)
)</f>
        <v>#N/A</v>
      </c>
      <c r="C9003" t="e">
        <f>IF(
OR('Performance Securities'!B9003 = "8. Transferee of restricted securities", 'Performance Securities'!B9003 = "9. Any person (substitution for securities etc.)"),
'Performance Securities'!C9003,
IF(
'Performance Securities'!B9003 = "",
#N/A,
'Performance Securities'!B9003)
)</f>
        <v>#N/A</v>
      </c>
      <c r="D9003" t="e">
        <f>IF(
OR('Options or Warrants'!B9003 = "8. Transferee of restricted securities", 'Options or Warrants'!B9003 = "9. Any person (substitution for securities etc.)"),
'Options or Warrants'!C9003,
IF(
'Options or Warrants'!B9003 = "",
#N/A,
'Options or Warrants'!B9003)
)</f>
        <v>#N/A</v>
      </c>
      <c r="E9003" t="e">
        <f>IF(
OR('Options - Free Attaching'!B9003 = "8. Transferee of restricted securities", 'Options - Free Attaching'!B9003 = "9. Any person (substitution for securities etc.)"),
'Options - Free Attaching'!C9003,
IF(
'Options - Free Attaching'!B9003 = "",
#N/A,
'Options - Free Attaching'!B9003)
)</f>
        <v>#N/A</v>
      </c>
      <c r="F9003" t="e">
        <f>IF(
OR('Con. Notes - Conversion'!B9003 = "8. Transferee of restricted securities", 'Con. Notes - Conversion'!B9003 = "9. Any person (substitution for securities etc.)"),
'Con. Notes - Conversion'!C9003,
IF(
'Con. Notes - Conversion'!B9003 = "",
#N/A,
'Con. Notes - Conversion'!B9003)
)</f>
        <v>#N/A</v>
      </c>
      <c r="G9003" t="e">
        <f>IF(
OR('Con. Notes - No Conversion'!B9003 = "8. Transferee of restricted securities", 'Con. Notes - No Conversion'!B9003 = "9. Any person (substitution for securities etc.)"),
'Con. Notes - No Conversion'!C9003,
IF(
'Con. Notes - No Conversion'!B9003 = "",
#N/A,
'Con. Notes - No Conversion'!B9003)
)</f>
        <v>#N/A</v>
      </c>
    </row>
    <row r="9004" spans="1:7" x14ac:dyDescent="0.25">
      <c r="A9004" t="e">
        <f>IF(
OR(Shares!B9004 = "8. Transferee of restricted securities", Shares!B9004 = "9. Any person (substitution for securities etc.)"),
Shares!C9004,
IF(
Shares!B9004 = "",
#N/A,
Shares!B9004)
)</f>
        <v>#N/A</v>
      </c>
      <c r="B9004" t="e">
        <f>IF(
OR('Shares - LTR - Granted'!B9004 = "8. Transferee of restricted securities", 'Shares - LTR - Granted'!B9004 = "9. Any person (substitution for securities etc.)"),
'Shares - LTR - Granted'!C9004,
IF(
'Shares - LTR - Granted'!B9004 = "",
#N/A,
'Shares - LTR - Granted'!B9004)
)</f>
        <v>#N/A</v>
      </c>
      <c r="C9004" t="e">
        <f>IF(
OR('Performance Securities'!B9004 = "8. Transferee of restricted securities", 'Performance Securities'!B9004 = "9. Any person (substitution for securities etc.)"),
'Performance Securities'!C9004,
IF(
'Performance Securities'!B9004 = "",
#N/A,
'Performance Securities'!B9004)
)</f>
        <v>#N/A</v>
      </c>
      <c r="D9004" t="e">
        <f>IF(
OR('Options or Warrants'!B9004 = "8. Transferee of restricted securities", 'Options or Warrants'!B9004 = "9. Any person (substitution for securities etc.)"),
'Options or Warrants'!C9004,
IF(
'Options or Warrants'!B9004 = "",
#N/A,
'Options or Warrants'!B9004)
)</f>
        <v>#N/A</v>
      </c>
      <c r="E9004" t="e">
        <f>IF(
OR('Options - Free Attaching'!B9004 = "8. Transferee of restricted securities", 'Options - Free Attaching'!B9004 = "9. Any person (substitution for securities etc.)"),
'Options - Free Attaching'!C9004,
IF(
'Options - Free Attaching'!B9004 = "",
#N/A,
'Options - Free Attaching'!B9004)
)</f>
        <v>#N/A</v>
      </c>
      <c r="F9004" t="e">
        <f>IF(
OR('Con. Notes - Conversion'!B9004 = "8. Transferee of restricted securities", 'Con. Notes - Conversion'!B9004 = "9. Any person (substitution for securities etc.)"),
'Con. Notes - Conversion'!C9004,
IF(
'Con. Notes - Conversion'!B9004 = "",
#N/A,
'Con. Notes - Conversion'!B9004)
)</f>
        <v>#N/A</v>
      </c>
      <c r="G9004" t="e">
        <f>IF(
OR('Con. Notes - No Conversion'!B9004 = "8. Transferee of restricted securities", 'Con. Notes - No Conversion'!B9004 = "9. Any person (substitution for securities etc.)"),
'Con. Notes - No Conversion'!C9004,
IF(
'Con. Notes - No Conversion'!B9004 = "",
#N/A,
'Con. Notes - No Conversion'!B9004)
)</f>
        <v>#N/A</v>
      </c>
    </row>
    <row r="9005" spans="1:7" x14ac:dyDescent="0.25">
      <c r="A9005" t="e">
        <f>IF(
OR(Shares!B9005 = "8. Transferee of restricted securities", Shares!B9005 = "9. Any person (substitution for securities etc.)"),
Shares!C9005,
IF(
Shares!B9005 = "",
#N/A,
Shares!B9005)
)</f>
        <v>#N/A</v>
      </c>
      <c r="B9005" t="e">
        <f>IF(
OR('Shares - LTR - Granted'!B9005 = "8. Transferee of restricted securities", 'Shares - LTR - Granted'!B9005 = "9. Any person (substitution for securities etc.)"),
'Shares - LTR - Granted'!C9005,
IF(
'Shares - LTR - Granted'!B9005 = "",
#N/A,
'Shares - LTR - Granted'!B9005)
)</f>
        <v>#N/A</v>
      </c>
      <c r="C9005" t="e">
        <f>IF(
OR('Performance Securities'!B9005 = "8. Transferee of restricted securities", 'Performance Securities'!B9005 = "9. Any person (substitution for securities etc.)"),
'Performance Securities'!C9005,
IF(
'Performance Securities'!B9005 = "",
#N/A,
'Performance Securities'!B9005)
)</f>
        <v>#N/A</v>
      </c>
      <c r="D9005" t="e">
        <f>IF(
OR('Options or Warrants'!B9005 = "8. Transferee of restricted securities", 'Options or Warrants'!B9005 = "9. Any person (substitution for securities etc.)"),
'Options or Warrants'!C9005,
IF(
'Options or Warrants'!B9005 = "",
#N/A,
'Options or Warrants'!B9005)
)</f>
        <v>#N/A</v>
      </c>
      <c r="E9005" t="e">
        <f>IF(
OR('Options - Free Attaching'!B9005 = "8. Transferee of restricted securities", 'Options - Free Attaching'!B9005 = "9. Any person (substitution for securities etc.)"),
'Options - Free Attaching'!C9005,
IF(
'Options - Free Attaching'!B9005 = "",
#N/A,
'Options - Free Attaching'!B9005)
)</f>
        <v>#N/A</v>
      </c>
      <c r="F9005" t="e">
        <f>IF(
OR('Con. Notes - Conversion'!B9005 = "8. Transferee of restricted securities", 'Con. Notes - Conversion'!B9005 = "9. Any person (substitution for securities etc.)"),
'Con. Notes - Conversion'!C9005,
IF(
'Con. Notes - Conversion'!B9005 = "",
#N/A,
'Con. Notes - Conversion'!B9005)
)</f>
        <v>#N/A</v>
      </c>
      <c r="G9005" t="e">
        <f>IF(
OR('Con. Notes - No Conversion'!B9005 = "8. Transferee of restricted securities", 'Con. Notes - No Conversion'!B9005 = "9. Any person (substitution for securities etc.)"),
'Con. Notes - No Conversion'!C9005,
IF(
'Con. Notes - No Conversion'!B9005 = "",
#N/A,
'Con. Notes - No Conversion'!B9005)
)</f>
        <v>#N/A</v>
      </c>
    </row>
    <row r="9006" spans="1:7" x14ac:dyDescent="0.25">
      <c r="A9006" t="e">
        <f>IF(
OR(Shares!B9006 = "8. Transferee of restricted securities", Shares!B9006 = "9. Any person (substitution for securities etc.)"),
Shares!C9006,
IF(
Shares!B9006 = "",
#N/A,
Shares!B9006)
)</f>
        <v>#N/A</v>
      </c>
      <c r="B9006" t="e">
        <f>IF(
OR('Shares - LTR - Granted'!B9006 = "8. Transferee of restricted securities", 'Shares - LTR - Granted'!B9006 = "9. Any person (substitution for securities etc.)"),
'Shares - LTR - Granted'!C9006,
IF(
'Shares - LTR - Granted'!B9006 = "",
#N/A,
'Shares - LTR - Granted'!B9006)
)</f>
        <v>#N/A</v>
      </c>
      <c r="C9006" t="e">
        <f>IF(
OR('Performance Securities'!B9006 = "8. Transferee of restricted securities", 'Performance Securities'!B9006 = "9. Any person (substitution for securities etc.)"),
'Performance Securities'!C9006,
IF(
'Performance Securities'!B9006 = "",
#N/A,
'Performance Securities'!B9006)
)</f>
        <v>#N/A</v>
      </c>
      <c r="D9006" t="e">
        <f>IF(
OR('Options or Warrants'!B9006 = "8. Transferee of restricted securities", 'Options or Warrants'!B9006 = "9. Any person (substitution for securities etc.)"),
'Options or Warrants'!C9006,
IF(
'Options or Warrants'!B9006 = "",
#N/A,
'Options or Warrants'!B9006)
)</f>
        <v>#N/A</v>
      </c>
      <c r="E9006" t="e">
        <f>IF(
OR('Options - Free Attaching'!B9006 = "8. Transferee of restricted securities", 'Options - Free Attaching'!B9006 = "9. Any person (substitution for securities etc.)"),
'Options - Free Attaching'!C9006,
IF(
'Options - Free Attaching'!B9006 = "",
#N/A,
'Options - Free Attaching'!B9006)
)</f>
        <v>#N/A</v>
      </c>
      <c r="F9006" t="e">
        <f>IF(
OR('Con. Notes - Conversion'!B9006 = "8. Transferee of restricted securities", 'Con. Notes - Conversion'!B9006 = "9. Any person (substitution for securities etc.)"),
'Con. Notes - Conversion'!C9006,
IF(
'Con. Notes - Conversion'!B9006 = "",
#N/A,
'Con. Notes - Conversion'!B9006)
)</f>
        <v>#N/A</v>
      </c>
      <c r="G9006" t="e">
        <f>IF(
OR('Con. Notes - No Conversion'!B9006 = "8. Transferee of restricted securities", 'Con. Notes - No Conversion'!B9006 = "9. Any person (substitution for securities etc.)"),
'Con. Notes - No Conversion'!C9006,
IF(
'Con. Notes - No Conversion'!B9006 = "",
#N/A,
'Con. Notes - No Conversion'!B9006)
)</f>
        <v>#N/A</v>
      </c>
    </row>
    <row r="9007" spans="1:7" x14ac:dyDescent="0.25">
      <c r="A9007" t="e">
        <f>IF(
OR(Shares!B9007 = "8. Transferee of restricted securities", Shares!B9007 = "9. Any person (substitution for securities etc.)"),
Shares!C9007,
IF(
Shares!B9007 = "",
#N/A,
Shares!B9007)
)</f>
        <v>#N/A</v>
      </c>
      <c r="B9007" t="e">
        <f>IF(
OR('Shares - LTR - Granted'!B9007 = "8. Transferee of restricted securities", 'Shares - LTR - Granted'!B9007 = "9. Any person (substitution for securities etc.)"),
'Shares - LTR - Granted'!C9007,
IF(
'Shares - LTR - Granted'!B9007 = "",
#N/A,
'Shares - LTR - Granted'!B9007)
)</f>
        <v>#N/A</v>
      </c>
      <c r="C9007" t="e">
        <f>IF(
OR('Performance Securities'!B9007 = "8. Transferee of restricted securities", 'Performance Securities'!B9007 = "9. Any person (substitution for securities etc.)"),
'Performance Securities'!C9007,
IF(
'Performance Securities'!B9007 = "",
#N/A,
'Performance Securities'!B9007)
)</f>
        <v>#N/A</v>
      </c>
      <c r="D9007" t="e">
        <f>IF(
OR('Options or Warrants'!B9007 = "8. Transferee of restricted securities", 'Options or Warrants'!B9007 = "9. Any person (substitution for securities etc.)"),
'Options or Warrants'!C9007,
IF(
'Options or Warrants'!B9007 = "",
#N/A,
'Options or Warrants'!B9007)
)</f>
        <v>#N/A</v>
      </c>
      <c r="E9007" t="e">
        <f>IF(
OR('Options - Free Attaching'!B9007 = "8. Transferee of restricted securities", 'Options - Free Attaching'!B9007 = "9. Any person (substitution for securities etc.)"),
'Options - Free Attaching'!C9007,
IF(
'Options - Free Attaching'!B9007 = "",
#N/A,
'Options - Free Attaching'!B9007)
)</f>
        <v>#N/A</v>
      </c>
      <c r="F9007" t="e">
        <f>IF(
OR('Con. Notes - Conversion'!B9007 = "8. Transferee of restricted securities", 'Con. Notes - Conversion'!B9007 = "9. Any person (substitution for securities etc.)"),
'Con. Notes - Conversion'!C9007,
IF(
'Con. Notes - Conversion'!B9007 = "",
#N/A,
'Con. Notes - Conversion'!B9007)
)</f>
        <v>#N/A</v>
      </c>
      <c r="G9007" t="e">
        <f>IF(
OR('Con. Notes - No Conversion'!B9007 = "8. Transferee of restricted securities", 'Con. Notes - No Conversion'!B9007 = "9. Any person (substitution for securities etc.)"),
'Con. Notes - No Conversion'!C9007,
IF(
'Con. Notes - No Conversion'!B9007 = "",
#N/A,
'Con. Notes - No Conversion'!B9007)
)</f>
        <v>#N/A</v>
      </c>
    </row>
    <row r="9008" spans="1:7" x14ac:dyDescent="0.25">
      <c r="A9008" t="e">
        <f>IF(
OR(Shares!B9008 = "8. Transferee of restricted securities", Shares!B9008 = "9. Any person (substitution for securities etc.)"),
Shares!C9008,
IF(
Shares!B9008 = "",
#N/A,
Shares!B9008)
)</f>
        <v>#N/A</v>
      </c>
      <c r="B9008" t="e">
        <f>IF(
OR('Shares - LTR - Granted'!B9008 = "8. Transferee of restricted securities", 'Shares - LTR - Granted'!B9008 = "9. Any person (substitution for securities etc.)"),
'Shares - LTR - Granted'!C9008,
IF(
'Shares - LTR - Granted'!B9008 = "",
#N/A,
'Shares - LTR - Granted'!B9008)
)</f>
        <v>#N/A</v>
      </c>
      <c r="C9008" t="e">
        <f>IF(
OR('Performance Securities'!B9008 = "8. Transferee of restricted securities", 'Performance Securities'!B9008 = "9. Any person (substitution for securities etc.)"),
'Performance Securities'!C9008,
IF(
'Performance Securities'!B9008 = "",
#N/A,
'Performance Securities'!B9008)
)</f>
        <v>#N/A</v>
      </c>
      <c r="D9008" t="e">
        <f>IF(
OR('Options or Warrants'!B9008 = "8. Transferee of restricted securities", 'Options or Warrants'!B9008 = "9. Any person (substitution for securities etc.)"),
'Options or Warrants'!C9008,
IF(
'Options or Warrants'!B9008 = "",
#N/A,
'Options or Warrants'!B9008)
)</f>
        <v>#N/A</v>
      </c>
      <c r="E9008" t="e">
        <f>IF(
OR('Options - Free Attaching'!B9008 = "8. Transferee of restricted securities", 'Options - Free Attaching'!B9008 = "9. Any person (substitution for securities etc.)"),
'Options - Free Attaching'!C9008,
IF(
'Options - Free Attaching'!B9008 = "",
#N/A,
'Options - Free Attaching'!B9008)
)</f>
        <v>#N/A</v>
      </c>
      <c r="F9008" t="e">
        <f>IF(
OR('Con. Notes - Conversion'!B9008 = "8. Transferee of restricted securities", 'Con. Notes - Conversion'!B9008 = "9. Any person (substitution for securities etc.)"),
'Con. Notes - Conversion'!C9008,
IF(
'Con. Notes - Conversion'!B9008 = "",
#N/A,
'Con. Notes - Conversion'!B9008)
)</f>
        <v>#N/A</v>
      </c>
      <c r="G9008" t="e">
        <f>IF(
OR('Con. Notes - No Conversion'!B9008 = "8. Transferee of restricted securities", 'Con. Notes - No Conversion'!B9008 = "9. Any person (substitution for securities etc.)"),
'Con. Notes - No Conversion'!C9008,
IF(
'Con. Notes - No Conversion'!B9008 = "",
#N/A,
'Con. Notes - No Conversion'!B9008)
)</f>
        <v>#N/A</v>
      </c>
    </row>
    <row r="9009" spans="1:7" x14ac:dyDescent="0.25">
      <c r="A9009" t="e">
        <f>IF(
OR(Shares!B9009 = "8. Transferee of restricted securities", Shares!B9009 = "9. Any person (substitution for securities etc.)"),
Shares!C9009,
IF(
Shares!B9009 = "",
#N/A,
Shares!B9009)
)</f>
        <v>#N/A</v>
      </c>
      <c r="B9009" t="e">
        <f>IF(
OR('Shares - LTR - Granted'!B9009 = "8. Transferee of restricted securities", 'Shares - LTR - Granted'!B9009 = "9. Any person (substitution for securities etc.)"),
'Shares - LTR - Granted'!C9009,
IF(
'Shares - LTR - Granted'!B9009 = "",
#N/A,
'Shares - LTR - Granted'!B9009)
)</f>
        <v>#N/A</v>
      </c>
      <c r="C9009" t="e">
        <f>IF(
OR('Performance Securities'!B9009 = "8. Transferee of restricted securities", 'Performance Securities'!B9009 = "9. Any person (substitution for securities etc.)"),
'Performance Securities'!C9009,
IF(
'Performance Securities'!B9009 = "",
#N/A,
'Performance Securities'!B9009)
)</f>
        <v>#N/A</v>
      </c>
      <c r="D9009" t="e">
        <f>IF(
OR('Options or Warrants'!B9009 = "8. Transferee of restricted securities", 'Options or Warrants'!B9009 = "9. Any person (substitution for securities etc.)"),
'Options or Warrants'!C9009,
IF(
'Options or Warrants'!B9009 = "",
#N/A,
'Options or Warrants'!B9009)
)</f>
        <v>#N/A</v>
      </c>
      <c r="E9009" t="e">
        <f>IF(
OR('Options - Free Attaching'!B9009 = "8. Transferee of restricted securities", 'Options - Free Attaching'!B9009 = "9. Any person (substitution for securities etc.)"),
'Options - Free Attaching'!C9009,
IF(
'Options - Free Attaching'!B9009 = "",
#N/A,
'Options - Free Attaching'!B9009)
)</f>
        <v>#N/A</v>
      </c>
      <c r="F9009" t="e">
        <f>IF(
OR('Con. Notes - Conversion'!B9009 = "8. Transferee of restricted securities", 'Con. Notes - Conversion'!B9009 = "9. Any person (substitution for securities etc.)"),
'Con. Notes - Conversion'!C9009,
IF(
'Con. Notes - Conversion'!B9009 = "",
#N/A,
'Con. Notes - Conversion'!B9009)
)</f>
        <v>#N/A</v>
      </c>
      <c r="G9009" t="e">
        <f>IF(
OR('Con. Notes - No Conversion'!B9009 = "8. Transferee of restricted securities", 'Con. Notes - No Conversion'!B9009 = "9. Any person (substitution for securities etc.)"),
'Con. Notes - No Conversion'!C9009,
IF(
'Con. Notes - No Conversion'!B9009 = "",
#N/A,
'Con. Notes - No Conversion'!B9009)
)</f>
        <v>#N/A</v>
      </c>
    </row>
    <row r="9010" spans="1:7" x14ac:dyDescent="0.25">
      <c r="A9010" t="e">
        <f>IF(
OR(Shares!B9010 = "8. Transferee of restricted securities", Shares!B9010 = "9. Any person (substitution for securities etc.)"),
Shares!C9010,
IF(
Shares!B9010 = "",
#N/A,
Shares!B9010)
)</f>
        <v>#N/A</v>
      </c>
      <c r="B9010" t="e">
        <f>IF(
OR('Shares - LTR - Granted'!B9010 = "8. Transferee of restricted securities", 'Shares - LTR - Granted'!B9010 = "9. Any person (substitution for securities etc.)"),
'Shares - LTR - Granted'!C9010,
IF(
'Shares - LTR - Granted'!B9010 = "",
#N/A,
'Shares - LTR - Granted'!B9010)
)</f>
        <v>#N/A</v>
      </c>
      <c r="C9010" t="e">
        <f>IF(
OR('Performance Securities'!B9010 = "8. Transferee of restricted securities", 'Performance Securities'!B9010 = "9. Any person (substitution for securities etc.)"),
'Performance Securities'!C9010,
IF(
'Performance Securities'!B9010 = "",
#N/A,
'Performance Securities'!B9010)
)</f>
        <v>#N/A</v>
      </c>
      <c r="D9010" t="e">
        <f>IF(
OR('Options or Warrants'!B9010 = "8. Transferee of restricted securities", 'Options or Warrants'!B9010 = "9. Any person (substitution for securities etc.)"),
'Options or Warrants'!C9010,
IF(
'Options or Warrants'!B9010 = "",
#N/A,
'Options or Warrants'!B9010)
)</f>
        <v>#N/A</v>
      </c>
      <c r="E9010" t="e">
        <f>IF(
OR('Options - Free Attaching'!B9010 = "8. Transferee of restricted securities", 'Options - Free Attaching'!B9010 = "9. Any person (substitution for securities etc.)"),
'Options - Free Attaching'!C9010,
IF(
'Options - Free Attaching'!B9010 = "",
#N/A,
'Options - Free Attaching'!B9010)
)</f>
        <v>#N/A</v>
      </c>
      <c r="F9010" t="e">
        <f>IF(
OR('Con. Notes - Conversion'!B9010 = "8. Transferee of restricted securities", 'Con. Notes - Conversion'!B9010 = "9. Any person (substitution for securities etc.)"),
'Con. Notes - Conversion'!C9010,
IF(
'Con. Notes - Conversion'!B9010 = "",
#N/A,
'Con. Notes - Conversion'!B9010)
)</f>
        <v>#N/A</v>
      </c>
      <c r="G9010" t="e">
        <f>IF(
OR('Con. Notes - No Conversion'!B9010 = "8. Transferee of restricted securities", 'Con. Notes - No Conversion'!B9010 = "9. Any person (substitution for securities etc.)"),
'Con. Notes - No Conversion'!C9010,
IF(
'Con. Notes - No Conversion'!B9010 = "",
#N/A,
'Con. Notes - No Conversion'!B9010)
)</f>
        <v>#N/A</v>
      </c>
    </row>
    <row r="9011" spans="1:7" x14ac:dyDescent="0.25">
      <c r="A9011" t="e">
        <f>IF(
OR(Shares!B9011 = "8. Transferee of restricted securities", Shares!B9011 = "9. Any person (substitution for securities etc.)"),
Shares!C9011,
IF(
Shares!B9011 = "",
#N/A,
Shares!B9011)
)</f>
        <v>#N/A</v>
      </c>
      <c r="B9011" t="e">
        <f>IF(
OR('Shares - LTR - Granted'!B9011 = "8. Transferee of restricted securities", 'Shares - LTR - Granted'!B9011 = "9. Any person (substitution for securities etc.)"),
'Shares - LTR - Granted'!C9011,
IF(
'Shares - LTR - Granted'!B9011 = "",
#N/A,
'Shares - LTR - Granted'!B9011)
)</f>
        <v>#N/A</v>
      </c>
      <c r="C9011" t="e">
        <f>IF(
OR('Performance Securities'!B9011 = "8. Transferee of restricted securities", 'Performance Securities'!B9011 = "9. Any person (substitution for securities etc.)"),
'Performance Securities'!C9011,
IF(
'Performance Securities'!B9011 = "",
#N/A,
'Performance Securities'!B9011)
)</f>
        <v>#N/A</v>
      </c>
      <c r="D9011" t="e">
        <f>IF(
OR('Options or Warrants'!B9011 = "8. Transferee of restricted securities", 'Options or Warrants'!B9011 = "9. Any person (substitution for securities etc.)"),
'Options or Warrants'!C9011,
IF(
'Options or Warrants'!B9011 = "",
#N/A,
'Options or Warrants'!B9011)
)</f>
        <v>#N/A</v>
      </c>
      <c r="E9011" t="e">
        <f>IF(
OR('Options - Free Attaching'!B9011 = "8. Transferee of restricted securities", 'Options - Free Attaching'!B9011 = "9. Any person (substitution for securities etc.)"),
'Options - Free Attaching'!C9011,
IF(
'Options - Free Attaching'!B9011 = "",
#N/A,
'Options - Free Attaching'!B9011)
)</f>
        <v>#N/A</v>
      </c>
      <c r="F9011" t="e">
        <f>IF(
OR('Con. Notes - Conversion'!B9011 = "8. Transferee of restricted securities", 'Con. Notes - Conversion'!B9011 = "9. Any person (substitution for securities etc.)"),
'Con. Notes - Conversion'!C9011,
IF(
'Con. Notes - Conversion'!B9011 = "",
#N/A,
'Con. Notes - Conversion'!B9011)
)</f>
        <v>#N/A</v>
      </c>
      <c r="G9011" t="e">
        <f>IF(
OR('Con. Notes - No Conversion'!B9011 = "8. Transferee of restricted securities", 'Con. Notes - No Conversion'!B9011 = "9. Any person (substitution for securities etc.)"),
'Con. Notes - No Conversion'!C9011,
IF(
'Con. Notes - No Conversion'!B9011 = "",
#N/A,
'Con. Notes - No Conversion'!B9011)
)</f>
        <v>#N/A</v>
      </c>
    </row>
    <row r="9012" spans="1:7" x14ac:dyDescent="0.25">
      <c r="A9012" t="e">
        <f>IF(
OR(Shares!B9012 = "8. Transferee of restricted securities", Shares!B9012 = "9. Any person (substitution for securities etc.)"),
Shares!C9012,
IF(
Shares!B9012 = "",
#N/A,
Shares!B9012)
)</f>
        <v>#N/A</v>
      </c>
      <c r="B9012" t="e">
        <f>IF(
OR('Shares - LTR - Granted'!B9012 = "8. Transferee of restricted securities", 'Shares - LTR - Granted'!B9012 = "9. Any person (substitution for securities etc.)"),
'Shares - LTR - Granted'!C9012,
IF(
'Shares - LTR - Granted'!B9012 = "",
#N/A,
'Shares - LTR - Granted'!B9012)
)</f>
        <v>#N/A</v>
      </c>
      <c r="C9012" t="e">
        <f>IF(
OR('Performance Securities'!B9012 = "8. Transferee of restricted securities", 'Performance Securities'!B9012 = "9. Any person (substitution for securities etc.)"),
'Performance Securities'!C9012,
IF(
'Performance Securities'!B9012 = "",
#N/A,
'Performance Securities'!B9012)
)</f>
        <v>#N/A</v>
      </c>
      <c r="D9012" t="e">
        <f>IF(
OR('Options or Warrants'!B9012 = "8. Transferee of restricted securities", 'Options or Warrants'!B9012 = "9. Any person (substitution for securities etc.)"),
'Options or Warrants'!C9012,
IF(
'Options or Warrants'!B9012 = "",
#N/A,
'Options or Warrants'!B9012)
)</f>
        <v>#N/A</v>
      </c>
      <c r="E9012" t="e">
        <f>IF(
OR('Options - Free Attaching'!B9012 = "8. Transferee of restricted securities", 'Options - Free Attaching'!B9012 = "9. Any person (substitution for securities etc.)"),
'Options - Free Attaching'!C9012,
IF(
'Options - Free Attaching'!B9012 = "",
#N/A,
'Options - Free Attaching'!B9012)
)</f>
        <v>#N/A</v>
      </c>
      <c r="F9012" t="e">
        <f>IF(
OR('Con. Notes - Conversion'!B9012 = "8. Transferee of restricted securities", 'Con. Notes - Conversion'!B9012 = "9. Any person (substitution for securities etc.)"),
'Con. Notes - Conversion'!C9012,
IF(
'Con. Notes - Conversion'!B9012 = "",
#N/A,
'Con. Notes - Conversion'!B9012)
)</f>
        <v>#N/A</v>
      </c>
      <c r="G9012" t="e">
        <f>IF(
OR('Con. Notes - No Conversion'!B9012 = "8. Transferee of restricted securities", 'Con. Notes - No Conversion'!B9012 = "9. Any person (substitution for securities etc.)"),
'Con. Notes - No Conversion'!C9012,
IF(
'Con. Notes - No Conversion'!B9012 = "",
#N/A,
'Con. Notes - No Conversion'!B9012)
)</f>
        <v>#N/A</v>
      </c>
    </row>
    <row r="9013" spans="1:7" x14ac:dyDescent="0.25">
      <c r="A9013" t="e">
        <f>IF(
OR(Shares!B9013 = "8. Transferee of restricted securities", Shares!B9013 = "9. Any person (substitution for securities etc.)"),
Shares!C9013,
IF(
Shares!B9013 = "",
#N/A,
Shares!B9013)
)</f>
        <v>#N/A</v>
      </c>
      <c r="B9013" t="e">
        <f>IF(
OR('Shares - LTR - Granted'!B9013 = "8. Transferee of restricted securities", 'Shares - LTR - Granted'!B9013 = "9. Any person (substitution for securities etc.)"),
'Shares - LTR - Granted'!C9013,
IF(
'Shares - LTR - Granted'!B9013 = "",
#N/A,
'Shares - LTR - Granted'!B9013)
)</f>
        <v>#N/A</v>
      </c>
      <c r="C9013" t="e">
        <f>IF(
OR('Performance Securities'!B9013 = "8. Transferee of restricted securities", 'Performance Securities'!B9013 = "9. Any person (substitution for securities etc.)"),
'Performance Securities'!C9013,
IF(
'Performance Securities'!B9013 = "",
#N/A,
'Performance Securities'!B9013)
)</f>
        <v>#N/A</v>
      </c>
      <c r="D9013" t="e">
        <f>IF(
OR('Options or Warrants'!B9013 = "8. Transferee of restricted securities", 'Options or Warrants'!B9013 = "9. Any person (substitution for securities etc.)"),
'Options or Warrants'!C9013,
IF(
'Options or Warrants'!B9013 = "",
#N/A,
'Options or Warrants'!B9013)
)</f>
        <v>#N/A</v>
      </c>
      <c r="E9013" t="e">
        <f>IF(
OR('Options - Free Attaching'!B9013 = "8. Transferee of restricted securities", 'Options - Free Attaching'!B9013 = "9. Any person (substitution for securities etc.)"),
'Options - Free Attaching'!C9013,
IF(
'Options - Free Attaching'!B9013 = "",
#N/A,
'Options - Free Attaching'!B9013)
)</f>
        <v>#N/A</v>
      </c>
      <c r="F9013" t="e">
        <f>IF(
OR('Con. Notes - Conversion'!B9013 = "8. Transferee of restricted securities", 'Con. Notes - Conversion'!B9013 = "9. Any person (substitution for securities etc.)"),
'Con. Notes - Conversion'!C9013,
IF(
'Con. Notes - Conversion'!B9013 = "",
#N/A,
'Con. Notes - Conversion'!B9013)
)</f>
        <v>#N/A</v>
      </c>
      <c r="G9013" t="e">
        <f>IF(
OR('Con. Notes - No Conversion'!B9013 = "8. Transferee of restricted securities", 'Con. Notes - No Conversion'!B9013 = "9. Any person (substitution for securities etc.)"),
'Con. Notes - No Conversion'!C9013,
IF(
'Con. Notes - No Conversion'!B9013 = "",
#N/A,
'Con. Notes - No Conversion'!B9013)
)</f>
        <v>#N/A</v>
      </c>
    </row>
    <row r="9014" spans="1:7" x14ac:dyDescent="0.25">
      <c r="A9014" t="e">
        <f>IF(
OR(Shares!B9014 = "8. Transferee of restricted securities", Shares!B9014 = "9. Any person (substitution for securities etc.)"),
Shares!C9014,
IF(
Shares!B9014 = "",
#N/A,
Shares!B9014)
)</f>
        <v>#N/A</v>
      </c>
      <c r="B9014" t="e">
        <f>IF(
OR('Shares - LTR - Granted'!B9014 = "8. Transferee of restricted securities", 'Shares - LTR - Granted'!B9014 = "9. Any person (substitution for securities etc.)"),
'Shares - LTR - Granted'!C9014,
IF(
'Shares - LTR - Granted'!B9014 = "",
#N/A,
'Shares - LTR - Granted'!B9014)
)</f>
        <v>#N/A</v>
      </c>
      <c r="C9014" t="e">
        <f>IF(
OR('Performance Securities'!B9014 = "8. Transferee of restricted securities", 'Performance Securities'!B9014 = "9. Any person (substitution for securities etc.)"),
'Performance Securities'!C9014,
IF(
'Performance Securities'!B9014 = "",
#N/A,
'Performance Securities'!B9014)
)</f>
        <v>#N/A</v>
      </c>
      <c r="D9014" t="e">
        <f>IF(
OR('Options or Warrants'!B9014 = "8. Transferee of restricted securities", 'Options or Warrants'!B9014 = "9. Any person (substitution for securities etc.)"),
'Options or Warrants'!C9014,
IF(
'Options or Warrants'!B9014 = "",
#N/A,
'Options or Warrants'!B9014)
)</f>
        <v>#N/A</v>
      </c>
      <c r="E9014" t="e">
        <f>IF(
OR('Options - Free Attaching'!B9014 = "8. Transferee of restricted securities", 'Options - Free Attaching'!B9014 = "9. Any person (substitution for securities etc.)"),
'Options - Free Attaching'!C9014,
IF(
'Options - Free Attaching'!B9014 = "",
#N/A,
'Options - Free Attaching'!B9014)
)</f>
        <v>#N/A</v>
      </c>
      <c r="F9014" t="e">
        <f>IF(
OR('Con. Notes - Conversion'!B9014 = "8. Transferee of restricted securities", 'Con. Notes - Conversion'!B9014 = "9. Any person (substitution for securities etc.)"),
'Con. Notes - Conversion'!C9014,
IF(
'Con. Notes - Conversion'!B9014 = "",
#N/A,
'Con. Notes - Conversion'!B9014)
)</f>
        <v>#N/A</v>
      </c>
      <c r="G9014" t="e">
        <f>IF(
OR('Con. Notes - No Conversion'!B9014 = "8. Transferee of restricted securities", 'Con. Notes - No Conversion'!B9014 = "9. Any person (substitution for securities etc.)"),
'Con. Notes - No Conversion'!C9014,
IF(
'Con. Notes - No Conversion'!B9014 = "",
#N/A,
'Con. Notes - No Conversion'!B9014)
)</f>
        <v>#N/A</v>
      </c>
    </row>
    <row r="9015" spans="1:7" x14ac:dyDescent="0.25">
      <c r="A9015" t="e">
        <f>IF(
OR(Shares!B9015 = "8. Transferee of restricted securities", Shares!B9015 = "9. Any person (substitution for securities etc.)"),
Shares!C9015,
IF(
Shares!B9015 = "",
#N/A,
Shares!B9015)
)</f>
        <v>#N/A</v>
      </c>
      <c r="B9015" t="e">
        <f>IF(
OR('Shares - LTR - Granted'!B9015 = "8. Transferee of restricted securities", 'Shares - LTR - Granted'!B9015 = "9. Any person (substitution for securities etc.)"),
'Shares - LTR - Granted'!C9015,
IF(
'Shares - LTR - Granted'!B9015 = "",
#N/A,
'Shares - LTR - Granted'!B9015)
)</f>
        <v>#N/A</v>
      </c>
      <c r="C9015" t="e">
        <f>IF(
OR('Performance Securities'!B9015 = "8. Transferee of restricted securities", 'Performance Securities'!B9015 = "9. Any person (substitution for securities etc.)"),
'Performance Securities'!C9015,
IF(
'Performance Securities'!B9015 = "",
#N/A,
'Performance Securities'!B9015)
)</f>
        <v>#N/A</v>
      </c>
      <c r="D9015" t="e">
        <f>IF(
OR('Options or Warrants'!B9015 = "8. Transferee of restricted securities", 'Options or Warrants'!B9015 = "9. Any person (substitution for securities etc.)"),
'Options or Warrants'!C9015,
IF(
'Options or Warrants'!B9015 = "",
#N/A,
'Options or Warrants'!B9015)
)</f>
        <v>#N/A</v>
      </c>
      <c r="E9015" t="e">
        <f>IF(
OR('Options - Free Attaching'!B9015 = "8. Transferee of restricted securities", 'Options - Free Attaching'!B9015 = "9. Any person (substitution for securities etc.)"),
'Options - Free Attaching'!C9015,
IF(
'Options - Free Attaching'!B9015 = "",
#N/A,
'Options - Free Attaching'!B9015)
)</f>
        <v>#N/A</v>
      </c>
      <c r="F9015" t="e">
        <f>IF(
OR('Con. Notes - Conversion'!B9015 = "8. Transferee of restricted securities", 'Con. Notes - Conversion'!B9015 = "9. Any person (substitution for securities etc.)"),
'Con. Notes - Conversion'!C9015,
IF(
'Con. Notes - Conversion'!B9015 = "",
#N/A,
'Con. Notes - Conversion'!B9015)
)</f>
        <v>#N/A</v>
      </c>
      <c r="G9015" t="e">
        <f>IF(
OR('Con. Notes - No Conversion'!B9015 = "8. Transferee of restricted securities", 'Con. Notes - No Conversion'!B9015 = "9. Any person (substitution for securities etc.)"),
'Con. Notes - No Conversion'!C9015,
IF(
'Con. Notes - No Conversion'!B9015 = "",
#N/A,
'Con. Notes - No Conversion'!B9015)
)</f>
        <v>#N/A</v>
      </c>
    </row>
    <row r="9016" spans="1:7" x14ac:dyDescent="0.25">
      <c r="A9016" t="e">
        <f>IF(
OR(Shares!B9016 = "8. Transferee of restricted securities", Shares!B9016 = "9. Any person (substitution for securities etc.)"),
Shares!C9016,
IF(
Shares!B9016 = "",
#N/A,
Shares!B9016)
)</f>
        <v>#N/A</v>
      </c>
      <c r="B9016" t="e">
        <f>IF(
OR('Shares - LTR - Granted'!B9016 = "8. Transferee of restricted securities", 'Shares - LTR - Granted'!B9016 = "9. Any person (substitution for securities etc.)"),
'Shares - LTR - Granted'!C9016,
IF(
'Shares - LTR - Granted'!B9016 = "",
#N/A,
'Shares - LTR - Granted'!B9016)
)</f>
        <v>#N/A</v>
      </c>
      <c r="C9016" t="e">
        <f>IF(
OR('Performance Securities'!B9016 = "8. Transferee of restricted securities", 'Performance Securities'!B9016 = "9. Any person (substitution for securities etc.)"),
'Performance Securities'!C9016,
IF(
'Performance Securities'!B9016 = "",
#N/A,
'Performance Securities'!B9016)
)</f>
        <v>#N/A</v>
      </c>
      <c r="D9016" t="e">
        <f>IF(
OR('Options or Warrants'!B9016 = "8. Transferee of restricted securities", 'Options or Warrants'!B9016 = "9. Any person (substitution for securities etc.)"),
'Options or Warrants'!C9016,
IF(
'Options or Warrants'!B9016 = "",
#N/A,
'Options or Warrants'!B9016)
)</f>
        <v>#N/A</v>
      </c>
      <c r="E9016" t="e">
        <f>IF(
OR('Options - Free Attaching'!B9016 = "8. Transferee of restricted securities", 'Options - Free Attaching'!B9016 = "9. Any person (substitution for securities etc.)"),
'Options - Free Attaching'!C9016,
IF(
'Options - Free Attaching'!B9016 = "",
#N/A,
'Options - Free Attaching'!B9016)
)</f>
        <v>#N/A</v>
      </c>
      <c r="F9016" t="e">
        <f>IF(
OR('Con. Notes - Conversion'!B9016 = "8. Transferee of restricted securities", 'Con. Notes - Conversion'!B9016 = "9. Any person (substitution for securities etc.)"),
'Con. Notes - Conversion'!C9016,
IF(
'Con. Notes - Conversion'!B9016 = "",
#N/A,
'Con. Notes - Conversion'!B9016)
)</f>
        <v>#N/A</v>
      </c>
      <c r="G9016" t="e">
        <f>IF(
OR('Con. Notes - No Conversion'!B9016 = "8. Transferee of restricted securities", 'Con. Notes - No Conversion'!B9016 = "9. Any person (substitution for securities etc.)"),
'Con. Notes - No Conversion'!C9016,
IF(
'Con. Notes - No Conversion'!B9016 = "",
#N/A,
'Con. Notes - No Conversion'!B9016)
)</f>
        <v>#N/A</v>
      </c>
    </row>
    <row r="9017" spans="1:7" x14ac:dyDescent="0.25">
      <c r="A9017" t="e">
        <f>IF(
OR(Shares!B9017 = "8. Transferee of restricted securities", Shares!B9017 = "9. Any person (substitution for securities etc.)"),
Shares!C9017,
IF(
Shares!B9017 = "",
#N/A,
Shares!B9017)
)</f>
        <v>#N/A</v>
      </c>
      <c r="B9017" t="e">
        <f>IF(
OR('Shares - LTR - Granted'!B9017 = "8. Transferee of restricted securities", 'Shares - LTR - Granted'!B9017 = "9. Any person (substitution for securities etc.)"),
'Shares - LTR - Granted'!C9017,
IF(
'Shares - LTR - Granted'!B9017 = "",
#N/A,
'Shares - LTR - Granted'!B9017)
)</f>
        <v>#N/A</v>
      </c>
      <c r="C9017" t="e">
        <f>IF(
OR('Performance Securities'!B9017 = "8. Transferee of restricted securities", 'Performance Securities'!B9017 = "9. Any person (substitution for securities etc.)"),
'Performance Securities'!C9017,
IF(
'Performance Securities'!B9017 = "",
#N/A,
'Performance Securities'!B9017)
)</f>
        <v>#N/A</v>
      </c>
      <c r="D9017" t="e">
        <f>IF(
OR('Options or Warrants'!B9017 = "8. Transferee of restricted securities", 'Options or Warrants'!B9017 = "9. Any person (substitution for securities etc.)"),
'Options or Warrants'!C9017,
IF(
'Options or Warrants'!B9017 = "",
#N/A,
'Options or Warrants'!B9017)
)</f>
        <v>#N/A</v>
      </c>
      <c r="E9017" t="e">
        <f>IF(
OR('Options - Free Attaching'!B9017 = "8. Transferee of restricted securities", 'Options - Free Attaching'!B9017 = "9. Any person (substitution for securities etc.)"),
'Options - Free Attaching'!C9017,
IF(
'Options - Free Attaching'!B9017 = "",
#N/A,
'Options - Free Attaching'!B9017)
)</f>
        <v>#N/A</v>
      </c>
      <c r="F9017" t="e">
        <f>IF(
OR('Con. Notes - Conversion'!B9017 = "8. Transferee of restricted securities", 'Con. Notes - Conversion'!B9017 = "9. Any person (substitution for securities etc.)"),
'Con. Notes - Conversion'!C9017,
IF(
'Con. Notes - Conversion'!B9017 = "",
#N/A,
'Con. Notes - Conversion'!B9017)
)</f>
        <v>#N/A</v>
      </c>
      <c r="G9017" t="e">
        <f>IF(
OR('Con. Notes - No Conversion'!B9017 = "8. Transferee of restricted securities", 'Con. Notes - No Conversion'!B9017 = "9. Any person (substitution for securities etc.)"),
'Con. Notes - No Conversion'!C9017,
IF(
'Con. Notes - No Conversion'!B9017 = "",
#N/A,
'Con. Notes - No Conversion'!B9017)
)</f>
        <v>#N/A</v>
      </c>
    </row>
    <row r="9018" spans="1:7" x14ac:dyDescent="0.25">
      <c r="A9018" t="e">
        <f>IF(
OR(Shares!B9018 = "8. Transferee of restricted securities", Shares!B9018 = "9. Any person (substitution for securities etc.)"),
Shares!C9018,
IF(
Shares!B9018 = "",
#N/A,
Shares!B9018)
)</f>
        <v>#N/A</v>
      </c>
      <c r="B9018" t="e">
        <f>IF(
OR('Shares - LTR - Granted'!B9018 = "8. Transferee of restricted securities", 'Shares - LTR - Granted'!B9018 = "9. Any person (substitution for securities etc.)"),
'Shares - LTR - Granted'!C9018,
IF(
'Shares - LTR - Granted'!B9018 = "",
#N/A,
'Shares - LTR - Granted'!B9018)
)</f>
        <v>#N/A</v>
      </c>
      <c r="C9018" t="e">
        <f>IF(
OR('Performance Securities'!B9018 = "8. Transferee of restricted securities", 'Performance Securities'!B9018 = "9. Any person (substitution for securities etc.)"),
'Performance Securities'!C9018,
IF(
'Performance Securities'!B9018 = "",
#N/A,
'Performance Securities'!B9018)
)</f>
        <v>#N/A</v>
      </c>
      <c r="D9018" t="e">
        <f>IF(
OR('Options or Warrants'!B9018 = "8. Transferee of restricted securities", 'Options or Warrants'!B9018 = "9. Any person (substitution for securities etc.)"),
'Options or Warrants'!C9018,
IF(
'Options or Warrants'!B9018 = "",
#N/A,
'Options or Warrants'!B9018)
)</f>
        <v>#N/A</v>
      </c>
      <c r="E9018" t="e">
        <f>IF(
OR('Options - Free Attaching'!B9018 = "8. Transferee of restricted securities", 'Options - Free Attaching'!B9018 = "9. Any person (substitution for securities etc.)"),
'Options - Free Attaching'!C9018,
IF(
'Options - Free Attaching'!B9018 = "",
#N/A,
'Options - Free Attaching'!B9018)
)</f>
        <v>#N/A</v>
      </c>
      <c r="F9018" t="e">
        <f>IF(
OR('Con. Notes - Conversion'!B9018 = "8. Transferee of restricted securities", 'Con. Notes - Conversion'!B9018 = "9. Any person (substitution for securities etc.)"),
'Con. Notes - Conversion'!C9018,
IF(
'Con. Notes - Conversion'!B9018 = "",
#N/A,
'Con. Notes - Conversion'!B9018)
)</f>
        <v>#N/A</v>
      </c>
      <c r="G9018" t="e">
        <f>IF(
OR('Con. Notes - No Conversion'!B9018 = "8. Transferee of restricted securities", 'Con. Notes - No Conversion'!B9018 = "9. Any person (substitution for securities etc.)"),
'Con. Notes - No Conversion'!C9018,
IF(
'Con. Notes - No Conversion'!B9018 = "",
#N/A,
'Con. Notes - No Conversion'!B9018)
)</f>
        <v>#N/A</v>
      </c>
    </row>
    <row r="9019" spans="1:7" x14ac:dyDescent="0.25">
      <c r="A9019" t="e">
        <f>IF(
OR(Shares!B9019 = "8. Transferee of restricted securities", Shares!B9019 = "9. Any person (substitution for securities etc.)"),
Shares!C9019,
IF(
Shares!B9019 = "",
#N/A,
Shares!B9019)
)</f>
        <v>#N/A</v>
      </c>
      <c r="B9019" t="e">
        <f>IF(
OR('Shares - LTR - Granted'!B9019 = "8. Transferee of restricted securities", 'Shares - LTR - Granted'!B9019 = "9. Any person (substitution for securities etc.)"),
'Shares - LTR - Granted'!C9019,
IF(
'Shares - LTR - Granted'!B9019 = "",
#N/A,
'Shares - LTR - Granted'!B9019)
)</f>
        <v>#N/A</v>
      </c>
      <c r="C9019" t="e">
        <f>IF(
OR('Performance Securities'!B9019 = "8. Transferee of restricted securities", 'Performance Securities'!B9019 = "9. Any person (substitution for securities etc.)"),
'Performance Securities'!C9019,
IF(
'Performance Securities'!B9019 = "",
#N/A,
'Performance Securities'!B9019)
)</f>
        <v>#N/A</v>
      </c>
      <c r="D9019" t="e">
        <f>IF(
OR('Options or Warrants'!B9019 = "8. Transferee of restricted securities", 'Options or Warrants'!B9019 = "9. Any person (substitution for securities etc.)"),
'Options or Warrants'!C9019,
IF(
'Options or Warrants'!B9019 = "",
#N/A,
'Options or Warrants'!B9019)
)</f>
        <v>#N/A</v>
      </c>
      <c r="E9019" t="e">
        <f>IF(
OR('Options - Free Attaching'!B9019 = "8. Transferee of restricted securities", 'Options - Free Attaching'!B9019 = "9. Any person (substitution for securities etc.)"),
'Options - Free Attaching'!C9019,
IF(
'Options - Free Attaching'!B9019 = "",
#N/A,
'Options - Free Attaching'!B9019)
)</f>
        <v>#N/A</v>
      </c>
      <c r="F9019" t="e">
        <f>IF(
OR('Con. Notes - Conversion'!B9019 = "8. Transferee of restricted securities", 'Con. Notes - Conversion'!B9019 = "9. Any person (substitution for securities etc.)"),
'Con. Notes - Conversion'!C9019,
IF(
'Con. Notes - Conversion'!B9019 = "",
#N/A,
'Con. Notes - Conversion'!B9019)
)</f>
        <v>#N/A</v>
      </c>
      <c r="G9019" t="e">
        <f>IF(
OR('Con. Notes - No Conversion'!B9019 = "8. Transferee of restricted securities", 'Con. Notes - No Conversion'!B9019 = "9. Any person (substitution for securities etc.)"),
'Con. Notes - No Conversion'!C9019,
IF(
'Con. Notes - No Conversion'!B9019 = "",
#N/A,
'Con. Notes - No Conversion'!B9019)
)</f>
        <v>#N/A</v>
      </c>
    </row>
    <row r="9020" spans="1:7" x14ac:dyDescent="0.25">
      <c r="A9020" t="e">
        <f>IF(
OR(Shares!B9020 = "8. Transferee of restricted securities", Shares!B9020 = "9. Any person (substitution for securities etc.)"),
Shares!C9020,
IF(
Shares!B9020 = "",
#N/A,
Shares!B9020)
)</f>
        <v>#N/A</v>
      </c>
      <c r="B9020" t="e">
        <f>IF(
OR('Shares - LTR - Granted'!B9020 = "8. Transferee of restricted securities", 'Shares - LTR - Granted'!B9020 = "9. Any person (substitution for securities etc.)"),
'Shares - LTR - Granted'!C9020,
IF(
'Shares - LTR - Granted'!B9020 = "",
#N/A,
'Shares - LTR - Granted'!B9020)
)</f>
        <v>#N/A</v>
      </c>
      <c r="C9020" t="e">
        <f>IF(
OR('Performance Securities'!B9020 = "8. Transferee of restricted securities", 'Performance Securities'!B9020 = "9. Any person (substitution for securities etc.)"),
'Performance Securities'!C9020,
IF(
'Performance Securities'!B9020 = "",
#N/A,
'Performance Securities'!B9020)
)</f>
        <v>#N/A</v>
      </c>
      <c r="D9020" t="e">
        <f>IF(
OR('Options or Warrants'!B9020 = "8. Transferee of restricted securities", 'Options or Warrants'!B9020 = "9. Any person (substitution for securities etc.)"),
'Options or Warrants'!C9020,
IF(
'Options or Warrants'!B9020 = "",
#N/A,
'Options or Warrants'!B9020)
)</f>
        <v>#N/A</v>
      </c>
      <c r="E9020" t="e">
        <f>IF(
OR('Options - Free Attaching'!B9020 = "8. Transferee of restricted securities", 'Options - Free Attaching'!B9020 = "9. Any person (substitution for securities etc.)"),
'Options - Free Attaching'!C9020,
IF(
'Options - Free Attaching'!B9020 = "",
#N/A,
'Options - Free Attaching'!B9020)
)</f>
        <v>#N/A</v>
      </c>
      <c r="F9020" t="e">
        <f>IF(
OR('Con. Notes - Conversion'!B9020 = "8. Transferee of restricted securities", 'Con. Notes - Conversion'!B9020 = "9. Any person (substitution for securities etc.)"),
'Con. Notes - Conversion'!C9020,
IF(
'Con. Notes - Conversion'!B9020 = "",
#N/A,
'Con. Notes - Conversion'!B9020)
)</f>
        <v>#N/A</v>
      </c>
      <c r="G9020" t="e">
        <f>IF(
OR('Con. Notes - No Conversion'!B9020 = "8. Transferee of restricted securities", 'Con. Notes - No Conversion'!B9020 = "9. Any person (substitution for securities etc.)"),
'Con. Notes - No Conversion'!C9020,
IF(
'Con. Notes - No Conversion'!B9020 = "",
#N/A,
'Con. Notes - No Conversion'!B9020)
)</f>
        <v>#N/A</v>
      </c>
    </row>
    <row r="9021" spans="1:7" x14ac:dyDescent="0.25">
      <c r="A9021" t="e">
        <f>IF(
OR(Shares!B9021 = "8. Transferee of restricted securities", Shares!B9021 = "9. Any person (substitution for securities etc.)"),
Shares!C9021,
IF(
Shares!B9021 = "",
#N/A,
Shares!B9021)
)</f>
        <v>#N/A</v>
      </c>
      <c r="B9021" t="e">
        <f>IF(
OR('Shares - LTR - Granted'!B9021 = "8. Transferee of restricted securities", 'Shares - LTR - Granted'!B9021 = "9. Any person (substitution for securities etc.)"),
'Shares - LTR - Granted'!C9021,
IF(
'Shares - LTR - Granted'!B9021 = "",
#N/A,
'Shares - LTR - Granted'!B9021)
)</f>
        <v>#N/A</v>
      </c>
      <c r="C9021" t="e">
        <f>IF(
OR('Performance Securities'!B9021 = "8. Transferee of restricted securities", 'Performance Securities'!B9021 = "9. Any person (substitution for securities etc.)"),
'Performance Securities'!C9021,
IF(
'Performance Securities'!B9021 = "",
#N/A,
'Performance Securities'!B9021)
)</f>
        <v>#N/A</v>
      </c>
      <c r="D9021" t="e">
        <f>IF(
OR('Options or Warrants'!B9021 = "8. Transferee of restricted securities", 'Options or Warrants'!B9021 = "9. Any person (substitution for securities etc.)"),
'Options or Warrants'!C9021,
IF(
'Options or Warrants'!B9021 = "",
#N/A,
'Options or Warrants'!B9021)
)</f>
        <v>#N/A</v>
      </c>
      <c r="E9021" t="e">
        <f>IF(
OR('Options - Free Attaching'!B9021 = "8. Transferee of restricted securities", 'Options - Free Attaching'!B9021 = "9. Any person (substitution for securities etc.)"),
'Options - Free Attaching'!C9021,
IF(
'Options - Free Attaching'!B9021 = "",
#N/A,
'Options - Free Attaching'!B9021)
)</f>
        <v>#N/A</v>
      </c>
      <c r="F9021" t="e">
        <f>IF(
OR('Con. Notes - Conversion'!B9021 = "8. Transferee of restricted securities", 'Con. Notes - Conversion'!B9021 = "9. Any person (substitution for securities etc.)"),
'Con. Notes - Conversion'!C9021,
IF(
'Con. Notes - Conversion'!B9021 = "",
#N/A,
'Con. Notes - Conversion'!B9021)
)</f>
        <v>#N/A</v>
      </c>
      <c r="G9021" t="e">
        <f>IF(
OR('Con. Notes - No Conversion'!B9021 = "8. Transferee of restricted securities", 'Con. Notes - No Conversion'!B9021 = "9. Any person (substitution for securities etc.)"),
'Con. Notes - No Conversion'!C9021,
IF(
'Con. Notes - No Conversion'!B9021 = "",
#N/A,
'Con. Notes - No Conversion'!B9021)
)</f>
        <v>#N/A</v>
      </c>
    </row>
    <row r="9022" spans="1:7" x14ac:dyDescent="0.25">
      <c r="A9022" t="e">
        <f>IF(
OR(Shares!B9022 = "8. Transferee of restricted securities", Shares!B9022 = "9. Any person (substitution for securities etc.)"),
Shares!C9022,
IF(
Shares!B9022 = "",
#N/A,
Shares!B9022)
)</f>
        <v>#N/A</v>
      </c>
      <c r="B9022" t="e">
        <f>IF(
OR('Shares - LTR - Granted'!B9022 = "8. Transferee of restricted securities", 'Shares - LTR - Granted'!B9022 = "9. Any person (substitution for securities etc.)"),
'Shares - LTR - Granted'!C9022,
IF(
'Shares - LTR - Granted'!B9022 = "",
#N/A,
'Shares - LTR - Granted'!B9022)
)</f>
        <v>#N/A</v>
      </c>
      <c r="C9022" t="e">
        <f>IF(
OR('Performance Securities'!B9022 = "8. Transferee of restricted securities", 'Performance Securities'!B9022 = "9. Any person (substitution for securities etc.)"),
'Performance Securities'!C9022,
IF(
'Performance Securities'!B9022 = "",
#N/A,
'Performance Securities'!B9022)
)</f>
        <v>#N/A</v>
      </c>
      <c r="D9022" t="e">
        <f>IF(
OR('Options or Warrants'!B9022 = "8. Transferee of restricted securities", 'Options or Warrants'!B9022 = "9. Any person (substitution for securities etc.)"),
'Options or Warrants'!C9022,
IF(
'Options or Warrants'!B9022 = "",
#N/A,
'Options or Warrants'!B9022)
)</f>
        <v>#N/A</v>
      </c>
      <c r="E9022" t="e">
        <f>IF(
OR('Options - Free Attaching'!B9022 = "8. Transferee of restricted securities", 'Options - Free Attaching'!B9022 = "9. Any person (substitution for securities etc.)"),
'Options - Free Attaching'!C9022,
IF(
'Options - Free Attaching'!B9022 = "",
#N/A,
'Options - Free Attaching'!B9022)
)</f>
        <v>#N/A</v>
      </c>
      <c r="F9022" t="e">
        <f>IF(
OR('Con. Notes - Conversion'!B9022 = "8. Transferee of restricted securities", 'Con. Notes - Conversion'!B9022 = "9. Any person (substitution for securities etc.)"),
'Con. Notes - Conversion'!C9022,
IF(
'Con. Notes - Conversion'!B9022 = "",
#N/A,
'Con. Notes - Conversion'!B9022)
)</f>
        <v>#N/A</v>
      </c>
      <c r="G9022" t="e">
        <f>IF(
OR('Con. Notes - No Conversion'!B9022 = "8. Transferee of restricted securities", 'Con. Notes - No Conversion'!B9022 = "9. Any person (substitution for securities etc.)"),
'Con. Notes - No Conversion'!C9022,
IF(
'Con. Notes - No Conversion'!B9022 = "",
#N/A,
'Con. Notes - No Conversion'!B9022)
)</f>
        <v>#N/A</v>
      </c>
    </row>
    <row r="9023" spans="1:7" x14ac:dyDescent="0.25">
      <c r="A9023" t="e">
        <f>IF(
OR(Shares!B9023 = "8. Transferee of restricted securities", Shares!B9023 = "9. Any person (substitution for securities etc.)"),
Shares!C9023,
IF(
Shares!B9023 = "",
#N/A,
Shares!B9023)
)</f>
        <v>#N/A</v>
      </c>
      <c r="B9023" t="e">
        <f>IF(
OR('Shares - LTR - Granted'!B9023 = "8. Transferee of restricted securities", 'Shares - LTR - Granted'!B9023 = "9. Any person (substitution for securities etc.)"),
'Shares - LTR - Granted'!C9023,
IF(
'Shares - LTR - Granted'!B9023 = "",
#N/A,
'Shares - LTR - Granted'!B9023)
)</f>
        <v>#N/A</v>
      </c>
      <c r="C9023" t="e">
        <f>IF(
OR('Performance Securities'!B9023 = "8. Transferee of restricted securities", 'Performance Securities'!B9023 = "9. Any person (substitution for securities etc.)"),
'Performance Securities'!C9023,
IF(
'Performance Securities'!B9023 = "",
#N/A,
'Performance Securities'!B9023)
)</f>
        <v>#N/A</v>
      </c>
      <c r="D9023" t="e">
        <f>IF(
OR('Options or Warrants'!B9023 = "8. Transferee of restricted securities", 'Options or Warrants'!B9023 = "9. Any person (substitution for securities etc.)"),
'Options or Warrants'!C9023,
IF(
'Options or Warrants'!B9023 = "",
#N/A,
'Options or Warrants'!B9023)
)</f>
        <v>#N/A</v>
      </c>
      <c r="E9023" t="e">
        <f>IF(
OR('Options - Free Attaching'!B9023 = "8. Transferee of restricted securities", 'Options - Free Attaching'!B9023 = "9. Any person (substitution for securities etc.)"),
'Options - Free Attaching'!C9023,
IF(
'Options - Free Attaching'!B9023 = "",
#N/A,
'Options - Free Attaching'!B9023)
)</f>
        <v>#N/A</v>
      </c>
      <c r="F9023" t="e">
        <f>IF(
OR('Con. Notes - Conversion'!B9023 = "8. Transferee of restricted securities", 'Con. Notes - Conversion'!B9023 = "9. Any person (substitution for securities etc.)"),
'Con. Notes - Conversion'!C9023,
IF(
'Con. Notes - Conversion'!B9023 = "",
#N/A,
'Con. Notes - Conversion'!B9023)
)</f>
        <v>#N/A</v>
      </c>
      <c r="G9023" t="e">
        <f>IF(
OR('Con. Notes - No Conversion'!B9023 = "8. Transferee of restricted securities", 'Con. Notes - No Conversion'!B9023 = "9. Any person (substitution for securities etc.)"),
'Con. Notes - No Conversion'!C9023,
IF(
'Con. Notes - No Conversion'!B9023 = "",
#N/A,
'Con. Notes - No Conversion'!B9023)
)</f>
        <v>#N/A</v>
      </c>
    </row>
    <row r="9024" spans="1:7" x14ac:dyDescent="0.25">
      <c r="A9024" t="e">
        <f>IF(
OR(Shares!B9024 = "8. Transferee of restricted securities", Shares!B9024 = "9. Any person (substitution for securities etc.)"),
Shares!C9024,
IF(
Shares!B9024 = "",
#N/A,
Shares!B9024)
)</f>
        <v>#N/A</v>
      </c>
      <c r="B9024" t="e">
        <f>IF(
OR('Shares - LTR - Granted'!B9024 = "8. Transferee of restricted securities", 'Shares - LTR - Granted'!B9024 = "9. Any person (substitution for securities etc.)"),
'Shares - LTR - Granted'!C9024,
IF(
'Shares - LTR - Granted'!B9024 = "",
#N/A,
'Shares - LTR - Granted'!B9024)
)</f>
        <v>#N/A</v>
      </c>
      <c r="C9024" t="e">
        <f>IF(
OR('Performance Securities'!B9024 = "8. Transferee of restricted securities", 'Performance Securities'!B9024 = "9. Any person (substitution for securities etc.)"),
'Performance Securities'!C9024,
IF(
'Performance Securities'!B9024 = "",
#N/A,
'Performance Securities'!B9024)
)</f>
        <v>#N/A</v>
      </c>
      <c r="D9024" t="e">
        <f>IF(
OR('Options or Warrants'!B9024 = "8. Transferee of restricted securities", 'Options or Warrants'!B9024 = "9. Any person (substitution for securities etc.)"),
'Options or Warrants'!C9024,
IF(
'Options or Warrants'!B9024 = "",
#N/A,
'Options or Warrants'!B9024)
)</f>
        <v>#N/A</v>
      </c>
      <c r="E9024" t="e">
        <f>IF(
OR('Options - Free Attaching'!B9024 = "8. Transferee of restricted securities", 'Options - Free Attaching'!B9024 = "9. Any person (substitution for securities etc.)"),
'Options - Free Attaching'!C9024,
IF(
'Options - Free Attaching'!B9024 = "",
#N/A,
'Options - Free Attaching'!B9024)
)</f>
        <v>#N/A</v>
      </c>
      <c r="F9024" t="e">
        <f>IF(
OR('Con. Notes - Conversion'!B9024 = "8. Transferee of restricted securities", 'Con. Notes - Conversion'!B9024 = "9. Any person (substitution for securities etc.)"),
'Con. Notes - Conversion'!C9024,
IF(
'Con. Notes - Conversion'!B9024 = "",
#N/A,
'Con. Notes - Conversion'!B9024)
)</f>
        <v>#N/A</v>
      </c>
      <c r="G9024" t="e">
        <f>IF(
OR('Con. Notes - No Conversion'!B9024 = "8. Transferee of restricted securities", 'Con. Notes - No Conversion'!B9024 = "9. Any person (substitution for securities etc.)"),
'Con. Notes - No Conversion'!C9024,
IF(
'Con. Notes - No Conversion'!B9024 = "",
#N/A,
'Con. Notes - No Conversion'!B9024)
)</f>
        <v>#N/A</v>
      </c>
    </row>
    <row r="9025" spans="1:7" x14ac:dyDescent="0.25">
      <c r="A9025" t="e">
        <f>IF(
OR(Shares!B9025 = "8. Transferee of restricted securities", Shares!B9025 = "9. Any person (substitution for securities etc.)"),
Shares!C9025,
IF(
Shares!B9025 = "",
#N/A,
Shares!B9025)
)</f>
        <v>#N/A</v>
      </c>
      <c r="B9025" t="e">
        <f>IF(
OR('Shares - LTR - Granted'!B9025 = "8. Transferee of restricted securities", 'Shares - LTR - Granted'!B9025 = "9. Any person (substitution for securities etc.)"),
'Shares - LTR - Granted'!C9025,
IF(
'Shares - LTR - Granted'!B9025 = "",
#N/A,
'Shares - LTR - Granted'!B9025)
)</f>
        <v>#N/A</v>
      </c>
      <c r="C9025" t="e">
        <f>IF(
OR('Performance Securities'!B9025 = "8. Transferee of restricted securities", 'Performance Securities'!B9025 = "9. Any person (substitution for securities etc.)"),
'Performance Securities'!C9025,
IF(
'Performance Securities'!B9025 = "",
#N/A,
'Performance Securities'!B9025)
)</f>
        <v>#N/A</v>
      </c>
      <c r="D9025" t="e">
        <f>IF(
OR('Options or Warrants'!B9025 = "8. Transferee of restricted securities", 'Options or Warrants'!B9025 = "9. Any person (substitution for securities etc.)"),
'Options or Warrants'!C9025,
IF(
'Options or Warrants'!B9025 = "",
#N/A,
'Options or Warrants'!B9025)
)</f>
        <v>#N/A</v>
      </c>
      <c r="E9025" t="e">
        <f>IF(
OR('Options - Free Attaching'!B9025 = "8. Transferee of restricted securities", 'Options - Free Attaching'!B9025 = "9. Any person (substitution for securities etc.)"),
'Options - Free Attaching'!C9025,
IF(
'Options - Free Attaching'!B9025 = "",
#N/A,
'Options - Free Attaching'!B9025)
)</f>
        <v>#N/A</v>
      </c>
      <c r="F9025" t="e">
        <f>IF(
OR('Con. Notes - Conversion'!B9025 = "8. Transferee of restricted securities", 'Con. Notes - Conversion'!B9025 = "9. Any person (substitution for securities etc.)"),
'Con. Notes - Conversion'!C9025,
IF(
'Con. Notes - Conversion'!B9025 = "",
#N/A,
'Con. Notes - Conversion'!B9025)
)</f>
        <v>#N/A</v>
      </c>
      <c r="G9025" t="e">
        <f>IF(
OR('Con. Notes - No Conversion'!B9025 = "8. Transferee of restricted securities", 'Con. Notes - No Conversion'!B9025 = "9. Any person (substitution for securities etc.)"),
'Con. Notes - No Conversion'!C9025,
IF(
'Con. Notes - No Conversion'!B9025 = "",
#N/A,
'Con. Notes - No Conversion'!B9025)
)</f>
        <v>#N/A</v>
      </c>
    </row>
    <row r="9026" spans="1:7" x14ac:dyDescent="0.25">
      <c r="A9026" t="e">
        <f>IF(
OR(Shares!B9026 = "8. Transferee of restricted securities", Shares!B9026 = "9. Any person (substitution for securities etc.)"),
Shares!C9026,
IF(
Shares!B9026 = "",
#N/A,
Shares!B9026)
)</f>
        <v>#N/A</v>
      </c>
      <c r="B9026" t="e">
        <f>IF(
OR('Shares - LTR - Granted'!B9026 = "8. Transferee of restricted securities", 'Shares - LTR - Granted'!B9026 = "9. Any person (substitution for securities etc.)"),
'Shares - LTR - Granted'!C9026,
IF(
'Shares - LTR - Granted'!B9026 = "",
#N/A,
'Shares - LTR - Granted'!B9026)
)</f>
        <v>#N/A</v>
      </c>
      <c r="C9026" t="e">
        <f>IF(
OR('Performance Securities'!B9026 = "8. Transferee of restricted securities", 'Performance Securities'!B9026 = "9. Any person (substitution for securities etc.)"),
'Performance Securities'!C9026,
IF(
'Performance Securities'!B9026 = "",
#N/A,
'Performance Securities'!B9026)
)</f>
        <v>#N/A</v>
      </c>
      <c r="D9026" t="e">
        <f>IF(
OR('Options or Warrants'!B9026 = "8. Transferee of restricted securities", 'Options or Warrants'!B9026 = "9. Any person (substitution for securities etc.)"),
'Options or Warrants'!C9026,
IF(
'Options or Warrants'!B9026 = "",
#N/A,
'Options or Warrants'!B9026)
)</f>
        <v>#N/A</v>
      </c>
      <c r="E9026" t="e">
        <f>IF(
OR('Options - Free Attaching'!B9026 = "8. Transferee of restricted securities", 'Options - Free Attaching'!B9026 = "9. Any person (substitution for securities etc.)"),
'Options - Free Attaching'!C9026,
IF(
'Options - Free Attaching'!B9026 = "",
#N/A,
'Options - Free Attaching'!B9026)
)</f>
        <v>#N/A</v>
      </c>
      <c r="F9026" t="e">
        <f>IF(
OR('Con. Notes - Conversion'!B9026 = "8. Transferee of restricted securities", 'Con. Notes - Conversion'!B9026 = "9. Any person (substitution for securities etc.)"),
'Con. Notes - Conversion'!C9026,
IF(
'Con. Notes - Conversion'!B9026 = "",
#N/A,
'Con. Notes - Conversion'!B9026)
)</f>
        <v>#N/A</v>
      </c>
      <c r="G9026" t="e">
        <f>IF(
OR('Con. Notes - No Conversion'!B9026 = "8. Transferee of restricted securities", 'Con. Notes - No Conversion'!B9026 = "9. Any person (substitution for securities etc.)"),
'Con. Notes - No Conversion'!C9026,
IF(
'Con. Notes - No Conversion'!B9026 = "",
#N/A,
'Con. Notes - No Conversion'!B9026)
)</f>
        <v>#N/A</v>
      </c>
    </row>
    <row r="9027" spans="1:7" x14ac:dyDescent="0.25">
      <c r="A9027" t="e">
        <f>IF(
OR(Shares!B9027 = "8. Transferee of restricted securities", Shares!B9027 = "9. Any person (substitution for securities etc.)"),
Shares!C9027,
IF(
Shares!B9027 = "",
#N/A,
Shares!B9027)
)</f>
        <v>#N/A</v>
      </c>
      <c r="B9027" t="e">
        <f>IF(
OR('Shares - LTR - Granted'!B9027 = "8. Transferee of restricted securities", 'Shares - LTR - Granted'!B9027 = "9. Any person (substitution for securities etc.)"),
'Shares - LTR - Granted'!C9027,
IF(
'Shares - LTR - Granted'!B9027 = "",
#N/A,
'Shares - LTR - Granted'!B9027)
)</f>
        <v>#N/A</v>
      </c>
      <c r="C9027" t="e">
        <f>IF(
OR('Performance Securities'!B9027 = "8. Transferee of restricted securities", 'Performance Securities'!B9027 = "9. Any person (substitution for securities etc.)"),
'Performance Securities'!C9027,
IF(
'Performance Securities'!B9027 = "",
#N/A,
'Performance Securities'!B9027)
)</f>
        <v>#N/A</v>
      </c>
      <c r="D9027" t="e">
        <f>IF(
OR('Options or Warrants'!B9027 = "8. Transferee of restricted securities", 'Options or Warrants'!B9027 = "9. Any person (substitution for securities etc.)"),
'Options or Warrants'!C9027,
IF(
'Options or Warrants'!B9027 = "",
#N/A,
'Options or Warrants'!B9027)
)</f>
        <v>#N/A</v>
      </c>
      <c r="E9027" t="e">
        <f>IF(
OR('Options - Free Attaching'!B9027 = "8. Transferee of restricted securities", 'Options - Free Attaching'!B9027 = "9. Any person (substitution for securities etc.)"),
'Options - Free Attaching'!C9027,
IF(
'Options - Free Attaching'!B9027 = "",
#N/A,
'Options - Free Attaching'!B9027)
)</f>
        <v>#N/A</v>
      </c>
      <c r="F9027" t="e">
        <f>IF(
OR('Con. Notes - Conversion'!B9027 = "8. Transferee of restricted securities", 'Con. Notes - Conversion'!B9027 = "9. Any person (substitution for securities etc.)"),
'Con. Notes - Conversion'!C9027,
IF(
'Con. Notes - Conversion'!B9027 = "",
#N/A,
'Con. Notes - Conversion'!B9027)
)</f>
        <v>#N/A</v>
      </c>
      <c r="G9027" t="e">
        <f>IF(
OR('Con. Notes - No Conversion'!B9027 = "8. Transferee of restricted securities", 'Con. Notes - No Conversion'!B9027 = "9. Any person (substitution for securities etc.)"),
'Con. Notes - No Conversion'!C9027,
IF(
'Con. Notes - No Conversion'!B9027 = "",
#N/A,
'Con. Notes - No Conversion'!B9027)
)</f>
        <v>#N/A</v>
      </c>
    </row>
    <row r="9028" spans="1:7" x14ac:dyDescent="0.25">
      <c r="A9028" t="e">
        <f>IF(
OR(Shares!B9028 = "8. Transferee of restricted securities", Shares!B9028 = "9. Any person (substitution for securities etc.)"),
Shares!C9028,
IF(
Shares!B9028 = "",
#N/A,
Shares!B9028)
)</f>
        <v>#N/A</v>
      </c>
      <c r="B9028" t="e">
        <f>IF(
OR('Shares - LTR - Granted'!B9028 = "8. Transferee of restricted securities", 'Shares - LTR - Granted'!B9028 = "9. Any person (substitution for securities etc.)"),
'Shares - LTR - Granted'!C9028,
IF(
'Shares - LTR - Granted'!B9028 = "",
#N/A,
'Shares - LTR - Granted'!B9028)
)</f>
        <v>#N/A</v>
      </c>
      <c r="C9028" t="e">
        <f>IF(
OR('Performance Securities'!B9028 = "8. Transferee of restricted securities", 'Performance Securities'!B9028 = "9. Any person (substitution for securities etc.)"),
'Performance Securities'!C9028,
IF(
'Performance Securities'!B9028 = "",
#N/A,
'Performance Securities'!B9028)
)</f>
        <v>#N/A</v>
      </c>
      <c r="D9028" t="e">
        <f>IF(
OR('Options or Warrants'!B9028 = "8. Transferee of restricted securities", 'Options or Warrants'!B9028 = "9. Any person (substitution for securities etc.)"),
'Options or Warrants'!C9028,
IF(
'Options or Warrants'!B9028 = "",
#N/A,
'Options or Warrants'!B9028)
)</f>
        <v>#N/A</v>
      </c>
      <c r="E9028" t="e">
        <f>IF(
OR('Options - Free Attaching'!B9028 = "8. Transferee of restricted securities", 'Options - Free Attaching'!B9028 = "9. Any person (substitution for securities etc.)"),
'Options - Free Attaching'!C9028,
IF(
'Options - Free Attaching'!B9028 = "",
#N/A,
'Options - Free Attaching'!B9028)
)</f>
        <v>#N/A</v>
      </c>
      <c r="F9028" t="e">
        <f>IF(
OR('Con. Notes - Conversion'!B9028 = "8. Transferee of restricted securities", 'Con. Notes - Conversion'!B9028 = "9. Any person (substitution for securities etc.)"),
'Con. Notes - Conversion'!C9028,
IF(
'Con. Notes - Conversion'!B9028 = "",
#N/A,
'Con. Notes - Conversion'!B9028)
)</f>
        <v>#N/A</v>
      </c>
      <c r="G9028" t="e">
        <f>IF(
OR('Con. Notes - No Conversion'!B9028 = "8. Transferee of restricted securities", 'Con. Notes - No Conversion'!B9028 = "9. Any person (substitution for securities etc.)"),
'Con. Notes - No Conversion'!C9028,
IF(
'Con. Notes - No Conversion'!B9028 = "",
#N/A,
'Con. Notes - No Conversion'!B9028)
)</f>
        <v>#N/A</v>
      </c>
    </row>
    <row r="9029" spans="1:7" x14ac:dyDescent="0.25">
      <c r="A9029" t="e">
        <f>IF(
OR(Shares!B9029 = "8. Transferee of restricted securities", Shares!B9029 = "9. Any person (substitution for securities etc.)"),
Shares!C9029,
IF(
Shares!B9029 = "",
#N/A,
Shares!B9029)
)</f>
        <v>#N/A</v>
      </c>
      <c r="B9029" t="e">
        <f>IF(
OR('Shares - LTR - Granted'!B9029 = "8. Transferee of restricted securities", 'Shares - LTR - Granted'!B9029 = "9. Any person (substitution for securities etc.)"),
'Shares - LTR - Granted'!C9029,
IF(
'Shares - LTR - Granted'!B9029 = "",
#N/A,
'Shares - LTR - Granted'!B9029)
)</f>
        <v>#N/A</v>
      </c>
      <c r="C9029" t="e">
        <f>IF(
OR('Performance Securities'!B9029 = "8. Transferee of restricted securities", 'Performance Securities'!B9029 = "9. Any person (substitution for securities etc.)"),
'Performance Securities'!C9029,
IF(
'Performance Securities'!B9029 = "",
#N/A,
'Performance Securities'!B9029)
)</f>
        <v>#N/A</v>
      </c>
      <c r="D9029" t="e">
        <f>IF(
OR('Options or Warrants'!B9029 = "8. Transferee of restricted securities", 'Options or Warrants'!B9029 = "9. Any person (substitution for securities etc.)"),
'Options or Warrants'!C9029,
IF(
'Options or Warrants'!B9029 = "",
#N/A,
'Options or Warrants'!B9029)
)</f>
        <v>#N/A</v>
      </c>
      <c r="E9029" t="e">
        <f>IF(
OR('Options - Free Attaching'!B9029 = "8. Transferee of restricted securities", 'Options - Free Attaching'!B9029 = "9. Any person (substitution for securities etc.)"),
'Options - Free Attaching'!C9029,
IF(
'Options - Free Attaching'!B9029 = "",
#N/A,
'Options - Free Attaching'!B9029)
)</f>
        <v>#N/A</v>
      </c>
      <c r="F9029" t="e">
        <f>IF(
OR('Con. Notes - Conversion'!B9029 = "8. Transferee of restricted securities", 'Con. Notes - Conversion'!B9029 = "9. Any person (substitution for securities etc.)"),
'Con. Notes - Conversion'!C9029,
IF(
'Con. Notes - Conversion'!B9029 = "",
#N/A,
'Con. Notes - Conversion'!B9029)
)</f>
        <v>#N/A</v>
      </c>
      <c r="G9029" t="e">
        <f>IF(
OR('Con. Notes - No Conversion'!B9029 = "8. Transferee of restricted securities", 'Con. Notes - No Conversion'!B9029 = "9. Any person (substitution for securities etc.)"),
'Con. Notes - No Conversion'!C9029,
IF(
'Con. Notes - No Conversion'!B9029 = "",
#N/A,
'Con. Notes - No Conversion'!B9029)
)</f>
        <v>#N/A</v>
      </c>
    </row>
    <row r="9030" spans="1:7" x14ac:dyDescent="0.25">
      <c r="A9030" t="e">
        <f>IF(
OR(Shares!B9030 = "8. Transferee of restricted securities", Shares!B9030 = "9. Any person (substitution for securities etc.)"),
Shares!C9030,
IF(
Shares!B9030 = "",
#N/A,
Shares!B9030)
)</f>
        <v>#N/A</v>
      </c>
      <c r="B9030" t="e">
        <f>IF(
OR('Shares - LTR - Granted'!B9030 = "8. Transferee of restricted securities", 'Shares - LTR - Granted'!B9030 = "9. Any person (substitution for securities etc.)"),
'Shares - LTR - Granted'!C9030,
IF(
'Shares - LTR - Granted'!B9030 = "",
#N/A,
'Shares - LTR - Granted'!B9030)
)</f>
        <v>#N/A</v>
      </c>
      <c r="C9030" t="e">
        <f>IF(
OR('Performance Securities'!B9030 = "8. Transferee of restricted securities", 'Performance Securities'!B9030 = "9. Any person (substitution for securities etc.)"),
'Performance Securities'!C9030,
IF(
'Performance Securities'!B9030 = "",
#N/A,
'Performance Securities'!B9030)
)</f>
        <v>#N/A</v>
      </c>
      <c r="D9030" t="e">
        <f>IF(
OR('Options or Warrants'!B9030 = "8. Transferee of restricted securities", 'Options or Warrants'!B9030 = "9. Any person (substitution for securities etc.)"),
'Options or Warrants'!C9030,
IF(
'Options or Warrants'!B9030 = "",
#N/A,
'Options or Warrants'!B9030)
)</f>
        <v>#N/A</v>
      </c>
      <c r="E9030" t="e">
        <f>IF(
OR('Options - Free Attaching'!B9030 = "8. Transferee of restricted securities", 'Options - Free Attaching'!B9030 = "9. Any person (substitution for securities etc.)"),
'Options - Free Attaching'!C9030,
IF(
'Options - Free Attaching'!B9030 = "",
#N/A,
'Options - Free Attaching'!B9030)
)</f>
        <v>#N/A</v>
      </c>
      <c r="F9030" t="e">
        <f>IF(
OR('Con. Notes - Conversion'!B9030 = "8. Transferee of restricted securities", 'Con. Notes - Conversion'!B9030 = "9. Any person (substitution for securities etc.)"),
'Con. Notes - Conversion'!C9030,
IF(
'Con. Notes - Conversion'!B9030 = "",
#N/A,
'Con. Notes - Conversion'!B9030)
)</f>
        <v>#N/A</v>
      </c>
      <c r="G9030" t="e">
        <f>IF(
OR('Con. Notes - No Conversion'!B9030 = "8. Transferee of restricted securities", 'Con. Notes - No Conversion'!B9030 = "9. Any person (substitution for securities etc.)"),
'Con. Notes - No Conversion'!C9030,
IF(
'Con. Notes - No Conversion'!B9030 = "",
#N/A,
'Con. Notes - No Conversion'!B9030)
)</f>
        <v>#N/A</v>
      </c>
    </row>
    <row r="9031" spans="1:7" x14ac:dyDescent="0.25">
      <c r="A9031" t="e">
        <f>IF(
OR(Shares!B9031 = "8. Transferee of restricted securities", Shares!B9031 = "9. Any person (substitution for securities etc.)"),
Shares!C9031,
IF(
Shares!B9031 = "",
#N/A,
Shares!B9031)
)</f>
        <v>#N/A</v>
      </c>
      <c r="B9031" t="e">
        <f>IF(
OR('Shares - LTR - Granted'!B9031 = "8. Transferee of restricted securities", 'Shares - LTR - Granted'!B9031 = "9. Any person (substitution for securities etc.)"),
'Shares - LTR - Granted'!C9031,
IF(
'Shares - LTR - Granted'!B9031 = "",
#N/A,
'Shares - LTR - Granted'!B9031)
)</f>
        <v>#N/A</v>
      </c>
      <c r="C9031" t="e">
        <f>IF(
OR('Performance Securities'!B9031 = "8. Transferee of restricted securities", 'Performance Securities'!B9031 = "9. Any person (substitution for securities etc.)"),
'Performance Securities'!C9031,
IF(
'Performance Securities'!B9031 = "",
#N/A,
'Performance Securities'!B9031)
)</f>
        <v>#N/A</v>
      </c>
      <c r="D9031" t="e">
        <f>IF(
OR('Options or Warrants'!B9031 = "8. Transferee of restricted securities", 'Options or Warrants'!B9031 = "9. Any person (substitution for securities etc.)"),
'Options or Warrants'!C9031,
IF(
'Options or Warrants'!B9031 = "",
#N/A,
'Options or Warrants'!B9031)
)</f>
        <v>#N/A</v>
      </c>
      <c r="E9031" t="e">
        <f>IF(
OR('Options - Free Attaching'!B9031 = "8. Transferee of restricted securities", 'Options - Free Attaching'!B9031 = "9. Any person (substitution for securities etc.)"),
'Options - Free Attaching'!C9031,
IF(
'Options - Free Attaching'!B9031 = "",
#N/A,
'Options - Free Attaching'!B9031)
)</f>
        <v>#N/A</v>
      </c>
      <c r="F9031" t="e">
        <f>IF(
OR('Con. Notes - Conversion'!B9031 = "8. Transferee of restricted securities", 'Con. Notes - Conversion'!B9031 = "9. Any person (substitution for securities etc.)"),
'Con. Notes - Conversion'!C9031,
IF(
'Con. Notes - Conversion'!B9031 = "",
#N/A,
'Con. Notes - Conversion'!B9031)
)</f>
        <v>#N/A</v>
      </c>
      <c r="G9031" t="e">
        <f>IF(
OR('Con. Notes - No Conversion'!B9031 = "8. Transferee of restricted securities", 'Con. Notes - No Conversion'!B9031 = "9. Any person (substitution for securities etc.)"),
'Con. Notes - No Conversion'!C9031,
IF(
'Con. Notes - No Conversion'!B9031 = "",
#N/A,
'Con. Notes - No Conversion'!B9031)
)</f>
        <v>#N/A</v>
      </c>
    </row>
    <row r="9032" spans="1:7" x14ac:dyDescent="0.25">
      <c r="A9032" t="e">
        <f>IF(
OR(Shares!B9032 = "8. Transferee of restricted securities", Shares!B9032 = "9. Any person (substitution for securities etc.)"),
Shares!C9032,
IF(
Shares!B9032 = "",
#N/A,
Shares!B9032)
)</f>
        <v>#N/A</v>
      </c>
      <c r="B9032" t="e">
        <f>IF(
OR('Shares - LTR - Granted'!B9032 = "8. Transferee of restricted securities", 'Shares - LTR - Granted'!B9032 = "9. Any person (substitution for securities etc.)"),
'Shares - LTR - Granted'!C9032,
IF(
'Shares - LTR - Granted'!B9032 = "",
#N/A,
'Shares - LTR - Granted'!B9032)
)</f>
        <v>#N/A</v>
      </c>
      <c r="C9032" t="e">
        <f>IF(
OR('Performance Securities'!B9032 = "8. Transferee of restricted securities", 'Performance Securities'!B9032 = "9. Any person (substitution for securities etc.)"),
'Performance Securities'!C9032,
IF(
'Performance Securities'!B9032 = "",
#N/A,
'Performance Securities'!B9032)
)</f>
        <v>#N/A</v>
      </c>
      <c r="D9032" t="e">
        <f>IF(
OR('Options or Warrants'!B9032 = "8. Transferee of restricted securities", 'Options or Warrants'!B9032 = "9. Any person (substitution for securities etc.)"),
'Options or Warrants'!C9032,
IF(
'Options or Warrants'!B9032 = "",
#N/A,
'Options or Warrants'!B9032)
)</f>
        <v>#N/A</v>
      </c>
      <c r="E9032" t="e">
        <f>IF(
OR('Options - Free Attaching'!B9032 = "8. Transferee of restricted securities", 'Options - Free Attaching'!B9032 = "9. Any person (substitution for securities etc.)"),
'Options - Free Attaching'!C9032,
IF(
'Options - Free Attaching'!B9032 = "",
#N/A,
'Options - Free Attaching'!B9032)
)</f>
        <v>#N/A</v>
      </c>
      <c r="F9032" t="e">
        <f>IF(
OR('Con. Notes - Conversion'!B9032 = "8. Transferee of restricted securities", 'Con. Notes - Conversion'!B9032 = "9. Any person (substitution for securities etc.)"),
'Con. Notes - Conversion'!C9032,
IF(
'Con. Notes - Conversion'!B9032 = "",
#N/A,
'Con. Notes - Conversion'!B9032)
)</f>
        <v>#N/A</v>
      </c>
      <c r="G9032" t="e">
        <f>IF(
OR('Con. Notes - No Conversion'!B9032 = "8. Transferee of restricted securities", 'Con. Notes - No Conversion'!B9032 = "9. Any person (substitution for securities etc.)"),
'Con. Notes - No Conversion'!C9032,
IF(
'Con. Notes - No Conversion'!B9032 = "",
#N/A,
'Con. Notes - No Conversion'!B9032)
)</f>
        <v>#N/A</v>
      </c>
    </row>
    <row r="9033" spans="1:7" x14ac:dyDescent="0.25">
      <c r="A9033" t="e">
        <f>IF(
OR(Shares!B9033 = "8. Transferee of restricted securities", Shares!B9033 = "9. Any person (substitution for securities etc.)"),
Shares!C9033,
IF(
Shares!B9033 = "",
#N/A,
Shares!B9033)
)</f>
        <v>#N/A</v>
      </c>
      <c r="B9033" t="e">
        <f>IF(
OR('Shares - LTR - Granted'!B9033 = "8. Transferee of restricted securities", 'Shares - LTR - Granted'!B9033 = "9. Any person (substitution for securities etc.)"),
'Shares - LTR - Granted'!C9033,
IF(
'Shares - LTR - Granted'!B9033 = "",
#N/A,
'Shares - LTR - Granted'!B9033)
)</f>
        <v>#N/A</v>
      </c>
      <c r="C9033" t="e">
        <f>IF(
OR('Performance Securities'!B9033 = "8. Transferee of restricted securities", 'Performance Securities'!B9033 = "9. Any person (substitution for securities etc.)"),
'Performance Securities'!C9033,
IF(
'Performance Securities'!B9033 = "",
#N/A,
'Performance Securities'!B9033)
)</f>
        <v>#N/A</v>
      </c>
      <c r="D9033" t="e">
        <f>IF(
OR('Options or Warrants'!B9033 = "8. Transferee of restricted securities", 'Options or Warrants'!B9033 = "9. Any person (substitution for securities etc.)"),
'Options or Warrants'!C9033,
IF(
'Options or Warrants'!B9033 = "",
#N/A,
'Options or Warrants'!B9033)
)</f>
        <v>#N/A</v>
      </c>
      <c r="E9033" t="e">
        <f>IF(
OR('Options - Free Attaching'!B9033 = "8. Transferee of restricted securities", 'Options - Free Attaching'!B9033 = "9. Any person (substitution for securities etc.)"),
'Options - Free Attaching'!C9033,
IF(
'Options - Free Attaching'!B9033 = "",
#N/A,
'Options - Free Attaching'!B9033)
)</f>
        <v>#N/A</v>
      </c>
      <c r="F9033" t="e">
        <f>IF(
OR('Con. Notes - Conversion'!B9033 = "8. Transferee of restricted securities", 'Con. Notes - Conversion'!B9033 = "9. Any person (substitution for securities etc.)"),
'Con. Notes - Conversion'!C9033,
IF(
'Con. Notes - Conversion'!B9033 = "",
#N/A,
'Con. Notes - Conversion'!B9033)
)</f>
        <v>#N/A</v>
      </c>
      <c r="G9033" t="e">
        <f>IF(
OR('Con. Notes - No Conversion'!B9033 = "8. Transferee of restricted securities", 'Con. Notes - No Conversion'!B9033 = "9. Any person (substitution for securities etc.)"),
'Con. Notes - No Conversion'!C9033,
IF(
'Con. Notes - No Conversion'!B9033 = "",
#N/A,
'Con. Notes - No Conversion'!B9033)
)</f>
        <v>#N/A</v>
      </c>
    </row>
    <row r="9034" spans="1:7" x14ac:dyDescent="0.25">
      <c r="A9034" t="e">
        <f>IF(
OR(Shares!B9034 = "8. Transferee of restricted securities", Shares!B9034 = "9. Any person (substitution for securities etc.)"),
Shares!C9034,
IF(
Shares!B9034 = "",
#N/A,
Shares!B9034)
)</f>
        <v>#N/A</v>
      </c>
      <c r="B9034" t="e">
        <f>IF(
OR('Shares - LTR - Granted'!B9034 = "8. Transferee of restricted securities", 'Shares - LTR - Granted'!B9034 = "9. Any person (substitution for securities etc.)"),
'Shares - LTR - Granted'!C9034,
IF(
'Shares - LTR - Granted'!B9034 = "",
#N/A,
'Shares - LTR - Granted'!B9034)
)</f>
        <v>#N/A</v>
      </c>
      <c r="C9034" t="e">
        <f>IF(
OR('Performance Securities'!B9034 = "8. Transferee of restricted securities", 'Performance Securities'!B9034 = "9. Any person (substitution for securities etc.)"),
'Performance Securities'!C9034,
IF(
'Performance Securities'!B9034 = "",
#N/A,
'Performance Securities'!B9034)
)</f>
        <v>#N/A</v>
      </c>
      <c r="D9034" t="e">
        <f>IF(
OR('Options or Warrants'!B9034 = "8. Transferee of restricted securities", 'Options or Warrants'!B9034 = "9. Any person (substitution for securities etc.)"),
'Options or Warrants'!C9034,
IF(
'Options or Warrants'!B9034 = "",
#N/A,
'Options or Warrants'!B9034)
)</f>
        <v>#N/A</v>
      </c>
      <c r="E9034" t="e">
        <f>IF(
OR('Options - Free Attaching'!B9034 = "8. Transferee of restricted securities", 'Options - Free Attaching'!B9034 = "9. Any person (substitution for securities etc.)"),
'Options - Free Attaching'!C9034,
IF(
'Options - Free Attaching'!B9034 = "",
#N/A,
'Options - Free Attaching'!B9034)
)</f>
        <v>#N/A</v>
      </c>
      <c r="F9034" t="e">
        <f>IF(
OR('Con. Notes - Conversion'!B9034 = "8. Transferee of restricted securities", 'Con. Notes - Conversion'!B9034 = "9. Any person (substitution for securities etc.)"),
'Con. Notes - Conversion'!C9034,
IF(
'Con. Notes - Conversion'!B9034 = "",
#N/A,
'Con. Notes - Conversion'!B9034)
)</f>
        <v>#N/A</v>
      </c>
      <c r="G9034" t="e">
        <f>IF(
OR('Con. Notes - No Conversion'!B9034 = "8. Transferee of restricted securities", 'Con. Notes - No Conversion'!B9034 = "9. Any person (substitution for securities etc.)"),
'Con. Notes - No Conversion'!C9034,
IF(
'Con. Notes - No Conversion'!B9034 = "",
#N/A,
'Con. Notes - No Conversion'!B9034)
)</f>
        <v>#N/A</v>
      </c>
    </row>
    <row r="9035" spans="1:7" x14ac:dyDescent="0.25">
      <c r="A9035" t="e">
        <f>IF(
OR(Shares!B9035 = "8. Transferee of restricted securities", Shares!B9035 = "9. Any person (substitution for securities etc.)"),
Shares!C9035,
IF(
Shares!B9035 = "",
#N/A,
Shares!B9035)
)</f>
        <v>#N/A</v>
      </c>
      <c r="B9035" t="e">
        <f>IF(
OR('Shares - LTR - Granted'!B9035 = "8. Transferee of restricted securities", 'Shares - LTR - Granted'!B9035 = "9. Any person (substitution for securities etc.)"),
'Shares - LTR - Granted'!C9035,
IF(
'Shares - LTR - Granted'!B9035 = "",
#N/A,
'Shares - LTR - Granted'!B9035)
)</f>
        <v>#N/A</v>
      </c>
      <c r="C9035" t="e">
        <f>IF(
OR('Performance Securities'!B9035 = "8. Transferee of restricted securities", 'Performance Securities'!B9035 = "9. Any person (substitution for securities etc.)"),
'Performance Securities'!C9035,
IF(
'Performance Securities'!B9035 = "",
#N/A,
'Performance Securities'!B9035)
)</f>
        <v>#N/A</v>
      </c>
      <c r="D9035" t="e">
        <f>IF(
OR('Options or Warrants'!B9035 = "8. Transferee of restricted securities", 'Options or Warrants'!B9035 = "9. Any person (substitution for securities etc.)"),
'Options or Warrants'!C9035,
IF(
'Options or Warrants'!B9035 = "",
#N/A,
'Options or Warrants'!B9035)
)</f>
        <v>#N/A</v>
      </c>
      <c r="E9035" t="e">
        <f>IF(
OR('Options - Free Attaching'!B9035 = "8. Transferee of restricted securities", 'Options - Free Attaching'!B9035 = "9. Any person (substitution for securities etc.)"),
'Options - Free Attaching'!C9035,
IF(
'Options - Free Attaching'!B9035 = "",
#N/A,
'Options - Free Attaching'!B9035)
)</f>
        <v>#N/A</v>
      </c>
      <c r="F9035" t="e">
        <f>IF(
OR('Con. Notes - Conversion'!B9035 = "8. Transferee of restricted securities", 'Con. Notes - Conversion'!B9035 = "9. Any person (substitution for securities etc.)"),
'Con. Notes - Conversion'!C9035,
IF(
'Con. Notes - Conversion'!B9035 = "",
#N/A,
'Con. Notes - Conversion'!B9035)
)</f>
        <v>#N/A</v>
      </c>
      <c r="G9035" t="e">
        <f>IF(
OR('Con. Notes - No Conversion'!B9035 = "8. Transferee of restricted securities", 'Con. Notes - No Conversion'!B9035 = "9. Any person (substitution for securities etc.)"),
'Con. Notes - No Conversion'!C9035,
IF(
'Con. Notes - No Conversion'!B9035 = "",
#N/A,
'Con. Notes - No Conversion'!B9035)
)</f>
        <v>#N/A</v>
      </c>
    </row>
    <row r="9036" spans="1:7" x14ac:dyDescent="0.25">
      <c r="A9036" t="e">
        <f>IF(
OR(Shares!B9036 = "8. Transferee of restricted securities", Shares!B9036 = "9. Any person (substitution for securities etc.)"),
Shares!C9036,
IF(
Shares!B9036 = "",
#N/A,
Shares!B9036)
)</f>
        <v>#N/A</v>
      </c>
      <c r="B9036" t="e">
        <f>IF(
OR('Shares - LTR - Granted'!B9036 = "8. Transferee of restricted securities", 'Shares - LTR - Granted'!B9036 = "9. Any person (substitution for securities etc.)"),
'Shares - LTR - Granted'!C9036,
IF(
'Shares - LTR - Granted'!B9036 = "",
#N/A,
'Shares - LTR - Granted'!B9036)
)</f>
        <v>#N/A</v>
      </c>
      <c r="C9036" t="e">
        <f>IF(
OR('Performance Securities'!B9036 = "8. Transferee of restricted securities", 'Performance Securities'!B9036 = "9. Any person (substitution for securities etc.)"),
'Performance Securities'!C9036,
IF(
'Performance Securities'!B9036 = "",
#N/A,
'Performance Securities'!B9036)
)</f>
        <v>#N/A</v>
      </c>
      <c r="D9036" t="e">
        <f>IF(
OR('Options or Warrants'!B9036 = "8. Transferee of restricted securities", 'Options or Warrants'!B9036 = "9. Any person (substitution for securities etc.)"),
'Options or Warrants'!C9036,
IF(
'Options or Warrants'!B9036 = "",
#N/A,
'Options or Warrants'!B9036)
)</f>
        <v>#N/A</v>
      </c>
      <c r="E9036" t="e">
        <f>IF(
OR('Options - Free Attaching'!B9036 = "8. Transferee of restricted securities", 'Options - Free Attaching'!B9036 = "9. Any person (substitution for securities etc.)"),
'Options - Free Attaching'!C9036,
IF(
'Options - Free Attaching'!B9036 = "",
#N/A,
'Options - Free Attaching'!B9036)
)</f>
        <v>#N/A</v>
      </c>
      <c r="F9036" t="e">
        <f>IF(
OR('Con. Notes - Conversion'!B9036 = "8. Transferee of restricted securities", 'Con. Notes - Conversion'!B9036 = "9. Any person (substitution for securities etc.)"),
'Con. Notes - Conversion'!C9036,
IF(
'Con. Notes - Conversion'!B9036 = "",
#N/A,
'Con. Notes - Conversion'!B9036)
)</f>
        <v>#N/A</v>
      </c>
      <c r="G9036" t="e">
        <f>IF(
OR('Con. Notes - No Conversion'!B9036 = "8. Transferee of restricted securities", 'Con. Notes - No Conversion'!B9036 = "9. Any person (substitution for securities etc.)"),
'Con. Notes - No Conversion'!C9036,
IF(
'Con. Notes - No Conversion'!B9036 = "",
#N/A,
'Con. Notes - No Conversion'!B9036)
)</f>
        <v>#N/A</v>
      </c>
    </row>
    <row r="9037" spans="1:7" x14ac:dyDescent="0.25">
      <c r="A9037" t="e">
        <f>IF(
OR(Shares!B9037 = "8. Transferee of restricted securities", Shares!B9037 = "9. Any person (substitution for securities etc.)"),
Shares!C9037,
IF(
Shares!B9037 = "",
#N/A,
Shares!B9037)
)</f>
        <v>#N/A</v>
      </c>
      <c r="B9037" t="e">
        <f>IF(
OR('Shares - LTR - Granted'!B9037 = "8. Transferee of restricted securities", 'Shares - LTR - Granted'!B9037 = "9. Any person (substitution for securities etc.)"),
'Shares - LTR - Granted'!C9037,
IF(
'Shares - LTR - Granted'!B9037 = "",
#N/A,
'Shares - LTR - Granted'!B9037)
)</f>
        <v>#N/A</v>
      </c>
      <c r="C9037" t="e">
        <f>IF(
OR('Performance Securities'!B9037 = "8. Transferee of restricted securities", 'Performance Securities'!B9037 = "9. Any person (substitution for securities etc.)"),
'Performance Securities'!C9037,
IF(
'Performance Securities'!B9037 = "",
#N/A,
'Performance Securities'!B9037)
)</f>
        <v>#N/A</v>
      </c>
      <c r="D9037" t="e">
        <f>IF(
OR('Options or Warrants'!B9037 = "8. Transferee of restricted securities", 'Options or Warrants'!B9037 = "9. Any person (substitution for securities etc.)"),
'Options or Warrants'!C9037,
IF(
'Options or Warrants'!B9037 = "",
#N/A,
'Options or Warrants'!B9037)
)</f>
        <v>#N/A</v>
      </c>
      <c r="E9037" t="e">
        <f>IF(
OR('Options - Free Attaching'!B9037 = "8. Transferee of restricted securities", 'Options - Free Attaching'!B9037 = "9. Any person (substitution for securities etc.)"),
'Options - Free Attaching'!C9037,
IF(
'Options - Free Attaching'!B9037 = "",
#N/A,
'Options - Free Attaching'!B9037)
)</f>
        <v>#N/A</v>
      </c>
      <c r="F9037" t="e">
        <f>IF(
OR('Con. Notes - Conversion'!B9037 = "8. Transferee of restricted securities", 'Con. Notes - Conversion'!B9037 = "9. Any person (substitution for securities etc.)"),
'Con. Notes - Conversion'!C9037,
IF(
'Con. Notes - Conversion'!B9037 = "",
#N/A,
'Con. Notes - Conversion'!B9037)
)</f>
        <v>#N/A</v>
      </c>
      <c r="G9037" t="e">
        <f>IF(
OR('Con. Notes - No Conversion'!B9037 = "8. Transferee of restricted securities", 'Con. Notes - No Conversion'!B9037 = "9. Any person (substitution for securities etc.)"),
'Con. Notes - No Conversion'!C9037,
IF(
'Con. Notes - No Conversion'!B9037 = "",
#N/A,
'Con. Notes - No Conversion'!B9037)
)</f>
        <v>#N/A</v>
      </c>
    </row>
    <row r="9038" spans="1:7" x14ac:dyDescent="0.25">
      <c r="A9038" t="e">
        <f>IF(
OR(Shares!B9038 = "8. Transferee of restricted securities", Shares!B9038 = "9. Any person (substitution for securities etc.)"),
Shares!C9038,
IF(
Shares!B9038 = "",
#N/A,
Shares!B9038)
)</f>
        <v>#N/A</v>
      </c>
      <c r="B9038" t="e">
        <f>IF(
OR('Shares - LTR - Granted'!B9038 = "8. Transferee of restricted securities", 'Shares - LTR - Granted'!B9038 = "9. Any person (substitution for securities etc.)"),
'Shares - LTR - Granted'!C9038,
IF(
'Shares - LTR - Granted'!B9038 = "",
#N/A,
'Shares - LTR - Granted'!B9038)
)</f>
        <v>#N/A</v>
      </c>
      <c r="C9038" t="e">
        <f>IF(
OR('Performance Securities'!B9038 = "8. Transferee of restricted securities", 'Performance Securities'!B9038 = "9. Any person (substitution for securities etc.)"),
'Performance Securities'!C9038,
IF(
'Performance Securities'!B9038 = "",
#N/A,
'Performance Securities'!B9038)
)</f>
        <v>#N/A</v>
      </c>
      <c r="D9038" t="e">
        <f>IF(
OR('Options or Warrants'!B9038 = "8. Transferee of restricted securities", 'Options or Warrants'!B9038 = "9. Any person (substitution for securities etc.)"),
'Options or Warrants'!C9038,
IF(
'Options or Warrants'!B9038 = "",
#N/A,
'Options or Warrants'!B9038)
)</f>
        <v>#N/A</v>
      </c>
      <c r="E9038" t="e">
        <f>IF(
OR('Options - Free Attaching'!B9038 = "8. Transferee of restricted securities", 'Options - Free Attaching'!B9038 = "9. Any person (substitution for securities etc.)"),
'Options - Free Attaching'!C9038,
IF(
'Options - Free Attaching'!B9038 = "",
#N/A,
'Options - Free Attaching'!B9038)
)</f>
        <v>#N/A</v>
      </c>
      <c r="F9038" t="e">
        <f>IF(
OR('Con. Notes - Conversion'!B9038 = "8. Transferee of restricted securities", 'Con. Notes - Conversion'!B9038 = "9. Any person (substitution for securities etc.)"),
'Con. Notes - Conversion'!C9038,
IF(
'Con. Notes - Conversion'!B9038 = "",
#N/A,
'Con. Notes - Conversion'!B9038)
)</f>
        <v>#N/A</v>
      </c>
      <c r="G9038" t="e">
        <f>IF(
OR('Con. Notes - No Conversion'!B9038 = "8. Transferee of restricted securities", 'Con. Notes - No Conversion'!B9038 = "9. Any person (substitution for securities etc.)"),
'Con. Notes - No Conversion'!C9038,
IF(
'Con. Notes - No Conversion'!B9038 = "",
#N/A,
'Con. Notes - No Conversion'!B9038)
)</f>
        <v>#N/A</v>
      </c>
    </row>
    <row r="9039" spans="1:7" x14ac:dyDescent="0.25">
      <c r="A9039" t="e">
        <f>IF(
OR(Shares!B9039 = "8. Transferee of restricted securities", Shares!B9039 = "9. Any person (substitution for securities etc.)"),
Shares!C9039,
IF(
Shares!B9039 = "",
#N/A,
Shares!B9039)
)</f>
        <v>#N/A</v>
      </c>
      <c r="B9039" t="e">
        <f>IF(
OR('Shares - LTR - Granted'!B9039 = "8. Transferee of restricted securities", 'Shares - LTR - Granted'!B9039 = "9. Any person (substitution for securities etc.)"),
'Shares - LTR - Granted'!C9039,
IF(
'Shares - LTR - Granted'!B9039 = "",
#N/A,
'Shares - LTR - Granted'!B9039)
)</f>
        <v>#N/A</v>
      </c>
      <c r="C9039" t="e">
        <f>IF(
OR('Performance Securities'!B9039 = "8. Transferee of restricted securities", 'Performance Securities'!B9039 = "9. Any person (substitution for securities etc.)"),
'Performance Securities'!C9039,
IF(
'Performance Securities'!B9039 = "",
#N/A,
'Performance Securities'!B9039)
)</f>
        <v>#N/A</v>
      </c>
      <c r="D9039" t="e">
        <f>IF(
OR('Options or Warrants'!B9039 = "8. Transferee of restricted securities", 'Options or Warrants'!B9039 = "9. Any person (substitution for securities etc.)"),
'Options or Warrants'!C9039,
IF(
'Options or Warrants'!B9039 = "",
#N/A,
'Options or Warrants'!B9039)
)</f>
        <v>#N/A</v>
      </c>
      <c r="E9039" t="e">
        <f>IF(
OR('Options - Free Attaching'!B9039 = "8. Transferee of restricted securities", 'Options - Free Attaching'!B9039 = "9. Any person (substitution for securities etc.)"),
'Options - Free Attaching'!C9039,
IF(
'Options - Free Attaching'!B9039 = "",
#N/A,
'Options - Free Attaching'!B9039)
)</f>
        <v>#N/A</v>
      </c>
      <c r="F9039" t="e">
        <f>IF(
OR('Con. Notes - Conversion'!B9039 = "8. Transferee of restricted securities", 'Con. Notes - Conversion'!B9039 = "9. Any person (substitution for securities etc.)"),
'Con. Notes - Conversion'!C9039,
IF(
'Con. Notes - Conversion'!B9039 = "",
#N/A,
'Con. Notes - Conversion'!B9039)
)</f>
        <v>#N/A</v>
      </c>
      <c r="G9039" t="e">
        <f>IF(
OR('Con. Notes - No Conversion'!B9039 = "8. Transferee of restricted securities", 'Con. Notes - No Conversion'!B9039 = "9. Any person (substitution for securities etc.)"),
'Con. Notes - No Conversion'!C9039,
IF(
'Con. Notes - No Conversion'!B9039 = "",
#N/A,
'Con. Notes - No Conversion'!B9039)
)</f>
        <v>#N/A</v>
      </c>
    </row>
    <row r="9040" spans="1:7" x14ac:dyDescent="0.25">
      <c r="A9040" t="e">
        <f>IF(
OR(Shares!B9040 = "8. Transferee of restricted securities", Shares!B9040 = "9. Any person (substitution for securities etc.)"),
Shares!C9040,
IF(
Shares!B9040 = "",
#N/A,
Shares!B9040)
)</f>
        <v>#N/A</v>
      </c>
      <c r="B9040" t="e">
        <f>IF(
OR('Shares - LTR - Granted'!B9040 = "8. Transferee of restricted securities", 'Shares - LTR - Granted'!B9040 = "9. Any person (substitution for securities etc.)"),
'Shares - LTR - Granted'!C9040,
IF(
'Shares - LTR - Granted'!B9040 = "",
#N/A,
'Shares - LTR - Granted'!B9040)
)</f>
        <v>#N/A</v>
      </c>
      <c r="C9040" t="e">
        <f>IF(
OR('Performance Securities'!B9040 = "8. Transferee of restricted securities", 'Performance Securities'!B9040 = "9. Any person (substitution for securities etc.)"),
'Performance Securities'!C9040,
IF(
'Performance Securities'!B9040 = "",
#N/A,
'Performance Securities'!B9040)
)</f>
        <v>#N/A</v>
      </c>
      <c r="D9040" t="e">
        <f>IF(
OR('Options or Warrants'!B9040 = "8. Transferee of restricted securities", 'Options or Warrants'!B9040 = "9. Any person (substitution for securities etc.)"),
'Options or Warrants'!C9040,
IF(
'Options or Warrants'!B9040 = "",
#N/A,
'Options or Warrants'!B9040)
)</f>
        <v>#N/A</v>
      </c>
      <c r="E9040" t="e">
        <f>IF(
OR('Options - Free Attaching'!B9040 = "8. Transferee of restricted securities", 'Options - Free Attaching'!B9040 = "9. Any person (substitution for securities etc.)"),
'Options - Free Attaching'!C9040,
IF(
'Options - Free Attaching'!B9040 = "",
#N/A,
'Options - Free Attaching'!B9040)
)</f>
        <v>#N/A</v>
      </c>
      <c r="F9040" t="e">
        <f>IF(
OR('Con. Notes - Conversion'!B9040 = "8. Transferee of restricted securities", 'Con. Notes - Conversion'!B9040 = "9. Any person (substitution for securities etc.)"),
'Con. Notes - Conversion'!C9040,
IF(
'Con. Notes - Conversion'!B9040 = "",
#N/A,
'Con. Notes - Conversion'!B9040)
)</f>
        <v>#N/A</v>
      </c>
      <c r="G9040" t="e">
        <f>IF(
OR('Con. Notes - No Conversion'!B9040 = "8. Transferee of restricted securities", 'Con. Notes - No Conversion'!B9040 = "9. Any person (substitution for securities etc.)"),
'Con. Notes - No Conversion'!C9040,
IF(
'Con. Notes - No Conversion'!B9040 = "",
#N/A,
'Con. Notes - No Conversion'!B9040)
)</f>
        <v>#N/A</v>
      </c>
    </row>
    <row r="9041" spans="1:7" x14ac:dyDescent="0.25">
      <c r="A9041" t="e">
        <f>IF(
OR(Shares!B9041 = "8. Transferee of restricted securities", Shares!B9041 = "9. Any person (substitution for securities etc.)"),
Shares!C9041,
IF(
Shares!B9041 = "",
#N/A,
Shares!B9041)
)</f>
        <v>#N/A</v>
      </c>
      <c r="B9041" t="e">
        <f>IF(
OR('Shares - LTR - Granted'!B9041 = "8. Transferee of restricted securities", 'Shares - LTR - Granted'!B9041 = "9. Any person (substitution for securities etc.)"),
'Shares - LTR - Granted'!C9041,
IF(
'Shares - LTR - Granted'!B9041 = "",
#N/A,
'Shares - LTR - Granted'!B9041)
)</f>
        <v>#N/A</v>
      </c>
      <c r="C9041" t="e">
        <f>IF(
OR('Performance Securities'!B9041 = "8. Transferee of restricted securities", 'Performance Securities'!B9041 = "9. Any person (substitution for securities etc.)"),
'Performance Securities'!C9041,
IF(
'Performance Securities'!B9041 = "",
#N/A,
'Performance Securities'!B9041)
)</f>
        <v>#N/A</v>
      </c>
      <c r="D9041" t="e">
        <f>IF(
OR('Options or Warrants'!B9041 = "8. Transferee of restricted securities", 'Options or Warrants'!B9041 = "9. Any person (substitution for securities etc.)"),
'Options or Warrants'!C9041,
IF(
'Options or Warrants'!B9041 = "",
#N/A,
'Options or Warrants'!B9041)
)</f>
        <v>#N/A</v>
      </c>
      <c r="E9041" t="e">
        <f>IF(
OR('Options - Free Attaching'!B9041 = "8. Transferee of restricted securities", 'Options - Free Attaching'!B9041 = "9. Any person (substitution for securities etc.)"),
'Options - Free Attaching'!C9041,
IF(
'Options - Free Attaching'!B9041 = "",
#N/A,
'Options - Free Attaching'!B9041)
)</f>
        <v>#N/A</v>
      </c>
      <c r="F9041" t="e">
        <f>IF(
OR('Con. Notes - Conversion'!B9041 = "8. Transferee of restricted securities", 'Con. Notes - Conversion'!B9041 = "9. Any person (substitution for securities etc.)"),
'Con. Notes - Conversion'!C9041,
IF(
'Con. Notes - Conversion'!B9041 = "",
#N/A,
'Con. Notes - Conversion'!B9041)
)</f>
        <v>#N/A</v>
      </c>
      <c r="G9041" t="e">
        <f>IF(
OR('Con. Notes - No Conversion'!B9041 = "8. Transferee of restricted securities", 'Con. Notes - No Conversion'!B9041 = "9. Any person (substitution for securities etc.)"),
'Con. Notes - No Conversion'!C9041,
IF(
'Con. Notes - No Conversion'!B9041 = "",
#N/A,
'Con. Notes - No Conversion'!B9041)
)</f>
        <v>#N/A</v>
      </c>
    </row>
    <row r="9042" spans="1:7" x14ac:dyDescent="0.25">
      <c r="A9042" t="e">
        <f>IF(
OR(Shares!B9042 = "8. Transferee of restricted securities", Shares!B9042 = "9. Any person (substitution for securities etc.)"),
Shares!C9042,
IF(
Shares!B9042 = "",
#N/A,
Shares!B9042)
)</f>
        <v>#N/A</v>
      </c>
      <c r="B9042" t="e">
        <f>IF(
OR('Shares - LTR - Granted'!B9042 = "8. Transferee of restricted securities", 'Shares - LTR - Granted'!B9042 = "9. Any person (substitution for securities etc.)"),
'Shares - LTR - Granted'!C9042,
IF(
'Shares - LTR - Granted'!B9042 = "",
#N/A,
'Shares - LTR - Granted'!B9042)
)</f>
        <v>#N/A</v>
      </c>
      <c r="C9042" t="e">
        <f>IF(
OR('Performance Securities'!B9042 = "8. Transferee of restricted securities", 'Performance Securities'!B9042 = "9. Any person (substitution for securities etc.)"),
'Performance Securities'!C9042,
IF(
'Performance Securities'!B9042 = "",
#N/A,
'Performance Securities'!B9042)
)</f>
        <v>#N/A</v>
      </c>
      <c r="D9042" t="e">
        <f>IF(
OR('Options or Warrants'!B9042 = "8. Transferee of restricted securities", 'Options or Warrants'!B9042 = "9. Any person (substitution for securities etc.)"),
'Options or Warrants'!C9042,
IF(
'Options or Warrants'!B9042 = "",
#N/A,
'Options or Warrants'!B9042)
)</f>
        <v>#N/A</v>
      </c>
      <c r="E9042" t="e">
        <f>IF(
OR('Options - Free Attaching'!B9042 = "8. Transferee of restricted securities", 'Options - Free Attaching'!B9042 = "9. Any person (substitution for securities etc.)"),
'Options - Free Attaching'!C9042,
IF(
'Options - Free Attaching'!B9042 = "",
#N/A,
'Options - Free Attaching'!B9042)
)</f>
        <v>#N/A</v>
      </c>
      <c r="F9042" t="e">
        <f>IF(
OR('Con. Notes - Conversion'!B9042 = "8. Transferee of restricted securities", 'Con. Notes - Conversion'!B9042 = "9. Any person (substitution for securities etc.)"),
'Con. Notes - Conversion'!C9042,
IF(
'Con. Notes - Conversion'!B9042 = "",
#N/A,
'Con. Notes - Conversion'!B9042)
)</f>
        <v>#N/A</v>
      </c>
      <c r="G9042" t="e">
        <f>IF(
OR('Con. Notes - No Conversion'!B9042 = "8. Transferee of restricted securities", 'Con. Notes - No Conversion'!B9042 = "9. Any person (substitution for securities etc.)"),
'Con. Notes - No Conversion'!C9042,
IF(
'Con. Notes - No Conversion'!B9042 = "",
#N/A,
'Con. Notes - No Conversion'!B9042)
)</f>
        <v>#N/A</v>
      </c>
    </row>
    <row r="9043" spans="1:7" x14ac:dyDescent="0.25">
      <c r="A9043" t="e">
        <f>IF(
OR(Shares!B9043 = "8. Transferee of restricted securities", Shares!B9043 = "9. Any person (substitution for securities etc.)"),
Shares!C9043,
IF(
Shares!B9043 = "",
#N/A,
Shares!B9043)
)</f>
        <v>#N/A</v>
      </c>
      <c r="B9043" t="e">
        <f>IF(
OR('Shares - LTR - Granted'!B9043 = "8. Transferee of restricted securities", 'Shares - LTR - Granted'!B9043 = "9. Any person (substitution for securities etc.)"),
'Shares - LTR - Granted'!C9043,
IF(
'Shares - LTR - Granted'!B9043 = "",
#N/A,
'Shares - LTR - Granted'!B9043)
)</f>
        <v>#N/A</v>
      </c>
      <c r="C9043" t="e">
        <f>IF(
OR('Performance Securities'!B9043 = "8. Transferee of restricted securities", 'Performance Securities'!B9043 = "9. Any person (substitution for securities etc.)"),
'Performance Securities'!C9043,
IF(
'Performance Securities'!B9043 = "",
#N/A,
'Performance Securities'!B9043)
)</f>
        <v>#N/A</v>
      </c>
      <c r="D9043" t="e">
        <f>IF(
OR('Options or Warrants'!B9043 = "8. Transferee of restricted securities", 'Options or Warrants'!B9043 = "9. Any person (substitution for securities etc.)"),
'Options or Warrants'!C9043,
IF(
'Options or Warrants'!B9043 = "",
#N/A,
'Options or Warrants'!B9043)
)</f>
        <v>#N/A</v>
      </c>
      <c r="E9043" t="e">
        <f>IF(
OR('Options - Free Attaching'!B9043 = "8. Transferee of restricted securities", 'Options - Free Attaching'!B9043 = "9. Any person (substitution for securities etc.)"),
'Options - Free Attaching'!C9043,
IF(
'Options - Free Attaching'!B9043 = "",
#N/A,
'Options - Free Attaching'!B9043)
)</f>
        <v>#N/A</v>
      </c>
      <c r="F9043" t="e">
        <f>IF(
OR('Con. Notes - Conversion'!B9043 = "8. Transferee of restricted securities", 'Con. Notes - Conversion'!B9043 = "9. Any person (substitution for securities etc.)"),
'Con. Notes - Conversion'!C9043,
IF(
'Con. Notes - Conversion'!B9043 = "",
#N/A,
'Con. Notes - Conversion'!B9043)
)</f>
        <v>#N/A</v>
      </c>
      <c r="G9043" t="e">
        <f>IF(
OR('Con. Notes - No Conversion'!B9043 = "8. Transferee of restricted securities", 'Con. Notes - No Conversion'!B9043 = "9. Any person (substitution for securities etc.)"),
'Con. Notes - No Conversion'!C9043,
IF(
'Con. Notes - No Conversion'!B9043 = "",
#N/A,
'Con. Notes - No Conversion'!B9043)
)</f>
        <v>#N/A</v>
      </c>
    </row>
    <row r="9044" spans="1:7" x14ac:dyDescent="0.25">
      <c r="A9044" t="e">
        <f>IF(
OR(Shares!B9044 = "8. Transferee of restricted securities", Shares!B9044 = "9. Any person (substitution for securities etc.)"),
Shares!C9044,
IF(
Shares!B9044 = "",
#N/A,
Shares!B9044)
)</f>
        <v>#N/A</v>
      </c>
      <c r="B9044" t="e">
        <f>IF(
OR('Shares - LTR - Granted'!B9044 = "8. Transferee of restricted securities", 'Shares - LTR - Granted'!B9044 = "9. Any person (substitution for securities etc.)"),
'Shares - LTR - Granted'!C9044,
IF(
'Shares - LTR - Granted'!B9044 = "",
#N/A,
'Shares - LTR - Granted'!B9044)
)</f>
        <v>#N/A</v>
      </c>
      <c r="C9044" t="e">
        <f>IF(
OR('Performance Securities'!B9044 = "8. Transferee of restricted securities", 'Performance Securities'!B9044 = "9. Any person (substitution for securities etc.)"),
'Performance Securities'!C9044,
IF(
'Performance Securities'!B9044 = "",
#N/A,
'Performance Securities'!B9044)
)</f>
        <v>#N/A</v>
      </c>
      <c r="D9044" t="e">
        <f>IF(
OR('Options or Warrants'!B9044 = "8. Transferee of restricted securities", 'Options or Warrants'!B9044 = "9. Any person (substitution for securities etc.)"),
'Options or Warrants'!C9044,
IF(
'Options or Warrants'!B9044 = "",
#N/A,
'Options or Warrants'!B9044)
)</f>
        <v>#N/A</v>
      </c>
      <c r="E9044" t="e">
        <f>IF(
OR('Options - Free Attaching'!B9044 = "8. Transferee of restricted securities", 'Options - Free Attaching'!B9044 = "9. Any person (substitution for securities etc.)"),
'Options - Free Attaching'!C9044,
IF(
'Options - Free Attaching'!B9044 = "",
#N/A,
'Options - Free Attaching'!B9044)
)</f>
        <v>#N/A</v>
      </c>
      <c r="F9044" t="e">
        <f>IF(
OR('Con. Notes - Conversion'!B9044 = "8. Transferee of restricted securities", 'Con. Notes - Conversion'!B9044 = "9. Any person (substitution for securities etc.)"),
'Con. Notes - Conversion'!C9044,
IF(
'Con. Notes - Conversion'!B9044 = "",
#N/A,
'Con. Notes - Conversion'!B9044)
)</f>
        <v>#N/A</v>
      </c>
      <c r="G9044" t="e">
        <f>IF(
OR('Con. Notes - No Conversion'!B9044 = "8. Transferee of restricted securities", 'Con. Notes - No Conversion'!B9044 = "9. Any person (substitution for securities etc.)"),
'Con. Notes - No Conversion'!C9044,
IF(
'Con. Notes - No Conversion'!B9044 = "",
#N/A,
'Con. Notes - No Conversion'!B9044)
)</f>
        <v>#N/A</v>
      </c>
    </row>
    <row r="9045" spans="1:7" x14ac:dyDescent="0.25">
      <c r="A9045" t="e">
        <f>IF(
OR(Shares!B9045 = "8. Transferee of restricted securities", Shares!B9045 = "9. Any person (substitution for securities etc.)"),
Shares!C9045,
IF(
Shares!B9045 = "",
#N/A,
Shares!B9045)
)</f>
        <v>#N/A</v>
      </c>
      <c r="B9045" t="e">
        <f>IF(
OR('Shares - LTR - Granted'!B9045 = "8. Transferee of restricted securities", 'Shares - LTR - Granted'!B9045 = "9. Any person (substitution for securities etc.)"),
'Shares - LTR - Granted'!C9045,
IF(
'Shares - LTR - Granted'!B9045 = "",
#N/A,
'Shares - LTR - Granted'!B9045)
)</f>
        <v>#N/A</v>
      </c>
      <c r="C9045" t="e">
        <f>IF(
OR('Performance Securities'!B9045 = "8. Transferee of restricted securities", 'Performance Securities'!B9045 = "9. Any person (substitution for securities etc.)"),
'Performance Securities'!C9045,
IF(
'Performance Securities'!B9045 = "",
#N/A,
'Performance Securities'!B9045)
)</f>
        <v>#N/A</v>
      </c>
      <c r="D9045" t="e">
        <f>IF(
OR('Options or Warrants'!B9045 = "8. Transferee of restricted securities", 'Options or Warrants'!B9045 = "9. Any person (substitution for securities etc.)"),
'Options or Warrants'!C9045,
IF(
'Options or Warrants'!B9045 = "",
#N/A,
'Options or Warrants'!B9045)
)</f>
        <v>#N/A</v>
      </c>
      <c r="E9045" t="e">
        <f>IF(
OR('Options - Free Attaching'!B9045 = "8. Transferee of restricted securities", 'Options - Free Attaching'!B9045 = "9. Any person (substitution for securities etc.)"),
'Options - Free Attaching'!C9045,
IF(
'Options - Free Attaching'!B9045 = "",
#N/A,
'Options - Free Attaching'!B9045)
)</f>
        <v>#N/A</v>
      </c>
      <c r="F9045" t="e">
        <f>IF(
OR('Con. Notes - Conversion'!B9045 = "8. Transferee of restricted securities", 'Con. Notes - Conversion'!B9045 = "9. Any person (substitution for securities etc.)"),
'Con. Notes - Conversion'!C9045,
IF(
'Con. Notes - Conversion'!B9045 = "",
#N/A,
'Con. Notes - Conversion'!B9045)
)</f>
        <v>#N/A</v>
      </c>
      <c r="G9045" t="e">
        <f>IF(
OR('Con. Notes - No Conversion'!B9045 = "8. Transferee of restricted securities", 'Con. Notes - No Conversion'!B9045 = "9. Any person (substitution for securities etc.)"),
'Con. Notes - No Conversion'!C9045,
IF(
'Con. Notes - No Conversion'!B9045 = "",
#N/A,
'Con. Notes - No Conversion'!B9045)
)</f>
        <v>#N/A</v>
      </c>
    </row>
    <row r="9046" spans="1:7" x14ac:dyDescent="0.25">
      <c r="A9046" t="e">
        <f>IF(
OR(Shares!B9046 = "8. Transferee of restricted securities", Shares!B9046 = "9. Any person (substitution for securities etc.)"),
Shares!C9046,
IF(
Shares!B9046 = "",
#N/A,
Shares!B9046)
)</f>
        <v>#N/A</v>
      </c>
      <c r="B9046" t="e">
        <f>IF(
OR('Shares - LTR - Granted'!B9046 = "8. Transferee of restricted securities", 'Shares - LTR - Granted'!B9046 = "9. Any person (substitution for securities etc.)"),
'Shares - LTR - Granted'!C9046,
IF(
'Shares - LTR - Granted'!B9046 = "",
#N/A,
'Shares - LTR - Granted'!B9046)
)</f>
        <v>#N/A</v>
      </c>
      <c r="C9046" t="e">
        <f>IF(
OR('Performance Securities'!B9046 = "8. Transferee of restricted securities", 'Performance Securities'!B9046 = "9. Any person (substitution for securities etc.)"),
'Performance Securities'!C9046,
IF(
'Performance Securities'!B9046 = "",
#N/A,
'Performance Securities'!B9046)
)</f>
        <v>#N/A</v>
      </c>
      <c r="D9046" t="e">
        <f>IF(
OR('Options or Warrants'!B9046 = "8. Transferee of restricted securities", 'Options or Warrants'!B9046 = "9. Any person (substitution for securities etc.)"),
'Options or Warrants'!C9046,
IF(
'Options or Warrants'!B9046 = "",
#N/A,
'Options or Warrants'!B9046)
)</f>
        <v>#N/A</v>
      </c>
      <c r="E9046" t="e">
        <f>IF(
OR('Options - Free Attaching'!B9046 = "8. Transferee of restricted securities", 'Options - Free Attaching'!B9046 = "9. Any person (substitution for securities etc.)"),
'Options - Free Attaching'!C9046,
IF(
'Options - Free Attaching'!B9046 = "",
#N/A,
'Options - Free Attaching'!B9046)
)</f>
        <v>#N/A</v>
      </c>
      <c r="F9046" t="e">
        <f>IF(
OR('Con. Notes - Conversion'!B9046 = "8. Transferee of restricted securities", 'Con. Notes - Conversion'!B9046 = "9. Any person (substitution for securities etc.)"),
'Con. Notes - Conversion'!C9046,
IF(
'Con. Notes - Conversion'!B9046 = "",
#N/A,
'Con. Notes - Conversion'!B9046)
)</f>
        <v>#N/A</v>
      </c>
      <c r="G9046" t="e">
        <f>IF(
OR('Con. Notes - No Conversion'!B9046 = "8. Transferee of restricted securities", 'Con. Notes - No Conversion'!B9046 = "9. Any person (substitution for securities etc.)"),
'Con. Notes - No Conversion'!C9046,
IF(
'Con. Notes - No Conversion'!B9046 = "",
#N/A,
'Con. Notes - No Conversion'!B9046)
)</f>
        <v>#N/A</v>
      </c>
    </row>
    <row r="9047" spans="1:7" x14ac:dyDescent="0.25">
      <c r="A9047" t="e">
        <f>IF(
OR(Shares!B9047 = "8. Transferee of restricted securities", Shares!B9047 = "9. Any person (substitution for securities etc.)"),
Shares!C9047,
IF(
Shares!B9047 = "",
#N/A,
Shares!B9047)
)</f>
        <v>#N/A</v>
      </c>
      <c r="B9047" t="e">
        <f>IF(
OR('Shares - LTR - Granted'!B9047 = "8. Transferee of restricted securities", 'Shares - LTR - Granted'!B9047 = "9. Any person (substitution for securities etc.)"),
'Shares - LTR - Granted'!C9047,
IF(
'Shares - LTR - Granted'!B9047 = "",
#N/A,
'Shares - LTR - Granted'!B9047)
)</f>
        <v>#N/A</v>
      </c>
      <c r="C9047" t="e">
        <f>IF(
OR('Performance Securities'!B9047 = "8. Transferee of restricted securities", 'Performance Securities'!B9047 = "9. Any person (substitution for securities etc.)"),
'Performance Securities'!C9047,
IF(
'Performance Securities'!B9047 = "",
#N/A,
'Performance Securities'!B9047)
)</f>
        <v>#N/A</v>
      </c>
      <c r="D9047" t="e">
        <f>IF(
OR('Options or Warrants'!B9047 = "8. Transferee of restricted securities", 'Options or Warrants'!B9047 = "9. Any person (substitution for securities etc.)"),
'Options or Warrants'!C9047,
IF(
'Options or Warrants'!B9047 = "",
#N/A,
'Options or Warrants'!B9047)
)</f>
        <v>#N/A</v>
      </c>
      <c r="E9047" t="e">
        <f>IF(
OR('Options - Free Attaching'!B9047 = "8. Transferee of restricted securities", 'Options - Free Attaching'!B9047 = "9. Any person (substitution for securities etc.)"),
'Options - Free Attaching'!C9047,
IF(
'Options - Free Attaching'!B9047 = "",
#N/A,
'Options - Free Attaching'!B9047)
)</f>
        <v>#N/A</v>
      </c>
      <c r="F9047" t="e">
        <f>IF(
OR('Con. Notes - Conversion'!B9047 = "8. Transferee of restricted securities", 'Con. Notes - Conversion'!B9047 = "9. Any person (substitution for securities etc.)"),
'Con. Notes - Conversion'!C9047,
IF(
'Con. Notes - Conversion'!B9047 = "",
#N/A,
'Con. Notes - Conversion'!B9047)
)</f>
        <v>#N/A</v>
      </c>
      <c r="G9047" t="e">
        <f>IF(
OR('Con. Notes - No Conversion'!B9047 = "8. Transferee of restricted securities", 'Con. Notes - No Conversion'!B9047 = "9. Any person (substitution for securities etc.)"),
'Con. Notes - No Conversion'!C9047,
IF(
'Con. Notes - No Conversion'!B9047 = "",
#N/A,
'Con. Notes - No Conversion'!B9047)
)</f>
        <v>#N/A</v>
      </c>
    </row>
    <row r="9048" spans="1:7" x14ac:dyDescent="0.25">
      <c r="A9048" t="e">
        <f>IF(
OR(Shares!B9048 = "8. Transferee of restricted securities", Shares!B9048 = "9. Any person (substitution for securities etc.)"),
Shares!C9048,
IF(
Shares!B9048 = "",
#N/A,
Shares!B9048)
)</f>
        <v>#N/A</v>
      </c>
      <c r="B9048" t="e">
        <f>IF(
OR('Shares - LTR - Granted'!B9048 = "8. Transferee of restricted securities", 'Shares - LTR - Granted'!B9048 = "9. Any person (substitution for securities etc.)"),
'Shares - LTR - Granted'!C9048,
IF(
'Shares - LTR - Granted'!B9048 = "",
#N/A,
'Shares - LTR - Granted'!B9048)
)</f>
        <v>#N/A</v>
      </c>
      <c r="C9048" t="e">
        <f>IF(
OR('Performance Securities'!B9048 = "8. Transferee of restricted securities", 'Performance Securities'!B9048 = "9. Any person (substitution for securities etc.)"),
'Performance Securities'!C9048,
IF(
'Performance Securities'!B9048 = "",
#N/A,
'Performance Securities'!B9048)
)</f>
        <v>#N/A</v>
      </c>
      <c r="D9048" t="e">
        <f>IF(
OR('Options or Warrants'!B9048 = "8. Transferee of restricted securities", 'Options or Warrants'!B9048 = "9. Any person (substitution for securities etc.)"),
'Options or Warrants'!C9048,
IF(
'Options or Warrants'!B9048 = "",
#N/A,
'Options or Warrants'!B9048)
)</f>
        <v>#N/A</v>
      </c>
      <c r="E9048" t="e">
        <f>IF(
OR('Options - Free Attaching'!B9048 = "8. Transferee of restricted securities", 'Options - Free Attaching'!B9048 = "9. Any person (substitution for securities etc.)"),
'Options - Free Attaching'!C9048,
IF(
'Options - Free Attaching'!B9048 = "",
#N/A,
'Options - Free Attaching'!B9048)
)</f>
        <v>#N/A</v>
      </c>
      <c r="F9048" t="e">
        <f>IF(
OR('Con. Notes - Conversion'!B9048 = "8. Transferee of restricted securities", 'Con. Notes - Conversion'!B9048 = "9. Any person (substitution for securities etc.)"),
'Con. Notes - Conversion'!C9048,
IF(
'Con. Notes - Conversion'!B9048 = "",
#N/A,
'Con. Notes - Conversion'!B9048)
)</f>
        <v>#N/A</v>
      </c>
      <c r="G9048" t="e">
        <f>IF(
OR('Con. Notes - No Conversion'!B9048 = "8. Transferee of restricted securities", 'Con. Notes - No Conversion'!B9048 = "9. Any person (substitution for securities etc.)"),
'Con. Notes - No Conversion'!C9048,
IF(
'Con. Notes - No Conversion'!B9048 = "",
#N/A,
'Con. Notes - No Conversion'!B9048)
)</f>
        <v>#N/A</v>
      </c>
    </row>
    <row r="9049" spans="1:7" x14ac:dyDescent="0.25">
      <c r="A9049" t="e">
        <f>IF(
OR(Shares!B9049 = "8. Transferee of restricted securities", Shares!B9049 = "9. Any person (substitution for securities etc.)"),
Shares!C9049,
IF(
Shares!B9049 = "",
#N/A,
Shares!B9049)
)</f>
        <v>#N/A</v>
      </c>
      <c r="B9049" t="e">
        <f>IF(
OR('Shares - LTR - Granted'!B9049 = "8. Transferee of restricted securities", 'Shares - LTR - Granted'!B9049 = "9. Any person (substitution for securities etc.)"),
'Shares - LTR - Granted'!C9049,
IF(
'Shares - LTR - Granted'!B9049 = "",
#N/A,
'Shares - LTR - Granted'!B9049)
)</f>
        <v>#N/A</v>
      </c>
      <c r="C9049" t="e">
        <f>IF(
OR('Performance Securities'!B9049 = "8. Transferee of restricted securities", 'Performance Securities'!B9049 = "9. Any person (substitution for securities etc.)"),
'Performance Securities'!C9049,
IF(
'Performance Securities'!B9049 = "",
#N/A,
'Performance Securities'!B9049)
)</f>
        <v>#N/A</v>
      </c>
      <c r="D9049" t="e">
        <f>IF(
OR('Options or Warrants'!B9049 = "8. Transferee of restricted securities", 'Options or Warrants'!B9049 = "9. Any person (substitution for securities etc.)"),
'Options or Warrants'!C9049,
IF(
'Options or Warrants'!B9049 = "",
#N/A,
'Options or Warrants'!B9049)
)</f>
        <v>#N/A</v>
      </c>
      <c r="E9049" t="e">
        <f>IF(
OR('Options - Free Attaching'!B9049 = "8. Transferee of restricted securities", 'Options - Free Attaching'!B9049 = "9. Any person (substitution for securities etc.)"),
'Options - Free Attaching'!C9049,
IF(
'Options - Free Attaching'!B9049 = "",
#N/A,
'Options - Free Attaching'!B9049)
)</f>
        <v>#N/A</v>
      </c>
      <c r="F9049" t="e">
        <f>IF(
OR('Con. Notes - Conversion'!B9049 = "8. Transferee of restricted securities", 'Con. Notes - Conversion'!B9049 = "9. Any person (substitution for securities etc.)"),
'Con. Notes - Conversion'!C9049,
IF(
'Con. Notes - Conversion'!B9049 = "",
#N/A,
'Con. Notes - Conversion'!B9049)
)</f>
        <v>#N/A</v>
      </c>
      <c r="G9049" t="e">
        <f>IF(
OR('Con. Notes - No Conversion'!B9049 = "8. Transferee of restricted securities", 'Con. Notes - No Conversion'!B9049 = "9. Any person (substitution for securities etc.)"),
'Con. Notes - No Conversion'!C9049,
IF(
'Con. Notes - No Conversion'!B9049 = "",
#N/A,
'Con. Notes - No Conversion'!B9049)
)</f>
        <v>#N/A</v>
      </c>
    </row>
    <row r="9050" spans="1:7" x14ac:dyDescent="0.25">
      <c r="A9050" t="e">
        <f>IF(
OR(Shares!B9050 = "8. Transferee of restricted securities", Shares!B9050 = "9. Any person (substitution for securities etc.)"),
Shares!C9050,
IF(
Shares!B9050 = "",
#N/A,
Shares!B9050)
)</f>
        <v>#N/A</v>
      </c>
      <c r="B9050" t="e">
        <f>IF(
OR('Shares - LTR - Granted'!B9050 = "8. Transferee of restricted securities", 'Shares - LTR - Granted'!B9050 = "9. Any person (substitution for securities etc.)"),
'Shares - LTR - Granted'!C9050,
IF(
'Shares - LTR - Granted'!B9050 = "",
#N/A,
'Shares - LTR - Granted'!B9050)
)</f>
        <v>#N/A</v>
      </c>
      <c r="C9050" t="e">
        <f>IF(
OR('Performance Securities'!B9050 = "8. Transferee of restricted securities", 'Performance Securities'!B9050 = "9. Any person (substitution for securities etc.)"),
'Performance Securities'!C9050,
IF(
'Performance Securities'!B9050 = "",
#N/A,
'Performance Securities'!B9050)
)</f>
        <v>#N/A</v>
      </c>
      <c r="D9050" t="e">
        <f>IF(
OR('Options or Warrants'!B9050 = "8. Transferee of restricted securities", 'Options or Warrants'!B9050 = "9. Any person (substitution for securities etc.)"),
'Options or Warrants'!C9050,
IF(
'Options or Warrants'!B9050 = "",
#N/A,
'Options or Warrants'!B9050)
)</f>
        <v>#N/A</v>
      </c>
      <c r="E9050" t="e">
        <f>IF(
OR('Options - Free Attaching'!B9050 = "8. Transferee of restricted securities", 'Options - Free Attaching'!B9050 = "9. Any person (substitution for securities etc.)"),
'Options - Free Attaching'!C9050,
IF(
'Options - Free Attaching'!B9050 = "",
#N/A,
'Options - Free Attaching'!B9050)
)</f>
        <v>#N/A</v>
      </c>
      <c r="F9050" t="e">
        <f>IF(
OR('Con. Notes - Conversion'!B9050 = "8. Transferee of restricted securities", 'Con. Notes - Conversion'!B9050 = "9. Any person (substitution for securities etc.)"),
'Con. Notes - Conversion'!C9050,
IF(
'Con. Notes - Conversion'!B9050 = "",
#N/A,
'Con. Notes - Conversion'!B9050)
)</f>
        <v>#N/A</v>
      </c>
      <c r="G9050" t="e">
        <f>IF(
OR('Con. Notes - No Conversion'!B9050 = "8. Transferee of restricted securities", 'Con. Notes - No Conversion'!B9050 = "9. Any person (substitution for securities etc.)"),
'Con. Notes - No Conversion'!C9050,
IF(
'Con. Notes - No Conversion'!B9050 = "",
#N/A,
'Con. Notes - No Conversion'!B9050)
)</f>
        <v>#N/A</v>
      </c>
    </row>
    <row r="9051" spans="1:7" x14ac:dyDescent="0.25">
      <c r="A9051" t="e">
        <f>IF(
OR(Shares!B9051 = "8. Transferee of restricted securities", Shares!B9051 = "9. Any person (substitution for securities etc.)"),
Shares!C9051,
IF(
Shares!B9051 = "",
#N/A,
Shares!B9051)
)</f>
        <v>#N/A</v>
      </c>
      <c r="B9051" t="e">
        <f>IF(
OR('Shares - LTR - Granted'!B9051 = "8. Transferee of restricted securities", 'Shares - LTR - Granted'!B9051 = "9. Any person (substitution for securities etc.)"),
'Shares - LTR - Granted'!C9051,
IF(
'Shares - LTR - Granted'!B9051 = "",
#N/A,
'Shares - LTR - Granted'!B9051)
)</f>
        <v>#N/A</v>
      </c>
      <c r="C9051" t="e">
        <f>IF(
OR('Performance Securities'!B9051 = "8. Transferee of restricted securities", 'Performance Securities'!B9051 = "9. Any person (substitution for securities etc.)"),
'Performance Securities'!C9051,
IF(
'Performance Securities'!B9051 = "",
#N/A,
'Performance Securities'!B9051)
)</f>
        <v>#N/A</v>
      </c>
      <c r="D9051" t="e">
        <f>IF(
OR('Options or Warrants'!B9051 = "8. Transferee of restricted securities", 'Options or Warrants'!B9051 = "9. Any person (substitution for securities etc.)"),
'Options or Warrants'!C9051,
IF(
'Options or Warrants'!B9051 = "",
#N/A,
'Options or Warrants'!B9051)
)</f>
        <v>#N/A</v>
      </c>
      <c r="E9051" t="e">
        <f>IF(
OR('Options - Free Attaching'!B9051 = "8. Transferee of restricted securities", 'Options - Free Attaching'!B9051 = "9. Any person (substitution for securities etc.)"),
'Options - Free Attaching'!C9051,
IF(
'Options - Free Attaching'!B9051 = "",
#N/A,
'Options - Free Attaching'!B9051)
)</f>
        <v>#N/A</v>
      </c>
      <c r="F9051" t="e">
        <f>IF(
OR('Con. Notes - Conversion'!B9051 = "8. Transferee of restricted securities", 'Con. Notes - Conversion'!B9051 = "9. Any person (substitution for securities etc.)"),
'Con. Notes - Conversion'!C9051,
IF(
'Con. Notes - Conversion'!B9051 = "",
#N/A,
'Con. Notes - Conversion'!B9051)
)</f>
        <v>#N/A</v>
      </c>
      <c r="G9051" t="e">
        <f>IF(
OR('Con. Notes - No Conversion'!B9051 = "8. Transferee of restricted securities", 'Con. Notes - No Conversion'!B9051 = "9. Any person (substitution for securities etc.)"),
'Con. Notes - No Conversion'!C9051,
IF(
'Con. Notes - No Conversion'!B9051 = "",
#N/A,
'Con. Notes - No Conversion'!B9051)
)</f>
        <v>#N/A</v>
      </c>
    </row>
    <row r="9052" spans="1:7" x14ac:dyDescent="0.25">
      <c r="A9052" t="e">
        <f>IF(
OR(Shares!B9052 = "8. Transferee of restricted securities", Shares!B9052 = "9. Any person (substitution for securities etc.)"),
Shares!C9052,
IF(
Shares!B9052 = "",
#N/A,
Shares!B9052)
)</f>
        <v>#N/A</v>
      </c>
      <c r="B9052" t="e">
        <f>IF(
OR('Shares - LTR - Granted'!B9052 = "8. Transferee of restricted securities", 'Shares - LTR - Granted'!B9052 = "9. Any person (substitution for securities etc.)"),
'Shares - LTR - Granted'!C9052,
IF(
'Shares - LTR - Granted'!B9052 = "",
#N/A,
'Shares - LTR - Granted'!B9052)
)</f>
        <v>#N/A</v>
      </c>
      <c r="C9052" t="e">
        <f>IF(
OR('Performance Securities'!B9052 = "8. Transferee of restricted securities", 'Performance Securities'!B9052 = "9. Any person (substitution for securities etc.)"),
'Performance Securities'!C9052,
IF(
'Performance Securities'!B9052 = "",
#N/A,
'Performance Securities'!B9052)
)</f>
        <v>#N/A</v>
      </c>
      <c r="D9052" t="e">
        <f>IF(
OR('Options or Warrants'!B9052 = "8. Transferee of restricted securities", 'Options or Warrants'!B9052 = "9. Any person (substitution for securities etc.)"),
'Options or Warrants'!C9052,
IF(
'Options or Warrants'!B9052 = "",
#N/A,
'Options or Warrants'!B9052)
)</f>
        <v>#N/A</v>
      </c>
      <c r="E9052" t="e">
        <f>IF(
OR('Options - Free Attaching'!B9052 = "8. Transferee of restricted securities", 'Options - Free Attaching'!B9052 = "9. Any person (substitution for securities etc.)"),
'Options - Free Attaching'!C9052,
IF(
'Options - Free Attaching'!B9052 = "",
#N/A,
'Options - Free Attaching'!B9052)
)</f>
        <v>#N/A</v>
      </c>
      <c r="F9052" t="e">
        <f>IF(
OR('Con. Notes - Conversion'!B9052 = "8. Transferee of restricted securities", 'Con. Notes - Conversion'!B9052 = "9. Any person (substitution for securities etc.)"),
'Con. Notes - Conversion'!C9052,
IF(
'Con. Notes - Conversion'!B9052 = "",
#N/A,
'Con. Notes - Conversion'!B9052)
)</f>
        <v>#N/A</v>
      </c>
      <c r="G9052" t="e">
        <f>IF(
OR('Con. Notes - No Conversion'!B9052 = "8. Transferee of restricted securities", 'Con. Notes - No Conversion'!B9052 = "9. Any person (substitution for securities etc.)"),
'Con. Notes - No Conversion'!C9052,
IF(
'Con. Notes - No Conversion'!B9052 = "",
#N/A,
'Con. Notes - No Conversion'!B9052)
)</f>
        <v>#N/A</v>
      </c>
    </row>
    <row r="9053" spans="1:7" x14ac:dyDescent="0.25">
      <c r="A9053" t="e">
        <f>IF(
OR(Shares!B9053 = "8. Transferee of restricted securities", Shares!B9053 = "9. Any person (substitution for securities etc.)"),
Shares!C9053,
IF(
Shares!B9053 = "",
#N/A,
Shares!B9053)
)</f>
        <v>#N/A</v>
      </c>
      <c r="B9053" t="e">
        <f>IF(
OR('Shares - LTR - Granted'!B9053 = "8. Transferee of restricted securities", 'Shares - LTR - Granted'!B9053 = "9. Any person (substitution for securities etc.)"),
'Shares - LTR - Granted'!C9053,
IF(
'Shares - LTR - Granted'!B9053 = "",
#N/A,
'Shares - LTR - Granted'!B9053)
)</f>
        <v>#N/A</v>
      </c>
      <c r="C9053" t="e">
        <f>IF(
OR('Performance Securities'!B9053 = "8. Transferee of restricted securities", 'Performance Securities'!B9053 = "9. Any person (substitution for securities etc.)"),
'Performance Securities'!C9053,
IF(
'Performance Securities'!B9053 = "",
#N/A,
'Performance Securities'!B9053)
)</f>
        <v>#N/A</v>
      </c>
      <c r="D9053" t="e">
        <f>IF(
OR('Options or Warrants'!B9053 = "8. Transferee of restricted securities", 'Options or Warrants'!B9053 = "9. Any person (substitution for securities etc.)"),
'Options or Warrants'!C9053,
IF(
'Options or Warrants'!B9053 = "",
#N/A,
'Options or Warrants'!B9053)
)</f>
        <v>#N/A</v>
      </c>
      <c r="E9053" t="e">
        <f>IF(
OR('Options - Free Attaching'!B9053 = "8. Transferee of restricted securities", 'Options - Free Attaching'!B9053 = "9. Any person (substitution for securities etc.)"),
'Options - Free Attaching'!C9053,
IF(
'Options - Free Attaching'!B9053 = "",
#N/A,
'Options - Free Attaching'!B9053)
)</f>
        <v>#N/A</v>
      </c>
      <c r="F9053" t="e">
        <f>IF(
OR('Con. Notes - Conversion'!B9053 = "8. Transferee of restricted securities", 'Con. Notes - Conversion'!B9053 = "9. Any person (substitution for securities etc.)"),
'Con. Notes - Conversion'!C9053,
IF(
'Con. Notes - Conversion'!B9053 = "",
#N/A,
'Con. Notes - Conversion'!B9053)
)</f>
        <v>#N/A</v>
      </c>
      <c r="G9053" t="e">
        <f>IF(
OR('Con. Notes - No Conversion'!B9053 = "8. Transferee of restricted securities", 'Con. Notes - No Conversion'!B9053 = "9. Any person (substitution for securities etc.)"),
'Con. Notes - No Conversion'!C9053,
IF(
'Con. Notes - No Conversion'!B9053 = "",
#N/A,
'Con. Notes - No Conversion'!B9053)
)</f>
        <v>#N/A</v>
      </c>
    </row>
    <row r="9054" spans="1:7" x14ac:dyDescent="0.25">
      <c r="A9054" t="e">
        <f>IF(
OR(Shares!B9054 = "8. Transferee of restricted securities", Shares!B9054 = "9. Any person (substitution for securities etc.)"),
Shares!C9054,
IF(
Shares!B9054 = "",
#N/A,
Shares!B9054)
)</f>
        <v>#N/A</v>
      </c>
      <c r="B9054" t="e">
        <f>IF(
OR('Shares - LTR - Granted'!B9054 = "8. Transferee of restricted securities", 'Shares - LTR - Granted'!B9054 = "9. Any person (substitution for securities etc.)"),
'Shares - LTR - Granted'!C9054,
IF(
'Shares - LTR - Granted'!B9054 = "",
#N/A,
'Shares - LTR - Granted'!B9054)
)</f>
        <v>#N/A</v>
      </c>
      <c r="C9054" t="e">
        <f>IF(
OR('Performance Securities'!B9054 = "8. Transferee of restricted securities", 'Performance Securities'!B9054 = "9. Any person (substitution for securities etc.)"),
'Performance Securities'!C9054,
IF(
'Performance Securities'!B9054 = "",
#N/A,
'Performance Securities'!B9054)
)</f>
        <v>#N/A</v>
      </c>
      <c r="D9054" t="e">
        <f>IF(
OR('Options or Warrants'!B9054 = "8. Transferee of restricted securities", 'Options or Warrants'!B9054 = "9. Any person (substitution for securities etc.)"),
'Options or Warrants'!C9054,
IF(
'Options or Warrants'!B9054 = "",
#N/A,
'Options or Warrants'!B9054)
)</f>
        <v>#N/A</v>
      </c>
      <c r="E9054" t="e">
        <f>IF(
OR('Options - Free Attaching'!B9054 = "8. Transferee of restricted securities", 'Options - Free Attaching'!B9054 = "9. Any person (substitution for securities etc.)"),
'Options - Free Attaching'!C9054,
IF(
'Options - Free Attaching'!B9054 = "",
#N/A,
'Options - Free Attaching'!B9054)
)</f>
        <v>#N/A</v>
      </c>
      <c r="F9054" t="e">
        <f>IF(
OR('Con. Notes - Conversion'!B9054 = "8. Transferee of restricted securities", 'Con. Notes - Conversion'!B9054 = "9. Any person (substitution for securities etc.)"),
'Con. Notes - Conversion'!C9054,
IF(
'Con. Notes - Conversion'!B9054 = "",
#N/A,
'Con. Notes - Conversion'!B9054)
)</f>
        <v>#N/A</v>
      </c>
      <c r="G9054" t="e">
        <f>IF(
OR('Con. Notes - No Conversion'!B9054 = "8. Transferee of restricted securities", 'Con. Notes - No Conversion'!B9054 = "9. Any person (substitution for securities etc.)"),
'Con. Notes - No Conversion'!C9054,
IF(
'Con. Notes - No Conversion'!B9054 = "",
#N/A,
'Con. Notes - No Conversion'!B9054)
)</f>
        <v>#N/A</v>
      </c>
    </row>
    <row r="9055" spans="1:7" x14ac:dyDescent="0.25">
      <c r="A9055" t="e">
        <f>IF(
OR(Shares!B9055 = "8. Transferee of restricted securities", Shares!B9055 = "9. Any person (substitution for securities etc.)"),
Shares!C9055,
IF(
Shares!B9055 = "",
#N/A,
Shares!B9055)
)</f>
        <v>#N/A</v>
      </c>
      <c r="B9055" t="e">
        <f>IF(
OR('Shares - LTR - Granted'!B9055 = "8. Transferee of restricted securities", 'Shares - LTR - Granted'!B9055 = "9. Any person (substitution for securities etc.)"),
'Shares - LTR - Granted'!C9055,
IF(
'Shares - LTR - Granted'!B9055 = "",
#N/A,
'Shares - LTR - Granted'!B9055)
)</f>
        <v>#N/A</v>
      </c>
      <c r="C9055" t="e">
        <f>IF(
OR('Performance Securities'!B9055 = "8. Transferee of restricted securities", 'Performance Securities'!B9055 = "9. Any person (substitution for securities etc.)"),
'Performance Securities'!C9055,
IF(
'Performance Securities'!B9055 = "",
#N/A,
'Performance Securities'!B9055)
)</f>
        <v>#N/A</v>
      </c>
      <c r="D9055" t="e">
        <f>IF(
OR('Options or Warrants'!B9055 = "8. Transferee of restricted securities", 'Options or Warrants'!B9055 = "9. Any person (substitution for securities etc.)"),
'Options or Warrants'!C9055,
IF(
'Options or Warrants'!B9055 = "",
#N/A,
'Options or Warrants'!B9055)
)</f>
        <v>#N/A</v>
      </c>
      <c r="E9055" t="e">
        <f>IF(
OR('Options - Free Attaching'!B9055 = "8. Transferee of restricted securities", 'Options - Free Attaching'!B9055 = "9. Any person (substitution for securities etc.)"),
'Options - Free Attaching'!C9055,
IF(
'Options - Free Attaching'!B9055 = "",
#N/A,
'Options - Free Attaching'!B9055)
)</f>
        <v>#N/A</v>
      </c>
      <c r="F9055" t="e">
        <f>IF(
OR('Con. Notes - Conversion'!B9055 = "8. Transferee of restricted securities", 'Con. Notes - Conversion'!B9055 = "9. Any person (substitution for securities etc.)"),
'Con. Notes - Conversion'!C9055,
IF(
'Con. Notes - Conversion'!B9055 = "",
#N/A,
'Con. Notes - Conversion'!B9055)
)</f>
        <v>#N/A</v>
      </c>
      <c r="G9055" t="e">
        <f>IF(
OR('Con. Notes - No Conversion'!B9055 = "8. Transferee of restricted securities", 'Con. Notes - No Conversion'!B9055 = "9. Any person (substitution for securities etc.)"),
'Con. Notes - No Conversion'!C9055,
IF(
'Con. Notes - No Conversion'!B9055 = "",
#N/A,
'Con. Notes - No Conversion'!B9055)
)</f>
        <v>#N/A</v>
      </c>
    </row>
    <row r="9056" spans="1:7" x14ac:dyDescent="0.25">
      <c r="A9056" t="e">
        <f>IF(
OR(Shares!B9056 = "8. Transferee of restricted securities", Shares!B9056 = "9. Any person (substitution for securities etc.)"),
Shares!C9056,
IF(
Shares!B9056 = "",
#N/A,
Shares!B9056)
)</f>
        <v>#N/A</v>
      </c>
      <c r="B9056" t="e">
        <f>IF(
OR('Shares - LTR - Granted'!B9056 = "8. Transferee of restricted securities", 'Shares - LTR - Granted'!B9056 = "9. Any person (substitution for securities etc.)"),
'Shares - LTR - Granted'!C9056,
IF(
'Shares - LTR - Granted'!B9056 = "",
#N/A,
'Shares - LTR - Granted'!B9056)
)</f>
        <v>#N/A</v>
      </c>
      <c r="C9056" t="e">
        <f>IF(
OR('Performance Securities'!B9056 = "8. Transferee of restricted securities", 'Performance Securities'!B9056 = "9. Any person (substitution for securities etc.)"),
'Performance Securities'!C9056,
IF(
'Performance Securities'!B9056 = "",
#N/A,
'Performance Securities'!B9056)
)</f>
        <v>#N/A</v>
      </c>
      <c r="D9056" t="e">
        <f>IF(
OR('Options or Warrants'!B9056 = "8. Transferee of restricted securities", 'Options or Warrants'!B9056 = "9. Any person (substitution for securities etc.)"),
'Options or Warrants'!C9056,
IF(
'Options or Warrants'!B9056 = "",
#N/A,
'Options or Warrants'!B9056)
)</f>
        <v>#N/A</v>
      </c>
      <c r="E9056" t="e">
        <f>IF(
OR('Options - Free Attaching'!B9056 = "8. Transferee of restricted securities", 'Options - Free Attaching'!B9056 = "9. Any person (substitution for securities etc.)"),
'Options - Free Attaching'!C9056,
IF(
'Options - Free Attaching'!B9056 = "",
#N/A,
'Options - Free Attaching'!B9056)
)</f>
        <v>#N/A</v>
      </c>
      <c r="F9056" t="e">
        <f>IF(
OR('Con. Notes - Conversion'!B9056 = "8. Transferee of restricted securities", 'Con. Notes - Conversion'!B9056 = "9. Any person (substitution for securities etc.)"),
'Con. Notes - Conversion'!C9056,
IF(
'Con. Notes - Conversion'!B9056 = "",
#N/A,
'Con. Notes - Conversion'!B9056)
)</f>
        <v>#N/A</v>
      </c>
      <c r="G9056" t="e">
        <f>IF(
OR('Con. Notes - No Conversion'!B9056 = "8. Transferee of restricted securities", 'Con. Notes - No Conversion'!B9056 = "9. Any person (substitution for securities etc.)"),
'Con. Notes - No Conversion'!C9056,
IF(
'Con. Notes - No Conversion'!B9056 = "",
#N/A,
'Con. Notes - No Conversion'!B9056)
)</f>
        <v>#N/A</v>
      </c>
    </row>
    <row r="9057" spans="1:7" x14ac:dyDescent="0.25">
      <c r="A9057" t="e">
        <f>IF(
OR(Shares!B9057 = "8. Transferee of restricted securities", Shares!B9057 = "9. Any person (substitution for securities etc.)"),
Shares!C9057,
IF(
Shares!B9057 = "",
#N/A,
Shares!B9057)
)</f>
        <v>#N/A</v>
      </c>
      <c r="B9057" t="e">
        <f>IF(
OR('Shares - LTR - Granted'!B9057 = "8. Transferee of restricted securities", 'Shares - LTR - Granted'!B9057 = "9. Any person (substitution for securities etc.)"),
'Shares - LTR - Granted'!C9057,
IF(
'Shares - LTR - Granted'!B9057 = "",
#N/A,
'Shares - LTR - Granted'!B9057)
)</f>
        <v>#N/A</v>
      </c>
      <c r="C9057" t="e">
        <f>IF(
OR('Performance Securities'!B9057 = "8. Transferee of restricted securities", 'Performance Securities'!B9057 = "9. Any person (substitution for securities etc.)"),
'Performance Securities'!C9057,
IF(
'Performance Securities'!B9057 = "",
#N/A,
'Performance Securities'!B9057)
)</f>
        <v>#N/A</v>
      </c>
      <c r="D9057" t="e">
        <f>IF(
OR('Options or Warrants'!B9057 = "8. Transferee of restricted securities", 'Options or Warrants'!B9057 = "9. Any person (substitution for securities etc.)"),
'Options or Warrants'!C9057,
IF(
'Options or Warrants'!B9057 = "",
#N/A,
'Options or Warrants'!B9057)
)</f>
        <v>#N/A</v>
      </c>
      <c r="E9057" t="e">
        <f>IF(
OR('Options - Free Attaching'!B9057 = "8. Transferee of restricted securities", 'Options - Free Attaching'!B9057 = "9. Any person (substitution for securities etc.)"),
'Options - Free Attaching'!C9057,
IF(
'Options - Free Attaching'!B9057 = "",
#N/A,
'Options - Free Attaching'!B9057)
)</f>
        <v>#N/A</v>
      </c>
      <c r="F9057" t="e">
        <f>IF(
OR('Con. Notes - Conversion'!B9057 = "8. Transferee of restricted securities", 'Con. Notes - Conversion'!B9057 = "9. Any person (substitution for securities etc.)"),
'Con. Notes - Conversion'!C9057,
IF(
'Con. Notes - Conversion'!B9057 = "",
#N/A,
'Con. Notes - Conversion'!B9057)
)</f>
        <v>#N/A</v>
      </c>
      <c r="G9057" t="e">
        <f>IF(
OR('Con. Notes - No Conversion'!B9057 = "8. Transferee of restricted securities", 'Con. Notes - No Conversion'!B9057 = "9. Any person (substitution for securities etc.)"),
'Con. Notes - No Conversion'!C9057,
IF(
'Con. Notes - No Conversion'!B9057 = "",
#N/A,
'Con. Notes - No Conversion'!B9057)
)</f>
        <v>#N/A</v>
      </c>
    </row>
    <row r="9058" spans="1:7" x14ac:dyDescent="0.25">
      <c r="A9058" t="e">
        <f>IF(
OR(Shares!B9058 = "8. Transferee of restricted securities", Shares!B9058 = "9. Any person (substitution for securities etc.)"),
Shares!C9058,
IF(
Shares!B9058 = "",
#N/A,
Shares!B9058)
)</f>
        <v>#N/A</v>
      </c>
      <c r="B9058" t="e">
        <f>IF(
OR('Shares - LTR - Granted'!B9058 = "8. Transferee of restricted securities", 'Shares - LTR - Granted'!B9058 = "9. Any person (substitution for securities etc.)"),
'Shares - LTR - Granted'!C9058,
IF(
'Shares - LTR - Granted'!B9058 = "",
#N/A,
'Shares - LTR - Granted'!B9058)
)</f>
        <v>#N/A</v>
      </c>
      <c r="C9058" t="e">
        <f>IF(
OR('Performance Securities'!B9058 = "8. Transferee of restricted securities", 'Performance Securities'!B9058 = "9. Any person (substitution for securities etc.)"),
'Performance Securities'!C9058,
IF(
'Performance Securities'!B9058 = "",
#N/A,
'Performance Securities'!B9058)
)</f>
        <v>#N/A</v>
      </c>
      <c r="D9058" t="e">
        <f>IF(
OR('Options or Warrants'!B9058 = "8. Transferee of restricted securities", 'Options or Warrants'!B9058 = "9. Any person (substitution for securities etc.)"),
'Options or Warrants'!C9058,
IF(
'Options or Warrants'!B9058 = "",
#N/A,
'Options or Warrants'!B9058)
)</f>
        <v>#N/A</v>
      </c>
      <c r="E9058" t="e">
        <f>IF(
OR('Options - Free Attaching'!B9058 = "8. Transferee of restricted securities", 'Options - Free Attaching'!B9058 = "9. Any person (substitution for securities etc.)"),
'Options - Free Attaching'!C9058,
IF(
'Options - Free Attaching'!B9058 = "",
#N/A,
'Options - Free Attaching'!B9058)
)</f>
        <v>#N/A</v>
      </c>
      <c r="F9058" t="e">
        <f>IF(
OR('Con. Notes - Conversion'!B9058 = "8. Transferee of restricted securities", 'Con. Notes - Conversion'!B9058 = "9. Any person (substitution for securities etc.)"),
'Con. Notes - Conversion'!C9058,
IF(
'Con. Notes - Conversion'!B9058 = "",
#N/A,
'Con. Notes - Conversion'!B9058)
)</f>
        <v>#N/A</v>
      </c>
      <c r="G9058" t="e">
        <f>IF(
OR('Con. Notes - No Conversion'!B9058 = "8. Transferee of restricted securities", 'Con. Notes - No Conversion'!B9058 = "9. Any person (substitution for securities etc.)"),
'Con. Notes - No Conversion'!C9058,
IF(
'Con. Notes - No Conversion'!B9058 = "",
#N/A,
'Con. Notes - No Conversion'!B9058)
)</f>
        <v>#N/A</v>
      </c>
    </row>
    <row r="9059" spans="1:7" x14ac:dyDescent="0.25">
      <c r="A9059" t="e">
        <f>IF(
OR(Shares!B9059 = "8. Transferee of restricted securities", Shares!B9059 = "9. Any person (substitution for securities etc.)"),
Shares!C9059,
IF(
Shares!B9059 = "",
#N/A,
Shares!B9059)
)</f>
        <v>#N/A</v>
      </c>
      <c r="B9059" t="e">
        <f>IF(
OR('Shares - LTR - Granted'!B9059 = "8. Transferee of restricted securities", 'Shares - LTR - Granted'!B9059 = "9. Any person (substitution for securities etc.)"),
'Shares - LTR - Granted'!C9059,
IF(
'Shares - LTR - Granted'!B9059 = "",
#N/A,
'Shares - LTR - Granted'!B9059)
)</f>
        <v>#N/A</v>
      </c>
      <c r="C9059" t="e">
        <f>IF(
OR('Performance Securities'!B9059 = "8. Transferee of restricted securities", 'Performance Securities'!B9059 = "9. Any person (substitution for securities etc.)"),
'Performance Securities'!C9059,
IF(
'Performance Securities'!B9059 = "",
#N/A,
'Performance Securities'!B9059)
)</f>
        <v>#N/A</v>
      </c>
      <c r="D9059" t="e">
        <f>IF(
OR('Options or Warrants'!B9059 = "8. Transferee of restricted securities", 'Options or Warrants'!B9059 = "9. Any person (substitution for securities etc.)"),
'Options or Warrants'!C9059,
IF(
'Options or Warrants'!B9059 = "",
#N/A,
'Options or Warrants'!B9059)
)</f>
        <v>#N/A</v>
      </c>
      <c r="E9059" t="e">
        <f>IF(
OR('Options - Free Attaching'!B9059 = "8. Transferee of restricted securities", 'Options - Free Attaching'!B9059 = "9. Any person (substitution for securities etc.)"),
'Options - Free Attaching'!C9059,
IF(
'Options - Free Attaching'!B9059 = "",
#N/A,
'Options - Free Attaching'!B9059)
)</f>
        <v>#N/A</v>
      </c>
      <c r="F9059" t="e">
        <f>IF(
OR('Con. Notes - Conversion'!B9059 = "8. Transferee of restricted securities", 'Con. Notes - Conversion'!B9059 = "9. Any person (substitution for securities etc.)"),
'Con. Notes - Conversion'!C9059,
IF(
'Con. Notes - Conversion'!B9059 = "",
#N/A,
'Con. Notes - Conversion'!B9059)
)</f>
        <v>#N/A</v>
      </c>
      <c r="G9059" t="e">
        <f>IF(
OR('Con. Notes - No Conversion'!B9059 = "8. Transferee of restricted securities", 'Con. Notes - No Conversion'!B9059 = "9. Any person (substitution for securities etc.)"),
'Con. Notes - No Conversion'!C9059,
IF(
'Con. Notes - No Conversion'!B9059 = "",
#N/A,
'Con. Notes - No Conversion'!B9059)
)</f>
        <v>#N/A</v>
      </c>
    </row>
    <row r="9060" spans="1:7" x14ac:dyDescent="0.25">
      <c r="A9060" t="e">
        <f>IF(
OR(Shares!B9060 = "8. Transferee of restricted securities", Shares!B9060 = "9. Any person (substitution for securities etc.)"),
Shares!C9060,
IF(
Shares!B9060 = "",
#N/A,
Shares!B9060)
)</f>
        <v>#N/A</v>
      </c>
      <c r="B9060" t="e">
        <f>IF(
OR('Shares - LTR - Granted'!B9060 = "8. Transferee of restricted securities", 'Shares - LTR - Granted'!B9060 = "9. Any person (substitution for securities etc.)"),
'Shares - LTR - Granted'!C9060,
IF(
'Shares - LTR - Granted'!B9060 = "",
#N/A,
'Shares - LTR - Granted'!B9060)
)</f>
        <v>#N/A</v>
      </c>
      <c r="C9060" t="e">
        <f>IF(
OR('Performance Securities'!B9060 = "8. Transferee of restricted securities", 'Performance Securities'!B9060 = "9. Any person (substitution for securities etc.)"),
'Performance Securities'!C9060,
IF(
'Performance Securities'!B9060 = "",
#N/A,
'Performance Securities'!B9060)
)</f>
        <v>#N/A</v>
      </c>
      <c r="D9060" t="e">
        <f>IF(
OR('Options or Warrants'!B9060 = "8. Transferee of restricted securities", 'Options or Warrants'!B9060 = "9. Any person (substitution for securities etc.)"),
'Options or Warrants'!C9060,
IF(
'Options or Warrants'!B9060 = "",
#N/A,
'Options or Warrants'!B9060)
)</f>
        <v>#N/A</v>
      </c>
      <c r="E9060" t="e">
        <f>IF(
OR('Options - Free Attaching'!B9060 = "8. Transferee of restricted securities", 'Options - Free Attaching'!B9060 = "9. Any person (substitution for securities etc.)"),
'Options - Free Attaching'!C9060,
IF(
'Options - Free Attaching'!B9060 = "",
#N/A,
'Options - Free Attaching'!B9060)
)</f>
        <v>#N/A</v>
      </c>
      <c r="F9060" t="e">
        <f>IF(
OR('Con. Notes - Conversion'!B9060 = "8. Transferee of restricted securities", 'Con. Notes - Conversion'!B9060 = "9. Any person (substitution for securities etc.)"),
'Con. Notes - Conversion'!C9060,
IF(
'Con. Notes - Conversion'!B9060 = "",
#N/A,
'Con. Notes - Conversion'!B9060)
)</f>
        <v>#N/A</v>
      </c>
      <c r="G9060" t="e">
        <f>IF(
OR('Con. Notes - No Conversion'!B9060 = "8. Transferee of restricted securities", 'Con. Notes - No Conversion'!B9060 = "9. Any person (substitution for securities etc.)"),
'Con. Notes - No Conversion'!C9060,
IF(
'Con. Notes - No Conversion'!B9060 = "",
#N/A,
'Con. Notes - No Conversion'!B9060)
)</f>
        <v>#N/A</v>
      </c>
    </row>
    <row r="9061" spans="1:7" x14ac:dyDescent="0.25">
      <c r="A9061" t="e">
        <f>IF(
OR(Shares!B9061 = "8. Transferee of restricted securities", Shares!B9061 = "9. Any person (substitution for securities etc.)"),
Shares!C9061,
IF(
Shares!B9061 = "",
#N/A,
Shares!B9061)
)</f>
        <v>#N/A</v>
      </c>
      <c r="B9061" t="e">
        <f>IF(
OR('Shares - LTR - Granted'!B9061 = "8. Transferee of restricted securities", 'Shares - LTR - Granted'!B9061 = "9. Any person (substitution for securities etc.)"),
'Shares - LTR - Granted'!C9061,
IF(
'Shares - LTR - Granted'!B9061 = "",
#N/A,
'Shares - LTR - Granted'!B9061)
)</f>
        <v>#N/A</v>
      </c>
      <c r="C9061" t="e">
        <f>IF(
OR('Performance Securities'!B9061 = "8. Transferee of restricted securities", 'Performance Securities'!B9061 = "9. Any person (substitution for securities etc.)"),
'Performance Securities'!C9061,
IF(
'Performance Securities'!B9061 = "",
#N/A,
'Performance Securities'!B9061)
)</f>
        <v>#N/A</v>
      </c>
      <c r="D9061" t="e">
        <f>IF(
OR('Options or Warrants'!B9061 = "8. Transferee of restricted securities", 'Options or Warrants'!B9061 = "9. Any person (substitution for securities etc.)"),
'Options or Warrants'!C9061,
IF(
'Options or Warrants'!B9061 = "",
#N/A,
'Options or Warrants'!B9061)
)</f>
        <v>#N/A</v>
      </c>
      <c r="E9061" t="e">
        <f>IF(
OR('Options - Free Attaching'!B9061 = "8. Transferee of restricted securities", 'Options - Free Attaching'!B9061 = "9. Any person (substitution for securities etc.)"),
'Options - Free Attaching'!C9061,
IF(
'Options - Free Attaching'!B9061 = "",
#N/A,
'Options - Free Attaching'!B9061)
)</f>
        <v>#N/A</v>
      </c>
      <c r="F9061" t="e">
        <f>IF(
OR('Con. Notes - Conversion'!B9061 = "8. Transferee of restricted securities", 'Con. Notes - Conversion'!B9061 = "9. Any person (substitution for securities etc.)"),
'Con. Notes - Conversion'!C9061,
IF(
'Con. Notes - Conversion'!B9061 = "",
#N/A,
'Con. Notes - Conversion'!B9061)
)</f>
        <v>#N/A</v>
      </c>
      <c r="G9061" t="e">
        <f>IF(
OR('Con. Notes - No Conversion'!B9061 = "8. Transferee of restricted securities", 'Con. Notes - No Conversion'!B9061 = "9. Any person (substitution for securities etc.)"),
'Con. Notes - No Conversion'!C9061,
IF(
'Con. Notes - No Conversion'!B9061 = "",
#N/A,
'Con. Notes - No Conversion'!B9061)
)</f>
        <v>#N/A</v>
      </c>
    </row>
    <row r="9062" spans="1:7" x14ac:dyDescent="0.25">
      <c r="A9062" t="e">
        <f>IF(
OR(Shares!B9062 = "8. Transferee of restricted securities", Shares!B9062 = "9. Any person (substitution for securities etc.)"),
Shares!C9062,
IF(
Shares!B9062 = "",
#N/A,
Shares!B9062)
)</f>
        <v>#N/A</v>
      </c>
      <c r="B9062" t="e">
        <f>IF(
OR('Shares - LTR - Granted'!B9062 = "8. Transferee of restricted securities", 'Shares - LTR - Granted'!B9062 = "9. Any person (substitution for securities etc.)"),
'Shares - LTR - Granted'!C9062,
IF(
'Shares - LTR - Granted'!B9062 = "",
#N/A,
'Shares - LTR - Granted'!B9062)
)</f>
        <v>#N/A</v>
      </c>
      <c r="C9062" t="e">
        <f>IF(
OR('Performance Securities'!B9062 = "8. Transferee of restricted securities", 'Performance Securities'!B9062 = "9. Any person (substitution for securities etc.)"),
'Performance Securities'!C9062,
IF(
'Performance Securities'!B9062 = "",
#N/A,
'Performance Securities'!B9062)
)</f>
        <v>#N/A</v>
      </c>
      <c r="D9062" t="e">
        <f>IF(
OR('Options or Warrants'!B9062 = "8. Transferee of restricted securities", 'Options or Warrants'!B9062 = "9. Any person (substitution for securities etc.)"),
'Options or Warrants'!C9062,
IF(
'Options or Warrants'!B9062 = "",
#N/A,
'Options or Warrants'!B9062)
)</f>
        <v>#N/A</v>
      </c>
      <c r="E9062" t="e">
        <f>IF(
OR('Options - Free Attaching'!B9062 = "8. Transferee of restricted securities", 'Options - Free Attaching'!B9062 = "9. Any person (substitution for securities etc.)"),
'Options - Free Attaching'!C9062,
IF(
'Options - Free Attaching'!B9062 = "",
#N/A,
'Options - Free Attaching'!B9062)
)</f>
        <v>#N/A</v>
      </c>
      <c r="F9062" t="e">
        <f>IF(
OR('Con. Notes - Conversion'!B9062 = "8. Transferee of restricted securities", 'Con. Notes - Conversion'!B9062 = "9. Any person (substitution for securities etc.)"),
'Con. Notes - Conversion'!C9062,
IF(
'Con. Notes - Conversion'!B9062 = "",
#N/A,
'Con. Notes - Conversion'!B9062)
)</f>
        <v>#N/A</v>
      </c>
      <c r="G9062" t="e">
        <f>IF(
OR('Con. Notes - No Conversion'!B9062 = "8. Transferee of restricted securities", 'Con. Notes - No Conversion'!B9062 = "9. Any person (substitution for securities etc.)"),
'Con. Notes - No Conversion'!C9062,
IF(
'Con. Notes - No Conversion'!B9062 = "",
#N/A,
'Con. Notes - No Conversion'!B9062)
)</f>
        <v>#N/A</v>
      </c>
    </row>
    <row r="9063" spans="1:7" x14ac:dyDescent="0.25">
      <c r="A9063" t="e">
        <f>IF(
OR(Shares!B9063 = "8. Transferee of restricted securities", Shares!B9063 = "9. Any person (substitution for securities etc.)"),
Shares!C9063,
IF(
Shares!B9063 = "",
#N/A,
Shares!B9063)
)</f>
        <v>#N/A</v>
      </c>
      <c r="B9063" t="e">
        <f>IF(
OR('Shares - LTR - Granted'!B9063 = "8. Transferee of restricted securities", 'Shares - LTR - Granted'!B9063 = "9. Any person (substitution for securities etc.)"),
'Shares - LTR - Granted'!C9063,
IF(
'Shares - LTR - Granted'!B9063 = "",
#N/A,
'Shares - LTR - Granted'!B9063)
)</f>
        <v>#N/A</v>
      </c>
      <c r="C9063" t="e">
        <f>IF(
OR('Performance Securities'!B9063 = "8. Transferee of restricted securities", 'Performance Securities'!B9063 = "9. Any person (substitution for securities etc.)"),
'Performance Securities'!C9063,
IF(
'Performance Securities'!B9063 = "",
#N/A,
'Performance Securities'!B9063)
)</f>
        <v>#N/A</v>
      </c>
      <c r="D9063" t="e">
        <f>IF(
OR('Options or Warrants'!B9063 = "8. Transferee of restricted securities", 'Options or Warrants'!B9063 = "9. Any person (substitution for securities etc.)"),
'Options or Warrants'!C9063,
IF(
'Options or Warrants'!B9063 = "",
#N/A,
'Options or Warrants'!B9063)
)</f>
        <v>#N/A</v>
      </c>
      <c r="E9063" t="e">
        <f>IF(
OR('Options - Free Attaching'!B9063 = "8. Transferee of restricted securities", 'Options - Free Attaching'!B9063 = "9. Any person (substitution for securities etc.)"),
'Options - Free Attaching'!C9063,
IF(
'Options - Free Attaching'!B9063 = "",
#N/A,
'Options - Free Attaching'!B9063)
)</f>
        <v>#N/A</v>
      </c>
      <c r="F9063" t="e">
        <f>IF(
OR('Con. Notes - Conversion'!B9063 = "8. Transferee of restricted securities", 'Con. Notes - Conversion'!B9063 = "9. Any person (substitution for securities etc.)"),
'Con. Notes - Conversion'!C9063,
IF(
'Con. Notes - Conversion'!B9063 = "",
#N/A,
'Con. Notes - Conversion'!B9063)
)</f>
        <v>#N/A</v>
      </c>
      <c r="G9063" t="e">
        <f>IF(
OR('Con. Notes - No Conversion'!B9063 = "8. Transferee of restricted securities", 'Con. Notes - No Conversion'!B9063 = "9. Any person (substitution for securities etc.)"),
'Con. Notes - No Conversion'!C9063,
IF(
'Con. Notes - No Conversion'!B9063 = "",
#N/A,
'Con. Notes - No Conversion'!B9063)
)</f>
        <v>#N/A</v>
      </c>
    </row>
    <row r="9064" spans="1:7" x14ac:dyDescent="0.25">
      <c r="A9064" t="e">
        <f>IF(
OR(Shares!B9064 = "8. Transferee of restricted securities", Shares!B9064 = "9. Any person (substitution for securities etc.)"),
Shares!C9064,
IF(
Shares!B9064 = "",
#N/A,
Shares!B9064)
)</f>
        <v>#N/A</v>
      </c>
      <c r="B9064" t="e">
        <f>IF(
OR('Shares - LTR - Granted'!B9064 = "8. Transferee of restricted securities", 'Shares - LTR - Granted'!B9064 = "9. Any person (substitution for securities etc.)"),
'Shares - LTR - Granted'!C9064,
IF(
'Shares - LTR - Granted'!B9064 = "",
#N/A,
'Shares - LTR - Granted'!B9064)
)</f>
        <v>#N/A</v>
      </c>
      <c r="C9064" t="e">
        <f>IF(
OR('Performance Securities'!B9064 = "8. Transferee of restricted securities", 'Performance Securities'!B9064 = "9. Any person (substitution for securities etc.)"),
'Performance Securities'!C9064,
IF(
'Performance Securities'!B9064 = "",
#N/A,
'Performance Securities'!B9064)
)</f>
        <v>#N/A</v>
      </c>
      <c r="D9064" t="e">
        <f>IF(
OR('Options or Warrants'!B9064 = "8. Transferee of restricted securities", 'Options or Warrants'!B9064 = "9. Any person (substitution for securities etc.)"),
'Options or Warrants'!C9064,
IF(
'Options or Warrants'!B9064 = "",
#N/A,
'Options or Warrants'!B9064)
)</f>
        <v>#N/A</v>
      </c>
      <c r="E9064" t="e">
        <f>IF(
OR('Options - Free Attaching'!B9064 = "8. Transferee of restricted securities", 'Options - Free Attaching'!B9064 = "9. Any person (substitution for securities etc.)"),
'Options - Free Attaching'!C9064,
IF(
'Options - Free Attaching'!B9064 = "",
#N/A,
'Options - Free Attaching'!B9064)
)</f>
        <v>#N/A</v>
      </c>
      <c r="F9064" t="e">
        <f>IF(
OR('Con. Notes - Conversion'!B9064 = "8. Transferee of restricted securities", 'Con. Notes - Conversion'!B9064 = "9. Any person (substitution for securities etc.)"),
'Con. Notes - Conversion'!C9064,
IF(
'Con. Notes - Conversion'!B9064 = "",
#N/A,
'Con. Notes - Conversion'!B9064)
)</f>
        <v>#N/A</v>
      </c>
      <c r="G9064" t="e">
        <f>IF(
OR('Con. Notes - No Conversion'!B9064 = "8. Transferee of restricted securities", 'Con. Notes - No Conversion'!B9064 = "9. Any person (substitution for securities etc.)"),
'Con. Notes - No Conversion'!C9064,
IF(
'Con. Notes - No Conversion'!B9064 = "",
#N/A,
'Con. Notes - No Conversion'!B9064)
)</f>
        <v>#N/A</v>
      </c>
    </row>
    <row r="9065" spans="1:7" x14ac:dyDescent="0.25">
      <c r="A9065" t="e">
        <f>IF(
OR(Shares!B9065 = "8. Transferee of restricted securities", Shares!B9065 = "9. Any person (substitution for securities etc.)"),
Shares!C9065,
IF(
Shares!B9065 = "",
#N/A,
Shares!B9065)
)</f>
        <v>#N/A</v>
      </c>
      <c r="B9065" t="e">
        <f>IF(
OR('Shares - LTR - Granted'!B9065 = "8. Transferee of restricted securities", 'Shares - LTR - Granted'!B9065 = "9. Any person (substitution for securities etc.)"),
'Shares - LTR - Granted'!C9065,
IF(
'Shares - LTR - Granted'!B9065 = "",
#N/A,
'Shares - LTR - Granted'!B9065)
)</f>
        <v>#N/A</v>
      </c>
      <c r="C9065" t="e">
        <f>IF(
OR('Performance Securities'!B9065 = "8. Transferee of restricted securities", 'Performance Securities'!B9065 = "9. Any person (substitution for securities etc.)"),
'Performance Securities'!C9065,
IF(
'Performance Securities'!B9065 = "",
#N/A,
'Performance Securities'!B9065)
)</f>
        <v>#N/A</v>
      </c>
      <c r="D9065" t="e">
        <f>IF(
OR('Options or Warrants'!B9065 = "8. Transferee of restricted securities", 'Options or Warrants'!B9065 = "9. Any person (substitution for securities etc.)"),
'Options or Warrants'!C9065,
IF(
'Options or Warrants'!B9065 = "",
#N/A,
'Options or Warrants'!B9065)
)</f>
        <v>#N/A</v>
      </c>
      <c r="E9065" t="e">
        <f>IF(
OR('Options - Free Attaching'!B9065 = "8. Transferee of restricted securities", 'Options - Free Attaching'!B9065 = "9. Any person (substitution for securities etc.)"),
'Options - Free Attaching'!C9065,
IF(
'Options - Free Attaching'!B9065 = "",
#N/A,
'Options - Free Attaching'!B9065)
)</f>
        <v>#N/A</v>
      </c>
      <c r="F9065" t="e">
        <f>IF(
OR('Con. Notes - Conversion'!B9065 = "8. Transferee of restricted securities", 'Con. Notes - Conversion'!B9065 = "9. Any person (substitution for securities etc.)"),
'Con. Notes - Conversion'!C9065,
IF(
'Con. Notes - Conversion'!B9065 = "",
#N/A,
'Con. Notes - Conversion'!B9065)
)</f>
        <v>#N/A</v>
      </c>
      <c r="G9065" t="e">
        <f>IF(
OR('Con. Notes - No Conversion'!B9065 = "8. Transferee of restricted securities", 'Con. Notes - No Conversion'!B9065 = "9. Any person (substitution for securities etc.)"),
'Con. Notes - No Conversion'!C9065,
IF(
'Con. Notes - No Conversion'!B9065 = "",
#N/A,
'Con. Notes - No Conversion'!B9065)
)</f>
        <v>#N/A</v>
      </c>
    </row>
    <row r="9066" spans="1:7" x14ac:dyDescent="0.25">
      <c r="A9066" t="e">
        <f>IF(
OR(Shares!B9066 = "8. Transferee of restricted securities", Shares!B9066 = "9. Any person (substitution for securities etc.)"),
Shares!C9066,
IF(
Shares!B9066 = "",
#N/A,
Shares!B9066)
)</f>
        <v>#N/A</v>
      </c>
      <c r="B9066" t="e">
        <f>IF(
OR('Shares - LTR - Granted'!B9066 = "8. Transferee of restricted securities", 'Shares - LTR - Granted'!B9066 = "9. Any person (substitution for securities etc.)"),
'Shares - LTR - Granted'!C9066,
IF(
'Shares - LTR - Granted'!B9066 = "",
#N/A,
'Shares - LTR - Granted'!B9066)
)</f>
        <v>#N/A</v>
      </c>
      <c r="C9066" t="e">
        <f>IF(
OR('Performance Securities'!B9066 = "8. Transferee of restricted securities", 'Performance Securities'!B9066 = "9. Any person (substitution for securities etc.)"),
'Performance Securities'!C9066,
IF(
'Performance Securities'!B9066 = "",
#N/A,
'Performance Securities'!B9066)
)</f>
        <v>#N/A</v>
      </c>
      <c r="D9066" t="e">
        <f>IF(
OR('Options or Warrants'!B9066 = "8. Transferee of restricted securities", 'Options or Warrants'!B9066 = "9. Any person (substitution for securities etc.)"),
'Options or Warrants'!C9066,
IF(
'Options or Warrants'!B9066 = "",
#N/A,
'Options or Warrants'!B9066)
)</f>
        <v>#N/A</v>
      </c>
      <c r="E9066" t="e">
        <f>IF(
OR('Options - Free Attaching'!B9066 = "8. Transferee of restricted securities", 'Options - Free Attaching'!B9066 = "9. Any person (substitution for securities etc.)"),
'Options - Free Attaching'!C9066,
IF(
'Options - Free Attaching'!B9066 = "",
#N/A,
'Options - Free Attaching'!B9066)
)</f>
        <v>#N/A</v>
      </c>
      <c r="F9066" t="e">
        <f>IF(
OR('Con. Notes - Conversion'!B9066 = "8. Transferee of restricted securities", 'Con. Notes - Conversion'!B9066 = "9. Any person (substitution for securities etc.)"),
'Con. Notes - Conversion'!C9066,
IF(
'Con. Notes - Conversion'!B9066 = "",
#N/A,
'Con. Notes - Conversion'!B9066)
)</f>
        <v>#N/A</v>
      </c>
      <c r="G9066" t="e">
        <f>IF(
OR('Con. Notes - No Conversion'!B9066 = "8. Transferee of restricted securities", 'Con. Notes - No Conversion'!B9066 = "9. Any person (substitution for securities etc.)"),
'Con. Notes - No Conversion'!C9066,
IF(
'Con. Notes - No Conversion'!B9066 = "",
#N/A,
'Con. Notes - No Conversion'!B9066)
)</f>
        <v>#N/A</v>
      </c>
    </row>
    <row r="9067" spans="1:7" x14ac:dyDescent="0.25">
      <c r="A9067" t="e">
        <f>IF(
OR(Shares!B9067 = "8. Transferee of restricted securities", Shares!B9067 = "9. Any person (substitution for securities etc.)"),
Shares!C9067,
IF(
Shares!B9067 = "",
#N/A,
Shares!B9067)
)</f>
        <v>#N/A</v>
      </c>
      <c r="B9067" t="e">
        <f>IF(
OR('Shares - LTR - Granted'!B9067 = "8. Transferee of restricted securities", 'Shares - LTR - Granted'!B9067 = "9. Any person (substitution for securities etc.)"),
'Shares - LTR - Granted'!C9067,
IF(
'Shares - LTR - Granted'!B9067 = "",
#N/A,
'Shares - LTR - Granted'!B9067)
)</f>
        <v>#N/A</v>
      </c>
      <c r="C9067" t="e">
        <f>IF(
OR('Performance Securities'!B9067 = "8. Transferee of restricted securities", 'Performance Securities'!B9067 = "9. Any person (substitution for securities etc.)"),
'Performance Securities'!C9067,
IF(
'Performance Securities'!B9067 = "",
#N/A,
'Performance Securities'!B9067)
)</f>
        <v>#N/A</v>
      </c>
      <c r="D9067" t="e">
        <f>IF(
OR('Options or Warrants'!B9067 = "8. Transferee of restricted securities", 'Options or Warrants'!B9067 = "9. Any person (substitution for securities etc.)"),
'Options or Warrants'!C9067,
IF(
'Options or Warrants'!B9067 = "",
#N/A,
'Options or Warrants'!B9067)
)</f>
        <v>#N/A</v>
      </c>
      <c r="E9067" t="e">
        <f>IF(
OR('Options - Free Attaching'!B9067 = "8. Transferee of restricted securities", 'Options - Free Attaching'!B9067 = "9. Any person (substitution for securities etc.)"),
'Options - Free Attaching'!C9067,
IF(
'Options - Free Attaching'!B9067 = "",
#N/A,
'Options - Free Attaching'!B9067)
)</f>
        <v>#N/A</v>
      </c>
      <c r="F9067" t="e">
        <f>IF(
OR('Con. Notes - Conversion'!B9067 = "8. Transferee of restricted securities", 'Con. Notes - Conversion'!B9067 = "9. Any person (substitution for securities etc.)"),
'Con. Notes - Conversion'!C9067,
IF(
'Con. Notes - Conversion'!B9067 = "",
#N/A,
'Con. Notes - Conversion'!B9067)
)</f>
        <v>#N/A</v>
      </c>
      <c r="G9067" t="e">
        <f>IF(
OR('Con. Notes - No Conversion'!B9067 = "8. Transferee of restricted securities", 'Con. Notes - No Conversion'!B9067 = "9. Any person (substitution for securities etc.)"),
'Con. Notes - No Conversion'!C9067,
IF(
'Con. Notes - No Conversion'!B9067 = "",
#N/A,
'Con. Notes - No Conversion'!B9067)
)</f>
        <v>#N/A</v>
      </c>
    </row>
    <row r="9068" spans="1:7" x14ac:dyDescent="0.25">
      <c r="A9068" t="e">
        <f>IF(
OR(Shares!B9068 = "8. Transferee of restricted securities", Shares!B9068 = "9. Any person (substitution for securities etc.)"),
Shares!C9068,
IF(
Shares!B9068 = "",
#N/A,
Shares!B9068)
)</f>
        <v>#N/A</v>
      </c>
      <c r="B9068" t="e">
        <f>IF(
OR('Shares - LTR - Granted'!B9068 = "8. Transferee of restricted securities", 'Shares - LTR - Granted'!B9068 = "9. Any person (substitution for securities etc.)"),
'Shares - LTR - Granted'!C9068,
IF(
'Shares - LTR - Granted'!B9068 = "",
#N/A,
'Shares - LTR - Granted'!B9068)
)</f>
        <v>#N/A</v>
      </c>
      <c r="C9068" t="e">
        <f>IF(
OR('Performance Securities'!B9068 = "8. Transferee of restricted securities", 'Performance Securities'!B9068 = "9. Any person (substitution for securities etc.)"),
'Performance Securities'!C9068,
IF(
'Performance Securities'!B9068 = "",
#N/A,
'Performance Securities'!B9068)
)</f>
        <v>#N/A</v>
      </c>
      <c r="D9068" t="e">
        <f>IF(
OR('Options or Warrants'!B9068 = "8. Transferee of restricted securities", 'Options or Warrants'!B9068 = "9. Any person (substitution for securities etc.)"),
'Options or Warrants'!C9068,
IF(
'Options or Warrants'!B9068 = "",
#N/A,
'Options or Warrants'!B9068)
)</f>
        <v>#N/A</v>
      </c>
      <c r="E9068" t="e">
        <f>IF(
OR('Options - Free Attaching'!B9068 = "8. Transferee of restricted securities", 'Options - Free Attaching'!B9068 = "9. Any person (substitution for securities etc.)"),
'Options - Free Attaching'!C9068,
IF(
'Options - Free Attaching'!B9068 = "",
#N/A,
'Options - Free Attaching'!B9068)
)</f>
        <v>#N/A</v>
      </c>
      <c r="F9068" t="e">
        <f>IF(
OR('Con. Notes - Conversion'!B9068 = "8. Transferee of restricted securities", 'Con. Notes - Conversion'!B9068 = "9. Any person (substitution for securities etc.)"),
'Con. Notes - Conversion'!C9068,
IF(
'Con. Notes - Conversion'!B9068 = "",
#N/A,
'Con. Notes - Conversion'!B9068)
)</f>
        <v>#N/A</v>
      </c>
      <c r="G9068" t="e">
        <f>IF(
OR('Con. Notes - No Conversion'!B9068 = "8. Transferee of restricted securities", 'Con. Notes - No Conversion'!B9068 = "9. Any person (substitution for securities etc.)"),
'Con. Notes - No Conversion'!C9068,
IF(
'Con. Notes - No Conversion'!B9068 = "",
#N/A,
'Con. Notes - No Conversion'!B9068)
)</f>
        <v>#N/A</v>
      </c>
    </row>
    <row r="9069" spans="1:7" x14ac:dyDescent="0.25">
      <c r="A9069" t="e">
        <f>IF(
OR(Shares!B9069 = "8. Transferee of restricted securities", Shares!B9069 = "9. Any person (substitution for securities etc.)"),
Shares!C9069,
IF(
Shares!B9069 = "",
#N/A,
Shares!B9069)
)</f>
        <v>#N/A</v>
      </c>
      <c r="B9069" t="e">
        <f>IF(
OR('Shares - LTR - Granted'!B9069 = "8. Transferee of restricted securities", 'Shares - LTR - Granted'!B9069 = "9. Any person (substitution for securities etc.)"),
'Shares - LTR - Granted'!C9069,
IF(
'Shares - LTR - Granted'!B9069 = "",
#N/A,
'Shares - LTR - Granted'!B9069)
)</f>
        <v>#N/A</v>
      </c>
      <c r="C9069" t="e">
        <f>IF(
OR('Performance Securities'!B9069 = "8. Transferee of restricted securities", 'Performance Securities'!B9069 = "9. Any person (substitution for securities etc.)"),
'Performance Securities'!C9069,
IF(
'Performance Securities'!B9069 = "",
#N/A,
'Performance Securities'!B9069)
)</f>
        <v>#N/A</v>
      </c>
      <c r="D9069" t="e">
        <f>IF(
OR('Options or Warrants'!B9069 = "8. Transferee of restricted securities", 'Options or Warrants'!B9069 = "9. Any person (substitution for securities etc.)"),
'Options or Warrants'!C9069,
IF(
'Options or Warrants'!B9069 = "",
#N/A,
'Options or Warrants'!B9069)
)</f>
        <v>#N/A</v>
      </c>
      <c r="E9069" t="e">
        <f>IF(
OR('Options - Free Attaching'!B9069 = "8. Transferee of restricted securities", 'Options - Free Attaching'!B9069 = "9. Any person (substitution for securities etc.)"),
'Options - Free Attaching'!C9069,
IF(
'Options - Free Attaching'!B9069 = "",
#N/A,
'Options - Free Attaching'!B9069)
)</f>
        <v>#N/A</v>
      </c>
      <c r="F9069" t="e">
        <f>IF(
OR('Con. Notes - Conversion'!B9069 = "8. Transferee of restricted securities", 'Con. Notes - Conversion'!B9069 = "9. Any person (substitution for securities etc.)"),
'Con. Notes - Conversion'!C9069,
IF(
'Con. Notes - Conversion'!B9069 = "",
#N/A,
'Con. Notes - Conversion'!B9069)
)</f>
        <v>#N/A</v>
      </c>
      <c r="G9069" t="e">
        <f>IF(
OR('Con. Notes - No Conversion'!B9069 = "8. Transferee of restricted securities", 'Con. Notes - No Conversion'!B9069 = "9. Any person (substitution for securities etc.)"),
'Con. Notes - No Conversion'!C9069,
IF(
'Con. Notes - No Conversion'!B9069 = "",
#N/A,
'Con. Notes - No Conversion'!B9069)
)</f>
        <v>#N/A</v>
      </c>
    </row>
    <row r="9070" spans="1:7" x14ac:dyDescent="0.25">
      <c r="A9070" t="e">
        <f>IF(
OR(Shares!B9070 = "8. Transferee of restricted securities", Shares!B9070 = "9. Any person (substitution for securities etc.)"),
Shares!C9070,
IF(
Shares!B9070 = "",
#N/A,
Shares!B9070)
)</f>
        <v>#N/A</v>
      </c>
      <c r="B9070" t="e">
        <f>IF(
OR('Shares - LTR - Granted'!B9070 = "8. Transferee of restricted securities", 'Shares - LTR - Granted'!B9070 = "9. Any person (substitution for securities etc.)"),
'Shares - LTR - Granted'!C9070,
IF(
'Shares - LTR - Granted'!B9070 = "",
#N/A,
'Shares - LTR - Granted'!B9070)
)</f>
        <v>#N/A</v>
      </c>
      <c r="C9070" t="e">
        <f>IF(
OR('Performance Securities'!B9070 = "8. Transferee of restricted securities", 'Performance Securities'!B9070 = "9. Any person (substitution for securities etc.)"),
'Performance Securities'!C9070,
IF(
'Performance Securities'!B9070 = "",
#N/A,
'Performance Securities'!B9070)
)</f>
        <v>#N/A</v>
      </c>
      <c r="D9070" t="e">
        <f>IF(
OR('Options or Warrants'!B9070 = "8. Transferee of restricted securities", 'Options or Warrants'!B9070 = "9. Any person (substitution for securities etc.)"),
'Options or Warrants'!C9070,
IF(
'Options or Warrants'!B9070 = "",
#N/A,
'Options or Warrants'!B9070)
)</f>
        <v>#N/A</v>
      </c>
      <c r="E9070" t="e">
        <f>IF(
OR('Options - Free Attaching'!B9070 = "8. Transferee of restricted securities", 'Options - Free Attaching'!B9070 = "9. Any person (substitution for securities etc.)"),
'Options - Free Attaching'!C9070,
IF(
'Options - Free Attaching'!B9070 = "",
#N/A,
'Options - Free Attaching'!B9070)
)</f>
        <v>#N/A</v>
      </c>
      <c r="F9070" t="e">
        <f>IF(
OR('Con. Notes - Conversion'!B9070 = "8. Transferee of restricted securities", 'Con. Notes - Conversion'!B9070 = "9. Any person (substitution for securities etc.)"),
'Con. Notes - Conversion'!C9070,
IF(
'Con. Notes - Conversion'!B9070 = "",
#N/A,
'Con. Notes - Conversion'!B9070)
)</f>
        <v>#N/A</v>
      </c>
      <c r="G9070" t="e">
        <f>IF(
OR('Con. Notes - No Conversion'!B9070 = "8. Transferee of restricted securities", 'Con. Notes - No Conversion'!B9070 = "9. Any person (substitution for securities etc.)"),
'Con. Notes - No Conversion'!C9070,
IF(
'Con. Notes - No Conversion'!B9070 = "",
#N/A,
'Con. Notes - No Conversion'!B9070)
)</f>
        <v>#N/A</v>
      </c>
    </row>
    <row r="9071" spans="1:7" x14ac:dyDescent="0.25">
      <c r="A9071" t="e">
        <f>IF(
OR(Shares!B9071 = "8. Transferee of restricted securities", Shares!B9071 = "9. Any person (substitution for securities etc.)"),
Shares!C9071,
IF(
Shares!B9071 = "",
#N/A,
Shares!B9071)
)</f>
        <v>#N/A</v>
      </c>
      <c r="B9071" t="e">
        <f>IF(
OR('Shares - LTR - Granted'!B9071 = "8. Transferee of restricted securities", 'Shares - LTR - Granted'!B9071 = "9. Any person (substitution for securities etc.)"),
'Shares - LTR - Granted'!C9071,
IF(
'Shares - LTR - Granted'!B9071 = "",
#N/A,
'Shares - LTR - Granted'!B9071)
)</f>
        <v>#N/A</v>
      </c>
      <c r="C9071" t="e">
        <f>IF(
OR('Performance Securities'!B9071 = "8. Transferee of restricted securities", 'Performance Securities'!B9071 = "9. Any person (substitution for securities etc.)"),
'Performance Securities'!C9071,
IF(
'Performance Securities'!B9071 = "",
#N/A,
'Performance Securities'!B9071)
)</f>
        <v>#N/A</v>
      </c>
      <c r="D9071" t="e">
        <f>IF(
OR('Options or Warrants'!B9071 = "8. Transferee of restricted securities", 'Options or Warrants'!B9071 = "9. Any person (substitution for securities etc.)"),
'Options or Warrants'!C9071,
IF(
'Options or Warrants'!B9071 = "",
#N/A,
'Options or Warrants'!B9071)
)</f>
        <v>#N/A</v>
      </c>
      <c r="E9071" t="e">
        <f>IF(
OR('Options - Free Attaching'!B9071 = "8. Transferee of restricted securities", 'Options - Free Attaching'!B9071 = "9. Any person (substitution for securities etc.)"),
'Options - Free Attaching'!C9071,
IF(
'Options - Free Attaching'!B9071 = "",
#N/A,
'Options - Free Attaching'!B9071)
)</f>
        <v>#N/A</v>
      </c>
      <c r="F9071" t="e">
        <f>IF(
OR('Con. Notes - Conversion'!B9071 = "8. Transferee of restricted securities", 'Con. Notes - Conversion'!B9071 = "9. Any person (substitution for securities etc.)"),
'Con. Notes - Conversion'!C9071,
IF(
'Con. Notes - Conversion'!B9071 = "",
#N/A,
'Con. Notes - Conversion'!B9071)
)</f>
        <v>#N/A</v>
      </c>
      <c r="G9071" t="e">
        <f>IF(
OR('Con. Notes - No Conversion'!B9071 = "8. Transferee of restricted securities", 'Con. Notes - No Conversion'!B9071 = "9. Any person (substitution for securities etc.)"),
'Con. Notes - No Conversion'!C9071,
IF(
'Con. Notes - No Conversion'!B9071 = "",
#N/A,
'Con. Notes - No Conversion'!B9071)
)</f>
        <v>#N/A</v>
      </c>
    </row>
    <row r="9072" spans="1:7" x14ac:dyDescent="0.25">
      <c r="A9072" t="e">
        <f>IF(
OR(Shares!B9072 = "8. Transferee of restricted securities", Shares!B9072 = "9. Any person (substitution for securities etc.)"),
Shares!C9072,
IF(
Shares!B9072 = "",
#N/A,
Shares!B9072)
)</f>
        <v>#N/A</v>
      </c>
      <c r="B9072" t="e">
        <f>IF(
OR('Shares - LTR - Granted'!B9072 = "8. Transferee of restricted securities", 'Shares - LTR - Granted'!B9072 = "9. Any person (substitution for securities etc.)"),
'Shares - LTR - Granted'!C9072,
IF(
'Shares - LTR - Granted'!B9072 = "",
#N/A,
'Shares - LTR - Granted'!B9072)
)</f>
        <v>#N/A</v>
      </c>
      <c r="C9072" t="e">
        <f>IF(
OR('Performance Securities'!B9072 = "8. Transferee of restricted securities", 'Performance Securities'!B9072 = "9. Any person (substitution for securities etc.)"),
'Performance Securities'!C9072,
IF(
'Performance Securities'!B9072 = "",
#N/A,
'Performance Securities'!B9072)
)</f>
        <v>#N/A</v>
      </c>
      <c r="D9072" t="e">
        <f>IF(
OR('Options or Warrants'!B9072 = "8. Transferee of restricted securities", 'Options or Warrants'!B9072 = "9. Any person (substitution for securities etc.)"),
'Options or Warrants'!C9072,
IF(
'Options or Warrants'!B9072 = "",
#N/A,
'Options or Warrants'!B9072)
)</f>
        <v>#N/A</v>
      </c>
      <c r="E9072" t="e">
        <f>IF(
OR('Options - Free Attaching'!B9072 = "8. Transferee of restricted securities", 'Options - Free Attaching'!B9072 = "9. Any person (substitution for securities etc.)"),
'Options - Free Attaching'!C9072,
IF(
'Options - Free Attaching'!B9072 = "",
#N/A,
'Options - Free Attaching'!B9072)
)</f>
        <v>#N/A</v>
      </c>
      <c r="F9072" t="e">
        <f>IF(
OR('Con. Notes - Conversion'!B9072 = "8. Transferee of restricted securities", 'Con. Notes - Conversion'!B9072 = "9. Any person (substitution for securities etc.)"),
'Con. Notes - Conversion'!C9072,
IF(
'Con. Notes - Conversion'!B9072 = "",
#N/A,
'Con. Notes - Conversion'!B9072)
)</f>
        <v>#N/A</v>
      </c>
      <c r="G9072" t="e">
        <f>IF(
OR('Con. Notes - No Conversion'!B9072 = "8. Transferee of restricted securities", 'Con. Notes - No Conversion'!B9072 = "9. Any person (substitution for securities etc.)"),
'Con. Notes - No Conversion'!C9072,
IF(
'Con. Notes - No Conversion'!B9072 = "",
#N/A,
'Con. Notes - No Conversion'!B9072)
)</f>
        <v>#N/A</v>
      </c>
    </row>
    <row r="9073" spans="1:7" x14ac:dyDescent="0.25">
      <c r="A9073" t="e">
        <f>IF(
OR(Shares!B9073 = "8. Transferee of restricted securities", Shares!B9073 = "9. Any person (substitution for securities etc.)"),
Shares!C9073,
IF(
Shares!B9073 = "",
#N/A,
Shares!B9073)
)</f>
        <v>#N/A</v>
      </c>
      <c r="B9073" t="e">
        <f>IF(
OR('Shares - LTR - Granted'!B9073 = "8. Transferee of restricted securities", 'Shares - LTR - Granted'!B9073 = "9. Any person (substitution for securities etc.)"),
'Shares - LTR - Granted'!C9073,
IF(
'Shares - LTR - Granted'!B9073 = "",
#N/A,
'Shares - LTR - Granted'!B9073)
)</f>
        <v>#N/A</v>
      </c>
      <c r="C9073" t="e">
        <f>IF(
OR('Performance Securities'!B9073 = "8. Transferee of restricted securities", 'Performance Securities'!B9073 = "9. Any person (substitution for securities etc.)"),
'Performance Securities'!C9073,
IF(
'Performance Securities'!B9073 = "",
#N/A,
'Performance Securities'!B9073)
)</f>
        <v>#N/A</v>
      </c>
      <c r="D9073" t="e">
        <f>IF(
OR('Options or Warrants'!B9073 = "8. Transferee of restricted securities", 'Options or Warrants'!B9073 = "9. Any person (substitution for securities etc.)"),
'Options or Warrants'!C9073,
IF(
'Options or Warrants'!B9073 = "",
#N/A,
'Options or Warrants'!B9073)
)</f>
        <v>#N/A</v>
      </c>
      <c r="E9073" t="e">
        <f>IF(
OR('Options - Free Attaching'!B9073 = "8. Transferee of restricted securities", 'Options - Free Attaching'!B9073 = "9. Any person (substitution for securities etc.)"),
'Options - Free Attaching'!C9073,
IF(
'Options - Free Attaching'!B9073 = "",
#N/A,
'Options - Free Attaching'!B9073)
)</f>
        <v>#N/A</v>
      </c>
      <c r="F9073" t="e">
        <f>IF(
OR('Con. Notes - Conversion'!B9073 = "8. Transferee of restricted securities", 'Con. Notes - Conversion'!B9073 = "9. Any person (substitution for securities etc.)"),
'Con. Notes - Conversion'!C9073,
IF(
'Con. Notes - Conversion'!B9073 = "",
#N/A,
'Con. Notes - Conversion'!B9073)
)</f>
        <v>#N/A</v>
      </c>
      <c r="G9073" t="e">
        <f>IF(
OR('Con. Notes - No Conversion'!B9073 = "8. Transferee of restricted securities", 'Con. Notes - No Conversion'!B9073 = "9. Any person (substitution for securities etc.)"),
'Con. Notes - No Conversion'!C9073,
IF(
'Con. Notes - No Conversion'!B9073 = "",
#N/A,
'Con. Notes - No Conversion'!B9073)
)</f>
        <v>#N/A</v>
      </c>
    </row>
    <row r="9074" spans="1:7" x14ac:dyDescent="0.25">
      <c r="A9074" t="e">
        <f>IF(
OR(Shares!B9074 = "8. Transferee of restricted securities", Shares!B9074 = "9. Any person (substitution for securities etc.)"),
Shares!C9074,
IF(
Shares!B9074 = "",
#N/A,
Shares!B9074)
)</f>
        <v>#N/A</v>
      </c>
      <c r="B9074" t="e">
        <f>IF(
OR('Shares - LTR - Granted'!B9074 = "8. Transferee of restricted securities", 'Shares - LTR - Granted'!B9074 = "9. Any person (substitution for securities etc.)"),
'Shares - LTR - Granted'!C9074,
IF(
'Shares - LTR - Granted'!B9074 = "",
#N/A,
'Shares - LTR - Granted'!B9074)
)</f>
        <v>#N/A</v>
      </c>
      <c r="C9074" t="e">
        <f>IF(
OR('Performance Securities'!B9074 = "8. Transferee of restricted securities", 'Performance Securities'!B9074 = "9. Any person (substitution for securities etc.)"),
'Performance Securities'!C9074,
IF(
'Performance Securities'!B9074 = "",
#N/A,
'Performance Securities'!B9074)
)</f>
        <v>#N/A</v>
      </c>
      <c r="D9074" t="e">
        <f>IF(
OR('Options or Warrants'!B9074 = "8. Transferee of restricted securities", 'Options or Warrants'!B9074 = "9. Any person (substitution for securities etc.)"),
'Options or Warrants'!C9074,
IF(
'Options or Warrants'!B9074 = "",
#N/A,
'Options or Warrants'!B9074)
)</f>
        <v>#N/A</v>
      </c>
      <c r="E9074" t="e">
        <f>IF(
OR('Options - Free Attaching'!B9074 = "8. Transferee of restricted securities", 'Options - Free Attaching'!B9074 = "9. Any person (substitution for securities etc.)"),
'Options - Free Attaching'!C9074,
IF(
'Options - Free Attaching'!B9074 = "",
#N/A,
'Options - Free Attaching'!B9074)
)</f>
        <v>#N/A</v>
      </c>
      <c r="F9074" t="e">
        <f>IF(
OR('Con. Notes - Conversion'!B9074 = "8. Transferee of restricted securities", 'Con. Notes - Conversion'!B9074 = "9. Any person (substitution for securities etc.)"),
'Con. Notes - Conversion'!C9074,
IF(
'Con. Notes - Conversion'!B9074 = "",
#N/A,
'Con. Notes - Conversion'!B9074)
)</f>
        <v>#N/A</v>
      </c>
      <c r="G9074" t="e">
        <f>IF(
OR('Con. Notes - No Conversion'!B9074 = "8. Transferee of restricted securities", 'Con. Notes - No Conversion'!B9074 = "9. Any person (substitution for securities etc.)"),
'Con. Notes - No Conversion'!C9074,
IF(
'Con. Notes - No Conversion'!B9074 = "",
#N/A,
'Con. Notes - No Conversion'!B9074)
)</f>
        <v>#N/A</v>
      </c>
    </row>
    <row r="9075" spans="1:7" x14ac:dyDescent="0.25">
      <c r="A9075" t="e">
        <f>IF(
OR(Shares!B9075 = "8. Transferee of restricted securities", Shares!B9075 = "9. Any person (substitution for securities etc.)"),
Shares!C9075,
IF(
Shares!B9075 = "",
#N/A,
Shares!B9075)
)</f>
        <v>#N/A</v>
      </c>
      <c r="B9075" t="e">
        <f>IF(
OR('Shares - LTR - Granted'!B9075 = "8. Transferee of restricted securities", 'Shares - LTR - Granted'!B9075 = "9. Any person (substitution for securities etc.)"),
'Shares - LTR - Granted'!C9075,
IF(
'Shares - LTR - Granted'!B9075 = "",
#N/A,
'Shares - LTR - Granted'!B9075)
)</f>
        <v>#N/A</v>
      </c>
      <c r="C9075" t="e">
        <f>IF(
OR('Performance Securities'!B9075 = "8. Transferee of restricted securities", 'Performance Securities'!B9075 = "9. Any person (substitution for securities etc.)"),
'Performance Securities'!C9075,
IF(
'Performance Securities'!B9075 = "",
#N/A,
'Performance Securities'!B9075)
)</f>
        <v>#N/A</v>
      </c>
      <c r="D9075" t="e">
        <f>IF(
OR('Options or Warrants'!B9075 = "8. Transferee of restricted securities", 'Options or Warrants'!B9075 = "9. Any person (substitution for securities etc.)"),
'Options or Warrants'!C9075,
IF(
'Options or Warrants'!B9075 = "",
#N/A,
'Options or Warrants'!B9075)
)</f>
        <v>#N/A</v>
      </c>
      <c r="E9075" t="e">
        <f>IF(
OR('Options - Free Attaching'!B9075 = "8. Transferee of restricted securities", 'Options - Free Attaching'!B9075 = "9. Any person (substitution for securities etc.)"),
'Options - Free Attaching'!C9075,
IF(
'Options - Free Attaching'!B9075 = "",
#N/A,
'Options - Free Attaching'!B9075)
)</f>
        <v>#N/A</v>
      </c>
      <c r="F9075" t="e">
        <f>IF(
OR('Con. Notes - Conversion'!B9075 = "8. Transferee of restricted securities", 'Con. Notes - Conversion'!B9075 = "9. Any person (substitution for securities etc.)"),
'Con. Notes - Conversion'!C9075,
IF(
'Con. Notes - Conversion'!B9075 = "",
#N/A,
'Con. Notes - Conversion'!B9075)
)</f>
        <v>#N/A</v>
      </c>
      <c r="G9075" t="e">
        <f>IF(
OR('Con. Notes - No Conversion'!B9075 = "8. Transferee of restricted securities", 'Con. Notes - No Conversion'!B9075 = "9. Any person (substitution for securities etc.)"),
'Con. Notes - No Conversion'!C9075,
IF(
'Con. Notes - No Conversion'!B9075 = "",
#N/A,
'Con. Notes - No Conversion'!B9075)
)</f>
        <v>#N/A</v>
      </c>
    </row>
    <row r="9076" spans="1:7" x14ac:dyDescent="0.25">
      <c r="A9076" t="e">
        <f>IF(
OR(Shares!B9076 = "8. Transferee of restricted securities", Shares!B9076 = "9. Any person (substitution for securities etc.)"),
Shares!C9076,
IF(
Shares!B9076 = "",
#N/A,
Shares!B9076)
)</f>
        <v>#N/A</v>
      </c>
      <c r="B9076" t="e">
        <f>IF(
OR('Shares - LTR - Granted'!B9076 = "8. Transferee of restricted securities", 'Shares - LTR - Granted'!B9076 = "9. Any person (substitution for securities etc.)"),
'Shares - LTR - Granted'!C9076,
IF(
'Shares - LTR - Granted'!B9076 = "",
#N/A,
'Shares - LTR - Granted'!B9076)
)</f>
        <v>#N/A</v>
      </c>
      <c r="C9076" t="e">
        <f>IF(
OR('Performance Securities'!B9076 = "8. Transferee of restricted securities", 'Performance Securities'!B9076 = "9. Any person (substitution for securities etc.)"),
'Performance Securities'!C9076,
IF(
'Performance Securities'!B9076 = "",
#N/A,
'Performance Securities'!B9076)
)</f>
        <v>#N/A</v>
      </c>
      <c r="D9076" t="e">
        <f>IF(
OR('Options or Warrants'!B9076 = "8. Transferee of restricted securities", 'Options or Warrants'!B9076 = "9. Any person (substitution for securities etc.)"),
'Options or Warrants'!C9076,
IF(
'Options or Warrants'!B9076 = "",
#N/A,
'Options or Warrants'!B9076)
)</f>
        <v>#N/A</v>
      </c>
      <c r="E9076" t="e">
        <f>IF(
OR('Options - Free Attaching'!B9076 = "8. Transferee of restricted securities", 'Options - Free Attaching'!B9076 = "9. Any person (substitution for securities etc.)"),
'Options - Free Attaching'!C9076,
IF(
'Options - Free Attaching'!B9076 = "",
#N/A,
'Options - Free Attaching'!B9076)
)</f>
        <v>#N/A</v>
      </c>
      <c r="F9076" t="e">
        <f>IF(
OR('Con. Notes - Conversion'!B9076 = "8. Transferee of restricted securities", 'Con. Notes - Conversion'!B9076 = "9. Any person (substitution for securities etc.)"),
'Con. Notes - Conversion'!C9076,
IF(
'Con. Notes - Conversion'!B9076 = "",
#N/A,
'Con. Notes - Conversion'!B9076)
)</f>
        <v>#N/A</v>
      </c>
      <c r="G9076" t="e">
        <f>IF(
OR('Con. Notes - No Conversion'!B9076 = "8. Transferee of restricted securities", 'Con. Notes - No Conversion'!B9076 = "9. Any person (substitution for securities etc.)"),
'Con. Notes - No Conversion'!C9076,
IF(
'Con. Notes - No Conversion'!B9076 = "",
#N/A,
'Con. Notes - No Conversion'!B9076)
)</f>
        <v>#N/A</v>
      </c>
    </row>
    <row r="9077" spans="1:7" x14ac:dyDescent="0.25">
      <c r="A9077" t="e">
        <f>IF(
OR(Shares!B9077 = "8. Transferee of restricted securities", Shares!B9077 = "9. Any person (substitution for securities etc.)"),
Shares!C9077,
IF(
Shares!B9077 = "",
#N/A,
Shares!B9077)
)</f>
        <v>#N/A</v>
      </c>
      <c r="B9077" t="e">
        <f>IF(
OR('Shares - LTR - Granted'!B9077 = "8. Transferee of restricted securities", 'Shares - LTR - Granted'!B9077 = "9. Any person (substitution for securities etc.)"),
'Shares - LTR - Granted'!C9077,
IF(
'Shares - LTR - Granted'!B9077 = "",
#N/A,
'Shares - LTR - Granted'!B9077)
)</f>
        <v>#N/A</v>
      </c>
      <c r="C9077" t="e">
        <f>IF(
OR('Performance Securities'!B9077 = "8. Transferee of restricted securities", 'Performance Securities'!B9077 = "9. Any person (substitution for securities etc.)"),
'Performance Securities'!C9077,
IF(
'Performance Securities'!B9077 = "",
#N/A,
'Performance Securities'!B9077)
)</f>
        <v>#N/A</v>
      </c>
      <c r="D9077" t="e">
        <f>IF(
OR('Options or Warrants'!B9077 = "8. Transferee of restricted securities", 'Options or Warrants'!B9077 = "9. Any person (substitution for securities etc.)"),
'Options or Warrants'!C9077,
IF(
'Options or Warrants'!B9077 = "",
#N/A,
'Options or Warrants'!B9077)
)</f>
        <v>#N/A</v>
      </c>
      <c r="E9077" t="e">
        <f>IF(
OR('Options - Free Attaching'!B9077 = "8. Transferee of restricted securities", 'Options - Free Attaching'!B9077 = "9. Any person (substitution for securities etc.)"),
'Options - Free Attaching'!C9077,
IF(
'Options - Free Attaching'!B9077 = "",
#N/A,
'Options - Free Attaching'!B9077)
)</f>
        <v>#N/A</v>
      </c>
      <c r="F9077" t="e">
        <f>IF(
OR('Con. Notes - Conversion'!B9077 = "8. Transferee of restricted securities", 'Con. Notes - Conversion'!B9077 = "9. Any person (substitution for securities etc.)"),
'Con. Notes - Conversion'!C9077,
IF(
'Con. Notes - Conversion'!B9077 = "",
#N/A,
'Con. Notes - Conversion'!B9077)
)</f>
        <v>#N/A</v>
      </c>
      <c r="G9077" t="e">
        <f>IF(
OR('Con. Notes - No Conversion'!B9077 = "8. Transferee of restricted securities", 'Con. Notes - No Conversion'!B9077 = "9. Any person (substitution for securities etc.)"),
'Con. Notes - No Conversion'!C9077,
IF(
'Con. Notes - No Conversion'!B9077 = "",
#N/A,
'Con. Notes - No Conversion'!B9077)
)</f>
        <v>#N/A</v>
      </c>
    </row>
    <row r="9078" spans="1:7" x14ac:dyDescent="0.25">
      <c r="A9078" t="e">
        <f>IF(
OR(Shares!B9078 = "8. Transferee of restricted securities", Shares!B9078 = "9. Any person (substitution for securities etc.)"),
Shares!C9078,
IF(
Shares!B9078 = "",
#N/A,
Shares!B9078)
)</f>
        <v>#N/A</v>
      </c>
      <c r="B9078" t="e">
        <f>IF(
OR('Shares - LTR - Granted'!B9078 = "8. Transferee of restricted securities", 'Shares - LTR - Granted'!B9078 = "9. Any person (substitution for securities etc.)"),
'Shares - LTR - Granted'!C9078,
IF(
'Shares - LTR - Granted'!B9078 = "",
#N/A,
'Shares - LTR - Granted'!B9078)
)</f>
        <v>#N/A</v>
      </c>
      <c r="C9078" t="e">
        <f>IF(
OR('Performance Securities'!B9078 = "8. Transferee of restricted securities", 'Performance Securities'!B9078 = "9. Any person (substitution for securities etc.)"),
'Performance Securities'!C9078,
IF(
'Performance Securities'!B9078 = "",
#N/A,
'Performance Securities'!B9078)
)</f>
        <v>#N/A</v>
      </c>
      <c r="D9078" t="e">
        <f>IF(
OR('Options or Warrants'!B9078 = "8. Transferee of restricted securities", 'Options or Warrants'!B9078 = "9. Any person (substitution for securities etc.)"),
'Options or Warrants'!C9078,
IF(
'Options or Warrants'!B9078 = "",
#N/A,
'Options or Warrants'!B9078)
)</f>
        <v>#N/A</v>
      </c>
      <c r="E9078" t="e">
        <f>IF(
OR('Options - Free Attaching'!B9078 = "8. Transferee of restricted securities", 'Options - Free Attaching'!B9078 = "9. Any person (substitution for securities etc.)"),
'Options - Free Attaching'!C9078,
IF(
'Options - Free Attaching'!B9078 = "",
#N/A,
'Options - Free Attaching'!B9078)
)</f>
        <v>#N/A</v>
      </c>
      <c r="F9078" t="e">
        <f>IF(
OR('Con. Notes - Conversion'!B9078 = "8. Transferee of restricted securities", 'Con. Notes - Conversion'!B9078 = "9. Any person (substitution for securities etc.)"),
'Con. Notes - Conversion'!C9078,
IF(
'Con. Notes - Conversion'!B9078 = "",
#N/A,
'Con. Notes - Conversion'!B9078)
)</f>
        <v>#N/A</v>
      </c>
      <c r="G9078" t="e">
        <f>IF(
OR('Con. Notes - No Conversion'!B9078 = "8. Transferee of restricted securities", 'Con. Notes - No Conversion'!B9078 = "9. Any person (substitution for securities etc.)"),
'Con. Notes - No Conversion'!C9078,
IF(
'Con. Notes - No Conversion'!B9078 = "",
#N/A,
'Con. Notes - No Conversion'!B9078)
)</f>
        <v>#N/A</v>
      </c>
    </row>
    <row r="9079" spans="1:7" x14ac:dyDescent="0.25">
      <c r="A9079" t="e">
        <f>IF(
OR(Shares!B9079 = "8. Transferee of restricted securities", Shares!B9079 = "9. Any person (substitution for securities etc.)"),
Shares!C9079,
IF(
Shares!B9079 = "",
#N/A,
Shares!B9079)
)</f>
        <v>#N/A</v>
      </c>
      <c r="B9079" t="e">
        <f>IF(
OR('Shares - LTR - Granted'!B9079 = "8. Transferee of restricted securities", 'Shares - LTR - Granted'!B9079 = "9. Any person (substitution for securities etc.)"),
'Shares - LTR - Granted'!C9079,
IF(
'Shares - LTR - Granted'!B9079 = "",
#N/A,
'Shares - LTR - Granted'!B9079)
)</f>
        <v>#N/A</v>
      </c>
      <c r="C9079" t="e">
        <f>IF(
OR('Performance Securities'!B9079 = "8. Transferee of restricted securities", 'Performance Securities'!B9079 = "9. Any person (substitution for securities etc.)"),
'Performance Securities'!C9079,
IF(
'Performance Securities'!B9079 = "",
#N/A,
'Performance Securities'!B9079)
)</f>
        <v>#N/A</v>
      </c>
      <c r="D9079" t="e">
        <f>IF(
OR('Options or Warrants'!B9079 = "8. Transferee of restricted securities", 'Options or Warrants'!B9079 = "9. Any person (substitution for securities etc.)"),
'Options or Warrants'!C9079,
IF(
'Options or Warrants'!B9079 = "",
#N/A,
'Options or Warrants'!B9079)
)</f>
        <v>#N/A</v>
      </c>
      <c r="E9079" t="e">
        <f>IF(
OR('Options - Free Attaching'!B9079 = "8. Transferee of restricted securities", 'Options - Free Attaching'!B9079 = "9. Any person (substitution for securities etc.)"),
'Options - Free Attaching'!C9079,
IF(
'Options - Free Attaching'!B9079 = "",
#N/A,
'Options - Free Attaching'!B9079)
)</f>
        <v>#N/A</v>
      </c>
      <c r="F9079" t="e">
        <f>IF(
OR('Con. Notes - Conversion'!B9079 = "8. Transferee of restricted securities", 'Con. Notes - Conversion'!B9079 = "9. Any person (substitution for securities etc.)"),
'Con. Notes - Conversion'!C9079,
IF(
'Con. Notes - Conversion'!B9079 = "",
#N/A,
'Con. Notes - Conversion'!B9079)
)</f>
        <v>#N/A</v>
      </c>
      <c r="G9079" t="e">
        <f>IF(
OR('Con. Notes - No Conversion'!B9079 = "8. Transferee of restricted securities", 'Con. Notes - No Conversion'!B9079 = "9. Any person (substitution for securities etc.)"),
'Con. Notes - No Conversion'!C9079,
IF(
'Con. Notes - No Conversion'!B9079 = "",
#N/A,
'Con. Notes - No Conversion'!B9079)
)</f>
        <v>#N/A</v>
      </c>
    </row>
    <row r="9080" spans="1:7" x14ac:dyDescent="0.25">
      <c r="A9080" t="e">
        <f>IF(
OR(Shares!B9080 = "8. Transferee of restricted securities", Shares!B9080 = "9. Any person (substitution for securities etc.)"),
Shares!C9080,
IF(
Shares!B9080 = "",
#N/A,
Shares!B9080)
)</f>
        <v>#N/A</v>
      </c>
      <c r="B9080" t="e">
        <f>IF(
OR('Shares - LTR - Granted'!B9080 = "8. Transferee of restricted securities", 'Shares - LTR - Granted'!B9080 = "9. Any person (substitution for securities etc.)"),
'Shares - LTR - Granted'!C9080,
IF(
'Shares - LTR - Granted'!B9080 = "",
#N/A,
'Shares - LTR - Granted'!B9080)
)</f>
        <v>#N/A</v>
      </c>
      <c r="C9080" t="e">
        <f>IF(
OR('Performance Securities'!B9080 = "8. Transferee of restricted securities", 'Performance Securities'!B9080 = "9. Any person (substitution for securities etc.)"),
'Performance Securities'!C9080,
IF(
'Performance Securities'!B9080 = "",
#N/A,
'Performance Securities'!B9080)
)</f>
        <v>#N/A</v>
      </c>
      <c r="D9080" t="e">
        <f>IF(
OR('Options or Warrants'!B9080 = "8. Transferee of restricted securities", 'Options or Warrants'!B9080 = "9. Any person (substitution for securities etc.)"),
'Options or Warrants'!C9080,
IF(
'Options or Warrants'!B9080 = "",
#N/A,
'Options or Warrants'!B9080)
)</f>
        <v>#N/A</v>
      </c>
      <c r="E9080" t="e">
        <f>IF(
OR('Options - Free Attaching'!B9080 = "8. Transferee of restricted securities", 'Options - Free Attaching'!B9080 = "9. Any person (substitution for securities etc.)"),
'Options - Free Attaching'!C9080,
IF(
'Options - Free Attaching'!B9080 = "",
#N/A,
'Options - Free Attaching'!B9080)
)</f>
        <v>#N/A</v>
      </c>
      <c r="F9080" t="e">
        <f>IF(
OR('Con. Notes - Conversion'!B9080 = "8. Transferee of restricted securities", 'Con. Notes - Conversion'!B9080 = "9. Any person (substitution for securities etc.)"),
'Con. Notes - Conversion'!C9080,
IF(
'Con. Notes - Conversion'!B9080 = "",
#N/A,
'Con. Notes - Conversion'!B9080)
)</f>
        <v>#N/A</v>
      </c>
      <c r="G9080" t="e">
        <f>IF(
OR('Con. Notes - No Conversion'!B9080 = "8. Transferee of restricted securities", 'Con. Notes - No Conversion'!B9080 = "9. Any person (substitution for securities etc.)"),
'Con. Notes - No Conversion'!C9080,
IF(
'Con. Notes - No Conversion'!B9080 = "",
#N/A,
'Con. Notes - No Conversion'!B9080)
)</f>
        <v>#N/A</v>
      </c>
    </row>
    <row r="9081" spans="1:7" x14ac:dyDescent="0.25">
      <c r="A9081" t="e">
        <f>IF(
OR(Shares!B9081 = "8. Transferee of restricted securities", Shares!B9081 = "9. Any person (substitution for securities etc.)"),
Shares!C9081,
IF(
Shares!B9081 = "",
#N/A,
Shares!B9081)
)</f>
        <v>#N/A</v>
      </c>
      <c r="B9081" t="e">
        <f>IF(
OR('Shares - LTR - Granted'!B9081 = "8. Transferee of restricted securities", 'Shares - LTR - Granted'!B9081 = "9. Any person (substitution for securities etc.)"),
'Shares - LTR - Granted'!C9081,
IF(
'Shares - LTR - Granted'!B9081 = "",
#N/A,
'Shares - LTR - Granted'!B9081)
)</f>
        <v>#N/A</v>
      </c>
      <c r="C9081" t="e">
        <f>IF(
OR('Performance Securities'!B9081 = "8. Transferee of restricted securities", 'Performance Securities'!B9081 = "9. Any person (substitution for securities etc.)"),
'Performance Securities'!C9081,
IF(
'Performance Securities'!B9081 = "",
#N/A,
'Performance Securities'!B9081)
)</f>
        <v>#N/A</v>
      </c>
      <c r="D9081" t="e">
        <f>IF(
OR('Options or Warrants'!B9081 = "8. Transferee of restricted securities", 'Options or Warrants'!B9081 = "9. Any person (substitution for securities etc.)"),
'Options or Warrants'!C9081,
IF(
'Options or Warrants'!B9081 = "",
#N/A,
'Options or Warrants'!B9081)
)</f>
        <v>#N/A</v>
      </c>
      <c r="E9081" t="e">
        <f>IF(
OR('Options - Free Attaching'!B9081 = "8. Transferee of restricted securities", 'Options - Free Attaching'!B9081 = "9. Any person (substitution for securities etc.)"),
'Options - Free Attaching'!C9081,
IF(
'Options - Free Attaching'!B9081 = "",
#N/A,
'Options - Free Attaching'!B9081)
)</f>
        <v>#N/A</v>
      </c>
      <c r="F9081" t="e">
        <f>IF(
OR('Con. Notes - Conversion'!B9081 = "8. Transferee of restricted securities", 'Con. Notes - Conversion'!B9081 = "9. Any person (substitution for securities etc.)"),
'Con. Notes - Conversion'!C9081,
IF(
'Con. Notes - Conversion'!B9081 = "",
#N/A,
'Con. Notes - Conversion'!B9081)
)</f>
        <v>#N/A</v>
      </c>
      <c r="G9081" t="e">
        <f>IF(
OR('Con. Notes - No Conversion'!B9081 = "8. Transferee of restricted securities", 'Con. Notes - No Conversion'!B9081 = "9. Any person (substitution for securities etc.)"),
'Con. Notes - No Conversion'!C9081,
IF(
'Con. Notes - No Conversion'!B9081 = "",
#N/A,
'Con. Notes - No Conversion'!B9081)
)</f>
        <v>#N/A</v>
      </c>
    </row>
    <row r="9082" spans="1:7" x14ac:dyDescent="0.25">
      <c r="A9082" t="e">
        <f>IF(
OR(Shares!B9082 = "8. Transferee of restricted securities", Shares!B9082 = "9. Any person (substitution for securities etc.)"),
Shares!C9082,
IF(
Shares!B9082 = "",
#N/A,
Shares!B9082)
)</f>
        <v>#N/A</v>
      </c>
      <c r="B9082" t="e">
        <f>IF(
OR('Shares - LTR - Granted'!B9082 = "8. Transferee of restricted securities", 'Shares - LTR - Granted'!B9082 = "9. Any person (substitution for securities etc.)"),
'Shares - LTR - Granted'!C9082,
IF(
'Shares - LTR - Granted'!B9082 = "",
#N/A,
'Shares - LTR - Granted'!B9082)
)</f>
        <v>#N/A</v>
      </c>
      <c r="C9082" t="e">
        <f>IF(
OR('Performance Securities'!B9082 = "8. Transferee of restricted securities", 'Performance Securities'!B9082 = "9. Any person (substitution for securities etc.)"),
'Performance Securities'!C9082,
IF(
'Performance Securities'!B9082 = "",
#N/A,
'Performance Securities'!B9082)
)</f>
        <v>#N/A</v>
      </c>
      <c r="D9082" t="e">
        <f>IF(
OR('Options or Warrants'!B9082 = "8. Transferee of restricted securities", 'Options or Warrants'!B9082 = "9. Any person (substitution for securities etc.)"),
'Options or Warrants'!C9082,
IF(
'Options or Warrants'!B9082 = "",
#N/A,
'Options or Warrants'!B9082)
)</f>
        <v>#N/A</v>
      </c>
      <c r="E9082" t="e">
        <f>IF(
OR('Options - Free Attaching'!B9082 = "8. Transferee of restricted securities", 'Options - Free Attaching'!B9082 = "9. Any person (substitution for securities etc.)"),
'Options - Free Attaching'!C9082,
IF(
'Options - Free Attaching'!B9082 = "",
#N/A,
'Options - Free Attaching'!B9082)
)</f>
        <v>#N/A</v>
      </c>
      <c r="F9082" t="e">
        <f>IF(
OR('Con. Notes - Conversion'!B9082 = "8. Transferee of restricted securities", 'Con. Notes - Conversion'!B9082 = "9. Any person (substitution for securities etc.)"),
'Con. Notes - Conversion'!C9082,
IF(
'Con. Notes - Conversion'!B9082 = "",
#N/A,
'Con. Notes - Conversion'!B9082)
)</f>
        <v>#N/A</v>
      </c>
      <c r="G9082" t="e">
        <f>IF(
OR('Con. Notes - No Conversion'!B9082 = "8. Transferee of restricted securities", 'Con. Notes - No Conversion'!B9082 = "9. Any person (substitution for securities etc.)"),
'Con. Notes - No Conversion'!C9082,
IF(
'Con. Notes - No Conversion'!B9082 = "",
#N/A,
'Con. Notes - No Conversion'!B9082)
)</f>
        <v>#N/A</v>
      </c>
    </row>
    <row r="9083" spans="1:7" x14ac:dyDescent="0.25">
      <c r="A9083" t="e">
        <f>IF(
OR(Shares!B9083 = "8. Transferee of restricted securities", Shares!B9083 = "9. Any person (substitution for securities etc.)"),
Shares!C9083,
IF(
Shares!B9083 = "",
#N/A,
Shares!B9083)
)</f>
        <v>#N/A</v>
      </c>
      <c r="B9083" t="e">
        <f>IF(
OR('Shares - LTR - Granted'!B9083 = "8. Transferee of restricted securities", 'Shares - LTR - Granted'!B9083 = "9. Any person (substitution for securities etc.)"),
'Shares - LTR - Granted'!C9083,
IF(
'Shares - LTR - Granted'!B9083 = "",
#N/A,
'Shares - LTR - Granted'!B9083)
)</f>
        <v>#N/A</v>
      </c>
      <c r="C9083" t="e">
        <f>IF(
OR('Performance Securities'!B9083 = "8. Transferee of restricted securities", 'Performance Securities'!B9083 = "9. Any person (substitution for securities etc.)"),
'Performance Securities'!C9083,
IF(
'Performance Securities'!B9083 = "",
#N/A,
'Performance Securities'!B9083)
)</f>
        <v>#N/A</v>
      </c>
      <c r="D9083" t="e">
        <f>IF(
OR('Options or Warrants'!B9083 = "8. Transferee of restricted securities", 'Options or Warrants'!B9083 = "9. Any person (substitution for securities etc.)"),
'Options or Warrants'!C9083,
IF(
'Options or Warrants'!B9083 = "",
#N/A,
'Options or Warrants'!B9083)
)</f>
        <v>#N/A</v>
      </c>
      <c r="E9083" t="e">
        <f>IF(
OR('Options - Free Attaching'!B9083 = "8. Transferee of restricted securities", 'Options - Free Attaching'!B9083 = "9. Any person (substitution for securities etc.)"),
'Options - Free Attaching'!C9083,
IF(
'Options - Free Attaching'!B9083 = "",
#N/A,
'Options - Free Attaching'!B9083)
)</f>
        <v>#N/A</v>
      </c>
      <c r="F9083" t="e">
        <f>IF(
OR('Con. Notes - Conversion'!B9083 = "8. Transferee of restricted securities", 'Con. Notes - Conversion'!B9083 = "9. Any person (substitution for securities etc.)"),
'Con. Notes - Conversion'!C9083,
IF(
'Con. Notes - Conversion'!B9083 = "",
#N/A,
'Con. Notes - Conversion'!B9083)
)</f>
        <v>#N/A</v>
      </c>
      <c r="G9083" t="e">
        <f>IF(
OR('Con. Notes - No Conversion'!B9083 = "8. Transferee of restricted securities", 'Con. Notes - No Conversion'!B9083 = "9. Any person (substitution for securities etc.)"),
'Con. Notes - No Conversion'!C9083,
IF(
'Con. Notes - No Conversion'!B9083 = "",
#N/A,
'Con. Notes - No Conversion'!B9083)
)</f>
        <v>#N/A</v>
      </c>
    </row>
    <row r="9084" spans="1:7" x14ac:dyDescent="0.25">
      <c r="A9084" t="e">
        <f>IF(
OR(Shares!B9084 = "8. Transferee of restricted securities", Shares!B9084 = "9. Any person (substitution for securities etc.)"),
Shares!C9084,
IF(
Shares!B9084 = "",
#N/A,
Shares!B9084)
)</f>
        <v>#N/A</v>
      </c>
      <c r="B9084" t="e">
        <f>IF(
OR('Shares - LTR - Granted'!B9084 = "8. Transferee of restricted securities", 'Shares - LTR - Granted'!B9084 = "9. Any person (substitution for securities etc.)"),
'Shares - LTR - Granted'!C9084,
IF(
'Shares - LTR - Granted'!B9084 = "",
#N/A,
'Shares - LTR - Granted'!B9084)
)</f>
        <v>#N/A</v>
      </c>
      <c r="C9084" t="e">
        <f>IF(
OR('Performance Securities'!B9084 = "8. Transferee of restricted securities", 'Performance Securities'!B9084 = "9. Any person (substitution for securities etc.)"),
'Performance Securities'!C9084,
IF(
'Performance Securities'!B9084 = "",
#N/A,
'Performance Securities'!B9084)
)</f>
        <v>#N/A</v>
      </c>
      <c r="D9084" t="e">
        <f>IF(
OR('Options or Warrants'!B9084 = "8. Transferee of restricted securities", 'Options or Warrants'!B9084 = "9. Any person (substitution for securities etc.)"),
'Options or Warrants'!C9084,
IF(
'Options or Warrants'!B9084 = "",
#N/A,
'Options or Warrants'!B9084)
)</f>
        <v>#N/A</v>
      </c>
      <c r="E9084" t="e">
        <f>IF(
OR('Options - Free Attaching'!B9084 = "8. Transferee of restricted securities", 'Options - Free Attaching'!B9084 = "9. Any person (substitution for securities etc.)"),
'Options - Free Attaching'!C9084,
IF(
'Options - Free Attaching'!B9084 = "",
#N/A,
'Options - Free Attaching'!B9084)
)</f>
        <v>#N/A</v>
      </c>
      <c r="F9084" t="e">
        <f>IF(
OR('Con. Notes - Conversion'!B9084 = "8. Transferee of restricted securities", 'Con. Notes - Conversion'!B9084 = "9. Any person (substitution for securities etc.)"),
'Con. Notes - Conversion'!C9084,
IF(
'Con. Notes - Conversion'!B9084 = "",
#N/A,
'Con. Notes - Conversion'!B9084)
)</f>
        <v>#N/A</v>
      </c>
      <c r="G9084" t="e">
        <f>IF(
OR('Con. Notes - No Conversion'!B9084 = "8. Transferee of restricted securities", 'Con. Notes - No Conversion'!B9084 = "9. Any person (substitution for securities etc.)"),
'Con. Notes - No Conversion'!C9084,
IF(
'Con. Notes - No Conversion'!B9084 = "",
#N/A,
'Con. Notes - No Conversion'!B9084)
)</f>
        <v>#N/A</v>
      </c>
    </row>
    <row r="9085" spans="1:7" x14ac:dyDescent="0.25">
      <c r="A9085" t="e">
        <f>IF(
OR(Shares!B9085 = "8. Transferee of restricted securities", Shares!B9085 = "9. Any person (substitution for securities etc.)"),
Shares!C9085,
IF(
Shares!B9085 = "",
#N/A,
Shares!B9085)
)</f>
        <v>#N/A</v>
      </c>
      <c r="B9085" t="e">
        <f>IF(
OR('Shares - LTR - Granted'!B9085 = "8. Transferee of restricted securities", 'Shares - LTR - Granted'!B9085 = "9. Any person (substitution for securities etc.)"),
'Shares - LTR - Granted'!C9085,
IF(
'Shares - LTR - Granted'!B9085 = "",
#N/A,
'Shares - LTR - Granted'!B9085)
)</f>
        <v>#N/A</v>
      </c>
      <c r="C9085" t="e">
        <f>IF(
OR('Performance Securities'!B9085 = "8. Transferee of restricted securities", 'Performance Securities'!B9085 = "9. Any person (substitution for securities etc.)"),
'Performance Securities'!C9085,
IF(
'Performance Securities'!B9085 = "",
#N/A,
'Performance Securities'!B9085)
)</f>
        <v>#N/A</v>
      </c>
      <c r="D9085" t="e">
        <f>IF(
OR('Options or Warrants'!B9085 = "8. Transferee of restricted securities", 'Options or Warrants'!B9085 = "9. Any person (substitution for securities etc.)"),
'Options or Warrants'!C9085,
IF(
'Options or Warrants'!B9085 = "",
#N/A,
'Options or Warrants'!B9085)
)</f>
        <v>#N/A</v>
      </c>
      <c r="E9085" t="e">
        <f>IF(
OR('Options - Free Attaching'!B9085 = "8. Transferee of restricted securities", 'Options - Free Attaching'!B9085 = "9. Any person (substitution for securities etc.)"),
'Options - Free Attaching'!C9085,
IF(
'Options - Free Attaching'!B9085 = "",
#N/A,
'Options - Free Attaching'!B9085)
)</f>
        <v>#N/A</v>
      </c>
      <c r="F9085" t="e">
        <f>IF(
OR('Con. Notes - Conversion'!B9085 = "8. Transferee of restricted securities", 'Con. Notes - Conversion'!B9085 = "9. Any person (substitution for securities etc.)"),
'Con. Notes - Conversion'!C9085,
IF(
'Con. Notes - Conversion'!B9085 = "",
#N/A,
'Con. Notes - Conversion'!B9085)
)</f>
        <v>#N/A</v>
      </c>
      <c r="G9085" t="e">
        <f>IF(
OR('Con. Notes - No Conversion'!B9085 = "8. Transferee of restricted securities", 'Con. Notes - No Conversion'!B9085 = "9. Any person (substitution for securities etc.)"),
'Con. Notes - No Conversion'!C9085,
IF(
'Con. Notes - No Conversion'!B9085 = "",
#N/A,
'Con. Notes - No Conversion'!B9085)
)</f>
        <v>#N/A</v>
      </c>
    </row>
    <row r="9086" spans="1:7" x14ac:dyDescent="0.25">
      <c r="A9086" t="e">
        <f>IF(
OR(Shares!B9086 = "8. Transferee of restricted securities", Shares!B9086 = "9. Any person (substitution for securities etc.)"),
Shares!C9086,
IF(
Shares!B9086 = "",
#N/A,
Shares!B9086)
)</f>
        <v>#N/A</v>
      </c>
      <c r="B9086" t="e">
        <f>IF(
OR('Shares - LTR - Granted'!B9086 = "8. Transferee of restricted securities", 'Shares - LTR - Granted'!B9086 = "9. Any person (substitution for securities etc.)"),
'Shares - LTR - Granted'!C9086,
IF(
'Shares - LTR - Granted'!B9086 = "",
#N/A,
'Shares - LTR - Granted'!B9086)
)</f>
        <v>#N/A</v>
      </c>
      <c r="C9086" t="e">
        <f>IF(
OR('Performance Securities'!B9086 = "8. Transferee of restricted securities", 'Performance Securities'!B9086 = "9. Any person (substitution for securities etc.)"),
'Performance Securities'!C9086,
IF(
'Performance Securities'!B9086 = "",
#N/A,
'Performance Securities'!B9086)
)</f>
        <v>#N/A</v>
      </c>
      <c r="D9086" t="e">
        <f>IF(
OR('Options or Warrants'!B9086 = "8. Transferee of restricted securities", 'Options or Warrants'!B9086 = "9. Any person (substitution for securities etc.)"),
'Options or Warrants'!C9086,
IF(
'Options or Warrants'!B9086 = "",
#N/A,
'Options or Warrants'!B9086)
)</f>
        <v>#N/A</v>
      </c>
      <c r="E9086" t="e">
        <f>IF(
OR('Options - Free Attaching'!B9086 = "8. Transferee of restricted securities", 'Options - Free Attaching'!B9086 = "9. Any person (substitution for securities etc.)"),
'Options - Free Attaching'!C9086,
IF(
'Options - Free Attaching'!B9086 = "",
#N/A,
'Options - Free Attaching'!B9086)
)</f>
        <v>#N/A</v>
      </c>
      <c r="F9086" t="e">
        <f>IF(
OR('Con. Notes - Conversion'!B9086 = "8. Transferee of restricted securities", 'Con. Notes - Conversion'!B9086 = "9. Any person (substitution for securities etc.)"),
'Con. Notes - Conversion'!C9086,
IF(
'Con. Notes - Conversion'!B9086 = "",
#N/A,
'Con. Notes - Conversion'!B9086)
)</f>
        <v>#N/A</v>
      </c>
      <c r="G9086" t="e">
        <f>IF(
OR('Con. Notes - No Conversion'!B9086 = "8. Transferee of restricted securities", 'Con. Notes - No Conversion'!B9086 = "9. Any person (substitution for securities etc.)"),
'Con. Notes - No Conversion'!C9086,
IF(
'Con. Notes - No Conversion'!B9086 = "",
#N/A,
'Con. Notes - No Conversion'!B9086)
)</f>
        <v>#N/A</v>
      </c>
    </row>
    <row r="9087" spans="1:7" x14ac:dyDescent="0.25">
      <c r="A9087" t="e">
        <f>IF(
OR(Shares!B9087 = "8. Transferee of restricted securities", Shares!B9087 = "9. Any person (substitution for securities etc.)"),
Shares!C9087,
IF(
Shares!B9087 = "",
#N/A,
Shares!B9087)
)</f>
        <v>#N/A</v>
      </c>
      <c r="B9087" t="e">
        <f>IF(
OR('Shares - LTR - Granted'!B9087 = "8. Transferee of restricted securities", 'Shares - LTR - Granted'!B9087 = "9. Any person (substitution for securities etc.)"),
'Shares - LTR - Granted'!C9087,
IF(
'Shares - LTR - Granted'!B9087 = "",
#N/A,
'Shares - LTR - Granted'!B9087)
)</f>
        <v>#N/A</v>
      </c>
      <c r="C9087" t="e">
        <f>IF(
OR('Performance Securities'!B9087 = "8. Transferee of restricted securities", 'Performance Securities'!B9087 = "9. Any person (substitution for securities etc.)"),
'Performance Securities'!C9087,
IF(
'Performance Securities'!B9087 = "",
#N/A,
'Performance Securities'!B9087)
)</f>
        <v>#N/A</v>
      </c>
      <c r="D9087" t="e">
        <f>IF(
OR('Options or Warrants'!B9087 = "8. Transferee of restricted securities", 'Options or Warrants'!B9087 = "9. Any person (substitution for securities etc.)"),
'Options or Warrants'!C9087,
IF(
'Options or Warrants'!B9087 = "",
#N/A,
'Options or Warrants'!B9087)
)</f>
        <v>#N/A</v>
      </c>
      <c r="E9087" t="e">
        <f>IF(
OR('Options - Free Attaching'!B9087 = "8. Transferee of restricted securities", 'Options - Free Attaching'!B9087 = "9. Any person (substitution for securities etc.)"),
'Options - Free Attaching'!C9087,
IF(
'Options - Free Attaching'!B9087 = "",
#N/A,
'Options - Free Attaching'!B9087)
)</f>
        <v>#N/A</v>
      </c>
      <c r="F9087" t="e">
        <f>IF(
OR('Con. Notes - Conversion'!B9087 = "8. Transferee of restricted securities", 'Con. Notes - Conversion'!B9087 = "9. Any person (substitution for securities etc.)"),
'Con. Notes - Conversion'!C9087,
IF(
'Con. Notes - Conversion'!B9087 = "",
#N/A,
'Con. Notes - Conversion'!B9087)
)</f>
        <v>#N/A</v>
      </c>
      <c r="G9087" t="e">
        <f>IF(
OR('Con. Notes - No Conversion'!B9087 = "8. Transferee of restricted securities", 'Con. Notes - No Conversion'!B9087 = "9. Any person (substitution for securities etc.)"),
'Con. Notes - No Conversion'!C9087,
IF(
'Con. Notes - No Conversion'!B9087 = "",
#N/A,
'Con. Notes - No Conversion'!B9087)
)</f>
        <v>#N/A</v>
      </c>
    </row>
    <row r="9088" spans="1:7" x14ac:dyDescent="0.25">
      <c r="A9088" t="e">
        <f>IF(
OR(Shares!B9088 = "8. Transferee of restricted securities", Shares!B9088 = "9. Any person (substitution for securities etc.)"),
Shares!C9088,
IF(
Shares!B9088 = "",
#N/A,
Shares!B9088)
)</f>
        <v>#N/A</v>
      </c>
      <c r="B9088" t="e">
        <f>IF(
OR('Shares - LTR - Granted'!B9088 = "8. Transferee of restricted securities", 'Shares - LTR - Granted'!B9088 = "9. Any person (substitution for securities etc.)"),
'Shares - LTR - Granted'!C9088,
IF(
'Shares - LTR - Granted'!B9088 = "",
#N/A,
'Shares - LTR - Granted'!B9088)
)</f>
        <v>#N/A</v>
      </c>
      <c r="C9088" t="e">
        <f>IF(
OR('Performance Securities'!B9088 = "8. Transferee of restricted securities", 'Performance Securities'!B9088 = "9. Any person (substitution for securities etc.)"),
'Performance Securities'!C9088,
IF(
'Performance Securities'!B9088 = "",
#N/A,
'Performance Securities'!B9088)
)</f>
        <v>#N/A</v>
      </c>
      <c r="D9088" t="e">
        <f>IF(
OR('Options or Warrants'!B9088 = "8. Transferee of restricted securities", 'Options or Warrants'!B9088 = "9. Any person (substitution for securities etc.)"),
'Options or Warrants'!C9088,
IF(
'Options or Warrants'!B9088 = "",
#N/A,
'Options or Warrants'!B9088)
)</f>
        <v>#N/A</v>
      </c>
      <c r="E9088" t="e">
        <f>IF(
OR('Options - Free Attaching'!B9088 = "8. Transferee of restricted securities", 'Options - Free Attaching'!B9088 = "9. Any person (substitution for securities etc.)"),
'Options - Free Attaching'!C9088,
IF(
'Options - Free Attaching'!B9088 = "",
#N/A,
'Options - Free Attaching'!B9088)
)</f>
        <v>#N/A</v>
      </c>
      <c r="F9088" t="e">
        <f>IF(
OR('Con. Notes - Conversion'!B9088 = "8. Transferee of restricted securities", 'Con. Notes - Conversion'!B9088 = "9. Any person (substitution for securities etc.)"),
'Con. Notes - Conversion'!C9088,
IF(
'Con. Notes - Conversion'!B9088 = "",
#N/A,
'Con. Notes - Conversion'!B9088)
)</f>
        <v>#N/A</v>
      </c>
      <c r="G9088" t="e">
        <f>IF(
OR('Con. Notes - No Conversion'!B9088 = "8. Transferee of restricted securities", 'Con. Notes - No Conversion'!B9088 = "9. Any person (substitution for securities etc.)"),
'Con. Notes - No Conversion'!C9088,
IF(
'Con. Notes - No Conversion'!B9088 = "",
#N/A,
'Con. Notes - No Conversion'!B9088)
)</f>
        <v>#N/A</v>
      </c>
    </row>
    <row r="9089" spans="1:7" x14ac:dyDescent="0.25">
      <c r="A9089" t="e">
        <f>IF(
OR(Shares!B9089 = "8. Transferee of restricted securities", Shares!B9089 = "9. Any person (substitution for securities etc.)"),
Shares!C9089,
IF(
Shares!B9089 = "",
#N/A,
Shares!B9089)
)</f>
        <v>#N/A</v>
      </c>
      <c r="B9089" t="e">
        <f>IF(
OR('Shares - LTR - Granted'!B9089 = "8. Transferee of restricted securities", 'Shares - LTR - Granted'!B9089 = "9. Any person (substitution for securities etc.)"),
'Shares - LTR - Granted'!C9089,
IF(
'Shares - LTR - Granted'!B9089 = "",
#N/A,
'Shares - LTR - Granted'!B9089)
)</f>
        <v>#N/A</v>
      </c>
      <c r="C9089" t="e">
        <f>IF(
OR('Performance Securities'!B9089 = "8. Transferee of restricted securities", 'Performance Securities'!B9089 = "9. Any person (substitution for securities etc.)"),
'Performance Securities'!C9089,
IF(
'Performance Securities'!B9089 = "",
#N/A,
'Performance Securities'!B9089)
)</f>
        <v>#N/A</v>
      </c>
      <c r="D9089" t="e">
        <f>IF(
OR('Options or Warrants'!B9089 = "8. Transferee of restricted securities", 'Options or Warrants'!B9089 = "9. Any person (substitution for securities etc.)"),
'Options or Warrants'!C9089,
IF(
'Options or Warrants'!B9089 = "",
#N/A,
'Options or Warrants'!B9089)
)</f>
        <v>#N/A</v>
      </c>
      <c r="E9089" t="e">
        <f>IF(
OR('Options - Free Attaching'!B9089 = "8. Transferee of restricted securities", 'Options - Free Attaching'!B9089 = "9. Any person (substitution for securities etc.)"),
'Options - Free Attaching'!C9089,
IF(
'Options - Free Attaching'!B9089 = "",
#N/A,
'Options - Free Attaching'!B9089)
)</f>
        <v>#N/A</v>
      </c>
      <c r="F9089" t="e">
        <f>IF(
OR('Con. Notes - Conversion'!B9089 = "8. Transferee of restricted securities", 'Con. Notes - Conversion'!B9089 = "9. Any person (substitution for securities etc.)"),
'Con. Notes - Conversion'!C9089,
IF(
'Con. Notes - Conversion'!B9089 = "",
#N/A,
'Con. Notes - Conversion'!B9089)
)</f>
        <v>#N/A</v>
      </c>
      <c r="G9089" t="e">
        <f>IF(
OR('Con. Notes - No Conversion'!B9089 = "8. Transferee of restricted securities", 'Con. Notes - No Conversion'!B9089 = "9. Any person (substitution for securities etc.)"),
'Con. Notes - No Conversion'!C9089,
IF(
'Con. Notes - No Conversion'!B9089 = "",
#N/A,
'Con. Notes - No Conversion'!B9089)
)</f>
        <v>#N/A</v>
      </c>
    </row>
    <row r="9090" spans="1:7" x14ac:dyDescent="0.25">
      <c r="A9090" t="e">
        <f>IF(
OR(Shares!B9090 = "8. Transferee of restricted securities", Shares!B9090 = "9. Any person (substitution for securities etc.)"),
Shares!C9090,
IF(
Shares!B9090 = "",
#N/A,
Shares!B9090)
)</f>
        <v>#N/A</v>
      </c>
      <c r="B9090" t="e">
        <f>IF(
OR('Shares - LTR - Granted'!B9090 = "8. Transferee of restricted securities", 'Shares - LTR - Granted'!B9090 = "9. Any person (substitution for securities etc.)"),
'Shares - LTR - Granted'!C9090,
IF(
'Shares - LTR - Granted'!B9090 = "",
#N/A,
'Shares - LTR - Granted'!B9090)
)</f>
        <v>#N/A</v>
      </c>
      <c r="C9090" t="e">
        <f>IF(
OR('Performance Securities'!B9090 = "8. Transferee of restricted securities", 'Performance Securities'!B9090 = "9. Any person (substitution for securities etc.)"),
'Performance Securities'!C9090,
IF(
'Performance Securities'!B9090 = "",
#N/A,
'Performance Securities'!B9090)
)</f>
        <v>#N/A</v>
      </c>
      <c r="D9090" t="e">
        <f>IF(
OR('Options or Warrants'!B9090 = "8. Transferee of restricted securities", 'Options or Warrants'!B9090 = "9. Any person (substitution for securities etc.)"),
'Options or Warrants'!C9090,
IF(
'Options or Warrants'!B9090 = "",
#N/A,
'Options or Warrants'!B9090)
)</f>
        <v>#N/A</v>
      </c>
      <c r="E9090" t="e">
        <f>IF(
OR('Options - Free Attaching'!B9090 = "8. Transferee of restricted securities", 'Options - Free Attaching'!B9090 = "9. Any person (substitution for securities etc.)"),
'Options - Free Attaching'!C9090,
IF(
'Options - Free Attaching'!B9090 = "",
#N/A,
'Options - Free Attaching'!B9090)
)</f>
        <v>#N/A</v>
      </c>
      <c r="F9090" t="e">
        <f>IF(
OR('Con. Notes - Conversion'!B9090 = "8. Transferee of restricted securities", 'Con. Notes - Conversion'!B9090 = "9. Any person (substitution for securities etc.)"),
'Con. Notes - Conversion'!C9090,
IF(
'Con. Notes - Conversion'!B9090 = "",
#N/A,
'Con. Notes - Conversion'!B9090)
)</f>
        <v>#N/A</v>
      </c>
      <c r="G9090" t="e">
        <f>IF(
OR('Con. Notes - No Conversion'!B9090 = "8. Transferee of restricted securities", 'Con. Notes - No Conversion'!B9090 = "9. Any person (substitution for securities etc.)"),
'Con. Notes - No Conversion'!C9090,
IF(
'Con. Notes - No Conversion'!B9090 = "",
#N/A,
'Con. Notes - No Conversion'!B9090)
)</f>
        <v>#N/A</v>
      </c>
    </row>
    <row r="9091" spans="1:7" x14ac:dyDescent="0.25">
      <c r="A9091" t="e">
        <f>IF(
OR(Shares!B9091 = "8. Transferee of restricted securities", Shares!B9091 = "9. Any person (substitution for securities etc.)"),
Shares!C9091,
IF(
Shares!B9091 = "",
#N/A,
Shares!B9091)
)</f>
        <v>#N/A</v>
      </c>
      <c r="B9091" t="e">
        <f>IF(
OR('Shares - LTR - Granted'!B9091 = "8. Transferee of restricted securities", 'Shares - LTR - Granted'!B9091 = "9. Any person (substitution for securities etc.)"),
'Shares - LTR - Granted'!C9091,
IF(
'Shares - LTR - Granted'!B9091 = "",
#N/A,
'Shares - LTR - Granted'!B9091)
)</f>
        <v>#N/A</v>
      </c>
      <c r="C9091" t="e">
        <f>IF(
OR('Performance Securities'!B9091 = "8. Transferee of restricted securities", 'Performance Securities'!B9091 = "9. Any person (substitution for securities etc.)"),
'Performance Securities'!C9091,
IF(
'Performance Securities'!B9091 = "",
#N/A,
'Performance Securities'!B9091)
)</f>
        <v>#N/A</v>
      </c>
      <c r="D9091" t="e">
        <f>IF(
OR('Options or Warrants'!B9091 = "8. Transferee of restricted securities", 'Options or Warrants'!B9091 = "9. Any person (substitution for securities etc.)"),
'Options or Warrants'!C9091,
IF(
'Options or Warrants'!B9091 = "",
#N/A,
'Options or Warrants'!B9091)
)</f>
        <v>#N/A</v>
      </c>
      <c r="E9091" t="e">
        <f>IF(
OR('Options - Free Attaching'!B9091 = "8. Transferee of restricted securities", 'Options - Free Attaching'!B9091 = "9. Any person (substitution for securities etc.)"),
'Options - Free Attaching'!C9091,
IF(
'Options - Free Attaching'!B9091 = "",
#N/A,
'Options - Free Attaching'!B9091)
)</f>
        <v>#N/A</v>
      </c>
      <c r="F9091" t="e">
        <f>IF(
OR('Con. Notes - Conversion'!B9091 = "8. Transferee of restricted securities", 'Con. Notes - Conversion'!B9091 = "9. Any person (substitution for securities etc.)"),
'Con. Notes - Conversion'!C9091,
IF(
'Con. Notes - Conversion'!B9091 = "",
#N/A,
'Con. Notes - Conversion'!B9091)
)</f>
        <v>#N/A</v>
      </c>
      <c r="G9091" t="e">
        <f>IF(
OR('Con. Notes - No Conversion'!B9091 = "8. Transferee of restricted securities", 'Con. Notes - No Conversion'!B9091 = "9. Any person (substitution for securities etc.)"),
'Con. Notes - No Conversion'!C9091,
IF(
'Con. Notes - No Conversion'!B9091 = "",
#N/A,
'Con. Notes - No Conversion'!B9091)
)</f>
        <v>#N/A</v>
      </c>
    </row>
    <row r="9092" spans="1:7" x14ac:dyDescent="0.25">
      <c r="A9092" t="e">
        <f>IF(
OR(Shares!B9092 = "8. Transferee of restricted securities", Shares!B9092 = "9. Any person (substitution for securities etc.)"),
Shares!C9092,
IF(
Shares!B9092 = "",
#N/A,
Shares!B9092)
)</f>
        <v>#N/A</v>
      </c>
      <c r="B9092" t="e">
        <f>IF(
OR('Shares - LTR - Granted'!B9092 = "8. Transferee of restricted securities", 'Shares - LTR - Granted'!B9092 = "9. Any person (substitution for securities etc.)"),
'Shares - LTR - Granted'!C9092,
IF(
'Shares - LTR - Granted'!B9092 = "",
#N/A,
'Shares - LTR - Granted'!B9092)
)</f>
        <v>#N/A</v>
      </c>
      <c r="C9092" t="e">
        <f>IF(
OR('Performance Securities'!B9092 = "8. Transferee of restricted securities", 'Performance Securities'!B9092 = "9. Any person (substitution for securities etc.)"),
'Performance Securities'!C9092,
IF(
'Performance Securities'!B9092 = "",
#N/A,
'Performance Securities'!B9092)
)</f>
        <v>#N/A</v>
      </c>
      <c r="D9092" t="e">
        <f>IF(
OR('Options or Warrants'!B9092 = "8. Transferee of restricted securities", 'Options or Warrants'!B9092 = "9. Any person (substitution for securities etc.)"),
'Options or Warrants'!C9092,
IF(
'Options or Warrants'!B9092 = "",
#N/A,
'Options or Warrants'!B9092)
)</f>
        <v>#N/A</v>
      </c>
      <c r="E9092" t="e">
        <f>IF(
OR('Options - Free Attaching'!B9092 = "8. Transferee of restricted securities", 'Options - Free Attaching'!B9092 = "9. Any person (substitution for securities etc.)"),
'Options - Free Attaching'!C9092,
IF(
'Options - Free Attaching'!B9092 = "",
#N/A,
'Options - Free Attaching'!B9092)
)</f>
        <v>#N/A</v>
      </c>
      <c r="F9092" t="e">
        <f>IF(
OR('Con. Notes - Conversion'!B9092 = "8. Transferee of restricted securities", 'Con. Notes - Conversion'!B9092 = "9. Any person (substitution for securities etc.)"),
'Con. Notes - Conversion'!C9092,
IF(
'Con. Notes - Conversion'!B9092 = "",
#N/A,
'Con. Notes - Conversion'!B9092)
)</f>
        <v>#N/A</v>
      </c>
      <c r="G9092" t="e">
        <f>IF(
OR('Con. Notes - No Conversion'!B9092 = "8. Transferee of restricted securities", 'Con. Notes - No Conversion'!B9092 = "9. Any person (substitution for securities etc.)"),
'Con. Notes - No Conversion'!C9092,
IF(
'Con. Notes - No Conversion'!B9092 = "",
#N/A,
'Con. Notes - No Conversion'!B9092)
)</f>
        <v>#N/A</v>
      </c>
    </row>
    <row r="9093" spans="1:7" x14ac:dyDescent="0.25">
      <c r="A9093" t="e">
        <f>IF(
OR(Shares!B9093 = "8. Transferee of restricted securities", Shares!B9093 = "9. Any person (substitution for securities etc.)"),
Shares!C9093,
IF(
Shares!B9093 = "",
#N/A,
Shares!B9093)
)</f>
        <v>#N/A</v>
      </c>
      <c r="B9093" t="e">
        <f>IF(
OR('Shares - LTR - Granted'!B9093 = "8. Transferee of restricted securities", 'Shares - LTR - Granted'!B9093 = "9. Any person (substitution for securities etc.)"),
'Shares - LTR - Granted'!C9093,
IF(
'Shares - LTR - Granted'!B9093 = "",
#N/A,
'Shares - LTR - Granted'!B9093)
)</f>
        <v>#N/A</v>
      </c>
      <c r="C9093" t="e">
        <f>IF(
OR('Performance Securities'!B9093 = "8. Transferee of restricted securities", 'Performance Securities'!B9093 = "9. Any person (substitution for securities etc.)"),
'Performance Securities'!C9093,
IF(
'Performance Securities'!B9093 = "",
#N/A,
'Performance Securities'!B9093)
)</f>
        <v>#N/A</v>
      </c>
      <c r="D9093" t="e">
        <f>IF(
OR('Options or Warrants'!B9093 = "8. Transferee of restricted securities", 'Options or Warrants'!B9093 = "9. Any person (substitution for securities etc.)"),
'Options or Warrants'!C9093,
IF(
'Options or Warrants'!B9093 = "",
#N/A,
'Options or Warrants'!B9093)
)</f>
        <v>#N/A</v>
      </c>
      <c r="E9093" t="e">
        <f>IF(
OR('Options - Free Attaching'!B9093 = "8. Transferee of restricted securities", 'Options - Free Attaching'!B9093 = "9. Any person (substitution for securities etc.)"),
'Options - Free Attaching'!C9093,
IF(
'Options - Free Attaching'!B9093 = "",
#N/A,
'Options - Free Attaching'!B9093)
)</f>
        <v>#N/A</v>
      </c>
      <c r="F9093" t="e">
        <f>IF(
OR('Con. Notes - Conversion'!B9093 = "8. Transferee of restricted securities", 'Con. Notes - Conversion'!B9093 = "9. Any person (substitution for securities etc.)"),
'Con. Notes - Conversion'!C9093,
IF(
'Con. Notes - Conversion'!B9093 = "",
#N/A,
'Con. Notes - Conversion'!B9093)
)</f>
        <v>#N/A</v>
      </c>
      <c r="G9093" t="e">
        <f>IF(
OR('Con. Notes - No Conversion'!B9093 = "8. Transferee of restricted securities", 'Con. Notes - No Conversion'!B9093 = "9. Any person (substitution for securities etc.)"),
'Con. Notes - No Conversion'!C9093,
IF(
'Con. Notes - No Conversion'!B9093 = "",
#N/A,
'Con. Notes - No Conversion'!B9093)
)</f>
        <v>#N/A</v>
      </c>
    </row>
    <row r="9094" spans="1:7" x14ac:dyDescent="0.25">
      <c r="A9094" t="e">
        <f>IF(
OR(Shares!B9094 = "8. Transferee of restricted securities", Shares!B9094 = "9. Any person (substitution for securities etc.)"),
Shares!C9094,
IF(
Shares!B9094 = "",
#N/A,
Shares!B9094)
)</f>
        <v>#N/A</v>
      </c>
      <c r="B9094" t="e">
        <f>IF(
OR('Shares - LTR - Granted'!B9094 = "8. Transferee of restricted securities", 'Shares - LTR - Granted'!B9094 = "9. Any person (substitution for securities etc.)"),
'Shares - LTR - Granted'!C9094,
IF(
'Shares - LTR - Granted'!B9094 = "",
#N/A,
'Shares - LTR - Granted'!B9094)
)</f>
        <v>#N/A</v>
      </c>
      <c r="C9094" t="e">
        <f>IF(
OR('Performance Securities'!B9094 = "8. Transferee of restricted securities", 'Performance Securities'!B9094 = "9. Any person (substitution for securities etc.)"),
'Performance Securities'!C9094,
IF(
'Performance Securities'!B9094 = "",
#N/A,
'Performance Securities'!B9094)
)</f>
        <v>#N/A</v>
      </c>
      <c r="D9094" t="e">
        <f>IF(
OR('Options or Warrants'!B9094 = "8. Transferee of restricted securities", 'Options or Warrants'!B9094 = "9. Any person (substitution for securities etc.)"),
'Options or Warrants'!C9094,
IF(
'Options or Warrants'!B9094 = "",
#N/A,
'Options or Warrants'!B9094)
)</f>
        <v>#N/A</v>
      </c>
      <c r="E9094" t="e">
        <f>IF(
OR('Options - Free Attaching'!B9094 = "8. Transferee of restricted securities", 'Options - Free Attaching'!B9094 = "9. Any person (substitution for securities etc.)"),
'Options - Free Attaching'!C9094,
IF(
'Options - Free Attaching'!B9094 = "",
#N/A,
'Options - Free Attaching'!B9094)
)</f>
        <v>#N/A</v>
      </c>
      <c r="F9094" t="e">
        <f>IF(
OR('Con. Notes - Conversion'!B9094 = "8. Transferee of restricted securities", 'Con. Notes - Conversion'!B9094 = "9. Any person (substitution for securities etc.)"),
'Con. Notes - Conversion'!C9094,
IF(
'Con. Notes - Conversion'!B9094 = "",
#N/A,
'Con. Notes - Conversion'!B9094)
)</f>
        <v>#N/A</v>
      </c>
      <c r="G9094" t="e">
        <f>IF(
OR('Con. Notes - No Conversion'!B9094 = "8. Transferee of restricted securities", 'Con. Notes - No Conversion'!B9094 = "9. Any person (substitution for securities etc.)"),
'Con. Notes - No Conversion'!C9094,
IF(
'Con. Notes - No Conversion'!B9094 = "",
#N/A,
'Con. Notes - No Conversion'!B9094)
)</f>
        <v>#N/A</v>
      </c>
    </row>
    <row r="9095" spans="1:7" x14ac:dyDescent="0.25">
      <c r="A9095" t="e">
        <f>IF(
OR(Shares!B9095 = "8. Transferee of restricted securities", Shares!B9095 = "9. Any person (substitution for securities etc.)"),
Shares!C9095,
IF(
Shares!B9095 = "",
#N/A,
Shares!B9095)
)</f>
        <v>#N/A</v>
      </c>
      <c r="B9095" t="e">
        <f>IF(
OR('Shares - LTR - Granted'!B9095 = "8. Transferee of restricted securities", 'Shares - LTR - Granted'!B9095 = "9. Any person (substitution for securities etc.)"),
'Shares - LTR - Granted'!C9095,
IF(
'Shares - LTR - Granted'!B9095 = "",
#N/A,
'Shares - LTR - Granted'!B9095)
)</f>
        <v>#N/A</v>
      </c>
      <c r="C9095" t="e">
        <f>IF(
OR('Performance Securities'!B9095 = "8. Transferee of restricted securities", 'Performance Securities'!B9095 = "9. Any person (substitution for securities etc.)"),
'Performance Securities'!C9095,
IF(
'Performance Securities'!B9095 = "",
#N/A,
'Performance Securities'!B9095)
)</f>
        <v>#N/A</v>
      </c>
      <c r="D9095" t="e">
        <f>IF(
OR('Options or Warrants'!B9095 = "8. Transferee of restricted securities", 'Options or Warrants'!B9095 = "9. Any person (substitution for securities etc.)"),
'Options or Warrants'!C9095,
IF(
'Options or Warrants'!B9095 = "",
#N/A,
'Options or Warrants'!B9095)
)</f>
        <v>#N/A</v>
      </c>
      <c r="E9095" t="e">
        <f>IF(
OR('Options - Free Attaching'!B9095 = "8. Transferee of restricted securities", 'Options - Free Attaching'!B9095 = "9. Any person (substitution for securities etc.)"),
'Options - Free Attaching'!C9095,
IF(
'Options - Free Attaching'!B9095 = "",
#N/A,
'Options - Free Attaching'!B9095)
)</f>
        <v>#N/A</v>
      </c>
      <c r="F9095" t="e">
        <f>IF(
OR('Con. Notes - Conversion'!B9095 = "8. Transferee of restricted securities", 'Con. Notes - Conversion'!B9095 = "9. Any person (substitution for securities etc.)"),
'Con. Notes - Conversion'!C9095,
IF(
'Con. Notes - Conversion'!B9095 = "",
#N/A,
'Con. Notes - Conversion'!B9095)
)</f>
        <v>#N/A</v>
      </c>
      <c r="G9095" t="e">
        <f>IF(
OR('Con. Notes - No Conversion'!B9095 = "8. Transferee of restricted securities", 'Con. Notes - No Conversion'!B9095 = "9. Any person (substitution for securities etc.)"),
'Con. Notes - No Conversion'!C9095,
IF(
'Con. Notes - No Conversion'!B9095 = "",
#N/A,
'Con. Notes - No Conversion'!B9095)
)</f>
        <v>#N/A</v>
      </c>
    </row>
    <row r="9096" spans="1:7" x14ac:dyDescent="0.25">
      <c r="A9096" t="e">
        <f>IF(
OR(Shares!B9096 = "8. Transferee of restricted securities", Shares!B9096 = "9. Any person (substitution for securities etc.)"),
Shares!C9096,
IF(
Shares!B9096 = "",
#N/A,
Shares!B9096)
)</f>
        <v>#N/A</v>
      </c>
      <c r="B9096" t="e">
        <f>IF(
OR('Shares - LTR - Granted'!B9096 = "8. Transferee of restricted securities", 'Shares - LTR - Granted'!B9096 = "9. Any person (substitution for securities etc.)"),
'Shares - LTR - Granted'!C9096,
IF(
'Shares - LTR - Granted'!B9096 = "",
#N/A,
'Shares - LTR - Granted'!B9096)
)</f>
        <v>#N/A</v>
      </c>
      <c r="C9096" t="e">
        <f>IF(
OR('Performance Securities'!B9096 = "8. Transferee of restricted securities", 'Performance Securities'!B9096 = "9. Any person (substitution for securities etc.)"),
'Performance Securities'!C9096,
IF(
'Performance Securities'!B9096 = "",
#N/A,
'Performance Securities'!B9096)
)</f>
        <v>#N/A</v>
      </c>
      <c r="D9096" t="e">
        <f>IF(
OR('Options or Warrants'!B9096 = "8. Transferee of restricted securities", 'Options or Warrants'!B9096 = "9. Any person (substitution for securities etc.)"),
'Options or Warrants'!C9096,
IF(
'Options or Warrants'!B9096 = "",
#N/A,
'Options or Warrants'!B9096)
)</f>
        <v>#N/A</v>
      </c>
      <c r="E9096" t="e">
        <f>IF(
OR('Options - Free Attaching'!B9096 = "8. Transferee of restricted securities", 'Options - Free Attaching'!B9096 = "9. Any person (substitution for securities etc.)"),
'Options - Free Attaching'!C9096,
IF(
'Options - Free Attaching'!B9096 = "",
#N/A,
'Options - Free Attaching'!B9096)
)</f>
        <v>#N/A</v>
      </c>
      <c r="F9096" t="e">
        <f>IF(
OR('Con. Notes - Conversion'!B9096 = "8. Transferee of restricted securities", 'Con. Notes - Conversion'!B9096 = "9. Any person (substitution for securities etc.)"),
'Con. Notes - Conversion'!C9096,
IF(
'Con. Notes - Conversion'!B9096 = "",
#N/A,
'Con. Notes - Conversion'!B9096)
)</f>
        <v>#N/A</v>
      </c>
      <c r="G9096" t="e">
        <f>IF(
OR('Con. Notes - No Conversion'!B9096 = "8. Transferee of restricted securities", 'Con. Notes - No Conversion'!B9096 = "9. Any person (substitution for securities etc.)"),
'Con. Notes - No Conversion'!C9096,
IF(
'Con. Notes - No Conversion'!B9096 = "",
#N/A,
'Con. Notes - No Conversion'!B9096)
)</f>
        <v>#N/A</v>
      </c>
    </row>
    <row r="9097" spans="1:7" x14ac:dyDescent="0.25">
      <c r="A9097" t="e">
        <f>IF(
OR(Shares!B9097 = "8. Transferee of restricted securities", Shares!B9097 = "9. Any person (substitution for securities etc.)"),
Shares!C9097,
IF(
Shares!B9097 = "",
#N/A,
Shares!B9097)
)</f>
        <v>#N/A</v>
      </c>
      <c r="B9097" t="e">
        <f>IF(
OR('Shares - LTR - Granted'!B9097 = "8. Transferee of restricted securities", 'Shares - LTR - Granted'!B9097 = "9. Any person (substitution for securities etc.)"),
'Shares - LTR - Granted'!C9097,
IF(
'Shares - LTR - Granted'!B9097 = "",
#N/A,
'Shares - LTR - Granted'!B9097)
)</f>
        <v>#N/A</v>
      </c>
      <c r="C9097" t="e">
        <f>IF(
OR('Performance Securities'!B9097 = "8. Transferee of restricted securities", 'Performance Securities'!B9097 = "9. Any person (substitution for securities etc.)"),
'Performance Securities'!C9097,
IF(
'Performance Securities'!B9097 = "",
#N/A,
'Performance Securities'!B9097)
)</f>
        <v>#N/A</v>
      </c>
      <c r="D9097" t="e">
        <f>IF(
OR('Options or Warrants'!B9097 = "8. Transferee of restricted securities", 'Options or Warrants'!B9097 = "9. Any person (substitution for securities etc.)"),
'Options or Warrants'!C9097,
IF(
'Options or Warrants'!B9097 = "",
#N/A,
'Options or Warrants'!B9097)
)</f>
        <v>#N/A</v>
      </c>
      <c r="E9097" t="e">
        <f>IF(
OR('Options - Free Attaching'!B9097 = "8. Transferee of restricted securities", 'Options - Free Attaching'!B9097 = "9. Any person (substitution for securities etc.)"),
'Options - Free Attaching'!C9097,
IF(
'Options - Free Attaching'!B9097 = "",
#N/A,
'Options - Free Attaching'!B9097)
)</f>
        <v>#N/A</v>
      </c>
      <c r="F9097" t="e">
        <f>IF(
OR('Con. Notes - Conversion'!B9097 = "8. Transferee of restricted securities", 'Con. Notes - Conversion'!B9097 = "9. Any person (substitution for securities etc.)"),
'Con. Notes - Conversion'!C9097,
IF(
'Con. Notes - Conversion'!B9097 = "",
#N/A,
'Con. Notes - Conversion'!B9097)
)</f>
        <v>#N/A</v>
      </c>
      <c r="G9097" t="e">
        <f>IF(
OR('Con. Notes - No Conversion'!B9097 = "8. Transferee of restricted securities", 'Con. Notes - No Conversion'!B9097 = "9. Any person (substitution for securities etc.)"),
'Con. Notes - No Conversion'!C9097,
IF(
'Con. Notes - No Conversion'!B9097 = "",
#N/A,
'Con. Notes - No Conversion'!B9097)
)</f>
        <v>#N/A</v>
      </c>
    </row>
    <row r="9098" spans="1:7" x14ac:dyDescent="0.25">
      <c r="A9098" t="e">
        <f>IF(
OR(Shares!B9098 = "8. Transferee of restricted securities", Shares!B9098 = "9. Any person (substitution for securities etc.)"),
Shares!C9098,
IF(
Shares!B9098 = "",
#N/A,
Shares!B9098)
)</f>
        <v>#N/A</v>
      </c>
      <c r="B9098" t="e">
        <f>IF(
OR('Shares - LTR - Granted'!B9098 = "8. Transferee of restricted securities", 'Shares - LTR - Granted'!B9098 = "9. Any person (substitution for securities etc.)"),
'Shares - LTR - Granted'!C9098,
IF(
'Shares - LTR - Granted'!B9098 = "",
#N/A,
'Shares - LTR - Granted'!B9098)
)</f>
        <v>#N/A</v>
      </c>
      <c r="C9098" t="e">
        <f>IF(
OR('Performance Securities'!B9098 = "8. Transferee of restricted securities", 'Performance Securities'!B9098 = "9. Any person (substitution for securities etc.)"),
'Performance Securities'!C9098,
IF(
'Performance Securities'!B9098 = "",
#N/A,
'Performance Securities'!B9098)
)</f>
        <v>#N/A</v>
      </c>
      <c r="D9098" t="e">
        <f>IF(
OR('Options or Warrants'!B9098 = "8. Transferee of restricted securities", 'Options or Warrants'!B9098 = "9. Any person (substitution for securities etc.)"),
'Options or Warrants'!C9098,
IF(
'Options or Warrants'!B9098 = "",
#N/A,
'Options or Warrants'!B9098)
)</f>
        <v>#N/A</v>
      </c>
      <c r="E9098" t="e">
        <f>IF(
OR('Options - Free Attaching'!B9098 = "8. Transferee of restricted securities", 'Options - Free Attaching'!B9098 = "9. Any person (substitution for securities etc.)"),
'Options - Free Attaching'!C9098,
IF(
'Options - Free Attaching'!B9098 = "",
#N/A,
'Options - Free Attaching'!B9098)
)</f>
        <v>#N/A</v>
      </c>
      <c r="F9098" t="e">
        <f>IF(
OR('Con. Notes - Conversion'!B9098 = "8. Transferee of restricted securities", 'Con. Notes - Conversion'!B9098 = "9. Any person (substitution for securities etc.)"),
'Con. Notes - Conversion'!C9098,
IF(
'Con. Notes - Conversion'!B9098 = "",
#N/A,
'Con. Notes - Conversion'!B9098)
)</f>
        <v>#N/A</v>
      </c>
      <c r="G9098" t="e">
        <f>IF(
OR('Con. Notes - No Conversion'!B9098 = "8. Transferee of restricted securities", 'Con. Notes - No Conversion'!B9098 = "9. Any person (substitution for securities etc.)"),
'Con. Notes - No Conversion'!C9098,
IF(
'Con. Notes - No Conversion'!B9098 = "",
#N/A,
'Con. Notes - No Conversion'!B9098)
)</f>
        <v>#N/A</v>
      </c>
    </row>
    <row r="9099" spans="1:7" x14ac:dyDescent="0.25">
      <c r="A9099" t="e">
        <f>IF(
OR(Shares!B9099 = "8. Transferee of restricted securities", Shares!B9099 = "9. Any person (substitution for securities etc.)"),
Shares!C9099,
IF(
Shares!B9099 = "",
#N/A,
Shares!B9099)
)</f>
        <v>#N/A</v>
      </c>
      <c r="B9099" t="e">
        <f>IF(
OR('Shares - LTR - Granted'!B9099 = "8. Transferee of restricted securities", 'Shares - LTR - Granted'!B9099 = "9. Any person (substitution for securities etc.)"),
'Shares - LTR - Granted'!C9099,
IF(
'Shares - LTR - Granted'!B9099 = "",
#N/A,
'Shares - LTR - Granted'!B9099)
)</f>
        <v>#N/A</v>
      </c>
      <c r="C9099" t="e">
        <f>IF(
OR('Performance Securities'!B9099 = "8. Transferee of restricted securities", 'Performance Securities'!B9099 = "9. Any person (substitution for securities etc.)"),
'Performance Securities'!C9099,
IF(
'Performance Securities'!B9099 = "",
#N/A,
'Performance Securities'!B9099)
)</f>
        <v>#N/A</v>
      </c>
      <c r="D9099" t="e">
        <f>IF(
OR('Options or Warrants'!B9099 = "8. Transferee of restricted securities", 'Options or Warrants'!B9099 = "9. Any person (substitution for securities etc.)"),
'Options or Warrants'!C9099,
IF(
'Options or Warrants'!B9099 = "",
#N/A,
'Options or Warrants'!B9099)
)</f>
        <v>#N/A</v>
      </c>
      <c r="E9099" t="e">
        <f>IF(
OR('Options - Free Attaching'!B9099 = "8. Transferee of restricted securities", 'Options - Free Attaching'!B9099 = "9. Any person (substitution for securities etc.)"),
'Options - Free Attaching'!C9099,
IF(
'Options - Free Attaching'!B9099 = "",
#N/A,
'Options - Free Attaching'!B9099)
)</f>
        <v>#N/A</v>
      </c>
      <c r="F9099" t="e">
        <f>IF(
OR('Con. Notes - Conversion'!B9099 = "8. Transferee of restricted securities", 'Con. Notes - Conversion'!B9099 = "9. Any person (substitution for securities etc.)"),
'Con. Notes - Conversion'!C9099,
IF(
'Con. Notes - Conversion'!B9099 = "",
#N/A,
'Con. Notes - Conversion'!B9099)
)</f>
        <v>#N/A</v>
      </c>
      <c r="G9099" t="e">
        <f>IF(
OR('Con. Notes - No Conversion'!B9099 = "8. Transferee of restricted securities", 'Con. Notes - No Conversion'!B9099 = "9. Any person (substitution for securities etc.)"),
'Con. Notes - No Conversion'!C9099,
IF(
'Con. Notes - No Conversion'!B9099 = "",
#N/A,
'Con. Notes - No Conversion'!B9099)
)</f>
        <v>#N/A</v>
      </c>
    </row>
    <row r="9100" spans="1:7" x14ac:dyDescent="0.25">
      <c r="A9100" t="e">
        <f>IF(
OR(Shares!B9100 = "8. Transferee of restricted securities", Shares!B9100 = "9. Any person (substitution for securities etc.)"),
Shares!C9100,
IF(
Shares!B9100 = "",
#N/A,
Shares!B9100)
)</f>
        <v>#N/A</v>
      </c>
      <c r="B9100" t="e">
        <f>IF(
OR('Shares - LTR - Granted'!B9100 = "8. Transferee of restricted securities", 'Shares - LTR - Granted'!B9100 = "9. Any person (substitution for securities etc.)"),
'Shares - LTR - Granted'!C9100,
IF(
'Shares - LTR - Granted'!B9100 = "",
#N/A,
'Shares - LTR - Granted'!B9100)
)</f>
        <v>#N/A</v>
      </c>
      <c r="C9100" t="e">
        <f>IF(
OR('Performance Securities'!B9100 = "8. Transferee of restricted securities", 'Performance Securities'!B9100 = "9. Any person (substitution for securities etc.)"),
'Performance Securities'!C9100,
IF(
'Performance Securities'!B9100 = "",
#N/A,
'Performance Securities'!B9100)
)</f>
        <v>#N/A</v>
      </c>
      <c r="D9100" t="e">
        <f>IF(
OR('Options or Warrants'!B9100 = "8. Transferee of restricted securities", 'Options or Warrants'!B9100 = "9. Any person (substitution for securities etc.)"),
'Options or Warrants'!C9100,
IF(
'Options or Warrants'!B9100 = "",
#N/A,
'Options or Warrants'!B9100)
)</f>
        <v>#N/A</v>
      </c>
      <c r="E9100" t="e">
        <f>IF(
OR('Options - Free Attaching'!B9100 = "8. Transferee of restricted securities", 'Options - Free Attaching'!B9100 = "9. Any person (substitution for securities etc.)"),
'Options - Free Attaching'!C9100,
IF(
'Options - Free Attaching'!B9100 = "",
#N/A,
'Options - Free Attaching'!B9100)
)</f>
        <v>#N/A</v>
      </c>
      <c r="F9100" t="e">
        <f>IF(
OR('Con. Notes - Conversion'!B9100 = "8. Transferee of restricted securities", 'Con. Notes - Conversion'!B9100 = "9. Any person (substitution for securities etc.)"),
'Con. Notes - Conversion'!C9100,
IF(
'Con. Notes - Conversion'!B9100 = "",
#N/A,
'Con. Notes - Conversion'!B9100)
)</f>
        <v>#N/A</v>
      </c>
      <c r="G9100" t="e">
        <f>IF(
OR('Con. Notes - No Conversion'!B9100 = "8. Transferee of restricted securities", 'Con. Notes - No Conversion'!B9100 = "9. Any person (substitution for securities etc.)"),
'Con. Notes - No Conversion'!C9100,
IF(
'Con. Notes - No Conversion'!B9100 = "",
#N/A,
'Con. Notes - No Conversion'!B9100)
)</f>
        <v>#N/A</v>
      </c>
    </row>
    <row r="9101" spans="1:7" x14ac:dyDescent="0.25">
      <c r="A9101" t="e">
        <f>IF(
OR(Shares!B9101 = "8. Transferee of restricted securities", Shares!B9101 = "9. Any person (substitution for securities etc.)"),
Shares!C9101,
IF(
Shares!B9101 = "",
#N/A,
Shares!B9101)
)</f>
        <v>#N/A</v>
      </c>
      <c r="B9101" t="e">
        <f>IF(
OR('Shares - LTR - Granted'!B9101 = "8. Transferee of restricted securities", 'Shares - LTR - Granted'!B9101 = "9. Any person (substitution for securities etc.)"),
'Shares - LTR - Granted'!C9101,
IF(
'Shares - LTR - Granted'!B9101 = "",
#N/A,
'Shares - LTR - Granted'!B9101)
)</f>
        <v>#N/A</v>
      </c>
      <c r="C9101" t="e">
        <f>IF(
OR('Performance Securities'!B9101 = "8. Transferee of restricted securities", 'Performance Securities'!B9101 = "9. Any person (substitution for securities etc.)"),
'Performance Securities'!C9101,
IF(
'Performance Securities'!B9101 = "",
#N/A,
'Performance Securities'!B9101)
)</f>
        <v>#N/A</v>
      </c>
      <c r="D9101" t="e">
        <f>IF(
OR('Options or Warrants'!B9101 = "8. Transferee of restricted securities", 'Options or Warrants'!B9101 = "9. Any person (substitution for securities etc.)"),
'Options or Warrants'!C9101,
IF(
'Options or Warrants'!B9101 = "",
#N/A,
'Options or Warrants'!B9101)
)</f>
        <v>#N/A</v>
      </c>
      <c r="E9101" t="e">
        <f>IF(
OR('Options - Free Attaching'!B9101 = "8. Transferee of restricted securities", 'Options - Free Attaching'!B9101 = "9. Any person (substitution for securities etc.)"),
'Options - Free Attaching'!C9101,
IF(
'Options - Free Attaching'!B9101 = "",
#N/A,
'Options - Free Attaching'!B9101)
)</f>
        <v>#N/A</v>
      </c>
      <c r="F9101" t="e">
        <f>IF(
OR('Con. Notes - Conversion'!B9101 = "8. Transferee of restricted securities", 'Con. Notes - Conversion'!B9101 = "9. Any person (substitution for securities etc.)"),
'Con. Notes - Conversion'!C9101,
IF(
'Con. Notes - Conversion'!B9101 = "",
#N/A,
'Con. Notes - Conversion'!B9101)
)</f>
        <v>#N/A</v>
      </c>
      <c r="G9101" t="e">
        <f>IF(
OR('Con. Notes - No Conversion'!B9101 = "8. Transferee of restricted securities", 'Con. Notes - No Conversion'!B9101 = "9. Any person (substitution for securities etc.)"),
'Con. Notes - No Conversion'!C9101,
IF(
'Con. Notes - No Conversion'!B9101 = "",
#N/A,
'Con. Notes - No Conversion'!B9101)
)</f>
        <v>#N/A</v>
      </c>
    </row>
    <row r="9102" spans="1:7" x14ac:dyDescent="0.25">
      <c r="A9102" t="e">
        <f>IF(
OR(Shares!B9102 = "8. Transferee of restricted securities", Shares!B9102 = "9. Any person (substitution for securities etc.)"),
Shares!C9102,
IF(
Shares!B9102 = "",
#N/A,
Shares!B9102)
)</f>
        <v>#N/A</v>
      </c>
      <c r="B9102" t="e">
        <f>IF(
OR('Shares - LTR - Granted'!B9102 = "8. Transferee of restricted securities", 'Shares - LTR - Granted'!B9102 = "9. Any person (substitution for securities etc.)"),
'Shares - LTR - Granted'!C9102,
IF(
'Shares - LTR - Granted'!B9102 = "",
#N/A,
'Shares - LTR - Granted'!B9102)
)</f>
        <v>#N/A</v>
      </c>
      <c r="C9102" t="e">
        <f>IF(
OR('Performance Securities'!B9102 = "8. Transferee of restricted securities", 'Performance Securities'!B9102 = "9. Any person (substitution for securities etc.)"),
'Performance Securities'!C9102,
IF(
'Performance Securities'!B9102 = "",
#N/A,
'Performance Securities'!B9102)
)</f>
        <v>#N/A</v>
      </c>
      <c r="D9102" t="e">
        <f>IF(
OR('Options or Warrants'!B9102 = "8. Transferee of restricted securities", 'Options or Warrants'!B9102 = "9. Any person (substitution for securities etc.)"),
'Options or Warrants'!C9102,
IF(
'Options or Warrants'!B9102 = "",
#N/A,
'Options or Warrants'!B9102)
)</f>
        <v>#N/A</v>
      </c>
      <c r="E9102" t="e">
        <f>IF(
OR('Options - Free Attaching'!B9102 = "8. Transferee of restricted securities", 'Options - Free Attaching'!B9102 = "9. Any person (substitution for securities etc.)"),
'Options - Free Attaching'!C9102,
IF(
'Options - Free Attaching'!B9102 = "",
#N/A,
'Options - Free Attaching'!B9102)
)</f>
        <v>#N/A</v>
      </c>
      <c r="F9102" t="e">
        <f>IF(
OR('Con. Notes - Conversion'!B9102 = "8. Transferee of restricted securities", 'Con. Notes - Conversion'!B9102 = "9. Any person (substitution for securities etc.)"),
'Con. Notes - Conversion'!C9102,
IF(
'Con. Notes - Conversion'!B9102 = "",
#N/A,
'Con. Notes - Conversion'!B9102)
)</f>
        <v>#N/A</v>
      </c>
      <c r="G9102" t="e">
        <f>IF(
OR('Con. Notes - No Conversion'!B9102 = "8. Transferee of restricted securities", 'Con. Notes - No Conversion'!B9102 = "9. Any person (substitution for securities etc.)"),
'Con. Notes - No Conversion'!C9102,
IF(
'Con. Notes - No Conversion'!B9102 = "",
#N/A,
'Con. Notes - No Conversion'!B9102)
)</f>
        <v>#N/A</v>
      </c>
    </row>
    <row r="9103" spans="1:7" x14ac:dyDescent="0.25">
      <c r="A9103" t="e">
        <f>IF(
OR(Shares!B9103 = "8. Transferee of restricted securities", Shares!B9103 = "9. Any person (substitution for securities etc.)"),
Shares!C9103,
IF(
Shares!B9103 = "",
#N/A,
Shares!B9103)
)</f>
        <v>#N/A</v>
      </c>
      <c r="B9103" t="e">
        <f>IF(
OR('Shares - LTR - Granted'!B9103 = "8. Transferee of restricted securities", 'Shares - LTR - Granted'!B9103 = "9. Any person (substitution for securities etc.)"),
'Shares - LTR - Granted'!C9103,
IF(
'Shares - LTR - Granted'!B9103 = "",
#N/A,
'Shares - LTR - Granted'!B9103)
)</f>
        <v>#N/A</v>
      </c>
      <c r="C9103" t="e">
        <f>IF(
OR('Performance Securities'!B9103 = "8. Transferee of restricted securities", 'Performance Securities'!B9103 = "9. Any person (substitution for securities etc.)"),
'Performance Securities'!C9103,
IF(
'Performance Securities'!B9103 = "",
#N/A,
'Performance Securities'!B9103)
)</f>
        <v>#N/A</v>
      </c>
      <c r="D9103" t="e">
        <f>IF(
OR('Options or Warrants'!B9103 = "8. Transferee of restricted securities", 'Options or Warrants'!B9103 = "9. Any person (substitution for securities etc.)"),
'Options or Warrants'!C9103,
IF(
'Options or Warrants'!B9103 = "",
#N/A,
'Options or Warrants'!B9103)
)</f>
        <v>#N/A</v>
      </c>
      <c r="E9103" t="e">
        <f>IF(
OR('Options - Free Attaching'!B9103 = "8. Transferee of restricted securities", 'Options - Free Attaching'!B9103 = "9. Any person (substitution for securities etc.)"),
'Options - Free Attaching'!C9103,
IF(
'Options - Free Attaching'!B9103 = "",
#N/A,
'Options - Free Attaching'!B9103)
)</f>
        <v>#N/A</v>
      </c>
      <c r="F9103" t="e">
        <f>IF(
OR('Con. Notes - Conversion'!B9103 = "8. Transferee of restricted securities", 'Con. Notes - Conversion'!B9103 = "9. Any person (substitution for securities etc.)"),
'Con. Notes - Conversion'!C9103,
IF(
'Con. Notes - Conversion'!B9103 = "",
#N/A,
'Con. Notes - Conversion'!B9103)
)</f>
        <v>#N/A</v>
      </c>
      <c r="G9103" t="e">
        <f>IF(
OR('Con. Notes - No Conversion'!B9103 = "8. Transferee of restricted securities", 'Con. Notes - No Conversion'!B9103 = "9. Any person (substitution for securities etc.)"),
'Con. Notes - No Conversion'!C9103,
IF(
'Con. Notes - No Conversion'!B9103 = "",
#N/A,
'Con. Notes - No Conversion'!B9103)
)</f>
        <v>#N/A</v>
      </c>
    </row>
    <row r="9104" spans="1:7" x14ac:dyDescent="0.25">
      <c r="A9104" t="e">
        <f>IF(
OR(Shares!B9104 = "8. Transferee of restricted securities", Shares!B9104 = "9. Any person (substitution for securities etc.)"),
Shares!C9104,
IF(
Shares!B9104 = "",
#N/A,
Shares!B9104)
)</f>
        <v>#N/A</v>
      </c>
      <c r="B9104" t="e">
        <f>IF(
OR('Shares - LTR - Granted'!B9104 = "8. Transferee of restricted securities", 'Shares - LTR - Granted'!B9104 = "9. Any person (substitution for securities etc.)"),
'Shares - LTR - Granted'!C9104,
IF(
'Shares - LTR - Granted'!B9104 = "",
#N/A,
'Shares - LTR - Granted'!B9104)
)</f>
        <v>#N/A</v>
      </c>
      <c r="C9104" t="e">
        <f>IF(
OR('Performance Securities'!B9104 = "8. Transferee of restricted securities", 'Performance Securities'!B9104 = "9. Any person (substitution for securities etc.)"),
'Performance Securities'!C9104,
IF(
'Performance Securities'!B9104 = "",
#N/A,
'Performance Securities'!B9104)
)</f>
        <v>#N/A</v>
      </c>
      <c r="D9104" t="e">
        <f>IF(
OR('Options or Warrants'!B9104 = "8. Transferee of restricted securities", 'Options or Warrants'!B9104 = "9. Any person (substitution for securities etc.)"),
'Options or Warrants'!C9104,
IF(
'Options or Warrants'!B9104 = "",
#N/A,
'Options or Warrants'!B9104)
)</f>
        <v>#N/A</v>
      </c>
      <c r="E9104" t="e">
        <f>IF(
OR('Options - Free Attaching'!B9104 = "8. Transferee of restricted securities", 'Options - Free Attaching'!B9104 = "9. Any person (substitution for securities etc.)"),
'Options - Free Attaching'!C9104,
IF(
'Options - Free Attaching'!B9104 = "",
#N/A,
'Options - Free Attaching'!B9104)
)</f>
        <v>#N/A</v>
      </c>
      <c r="F9104" t="e">
        <f>IF(
OR('Con. Notes - Conversion'!B9104 = "8. Transferee of restricted securities", 'Con. Notes - Conversion'!B9104 = "9. Any person (substitution for securities etc.)"),
'Con. Notes - Conversion'!C9104,
IF(
'Con. Notes - Conversion'!B9104 = "",
#N/A,
'Con. Notes - Conversion'!B9104)
)</f>
        <v>#N/A</v>
      </c>
      <c r="G9104" t="e">
        <f>IF(
OR('Con. Notes - No Conversion'!B9104 = "8. Transferee of restricted securities", 'Con. Notes - No Conversion'!B9104 = "9. Any person (substitution for securities etc.)"),
'Con. Notes - No Conversion'!C9104,
IF(
'Con. Notes - No Conversion'!B9104 = "",
#N/A,
'Con. Notes - No Conversion'!B9104)
)</f>
        <v>#N/A</v>
      </c>
    </row>
    <row r="9105" spans="1:7" x14ac:dyDescent="0.25">
      <c r="A9105" t="e">
        <f>IF(
OR(Shares!B9105 = "8. Transferee of restricted securities", Shares!B9105 = "9. Any person (substitution for securities etc.)"),
Shares!C9105,
IF(
Shares!B9105 = "",
#N/A,
Shares!B9105)
)</f>
        <v>#N/A</v>
      </c>
      <c r="B9105" t="e">
        <f>IF(
OR('Shares - LTR - Granted'!B9105 = "8. Transferee of restricted securities", 'Shares - LTR - Granted'!B9105 = "9. Any person (substitution for securities etc.)"),
'Shares - LTR - Granted'!C9105,
IF(
'Shares - LTR - Granted'!B9105 = "",
#N/A,
'Shares - LTR - Granted'!B9105)
)</f>
        <v>#N/A</v>
      </c>
      <c r="C9105" t="e">
        <f>IF(
OR('Performance Securities'!B9105 = "8. Transferee of restricted securities", 'Performance Securities'!B9105 = "9. Any person (substitution for securities etc.)"),
'Performance Securities'!C9105,
IF(
'Performance Securities'!B9105 = "",
#N/A,
'Performance Securities'!B9105)
)</f>
        <v>#N/A</v>
      </c>
      <c r="D9105" t="e">
        <f>IF(
OR('Options or Warrants'!B9105 = "8. Transferee of restricted securities", 'Options or Warrants'!B9105 = "9. Any person (substitution for securities etc.)"),
'Options or Warrants'!C9105,
IF(
'Options or Warrants'!B9105 = "",
#N/A,
'Options or Warrants'!B9105)
)</f>
        <v>#N/A</v>
      </c>
      <c r="E9105" t="e">
        <f>IF(
OR('Options - Free Attaching'!B9105 = "8. Transferee of restricted securities", 'Options - Free Attaching'!B9105 = "9. Any person (substitution for securities etc.)"),
'Options - Free Attaching'!C9105,
IF(
'Options - Free Attaching'!B9105 = "",
#N/A,
'Options - Free Attaching'!B9105)
)</f>
        <v>#N/A</v>
      </c>
      <c r="F9105" t="e">
        <f>IF(
OR('Con. Notes - Conversion'!B9105 = "8. Transferee of restricted securities", 'Con. Notes - Conversion'!B9105 = "9. Any person (substitution for securities etc.)"),
'Con. Notes - Conversion'!C9105,
IF(
'Con. Notes - Conversion'!B9105 = "",
#N/A,
'Con. Notes - Conversion'!B9105)
)</f>
        <v>#N/A</v>
      </c>
      <c r="G9105" t="e">
        <f>IF(
OR('Con. Notes - No Conversion'!B9105 = "8. Transferee of restricted securities", 'Con. Notes - No Conversion'!B9105 = "9. Any person (substitution for securities etc.)"),
'Con. Notes - No Conversion'!C9105,
IF(
'Con. Notes - No Conversion'!B9105 = "",
#N/A,
'Con. Notes - No Conversion'!B9105)
)</f>
        <v>#N/A</v>
      </c>
    </row>
    <row r="9106" spans="1:7" x14ac:dyDescent="0.25">
      <c r="A9106" t="e">
        <f>IF(
OR(Shares!B9106 = "8. Transferee of restricted securities", Shares!B9106 = "9. Any person (substitution for securities etc.)"),
Shares!C9106,
IF(
Shares!B9106 = "",
#N/A,
Shares!B9106)
)</f>
        <v>#N/A</v>
      </c>
      <c r="B9106" t="e">
        <f>IF(
OR('Shares - LTR - Granted'!B9106 = "8. Transferee of restricted securities", 'Shares - LTR - Granted'!B9106 = "9. Any person (substitution for securities etc.)"),
'Shares - LTR - Granted'!C9106,
IF(
'Shares - LTR - Granted'!B9106 = "",
#N/A,
'Shares - LTR - Granted'!B9106)
)</f>
        <v>#N/A</v>
      </c>
      <c r="C9106" t="e">
        <f>IF(
OR('Performance Securities'!B9106 = "8. Transferee of restricted securities", 'Performance Securities'!B9106 = "9. Any person (substitution for securities etc.)"),
'Performance Securities'!C9106,
IF(
'Performance Securities'!B9106 = "",
#N/A,
'Performance Securities'!B9106)
)</f>
        <v>#N/A</v>
      </c>
      <c r="D9106" t="e">
        <f>IF(
OR('Options or Warrants'!B9106 = "8. Transferee of restricted securities", 'Options or Warrants'!B9106 = "9. Any person (substitution for securities etc.)"),
'Options or Warrants'!C9106,
IF(
'Options or Warrants'!B9106 = "",
#N/A,
'Options or Warrants'!B9106)
)</f>
        <v>#N/A</v>
      </c>
      <c r="E9106" t="e">
        <f>IF(
OR('Options - Free Attaching'!B9106 = "8. Transferee of restricted securities", 'Options - Free Attaching'!B9106 = "9. Any person (substitution for securities etc.)"),
'Options - Free Attaching'!C9106,
IF(
'Options - Free Attaching'!B9106 = "",
#N/A,
'Options - Free Attaching'!B9106)
)</f>
        <v>#N/A</v>
      </c>
      <c r="F9106" t="e">
        <f>IF(
OR('Con. Notes - Conversion'!B9106 = "8. Transferee of restricted securities", 'Con. Notes - Conversion'!B9106 = "9. Any person (substitution for securities etc.)"),
'Con. Notes - Conversion'!C9106,
IF(
'Con. Notes - Conversion'!B9106 = "",
#N/A,
'Con. Notes - Conversion'!B9106)
)</f>
        <v>#N/A</v>
      </c>
      <c r="G9106" t="e">
        <f>IF(
OR('Con. Notes - No Conversion'!B9106 = "8. Transferee of restricted securities", 'Con. Notes - No Conversion'!B9106 = "9. Any person (substitution for securities etc.)"),
'Con. Notes - No Conversion'!C9106,
IF(
'Con. Notes - No Conversion'!B9106 = "",
#N/A,
'Con. Notes - No Conversion'!B9106)
)</f>
        <v>#N/A</v>
      </c>
    </row>
    <row r="9107" spans="1:7" x14ac:dyDescent="0.25">
      <c r="A9107" t="e">
        <f>IF(
OR(Shares!B9107 = "8. Transferee of restricted securities", Shares!B9107 = "9. Any person (substitution for securities etc.)"),
Shares!C9107,
IF(
Shares!B9107 = "",
#N/A,
Shares!B9107)
)</f>
        <v>#N/A</v>
      </c>
      <c r="B9107" t="e">
        <f>IF(
OR('Shares - LTR - Granted'!B9107 = "8. Transferee of restricted securities", 'Shares - LTR - Granted'!B9107 = "9. Any person (substitution for securities etc.)"),
'Shares - LTR - Granted'!C9107,
IF(
'Shares - LTR - Granted'!B9107 = "",
#N/A,
'Shares - LTR - Granted'!B9107)
)</f>
        <v>#N/A</v>
      </c>
      <c r="C9107" t="e">
        <f>IF(
OR('Performance Securities'!B9107 = "8. Transferee of restricted securities", 'Performance Securities'!B9107 = "9. Any person (substitution for securities etc.)"),
'Performance Securities'!C9107,
IF(
'Performance Securities'!B9107 = "",
#N/A,
'Performance Securities'!B9107)
)</f>
        <v>#N/A</v>
      </c>
      <c r="D9107" t="e">
        <f>IF(
OR('Options or Warrants'!B9107 = "8. Transferee of restricted securities", 'Options or Warrants'!B9107 = "9. Any person (substitution for securities etc.)"),
'Options or Warrants'!C9107,
IF(
'Options or Warrants'!B9107 = "",
#N/A,
'Options or Warrants'!B9107)
)</f>
        <v>#N/A</v>
      </c>
      <c r="E9107" t="e">
        <f>IF(
OR('Options - Free Attaching'!B9107 = "8. Transferee of restricted securities", 'Options - Free Attaching'!B9107 = "9. Any person (substitution for securities etc.)"),
'Options - Free Attaching'!C9107,
IF(
'Options - Free Attaching'!B9107 = "",
#N/A,
'Options - Free Attaching'!B9107)
)</f>
        <v>#N/A</v>
      </c>
      <c r="F9107" t="e">
        <f>IF(
OR('Con. Notes - Conversion'!B9107 = "8. Transferee of restricted securities", 'Con. Notes - Conversion'!B9107 = "9. Any person (substitution for securities etc.)"),
'Con. Notes - Conversion'!C9107,
IF(
'Con. Notes - Conversion'!B9107 = "",
#N/A,
'Con. Notes - Conversion'!B9107)
)</f>
        <v>#N/A</v>
      </c>
      <c r="G9107" t="e">
        <f>IF(
OR('Con. Notes - No Conversion'!B9107 = "8. Transferee of restricted securities", 'Con. Notes - No Conversion'!B9107 = "9. Any person (substitution for securities etc.)"),
'Con. Notes - No Conversion'!C9107,
IF(
'Con. Notes - No Conversion'!B9107 = "",
#N/A,
'Con. Notes - No Conversion'!B9107)
)</f>
        <v>#N/A</v>
      </c>
    </row>
    <row r="9108" spans="1:7" x14ac:dyDescent="0.25">
      <c r="A9108" t="e">
        <f>IF(
OR(Shares!B9108 = "8. Transferee of restricted securities", Shares!B9108 = "9. Any person (substitution for securities etc.)"),
Shares!C9108,
IF(
Shares!B9108 = "",
#N/A,
Shares!B9108)
)</f>
        <v>#N/A</v>
      </c>
      <c r="B9108" t="e">
        <f>IF(
OR('Shares - LTR - Granted'!B9108 = "8. Transferee of restricted securities", 'Shares - LTR - Granted'!B9108 = "9. Any person (substitution for securities etc.)"),
'Shares - LTR - Granted'!C9108,
IF(
'Shares - LTR - Granted'!B9108 = "",
#N/A,
'Shares - LTR - Granted'!B9108)
)</f>
        <v>#N/A</v>
      </c>
      <c r="C9108" t="e">
        <f>IF(
OR('Performance Securities'!B9108 = "8. Transferee of restricted securities", 'Performance Securities'!B9108 = "9. Any person (substitution for securities etc.)"),
'Performance Securities'!C9108,
IF(
'Performance Securities'!B9108 = "",
#N/A,
'Performance Securities'!B9108)
)</f>
        <v>#N/A</v>
      </c>
      <c r="D9108" t="e">
        <f>IF(
OR('Options or Warrants'!B9108 = "8. Transferee of restricted securities", 'Options or Warrants'!B9108 = "9. Any person (substitution for securities etc.)"),
'Options or Warrants'!C9108,
IF(
'Options or Warrants'!B9108 = "",
#N/A,
'Options or Warrants'!B9108)
)</f>
        <v>#N/A</v>
      </c>
      <c r="E9108" t="e">
        <f>IF(
OR('Options - Free Attaching'!B9108 = "8. Transferee of restricted securities", 'Options - Free Attaching'!B9108 = "9. Any person (substitution for securities etc.)"),
'Options - Free Attaching'!C9108,
IF(
'Options - Free Attaching'!B9108 = "",
#N/A,
'Options - Free Attaching'!B9108)
)</f>
        <v>#N/A</v>
      </c>
      <c r="F9108" t="e">
        <f>IF(
OR('Con. Notes - Conversion'!B9108 = "8. Transferee of restricted securities", 'Con. Notes - Conversion'!B9108 = "9. Any person (substitution for securities etc.)"),
'Con. Notes - Conversion'!C9108,
IF(
'Con. Notes - Conversion'!B9108 = "",
#N/A,
'Con. Notes - Conversion'!B9108)
)</f>
        <v>#N/A</v>
      </c>
      <c r="G9108" t="e">
        <f>IF(
OR('Con. Notes - No Conversion'!B9108 = "8. Transferee of restricted securities", 'Con. Notes - No Conversion'!B9108 = "9. Any person (substitution for securities etc.)"),
'Con. Notes - No Conversion'!C9108,
IF(
'Con. Notes - No Conversion'!B9108 = "",
#N/A,
'Con. Notes - No Conversion'!B9108)
)</f>
        <v>#N/A</v>
      </c>
    </row>
    <row r="9109" spans="1:7" x14ac:dyDescent="0.25">
      <c r="A9109" t="e">
        <f>IF(
OR(Shares!B9109 = "8. Transferee of restricted securities", Shares!B9109 = "9. Any person (substitution for securities etc.)"),
Shares!C9109,
IF(
Shares!B9109 = "",
#N/A,
Shares!B9109)
)</f>
        <v>#N/A</v>
      </c>
      <c r="B9109" t="e">
        <f>IF(
OR('Shares - LTR - Granted'!B9109 = "8. Transferee of restricted securities", 'Shares - LTR - Granted'!B9109 = "9. Any person (substitution for securities etc.)"),
'Shares - LTR - Granted'!C9109,
IF(
'Shares - LTR - Granted'!B9109 = "",
#N/A,
'Shares - LTR - Granted'!B9109)
)</f>
        <v>#N/A</v>
      </c>
      <c r="C9109" t="e">
        <f>IF(
OR('Performance Securities'!B9109 = "8. Transferee of restricted securities", 'Performance Securities'!B9109 = "9. Any person (substitution for securities etc.)"),
'Performance Securities'!C9109,
IF(
'Performance Securities'!B9109 = "",
#N/A,
'Performance Securities'!B9109)
)</f>
        <v>#N/A</v>
      </c>
      <c r="D9109" t="e">
        <f>IF(
OR('Options or Warrants'!B9109 = "8. Transferee of restricted securities", 'Options or Warrants'!B9109 = "9. Any person (substitution for securities etc.)"),
'Options or Warrants'!C9109,
IF(
'Options or Warrants'!B9109 = "",
#N/A,
'Options or Warrants'!B9109)
)</f>
        <v>#N/A</v>
      </c>
      <c r="E9109" t="e">
        <f>IF(
OR('Options - Free Attaching'!B9109 = "8. Transferee of restricted securities", 'Options - Free Attaching'!B9109 = "9. Any person (substitution for securities etc.)"),
'Options - Free Attaching'!C9109,
IF(
'Options - Free Attaching'!B9109 = "",
#N/A,
'Options - Free Attaching'!B9109)
)</f>
        <v>#N/A</v>
      </c>
      <c r="F9109" t="e">
        <f>IF(
OR('Con. Notes - Conversion'!B9109 = "8. Transferee of restricted securities", 'Con. Notes - Conversion'!B9109 = "9. Any person (substitution for securities etc.)"),
'Con. Notes - Conversion'!C9109,
IF(
'Con. Notes - Conversion'!B9109 = "",
#N/A,
'Con. Notes - Conversion'!B9109)
)</f>
        <v>#N/A</v>
      </c>
      <c r="G9109" t="e">
        <f>IF(
OR('Con. Notes - No Conversion'!B9109 = "8. Transferee of restricted securities", 'Con. Notes - No Conversion'!B9109 = "9. Any person (substitution for securities etc.)"),
'Con. Notes - No Conversion'!C9109,
IF(
'Con. Notes - No Conversion'!B9109 = "",
#N/A,
'Con. Notes - No Conversion'!B9109)
)</f>
        <v>#N/A</v>
      </c>
    </row>
    <row r="9110" spans="1:7" x14ac:dyDescent="0.25">
      <c r="A9110" t="e">
        <f>IF(
OR(Shares!B9110 = "8. Transferee of restricted securities", Shares!B9110 = "9. Any person (substitution for securities etc.)"),
Shares!C9110,
IF(
Shares!B9110 = "",
#N/A,
Shares!B9110)
)</f>
        <v>#N/A</v>
      </c>
      <c r="B9110" t="e">
        <f>IF(
OR('Shares - LTR - Granted'!B9110 = "8. Transferee of restricted securities", 'Shares - LTR - Granted'!B9110 = "9. Any person (substitution for securities etc.)"),
'Shares - LTR - Granted'!C9110,
IF(
'Shares - LTR - Granted'!B9110 = "",
#N/A,
'Shares - LTR - Granted'!B9110)
)</f>
        <v>#N/A</v>
      </c>
      <c r="C9110" t="e">
        <f>IF(
OR('Performance Securities'!B9110 = "8. Transferee of restricted securities", 'Performance Securities'!B9110 = "9. Any person (substitution for securities etc.)"),
'Performance Securities'!C9110,
IF(
'Performance Securities'!B9110 = "",
#N/A,
'Performance Securities'!B9110)
)</f>
        <v>#N/A</v>
      </c>
      <c r="D9110" t="e">
        <f>IF(
OR('Options or Warrants'!B9110 = "8. Transferee of restricted securities", 'Options or Warrants'!B9110 = "9. Any person (substitution for securities etc.)"),
'Options or Warrants'!C9110,
IF(
'Options or Warrants'!B9110 = "",
#N/A,
'Options or Warrants'!B9110)
)</f>
        <v>#N/A</v>
      </c>
      <c r="E9110" t="e">
        <f>IF(
OR('Options - Free Attaching'!B9110 = "8. Transferee of restricted securities", 'Options - Free Attaching'!B9110 = "9. Any person (substitution for securities etc.)"),
'Options - Free Attaching'!C9110,
IF(
'Options - Free Attaching'!B9110 = "",
#N/A,
'Options - Free Attaching'!B9110)
)</f>
        <v>#N/A</v>
      </c>
      <c r="F9110" t="e">
        <f>IF(
OR('Con. Notes - Conversion'!B9110 = "8. Transferee of restricted securities", 'Con. Notes - Conversion'!B9110 = "9. Any person (substitution for securities etc.)"),
'Con. Notes - Conversion'!C9110,
IF(
'Con. Notes - Conversion'!B9110 = "",
#N/A,
'Con. Notes - Conversion'!B9110)
)</f>
        <v>#N/A</v>
      </c>
      <c r="G9110" t="e">
        <f>IF(
OR('Con. Notes - No Conversion'!B9110 = "8. Transferee of restricted securities", 'Con. Notes - No Conversion'!B9110 = "9. Any person (substitution for securities etc.)"),
'Con. Notes - No Conversion'!C9110,
IF(
'Con. Notes - No Conversion'!B9110 = "",
#N/A,
'Con. Notes - No Conversion'!B9110)
)</f>
        <v>#N/A</v>
      </c>
    </row>
    <row r="9111" spans="1:7" x14ac:dyDescent="0.25">
      <c r="A9111" t="e">
        <f>IF(
OR(Shares!B9111 = "8. Transferee of restricted securities", Shares!B9111 = "9. Any person (substitution for securities etc.)"),
Shares!C9111,
IF(
Shares!B9111 = "",
#N/A,
Shares!B9111)
)</f>
        <v>#N/A</v>
      </c>
      <c r="B9111" t="e">
        <f>IF(
OR('Shares - LTR - Granted'!B9111 = "8. Transferee of restricted securities", 'Shares - LTR - Granted'!B9111 = "9. Any person (substitution for securities etc.)"),
'Shares - LTR - Granted'!C9111,
IF(
'Shares - LTR - Granted'!B9111 = "",
#N/A,
'Shares - LTR - Granted'!B9111)
)</f>
        <v>#N/A</v>
      </c>
      <c r="C9111" t="e">
        <f>IF(
OR('Performance Securities'!B9111 = "8. Transferee of restricted securities", 'Performance Securities'!B9111 = "9. Any person (substitution for securities etc.)"),
'Performance Securities'!C9111,
IF(
'Performance Securities'!B9111 = "",
#N/A,
'Performance Securities'!B9111)
)</f>
        <v>#N/A</v>
      </c>
      <c r="D9111" t="e">
        <f>IF(
OR('Options or Warrants'!B9111 = "8. Transferee of restricted securities", 'Options or Warrants'!B9111 = "9. Any person (substitution for securities etc.)"),
'Options or Warrants'!C9111,
IF(
'Options or Warrants'!B9111 = "",
#N/A,
'Options or Warrants'!B9111)
)</f>
        <v>#N/A</v>
      </c>
      <c r="E9111" t="e">
        <f>IF(
OR('Options - Free Attaching'!B9111 = "8. Transferee of restricted securities", 'Options - Free Attaching'!B9111 = "9. Any person (substitution for securities etc.)"),
'Options - Free Attaching'!C9111,
IF(
'Options - Free Attaching'!B9111 = "",
#N/A,
'Options - Free Attaching'!B9111)
)</f>
        <v>#N/A</v>
      </c>
      <c r="F9111" t="e">
        <f>IF(
OR('Con. Notes - Conversion'!B9111 = "8. Transferee of restricted securities", 'Con. Notes - Conversion'!B9111 = "9. Any person (substitution for securities etc.)"),
'Con. Notes - Conversion'!C9111,
IF(
'Con. Notes - Conversion'!B9111 = "",
#N/A,
'Con. Notes - Conversion'!B9111)
)</f>
        <v>#N/A</v>
      </c>
      <c r="G9111" t="e">
        <f>IF(
OR('Con. Notes - No Conversion'!B9111 = "8. Transferee of restricted securities", 'Con. Notes - No Conversion'!B9111 = "9. Any person (substitution for securities etc.)"),
'Con. Notes - No Conversion'!C9111,
IF(
'Con. Notes - No Conversion'!B9111 = "",
#N/A,
'Con. Notes - No Conversion'!B9111)
)</f>
        <v>#N/A</v>
      </c>
    </row>
    <row r="9112" spans="1:7" x14ac:dyDescent="0.25">
      <c r="A9112" t="e">
        <f>IF(
OR(Shares!B9112 = "8. Transferee of restricted securities", Shares!B9112 = "9. Any person (substitution for securities etc.)"),
Shares!C9112,
IF(
Shares!B9112 = "",
#N/A,
Shares!B9112)
)</f>
        <v>#N/A</v>
      </c>
      <c r="B9112" t="e">
        <f>IF(
OR('Shares - LTR - Granted'!B9112 = "8. Transferee of restricted securities", 'Shares - LTR - Granted'!B9112 = "9. Any person (substitution for securities etc.)"),
'Shares - LTR - Granted'!C9112,
IF(
'Shares - LTR - Granted'!B9112 = "",
#N/A,
'Shares - LTR - Granted'!B9112)
)</f>
        <v>#N/A</v>
      </c>
      <c r="C9112" t="e">
        <f>IF(
OR('Performance Securities'!B9112 = "8. Transferee of restricted securities", 'Performance Securities'!B9112 = "9. Any person (substitution for securities etc.)"),
'Performance Securities'!C9112,
IF(
'Performance Securities'!B9112 = "",
#N/A,
'Performance Securities'!B9112)
)</f>
        <v>#N/A</v>
      </c>
      <c r="D9112" t="e">
        <f>IF(
OR('Options or Warrants'!B9112 = "8. Transferee of restricted securities", 'Options or Warrants'!B9112 = "9. Any person (substitution for securities etc.)"),
'Options or Warrants'!C9112,
IF(
'Options or Warrants'!B9112 = "",
#N/A,
'Options or Warrants'!B9112)
)</f>
        <v>#N/A</v>
      </c>
      <c r="E9112" t="e">
        <f>IF(
OR('Options - Free Attaching'!B9112 = "8. Transferee of restricted securities", 'Options - Free Attaching'!B9112 = "9. Any person (substitution for securities etc.)"),
'Options - Free Attaching'!C9112,
IF(
'Options - Free Attaching'!B9112 = "",
#N/A,
'Options - Free Attaching'!B9112)
)</f>
        <v>#N/A</v>
      </c>
      <c r="F9112" t="e">
        <f>IF(
OR('Con. Notes - Conversion'!B9112 = "8. Transferee of restricted securities", 'Con. Notes - Conversion'!B9112 = "9. Any person (substitution for securities etc.)"),
'Con. Notes - Conversion'!C9112,
IF(
'Con. Notes - Conversion'!B9112 = "",
#N/A,
'Con. Notes - Conversion'!B9112)
)</f>
        <v>#N/A</v>
      </c>
      <c r="G9112" t="e">
        <f>IF(
OR('Con. Notes - No Conversion'!B9112 = "8. Transferee of restricted securities", 'Con. Notes - No Conversion'!B9112 = "9. Any person (substitution for securities etc.)"),
'Con. Notes - No Conversion'!C9112,
IF(
'Con. Notes - No Conversion'!B9112 = "",
#N/A,
'Con. Notes - No Conversion'!B9112)
)</f>
        <v>#N/A</v>
      </c>
    </row>
    <row r="9113" spans="1:7" x14ac:dyDescent="0.25">
      <c r="A9113" t="e">
        <f>IF(
OR(Shares!B9113 = "8. Transferee of restricted securities", Shares!B9113 = "9. Any person (substitution for securities etc.)"),
Shares!C9113,
IF(
Shares!B9113 = "",
#N/A,
Shares!B9113)
)</f>
        <v>#N/A</v>
      </c>
      <c r="B9113" t="e">
        <f>IF(
OR('Shares - LTR - Granted'!B9113 = "8. Transferee of restricted securities", 'Shares - LTR - Granted'!B9113 = "9. Any person (substitution for securities etc.)"),
'Shares - LTR - Granted'!C9113,
IF(
'Shares - LTR - Granted'!B9113 = "",
#N/A,
'Shares - LTR - Granted'!B9113)
)</f>
        <v>#N/A</v>
      </c>
      <c r="C9113" t="e">
        <f>IF(
OR('Performance Securities'!B9113 = "8. Transferee of restricted securities", 'Performance Securities'!B9113 = "9. Any person (substitution for securities etc.)"),
'Performance Securities'!C9113,
IF(
'Performance Securities'!B9113 = "",
#N/A,
'Performance Securities'!B9113)
)</f>
        <v>#N/A</v>
      </c>
      <c r="D9113" t="e">
        <f>IF(
OR('Options or Warrants'!B9113 = "8. Transferee of restricted securities", 'Options or Warrants'!B9113 = "9. Any person (substitution for securities etc.)"),
'Options or Warrants'!C9113,
IF(
'Options or Warrants'!B9113 = "",
#N/A,
'Options or Warrants'!B9113)
)</f>
        <v>#N/A</v>
      </c>
      <c r="E9113" t="e">
        <f>IF(
OR('Options - Free Attaching'!B9113 = "8. Transferee of restricted securities", 'Options - Free Attaching'!B9113 = "9. Any person (substitution for securities etc.)"),
'Options - Free Attaching'!C9113,
IF(
'Options - Free Attaching'!B9113 = "",
#N/A,
'Options - Free Attaching'!B9113)
)</f>
        <v>#N/A</v>
      </c>
      <c r="F9113" t="e">
        <f>IF(
OR('Con. Notes - Conversion'!B9113 = "8. Transferee of restricted securities", 'Con. Notes - Conversion'!B9113 = "9. Any person (substitution for securities etc.)"),
'Con. Notes - Conversion'!C9113,
IF(
'Con. Notes - Conversion'!B9113 = "",
#N/A,
'Con. Notes - Conversion'!B9113)
)</f>
        <v>#N/A</v>
      </c>
      <c r="G9113" t="e">
        <f>IF(
OR('Con. Notes - No Conversion'!B9113 = "8. Transferee of restricted securities", 'Con. Notes - No Conversion'!B9113 = "9. Any person (substitution for securities etc.)"),
'Con. Notes - No Conversion'!C9113,
IF(
'Con. Notes - No Conversion'!B9113 = "",
#N/A,
'Con. Notes - No Conversion'!B9113)
)</f>
        <v>#N/A</v>
      </c>
    </row>
    <row r="9114" spans="1:7" x14ac:dyDescent="0.25">
      <c r="A9114" t="e">
        <f>IF(
OR(Shares!B9114 = "8. Transferee of restricted securities", Shares!B9114 = "9. Any person (substitution for securities etc.)"),
Shares!C9114,
IF(
Shares!B9114 = "",
#N/A,
Shares!B9114)
)</f>
        <v>#N/A</v>
      </c>
      <c r="B9114" t="e">
        <f>IF(
OR('Shares - LTR - Granted'!B9114 = "8. Transferee of restricted securities", 'Shares - LTR - Granted'!B9114 = "9. Any person (substitution for securities etc.)"),
'Shares - LTR - Granted'!C9114,
IF(
'Shares - LTR - Granted'!B9114 = "",
#N/A,
'Shares - LTR - Granted'!B9114)
)</f>
        <v>#N/A</v>
      </c>
      <c r="C9114" t="e">
        <f>IF(
OR('Performance Securities'!B9114 = "8. Transferee of restricted securities", 'Performance Securities'!B9114 = "9. Any person (substitution for securities etc.)"),
'Performance Securities'!C9114,
IF(
'Performance Securities'!B9114 = "",
#N/A,
'Performance Securities'!B9114)
)</f>
        <v>#N/A</v>
      </c>
      <c r="D9114" t="e">
        <f>IF(
OR('Options or Warrants'!B9114 = "8. Transferee of restricted securities", 'Options or Warrants'!B9114 = "9. Any person (substitution for securities etc.)"),
'Options or Warrants'!C9114,
IF(
'Options or Warrants'!B9114 = "",
#N/A,
'Options or Warrants'!B9114)
)</f>
        <v>#N/A</v>
      </c>
      <c r="E9114" t="e">
        <f>IF(
OR('Options - Free Attaching'!B9114 = "8. Transferee of restricted securities", 'Options - Free Attaching'!B9114 = "9. Any person (substitution for securities etc.)"),
'Options - Free Attaching'!C9114,
IF(
'Options - Free Attaching'!B9114 = "",
#N/A,
'Options - Free Attaching'!B9114)
)</f>
        <v>#N/A</v>
      </c>
      <c r="F9114" t="e">
        <f>IF(
OR('Con. Notes - Conversion'!B9114 = "8. Transferee of restricted securities", 'Con. Notes - Conversion'!B9114 = "9. Any person (substitution for securities etc.)"),
'Con. Notes - Conversion'!C9114,
IF(
'Con. Notes - Conversion'!B9114 = "",
#N/A,
'Con. Notes - Conversion'!B9114)
)</f>
        <v>#N/A</v>
      </c>
      <c r="G9114" t="e">
        <f>IF(
OR('Con. Notes - No Conversion'!B9114 = "8. Transferee of restricted securities", 'Con. Notes - No Conversion'!B9114 = "9. Any person (substitution for securities etc.)"),
'Con. Notes - No Conversion'!C9114,
IF(
'Con. Notes - No Conversion'!B9114 = "",
#N/A,
'Con. Notes - No Conversion'!B9114)
)</f>
        <v>#N/A</v>
      </c>
    </row>
    <row r="9115" spans="1:7" x14ac:dyDescent="0.25">
      <c r="A9115" t="e">
        <f>IF(
OR(Shares!B9115 = "8. Transferee of restricted securities", Shares!B9115 = "9. Any person (substitution for securities etc.)"),
Shares!C9115,
IF(
Shares!B9115 = "",
#N/A,
Shares!B9115)
)</f>
        <v>#N/A</v>
      </c>
      <c r="B9115" t="e">
        <f>IF(
OR('Shares - LTR - Granted'!B9115 = "8. Transferee of restricted securities", 'Shares - LTR - Granted'!B9115 = "9. Any person (substitution for securities etc.)"),
'Shares - LTR - Granted'!C9115,
IF(
'Shares - LTR - Granted'!B9115 = "",
#N/A,
'Shares - LTR - Granted'!B9115)
)</f>
        <v>#N/A</v>
      </c>
      <c r="C9115" t="e">
        <f>IF(
OR('Performance Securities'!B9115 = "8. Transferee of restricted securities", 'Performance Securities'!B9115 = "9. Any person (substitution for securities etc.)"),
'Performance Securities'!C9115,
IF(
'Performance Securities'!B9115 = "",
#N/A,
'Performance Securities'!B9115)
)</f>
        <v>#N/A</v>
      </c>
      <c r="D9115" t="e">
        <f>IF(
OR('Options or Warrants'!B9115 = "8. Transferee of restricted securities", 'Options or Warrants'!B9115 = "9. Any person (substitution for securities etc.)"),
'Options or Warrants'!C9115,
IF(
'Options or Warrants'!B9115 = "",
#N/A,
'Options or Warrants'!B9115)
)</f>
        <v>#N/A</v>
      </c>
      <c r="E9115" t="e">
        <f>IF(
OR('Options - Free Attaching'!B9115 = "8. Transferee of restricted securities", 'Options - Free Attaching'!B9115 = "9. Any person (substitution for securities etc.)"),
'Options - Free Attaching'!C9115,
IF(
'Options - Free Attaching'!B9115 = "",
#N/A,
'Options - Free Attaching'!B9115)
)</f>
        <v>#N/A</v>
      </c>
      <c r="F9115" t="e">
        <f>IF(
OR('Con. Notes - Conversion'!B9115 = "8. Transferee of restricted securities", 'Con. Notes - Conversion'!B9115 = "9. Any person (substitution for securities etc.)"),
'Con. Notes - Conversion'!C9115,
IF(
'Con. Notes - Conversion'!B9115 = "",
#N/A,
'Con. Notes - Conversion'!B9115)
)</f>
        <v>#N/A</v>
      </c>
      <c r="G9115" t="e">
        <f>IF(
OR('Con. Notes - No Conversion'!B9115 = "8. Transferee of restricted securities", 'Con. Notes - No Conversion'!B9115 = "9. Any person (substitution for securities etc.)"),
'Con. Notes - No Conversion'!C9115,
IF(
'Con. Notes - No Conversion'!B9115 = "",
#N/A,
'Con. Notes - No Conversion'!B9115)
)</f>
        <v>#N/A</v>
      </c>
    </row>
    <row r="9116" spans="1:7" x14ac:dyDescent="0.25">
      <c r="A9116" t="e">
        <f>IF(
OR(Shares!B9116 = "8. Transferee of restricted securities", Shares!B9116 = "9. Any person (substitution for securities etc.)"),
Shares!C9116,
IF(
Shares!B9116 = "",
#N/A,
Shares!B9116)
)</f>
        <v>#N/A</v>
      </c>
      <c r="B9116" t="e">
        <f>IF(
OR('Shares - LTR - Granted'!B9116 = "8. Transferee of restricted securities", 'Shares - LTR - Granted'!B9116 = "9. Any person (substitution for securities etc.)"),
'Shares - LTR - Granted'!C9116,
IF(
'Shares - LTR - Granted'!B9116 = "",
#N/A,
'Shares - LTR - Granted'!B9116)
)</f>
        <v>#N/A</v>
      </c>
      <c r="C9116" t="e">
        <f>IF(
OR('Performance Securities'!B9116 = "8. Transferee of restricted securities", 'Performance Securities'!B9116 = "9. Any person (substitution for securities etc.)"),
'Performance Securities'!C9116,
IF(
'Performance Securities'!B9116 = "",
#N/A,
'Performance Securities'!B9116)
)</f>
        <v>#N/A</v>
      </c>
      <c r="D9116" t="e">
        <f>IF(
OR('Options or Warrants'!B9116 = "8. Transferee of restricted securities", 'Options or Warrants'!B9116 = "9. Any person (substitution for securities etc.)"),
'Options or Warrants'!C9116,
IF(
'Options or Warrants'!B9116 = "",
#N/A,
'Options or Warrants'!B9116)
)</f>
        <v>#N/A</v>
      </c>
      <c r="E9116" t="e">
        <f>IF(
OR('Options - Free Attaching'!B9116 = "8. Transferee of restricted securities", 'Options - Free Attaching'!B9116 = "9. Any person (substitution for securities etc.)"),
'Options - Free Attaching'!C9116,
IF(
'Options - Free Attaching'!B9116 = "",
#N/A,
'Options - Free Attaching'!B9116)
)</f>
        <v>#N/A</v>
      </c>
      <c r="F9116" t="e">
        <f>IF(
OR('Con. Notes - Conversion'!B9116 = "8. Transferee of restricted securities", 'Con. Notes - Conversion'!B9116 = "9. Any person (substitution for securities etc.)"),
'Con. Notes - Conversion'!C9116,
IF(
'Con. Notes - Conversion'!B9116 = "",
#N/A,
'Con. Notes - Conversion'!B9116)
)</f>
        <v>#N/A</v>
      </c>
      <c r="G9116" t="e">
        <f>IF(
OR('Con. Notes - No Conversion'!B9116 = "8. Transferee of restricted securities", 'Con. Notes - No Conversion'!B9116 = "9. Any person (substitution for securities etc.)"),
'Con. Notes - No Conversion'!C9116,
IF(
'Con. Notes - No Conversion'!B9116 = "",
#N/A,
'Con. Notes - No Conversion'!B9116)
)</f>
        <v>#N/A</v>
      </c>
    </row>
    <row r="9117" spans="1:7" x14ac:dyDescent="0.25">
      <c r="A9117" t="e">
        <f>IF(
OR(Shares!B9117 = "8. Transferee of restricted securities", Shares!B9117 = "9. Any person (substitution for securities etc.)"),
Shares!C9117,
IF(
Shares!B9117 = "",
#N/A,
Shares!B9117)
)</f>
        <v>#N/A</v>
      </c>
      <c r="B9117" t="e">
        <f>IF(
OR('Shares - LTR - Granted'!B9117 = "8. Transferee of restricted securities", 'Shares - LTR - Granted'!B9117 = "9. Any person (substitution for securities etc.)"),
'Shares - LTR - Granted'!C9117,
IF(
'Shares - LTR - Granted'!B9117 = "",
#N/A,
'Shares - LTR - Granted'!B9117)
)</f>
        <v>#N/A</v>
      </c>
      <c r="C9117" t="e">
        <f>IF(
OR('Performance Securities'!B9117 = "8. Transferee of restricted securities", 'Performance Securities'!B9117 = "9. Any person (substitution for securities etc.)"),
'Performance Securities'!C9117,
IF(
'Performance Securities'!B9117 = "",
#N/A,
'Performance Securities'!B9117)
)</f>
        <v>#N/A</v>
      </c>
      <c r="D9117" t="e">
        <f>IF(
OR('Options or Warrants'!B9117 = "8. Transferee of restricted securities", 'Options or Warrants'!B9117 = "9. Any person (substitution for securities etc.)"),
'Options or Warrants'!C9117,
IF(
'Options or Warrants'!B9117 = "",
#N/A,
'Options or Warrants'!B9117)
)</f>
        <v>#N/A</v>
      </c>
      <c r="E9117" t="e">
        <f>IF(
OR('Options - Free Attaching'!B9117 = "8. Transferee of restricted securities", 'Options - Free Attaching'!B9117 = "9. Any person (substitution for securities etc.)"),
'Options - Free Attaching'!C9117,
IF(
'Options - Free Attaching'!B9117 = "",
#N/A,
'Options - Free Attaching'!B9117)
)</f>
        <v>#N/A</v>
      </c>
      <c r="F9117" t="e">
        <f>IF(
OR('Con. Notes - Conversion'!B9117 = "8. Transferee of restricted securities", 'Con. Notes - Conversion'!B9117 = "9. Any person (substitution for securities etc.)"),
'Con. Notes - Conversion'!C9117,
IF(
'Con. Notes - Conversion'!B9117 = "",
#N/A,
'Con. Notes - Conversion'!B9117)
)</f>
        <v>#N/A</v>
      </c>
      <c r="G9117" t="e">
        <f>IF(
OR('Con. Notes - No Conversion'!B9117 = "8. Transferee of restricted securities", 'Con. Notes - No Conversion'!B9117 = "9. Any person (substitution for securities etc.)"),
'Con. Notes - No Conversion'!C9117,
IF(
'Con. Notes - No Conversion'!B9117 = "",
#N/A,
'Con. Notes - No Conversion'!B9117)
)</f>
        <v>#N/A</v>
      </c>
    </row>
    <row r="9118" spans="1:7" x14ac:dyDescent="0.25">
      <c r="A9118" t="e">
        <f>IF(
OR(Shares!B9118 = "8. Transferee of restricted securities", Shares!B9118 = "9. Any person (substitution for securities etc.)"),
Shares!C9118,
IF(
Shares!B9118 = "",
#N/A,
Shares!B9118)
)</f>
        <v>#N/A</v>
      </c>
      <c r="B9118" t="e">
        <f>IF(
OR('Shares - LTR - Granted'!B9118 = "8. Transferee of restricted securities", 'Shares - LTR - Granted'!B9118 = "9. Any person (substitution for securities etc.)"),
'Shares - LTR - Granted'!C9118,
IF(
'Shares - LTR - Granted'!B9118 = "",
#N/A,
'Shares - LTR - Granted'!B9118)
)</f>
        <v>#N/A</v>
      </c>
      <c r="C9118" t="e">
        <f>IF(
OR('Performance Securities'!B9118 = "8. Transferee of restricted securities", 'Performance Securities'!B9118 = "9. Any person (substitution for securities etc.)"),
'Performance Securities'!C9118,
IF(
'Performance Securities'!B9118 = "",
#N/A,
'Performance Securities'!B9118)
)</f>
        <v>#N/A</v>
      </c>
      <c r="D9118" t="e">
        <f>IF(
OR('Options or Warrants'!B9118 = "8. Transferee of restricted securities", 'Options or Warrants'!B9118 = "9. Any person (substitution for securities etc.)"),
'Options or Warrants'!C9118,
IF(
'Options or Warrants'!B9118 = "",
#N/A,
'Options or Warrants'!B9118)
)</f>
        <v>#N/A</v>
      </c>
      <c r="E9118" t="e">
        <f>IF(
OR('Options - Free Attaching'!B9118 = "8. Transferee of restricted securities", 'Options - Free Attaching'!B9118 = "9. Any person (substitution for securities etc.)"),
'Options - Free Attaching'!C9118,
IF(
'Options - Free Attaching'!B9118 = "",
#N/A,
'Options - Free Attaching'!B9118)
)</f>
        <v>#N/A</v>
      </c>
      <c r="F9118" t="e">
        <f>IF(
OR('Con. Notes - Conversion'!B9118 = "8. Transferee of restricted securities", 'Con. Notes - Conversion'!B9118 = "9. Any person (substitution for securities etc.)"),
'Con. Notes - Conversion'!C9118,
IF(
'Con. Notes - Conversion'!B9118 = "",
#N/A,
'Con. Notes - Conversion'!B9118)
)</f>
        <v>#N/A</v>
      </c>
      <c r="G9118" t="e">
        <f>IF(
OR('Con. Notes - No Conversion'!B9118 = "8. Transferee of restricted securities", 'Con. Notes - No Conversion'!B9118 = "9. Any person (substitution for securities etc.)"),
'Con. Notes - No Conversion'!C9118,
IF(
'Con. Notes - No Conversion'!B9118 = "",
#N/A,
'Con. Notes - No Conversion'!B9118)
)</f>
        <v>#N/A</v>
      </c>
    </row>
    <row r="9119" spans="1:7" x14ac:dyDescent="0.25">
      <c r="A9119" t="e">
        <f>IF(
OR(Shares!B9119 = "8. Transferee of restricted securities", Shares!B9119 = "9. Any person (substitution for securities etc.)"),
Shares!C9119,
IF(
Shares!B9119 = "",
#N/A,
Shares!B9119)
)</f>
        <v>#N/A</v>
      </c>
      <c r="B9119" t="e">
        <f>IF(
OR('Shares - LTR - Granted'!B9119 = "8. Transferee of restricted securities", 'Shares - LTR - Granted'!B9119 = "9. Any person (substitution for securities etc.)"),
'Shares - LTR - Granted'!C9119,
IF(
'Shares - LTR - Granted'!B9119 = "",
#N/A,
'Shares - LTR - Granted'!B9119)
)</f>
        <v>#N/A</v>
      </c>
      <c r="C9119" t="e">
        <f>IF(
OR('Performance Securities'!B9119 = "8. Transferee of restricted securities", 'Performance Securities'!B9119 = "9. Any person (substitution for securities etc.)"),
'Performance Securities'!C9119,
IF(
'Performance Securities'!B9119 = "",
#N/A,
'Performance Securities'!B9119)
)</f>
        <v>#N/A</v>
      </c>
      <c r="D9119" t="e">
        <f>IF(
OR('Options or Warrants'!B9119 = "8. Transferee of restricted securities", 'Options or Warrants'!B9119 = "9. Any person (substitution for securities etc.)"),
'Options or Warrants'!C9119,
IF(
'Options or Warrants'!B9119 = "",
#N/A,
'Options or Warrants'!B9119)
)</f>
        <v>#N/A</v>
      </c>
      <c r="E9119" t="e">
        <f>IF(
OR('Options - Free Attaching'!B9119 = "8. Transferee of restricted securities", 'Options - Free Attaching'!B9119 = "9. Any person (substitution for securities etc.)"),
'Options - Free Attaching'!C9119,
IF(
'Options - Free Attaching'!B9119 = "",
#N/A,
'Options - Free Attaching'!B9119)
)</f>
        <v>#N/A</v>
      </c>
      <c r="F9119" t="e">
        <f>IF(
OR('Con. Notes - Conversion'!B9119 = "8. Transferee of restricted securities", 'Con. Notes - Conversion'!B9119 = "9. Any person (substitution for securities etc.)"),
'Con. Notes - Conversion'!C9119,
IF(
'Con. Notes - Conversion'!B9119 = "",
#N/A,
'Con. Notes - Conversion'!B9119)
)</f>
        <v>#N/A</v>
      </c>
      <c r="G9119" t="e">
        <f>IF(
OR('Con. Notes - No Conversion'!B9119 = "8. Transferee of restricted securities", 'Con. Notes - No Conversion'!B9119 = "9. Any person (substitution for securities etc.)"),
'Con. Notes - No Conversion'!C9119,
IF(
'Con. Notes - No Conversion'!B9119 = "",
#N/A,
'Con. Notes - No Conversion'!B9119)
)</f>
        <v>#N/A</v>
      </c>
    </row>
    <row r="9120" spans="1:7" x14ac:dyDescent="0.25">
      <c r="A9120" t="e">
        <f>IF(
OR(Shares!B9120 = "8. Transferee of restricted securities", Shares!B9120 = "9. Any person (substitution for securities etc.)"),
Shares!C9120,
IF(
Shares!B9120 = "",
#N/A,
Shares!B9120)
)</f>
        <v>#N/A</v>
      </c>
      <c r="B9120" t="e">
        <f>IF(
OR('Shares - LTR - Granted'!B9120 = "8. Transferee of restricted securities", 'Shares - LTR - Granted'!B9120 = "9. Any person (substitution for securities etc.)"),
'Shares - LTR - Granted'!C9120,
IF(
'Shares - LTR - Granted'!B9120 = "",
#N/A,
'Shares - LTR - Granted'!B9120)
)</f>
        <v>#N/A</v>
      </c>
      <c r="C9120" t="e">
        <f>IF(
OR('Performance Securities'!B9120 = "8. Transferee of restricted securities", 'Performance Securities'!B9120 = "9. Any person (substitution for securities etc.)"),
'Performance Securities'!C9120,
IF(
'Performance Securities'!B9120 = "",
#N/A,
'Performance Securities'!B9120)
)</f>
        <v>#N/A</v>
      </c>
      <c r="D9120" t="e">
        <f>IF(
OR('Options or Warrants'!B9120 = "8. Transferee of restricted securities", 'Options or Warrants'!B9120 = "9. Any person (substitution for securities etc.)"),
'Options or Warrants'!C9120,
IF(
'Options or Warrants'!B9120 = "",
#N/A,
'Options or Warrants'!B9120)
)</f>
        <v>#N/A</v>
      </c>
      <c r="E9120" t="e">
        <f>IF(
OR('Options - Free Attaching'!B9120 = "8. Transferee of restricted securities", 'Options - Free Attaching'!B9120 = "9. Any person (substitution for securities etc.)"),
'Options - Free Attaching'!C9120,
IF(
'Options - Free Attaching'!B9120 = "",
#N/A,
'Options - Free Attaching'!B9120)
)</f>
        <v>#N/A</v>
      </c>
      <c r="F9120" t="e">
        <f>IF(
OR('Con. Notes - Conversion'!B9120 = "8. Transferee of restricted securities", 'Con. Notes - Conversion'!B9120 = "9. Any person (substitution for securities etc.)"),
'Con. Notes - Conversion'!C9120,
IF(
'Con. Notes - Conversion'!B9120 = "",
#N/A,
'Con. Notes - Conversion'!B9120)
)</f>
        <v>#N/A</v>
      </c>
      <c r="G9120" t="e">
        <f>IF(
OR('Con. Notes - No Conversion'!B9120 = "8. Transferee of restricted securities", 'Con. Notes - No Conversion'!B9120 = "9. Any person (substitution for securities etc.)"),
'Con. Notes - No Conversion'!C9120,
IF(
'Con. Notes - No Conversion'!B9120 = "",
#N/A,
'Con. Notes - No Conversion'!B9120)
)</f>
        <v>#N/A</v>
      </c>
    </row>
    <row r="9121" spans="1:7" x14ac:dyDescent="0.25">
      <c r="A9121" t="e">
        <f>IF(
OR(Shares!B9121 = "8. Transferee of restricted securities", Shares!B9121 = "9. Any person (substitution for securities etc.)"),
Shares!C9121,
IF(
Shares!B9121 = "",
#N/A,
Shares!B9121)
)</f>
        <v>#N/A</v>
      </c>
      <c r="B9121" t="e">
        <f>IF(
OR('Shares - LTR - Granted'!B9121 = "8. Transferee of restricted securities", 'Shares - LTR - Granted'!B9121 = "9. Any person (substitution for securities etc.)"),
'Shares - LTR - Granted'!C9121,
IF(
'Shares - LTR - Granted'!B9121 = "",
#N/A,
'Shares - LTR - Granted'!B9121)
)</f>
        <v>#N/A</v>
      </c>
      <c r="C9121" t="e">
        <f>IF(
OR('Performance Securities'!B9121 = "8. Transferee of restricted securities", 'Performance Securities'!B9121 = "9. Any person (substitution for securities etc.)"),
'Performance Securities'!C9121,
IF(
'Performance Securities'!B9121 = "",
#N/A,
'Performance Securities'!B9121)
)</f>
        <v>#N/A</v>
      </c>
      <c r="D9121" t="e">
        <f>IF(
OR('Options or Warrants'!B9121 = "8. Transferee of restricted securities", 'Options or Warrants'!B9121 = "9. Any person (substitution for securities etc.)"),
'Options or Warrants'!C9121,
IF(
'Options or Warrants'!B9121 = "",
#N/A,
'Options or Warrants'!B9121)
)</f>
        <v>#N/A</v>
      </c>
      <c r="E9121" t="e">
        <f>IF(
OR('Options - Free Attaching'!B9121 = "8. Transferee of restricted securities", 'Options - Free Attaching'!B9121 = "9. Any person (substitution for securities etc.)"),
'Options - Free Attaching'!C9121,
IF(
'Options - Free Attaching'!B9121 = "",
#N/A,
'Options - Free Attaching'!B9121)
)</f>
        <v>#N/A</v>
      </c>
      <c r="F9121" t="e">
        <f>IF(
OR('Con. Notes - Conversion'!B9121 = "8. Transferee of restricted securities", 'Con. Notes - Conversion'!B9121 = "9. Any person (substitution for securities etc.)"),
'Con. Notes - Conversion'!C9121,
IF(
'Con. Notes - Conversion'!B9121 = "",
#N/A,
'Con. Notes - Conversion'!B9121)
)</f>
        <v>#N/A</v>
      </c>
      <c r="G9121" t="e">
        <f>IF(
OR('Con. Notes - No Conversion'!B9121 = "8. Transferee of restricted securities", 'Con. Notes - No Conversion'!B9121 = "9. Any person (substitution for securities etc.)"),
'Con. Notes - No Conversion'!C9121,
IF(
'Con. Notes - No Conversion'!B9121 = "",
#N/A,
'Con. Notes - No Conversion'!B9121)
)</f>
        <v>#N/A</v>
      </c>
    </row>
    <row r="9122" spans="1:7" x14ac:dyDescent="0.25">
      <c r="A9122" t="e">
        <f>IF(
OR(Shares!B9122 = "8. Transferee of restricted securities", Shares!B9122 = "9. Any person (substitution for securities etc.)"),
Shares!C9122,
IF(
Shares!B9122 = "",
#N/A,
Shares!B9122)
)</f>
        <v>#N/A</v>
      </c>
      <c r="B9122" t="e">
        <f>IF(
OR('Shares - LTR - Granted'!B9122 = "8. Transferee of restricted securities", 'Shares - LTR - Granted'!B9122 = "9. Any person (substitution for securities etc.)"),
'Shares - LTR - Granted'!C9122,
IF(
'Shares - LTR - Granted'!B9122 = "",
#N/A,
'Shares - LTR - Granted'!B9122)
)</f>
        <v>#N/A</v>
      </c>
      <c r="C9122" t="e">
        <f>IF(
OR('Performance Securities'!B9122 = "8. Transferee of restricted securities", 'Performance Securities'!B9122 = "9. Any person (substitution for securities etc.)"),
'Performance Securities'!C9122,
IF(
'Performance Securities'!B9122 = "",
#N/A,
'Performance Securities'!B9122)
)</f>
        <v>#N/A</v>
      </c>
      <c r="D9122" t="e">
        <f>IF(
OR('Options or Warrants'!B9122 = "8. Transferee of restricted securities", 'Options or Warrants'!B9122 = "9. Any person (substitution for securities etc.)"),
'Options or Warrants'!C9122,
IF(
'Options or Warrants'!B9122 = "",
#N/A,
'Options or Warrants'!B9122)
)</f>
        <v>#N/A</v>
      </c>
      <c r="E9122" t="e">
        <f>IF(
OR('Options - Free Attaching'!B9122 = "8. Transferee of restricted securities", 'Options - Free Attaching'!B9122 = "9. Any person (substitution for securities etc.)"),
'Options - Free Attaching'!C9122,
IF(
'Options - Free Attaching'!B9122 = "",
#N/A,
'Options - Free Attaching'!B9122)
)</f>
        <v>#N/A</v>
      </c>
      <c r="F9122" t="e">
        <f>IF(
OR('Con. Notes - Conversion'!B9122 = "8. Transferee of restricted securities", 'Con. Notes - Conversion'!B9122 = "9. Any person (substitution for securities etc.)"),
'Con. Notes - Conversion'!C9122,
IF(
'Con. Notes - Conversion'!B9122 = "",
#N/A,
'Con. Notes - Conversion'!B9122)
)</f>
        <v>#N/A</v>
      </c>
      <c r="G9122" t="e">
        <f>IF(
OR('Con. Notes - No Conversion'!B9122 = "8. Transferee of restricted securities", 'Con. Notes - No Conversion'!B9122 = "9. Any person (substitution for securities etc.)"),
'Con. Notes - No Conversion'!C9122,
IF(
'Con. Notes - No Conversion'!B9122 = "",
#N/A,
'Con. Notes - No Conversion'!B9122)
)</f>
        <v>#N/A</v>
      </c>
    </row>
    <row r="9123" spans="1:7" x14ac:dyDescent="0.25">
      <c r="A9123" t="e">
        <f>IF(
OR(Shares!B9123 = "8. Transferee of restricted securities", Shares!B9123 = "9. Any person (substitution for securities etc.)"),
Shares!C9123,
IF(
Shares!B9123 = "",
#N/A,
Shares!B9123)
)</f>
        <v>#N/A</v>
      </c>
      <c r="B9123" t="e">
        <f>IF(
OR('Shares - LTR - Granted'!B9123 = "8. Transferee of restricted securities", 'Shares - LTR - Granted'!B9123 = "9. Any person (substitution for securities etc.)"),
'Shares - LTR - Granted'!C9123,
IF(
'Shares - LTR - Granted'!B9123 = "",
#N/A,
'Shares - LTR - Granted'!B9123)
)</f>
        <v>#N/A</v>
      </c>
      <c r="C9123" t="e">
        <f>IF(
OR('Performance Securities'!B9123 = "8. Transferee of restricted securities", 'Performance Securities'!B9123 = "9. Any person (substitution for securities etc.)"),
'Performance Securities'!C9123,
IF(
'Performance Securities'!B9123 = "",
#N/A,
'Performance Securities'!B9123)
)</f>
        <v>#N/A</v>
      </c>
      <c r="D9123" t="e">
        <f>IF(
OR('Options or Warrants'!B9123 = "8. Transferee of restricted securities", 'Options or Warrants'!B9123 = "9. Any person (substitution for securities etc.)"),
'Options or Warrants'!C9123,
IF(
'Options or Warrants'!B9123 = "",
#N/A,
'Options or Warrants'!B9123)
)</f>
        <v>#N/A</v>
      </c>
      <c r="E9123" t="e">
        <f>IF(
OR('Options - Free Attaching'!B9123 = "8. Transferee of restricted securities", 'Options - Free Attaching'!B9123 = "9. Any person (substitution for securities etc.)"),
'Options - Free Attaching'!C9123,
IF(
'Options - Free Attaching'!B9123 = "",
#N/A,
'Options - Free Attaching'!B9123)
)</f>
        <v>#N/A</v>
      </c>
      <c r="F9123" t="e">
        <f>IF(
OR('Con. Notes - Conversion'!B9123 = "8. Transferee of restricted securities", 'Con. Notes - Conversion'!B9123 = "9. Any person (substitution for securities etc.)"),
'Con. Notes - Conversion'!C9123,
IF(
'Con. Notes - Conversion'!B9123 = "",
#N/A,
'Con. Notes - Conversion'!B9123)
)</f>
        <v>#N/A</v>
      </c>
      <c r="G9123" t="e">
        <f>IF(
OR('Con. Notes - No Conversion'!B9123 = "8. Transferee of restricted securities", 'Con. Notes - No Conversion'!B9123 = "9. Any person (substitution for securities etc.)"),
'Con. Notes - No Conversion'!C9123,
IF(
'Con. Notes - No Conversion'!B9123 = "",
#N/A,
'Con. Notes - No Conversion'!B9123)
)</f>
        <v>#N/A</v>
      </c>
    </row>
    <row r="9124" spans="1:7" x14ac:dyDescent="0.25">
      <c r="A9124" t="e">
        <f>IF(
OR(Shares!B9124 = "8. Transferee of restricted securities", Shares!B9124 = "9. Any person (substitution for securities etc.)"),
Shares!C9124,
IF(
Shares!B9124 = "",
#N/A,
Shares!B9124)
)</f>
        <v>#N/A</v>
      </c>
      <c r="B9124" t="e">
        <f>IF(
OR('Shares - LTR - Granted'!B9124 = "8. Transferee of restricted securities", 'Shares - LTR - Granted'!B9124 = "9. Any person (substitution for securities etc.)"),
'Shares - LTR - Granted'!C9124,
IF(
'Shares - LTR - Granted'!B9124 = "",
#N/A,
'Shares - LTR - Granted'!B9124)
)</f>
        <v>#N/A</v>
      </c>
      <c r="C9124" t="e">
        <f>IF(
OR('Performance Securities'!B9124 = "8. Transferee of restricted securities", 'Performance Securities'!B9124 = "9. Any person (substitution for securities etc.)"),
'Performance Securities'!C9124,
IF(
'Performance Securities'!B9124 = "",
#N/A,
'Performance Securities'!B9124)
)</f>
        <v>#N/A</v>
      </c>
      <c r="D9124" t="e">
        <f>IF(
OR('Options or Warrants'!B9124 = "8. Transferee of restricted securities", 'Options or Warrants'!B9124 = "9. Any person (substitution for securities etc.)"),
'Options or Warrants'!C9124,
IF(
'Options or Warrants'!B9124 = "",
#N/A,
'Options or Warrants'!B9124)
)</f>
        <v>#N/A</v>
      </c>
      <c r="E9124" t="e">
        <f>IF(
OR('Options - Free Attaching'!B9124 = "8. Transferee of restricted securities", 'Options - Free Attaching'!B9124 = "9. Any person (substitution for securities etc.)"),
'Options - Free Attaching'!C9124,
IF(
'Options - Free Attaching'!B9124 = "",
#N/A,
'Options - Free Attaching'!B9124)
)</f>
        <v>#N/A</v>
      </c>
      <c r="F9124" t="e">
        <f>IF(
OR('Con. Notes - Conversion'!B9124 = "8. Transferee of restricted securities", 'Con. Notes - Conversion'!B9124 = "9. Any person (substitution for securities etc.)"),
'Con. Notes - Conversion'!C9124,
IF(
'Con. Notes - Conversion'!B9124 = "",
#N/A,
'Con. Notes - Conversion'!B9124)
)</f>
        <v>#N/A</v>
      </c>
      <c r="G9124" t="e">
        <f>IF(
OR('Con. Notes - No Conversion'!B9124 = "8. Transferee of restricted securities", 'Con. Notes - No Conversion'!B9124 = "9. Any person (substitution for securities etc.)"),
'Con. Notes - No Conversion'!C9124,
IF(
'Con. Notes - No Conversion'!B9124 = "",
#N/A,
'Con. Notes - No Conversion'!B9124)
)</f>
        <v>#N/A</v>
      </c>
    </row>
    <row r="9125" spans="1:7" x14ac:dyDescent="0.25">
      <c r="A9125" t="e">
        <f>IF(
OR(Shares!B9125 = "8. Transferee of restricted securities", Shares!B9125 = "9. Any person (substitution for securities etc.)"),
Shares!C9125,
IF(
Shares!B9125 = "",
#N/A,
Shares!B9125)
)</f>
        <v>#N/A</v>
      </c>
      <c r="B9125" t="e">
        <f>IF(
OR('Shares - LTR - Granted'!B9125 = "8. Transferee of restricted securities", 'Shares - LTR - Granted'!B9125 = "9. Any person (substitution for securities etc.)"),
'Shares - LTR - Granted'!C9125,
IF(
'Shares - LTR - Granted'!B9125 = "",
#N/A,
'Shares - LTR - Granted'!B9125)
)</f>
        <v>#N/A</v>
      </c>
      <c r="C9125" t="e">
        <f>IF(
OR('Performance Securities'!B9125 = "8. Transferee of restricted securities", 'Performance Securities'!B9125 = "9. Any person (substitution for securities etc.)"),
'Performance Securities'!C9125,
IF(
'Performance Securities'!B9125 = "",
#N/A,
'Performance Securities'!B9125)
)</f>
        <v>#N/A</v>
      </c>
      <c r="D9125" t="e">
        <f>IF(
OR('Options or Warrants'!B9125 = "8. Transferee of restricted securities", 'Options or Warrants'!B9125 = "9. Any person (substitution for securities etc.)"),
'Options or Warrants'!C9125,
IF(
'Options or Warrants'!B9125 = "",
#N/A,
'Options or Warrants'!B9125)
)</f>
        <v>#N/A</v>
      </c>
      <c r="E9125" t="e">
        <f>IF(
OR('Options - Free Attaching'!B9125 = "8. Transferee of restricted securities", 'Options - Free Attaching'!B9125 = "9. Any person (substitution for securities etc.)"),
'Options - Free Attaching'!C9125,
IF(
'Options - Free Attaching'!B9125 = "",
#N/A,
'Options - Free Attaching'!B9125)
)</f>
        <v>#N/A</v>
      </c>
      <c r="F9125" t="e">
        <f>IF(
OR('Con. Notes - Conversion'!B9125 = "8. Transferee of restricted securities", 'Con. Notes - Conversion'!B9125 = "9. Any person (substitution for securities etc.)"),
'Con. Notes - Conversion'!C9125,
IF(
'Con. Notes - Conversion'!B9125 = "",
#N/A,
'Con. Notes - Conversion'!B9125)
)</f>
        <v>#N/A</v>
      </c>
      <c r="G9125" t="e">
        <f>IF(
OR('Con. Notes - No Conversion'!B9125 = "8. Transferee of restricted securities", 'Con. Notes - No Conversion'!B9125 = "9. Any person (substitution for securities etc.)"),
'Con. Notes - No Conversion'!C9125,
IF(
'Con. Notes - No Conversion'!B9125 = "",
#N/A,
'Con. Notes - No Conversion'!B9125)
)</f>
        <v>#N/A</v>
      </c>
    </row>
    <row r="9126" spans="1:7" x14ac:dyDescent="0.25">
      <c r="A9126" t="e">
        <f>IF(
OR(Shares!B9126 = "8. Transferee of restricted securities", Shares!B9126 = "9. Any person (substitution for securities etc.)"),
Shares!C9126,
IF(
Shares!B9126 = "",
#N/A,
Shares!B9126)
)</f>
        <v>#N/A</v>
      </c>
      <c r="B9126" t="e">
        <f>IF(
OR('Shares - LTR - Granted'!B9126 = "8. Transferee of restricted securities", 'Shares - LTR - Granted'!B9126 = "9. Any person (substitution for securities etc.)"),
'Shares - LTR - Granted'!C9126,
IF(
'Shares - LTR - Granted'!B9126 = "",
#N/A,
'Shares - LTR - Granted'!B9126)
)</f>
        <v>#N/A</v>
      </c>
      <c r="C9126" t="e">
        <f>IF(
OR('Performance Securities'!B9126 = "8. Transferee of restricted securities", 'Performance Securities'!B9126 = "9. Any person (substitution for securities etc.)"),
'Performance Securities'!C9126,
IF(
'Performance Securities'!B9126 = "",
#N/A,
'Performance Securities'!B9126)
)</f>
        <v>#N/A</v>
      </c>
      <c r="D9126" t="e">
        <f>IF(
OR('Options or Warrants'!B9126 = "8. Transferee of restricted securities", 'Options or Warrants'!B9126 = "9. Any person (substitution for securities etc.)"),
'Options or Warrants'!C9126,
IF(
'Options or Warrants'!B9126 = "",
#N/A,
'Options or Warrants'!B9126)
)</f>
        <v>#N/A</v>
      </c>
      <c r="E9126" t="e">
        <f>IF(
OR('Options - Free Attaching'!B9126 = "8. Transferee of restricted securities", 'Options - Free Attaching'!B9126 = "9. Any person (substitution for securities etc.)"),
'Options - Free Attaching'!C9126,
IF(
'Options - Free Attaching'!B9126 = "",
#N/A,
'Options - Free Attaching'!B9126)
)</f>
        <v>#N/A</v>
      </c>
      <c r="F9126" t="e">
        <f>IF(
OR('Con. Notes - Conversion'!B9126 = "8. Transferee of restricted securities", 'Con. Notes - Conversion'!B9126 = "9. Any person (substitution for securities etc.)"),
'Con. Notes - Conversion'!C9126,
IF(
'Con. Notes - Conversion'!B9126 = "",
#N/A,
'Con. Notes - Conversion'!B9126)
)</f>
        <v>#N/A</v>
      </c>
      <c r="G9126" t="e">
        <f>IF(
OR('Con. Notes - No Conversion'!B9126 = "8. Transferee of restricted securities", 'Con. Notes - No Conversion'!B9126 = "9. Any person (substitution for securities etc.)"),
'Con. Notes - No Conversion'!C9126,
IF(
'Con. Notes - No Conversion'!B9126 = "",
#N/A,
'Con. Notes - No Conversion'!B9126)
)</f>
        <v>#N/A</v>
      </c>
    </row>
    <row r="9127" spans="1:7" x14ac:dyDescent="0.25">
      <c r="A9127" t="e">
        <f>IF(
OR(Shares!B9127 = "8. Transferee of restricted securities", Shares!B9127 = "9. Any person (substitution for securities etc.)"),
Shares!C9127,
IF(
Shares!B9127 = "",
#N/A,
Shares!B9127)
)</f>
        <v>#N/A</v>
      </c>
      <c r="B9127" t="e">
        <f>IF(
OR('Shares - LTR - Granted'!B9127 = "8. Transferee of restricted securities", 'Shares - LTR - Granted'!B9127 = "9. Any person (substitution for securities etc.)"),
'Shares - LTR - Granted'!C9127,
IF(
'Shares - LTR - Granted'!B9127 = "",
#N/A,
'Shares - LTR - Granted'!B9127)
)</f>
        <v>#N/A</v>
      </c>
      <c r="C9127" t="e">
        <f>IF(
OR('Performance Securities'!B9127 = "8. Transferee of restricted securities", 'Performance Securities'!B9127 = "9. Any person (substitution for securities etc.)"),
'Performance Securities'!C9127,
IF(
'Performance Securities'!B9127 = "",
#N/A,
'Performance Securities'!B9127)
)</f>
        <v>#N/A</v>
      </c>
      <c r="D9127" t="e">
        <f>IF(
OR('Options or Warrants'!B9127 = "8. Transferee of restricted securities", 'Options or Warrants'!B9127 = "9. Any person (substitution for securities etc.)"),
'Options or Warrants'!C9127,
IF(
'Options or Warrants'!B9127 = "",
#N/A,
'Options or Warrants'!B9127)
)</f>
        <v>#N/A</v>
      </c>
      <c r="E9127" t="e">
        <f>IF(
OR('Options - Free Attaching'!B9127 = "8. Transferee of restricted securities", 'Options - Free Attaching'!B9127 = "9. Any person (substitution for securities etc.)"),
'Options - Free Attaching'!C9127,
IF(
'Options - Free Attaching'!B9127 = "",
#N/A,
'Options - Free Attaching'!B9127)
)</f>
        <v>#N/A</v>
      </c>
      <c r="F9127" t="e">
        <f>IF(
OR('Con. Notes - Conversion'!B9127 = "8. Transferee of restricted securities", 'Con. Notes - Conversion'!B9127 = "9. Any person (substitution for securities etc.)"),
'Con. Notes - Conversion'!C9127,
IF(
'Con. Notes - Conversion'!B9127 = "",
#N/A,
'Con. Notes - Conversion'!B9127)
)</f>
        <v>#N/A</v>
      </c>
      <c r="G9127" t="e">
        <f>IF(
OR('Con. Notes - No Conversion'!B9127 = "8. Transferee of restricted securities", 'Con. Notes - No Conversion'!B9127 = "9. Any person (substitution for securities etc.)"),
'Con. Notes - No Conversion'!C9127,
IF(
'Con. Notes - No Conversion'!B9127 = "",
#N/A,
'Con. Notes - No Conversion'!B9127)
)</f>
        <v>#N/A</v>
      </c>
    </row>
    <row r="9128" spans="1:7" x14ac:dyDescent="0.25">
      <c r="A9128" t="e">
        <f>IF(
OR(Shares!B9128 = "8. Transferee of restricted securities", Shares!B9128 = "9. Any person (substitution for securities etc.)"),
Shares!C9128,
IF(
Shares!B9128 = "",
#N/A,
Shares!B9128)
)</f>
        <v>#N/A</v>
      </c>
      <c r="B9128" t="e">
        <f>IF(
OR('Shares - LTR - Granted'!B9128 = "8. Transferee of restricted securities", 'Shares - LTR - Granted'!B9128 = "9. Any person (substitution for securities etc.)"),
'Shares - LTR - Granted'!C9128,
IF(
'Shares - LTR - Granted'!B9128 = "",
#N/A,
'Shares - LTR - Granted'!B9128)
)</f>
        <v>#N/A</v>
      </c>
      <c r="C9128" t="e">
        <f>IF(
OR('Performance Securities'!B9128 = "8. Transferee of restricted securities", 'Performance Securities'!B9128 = "9. Any person (substitution for securities etc.)"),
'Performance Securities'!C9128,
IF(
'Performance Securities'!B9128 = "",
#N/A,
'Performance Securities'!B9128)
)</f>
        <v>#N/A</v>
      </c>
      <c r="D9128" t="e">
        <f>IF(
OR('Options or Warrants'!B9128 = "8. Transferee of restricted securities", 'Options or Warrants'!B9128 = "9. Any person (substitution for securities etc.)"),
'Options or Warrants'!C9128,
IF(
'Options or Warrants'!B9128 = "",
#N/A,
'Options or Warrants'!B9128)
)</f>
        <v>#N/A</v>
      </c>
      <c r="E9128" t="e">
        <f>IF(
OR('Options - Free Attaching'!B9128 = "8. Transferee of restricted securities", 'Options - Free Attaching'!B9128 = "9. Any person (substitution for securities etc.)"),
'Options - Free Attaching'!C9128,
IF(
'Options - Free Attaching'!B9128 = "",
#N/A,
'Options - Free Attaching'!B9128)
)</f>
        <v>#N/A</v>
      </c>
      <c r="F9128" t="e">
        <f>IF(
OR('Con. Notes - Conversion'!B9128 = "8. Transferee of restricted securities", 'Con. Notes - Conversion'!B9128 = "9. Any person (substitution for securities etc.)"),
'Con. Notes - Conversion'!C9128,
IF(
'Con. Notes - Conversion'!B9128 = "",
#N/A,
'Con. Notes - Conversion'!B9128)
)</f>
        <v>#N/A</v>
      </c>
      <c r="G9128" t="e">
        <f>IF(
OR('Con. Notes - No Conversion'!B9128 = "8. Transferee of restricted securities", 'Con. Notes - No Conversion'!B9128 = "9. Any person (substitution for securities etc.)"),
'Con. Notes - No Conversion'!C9128,
IF(
'Con. Notes - No Conversion'!B9128 = "",
#N/A,
'Con. Notes - No Conversion'!B9128)
)</f>
        <v>#N/A</v>
      </c>
    </row>
    <row r="9129" spans="1:7" x14ac:dyDescent="0.25">
      <c r="A9129" t="e">
        <f>IF(
OR(Shares!B9129 = "8. Transferee of restricted securities", Shares!B9129 = "9. Any person (substitution for securities etc.)"),
Shares!C9129,
IF(
Shares!B9129 = "",
#N/A,
Shares!B9129)
)</f>
        <v>#N/A</v>
      </c>
      <c r="B9129" t="e">
        <f>IF(
OR('Shares - LTR - Granted'!B9129 = "8. Transferee of restricted securities", 'Shares - LTR - Granted'!B9129 = "9. Any person (substitution for securities etc.)"),
'Shares - LTR - Granted'!C9129,
IF(
'Shares - LTR - Granted'!B9129 = "",
#N/A,
'Shares - LTR - Granted'!B9129)
)</f>
        <v>#N/A</v>
      </c>
      <c r="C9129" t="e">
        <f>IF(
OR('Performance Securities'!B9129 = "8. Transferee of restricted securities", 'Performance Securities'!B9129 = "9. Any person (substitution for securities etc.)"),
'Performance Securities'!C9129,
IF(
'Performance Securities'!B9129 = "",
#N/A,
'Performance Securities'!B9129)
)</f>
        <v>#N/A</v>
      </c>
      <c r="D9129" t="e">
        <f>IF(
OR('Options or Warrants'!B9129 = "8. Transferee of restricted securities", 'Options or Warrants'!B9129 = "9. Any person (substitution for securities etc.)"),
'Options or Warrants'!C9129,
IF(
'Options or Warrants'!B9129 = "",
#N/A,
'Options or Warrants'!B9129)
)</f>
        <v>#N/A</v>
      </c>
      <c r="E9129" t="e">
        <f>IF(
OR('Options - Free Attaching'!B9129 = "8. Transferee of restricted securities", 'Options - Free Attaching'!B9129 = "9. Any person (substitution for securities etc.)"),
'Options - Free Attaching'!C9129,
IF(
'Options - Free Attaching'!B9129 = "",
#N/A,
'Options - Free Attaching'!B9129)
)</f>
        <v>#N/A</v>
      </c>
      <c r="F9129" t="e">
        <f>IF(
OR('Con. Notes - Conversion'!B9129 = "8. Transferee of restricted securities", 'Con. Notes - Conversion'!B9129 = "9. Any person (substitution for securities etc.)"),
'Con. Notes - Conversion'!C9129,
IF(
'Con. Notes - Conversion'!B9129 = "",
#N/A,
'Con. Notes - Conversion'!B9129)
)</f>
        <v>#N/A</v>
      </c>
      <c r="G9129" t="e">
        <f>IF(
OR('Con. Notes - No Conversion'!B9129 = "8. Transferee of restricted securities", 'Con. Notes - No Conversion'!B9129 = "9. Any person (substitution for securities etc.)"),
'Con. Notes - No Conversion'!C9129,
IF(
'Con. Notes - No Conversion'!B9129 = "",
#N/A,
'Con. Notes - No Conversion'!B9129)
)</f>
        <v>#N/A</v>
      </c>
    </row>
    <row r="9130" spans="1:7" x14ac:dyDescent="0.25">
      <c r="A9130" t="e">
        <f>IF(
OR(Shares!B9130 = "8. Transferee of restricted securities", Shares!B9130 = "9. Any person (substitution for securities etc.)"),
Shares!C9130,
IF(
Shares!B9130 = "",
#N/A,
Shares!B9130)
)</f>
        <v>#N/A</v>
      </c>
      <c r="B9130" t="e">
        <f>IF(
OR('Shares - LTR - Granted'!B9130 = "8. Transferee of restricted securities", 'Shares - LTR - Granted'!B9130 = "9. Any person (substitution for securities etc.)"),
'Shares - LTR - Granted'!C9130,
IF(
'Shares - LTR - Granted'!B9130 = "",
#N/A,
'Shares - LTR - Granted'!B9130)
)</f>
        <v>#N/A</v>
      </c>
      <c r="C9130" t="e">
        <f>IF(
OR('Performance Securities'!B9130 = "8. Transferee of restricted securities", 'Performance Securities'!B9130 = "9. Any person (substitution for securities etc.)"),
'Performance Securities'!C9130,
IF(
'Performance Securities'!B9130 = "",
#N/A,
'Performance Securities'!B9130)
)</f>
        <v>#N/A</v>
      </c>
      <c r="D9130" t="e">
        <f>IF(
OR('Options or Warrants'!B9130 = "8. Transferee of restricted securities", 'Options or Warrants'!B9130 = "9. Any person (substitution for securities etc.)"),
'Options or Warrants'!C9130,
IF(
'Options or Warrants'!B9130 = "",
#N/A,
'Options or Warrants'!B9130)
)</f>
        <v>#N/A</v>
      </c>
      <c r="E9130" t="e">
        <f>IF(
OR('Options - Free Attaching'!B9130 = "8. Transferee of restricted securities", 'Options - Free Attaching'!B9130 = "9. Any person (substitution for securities etc.)"),
'Options - Free Attaching'!C9130,
IF(
'Options - Free Attaching'!B9130 = "",
#N/A,
'Options - Free Attaching'!B9130)
)</f>
        <v>#N/A</v>
      </c>
      <c r="F9130" t="e">
        <f>IF(
OR('Con. Notes - Conversion'!B9130 = "8. Transferee of restricted securities", 'Con. Notes - Conversion'!B9130 = "9. Any person (substitution for securities etc.)"),
'Con. Notes - Conversion'!C9130,
IF(
'Con. Notes - Conversion'!B9130 = "",
#N/A,
'Con. Notes - Conversion'!B9130)
)</f>
        <v>#N/A</v>
      </c>
      <c r="G9130" t="e">
        <f>IF(
OR('Con. Notes - No Conversion'!B9130 = "8. Transferee of restricted securities", 'Con. Notes - No Conversion'!B9130 = "9. Any person (substitution for securities etc.)"),
'Con. Notes - No Conversion'!C9130,
IF(
'Con. Notes - No Conversion'!B9130 = "",
#N/A,
'Con. Notes - No Conversion'!B9130)
)</f>
        <v>#N/A</v>
      </c>
    </row>
    <row r="9131" spans="1:7" x14ac:dyDescent="0.25">
      <c r="A9131" t="e">
        <f>IF(
OR(Shares!B9131 = "8. Transferee of restricted securities", Shares!B9131 = "9. Any person (substitution for securities etc.)"),
Shares!C9131,
IF(
Shares!B9131 = "",
#N/A,
Shares!B9131)
)</f>
        <v>#N/A</v>
      </c>
      <c r="B9131" t="e">
        <f>IF(
OR('Shares - LTR - Granted'!B9131 = "8. Transferee of restricted securities", 'Shares - LTR - Granted'!B9131 = "9. Any person (substitution for securities etc.)"),
'Shares - LTR - Granted'!C9131,
IF(
'Shares - LTR - Granted'!B9131 = "",
#N/A,
'Shares - LTR - Granted'!B9131)
)</f>
        <v>#N/A</v>
      </c>
      <c r="C9131" t="e">
        <f>IF(
OR('Performance Securities'!B9131 = "8. Transferee of restricted securities", 'Performance Securities'!B9131 = "9. Any person (substitution for securities etc.)"),
'Performance Securities'!C9131,
IF(
'Performance Securities'!B9131 = "",
#N/A,
'Performance Securities'!B9131)
)</f>
        <v>#N/A</v>
      </c>
      <c r="D9131" t="e">
        <f>IF(
OR('Options or Warrants'!B9131 = "8. Transferee of restricted securities", 'Options or Warrants'!B9131 = "9. Any person (substitution for securities etc.)"),
'Options or Warrants'!C9131,
IF(
'Options or Warrants'!B9131 = "",
#N/A,
'Options or Warrants'!B9131)
)</f>
        <v>#N/A</v>
      </c>
      <c r="E9131" t="e">
        <f>IF(
OR('Options - Free Attaching'!B9131 = "8. Transferee of restricted securities", 'Options - Free Attaching'!B9131 = "9. Any person (substitution for securities etc.)"),
'Options - Free Attaching'!C9131,
IF(
'Options - Free Attaching'!B9131 = "",
#N/A,
'Options - Free Attaching'!B9131)
)</f>
        <v>#N/A</v>
      </c>
      <c r="F9131" t="e">
        <f>IF(
OR('Con. Notes - Conversion'!B9131 = "8. Transferee of restricted securities", 'Con. Notes - Conversion'!B9131 = "9. Any person (substitution for securities etc.)"),
'Con. Notes - Conversion'!C9131,
IF(
'Con. Notes - Conversion'!B9131 = "",
#N/A,
'Con. Notes - Conversion'!B9131)
)</f>
        <v>#N/A</v>
      </c>
      <c r="G9131" t="e">
        <f>IF(
OR('Con. Notes - No Conversion'!B9131 = "8. Transferee of restricted securities", 'Con. Notes - No Conversion'!B9131 = "9. Any person (substitution for securities etc.)"),
'Con. Notes - No Conversion'!C9131,
IF(
'Con. Notes - No Conversion'!B9131 = "",
#N/A,
'Con. Notes - No Conversion'!B9131)
)</f>
        <v>#N/A</v>
      </c>
    </row>
    <row r="9132" spans="1:7" x14ac:dyDescent="0.25">
      <c r="A9132" t="e">
        <f>IF(
OR(Shares!B9132 = "8. Transferee of restricted securities", Shares!B9132 = "9. Any person (substitution for securities etc.)"),
Shares!C9132,
IF(
Shares!B9132 = "",
#N/A,
Shares!B9132)
)</f>
        <v>#N/A</v>
      </c>
      <c r="B9132" t="e">
        <f>IF(
OR('Shares - LTR - Granted'!B9132 = "8. Transferee of restricted securities", 'Shares - LTR - Granted'!B9132 = "9. Any person (substitution for securities etc.)"),
'Shares - LTR - Granted'!C9132,
IF(
'Shares - LTR - Granted'!B9132 = "",
#N/A,
'Shares - LTR - Granted'!B9132)
)</f>
        <v>#N/A</v>
      </c>
      <c r="C9132" t="e">
        <f>IF(
OR('Performance Securities'!B9132 = "8. Transferee of restricted securities", 'Performance Securities'!B9132 = "9. Any person (substitution for securities etc.)"),
'Performance Securities'!C9132,
IF(
'Performance Securities'!B9132 = "",
#N/A,
'Performance Securities'!B9132)
)</f>
        <v>#N/A</v>
      </c>
      <c r="D9132" t="e">
        <f>IF(
OR('Options or Warrants'!B9132 = "8. Transferee of restricted securities", 'Options or Warrants'!B9132 = "9. Any person (substitution for securities etc.)"),
'Options or Warrants'!C9132,
IF(
'Options or Warrants'!B9132 = "",
#N/A,
'Options or Warrants'!B9132)
)</f>
        <v>#N/A</v>
      </c>
      <c r="E9132" t="e">
        <f>IF(
OR('Options - Free Attaching'!B9132 = "8. Transferee of restricted securities", 'Options - Free Attaching'!B9132 = "9. Any person (substitution for securities etc.)"),
'Options - Free Attaching'!C9132,
IF(
'Options - Free Attaching'!B9132 = "",
#N/A,
'Options - Free Attaching'!B9132)
)</f>
        <v>#N/A</v>
      </c>
      <c r="F9132" t="e">
        <f>IF(
OR('Con. Notes - Conversion'!B9132 = "8. Transferee of restricted securities", 'Con. Notes - Conversion'!B9132 = "9. Any person (substitution for securities etc.)"),
'Con. Notes - Conversion'!C9132,
IF(
'Con. Notes - Conversion'!B9132 = "",
#N/A,
'Con. Notes - Conversion'!B9132)
)</f>
        <v>#N/A</v>
      </c>
      <c r="G9132" t="e">
        <f>IF(
OR('Con. Notes - No Conversion'!B9132 = "8. Transferee of restricted securities", 'Con. Notes - No Conversion'!B9132 = "9. Any person (substitution for securities etc.)"),
'Con. Notes - No Conversion'!C9132,
IF(
'Con. Notes - No Conversion'!B9132 = "",
#N/A,
'Con. Notes - No Conversion'!B9132)
)</f>
        <v>#N/A</v>
      </c>
    </row>
    <row r="9133" spans="1:7" x14ac:dyDescent="0.25">
      <c r="A9133" t="e">
        <f>IF(
OR(Shares!B9133 = "8. Transferee of restricted securities", Shares!B9133 = "9. Any person (substitution for securities etc.)"),
Shares!C9133,
IF(
Shares!B9133 = "",
#N/A,
Shares!B9133)
)</f>
        <v>#N/A</v>
      </c>
      <c r="B9133" t="e">
        <f>IF(
OR('Shares - LTR - Granted'!B9133 = "8. Transferee of restricted securities", 'Shares - LTR - Granted'!B9133 = "9. Any person (substitution for securities etc.)"),
'Shares - LTR - Granted'!C9133,
IF(
'Shares - LTR - Granted'!B9133 = "",
#N/A,
'Shares - LTR - Granted'!B9133)
)</f>
        <v>#N/A</v>
      </c>
      <c r="C9133" t="e">
        <f>IF(
OR('Performance Securities'!B9133 = "8. Transferee of restricted securities", 'Performance Securities'!B9133 = "9. Any person (substitution for securities etc.)"),
'Performance Securities'!C9133,
IF(
'Performance Securities'!B9133 = "",
#N/A,
'Performance Securities'!B9133)
)</f>
        <v>#N/A</v>
      </c>
      <c r="D9133" t="e">
        <f>IF(
OR('Options or Warrants'!B9133 = "8. Transferee of restricted securities", 'Options or Warrants'!B9133 = "9. Any person (substitution for securities etc.)"),
'Options or Warrants'!C9133,
IF(
'Options or Warrants'!B9133 = "",
#N/A,
'Options or Warrants'!B9133)
)</f>
        <v>#N/A</v>
      </c>
      <c r="E9133" t="e">
        <f>IF(
OR('Options - Free Attaching'!B9133 = "8. Transferee of restricted securities", 'Options - Free Attaching'!B9133 = "9. Any person (substitution for securities etc.)"),
'Options - Free Attaching'!C9133,
IF(
'Options - Free Attaching'!B9133 = "",
#N/A,
'Options - Free Attaching'!B9133)
)</f>
        <v>#N/A</v>
      </c>
      <c r="F9133" t="e">
        <f>IF(
OR('Con. Notes - Conversion'!B9133 = "8. Transferee of restricted securities", 'Con. Notes - Conversion'!B9133 = "9. Any person (substitution for securities etc.)"),
'Con. Notes - Conversion'!C9133,
IF(
'Con. Notes - Conversion'!B9133 = "",
#N/A,
'Con. Notes - Conversion'!B9133)
)</f>
        <v>#N/A</v>
      </c>
      <c r="G9133" t="e">
        <f>IF(
OR('Con. Notes - No Conversion'!B9133 = "8. Transferee of restricted securities", 'Con. Notes - No Conversion'!B9133 = "9. Any person (substitution for securities etc.)"),
'Con. Notes - No Conversion'!C9133,
IF(
'Con. Notes - No Conversion'!B9133 = "",
#N/A,
'Con. Notes - No Conversion'!B9133)
)</f>
        <v>#N/A</v>
      </c>
    </row>
    <row r="9134" spans="1:7" x14ac:dyDescent="0.25">
      <c r="A9134" t="e">
        <f>IF(
OR(Shares!B9134 = "8. Transferee of restricted securities", Shares!B9134 = "9. Any person (substitution for securities etc.)"),
Shares!C9134,
IF(
Shares!B9134 = "",
#N/A,
Shares!B9134)
)</f>
        <v>#N/A</v>
      </c>
      <c r="B9134" t="e">
        <f>IF(
OR('Shares - LTR - Granted'!B9134 = "8. Transferee of restricted securities", 'Shares - LTR - Granted'!B9134 = "9. Any person (substitution for securities etc.)"),
'Shares - LTR - Granted'!C9134,
IF(
'Shares - LTR - Granted'!B9134 = "",
#N/A,
'Shares - LTR - Granted'!B9134)
)</f>
        <v>#N/A</v>
      </c>
      <c r="C9134" t="e">
        <f>IF(
OR('Performance Securities'!B9134 = "8. Transferee of restricted securities", 'Performance Securities'!B9134 = "9. Any person (substitution for securities etc.)"),
'Performance Securities'!C9134,
IF(
'Performance Securities'!B9134 = "",
#N/A,
'Performance Securities'!B9134)
)</f>
        <v>#N/A</v>
      </c>
      <c r="D9134" t="e">
        <f>IF(
OR('Options or Warrants'!B9134 = "8. Transferee of restricted securities", 'Options or Warrants'!B9134 = "9. Any person (substitution for securities etc.)"),
'Options or Warrants'!C9134,
IF(
'Options or Warrants'!B9134 = "",
#N/A,
'Options or Warrants'!B9134)
)</f>
        <v>#N/A</v>
      </c>
      <c r="E9134" t="e">
        <f>IF(
OR('Options - Free Attaching'!B9134 = "8. Transferee of restricted securities", 'Options - Free Attaching'!B9134 = "9. Any person (substitution for securities etc.)"),
'Options - Free Attaching'!C9134,
IF(
'Options - Free Attaching'!B9134 = "",
#N/A,
'Options - Free Attaching'!B9134)
)</f>
        <v>#N/A</v>
      </c>
      <c r="F9134" t="e">
        <f>IF(
OR('Con. Notes - Conversion'!B9134 = "8. Transferee of restricted securities", 'Con. Notes - Conversion'!B9134 = "9. Any person (substitution for securities etc.)"),
'Con. Notes - Conversion'!C9134,
IF(
'Con. Notes - Conversion'!B9134 = "",
#N/A,
'Con. Notes - Conversion'!B9134)
)</f>
        <v>#N/A</v>
      </c>
      <c r="G9134" t="e">
        <f>IF(
OR('Con. Notes - No Conversion'!B9134 = "8. Transferee of restricted securities", 'Con. Notes - No Conversion'!B9134 = "9. Any person (substitution for securities etc.)"),
'Con. Notes - No Conversion'!C9134,
IF(
'Con. Notes - No Conversion'!B9134 = "",
#N/A,
'Con. Notes - No Conversion'!B9134)
)</f>
        <v>#N/A</v>
      </c>
    </row>
    <row r="9135" spans="1:7" x14ac:dyDescent="0.25">
      <c r="A9135" t="e">
        <f>IF(
OR(Shares!B9135 = "8. Transferee of restricted securities", Shares!B9135 = "9. Any person (substitution for securities etc.)"),
Shares!C9135,
IF(
Shares!B9135 = "",
#N/A,
Shares!B9135)
)</f>
        <v>#N/A</v>
      </c>
      <c r="B9135" t="e">
        <f>IF(
OR('Shares - LTR - Granted'!B9135 = "8. Transferee of restricted securities", 'Shares - LTR - Granted'!B9135 = "9. Any person (substitution for securities etc.)"),
'Shares - LTR - Granted'!C9135,
IF(
'Shares - LTR - Granted'!B9135 = "",
#N/A,
'Shares - LTR - Granted'!B9135)
)</f>
        <v>#N/A</v>
      </c>
      <c r="C9135" t="e">
        <f>IF(
OR('Performance Securities'!B9135 = "8. Transferee of restricted securities", 'Performance Securities'!B9135 = "9. Any person (substitution for securities etc.)"),
'Performance Securities'!C9135,
IF(
'Performance Securities'!B9135 = "",
#N/A,
'Performance Securities'!B9135)
)</f>
        <v>#N/A</v>
      </c>
      <c r="D9135" t="e">
        <f>IF(
OR('Options or Warrants'!B9135 = "8. Transferee of restricted securities", 'Options or Warrants'!B9135 = "9. Any person (substitution for securities etc.)"),
'Options or Warrants'!C9135,
IF(
'Options or Warrants'!B9135 = "",
#N/A,
'Options or Warrants'!B9135)
)</f>
        <v>#N/A</v>
      </c>
      <c r="E9135" t="e">
        <f>IF(
OR('Options - Free Attaching'!B9135 = "8. Transferee of restricted securities", 'Options - Free Attaching'!B9135 = "9. Any person (substitution for securities etc.)"),
'Options - Free Attaching'!C9135,
IF(
'Options - Free Attaching'!B9135 = "",
#N/A,
'Options - Free Attaching'!B9135)
)</f>
        <v>#N/A</v>
      </c>
      <c r="F9135" t="e">
        <f>IF(
OR('Con. Notes - Conversion'!B9135 = "8. Transferee of restricted securities", 'Con. Notes - Conversion'!B9135 = "9. Any person (substitution for securities etc.)"),
'Con. Notes - Conversion'!C9135,
IF(
'Con. Notes - Conversion'!B9135 = "",
#N/A,
'Con. Notes - Conversion'!B9135)
)</f>
        <v>#N/A</v>
      </c>
      <c r="G9135" t="e">
        <f>IF(
OR('Con. Notes - No Conversion'!B9135 = "8. Transferee of restricted securities", 'Con. Notes - No Conversion'!B9135 = "9. Any person (substitution for securities etc.)"),
'Con. Notes - No Conversion'!C9135,
IF(
'Con. Notes - No Conversion'!B9135 = "",
#N/A,
'Con. Notes - No Conversion'!B9135)
)</f>
        <v>#N/A</v>
      </c>
    </row>
    <row r="9136" spans="1:7" x14ac:dyDescent="0.25">
      <c r="A9136" t="e">
        <f>IF(
OR(Shares!B9136 = "8. Transferee of restricted securities", Shares!B9136 = "9. Any person (substitution for securities etc.)"),
Shares!C9136,
IF(
Shares!B9136 = "",
#N/A,
Shares!B9136)
)</f>
        <v>#N/A</v>
      </c>
      <c r="B9136" t="e">
        <f>IF(
OR('Shares - LTR - Granted'!B9136 = "8. Transferee of restricted securities", 'Shares - LTR - Granted'!B9136 = "9. Any person (substitution for securities etc.)"),
'Shares - LTR - Granted'!C9136,
IF(
'Shares - LTR - Granted'!B9136 = "",
#N/A,
'Shares - LTR - Granted'!B9136)
)</f>
        <v>#N/A</v>
      </c>
      <c r="C9136" t="e">
        <f>IF(
OR('Performance Securities'!B9136 = "8. Transferee of restricted securities", 'Performance Securities'!B9136 = "9. Any person (substitution for securities etc.)"),
'Performance Securities'!C9136,
IF(
'Performance Securities'!B9136 = "",
#N/A,
'Performance Securities'!B9136)
)</f>
        <v>#N/A</v>
      </c>
      <c r="D9136" t="e">
        <f>IF(
OR('Options or Warrants'!B9136 = "8. Transferee of restricted securities", 'Options or Warrants'!B9136 = "9. Any person (substitution for securities etc.)"),
'Options or Warrants'!C9136,
IF(
'Options or Warrants'!B9136 = "",
#N/A,
'Options or Warrants'!B9136)
)</f>
        <v>#N/A</v>
      </c>
      <c r="E9136" t="e">
        <f>IF(
OR('Options - Free Attaching'!B9136 = "8. Transferee of restricted securities", 'Options - Free Attaching'!B9136 = "9. Any person (substitution for securities etc.)"),
'Options - Free Attaching'!C9136,
IF(
'Options - Free Attaching'!B9136 = "",
#N/A,
'Options - Free Attaching'!B9136)
)</f>
        <v>#N/A</v>
      </c>
      <c r="F9136" t="e">
        <f>IF(
OR('Con. Notes - Conversion'!B9136 = "8. Transferee of restricted securities", 'Con. Notes - Conversion'!B9136 = "9. Any person (substitution for securities etc.)"),
'Con. Notes - Conversion'!C9136,
IF(
'Con. Notes - Conversion'!B9136 = "",
#N/A,
'Con. Notes - Conversion'!B9136)
)</f>
        <v>#N/A</v>
      </c>
      <c r="G9136" t="e">
        <f>IF(
OR('Con. Notes - No Conversion'!B9136 = "8. Transferee of restricted securities", 'Con. Notes - No Conversion'!B9136 = "9. Any person (substitution for securities etc.)"),
'Con. Notes - No Conversion'!C9136,
IF(
'Con. Notes - No Conversion'!B9136 = "",
#N/A,
'Con. Notes - No Conversion'!B9136)
)</f>
        <v>#N/A</v>
      </c>
    </row>
    <row r="9137" spans="1:7" x14ac:dyDescent="0.25">
      <c r="A9137" t="e">
        <f>IF(
OR(Shares!B9137 = "8. Transferee of restricted securities", Shares!B9137 = "9. Any person (substitution for securities etc.)"),
Shares!C9137,
IF(
Shares!B9137 = "",
#N/A,
Shares!B9137)
)</f>
        <v>#N/A</v>
      </c>
      <c r="B9137" t="e">
        <f>IF(
OR('Shares - LTR - Granted'!B9137 = "8. Transferee of restricted securities", 'Shares - LTR - Granted'!B9137 = "9. Any person (substitution for securities etc.)"),
'Shares - LTR - Granted'!C9137,
IF(
'Shares - LTR - Granted'!B9137 = "",
#N/A,
'Shares - LTR - Granted'!B9137)
)</f>
        <v>#N/A</v>
      </c>
      <c r="C9137" t="e">
        <f>IF(
OR('Performance Securities'!B9137 = "8. Transferee of restricted securities", 'Performance Securities'!B9137 = "9. Any person (substitution for securities etc.)"),
'Performance Securities'!C9137,
IF(
'Performance Securities'!B9137 = "",
#N/A,
'Performance Securities'!B9137)
)</f>
        <v>#N/A</v>
      </c>
      <c r="D9137" t="e">
        <f>IF(
OR('Options or Warrants'!B9137 = "8. Transferee of restricted securities", 'Options or Warrants'!B9137 = "9. Any person (substitution for securities etc.)"),
'Options or Warrants'!C9137,
IF(
'Options or Warrants'!B9137 = "",
#N/A,
'Options or Warrants'!B9137)
)</f>
        <v>#N/A</v>
      </c>
      <c r="E9137" t="e">
        <f>IF(
OR('Options - Free Attaching'!B9137 = "8. Transferee of restricted securities", 'Options - Free Attaching'!B9137 = "9. Any person (substitution for securities etc.)"),
'Options - Free Attaching'!C9137,
IF(
'Options - Free Attaching'!B9137 = "",
#N/A,
'Options - Free Attaching'!B9137)
)</f>
        <v>#N/A</v>
      </c>
      <c r="F9137" t="e">
        <f>IF(
OR('Con. Notes - Conversion'!B9137 = "8. Transferee of restricted securities", 'Con. Notes - Conversion'!B9137 = "9. Any person (substitution for securities etc.)"),
'Con. Notes - Conversion'!C9137,
IF(
'Con. Notes - Conversion'!B9137 = "",
#N/A,
'Con. Notes - Conversion'!B9137)
)</f>
        <v>#N/A</v>
      </c>
      <c r="G9137" t="e">
        <f>IF(
OR('Con. Notes - No Conversion'!B9137 = "8. Transferee of restricted securities", 'Con. Notes - No Conversion'!B9137 = "9. Any person (substitution for securities etc.)"),
'Con. Notes - No Conversion'!C9137,
IF(
'Con. Notes - No Conversion'!B9137 = "",
#N/A,
'Con. Notes - No Conversion'!B9137)
)</f>
        <v>#N/A</v>
      </c>
    </row>
    <row r="9138" spans="1:7" x14ac:dyDescent="0.25">
      <c r="A9138" t="e">
        <f>IF(
OR(Shares!B9138 = "8. Transferee of restricted securities", Shares!B9138 = "9. Any person (substitution for securities etc.)"),
Shares!C9138,
IF(
Shares!B9138 = "",
#N/A,
Shares!B9138)
)</f>
        <v>#N/A</v>
      </c>
      <c r="B9138" t="e">
        <f>IF(
OR('Shares - LTR - Granted'!B9138 = "8. Transferee of restricted securities", 'Shares - LTR - Granted'!B9138 = "9. Any person (substitution for securities etc.)"),
'Shares - LTR - Granted'!C9138,
IF(
'Shares - LTR - Granted'!B9138 = "",
#N/A,
'Shares - LTR - Granted'!B9138)
)</f>
        <v>#N/A</v>
      </c>
      <c r="C9138" t="e">
        <f>IF(
OR('Performance Securities'!B9138 = "8. Transferee of restricted securities", 'Performance Securities'!B9138 = "9. Any person (substitution for securities etc.)"),
'Performance Securities'!C9138,
IF(
'Performance Securities'!B9138 = "",
#N/A,
'Performance Securities'!B9138)
)</f>
        <v>#N/A</v>
      </c>
      <c r="D9138" t="e">
        <f>IF(
OR('Options or Warrants'!B9138 = "8. Transferee of restricted securities", 'Options or Warrants'!B9138 = "9. Any person (substitution for securities etc.)"),
'Options or Warrants'!C9138,
IF(
'Options or Warrants'!B9138 = "",
#N/A,
'Options or Warrants'!B9138)
)</f>
        <v>#N/A</v>
      </c>
      <c r="E9138" t="e">
        <f>IF(
OR('Options - Free Attaching'!B9138 = "8. Transferee of restricted securities", 'Options - Free Attaching'!B9138 = "9. Any person (substitution for securities etc.)"),
'Options - Free Attaching'!C9138,
IF(
'Options - Free Attaching'!B9138 = "",
#N/A,
'Options - Free Attaching'!B9138)
)</f>
        <v>#N/A</v>
      </c>
      <c r="F9138" t="e">
        <f>IF(
OR('Con. Notes - Conversion'!B9138 = "8. Transferee of restricted securities", 'Con. Notes - Conversion'!B9138 = "9. Any person (substitution for securities etc.)"),
'Con. Notes - Conversion'!C9138,
IF(
'Con. Notes - Conversion'!B9138 = "",
#N/A,
'Con. Notes - Conversion'!B9138)
)</f>
        <v>#N/A</v>
      </c>
      <c r="G9138" t="e">
        <f>IF(
OR('Con. Notes - No Conversion'!B9138 = "8. Transferee of restricted securities", 'Con. Notes - No Conversion'!B9138 = "9. Any person (substitution for securities etc.)"),
'Con. Notes - No Conversion'!C9138,
IF(
'Con. Notes - No Conversion'!B9138 = "",
#N/A,
'Con. Notes - No Conversion'!B9138)
)</f>
        <v>#N/A</v>
      </c>
    </row>
    <row r="9139" spans="1:7" x14ac:dyDescent="0.25">
      <c r="A9139" t="e">
        <f>IF(
OR(Shares!B9139 = "8. Transferee of restricted securities", Shares!B9139 = "9. Any person (substitution for securities etc.)"),
Shares!C9139,
IF(
Shares!B9139 = "",
#N/A,
Shares!B9139)
)</f>
        <v>#N/A</v>
      </c>
      <c r="B9139" t="e">
        <f>IF(
OR('Shares - LTR - Granted'!B9139 = "8. Transferee of restricted securities", 'Shares - LTR - Granted'!B9139 = "9. Any person (substitution for securities etc.)"),
'Shares - LTR - Granted'!C9139,
IF(
'Shares - LTR - Granted'!B9139 = "",
#N/A,
'Shares - LTR - Granted'!B9139)
)</f>
        <v>#N/A</v>
      </c>
      <c r="C9139" t="e">
        <f>IF(
OR('Performance Securities'!B9139 = "8. Transferee of restricted securities", 'Performance Securities'!B9139 = "9. Any person (substitution for securities etc.)"),
'Performance Securities'!C9139,
IF(
'Performance Securities'!B9139 = "",
#N/A,
'Performance Securities'!B9139)
)</f>
        <v>#N/A</v>
      </c>
      <c r="D9139" t="e">
        <f>IF(
OR('Options or Warrants'!B9139 = "8. Transferee of restricted securities", 'Options or Warrants'!B9139 = "9. Any person (substitution for securities etc.)"),
'Options or Warrants'!C9139,
IF(
'Options or Warrants'!B9139 = "",
#N/A,
'Options or Warrants'!B9139)
)</f>
        <v>#N/A</v>
      </c>
      <c r="E9139" t="e">
        <f>IF(
OR('Options - Free Attaching'!B9139 = "8. Transferee of restricted securities", 'Options - Free Attaching'!B9139 = "9. Any person (substitution for securities etc.)"),
'Options - Free Attaching'!C9139,
IF(
'Options - Free Attaching'!B9139 = "",
#N/A,
'Options - Free Attaching'!B9139)
)</f>
        <v>#N/A</v>
      </c>
      <c r="F9139" t="e">
        <f>IF(
OR('Con. Notes - Conversion'!B9139 = "8. Transferee of restricted securities", 'Con. Notes - Conversion'!B9139 = "9. Any person (substitution for securities etc.)"),
'Con. Notes - Conversion'!C9139,
IF(
'Con. Notes - Conversion'!B9139 = "",
#N/A,
'Con. Notes - Conversion'!B9139)
)</f>
        <v>#N/A</v>
      </c>
      <c r="G9139" t="e">
        <f>IF(
OR('Con. Notes - No Conversion'!B9139 = "8. Transferee of restricted securities", 'Con. Notes - No Conversion'!B9139 = "9. Any person (substitution for securities etc.)"),
'Con. Notes - No Conversion'!C9139,
IF(
'Con. Notes - No Conversion'!B9139 = "",
#N/A,
'Con. Notes - No Conversion'!B9139)
)</f>
        <v>#N/A</v>
      </c>
    </row>
    <row r="9140" spans="1:7" x14ac:dyDescent="0.25">
      <c r="A9140" t="e">
        <f>IF(
OR(Shares!B9140 = "8. Transferee of restricted securities", Shares!B9140 = "9. Any person (substitution for securities etc.)"),
Shares!C9140,
IF(
Shares!B9140 = "",
#N/A,
Shares!B9140)
)</f>
        <v>#N/A</v>
      </c>
      <c r="B9140" t="e">
        <f>IF(
OR('Shares - LTR - Granted'!B9140 = "8. Transferee of restricted securities", 'Shares - LTR - Granted'!B9140 = "9. Any person (substitution for securities etc.)"),
'Shares - LTR - Granted'!C9140,
IF(
'Shares - LTR - Granted'!B9140 = "",
#N/A,
'Shares - LTR - Granted'!B9140)
)</f>
        <v>#N/A</v>
      </c>
      <c r="C9140" t="e">
        <f>IF(
OR('Performance Securities'!B9140 = "8. Transferee of restricted securities", 'Performance Securities'!B9140 = "9. Any person (substitution for securities etc.)"),
'Performance Securities'!C9140,
IF(
'Performance Securities'!B9140 = "",
#N/A,
'Performance Securities'!B9140)
)</f>
        <v>#N/A</v>
      </c>
      <c r="D9140" t="e">
        <f>IF(
OR('Options or Warrants'!B9140 = "8. Transferee of restricted securities", 'Options or Warrants'!B9140 = "9. Any person (substitution for securities etc.)"),
'Options or Warrants'!C9140,
IF(
'Options or Warrants'!B9140 = "",
#N/A,
'Options or Warrants'!B9140)
)</f>
        <v>#N/A</v>
      </c>
      <c r="E9140" t="e">
        <f>IF(
OR('Options - Free Attaching'!B9140 = "8. Transferee of restricted securities", 'Options - Free Attaching'!B9140 = "9. Any person (substitution for securities etc.)"),
'Options - Free Attaching'!C9140,
IF(
'Options - Free Attaching'!B9140 = "",
#N/A,
'Options - Free Attaching'!B9140)
)</f>
        <v>#N/A</v>
      </c>
      <c r="F9140" t="e">
        <f>IF(
OR('Con. Notes - Conversion'!B9140 = "8. Transferee of restricted securities", 'Con. Notes - Conversion'!B9140 = "9. Any person (substitution for securities etc.)"),
'Con. Notes - Conversion'!C9140,
IF(
'Con. Notes - Conversion'!B9140 = "",
#N/A,
'Con. Notes - Conversion'!B9140)
)</f>
        <v>#N/A</v>
      </c>
      <c r="G9140" t="e">
        <f>IF(
OR('Con. Notes - No Conversion'!B9140 = "8. Transferee of restricted securities", 'Con. Notes - No Conversion'!B9140 = "9. Any person (substitution for securities etc.)"),
'Con. Notes - No Conversion'!C9140,
IF(
'Con. Notes - No Conversion'!B9140 = "",
#N/A,
'Con. Notes - No Conversion'!B9140)
)</f>
        <v>#N/A</v>
      </c>
    </row>
    <row r="9141" spans="1:7" x14ac:dyDescent="0.25">
      <c r="A9141" t="e">
        <f>IF(
OR(Shares!B9141 = "8. Transferee of restricted securities", Shares!B9141 = "9. Any person (substitution for securities etc.)"),
Shares!C9141,
IF(
Shares!B9141 = "",
#N/A,
Shares!B9141)
)</f>
        <v>#N/A</v>
      </c>
      <c r="B9141" t="e">
        <f>IF(
OR('Shares - LTR - Granted'!B9141 = "8. Transferee of restricted securities", 'Shares - LTR - Granted'!B9141 = "9. Any person (substitution for securities etc.)"),
'Shares - LTR - Granted'!C9141,
IF(
'Shares - LTR - Granted'!B9141 = "",
#N/A,
'Shares - LTR - Granted'!B9141)
)</f>
        <v>#N/A</v>
      </c>
      <c r="C9141" t="e">
        <f>IF(
OR('Performance Securities'!B9141 = "8. Transferee of restricted securities", 'Performance Securities'!B9141 = "9. Any person (substitution for securities etc.)"),
'Performance Securities'!C9141,
IF(
'Performance Securities'!B9141 = "",
#N/A,
'Performance Securities'!B9141)
)</f>
        <v>#N/A</v>
      </c>
      <c r="D9141" t="e">
        <f>IF(
OR('Options or Warrants'!B9141 = "8. Transferee of restricted securities", 'Options or Warrants'!B9141 = "9. Any person (substitution for securities etc.)"),
'Options or Warrants'!C9141,
IF(
'Options or Warrants'!B9141 = "",
#N/A,
'Options or Warrants'!B9141)
)</f>
        <v>#N/A</v>
      </c>
      <c r="E9141" t="e">
        <f>IF(
OR('Options - Free Attaching'!B9141 = "8. Transferee of restricted securities", 'Options - Free Attaching'!B9141 = "9. Any person (substitution for securities etc.)"),
'Options - Free Attaching'!C9141,
IF(
'Options - Free Attaching'!B9141 = "",
#N/A,
'Options - Free Attaching'!B9141)
)</f>
        <v>#N/A</v>
      </c>
      <c r="F9141" t="e">
        <f>IF(
OR('Con. Notes - Conversion'!B9141 = "8. Transferee of restricted securities", 'Con. Notes - Conversion'!B9141 = "9. Any person (substitution for securities etc.)"),
'Con. Notes - Conversion'!C9141,
IF(
'Con. Notes - Conversion'!B9141 = "",
#N/A,
'Con. Notes - Conversion'!B9141)
)</f>
        <v>#N/A</v>
      </c>
      <c r="G9141" t="e">
        <f>IF(
OR('Con. Notes - No Conversion'!B9141 = "8. Transferee of restricted securities", 'Con. Notes - No Conversion'!B9141 = "9. Any person (substitution for securities etc.)"),
'Con. Notes - No Conversion'!C9141,
IF(
'Con. Notes - No Conversion'!B9141 = "",
#N/A,
'Con. Notes - No Conversion'!B9141)
)</f>
        <v>#N/A</v>
      </c>
    </row>
    <row r="9142" spans="1:7" x14ac:dyDescent="0.25">
      <c r="A9142" t="e">
        <f>IF(
OR(Shares!B9142 = "8. Transferee of restricted securities", Shares!B9142 = "9. Any person (substitution for securities etc.)"),
Shares!C9142,
IF(
Shares!B9142 = "",
#N/A,
Shares!B9142)
)</f>
        <v>#N/A</v>
      </c>
      <c r="B9142" t="e">
        <f>IF(
OR('Shares - LTR - Granted'!B9142 = "8. Transferee of restricted securities", 'Shares - LTR - Granted'!B9142 = "9. Any person (substitution for securities etc.)"),
'Shares - LTR - Granted'!C9142,
IF(
'Shares - LTR - Granted'!B9142 = "",
#N/A,
'Shares - LTR - Granted'!B9142)
)</f>
        <v>#N/A</v>
      </c>
      <c r="C9142" t="e">
        <f>IF(
OR('Performance Securities'!B9142 = "8. Transferee of restricted securities", 'Performance Securities'!B9142 = "9. Any person (substitution for securities etc.)"),
'Performance Securities'!C9142,
IF(
'Performance Securities'!B9142 = "",
#N/A,
'Performance Securities'!B9142)
)</f>
        <v>#N/A</v>
      </c>
      <c r="D9142" t="e">
        <f>IF(
OR('Options or Warrants'!B9142 = "8. Transferee of restricted securities", 'Options or Warrants'!B9142 = "9. Any person (substitution for securities etc.)"),
'Options or Warrants'!C9142,
IF(
'Options or Warrants'!B9142 = "",
#N/A,
'Options or Warrants'!B9142)
)</f>
        <v>#N/A</v>
      </c>
      <c r="E9142" t="e">
        <f>IF(
OR('Options - Free Attaching'!B9142 = "8. Transferee of restricted securities", 'Options - Free Attaching'!B9142 = "9. Any person (substitution for securities etc.)"),
'Options - Free Attaching'!C9142,
IF(
'Options - Free Attaching'!B9142 = "",
#N/A,
'Options - Free Attaching'!B9142)
)</f>
        <v>#N/A</v>
      </c>
      <c r="F9142" t="e">
        <f>IF(
OR('Con. Notes - Conversion'!B9142 = "8. Transferee of restricted securities", 'Con. Notes - Conversion'!B9142 = "9. Any person (substitution for securities etc.)"),
'Con. Notes - Conversion'!C9142,
IF(
'Con. Notes - Conversion'!B9142 = "",
#N/A,
'Con. Notes - Conversion'!B9142)
)</f>
        <v>#N/A</v>
      </c>
      <c r="G9142" t="e">
        <f>IF(
OR('Con. Notes - No Conversion'!B9142 = "8. Transferee of restricted securities", 'Con. Notes - No Conversion'!B9142 = "9. Any person (substitution for securities etc.)"),
'Con. Notes - No Conversion'!C9142,
IF(
'Con. Notes - No Conversion'!B9142 = "",
#N/A,
'Con. Notes - No Conversion'!B9142)
)</f>
        <v>#N/A</v>
      </c>
    </row>
    <row r="9143" spans="1:7" x14ac:dyDescent="0.25">
      <c r="A9143" t="e">
        <f>IF(
OR(Shares!B9143 = "8. Transferee of restricted securities", Shares!B9143 = "9. Any person (substitution for securities etc.)"),
Shares!C9143,
IF(
Shares!B9143 = "",
#N/A,
Shares!B9143)
)</f>
        <v>#N/A</v>
      </c>
      <c r="B9143" t="e">
        <f>IF(
OR('Shares - LTR - Granted'!B9143 = "8. Transferee of restricted securities", 'Shares - LTR - Granted'!B9143 = "9. Any person (substitution for securities etc.)"),
'Shares - LTR - Granted'!C9143,
IF(
'Shares - LTR - Granted'!B9143 = "",
#N/A,
'Shares - LTR - Granted'!B9143)
)</f>
        <v>#N/A</v>
      </c>
      <c r="C9143" t="e">
        <f>IF(
OR('Performance Securities'!B9143 = "8. Transferee of restricted securities", 'Performance Securities'!B9143 = "9. Any person (substitution for securities etc.)"),
'Performance Securities'!C9143,
IF(
'Performance Securities'!B9143 = "",
#N/A,
'Performance Securities'!B9143)
)</f>
        <v>#N/A</v>
      </c>
      <c r="D9143" t="e">
        <f>IF(
OR('Options or Warrants'!B9143 = "8. Transferee of restricted securities", 'Options or Warrants'!B9143 = "9. Any person (substitution for securities etc.)"),
'Options or Warrants'!C9143,
IF(
'Options or Warrants'!B9143 = "",
#N/A,
'Options or Warrants'!B9143)
)</f>
        <v>#N/A</v>
      </c>
      <c r="E9143" t="e">
        <f>IF(
OR('Options - Free Attaching'!B9143 = "8. Transferee of restricted securities", 'Options - Free Attaching'!B9143 = "9. Any person (substitution for securities etc.)"),
'Options - Free Attaching'!C9143,
IF(
'Options - Free Attaching'!B9143 = "",
#N/A,
'Options - Free Attaching'!B9143)
)</f>
        <v>#N/A</v>
      </c>
      <c r="F9143" t="e">
        <f>IF(
OR('Con. Notes - Conversion'!B9143 = "8. Transferee of restricted securities", 'Con. Notes - Conversion'!B9143 = "9. Any person (substitution for securities etc.)"),
'Con. Notes - Conversion'!C9143,
IF(
'Con. Notes - Conversion'!B9143 = "",
#N/A,
'Con. Notes - Conversion'!B9143)
)</f>
        <v>#N/A</v>
      </c>
      <c r="G9143" t="e">
        <f>IF(
OR('Con. Notes - No Conversion'!B9143 = "8. Transferee of restricted securities", 'Con. Notes - No Conversion'!B9143 = "9. Any person (substitution for securities etc.)"),
'Con. Notes - No Conversion'!C9143,
IF(
'Con. Notes - No Conversion'!B9143 = "",
#N/A,
'Con. Notes - No Conversion'!B9143)
)</f>
        <v>#N/A</v>
      </c>
    </row>
    <row r="9144" spans="1:7" x14ac:dyDescent="0.25">
      <c r="A9144" t="e">
        <f>IF(
OR(Shares!B9144 = "8. Transferee of restricted securities", Shares!B9144 = "9. Any person (substitution for securities etc.)"),
Shares!C9144,
IF(
Shares!B9144 = "",
#N/A,
Shares!B9144)
)</f>
        <v>#N/A</v>
      </c>
      <c r="B9144" t="e">
        <f>IF(
OR('Shares - LTR - Granted'!B9144 = "8. Transferee of restricted securities", 'Shares - LTR - Granted'!B9144 = "9. Any person (substitution for securities etc.)"),
'Shares - LTR - Granted'!C9144,
IF(
'Shares - LTR - Granted'!B9144 = "",
#N/A,
'Shares - LTR - Granted'!B9144)
)</f>
        <v>#N/A</v>
      </c>
      <c r="C9144" t="e">
        <f>IF(
OR('Performance Securities'!B9144 = "8. Transferee of restricted securities", 'Performance Securities'!B9144 = "9. Any person (substitution for securities etc.)"),
'Performance Securities'!C9144,
IF(
'Performance Securities'!B9144 = "",
#N/A,
'Performance Securities'!B9144)
)</f>
        <v>#N/A</v>
      </c>
      <c r="D9144" t="e">
        <f>IF(
OR('Options or Warrants'!B9144 = "8. Transferee of restricted securities", 'Options or Warrants'!B9144 = "9. Any person (substitution for securities etc.)"),
'Options or Warrants'!C9144,
IF(
'Options or Warrants'!B9144 = "",
#N/A,
'Options or Warrants'!B9144)
)</f>
        <v>#N/A</v>
      </c>
      <c r="E9144" t="e">
        <f>IF(
OR('Options - Free Attaching'!B9144 = "8. Transferee of restricted securities", 'Options - Free Attaching'!B9144 = "9. Any person (substitution for securities etc.)"),
'Options - Free Attaching'!C9144,
IF(
'Options - Free Attaching'!B9144 = "",
#N/A,
'Options - Free Attaching'!B9144)
)</f>
        <v>#N/A</v>
      </c>
      <c r="F9144" t="e">
        <f>IF(
OR('Con. Notes - Conversion'!B9144 = "8. Transferee of restricted securities", 'Con. Notes - Conversion'!B9144 = "9. Any person (substitution for securities etc.)"),
'Con. Notes - Conversion'!C9144,
IF(
'Con. Notes - Conversion'!B9144 = "",
#N/A,
'Con. Notes - Conversion'!B9144)
)</f>
        <v>#N/A</v>
      </c>
      <c r="G9144" t="e">
        <f>IF(
OR('Con. Notes - No Conversion'!B9144 = "8. Transferee of restricted securities", 'Con. Notes - No Conversion'!B9144 = "9. Any person (substitution for securities etc.)"),
'Con. Notes - No Conversion'!C9144,
IF(
'Con. Notes - No Conversion'!B9144 = "",
#N/A,
'Con. Notes - No Conversion'!B9144)
)</f>
        <v>#N/A</v>
      </c>
    </row>
    <row r="9145" spans="1:7" x14ac:dyDescent="0.25">
      <c r="A9145" t="e">
        <f>IF(
OR(Shares!B9145 = "8. Transferee of restricted securities", Shares!B9145 = "9. Any person (substitution for securities etc.)"),
Shares!C9145,
IF(
Shares!B9145 = "",
#N/A,
Shares!B9145)
)</f>
        <v>#N/A</v>
      </c>
      <c r="B9145" t="e">
        <f>IF(
OR('Shares - LTR - Granted'!B9145 = "8. Transferee of restricted securities", 'Shares - LTR - Granted'!B9145 = "9. Any person (substitution for securities etc.)"),
'Shares - LTR - Granted'!C9145,
IF(
'Shares - LTR - Granted'!B9145 = "",
#N/A,
'Shares - LTR - Granted'!B9145)
)</f>
        <v>#N/A</v>
      </c>
      <c r="C9145" t="e">
        <f>IF(
OR('Performance Securities'!B9145 = "8. Transferee of restricted securities", 'Performance Securities'!B9145 = "9. Any person (substitution for securities etc.)"),
'Performance Securities'!C9145,
IF(
'Performance Securities'!B9145 = "",
#N/A,
'Performance Securities'!B9145)
)</f>
        <v>#N/A</v>
      </c>
      <c r="D9145" t="e">
        <f>IF(
OR('Options or Warrants'!B9145 = "8. Transferee of restricted securities", 'Options or Warrants'!B9145 = "9. Any person (substitution for securities etc.)"),
'Options or Warrants'!C9145,
IF(
'Options or Warrants'!B9145 = "",
#N/A,
'Options or Warrants'!B9145)
)</f>
        <v>#N/A</v>
      </c>
      <c r="E9145" t="e">
        <f>IF(
OR('Options - Free Attaching'!B9145 = "8. Transferee of restricted securities", 'Options - Free Attaching'!B9145 = "9. Any person (substitution for securities etc.)"),
'Options - Free Attaching'!C9145,
IF(
'Options - Free Attaching'!B9145 = "",
#N/A,
'Options - Free Attaching'!B9145)
)</f>
        <v>#N/A</v>
      </c>
      <c r="F9145" t="e">
        <f>IF(
OR('Con. Notes - Conversion'!B9145 = "8. Transferee of restricted securities", 'Con. Notes - Conversion'!B9145 = "9. Any person (substitution for securities etc.)"),
'Con. Notes - Conversion'!C9145,
IF(
'Con. Notes - Conversion'!B9145 = "",
#N/A,
'Con. Notes - Conversion'!B9145)
)</f>
        <v>#N/A</v>
      </c>
      <c r="G9145" t="e">
        <f>IF(
OR('Con. Notes - No Conversion'!B9145 = "8. Transferee of restricted securities", 'Con. Notes - No Conversion'!B9145 = "9. Any person (substitution for securities etc.)"),
'Con. Notes - No Conversion'!C9145,
IF(
'Con. Notes - No Conversion'!B9145 = "",
#N/A,
'Con. Notes - No Conversion'!B9145)
)</f>
        <v>#N/A</v>
      </c>
    </row>
    <row r="9146" spans="1:7" x14ac:dyDescent="0.25">
      <c r="A9146" t="e">
        <f>IF(
OR(Shares!B9146 = "8. Transferee of restricted securities", Shares!B9146 = "9. Any person (substitution for securities etc.)"),
Shares!C9146,
IF(
Shares!B9146 = "",
#N/A,
Shares!B9146)
)</f>
        <v>#N/A</v>
      </c>
      <c r="B9146" t="e">
        <f>IF(
OR('Shares - LTR - Granted'!B9146 = "8. Transferee of restricted securities", 'Shares - LTR - Granted'!B9146 = "9. Any person (substitution for securities etc.)"),
'Shares - LTR - Granted'!C9146,
IF(
'Shares - LTR - Granted'!B9146 = "",
#N/A,
'Shares - LTR - Granted'!B9146)
)</f>
        <v>#N/A</v>
      </c>
      <c r="C9146" t="e">
        <f>IF(
OR('Performance Securities'!B9146 = "8. Transferee of restricted securities", 'Performance Securities'!B9146 = "9. Any person (substitution for securities etc.)"),
'Performance Securities'!C9146,
IF(
'Performance Securities'!B9146 = "",
#N/A,
'Performance Securities'!B9146)
)</f>
        <v>#N/A</v>
      </c>
      <c r="D9146" t="e">
        <f>IF(
OR('Options or Warrants'!B9146 = "8. Transferee of restricted securities", 'Options or Warrants'!B9146 = "9. Any person (substitution for securities etc.)"),
'Options or Warrants'!C9146,
IF(
'Options or Warrants'!B9146 = "",
#N/A,
'Options or Warrants'!B9146)
)</f>
        <v>#N/A</v>
      </c>
      <c r="E9146" t="e">
        <f>IF(
OR('Options - Free Attaching'!B9146 = "8. Transferee of restricted securities", 'Options - Free Attaching'!B9146 = "9. Any person (substitution for securities etc.)"),
'Options - Free Attaching'!C9146,
IF(
'Options - Free Attaching'!B9146 = "",
#N/A,
'Options - Free Attaching'!B9146)
)</f>
        <v>#N/A</v>
      </c>
      <c r="F9146" t="e">
        <f>IF(
OR('Con. Notes - Conversion'!B9146 = "8. Transferee of restricted securities", 'Con. Notes - Conversion'!B9146 = "9. Any person (substitution for securities etc.)"),
'Con. Notes - Conversion'!C9146,
IF(
'Con. Notes - Conversion'!B9146 = "",
#N/A,
'Con. Notes - Conversion'!B9146)
)</f>
        <v>#N/A</v>
      </c>
      <c r="G9146" t="e">
        <f>IF(
OR('Con. Notes - No Conversion'!B9146 = "8. Transferee of restricted securities", 'Con. Notes - No Conversion'!B9146 = "9. Any person (substitution for securities etc.)"),
'Con. Notes - No Conversion'!C9146,
IF(
'Con. Notes - No Conversion'!B9146 = "",
#N/A,
'Con. Notes - No Conversion'!B9146)
)</f>
        <v>#N/A</v>
      </c>
    </row>
    <row r="9147" spans="1:7" x14ac:dyDescent="0.25">
      <c r="A9147" t="e">
        <f>IF(
OR(Shares!B9147 = "8. Transferee of restricted securities", Shares!B9147 = "9. Any person (substitution for securities etc.)"),
Shares!C9147,
IF(
Shares!B9147 = "",
#N/A,
Shares!B9147)
)</f>
        <v>#N/A</v>
      </c>
      <c r="B9147" t="e">
        <f>IF(
OR('Shares - LTR - Granted'!B9147 = "8. Transferee of restricted securities", 'Shares - LTR - Granted'!B9147 = "9. Any person (substitution for securities etc.)"),
'Shares - LTR - Granted'!C9147,
IF(
'Shares - LTR - Granted'!B9147 = "",
#N/A,
'Shares - LTR - Granted'!B9147)
)</f>
        <v>#N/A</v>
      </c>
      <c r="C9147" t="e">
        <f>IF(
OR('Performance Securities'!B9147 = "8. Transferee of restricted securities", 'Performance Securities'!B9147 = "9. Any person (substitution for securities etc.)"),
'Performance Securities'!C9147,
IF(
'Performance Securities'!B9147 = "",
#N/A,
'Performance Securities'!B9147)
)</f>
        <v>#N/A</v>
      </c>
      <c r="D9147" t="e">
        <f>IF(
OR('Options or Warrants'!B9147 = "8. Transferee of restricted securities", 'Options or Warrants'!B9147 = "9. Any person (substitution for securities etc.)"),
'Options or Warrants'!C9147,
IF(
'Options or Warrants'!B9147 = "",
#N/A,
'Options or Warrants'!B9147)
)</f>
        <v>#N/A</v>
      </c>
      <c r="E9147" t="e">
        <f>IF(
OR('Options - Free Attaching'!B9147 = "8. Transferee of restricted securities", 'Options - Free Attaching'!B9147 = "9. Any person (substitution for securities etc.)"),
'Options - Free Attaching'!C9147,
IF(
'Options - Free Attaching'!B9147 = "",
#N/A,
'Options - Free Attaching'!B9147)
)</f>
        <v>#N/A</v>
      </c>
      <c r="F9147" t="e">
        <f>IF(
OR('Con. Notes - Conversion'!B9147 = "8. Transferee of restricted securities", 'Con. Notes - Conversion'!B9147 = "9. Any person (substitution for securities etc.)"),
'Con. Notes - Conversion'!C9147,
IF(
'Con. Notes - Conversion'!B9147 = "",
#N/A,
'Con. Notes - Conversion'!B9147)
)</f>
        <v>#N/A</v>
      </c>
      <c r="G9147" t="e">
        <f>IF(
OR('Con. Notes - No Conversion'!B9147 = "8. Transferee of restricted securities", 'Con. Notes - No Conversion'!B9147 = "9. Any person (substitution for securities etc.)"),
'Con. Notes - No Conversion'!C9147,
IF(
'Con. Notes - No Conversion'!B9147 = "",
#N/A,
'Con. Notes - No Conversion'!B9147)
)</f>
        <v>#N/A</v>
      </c>
    </row>
    <row r="9148" spans="1:7" x14ac:dyDescent="0.25">
      <c r="A9148" t="e">
        <f>IF(
OR(Shares!B9148 = "8. Transferee of restricted securities", Shares!B9148 = "9. Any person (substitution for securities etc.)"),
Shares!C9148,
IF(
Shares!B9148 = "",
#N/A,
Shares!B9148)
)</f>
        <v>#N/A</v>
      </c>
      <c r="B9148" t="e">
        <f>IF(
OR('Shares - LTR - Granted'!B9148 = "8. Transferee of restricted securities", 'Shares - LTR - Granted'!B9148 = "9. Any person (substitution for securities etc.)"),
'Shares - LTR - Granted'!C9148,
IF(
'Shares - LTR - Granted'!B9148 = "",
#N/A,
'Shares - LTR - Granted'!B9148)
)</f>
        <v>#N/A</v>
      </c>
      <c r="C9148" t="e">
        <f>IF(
OR('Performance Securities'!B9148 = "8. Transferee of restricted securities", 'Performance Securities'!B9148 = "9. Any person (substitution for securities etc.)"),
'Performance Securities'!C9148,
IF(
'Performance Securities'!B9148 = "",
#N/A,
'Performance Securities'!B9148)
)</f>
        <v>#N/A</v>
      </c>
      <c r="D9148" t="e">
        <f>IF(
OR('Options or Warrants'!B9148 = "8. Transferee of restricted securities", 'Options or Warrants'!B9148 = "9. Any person (substitution for securities etc.)"),
'Options or Warrants'!C9148,
IF(
'Options or Warrants'!B9148 = "",
#N/A,
'Options or Warrants'!B9148)
)</f>
        <v>#N/A</v>
      </c>
      <c r="E9148" t="e">
        <f>IF(
OR('Options - Free Attaching'!B9148 = "8. Transferee of restricted securities", 'Options - Free Attaching'!B9148 = "9. Any person (substitution for securities etc.)"),
'Options - Free Attaching'!C9148,
IF(
'Options - Free Attaching'!B9148 = "",
#N/A,
'Options - Free Attaching'!B9148)
)</f>
        <v>#N/A</v>
      </c>
      <c r="F9148" t="e">
        <f>IF(
OR('Con. Notes - Conversion'!B9148 = "8. Transferee of restricted securities", 'Con. Notes - Conversion'!B9148 = "9. Any person (substitution for securities etc.)"),
'Con. Notes - Conversion'!C9148,
IF(
'Con. Notes - Conversion'!B9148 = "",
#N/A,
'Con. Notes - Conversion'!B9148)
)</f>
        <v>#N/A</v>
      </c>
      <c r="G9148" t="e">
        <f>IF(
OR('Con. Notes - No Conversion'!B9148 = "8. Transferee of restricted securities", 'Con. Notes - No Conversion'!B9148 = "9. Any person (substitution for securities etc.)"),
'Con. Notes - No Conversion'!C9148,
IF(
'Con. Notes - No Conversion'!B9148 = "",
#N/A,
'Con. Notes - No Conversion'!B9148)
)</f>
        <v>#N/A</v>
      </c>
    </row>
    <row r="9149" spans="1:7" x14ac:dyDescent="0.25">
      <c r="A9149" t="e">
        <f>IF(
OR(Shares!B9149 = "8. Transferee of restricted securities", Shares!B9149 = "9. Any person (substitution for securities etc.)"),
Shares!C9149,
IF(
Shares!B9149 = "",
#N/A,
Shares!B9149)
)</f>
        <v>#N/A</v>
      </c>
      <c r="B9149" t="e">
        <f>IF(
OR('Shares - LTR - Granted'!B9149 = "8. Transferee of restricted securities", 'Shares - LTR - Granted'!B9149 = "9. Any person (substitution for securities etc.)"),
'Shares - LTR - Granted'!C9149,
IF(
'Shares - LTR - Granted'!B9149 = "",
#N/A,
'Shares - LTR - Granted'!B9149)
)</f>
        <v>#N/A</v>
      </c>
      <c r="C9149" t="e">
        <f>IF(
OR('Performance Securities'!B9149 = "8. Transferee of restricted securities", 'Performance Securities'!B9149 = "9. Any person (substitution for securities etc.)"),
'Performance Securities'!C9149,
IF(
'Performance Securities'!B9149 = "",
#N/A,
'Performance Securities'!B9149)
)</f>
        <v>#N/A</v>
      </c>
      <c r="D9149" t="e">
        <f>IF(
OR('Options or Warrants'!B9149 = "8. Transferee of restricted securities", 'Options or Warrants'!B9149 = "9. Any person (substitution for securities etc.)"),
'Options or Warrants'!C9149,
IF(
'Options or Warrants'!B9149 = "",
#N/A,
'Options or Warrants'!B9149)
)</f>
        <v>#N/A</v>
      </c>
      <c r="E9149" t="e">
        <f>IF(
OR('Options - Free Attaching'!B9149 = "8. Transferee of restricted securities", 'Options - Free Attaching'!B9149 = "9. Any person (substitution for securities etc.)"),
'Options - Free Attaching'!C9149,
IF(
'Options - Free Attaching'!B9149 = "",
#N/A,
'Options - Free Attaching'!B9149)
)</f>
        <v>#N/A</v>
      </c>
      <c r="F9149" t="e">
        <f>IF(
OR('Con. Notes - Conversion'!B9149 = "8. Transferee of restricted securities", 'Con. Notes - Conversion'!B9149 = "9. Any person (substitution for securities etc.)"),
'Con. Notes - Conversion'!C9149,
IF(
'Con. Notes - Conversion'!B9149 = "",
#N/A,
'Con. Notes - Conversion'!B9149)
)</f>
        <v>#N/A</v>
      </c>
      <c r="G9149" t="e">
        <f>IF(
OR('Con. Notes - No Conversion'!B9149 = "8. Transferee of restricted securities", 'Con. Notes - No Conversion'!B9149 = "9. Any person (substitution for securities etc.)"),
'Con. Notes - No Conversion'!C9149,
IF(
'Con. Notes - No Conversion'!B9149 = "",
#N/A,
'Con. Notes - No Conversion'!B9149)
)</f>
        <v>#N/A</v>
      </c>
    </row>
    <row r="9150" spans="1:7" x14ac:dyDescent="0.25">
      <c r="A9150" t="e">
        <f>IF(
OR(Shares!B9150 = "8. Transferee of restricted securities", Shares!B9150 = "9. Any person (substitution for securities etc.)"),
Shares!C9150,
IF(
Shares!B9150 = "",
#N/A,
Shares!B9150)
)</f>
        <v>#N/A</v>
      </c>
      <c r="B9150" t="e">
        <f>IF(
OR('Shares - LTR - Granted'!B9150 = "8. Transferee of restricted securities", 'Shares - LTR - Granted'!B9150 = "9. Any person (substitution for securities etc.)"),
'Shares - LTR - Granted'!C9150,
IF(
'Shares - LTR - Granted'!B9150 = "",
#N/A,
'Shares - LTR - Granted'!B9150)
)</f>
        <v>#N/A</v>
      </c>
      <c r="C9150" t="e">
        <f>IF(
OR('Performance Securities'!B9150 = "8. Transferee of restricted securities", 'Performance Securities'!B9150 = "9. Any person (substitution for securities etc.)"),
'Performance Securities'!C9150,
IF(
'Performance Securities'!B9150 = "",
#N/A,
'Performance Securities'!B9150)
)</f>
        <v>#N/A</v>
      </c>
      <c r="D9150" t="e">
        <f>IF(
OR('Options or Warrants'!B9150 = "8. Transferee of restricted securities", 'Options or Warrants'!B9150 = "9. Any person (substitution for securities etc.)"),
'Options or Warrants'!C9150,
IF(
'Options or Warrants'!B9150 = "",
#N/A,
'Options or Warrants'!B9150)
)</f>
        <v>#N/A</v>
      </c>
      <c r="E9150" t="e">
        <f>IF(
OR('Options - Free Attaching'!B9150 = "8. Transferee of restricted securities", 'Options - Free Attaching'!B9150 = "9. Any person (substitution for securities etc.)"),
'Options - Free Attaching'!C9150,
IF(
'Options - Free Attaching'!B9150 = "",
#N/A,
'Options - Free Attaching'!B9150)
)</f>
        <v>#N/A</v>
      </c>
      <c r="F9150" t="e">
        <f>IF(
OR('Con. Notes - Conversion'!B9150 = "8. Transferee of restricted securities", 'Con. Notes - Conversion'!B9150 = "9. Any person (substitution for securities etc.)"),
'Con. Notes - Conversion'!C9150,
IF(
'Con. Notes - Conversion'!B9150 = "",
#N/A,
'Con. Notes - Conversion'!B9150)
)</f>
        <v>#N/A</v>
      </c>
      <c r="G9150" t="e">
        <f>IF(
OR('Con. Notes - No Conversion'!B9150 = "8. Transferee of restricted securities", 'Con. Notes - No Conversion'!B9150 = "9. Any person (substitution for securities etc.)"),
'Con. Notes - No Conversion'!C9150,
IF(
'Con. Notes - No Conversion'!B9150 = "",
#N/A,
'Con. Notes - No Conversion'!B9150)
)</f>
        <v>#N/A</v>
      </c>
    </row>
    <row r="9151" spans="1:7" x14ac:dyDescent="0.25">
      <c r="A9151" t="e">
        <f>IF(
OR(Shares!B9151 = "8. Transferee of restricted securities", Shares!B9151 = "9. Any person (substitution for securities etc.)"),
Shares!C9151,
IF(
Shares!B9151 = "",
#N/A,
Shares!B9151)
)</f>
        <v>#N/A</v>
      </c>
      <c r="B9151" t="e">
        <f>IF(
OR('Shares - LTR - Granted'!B9151 = "8. Transferee of restricted securities", 'Shares - LTR - Granted'!B9151 = "9. Any person (substitution for securities etc.)"),
'Shares - LTR - Granted'!C9151,
IF(
'Shares - LTR - Granted'!B9151 = "",
#N/A,
'Shares - LTR - Granted'!B9151)
)</f>
        <v>#N/A</v>
      </c>
      <c r="C9151" t="e">
        <f>IF(
OR('Performance Securities'!B9151 = "8. Transferee of restricted securities", 'Performance Securities'!B9151 = "9. Any person (substitution for securities etc.)"),
'Performance Securities'!C9151,
IF(
'Performance Securities'!B9151 = "",
#N/A,
'Performance Securities'!B9151)
)</f>
        <v>#N/A</v>
      </c>
      <c r="D9151" t="e">
        <f>IF(
OR('Options or Warrants'!B9151 = "8. Transferee of restricted securities", 'Options or Warrants'!B9151 = "9. Any person (substitution for securities etc.)"),
'Options or Warrants'!C9151,
IF(
'Options or Warrants'!B9151 = "",
#N/A,
'Options or Warrants'!B9151)
)</f>
        <v>#N/A</v>
      </c>
      <c r="E9151" t="e">
        <f>IF(
OR('Options - Free Attaching'!B9151 = "8. Transferee of restricted securities", 'Options - Free Attaching'!B9151 = "9. Any person (substitution for securities etc.)"),
'Options - Free Attaching'!C9151,
IF(
'Options - Free Attaching'!B9151 = "",
#N/A,
'Options - Free Attaching'!B9151)
)</f>
        <v>#N/A</v>
      </c>
      <c r="F9151" t="e">
        <f>IF(
OR('Con. Notes - Conversion'!B9151 = "8. Transferee of restricted securities", 'Con. Notes - Conversion'!B9151 = "9. Any person (substitution for securities etc.)"),
'Con. Notes - Conversion'!C9151,
IF(
'Con. Notes - Conversion'!B9151 = "",
#N/A,
'Con. Notes - Conversion'!B9151)
)</f>
        <v>#N/A</v>
      </c>
      <c r="G9151" t="e">
        <f>IF(
OR('Con. Notes - No Conversion'!B9151 = "8. Transferee of restricted securities", 'Con. Notes - No Conversion'!B9151 = "9. Any person (substitution for securities etc.)"),
'Con. Notes - No Conversion'!C9151,
IF(
'Con. Notes - No Conversion'!B9151 = "",
#N/A,
'Con. Notes - No Conversion'!B9151)
)</f>
        <v>#N/A</v>
      </c>
    </row>
    <row r="9152" spans="1:7" x14ac:dyDescent="0.25">
      <c r="A9152" t="e">
        <f>IF(
OR(Shares!B9152 = "8. Transferee of restricted securities", Shares!B9152 = "9. Any person (substitution for securities etc.)"),
Shares!C9152,
IF(
Shares!B9152 = "",
#N/A,
Shares!B9152)
)</f>
        <v>#N/A</v>
      </c>
      <c r="B9152" t="e">
        <f>IF(
OR('Shares - LTR - Granted'!B9152 = "8. Transferee of restricted securities", 'Shares - LTR - Granted'!B9152 = "9. Any person (substitution for securities etc.)"),
'Shares - LTR - Granted'!C9152,
IF(
'Shares - LTR - Granted'!B9152 = "",
#N/A,
'Shares - LTR - Granted'!B9152)
)</f>
        <v>#N/A</v>
      </c>
      <c r="C9152" t="e">
        <f>IF(
OR('Performance Securities'!B9152 = "8. Transferee of restricted securities", 'Performance Securities'!B9152 = "9. Any person (substitution for securities etc.)"),
'Performance Securities'!C9152,
IF(
'Performance Securities'!B9152 = "",
#N/A,
'Performance Securities'!B9152)
)</f>
        <v>#N/A</v>
      </c>
      <c r="D9152" t="e">
        <f>IF(
OR('Options or Warrants'!B9152 = "8. Transferee of restricted securities", 'Options or Warrants'!B9152 = "9. Any person (substitution for securities etc.)"),
'Options or Warrants'!C9152,
IF(
'Options or Warrants'!B9152 = "",
#N/A,
'Options or Warrants'!B9152)
)</f>
        <v>#N/A</v>
      </c>
      <c r="E9152" t="e">
        <f>IF(
OR('Options - Free Attaching'!B9152 = "8. Transferee of restricted securities", 'Options - Free Attaching'!B9152 = "9. Any person (substitution for securities etc.)"),
'Options - Free Attaching'!C9152,
IF(
'Options - Free Attaching'!B9152 = "",
#N/A,
'Options - Free Attaching'!B9152)
)</f>
        <v>#N/A</v>
      </c>
      <c r="F9152" t="e">
        <f>IF(
OR('Con. Notes - Conversion'!B9152 = "8. Transferee of restricted securities", 'Con. Notes - Conversion'!B9152 = "9. Any person (substitution for securities etc.)"),
'Con. Notes - Conversion'!C9152,
IF(
'Con. Notes - Conversion'!B9152 = "",
#N/A,
'Con. Notes - Conversion'!B9152)
)</f>
        <v>#N/A</v>
      </c>
      <c r="G9152" t="e">
        <f>IF(
OR('Con. Notes - No Conversion'!B9152 = "8. Transferee of restricted securities", 'Con. Notes - No Conversion'!B9152 = "9. Any person (substitution for securities etc.)"),
'Con. Notes - No Conversion'!C9152,
IF(
'Con. Notes - No Conversion'!B9152 = "",
#N/A,
'Con. Notes - No Conversion'!B9152)
)</f>
        <v>#N/A</v>
      </c>
    </row>
    <row r="9153" spans="1:7" x14ac:dyDescent="0.25">
      <c r="A9153" t="e">
        <f>IF(
OR(Shares!B9153 = "8. Transferee of restricted securities", Shares!B9153 = "9. Any person (substitution for securities etc.)"),
Shares!C9153,
IF(
Shares!B9153 = "",
#N/A,
Shares!B9153)
)</f>
        <v>#N/A</v>
      </c>
      <c r="B9153" t="e">
        <f>IF(
OR('Shares - LTR - Granted'!B9153 = "8. Transferee of restricted securities", 'Shares - LTR - Granted'!B9153 = "9. Any person (substitution for securities etc.)"),
'Shares - LTR - Granted'!C9153,
IF(
'Shares - LTR - Granted'!B9153 = "",
#N/A,
'Shares - LTR - Granted'!B9153)
)</f>
        <v>#N/A</v>
      </c>
      <c r="C9153" t="e">
        <f>IF(
OR('Performance Securities'!B9153 = "8. Transferee of restricted securities", 'Performance Securities'!B9153 = "9. Any person (substitution for securities etc.)"),
'Performance Securities'!C9153,
IF(
'Performance Securities'!B9153 = "",
#N/A,
'Performance Securities'!B9153)
)</f>
        <v>#N/A</v>
      </c>
      <c r="D9153" t="e">
        <f>IF(
OR('Options or Warrants'!B9153 = "8. Transferee of restricted securities", 'Options or Warrants'!B9153 = "9. Any person (substitution for securities etc.)"),
'Options or Warrants'!C9153,
IF(
'Options or Warrants'!B9153 = "",
#N/A,
'Options or Warrants'!B9153)
)</f>
        <v>#N/A</v>
      </c>
      <c r="E9153" t="e">
        <f>IF(
OR('Options - Free Attaching'!B9153 = "8. Transferee of restricted securities", 'Options - Free Attaching'!B9153 = "9. Any person (substitution for securities etc.)"),
'Options - Free Attaching'!C9153,
IF(
'Options - Free Attaching'!B9153 = "",
#N/A,
'Options - Free Attaching'!B9153)
)</f>
        <v>#N/A</v>
      </c>
      <c r="F9153" t="e">
        <f>IF(
OR('Con. Notes - Conversion'!B9153 = "8. Transferee of restricted securities", 'Con. Notes - Conversion'!B9153 = "9. Any person (substitution for securities etc.)"),
'Con. Notes - Conversion'!C9153,
IF(
'Con. Notes - Conversion'!B9153 = "",
#N/A,
'Con. Notes - Conversion'!B9153)
)</f>
        <v>#N/A</v>
      </c>
      <c r="G9153" t="e">
        <f>IF(
OR('Con. Notes - No Conversion'!B9153 = "8. Transferee of restricted securities", 'Con. Notes - No Conversion'!B9153 = "9. Any person (substitution for securities etc.)"),
'Con. Notes - No Conversion'!C9153,
IF(
'Con. Notes - No Conversion'!B9153 = "",
#N/A,
'Con. Notes - No Conversion'!B9153)
)</f>
        <v>#N/A</v>
      </c>
    </row>
    <row r="9154" spans="1:7" x14ac:dyDescent="0.25">
      <c r="A9154" t="e">
        <f>IF(
OR(Shares!B9154 = "8. Transferee of restricted securities", Shares!B9154 = "9. Any person (substitution for securities etc.)"),
Shares!C9154,
IF(
Shares!B9154 = "",
#N/A,
Shares!B9154)
)</f>
        <v>#N/A</v>
      </c>
      <c r="B9154" t="e">
        <f>IF(
OR('Shares - LTR - Granted'!B9154 = "8. Transferee of restricted securities", 'Shares - LTR - Granted'!B9154 = "9. Any person (substitution for securities etc.)"),
'Shares - LTR - Granted'!C9154,
IF(
'Shares - LTR - Granted'!B9154 = "",
#N/A,
'Shares - LTR - Granted'!B9154)
)</f>
        <v>#N/A</v>
      </c>
      <c r="C9154" t="e">
        <f>IF(
OR('Performance Securities'!B9154 = "8. Transferee of restricted securities", 'Performance Securities'!B9154 = "9. Any person (substitution for securities etc.)"),
'Performance Securities'!C9154,
IF(
'Performance Securities'!B9154 = "",
#N/A,
'Performance Securities'!B9154)
)</f>
        <v>#N/A</v>
      </c>
      <c r="D9154" t="e">
        <f>IF(
OR('Options or Warrants'!B9154 = "8. Transferee of restricted securities", 'Options or Warrants'!B9154 = "9. Any person (substitution for securities etc.)"),
'Options or Warrants'!C9154,
IF(
'Options or Warrants'!B9154 = "",
#N/A,
'Options or Warrants'!B9154)
)</f>
        <v>#N/A</v>
      </c>
      <c r="E9154" t="e">
        <f>IF(
OR('Options - Free Attaching'!B9154 = "8. Transferee of restricted securities", 'Options - Free Attaching'!B9154 = "9. Any person (substitution for securities etc.)"),
'Options - Free Attaching'!C9154,
IF(
'Options - Free Attaching'!B9154 = "",
#N/A,
'Options - Free Attaching'!B9154)
)</f>
        <v>#N/A</v>
      </c>
      <c r="F9154" t="e">
        <f>IF(
OR('Con. Notes - Conversion'!B9154 = "8. Transferee of restricted securities", 'Con. Notes - Conversion'!B9154 = "9. Any person (substitution for securities etc.)"),
'Con. Notes - Conversion'!C9154,
IF(
'Con. Notes - Conversion'!B9154 = "",
#N/A,
'Con. Notes - Conversion'!B9154)
)</f>
        <v>#N/A</v>
      </c>
      <c r="G9154" t="e">
        <f>IF(
OR('Con. Notes - No Conversion'!B9154 = "8. Transferee of restricted securities", 'Con. Notes - No Conversion'!B9154 = "9. Any person (substitution for securities etc.)"),
'Con. Notes - No Conversion'!C9154,
IF(
'Con. Notes - No Conversion'!B9154 = "",
#N/A,
'Con. Notes - No Conversion'!B9154)
)</f>
        <v>#N/A</v>
      </c>
    </row>
    <row r="9155" spans="1:7" x14ac:dyDescent="0.25">
      <c r="A9155" t="e">
        <f>IF(
OR(Shares!B9155 = "8. Transferee of restricted securities", Shares!B9155 = "9. Any person (substitution for securities etc.)"),
Shares!C9155,
IF(
Shares!B9155 = "",
#N/A,
Shares!B9155)
)</f>
        <v>#N/A</v>
      </c>
      <c r="B9155" t="e">
        <f>IF(
OR('Shares - LTR - Granted'!B9155 = "8. Transferee of restricted securities", 'Shares - LTR - Granted'!B9155 = "9. Any person (substitution for securities etc.)"),
'Shares - LTR - Granted'!C9155,
IF(
'Shares - LTR - Granted'!B9155 = "",
#N/A,
'Shares - LTR - Granted'!B9155)
)</f>
        <v>#N/A</v>
      </c>
      <c r="C9155" t="e">
        <f>IF(
OR('Performance Securities'!B9155 = "8. Transferee of restricted securities", 'Performance Securities'!B9155 = "9. Any person (substitution for securities etc.)"),
'Performance Securities'!C9155,
IF(
'Performance Securities'!B9155 = "",
#N/A,
'Performance Securities'!B9155)
)</f>
        <v>#N/A</v>
      </c>
      <c r="D9155" t="e">
        <f>IF(
OR('Options or Warrants'!B9155 = "8. Transferee of restricted securities", 'Options or Warrants'!B9155 = "9. Any person (substitution for securities etc.)"),
'Options or Warrants'!C9155,
IF(
'Options or Warrants'!B9155 = "",
#N/A,
'Options or Warrants'!B9155)
)</f>
        <v>#N/A</v>
      </c>
      <c r="E9155" t="e">
        <f>IF(
OR('Options - Free Attaching'!B9155 = "8. Transferee of restricted securities", 'Options - Free Attaching'!B9155 = "9. Any person (substitution for securities etc.)"),
'Options - Free Attaching'!C9155,
IF(
'Options - Free Attaching'!B9155 = "",
#N/A,
'Options - Free Attaching'!B9155)
)</f>
        <v>#N/A</v>
      </c>
      <c r="F9155" t="e">
        <f>IF(
OR('Con. Notes - Conversion'!B9155 = "8. Transferee of restricted securities", 'Con. Notes - Conversion'!B9155 = "9. Any person (substitution for securities etc.)"),
'Con. Notes - Conversion'!C9155,
IF(
'Con. Notes - Conversion'!B9155 = "",
#N/A,
'Con. Notes - Conversion'!B9155)
)</f>
        <v>#N/A</v>
      </c>
      <c r="G9155" t="e">
        <f>IF(
OR('Con. Notes - No Conversion'!B9155 = "8. Transferee of restricted securities", 'Con. Notes - No Conversion'!B9155 = "9. Any person (substitution for securities etc.)"),
'Con. Notes - No Conversion'!C9155,
IF(
'Con. Notes - No Conversion'!B9155 = "",
#N/A,
'Con. Notes - No Conversion'!B9155)
)</f>
        <v>#N/A</v>
      </c>
    </row>
    <row r="9156" spans="1:7" x14ac:dyDescent="0.25">
      <c r="A9156" t="e">
        <f>IF(
OR(Shares!B9156 = "8. Transferee of restricted securities", Shares!B9156 = "9. Any person (substitution for securities etc.)"),
Shares!C9156,
IF(
Shares!B9156 = "",
#N/A,
Shares!B9156)
)</f>
        <v>#N/A</v>
      </c>
      <c r="B9156" t="e">
        <f>IF(
OR('Shares - LTR - Granted'!B9156 = "8. Transferee of restricted securities", 'Shares - LTR - Granted'!B9156 = "9. Any person (substitution for securities etc.)"),
'Shares - LTR - Granted'!C9156,
IF(
'Shares - LTR - Granted'!B9156 = "",
#N/A,
'Shares - LTR - Granted'!B9156)
)</f>
        <v>#N/A</v>
      </c>
      <c r="C9156" t="e">
        <f>IF(
OR('Performance Securities'!B9156 = "8. Transferee of restricted securities", 'Performance Securities'!B9156 = "9. Any person (substitution for securities etc.)"),
'Performance Securities'!C9156,
IF(
'Performance Securities'!B9156 = "",
#N/A,
'Performance Securities'!B9156)
)</f>
        <v>#N/A</v>
      </c>
      <c r="D9156" t="e">
        <f>IF(
OR('Options or Warrants'!B9156 = "8. Transferee of restricted securities", 'Options or Warrants'!B9156 = "9. Any person (substitution for securities etc.)"),
'Options or Warrants'!C9156,
IF(
'Options or Warrants'!B9156 = "",
#N/A,
'Options or Warrants'!B9156)
)</f>
        <v>#N/A</v>
      </c>
      <c r="E9156" t="e">
        <f>IF(
OR('Options - Free Attaching'!B9156 = "8. Transferee of restricted securities", 'Options - Free Attaching'!B9156 = "9. Any person (substitution for securities etc.)"),
'Options - Free Attaching'!C9156,
IF(
'Options - Free Attaching'!B9156 = "",
#N/A,
'Options - Free Attaching'!B9156)
)</f>
        <v>#N/A</v>
      </c>
      <c r="F9156" t="e">
        <f>IF(
OR('Con. Notes - Conversion'!B9156 = "8. Transferee of restricted securities", 'Con. Notes - Conversion'!B9156 = "9. Any person (substitution for securities etc.)"),
'Con. Notes - Conversion'!C9156,
IF(
'Con. Notes - Conversion'!B9156 = "",
#N/A,
'Con. Notes - Conversion'!B9156)
)</f>
        <v>#N/A</v>
      </c>
      <c r="G9156" t="e">
        <f>IF(
OR('Con. Notes - No Conversion'!B9156 = "8. Transferee of restricted securities", 'Con. Notes - No Conversion'!B9156 = "9. Any person (substitution for securities etc.)"),
'Con. Notes - No Conversion'!C9156,
IF(
'Con. Notes - No Conversion'!B9156 = "",
#N/A,
'Con. Notes - No Conversion'!B9156)
)</f>
        <v>#N/A</v>
      </c>
    </row>
    <row r="9157" spans="1:7" x14ac:dyDescent="0.25">
      <c r="A9157" t="e">
        <f>IF(
OR(Shares!B9157 = "8. Transferee of restricted securities", Shares!B9157 = "9. Any person (substitution for securities etc.)"),
Shares!C9157,
IF(
Shares!B9157 = "",
#N/A,
Shares!B9157)
)</f>
        <v>#N/A</v>
      </c>
      <c r="B9157" t="e">
        <f>IF(
OR('Shares - LTR - Granted'!B9157 = "8. Transferee of restricted securities", 'Shares - LTR - Granted'!B9157 = "9. Any person (substitution for securities etc.)"),
'Shares - LTR - Granted'!C9157,
IF(
'Shares - LTR - Granted'!B9157 = "",
#N/A,
'Shares - LTR - Granted'!B9157)
)</f>
        <v>#N/A</v>
      </c>
      <c r="C9157" t="e">
        <f>IF(
OR('Performance Securities'!B9157 = "8. Transferee of restricted securities", 'Performance Securities'!B9157 = "9. Any person (substitution for securities etc.)"),
'Performance Securities'!C9157,
IF(
'Performance Securities'!B9157 = "",
#N/A,
'Performance Securities'!B9157)
)</f>
        <v>#N/A</v>
      </c>
      <c r="D9157" t="e">
        <f>IF(
OR('Options or Warrants'!B9157 = "8. Transferee of restricted securities", 'Options or Warrants'!B9157 = "9. Any person (substitution for securities etc.)"),
'Options or Warrants'!C9157,
IF(
'Options or Warrants'!B9157 = "",
#N/A,
'Options or Warrants'!B9157)
)</f>
        <v>#N/A</v>
      </c>
      <c r="E9157" t="e">
        <f>IF(
OR('Options - Free Attaching'!B9157 = "8. Transferee of restricted securities", 'Options - Free Attaching'!B9157 = "9. Any person (substitution for securities etc.)"),
'Options - Free Attaching'!C9157,
IF(
'Options - Free Attaching'!B9157 = "",
#N/A,
'Options - Free Attaching'!B9157)
)</f>
        <v>#N/A</v>
      </c>
      <c r="F9157" t="e">
        <f>IF(
OR('Con. Notes - Conversion'!B9157 = "8. Transferee of restricted securities", 'Con. Notes - Conversion'!B9157 = "9. Any person (substitution for securities etc.)"),
'Con. Notes - Conversion'!C9157,
IF(
'Con. Notes - Conversion'!B9157 = "",
#N/A,
'Con. Notes - Conversion'!B9157)
)</f>
        <v>#N/A</v>
      </c>
      <c r="G9157" t="e">
        <f>IF(
OR('Con. Notes - No Conversion'!B9157 = "8. Transferee of restricted securities", 'Con. Notes - No Conversion'!B9157 = "9. Any person (substitution for securities etc.)"),
'Con. Notes - No Conversion'!C9157,
IF(
'Con. Notes - No Conversion'!B9157 = "",
#N/A,
'Con. Notes - No Conversion'!B9157)
)</f>
        <v>#N/A</v>
      </c>
    </row>
    <row r="9158" spans="1:7" x14ac:dyDescent="0.25">
      <c r="A9158" t="e">
        <f>IF(
OR(Shares!B9158 = "8. Transferee of restricted securities", Shares!B9158 = "9. Any person (substitution for securities etc.)"),
Shares!C9158,
IF(
Shares!B9158 = "",
#N/A,
Shares!B9158)
)</f>
        <v>#N/A</v>
      </c>
      <c r="B9158" t="e">
        <f>IF(
OR('Shares - LTR - Granted'!B9158 = "8. Transferee of restricted securities", 'Shares - LTR - Granted'!B9158 = "9. Any person (substitution for securities etc.)"),
'Shares - LTR - Granted'!C9158,
IF(
'Shares - LTR - Granted'!B9158 = "",
#N/A,
'Shares - LTR - Granted'!B9158)
)</f>
        <v>#N/A</v>
      </c>
      <c r="C9158" t="e">
        <f>IF(
OR('Performance Securities'!B9158 = "8. Transferee of restricted securities", 'Performance Securities'!B9158 = "9. Any person (substitution for securities etc.)"),
'Performance Securities'!C9158,
IF(
'Performance Securities'!B9158 = "",
#N/A,
'Performance Securities'!B9158)
)</f>
        <v>#N/A</v>
      </c>
      <c r="D9158" t="e">
        <f>IF(
OR('Options or Warrants'!B9158 = "8. Transferee of restricted securities", 'Options or Warrants'!B9158 = "9. Any person (substitution for securities etc.)"),
'Options or Warrants'!C9158,
IF(
'Options or Warrants'!B9158 = "",
#N/A,
'Options or Warrants'!B9158)
)</f>
        <v>#N/A</v>
      </c>
      <c r="E9158" t="e">
        <f>IF(
OR('Options - Free Attaching'!B9158 = "8. Transferee of restricted securities", 'Options - Free Attaching'!B9158 = "9. Any person (substitution for securities etc.)"),
'Options - Free Attaching'!C9158,
IF(
'Options - Free Attaching'!B9158 = "",
#N/A,
'Options - Free Attaching'!B9158)
)</f>
        <v>#N/A</v>
      </c>
      <c r="F9158" t="e">
        <f>IF(
OR('Con. Notes - Conversion'!B9158 = "8. Transferee of restricted securities", 'Con. Notes - Conversion'!B9158 = "9. Any person (substitution for securities etc.)"),
'Con. Notes - Conversion'!C9158,
IF(
'Con. Notes - Conversion'!B9158 = "",
#N/A,
'Con. Notes - Conversion'!B9158)
)</f>
        <v>#N/A</v>
      </c>
      <c r="G9158" t="e">
        <f>IF(
OR('Con. Notes - No Conversion'!B9158 = "8. Transferee of restricted securities", 'Con. Notes - No Conversion'!B9158 = "9. Any person (substitution for securities etc.)"),
'Con. Notes - No Conversion'!C9158,
IF(
'Con. Notes - No Conversion'!B9158 = "",
#N/A,
'Con. Notes - No Conversion'!B9158)
)</f>
        <v>#N/A</v>
      </c>
    </row>
    <row r="9159" spans="1:7" x14ac:dyDescent="0.25">
      <c r="A9159" t="e">
        <f>IF(
OR(Shares!B9159 = "8. Transferee of restricted securities", Shares!B9159 = "9. Any person (substitution for securities etc.)"),
Shares!C9159,
IF(
Shares!B9159 = "",
#N/A,
Shares!B9159)
)</f>
        <v>#N/A</v>
      </c>
      <c r="B9159" t="e">
        <f>IF(
OR('Shares - LTR - Granted'!B9159 = "8. Transferee of restricted securities", 'Shares - LTR - Granted'!B9159 = "9. Any person (substitution for securities etc.)"),
'Shares - LTR - Granted'!C9159,
IF(
'Shares - LTR - Granted'!B9159 = "",
#N/A,
'Shares - LTR - Granted'!B9159)
)</f>
        <v>#N/A</v>
      </c>
      <c r="C9159" t="e">
        <f>IF(
OR('Performance Securities'!B9159 = "8. Transferee of restricted securities", 'Performance Securities'!B9159 = "9. Any person (substitution for securities etc.)"),
'Performance Securities'!C9159,
IF(
'Performance Securities'!B9159 = "",
#N/A,
'Performance Securities'!B9159)
)</f>
        <v>#N/A</v>
      </c>
      <c r="D9159" t="e">
        <f>IF(
OR('Options or Warrants'!B9159 = "8. Transferee of restricted securities", 'Options or Warrants'!B9159 = "9. Any person (substitution for securities etc.)"),
'Options or Warrants'!C9159,
IF(
'Options or Warrants'!B9159 = "",
#N/A,
'Options or Warrants'!B9159)
)</f>
        <v>#N/A</v>
      </c>
      <c r="E9159" t="e">
        <f>IF(
OR('Options - Free Attaching'!B9159 = "8. Transferee of restricted securities", 'Options - Free Attaching'!B9159 = "9. Any person (substitution for securities etc.)"),
'Options - Free Attaching'!C9159,
IF(
'Options - Free Attaching'!B9159 = "",
#N/A,
'Options - Free Attaching'!B9159)
)</f>
        <v>#N/A</v>
      </c>
      <c r="F9159" t="e">
        <f>IF(
OR('Con. Notes - Conversion'!B9159 = "8. Transferee of restricted securities", 'Con. Notes - Conversion'!B9159 = "9. Any person (substitution for securities etc.)"),
'Con. Notes - Conversion'!C9159,
IF(
'Con. Notes - Conversion'!B9159 = "",
#N/A,
'Con. Notes - Conversion'!B9159)
)</f>
        <v>#N/A</v>
      </c>
      <c r="G9159" t="e">
        <f>IF(
OR('Con. Notes - No Conversion'!B9159 = "8. Transferee of restricted securities", 'Con. Notes - No Conversion'!B9159 = "9. Any person (substitution for securities etc.)"),
'Con. Notes - No Conversion'!C9159,
IF(
'Con. Notes - No Conversion'!B9159 = "",
#N/A,
'Con. Notes - No Conversion'!B9159)
)</f>
        <v>#N/A</v>
      </c>
    </row>
    <row r="9160" spans="1:7" x14ac:dyDescent="0.25">
      <c r="A9160" t="e">
        <f>IF(
OR(Shares!B9160 = "8. Transferee of restricted securities", Shares!B9160 = "9. Any person (substitution for securities etc.)"),
Shares!C9160,
IF(
Shares!B9160 = "",
#N/A,
Shares!B9160)
)</f>
        <v>#N/A</v>
      </c>
      <c r="B9160" t="e">
        <f>IF(
OR('Shares - LTR - Granted'!B9160 = "8. Transferee of restricted securities", 'Shares - LTR - Granted'!B9160 = "9. Any person (substitution for securities etc.)"),
'Shares - LTR - Granted'!C9160,
IF(
'Shares - LTR - Granted'!B9160 = "",
#N/A,
'Shares - LTR - Granted'!B9160)
)</f>
        <v>#N/A</v>
      </c>
      <c r="C9160" t="e">
        <f>IF(
OR('Performance Securities'!B9160 = "8. Transferee of restricted securities", 'Performance Securities'!B9160 = "9. Any person (substitution for securities etc.)"),
'Performance Securities'!C9160,
IF(
'Performance Securities'!B9160 = "",
#N/A,
'Performance Securities'!B9160)
)</f>
        <v>#N/A</v>
      </c>
      <c r="D9160" t="e">
        <f>IF(
OR('Options or Warrants'!B9160 = "8. Transferee of restricted securities", 'Options or Warrants'!B9160 = "9. Any person (substitution for securities etc.)"),
'Options or Warrants'!C9160,
IF(
'Options or Warrants'!B9160 = "",
#N/A,
'Options or Warrants'!B9160)
)</f>
        <v>#N/A</v>
      </c>
      <c r="E9160" t="e">
        <f>IF(
OR('Options - Free Attaching'!B9160 = "8. Transferee of restricted securities", 'Options - Free Attaching'!B9160 = "9. Any person (substitution for securities etc.)"),
'Options - Free Attaching'!C9160,
IF(
'Options - Free Attaching'!B9160 = "",
#N/A,
'Options - Free Attaching'!B9160)
)</f>
        <v>#N/A</v>
      </c>
      <c r="F9160" t="e">
        <f>IF(
OR('Con. Notes - Conversion'!B9160 = "8. Transferee of restricted securities", 'Con. Notes - Conversion'!B9160 = "9. Any person (substitution for securities etc.)"),
'Con. Notes - Conversion'!C9160,
IF(
'Con. Notes - Conversion'!B9160 = "",
#N/A,
'Con. Notes - Conversion'!B9160)
)</f>
        <v>#N/A</v>
      </c>
      <c r="G9160" t="e">
        <f>IF(
OR('Con. Notes - No Conversion'!B9160 = "8. Transferee of restricted securities", 'Con. Notes - No Conversion'!B9160 = "9. Any person (substitution for securities etc.)"),
'Con. Notes - No Conversion'!C9160,
IF(
'Con. Notes - No Conversion'!B9160 = "",
#N/A,
'Con. Notes - No Conversion'!B9160)
)</f>
        <v>#N/A</v>
      </c>
    </row>
    <row r="9161" spans="1:7" x14ac:dyDescent="0.25">
      <c r="A9161" t="e">
        <f>IF(
OR(Shares!B9161 = "8. Transferee of restricted securities", Shares!B9161 = "9. Any person (substitution for securities etc.)"),
Shares!C9161,
IF(
Shares!B9161 = "",
#N/A,
Shares!B9161)
)</f>
        <v>#N/A</v>
      </c>
      <c r="B9161" t="e">
        <f>IF(
OR('Shares - LTR - Granted'!B9161 = "8. Transferee of restricted securities", 'Shares - LTR - Granted'!B9161 = "9. Any person (substitution for securities etc.)"),
'Shares - LTR - Granted'!C9161,
IF(
'Shares - LTR - Granted'!B9161 = "",
#N/A,
'Shares - LTR - Granted'!B9161)
)</f>
        <v>#N/A</v>
      </c>
      <c r="C9161" t="e">
        <f>IF(
OR('Performance Securities'!B9161 = "8. Transferee of restricted securities", 'Performance Securities'!B9161 = "9. Any person (substitution for securities etc.)"),
'Performance Securities'!C9161,
IF(
'Performance Securities'!B9161 = "",
#N/A,
'Performance Securities'!B9161)
)</f>
        <v>#N/A</v>
      </c>
      <c r="D9161" t="e">
        <f>IF(
OR('Options or Warrants'!B9161 = "8. Transferee of restricted securities", 'Options or Warrants'!B9161 = "9. Any person (substitution for securities etc.)"),
'Options or Warrants'!C9161,
IF(
'Options or Warrants'!B9161 = "",
#N/A,
'Options or Warrants'!B9161)
)</f>
        <v>#N/A</v>
      </c>
      <c r="E9161" t="e">
        <f>IF(
OR('Options - Free Attaching'!B9161 = "8. Transferee of restricted securities", 'Options - Free Attaching'!B9161 = "9. Any person (substitution for securities etc.)"),
'Options - Free Attaching'!C9161,
IF(
'Options - Free Attaching'!B9161 = "",
#N/A,
'Options - Free Attaching'!B9161)
)</f>
        <v>#N/A</v>
      </c>
      <c r="F9161" t="e">
        <f>IF(
OR('Con. Notes - Conversion'!B9161 = "8. Transferee of restricted securities", 'Con. Notes - Conversion'!B9161 = "9. Any person (substitution for securities etc.)"),
'Con. Notes - Conversion'!C9161,
IF(
'Con. Notes - Conversion'!B9161 = "",
#N/A,
'Con. Notes - Conversion'!B9161)
)</f>
        <v>#N/A</v>
      </c>
      <c r="G9161" t="e">
        <f>IF(
OR('Con. Notes - No Conversion'!B9161 = "8. Transferee of restricted securities", 'Con. Notes - No Conversion'!B9161 = "9. Any person (substitution for securities etc.)"),
'Con. Notes - No Conversion'!C9161,
IF(
'Con. Notes - No Conversion'!B9161 = "",
#N/A,
'Con. Notes - No Conversion'!B9161)
)</f>
        <v>#N/A</v>
      </c>
    </row>
    <row r="9162" spans="1:7" x14ac:dyDescent="0.25">
      <c r="A9162" t="e">
        <f>IF(
OR(Shares!B9162 = "8. Transferee of restricted securities", Shares!B9162 = "9. Any person (substitution for securities etc.)"),
Shares!C9162,
IF(
Shares!B9162 = "",
#N/A,
Shares!B9162)
)</f>
        <v>#N/A</v>
      </c>
      <c r="B9162" t="e">
        <f>IF(
OR('Shares - LTR - Granted'!B9162 = "8. Transferee of restricted securities", 'Shares - LTR - Granted'!B9162 = "9. Any person (substitution for securities etc.)"),
'Shares - LTR - Granted'!C9162,
IF(
'Shares - LTR - Granted'!B9162 = "",
#N/A,
'Shares - LTR - Granted'!B9162)
)</f>
        <v>#N/A</v>
      </c>
      <c r="C9162" t="e">
        <f>IF(
OR('Performance Securities'!B9162 = "8. Transferee of restricted securities", 'Performance Securities'!B9162 = "9. Any person (substitution for securities etc.)"),
'Performance Securities'!C9162,
IF(
'Performance Securities'!B9162 = "",
#N/A,
'Performance Securities'!B9162)
)</f>
        <v>#N/A</v>
      </c>
      <c r="D9162" t="e">
        <f>IF(
OR('Options or Warrants'!B9162 = "8. Transferee of restricted securities", 'Options or Warrants'!B9162 = "9. Any person (substitution for securities etc.)"),
'Options or Warrants'!C9162,
IF(
'Options or Warrants'!B9162 = "",
#N/A,
'Options or Warrants'!B9162)
)</f>
        <v>#N/A</v>
      </c>
      <c r="E9162" t="e">
        <f>IF(
OR('Options - Free Attaching'!B9162 = "8. Transferee of restricted securities", 'Options - Free Attaching'!B9162 = "9. Any person (substitution for securities etc.)"),
'Options - Free Attaching'!C9162,
IF(
'Options - Free Attaching'!B9162 = "",
#N/A,
'Options - Free Attaching'!B9162)
)</f>
        <v>#N/A</v>
      </c>
      <c r="F9162" t="e">
        <f>IF(
OR('Con. Notes - Conversion'!B9162 = "8. Transferee of restricted securities", 'Con. Notes - Conversion'!B9162 = "9. Any person (substitution for securities etc.)"),
'Con. Notes - Conversion'!C9162,
IF(
'Con. Notes - Conversion'!B9162 = "",
#N/A,
'Con. Notes - Conversion'!B9162)
)</f>
        <v>#N/A</v>
      </c>
      <c r="G9162" t="e">
        <f>IF(
OR('Con. Notes - No Conversion'!B9162 = "8. Transferee of restricted securities", 'Con. Notes - No Conversion'!B9162 = "9. Any person (substitution for securities etc.)"),
'Con. Notes - No Conversion'!C9162,
IF(
'Con. Notes - No Conversion'!B9162 = "",
#N/A,
'Con. Notes - No Conversion'!B9162)
)</f>
        <v>#N/A</v>
      </c>
    </row>
    <row r="9163" spans="1:7" x14ac:dyDescent="0.25">
      <c r="A9163" t="e">
        <f>IF(
OR(Shares!B9163 = "8. Transferee of restricted securities", Shares!B9163 = "9. Any person (substitution for securities etc.)"),
Shares!C9163,
IF(
Shares!B9163 = "",
#N/A,
Shares!B9163)
)</f>
        <v>#N/A</v>
      </c>
      <c r="B9163" t="e">
        <f>IF(
OR('Shares - LTR - Granted'!B9163 = "8. Transferee of restricted securities", 'Shares - LTR - Granted'!B9163 = "9. Any person (substitution for securities etc.)"),
'Shares - LTR - Granted'!C9163,
IF(
'Shares - LTR - Granted'!B9163 = "",
#N/A,
'Shares - LTR - Granted'!B9163)
)</f>
        <v>#N/A</v>
      </c>
      <c r="C9163" t="e">
        <f>IF(
OR('Performance Securities'!B9163 = "8. Transferee of restricted securities", 'Performance Securities'!B9163 = "9. Any person (substitution for securities etc.)"),
'Performance Securities'!C9163,
IF(
'Performance Securities'!B9163 = "",
#N/A,
'Performance Securities'!B9163)
)</f>
        <v>#N/A</v>
      </c>
      <c r="D9163" t="e">
        <f>IF(
OR('Options or Warrants'!B9163 = "8. Transferee of restricted securities", 'Options or Warrants'!B9163 = "9. Any person (substitution for securities etc.)"),
'Options or Warrants'!C9163,
IF(
'Options or Warrants'!B9163 = "",
#N/A,
'Options or Warrants'!B9163)
)</f>
        <v>#N/A</v>
      </c>
      <c r="E9163" t="e">
        <f>IF(
OR('Options - Free Attaching'!B9163 = "8. Transferee of restricted securities", 'Options - Free Attaching'!B9163 = "9. Any person (substitution for securities etc.)"),
'Options - Free Attaching'!C9163,
IF(
'Options - Free Attaching'!B9163 = "",
#N/A,
'Options - Free Attaching'!B9163)
)</f>
        <v>#N/A</v>
      </c>
      <c r="F9163" t="e">
        <f>IF(
OR('Con. Notes - Conversion'!B9163 = "8. Transferee of restricted securities", 'Con. Notes - Conversion'!B9163 = "9. Any person (substitution for securities etc.)"),
'Con. Notes - Conversion'!C9163,
IF(
'Con. Notes - Conversion'!B9163 = "",
#N/A,
'Con. Notes - Conversion'!B9163)
)</f>
        <v>#N/A</v>
      </c>
      <c r="G9163" t="e">
        <f>IF(
OR('Con. Notes - No Conversion'!B9163 = "8. Transferee of restricted securities", 'Con. Notes - No Conversion'!B9163 = "9. Any person (substitution for securities etc.)"),
'Con. Notes - No Conversion'!C9163,
IF(
'Con. Notes - No Conversion'!B9163 = "",
#N/A,
'Con. Notes - No Conversion'!B9163)
)</f>
        <v>#N/A</v>
      </c>
    </row>
    <row r="9164" spans="1:7" x14ac:dyDescent="0.25">
      <c r="A9164" t="e">
        <f>IF(
OR(Shares!B9164 = "8. Transferee of restricted securities", Shares!B9164 = "9. Any person (substitution for securities etc.)"),
Shares!C9164,
IF(
Shares!B9164 = "",
#N/A,
Shares!B9164)
)</f>
        <v>#N/A</v>
      </c>
      <c r="B9164" t="e">
        <f>IF(
OR('Shares - LTR - Granted'!B9164 = "8. Transferee of restricted securities", 'Shares - LTR - Granted'!B9164 = "9. Any person (substitution for securities etc.)"),
'Shares - LTR - Granted'!C9164,
IF(
'Shares - LTR - Granted'!B9164 = "",
#N/A,
'Shares - LTR - Granted'!B9164)
)</f>
        <v>#N/A</v>
      </c>
      <c r="C9164" t="e">
        <f>IF(
OR('Performance Securities'!B9164 = "8. Transferee of restricted securities", 'Performance Securities'!B9164 = "9. Any person (substitution for securities etc.)"),
'Performance Securities'!C9164,
IF(
'Performance Securities'!B9164 = "",
#N/A,
'Performance Securities'!B9164)
)</f>
        <v>#N/A</v>
      </c>
      <c r="D9164" t="e">
        <f>IF(
OR('Options or Warrants'!B9164 = "8. Transferee of restricted securities", 'Options or Warrants'!B9164 = "9. Any person (substitution for securities etc.)"),
'Options or Warrants'!C9164,
IF(
'Options or Warrants'!B9164 = "",
#N/A,
'Options or Warrants'!B9164)
)</f>
        <v>#N/A</v>
      </c>
      <c r="E9164" t="e">
        <f>IF(
OR('Options - Free Attaching'!B9164 = "8. Transferee of restricted securities", 'Options - Free Attaching'!B9164 = "9. Any person (substitution for securities etc.)"),
'Options - Free Attaching'!C9164,
IF(
'Options - Free Attaching'!B9164 = "",
#N/A,
'Options - Free Attaching'!B9164)
)</f>
        <v>#N/A</v>
      </c>
      <c r="F9164" t="e">
        <f>IF(
OR('Con. Notes - Conversion'!B9164 = "8. Transferee of restricted securities", 'Con. Notes - Conversion'!B9164 = "9. Any person (substitution for securities etc.)"),
'Con. Notes - Conversion'!C9164,
IF(
'Con. Notes - Conversion'!B9164 = "",
#N/A,
'Con. Notes - Conversion'!B9164)
)</f>
        <v>#N/A</v>
      </c>
      <c r="G9164" t="e">
        <f>IF(
OR('Con. Notes - No Conversion'!B9164 = "8. Transferee of restricted securities", 'Con. Notes - No Conversion'!B9164 = "9. Any person (substitution for securities etc.)"),
'Con. Notes - No Conversion'!C9164,
IF(
'Con. Notes - No Conversion'!B9164 = "",
#N/A,
'Con. Notes - No Conversion'!B9164)
)</f>
        <v>#N/A</v>
      </c>
    </row>
    <row r="9165" spans="1:7" x14ac:dyDescent="0.25">
      <c r="A9165" t="e">
        <f>IF(
OR(Shares!B9165 = "8. Transferee of restricted securities", Shares!B9165 = "9. Any person (substitution for securities etc.)"),
Shares!C9165,
IF(
Shares!B9165 = "",
#N/A,
Shares!B9165)
)</f>
        <v>#N/A</v>
      </c>
      <c r="B9165" t="e">
        <f>IF(
OR('Shares - LTR - Granted'!B9165 = "8. Transferee of restricted securities", 'Shares - LTR - Granted'!B9165 = "9. Any person (substitution for securities etc.)"),
'Shares - LTR - Granted'!C9165,
IF(
'Shares - LTR - Granted'!B9165 = "",
#N/A,
'Shares - LTR - Granted'!B9165)
)</f>
        <v>#N/A</v>
      </c>
      <c r="C9165" t="e">
        <f>IF(
OR('Performance Securities'!B9165 = "8. Transferee of restricted securities", 'Performance Securities'!B9165 = "9. Any person (substitution for securities etc.)"),
'Performance Securities'!C9165,
IF(
'Performance Securities'!B9165 = "",
#N/A,
'Performance Securities'!B9165)
)</f>
        <v>#N/A</v>
      </c>
      <c r="D9165" t="e">
        <f>IF(
OR('Options or Warrants'!B9165 = "8. Transferee of restricted securities", 'Options or Warrants'!B9165 = "9. Any person (substitution for securities etc.)"),
'Options or Warrants'!C9165,
IF(
'Options or Warrants'!B9165 = "",
#N/A,
'Options or Warrants'!B9165)
)</f>
        <v>#N/A</v>
      </c>
      <c r="E9165" t="e">
        <f>IF(
OR('Options - Free Attaching'!B9165 = "8. Transferee of restricted securities", 'Options - Free Attaching'!B9165 = "9. Any person (substitution for securities etc.)"),
'Options - Free Attaching'!C9165,
IF(
'Options - Free Attaching'!B9165 = "",
#N/A,
'Options - Free Attaching'!B9165)
)</f>
        <v>#N/A</v>
      </c>
      <c r="F9165" t="e">
        <f>IF(
OR('Con. Notes - Conversion'!B9165 = "8. Transferee of restricted securities", 'Con. Notes - Conversion'!B9165 = "9. Any person (substitution for securities etc.)"),
'Con. Notes - Conversion'!C9165,
IF(
'Con. Notes - Conversion'!B9165 = "",
#N/A,
'Con. Notes - Conversion'!B9165)
)</f>
        <v>#N/A</v>
      </c>
      <c r="G9165" t="e">
        <f>IF(
OR('Con. Notes - No Conversion'!B9165 = "8. Transferee of restricted securities", 'Con. Notes - No Conversion'!B9165 = "9. Any person (substitution for securities etc.)"),
'Con. Notes - No Conversion'!C9165,
IF(
'Con. Notes - No Conversion'!B9165 = "",
#N/A,
'Con. Notes - No Conversion'!B9165)
)</f>
        <v>#N/A</v>
      </c>
    </row>
    <row r="9166" spans="1:7" x14ac:dyDescent="0.25">
      <c r="A9166" t="e">
        <f>IF(
OR(Shares!B9166 = "8. Transferee of restricted securities", Shares!B9166 = "9. Any person (substitution for securities etc.)"),
Shares!C9166,
IF(
Shares!B9166 = "",
#N/A,
Shares!B9166)
)</f>
        <v>#N/A</v>
      </c>
      <c r="B9166" t="e">
        <f>IF(
OR('Shares - LTR - Granted'!B9166 = "8. Transferee of restricted securities", 'Shares - LTR - Granted'!B9166 = "9. Any person (substitution for securities etc.)"),
'Shares - LTR - Granted'!C9166,
IF(
'Shares - LTR - Granted'!B9166 = "",
#N/A,
'Shares - LTR - Granted'!B9166)
)</f>
        <v>#N/A</v>
      </c>
      <c r="C9166" t="e">
        <f>IF(
OR('Performance Securities'!B9166 = "8. Transferee of restricted securities", 'Performance Securities'!B9166 = "9. Any person (substitution for securities etc.)"),
'Performance Securities'!C9166,
IF(
'Performance Securities'!B9166 = "",
#N/A,
'Performance Securities'!B9166)
)</f>
        <v>#N/A</v>
      </c>
      <c r="D9166" t="e">
        <f>IF(
OR('Options or Warrants'!B9166 = "8. Transferee of restricted securities", 'Options or Warrants'!B9166 = "9. Any person (substitution for securities etc.)"),
'Options or Warrants'!C9166,
IF(
'Options or Warrants'!B9166 = "",
#N/A,
'Options or Warrants'!B9166)
)</f>
        <v>#N/A</v>
      </c>
      <c r="E9166" t="e">
        <f>IF(
OR('Options - Free Attaching'!B9166 = "8. Transferee of restricted securities", 'Options - Free Attaching'!B9166 = "9. Any person (substitution for securities etc.)"),
'Options - Free Attaching'!C9166,
IF(
'Options - Free Attaching'!B9166 = "",
#N/A,
'Options - Free Attaching'!B9166)
)</f>
        <v>#N/A</v>
      </c>
      <c r="F9166" t="e">
        <f>IF(
OR('Con. Notes - Conversion'!B9166 = "8. Transferee of restricted securities", 'Con. Notes - Conversion'!B9166 = "9. Any person (substitution for securities etc.)"),
'Con. Notes - Conversion'!C9166,
IF(
'Con. Notes - Conversion'!B9166 = "",
#N/A,
'Con. Notes - Conversion'!B9166)
)</f>
        <v>#N/A</v>
      </c>
      <c r="G9166" t="e">
        <f>IF(
OR('Con. Notes - No Conversion'!B9166 = "8. Transferee of restricted securities", 'Con. Notes - No Conversion'!B9166 = "9. Any person (substitution for securities etc.)"),
'Con. Notes - No Conversion'!C9166,
IF(
'Con. Notes - No Conversion'!B9166 = "",
#N/A,
'Con. Notes - No Conversion'!B9166)
)</f>
        <v>#N/A</v>
      </c>
    </row>
    <row r="9167" spans="1:7" x14ac:dyDescent="0.25">
      <c r="A9167" t="e">
        <f>IF(
OR(Shares!B9167 = "8. Transferee of restricted securities", Shares!B9167 = "9. Any person (substitution for securities etc.)"),
Shares!C9167,
IF(
Shares!B9167 = "",
#N/A,
Shares!B9167)
)</f>
        <v>#N/A</v>
      </c>
      <c r="B9167" t="e">
        <f>IF(
OR('Shares - LTR - Granted'!B9167 = "8. Transferee of restricted securities", 'Shares - LTR - Granted'!B9167 = "9. Any person (substitution for securities etc.)"),
'Shares - LTR - Granted'!C9167,
IF(
'Shares - LTR - Granted'!B9167 = "",
#N/A,
'Shares - LTR - Granted'!B9167)
)</f>
        <v>#N/A</v>
      </c>
      <c r="C9167" t="e">
        <f>IF(
OR('Performance Securities'!B9167 = "8. Transferee of restricted securities", 'Performance Securities'!B9167 = "9. Any person (substitution for securities etc.)"),
'Performance Securities'!C9167,
IF(
'Performance Securities'!B9167 = "",
#N/A,
'Performance Securities'!B9167)
)</f>
        <v>#N/A</v>
      </c>
      <c r="D9167" t="e">
        <f>IF(
OR('Options or Warrants'!B9167 = "8. Transferee of restricted securities", 'Options or Warrants'!B9167 = "9. Any person (substitution for securities etc.)"),
'Options or Warrants'!C9167,
IF(
'Options or Warrants'!B9167 = "",
#N/A,
'Options or Warrants'!B9167)
)</f>
        <v>#N/A</v>
      </c>
      <c r="E9167" t="e">
        <f>IF(
OR('Options - Free Attaching'!B9167 = "8. Transferee of restricted securities", 'Options - Free Attaching'!B9167 = "9. Any person (substitution for securities etc.)"),
'Options - Free Attaching'!C9167,
IF(
'Options - Free Attaching'!B9167 = "",
#N/A,
'Options - Free Attaching'!B9167)
)</f>
        <v>#N/A</v>
      </c>
      <c r="F9167" t="e">
        <f>IF(
OR('Con. Notes - Conversion'!B9167 = "8. Transferee of restricted securities", 'Con. Notes - Conversion'!B9167 = "9. Any person (substitution for securities etc.)"),
'Con. Notes - Conversion'!C9167,
IF(
'Con. Notes - Conversion'!B9167 = "",
#N/A,
'Con. Notes - Conversion'!B9167)
)</f>
        <v>#N/A</v>
      </c>
      <c r="G9167" t="e">
        <f>IF(
OR('Con. Notes - No Conversion'!B9167 = "8. Transferee of restricted securities", 'Con. Notes - No Conversion'!B9167 = "9. Any person (substitution for securities etc.)"),
'Con. Notes - No Conversion'!C9167,
IF(
'Con. Notes - No Conversion'!B9167 = "",
#N/A,
'Con. Notes - No Conversion'!B9167)
)</f>
        <v>#N/A</v>
      </c>
    </row>
    <row r="9168" spans="1:7" x14ac:dyDescent="0.25">
      <c r="A9168" t="e">
        <f>IF(
OR(Shares!B9168 = "8. Transferee of restricted securities", Shares!B9168 = "9. Any person (substitution for securities etc.)"),
Shares!C9168,
IF(
Shares!B9168 = "",
#N/A,
Shares!B9168)
)</f>
        <v>#N/A</v>
      </c>
      <c r="B9168" t="e">
        <f>IF(
OR('Shares - LTR - Granted'!B9168 = "8. Transferee of restricted securities", 'Shares - LTR - Granted'!B9168 = "9. Any person (substitution for securities etc.)"),
'Shares - LTR - Granted'!C9168,
IF(
'Shares - LTR - Granted'!B9168 = "",
#N/A,
'Shares - LTR - Granted'!B9168)
)</f>
        <v>#N/A</v>
      </c>
      <c r="C9168" t="e">
        <f>IF(
OR('Performance Securities'!B9168 = "8. Transferee of restricted securities", 'Performance Securities'!B9168 = "9. Any person (substitution for securities etc.)"),
'Performance Securities'!C9168,
IF(
'Performance Securities'!B9168 = "",
#N/A,
'Performance Securities'!B9168)
)</f>
        <v>#N/A</v>
      </c>
      <c r="D9168" t="e">
        <f>IF(
OR('Options or Warrants'!B9168 = "8. Transferee of restricted securities", 'Options or Warrants'!B9168 = "9. Any person (substitution for securities etc.)"),
'Options or Warrants'!C9168,
IF(
'Options or Warrants'!B9168 = "",
#N/A,
'Options or Warrants'!B9168)
)</f>
        <v>#N/A</v>
      </c>
      <c r="E9168" t="e">
        <f>IF(
OR('Options - Free Attaching'!B9168 = "8. Transferee of restricted securities", 'Options - Free Attaching'!B9168 = "9. Any person (substitution for securities etc.)"),
'Options - Free Attaching'!C9168,
IF(
'Options - Free Attaching'!B9168 = "",
#N/A,
'Options - Free Attaching'!B9168)
)</f>
        <v>#N/A</v>
      </c>
      <c r="F9168" t="e">
        <f>IF(
OR('Con. Notes - Conversion'!B9168 = "8. Transferee of restricted securities", 'Con. Notes - Conversion'!B9168 = "9. Any person (substitution for securities etc.)"),
'Con. Notes - Conversion'!C9168,
IF(
'Con. Notes - Conversion'!B9168 = "",
#N/A,
'Con. Notes - Conversion'!B9168)
)</f>
        <v>#N/A</v>
      </c>
      <c r="G9168" t="e">
        <f>IF(
OR('Con. Notes - No Conversion'!B9168 = "8. Transferee of restricted securities", 'Con. Notes - No Conversion'!B9168 = "9. Any person (substitution for securities etc.)"),
'Con. Notes - No Conversion'!C9168,
IF(
'Con. Notes - No Conversion'!B9168 = "",
#N/A,
'Con. Notes - No Conversion'!B9168)
)</f>
        <v>#N/A</v>
      </c>
    </row>
    <row r="9169" spans="1:7" x14ac:dyDescent="0.25">
      <c r="A9169" t="e">
        <f>IF(
OR(Shares!B9169 = "8. Transferee of restricted securities", Shares!B9169 = "9. Any person (substitution for securities etc.)"),
Shares!C9169,
IF(
Shares!B9169 = "",
#N/A,
Shares!B9169)
)</f>
        <v>#N/A</v>
      </c>
      <c r="B9169" t="e">
        <f>IF(
OR('Shares - LTR - Granted'!B9169 = "8. Transferee of restricted securities", 'Shares - LTR - Granted'!B9169 = "9. Any person (substitution for securities etc.)"),
'Shares - LTR - Granted'!C9169,
IF(
'Shares - LTR - Granted'!B9169 = "",
#N/A,
'Shares - LTR - Granted'!B9169)
)</f>
        <v>#N/A</v>
      </c>
      <c r="C9169" t="e">
        <f>IF(
OR('Performance Securities'!B9169 = "8. Transferee of restricted securities", 'Performance Securities'!B9169 = "9. Any person (substitution for securities etc.)"),
'Performance Securities'!C9169,
IF(
'Performance Securities'!B9169 = "",
#N/A,
'Performance Securities'!B9169)
)</f>
        <v>#N/A</v>
      </c>
      <c r="D9169" t="e">
        <f>IF(
OR('Options or Warrants'!B9169 = "8. Transferee of restricted securities", 'Options or Warrants'!B9169 = "9. Any person (substitution for securities etc.)"),
'Options or Warrants'!C9169,
IF(
'Options or Warrants'!B9169 = "",
#N/A,
'Options or Warrants'!B9169)
)</f>
        <v>#N/A</v>
      </c>
      <c r="E9169" t="e">
        <f>IF(
OR('Options - Free Attaching'!B9169 = "8. Transferee of restricted securities", 'Options - Free Attaching'!B9169 = "9. Any person (substitution for securities etc.)"),
'Options - Free Attaching'!C9169,
IF(
'Options - Free Attaching'!B9169 = "",
#N/A,
'Options - Free Attaching'!B9169)
)</f>
        <v>#N/A</v>
      </c>
      <c r="F9169" t="e">
        <f>IF(
OR('Con. Notes - Conversion'!B9169 = "8. Transferee of restricted securities", 'Con. Notes - Conversion'!B9169 = "9. Any person (substitution for securities etc.)"),
'Con. Notes - Conversion'!C9169,
IF(
'Con. Notes - Conversion'!B9169 = "",
#N/A,
'Con. Notes - Conversion'!B9169)
)</f>
        <v>#N/A</v>
      </c>
      <c r="G9169" t="e">
        <f>IF(
OR('Con. Notes - No Conversion'!B9169 = "8. Transferee of restricted securities", 'Con. Notes - No Conversion'!B9169 = "9. Any person (substitution for securities etc.)"),
'Con. Notes - No Conversion'!C9169,
IF(
'Con. Notes - No Conversion'!B9169 = "",
#N/A,
'Con. Notes - No Conversion'!B9169)
)</f>
        <v>#N/A</v>
      </c>
    </row>
    <row r="9170" spans="1:7" x14ac:dyDescent="0.25">
      <c r="A9170" t="e">
        <f>IF(
OR(Shares!B9170 = "8. Transferee of restricted securities", Shares!B9170 = "9. Any person (substitution for securities etc.)"),
Shares!C9170,
IF(
Shares!B9170 = "",
#N/A,
Shares!B9170)
)</f>
        <v>#N/A</v>
      </c>
      <c r="B9170" t="e">
        <f>IF(
OR('Shares - LTR - Granted'!B9170 = "8. Transferee of restricted securities", 'Shares - LTR - Granted'!B9170 = "9. Any person (substitution for securities etc.)"),
'Shares - LTR - Granted'!C9170,
IF(
'Shares - LTR - Granted'!B9170 = "",
#N/A,
'Shares - LTR - Granted'!B9170)
)</f>
        <v>#N/A</v>
      </c>
      <c r="C9170" t="e">
        <f>IF(
OR('Performance Securities'!B9170 = "8. Transferee of restricted securities", 'Performance Securities'!B9170 = "9. Any person (substitution for securities etc.)"),
'Performance Securities'!C9170,
IF(
'Performance Securities'!B9170 = "",
#N/A,
'Performance Securities'!B9170)
)</f>
        <v>#N/A</v>
      </c>
      <c r="D9170" t="e">
        <f>IF(
OR('Options or Warrants'!B9170 = "8. Transferee of restricted securities", 'Options or Warrants'!B9170 = "9. Any person (substitution for securities etc.)"),
'Options or Warrants'!C9170,
IF(
'Options or Warrants'!B9170 = "",
#N/A,
'Options or Warrants'!B9170)
)</f>
        <v>#N/A</v>
      </c>
      <c r="E9170" t="e">
        <f>IF(
OR('Options - Free Attaching'!B9170 = "8. Transferee of restricted securities", 'Options - Free Attaching'!B9170 = "9. Any person (substitution for securities etc.)"),
'Options - Free Attaching'!C9170,
IF(
'Options - Free Attaching'!B9170 = "",
#N/A,
'Options - Free Attaching'!B9170)
)</f>
        <v>#N/A</v>
      </c>
      <c r="F9170" t="e">
        <f>IF(
OR('Con. Notes - Conversion'!B9170 = "8. Transferee of restricted securities", 'Con. Notes - Conversion'!B9170 = "9. Any person (substitution for securities etc.)"),
'Con. Notes - Conversion'!C9170,
IF(
'Con. Notes - Conversion'!B9170 = "",
#N/A,
'Con. Notes - Conversion'!B9170)
)</f>
        <v>#N/A</v>
      </c>
      <c r="G9170" t="e">
        <f>IF(
OR('Con. Notes - No Conversion'!B9170 = "8. Transferee of restricted securities", 'Con. Notes - No Conversion'!B9170 = "9. Any person (substitution for securities etc.)"),
'Con. Notes - No Conversion'!C9170,
IF(
'Con. Notes - No Conversion'!B9170 = "",
#N/A,
'Con. Notes - No Conversion'!B9170)
)</f>
        <v>#N/A</v>
      </c>
    </row>
    <row r="9171" spans="1:7" x14ac:dyDescent="0.25">
      <c r="A9171" t="e">
        <f>IF(
OR(Shares!B9171 = "8. Transferee of restricted securities", Shares!B9171 = "9. Any person (substitution for securities etc.)"),
Shares!C9171,
IF(
Shares!B9171 = "",
#N/A,
Shares!B9171)
)</f>
        <v>#N/A</v>
      </c>
      <c r="B9171" t="e">
        <f>IF(
OR('Shares - LTR - Granted'!B9171 = "8. Transferee of restricted securities", 'Shares - LTR - Granted'!B9171 = "9. Any person (substitution for securities etc.)"),
'Shares - LTR - Granted'!C9171,
IF(
'Shares - LTR - Granted'!B9171 = "",
#N/A,
'Shares - LTR - Granted'!B9171)
)</f>
        <v>#N/A</v>
      </c>
      <c r="C9171" t="e">
        <f>IF(
OR('Performance Securities'!B9171 = "8. Transferee of restricted securities", 'Performance Securities'!B9171 = "9. Any person (substitution for securities etc.)"),
'Performance Securities'!C9171,
IF(
'Performance Securities'!B9171 = "",
#N/A,
'Performance Securities'!B9171)
)</f>
        <v>#N/A</v>
      </c>
      <c r="D9171" t="e">
        <f>IF(
OR('Options or Warrants'!B9171 = "8. Transferee of restricted securities", 'Options or Warrants'!B9171 = "9. Any person (substitution for securities etc.)"),
'Options or Warrants'!C9171,
IF(
'Options or Warrants'!B9171 = "",
#N/A,
'Options or Warrants'!B9171)
)</f>
        <v>#N/A</v>
      </c>
      <c r="E9171" t="e">
        <f>IF(
OR('Options - Free Attaching'!B9171 = "8. Transferee of restricted securities", 'Options - Free Attaching'!B9171 = "9. Any person (substitution for securities etc.)"),
'Options - Free Attaching'!C9171,
IF(
'Options - Free Attaching'!B9171 = "",
#N/A,
'Options - Free Attaching'!B9171)
)</f>
        <v>#N/A</v>
      </c>
      <c r="F9171" t="e">
        <f>IF(
OR('Con. Notes - Conversion'!B9171 = "8. Transferee of restricted securities", 'Con. Notes - Conversion'!B9171 = "9. Any person (substitution for securities etc.)"),
'Con. Notes - Conversion'!C9171,
IF(
'Con. Notes - Conversion'!B9171 = "",
#N/A,
'Con. Notes - Conversion'!B9171)
)</f>
        <v>#N/A</v>
      </c>
      <c r="G9171" t="e">
        <f>IF(
OR('Con. Notes - No Conversion'!B9171 = "8. Transferee of restricted securities", 'Con. Notes - No Conversion'!B9171 = "9. Any person (substitution for securities etc.)"),
'Con. Notes - No Conversion'!C9171,
IF(
'Con. Notes - No Conversion'!B9171 = "",
#N/A,
'Con. Notes - No Conversion'!B9171)
)</f>
        <v>#N/A</v>
      </c>
    </row>
    <row r="9172" spans="1:7" x14ac:dyDescent="0.25">
      <c r="A9172" t="e">
        <f>IF(
OR(Shares!B9172 = "8. Transferee of restricted securities", Shares!B9172 = "9. Any person (substitution for securities etc.)"),
Shares!C9172,
IF(
Shares!B9172 = "",
#N/A,
Shares!B9172)
)</f>
        <v>#N/A</v>
      </c>
      <c r="B9172" t="e">
        <f>IF(
OR('Shares - LTR - Granted'!B9172 = "8. Transferee of restricted securities", 'Shares - LTR - Granted'!B9172 = "9. Any person (substitution for securities etc.)"),
'Shares - LTR - Granted'!C9172,
IF(
'Shares - LTR - Granted'!B9172 = "",
#N/A,
'Shares - LTR - Granted'!B9172)
)</f>
        <v>#N/A</v>
      </c>
      <c r="C9172" t="e">
        <f>IF(
OR('Performance Securities'!B9172 = "8. Transferee of restricted securities", 'Performance Securities'!B9172 = "9. Any person (substitution for securities etc.)"),
'Performance Securities'!C9172,
IF(
'Performance Securities'!B9172 = "",
#N/A,
'Performance Securities'!B9172)
)</f>
        <v>#N/A</v>
      </c>
      <c r="D9172" t="e">
        <f>IF(
OR('Options or Warrants'!B9172 = "8. Transferee of restricted securities", 'Options or Warrants'!B9172 = "9. Any person (substitution for securities etc.)"),
'Options or Warrants'!C9172,
IF(
'Options or Warrants'!B9172 = "",
#N/A,
'Options or Warrants'!B9172)
)</f>
        <v>#N/A</v>
      </c>
      <c r="E9172" t="e">
        <f>IF(
OR('Options - Free Attaching'!B9172 = "8. Transferee of restricted securities", 'Options - Free Attaching'!B9172 = "9. Any person (substitution for securities etc.)"),
'Options - Free Attaching'!C9172,
IF(
'Options - Free Attaching'!B9172 = "",
#N/A,
'Options - Free Attaching'!B9172)
)</f>
        <v>#N/A</v>
      </c>
      <c r="F9172" t="e">
        <f>IF(
OR('Con. Notes - Conversion'!B9172 = "8. Transferee of restricted securities", 'Con. Notes - Conversion'!B9172 = "9. Any person (substitution for securities etc.)"),
'Con. Notes - Conversion'!C9172,
IF(
'Con. Notes - Conversion'!B9172 = "",
#N/A,
'Con. Notes - Conversion'!B9172)
)</f>
        <v>#N/A</v>
      </c>
      <c r="G9172" t="e">
        <f>IF(
OR('Con. Notes - No Conversion'!B9172 = "8. Transferee of restricted securities", 'Con. Notes - No Conversion'!B9172 = "9. Any person (substitution for securities etc.)"),
'Con. Notes - No Conversion'!C9172,
IF(
'Con. Notes - No Conversion'!B9172 = "",
#N/A,
'Con. Notes - No Conversion'!B9172)
)</f>
        <v>#N/A</v>
      </c>
    </row>
    <row r="9173" spans="1:7" x14ac:dyDescent="0.25">
      <c r="A9173" t="e">
        <f>IF(
OR(Shares!B9173 = "8. Transferee of restricted securities", Shares!B9173 = "9. Any person (substitution for securities etc.)"),
Shares!C9173,
IF(
Shares!B9173 = "",
#N/A,
Shares!B9173)
)</f>
        <v>#N/A</v>
      </c>
      <c r="B9173" t="e">
        <f>IF(
OR('Shares - LTR - Granted'!B9173 = "8. Transferee of restricted securities", 'Shares - LTR - Granted'!B9173 = "9. Any person (substitution for securities etc.)"),
'Shares - LTR - Granted'!C9173,
IF(
'Shares - LTR - Granted'!B9173 = "",
#N/A,
'Shares - LTR - Granted'!B9173)
)</f>
        <v>#N/A</v>
      </c>
      <c r="C9173" t="e">
        <f>IF(
OR('Performance Securities'!B9173 = "8. Transferee of restricted securities", 'Performance Securities'!B9173 = "9. Any person (substitution for securities etc.)"),
'Performance Securities'!C9173,
IF(
'Performance Securities'!B9173 = "",
#N/A,
'Performance Securities'!B9173)
)</f>
        <v>#N/A</v>
      </c>
      <c r="D9173" t="e">
        <f>IF(
OR('Options or Warrants'!B9173 = "8. Transferee of restricted securities", 'Options or Warrants'!B9173 = "9. Any person (substitution for securities etc.)"),
'Options or Warrants'!C9173,
IF(
'Options or Warrants'!B9173 = "",
#N/A,
'Options or Warrants'!B9173)
)</f>
        <v>#N/A</v>
      </c>
      <c r="E9173" t="e">
        <f>IF(
OR('Options - Free Attaching'!B9173 = "8. Transferee of restricted securities", 'Options - Free Attaching'!B9173 = "9. Any person (substitution for securities etc.)"),
'Options - Free Attaching'!C9173,
IF(
'Options - Free Attaching'!B9173 = "",
#N/A,
'Options - Free Attaching'!B9173)
)</f>
        <v>#N/A</v>
      </c>
      <c r="F9173" t="e">
        <f>IF(
OR('Con. Notes - Conversion'!B9173 = "8. Transferee of restricted securities", 'Con. Notes - Conversion'!B9173 = "9. Any person (substitution for securities etc.)"),
'Con. Notes - Conversion'!C9173,
IF(
'Con. Notes - Conversion'!B9173 = "",
#N/A,
'Con. Notes - Conversion'!B9173)
)</f>
        <v>#N/A</v>
      </c>
      <c r="G9173" t="e">
        <f>IF(
OR('Con. Notes - No Conversion'!B9173 = "8. Transferee of restricted securities", 'Con. Notes - No Conversion'!B9173 = "9. Any person (substitution for securities etc.)"),
'Con. Notes - No Conversion'!C9173,
IF(
'Con. Notes - No Conversion'!B9173 = "",
#N/A,
'Con. Notes - No Conversion'!B9173)
)</f>
        <v>#N/A</v>
      </c>
    </row>
    <row r="9174" spans="1:7" x14ac:dyDescent="0.25">
      <c r="A9174" t="e">
        <f>IF(
OR(Shares!B9174 = "8. Transferee of restricted securities", Shares!B9174 = "9. Any person (substitution for securities etc.)"),
Shares!C9174,
IF(
Shares!B9174 = "",
#N/A,
Shares!B9174)
)</f>
        <v>#N/A</v>
      </c>
      <c r="B9174" t="e">
        <f>IF(
OR('Shares - LTR - Granted'!B9174 = "8. Transferee of restricted securities", 'Shares - LTR - Granted'!B9174 = "9. Any person (substitution for securities etc.)"),
'Shares - LTR - Granted'!C9174,
IF(
'Shares - LTR - Granted'!B9174 = "",
#N/A,
'Shares - LTR - Granted'!B9174)
)</f>
        <v>#N/A</v>
      </c>
      <c r="C9174" t="e">
        <f>IF(
OR('Performance Securities'!B9174 = "8. Transferee of restricted securities", 'Performance Securities'!B9174 = "9. Any person (substitution for securities etc.)"),
'Performance Securities'!C9174,
IF(
'Performance Securities'!B9174 = "",
#N/A,
'Performance Securities'!B9174)
)</f>
        <v>#N/A</v>
      </c>
      <c r="D9174" t="e">
        <f>IF(
OR('Options or Warrants'!B9174 = "8. Transferee of restricted securities", 'Options or Warrants'!B9174 = "9. Any person (substitution for securities etc.)"),
'Options or Warrants'!C9174,
IF(
'Options or Warrants'!B9174 = "",
#N/A,
'Options or Warrants'!B9174)
)</f>
        <v>#N/A</v>
      </c>
      <c r="E9174" t="e">
        <f>IF(
OR('Options - Free Attaching'!B9174 = "8. Transferee of restricted securities", 'Options - Free Attaching'!B9174 = "9. Any person (substitution for securities etc.)"),
'Options - Free Attaching'!C9174,
IF(
'Options - Free Attaching'!B9174 = "",
#N/A,
'Options - Free Attaching'!B9174)
)</f>
        <v>#N/A</v>
      </c>
      <c r="F9174" t="e">
        <f>IF(
OR('Con. Notes - Conversion'!B9174 = "8. Transferee of restricted securities", 'Con. Notes - Conversion'!B9174 = "9. Any person (substitution for securities etc.)"),
'Con. Notes - Conversion'!C9174,
IF(
'Con. Notes - Conversion'!B9174 = "",
#N/A,
'Con. Notes - Conversion'!B9174)
)</f>
        <v>#N/A</v>
      </c>
      <c r="G9174" t="e">
        <f>IF(
OR('Con. Notes - No Conversion'!B9174 = "8. Transferee of restricted securities", 'Con. Notes - No Conversion'!B9174 = "9. Any person (substitution for securities etc.)"),
'Con. Notes - No Conversion'!C9174,
IF(
'Con. Notes - No Conversion'!B9174 = "",
#N/A,
'Con. Notes - No Conversion'!B9174)
)</f>
        <v>#N/A</v>
      </c>
    </row>
    <row r="9175" spans="1:7" x14ac:dyDescent="0.25">
      <c r="A9175" t="e">
        <f>IF(
OR(Shares!B9175 = "8. Transferee of restricted securities", Shares!B9175 = "9. Any person (substitution for securities etc.)"),
Shares!C9175,
IF(
Shares!B9175 = "",
#N/A,
Shares!B9175)
)</f>
        <v>#N/A</v>
      </c>
      <c r="B9175" t="e">
        <f>IF(
OR('Shares - LTR - Granted'!B9175 = "8. Transferee of restricted securities", 'Shares - LTR - Granted'!B9175 = "9. Any person (substitution for securities etc.)"),
'Shares - LTR - Granted'!C9175,
IF(
'Shares - LTR - Granted'!B9175 = "",
#N/A,
'Shares - LTR - Granted'!B9175)
)</f>
        <v>#N/A</v>
      </c>
      <c r="C9175" t="e">
        <f>IF(
OR('Performance Securities'!B9175 = "8. Transferee of restricted securities", 'Performance Securities'!B9175 = "9. Any person (substitution for securities etc.)"),
'Performance Securities'!C9175,
IF(
'Performance Securities'!B9175 = "",
#N/A,
'Performance Securities'!B9175)
)</f>
        <v>#N/A</v>
      </c>
      <c r="D9175" t="e">
        <f>IF(
OR('Options or Warrants'!B9175 = "8. Transferee of restricted securities", 'Options or Warrants'!B9175 = "9. Any person (substitution for securities etc.)"),
'Options or Warrants'!C9175,
IF(
'Options or Warrants'!B9175 = "",
#N/A,
'Options or Warrants'!B9175)
)</f>
        <v>#N/A</v>
      </c>
      <c r="E9175" t="e">
        <f>IF(
OR('Options - Free Attaching'!B9175 = "8. Transferee of restricted securities", 'Options - Free Attaching'!B9175 = "9. Any person (substitution for securities etc.)"),
'Options - Free Attaching'!C9175,
IF(
'Options - Free Attaching'!B9175 = "",
#N/A,
'Options - Free Attaching'!B9175)
)</f>
        <v>#N/A</v>
      </c>
      <c r="F9175" t="e">
        <f>IF(
OR('Con. Notes - Conversion'!B9175 = "8. Transferee of restricted securities", 'Con. Notes - Conversion'!B9175 = "9. Any person (substitution for securities etc.)"),
'Con. Notes - Conversion'!C9175,
IF(
'Con. Notes - Conversion'!B9175 = "",
#N/A,
'Con. Notes - Conversion'!B9175)
)</f>
        <v>#N/A</v>
      </c>
      <c r="G9175" t="e">
        <f>IF(
OR('Con. Notes - No Conversion'!B9175 = "8. Transferee of restricted securities", 'Con. Notes - No Conversion'!B9175 = "9. Any person (substitution for securities etc.)"),
'Con. Notes - No Conversion'!C9175,
IF(
'Con. Notes - No Conversion'!B9175 = "",
#N/A,
'Con. Notes - No Conversion'!B9175)
)</f>
        <v>#N/A</v>
      </c>
    </row>
    <row r="9176" spans="1:7" x14ac:dyDescent="0.25">
      <c r="A9176" t="e">
        <f>IF(
OR(Shares!B9176 = "8. Transferee of restricted securities", Shares!B9176 = "9. Any person (substitution for securities etc.)"),
Shares!C9176,
IF(
Shares!B9176 = "",
#N/A,
Shares!B9176)
)</f>
        <v>#N/A</v>
      </c>
      <c r="B9176" t="e">
        <f>IF(
OR('Shares - LTR - Granted'!B9176 = "8. Transferee of restricted securities", 'Shares - LTR - Granted'!B9176 = "9. Any person (substitution for securities etc.)"),
'Shares - LTR - Granted'!C9176,
IF(
'Shares - LTR - Granted'!B9176 = "",
#N/A,
'Shares - LTR - Granted'!B9176)
)</f>
        <v>#N/A</v>
      </c>
      <c r="C9176" t="e">
        <f>IF(
OR('Performance Securities'!B9176 = "8. Transferee of restricted securities", 'Performance Securities'!B9176 = "9. Any person (substitution for securities etc.)"),
'Performance Securities'!C9176,
IF(
'Performance Securities'!B9176 = "",
#N/A,
'Performance Securities'!B9176)
)</f>
        <v>#N/A</v>
      </c>
      <c r="D9176" t="e">
        <f>IF(
OR('Options or Warrants'!B9176 = "8. Transferee of restricted securities", 'Options or Warrants'!B9176 = "9. Any person (substitution for securities etc.)"),
'Options or Warrants'!C9176,
IF(
'Options or Warrants'!B9176 = "",
#N/A,
'Options or Warrants'!B9176)
)</f>
        <v>#N/A</v>
      </c>
      <c r="E9176" t="e">
        <f>IF(
OR('Options - Free Attaching'!B9176 = "8. Transferee of restricted securities", 'Options - Free Attaching'!B9176 = "9. Any person (substitution for securities etc.)"),
'Options - Free Attaching'!C9176,
IF(
'Options - Free Attaching'!B9176 = "",
#N/A,
'Options - Free Attaching'!B9176)
)</f>
        <v>#N/A</v>
      </c>
      <c r="F9176" t="e">
        <f>IF(
OR('Con. Notes - Conversion'!B9176 = "8. Transferee of restricted securities", 'Con. Notes - Conversion'!B9176 = "9. Any person (substitution for securities etc.)"),
'Con. Notes - Conversion'!C9176,
IF(
'Con. Notes - Conversion'!B9176 = "",
#N/A,
'Con. Notes - Conversion'!B9176)
)</f>
        <v>#N/A</v>
      </c>
      <c r="G9176" t="e">
        <f>IF(
OR('Con. Notes - No Conversion'!B9176 = "8. Transferee of restricted securities", 'Con. Notes - No Conversion'!B9176 = "9. Any person (substitution for securities etc.)"),
'Con. Notes - No Conversion'!C9176,
IF(
'Con. Notes - No Conversion'!B9176 = "",
#N/A,
'Con. Notes - No Conversion'!B9176)
)</f>
        <v>#N/A</v>
      </c>
    </row>
    <row r="9177" spans="1:7" x14ac:dyDescent="0.25">
      <c r="A9177" t="e">
        <f>IF(
OR(Shares!B9177 = "8. Transferee of restricted securities", Shares!B9177 = "9. Any person (substitution for securities etc.)"),
Shares!C9177,
IF(
Shares!B9177 = "",
#N/A,
Shares!B9177)
)</f>
        <v>#N/A</v>
      </c>
      <c r="B9177" t="e">
        <f>IF(
OR('Shares - LTR - Granted'!B9177 = "8. Transferee of restricted securities", 'Shares - LTR - Granted'!B9177 = "9. Any person (substitution for securities etc.)"),
'Shares - LTR - Granted'!C9177,
IF(
'Shares - LTR - Granted'!B9177 = "",
#N/A,
'Shares - LTR - Granted'!B9177)
)</f>
        <v>#N/A</v>
      </c>
      <c r="C9177" t="e">
        <f>IF(
OR('Performance Securities'!B9177 = "8. Transferee of restricted securities", 'Performance Securities'!B9177 = "9. Any person (substitution for securities etc.)"),
'Performance Securities'!C9177,
IF(
'Performance Securities'!B9177 = "",
#N/A,
'Performance Securities'!B9177)
)</f>
        <v>#N/A</v>
      </c>
      <c r="D9177" t="e">
        <f>IF(
OR('Options or Warrants'!B9177 = "8. Transferee of restricted securities", 'Options or Warrants'!B9177 = "9. Any person (substitution for securities etc.)"),
'Options or Warrants'!C9177,
IF(
'Options or Warrants'!B9177 = "",
#N/A,
'Options or Warrants'!B9177)
)</f>
        <v>#N/A</v>
      </c>
      <c r="E9177" t="e">
        <f>IF(
OR('Options - Free Attaching'!B9177 = "8. Transferee of restricted securities", 'Options - Free Attaching'!B9177 = "9. Any person (substitution for securities etc.)"),
'Options - Free Attaching'!C9177,
IF(
'Options - Free Attaching'!B9177 = "",
#N/A,
'Options - Free Attaching'!B9177)
)</f>
        <v>#N/A</v>
      </c>
      <c r="F9177" t="e">
        <f>IF(
OR('Con. Notes - Conversion'!B9177 = "8. Transferee of restricted securities", 'Con. Notes - Conversion'!B9177 = "9. Any person (substitution for securities etc.)"),
'Con. Notes - Conversion'!C9177,
IF(
'Con. Notes - Conversion'!B9177 = "",
#N/A,
'Con. Notes - Conversion'!B9177)
)</f>
        <v>#N/A</v>
      </c>
      <c r="G9177" t="e">
        <f>IF(
OR('Con. Notes - No Conversion'!B9177 = "8. Transferee of restricted securities", 'Con. Notes - No Conversion'!B9177 = "9. Any person (substitution for securities etc.)"),
'Con. Notes - No Conversion'!C9177,
IF(
'Con. Notes - No Conversion'!B9177 = "",
#N/A,
'Con. Notes - No Conversion'!B9177)
)</f>
        <v>#N/A</v>
      </c>
    </row>
    <row r="9178" spans="1:7" x14ac:dyDescent="0.25">
      <c r="A9178" t="e">
        <f>IF(
OR(Shares!B9178 = "8. Transferee of restricted securities", Shares!B9178 = "9. Any person (substitution for securities etc.)"),
Shares!C9178,
IF(
Shares!B9178 = "",
#N/A,
Shares!B9178)
)</f>
        <v>#N/A</v>
      </c>
      <c r="B9178" t="e">
        <f>IF(
OR('Shares - LTR - Granted'!B9178 = "8. Transferee of restricted securities", 'Shares - LTR - Granted'!B9178 = "9. Any person (substitution for securities etc.)"),
'Shares - LTR - Granted'!C9178,
IF(
'Shares - LTR - Granted'!B9178 = "",
#N/A,
'Shares - LTR - Granted'!B9178)
)</f>
        <v>#N/A</v>
      </c>
      <c r="C9178" t="e">
        <f>IF(
OR('Performance Securities'!B9178 = "8. Transferee of restricted securities", 'Performance Securities'!B9178 = "9. Any person (substitution for securities etc.)"),
'Performance Securities'!C9178,
IF(
'Performance Securities'!B9178 = "",
#N/A,
'Performance Securities'!B9178)
)</f>
        <v>#N/A</v>
      </c>
      <c r="D9178" t="e">
        <f>IF(
OR('Options or Warrants'!B9178 = "8. Transferee of restricted securities", 'Options or Warrants'!B9178 = "9. Any person (substitution for securities etc.)"),
'Options or Warrants'!C9178,
IF(
'Options or Warrants'!B9178 = "",
#N/A,
'Options or Warrants'!B9178)
)</f>
        <v>#N/A</v>
      </c>
      <c r="E9178" t="e">
        <f>IF(
OR('Options - Free Attaching'!B9178 = "8. Transferee of restricted securities", 'Options - Free Attaching'!B9178 = "9. Any person (substitution for securities etc.)"),
'Options - Free Attaching'!C9178,
IF(
'Options - Free Attaching'!B9178 = "",
#N/A,
'Options - Free Attaching'!B9178)
)</f>
        <v>#N/A</v>
      </c>
      <c r="F9178" t="e">
        <f>IF(
OR('Con. Notes - Conversion'!B9178 = "8. Transferee of restricted securities", 'Con. Notes - Conversion'!B9178 = "9. Any person (substitution for securities etc.)"),
'Con. Notes - Conversion'!C9178,
IF(
'Con. Notes - Conversion'!B9178 = "",
#N/A,
'Con. Notes - Conversion'!B9178)
)</f>
        <v>#N/A</v>
      </c>
      <c r="G9178" t="e">
        <f>IF(
OR('Con. Notes - No Conversion'!B9178 = "8. Transferee of restricted securities", 'Con. Notes - No Conversion'!B9178 = "9. Any person (substitution for securities etc.)"),
'Con. Notes - No Conversion'!C9178,
IF(
'Con. Notes - No Conversion'!B9178 = "",
#N/A,
'Con. Notes - No Conversion'!B9178)
)</f>
        <v>#N/A</v>
      </c>
    </row>
    <row r="9179" spans="1:7" x14ac:dyDescent="0.25">
      <c r="A9179" t="e">
        <f>IF(
OR(Shares!B9179 = "8. Transferee of restricted securities", Shares!B9179 = "9. Any person (substitution for securities etc.)"),
Shares!C9179,
IF(
Shares!B9179 = "",
#N/A,
Shares!B9179)
)</f>
        <v>#N/A</v>
      </c>
      <c r="B9179" t="e">
        <f>IF(
OR('Shares - LTR - Granted'!B9179 = "8. Transferee of restricted securities", 'Shares - LTR - Granted'!B9179 = "9. Any person (substitution for securities etc.)"),
'Shares - LTR - Granted'!C9179,
IF(
'Shares - LTR - Granted'!B9179 = "",
#N/A,
'Shares - LTR - Granted'!B9179)
)</f>
        <v>#N/A</v>
      </c>
      <c r="C9179" t="e">
        <f>IF(
OR('Performance Securities'!B9179 = "8. Transferee of restricted securities", 'Performance Securities'!B9179 = "9. Any person (substitution for securities etc.)"),
'Performance Securities'!C9179,
IF(
'Performance Securities'!B9179 = "",
#N/A,
'Performance Securities'!B9179)
)</f>
        <v>#N/A</v>
      </c>
      <c r="D9179" t="e">
        <f>IF(
OR('Options or Warrants'!B9179 = "8. Transferee of restricted securities", 'Options or Warrants'!B9179 = "9. Any person (substitution for securities etc.)"),
'Options or Warrants'!C9179,
IF(
'Options or Warrants'!B9179 = "",
#N/A,
'Options or Warrants'!B9179)
)</f>
        <v>#N/A</v>
      </c>
      <c r="E9179" t="e">
        <f>IF(
OR('Options - Free Attaching'!B9179 = "8. Transferee of restricted securities", 'Options - Free Attaching'!B9179 = "9. Any person (substitution for securities etc.)"),
'Options - Free Attaching'!C9179,
IF(
'Options - Free Attaching'!B9179 = "",
#N/A,
'Options - Free Attaching'!B9179)
)</f>
        <v>#N/A</v>
      </c>
      <c r="F9179" t="e">
        <f>IF(
OR('Con. Notes - Conversion'!B9179 = "8. Transferee of restricted securities", 'Con. Notes - Conversion'!B9179 = "9. Any person (substitution for securities etc.)"),
'Con. Notes - Conversion'!C9179,
IF(
'Con. Notes - Conversion'!B9179 = "",
#N/A,
'Con. Notes - Conversion'!B9179)
)</f>
        <v>#N/A</v>
      </c>
      <c r="G9179" t="e">
        <f>IF(
OR('Con. Notes - No Conversion'!B9179 = "8. Transferee of restricted securities", 'Con. Notes - No Conversion'!B9179 = "9. Any person (substitution for securities etc.)"),
'Con. Notes - No Conversion'!C9179,
IF(
'Con. Notes - No Conversion'!B9179 = "",
#N/A,
'Con. Notes - No Conversion'!B9179)
)</f>
        <v>#N/A</v>
      </c>
    </row>
    <row r="9180" spans="1:7" x14ac:dyDescent="0.25">
      <c r="A9180" t="e">
        <f>IF(
OR(Shares!B9180 = "8. Transferee of restricted securities", Shares!B9180 = "9. Any person (substitution for securities etc.)"),
Shares!C9180,
IF(
Shares!B9180 = "",
#N/A,
Shares!B9180)
)</f>
        <v>#N/A</v>
      </c>
      <c r="B9180" t="e">
        <f>IF(
OR('Shares - LTR - Granted'!B9180 = "8. Transferee of restricted securities", 'Shares - LTR - Granted'!B9180 = "9. Any person (substitution for securities etc.)"),
'Shares - LTR - Granted'!C9180,
IF(
'Shares - LTR - Granted'!B9180 = "",
#N/A,
'Shares - LTR - Granted'!B9180)
)</f>
        <v>#N/A</v>
      </c>
      <c r="C9180" t="e">
        <f>IF(
OR('Performance Securities'!B9180 = "8. Transferee of restricted securities", 'Performance Securities'!B9180 = "9. Any person (substitution for securities etc.)"),
'Performance Securities'!C9180,
IF(
'Performance Securities'!B9180 = "",
#N/A,
'Performance Securities'!B9180)
)</f>
        <v>#N/A</v>
      </c>
      <c r="D9180" t="e">
        <f>IF(
OR('Options or Warrants'!B9180 = "8. Transferee of restricted securities", 'Options or Warrants'!B9180 = "9. Any person (substitution for securities etc.)"),
'Options or Warrants'!C9180,
IF(
'Options or Warrants'!B9180 = "",
#N/A,
'Options or Warrants'!B9180)
)</f>
        <v>#N/A</v>
      </c>
      <c r="E9180" t="e">
        <f>IF(
OR('Options - Free Attaching'!B9180 = "8. Transferee of restricted securities", 'Options - Free Attaching'!B9180 = "9. Any person (substitution for securities etc.)"),
'Options - Free Attaching'!C9180,
IF(
'Options - Free Attaching'!B9180 = "",
#N/A,
'Options - Free Attaching'!B9180)
)</f>
        <v>#N/A</v>
      </c>
      <c r="F9180" t="e">
        <f>IF(
OR('Con. Notes - Conversion'!B9180 = "8. Transferee of restricted securities", 'Con. Notes - Conversion'!B9180 = "9. Any person (substitution for securities etc.)"),
'Con. Notes - Conversion'!C9180,
IF(
'Con. Notes - Conversion'!B9180 = "",
#N/A,
'Con. Notes - Conversion'!B9180)
)</f>
        <v>#N/A</v>
      </c>
      <c r="G9180" t="e">
        <f>IF(
OR('Con. Notes - No Conversion'!B9180 = "8. Transferee of restricted securities", 'Con. Notes - No Conversion'!B9180 = "9. Any person (substitution for securities etc.)"),
'Con. Notes - No Conversion'!C9180,
IF(
'Con. Notes - No Conversion'!B9180 = "",
#N/A,
'Con. Notes - No Conversion'!B9180)
)</f>
        <v>#N/A</v>
      </c>
    </row>
    <row r="9181" spans="1:7" x14ac:dyDescent="0.25">
      <c r="A9181" t="e">
        <f>IF(
OR(Shares!B9181 = "8. Transferee of restricted securities", Shares!B9181 = "9. Any person (substitution for securities etc.)"),
Shares!C9181,
IF(
Shares!B9181 = "",
#N/A,
Shares!B9181)
)</f>
        <v>#N/A</v>
      </c>
      <c r="B9181" t="e">
        <f>IF(
OR('Shares - LTR - Granted'!B9181 = "8. Transferee of restricted securities", 'Shares - LTR - Granted'!B9181 = "9. Any person (substitution for securities etc.)"),
'Shares - LTR - Granted'!C9181,
IF(
'Shares - LTR - Granted'!B9181 = "",
#N/A,
'Shares - LTR - Granted'!B9181)
)</f>
        <v>#N/A</v>
      </c>
      <c r="C9181" t="e">
        <f>IF(
OR('Performance Securities'!B9181 = "8. Transferee of restricted securities", 'Performance Securities'!B9181 = "9. Any person (substitution for securities etc.)"),
'Performance Securities'!C9181,
IF(
'Performance Securities'!B9181 = "",
#N/A,
'Performance Securities'!B9181)
)</f>
        <v>#N/A</v>
      </c>
      <c r="D9181" t="e">
        <f>IF(
OR('Options or Warrants'!B9181 = "8. Transferee of restricted securities", 'Options or Warrants'!B9181 = "9. Any person (substitution for securities etc.)"),
'Options or Warrants'!C9181,
IF(
'Options or Warrants'!B9181 = "",
#N/A,
'Options or Warrants'!B9181)
)</f>
        <v>#N/A</v>
      </c>
      <c r="E9181" t="e">
        <f>IF(
OR('Options - Free Attaching'!B9181 = "8. Transferee of restricted securities", 'Options - Free Attaching'!B9181 = "9. Any person (substitution for securities etc.)"),
'Options - Free Attaching'!C9181,
IF(
'Options - Free Attaching'!B9181 = "",
#N/A,
'Options - Free Attaching'!B9181)
)</f>
        <v>#N/A</v>
      </c>
      <c r="F9181" t="e">
        <f>IF(
OR('Con. Notes - Conversion'!B9181 = "8. Transferee of restricted securities", 'Con. Notes - Conversion'!B9181 = "9. Any person (substitution for securities etc.)"),
'Con. Notes - Conversion'!C9181,
IF(
'Con. Notes - Conversion'!B9181 = "",
#N/A,
'Con. Notes - Conversion'!B9181)
)</f>
        <v>#N/A</v>
      </c>
      <c r="G9181" t="e">
        <f>IF(
OR('Con. Notes - No Conversion'!B9181 = "8. Transferee of restricted securities", 'Con. Notes - No Conversion'!B9181 = "9. Any person (substitution for securities etc.)"),
'Con. Notes - No Conversion'!C9181,
IF(
'Con. Notes - No Conversion'!B9181 = "",
#N/A,
'Con. Notes - No Conversion'!B9181)
)</f>
        <v>#N/A</v>
      </c>
    </row>
    <row r="9182" spans="1:7" x14ac:dyDescent="0.25">
      <c r="A9182" t="e">
        <f>IF(
OR(Shares!B9182 = "8. Transferee of restricted securities", Shares!B9182 = "9. Any person (substitution for securities etc.)"),
Shares!C9182,
IF(
Shares!B9182 = "",
#N/A,
Shares!B9182)
)</f>
        <v>#N/A</v>
      </c>
      <c r="B9182" t="e">
        <f>IF(
OR('Shares - LTR - Granted'!B9182 = "8. Transferee of restricted securities", 'Shares - LTR - Granted'!B9182 = "9. Any person (substitution for securities etc.)"),
'Shares - LTR - Granted'!C9182,
IF(
'Shares - LTR - Granted'!B9182 = "",
#N/A,
'Shares - LTR - Granted'!B9182)
)</f>
        <v>#N/A</v>
      </c>
      <c r="C9182" t="e">
        <f>IF(
OR('Performance Securities'!B9182 = "8. Transferee of restricted securities", 'Performance Securities'!B9182 = "9. Any person (substitution for securities etc.)"),
'Performance Securities'!C9182,
IF(
'Performance Securities'!B9182 = "",
#N/A,
'Performance Securities'!B9182)
)</f>
        <v>#N/A</v>
      </c>
      <c r="D9182" t="e">
        <f>IF(
OR('Options or Warrants'!B9182 = "8. Transferee of restricted securities", 'Options or Warrants'!B9182 = "9. Any person (substitution for securities etc.)"),
'Options or Warrants'!C9182,
IF(
'Options or Warrants'!B9182 = "",
#N/A,
'Options or Warrants'!B9182)
)</f>
        <v>#N/A</v>
      </c>
      <c r="E9182" t="e">
        <f>IF(
OR('Options - Free Attaching'!B9182 = "8. Transferee of restricted securities", 'Options - Free Attaching'!B9182 = "9. Any person (substitution for securities etc.)"),
'Options - Free Attaching'!C9182,
IF(
'Options - Free Attaching'!B9182 = "",
#N/A,
'Options - Free Attaching'!B9182)
)</f>
        <v>#N/A</v>
      </c>
      <c r="F9182" t="e">
        <f>IF(
OR('Con. Notes - Conversion'!B9182 = "8. Transferee of restricted securities", 'Con. Notes - Conversion'!B9182 = "9. Any person (substitution for securities etc.)"),
'Con. Notes - Conversion'!C9182,
IF(
'Con. Notes - Conversion'!B9182 = "",
#N/A,
'Con. Notes - Conversion'!B9182)
)</f>
        <v>#N/A</v>
      </c>
      <c r="G9182" t="e">
        <f>IF(
OR('Con. Notes - No Conversion'!B9182 = "8. Transferee of restricted securities", 'Con. Notes - No Conversion'!B9182 = "9. Any person (substitution for securities etc.)"),
'Con. Notes - No Conversion'!C9182,
IF(
'Con. Notes - No Conversion'!B9182 = "",
#N/A,
'Con. Notes - No Conversion'!B9182)
)</f>
        <v>#N/A</v>
      </c>
    </row>
    <row r="9183" spans="1:7" x14ac:dyDescent="0.25">
      <c r="A9183" t="e">
        <f>IF(
OR(Shares!B9183 = "8. Transferee of restricted securities", Shares!B9183 = "9. Any person (substitution for securities etc.)"),
Shares!C9183,
IF(
Shares!B9183 = "",
#N/A,
Shares!B9183)
)</f>
        <v>#N/A</v>
      </c>
      <c r="B9183" t="e">
        <f>IF(
OR('Shares - LTR - Granted'!B9183 = "8. Transferee of restricted securities", 'Shares - LTR - Granted'!B9183 = "9. Any person (substitution for securities etc.)"),
'Shares - LTR - Granted'!C9183,
IF(
'Shares - LTR - Granted'!B9183 = "",
#N/A,
'Shares - LTR - Granted'!B9183)
)</f>
        <v>#N/A</v>
      </c>
      <c r="C9183" t="e">
        <f>IF(
OR('Performance Securities'!B9183 = "8. Transferee of restricted securities", 'Performance Securities'!B9183 = "9. Any person (substitution for securities etc.)"),
'Performance Securities'!C9183,
IF(
'Performance Securities'!B9183 = "",
#N/A,
'Performance Securities'!B9183)
)</f>
        <v>#N/A</v>
      </c>
      <c r="D9183" t="e">
        <f>IF(
OR('Options or Warrants'!B9183 = "8. Transferee of restricted securities", 'Options or Warrants'!B9183 = "9. Any person (substitution for securities etc.)"),
'Options or Warrants'!C9183,
IF(
'Options or Warrants'!B9183 = "",
#N/A,
'Options or Warrants'!B9183)
)</f>
        <v>#N/A</v>
      </c>
      <c r="E9183" t="e">
        <f>IF(
OR('Options - Free Attaching'!B9183 = "8. Transferee of restricted securities", 'Options - Free Attaching'!B9183 = "9. Any person (substitution for securities etc.)"),
'Options - Free Attaching'!C9183,
IF(
'Options - Free Attaching'!B9183 = "",
#N/A,
'Options - Free Attaching'!B9183)
)</f>
        <v>#N/A</v>
      </c>
      <c r="F9183" t="e">
        <f>IF(
OR('Con. Notes - Conversion'!B9183 = "8. Transferee of restricted securities", 'Con. Notes - Conversion'!B9183 = "9. Any person (substitution for securities etc.)"),
'Con. Notes - Conversion'!C9183,
IF(
'Con. Notes - Conversion'!B9183 = "",
#N/A,
'Con. Notes - Conversion'!B9183)
)</f>
        <v>#N/A</v>
      </c>
      <c r="G9183" t="e">
        <f>IF(
OR('Con. Notes - No Conversion'!B9183 = "8. Transferee of restricted securities", 'Con. Notes - No Conversion'!B9183 = "9. Any person (substitution for securities etc.)"),
'Con. Notes - No Conversion'!C9183,
IF(
'Con. Notes - No Conversion'!B9183 = "",
#N/A,
'Con. Notes - No Conversion'!B9183)
)</f>
        <v>#N/A</v>
      </c>
    </row>
    <row r="9184" spans="1:7" x14ac:dyDescent="0.25">
      <c r="A9184" t="e">
        <f>IF(
OR(Shares!B9184 = "8. Transferee of restricted securities", Shares!B9184 = "9. Any person (substitution for securities etc.)"),
Shares!C9184,
IF(
Shares!B9184 = "",
#N/A,
Shares!B9184)
)</f>
        <v>#N/A</v>
      </c>
      <c r="B9184" t="e">
        <f>IF(
OR('Shares - LTR - Granted'!B9184 = "8. Transferee of restricted securities", 'Shares - LTR - Granted'!B9184 = "9. Any person (substitution for securities etc.)"),
'Shares - LTR - Granted'!C9184,
IF(
'Shares - LTR - Granted'!B9184 = "",
#N/A,
'Shares - LTR - Granted'!B9184)
)</f>
        <v>#N/A</v>
      </c>
      <c r="C9184" t="e">
        <f>IF(
OR('Performance Securities'!B9184 = "8. Transferee of restricted securities", 'Performance Securities'!B9184 = "9. Any person (substitution for securities etc.)"),
'Performance Securities'!C9184,
IF(
'Performance Securities'!B9184 = "",
#N/A,
'Performance Securities'!B9184)
)</f>
        <v>#N/A</v>
      </c>
      <c r="D9184" t="e">
        <f>IF(
OR('Options or Warrants'!B9184 = "8. Transferee of restricted securities", 'Options or Warrants'!B9184 = "9. Any person (substitution for securities etc.)"),
'Options or Warrants'!C9184,
IF(
'Options or Warrants'!B9184 = "",
#N/A,
'Options or Warrants'!B9184)
)</f>
        <v>#N/A</v>
      </c>
      <c r="E9184" t="e">
        <f>IF(
OR('Options - Free Attaching'!B9184 = "8. Transferee of restricted securities", 'Options - Free Attaching'!B9184 = "9. Any person (substitution for securities etc.)"),
'Options - Free Attaching'!C9184,
IF(
'Options - Free Attaching'!B9184 = "",
#N/A,
'Options - Free Attaching'!B9184)
)</f>
        <v>#N/A</v>
      </c>
      <c r="F9184" t="e">
        <f>IF(
OR('Con. Notes - Conversion'!B9184 = "8. Transferee of restricted securities", 'Con. Notes - Conversion'!B9184 = "9. Any person (substitution for securities etc.)"),
'Con. Notes - Conversion'!C9184,
IF(
'Con. Notes - Conversion'!B9184 = "",
#N/A,
'Con. Notes - Conversion'!B9184)
)</f>
        <v>#N/A</v>
      </c>
      <c r="G9184" t="e">
        <f>IF(
OR('Con. Notes - No Conversion'!B9184 = "8. Transferee of restricted securities", 'Con. Notes - No Conversion'!B9184 = "9. Any person (substitution for securities etc.)"),
'Con. Notes - No Conversion'!C9184,
IF(
'Con. Notes - No Conversion'!B9184 = "",
#N/A,
'Con. Notes - No Conversion'!B9184)
)</f>
        <v>#N/A</v>
      </c>
    </row>
    <row r="9185" spans="1:7" x14ac:dyDescent="0.25">
      <c r="A9185" t="e">
        <f>IF(
OR(Shares!B9185 = "8. Transferee of restricted securities", Shares!B9185 = "9. Any person (substitution for securities etc.)"),
Shares!C9185,
IF(
Shares!B9185 = "",
#N/A,
Shares!B9185)
)</f>
        <v>#N/A</v>
      </c>
      <c r="B9185" t="e">
        <f>IF(
OR('Shares - LTR - Granted'!B9185 = "8. Transferee of restricted securities", 'Shares - LTR - Granted'!B9185 = "9. Any person (substitution for securities etc.)"),
'Shares - LTR - Granted'!C9185,
IF(
'Shares - LTR - Granted'!B9185 = "",
#N/A,
'Shares - LTR - Granted'!B9185)
)</f>
        <v>#N/A</v>
      </c>
      <c r="C9185" t="e">
        <f>IF(
OR('Performance Securities'!B9185 = "8. Transferee of restricted securities", 'Performance Securities'!B9185 = "9. Any person (substitution for securities etc.)"),
'Performance Securities'!C9185,
IF(
'Performance Securities'!B9185 = "",
#N/A,
'Performance Securities'!B9185)
)</f>
        <v>#N/A</v>
      </c>
      <c r="D9185" t="e">
        <f>IF(
OR('Options or Warrants'!B9185 = "8. Transferee of restricted securities", 'Options or Warrants'!B9185 = "9. Any person (substitution for securities etc.)"),
'Options or Warrants'!C9185,
IF(
'Options or Warrants'!B9185 = "",
#N/A,
'Options or Warrants'!B9185)
)</f>
        <v>#N/A</v>
      </c>
      <c r="E9185" t="e">
        <f>IF(
OR('Options - Free Attaching'!B9185 = "8. Transferee of restricted securities", 'Options - Free Attaching'!B9185 = "9. Any person (substitution for securities etc.)"),
'Options - Free Attaching'!C9185,
IF(
'Options - Free Attaching'!B9185 = "",
#N/A,
'Options - Free Attaching'!B9185)
)</f>
        <v>#N/A</v>
      </c>
      <c r="F9185" t="e">
        <f>IF(
OR('Con. Notes - Conversion'!B9185 = "8. Transferee of restricted securities", 'Con. Notes - Conversion'!B9185 = "9. Any person (substitution for securities etc.)"),
'Con. Notes - Conversion'!C9185,
IF(
'Con. Notes - Conversion'!B9185 = "",
#N/A,
'Con. Notes - Conversion'!B9185)
)</f>
        <v>#N/A</v>
      </c>
      <c r="G9185" t="e">
        <f>IF(
OR('Con. Notes - No Conversion'!B9185 = "8. Transferee of restricted securities", 'Con. Notes - No Conversion'!B9185 = "9. Any person (substitution for securities etc.)"),
'Con. Notes - No Conversion'!C9185,
IF(
'Con. Notes - No Conversion'!B9185 = "",
#N/A,
'Con. Notes - No Conversion'!B9185)
)</f>
        <v>#N/A</v>
      </c>
    </row>
    <row r="9186" spans="1:7" x14ac:dyDescent="0.25">
      <c r="A9186" t="e">
        <f>IF(
OR(Shares!B9186 = "8. Transferee of restricted securities", Shares!B9186 = "9. Any person (substitution for securities etc.)"),
Shares!C9186,
IF(
Shares!B9186 = "",
#N/A,
Shares!B9186)
)</f>
        <v>#N/A</v>
      </c>
      <c r="B9186" t="e">
        <f>IF(
OR('Shares - LTR - Granted'!B9186 = "8. Transferee of restricted securities", 'Shares - LTR - Granted'!B9186 = "9. Any person (substitution for securities etc.)"),
'Shares - LTR - Granted'!C9186,
IF(
'Shares - LTR - Granted'!B9186 = "",
#N/A,
'Shares - LTR - Granted'!B9186)
)</f>
        <v>#N/A</v>
      </c>
      <c r="C9186" t="e">
        <f>IF(
OR('Performance Securities'!B9186 = "8. Transferee of restricted securities", 'Performance Securities'!B9186 = "9. Any person (substitution for securities etc.)"),
'Performance Securities'!C9186,
IF(
'Performance Securities'!B9186 = "",
#N/A,
'Performance Securities'!B9186)
)</f>
        <v>#N/A</v>
      </c>
      <c r="D9186" t="e">
        <f>IF(
OR('Options or Warrants'!B9186 = "8. Transferee of restricted securities", 'Options or Warrants'!B9186 = "9. Any person (substitution for securities etc.)"),
'Options or Warrants'!C9186,
IF(
'Options or Warrants'!B9186 = "",
#N/A,
'Options or Warrants'!B9186)
)</f>
        <v>#N/A</v>
      </c>
      <c r="E9186" t="e">
        <f>IF(
OR('Options - Free Attaching'!B9186 = "8. Transferee of restricted securities", 'Options - Free Attaching'!B9186 = "9. Any person (substitution for securities etc.)"),
'Options - Free Attaching'!C9186,
IF(
'Options - Free Attaching'!B9186 = "",
#N/A,
'Options - Free Attaching'!B9186)
)</f>
        <v>#N/A</v>
      </c>
      <c r="F9186" t="e">
        <f>IF(
OR('Con. Notes - Conversion'!B9186 = "8. Transferee of restricted securities", 'Con. Notes - Conversion'!B9186 = "9. Any person (substitution for securities etc.)"),
'Con. Notes - Conversion'!C9186,
IF(
'Con. Notes - Conversion'!B9186 = "",
#N/A,
'Con. Notes - Conversion'!B9186)
)</f>
        <v>#N/A</v>
      </c>
      <c r="G9186" t="e">
        <f>IF(
OR('Con. Notes - No Conversion'!B9186 = "8. Transferee of restricted securities", 'Con. Notes - No Conversion'!B9186 = "9. Any person (substitution for securities etc.)"),
'Con. Notes - No Conversion'!C9186,
IF(
'Con. Notes - No Conversion'!B9186 = "",
#N/A,
'Con. Notes - No Conversion'!B9186)
)</f>
        <v>#N/A</v>
      </c>
    </row>
    <row r="9187" spans="1:7" x14ac:dyDescent="0.25">
      <c r="A9187" t="e">
        <f>IF(
OR(Shares!B9187 = "8. Transferee of restricted securities", Shares!B9187 = "9. Any person (substitution for securities etc.)"),
Shares!C9187,
IF(
Shares!B9187 = "",
#N/A,
Shares!B9187)
)</f>
        <v>#N/A</v>
      </c>
      <c r="B9187" t="e">
        <f>IF(
OR('Shares - LTR - Granted'!B9187 = "8. Transferee of restricted securities", 'Shares - LTR - Granted'!B9187 = "9. Any person (substitution for securities etc.)"),
'Shares - LTR - Granted'!C9187,
IF(
'Shares - LTR - Granted'!B9187 = "",
#N/A,
'Shares - LTR - Granted'!B9187)
)</f>
        <v>#N/A</v>
      </c>
      <c r="C9187" t="e">
        <f>IF(
OR('Performance Securities'!B9187 = "8. Transferee of restricted securities", 'Performance Securities'!B9187 = "9. Any person (substitution for securities etc.)"),
'Performance Securities'!C9187,
IF(
'Performance Securities'!B9187 = "",
#N/A,
'Performance Securities'!B9187)
)</f>
        <v>#N/A</v>
      </c>
      <c r="D9187" t="e">
        <f>IF(
OR('Options or Warrants'!B9187 = "8. Transferee of restricted securities", 'Options or Warrants'!B9187 = "9. Any person (substitution for securities etc.)"),
'Options or Warrants'!C9187,
IF(
'Options or Warrants'!B9187 = "",
#N/A,
'Options or Warrants'!B9187)
)</f>
        <v>#N/A</v>
      </c>
      <c r="E9187" t="e">
        <f>IF(
OR('Options - Free Attaching'!B9187 = "8. Transferee of restricted securities", 'Options - Free Attaching'!B9187 = "9. Any person (substitution for securities etc.)"),
'Options - Free Attaching'!C9187,
IF(
'Options - Free Attaching'!B9187 = "",
#N/A,
'Options - Free Attaching'!B9187)
)</f>
        <v>#N/A</v>
      </c>
      <c r="F9187" t="e">
        <f>IF(
OR('Con. Notes - Conversion'!B9187 = "8. Transferee of restricted securities", 'Con. Notes - Conversion'!B9187 = "9. Any person (substitution for securities etc.)"),
'Con. Notes - Conversion'!C9187,
IF(
'Con. Notes - Conversion'!B9187 = "",
#N/A,
'Con. Notes - Conversion'!B9187)
)</f>
        <v>#N/A</v>
      </c>
      <c r="G9187" t="e">
        <f>IF(
OR('Con. Notes - No Conversion'!B9187 = "8. Transferee of restricted securities", 'Con. Notes - No Conversion'!B9187 = "9. Any person (substitution for securities etc.)"),
'Con. Notes - No Conversion'!C9187,
IF(
'Con. Notes - No Conversion'!B9187 = "",
#N/A,
'Con. Notes - No Conversion'!B9187)
)</f>
        <v>#N/A</v>
      </c>
    </row>
    <row r="9188" spans="1:7" x14ac:dyDescent="0.25">
      <c r="A9188" t="e">
        <f>IF(
OR(Shares!B9188 = "8. Transferee of restricted securities", Shares!B9188 = "9. Any person (substitution for securities etc.)"),
Shares!C9188,
IF(
Shares!B9188 = "",
#N/A,
Shares!B9188)
)</f>
        <v>#N/A</v>
      </c>
      <c r="B9188" t="e">
        <f>IF(
OR('Shares - LTR - Granted'!B9188 = "8. Transferee of restricted securities", 'Shares - LTR - Granted'!B9188 = "9. Any person (substitution for securities etc.)"),
'Shares - LTR - Granted'!C9188,
IF(
'Shares - LTR - Granted'!B9188 = "",
#N/A,
'Shares - LTR - Granted'!B9188)
)</f>
        <v>#N/A</v>
      </c>
      <c r="C9188" t="e">
        <f>IF(
OR('Performance Securities'!B9188 = "8. Transferee of restricted securities", 'Performance Securities'!B9188 = "9. Any person (substitution for securities etc.)"),
'Performance Securities'!C9188,
IF(
'Performance Securities'!B9188 = "",
#N/A,
'Performance Securities'!B9188)
)</f>
        <v>#N/A</v>
      </c>
      <c r="D9188" t="e">
        <f>IF(
OR('Options or Warrants'!B9188 = "8. Transferee of restricted securities", 'Options or Warrants'!B9188 = "9. Any person (substitution for securities etc.)"),
'Options or Warrants'!C9188,
IF(
'Options or Warrants'!B9188 = "",
#N/A,
'Options or Warrants'!B9188)
)</f>
        <v>#N/A</v>
      </c>
      <c r="E9188" t="e">
        <f>IF(
OR('Options - Free Attaching'!B9188 = "8. Transferee of restricted securities", 'Options - Free Attaching'!B9188 = "9. Any person (substitution for securities etc.)"),
'Options - Free Attaching'!C9188,
IF(
'Options - Free Attaching'!B9188 = "",
#N/A,
'Options - Free Attaching'!B9188)
)</f>
        <v>#N/A</v>
      </c>
      <c r="F9188" t="e">
        <f>IF(
OR('Con. Notes - Conversion'!B9188 = "8. Transferee of restricted securities", 'Con. Notes - Conversion'!B9188 = "9. Any person (substitution for securities etc.)"),
'Con. Notes - Conversion'!C9188,
IF(
'Con. Notes - Conversion'!B9188 = "",
#N/A,
'Con. Notes - Conversion'!B9188)
)</f>
        <v>#N/A</v>
      </c>
      <c r="G9188" t="e">
        <f>IF(
OR('Con. Notes - No Conversion'!B9188 = "8. Transferee of restricted securities", 'Con. Notes - No Conversion'!B9188 = "9. Any person (substitution for securities etc.)"),
'Con. Notes - No Conversion'!C9188,
IF(
'Con. Notes - No Conversion'!B9188 = "",
#N/A,
'Con. Notes - No Conversion'!B9188)
)</f>
        <v>#N/A</v>
      </c>
    </row>
    <row r="9189" spans="1:7" x14ac:dyDescent="0.25">
      <c r="A9189" t="e">
        <f>IF(
OR(Shares!B9189 = "8. Transferee of restricted securities", Shares!B9189 = "9. Any person (substitution for securities etc.)"),
Shares!C9189,
IF(
Shares!B9189 = "",
#N/A,
Shares!B9189)
)</f>
        <v>#N/A</v>
      </c>
      <c r="B9189" t="e">
        <f>IF(
OR('Shares - LTR - Granted'!B9189 = "8. Transferee of restricted securities", 'Shares - LTR - Granted'!B9189 = "9. Any person (substitution for securities etc.)"),
'Shares - LTR - Granted'!C9189,
IF(
'Shares - LTR - Granted'!B9189 = "",
#N/A,
'Shares - LTR - Granted'!B9189)
)</f>
        <v>#N/A</v>
      </c>
      <c r="C9189" t="e">
        <f>IF(
OR('Performance Securities'!B9189 = "8. Transferee of restricted securities", 'Performance Securities'!B9189 = "9. Any person (substitution for securities etc.)"),
'Performance Securities'!C9189,
IF(
'Performance Securities'!B9189 = "",
#N/A,
'Performance Securities'!B9189)
)</f>
        <v>#N/A</v>
      </c>
      <c r="D9189" t="e">
        <f>IF(
OR('Options or Warrants'!B9189 = "8. Transferee of restricted securities", 'Options or Warrants'!B9189 = "9. Any person (substitution for securities etc.)"),
'Options or Warrants'!C9189,
IF(
'Options or Warrants'!B9189 = "",
#N/A,
'Options or Warrants'!B9189)
)</f>
        <v>#N/A</v>
      </c>
      <c r="E9189" t="e">
        <f>IF(
OR('Options - Free Attaching'!B9189 = "8. Transferee of restricted securities", 'Options - Free Attaching'!B9189 = "9. Any person (substitution for securities etc.)"),
'Options - Free Attaching'!C9189,
IF(
'Options - Free Attaching'!B9189 = "",
#N/A,
'Options - Free Attaching'!B9189)
)</f>
        <v>#N/A</v>
      </c>
      <c r="F9189" t="e">
        <f>IF(
OR('Con. Notes - Conversion'!B9189 = "8. Transferee of restricted securities", 'Con. Notes - Conversion'!B9189 = "9. Any person (substitution for securities etc.)"),
'Con. Notes - Conversion'!C9189,
IF(
'Con. Notes - Conversion'!B9189 = "",
#N/A,
'Con. Notes - Conversion'!B9189)
)</f>
        <v>#N/A</v>
      </c>
      <c r="G9189" t="e">
        <f>IF(
OR('Con. Notes - No Conversion'!B9189 = "8. Transferee of restricted securities", 'Con. Notes - No Conversion'!B9189 = "9. Any person (substitution for securities etc.)"),
'Con. Notes - No Conversion'!C9189,
IF(
'Con. Notes - No Conversion'!B9189 = "",
#N/A,
'Con. Notes - No Conversion'!B9189)
)</f>
        <v>#N/A</v>
      </c>
    </row>
    <row r="9190" spans="1:7" x14ac:dyDescent="0.25">
      <c r="A9190" t="e">
        <f>IF(
OR(Shares!B9190 = "8. Transferee of restricted securities", Shares!B9190 = "9. Any person (substitution for securities etc.)"),
Shares!C9190,
IF(
Shares!B9190 = "",
#N/A,
Shares!B9190)
)</f>
        <v>#N/A</v>
      </c>
      <c r="B9190" t="e">
        <f>IF(
OR('Shares - LTR - Granted'!B9190 = "8. Transferee of restricted securities", 'Shares - LTR - Granted'!B9190 = "9. Any person (substitution for securities etc.)"),
'Shares - LTR - Granted'!C9190,
IF(
'Shares - LTR - Granted'!B9190 = "",
#N/A,
'Shares - LTR - Granted'!B9190)
)</f>
        <v>#N/A</v>
      </c>
      <c r="C9190" t="e">
        <f>IF(
OR('Performance Securities'!B9190 = "8. Transferee of restricted securities", 'Performance Securities'!B9190 = "9. Any person (substitution for securities etc.)"),
'Performance Securities'!C9190,
IF(
'Performance Securities'!B9190 = "",
#N/A,
'Performance Securities'!B9190)
)</f>
        <v>#N/A</v>
      </c>
      <c r="D9190" t="e">
        <f>IF(
OR('Options or Warrants'!B9190 = "8. Transferee of restricted securities", 'Options or Warrants'!B9190 = "9. Any person (substitution for securities etc.)"),
'Options or Warrants'!C9190,
IF(
'Options or Warrants'!B9190 = "",
#N/A,
'Options or Warrants'!B9190)
)</f>
        <v>#N/A</v>
      </c>
      <c r="E9190" t="e">
        <f>IF(
OR('Options - Free Attaching'!B9190 = "8. Transferee of restricted securities", 'Options - Free Attaching'!B9190 = "9. Any person (substitution for securities etc.)"),
'Options - Free Attaching'!C9190,
IF(
'Options - Free Attaching'!B9190 = "",
#N/A,
'Options - Free Attaching'!B9190)
)</f>
        <v>#N/A</v>
      </c>
      <c r="F9190" t="e">
        <f>IF(
OR('Con. Notes - Conversion'!B9190 = "8. Transferee of restricted securities", 'Con. Notes - Conversion'!B9190 = "9. Any person (substitution for securities etc.)"),
'Con. Notes - Conversion'!C9190,
IF(
'Con. Notes - Conversion'!B9190 = "",
#N/A,
'Con. Notes - Conversion'!B9190)
)</f>
        <v>#N/A</v>
      </c>
      <c r="G9190" t="e">
        <f>IF(
OR('Con. Notes - No Conversion'!B9190 = "8. Transferee of restricted securities", 'Con. Notes - No Conversion'!B9190 = "9. Any person (substitution for securities etc.)"),
'Con. Notes - No Conversion'!C9190,
IF(
'Con. Notes - No Conversion'!B9190 = "",
#N/A,
'Con. Notes - No Conversion'!B9190)
)</f>
        <v>#N/A</v>
      </c>
    </row>
    <row r="9191" spans="1:7" x14ac:dyDescent="0.25">
      <c r="A9191" t="e">
        <f>IF(
OR(Shares!B9191 = "8. Transferee of restricted securities", Shares!B9191 = "9. Any person (substitution for securities etc.)"),
Shares!C9191,
IF(
Shares!B9191 = "",
#N/A,
Shares!B9191)
)</f>
        <v>#N/A</v>
      </c>
      <c r="B9191" t="e">
        <f>IF(
OR('Shares - LTR - Granted'!B9191 = "8. Transferee of restricted securities", 'Shares - LTR - Granted'!B9191 = "9. Any person (substitution for securities etc.)"),
'Shares - LTR - Granted'!C9191,
IF(
'Shares - LTR - Granted'!B9191 = "",
#N/A,
'Shares - LTR - Granted'!B9191)
)</f>
        <v>#N/A</v>
      </c>
      <c r="C9191" t="e">
        <f>IF(
OR('Performance Securities'!B9191 = "8. Transferee of restricted securities", 'Performance Securities'!B9191 = "9. Any person (substitution for securities etc.)"),
'Performance Securities'!C9191,
IF(
'Performance Securities'!B9191 = "",
#N/A,
'Performance Securities'!B9191)
)</f>
        <v>#N/A</v>
      </c>
      <c r="D9191" t="e">
        <f>IF(
OR('Options or Warrants'!B9191 = "8. Transferee of restricted securities", 'Options or Warrants'!B9191 = "9. Any person (substitution for securities etc.)"),
'Options or Warrants'!C9191,
IF(
'Options or Warrants'!B9191 = "",
#N/A,
'Options or Warrants'!B9191)
)</f>
        <v>#N/A</v>
      </c>
      <c r="E9191" t="e">
        <f>IF(
OR('Options - Free Attaching'!B9191 = "8. Transferee of restricted securities", 'Options - Free Attaching'!B9191 = "9. Any person (substitution for securities etc.)"),
'Options - Free Attaching'!C9191,
IF(
'Options - Free Attaching'!B9191 = "",
#N/A,
'Options - Free Attaching'!B9191)
)</f>
        <v>#N/A</v>
      </c>
      <c r="F9191" t="e">
        <f>IF(
OR('Con. Notes - Conversion'!B9191 = "8. Transferee of restricted securities", 'Con. Notes - Conversion'!B9191 = "9. Any person (substitution for securities etc.)"),
'Con. Notes - Conversion'!C9191,
IF(
'Con. Notes - Conversion'!B9191 = "",
#N/A,
'Con. Notes - Conversion'!B9191)
)</f>
        <v>#N/A</v>
      </c>
      <c r="G9191" t="e">
        <f>IF(
OR('Con. Notes - No Conversion'!B9191 = "8. Transferee of restricted securities", 'Con. Notes - No Conversion'!B9191 = "9. Any person (substitution for securities etc.)"),
'Con. Notes - No Conversion'!C9191,
IF(
'Con. Notes - No Conversion'!B9191 = "",
#N/A,
'Con. Notes - No Conversion'!B9191)
)</f>
        <v>#N/A</v>
      </c>
    </row>
    <row r="9192" spans="1:7" x14ac:dyDescent="0.25">
      <c r="A9192" t="e">
        <f>IF(
OR(Shares!B9192 = "8. Transferee of restricted securities", Shares!B9192 = "9. Any person (substitution for securities etc.)"),
Shares!C9192,
IF(
Shares!B9192 = "",
#N/A,
Shares!B9192)
)</f>
        <v>#N/A</v>
      </c>
      <c r="B9192" t="e">
        <f>IF(
OR('Shares - LTR - Granted'!B9192 = "8. Transferee of restricted securities", 'Shares - LTR - Granted'!B9192 = "9. Any person (substitution for securities etc.)"),
'Shares - LTR - Granted'!C9192,
IF(
'Shares - LTR - Granted'!B9192 = "",
#N/A,
'Shares - LTR - Granted'!B9192)
)</f>
        <v>#N/A</v>
      </c>
      <c r="C9192" t="e">
        <f>IF(
OR('Performance Securities'!B9192 = "8. Transferee of restricted securities", 'Performance Securities'!B9192 = "9. Any person (substitution for securities etc.)"),
'Performance Securities'!C9192,
IF(
'Performance Securities'!B9192 = "",
#N/A,
'Performance Securities'!B9192)
)</f>
        <v>#N/A</v>
      </c>
      <c r="D9192" t="e">
        <f>IF(
OR('Options or Warrants'!B9192 = "8. Transferee of restricted securities", 'Options or Warrants'!B9192 = "9. Any person (substitution for securities etc.)"),
'Options or Warrants'!C9192,
IF(
'Options or Warrants'!B9192 = "",
#N/A,
'Options or Warrants'!B9192)
)</f>
        <v>#N/A</v>
      </c>
      <c r="E9192" t="e">
        <f>IF(
OR('Options - Free Attaching'!B9192 = "8. Transferee of restricted securities", 'Options - Free Attaching'!B9192 = "9. Any person (substitution for securities etc.)"),
'Options - Free Attaching'!C9192,
IF(
'Options - Free Attaching'!B9192 = "",
#N/A,
'Options - Free Attaching'!B9192)
)</f>
        <v>#N/A</v>
      </c>
      <c r="F9192" t="e">
        <f>IF(
OR('Con. Notes - Conversion'!B9192 = "8. Transferee of restricted securities", 'Con. Notes - Conversion'!B9192 = "9. Any person (substitution for securities etc.)"),
'Con. Notes - Conversion'!C9192,
IF(
'Con. Notes - Conversion'!B9192 = "",
#N/A,
'Con. Notes - Conversion'!B9192)
)</f>
        <v>#N/A</v>
      </c>
      <c r="G9192" t="e">
        <f>IF(
OR('Con. Notes - No Conversion'!B9192 = "8. Transferee of restricted securities", 'Con. Notes - No Conversion'!B9192 = "9. Any person (substitution for securities etc.)"),
'Con. Notes - No Conversion'!C9192,
IF(
'Con. Notes - No Conversion'!B9192 = "",
#N/A,
'Con. Notes - No Conversion'!B9192)
)</f>
        <v>#N/A</v>
      </c>
    </row>
    <row r="9193" spans="1:7" x14ac:dyDescent="0.25">
      <c r="A9193" t="e">
        <f>IF(
OR(Shares!B9193 = "8. Transferee of restricted securities", Shares!B9193 = "9. Any person (substitution for securities etc.)"),
Shares!C9193,
IF(
Shares!B9193 = "",
#N/A,
Shares!B9193)
)</f>
        <v>#N/A</v>
      </c>
      <c r="B9193" t="e">
        <f>IF(
OR('Shares - LTR - Granted'!B9193 = "8. Transferee of restricted securities", 'Shares - LTR - Granted'!B9193 = "9. Any person (substitution for securities etc.)"),
'Shares - LTR - Granted'!C9193,
IF(
'Shares - LTR - Granted'!B9193 = "",
#N/A,
'Shares - LTR - Granted'!B9193)
)</f>
        <v>#N/A</v>
      </c>
      <c r="C9193" t="e">
        <f>IF(
OR('Performance Securities'!B9193 = "8. Transferee of restricted securities", 'Performance Securities'!B9193 = "9. Any person (substitution for securities etc.)"),
'Performance Securities'!C9193,
IF(
'Performance Securities'!B9193 = "",
#N/A,
'Performance Securities'!B9193)
)</f>
        <v>#N/A</v>
      </c>
      <c r="D9193" t="e">
        <f>IF(
OR('Options or Warrants'!B9193 = "8. Transferee of restricted securities", 'Options or Warrants'!B9193 = "9. Any person (substitution for securities etc.)"),
'Options or Warrants'!C9193,
IF(
'Options or Warrants'!B9193 = "",
#N/A,
'Options or Warrants'!B9193)
)</f>
        <v>#N/A</v>
      </c>
      <c r="E9193" t="e">
        <f>IF(
OR('Options - Free Attaching'!B9193 = "8. Transferee of restricted securities", 'Options - Free Attaching'!B9193 = "9. Any person (substitution for securities etc.)"),
'Options - Free Attaching'!C9193,
IF(
'Options - Free Attaching'!B9193 = "",
#N/A,
'Options - Free Attaching'!B9193)
)</f>
        <v>#N/A</v>
      </c>
      <c r="F9193" t="e">
        <f>IF(
OR('Con. Notes - Conversion'!B9193 = "8. Transferee of restricted securities", 'Con. Notes - Conversion'!B9193 = "9. Any person (substitution for securities etc.)"),
'Con. Notes - Conversion'!C9193,
IF(
'Con. Notes - Conversion'!B9193 = "",
#N/A,
'Con. Notes - Conversion'!B9193)
)</f>
        <v>#N/A</v>
      </c>
      <c r="G9193" t="e">
        <f>IF(
OR('Con. Notes - No Conversion'!B9193 = "8. Transferee of restricted securities", 'Con. Notes - No Conversion'!B9193 = "9. Any person (substitution for securities etc.)"),
'Con. Notes - No Conversion'!C9193,
IF(
'Con. Notes - No Conversion'!B9193 = "",
#N/A,
'Con. Notes - No Conversion'!B9193)
)</f>
        <v>#N/A</v>
      </c>
    </row>
    <row r="9194" spans="1:7" x14ac:dyDescent="0.25">
      <c r="A9194" t="e">
        <f>IF(
OR(Shares!B9194 = "8. Transferee of restricted securities", Shares!B9194 = "9. Any person (substitution for securities etc.)"),
Shares!C9194,
IF(
Shares!B9194 = "",
#N/A,
Shares!B9194)
)</f>
        <v>#N/A</v>
      </c>
      <c r="B9194" t="e">
        <f>IF(
OR('Shares - LTR - Granted'!B9194 = "8. Transferee of restricted securities", 'Shares - LTR - Granted'!B9194 = "9. Any person (substitution for securities etc.)"),
'Shares - LTR - Granted'!C9194,
IF(
'Shares - LTR - Granted'!B9194 = "",
#N/A,
'Shares - LTR - Granted'!B9194)
)</f>
        <v>#N/A</v>
      </c>
      <c r="C9194" t="e">
        <f>IF(
OR('Performance Securities'!B9194 = "8. Transferee of restricted securities", 'Performance Securities'!B9194 = "9. Any person (substitution for securities etc.)"),
'Performance Securities'!C9194,
IF(
'Performance Securities'!B9194 = "",
#N/A,
'Performance Securities'!B9194)
)</f>
        <v>#N/A</v>
      </c>
      <c r="D9194" t="e">
        <f>IF(
OR('Options or Warrants'!B9194 = "8. Transferee of restricted securities", 'Options or Warrants'!B9194 = "9. Any person (substitution for securities etc.)"),
'Options or Warrants'!C9194,
IF(
'Options or Warrants'!B9194 = "",
#N/A,
'Options or Warrants'!B9194)
)</f>
        <v>#N/A</v>
      </c>
      <c r="E9194" t="e">
        <f>IF(
OR('Options - Free Attaching'!B9194 = "8. Transferee of restricted securities", 'Options - Free Attaching'!B9194 = "9. Any person (substitution for securities etc.)"),
'Options - Free Attaching'!C9194,
IF(
'Options - Free Attaching'!B9194 = "",
#N/A,
'Options - Free Attaching'!B9194)
)</f>
        <v>#N/A</v>
      </c>
      <c r="F9194" t="e">
        <f>IF(
OR('Con. Notes - Conversion'!B9194 = "8. Transferee of restricted securities", 'Con. Notes - Conversion'!B9194 = "9. Any person (substitution for securities etc.)"),
'Con. Notes - Conversion'!C9194,
IF(
'Con. Notes - Conversion'!B9194 = "",
#N/A,
'Con. Notes - Conversion'!B9194)
)</f>
        <v>#N/A</v>
      </c>
      <c r="G9194" t="e">
        <f>IF(
OR('Con. Notes - No Conversion'!B9194 = "8. Transferee of restricted securities", 'Con. Notes - No Conversion'!B9194 = "9. Any person (substitution for securities etc.)"),
'Con. Notes - No Conversion'!C9194,
IF(
'Con. Notes - No Conversion'!B9194 = "",
#N/A,
'Con. Notes - No Conversion'!B9194)
)</f>
        <v>#N/A</v>
      </c>
    </row>
    <row r="9195" spans="1:7" x14ac:dyDescent="0.25">
      <c r="A9195" t="e">
        <f>IF(
OR(Shares!B9195 = "8. Transferee of restricted securities", Shares!B9195 = "9. Any person (substitution for securities etc.)"),
Shares!C9195,
IF(
Shares!B9195 = "",
#N/A,
Shares!B9195)
)</f>
        <v>#N/A</v>
      </c>
      <c r="B9195" t="e">
        <f>IF(
OR('Shares - LTR - Granted'!B9195 = "8. Transferee of restricted securities", 'Shares - LTR - Granted'!B9195 = "9. Any person (substitution for securities etc.)"),
'Shares - LTR - Granted'!C9195,
IF(
'Shares - LTR - Granted'!B9195 = "",
#N/A,
'Shares - LTR - Granted'!B9195)
)</f>
        <v>#N/A</v>
      </c>
      <c r="C9195" t="e">
        <f>IF(
OR('Performance Securities'!B9195 = "8. Transferee of restricted securities", 'Performance Securities'!B9195 = "9. Any person (substitution for securities etc.)"),
'Performance Securities'!C9195,
IF(
'Performance Securities'!B9195 = "",
#N/A,
'Performance Securities'!B9195)
)</f>
        <v>#N/A</v>
      </c>
      <c r="D9195" t="e">
        <f>IF(
OR('Options or Warrants'!B9195 = "8. Transferee of restricted securities", 'Options or Warrants'!B9195 = "9. Any person (substitution for securities etc.)"),
'Options or Warrants'!C9195,
IF(
'Options or Warrants'!B9195 = "",
#N/A,
'Options or Warrants'!B9195)
)</f>
        <v>#N/A</v>
      </c>
      <c r="E9195" t="e">
        <f>IF(
OR('Options - Free Attaching'!B9195 = "8. Transferee of restricted securities", 'Options - Free Attaching'!B9195 = "9. Any person (substitution for securities etc.)"),
'Options - Free Attaching'!C9195,
IF(
'Options - Free Attaching'!B9195 = "",
#N/A,
'Options - Free Attaching'!B9195)
)</f>
        <v>#N/A</v>
      </c>
      <c r="F9195" t="e">
        <f>IF(
OR('Con. Notes - Conversion'!B9195 = "8. Transferee of restricted securities", 'Con. Notes - Conversion'!B9195 = "9. Any person (substitution for securities etc.)"),
'Con. Notes - Conversion'!C9195,
IF(
'Con. Notes - Conversion'!B9195 = "",
#N/A,
'Con. Notes - Conversion'!B9195)
)</f>
        <v>#N/A</v>
      </c>
      <c r="G9195" t="e">
        <f>IF(
OR('Con. Notes - No Conversion'!B9195 = "8. Transferee of restricted securities", 'Con. Notes - No Conversion'!B9195 = "9. Any person (substitution for securities etc.)"),
'Con. Notes - No Conversion'!C9195,
IF(
'Con. Notes - No Conversion'!B9195 = "",
#N/A,
'Con. Notes - No Conversion'!B9195)
)</f>
        <v>#N/A</v>
      </c>
    </row>
    <row r="9196" spans="1:7" x14ac:dyDescent="0.25">
      <c r="A9196" t="e">
        <f>IF(
OR(Shares!B9196 = "8. Transferee of restricted securities", Shares!B9196 = "9. Any person (substitution for securities etc.)"),
Shares!C9196,
IF(
Shares!B9196 = "",
#N/A,
Shares!B9196)
)</f>
        <v>#N/A</v>
      </c>
      <c r="B9196" t="e">
        <f>IF(
OR('Shares - LTR - Granted'!B9196 = "8. Transferee of restricted securities", 'Shares - LTR - Granted'!B9196 = "9. Any person (substitution for securities etc.)"),
'Shares - LTR - Granted'!C9196,
IF(
'Shares - LTR - Granted'!B9196 = "",
#N/A,
'Shares - LTR - Granted'!B9196)
)</f>
        <v>#N/A</v>
      </c>
      <c r="C9196" t="e">
        <f>IF(
OR('Performance Securities'!B9196 = "8. Transferee of restricted securities", 'Performance Securities'!B9196 = "9. Any person (substitution for securities etc.)"),
'Performance Securities'!C9196,
IF(
'Performance Securities'!B9196 = "",
#N/A,
'Performance Securities'!B9196)
)</f>
        <v>#N/A</v>
      </c>
      <c r="D9196" t="e">
        <f>IF(
OR('Options or Warrants'!B9196 = "8. Transferee of restricted securities", 'Options or Warrants'!B9196 = "9. Any person (substitution for securities etc.)"),
'Options or Warrants'!C9196,
IF(
'Options or Warrants'!B9196 = "",
#N/A,
'Options or Warrants'!B9196)
)</f>
        <v>#N/A</v>
      </c>
      <c r="E9196" t="e">
        <f>IF(
OR('Options - Free Attaching'!B9196 = "8. Transferee of restricted securities", 'Options - Free Attaching'!B9196 = "9. Any person (substitution for securities etc.)"),
'Options - Free Attaching'!C9196,
IF(
'Options - Free Attaching'!B9196 = "",
#N/A,
'Options - Free Attaching'!B9196)
)</f>
        <v>#N/A</v>
      </c>
      <c r="F9196" t="e">
        <f>IF(
OR('Con. Notes - Conversion'!B9196 = "8. Transferee of restricted securities", 'Con. Notes - Conversion'!B9196 = "9. Any person (substitution for securities etc.)"),
'Con. Notes - Conversion'!C9196,
IF(
'Con. Notes - Conversion'!B9196 = "",
#N/A,
'Con. Notes - Conversion'!B9196)
)</f>
        <v>#N/A</v>
      </c>
      <c r="G9196" t="e">
        <f>IF(
OR('Con. Notes - No Conversion'!B9196 = "8. Transferee of restricted securities", 'Con. Notes - No Conversion'!B9196 = "9. Any person (substitution for securities etc.)"),
'Con. Notes - No Conversion'!C9196,
IF(
'Con. Notes - No Conversion'!B9196 = "",
#N/A,
'Con. Notes - No Conversion'!B9196)
)</f>
        <v>#N/A</v>
      </c>
    </row>
    <row r="9197" spans="1:7" x14ac:dyDescent="0.25">
      <c r="A9197" t="e">
        <f>IF(
OR(Shares!B9197 = "8. Transferee of restricted securities", Shares!B9197 = "9. Any person (substitution for securities etc.)"),
Shares!C9197,
IF(
Shares!B9197 = "",
#N/A,
Shares!B9197)
)</f>
        <v>#N/A</v>
      </c>
      <c r="B9197" t="e">
        <f>IF(
OR('Shares - LTR - Granted'!B9197 = "8. Transferee of restricted securities", 'Shares - LTR - Granted'!B9197 = "9. Any person (substitution for securities etc.)"),
'Shares - LTR - Granted'!C9197,
IF(
'Shares - LTR - Granted'!B9197 = "",
#N/A,
'Shares - LTR - Granted'!B9197)
)</f>
        <v>#N/A</v>
      </c>
      <c r="C9197" t="e">
        <f>IF(
OR('Performance Securities'!B9197 = "8. Transferee of restricted securities", 'Performance Securities'!B9197 = "9. Any person (substitution for securities etc.)"),
'Performance Securities'!C9197,
IF(
'Performance Securities'!B9197 = "",
#N/A,
'Performance Securities'!B9197)
)</f>
        <v>#N/A</v>
      </c>
      <c r="D9197" t="e">
        <f>IF(
OR('Options or Warrants'!B9197 = "8. Transferee of restricted securities", 'Options or Warrants'!B9197 = "9. Any person (substitution for securities etc.)"),
'Options or Warrants'!C9197,
IF(
'Options or Warrants'!B9197 = "",
#N/A,
'Options or Warrants'!B9197)
)</f>
        <v>#N/A</v>
      </c>
      <c r="E9197" t="e">
        <f>IF(
OR('Options - Free Attaching'!B9197 = "8. Transferee of restricted securities", 'Options - Free Attaching'!B9197 = "9. Any person (substitution for securities etc.)"),
'Options - Free Attaching'!C9197,
IF(
'Options - Free Attaching'!B9197 = "",
#N/A,
'Options - Free Attaching'!B9197)
)</f>
        <v>#N/A</v>
      </c>
      <c r="F9197" t="e">
        <f>IF(
OR('Con. Notes - Conversion'!B9197 = "8. Transferee of restricted securities", 'Con. Notes - Conversion'!B9197 = "9. Any person (substitution for securities etc.)"),
'Con. Notes - Conversion'!C9197,
IF(
'Con. Notes - Conversion'!B9197 = "",
#N/A,
'Con. Notes - Conversion'!B9197)
)</f>
        <v>#N/A</v>
      </c>
      <c r="G9197" t="e">
        <f>IF(
OR('Con. Notes - No Conversion'!B9197 = "8. Transferee of restricted securities", 'Con. Notes - No Conversion'!B9197 = "9. Any person (substitution for securities etc.)"),
'Con. Notes - No Conversion'!C9197,
IF(
'Con. Notes - No Conversion'!B9197 = "",
#N/A,
'Con. Notes - No Conversion'!B9197)
)</f>
        <v>#N/A</v>
      </c>
    </row>
    <row r="9198" spans="1:7" x14ac:dyDescent="0.25">
      <c r="A9198" t="e">
        <f>IF(
OR(Shares!B9198 = "8. Transferee of restricted securities", Shares!B9198 = "9. Any person (substitution for securities etc.)"),
Shares!C9198,
IF(
Shares!B9198 = "",
#N/A,
Shares!B9198)
)</f>
        <v>#N/A</v>
      </c>
      <c r="B9198" t="e">
        <f>IF(
OR('Shares - LTR - Granted'!B9198 = "8. Transferee of restricted securities", 'Shares - LTR - Granted'!B9198 = "9. Any person (substitution for securities etc.)"),
'Shares - LTR - Granted'!C9198,
IF(
'Shares - LTR - Granted'!B9198 = "",
#N/A,
'Shares - LTR - Granted'!B9198)
)</f>
        <v>#N/A</v>
      </c>
      <c r="C9198" t="e">
        <f>IF(
OR('Performance Securities'!B9198 = "8. Transferee of restricted securities", 'Performance Securities'!B9198 = "9. Any person (substitution for securities etc.)"),
'Performance Securities'!C9198,
IF(
'Performance Securities'!B9198 = "",
#N/A,
'Performance Securities'!B9198)
)</f>
        <v>#N/A</v>
      </c>
      <c r="D9198" t="e">
        <f>IF(
OR('Options or Warrants'!B9198 = "8. Transferee of restricted securities", 'Options or Warrants'!B9198 = "9. Any person (substitution for securities etc.)"),
'Options or Warrants'!C9198,
IF(
'Options or Warrants'!B9198 = "",
#N/A,
'Options or Warrants'!B9198)
)</f>
        <v>#N/A</v>
      </c>
      <c r="E9198" t="e">
        <f>IF(
OR('Options - Free Attaching'!B9198 = "8. Transferee of restricted securities", 'Options - Free Attaching'!B9198 = "9. Any person (substitution for securities etc.)"),
'Options - Free Attaching'!C9198,
IF(
'Options - Free Attaching'!B9198 = "",
#N/A,
'Options - Free Attaching'!B9198)
)</f>
        <v>#N/A</v>
      </c>
      <c r="F9198" t="e">
        <f>IF(
OR('Con. Notes - Conversion'!B9198 = "8. Transferee of restricted securities", 'Con. Notes - Conversion'!B9198 = "9. Any person (substitution for securities etc.)"),
'Con. Notes - Conversion'!C9198,
IF(
'Con. Notes - Conversion'!B9198 = "",
#N/A,
'Con. Notes - Conversion'!B9198)
)</f>
        <v>#N/A</v>
      </c>
      <c r="G9198" t="e">
        <f>IF(
OR('Con. Notes - No Conversion'!B9198 = "8. Transferee of restricted securities", 'Con. Notes - No Conversion'!B9198 = "9. Any person (substitution for securities etc.)"),
'Con. Notes - No Conversion'!C9198,
IF(
'Con. Notes - No Conversion'!B9198 = "",
#N/A,
'Con. Notes - No Conversion'!B9198)
)</f>
        <v>#N/A</v>
      </c>
    </row>
    <row r="9199" spans="1:7" x14ac:dyDescent="0.25">
      <c r="A9199" t="e">
        <f>IF(
OR(Shares!B9199 = "8. Transferee of restricted securities", Shares!B9199 = "9. Any person (substitution for securities etc.)"),
Shares!C9199,
IF(
Shares!B9199 = "",
#N/A,
Shares!B9199)
)</f>
        <v>#N/A</v>
      </c>
      <c r="B9199" t="e">
        <f>IF(
OR('Shares - LTR - Granted'!B9199 = "8. Transferee of restricted securities", 'Shares - LTR - Granted'!B9199 = "9. Any person (substitution for securities etc.)"),
'Shares - LTR - Granted'!C9199,
IF(
'Shares - LTR - Granted'!B9199 = "",
#N/A,
'Shares - LTR - Granted'!B9199)
)</f>
        <v>#N/A</v>
      </c>
      <c r="C9199" t="e">
        <f>IF(
OR('Performance Securities'!B9199 = "8. Transferee of restricted securities", 'Performance Securities'!B9199 = "9. Any person (substitution for securities etc.)"),
'Performance Securities'!C9199,
IF(
'Performance Securities'!B9199 = "",
#N/A,
'Performance Securities'!B9199)
)</f>
        <v>#N/A</v>
      </c>
      <c r="D9199" t="e">
        <f>IF(
OR('Options or Warrants'!B9199 = "8. Transferee of restricted securities", 'Options or Warrants'!B9199 = "9. Any person (substitution for securities etc.)"),
'Options or Warrants'!C9199,
IF(
'Options or Warrants'!B9199 = "",
#N/A,
'Options or Warrants'!B9199)
)</f>
        <v>#N/A</v>
      </c>
      <c r="E9199" t="e">
        <f>IF(
OR('Options - Free Attaching'!B9199 = "8. Transferee of restricted securities", 'Options - Free Attaching'!B9199 = "9. Any person (substitution for securities etc.)"),
'Options - Free Attaching'!C9199,
IF(
'Options - Free Attaching'!B9199 = "",
#N/A,
'Options - Free Attaching'!B9199)
)</f>
        <v>#N/A</v>
      </c>
      <c r="F9199" t="e">
        <f>IF(
OR('Con. Notes - Conversion'!B9199 = "8. Transferee of restricted securities", 'Con. Notes - Conversion'!B9199 = "9. Any person (substitution for securities etc.)"),
'Con. Notes - Conversion'!C9199,
IF(
'Con. Notes - Conversion'!B9199 = "",
#N/A,
'Con. Notes - Conversion'!B9199)
)</f>
        <v>#N/A</v>
      </c>
      <c r="G9199" t="e">
        <f>IF(
OR('Con. Notes - No Conversion'!B9199 = "8. Transferee of restricted securities", 'Con. Notes - No Conversion'!B9199 = "9. Any person (substitution for securities etc.)"),
'Con. Notes - No Conversion'!C9199,
IF(
'Con. Notes - No Conversion'!B9199 = "",
#N/A,
'Con. Notes - No Conversion'!B9199)
)</f>
        <v>#N/A</v>
      </c>
    </row>
    <row r="9200" spans="1:7" x14ac:dyDescent="0.25">
      <c r="A9200" t="e">
        <f>IF(
OR(Shares!B9200 = "8. Transferee of restricted securities", Shares!B9200 = "9. Any person (substitution for securities etc.)"),
Shares!C9200,
IF(
Shares!B9200 = "",
#N/A,
Shares!B9200)
)</f>
        <v>#N/A</v>
      </c>
      <c r="B9200" t="e">
        <f>IF(
OR('Shares - LTR - Granted'!B9200 = "8. Transferee of restricted securities", 'Shares - LTR - Granted'!B9200 = "9. Any person (substitution for securities etc.)"),
'Shares - LTR - Granted'!C9200,
IF(
'Shares - LTR - Granted'!B9200 = "",
#N/A,
'Shares - LTR - Granted'!B9200)
)</f>
        <v>#N/A</v>
      </c>
      <c r="C9200" t="e">
        <f>IF(
OR('Performance Securities'!B9200 = "8. Transferee of restricted securities", 'Performance Securities'!B9200 = "9. Any person (substitution for securities etc.)"),
'Performance Securities'!C9200,
IF(
'Performance Securities'!B9200 = "",
#N/A,
'Performance Securities'!B9200)
)</f>
        <v>#N/A</v>
      </c>
      <c r="D9200" t="e">
        <f>IF(
OR('Options or Warrants'!B9200 = "8. Transferee of restricted securities", 'Options or Warrants'!B9200 = "9. Any person (substitution for securities etc.)"),
'Options or Warrants'!C9200,
IF(
'Options or Warrants'!B9200 = "",
#N/A,
'Options or Warrants'!B9200)
)</f>
        <v>#N/A</v>
      </c>
      <c r="E9200" t="e">
        <f>IF(
OR('Options - Free Attaching'!B9200 = "8. Transferee of restricted securities", 'Options - Free Attaching'!B9200 = "9. Any person (substitution for securities etc.)"),
'Options - Free Attaching'!C9200,
IF(
'Options - Free Attaching'!B9200 = "",
#N/A,
'Options - Free Attaching'!B9200)
)</f>
        <v>#N/A</v>
      </c>
      <c r="F9200" t="e">
        <f>IF(
OR('Con. Notes - Conversion'!B9200 = "8. Transferee of restricted securities", 'Con. Notes - Conversion'!B9200 = "9. Any person (substitution for securities etc.)"),
'Con. Notes - Conversion'!C9200,
IF(
'Con. Notes - Conversion'!B9200 = "",
#N/A,
'Con. Notes - Conversion'!B9200)
)</f>
        <v>#N/A</v>
      </c>
      <c r="G9200" t="e">
        <f>IF(
OR('Con. Notes - No Conversion'!B9200 = "8. Transferee of restricted securities", 'Con. Notes - No Conversion'!B9200 = "9. Any person (substitution for securities etc.)"),
'Con. Notes - No Conversion'!C9200,
IF(
'Con. Notes - No Conversion'!B9200 = "",
#N/A,
'Con. Notes - No Conversion'!B9200)
)</f>
        <v>#N/A</v>
      </c>
    </row>
    <row r="9201" spans="1:7" x14ac:dyDescent="0.25">
      <c r="A9201" t="e">
        <f>IF(
OR(Shares!B9201 = "8. Transferee of restricted securities", Shares!B9201 = "9. Any person (substitution for securities etc.)"),
Shares!C9201,
IF(
Shares!B9201 = "",
#N/A,
Shares!B9201)
)</f>
        <v>#N/A</v>
      </c>
      <c r="B9201" t="e">
        <f>IF(
OR('Shares - LTR - Granted'!B9201 = "8. Transferee of restricted securities", 'Shares - LTR - Granted'!B9201 = "9. Any person (substitution for securities etc.)"),
'Shares - LTR - Granted'!C9201,
IF(
'Shares - LTR - Granted'!B9201 = "",
#N/A,
'Shares - LTR - Granted'!B9201)
)</f>
        <v>#N/A</v>
      </c>
      <c r="C9201" t="e">
        <f>IF(
OR('Performance Securities'!B9201 = "8. Transferee of restricted securities", 'Performance Securities'!B9201 = "9. Any person (substitution for securities etc.)"),
'Performance Securities'!C9201,
IF(
'Performance Securities'!B9201 = "",
#N/A,
'Performance Securities'!B9201)
)</f>
        <v>#N/A</v>
      </c>
      <c r="D9201" t="e">
        <f>IF(
OR('Options or Warrants'!B9201 = "8. Transferee of restricted securities", 'Options or Warrants'!B9201 = "9. Any person (substitution for securities etc.)"),
'Options or Warrants'!C9201,
IF(
'Options or Warrants'!B9201 = "",
#N/A,
'Options or Warrants'!B9201)
)</f>
        <v>#N/A</v>
      </c>
      <c r="E9201" t="e">
        <f>IF(
OR('Options - Free Attaching'!B9201 = "8. Transferee of restricted securities", 'Options - Free Attaching'!B9201 = "9. Any person (substitution for securities etc.)"),
'Options - Free Attaching'!C9201,
IF(
'Options - Free Attaching'!B9201 = "",
#N/A,
'Options - Free Attaching'!B9201)
)</f>
        <v>#N/A</v>
      </c>
      <c r="F9201" t="e">
        <f>IF(
OR('Con. Notes - Conversion'!B9201 = "8. Transferee of restricted securities", 'Con. Notes - Conversion'!B9201 = "9. Any person (substitution for securities etc.)"),
'Con. Notes - Conversion'!C9201,
IF(
'Con. Notes - Conversion'!B9201 = "",
#N/A,
'Con. Notes - Conversion'!B9201)
)</f>
        <v>#N/A</v>
      </c>
      <c r="G9201" t="e">
        <f>IF(
OR('Con. Notes - No Conversion'!B9201 = "8. Transferee of restricted securities", 'Con. Notes - No Conversion'!B9201 = "9. Any person (substitution for securities etc.)"),
'Con. Notes - No Conversion'!C9201,
IF(
'Con. Notes - No Conversion'!B9201 = "",
#N/A,
'Con. Notes - No Conversion'!B9201)
)</f>
        <v>#N/A</v>
      </c>
    </row>
    <row r="9202" spans="1:7" x14ac:dyDescent="0.25">
      <c r="A9202" t="e">
        <f>IF(
OR(Shares!B9202 = "8. Transferee of restricted securities", Shares!B9202 = "9. Any person (substitution for securities etc.)"),
Shares!C9202,
IF(
Shares!B9202 = "",
#N/A,
Shares!B9202)
)</f>
        <v>#N/A</v>
      </c>
      <c r="B9202" t="e">
        <f>IF(
OR('Shares - LTR - Granted'!B9202 = "8. Transferee of restricted securities", 'Shares - LTR - Granted'!B9202 = "9. Any person (substitution for securities etc.)"),
'Shares - LTR - Granted'!C9202,
IF(
'Shares - LTR - Granted'!B9202 = "",
#N/A,
'Shares - LTR - Granted'!B9202)
)</f>
        <v>#N/A</v>
      </c>
      <c r="C9202" t="e">
        <f>IF(
OR('Performance Securities'!B9202 = "8. Transferee of restricted securities", 'Performance Securities'!B9202 = "9. Any person (substitution for securities etc.)"),
'Performance Securities'!C9202,
IF(
'Performance Securities'!B9202 = "",
#N/A,
'Performance Securities'!B9202)
)</f>
        <v>#N/A</v>
      </c>
      <c r="D9202" t="e">
        <f>IF(
OR('Options or Warrants'!B9202 = "8. Transferee of restricted securities", 'Options or Warrants'!B9202 = "9. Any person (substitution for securities etc.)"),
'Options or Warrants'!C9202,
IF(
'Options or Warrants'!B9202 = "",
#N/A,
'Options or Warrants'!B9202)
)</f>
        <v>#N/A</v>
      </c>
      <c r="E9202" t="e">
        <f>IF(
OR('Options - Free Attaching'!B9202 = "8. Transferee of restricted securities", 'Options - Free Attaching'!B9202 = "9. Any person (substitution for securities etc.)"),
'Options - Free Attaching'!C9202,
IF(
'Options - Free Attaching'!B9202 = "",
#N/A,
'Options - Free Attaching'!B9202)
)</f>
        <v>#N/A</v>
      </c>
      <c r="F9202" t="e">
        <f>IF(
OR('Con. Notes - Conversion'!B9202 = "8. Transferee of restricted securities", 'Con. Notes - Conversion'!B9202 = "9. Any person (substitution for securities etc.)"),
'Con. Notes - Conversion'!C9202,
IF(
'Con. Notes - Conversion'!B9202 = "",
#N/A,
'Con. Notes - Conversion'!B9202)
)</f>
        <v>#N/A</v>
      </c>
      <c r="G9202" t="e">
        <f>IF(
OR('Con. Notes - No Conversion'!B9202 = "8. Transferee of restricted securities", 'Con. Notes - No Conversion'!B9202 = "9. Any person (substitution for securities etc.)"),
'Con. Notes - No Conversion'!C9202,
IF(
'Con. Notes - No Conversion'!B9202 = "",
#N/A,
'Con. Notes - No Conversion'!B9202)
)</f>
        <v>#N/A</v>
      </c>
    </row>
    <row r="9203" spans="1:7" x14ac:dyDescent="0.25">
      <c r="A9203" t="e">
        <f>IF(
OR(Shares!B9203 = "8. Transferee of restricted securities", Shares!B9203 = "9. Any person (substitution for securities etc.)"),
Shares!C9203,
IF(
Shares!B9203 = "",
#N/A,
Shares!B9203)
)</f>
        <v>#N/A</v>
      </c>
      <c r="B9203" t="e">
        <f>IF(
OR('Shares - LTR - Granted'!B9203 = "8. Transferee of restricted securities", 'Shares - LTR - Granted'!B9203 = "9. Any person (substitution for securities etc.)"),
'Shares - LTR - Granted'!C9203,
IF(
'Shares - LTR - Granted'!B9203 = "",
#N/A,
'Shares - LTR - Granted'!B9203)
)</f>
        <v>#N/A</v>
      </c>
      <c r="C9203" t="e">
        <f>IF(
OR('Performance Securities'!B9203 = "8. Transferee of restricted securities", 'Performance Securities'!B9203 = "9. Any person (substitution for securities etc.)"),
'Performance Securities'!C9203,
IF(
'Performance Securities'!B9203 = "",
#N/A,
'Performance Securities'!B9203)
)</f>
        <v>#N/A</v>
      </c>
      <c r="D9203" t="e">
        <f>IF(
OR('Options or Warrants'!B9203 = "8. Transferee of restricted securities", 'Options or Warrants'!B9203 = "9. Any person (substitution for securities etc.)"),
'Options or Warrants'!C9203,
IF(
'Options or Warrants'!B9203 = "",
#N/A,
'Options or Warrants'!B9203)
)</f>
        <v>#N/A</v>
      </c>
      <c r="E9203" t="e">
        <f>IF(
OR('Options - Free Attaching'!B9203 = "8. Transferee of restricted securities", 'Options - Free Attaching'!B9203 = "9. Any person (substitution for securities etc.)"),
'Options - Free Attaching'!C9203,
IF(
'Options - Free Attaching'!B9203 = "",
#N/A,
'Options - Free Attaching'!B9203)
)</f>
        <v>#N/A</v>
      </c>
      <c r="F9203" t="e">
        <f>IF(
OR('Con. Notes - Conversion'!B9203 = "8. Transferee of restricted securities", 'Con. Notes - Conversion'!B9203 = "9. Any person (substitution for securities etc.)"),
'Con. Notes - Conversion'!C9203,
IF(
'Con. Notes - Conversion'!B9203 = "",
#N/A,
'Con. Notes - Conversion'!B9203)
)</f>
        <v>#N/A</v>
      </c>
      <c r="G9203" t="e">
        <f>IF(
OR('Con. Notes - No Conversion'!B9203 = "8. Transferee of restricted securities", 'Con. Notes - No Conversion'!B9203 = "9. Any person (substitution for securities etc.)"),
'Con. Notes - No Conversion'!C9203,
IF(
'Con. Notes - No Conversion'!B9203 = "",
#N/A,
'Con. Notes - No Conversion'!B9203)
)</f>
        <v>#N/A</v>
      </c>
    </row>
    <row r="9204" spans="1:7" x14ac:dyDescent="0.25">
      <c r="A9204" t="e">
        <f>IF(
OR(Shares!B9204 = "8. Transferee of restricted securities", Shares!B9204 = "9. Any person (substitution for securities etc.)"),
Shares!C9204,
IF(
Shares!B9204 = "",
#N/A,
Shares!B9204)
)</f>
        <v>#N/A</v>
      </c>
      <c r="B9204" t="e">
        <f>IF(
OR('Shares - LTR - Granted'!B9204 = "8. Transferee of restricted securities", 'Shares - LTR - Granted'!B9204 = "9. Any person (substitution for securities etc.)"),
'Shares - LTR - Granted'!C9204,
IF(
'Shares - LTR - Granted'!B9204 = "",
#N/A,
'Shares - LTR - Granted'!B9204)
)</f>
        <v>#N/A</v>
      </c>
      <c r="C9204" t="e">
        <f>IF(
OR('Performance Securities'!B9204 = "8. Transferee of restricted securities", 'Performance Securities'!B9204 = "9. Any person (substitution for securities etc.)"),
'Performance Securities'!C9204,
IF(
'Performance Securities'!B9204 = "",
#N/A,
'Performance Securities'!B9204)
)</f>
        <v>#N/A</v>
      </c>
      <c r="D9204" t="e">
        <f>IF(
OR('Options or Warrants'!B9204 = "8. Transferee of restricted securities", 'Options or Warrants'!B9204 = "9. Any person (substitution for securities etc.)"),
'Options or Warrants'!C9204,
IF(
'Options or Warrants'!B9204 = "",
#N/A,
'Options or Warrants'!B9204)
)</f>
        <v>#N/A</v>
      </c>
      <c r="E9204" t="e">
        <f>IF(
OR('Options - Free Attaching'!B9204 = "8. Transferee of restricted securities", 'Options - Free Attaching'!B9204 = "9. Any person (substitution for securities etc.)"),
'Options - Free Attaching'!C9204,
IF(
'Options - Free Attaching'!B9204 = "",
#N/A,
'Options - Free Attaching'!B9204)
)</f>
        <v>#N/A</v>
      </c>
      <c r="F9204" t="e">
        <f>IF(
OR('Con. Notes - Conversion'!B9204 = "8. Transferee of restricted securities", 'Con. Notes - Conversion'!B9204 = "9. Any person (substitution for securities etc.)"),
'Con. Notes - Conversion'!C9204,
IF(
'Con. Notes - Conversion'!B9204 = "",
#N/A,
'Con. Notes - Conversion'!B9204)
)</f>
        <v>#N/A</v>
      </c>
      <c r="G9204" t="e">
        <f>IF(
OR('Con. Notes - No Conversion'!B9204 = "8. Transferee of restricted securities", 'Con. Notes - No Conversion'!B9204 = "9. Any person (substitution for securities etc.)"),
'Con. Notes - No Conversion'!C9204,
IF(
'Con. Notes - No Conversion'!B9204 = "",
#N/A,
'Con. Notes - No Conversion'!B9204)
)</f>
        <v>#N/A</v>
      </c>
    </row>
    <row r="9205" spans="1:7" x14ac:dyDescent="0.25">
      <c r="A9205" t="e">
        <f>IF(
OR(Shares!B9205 = "8. Transferee of restricted securities", Shares!B9205 = "9. Any person (substitution for securities etc.)"),
Shares!C9205,
IF(
Shares!B9205 = "",
#N/A,
Shares!B9205)
)</f>
        <v>#N/A</v>
      </c>
      <c r="B9205" t="e">
        <f>IF(
OR('Shares - LTR - Granted'!B9205 = "8. Transferee of restricted securities", 'Shares - LTR - Granted'!B9205 = "9. Any person (substitution for securities etc.)"),
'Shares - LTR - Granted'!C9205,
IF(
'Shares - LTR - Granted'!B9205 = "",
#N/A,
'Shares - LTR - Granted'!B9205)
)</f>
        <v>#N/A</v>
      </c>
      <c r="C9205" t="e">
        <f>IF(
OR('Performance Securities'!B9205 = "8. Transferee of restricted securities", 'Performance Securities'!B9205 = "9. Any person (substitution for securities etc.)"),
'Performance Securities'!C9205,
IF(
'Performance Securities'!B9205 = "",
#N/A,
'Performance Securities'!B9205)
)</f>
        <v>#N/A</v>
      </c>
      <c r="D9205" t="e">
        <f>IF(
OR('Options or Warrants'!B9205 = "8. Transferee of restricted securities", 'Options or Warrants'!B9205 = "9. Any person (substitution for securities etc.)"),
'Options or Warrants'!C9205,
IF(
'Options or Warrants'!B9205 = "",
#N/A,
'Options or Warrants'!B9205)
)</f>
        <v>#N/A</v>
      </c>
      <c r="E9205" t="e">
        <f>IF(
OR('Options - Free Attaching'!B9205 = "8. Transferee of restricted securities", 'Options - Free Attaching'!B9205 = "9. Any person (substitution for securities etc.)"),
'Options - Free Attaching'!C9205,
IF(
'Options - Free Attaching'!B9205 = "",
#N/A,
'Options - Free Attaching'!B9205)
)</f>
        <v>#N/A</v>
      </c>
      <c r="F9205" t="e">
        <f>IF(
OR('Con. Notes - Conversion'!B9205 = "8. Transferee of restricted securities", 'Con. Notes - Conversion'!B9205 = "9. Any person (substitution for securities etc.)"),
'Con. Notes - Conversion'!C9205,
IF(
'Con. Notes - Conversion'!B9205 = "",
#N/A,
'Con. Notes - Conversion'!B9205)
)</f>
        <v>#N/A</v>
      </c>
      <c r="G9205" t="e">
        <f>IF(
OR('Con. Notes - No Conversion'!B9205 = "8. Transferee of restricted securities", 'Con. Notes - No Conversion'!B9205 = "9. Any person (substitution for securities etc.)"),
'Con. Notes - No Conversion'!C9205,
IF(
'Con. Notes - No Conversion'!B9205 = "",
#N/A,
'Con. Notes - No Conversion'!B9205)
)</f>
        <v>#N/A</v>
      </c>
    </row>
    <row r="9206" spans="1:7" x14ac:dyDescent="0.25">
      <c r="A9206" t="e">
        <f>IF(
OR(Shares!B9206 = "8. Transferee of restricted securities", Shares!B9206 = "9. Any person (substitution for securities etc.)"),
Shares!C9206,
IF(
Shares!B9206 = "",
#N/A,
Shares!B9206)
)</f>
        <v>#N/A</v>
      </c>
      <c r="B9206" t="e">
        <f>IF(
OR('Shares - LTR - Granted'!B9206 = "8. Transferee of restricted securities", 'Shares - LTR - Granted'!B9206 = "9. Any person (substitution for securities etc.)"),
'Shares - LTR - Granted'!C9206,
IF(
'Shares - LTR - Granted'!B9206 = "",
#N/A,
'Shares - LTR - Granted'!B9206)
)</f>
        <v>#N/A</v>
      </c>
      <c r="C9206" t="e">
        <f>IF(
OR('Performance Securities'!B9206 = "8. Transferee of restricted securities", 'Performance Securities'!B9206 = "9. Any person (substitution for securities etc.)"),
'Performance Securities'!C9206,
IF(
'Performance Securities'!B9206 = "",
#N/A,
'Performance Securities'!B9206)
)</f>
        <v>#N/A</v>
      </c>
      <c r="D9206" t="e">
        <f>IF(
OR('Options or Warrants'!B9206 = "8. Transferee of restricted securities", 'Options or Warrants'!B9206 = "9. Any person (substitution for securities etc.)"),
'Options or Warrants'!C9206,
IF(
'Options or Warrants'!B9206 = "",
#N/A,
'Options or Warrants'!B9206)
)</f>
        <v>#N/A</v>
      </c>
      <c r="E9206" t="e">
        <f>IF(
OR('Options - Free Attaching'!B9206 = "8. Transferee of restricted securities", 'Options - Free Attaching'!B9206 = "9. Any person (substitution for securities etc.)"),
'Options - Free Attaching'!C9206,
IF(
'Options - Free Attaching'!B9206 = "",
#N/A,
'Options - Free Attaching'!B9206)
)</f>
        <v>#N/A</v>
      </c>
      <c r="F9206" t="e">
        <f>IF(
OR('Con. Notes - Conversion'!B9206 = "8. Transferee of restricted securities", 'Con. Notes - Conversion'!B9206 = "9. Any person (substitution for securities etc.)"),
'Con. Notes - Conversion'!C9206,
IF(
'Con. Notes - Conversion'!B9206 = "",
#N/A,
'Con. Notes - Conversion'!B9206)
)</f>
        <v>#N/A</v>
      </c>
      <c r="G9206" t="e">
        <f>IF(
OR('Con. Notes - No Conversion'!B9206 = "8. Transferee of restricted securities", 'Con. Notes - No Conversion'!B9206 = "9. Any person (substitution for securities etc.)"),
'Con. Notes - No Conversion'!C9206,
IF(
'Con. Notes - No Conversion'!B9206 = "",
#N/A,
'Con. Notes - No Conversion'!B9206)
)</f>
        <v>#N/A</v>
      </c>
    </row>
    <row r="9207" spans="1:7" x14ac:dyDescent="0.25">
      <c r="A9207" t="e">
        <f>IF(
OR(Shares!B9207 = "8. Transferee of restricted securities", Shares!B9207 = "9. Any person (substitution for securities etc.)"),
Shares!C9207,
IF(
Shares!B9207 = "",
#N/A,
Shares!B9207)
)</f>
        <v>#N/A</v>
      </c>
      <c r="B9207" t="e">
        <f>IF(
OR('Shares - LTR - Granted'!B9207 = "8. Transferee of restricted securities", 'Shares - LTR - Granted'!B9207 = "9. Any person (substitution for securities etc.)"),
'Shares - LTR - Granted'!C9207,
IF(
'Shares - LTR - Granted'!B9207 = "",
#N/A,
'Shares - LTR - Granted'!B9207)
)</f>
        <v>#N/A</v>
      </c>
      <c r="C9207" t="e">
        <f>IF(
OR('Performance Securities'!B9207 = "8. Transferee of restricted securities", 'Performance Securities'!B9207 = "9. Any person (substitution for securities etc.)"),
'Performance Securities'!C9207,
IF(
'Performance Securities'!B9207 = "",
#N/A,
'Performance Securities'!B9207)
)</f>
        <v>#N/A</v>
      </c>
      <c r="D9207" t="e">
        <f>IF(
OR('Options or Warrants'!B9207 = "8. Transferee of restricted securities", 'Options or Warrants'!B9207 = "9. Any person (substitution for securities etc.)"),
'Options or Warrants'!C9207,
IF(
'Options or Warrants'!B9207 = "",
#N/A,
'Options or Warrants'!B9207)
)</f>
        <v>#N/A</v>
      </c>
      <c r="E9207" t="e">
        <f>IF(
OR('Options - Free Attaching'!B9207 = "8. Transferee of restricted securities", 'Options - Free Attaching'!B9207 = "9. Any person (substitution for securities etc.)"),
'Options - Free Attaching'!C9207,
IF(
'Options - Free Attaching'!B9207 = "",
#N/A,
'Options - Free Attaching'!B9207)
)</f>
        <v>#N/A</v>
      </c>
      <c r="F9207" t="e">
        <f>IF(
OR('Con. Notes - Conversion'!B9207 = "8. Transferee of restricted securities", 'Con. Notes - Conversion'!B9207 = "9. Any person (substitution for securities etc.)"),
'Con. Notes - Conversion'!C9207,
IF(
'Con. Notes - Conversion'!B9207 = "",
#N/A,
'Con. Notes - Conversion'!B9207)
)</f>
        <v>#N/A</v>
      </c>
      <c r="G9207" t="e">
        <f>IF(
OR('Con. Notes - No Conversion'!B9207 = "8. Transferee of restricted securities", 'Con. Notes - No Conversion'!B9207 = "9. Any person (substitution for securities etc.)"),
'Con. Notes - No Conversion'!C9207,
IF(
'Con. Notes - No Conversion'!B9207 = "",
#N/A,
'Con. Notes - No Conversion'!B9207)
)</f>
        <v>#N/A</v>
      </c>
    </row>
    <row r="9208" spans="1:7" x14ac:dyDescent="0.25">
      <c r="A9208" t="e">
        <f>IF(
OR(Shares!B9208 = "8. Transferee of restricted securities", Shares!B9208 = "9. Any person (substitution for securities etc.)"),
Shares!C9208,
IF(
Shares!B9208 = "",
#N/A,
Shares!B9208)
)</f>
        <v>#N/A</v>
      </c>
      <c r="B9208" t="e">
        <f>IF(
OR('Shares - LTR - Granted'!B9208 = "8. Transferee of restricted securities", 'Shares - LTR - Granted'!B9208 = "9. Any person (substitution for securities etc.)"),
'Shares - LTR - Granted'!C9208,
IF(
'Shares - LTR - Granted'!B9208 = "",
#N/A,
'Shares - LTR - Granted'!B9208)
)</f>
        <v>#N/A</v>
      </c>
      <c r="C9208" t="e">
        <f>IF(
OR('Performance Securities'!B9208 = "8. Transferee of restricted securities", 'Performance Securities'!B9208 = "9. Any person (substitution for securities etc.)"),
'Performance Securities'!C9208,
IF(
'Performance Securities'!B9208 = "",
#N/A,
'Performance Securities'!B9208)
)</f>
        <v>#N/A</v>
      </c>
      <c r="D9208" t="e">
        <f>IF(
OR('Options or Warrants'!B9208 = "8. Transferee of restricted securities", 'Options or Warrants'!B9208 = "9. Any person (substitution for securities etc.)"),
'Options or Warrants'!C9208,
IF(
'Options or Warrants'!B9208 = "",
#N/A,
'Options or Warrants'!B9208)
)</f>
        <v>#N/A</v>
      </c>
      <c r="E9208" t="e">
        <f>IF(
OR('Options - Free Attaching'!B9208 = "8. Transferee of restricted securities", 'Options - Free Attaching'!B9208 = "9. Any person (substitution for securities etc.)"),
'Options - Free Attaching'!C9208,
IF(
'Options - Free Attaching'!B9208 = "",
#N/A,
'Options - Free Attaching'!B9208)
)</f>
        <v>#N/A</v>
      </c>
      <c r="F9208" t="e">
        <f>IF(
OR('Con. Notes - Conversion'!B9208 = "8. Transferee of restricted securities", 'Con. Notes - Conversion'!B9208 = "9. Any person (substitution for securities etc.)"),
'Con. Notes - Conversion'!C9208,
IF(
'Con. Notes - Conversion'!B9208 = "",
#N/A,
'Con. Notes - Conversion'!B9208)
)</f>
        <v>#N/A</v>
      </c>
      <c r="G9208" t="e">
        <f>IF(
OR('Con. Notes - No Conversion'!B9208 = "8. Transferee of restricted securities", 'Con. Notes - No Conversion'!B9208 = "9. Any person (substitution for securities etc.)"),
'Con. Notes - No Conversion'!C9208,
IF(
'Con. Notes - No Conversion'!B9208 = "",
#N/A,
'Con. Notes - No Conversion'!B9208)
)</f>
        <v>#N/A</v>
      </c>
    </row>
    <row r="9209" spans="1:7" x14ac:dyDescent="0.25">
      <c r="A9209" t="e">
        <f>IF(
OR(Shares!B9209 = "8. Transferee of restricted securities", Shares!B9209 = "9. Any person (substitution for securities etc.)"),
Shares!C9209,
IF(
Shares!B9209 = "",
#N/A,
Shares!B9209)
)</f>
        <v>#N/A</v>
      </c>
      <c r="B9209" t="e">
        <f>IF(
OR('Shares - LTR - Granted'!B9209 = "8. Transferee of restricted securities", 'Shares - LTR - Granted'!B9209 = "9. Any person (substitution for securities etc.)"),
'Shares - LTR - Granted'!C9209,
IF(
'Shares - LTR - Granted'!B9209 = "",
#N/A,
'Shares - LTR - Granted'!B9209)
)</f>
        <v>#N/A</v>
      </c>
      <c r="C9209" t="e">
        <f>IF(
OR('Performance Securities'!B9209 = "8. Transferee of restricted securities", 'Performance Securities'!B9209 = "9. Any person (substitution for securities etc.)"),
'Performance Securities'!C9209,
IF(
'Performance Securities'!B9209 = "",
#N/A,
'Performance Securities'!B9209)
)</f>
        <v>#N/A</v>
      </c>
      <c r="D9209" t="e">
        <f>IF(
OR('Options or Warrants'!B9209 = "8. Transferee of restricted securities", 'Options or Warrants'!B9209 = "9. Any person (substitution for securities etc.)"),
'Options or Warrants'!C9209,
IF(
'Options or Warrants'!B9209 = "",
#N/A,
'Options or Warrants'!B9209)
)</f>
        <v>#N/A</v>
      </c>
      <c r="E9209" t="e">
        <f>IF(
OR('Options - Free Attaching'!B9209 = "8. Transferee of restricted securities", 'Options - Free Attaching'!B9209 = "9. Any person (substitution for securities etc.)"),
'Options - Free Attaching'!C9209,
IF(
'Options - Free Attaching'!B9209 = "",
#N/A,
'Options - Free Attaching'!B9209)
)</f>
        <v>#N/A</v>
      </c>
      <c r="F9209" t="e">
        <f>IF(
OR('Con. Notes - Conversion'!B9209 = "8. Transferee of restricted securities", 'Con. Notes - Conversion'!B9209 = "9. Any person (substitution for securities etc.)"),
'Con. Notes - Conversion'!C9209,
IF(
'Con. Notes - Conversion'!B9209 = "",
#N/A,
'Con. Notes - Conversion'!B9209)
)</f>
        <v>#N/A</v>
      </c>
      <c r="G9209" t="e">
        <f>IF(
OR('Con. Notes - No Conversion'!B9209 = "8. Transferee of restricted securities", 'Con. Notes - No Conversion'!B9209 = "9. Any person (substitution for securities etc.)"),
'Con. Notes - No Conversion'!C9209,
IF(
'Con. Notes - No Conversion'!B9209 = "",
#N/A,
'Con. Notes - No Conversion'!B9209)
)</f>
        <v>#N/A</v>
      </c>
    </row>
    <row r="9210" spans="1:7" x14ac:dyDescent="0.25">
      <c r="A9210" t="e">
        <f>IF(
OR(Shares!B9210 = "8. Transferee of restricted securities", Shares!B9210 = "9. Any person (substitution for securities etc.)"),
Shares!C9210,
IF(
Shares!B9210 = "",
#N/A,
Shares!B9210)
)</f>
        <v>#N/A</v>
      </c>
      <c r="B9210" t="e">
        <f>IF(
OR('Shares - LTR - Granted'!B9210 = "8. Transferee of restricted securities", 'Shares - LTR - Granted'!B9210 = "9. Any person (substitution for securities etc.)"),
'Shares - LTR - Granted'!C9210,
IF(
'Shares - LTR - Granted'!B9210 = "",
#N/A,
'Shares - LTR - Granted'!B9210)
)</f>
        <v>#N/A</v>
      </c>
      <c r="C9210" t="e">
        <f>IF(
OR('Performance Securities'!B9210 = "8. Transferee of restricted securities", 'Performance Securities'!B9210 = "9. Any person (substitution for securities etc.)"),
'Performance Securities'!C9210,
IF(
'Performance Securities'!B9210 = "",
#N/A,
'Performance Securities'!B9210)
)</f>
        <v>#N/A</v>
      </c>
      <c r="D9210" t="e">
        <f>IF(
OR('Options or Warrants'!B9210 = "8. Transferee of restricted securities", 'Options or Warrants'!B9210 = "9. Any person (substitution for securities etc.)"),
'Options or Warrants'!C9210,
IF(
'Options or Warrants'!B9210 = "",
#N/A,
'Options or Warrants'!B9210)
)</f>
        <v>#N/A</v>
      </c>
      <c r="E9210" t="e">
        <f>IF(
OR('Options - Free Attaching'!B9210 = "8. Transferee of restricted securities", 'Options - Free Attaching'!B9210 = "9. Any person (substitution for securities etc.)"),
'Options - Free Attaching'!C9210,
IF(
'Options - Free Attaching'!B9210 = "",
#N/A,
'Options - Free Attaching'!B9210)
)</f>
        <v>#N/A</v>
      </c>
      <c r="F9210" t="e">
        <f>IF(
OR('Con. Notes - Conversion'!B9210 = "8. Transferee of restricted securities", 'Con. Notes - Conversion'!B9210 = "9. Any person (substitution for securities etc.)"),
'Con. Notes - Conversion'!C9210,
IF(
'Con. Notes - Conversion'!B9210 = "",
#N/A,
'Con. Notes - Conversion'!B9210)
)</f>
        <v>#N/A</v>
      </c>
      <c r="G9210" t="e">
        <f>IF(
OR('Con. Notes - No Conversion'!B9210 = "8. Transferee of restricted securities", 'Con. Notes - No Conversion'!B9210 = "9. Any person (substitution for securities etc.)"),
'Con. Notes - No Conversion'!C9210,
IF(
'Con. Notes - No Conversion'!B9210 = "",
#N/A,
'Con. Notes - No Conversion'!B9210)
)</f>
        <v>#N/A</v>
      </c>
    </row>
    <row r="9211" spans="1:7" x14ac:dyDescent="0.25">
      <c r="A9211" t="e">
        <f>IF(
OR(Shares!B9211 = "8. Transferee of restricted securities", Shares!B9211 = "9. Any person (substitution for securities etc.)"),
Shares!C9211,
IF(
Shares!B9211 = "",
#N/A,
Shares!B9211)
)</f>
        <v>#N/A</v>
      </c>
      <c r="B9211" t="e">
        <f>IF(
OR('Shares - LTR - Granted'!B9211 = "8. Transferee of restricted securities", 'Shares - LTR - Granted'!B9211 = "9. Any person (substitution for securities etc.)"),
'Shares - LTR - Granted'!C9211,
IF(
'Shares - LTR - Granted'!B9211 = "",
#N/A,
'Shares - LTR - Granted'!B9211)
)</f>
        <v>#N/A</v>
      </c>
      <c r="C9211" t="e">
        <f>IF(
OR('Performance Securities'!B9211 = "8. Transferee of restricted securities", 'Performance Securities'!B9211 = "9. Any person (substitution for securities etc.)"),
'Performance Securities'!C9211,
IF(
'Performance Securities'!B9211 = "",
#N/A,
'Performance Securities'!B9211)
)</f>
        <v>#N/A</v>
      </c>
      <c r="D9211" t="e">
        <f>IF(
OR('Options or Warrants'!B9211 = "8. Transferee of restricted securities", 'Options or Warrants'!B9211 = "9. Any person (substitution for securities etc.)"),
'Options or Warrants'!C9211,
IF(
'Options or Warrants'!B9211 = "",
#N/A,
'Options or Warrants'!B9211)
)</f>
        <v>#N/A</v>
      </c>
      <c r="E9211" t="e">
        <f>IF(
OR('Options - Free Attaching'!B9211 = "8. Transferee of restricted securities", 'Options - Free Attaching'!B9211 = "9. Any person (substitution for securities etc.)"),
'Options - Free Attaching'!C9211,
IF(
'Options - Free Attaching'!B9211 = "",
#N/A,
'Options - Free Attaching'!B9211)
)</f>
        <v>#N/A</v>
      </c>
      <c r="F9211" t="e">
        <f>IF(
OR('Con. Notes - Conversion'!B9211 = "8. Transferee of restricted securities", 'Con. Notes - Conversion'!B9211 = "9. Any person (substitution for securities etc.)"),
'Con. Notes - Conversion'!C9211,
IF(
'Con. Notes - Conversion'!B9211 = "",
#N/A,
'Con. Notes - Conversion'!B9211)
)</f>
        <v>#N/A</v>
      </c>
      <c r="G9211" t="e">
        <f>IF(
OR('Con. Notes - No Conversion'!B9211 = "8. Transferee of restricted securities", 'Con. Notes - No Conversion'!B9211 = "9. Any person (substitution for securities etc.)"),
'Con. Notes - No Conversion'!C9211,
IF(
'Con. Notes - No Conversion'!B9211 = "",
#N/A,
'Con. Notes - No Conversion'!B9211)
)</f>
        <v>#N/A</v>
      </c>
    </row>
    <row r="9212" spans="1:7" x14ac:dyDescent="0.25">
      <c r="A9212" t="e">
        <f>IF(
OR(Shares!B9212 = "8. Transferee of restricted securities", Shares!B9212 = "9. Any person (substitution for securities etc.)"),
Shares!C9212,
IF(
Shares!B9212 = "",
#N/A,
Shares!B9212)
)</f>
        <v>#N/A</v>
      </c>
      <c r="B9212" t="e">
        <f>IF(
OR('Shares - LTR - Granted'!B9212 = "8. Transferee of restricted securities", 'Shares - LTR - Granted'!B9212 = "9. Any person (substitution for securities etc.)"),
'Shares - LTR - Granted'!C9212,
IF(
'Shares - LTR - Granted'!B9212 = "",
#N/A,
'Shares - LTR - Granted'!B9212)
)</f>
        <v>#N/A</v>
      </c>
      <c r="C9212" t="e">
        <f>IF(
OR('Performance Securities'!B9212 = "8. Transferee of restricted securities", 'Performance Securities'!B9212 = "9. Any person (substitution for securities etc.)"),
'Performance Securities'!C9212,
IF(
'Performance Securities'!B9212 = "",
#N/A,
'Performance Securities'!B9212)
)</f>
        <v>#N/A</v>
      </c>
      <c r="D9212" t="e">
        <f>IF(
OR('Options or Warrants'!B9212 = "8. Transferee of restricted securities", 'Options or Warrants'!B9212 = "9. Any person (substitution for securities etc.)"),
'Options or Warrants'!C9212,
IF(
'Options or Warrants'!B9212 = "",
#N/A,
'Options or Warrants'!B9212)
)</f>
        <v>#N/A</v>
      </c>
      <c r="E9212" t="e">
        <f>IF(
OR('Options - Free Attaching'!B9212 = "8. Transferee of restricted securities", 'Options - Free Attaching'!B9212 = "9. Any person (substitution for securities etc.)"),
'Options - Free Attaching'!C9212,
IF(
'Options - Free Attaching'!B9212 = "",
#N/A,
'Options - Free Attaching'!B9212)
)</f>
        <v>#N/A</v>
      </c>
      <c r="F9212" t="e">
        <f>IF(
OR('Con. Notes - Conversion'!B9212 = "8. Transferee of restricted securities", 'Con. Notes - Conversion'!B9212 = "9. Any person (substitution for securities etc.)"),
'Con. Notes - Conversion'!C9212,
IF(
'Con. Notes - Conversion'!B9212 = "",
#N/A,
'Con. Notes - Conversion'!B9212)
)</f>
        <v>#N/A</v>
      </c>
      <c r="G9212" t="e">
        <f>IF(
OR('Con. Notes - No Conversion'!B9212 = "8. Transferee of restricted securities", 'Con. Notes - No Conversion'!B9212 = "9. Any person (substitution for securities etc.)"),
'Con. Notes - No Conversion'!C9212,
IF(
'Con. Notes - No Conversion'!B9212 = "",
#N/A,
'Con. Notes - No Conversion'!B9212)
)</f>
        <v>#N/A</v>
      </c>
    </row>
    <row r="9213" spans="1:7" x14ac:dyDescent="0.25">
      <c r="A9213" t="e">
        <f>IF(
OR(Shares!B9213 = "8. Transferee of restricted securities", Shares!B9213 = "9. Any person (substitution for securities etc.)"),
Shares!C9213,
IF(
Shares!B9213 = "",
#N/A,
Shares!B9213)
)</f>
        <v>#N/A</v>
      </c>
      <c r="B9213" t="e">
        <f>IF(
OR('Shares - LTR - Granted'!B9213 = "8. Transferee of restricted securities", 'Shares - LTR - Granted'!B9213 = "9. Any person (substitution for securities etc.)"),
'Shares - LTR - Granted'!C9213,
IF(
'Shares - LTR - Granted'!B9213 = "",
#N/A,
'Shares - LTR - Granted'!B9213)
)</f>
        <v>#N/A</v>
      </c>
      <c r="C9213" t="e">
        <f>IF(
OR('Performance Securities'!B9213 = "8. Transferee of restricted securities", 'Performance Securities'!B9213 = "9. Any person (substitution for securities etc.)"),
'Performance Securities'!C9213,
IF(
'Performance Securities'!B9213 = "",
#N/A,
'Performance Securities'!B9213)
)</f>
        <v>#N/A</v>
      </c>
      <c r="D9213" t="e">
        <f>IF(
OR('Options or Warrants'!B9213 = "8. Transferee of restricted securities", 'Options or Warrants'!B9213 = "9. Any person (substitution for securities etc.)"),
'Options or Warrants'!C9213,
IF(
'Options or Warrants'!B9213 = "",
#N/A,
'Options or Warrants'!B9213)
)</f>
        <v>#N/A</v>
      </c>
      <c r="E9213" t="e">
        <f>IF(
OR('Options - Free Attaching'!B9213 = "8. Transferee of restricted securities", 'Options - Free Attaching'!B9213 = "9. Any person (substitution for securities etc.)"),
'Options - Free Attaching'!C9213,
IF(
'Options - Free Attaching'!B9213 = "",
#N/A,
'Options - Free Attaching'!B9213)
)</f>
        <v>#N/A</v>
      </c>
      <c r="F9213" t="e">
        <f>IF(
OR('Con. Notes - Conversion'!B9213 = "8. Transferee of restricted securities", 'Con. Notes - Conversion'!B9213 = "9. Any person (substitution for securities etc.)"),
'Con. Notes - Conversion'!C9213,
IF(
'Con. Notes - Conversion'!B9213 = "",
#N/A,
'Con. Notes - Conversion'!B9213)
)</f>
        <v>#N/A</v>
      </c>
      <c r="G9213" t="e">
        <f>IF(
OR('Con. Notes - No Conversion'!B9213 = "8. Transferee of restricted securities", 'Con. Notes - No Conversion'!B9213 = "9. Any person (substitution for securities etc.)"),
'Con. Notes - No Conversion'!C9213,
IF(
'Con. Notes - No Conversion'!B9213 = "",
#N/A,
'Con. Notes - No Conversion'!B9213)
)</f>
        <v>#N/A</v>
      </c>
    </row>
    <row r="9214" spans="1:7" x14ac:dyDescent="0.25">
      <c r="A9214" t="e">
        <f>IF(
OR(Shares!B9214 = "8. Transferee of restricted securities", Shares!B9214 = "9. Any person (substitution for securities etc.)"),
Shares!C9214,
IF(
Shares!B9214 = "",
#N/A,
Shares!B9214)
)</f>
        <v>#N/A</v>
      </c>
      <c r="B9214" t="e">
        <f>IF(
OR('Shares - LTR - Granted'!B9214 = "8. Transferee of restricted securities", 'Shares - LTR - Granted'!B9214 = "9. Any person (substitution for securities etc.)"),
'Shares - LTR - Granted'!C9214,
IF(
'Shares - LTR - Granted'!B9214 = "",
#N/A,
'Shares - LTR - Granted'!B9214)
)</f>
        <v>#N/A</v>
      </c>
      <c r="C9214" t="e">
        <f>IF(
OR('Performance Securities'!B9214 = "8. Transferee of restricted securities", 'Performance Securities'!B9214 = "9. Any person (substitution for securities etc.)"),
'Performance Securities'!C9214,
IF(
'Performance Securities'!B9214 = "",
#N/A,
'Performance Securities'!B9214)
)</f>
        <v>#N/A</v>
      </c>
      <c r="D9214" t="e">
        <f>IF(
OR('Options or Warrants'!B9214 = "8. Transferee of restricted securities", 'Options or Warrants'!B9214 = "9. Any person (substitution for securities etc.)"),
'Options or Warrants'!C9214,
IF(
'Options or Warrants'!B9214 = "",
#N/A,
'Options or Warrants'!B9214)
)</f>
        <v>#N/A</v>
      </c>
      <c r="E9214" t="e">
        <f>IF(
OR('Options - Free Attaching'!B9214 = "8. Transferee of restricted securities", 'Options - Free Attaching'!B9214 = "9. Any person (substitution for securities etc.)"),
'Options - Free Attaching'!C9214,
IF(
'Options - Free Attaching'!B9214 = "",
#N/A,
'Options - Free Attaching'!B9214)
)</f>
        <v>#N/A</v>
      </c>
      <c r="F9214" t="e">
        <f>IF(
OR('Con. Notes - Conversion'!B9214 = "8. Transferee of restricted securities", 'Con. Notes - Conversion'!B9214 = "9. Any person (substitution for securities etc.)"),
'Con. Notes - Conversion'!C9214,
IF(
'Con. Notes - Conversion'!B9214 = "",
#N/A,
'Con. Notes - Conversion'!B9214)
)</f>
        <v>#N/A</v>
      </c>
      <c r="G9214" t="e">
        <f>IF(
OR('Con. Notes - No Conversion'!B9214 = "8. Transferee of restricted securities", 'Con. Notes - No Conversion'!B9214 = "9. Any person (substitution for securities etc.)"),
'Con. Notes - No Conversion'!C9214,
IF(
'Con. Notes - No Conversion'!B9214 = "",
#N/A,
'Con. Notes - No Conversion'!B9214)
)</f>
        <v>#N/A</v>
      </c>
    </row>
    <row r="9215" spans="1:7" x14ac:dyDescent="0.25">
      <c r="A9215" t="e">
        <f>IF(
OR(Shares!B9215 = "8. Transferee of restricted securities", Shares!B9215 = "9. Any person (substitution for securities etc.)"),
Shares!C9215,
IF(
Shares!B9215 = "",
#N/A,
Shares!B9215)
)</f>
        <v>#N/A</v>
      </c>
      <c r="B9215" t="e">
        <f>IF(
OR('Shares - LTR - Granted'!B9215 = "8. Transferee of restricted securities", 'Shares - LTR - Granted'!B9215 = "9. Any person (substitution for securities etc.)"),
'Shares - LTR - Granted'!C9215,
IF(
'Shares - LTR - Granted'!B9215 = "",
#N/A,
'Shares - LTR - Granted'!B9215)
)</f>
        <v>#N/A</v>
      </c>
      <c r="C9215" t="e">
        <f>IF(
OR('Performance Securities'!B9215 = "8. Transferee of restricted securities", 'Performance Securities'!B9215 = "9. Any person (substitution for securities etc.)"),
'Performance Securities'!C9215,
IF(
'Performance Securities'!B9215 = "",
#N/A,
'Performance Securities'!B9215)
)</f>
        <v>#N/A</v>
      </c>
      <c r="D9215" t="e">
        <f>IF(
OR('Options or Warrants'!B9215 = "8. Transferee of restricted securities", 'Options or Warrants'!B9215 = "9. Any person (substitution for securities etc.)"),
'Options or Warrants'!C9215,
IF(
'Options or Warrants'!B9215 = "",
#N/A,
'Options or Warrants'!B9215)
)</f>
        <v>#N/A</v>
      </c>
      <c r="E9215" t="e">
        <f>IF(
OR('Options - Free Attaching'!B9215 = "8. Transferee of restricted securities", 'Options - Free Attaching'!B9215 = "9. Any person (substitution for securities etc.)"),
'Options - Free Attaching'!C9215,
IF(
'Options - Free Attaching'!B9215 = "",
#N/A,
'Options - Free Attaching'!B9215)
)</f>
        <v>#N/A</v>
      </c>
      <c r="F9215" t="e">
        <f>IF(
OR('Con. Notes - Conversion'!B9215 = "8. Transferee of restricted securities", 'Con. Notes - Conversion'!B9215 = "9. Any person (substitution for securities etc.)"),
'Con. Notes - Conversion'!C9215,
IF(
'Con. Notes - Conversion'!B9215 = "",
#N/A,
'Con. Notes - Conversion'!B9215)
)</f>
        <v>#N/A</v>
      </c>
      <c r="G9215" t="e">
        <f>IF(
OR('Con. Notes - No Conversion'!B9215 = "8. Transferee of restricted securities", 'Con. Notes - No Conversion'!B9215 = "9. Any person (substitution for securities etc.)"),
'Con. Notes - No Conversion'!C9215,
IF(
'Con. Notes - No Conversion'!B9215 = "",
#N/A,
'Con. Notes - No Conversion'!B9215)
)</f>
        <v>#N/A</v>
      </c>
    </row>
    <row r="9216" spans="1:7" x14ac:dyDescent="0.25">
      <c r="A9216" t="e">
        <f>IF(
OR(Shares!B9216 = "8. Transferee of restricted securities", Shares!B9216 = "9. Any person (substitution for securities etc.)"),
Shares!C9216,
IF(
Shares!B9216 = "",
#N/A,
Shares!B9216)
)</f>
        <v>#N/A</v>
      </c>
      <c r="B9216" t="e">
        <f>IF(
OR('Shares - LTR - Granted'!B9216 = "8. Transferee of restricted securities", 'Shares - LTR - Granted'!B9216 = "9. Any person (substitution for securities etc.)"),
'Shares - LTR - Granted'!C9216,
IF(
'Shares - LTR - Granted'!B9216 = "",
#N/A,
'Shares - LTR - Granted'!B9216)
)</f>
        <v>#N/A</v>
      </c>
      <c r="C9216" t="e">
        <f>IF(
OR('Performance Securities'!B9216 = "8. Transferee of restricted securities", 'Performance Securities'!B9216 = "9. Any person (substitution for securities etc.)"),
'Performance Securities'!C9216,
IF(
'Performance Securities'!B9216 = "",
#N/A,
'Performance Securities'!B9216)
)</f>
        <v>#N/A</v>
      </c>
      <c r="D9216" t="e">
        <f>IF(
OR('Options or Warrants'!B9216 = "8. Transferee of restricted securities", 'Options or Warrants'!B9216 = "9. Any person (substitution for securities etc.)"),
'Options or Warrants'!C9216,
IF(
'Options or Warrants'!B9216 = "",
#N/A,
'Options or Warrants'!B9216)
)</f>
        <v>#N/A</v>
      </c>
      <c r="E9216" t="e">
        <f>IF(
OR('Options - Free Attaching'!B9216 = "8. Transferee of restricted securities", 'Options - Free Attaching'!B9216 = "9. Any person (substitution for securities etc.)"),
'Options - Free Attaching'!C9216,
IF(
'Options - Free Attaching'!B9216 = "",
#N/A,
'Options - Free Attaching'!B9216)
)</f>
        <v>#N/A</v>
      </c>
      <c r="F9216" t="e">
        <f>IF(
OR('Con. Notes - Conversion'!B9216 = "8. Transferee of restricted securities", 'Con. Notes - Conversion'!B9216 = "9. Any person (substitution for securities etc.)"),
'Con. Notes - Conversion'!C9216,
IF(
'Con. Notes - Conversion'!B9216 = "",
#N/A,
'Con. Notes - Conversion'!B9216)
)</f>
        <v>#N/A</v>
      </c>
      <c r="G9216" t="e">
        <f>IF(
OR('Con. Notes - No Conversion'!B9216 = "8. Transferee of restricted securities", 'Con. Notes - No Conversion'!B9216 = "9. Any person (substitution for securities etc.)"),
'Con. Notes - No Conversion'!C9216,
IF(
'Con. Notes - No Conversion'!B9216 = "",
#N/A,
'Con. Notes - No Conversion'!B9216)
)</f>
        <v>#N/A</v>
      </c>
    </row>
    <row r="9217" spans="1:7" x14ac:dyDescent="0.25">
      <c r="A9217" t="e">
        <f>IF(
OR(Shares!B9217 = "8. Transferee of restricted securities", Shares!B9217 = "9. Any person (substitution for securities etc.)"),
Shares!C9217,
IF(
Shares!B9217 = "",
#N/A,
Shares!B9217)
)</f>
        <v>#N/A</v>
      </c>
      <c r="B9217" t="e">
        <f>IF(
OR('Shares - LTR - Granted'!B9217 = "8. Transferee of restricted securities", 'Shares - LTR - Granted'!B9217 = "9. Any person (substitution for securities etc.)"),
'Shares - LTR - Granted'!C9217,
IF(
'Shares - LTR - Granted'!B9217 = "",
#N/A,
'Shares - LTR - Granted'!B9217)
)</f>
        <v>#N/A</v>
      </c>
      <c r="C9217" t="e">
        <f>IF(
OR('Performance Securities'!B9217 = "8. Transferee of restricted securities", 'Performance Securities'!B9217 = "9. Any person (substitution for securities etc.)"),
'Performance Securities'!C9217,
IF(
'Performance Securities'!B9217 = "",
#N/A,
'Performance Securities'!B9217)
)</f>
        <v>#N/A</v>
      </c>
      <c r="D9217" t="e">
        <f>IF(
OR('Options or Warrants'!B9217 = "8. Transferee of restricted securities", 'Options or Warrants'!B9217 = "9. Any person (substitution for securities etc.)"),
'Options or Warrants'!C9217,
IF(
'Options or Warrants'!B9217 = "",
#N/A,
'Options or Warrants'!B9217)
)</f>
        <v>#N/A</v>
      </c>
      <c r="E9217" t="e">
        <f>IF(
OR('Options - Free Attaching'!B9217 = "8. Transferee of restricted securities", 'Options - Free Attaching'!B9217 = "9. Any person (substitution for securities etc.)"),
'Options - Free Attaching'!C9217,
IF(
'Options - Free Attaching'!B9217 = "",
#N/A,
'Options - Free Attaching'!B9217)
)</f>
        <v>#N/A</v>
      </c>
      <c r="F9217" t="e">
        <f>IF(
OR('Con. Notes - Conversion'!B9217 = "8. Transferee of restricted securities", 'Con. Notes - Conversion'!B9217 = "9. Any person (substitution for securities etc.)"),
'Con. Notes - Conversion'!C9217,
IF(
'Con. Notes - Conversion'!B9217 = "",
#N/A,
'Con. Notes - Conversion'!B9217)
)</f>
        <v>#N/A</v>
      </c>
      <c r="G9217" t="e">
        <f>IF(
OR('Con. Notes - No Conversion'!B9217 = "8. Transferee of restricted securities", 'Con. Notes - No Conversion'!B9217 = "9. Any person (substitution for securities etc.)"),
'Con. Notes - No Conversion'!C9217,
IF(
'Con. Notes - No Conversion'!B9217 = "",
#N/A,
'Con. Notes - No Conversion'!B9217)
)</f>
        <v>#N/A</v>
      </c>
    </row>
    <row r="9218" spans="1:7" x14ac:dyDescent="0.25">
      <c r="A9218" t="e">
        <f>IF(
OR(Shares!B9218 = "8. Transferee of restricted securities", Shares!B9218 = "9. Any person (substitution for securities etc.)"),
Shares!C9218,
IF(
Shares!B9218 = "",
#N/A,
Shares!B9218)
)</f>
        <v>#N/A</v>
      </c>
      <c r="B9218" t="e">
        <f>IF(
OR('Shares - LTR - Granted'!B9218 = "8. Transferee of restricted securities", 'Shares - LTR - Granted'!B9218 = "9. Any person (substitution for securities etc.)"),
'Shares - LTR - Granted'!C9218,
IF(
'Shares - LTR - Granted'!B9218 = "",
#N/A,
'Shares - LTR - Granted'!B9218)
)</f>
        <v>#N/A</v>
      </c>
      <c r="C9218" t="e">
        <f>IF(
OR('Performance Securities'!B9218 = "8. Transferee of restricted securities", 'Performance Securities'!B9218 = "9. Any person (substitution for securities etc.)"),
'Performance Securities'!C9218,
IF(
'Performance Securities'!B9218 = "",
#N/A,
'Performance Securities'!B9218)
)</f>
        <v>#N/A</v>
      </c>
      <c r="D9218" t="e">
        <f>IF(
OR('Options or Warrants'!B9218 = "8. Transferee of restricted securities", 'Options or Warrants'!B9218 = "9. Any person (substitution for securities etc.)"),
'Options or Warrants'!C9218,
IF(
'Options or Warrants'!B9218 = "",
#N/A,
'Options or Warrants'!B9218)
)</f>
        <v>#N/A</v>
      </c>
      <c r="E9218" t="e">
        <f>IF(
OR('Options - Free Attaching'!B9218 = "8. Transferee of restricted securities", 'Options - Free Attaching'!B9218 = "9. Any person (substitution for securities etc.)"),
'Options - Free Attaching'!C9218,
IF(
'Options - Free Attaching'!B9218 = "",
#N/A,
'Options - Free Attaching'!B9218)
)</f>
        <v>#N/A</v>
      </c>
      <c r="F9218" t="e">
        <f>IF(
OR('Con. Notes - Conversion'!B9218 = "8. Transferee of restricted securities", 'Con. Notes - Conversion'!B9218 = "9. Any person (substitution for securities etc.)"),
'Con. Notes - Conversion'!C9218,
IF(
'Con. Notes - Conversion'!B9218 = "",
#N/A,
'Con. Notes - Conversion'!B9218)
)</f>
        <v>#N/A</v>
      </c>
      <c r="G9218" t="e">
        <f>IF(
OR('Con. Notes - No Conversion'!B9218 = "8. Transferee of restricted securities", 'Con. Notes - No Conversion'!B9218 = "9. Any person (substitution for securities etc.)"),
'Con. Notes - No Conversion'!C9218,
IF(
'Con. Notes - No Conversion'!B9218 = "",
#N/A,
'Con. Notes - No Conversion'!B9218)
)</f>
        <v>#N/A</v>
      </c>
    </row>
    <row r="9219" spans="1:7" x14ac:dyDescent="0.25">
      <c r="A9219" t="e">
        <f>IF(
OR(Shares!B9219 = "8. Transferee of restricted securities", Shares!B9219 = "9. Any person (substitution for securities etc.)"),
Shares!C9219,
IF(
Shares!B9219 = "",
#N/A,
Shares!B9219)
)</f>
        <v>#N/A</v>
      </c>
      <c r="B9219" t="e">
        <f>IF(
OR('Shares - LTR - Granted'!B9219 = "8. Transferee of restricted securities", 'Shares - LTR - Granted'!B9219 = "9. Any person (substitution for securities etc.)"),
'Shares - LTR - Granted'!C9219,
IF(
'Shares - LTR - Granted'!B9219 = "",
#N/A,
'Shares - LTR - Granted'!B9219)
)</f>
        <v>#N/A</v>
      </c>
      <c r="C9219" t="e">
        <f>IF(
OR('Performance Securities'!B9219 = "8. Transferee of restricted securities", 'Performance Securities'!B9219 = "9. Any person (substitution for securities etc.)"),
'Performance Securities'!C9219,
IF(
'Performance Securities'!B9219 = "",
#N/A,
'Performance Securities'!B9219)
)</f>
        <v>#N/A</v>
      </c>
      <c r="D9219" t="e">
        <f>IF(
OR('Options or Warrants'!B9219 = "8. Transferee of restricted securities", 'Options or Warrants'!B9219 = "9. Any person (substitution for securities etc.)"),
'Options or Warrants'!C9219,
IF(
'Options or Warrants'!B9219 = "",
#N/A,
'Options or Warrants'!B9219)
)</f>
        <v>#N/A</v>
      </c>
      <c r="E9219" t="e">
        <f>IF(
OR('Options - Free Attaching'!B9219 = "8. Transferee of restricted securities", 'Options - Free Attaching'!B9219 = "9. Any person (substitution for securities etc.)"),
'Options - Free Attaching'!C9219,
IF(
'Options - Free Attaching'!B9219 = "",
#N/A,
'Options - Free Attaching'!B9219)
)</f>
        <v>#N/A</v>
      </c>
      <c r="F9219" t="e">
        <f>IF(
OR('Con. Notes - Conversion'!B9219 = "8. Transferee of restricted securities", 'Con. Notes - Conversion'!B9219 = "9. Any person (substitution for securities etc.)"),
'Con. Notes - Conversion'!C9219,
IF(
'Con. Notes - Conversion'!B9219 = "",
#N/A,
'Con. Notes - Conversion'!B9219)
)</f>
        <v>#N/A</v>
      </c>
      <c r="G9219" t="e">
        <f>IF(
OR('Con. Notes - No Conversion'!B9219 = "8. Transferee of restricted securities", 'Con. Notes - No Conversion'!B9219 = "9. Any person (substitution for securities etc.)"),
'Con. Notes - No Conversion'!C9219,
IF(
'Con. Notes - No Conversion'!B9219 = "",
#N/A,
'Con. Notes - No Conversion'!B9219)
)</f>
        <v>#N/A</v>
      </c>
    </row>
    <row r="9220" spans="1:7" x14ac:dyDescent="0.25">
      <c r="A9220" t="e">
        <f>IF(
OR(Shares!B9220 = "8. Transferee of restricted securities", Shares!B9220 = "9. Any person (substitution for securities etc.)"),
Shares!C9220,
IF(
Shares!B9220 = "",
#N/A,
Shares!B9220)
)</f>
        <v>#N/A</v>
      </c>
      <c r="B9220" t="e">
        <f>IF(
OR('Shares - LTR - Granted'!B9220 = "8. Transferee of restricted securities", 'Shares - LTR - Granted'!B9220 = "9. Any person (substitution for securities etc.)"),
'Shares - LTR - Granted'!C9220,
IF(
'Shares - LTR - Granted'!B9220 = "",
#N/A,
'Shares - LTR - Granted'!B9220)
)</f>
        <v>#N/A</v>
      </c>
      <c r="C9220" t="e">
        <f>IF(
OR('Performance Securities'!B9220 = "8. Transferee of restricted securities", 'Performance Securities'!B9220 = "9. Any person (substitution for securities etc.)"),
'Performance Securities'!C9220,
IF(
'Performance Securities'!B9220 = "",
#N/A,
'Performance Securities'!B9220)
)</f>
        <v>#N/A</v>
      </c>
      <c r="D9220" t="e">
        <f>IF(
OR('Options or Warrants'!B9220 = "8. Transferee of restricted securities", 'Options or Warrants'!B9220 = "9. Any person (substitution for securities etc.)"),
'Options or Warrants'!C9220,
IF(
'Options or Warrants'!B9220 = "",
#N/A,
'Options or Warrants'!B9220)
)</f>
        <v>#N/A</v>
      </c>
      <c r="E9220" t="e">
        <f>IF(
OR('Options - Free Attaching'!B9220 = "8. Transferee of restricted securities", 'Options - Free Attaching'!B9220 = "9. Any person (substitution for securities etc.)"),
'Options - Free Attaching'!C9220,
IF(
'Options - Free Attaching'!B9220 = "",
#N/A,
'Options - Free Attaching'!B9220)
)</f>
        <v>#N/A</v>
      </c>
      <c r="F9220" t="e">
        <f>IF(
OR('Con. Notes - Conversion'!B9220 = "8. Transferee of restricted securities", 'Con. Notes - Conversion'!B9220 = "9. Any person (substitution for securities etc.)"),
'Con. Notes - Conversion'!C9220,
IF(
'Con. Notes - Conversion'!B9220 = "",
#N/A,
'Con. Notes - Conversion'!B9220)
)</f>
        <v>#N/A</v>
      </c>
      <c r="G9220" t="e">
        <f>IF(
OR('Con. Notes - No Conversion'!B9220 = "8. Transferee of restricted securities", 'Con. Notes - No Conversion'!B9220 = "9. Any person (substitution for securities etc.)"),
'Con. Notes - No Conversion'!C9220,
IF(
'Con. Notes - No Conversion'!B9220 = "",
#N/A,
'Con. Notes - No Conversion'!B9220)
)</f>
        <v>#N/A</v>
      </c>
    </row>
    <row r="9221" spans="1:7" x14ac:dyDescent="0.25">
      <c r="A9221" t="e">
        <f>IF(
OR(Shares!B9221 = "8. Transferee of restricted securities", Shares!B9221 = "9. Any person (substitution for securities etc.)"),
Shares!C9221,
IF(
Shares!B9221 = "",
#N/A,
Shares!B9221)
)</f>
        <v>#N/A</v>
      </c>
      <c r="B9221" t="e">
        <f>IF(
OR('Shares - LTR - Granted'!B9221 = "8. Transferee of restricted securities", 'Shares - LTR - Granted'!B9221 = "9. Any person (substitution for securities etc.)"),
'Shares - LTR - Granted'!C9221,
IF(
'Shares - LTR - Granted'!B9221 = "",
#N/A,
'Shares - LTR - Granted'!B9221)
)</f>
        <v>#N/A</v>
      </c>
      <c r="C9221" t="e">
        <f>IF(
OR('Performance Securities'!B9221 = "8. Transferee of restricted securities", 'Performance Securities'!B9221 = "9. Any person (substitution for securities etc.)"),
'Performance Securities'!C9221,
IF(
'Performance Securities'!B9221 = "",
#N/A,
'Performance Securities'!B9221)
)</f>
        <v>#N/A</v>
      </c>
      <c r="D9221" t="e">
        <f>IF(
OR('Options or Warrants'!B9221 = "8. Transferee of restricted securities", 'Options or Warrants'!B9221 = "9. Any person (substitution for securities etc.)"),
'Options or Warrants'!C9221,
IF(
'Options or Warrants'!B9221 = "",
#N/A,
'Options or Warrants'!B9221)
)</f>
        <v>#N/A</v>
      </c>
      <c r="E9221" t="e">
        <f>IF(
OR('Options - Free Attaching'!B9221 = "8. Transferee of restricted securities", 'Options - Free Attaching'!B9221 = "9. Any person (substitution for securities etc.)"),
'Options - Free Attaching'!C9221,
IF(
'Options - Free Attaching'!B9221 = "",
#N/A,
'Options - Free Attaching'!B9221)
)</f>
        <v>#N/A</v>
      </c>
      <c r="F9221" t="e">
        <f>IF(
OR('Con. Notes - Conversion'!B9221 = "8. Transferee of restricted securities", 'Con. Notes - Conversion'!B9221 = "9. Any person (substitution for securities etc.)"),
'Con. Notes - Conversion'!C9221,
IF(
'Con. Notes - Conversion'!B9221 = "",
#N/A,
'Con. Notes - Conversion'!B9221)
)</f>
        <v>#N/A</v>
      </c>
      <c r="G9221" t="e">
        <f>IF(
OR('Con. Notes - No Conversion'!B9221 = "8. Transferee of restricted securities", 'Con. Notes - No Conversion'!B9221 = "9. Any person (substitution for securities etc.)"),
'Con. Notes - No Conversion'!C9221,
IF(
'Con. Notes - No Conversion'!B9221 = "",
#N/A,
'Con. Notes - No Conversion'!B9221)
)</f>
        <v>#N/A</v>
      </c>
    </row>
    <row r="9222" spans="1:7" x14ac:dyDescent="0.25">
      <c r="A9222" t="e">
        <f>IF(
OR(Shares!B9222 = "8. Transferee of restricted securities", Shares!B9222 = "9. Any person (substitution for securities etc.)"),
Shares!C9222,
IF(
Shares!B9222 = "",
#N/A,
Shares!B9222)
)</f>
        <v>#N/A</v>
      </c>
      <c r="B9222" t="e">
        <f>IF(
OR('Shares - LTR - Granted'!B9222 = "8. Transferee of restricted securities", 'Shares - LTR - Granted'!B9222 = "9. Any person (substitution for securities etc.)"),
'Shares - LTR - Granted'!C9222,
IF(
'Shares - LTR - Granted'!B9222 = "",
#N/A,
'Shares - LTR - Granted'!B9222)
)</f>
        <v>#N/A</v>
      </c>
      <c r="C9222" t="e">
        <f>IF(
OR('Performance Securities'!B9222 = "8. Transferee of restricted securities", 'Performance Securities'!B9222 = "9. Any person (substitution for securities etc.)"),
'Performance Securities'!C9222,
IF(
'Performance Securities'!B9222 = "",
#N/A,
'Performance Securities'!B9222)
)</f>
        <v>#N/A</v>
      </c>
      <c r="D9222" t="e">
        <f>IF(
OR('Options or Warrants'!B9222 = "8. Transferee of restricted securities", 'Options or Warrants'!B9222 = "9. Any person (substitution for securities etc.)"),
'Options or Warrants'!C9222,
IF(
'Options or Warrants'!B9222 = "",
#N/A,
'Options or Warrants'!B9222)
)</f>
        <v>#N/A</v>
      </c>
      <c r="E9222" t="e">
        <f>IF(
OR('Options - Free Attaching'!B9222 = "8. Transferee of restricted securities", 'Options - Free Attaching'!B9222 = "9. Any person (substitution for securities etc.)"),
'Options - Free Attaching'!C9222,
IF(
'Options - Free Attaching'!B9222 = "",
#N/A,
'Options - Free Attaching'!B9222)
)</f>
        <v>#N/A</v>
      </c>
      <c r="F9222" t="e">
        <f>IF(
OR('Con. Notes - Conversion'!B9222 = "8. Transferee of restricted securities", 'Con. Notes - Conversion'!B9222 = "9. Any person (substitution for securities etc.)"),
'Con. Notes - Conversion'!C9222,
IF(
'Con. Notes - Conversion'!B9222 = "",
#N/A,
'Con. Notes - Conversion'!B9222)
)</f>
        <v>#N/A</v>
      </c>
      <c r="G9222" t="e">
        <f>IF(
OR('Con. Notes - No Conversion'!B9222 = "8. Transferee of restricted securities", 'Con. Notes - No Conversion'!B9222 = "9. Any person (substitution for securities etc.)"),
'Con. Notes - No Conversion'!C9222,
IF(
'Con. Notes - No Conversion'!B9222 = "",
#N/A,
'Con. Notes - No Conversion'!B9222)
)</f>
        <v>#N/A</v>
      </c>
    </row>
    <row r="9223" spans="1:7" x14ac:dyDescent="0.25">
      <c r="A9223" t="e">
        <f>IF(
OR(Shares!B9223 = "8. Transferee of restricted securities", Shares!B9223 = "9. Any person (substitution for securities etc.)"),
Shares!C9223,
IF(
Shares!B9223 = "",
#N/A,
Shares!B9223)
)</f>
        <v>#N/A</v>
      </c>
      <c r="B9223" t="e">
        <f>IF(
OR('Shares - LTR - Granted'!B9223 = "8. Transferee of restricted securities", 'Shares - LTR - Granted'!B9223 = "9. Any person (substitution for securities etc.)"),
'Shares - LTR - Granted'!C9223,
IF(
'Shares - LTR - Granted'!B9223 = "",
#N/A,
'Shares - LTR - Granted'!B9223)
)</f>
        <v>#N/A</v>
      </c>
      <c r="C9223" t="e">
        <f>IF(
OR('Performance Securities'!B9223 = "8. Transferee of restricted securities", 'Performance Securities'!B9223 = "9. Any person (substitution for securities etc.)"),
'Performance Securities'!C9223,
IF(
'Performance Securities'!B9223 = "",
#N/A,
'Performance Securities'!B9223)
)</f>
        <v>#N/A</v>
      </c>
      <c r="D9223" t="e">
        <f>IF(
OR('Options or Warrants'!B9223 = "8. Transferee of restricted securities", 'Options or Warrants'!B9223 = "9. Any person (substitution for securities etc.)"),
'Options or Warrants'!C9223,
IF(
'Options or Warrants'!B9223 = "",
#N/A,
'Options or Warrants'!B9223)
)</f>
        <v>#N/A</v>
      </c>
      <c r="E9223" t="e">
        <f>IF(
OR('Options - Free Attaching'!B9223 = "8. Transferee of restricted securities", 'Options - Free Attaching'!B9223 = "9. Any person (substitution for securities etc.)"),
'Options - Free Attaching'!C9223,
IF(
'Options - Free Attaching'!B9223 = "",
#N/A,
'Options - Free Attaching'!B9223)
)</f>
        <v>#N/A</v>
      </c>
      <c r="F9223" t="e">
        <f>IF(
OR('Con. Notes - Conversion'!B9223 = "8. Transferee of restricted securities", 'Con. Notes - Conversion'!B9223 = "9. Any person (substitution for securities etc.)"),
'Con. Notes - Conversion'!C9223,
IF(
'Con. Notes - Conversion'!B9223 = "",
#N/A,
'Con. Notes - Conversion'!B9223)
)</f>
        <v>#N/A</v>
      </c>
      <c r="G9223" t="e">
        <f>IF(
OR('Con. Notes - No Conversion'!B9223 = "8. Transferee of restricted securities", 'Con. Notes - No Conversion'!B9223 = "9. Any person (substitution for securities etc.)"),
'Con. Notes - No Conversion'!C9223,
IF(
'Con. Notes - No Conversion'!B9223 = "",
#N/A,
'Con. Notes - No Conversion'!B9223)
)</f>
        <v>#N/A</v>
      </c>
    </row>
    <row r="9224" spans="1:7" x14ac:dyDescent="0.25">
      <c r="A9224" t="e">
        <f>IF(
OR(Shares!B9224 = "8. Transferee of restricted securities", Shares!B9224 = "9. Any person (substitution for securities etc.)"),
Shares!C9224,
IF(
Shares!B9224 = "",
#N/A,
Shares!B9224)
)</f>
        <v>#N/A</v>
      </c>
      <c r="B9224" t="e">
        <f>IF(
OR('Shares - LTR - Granted'!B9224 = "8. Transferee of restricted securities", 'Shares - LTR - Granted'!B9224 = "9. Any person (substitution for securities etc.)"),
'Shares - LTR - Granted'!C9224,
IF(
'Shares - LTR - Granted'!B9224 = "",
#N/A,
'Shares - LTR - Granted'!B9224)
)</f>
        <v>#N/A</v>
      </c>
      <c r="C9224" t="e">
        <f>IF(
OR('Performance Securities'!B9224 = "8. Transferee of restricted securities", 'Performance Securities'!B9224 = "9. Any person (substitution for securities etc.)"),
'Performance Securities'!C9224,
IF(
'Performance Securities'!B9224 = "",
#N/A,
'Performance Securities'!B9224)
)</f>
        <v>#N/A</v>
      </c>
      <c r="D9224" t="e">
        <f>IF(
OR('Options or Warrants'!B9224 = "8. Transferee of restricted securities", 'Options or Warrants'!B9224 = "9. Any person (substitution for securities etc.)"),
'Options or Warrants'!C9224,
IF(
'Options or Warrants'!B9224 = "",
#N/A,
'Options or Warrants'!B9224)
)</f>
        <v>#N/A</v>
      </c>
      <c r="E9224" t="e">
        <f>IF(
OR('Options - Free Attaching'!B9224 = "8. Transferee of restricted securities", 'Options - Free Attaching'!B9224 = "9. Any person (substitution for securities etc.)"),
'Options - Free Attaching'!C9224,
IF(
'Options - Free Attaching'!B9224 = "",
#N/A,
'Options - Free Attaching'!B9224)
)</f>
        <v>#N/A</v>
      </c>
      <c r="F9224" t="e">
        <f>IF(
OR('Con. Notes - Conversion'!B9224 = "8. Transferee of restricted securities", 'Con. Notes - Conversion'!B9224 = "9. Any person (substitution for securities etc.)"),
'Con. Notes - Conversion'!C9224,
IF(
'Con. Notes - Conversion'!B9224 = "",
#N/A,
'Con. Notes - Conversion'!B9224)
)</f>
        <v>#N/A</v>
      </c>
      <c r="G9224" t="e">
        <f>IF(
OR('Con. Notes - No Conversion'!B9224 = "8. Transferee of restricted securities", 'Con. Notes - No Conversion'!B9224 = "9. Any person (substitution for securities etc.)"),
'Con. Notes - No Conversion'!C9224,
IF(
'Con. Notes - No Conversion'!B9224 = "",
#N/A,
'Con. Notes - No Conversion'!B9224)
)</f>
        <v>#N/A</v>
      </c>
    </row>
    <row r="9225" spans="1:7" x14ac:dyDescent="0.25">
      <c r="A9225" t="e">
        <f>IF(
OR(Shares!B9225 = "8. Transferee of restricted securities", Shares!B9225 = "9. Any person (substitution for securities etc.)"),
Shares!C9225,
IF(
Shares!B9225 = "",
#N/A,
Shares!B9225)
)</f>
        <v>#N/A</v>
      </c>
      <c r="B9225" t="e">
        <f>IF(
OR('Shares - LTR - Granted'!B9225 = "8. Transferee of restricted securities", 'Shares - LTR - Granted'!B9225 = "9. Any person (substitution for securities etc.)"),
'Shares - LTR - Granted'!C9225,
IF(
'Shares - LTR - Granted'!B9225 = "",
#N/A,
'Shares - LTR - Granted'!B9225)
)</f>
        <v>#N/A</v>
      </c>
      <c r="C9225" t="e">
        <f>IF(
OR('Performance Securities'!B9225 = "8. Transferee of restricted securities", 'Performance Securities'!B9225 = "9. Any person (substitution for securities etc.)"),
'Performance Securities'!C9225,
IF(
'Performance Securities'!B9225 = "",
#N/A,
'Performance Securities'!B9225)
)</f>
        <v>#N/A</v>
      </c>
      <c r="D9225" t="e">
        <f>IF(
OR('Options or Warrants'!B9225 = "8. Transferee of restricted securities", 'Options or Warrants'!B9225 = "9. Any person (substitution for securities etc.)"),
'Options or Warrants'!C9225,
IF(
'Options or Warrants'!B9225 = "",
#N/A,
'Options or Warrants'!B9225)
)</f>
        <v>#N/A</v>
      </c>
      <c r="E9225" t="e">
        <f>IF(
OR('Options - Free Attaching'!B9225 = "8. Transferee of restricted securities", 'Options - Free Attaching'!B9225 = "9. Any person (substitution for securities etc.)"),
'Options - Free Attaching'!C9225,
IF(
'Options - Free Attaching'!B9225 = "",
#N/A,
'Options - Free Attaching'!B9225)
)</f>
        <v>#N/A</v>
      </c>
      <c r="F9225" t="e">
        <f>IF(
OR('Con. Notes - Conversion'!B9225 = "8. Transferee of restricted securities", 'Con. Notes - Conversion'!B9225 = "9. Any person (substitution for securities etc.)"),
'Con. Notes - Conversion'!C9225,
IF(
'Con. Notes - Conversion'!B9225 = "",
#N/A,
'Con. Notes - Conversion'!B9225)
)</f>
        <v>#N/A</v>
      </c>
      <c r="G9225" t="e">
        <f>IF(
OR('Con. Notes - No Conversion'!B9225 = "8. Transferee of restricted securities", 'Con. Notes - No Conversion'!B9225 = "9. Any person (substitution for securities etc.)"),
'Con. Notes - No Conversion'!C9225,
IF(
'Con. Notes - No Conversion'!B9225 = "",
#N/A,
'Con. Notes - No Conversion'!B9225)
)</f>
        <v>#N/A</v>
      </c>
    </row>
    <row r="9226" spans="1:7" x14ac:dyDescent="0.25">
      <c r="A9226" t="e">
        <f>IF(
OR(Shares!B9226 = "8. Transferee of restricted securities", Shares!B9226 = "9. Any person (substitution for securities etc.)"),
Shares!C9226,
IF(
Shares!B9226 = "",
#N/A,
Shares!B9226)
)</f>
        <v>#N/A</v>
      </c>
      <c r="B9226" t="e">
        <f>IF(
OR('Shares - LTR - Granted'!B9226 = "8. Transferee of restricted securities", 'Shares - LTR - Granted'!B9226 = "9. Any person (substitution for securities etc.)"),
'Shares - LTR - Granted'!C9226,
IF(
'Shares - LTR - Granted'!B9226 = "",
#N/A,
'Shares - LTR - Granted'!B9226)
)</f>
        <v>#N/A</v>
      </c>
      <c r="C9226" t="e">
        <f>IF(
OR('Performance Securities'!B9226 = "8. Transferee of restricted securities", 'Performance Securities'!B9226 = "9. Any person (substitution for securities etc.)"),
'Performance Securities'!C9226,
IF(
'Performance Securities'!B9226 = "",
#N/A,
'Performance Securities'!B9226)
)</f>
        <v>#N/A</v>
      </c>
      <c r="D9226" t="e">
        <f>IF(
OR('Options or Warrants'!B9226 = "8. Transferee of restricted securities", 'Options or Warrants'!B9226 = "9. Any person (substitution for securities etc.)"),
'Options or Warrants'!C9226,
IF(
'Options or Warrants'!B9226 = "",
#N/A,
'Options or Warrants'!B9226)
)</f>
        <v>#N/A</v>
      </c>
      <c r="E9226" t="e">
        <f>IF(
OR('Options - Free Attaching'!B9226 = "8. Transferee of restricted securities", 'Options - Free Attaching'!B9226 = "9. Any person (substitution for securities etc.)"),
'Options - Free Attaching'!C9226,
IF(
'Options - Free Attaching'!B9226 = "",
#N/A,
'Options - Free Attaching'!B9226)
)</f>
        <v>#N/A</v>
      </c>
      <c r="F9226" t="e">
        <f>IF(
OR('Con. Notes - Conversion'!B9226 = "8. Transferee of restricted securities", 'Con. Notes - Conversion'!B9226 = "9. Any person (substitution for securities etc.)"),
'Con. Notes - Conversion'!C9226,
IF(
'Con. Notes - Conversion'!B9226 = "",
#N/A,
'Con. Notes - Conversion'!B9226)
)</f>
        <v>#N/A</v>
      </c>
      <c r="G9226" t="e">
        <f>IF(
OR('Con. Notes - No Conversion'!B9226 = "8. Transferee of restricted securities", 'Con. Notes - No Conversion'!B9226 = "9. Any person (substitution for securities etc.)"),
'Con. Notes - No Conversion'!C9226,
IF(
'Con. Notes - No Conversion'!B9226 = "",
#N/A,
'Con. Notes - No Conversion'!B9226)
)</f>
        <v>#N/A</v>
      </c>
    </row>
    <row r="9227" spans="1:7" x14ac:dyDescent="0.25">
      <c r="A9227" t="e">
        <f>IF(
OR(Shares!B9227 = "8. Transferee of restricted securities", Shares!B9227 = "9. Any person (substitution for securities etc.)"),
Shares!C9227,
IF(
Shares!B9227 = "",
#N/A,
Shares!B9227)
)</f>
        <v>#N/A</v>
      </c>
      <c r="B9227" t="e">
        <f>IF(
OR('Shares - LTR - Granted'!B9227 = "8. Transferee of restricted securities", 'Shares - LTR - Granted'!B9227 = "9. Any person (substitution for securities etc.)"),
'Shares - LTR - Granted'!C9227,
IF(
'Shares - LTR - Granted'!B9227 = "",
#N/A,
'Shares - LTR - Granted'!B9227)
)</f>
        <v>#N/A</v>
      </c>
      <c r="C9227" t="e">
        <f>IF(
OR('Performance Securities'!B9227 = "8. Transferee of restricted securities", 'Performance Securities'!B9227 = "9. Any person (substitution for securities etc.)"),
'Performance Securities'!C9227,
IF(
'Performance Securities'!B9227 = "",
#N/A,
'Performance Securities'!B9227)
)</f>
        <v>#N/A</v>
      </c>
      <c r="D9227" t="e">
        <f>IF(
OR('Options or Warrants'!B9227 = "8. Transferee of restricted securities", 'Options or Warrants'!B9227 = "9. Any person (substitution for securities etc.)"),
'Options or Warrants'!C9227,
IF(
'Options or Warrants'!B9227 = "",
#N/A,
'Options or Warrants'!B9227)
)</f>
        <v>#N/A</v>
      </c>
      <c r="E9227" t="e">
        <f>IF(
OR('Options - Free Attaching'!B9227 = "8. Transferee of restricted securities", 'Options - Free Attaching'!B9227 = "9. Any person (substitution for securities etc.)"),
'Options - Free Attaching'!C9227,
IF(
'Options - Free Attaching'!B9227 = "",
#N/A,
'Options - Free Attaching'!B9227)
)</f>
        <v>#N/A</v>
      </c>
      <c r="F9227" t="e">
        <f>IF(
OR('Con. Notes - Conversion'!B9227 = "8. Transferee of restricted securities", 'Con. Notes - Conversion'!B9227 = "9. Any person (substitution for securities etc.)"),
'Con. Notes - Conversion'!C9227,
IF(
'Con. Notes - Conversion'!B9227 = "",
#N/A,
'Con. Notes - Conversion'!B9227)
)</f>
        <v>#N/A</v>
      </c>
      <c r="G9227" t="e">
        <f>IF(
OR('Con. Notes - No Conversion'!B9227 = "8. Transferee of restricted securities", 'Con. Notes - No Conversion'!B9227 = "9. Any person (substitution for securities etc.)"),
'Con. Notes - No Conversion'!C9227,
IF(
'Con. Notes - No Conversion'!B9227 = "",
#N/A,
'Con. Notes - No Conversion'!B9227)
)</f>
        <v>#N/A</v>
      </c>
    </row>
    <row r="9228" spans="1:7" x14ac:dyDescent="0.25">
      <c r="A9228" t="e">
        <f>IF(
OR(Shares!B9228 = "8. Transferee of restricted securities", Shares!B9228 = "9. Any person (substitution for securities etc.)"),
Shares!C9228,
IF(
Shares!B9228 = "",
#N/A,
Shares!B9228)
)</f>
        <v>#N/A</v>
      </c>
      <c r="B9228" t="e">
        <f>IF(
OR('Shares - LTR - Granted'!B9228 = "8. Transferee of restricted securities", 'Shares - LTR - Granted'!B9228 = "9. Any person (substitution for securities etc.)"),
'Shares - LTR - Granted'!C9228,
IF(
'Shares - LTR - Granted'!B9228 = "",
#N/A,
'Shares - LTR - Granted'!B9228)
)</f>
        <v>#N/A</v>
      </c>
      <c r="C9228" t="e">
        <f>IF(
OR('Performance Securities'!B9228 = "8. Transferee of restricted securities", 'Performance Securities'!B9228 = "9. Any person (substitution for securities etc.)"),
'Performance Securities'!C9228,
IF(
'Performance Securities'!B9228 = "",
#N/A,
'Performance Securities'!B9228)
)</f>
        <v>#N/A</v>
      </c>
      <c r="D9228" t="e">
        <f>IF(
OR('Options or Warrants'!B9228 = "8. Transferee of restricted securities", 'Options or Warrants'!B9228 = "9. Any person (substitution for securities etc.)"),
'Options or Warrants'!C9228,
IF(
'Options or Warrants'!B9228 = "",
#N/A,
'Options or Warrants'!B9228)
)</f>
        <v>#N/A</v>
      </c>
      <c r="E9228" t="e">
        <f>IF(
OR('Options - Free Attaching'!B9228 = "8. Transferee of restricted securities", 'Options - Free Attaching'!B9228 = "9. Any person (substitution for securities etc.)"),
'Options - Free Attaching'!C9228,
IF(
'Options - Free Attaching'!B9228 = "",
#N/A,
'Options - Free Attaching'!B9228)
)</f>
        <v>#N/A</v>
      </c>
      <c r="F9228" t="e">
        <f>IF(
OR('Con. Notes - Conversion'!B9228 = "8. Transferee of restricted securities", 'Con. Notes - Conversion'!B9228 = "9. Any person (substitution for securities etc.)"),
'Con. Notes - Conversion'!C9228,
IF(
'Con. Notes - Conversion'!B9228 = "",
#N/A,
'Con. Notes - Conversion'!B9228)
)</f>
        <v>#N/A</v>
      </c>
      <c r="G9228" t="e">
        <f>IF(
OR('Con. Notes - No Conversion'!B9228 = "8. Transferee of restricted securities", 'Con. Notes - No Conversion'!B9228 = "9. Any person (substitution for securities etc.)"),
'Con. Notes - No Conversion'!C9228,
IF(
'Con. Notes - No Conversion'!B9228 = "",
#N/A,
'Con. Notes - No Conversion'!B9228)
)</f>
        <v>#N/A</v>
      </c>
    </row>
    <row r="9229" spans="1:7" x14ac:dyDescent="0.25">
      <c r="A9229" t="e">
        <f>IF(
OR(Shares!B9229 = "8. Transferee of restricted securities", Shares!B9229 = "9. Any person (substitution for securities etc.)"),
Shares!C9229,
IF(
Shares!B9229 = "",
#N/A,
Shares!B9229)
)</f>
        <v>#N/A</v>
      </c>
      <c r="B9229" t="e">
        <f>IF(
OR('Shares - LTR - Granted'!B9229 = "8. Transferee of restricted securities", 'Shares - LTR - Granted'!B9229 = "9. Any person (substitution for securities etc.)"),
'Shares - LTR - Granted'!C9229,
IF(
'Shares - LTR - Granted'!B9229 = "",
#N/A,
'Shares - LTR - Granted'!B9229)
)</f>
        <v>#N/A</v>
      </c>
      <c r="C9229" t="e">
        <f>IF(
OR('Performance Securities'!B9229 = "8. Transferee of restricted securities", 'Performance Securities'!B9229 = "9. Any person (substitution for securities etc.)"),
'Performance Securities'!C9229,
IF(
'Performance Securities'!B9229 = "",
#N/A,
'Performance Securities'!B9229)
)</f>
        <v>#N/A</v>
      </c>
      <c r="D9229" t="e">
        <f>IF(
OR('Options or Warrants'!B9229 = "8. Transferee of restricted securities", 'Options or Warrants'!B9229 = "9. Any person (substitution for securities etc.)"),
'Options or Warrants'!C9229,
IF(
'Options or Warrants'!B9229 = "",
#N/A,
'Options or Warrants'!B9229)
)</f>
        <v>#N/A</v>
      </c>
      <c r="E9229" t="e">
        <f>IF(
OR('Options - Free Attaching'!B9229 = "8. Transferee of restricted securities", 'Options - Free Attaching'!B9229 = "9. Any person (substitution for securities etc.)"),
'Options - Free Attaching'!C9229,
IF(
'Options - Free Attaching'!B9229 = "",
#N/A,
'Options - Free Attaching'!B9229)
)</f>
        <v>#N/A</v>
      </c>
      <c r="F9229" t="e">
        <f>IF(
OR('Con. Notes - Conversion'!B9229 = "8. Transferee of restricted securities", 'Con. Notes - Conversion'!B9229 = "9. Any person (substitution for securities etc.)"),
'Con. Notes - Conversion'!C9229,
IF(
'Con. Notes - Conversion'!B9229 = "",
#N/A,
'Con. Notes - Conversion'!B9229)
)</f>
        <v>#N/A</v>
      </c>
      <c r="G9229" t="e">
        <f>IF(
OR('Con. Notes - No Conversion'!B9229 = "8. Transferee of restricted securities", 'Con. Notes - No Conversion'!B9229 = "9. Any person (substitution for securities etc.)"),
'Con. Notes - No Conversion'!C9229,
IF(
'Con. Notes - No Conversion'!B9229 = "",
#N/A,
'Con. Notes - No Conversion'!B9229)
)</f>
        <v>#N/A</v>
      </c>
    </row>
    <row r="9230" spans="1:7" x14ac:dyDescent="0.25">
      <c r="A9230" t="e">
        <f>IF(
OR(Shares!B9230 = "8. Transferee of restricted securities", Shares!B9230 = "9. Any person (substitution for securities etc.)"),
Shares!C9230,
IF(
Shares!B9230 = "",
#N/A,
Shares!B9230)
)</f>
        <v>#N/A</v>
      </c>
      <c r="B9230" t="e">
        <f>IF(
OR('Shares - LTR - Granted'!B9230 = "8. Transferee of restricted securities", 'Shares - LTR - Granted'!B9230 = "9. Any person (substitution for securities etc.)"),
'Shares - LTR - Granted'!C9230,
IF(
'Shares - LTR - Granted'!B9230 = "",
#N/A,
'Shares - LTR - Granted'!B9230)
)</f>
        <v>#N/A</v>
      </c>
      <c r="C9230" t="e">
        <f>IF(
OR('Performance Securities'!B9230 = "8. Transferee of restricted securities", 'Performance Securities'!B9230 = "9. Any person (substitution for securities etc.)"),
'Performance Securities'!C9230,
IF(
'Performance Securities'!B9230 = "",
#N/A,
'Performance Securities'!B9230)
)</f>
        <v>#N/A</v>
      </c>
      <c r="D9230" t="e">
        <f>IF(
OR('Options or Warrants'!B9230 = "8. Transferee of restricted securities", 'Options or Warrants'!B9230 = "9. Any person (substitution for securities etc.)"),
'Options or Warrants'!C9230,
IF(
'Options or Warrants'!B9230 = "",
#N/A,
'Options or Warrants'!B9230)
)</f>
        <v>#N/A</v>
      </c>
      <c r="E9230" t="e">
        <f>IF(
OR('Options - Free Attaching'!B9230 = "8. Transferee of restricted securities", 'Options - Free Attaching'!B9230 = "9. Any person (substitution for securities etc.)"),
'Options - Free Attaching'!C9230,
IF(
'Options - Free Attaching'!B9230 = "",
#N/A,
'Options - Free Attaching'!B9230)
)</f>
        <v>#N/A</v>
      </c>
      <c r="F9230" t="e">
        <f>IF(
OR('Con. Notes - Conversion'!B9230 = "8. Transferee of restricted securities", 'Con. Notes - Conversion'!B9230 = "9. Any person (substitution for securities etc.)"),
'Con. Notes - Conversion'!C9230,
IF(
'Con. Notes - Conversion'!B9230 = "",
#N/A,
'Con. Notes - Conversion'!B9230)
)</f>
        <v>#N/A</v>
      </c>
      <c r="G9230" t="e">
        <f>IF(
OR('Con. Notes - No Conversion'!B9230 = "8. Transferee of restricted securities", 'Con. Notes - No Conversion'!B9230 = "9. Any person (substitution for securities etc.)"),
'Con. Notes - No Conversion'!C9230,
IF(
'Con. Notes - No Conversion'!B9230 = "",
#N/A,
'Con. Notes - No Conversion'!B9230)
)</f>
        <v>#N/A</v>
      </c>
    </row>
    <row r="9231" spans="1:7" x14ac:dyDescent="0.25">
      <c r="A9231" t="e">
        <f>IF(
OR(Shares!B9231 = "8. Transferee of restricted securities", Shares!B9231 = "9. Any person (substitution for securities etc.)"),
Shares!C9231,
IF(
Shares!B9231 = "",
#N/A,
Shares!B9231)
)</f>
        <v>#N/A</v>
      </c>
      <c r="B9231" t="e">
        <f>IF(
OR('Shares - LTR - Granted'!B9231 = "8. Transferee of restricted securities", 'Shares - LTR - Granted'!B9231 = "9. Any person (substitution for securities etc.)"),
'Shares - LTR - Granted'!C9231,
IF(
'Shares - LTR - Granted'!B9231 = "",
#N/A,
'Shares - LTR - Granted'!B9231)
)</f>
        <v>#N/A</v>
      </c>
      <c r="C9231" t="e">
        <f>IF(
OR('Performance Securities'!B9231 = "8. Transferee of restricted securities", 'Performance Securities'!B9231 = "9. Any person (substitution for securities etc.)"),
'Performance Securities'!C9231,
IF(
'Performance Securities'!B9231 = "",
#N/A,
'Performance Securities'!B9231)
)</f>
        <v>#N/A</v>
      </c>
      <c r="D9231" t="e">
        <f>IF(
OR('Options or Warrants'!B9231 = "8. Transferee of restricted securities", 'Options or Warrants'!B9231 = "9. Any person (substitution for securities etc.)"),
'Options or Warrants'!C9231,
IF(
'Options or Warrants'!B9231 = "",
#N/A,
'Options or Warrants'!B9231)
)</f>
        <v>#N/A</v>
      </c>
      <c r="E9231" t="e">
        <f>IF(
OR('Options - Free Attaching'!B9231 = "8. Transferee of restricted securities", 'Options - Free Attaching'!B9231 = "9. Any person (substitution for securities etc.)"),
'Options - Free Attaching'!C9231,
IF(
'Options - Free Attaching'!B9231 = "",
#N/A,
'Options - Free Attaching'!B9231)
)</f>
        <v>#N/A</v>
      </c>
      <c r="F9231" t="e">
        <f>IF(
OR('Con. Notes - Conversion'!B9231 = "8. Transferee of restricted securities", 'Con. Notes - Conversion'!B9231 = "9. Any person (substitution for securities etc.)"),
'Con. Notes - Conversion'!C9231,
IF(
'Con. Notes - Conversion'!B9231 = "",
#N/A,
'Con. Notes - Conversion'!B9231)
)</f>
        <v>#N/A</v>
      </c>
      <c r="G9231" t="e">
        <f>IF(
OR('Con. Notes - No Conversion'!B9231 = "8. Transferee of restricted securities", 'Con. Notes - No Conversion'!B9231 = "9. Any person (substitution for securities etc.)"),
'Con. Notes - No Conversion'!C9231,
IF(
'Con. Notes - No Conversion'!B9231 = "",
#N/A,
'Con. Notes - No Conversion'!B9231)
)</f>
        <v>#N/A</v>
      </c>
    </row>
    <row r="9232" spans="1:7" x14ac:dyDescent="0.25">
      <c r="A9232" t="e">
        <f>IF(
OR(Shares!B9232 = "8. Transferee of restricted securities", Shares!B9232 = "9. Any person (substitution for securities etc.)"),
Shares!C9232,
IF(
Shares!B9232 = "",
#N/A,
Shares!B9232)
)</f>
        <v>#N/A</v>
      </c>
      <c r="B9232" t="e">
        <f>IF(
OR('Shares - LTR - Granted'!B9232 = "8. Transferee of restricted securities", 'Shares - LTR - Granted'!B9232 = "9. Any person (substitution for securities etc.)"),
'Shares - LTR - Granted'!C9232,
IF(
'Shares - LTR - Granted'!B9232 = "",
#N/A,
'Shares - LTR - Granted'!B9232)
)</f>
        <v>#N/A</v>
      </c>
      <c r="C9232" t="e">
        <f>IF(
OR('Performance Securities'!B9232 = "8. Transferee of restricted securities", 'Performance Securities'!B9232 = "9. Any person (substitution for securities etc.)"),
'Performance Securities'!C9232,
IF(
'Performance Securities'!B9232 = "",
#N/A,
'Performance Securities'!B9232)
)</f>
        <v>#N/A</v>
      </c>
      <c r="D9232" t="e">
        <f>IF(
OR('Options or Warrants'!B9232 = "8. Transferee of restricted securities", 'Options or Warrants'!B9232 = "9. Any person (substitution for securities etc.)"),
'Options or Warrants'!C9232,
IF(
'Options or Warrants'!B9232 = "",
#N/A,
'Options or Warrants'!B9232)
)</f>
        <v>#N/A</v>
      </c>
      <c r="E9232" t="e">
        <f>IF(
OR('Options - Free Attaching'!B9232 = "8. Transferee of restricted securities", 'Options - Free Attaching'!B9232 = "9. Any person (substitution for securities etc.)"),
'Options - Free Attaching'!C9232,
IF(
'Options - Free Attaching'!B9232 = "",
#N/A,
'Options - Free Attaching'!B9232)
)</f>
        <v>#N/A</v>
      </c>
      <c r="F9232" t="e">
        <f>IF(
OR('Con. Notes - Conversion'!B9232 = "8. Transferee of restricted securities", 'Con. Notes - Conversion'!B9232 = "9. Any person (substitution for securities etc.)"),
'Con. Notes - Conversion'!C9232,
IF(
'Con. Notes - Conversion'!B9232 = "",
#N/A,
'Con. Notes - Conversion'!B9232)
)</f>
        <v>#N/A</v>
      </c>
      <c r="G9232" t="e">
        <f>IF(
OR('Con. Notes - No Conversion'!B9232 = "8. Transferee of restricted securities", 'Con. Notes - No Conversion'!B9232 = "9. Any person (substitution for securities etc.)"),
'Con. Notes - No Conversion'!C9232,
IF(
'Con. Notes - No Conversion'!B9232 = "",
#N/A,
'Con. Notes - No Conversion'!B9232)
)</f>
        <v>#N/A</v>
      </c>
    </row>
    <row r="9233" spans="1:7" x14ac:dyDescent="0.25">
      <c r="A9233" t="e">
        <f>IF(
OR(Shares!B9233 = "8. Transferee of restricted securities", Shares!B9233 = "9. Any person (substitution for securities etc.)"),
Shares!C9233,
IF(
Shares!B9233 = "",
#N/A,
Shares!B9233)
)</f>
        <v>#N/A</v>
      </c>
      <c r="B9233" t="e">
        <f>IF(
OR('Shares - LTR - Granted'!B9233 = "8. Transferee of restricted securities", 'Shares - LTR - Granted'!B9233 = "9. Any person (substitution for securities etc.)"),
'Shares - LTR - Granted'!C9233,
IF(
'Shares - LTR - Granted'!B9233 = "",
#N/A,
'Shares - LTR - Granted'!B9233)
)</f>
        <v>#N/A</v>
      </c>
      <c r="C9233" t="e">
        <f>IF(
OR('Performance Securities'!B9233 = "8. Transferee of restricted securities", 'Performance Securities'!B9233 = "9. Any person (substitution for securities etc.)"),
'Performance Securities'!C9233,
IF(
'Performance Securities'!B9233 = "",
#N/A,
'Performance Securities'!B9233)
)</f>
        <v>#N/A</v>
      </c>
      <c r="D9233" t="e">
        <f>IF(
OR('Options or Warrants'!B9233 = "8. Transferee of restricted securities", 'Options or Warrants'!B9233 = "9. Any person (substitution for securities etc.)"),
'Options or Warrants'!C9233,
IF(
'Options or Warrants'!B9233 = "",
#N/A,
'Options or Warrants'!B9233)
)</f>
        <v>#N/A</v>
      </c>
      <c r="E9233" t="e">
        <f>IF(
OR('Options - Free Attaching'!B9233 = "8. Transferee of restricted securities", 'Options - Free Attaching'!B9233 = "9. Any person (substitution for securities etc.)"),
'Options - Free Attaching'!C9233,
IF(
'Options - Free Attaching'!B9233 = "",
#N/A,
'Options - Free Attaching'!B9233)
)</f>
        <v>#N/A</v>
      </c>
      <c r="F9233" t="e">
        <f>IF(
OR('Con. Notes - Conversion'!B9233 = "8. Transferee of restricted securities", 'Con. Notes - Conversion'!B9233 = "9. Any person (substitution for securities etc.)"),
'Con. Notes - Conversion'!C9233,
IF(
'Con. Notes - Conversion'!B9233 = "",
#N/A,
'Con. Notes - Conversion'!B9233)
)</f>
        <v>#N/A</v>
      </c>
      <c r="G9233" t="e">
        <f>IF(
OR('Con. Notes - No Conversion'!B9233 = "8. Transferee of restricted securities", 'Con. Notes - No Conversion'!B9233 = "9. Any person (substitution for securities etc.)"),
'Con. Notes - No Conversion'!C9233,
IF(
'Con. Notes - No Conversion'!B9233 = "",
#N/A,
'Con. Notes - No Conversion'!B9233)
)</f>
        <v>#N/A</v>
      </c>
    </row>
    <row r="9234" spans="1:7" x14ac:dyDescent="0.25">
      <c r="A9234" t="e">
        <f>IF(
OR(Shares!B9234 = "8. Transferee of restricted securities", Shares!B9234 = "9. Any person (substitution for securities etc.)"),
Shares!C9234,
IF(
Shares!B9234 = "",
#N/A,
Shares!B9234)
)</f>
        <v>#N/A</v>
      </c>
      <c r="B9234" t="e">
        <f>IF(
OR('Shares - LTR - Granted'!B9234 = "8. Transferee of restricted securities", 'Shares - LTR - Granted'!B9234 = "9. Any person (substitution for securities etc.)"),
'Shares - LTR - Granted'!C9234,
IF(
'Shares - LTR - Granted'!B9234 = "",
#N/A,
'Shares - LTR - Granted'!B9234)
)</f>
        <v>#N/A</v>
      </c>
      <c r="C9234" t="e">
        <f>IF(
OR('Performance Securities'!B9234 = "8. Transferee of restricted securities", 'Performance Securities'!B9234 = "9. Any person (substitution for securities etc.)"),
'Performance Securities'!C9234,
IF(
'Performance Securities'!B9234 = "",
#N/A,
'Performance Securities'!B9234)
)</f>
        <v>#N/A</v>
      </c>
      <c r="D9234" t="e">
        <f>IF(
OR('Options or Warrants'!B9234 = "8. Transferee of restricted securities", 'Options or Warrants'!B9234 = "9. Any person (substitution for securities etc.)"),
'Options or Warrants'!C9234,
IF(
'Options or Warrants'!B9234 = "",
#N/A,
'Options or Warrants'!B9234)
)</f>
        <v>#N/A</v>
      </c>
      <c r="E9234" t="e">
        <f>IF(
OR('Options - Free Attaching'!B9234 = "8. Transferee of restricted securities", 'Options - Free Attaching'!B9234 = "9. Any person (substitution for securities etc.)"),
'Options - Free Attaching'!C9234,
IF(
'Options - Free Attaching'!B9234 = "",
#N/A,
'Options - Free Attaching'!B9234)
)</f>
        <v>#N/A</v>
      </c>
      <c r="F9234" t="e">
        <f>IF(
OR('Con. Notes - Conversion'!B9234 = "8. Transferee of restricted securities", 'Con. Notes - Conversion'!B9234 = "9. Any person (substitution for securities etc.)"),
'Con. Notes - Conversion'!C9234,
IF(
'Con. Notes - Conversion'!B9234 = "",
#N/A,
'Con. Notes - Conversion'!B9234)
)</f>
        <v>#N/A</v>
      </c>
      <c r="G9234" t="e">
        <f>IF(
OR('Con. Notes - No Conversion'!B9234 = "8. Transferee of restricted securities", 'Con. Notes - No Conversion'!B9234 = "9. Any person (substitution for securities etc.)"),
'Con. Notes - No Conversion'!C9234,
IF(
'Con. Notes - No Conversion'!B9234 = "",
#N/A,
'Con. Notes - No Conversion'!B9234)
)</f>
        <v>#N/A</v>
      </c>
    </row>
    <row r="9235" spans="1:7" x14ac:dyDescent="0.25">
      <c r="A9235" t="e">
        <f>IF(
OR(Shares!B9235 = "8. Transferee of restricted securities", Shares!B9235 = "9. Any person (substitution for securities etc.)"),
Shares!C9235,
IF(
Shares!B9235 = "",
#N/A,
Shares!B9235)
)</f>
        <v>#N/A</v>
      </c>
      <c r="B9235" t="e">
        <f>IF(
OR('Shares - LTR - Granted'!B9235 = "8. Transferee of restricted securities", 'Shares - LTR - Granted'!B9235 = "9. Any person (substitution for securities etc.)"),
'Shares - LTR - Granted'!C9235,
IF(
'Shares - LTR - Granted'!B9235 = "",
#N/A,
'Shares - LTR - Granted'!B9235)
)</f>
        <v>#N/A</v>
      </c>
      <c r="C9235" t="e">
        <f>IF(
OR('Performance Securities'!B9235 = "8. Transferee of restricted securities", 'Performance Securities'!B9235 = "9. Any person (substitution for securities etc.)"),
'Performance Securities'!C9235,
IF(
'Performance Securities'!B9235 = "",
#N/A,
'Performance Securities'!B9235)
)</f>
        <v>#N/A</v>
      </c>
      <c r="D9235" t="e">
        <f>IF(
OR('Options or Warrants'!B9235 = "8. Transferee of restricted securities", 'Options or Warrants'!B9235 = "9. Any person (substitution for securities etc.)"),
'Options or Warrants'!C9235,
IF(
'Options or Warrants'!B9235 = "",
#N/A,
'Options or Warrants'!B9235)
)</f>
        <v>#N/A</v>
      </c>
      <c r="E9235" t="e">
        <f>IF(
OR('Options - Free Attaching'!B9235 = "8. Transferee of restricted securities", 'Options - Free Attaching'!B9235 = "9. Any person (substitution for securities etc.)"),
'Options - Free Attaching'!C9235,
IF(
'Options - Free Attaching'!B9235 = "",
#N/A,
'Options - Free Attaching'!B9235)
)</f>
        <v>#N/A</v>
      </c>
      <c r="F9235" t="e">
        <f>IF(
OR('Con. Notes - Conversion'!B9235 = "8. Transferee of restricted securities", 'Con. Notes - Conversion'!B9235 = "9. Any person (substitution for securities etc.)"),
'Con. Notes - Conversion'!C9235,
IF(
'Con. Notes - Conversion'!B9235 = "",
#N/A,
'Con. Notes - Conversion'!B9235)
)</f>
        <v>#N/A</v>
      </c>
      <c r="G9235" t="e">
        <f>IF(
OR('Con. Notes - No Conversion'!B9235 = "8. Transferee of restricted securities", 'Con. Notes - No Conversion'!B9235 = "9. Any person (substitution for securities etc.)"),
'Con. Notes - No Conversion'!C9235,
IF(
'Con. Notes - No Conversion'!B9235 = "",
#N/A,
'Con. Notes - No Conversion'!B9235)
)</f>
        <v>#N/A</v>
      </c>
    </row>
    <row r="9236" spans="1:7" x14ac:dyDescent="0.25">
      <c r="A9236" t="e">
        <f>IF(
OR(Shares!B9236 = "8. Transferee of restricted securities", Shares!B9236 = "9. Any person (substitution for securities etc.)"),
Shares!C9236,
IF(
Shares!B9236 = "",
#N/A,
Shares!B9236)
)</f>
        <v>#N/A</v>
      </c>
      <c r="B9236" t="e">
        <f>IF(
OR('Shares - LTR - Granted'!B9236 = "8. Transferee of restricted securities", 'Shares - LTR - Granted'!B9236 = "9. Any person (substitution for securities etc.)"),
'Shares - LTR - Granted'!C9236,
IF(
'Shares - LTR - Granted'!B9236 = "",
#N/A,
'Shares - LTR - Granted'!B9236)
)</f>
        <v>#N/A</v>
      </c>
      <c r="C9236" t="e">
        <f>IF(
OR('Performance Securities'!B9236 = "8. Transferee of restricted securities", 'Performance Securities'!B9236 = "9. Any person (substitution for securities etc.)"),
'Performance Securities'!C9236,
IF(
'Performance Securities'!B9236 = "",
#N/A,
'Performance Securities'!B9236)
)</f>
        <v>#N/A</v>
      </c>
      <c r="D9236" t="e">
        <f>IF(
OR('Options or Warrants'!B9236 = "8. Transferee of restricted securities", 'Options or Warrants'!B9236 = "9. Any person (substitution for securities etc.)"),
'Options or Warrants'!C9236,
IF(
'Options or Warrants'!B9236 = "",
#N/A,
'Options or Warrants'!B9236)
)</f>
        <v>#N/A</v>
      </c>
      <c r="E9236" t="e">
        <f>IF(
OR('Options - Free Attaching'!B9236 = "8. Transferee of restricted securities", 'Options - Free Attaching'!B9236 = "9. Any person (substitution for securities etc.)"),
'Options - Free Attaching'!C9236,
IF(
'Options - Free Attaching'!B9236 = "",
#N/A,
'Options - Free Attaching'!B9236)
)</f>
        <v>#N/A</v>
      </c>
      <c r="F9236" t="e">
        <f>IF(
OR('Con. Notes - Conversion'!B9236 = "8. Transferee of restricted securities", 'Con. Notes - Conversion'!B9236 = "9. Any person (substitution for securities etc.)"),
'Con. Notes - Conversion'!C9236,
IF(
'Con. Notes - Conversion'!B9236 = "",
#N/A,
'Con. Notes - Conversion'!B9236)
)</f>
        <v>#N/A</v>
      </c>
      <c r="G9236" t="e">
        <f>IF(
OR('Con. Notes - No Conversion'!B9236 = "8. Transferee of restricted securities", 'Con. Notes - No Conversion'!B9236 = "9. Any person (substitution for securities etc.)"),
'Con. Notes - No Conversion'!C9236,
IF(
'Con. Notes - No Conversion'!B9236 = "",
#N/A,
'Con. Notes - No Conversion'!B9236)
)</f>
        <v>#N/A</v>
      </c>
    </row>
    <row r="9237" spans="1:7" x14ac:dyDescent="0.25">
      <c r="A9237" t="e">
        <f>IF(
OR(Shares!B9237 = "8. Transferee of restricted securities", Shares!B9237 = "9. Any person (substitution for securities etc.)"),
Shares!C9237,
IF(
Shares!B9237 = "",
#N/A,
Shares!B9237)
)</f>
        <v>#N/A</v>
      </c>
      <c r="B9237" t="e">
        <f>IF(
OR('Shares - LTR - Granted'!B9237 = "8. Transferee of restricted securities", 'Shares - LTR - Granted'!B9237 = "9. Any person (substitution for securities etc.)"),
'Shares - LTR - Granted'!C9237,
IF(
'Shares - LTR - Granted'!B9237 = "",
#N/A,
'Shares - LTR - Granted'!B9237)
)</f>
        <v>#N/A</v>
      </c>
      <c r="C9237" t="e">
        <f>IF(
OR('Performance Securities'!B9237 = "8. Transferee of restricted securities", 'Performance Securities'!B9237 = "9. Any person (substitution for securities etc.)"),
'Performance Securities'!C9237,
IF(
'Performance Securities'!B9237 = "",
#N/A,
'Performance Securities'!B9237)
)</f>
        <v>#N/A</v>
      </c>
      <c r="D9237" t="e">
        <f>IF(
OR('Options or Warrants'!B9237 = "8. Transferee of restricted securities", 'Options or Warrants'!B9237 = "9. Any person (substitution for securities etc.)"),
'Options or Warrants'!C9237,
IF(
'Options or Warrants'!B9237 = "",
#N/A,
'Options or Warrants'!B9237)
)</f>
        <v>#N/A</v>
      </c>
      <c r="E9237" t="e">
        <f>IF(
OR('Options - Free Attaching'!B9237 = "8. Transferee of restricted securities", 'Options - Free Attaching'!B9237 = "9. Any person (substitution for securities etc.)"),
'Options - Free Attaching'!C9237,
IF(
'Options - Free Attaching'!B9237 = "",
#N/A,
'Options - Free Attaching'!B9237)
)</f>
        <v>#N/A</v>
      </c>
      <c r="F9237" t="e">
        <f>IF(
OR('Con. Notes - Conversion'!B9237 = "8. Transferee of restricted securities", 'Con. Notes - Conversion'!B9237 = "9. Any person (substitution for securities etc.)"),
'Con. Notes - Conversion'!C9237,
IF(
'Con. Notes - Conversion'!B9237 = "",
#N/A,
'Con. Notes - Conversion'!B9237)
)</f>
        <v>#N/A</v>
      </c>
      <c r="G9237" t="e">
        <f>IF(
OR('Con. Notes - No Conversion'!B9237 = "8. Transferee of restricted securities", 'Con. Notes - No Conversion'!B9237 = "9. Any person (substitution for securities etc.)"),
'Con. Notes - No Conversion'!C9237,
IF(
'Con. Notes - No Conversion'!B9237 = "",
#N/A,
'Con. Notes - No Conversion'!B9237)
)</f>
        <v>#N/A</v>
      </c>
    </row>
    <row r="9238" spans="1:7" x14ac:dyDescent="0.25">
      <c r="A9238" t="e">
        <f>IF(
OR(Shares!B9238 = "8. Transferee of restricted securities", Shares!B9238 = "9. Any person (substitution for securities etc.)"),
Shares!C9238,
IF(
Shares!B9238 = "",
#N/A,
Shares!B9238)
)</f>
        <v>#N/A</v>
      </c>
      <c r="B9238" t="e">
        <f>IF(
OR('Shares - LTR - Granted'!B9238 = "8. Transferee of restricted securities", 'Shares - LTR - Granted'!B9238 = "9. Any person (substitution for securities etc.)"),
'Shares - LTR - Granted'!C9238,
IF(
'Shares - LTR - Granted'!B9238 = "",
#N/A,
'Shares - LTR - Granted'!B9238)
)</f>
        <v>#N/A</v>
      </c>
      <c r="C9238" t="e">
        <f>IF(
OR('Performance Securities'!B9238 = "8. Transferee of restricted securities", 'Performance Securities'!B9238 = "9. Any person (substitution for securities etc.)"),
'Performance Securities'!C9238,
IF(
'Performance Securities'!B9238 = "",
#N/A,
'Performance Securities'!B9238)
)</f>
        <v>#N/A</v>
      </c>
      <c r="D9238" t="e">
        <f>IF(
OR('Options or Warrants'!B9238 = "8. Transferee of restricted securities", 'Options or Warrants'!B9238 = "9. Any person (substitution for securities etc.)"),
'Options or Warrants'!C9238,
IF(
'Options or Warrants'!B9238 = "",
#N/A,
'Options or Warrants'!B9238)
)</f>
        <v>#N/A</v>
      </c>
      <c r="E9238" t="e">
        <f>IF(
OR('Options - Free Attaching'!B9238 = "8. Transferee of restricted securities", 'Options - Free Attaching'!B9238 = "9. Any person (substitution for securities etc.)"),
'Options - Free Attaching'!C9238,
IF(
'Options - Free Attaching'!B9238 = "",
#N/A,
'Options - Free Attaching'!B9238)
)</f>
        <v>#N/A</v>
      </c>
      <c r="F9238" t="e">
        <f>IF(
OR('Con. Notes - Conversion'!B9238 = "8. Transferee of restricted securities", 'Con. Notes - Conversion'!B9238 = "9. Any person (substitution for securities etc.)"),
'Con. Notes - Conversion'!C9238,
IF(
'Con. Notes - Conversion'!B9238 = "",
#N/A,
'Con. Notes - Conversion'!B9238)
)</f>
        <v>#N/A</v>
      </c>
      <c r="G9238" t="e">
        <f>IF(
OR('Con. Notes - No Conversion'!B9238 = "8. Transferee of restricted securities", 'Con. Notes - No Conversion'!B9238 = "9. Any person (substitution for securities etc.)"),
'Con. Notes - No Conversion'!C9238,
IF(
'Con. Notes - No Conversion'!B9238 = "",
#N/A,
'Con. Notes - No Conversion'!B9238)
)</f>
        <v>#N/A</v>
      </c>
    </row>
    <row r="9239" spans="1:7" x14ac:dyDescent="0.25">
      <c r="A9239" t="e">
        <f>IF(
OR(Shares!B9239 = "8. Transferee of restricted securities", Shares!B9239 = "9. Any person (substitution for securities etc.)"),
Shares!C9239,
IF(
Shares!B9239 = "",
#N/A,
Shares!B9239)
)</f>
        <v>#N/A</v>
      </c>
      <c r="B9239" t="e">
        <f>IF(
OR('Shares - LTR - Granted'!B9239 = "8. Transferee of restricted securities", 'Shares - LTR - Granted'!B9239 = "9. Any person (substitution for securities etc.)"),
'Shares - LTR - Granted'!C9239,
IF(
'Shares - LTR - Granted'!B9239 = "",
#N/A,
'Shares - LTR - Granted'!B9239)
)</f>
        <v>#N/A</v>
      </c>
      <c r="C9239" t="e">
        <f>IF(
OR('Performance Securities'!B9239 = "8. Transferee of restricted securities", 'Performance Securities'!B9239 = "9. Any person (substitution for securities etc.)"),
'Performance Securities'!C9239,
IF(
'Performance Securities'!B9239 = "",
#N/A,
'Performance Securities'!B9239)
)</f>
        <v>#N/A</v>
      </c>
      <c r="D9239" t="e">
        <f>IF(
OR('Options or Warrants'!B9239 = "8. Transferee of restricted securities", 'Options or Warrants'!B9239 = "9. Any person (substitution for securities etc.)"),
'Options or Warrants'!C9239,
IF(
'Options or Warrants'!B9239 = "",
#N/A,
'Options or Warrants'!B9239)
)</f>
        <v>#N/A</v>
      </c>
      <c r="E9239" t="e">
        <f>IF(
OR('Options - Free Attaching'!B9239 = "8. Transferee of restricted securities", 'Options - Free Attaching'!B9239 = "9. Any person (substitution for securities etc.)"),
'Options - Free Attaching'!C9239,
IF(
'Options - Free Attaching'!B9239 = "",
#N/A,
'Options - Free Attaching'!B9239)
)</f>
        <v>#N/A</v>
      </c>
      <c r="F9239" t="e">
        <f>IF(
OR('Con. Notes - Conversion'!B9239 = "8. Transferee of restricted securities", 'Con. Notes - Conversion'!B9239 = "9. Any person (substitution for securities etc.)"),
'Con. Notes - Conversion'!C9239,
IF(
'Con. Notes - Conversion'!B9239 = "",
#N/A,
'Con. Notes - Conversion'!B9239)
)</f>
        <v>#N/A</v>
      </c>
      <c r="G9239" t="e">
        <f>IF(
OR('Con. Notes - No Conversion'!B9239 = "8. Transferee of restricted securities", 'Con. Notes - No Conversion'!B9239 = "9. Any person (substitution for securities etc.)"),
'Con. Notes - No Conversion'!C9239,
IF(
'Con. Notes - No Conversion'!B9239 = "",
#N/A,
'Con. Notes - No Conversion'!B9239)
)</f>
        <v>#N/A</v>
      </c>
    </row>
    <row r="9240" spans="1:7" x14ac:dyDescent="0.25">
      <c r="A9240" t="e">
        <f>IF(
OR(Shares!B9240 = "8. Transferee of restricted securities", Shares!B9240 = "9. Any person (substitution for securities etc.)"),
Shares!C9240,
IF(
Shares!B9240 = "",
#N/A,
Shares!B9240)
)</f>
        <v>#N/A</v>
      </c>
      <c r="B9240" t="e">
        <f>IF(
OR('Shares - LTR - Granted'!B9240 = "8. Transferee of restricted securities", 'Shares - LTR - Granted'!B9240 = "9. Any person (substitution for securities etc.)"),
'Shares - LTR - Granted'!C9240,
IF(
'Shares - LTR - Granted'!B9240 = "",
#N/A,
'Shares - LTR - Granted'!B9240)
)</f>
        <v>#N/A</v>
      </c>
      <c r="C9240" t="e">
        <f>IF(
OR('Performance Securities'!B9240 = "8. Transferee of restricted securities", 'Performance Securities'!B9240 = "9. Any person (substitution for securities etc.)"),
'Performance Securities'!C9240,
IF(
'Performance Securities'!B9240 = "",
#N/A,
'Performance Securities'!B9240)
)</f>
        <v>#N/A</v>
      </c>
      <c r="D9240" t="e">
        <f>IF(
OR('Options or Warrants'!B9240 = "8. Transferee of restricted securities", 'Options or Warrants'!B9240 = "9. Any person (substitution for securities etc.)"),
'Options or Warrants'!C9240,
IF(
'Options or Warrants'!B9240 = "",
#N/A,
'Options or Warrants'!B9240)
)</f>
        <v>#N/A</v>
      </c>
      <c r="E9240" t="e">
        <f>IF(
OR('Options - Free Attaching'!B9240 = "8. Transferee of restricted securities", 'Options - Free Attaching'!B9240 = "9. Any person (substitution for securities etc.)"),
'Options - Free Attaching'!C9240,
IF(
'Options - Free Attaching'!B9240 = "",
#N/A,
'Options - Free Attaching'!B9240)
)</f>
        <v>#N/A</v>
      </c>
      <c r="F9240" t="e">
        <f>IF(
OR('Con. Notes - Conversion'!B9240 = "8. Transferee of restricted securities", 'Con. Notes - Conversion'!B9240 = "9. Any person (substitution for securities etc.)"),
'Con. Notes - Conversion'!C9240,
IF(
'Con. Notes - Conversion'!B9240 = "",
#N/A,
'Con. Notes - Conversion'!B9240)
)</f>
        <v>#N/A</v>
      </c>
      <c r="G9240" t="e">
        <f>IF(
OR('Con. Notes - No Conversion'!B9240 = "8. Transferee of restricted securities", 'Con. Notes - No Conversion'!B9240 = "9. Any person (substitution for securities etc.)"),
'Con. Notes - No Conversion'!C9240,
IF(
'Con. Notes - No Conversion'!B9240 = "",
#N/A,
'Con. Notes - No Conversion'!B9240)
)</f>
        <v>#N/A</v>
      </c>
    </row>
    <row r="9241" spans="1:7" x14ac:dyDescent="0.25">
      <c r="A9241" t="e">
        <f>IF(
OR(Shares!B9241 = "8. Transferee of restricted securities", Shares!B9241 = "9. Any person (substitution for securities etc.)"),
Shares!C9241,
IF(
Shares!B9241 = "",
#N/A,
Shares!B9241)
)</f>
        <v>#N/A</v>
      </c>
      <c r="B9241" t="e">
        <f>IF(
OR('Shares - LTR - Granted'!B9241 = "8. Transferee of restricted securities", 'Shares - LTR - Granted'!B9241 = "9. Any person (substitution for securities etc.)"),
'Shares - LTR - Granted'!C9241,
IF(
'Shares - LTR - Granted'!B9241 = "",
#N/A,
'Shares - LTR - Granted'!B9241)
)</f>
        <v>#N/A</v>
      </c>
      <c r="C9241" t="e">
        <f>IF(
OR('Performance Securities'!B9241 = "8. Transferee of restricted securities", 'Performance Securities'!B9241 = "9. Any person (substitution for securities etc.)"),
'Performance Securities'!C9241,
IF(
'Performance Securities'!B9241 = "",
#N/A,
'Performance Securities'!B9241)
)</f>
        <v>#N/A</v>
      </c>
      <c r="D9241" t="e">
        <f>IF(
OR('Options or Warrants'!B9241 = "8. Transferee of restricted securities", 'Options or Warrants'!B9241 = "9. Any person (substitution for securities etc.)"),
'Options or Warrants'!C9241,
IF(
'Options or Warrants'!B9241 = "",
#N/A,
'Options or Warrants'!B9241)
)</f>
        <v>#N/A</v>
      </c>
      <c r="E9241" t="e">
        <f>IF(
OR('Options - Free Attaching'!B9241 = "8. Transferee of restricted securities", 'Options - Free Attaching'!B9241 = "9. Any person (substitution for securities etc.)"),
'Options - Free Attaching'!C9241,
IF(
'Options - Free Attaching'!B9241 = "",
#N/A,
'Options - Free Attaching'!B9241)
)</f>
        <v>#N/A</v>
      </c>
      <c r="F9241" t="e">
        <f>IF(
OR('Con. Notes - Conversion'!B9241 = "8. Transferee of restricted securities", 'Con. Notes - Conversion'!B9241 = "9. Any person (substitution for securities etc.)"),
'Con. Notes - Conversion'!C9241,
IF(
'Con. Notes - Conversion'!B9241 = "",
#N/A,
'Con. Notes - Conversion'!B9241)
)</f>
        <v>#N/A</v>
      </c>
      <c r="G9241" t="e">
        <f>IF(
OR('Con. Notes - No Conversion'!B9241 = "8. Transferee of restricted securities", 'Con. Notes - No Conversion'!B9241 = "9. Any person (substitution for securities etc.)"),
'Con. Notes - No Conversion'!C9241,
IF(
'Con. Notes - No Conversion'!B9241 = "",
#N/A,
'Con. Notes - No Conversion'!B9241)
)</f>
        <v>#N/A</v>
      </c>
    </row>
    <row r="9242" spans="1:7" x14ac:dyDescent="0.25">
      <c r="A9242" t="e">
        <f>IF(
OR(Shares!B9242 = "8. Transferee of restricted securities", Shares!B9242 = "9. Any person (substitution for securities etc.)"),
Shares!C9242,
IF(
Shares!B9242 = "",
#N/A,
Shares!B9242)
)</f>
        <v>#N/A</v>
      </c>
      <c r="B9242" t="e">
        <f>IF(
OR('Shares - LTR - Granted'!B9242 = "8. Transferee of restricted securities", 'Shares - LTR - Granted'!B9242 = "9. Any person (substitution for securities etc.)"),
'Shares - LTR - Granted'!C9242,
IF(
'Shares - LTR - Granted'!B9242 = "",
#N/A,
'Shares - LTR - Granted'!B9242)
)</f>
        <v>#N/A</v>
      </c>
      <c r="C9242" t="e">
        <f>IF(
OR('Performance Securities'!B9242 = "8. Transferee of restricted securities", 'Performance Securities'!B9242 = "9. Any person (substitution for securities etc.)"),
'Performance Securities'!C9242,
IF(
'Performance Securities'!B9242 = "",
#N/A,
'Performance Securities'!B9242)
)</f>
        <v>#N/A</v>
      </c>
      <c r="D9242" t="e">
        <f>IF(
OR('Options or Warrants'!B9242 = "8. Transferee of restricted securities", 'Options or Warrants'!B9242 = "9. Any person (substitution for securities etc.)"),
'Options or Warrants'!C9242,
IF(
'Options or Warrants'!B9242 = "",
#N/A,
'Options or Warrants'!B9242)
)</f>
        <v>#N/A</v>
      </c>
      <c r="E9242" t="e">
        <f>IF(
OR('Options - Free Attaching'!B9242 = "8. Transferee of restricted securities", 'Options - Free Attaching'!B9242 = "9. Any person (substitution for securities etc.)"),
'Options - Free Attaching'!C9242,
IF(
'Options - Free Attaching'!B9242 = "",
#N/A,
'Options - Free Attaching'!B9242)
)</f>
        <v>#N/A</v>
      </c>
      <c r="F9242" t="e">
        <f>IF(
OR('Con. Notes - Conversion'!B9242 = "8. Transferee of restricted securities", 'Con. Notes - Conversion'!B9242 = "9. Any person (substitution for securities etc.)"),
'Con. Notes - Conversion'!C9242,
IF(
'Con. Notes - Conversion'!B9242 = "",
#N/A,
'Con. Notes - Conversion'!B9242)
)</f>
        <v>#N/A</v>
      </c>
      <c r="G9242" t="e">
        <f>IF(
OR('Con. Notes - No Conversion'!B9242 = "8. Transferee of restricted securities", 'Con. Notes - No Conversion'!B9242 = "9. Any person (substitution for securities etc.)"),
'Con. Notes - No Conversion'!C9242,
IF(
'Con. Notes - No Conversion'!B9242 = "",
#N/A,
'Con. Notes - No Conversion'!B9242)
)</f>
        <v>#N/A</v>
      </c>
    </row>
    <row r="9243" spans="1:7" x14ac:dyDescent="0.25">
      <c r="A9243" t="e">
        <f>IF(
OR(Shares!B9243 = "8. Transferee of restricted securities", Shares!B9243 = "9. Any person (substitution for securities etc.)"),
Shares!C9243,
IF(
Shares!B9243 = "",
#N/A,
Shares!B9243)
)</f>
        <v>#N/A</v>
      </c>
      <c r="B9243" t="e">
        <f>IF(
OR('Shares - LTR - Granted'!B9243 = "8. Transferee of restricted securities", 'Shares - LTR - Granted'!B9243 = "9. Any person (substitution for securities etc.)"),
'Shares - LTR - Granted'!C9243,
IF(
'Shares - LTR - Granted'!B9243 = "",
#N/A,
'Shares - LTR - Granted'!B9243)
)</f>
        <v>#N/A</v>
      </c>
      <c r="C9243" t="e">
        <f>IF(
OR('Performance Securities'!B9243 = "8. Transferee of restricted securities", 'Performance Securities'!B9243 = "9. Any person (substitution for securities etc.)"),
'Performance Securities'!C9243,
IF(
'Performance Securities'!B9243 = "",
#N/A,
'Performance Securities'!B9243)
)</f>
        <v>#N/A</v>
      </c>
      <c r="D9243" t="e">
        <f>IF(
OR('Options or Warrants'!B9243 = "8. Transferee of restricted securities", 'Options or Warrants'!B9243 = "9. Any person (substitution for securities etc.)"),
'Options or Warrants'!C9243,
IF(
'Options or Warrants'!B9243 = "",
#N/A,
'Options or Warrants'!B9243)
)</f>
        <v>#N/A</v>
      </c>
      <c r="E9243" t="e">
        <f>IF(
OR('Options - Free Attaching'!B9243 = "8. Transferee of restricted securities", 'Options - Free Attaching'!B9243 = "9. Any person (substitution for securities etc.)"),
'Options - Free Attaching'!C9243,
IF(
'Options - Free Attaching'!B9243 = "",
#N/A,
'Options - Free Attaching'!B9243)
)</f>
        <v>#N/A</v>
      </c>
      <c r="F9243" t="e">
        <f>IF(
OR('Con. Notes - Conversion'!B9243 = "8. Transferee of restricted securities", 'Con. Notes - Conversion'!B9243 = "9. Any person (substitution for securities etc.)"),
'Con. Notes - Conversion'!C9243,
IF(
'Con. Notes - Conversion'!B9243 = "",
#N/A,
'Con. Notes - Conversion'!B9243)
)</f>
        <v>#N/A</v>
      </c>
      <c r="G9243" t="e">
        <f>IF(
OR('Con. Notes - No Conversion'!B9243 = "8. Transferee of restricted securities", 'Con. Notes - No Conversion'!B9243 = "9. Any person (substitution for securities etc.)"),
'Con. Notes - No Conversion'!C9243,
IF(
'Con. Notes - No Conversion'!B9243 = "",
#N/A,
'Con. Notes - No Conversion'!B9243)
)</f>
        <v>#N/A</v>
      </c>
    </row>
    <row r="9244" spans="1:7" x14ac:dyDescent="0.25">
      <c r="A9244" t="e">
        <f>IF(
OR(Shares!B9244 = "8. Transferee of restricted securities", Shares!B9244 = "9. Any person (substitution for securities etc.)"),
Shares!C9244,
IF(
Shares!B9244 = "",
#N/A,
Shares!B9244)
)</f>
        <v>#N/A</v>
      </c>
      <c r="B9244" t="e">
        <f>IF(
OR('Shares - LTR - Granted'!B9244 = "8. Transferee of restricted securities", 'Shares - LTR - Granted'!B9244 = "9. Any person (substitution for securities etc.)"),
'Shares - LTR - Granted'!C9244,
IF(
'Shares - LTR - Granted'!B9244 = "",
#N/A,
'Shares - LTR - Granted'!B9244)
)</f>
        <v>#N/A</v>
      </c>
      <c r="C9244" t="e">
        <f>IF(
OR('Performance Securities'!B9244 = "8. Transferee of restricted securities", 'Performance Securities'!B9244 = "9. Any person (substitution for securities etc.)"),
'Performance Securities'!C9244,
IF(
'Performance Securities'!B9244 = "",
#N/A,
'Performance Securities'!B9244)
)</f>
        <v>#N/A</v>
      </c>
      <c r="D9244" t="e">
        <f>IF(
OR('Options or Warrants'!B9244 = "8. Transferee of restricted securities", 'Options or Warrants'!B9244 = "9. Any person (substitution for securities etc.)"),
'Options or Warrants'!C9244,
IF(
'Options or Warrants'!B9244 = "",
#N/A,
'Options or Warrants'!B9244)
)</f>
        <v>#N/A</v>
      </c>
      <c r="E9244" t="e">
        <f>IF(
OR('Options - Free Attaching'!B9244 = "8. Transferee of restricted securities", 'Options - Free Attaching'!B9244 = "9. Any person (substitution for securities etc.)"),
'Options - Free Attaching'!C9244,
IF(
'Options - Free Attaching'!B9244 = "",
#N/A,
'Options - Free Attaching'!B9244)
)</f>
        <v>#N/A</v>
      </c>
      <c r="F9244" t="e">
        <f>IF(
OR('Con. Notes - Conversion'!B9244 = "8. Transferee of restricted securities", 'Con. Notes - Conversion'!B9244 = "9. Any person (substitution for securities etc.)"),
'Con. Notes - Conversion'!C9244,
IF(
'Con. Notes - Conversion'!B9244 = "",
#N/A,
'Con. Notes - Conversion'!B9244)
)</f>
        <v>#N/A</v>
      </c>
      <c r="G9244" t="e">
        <f>IF(
OR('Con. Notes - No Conversion'!B9244 = "8. Transferee of restricted securities", 'Con. Notes - No Conversion'!B9244 = "9. Any person (substitution for securities etc.)"),
'Con. Notes - No Conversion'!C9244,
IF(
'Con. Notes - No Conversion'!B9244 = "",
#N/A,
'Con. Notes - No Conversion'!B9244)
)</f>
        <v>#N/A</v>
      </c>
    </row>
    <row r="9245" spans="1:7" x14ac:dyDescent="0.25">
      <c r="A9245" t="e">
        <f>IF(
OR(Shares!B9245 = "8. Transferee of restricted securities", Shares!B9245 = "9. Any person (substitution for securities etc.)"),
Shares!C9245,
IF(
Shares!B9245 = "",
#N/A,
Shares!B9245)
)</f>
        <v>#N/A</v>
      </c>
      <c r="B9245" t="e">
        <f>IF(
OR('Shares - LTR - Granted'!B9245 = "8. Transferee of restricted securities", 'Shares - LTR - Granted'!B9245 = "9. Any person (substitution for securities etc.)"),
'Shares - LTR - Granted'!C9245,
IF(
'Shares - LTR - Granted'!B9245 = "",
#N/A,
'Shares - LTR - Granted'!B9245)
)</f>
        <v>#N/A</v>
      </c>
      <c r="C9245" t="e">
        <f>IF(
OR('Performance Securities'!B9245 = "8. Transferee of restricted securities", 'Performance Securities'!B9245 = "9. Any person (substitution for securities etc.)"),
'Performance Securities'!C9245,
IF(
'Performance Securities'!B9245 = "",
#N/A,
'Performance Securities'!B9245)
)</f>
        <v>#N/A</v>
      </c>
      <c r="D9245" t="e">
        <f>IF(
OR('Options or Warrants'!B9245 = "8. Transferee of restricted securities", 'Options or Warrants'!B9245 = "9. Any person (substitution for securities etc.)"),
'Options or Warrants'!C9245,
IF(
'Options or Warrants'!B9245 = "",
#N/A,
'Options or Warrants'!B9245)
)</f>
        <v>#N/A</v>
      </c>
      <c r="E9245" t="e">
        <f>IF(
OR('Options - Free Attaching'!B9245 = "8. Transferee of restricted securities", 'Options - Free Attaching'!B9245 = "9. Any person (substitution for securities etc.)"),
'Options - Free Attaching'!C9245,
IF(
'Options - Free Attaching'!B9245 = "",
#N/A,
'Options - Free Attaching'!B9245)
)</f>
        <v>#N/A</v>
      </c>
      <c r="F9245" t="e">
        <f>IF(
OR('Con. Notes - Conversion'!B9245 = "8. Transferee of restricted securities", 'Con. Notes - Conversion'!B9245 = "9. Any person (substitution for securities etc.)"),
'Con. Notes - Conversion'!C9245,
IF(
'Con. Notes - Conversion'!B9245 = "",
#N/A,
'Con. Notes - Conversion'!B9245)
)</f>
        <v>#N/A</v>
      </c>
      <c r="G9245" t="e">
        <f>IF(
OR('Con. Notes - No Conversion'!B9245 = "8. Transferee of restricted securities", 'Con. Notes - No Conversion'!B9245 = "9. Any person (substitution for securities etc.)"),
'Con. Notes - No Conversion'!C9245,
IF(
'Con. Notes - No Conversion'!B9245 = "",
#N/A,
'Con. Notes - No Conversion'!B9245)
)</f>
        <v>#N/A</v>
      </c>
    </row>
    <row r="9246" spans="1:7" x14ac:dyDescent="0.25">
      <c r="A9246" t="e">
        <f>IF(
OR(Shares!B9246 = "8. Transferee of restricted securities", Shares!B9246 = "9. Any person (substitution for securities etc.)"),
Shares!C9246,
IF(
Shares!B9246 = "",
#N/A,
Shares!B9246)
)</f>
        <v>#N/A</v>
      </c>
      <c r="B9246" t="e">
        <f>IF(
OR('Shares - LTR - Granted'!B9246 = "8. Transferee of restricted securities", 'Shares - LTR - Granted'!B9246 = "9. Any person (substitution for securities etc.)"),
'Shares - LTR - Granted'!C9246,
IF(
'Shares - LTR - Granted'!B9246 = "",
#N/A,
'Shares - LTR - Granted'!B9246)
)</f>
        <v>#N/A</v>
      </c>
      <c r="C9246" t="e">
        <f>IF(
OR('Performance Securities'!B9246 = "8. Transferee of restricted securities", 'Performance Securities'!B9246 = "9. Any person (substitution for securities etc.)"),
'Performance Securities'!C9246,
IF(
'Performance Securities'!B9246 = "",
#N/A,
'Performance Securities'!B9246)
)</f>
        <v>#N/A</v>
      </c>
      <c r="D9246" t="e">
        <f>IF(
OR('Options or Warrants'!B9246 = "8. Transferee of restricted securities", 'Options or Warrants'!B9246 = "9. Any person (substitution for securities etc.)"),
'Options or Warrants'!C9246,
IF(
'Options or Warrants'!B9246 = "",
#N/A,
'Options or Warrants'!B9246)
)</f>
        <v>#N/A</v>
      </c>
      <c r="E9246" t="e">
        <f>IF(
OR('Options - Free Attaching'!B9246 = "8. Transferee of restricted securities", 'Options - Free Attaching'!B9246 = "9. Any person (substitution for securities etc.)"),
'Options - Free Attaching'!C9246,
IF(
'Options - Free Attaching'!B9246 = "",
#N/A,
'Options - Free Attaching'!B9246)
)</f>
        <v>#N/A</v>
      </c>
      <c r="F9246" t="e">
        <f>IF(
OR('Con. Notes - Conversion'!B9246 = "8. Transferee of restricted securities", 'Con. Notes - Conversion'!B9246 = "9. Any person (substitution for securities etc.)"),
'Con. Notes - Conversion'!C9246,
IF(
'Con. Notes - Conversion'!B9246 = "",
#N/A,
'Con. Notes - Conversion'!B9246)
)</f>
        <v>#N/A</v>
      </c>
      <c r="G9246" t="e">
        <f>IF(
OR('Con. Notes - No Conversion'!B9246 = "8. Transferee of restricted securities", 'Con. Notes - No Conversion'!B9246 = "9. Any person (substitution for securities etc.)"),
'Con. Notes - No Conversion'!C9246,
IF(
'Con. Notes - No Conversion'!B9246 = "",
#N/A,
'Con. Notes - No Conversion'!B9246)
)</f>
        <v>#N/A</v>
      </c>
    </row>
    <row r="9247" spans="1:7" x14ac:dyDescent="0.25">
      <c r="A9247" t="e">
        <f>IF(
OR(Shares!B9247 = "8. Transferee of restricted securities", Shares!B9247 = "9. Any person (substitution for securities etc.)"),
Shares!C9247,
IF(
Shares!B9247 = "",
#N/A,
Shares!B9247)
)</f>
        <v>#N/A</v>
      </c>
      <c r="B9247" t="e">
        <f>IF(
OR('Shares - LTR - Granted'!B9247 = "8. Transferee of restricted securities", 'Shares - LTR - Granted'!B9247 = "9. Any person (substitution for securities etc.)"),
'Shares - LTR - Granted'!C9247,
IF(
'Shares - LTR - Granted'!B9247 = "",
#N/A,
'Shares - LTR - Granted'!B9247)
)</f>
        <v>#N/A</v>
      </c>
      <c r="C9247" t="e">
        <f>IF(
OR('Performance Securities'!B9247 = "8. Transferee of restricted securities", 'Performance Securities'!B9247 = "9. Any person (substitution for securities etc.)"),
'Performance Securities'!C9247,
IF(
'Performance Securities'!B9247 = "",
#N/A,
'Performance Securities'!B9247)
)</f>
        <v>#N/A</v>
      </c>
      <c r="D9247" t="e">
        <f>IF(
OR('Options or Warrants'!B9247 = "8. Transferee of restricted securities", 'Options or Warrants'!B9247 = "9. Any person (substitution for securities etc.)"),
'Options or Warrants'!C9247,
IF(
'Options or Warrants'!B9247 = "",
#N/A,
'Options or Warrants'!B9247)
)</f>
        <v>#N/A</v>
      </c>
      <c r="E9247" t="e">
        <f>IF(
OR('Options - Free Attaching'!B9247 = "8. Transferee of restricted securities", 'Options - Free Attaching'!B9247 = "9. Any person (substitution for securities etc.)"),
'Options - Free Attaching'!C9247,
IF(
'Options - Free Attaching'!B9247 = "",
#N/A,
'Options - Free Attaching'!B9247)
)</f>
        <v>#N/A</v>
      </c>
      <c r="F9247" t="e">
        <f>IF(
OR('Con. Notes - Conversion'!B9247 = "8. Transferee of restricted securities", 'Con. Notes - Conversion'!B9247 = "9. Any person (substitution for securities etc.)"),
'Con. Notes - Conversion'!C9247,
IF(
'Con. Notes - Conversion'!B9247 = "",
#N/A,
'Con. Notes - Conversion'!B9247)
)</f>
        <v>#N/A</v>
      </c>
      <c r="G9247" t="e">
        <f>IF(
OR('Con. Notes - No Conversion'!B9247 = "8. Transferee of restricted securities", 'Con. Notes - No Conversion'!B9247 = "9. Any person (substitution for securities etc.)"),
'Con. Notes - No Conversion'!C9247,
IF(
'Con. Notes - No Conversion'!B9247 = "",
#N/A,
'Con. Notes - No Conversion'!B9247)
)</f>
        <v>#N/A</v>
      </c>
    </row>
    <row r="9248" spans="1:7" x14ac:dyDescent="0.25">
      <c r="A9248" t="e">
        <f>IF(
OR(Shares!B9248 = "8. Transferee of restricted securities", Shares!B9248 = "9. Any person (substitution for securities etc.)"),
Shares!C9248,
IF(
Shares!B9248 = "",
#N/A,
Shares!B9248)
)</f>
        <v>#N/A</v>
      </c>
      <c r="B9248" t="e">
        <f>IF(
OR('Shares - LTR - Granted'!B9248 = "8. Transferee of restricted securities", 'Shares - LTR - Granted'!B9248 = "9. Any person (substitution for securities etc.)"),
'Shares - LTR - Granted'!C9248,
IF(
'Shares - LTR - Granted'!B9248 = "",
#N/A,
'Shares - LTR - Granted'!B9248)
)</f>
        <v>#N/A</v>
      </c>
      <c r="C9248" t="e">
        <f>IF(
OR('Performance Securities'!B9248 = "8. Transferee of restricted securities", 'Performance Securities'!B9248 = "9. Any person (substitution for securities etc.)"),
'Performance Securities'!C9248,
IF(
'Performance Securities'!B9248 = "",
#N/A,
'Performance Securities'!B9248)
)</f>
        <v>#N/A</v>
      </c>
      <c r="D9248" t="e">
        <f>IF(
OR('Options or Warrants'!B9248 = "8. Transferee of restricted securities", 'Options or Warrants'!B9248 = "9. Any person (substitution for securities etc.)"),
'Options or Warrants'!C9248,
IF(
'Options or Warrants'!B9248 = "",
#N/A,
'Options or Warrants'!B9248)
)</f>
        <v>#N/A</v>
      </c>
      <c r="E9248" t="e">
        <f>IF(
OR('Options - Free Attaching'!B9248 = "8. Transferee of restricted securities", 'Options - Free Attaching'!B9248 = "9. Any person (substitution for securities etc.)"),
'Options - Free Attaching'!C9248,
IF(
'Options - Free Attaching'!B9248 = "",
#N/A,
'Options - Free Attaching'!B9248)
)</f>
        <v>#N/A</v>
      </c>
      <c r="F9248" t="e">
        <f>IF(
OR('Con. Notes - Conversion'!B9248 = "8. Transferee of restricted securities", 'Con. Notes - Conversion'!B9248 = "9. Any person (substitution for securities etc.)"),
'Con. Notes - Conversion'!C9248,
IF(
'Con. Notes - Conversion'!B9248 = "",
#N/A,
'Con. Notes - Conversion'!B9248)
)</f>
        <v>#N/A</v>
      </c>
      <c r="G9248" t="e">
        <f>IF(
OR('Con. Notes - No Conversion'!B9248 = "8. Transferee of restricted securities", 'Con. Notes - No Conversion'!B9248 = "9. Any person (substitution for securities etc.)"),
'Con. Notes - No Conversion'!C9248,
IF(
'Con. Notes - No Conversion'!B9248 = "",
#N/A,
'Con. Notes - No Conversion'!B9248)
)</f>
        <v>#N/A</v>
      </c>
    </row>
    <row r="9249" spans="1:7" x14ac:dyDescent="0.25">
      <c r="A9249" t="e">
        <f>IF(
OR(Shares!B9249 = "8. Transferee of restricted securities", Shares!B9249 = "9. Any person (substitution for securities etc.)"),
Shares!C9249,
IF(
Shares!B9249 = "",
#N/A,
Shares!B9249)
)</f>
        <v>#N/A</v>
      </c>
      <c r="B9249" t="e">
        <f>IF(
OR('Shares - LTR - Granted'!B9249 = "8. Transferee of restricted securities", 'Shares - LTR - Granted'!B9249 = "9. Any person (substitution for securities etc.)"),
'Shares - LTR - Granted'!C9249,
IF(
'Shares - LTR - Granted'!B9249 = "",
#N/A,
'Shares - LTR - Granted'!B9249)
)</f>
        <v>#N/A</v>
      </c>
      <c r="C9249" t="e">
        <f>IF(
OR('Performance Securities'!B9249 = "8. Transferee of restricted securities", 'Performance Securities'!B9249 = "9. Any person (substitution for securities etc.)"),
'Performance Securities'!C9249,
IF(
'Performance Securities'!B9249 = "",
#N/A,
'Performance Securities'!B9249)
)</f>
        <v>#N/A</v>
      </c>
      <c r="D9249" t="e">
        <f>IF(
OR('Options or Warrants'!B9249 = "8. Transferee of restricted securities", 'Options or Warrants'!B9249 = "9. Any person (substitution for securities etc.)"),
'Options or Warrants'!C9249,
IF(
'Options or Warrants'!B9249 = "",
#N/A,
'Options or Warrants'!B9249)
)</f>
        <v>#N/A</v>
      </c>
      <c r="E9249" t="e">
        <f>IF(
OR('Options - Free Attaching'!B9249 = "8. Transferee of restricted securities", 'Options - Free Attaching'!B9249 = "9. Any person (substitution for securities etc.)"),
'Options - Free Attaching'!C9249,
IF(
'Options - Free Attaching'!B9249 = "",
#N/A,
'Options - Free Attaching'!B9249)
)</f>
        <v>#N/A</v>
      </c>
      <c r="F9249" t="e">
        <f>IF(
OR('Con. Notes - Conversion'!B9249 = "8. Transferee of restricted securities", 'Con. Notes - Conversion'!B9249 = "9. Any person (substitution for securities etc.)"),
'Con. Notes - Conversion'!C9249,
IF(
'Con. Notes - Conversion'!B9249 = "",
#N/A,
'Con. Notes - Conversion'!B9249)
)</f>
        <v>#N/A</v>
      </c>
      <c r="G9249" t="e">
        <f>IF(
OR('Con. Notes - No Conversion'!B9249 = "8. Transferee of restricted securities", 'Con. Notes - No Conversion'!B9249 = "9. Any person (substitution for securities etc.)"),
'Con. Notes - No Conversion'!C9249,
IF(
'Con. Notes - No Conversion'!B9249 = "",
#N/A,
'Con. Notes - No Conversion'!B9249)
)</f>
        <v>#N/A</v>
      </c>
    </row>
    <row r="9250" spans="1:7" x14ac:dyDescent="0.25">
      <c r="A9250" t="e">
        <f>IF(
OR(Shares!B9250 = "8. Transferee of restricted securities", Shares!B9250 = "9. Any person (substitution for securities etc.)"),
Shares!C9250,
IF(
Shares!B9250 = "",
#N/A,
Shares!B9250)
)</f>
        <v>#N/A</v>
      </c>
      <c r="B9250" t="e">
        <f>IF(
OR('Shares - LTR - Granted'!B9250 = "8. Transferee of restricted securities", 'Shares - LTR - Granted'!B9250 = "9. Any person (substitution for securities etc.)"),
'Shares - LTR - Granted'!C9250,
IF(
'Shares - LTR - Granted'!B9250 = "",
#N/A,
'Shares - LTR - Granted'!B9250)
)</f>
        <v>#N/A</v>
      </c>
      <c r="C9250" t="e">
        <f>IF(
OR('Performance Securities'!B9250 = "8. Transferee of restricted securities", 'Performance Securities'!B9250 = "9. Any person (substitution for securities etc.)"),
'Performance Securities'!C9250,
IF(
'Performance Securities'!B9250 = "",
#N/A,
'Performance Securities'!B9250)
)</f>
        <v>#N/A</v>
      </c>
      <c r="D9250" t="e">
        <f>IF(
OR('Options or Warrants'!B9250 = "8. Transferee of restricted securities", 'Options or Warrants'!B9250 = "9. Any person (substitution for securities etc.)"),
'Options or Warrants'!C9250,
IF(
'Options or Warrants'!B9250 = "",
#N/A,
'Options or Warrants'!B9250)
)</f>
        <v>#N/A</v>
      </c>
      <c r="E9250" t="e">
        <f>IF(
OR('Options - Free Attaching'!B9250 = "8. Transferee of restricted securities", 'Options - Free Attaching'!B9250 = "9. Any person (substitution for securities etc.)"),
'Options - Free Attaching'!C9250,
IF(
'Options - Free Attaching'!B9250 = "",
#N/A,
'Options - Free Attaching'!B9250)
)</f>
        <v>#N/A</v>
      </c>
      <c r="F9250" t="e">
        <f>IF(
OR('Con. Notes - Conversion'!B9250 = "8. Transferee of restricted securities", 'Con. Notes - Conversion'!B9250 = "9. Any person (substitution for securities etc.)"),
'Con. Notes - Conversion'!C9250,
IF(
'Con. Notes - Conversion'!B9250 = "",
#N/A,
'Con. Notes - Conversion'!B9250)
)</f>
        <v>#N/A</v>
      </c>
      <c r="G9250" t="e">
        <f>IF(
OR('Con. Notes - No Conversion'!B9250 = "8. Transferee of restricted securities", 'Con. Notes - No Conversion'!B9250 = "9. Any person (substitution for securities etc.)"),
'Con. Notes - No Conversion'!C9250,
IF(
'Con. Notes - No Conversion'!B9250 = "",
#N/A,
'Con. Notes - No Conversion'!B9250)
)</f>
        <v>#N/A</v>
      </c>
    </row>
    <row r="9251" spans="1:7" x14ac:dyDescent="0.25">
      <c r="A9251" t="e">
        <f>IF(
OR(Shares!B9251 = "8. Transferee of restricted securities", Shares!B9251 = "9. Any person (substitution for securities etc.)"),
Shares!C9251,
IF(
Shares!B9251 = "",
#N/A,
Shares!B9251)
)</f>
        <v>#N/A</v>
      </c>
      <c r="B9251" t="e">
        <f>IF(
OR('Shares - LTR - Granted'!B9251 = "8. Transferee of restricted securities", 'Shares - LTR - Granted'!B9251 = "9. Any person (substitution for securities etc.)"),
'Shares - LTR - Granted'!C9251,
IF(
'Shares - LTR - Granted'!B9251 = "",
#N/A,
'Shares - LTR - Granted'!B9251)
)</f>
        <v>#N/A</v>
      </c>
      <c r="C9251" t="e">
        <f>IF(
OR('Performance Securities'!B9251 = "8. Transferee of restricted securities", 'Performance Securities'!B9251 = "9. Any person (substitution for securities etc.)"),
'Performance Securities'!C9251,
IF(
'Performance Securities'!B9251 = "",
#N/A,
'Performance Securities'!B9251)
)</f>
        <v>#N/A</v>
      </c>
      <c r="D9251" t="e">
        <f>IF(
OR('Options or Warrants'!B9251 = "8. Transferee of restricted securities", 'Options or Warrants'!B9251 = "9. Any person (substitution for securities etc.)"),
'Options or Warrants'!C9251,
IF(
'Options or Warrants'!B9251 = "",
#N/A,
'Options or Warrants'!B9251)
)</f>
        <v>#N/A</v>
      </c>
      <c r="E9251" t="e">
        <f>IF(
OR('Options - Free Attaching'!B9251 = "8. Transferee of restricted securities", 'Options - Free Attaching'!B9251 = "9. Any person (substitution for securities etc.)"),
'Options - Free Attaching'!C9251,
IF(
'Options - Free Attaching'!B9251 = "",
#N/A,
'Options - Free Attaching'!B9251)
)</f>
        <v>#N/A</v>
      </c>
      <c r="F9251" t="e">
        <f>IF(
OR('Con. Notes - Conversion'!B9251 = "8. Transferee of restricted securities", 'Con. Notes - Conversion'!B9251 = "9. Any person (substitution for securities etc.)"),
'Con. Notes - Conversion'!C9251,
IF(
'Con. Notes - Conversion'!B9251 = "",
#N/A,
'Con. Notes - Conversion'!B9251)
)</f>
        <v>#N/A</v>
      </c>
      <c r="G9251" t="e">
        <f>IF(
OR('Con. Notes - No Conversion'!B9251 = "8. Transferee of restricted securities", 'Con. Notes - No Conversion'!B9251 = "9. Any person (substitution for securities etc.)"),
'Con. Notes - No Conversion'!C9251,
IF(
'Con. Notes - No Conversion'!B9251 = "",
#N/A,
'Con. Notes - No Conversion'!B9251)
)</f>
        <v>#N/A</v>
      </c>
    </row>
    <row r="9252" spans="1:7" x14ac:dyDescent="0.25">
      <c r="A9252" t="e">
        <f>IF(
OR(Shares!B9252 = "8. Transferee of restricted securities", Shares!B9252 = "9. Any person (substitution for securities etc.)"),
Shares!C9252,
IF(
Shares!B9252 = "",
#N/A,
Shares!B9252)
)</f>
        <v>#N/A</v>
      </c>
      <c r="B9252" t="e">
        <f>IF(
OR('Shares - LTR - Granted'!B9252 = "8. Transferee of restricted securities", 'Shares - LTR - Granted'!B9252 = "9. Any person (substitution for securities etc.)"),
'Shares - LTR - Granted'!C9252,
IF(
'Shares - LTR - Granted'!B9252 = "",
#N/A,
'Shares - LTR - Granted'!B9252)
)</f>
        <v>#N/A</v>
      </c>
      <c r="C9252" t="e">
        <f>IF(
OR('Performance Securities'!B9252 = "8. Transferee of restricted securities", 'Performance Securities'!B9252 = "9. Any person (substitution for securities etc.)"),
'Performance Securities'!C9252,
IF(
'Performance Securities'!B9252 = "",
#N/A,
'Performance Securities'!B9252)
)</f>
        <v>#N/A</v>
      </c>
      <c r="D9252" t="e">
        <f>IF(
OR('Options or Warrants'!B9252 = "8. Transferee of restricted securities", 'Options or Warrants'!B9252 = "9. Any person (substitution for securities etc.)"),
'Options or Warrants'!C9252,
IF(
'Options or Warrants'!B9252 = "",
#N/A,
'Options or Warrants'!B9252)
)</f>
        <v>#N/A</v>
      </c>
      <c r="E9252" t="e">
        <f>IF(
OR('Options - Free Attaching'!B9252 = "8. Transferee of restricted securities", 'Options - Free Attaching'!B9252 = "9. Any person (substitution for securities etc.)"),
'Options - Free Attaching'!C9252,
IF(
'Options - Free Attaching'!B9252 = "",
#N/A,
'Options - Free Attaching'!B9252)
)</f>
        <v>#N/A</v>
      </c>
      <c r="F9252" t="e">
        <f>IF(
OR('Con. Notes - Conversion'!B9252 = "8. Transferee of restricted securities", 'Con. Notes - Conversion'!B9252 = "9. Any person (substitution for securities etc.)"),
'Con. Notes - Conversion'!C9252,
IF(
'Con. Notes - Conversion'!B9252 = "",
#N/A,
'Con. Notes - Conversion'!B9252)
)</f>
        <v>#N/A</v>
      </c>
      <c r="G9252" t="e">
        <f>IF(
OR('Con. Notes - No Conversion'!B9252 = "8. Transferee of restricted securities", 'Con. Notes - No Conversion'!B9252 = "9. Any person (substitution for securities etc.)"),
'Con. Notes - No Conversion'!C9252,
IF(
'Con. Notes - No Conversion'!B9252 = "",
#N/A,
'Con. Notes - No Conversion'!B9252)
)</f>
        <v>#N/A</v>
      </c>
    </row>
    <row r="9253" spans="1:7" x14ac:dyDescent="0.25">
      <c r="A9253" t="e">
        <f>IF(
OR(Shares!B9253 = "8. Transferee of restricted securities", Shares!B9253 = "9. Any person (substitution for securities etc.)"),
Shares!C9253,
IF(
Shares!B9253 = "",
#N/A,
Shares!B9253)
)</f>
        <v>#N/A</v>
      </c>
      <c r="B9253" t="e">
        <f>IF(
OR('Shares - LTR - Granted'!B9253 = "8. Transferee of restricted securities", 'Shares - LTR - Granted'!B9253 = "9. Any person (substitution for securities etc.)"),
'Shares - LTR - Granted'!C9253,
IF(
'Shares - LTR - Granted'!B9253 = "",
#N/A,
'Shares - LTR - Granted'!B9253)
)</f>
        <v>#N/A</v>
      </c>
      <c r="C9253" t="e">
        <f>IF(
OR('Performance Securities'!B9253 = "8. Transferee of restricted securities", 'Performance Securities'!B9253 = "9. Any person (substitution for securities etc.)"),
'Performance Securities'!C9253,
IF(
'Performance Securities'!B9253 = "",
#N/A,
'Performance Securities'!B9253)
)</f>
        <v>#N/A</v>
      </c>
      <c r="D9253" t="e">
        <f>IF(
OR('Options or Warrants'!B9253 = "8. Transferee of restricted securities", 'Options or Warrants'!B9253 = "9. Any person (substitution for securities etc.)"),
'Options or Warrants'!C9253,
IF(
'Options or Warrants'!B9253 = "",
#N/A,
'Options or Warrants'!B9253)
)</f>
        <v>#N/A</v>
      </c>
      <c r="E9253" t="e">
        <f>IF(
OR('Options - Free Attaching'!B9253 = "8. Transferee of restricted securities", 'Options - Free Attaching'!B9253 = "9. Any person (substitution for securities etc.)"),
'Options - Free Attaching'!C9253,
IF(
'Options - Free Attaching'!B9253 = "",
#N/A,
'Options - Free Attaching'!B9253)
)</f>
        <v>#N/A</v>
      </c>
      <c r="F9253" t="e">
        <f>IF(
OR('Con. Notes - Conversion'!B9253 = "8. Transferee of restricted securities", 'Con. Notes - Conversion'!B9253 = "9. Any person (substitution for securities etc.)"),
'Con. Notes - Conversion'!C9253,
IF(
'Con. Notes - Conversion'!B9253 = "",
#N/A,
'Con. Notes - Conversion'!B9253)
)</f>
        <v>#N/A</v>
      </c>
      <c r="G9253" t="e">
        <f>IF(
OR('Con. Notes - No Conversion'!B9253 = "8. Transferee of restricted securities", 'Con. Notes - No Conversion'!B9253 = "9. Any person (substitution for securities etc.)"),
'Con. Notes - No Conversion'!C9253,
IF(
'Con. Notes - No Conversion'!B9253 = "",
#N/A,
'Con. Notes - No Conversion'!B9253)
)</f>
        <v>#N/A</v>
      </c>
    </row>
    <row r="9254" spans="1:7" x14ac:dyDescent="0.25">
      <c r="A9254" t="e">
        <f>IF(
OR(Shares!B9254 = "8. Transferee of restricted securities", Shares!B9254 = "9. Any person (substitution for securities etc.)"),
Shares!C9254,
IF(
Shares!B9254 = "",
#N/A,
Shares!B9254)
)</f>
        <v>#N/A</v>
      </c>
      <c r="B9254" t="e">
        <f>IF(
OR('Shares - LTR - Granted'!B9254 = "8. Transferee of restricted securities", 'Shares - LTR - Granted'!B9254 = "9. Any person (substitution for securities etc.)"),
'Shares - LTR - Granted'!C9254,
IF(
'Shares - LTR - Granted'!B9254 = "",
#N/A,
'Shares - LTR - Granted'!B9254)
)</f>
        <v>#N/A</v>
      </c>
      <c r="C9254" t="e">
        <f>IF(
OR('Performance Securities'!B9254 = "8. Transferee of restricted securities", 'Performance Securities'!B9254 = "9. Any person (substitution for securities etc.)"),
'Performance Securities'!C9254,
IF(
'Performance Securities'!B9254 = "",
#N/A,
'Performance Securities'!B9254)
)</f>
        <v>#N/A</v>
      </c>
      <c r="D9254" t="e">
        <f>IF(
OR('Options or Warrants'!B9254 = "8. Transferee of restricted securities", 'Options or Warrants'!B9254 = "9. Any person (substitution for securities etc.)"),
'Options or Warrants'!C9254,
IF(
'Options or Warrants'!B9254 = "",
#N/A,
'Options or Warrants'!B9254)
)</f>
        <v>#N/A</v>
      </c>
      <c r="E9254" t="e">
        <f>IF(
OR('Options - Free Attaching'!B9254 = "8. Transferee of restricted securities", 'Options - Free Attaching'!B9254 = "9. Any person (substitution for securities etc.)"),
'Options - Free Attaching'!C9254,
IF(
'Options - Free Attaching'!B9254 = "",
#N/A,
'Options - Free Attaching'!B9254)
)</f>
        <v>#N/A</v>
      </c>
      <c r="F9254" t="e">
        <f>IF(
OR('Con. Notes - Conversion'!B9254 = "8. Transferee of restricted securities", 'Con. Notes - Conversion'!B9254 = "9. Any person (substitution for securities etc.)"),
'Con. Notes - Conversion'!C9254,
IF(
'Con. Notes - Conversion'!B9254 = "",
#N/A,
'Con. Notes - Conversion'!B9254)
)</f>
        <v>#N/A</v>
      </c>
      <c r="G9254" t="e">
        <f>IF(
OR('Con. Notes - No Conversion'!B9254 = "8. Transferee of restricted securities", 'Con. Notes - No Conversion'!B9254 = "9. Any person (substitution for securities etc.)"),
'Con. Notes - No Conversion'!C9254,
IF(
'Con. Notes - No Conversion'!B9254 = "",
#N/A,
'Con. Notes - No Conversion'!B9254)
)</f>
        <v>#N/A</v>
      </c>
    </row>
    <row r="9255" spans="1:7" x14ac:dyDescent="0.25">
      <c r="A9255" t="e">
        <f>IF(
OR(Shares!B9255 = "8. Transferee of restricted securities", Shares!B9255 = "9. Any person (substitution for securities etc.)"),
Shares!C9255,
IF(
Shares!B9255 = "",
#N/A,
Shares!B9255)
)</f>
        <v>#N/A</v>
      </c>
      <c r="B9255" t="e">
        <f>IF(
OR('Shares - LTR - Granted'!B9255 = "8. Transferee of restricted securities", 'Shares - LTR - Granted'!B9255 = "9. Any person (substitution for securities etc.)"),
'Shares - LTR - Granted'!C9255,
IF(
'Shares - LTR - Granted'!B9255 = "",
#N/A,
'Shares - LTR - Granted'!B9255)
)</f>
        <v>#N/A</v>
      </c>
      <c r="C9255" t="e">
        <f>IF(
OR('Performance Securities'!B9255 = "8. Transferee of restricted securities", 'Performance Securities'!B9255 = "9. Any person (substitution for securities etc.)"),
'Performance Securities'!C9255,
IF(
'Performance Securities'!B9255 = "",
#N/A,
'Performance Securities'!B9255)
)</f>
        <v>#N/A</v>
      </c>
      <c r="D9255" t="e">
        <f>IF(
OR('Options or Warrants'!B9255 = "8. Transferee of restricted securities", 'Options or Warrants'!B9255 = "9. Any person (substitution for securities etc.)"),
'Options or Warrants'!C9255,
IF(
'Options or Warrants'!B9255 = "",
#N/A,
'Options or Warrants'!B9255)
)</f>
        <v>#N/A</v>
      </c>
      <c r="E9255" t="e">
        <f>IF(
OR('Options - Free Attaching'!B9255 = "8. Transferee of restricted securities", 'Options - Free Attaching'!B9255 = "9. Any person (substitution for securities etc.)"),
'Options - Free Attaching'!C9255,
IF(
'Options - Free Attaching'!B9255 = "",
#N/A,
'Options - Free Attaching'!B9255)
)</f>
        <v>#N/A</v>
      </c>
      <c r="F9255" t="e">
        <f>IF(
OR('Con. Notes - Conversion'!B9255 = "8. Transferee of restricted securities", 'Con. Notes - Conversion'!B9255 = "9. Any person (substitution for securities etc.)"),
'Con. Notes - Conversion'!C9255,
IF(
'Con. Notes - Conversion'!B9255 = "",
#N/A,
'Con. Notes - Conversion'!B9255)
)</f>
        <v>#N/A</v>
      </c>
      <c r="G9255" t="e">
        <f>IF(
OR('Con. Notes - No Conversion'!B9255 = "8. Transferee of restricted securities", 'Con. Notes - No Conversion'!B9255 = "9. Any person (substitution for securities etc.)"),
'Con. Notes - No Conversion'!C9255,
IF(
'Con. Notes - No Conversion'!B9255 = "",
#N/A,
'Con. Notes - No Conversion'!B9255)
)</f>
        <v>#N/A</v>
      </c>
    </row>
    <row r="9256" spans="1:7" x14ac:dyDescent="0.25">
      <c r="A9256" t="e">
        <f>IF(
OR(Shares!B9256 = "8. Transferee of restricted securities", Shares!B9256 = "9. Any person (substitution for securities etc.)"),
Shares!C9256,
IF(
Shares!B9256 = "",
#N/A,
Shares!B9256)
)</f>
        <v>#N/A</v>
      </c>
      <c r="B9256" t="e">
        <f>IF(
OR('Shares - LTR - Granted'!B9256 = "8. Transferee of restricted securities", 'Shares - LTR - Granted'!B9256 = "9. Any person (substitution for securities etc.)"),
'Shares - LTR - Granted'!C9256,
IF(
'Shares - LTR - Granted'!B9256 = "",
#N/A,
'Shares - LTR - Granted'!B9256)
)</f>
        <v>#N/A</v>
      </c>
      <c r="C9256" t="e">
        <f>IF(
OR('Performance Securities'!B9256 = "8. Transferee of restricted securities", 'Performance Securities'!B9256 = "9. Any person (substitution for securities etc.)"),
'Performance Securities'!C9256,
IF(
'Performance Securities'!B9256 = "",
#N/A,
'Performance Securities'!B9256)
)</f>
        <v>#N/A</v>
      </c>
      <c r="D9256" t="e">
        <f>IF(
OR('Options or Warrants'!B9256 = "8. Transferee of restricted securities", 'Options or Warrants'!B9256 = "9. Any person (substitution for securities etc.)"),
'Options or Warrants'!C9256,
IF(
'Options or Warrants'!B9256 = "",
#N/A,
'Options or Warrants'!B9256)
)</f>
        <v>#N/A</v>
      </c>
      <c r="E9256" t="e">
        <f>IF(
OR('Options - Free Attaching'!B9256 = "8. Transferee of restricted securities", 'Options - Free Attaching'!B9256 = "9. Any person (substitution for securities etc.)"),
'Options - Free Attaching'!C9256,
IF(
'Options - Free Attaching'!B9256 = "",
#N/A,
'Options - Free Attaching'!B9256)
)</f>
        <v>#N/A</v>
      </c>
      <c r="F9256" t="e">
        <f>IF(
OR('Con. Notes - Conversion'!B9256 = "8. Transferee of restricted securities", 'Con. Notes - Conversion'!B9256 = "9. Any person (substitution for securities etc.)"),
'Con. Notes - Conversion'!C9256,
IF(
'Con. Notes - Conversion'!B9256 = "",
#N/A,
'Con. Notes - Conversion'!B9256)
)</f>
        <v>#N/A</v>
      </c>
      <c r="G9256" t="e">
        <f>IF(
OR('Con. Notes - No Conversion'!B9256 = "8. Transferee of restricted securities", 'Con. Notes - No Conversion'!B9256 = "9. Any person (substitution for securities etc.)"),
'Con. Notes - No Conversion'!C9256,
IF(
'Con. Notes - No Conversion'!B9256 = "",
#N/A,
'Con. Notes - No Conversion'!B9256)
)</f>
        <v>#N/A</v>
      </c>
    </row>
    <row r="9257" spans="1:7" x14ac:dyDescent="0.25">
      <c r="A9257" t="e">
        <f>IF(
OR(Shares!B9257 = "8. Transferee of restricted securities", Shares!B9257 = "9. Any person (substitution for securities etc.)"),
Shares!C9257,
IF(
Shares!B9257 = "",
#N/A,
Shares!B9257)
)</f>
        <v>#N/A</v>
      </c>
      <c r="B9257" t="e">
        <f>IF(
OR('Shares - LTR - Granted'!B9257 = "8. Transferee of restricted securities", 'Shares - LTR - Granted'!B9257 = "9. Any person (substitution for securities etc.)"),
'Shares - LTR - Granted'!C9257,
IF(
'Shares - LTR - Granted'!B9257 = "",
#N/A,
'Shares - LTR - Granted'!B9257)
)</f>
        <v>#N/A</v>
      </c>
      <c r="C9257" t="e">
        <f>IF(
OR('Performance Securities'!B9257 = "8. Transferee of restricted securities", 'Performance Securities'!B9257 = "9. Any person (substitution for securities etc.)"),
'Performance Securities'!C9257,
IF(
'Performance Securities'!B9257 = "",
#N/A,
'Performance Securities'!B9257)
)</f>
        <v>#N/A</v>
      </c>
      <c r="D9257" t="e">
        <f>IF(
OR('Options or Warrants'!B9257 = "8. Transferee of restricted securities", 'Options or Warrants'!B9257 = "9. Any person (substitution for securities etc.)"),
'Options or Warrants'!C9257,
IF(
'Options or Warrants'!B9257 = "",
#N/A,
'Options or Warrants'!B9257)
)</f>
        <v>#N/A</v>
      </c>
      <c r="E9257" t="e">
        <f>IF(
OR('Options - Free Attaching'!B9257 = "8. Transferee of restricted securities", 'Options - Free Attaching'!B9257 = "9. Any person (substitution for securities etc.)"),
'Options - Free Attaching'!C9257,
IF(
'Options - Free Attaching'!B9257 = "",
#N/A,
'Options - Free Attaching'!B9257)
)</f>
        <v>#N/A</v>
      </c>
      <c r="F9257" t="e">
        <f>IF(
OR('Con. Notes - Conversion'!B9257 = "8. Transferee of restricted securities", 'Con. Notes - Conversion'!B9257 = "9. Any person (substitution for securities etc.)"),
'Con. Notes - Conversion'!C9257,
IF(
'Con. Notes - Conversion'!B9257 = "",
#N/A,
'Con. Notes - Conversion'!B9257)
)</f>
        <v>#N/A</v>
      </c>
      <c r="G9257" t="e">
        <f>IF(
OR('Con. Notes - No Conversion'!B9257 = "8. Transferee of restricted securities", 'Con. Notes - No Conversion'!B9257 = "9. Any person (substitution for securities etc.)"),
'Con. Notes - No Conversion'!C9257,
IF(
'Con. Notes - No Conversion'!B9257 = "",
#N/A,
'Con. Notes - No Conversion'!B9257)
)</f>
        <v>#N/A</v>
      </c>
    </row>
    <row r="9258" spans="1:7" x14ac:dyDescent="0.25">
      <c r="A9258" t="e">
        <f>IF(
OR(Shares!B9258 = "8. Transferee of restricted securities", Shares!B9258 = "9. Any person (substitution for securities etc.)"),
Shares!C9258,
IF(
Shares!B9258 = "",
#N/A,
Shares!B9258)
)</f>
        <v>#N/A</v>
      </c>
      <c r="B9258" t="e">
        <f>IF(
OR('Shares - LTR - Granted'!B9258 = "8. Transferee of restricted securities", 'Shares - LTR - Granted'!B9258 = "9. Any person (substitution for securities etc.)"),
'Shares - LTR - Granted'!C9258,
IF(
'Shares - LTR - Granted'!B9258 = "",
#N/A,
'Shares - LTR - Granted'!B9258)
)</f>
        <v>#N/A</v>
      </c>
      <c r="C9258" t="e">
        <f>IF(
OR('Performance Securities'!B9258 = "8. Transferee of restricted securities", 'Performance Securities'!B9258 = "9. Any person (substitution for securities etc.)"),
'Performance Securities'!C9258,
IF(
'Performance Securities'!B9258 = "",
#N/A,
'Performance Securities'!B9258)
)</f>
        <v>#N/A</v>
      </c>
      <c r="D9258" t="e">
        <f>IF(
OR('Options or Warrants'!B9258 = "8. Transferee of restricted securities", 'Options or Warrants'!B9258 = "9. Any person (substitution for securities etc.)"),
'Options or Warrants'!C9258,
IF(
'Options or Warrants'!B9258 = "",
#N/A,
'Options or Warrants'!B9258)
)</f>
        <v>#N/A</v>
      </c>
      <c r="E9258" t="e">
        <f>IF(
OR('Options - Free Attaching'!B9258 = "8. Transferee of restricted securities", 'Options - Free Attaching'!B9258 = "9. Any person (substitution for securities etc.)"),
'Options - Free Attaching'!C9258,
IF(
'Options - Free Attaching'!B9258 = "",
#N/A,
'Options - Free Attaching'!B9258)
)</f>
        <v>#N/A</v>
      </c>
      <c r="F9258" t="e">
        <f>IF(
OR('Con. Notes - Conversion'!B9258 = "8. Transferee of restricted securities", 'Con. Notes - Conversion'!B9258 = "9. Any person (substitution for securities etc.)"),
'Con. Notes - Conversion'!C9258,
IF(
'Con. Notes - Conversion'!B9258 = "",
#N/A,
'Con. Notes - Conversion'!B9258)
)</f>
        <v>#N/A</v>
      </c>
      <c r="G9258" t="e">
        <f>IF(
OR('Con. Notes - No Conversion'!B9258 = "8. Transferee of restricted securities", 'Con. Notes - No Conversion'!B9258 = "9. Any person (substitution for securities etc.)"),
'Con. Notes - No Conversion'!C9258,
IF(
'Con. Notes - No Conversion'!B9258 = "",
#N/A,
'Con. Notes - No Conversion'!B9258)
)</f>
        <v>#N/A</v>
      </c>
    </row>
    <row r="9259" spans="1:7" x14ac:dyDescent="0.25">
      <c r="A9259" t="e">
        <f>IF(
OR(Shares!B9259 = "8. Transferee of restricted securities", Shares!B9259 = "9. Any person (substitution for securities etc.)"),
Shares!C9259,
IF(
Shares!B9259 = "",
#N/A,
Shares!B9259)
)</f>
        <v>#N/A</v>
      </c>
      <c r="B9259" t="e">
        <f>IF(
OR('Shares - LTR - Granted'!B9259 = "8. Transferee of restricted securities", 'Shares - LTR - Granted'!B9259 = "9. Any person (substitution for securities etc.)"),
'Shares - LTR - Granted'!C9259,
IF(
'Shares - LTR - Granted'!B9259 = "",
#N/A,
'Shares - LTR - Granted'!B9259)
)</f>
        <v>#N/A</v>
      </c>
      <c r="C9259" t="e">
        <f>IF(
OR('Performance Securities'!B9259 = "8. Transferee of restricted securities", 'Performance Securities'!B9259 = "9. Any person (substitution for securities etc.)"),
'Performance Securities'!C9259,
IF(
'Performance Securities'!B9259 = "",
#N/A,
'Performance Securities'!B9259)
)</f>
        <v>#N/A</v>
      </c>
      <c r="D9259" t="e">
        <f>IF(
OR('Options or Warrants'!B9259 = "8. Transferee of restricted securities", 'Options or Warrants'!B9259 = "9. Any person (substitution for securities etc.)"),
'Options or Warrants'!C9259,
IF(
'Options or Warrants'!B9259 = "",
#N/A,
'Options or Warrants'!B9259)
)</f>
        <v>#N/A</v>
      </c>
      <c r="E9259" t="e">
        <f>IF(
OR('Options - Free Attaching'!B9259 = "8. Transferee of restricted securities", 'Options - Free Attaching'!B9259 = "9. Any person (substitution for securities etc.)"),
'Options - Free Attaching'!C9259,
IF(
'Options - Free Attaching'!B9259 = "",
#N/A,
'Options - Free Attaching'!B9259)
)</f>
        <v>#N/A</v>
      </c>
      <c r="F9259" t="e">
        <f>IF(
OR('Con. Notes - Conversion'!B9259 = "8. Transferee of restricted securities", 'Con. Notes - Conversion'!B9259 = "9. Any person (substitution for securities etc.)"),
'Con. Notes - Conversion'!C9259,
IF(
'Con. Notes - Conversion'!B9259 = "",
#N/A,
'Con. Notes - Conversion'!B9259)
)</f>
        <v>#N/A</v>
      </c>
      <c r="G9259" t="e">
        <f>IF(
OR('Con. Notes - No Conversion'!B9259 = "8. Transferee of restricted securities", 'Con. Notes - No Conversion'!B9259 = "9. Any person (substitution for securities etc.)"),
'Con. Notes - No Conversion'!C9259,
IF(
'Con. Notes - No Conversion'!B9259 = "",
#N/A,
'Con. Notes - No Conversion'!B9259)
)</f>
        <v>#N/A</v>
      </c>
    </row>
    <row r="9260" spans="1:7" x14ac:dyDescent="0.25">
      <c r="A9260" t="e">
        <f>IF(
OR(Shares!B9260 = "8. Transferee of restricted securities", Shares!B9260 = "9. Any person (substitution for securities etc.)"),
Shares!C9260,
IF(
Shares!B9260 = "",
#N/A,
Shares!B9260)
)</f>
        <v>#N/A</v>
      </c>
      <c r="B9260" t="e">
        <f>IF(
OR('Shares - LTR - Granted'!B9260 = "8. Transferee of restricted securities", 'Shares - LTR - Granted'!B9260 = "9. Any person (substitution for securities etc.)"),
'Shares - LTR - Granted'!C9260,
IF(
'Shares - LTR - Granted'!B9260 = "",
#N/A,
'Shares - LTR - Granted'!B9260)
)</f>
        <v>#N/A</v>
      </c>
      <c r="C9260" t="e">
        <f>IF(
OR('Performance Securities'!B9260 = "8. Transferee of restricted securities", 'Performance Securities'!B9260 = "9. Any person (substitution for securities etc.)"),
'Performance Securities'!C9260,
IF(
'Performance Securities'!B9260 = "",
#N/A,
'Performance Securities'!B9260)
)</f>
        <v>#N/A</v>
      </c>
      <c r="D9260" t="e">
        <f>IF(
OR('Options or Warrants'!B9260 = "8. Transferee of restricted securities", 'Options or Warrants'!B9260 = "9. Any person (substitution for securities etc.)"),
'Options or Warrants'!C9260,
IF(
'Options or Warrants'!B9260 = "",
#N/A,
'Options or Warrants'!B9260)
)</f>
        <v>#N/A</v>
      </c>
      <c r="E9260" t="e">
        <f>IF(
OR('Options - Free Attaching'!B9260 = "8. Transferee of restricted securities", 'Options - Free Attaching'!B9260 = "9. Any person (substitution for securities etc.)"),
'Options - Free Attaching'!C9260,
IF(
'Options - Free Attaching'!B9260 = "",
#N/A,
'Options - Free Attaching'!B9260)
)</f>
        <v>#N/A</v>
      </c>
      <c r="F9260" t="e">
        <f>IF(
OR('Con. Notes - Conversion'!B9260 = "8. Transferee of restricted securities", 'Con. Notes - Conversion'!B9260 = "9. Any person (substitution for securities etc.)"),
'Con. Notes - Conversion'!C9260,
IF(
'Con. Notes - Conversion'!B9260 = "",
#N/A,
'Con. Notes - Conversion'!B9260)
)</f>
        <v>#N/A</v>
      </c>
      <c r="G9260" t="e">
        <f>IF(
OR('Con. Notes - No Conversion'!B9260 = "8. Transferee of restricted securities", 'Con. Notes - No Conversion'!B9260 = "9. Any person (substitution for securities etc.)"),
'Con. Notes - No Conversion'!C9260,
IF(
'Con. Notes - No Conversion'!B9260 = "",
#N/A,
'Con. Notes - No Conversion'!B9260)
)</f>
        <v>#N/A</v>
      </c>
    </row>
    <row r="9261" spans="1:7" x14ac:dyDescent="0.25">
      <c r="A9261" t="e">
        <f>IF(
OR(Shares!B9261 = "8. Transferee of restricted securities", Shares!B9261 = "9. Any person (substitution for securities etc.)"),
Shares!C9261,
IF(
Shares!B9261 = "",
#N/A,
Shares!B9261)
)</f>
        <v>#N/A</v>
      </c>
      <c r="B9261" t="e">
        <f>IF(
OR('Shares - LTR - Granted'!B9261 = "8. Transferee of restricted securities", 'Shares - LTR - Granted'!B9261 = "9. Any person (substitution for securities etc.)"),
'Shares - LTR - Granted'!C9261,
IF(
'Shares - LTR - Granted'!B9261 = "",
#N/A,
'Shares - LTR - Granted'!B9261)
)</f>
        <v>#N/A</v>
      </c>
      <c r="C9261" t="e">
        <f>IF(
OR('Performance Securities'!B9261 = "8. Transferee of restricted securities", 'Performance Securities'!B9261 = "9. Any person (substitution for securities etc.)"),
'Performance Securities'!C9261,
IF(
'Performance Securities'!B9261 = "",
#N/A,
'Performance Securities'!B9261)
)</f>
        <v>#N/A</v>
      </c>
      <c r="D9261" t="e">
        <f>IF(
OR('Options or Warrants'!B9261 = "8. Transferee of restricted securities", 'Options or Warrants'!B9261 = "9. Any person (substitution for securities etc.)"),
'Options or Warrants'!C9261,
IF(
'Options or Warrants'!B9261 = "",
#N/A,
'Options or Warrants'!B9261)
)</f>
        <v>#N/A</v>
      </c>
      <c r="E9261" t="e">
        <f>IF(
OR('Options - Free Attaching'!B9261 = "8. Transferee of restricted securities", 'Options - Free Attaching'!B9261 = "9. Any person (substitution for securities etc.)"),
'Options - Free Attaching'!C9261,
IF(
'Options - Free Attaching'!B9261 = "",
#N/A,
'Options - Free Attaching'!B9261)
)</f>
        <v>#N/A</v>
      </c>
      <c r="F9261" t="e">
        <f>IF(
OR('Con. Notes - Conversion'!B9261 = "8. Transferee of restricted securities", 'Con. Notes - Conversion'!B9261 = "9. Any person (substitution for securities etc.)"),
'Con. Notes - Conversion'!C9261,
IF(
'Con. Notes - Conversion'!B9261 = "",
#N/A,
'Con. Notes - Conversion'!B9261)
)</f>
        <v>#N/A</v>
      </c>
      <c r="G9261" t="e">
        <f>IF(
OR('Con. Notes - No Conversion'!B9261 = "8. Transferee of restricted securities", 'Con. Notes - No Conversion'!B9261 = "9. Any person (substitution for securities etc.)"),
'Con. Notes - No Conversion'!C9261,
IF(
'Con. Notes - No Conversion'!B9261 = "",
#N/A,
'Con. Notes - No Conversion'!B9261)
)</f>
        <v>#N/A</v>
      </c>
    </row>
    <row r="9262" spans="1:7" x14ac:dyDescent="0.25">
      <c r="A9262" t="e">
        <f>IF(
OR(Shares!B9262 = "8. Transferee of restricted securities", Shares!B9262 = "9. Any person (substitution for securities etc.)"),
Shares!C9262,
IF(
Shares!B9262 = "",
#N/A,
Shares!B9262)
)</f>
        <v>#N/A</v>
      </c>
      <c r="B9262" t="e">
        <f>IF(
OR('Shares - LTR - Granted'!B9262 = "8. Transferee of restricted securities", 'Shares - LTR - Granted'!B9262 = "9. Any person (substitution for securities etc.)"),
'Shares - LTR - Granted'!C9262,
IF(
'Shares - LTR - Granted'!B9262 = "",
#N/A,
'Shares - LTR - Granted'!B9262)
)</f>
        <v>#N/A</v>
      </c>
      <c r="C9262" t="e">
        <f>IF(
OR('Performance Securities'!B9262 = "8. Transferee of restricted securities", 'Performance Securities'!B9262 = "9. Any person (substitution for securities etc.)"),
'Performance Securities'!C9262,
IF(
'Performance Securities'!B9262 = "",
#N/A,
'Performance Securities'!B9262)
)</f>
        <v>#N/A</v>
      </c>
      <c r="D9262" t="e">
        <f>IF(
OR('Options or Warrants'!B9262 = "8. Transferee of restricted securities", 'Options or Warrants'!B9262 = "9. Any person (substitution for securities etc.)"),
'Options or Warrants'!C9262,
IF(
'Options or Warrants'!B9262 = "",
#N/A,
'Options or Warrants'!B9262)
)</f>
        <v>#N/A</v>
      </c>
      <c r="E9262" t="e">
        <f>IF(
OR('Options - Free Attaching'!B9262 = "8. Transferee of restricted securities", 'Options - Free Attaching'!B9262 = "9. Any person (substitution for securities etc.)"),
'Options - Free Attaching'!C9262,
IF(
'Options - Free Attaching'!B9262 = "",
#N/A,
'Options - Free Attaching'!B9262)
)</f>
        <v>#N/A</v>
      </c>
      <c r="F9262" t="e">
        <f>IF(
OR('Con. Notes - Conversion'!B9262 = "8. Transferee of restricted securities", 'Con. Notes - Conversion'!B9262 = "9. Any person (substitution for securities etc.)"),
'Con. Notes - Conversion'!C9262,
IF(
'Con. Notes - Conversion'!B9262 = "",
#N/A,
'Con. Notes - Conversion'!B9262)
)</f>
        <v>#N/A</v>
      </c>
      <c r="G9262" t="e">
        <f>IF(
OR('Con. Notes - No Conversion'!B9262 = "8. Transferee of restricted securities", 'Con. Notes - No Conversion'!B9262 = "9. Any person (substitution for securities etc.)"),
'Con. Notes - No Conversion'!C9262,
IF(
'Con. Notes - No Conversion'!B9262 = "",
#N/A,
'Con. Notes - No Conversion'!B9262)
)</f>
        <v>#N/A</v>
      </c>
    </row>
    <row r="9263" spans="1:7" x14ac:dyDescent="0.25">
      <c r="A9263" t="e">
        <f>IF(
OR(Shares!B9263 = "8. Transferee of restricted securities", Shares!B9263 = "9. Any person (substitution for securities etc.)"),
Shares!C9263,
IF(
Shares!B9263 = "",
#N/A,
Shares!B9263)
)</f>
        <v>#N/A</v>
      </c>
      <c r="B9263" t="e">
        <f>IF(
OR('Shares - LTR - Granted'!B9263 = "8. Transferee of restricted securities", 'Shares - LTR - Granted'!B9263 = "9. Any person (substitution for securities etc.)"),
'Shares - LTR - Granted'!C9263,
IF(
'Shares - LTR - Granted'!B9263 = "",
#N/A,
'Shares - LTR - Granted'!B9263)
)</f>
        <v>#N/A</v>
      </c>
      <c r="C9263" t="e">
        <f>IF(
OR('Performance Securities'!B9263 = "8. Transferee of restricted securities", 'Performance Securities'!B9263 = "9. Any person (substitution for securities etc.)"),
'Performance Securities'!C9263,
IF(
'Performance Securities'!B9263 = "",
#N/A,
'Performance Securities'!B9263)
)</f>
        <v>#N/A</v>
      </c>
      <c r="D9263" t="e">
        <f>IF(
OR('Options or Warrants'!B9263 = "8. Transferee of restricted securities", 'Options or Warrants'!B9263 = "9. Any person (substitution for securities etc.)"),
'Options or Warrants'!C9263,
IF(
'Options or Warrants'!B9263 = "",
#N/A,
'Options or Warrants'!B9263)
)</f>
        <v>#N/A</v>
      </c>
      <c r="E9263" t="e">
        <f>IF(
OR('Options - Free Attaching'!B9263 = "8. Transferee of restricted securities", 'Options - Free Attaching'!B9263 = "9. Any person (substitution for securities etc.)"),
'Options - Free Attaching'!C9263,
IF(
'Options - Free Attaching'!B9263 = "",
#N/A,
'Options - Free Attaching'!B9263)
)</f>
        <v>#N/A</v>
      </c>
      <c r="F9263" t="e">
        <f>IF(
OR('Con. Notes - Conversion'!B9263 = "8. Transferee of restricted securities", 'Con. Notes - Conversion'!B9263 = "9. Any person (substitution for securities etc.)"),
'Con. Notes - Conversion'!C9263,
IF(
'Con. Notes - Conversion'!B9263 = "",
#N/A,
'Con. Notes - Conversion'!B9263)
)</f>
        <v>#N/A</v>
      </c>
      <c r="G9263" t="e">
        <f>IF(
OR('Con. Notes - No Conversion'!B9263 = "8. Transferee of restricted securities", 'Con. Notes - No Conversion'!B9263 = "9. Any person (substitution for securities etc.)"),
'Con. Notes - No Conversion'!C9263,
IF(
'Con. Notes - No Conversion'!B9263 = "",
#N/A,
'Con. Notes - No Conversion'!B9263)
)</f>
        <v>#N/A</v>
      </c>
    </row>
    <row r="9264" spans="1:7" x14ac:dyDescent="0.25">
      <c r="A9264" t="e">
        <f>IF(
OR(Shares!B9264 = "8. Transferee of restricted securities", Shares!B9264 = "9. Any person (substitution for securities etc.)"),
Shares!C9264,
IF(
Shares!B9264 = "",
#N/A,
Shares!B9264)
)</f>
        <v>#N/A</v>
      </c>
      <c r="B9264" t="e">
        <f>IF(
OR('Shares - LTR - Granted'!B9264 = "8. Transferee of restricted securities", 'Shares - LTR - Granted'!B9264 = "9. Any person (substitution for securities etc.)"),
'Shares - LTR - Granted'!C9264,
IF(
'Shares - LTR - Granted'!B9264 = "",
#N/A,
'Shares - LTR - Granted'!B9264)
)</f>
        <v>#N/A</v>
      </c>
      <c r="C9264" t="e">
        <f>IF(
OR('Performance Securities'!B9264 = "8. Transferee of restricted securities", 'Performance Securities'!B9264 = "9. Any person (substitution for securities etc.)"),
'Performance Securities'!C9264,
IF(
'Performance Securities'!B9264 = "",
#N/A,
'Performance Securities'!B9264)
)</f>
        <v>#N/A</v>
      </c>
      <c r="D9264" t="e">
        <f>IF(
OR('Options or Warrants'!B9264 = "8. Transferee of restricted securities", 'Options or Warrants'!B9264 = "9. Any person (substitution for securities etc.)"),
'Options or Warrants'!C9264,
IF(
'Options or Warrants'!B9264 = "",
#N/A,
'Options or Warrants'!B9264)
)</f>
        <v>#N/A</v>
      </c>
      <c r="E9264" t="e">
        <f>IF(
OR('Options - Free Attaching'!B9264 = "8. Transferee of restricted securities", 'Options - Free Attaching'!B9264 = "9. Any person (substitution for securities etc.)"),
'Options - Free Attaching'!C9264,
IF(
'Options - Free Attaching'!B9264 = "",
#N/A,
'Options - Free Attaching'!B9264)
)</f>
        <v>#N/A</v>
      </c>
      <c r="F9264" t="e">
        <f>IF(
OR('Con. Notes - Conversion'!B9264 = "8. Transferee of restricted securities", 'Con. Notes - Conversion'!B9264 = "9. Any person (substitution for securities etc.)"),
'Con. Notes - Conversion'!C9264,
IF(
'Con. Notes - Conversion'!B9264 = "",
#N/A,
'Con. Notes - Conversion'!B9264)
)</f>
        <v>#N/A</v>
      </c>
      <c r="G9264" t="e">
        <f>IF(
OR('Con. Notes - No Conversion'!B9264 = "8. Transferee of restricted securities", 'Con. Notes - No Conversion'!B9264 = "9. Any person (substitution for securities etc.)"),
'Con. Notes - No Conversion'!C9264,
IF(
'Con. Notes - No Conversion'!B9264 = "",
#N/A,
'Con. Notes - No Conversion'!B9264)
)</f>
        <v>#N/A</v>
      </c>
    </row>
    <row r="9265" spans="1:7" x14ac:dyDescent="0.25">
      <c r="A9265" t="e">
        <f>IF(
OR(Shares!B9265 = "8. Transferee of restricted securities", Shares!B9265 = "9. Any person (substitution for securities etc.)"),
Shares!C9265,
IF(
Shares!B9265 = "",
#N/A,
Shares!B9265)
)</f>
        <v>#N/A</v>
      </c>
      <c r="B9265" t="e">
        <f>IF(
OR('Shares - LTR - Granted'!B9265 = "8. Transferee of restricted securities", 'Shares - LTR - Granted'!B9265 = "9. Any person (substitution for securities etc.)"),
'Shares - LTR - Granted'!C9265,
IF(
'Shares - LTR - Granted'!B9265 = "",
#N/A,
'Shares - LTR - Granted'!B9265)
)</f>
        <v>#N/A</v>
      </c>
      <c r="C9265" t="e">
        <f>IF(
OR('Performance Securities'!B9265 = "8. Transferee of restricted securities", 'Performance Securities'!B9265 = "9. Any person (substitution for securities etc.)"),
'Performance Securities'!C9265,
IF(
'Performance Securities'!B9265 = "",
#N/A,
'Performance Securities'!B9265)
)</f>
        <v>#N/A</v>
      </c>
      <c r="D9265" t="e">
        <f>IF(
OR('Options or Warrants'!B9265 = "8. Transferee of restricted securities", 'Options or Warrants'!B9265 = "9. Any person (substitution for securities etc.)"),
'Options or Warrants'!C9265,
IF(
'Options or Warrants'!B9265 = "",
#N/A,
'Options or Warrants'!B9265)
)</f>
        <v>#N/A</v>
      </c>
      <c r="E9265" t="e">
        <f>IF(
OR('Options - Free Attaching'!B9265 = "8. Transferee of restricted securities", 'Options - Free Attaching'!B9265 = "9. Any person (substitution for securities etc.)"),
'Options - Free Attaching'!C9265,
IF(
'Options - Free Attaching'!B9265 = "",
#N/A,
'Options - Free Attaching'!B9265)
)</f>
        <v>#N/A</v>
      </c>
      <c r="F9265" t="e">
        <f>IF(
OR('Con. Notes - Conversion'!B9265 = "8. Transferee of restricted securities", 'Con. Notes - Conversion'!B9265 = "9. Any person (substitution for securities etc.)"),
'Con. Notes - Conversion'!C9265,
IF(
'Con. Notes - Conversion'!B9265 = "",
#N/A,
'Con. Notes - Conversion'!B9265)
)</f>
        <v>#N/A</v>
      </c>
      <c r="G9265" t="e">
        <f>IF(
OR('Con. Notes - No Conversion'!B9265 = "8. Transferee of restricted securities", 'Con. Notes - No Conversion'!B9265 = "9. Any person (substitution for securities etc.)"),
'Con. Notes - No Conversion'!C9265,
IF(
'Con. Notes - No Conversion'!B9265 = "",
#N/A,
'Con. Notes - No Conversion'!B9265)
)</f>
        <v>#N/A</v>
      </c>
    </row>
    <row r="9266" spans="1:7" x14ac:dyDescent="0.25">
      <c r="A9266" t="e">
        <f>IF(
OR(Shares!B9266 = "8. Transferee of restricted securities", Shares!B9266 = "9. Any person (substitution for securities etc.)"),
Shares!C9266,
IF(
Shares!B9266 = "",
#N/A,
Shares!B9266)
)</f>
        <v>#N/A</v>
      </c>
      <c r="B9266" t="e">
        <f>IF(
OR('Shares - LTR - Granted'!B9266 = "8. Transferee of restricted securities", 'Shares - LTR - Granted'!B9266 = "9. Any person (substitution for securities etc.)"),
'Shares - LTR - Granted'!C9266,
IF(
'Shares - LTR - Granted'!B9266 = "",
#N/A,
'Shares - LTR - Granted'!B9266)
)</f>
        <v>#N/A</v>
      </c>
      <c r="C9266" t="e">
        <f>IF(
OR('Performance Securities'!B9266 = "8. Transferee of restricted securities", 'Performance Securities'!B9266 = "9. Any person (substitution for securities etc.)"),
'Performance Securities'!C9266,
IF(
'Performance Securities'!B9266 = "",
#N/A,
'Performance Securities'!B9266)
)</f>
        <v>#N/A</v>
      </c>
      <c r="D9266" t="e">
        <f>IF(
OR('Options or Warrants'!B9266 = "8. Transferee of restricted securities", 'Options or Warrants'!B9266 = "9. Any person (substitution for securities etc.)"),
'Options or Warrants'!C9266,
IF(
'Options or Warrants'!B9266 = "",
#N/A,
'Options or Warrants'!B9266)
)</f>
        <v>#N/A</v>
      </c>
      <c r="E9266" t="e">
        <f>IF(
OR('Options - Free Attaching'!B9266 = "8. Transferee of restricted securities", 'Options - Free Attaching'!B9266 = "9. Any person (substitution for securities etc.)"),
'Options - Free Attaching'!C9266,
IF(
'Options - Free Attaching'!B9266 = "",
#N/A,
'Options - Free Attaching'!B9266)
)</f>
        <v>#N/A</v>
      </c>
      <c r="F9266" t="e">
        <f>IF(
OR('Con. Notes - Conversion'!B9266 = "8. Transferee of restricted securities", 'Con. Notes - Conversion'!B9266 = "9. Any person (substitution for securities etc.)"),
'Con. Notes - Conversion'!C9266,
IF(
'Con. Notes - Conversion'!B9266 = "",
#N/A,
'Con. Notes - Conversion'!B9266)
)</f>
        <v>#N/A</v>
      </c>
      <c r="G9266" t="e">
        <f>IF(
OR('Con. Notes - No Conversion'!B9266 = "8. Transferee of restricted securities", 'Con. Notes - No Conversion'!B9266 = "9. Any person (substitution for securities etc.)"),
'Con. Notes - No Conversion'!C9266,
IF(
'Con. Notes - No Conversion'!B9266 = "",
#N/A,
'Con. Notes - No Conversion'!B9266)
)</f>
        <v>#N/A</v>
      </c>
    </row>
    <row r="9267" spans="1:7" x14ac:dyDescent="0.25">
      <c r="A9267" t="e">
        <f>IF(
OR(Shares!B9267 = "8. Transferee of restricted securities", Shares!B9267 = "9. Any person (substitution for securities etc.)"),
Shares!C9267,
IF(
Shares!B9267 = "",
#N/A,
Shares!B9267)
)</f>
        <v>#N/A</v>
      </c>
      <c r="B9267" t="e">
        <f>IF(
OR('Shares - LTR - Granted'!B9267 = "8. Transferee of restricted securities", 'Shares - LTR - Granted'!B9267 = "9. Any person (substitution for securities etc.)"),
'Shares - LTR - Granted'!C9267,
IF(
'Shares - LTR - Granted'!B9267 = "",
#N/A,
'Shares - LTR - Granted'!B9267)
)</f>
        <v>#N/A</v>
      </c>
      <c r="C9267" t="e">
        <f>IF(
OR('Performance Securities'!B9267 = "8. Transferee of restricted securities", 'Performance Securities'!B9267 = "9. Any person (substitution for securities etc.)"),
'Performance Securities'!C9267,
IF(
'Performance Securities'!B9267 = "",
#N/A,
'Performance Securities'!B9267)
)</f>
        <v>#N/A</v>
      </c>
      <c r="D9267" t="e">
        <f>IF(
OR('Options or Warrants'!B9267 = "8. Transferee of restricted securities", 'Options or Warrants'!B9267 = "9. Any person (substitution for securities etc.)"),
'Options or Warrants'!C9267,
IF(
'Options or Warrants'!B9267 = "",
#N/A,
'Options or Warrants'!B9267)
)</f>
        <v>#N/A</v>
      </c>
      <c r="E9267" t="e">
        <f>IF(
OR('Options - Free Attaching'!B9267 = "8. Transferee of restricted securities", 'Options - Free Attaching'!B9267 = "9. Any person (substitution for securities etc.)"),
'Options - Free Attaching'!C9267,
IF(
'Options - Free Attaching'!B9267 = "",
#N/A,
'Options - Free Attaching'!B9267)
)</f>
        <v>#N/A</v>
      </c>
      <c r="F9267" t="e">
        <f>IF(
OR('Con. Notes - Conversion'!B9267 = "8. Transferee of restricted securities", 'Con. Notes - Conversion'!B9267 = "9. Any person (substitution for securities etc.)"),
'Con. Notes - Conversion'!C9267,
IF(
'Con. Notes - Conversion'!B9267 = "",
#N/A,
'Con. Notes - Conversion'!B9267)
)</f>
        <v>#N/A</v>
      </c>
      <c r="G9267" t="e">
        <f>IF(
OR('Con. Notes - No Conversion'!B9267 = "8. Transferee of restricted securities", 'Con. Notes - No Conversion'!B9267 = "9. Any person (substitution for securities etc.)"),
'Con. Notes - No Conversion'!C9267,
IF(
'Con. Notes - No Conversion'!B9267 = "",
#N/A,
'Con. Notes - No Conversion'!B9267)
)</f>
        <v>#N/A</v>
      </c>
    </row>
    <row r="9268" spans="1:7" x14ac:dyDescent="0.25">
      <c r="A9268" t="e">
        <f>IF(
OR(Shares!B9268 = "8. Transferee of restricted securities", Shares!B9268 = "9. Any person (substitution for securities etc.)"),
Shares!C9268,
IF(
Shares!B9268 = "",
#N/A,
Shares!B9268)
)</f>
        <v>#N/A</v>
      </c>
      <c r="B9268" t="e">
        <f>IF(
OR('Shares - LTR - Granted'!B9268 = "8. Transferee of restricted securities", 'Shares - LTR - Granted'!B9268 = "9. Any person (substitution for securities etc.)"),
'Shares - LTR - Granted'!C9268,
IF(
'Shares - LTR - Granted'!B9268 = "",
#N/A,
'Shares - LTR - Granted'!B9268)
)</f>
        <v>#N/A</v>
      </c>
      <c r="C9268" t="e">
        <f>IF(
OR('Performance Securities'!B9268 = "8. Transferee of restricted securities", 'Performance Securities'!B9268 = "9. Any person (substitution for securities etc.)"),
'Performance Securities'!C9268,
IF(
'Performance Securities'!B9268 = "",
#N/A,
'Performance Securities'!B9268)
)</f>
        <v>#N/A</v>
      </c>
      <c r="D9268" t="e">
        <f>IF(
OR('Options or Warrants'!B9268 = "8. Transferee of restricted securities", 'Options or Warrants'!B9268 = "9. Any person (substitution for securities etc.)"),
'Options or Warrants'!C9268,
IF(
'Options or Warrants'!B9268 = "",
#N/A,
'Options or Warrants'!B9268)
)</f>
        <v>#N/A</v>
      </c>
      <c r="E9268" t="e">
        <f>IF(
OR('Options - Free Attaching'!B9268 = "8. Transferee of restricted securities", 'Options - Free Attaching'!B9268 = "9. Any person (substitution for securities etc.)"),
'Options - Free Attaching'!C9268,
IF(
'Options - Free Attaching'!B9268 = "",
#N/A,
'Options - Free Attaching'!B9268)
)</f>
        <v>#N/A</v>
      </c>
      <c r="F9268" t="e">
        <f>IF(
OR('Con. Notes - Conversion'!B9268 = "8. Transferee of restricted securities", 'Con. Notes - Conversion'!B9268 = "9. Any person (substitution for securities etc.)"),
'Con. Notes - Conversion'!C9268,
IF(
'Con. Notes - Conversion'!B9268 = "",
#N/A,
'Con. Notes - Conversion'!B9268)
)</f>
        <v>#N/A</v>
      </c>
      <c r="G9268" t="e">
        <f>IF(
OR('Con. Notes - No Conversion'!B9268 = "8. Transferee of restricted securities", 'Con. Notes - No Conversion'!B9268 = "9. Any person (substitution for securities etc.)"),
'Con. Notes - No Conversion'!C9268,
IF(
'Con. Notes - No Conversion'!B9268 = "",
#N/A,
'Con. Notes - No Conversion'!B9268)
)</f>
        <v>#N/A</v>
      </c>
    </row>
    <row r="9269" spans="1:7" x14ac:dyDescent="0.25">
      <c r="A9269" t="e">
        <f>IF(
OR(Shares!B9269 = "8. Transferee of restricted securities", Shares!B9269 = "9. Any person (substitution for securities etc.)"),
Shares!C9269,
IF(
Shares!B9269 = "",
#N/A,
Shares!B9269)
)</f>
        <v>#N/A</v>
      </c>
      <c r="B9269" t="e">
        <f>IF(
OR('Shares - LTR - Granted'!B9269 = "8. Transferee of restricted securities", 'Shares - LTR - Granted'!B9269 = "9. Any person (substitution for securities etc.)"),
'Shares - LTR - Granted'!C9269,
IF(
'Shares - LTR - Granted'!B9269 = "",
#N/A,
'Shares - LTR - Granted'!B9269)
)</f>
        <v>#N/A</v>
      </c>
      <c r="C9269" t="e">
        <f>IF(
OR('Performance Securities'!B9269 = "8. Transferee of restricted securities", 'Performance Securities'!B9269 = "9. Any person (substitution for securities etc.)"),
'Performance Securities'!C9269,
IF(
'Performance Securities'!B9269 = "",
#N/A,
'Performance Securities'!B9269)
)</f>
        <v>#N/A</v>
      </c>
      <c r="D9269" t="e">
        <f>IF(
OR('Options or Warrants'!B9269 = "8. Transferee of restricted securities", 'Options or Warrants'!B9269 = "9. Any person (substitution for securities etc.)"),
'Options or Warrants'!C9269,
IF(
'Options or Warrants'!B9269 = "",
#N/A,
'Options or Warrants'!B9269)
)</f>
        <v>#N/A</v>
      </c>
      <c r="E9269" t="e">
        <f>IF(
OR('Options - Free Attaching'!B9269 = "8. Transferee of restricted securities", 'Options - Free Attaching'!B9269 = "9. Any person (substitution for securities etc.)"),
'Options - Free Attaching'!C9269,
IF(
'Options - Free Attaching'!B9269 = "",
#N/A,
'Options - Free Attaching'!B9269)
)</f>
        <v>#N/A</v>
      </c>
      <c r="F9269" t="e">
        <f>IF(
OR('Con. Notes - Conversion'!B9269 = "8. Transferee of restricted securities", 'Con. Notes - Conversion'!B9269 = "9. Any person (substitution for securities etc.)"),
'Con. Notes - Conversion'!C9269,
IF(
'Con. Notes - Conversion'!B9269 = "",
#N/A,
'Con. Notes - Conversion'!B9269)
)</f>
        <v>#N/A</v>
      </c>
      <c r="G9269" t="e">
        <f>IF(
OR('Con. Notes - No Conversion'!B9269 = "8. Transferee of restricted securities", 'Con. Notes - No Conversion'!B9269 = "9. Any person (substitution for securities etc.)"),
'Con. Notes - No Conversion'!C9269,
IF(
'Con. Notes - No Conversion'!B9269 = "",
#N/A,
'Con. Notes - No Conversion'!B9269)
)</f>
        <v>#N/A</v>
      </c>
    </row>
    <row r="9270" spans="1:7" x14ac:dyDescent="0.25">
      <c r="A9270" t="e">
        <f>IF(
OR(Shares!B9270 = "8. Transferee of restricted securities", Shares!B9270 = "9. Any person (substitution for securities etc.)"),
Shares!C9270,
IF(
Shares!B9270 = "",
#N/A,
Shares!B9270)
)</f>
        <v>#N/A</v>
      </c>
      <c r="B9270" t="e">
        <f>IF(
OR('Shares - LTR - Granted'!B9270 = "8. Transferee of restricted securities", 'Shares - LTR - Granted'!B9270 = "9. Any person (substitution for securities etc.)"),
'Shares - LTR - Granted'!C9270,
IF(
'Shares - LTR - Granted'!B9270 = "",
#N/A,
'Shares - LTR - Granted'!B9270)
)</f>
        <v>#N/A</v>
      </c>
      <c r="C9270" t="e">
        <f>IF(
OR('Performance Securities'!B9270 = "8. Transferee of restricted securities", 'Performance Securities'!B9270 = "9. Any person (substitution for securities etc.)"),
'Performance Securities'!C9270,
IF(
'Performance Securities'!B9270 = "",
#N/A,
'Performance Securities'!B9270)
)</f>
        <v>#N/A</v>
      </c>
      <c r="D9270" t="e">
        <f>IF(
OR('Options or Warrants'!B9270 = "8. Transferee of restricted securities", 'Options or Warrants'!B9270 = "9. Any person (substitution for securities etc.)"),
'Options or Warrants'!C9270,
IF(
'Options or Warrants'!B9270 = "",
#N/A,
'Options or Warrants'!B9270)
)</f>
        <v>#N/A</v>
      </c>
      <c r="E9270" t="e">
        <f>IF(
OR('Options - Free Attaching'!B9270 = "8. Transferee of restricted securities", 'Options - Free Attaching'!B9270 = "9. Any person (substitution for securities etc.)"),
'Options - Free Attaching'!C9270,
IF(
'Options - Free Attaching'!B9270 = "",
#N/A,
'Options - Free Attaching'!B9270)
)</f>
        <v>#N/A</v>
      </c>
      <c r="F9270" t="e">
        <f>IF(
OR('Con. Notes - Conversion'!B9270 = "8. Transferee of restricted securities", 'Con. Notes - Conversion'!B9270 = "9. Any person (substitution for securities etc.)"),
'Con. Notes - Conversion'!C9270,
IF(
'Con. Notes - Conversion'!B9270 = "",
#N/A,
'Con. Notes - Conversion'!B9270)
)</f>
        <v>#N/A</v>
      </c>
      <c r="G9270" t="e">
        <f>IF(
OR('Con. Notes - No Conversion'!B9270 = "8. Transferee of restricted securities", 'Con. Notes - No Conversion'!B9270 = "9. Any person (substitution for securities etc.)"),
'Con. Notes - No Conversion'!C9270,
IF(
'Con. Notes - No Conversion'!B9270 = "",
#N/A,
'Con. Notes - No Conversion'!B9270)
)</f>
        <v>#N/A</v>
      </c>
    </row>
    <row r="9271" spans="1:7" x14ac:dyDescent="0.25">
      <c r="A9271" t="e">
        <f>IF(
OR(Shares!B9271 = "8. Transferee of restricted securities", Shares!B9271 = "9. Any person (substitution for securities etc.)"),
Shares!C9271,
IF(
Shares!B9271 = "",
#N/A,
Shares!B9271)
)</f>
        <v>#N/A</v>
      </c>
      <c r="B9271" t="e">
        <f>IF(
OR('Shares - LTR - Granted'!B9271 = "8. Transferee of restricted securities", 'Shares - LTR - Granted'!B9271 = "9. Any person (substitution for securities etc.)"),
'Shares - LTR - Granted'!C9271,
IF(
'Shares - LTR - Granted'!B9271 = "",
#N/A,
'Shares - LTR - Granted'!B9271)
)</f>
        <v>#N/A</v>
      </c>
      <c r="C9271" t="e">
        <f>IF(
OR('Performance Securities'!B9271 = "8. Transferee of restricted securities", 'Performance Securities'!B9271 = "9. Any person (substitution for securities etc.)"),
'Performance Securities'!C9271,
IF(
'Performance Securities'!B9271 = "",
#N/A,
'Performance Securities'!B9271)
)</f>
        <v>#N/A</v>
      </c>
      <c r="D9271" t="e">
        <f>IF(
OR('Options or Warrants'!B9271 = "8. Transferee of restricted securities", 'Options or Warrants'!B9271 = "9. Any person (substitution for securities etc.)"),
'Options or Warrants'!C9271,
IF(
'Options or Warrants'!B9271 = "",
#N/A,
'Options or Warrants'!B9271)
)</f>
        <v>#N/A</v>
      </c>
      <c r="E9271" t="e">
        <f>IF(
OR('Options - Free Attaching'!B9271 = "8. Transferee of restricted securities", 'Options - Free Attaching'!B9271 = "9. Any person (substitution for securities etc.)"),
'Options - Free Attaching'!C9271,
IF(
'Options - Free Attaching'!B9271 = "",
#N/A,
'Options - Free Attaching'!B9271)
)</f>
        <v>#N/A</v>
      </c>
      <c r="F9271" t="e">
        <f>IF(
OR('Con. Notes - Conversion'!B9271 = "8. Transferee of restricted securities", 'Con. Notes - Conversion'!B9271 = "9. Any person (substitution for securities etc.)"),
'Con. Notes - Conversion'!C9271,
IF(
'Con. Notes - Conversion'!B9271 = "",
#N/A,
'Con. Notes - Conversion'!B9271)
)</f>
        <v>#N/A</v>
      </c>
      <c r="G9271" t="e">
        <f>IF(
OR('Con. Notes - No Conversion'!B9271 = "8. Transferee of restricted securities", 'Con. Notes - No Conversion'!B9271 = "9. Any person (substitution for securities etc.)"),
'Con. Notes - No Conversion'!C9271,
IF(
'Con. Notes - No Conversion'!B9271 = "",
#N/A,
'Con. Notes - No Conversion'!B9271)
)</f>
        <v>#N/A</v>
      </c>
    </row>
    <row r="9272" spans="1:7" x14ac:dyDescent="0.25">
      <c r="A9272" t="e">
        <f>IF(
OR(Shares!B9272 = "8. Transferee of restricted securities", Shares!B9272 = "9. Any person (substitution for securities etc.)"),
Shares!C9272,
IF(
Shares!B9272 = "",
#N/A,
Shares!B9272)
)</f>
        <v>#N/A</v>
      </c>
      <c r="B9272" t="e">
        <f>IF(
OR('Shares - LTR - Granted'!B9272 = "8. Transferee of restricted securities", 'Shares - LTR - Granted'!B9272 = "9. Any person (substitution for securities etc.)"),
'Shares - LTR - Granted'!C9272,
IF(
'Shares - LTR - Granted'!B9272 = "",
#N/A,
'Shares - LTR - Granted'!B9272)
)</f>
        <v>#N/A</v>
      </c>
      <c r="C9272" t="e">
        <f>IF(
OR('Performance Securities'!B9272 = "8. Transferee of restricted securities", 'Performance Securities'!B9272 = "9. Any person (substitution for securities etc.)"),
'Performance Securities'!C9272,
IF(
'Performance Securities'!B9272 = "",
#N/A,
'Performance Securities'!B9272)
)</f>
        <v>#N/A</v>
      </c>
      <c r="D9272" t="e">
        <f>IF(
OR('Options or Warrants'!B9272 = "8. Transferee of restricted securities", 'Options or Warrants'!B9272 = "9. Any person (substitution for securities etc.)"),
'Options or Warrants'!C9272,
IF(
'Options or Warrants'!B9272 = "",
#N/A,
'Options or Warrants'!B9272)
)</f>
        <v>#N/A</v>
      </c>
      <c r="E9272" t="e">
        <f>IF(
OR('Options - Free Attaching'!B9272 = "8. Transferee of restricted securities", 'Options - Free Attaching'!B9272 = "9. Any person (substitution for securities etc.)"),
'Options - Free Attaching'!C9272,
IF(
'Options - Free Attaching'!B9272 = "",
#N/A,
'Options - Free Attaching'!B9272)
)</f>
        <v>#N/A</v>
      </c>
      <c r="F9272" t="e">
        <f>IF(
OR('Con. Notes - Conversion'!B9272 = "8. Transferee of restricted securities", 'Con. Notes - Conversion'!B9272 = "9. Any person (substitution for securities etc.)"),
'Con. Notes - Conversion'!C9272,
IF(
'Con. Notes - Conversion'!B9272 = "",
#N/A,
'Con. Notes - Conversion'!B9272)
)</f>
        <v>#N/A</v>
      </c>
      <c r="G9272" t="e">
        <f>IF(
OR('Con. Notes - No Conversion'!B9272 = "8. Transferee of restricted securities", 'Con. Notes - No Conversion'!B9272 = "9. Any person (substitution for securities etc.)"),
'Con. Notes - No Conversion'!C9272,
IF(
'Con. Notes - No Conversion'!B9272 = "",
#N/A,
'Con. Notes - No Conversion'!B9272)
)</f>
        <v>#N/A</v>
      </c>
    </row>
    <row r="9273" spans="1:7" x14ac:dyDescent="0.25">
      <c r="A9273" t="e">
        <f>IF(
OR(Shares!B9273 = "8. Transferee of restricted securities", Shares!B9273 = "9. Any person (substitution for securities etc.)"),
Shares!C9273,
IF(
Shares!B9273 = "",
#N/A,
Shares!B9273)
)</f>
        <v>#N/A</v>
      </c>
      <c r="B9273" t="e">
        <f>IF(
OR('Shares - LTR - Granted'!B9273 = "8. Transferee of restricted securities", 'Shares - LTR - Granted'!B9273 = "9. Any person (substitution for securities etc.)"),
'Shares - LTR - Granted'!C9273,
IF(
'Shares - LTR - Granted'!B9273 = "",
#N/A,
'Shares - LTR - Granted'!B9273)
)</f>
        <v>#N/A</v>
      </c>
      <c r="C9273" t="e">
        <f>IF(
OR('Performance Securities'!B9273 = "8. Transferee of restricted securities", 'Performance Securities'!B9273 = "9. Any person (substitution for securities etc.)"),
'Performance Securities'!C9273,
IF(
'Performance Securities'!B9273 = "",
#N/A,
'Performance Securities'!B9273)
)</f>
        <v>#N/A</v>
      </c>
      <c r="D9273" t="e">
        <f>IF(
OR('Options or Warrants'!B9273 = "8. Transferee of restricted securities", 'Options or Warrants'!B9273 = "9. Any person (substitution for securities etc.)"),
'Options or Warrants'!C9273,
IF(
'Options or Warrants'!B9273 = "",
#N/A,
'Options or Warrants'!B9273)
)</f>
        <v>#N/A</v>
      </c>
      <c r="E9273" t="e">
        <f>IF(
OR('Options - Free Attaching'!B9273 = "8. Transferee of restricted securities", 'Options - Free Attaching'!B9273 = "9. Any person (substitution for securities etc.)"),
'Options - Free Attaching'!C9273,
IF(
'Options - Free Attaching'!B9273 = "",
#N/A,
'Options - Free Attaching'!B9273)
)</f>
        <v>#N/A</v>
      </c>
      <c r="F9273" t="e">
        <f>IF(
OR('Con. Notes - Conversion'!B9273 = "8. Transferee of restricted securities", 'Con. Notes - Conversion'!B9273 = "9. Any person (substitution for securities etc.)"),
'Con. Notes - Conversion'!C9273,
IF(
'Con. Notes - Conversion'!B9273 = "",
#N/A,
'Con. Notes - Conversion'!B9273)
)</f>
        <v>#N/A</v>
      </c>
      <c r="G9273" t="e">
        <f>IF(
OR('Con. Notes - No Conversion'!B9273 = "8. Transferee of restricted securities", 'Con. Notes - No Conversion'!B9273 = "9. Any person (substitution for securities etc.)"),
'Con. Notes - No Conversion'!C9273,
IF(
'Con. Notes - No Conversion'!B9273 = "",
#N/A,
'Con. Notes - No Conversion'!B9273)
)</f>
        <v>#N/A</v>
      </c>
    </row>
    <row r="9274" spans="1:7" x14ac:dyDescent="0.25">
      <c r="A9274" t="e">
        <f>IF(
OR(Shares!B9274 = "8. Transferee of restricted securities", Shares!B9274 = "9. Any person (substitution for securities etc.)"),
Shares!C9274,
IF(
Shares!B9274 = "",
#N/A,
Shares!B9274)
)</f>
        <v>#N/A</v>
      </c>
      <c r="B9274" t="e">
        <f>IF(
OR('Shares - LTR - Granted'!B9274 = "8. Transferee of restricted securities", 'Shares - LTR - Granted'!B9274 = "9. Any person (substitution for securities etc.)"),
'Shares - LTR - Granted'!C9274,
IF(
'Shares - LTR - Granted'!B9274 = "",
#N/A,
'Shares - LTR - Granted'!B9274)
)</f>
        <v>#N/A</v>
      </c>
      <c r="C9274" t="e">
        <f>IF(
OR('Performance Securities'!B9274 = "8. Transferee of restricted securities", 'Performance Securities'!B9274 = "9. Any person (substitution for securities etc.)"),
'Performance Securities'!C9274,
IF(
'Performance Securities'!B9274 = "",
#N/A,
'Performance Securities'!B9274)
)</f>
        <v>#N/A</v>
      </c>
      <c r="D9274" t="e">
        <f>IF(
OR('Options or Warrants'!B9274 = "8. Transferee of restricted securities", 'Options or Warrants'!B9274 = "9. Any person (substitution for securities etc.)"),
'Options or Warrants'!C9274,
IF(
'Options or Warrants'!B9274 = "",
#N/A,
'Options or Warrants'!B9274)
)</f>
        <v>#N/A</v>
      </c>
      <c r="E9274" t="e">
        <f>IF(
OR('Options - Free Attaching'!B9274 = "8. Transferee of restricted securities", 'Options - Free Attaching'!B9274 = "9. Any person (substitution for securities etc.)"),
'Options - Free Attaching'!C9274,
IF(
'Options - Free Attaching'!B9274 = "",
#N/A,
'Options - Free Attaching'!B9274)
)</f>
        <v>#N/A</v>
      </c>
      <c r="F9274" t="e">
        <f>IF(
OR('Con. Notes - Conversion'!B9274 = "8. Transferee of restricted securities", 'Con. Notes - Conversion'!B9274 = "9. Any person (substitution for securities etc.)"),
'Con. Notes - Conversion'!C9274,
IF(
'Con. Notes - Conversion'!B9274 = "",
#N/A,
'Con. Notes - Conversion'!B9274)
)</f>
        <v>#N/A</v>
      </c>
      <c r="G9274" t="e">
        <f>IF(
OR('Con. Notes - No Conversion'!B9274 = "8. Transferee of restricted securities", 'Con. Notes - No Conversion'!B9274 = "9. Any person (substitution for securities etc.)"),
'Con. Notes - No Conversion'!C9274,
IF(
'Con. Notes - No Conversion'!B9274 = "",
#N/A,
'Con. Notes - No Conversion'!B9274)
)</f>
        <v>#N/A</v>
      </c>
    </row>
    <row r="9275" spans="1:7" x14ac:dyDescent="0.25">
      <c r="A9275" t="e">
        <f>IF(
OR(Shares!B9275 = "8. Transferee of restricted securities", Shares!B9275 = "9. Any person (substitution for securities etc.)"),
Shares!C9275,
IF(
Shares!B9275 = "",
#N/A,
Shares!B9275)
)</f>
        <v>#N/A</v>
      </c>
      <c r="B9275" t="e">
        <f>IF(
OR('Shares - LTR - Granted'!B9275 = "8. Transferee of restricted securities", 'Shares - LTR - Granted'!B9275 = "9. Any person (substitution for securities etc.)"),
'Shares - LTR - Granted'!C9275,
IF(
'Shares - LTR - Granted'!B9275 = "",
#N/A,
'Shares - LTR - Granted'!B9275)
)</f>
        <v>#N/A</v>
      </c>
      <c r="C9275" t="e">
        <f>IF(
OR('Performance Securities'!B9275 = "8. Transferee of restricted securities", 'Performance Securities'!B9275 = "9. Any person (substitution for securities etc.)"),
'Performance Securities'!C9275,
IF(
'Performance Securities'!B9275 = "",
#N/A,
'Performance Securities'!B9275)
)</f>
        <v>#N/A</v>
      </c>
      <c r="D9275" t="e">
        <f>IF(
OR('Options or Warrants'!B9275 = "8. Transferee of restricted securities", 'Options or Warrants'!B9275 = "9. Any person (substitution for securities etc.)"),
'Options or Warrants'!C9275,
IF(
'Options or Warrants'!B9275 = "",
#N/A,
'Options or Warrants'!B9275)
)</f>
        <v>#N/A</v>
      </c>
      <c r="E9275" t="e">
        <f>IF(
OR('Options - Free Attaching'!B9275 = "8. Transferee of restricted securities", 'Options - Free Attaching'!B9275 = "9. Any person (substitution for securities etc.)"),
'Options - Free Attaching'!C9275,
IF(
'Options - Free Attaching'!B9275 = "",
#N/A,
'Options - Free Attaching'!B9275)
)</f>
        <v>#N/A</v>
      </c>
      <c r="F9275" t="e">
        <f>IF(
OR('Con. Notes - Conversion'!B9275 = "8. Transferee of restricted securities", 'Con. Notes - Conversion'!B9275 = "9. Any person (substitution for securities etc.)"),
'Con. Notes - Conversion'!C9275,
IF(
'Con. Notes - Conversion'!B9275 = "",
#N/A,
'Con. Notes - Conversion'!B9275)
)</f>
        <v>#N/A</v>
      </c>
      <c r="G9275" t="e">
        <f>IF(
OR('Con. Notes - No Conversion'!B9275 = "8. Transferee of restricted securities", 'Con. Notes - No Conversion'!B9275 = "9. Any person (substitution for securities etc.)"),
'Con. Notes - No Conversion'!C9275,
IF(
'Con. Notes - No Conversion'!B9275 = "",
#N/A,
'Con. Notes - No Conversion'!B9275)
)</f>
        <v>#N/A</v>
      </c>
    </row>
    <row r="9276" spans="1:7" x14ac:dyDescent="0.25">
      <c r="A9276" t="e">
        <f>IF(
OR(Shares!B9276 = "8. Transferee of restricted securities", Shares!B9276 = "9. Any person (substitution for securities etc.)"),
Shares!C9276,
IF(
Shares!B9276 = "",
#N/A,
Shares!B9276)
)</f>
        <v>#N/A</v>
      </c>
      <c r="B9276" t="e">
        <f>IF(
OR('Shares - LTR - Granted'!B9276 = "8. Transferee of restricted securities", 'Shares - LTR - Granted'!B9276 = "9. Any person (substitution for securities etc.)"),
'Shares - LTR - Granted'!C9276,
IF(
'Shares - LTR - Granted'!B9276 = "",
#N/A,
'Shares - LTR - Granted'!B9276)
)</f>
        <v>#N/A</v>
      </c>
      <c r="C9276" t="e">
        <f>IF(
OR('Performance Securities'!B9276 = "8. Transferee of restricted securities", 'Performance Securities'!B9276 = "9. Any person (substitution for securities etc.)"),
'Performance Securities'!C9276,
IF(
'Performance Securities'!B9276 = "",
#N/A,
'Performance Securities'!B9276)
)</f>
        <v>#N/A</v>
      </c>
      <c r="D9276" t="e">
        <f>IF(
OR('Options or Warrants'!B9276 = "8. Transferee of restricted securities", 'Options or Warrants'!B9276 = "9. Any person (substitution for securities etc.)"),
'Options or Warrants'!C9276,
IF(
'Options or Warrants'!B9276 = "",
#N/A,
'Options or Warrants'!B9276)
)</f>
        <v>#N/A</v>
      </c>
      <c r="E9276" t="e">
        <f>IF(
OR('Options - Free Attaching'!B9276 = "8. Transferee of restricted securities", 'Options - Free Attaching'!B9276 = "9. Any person (substitution for securities etc.)"),
'Options - Free Attaching'!C9276,
IF(
'Options - Free Attaching'!B9276 = "",
#N/A,
'Options - Free Attaching'!B9276)
)</f>
        <v>#N/A</v>
      </c>
      <c r="F9276" t="e">
        <f>IF(
OR('Con. Notes - Conversion'!B9276 = "8. Transferee of restricted securities", 'Con. Notes - Conversion'!B9276 = "9. Any person (substitution for securities etc.)"),
'Con. Notes - Conversion'!C9276,
IF(
'Con. Notes - Conversion'!B9276 = "",
#N/A,
'Con. Notes - Conversion'!B9276)
)</f>
        <v>#N/A</v>
      </c>
      <c r="G9276" t="e">
        <f>IF(
OR('Con. Notes - No Conversion'!B9276 = "8. Transferee of restricted securities", 'Con. Notes - No Conversion'!B9276 = "9. Any person (substitution for securities etc.)"),
'Con. Notes - No Conversion'!C9276,
IF(
'Con. Notes - No Conversion'!B9276 = "",
#N/A,
'Con. Notes - No Conversion'!B9276)
)</f>
        <v>#N/A</v>
      </c>
    </row>
    <row r="9277" spans="1:7" x14ac:dyDescent="0.25">
      <c r="A9277" t="e">
        <f>IF(
OR(Shares!B9277 = "8. Transferee of restricted securities", Shares!B9277 = "9. Any person (substitution for securities etc.)"),
Shares!C9277,
IF(
Shares!B9277 = "",
#N/A,
Shares!B9277)
)</f>
        <v>#N/A</v>
      </c>
      <c r="B9277" t="e">
        <f>IF(
OR('Shares - LTR - Granted'!B9277 = "8. Transferee of restricted securities", 'Shares - LTR - Granted'!B9277 = "9. Any person (substitution for securities etc.)"),
'Shares - LTR - Granted'!C9277,
IF(
'Shares - LTR - Granted'!B9277 = "",
#N/A,
'Shares - LTR - Granted'!B9277)
)</f>
        <v>#N/A</v>
      </c>
      <c r="C9277" t="e">
        <f>IF(
OR('Performance Securities'!B9277 = "8. Transferee of restricted securities", 'Performance Securities'!B9277 = "9. Any person (substitution for securities etc.)"),
'Performance Securities'!C9277,
IF(
'Performance Securities'!B9277 = "",
#N/A,
'Performance Securities'!B9277)
)</f>
        <v>#N/A</v>
      </c>
      <c r="D9277" t="e">
        <f>IF(
OR('Options or Warrants'!B9277 = "8. Transferee of restricted securities", 'Options or Warrants'!B9277 = "9. Any person (substitution for securities etc.)"),
'Options or Warrants'!C9277,
IF(
'Options or Warrants'!B9277 = "",
#N/A,
'Options or Warrants'!B9277)
)</f>
        <v>#N/A</v>
      </c>
      <c r="E9277" t="e">
        <f>IF(
OR('Options - Free Attaching'!B9277 = "8. Transferee of restricted securities", 'Options - Free Attaching'!B9277 = "9. Any person (substitution for securities etc.)"),
'Options - Free Attaching'!C9277,
IF(
'Options - Free Attaching'!B9277 = "",
#N/A,
'Options - Free Attaching'!B9277)
)</f>
        <v>#N/A</v>
      </c>
      <c r="F9277" t="e">
        <f>IF(
OR('Con. Notes - Conversion'!B9277 = "8. Transferee of restricted securities", 'Con. Notes - Conversion'!B9277 = "9. Any person (substitution for securities etc.)"),
'Con. Notes - Conversion'!C9277,
IF(
'Con. Notes - Conversion'!B9277 = "",
#N/A,
'Con. Notes - Conversion'!B9277)
)</f>
        <v>#N/A</v>
      </c>
      <c r="G9277" t="e">
        <f>IF(
OR('Con. Notes - No Conversion'!B9277 = "8. Transferee of restricted securities", 'Con. Notes - No Conversion'!B9277 = "9. Any person (substitution for securities etc.)"),
'Con. Notes - No Conversion'!C9277,
IF(
'Con. Notes - No Conversion'!B9277 = "",
#N/A,
'Con. Notes - No Conversion'!B9277)
)</f>
        <v>#N/A</v>
      </c>
    </row>
    <row r="9278" spans="1:7" x14ac:dyDescent="0.25">
      <c r="A9278" t="e">
        <f>IF(
OR(Shares!B9278 = "8. Transferee of restricted securities", Shares!B9278 = "9. Any person (substitution for securities etc.)"),
Shares!C9278,
IF(
Shares!B9278 = "",
#N/A,
Shares!B9278)
)</f>
        <v>#N/A</v>
      </c>
      <c r="B9278" t="e">
        <f>IF(
OR('Shares - LTR - Granted'!B9278 = "8. Transferee of restricted securities", 'Shares - LTR - Granted'!B9278 = "9. Any person (substitution for securities etc.)"),
'Shares - LTR - Granted'!C9278,
IF(
'Shares - LTR - Granted'!B9278 = "",
#N/A,
'Shares - LTR - Granted'!B9278)
)</f>
        <v>#N/A</v>
      </c>
      <c r="C9278" t="e">
        <f>IF(
OR('Performance Securities'!B9278 = "8. Transferee of restricted securities", 'Performance Securities'!B9278 = "9. Any person (substitution for securities etc.)"),
'Performance Securities'!C9278,
IF(
'Performance Securities'!B9278 = "",
#N/A,
'Performance Securities'!B9278)
)</f>
        <v>#N/A</v>
      </c>
      <c r="D9278" t="e">
        <f>IF(
OR('Options or Warrants'!B9278 = "8. Transferee of restricted securities", 'Options or Warrants'!B9278 = "9. Any person (substitution for securities etc.)"),
'Options or Warrants'!C9278,
IF(
'Options or Warrants'!B9278 = "",
#N/A,
'Options or Warrants'!B9278)
)</f>
        <v>#N/A</v>
      </c>
      <c r="E9278" t="e">
        <f>IF(
OR('Options - Free Attaching'!B9278 = "8. Transferee of restricted securities", 'Options - Free Attaching'!B9278 = "9. Any person (substitution for securities etc.)"),
'Options - Free Attaching'!C9278,
IF(
'Options - Free Attaching'!B9278 = "",
#N/A,
'Options - Free Attaching'!B9278)
)</f>
        <v>#N/A</v>
      </c>
      <c r="F9278" t="e">
        <f>IF(
OR('Con. Notes - Conversion'!B9278 = "8. Transferee of restricted securities", 'Con. Notes - Conversion'!B9278 = "9. Any person (substitution for securities etc.)"),
'Con. Notes - Conversion'!C9278,
IF(
'Con. Notes - Conversion'!B9278 = "",
#N/A,
'Con. Notes - Conversion'!B9278)
)</f>
        <v>#N/A</v>
      </c>
      <c r="G9278" t="e">
        <f>IF(
OR('Con. Notes - No Conversion'!B9278 = "8. Transferee of restricted securities", 'Con. Notes - No Conversion'!B9278 = "9. Any person (substitution for securities etc.)"),
'Con. Notes - No Conversion'!C9278,
IF(
'Con. Notes - No Conversion'!B9278 = "",
#N/A,
'Con. Notes - No Conversion'!B9278)
)</f>
        <v>#N/A</v>
      </c>
    </row>
    <row r="9279" spans="1:7" x14ac:dyDescent="0.25">
      <c r="A9279" t="e">
        <f>IF(
OR(Shares!B9279 = "8. Transferee of restricted securities", Shares!B9279 = "9. Any person (substitution for securities etc.)"),
Shares!C9279,
IF(
Shares!B9279 = "",
#N/A,
Shares!B9279)
)</f>
        <v>#N/A</v>
      </c>
      <c r="B9279" t="e">
        <f>IF(
OR('Shares - LTR - Granted'!B9279 = "8. Transferee of restricted securities", 'Shares - LTR - Granted'!B9279 = "9. Any person (substitution for securities etc.)"),
'Shares - LTR - Granted'!C9279,
IF(
'Shares - LTR - Granted'!B9279 = "",
#N/A,
'Shares - LTR - Granted'!B9279)
)</f>
        <v>#N/A</v>
      </c>
      <c r="C9279" t="e">
        <f>IF(
OR('Performance Securities'!B9279 = "8. Transferee of restricted securities", 'Performance Securities'!B9279 = "9. Any person (substitution for securities etc.)"),
'Performance Securities'!C9279,
IF(
'Performance Securities'!B9279 = "",
#N/A,
'Performance Securities'!B9279)
)</f>
        <v>#N/A</v>
      </c>
      <c r="D9279" t="e">
        <f>IF(
OR('Options or Warrants'!B9279 = "8. Transferee of restricted securities", 'Options or Warrants'!B9279 = "9. Any person (substitution for securities etc.)"),
'Options or Warrants'!C9279,
IF(
'Options or Warrants'!B9279 = "",
#N/A,
'Options or Warrants'!B9279)
)</f>
        <v>#N/A</v>
      </c>
      <c r="E9279" t="e">
        <f>IF(
OR('Options - Free Attaching'!B9279 = "8. Transferee of restricted securities", 'Options - Free Attaching'!B9279 = "9. Any person (substitution for securities etc.)"),
'Options - Free Attaching'!C9279,
IF(
'Options - Free Attaching'!B9279 = "",
#N/A,
'Options - Free Attaching'!B9279)
)</f>
        <v>#N/A</v>
      </c>
      <c r="F9279" t="e">
        <f>IF(
OR('Con. Notes - Conversion'!B9279 = "8. Transferee of restricted securities", 'Con. Notes - Conversion'!B9279 = "9. Any person (substitution for securities etc.)"),
'Con. Notes - Conversion'!C9279,
IF(
'Con. Notes - Conversion'!B9279 = "",
#N/A,
'Con. Notes - Conversion'!B9279)
)</f>
        <v>#N/A</v>
      </c>
      <c r="G9279" t="e">
        <f>IF(
OR('Con. Notes - No Conversion'!B9279 = "8. Transferee of restricted securities", 'Con. Notes - No Conversion'!B9279 = "9. Any person (substitution for securities etc.)"),
'Con. Notes - No Conversion'!C9279,
IF(
'Con. Notes - No Conversion'!B9279 = "",
#N/A,
'Con. Notes - No Conversion'!B9279)
)</f>
        <v>#N/A</v>
      </c>
    </row>
    <row r="9280" spans="1:7" x14ac:dyDescent="0.25">
      <c r="A9280" t="e">
        <f>IF(
OR(Shares!B9280 = "8. Transferee of restricted securities", Shares!B9280 = "9. Any person (substitution for securities etc.)"),
Shares!C9280,
IF(
Shares!B9280 = "",
#N/A,
Shares!B9280)
)</f>
        <v>#N/A</v>
      </c>
      <c r="B9280" t="e">
        <f>IF(
OR('Shares - LTR - Granted'!B9280 = "8. Transferee of restricted securities", 'Shares - LTR - Granted'!B9280 = "9. Any person (substitution for securities etc.)"),
'Shares - LTR - Granted'!C9280,
IF(
'Shares - LTR - Granted'!B9280 = "",
#N/A,
'Shares - LTR - Granted'!B9280)
)</f>
        <v>#N/A</v>
      </c>
      <c r="C9280" t="e">
        <f>IF(
OR('Performance Securities'!B9280 = "8. Transferee of restricted securities", 'Performance Securities'!B9280 = "9. Any person (substitution for securities etc.)"),
'Performance Securities'!C9280,
IF(
'Performance Securities'!B9280 = "",
#N/A,
'Performance Securities'!B9280)
)</f>
        <v>#N/A</v>
      </c>
      <c r="D9280" t="e">
        <f>IF(
OR('Options or Warrants'!B9280 = "8. Transferee of restricted securities", 'Options or Warrants'!B9280 = "9. Any person (substitution for securities etc.)"),
'Options or Warrants'!C9280,
IF(
'Options or Warrants'!B9280 = "",
#N/A,
'Options or Warrants'!B9280)
)</f>
        <v>#N/A</v>
      </c>
      <c r="E9280" t="e">
        <f>IF(
OR('Options - Free Attaching'!B9280 = "8. Transferee of restricted securities", 'Options - Free Attaching'!B9280 = "9. Any person (substitution for securities etc.)"),
'Options - Free Attaching'!C9280,
IF(
'Options - Free Attaching'!B9280 = "",
#N/A,
'Options - Free Attaching'!B9280)
)</f>
        <v>#N/A</v>
      </c>
      <c r="F9280" t="e">
        <f>IF(
OR('Con. Notes - Conversion'!B9280 = "8. Transferee of restricted securities", 'Con. Notes - Conversion'!B9280 = "9. Any person (substitution for securities etc.)"),
'Con. Notes - Conversion'!C9280,
IF(
'Con. Notes - Conversion'!B9280 = "",
#N/A,
'Con. Notes - Conversion'!B9280)
)</f>
        <v>#N/A</v>
      </c>
      <c r="G9280" t="e">
        <f>IF(
OR('Con. Notes - No Conversion'!B9280 = "8. Transferee of restricted securities", 'Con. Notes - No Conversion'!B9280 = "9. Any person (substitution for securities etc.)"),
'Con. Notes - No Conversion'!C9280,
IF(
'Con. Notes - No Conversion'!B9280 = "",
#N/A,
'Con. Notes - No Conversion'!B9280)
)</f>
        <v>#N/A</v>
      </c>
    </row>
    <row r="9281" spans="1:7" x14ac:dyDescent="0.25">
      <c r="A9281" t="e">
        <f>IF(
OR(Shares!B9281 = "8. Transferee of restricted securities", Shares!B9281 = "9. Any person (substitution for securities etc.)"),
Shares!C9281,
IF(
Shares!B9281 = "",
#N/A,
Shares!B9281)
)</f>
        <v>#N/A</v>
      </c>
      <c r="B9281" t="e">
        <f>IF(
OR('Shares - LTR - Granted'!B9281 = "8. Transferee of restricted securities", 'Shares - LTR - Granted'!B9281 = "9. Any person (substitution for securities etc.)"),
'Shares - LTR - Granted'!C9281,
IF(
'Shares - LTR - Granted'!B9281 = "",
#N/A,
'Shares - LTR - Granted'!B9281)
)</f>
        <v>#N/A</v>
      </c>
      <c r="C9281" t="e">
        <f>IF(
OR('Performance Securities'!B9281 = "8. Transferee of restricted securities", 'Performance Securities'!B9281 = "9. Any person (substitution for securities etc.)"),
'Performance Securities'!C9281,
IF(
'Performance Securities'!B9281 = "",
#N/A,
'Performance Securities'!B9281)
)</f>
        <v>#N/A</v>
      </c>
      <c r="D9281" t="e">
        <f>IF(
OR('Options or Warrants'!B9281 = "8. Transferee of restricted securities", 'Options or Warrants'!B9281 = "9. Any person (substitution for securities etc.)"),
'Options or Warrants'!C9281,
IF(
'Options or Warrants'!B9281 = "",
#N/A,
'Options or Warrants'!B9281)
)</f>
        <v>#N/A</v>
      </c>
      <c r="E9281" t="e">
        <f>IF(
OR('Options - Free Attaching'!B9281 = "8. Transferee of restricted securities", 'Options - Free Attaching'!B9281 = "9. Any person (substitution for securities etc.)"),
'Options - Free Attaching'!C9281,
IF(
'Options - Free Attaching'!B9281 = "",
#N/A,
'Options - Free Attaching'!B9281)
)</f>
        <v>#N/A</v>
      </c>
      <c r="F9281" t="e">
        <f>IF(
OR('Con. Notes - Conversion'!B9281 = "8. Transferee of restricted securities", 'Con. Notes - Conversion'!B9281 = "9. Any person (substitution for securities etc.)"),
'Con. Notes - Conversion'!C9281,
IF(
'Con. Notes - Conversion'!B9281 = "",
#N/A,
'Con. Notes - Conversion'!B9281)
)</f>
        <v>#N/A</v>
      </c>
      <c r="G9281" t="e">
        <f>IF(
OR('Con. Notes - No Conversion'!B9281 = "8. Transferee of restricted securities", 'Con. Notes - No Conversion'!B9281 = "9. Any person (substitution for securities etc.)"),
'Con. Notes - No Conversion'!C9281,
IF(
'Con. Notes - No Conversion'!B9281 = "",
#N/A,
'Con. Notes - No Conversion'!B9281)
)</f>
        <v>#N/A</v>
      </c>
    </row>
    <row r="9282" spans="1:7" x14ac:dyDescent="0.25">
      <c r="A9282" t="e">
        <f>IF(
OR(Shares!B9282 = "8. Transferee of restricted securities", Shares!B9282 = "9. Any person (substitution for securities etc.)"),
Shares!C9282,
IF(
Shares!B9282 = "",
#N/A,
Shares!B9282)
)</f>
        <v>#N/A</v>
      </c>
      <c r="B9282" t="e">
        <f>IF(
OR('Shares - LTR - Granted'!B9282 = "8. Transferee of restricted securities", 'Shares - LTR - Granted'!B9282 = "9. Any person (substitution for securities etc.)"),
'Shares - LTR - Granted'!C9282,
IF(
'Shares - LTR - Granted'!B9282 = "",
#N/A,
'Shares - LTR - Granted'!B9282)
)</f>
        <v>#N/A</v>
      </c>
      <c r="C9282" t="e">
        <f>IF(
OR('Performance Securities'!B9282 = "8. Transferee of restricted securities", 'Performance Securities'!B9282 = "9. Any person (substitution for securities etc.)"),
'Performance Securities'!C9282,
IF(
'Performance Securities'!B9282 = "",
#N/A,
'Performance Securities'!B9282)
)</f>
        <v>#N/A</v>
      </c>
      <c r="D9282" t="e">
        <f>IF(
OR('Options or Warrants'!B9282 = "8. Transferee of restricted securities", 'Options or Warrants'!B9282 = "9. Any person (substitution for securities etc.)"),
'Options or Warrants'!C9282,
IF(
'Options or Warrants'!B9282 = "",
#N/A,
'Options or Warrants'!B9282)
)</f>
        <v>#N/A</v>
      </c>
      <c r="E9282" t="e">
        <f>IF(
OR('Options - Free Attaching'!B9282 = "8. Transferee of restricted securities", 'Options - Free Attaching'!B9282 = "9. Any person (substitution for securities etc.)"),
'Options - Free Attaching'!C9282,
IF(
'Options - Free Attaching'!B9282 = "",
#N/A,
'Options - Free Attaching'!B9282)
)</f>
        <v>#N/A</v>
      </c>
      <c r="F9282" t="e">
        <f>IF(
OR('Con. Notes - Conversion'!B9282 = "8. Transferee of restricted securities", 'Con. Notes - Conversion'!B9282 = "9. Any person (substitution for securities etc.)"),
'Con. Notes - Conversion'!C9282,
IF(
'Con. Notes - Conversion'!B9282 = "",
#N/A,
'Con. Notes - Conversion'!B9282)
)</f>
        <v>#N/A</v>
      </c>
      <c r="G9282" t="e">
        <f>IF(
OR('Con. Notes - No Conversion'!B9282 = "8. Transferee of restricted securities", 'Con. Notes - No Conversion'!B9282 = "9. Any person (substitution for securities etc.)"),
'Con. Notes - No Conversion'!C9282,
IF(
'Con. Notes - No Conversion'!B9282 = "",
#N/A,
'Con. Notes - No Conversion'!B9282)
)</f>
        <v>#N/A</v>
      </c>
    </row>
    <row r="9283" spans="1:7" x14ac:dyDescent="0.25">
      <c r="A9283" t="e">
        <f>IF(
OR(Shares!B9283 = "8. Transferee of restricted securities", Shares!B9283 = "9. Any person (substitution for securities etc.)"),
Shares!C9283,
IF(
Shares!B9283 = "",
#N/A,
Shares!B9283)
)</f>
        <v>#N/A</v>
      </c>
      <c r="B9283" t="e">
        <f>IF(
OR('Shares - LTR - Granted'!B9283 = "8. Transferee of restricted securities", 'Shares - LTR - Granted'!B9283 = "9. Any person (substitution for securities etc.)"),
'Shares - LTR - Granted'!C9283,
IF(
'Shares - LTR - Granted'!B9283 = "",
#N/A,
'Shares - LTR - Granted'!B9283)
)</f>
        <v>#N/A</v>
      </c>
      <c r="C9283" t="e">
        <f>IF(
OR('Performance Securities'!B9283 = "8. Transferee of restricted securities", 'Performance Securities'!B9283 = "9. Any person (substitution for securities etc.)"),
'Performance Securities'!C9283,
IF(
'Performance Securities'!B9283 = "",
#N/A,
'Performance Securities'!B9283)
)</f>
        <v>#N/A</v>
      </c>
      <c r="D9283" t="e">
        <f>IF(
OR('Options or Warrants'!B9283 = "8. Transferee of restricted securities", 'Options or Warrants'!B9283 = "9. Any person (substitution for securities etc.)"),
'Options or Warrants'!C9283,
IF(
'Options or Warrants'!B9283 = "",
#N/A,
'Options or Warrants'!B9283)
)</f>
        <v>#N/A</v>
      </c>
      <c r="E9283" t="e">
        <f>IF(
OR('Options - Free Attaching'!B9283 = "8. Transferee of restricted securities", 'Options - Free Attaching'!B9283 = "9. Any person (substitution for securities etc.)"),
'Options - Free Attaching'!C9283,
IF(
'Options - Free Attaching'!B9283 = "",
#N/A,
'Options - Free Attaching'!B9283)
)</f>
        <v>#N/A</v>
      </c>
      <c r="F9283" t="e">
        <f>IF(
OR('Con. Notes - Conversion'!B9283 = "8. Transferee of restricted securities", 'Con. Notes - Conversion'!B9283 = "9. Any person (substitution for securities etc.)"),
'Con. Notes - Conversion'!C9283,
IF(
'Con. Notes - Conversion'!B9283 = "",
#N/A,
'Con. Notes - Conversion'!B9283)
)</f>
        <v>#N/A</v>
      </c>
      <c r="G9283" t="e">
        <f>IF(
OR('Con. Notes - No Conversion'!B9283 = "8. Transferee of restricted securities", 'Con. Notes - No Conversion'!B9283 = "9. Any person (substitution for securities etc.)"),
'Con. Notes - No Conversion'!C9283,
IF(
'Con. Notes - No Conversion'!B9283 = "",
#N/A,
'Con. Notes - No Conversion'!B9283)
)</f>
        <v>#N/A</v>
      </c>
    </row>
    <row r="9284" spans="1:7" x14ac:dyDescent="0.25">
      <c r="A9284" t="e">
        <f>IF(
OR(Shares!B9284 = "8. Transferee of restricted securities", Shares!B9284 = "9. Any person (substitution for securities etc.)"),
Shares!C9284,
IF(
Shares!B9284 = "",
#N/A,
Shares!B9284)
)</f>
        <v>#N/A</v>
      </c>
      <c r="B9284" t="e">
        <f>IF(
OR('Shares - LTR - Granted'!B9284 = "8. Transferee of restricted securities", 'Shares - LTR - Granted'!B9284 = "9. Any person (substitution for securities etc.)"),
'Shares - LTR - Granted'!C9284,
IF(
'Shares - LTR - Granted'!B9284 = "",
#N/A,
'Shares - LTR - Granted'!B9284)
)</f>
        <v>#N/A</v>
      </c>
      <c r="C9284" t="e">
        <f>IF(
OR('Performance Securities'!B9284 = "8. Transferee of restricted securities", 'Performance Securities'!B9284 = "9. Any person (substitution for securities etc.)"),
'Performance Securities'!C9284,
IF(
'Performance Securities'!B9284 = "",
#N/A,
'Performance Securities'!B9284)
)</f>
        <v>#N/A</v>
      </c>
      <c r="D9284" t="e">
        <f>IF(
OR('Options or Warrants'!B9284 = "8. Transferee of restricted securities", 'Options or Warrants'!B9284 = "9. Any person (substitution for securities etc.)"),
'Options or Warrants'!C9284,
IF(
'Options or Warrants'!B9284 = "",
#N/A,
'Options or Warrants'!B9284)
)</f>
        <v>#N/A</v>
      </c>
      <c r="E9284" t="e">
        <f>IF(
OR('Options - Free Attaching'!B9284 = "8. Transferee of restricted securities", 'Options - Free Attaching'!B9284 = "9. Any person (substitution for securities etc.)"),
'Options - Free Attaching'!C9284,
IF(
'Options - Free Attaching'!B9284 = "",
#N/A,
'Options - Free Attaching'!B9284)
)</f>
        <v>#N/A</v>
      </c>
      <c r="F9284" t="e">
        <f>IF(
OR('Con. Notes - Conversion'!B9284 = "8. Transferee of restricted securities", 'Con. Notes - Conversion'!B9284 = "9. Any person (substitution for securities etc.)"),
'Con. Notes - Conversion'!C9284,
IF(
'Con. Notes - Conversion'!B9284 = "",
#N/A,
'Con. Notes - Conversion'!B9284)
)</f>
        <v>#N/A</v>
      </c>
      <c r="G9284" t="e">
        <f>IF(
OR('Con. Notes - No Conversion'!B9284 = "8. Transferee of restricted securities", 'Con. Notes - No Conversion'!B9284 = "9. Any person (substitution for securities etc.)"),
'Con. Notes - No Conversion'!C9284,
IF(
'Con. Notes - No Conversion'!B9284 = "",
#N/A,
'Con. Notes - No Conversion'!B9284)
)</f>
        <v>#N/A</v>
      </c>
    </row>
    <row r="9285" spans="1:7" x14ac:dyDescent="0.25">
      <c r="A9285" t="e">
        <f>IF(
OR(Shares!B9285 = "8. Transferee of restricted securities", Shares!B9285 = "9. Any person (substitution for securities etc.)"),
Shares!C9285,
IF(
Shares!B9285 = "",
#N/A,
Shares!B9285)
)</f>
        <v>#N/A</v>
      </c>
      <c r="B9285" t="e">
        <f>IF(
OR('Shares - LTR - Granted'!B9285 = "8. Transferee of restricted securities", 'Shares - LTR - Granted'!B9285 = "9. Any person (substitution for securities etc.)"),
'Shares - LTR - Granted'!C9285,
IF(
'Shares - LTR - Granted'!B9285 = "",
#N/A,
'Shares - LTR - Granted'!B9285)
)</f>
        <v>#N/A</v>
      </c>
      <c r="C9285" t="e">
        <f>IF(
OR('Performance Securities'!B9285 = "8. Transferee of restricted securities", 'Performance Securities'!B9285 = "9. Any person (substitution for securities etc.)"),
'Performance Securities'!C9285,
IF(
'Performance Securities'!B9285 = "",
#N/A,
'Performance Securities'!B9285)
)</f>
        <v>#N/A</v>
      </c>
      <c r="D9285" t="e">
        <f>IF(
OR('Options or Warrants'!B9285 = "8. Transferee of restricted securities", 'Options or Warrants'!B9285 = "9. Any person (substitution for securities etc.)"),
'Options or Warrants'!C9285,
IF(
'Options or Warrants'!B9285 = "",
#N/A,
'Options or Warrants'!B9285)
)</f>
        <v>#N/A</v>
      </c>
      <c r="E9285" t="e">
        <f>IF(
OR('Options - Free Attaching'!B9285 = "8. Transferee of restricted securities", 'Options - Free Attaching'!B9285 = "9. Any person (substitution for securities etc.)"),
'Options - Free Attaching'!C9285,
IF(
'Options - Free Attaching'!B9285 = "",
#N/A,
'Options - Free Attaching'!B9285)
)</f>
        <v>#N/A</v>
      </c>
      <c r="F9285" t="e">
        <f>IF(
OR('Con. Notes - Conversion'!B9285 = "8. Transferee of restricted securities", 'Con. Notes - Conversion'!B9285 = "9. Any person (substitution for securities etc.)"),
'Con. Notes - Conversion'!C9285,
IF(
'Con. Notes - Conversion'!B9285 = "",
#N/A,
'Con. Notes - Conversion'!B9285)
)</f>
        <v>#N/A</v>
      </c>
      <c r="G9285" t="e">
        <f>IF(
OR('Con. Notes - No Conversion'!B9285 = "8. Transferee of restricted securities", 'Con. Notes - No Conversion'!B9285 = "9. Any person (substitution for securities etc.)"),
'Con. Notes - No Conversion'!C9285,
IF(
'Con. Notes - No Conversion'!B9285 = "",
#N/A,
'Con. Notes - No Conversion'!B9285)
)</f>
        <v>#N/A</v>
      </c>
    </row>
    <row r="9286" spans="1:7" x14ac:dyDescent="0.25">
      <c r="A9286" t="e">
        <f>IF(
OR(Shares!B9286 = "8. Transferee of restricted securities", Shares!B9286 = "9. Any person (substitution for securities etc.)"),
Shares!C9286,
IF(
Shares!B9286 = "",
#N/A,
Shares!B9286)
)</f>
        <v>#N/A</v>
      </c>
      <c r="B9286" t="e">
        <f>IF(
OR('Shares - LTR - Granted'!B9286 = "8. Transferee of restricted securities", 'Shares - LTR - Granted'!B9286 = "9. Any person (substitution for securities etc.)"),
'Shares - LTR - Granted'!C9286,
IF(
'Shares - LTR - Granted'!B9286 = "",
#N/A,
'Shares - LTR - Granted'!B9286)
)</f>
        <v>#N/A</v>
      </c>
      <c r="C9286" t="e">
        <f>IF(
OR('Performance Securities'!B9286 = "8. Transferee of restricted securities", 'Performance Securities'!B9286 = "9. Any person (substitution for securities etc.)"),
'Performance Securities'!C9286,
IF(
'Performance Securities'!B9286 = "",
#N/A,
'Performance Securities'!B9286)
)</f>
        <v>#N/A</v>
      </c>
      <c r="D9286" t="e">
        <f>IF(
OR('Options or Warrants'!B9286 = "8. Transferee of restricted securities", 'Options or Warrants'!B9286 = "9. Any person (substitution for securities etc.)"),
'Options or Warrants'!C9286,
IF(
'Options or Warrants'!B9286 = "",
#N/A,
'Options or Warrants'!B9286)
)</f>
        <v>#N/A</v>
      </c>
      <c r="E9286" t="e">
        <f>IF(
OR('Options - Free Attaching'!B9286 = "8. Transferee of restricted securities", 'Options - Free Attaching'!B9286 = "9. Any person (substitution for securities etc.)"),
'Options - Free Attaching'!C9286,
IF(
'Options - Free Attaching'!B9286 = "",
#N/A,
'Options - Free Attaching'!B9286)
)</f>
        <v>#N/A</v>
      </c>
      <c r="F9286" t="e">
        <f>IF(
OR('Con. Notes - Conversion'!B9286 = "8. Transferee of restricted securities", 'Con. Notes - Conversion'!B9286 = "9. Any person (substitution for securities etc.)"),
'Con. Notes - Conversion'!C9286,
IF(
'Con. Notes - Conversion'!B9286 = "",
#N/A,
'Con. Notes - Conversion'!B9286)
)</f>
        <v>#N/A</v>
      </c>
      <c r="G9286" t="e">
        <f>IF(
OR('Con. Notes - No Conversion'!B9286 = "8. Transferee of restricted securities", 'Con. Notes - No Conversion'!B9286 = "9. Any person (substitution for securities etc.)"),
'Con. Notes - No Conversion'!C9286,
IF(
'Con. Notes - No Conversion'!B9286 = "",
#N/A,
'Con. Notes - No Conversion'!B9286)
)</f>
        <v>#N/A</v>
      </c>
    </row>
    <row r="9287" spans="1:7" x14ac:dyDescent="0.25">
      <c r="A9287" t="e">
        <f>IF(
OR(Shares!B9287 = "8. Transferee of restricted securities", Shares!B9287 = "9. Any person (substitution for securities etc.)"),
Shares!C9287,
IF(
Shares!B9287 = "",
#N/A,
Shares!B9287)
)</f>
        <v>#N/A</v>
      </c>
      <c r="B9287" t="e">
        <f>IF(
OR('Shares - LTR - Granted'!B9287 = "8. Transferee of restricted securities", 'Shares - LTR - Granted'!B9287 = "9. Any person (substitution for securities etc.)"),
'Shares - LTR - Granted'!C9287,
IF(
'Shares - LTR - Granted'!B9287 = "",
#N/A,
'Shares - LTR - Granted'!B9287)
)</f>
        <v>#N/A</v>
      </c>
      <c r="C9287" t="e">
        <f>IF(
OR('Performance Securities'!B9287 = "8. Transferee of restricted securities", 'Performance Securities'!B9287 = "9. Any person (substitution for securities etc.)"),
'Performance Securities'!C9287,
IF(
'Performance Securities'!B9287 = "",
#N/A,
'Performance Securities'!B9287)
)</f>
        <v>#N/A</v>
      </c>
      <c r="D9287" t="e">
        <f>IF(
OR('Options or Warrants'!B9287 = "8. Transferee of restricted securities", 'Options or Warrants'!B9287 = "9. Any person (substitution for securities etc.)"),
'Options or Warrants'!C9287,
IF(
'Options or Warrants'!B9287 = "",
#N/A,
'Options or Warrants'!B9287)
)</f>
        <v>#N/A</v>
      </c>
      <c r="E9287" t="e">
        <f>IF(
OR('Options - Free Attaching'!B9287 = "8. Transferee of restricted securities", 'Options - Free Attaching'!B9287 = "9. Any person (substitution for securities etc.)"),
'Options - Free Attaching'!C9287,
IF(
'Options - Free Attaching'!B9287 = "",
#N/A,
'Options - Free Attaching'!B9287)
)</f>
        <v>#N/A</v>
      </c>
      <c r="F9287" t="e">
        <f>IF(
OR('Con. Notes - Conversion'!B9287 = "8. Transferee of restricted securities", 'Con. Notes - Conversion'!B9287 = "9. Any person (substitution for securities etc.)"),
'Con. Notes - Conversion'!C9287,
IF(
'Con. Notes - Conversion'!B9287 = "",
#N/A,
'Con. Notes - Conversion'!B9287)
)</f>
        <v>#N/A</v>
      </c>
      <c r="G9287" t="e">
        <f>IF(
OR('Con. Notes - No Conversion'!B9287 = "8. Transferee of restricted securities", 'Con. Notes - No Conversion'!B9287 = "9. Any person (substitution for securities etc.)"),
'Con. Notes - No Conversion'!C9287,
IF(
'Con. Notes - No Conversion'!B9287 = "",
#N/A,
'Con. Notes - No Conversion'!B9287)
)</f>
        <v>#N/A</v>
      </c>
    </row>
    <row r="9288" spans="1:7" x14ac:dyDescent="0.25">
      <c r="A9288" t="e">
        <f>IF(
OR(Shares!B9288 = "8. Transferee of restricted securities", Shares!B9288 = "9. Any person (substitution for securities etc.)"),
Shares!C9288,
IF(
Shares!B9288 = "",
#N/A,
Shares!B9288)
)</f>
        <v>#N/A</v>
      </c>
      <c r="B9288" t="e">
        <f>IF(
OR('Shares - LTR - Granted'!B9288 = "8. Transferee of restricted securities", 'Shares - LTR - Granted'!B9288 = "9. Any person (substitution for securities etc.)"),
'Shares - LTR - Granted'!C9288,
IF(
'Shares - LTR - Granted'!B9288 = "",
#N/A,
'Shares - LTR - Granted'!B9288)
)</f>
        <v>#N/A</v>
      </c>
      <c r="C9288" t="e">
        <f>IF(
OR('Performance Securities'!B9288 = "8. Transferee of restricted securities", 'Performance Securities'!B9288 = "9. Any person (substitution for securities etc.)"),
'Performance Securities'!C9288,
IF(
'Performance Securities'!B9288 = "",
#N/A,
'Performance Securities'!B9288)
)</f>
        <v>#N/A</v>
      </c>
      <c r="D9288" t="e">
        <f>IF(
OR('Options or Warrants'!B9288 = "8. Transferee of restricted securities", 'Options or Warrants'!B9288 = "9. Any person (substitution for securities etc.)"),
'Options or Warrants'!C9288,
IF(
'Options or Warrants'!B9288 = "",
#N/A,
'Options or Warrants'!B9288)
)</f>
        <v>#N/A</v>
      </c>
      <c r="E9288" t="e">
        <f>IF(
OR('Options - Free Attaching'!B9288 = "8. Transferee of restricted securities", 'Options - Free Attaching'!B9288 = "9. Any person (substitution for securities etc.)"),
'Options - Free Attaching'!C9288,
IF(
'Options - Free Attaching'!B9288 = "",
#N/A,
'Options - Free Attaching'!B9288)
)</f>
        <v>#N/A</v>
      </c>
      <c r="F9288" t="e">
        <f>IF(
OR('Con. Notes - Conversion'!B9288 = "8. Transferee of restricted securities", 'Con. Notes - Conversion'!B9288 = "9. Any person (substitution for securities etc.)"),
'Con. Notes - Conversion'!C9288,
IF(
'Con. Notes - Conversion'!B9288 = "",
#N/A,
'Con. Notes - Conversion'!B9288)
)</f>
        <v>#N/A</v>
      </c>
      <c r="G9288" t="e">
        <f>IF(
OR('Con. Notes - No Conversion'!B9288 = "8. Transferee of restricted securities", 'Con. Notes - No Conversion'!B9288 = "9. Any person (substitution for securities etc.)"),
'Con. Notes - No Conversion'!C9288,
IF(
'Con. Notes - No Conversion'!B9288 = "",
#N/A,
'Con. Notes - No Conversion'!B9288)
)</f>
        <v>#N/A</v>
      </c>
    </row>
    <row r="9289" spans="1:7" x14ac:dyDescent="0.25">
      <c r="A9289" t="e">
        <f>IF(
OR(Shares!B9289 = "8. Transferee of restricted securities", Shares!B9289 = "9. Any person (substitution for securities etc.)"),
Shares!C9289,
IF(
Shares!B9289 = "",
#N/A,
Shares!B9289)
)</f>
        <v>#N/A</v>
      </c>
      <c r="B9289" t="e">
        <f>IF(
OR('Shares - LTR - Granted'!B9289 = "8. Transferee of restricted securities", 'Shares - LTR - Granted'!B9289 = "9. Any person (substitution for securities etc.)"),
'Shares - LTR - Granted'!C9289,
IF(
'Shares - LTR - Granted'!B9289 = "",
#N/A,
'Shares - LTR - Granted'!B9289)
)</f>
        <v>#N/A</v>
      </c>
      <c r="C9289" t="e">
        <f>IF(
OR('Performance Securities'!B9289 = "8. Transferee of restricted securities", 'Performance Securities'!B9289 = "9. Any person (substitution for securities etc.)"),
'Performance Securities'!C9289,
IF(
'Performance Securities'!B9289 = "",
#N/A,
'Performance Securities'!B9289)
)</f>
        <v>#N/A</v>
      </c>
      <c r="D9289" t="e">
        <f>IF(
OR('Options or Warrants'!B9289 = "8. Transferee of restricted securities", 'Options or Warrants'!B9289 = "9. Any person (substitution for securities etc.)"),
'Options or Warrants'!C9289,
IF(
'Options or Warrants'!B9289 = "",
#N/A,
'Options or Warrants'!B9289)
)</f>
        <v>#N/A</v>
      </c>
      <c r="E9289" t="e">
        <f>IF(
OR('Options - Free Attaching'!B9289 = "8. Transferee of restricted securities", 'Options - Free Attaching'!B9289 = "9. Any person (substitution for securities etc.)"),
'Options - Free Attaching'!C9289,
IF(
'Options - Free Attaching'!B9289 = "",
#N/A,
'Options - Free Attaching'!B9289)
)</f>
        <v>#N/A</v>
      </c>
      <c r="F9289" t="e">
        <f>IF(
OR('Con. Notes - Conversion'!B9289 = "8. Transferee of restricted securities", 'Con. Notes - Conversion'!B9289 = "9. Any person (substitution for securities etc.)"),
'Con. Notes - Conversion'!C9289,
IF(
'Con. Notes - Conversion'!B9289 = "",
#N/A,
'Con. Notes - Conversion'!B9289)
)</f>
        <v>#N/A</v>
      </c>
      <c r="G9289" t="e">
        <f>IF(
OR('Con. Notes - No Conversion'!B9289 = "8. Transferee of restricted securities", 'Con. Notes - No Conversion'!B9289 = "9. Any person (substitution for securities etc.)"),
'Con. Notes - No Conversion'!C9289,
IF(
'Con. Notes - No Conversion'!B9289 = "",
#N/A,
'Con. Notes - No Conversion'!B9289)
)</f>
        <v>#N/A</v>
      </c>
    </row>
    <row r="9290" spans="1:7" x14ac:dyDescent="0.25">
      <c r="A9290" t="e">
        <f>IF(
OR(Shares!B9290 = "8. Transferee of restricted securities", Shares!B9290 = "9. Any person (substitution for securities etc.)"),
Shares!C9290,
IF(
Shares!B9290 = "",
#N/A,
Shares!B9290)
)</f>
        <v>#N/A</v>
      </c>
      <c r="B9290" t="e">
        <f>IF(
OR('Shares - LTR - Granted'!B9290 = "8. Transferee of restricted securities", 'Shares - LTR - Granted'!B9290 = "9. Any person (substitution for securities etc.)"),
'Shares - LTR - Granted'!C9290,
IF(
'Shares - LTR - Granted'!B9290 = "",
#N/A,
'Shares - LTR - Granted'!B9290)
)</f>
        <v>#N/A</v>
      </c>
      <c r="C9290" t="e">
        <f>IF(
OR('Performance Securities'!B9290 = "8. Transferee of restricted securities", 'Performance Securities'!B9290 = "9. Any person (substitution for securities etc.)"),
'Performance Securities'!C9290,
IF(
'Performance Securities'!B9290 = "",
#N/A,
'Performance Securities'!B9290)
)</f>
        <v>#N/A</v>
      </c>
      <c r="D9290" t="e">
        <f>IF(
OR('Options or Warrants'!B9290 = "8. Transferee of restricted securities", 'Options or Warrants'!B9290 = "9. Any person (substitution for securities etc.)"),
'Options or Warrants'!C9290,
IF(
'Options or Warrants'!B9290 = "",
#N/A,
'Options or Warrants'!B9290)
)</f>
        <v>#N/A</v>
      </c>
      <c r="E9290" t="e">
        <f>IF(
OR('Options - Free Attaching'!B9290 = "8. Transferee of restricted securities", 'Options - Free Attaching'!B9290 = "9. Any person (substitution for securities etc.)"),
'Options - Free Attaching'!C9290,
IF(
'Options - Free Attaching'!B9290 = "",
#N/A,
'Options - Free Attaching'!B9290)
)</f>
        <v>#N/A</v>
      </c>
      <c r="F9290" t="e">
        <f>IF(
OR('Con. Notes - Conversion'!B9290 = "8. Transferee of restricted securities", 'Con. Notes - Conversion'!B9290 = "9. Any person (substitution for securities etc.)"),
'Con. Notes - Conversion'!C9290,
IF(
'Con. Notes - Conversion'!B9290 = "",
#N/A,
'Con. Notes - Conversion'!B9290)
)</f>
        <v>#N/A</v>
      </c>
      <c r="G9290" t="e">
        <f>IF(
OR('Con. Notes - No Conversion'!B9290 = "8. Transferee of restricted securities", 'Con. Notes - No Conversion'!B9290 = "9. Any person (substitution for securities etc.)"),
'Con. Notes - No Conversion'!C9290,
IF(
'Con. Notes - No Conversion'!B9290 = "",
#N/A,
'Con. Notes - No Conversion'!B9290)
)</f>
        <v>#N/A</v>
      </c>
    </row>
    <row r="9291" spans="1:7" x14ac:dyDescent="0.25">
      <c r="A9291" t="e">
        <f>IF(
OR(Shares!B9291 = "8. Transferee of restricted securities", Shares!B9291 = "9. Any person (substitution for securities etc.)"),
Shares!C9291,
IF(
Shares!B9291 = "",
#N/A,
Shares!B9291)
)</f>
        <v>#N/A</v>
      </c>
      <c r="B9291" t="e">
        <f>IF(
OR('Shares - LTR - Granted'!B9291 = "8. Transferee of restricted securities", 'Shares - LTR - Granted'!B9291 = "9. Any person (substitution for securities etc.)"),
'Shares - LTR - Granted'!C9291,
IF(
'Shares - LTR - Granted'!B9291 = "",
#N/A,
'Shares - LTR - Granted'!B9291)
)</f>
        <v>#N/A</v>
      </c>
      <c r="C9291" t="e">
        <f>IF(
OR('Performance Securities'!B9291 = "8. Transferee of restricted securities", 'Performance Securities'!B9291 = "9. Any person (substitution for securities etc.)"),
'Performance Securities'!C9291,
IF(
'Performance Securities'!B9291 = "",
#N/A,
'Performance Securities'!B9291)
)</f>
        <v>#N/A</v>
      </c>
      <c r="D9291" t="e">
        <f>IF(
OR('Options or Warrants'!B9291 = "8. Transferee of restricted securities", 'Options or Warrants'!B9291 = "9. Any person (substitution for securities etc.)"),
'Options or Warrants'!C9291,
IF(
'Options or Warrants'!B9291 = "",
#N/A,
'Options or Warrants'!B9291)
)</f>
        <v>#N/A</v>
      </c>
      <c r="E9291" t="e">
        <f>IF(
OR('Options - Free Attaching'!B9291 = "8. Transferee of restricted securities", 'Options - Free Attaching'!B9291 = "9. Any person (substitution for securities etc.)"),
'Options - Free Attaching'!C9291,
IF(
'Options - Free Attaching'!B9291 = "",
#N/A,
'Options - Free Attaching'!B9291)
)</f>
        <v>#N/A</v>
      </c>
      <c r="F9291" t="e">
        <f>IF(
OR('Con. Notes - Conversion'!B9291 = "8. Transferee of restricted securities", 'Con. Notes - Conversion'!B9291 = "9. Any person (substitution for securities etc.)"),
'Con. Notes - Conversion'!C9291,
IF(
'Con. Notes - Conversion'!B9291 = "",
#N/A,
'Con. Notes - Conversion'!B9291)
)</f>
        <v>#N/A</v>
      </c>
      <c r="G9291" t="e">
        <f>IF(
OR('Con. Notes - No Conversion'!B9291 = "8. Transferee of restricted securities", 'Con. Notes - No Conversion'!B9291 = "9. Any person (substitution for securities etc.)"),
'Con. Notes - No Conversion'!C9291,
IF(
'Con. Notes - No Conversion'!B9291 = "",
#N/A,
'Con. Notes - No Conversion'!B9291)
)</f>
        <v>#N/A</v>
      </c>
    </row>
    <row r="9292" spans="1:7" x14ac:dyDescent="0.25">
      <c r="A9292" t="e">
        <f>IF(
OR(Shares!B9292 = "8. Transferee of restricted securities", Shares!B9292 = "9. Any person (substitution for securities etc.)"),
Shares!C9292,
IF(
Shares!B9292 = "",
#N/A,
Shares!B9292)
)</f>
        <v>#N/A</v>
      </c>
      <c r="B9292" t="e">
        <f>IF(
OR('Shares - LTR - Granted'!B9292 = "8. Transferee of restricted securities", 'Shares - LTR - Granted'!B9292 = "9. Any person (substitution for securities etc.)"),
'Shares - LTR - Granted'!C9292,
IF(
'Shares - LTR - Granted'!B9292 = "",
#N/A,
'Shares - LTR - Granted'!B9292)
)</f>
        <v>#N/A</v>
      </c>
      <c r="C9292" t="e">
        <f>IF(
OR('Performance Securities'!B9292 = "8. Transferee of restricted securities", 'Performance Securities'!B9292 = "9. Any person (substitution for securities etc.)"),
'Performance Securities'!C9292,
IF(
'Performance Securities'!B9292 = "",
#N/A,
'Performance Securities'!B9292)
)</f>
        <v>#N/A</v>
      </c>
      <c r="D9292" t="e">
        <f>IF(
OR('Options or Warrants'!B9292 = "8. Transferee of restricted securities", 'Options or Warrants'!B9292 = "9. Any person (substitution for securities etc.)"),
'Options or Warrants'!C9292,
IF(
'Options or Warrants'!B9292 = "",
#N/A,
'Options or Warrants'!B9292)
)</f>
        <v>#N/A</v>
      </c>
      <c r="E9292" t="e">
        <f>IF(
OR('Options - Free Attaching'!B9292 = "8. Transferee of restricted securities", 'Options - Free Attaching'!B9292 = "9. Any person (substitution for securities etc.)"),
'Options - Free Attaching'!C9292,
IF(
'Options - Free Attaching'!B9292 = "",
#N/A,
'Options - Free Attaching'!B9292)
)</f>
        <v>#N/A</v>
      </c>
      <c r="F9292" t="e">
        <f>IF(
OR('Con. Notes - Conversion'!B9292 = "8. Transferee of restricted securities", 'Con. Notes - Conversion'!B9292 = "9. Any person (substitution for securities etc.)"),
'Con. Notes - Conversion'!C9292,
IF(
'Con. Notes - Conversion'!B9292 = "",
#N/A,
'Con. Notes - Conversion'!B9292)
)</f>
        <v>#N/A</v>
      </c>
      <c r="G9292" t="e">
        <f>IF(
OR('Con. Notes - No Conversion'!B9292 = "8. Transferee of restricted securities", 'Con. Notes - No Conversion'!B9292 = "9. Any person (substitution for securities etc.)"),
'Con. Notes - No Conversion'!C9292,
IF(
'Con. Notes - No Conversion'!B9292 = "",
#N/A,
'Con. Notes - No Conversion'!B9292)
)</f>
        <v>#N/A</v>
      </c>
    </row>
    <row r="9293" spans="1:7" x14ac:dyDescent="0.25">
      <c r="A9293" t="e">
        <f>IF(
OR(Shares!B9293 = "8. Transferee of restricted securities", Shares!B9293 = "9. Any person (substitution for securities etc.)"),
Shares!C9293,
IF(
Shares!B9293 = "",
#N/A,
Shares!B9293)
)</f>
        <v>#N/A</v>
      </c>
      <c r="B9293" t="e">
        <f>IF(
OR('Shares - LTR - Granted'!B9293 = "8. Transferee of restricted securities", 'Shares - LTR - Granted'!B9293 = "9. Any person (substitution for securities etc.)"),
'Shares - LTR - Granted'!C9293,
IF(
'Shares - LTR - Granted'!B9293 = "",
#N/A,
'Shares - LTR - Granted'!B9293)
)</f>
        <v>#N/A</v>
      </c>
      <c r="C9293" t="e">
        <f>IF(
OR('Performance Securities'!B9293 = "8. Transferee of restricted securities", 'Performance Securities'!B9293 = "9. Any person (substitution for securities etc.)"),
'Performance Securities'!C9293,
IF(
'Performance Securities'!B9293 = "",
#N/A,
'Performance Securities'!B9293)
)</f>
        <v>#N/A</v>
      </c>
      <c r="D9293" t="e">
        <f>IF(
OR('Options or Warrants'!B9293 = "8. Transferee of restricted securities", 'Options or Warrants'!B9293 = "9. Any person (substitution for securities etc.)"),
'Options or Warrants'!C9293,
IF(
'Options or Warrants'!B9293 = "",
#N/A,
'Options or Warrants'!B9293)
)</f>
        <v>#N/A</v>
      </c>
      <c r="E9293" t="e">
        <f>IF(
OR('Options - Free Attaching'!B9293 = "8. Transferee of restricted securities", 'Options - Free Attaching'!B9293 = "9. Any person (substitution for securities etc.)"),
'Options - Free Attaching'!C9293,
IF(
'Options - Free Attaching'!B9293 = "",
#N/A,
'Options - Free Attaching'!B9293)
)</f>
        <v>#N/A</v>
      </c>
      <c r="F9293" t="e">
        <f>IF(
OR('Con. Notes - Conversion'!B9293 = "8. Transferee of restricted securities", 'Con. Notes - Conversion'!B9293 = "9. Any person (substitution for securities etc.)"),
'Con. Notes - Conversion'!C9293,
IF(
'Con. Notes - Conversion'!B9293 = "",
#N/A,
'Con. Notes - Conversion'!B9293)
)</f>
        <v>#N/A</v>
      </c>
      <c r="G9293" t="e">
        <f>IF(
OR('Con. Notes - No Conversion'!B9293 = "8. Transferee of restricted securities", 'Con. Notes - No Conversion'!B9293 = "9. Any person (substitution for securities etc.)"),
'Con. Notes - No Conversion'!C9293,
IF(
'Con. Notes - No Conversion'!B9293 = "",
#N/A,
'Con. Notes - No Conversion'!B9293)
)</f>
        <v>#N/A</v>
      </c>
    </row>
    <row r="9294" spans="1:7" x14ac:dyDescent="0.25">
      <c r="A9294" t="e">
        <f>IF(
OR(Shares!B9294 = "8. Transferee of restricted securities", Shares!B9294 = "9. Any person (substitution for securities etc.)"),
Shares!C9294,
IF(
Shares!B9294 = "",
#N/A,
Shares!B9294)
)</f>
        <v>#N/A</v>
      </c>
      <c r="B9294" t="e">
        <f>IF(
OR('Shares - LTR - Granted'!B9294 = "8. Transferee of restricted securities", 'Shares - LTR - Granted'!B9294 = "9. Any person (substitution for securities etc.)"),
'Shares - LTR - Granted'!C9294,
IF(
'Shares - LTR - Granted'!B9294 = "",
#N/A,
'Shares - LTR - Granted'!B9294)
)</f>
        <v>#N/A</v>
      </c>
      <c r="C9294" t="e">
        <f>IF(
OR('Performance Securities'!B9294 = "8. Transferee of restricted securities", 'Performance Securities'!B9294 = "9. Any person (substitution for securities etc.)"),
'Performance Securities'!C9294,
IF(
'Performance Securities'!B9294 = "",
#N/A,
'Performance Securities'!B9294)
)</f>
        <v>#N/A</v>
      </c>
      <c r="D9294" t="e">
        <f>IF(
OR('Options or Warrants'!B9294 = "8. Transferee of restricted securities", 'Options or Warrants'!B9294 = "9. Any person (substitution for securities etc.)"),
'Options or Warrants'!C9294,
IF(
'Options or Warrants'!B9294 = "",
#N/A,
'Options or Warrants'!B9294)
)</f>
        <v>#N/A</v>
      </c>
      <c r="E9294" t="e">
        <f>IF(
OR('Options - Free Attaching'!B9294 = "8. Transferee of restricted securities", 'Options - Free Attaching'!B9294 = "9. Any person (substitution for securities etc.)"),
'Options - Free Attaching'!C9294,
IF(
'Options - Free Attaching'!B9294 = "",
#N/A,
'Options - Free Attaching'!B9294)
)</f>
        <v>#N/A</v>
      </c>
      <c r="F9294" t="e">
        <f>IF(
OR('Con. Notes - Conversion'!B9294 = "8. Transferee of restricted securities", 'Con. Notes - Conversion'!B9294 = "9. Any person (substitution for securities etc.)"),
'Con. Notes - Conversion'!C9294,
IF(
'Con. Notes - Conversion'!B9294 = "",
#N/A,
'Con. Notes - Conversion'!B9294)
)</f>
        <v>#N/A</v>
      </c>
      <c r="G9294" t="e">
        <f>IF(
OR('Con. Notes - No Conversion'!B9294 = "8. Transferee of restricted securities", 'Con. Notes - No Conversion'!B9294 = "9. Any person (substitution for securities etc.)"),
'Con. Notes - No Conversion'!C9294,
IF(
'Con. Notes - No Conversion'!B9294 = "",
#N/A,
'Con. Notes - No Conversion'!B9294)
)</f>
        <v>#N/A</v>
      </c>
    </row>
    <row r="9295" spans="1:7" x14ac:dyDescent="0.25">
      <c r="A9295" t="e">
        <f>IF(
OR(Shares!B9295 = "8. Transferee of restricted securities", Shares!B9295 = "9. Any person (substitution for securities etc.)"),
Shares!C9295,
IF(
Shares!B9295 = "",
#N/A,
Shares!B9295)
)</f>
        <v>#N/A</v>
      </c>
      <c r="B9295" t="e">
        <f>IF(
OR('Shares - LTR - Granted'!B9295 = "8. Transferee of restricted securities", 'Shares - LTR - Granted'!B9295 = "9. Any person (substitution for securities etc.)"),
'Shares - LTR - Granted'!C9295,
IF(
'Shares - LTR - Granted'!B9295 = "",
#N/A,
'Shares - LTR - Granted'!B9295)
)</f>
        <v>#N/A</v>
      </c>
      <c r="C9295" t="e">
        <f>IF(
OR('Performance Securities'!B9295 = "8. Transferee of restricted securities", 'Performance Securities'!B9295 = "9. Any person (substitution for securities etc.)"),
'Performance Securities'!C9295,
IF(
'Performance Securities'!B9295 = "",
#N/A,
'Performance Securities'!B9295)
)</f>
        <v>#N/A</v>
      </c>
      <c r="D9295" t="e">
        <f>IF(
OR('Options or Warrants'!B9295 = "8. Transferee of restricted securities", 'Options or Warrants'!B9295 = "9. Any person (substitution for securities etc.)"),
'Options or Warrants'!C9295,
IF(
'Options or Warrants'!B9295 = "",
#N/A,
'Options or Warrants'!B9295)
)</f>
        <v>#N/A</v>
      </c>
      <c r="E9295" t="e">
        <f>IF(
OR('Options - Free Attaching'!B9295 = "8. Transferee of restricted securities", 'Options - Free Attaching'!B9295 = "9. Any person (substitution for securities etc.)"),
'Options - Free Attaching'!C9295,
IF(
'Options - Free Attaching'!B9295 = "",
#N/A,
'Options - Free Attaching'!B9295)
)</f>
        <v>#N/A</v>
      </c>
      <c r="F9295" t="e">
        <f>IF(
OR('Con. Notes - Conversion'!B9295 = "8. Transferee of restricted securities", 'Con. Notes - Conversion'!B9295 = "9. Any person (substitution for securities etc.)"),
'Con. Notes - Conversion'!C9295,
IF(
'Con. Notes - Conversion'!B9295 = "",
#N/A,
'Con. Notes - Conversion'!B9295)
)</f>
        <v>#N/A</v>
      </c>
      <c r="G9295" t="e">
        <f>IF(
OR('Con. Notes - No Conversion'!B9295 = "8. Transferee of restricted securities", 'Con. Notes - No Conversion'!B9295 = "9. Any person (substitution for securities etc.)"),
'Con. Notes - No Conversion'!C9295,
IF(
'Con. Notes - No Conversion'!B9295 = "",
#N/A,
'Con. Notes - No Conversion'!B9295)
)</f>
        <v>#N/A</v>
      </c>
    </row>
    <row r="9296" spans="1:7" x14ac:dyDescent="0.25">
      <c r="A9296" t="e">
        <f>IF(
OR(Shares!B9296 = "8. Transferee of restricted securities", Shares!B9296 = "9. Any person (substitution for securities etc.)"),
Shares!C9296,
IF(
Shares!B9296 = "",
#N/A,
Shares!B9296)
)</f>
        <v>#N/A</v>
      </c>
      <c r="B9296" t="e">
        <f>IF(
OR('Shares - LTR - Granted'!B9296 = "8. Transferee of restricted securities", 'Shares - LTR - Granted'!B9296 = "9. Any person (substitution for securities etc.)"),
'Shares - LTR - Granted'!C9296,
IF(
'Shares - LTR - Granted'!B9296 = "",
#N/A,
'Shares - LTR - Granted'!B9296)
)</f>
        <v>#N/A</v>
      </c>
      <c r="C9296" t="e">
        <f>IF(
OR('Performance Securities'!B9296 = "8. Transferee of restricted securities", 'Performance Securities'!B9296 = "9. Any person (substitution for securities etc.)"),
'Performance Securities'!C9296,
IF(
'Performance Securities'!B9296 = "",
#N/A,
'Performance Securities'!B9296)
)</f>
        <v>#N/A</v>
      </c>
      <c r="D9296" t="e">
        <f>IF(
OR('Options or Warrants'!B9296 = "8. Transferee of restricted securities", 'Options or Warrants'!B9296 = "9. Any person (substitution for securities etc.)"),
'Options or Warrants'!C9296,
IF(
'Options or Warrants'!B9296 = "",
#N/A,
'Options or Warrants'!B9296)
)</f>
        <v>#N/A</v>
      </c>
      <c r="E9296" t="e">
        <f>IF(
OR('Options - Free Attaching'!B9296 = "8. Transferee of restricted securities", 'Options - Free Attaching'!B9296 = "9. Any person (substitution for securities etc.)"),
'Options - Free Attaching'!C9296,
IF(
'Options - Free Attaching'!B9296 = "",
#N/A,
'Options - Free Attaching'!B9296)
)</f>
        <v>#N/A</v>
      </c>
      <c r="F9296" t="e">
        <f>IF(
OR('Con. Notes - Conversion'!B9296 = "8. Transferee of restricted securities", 'Con. Notes - Conversion'!B9296 = "9. Any person (substitution for securities etc.)"),
'Con. Notes - Conversion'!C9296,
IF(
'Con. Notes - Conversion'!B9296 = "",
#N/A,
'Con. Notes - Conversion'!B9296)
)</f>
        <v>#N/A</v>
      </c>
      <c r="G9296" t="e">
        <f>IF(
OR('Con. Notes - No Conversion'!B9296 = "8. Transferee of restricted securities", 'Con. Notes - No Conversion'!B9296 = "9. Any person (substitution for securities etc.)"),
'Con. Notes - No Conversion'!C9296,
IF(
'Con. Notes - No Conversion'!B9296 = "",
#N/A,
'Con. Notes - No Conversion'!B9296)
)</f>
        <v>#N/A</v>
      </c>
    </row>
    <row r="9297" spans="1:7" x14ac:dyDescent="0.25">
      <c r="A9297" t="e">
        <f>IF(
OR(Shares!B9297 = "8. Transferee of restricted securities", Shares!B9297 = "9. Any person (substitution for securities etc.)"),
Shares!C9297,
IF(
Shares!B9297 = "",
#N/A,
Shares!B9297)
)</f>
        <v>#N/A</v>
      </c>
      <c r="B9297" t="e">
        <f>IF(
OR('Shares - LTR - Granted'!B9297 = "8. Transferee of restricted securities", 'Shares - LTR - Granted'!B9297 = "9. Any person (substitution for securities etc.)"),
'Shares - LTR - Granted'!C9297,
IF(
'Shares - LTR - Granted'!B9297 = "",
#N/A,
'Shares - LTR - Granted'!B9297)
)</f>
        <v>#N/A</v>
      </c>
      <c r="C9297" t="e">
        <f>IF(
OR('Performance Securities'!B9297 = "8. Transferee of restricted securities", 'Performance Securities'!B9297 = "9. Any person (substitution for securities etc.)"),
'Performance Securities'!C9297,
IF(
'Performance Securities'!B9297 = "",
#N/A,
'Performance Securities'!B9297)
)</f>
        <v>#N/A</v>
      </c>
      <c r="D9297" t="e">
        <f>IF(
OR('Options or Warrants'!B9297 = "8. Transferee of restricted securities", 'Options or Warrants'!B9297 = "9. Any person (substitution for securities etc.)"),
'Options or Warrants'!C9297,
IF(
'Options or Warrants'!B9297 = "",
#N/A,
'Options or Warrants'!B9297)
)</f>
        <v>#N/A</v>
      </c>
      <c r="E9297" t="e">
        <f>IF(
OR('Options - Free Attaching'!B9297 = "8. Transferee of restricted securities", 'Options - Free Attaching'!B9297 = "9. Any person (substitution for securities etc.)"),
'Options - Free Attaching'!C9297,
IF(
'Options - Free Attaching'!B9297 = "",
#N/A,
'Options - Free Attaching'!B9297)
)</f>
        <v>#N/A</v>
      </c>
      <c r="F9297" t="e">
        <f>IF(
OR('Con. Notes - Conversion'!B9297 = "8. Transferee of restricted securities", 'Con. Notes - Conversion'!B9297 = "9. Any person (substitution for securities etc.)"),
'Con. Notes - Conversion'!C9297,
IF(
'Con. Notes - Conversion'!B9297 = "",
#N/A,
'Con. Notes - Conversion'!B9297)
)</f>
        <v>#N/A</v>
      </c>
      <c r="G9297" t="e">
        <f>IF(
OR('Con. Notes - No Conversion'!B9297 = "8. Transferee of restricted securities", 'Con. Notes - No Conversion'!B9297 = "9. Any person (substitution for securities etc.)"),
'Con. Notes - No Conversion'!C9297,
IF(
'Con. Notes - No Conversion'!B9297 = "",
#N/A,
'Con. Notes - No Conversion'!B9297)
)</f>
        <v>#N/A</v>
      </c>
    </row>
    <row r="9298" spans="1:7" x14ac:dyDescent="0.25">
      <c r="A9298" t="e">
        <f>IF(
OR(Shares!B9298 = "8. Transferee of restricted securities", Shares!B9298 = "9. Any person (substitution for securities etc.)"),
Shares!C9298,
IF(
Shares!B9298 = "",
#N/A,
Shares!B9298)
)</f>
        <v>#N/A</v>
      </c>
      <c r="B9298" t="e">
        <f>IF(
OR('Shares - LTR - Granted'!B9298 = "8. Transferee of restricted securities", 'Shares - LTR - Granted'!B9298 = "9. Any person (substitution for securities etc.)"),
'Shares - LTR - Granted'!C9298,
IF(
'Shares - LTR - Granted'!B9298 = "",
#N/A,
'Shares - LTR - Granted'!B9298)
)</f>
        <v>#N/A</v>
      </c>
      <c r="C9298" t="e">
        <f>IF(
OR('Performance Securities'!B9298 = "8. Transferee of restricted securities", 'Performance Securities'!B9298 = "9. Any person (substitution for securities etc.)"),
'Performance Securities'!C9298,
IF(
'Performance Securities'!B9298 = "",
#N/A,
'Performance Securities'!B9298)
)</f>
        <v>#N/A</v>
      </c>
      <c r="D9298" t="e">
        <f>IF(
OR('Options or Warrants'!B9298 = "8. Transferee of restricted securities", 'Options or Warrants'!B9298 = "9. Any person (substitution for securities etc.)"),
'Options or Warrants'!C9298,
IF(
'Options or Warrants'!B9298 = "",
#N/A,
'Options or Warrants'!B9298)
)</f>
        <v>#N/A</v>
      </c>
      <c r="E9298" t="e">
        <f>IF(
OR('Options - Free Attaching'!B9298 = "8. Transferee of restricted securities", 'Options - Free Attaching'!B9298 = "9. Any person (substitution for securities etc.)"),
'Options - Free Attaching'!C9298,
IF(
'Options - Free Attaching'!B9298 = "",
#N/A,
'Options - Free Attaching'!B9298)
)</f>
        <v>#N/A</v>
      </c>
      <c r="F9298" t="e">
        <f>IF(
OR('Con. Notes - Conversion'!B9298 = "8. Transferee of restricted securities", 'Con. Notes - Conversion'!B9298 = "9. Any person (substitution for securities etc.)"),
'Con. Notes - Conversion'!C9298,
IF(
'Con. Notes - Conversion'!B9298 = "",
#N/A,
'Con. Notes - Conversion'!B9298)
)</f>
        <v>#N/A</v>
      </c>
      <c r="G9298" t="e">
        <f>IF(
OR('Con. Notes - No Conversion'!B9298 = "8. Transferee of restricted securities", 'Con. Notes - No Conversion'!B9298 = "9. Any person (substitution for securities etc.)"),
'Con. Notes - No Conversion'!C9298,
IF(
'Con. Notes - No Conversion'!B9298 = "",
#N/A,
'Con. Notes - No Conversion'!B9298)
)</f>
        <v>#N/A</v>
      </c>
    </row>
    <row r="9299" spans="1:7" x14ac:dyDescent="0.25">
      <c r="A9299" t="e">
        <f>IF(
OR(Shares!B9299 = "8. Transferee of restricted securities", Shares!B9299 = "9. Any person (substitution for securities etc.)"),
Shares!C9299,
IF(
Shares!B9299 = "",
#N/A,
Shares!B9299)
)</f>
        <v>#N/A</v>
      </c>
      <c r="B9299" t="e">
        <f>IF(
OR('Shares - LTR - Granted'!B9299 = "8. Transferee of restricted securities", 'Shares - LTR - Granted'!B9299 = "9. Any person (substitution for securities etc.)"),
'Shares - LTR - Granted'!C9299,
IF(
'Shares - LTR - Granted'!B9299 = "",
#N/A,
'Shares - LTR - Granted'!B9299)
)</f>
        <v>#N/A</v>
      </c>
      <c r="C9299" t="e">
        <f>IF(
OR('Performance Securities'!B9299 = "8. Transferee of restricted securities", 'Performance Securities'!B9299 = "9. Any person (substitution for securities etc.)"),
'Performance Securities'!C9299,
IF(
'Performance Securities'!B9299 = "",
#N/A,
'Performance Securities'!B9299)
)</f>
        <v>#N/A</v>
      </c>
      <c r="D9299" t="e">
        <f>IF(
OR('Options or Warrants'!B9299 = "8. Transferee of restricted securities", 'Options or Warrants'!B9299 = "9. Any person (substitution for securities etc.)"),
'Options or Warrants'!C9299,
IF(
'Options or Warrants'!B9299 = "",
#N/A,
'Options or Warrants'!B9299)
)</f>
        <v>#N/A</v>
      </c>
      <c r="E9299" t="e">
        <f>IF(
OR('Options - Free Attaching'!B9299 = "8. Transferee of restricted securities", 'Options - Free Attaching'!B9299 = "9. Any person (substitution for securities etc.)"),
'Options - Free Attaching'!C9299,
IF(
'Options - Free Attaching'!B9299 = "",
#N/A,
'Options - Free Attaching'!B9299)
)</f>
        <v>#N/A</v>
      </c>
      <c r="F9299" t="e">
        <f>IF(
OR('Con. Notes - Conversion'!B9299 = "8. Transferee of restricted securities", 'Con. Notes - Conversion'!B9299 = "9. Any person (substitution for securities etc.)"),
'Con. Notes - Conversion'!C9299,
IF(
'Con. Notes - Conversion'!B9299 = "",
#N/A,
'Con. Notes - Conversion'!B9299)
)</f>
        <v>#N/A</v>
      </c>
      <c r="G9299" t="e">
        <f>IF(
OR('Con. Notes - No Conversion'!B9299 = "8. Transferee of restricted securities", 'Con. Notes - No Conversion'!B9299 = "9. Any person (substitution for securities etc.)"),
'Con. Notes - No Conversion'!C9299,
IF(
'Con. Notes - No Conversion'!B9299 = "",
#N/A,
'Con. Notes - No Conversion'!B9299)
)</f>
        <v>#N/A</v>
      </c>
    </row>
    <row r="9300" spans="1:7" x14ac:dyDescent="0.25">
      <c r="A9300" t="e">
        <f>IF(
OR(Shares!B9300 = "8. Transferee of restricted securities", Shares!B9300 = "9. Any person (substitution for securities etc.)"),
Shares!C9300,
IF(
Shares!B9300 = "",
#N/A,
Shares!B9300)
)</f>
        <v>#N/A</v>
      </c>
      <c r="B9300" t="e">
        <f>IF(
OR('Shares - LTR - Granted'!B9300 = "8. Transferee of restricted securities", 'Shares - LTR - Granted'!B9300 = "9. Any person (substitution for securities etc.)"),
'Shares - LTR - Granted'!C9300,
IF(
'Shares - LTR - Granted'!B9300 = "",
#N/A,
'Shares - LTR - Granted'!B9300)
)</f>
        <v>#N/A</v>
      </c>
      <c r="C9300" t="e">
        <f>IF(
OR('Performance Securities'!B9300 = "8. Transferee of restricted securities", 'Performance Securities'!B9300 = "9. Any person (substitution for securities etc.)"),
'Performance Securities'!C9300,
IF(
'Performance Securities'!B9300 = "",
#N/A,
'Performance Securities'!B9300)
)</f>
        <v>#N/A</v>
      </c>
      <c r="D9300" t="e">
        <f>IF(
OR('Options or Warrants'!B9300 = "8. Transferee of restricted securities", 'Options or Warrants'!B9300 = "9. Any person (substitution for securities etc.)"),
'Options or Warrants'!C9300,
IF(
'Options or Warrants'!B9300 = "",
#N/A,
'Options or Warrants'!B9300)
)</f>
        <v>#N/A</v>
      </c>
      <c r="E9300" t="e">
        <f>IF(
OR('Options - Free Attaching'!B9300 = "8. Transferee of restricted securities", 'Options - Free Attaching'!B9300 = "9. Any person (substitution for securities etc.)"),
'Options - Free Attaching'!C9300,
IF(
'Options - Free Attaching'!B9300 = "",
#N/A,
'Options - Free Attaching'!B9300)
)</f>
        <v>#N/A</v>
      </c>
      <c r="F9300" t="e">
        <f>IF(
OR('Con. Notes - Conversion'!B9300 = "8. Transferee of restricted securities", 'Con. Notes - Conversion'!B9300 = "9. Any person (substitution for securities etc.)"),
'Con. Notes - Conversion'!C9300,
IF(
'Con. Notes - Conversion'!B9300 = "",
#N/A,
'Con. Notes - Conversion'!B9300)
)</f>
        <v>#N/A</v>
      </c>
      <c r="G9300" t="e">
        <f>IF(
OR('Con. Notes - No Conversion'!B9300 = "8. Transferee of restricted securities", 'Con. Notes - No Conversion'!B9300 = "9. Any person (substitution for securities etc.)"),
'Con. Notes - No Conversion'!C9300,
IF(
'Con. Notes - No Conversion'!B9300 = "",
#N/A,
'Con. Notes - No Conversion'!B9300)
)</f>
        <v>#N/A</v>
      </c>
    </row>
    <row r="9301" spans="1:7" x14ac:dyDescent="0.25">
      <c r="A9301" t="e">
        <f>IF(
OR(Shares!B9301 = "8. Transferee of restricted securities", Shares!B9301 = "9. Any person (substitution for securities etc.)"),
Shares!C9301,
IF(
Shares!B9301 = "",
#N/A,
Shares!B9301)
)</f>
        <v>#N/A</v>
      </c>
      <c r="B9301" t="e">
        <f>IF(
OR('Shares - LTR - Granted'!B9301 = "8. Transferee of restricted securities", 'Shares - LTR - Granted'!B9301 = "9. Any person (substitution for securities etc.)"),
'Shares - LTR - Granted'!C9301,
IF(
'Shares - LTR - Granted'!B9301 = "",
#N/A,
'Shares - LTR - Granted'!B9301)
)</f>
        <v>#N/A</v>
      </c>
      <c r="C9301" t="e">
        <f>IF(
OR('Performance Securities'!B9301 = "8. Transferee of restricted securities", 'Performance Securities'!B9301 = "9. Any person (substitution for securities etc.)"),
'Performance Securities'!C9301,
IF(
'Performance Securities'!B9301 = "",
#N/A,
'Performance Securities'!B9301)
)</f>
        <v>#N/A</v>
      </c>
      <c r="D9301" t="e">
        <f>IF(
OR('Options or Warrants'!B9301 = "8. Transferee of restricted securities", 'Options or Warrants'!B9301 = "9. Any person (substitution for securities etc.)"),
'Options or Warrants'!C9301,
IF(
'Options or Warrants'!B9301 = "",
#N/A,
'Options or Warrants'!B9301)
)</f>
        <v>#N/A</v>
      </c>
      <c r="E9301" t="e">
        <f>IF(
OR('Options - Free Attaching'!B9301 = "8. Transferee of restricted securities", 'Options - Free Attaching'!B9301 = "9. Any person (substitution for securities etc.)"),
'Options - Free Attaching'!C9301,
IF(
'Options - Free Attaching'!B9301 = "",
#N/A,
'Options - Free Attaching'!B9301)
)</f>
        <v>#N/A</v>
      </c>
      <c r="F9301" t="e">
        <f>IF(
OR('Con. Notes - Conversion'!B9301 = "8. Transferee of restricted securities", 'Con. Notes - Conversion'!B9301 = "9. Any person (substitution for securities etc.)"),
'Con. Notes - Conversion'!C9301,
IF(
'Con. Notes - Conversion'!B9301 = "",
#N/A,
'Con. Notes - Conversion'!B9301)
)</f>
        <v>#N/A</v>
      </c>
      <c r="G9301" t="e">
        <f>IF(
OR('Con. Notes - No Conversion'!B9301 = "8. Transferee of restricted securities", 'Con. Notes - No Conversion'!B9301 = "9. Any person (substitution for securities etc.)"),
'Con. Notes - No Conversion'!C9301,
IF(
'Con. Notes - No Conversion'!B9301 = "",
#N/A,
'Con. Notes - No Conversion'!B9301)
)</f>
        <v>#N/A</v>
      </c>
    </row>
    <row r="9302" spans="1:7" x14ac:dyDescent="0.25">
      <c r="A9302" t="e">
        <f>IF(
OR(Shares!B9302 = "8. Transferee of restricted securities", Shares!B9302 = "9. Any person (substitution for securities etc.)"),
Shares!C9302,
IF(
Shares!B9302 = "",
#N/A,
Shares!B9302)
)</f>
        <v>#N/A</v>
      </c>
      <c r="B9302" t="e">
        <f>IF(
OR('Shares - LTR - Granted'!B9302 = "8. Transferee of restricted securities", 'Shares - LTR - Granted'!B9302 = "9. Any person (substitution for securities etc.)"),
'Shares - LTR - Granted'!C9302,
IF(
'Shares - LTR - Granted'!B9302 = "",
#N/A,
'Shares - LTR - Granted'!B9302)
)</f>
        <v>#N/A</v>
      </c>
      <c r="C9302" t="e">
        <f>IF(
OR('Performance Securities'!B9302 = "8. Transferee of restricted securities", 'Performance Securities'!B9302 = "9. Any person (substitution for securities etc.)"),
'Performance Securities'!C9302,
IF(
'Performance Securities'!B9302 = "",
#N/A,
'Performance Securities'!B9302)
)</f>
        <v>#N/A</v>
      </c>
      <c r="D9302" t="e">
        <f>IF(
OR('Options or Warrants'!B9302 = "8. Transferee of restricted securities", 'Options or Warrants'!B9302 = "9. Any person (substitution for securities etc.)"),
'Options or Warrants'!C9302,
IF(
'Options or Warrants'!B9302 = "",
#N/A,
'Options or Warrants'!B9302)
)</f>
        <v>#N/A</v>
      </c>
      <c r="E9302" t="e">
        <f>IF(
OR('Options - Free Attaching'!B9302 = "8. Transferee of restricted securities", 'Options - Free Attaching'!B9302 = "9. Any person (substitution for securities etc.)"),
'Options - Free Attaching'!C9302,
IF(
'Options - Free Attaching'!B9302 = "",
#N/A,
'Options - Free Attaching'!B9302)
)</f>
        <v>#N/A</v>
      </c>
      <c r="F9302" t="e">
        <f>IF(
OR('Con. Notes - Conversion'!B9302 = "8. Transferee of restricted securities", 'Con. Notes - Conversion'!B9302 = "9. Any person (substitution for securities etc.)"),
'Con. Notes - Conversion'!C9302,
IF(
'Con. Notes - Conversion'!B9302 = "",
#N/A,
'Con. Notes - Conversion'!B9302)
)</f>
        <v>#N/A</v>
      </c>
      <c r="G9302" t="e">
        <f>IF(
OR('Con. Notes - No Conversion'!B9302 = "8. Transferee of restricted securities", 'Con. Notes - No Conversion'!B9302 = "9. Any person (substitution for securities etc.)"),
'Con. Notes - No Conversion'!C9302,
IF(
'Con. Notes - No Conversion'!B9302 = "",
#N/A,
'Con. Notes - No Conversion'!B9302)
)</f>
        <v>#N/A</v>
      </c>
    </row>
    <row r="9303" spans="1:7" x14ac:dyDescent="0.25">
      <c r="A9303" t="e">
        <f>IF(
OR(Shares!B9303 = "8. Transferee of restricted securities", Shares!B9303 = "9. Any person (substitution for securities etc.)"),
Shares!C9303,
IF(
Shares!B9303 = "",
#N/A,
Shares!B9303)
)</f>
        <v>#N/A</v>
      </c>
      <c r="B9303" t="e">
        <f>IF(
OR('Shares - LTR - Granted'!B9303 = "8. Transferee of restricted securities", 'Shares - LTR - Granted'!B9303 = "9. Any person (substitution for securities etc.)"),
'Shares - LTR - Granted'!C9303,
IF(
'Shares - LTR - Granted'!B9303 = "",
#N/A,
'Shares - LTR - Granted'!B9303)
)</f>
        <v>#N/A</v>
      </c>
      <c r="C9303" t="e">
        <f>IF(
OR('Performance Securities'!B9303 = "8. Transferee of restricted securities", 'Performance Securities'!B9303 = "9. Any person (substitution for securities etc.)"),
'Performance Securities'!C9303,
IF(
'Performance Securities'!B9303 = "",
#N/A,
'Performance Securities'!B9303)
)</f>
        <v>#N/A</v>
      </c>
      <c r="D9303" t="e">
        <f>IF(
OR('Options or Warrants'!B9303 = "8. Transferee of restricted securities", 'Options or Warrants'!B9303 = "9. Any person (substitution for securities etc.)"),
'Options or Warrants'!C9303,
IF(
'Options or Warrants'!B9303 = "",
#N/A,
'Options or Warrants'!B9303)
)</f>
        <v>#N/A</v>
      </c>
      <c r="E9303" t="e">
        <f>IF(
OR('Options - Free Attaching'!B9303 = "8. Transferee of restricted securities", 'Options - Free Attaching'!B9303 = "9. Any person (substitution for securities etc.)"),
'Options - Free Attaching'!C9303,
IF(
'Options - Free Attaching'!B9303 = "",
#N/A,
'Options - Free Attaching'!B9303)
)</f>
        <v>#N/A</v>
      </c>
      <c r="F9303" t="e">
        <f>IF(
OR('Con. Notes - Conversion'!B9303 = "8. Transferee of restricted securities", 'Con. Notes - Conversion'!B9303 = "9. Any person (substitution for securities etc.)"),
'Con. Notes - Conversion'!C9303,
IF(
'Con. Notes - Conversion'!B9303 = "",
#N/A,
'Con. Notes - Conversion'!B9303)
)</f>
        <v>#N/A</v>
      </c>
      <c r="G9303" t="e">
        <f>IF(
OR('Con. Notes - No Conversion'!B9303 = "8. Transferee of restricted securities", 'Con. Notes - No Conversion'!B9303 = "9. Any person (substitution for securities etc.)"),
'Con. Notes - No Conversion'!C9303,
IF(
'Con. Notes - No Conversion'!B9303 = "",
#N/A,
'Con. Notes - No Conversion'!B9303)
)</f>
        <v>#N/A</v>
      </c>
    </row>
    <row r="9304" spans="1:7" x14ac:dyDescent="0.25">
      <c r="A9304" t="e">
        <f>IF(
OR(Shares!B9304 = "8. Transferee of restricted securities", Shares!B9304 = "9. Any person (substitution for securities etc.)"),
Shares!C9304,
IF(
Shares!B9304 = "",
#N/A,
Shares!B9304)
)</f>
        <v>#N/A</v>
      </c>
      <c r="B9304" t="e">
        <f>IF(
OR('Shares - LTR - Granted'!B9304 = "8. Transferee of restricted securities", 'Shares - LTR - Granted'!B9304 = "9. Any person (substitution for securities etc.)"),
'Shares - LTR - Granted'!C9304,
IF(
'Shares - LTR - Granted'!B9304 = "",
#N/A,
'Shares - LTR - Granted'!B9304)
)</f>
        <v>#N/A</v>
      </c>
      <c r="C9304" t="e">
        <f>IF(
OR('Performance Securities'!B9304 = "8. Transferee of restricted securities", 'Performance Securities'!B9304 = "9. Any person (substitution for securities etc.)"),
'Performance Securities'!C9304,
IF(
'Performance Securities'!B9304 = "",
#N/A,
'Performance Securities'!B9304)
)</f>
        <v>#N/A</v>
      </c>
      <c r="D9304" t="e">
        <f>IF(
OR('Options or Warrants'!B9304 = "8. Transferee of restricted securities", 'Options or Warrants'!B9304 = "9. Any person (substitution for securities etc.)"),
'Options or Warrants'!C9304,
IF(
'Options or Warrants'!B9304 = "",
#N/A,
'Options or Warrants'!B9304)
)</f>
        <v>#N/A</v>
      </c>
      <c r="E9304" t="e">
        <f>IF(
OR('Options - Free Attaching'!B9304 = "8. Transferee of restricted securities", 'Options - Free Attaching'!B9304 = "9. Any person (substitution for securities etc.)"),
'Options - Free Attaching'!C9304,
IF(
'Options - Free Attaching'!B9304 = "",
#N/A,
'Options - Free Attaching'!B9304)
)</f>
        <v>#N/A</v>
      </c>
      <c r="F9304" t="e">
        <f>IF(
OR('Con. Notes - Conversion'!B9304 = "8. Transferee of restricted securities", 'Con. Notes - Conversion'!B9304 = "9. Any person (substitution for securities etc.)"),
'Con. Notes - Conversion'!C9304,
IF(
'Con. Notes - Conversion'!B9304 = "",
#N/A,
'Con. Notes - Conversion'!B9304)
)</f>
        <v>#N/A</v>
      </c>
      <c r="G9304" t="e">
        <f>IF(
OR('Con. Notes - No Conversion'!B9304 = "8. Transferee of restricted securities", 'Con. Notes - No Conversion'!B9304 = "9. Any person (substitution for securities etc.)"),
'Con. Notes - No Conversion'!C9304,
IF(
'Con. Notes - No Conversion'!B9304 = "",
#N/A,
'Con. Notes - No Conversion'!B9304)
)</f>
        <v>#N/A</v>
      </c>
    </row>
    <row r="9305" spans="1:7" x14ac:dyDescent="0.25">
      <c r="A9305" t="e">
        <f>IF(
OR(Shares!B9305 = "8. Transferee of restricted securities", Shares!B9305 = "9. Any person (substitution for securities etc.)"),
Shares!C9305,
IF(
Shares!B9305 = "",
#N/A,
Shares!B9305)
)</f>
        <v>#N/A</v>
      </c>
      <c r="B9305" t="e">
        <f>IF(
OR('Shares - LTR - Granted'!B9305 = "8. Transferee of restricted securities", 'Shares - LTR - Granted'!B9305 = "9. Any person (substitution for securities etc.)"),
'Shares - LTR - Granted'!C9305,
IF(
'Shares - LTR - Granted'!B9305 = "",
#N/A,
'Shares - LTR - Granted'!B9305)
)</f>
        <v>#N/A</v>
      </c>
      <c r="C9305" t="e">
        <f>IF(
OR('Performance Securities'!B9305 = "8. Transferee of restricted securities", 'Performance Securities'!B9305 = "9. Any person (substitution for securities etc.)"),
'Performance Securities'!C9305,
IF(
'Performance Securities'!B9305 = "",
#N/A,
'Performance Securities'!B9305)
)</f>
        <v>#N/A</v>
      </c>
      <c r="D9305" t="e">
        <f>IF(
OR('Options or Warrants'!B9305 = "8. Transferee of restricted securities", 'Options or Warrants'!B9305 = "9. Any person (substitution for securities etc.)"),
'Options or Warrants'!C9305,
IF(
'Options or Warrants'!B9305 = "",
#N/A,
'Options or Warrants'!B9305)
)</f>
        <v>#N/A</v>
      </c>
      <c r="E9305" t="e">
        <f>IF(
OR('Options - Free Attaching'!B9305 = "8. Transferee of restricted securities", 'Options - Free Attaching'!B9305 = "9. Any person (substitution for securities etc.)"),
'Options - Free Attaching'!C9305,
IF(
'Options - Free Attaching'!B9305 = "",
#N/A,
'Options - Free Attaching'!B9305)
)</f>
        <v>#N/A</v>
      </c>
      <c r="F9305" t="e">
        <f>IF(
OR('Con. Notes - Conversion'!B9305 = "8. Transferee of restricted securities", 'Con. Notes - Conversion'!B9305 = "9. Any person (substitution for securities etc.)"),
'Con. Notes - Conversion'!C9305,
IF(
'Con. Notes - Conversion'!B9305 = "",
#N/A,
'Con. Notes - Conversion'!B9305)
)</f>
        <v>#N/A</v>
      </c>
      <c r="G9305" t="e">
        <f>IF(
OR('Con. Notes - No Conversion'!B9305 = "8. Transferee of restricted securities", 'Con. Notes - No Conversion'!B9305 = "9. Any person (substitution for securities etc.)"),
'Con. Notes - No Conversion'!C9305,
IF(
'Con. Notes - No Conversion'!B9305 = "",
#N/A,
'Con. Notes - No Conversion'!B9305)
)</f>
        <v>#N/A</v>
      </c>
    </row>
    <row r="9306" spans="1:7" x14ac:dyDescent="0.25">
      <c r="A9306" t="e">
        <f>IF(
OR(Shares!B9306 = "8. Transferee of restricted securities", Shares!B9306 = "9. Any person (substitution for securities etc.)"),
Shares!C9306,
IF(
Shares!B9306 = "",
#N/A,
Shares!B9306)
)</f>
        <v>#N/A</v>
      </c>
      <c r="B9306" t="e">
        <f>IF(
OR('Shares - LTR - Granted'!B9306 = "8. Transferee of restricted securities", 'Shares - LTR - Granted'!B9306 = "9. Any person (substitution for securities etc.)"),
'Shares - LTR - Granted'!C9306,
IF(
'Shares - LTR - Granted'!B9306 = "",
#N/A,
'Shares - LTR - Granted'!B9306)
)</f>
        <v>#N/A</v>
      </c>
      <c r="C9306" t="e">
        <f>IF(
OR('Performance Securities'!B9306 = "8. Transferee of restricted securities", 'Performance Securities'!B9306 = "9. Any person (substitution for securities etc.)"),
'Performance Securities'!C9306,
IF(
'Performance Securities'!B9306 = "",
#N/A,
'Performance Securities'!B9306)
)</f>
        <v>#N/A</v>
      </c>
      <c r="D9306" t="e">
        <f>IF(
OR('Options or Warrants'!B9306 = "8. Transferee of restricted securities", 'Options or Warrants'!B9306 = "9. Any person (substitution for securities etc.)"),
'Options or Warrants'!C9306,
IF(
'Options or Warrants'!B9306 = "",
#N/A,
'Options or Warrants'!B9306)
)</f>
        <v>#N/A</v>
      </c>
      <c r="E9306" t="e">
        <f>IF(
OR('Options - Free Attaching'!B9306 = "8. Transferee of restricted securities", 'Options - Free Attaching'!B9306 = "9. Any person (substitution for securities etc.)"),
'Options - Free Attaching'!C9306,
IF(
'Options - Free Attaching'!B9306 = "",
#N/A,
'Options - Free Attaching'!B9306)
)</f>
        <v>#N/A</v>
      </c>
      <c r="F9306" t="e">
        <f>IF(
OR('Con. Notes - Conversion'!B9306 = "8. Transferee of restricted securities", 'Con. Notes - Conversion'!B9306 = "9. Any person (substitution for securities etc.)"),
'Con. Notes - Conversion'!C9306,
IF(
'Con. Notes - Conversion'!B9306 = "",
#N/A,
'Con. Notes - Conversion'!B9306)
)</f>
        <v>#N/A</v>
      </c>
      <c r="G9306" t="e">
        <f>IF(
OR('Con. Notes - No Conversion'!B9306 = "8. Transferee of restricted securities", 'Con. Notes - No Conversion'!B9306 = "9. Any person (substitution for securities etc.)"),
'Con. Notes - No Conversion'!C9306,
IF(
'Con. Notes - No Conversion'!B9306 = "",
#N/A,
'Con. Notes - No Conversion'!B9306)
)</f>
        <v>#N/A</v>
      </c>
    </row>
    <row r="9307" spans="1:7" x14ac:dyDescent="0.25">
      <c r="A9307" t="e">
        <f>IF(
OR(Shares!B9307 = "8. Transferee of restricted securities", Shares!B9307 = "9. Any person (substitution for securities etc.)"),
Shares!C9307,
IF(
Shares!B9307 = "",
#N/A,
Shares!B9307)
)</f>
        <v>#N/A</v>
      </c>
      <c r="B9307" t="e">
        <f>IF(
OR('Shares - LTR - Granted'!B9307 = "8. Transferee of restricted securities", 'Shares - LTR - Granted'!B9307 = "9. Any person (substitution for securities etc.)"),
'Shares - LTR - Granted'!C9307,
IF(
'Shares - LTR - Granted'!B9307 = "",
#N/A,
'Shares - LTR - Granted'!B9307)
)</f>
        <v>#N/A</v>
      </c>
      <c r="C9307" t="e">
        <f>IF(
OR('Performance Securities'!B9307 = "8. Transferee of restricted securities", 'Performance Securities'!B9307 = "9. Any person (substitution for securities etc.)"),
'Performance Securities'!C9307,
IF(
'Performance Securities'!B9307 = "",
#N/A,
'Performance Securities'!B9307)
)</f>
        <v>#N/A</v>
      </c>
      <c r="D9307" t="e">
        <f>IF(
OR('Options or Warrants'!B9307 = "8. Transferee of restricted securities", 'Options or Warrants'!B9307 = "9. Any person (substitution for securities etc.)"),
'Options or Warrants'!C9307,
IF(
'Options or Warrants'!B9307 = "",
#N/A,
'Options or Warrants'!B9307)
)</f>
        <v>#N/A</v>
      </c>
      <c r="E9307" t="e">
        <f>IF(
OR('Options - Free Attaching'!B9307 = "8. Transferee of restricted securities", 'Options - Free Attaching'!B9307 = "9. Any person (substitution for securities etc.)"),
'Options - Free Attaching'!C9307,
IF(
'Options - Free Attaching'!B9307 = "",
#N/A,
'Options - Free Attaching'!B9307)
)</f>
        <v>#N/A</v>
      </c>
      <c r="F9307" t="e">
        <f>IF(
OR('Con. Notes - Conversion'!B9307 = "8. Transferee of restricted securities", 'Con. Notes - Conversion'!B9307 = "9. Any person (substitution for securities etc.)"),
'Con. Notes - Conversion'!C9307,
IF(
'Con. Notes - Conversion'!B9307 = "",
#N/A,
'Con. Notes - Conversion'!B9307)
)</f>
        <v>#N/A</v>
      </c>
      <c r="G9307" t="e">
        <f>IF(
OR('Con. Notes - No Conversion'!B9307 = "8. Transferee of restricted securities", 'Con. Notes - No Conversion'!B9307 = "9. Any person (substitution for securities etc.)"),
'Con. Notes - No Conversion'!C9307,
IF(
'Con. Notes - No Conversion'!B9307 = "",
#N/A,
'Con. Notes - No Conversion'!B9307)
)</f>
        <v>#N/A</v>
      </c>
    </row>
    <row r="9308" spans="1:7" x14ac:dyDescent="0.25">
      <c r="A9308" t="e">
        <f>IF(
OR(Shares!B9308 = "8. Transferee of restricted securities", Shares!B9308 = "9. Any person (substitution for securities etc.)"),
Shares!C9308,
IF(
Shares!B9308 = "",
#N/A,
Shares!B9308)
)</f>
        <v>#N/A</v>
      </c>
      <c r="B9308" t="e">
        <f>IF(
OR('Shares - LTR - Granted'!B9308 = "8. Transferee of restricted securities", 'Shares - LTR - Granted'!B9308 = "9. Any person (substitution for securities etc.)"),
'Shares - LTR - Granted'!C9308,
IF(
'Shares - LTR - Granted'!B9308 = "",
#N/A,
'Shares - LTR - Granted'!B9308)
)</f>
        <v>#N/A</v>
      </c>
      <c r="C9308" t="e">
        <f>IF(
OR('Performance Securities'!B9308 = "8. Transferee of restricted securities", 'Performance Securities'!B9308 = "9. Any person (substitution for securities etc.)"),
'Performance Securities'!C9308,
IF(
'Performance Securities'!B9308 = "",
#N/A,
'Performance Securities'!B9308)
)</f>
        <v>#N/A</v>
      </c>
      <c r="D9308" t="e">
        <f>IF(
OR('Options or Warrants'!B9308 = "8. Transferee of restricted securities", 'Options or Warrants'!B9308 = "9. Any person (substitution for securities etc.)"),
'Options or Warrants'!C9308,
IF(
'Options or Warrants'!B9308 = "",
#N/A,
'Options or Warrants'!B9308)
)</f>
        <v>#N/A</v>
      </c>
      <c r="E9308" t="e">
        <f>IF(
OR('Options - Free Attaching'!B9308 = "8. Transferee of restricted securities", 'Options - Free Attaching'!B9308 = "9. Any person (substitution for securities etc.)"),
'Options - Free Attaching'!C9308,
IF(
'Options - Free Attaching'!B9308 = "",
#N/A,
'Options - Free Attaching'!B9308)
)</f>
        <v>#N/A</v>
      </c>
      <c r="F9308" t="e">
        <f>IF(
OR('Con. Notes - Conversion'!B9308 = "8. Transferee of restricted securities", 'Con. Notes - Conversion'!B9308 = "9. Any person (substitution for securities etc.)"),
'Con. Notes - Conversion'!C9308,
IF(
'Con. Notes - Conversion'!B9308 = "",
#N/A,
'Con. Notes - Conversion'!B9308)
)</f>
        <v>#N/A</v>
      </c>
      <c r="G9308" t="e">
        <f>IF(
OR('Con. Notes - No Conversion'!B9308 = "8. Transferee of restricted securities", 'Con. Notes - No Conversion'!B9308 = "9. Any person (substitution for securities etc.)"),
'Con. Notes - No Conversion'!C9308,
IF(
'Con. Notes - No Conversion'!B9308 = "",
#N/A,
'Con. Notes - No Conversion'!B9308)
)</f>
        <v>#N/A</v>
      </c>
    </row>
    <row r="9309" spans="1:7" x14ac:dyDescent="0.25">
      <c r="A9309" t="e">
        <f>IF(
OR(Shares!B9309 = "8. Transferee of restricted securities", Shares!B9309 = "9. Any person (substitution for securities etc.)"),
Shares!C9309,
IF(
Shares!B9309 = "",
#N/A,
Shares!B9309)
)</f>
        <v>#N/A</v>
      </c>
      <c r="B9309" t="e">
        <f>IF(
OR('Shares - LTR - Granted'!B9309 = "8. Transferee of restricted securities", 'Shares - LTR - Granted'!B9309 = "9. Any person (substitution for securities etc.)"),
'Shares - LTR - Granted'!C9309,
IF(
'Shares - LTR - Granted'!B9309 = "",
#N/A,
'Shares - LTR - Granted'!B9309)
)</f>
        <v>#N/A</v>
      </c>
      <c r="C9309" t="e">
        <f>IF(
OR('Performance Securities'!B9309 = "8. Transferee of restricted securities", 'Performance Securities'!B9309 = "9. Any person (substitution for securities etc.)"),
'Performance Securities'!C9309,
IF(
'Performance Securities'!B9309 = "",
#N/A,
'Performance Securities'!B9309)
)</f>
        <v>#N/A</v>
      </c>
      <c r="D9309" t="e">
        <f>IF(
OR('Options or Warrants'!B9309 = "8. Transferee of restricted securities", 'Options or Warrants'!B9309 = "9. Any person (substitution for securities etc.)"),
'Options or Warrants'!C9309,
IF(
'Options or Warrants'!B9309 = "",
#N/A,
'Options or Warrants'!B9309)
)</f>
        <v>#N/A</v>
      </c>
      <c r="E9309" t="e">
        <f>IF(
OR('Options - Free Attaching'!B9309 = "8. Transferee of restricted securities", 'Options - Free Attaching'!B9309 = "9. Any person (substitution for securities etc.)"),
'Options - Free Attaching'!C9309,
IF(
'Options - Free Attaching'!B9309 = "",
#N/A,
'Options - Free Attaching'!B9309)
)</f>
        <v>#N/A</v>
      </c>
      <c r="F9309" t="e">
        <f>IF(
OR('Con. Notes - Conversion'!B9309 = "8. Transferee of restricted securities", 'Con. Notes - Conversion'!B9309 = "9. Any person (substitution for securities etc.)"),
'Con. Notes - Conversion'!C9309,
IF(
'Con. Notes - Conversion'!B9309 = "",
#N/A,
'Con. Notes - Conversion'!B9309)
)</f>
        <v>#N/A</v>
      </c>
      <c r="G9309" t="e">
        <f>IF(
OR('Con. Notes - No Conversion'!B9309 = "8. Transferee of restricted securities", 'Con. Notes - No Conversion'!B9309 = "9. Any person (substitution for securities etc.)"),
'Con. Notes - No Conversion'!C9309,
IF(
'Con. Notes - No Conversion'!B9309 = "",
#N/A,
'Con. Notes - No Conversion'!B9309)
)</f>
        <v>#N/A</v>
      </c>
    </row>
    <row r="9310" spans="1:7" x14ac:dyDescent="0.25">
      <c r="A9310" t="e">
        <f>IF(
OR(Shares!B9310 = "8. Transferee of restricted securities", Shares!B9310 = "9. Any person (substitution for securities etc.)"),
Shares!C9310,
IF(
Shares!B9310 = "",
#N/A,
Shares!B9310)
)</f>
        <v>#N/A</v>
      </c>
      <c r="B9310" t="e">
        <f>IF(
OR('Shares - LTR - Granted'!B9310 = "8. Transferee of restricted securities", 'Shares - LTR - Granted'!B9310 = "9. Any person (substitution for securities etc.)"),
'Shares - LTR - Granted'!C9310,
IF(
'Shares - LTR - Granted'!B9310 = "",
#N/A,
'Shares - LTR - Granted'!B9310)
)</f>
        <v>#N/A</v>
      </c>
      <c r="C9310" t="e">
        <f>IF(
OR('Performance Securities'!B9310 = "8. Transferee of restricted securities", 'Performance Securities'!B9310 = "9. Any person (substitution for securities etc.)"),
'Performance Securities'!C9310,
IF(
'Performance Securities'!B9310 = "",
#N/A,
'Performance Securities'!B9310)
)</f>
        <v>#N/A</v>
      </c>
      <c r="D9310" t="e">
        <f>IF(
OR('Options or Warrants'!B9310 = "8. Transferee of restricted securities", 'Options or Warrants'!B9310 = "9. Any person (substitution for securities etc.)"),
'Options or Warrants'!C9310,
IF(
'Options or Warrants'!B9310 = "",
#N/A,
'Options or Warrants'!B9310)
)</f>
        <v>#N/A</v>
      </c>
      <c r="E9310" t="e">
        <f>IF(
OR('Options - Free Attaching'!B9310 = "8. Transferee of restricted securities", 'Options - Free Attaching'!B9310 = "9. Any person (substitution for securities etc.)"),
'Options - Free Attaching'!C9310,
IF(
'Options - Free Attaching'!B9310 = "",
#N/A,
'Options - Free Attaching'!B9310)
)</f>
        <v>#N/A</v>
      </c>
      <c r="F9310" t="e">
        <f>IF(
OR('Con. Notes - Conversion'!B9310 = "8. Transferee of restricted securities", 'Con. Notes - Conversion'!B9310 = "9. Any person (substitution for securities etc.)"),
'Con. Notes - Conversion'!C9310,
IF(
'Con. Notes - Conversion'!B9310 = "",
#N/A,
'Con. Notes - Conversion'!B9310)
)</f>
        <v>#N/A</v>
      </c>
      <c r="G9310" t="e">
        <f>IF(
OR('Con. Notes - No Conversion'!B9310 = "8. Transferee of restricted securities", 'Con. Notes - No Conversion'!B9310 = "9. Any person (substitution for securities etc.)"),
'Con. Notes - No Conversion'!C9310,
IF(
'Con. Notes - No Conversion'!B9310 = "",
#N/A,
'Con. Notes - No Conversion'!B9310)
)</f>
        <v>#N/A</v>
      </c>
    </row>
    <row r="9311" spans="1:7" x14ac:dyDescent="0.25">
      <c r="A9311" t="e">
        <f>IF(
OR(Shares!B9311 = "8. Transferee of restricted securities", Shares!B9311 = "9. Any person (substitution for securities etc.)"),
Shares!C9311,
IF(
Shares!B9311 = "",
#N/A,
Shares!B9311)
)</f>
        <v>#N/A</v>
      </c>
      <c r="B9311" t="e">
        <f>IF(
OR('Shares - LTR - Granted'!B9311 = "8. Transferee of restricted securities", 'Shares - LTR - Granted'!B9311 = "9. Any person (substitution for securities etc.)"),
'Shares - LTR - Granted'!C9311,
IF(
'Shares - LTR - Granted'!B9311 = "",
#N/A,
'Shares - LTR - Granted'!B9311)
)</f>
        <v>#N/A</v>
      </c>
      <c r="C9311" t="e">
        <f>IF(
OR('Performance Securities'!B9311 = "8. Transferee of restricted securities", 'Performance Securities'!B9311 = "9. Any person (substitution for securities etc.)"),
'Performance Securities'!C9311,
IF(
'Performance Securities'!B9311 = "",
#N/A,
'Performance Securities'!B9311)
)</f>
        <v>#N/A</v>
      </c>
      <c r="D9311" t="e">
        <f>IF(
OR('Options or Warrants'!B9311 = "8. Transferee of restricted securities", 'Options or Warrants'!B9311 = "9. Any person (substitution for securities etc.)"),
'Options or Warrants'!C9311,
IF(
'Options or Warrants'!B9311 = "",
#N/A,
'Options or Warrants'!B9311)
)</f>
        <v>#N/A</v>
      </c>
      <c r="E9311" t="e">
        <f>IF(
OR('Options - Free Attaching'!B9311 = "8. Transferee of restricted securities", 'Options - Free Attaching'!B9311 = "9. Any person (substitution for securities etc.)"),
'Options - Free Attaching'!C9311,
IF(
'Options - Free Attaching'!B9311 = "",
#N/A,
'Options - Free Attaching'!B9311)
)</f>
        <v>#N/A</v>
      </c>
      <c r="F9311" t="e">
        <f>IF(
OR('Con. Notes - Conversion'!B9311 = "8. Transferee of restricted securities", 'Con. Notes - Conversion'!B9311 = "9. Any person (substitution for securities etc.)"),
'Con. Notes - Conversion'!C9311,
IF(
'Con. Notes - Conversion'!B9311 = "",
#N/A,
'Con. Notes - Conversion'!B9311)
)</f>
        <v>#N/A</v>
      </c>
      <c r="G9311" t="e">
        <f>IF(
OR('Con. Notes - No Conversion'!B9311 = "8. Transferee of restricted securities", 'Con. Notes - No Conversion'!B9311 = "9. Any person (substitution for securities etc.)"),
'Con. Notes - No Conversion'!C9311,
IF(
'Con. Notes - No Conversion'!B9311 = "",
#N/A,
'Con. Notes - No Conversion'!B9311)
)</f>
        <v>#N/A</v>
      </c>
    </row>
    <row r="9312" spans="1:7" x14ac:dyDescent="0.25">
      <c r="A9312" t="e">
        <f>IF(
OR(Shares!B9312 = "8. Transferee of restricted securities", Shares!B9312 = "9. Any person (substitution for securities etc.)"),
Shares!C9312,
IF(
Shares!B9312 = "",
#N/A,
Shares!B9312)
)</f>
        <v>#N/A</v>
      </c>
      <c r="B9312" t="e">
        <f>IF(
OR('Shares - LTR - Granted'!B9312 = "8. Transferee of restricted securities", 'Shares - LTR - Granted'!B9312 = "9. Any person (substitution for securities etc.)"),
'Shares - LTR - Granted'!C9312,
IF(
'Shares - LTR - Granted'!B9312 = "",
#N/A,
'Shares - LTR - Granted'!B9312)
)</f>
        <v>#N/A</v>
      </c>
      <c r="C9312" t="e">
        <f>IF(
OR('Performance Securities'!B9312 = "8. Transferee of restricted securities", 'Performance Securities'!B9312 = "9. Any person (substitution for securities etc.)"),
'Performance Securities'!C9312,
IF(
'Performance Securities'!B9312 = "",
#N/A,
'Performance Securities'!B9312)
)</f>
        <v>#N/A</v>
      </c>
      <c r="D9312" t="e">
        <f>IF(
OR('Options or Warrants'!B9312 = "8. Transferee of restricted securities", 'Options or Warrants'!B9312 = "9. Any person (substitution for securities etc.)"),
'Options or Warrants'!C9312,
IF(
'Options or Warrants'!B9312 = "",
#N/A,
'Options or Warrants'!B9312)
)</f>
        <v>#N/A</v>
      </c>
      <c r="E9312" t="e">
        <f>IF(
OR('Options - Free Attaching'!B9312 = "8. Transferee of restricted securities", 'Options - Free Attaching'!B9312 = "9. Any person (substitution for securities etc.)"),
'Options - Free Attaching'!C9312,
IF(
'Options - Free Attaching'!B9312 = "",
#N/A,
'Options - Free Attaching'!B9312)
)</f>
        <v>#N/A</v>
      </c>
      <c r="F9312" t="e">
        <f>IF(
OR('Con. Notes - Conversion'!B9312 = "8. Transferee of restricted securities", 'Con. Notes - Conversion'!B9312 = "9. Any person (substitution for securities etc.)"),
'Con. Notes - Conversion'!C9312,
IF(
'Con. Notes - Conversion'!B9312 = "",
#N/A,
'Con. Notes - Conversion'!B9312)
)</f>
        <v>#N/A</v>
      </c>
      <c r="G9312" t="e">
        <f>IF(
OR('Con. Notes - No Conversion'!B9312 = "8. Transferee of restricted securities", 'Con. Notes - No Conversion'!B9312 = "9. Any person (substitution for securities etc.)"),
'Con. Notes - No Conversion'!C9312,
IF(
'Con. Notes - No Conversion'!B9312 = "",
#N/A,
'Con. Notes - No Conversion'!B9312)
)</f>
        <v>#N/A</v>
      </c>
    </row>
    <row r="9313" spans="1:7" x14ac:dyDescent="0.25">
      <c r="A9313" t="e">
        <f>IF(
OR(Shares!B9313 = "8. Transferee of restricted securities", Shares!B9313 = "9. Any person (substitution for securities etc.)"),
Shares!C9313,
IF(
Shares!B9313 = "",
#N/A,
Shares!B9313)
)</f>
        <v>#N/A</v>
      </c>
      <c r="B9313" t="e">
        <f>IF(
OR('Shares - LTR - Granted'!B9313 = "8. Transferee of restricted securities", 'Shares - LTR - Granted'!B9313 = "9. Any person (substitution for securities etc.)"),
'Shares - LTR - Granted'!C9313,
IF(
'Shares - LTR - Granted'!B9313 = "",
#N/A,
'Shares - LTR - Granted'!B9313)
)</f>
        <v>#N/A</v>
      </c>
      <c r="C9313" t="e">
        <f>IF(
OR('Performance Securities'!B9313 = "8. Transferee of restricted securities", 'Performance Securities'!B9313 = "9. Any person (substitution for securities etc.)"),
'Performance Securities'!C9313,
IF(
'Performance Securities'!B9313 = "",
#N/A,
'Performance Securities'!B9313)
)</f>
        <v>#N/A</v>
      </c>
      <c r="D9313" t="e">
        <f>IF(
OR('Options or Warrants'!B9313 = "8. Transferee of restricted securities", 'Options or Warrants'!B9313 = "9. Any person (substitution for securities etc.)"),
'Options or Warrants'!C9313,
IF(
'Options or Warrants'!B9313 = "",
#N/A,
'Options or Warrants'!B9313)
)</f>
        <v>#N/A</v>
      </c>
      <c r="E9313" t="e">
        <f>IF(
OR('Options - Free Attaching'!B9313 = "8. Transferee of restricted securities", 'Options - Free Attaching'!B9313 = "9. Any person (substitution for securities etc.)"),
'Options - Free Attaching'!C9313,
IF(
'Options - Free Attaching'!B9313 = "",
#N/A,
'Options - Free Attaching'!B9313)
)</f>
        <v>#N/A</v>
      </c>
      <c r="F9313" t="e">
        <f>IF(
OR('Con. Notes - Conversion'!B9313 = "8. Transferee of restricted securities", 'Con. Notes - Conversion'!B9313 = "9. Any person (substitution for securities etc.)"),
'Con. Notes - Conversion'!C9313,
IF(
'Con. Notes - Conversion'!B9313 = "",
#N/A,
'Con. Notes - Conversion'!B9313)
)</f>
        <v>#N/A</v>
      </c>
      <c r="G9313" t="e">
        <f>IF(
OR('Con. Notes - No Conversion'!B9313 = "8. Transferee of restricted securities", 'Con. Notes - No Conversion'!B9313 = "9. Any person (substitution for securities etc.)"),
'Con. Notes - No Conversion'!C9313,
IF(
'Con. Notes - No Conversion'!B9313 = "",
#N/A,
'Con. Notes - No Conversion'!B9313)
)</f>
        <v>#N/A</v>
      </c>
    </row>
    <row r="9314" spans="1:7" x14ac:dyDescent="0.25">
      <c r="A9314" t="e">
        <f>IF(
OR(Shares!B9314 = "8. Transferee of restricted securities", Shares!B9314 = "9. Any person (substitution for securities etc.)"),
Shares!C9314,
IF(
Shares!B9314 = "",
#N/A,
Shares!B9314)
)</f>
        <v>#N/A</v>
      </c>
      <c r="B9314" t="e">
        <f>IF(
OR('Shares - LTR - Granted'!B9314 = "8. Transferee of restricted securities", 'Shares - LTR - Granted'!B9314 = "9. Any person (substitution for securities etc.)"),
'Shares - LTR - Granted'!C9314,
IF(
'Shares - LTR - Granted'!B9314 = "",
#N/A,
'Shares - LTR - Granted'!B9314)
)</f>
        <v>#N/A</v>
      </c>
      <c r="C9314" t="e">
        <f>IF(
OR('Performance Securities'!B9314 = "8. Transferee of restricted securities", 'Performance Securities'!B9314 = "9. Any person (substitution for securities etc.)"),
'Performance Securities'!C9314,
IF(
'Performance Securities'!B9314 = "",
#N/A,
'Performance Securities'!B9314)
)</f>
        <v>#N/A</v>
      </c>
      <c r="D9314" t="e">
        <f>IF(
OR('Options or Warrants'!B9314 = "8. Transferee of restricted securities", 'Options or Warrants'!B9314 = "9. Any person (substitution for securities etc.)"),
'Options or Warrants'!C9314,
IF(
'Options or Warrants'!B9314 = "",
#N/A,
'Options or Warrants'!B9314)
)</f>
        <v>#N/A</v>
      </c>
      <c r="E9314" t="e">
        <f>IF(
OR('Options - Free Attaching'!B9314 = "8. Transferee of restricted securities", 'Options - Free Attaching'!B9314 = "9. Any person (substitution for securities etc.)"),
'Options - Free Attaching'!C9314,
IF(
'Options - Free Attaching'!B9314 = "",
#N/A,
'Options - Free Attaching'!B9314)
)</f>
        <v>#N/A</v>
      </c>
      <c r="F9314" t="e">
        <f>IF(
OR('Con. Notes - Conversion'!B9314 = "8. Transferee of restricted securities", 'Con. Notes - Conversion'!B9314 = "9. Any person (substitution for securities etc.)"),
'Con. Notes - Conversion'!C9314,
IF(
'Con. Notes - Conversion'!B9314 = "",
#N/A,
'Con. Notes - Conversion'!B9314)
)</f>
        <v>#N/A</v>
      </c>
      <c r="G9314" t="e">
        <f>IF(
OR('Con. Notes - No Conversion'!B9314 = "8. Transferee of restricted securities", 'Con. Notes - No Conversion'!B9314 = "9. Any person (substitution for securities etc.)"),
'Con. Notes - No Conversion'!C9314,
IF(
'Con. Notes - No Conversion'!B9314 = "",
#N/A,
'Con. Notes - No Conversion'!B9314)
)</f>
        <v>#N/A</v>
      </c>
    </row>
    <row r="9315" spans="1:7" x14ac:dyDescent="0.25">
      <c r="A9315" t="e">
        <f>IF(
OR(Shares!B9315 = "8. Transferee of restricted securities", Shares!B9315 = "9. Any person (substitution for securities etc.)"),
Shares!C9315,
IF(
Shares!B9315 = "",
#N/A,
Shares!B9315)
)</f>
        <v>#N/A</v>
      </c>
      <c r="B9315" t="e">
        <f>IF(
OR('Shares - LTR - Granted'!B9315 = "8. Transferee of restricted securities", 'Shares - LTR - Granted'!B9315 = "9. Any person (substitution for securities etc.)"),
'Shares - LTR - Granted'!C9315,
IF(
'Shares - LTR - Granted'!B9315 = "",
#N/A,
'Shares - LTR - Granted'!B9315)
)</f>
        <v>#N/A</v>
      </c>
      <c r="C9315" t="e">
        <f>IF(
OR('Performance Securities'!B9315 = "8. Transferee of restricted securities", 'Performance Securities'!B9315 = "9. Any person (substitution for securities etc.)"),
'Performance Securities'!C9315,
IF(
'Performance Securities'!B9315 = "",
#N/A,
'Performance Securities'!B9315)
)</f>
        <v>#N/A</v>
      </c>
      <c r="D9315" t="e">
        <f>IF(
OR('Options or Warrants'!B9315 = "8. Transferee of restricted securities", 'Options or Warrants'!B9315 = "9. Any person (substitution for securities etc.)"),
'Options or Warrants'!C9315,
IF(
'Options or Warrants'!B9315 = "",
#N/A,
'Options or Warrants'!B9315)
)</f>
        <v>#N/A</v>
      </c>
      <c r="E9315" t="e">
        <f>IF(
OR('Options - Free Attaching'!B9315 = "8. Transferee of restricted securities", 'Options - Free Attaching'!B9315 = "9. Any person (substitution for securities etc.)"),
'Options - Free Attaching'!C9315,
IF(
'Options - Free Attaching'!B9315 = "",
#N/A,
'Options - Free Attaching'!B9315)
)</f>
        <v>#N/A</v>
      </c>
      <c r="F9315" t="e">
        <f>IF(
OR('Con. Notes - Conversion'!B9315 = "8. Transferee of restricted securities", 'Con. Notes - Conversion'!B9315 = "9. Any person (substitution for securities etc.)"),
'Con. Notes - Conversion'!C9315,
IF(
'Con. Notes - Conversion'!B9315 = "",
#N/A,
'Con. Notes - Conversion'!B9315)
)</f>
        <v>#N/A</v>
      </c>
      <c r="G9315" t="e">
        <f>IF(
OR('Con. Notes - No Conversion'!B9315 = "8. Transferee of restricted securities", 'Con. Notes - No Conversion'!B9315 = "9. Any person (substitution for securities etc.)"),
'Con. Notes - No Conversion'!C9315,
IF(
'Con. Notes - No Conversion'!B9315 = "",
#N/A,
'Con. Notes - No Conversion'!B9315)
)</f>
        <v>#N/A</v>
      </c>
    </row>
    <row r="9316" spans="1:7" x14ac:dyDescent="0.25">
      <c r="A9316" t="e">
        <f>IF(
OR(Shares!B9316 = "8. Transferee of restricted securities", Shares!B9316 = "9. Any person (substitution for securities etc.)"),
Shares!C9316,
IF(
Shares!B9316 = "",
#N/A,
Shares!B9316)
)</f>
        <v>#N/A</v>
      </c>
      <c r="B9316" t="e">
        <f>IF(
OR('Shares - LTR - Granted'!B9316 = "8. Transferee of restricted securities", 'Shares - LTR - Granted'!B9316 = "9. Any person (substitution for securities etc.)"),
'Shares - LTR - Granted'!C9316,
IF(
'Shares - LTR - Granted'!B9316 = "",
#N/A,
'Shares - LTR - Granted'!B9316)
)</f>
        <v>#N/A</v>
      </c>
      <c r="C9316" t="e">
        <f>IF(
OR('Performance Securities'!B9316 = "8. Transferee of restricted securities", 'Performance Securities'!B9316 = "9. Any person (substitution for securities etc.)"),
'Performance Securities'!C9316,
IF(
'Performance Securities'!B9316 = "",
#N/A,
'Performance Securities'!B9316)
)</f>
        <v>#N/A</v>
      </c>
      <c r="D9316" t="e">
        <f>IF(
OR('Options or Warrants'!B9316 = "8. Transferee of restricted securities", 'Options or Warrants'!B9316 = "9. Any person (substitution for securities etc.)"),
'Options or Warrants'!C9316,
IF(
'Options or Warrants'!B9316 = "",
#N/A,
'Options or Warrants'!B9316)
)</f>
        <v>#N/A</v>
      </c>
      <c r="E9316" t="e">
        <f>IF(
OR('Options - Free Attaching'!B9316 = "8. Transferee of restricted securities", 'Options - Free Attaching'!B9316 = "9. Any person (substitution for securities etc.)"),
'Options - Free Attaching'!C9316,
IF(
'Options - Free Attaching'!B9316 = "",
#N/A,
'Options - Free Attaching'!B9316)
)</f>
        <v>#N/A</v>
      </c>
      <c r="F9316" t="e">
        <f>IF(
OR('Con. Notes - Conversion'!B9316 = "8. Transferee of restricted securities", 'Con. Notes - Conversion'!B9316 = "9. Any person (substitution for securities etc.)"),
'Con. Notes - Conversion'!C9316,
IF(
'Con. Notes - Conversion'!B9316 = "",
#N/A,
'Con. Notes - Conversion'!B9316)
)</f>
        <v>#N/A</v>
      </c>
      <c r="G9316" t="e">
        <f>IF(
OR('Con. Notes - No Conversion'!B9316 = "8. Transferee of restricted securities", 'Con. Notes - No Conversion'!B9316 = "9. Any person (substitution for securities etc.)"),
'Con. Notes - No Conversion'!C9316,
IF(
'Con. Notes - No Conversion'!B9316 = "",
#N/A,
'Con. Notes - No Conversion'!B9316)
)</f>
        <v>#N/A</v>
      </c>
    </row>
    <row r="9317" spans="1:7" x14ac:dyDescent="0.25">
      <c r="A9317" t="e">
        <f>IF(
OR(Shares!B9317 = "8. Transferee of restricted securities", Shares!B9317 = "9. Any person (substitution for securities etc.)"),
Shares!C9317,
IF(
Shares!B9317 = "",
#N/A,
Shares!B9317)
)</f>
        <v>#N/A</v>
      </c>
      <c r="B9317" t="e">
        <f>IF(
OR('Shares - LTR - Granted'!B9317 = "8. Transferee of restricted securities", 'Shares - LTR - Granted'!B9317 = "9. Any person (substitution for securities etc.)"),
'Shares - LTR - Granted'!C9317,
IF(
'Shares - LTR - Granted'!B9317 = "",
#N/A,
'Shares - LTR - Granted'!B9317)
)</f>
        <v>#N/A</v>
      </c>
      <c r="C9317" t="e">
        <f>IF(
OR('Performance Securities'!B9317 = "8. Transferee of restricted securities", 'Performance Securities'!B9317 = "9. Any person (substitution for securities etc.)"),
'Performance Securities'!C9317,
IF(
'Performance Securities'!B9317 = "",
#N/A,
'Performance Securities'!B9317)
)</f>
        <v>#N/A</v>
      </c>
      <c r="D9317" t="e">
        <f>IF(
OR('Options or Warrants'!B9317 = "8. Transferee of restricted securities", 'Options or Warrants'!B9317 = "9. Any person (substitution for securities etc.)"),
'Options or Warrants'!C9317,
IF(
'Options or Warrants'!B9317 = "",
#N/A,
'Options or Warrants'!B9317)
)</f>
        <v>#N/A</v>
      </c>
      <c r="E9317" t="e">
        <f>IF(
OR('Options - Free Attaching'!B9317 = "8. Transferee of restricted securities", 'Options - Free Attaching'!B9317 = "9. Any person (substitution for securities etc.)"),
'Options - Free Attaching'!C9317,
IF(
'Options - Free Attaching'!B9317 = "",
#N/A,
'Options - Free Attaching'!B9317)
)</f>
        <v>#N/A</v>
      </c>
      <c r="F9317" t="e">
        <f>IF(
OR('Con. Notes - Conversion'!B9317 = "8. Transferee of restricted securities", 'Con. Notes - Conversion'!B9317 = "9. Any person (substitution for securities etc.)"),
'Con. Notes - Conversion'!C9317,
IF(
'Con. Notes - Conversion'!B9317 = "",
#N/A,
'Con. Notes - Conversion'!B9317)
)</f>
        <v>#N/A</v>
      </c>
      <c r="G9317" t="e">
        <f>IF(
OR('Con. Notes - No Conversion'!B9317 = "8. Transferee of restricted securities", 'Con. Notes - No Conversion'!B9317 = "9. Any person (substitution for securities etc.)"),
'Con. Notes - No Conversion'!C9317,
IF(
'Con. Notes - No Conversion'!B9317 = "",
#N/A,
'Con. Notes - No Conversion'!B9317)
)</f>
        <v>#N/A</v>
      </c>
    </row>
    <row r="9318" spans="1:7" x14ac:dyDescent="0.25">
      <c r="A9318" t="e">
        <f>IF(
OR(Shares!B9318 = "8. Transferee of restricted securities", Shares!B9318 = "9. Any person (substitution for securities etc.)"),
Shares!C9318,
IF(
Shares!B9318 = "",
#N/A,
Shares!B9318)
)</f>
        <v>#N/A</v>
      </c>
      <c r="B9318" t="e">
        <f>IF(
OR('Shares - LTR - Granted'!B9318 = "8. Transferee of restricted securities", 'Shares - LTR - Granted'!B9318 = "9. Any person (substitution for securities etc.)"),
'Shares - LTR - Granted'!C9318,
IF(
'Shares - LTR - Granted'!B9318 = "",
#N/A,
'Shares - LTR - Granted'!B9318)
)</f>
        <v>#N/A</v>
      </c>
      <c r="C9318" t="e">
        <f>IF(
OR('Performance Securities'!B9318 = "8. Transferee of restricted securities", 'Performance Securities'!B9318 = "9. Any person (substitution for securities etc.)"),
'Performance Securities'!C9318,
IF(
'Performance Securities'!B9318 = "",
#N/A,
'Performance Securities'!B9318)
)</f>
        <v>#N/A</v>
      </c>
      <c r="D9318" t="e">
        <f>IF(
OR('Options or Warrants'!B9318 = "8. Transferee of restricted securities", 'Options or Warrants'!B9318 = "9. Any person (substitution for securities etc.)"),
'Options or Warrants'!C9318,
IF(
'Options or Warrants'!B9318 = "",
#N/A,
'Options or Warrants'!B9318)
)</f>
        <v>#N/A</v>
      </c>
      <c r="E9318" t="e">
        <f>IF(
OR('Options - Free Attaching'!B9318 = "8. Transferee of restricted securities", 'Options - Free Attaching'!B9318 = "9. Any person (substitution for securities etc.)"),
'Options - Free Attaching'!C9318,
IF(
'Options - Free Attaching'!B9318 = "",
#N/A,
'Options - Free Attaching'!B9318)
)</f>
        <v>#N/A</v>
      </c>
      <c r="F9318" t="e">
        <f>IF(
OR('Con. Notes - Conversion'!B9318 = "8. Transferee of restricted securities", 'Con. Notes - Conversion'!B9318 = "9. Any person (substitution for securities etc.)"),
'Con. Notes - Conversion'!C9318,
IF(
'Con. Notes - Conversion'!B9318 = "",
#N/A,
'Con. Notes - Conversion'!B9318)
)</f>
        <v>#N/A</v>
      </c>
      <c r="G9318" t="e">
        <f>IF(
OR('Con. Notes - No Conversion'!B9318 = "8. Transferee of restricted securities", 'Con. Notes - No Conversion'!B9318 = "9. Any person (substitution for securities etc.)"),
'Con. Notes - No Conversion'!C9318,
IF(
'Con. Notes - No Conversion'!B9318 = "",
#N/A,
'Con. Notes - No Conversion'!B9318)
)</f>
        <v>#N/A</v>
      </c>
    </row>
    <row r="9319" spans="1:7" x14ac:dyDescent="0.25">
      <c r="A9319" t="e">
        <f>IF(
OR(Shares!B9319 = "8. Transferee of restricted securities", Shares!B9319 = "9. Any person (substitution for securities etc.)"),
Shares!C9319,
IF(
Shares!B9319 = "",
#N/A,
Shares!B9319)
)</f>
        <v>#N/A</v>
      </c>
      <c r="B9319" t="e">
        <f>IF(
OR('Shares - LTR - Granted'!B9319 = "8. Transferee of restricted securities", 'Shares - LTR - Granted'!B9319 = "9. Any person (substitution for securities etc.)"),
'Shares - LTR - Granted'!C9319,
IF(
'Shares - LTR - Granted'!B9319 = "",
#N/A,
'Shares - LTR - Granted'!B9319)
)</f>
        <v>#N/A</v>
      </c>
      <c r="C9319" t="e">
        <f>IF(
OR('Performance Securities'!B9319 = "8. Transferee of restricted securities", 'Performance Securities'!B9319 = "9. Any person (substitution for securities etc.)"),
'Performance Securities'!C9319,
IF(
'Performance Securities'!B9319 = "",
#N/A,
'Performance Securities'!B9319)
)</f>
        <v>#N/A</v>
      </c>
      <c r="D9319" t="e">
        <f>IF(
OR('Options or Warrants'!B9319 = "8. Transferee of restricted securities", 'Options or Warrants'!B9319 = "9. Any person (substitution for securities etc.)"),
'Options or Warrants'!C9319,
IF(
'Options or Warrants'!B9319 = "",
#N/A,
'Options or Warrants'!B9319)
)</f>
        <v>#N/A</v>
      </c>
      <c r="E9319" t="e">
        <f>IF(
OR('Options - Free Attaching'!B9319 = "8. Transferee of restricted securities", 'Options - Free Attaching'!B9319 = "9. Any person (substitution for securities etc.)"),
'Options - Free Attaching'!C9319,
IF(
'Options - Free Attaching'!B9319 = "",
#N/A,
'Options - Free Attaching'!B9319)
)</f>
        <v>#N/A</v>
      </c>
      <c r="F9319" t="e">
        <f>IF(
OR('Con. Notes - Conversion'!B9319 = "8. Transferee of restricted securities", 'Con. Notes - Conversion'!B9319 = "9. Any person (substitution for securities etc.)"),
'Con. Notes - Conversion'!C9319,
IF(
'Con. Notes - Conversion'!B9319 = "",
#N/A,
'Con. Notes - Conversion'!B9319)
)</f>
        <v>#N/A</v>
      </c>
      <c r="G9319" t="e">
        <f>IF(
OR('Con. Notes - No Conversion'!B9319 = "8. Transferee of restricted securities", 'Con. Notes - No Conversion'!B9319 = "9. Any person (substitution for securities etc.)"),
'Con. Notes - No Conversion'!C9319,
IF(
'Con. Notes - No Conversion'!B9319 = "",
#N/A,
'Con. Notes - No Conversion'!B9319)
)</f>
        <v>#N/A</v>
      </c>
    </row>
    <row r="9320" spans="1:7" x14ac:dyDescent="0.25">
      <c r="A9320" t="e">
        <f>IF(
OR(Shares!B9320 = "8. Transferee of restricted securities", Shares!B9320 = "9. Any person (substitution for securities etc.)"),
Shares!C9320,
IF(
Shares!B9320 = "",
#N/A,
Shares!B9320)
)</f>
        <v>#N/A</v>
      </c>
      <c r="B9320" t="e">
        <f>IF(
OR('Shares - LTR - Granted'!B9320 = "8. Transferee of restricted securities", 'Shares - LTR - Granted'!B9320 = "9. Any person (substitution for securities etc.)"),
'Shares - LTR - Granted'!C9320,
IF(
'Shares - LTR - Granted'!B9320 = "",
#N/A,
'Shares - LTR - Granted'!B9320)
)</f>
        <v>#N/A</v>
      </c>
      <c r="C9320" t="e">
        <f>IF(
OR('Performance Securities'!B9320 = "8. Transferee of restricted securities", 'Performance Securities'!B9320 = "9. Any person (substitution for securities etc.)"),
'Performance Securities'!C9320,
IF(
'Performance Securities'!B9320 = "",
#N/A,
'Performance Securities'!B9320)
)</f>
        <v>#N/A</v>
      </c>
      <c r="D9320" t="e">
        <f>IF(
OR('Options or Warrants'!B9320 = "8. Transferee of restricted securities", 'Options or Warrants'!B9320 = "9. Any person (substitution for securities etc.)"),
'Options or Warrants'!C9320,
IF(
'Options or Warrants'!B9320 = "",
#N/A,
'Options or Warrants'!B9320)
)</f>
        <v>#N/A</v>
      </c>
      <c r="E9320" t="e">
        <f>IF(
OR('Options - Free Attaching'!B9320 = "8. Transferee of restricted securities", 'Options - Free Attaching'!B9320 = "9. Any person (substitution for securities etc.)"),
'Options - Free Attaching'!C9320,
IF(
'Options - Free Attaching'!B9320 = "",
#N/A,
'Options - Free Attaching'!B9320)
)</f>
        <v>#N/A</v>
      </c>
      <c r="F9320" t="e">
        <f>IF(
OR('Con. Notes - Conversion'!B9320 = "8. Transferee of restricted securities", 'Con. Notes - Conversion'!B9320 = "9. Any person (substitution for securities etc.)"),
'Con. Notes - Conversion'!C9320,
IF(
'Con. Notes - Conversion'!B9320 = "",
#N/A,
'Con. Notes - Conversion'!B9320)
)</f>
        <v>#N/A</v>
      </c>
      <c r="G9320" t="e">
        <f>IF(
OR('Con. Notes - No Conversion'!B9320 = "8. Transferee of restricted securities", 'Con. Notes - No Conversion'!B9320 = "9. Any person (substitution for securities etc.)"),
'Con. Notes - No Conversion'!C9320,
IF(
'Con. Notes - No Conversion'!B9320 = "",
#N/A,
'Con. Notes - No Conversion'!B9320)
)</f>
        <v>#N/A</v>
      </c>
    </row>
    <row r="9321" spans="1:7" x14ac:dyDescent="0.25">
      <c r="A9321" t="e">
        <f>IF(
OR(Shares!B9321 = "8. Transferee of restricted securities", Shares!B9321 = "9. Any person (substitution for securities etc.)"),
Shares!C9321,
IF(
Shares!B9321 = "",
#N/A,
Shares!B9321)
)</f>
        <v>#N/A</v>
      </c>
      <c r="B9321" t="e">
        <f>IF(
OR('Shares - LTR - Granted'!B9321 = "8. Transferee of restricted securities", 'Shares - LTR - Granted'!B9321 = "9. Any person (substitution for securities etc.)"),
'Shares - LTR - Granted'!C9321,
IF(
'Shares - LTR - Granted'!B9321 = "",
#N/A,
'Shares - LTR - Granted'!B9321)
)</f>
        <v>#N/A</v>
      </c>
      <c r="C9321" t="e">
        <f>IF(
OR('Performance Securities'!B9321 = "8. Transferee of restricted securities", 'Performance Securities'!B9321 = "9. Any person (substitution for securities etc.)"),
'Performance Securities'!C9321,
IF(
'Performance Securities'!B9321 = "",
#N/A,
'Performance Securities'!B9321)
)</f>
        <v>#N/A</v>
      </c>
      <c r="D9321" t="e">
        <f>IF(
OR('Options or Warrants'!B9321 = "8. Transferee of restricted securities", 'Options or Warrants'!B9321 = "9. Any person (substitution for securities etc.)"),
'Options or Warrants'!C9321,
IF(
'Options or Warrants'!B9321 = "",
#N/A,
'Options or Warrants'!B9321)
)</f>
        <v>#N/A</v>
      </c>
      <c r="E9321" t="e">
        <f>IF(
OR('Options - Free Attaching'!B9321 = "8. Transferee of restricted securities", 'Options - Free Attaching'!B9321 = "9. Any person (substitution for securities etc.)"),
'Options - Free Attaching'!C9321,
IF(
'Options - Free Attaching'!B9321 = "",
#N/A,
'Options - Free Attaching'!B9321)
)</f>
        <v>#N/A</v>
      </c>
      <c r="F9321" t="e">
        <f>IF(
OR('Con. Notes - Conversion'!B9321 = "8. Transferee of restricted securities", 'Con. Notes - Conversion'!B9321 = "9. Any person (substitution for securities etc.)"),
'Con. Notes - Conversion'!C9321,
IF(
'Con. Notes - Conversion'!B9321 = "",
#N/A,
'Con. Notes - Conversion'!B9321)
)</f>
        <v>#N/A</v>
      </c>
      <c r="G9321" t="e">
        <f>IF(
OR('Con. Notes - No Conversion'!B9321 = "8. Transferee of restricted securities", 'Con. Notes - No Conversion'!B9321 = "9. Any person (substitution for securities etc.)"),
'Con. Notes - No Conversion'!C9321,
IF(
'Con. Notes - No Conversion'!B9321 = "",
#N/A,
'Con. Notes - No Conversion'!B9321)
)</f>
        <v>#N/A</v>
      </c>
    </row>
    <row r="9322" spans="1:7" x14ac:dyDescent="0.25">
      <c r="A9322" t="e">
        <f>IF(
OR(Shares!B9322 = "8. Transferee of restricted securities", Shares!B9322 = "9. Any person (substitution for securities etc.)"),
Shares!C9322,
IF(
Shares!B9322 = "",
#N/A,
Shares!B9322)
)</f>
        <v>#N/A</v>
      </c>
      <c r="B9322" t="e">
        <f>IF(
OR('Shares - LTR - Granted'!B9322 = "8. Transferee of restricted securities", 'Shares - LTR - Granted'!B9322 = "9. Any person (substitution for securities etc.)"),
'Shares - LTR - Granted'!C9322,
IF(
'Shares - LTR - Granted'!B9322 = "",
#N/A,
'Shares - LTR - Granted'!B9322)
)</f>
        <v>#N/A</v>
      </c>
      <c r="C9322" t="e">
        <f>IF(
OR('Performance Securities'!B9322 = "8. Transferee of restricted securities", 'Performance Securities'!B9322 = "9. Any person (substitution for securities etc.)"),
'Performance Securities'!C9322,
IF(
'Performance Securities'!B9322 = "",
#N/A,
'Performance Securities'!B9322)
)</f>
        <v>#N/A</v>
      </c>
      <c r="D9322" t="e">
        <f>IF(
OR('Options or Warrants'!B9322 = "8. Transferee of restricted securities", 'Options or Warrants'!B9322 = "9. Any person (substitution for securities etc.)"),
'Options or Warrants'!C9322,
IF(
'Options or Warrants'!B9322 = "",
#N/A,
'Options or Warrants'!B9322)
)</f>
        <v>#N/A</v>
      </c>
      <c r="E9322" t="e">
        <f>IF(
OR('Options - Free Attaching'!B9322 = "8. Transferee of restricted securities", 'Options - Free Attaching'!B9322 = "9. Any person (substitution for securities etc.)"),
'Options - Free Attaching'!C9322,
IF(
'Options - Free Attaching'!B9322 = "",
#N/A,
'Options - Free Attaching'!B9322)
)</f>
        <v>#N/A</v>
      </c>
      <c r="F9322" t="e">
        <f>IF(
OR('Con. Notes - Conversion'!B9322 = "8. Transferee of restricted securities", 'Con. Notes - Conversion'!B9322 = "9. Any person (substitution for securities etc.)"),
'Con. Notes - Conversion'!C9322,
IF(
'Con. Notes - Conversion'!B9322 = "",
#N/A,
'Con. Notes - Conversion'!B9322)
)</f>
        <v>#N/A</v>
      </c>
      <c r="G9322" t="e">
        <f>IF(
OR('Con. Notes - No Conversion'!B9322 = "8. Transferee of restricted securities", 'Con. Notes - No Conversion'!B9322 = "9. Any person (substitution for securities etc.)"),
'Con. Notes - No Conversion'!C9322,
IF(
'Con. Notes - No Conversion'!B9322 = "",
#N/A,
'Con. Notes - No Conversion'!B9322)
)</f>
        <v>#N/A</v>
      </c>
    </row>
    <row r="9323" spans="1:7" x14ac:dyDescent="0.25">
      <c r="A9323" t="e">
        <f>IF(
OR(Shares!B9323 = "8. Transferee of restricted securities", Shares!B9323 = "9. Any person (substitution for securities etc.)"),
Shares!C9323,
IF(
Shares!B9323 = "",
#N/A,
Shares!B9323)
)</f>
        <v>#N/A</v>
      </c>
      <c r="B9323" t="e">
        <f>IF(
OR('Shares - LTR - Granted'!B9323 = "8. Transferee of restricted securities", 'Shares - LTR - Granted'!B9323 = "9. Any person (substitution for securities etc.)"),
'Shares - LTR - Granted'!C9323,
IF(
'Shares - LTR - Granted'!B9323 = "",
#N/A,
'Shares - LTR - Granted'!B9323)
)</f>
        <v>#N/A</v>
      </c>
      <c r="C9323" t="e">
        <f>IF(
OR('Performance Securities'!B9323 = "8. Transferee of restricted securities", 'Performance Securities'!B9323 = "9. Any person (substitution for securities etc.)"),
'Performance Securities'!C9323,
IF(
'Performance Securities'!B9323 = "",
#N/A,
'Performance Securities'!B9323)
)</f>
        <v>#N/A</v>
      </c>
      <c r="D9323" t="e">
        <f>IF(
OR('Options or Warrants'!B9323 = "8. Transferee of restricted securities", 'Options or Warrants'!B9323 = "9. Any person (substitution for securities etc.)"),
'Options or Warrants'!C9323,
IF(
'Options or Warrants'!B9323 = "",
#N/A,
'Options or Warrants'!B9323)
)</f>
        <v>#N/A</v>
      </c>
      <c r="E9323" t="e">
        <f>IF(
OR('Options - Free Attaching'!B9323 = "8. Transferee of restricted securities", 'Options - Free Attaching'!B9323 = "9. Any person (substitution for securities etc.)"),
'Options - Free Attaching'!C9323,
IF(
'Options - Free Attaching'!B9323 = "",
#N/A,
'Options - Free Attaching'!B9323)
)</f>
        <v>#N/A</v>
      </c>
      <c r="F9323" t="e">
        <f>IF(
OR('Con. Notes - Conversion'!B9323 = "8. Transferee of restricted securities", 'Con. Notes - Conversion'!B9323 = "9. Any person (substitution for securities etc.)"),
'Con. Notes - Conversion'!C9323,
IF(
'Con. Notes - Conversion'!B9323 = "",
#N/A,
'Con. Notes - Conversion'!B9323)
)</f>
        <v>#N/A</v>
      </c>
      <c r="G9323" t="e">
        <f>IF(
OR('Con. Notes - No Conversion'!B9323 = "8. Transferee of restricted securities", 'Con. Notes - No Conversion'!B9323 = "9. Any person (substitution for securities etc.)"),
'Con. Notes - No Conversion'!C9323,
IF(
'Con. Notes - No Conversion'!B9323 = "",
#N/A,
'Con. Notes - No Conversion'!B9323)
)</f>
        <v>#N/A</v>
      </c>
    </row>
    <row r="9324" spans="1:7" x14ac:dyDescent="0.25">
      <c r="A9324" t="e">
        <f>IF(
OR(Shares!B9324 = "8. Transferee of restricted securities", Shares!B9324 = "9. Any person (substitution for securities etc.)"),
Shares!C9324,
IF(
Shares!B9324 = "",
#N/A,
Shares!B9324)
)</f>
        <v>#N/A</v>
      </c>
      <c r="B9324" t="e">
        <f>IF(
OR('Shares - LTR - Granted'!B9324 = "8. Transferee of restricted securities", 'Shares - LTR - Granted'!B9324 = "9. Any person (substitution for securities etc.)"),
'Shares - LTR - Granted'!C9324,
IF(
'Shares - LTR - Granted'!B9324 = "",
#N/A,
'Shares - LTR - Granted'!B9324)
)</f>
        <v>#N/A</v>
      </c>
      <c r="C9324" t="e">
        <f>IF(
OR('Performance Securities'!B9324 = "8. Transferee of restricted securities", 'Performance Securities'!B9324 = "9. Any person (substitution for securities etc.)"),
'Performance Securities'!C9324,
IF(
'Performance Securities'!B9324 = "",
#N/A,
'Performance Securities'!B9324)
)</f>
        <v>#N/A</v>
      </c>
      <c r="D9324" t="e">
        <f>IF(
OR('Options or Warrants'!B9324 = "8. Transferee of restricted securities", 'Options or Warrants'!B9324 = "9. Any person (substitution for securities etc.)"),
'Options or Warrants'!C9324,
IF(
'Options or Warrants'!B9324 = "",
#N/A,
'Options or Warrants'!B9324)
)</f>
        <v>#N/A</v>
      </c>
      <c r="E9324" t="e">
        <f>IF(
OR('Options - Free Attaching'!B9324 = "8. Transferee of restricted securities", 'Options - Free Attaching'!B9324 = "9. Any person (substitution for securities etc.)"),
'Options - Free Attaching'!C9324,
IF(
'Options - Free Attaching'!B9324 = "",
#N/A,
'Options - Free Attaching'!B9324)
)</f>
        <v>#N/A</v>
      </c>
      <c r="F9324" t="e">
        <f>IF(
OR('Con. Notes - Conversion'!B9324 = "8. Transferee of restricted securities", 'Con. Notes - Conversion'!B9324 = "9. Any person (substitution for securities etc.)"),
'Con. Notes - Conversion'!C9324,
IF(
'Con. Notes - Conversion'!B9324 = "",
#N/A,
'Con. Notes - Conversion'!B9324)
)</f>
        <v>#N/A</v>
      </c>
      <c r="G9324" t="e">
        <f>IF(
OR('Con. Notes - No Conversion'!B9324 = "8. Transferee of restricted securities", 'Con. Notes - No Conversion'!B9324 = "9. Any person (substitution for securities etc.)"),
'Con. Notes - No Conversion'!C9324,
IF(
'Con. Notes - No Conversion'!B9324 = "",
#N/A,
'Con. Notes - No Conversion'!B9324)
)</f>
        <v>#N/A</v>
      </c>
    </row>
    <row r="9325" spans="1:7" x14ac:dyDescent="0.25">
      <c r="A9325" t="e">
        <f>IF(
OR(Shares!B9325 = "8. Transferee of restricted securities", Shares!B9325 = "9. Any person (substitution for securities etc.)"),
Shares!C9325,
IF(
Shares!B9325 = "",
#N/A,
Shares!B9325)
)</f>
        <v>#N/A</v>
      </c>
      <c r="B9325" t="e">
        <f>IF(
OR('Shares - LTR - Granted'!B9325 = "8. Transferee of restricted securities", 'Shares - LTR - Granted'!B9325 = "9. Any person (substitution for securities etc.)"),
'Shares - LTR - Granted'!C9325,
IF(
'Shares - LTR - Granted'!B9325 = "",
#N/A,
'Shares - LTR - Granted'!B9325)
)</f>
        <v>#N/A</v>
      </c>
      <c r="C9325" t="e">
        <f>IF(
OR('Performance Securities'!B9325 = "8. Transferee of restricted securities", 'Performance Securities'!B9325 = "9. Any person (substitution for securities etc.)"),
'Performance Securities'!C9325,
IF(
'Performance Securities'!B9325 = "",
#N/A,
'Performance Securities'!B9325)
)</f>
        <v>#N/A</v>
      </c>
      <c r="D9325" t="e">
        <f>IF(
OR('Options or Warrants'!B9325 = "8. Transferee of restricted securities", 'Options or Warrants'!B9325 = "9. Any person (substitution for securities etc.)"),
'Options or Warrants'!C9325,
IF(
'Options or Warrants'!B9325 = "",
#N/A,
'Options or Warrants'!B9325)
)</f>
        <v>#N/A</v>
      </c>
      <c r="E9325" t="e">
        <f>IF(
OR('Options - Free Attaching'!B9325 = "8. Transferee of restricted securities", 'Options - Free Attaching'!B9325 = "9. Any person (substitution for securities etc.)"),
'Options - Free Attaching'!C9325,
IF(
'Options - Free Attaching'!B9325 = "",
#N/A,
'Options - Free Attaching'!B9325)
)</f>
        <v>#N/A</v>
      </c>
      <c r="F9325" t="e">
        <f>IF(
OR('Con. Notes - Conversion'!B9325 = "8. Transferee of restricted securities", 'Con. Notes - Conversion'!B9325 = "9. Any person (substitution for securities etc.)"),
'Con. Notes - Conversion'!C9325,
IF(
'Con. Notes - Conversion'!B9325 = "",
#N/A,
'Con. Notes - Conversion'!B9325)
)</f>
        <v>#N/A</v>
      </c>
      <c r="G9325" t="e">
        <f>IF(
OR('Con. Notes - No Conversion'!B9325 = "8. Transferee of restricted securities", 'Con. Notes - No Conversion'!B9325 = "9. Any person (substitution for securities etc.)"),
'Con. Notes - No Conversion'!C9325,
IF(
'Con. Notes - No Conversion'!B9325 = "",
#N/A,
'Con. Notes - No Conversion'!B9325)
)</f>
        <v>#N/A</v>
      </c>
    </row>
    <row r="9326" spans="1:7" x14ac:dyDescent="0.25">
      <c r="A9326" t="e">
        <f>IF(
OR(Shares!B9326 = "8. Transferee of restricted securities", Shares!B9326 = "9. Any person (substitution for securities etc.)"),
Shares!C9326,
IF(
Shares!B9326 = "",
#N/A,
Shares!B9326)
)</f>
        <v>#N/A</v>
      </c>
      <c r="B9326" t="e">
        <f>IF(
OR('Shares - LTR - Granted'!B9326 = "8. Transferee of restricted securities", 'Shares - LTR - Granted'!B9326 = "9. Any person (substitution for securities etc.)"),
'Shares - LTR - Granted'!C9326,
IF(
'Shares - LTR - Granted'!B9326 = "",
#N/A,
'Shares - LTR - Granted'!B9326)
)</f>
        <v>#N/A</v>
      </c>
      <c r="C9326" t="e">
        <f>IF(
OR('Performance Securities'!B9326 = "8. Transferee of restricted securities", 'Performance Securities'!B9326 = "9. Any person (substitution for securities etc.)"),
'Performance Securities'!C9326,
IF(
'Performance Securities'!B9326 = "",
#N/A,
'Performance Securities'!B9326)
)</f>
        <v>#N/A</v>
      </c>
      <c r="D9326" t="e">
        <f>IF(
OR('Options or Warrants'!B9326 = "8. Transferee of restricted securities", 'Options or Warrants'!B9326 = "9. Any person (substitution for securities etc.)"),
'Options or Warrants'!C9326,
IF(
'Options or Warrants'!B9326 = "",
#N/A,
'Options or Warrants'!B9326)
)</f>
        <v>#N/A</v>
      </c>
      <c r="E9326" t="e">
        <f>IF(
OR('Options - Free Attaching'!B9326 = "8. Transferee of restricted securities", 'Options - Free Attaching'!B9326 = "9. Any person (substitution for securities etc.)"),
'Options - Free Attaching'!C9326,
IF(
'Options - Free Attaching'!B9326 = "",
#N/A,
'Options - Free Attaching'!B9326)
)</f>
        <v>#N/A</v>
      </c>
      <c r="F9326" t="e">
        <f>IF(
OR('Con. Notes - Conversion'!B9326 = "8. Transferee of restricted securities", 'Con. Notes - Conversion'!B9326 = "9. Any person (substitution for securities etc.)"),
'Con. Notes - Conversion'!C9326,
IF(
'Con. Notes - Conversion'!B9326 = "",
#N/A,
'Con. Notes - Conversion'!B9326)
)</f>
        <v>#N/A</v>
      </c>
      <c r="G9326" t="e">
        <f>IF(
OR('Con. Notes - No Conversion'!B9326 = "8. Transferee of restricted securities", 'Con. Notes - No Conversion'!B9326 = "9. Any person (substitution for securities etc.)"),
'Con. Notes - No Conversion'!C9326,
IF(
'Con. Notes - No Conversion'!B9326 = "",
#N/A,
'Con. Notes - No Conversion'!B9326)
)</f>
        <v>#N/A</v>
      </c>
    </row>
    <row r="9327" spans="1:7" x14ac:dyDescent="0.25">
      <c r="A9327" t="e">
        <f>IF(
OR(Shares!B9327 = "8. Transferee of restricted securities", Shares!B9327 = "9. Any person (substitution for securities etc.)"),
Shares!C9327,
IF(
Shares!B9327 = "",
#N/A,
Shares!B9327)
)</f>
        <v>#N/A</v>
      </c>
      <c r="B9327" t="e">
        <f>IF(
OR('Shares - LTR - Granted'!B9327 = "8. Transferee of restricted securities", 'Shares - LTR - Granted'!B9327 = "9. Any person (substitution for securities etc.)"),
'Shares - LTR - Granted'!C9327,
IF(
'Shares - LTR - Granted'!B9327 = "",
#N/A,
'Shares - LTR - Granted'!B9327)
)</f>
        <v>#N/A</v>
      </c>
      <c r="C9327" t="e">
        <f>IF(
OR('Performance Securities'!B9327 = "8. Transferee of restricted securities", 'Performance Securities'!B9327 = "9. Any person (substitution for securities etc.)"),
'Performance Securities'!C9327,
IF(
'Performance Securities'!B9327 = "",
#N/A,
'Performance Securities'!B9327)
)</f>
        <v>#N/A</v>
      </c>
      <c r="D9327" t="e">
        <f>IF(
OR('Options or Warrants'!B9327 = "8. Transferee of restricted securities", 'Options or Warrants'!B9327 = "9. Any person (substitution for securities etc.)"),
'Options or Warrants'!C9327,
IF(
'Options or Warrants'!B9327 = "",
#N/A,
'Options or Warrants'!B9327)
)</f>
        <v>#N/A</v>
      </c>
      <c r="E9327" t="e">
        <f>IF(
OR('Options - Free Attaching'!B9327 = "8. Transferee of restricted securities", 'Options - Free Attaching'!B9327 = "9. Any person (substitution for securities etc.)"),
'Options - Free Attaching'!C9327,
IF(
'Options - Free Attaching'!B9327 = "",
#N/A,
'Options - Free Attaching'!B9327)
)</f>
        <v>#N/A</v>
      </c>
      <c r="F9327" t="e">
        <f>IF(
OR('Con. Notes - Conversion'!B9327 = "8. Transferee of restricted securities", 'Con. Notes - Conversion'!B9327 = "9. Any person (substitution for securities etc.)"),
'Con. Notes - Conversion'!C9327,
IF(
'Con. Notes - Conversion'!B9327 = "",
#N/A,
'Con. Notes - Conversion'!B9327)
)</f>
        <v>#N/A</v>
      </c>
      <c r="G9327" t="e">
        <f>IF(
OR('Con. Notes - No Conversion'!B9327 = "8. Transferee of restricted securities", 'Con. Notes - No Conversion'!B9327 = "9. Any person (substitution for securities etc.)"),
'Con. Notes - No Conversion'!C9327,
IF(
'Con. Notes - No Conversion'!B9327 = "",
#N/A,
'Con. Notes - No Conversion'!B9327)
)</f>
        <v>#N/A</v>
      </c>
    </row>
    <row r="9328" spans="1:7" x14ac:dyDescent="0.25">
      <c r="A9328" t="e">
        <f>IF(
OR(Shares!B9328 = "8. Transferee of restricted securities", Shares!B9328 = "9. Any person (substitution for securities etc.)"),
Shares!C9328,
IF(
Shares!B9328 = "",
#N/A,
Shares!B9328)
)</f>
        <v>#N/A</v>
      </c>
      <c r="B9328" t="e">
        <f>IF(
OR('Shares - LTR - Granted'!B9328 = "8. Transferee of restricted securities", 'Shares - LTR - Granted'!B9328 = "9. Any person (substitution for securities etc.)"),
'Shares - LTR - Granted'!C9328,
IF(
'Shares - LTR - Granted'!B9328 = "",
#N/A,
'Shares - LTR - Granted'!B9328)
)</f>
        <v>#N/A</v>
      </c>
      <c r="C9328" t="e">
        <f>IF(
OR('Performance Securities'!B9328 = "8. Transferee of restricted securities", 'Performance Securities'!B9328 = "9. Any person (substitution for securities etc.)"),
'Performance Securities'!C9328,
IF(
'Performance Securities'!B9328 = "",
#N/A,
'Performance Securities'!B9328)
)</f>
        <v>#N/A</v>
      </c>
      <c r="D9328" t="e">
        <f>IF(
OR('Options or Warrants'!B9328 = "8. Transferee of restricted securities", 'Options or Warrants'!B9328 = "9. Any person (substitution for securities etc.)"),
'Options or Warrants'!C9328,
IF(
'Options or Warrants'!B9328 = "",
#N/A,
'Options or Warrants'!B9328)
)</f>
        <v>#N/A</v>
      </c>
      <c r="E9328" t="e">
        <f>IF(
OR('Options - Free Attaching'!B9328 = "8. Transferee of restricted securities", 'Options - Free Attaching'!B9328 = "9. Any person (substitution for securities etc.)"),
'Options - Free Attaching'!C9328,
IF(
'Options - Free Attaching'!B9328 = "",
#N/A,
'Options - Free Attaching'!B9328)
)</f>
        <v>#N/A</v>
      </c>
      <c r="F9328" t="e">
        <f>IF(
OR('Con. Notes - Conversion'!B9328 = "8. Transferee of restricted securities", 'Con. Notes - Conversion'!B9328 = "9. Any person (substitution for securities etc.)"),
'Con. Notes - Conversion'!C9328,
IF(
'Con. Notes - Conversion'!B9328 = "",
#N/A,
'Con. Notes - Conversion'!B9328)
)</f>
        <v>#N/A</v>
      </c>
      <c r="G9328" t="e">
        <f>IF(
OR('Con. Notes - No Conversion'!B9328 = "8. Transferee of restricted securities", 'Con. Notes - No Conversion'!B9328 = "9. Any person (substitution for securities etc.)"),
'Con. Notes - No Conversion'!C9328,
IF(
'Con. Notes - No Conversion'!B9328 = "",
#N/A,
'Con. Notes - No Conversion'!B9328)
)</f>
        <v>#N/A</v>
      </c>
    </row>
    <row r="9329" spans="1:7" x14ac:dyDescent="0.25">
      <c r="A9329" t="e">
        <f>IF(
OR(Shares!B9329 = "8. Transferee of restricted securities", Shares!B9329 = "9. Any person (substitution for securities etc.)"),
Shares!C9329,
IF(
Shares!B9329 = "",
#N/A,
Shares!B9329)
)</f>
        <v>#N/A</v>
      </c>
      <c r="B9329" t="e">
        <f>IF(
OR('Shares - LTR - Granted'!B9329 = "8. Transferee of restricted securities", 'Shares - LTR - Granted'!B9329 = "9. Any person (substitution for securities etc.)"),
'Shares - LTR - Granted'!C9329,
IF(
'Shares - LTR - Granted'!B9329 = "",
#N/A,
'Shares - LTR - Granted'!B9329)
)</f>
        <v>#N/A</v>
      </c>
      <c r="C9329" t="e">
        <f>IF(
OR('Performance Securities'!B9329 = "8. Transferee of restricted securities", 'Performance Securities'!B9329 = "9. Any person (substitution for securities etc.)"),
'Performance Securities'!C9329,
IF(
'Performance Securities'!B9329 = "",
#N/A,
'Performance Securities'!B9329)
)</f>
        <v>#N/A</v>
      </c>
      <c r="D9329" t="e">
        <f>IF(
OR('Options or Warrants'!B9329 = "8. Transferee of restricted securities", 'Options or Warrants'!B9329 = "9. Any person (substitution for securities etc.)"),
'Options or Warrants'!C9329,
IF(
'Options or Warrants'!B9329 = "",
#N/A,
'Options or Warrants'!B9329)
)</f>
        <v>#N/A</v>
      </c>
      <c r="E9329" t="e">
        <f>IF(
OR('Options - Free Attaching'!B9329 = "8. Transferee of restricted securities", 'Options - Free Attaching'!B9329 = "9. Any person (substitution for securities etc.)"),
'Options - Free Attaching'!C9329,
IF(
'Options - Free Attaching'!B9329 = "",
#N/A,
'Options - Free Attaching'!B9329)
)</f>
        <v>#N/A</v>
      </c>
      <c r="F9329" t="e">
        <f>IF(
OR('Con. Notes - Conversion'!B9329 = "8. Transferee of restricted securities", 'Con. Notes - Conversion'!B9329 = "9. Any person (substitution for securities etc.)"),
'Con. Notes - Conversion'!C9329,
IF(
'Con. Notes - Conversion'!B9329 = "",
#N/A,
'Con. Notes - Conversion'!B9329)
)</f>
        <v>#N/A</v>
      </c>
      <c r="G9329" t="e">
        <f>IF(
OR('Con. Notes - No Conversion'!B9329 = "8. Transferee of restricted securities", 'Con. Notes - No Conversion'!B9329 = "9. Any person (substitution for securities etc.)"),
'Con. Notes - No Conversion'!C9329,
IF(
'Con. Notes - No Conversion'!B9329 = "",
#N/A,
'Con. Notes - No Conversion'!B9329)
)</f>
        <v>#N/A</v>
      </c>
    </row>
    <row r="9330" spans="1:7" x14ac:dyDescent="0.25">
      <c r="A9330" t="e">
        <f>IF(
OR(Shares!B9330 = "8. Transferee of restricted securities", Shares!B9330 = "9. Any person (substitution for securities etc.)"),
Shares!C9330,
IF(
Shares!B9330 = "",
#N/A,
Shares!B9330)
)</f>
        <v>#N/A</v>
      </c>
      <c r="B9330" t="e">
        <f>IF(
OR('Shares - LTR - Granted'!B9330 = "8. Transferee of restricted securities", 'Shares - LTR - Granted'!B9330 = "9. Any person (substitution for securities etc.)"),
'Shares - LTR - Granted'!C9330,
IF(
'Shares - LTR - Granted'!B9330 = "",
#N/A,
'Shares - LTR - Granted'!B9330)
)</f>
        <v>#N/A</v>
      </c>
      <c r="C9330" t="e">
        <f>IF(
OR('Performance Securities'!B9330 = "8. Transferee of restricted securities", 'Performance Securities'!B9330 = "9. Any person (substitution for securities etc.)"),
'Performance Securities'!C9330,
IF(
'Performance Securities'!B9330 = "",
#N/A,
'Performance Securities'!B9330)
)</f>
        <v>#N/A</v>
      </c>
      <c r="D9330" t="e">
        <f>IF(
OR('Options or Warrants'!B9330 = "8. Transferee of restricted securities", 'Options or Warrants'!B9330 = "9. Any person (substitution for securities etc.)"),
'Options or Warrants'!C9330,
IF(
'Options or Warrants'!B9330 = "",
#N/A,
'Options or Warrants'!B9330)
)</f>
        <v>#N/A</v>
      </c>
      <c r="E9330" t="e">
        <f>IF(
OR('Options - Free Attaching'!B9330 = "8. Transferee of restricted securities", 'Options - Free Attaching'!B9330 = "9. Any person (substitution for securities etc.)"),
'Options - Free Attaching'!C9330,
IF(
'Options - Free Attaching'!B9330 = "",
#N/A,
'Options - Free Attaching'!B9330)
)</f>
        <v>#N/A</v>
      </c>
      <c r="F9330" t="e">
        <f>IF(
OR('Con. Notes - Conversion'!B9330 = "8. Transferee of restricted securities", 'Con. Notes - Conversion'!B9330 = "9. Any person (substitution for securities etc.)"),
'Con. Notes - Conversion'!C9330,
IF(
'Con. Notes - Conversion'!B9330 = "",
#N/A,
'Con. Notes - Conversion'!B9330)
)</f>
        <v>#N/A</v>
      </c>
      <c r="G9330" t="e">
        <f>IF(
OR('Con. Notes - No Conversion'!B9330 = "8. Transferee of restricted securities", 'Con. Notes - No Conversion'!B9330 = "9. Any person (substitution for securities etc.)"),
'Con. Notes - No Conversion'!C9330,
IF(
'Con. Notes - No Conversion'!B9330 = "",
#N/A,
'Con. Notes - No Conversion'!B9330)
)</f>
        <v>#N/A</v>
      </c>
    </row>
    <row r="9331" spans="1:7" x14ac:dyDescent="0.25">
      <c r="A9331" t="e">
        <f>IF(
OR(Shares!B9331 = "8. Transferee of restricted securities", Shares!B9331 = "9. Any person (substitution for securities etc.)"),
Shares!C9331,
IF(
Shares!B9331 = "",
#N/A,
Shares!B9331)
)</f>
        <v>#N/A</v>
      </c>
      <c r="B9331" t="e">
        <f>IF(
OR('Shares - LTR - Granted'!B9331 = "8. Transferee of restricted securities", 'Shares - LTR - Granted'!B9331 = "9. Any person (substitution for securities etc.)"),
'Shares - LTR - Granted'!C9331,
IF(
'Shares - LTR - Granted'!B9331 = "",
#N/A,
'Shares - LTR - Granted'!B9331)
)</f>
        <v>#N/A</v>
      </c>
      <c r="C9331" t="e">
        <f>IF(
OR('Performance Securities'!B9331 = "8. Transferee of restricted securities", 'Performance Securities'!B9331 = "9. Any person (substitution for securities etc.)"),
'Performance Securities'!C9331,
IF(
'Performance Securities'!B9331 = "",
#N/A,
'Performance Securities'!B9331)
)</f>
        <v>#N/A</v>
      </c>
      <c r="D9331" t="e">
        <f>IF(
OR('Options or Warrants'!B9331 = "8. Transferee of restricted securities", 'Options or Warrants'!B9331 = "9. Any person (substitution for securities etc.)"),
'Options or Warrants'!C9331,
IF(
'Options or Warrants'!B9331 = "",
#N/A,
'Options or Warrants'!B9331)
)</f>
        <v>#N/A</v>
      </c>
      <c r="E9331" t="e">
        <f>IF(
OR('Options - Free Attaching'!B9331 = "8. Transferee of restricted securities", 'Options - Free Attaching'!B9331 = "9. Any person (substitution for securities etc.)"),
'Options - Free Attaching'!C9331,
IF(
'Options - Free Attaching'!B9331 = "",
#N/A,
'Options - Free Attaching'!B9331)
)</f>
        <v>#N/A</v>
      </c>
      <c r="F9331" t="e">
        <f>IF(
OR('Con. Notes - Conversion'!B9331 = "8. Transferee of restricted securities", 'Con. Notes - Conversion'!B9331 = "9. Any person (substitution for securities etc.)"),
'Con. Notes - Conversion'!C9331,
IF(
'Con. Notes - Conversion'!B9331 = "",
#N/A,
'Con. Notes - Conversion'!B9331)
)</f>
        <v>#N/A</v>
      </c>
      <c r="G9331" t="e">
        <f>IF(
OR('Con. Notes - No Conversion'!B9331 = "8. Transferee of restricted securities", 'Con. Notes - No Conversion'!B9331 = "9. Any person (substitution for securities etc.)"),
'Con. Notes - No Conversion'!C9331,
IF(
'Con. Notes - No Conversion'!B9331 = "",
#N/A,
'Con. Notes - No Conversion'!B9331)
)</f>
        <v>#N/A</v>
      </c>
    </row>
    <row r="9332" spans="1:7" x14ac:dyDescent="0.25">
      <c r="A9332" t="e">
        <f>IF(
OR(Shares!B9332 = "8. Transferee of restricted securities", Shares!B9332 = "9. Any person (substitution for securities etc.)"),
Shares!C9332,
IF(
Shares!B9332 = "",
#N/A,
Shares!B9332)
)</f>
        <v>#N/A</v>
      </c>
      <c r="B9332" t="e">
        <f>IF(
OR('Shares - LTR - Granted'!B9332 = "8. Transferee of restricted securities", 'Shares - LTR - Granted'!B9332 = "9. Any person (substitution for securities etc.)"),
'Shares - LTR - Granted'!C9332,
IF(
'Shares - LTR - Granted'!B9332 = "",
#N/A,
'Shares - LTR - Granted'!B9332)
)</f>
        <v>#N/A</v>
      </c>
      <c r="C9332" t="e">
        <f>IF(
OR('Performance Securities'!B9332 = "8. Transferee of restricted securities", 'Performance Securities'!B9332 = "9. Any person (substitution for securities etc.)"),
'Performance Securities'!C9332,
IF(
'Performance Securities'!B9332 = "",
#N/A,
'Performance Securities'!B9332)
)</f>
        <v>#N/A</v>
      </c>
      <c r="D9332" t="e">
        <f>IF(
OR('Options or Warrants'!B9332 = "8. Transferee of restricted securities", 'Options or Warrants'!B9332 = "9. Any person (substitution for securities etc.)"),
'Options or Warrants'!C9332,
IF(
'Options or Warrants'!B9332 = "",
#N/A,
'Options or Warrants'!B9332)
)</f>
        <v>#N/A</v>
      </c>
      <c r="E9332" t="e">
        <f>IF(
OR('Options - Free Attaching'!B9332 = "8. Transferee of restricted securities", 'Options - Free Attaching'!B9332 = "9. Any person (substitution for securities etc.)"),
'Options - Free Attaching'!C9332,
IF(
'Options - Free Attaching'!B9332 = "",
#N/A,
'Options - Free Attaching'!B9332)
)</f>
        <v>#N/A</v>
      </c>
      <c r="F9332" t="e">
        <f>IF(
OR('Con. Notes - Conversion'!B9332 = "8. Transferee of restricted securities", 'Con. Notes - Conversion'!B9332 = "9. Any person (substitution for securities etc.)"),
'Con. Notes - Conversion'!C9332,
IF(
'Con. Notes - Conversion'!B9332 = "",
#N/A,
'Con. Notes - Conversion'!B9332)
)</f>
        <v>#N/A</v>
      </c>
      <c r="G9332" t="e">
        <f>IF(
OR('Con. Notes - No Conversion'!B9332 = "8. Transferee of restricted securities", 'Con. Notes - No Conversion'!B9332 = "9. Any person (substitution for securities etc.)"),
'Con. Notes - No Conversion'!C9332,
IF(
'Con. Notes - No Conversion'!B9332 = "",
#N/A,
'Con. Notes - No Conversion'!B9332)
)</f>
        <v>#N/A</v>
      </c>
    </row>
    <row r="9333" spans="1:7" x14ac:dyDescent="0.25">
      <c r="A9333" t="e">
        <f>IF(
OR(Shares!B9333 = "8. Transferee of restricted securities", Shares!B9333 = "9. Any person (substitution for securities etc.)"),
Shares!C9333,
IF(
Shares!B9333 = "",
#N/A,
Shares!B9333)
)</f>
        <v>#N/A</v>
      </c>
      <c r="B9333" t="e">
        <f>IF(
OR('Shares - LTR - Granted'!B9333 = "8. Transferee of restricted securities", 'Shares - LTR - Granted'!B9333 = "9. Any person (substitution for securities etc.)"),
'Shares - LTR - Granted'!C9333,
IF(
'Shares - LTR - Granted'!B9333 = "",
#N/A,
'Shares - LTR - Granted'!B9333)
)</f>
        <v>#N/A</v>
      </c>
      <c r="C9333" t="e">
        <f>IF(
OR('Performance Securities'!B9333 = "8. Transferee of restricted securities", 'Performance Securities'!B9333 = "9. Any person (substitution for securities etc.)"),
'Performance Securities'!C9333,
IF(
'Performance Securities'!B9333 = "",
#N/A,
'Performance Securities'!B9333)
)</f>
        <v>#N/A</v>
      </c>
      <c r="D9333" t="e">
        <f>IF(
OR('Options or Warrants'!B9333 = "8. Transferee of restricted securities", 'Options or Warrants'!B9333 = "9. Any person (substitution for securities etc.)"),
'Options or Warrants'!C9333,
IF(
'Options or Warrants'!B9333 = "",
#N/A,
'Options or Warrants'!B9333)
)</f>
        <v>#N/A</v>
      </c>
      <c r="E9333" t="e">
        <f>IF(
OR('Options - Free Attaching'!B9333 = "8. Transferee of restricted securities", 'Options - Free Attaching'!B9333 = "9. Any person (substitution for securities etc.)"),
'Options - Free Attaching'!C9333,
IF(
'Options - Free Attaching'!B9333 = "",
#N/A,
'Options - Free Attaching'!B9333)
)</f>
        <v>#N/A</v>
      </c>
      <c r="F9333" t="e">
        <f>IF(
OR('Con. Notes - Conversion'!B9333 = "8. Transferee of restricted securities", 'Con. Notes - Conversion'!B9333 = "9. Any person (substitution for securities etc.)"),
'Con. Notes - Conversion'!C9333,
IF(
'Con. Notes - Conversion'!B9333 = "",
#N/A,
'Con. Notes - Conversion'!B9333)
)</f>
        <v>#N/A</v>
      </c>
      <c r="G9333" t="e">
        <f>IF(
OR('Con. Notes - No Conversion'!B9333 = "8. Transferee of restricted securities", 'Con. Notes - No Conversion'!B9333 = "9. Any person (substitution for securities etc.)"),
'Con. Notes - No Conversion'!C9333,
IF(
'Con. Notes - No Conversion'!B9333 = "",
#N/A,
'Con. Notes - No Conversion'!B9333)
)</f>
        <v>#N/A</v>
      </c>
    </row>
    <row r="9334" spans="1:7" x14ac:dyDescent="0.25">
      <c r="A9334" t="e">
        <f>IF(
OR(Shares!B9334 = "8. Transferee of restricted securities", Shares!B9334 = "9. Any person (substitution for securities etc.)"),
Shares!C9334,
IF(
Shares!B9334 = "",
#N/A,
Shares!B9334)
)</f>
        <v>#N/A</v>
      </c>
      <c r="B9334" t="e">
        <f>IF(
OR('Shares - LTR - Granted'!B9334 = "8. Transferee of restricted securities", 'Shares - LTR - Granted'!B9334 = "9. Any person (substitution for securities etc.)"),
'Shares - LTR - Granted'!C9334,
IF(
'Shares - LTR - Granted'!B9334 = "",
#N/A,
'Shares - LTR - Granted'!B9334)
)</f>
        <v>#N/A</v>
      </c>
      <c r="C9334" t="e">
        <f>IF(
OR('Performance Securities'!B9334 = "8. Transferee of restricted securities", 'Performance Securities'!B9334 = "9. Any person (substitution for securities etc.)"),
'Performance Securities'!C9334,
IF(
'Performance Securities'!B9334 = "",
#N/A,
'Performance Securities'!B9334)
)</f>
        <v>#N/A</v>
      </c>
      <c r="D9334" t="e">
        <f>IF(
OR('Options or Warrants'!B9334 = "8. Transferee of restricted securities", 'Options or Warrants'!B9334 = "9. Any person (substitution for securities etc.)"),
'Options or Warrants'!C9334,
IF(
'Options or Warrants'!B9334 = "",
#N/A,
'Options or Warrants'!B9334)
)</f>
        <v>#N/A</v>
      </c>
      <c r="E9334" t="e">
        <f>IF(
OR('Options - Free Attaching'!B9334 = "8. Transferee of restricted securities", 'Options - Free Attaching'!B9334 = "9. Any person (substitution for securities etc.)"),
'Options - Free Attaching'!C9334,
IF(
'Options - Free Attaching'!B9334 = "",
#N/A,
'Options - Free Attaching'!B9334)
)</f>
        <v>#N/A</v>
      </c>
      <c r="F9334" t="e">
        <f>IF(
OR('Con. Notes - Conversion'!B9334 = "8. Transferee of restricted securities", 'Con. Notes - Conversion'!B9334 = "9. Any person (substitution for securities etc.)"),
'Con. Notes - Conversion'!C9334,
IF(
'Con. Notes - Conversion'!B9334 = "",
#N/A,
'Con. Notes - Conversion'!B9334)
)</f>
        <v>#N/A</v>
      </c>
      <c r="G9334" t="e">
        <f>IF(
OR('Con. Notes - No Conversion'!B9334 = "8. Transferee of restricted securities", 'Con. Notes - No Conversion'!B9334 = "9. Any person (substitution for securities etc.)"),
'Con. Notes - No Conversion'!C9334,
IF(
'Con. Notes - No Conversion'!B9334 = "",
#N/A,
'Con. Notes - No Conversion'!B9334)
)</f>
        <v>#N/A</v>
      </c>
    </row>
    <row r="9335" spans="1:7" x14ac:dyDescent="0.25">
      <c r="A9335" t="e">
        <f>IF(
OR(Shares!B9335 = "8. Transferee of restricted securities", Shares!B9335 = "9. Any person (substitution for securities etc.)"),
Shares!C9335,
IF(
Shares!B9335 = "",
#N/A,
Shares!B9335)
)</f>
        <v>#N/A</v>
      </c>
      <c r="B9335" t="e">
        <f>IF(
OR('Shares - LTR - Granted'!B9335 = "8. Transferee of restricted securities", 'Shares - LTR - Granted'!B9335 = "9. Any person (substitution for securities etc.)"),
'Shares - LTR - Granted'!C9335,
IF(
'Shares - LTR - Granted'!B9335 = "",
#N/A,
'Shares - LTR - Granted'!B9335)
)</f>
        <v>#N/A</v>
      </c>
      <c r="C9335" t="e">
        <f>IF(
OR('Performance Securities'!B9335 = "8. Transferee of restricted securities", 'Performance Securities'!B9335 = "9. Any person (substitution for securities etc.)"),
'Performance Securities'!C9335,
IF(
'Performance Securities'!B9335 = "",
#N/A,
'Performance Securities'!B9335)
)</f>
        <v>#N/A</v>
      </c>
      <c r="D9335" t="e">
        <f>IF(
OR('Options or Warrants'!B9335 = "8. Transferee of restricted securities", 'Options or Warrants'!B9335 = "9. Any person (substitution for securities etc.)"),
'Options or Warrants'!C9335,
IF(
'Options or Warrants'!B9335 = "",
#N/A,
'Options or Warrants'!B9335)
)</f>
        <v>#N/A</v>
      </c>
      <c r="E9335" t="e">
        <f>IF(
OR('Options - Free Attaching'!B9335 = "8. Transferee of restricted securities", 'Options - Free Attaching'!B9335 = "9. Any person (substitution for securities etc.)"),
'Options - Free Attaching'!C9335,
IF(
'Options - Free Attaching'!B9335 = "",
#N/A,
'Options - Free Attaching'!B9335)
)</f>
        <v>#N/A</v>
      </c>
      <c r="F9335" t="e">
        <f>IF(
OR('Con. Notes - Conversion'!B9335 = "8. Transferee of restricted securities", 'Con. Notes - Conversion'!B9335 = "9. Any person (substitution for securities etc.)"),
'Con. Notes - Conversion'!C9335,
IF(
'Con. Notes - Conversion'!B9335 = "",
#N/A,
'Con. Notes - Conversion'!B9335)
)</f>
        <v>#N/A</v>
      </c>
      <c r="G9335" t="e">
        <f>IF(
OR('Con. Notes - No Conversion'!B9335 = "8. Transferee of restricted securities", 'Con. Notes - No Conversion'!B9335 = "9. Any person (substitution for securities etc.)"),
'Con. Notes - No Conversion'!C9335,
IF(
'Con. Notes - No Conversion'!B9335 = "",
#N/A,
'Con. Notes - No Conversion'!B9335)
)</f>
        <v>#N/A</v>
      </c>
    </row>
    <row r="9336" spans="1:7" x14ac:dyDescent="0.25">
      <c r="A9336" t="e">
        <f>IF(
OR(Shares!B9336 = "8. Transferee of restricted securities", Shares!B9336 = "9. Any person (substitution for securities etc.)"),
Shares!C9336,
IF(
Shares!B9336 = "",
#N/A,
Shares!B9336)
)</f>
        <v>#N/A</v>
      </c>
      <c r="B9336" t="e">
        <f>IF(
OR('Shares - LTR - Granted'!B9336 = "8. Transferee of restricted securities", 'Shares - LTR - Granted'!B9336 = "9. Any person (substitution for securities etc.)"),
'Shares - LTR - Granted'!C9336,
IF(
'Shares - LTR - Granted'!B9336 = "",
#N/A,
'Shares - LTR - Granted'!B9336)
)</f>
        <v>#N/A</v>
      </c>
      <c r="C9336" t="e">
        <f>IF(
OR('Performance Securities'!B9336 = "8. Transferee of restricted securities", 'Performance Securities'!B9336 = "9. Any person (substitution for securities etc.)"),
'Performance Securities'!C9336,
IF(
'Performance Securities'!B9336 = "",
#N/A,
'Performance Securities'!B9336)
)</f>
        <v>#N/A</v>
      </c>
      <c r="D9336" t="e">
        <f>IF(
OR('Options or Warrants'!B9336 = "8. Transferee of restricted securities", 'Options or Warrants'!B9336 = "9. Any person (substitution for securities etc.)"),
'Options or Warrants'!C9336,
IF(
'Options or Warrants'!B9336 = "",
#N/A,
'Options or Warrants'!B9336)
)</f>
        <v>#N/A</v>
      </c>
      <c r="E9336" t="e">
        <f>IF(
OR('Options - Free Attaching'!B9336 = "8. Transferee of restricted securities", 'Options - Free Attaching'!B9336 = "9. Any person (substitution for securities etc.)"),
'Options - Free Attaching'!C9336,
IF(
'Options - Free Attaching'!B9336 = "",
#N/A,
'Options - Free Attaching'!B9336)
)</f>
        <v>#N/A</v>
      </c>
      <c r="F9336" t="e">
        <f>IF(
OR('Con. Notes - Conversion'!B9336 = "8. Transferee of restricted securities", 'Con. Notes - Conversion'!B9336 = "9. Any person (substitution for securities etc.)"),
'Con. Notes - Conversion'!C9336,
IF(
'Con. Notes - Conversion'!B9336 = "",
#N/A,
'Con. Notes - Conversion'!B9336)
)</f>
        <v>#N/A</v>
      </c>
      <c r="G9336" t="e">
        <f>IF(
OR('Con. Notes - No Conversion'!B9336 = "8. Transferee of restricted securities", 'Con. Notes - No Conversion'!B9336 = "9. Any person (substitution for securities etc.)"),
'Con. Notes - No Conversion'!C9336,
IF(
'Con. Notes - No Conversion'!B9336 = "",
#N/A,
'Con. Notes - No Conversion'!B9336)
)</f>
        <v>#N/A</v>
      </c>
    </row>
    <row r="9337" spans="1:7" x14ac:dyDescent="0.25">
      <c r="A9337" t="e">
        <f>IF(
OR(Shares!B9337 = "8. Transferee of restricted securities", Shares!B9337 = "9. Any person (substitution for securities etc.)"),
Shares!C9337,
IF(
Shares!B9337 = "",
#N/A,
Shares!B9337)
)</f>
        <v>#N/A</v>
      </c>
      <c r="B9337" t="e">
        <f>IF(
OR('Shares - LTR - Granted'!B9337 = "8. Transferee of restricted securities", 'Shares - LTR - Granted'!B9337 = "9. Any person (substitution for securities etc.)"),
'Shares - LTR - Granted'!C9337,
IF(
'Shares - LTR - Granted'!B9337 = "",
#N/A,
'Shares - LTR - Granted'!B9337)
)</f>
        <v>#N/A</v>
      </c>
      <c r="C9337" t="e">
        <f>IF(
OR('Performance Securities'!B9337 = "8. Transferee of restricted securities", 'Performance Securities'!B9337 = "9. Any person (substitution for securities etc.)"),
'Performance Securities'!C9337,
IF(
'Performance Securities'!B9337 = "",
#N/A,
'Performance Securities'!B9337)
)</f>
        <v>#N/A</v>
      </c>
      <c r="D9337" t="e">
        <f>IF(
OR('Options or Warrants'!B9337 = "8. Transferee of restricted securities", 'Options or Warrants'!B9337 = "9. Any person (substitution for securities etc.)"),
'Options or Warrants'!C9337,
IF(
'Options or Warrants'!B9337 = "",
#N/A,
'Options or Warrants'!B9337)
)</f>
        <v>#N/A</v>
      </c>
      <c r="E9337" t="e">
        <f>IF(
OR('Options - Free Attaching'!B9337 = "8. Transferee of restricted securities", 'Options - Free Attaching'!B9337 = "9. Any person (substitution for securities etc.)"),
'Options - Free Attaching'!C9337,
IF(
'Options - Free Attaching'!B9337 = "",
#N/A,
'Options - Free Attaching'!B9337)
)</f>
        <v>#N/A</v>
      </c>
      <c r="F9337" t="e">
        <f>IF(
OR('Con. Notes - Conversion'!B9337 = "8. Transferee of restricted securities", 'Con. Notes - Conversion'!B9337 = "9. Any person (substitution for securities etc.)"),
'Con. Notes - Conversion'!C9337,
IF(
'Con. Notes - Conversion'!B9337 = "",
#N/A,
'Con. Notes - Conversion'!B9337)
)</f>
        <v>#N/A</v>
      </c>
      <c r="G9337" t="e">
        <f>IF(
OR('Con. Notes - No Conversion'!B9337 = "8. Transferee of restricted securities", 'Con. Notes - No Conversion'!B9337 = "9. Any person (substitution for securities etc.)"),
'Con. Notes - No Conversion'!C9337,
IF(
'Con. Notes - No Conversion'!B9337 = "",
#N/A,
'Con. Notes - No Conversion'!B9337)
)</f>
        <v>#N/A</v>
      </c>
    </row>
    <row r="9338" spans="1:7" x14ac:dyDescent="0.25">
      <c r="A9338" t="e">
        <f>IF(
OR(Shares!B9338 = "8. Transferee of restricted securities", Shares!B9338 = "9. Any person (substitution for securities etc.)"),
Shares!C9338,
IF(
Shares!B9338 = "",
#N/A,
Shares!B9338)
)</f>
        <v>#N/A</v>
      </c>
      <c r="B9338" t="e">
        <f>IF(
OR('Shares - LTR - Granted'!B9338 = "8. Transferee of restricted securities", 'Shares - LTR - Granted'!B9338 = "9. Any person (substitution for securities etc.)"),
'Shares - LTR - Granted'!C9338,
IF(
'Shares - LTR - Granted'!B9338 = "",
#N/A,
'Shares - LTR - Granted'!B9338)
)</f>
        <v>#N/A</v>
      </c>
      <c r="C9338" t="e">
        <f>IF(
OR('Performance Securities'!B9338 = "8. Transferee of restricted securities", 'Performance Securities'!B9338 = "9. Any person (substitution for securities etc.)"),
'Performance Securities'!C9338,
IF(
'Performance Securities'!B9338 = "",
#N/A,
'Performance Securities'!B9338)
)</f>
        <v>#N/A</v>
      </c>
      <c r="D9338" t="e">
        <f>IF(
OR('Options or Warrants'!B9338 = "8. Transferee of restricted securities", 'Options or Warrants'!B9338 = "9. Any person (substitution for securities etc.)"),
'Options or Warrants'!C9338,
IF(
'Options or Warrants'!B9338 = "",
#N/A,
'Options or Warrants'!B9338)
)</f>
        <v>#N/A</v>
      </c>
      <c r="E9338" t="e">
        <f>IF(
OR('Options - Free Attaching'!B9338 = "8. Transferee of restricted securities", 'Options - Free Attaching'!B9338 = "9. Any person (substitution for securities etc.)"),
'Options - Free Attaching'!C9338,
IF(
'Options - Free Attaching'!B9338 = "",
#N/A,
'Options - Free Attaching'!B9338)
)</f>
        <v>#N/A</v>
      </c>
      <c r="F9338" t="e">
        <f>IF(
OR('Con. Notes - Conversion'!B9338 = "8. Transferee of restricted securities", 'Con. Notes - Conversion'!B9338 = "9. Any person (substitution for securities etc.)"),
'Con. Notes - Conversion'!C9338,
IF(
'Con. Notes - Conversion'!B9338 = "",
#N/A,
'Con. Notes - Conversion'!B9338)
)</f>
        <v>#N/A</v>
      </c>
      <c r="G9338" t="e">
        <f>IF(
OR('Con. Notes - No Conversion'!B9338 = "8. Transferee of restricted securities", 'Con. Notes - No Conversion'!B9338 = "9. Any person (substitution for securities etc.)"),
'Con. Notes - No Conversion'!C9338,
IF(
'Con. Notes - No Conversion'!B9338 = "",
#N/A,
'Con. Notes - No Conversion'!B9338)
)</f>
        <v>#N/A</v>
      </c>
    </row>
    <row r="9339" spans="1:7" x14ac:dyDescent="0.25">
      <c r="A9339" t="e">
        <f>IF(
OR(Shares!B9339 = "8. Transferee of restricted securities", Shares!B9339 = "9. Any person (substitution for securities etc.)"),
Shares!C9339,
IF(
Shares!B9339 = "",
#N/A,
Shares!B9339)
)</f>
        <v>#N/A</v>
      </c>
      <c r="B9339" t="e">
        <f>IF(
OR('Shares - LTR - Granted'!B9339 = "8. Transferee of restricted securities", 'Shares - LTR - Granted'!B9339 = "9. Any person (substitution for securities etc.)"),
'Shares - LTR - Granted'!C9339,
IF(
'Shares - LTR - Granted'!B9339 = "",
#N/A,
'Shares - LTR - Granted'!B9339)
)</f>
        <v>#N/A</v>
      </c>
      <c r="C9339" t="e">
        <f>IF(
OR('Performance Securities'!B9339 = "8. Transferee of restricted securities", 'Performance Securities'!B9339 = "9. Any person (substitution for securities etc.)"),
'Performance Securities'!C9339,
IF(
'Performance Securities'!B9339 = "",
#N/A,
'Performance Securities'!B9339)
)</f>
        <v>#N/A</v>
      </c>
      <c r="D9339" t="e">
        <f>IF(
OR('Options or Warrants'!B9339 = "8. Transferee of restricted securities", 'Options or Warrants'!B9339 = "9. Any person (substitution for securities etc.)"),
'Options or Warrants'!C9339,
IF(
'Options or Warrants'!B9339 = "",
#N/A,
'Options or Warrants'!B9339)
)</f>
        <v>#N/A</v>
      </c>
      <c r="E9339" t="e">
        <f>IF(
OR('Options - Free Attaching'!B9339 = "8. Transferee of restricted securities", 'Options - Free Attaching'!B9339 = "9. Any person (substitution for securities etc.)"),
'Options - Free Attaching'!C9339,
IF(
'Options - Free Attaching'!B9339 = "",
#N/A,
'Options - Free Attaching'!B9339)
)</f>
        <v>#N/A</v>
      </c>
      <c r="F9339" t="e">
        <f>IF(
OR('Con. Notes - Conversion'!B9339 = "8. Transferee of restricted securities", 'Con. Notes - Conversion'!B9339 = "9. Any person (substitution for securities etc.)"),
'Con. Notes - Conversion'!C9339,
IF(
'Con. Notes - Conversion'!B9339 = "",
#N/A,
'Con. Notes - Conversion'!B9339)
)</f>
        <v>#N/A</v>
      </c>
      <c r="G9339" t="e">
        <f>IF(
OR('Con. Notes - No Conversion'!B9339 = "8. Transferee of restricted securities", 'Con. Notes - No Conversion'!B9339 = "9. Any person (substitution for securities etc.)"),
'Con. Notes - No Conversion'!C9339,
IF(
'Con. Notes - No Conversion'!B9339 = "",
#N/A,
'Con. Notes - No Conversion'!B9339)
)</f>
        <v>#N/A</v>
      </c>
    </row>
    <row r="9340" spans="1:7" x14ac:dyDescent="0.25">
      <c r="A9340" t="e">
        <f>IF(
OR(Shares!B9340 = "8. Transferee of restricted securities", Shares!B9340 = "9. Any person (substitution for securities etc.)"),
Shares!C9340,
IF(
Shares!B9340 = "",
#N/A,
Shares!B9340)
)</f>
        <v>#N/A</v>
      </c>
      <c r="B9340" t="e">
        <f>IF(
OR('Shares - LTR - Granted'!B9340 = "8. Transferee of restricted securities", 'Shares - LTR - Granted'!B9340 = "9. Any person (substitution for securities etc.)"),
'Shares - LTR - Granted'!C9340,
IF(
'Shares - LTR - Granted'!B9340 = "",
#N/A,
'Shares - LTR - Granted'!B9340)
)</f>
        <v>#N/A</v>
      </c>
      <c r="C9340" t="e">
        <f>IF(
OR('Performance Securities'!B9340 = "8. Transferee of restricted securities", 'Performance Securities'!B9340 = "9. Any person (substitution for securities etc.)"),
'Performance Securities'!C9340,
IF(
'Performance Securities'!B9340 = "",
#N/A,
'Performance Securities'!B9340)
)</f>
        <v>#N/A</v>
      </c>
      <c r="D9340" t="e">
        <f>IF(
OR('Options or Warrants'!B9340 = "8. Transferee of restricted securities", 'Options or Warrants'!B9340 = "9. Any person (substitution for securities etc.)"),
'Options or Warrants'!C9340,
IF(
'Options or Warrants'!B9340 = "",
#N/A,
'Options or Warrants'!B9340)
)</f>
        <v>#N/A</v>
      </c>
      <c r="E9340" t="e">
        <f>IF(
OR('Options - Free Attaching'!B9340 = "8. Transferee of restricted securities", 'Options - Free Attaching'!B9340 = "9. Any person (substitution for securities etc.)"),
'Options - Free Attaching'!C9340,
IF(
'Options - Free Attaching'!B9340 = "",
#N/A,
'Options - Free Attaching'!B9340)
)</f>
        <v>#N/A</v>
      </c>
      <c r="F9340" t="e">
        <f>IF(
OR('Con. Notes - Conversion'!B9340 = "8. Transferee of restricted securities", 'Con. Notes - Conversion'!B9340 = "9. Any person (substitution for securities etc.)"),
'Con. Notes - Conversion'!C9340,
IF(
'Con. Notes - Conversion'!B9340 = "",
#N/A,
'Con. Notes - Conversion'!B9340)
)</f>
        <v>#N/A</v>
      </c>
      <c r="G9340" t="e">
        <f>IF(
OR('Con. Notes - No Conversion'!B9340 = "8. Transferee of restricted securities", 'Con. Notes - No Conversion'!B9340 = "9. Any person (substitution for securities etc.)"),
'Con. Notes - No Conversion'!C9340,
IF(
'Con. Notes - No Conversion'!B9340 = "",
#N/A,
'Con. Notes - No Conversion'!B9340)
)</f>
        <v>#N/A</v>
      </c>
    </row>
    <row r="9341" spans="1:7" x14ac:dyDescent="0.25">
      <c r="A9341" t="e">
        <f>IF(
OR(Shares!B9341 = "8. Transferee of restricted securities", Shares!B9341 = "9. Any person (substitution for securities etc.)"),
Shares!C9341,
IF(
Shares!B9341 = "",
#N/A,
Shares!B9341)
)</f>
        <v>#N/A</v>
      </c>
      <c r="B9341" t="e">
        <f>IF(
OR('Shares - LTR - Granted'!B9341 = "8. Transferee of restricted securities", 'Shares - LTR - Granted'!B9341 = "9. Any person (substitution for securities etc.)"),
'Shares - LTR - Granted'!C9341,
IF(
'Shares - LTR - Granted'!B9341 = "",
#N/A,
'Shares - LTR - Granted'!B9341)
)</f>
        <v>#N/A</v>
      </c>
      <c r="C9341" t="e">
        <f>IF(
OR('Performance Securities'!B9341 = "8. Transferee of restricted securities", 'Performance Securities'!B9341 = "9. Any person (substitution for securities etc.)"),
'Performance Securities'!C9341,
IF(
'Performance Securities'!B9341 = "",
#N/A,
'Performance Securities'!B9341)
)</f>
        <v>#N/A</v>
      </c>
      <c r="D9341" t="e">
        <f>IF(
OR('Options or Warrants'!B9341 = "8. Transferee of restricted securities", 'Options or Warrants'!B9341 = "9. Any person (substitution for securities etc.)"),
'Options or Warrants'!C9341,
IF(
'Options or Warrants'!B9341 = "",
#N/A,
'Options or Warrants'!B9341)
)</f>
        <v>#N/A</v>
      </c>
      <c r="E9341" t="e">
        <f>IF(
OR('Options - Free Attaching'!B9341 = "8. Transferee of restricted securities", 'Options - Free Attaching'!B9341 = "9. Any person (substitution for securities etc.)"),
'Options - Free Attaching'!C9341,
IF(
'Options - Free Attaching'!B9341 = "",
#N/A,
'Options - Free Attaching'!B9341)
)</f>
        <v>#N/A</v>
      </c>
      <c r="F9341" t="e">
        <f>IF(
OR('Con. Notes - Conversion'!B9341 = "8. Transferee of restricted securities", 'Con. Notes - Conversion'!B9341 = "9. Any person (substitution for securities etc.)"),
'Con. Notes - Conversion'!C9341,
IF(
'Con. Notes - Conversion'!B9341 = "",
#N/A,
'Con. Notes - Conversion'!B9341)
)</f>
        <v>#N/A</v>
      </c>
      <c r="G9341" t="e">
        <f>IF(
OR('Con. Notes - No Conversion'!B9341 = "8. Transferee of restricted securities", 'Con. Notes - No Conversion'!B9341 = "9. Any person (substitution for securities etc.)"),
'Con. Notes - No Conversion'!C9341,
IF(
'Con. Notes - No Conversion'!B9341 = "",
#N/A,
'Con. Notes - No Conversion'!B9341)
)</f>
        <v>#N/A</v>
      </c>
    </row>
    <row r="9342" spans="1:7" x14ac:dyDescent="0.25">
      <c r="A9342" t="e">
        <f>IF(
OR(Shares!B9342 = "8. Transferee of restricted securities", Shares!B9342 = "9. Any person (substitution for securities etc.)"),
Shares!C9342,
IF(
Shares!B9342 = "",
#N/A,
Shares!B9342)
)</f>
        <v>#N/A</v>
      </c>
      <c r="B9342" t="e">
        <f>IF(
OR('Shares - LTR - Granted'!B9342 = "8. Transferee of restricted securities", 'Shares - LTR - Granted'!B9342 = "9. Any person (substitution for securities etc.)"),
'Shares - LTR - Granted'!C9342,
IF(
'Shares - LTR - Granted'!B9342 = "",
#N/A,
'Shares - LTR - Granted'!B9342)
)</f>
        <v>#N/A</v>
      </c>
      <c r="C9342" t="e">
        <f>IF(
OR('Performance Securities'!B9342 = "8. Transferee of restricted securities", 'Performance Securities'!B9342 = "9. Any person (substitution for securities etc.)"),
'Performance Securities'!C9342,
IF(
'Performance Securities'!B9342 = "",
#N/A,
'Performance Securities'!B9342)
)</f>
        <v>#N/A</v>
      </c>
      <c r="D9342" t="e">
        <f>IF(
OR('Options or Warrants'!B9342 = "8. Transferee of restricted securities", 'Options or Warrants'!B9342 = "9. Any person (substitution for securities etc.)"),
'Options or Warrants'!C9342,
IF(
'Options or Warrants'!B9342 = "",
#N/A,
'Options or Warrants'!B9342)
)</f>
        <v>#N/A</v>
      </c>
      <c r="E9342" t="e">
        <f>IF(
OR('Options - Free Attaching'!B9342 = "8. Transferee of restricted securities", 'Options - Free Attaching'!B9342 = "9. Any person (substitution for securities etc.)"),
'Options - Free Attaching'!C9342,
IF(
'Options - Free Attaching'!B9342 = "",
#N/A,
'Options - Free Attaching'!B9342)
)</f>
        <v>#N/A</v>
      </c>
      <c r="F9342" t="e">
        <f>IF(
OR('Con. Notes - Conversion'!B9342 = "8. Transferee of restricted securities", 'Con. Notes - Conversion'!B9342 = "9. Any person (substitution for securities etc.)"),
'Con. Notes - Conversion'!C9342,
IF(
'Con. Notes - Conversion'!B9342 = "",
#N/A,
'Con. Notes - Conversion'!B9342)
)</f>
        <v>#N/A</v>
      </c>
      <c r="G9342" t="e">
        <f>IF(
OR('Con. Notes - No Conversion'!B9342 = "8. Transferee of restricted securities", 'Con. Notes - No Conversion'!B9342 = "9. Any person (substitution for securities etc.)"),
'Con. Notes - No Conversion'!C9342,
IF(
'Con. Notes - No Conversion'!B9342 = "",
#N/A,
'Con. Notes - No Conversion'!B9342)
)</f>
        <v>#N/A</v>
      </c>
    </row>
    <row r="9343" spans="1:7" x14ac:dyDescent="0.25">
      <c r="A9343" t="e">
        <f>IF(
OR(Shares!B9343 = "8. Transferee of restricted securities", Shares!B9343 = "9. Any person (substitution for securities etc.)"),
Shares!C9343,
IF(
Shares!B9343 = "",
#N/A,
Shares!B9343)
)</f>
        <v>#N/A</v>
      </c>
      <c r="B9343" t="e">
        <f>IF(
OR('Shares - LTR - Granted'!B9343 = "8. Transferee of restricted securities", 'Shares - LTR - Granted'!B9343 = "9. Any person (substitution for securities etc.)"),
'Shares - LTR - Granted'!C9343,
IF(
'Shares - LTR - Granted'!B9343 = "",
#N/A,
'Shares - LTR - Granted'!B9343)
)</f>
        <v>#N/A</v>
      </c>
      <c r="C9343" t="e">
        <f>IF(
OR('Performance Securities'!B9343 = "8. Transferee of restricted securities", 'Performance Securities'!B9343 = "9. Any person (substitution for securities etc.)"),
'Performance Securities'!C9343,
IF(
'Performance Securities'!B9343 = "",
#N/A,
'Performance Securities'!B9343)
)</f>
        <v>#N/A</v>
      </c>
      <c r="D9343" t="e">
        <f>IF(
OR('Options or Warrants'!B9343 = "8. Transferee of restricted securities", 'Options or Warrants'!B9343 = "9. Any person (substitution for securities etc.)"),
'Options or Warrants'!C9343,
IF(
'Options or Warrants'!B9343 = "",
#N/A,
'Options or Warrants'!B9343)
)</f>
        <v>#N/A</v>
      </c>
      <c r="E9343" t="e">
        <f>IF(
OR('Options - Free Attaching'!B9343 = "8. Transferee of restricted securities", 'Options - Free Attaching'!B9343 = "9. Any person (substitution for securities etc.)"),
'Options - Free Attaching'!C9343,
IF(
'Options - Free Attaching'!B9343 = "",
#N/A,
'Options - Free Attaching'!B9343)
)</f>
        <v>#N/A</v>
      </c>
      <c r="F9343" t="e">
        <f>IF(
OR('Con. Notes - Conversion'!B9343 = "8. Transferee of restricted securities", 'Con. Notes - Conversion'!B9343 = "9. Any person (substitution for securities etc.)"),
'Con. Notes - Conversion'!C9343,
IF(
'Con. Notes - Conversion'!B9343 = "",
#N/A,
'Con. Notes - Conversion'!B9343)
)</f>
        <v>#N/A</v>
      </c>
      <c r="G9343" t="e">
        <f>IF(
OR('Con. Notes - No Conversion'!B9343 = "8. Transferee of restricted securities", 'Con. Notes - No Conversion'!B9343 = "9. Any person (substitution for securities etc.)"),
'Con. Notes - No Conversion'!C9343,
IF(
'Con. Notes - No Conversion'!B9343 = "",
#N/A,
'Con. Notes - No Conversion'!B9343)
)</f>
        <v>#N/A</v>
      </c>
    </row>
    <row r="9344" spans="1:7" x14ac:dyDescent="0.25">
      <c r="A9344" t="e">
        <f>IF(
OR(Shares!B9344 = "8. Transferee of restricted securities", Shares!B9344 = "9. Any person (substitution for securities etc.)"),
Shares!C9344,
IF(
Shares!B9344 = "",
#N/A,
Shares!B9344)
)</f>
        <v>#N/A</v>
      </c>
      <c r="B9344" t="e">
        <f>IF(
OR('Shares - LTR - Granted'!B9344 = "8. Transferee of restricted securities", 'Shares - LTR - Granted'!B9344 = "9. Any person (substitution for securities etc.)"),
'Shares - LTR - Granted'!C9344,
IF(
'Shares - LTR - Granted'!B9344 = "",
#N/A,
'Shares - LTR - Granted'!B9344)
)</f>
        <v>#N/A</v>
      </c>
      <c r="C9344" t="e">
        <f>IF(
OR('Performance Securities'!B9344 = "8. Transferee of restricted securities", 'Performance Securities'!B9344 = "9. Any person (substitution for securities etc.)"),
'Performance Securities'!C9344,
IF(
'Performance Securities'!B9344 = "",
#N/A,
'Performance Securities'!B9344)
)</f>
        <v>#N/A</v>
      </c>
      <c r="D9344" t="e">
        <f>IF(
OR('Options or Warrants'!B9344 = "8. Transferee of restricted securities", 'Options or Warrants'!B9344 = "9. Any person (substitution for securities etc.)"),
'Options or Warrants'!C9344,
IF(
'Options or Warrants'!B9344 = "",
#N/A,
'Options or Warrants'!B9344)
)</f>
        <v>#N/A</v>
      </c>
      <c r="E9344" t="e">
        <f>IF(
OR('Options - Free Attaching'!B9344 = "8. Transferee of restricted securities", 'Options - Free Attaching'!B9344 = "9. Any person (substitution for securities etc.)"),
'Options - Free Attaching'!C9344,
IF(
'Options - Free Attaching'!B9344 = "",
#N/A,
'Options - Free Attaching'!B9344)
)</f>
        <v>#N/A</v>
      </c>
      <c r="F9344" t="e">
        <f>IF(
OR('Con. Notes - Conversion'!B9344 = "8. Transferee of restricted securities", 'Con. Notes - Conversion'!B9344 = "9. Any person (substitution for securities etc.)"),
'Con. Notes - Conversion'!C9344,
IF(
'Con. Notes - Conversion'!B9344 = "",
#N/A,
'Con. Notes - Conversion'!B9344)
)</f>
        <v>#N/A</v>
      </c>
      <c r="G9344" t="e">
        <f>IF(
OR('Con. Notes - No Conversion'!B9344 = "8. Transferee of restricted securities", 'Con. Notes - No Conversion'!B9344 = "9. Any person (substitution for securities etc.)"),
'Con. Notes - No Conversion'!C9344,
IF(
'Con. Notes - No Conversion'!B9344 = "",
#N/A,
'Con. Notes - No Conversion'!B9344)
)</f>
        <v>#N/A</v>
      </c>
    </row>
    <row r="9345" spans="1:7" x14ac:dyDescent="0.25">
      <c r="A9345" t="e">
        <f>IF(
OR(Shares!B9345 = "8. Transferee of restricted securities", Shares!B9345 = "9. Any person (substitution for securities etc.)"),
Shares!C9345,
IF(
Shares!B9345 = "",
#N/A,
Shares!B9345)
)</f>
        <v>#N/A</v>
      </c>
      <c r="B9345" t="e">
        <f>IF(
OR('Shares - LTR - Granted'!B9345 = "8. Transferee of restricted securities", 'Shares - LTR - Granted'!B9345 = "9. Any person (substitution for securities etc.)"),
'Shares - LTR - Granted'!C9345,
IF(
'Shares - LTR - Granted'!B9345 = "",
#N/A,
'Shares - LTR - Granted'!B9345)
)</f>
        <v>#N/A</v>
      </c>
      <c r="C9345" t="e">
        <f>IF(
OR('Performance Securities'!B9345 = "8. Transferee of restricted securities", 'Performance Securities'!B9345 = "9. Any person (substitution for securities etc.)"),
'Performance Securities'!C9345,
IF(
'Performance Securities'!B9345 = "",
#N/A,
'Performance Securities'!B9345)
)</f>
        <v>#N/A</v>
      </c>
      <c r="D9345" t="e">
        <f>IF(
OR('Options or Warrants'!B9345 = "8. Transferee of restricted securities", 'Options or Warrants'!B9345 = "9. Any person (substitution for securities etc.)"),
'Options or Warrants'!C9345,
IF(
'Options or Warrants'!B9345 = "",
#N/A,
'Options or Warrants'!B9345)
)</f>
        <v>#N/A</v>
      </c>
      <c r="E9345" t="e">
        <f>IF(
OR('Options - Free Attaching'!B9345 = "8. Transferee of restricted securities", 'Options - Free Attaching'!B9345 = "9. Any person (substitution for securities etc.)"),
'Options - Free Attaching'!C9345,
IF(
'Options - Free Attaching'!B9345 = "",
#N/A,
'Options - Free Attaching'!B9345)
)</f>
        <v>#N/A</v>
      </c>
      <c r="F9345" t="e">
        <f>IF(
OR('Con. Notes - Conversion'!B9345 = "8. Transferee of restricted securities", 'Con. Notes - Conversion'!B9345 = "9. Any person (substitution for securities etc.)"),
'Con. Notes - Conversion'!C9345,
IF(
'Con. Notes - Conversion'!B9345 = "",
#N/A,
'Con. Notes - Conversion'!B9345)
)</f>
        <v>#N/A</v>
      </c>
      <c r="G9345" t="e">
        <f>IF(
OR('Con. Notes - No Conversion'!B9345 = "8. Transferee of restricted securities", 'Con. Notes - No Conversion'!B9345 = "9. Any person (substitution for securities etc.)"),
'Con. Notes - No Conversion'!C9345,
IF(
'Con. Notes - No Conversion'!B9345 = "",
#N/A,
'Con. Notes - No Conversion'!B9345)
)</f>
        <v>#N/A</v>
      </c>
    </row>
    <row r="9346" spans="1:7" x14ac:dyDescent="0.25">
      <c r="A9346" t="e">
        <f>IF(
OR(Shares!B9346 = "8. Transferee of restricted securities", Shares!B9346 = "9. Any person (substitution for securities etc.)"),
Shares!C9346,
IF(
Shares!B9346 = "",
#N/A,
Shares!B9346)
)</f>
        <v>#N/A</v>
      </c>
      <c r="B9346" t="e">
        <f>IF(
OR('Shares - LTR - Granted'!B9346 = "8. Transferee of restricted securities", 'Shares - LTR - Granted'!B9346 = "9. Any person (substitution for securities etc.)"),
'Shares - LTR - Granted'!C9346,
IF(
'Shares - LTR - Granted'!B9346 = "",
#N/A,
'Shares - LTR - Granted'!B9346)
)</f>
        <v>#N/A</v>
      </c>
      <c r="C9346" t="e">
        <f>IF(
OR('Performance Securities'!B9346 = "8. Transferee of restricted securities", 'Performance Securities'!B9346 = "9. Any person (substitution for securities etc.)"),
'Performance Securities'!C9346,
IF(
'Performance Securities'!B9346 = "",
#N/A,
'Performance Securities'!B9346)
)</f>
        <v>#N/A</v>
      </c>
      <c r="D9346" t="e">
        <f>IF(
OR('Options or Warrants'!B9346 = "8. Transferee of restricted securities", 'Options or Warrants'!B9346 = "9. Any person (substitution for securities etc.)"),
'Options or Warrants'!C9346,
IF(
'Options or Warrants'!B9346 = "",
#N/A,
'Options or Warrants'!B9346)
)</f>
        <v>#N/A</v>
      </c>
      <c r="E9346" t="e">
        <f>IF(
OR('Options - Free Attaching'!B9346 = "8. Transferee of restricted securities", 'Options - Free Attaching'!B9346 = "9. Any person (substitution for securities etc.)"),
'Options - Free Attaching'!C9346,
IF(
'Options - Free Attaching'!B9346 = "",
#N/A,
'Options - Free Attaching'!B9346)
)</f>
        <v>#N/A</v>
      </c>
      <c r="F9346" t="e">
        <f>IF(
OR('Con. Notes - Conversion'!B9346 = "8. Transferee of restricted securities", 'Con. Notes - Conversion'!B9346 = "9. Any person (substitution for securities etc.)"),
'Con. Notes - Conversion'!C9346,
IF(
'Con. Notes - Conversion'!B9346 = "",
#N/A,
'Con. Notes - Conversion'!B9346)
)</f>
        <v>#N/A</v>
      </c>
      <c r="G9346" t="e">
        <f>IF(
OR('Con. Notes - No Conversion'!B9346 = "8. Transferee of restricted securities", 'Con. Notes - No Conversion'!B9346 = "9. Any person (substitution for securities etc.)"),
'Con. Notes - No Conversion'!C9346,
IF(
'Con. Notes - No Conversion'!B9346 = "",
#N/A,
'Con. Notes - No Conversion'!B9346)
)</f>
        <v>#N/A</v>
      </c>
    </row>
    <row r="9347" spans="1:7" x14ac:dyDescent="0.25">
      <c r="A9347" t="e">
        <f>IF(
OR(Shares!B9347 = "8. Transferee of restricted securities", Shares!B9347 = "9. Any person (substitution for securities etc.)"),
Shares!C9347,
IF(
Shares!B9347 = "",
#N/A,
Shares!B9347)
)</f>
        <v>#N/A</v>
      </c>
      <c r="B9347" t="e">
        <f>IF(
OR('Shares - LTR - Granted'!B9347 = "8. Transferee of restricted securities", 'Shares - LTR - Granted'!B9347 = "9. Any person (substitution for securities etc.)"),
'Shares - LTR - Granted'!C9347,
IF(
'Shares - LTR - Granted'!B9347 = "",
#N/A,
'Shares - LTR - Granted'!B9347)
)</f>
        <v>#N/A</v>
      </c>
      <c r="C9347" t="e">
        <f>IF(
OR('Performance Securities'!B9347 = "8. Transferee of restricted securities", 'Performance Securities'!B9347 = "9. Any person (substitution for securities etc.)"),
'Performance Securities'!C9347,
IF(
'Performance Securities'!B9347 = "",
#N/A,
'Performance Securities'!B9347)
)</f>
        <v>#N/A</v>
      </c>
      <c r="D9347" t="e">
        <f>IF(
OR('Options or Warrants'!B9347 = "8. Transferee of restricted securities", 'Options or Warrants'!B9347 = "9. Any person (substitution for securities etc.)"),
'Options or Warrants'!C9347,
IF(
'Options or Warrants'!B9347 = "",
#N/A,
'Options or Warrants'!B9347)
)</f>
        <v>#N/A</v>
      </c>
      <c r="E9347" t="e">
        <f>IF(
OR('Options - Free Attaching'!B9347 = "8. Transferee of restricted securities", 'Options - Free Attaching'!B9347 = "9. Any person (substitution for securities etc.)"),
'Options - Free Attaching'!C9347,
IF(
'Options - Free Attaching'!B9347 = "",
#N/A,
'Options - Free Attaching'!B9347)
)</f>
        <v>#N/A</v>
      </c>
      <c r="F9347" t="e">
        <f>IF(
OR('Con. Notes - Conversion'!B9347 = "8. Transferee of restricted securities", 'Con. Notes - Conversion'!B9347 = "9. Any person (substitution for securities etc.)"),
'Con. Notes - Conversion'!C9347,
IF(
'Con. Notes - Conversion'!B9347 = "",
#N/A,
'Con. Notes - Conversion'!B9347)
)</f>
        <v>#N/A</v>
      </c>
      <c r="G9347" t="e">
        <f>IF(
OR('Con. Notes - No Conversion'!B9347 = "8. Transferee of restricted securities", 'Con. Notes - No Conversion'!B9347 = "9. Any person (substitution for securities etc.)"),
'Con. Notes - No Conversion'!C9347,
IF(
'Con. Notes - No Conversion'!B9347 = "",
#N/A,
'Con. Notes - No Conversion'!B9347)
)</f>
        <v>#N/A</v>
      </c>
    </row>
    <row r="9348" spans="1:7" x14ac:dyDescent="0.25">
      <c r="A9348" t="e">
        <f>IF(
OR(Shares!B9348 = "8. Transferee of restricted securities", Shares!B9348 = "9. Any person (substitution for securities etc.)"),
Shares!C9348,
IF(
Shares!B9348 = "",
#N/A,
Shares!B9348)
)</f>
        <v>#N/A</v>
      </c>
      <c r="B9348" t="e">
        <f>IF(
OR('Shares - LTR - Granted'!B9348 = "8. Transferee of restricted securities", 'Shares - LTR - Granted'!B9348 = "9. Any person (substitution for securities etc.)"),
'Shares - LTR - Granted'!C9348,
IF(
'Shares - LTR - Granted'!B9348 = "",
#N/A,
'Shares - LTR - Granted'!B9348)
)</f>
        <v>#N/A</v>
      </c>
      <c r="C9348" t="e">
        <f>IF(
OR('Performance Securities'!B9348 = "8. Transferee of restricted securities", 'Performance Securities'!B9348 = "9. Any person (substitution for securities etc.)"),
'Performance Securities'!C9348,
IF(
'Performance Securities'!B9348 = "",
#N/A,
'Performance Securities'!B9348)
)</f>
        <v>#N/A</v>
      </c>
      <c r="D9348" t="e">
        <f>IF(
OR('Options or Warrants'!B9348 = "8. Transferee of restricted securities", 'Options or Warrants'!B9348 = "9. Any person (substitution for securities etc.)"),
'Options or Warrants'!C9348,
IF(
'Options or Warrants'!B9348 = "",
#N/A,
'Options or Warrants'!B9348)
)</f>
        <v>#N/A</v>
      </c>
      <c r="E9348" t="e">
        <f>IF(
OR('Options - Free Attaching'!B9348 = "8. Transferee of restricted securities", 'Options - Free Attaching'!B9348 = "9. Any person (substitution for securities etc.)"),
'Options - Free Attaching'!C9348,
IF(
'Options - Free Attaching'!B9348 = "",
#N/A,
'Options - Free Attaching'!B9348)
)</f>
        <v>#N/A</v>
      </c>
      <c r="F9348" t="e">
        <f>IF(
OR('Con. Notes - Conversion'!B9348 = "8. Transferee of restricted securities", 'Con. Notes - Conversion'!B9348 = "9. Any person (substitution for securities etc.)"),
'Con. Notes - Conversion'!C9348,
IF(
'Con. Notes - Conversion'!B9348 = "",
#N/A,
'Con. Notes - Conversion'!B9348)
)</f>
        <v>#N/A</v>
      </c>
      <c r="G9348" t="e">
        <f>IF(
OR('Con. Notes - No Conversion'!B9348 = "8. Transferee of restricted securities", 'Con. Notes - No Conversion'!B9348 = "9. Any person (substitution for securities etc.)"),
'Con. Notes - No Conversion'!C9348,
IF(
'Con. Notes - No Conversion'!B9348 = "",
#N/A,
'Con. Notes - No Conversion'!B9348)
)</f>
        <v>#N/A</v>
      </c>
    </row>
    <row r="9349" spans="1:7" x14ac:dyDescent="0.25">
      <c r="A9349" t="e">
        <f>IF(
OR(Shares!B9349 = "8. Transferee of restricted securities", Shares!B9349 = "9. Any person (substitution for securities etc.)"),
Shares!C9349,
IF(
Shares!B9349 = "",
#N/A,
Shares!B9349)
)</f>
        <v>#N/A</v>
      </c>
      <c r="B9349" t="e">
        <f>IF(
OR('Shares - LTR - Granted'!B9349 = "8. Transferee of restricted securities", 'Shares - LTR - Granted'!B9349 = "9. Any person (substitution for securities etc.)"),
'Shares - LTR - Granted'!C9349,
IF(
'Shares - LTR - Granted'!B9349 = "",
#N/A,
'Shares - LTR - Granted'!B9349)
)</f>
        <v>#N/A</v>
      </c>
      <c r="C9349" t="e">
        <f>IF(
OR('Performance Securities'!B9349 = "8. Transferee of restricted securities", 'Performance Securities'!B9349 = "9. Any person (substitution for securities etc.)"),
'Performance Securities'!C9349,
IF(
'Performance Securities'!B9349 = "",
#N/A,
'Performance Securities'!B9349)
)</f>
        <v>#N/A</v>
      </c>
      <c r="D9349" t="e">
        <f>IF(
OR('Options or Warrants'!B9349 = "8. Transferee of restricted securities", 'Options or Warrants'!B9349 = "9. Any person (substitution for securities etc.)"),
'Options or Warrants'!C9349,
IF(
'Options or Warrants'!B9349 = "",
#N/A,
'Options or Warrants'!B9349)
)</f>
        <v>#N/A</v>
      </c>
      <c r="E9349" t="e">
        <f>IF(
OR('Options - Free Attaching'!B9349 = "8. Transferee of restricted securities", 'Options - Free Attaching'!B9349 = "9. Any person (substitution for securities etc.)"),
'Options - Free Attaching'!C9349,
IF(
'Options - Free Attaching'!B9349 = "",
#N/A,
'Options - Free Attaching'!B9349)
)</f>
        <v>#N/A</v>
      </c>
      <c r="F9349" t="e">
        <f>IF(
OR('Con. Notes - Conversion'!B9349 = "8. Transferee of restricted securities", 'Con. Notes - Conversion'!B9349 = "9. Any person (substitution for securities etc.)"),
'Con. Notes - Conversion'!C9349,
IF(
'Con. Notes - Conversion'!B9349 = "",
#N/A,
'Con. Notes - Conversion'!B9349)
)</f>
        <v>#N/A</v>
      </c>
      <c r="G9349" t="e">
        <f>IF(
OR('Con. Notes - No Conversion'!B9349 = "8. Transferee of restricted securities", 'Con. Notes - No Conversion'!B9349 = "9. Any person (substitution for securities etc.)"),
'Con. Notes - No Conversion'!C9349,
IF(
'Con. Notes - No Conversion'!B9349 = "",
#N/A,
'Con. Notes - No Conversion'!B9349)
)</f>
        <v>#N/A</v>
      </c>
    </row>
    <row r="9350" spans="1:7" x14ac:dyDescent="0.25">
      <c r="A9350" t="e">
        <f>IF(
OR(Shares!B9350 = "8. Transferee of restricted securities", Shares!B9350 = "9. Any person (substitution for securities etc.)"),
Shares!C9350,
IF(
Shares!B9350 = "",
#N/A,
Shares!B9350)
)</f>
        <v>#N/A</v>
      </c>
      <c r="B9350" t="e">
        <f>IF(
OR('Shares - LTR - Granted'!B9350 = "8. Transferee of restricted securities", 'Shares - LTR - Granted'!B9350 = "9. Any person (substitution for securities etc.)"),
'Shares - LTR - Granted'!C9350,
IF(
'Shares - LTR - Granted'!B9350 = "",
#N/A,
'Shares - LTR - Granted'!B9350)
)</f>
        <v>#N/A</v>
      </c>
      <c r="C9350" t="e">
        <f>IF(
OR('Performance Securities'!B9350 = "8. Transferee of restricted securities", 'Performance Securities'!B9350 = "9. Any person (substitution for securities etc.)"),
'Performance Securities'!C9350,
IF(
'Performance Securities'!B9350 = "",
#N/A,
'Performance Securities'!B9350)
)</f>
        <v>#N/A</v>
      </c>
      <c r="D9350" t="e">
        <f>IF(
OR('Options or Warrants'!B9350 = "8. Transferee of restricted securities", 'Options or Warrants'!B9350 = "9. Any person (substitution for securities etc.)"),
'Options or Warrants'!C9350,
IF(
'Options or Warrants'!B9350 = "",
#N/A,
'Options or Warrants'!B9350)
)</f>
        <v>#N/A</v>
      </c>
      <c r="E9350" t="e">
        <f>IF(
OR('Options - Free Attaching'!B9350 = "8. Transferee of restricted securities", 'Options - Free Attaching'!B9350 = "9. Any person (substitution for securities etc.)"),
'Options - Free Attaching'!C9350,
IF(
'Options - Free Attaching'!B9350 = "",
#N/A,
'Options - Free Attaching'!B9350)
)</f>
        <v>#N/A</v>
      </c>
      <c r="F9350" t="e">
        <f>IF(
OR('Con. Notes - Conversion'!B9350 = "8. Transferee of restricted securities", 'Con. Notes - Conversion'!B9350 = "9. Any person (substitution for securities etc.)"),
'Con. Notes - Conversion'!C9350,
IF(
'Con. Notes - Conversion'!B9350 = "",
#N/A,
'Con. Notes - Conversion'!B9350)
)</f>
        <v>#N/A</v>
      </c>
      <c r="G9350" t="e">
        <f>IF(
OR('Con. Notes - No Conversion'!B9350 = "8. Transferee of restricted securities", 'Con. Notes - No Conversion'!B9350 = "9. Any person (substitution for securities etc.)"),
'Con. Notes - No Conversion'!C9350,
IF(
'Con. Notes - No Conversion'!B9350 = "",
#N/A,
'Con. Notes - No Conversion'!B9350)
)</f>
        <v>#N/A</v>
      </c>
    </row>
    <row r="9351" spans="1:7" x14ac:dyDescent="0.25">
      <c r="A9351" t="e">
        <f>IF(
OR(Shares!B9351 = "8. Transferee of restricted securities", Shares!B9351 = "9. Any person (substitution for securities etc.)"),
Shares!C9351,
IF(
Shares!B9351 = "",
#N/A,
Shares!B9351)
)</f>
        <v>#N/A</v>
      </c>
      <c r="B9351" t="e">
        <f>IF(
OR('Shares - LTR - Granted'!B9351 = "8. Transferee of restricted securities", 'Shares - LTR - Granted'!B9351 = "9. Any person (substitution for securities etc.)"),
'Shares - LTR - Granted'!C9351,
IF(
'Shares - LTR - Granted'!B9351 = "",
#N/A,
'Shares - LTR - Granted'!B9351)
)</f>
        <v>#N/A</v>
      </c>
      <c r="C9351" t="e">
        <f>IF(
OR('Performance Securities'!B9351 = "8. Transferee of restricted securities", 'Performance Securities'!B9351 = "9. Any person (substitution for securities etc.)"),
'Performance Securities'!C9351,
IF(
'Performance Securities'!B9351 = "",
#N/A,
'Performance Securities'!B9351)
)</f>
        <v>#N/A</v>
      </c>
      <c r="D9351" t="e">
        <f>IF(
OR('Options or Warrants'!B9351 = "8. Transferee of restricted securities", 'Options or Warrants'!B9351 = "9. Any person (substitution for securities etc.)"),
'Options or Warrants'!C9351,
IF(
'Options or Warrants'!B9351 = "",
#N/A,
'Options or Warrants'!B9351)
)</f>
        <v>#N/A</v>
      </c>
      <c r="E9351" t="e">
        <f>IF(
OR('Options - Free Attaching'!B9351 = "8. Transferee of restricted securities", 'Options - Free Attaching'!B9351 = "9. Any person (substitution for securities etc.)"),
'Options - Free Attaching'!C9351,
IF(
'Options - Free Attaching'!B9351 = "",
#N/A,
'Options - Free Attaching'!B9351)
)</f>
        <v>#N/A</v>
      </c>
      <c r="F9351" t="e">
        <f>IF(
OR('Con. Notes - Conversion'!B9351 = "8. Transferee of restricted securities", 'Con. Notes - Conversion'!B9351 = "9. Any person (substitution for securities etc.)"),
'Con. Notes - Conversion'!C9351,
IF(
'Con. Notes - Conversion'!B9351 = "",
#N/A,
'Con. Notes - Conversion'!B9351)
)</f>
        <v>#N/A</v>
      </c>
      <c r="G9351" t="e">
        <f>IF(
OR('Con. Notes - No Conversion'!B9351 = "8. Transferee of restricted securities", 'Con. Notes - No Conversion'!B9351 = "9. Any person (substitution for securities etc.)"),
'Con. Notes - No Conversion'!C9351,
IF(
'Con. Notes - No Conversion'!B9351 = "",
#N/A,
'Con. Notes - No Conversion'!B9351)
)</f>
        <v>#N/A</v>
      </c>
    </row>
    <row r="9352" spans="1:7" x14ac:dyDescent="0.25">
      <c r="A9352" t="e">
        <f>IF(
OR(Shares!B9352 = "8. Transferee of restricted securities", Shares!B9352 = "9. Any person (substitution for securities etc.)"),
Shares!C9352,
IF(
Shares!B9352 = "",
#N/A,
Shares!B9352)
)</f>
        <v>#N/A</v>
      </c>
      <c r="B9352" t="e">
        <f>IF(
OR('Shares - LTR - Granted'!B9352 = "8. Transferee of restricted securities", 'Shares - LTR - Granted'!B9352 = "9. Any person (substitution for securities etc.)"),
'Shares - LTR - Granted'!C9352,
IF(
'Shares - LTR - Granted'!B9352 = "",
#N/A,
'Shares - LTR - Granted'!B9352)
)</f>
        <v>#N/A</v>
      </c>
      <c r="C9352" t="e">
        <f>IF(
OR('Performance Securities'!B9352 = "8. Transferee of restricted securities", 'Performance Securities'!B9352 = "9. Any person (substitution for securities etc.)"),
'Performance Securities'!C9352,
IF(
'Performance Securities'!B9352 = "",
#N/A,
'Performance Securities'!B9352)
)</f>
        <v>#N/A</v>
      </c>
      <c r="D9352" t="e">
        <f>IF(
OR('Options or Warrants'!B9352 = "8. Transferee of restricted securities", 'Options or Warrants'!B9352 = "9. Any person (substitution for securities etc.)"),
'Options or Warrants'!C9352,
IF(
'Options or Warrants'!B9352 = "",
#N/A,
'Options or Warrants'!B9352)
)</f>
        <v>#N/A</v>
      </c>
      <c r="E9352" t="e">
        <f>IF(
OR('Options - Free Attaching'!B9352 = "8. Transferee of restricted securities", 'Options - Free Attaching'!B9352 = "9. Any person (substitution for securities etc.)"),
'Options - Free Attaching'!C9352,
IF(
'Options - Free Attaching'!B9352 = "",
#N/A,
'Options - Free Attaching'!B9352)
)</f>
        <v>#N/A</v>
      </c>
      <c r="F9352" t="e">
        <f>IF(
OR('Con. Notes - Conversion'!B9352 = "8. Transferee of restricted securities", 'Con. Notes - Conversion'!B9352 = "9. Any person (substitution for securities etc.)"),
'Con. Notes - Conversion'!C9352,
IF(
'Con. Notes - Conversion'!B9352 = "",
#N/A,
'Con. Notes - Conversion'!B9352)
)</f>
        <v>#N/A</v>
      </c>
      <c r="G9352" t="e">
        <f>IF(
OR('Con. Notes - No Conversion'!B9352 = "8. Transferee of restricted securities", 'Con. Notes - No Conversion'!B9352 = "9. Any person (substitution for securities etc.)"),
'Con. Notes - No Conversion'!C9352,
IF(
'Con. Notes - No Conversion'!B9352 = "",
#N/A,
'Con. Notes - No Conversion'!B9352)
)</f>
        <v>#N/A</v>
      </c>
    </row>
    <row r="9353" spans="1:7" x14ac:dyDescent="0.25">
      <c r="A9353" t="e">
        <f>IF(
OR(Shares!B9353 = "8. Transferee of restricted securities", Shares!B9353 = "9. Any person (substitution for securities etc.)"),
Shares!C9353,
IF(
Shares!B9353 = "",
#N/A,
Shares!B9353)
)</f>
        <v>#N/A</v>
      </c>
      <c r="B9353" t="e">
        <f>IF(
OR('Shares - LTR - Granted'!B9353 = "8. Transferee of restricted securities", 'Shares - LTR - Granted'!B9353 = "9. Any person (substitution for securities etc.)"),
'Shares - LTR - Granted'!C9353,
IF(
'Shares - LTR - Granted'!B9353 = "",
#N/A,
'Shares - LTR - Granted'!B9353)
)</f>
        <v>#N/A</v>
      </c>
      <c r="C9353" t="e">
        <f>IF(
OR('Performance Securities'!B9353 = "8. Transferee of restricted securities", 'Performance Securities'!B9353 = "9. Any person (substitution for securities etc.)"),
'Performance Securities'!C9353,
IF(
'Performance Securities'!B9353 = "",
#N/A,
'Performance Securities'!B9353)
)</f>
        <v>#N/A</v>
      </c>
      <c r="D9353" t="e">
        <f>IF(
OR('Options or Warrants'!B9353 = "8. Transferee of restricted securities", 'Options or Warrants'!B9353 = "9. Any person (substitution for securities etc.)"),
'Options or Warrants'!C9353,
IF(
'Options or Warrants'!B9353 = "",
#N/A,
'Options or Warrants'!B9353)
)</f>
        <v>#N/A</v>
      </c>
      <c r="E9353" t="e">
        <f>IF(
OR('Options - Free Attaching'!B9353 = "8. Transferee of restricted securities", 'Options - Free Attaching'!B9353 = "9. Any person (substitution for securities etc.)"),
'Options - Free Attaching'!C9353,
IF(
'Options - Free Attaching'!B9353 = "",
#N/A,
'Options - Free Attaching'!B9353)
)</f>
        <v>#N/A</v>
      </c>
      <c r="F9353" t="e">
        <f>IF(
OR('Con. Notes - Conversion'!B9353 = "8. Transferee of restricted securities", 'Con. Notes - Conversion'!B9353 = "9. Any person (substitution for securities etc.)"),
'Con. Notes - Conversion'!C9353,
IF(
'Con. Notes - Conversion'!B9353 = "",
#N/A,
'Con. Notes - Conversion'!B9353)
)</f>
        <v>#N/A</v>
      </c>
      <c r="G9353" t="e">
        <f>IF(
OR('Con. Notes - No Conversion'!B9353 = "8. Transferee of restricted securities", 'Con. Notes - No Conversion'!B9353 = "9. Any person (substitution for securities etc.)"),
'Con. Notes - No Conversion'!C9353,
IF(
'Con. Notes - No Conversion'!B9353 = "",
#N/A,
'Con. Notes - No Conversion'!B9353)
)</f>
        <v>#N/A</v>
      </c>
    </row>
    <row r="9354" spans="1:7" x14ac:dyDescent="0.25">
      <c r="A9354" t="e">
        <f>IF(
OR(Shares!B9354 = "8. Transferee of restricted securities", Shares!B9354 = "9. Any person (substitution for securities etc.)"),
Shares!C9354,
IF(
Shares!B9354 = "",
#N/A,
Shares!B9354)
)</f>
        <v>#N/A</v>
      </c>
      <c r="B9354" t="e">
        <f>IF(
OR('Shares - LTR - Granted'!B9354 = "8. Transferee of restricted securities", 'Shares - LTR - Granted'!B9354 = "9. Any person (substitution for securities etc.)"),
'Shares - LTR - Granted'!C9354,
IF(
'Shares - LTR - Granted'!B9354 = "",
#N/A,
'Shares - LTR - Granted'!B9354)
)</f>
        <v>#N/A</v>
      </c>
      <c r="C9354" t="e">
        <f>IF(
OR('Performance Securities'!B9354 = "8. Transferee of restricted securities", 'Performance Securities'!B9354 = "9. Any person (substitution for securities etc.)"),
'Performance Securities'!C9354,
IF(
'Performance Securities'!B9354 = "",
#N/A,
'Performance Securities'!B9354)
)</f>
        <v>#N/A</v>
      </c>
      <c r="D9354" t="e">
        <f>IF(
OR('Options or Warrants'!B9354 = "8. Transferee of restricted securities", 'Options or Warrants'!B9354 = "9. Any person (substitution for securities etc.)"),
'Options or Warrants'!C9354,
IF(
'Options or Warrants'!B9354 = "",
#N/A,
'Options or Warrants'!B9354)
)</f>
        <v>#N/A</v>
      </c>
      <c r="E9354" t="e">
        <f>IF(
OR('Options - Free Attaching'!B9354 = "8. Transferee of restricted securities", 'Options - Free Attaching'!B9354 = "9. Any person (substitution for securities etc.)"),
'Options - Free Attaching'!C9354,
IF(
'Options - Free Attaching'!B9354 = "",
#N/A,
'Options - Free Attaching'!B9354)
)</f>
        <v>#N/A</v>
      </c>
      <c r="F9354" t="e">
        <f>IF(
OR('Con. Notes - Conversion'!B9354 = "8. Transferee of restricted securities", 'Con. Notes - Conversion'!B9354 = "9. Any person (substitution for securities etc.)"),
'Con. Notes - Conversion'!C9354,
IF(
'Con. Notes - Conversion'!B9354 = "",
#N/A,
'Con. Notes - Conversion'!B9354)
)</f>
        <v>#N/A</v>
      </c>
      <c r="G9354" t="e">
        <f>IF(
OR('Con. Notes - No Conversion'!B9354 = "8. Transferee of restricted securities", 'Con. Notes - No Conversion'!B9354 = "9. Any person (substitution for securities etc.)"),
'Con. Notes - No Conversion'!C9354,
IF(
'Con. Notes - No Conversion'!B9354 = "",
#N/A,
'Con. Notes - No Conversion'!B9354)
)</f>
        <v>#N/A</v>
      </c>
    </row>
    <row r="9355" spans="1:7" x14ac:dyDescent="0.25">
      <c r="A9355" t="e">
        <f>IF(
OR(Shares!B9355 = "8. Transferee of restricted securities", Shares!B9355 = "9. Any person (substitution for securities etc.)"),
Shares!C9355,
IF(
Shares!B9355 = "",
#N/A,
Shares!B9355)
)</f>
        <v>#N/A</v>
      </c>
      <c r="B9355" t="e">
        <f>IF(
OR('Shares - LTR - Granted'!B9355 = "8. Transferee of restricted securities", 'Shares - LTR - Granted'!B9355 = "9. Any person (substitution for securities etc.)"),
'Shares - LTR - Granted'!C9355,
IF(
'Shares - LTR - Granted'!B9355 = "",
#N/A,
'Shares - LTR - Granted'!B9355)
)</f>
        <v>#N/A</v>
      </c>
      <c r="C9355" t="e">
        <f>IF(
OR('Performance Securities'!B9355 = "8. Transferee of restricted securities", 'Performance Securities'!B9355 = "9. Any person (substitution for securities etc.)"),
'Performance Securities'!C9355,
IF(
'Performance Securities'!B9355 = "",
#N/A,
'Performance Securities'!B9355)
)</f>
        <v>#N/A</v>
      </c>
      <c r="D9355" t="e">
        <f>IF(
OR('Options or Warrants'!B9355 = "8. Transferee of restricted securities", 'Options or Warrants'!B9355 = "9. Any person (substitution for securities etc.)"),
'Options or Warrants'!C9355,
IF(
'Options or Warrants'!B9355 = "",
#N/A,
'Options or Warrants'!B9355)
)</f>
        <v>#N/A</v>
      </c>
      <c r="E9355" t="e">
        <f>IF(
OR('Options - Free Attaching'!B9355 = "8. Transferee of restricted securities", 'Options - Free Attaching'!B9355 = "9. Any person (substitution for securities etc.)"),
'Options - Free Attaching'!C9355,
IF(
'Options - Free Attaching'!B9355 = "",
#N/A,
'Options - Free Attaching'!B9355)
)</f>
        <v>#N/A</v>
      </c>
      <c r="F9355" t="e">
        <f>IF(
OR('Con. Notes - Conversion'!B9355 = "8. Transferee of restricted securities", 'Con. Notes - Conversion'!B9355 = "9. Any person (substitution for securities etc.)"),
'Con. Notes - Conversion'!C9355,
IF(
'Con. Notes - Conversion'!B9355 = "",
#N/A,
'Con. Notes - Conversion'!B9355)
)</f>
        <v>#N/A</v>
      </c>
      <c r="G9355" t="e">
        <f>IF(
OR('Con. Notes - No Conversion'!B9355 = "8. Transferee of restricted securities", 'Con. Notes - No Conversion'!B9355 = "9. Any person (substitution for securities etc.)"),
'Con. Notes - No Conversion'!C9355,
IF(
'Con. Notes - No Conversion'!B9355 = "",
#N/A,
'Con. Notes - No Conversion'!B9355)
)</f>
        <v>#N/A</v>
      </c>
    </row>
    <row r="9356" spans="1:7" x14ac:dyDescent="0.25">
      <c r="A9356" t="e">
        <f>IF(
OR(Shares!B9356 = "8. Transferee of restricted securities", Shares!B9356 = "9. Any person (substitution for securities etc.)"),
Shares!C9356,
IF(
Shares!B9356 = "",
#N/A,
Shares!B9356)
)</f>
        <v>#N/A</v>
      </c>
      <c r="B9356" t="e">
        <f>IF(
OR('Shares - LTR - Granted'!B9356 = "8. Transferee of restricted securities", 'Shares - LTR - Granted'!B9356 = "9. Any person (substitution for securities etc.)"),
'Shares - LTR - Granted'!C9356,
IF(
'Shares - LTR - Granted'!B9356 = "",
#N/A,
'Shares - LTR - Granted'!B9356)
)</f>
        <v>#N/A</v>
      </c>
      <c r="C9356" t="e">
        <f>IF(
OR('Performance Securities'!B9356 = "8. Transferee of restricted securities", 'Performance Securities'!B9356 = "9. Any person (substitution for securities etc.)"),
'Performance Securities'!C9356,
IF(
'Performance Securities'!B9356 = "",
#N/A,
'Performance Securities'!B9356)
)</f>
        <v>#N/A</v>
      </c>
      <c r="D9356" t="e">
        <f>IF(
OR('Options or Warrants'!B9356 = "8. Transferee of restricted securities", 'Options or Warrants'!B9356 = "9. Any person (substitution for securities etc.)"),
'Options or Warrants'!C9356,
IF(
'Options or Warrants'!B9356 = "",
#N/A,
'Options or Warrants'!B9356)
)</f>
        <v>#N/A</v>
      </c>
      <c r="E9356" t="e">
        <f>IF(
OR('Options - Free Attaching'!B9356 = "8. Transferee of restricted securities", 'Options - Free Attaching'!B9356 = "9. Any person (substitution for securities etc.)"),
'Options - Free Attaching'!C9356,
IF(
'Options - Free Attaching'!B9356 = "",
#N/A,
'Options - Free Attaching'!B9356)
)</f>
        <v>#N/A</v>
      </c>
      <c r="F9356" t="e">
        <f>IF(
OR('Con. Notes - Conversion'!B9356 = "8. Transferee of restricted securities", 'Con. Notes - Conversion'!B9356 = "9. Any person (substitution for securities etc.)"),
'Con. Notes - Conversion'!C9356,
IF(
'Con. Notes - Conversion'!B9356 = "",
#N/A,
'Con. Notes - Conversion'!B9356)
)</f>
        <v>#N/A</v>
      </c>
      <c r="G9356" t="e">
        <f>IF(
OR('Con. Notes - No Conversion'!B9356 = "8. Transferee of restricted securities", 'Con. Notes - No Conversion'!B9356 = "9. Any person (substitution for securities etc.)"),
'Con. Notes - No Conversion'!C9356,
IF(
'Con. Notes - No Conversion'!B9356 = "",
#N/A,
'Con. Notes - No Conversion'!B9356)
)</f>
        <v>#N/A</v>
      </c>
    </row>
    <row r="9357" spans="1:7" x14ac:dyDescent="0.25">
      <c r="A9357" t="e">
        <f>IF(
OR(Shares!B9357 = "8. Transferee of restricted securities", Shares!B9357 = "9. Any person (substitution for securities etc.)"),
Shares!C9357,
IF(
Shares!B9357 = "",
#N/A,
Shares!B9357)
)</f>
        <v>#N/A</v>
      </c>
      <c r="B9357" t="e">
        <f>IF(
OR('Shares - LTR - Granted'!B9357 = "8. Transferee of restricted securities", 'Shares - LTR - Granted'!B9357 = "9. Any person (substitution for securities etc.)"),
'Shares - LTR - Granted'!C9357,
IF(
'Shares - LTR - Granted'!B9357 = "",
#N/A,
'Shares - LTR - Granted'!B9357)
)</f>
        <v>#N/A</v>
      </c>
      <c r="C9357" t="e">
        <f>IF(
OR('Performance Securities'!B9357 = "8. Transferee of restricted securities", 'Performance Securities'!B9357 = "9. Any person (substitution for securities etc.)"),
'Performance Securities'!C9357,
IF(
'Performance Securities'!B9357 = "",
#N/A,
'Performance Securities'!B9357)
)</f>
        <v>#N/A</v>
      </c>
      <c r="D9357" t="e">
        <f>IF(
OR('Options or Warrants'!B9357 = "8. Transferee of restricted securities", 'Options or Warrants'!B9357 = "9. Any person (substitution for securities etc.)"),
'Options or Warrants'!C9357,
IF(
'Options or Warrants'!B9357 = "",
#N/A,
'Options or Warrants'!B9357)
)</f>
        <v>#N/A</v>
      </c>
      <c r="E9357" t="e">
        <f>IF(
OR('Options - Free Attaching'!B9357 = "8. Transferee of restricted securities", 'Options - Free Attaching'!B9357 = "9. Any person (substitution for securities etc.)"),
'Options - Free Attaching'!C9357,
IF(
'Options - Free Attaching'!B9357 = "",
#N/A,
'Options - Free Attaching'!B9357)
)</f>
        <v>#N/A</v>
      </c>
      <c r="F9357" t="e">
        <f>IF(
OR('Con. Notes - Conversion'!B9357 = "8. Transferee of restricted securities", 'Con. Notes - Conversion'!B9357 = "9. Any person (substitution for securities etc.)"),
'Con. Notes - Conversion'!C9357,
IF(
'Con. Notes - Conversion'!B9357 = "",
#N/A,
'Con. Notes - Conversion'!B9357)
)</f>
        <v>#N/A</v>
      </c>
      <c r="G9357" t="e">
        <f>IF(
OR('Con. Notes - No Conversion'!B9357 = "8. Transferee of restricted securities", 'Con. Notes - No Conversion'!B9357 = "9. Any person (substitution for securities etc.)"),
'Con. Notes - No Conversion'!C9357,
IF(
'Con. Notes - No Conversion'!B9357 = "",
#N/A,
'Con. Notes - No Conversion'!B9357)
)</f>
        <v>#N/A</v>
      </c>
    </row>
    <row r="9358" spans="1:7" x14ac:dyDescent="0.25">
      <c r="A9358" t="e">
        <f>IF(
OR(Shares!B9358 = "8. Transferee of restricted securities", Shares!B9358 = "9. Any person (substitution for securities etc.)"),
Shares!C9358,
IF(
Shares!B9358 = "",
#N/A,
Shares!B9358)
)</f>
        <v>#N/A</v>
      </c>
      <c r="B9358" t="e">
        <f>IF(
OR('Shares - LTR - Granted'!B9358 = "8. Transferee of restricted securities", 'Shares - LTR - Granted'!B9358 = "9. Any person (substitution for securities etc.)"),
'Shares - LTR - Granted'!C9358,
IF(
'Shares - LTR - Granted'!B9358 = "",
#N/A,
'Shares - LTR - Granted'!B9358)
)</f>
        <v>#N/A</v>
      </c>
      <c r="C9358" t="e">
        <f>IF(
OR('Performance Securities'!B9358 = "8. Transferee of restricted securities", 'Performance Securities'!B9358 = "9. Any person (substitution for securities etc.)"),
'Performance Securities'!C9358,
IF(
'Performance Securities'!B9358 = "",
#N/A,
'Performance Securities'!B9358)
)</f>
        <v>#N/A</v>
      </c>
      <c r="D9358" t="e">
        <f>IF(
OR('Options or Warrants'!B9358 = "8. Transferee of restricted securities", 'Options or Warrants'!B9358 = "9. Any person (substitution for securities etc.)"),
'Options or Warrants'!C9358,
IF(
'Options or Warrants'!B9358 = "",
#N/A,
'Options or Warrants'!B9358)
)</f>
        <v>#N/A</v>
      </c>
      <c r="E9358" t="e">
        <f>IF(
OR('Options - Free Attaching'!B9358 = "8. Transferee of restricted securities", 'Options - Free Attaching'!B9358 = "9. Any person (substitution for securities etc.)"),
'Options - Free Attaching'!C9358,
IF(
'Options - Free Attaching'!B9358 = "",
#N/A,
'Options - Free Attaching'!B9358)
)</f>
        <v>#N/A</v>
      </c>
      <c r="F9358" t="e">
        <f>IF(
OR('Con. Notes - Conversion'!B9358 = "8. Transferee of restricted securities", 'Con. Notes - Conversion'!B9358 = "9. Any person (substitution for securities etc.)"),
'Con. Notes - Conversion'!C9358,
IF(
'Con. Notes - Conversion'!B9358 = "",
#N/A,
'Con. Notes - Conversion'!B9358)
)</f>
        <v>#N/A</v>
      </c>
      <c r="G9358" t="e">
        <f>IF(
OR('Con. Notes - No Conversion'!B9358 = "8. Transferee of restricted securities", 'Con. Notes - No Conversion'!B9358 = "9. Any person (substitution for securities etc.)"),
'Con. Notes - No Conversion'!C9358,
IF(
'Con. Notes - No Conversion'!B9358 = "",
#N/A,
'Con. Notes - No Conversion'!B9358)
)</f>
        <v>#N/A</v>
      </c>
    </row>
    <row r="9359" spans="1:7" x14ac:dyDescent="0.25">
      <c r="A9359" t="e">
        <f>IF(
OR(Shares!B9359 = "8. Transferee of restricted securities", Shares!B9359 = "9. Any person (substitution for securities etc.)"),
Shares!C9359,
IF(
Shares!B9359 = "",
#N/A,
Shares!B9359)
)</f>
        <v>#N/A</v>
      </c>
      <c r="B9359" t="e">
        <f>IF(
OR('Shares - LTR - Granted'!B9359 = "8. Transferee of restricted securities", 'Shares - LTR - Granted'!B9359 = "9. Any person (substitution for securities etc.)"),
'Shares - LTR - Granted'!C9359,
IF(
'Shares - LTR - Granted'!B9359 = "",
#N/A,
'Shares - LTR - Granted'!B9359)
)</f>
        <v>#N/A</v>
      </c>
      <c r="C9359" t="e">
        <f>IF(
OR('Performance Securities'!B9359 = "8. Transferee of restricted securities", 'Performance Securities'!B9359 = "9. Any person (substitution for securities etc.)"),
'Performance Securities'!C9359,
IF(
'Performance Securities'!B9359 = "",
#N/A,
'Performance Securities'!B9359)
)</f>
        <v>#N/A</v>
      </c>
      <c r="D9359" t="e">
        <f>IF(
OR('Options or Warrants'!B9359 = "8. Transferee of restricted securities", 'Options or Warrants'!B9359 = "9. Any person (substitution for securities etc.)"),
'Options or Warrants'!C9359,
IF(
'Options or Warrants'!B9359 = "",
#N/A,
'Options or Warrants'!B9359)
)</f>
        <v>#N/A</v>
      </c>
      <c r="E9359" t="e">
        <f>IF(
OR('Options - Free Attaching'!B9359 = "8. Transferee of restricted securities", 'Options - Free Attaching'!B9359 = "9. Any person (substitution for securities etc.)"),
'Options - Free Attaching'!C9359,
IF(
'Options - Free Attaching'!B9359 = "",
#N/A,
'Options - Free Attaching'!B9359)
)</f>
        <v>#N/A</v>
      </c>
      <c r="F9359" t="e">
        <f>IF(
OR('Con. Notes - Conversion'!B9359 = "8. Transferee of restricted securities", 'Con. Notes - Conversion'!B9359 = "9. Any person (substitution for securities etc.)"),
'Con. Notes - Conversion'!C9359,
IF(
'Con. Notes - Conversion'!B9359 = "",
#N/A,
'Con. Notes - Conversion'!B9359)
)</f>
        <v>#N/A</v>
      </c>
      <c r="G9359" t="e">
        <f>IF(
OR('Con. Notes - No Conversion'!B9359 = "8. Transferee of restricted securities", 'Con. Notes - No Conversion'!B9359 = "9. Any person (substitution for securities etc.)"),
'Con. Notes - No Conversion'!C9359,
IF(
'Con. Notes - No Conversion'!B9359 = "",
#N/A,
'Con. Notes - No Conversion'!B9359)
)</f>
        <v>#N/A</v>
      </c>
    </row>
    <row r="9360" spans="1:7" x14ac:dyDescent="0.25">
      <c r="A9360" t="e">
        <f>IF(
OR(Shares!B9360 = "8. Transferee of restricted securities", Shares!B9360 = "9. Any person (substitution for securities etc.)"),
Shares!C9360,
IF(
Shares!B9360 = "",
#N/A,
Shares!B9360)
)</f>
        <v>#N/A</v>
      </c>
      <c r="B9360" t="e">
        <f>IF(
OR('Shares - LTR - Granted'!B9360 = "8. Transferee of restricted securities", 'Shares - LTR - Granted'!B9360 = "9. Any person (substitution for securities etc.)"),
'Shares - LTR - Granted'!C9360,
IF(
'Shares - LTR - Granted'!B9360 = "",
#N/A,
'Shares - LTR - Granted'!B9360)
)</f>
        <v>#N/A</v>
      </c>
      <c r="C9360" t="e">
        <f>IF(
OR('Performance Securities'!B9360 = "8. Transferee of restricted securities", 'Performance Securities'!B9360 = "9. Any person (substitution for securities etc.)"),
'Performance Securities'!C9360,
IF(
'Performance Securities'!B9360 = "",
#N/A,
'Performance Securities'!B9360)
)</f>
        <v>#N/A</v>
      </c>
      <c r="D9360" t="e">
        <f>IF(
OR('Options or Warrants'!B9360 = "8. Transferee of restricted securities", 'Options or Warrants'!B9360 = "9. Any person (substitution for securities etc.)"),
'Options or Warrants'!C9360,
IF(
'Options or Warrants'!B9360 = "",
#N/A,
'Options or Warrants'!B9360)
)</f>
        <v>#N/A</v>
      </c>
      <c r="E9360" t="e">
        <f>IF(
OR('Options - Free Attaching'!B9360 = "8. Transferee of restricted securities", 'Options - Free Attaching'!B9360 = "9. Any person (substitution for securities etc.)"),
'Options - Free Attaching'!C9360,
IF(
'Options - Free Attaching'!B9360 = "",
#N/A,
'Options - Free Attaching'!B9360)
)</f>
        <v>#N/A</v>
      </c>
      <c r="F9360" t="e">
        <f>IF(
OR('Con. Notes - Conversion'!B9360 = "8. Transferee of restricted securities", 'Con. Notes - Conversion'!B9360 = "9. Any person (substitution for securities etc.)"),
'Con. Notes - Conversion'!C9360,
IF(
'Con. Notes - Conversion'!B9360 = "",
#N/A,
'Con. Notes - Conversion'!B9360)
)</f>
        <v>#N/A</v>
      </c>
      <c r="G9360" t="e">
        <f>IF(
OR('Con. Notes - No Conversion'!B9360 = "8. Transferee of restricted securities", 'Con. Notes - No Conversion'!B9360 = "9. Any person (substitution for securities etc.)"),
'Con. Notes - No Conversion'!C9360,
IF(
'Con. Notes - No Conversion'!B9360 = "",
#N/A,
'Con. Notes - No Conversion'!B9360)
)</f>
        <v>#N/A</v>
      </c>
    </row>
    <row r="9361" spans="1:7" x14ac:dyDescent="0.25">
      <c r="A9361" t="e">
        <f>IF(
OR(Shares!B9361 = "8. Transferee of restricted securities", Shares!B9361 = "9. Any person (substitution for securities etc.)"),
Shares!C9361,
IF(
Shares!B9361 = "",
#N/A,
Shares!B9361)
)</f>
        <v>#N/A</v>
      </c>
      <c r="B9361" t="e">
        <f>IF(
OR('Shares - LTR - Granted'!B9361 = "8. Transferee of restricted securities", 'Shares - LTR - Granted'!B9361 = "9. Any person (substitution for securities etc.)"),
'Shares - LTR - Granted'!C9361,
IF(
'Shares - LTR - Granted'!B9361 = "",
#N/A,
'Shares - LTR - Granted'!B9361)
)</f>
        <v>#N/A</v>
      </c>
      <c r="C9361" t="e">
        <f>IF(
OR('Performance Securities'!B9361 = "8. Transferee of restricted securities", 'Performance Securities'!B9361 = "9. Any person (substitution for securities etc.)"),
'Performance Securities'!C9361,
IF(
'Performance Securities'!B9361 = "",
#N/A,
'Performance Securities'!B9361)
)</f>
        <v>#N/A</v>
      </c>
      <c r="D9361" t="e">
        <f>IF(
OR('Options or Warrants'!B9361 = "8. Transferee of restricted securities", 'Options or Warrants'!B9361 = "9. Any person (substitution for securities etc.)"),
'Options or Warrants'!C9361,
IF(
'Options or Warrants'!B9361 = "",
#N/A,
'Options or Warrants'!B9361)
)</f>
        <v>#N/A</v>
      </c>
      <c r="E9361" t="e">
        <f>IF(
OR('Options - Free Attaching'!B9361 = "8. Transferee of restricted securities", 'Options - Free Attaching'!B9361 = "9. Any person (substitution for securities etc.)"),
'Options - Free Attaching'!C9361,
IF(
'Options - Free Attaching'!B9361 = "",
#N/A,
'Options - Free Attaching'!B9361)
)</f>
        <v>#N/A</v>
      </c>
      <c r="F9361" t="e">
        <f>IF(
OR('Con. Notes - Conversion'!B9361 = "8. Transferee of restricted securities", 'Con. Notes - Conversion'!B9361 = "9. Any person (substitution for securities etc.)"),
'Con. Notes - Conversion'!C9361,
IF(
'Con. Notes - Conversion'!B9361 = "",
#N/A,
'Con. Notes - Conversion'!B9361)
)</f>
        <v>#N/A</v>
      </c>
      <c r="G9361" t="e">
        <f>IF(
OR('Con. Notes - No Conversion'!B9361 = "8. Transferee of restricted securities", 'Con. Notes - No Conversion'!B9361 = "9. Any person (substitution for securities etc.)"),
'Con. Notes - No Conversion'!C9361,
IF(
'Con. Notes - No Conversion'!B9361 = "",
#N/A,
'Con. Notes - No Conversion'!B9361)
)</f>
        <v>#N/A</v>
      </c>
    </row>
    <row r="9362" spans="1:7" x14ac:dyDescent="0.25">
      <c r="A9362" t="e">
        <f>IF(
OR(Shares!B9362 = "8. Transferee of restricted securities", Shares!B9362 = "9. Any person (substitution for securities etc.)"),
Shares!C9362,
IF(
Shares!B9362 = "",
#N/A,
Shares!B9362)
)</f>
        <v>#N/A</v>
      </c>
      <c r="B9362" t="e">
        <f>IF(
OR('Shares - LTR - Granted'!B9362 = "8. Transferee of restricted securities", 'Shares - LTR - Granted'!B9362 = "9. Any person (substitution for securities etc.)"),
'Shares - LTR - Granted'!C9362,
IF(
'Shares - LTR - Granted'!B9362 = "",
#N/A,
'Shares - LTR - Granted'!B9362)
)</f>
        <v>#N/A</v>
      </c>
      <c r="C9362" t="e">
        <f>IF(
OR('Performance Securities'!B9362 = "8. Transferee of restricted securities", 'Performance Securities'!B9362 = "9. Any person (substitution for securities etc.)"),
'Performance Securities'!C9362,
IF(
'Performance Securities'!B9362 = "",
#N/A,
'Performance Securities'!B9362)
)</f>
        <v>#N/A</v>
      </c>
      <c r="D9362" t="e">
        <f>IF(
OR('Options or Warrants'!B9362 = "8. Transferee of restricted securities", 'Options or Warrants'!B9362 = "9. Any person (substitution for securities etc.)"),
'Options or Warrants'!C9362,
IF(
'Options or Warrants'!B9362 = "",
#N/A,
'Options or Warrants'!B9362)
)</f>
        <v>#N/A</v>
      </c>
      <c r="E9362" t="e">
        <f>IF(
OR('Options - Free Attaching'!B9362 = "8. Transferee of restricted securities", 'Options - Free Attaching'!B9362 = "9. Any person (substitution for securities etc.)"),
'Options - Free Attaching'!C9362,
IF(
'Options - Free Attaching'!B9362 = "",
#N/A,
'Options - Free Attaching'!B9362)
)</f>
        <v>#N/A</v>
      </c>
      <c r="F9362" t="e">
        <f>IF(
OR('Con. Notes - Conversion'!B9362 = "8. Transferee of restricted securities", 'Con. Notes - Conversion'!B9362 = "9. Any person (substitution for securities etc.)"),
'Con. Notes - Conversion'!C9362,
IF(
'Con. Notes - Conversion'!B9362 = "",
#N/A,
'Con. Notes - Conversion'!B9362)
)</f>
        <v>#N/A</v>
      </c>
      <c r="G9362" t="e">
        <f>IF(
OR('Con. Notes - No Conversion'!B9362 = "8. Transferee of restricted securities", 'Con. Notes - No Conversion'!B9362 = "9. Any person (substitution for securities etc.)"),
'Con. Notes - No Conversion'!C9362,
IF(
'Con. Notes - No Conversion'!B9362 = "",
#N/A,
'Con. Notes - No Conversion'!B9362)
)</f>
        <v>#N/A</v>
      </c>
    </row>
    <row r="9363" spans="1:7" x14ac:dyDescent="0.25">
      <c r="A9363" t="e">
        <f>IF(
OR(Shares!B9363 = "8. Transferee of restricted securities", Shares!B9363 = "9. Any person (substitution for securities etc.)"),
Shares!C9363,
IF(
Shares!B9363 = "",
#N/A,
Shares!B9363)
)</f>
        <v>#N/A</v>
      </c>
      <c r="B9363" t="e">
        <f>IF(
OR('Shares - LTR - Granted'!B9363 = "8. Transferee of restricted securities", 'Shares - LTR - Granted'!B9363 = "9. Any person (substitution for securities etc.)"),
'Shares - LTR - Granted'!C9363,
IF(
'Shares - LTR - Granted'!B9363 = "",
#N/A,
'Shares - LTR - Granted'!B9363)
)</f>
        <v>#N/A</v>
      </c>
      <c r="C9363" t="e">
        <f>IF(
OR('Performance Securities'!B9363 = "8. Transferee of restricted securities", 'Performance Securities'!B9363 = "9. Any person (substitution for securities etc.)"),
'Performance Securities'!C9363,
IF(
'Performance Securities'!B9363 = "",
#N/A,
'Performance Securities'!B9363)
)</f>
        <v>#N/A</v>
      </c>
      <c r="D9363" t="e">
        <f>IF(
OR('Options or Warrants'!B9363 = "8. Transferee of restricted securities", 'Options or Warrants'!B9363 = "9. Any person (substitution for securities etc.)"),
'Options or Warrants'!C9363,
IF(
'Options or Warrants'!B9363 = "",
#N/A,
'Options or Warrants'!B9363)
)</f>
        <v>#N/A</v>
      </c>
      <c r="E9363" t="e">
        <f>IF(
OR('Options - Free Attaching'!B9363 = "8. Transferee of restricted securities", 'Options - Free Attaching'!B9363 = "9. Any person (substitution for securities etc.)"),
'Options - Free Attaching'!C9363,
IF(
'Options - Free Attaching'!B9363 = "",
#N/A,
'Options - Free Attaching'!B9363)
)</f>
        <v>#N/A</v>
      </c>
      <c r="F9363" t="e">
        <f>IF(
OR('Con. Notes - Conversion'!B9363 = "8. Transferee of restricted securities", 'Con. Notes - Conversion'!B9363 = "9. Any person (substitution for securities etc.)"),
'Con. Notes - Conversion'!C9363,
IF(
'Con. Notes - Conversion'!B9363 = "",
#N/A,
'Con. Notes - Conversion'!B9363)
)</f>
        <v>#N/A</v>
      </c>
      <c r="G9363" t="e">
        <f>IF(
OR('Con. Notes - No Conversion'!B9363 = "8. Transferee of restricted securities", 'Con. Notes - No Conversion'!B9363 = "9. Any person (substitution for securities etc.)"),
'Con. Notes - No Conversion'!C9363,
IF(
'Con. Notes - No Conversion'!B9363 = "",
#N/A,
'Con. Notes - No Conversion'!B9363)
)</f>
        <v>#N/A</v>
      </c>
    </row>
    <row r="9364" spans="1:7" x14ac:dyDescent="0.25">
      <c r="A9364" t="e">
        <f>IF(
OR(Shares!B9364 = "8. Transferee of restricted securities", Shares!B9364 = "9. Any person (substitution for securities etc.)"),
Shares!C9364,
IF(
Shares!B9364 = "",
#N/A,
Shares!B9364)
)</f>
        <v>#N/A</v>
      </c>
      <c r="B9364" t="e">
        <f>IF(
OR('Shares - LTR - Granted'!B9364 = "8. Transferee of restricted securities", 'Shares - LTR - Granted'!B9364 = "9. Any person (substitution for securities etc.)"),
'Shares - LTR - Granted'!C9364,
IF(
'Shares - LTR - Granted'!B9364 = "",
#N/A,
'Shares - LTR - Granted'!B9364)
)</f>
        <v>#N/A</v>
      </c>
      <c r="C9364" t="e">
        <f>IF(
OR('Performance Securities'!B9364 = "8. Transferee of restricted securities", 'Performance Securities'!B9364 = "9. Any person (substitution for securities etc.)"),
'Performance Securities'!C9364,
IF(
'Performance Securities'!B9364 = "",
#N/A,
'Performance Securities'!B9364)
)</f>
        <v>#N/A</v>
      </c>
      <c r="D9364" t="e">
        <f>IF(
OR('Options or Warrants'!B9364 = "8. Transferee of restricted securities", 'Options or Warrants'!B9364 = "9. Any person (substitution for securities etc.)"),
'Options or Warrants'!C9364,
IF(
'Options or Warrants'!B9364 = "",
#N/A,
'Options or Warrants'!B9364)
)</f>
        <v>#N/A</v>
      </c>
      <c r="E9364" t="e">
        <f>IF(
OR('Options - Free Attaching'!B9364 = "8. Transferee of restricted securities", 'Options - Free Attaching'!B9364 = "9. Any person (substitution for securities etc.)"),
'Options - Free Attaching'!C9364,
IF(
'Options - Free Attaching'!B9364 = "",
#N/A,
'Options - Free Attaching'!B9364)
)</f>
        <v>#N/A</v>
      </c>
      <c r="F9364" t="e">
        <f>IF(
OR('Con. Notes - Conversion'!B9364 = "8. Transferee of restricted securities", 'Con. Notes - Conversion'!B9364 = "9. Any person (substitution for securities etc.)"),
'Con. Notes - Conversion'!C9364,
IF(
'Con. Notes - Conversion'!B9364 = "",
#N/A,
'Con. Notes - Conversion'!B9364)
)</f>
        <v>#N/A</v>
      </c>
      <c r="G9364" t="e">
        <f>IF(
OR('Con. Notes - No Conversion'!B9364 = "8. Transferee of restricted securities", 'Con. Notes - No Conversion'!B9364 = "9. Any person (substitution for securities etc.)"),
'Con. Notes - No Conversion'!C9364,
IF(
'Con. Notes - No Conversion'!B9364 = "",
#N/A,
'Con. Notes - No Conversion'!B9364)
)</f>
        <v>#N/A</v>
      </c>
    </row>
    <row r="9365" spans="1:7" x14ac:dyDescent="0.25">
      <c r="A9365" t="e">
        <f>IF(
OR(Shares!B9365 = "8. Transferee of restricted securities", Shares!B9365 = "9. Any person (substitution for securities etc.)"),
Shares!C9365,
IF(
Shares!B9365 = "",
#N/A,
Shares!B9365)
)</f>
        <v>#N/A</v>
      </c>
      <c r="B9365" t="e">
        <f>IF(
OR('Shares - LTR - Granted'!B9365 = "8. Transferee of restricted securities", 'Shares - LTR - Granted'!B9365 = "9. Any person (substitution for securities etc.)"),
'Shares - LTR - Granted'!C9365,
IF(
'Shares - LTR - Granted'!B9365 = "",
#N/A,
'Shares - LTR - Granted'!B9365)
)</f>
        <v>#N/A</v>
      </c>
      <c r="C9365" t="e">
        <f>IF(
OR('Performance Securities'!B9365 = "8. Transferee of restricted securities", 'Performance Securities'!B9365 = "9. Any person (substitution for securities etc.)"),
'Performance Securities'!C9365,
IF(
'Performance Securities'!B9365 = "",
#N/A,
'Performance Securities'!B9365)
)</f>
        <v>#N/A</v>
      </c>
      <c r="D9365" t="e">
        <f>IF(
OR('Options or Warrants'!B9365 = "8. Transferee of restricted securities", 'Options or Warrants'!B9365 = "9. Any person (substitution for securities etc.)"),
'Options or Warrants'!C9365,
IF(
'Options or Warrants'!B9365 = "",
#N/A,
'Options or Warrants'!B9365)
)</f>
        <v>#N/A</v>
      </c>
      <c r="E9365" t="e">
        <f>IF(
OR('Options - Free Attaching'!B9365 = "8. Transferee of restricted securities", 'Options - Free Attaching'!B9365 = "9. Any person (substitution for securities etc.)"),
'Options - Free Attaching'!C9365,
IF(
'Options - Free Attaching'!B9365 = "",
#N/A,
'Options - Free Attaching'!B9365)
)</f>
        <v>#N/A</v>
      </c>
      <c r="F9365" t="e">
        <f>IF(
OR('Con. Notes - Conversion'!B9365 = "8. Transferee of restricted securities", 'Con. Notes - Conversion'!B9365 = "9. Any person (substitution for securities etc.)"),
'Con. Notes - Conversion'!C9365,
IF(
'Con. Notes - Conversion'!B9365 = "",
#N/A,
'Con. Notes - Conversion'!B9365)
)</f>
        <v>#N/A</v>
      </c>
      <c r="G9365" t="e">
        <f>IF(
OR('Con. Notes - No Conversion'!B9365 = "8. Transferee of restricted securities", 'Con. Notes - No Conversion'!B9365 = "9. Any person (substitution for securities etc.)"),
'Con. Notes - No Conversion'!C9365,
IF(
'Con. Notes - No Conversion'!B9365 = "",
#N/A,
'Con. Notes - No Conversion'!B9365)
)</f>
        <v>#N/A</v>
      </c>
    </row>
    <row r="9366" spans="1:7" x14ac:dyDescent="0.25">
      <c r="A9366" t="e">
        <f>IF(
OR(Shares!B9366 = "8. Transferee of restricted securities", Shares!B9366 = "9. Any person (substitution for securities etc.)"),
Shares!C9366,
IF(
Shares!B9366 = "",
#N/A,
Shares!B9366)
)</f>
        <v>#N/A</v>
      </c>
      <c r="B9366" t="e">
        <f>IF(
OR('Shares - LTR - Granted'!B9366 = "8. Transferee of restricted securities", 'Shares - LTR - Granted'!B9366 = "9. Any person (substitution for securities etc.)"),
'Shares - LTR - Granted'!C9366,
IF(
'Shares - LTR - Granted'!B9366 = "",
#N/A,
'Shares - LTR - Granted'!B9366)
)</f>
        <v>#N/A</v>
      </c>
      <c r="C9366" t="e">
        <f>IF(
OR('Performance Securities'!B9366 = "8. Transferee of restricted securities", 'Performance Securities'!B9366 = "9. Any person (substitution for securities etc.)"),
'Performance Securities'!C9366,
IF(
'Performance Securities'!B9366 = "",
#N/A,
'Performance Securities'!B9366)
)</f>
        <v>#N/A</v>
      </c>
      <c r="D9366" t="e">
        <f>IF(
OR('Options or Warrants'!B9366 = "8. Transferee of restricted securities", 'Options or Warrants'!B9366 = "9. Any person (substitution for securities etc.)"),
'Options or Warrants'!C9366,
IF(
'Options or Warrants'!B9366 = "",
#N/A,
'Options or Warrants'!B9366)
)</f>
        <v>#N/A</v>
      </c>
      <c r="E9366" t="e">
        <f>IF(
OR('Options - Free Attaching'!B9366 = "8. Transferee of restricted securities", 'Options - Free Attaching'!B9366 = "9. Any person (substitution for securities etc.)"),
'Options - Free Attaching'!C9366,
IF(
'Options - Free Attaching'!B9366 = "",
#N/A,
'Options - Free Attaching'!B9366)
)</f>
        <v>#N/A</v>
      </c>
      <c r="F9366" t="e">
        <f>IF(
OR('Con. Notes - Conversion'!B9366 = "8. Transferee of restricted securities", 'Con. Notes - Conversion'!B9366 = "9. Any person (substitution for securities etc.)"),
'Con. Notes - Conversion'!C9366,
IF(
'Con. Notes - Conversion'!B9366 = "",
#N/A,
'Con. Notes - Conversion'!B9366)
)</f>
        <v>#N/A</v>
      </c>
      <c r="G9366" t="e">
        <f>IF(
OR('Con. Notes - No Conversion'!B9366 = "8. Transferee of restricted securities", 'Con. Notes - No Conversion'!B9366 = "9. Any person (substitution for securities etc.)"),
'Con. Notes - No Conversion'!C9366,
IF(
'Con. Notes - No Conversion'!B9366 = "",
#N/A,
'Con. Notes - No Conversion'!B9366)
)</f>
        <v>#N/A</v>
      </c>
    </row>
    <row r="9367" spans="1:7" x14ac:dyDescent="0.25">
      <c r="A9367" t="e">
        <f>IF(
OR(Shares!B9367 = "8. Transferee of restricted securities", Shares!B9367 = "9. Any person (substitution for securities etc.)"),
Shares!C9367,
IF(
Shares!B9367 = "",
#N/A,
Shares!B9367)
)</f>
        <v>#N/A</v>
      </c>
      <c r="B9367" t="e">
        <f>IF(
OR('Shares - LTR - Granted'!B9367 = "8. Transferee of restricted securities", 'Shares - LTR - Granted'!B9367 = "9. Any person (substitution for securities etc.)"),
'Shares - LTR - Granted'!C9367,
IF(
'Shares - LTR - Granted'!B9367 = "",
#N/A,
'Shares - LTR - Granted'!B9367)
)</f>
        <v>#N/A</v>
      </c>
      <c r="C9367" t="e">
        <f>IF(
OR('Performance Securities'!B9367 = "8. Transferee of restricted securities", 'Performance Securities'!B9367 = "9. Any person (substitution for securities etc.)"),
'Performance Securities'!C9367,
IF(
'Performance Securities'!B9367 = "",
#N/A,
'Performance Securities'!B9367)
)</f>
        <v>#N/A</v>
      </c>
      <c r="D9367" t="e">
        <f>IF(
OR('Options or Warrants'!B9367 = "8. Transferee of restricted securities", 'Options or Warrants'!B9367 = "9. Any person (substitution for securities etc.)"),
'Options or Warrants'!C9367,
IF(
'Options or Warrants'!B9367 = "",
#N/A,
'Options or Warrants'!B9367)
)</f>
        <v>#N/A</v>
      </c>
      <c r="E9367" t="e">
        <f>IF(
OR('Options - Free Attaching'!B9367 = "8. Transferee of restricted securities", 'Options - Free Attaching'!B9367 = "9. Any person (substitution for securities etc.)"),
'Options - Free Attaching'!C9367,
IF(
'Options - Free Attaching'!B9367 = "",
#N/A,
'Options - Free Attaching'!B9367)
)</f>
        <v>#N/A</v>
      </c>
      <c r="F9367" t="e">
        <f>IF(
OR('Con. Notes - Conversion'!B9367 = "8. Transferee of restricted securities", 'Con. Notes - Conversion'!B9367 = "9. Any person (substitution for securities etc.)"),
'Con. Notes - Conversion'!C9367,
IF(
'Con. Notes - Conversion'!B9367 = "",
#N/A,
'Con. Notes - Conversion'!B9367)
)</f>
        <v>#N/A</v>
      </c>
      <c r="G9367" t="e">
        <f>IF(
OR('Con. Notes - No Conversion'!B9367 = "8. Transferee of restricted securities", 'Con. Notes - No Conversion'!B9367 = "9. Any person (substitution for securities etc.)"),
'Con. Notes - No Conversion'!C9367,
IF(
'Con. Notes - No Conversion'!B9367 = "",
#N/A,
'Con. Notes - No Conversion'!B9367)
)</f>
        <v>#N/A</v>
      </c>
    </row>
    <row r="9368" spans="1:7" x14ac:dyDescent="0.25">
      <c r="A9368" t="e">
        <f>IF(
OR(Shares!B9368 = "8. Transferee of restricted securities", Shares!B9368 = "9. Any person (substitution for securities etc.)"),
Shares!C9368,
IF(
Shares!B9368 = "",
#N/A,
Shares!B9368)
)</f>
        <v>#N/A</v>
      </c>
      <c r="B9368" t="e">
        <f>IF(
OR('Shares - LTR - Granted'!B9368 = "8. Transferee of restricted securities", 'Shares - LTR - Granted'!B9368 = "9. Any person (substitution for securities etc.)"),
'Shares - LTR - Granted'!C9368,
IF(
'Shares - LTR - Granted'!B9368 = "",
#N/A,
'Shares - LTR - Granted'!B9368)
)</f>
        <v>#N/A</v>
      </c>
      <c r="C9368" t="e">
        <f>IF(
OR('Performance Securities'!B9368 = "8. Transferee of restricted securities", 'Performance Securities'!B9368 = "9. Any person (substitution for securities etc.)"),
'Performance Securities'!C9368,
IF(
'Performance Securities'!B9368 = "",
#N/A,
'Performance Securities'!B9368)
)</f>
        <v>#N/A</v>
      </c>
      <c r="D9368" t="e">
        <f>IF(
OR('Options or Warrants'!B9368 = "8. Transferee of restricted securities", 'Options or Warrants'!B9368 = "9. Any person (substitution for securities etc.)"),
'Options or Warrants'!C9368,
IF(
'Options or Warrants'!B9368 = "",
#N/A,
'Options or Warrants'!B9368)
)</f>
        <v>#N/A</v>
      </c>
      <c r="E9368" t="e">
        <f>IF(
OR('Options - Free Attaching'!B9368 = "8. Transferee of restricted securities", 'Options - Free Attaching'!B9368 = "9. Any person (substitution for securities etc.)"),
'Options - Free Attaching'!C9368,
IF(
'Options - Free Attaching'!B9368 = "",
#N/A,
'Options - Free Attaching'!B9368)
)</f>
        <v>#N/A</v>
      </c>
      <c r="F9368" t="e">
        <f>IF(
OR('Con. Notes - Conversion'!B9368 = "8. Transferee of restricted securities", 'Con. Notes - Conversion'!B9368 = "9. Any person (substitution for securities etc.)"),
'Con. Notes - Conversion'!C9368,
IF(
'Con. Notes - Conversion'!B9368 = "",
#N/A,
'Con. Notes - Conversion'!B9368)
)</f>
        <v>#N/A</v>
      </c>
      <c r="G9368" t="e">
        <f>IF(
OR('Con. Notes - No Conversion'!B9368 = "8. Transferee of restricted securities", 'Con. Notes - No Conversion'!B9368 = "9. Any person (substitution for securities etc.)"),
'Con. Notes - No Conversion'!C9368,
IF(
'Con. Notes - No Conversion'!B9368 = "",
#N/A,
'Con. Notes - No Conversion'!B9368)
)</f>
        <v>#N/A</v>
      </c>
    </row>
    <row r="9369" spans="1:7" x14ac:dyDescent="0.25">
      <c r="A9369" t="e">
        <f>IF(
OR(Shares!B9369 = "8. Transferee of restricted securities", Shares!B9369 = "9. Any person (substitution for securities etc.)"),
Shares!C9369,
IF(
Shares!B9369 = "",
#N/A,
Shares!B9369)
)</f>
        <v>#N/A</v>
      </c>
      <c r="B9369" t="e">
        <f>IF(
OR('Shares - LTR - Granted'!B9369 = "8. Transferee of restricted securities", 'Shares - LTR - Granted'!B9369 = "9. Any person (substitution for securities etc.)"),
'Shares - LTR - Granted'!C9369,
IF(
'Shares - LTR - Granted'!B9369 = "",
#N/A,
'Shares - LTR - Granted'!B9369)
)</f>
        <v>#N/A</v>
      </c>
      <c r="C9369" t="e">
        <f>IF(
OR('Performance Securities'!B9369 = "8. Transferee of restricted securities", 'Performance Securities'!B9369 = "9. Any person (substitution for securities etc.)"),
'Performance Securities'!C9369,
IF(
'Performance Securities'!B9369 = "",
#N/A,
'Performance Securities'!B9369)
)</f>
        <v>#N/A</v>
      </c>
      <c r="D9369" t="e">
        <f>IF(
OR('Options or Warrants'!B9369 = "8. Transferee of restricted securities", 'Options or Warrants'!B9369 = "9. Any person (substitution for securities etc.)"),
'Options or Warrants'!C9369,
IF(
'Options or Warrants'!B9369 = "",
#N/A,
'Options or Warrants'!B9369)
)</f>
        <v>#N/A</v>
      </c>
      <c r="E9369" t="e">
        <f>IF(
OR('Options - Free Attaching'!B9369 = "8. Transferee of restricted securities", 'Options - Free Attaching'!B9369 = "9. Any person (substitution for securities etc.)"),
'Options - Free Attaching'!C9369,
IF(
'Options - Free Attaching'!B9369 = "",
#N/A,
'Options - Free Attaching'!B9369)
)</f>
        <v>#N/A</v>
      </c>
      <c r="F9369" t="e">
        <f>IF(
OR('Con. Notes - Conversion'!B9369 = "8. Transferee of restricted securities", 'Con. Notes - Conversion'!B9369 = "9. Any person (substitution for securities etc.)"),
'Con. Notes - Conversion'!C9369,
IF(
'Con. Notes - Conversion'!B9369 = "",
#N/A,
'Con. Notes - Conversion'!B9369)
)</f>
        <v>#N/A</v>
      </c>
      <c r="G9369" t="e">
        <f>IF(
OR('Con. Notes - No Conversion'!B9369 = "8. Transferee of restricted securities", 'Con. Notes - No Conversion'!B9369 = "9. Any person (substitution for securities etc.)"),
'Con. Notes - No Conversion'!C9369,
IF(
'Con. Notes - No Conversion'!B9369 = "",
#N/A,
'Con. Notes - No Conversion'!B9369)
)</f>
        <v>#N/A</v>
      </c>
    </row>
    <row r="9370" spans="1:7" x14ac:dyDescent="0.25">
      <c r="A9370" t="e">
        <f>IF(
OR(Shares!B9370 = "8. Transferee of restricted securities", Shares!B9370 = "9. Any person (substitution for securities etc.)"),
Shares!C9370,
IF(
Shares!B9370 = "",
#N/A,
Shares!B9370)
)</f>
        <v>#N/A</v>
      </c>
      <c r="B9370" t="e">
        <f>IF(
OR('Shares - LTR - Granted'!B9370 = "8. Transferee of restricted securities", 'Shares - LTR - Granted'!B9370 = "9. Any person (substitution for securities etc.)"),
'Shares - LTR - Granted'!C9370,
IF(
'Shares - LTR - Granted'!B9370 = "",
#N/A,
'Shares - LTR - Granted'!B9370)
)</f>
        <v>#N/A</v>
      </c>
      <c r="C9370" t="e">
        <f>IF(
OR('Performance Securities'!B9370 = "8. Transferee of restricted securities", 'Performance Securities'!B9370 = "9. Any person (substitution for securities etc.)"),
'Performance Securities'!C9370,
IF(
'Performance Securities'!B9370 = "",
#N/A,
'Performance Securities'!B9370)
)</f>
        <v>#N/A</v>
      </c>
      <c r="D9370" t="e">
        <f>IF(
OR('Options or Warrants'!B9370 = "8. Transferee of restricted securities", 'Options or Warrants'!B9370 = "9. Any person (substitution for securities etc.)"),
'Options or Warrants'!C9370,
IF(
'Options or Warrants'!B9370 = "",
#N/A,
'Options or Warrants'!B9370)
)</f>
        <v>#N/A</v>
      </c>
      <c r="E9370" t="e">
        <f>IF(
OR('Options - Free Attaching'!B9370 = "8. Transferee of restricted securities", 'Options - Free Attaching'!B9370 = "9. Any person (substitution for securities etc.)"),
'Options - Free Attaching'!C9370,
IF(
'Options - Free Attaching'!B9370 = "",
#N/A,
'Options - Free Attaching'!B9370)
)</f>
        <v>#N/A</v>
      </c>
      <c r="F9370" t="e">
        <f>IF(
OR('Con. Notes - Conversion'!B9370 = "8. Transferee of restricted securities", 'Con. Notes - Conversion'!B9370 = "9. Any person (substitution for securities etc.)"),
'Con. Notes - Conversion'!C9370,
IF(
'Con. Notes - Conversion'!B9370 = "",
#N/A,
'Con. Notes - Conversion'!B9370)
)</f>
        <v>#N/A</v>
      </c>
      <c r="G9370" t="e">
        <f>IF(
OR('Con. Notes - No Conversion'!B9370 = "8. Transferee of restricted securities", 'Con. Notes - No Conversion'!B9370 = "9. Any person (substitution for securities etc.)"),
'Con. Notes - No Conversion'!C9370,
IF(
'Con. Notes - No Conversion'!B9370 = "",
#N/A,
'Con. Notes - No Conversion'!B9370)
)</f>
        <v>#N/A</v>
      </c>
    </row>
    <row r="9371" spans="1:7" x14ac:dyDescent="0.25">
      <c r="A9371" t="e">
        <f>IF(
OR(Shares!B9371 = "8. Transferee of restricted securities", Shares!B9371 = "9. Any person (substitution for securities etc.)"),
Shares!C9371,
IF(
Shares!B9371 = "",
#N/A,
Shares!B9371)
)</f>
        <v>#N/A</v>
      </c>
      <c r="B9371" t="e">
        <f>IF(
OR('Shares - LTR - Granted'!B9371 = "8. Transferee of restricted securities", 'Shares - LTR - Granted'!B9371 = "9. Any person (substitution for securities etc.)"),
'Shares - LTR - Granted'!C9371,
IF(
'Shares - LTR - Granted'!B9371 = "",
#N/A,
'Shares - LTR - Granted'!B9371)
)</f>
        <v>#N/A</v>
      </c>
      <c r="C9371" t="e">
        <f>IF(
OR('Performance Securities'!B9371 = "8. Transferee of restricted securities", 'Performance Securities'!B9371 = "9. Any person (substitution for securities etc.)"),
'Performance Securities'!C9371,
IF(
'Performance Securities'!B9371 = "",
#N/A,
'Performance Securities'!B9371)
)</f>
        <v>#N/A</v>
      </c>
      <c r="D9371" t="e">
        <f>IF(
OR('Options or Warrants'!B9371 = "8. Transferee of restricted securities", 'Options or Warrants'!B9371 = "9. Any person (substitution for securities etc.)"),
'Options or Warrants'!C9371,
IF(
'Options or Warrants'!B9371 = "",
#N/A,
'Options or Warrants'!B9371)
)</f>
        <v>#N/A</v>
      </c>
      <c r="E9371" t="e">
        <f>IF(
OR('Options - Free Attaching'!B9371 = "8. Transferee of restricted securities", 'Options - Free Attaching'!B9371 = "9. Any person (substitution for securities etc.)"),
'Options - Free Attaching'!C9371,
IF(
'Options - Free Attaching'!B9371 = "",
#N/A,
'Options - Free Attaching'!B9371)
)</f>
        <v>#N/A</v>
      </c>
      <c r="F9371" t="e">
        <f>IF(
OR('Con. Notes - Conversion'!B9371 = "8. Transferee of restricted securities", 'Con. Notes - Conversion'!B9371 = "9. Any person (substitution for securities etc.)"),
'Con. Notes - Conversion'!C9371,
IF(
'Con. Notes - Conversion'!B9371 = "",
#N/A,
'Con. Notes - Conversion'!B9371)
)</f>
        <v>#N/A</v>
      </c>
      <c r="G9371" t="e">
        <f>IF(
OR('Con. Notes - No Conversion'!B9371 = "8. Transferee of restricted securities", 'Con. Notes - No Conversion'!B9371 = "9. Any person (substitution for securities etc.)"),
'Con. Notes - No Conversion'!C9371,
IF(
'Con. Notes - No Conversion'!B9371 = "",
#N/A,
'Con. Notes - No Conversion'!B9371)
)</f>
        <v>#N/A</v>
      </c>
    </row>
    <row r="9372" spans="1:7" x14ac:dyDescent="0.25">
      <c r="A9372" t="e">
        <f>IF(
OR(Shares!B9372 = "8. Transferee of restricted securities", Shares!B9372 = "9. Any person (substitution for securities etc.)"),
Shares!C9372,
IF(
Shares!B9372 = "",
#N/A,
Shares!B9372)
)</f>
        <v>#N/A</v>
      </c>
      <c r="B9372" t="e">
        <f>IF(
OR('Shares - LTR - Granted'!B9372 = "8. Transferee of restricted securities", 'Shares - LTR - Granted'!B9372 = "9. Any person (substitution for securities etc.)"),
'Shares - LTR - Granted'!C9372,
IF(
'Shares - LTR - Granted'!B9372 = "",
#N/A,
'Shares - LTR - Granted'!B9372)
)</f>
        <v>#N/A</v>
      </c>
      <c r="C9372" t="e">
        <f>IF(
OR('Performance Securities'!B9372 = "8. Transferee of restricted securities", 'Performance Securities'!B9372 = "9. Any person (substitution for securities etc.)"),
'Performance Securities'!C9372,
IF(
'Performance Securities'!B9372 = "",
#N/A,
'Performance Securities'!B9372)
)</f>
        <v>#N/A</v>
      </c>
      <c r="D9372" t="e">
        <f>IF(
OR('Options or Warrants'!B9372 = "8. Transferee of restricted securities", 'Options or Warrants'!B9372 = "9. Any person (substitution for securities etc.)"),
'Options or Warrants'!C9372,
IF(
'Options or Warrants'!B9372 = "",
#N/A,
'Options or Warrants'!B9372)
)</f>
        <v>#N/A</v>
      </c>
      <c r="E9372" t="e">
        <f>IF(
OR('Options - Free Attaching'!B9372 = "8. Transferee of restricted securities", 'Options - Free Attaching'!B9372 = "9. Any person (substitution for securities etc.)"),
'Options - Free Attaching'!C9372,
IF(
'Options - Free Attaching'!B9372 = "",
#N/A,
'Options - Free Attaching'!B9372)
)</f>
        <v>#N/A</v>
      </c>
      <c r="F9372" t="e">
        <f>IF(
OR('Con. Notes - Conversion'!B9372 = "8. Transferee of restricted securities", 'Con. Notes - Conversion'!B9372 = "9. Any person (substitution for securities etc.)"),
'Con. Notes - Conversion'!C9372,
IF(
'Con. Notes - Conversion'!B9372 = "",
#N/A,
'Con. Notes - Conversion'!B9372)
)</f>
        <v>#N/A</v>
      </c>
      <c r="G9372" t="e">
        <f>IF(
OR('Con. Notes - No Conversion'!B9372 = "8. Transferee of restricted securities", 'Con. Notes - No Conversion'!B9372 = "9. Any person (substitution for securities etc.)"),
'Con. Notes - No Conversion'!C9372,
IF(
'Con. Notes - No Conversion'!B9372 = "",
#N/A,
'Con. Notes - No Conversion'!B9372)
)</f>
        <v>#N/A</v>
      </c>
    </row>
    <row r="9373" spans="1:7" x14ac:dyDescent="0.25">
      <c r="A9373" t="e">
        <f>IF(
OR(Shares!B9373 = "8. Transferee of restricted securities", Shares!B9373 = "9. Any person (substitution for securities etc.)"),
Shares!C9373,
IF(
Shares!B9373 = "",
#N/A,
Shares!B9373)
)</f>
        <v>#N/A</v>
      </c>
      <c r="B9373" t="e">
        <f>IF(
OR('Shares - LTR - Granted'!B9373 = "8. Transferee of restricted securities", 'Shares - LTR - Granted'!B9373 = "9. Any person (substitution for securities etc.)"),
'Shares - LTR - Granted'!C9373,
IF(
'Shares - LTR - Granted'!B9373 = "",
#N/A,
'Shares - LTR - Granted'!B9373)
)</f>
        <v>#N/A</v>
      </c>
      <c r="C9373" t="e">
        <f>IF(
OR('Performance Securities'!B9373 = "8. Transferee of restricted securities", 'Performance Securities'!B9373 = "9. Any person (substitution for securities etc.)"),
'Performance Securities'!C9373,
IF(
'Performance Securities'!B9373 = "",
#N/A,
'Performance Securities'!B9373)
)</f>
        <v>#N/A</v>
      </c>
      <c r="D9373" t="e">
        <f>IF(
OR('Options or Warrants'!B9373 = "8. Transferee of restricted securities", 'Options or Warrants'!B9373 = "9. Any person (substitution for securities etc.)"),
'Options or Warrants'!C9373,
IF(
'Options or Warrants'!B9373 = "",
#N/A,
'Options or Warrants'!B9373)
)</f>
        <v>#N/A</v>
      </c>
      <c r="E9373" t="e">
        <f>IF(
OR('Options - Free Attaching'!B9373 = "8. Transferee of restricted securities", 'Options - Free Attaching'!B9373 = "9. Any person (substitution for securities etc.)"),
'Options - Free Attaching'!C9373,
IF(
'Options - Free Attaching'!B9373 = "",
#N/A,
'Options - Free Attaching'!B9373)
)</f>
        <v>#N/A</v>
      </c>
      <c r="F9373" t="e">
        <f>IF(
OR('Con. Notes - Conversion'!B9373 = "8. Transferee of restricted securities", 'Con. Notes - Conversion'!B9373 = "9. Any person (substitution for securities etc.)"),
'Con. Notes - Conversion'!C9373,
IF(
'Con. Notes - Conversion'!B9373 = "",
#N/A,
'Con. Notes - Conversion'!B9373)
)</f>
        <v>#N/A</v>
      </c>
      <c r="G9373" t="e">
        <f>IF(
OR('Con. Notes - No Conversion'!B9373 = "8. Transferee of restricted securities", 'Con. Notes - No Conversion'!B9373 = "9. Any person (substitution for securities etc.)"),
'Con. Notes - No Conversion'!C9373,
IF(
'Con. Notes - No Conversion'!B9373 = "",
#N/A,
'Con. Notes - No Conversion'!B9373)
)</f>
        <v>#N/A</v>
      </c>
    </row>
    <row r="9374" spans="1:7" x14ac:dyDescent="0.25">
      <c r="A9374" t="e">
        <f>IF(
OR(Shares!B9374 = "8. Transferee of restricted securities", Shares!B9374 = "9. Any person (substitution for securities etc.)"),
Shares!C9374,
IF(
Shares!B9374 = "",
#N/A,
Shares!B9374)
)</f>
        <v>#N/A</v>
      </c>
      <c r="B9374" t="e">
        <f>IF(
OR('Shares - LTR - Granted'!B9374 = "8. Transferee of restricted securities", 'Shares - LTR - Granted'!B9374 = "9. Any person (substitution for securities etc.)"),
'Shares - LTR - Granted'!C9374,
IF(
'Shares - LTR - Granted'!B9374 = "",
#N/A,
'Shares - LTR - Granted'!B9374)
)</f>
        <v>#N/A</v>
      </c>
      <c r="C9374" t="e">
        <f>IF(
OR('Performance Securities'!B9374 = "8. Transferee of restricted securities", 'Performance Securities'!B9374 = "9. Any person (substitution for securities etc.)"),
'Performance Securities'!C9374,
IF(
'Performance Securities'!B9374 = "",
#N/A,
'Performance Securities'!B9374)
)</f>
        <v>#N/A</v>
      </c>
      <c r="D9374" t="e">
        <f>IF(
OR('Options or Warrants'!B9374 = "8. Transferee of restricted securities", 'Options or Warrants'!B9374 = "9. Any person (substitution for securities etc.)"),
'Options or Warrants'!C9374,
IF(
'Options or Warrants'!B9374 = "",
#N/A,
'Options or Warrants'!B9374)
)</f>
        <v>#N/A</v>
      </c>
      <c r="E9374" t="e">
        <f>IF(
OR('Options - Free Attaching'!B9374 = "8. Transferee of restricted securities", 'Options - Free Attaching'!B9374 = "9. Any person (substitution for securities etc.)"),
'Options - Free Attaching'!C9374,
IF(
'Options - Free Attaching'!B9374 = "",
#N/A,
'Options - Free Attaching'!B9374)
)</f>
        <v>#N/A</v>
      </c>
      <c r="F9374" t="e">
        <f>IF(
OR('Con. Notes - Conversion'!B9374 = "8. Transferee of restricted securities", 'Con. Notes - Conversion'!B9374 = "9. Any person (substitution for securities etc.)"),
'Con. Notes - Conversion'!C9374,
IF(
'Con. Notes - Conversion'!B9374 = "",
#N/A,
'Con. Notes - Conversion'!B9374)
)</f>
        <v>#N/A</v>
      </c>
      <c r="G9374" t="e">
        <f>IF(
OR('Con. Notes - No Conversion'!B9374 = "8. Transferee of restricted securities", 'Con. Notes - No Conversion'!B9374 = "9. Any person (substitution for securities etc.)"),
'Con. Notes - No Conversion'!C9374,
IF(
'Con. Notes - No Conversion'!B9374 = "",
#N/A,
'Con. Notes - No Conversion'!B9374)
)</f>
        <v>#N/A</v>
      </c>
    </row>
    <row r="9375" spans="1:7" x14ac:dyDescent="0.25">
      <c r="A9375" t="e">
        <f>IF(
OR(Shares!B9375 = "8. Transferee of restricted securities", Shares!B9375 = "9. Any person (substitution for securities etc.)"),
Shares!C9375,
IF(
Shares!B9375 = "",
#N/A,
Shares!B9375)
)</f>
        <v>#N/A</v>
      </c>
      <c r="B9375" t="e">
        <f>IF(
OR('Shares - LTR - Granted'!B9375 = "8. Transferee of restricted securities", 'Shares - LTR - Granted'!B9375 = "9. Any person (substitution for securities etc.)"),
'Shares - LTR - Granted'!C9375,
IF(
'Shares - LTR - Granted'!B9375 = "",
#N/A,
'Shares - LTR - Granted'!B9375)
)</f>
        <v>#N/A</v>
      </c>
      <c r="C9375" t="e">
        <f>IF(
OR('Performance Securities'!B9375 = "8. Transferee of restricted securities", 'Performance Securities'!B9375 = "9. Any person (substitution for securities etc.)"),
'Performance Securities'!C9375,
IF(
'Performance Securities'!B9375 = "",
#N/A,
'Performance Securities'!B9375)
)</f>
        <v>#N/A</v>
      </c>
      <c r="D9375" t="e">
        <f>IF(
OR('Options or Warrants'!B9375 = "8. Transferee of restricted securities", 'Options or Warrants'!B9375 = "9. Any person (substitution for securities etc.)"),
'Options or Warrants'!C9375,
IF(
'Options or Warrants'!B9375 = "",
#N/A,
'Options or Warrants'!B9375)
)</f>
        <v>#N/A</v>
      </c>
      <c r="E9375" t="e">
        <f>IF(
OR('Options - Free Attaching'!B9375 = "8. Transferee of restricted securities", 'Options - Free Attaching'!B9375 = "9. Any person (substitution for securities etc.)"),
'Options - Free Attaching'!C9375,
IF(
'Options - Free Attaching'!B9375 = "",
#N/A,
'Options - Free Attaching'!B9375)
)</f>
        <v>#N/A</v>
      </c>
      <c r="F9375" t="e">
        <f>IF(
OR('Con. Notes - Conversion'!B9375 = "8. Transferee of restricted securities", 'Con. Notes - Conversion'!B9375 = "9. Any person (substitution for securities etc.)"),
'Con. Notes - Conversion'!C9375,
IF(
'Con. Notes - Conversion'!B9375 = "",
#N/A,
'Con. Notes - Conversion'!B9375)
)</f>
        <v>#N/A</v>
      </c>
      <c r="G9375" t="e">
        <f>IF(
OR('Con. Notes - No Conversion'!B9375 = "8. Transferee of restricted securities", 'Con. Notes - No Conversion'!B9375 = "9. Any person (substitution for securities etc.)"),
'Con. Notes - No Conversion'!C9375,
IF(
'Con. Notes - No Conversion'!B9375 = "",
#N/A,
'Con. Notes - No Conversion'!B9375)
)</f>
        <v>#N/A</v>
      </c>
    </row>
    <row r="9376" spans="1:7" x14ac:dyDescent="0.25">
      <c r="A9376" t="e">
        <f>IF(
OR(Shares!B9376 = "8. Transferee of restricted securities", Shares!B9376 = "9. Any person (substitution for securities etc.)"),
Shares!C9376,
IF(
Shares!B9376 = "",
#N/A,
Shares!B9376)
)</f>
        <v>#N/A</v>
      </c>
      <c r="B9376" t="e">
        <f>IF(
OR('Shares - LTR - Granted'!B9376 = "8. Transferee of restricted securities", 'Shares - LTR - Granted'!B9376 = "9. Any person (substitution for securities etc.)"),
'Shares - LTR - Granted'!C9376,
IF(
'Shares - LTR - Granted'!B9376 = "",
#N/A,
'Shares - LTR - Granted'!B9376)
)</f>
        <v>#N/A</v>
      </c>
      <c r="C9376" t="e">
        <f>IF(
OR('Performance Securities'!B9376 = "8. Transferee of restricted securities", 'Performance Securities'!B9376 = "9. Any person (substitution for securities etc.)"),
'Performance Securities'!C9376,
IF(
'Performance Securities'!B9376 = "",
#N/A,
'Performance Securities'!B9376)
)</f>
        <v>#N/A</v>
      </c>
      <c r="D9376" t="e">
        <f>IF(
OR('Options or Warrants'!B9376 = "8. Transferee of restricted securities", 'Options or Warrants'!B9376 = "9. Any person (substitution for securities etc.)"),
'Options or Warrants'!C9376,
IF(
'Options or Warrants'!B9376 = "",
#N/A,
'Options or Warrants'!B9376)
)</f>
        <v>#N/A</v>
      </c>
      <c r="E9376" t="e">
        <f>IF(
OR('Options - Free Attaching'!B9376 = "8. Transferee of restricted securities", 'Options - Free Attaching'!B9376 = "9. Any person (substitution for securities etc.)"),
'Options - Free Attaching'!C9376,
IF(
'Options - Free Attaching'!B9376 = "",
#N/A,
'Options - Free Attaching'!B9376)
)</f>
        <v>#N/A</v>
      </c>
      <c r="F9376" t="e">
        <f>IF(
OR('Con. Notes - Conversion'!B9376 = "8. Transferee of restricted securities", 'Con. Notes - Conversion'!B9376 = "9. Any person (substitution for securities etc.)"),
'Con. Notes - Conversion'!C9376,
IF(
'Con. Notes - Conversion'!B9376 = "",
#N/A,
'Con. Notes - Conversion'!B9376)
)</f>
        <v>#N/A</v>
      </c>
      <c r="G9376" t="e">
        <f>IF(
OR('Con. Notes - No Conversion'!B9376 = "8. Transferee of restricted securities", 'Con. Notes - No Conversion'!B9376 = "9. Any person (substitution for securities etc.)"),
'Con. Notes - No Conversion'!C9376,
IF(
'Con. Notes - No Conversion'!B9376 = "",
#N/A,
'Con. Notes - No Conversion'!B9376)
)</f>
        <v>#N/A</v>
      </c>
    </row>
    <row r="9377" spans="1:7" x14ac:dyDescent="0.25">
      <c r="A9377" t="e">
        <f>IF(
OR(Shares!B9377 = "8. Transferee of restricted securities", Shares!B9377 = "9. Any person (substitution for securities etc.)"),
Shares!C9377,
IF(
Shares!B9377 = "",
#N/A,
Shares!B9377)
)</f>
        <v>#N/A</v>
      </c>
      <c r="B9377" t="e">
        <f>IF(
OR('Shares - LTR - Granted'!B9377 = "8. Transferee of restricted securities", 'Shares - LTR - Granted'!B9377 = "9. Any person (substitution for securities etc.)"),
'Shares - LTR - Granted'!C9377,
IF(
'Shares - LTR - Granted'!B9377 = "",
#N/A,
'Shares - LTR - Granted'!B9377)
)</f>
        <v>#N/A</v>
      </c>
      <c r="C9377" t="e">
        <f>IF(
OR('Performance Securities'!B9377 = "8. Transferee of restricted securities", 'Performance Securities'!B9377 = "9. Any person (substitution for securities etc.)"),
'Performance Securities'!C9377,
IF(
'Performance Securities'!B9377 = "",
#N/A,
'Performance Securities'!B9377)
)</f>
        <v>#N/A</v>
      </c>
      <c r="D9377" t="e">
        <f>IF(
OR('Options or Warrants'!B9377 = "8. Transferee of restricted securities", 'Options or Warrants'!B9377 = "9. Any person (substitution for securities etc.)"),
'Options or Warrants'!C9377,
IF(
'Options or Warrants'!B9377 = "",
#N/A,
'Options or Warrants'!B9377)
)</f>
        <v>#N/A</v>
      </c>
      <c r="E9377" t="e">
        <f>IF(
OR('Options - Free Attaching'!B9377 = "8. Transferee of restricted securities", 'Options - Free Attaching'!B9377 = "9. Any person (substitution for securities etc.)"),
'Options - Free Attaching'!C9377,
IF(
'Options - Free Attaching'!B9377 = "",
#N/A,
'Options - Free Attaching'!B9377)
)</f>
        <v>#N/A</v>
      </c>
      <c r="F9377" t="e">
        <f>IF(
OR('Con. Notes - Conversion'!B9377 = "8. Transferee of restricted securities", 'Con. Notes - Conversion'!B9377 = "9. Any person (substitution for securities etc.)"),
'Con. Notes - Conversion'!C9377,
IF(
'Con. Notes - Conversion'!B9377 = "",
#N/A,
'Con. Notes - Conversion'!B9377)
)</f>
        <v>#N/A</v>
      </c>
      <c r="G9377" t="e">
        <f>IF(
OR('Con. Notes - No Conversion'!B9377 = "8. Transferee of restricted securities", 'Con. Notes - No Conversion'!B9377 = "9. Any person (substitution for securities etc.)"),
'Con. Notes - No Conversion'!C9377,
IF(
'Con. Notes - No Conversion'!B9377 = "",
#N/A,
'Con. Notes - No Conversion'!B9377)
)</f>
        <v>#N/A</v>
      </c>
    </row>
    <row r="9378" spans="1:7" x14ac:dyDescent="0.25">
      <c r="A9378" t="e">
        <f>IF(
OR(Shares!B9378 = "8. Transferee of restricted securities", Shares!B9378 = "9. Any person (substitution for securities etc.)"),
Shares!C9378,
IF(
Shares!B9378 = "",
#N/A,
Shares!B9378)
)</f>
        <v>#N/A</v>
      </c>
      <c r="B9378" t="e">
        <f>IF(
OR('Shares - LTR - Granted'!B9378 = "8. Transferee of restricted securities", 'Shares - LTR - Granted'!B9378 = "9. Any person (substitution for securities etc.)"),
'Shares - LTR - Granted'!C9378,
IF(
'Shares - LTR - Granted'!B9378 = "",
#N/A,
'Shares - LTR - Granted'!B9378)
)</f>
        <v>#N/A</v>
      </c>
      <c r="C9378" t="e">
        <f>IF(
OR('Performance Securities'!B9378 = "8. Transferee of restricted securities", 'Performance Securities'!B9378 = "9. Any person (substitution for securities etc.)"),
'Performance Securities'!C9378,
IF(
'Performance Securities'!B9378 = "",
#N/A,
'Performance Securities'!B9378)
)</f>
        <v>#N/A</v>
      </c>
      <c r="D9378" t="e">
        <f>IF(
OR('Options or Warrants'!B9378 = "8. Transferee of restricted securities", 'Options or Warrants'!B9378 = "9. Any person (substitution for securities etc.)"),
'Options or Warrants'!C9378,
IF(
'Options or Warrants'!B9378 = "",
#N/A,
'Options or Warrants'!B9378)
)</f>
        <v>#N/A</v>
      </c>
      <c r="E9378" t="e">
        <f>IF(
OR('Options - Free Attaching'!B9378 = "8. Transferee of restricted securities", 'Options - Free Attaching'!B9378 = "9. Any person (substitution for securities etc.)"),
'Options - Free Attaching'!C9378,
IF(
'Options - Free Attaching'!B9378 = "",
#N/A,
'Options - Free Attaching'!B9378)
)</f>
        <v>#N/A</v>
      </c>
      <c r="F9378" t="e">
        <f>IF(
OR('Con. Notes - Conversion'!B9378 = "8. Transferee of restricted securities", 'Con. Notes - Conversion'!B9378 = "9. Any person (substitution for securities etc.)"),
'Con. Notes - Conversion'!C9378,
IF(
'Con. Notes - Conversion'!B9378 = "",
#N/A,
'Con. Notes - Conversion'!B9378)
)</f>
        <v>#N/A</v>
      </c>
      <c r="G9378" t="e">
        <f>IF(
OR('Con. Notes - No Conversion'!B9378 = "8. Transferee of restricted securities", 'Con. Notes - No Conversion'!B9378 = "9. Any person (substitution for securities etc.)"),
'Con. Notes - No Conversion'!C9378,
IF(
'Con. Notes - No Conversion'!B9378 = "",
#N/A,
'Con. Notes - No Conversion'!B9378)
)</f>
        <v>#N/A</v>
      </c>
    </row>
    <row r="9379" spans="1:7" x14ac:dyDescent="0.25">
      <c r="A9379" t="e">
        <f>IF(
OR(Shares!B9379 = "8. Transferee of restricted securities", Shares!B9379 = "9. Any person (substitution for securities etc.)"),
Shares!C9379,
IF(
Shares!B9379 = "",
#N/A,
Shares!B9379)
)</f>
        <v>#N/A</v>
      </c>
      <c r="B9379" t="e">
        <f>IF(
OR('Shares - LTR - Granted'!B9379 = "8. Transferee of restricted securities", 'Shares - LTR - Granted'!B9379 = "9. Any person (substitution for securities etc.)"),
'Shares - LTR - Granted'!C9379,
IF(
'Shares - LTR - Granted'!B9379 = "",
#N/A,
'Shares - LTR - Granted'!B9379)
)</f>
        <v>#N/A</v>
      </c>
      <c r="C9379" t="e">
        <f>IF(
OR('Performance Securities'!B9379 = "8. Transferee of restricted securities", 'Performance Securities'!B9379 = "9. Any person (substitution for securities etc.)"),
'Performance Securities'!C9379,
IF(
'Performance Securities'!B9379 = "",
#N/A,
'Performance Securities'!B9379)
)</f>
        <v>#N/A</v>
      </c>
      <c r="D9379" t="e">
        <f>IF(
OR('Options or Warrants'!B9379 = "8. Transferee of restricted securities", 'Options or Warrants'!B9379 = "9. Any person (substitution for securities etc.)"),
'Options or Warrants'!C9379,
IF(
'Options or Warrants'!B9379 = "",
#N/A,
'Options or Warrants'!B9379)
)</f>
        <v>#N/A</v>
      </c>
      <c r="E9379" t="e">
        <f>IF(
OR('Options - Free Attaching'!B9379 = "8. Transferee of restricted securities", 'Options - Free Attaching'!B9379 = "9. Any person (substitution for securities etc.)"),
'Options - Free Attaching'!C9379,
IF(
'Options - Free Attaching'!B9379 = "",
#N/A,
'Options - Free Attaching'!B9379)
)</f>
        <v>#N/A</v>
      </c>
      <c r="F9379" t="e">
        <f>IF(
OR('Con. Notes - Conversion'!B9379 = "8. Transferee of restricted securities", 'Con. Notes - Conversion'!B9379 = "9. Any person (substitution for securities etc.)"),
'Con. Notes - Conversion'!C9379,
IF(
'Con. Notes - Conversion'!B9379 = "",
#N/A,
'Con. Notes - Conversion'!B9379)
)</f>
        <v>#N/A</v>
      </c>
      <c r="G9379" t="e">
        <f>IF(
OR('Con. Notes - No Conversion'!B9379 = "8. Transferee of restricted securities", 'Con. Notes - No Conversion'!B9379 = "9. Any person (substitution for securities etc.)"),
'Con. Notes - No Conversion'!C9379,
IF(
'Con. Notes - No Conversion'!B9379 = "",
#N/A,
'Con. Notes - No Conversion'!B9379)
)</f>
        <v>#N/A</v>
      </c>
    </row>
    <row r="9380" spans="1:7" x14ac:dyDescent="0.25">
      <c r="A9380" t="e">
        <f>IF(
OR(Shares!B9380 = "8. Transferee of restricted securities", Shares!B9380 = "9. Any person (substitution for securities etc.)"),
Shares!C9380,
IF(
Shares!B9380 = "",
#N/A,
Shares!B9380)
)</f>
        <v>#N/A</v>
      </c>
      <c r="B9380" t="e">
        <f>IF(
OR('Shares - LTR - Granted'!B9380 = "8. Transferee of restricted securities", 'Shares - LTR - Granted'!B9380 = "9. Any person (substitution for securities etc.)"),
'Shares - LTR - Granted'!C9380,
IF(
'Shares - LTR - Granted'!B9380 = "",
#N/A,
'Shares - LTR - Granted'!B9380)
)</f>
        <v>#N/A</v>
      </c>
      <c r="C9380" t="e">
        <f>IF(
OR('Performance Securities'!B9380 = "8. Transferee of restricted securities", 'Performance Securities'!B9380 = "9. Any person (substitution for securities etc.)"),
'Performance Securities'!C9380,
IF(
'Performance Securities'!B9380 = "",
#N/A,
'Performance Securities'!B9380)
)</f>
        <v>#N/A</v>
      </c>
      <c r="D9380" t="e">
        <f>IF(
OR('Options or Warrants'!B9380 = "8. Transferee of restricted securities", 'Options or Warrants'!B9380 = "9. Any person (substitution for securities etc.)"),
'Options or Warrants'!C9380,
IF(
'Options or Warrants'!B9380 = "",
#N/A,
'Options or Warrants'!B9380)
)</f>
        <v>#N/A</v>
      </c>
      <c r="E9380" t="e">
        <f>IF(
OR('Options - Free Attaching'!B9380 = "8. Transferee of restricted securities", 'Options - Free Attaching'!B9380 = "9. Any person (substitution for securities etc.)"),
'Options - Free Attaching'!C9380,
IF(
'Options - Free Attaching'!B9380 = "",
#N/A,
'Options - Free Attaching'!B9380)
)</f>
        <v>#N/A</v>
      </c>
      <c r="F9380" t="e">
        <f>IF(
OR('Con. Notes - Conversion'!B9380 = "8. Transferee of restricted securities", 'Con. Notes - Conversion'!B9380 = "9. Any person (substitution for securities etc.)"),
'Con. Notes - Conversion'!C9380,
IF(
'Con. Notes - Conversion'!B9380 = "",
#N/A,
'Con. Notes - Conversion'!B9380)
)</f>
        <v>#N/A</v>
      </c>
      <c r="G9380" t="e">
        <f>IF(
OR('Con. Notes - No Conversion'!B9380 = "8. Transferee of restricted securities", 'Con. Notes - No Conversion'!B9380 = "9. Any person (substitution for securities etc.)"),
'Con. Notes - No Conversion'!C9380,
IF(
'Con. Notes - No Conversion'!B9380 = "",
#N/A,
'Con. Notes - No Conversion'!B9380)
)</f>
        <v>#N/A</v>
      </c>
    </row>
    <row r="9381" spans="1:7" x14ac:dyDescent="0.25">
      <c r="A9381" t="e">
        <f>IF(
OR(Shares!B9381 = "8. Transferee of restricted securities", Shares!B9381 = "9. Any person (substitution for securities etc.)"),
Shares!C9381,
IF(
Shares!B9381 = "",
#N/A,
Shares!B9381)
)</f>
        <v>#N/A</v>
      </c>
      <c r="B9381" t="e">
        <f>IF(
OR('Shares - LTR - Granted'!B9381 = "8. Transferee of restricted securities", 'Shares - LTR - Granted'!B9381 = "9. Any person (substitution for securities etc.)"),
'Shares - LTR - Granted'!C9381,
IF(
'Shares - LTR - Granted'!B9381 = "",
#N/A,
'Shares - LTR - Granted'!B9381)
)</f>
        <v>#N/A</v>
      </c>
      <c r="C9381" t="e">
        <f>IF(
OR('Performance Securities'!B9381 = "8. Transferee of restricted securities", 'Performance Securities'!B9381 = "9. Any person (substitution for securities etc.)"),
'Performance Securities'!C9381,
IF(
'Performance Securities'!B9381 = "",
#N/A,
'Performance Securities'!B9381)
)</f>
        <v>#N/A</v>
      </c>
      <c r="D9381" t="e">
        <f>IF(
OR('Options or Warrants'!B9381 = "8. Transferee of restricted securities", 'Options or Warrants'!B9381 = "9. Any person (substitution for securities etc.)"),
'Options or Warrants'!C9381,
IF(
'Options or Warrants'!B9381 = "",
#N/A,
'Options or Warrants'!B9381)
)</f>
        <v>#N/A</v>
      </c>
      <c r="E9381" t="e">
        <f>IF(
OR('Options - Free Attaching'!B9381 = "8. Transferee of restricted securities", 'Options - Free Attaching'!B9381 = "9. Any person (substitution for securities etc.)"),
'Options - Free Attaching'!C9381,
IF(
'Options - Free Attaching'!B9381 = "",
#N/A,
'Options - Free Attaching'!B9381)
)</f>
        <v>#N/A</v>
      </c>
      <c r="F9381" t="e">
        <f>IF(
OR('Con. Notes - Conversion'!B9381 = "8. Transferee of restricted securities", 'Con. Notes - Conversion'!B9381 = "9. Any person (substitution for securities etc.)"),
'Con. Notes - Conversion'!C9381,
IF(
'Con. Notes - Conversion'!B9381 = "",
#N/A,
'Con. Notes - Conversion'!B9381)
)</f>
        <v>#N/A</v>
      </c>
      <c r="G9381" t="e">
        <f>IF(
OR('Con. Notes - No Conversion'!B9381 = "8. Transferee of restricted securities", 'Con. Notes - No Conversion'!B9381 = "9. Any person (substitution for securities etc.)"),
'Con. Notes - No Conversion'!C9381,
IF(
'Con. Notes - No Conversion'!B9381 = "",
#N/A,
'Con. Notes - No Conversion'!B9381)
)</f>
        <v>#N/A</v>
      </c>
    </row>
    <row r="9382" spans="1:7" x14ac:dyDescent="0.25">
      <c r="A9382" t="e">
        <f>IF(
OR(Shares!B9382 = "8. Transferee of restricted securities", Shares!B9382 = "9. Any person (substitution for securities etc.)"),
Shares!C9382,
IF(
Shares!B9382 = "",
#N/A,
Shares!B9382)
)</f>
        <v>#N/A</v>
      </c>
      <c r="B9382" t="e">
        <f>IF(
OR('Shares - LTR - Granted'!B9382 = "8. Transferee of restricted securities", 'Shares - LTR - Granted'!B9382 = "9. Any person (substitution for securities etc.)"),
'Shares - LTR - Granted'!C9382,
IF(
'Shares - LTR - Granted'!B9382 = "",
#N/A,
'Shares - LTR - Granted'!B9382)
)</f>
        <v>#N/A</v>
      </c>
      <c r="C9382" t="e">
        <f>IF(
OR('Performance Securities'!B9382 = "8. Transferee of restricted securities", 'Performance Securities'!B9382 = "9. Any person (substitution for securities etc.)"),
'Performance Securities'!C9382,
IF(
'Performance Securities'!B9382 = "",
#N/A,
'Performance Securities'!B9382)
)</f>
        <v>#N/A</v>
      </c>
      <c r="D9382" t="e">
        <f>IF(
OR('Options or Warrants'!B9382 = "8. Transferee of restricted securities", 'Options or Warrants'!B9382 = "9. Any person (substitution for securities etc.)"),
'Options or Warrants'!C9382,
IF(
'Options or Warrants'!B9382 = "",
#N/A,
'Options or Warrants'!B9382)
)</f>
        <v>#N/A</v>
      </c>
      <c r="E9382" t="e">
        <f>IF(
OR('Options - Free Attaching'!B9382 = "8. Transferee of restricted securities", 'Options - Free Attaching'!B9382 = "9. Any person (substitution for securities etc.)"),
'Options - Free Attaching'!C9382,
IF(
'Options - Free Attaching'!B9382 = "",
#N/A,
'Options - Free Attaching'!B9382)
)</f>
        <v>#N/A</v>
      </c>
      <c r="F9382" t="e">
        <f>IF(
OR('Con. Notes - Conversion'!B9382 = "8. Transferee of restricted securities", 'Con. Notes - Conversion'!B9382 = "9. Any person (substitution for securities etc.)"),
'Con. Notes - Conversion'!C9382,
IF(
'Con. Notes - Conversion'!B9382 = "",
#N/A,
'Con. Notes - Conversion'!B9382)
)</f>
        <v>#N/A</v>
      </c>
      <c r="G9382" t="e">
        <f>IF(
OR('Con. Notes - No Conversion'!B9382 = "8. Transferee of restricted securities", 'Con. Notes - No Conversion'!B9382 = "9. Any person (substitution for securities etc.)"),
'Con. Notes - No Conversion'!C9382,
IF(
'Con. Notes - No Conversion'!B9382 = "",
#N/A,
'Con. Notes - No Conversion'!B9382)
)</f>
        <v>#N/A</v>
      </c>
    </row>
    <row r="9383" spans="1:7" x14ac:dyDescent="0.25">
      <c r="A9383" t="e">
        <f>IF(
OR(Shares!B9383 = "8. Transferee of restricted securities", Shares!B9383 = "9. Any person (substitution for securities etc.)"),
Shares!C9383,
IF(
Shares!B9383 = "",
#N/A,
Shares!B9383)
)</f>
        <v>#N/A</v>
      </c>
      <c r="B9383" t="e">
        <f>IF(
OR('Shares - LTR - Granted'!B9383 = "8. Transferee of restricted securities", 'Shares - LTR - Granted'!B9383 = "9. Any person (substitution for securities etc.)"),
'Shares - LTR - Granted'!C9383,
IF(
'Shares - LTR - Granted'!B9383 = "",
#N/A,
'Shares - LTR - Granted'!B9383)
)</f>
        <v>#N/A</v>
      </c>
      <c r="C9383" t="e">
        <f>IF(
OR('Performance Securities'!B9383 = "8. Transferee of restricted securities", 'Performance Securities'!B9383 = "9. Any person (substitution for securities etc.)"),
'Performance Securities'!C9383,
IF(
'Performance Securities'!B9383 = "",
#N/A,
'Performance Securities'!B9383)
)</f>
        <v>#N/A</v>
      </c>
      <c r="D9383" t="e">
        <f>IF(
OR('Options or Warrants'!B9383 = "8. Transferee of restricted securities", 'Options or Warrants'!B9383 = "9. Any person (substitution for securities etc.)"),
'Options or Warrants'!C9383,
IF(
'Options or Warrants'!B9383 = "",
#N/A,
'Options or Warrants'!B9383)
)</f>
        <v>#N/A</v>
      </c>
      <c r="E9383" t="e">
        <f>IF(
OR('Options - Free Attaching'!B9383 = "8. Transferee of restricted securities", 'Options - Free Attaching'!B9383 = "9. Any person (substitution for securities etc.)"),
'Options - Free Attaching'!C9383,
IF(
'Options - Free Attaching'!B9383 = "",
#N/A,
'Options - Free Attaching'!B9383)
)</f>
        <v>#N/A</v>
      </c>
      <c r="F9383" t="e">
        <f>IF(
OR('Con. Notes - Conversion'!B9383 = "8. Transferee of restricted securities", 'Con. Notes - Conversion'!B9383 = "9. Any person (substitution for securities etc.)"),
'Con. Notes - Conversion'!C9383,
IF(
'Con. Notes - Conversion'!B9383 = "",
#N/A,
'Con. Notes - Conversion'!B9383)
)</f>
        <v>#N/A</v>
      </c>
      <c r="G9383" t="e">
        <f>IF(
OR('Con. Notes - No Conversion'!B9383 = "8. Transferee of restricted securities", 'Con. Notes - No Conversion'!B9383 = "9. Any person (substitution for securities etc.)"),
'Con. Notes - No Conversion'!C9383,
IF(
'Con. Notes - No Conversion'!B9383 = "",
#N/A,
'Con. Notes - No Conversion'!B9383)
)</f>
        <v>#N/A</v>
      </c>
    </row>
    <row r="9384" spans="1:7" x14ac:dyDescent="0.25">
      <c r="A9384" t="e">
        <f>IF(
OR(Shares!B9384 = "8. Transferee of restricted securities", Shares!B9384 = "9. Any person (substitution for securities etc.)"),
Shares!C9384,
IF(
Shares!B9384 = "",
#N/A,
Shares!B9384)
)</f>
        <v>#N/A</v>
      </c>
      <c r="B9384" t="e">
        <f>IF(
OR('Shares - LTR - Granted'!B9384 = "8. Transferee of restricted securities", 'Shares - LTR - Granted'!B9384 = "9. Any person (substitution for securities etc.)"),
'Shares - LTR - Granted'!C9384,
IF(
'Shares - LTR - Granted'!B9384 = "",
#N/A,
'Shares - LTR - Granted'!B9384)
)</f>
        <v>#N/A</v>
      </c>
      <c r="C9384" t="e">
        <f>IF(
OR('Performance Securities'!B9384 = "8. Transferee of restricted securities", 'Performance Securities'!B9384 = "9. Any person (substitution for securities etc.)"),
'Performance Securities'!C9384,
IF(
'Performance Securities'!B9384 = "",
#N/A,
'Performance Securities'!B9384)
)</f>
        <v>#N/A</v>
      </c>
      <c r="D9384" t="e">
        <f>IF(
OR('Options or Warrants'!B9384 = "8. Transferee of restricted securities", 'Options or Warrants'!B9384 = "9. Any person (substitution for securities etc.)"),
'Options or Warrants'!C9384,
IF(
'Options or Warrants'!B9384 = "",
#N/A,
'Options or Warrants'!B9384)
)</f>
        <v>#N/A</v>
      </c>
      <c r="E9384" t="e">
        <f>IF(
OR('Options - Free Attaching'!B9384 = "8. Transferee of restricted securities", 'Options - Free Attaching'!B9384 = "9. Any person (substitution for securities etc.)"),
'Options - Free Attaching'!C9384,
IF(
'Options - Free Attaching'!B9384 = "",
#N/A,
'Options - Free Attaching'!B9384)
)</f>
        <v>#N/A</v>
      </c>
      <c r="F9384" t="e">
        <f>IF(
OR('Con. Notes - Conversion'!B9384 = "8. Transferee of restricted securities", 'Con. Notes - Conversion'!B9384 = "9. Any person (substitution for securities etc.)"),
'Con. Notes - Conversion'!C9384,
IF(
'Con. Notes - Conversion'!B9384 = "",
#N/A,
'Con. Notes - Conversion'!B9384)
)</f>
        <v>#N/A</v>
      </c>
      <c r="G9384" t="e">
        <f>IF(
OR('Con. Notes - No Conversion'!B9384 = "8. Transferee of restricted securities", 'Con. Notes - No Conversion'!B9384 = "9. Any person (substitution for securities etc.)"),
'Con. Notes - No Conversion'!C9384,
IF(
'Con. Notes - No Conversion'!B9384 = "",
#N/A,
'Con. Notes - No Conversion'!B9384)
)</f>
        <v>#N/A</v>
      </c>
    </row>
    <row r="9385" spans="1:7" x14ac:dyDescent="0.25">
      <c r="A9385" t="e">
        <f>IF(
OR(Shares!B9385 = "8. Transferee of restricted securities", Shares!B9385 = "9. Any person (substitution for securities etc.)"),
Shares!C9385,
IF(
Shares!B9385 = "",
#N/A,
Shares!B9385)
)</f>
        <v>#N/A</v>
      </c>
      <c r="B9385" t="e">
        <f>IF(
OR('Shares - LTR - Granted'!B9385 = "8. Transferee of restricted securities", 'Shares - LTR - Granted'!B9385 = "9. Any person (substitution for securities etc.)"),
'Shares - LTR - Granted'!C9385,
IF(
'Shares - LTR - Granted'!B9385 = "",
#N/A,
'Shares - LTR - Granted'!B9385)
)</f>
        <v>#N/A</v>
      </c>
      <c r="C9385" t="e">
        <f>IF(
OR('Performance Securities'!B9385 = "8. Transferee of restricted securities", 'Performance Securities'!B9385 = "9. Any person (substitution for securities etc.)"),
'Performance Securities'!C9385,
IF(
'Performance Securities'!B9385 = "",
#N/A,
'Performance Securities'!B9385)
)</f>
        <v>#N/A</v>
      </c>
      <c r="D9385" t="e">
        <f>IF(
OR('Options or Warrants'!B9385 = "8. Transferee of restricted securities", 'Options or Warrants'!B9385 = "9. Any person (substitution for securities etc.)"),
'Options or Warrants'!C9385,
IF(
'Options or Warrants'!B9385 = "",
#N/A,
'Options or Warrants'!B9385)
)</f>
        <v>#N/A</v>
      </c>
      <c r="E9385" t="e">
        <f>IF(
OR('Options - Free Attaching'!B9385 = "8. Transferee of restricted securities", 'Options - Free Attaching'!B9385 = "9. Any person (substitution for securities etc.)"),
'Options - Free Attaching'!C9385,
IF(
'Options - Free Attaching'!B9385 = "",
#N/A,
'Options - Free Attaching'!B9385)
)</f>
        <v>#N/A</v>
      </c>
      <c r="F9385" t="e">
        <f>IF(
OR('Con. Notes - Conversion'!B9385 = "8. Transferee of restricted securities", 'Con. Notes - Conversion'!B9385 = "9. Any person (substitution for securities etc.)"),
'Con. Notes - Conversion'!C9385,
IF(
'Con. Notes - Conversion'!B9385 = "",
#N/A,
'Con. Notes - Conversion'!B9385)
)</f>
        <v>#N/A</v>
      </c>
      <c r="G9385" t="e">
        <f>IF(
OR('Con. Notes - No Conversion'!B9385 = "8. Transferee of restricted securities", 'Con. Notes - No Conversion'!B9385 = "9. Any person (substitution for securities etc.)"),
'Con. Notes - No Conversion'!C9385,
IF(
'Con. Notes - No Conversion'!B9385 = "",
#N/A,
'Con. Notes - No Conversion'!B9385)
)</f>
        <v>#N/A</v>
      </c>
    </row>
    <row r="9386" spans="1:7" x14ac:dyDescent="0.25">
      <c r="A9386" t="e">
        <f>IF(
OR(Shares!B9386 = "8. Transferee of restricted securities", Shares!B9386 = "9. Any person (substitution for securities etc.)"),
Shares!C9386,
IF(
Shares!B9386 = "",
#N/A,
Shares!B9386)
)</f>
        <v>#N/A</v>
      </c>
      <c r="B9386" t="e">
        <f>IF(
OR('Shares - LTR - Granted'!B9386 = "8. Transferee of restricted securities", 'Shares - LTR - Granted'!B9386 = "9. Any person (substitution for securities etc.)"),
'Shares - LTR - Granted'!C9386,
IF(
'Shares - LTR - Granted'!B9386 = "",
#N/A,
'Shares - LTR - Granted'!B9386)
)</f>
        <v>#N/A</v>
      </c>
      <c r="C9386" t="e">
        <f>IF(
OR('Performance Securities'!B9386 = "8. Transferee of restricted securities", 'Performance Securities'!B9386 = "9. Any person (substitution for securities etc.)"),
'Performance Securities'!C9386,
IF(
'Performance Securities'!B9386 = "",
#N/A,
'Performance Securities'!B9386)
)</f>
        <v>#N/A</v>
      </c>
      <c r="D9386" t="e">
        <f>IF(
OR('Options or Warrants'!B9386 = "8. Transferee of restricted securities", 'Options or Warrants'!B9386 = "9. Any person (substitution for securities etc.)"),
'Options or Warrants'!C9386,
IF(
'Options or Warrants'!B9386 = "",
#N/A,
'Options or Warrants'!B9386)
)</f>
        <v>#N/A</v>
      </c>
      <c r="E9386" t="e">
        <f>IF(
OR('Options - Free Attaching'!B9386 = "8. Transferee of restricted securities", 'Options - Free Attaching'!B9386 = "9. Any person (substitution for securities etc.)"),
'Options - Free Attaching'!C9386,
IF(
'Options - Free Attaching'!B9386 = "",
#N/A,
'Options - Free Attaching'!B9386)
)</f>
        <v>#N/A</v>
      </c>
      <c r="F9386" t="e">
        <f>IF(
OR('Con. Notes - Conversion'!B9386 = "8. Transferee of restricted securities", 'Con. Notes - Conversion'!B9386 = "9. Any person (substitution for securities etc.)"),
'Con. Notes - Conversion'!C9386,
IF(
'Con. Notes - Conversion'!B9386 = "",
#N/A,
'Con. Notes - Conversion'!B9386)
)</f>
        <v>#N/A</v>
      </c>
      <c r="G9386" t="e">
        <f>IF(
OR('Con. Notes - No Conversion'!B9386 = "8. Transferee of restricted securities", 'Con. Notes - No Conversion'!B9386 = "9. Any person (substitution for securities etc.)"),
'Con. Notes - No Conversion'!C9386,
IF(
'Con. Notes - No Conversion'!B9386 = "",
#N/A,
'Con. Notes - No Conversion'!B9386)
)</f>
        <v>#N/A</v>
      </c>
    </row>
    <row r="9387" spans="1:7" x14ac:dyDescent="0.25">
      <c r="A9387" t="e">
        <f>IF(
OR(Shares!B9387 = "8. Transferee of restricted securities", Shares!B9387 = "9. Any person (substitution for securities etc.)"),
Shares!C9387,
IF(
Shares!B9387 = "",
#N/A,
Shares!B9387)
)</f>
        <v>#N/A</v>
      </c>
      <c r="B9387" t="e">
        <f>IF(
OR('Shares - LTR - Granted'!B9387 = "8. Transferee of restricted securities", 'Shares - LTR - Granted'!B9387 = "9. Any person (substitution for securities etc.)"),
'Shares - LTR - Granted'!C9387,
IF(
'Shares - LTR - Granted'!B9387 = "",
#N/A,
'Shares - LTR - Granted'!B9387)
)</f>
        <v>#N/A</v>
      </c>
      <c r="C9387" t="e">
        <f>IF(
OR('Performance Securities'!B9387 = "8. Transferee of restricted securities", 'Performance Securities'!B9387 = "9. Any person (substitution for securities etc.)"),
'Performance Securities'!C9387,
IF(
'Performance Securities'!B9387 = "",
#N/A,
'Performance Securities'!B9387)
)</f>
        <v>#N/A</v>
      </c>
      <c r="D9387" t="e">
        <f>IF(
OR('Options or Warrants'!B9387 = "8. Transferee of restricted securities", 'Options or Warrants'!B9387 = "9. Any person (substitution for securities etc.)"),
'Options or Warrants'!C9387,
IF(
'Options or Warrants'!B9387 = "",
#N/A,
'Options or Warrants'!B9387)
)</f>
        <v>#N/A</v>
      </c>
      <c r="E9387" t="e">
        <f>IF(
OR('Options - Free Attaching'!B9387 = "8. Transferee of restricted securities", 'Options - Free Attaching'!B9387 = "9. Any person (substitution for securities etc.)"),
'Options - Free Attaching'!C9387,
IF(
'Options - Free Attaching'!B9387 = "",
#N/A,
'Options - Free Attaching'!B9387)
)</f>
        <v>#N/A</v>
      </c>
      <c r="F9387" t="e">
        <f>IF(
OR('Con. Notes - Conversion'!B9387 = "8. Transferee of restricted securities", 'Con. Notes - Conversion'!B9387 = "9. Any person (substitution for securities etc.)"),
'Con. Notes - Conversion'!C9387,
IF(
'Con. Notes - Conversion'!B9387 = "",
#N/A,
'Con. Notes - Conversion'!B9387)
)</f>
        <v>#N/A</v>
      </c>
      <c r="G9387" t="e">
        <f>IF(
OR('Con. Notes - No Conversion'!B9387 = "8. Transferee of restricted securities", 'Con. Notes - No Conversion'!B9387 = "9. Any person (substitution for securities etc.)"),
'Con. Notes - No Conversion'!C9387,
IF(
'Con. Notes - No Conversion'!B9387 = "",
#N/A,
'Con. Notes - No Conversion'!B9387)
)</f>
        <v>#N/A</v>
      </c>
    </row>
    <row r="9388" spans="1:7" x14ac:dyDescent="0.25">
      <c r="A9388" t="e">
        <f>IF(
OR(Shares!B9388 = "8. Transferee of restricted securities", Shares!B9388 = "9. Any person (substitution for securities etc.)"),
Shares!C9388,
IF(
Shares!B9388 = "",
#N/A,
Shares!B9388)
)</f>
        <v>#N/A</v>
      </c>
      <c r="B9388" t="e">
        <f>IF(
OR('Shares - LTR - Granted'!B9388 = "8. Transferee of restricted securities", 'Shares - LTR - Granted'!B9388 = "9. Any person (substitution for securities etc.)"),
'Shares - LTR - Granted'!C9388,
IF(
'Shares - LTR - Granted'!B9388 = "",
#N/A,
'Shares - LTR - Granted'!B9388)
)</f>
        <v>#N/A</v>
      </c>
      <c r="C9388" t="e">
        <f>IF(
OR('Performance Securities'!B9388 = "8. Transferee of restricted securities", 'Performance Securities'!B9388 = "9. Any person (substitution for securities etc.)"),
'Performance Securities'!C9388,
IF(
'Performance Securities'!B9388 = "",
#N/A,
'Performance Securities'!B9388)
)</f>
        <v>#N/A</v>
      </c>
      <c r="D9388" t="e">
        <f>IF(
OR('Options or Warrants'!B9388 = "8. Transferee of restricted securities", 'Options or Warrants'!B9388 = "9. Any person (substitution for securities etc.)"),
'Options or Warrants'!C9388,
IF(
'Options or Warrants'!B9388 = "",
#N/A,
'Options or Warrants'!B9388)
)</f>
        <v>#N/A</v>
      </c>
      <c r="E9388" t="e">
        <f>IF(
OR('Options - Free Attaching'!B9388 = "8. Transferee of restricted securities", 'Options - Free Attaching'!B9388 = "9. Any person (substitution for securities etc.)"),
'Options - Free Attaching'!C9388,
IF(
'Options - Free Attaching'!B9388 = "",
#N/A,
'Options - Free Attaching'!B9388)
)</f>
        <v>#N/A</v>
      </c>
      <c r="F9388" t="e">
        <f>IF(
OR('Con. Notes - Conversion'!B9388 = "8. Transferee of restricted securities", 'Con. Notes - Conversion'!B9388 = "9. Any person (substitution for securities etc.)"),
'Con. Notes - Conversion'!C9388,
IF(
'Con. Notes - Conversion'!B9388 = "",
#N/A,
'Con. Notes - Conversion'!B9388)
)</f>
        <v>#N/A</v>
      </c>
      <c r="G9388" t="e">
        <f>IF(
OR('Con. Notes - No Conversion'!B9388 = "8. Transferee of restricted securities", 'Con. Notes - No Conversion'!B9388 = "9. Any person (substitution for securities etc.)"),
'Con. Notes - No Conversion'!C9388,
IF(
'Con. Notes - No Conversion'!B9388 = "",
#N/A,
'Con. Notes - No Conversion'!B9388)
)</f>
        <v>#N/A</v>
      </c>
    </row>
    <row r="9389" spans="1:7" x14ac:dyDescent="0.25">
      <c r="A9389" t="e">
        <f>IF(
OR(Shares!B9389 = "8. Transferee of restricted securities", Shares!B9389 = "9. Any person (substitution for securities etc.)"),
Shares!C9389,
IF(
Shares!B9389 = "",
#N/A,
Shares!B9389)
)</f>
        <v>#N/A</v>
      </c>
      <c r="B9389" t="e">
        <f>IF(
OR('Shares - LTR - Granted'!B9389 = "8. Transferee of restricted securities", 'Shares - LTR - Granted'!B9389 = "9. Any person (substitution for securities etc.)"),
'Shares - LTR - Granted'!C9389,
IF(
'Shares - LTR - Granted'!B9389 = "",
#N/A,
'Shares - LTR - Granted'!B9389)
)</f>
        <v>#N/A</v>
      </c>
      <c r="C9389" t="e">
        <f>IF(
OR('Performance Securities'!B9389 = "8. Transferee of restricted securities", 'Performance Securities'!B9389 = "9. Any person (substitution for securities etc.)"),
'Performance Securities'!C9389,
IF(
'Performance Securities'!B9389 = "",
#N/A,
'Performance Securities'!B9389)
)</f>
        <v>#N/A</v>
      </c>
      <c r="D9389" t="e">
        <f>IF(
OR('Options or Warrants'!B9389 = "8. Transferee of restricted securities", 'Options or Warrants'!B9389 = "9. Any person (substitution for securities etc.)"),
'Options or Warrants'!C9389,
IF(
'Options or Warrants'!B9389 = "",
#N/A,
'Options or Warrants'!B9389)
)</f>
        <v>#N/A</v>
      </c>
      <c r="E9389" t="e">
        <f>IF(
OR('Options - Free Attaching'!B9389 = "8. Transferee of restricted securities", 'Options - Free Attaching'!B9389 = "9. Any person (substitution for securities etc.)"),
'Options - Free Attaching'!C9389,
IF(
'Options - Free Attaching'!B9389 = "",
#N/A,
'Options - Free Attaching'!B9389)
)</f>
        <v>#N/A</v>
      </c>
      <c r="F9389" t="e">
        <f>IF(
OR('Con. Notes - Conversion'!B9389 = "8. Transferee of restricted securities", 'Con. Notes - Conversion'!B9389 = "9. Any person (substitution for securities etc.)"),
'Con. Notes - Conversion'!C9389,
IF(
'Con. Notes - Conversion'!B9389 = "",
#N/A,
'Con. Notes - Conversion'!B9389)
)</f>
        <v>#N/A</v>
      </c>
      <c r="G9389" t="e">
        <f>IF(
OR('Con. Notes - No Conversion'!B9389 = "8. Transferee of restricted securities", 'Con. Notes - No Conversion'!B9389 = "9. Any person (substitution for securities etc.)"),
'Con. Notes - No Conversion'!C9389,
IF(
'Con. Notes - No Conversion'!B9389 = "",
#N/A,
'Con. Notes - No Conversion'!B9389)
)</f>
        <v>#N/A</v>
      </c>
    </row>
    <row r="9390" spans="1:7" x14ac:dyDescent="0.25">
      <c r="A9390" t="e">
        <f>IF(
OR(Shares!B9390 = "8. Transferee of restricted securities", Shares!B9390 = "9. Any person (substitution for securities etc.)"),
Shares!C9390,
IF(
Shares!B9390 = "",
#N/A,
Shares!B9390)
)</f>
        <v>#N/A</v>
      </c>
      <c r="B9390" t="e">
        <f>IF(
OR('Shares - LTR - Granted'!B9390 = "8. Transferee of restricted securities", 'Shares - LTR - Granted'!B9390 = "9. Any person (substitution for securities etc.)"),
'Shares - LTR - Granted'!C9390,
IF(
'Shares - LTR - Granted'!B9390 = "",
#N/A,
'Shares - LTR - Granted'!B9390)
)</f>
        <v>#N/A</v>
      </c>
      <c r="C9390" t="e">
        <f>IF(
OR('Performance Securities'!B9390 = "8. Transferee of restricted securities", 'Performance Securities'!B9390 = "9. Any person (substitution for securities etc.)"),
'Performance Securities'!C9390,
IF(
'Performance Securities'!B9390 = "",
#N/A,
'Performance Securities'!B9390)
)</f>
        <v>#N/A</v>
      </c>
      <c r="D9390" t="e">
        <f>IF(
OR('Options or Warrants'!B9390 = "8. Transferee of restricted securities", 'Options or Warrants'!B9390 = "9. Any person (substitution for securities etc.)"),
'Options or Warrants'!C9390,
IF(
'Options or Warrants'!B9390 = "",
#N/A,
'Options or Warrants'!B9390)
)</f>
        <v>#N/A</v>
      </c>
      <c r="E9390" t="e">
        <f>IF(
OR('Options - Free Attaching'!B9390 = "8. Transferee of restricted securities", 'Options - Free Attaching'!B9390 = "9. Any person (substitution for securities etc.)"),
'Options - Free Attaching'!C9390,
IF(
'Options - Free Attaching'!B9390 = "",
#N/A,
'Options - Free Attaching'!B9390)
)</f>
        <v>#N/A</v>
      </c>
      <c r="F9390" t="e">
        <f>IF(
OR('Con. Notes - Conversion'!B9390 = "8. Transferee of restricted securities", 'Con. Notes - Conversion'!B9390 = "9. Any person (substitution for securities etc.)"),
'Con. Notes - Conversion'!C9390,
IF(
'Con. Notes - Conversion'!B9390 = "",
#N/A,
'Con. Notes - Conversion'!B9390)
)</f>
        <v>#N/A</v>
      </c>
      <c r="G9390" t="e">
        <f>IF(
OR('Con. Notes - No Conversion'!B9390 = "8. Transferee of restricted securities", 'Con. Notes - No Conversion'!B9390 = "9. Any person (substitution for securities etc.)"),
'Con. Notes - No Conversion'!C9390,
IF(
'Con. Notes - No Conversion'!B9390 = "",
#N/A,
'Con. Notes - No Conversion'!B9390)
)</f>
        <v>#N/A</v>
      </c>
    </row>
    <row r="9391" spans="1:7" x14ac:dyDescent="0.25">
      <c r="A9391" t="e">
        <f>IF(
OR(Shares!B9391 = "8. Transferee of restricted securities", Shares!B9391 = "9. Any person (substitution for securities etc.)"),
Shares!C9391,
IF(
Shares!B9391 = "",
#N/A,
Shares!B9391)
)</f>
        <v>#N/A</v>
      </c>
      <c r="B9391" t="e">
        <f>IF(
OR('Shares - LTR - Granted'!B9391 = "8. Transferee of restricted securities", 'Shares - LTR - Granted'!B9391 = "9. Any person (substitution for securities etc.)"),
'Shares - LTR - Granted'!C9391,
IF(
'Shares - LTR - Granted'!B9391 = "",
#N/A,
'Shares - LTR - Granted'!B9391)
)</f>
        <v>#N/A</v>
      </c>
      <c r="C9391" t="e">
        <f>IF(
OR('Performance Securities'!B9391 = "8. Transferee of restricted securities", 'Performance Securities'!B9391 = "9. Any person (substitution for securities etc.)"),
'Performance Securities'!C9391,
IF(
'Performance Securities'!B9391 = "",
#N/A,
'Performance Securities'!B9391)
)</f>
        <v>#N/A</v>
      </c>
      <c r="D9391" t="e">
        <f>IF(
OR('Options or Warrants'!B9391 = "8. Transferee of restricted securities", 'Options or Warrants'!B9391 = "9. Any person (substitution for securities etc.)"),
'Options or Warrants'!C9391,
IF(
'Options or Warrants'!B9391 = "",
#N/A,
'Options or Warrants'!B9391)
)</f>
        <v>#N/A</v>
      </c>
      <c r="E9391" t="e">
        <f>IF(
OR('Options - Free Attaching'!B9391 = "8. Transferee of restricted securities", 'Options - Free Attaching'!B9391 = "9. Any person (substitution for securities etc.)"),
'Options - Free Attaching'!C9391,
IF(
'Options - Free Attaching'!B9391 = "",
#N/A,
'Options - Free Attaching'!B9391)
)</f>
        <v>#N/A</v>
      </c>
      <c r="F9391" t="e">
        <f>IF(
OR('Con. Notes - Conversion'!B9391 = "8. Transferee of restricted securities", 'Con. Notes - Conversion'!B9391 = "9. Any person (substitution for securities etc.)"),
'Con. Notes - Conversion'!C9391,
IF(
'Con. Notes - Conversion'!B9391 = "",
#N/A,
'Con. Notes - Conversion'!B9391)
)</f>
        <v>#N/A</v>
      </c>
      <c r="G9391" t="e">
        <f>IF(
OR('Con. Notes - No Conversion'!B9391 = "8. Transferee of restricted securities", 'Con. Notes - No Conversion'!B9391 = "9. Any person (substitution for securities etc.)"),
'Con. Notes - No Conversion'!C9391,
IF(
'Con. Notes - No Conversion'!B9391 = "",
#N/A,
'Con. Notes - No Conversion'!B9391)
)</f>
        <v>#N/A</v>
      </c>
    </row>
    <row r="9392" spans="1:7" x14ac:dyDescent="0.25">
      <c r="A9392" t="e">
        <f>IF(
OR(Shares!B9392 = "8. Transferee of restricted securities", Shares!B9392 = "9. Any person (substitution for securities etc.)"),
Shares!C9392,
IF(
Shares!B9392 = "",
#N/A,
Shares!B9392)
)</f>
        <v>#N/A</v>
      </c>
      <c r="B9392" t="e">
        <f>IF(
OR('Shares - LTR - Granted'!B9392 = "8. Transferee of restricted securities", 'Shares - LTR - Granted'!B9392 = "9. Any person (substitution for securities etc.)"),
'Shares - LTR - Granted'!C9392,
IF(
'Shares - LTR - Granted'!B9392 = "",
#N/A,
'Shares - LTR - Granted'!B9392)
)</f>
        <v>#N/A</v>
      </c>
      <c r="C9392" t="e">
        <f>IF(
OR('Performance Securities'!B9392 = "8. Transferee of restricted securities", 'Performance Securities'!B9392 = "9. Any person (substitution for securities etc.)"),
'Performance Securities'!C9392,
IF(
'Performance Securities'!B9392 = "",
#N/A,
'Performance Securities'!B9392)
)</f>
        <v>#N/A</v>
      </c>
      <c r="D9392" t="e">
        <f>IF(
OR('Options or Warrants'!B9392 = "8. Transferee of restricted securities", 'Options or Warrants'!B9392 = "9. Any person (substitution for securities etc.)"),
'Options or Warrants'!C9392,
IF(
'Options or Warrants'!B9392 = "",
#N/A,
'Options or Warrants'!B9392)
)</f>
        <v>#N/A</v>
      </c>
      <c r="E9392" t="e">
        <f>IF(
OR('Options - Free Attaching'!B9392 = "8. Transferee of restricted securities", 'Options - Free Attaching'!B9392 = "9. Any person (substitution for securities etc.)"),
'Options - Free Attaching'!C9392,
IF(
'Options - Free Attaching'!B9392 = "",
#N/A,
'Options - Free Attaching'!B9392)
)</f>
        <v>#N/A</v>
      </c>
      <c r="F9392" t="e">
        <f>IF(
OR('Con. Notes - Conversion'!B9392 = "8. Transferee of restricted securities", 'Con. Notes - Conversion'!B9392 = "9. Any person (substitution for securities etc.)"),
'Con. Notes - Conversion'!C9392,
IF(
'Con. Notes - Conversion'!B9392 = "",
#N/A,
'Con. Notes - Conversion'!B9392)
)</f>
        <v>#N/A</v>
      </c>
      <c r="G9392" t="e">
        <f>IF(
OR('Con. Notes - No Conversion'!B9392 = "8. Transferee of restricted securities", 'Con. Notes - No Conversion'!B9392 = "9. Any person (substitution for securities etc.)"),
'Con. Notes - No Conversion'!C9392,
IF(
'Con. Notes - No Conversion'!B9392 = "",
#N/A,
'Con. Notes - No Conversion'!B9392)
)</f>
        <v>#N/A</v>
      </c>
    </row>
    <row r="9393" spans="1:7" x14ac:dyDescent="0.25">
      <c r="A9393" t="e">
        <f>IF(
OR(Shares!B9393 = "8. Transferee of restricted securities", Shares!B9393 = "9. Any person (substitution for securities etc.)"),
Shares!C9393,
IF(
Shares!B9393 = "",
#N/A,
Shares!B9393)
)</f>
        <v>#N/A</v>
      </c>
      <c r="B9393" t="e">
        <f>IF(
OR('Shares - LTR - Granted'!B9393 = "8. Transferee of restricted securities", 'Shares - LTR - Granted'!B9393 = "9. Any person (substitution for securities etc.)"),
'Shares - LTR - Granted'!C9393,
IF(
'Shares - LTR - Granted'!B9393 = "",
#N/A,
'Shares - LTR - Granted'!B9393)
)</f>
        <v>#N/A</v>
      </c>
      <c r="C9393" t="e">
        <f>IF(
OR('Performance Securities'!B9393 = "8. Transferee of restricted securities", 'Performance Securities'!B9393 = "9. Any person (substitution for securities etc.)"),
'Performance Securities'!C9393,
IF(
'Performance Securities'!B9393 = "",
#N/A,
'Performance Securities'!B9393)
)</f>
        <v>#N/A</v>
      </c>
      <c r="D9393" t="e">
        <f>IF(
OR('Options or Warrants'!B9393 = "8. Transferee of restricted securities", 'Options or Warrants'!B9393 = "9. Any person (substitution for securities etc.)"),
'Options or Warrants'!C9393,
IF(
'Options or Warrants'!B9393 = "",
#N/A,
'Options or Warrants'!B9393)
)</f>
        <v>#N/A</v>
      </c>
      <c r="E9393" t="e">
        <f>IF(
OR('Options - Free Attaching'!B9393 = "8. Transferee of restricted securities", 'Options - Free Attaching'!B9393 = "9. Any person (substitution for securities etc.)"),
'Options - Free Attaching'!C9393,
IF(
'Options - Free Attaching'!B9393 = "",
#N/A,
'Options - Free Attaching'!B9393)
)</f>
        <v>#N/A</v>
      </c>
      <c r="F9393" t="e">
        <f>IF(
OR('Con. Notes - Conversion'!B9393 = "8. Transferee of restricted securities", 'Con. Notes - Conversion'!B9393 = "9. Any person (substitution for securities etc.)"),
'Con. Notes - Conversion'!C9393,
IF(
'Con. Notes - Conversion'!B9393 = "",
#N/A,
'Con. Notes - Conversion'!B9393)
)</f>
        <v>#N/A</v>
      </c>
      <c r="G9393" t="e">
        <f>IF(
OR('Con. Notes - No Conversion'!B9393 = "8. Transferee of restricted securities", 'Con. Notes - No Conversion'!B9393 = "9. Any person (substitution for securities etc.)"),
'Con. Notes - No Conversion'!C9393,
IF(
'Con. Notes - No Conversion'!B9393 = "",
#N/A,
'Con. Notes - No Conversion'!B9393)
)</f>
        <v>#N/A</v>
      </c>
    </row>
    <row r="9394" spans="1:7" x14ac:dyDescent="0.25">
      <c r="A9394" t="e">
        <f>IF(
OR(Shares!B9394 = "8. Transferee of restricted securities", Shares!B9394 = "9. Any person (substitution for securities etc.)"),
Shares!C9394,
IF(
Shares!B9394 = "",
#N/A,
Shares!B9394)
)</f>
        <v>#N/A</v>
      </c>
      <c r="B9394" t="e">
        <f>IF(
OR('Shares - LTR - Granted'!B9394 = "8. Transferee of restricted securities", 'Shares - LTR - Granted'!B9394 = "9. Any person (substitution for securities etc.)"),
'Shares - LTR - Granted'!C9394,
IF(
'Shares - LTR - Granted'!B9394 = "",
#N/A,
'Shares - LTR - Granted'!B9394)
)</f>
        <v>#N/A</v>
      </c>
      <c r="C9394" t="e">
        <f>IF(
OR('Performance Securities'!B9394 = "8. Transferee of restricted securities", 'Performance Securities'!B9394 = "9. Any person (substitution for securities etc.)"),
'Performance Securities'!C9394,
IF(
'Performance Securities'!B9394 = "",
#N/A,
'Performance Securities'!B9394)
)</f>
        <v>#N/A</v>
      </c>
      <c r="D9394" t="e">
        <f>IF(
OR('Options or Warrants'!B9394 = "8. Transferee of restricted securities", 'Options or Warrants'!B9394 = "9. Any person (substitution for securities etc.)"),
'Options or Warrants'!C9394,
IF(
'Options or Warrants'!B9394 = "",
#N/A,
'Options or Warrants'!B9394)
)</f>
        <v>#N/A</v>
      </c>
      <c r="E9394" t="e">
        <f>IF(
OR('Options - Free Attaching'!B9394 = "8. Transferee of restricted securities", 'Options - Free Attaching'!B9394 = "9. Any person (substitution for securities etc.)"),
'Options - Free Attaching'!C9394,
IF(
'Options - Free Attaching'!B9394 = "",
#N/A,
'Options - Free Attaching'!B9394)
)</f>
        <v>#N/A</v>
      </c>
      <c r="F9394" t="e">
        <f>IF(
OR('Con. Notes - Conversion'!B9394 = "8. Transferee of restricted securities", 'Con. Notes - Conversion'!B9394 = "9. Any person (substitution for securities etc.)"),
'Con. Notes - Conversion'!C9394,
IF(
'Con. Notes - Conversion'!B9394 = "",
#N/A,
'Con. Notes - Conversion'!B9394)
)</f>
        <v>#N/A</v>
      </c>
      <c r="G9394" t="e">
        <f>IF(
OR('Con. Notes - No Conversion'!B9394 = "8. Transferee of restricted securities", 'Con. Notes - No Conversion'!B9394 = "9. Any person (substitution for securities etc.)"),
'Con. Notes - No Conversion'!C9394,
IF(
'Con. Notes - No Conversion'!B9394 = "",
#N/A,
'Con. Notes - No Conversion'!B9394)
)</f>
        <v>#N/A</v>
      </c>
    </row>
    <row r="9395" spans="1:7" x14ac:dyDescent="0.25">
      <c r="A9395" t="e">
        <f>IF(
OR(Shares!B9395 = "8. Transferee of restricted securities", Shares!B9395 = "9. Any person (substitution for securities etc.)"),
Shares!C9395,
IF(
Shares!B9395 = "",
#N/A,
Shares!B9395)
)</f>
        <v>#N/A</v>
      </c>
      <c r="B9395" t="e">
        <f>IF(
OR('Shares - LTR - Granted'!B9395 = "8. Transferee of restricted securities", 'Shares - LTR - Granted'!B9395 = "9. Any person (substitution for securities etc.)"),
'Shares - LTR - Granted'!C9395,
IF(
'Shares - LTR - Granted'!B9395 = "",
#N/A,
'Shares - LTR - Granted'!B9395)
)</f>
        <v>#N/A</v>
      </c>
      <c r="C9395" t="e">
        <f>IF(
OR('Performance Securities'!B9395 = "8. Transferee of restricted securities", 'Performance Securities'!B9395 = "9. Any person (substitution for securities etc.)"),
'Performance Securities'!C9395,
IF(
'Performance Securities'!B9395 = "",
#N/A,
'Performance Securities'!B9395)
)</f>
        <v>#N/A</v>
      </c>
      <c r="D9395" t="e">
        <f>IF(
OR('Options or Warrants'!B9395 = "8. Transferee of restricted securities", 'Options or Warrants'!B9395 = "9. Any person (substitution for securities etc.)"),
'Options or Warrants'!C9395,
IF(
'Options or Warrants'!B9395 = "",
#N/A,
'Options or Warrants'!B9395)
)</f>
        <v>#N/A</v>
      </c>
      <c r="E9395" t="e">
        <f>IF(
OR('Options - Free Attaching'!B9395 = "8. Transferee of restricted securities", 'Options - Free Attaching'!B9395 = "9. Any person (substitution for securities etc.)"),
'Options - Free Attaching'!C9395,
IF(
'Options - Free Attaching'!B9395 = "",
#N/A,
'Options - Free Attaching'!B9395)
)</f>
        <v>#N/A</v>
      </c>
      <c r="F9395" t="e">
        <f>IF(
OR('Con. Notes - Conversion'!B9395 = "8. Transferee of restricted securities", 'Con. Notes - Conversion'!B9395 = "9. Any person (substitution for securities etc.)"),
'Con. Notes - Conversion'!C9395,
IF(
'Con. Notes - Conversion'!B9395 = "",
#N/A,
'Con. Notes - Conversion'!B9395)
)</f>
        <v>#N/A</v>
      </c>
      <c r="G9395" t="e">
        <f>IF(
OR('Con. Notes - No Conversion'!B9395 = "8. Transferee of restricted securities", 'Con. Notes - No Conversion'!B9395 = "9. Any person (substitution for securities etc.)"),
'Con. Notes - No Conversion'!C9395,
IF(
'Con. Notes - No Conversion'!B9395 = "",
#N/A,
'Con. Notes - No Conversion'!B9395)
)</f>
        <v>#N/A</v>
      </c>
    </row>
    <row r="9396" spans="1:7" x14ac:dyDescent="0.25">
      <c r="A9396" t="e">
        <f>IF(
OR(Shares!B9396 = "8. Transferee of restricted securities", Shares!B9396 = "9. Any person (substitution for securities etc.)"),
Shares!C9396,
IF(
Shares!B9396 = "",
#N/A,
Shares!B9396)
)</f>
        <v>#N/A</v>
      </c>
      <c r="B9396" t="e">
        <f>IF(
OR('Shares - LTR - Granted'!B9396 = "8. Transferee of restricted securities", 'Shares - LTR - Granted'!B9396 = "9. Any person (substitution for securities etc.)"),
'Shares - LTR - Granted'!C9396,
IF(
'Shares - LTR - Granted'!B9396 = "",
#N/A,
'Shares - LTR - Granted'!B9396)
)</f>
        <v>#N/A</v>
      </c>
      <c r="C9396" t="e">
        <f>IF(
OR('Performance Securities'!B9396 = "8. Transferee of restricted securities", 'Performance Securities'!B9396 = "9. Any person (substitution for securities etc.)"),
'Performance Securities'!C9396,
IF(
'Performance Securities'!B9396 = "",
#N/A,
'Performance Securities'!B9396)
)</f>
        <v>#N/A</v>
      </c>
      <c r="D9396" t="e">
        <f>IF(
OR('Options or Warrants'!B9396 = "8. Transferee of restricted securities", 'Options or Warrants'!B9396 = "9. Any person (substitution for securities etc.)"),
'Options or Warrants'!C9396,
IF(
'Options or Warrants'!B9396 = "",
#N/A,
'Options or Warrants'!B9396)
)</f>
        <v>#N/A</v>
      </c>
      <c r="E9396" t="e">
        <f>IF(
OR('Options - Free Attaching'!B9396 = "8. Transferee of restricted securities", 'Options - Free Attaching'!B9396 = "9. Any person (substitution for securities etc.)"),
'Options - Free Attaching'!C9396,
IF(
'Options - Free Attaching'!B9396 = "",
#N/A,
'Options - Free Attaching'!B9396)
)</f>
        <v>#N/A</v>
      </c>
      <c r="F9396" t="e">
        <f>IF(
OR('Con. Notes - Conversion'!B9396 = "8. Transferee of restricted securities", 'Con. Notes - Conversion'!B9396 = "9. Any person (substitution for securities etc.)"),
'Con. Notes - Conversion'!C9396,
IF(
'Con. Notes - Conversion'!B9396 = "",
#N/A,
'Con. Notes - Conversion'!B9396)
)</f>
        <v>#N/A</v>
      </c>
      <c r="G9396" t="e">
        <f>IF(
OR('Con. Notes - No Conversion'!B9396 = "8. Transferee of restricted securities", 'Con. Notes - No Conversion'!B9396 = "9. Any person (substitution for securities etc.)"),
'Con. Notes - No Conversion'!C9396,
IF(
'Con. Notes - No Conversion'!B9396 = "",
#N/A,
'Con. Notes - No Conversion'!B9396)
)</f>
        <v>#N/A</v>
      </c>
    </row>
    <row r="9397" spans="1:7" x14ac:dyDescent="0.25">
      <c r="A9397" t="e">
        <f>IF(
OR(Shares!B9397 = "8. Transferee of restricted securities", Shares!B9397 = "9. Any person (substitution for securities etc.)"),
Shares!C9397,
IF(
Shares!B9397 = "",
#N/A,
Shares!B9397)
)</f>
        <v>#N/A</v>
      </c>
      <c r="B9397" t="e">
        <f>IF(
OR('Shares - LTR - Granted'!B9397 = "8. Transferee of restricted securities", 'Shares - LTR - Granted'!B9397 = "9. Any person (substitution for securities etc.)"),
'Shares - LTR - Granted'!C9397,
IF(
'Shares - LTR - Granted'!B9397 = "",
#N/A,
'Shares - LTR - Granted'!B9397)
)</f>
        <v>#N/A</v>
      </c>
      <c r="C9397" t="e">
        <f>IF(
OR('Performance Securities'!B9397 = "8. Transferee of restricted securities", 'Performance Securities'!B9397 = "9. Any person (substitution for securities etc.)"),
'Performance Securities'!C9397,
IF(
'Performance Securities'!B9397 = "",
#N/A,
'Performance Securities'!B9397)
)</f>
        <v>#N/A</v>
      </c>
      <c r="D9397" t="e">
        <f>IF(
OR('Options or Warrants'!B9397 = "8. Transferee of restricted securities", 'Options or Warrants'!B9397 = "9. Any person (substitution for securities etc.)"),
'Options or Warrants'!C9397,
IF(
'Options or Warrants'!B9397 = "",
#N/A,
'Options or Warrants'!B9397)
)</f>
        <v>#N/A</v>
      </c>
      <c r="E9397" t="e">
        <f>IF(
OR('Options - Free Attaching'!B9397 = "8. Transferee of restricted securities", 'Options - Free Attaching'!B9397 = "9. Any person (substitution for securities etc.)"),
'Options - Free Attaching'!C9397,
IF(
'Options - Free Attaching'!B9397 = "",
#N/A,
'Options - Free Attaching'!B9397)
)</f>
        <v>#N/A</v>
      </c>
      <c r="F9397" t="e">
        <f>IF(
OR('Con. Notes - Conversion'!B9397 = "8. Transferee of restricted securities", 'Con. Notes - Conversion'!B9397 = "9. Any person (substitution for securities etc.)"),
'Con. Notes - Conversion'!C9397,
IF(
'Con. Notes - Conversion'!B9397 = "",
#N/A,
'Con. Notes - Conversion'!B9397)
)</f>
        <v>#N/A</v>
      </c>
      <c r="G9397" t="e">
        <f>IF(
OR('Con. Notes - No Conversion'!B9397 = "8. Transferee of restricted securities", 'Con. Notes - No Conversion'!B9397 = "9. Any person (substitution for securities etc.)"),
'Con. Notes - No Conversion'!C9397,
IF(
'Con. Notes - No Conversion'!B9397 = "",
#N/A,
'Con. Notes - No Conversion'!B9397)
)</f>
        <v>#N/A</v>
      </c>
    </row>
    <row r="9398" spans="1:7" x14ac:dyDescent="0.25">
      <c r="A9398" t="e">
        <f>IF(
OR(Shares!B9398 = "8. Transferee of restricted securities", Shares!B9398 = "9. Any person (substitution for securities etc.)"),
Shares!C9398,
IF(
Shares!B9398 = "",
#N/A,
Shares!B9398)
)</f>
        <v>#N/A</v>
      </c>
      <c r="B9398" t="e">
        <f>IF(
OR('Shares - LTR - Granted'!B9398 = "8. Transferee of restricted securities", 'Shares - LTR - Granted'!B9398 = "9. Any person (substitution for securities etc.)"),
'Shares - LTR - Granted'!C9398,
IF(
'Shares - LTR - Granted'!B9398 = "",
#N/A,
'Shares - LTR - Granted'!B9398)
)</f>
        <v>#N/A</v>
      </c>
      <c r="C9398" t="e">
        <f>IF(
OR('Performance Securities'!B9398 = "8. Transferee of restricted securities", 'Performance Securities'!B9398 = "9. Any person (substitution for securities etc.)"),
'Performance Securities'!C9398,
IF(
'Performance Securities'!B9398 = "",
#N/A,
'Performance Securities'!B9398)
)</f>
        <v>#N/A</v>
      </c>
      <c r="D9398" t="e">
        <f>IF(
OR('Options or Warrants'!B9398 = "8. Transferee of restricted securities", 'Options or Warrants'!B9398 = "9. Any person (substitution for securities etc.)"),
'Options or Warrants'!C9398,
IF(
'Options or Warrants'!B9398 = "",
#N/A,
'Options or Warrants'!B9398)
)</f>
        <v>#N/A</v>
      </c>
      <c r="E9398" t="e">
        <f>IF(
OR('Options - Free Attaching'!B9398 = "8. Transferee of restricted securities", 'Options - Free Attaching'!B9398 = "9. Any person (substitution for securities etc.)"),
'Options - Free Attaching'!C9398,
IF(
'Options - Free Attaching'!B9398 = "",
#N/A,
'Options - Free Attaching'!B9398)
)</f>
        <v>#N/A</v>
      </c>
      <c r="F9398" t="e">
        <f>IF(
OR('Con. Notes - Conversion'!B9398 = "8. Transferee of restricted securities", 'Con. Notes - Conversion'!B9398 = "9. Any person (substitution for securities etc.)"),
'Con. Notes - Conversion'!C9398,
IF(
'Con. Notes - Conversion'!B9398 = "",
#N/A,
'Con. Notes - Conversion'!B9398)
)</f>
        <v>#N/A</v>
      </c>
      <c r="G9398" t="e">
        <f>IF(
OR('Con. Notes - No Conversion'!B9398 = "8. Transferee of restricted securities", 'Con. Notes - No Conversion'!B9398 = "9. Any person (substitution for securities etc.)"),
'Con. Notes - No Conversion'!C9398,
IF(
'Con. Notes - No Conversion'!B9398 = "",
#N/A,
'Con. Notes - No Conversion'!B9398)
)</f>
        <v>#N/A</v>
      </c>
    </row>
    <row r="9399" spans="1:7" x14ac:dyDescent="0.25">
      <c r="A9399" t="e">
        <f>IF(
OR(Shares!B9399 = "8. Transferee of restricted securities", Shares!B9399 = "9. Any person (substitution for securities etc.)"),
Shares!C9399,
IF(
Shares!B9399 = "",
#N/A,
Shares!B9399)
)</f>
        <v>#N/A</v>
      </c>
      <c r="B9399" t="e">
        <f>IF(
OR('Shares - LTR - Granted'!B9399 = "8. Transferee of restricted securities", 'Shares - LTR - Granted'!B9399 = "9. Any person (substitution for securities etc.)"),
'Shares - LTR - Granted'!C9399,
IF(
'Shares - LTR - Granted'!B9399 = "",
#N/A,
'Shares - LTR - Granted'!B9399)
)</f>
        <v>#N/A</v>
      </c>
      <c r="C9399" t="e">
        <f>IF(
OR('Performance Securities'!B9399 = "8. Transferee of restricted securities", 'Performance Securities'!B9399 = "9. Any person (substitution for securities etc.)"),
'Performance Securities'!C9399,
IF(
'Performance Securities'!B9399 = "",
#N/A,
'Performance Securities'!B9399)
)</f>
        <v>#N/A</v>
      </c>
      <c r="D9399" t="e">
        <f>IF(
OR('Options or Warrants'!B9399 = "8. Transferee of restricted securities", 'Options or Warrants'!B9399 = "9. Any person (substitution for securities etc.)"),
'Options or Warrants'!C9399,
IF(
'Options or Warrants'!B9399 = "",
#N/A,
'Options or Warrants'!B9399)
)</f>
        <v>#N/A</v>
      </c>
      <c r="E9399" t="e">
        <f>IF(
OR('Options - Free Attaching'!B9399 = "8. Transferee of restricted securities", 'Options - Free Attaching'!B9399 = "9. Any person (substitution for securities etc.)"),
'Options - Free Attaching'!C9399,
IF(
'Options - Free Attaching'!B9399 = "",
#N/A,
'Options - Free Attaching'!B9399)
)</f>
        <v>#N/A</v>
      </c>
      <c r="F9399" t="e">
        <f>IF(
OR('Con. Notes - Conversion'!B9399 = "8. Transferee of restricted securities", 'Con. Notes - Conversion'!B9399 = "9. Any person (substitution for securities etc.)"),
'Con. Notes - Conversion'!C9399,
IF(
'Con. Notes - Conversion'!B9399 = "",
#N/A,
'Con. Notes - Conversion'!B9399)
)</f>
        <v>#N/A</v>
      </c>
      <c r="G9399" t="e">
        <f>IF(
OR('Con. Notes - No Conversion'!B9399 = "8. Transferee of restricted securities", 'Con. Notes - No Conversion'!B9399 = "9. Any person (substitution for securities etc.)"),
'Con. Notes - No Conversion'!C9399,
IF(
'Con. Notes - No Conversion'!B9399 = "",
#N/A,
'Con. Notes - No Conversion'!B9399)
)</f>
        <v>#N/A</v>
      </c>
    </row>
    <row r="9400" spans="1:7" x14ac:dyDescent="0.25">
      <c r="A9400" t="e">
        <f>IF(
OR(Shares!B9400 = "8. Transferee of restricted securities", Shares!B9400 = "9. Any person (substitution for securities etc.)"),
Shares!C9400,
IF(
Shares!B9400 = "",
#N/A,
Shares!B9400)
)</f>
        <v>#N/A</v>
      </c>
      <c r="B9400" t="e">
        <f>IF(
OR('Shares - LTR - Granted'!B9400 = "8. Transferee of restricted securities", 'Shares - LTR - Granted'!B9400 = "9. Any person (substitution for securities etc.)"),
'Shares - LTR - Granted'!C9400,
IF(
'Shares - LTR - Granted'!B9400 = "",
#N/A,
'Shares - LTR - Granted'!B9400)
)</f>
        <v>#N/A</v>
      </c>
      <c r="C9400" t="e">
        <f>IF(
OR('Performance Securities'!B9400 = "8. Transferee of restricted securities", 'Performance Securities'!B9400 = "9. Any person (substitution for securities etc.)"),
'Performance Securities'!C9400,
IF(
'Performance Securities'!B9400 = "",
#N/A,
'Performance Securities'!B9400)
)</f>
        <v>#N/A</v>
      </c>
      <c r="D9400" t="e">
        <f>IF(
OR('Options or Warrants'!B9400 = "8. Transferee of restricted securities", 'Options or Warrants'!B9400 = "9. Any person (substitution for securities etc.)"),
'Options or Warrants'!C9400,
IF(
'Options or Warrants'!B9400 = "",
#N/A,
'Options or Warrants'!B9400)
)</f>
        <v>#N/A</v>
      </c>
      <c r="E9400" t="e">
        <f>IF(
OR('Options - Free Attaching'!B9400 = "8. Transferee of restricted securities", 'Options - Free Attaching'!B9400 = "9. Any person (substitution for securities etc.)"),
'Options - Free Attaching'!C9400,
IF(
'Options - Free Attaching'!B9400 = "",
#N/A,
'Options - Free Attaching'!B9400)
)</f>
        <v>#N/A</v>
      </c>
      <c r="F9400" t="e">
        <f>IF(
OR('Con. Notes - Conversion'!B9400 = "8. Transferee of restricted securities", 'Con. Notes - Conversion'!B9400 = "9. Any person (substitution for securities etc.)"),
'Con. Notes - Conversion'!C9400,
IF(
'Con. Notes - Conversion'!B9400 = "",
#N/A,
'Con. Notes - Conversion'!B9400)
)</f>
        <v>#N/A</v>
      </c>
      <c r="G9400" t="e">
        <f>IF(
OR('Con. Notes - No Conversion'!B9400 = "8. Transferee of restricted securities", 'Con. Notes - No Conversion'!B9400 = "9. Any person (substitution for securities etc.)"),
'Con. Notes - No Conversion'!C9400,
IF(
'Con. Notes - No Conversion'!B9400 = "",
#N/A,
'Con. Notes - No Conversion'!B9400)
)</f>
        <v>#N/A</v>
      </c>
    </row>
    <row r="9401" spans="1:7" x14ac:dyDescent="0.25">
      <c r="A9401" t="e">
        <f>IF(
OR(Shares!B9401 = "8. Transferee of restricted securities", Shares!B9401 = "9. Any person (substitution for securities etc.)"),
Shares!C9401,
IF(
Shares!B9401 = "",
#N/A,
Shares!B9401)
)</f>
        <v>#N/A</v>
      </c>
      <c r="B9401" t="e">
        <f>IF(
OR('Shares - LTR - Granted'!B9401 = "8. Transferee of restricted securities", 'Shares - LTR - Granted'!B9401 = "9. Any person (substitution for securities etc.)"),
'Shares - LTR - Granted'!C9401,
IF(
'Shares - LTR - Granted'!B9401 = "",
#N/A,
'Shares - LTR - Granted'!B9401)
)</f>
        <v>#N/A</v>
      </c>
      <c r="C9401" t="e">
        <f>IF(
OR('Performance Securities'!B9401 = "8. Transferee of restricted securities", 'Performance Securities'!B9401 = "9. Any person (substitution for securities etc.)"),
'Performance Securities'!C9401,
IF(
'Performance Securities'!B9401 = "",
#N/A,
'Performance Securities'!B9401)
)</f>
        <v>#N/A</v>
      </c>
      <c r="D9401" t="e">
        <f>IF(
OR('Options or Warrants'!B9401 = "8. Transferee of restricted securities", 'Options or Warrants'!B9401 = "9. Any person (substitution for securities etc.)"),
'Options or Warrants'!C9401,
IF(
'Options or Warrants'!B9401 = "",
#N/A,
'Options or Warrants'!B9401)
)</f>
        <v>#N/A</v>
      </c>
      <c r="E9401" t="e">
        <f>IF(
OR('Options - Free Attaching'!B9401 = "8. Transferee of restricted securities", 'Options - Free Attaching'!B9401 = "9. Any person (substitution for securities etc.)"),
'Options - Free Attaching'!C9401,
IF(
'Options - Free Attaching'!B9401 = "",
#N/A,
'Options - Free Attaching'!B9401)
)</f>
        <v>#N/A</v>
      </c>
      <c r="F9401" t="e">
        <f>IF(
OR('Con. Notes - Conversion'!B9401 = "8. Transferee of restricted securities", 'Con. Notes - Conversion'!B9401 = "9. Any person (substitution for securities etc.)"),
'Con. Notes - Conversion'!C9401,
IF(
'Con. Notes - Conversion'!B9401 = "",
#N/A,
'Con. Notes - Conversion'!B9401)
)</f>
        <v>#N/A</v>
      </c>
      <c r="G9401" t="e">
        <f>IF(
OR('Con. Notes - No Conversion'!B9401 = "8. Transferee of restricted securities", 'Con. Notes - No Conversion'!B9401 = "9. Any person (substitution for securities etc.)"),
'Con. Notes - No Conversion'!C9401,
IF(
'Con. Notes - No Conversion'!B9401 = "",
#N/A,
'Con. Notes - No Conversion'!B9401)
)</f>
        <v>#N/A</v>
      </c>
    </row>
    <row r="9402" spans="1:7" x14ac:dyDescent="0.25">
      <c r="A9402" t="e">
        <f>IF(
OR(Shares!B9402 = "8. Transferee of restricted securities", Shares!B9402 = "9. Any person (substitution for securities etc.)"),
Shares!C9402,
IF(
Shares!B9402 = "",
#N/A,
Shares!B9402)
)</f>
        <v>#N/A</v>
      </c>
      <c r="B9402" t="e">
        <f>IF(
OR('Shares - LTR - Granted'!B9402 = "8. Transferee of restricted securities", 'Shares - LTR - Granted'!B9402 = "9. Any person (substitution for securities etc.)"),
'Shares - LTR - Granted'!C9402,
IF(
'Shares - LTR - Granted'!B9402 = "",
#N/A,
'Shares - LTR - Granted'!B9402)
)</f>
        <v>#N/A</v>
      </c>
      <c r="C9402" t="e">
        <f>IF(
OR('Performance Securities'!B9402 = "8. Transferee of restricted securities", 'Performance Securities'!B9402 = "9. Any person (substitution for securities etc.)"),
'Performance Securities'!C9402,
IF(
'Performance Securities'!B9402 = "",
#N/A,
'Performance Securities'!B9402)
)</f>
        <v>#N/A</v>
      </c>
      <c r="D9402" t="e">
        <f>IF(
OR('Options or Warrants'!B9402 = "8. Transferee of restricted securities", 'Options or Warrants'!B9402 = "9. Any person (substitution for securities etc.)"),
'Options or Warrants'!C9402,
IF(
'Options or Warrants'!B9402 = "",
#N/A,
'Options or Warrants'!B9402)
)</f>
        <v>#N/A</v>
      </c>
      <c r="E9402" t="e">
        <f>IF(
OR('Options - Free Attaching'!B9402 = "8. Transferee of restricted securities", 'Options - Free Attaching'!B9402 = "9. Any person (substitution for securities etc.)"),
'Options - Free Attaching'!C9402,
IF(
'Options - Free Attaching'!B9402 = "",
#N/A,
'Options - Free Attaching'!B9402)
)</f>
        <v>#N/A</v>
      </c>
      <c r="F9402" t="e">
        <f>IF(
OR('Con. Notes - Conversion'!B9402 = "8. Transferee of restricted securities", 'Con. Notes - Conversion'!B9402 = "9. Any person (substitution for securities etc.)"),
'Con. Notes - Conversion'!C9402,
IF(
'Con. Notes - Conversion'!B9402 = "",
#N/A,
'Con. Notes - Conversion'!B9402)
)</f>
        <v>#N/A</v>
      </c>
      <c r="G9402" t="e">
        <f>IF(
OR('Con. Notes - No Conversion'!B9402 = "8. Transferee of restricted securities", 'Con. Notes - No Conversion'!B9402 = "9. Any person (substitution for securities etc.)"),
'Con. Notes - No Conversion'!C9402,
IF(
'Con. Notes - No Conversion'!B9402 = "",
#N/A,
'Con. Notes - No Conversion'!B9402)
)</f>
        <v>#N/A</v>
      </c>
    </row>
    <row r="9403" spans="1:7" x14ac:dyDescent="0.25">
      <c r="A9403" t="e">
        <f>IF(
OR(Shares!B9403 = "8. Transferee of restricted securities", Shares!B9403 = "9. Any person (substitution for securities etc.)"),
Shares!C9403,
IF(
Shares!B9403 = "",
#N/A,
Shares!B9403)
)</f>
        <v>#N/A</v>
      </c>
      <c r="B9403" t="e">
        <f>IF(
OR('Shares - LTR - Granted'!B9403 = "8. Transferee of restricted securities", 'Shares - LTR - Granted'!B9403 = "9. Any person (substitution for securities etc.)"),
'Shares - LTR - Granted'!C9403,
IF(
'Shares - LTR - Granted'!B9403 = "",
#N/A,
'Shares - LTR - Granted'!B9403)
)</f>
        <v>#N/A</v>
      </c>
      <c r="C9403" t="e">
        <f>IF(
OR('Performance Securities'!B9403 = "8. Transferee of restricted securities", 'Performance Securities'!B9403 = "9. Any person (substitution for securities etc.)"),
'Performance Securities'!C9403,
IF(
'Performance Securities'!B9403 = "",
#N/A,
'Performance Securities'!B9403)
)</f>
        <v>#N/A</v>
      </c>
      <c r="D9403" t="e">
        <f>IF(
OR('Options or Warrants'!B9403 = "8. Transferee of restricted securities", 'Options or Warrants'!B9403 = "9. Any person (substitution for securities etc.)"),
'Options or Warrants'!C9403,
IF(
'Options or Warrants'!B9403 = "",
#N/A,
'Options or Warrants'!B9403)
)</f>
        <v>#N/A</v>
      </c>
      <c r="E9403" t="e">
        <f>IF(
OR('Options - Free Attaching'!B9403 = "8. Transferee of restricted securities", 'Options - Free Attaching'!B9403 = "9. Any person (substitution for securities etc.)"),
'Options - Free Attaching'!C9403,
IF(
'Options - Free Attaching'!B9403 = "",
#N/A,
'Options - Free Attaching'!B9403)
)</f>
        <v>#N/A</v>
      </c>
      <c r="F9403" t="e">
        <f>IF(
OR('Con. Notes - Conversion'!B9403 = "8. Transferee of restricted securities", 'Con. Notes - Conversion'!B9403 = "9. Any person (substitution for securities etc.)"),
'Con. Notes - Conversion'!C9403,
IF(
'Con. Notes - Conversion'!B9403 = "",
#N/A,
'Con. Notes - Conversion'!B9403)
)</f>
        <v>#N/A</v>
      </c>
      <c r="G9403" t="e">
        <f>IF(
OR('Con. Notes - No Conversion'!B9403 = "8. Transferee of restricted securities", 'Con. Notes - No Conversion'!B9403 = "9. Any person (substitution for securities etc.)"),
'Con. Notes - No Conversion'!C9403,
IF(
'Con. Notes - No Conversion'!B9403 = "",
#N/A,
'Con. Notes - No Conversion'!B9403)
)</f>
        <v>#N/A</v>
      </c>
    </row>
    <row r="9404" spans="1:7" x14ac:dyDescent="0.25">
      <c r="A9404" t="e">
        <f>IF(
OR(Shares!B9404 = "8. Transferee of restricted securities", Shares!B9404 = "9. Any person (substitution for securities etc.)"),
Shares!C9404,
IF(
Shares!B9404 = "",
#N/A,
Shares!B9404)
)</f>
        <v>#N/A</v>
      </c>
      <c r="B9404" t="e">
        <f>IF(
OR('Shares - LTR - Granted'!B9404 = "8. Transferee of restricted securities", 'Shares - LTR - Granted'!B9404 = "9. Any person (substitution for securities etc.)"),
'Shares - LTR - Granted'!C9404,
IF(
'Shares - LTR - Granted'!B9404 = "",
#N/A,
'Shares - LTR - Granted'!B9404)
)</f>
        <v>#N/A</v>
      </c>
      <c r="C9404" t="e">
        <f>IF(
OR('Performance Securities'!B9404 = "8. Transferee of restricted securities", 'Performance Securities'!B9404 = "9. Any person (substitution for securities etc.)"),
'Performance Securities'!C9404,
IF(
'Performance Securities'!B9404 = "",
#N/A,
'Performance Securities'!B9404)
)</f>
        <v>#N/A</v>
      </c>
      <c r="D9404" t="e">
        <f>IF(
OR('Options or Warrants'!B9404 = "8. Transferee of restricted securities", 'Options or Warrants'!B9404 = "9. Any person (substitution for securities etc.)"),
'Options or Warrants'!C9404,
IF(
'Options or Warrants'!B9404 = "",
#N/A,
'Options or Warrants'!B9404)
)</f>
        <v>#N/A</v>
      </c>
      <c r="E9404" t="e">
        <f>IF(
OR('Options - Free Attaching'!B9404 = "8. Transferee of restricted securities", 'Options - Free Attaching'!B9404 = "9. Any person (substitution for securities etc.)"),
'Options - Free Attaching'!C9404,
IF(
'Options - Free Attaching'!B9404 = "",
#N/A,
'Options - Free Attaching'!B9404)
)</f>
        <v>#N/A</v>
      </c>
      <c r="F9404" t="e">
        <f>IF(
OR('Con. Notes - Conversion'!B9404 = "8. Transferee of restricted securities", 'Con. Notes - Conversion'!B9404 = "9. Any person (substitution for securities etc.)"),
'Con. Notes - Conversion'!C9404,
IF(
'Con. Notes - Conversion'!B9404 = "",
#N/A,
'Con. Notes - Conversion'!B9404)
)</f>
        <v>#N/A</v>
      </c>
      <c r="G9404" t="e">
        <f>IF(
OR('Con. Notes - No Conversion'!B9404 = "8. Transferee of restricted securities", 'Con. Notes - No Conversion'!B9404 = "9. Any person (substitution for securities etc.)"),
'Con. Notes - No Conversion'!C9404,
IF(
'Con. Notes - No Conversion'!B9404 = "",
#N/A,
'Con. Notes - No Conversion'!B9404)
)</f>
        <v>#N/A</v>
      </c>
    </row>
    <row r="9405" spans="1:7" x14ac:dyDescent="0.25">
      <c r="A9405" t="e">
        <f>IF(
OR(Shares!B9405 = "8. Transferee of restricted securities", Shares!B9405 = "9. Any person (substitution for securities etc.)"),
Shares!C9405,
IF(
Shares!B9405 = "",
#N/A,
Shares!B9405)
)</f>
        <v>#N/A</v>
      </c>
      <c r="B9405" t="e">
        <f>IF(
OR('Shares - LTR - Granted'!B9405 = "8. Transferee of restricted securities", 'Shares - LTR - Granted'!B9405 = "9. Any person (substitution for securities etc.)"),
'Shares - LTR - Granted'!C9405,
IF(
'Shares - LTR - Granted'!B9405 = "",
#N/A,
'Shares - LTR - Granted'!B9405)
)</f>
        <v>#N/A</v>
      </c>
      <c r="C9405" t="e">
        <f>IF(
OR('Performance Securities'!B9405 = "8. Transferee of restricted securities", 'Performance Securities'!B9405 = "9. Any person (substitution for securities etc.)"),
'Performance Securities'!C9405,
IF(
'Performance Securities'!B9405 = "",
#N/A,
'Performance Securities'!B9405)
)</f>
        <v>#N/A</v>
      </c>
      <c r="D9405" t="e">
        <f>IF(
OR('Options or Warrants'!B9405 = "8. Transferee of restricted securities", 'Options or Warrants'!B9405 = "9. Any person (substitution for securities etc.)"),
'Options or Warrants'!C9405,
IF(
'Options or Warrants'!B9405 = "",
#N/A,
'Options or Warrants'!B9405)
)</f>
        <v>#N/A</v>
      </c>
      <c r="E9405" t="e">
        <f>IF(
OR('Options - Free Attaching'!B9405 = "8. Transferee of restricted securities", 'Options - Free Attaching'!B9405 = "9. Any person (substitution for securities etc.)"),
'Options - Free Attaching'!C9405,
IF(
'Options - Free Attaching'!B9405 = "",
#N/A,
'Options - Free Attaching'!B9405)
)</f>
        <v>#N/A</v>
      </c>
      <c r="F9405" t="e">
        <f>IF(
OR('Con. Notes - Conversion'!B9405 = "8. Transferee of restricted securities", 'Con. Notes - Conversion'!B9405 = "9. Any person (substitution for securities etc.)"),
'Con. Notes - Conversion'!C9405,
IF(
'Con. Notes - Conversion'!B9405 = "",
#N/A,
'Con. Notes - Conversion'!B9405)
)</f>
        <v>#N/A</v>
      </c>
      <c r="G9405" t="e">
        <f>IF(
OR('Con. Notes - No Conversion'!B9405 = "8. Transferee of restricted securities", 'Con. Notes - No Conversion'!B9405 = "9. Any person (substitution for securities etc.)"),
'Con. Notes - No Conversion'!C9405,
IF(
'Con. Notes - No Conversion'!B9405 = "",
#N/A,
'Con. Notes - No Conversion'!B9405)
)</f>
        <v>#N/A</v>
      </c>
    </row>
    <row r="9406" spans="1:7" x14ac:dyDescent="0.25">
      <c r="A9406" t="e">
        <f>IF(
OR(Shares!B9406 = "8. Transferee of restricted securities", Shares!B9406 = "9. Any person (substitution for securities etc.)"),
Shares!C9406,
IF(
Shares!B9406 = "",
#N/A,
Shares!B9406)
)</f>
        <v>#N/A</v>
      </c>
      <c r="B9406" t="e">
        <f>IF(
OR('Shares - LTR - Granted'!B9406 = "8. Transferee of restricted securities", 'Shares - LTR - Granted'!B9406 = "9. Any person (substitution for securities etc.)"),
'Shares - LTR - Granted'!C9406,
IF(
'Shares - LTR - Granted'!B9406 = "",
#N/A,
'Shares - LTR - Granted'!B9406)
)</f>
        <v>#N/A</v>
      </c>
      <c r="C9406" t="e">
        <f>IF(
OR('Performance Securities'!B9406 = "8. Transferee of restricted securities", 'Performance Securities'!B9406 = "9. Any person (substitution for securities etc.)"),
'Performance Securities'!C9406,
IF(
'Performance Securities'!B9406 = "",
#N/A,
'Performance Securities'!B9406)
)</f>
        <v>#N/A</v>
      </c>
      <c r="D9406" t="e">
        <f>IF(
OR('Options or Warrants'!B9406 = "8. Transferee of restricted securities", 'Options or Warrants'!B9406 = "9. Any person (substitution for securities etc.)"),
'Options or Warrants'!C9406,
IF(
'Options or Warrants'!B9406 = "",
#N/A,
'Options or Warrants'!B9406)
)</f>
        <v>#N/A</v>
      </c>
      <c r="E9406" t="e">
        <f>IF(
OR('Options - Free Attaching'!B9406 = "8. Transferee of restricted securities", 'Options - Free Attaching'!B9406 = "9. Any person (substitution for securities etc.)"),
'Options - Free Attaching'!C9406,
IF(
'Options - Free Attaching'!B9406 = "",
#N/A,
'Options - Free Attaching'!B9406)
)</f>
        <v>#N/A</v>
      </c>
      <c r="F9406" t="e">
        <f>IF(
OR('Con. Notes - Conversion'!B9406 = "8. Transferee of restricted securities", 'Con. Notes - Conversion'!B9406 = "9. Any person (substitution for securities etc.)"),
'Con. Notes - Conversion'!C9406,
IF(
'Con. Notes - Conversion'!B9406 = "",
#N/A,
'Con. Notes - Conversion'!B9406)
)</f>
        <v>#N/A</v>
      </c>
      <c r="G9406" t="e">
        <f>IF(
OR('Con. Notes - No Conversion'!B9406 = "8. Transferee of restricted securities", 'Con. Notes - No Conversion'!B9406 = "9. Any person (substitution for securities etc.)"),
'Con. Notes - No Conversion'!C9406,
IF(
'Con. Notes - No Conversion'!B9406 = "",
#N/A,
'Con. Notes - No Conversion'!B9406)
)</f>
        <v>#N/A</v>
      </c>
    </row>
    <row r="9407" spans="1:7" x14ac:dyDescent="0.25">
      <c r="A9407" t="e">
        <f>IF(
OR(Shares!B9407 = "8. Transferee of restricted securities", Shares!B9407 = "9. Any person (substitution for securities etc.)"),
Shares!C9407,
IF(
Shares!B9407 = "",
#N/A,
Shares!B9407)
)</f>
        <v>#N/A</v>
      </c>
      <c r="B9407" t="e">
        <f>IF(
OR('Shares - LTR - Granted'!B9407 = "8. Transferee of restricted securities", 'Shares - LTR - Granted'!B9407 = "9. Any person (substitution for securities etc.)"),
'Shares - LTR - Granted'!C9407,
IF(
'Shares - LTR - Granted'!B9407 = "",
#N/A,
'Shares - LTR - Granted'!B9407)
)</f>
        <v>#N/A</v>
      </c>
      <c r="C9407" t="e">
        <f>IF(
OR('Performance Securities'!B9407 = "8. Transferee of restricted securities", 'Performance Securities'!B9407 = "9. Any person (substitution for securities etc.)"),
'Performance Securities'!C9407,
IF(
'Performance Securities'!B9407 = "",
#N/A,
'Performance Securities'!B9407)
)</f>
        <v>#N/A</v>
      </c>
      <c r="D9407" t="e">
        <f>IF(
OR('Options or Warrants'!B9407 = "8. Transferee of restricted securities", 'Options or Warrants'!B9407 = "9. Any person (substitution for securities etc.)"),
'Options or Warrants'!C9407,
IF(
'Options or Warrants'!B9407 = "",
#N/A,
'Options or Warrants'!B9407)
)</f>
        <v>#N/A</v>
      </c>
      <c r="E9407" t="e">
        <f>IF(
OR('Options - Free Attaching'!B9407 = "8. Transferee of restricted securities", 'Options - Free Attaching'!B9407 = "9. Any person (substitution for securities etc.)"),
'Options - Free Attaching'!C9407,
IF(
'Options - Free Attaching'!B9407 = "",
#N/A,
'Options - Free Attaching'!B9407)
)</f>
        <v>#N/A</v>
      </c>
      <c r="F9407" t="e">
        <f>IF(
OR('Con. Notes - Conversion'!B9407 = "8. Transferee of restricted securities", 'Con. Notes - Conversion'!B9407 = "9. Any person (substitution for securities etc.)"),
'Con. Notes - Conversion'!C9407,
IF(
'Con. Notes - Conversion'!B9407 = "",
#N/A,
'Con. Notes - Conversion'!B9407)
)</f>
        <v>#N/A</v>
      </c>
      <c r="G9407" t="e">
        <f>IF(
OR('Con. Notes - No Conversion'!B9407 = "8. Transferee of restricted securities", 'Con. Notes - No Conversion'!B9407 = "9. Any person (substitution for securities etc.)"),
'Con. Notes - No Conversion'!C9407,
IF(
'Con. Notes - No Conversion'!B9407 = "",
#N/A,
'Con. Notes - No Conversion'!B9407)
)</f>
        <v>#N/A</v>
      </c>
    </row>
    <row r="9408" spans="1:7" x14ac:dyDescent="0.25">
      <c r="A9408" t="e">
        <f>IF(
OR(Shares!B9408 = "8. Transferee of restricted securities", Shares!B9408 = "9. Any person (substitution for securities etc.)"),
Shares!C9408,
IF(
Shares!B9408 = "",
#N/A,
Shares!B9408)
)</f>
        <v>#N/A</v>
      </c>
      <c r="B9408" t="e">
        <f>IF(
OR('Shares - LTR - Granted'!B9408 = "8. Transferee of restricted securities", 'Shares - LTR - Granted'!B9408 = "9. Any person (substitution for securities etc.)"),
'Shares - LTR - Granted'!C9408,
IF(
'Shares - LTR - Granted'!B9408 = "",
#N/A,
'Shares - LTR - Granted'!B9408)
)</f>
        <v>#N/A</v>
      </c>
      <c r="C9408" t="e">
        <f>IF(
OR('Performance Securities'!B9408 = "8. Transferee of restricted securities", 'Performance Securities'!B9408 = "9. Any person (substitution for securities etc.)"),
'Performance Securities'!C9408,
IF(
'Performance Securities'!B9408 = "",
#N/A,
'Performance Securities'!B9408)
)</f>
        <v>#N/A</v>
      </c>
      <c r="D9408" t="e">
        <f>IF(
OR('Options or Warrants'!B9408 = "8. Transferee of restricted securities", 'Options or Warrants'!B9408 = "9. Any person (substitution for securities etc.)"),
'Options or Warrants'!C9408,
IF(
'Options or Warrants'!B9408 = "",
#N/A,
'Options or Warrants'!B9408)
)</f>
        <v>#N/A</v>
      </c>
      <c r="E9408" t="e">
        <f>IF(
OR('Options - Free Attaching'!B9408 = "8. Transferee of restricted securities", 'Options - Free Attaching'!B9408 = "9. Any person (substitution for securities etc.)"),
'Options - Free Attaching'!C9408,
IF(
'Options - Free Attaching'!B9408 = "",
#N/A,
'Options - Free Attaching'!B9408)
)</f>
        <v>#N/A</v>
      </c>
      <c r="F9408" t="e">
        <f>IF(
OR('Con. Notes - Conversion'!B9408 = "8. Transferee of restricted securities", 'Con. Notes - Conversion'!B9408 = "9. Any person (substitution for securities etc.)"),
'Con. Notes - Conversion'!C9408,
IF(
'Con. Notes - Conversion'!B9408 = "",
#N/A,
'Con. Notes - Conversion'!B9408)
)</f>
        <v>#N/A</v>
      </c>
      <c r="G9408" t="e">
        <f>IF(
OR('Con. Notes - No Conversion'!B9408 = "8. Transferee of restricted securities", 'Con. Notes - No Conversion'!B9408 = "9. Any person (substitution for securities etc.)"),
'Con. Notes - No Conversion'!C9408,
IF(
'Con. Notes - No Conversion'!B9408 = "",
#N/A,
'Con. Notes - No Conversion'!B9408)
)</f>
        <v>#N/A</v>
      </c>
    </row>
    <row r="9409" spans="1:7" x14ac:dyDescent="0.25">
      <c r="A9409" t="e">
        <f>IF(
OR(Shares!B9409 = "8. Transferee of restricted securities", Shares!B9409 = "9. Any person (substitution for securities etc.)"),
Shares!C9409,
IF(
Shares!B9409 = "",
#N/A,
Shares!B9409)
)</f>
        <v>#N/A</v>
      </c>
      <c r="B9409" t="e">
        <f>IF(
OR('Shares - LTR - Granted'!B9409 = "8. Transferee of restricted securities", 'Shares - LTR - Granted'!B9409 = "9. Any person (substitution for securities etc.)"),
'Shares - LTR - Granted'!C9409,
IF(
'Shares - LTR - Granted'!B9409 = "",
#N/A,
'Shares - LTR - Granted'!B9409)
)</f>
        <v>#N/A</v>
      </c>
      <c r="C9409" t="e">
        <f>IF(
OR('Performance Securities'!B9409 = "8. Transferee of restricted securities", 'Performance Securities'!B9409 = "9. Any person (substitution for securities etc.)"),
'Performance Securities'!C9409,
IF(
'Performance Securities'!B9409 = "",
#N/A,
'Performance Securities'!B9409)
)</f>
        <v>#N/A</v>
      </c>
      <c r="D9409" t="e">
        <f>IF(
OR('Options or Warrants'!B9409 = "8. Transferee of restricted securities", 'Options or Warrants'!B9409 = "9. Any person (substitution for securities etc.)"),
'Options or Warrants'!C9409,
IF(
'Options or Warrants'!B9409 = "",
#N/A,
'Options or Warrants'!B9409)
)</f>
        <v>#N/A</v>
      </c>
      <c r="E9409" t="e">
        <f>IF(
OR('Options - Free Attaching'!B9409 = "8. Transferee of restricted securities", 'Options - Free Attaching'!B9409 = "9. Any person (substitution for securities etc.)"),
'Options - Free Attaching'!C9409,
IF(
'Options - Free Attaching'!B9409 = "",
#N/A,
'Options - Free Attaching'!B9409)
)</f>
        <v>#N/A</v>
      </c>
      <c r="F9409" t="e">
        <f>IF(
OR('Con. Notes - Conversion'!B9409 = "8. Transferee of restricted securities", 'Con. Notes - Conversion'!B9409 = "9. Any person (substitution for securities etc.)"),
'Con. Notes - Conversion'!C9409,
IF(
'Con. Notes - Conversion'!B9409 = "",
#N/A,
'Con. Notes - Conversion'!B9409)
)</f>
        <v>#N/A</v>
      </c>
      <c r="G9409" t="e">
        <f>IF(
OR('Con. Notes - No Conversion'!B9409 = "8. Transferee of restricted securities", 'Con. Notes - No Conversion'!B9409 = "9. Any person (substitution for securities etc.)"),
'Con. Notes - No Conversion'!C9409,
IF(
'Con. Notes - No Conversion'!B9409 = "",
#N/A,
'Con. Notes - No Conversion'!B9409)
)</f>
        <v>#N/A</v>
      </c>
    </row>
    <row r="9410" spans="1:7" x14ac:dyDescent="0.25">
      <c r="A9410" t="e">
        <f>IF(
OR(Shares!B9410 = "8. Transferee of restricted securities", Shares!B9410 = "9. Any person (substitution for securities etc.)"),
Shares!C9410,
IF(
Shares!B9410 = "",
#N/A,
Shares!B9410)
)</f>
        <v>#N/A</v>
      </c>
      <c r="B9410" t="e">
        <f>IF(
OR('Shares - LTR - Granted'!B9410 = "8. Transferee of restricted securities", 'Shares - LTR - Granted'!B9410 = "9. Any person (substitution for securities etc.)"),
'Shares - LTR - Granted'!C9410,
IF(
'Shares - LTR - Granted'!B9410 = "",
#N/A,
'Shares - LTR - Granted'!B9410)
)</f>
        <v>#N/A</v>
      </c>
      <c r="C9410" t="e">
        <f>IF(
OR('Performance Securities'!B9410 = "8. Transferee of restricted securities", 'Performance Securities'!B9410 = "9. Any person (substitution for securities etc.)"),
'Performance Securities'!C9410,
IF(
'Performance Securities'!B9410 = "",
#N/A,
'Performance Securities'!B9410)
)</f>
        <v>#N/A</v>
      </c>
      <c r="D9410" t="e">
        <f>IF(
OR('Options or Warrants'!B9410 = "8. Transferee of restricted securities", 'Options or Warrants'!B9410 = "9. Any person (substitution for securities etc.)"),
'Options or Warrants'!C9410,
IF(
'Options or Warrants'!B9410 = "",
#N/A,
'Options or Warrants'!B9410)
)</f>
        <v>#N/A</v>
      </c>
      <c r="E9410" t="e">
        <f>IF(
OR('Options - Free Attaching'!B9410 = "8. Transferee of restricted securities", 'Options - Free Attaching'!B9410 = "9. Any person (substitution for securities etc.)"),
'Options - Free Attaching'!C9410,
IF(
'Options - Free Attaching'!B9410 = "",
#N/A,
'Options - Free Attaching'!B9410)
)</f>
        <v>#N/A</v>
      </c>
      <c r="F9410" t="e">
        <f>IF(
OR('Con. Notes - Conversion'!B9410 = "8. Transferee of restricted securities", 'Con. Notes - Conversion'!B9410 = "9. Any person (substitution for securities etc.)"),
'Con. Notes - Conversion'!C9410,
IF(
'Con. Notes - Conversion'!B9410 = "",
#N/A,
'Con. Notes - Conversion'!B9410)
)</f>
        <v>#N/A</v>
      </c>
      <c r="G9410" t="e">
        <f>IF(
OR('Con. Notes - No Conversion'!B9410 = "8. Transferee of restricted securities", 'Con. Notes - No Conversion'!B9410 = "9. Any person (substitution for securities etc.)"),
'Con. Notes - No Conversion'!C9410,
IF(
'Con. Notes - No Conversion'!B9410 = "",
#N/A,
'Con. Notes - No Conversion'!B9410)
)</f>
        <v>#N/A</v>
      </c>
    </row>
    <row r="9411" spans="1:7" x14ac:dyDescent="0.25">
      <c r="A9411" t="e">
        <f>IF(
OR(Shares!B9411 = "8. Transferee of restricted securities", Shares!B9411 = "9. Any person (substitution for securities etc.)"),
Shares!C9411,
IF(
Shares!B9411 = "",
#N/A,
Shares!B9411)
)</f>
        <v>#N/A</v>
      </c>
      <c r="B9411" t="e">
        <f>IF(
OR('Shares - LTR - Granted'!B9411 = "8. Transferee of restricted securities", 'Shares - LTR - Granted'!B9411 = "9. Any person (substitution for securities etc.)"),
'Shares - LTR - Granted'!C9411,
IF(
'Shares - LTR - Granted'!B9411 = "",
#N/A,
'Shares - LTR - Granted'!B9411)
)</f>
        <v>#N/A</v>
      </c>
      <c r="C9411" t="e">
        <f>IF(
OR('Performance Securities'!B9411 = "8. Transferee of restricted securities", 'Performance Securities'!B9411 = "9. Any person (substitution for securities etc.)"),
'Performance Securities'!C9411,
IF(
'Performance Securities'!B9411 = "",
#N/A,
'Performance Securities'!B9411)
)</f>
        <v>#N/A</v>
      </c>
      <c r="D9411" t="e">
        <f>IF(
OR('Options or Warrants'!B9411 = "8. Transferee of restricted securities", 'Options or Warrants'!B9411 = "9. Any person (substitution for securities etc.)"),
'Options or Warrants'!C9411,
IF(
'Options or Warrants'!B9411 = "",
#N/A,
'Options or Warrants'!B9411)
)</f>
        <v>#N/A</v>
      </c>
      <c r="E9411" t="e">
        <f>IF(
OR('Options - Free Attaching'!B9411 = "8. Transferee of restricted securities", 'Options - Free Attaching'!B9411 = "9. Any person (substitution for securities etc.)"),
'Options - Free Attaching'!C9411,
IF(
'Options - Free Attaching'!B9411 = "",
#N/A,
'Options - Free Attaching'!B9411)
)</f>
        <v>#N/A</v>
      </c>
      <c r="F9411" t="e">
        <f>IF(
OR('Con. Notes - Conversion'!B9411 = "8. Transferee of restricted securities", 'Con. Notes - Conversion'!B9411 = "9. Any person (substitution for securities etc.)"),
'Con. Notes - Conversion'!C9411,
IF(
'Con. Notes - Conversion'!B9411 = "",
#N/A,
'Con. Notes - Conversion'!B9411)
)</f>
        <v>#N/A</v>
      </c>
      <c r="G9411" t="e">
        <f>IF(
OR('Con. Notes - No Conversion'!B9411 = "8. Transferee of restricted securities", 'Con. Notes - No Conversion'!B9411 = "9. Any person (substitution for securities etc.)"),
'Con. Notes - No Conversion'!C9411,
IF(
'Con. Notes - No Conversion'!B9411 = "",
#N/A,
'Con. Notes - No Conversion'!B9411)
)</f>
        <v>#N/A</v>
      </c>
    </row>
    <row r="9412" spans="1:7" x14ac:dyDescent="0.25">
      <c r="A9412" t="e">
        <f>IF(
OR(Shares!B9412 = "8. Transferee of restricted securities", Shares!B9412 = "9. Any person (substitution for securities etc.)"),
Shares!C9412,
IF(
Shares!B9412 = "",
#N/A,
Shares!B9412)
)</f>
        <v>#N/A</v>
      </c>
      <c r="B9412" t="e">
        <f>IF(
OR('Shares - LTR - Granted'!B9412 = "8. Transferee of restricted securities", 'Shares - LTR - Granted'!B9412 = "9. Any person (substitution for securities etc.)"),
'Shares - LTR - Granted'!C9412,
IF(
'Shares - LTR - Granted'!B9412 = "",
#N/A,
'Shares - LTR - Granted'!B9412)
)</f>
        <v>#N/A</v>
      </c>
      <c r="C9412" t="e">
        <f>IF(
OR('Performance Securities'!B9412 = "8. Transferee of restricted securities", 'Performance Securities'!B9412 = "9. Any person (substitution for securities etc.)"),
'Performance Securities'!C9412,
IF(
'Performance Securities'!B9412 = "",
#N/A,
'Performance Securities'!B9412)
)</f>
        <v>#N/A</v>
      </c>
      <c r="D9412" t="e">
        <f>IF(
OR('Options or Warrants'!B9412 = "8. Transferee of restricted securities", 'Options or Warrants'!B9412 = "9. Any person (substitution for securities etc.)"),
'Options or Warrants'!C9412,
IF(
'Options or Warrants'!B9412 = "",
#N/A,
'Options or Warrants'!B9412)
)</f>
        <v>#N/A</v>
      </c>
      <c r="E9412" t="e">
        <f>IF(
OR('Options - Free Attaching'!B9412 = "8. Transferee of restricted securities", 'Options - Free Attaching'!B9412 = "9. Any person (substitution for securities etc.)"),
'Options - Free Attaching'!C9412,
IF(
'Options - Free Attaching'!B9412 = "",
#N/A,
'Options - Free Attaching'!B9412)
)</f>
        <v>#N/A</v>
      </c>
      <c r="F9412" t="e">
        <f>IF(
OR('Con. Notes - Conversion'!B9412 = "8. Transferee of restricted securities", 'Con. Notes - Conversion'!B9412 = "9. Any person (substitution for securities etc.)"),
'Con. Notes - Conversion'!C9412,
IF(
'Con. Notes - Conversion'!B9412 = "",
#N/A,
'Con. Notes - Conversion'!B9412)
)</f>
        <v>#N/A</v>
      </c>
      <c r="G9412" t="e">
        <f>IF(
OR('Con. Notes - No Conversion'!B9412 = "8. Transferee of restricted securities", 'Con. Notes - No Conversion'!B9412 = "9. Any person (substitution for securities etc.)"),
'Con. Notes - No Conversion'!C9412,
IF(
'Con. Notes - No Conversion'!B9412 = "",
#N/A,
'Con. Notes - No Conversion'!B9412)
)</f>
        <v>#N/A</v>
      </c>
    </row>
    <row r="9413" spans="1:7" x14ac:dyDescent="0.25">
      <c r="A9413" t="e">
        <f>IF(
OR(Shares!B9413 = "8. Transferee of restricted securities", Shares!B9413 = "9. Any person (substitution for securities etc.)"),
Shares!C9413,
IF(
Shares!B9413 = "",
#N/A,
Shares!B9413)
)</f>
        <v>#N/A</v>
      </c>
      <c r="B9413" t="e">
        <f>IF(
OR('Shares - LTR - Granted'!B9413 = "8. Transferee of restricted securities", 'Shares - LTR - Granted'!B9413 = "9. Any person (substitution for securities etc.)"),
'Shares - LTR - Granted'!C9413,
IF(
'Shares - LTR - Granted'!B9413 = "",
#N/A,
'Shares - LTR - Granted'!B9413)
)</f>
        <v>#N/A</v>
      </c>
      <c r="C9413" t="e">
        <f>IF(
OR('Performance Securities'!B9413 = "8. Transferee of restricted securities", 'Performance Securities'!B9413 = "9. Any person (substitution for securities etc.)"),
'Performance Securities'!C9413,
IF(
'Performance Securities'!B9413 = "",
#N/A,
'Performance Securities'!B9413)
)</f>
        <v>#N/A</v>
      </c>
      <c r="D9413" t="e">
        <f>IF(
OR('Options or Warrants'!B9413 = "8. Transferee of restricted securities", 'Options or Warrants'!B9413 = "9. Any person (substitution for securities etc.)"),
'Options or Warrants'!C9413,
IF(
'Options or Warrants'!B9413 = "",
#N/A,
'Options or Warrants'!B9413)
)</f>
        <v>#N/A</v>
      </c>
      <c r="E9413" t="e">
        <f>IF(
OR('Options - Free Attaching'!B9413 = "8. Transferee of restricted securities", 'Options - Free Attaching'!B9413 = "9. Any person (substitution for securities etc.)"),
'Options - Free Attaching'!C9413,
IF(
'Options - Free Attaching'!B9413 = "",
#N/A,
'Options - Free Attaching'!B9413)
)</f>
        <v>#N/A</v>
      </c>
      <c r="F9413" t="e">
        <f>IF(
OR('Con. Notes - Conversion'!B9413 = "8. Transferee of restricted securities", 'Con. Notes - Conversion'!B9413 = "9. Any person (substitution for securities etc.)"),
'Con. Notes - Conversion'!C9413,
IF(
'Con. Notes - Conversion'!B9413 = "",
#N/A,
'Con. Notes - Conversion'!B9413)
)</f>
        <v>#N/A</v>
      </c>
      <c r="G9413" t="e">
        <f>IF(
OR('Con. Notes - No Conversion'!B9413 = "8. Transferee of restricted securities", 'Con. Notes - No Conversion'!B9413 = "9. Any person (substitution for securities etc.)"),
'Con. Notes - No Conversion'!C9413,
IF(
'Con. Notes - No Conversion'!B9413 = "",
#N/A,
'Con. Notes - No Conversion'!B9413)
)</f>
        <v>#N/A</v>
      </c>
    </row>
    <row r="9414" spans="1:7" x14ac:dyDescent="0.25">
      <c r="A9414" t="e">
        <f>IF(
OR(Shares!B9414 = "8. Transferee of restricted securities", Shares!B9414 = "9. Any person (substitution for securities etc.)"),
Shares!C9414,
IF(
Shares!B9414 = "",
#N/A,
Shares!B9414)
)</f>
        <v>#N/A</v>
      </c>
      <c r="B9414" t="e">
        <f>IF(
OR('Shares - LTR - Granted'!B9414 = "8. Transferee of restricted securities", 'Shares - LTR - Granted'!B9414 = "9. Any person (substitution for securities etc.)"),
'Shares - LTR - Granted'!C9414,
IF(
'Shares - LTR - Granted'!B9414 = "",
#N/A,
'Shares - LTR - Granted'!B9414)
)</f>
        <v>#N/A</v>
      </c>
      <c r="C9414" t="e">
        <f>IF(
OR('Performance Securities'!B9414 = "8. Transferee of restricted securities", 'Performance Securities'!B9414 = "9. Any person (substitution for securities etc.)"),
'Performance Securities'!C9414,
IF(
'Performance Securities'!B9414 = "",
#N/A,
'Performance Securities'!B9414)
)</f>
        <v>#N/A</v>
      </c>
      <c r="D9414" t="e">
        <f>IF(
OR('Options or Warrants'!B9414 = "8. Transferee of restricted securities", 'Options or Warrants'!B9414 = "9. Any person (substitution for securities etc.)"),
'Options or Warrants'!C9414,
IF(
'Options or Warrants'!B9414 = "",
#N/A,
'Options or Warrants'!B9414)
)</f>
        <v>#N/A</v>
      </c>
      <c r="E9414" t="e">
        <f>IF(
OR('Options - Free Attaching'!B9414 = "8. Transferee of restricted securities", 'Options - Free Attaching'!B9414 = "9. Any person (substitution for securities etc.)"),
'Options - Free Attaching'!C9414,
IF(
'Options - Free Attaching'!B9414 = "",
#N/A,
'Options - Free Attaching'!B9414)
)</f>
        <v>#N/A</v>
      </c>
      <c r="F9414" t="e">
        <f>IF(
OR('Con. Notes - Conversion'!B9414 = "8. Transferee of restricted securities", 'Con. Notes - Conversion'!B9414 = "9. Any person (substitution for securities etc.)"),
'Con. Notes - Conversion'!C9414,
IF(
'Con. Notes - Conversion'!B9414 = "",
#N/A,
'Con. Notes - Conversion'!B9414)
)</f>
        <v>#N/A</v>
      </c>
      <c r="G9414" t="e">
        <f>IF(
OR('Con. Notes - No Conversion'!B9414 = "8. Transferee of restricted securities", 'Con. Notes - No Conversion'!B9414 = "9. Any person (substitution for securities etc.)"),
'Con. Notes - No Conversion'!C9414,
IF(
'Con. Notes - No Conversion'!B9414 = "",
#N/A,
'Con. Notes - No Conversion'!B9414)
)</f>
        <v>#N/A</v>
      </c>
    </row>
    <row r="9415" spans="1:7" x14ac:dyDescent="0.25">
      <c r="A9415" t="e">
        <f>IF(
OR(Shares!B9415 = "8. Transferee of restricted securities", Shares!B9415 = "9. Any person (substitution for securities etc.)"),
Shares!C9415,
IF(
Shares!B9415 = "",
#N/A,
Shares!B9415)
)</f>
        <v>#N/A</v>
      </c>
      <c r="B9415" t="e">
        <f>IF(
OR('Shares - LTR - Granted'!B9415 = "8. Transferee of restricted securities", 'Shares - LTR - Granted'!B9415 = "9. Any person (substitution for securities etc.)"),
'Shares - LTR - Granted'!C9415,
IF(
'Shares - LTR - Granted'!B9415 = "",
#N/A,
'Shares - LTR - Granted'!B9415)
)</f>
        <v>#N/A</v>
      </c>
      <c r="C9415" t="e">
        <f>IF(
OR('Performance Securities'!B9415 = "8. Transferee of restricted securities", 'Performance Securities'!B9415 = "9. Any person (substitution for securities etc.)"),
'Performance Securities'!C9415,
IF(
'Performance Securities'!B9415 = "",
#N/A,
'Performance Securities'!B9415)
)</f>
        <v>#N/A</v>
      </c>
      <c r="D9415" t="e">
        <f>IF(
OR('Options or Warrants'!B9415 = "8. Transferee of restricted securities", 'Options or Warrants'!B9415 = "9. Any person (substitution for securities etc.)"),
'Options or Warrants'!C9415,
IF(
'Options or Warrants'!B9415 = "",
#N/A,
'Options or Warrants'!B9415)
)</f>
        <v>#N/A</v>
      </c>
      <c r="E9415" t="e">
        <f>IF(
OR('Options - Free Attaching'!B9415 = "8. Transferee of restricted securities", 'Options - Free Attaching'!B9415 = "9. Any person (substitution for securities etc.)"),
'Options - Free Attaching'!C9415,
IF(
'Options - Free Attaching'!B9415 = "",
#N/A,
'Options - Free Attaching'!B9415)
)</f>
        <v>#N/A</v>
      </c>
      <c r="F9415" t="e">
        <f>IF(
OR('Con. Notes - Conversion'!B9415 = "8. Transferee of restricted securities", 'Con. Notes - Conversion'!B9415 = "9. Any person (substitution for securities etc.)"),
'Con. Notes - Conversion'!C9415,
IF(
'Con. Notes - Conversion'!B9415 = "",
#N/A,
'Con. Notes - Conversion'!B9415)
)</f>
        <v>#N/A</v>
      </c>
      <c r="G9415" t="e">
        <f>IF(
OR('Con. Notes - No Conversion'!B9415 = "8. Transferee of restricted securities", 'Con. Notes - No Conversion'!B9415 = "9. Any person (substitution for securities etc.)"),
'Con. Notes - No Conversion'!C9415,
IF(
'Con. Notes - No Conversion'!B9415 = "",
#N/A,
'Con. Notes - No Conversion'!B9415)
)</f>
        <v>#N/A</v>
      </c>
    </row>
    <row r="9416" spans="1:7" x14ac:dyDescent="0.25">
      <c r="A9416" t="e">
        <f>IF(
OR(Shares!B9416 = "8. Transferee of restricted securities", Shares!B9416 = "9. Any person (substitution for securities etc.)"),
Shares!C9416,
IF(
Shares!B9416 = "",
#N/A,
Shares!B9416)
)</f>
        <v>#N/A</v>
      </c>
      <c r="B9416" t="e">
        <f>IF(
OR('Shares - LTR - Granted'!B9416 = "8. Transferee of restricted securities", 'Shares - LTR - Granted'!B9416 = "9. Any person (substitution for securities etc.)"),
'Shares - LTR - Granted'!C9416,
IF(
'Shares - LTR - Granted'!B9416 = "",
#N/A,
'Shares - LTR - Granted'!B9416)
)</f>
        <v>#N/A</v>
      </c>
      <c r="C9416" t="e">
        <f>IF(
OR('Performance Securities'!B9416 = "8. Transferee of restricted securities", 'Performance Securities'!B9416 = "9. Any person (substitution for securities etc.)"),
'Performance Securities'!C9416,
IF(
'Performance Securities'!B9416 = "",
#N/A,
'Performance Securities'!B9416)
)</f>
        <v>#N/A</v>
      </c>
      <c r="D9416" t="e">
        <f>IF(
OR('Options or Warrants'!B9416 = "8. Transferee of restricted securities", 'Options or Warrants'!B9416 = "9. Any person (substitution for securities etc.)"),
'Options or Warrants'!C9416,
IF(
'Options or Warrants'!B9416 = "",
#N/A,
'Options or Warrants'!B9416)
)</f>
        <v>#N/A</v>
      </c>
      <c r="E9416" t="e">
        <f>IF(
OR('Options - Free Attaching'!B9416 = "8. Transferee of restricted securities", 'Options - Free Attaching'!B9416 = "9. Any person (substitution for securities etc.)"),
'Options - Free Attaching'!C9416,
IF(
'Options - Free Attaching'!B9416 = "",
#N/A,
'Options - Free Attaching'!B9416)
)</f>
        <v>#N/A</v>
      </c>
      <c r="F9416" t="e">
        <f>IF(
OR('Con. Notes - Conversion'!B9416 = "8. Transferee of restricted securities", 'Con. Notes - Conversion'!B9416 = "9. Any person (substitution for securities etc.)"),
'Con. Notes - Conversion'!C9416,
IF(
'Con. Notes - Conversion'!B9416 = "",
#N/A,
'Con. Notes - Conversion'!B9416)
)</f>
        <v>#N/A</v>
      </c>
      <c r="G9416" t="e">
        <f>IF(
OR('Con. Notes - No Conversion'!B9416 = "8. Transferee of restricted securities", 'Con. Notes - No Conversion'!B9416 = "9. Any person (substitution for securities etc.)"),
'Con. Notes - No Conversion'!C9416,
IF(
'Con. Notes - No Conversion'!B9416 = "",
#N/A,
'Con. Notes - No Conversion'!B9416)
)</f>
        <v>#N/A</v>
      </c>
    </row>
    <row r="9417" spans="1:7" x14ac:dyDescent="0.25">
      <c r="A9417" t="e">
        <f>IF(
OR(Shares!B9417 = "8. Transferee of restricted securities", Shares!B9417 = "9. Any person (substitution for securities etc.)"),
Shares!C9417,
IF(
Shares!B9417 = "",
#N/A,
Shares!B9417)
)</f>
        <v>#N/A</v>
      </c>
      <c r="B9417" t="e">
        <f>IF(
OR('Shares - LTR - Granted'!B9417 = "8. Transferee of restricted securities", 'Shares - LTR - Granted'!B9417 = "9. Any person (substitution for securities etc.)"),
'Shares - LTR - Granted'!C9417,
IF(
'Shares - LTR - Granted'!B9417 = "",
#N/A,
'Shares - LTR - Granted'!B9417)
)</f>
        <v>#N/A</v>
      </c>
      <c r="C9417" t="e">
        <f>IF(
OR('Performance Securities'!B9417 = "8. Transferee of restricted securities", 'Performance Securities'!B9417 = "9. Any person (substitution for securities etc.)"),
'Performance Securities'!C9417,
IF(
'Performance Securities'!B9417 = "",
#N/A,
'Performance Securities'!B9417)
)</f>
        <v>#N/A</v>
      </c>
      <c r="D9417" t="e">
        <f>IF(
OR('Options or Warrants'!B9417 = "8. Transferee of restricted securities", 'Options or Warrants'!B9417 = "9. Any person (substitution for securities etc.)"),
'Options or Warrants'!C9417,
IF(
'Options or Warrants'!B9417 = "",
#N/A,
'Options or Warrants'!B9417)
)</f>
        <v>#N/A</v>
      </c>
      <c r="E9417" t="e">
        <f>IF(
OR('Options - Free Attaching'!B9417 = "8. Transferee of restricted securities", 'Options - Free Attaching'!B9417 = "9. Any person (substitution for securities etc.)"),
'Options - Free Attaching'!C9417,
IF(
'Options - Free Attaching'!B9417 = "",
#N/A,
'Options - Free Attaching'!B9417)
)</f>
        <v>#N/A</v>
      </c>
      <c r="F9417" t="e">
        <f>IF(
OR('Con. Notes - Conversion'!B9417 = "8. Transferee of restricted securities", 'Con. Notes - Conversion'!B9417 = "9. Any person (substitution for securities etc.)"),
'Con. Notes - Conversion'!C9417,
IF(
'Con. Notes - Conversion'!B9417 = "",
#N/A,
'Con. Notes - Conversion'!B9417)
)</f>
        <v>#N/A</v>
      </c>
      <c r="G9417" t="e">
        <f>IF(
OR('Con. Notes - No Conversion'!B9417 = "8. Transferee of restricted securities", 'Con. Notes - No Conversion'!B9417 = "9. Any person (substitution for securities etc.)"),
'Con. Notes - No Conversion'!C9417,
IF(
'Con. Notes - No Conversion'!B9417 = "",
#N/A,
'Con. Notes - No Conversion'!B9417)
)</f>
        <v>#N/A</v>
      </c>
    </row>
    <row r="9418" spans="1:7" x14ac:dyDescent="0.25">
      <c r="A9418" t="e">
        <f>IF(
OR(Shares!B9418 = "8. Transferee of restricted securities", Shares!B9418 = "9. Any person (substitution for securities etc.)"),
Shares!C9418,
IF(
Shares!B9418 = "",
#N/A,
Shares!B9418)
)</f>
        <v>#N/A</v>
      </c>
      <c r="B9418" t="e">
        <f>IF(
OR('Shares - LTR - Granted'!B9418 = "8. Transferee of restricted securities", 'Shares - LTR - Granted'!B9418 = "9. Any person (substitution for securities etc.)"),
'Shares - LTR - Granted'!C9418,
IF(
'Shares - LTR - Granted'!B9418 = "",
#N/A,
'Shares - LTR - Granted'!B9418)
)</f>
        <v>#N/A</v>
      </c>
      <c r="C9418" t="e">
        <f>IF(
OR('Performance Securities'!B9418 = "8. Transferee of restricted securities", 'Performance Securities'!B9418 = "9. Any person (substitution for securities etc.)"),
'Performance Securities'!C9418,
IF(
'Performance Securities'!B9418 = "",
#N/A,
'Performance Securities'!B9418)
)</f>
        <v>#N/A</v>
      </c>
      <c r="D9418" t="e">
        <f>IF(
OR('Options or Warrants'!B9418 = "8. Transferee of restricted securities", 'Options or Warrants'!B9418 = "9. Any person (substitution for securities etc.)"),
'Options or Warrants'!C9418,
IF(
'Options or Warrants'!B9418 = "",
#N/A,
'Options or Warrants'!B9418)
)</f>
        <v>#N/A</v>
      </c>
      <c r="E9418" t="e">
        <f>IF(
OR('Options - Free Attaching'!B9418 = "8. Transferee of restricted securities", 'Options - Free Attaching'!B9418 = "9. Any person (substitution for securities etc.)"),
'Options - Free Attaching'!C9418,
IF(
'Options - Free Attaching'!B9418 = "",
#N/A,
'Options - Free Attaching'!B9418)
)</f>
        <v>#N/A</v>
      </c>
      <c r="F9418" t="e">
        <f>IF(
OR('Con. Notes - Conversion'!B9418 = "8. Transferee of restricted securities", 'Con. Notes - Conversion'!B9418 = "9. Any person (substitution for securities etc.)"),
'Con. Notes - Conversion'!C9418,
IF(
'Con. Notes - Conversion'!B9418 = "",
#N/A,
'Con. Notes - Conversion'!B9418)
)</f>
        <v>#N/A</v>
      </c>
      <c r="G9418" t="e">
        <f>IF(
OR('Con. Notes - No Conversion'!B9418 = "8. Transferee of restricted securities", 'Con. Notes - No Conversion'!B9418 = "9. Any person (substitution for securities etc.)"),
'Con. Notes - No Conversion'!C9418,
IF(
'Con. Notes - No Conversion'!B9418 = "",
#N/A,
'Con. Notes - No Conversion'!B9418)
)</f>
        <v>#N/A</v>
      </c>
    </row>
    <row r="9419" spans="1:7" x14ac:dyDescent="0.25">
      <c r="A9419" t="e">
        <f>IF(
OR(Shares!B9419 = "8. Transferee of restricted securities", Shares!B9419 = "9. Any person (substitution for securities etc.)"),
Shares!C9419,
IF(
Shares!B9419 = "",
#N/A,
Shares!B9419)
)</f>
        <v>#N/A</v>
      </c>
      <c r="B9419" t="e">
        <f>IF(
OR('Shares - LTR - Granted'!B9419 = "8. Transferee of restricted securities", 'Shares - LTR - Granted'!B9419 = "9. Any person (substitution for securities etc.)"),
'Shares - LTR - Granted'!C9419,
IF(
'Shares - LTR - Granted'!B9419 = "",
#N/A,
'Shares - LTR - Granted'!B9419)
)</f>
        <v>#N/A</v>
      </c>
      <c r="C9419" t="e">
        <f>IF(
OR('Performance Securities'!B9419 = "8. Transferee of restricted securities", 'Performance Securities'!B9419 = "9. Any person (substitution for securities etc.)"),
'Performance Securities'!C9419,
IF(
'Performance Securities'!B9419 = "",
#N/A,
'Performance Securities'!B9419)
)</f>
        <v>#N/A</v>
      </c>
      <c r="D9419" t="e">
        <f>IF(
OR('Options or Warrants'!B9419 = "8. Transferee of restricted securities", 'Options or Warrants'!B9419 = "9. Any person (substitution for securities etc.)"),
'Options or Warrants'!C9419,
IF(
'Options or Warrants'!B9419 = "",
#N/A,
'Options or Warrants'!B9419)
)</f>
        <v>#N/A</v>
      </c>
      <c r="E9419" t="e">
        <f>IF(
OR('Options - Free Attaching'!B9419 = "8. Transferee of restricted securities", 'Options - Free Attaching'!B9419 = "9. Any person (substitution for securities etc.)"),
'Options - Free Attaching'!C9419,
IF(
'Options - Free Attaching'!B9419 = "",
#N/A,
'Options - Free Attaching'!B9419)
)</f>
        <v>#N/A</v>
      </c>
      <c r="F9419" t="e">
        <f>IF(
OR('Con. Notes - Conversion'!B9419 = "8. Transferee of restricted securities", 'Con. Notes - Conversion'!B9419 = "9. Any person (substitution for securities etc.)"),
'Con. Notes - Conversion'!C9419,
IF(
'Con. Notes - Conversion'!B9419 = "",
#N/A,
'Con. Notes - Conversion'!B9419)
)</f>
        <v>#N/A</v>
      </c>
      <c r="G9419" t="e">
        <f>IF(
OR('Con. Notes - No Conversion'!B9419 = "8. Transferee of restricted securities", 'Con. Notes - No Conversion'!B9419 = "9. Any person (substitution for securities etc.)"),
'Con. Notes - No Conversion'!C9419,
IF(
'Con. Notes - No Conversion'!B9419 = "",
#N/A,
'Con. Notes - No Conversion'!B9419)
)</f>
        <v>#N/A</v>
      </c>
    </row>
    <row r="9420" spans="1:7" x14ac:dyDescent="0.25">
      <c r="A9420" t="e">
        <f>IF(
OR(Shares!B9420 = "8. Transferee of restricted securities", Shares!B9420 = "9. Any person (substitution for securities etc.)"),
Shares!C9420,
IF(
Shares!B9420 = "",
#N/A,
Shares!B9420)
)</f>
        <v>#N/A</v>
      </c>
      <c r="B9420" t="e">
        <f>IF(
OR('Shares - LTR - Granted'!B9420 = "8. Transferee of restricted securities", 'Shares - LTR - Granted'!B9420 = "9. Any person (substitution for securities etc.)"),
'Shares - LTR - Granted'!C9420,
IF(
'Shares - LTR - Granted'!B9420 = "",
#N/A,
'Shares - LTR - Granted'!B9420)
)</f>
        <v>#N/A</v>
      </c>
      <c r="C9420" t="e">
        <f>IF(
OR('Performance Securities'!B9420 = "8. Transferee of restricted securities", 'Performance Securities'!B9420 = "9. Any person (substitution for securities etc.)"),
'Performance Securities'!C9420,
IF(
'Performance Securities'!B9420 = "",
#N/A,
'Performance Securities'!B9420)
)</f>
        <v>#N/A</v>
      </c>
      <c r="D9420" t="e">
        <f>IF(
OR('Options or Warrants'!B9420 = "8. Transferee of restricted securities", 'Options or Warrants'!B9420 = "9. Any person (substitution for securities etc.)"),
'Options or Warrants'!C9420,
IF(
'Options or Warrants'!B9420 = "",
#N/A,
'Options or Warrants'!B9420)
)</f>
        <v>#N/A</v>
      </c>
      <c r="E9420" t="e">
        <f>IF(
OR('Options - Free Attaching'!B9420 = "8. Transferee of restricted securities", 'Options - Free Attaching'!B9420 = "9. Any person (substitution for securities etc.)"),
'Options - Free Attaching'!C9420,
IF(
'Options - Free Attaching'!B9420 = "",
#N/A,
'Options - Free Attaching'!B9420)
)</f>
        <v>#N/A</v>
      </c>
      <c r="F9420" t="e">
        <f>IF(
OR('Con. Notes - Conversion'!B9420 = "8. Transferee of restricted securities", 'Con. Notes - Conversion'!B9420 = "9. Any person (substitution for securities etc.)"),
'Con. Notes - Conversion'!C9420,
IF(
'Con. Notes - Conversion'!B9420 = "",
#N/A,
'Con. Notes - Conversion'!B9420)
)</f>
        <v>#N/A</v>
      </c>
      <c r="G9420" t="e">
        <f>IF(
OR('Con. Notes - No Conversion'!B9420 = "8. Transferee of restricted securities", 'Con. Notes - No Conversion'!B9420 = "9. Any person (substitution for securities etc.)"),
'Con. Notes - No Conversion'!C9420,
IF(
'Con. Notes - No Conversion'!B9420 = "",
#N/A,
'Con. Notes - No Conversion'!B9420)
)</f>
        <v>#N/A</v>
      </c>
    </row>
    <row r="9421" spans="1:7" x14ac:dyDescent="0.25">
      <c r="A9421" t="e">
        <f>IF(
OR(Shares!B9421 = "8. Transferee of restricted securities", Shares!B9421 = "9. Any person (substitution for securities etc.)"),
Shares!C9421,
IF(
Shares!B9421 = "",
#N/A,
Shares!B9421)
)</f>
        <v>#N/A</v>
      </c>
      <c r="B9421" t="e">
        <f>IF(
OR('Shares - LTR - Granted'!B9421 = "8. Transferee of restricted securities", 'Shares - LTR - Granted'!B9421 = "9. Any person (substitution for securities etc.)"),
'Shares - LTR - Granted'!C9421,
IF(
'Shares - LTR - Granted'!B9421 = "",
#N/A,
'Shares - LTR - Granted'!B9421)
)</f>
        <v>#N/A</v>
      </c>
      <c r="C9421" t="e">
        <f>IF(
OR('Performance Securities'!B9421 = "8. Transferee of restricted securities", 'Performance Securities'!B9421 = "9. Any person (substitution for securities etc.)"),
'Performance Securities'!C9421,
IF(
'Performance Securities'!B9421 = "",
#N/A,
'Performance Securities'!B9421)
)</f>
        <v>#N/A</v>
      </c>
      <c r="D9421" t="e">
        <f>IF(
OR('Options or Warrants'!B9421 = "8. Transferee of restricted securities", 'Options or Warrants'!B9421 = "9. Any person (substitution for securities etc.)"),
'Options or Warrants'!C9421,
IF(
'Options or Warrants'!B9421 = "",
#N/A,
'Options or Warrants'!B9421)
)</f>
        <v>#N/A</v>
      </c>
      <c r="E9421" t="e">
        <f>IF(
OR('Options - Free Attaching'!B9421 = "8. Transferee of restricted securities", 'Options - Free Attaching'!B9421 = "9. Any person (substitution for securities etc.)"),
'Options - Free Attaching'!C9421,
IF(
'Options - Free Attaching'!B9421 = "",
#N/A,
'Options - Free Attaching'!B9421)
)</f>
        <v>#N/A</v>
      </c>
      <c r="F9421" t="e">
        <f>IF(
OR('Con. Notes - Conversion'!B9421 = "8. Transferee of restricted securities", 'Con. Notes - Conversion'!B9421 = "9. Any person (substitution for securities etc.)"),
'Con. Notes - Conversion'!C9421,
IF(
'Con. Notes - Conversion'!B9421 = "",
#N/A,
'Con. Notes - Conversion'!B9421)
)</f>
        <v>#N/A</v>
      </c>
      <c r="G9421" t="e">
        <f>IF(
OR('Con. Notes - No Conversion'!B9421 = "8. Transferee of restricted securities", 'Con. Notes - No Conversion'!B9421 = "9. Any person (substitution for securities etc.)"),
'Con. Notes - No Conversion'!C9421,
IF(
'Con. Notes - No Conversion'!B9421 = "",
#N/A,
'Con. Notes - No Conversion'!B9421)
)</f>
        <v>#N/A</v>
      </c>
    </row>
    <row r="9422" spans="1:7" x14ac:dyDescent="0.25">
      <c r="A9422" t="e">
        <f>IF(
OR(Shares!B9422 = "8. Transferee of restricted securities", Shares!B9422 = "9. Any person (substitution for securities etc.)"),
Shares!C9422,
IF(
Shares!B9422 = "",
#N/A,
Shares!B9422)
)</f>
        <v>#N/A</v>
      </c>
      <c r="B9422" t="e">
        <f>IF(
OR('Shares - LTR - Granted'!B9422 = "8. Transferee of restricted securities", 'Shares - LTR - Granted'!B9422 = "9. Any person (substitution for securities etc.)"),
'Shares - LTR - Granted'!C9422,
IF(
'Shares - LTR - Granted'!B9422 = "",
#N/A,
'Shares - LTR - Granted'!B9422)
)</f>
        <v>#N/A</v>
      </c>
      <c r="C9422" t="e">
        <f>IF(
OR('Performance Securities'!B9422 = "8. Transferee of restricted securities", 'Performance Securities'!B9422 = "9. Any person (substitution for securities etc.)"),
'Performance Securities'!C9422,
IF(
'Performance Securities'!B9422 = "",
#N/A,
'Performance Securities'!B9422)
)</f>
        <v>#N/A</v>
      </c>
      <c r="D9422" t="e">
        <f>IF(
OR('Options or Warrants'!B9422 = "8. Transferee of restricted securities", 'Options or Warrants'!B9422 = "9. Any person (substitution for securities etc.)"),
'Options or Warrants'!C9422,
IF(
'Options or Warrants'!B9422 = "",
#N/A,
'Options or Warrants'!B9422)
)</f>
        <v>#N/A</v>
      </c>
      <c r="E9422" t="e">
        <f>IF(
OR('Options - Free Attaching'!B9422 = "8. Transferee of restricted securities", 'Options - Free Attaching'!B9422 = "9. Any person (substitution for securities etc.)"),
'Options - Free Attaching'!C9422,
IF(
'Options - Free Attaching'!B9422 = "",
#N/A,
'Options - Free Attaching'!B9422)
)</f>
        <v>#N/A</v>
      </c>
      <c r="F9422" t="e">
        <f>IF(
OR('Con. Notes - Conversion'!B9422 = "8. Transferee of restricted securities", 'Con. Notes - Conversion'!B9422 = "9. Any person (substitution for securities etc.)"),
'Con. Notes - Conversion'!C9422,
IF(
'Con. Notes - Conversion'!B9422 = "",
#N/A,
'Con. Notes - Conversion'!B9422)
)</f>
        <v>#N/A</v>
      </c>
      <c r="G9422" t="e">
        <f>IF(
OR('Con. Notes - No Conversion'!B9422 = "8. Transferee of restricted securities", 'Con. Notes - No Conversion'!B9422 = "9. Any person (substitution for securities etc.)"),
'Con. Notes - No Conversion'!C9422,
IF(
'Con. Notes - No Conversion'!B9422 = "",
#N/A,
'Con. Notes - No Conversion'!B9422)
)</f>
        <v>#N/A</v>
      </c>
    </row>
    <row r="9423" spans="1:7" x14ac:dyDescent="0.25">
      <c r="A9423" t="e">
        <f>IF(
OR(Shares!B9423 = "8. Transferee of restricted securities", Shares!B9423 = "9. Any person (substitution for securities etc.)"),
Shares!C9423,
IF(
Shares!B9423 = "",
#N/A,
Shares!B9423)
)</f>
        <v>#N/A</v>
      </c>
      <c r="B9423" t="e">
        <f>IF(
OR('Shares - LTR - Granted'!B9423 = "8. Transferee of restricted securities", 'Shares - LTR - Granted'!B9423 = "9. Any person (substitution for securities etc.)"),
'Shares - LTR - Granted'!C9423,
IF(
'Shares - LTR - Granted'!B9423 = "",
#N/A,
'Shares - LTR - Granted'!B9423)
)</f>
        <v>#N/A</v>
      </c>
      <c r="C9423" t="e">
        <f>IF(
OR('Performance Securities'!B9423 = "8. Transferee of restricted securities", 'Performance Securities'!B9423 = "9. Any person (substitution for securities etc.)"),
'Performance Securities'!C9423,
IF(
'Performance Securities'!B9423 = "",
#N/A,
'Performance Securities'!B9423)
)</f>
        <v>#N/A</v>
      </c>
      <c r="D9423" t="e">
        <f>IF(
OR('Options or Warrants'!B9423 = "8. Transferee of restricted securities", 'Options or Warrants'!B9423 = "9. Any person (substitution for securities etc.)"),
'Options or Warrants'!C9423,
IF(
'Options or Warrants'!B9423 = "",
#N/A,
'Options or Warrants'!B9423)
)</f>
        <v>#N/A</v>
      </c>
      <c r="E9423" t="e">
        <f>IF(
OR('Options - Free Attaching'!B9423 = "8. Transferee of restricted securities", 'Options - Free Attaching'!B9423 = "9. Any person (substitution for securities etc.)"),
'Options - Free Attaching'!C9423,
IF(
'Options - Free Attaching'!B9423 = "",
#N/A,
'Options - Free Attaching'!B9423)
)</f>
        <v>#N/A</v>
      </c>
      <c r="F9423" t="e">
        <f>IF(
OR('Con. Notes - Conversion'!B9423 = "8. Transferee of restricted securities", 'Con. Notes - Conversion'!B9423 = "9. Any person (substitution for securities etc.)"),
'Con. Notes - Conversion'!C9423,
IF(
'Con. Notes - Conversion'!B9423 = "",
#N/A,
'Con. Notes - Conversion'!B9423)
)</f>
        <v>#N/A</v>
      </c>
      <c r="G9423" t="e">
        <f>IF(
OR('Con. Notes - No Conversion'!B9423 = "8. Transferee of restricted securities", 'Con. Notes - No Conversion'!B9423 = "9. Any person (substitution for securities etc.)"),
'Con. Notes - No Conversion'!C9423,
IF(
'Con. Notes - No Conversion'!B9423 = "",
#N/A,
'Con. Notes - No Conversion'!B9423)
)</f>
        <v>#N/A</v>
      </c>
    </row>
    <row r="9424" spans="1:7" x14ac:dyDescent="0.25">
      <c r="A9424" t="e">
        <f>IF(
OR(Shares!B9424 = "8. Transferee of restricted securities", Shares!B9424 = "9. Any person (substitution for securities etc.)"),
Shares!C9424,
IF(
Shares!B9424 = "",
#N/A,
Shares!B9424)
)</f>
        <v>#N/A</v>
      </c>
      <c r="B9424" t="e">
        <f>IF(
OR('Shares - LTR - Granted'!B9424 = "8. Transferee of restricted securities", 'Shares - LTR - Granted'!B9424 = "9. Any person (substitution for securities etc.)"),
'Shares - LTR - Granted'!C9424,
IF(
'Shares - LTR - Granted'!B9424 = "",
#N/A,
'Shares - LTR - Granted'!B9424)
)</f>
        <v>#N/A</v>
      </c>
      <c r="C9424" t="e">
        <f>IF(
OR('Performance Securities'!B9424 = "8. Transferee of restricted securities", 'Performance Securities'!B9424 = "9. Any person (substitution for securities etc.)"),
'Performance Securities'!C9424,
IF(
'Performance Securities'!B9424 = "",
#N/A,
'Performance Securities'!B9424)
)</f>
        <v>#N/A</v>
      </c>
      <c r="D9424" t="e">
        <f>IF(
OR('Options or Warrants'!B9424 = "8. Transferee of restricted securities", 'Options or Warrants'!B9424 = "9. Any person (substitution for securities etc.)"),
'Options or Warrants'!C9424,
IF(
'Options or Warrants'!B9424 = "",
#N/A,
'Options or Warrants'!B9424)
)</f>
        <v>#N/A</v>
      </c>
      <c r="E9424" t="e">
        <f>IF(
OR('Options - Free Attaching'!B9424 = "8. Transferee of restricted securities", 'Options - Free Attaching'!B9424 = "9. Any person (substitution for securities etc.)"),
'Options - Free Attaching'!C9424,
IF(
'Options - Free Attaching'!B9424 = "",
#N/A,
'Options - Free Attaching'!B9424)
)</f>
        <v>#N/A</v>
      </c>
      <c r="F9424" t="e">
        <f>IF(
OR('Con. Notes - Conversion'!B9424 = "8. Transferee of restricted securities", 'Con. Notes - Conversion'!B9424 = "9. Any person (substitution for securities etc.)"),
'Con. Notes - Conversion'!C9424,
IF(
'Con. Notes - Conversion'!B9424 = "",
#N/A,
'Con. Notes - Conversion'!B9424)
)</f>
        <v>#N/A</v>
      </c>
      <c r="G9424" t="e">
        <f>IF(
OR('Con. Notes - No Conversion'!B9424 = "8. Transferee of restricted securities", 'Con. Notes - No Conversion'!B9424 = "9. Any person (substitution for securities etc.)"),
'Con. Notes - No Conversion'!C9424,
IF(
'Con. Notes - No Conversion'!B9424 = "",
#N/A,
'Con. Notes - No Conversion'!B9424)
)</f>
        <v>#N/A</v>
      </c>
    </row>
    <row r="9425" spans="1:7" x14ac:dyDescent="0.25">
      <c r="A9425" t="e">
        <f>IF(
OR(Shares!B9425 = "8. Transferee of restricted securities", Shares!B9425 = "9. Any person (substitution for securities etc.)"),
Shares!C9425,
IF(
Shares!B9425 = "",
#N/A,
Shares!B9425)
)</f>
        <v>#N/A</v>
      </c>
      <c r="B9425" t="e">
        <f>IF(
OR('Shares - LTR - Granted'!B9425 = "8. Transferee of restricted securities", 'Shares - LTR - Granted'!B9425 = "9. Any person (substitution for securities etc.)"),
'Shares - LTR - Granted'!C9425,
IF(
'Shares - LTR - Granted'!B9425 = "",
#N/A,
'Shares - LTR - Granted'!B9425)
)</f>
        <v>#N/A</v>
      </c>
      <c r="C9425" t="e">
        <f>IF(
OR('Performance Securities'!B9425 = "8. Transferee of restricted securities", 'Performance Securities'!B9425 = "9. Any person (substitution for securities etc.)"),
'Performance Securities'!C9425,
IF(
'Performance Securities'!B9425 = "",
#N/A,
'Performance Securities'!B9425)
)</f>
        <v>#N/A</v>
      </c>
      <c r="D9425" t="e">
        <f>IF(
OR('Options or Warrants'!B9425 = "8. Transferee of restricted securities", 'Options or Warrants'!B9425 = "9. Any person (substitution for securities etc.)"),
'Options or Warrants'!C9425,
IF(
'Options or Warrants'!B9425 = "",
#N/A,
'Options or Warrants'!B9425)
)</f>
        <v>#N/A</v>
      </c>
      <c r="E9425" t="e">
        <f>IF(
OR('Options - Free Attaching'!B9425 = "8. Transferee of restricted securities", 'Options - Free Attaching'!B9425 = "9. Any person (substitution for securities etc.)"),
'Options - Free Attaching'!C9425,
IF(
'Options - Free Attaching'!B9425 = "",
#N/A,
'Options - Free Attaching'!B9425)
)</f>
        <v>#N/A</v>
      </c>
      <c r="F9425" t="e">
        <f>IF(
OR('Con. Notes - Conversion'!B9425 = "8. Transferee of restricted securities", 'Con. Notes - Conversion'!B9425 = "9. Any person (substitution for securities etc.)"),
'Con. Notes - Conversion'!C9425,
IF(
'Con. Notes - Conversion'!B9425 = "",
#N/A,
'Con. Notes - Conversion'!B9425)
)</f>
        <v>#N/A</v>
      </c>
      <c r="G9425" t="e">
        <f>IF(
OR('Con. Notes - No Conversion'!B9425 = "8. Transferee of restricted securities", 'Con. Notes - No Conversion'!B9425 = "9. Any person (substitution for securities etc.)"),
'Con. Notes - No Conversion'!C9425,
IF(
'Con. Notes - No Conversion'!B9425 = "",
#N/A,
'Con. Notes - No Conversion'!B9425)
)</f>
        <v>#N/A</v>
      </c>
    </row>
    <row r="9426" spans="1:7" x14ac:dyDescent="0.25">
      <c r="A9426" t="e">
        <f>IF(
OR(Shares!B9426 = "8. Transferee of restricted securities", Shares!B9426 = "9. Any person (substitution for securities etc.)"),
Shares!C9426,
IF(
Shares!B9426 = "",
#N/A,
Shares!B9426)
)</f>
        <v>#N/A</v>
      </c>
      <c r="B9426" t="e">
        <f>IF(
OR('Shares - LTR - Granted'!B9426 = "8. Transferee of restricted securities", 'Shares - LTR - Granted'!B9426 = "9. Any person (substitution for securities etc.)"),
'Shares - LTR - Granted'!C9426,
IF(
'Shares - LTR - Granted'!B9426 = "",
#N/A,
'Shares - LTR - Granted'!B9426)
)</f>
        <v>#N/A</v>
      </c>
      <c r="C9426" t="e">
        <f>IF(
OR('Performance Securities'!B9426 = "8. Transferee of restricted securities", 'Performance Securities'!B9426 = "9. Any person (substitution for securities etc.)"),
'Performance Securities'!C9426,
IF(
'Performance Securities'!B9426 = "",
#N/A,
'Performance Securities'!B9426)
)</f>
        <v>#N/A</v>
      </c>
      <c r="D9426" t="e">
        <f>IF(
OR('Options or Warrants'!B9426 = "8. Transferee of restricted securities", 'Options or Warrants'!B9426 = "9. Any person (substitution for securities etc.)"),
'Options or Warrants'!C9426,
IF(
'Options or Warrants'!B9426 = "",
#N/A,
'Options or Warrants'!B9426)
)</f>
        <v>#N/A</v>
      </c>
      <c r="E9426" t="e">
        <f>IF(
OR('Options - Free Attaching'!B9426 = "8. Transferee of restricted securities", 'Options - Free Attaching'!B9426 = "9. Any person (substitution for securities etc.)"),
'Options - Free Attaching'!C9426,
IF(
'Options - Free Attaching'!B9426 = "",
#N/A,
'Options - Free Attaching'!B9426)
)</f>
        <v>#N/A</v>
      </c>
      <c r="F9426" t="e">
        <f>IF(
OR('Con. Notes - Conversion'!B9426 = "8. Transferee of restricted securities", 'Con. Notes - Conversion'!B9426 = "9. Any person (substitution for securities etc.)"),
'Con. Notes - Conversion'!C9426,
IF(
'Con. Notes - Conversion'!B9426 = "",
#N/A,
'Con. Notes - Conversion'!B9426)
)</f>
        <v>#N/A</v>
      </c>
      <c r="G9426" t="e">
        <f>IF(
OR('Con. Notes - No Conversion'!B9426 = "8. Transferee of restricted securities", 'Con. Notes - No Conversion'!B9426 = "9. Any person (substitution for securities etc.)"),
'Con. Notes - No Conversion'!C9426,
IF(
'Con. Notes - No Conversion'!B9426 = "",
#N/A,
'Con. Notes - No Conversion'!B9426)
)</f>
        <v>#N/A</v>
      </c>
    </row>
    <row r="9427" spans="1:7" x14ac:dyDescent="0.25">
      <c r="A9427" t="e">
        <f>IF(
OR(Shares!B9427 = "8. Transferee of restricted securities", Shares!B9427 = "9. Any person (substitution for securities etc.)"),
Shares!C9427,
IF(
Shares!B9427 = "",
#N/A,
Shares!B9427)
)</f>
        <v>#N/A</v>
      </c>
      <c r="B9427" t="e">
        <f>IF(
OR('Shares - LTR - Granted'!B9427 = "8. Transferee of restricted securities", 'Shares - LTR - Granted'!B9427 = "9. Any person (substitution for securities etc.)"),
'Shares - LTR - Granted'!C9427,
IF(
'Shares - LTR - Granted'!B9427 = "",
#N/A,
'Shares - LTR - Granted'!B9427)
)</f>
        <v>#N/A</v>
      </c>
      <c r="C9427" t="e">
        <f>IF(
OR('Performance Securities'!B9427 = "8. Transferee of restricted securities", 'Performance Securities'!B9427 = "9. Any person (substitution for securities etc.)"),
'Performance Securities'!C9427,
IF(
'Performance Securities'!B9427 = "",
#N/A,
'Performance Securities'!B9427)
)</f>
        <v>#N/A</v>
      </c>
      <c r="D9427" t="e">
        <f>IF(
OR('Options or Warrants'!B9427 = "8. Transferee of restricted securities", 'Options or Warrants'!B9427 = "9. Any person (substitution for securities etc.)"),
'Options or Warrants'!C9427,
IF(
'Options or Warrants'!B9427 = "",
#N/A,
'Options or Warrants'!B9427)
)</f>
        <v>#N/A</v>
      </c>
      <c r="E9427" t="e">
        <f>IF(
OR('Options - Free Attaching'!B9427 = "8. Transferee of restricted securities", 'Options - Free Attaching'!B9427 = "9. Any person (substitution for securities etc.)"),
'Options - Free Attaching'!C9427,
IF(
'Options - Free Attaching'!B9427 = "",
#N/A,
'Options - Free Attaching'!B9427)
)</f>
        <v>#N/A</v>
      </c>
      <c r="F9427" t="e">
        <f>IF(
OR('Con. Notes - Conversion'!B9427 = "8. Transferee of restricted securities", 'Con. Notes - Conversion'!B9427 = "9. Any person (substitution for securities etc.)"),
'Con. Notes - Conversion'!C9427,
IF(
'Con. Notes - Conversion'!B9427 = "",
#N/A,
'Con. Notes - Conversion'!B9427)
)</f>
        <v>#N/A</v>
      </c>
      <c r="G9427" t="e">
        <f>IF(
OR('Con. Notes - No Conversion'!B9427 = "8. Transferee of restricted securities", 'Con. Notes - No Conversion'!B9427 = "9. Any person (substitution for securities etc.)"),
'Con. Notes - No Conversion'!C9427,
IF(
'Con. Notes - No Conversion'!B9427 = "",
#N/A,
'Con. Notes - No Conversion'!B9427)
)</f>
        <v>#N/A</v>
      </c>
    </row>
    <row r="9428" spans="1:7" x14ac:dyDescent="0.25">
      <c r="A9428" t="e">
        <f>IF(
OR(Shares!B9428 = "8. Transferee of restricted securities", Shares!B9428 = "9. Any person (substitution for securities etc.)"),
Shares!C9428,
IF(
Shares!B9428 = "",
#N/A,
Shares!B9428)
)</f>
        <v>#N/A</v>
      </c>
      <c r="B9428" t="e">
        <f>IF(
OR('Shares - LTR - Granted'!B9428 = "8. Transferee of restricted securities", 'Shares - LTR - Granted'!B9428 = "9. Any person (substitution for securities etc.)"),
'Shares - LTR - Granted'!C9428,
IF(
'Shares - LTR - Granted'!B9428 = "",
#N/A,
'Shares - LTR - Granted'!B9428)
)</f>
        <v>#N/A</v>
      </c>
      <c r="C9428" t="e">
        <f>IF(
OR('Performance Securities'!B9428 = "8. Transferee of restricted securities", 'Performance Securities'!B9428 = "9. Any person (substitution for securities etc.)"),
'Performance Securities'!C9428,
IF(
'Performance Securities'!B9428 = "",
#N/A,
'Performance Securities'!B9428)
)</f>
        <v>#N/A</v>
      </c>
      <c r="D9428" t="e">
        <f>IF(
OR('Options or Warrants'!B9428 = "8. Transferee of restricted securities", 'Options or Warrants'!B9428 = "9. Any person (substitution for securities etc.)"),
'Options or Warrants'!C9428,
IF(
'Options or Warrants'!B9428 = "",
#N/A,
'Options or Warrants'!B9428)
)</f>
        <v>#N/A</v>
      </c>
      <c r="E9428" t="e">
        <f>IF(
OR('Options - Free Attaching'!B9428 = "8. Transferee of restricted securities", 'Options - Free Attaching'!B9428 = "9. Any person (substitution for securities etc.)"),
'Options - Free Attaching'!C9428,
IF(
'Options - Free Attaching'!B9428 = "",
#N/A,
'Options - Free Attaching'!B9428)
)</f>
        <v>#N/A</v>
      </c>
      <c r="F9428" t="e">
        <f>IF(
OR('Con. Notes - Conversion'!B9428 = "8. Transferee of restricted securities", 'Con. Notes - Conversion'!B9428 = "9. Any person (substitution for securities etc.)"),
'Con. Notes - Conversion'!C9428,
IF(
'Con. Notes - Conversion'!B9428 = "",
#N/A,
'Con. Notes - Conversion'!B9428)
)</f>
        <v>#N/A</v>
      </c>
      <c r="G9428" t="e">
        <f>IF(
OR('Con. Notes - No Conversion'!B9428 = "8. Transferee of restricted securities", 'Con. Notes - No Conversion'!B9428 = "9. Any person (substitution for securities etc.)"),
'Con. Notes - No Conversion'!C9428,
IF(
'Con. Notes - No Conversion'!B9428 = "",
#N/A,
'Con. Notes - No Conversion'!B9428)
)</f>
        <v>#N/A</v>
      </c>
    </row>
    <row r="9429" spans="1:7" x14ac:dyDescent="0.25">
      <c r="A9429" t="e">
        <f>IF(
OR(Shares!B9429 = "8. Transferee of restricted securities", Shares!B9429 = "9. Any person (substitution for securities etc.)"),
Shares!C9429,
IF(
Shares!B9429 = "",
#N/A,
Shares!B9429)
)</f>
        <v>#N/A</v>
      </c>
      <c r="B9429" t="e">
        <f>IF(
OR('Shares - LTR - Granted'!B9429 = "8. Transferee of restricted securities", 'Shares - LTR - Granted'!B9429 = "9. Any person (substitution for securities etc.)"),
'Shares - LTR - Granted'!C9429,
IF(
'Shares - LTR - Granted'!B9429 = "",
#N/A,
'Shares - LTR - Granted'!B9429)
)</f>
        <v>#N/A</v>
      </c>
      <c r="C9429" t="e">
        <f>IF(
OR('Performance Securities'!B9429 = "8. Transferee of restricted securities", 'Performance Securities'!B9429 = "9. Any person (substitution for securities etc.)"),
'Performance Securities'!C9429,
IF(
'Performance Securities'!B9429 = "",
#N/A,
'Performance Securities'!B9429)
)</f>
        <v>#N/A</v>
      </c>
      <c r="D9429" t="e">
        <f>IF(
OR('Options or Warrants'!B9429 = "8. Transferee of restricted securities", 'Options or Warrants'!B9429 = "9. Any person (substitution for securities etc.)"),
'Options or Warrants'!C9429,
IF(
'Options or Warrants'!B9429 = "",
#N/A,
'Options or Warrants'!B9429)
)</f>
        <v>#N/A</v>
      </c>
      <c r="E9429" t="e">
        <f>IF(
OR('Options - Free Attaching'!B9429 = "8. Transferee of restricted securities", 'Options - Free Attaching'!B9429 = "9. Any person (substitution for securities etc.)"),
'Options - Free Attaching'!C9429,
IF(
'Options - Free Attaching'!B9429 = "",
#N/A,
'Options - Free Attaching'!B9429)
)</f>
        <v>#N/A</v>
      </c>
      <c r="F9429" t="e">
        <f>IF(
OR('Con. Notes - Conversion'!B9429 = "8. Transferee of restricted securities", 'Con. Notes - Conversion'!B9429 = "9. Any person (substitution for securities etc.)"),
'Con. Notes - Conversion'!C9429,
IF(
'Con. Notes - Conversion'!B9429 = "",
#N/A,
'Con. Notes - Conversion'!B9429)
)</f>
        <v>#N/A</v>
      </c>
      <c r="G9429" t="e">
        <f>IF(
OR('Con. Notes - No Conversion'!B9429 = "8. Transferee of restricted securities", 'Con. Notes - No Conversion'!B9429 = "9. Any person (substitution for securities etc.)"),
'Con. Notes - No Conversion'!C9429,
IF(
'Con. Notes - No Conversion'!B9429 = "",
#N/A,
'Con. Notes - No Conversion'!B9429)
)</f>
        <v>#N/A</v>
      </c>
    </row>
    <row r="9430" spans="1:7" x14ac:dyDescent="0.25">
      <c r="A9430" t="e">
        <f>IF(
OR(Shares!B9430 = "8. Transferee of restricted securities", Shares!B9430 = "9. Any person (substitution for securities etc.)"),
Shares!C9430,
IF(
Shares!B9430 = "",
#N/A,
Shares!B9430)
)</f>
        <v>#N/A</v>
      </c>
      <c r="B9430" t="e">
        <f>IF(
OR('Shares - LTR - Granted'!B9430 = "8. Transferee of restricted securities", 'Shares - LTR - Granted'!B9430 = "9. Any person (substitution for securities etc.)"),
'Shares - LTR - Granted'!C9430,
IF(
'Shares - LTR - Granted'!B9430 = "",
#N/A,
'Shares - LTR - Granted'!B9430)
)</f>
        <v>#N/A</v>
      </c>
      <c r="C9430" t="e">
        <f>IF(
OR('Performance Securities'!B9430 = "8. Transferee of restricted securities", 'Performance Securities'!B9430 = "9. Any person (substitution for securities etc.)"),
'Performance Securities'!C9430,
IF(
'Performance Securities'!B9430 = "",
#N/A,
'Performance Securities'!B9430)
)</f>
        <v>#N/A</v>
      </c>
      <c r="D9430" t="e">
        <f>IF(
OR('Options or Warrants'!B9430 = "8. Transferee of restricted securities", 'Options or Warrants'!B9430 = "9. Any person (substitution for securities etc.)"),
'Options or Warrants'!C9430,
IF(
'Options or Warrants'!B9430 = "",
#N/A,
'Options or Warrants'!B9430)
)</f>
        <v>#N/A</v>
      </c>
      <c r="E9430" t="e">
        <f>IF(
OR('Options - Free Attaching'!B9430 = "8. Transferee of restricted securities", 'Options - Free Attaching'!B9430 = "9. Any person (substitution for securities etc.)"),
'Options - Free Attaching'!C9430,
IF(
'Options - Free Attaching'!B9430 = "",
#N/A,
'Options - Free Attaching'!B9430)
)</f>
        <v>#N/A</v>
      </c>
      <c r="F9430" t="e">
        <f>IF(
OR('Con. Notes - Conversion'!B9430 = "8. Transferee of restricted securities", 'Con. Notes - Conversion'!B9430 = "9. Any person (substitution for securities etc.)"),
'Con. Notes - Conversion'!C9430,
IF(
'Con. Notes - Conversion'!B9430 = "",
#N/A,
'Con. Notes - Conversion'!B9430)
)</f>
        <v>#N/A</v>
      </c>
      <c r="G9430" t="e">
        <f>IF(
OR('Con. Notes - No Conversion'!B9430 = "8. Transferee of restricted securities", 'Con. Notes - No Conversion'!B9430 = "9. Any person (substitution for securities etc.)"),
'Con. Notes - No Conversion'!C9430,
IF(
'Con. Notes - No Conversion'!B9430 = "",
#N/A,
'Con. Notes - No Conversion'!B9430)
)</f>
        <v>#N/A</v>
      </c>
    </row>
    <row r="9431" spans="1:7" x14ac:dyDescent="0.25">
      <c r="A9431" t="e">
        <f>IF(
OR(Shares!B9431 = "8. Transferee of restricted securities", Shares!B9431 = "9. Any person (substitution for securities etc.)"),
Shares!C9431,
IF(
Shares!B9431 = "",
#N/A,
Shares!B9431)
)</f>
        <v>#N/A</v>
      </c>
      <c r="B9431" t="e">
        <f>IF(
OR('Shares - LTR - Granted'!B9431 = "8. Transferee of restricted securities", 'Shares - LTR - Granted'!B9431 = "9. Any person (substitution for securities etc.)"),
'Shares - LTR - Granted'!C9431,
IF(
'Shares - LTR - Granted'!B9431 = "",
#N/A,
'Shares - LTR - Granted'!B9431)
)</f>
        <v>#N/A</v>
      </c>
      <c r="C9431" t="e">
        <f>IF(
OR('Performance Securities'!B9431 = "8. Transferee of restricted securities", 'Performance Securities'!B9431 = "9. Any person (substitution for securities etc.)"),
'Performance Securities'!C9431,
IF(
'Performance Securities'!B9431 = "",
#N/A,
'Performance Securities'!B9431)
)</f>
        <v>#N/A</v>
      </c>
      <c r="D9431" t="e">
        <f>IF(
OR('Options or Warrants'!B9431 = "8. Transferee of restricted securities", 'Options or Warrants'!B9431 = "9. Any person (substitution for securities etc.)"),
'Options or Warrants'!C9431,
IF(
'Options or Warrants'!B9431 = "",
#N/A,
'Options or Warrants'!B9431)
)</f>
        <v>#N/A</v>
      </c>
      <c r="E9431" t="e">
        <f>IF(
OR('Options - Free Attaching'!B9431 = "8. Transferee of restricted securities", 'Options - Free Attaching'!B9431 = "9. Any person (substitution for securities etc.)"),
'Options - Free Attaching'!C9431,
IF(
'Options - Free Attaching'!B9431 = "",
#N/A,
'Options - Free Attaching'!B9431)
)</f>
        <v>#N/A</v>
      </c>
      <c r="F9431" t="e">
        <f>IF(
OR('Con. Notes - Conversion'!B9431 = "8. Transferee of restricted securities", 'Con. Notes - Conversion'!B9431 = "9. Any person (substitution for securities etc.)"),
'Con. Notes - Conversion'!C9431,
IF(
'Con. Notes - Conversion'!B9431 = "",
#N/A,
'Con. Notes - Conversion'!B9431)
)</f>
        <v>#N/A</v>
      </c>
      <c r="G9431" t="e">
        <f>IF(
OR('Con. Notes - No Conversion'!B9431 = "8. Transferee of restricted securities", 'Con. Notes - No Conversion'!B9431 = "9. Any person (substitution for securities etc.)"),
'Con. Notes - No Conversion'!C9431,
IF(
'Con. Notes - No Conversion'!B9431 = "",
#N/A,
'Con. Notes - No Conversion'!B9431)
)</f>
        <v>#N/A</v>
      </c>
    </row>
    <row r="9432" spans="1:7" x14ac:dyDescent="0.25">
      <c r="A9432" t="e">
        <f>IF(
OR(Shares!B9432 = "8. Transferee of restricted securities", Shares!B9432 = "9. Any person (substitution for securities etc.)"),
Shares!C9432,
IF(
Shares!B9432 = "",
#N/A,
Shares!B9432)
)</f>
        <v>#N/A</v>
      </c>
      <c r="B9432" t="e">
        <f>IF(
OR('Shares - LTR - Granted'!B9432 = "8. Transferee of restricted securities", 'Shares - LTR - Granted'!B9432 = "9. Any person (substitution for securities etc.)"),
'Shares - LTR - Granted'!C9432,
IF(
'Shares - LTR - Granted'!B9432 = "",
#N/A,
'Shares - LTR - Granted'!B9432)
)</f>
        <v>#N/A</v>
      </c>
      <c r="C9432" t="e">
        <f>IF(
OR('Performance Securities'!B9432 = "8. Transferee of restricted securities", 'Performance Securities'!B9432 = "9. Any person (substitution for securities etc.)"),
'Performance Securities'!C9432,
IF(
'Performance Securities'!B9432 = "",
#N/A,
'Performance Securities'!B9432)
)</f>
        <v>#N/A</v>
      </c>
      <c r="D9432" t="e">
        <f>IF(
OR('Options or Warrants'!B9432 = "8. Transferee of restricted securities", 'Options or Warrants'!B9432 = "9. Any person (substitution for securities etc.)"),
'Options or Warrants'!C9432,
IF(
'Options or Warrants'!B9432 = "",
#N/A,
'Options or Warrants'!B9432)
)</f>
        <v>#N/A</v>
      </c>
      <c r="E9432" t="e">
        <f>IF(
OR('Options - Free Attaching'!B9432 = "8. Transferee of restricted securities", 'Options - Free Attaching'!B9432 = "9. Any person (substitution for securities etc.)"),
'Options - Free Attaching'!C9432,
IF(
'Options - Free Attaching'!B9432 = "",
#N/A,
'Options - Free Attaching'!B9432)
)</f>
        <v>#N/A</v>
      </c>
      <c r="F9432" t="e">
        <f>IF(
OR('Con. Notes - Conversion'!B9432 = "8. Transferee of restricted securities", 'Con. Notes - Conversion'!B9432 = "9. Any person (substitution for securities etc.)"),
'Con. Notes - Conversion'!C9432,
IF(
'Con. Notes - Conversion'!B9432 = "",
#N/A,
'Con. Notes - Conversion'!B9432)
)</f>
        <v>#N/A</v>
      </c>
      <c r="G9432" t="e">
        <f>IF(
OR('Con. Notes - No Conversion'!B9432 = "8. Transferee of restricted securities", 'Con. Notes - No Conversion'!B9432 = "9. Any person (substitution for securities etc.)"),
'Con. Notes - No Conversion'!C9432,
IF(
'Con. Notes - No Conversion'!B9432 = "",
#N/A,
'Con. Notes - No Conversion'!B9432)
)</f>
        <v>#N/A</v>
      </c>
    </row>
    <row r="9433" spans="1:7" x14ac:dyDescent="0.25">
      <c r="A9433" t="e">
        <f>IF(
OR(Shares!B9433 = "8. Transferee of restricted securities", Shares!B9433 = "9. Any person (substitution for securities etc.)"),
Shares!C9433,
IF(
Shares!B9433 = "",
#N/A,
Shares!B9433)
)</f>
        <v>#N/A</v>
      </c>
      <c r="B9433" t="e">
        <f>IF(
OR('Shares - LTR - Granted'!B9433 = "8. Transferee of restricted securities", 'Shares - LTR - Granted'!B9433 = "9. Any person (substitution for securities etc.)"),
'Shares - LTR - Granted'!C9433,
IF(
'Shares - LTR - Granted'!B9433 = "",
#N/A,
'Shares - LTR - Granted'!B9433)
)</f>
        <v>#N/A</v>
      </c>
      <c r="C9433" t="e">
        <f>IF(
OR('Performance Securities'!B9433 = "8. Transferee of restricted securities", 'Performance Securities'!B9433 = "9. Any person (substitution for securities etc.)"),
'Performance Securities'!C9433,
IF(
'Performance Securities'!B9433 = "",
#N/A,
'Performance Securities'!B9433)
)</f>
        <v>#N/A</v>
      </c>
      <c r="D9433" t="e">
        <f>IF(
OR('Options or Warrants'!B9433 = "8. Transferee of restricted securities", 'Options or Warrants'!B9433 = "9. Any person (substitution for securities etc.)"),
'Options or Warrants'!C9433,
IF(
'Options or Warrants'!B9433 = "",
#N/A,
'Options or Warrants'!B9433)
)</f>
        <v>#N/A</v>
      </c>
      <c r="E9433" t="e">
        <f>IF(
OR('Options - Free Attaching'!B9433 = "8. Transferee of restricted securities", 'Options - Free Attaching'!B9433 = "9. Any person (substitution for securities etc.)"),
'Options - Free Attaching'!C9433,
IF(
'Options - Free Attaching'!B9433 = "",
#N/A,
'Options - Free Attaching'!B9433)
)</f>
        <v>#N/A</v>
      </c>
      <c r="F9433" t="e">
        <f>IF(
OR('Con. Notes - Conversion'!B9433 = "8. Transferee of restricted securities", 'Con. Notes - Conversion'!B9433 = "9. Any person (substitution for securities etc.)"),
'Con. Notes - Conversion'!C9433,
IF(
'Con. Notes - Conversion'!B9433 = "",
#N/A,
'Con. Notes - Conversion'!B9433)
)</f>
        <v>#N/A</v>
      </c>
      <c r="G9433" t="e">
        <f>IF(
OR('Con. Notes - No Conversion'!B9433 = "8. Transferee of restricted securities", 'Con. Notes - No Conversion'!B9433 = "9. Any person (substitution for securities etc.)"),
'Con. Notes - No Conversion'!C9433,
IF(
'Con. Notes - No Conversion'!B9433 = "",
#N/A,
'Con. Notes - No Conversion'!B9433)
)</f>
        <v>#N/A</v>
      </c>
    </row>
    <row r="9434" spans="1:7" x14ac:dyDescent="0.25">
      <c r="A9434" t="e">
        <f>IF(
OR(Shares!B9434 = "8. Transferee of restricted securities", Shares!B9434 = "9. Any person (substitution for securities etc.)"),
Shares!C9434,
IF(
Shares!B9434 = "",
#N/A,
Shares!B9434)
)</f>
        <v>#N/A</v>
      </c>
      <c r="B9434" t="e">
        <f>IF(
OR('Shares - LTR - Granted'!B9434 = "8. Transferee of restricted securities", 'Shares - LTR - Granted'!B9434 = "9. Any person (substitution for securities etc.)"),
'Shares - LTR - Granted'!C9434,
IF(
'Shares - LTR - Granted'!B9434 = "",
#N/A,
'Shares - LTR - Granted'!B9434)
)</f>
        <v>#N/A</v>
      </c>
      <c r="C9434" t="e">
        <f>IF(
OR('Performance Securities'!B9434 = "8. Transferee of restricted securities", 'Performance Securities'!B9434 = "9. Any person (substitution for securities etc.)"),
'Performance Securities'!C9434,
IF(
'Performance Securities'!B9434 = "",
#N/A,
'Performance Securities'!B9434)
)</f>
        <v>#N/A</v>
      </c>
      <c r="D9434" t="e">
        <f>IF(
OR('Options or Warrants'!B9434 = "8. Transferee of restricted securities", 'Options or Warrants'!B9434 = "9. Any person (substitution for securities etc.)"),
'Options or Warrants'!C9434,
IF(
'Options or Warrants'!B9434 = "",
#N/A,
'Options or Warrants'!B9434)
)</f>
        <v>#N/A</v>
      </c>
      <c r="E9434" t="e">
        <f>IF(
OR('Options - Free Attaching'!B9434 = "8. Transferee of restricted securities", 'Options - Free Attaching'!B9434 = "9. Any person (substitution for securities etc.)"),
'Options - Free Attaching'!C9434,
IF(
'Options - Free Attaching'!B9434 = "",
#N/A,
'Options - Free Attaching'!B9434)
)</f>
        <v>#N/A</v>
      </c>
      <c r="F9434" t="e">
        <f>IF(
OR('Con. Notes - Conversion'!B9434 = "8. Transferee of restricted securities", 'Con. Notes - Conversion'!B9434 = "9. Any person (substitution for securities etc.)"),
'Con. Notes - Conversion'!C9434,
IF(
'Con. Notes - Conversion'!B9434 = "",
#N/A,
'Con. Notes - Conversion'!B9434)
)</f>
        <v>#N/A</v>
      </c>
      <c r="G9434" t="e">
        <f>IF(
OR('Con. Notes - No Conversion'!B9434 = "8. Transferee of restricted securities", 'Con. Notes - No Conversion'!B9434 = "9. Any person (substitution for securities etc.)"),
'Con. Notes - No Conversion'!C9434,
IF(
'Con. Notes - No Conversion'!B9434 = "",
#N/A,
'Con. Notes - No Conversion'!B9434)
)</f>
        <v>#N/A</v>
      </c>
    </row>
    <row r="9435" spans="1:7" x14ac:dyDescent="0.25">
      <c r="A9435" t="e">
        <f>IF(
OR(Shares!B9435 = "8. Transferee of restricted securities", Shares!B9435 = "9. Any person (substitution for securities etc.)"),
Shares!C9435,
IF(
Shares!B9435 = "",
#N/A,
Shares!B9435)
)</f>
        <v>#N/A</v>
      </c>
      <c r="B9435" t="e">
        <f>IF(
OR('Shares - LTR - Granted'!B9435 = "8. Transferee of restricted securities", 'Shares - LTR - Granted'!B9435 = "9. Any person (substitution for securities etc.)"),
'Shares - LTR - Granted'!C9435,
IF(
'Shares - LTR - Granted'!B9435 = "",
#N/A,
'Shares - LTR - Granted'!B9435)
)</f>
        <v>#N/A</v>
      </c>
      <c r="C9435" t="e">
        <f>IF(
OR('Performance Securities'!B9435 = "8. Transferee of restricted securities", 'Performance Securities'!B9435 = "9. Any person (substitution for securities etc.)"),
'Performance Securities'!C9435,
IF(
'Performance Securities'!B9435 = "",
#N/A,
'Performance Securities'!B9435)
)</f>
        <v>#N/A</v>
      </c>
      <c r="D9435" t="e">
        <f>IF(
OR('Options or Warrants'!B9435 = "8. Transferee of restricted securities", 'Options or Warrants'!B9435 = "9. Any person (substitution for securities etc.)"),
'Options or Warrants'!C9435,
IF(
'Options or Warrants'!B9435 = "",
#N/A,
'Options or Warrants'!B9435)
)</f>
        <v>#N/A</v>
      </c>
      <c r="E9435" t="e">
        <f>IF(
OR('Options - Free Attaching'!B9435 = "8. Transferee of restricted securities", 'Options - Free Attaching'!B9435 = "9. Any person (substitution for securities etc.)"),
'Options - Free Attaching'!C9435,
IF(
'Options - Free Attaching'!B9435 = "",
#N/A,
'Options - Free Attaching'!B9435)
)</f>
        <v>#N/A</v>
      </c>
      <c r="F9435" t="e">
        <f>IF(
OR('Con. Notes - Conversion'!B9435 = "8. Transferee of restricted securities", 'Con. Notes - Conversion'!B9435 = "9. Any person (substitution for securities etc.)"),
'Con. Notes - Conversion'!C9435,
IF(
'Con. Notes - Conversion'!B9435 = "",
#N/A,
'Con. Notes - Conversion'!B9435)
)</f>
        <v>#N/A</v>
      </c>
      <c r="G9435" t="e">
        <f>IF(
OR('Con. Notes - No Conversion'!B9435 = "8. Transferee of restricted securities", 'Con. Notes - No Conversion'!B9435 = "9. Any person (substitution for securities etc.)"),
'Con. Notes - No Conversion'!C9435,
IF(
'Con. Notes - No Conversion'!B9435 = "",
#N/A,
'Con. Notes - No Conversion'!B9435)
)</f>
        <v>#N/A</v>
      </c>
    </row>
    <row r="9436" spans="1:7" x14ac:dyDescent="0.25">
      <c r="A9436" t="e">
        <f>IF(
OR(Shares!B9436 = "8. Transferee of restricted securities", Shares!B9436 = "9. Any person (substitution for securities etc.)"),
Shares!C9436,
IF(
Shares!B9436 = "",
#N/A,
Shares!B9436)
)</f>
        <v>#N/A</v>
      </c>
      <c r="B9436" t="e">
        <f>IF(
OR('Shares - LTR - Granted'!B9436 = "8. Transferee of restricted securities", 'Shares - LTR - Granted'!B9436 = "9. Any person (substitution for securities etc.)"),
'Shares - LTR - Granted'!C9436,
IF(
'Shares - LTR - Granted'!B9436 = "",
#N/A,
'Shares - LTR - Granted'!B9436)
)</f>
        <v>#N/A</v>
      </c>
      <c r="C9436" t="e">
        <f>IF(
OR('Performance Securities'!B9436 = "8. Transferee of restricted securities", 'Performance Securities'!B9436 = "9. Any person (substitution for securities etc.)"),
'Performance Securities'!C9436,
IF(
'Performance Securities'!B9436 = "",
#N/A,
'Performance Securities'!B9436)
)</f>
        <v>#N/A</v>
      </c>
      <c r="D9436" t="e">
        <f>IF(
OR('Options or Warrants'!B9436 = "8. Transferee of restricted securities", 'Options or Warrants'!B9436 = "9. Any person (substitution for securities etc.)"),
'Options or Warrants'!C9436,
IF(
'Options or Warrants'!B9436 = "",
#N/A,
'Options or Warrants'!B9436)
)</f>
        <v>#N/A</v>
      </c>
      <c r="E9436" t="e">
        <f>IF(
OR('Options - Free Attaching'!B9436 = "8. Transferee of restricted securities", 'Options - Free Attaching'!B9436 = "9. Any person (substitution for securities etc.)"),
'Options - Free Attaching'!C9436,
IF(
'Options - Free Attaching'!B9436 = "",
#N/A,
'Options - Free Attaching'!B9436)
)</f>
        <v>#N/A</v>
      </c>
      <c r="F9436" t="e">
        <f>IF(
OR('Con. Notes - Conversion'!B9436 = "8. Transferee of restricted securities", 'Con. Notes - Conversion'!B9436 = "9. Any person (substitution for securities etc.)"),
'Con. Notes - Conversion'!C9436,
IF(
'Con. Notes - Conversion'!B9436 = "",
#N/A,
'Con. Notes - Conversion'!B9436)
)</f>
        <v>#N/A</v>
      </c>
      <c r="G9436" t="e">
        <f>IF(
OR('Con. Notes - No Conversion'!B9436 = "8. Transferee of restricted securities", 'Con. Notes - No Conversion'!B9436 = "9. Any person (substitution for securities etc.)"),
'Con. Notes - No Conversion'!C9436,
IF(
'Con. Notes - No Conversion'!B9436 = "",
#N/A,
'Con. Notes - No Conversion'!B9436)
)</f>
        <v>#N/A</v>
      </c>
    </row>
    <row r="9437" spans="1:7" x14ac:dyDescent="0.25">
      <c r="A9437" t="e">
        <f>IF(
OR(Shares!B9437 = "8. Transferee of restricted securities", Shares!B9437 = "9. Any person (substitution for securities etc.)"),
Shares!C9437,
IF(
Shares!B9437 = "",
#N/A,
Shares!B9437)
)</f>
        <v>#N/A</v>
      </c>
      <c r="B9437" t="e">
        <f>IF(
OR('Shares - LTR - Granted'!B9437 = "8. Transferee of restricted securities", 'Shares - LTR - Granted'!B9437 = "9. Any person (substitution for securities etc.)"),
'Shares - LTR - Granted'!C9437,
IF(
'Shares - LTR - Granted'!B9437 = "",
#N/A,
'Shares - LTR - Granted'!B9437)
)</f>
        <v>#N/A</v>
      </c>
      <c r="C9437" t="e">
        <f>IF(
OR('Performance Securities'!B9437 = "8. Transferee of restricted securities", 'Performance Securities'!B9437 = "9. Any person (substitution for securities etc.)"),
'Performance Securities'!C9437,
IF(
'Performance Securities'!B9437 = "",
#N/A,
'Performance Securities'!B9437)
)</f>
        <v>#N/A</v>
      </c>
      <c r="D9437" t="e">
        <f>IF(
OR('Options or Warrants'!B9437 = "8. Transferee of restricted securities", 'Options or Warrants'!B9437 = "9. Any person (substitution for securities etc.)"),
'Options or Warrants'!C9437,
IF(
'Options or Warrants'!B9437 = "",
#N/A,
'Options or Warrants'!B9437)
)</f>
        <v>#N/A</v>
      </c>
      <c r="E9437" t="e">
        <f>IF(
OR('Options - Free Attaching'!B9437 = "8. Transferee of restricted securities", 'Options - Free Attaching'!B9437 = "9. Any person (substitution for securities etc.)"),
'Options - Free Attaching'!C9437,
IF(
'Options - Free Attaching'!B9437 = "",
#N/A,
'Options - Free Attaching'!B9437)
)</f>
        <v>#N/A</v>
      </c>
      <c r="F9437" t="e">
        <f>IF(
OR('Con. Notes - Conversion'!B9437 = "8. Transferee of restricted securities", 'Con. Notes - Conversion'!B9437 = "9. Any person (substitution for securities etc.)"),
'Con. Notes - Conversion'!C9437,
IF(
'Con. Notes - Conversion'!B9437 = "",
#N/A,
'Con. Notes - Conversion'!B9437)
)</f>
        <v>#N/A</v>
      </c>
      <c r="G9437" t="e">
        <f>IF(
OR('Con. Notes - No Conversion'!B9437 = "8. Transferee of restricted securities", 'Con. Notes - No Conversion'!B9437 = "9. Any person (substitution for securities etc.)"),
'Con. Notes - No Conversion'!C9437,
IF(
'Con. Notes - No Conversion'!B9437 = "",
#N/A,
'Con. Notes - No Conversion'!B9437)
)</f>
        <v>#N/A</v>
      </c>
    </row>
    <row r="9438" spans="1:7" x14ac:dyDescent="0.25">
      <c r="A9438" t="e">
        <f>IF(
OR(Shares!B9438 = "8. Transferee of restricted securities", Shares!B9438 = "9. Any person (substitution for securities etc.)"),
Shares!C9438,
IF(
Shares!B9438 = "",
#N/A,
Shares!B9438)
)</f>
        <v>#N/A</v>
      </c>
      <c r="B9438" t="e">
        <f>IF(
OR('Shares - LTR - Granted'!B9438 = "8. Transferee of restricted securities", 'Shares - LTR - Granted'!B9438 = "9. Any person (substitution for securities etc.)"),
'Shares - LTR - Granted'!C9438,
IF(
'Shares - LTR - Granted'!B9438 = "",
#N/A,
'Shares - LTR - Granted'!B9438)
)</f>
        <v>#N/A</v>
      </c>
      <c r="C9438" t="e">
        <f>IF(
OR('Performance Securities'!B9438 = "8. Transferee of restricted securities", 'Performance Securities'!B9438 = "9. Any person (substitution for securities etc.)"),
'Performance Securities'!C9438,
IF(
'Performance Securities'!B9438 = "",
#N/A,
'Performance Securities'!B9438)
)</f>
        <v>#N/A</v>
      </c>
      <c r="D9438" t="e">
        <f>IF(
OR('Options or Warrants'!B9438 = "8. Transferee of restricted securities", 'Options or Warrants'!B9438 = "9. Any person (substitution for securities etc.)"),
'Options or Warrants'!C9438,
IF(
'Options or Warrants'!B9438 = "",
#N/A,
'Options or Warrants'!B9438)
)</f>
        <v>#N/A</v>
      </c>
      <c r="E9438" t="e">
        <f>IF(
OR('Options - Free Attaching'!B9438 = "8. Transferee of restricted securities", 'Options - Free Attaching'!B9438 = "9. Any person (substitution for securities etc.)"),
'Options - Free Attaching'!C9438,
IF(
'Options - Free Attaching'!B9438 = "",
#N/A,
'Options - Free Attaching'!B9438)
)</f>
        <v>#N/A</v>
      </c>
      <c r="F9438" t="e">
        <f>IF(
OR('Con. Notes - Conversion'!B9438 = "8. Transferee of restricted securities", 'Con. Notes - Conversion'!B9438 = "9. Any person (substitution for securities etc.)"),
'Con. Notes - Conversion'!C9438,
IF(
'Con. Notes - Conversion'!B9438 = "",
#N/A,
'Con. Notes - Conversion'!B9438)
)</f>
        <v>#N/A</v>
      </c>
      <c r="G9438" t="e">
        <f>IF(
OR('Con. Notes - No Conversion'!B9438 = "8. Transferee of restricted securities", 'Con. Notes - No Conversion'!B9438 = "9. Any person (substitution for securities etc.)"),
'Con. Notes - No Conversion'!C9438,
IF(
'Con. Notes - No Conversion'!B9438 = "",
#N/A,
'Con. Notes - No Conversion'!B9438)
)</f>
        <v>#N/A</v>
      </c>
    </row>
    <row r="9439" spans="1:7" x14ac:dyDescent="0.25">
      <c r="A9439" t="e">
        <f>IF(
OR(Shares!B9439 = "8. Transferee of restricted securities", Shares!B9439 = "9. Any person (substitution for securities etc.)"),
Shares!C9439,
IF(
Shares!B9439 = "",
#N/A,
Shares!B9439)
)</f>
        <v>#N/A</v>
      </c>
      <c r="B9439" t="e">
        <f>IF(
OR('Shares - LTR - Granted'!B9439 = "8. Transferee of restricted securities", 'Shares - LTR - Granted'!B9439 = "9. Any person (substitution for securities etc.)"),
'Shares - LTR - Granted'!C9439,
IF(
'Shares - LTR - Granted'!B9439 = "",
#N/A,
'Shares - LTR - Granted'!B9439)
)</f>
        <v>#N/A</v>
      </c>
      <c r="C9439" t="e">
        <f>IF(
OR('Performance Securities'!B9439 = "8. Transferee of restricted securities", 'Performance Securities'!B9439 = "9. Any person (substitution for securities etc.)"),
'Performance Securities'!C9439,
IF(
'Performance Securities'!B9439 = "",
#N/A,
'Performance Securities'!B9439)
)</f>
        <v>#N/A</v>
      </c>
      <c r="D9439" t="e">
        <f>IF(
OR('Options or Warrants'!B9439 = "8. Transferee of restricted securities", 'Options or Warrants'!B9439 = "9. Any person (substitution for securities etc.)"),
'Options or Warrants'!C9439,
IF(
'Options or Warrants'!B9439 = "",
#N/A,
'Options or Warrants'!B9439)
)</f>
        <v>#N/A</v>
      </c>
      <c r="E9439" t="e">
        <f>IF(
OR('Options - Free Attaching'!B9439 = "8. Transferee of restricted securities", 'Options - Free Attaching'!B9439 = "9. Any person (substitution for securities etc.)"),
'Options - Free Attaching'!C9439,
IF(
'Options - Free Attaching'!B9439 = "",
#N/A,
'Options - Free Attaching'!B9439)
)</f>
        <v>#N/A</v>
      </c>
      <c r="F9439" t="e">
        <f>IF(
OR('Con. Notes - Conversion'!B9439 = "8. Transferee of restricted securities", 'Con. Notes - Conversion'!B9439 = "9. Any person (substitution for securities etc.)"),
'Con. Notes - Conversion'!C9439,
IF(
'Con. Notes - Conversion'!B9439 = "",
#N/A,
'Con. Notes - Conversion'!B9439)
)</f>
        <v>#N/A</v>
      </c>
      <c r="G9439" t="e">
        <f>IF(
OR('Con. Notes - No Conversion'!B9439 = "8. Transferee of restricted securities", 'Con. Notes - No Conversion'!B9439 = "9. Any person (substitution for securities etc.)"),
'Con. Notes - No Conversion'!C9439,
IF(
'Con. Notes - No Conversion'!B9439 = "",
#N/A,
'Con. Notes - No Conversion'!B9439)
)</f>
        <v>#N/A</v>
      </c>
    </row>
    <row r="9440" spans="1:7" x14ac:dyDescent="0.25">
      <c r="A9440" t="e">
        <f>IF(
OR(Shares!B9440 = "8. Transferee of restricted securities", Shares!B9440 = "9. Any person (substitution for securities etc.)"),
Shares!C9440,
IF(
Shares!B9440 = "",
#N/A,
Shares!B9440)
)</f>
        <v>#N/A</v>
      </c>
      <c r="B9440" t="e">
        <f>IF(
OR('Shares - LTR - Granted'!B9440 = "8. Transferee of restricted securities", 'Shares - LTR - Granted'!B9440 = "9. Any person (substitution for securities etc.)"),
'Shares - LTR - Granted'!C9440,
IF(
'Shares - LTR - Granted'!B9440 = "",
#N/A,
'Shares - LTR - Granted'!B9440)
)</f>
        <v>#N/A</v>
      </c>
      <c r="C9440" t="e">
        <f>IF(
OR('Performance Securities'!B9440 = "8. Transferee of restricted securities", 'Performance Securities'!B9440 = "9. Any person (substitution for securities etc.)"),
'Performance Securities'!C9440,
IF(
'Performance Securities'!B9440 = "",
#N/A,
'Performance Securities'!B9440)
)</f>
        <v>#N/A</v>
      </c>
      <c r="D9440" t="e">
        <f>IF(
OR('Options or Warrants'!B9440 = "8. Transferee of restricted securities", 'Options or Warrants'!B9440 = "9. Any person (substitution for securities etc.)"),
'Options or Warrants'!C9440,
IF(
'Options or Warrants'!B9440 = "",
#N/A,
'Options or Warrants'!B9440)
)</f>
        <v>#N/A</v>
      </c>
      <c r="E9440" t="e">
        <f>IF(
OR('Options - Free Attaching'!B9440 = "8. Transferee of restricted securities", 'Options - Free Attaching'!B9440 = "9. Any person (substitution for securities etc.)"),
'Options - Free Attaching'!C9440,
IF(
'Options - Free Attaching'!B9440 = "",
#N/A,
'Options - Free Attaching'!B9440)
)</f>
        <v>#N/A</v>
      </c>
      <c r="F9440" t="e">
        <f>IF(
OR('Con. Notes - Conversion'!B9440 = "8. Transferee of restricted securities", 'Con. Notes - Conversion'!B9440 = "9. Any person (substitution for securities etc.)"),
'Con. Notes - Conversion'!C9440,
IF(
'Con. Notes - Conversion'!B9440 = "",
#N/A,
'Con. Notes - Conversion'!B9440)
)</f>
        <v>#N/A</v>
      </c>
      <c r="G9440" t="e">
        <f>IF(
OR('Con. Notes - No Conversion'!B9440 = "8. Transferee of restricted securities", 'Con. Notes - No Conversion'!B9440 = "9. Any person (substitution for securities etc.)"),
'Con. Notes - No Conversion'!C9440,
IF(
'Con. Notes - No Conversion'!B9440 = "",
#N/A,
'Con. Notes - No Conversion'!B9440)
)</f>
        <v>#N/A</v>
      </c>
    </row>
    <row r="9441" spans="1:7" x14ac:dyDescent="0.25">
      <c r="A9441" t="e">
        <f>IF(
OR(Shares!B9441 = "8. Transferee of restricted securities", Shares!B9441 = "9. Any person (substitution for securities etc.)"),
Shares!C9441,
IF(
Shares!B9441 = "",
#N/A,
Shares!B9441)
)</f>
        <v>#N/A</v>
      </c>
      <c r="B9441" t="e">
        <f>IF(
OR('Shares - LTR - Granted'!B9441 = "8. Transferee of restricted securities", 'Shares - LTR - Granted'!B9441 = "9. Any person (substitution for securities etc.)"),
'Shares - LTR - Granted'!C9441,
IF(
'Shares - LTR - Granted'!B9441 = "",
#N/A,
'Shares - LTR - Granted'!B9441)
)</f>
        <v>#N/A</v>
      </c>
      <c r="C9441" t="e">
        <f>IF(
OR('Performance Securities'!B9441 = "8. Transferee of restricted securities", 'Performance Securities'!B9441 = "9. Any person (substitution for securities etc.)"),
'Performance Securities'!C9441,
IF(
'Performance Securities'!B9441 = "",
#N/A,
'Performance Securities'!B9441)
)</f>
        <v>#N/A</v>
      </c>
      <c r="D9441" t="e">
        <f>IF(
OR('Options or Warrants'!B9441 = "8. Transferee of restricted securities", 'Options or Warrants'!B9441 = "9. Any person (substitution for securities etc.)"),
'Options or Warrants'!C9441,
IF(
'Options or Warrants'!B9441 = "",
#N/A,
'Options or Warrants'!B9441)
)</f>
        <v>#N/A</v>
      </c>
      <c r="E9441" t="e">
        <f>IF(
OR('Options - Free Attaching'!B9441 = "8. Transferee of restricted securities", 'Options - Free Attaching'!B9441 = "9. Any person (substitution for securities etc.)"),
'Options - Free Attaching'!C9441,
IF(
'Options - Free Attaching'!B9441 = "",
#N/A,
'Options - Free Attaching'!B9441)
)</f>
        <v>#N/A</v>
      </c>
      <c r="F9441" t="e">
        <f>IF(
OR('Con. Notes - Conversion'!B9441 = "8. Transferee of restricted securities", 'Con. Notes - Conversion'!B9441 = "9. Any person (substitution for securities etc.)"),
'Con. Notes - Conversion'!C9441,
IF(
'Con. Notes - Conversion'!B9441 = "",
#N/A,
'Con. Notes - Conversion'!B9441)
)</f>
        <v>#N/A</v>
      </c>
      <c r="G9441" t="e">
        <f>IF(
OR('Con. Notes - No Conversion'!B9441 = "8. Transferee of restricted securities", 'Con. Notes - No Conversion'!B9441 = "9. Any person (substitution for securities etc.)"),
'Con. Notes - No Conversion'!C9441,
IF(
'Con. Notes - No Conversion'!B9441 = "",
#N/A,
'Con. Notes - No Conversion'!B9441)
)</f>
        <v>#N/A</v>
      </c>
    </row>
    <row r="9442" spans="1:7" x14ac:dyDescent="0.25">
      <c r="A9442" t="e">
        <f>IF(
OR(Shares!B9442 = "8. Transferee of restricted securities", Shares!B9442 = "9. Any person (substitution for securities etc.)"),
Shares!C9442,
IF(
Shares!B9442 = "",
#N/A,
Shares!B9442)
)</f>
        <v>#N/A</v>
      </c>
      <c r="B9442" t="e">
        <f>IF(
OR('Shares - LTR - Granted'!B9442 = "8. Transferee of restricted securities", 'Shares - LTR - Granted'!B9442 = "9. Any person (substitution for securities etc.)"),
'Shares - LTR - Granted'!C9442,
IF(
'Shares - LTR - Granted'!B9442 = "",
#N/A,
'Shares - LTR - Granted'!B9442)
)</f>
        <v>#N/A</v>
      </c>
      <c r="C9442" t="e">
        <f>IF(
OR('Performance Securities'!B9442 = "8. Transferee of restricted securities", 'Performance Securities'!B9442 = "9. Any person (substitution for securities etc.)"),
'Performance Securities'!C9442,
IF(
'Performance Securities'!B9442 = "",
#N/A,
'Performance Securities'!B9442)
)</f>
        <v>#N/A</v>
      </c>
      <c r="D9442" t="e">
        <f>IF(
OR('Options or Warrants'!B9442 = "8. Transferee of restricted securities", 'Options or Warrants'!B9442 = "9. Any person (substitution for securities etc.)"),
'Options or Warrants'!C9442,
IF(
'Options or Warrants'!B9442 = "",
#N/A,
'Options or Warrants'!B9442)
)</f>
        <v>#N/A</v>
      </c>
      <c r="E9442" t="e">
        <f>IF(
OR('Options - Free Attaching'!B9442 = "8. Transferee of restricted securities", 'Options - Free Attaching'!B9442 = "9. Any person (substitution for securities etc.)"),
'Options - Free Attaching'!C9442,
IF(
'Options - Free Attaching'!B9442 = "",
#N/A,
'Options - Free Attaching'!B9442)
)</f>
        <v>#N/A</v>
      </c>
      <c r="F9442" t="e">
        <f>IF(
OR('Con. Notes - Conversion'!B9442 = "8. Transferee of restricted securities", 'Con. Notes - Conversion'!B9442 = "9. Any person (substitution for securities etc.)"),
'Con. Notes - Conversion'!C9442,
IF(
'Con. Notes - Conversion'!B9442 = "",
#N/A,
'Con. Notes - Conversion'!B9442)
)</f>
        <v>#N/A</v>
      </c>
      <c r="G9442" t="e">
        <f>IF(
OR('Con. Notes - No Conversion'!B9442 = "8. Transferee of restricted securities", 'Con. Notes - No Conversion'!B9442 = "9. Any person (substitution for securities etc.)"),
'Con. Notes - No Conversion'!C9442,
IF(
'Con. Notes - No Conversion'!B9442 = "",
#N/A,
'Con. Notes - No Conversion'!B9442)
)</f>
        <v>#N/A</v>
      </c>
    </row>
    <row r="9443" spans="1:7" x14ac:dyDescent="0.25">
      <c r="A9443" t="e">
        <f>IF(
OR(Shares!B9443 = "8. Transferee of restricted securities", Shares!B9443 = "9. Any person (substitution for securities etc.)"),
Shares!C9443,
IF(
Shares!B9443 = "",
#N/A,
Shares!B9443)
)</f>
        <v>#N/A</v>
      </c>
      <c r="B9443" t="e">
        <f>IF(
OR('Shares - LTR - Granted'!B9443 = "8. Transferee of restricted securities", 'Shares - LTR - Granted'!B9443 = "9. Any person (substitution for securities etc.)"),
'Shares - LTR - Granted'!C9443,
IF(
'Shares - LTR - Granted'!B9443 = "",
#N/A,
'Shares - LTR - Granted'!B9443)
)</f>
        <v>#N/A</v>
      </c>
      <c r="C9443" t="e">
        <f>IF(
OR('Performance Securities'!B9443 = "8. Transferee of restricted securities", 'Performance Securities'!B9443 = "9. Any person (substitution for securities etc.)"),
'Performance Securities'!C9443,
IF(
'Performance Securities'!B9443 = "",
#N/A,
'Performance Securities'!B9443)
)</f>
        <v>#N/A</v>
      </c>
      <c r="D9443" t="e">
        <f>IF(
OR('Options or Warrants'!B9443 = "8. Transferee of restricted securities", 'Options or Warrants'!B9443 = "9. Any person (substitution for securities etc.)"),
'Options or Warrants'!C9443,
IF(
'Options or Warrants'!B9443 = "",
#N/A,
'Options or Warrants'!B9443)
)</f>
        <v>#N/A</v>
      </c>
      <c r="E9443" t="e">
        <f>IF(
OR('Options - Free Attaching'!B9443 = "8. Transferee of restricted securities", 'Options - Free Attaching'!B9443 = "9. Any person (substitution for securities etc.)"),
'Options - Free Attaching'!C9443,
IF(
'Options - Free Attaching'!B9443 = "",
#N/A,
'Options - Free Attaching'!B9443)
)</f>
        <v>#N/A</v>
      </c>
      <c r="F9443" t="e">
        <f>IF(
OR('Con. Notes - Conversion'!B9443 = "8. Transferee of restricted securities", 'Con. Notes - Conversion'!B9443 = "9. Any person (substitution for securities etc.)"),
'Con. Notes - Conversion'!C9443,
IF(
'Con. Notes - Conversion'!B9443 = "",
#N/A,
'Con. Notes - Conversion'!B9443)
)</f>
        <v>#N/A</v>
      </c>
      <c r="G9443" t="e">
        <f>IF(
OR('Con. Notes - No Conversion'!B9443 = "8. Transferee of restricted securities", 'Con. Notes - No Conversion'!B9443 = "9. Any person (substitution for securities etc.)"),
'Con. Notes - No Conversion'!C9443,
IF(
'Con. Notes - No Conversion'!B9443 = "",
#N/A,
'Con. Notes - No Conversion'!B9443)
)</f>
        <v>#N/A</v>
      </c>
    </row>
    <row r="9444" spans="1:7" x14ac:dyDescent="0.25">
      <c r="A9444" t="e">
        <f>IF(
OR(Shares!B9444 = "8. Transferee of restricted securities", Shares!B9444 = "9. Any person (substitution for securities etc.)"),
Shares!C9444,
IF(
Shares!B9444 = "",
#N/A,
Shares!B9444)
)</f>
        <v>#N/A</v>
      </c>
      <c r="B9444" t="e">
        <f>IF(
OR('Shares - LTR - Granted'!B9444 = "8. Transferee of restricted securities", 'Shares - LTR - Granted'!B9444 = "9. Any person (substitution for securities etc.)"),
'Shares - LTR - Granted'!C9444,
IF(
'Shares - LTR - Granted'!B9444 = "",
#N/A,
'Shares - LTR - Granted'!B9444)
)</f>
        <v>#N/A</v>
      </c>
      <c r="C9444" t="e">
        <f>IF(
OR('Performance Securities'!B9444 = "8. Transferee of restricted securities", 'Performance Securities'!B9444 = "9. Any person (substitution for securities etc.)"),
'Performance Securities'!C9444,
IF(
'Performance Securities'!B9444 = "",
#N/A,
'Performance Securities'!B9444)
)</f>
        <v>#N/A</v>
      </c>
      <c r="D9444" t="e">
        <f>IF(
OR('Options or Warrants'!B9444 = "8. Transferee of restricted securities", 'Options or Warrants'!B9444 = "9. Any person (substitution for securities etc.)"),
'Options or Warrants'!C9444,
IF(
'Options or Warrants'!B9444 = "",
#N/A,
'Options or Warrants'!B9444)
)</f>
        <v>#N/A</v>
      </c>
      <c r="E9444" t="e">
        <f>IF(
OR('Options - Free Attaching'!B9444 = "8. Transferee of restricted securities", 'Options - Free Attaching'!B9444 = "9. Any person (substitution for securities etc.)"),
'Options - Free Attaching'!C9444,
IF(
'Options - Free Attaching'!B9444 = "",
#N/A,
'Options - Free Attaching'!B9444)
)</f>
        <v>#N/A</v>
      </c>
      <c r="F9444" t="e">
        <f>IF(
OR('Con. Notes - Conversion'!B9444 = "8. Transferee of restricted securities", 'Con. Notes - Conversion'!B9444 = "9. Any person (substitution for securities etc.)"),
'Con. Notes - Conversion'!C9444,
IF(
'Con. Notes - Conversion'!B9444 = "",
#N/A,
'Con. Notes - Conversion'!B9444)
)</f>
        <v>#N/A</v>
      </c>
      <c r="G9444" t="e">
        <f>IF(
OR('Con. Notes - No Conversion'!B9444 = "8. Transferee of restricted securities", 'Con. Notes - No Conversion'!B9444 = "9. Any person (substitution for securities etc.)"),
'Con. Notes - No Conversion'!C9444,
IF(
'Con. Notes - No Conversion'!B9444 = "",
#N/A,
'Con. Notes - No Conversion'!B9444)
)</f>
        <v>#N/A</v>
      </c>
    </row>
    <row r="9445" spans="1:7" x14ac:dyDescent="0.25">
      <c r="A9445" t="e">
        <f>IF(
OR(Shares!B9445 = "8. Transferee of restricted securities", Shares!B9445 = "9. Any person (substitution for securities etc.)"),
Shares!C9445,
IF(
Shares!B9445 = "",
#N/A,
Shares!B9445)
)</f>
        <v>#N/A</v>
      </c>
      <c r="B9445" t="e">
        <f>IF(
OR('Shares - LTR - Granted'!B9445 = "8. Transferee of restricted securities", 'Shares - LTR - Granted'!B9445 = "9. Any person (substitution for securities etc.)"),
'Shares - LTR - Granted'!C9445,
IF(
'Shares - LTR - Granted'!B9445 = "",
#N/A,
'Shares - LTR - Granted'!B9445)
)</f>
        <v>#N/A</v>
      </c>
      <c r="C9445" t="e">
        <f>IF(
OR('Performance Securities'!B9445 = "8. Transferee of restricted securities", 'Performance Securities'!B9445 = "9. Any person (substitution for securities etc.)"),
'Performance Securities'!C9445,
IF(
'Performance Securities'!B9445 = "",
#N/A,
'Performance Securities'!B9445)
)</f>
        <v>#N/A</v>
      </c>
      <c r="D9445" t="e">
        <f>IF(
OR('Options or Warrants'!B9445 = "8. Transferee of restricted securities", 'Options or Warrants'!B9445 = "9. Any person (substitution for securities etc.)"),
'Options or Warrants'!C9445,
IF(
'Options or Warrants'!B9445 = "",
#N/A,
'Options or Warrants'!B9445)
)</f>
        <v>#N/A</v>
      </c>
      <c r="E9445" t="e">
        <f>IF(
OR('Options - Free Attaching'!B9445 = "8. Transferee of restricted securities", 'Options - Free Attaching'!B9445 = "9. Any person (substitution for securities etc.)"),
'Options - Free Attaching'!C9445,
IF(
'Options - Free Attaching'!B9445 = "",
#N/A,
'Options - Free Attaching'!B9445)
)</f>
        <v>#N/A</v>
      </c>
      <c r="F9445" t="e">
        <f>IF(
OR('Con. Notes - Conversion'!B9445 = "8. Transferee of restricted securities", 'Con. Notes - Conversion'!B9445 = "9. Any person (substitution for securities etc.)"),
'Con. Notes - Conversion'!C9445,
IF(
'Con. Notes - Conversion'!B9445 = "",
#N/A,
'Con. Notes - Conversion'!B9445)
)</f>
        <v>#N/A</v>
      </c>
      <c r="G9445" t="e">
        <f>IF(
OR('Con. Notes - No Conversion'!B9445 = "8. Transferee of restricted securities", 'Con. Notes - No Conversion'!B9445 = "9. Any person (substitution for securities etc.)"),
'Con. Notes - No Conversion'!C9445,
IF(
'Con. Notes - No Conversion'!B9445 = "",
#N/A,
'Con. Notes - No Conversion'!B9445)
)</f>
        <v>#N/A</v>
      </c>
    </row>
    <row r="9446" spans="1:7" x14ac:dyDescent="0.25">
      <c r="A9446" t="e">
        <f>IF(
OR(Shares!B9446 = "8. Transferee of restricted securities", Shares!B9446 = "9. Any person (substitution for securities etc.)"),
Shares!C9446,
IF(
Shares!B9446 = "",
#N/A,
Shares!B9446)
)</f>
        <v>#N/A</v>
      </c>
      <c r="B9446" t="e">
        <f>IF(
OR('Shares - LTR - Granted'!B9446 = "8. Transferee of restricted securities", 'Shares - LTR - Granted'!B9446 = "9. Any person (substitution for securities etc.)"),
'Shares - LTR - Granted'!C9446,
IF(
'Shares - LTR - Granted'!B9446 = "",
#N/A,
'Shares - LTR - Granted'!B9446)
)</f>
        <v>#N/A</v>
      </c>
      <c r="C9446" t="e">
        <f>IF(
OR('Performance Securities'!B9446 = "8. Transferee of restricted securities", 'Performance Securities'!B9446 = "9. Any person (substitution for securities etc.)"),
'Performance Securities'!C9446,
IF(
'Performance Securities'!B9446 = "",
#N/A,
'Performance Securities'!B9446)
)</f>
        <v>#N/A</v>
      </c>
      <c r="D9446" t="e">
        <f>IF(
OR('Options or Warrants'!B9446 = "8. Transferee of restricted securities", 'Options or Warrants'!B9446 = "9. Any person (substitution for securities etc.)"),
'Options or Warrants'!C9446,
IF(
'Options or Warrants'!B9446 = "",
#N/A,
'Options or Warrants'!B9446)
)</f>
        <v>#N/A</v>
      </c>
      <c r="E9446" t="e">
        <f>IF(
OR('Options - Free Attaching'!B9446 = "8. Transferee of restricted securities", 'Options - Free Attaching'!B9446 = "9. Any person (substitution for securities etc.)"),
'Options - Free Attaching'!C9446,
IF(
'Options - Free Attaching'!B9446 = "",
#N/A,
'Options - Free Attaching'!B9446)
)</f>
        <v>#N/A</v>
      </c>
      <c r="F9446" t="e">
        <f>IF(
OR('Con. Notes - Conversion'!B9446 = "8. Transferee of restricted securities", 'Con. Notes - Conversion'!B9446 = "9. Any person (substitution for securities etc.)"),
'Con. Notes - Conversion'!C9446,
IF(
'Con. Notes - Conversion'!B9446 = "",
#N/A,
'Con. Notes - Conversion'!B9446)
)</f>
        <v>#N/A</v>
      </c>
      <c r="G9446" t="e">
        <f>IF(
OR('Con. Notes - No Conversion'!B9446 = "8. Transferee of restricted securities", 'Con. Notes - No Conversion'!B9446 = "9. Any person (substitution for securities etc.)"),
'Con. Notes - No Conversion'!C9446,
IF(
'Con. Notes - No Conversion'!B9446 = "",
#N/A,
'Con. Notes - No Conversion'!B9446)
)</f>
        <v>#N/A</v>
      </c>
    </row>
    <row r="9447" spans="1:7" x14ac:dyDescent="0.25">
      <c r="A9447" t="e">
        <f>IF(
OR(Shares!B9447 = "8. Transferee of restricted securities", Shares!B9447 = "9. Any person (substitution for securities etc.)"),
Shares!C9447,
IF(
Shares!B9447 = "",
#N/A,
Shares!B9447)
)</f>
        <v>#N/A</v>
      </c>
      <c r="B9447" t="e">
        <f>IF(
OR('Shares - LTR - Granted'!B9447 = "8. Transferee of restricted securities", 'Shares - LTR - Granted'!B9447 = "9. Any person (substitution for securities etc.)"),
'Shares - LTR - Granted'!C9447,
IF(
'Shares - LTR - Granted'!B9447 = "",
#N/A,
'Shares - LTR - Granted'!B9447)
)</f>
        <v>#N/A</v>
      </c>
      <c r="C9447" t="e">
        <f>IF(
OR('Performance Securities'!B9447 = "8. Transferee of restricted securities", 'Performance Securities'!B9447 = "9. Any person (substitution for securities etc.)"),
'Performance Securities'!C9447,
IF(
'Performance Securities'!B9447 = "",
#N/A,
'Performance Securities'!B9447)
)</f>
        <v>#N/A</v>
      </c>
      <c r="D9447" t="e">
        <f>IF(
OR('Options or Warrants'!B9447 = "8. Transferee of restricted securities", 'Options or Warrants'!B9447 = "9. Any person (substitution for securities etc.)"),
'Options or Warrants'!C9447,
IF(
'Options or Warrants'!B9447 = "",
#N/A,
'Options or Warrants'!B9447)
)</f>
        <v>#N/A</v>
      </c>
      <c r="E9447" t="e">
        <f>IF(
OR('Options - Free Attaching'!B9447 = "8. Transferee of restricted securities", 'Options - Free Attaching'!B9447 = "9. Any person (substitution for securities etc.)"),
'Options - Free Attaching'!C9447,
IF(
'Options - Free Attaching'!B9447 = "",
#N/A,
'Options - Free Attaching'!B9447)
)</f>
        <v>#N/A</v>
      </c>
      <c r="F9447" t="e">
        <f>IF(
OR('Con. Notes - Conversion'!B9447 = "8. Transferee of restricted securities", 'Con. Notes - Conversion'!B9447 = "9. Any person (substitution for securities etc.)"),
'Con. Notes - Conversion'!C9447,
IF(
'Con. Notes - Conversion'!B9447 = "",
#N/A,
'Con. Notes - Conversion'!B9447)
)</f>
        <v>#N/A</v>
      </c>
      <c r="G9447" t="e">
        <f>IF(
OR('Con. Notes - No Conversion'!B9447 = "8. Transferee of restricted securities", 'Con. Notes - No Conversion'!B9447 = "9. Any person (substitution for securities etc.)"),
'Con. Notes - No Conversion'!C9447,
IF(
'Con. Notes - No Conversion'!B9447 = "",
#N/A,
'Con. Notes - No Conversion'!B9447)
)</f>
        <v>#N/A</v>
      </c>
    </row>
    <row r="9448" spans="1:7" x14ac:dyDescent="0.25">
      <c r="A9448" t="e">
        <f>IF(
OR(Shares!B9448 = "8. Transferee of restricted securities", Shares!B9448 = "9. Any person (substitution for securities etc.)"),
Shares!C9448,
IF(
Shares!B9448 = "",
#N/A,
Shares!B9448)
)</f>
        <v>#N/A</v>
      </c>
      <c r="B9448" t="e">
        <f>IF(
OR('Shares - LTR - Granted'!B9448 = "8. Transferee of restricted securities", 'Shares - LTR - Granted'!B9448 = "9. Any person (substitution for securities etc.)"),
'Shares - LTR - Granted'!C9448,
IF(
'Shares - LTR - Granted'!B9448 = "",
#N/A,
'Shares - LTR - Granted'!B9448)
)</f>
        <v>#N/A</v>
      </c>
      <c r="C9448" t="e">
        <f>IF(
OR('Performance Securities'!B9448 = "8. Transferee of restricted securities", 'Performance Securities'!B9448 = "9. Any person (substitution for securities etc.)"),
'Performance Securities'!C9448,
IF(
'Performance Securities'!B9448 = "",
#N/A,
'Performance Securities'!B9448)
)</f>
        <v>#N/A</v>
      </c>
      <c r="D9448" t="e">
        <f>IF(
OR('Options or Warrants'!B9448 = "8. Transferee of restricted securities", 'Options or Warrants'!B9448 = "9. Any person (substitution for securities etc.)"),
'Options or Warrants'!C9448,
IF(
'Options or Warrants'!B9448 = "",
#N/A,
'Options or Warrants'!B9448)
)</f>
        <v>#N/A</v>
      </c>
      <c r="E9448" t="e">
        <f>IF(
OR('Options - Free Attaching'!B9448 = "8. Transferee of restricted securities", 'Options - Free Attaching'!B9448 = "9. Any person (substitution for securities etc.)"),
'Options - Free Attaching'!C9448,
IF(
'Options - Free Attaching'!B9448 = "",
#N/A,
'Options - Free Attaching'!B9448)
)</f>
        <v>#N/A</v>
      </c>
      <c r="F9448" t="e">
        <f>IF(
OR('Con. Notes - Conversion'!B9448 = "8. Transferee of restricted securities", 'Con. Notes - Conversion'!B9448 = "9. Any person (substitution for securities etc.)"),
'Con. Notes - Conversion'!C9448,
IF(
'Con. Notes - Conversion'!B9448 = "",
#N/A,
'Con. Notes - Conversion'!B9448)
)</f>
        <v>#N/A</v>
      </c>
      <c r="G9448" t="e">
        <f>IF(
OR('Con. Notes - No Conversion'!B9448 = "8. Transferee of restricted securities", 'Con. Notes - No Conversion'!B9448 = "9. Any person (substitution for securities etc.)"),
'Con. Notes - No Conversion'!C9448,
IF(
'Con. Notes - No Conversion'!B9448 = "",
#N/A,
'Con. Notes - No Conversion'!B9448)
)</f>
        <v>#N/A</v>
      </c>
    </row>
    <row r="9449" spans="1:7" x14ac:dyDescent="0.25">
      <c r="A9449" t="e">
        <f>IF(
OR(Shares!B9449 = "8. Transferee of restricted securities", Shares!B9449 = "9. Any person (substitution for securities etc.)"),
Shares!C9449,
IF(
Shares!B9449 = "",
#N/A,
Shares!B9449)
)</f>
        <v>#N/A</v>
      </c>
      <c r="B9449" t="e">
        <f>IF(
OR('Shares - LTR - Granted'!B9449 = "8. Transferee of restricted securities", 'Shares - LTR - Granted'!B9449 = "9. Any person (substitution for securities etc.)"),
'Shares - LTR - Granted'!C9449,
IF(
'Shares - LTR - Granted'!B9449 = "",
#N/A,
'Shares - LTR - Granted'!B9449)
)</f>
        <v>#N/A</v>
      </c>
      <c r="C9449" t="e">
        <f>IF(
OR('Performance Securities'!B9449 = "8. Transferee of restricted securities", 'Performance Securities'!B9449 = "9. Any person (substitution for securities etc.)"),
'Performance Securities'!C9449,
IF(
'Performance Securities'!B9449 = "",
#N/A,
'Performance Securities'!B9449)
)</f>
        <v>#N/A</v>
      </c>
      <c r="D9449" t="e">
        <f>IF(
OR('Options or Warrants'!B9449 = "8. Transferee of restricted securities", 'Options or Warrants'!B9449 = "9. Any person (substitution for securities etc.)"),
'Options or Warrants'!C9449,
IF(
'Options or Warrants'!B9449 = "",
#N/A,
'Options or Warrants'!B9449)
)</f>
        <v>#N/A</v>
      </c>
      <c r="E9449" t="e">
        <f>IF(
OR('Options - Free Attaching'!B9449 = "8. Transferee of restricted securities", 'Options - Free Attaching'!B9449 = "9. Any person (substitution for securities etc.)"),
'Options - Free Attaching'!C9449,
IF(
'Options - Free Attaching'!B9449 = "",
#N/A,
'Options - Free Attaching'!B9449)
)</f>
        <v>#N/A</v>
      </c>
      <c r="F9449" t="e">
        <f>IF(
OR('Con. Notes - Conversion'!B9449 = "8. Transferee of restricted securities", 'Con. Notes - Conversion'!B9449 = "9. Any person (substitution for securities etc.)"),
'Con. Notes - Conversion'!C9449,
IF(
'Con. Notes - Conversion'!B9449 = "",
#N/A,
'Con. Notes - Conversion'!B9449)
)</f>
        <v>#N/A</v>
      </c>
      <c r="G9449" t="e">
        <f>IF(
OR('Con. Notes - No Conversion'!B9449 = "8. Transferee of restricted securities", 'Con. Notes - No Conversion'!B9449 = "9. Any person (substitution for securities etc.)"),
'Con. Notes - No Conversion'!C9449,
IF(
'Con. Notes - No Conversion'!B9449 = "",
#N/A,
'Con. Notes - No Conversion'!B9449)
)</f>
        <v>#N/A</v>
      </c>
    </row>
    <row r="9450" spans="1:7" x14ac:dyDescent="0.25">
      <c r="A9450" t="e">
        <f>IF(
OR(Shares!B9450 = "8. Transferee of restricted securities", Shares!B9450 = "9. Any person (substitution for securities etc.)"),
Shares!C9450,
IF(
Shares!B9450 = "",
#N/A,
Shares!B9450)
)</f>
        <v>#N/A</v>
      </c>
      <c r="B9450" t="e">
        <f>IF(
OR('Shares - LTR - Granted'!B9450 = "8. Transferee of restricted securities", 'Shares - LTR - Granted'!B9450 = "9. Any person (substitution for securities etc.)"),
'Shares - LTR - Granted'!C9450,
IF(
'Shares - LTR - Granted'!B9450 = "",
#N/A,
'Shares - LTR - Granted'!B9450)
)</f>
        <v>#N/A</v>
      </c>
      <c r="C9450" t="e">
        <f>IF(
OR('Performance Securities'!B9450 = "8. Transferee of restricted securities", 'Performance Securities'!B9450 = "9. Any person (substitution for securities etc.)"),
'Performance Securities'!C9450,
IF(
'Performance Securities'!B9450 = "",
#N/A,
'Performance Securities'!B9450)
)</f>
        <v>#N/A</v>
      </c>
      <c r="D9450" t="e">
        <f>IF(
OR('Options or Warrants'!B9450 = "8. Transferee of restricted securities", 'Options or Warrants'!B9450 = "9. Any person (substitution for securities etc.)"),
'Options or Warrants'!C9450,
IF(
'Options or Warrants'!B9450 = "",
#N/A,
'Options or Warrants'!B9450)
)</f>
        <v>#N/A</v>
      </c>
      <c r="E9450" t="e">
        <f>IF(
OR('Options - Free Attaching'!B9450 = "8. Transferee of restricted securities", 'Options - Free Attaching'!B9450 = "9. Any person (substitution for securities etc.)"),
'Options - Free Attaching'!C9450,
IF(
'Options - Free Attaching'!B9450 = "",
#N/A,
'Options - Free Attaching'!B9450)
)</f>
        <v>#N/A</v>
      </c>
      <c r="F9450" t="e">
        <f>IF(
OR('Con. Notes - Conversion'!B9450 = "8. Transferee of restricted securities", 'Con. Notes - Conversion'!B9450 = "9. Any person (substitution for securities etc.)"),
'Con. Notes - Conversion'!C9450,
IF(
'Con. Notes - Conversion'!B9450 = "",
#N/A,
'Con. Notes - Conversion'!B9450)
)</f>
        <v>#N/A</v>
      </c>
      <c r="G9450" t="e">
        <f>IF(
OR('Con. Notes - No Conversion'!B9450 = "8. Transferee of restricted securities", 'Con. Notes - No Conversion'!B9450 = "9. Any person (substitution for securities etc.)"),
'Con. Notes - No Conversion'!C9450,
IF(
'Con. Notes - No Conversion'!B9450 = "",
#N/A,
'Con. Notes - No Conversion'!B9450)
)</f>
        <v>#N/A</v>
      </c>
    </row>
    <row r="9451" spans="1:7" x14ac:dyDescent="0.25">
      <c r="A9451" t="e">
        <f>IF(
OR(Shares!B9451 = "8. Transferee of restricted securities", Shares!B9451 = "9. Any person (substitution for securities etc.)"),
Shares!C9451,
IF(
Shares!B9451 = "",
#N/A,
Shares!B9451)
)</f>
        <v>#N/A</v>
      </c>
      <c r="B9451" t="e">
        <f>IF(
OR('Shares - LTR - Granted'!B9451 = "8. Transferee of restricted securities", 'Shares - LTR - Granted'!B9451 = "9. Any person (substitution for securities etc.)"),
'Shares - LTR - Granted'!C9451,
IF(
'Shares - LTR - Granted'!B9451 = "",
#N/A,
'Shares - LTR - Granted'!B9451)
)</f>
        <v>#N/A</v>
      </c>
      <c r="C9451" t="e">
        <f>IF(
OR('Performance Securities'!B9451 = "8. Transferee of restricted securities", 'Performance Securities'!B9451 = "9. Any person (substitution for securities etc.)"),
'Performance Securities'!C9451,
IF(
'Performance Securities'!B9451 = "",
#N/A,
'Performance Securities'!B9451)
)</f>
        <v>#N/A</v>
      </c>
      <c r="D9451" t="e">
        <f>IF(
OR('Options or Warrants'!B9451 = "8. Transferee of restricted securities", 'Options or Warrants'!B9451 = "9. Any person (substitution for securities etc.)"),
'Options or Warrants'!C9451,
IF(
'Options or Warrants'!B9451 = "",
#N/A,
'Options or Warrants'!B9451)
)</f>
        <v>#N/A</v>
      </c>
      <c r="E9451" t="e">
        <f>IF(
OR('Options - Free Attaching'!B9451 = "8. Transferee of restricted securities", 'Options - Free Attaching'!B9451 = "9. Any person (substitution for securities etc.)"),
'Options - Free Attaching'!C9451,
IF(
'Options - Free Attaching'!B9451 = "",
#N/A,
'Options - Free Attaching'!B9451)
)</f>
        <v>#N/A</v>
      </c>
      <c r="F9451" t="e">
        <f>IF(
OR('Con. Notes - Conversion'!B9451 = "8. Transferee of restricted securities", 'Con. Notes - Conversion'!B9451 = "9. Any person (substitution for securities etc.)"),
'Con. Notes - Conversion'!C9451,
IF(
'Con. Notes - Conversion'!B9451 = "",
#N/A,
'Con. Notes - Conversion'!B9451)
)</f>
        <v>#N/A</v>
      </c>
      <c r="G9451" t="e">
        <f>IF(
OR('Con. Notes - No Conversion'!B9451 = "8. Transferee of restricted securities", 'Con. Notes - No Conversion'!B9451 = "9. Any person (substitution for securities etc.)"),
'Con. Notes - No Conversion'!C9451,
IF(
'Con. Notes - No Conversion'!B9451 = "",
#N/A,
'Con. Notes - No Conversion'!B9451)
)</f>
        <v>#N/A</v>
      </c>
    </row>
    <row r="9452" spans="1:7" x14ac:dyDescent="0.25">
      <c r="A9452" t="e">
        <f>IF(
OR(Shares!B9452 = "8. Transferee of restricted securities", Shares!B9452 = "9. Any person (substitution for securities etc.)"),
Shares!C9452,
IF(
Shares!B9452 = "",
#N/A,
Shares!B9452)
)</f>
        <v>#N/A</v>
      </c>
      <c r="B9452" t="e">
        <f>IF(
OR('Shares - LTR - Granted'!B9452 = "8. Transferee of restricted securities", 'Shares - LTR - Granted'!B9452 = "9. Any person (substitution for securities etc.)"),
'Shares - LTR - Granted'!C9452,
IF(
'Shares - LTR - Granted'!B9452 = "",
#N/A,
'Shares - LTR - Granted'!B9452)
)</f>
        <v>#N/A</v>
      </c>
      <c r="C9452" t="e">
        <f>IF(
OR('Performance Securities'!B9452 = "8. Transferee of restricted securities", 'Performance Securities'!B9452 = "9. Any person (substitution for securities etc.)"),
'Performance Securities'!C9452,
IF(
'Performance Securities'!B9452 = "",
#N/A,
'Performance Securities'!B9452)
)</f>
        <v>#N/A</v>
      </c>
      <c r="D9452" t="e">
        <f>IF(
OR('Options or Warrants'!B9452 = "8. Transferee of restricted securities", 'Options or Warrants'!B9452 = "9. Any person (substitution for securities etc.)"),
'Options or Warrants'!C9452,
IF(
'Options or Warrants'!B9452 = "",
#N/A,
'Options or Warrants'!B9452)
)</f>
        <v>#N/A</v>
      </c>
      <c r="E9452" t="e">
        <f>IF(
OR('Options - Free Attaching'!B9452 = "8. Transferee of restricted securities", 'Options - Free Attaching'!B9452 = "9. Any person (substitution for securities etc.)"),
'Options - Free Attaching'!C9452,
IF(
'Options - Free Attaching'!B9452 = "",
#N/A,
'Options - Free Attaching'!B9452)
)</f>
        <v>#N/A</v>
      </c>
      <c r="F9452" t="e">
        <f>IF(
OR('Con. Notes - Conversion'!B9452 = "8. Transferee of restricted securities", 'Con. Notes - Conversion'!B9452 = "9. Any person (substitution for securities etc.)"),
'Con. Notes - Conversion'!C9452,
IF(
'Con. Notes - Conversion'!B9452 = "",
#N/A,
'Con. Notes - Conversion'!B9452)
)</f>
        <v>#N/A</v>
      </c>
      <c r="G9452" t="e">
        <f>IF(
OR('Con. Notes - No Conversion'!B9452 = "8. Transferee of restricted securities", 'Con. Notes - No Conversion'!B9452 = "9. Any person (substitution for securities etc.)"),
'Con. Notes - No Conversion'!C9452,
IF(
'Con. Notes - No Conversion'!B9452 = "",
#N/A,
'Con. Notes - No Conversion'!B9452)
)</f>
        <v>#N/A</v>
      </c>
    </row>
    <row r="9453" spans="1:7" x14ac:dyDescent="0.25">
      <c r="A9453" t="e">
        <f>IF(
OR(Shares!B9453 = "8. Transferee of restricted securities", Shares!B9453 = "9. Any person (substitution for securities etc.)"),
Shares!C9453,
IF(
Shares!B9453 = "",
#N/A,
Shares!B9453)
)</f>
        <v>#N/A</v>
      </c>
      <c r="B9453" t="e">
        <f>IF(
OR('Shares - LTR - Granted'!B9453 = "8. Transferee of restricted securities", 'Shares - LTR - Granted'!B9453 = "9. Any person (substitution for securities etc.)"),
'Shares - LTR - Granted'!C9453,
IF(
'Shares - LTR - Granted'!B9453 = "",
#N/A,
'Shares - LTR - Granted'!B9453)
)</f>
        <v>#N/A</v>
      </c>
      <c r="C9453" t="e">
        <f>IF(
OR('Performance Securities'!B9453 = "8. Transferee of restricted securities", 'Performance Securities'!B9453 = "9. Any person (substitution for securities etc.)"),
'Performance Securities'!C9453,
IF(
'Performance Securities'!B9453 = "",
#N/A,
'Performance Securities'!B9453)
)</f>
        <v>#N/A</v>
      </c>
      <c r="D9453" t="e">
        <f>IF(
OR('Options or Warrants'!B9453 = "8. Transferee of restricted securities", 'Options or Warrants'!B9453 = "9. Any person (substitution for securities etc.)"),
'Options or Warrants'!C9453,
IF(
'Options or Warrants'!B9453 = "",
#N/A,
'Options or Warrants'!B9453)
)</f>
        <v>#N/A</v>
      </c>
      <c r="E9453" t="e">
        <f>IF(
OR('Options - Free Attaching'!B9453 = "8. Transferee of restricted securities", 'Options - Free Attaching'!B9453 = "9. Any person (substitution for securities etc.)"),
'Options - Free Attaching'!C9453,
IF(
'Options - Free Attaching'!B9453 = "",
#N/A,
'Options - Free Attaching'!B9453)
)</f>
        <v>#N/A</v>
      </c>
      <c r="F9453" t="e">
        <f>IF(
OR('Con. Notes - Conversion'!B9453 = "8. Transferee of restricted securities", 'Con. Notes - Conversion'!B9453 = "9. Any person (substitution for securities etc.)"),
'Con. Notes - Conversion'!C9453,
IF(
'Con. Notes - Conversion'!B9453 = "",
#N/A,
'Con. Notes - Conversion'!B9453)
)</f>
        <v>#N/A</v>
      </c>
      <c r="G9453" t="e">
        <f>IF(
OR('Con. Notes - No Conversion'!B9453 = "8. Transferee of restricted securities", 'Con. Notes - No Conversion'!B9453 = "9. Any person (substitution for securities etc.)"),
'Con. Notes - No Conversion'!C9453,
IF(
'Con. Notes - No Conversion'!B9453 = "",
#N/A,
'Con. Notes - No Conversion'!B9453)
)</f>
        <v>#N/A</v>
      </c>
    </row>
    <row r="9454" spans="1:7" x14ac:dyDescent="0.25">
      <c r="A9454" t="e">
        <f>IF(
OR(Shares!B9454 = "8. Transferee of restricted securities", Shares!B9454 = "9. Any person (substitution for securities etc.)"),
Shares!C9454,
IF(
Shares!B9454 = "",
#N/A,
Shares!B9454)
)</f>
        <v>#N/A</v>
      </c>
      <c r="B9454" t="e">
        <f>IF(
OR('Shares - LTR - Granted'!B9454 = "8. Transferee of restricted securities", 'Shares - LTR - Granted'!B9454 = "9. Any person (substitution for securities etc.)"),
'Shares - LTR - Granted'!C9454,
IF(
'Shares - LTR - Granted'!B9454 = "",
#N/A,
'Shares - LTR - Granted'!B9454)
)</f>
        <v>#N/A</v>
      </c>
      <c r="C9454" t="e">
        <f>IF(
OR('Performance Securities'!B9454 = "8. Transferee of restricted securities", 'Performance Securities'!B9454 = "9. Any person (substitution for securities etc.)"),
'Performance Securities'!C9454,
IF(
'Performance Securities'!B9454 = "",
#N/A,
'Performance Securities'!B9454)
)</f>
        <v>#N/A</v>
      </c>
      <c r="D9454" t="e">
        <f>IF(
OR('Options or Warrants'!B9454 = "8. Transferee of restricted securities", 'Options or Warrants'!B9454 = "9. Any person (substitution for securities etc.)"),
'Options or Warrants'!C9454,
IF(
'Options or Warrants'!B9454 = "",
#N/A,
'Options or Warrants'!B9454)
)</f>
        <v>#N/A</v>
      </c>
      <c r="E9454" t="e">
        <f>IF(
OR('Options - Free Attaching'!B9454 = "8. Transferee of restricted securities", 'Options - Free Attaching'!B9454 = "9. Any person (substitution for securities etc.)"),
'Options - Free Attaching'!C9454,
IF(
'Options - Free Attaching'!B9454 = "",
#N/A,
'Options - Free Attaching'!B9454)
)</f>
        <v>#N/A</v>
      </c>
      <c r="F9454" t="e">
        <f>IF(
OR('Con. Notes - Conversion'!B9454 = "8. Transferee of restricted securities", 'Con. Notes - Conversion'!B9454 = "9. Any person (substitution for securities etc.)"),
'Con. Notes - Conversion'!C9454,
IF(
'Con. Notes - Conversion'!B9454 = "",
#N/A,
'Con. Notes - Conversion'!B9454)
)</f>
        <v>#N/A</v>
      </c>
      <c r="G9454" t="e">
        <f>IF(
OR('Con. Notes - No Conversion'!B9454 = "8. Transferee of restricted securities", 'Con. Notes - No Conversion'!B9454 = "9. Any person (substitution for securities etc.)"),
'Con. Notes - No Conversion'!C9454,
IF(
'Con. Notes - No Conversion'!B9454 = "",
#N/A,
'Con. Notes - No Conversion'!B9454)
)</f>
        <v>#N/A</v>
      </c>
    </row>
    <row r="9455" spans="1:7" x14ac:dyDescent="0.25">
      <c r="A9455" t="e">
        <f>IF(
OR(Shares!B9455 = "8. Transferee of restricted securities", Shares!B9455 = "9. Any person (substitution for securities etc.)"),
Shares!C9455,
IF(
Shares!B9455 = "",
#N/A,
Shares!B9455)
)</f>
        <v>#N/A</v>
      </c>
      <c r="B9455" t="e">
        <f>IF(
OR('Shares - LTR - Granted'!B9455 = "8. Transferee of restricted securities", 'Shares - LTR - Granted'!B9455 = "9. Any person (substitution for securities etc.)"),
'Shares - LTR - Granted'!C9455,
IF(
'Shares - LTR - Granted'!B9455 = "",
#N/A,
'Shares - LTR - Granted'!B9455)
)</f>
        <v>#N/A</v>
      </c>
      <c r="C9455" t="e">
        <f>IF(
OR('Performance Securities'!B9455 = "8. Transferee of restricted securities", 'Performance Securities'!B9455 = "9. Any person (substitution for securities etc.)"),
'Performance Securities'!C9455,
IF(
'Performance Securities'!B9455 = "",
#N/A,
'Performance Securities'!B9455)
)</f>
        <v>#N/A</v>
      </c>
      <c r="D9455" t="e">
        <f>IF(
OR('Options or Warrants'!B9455 = "8. Transferee of restricted securities", 'Options or Warrants'!B9455 = "9. Any person (substitution for securities etc.)"),
'Options or Warrants'!C9455,
IF(
'Options or Warrants'!B9455 = "",
#N/A,
'Options or Warrants'!B9455)
)</f>
        <v>#N/A</v>
      </c>
      <c r="E9455" t="e">
        <f>IF(
OR('Options - Free Attaching'!B9455 = "8. Transferee of restricted securities", 'Options - Free Attaching'!B9455 = "9. Any person (substitution for securities etc.)"),
'Options - Free Attaching'!C9455,
IF(
'Options - Free Attaching'!B9455 = "",
#N/A,
'Options - Free Attaching'!B9455)
)</f>
        <v>#N/A</v>
      </c>
      <c r="F9455" t="e">
        <f>IF(
OR('Con. Notes - Conversion'!B9455 = "8. Transferee of restricted securities", 'Con. Notes - Conversion'!B9455 = "9. Any person (substitution for securities etc.)"),
'Con. Notes - Conversion'!C9455,
IF(
'Con. Notes - Conversion'!B9455 = "",
#N/A,
'Con. Notes - Conversion'!B9455)
)</f>
        <v>#N/A</v>
      </c>
      <c r="G9455" t="e">
        <f>IF(
OR('Con. Notes - No Conversion'!B9455 = "8. Transferee of restricted securities", 'Con. Notes - No Conversion'!B9455 = "9. Any person (substitution for securities etc.)"),
'Con. Notes - No Conversion'!C9455,
IF(
'Con. Notes - No Conversion'!B9455 = "",
#N/A,
'Con. Notes - No Conversion'!B9455)
)</f>
        <v>#N/A</v>
      </c>
    </row>
    <row r="9456" spans="1:7" x14ac:dyDescent="0.25">
      <c r="A9456" t="e">
        <f>IF(
OR(Shares!B9456 = "8. Transferee of restricted securities", Shares!B9456 = "9. Any person (substitution for securities etc.)"),
Shares!C9456,
IF(
Shares!B9456 = "",
#N/A,
Shares!B9456)
)</f>
        <v>#N/A</v>
      </c>
      <c r="B9456" t="e">
        <f>IF(
OR('Shares - LTR - Granted'!B9456 = "8. Transferee of restricted securities", 'Shares - LTR - Granted'!B9456 = "9. Any person (substitution for securities etc.)"),
'Shares - LTR - Granted'!C9456,
IF(
'Shares - LTR - Granted'!B9456 = "",
#N/A,
'Shares - LTR - Granted'!B9456)
)</f>
        <v>#N/A</v>
      </c>
      <c r="C9456" t="e">
        <f>IF(
OR('Performance Securities'!B9456 = "8. Transferee of restricted securities", 'Performance Securities'!B9456 = "9. Any person (substitution for securities etc.)"),
'Performance Securities'!C9456,
IF(
'Performance Securities'!B9456 = "",
#N/A,
'Performance Securities'!B9456)
)</f>
        <v>#N/A</v>
      </c>
      <c r="D9456" t="e">
        <f>IF(
OR('Options or Warrants'!B9456 = "8. Transferee of restricted securities", 'Options or Warrants'!B9456 = "9. Any person (substitution for securities etc.)"),
'Options or Warrants'!C9456,
IF(
'Options or Warrants'!B9456 = "",
#N/A,
'Options or Warrants'!B9456)
)</f>
        <v>#N/A</v>
      </c>
      <c r="E9456" t="e">
        <f>IF(
OR('Options - Free Attaching'!B9456 = "8. Transferee of restricted securities", 'Options - Free Attaching'!B9456 = "9. Any person (substitution for securities etc.)"),
'Options - Free Attaching'!C9456,
IF(
'Options - Free Attaching'!B9456 = "",
#N/A,
'Options - Free Attaching'!B9456)
)</f>
        <v>#N/A</v>
      </c>
      <c r="F9456" t="e">
        <f>IF(
OR('Con. Notes - Conversion'!B9456 = "8. Transferee of restricted securities", 'Con. Notes - Conversion'!B9456 = "9. Any person (substitution for securities etc.)"),
'Con. Notes - Conversion'!C9456,
IF(
'Con. Notes - Conversion'!B9456 = "",
#N/A,
'Con. Notes - Conversion'!B9456)
)</f>
        <v>#N/A</v>
      </c>
      <c r="G9456" t="e">
        <f>IF(
OR('Con. Notes - No Conversion'!B9456 = "8. Transferee of restricted securities", 'Con. Notes - No Conversion'!B9456 = "9. Any person (substitution for securities etc.)"),
'Con. Notes - No Conversion'!C9456,
IF(
'Con. Notes - No Conversion'!B9456 = "",
#N/A,
'Con. Notes - No Conversion'!B9456)
)</f>
        <v>#N/A</v>
      </c>
    </row>
    <row r="9457" spans="1:7" x14ac:dyDescent="0.25">
      <c r="A9457" t="e">
        <f>IF(
OR(Shares!B9457 = "8. Transferee of restricted securities", Shares!B9457 = "9. Any person (substitution for securities etc.)"),
Shares!C9457,
IF(
Shares!B9457 = "",
#N/A,
Shares!B9457)
)</f>
        <v>#N/A</v>
      </c>
      <c r="B9457" t="e">
        <f>IF(
OR('Shares - LTR - Granted'!B9457 = "8. Transferee of restricted securities", 'Shares - LTR - Granted'!B9457 = "9. Any person (substitution for securities etc.)"),
'Shares - LTR - Granted'!C9457,
IF(
'Shares - LTR - Granted'!B9457 = "",
#N/A,
'Shares - LTR - Granted'!B9457)
)</f>
        <v>#N/A</v>
      </c>
      <c r="C9457" t="e">
        <f>IF(
OR('Performance Securities'!B9457 = "8. Transferee of restricted securities", 'Performance Securities'!B9457 = "9. Any person (substitution for securities etc.)"),
'Performance Securities'!C9457,
IF(
'Performance Securities'!B9457 = "",
#N/A,
'Performance Securities'!B9457)
)</f>
        <v>#N/A</v>
      </c>
      <c r="D9457" t="e">
        <f>IF(
OR('Options or Warrants'!B9457 = "8. Transferee of restricted securities", 'Options or Warrants'!B9457 = "9. Any person (substitution for securities etc.)"),
'Options or Warrants'!C9457,
IF(
'Options or Warrants'!B9457 = "",
#N/A,
'Options or Warrants'!B9457)
)</f>
        <v>#N/A</v>
      </c>
      <c r="E9457" t="e">
        <f>IF(
OR('Options - Free Attaching'!B9457 = "8. Transferee of restricted securities", 'Options - Free Attaching'!B9457 = "9. Any person (substitution for securities etc.)"),
'Options - Free Attaching'!C9457,
IF(
'Options - Free Attaching'!B9457 = "",
#N/A,
'Options - Free Attaching'!B9457)
)</f>
        <v>#N/A</v>
      </c>
      <c r="F9457" t="e">
        <f>IF(
OR('Con. Notes - Conversion'!B9457 = "8. Transferee of restricted securities", 'Con. Notes - Conversion'!B9457 = "9. Any person (substitution for securities etc.)"),
'Con. Notes - Conversion'!C9457,
IF(
'Con. Notes - Conversion'!B9457 = "",
#N/A,
'Con. Notes - Conversion'!B9457)
)</f>
        <v>#N/A</v>
      </c>
      <c r="G9457" t="e">
        <f>IF(
OR('Con. Notes - No Conversion'!B9457 = "8. Transferee of restricted securities", 'Con. Notes - No Conversion'!B9457 = "9. Any person (substitution for securities etc.)"),
'Con. Notes - No Conversion'!C9457,
IF(
'Con. Notes - No Conversion'!B9457 = "",
#N/A,
'Con. Notes - No Conversion'!B9457)
)</f>
        <v>#N/A</v>
      </c>
    </row>
    <row r="9458" spans="1:7" x14ac:dyDescent="0.25">
      <c r="A9458" t="e">
        <f>IF(
OR(Shares!B9458 = "8. Transferee of restricted securities", Shares!B9458 = "9. Any person (substitution for securities etc.)"),
Shares!C9458,
IF(
Shares!B9458 = "",
#N/A,
Shares!B9458)
)</f>
        <v>#N/A</v>
      </c>
      <c r="B9458" t="e">
        <f>IF(
OR('Shares - LTR - Granted'!B9458 = "8. Transferee of restricted securities", 'Shares - LTR - Granted'!B9458 = "9. Any person (substitution for securities etc.)"),
'Shares - LTR - Granted'!C9458,
IF(
'Shares - LTR - Granted'!B9458 = "",
#N/A,
'Shares - LTR - Granted'!B9458)
)</f>
        <v>#N/A</v>
      </c>
      <c r="C9458" t="e">
        <f>IF(
OR('Performance Securities'!B9458 = "8. Transferee of restricted securities", 'Performance Securities'!B9458 = "9. Any person (substitution for securities etc.)"),
'Performance Securities'!C9458,
IF(
'Performance Securities'!B9458 = "",
#N/A,
'Performance Securities'!B9458)
)</f>
        <v>#N/A</v>
      </c>
      <c r="D9458" t="e">
        <f>IF(
OR('Options or Warrants'!B9458 = "8. Transferee of restricted securities", 'Options or Warrants'!B9458 = "9. Any person (substitution for securities etc.)"),
'Options or Warrants'!C9458,
IF(
'Options or Warrants'!B9458 = "",
#N/A,
'Options or Warrants'!B9458)
)</f>
        <v>#N/A</v>
      </c>
      <c r="E9458" t="e">
        <f>IF(
OR('Options - Free Attaching'!B9458 = "8. Transferee of restricted securities", 'Options - Free Attaching'!B9458 = "9. Any person (substitution for securities etc.)"),
'Options - Free Attaching'!C9458,
IF(
'Options - Free Attaching'!B9458 = "",
#N/A,
'Options - Free Attaching'!B9458)
)</f>
        <v>#N/A</v>
      </c>
      <c r="F9458" t="e">
        <f>IF(
OR('Con. Notes - Conversion'!B9458 = "8. Transferee of restricted securities", 'Con. Notes - Conversion'!B9458 = "9. Any person (substitution for securities etc.)"),
'Con. Notes - Conversion'!C9458,
IF(
'Con. Notes - Conversion'!B9458 = "",
#N/A,
'Con. Notes - Conversion'!B9458)
)</f>
        <v>#N/A</v>
      </c>
      <c r="G9458" t="e">
        <f>IF(
OR('Con. Notes - No Conversion'!B9458 = "8. Transferee of restricted securities", 'Con. Notes - No Conversion'!B9458 = "9. Any person (substitution for securities etc.)"),
'Con. Notes - No Conversion'!C9458,
IF(
'Con. Notes - No Conversion'!B9458 = "",
#N/A,
'Con. Notes - No Conversion'!B9458)
)</f>
        <v>#N/A</v>
      </c>
    </row>
    <row r="9459" spans="1:7" x14ac:dyDescent="0.25">
      <c r="A9459" t="e">
        <f>IF(
OR(Shares!B9459 = "8. Transferee of restricted securities", Shares!B9459 = "9. Any person (substitution for securities etc.)"),
Shares!C9459,
IF(
Shares!B9459 = "",
#N/A,
Shares!B9459)
)</f>
        <v>#N/A</v>
      </c>
      <c r="B9459" t="e">
        <f>IF(
OR('Shares - LTR - Granted'!B9459 = "8. Transferee of restricted securities", 'Shares - LTR - Granted'!B9459 = "9. Any person (substitution for securities etc.)"),
'Shares - LTR - Granted'!C9459,
IF(
'Shares - LTR - Granted'!B9459 = "",
#N/A,
'Shares - LTR - Granted'!B9459)
)</f>
        <v>#N/A</v>
      </c>
      <c r="C9459" t="e">
        <f>IF(
OR('Performance Securities'!B9459 = "8. Transferee of restricted securities", 'Performance Securities'!B9459 = "9. Any person (substitution for securities etc.)"),
'Performance Securities'!C9459,
IF(
'Performance Securities'!B9459 = "",
#N/A,
'Performance Securities'!B9459)
)</f>
        <v>#N/A</v>
      </c>
      <c r="D9459" t="e">
        <f>IF(
OR('Options or Warrants'!B9459 = "8. Transferee of restricted securities", 'Options or Warrants'!B9459 = "9. Any person (substitution for securities etc.)"),
'Options or Warrants'!C9459,
IF(
'Options or Warrants'!B9459 = "",
#N/A,
'Options or Warrants'!B9459)
)</f>
        <v>#N/A</v>
      </c>
      <c r="E9459" t="e">
        <f>IF(
OR('Options - Free Attaching'!B9459 = "8. Transferee of restricted securities", 'Options - Free Attaching'!B9459 = "9. Any person (substitution for securities etc.)"),
'Options - Free Attaching'!C9459,
IF(
'Options - Free Attaching'!B9459 = "",
#N/A,
'Options - Free Attaching'!B9459)
)</f>
        <v>#N/A</v>
      </c>
      <c r="F9459" t="e">
        <f>IF(
OR('Con. Notes - Conversion'!B9459 = "8. Transferee of restricted securities", 'Con. Notes - Conversion'!B9459 = "9. Any person (substitution for securities etc.)"),
'Con. Notes - Conversion'!C9459,
IF(
'Con. Notes - Conversion'!B9459 = "",
#N/A,
'Con. Notes - Conversion'!B9459)
)</f>
        <v>#N/A</v>
      </c>
      <c r="G9459" t="e">
        <f>IF(
OR('Con. Notes - No Conversion'!B9459 = "8. Transferee of restricted securities", 'Con. Notes - No Conversion'!B9459 = "9. Any person (substitution for securities etc.)"),
'Con. Notes - No Conversion'!C9459,
IF(
'Con. Notes - No Conversion'!B9459 = "",
#N/A,
'Con. Notes - No Conversion'!B9459)
)</f>
        <v>#N/A</v>
      </c>
    </row>
    <row r="9460" spans="1:7" x14ac:dyDescent="0.25">
      <c r="A9460" t="e">
        <f>IF(
OR(Shares!B9460 = "8. Transferee of restricted securities", Shares!B9460 = "9. Any person (substitution for securities etc.)"),
Shares!C9460,
IF(
Shares!B9460 = "",
#N/A,
Shares!B9460)
)</f>
        <v>#N/A</v>
      </c>
      <c r="B9460" t="e">
        <f>IF(
OR('Shares - LTR - Granted'!B9460 = "8. Transferee of restricted securities", 'Shares - LTR - Granted'!B9460 = "9. Any person (substitution for securities etc.)"),
'Shares - LTR - Granted'!C9460,
IF(
'Shares - LTR - Granted'!B9460 = "",
#N/A,
'Shares - LTR - Granted'!B9460)
)</f>
        <v>#N/A</v>
      </c>
      <c r="C9460" t="e">
        <f>IF(
OR('Performance Securities'!B9460 = "8. Transferee of restricted securities", 'Performance Securities'!B9460 = "9. Any person (substitution for securities etc.)"),
'Performance Securities'!C9460,
IF(
'Performance Securities'!B9460 = "",
#N/A,
'Performance Securities'!B9460)
)</f>
        <v>#N/A</v>
      </c>
      <c r="D9460" t="e">
        <f>IF(
OR('Options or Warrants'!B9460 = "8. Transferee of restricted securities", 'Options or Warrants'!B9460 = "9. Any person (substitution for securities etc.)"),
'Options or Warrants'!C9460,
IF(
'Options or Warrants'!B9460 = "",
#N/A,
'Options or Warrants'!B9460)
)</f>
        <v>#N/A</v>
      </c>
      <c r="E9460" t="e">
        <f>IF(
OR('Options - Free Attaching'!B9460 = "8. Transferee of restricted securities", 'Options - Free Attaching'!B9460 = "9. Any person (substitution for securities etc.)"),
'Options - Free Attaching'!C9460,
IF(
'Options - Free Attaching'!B9460 = "",
#N/A,
'Options - Free Attaching'!B9460)
)</f>
        <v>#N/A</v>
      </c>
      <c r="F9460" t="e">
        <f>IF(
OR('Con. Notes - Conversion'!B9460 = "8. Transferee of restricted securities", 'Con. Notes - Conversion'!B9460 = "9. Any person (substitution for securities etc.)"),
'Con. Notes - Conversion'!C9460,
IF(
'Con. Notes - Conversion'!B9460 = "",
#N/A,
'Con. Notes - Conversion'!B9460)
)</f>
        <v>#N/A</v>
      </c>
      <c r="G9460" t="e">
        <f>IF(
OR('Con. Notes - No Conversion'!B9460 = "8. Transferee of restricted securities", 'Con. Notes - No Conversion'!B9460 = "9. Any person (substitution for securities etc.)"),
'Con. Notes - No Conversion'!C9460,
IF(
'Con. Notes - No Conversion'!B9460 = "",
#N/A,
'Con. Notes - No Conversion'!B9460)
)</f>
        <v>#N/A</v>
      </c>
    </row>
    <row r="9461" spans="1:7" x14ac:dyDescent="0.25">
      <c r="A9461" t="e">
        <f>IF(
OR(Shares!B9461 = "8. Transferee of restricted securities", Shares!B9461 = "9. Any person (substitution for securities etc.)"),
Shares!C9461,
IF(
Shares!B9461 = "",
#N/A,
Shares!B9461)
)</f>
        <v>#N/A</v>
      </c>
      <c r="B9461" t="e">
        <f>IF(
OR('Shares - LTR - Granted'!B9461 = "8. Transferee of restricted securities", 'Shares - LTR - Granted'!B9461 = "9. Any person (substitution for securities etc.)"),
'Shares - LTR - Granted'!C9461,
IF(
'Shares - LTR - Granted'!B9461 = "",
#N/A,
'Shares - LTR - Granted'!B9461)
)</f>
        <v>#N/A</v>
      </c>
      <c r="C9461" t="e">
        <f>IF(
OR('Performance Securities'!B9461 = "8. Transferee of restricted securities", 'Performance Securities'!B9461 = "9. Any person (substitution for securities etc.)"),
'Performance Securities'!C9461,
IF(
'Performance Securities'!B9461 = "",
#N/A,
'Performance Securities'!B9461)
)</f>
        <v>#N/A</v>
      </c>
      <c r="D9461" t="e">
        <f>IF(
OR('Options or Warrants'!B9461 = "8. Transferee of restricted securities", 'Options or Warrants'!B9461 = "9. Any person (substitution for securities etc.)"),
'Options or Warrants'!C9461,
IF(
'Options or Warrants'!B9461 = "",
#N/A,
'Options or Warrants'!B9461)
)</f>
        <v>#N/A</v>
      </c>
      <c r="E9461" t="e">
        <f>IF(
OR('Options - Free Attaching'!B9461 = "8. Transferee of restricted securities", 'Options - Free Attaching'!B9461 = "9. Any person (substitution for securities etc.)"),
'Options - Free Attaching'!C9461,
IF(
'Options - Free Attaching'!B9461 = "",
#N/A,
'Options - Free Attaching'!B9461)
)</f>
        <v>#N/A</v>
      </c>
      <c r="F9461" t="e">
        <f>IF(
OR('Con. Notes - Conversion'!B9461 = "8. Transferee of restricted securities", 'Con. Notes - Conversion'!B9461 = "9. Any person (substitution for securities etc.)"),
'Con. Notes - Conversion'!C9461,
IF(
'Con. Notes - Conversion'!B9461 = "",
#N/A,
'Con. Notes - Conversion'!B9461)
)</f>
        <v>#N/A</v>
      </c>
      <c r="G9461" t="e">
        <f>IF(
OR('Con. Notes - No Conversion'!B9461 = "8. Transferee of restricted securities", 'Con. Notes - No Conversion'!B9461 = "9. Any person (substitution for securities etc.)"),
'Con. Notes - No Conversion'!C9461,
IF(
'Con. Notes - No Conversion'!B9461 = "",
#N/A,
'Con. Notes - No Conversion'!B9461)
)</f>
        <v>#N/A</v>
      </c>
    </row>
    <row r="9462" spans="1:7" x14ac:dyDescent="0.25">
      <c r="A9462" t="e">
        <f>IF(
OR(Shares!B9462 = "8. Transferee of restricted securities", Shares!B9462 = "9. Any person (substitution for securities etc.)"),
Shares!C9462,
IF(
Shares!B9462 = "",
#N/A,
Shares!B9462)
)</f>
        <v>#N/A</v>
      </c>
      <c r="B9462" t="e">
        <f>IF(
OR('Shares - LTR - Granted'!B9462 = "8. Transferee of restricted securities", 'Shares - LTR - Granted'!B9462 = "9. Any person (substitution for securities etc.)"),
'Shares - LTR - Granted'!C9462,
IF(
'Shares - LTR - Granted'!B9462 = "",
#N/A,
'Shares - LTR - Granted'!B9462)
)</f>
        <v>#N/A</v>
      </c>
      <c r="C9462" t="e">
        <f>IF(
OR('Performance Securities'!B9462 = "8. Transferee of restricted securities", 'Performance Securities'!B9462 = "9. Any person (substitution for securities etc.)"),
'Performance Securities'!C9462,
IF(
'Performance Securities'!B9462 = "",
#N/A,
'Performance Securities'!B9462)
)</f>
        <v>#N/A</v>
      </c>
      <c r="D9462" t="e">
        <f>IF(
OR('Options or Warrants'!B9462 = "8. Transferee of restricted securities", 'Options or Warrants'!B9462 = "9. Any person (substitution for securities etc.)"),
'Options or Warrants'!C9462,
IF(
'Options or Warrants'!B9462 = "",
#N/A,
'Options or Warrants'!B9462)
)</f>
        <v>#N/A</v>
      </c>
      <c r="E9462" t="e">
        <f>IF(
OR('Options - Free Attaching'!B9462 = "8. Transferee of restricted securities", 'Options - Free Attaching'!B9462 = "9. Any person (substitution for securities etc.)"),
'Options - Free Attaching'!C9462,
IF(
'Options - Free Attaching'!B9462 = "",
#N/A,
'Options - Free Attaching'!B9462)
)</f>
        <v>#N/A</v>
      </c>
      <c r="F9462" t="e">
        <f>IF(
OR('Con. Notes - Conversion'!B9462 = "8. Transferee of restricted securities", 'Con. Notes - Conversion'!B9462 = "9. Any person (substitution for securities etc.)"),
'Con. Notes - Conversion'!C9462,
IF(
'Con. Notes - Conversion'!B9462 = "",
#N/A,
'Con. Notes - Conversion'!B9462)
)</f>
        <v>#N/A</v>
      </c>
      <c r="G9462" t="e">
        <f>IF(
OR('Con. Notes - No Conversion'!B9462 = "8. Transferee of restricted securities", 'Con. Notes - No Conversion'!B9462 = "9. Any person (substitution for securities etc.)"),
'Con. Notes - No Conversion'!C9462,
IF(
'Con. Notes - No Conversion'!B9462 = "",
#N/A,
'Con. Notes - No Conversion'!B9462)
)</f>
        <v>#N/A</v>
      </c>
    </row>
    <row r="9463" spans="1:7" x14ac:dyDescent="0.25">
      <c r="A9463" t="e">
        <f>IF(
OR(Shares!B9463 = "8. Transferee of restricted securities", Shares!B9463 = "9. Any person (substitution for securities etc.)"),
Shares!C9463,
IF(
Shares!B9463 = "",
#N/A,
Shares!B9463)
)</f>
        <v>#N/A</v>
      </c>
      <c r="B9463" t="e">
        <f>IF(
OR('Shares - LTR - Granted'!B9463 = "8. Transferee of restricted securities", 'Shares - LTR - Granted'!B9463 = "9. Any person (substitution for securities etc.)"),
'Shares - LTR - Granted'!C9463,
IF(
'Shares - LTR - Granted'!B9463 = "",
#N/A,
'Shares - LTR - Granted'!B9463)
)</f>
        <v>#N/A</v>
      </c>
      <c r="C9463" t="e">
        <f>IF(
OR('Performance Securities'!B9463 = "8. Transferee of restricted securities", 'Performance Securities'!B9463 = "9. Any person (substitution for securities etc.)"),
'Performance Securities'!C9463,
IF(
'Performance Securities'!B9463 = "",
#N/A,
'Performance Securities'!B9463)
)</f>
        <v>#N/A</v>
      </c>
      <c r="D9463" t="e">
        <f>IF(
OR('Options or Warrants'!B9463 = "8. Transferee of restricted securities", 'Options or Warrants'!B9463 = "9. Any person (substitution for securities etc.)"),
'Options or Warrants'!C9463,
IF(
'Options or Warrants'!B9463 = "",
#N/A,
'Options or Warrants'!B9463)
)</f>
        <v>#N/A</v>
      </c>
      <c r="E9463" t="e">
        <f>IF(
OR('Options - Free Attaching'!B9463 = "8. Transferee of restricted securities", 'Options - Free Attaching'!B9463 = "9. Any person (substitution for securities etc.)"),
'Options - Free Attaching'!C9463,
IF(
'Options - Free Attaching'!B9463 = "",
#N/A,
'Options - Free Attaching'!B9463)
)</f>
        <v>#N/A</v>
      </c>
      <c r="F9463" t="e">
        <f>IF(
OR('Con. Notes - Conversion'!B9463 = "8. Transferee of restricted securities", 'Con. Notes - Conversion'!B9463 = "9. Any person (substitution for securities etc.)"),
'Con. Notes - Conversion'!C9463,
IF(
'Con. Notes - Conversion'!B9463 = "",
#N/A,
'Con. Notes - Conversion'!B9463)
)</f>
        <v>#N/A</v>
      </c>
      <c r="G9463" t="e">
        <f>IF(
OR('Con. Notes - No Conversion'!B9463 = "8. Transferee of restricted securities", 'Con. Notes - No Conversion'!B9463 = "9. Any person (substitution for securities etc.)"),
'Con. Notes - No Conversion'!C9463,
IF(
'Con. Notes - No Conversion'!B9463 = "",
#N/A,
'Con. Notes - No Conversion'!B9463)
)</f>
        <v>#N/A</v>
      </c>
    </row>
    <row r="9464" spans="1:7" x14ac:dyDescent="0.25">
      <c r="A9464" t="e">
        <f>IF(
OR(Shares!B9464 = "8. Transferee of restricted securities", Shares!B9464 = "9. Any person (substitution for securities etc.)"),
Shares!C9464,
IF(
Shares!B9464 = "",
#N/A,
Shares!B9464)
)</f>
        <v>#N/A</v>
      </c>
      <c r="B9464" t="e">
        <f>IF(
OR('Shares - LTR - Granted'!B9464 = "8. Transferee of restricted securities", 'Shares - LTR - Granted'!B9464 = "9. Any person (substitution for securities etc.)"),
'Shares - LTR - Granted'!C9464,
IF(
'Shares - LTR - Granted'!B9464 = "",
#N/A,
'Shares - LTR - Granted'!B9464)
)</f>
        <v>#N/A</v>
      </c>
      <c r="C9464" t="e">
        <f>IF(
OR('Performance Securities'!B9464 = "8. Transferee of restricted securities", 'Performance Securities'!B9464 = "9. Any person (substitution for securities etc.)"),
'Performance Securities'!C9464,
IF(
'Performance Securities'!B9464 = "",
#N/A,
'Performance Securities'!B9464)
)</f>
        <v>#N/A</v>
      </c>
      <c r="D9464" t="e">
        <f>IF(
OR('Options or Warrants'!B9464 = "8. Transferee of restricted securities", 'Options or Warrants'!B9464 = "9. Any person (substitution for securities etc.)"),
'Options or Warrants'!C9464,
IF(
'Options or Warrants'!B9464 = "",
#N/A,
'Options or Warrants'!B9464)
)</f>
        <v>#N/A</v>
      </c>
      <c r="E9464" t="e">
        <f>IF(
OR('Options - Free Attaching'!B9464 = "8. Transferee of restricted securities", 'Options - Free Attaching'!B9464 = "9. Any person (substitution for securities etc.)"),
'Options - Free Attaching'!C9464,
IF(
'Options - Free Attaching'!B9464 = "",
#N/A,
'Options - Free Attaching'!B9464)
)</f>
        <v>#N/A</v>
      </c>
      <c r="F9464" t="e">
        <f>IF(
OR('Con. Notes - Conversion'!B9464 = "8. Transferee of restricted securities", 'Con. Notes - Conversion'!B9464 = "9. Any person (substitution for securities etc.)"),
'Con. Notes - Conversion'!C9464,
IF(
'Con. Notes - Conversion'!B9464 = "",
#N/A,
'Con. Notes - Conversion'!B9464)
)</f>
        <v>#N/A</v>
      </c>
      <c r="G9464" t="e">
        <f>IF(
OR('Con. Notes - No Conversion'!B9464 = "8. Transferee of restricted securities", 'Con. Notes - No Conversion'!B9464 = "9. Any person (substitution for securities etc.)"),
'Con. Notes - No Conversion'!C9464,
IF(
'Con. Notes - No Conversion'!B9464 = "",
#N/A,
'Con. Notes - No Conversion'!B9464)
)</f>
        <v>#N/A</v>
      </c>
    </row>
    <row r="9465" spans="1:7" x14ac:dyDescent="0.25">
      <c r="A9465" t="e">
        <f>IF(
OR(Shares!B9465 = "8. Transferee of restricted securities", Shares!B9465 = "9. Any person (substitution for securities etc.)"),
Shares!C9465,
IF(
Shares!B9465 = "",
#N/A,
Shares!B9465)
)</f>
        <v>#N/A</v>
      </c>
      <c r="B9465" t="e">
        <f>IF(
OR('Shares - LTR - Granted'!B9465 = "8. Transferee of restricted securities", 'Shares - LTR - Granted'!B9465 = "9. Any person (substitution for securities etc.)"),
'Shares - LTR - Granted'!C9465,
IF(
'Shares - LTR - Granted'!B9465 = "",
#N/A,
'Shares - LTR - Granted'!B9465)
)</f>
        <v>#N/A</v>
      </c>
      <c r="C9465" t="e">
        <f>IF(
OR('Performance Securities'!B9465 = "8. Transferee of restricted securities", 'Performance Securities'!B9465 = "9. Any person (substitution for securities etc.)"),
'Performance Securities'!C9465,
IF(
'Performance Securities'!B9465 = "",
#N/A,
'Performance Securities'!B9465)
)</f>
        <v>#N/A</v>
      </c>
      <c r="D9465" t="e">
        <f>IF(
OR('Options or Warrants'!B9465 = "8. Transferee of restricted securities", 'Options or Warrants'!B9465 = "9. Any person (substitution for securities etc.)"),
'Options or Warrants'!C9465,
IF(
'Options or Warrants'!B9465 = "",
#N/A,
'Options or Warrants'!B9465)
)</f>
        <v>#N/A</v>
      </c>
      <c r="E9465" t="e">
        <f>IF(
OR('Options - Free Attaching'!B9465 = "8. Transferee of restricted securities", 'Options - Free Attaching'!B9465 = "9. Any person (substitution for securities etc.)"),
'Options - Free Attaching'!C9465,
IF(
'Options - Free Attaching'!B9465 = "",
#N/A,
'Options - Free Attaching'!B9465)
)</f>
        <v>#N/A</v>
      </c>
      <c r="F9465" t="e">
        <f>IF(
OR('Con. Notes - Conversion'!B9465 = "8. Transferee of restricted securities", 'Con. Notes - Conversion'!B9465 = "9. Any person (substitution for securities etc.)"),
'Con. Notes - Conversion'!C9465,
IF(
'Con. Notes - Conversion'!B9465 = "",
#N/A,
'Con. Notes - Conversion'!B9465)
)</f>
        <v>#N/A</v>
      </c>
      <c r="G9465" t="e">
        <f>IF(
OR('Con. Notes - No Conversion'!B9465 = "8. Transferee of restricted securities", 'Con. Notes - No Conversion'!B9465 = "9. Any person (substitution for securities etc.)"),
'Con. Notes - No Conversion'!C9465,
IF(
'Con. Notes - No Conversion'!B9465 = "",
#N/A,
'Con. Notes - No Conversion'!B9465)
)</f>
        <v>#N/A</v>
      </c>
    </row>
    <row r="9466" spans="1:7" x14ac:dyDescent="0.25">
      <c r="A9466" t="e">
        <f>IF(
OR(Shares!B9466 = "8. Transferee of restricted securities", Shares!B9466 = "9. Any person (substitution for securities etc.)"),
Shares!C9466,
IF(
Shares!B9466 = "",
#N/A,
Shares!B9466)
)</f>
        <v>#N/A</v>
      </c>
      <c r="B9466" t="e">
        <f>IF(
OR('Shares - LTR - Granted'!B9466 = "8. Transferee of restricted securities", 'Shares - LTR - Granted'!B9466 = "9. Any person (substitution for securities etc.)"),
'Shares - LTR - Granted'!C9466,
IF(
'Shares - LTR - Granted'!B9466 = "",
#N/A,
'Shares - LTR - Granted'!B9466)
)</f>
        <v>#N/A</v>
      </c>
      <c r="C9466" t="e">
        <f>IF(
OR('Performance Securities'!B9466 = "8. Transferee of restricted securities", 'Performance Securities'!B9466 = "9. Any person (substitution for securities etc.)"),
'Performance Securities'!C9466,
IF(
'Performance Securities'!B9466 = "",
#N/A,
'Performance Securities'!B9466)
)</f>
        <v>#N/A</v>
      </c>
      <c r="D9466" t="e">
        <f>IF(
OR('Options or Warrants'!B9466 = "8. Transferee of restricted securities", 'Options or Warrants'!B9466 = "9. Any person (substitution for securities etc.)"),
'Options or Warrants'!C9466,
IF(
'Options or Warrants'!B9466 = "",
#N/A,
'Options or Warrants'!B9466)
)</f>
        <v>#N/A</v>
      </c>
      <c r="E9466" t="e">
        <f>IF(
OR('Options - Free Attaching'!B9466 = "8. Transferee of restricted securities", 'Options - Free Attaching'!B9466 = "9. Any person (substitution for securities etc.)"),
'Options - Free Attaching'!C9466,
IF(
'Options - Free Attaching'!B9466 = "",
#N/A,
'Options - Free Attaching'!B9466)
)</f>
        <v>#N/A</v>
      </c>
      <c r="F9466" t="e">
        <f>IF(
OR('Con. Notes - Conversion'!B9466 = "8. Transferee of restricted securities", 'Con. Notes - Conversion'!B9466 = "9. Any person (substitution for securities etc.)"),
'Con. Notes - Conversion'!C9466,
IF(
'Con. Notes - Conversion'!B9466 = "",
#N/A,
'Con. Notes - Conversion'!B9466)
)</f>
        <v>#N/A</v>
      </c>
      <c r="G9466" t="e">
        <f>IF(
OR('Con. Notes - No Conversion'!B9466 = "8. Transferee of restricted securities", 'Con. Notes - No Conversion'!B9466 = "9. Any person (substitution for securities etc.)"),
'Con. Notes - No Conversion'!C9466,
IF(
'Con. Notes - No Conversion'!B9466 = "",
#N/A,
'Con. Notes - No Conversion'!B9466)
)</f>
        <v>#N/A</v>
      </c>
    </row>
    <row r="9467" spans="1:7" x14ac:dyDescent="0.25">
      <c r="A9467" t="e">
        <f>IF(
OR(Shares!B9467 = "8. Transferee of restricted securities", Shares!B9467 = "9. Any person (substitution for securities etc.)"),
Shares!C9467,
IF(
Shares!B9467 = "",
#N/A,
Shares!B9467)
)</f>
        <v>#N/A</v>
      </c>
      <c r="B9467" t="e">
        <f>IF(
OR('Shares - LTR - Granted'!B9467 = "8. Transferee of restricted securities", 'Shares - LTR - Granted'!B9467 = "9. Any person (substitution for securities etc.)"),
'Shares - LTR - Granted'!C9467,
IF(
'Shares - LTR - Granted'!B9467 = "",
#N/A,
'Shares - LTR - Granted'!B9467)
)</f>
        <v>#N/A</v>
      </c>
      <c r="C9467" t="e">
        <f>IF(
OR('Performance Securities'!B9467 = "8. Transferee of restricted securities", 'Performance Securities'!B9467 = "9. Any person (substitution for securities etc.)"),
'Performance Securities'!C9467,
IF(
'Performance Securities'!B9467 = "",
#N/A,
'Performance Securities'!B9467)
)</f>
        <v>#N/A</v>
      </c>
      <c r="D9467" t="e">
        <f>IF(
OR('Options or Warrants'!B9467 = "8. Transferee of restricted securities", 'Options or Warrants'!B9467 = "9. Any person (substitution for securities etc.)"),
'Options or Warrants'!C9467,
IF(
'Options or Warrants'!B9467 = "",
#N/A,
'Options or Warrants'!B9467)
)</f>
        <v>#N/A</v>
      </c>
      <c r="E9467" t="e">
        <f>IF(
OR('Options - Free Attaching'!B9467 = "8. Transferee of restricted securities", 'Options - Free Attaching'!B9467 = "9. Any person (substitution for securities etc.)"),
'Options - Free Attaching'!C9467,
IF(
'Options - Free Attaching'!B9467 = "",
#N/A,
'Options - Free Attaching'!B9467)
)</f>
        <v>#N/A</v>
      </c>
      <c r="F9467" t="e">
        <f>IF(
OR('Con. Notes - Conversion'!B9467 = "8. Transferee of restricted securities", 'Con. Notes - Conversion'!B9467 = "9. Any person (substitution for securities etc.)"),
'Con. Notes - Conversion'!C9467,
IF(
'Con. Notes - Conversion'!B9467 = "",
#N/A,
'Con. Notes - Conversion'!B9467)
)</f>
        <v>#N/A</v>
      </c>
      <c r="G9467" t="e">
        <f>IF(
OR('Con. Notes - No Conversion'!B9467 = "8. Transferee of restricted securities", 'Con. Notes - No Conversion'!B9467 = "9. Any person (substitution for securities etc.)"),
'Con. Notes - No Conversion'!C9467,
IF(
'Con. Notes - No Conversion'!B9467 = "",
#N/A,
'Con. Notes - No Conversion'!B9467)
)</f>
        <v>#N/A</v>
      </c>
    </row>
    <row r="9468" spans="1:7" x14ac:dyDescent="0.25">
      <c r="A9468" t="e">
        <f>IF(
OR(Shares!B9468 = "8. Transferee of restricted securities", Shares!B9468 = "9. Any person (substitution for securities etc.)"),
Shares!C9468,
IF(
Shares!B9468 = "",
#N/A,
Shares!B9468)
)</f>
        <v>#N/A</v>
      </c>
      <c r="B9468" t="e">
        <f>IF(
OR('Shares - LTR - Granted'!B9468 = "8. Transferee of restricted securities", 'Shares - LTR - Granted'!B9468 = "9. Any person (substitution for securities etc.)"),
'Shares - LTR - Granted'!C9468,
IF(
'Shares - LTR - Granted'!B9468 = "",
#N/A,
'Shares - LTR - Granted'!B9468)
)</f>
        <v>#N/A</v>
      </c>
      <c r="C9468" t="e">
        <f>IF(
OR('Performance Securities'!B9468 = "8. Transferee of restricted securities", 'Performance Securities'!B9468 = "9. Any person (substitution for securities etc.)"),
'Performance Securities'!C9468,
IF(
'Performance Securities'!B9468 = "",
#N/A,
'Performance Securities'!B9468)
)</f>
        <v>#N/A</v>
      </c>
      <c r="D9468" t="e">
        <f>IF(
OR('Options or Warrants'!B9468 = "8. Transferee of restricted securities", 'Options or Warrants'!B9468 = "9. Any person (substitution for securities etc.)"),
'Options or Warrants'!C9468,
IF(
'Options or Warrants'!B9468 = "",
#N/A,
'Options or Warrants'!B9468)
)</f>
        <v>#N/A</v>
      </c>
      <c r="E9468" t="e">
        <f>IF(
OR('Options - Free Attaching'!B9468 = "8. Transferee of restricted securities", 'Options - Free Attaching'!B9468 = "9. Any person (substitution for securities etc.)"),
'Options - Free Attaching'!C9468,
IF(
'Options - Free Attaching'!B9468 = "",
#N/A,
'Options - Free Attaching'!B9468)
)</f>
        <v>#N/A</v>
      </c>
      <c r="F9468" t="e">
        <f>IF(
OR('Con. Notes - Conversion'!B9468 = "8. Transferee of restricted securities", 'Con. Notes - Conversion'!B9468 = "9. Any person (substitution for securities etc.)"),
'Con. Notes - Conversion'!C9468,
IF(
'Con. Notes - Conversion'!B9468 = "",
#N/A,
'Con. Notes - Conversion'!B9468)
)</f>
        <v>#N/A</v>
      </c>
      <c r="G9468" t="e">
        <f>IF(
OR('Con. Notes - No Conversion'!B9468 = "8. Transferee of restricted securities", 'Con. Notes - No Conversion'!B9468 = "9. Any person (substitution for securities etc.)"),
'Con. Notes - No Conversion'!C9468,
IF(
'Con. Notes - No Conversion'!B9468 = "",
#N/A,
'Con. Notes - No Conversion'!B9468)
)</f>
        <v>#N/A</v>
      </c>
    </row>
    <row r="9469" spans="1:7" x14ac:dyDescent="0.25">
      <c r="A9469" t="e">
        <f>IF(
OR(Shares!B9469 = "8. Transferee of restricted securities", Shares!B9469 = "9. Any person (substitution for securities etc.)"),
Shares!C9469,
IF(
Shares!B9469 = "",
#N/A,
Shares!B9469)
)</f>
        <v>#N/A</v>
      </c>
      <c r="B9469" t="e">
        <f>IF(
OR('Shares - LTR - Granted'!B9469 = "8. Transferee of restricted securities", 'Shares - LTR - Granted'!B9469 = "9. Any person (substitution for securities etc.)"),
'Shares - LTR - Granted'!C9469,
IF(
'Shares - LTR - Granted'!B9469 = "",
#N/A,
'Shares - LTR - Granted'!B9469)
)</f>
        <v>#N/A</v>
      </c>
      <c r="C9469" t="e">
        <f>IF(
OR('Performance Securities'!B9469 = "8. Transferee of restricted securities", 'Performance Securities'!B9469 = "9. Any person (substitution for securities etc.)"),
'Performance Securities'!C9469,
IF(
'Performance Securities'!B9469 = "",
#N/A,
'Performance Securities'!B9469)
)</f>
        <v>#N/A</v>
      </c>
      <c r="D9469" t="e">
        <f>IF(
OR('Options or Warrants'!B9469 = "8. Transferee of restricted securities", 'Options or Warrants'!B9469 = "9. Any person (substitution for securities etc.)"),
'Options or Warrants'!C9469,
IF(
'Options or Warrants'!B9469 = "",
#N/A,
'Options or Warrants'!B9469)
)</f>
        <v>#N/A</v>
      </c>
      <c r="E9469" t="e">
        <f>IF(
OR('Options - Free Attaching'!B9469 = "8. Transferee of restricted securities", 'Options - Free Attaching'!B9469 = "9. Any person (substitution for securities etc.)"),
'Options - Free Attaching'!C9469,
IF(
'Options - Free Attaching'!B9469 = "",
#N/A,
'Options - Free Attaching'!B9469)
)</f>
        <v>#N/A</v>
      </c>
      <c r="F9469" t="e">
        <f>IF(
OR('Con. Notes - Conversion'!B9469 = "8. Transferee of restricted securities", 'Con. Notes - Conversion'!B9469 = "9. Any person (substitution for securities etc.)"),
'Con. Notes - Conversion'!C9469,
IF(
'Con. Notes - Conversion'!B9469 = "",
#N/A,
'Con. Notes - Conversion'!B9469)
)</f>
        <v>#N/A</v>
      </c>
      <c r="G9469" t="e">
        <f>IF(
OR('Con. Notes - No Conversion'!B9469 = "8. Transferee of restricted securities", 'Con. Notes - No Conversion'!B9469 = "9. Any person (substitution for securities etc.)"),
'Con. Notes - No Conversion'!C9469,
IF(
'Con. Notes - No Conversion'!B9469 = "",
#N/A,
'Con. Notes - No Conversion'!B9469)
)</f>
        <v>#N/A</v>
      </c>
    </row>
    <row r="9470" spans="1:7" x14ac:dyDescent="0.25">
      <c r="A9470" t="e">
        <f>IF(
OR(Shares!B9470 = "8. Transferee of restricted securities", Shares!B9470 = "9. Any person (substitution for securities etc.)"),
Shares!C9470,
IF(
Shares!B9470 = "",
#N/A,
Shares!B9470)
)</f>
        <v>#N/A</v>
      </c>
      <c r="B9470" t="e">
        <f>IF(
OR('Shares - LTR - Granted'!B9470 = "8. Transferee of restricted securities", 'Shares - LTR - Granted'!B9470 = "9. Any person (substitution for securities etc.)"),
'Shares - LTR - Granted'!C9470,
IF(
'Shares - LTR - Granted'!B9470 = "",
#N/A,
'Shares - LTR - Granted'!B9470)
)</f>
        <v>#N/A</v>
      </c>
      <c r="C9470" t="e">
        <f>IF(
OR('Performance Securities'!B9470 = "8. Transferee of restricted securities", 'Performance Securities'!B9470 = "9. Any person (substitution for securities etc.)"),
'Performance Securities'!C9470,
IF(
'Performance Securities'!B9470 = "",
#N/A,
'Performance Securities'!B9470)
)</f>
        <v>#N/A</v>
      </c>
      <c r="D9470" t="e">
        <f>IF(
OR('Options or Warrants'!B9470 = "8. Transferee of restricted securities", 'Options or Warrants'!B9470 = "9. Any person (substitution for securities etc.)"),
'Options or Warrants'!C9470,
IF(
'Options or Warrants'!B9470 = "",
#N/A,
'Options or Warrants'!B9470)
)</f>
        <v>#N/A</v>
      </c>
      <c r="E9470" t="e">
        <f>IF(
OR('Options - Free Attaching'!B9470 = "8. Transferee of restricted securities", 'Options - Free Attaching'!B9470 = "9. Any person (substitution for securities etc.)"),
'Options - Free Attaching'!C9470,
IF(
'Options - Free Attaching'!B9470 = "",
#N/A,
'Options - Free Attaching'!B9470)
)</f>
        <v>#N/A</v>
      </c>
      <c r="F9470" t="e">
        <f>IF(
OR('Con. Notes - Conversion'!B9470 = "8. Transferee of restricted securities", 'Con. Notes - Conversion'!B9470 = "9. Any person (substitution for securities etc.)"),
'Con. Notes - Conversion'!C9470,
IF(
'Con. Notes - Conversion'!B9470 = "",
#N/A,
'Con. Notes - Conversion'!B9470)
)</f>
        <v>#N/A</v>
      </c>
      <c r="G9470" t="e">
        <f>IF(
OR('Con. Notes - No Conversion'!B9470 = "8. Transferee of restricted securities", 'Con. Notes - No Conversion'!B9470 = "9. Any person (substitution for securities etc.)"),
'Con. Notes - No Conversion'!C9470,
IF(
'Con. Notes - No Conversion'!B9470 = "",
#N/A,
'Con. Notes - No Conversion'!B9470)
)</f>
        <v>#N/A</v>
      </c>
    </row>
    <row r="9471" spans="1:7" x14ac:dyDescent="0.25">
      <c r="A9471" t="e">
        <f>IF(
OR(Shares!B9471 = "8. Transferee of restricted securities", Shares!B9471 = "9. Any person (substitution for securities etc.)"),
Shares!C9471,
IF(
Shares!B9471 = "",
#N/A,
Shares!B9471)
)</f>
        <v>#N/A</v>
      </c>
      <c r="B9471" t="e">
        <f>IF(
OR('Shares - LTR - Granted'!B9471 = "8. Transferee of restricted securities", 'Shares - LTR - Granted'!B9471 = "9. Any person (substitution for securities etc.)"),
'Shares - LTR - Granted'!C9471,
IF(
'Shares - LTR - Granted'!B9471 = "",
#N/A,
'Shares - LTR - Granted'!B9471)
)</f>
        <v>#N/A</v>
      </c>
      <c r="C9471" t="e">
        <f>IF(
OR('Performance Securities'!B9471 = "8. Transferee of restricted securities", 'Performance Securities'!B9471 = "9. Any person (substitution for securities etc.)"),
'Performance Securities'!C9471,
IF(
'Performance Securities'!B9471 = "",
#N/A,
'Performance Securities'!B9471)
)</f>
        <v>#N/A</v>
      </c>
      <c r="D9471" t="e">
        <f>IF(
OR('Options or Warrants'!B9471 = "8. Transferee of restricted securities", 'Options or Warrants'!B9471 = "9. Any person (substitution for securities etc.)"),
'Options or Warrants'!C9471,
IF(
'Options or Warrants'!B9471 = "",
#N/A,
'Options or Warrants'!B9471)
)</f>
        <v>#N/A</v>
      </c>
      <c r="E9471" t="e">
        <f>IF(
OR('Options - Free Attaching'!B9471 = "8. Transferee of restricted securities", 'Options - Free Attaching'!B9471 = "9. Any person (substitution for securities etc.)"),
'Options - Free Attaching'!C9471,
IF(
'Options - Free Attaching'!B9471 = "",
#N/A,
'Options - Free Attaching'!B9471)
)</f>
        <v>#N/A</v>
      </c>
      <c r="F9471" t="e">
        <f>IF(
OR('Con. Notes - Conversion'!B9471 = "8. Transferee of restricted securities", 'Con. Notes - Conversion'!B9471 = "9. Any person (substitution for securities etc.)"),
'Con. Notes - Conversion'!C9471,
IF(
'Con. Notes - Conversion'!B9471 = "",
#N/A,
'Con. Notes - Conversion'!B9471)
)</f>
        <v>#N/A</v>
      </c>
      <c r="G9471" t="e">
        <f>IF(
OR('Con. Notes - No Conversion'!B9471 = "8. Transferee of restricted securities", 'Con. Notes - No Conversion'!B9471 = "9. Any person (substitution for securities etc.)"),
'Con. Notes - No Conversion'!C9471,
IF(
'Con. Notes - No Conversion'!B9471 = "",
#N/A,
'Con. Notes - No Conversion'!B9471)
)</f>
        <v>#N/A</v>
      </c>
    </row>
    <row r="9472" spans="1:7" x14ac:dyDescent="0.25">
      <c r="A9472" t="e">
        <f>IF(
OR(Shares!B9472 = "8. Transferee of restricted securities", Shares!B9472 = "9. Any person (substitution for securities etc.)"),
Shares!C9472,
IF(
Shares!B9472 = "",
#N/A,
Shares!B9472)
)</f>
        <v>#N/A</v>
      </c>
      <c r="B9472" t="e">
        <f>IF(
OR('Shares - LTR - Granted'!B9472 = "8. Transferee of restricted securities", 'Shares - LTR - Granted'!B9472 = "9. Any person (substitution for securities etc.)"),
'Shares - LTR - Granted'!C9472,
IF(
'Shares - LTR - Granted'!B9472 = "",
#N/A,
'Shares - LTR - Granted'!B9472)
)</f>
        <v>#N/A</v>
      </c>
      <c r="C9472" t="e">
        <f>IF(
OR('Performance Securities'!B9472 = "8. Transferee of restricted securities", 'Performance Securities'!B9472 = "9. Any person (substitution for securities etc.)"),
'Performance Securities'!C9472,
IF(
'Performance Securities'!B9472 = "",
#N/A,
'Performance Securities'!B9472)
)</f>
        <v>#N/A</v>
      </c>
      <c r="D9472" t="e">
        <f>IF(
OR('Options or Warrants'!B9472 = "8. Transferee of restricted securities", 'Options or Warrants'!B9472 = "9. Any person (substitution for securities etc.)"),
'Options or Warrants'!C9472,
IF(
'Options or Warrants'!B9472 = "",
#N/A,
'Options or Warrants'!B9472)
)</f>
        <v>#N/A</v>
      </c>
      <c r="E9472" t="e">
        <f>IF(
OR('Options - Free Attaching'!B9472 = "8. Transferee of restricted securities", 'Options - Free Attaching'!B9472 = "9. Any person (substitution for securities etc.)"),
'Options - Free Attaching'!C9472,
IF(
'Options - Free Attaching'!B9472 = "",
#N/A,
'Options - Free Attaching'!B9472)
)</f>
        <v>#N/A</v>
      </c>
      <c r="F9472" t="e">
        <f>IF(
OR('Con. Notes - Conversion'!B9472 = "8. Transferee of restricted securities", 'Con. Notes - Conversion'!B9472 = "9. Any person (substitution for securities etc.)"),
'Con. Notes - Conversion'!C9472,
IF(
'Con. Notes - Conversion'!B9472 = "",
#N/A,
'Con. Notes - Conversion'!B9472)
)</f>
        <v>#N/A</v>
      </c>
      <c r="G9472" t="e">
        <f>IF(
OR('Con. Notes - No Conversion'!B9472 = "8. Transferee of restricted securities", 'Con. Notes - No Conversion'!B9472 = "9. Any person (substitution for securities etc.)"),
'Con. Notes - No Conversion'!C9472,
IF(
'Con. Notes - No Conversion'!B9472 = "",
#N/A,
'Con. Notes - No Conversion'!B9472)
)</f>
        <v>#N/A</v>
      </c>
    </row>
    <row r="9473" spans="1:7" x14ac:dyDescent="0.25">
      <c r="A9473" t="e">
        <f>IF(
OR(Shares!B9473 = "8. Transferee of restricted securities", Shares!B9473 = "9. Any person (substitution for securities etc.)"),
Shares!C9473,
IF(
Shares!B9473 = "",
#N/A,
Shares!B9473)
)</f>
        <v>#N/A</v>
      </c>
      <c r="B9473" t="e">
        <f>IF(
OR('Shares - LTR - Granted'!B9473 = "8. Transferee of restricted securities", 'Shares - LTR - Granted'!B9473 = "9. Any person (substitution for securities etc.)"),
'Shares - LTR - Granted'!C9473,
IF(
'Shares - LTR - Granted'!B9473 = "",
#N/A,
'Shares - LTR - Granted'!B9473)
)</f>
        <v>#N/A</v>
      </c>
      <c r="C9473" t="e">
        <f>IF(
OR('Performance Securities'!B9473 = "8. Transferee of restricted securities", 'Performance Securities'!B9473 = "9. Any person (substitution for securities etc.)"),
'Performance Securities'!C9473,
IF(
'Performance Securities'!B9473 = "",
#N/A,
'Performance Securities'!B9473)
)</f>
        <v>#N/A</v>
      </c>
      <c r="D9473" t="e">
        <f>IF(
OR('Options or Warrants'!B9473 = "8. Transferee of restricted securities", 'Options or Warrants'!B9473 = "9. Any person (substitution for securities etc.)"),
'Options or Warrants'!C9473,
IF(
'Options or Warrants'!B9473 = "",
#N/A,
'Options or Warrants'!B9473)
)</f>
        <v>#N/A</v>
      </c>
      <c r="E9473" t="e">
        <f>IF(
OR('Options - Free Attaching'!B9473 = "8. Transferee of restricted securities", 'Options - Free Attaching'!B9473 = "9. Any person (substitution for securities etc.)"),
'Options - Free Attaching'!C9473,
IF(
'Options - Free Attaching'!B9473 = "",
#N/A,
'Options - Free Attaching'!B9473)
)</f>
        <v>#N/A</v>
      </c>
      <c r="F9473" t="e">
        <f>IF(
OR('Con. Notes - Conversion'!B9473 = "8. Transferee of restricted securities", 'Con. Notes - Conversion'!B9473 = "9. Any person (substitution for securities etc.)"),
'Con. Notes - Conversion'!C9473,
IF(
'Con. Notes - Conversion'!B9473 = "",
#N/A,
'Con. Notes - Conversion'!B9473)
)</f>
        <v>#N/A</v>
      </c>
      <c r="G9473" t="e">
        <f>IF(
OR('Con. Notes - No Conversion'!B9473 = "8. Transferee of restricted securities", 'Con. Notes - No Conversion'!B9473 = "9. Any person (substitution for securities etc.)"),
'Con. Notes - No Conversion'!C9473,
IF(
'Con. Notes - No Conversion'!B9473 = "",
#N/A,
'Con. Notes - No Conversion'!B9473)
)</f>
        <v>#N/A</v>
      </c>
    </row>
    <row r="9474" spans="1:7" x14ac:dyDescent="0.25">
      <c r="A9474" t="e">
        <f>IF(
OR(Shares!B9474 = "8. Transferee of restricted securities", Shares!B9474 = "9. Any person (substitution for securities etc.)"),
Shares!C9474,
IF(
Shares!B9474 = "",
#N/A,
Shares!B9474)
)</f>
        <v>#N/A</v>
      </c>
      <c r="B9474" t="e">
        <f>IF(
OR('Shares - LTR - Granted'!B9474 = "8. Transferee of restricted securities", 'Shares - LTR - Granted'!B9474 = "9. Any person (substitution for securities etc.)"),
'Shares - LTR - Granted'!C9474,
IF(
'Shares - LTR - Granted'!B9474 = "",
#N/A,
'Shares - LTR - Granted'!B9474)
)</f>
        <v>#N/A</v>
      </c>
      <c r="C9474" t="e">
        <f>IF(
OR('Performance Securities'!B9474 = "8. Transferee of restricted securities", 'Performance Securities'!B9474 = "9. Any person (substitution for securities etc.)"),
'Performance Securities'!C9474,
IF(
'Performance Securities'!B9474 = "",
#N/A,
'Performance Securities'!B9474)
)</f>
        <v>#N/A</v>
      </c>
      <c r="D9474" t="e">
        <f>IF(
OR('Options or Warrants'!B9474 = "8. Transferee of restricted securities", 'Options or Warrants'!B9474 = "9. Any person (substitution for securities etc.)"),
'Options or Warrants'!C9474,
IF(
'Options or Warrants'!B9474 = "",
#N/A,
'Options or Warrants'!B9474)
)</f>
        <v>#N/A</v>
      </c>
      <c r="E9474" t="e">
        <f>IF(
OR('Options - Free Attaching'!B9474 = "8. Transferee of restricted securities", 'Options - Free Attaching'!B9474 = "9. Any person (substitution for securities etc.)"),
'Options - Free Attaching'!C9474,
IF(
'Options - Free Attaching'!B9474 = "",
#N/A,
'Options - Free Attaching'!B9474)
)</f>
        <v>#N/A</v>
      </c>
      <c r="F9474" t="e">
        <f>IF(
OR('Con. Notes - Conversion'!B9474 = "8. Transferee of restricted securities", 'Con. Notes - Conversion'!B9474 = "9. Any person (substitution for securities etc.)"),
'Con. Notes - Conversion'!C9474,
IF(
'Con. Notes - Conversion'!B9474 = "",
#N/A,
'Con. Notes - Conversion'!B9474)
)</f>
        <v>#N/A</v>
      </c>
      <c r="G9474" t="e">
        <f>IF(
OR('Con. Notes - No Conversion'!B9474 = "8. Transferee of restricted securities", 'Con. Notes - No Conversion'!B9474 = "9. Any person (substitution for securities etc.)"),
'Con. Notes - No Conversion'!C9474,
IF(
'Con. Notes - No Conversion'!B9474 = "",
#N/A,
'Con. Notes - No Conversion'!B9474)
)</f>
        <v>#N/A</v>
      </c>
    </row>
    <row r="9475" spans="1:7" x14ac:dyDescent="0.25">
      <c r="A9475" t="e">
        <f>IF(
OR(Shares!B9475 = "8. Transferee of restricted securities", Shares!B9475 = "9. Any person (substitution for securities etc.)"),
Shares!C9475,
IF(
Shares!B9475 = "",
#N/A,
Shares!B9475)
)</f>
        <v>#N/A</v>
      </c>
      <c r="B9475" t="e">
        <f>IF(
OR('Shares - LTR - Granted'!B9475 = "8. Transferee of restricted securities", 'Shares - LTR - Granted'!B9475 = "9. Any person (substitution for securities etc.)"),
'Shares - LTR - Granted'!C9475,
IF(
'Shares - LTR - Granted'!B9475 = "",
#N/A,
'Shares - LTR - Granted'!B9475)
)</f>
        <v>#N/A</v>
      </c>
      <c r="C9475" t="e">
        <f>IF(
OR('Performance Securities'!B9475 = "8. Transferee of restricted securities", 'Performance Securities'!B9475 = "9. Any person (substitution for securities etc.)"),
'Performance Securities'!C9475,
IF(
'Performance Securities'!B9475 = "",
#N/A,
'Performance Securities'!B9475)
)</f>
        <v>#N/A</v>
      </c>
      <c r="D9475" t="e">
        <f>IF(
OR('Options or Warrants'!B9475 = "8. Transferee of restricted securities", 'Options or Warrants'!B9475 = "9. Any person (substitution for securities etc.)"),
'Options or Warrants'!C9475,
IF(
'Options or Warrants'!B9475 = "",
#N/A,
'Options or Warrants'!B9475)
)</f>
        <v>#N/A</v>
      </c>
      <c r="E9475" t="e">
        <f>IF(
OR('Options - Free Attaching'!B9475 = "8. Transferee of restricted securities", 'Options - Free Attaching'!B9475 = "9. Any person (substitution for securities etc.)"),
'Options - Free Attaching'!C9475,
IF(
'Options - Free Attaching'!B9475 = "",
#N/A,
'Options - Free Attaching'!B9475)
)</f>
        <v>#N/A</v>
      </c>
      <c r="F9475" t="e">
        <f>IF(
OR('Con. Notes - Conversion'!B9475 = "8. Transferee of restricted securities", 'Con. Notes - Conversion'!B9475 = "9. Any person (substitution for securities etc.)"),
'Con. Notes - Conversion'!C9475,
IF(
'Con. Notes - Conversion'!B9475 = "",
#N/A,
'Con. Notes - Conversion'!B9475)
)</f>
        <v>#N/A</v>
      </c>
      <c r="G9475" t="e">
        <f>IF(
OR('Con. Notes - No Conversion'!B9475 = "8. Transferee of restricted securities", 'Con. Notes - No Conversion'!B9475 = "9. Any person (substitution for securities etc.)"),
'Con. Notes - No Conversion'!C9475,
IF(
'Con. Notes - No Conversion'!B9475 = "",
#N/A,
'Con. Notes - No Conversion'!B9475)
)</f>
        <v>#N/A</v>
      </c>
    </row>
    <row r="9476" spans="1:7" x14ac:dyDescent="0.25">
      <c r="A9476" t="e">
        <f>IF(
OR(Shares!B9476 = "8. Transferee of restricted securities", Shares!B9476 = "9. Any person (substitution for securities etc.)"),
Shares!C9476,
IF(
Shares!B9476 = "",
#N/A,
Shares!B9476)
)</f>
        <v>#N/A</v>
      </c>
      <c r="B9476" t="e">
        <f>IF(
OR('Shares - LTR - Granted'!B9476 = "8. Transferee of restricted securities", 'Shares - LTR - Granted'!B9476 = "9. Any person (substitution for securities etc.)"),
'Shares - LTR - Granted'!C9476,
IF(
'Shares - LTR - Granted'!B9476 = "",
#N/A,
'Shares - LTR - Granted'!B9476)
)</f>
        <v>#N/A</v>
      </c>
      <c r="C9476" t="e">
        <f>IF(
OR('Performance Securities'!B9476 = "8. Transferee of restricted securities", 'Performance Securities'!B9476 = "9. Any person (substitution for securities etc.)"),
'Performance Securities'!C9476,
IF(
'Performance Securities'!B9476 = "",
#N/A,
'Performance Securities'!B9476)
)</f>
        <v>#N/A</v>
      </c>
      <c r="D9476" t="e">
        <f>IF(
OR('Options or Warrants'!B9476 = "8. Transferee of restricted securities", 'Options or Warrants'!B9476 = "9. Any person (substitution for securities etc.)"),
'Options or Warrants'!C9476,
IF(
'Options or Warrants'!B9476 = "",
#N/A,
'Options or Warrants'!B9476)
)</f>
        <v>#N/A</v>
      </c>
      <c r="E9476" t="e">
        <f>IF(
OR('Options - Free Attaching'!B9476 = "8. Transferee of restricted securities", 'Options - Free Attaching'!B9476 = "9. Any person (substitution for securities etc.)"),
'Options - Free Attaching'!C9476,
IF(
'Options - Free Attaching'!B9476 = "",
#N/A,
'Options - Free Attaching'!B9476)
)</f>
        <v>#N/A</v>
      </c>
      <c r="F9476" t="e">
        <f>IF(
OR('Con. Notes - Conversion'!B9476 = "8. Transferee of restricted securities", 'Con. Notes - Conversion'!B9476 = "9. Any person (substitution for securities etc.)"),
'Con. Notes - Conversion'!C9476,
IF(
'Con. Notes - Conversion'!B9476 = "",
#N/A,
'Con. Notes - Conversion'!B9476)
)</f>
        <v>#N/A</v>
      </c>
      <c r="G9476" t="e">
        <f>IF(
OR('Con. Notes - No Conversion'!B9476 = "8. Transferee of restricted securities", 'Con. Notes - No Conversion'!B9476 = "9. Any person (substitution for securities etc.)"),
'Con. Notes - No Conversion'!C9476,
IF(
'Con. Notes - No Conversion'!B9476 = "",
#N/A,
'Con. Notes - No Conversion'!B9476)
)</f>
        <v>#N/A</v>
      </c>
    </row>
    <row r="9477" spans="1:7" x14ac:dyDescent="0.25">
      <c r="A9477" t="e">
        <f>IF(
OR(Shares!B9477 = "8. Transferee of restricted securities", Shares!B9477 = "9. Any person (substitution for securities etc.)"),
Shares!C9477,
IF(
Shares!B9477 = "",
#N/A,
Shares!B9477)
)</f>
        <v>#N/A</v>
      </c>
      <c r="B9477" t="e">
        <f>IF(
OR('Shares - LTR - Granted'!B9477 = "8. Transferee of restricted securities", 'Shares - LTR - Granted'!B9477 = "9. Any person (substitution for securities etc.)"),
'Shares - LTR - Granted'!C9477,
IF(
'Shares - LTR - Granted'!B9477 = "",
#N/A,
'Shares - LTR - Granted'!B9477)
)</f>
        <v>#N/A</v>
      </c>
      <c r="C9477" t="e">
        <f>IF(
OR('Performance Securities'!B9477 = "8. Transferee of restricted securities", 'Performance Securities'!B9477 = "9. Any person (substitution for securities etc.)"),
'Performance Securities'!C9477,
IF(
'Performance Securities'!B9477 = "",
#N/A,
'Performance Securities'!B9477)
)</f>
        <v>#N/A</v>
      </c>
      <c r="D9477" t="e">
        <f>IF(
OR('Options or Warrants'!B9477 = "8. Transferee of restricted securities", 'Options or Warrants'!B9477 = "9. Any person (substitution for securities etc.)"),
'Options or Warrants'!C9477,
IF(
'Options or Warrants'!B9477 = "",
#N/A,
'Options or Warrants'!B9477)
)</f>
        <v>#N/A</v>
      </c>
      <c r="E9477" t="e">
        <f>IF(
OR('Options - Free Attaching'!B9477 = "8. Transferee of restricted securities", 'Options - Free Attaching'!B9477 = "9. Any person (substitution for securities etc.)"),
'Options - Free Attaching'!C9477,
IF(
'Options - Free Attaching'!B9477 = "",
#N/A,
'Options - Free Attaching'!B9477)
)</f>
        <v>#N/A</v>
      </c>
      <c r="F9477" t="e">
        <f>IF(
OR('Con. Notes - Conversion'!B9477 = "8. Transferee of restricted securities", 'Con. Notes - Conversion'!B9477 = "9. Any person (substitution for securities etc.)"),
'Con. Notes - Conversion'!C9477,
IF(
'Con. Notes - Conversion'!B9477 = "",
#N/A,
'Con. Notes - Conversion'!B9477)
)</f>
        <v>#N/A</v>
      </c>
      <c r="G9477" t="e">
        <f>IF(
OR('Con. Notes - No Conversion'!B9477 = "8. Transferee of restricted securities", 'Con. Notes - No Conversion'!B9477 = "9. Any person (substitution for securities etc.)"),
'Con. Notes - No Conversion'!C9477,
IF(
'Con. Notes - No Conversion'!B9477 = "",
#N/A,
'Con. Notes - No Conversion'!B9477)
)</f>
        <v>#N/A</v>
      </c>
    </row>
    <row r="9478" spans="1:7" x14ac:dyDescent="0.25">
      <c r="A9478" t="e">
        <f>IF(
OR(Shares!B9478 = "8. Transferee of restricted securities", Shares!B9478 = "9. Any person (substitution for securities etc.)"),
Shares!C9478,
IF(
Shares!B9478 = "",
#N/A,
Shares!B9478)
)</f>
        <v>#N/A</v>
      </c>
      <c r="B9478" t="e">
        <f>IF(
OR('Shares - LTR - Granted'!B9478 = "8. Transferee of restricted securities", 'Shares - LTR - Granted'!B9478 = "9. Any person (substitution for securities etc.)"),
'Shares - LTR - Granted'!C9478,
IF(
'Shares - LTR - Granted'!B9478 = "",
#N/A,
'Shares - LTR - Granted'!B9478)
)</f>
        <v>#N/A</v>
      </c>
      <c r="C9478" t="e">
        <f>IF(
OR('Performance Securities'!B9478 = "8. Transferee of restricted securities", 'Performance Securities'!B9478 = "9. Any person (substitution for securities etc.)"),
'Performance Securities'!C9478,
IF(
'Performance Securities'!B9478 = "",
#N/A,
'Performance Securities'!B9478)
)</f>
        <v>#N/A</v>
      </c>
      <c r="D9478" t="e">
        <f>IF(
OR('Options or Warrants'!B9478 = "8. Transferee of restricted securities", 'Options or Warrants'!B9478 = "9. Any person (substitution for securities etc.)"),
'Options or Warrants'!C9478,
IF(
'Options or Warrants'!B9478 = "",
#N/A,
'Options or Warrants'!B9478)
)</f>
        <v>#N/A</v>
      </c>
      <c r="E9478" t="e">
        <f>IF(
OR('Options - Free Attaching'!B9478 = "8. Transferee of restricted securities", 'Options - Free Attaching'!B9478 = "9. Any person (substitution for securities etc.)"),
'Options - Free Attaching'!C9478,
IF(
'Options - Free Attaching'!B9478 = "",
#N/A,
'Options - Free Attaching'!B9478)
)</f>
        <v>#N/A</v>
      </c>
      <c r="F9478" t="e">
        <f>IF(
OR('Con. Notes - Conversion'!B9478 = "8. Transferee of restricted securities", 'Con. Notes - Conversion'!B9478 = "9. Any person (substitution for securities etc.)"),
'Con. Notes - Conversion'!C9478,
IF(
'Con. Notes - Conversion'!B9478 = "",
#N/A,
'Con. Notes - Conversion'!B9478)
)</f>
        <v>#N/A</v>
      </c>
      <c r="G9478" t="e">
        <f>IF(
OR('Con. Notes - No Conversion'!B9478 = "8. Transferee of restricted securities", 'Con. Notes - No Conversion'!B9478 = "9. Any person (substitution for securities etc.)"),
'Con. Notes - No Conversion'!C9478,
IF(
'Con. Notes - No Conversion'!B9478 = "",
#N/A,
'Con. Notes - No Conversion'!B9478)
)</f>
        <v>#N/A</v>
      </c>
    </row>
    <row r="9479" spans="1:7" x14ac:dyDescent="0.25">
      <c r="A9479" t="e">
        <f>IF(
OR(Shares!B9479 = "8. Transferee of restricted securities", Shares!B9479 = "9. Any person (substitution for securities etc.)"),
Shares!C9479,
IF(
Shares!B9479 = "",
#N/A,
Shares!B9479)
)</f>
        <v>#N/A</v>
      </c>
      <c r="B9479" t="e">
        <f>IF(
OR('Shares - LTR - Granted'!B9479 = "8. Transferee of restricted securities", 'Shares - LTR - Granted'!B9479 = "9. Any person (substitution for securities etc.)"),
'Shares - LTR - Granted'!C9479,
IF(
'Shares - LTR - Granted'!B9479 = "",
#N/A,
'Shares - LTR - Granted'!B9479)
)</f>
        <v>#N/A</v>
      </c>
      <c r="C9479" t="e">
        <f>IF(
OR('Performance Securities'!B9479 = "8. Transferee of restricted securities", 'Performance Securities'!B9479 = "9. Any person (substitution for securities etc.)"),
'Performance Securities'!C9479,
IF(
'Performance Securities'!B9479 = "",
#N/A,
'Performance Securities'!B9479)
)</f>
        <v>#N/A</v>
      </c>
      <c r="D9479" t="e">
        <f>IF(
OR('Options or Warrants'!B9479 = "8. Transferee of restricted securities", 'Options or Warrants'!B9479 = "9. Any person (substitution for securities etc.)"),
'Options or Warrants'!C9479,
IF(
'Options or Warrants'!B9479 = "",
#N/A,
'Options or Warrants'!B9479)
)</f>
        <v>#N/A</v>
      </c>
      <c r="E9479" t="e">
        <f>IF(
OR('Options - Free Attaching'!B9479 = "8. Transferee of restricted securities", 'Options - Free Attaching'!B9479 = "9. Any person (substitution for securities etc.)"),
'Options - Free Attaching'!C9479,
IF(
'Options - Free Attaching'!B9479 = "",
#N/A,
'Options - Free Attaching'!B9479)
)</f>
        <v>#N/A</v>
      </c>
      <c r="F9479" t="e">
        <f>IF(
OR('Con. Notes - Conversion'!B9479 = "8. Transferee of restricted securities", 'Con. Notes - Conversion'!B9479 = "9. Any person (substitution for securities etc.)"),
'Con. Notes - Conversion'!C9479,
IF(
'Con. Notes - Conversion'!B9479 = "",
#N/A,
'Con. Notes - Conversion'!B9479)
)</f>
        <v>#N/A</v>
      </c>
      <c r="G9479" t="e">
        <f>IF(
OR('Con. Notes - No Conversion'!B9479 = "8. Transferee of restricted securities", 'Con. Notes - No Conversion'!B9479 = "9. Any person (substitution for securities etc.)"),
'Con. Notes - No Conversion'!C9479,
IF(
'Con. Notes - No Conversion'!B9479 = "",
#N/A,
'Con. Notes - No Conversion'!B9479)
)</f>
        <v>#N/A</v>
      </c>
    </row>
    <row r="9480" spans="1:7" x14ac:dyDescent="0.25">
      <c r="A9480" t="e">
        <f>IF(
OR(Shares!B9480 = "8. Transferee of restricted securities", Shares!B9480 = "9. Any person (substitution for securities etc.)"),
Shares!C9480,
IF(
Shares!B9480 = "",
#N/A,
Shares!B9480)
)</f>
        <v>#N/A</v>
      </c>
      <c r="B9480" t="e">
        <f>IF(
OR('Shares - LTR - Granted'!B9480 = "8. Transferee of restricted securities", 'Shares - LTR - Granted'!B9480 = "9. Any person (substitution for securities etc.)"),
'Shares - LTR - Granted'!C9480,
IF(
'Shares - LTR - Granted'!B9480 = "",
#N/A,
'Shares - LTR - Granted'!B9480)
)</f>
        <v>#N/A</v>
      </c>
      <c r="C9480" t="e">
        <f>IF(
OR('Performance Securities'!B9480 = "8. Transferee of restricted securities", 'Performance Securities'!B9480 = "9. Any person (substitution for securities etc.)"),
'Performance Securities'!C9480,
IF(
'Performance Securities'!B9480 = "",
#N/A,
'Performance Securities'!B9480)
)</f>
        <v>#N/A</v>
      </c>
      <c r="D9480" t="e">
        <f>IF(
OR('Options or Warrants'!B9480 = "8. Transferee of restricted securities", 'Options or Warrants'!B9480 = "9. Any person (substitution for securities etc.)"),
'Options or Warrants'!C9480,
IF(
'Options or Warrants'!B9480 = "",
#N/A,
'Options or Warrants'!B9480)
)</f>
        <v>#N/A</v>
      </c>
      <c r="E9480" t="e">
        <f>IF(
OR('Options - Free Attaching'!B9480 = "8. Transferee of restricted securities", 'Options - Free Attaching'!B9480 = "9. Any person (substitution for securities etc.)"),
'Options - Free Attaching'!C9480,
IF(
'Options - Free Attaching'!B9480 = "",
#N/A,
'Options - Free Attaching'!B9480)
)</f>
        <v>#N/A</v>
      </c>
      <c r="F9480" t="e">
        <f>IF(
OR('Con. Notes - Conversion'!B9480 = "8. Transferee of restricted securities", 'Con. Notes - Conversion'!B9480 = "9. Any person (substitution for securities etc.)"),
'Con. Notes - Conversion'!C9480,
IF(
'Con. Notes - Conversion'!B9480 = "",
#N/A,
'Con. Notes - Conversion'!B9480)
)</f>
        <v>#N/A</v>
      </c>
      <c r="G9480" t="e">
        <f>IF(
OR('Con. Notes - No Conversion'!B9480 = "8. Transferee of restricted securities", 'Con. Notes - No Conversion'!B9480 = "9. Any person (substitution for securities etc.)"),
'Con. Notes - No Conversion'!C9480,
IF(
'Con. Notes - No Conversion'!B9480 = "",
#N/A,
'Con. Notes - No Conversion'!B9480)
)</f>
        <v>#N/A</v>
      </c>
    </row>
    <row r="9481" spans="1:7" x14ac:dyDescent="0.25">
      <c r="A9481" t="e">
        <f>IF(
OR(Shares!B9481 = "8. Transferee of restricted securities", Shares!B9481 = "9. Any person (substitution for securities etc.)"),
Shares!C9481,
IF(
Shares!B9481 = "",
#N/A,
Shares!B9481)
)</f>
        <v>#N/A</v>
      </c>
      <c r="B9481" t="e">
        <f>IF(
OR('Shares - LTR - Granted'!B9481 = "8. Transferee of restricted securities", 'Shares - LTR - Granted'!B9481 = "9. Any person (substitution for securities etc.)"),
'Shares - LTR - Granted'!C9481,
IF(
'Shares - LTR - Granted'!B9481 = "",
#N/A,
'Shares - LTR - Granted'!B9481)
)</f>
        <v>#N/A</v>
      </c>
      <c r="C9481" t="e">
        <f>IF(
OR('Performance Securities'!B9481 = "8. Transferee of restricted securities", 'Performance Securities'!B9481 = "9. Any person (substitution for securities etc.)"),
'Performance Securities'!C9481,
IF(
'Performance Securities'!B9481 = "",
#N/A,
'Performance Securities'!B9481)
)</f>
        <v>#N/A</v>
      </c>
      <c r="D9481" t="e">
        <f>IF(
OR('Options or Warrants'!B9481 = "8. Transferee of restricted securities", 'Options or Warrants'!B9481 = "9. Any person (substitution for securities etc.)"),
'Options or Warrants'!C9481,
IF(
'Options or Warrants'!B9481 = "",
#N/A,
'Options or Warrants'!B9481)
)</f>
        <v>#N/A</v>
      </c>
      <c r="E9481" t="e">
        <f>IF(
OR('Options - Free Attaching'!B9481 = "8. Transferee of restricted securities", 'Options - Free Attaching'!B9481 = "9. Any person (substitution for securities etc.)"),
'Options - Free Attaching'!C9481,
IF(
'Options - Free Attaching'!B9481 = "",
#N/A,
'Options - Free Attaching'!B9481)
)</f>
        <v>#N/A</v>
      </c>
      <c r="F9481" t="e">
        <f>IF(
OR('Con. Notes - Conversion'!B9481 = "8. Transferee of restricted securities", 'Con. Notes - Conversion'!B9481 = "9. Any person (substitution for securities etc.)"),
'Con. Notes - Conversion'!C9481,
IF(
'Con. Notes - Conversion'!B9481 = "",
#N/A,
'Con. Notes - Conversion'!B9481)
)</f>
        <v>#N/A</v>
      </c>
      <c r="G9481" t="e">
        <f>IF(
OR('Con. Notes - No Conversion'!B9481 = "8. Transferee of restricted securities", 'Con. Notes - No Conversion'!B9481 = "9. Any person (substitution for securities etc.)"),
'Con. Notes - No Conversion'!C9481,
IF(
'Con. Notes - No Conversion'!B9481 = "",
#N/A,
'Con. Notes - No Conversion'!B9481)
)</f>
        <v>#N/A</v>
      </c>
    </row>
    <row r="9482" spans="1:7" x14ac:dyDescent="0.25">
      <c r="A9482" t="e">
        <f>IF(
OR(Shares!B9482 = "8. Transferee of restricted securities", Shares!B9482 = "9. Any person (substitution for securities etc.)"),
Shares!C9482,
IF(
Shares!B9482 = "",
#N/A,
Shares!B9482)
)</f>
        <v>#N/A</v>
      </c>
      <c r="B9482" t="e">
        <f>IF(
OR('Shares - LTR - Granted'!B9482 = "8. Transferee of restricted securities", 'Shares - LTR - Granted'!B9482 = "9. Any person (substitution for securities etc.)"),
'Shares - LTR - Granted'!C9482,
IF(
'Shares - LTR - Granted'!B9482 = "",
#N/A,
'Shares - LTR - Granted'!B9482)
)</f>
        <v>#N/A</v>
      </c>
      <c r="C9482" t="e">
        <f>IF(
OR('Performance Securities'!B9482 = "8. Transferee of restricted securities", 'Performance Securities'!B9482 = "9. Any person (substitution for securities etc.)"),
'Performance Securities'!C9482,
IF(
'Performance Securities'!B9482 = "",
#N/A,
'Performance Securities'!B9482)
)</f>
        <v>#N/A</v>
      </c>
      <c r="D9482" t="e">
        <f>IF(
OR('Options or Warrants'!B9482 = "8. Transferee of restricted securities", 'Options or Warrants'!B9482 = "9. Any person (substitution for securities etc.)"),
'Options or Warrants'!C9482,
IF(
'Options or Warrants'!B9482 = "",
#N/A,
'Options or Warrants'!B9482)
)</f>
        <v>#N/A</v>
      </c>
      <c r="E9482" t="e">
        <f>IF(
OR('Options - Free Attaching'!B9482 = "8. Transferee of restricted securities", 'Options - Free Attaching'!B9482 = "9. Any person (substitution for securities etc.)"),
'Options - Free Attaching'!C9482,
IF(
'Options - Free Attaching'!B9482 = "",
#N/A,
'Options - Free Attaching'!B9482)
)</f>
        <v>#N/A</v>
      </c>
      <c r="F9482" t="e">
        <f>IF(
OR('Con. Notes - Conversion'!B9482 = "8. Transferee of restricted securities", 'Con. Notes - Conversion'!B9482 = "9. Any person (substitution for securities etc.)"),
'Con. Notes - Conversion'!C9482,
IF(
'Con. Notes - Conversion'!B9482 = "",
#N/A,
'Con. Notes - Conversion'!B9482)
)</f>
        <v>#N/A</v>
      </c>
      <c r="G9482" t="e">
        <f>IF(
OR('Con. Notes - No Conversion'!B9482 = "8. Transferee of restricted securities", 'Con. Notes - No Conversion'!B9482 = "9. Any person (substitution for securities etc.)"),
'Con. Notes - No Conversion'!C9482,
IF(
'Con. Notes - No Conversion'!B9482 = "",
#N/A,
'Con. Notes - No Conversion'!B9482)
)</f>
        <v>#N/A</v>
      </c>
    </row>
    <row r="9483" spans="1:7" x14ac:dyDescent="0.25">
      <c r="A9483" t="e">
        <f>IF(
OR(Shares!B9483 = "8. Transferee of restricted securities", Shares!B9483 = "9. Any person (substitution for securities etc.)"),
Shares!C9483,
IF(
Shares!B9483 = "",
#N/A,
Shares!B9483)
)</f>
        <v>#N/A</v>
      </c>
      <c r="B9483" t="e">
        <f>IF(
OR('Shares - LTR - Granted'!B9483 = "8. Transferee of restricted securities", 'Shares - LTR - Granted'!B9483 = "9. Any person (substitution for securities etc.)"),
'Shares - LTR - Granted'!C9483,
IF(
'Shares - LTR - Granted'!B9483 = "",
#N/A,
'Shares - LTR - Granted'!B9483)
)</f>
        <v>#N/A</v>
      </c>
      <c r="C9483" t="e">
        <f>IF(
OR('Performance Securities'!B9483 = "8. Transferee of restricted securities", 'Performance Securities'!B9483 = "9. Any person (substitution for securities etc.)"),
'Performance Securities'!C9483,
IF(
'Performance Securities'!B9483 = "",
#N/A,
'Performance Securities'!B9483)
)</f>
        <v>#N/A</v>
      </c>
      <c r="D9483" t="e">
        <f>IF(
OR('Options or Warrants'!B9483 = "8. Transferee of restricted securities", 'Options or Warrants'!B9483 = "9. Any person (substitution for securities etc.)"),
'Options or Warrants'!C9483,
IF(
'Options or Warrants'!B9483 = "",
#N/A,
'Options or Warrants'!B9483)
)</f>
        <v>#N/A</v>
      </c>
      <c r="E9483" t="e">
        <f>IF(
OR('Options - Free Attaching'!B9483 = "8. Transferee of restricted securities", 'Options - Free Attaching'!B9483 = "9. Any person (substitution for securities etc.)"),
'Options - Free Attaching'!C9483,
IF(
'Options - Free Attaching'!B9483 = "",
#N/A,
'Options - Free Attaching'!B9483)
)</f>
        <v>#N/A</v>
      </c>
      <c r="F9483" t="e">
        <f>IF(
OR('Con. Notes - Conversion'!B9483 = "8. Transferee of restricted securities", 'Con. Notes - Conversion'!B9483 = "9. Any person (substitution for securities etc.)"),
'Con. Notes - Conversion'!C9483,
IF(
'Con. Notes - Conversion'!B9483 = "",
#N/A,
'Con. Notes - Conversion'!B9483)
)</f>
        <v>#N/A</v>
      </c>
      <c r="G9483" t="e">
        <f>IF(
OR('Con. Notes - No Conversion'!B9483 = "8. Transferee of restricted securities", 'Con. Notes - No Conversion'!B9483 = "9. Any person (substitution for securities etc.)"),
'Con. Notes - No Conversion'!C9483,
IF(
'Con. Notes - No Conversion'!B9483 = "",
#N/A,
'Con. Notes - No Conversion'!B9483)
)</f>
        <v>#N/A</v>
      </c>
    </row>
    <row r="9484" spans="1:7" x14ac:dyDescent="0.25">
      <c r="A9484" t="e">
        <f>IF(
OR(Shares!B9484 = "8. Transferee of restricted securities", Shares!B9484 = "9. Any person (substitution for securities etc.)"),
Shares!C9484,
IF(
Shares!B9484 = "",
#N/A,
Shares!B9484)
)</f>
        <v>#N/A</v>
      </c>
      <c r="B9484" t="e">
        <f>IF(
OR('Shares - LTR - Granted'!B9484 = "8. Transferee of restricted securities", 'Shares - LTR - Granted'!B9484 = "9. Any person (substitution for securities etc.)"),
'Shares - LTR - Granted'!C9484,
IF(
'Shares - LTR - Granted'!B9484 = "",
#N/A,
'Shares - LTR - Granted'!B9484)
)</f>
        <v>#N/A</v>
      </c>
      <c r="C9484" t="e">
        <f>IF(
OR('Performance Securities'!B9484 = "8. Transferee of restricted securities", 'Performance Securities'!B9484 = "9. Any person (substitution for securities etc.)"),
'Performance Securities'!C9484,
IF(
'Performance Securities'!B9484 = "",
#N/A,
'Performance Securities'!B9484)
)</f>
        <v>#N/A</v>
      </c>
      <c r="D9484" t="e">
        <f>IF(
OR('Options or Warrants'!B9484 = "8. Transferee of restricted securities", 'Options or Warrants'!B9484 = "9. Any person (substitution for securities etc.)"),
'Options or Warrants'!C9484,
IF(
'Options or Warrants'!B9484 = "",
#N/A,
'Options or Warrants'!B9484)
)</f>
        <v>#N/A</v>
      </c>
      <c r="E9484" t="e">
        <f>IF(
OR('Options - Free Attaching'!B9484 = "8. Transferee of restricted securities", 'Options - Free Attaching'!B9484 = "9. Any person (substitution for securities etc.)"),
'Options - Free Attaching'!C9484,
IF(
'Options - Free Attaching'!B9484 = "",
#N/A,
'Options - Free Attaching'!B9484)
)</f>
        <v>#N/A</v>
      </c>
      <c r="F9484" t="e">
        <f>IF(
OR('Con. Notes - Conversion'!B9484 = "8. Transferee of restricted securities", 'Con. Notes - Conversion'!B9484 = "9. Any person (substitution for securities etc.)"),
'Con. Notes - Conversion'!C9484,
IF(
'Con. Notes - Conversion'!B9484 = "",
#N/A,
'Con. Notes - Conversion'!B9484)
)</f>
        <v>#N/A</v>
      </c>
      <c r="G9484" t="e">
        <f>IF(
OR('Con. Notes - No Conversion'!B9484 = "8. Transferee of restricted securities", 'Con. Notes - No Conversion'!B9484 = "9. Any person (substitution for securities etc.)"),
'Con. Notes - No Conversion'!C9484,
IF(
'Con. Notes - No Conversion'!B9484 = "",
#N/A,
'Con. Notes - No Conversion'!B9484)
)</f>
        <v>#N/A</v>
      </c>
    </row>
    <row r="9485" spans="1:7" x14ac:dyDescent="0.25">
      <c r="A9485" t="e">
        <f>IF(
OR(Shares!B9485 = "8. Transferee of restricted securities", Shares!B9485 = "9. Any person (substitution for securities etc.)"),
Shares!C9485,
IF(
Shares!B9485 = "",
#N/A,
Shares!B9485)
)</f>
        <v>#N/A</v>
      </c>
      <c r="B9485" t="e">
        <f>IF(
OR('Shares - LTR - Granted'!B9485 = "8. Transferee of restricted securities", 'Shares - LTR - Granted'!B9485 = "9. Any person (substitution for securities etc.)"),
'Shares - LTR - Granted'!C9485,
IF(
'Shares - LTR - Granted'!B9485 = "",
#N/A,
'Shares - LTR - Granted'!B9485)
)</f>
        <v>#N/A</v>
      </c>
      <c r="C9485" t="e">
        <f>IF(
OR('Performance Securities'!B9485 = "8. Transferee of restricted securities", 'Performance Securities'!B9485 = "9. Any person (substitution for securities etc.)"),
'Performance Securities'!C9485,
IF(
'Performance Securities'!B9485 = "",
#N/A,
'Performance Securities'!B9485)
)</f>
        <v>#N/A</v>
      </c>
      <c r="D9485" t="e">
        <f>IF(
OR('Options or Warrants'!B9485 = "8. Transferee of restricted securities", 'Options or Warrants'!B9485 = "9. Any person (substitution for securities etc.)"),
'Options or Warrants'!C9485,
IF(
'Options or Warrants'!B9485 = "",
#N/A,
'Options or Warrants'!B9485)
)</f>
        <v>#N/A</v>
      </c>
      <c r="E9485" t="e">
        <f>IF(
OR('Options - Free Attaching'!B9485 = "8. Transferee of restricted securities", 'Options - Free Attaching'!B9485 = "9. Any person (substitution for securities etc.)"),
'Options - Free Attaching'!C9485,
IF(
'Options - Free Attaching'!B9485 = "",
#N/A,
'Options - Free Attaching'!B9485)
)</f>
        <v>#N/A</v>
      </c>
      <c r="F9485" t="e">
        <f>IF(
OR('Con. Notes - Conversion'!B9485 = "8. Transferee of restricted securities", 'Con. Notes - Conversion'!B9485 = "9. Any person (substitution for securities etc.)"),
'Con. Notes - Conversion'!C9485,
IF(
'Con. Notes - Conversion'!B9485 = "",
#N/A,
'Con. Notes - Conversion'!B9485)
)</f>
        <v>#N/A</v>
      </c>
      <c r="G9485" t="e">
        <f>IF(
OR('Con. Notes - No Conversion'!B9485 = "8. Transferee of restricted securities", 'Con. Notes - No Conversion'!B9485 = "9. Any person (substitution for securities etc.)"),
'Con. Notes - No Conversion'!C9485,
IF(
'Con. Notes - No Conversion'!B9485 = "",
#N/A,
'Con. Notes - No Conversion'!B9485)
)</f>
        <v>#N/A</v>
      </c>
    </row>
    <row r="9486" spans="1:7" x14ac:dyDescent="0.25">
      <c r="A9486" t="e">
        <f>IF(
OR(Shares!B9486 = "8. Transferee of restricted securities", Shares!B9486 = "9. Any person (substitution for securities etc.)"),
Shares!C9486,
IF(
Shares!B9486 = "",
#N/A,
Shares!B9486)
)</f>
        <v>#N/A</v>
      </c>
      <c r="B9486" t="e">
        <f>IF(
OR('Shares - LTR - Granted'!B9486 = "8. Transferee of restricted securities", 'Shares - LTR - Granted'!B9486 = "9. Any person (substitution for securities etc.)"),
'Shares - LTR - Granted'!C9486,
IF(
'Shares - LTR - Granted'!B9486 = "",
#N/A,
'Shares - LTR - Granted'!B9486)
)</f>
        <v>#N/A</v>
      </c>
      <c r="C9486" t="e">
        <f>IF(
OR('Performance Securities'!B9486 = "8. Transferee of restricted securities", 'Performance Securities'!B9486 = "9. Any person (substitution for securities etc.)"),
'Performance Securities'!C9486,
IF(
'Performance Securities'!B9486 = "",
#N/A,
'Performance Securities'!B9486)
)</f>
        <v>#N/A</v>
      </c>
      <c r="D9486" t="e">
        <f>IF(
OR('Options or Warrants'!B9486 = "8. Transferee of restricted securities", 'Options or Warrants'!B9486 = "9. Any person (substitution for securities etc.)"),
'Options or Warrants'!C9486,
IF(
'Options or Warrants'!B9486 = "",
#N/A,
'Options or Warrants'!B9486)
)</f>
        <v>#N/A</v>
      </c>
      <c r="E9486" t="e">
        <f>IF(
OR('Options - Free Attaching'!B9486 = "8. Transferee of restricted securities", 'Options - Free Attaching'!B9486 = "9. Any person (substitution for securities etc.)"),
'Options - Free Attaching'!C9486,
IF(
'Options - Free Attaching'!B9486 = "",
#N/A,
'Options - Free Attaching'!B9486)
)</f>
        <v>#N/A</v>
      </c>
      <c r="F9486" t="e">
        <f>IF(
OR('Con. Notes - Conversion'!B9486 = "8. Transferee of restricted securities", 'Con. Notes - Conversion'!B9486 = "9. Any person (substitution for securities etc.)"),
'Con. Notes - Conversion'!C9486,
IF(
'Con. Notes - Conversion'!B9486 = "",
#N/A,
'Con. Notes - Conversion'!B9486)
)</f>
        <v>#N/A</v>
      </c>
      <c r="G9486" t="e">
        <f>IF(
OR('Con. Notes - No Conversion'!B9486 = "8. Transferee of restricted securities", 'Con. Notes - No Conversion'!B9486 = "9. Any person (substitution for securities etc.)"),
'Con. Notes - No Conversion'!C9486,
IF(
'Con. Notes - No Conversion'!B9486 = "",
#N/A,
'Con. Notes - No Conversion'!B9486)
)</f>
        <v>#N/A</v>
      </c>
    </row>
    <row r="9487" spans="1:7" x14ac:dyDescent="0.25">
      <c r="A9487" t="e">
        <f>IF(
OR(Shares!B9487 = "8. Transferee of restricted securities", Shares!B9487 = "9. Any person (substitution for securities etc.)"),
Shares!C9487,
IF(
Shares!B9487 = "",
#N/A,
Shares!B9487)
)</f>
        <v>#N/A</v>
      </c>
      <c r="B9487" t="e">
        <f>IF(
OR('Shares - LTR - Granted'!B9487 = "8. Transferee of restricted securities", 'Shares - LTR - Granted'!B9487 = "9. Any person (substitution for securities etc.)"),
'Shares - LTR - Granted'!C9487,
IF(
'Shares - LTR - Granted'!B9487 = "",
#N/A,
'Shares - LTR - Granted'!B9487)
)</f>
        <v>#N/A</v>
      </c>
      <c r="C9487" t="e">
        <f>IF(
OR('Performance Securities'!B9487 = "8. Transferee of restricted securities", 'Performance Securities'!B9487 = "9. Any person (substitution for securities etc.)"),
'Performance Securities'!C9487,
IF(
'Performance Securities'!B9487 = "",
#N/A,
'Performance Securities'!B9487)
)</f>
        <v>#N/A</v>
      </c>
      <c r="D9487" t="e">
        <f>IF(
OR('Options or Warrants'!B9487 = "8. Transferee of restricted securities", 'Options or Warrants'!B9487 = "9. Any person (substitution for securities etc.)"),
'Options or Warrants'!C9487,
IF(
'Options or Warrants'!B9487 = "",
#N/A,
'Options or Warrants'!B9487)
)</f>
        <v>#N/A</v>
      </c>
      <c r="E9487" t="e">
        <f>IF(
OR('Options - Free Attaching'!B9487 = "8. Transferee of restricted securities", 'Options - Free Attaching'!B9487 = "9. Any person (substitution for securities etc.)"),
'Options - Free Attaching'!C9487,
IF(
'Options - Free Attaching'!B9487 = "",
#N/A,
'Options - Free Attaching'!B9487)
)</f>
        <v>#N/A</v>
      </c>
      <c r="F9487" t="e">
        <f>IF(
OR('Con. Notes - Conversion'!B9487 = "8. Transferee of restricted securities", 'Con. Notes - Conversion'!B9487 = "9. Any person (substitution for securities etc.)"),
'Con. Notes - Conversion'!C9487,
IF(
'Con. Notes - Conversion'!B9487 = "",
#N/A,
'Con. Notes - Conversion'!B9487)
)</f>
        <v>#N/A</v>
      </c>
      <c r="G9487" t="e">
        <f>IF(
OR('Con. Notes - No Conversion'!B9487 = "8. Transferee of restricted securities", 'Con. Notes - No Conversion'!B9487 = "9. Any person (substitution for securities etc.)"),
'Con. Notes - No Conversion'!C9487,
IF(
'Con. Notes - No Conversion'!B9487 = "",
#N/A,
'Con. Notes - No Conversion'!B9487)
)</f>
        <v>#N/A</v>
      </c>
    </row>
    <row r="9488" spans="1:7" x14ac:dyDescent="0.25">
      <c r="A9488" t="e">
        <f>IF(
OR(Shares!B9488 = "8. Transferee of restricted securities", Shares!B9488 = "9. Any person (substitution for securities etc.)"),
Shares!C9488,
IF(
Shares!B9488 = "",
#N/A,
Shares!B9488)
)</f>
        <v>#N/A</v>
      </c>
      <c r="B9488" t="e">
        <f>IF(
OR('Shares - LTR - Granted'!B9488 = "8. Transferee of restricted securities", 'Shares - LTR - Granted'!B9488 = "9. Any person (substitution for securities etc.)"),
'Shares - LTR - Granted'!C9488,
IF(
'Shares - LTR - Granted'!B9488 = "",
#N/A,
'Shares - LTR - Granted'!B9488)
)</f>
        <v>#N/A</v>
      </c>
      <c r="C9488" t="e">
        <f>IF(
OR('Performance Securities'!B9488 = "8. Transferee of restricted securities", 'Performance Securities'!B9488 = "9. Any person (substitution for securities etc.)"),
'Performance Securities'!C9488,
IF(
'Performance Securities'!B9488 = "",
#N/A,
'Performance Securities'!B9488)
)</f>
        <v>#N/A</v>
      </c>
      <c r="D9488" t="e">
        <f>IF(
OR('Options or Warrants'!B9488 = "8. Transferee of restricted securities", 'Options or Warrants'!B9488 = "9. Any person (substitution for securities etc.)"),
'Options or Warrants'!C9488,
IF(
'Options or Warrants'!B9488 = "",
#N/A,
'Options or Warrants'!B9488)
)</f>
        <v>#N/A</v>
      </c>
      <c r="E9488" t="e">
        <f>IF(
OR('Options - Free Attaching'!B9488 = "8. Transferee of restricted securities", 'Options - Free Attaching'!B9488 = "9. Any person (substitution for securities etc.)"),
'Options - Free Attaching'!C9488,
IF(
'Options - Free Attaching'!B9488 = "",
#N/A,
'Options - Free Attaching'!B9488)
)</f>
        <v>#N/A</v>
      </c>
      <c r="F9488" t="e">
        <f>IF(
OR('Con. Notes - Conversion'!B9488 = "8. Transferee of restricted securities", 'Con. Notes - Conversion'!B9488 = "9. Any person (substitution for securities etc.)"),
'Con. Notes - Conversion'!C9488,
IF(
'Con. Notes - Conversion'!B9488 = "",
#N/A,
'Con. Notes - Conversion'!B9488)
)</f>
        <v>#N/A</v>
      </c>
      <c r="G9488" t="e">
        <f>IF(
OR('Con. Notes - No Conversion'!B9488 = "8. Transferee of restricted securities", 'Con. Notes - No Conversion'!B9488 = "9. Any person (substitution for securities etc.)"),
'Con. Notes - No Conversion'!C9488,
IF(
'Con. Notes - No Conversion'!B9488 = "",
#N/A,
'Con. Notes - No Conversion'!B9488)
)</f>
        <v>#N/A</v>
      </c>
    </row>
    <row r="9489" spans="1:7" x14ac:dyDescent="0.25">
      <c r="A9489" t="e">
        <f>IF(
OR(Shares!B9489 = "8. Transferee of restricted securities", Shares!B9489 = "9. Any person (substitution for securities etc.)"),
Shares!C9489,
IF(
Shares!B9489 = "",
#N/A,
Shares!B9489)
)</f>
        <v>#N/A</v>
      </c>
      <c r="B9489" t="e">
        <f>IF(
OR('Shares - LTR - Granted'!B9489 = "8. Transferee of restricted securities", 'Shares - LTR - Granted'!B9489 = "9. Any person (substitution for securities etc.)"),
'Shares - LTR - Granted'!C9489,
IF(
'Shares - LTR - Granted'!B9489 = "",
#N/A,
'Shares - LTR - Granted'!B9489)
)</f>
        <v>#N/A</v>
      </c>
      <c r="C9489" t="e">
        <f>IF(
OR('Performance Securities'!B9489 = "8. Transferee of restricted securities", 'Performance Securities'!B9489 = "9. Any person (substitution for securities etc.)"),
'Performance Securities'!C9489,
IF(
'Performance Securities'!B9489 = "",
#N/A,
'Performance Securities'!B9489)
)</f>
        <v>#N/A</v>
      </c>
      <c r="D9489" t="e">
        <f>IF(
OR('Options or Warrants'!B9489 = "8. Transferee of restricted securities", 'Options or Warrants'!B9489 = "9. Any person (substitution for securities etc.)"),
'Options or Warrants'!C9489,
IF(
'Options or Warrants'!B9489 = "",
#N/A,
'Options or Warrants'!B9489)
)</f>
        <v>#N/A</v>
      </c>
      <c r="E9489" t="e">
        <f>IF(
OR('Options - Free Attaching'!B9489 = "8. Transferee of restricted securities", 'Options - Free Attaching'!B9489 = "9. Any person (substitution for securities etc.)"),
'Options - Free Attaching'!C9489,
IF(
'Options - Free Attaching'!B9489 = "",
#N/A,
'Options - Free Attaching'!B9489)
)</f>
        <v>#N/A</v>
      </c>
      <c r="F9489" t="e">
        <f>IF(
OR('Con. Notes - Conversion'!B9489 = "8. Transferee of restricted securities", 'Con. Notes - Conversion'!B9489 = "9. Any person (substitution for securities etc.)"),
'Con. Notes - Conversion'!C9489,
IF(
'Con. Notes - Conversion'!B9489 = "",
#N/A,
'Con. Notes - Conversion'!B9489)
)</f>
        <v>#N/A</v>
      </c>
      <c r="G9489" t="e">
        <f>IF(
OR('Con. Notes - No Conversion'!B9489 = "8. Transferee of restricted securities", 'Con. Notes - No Conversion'!B9489 = "9. Any person (substitution for securities etc.)"),
'Con. Notes - No Conversion'!C9489,
IF(
'Con. Notes - No Conversion'!B9489 = "",
#N/A,
'Con. Notes - No Conversion'!B9489)
)</f>
        <v>#N/A</v>
      </c>
    </row>
    <row r="9490" spans="1:7" x14ac:dyDescent="0.25">
      <c r="A9490" t="e">
        <f>IF(
OR(Shares!B9490 = "8. Transferee of restricted securities", Shares!B9490 = "9. Any person (substitution for securities etc.)"),
Shares!C9490,
IF(
Shares!B9490 = "",
#N/A,
Shares!B9490)
)</f>
        <v>#N/A</v>
      </c>
      <c r="B9490" t="e">
        <f>IF(
OR('Shares - LTR - Granted'!B9490 = "8. Transferee of restricted securities", 'Shares - LTR - Granted'!B9490 = "9. Any person (substitution for securities etc.)"),
'Shares - LTR - Granted'!C9490,
IF(
'Shares - LTR - Granted'!B9490 = "",
#N/A,
'Shares - LTR - Granted'!B9490)
)</f>
        <v>#N/A</v>
      </c>
      <c r="C9490" t="e">
        <f>IF(
OR('Performance Securities'!B9490 = "8. Transferee of restricted securities", 'Performance Securities'!B9490 = "9. Any person (substitution for securities etc.)"),
'Performance Securities'!C9490,
IF(
'Performance Securities'!B9490 = "",
#N/A,
'Performance Securities'!B9490)
)</f>
        <v>#N/A</v>
      </c>
      <c r="D9490" t="e">
        <f>IF(
OR('Options or Warrants'!B9490 = "8. Transferee of restricted securities", 'Options or Warrants'!B9490 = "9. Any person (substitution for securities etc.)"),
'Options or Warrants'!C9490,
IF(
'Options or Warrants'!B9490 = "",
#N/A,
'Options or Warrants'!B9490)
)</f>
        <v>#N/A</v>
      </c>
      <c r="E9490" t="e">
        <f>IF(
OR('Options - Free Attaching'!B9490 = "8. Transferee of restricted securities", 'Options - Free Attaching'!B9490 = "9. Any person (substitution for securities etc.)"),
'Options - Free Attaching'!C9490,
IF(
'Options - Free Attaching'!B9490 = "",
#N/A,
'Options - Free Attaching'!B9490)
)</f>
        <v>#N/A</v>
      </c>
      <c r="F9490" t="e">
        <f>IF(
OR('Con. Notes - Conversion'!B9490 = "8. Transferee of restricted securities", 'Con. Notes - Conversion'!B9490 = "9. Any person (substitution for securities etc.)"),
'Con. Notes - Conversion'!C9490,
IF(
'Con. Notes - Conversion'!B9490 = "",
#N/A,
'Con. Notes - Conversion'!B9490)
)</f>
        <v>#N/A</v>
      </c>
      <c r="G9490" t="e">
        <f>IF(
OR('Con. Notes - No Conversion'!B9490 = "8. Transferee of restricted securities", 'Con. Notes - No Conversion'!B9490 = "9. Any person (substitution for securities etc.)"),
'Con. Notes - No Conversion'!C9490,
IF(
'Con. Notes - No Conversion'!B9490 = "",
#N/A,
'Con. Notes - No Conversion'!B9490)
)</f>
        <v>#N/A</v>
      </c>
    </row>
    <row r="9491" spans="1:7" x14ac:dyDescent="0.25">
      <c r="A9491" t="e">
        <f>IF(
OR(Shares!B9491 = "8. Transferee of restricted securities", Shares!B9491 = "9. Any person (substitution for securities etc.)"),
Shares!C9491,
IF(
Shares!B9491 = "",
#N/A,
Shares!B9491)
)</f>
        <v>#N/A</v>
      </c>
      <c r="B9491" t="e">
        <f>IF(
OR('Shares - LTR - Granted'!B9491 = "8. Transferee of restricted securities", 'Shares - LTR - Granted'!B9491 = "9. Any person (substitution for securities etc.)"),
'Shares - LTR - Granted'!C9491,
IF(
'Shares - LTR - Granted'!B9491 = "",
#N/A,
'Shares - LTR - Granted'!B9491)
)</f>
        <v>#N/A</v>
      </c>
      <c r="C9491" t="e">
        <f>IF(
OR('Performance Securities'!B9491 = "8. Transferee of restricted securities", 'Performance Securities'!B9491 = "9. Any person (substitution for securities etc.)"),
'Performance Securities'!C9491,
IF(
'Performance Securities'!B9491 = "",
#N/A,
'Performance Securities'!B9491)
)</f>
        <v>#N/A</v>
      </c>
      <c r="D9491" t="e">
        <f>IF(
OR('Options or Warrants'!B9491 = "8. Transferee of restricted securities", 'Options or Warrants'!B9491 = "9. Any person (substitution for securities etc.)"),
'Options or Warrants'!C9491,
IF(
'Options or Warrants'!B9491 = "",
#N/A,
'Options or Warrants'!B9491)
)</f>
        <v>#N/A</v>
      </c>
      <c r="E9491" t="e">
        <f>IF(
OR('Options - Free Attaching'!B9491 = "8. Transferee of restricted securities", 'Options - Free Attaching'!B9491 = "9. Any person (substitution for securities etc.)"),
'Options - Free Attaching'!C9491,
IF(
'Options - Free Attaching'!B9491 = "",
#N/A,
'Options - Free Attaching'!B9491)
)</f>
        <v>#N/A</v>
      </c>
      <c r="F9491" t="e">
        <f>IF(
OR('Con. Notes - Conversion'!B9491 = "8. Transferee of restricted securities", 'Con. Notes - Conversion'!B9491 = "9. Any person (substitution for securities etc.)"),
'Con. Notes - Conversion'!C9491,
IF(
'Con. Notes - Conversion'!B9491 = "",
#N/A,
'Con. Notes - Conversion'!B9491)
)</f>
        <v>#N/A</v>
      </c>
      <c r="G9491" t="e">
        <f>IF(
OR('Con. Notes - No Conversion'!B9491 = "8. Transferee of restricted securities", 'Con. Notes - No Conversion'!B9491 = "9. Any person (substitution for securities etc.)"),
'Con. Notes - No Conversion'!C9491,
IF(
'Con. Notes - No Conversion'!B9491 = "",
#N/A,
'Con. Notes - No Conversion'!B9491)
)</f>
        <v>#N/A</v>
      </c>
    </row>
    <row r="9492" spans="1:7" x14ac:dyDescent="0.25">
      <c r="A9492" t="e">
        <f>IF(
OR(Shares!B9492 = "8. Transferee of restricted securities", Shares!B9492 = "9. Any person (substitution for securities etc.)"),
Shares!C9492,
IF(
Shares!B9492 = "",
#N/A,
Shares!B9492)
)</f>
        <v>#N/A</v>
      </c>
      <c r="B9492" t="e">
        <f>IF(
OR('Shares - LTR - Granted'!B9492 = "8. Transferee of restricted securities", 'Shares - LTR - Granted'!B9492 = "9. Any person (substitution for securities etc.)"),
'Shares - LTR - Granted'!C9492,
IF(
'Shares - LTR - Granted'!B9492 = "",
#N/A,
'Shares - LTR - Granted'!B9492)
)</f>
        <v>#N/A</v>
      </c>
      <c r="C9492" t="e">
        <f>IF(
OR('Performance Securities'!B9492 = "8. Transferee of restricted securities", 'Performance Securities'!B9492 = "9. Any person (substitution for securities etc.)"),
'Performance Securities'!C9492,
IF(
'Performance Securities'!B9492 = "",
#N/A,
'Performance Securities'!B9492)
)</f>
        <v>#N/A</v>
      </c>
      <c r="D9492" t="e">
        <f>IF(
OR('Options or Warrants'!B9492 = "8. Transferee of restricted securities", 'Options or Warrants'!B9492 = "9. Any person (substitution for securities etc.)"),
'Options or Warrants'!C9492,
IF(
'Options or Warrants'!B9492 = "",
#N/A,
'Options or Warrants'!B9492)
)</f>
        <v>#N/A</v>
      </c>
      <c r="E9492" t="e">
        <f>IF(
OR('Options - Free Attaching'!B9492 = "8. Transferee of restricted securities", 'Options - Free Attaching'!B9492 = "9. Any person (substitution for securities etc.)"),
'Options - Free Attaching'!C9492,
IF(
'Options - Free Attaching'!B9492 = "",
#N/A,
'Options - Free Attaching'!B9492)
)</f>
        <v>#N/A</v>
      </c>
      <c r="F9492" t="e">
        <f>IF(
OR('Con. Notes - Conversion'!B9492 = "8. Transferee of restricted securities", 'Con. Notes - Conversion'!B9492 = "9. Any person (substitution for securities etc.)"),
'Con. Notes - Conversion'!C9492,
IF(
'Con. Notes - Conversion'!B9492 = "",
#N/A,
'Con. Notes - Conversion'!B9492)
)</f>
        <v>#N/A</v>
      </c>
      <c r="G9492" t="e">
        <f>IF(
OR('Con. Notes - No Conversion'!B9492 = "8. Transferee of restricted securities", 'Con. Notes - No Conversion'!B9492 = "9. Any person (substitution for securities etc.)"),
'Con. Notes - No Conversion'!C9492,
IF(
'Con. Notes - No Conversion'!B9492 = "",
#N/A,
'Con. Notes - No Conversion'!B9492)
)</f>
        <v>#N/A</v>
      </c>
    </row>
    <row r="9493" spans="1:7" x14ac:dyDescent="0.25">
      <c r="A9493" t="e">
        <f>IF(
OR(Shares!B9493 = "8. Transferee of restricted securities", Shares!B9493 = "9. Any person (substitution for securities etc.)"),
Shares!C9493,
IF(
Shares!B9493 = "",
#N/A,
Shares!B9493)
)</f>
        <v>#N/A</v>
      </c>
      <c r="B9493" t="e">
        <f>IF(
OR('Shares - LTR - Granted'!B9493 = "8. Transferee of restricted securities", 'Shares - LTR - Granted'!B9493 = "9. Any person (substitution for securities etc.)"),
'Shares - LTR - Granted'!C9493,
IF(
'Shares - LTR - Granted'!B9493 = "",
#N/A,
'Shares - LTR - Granted'!B9493)
)</f>
        <v>#N/A</v>
      </c>
      <c r="C9493" t="e">
        <f>IF(
OR('Performance Securities'!B9493 = "8. Transferee of restricted securities", 'Performance Securities'!B9493 = "9. Any person (substitution for securities etc.)"),
'Performance Securities'!C9493,
IF(
'Performance Securities'!B9493 = "",
#N/A,
'Performance Securities'!B9493)
)</f>
        <v>#N/A</v>
      </c>
      <c r="D9493" t="e">
        <f>IF(
OR('Options or Warrants'!B9493 = "8. Transferee of restricted securities", 'Options or Warrants'!B9493 = "9. Any person (substitution for securities etc.)"),
'Options or Warrants'!C9493,
IF(
'Options or Warrants'!B9493 = "",
#N/A,
'Options or Warrants'!B9493)
)</f>
        <v>#N/A</v>
      </c>
      <c r="E9493" t="e">
        <f>IF(
OR('Options - Free Attaching'!B9493 = "8. Transferee of restricted securities", 'Options - Free Attaching'!B9493 = "9. Any person (substitution for securities etc.)"),
'Options - Free Attaching'!C9493,
IF(
'Options - Free Attaching'!B9493 = "",
#N/A,
'Options - Free Attaching'!B9493)
)</f>
        <v>#N/A</v>
      </c>
      <c r="F9493" t="e">
        <f>IF(
OR('Con. Notes - Conversion'!B9493 = "8. Transferee of restricted securities", 'Con. Notes - Conversion'!B9493 = "9. Any person (substitution for securities etc.)"),
'Con. Notes - Conversion'!C9493,
IF(
'Con. Notes - Conversion'!B9493 = "",
#N/A,
'Con. Notes - Conversion'!B9493)
)</f>
        <v>#N/A</v>
      </c>
      <c r="G9493" t="e">
        <f>IF(
OR('Con. Notes - No Conversion'!B9493 = "8. Transferee of restricted securities", 'Con. Notes - No Conversion'!B9493 = "9. Any person (substitution for securities etc.)"),
'Con. Notes - No Conversion'!C9493,
IF(
'Con. Notes - No Conversion'!B9493 = "",
#N/A,
'Con. Notes - No Conversion'!B9493)
)</f>
        <v>#N/A</v>
      </c>
    </row>
    <row r="9494" spans="1:7" x14ac:dyDescent="0.25">
      <c r="A9494" t="e">
        <f>IF(
OR(Shares!B9494 = "8. Transferee of restricted securities", Shares!B9494 = "9. Any person (substitution for securities etc.)"),
Shares!C9494,
IF(
Shares!B9494 = "",
#N/A,
Shares!B9494)
)</f>
        <v>#N/A</v>
      </c>
      <c r="B9494" t="e">
        <f>IF(
OR('Shares - LTR - Granted'!B9494 = "8. Transferee of restricted securities", 'Shares - LTR - Granted'!B9494 = "9. Any person (substitution for securities etc.)"),
'Shares - LTR - Granted'!C9494,
IF(
'Shares - LTR - Granted'!B9494 = "",
#N/A,
'Shares - LTR - Granted'!B9494)
)</f>
        <v>#N/A</v>
      </c>
      <c r="C9494" t="e">
        <f>IF(
OR('Performance Securities'!B9494 = "8. Transferee of restricted securities", 'Performance Securities'!B9494 = "9. Any person (substitution for securities etc.)"),
'Performance Securities'!C9494,
IF(
'Performance Securities'!B9494 = "",
#N/A,
'Performance Securities'!B9494)
)</f>
        <v>#N/A</v>
      </c>
      <c r="D9494" t="e">
        <f>IF(
OR('Options or Warrants'!B9494 = "8. Transferee of restricted securities", 'Options or Warrants'!B9494 = "9. Any person (substitution for securities etc.)"),
'Options or Warrants'!C9494,
IF(
'Options or Warrants'!B9494 = "",
#N/A,
'Options or Warrants'!B9494)
)</f>
        <v>#N/A</v>
      </c>
      <c r="E9494" t="e">
        <f>IF(
OR('Options - Free Attaching'!B9494 = "8. Transferee of restricted securities", 'Options - Free Attaching'!B9494 = "9. Any person (substitution for securities etc.)"),
'Options - Free Attaching'!C9494,
IF(
'Options - Free Attaching'!B9494 = "",
#N/A,
'Options - Free Attaching'!B9494)
)</f>
        <v>#N/A</v>
      </c>
      <c r="F9494" t="e">
        <f>IF(
OR('Con. Notes - Conversion'!B9494 = "8. Transferee of restricted securities", 'Con. Notes - Conversion'!B9494 = "9. Any person (substitution for securities etc.)"),
'Con. Notes - Conversion'!C9494,
IF(
'Con. Notes - Conversion'!B9494 = "",
#N/A,
'Con. Notes - Conversion'!B9494)
)</f>
        <v>#N/A</v>
      </c>
      <c r="G9494" t="e">
        <f>IF(
OR('Con. Notes - No Conversion'!B9494 = "8. Transferee of restricted securities", 'Con. Notes - No Conversion'!B9494 = "9. Any person (substitution for securities etc.)"),
'Con. Notes - No Conversion'!C9494,
IF(
'Con. Notes - No Conversion'!B9494 = "",
#N/A,
'Con. Notes - No Conversion'!B9494)
)</f>
        <v>#N/A</v>
      </c>
    </row>
    <row r="9495" spans="1:7" x14ac:dyDescent="0.25">
      <c r="A9495" t="e">
        <f>IF(
OR(Shares!B9495 = "8. Transferee of restricted securities", Shares!B9495 = "9. Any person (substitution for securities etc.)"),
Shares!C9495,
IF(
Shares!B9495 = "",
#N/A,
Shares!B9495)
)</f>
        <v>#N/A</v>
      </c>
      <c r="B9495" t="e">
        <f>IF(
OR('Shares - LTR - Granted'!B9495 = "8. Transferee of restricted securities", 'Shares - LTR - Granted'!B9495 = "9. Any person (substitution for securities etc.)"),
'Shares - LTR - Granted'!C9495,
IF(
'Shares - LTR - Granted'!B9495 = "",
#N/A,
'Shares - LTR - Granted'!B9495)
)</f>
        <v>#N/A</v>
      </c>
      <c r="C9495" t="e">
        <f>IF(
OR('Performance Securities'!B9495 = "8. Transferee of restricted securities", 'Performance Securities'!B9495 = "9. Any person (substitution for securities etc.)"),
'Performance Securities'!C9495,
IF(
'Performance Securities'!B9495 = "",
#N/A,
'Performance Securities'!B9495)
)</f>
        <v>#N/A</v>
      </c>
      <c r="D9495" t="e">
        <f>IF(
OR('Options or Warrants'!B9495 = "8. Transferee of restricted securities", 'Options or Warrants'!B9495 = "9. Any person (substitution for securities etc.)"),
'Options or Warrants'!C9495,
IF(
'Options or Warrants'!B9495 = "",
#N/A,
'Options or Warrants'!B9495)
)</f>
        <v>#N/A</v>
      </c>
      <c r="E9495" t="e">
        <f>IF(
OR('Options - Free Attaching'!B9495 = "8. Transferee of restricted securities", 'Options - Free Attaching'!B9495 = "9. Any person (substitution for securities etc.)"),
'Options - Free Attaching'!C9495,
IF(
'Options - Free Attaching'!B9495 = "",
#N/A,
'Options - Free Attaching'!B9495)
)</f>
        <v>#N/A</v>
      </c>
      <c r="F9495" t="e">
        <f>IF(
OR('Con. Notes - Conversion'!B9495 = "8. Transferee of restricted securities", 'Con. Notes - Conversion'!B9495 = "9. Any person (substitution for securities etc.)"),
'Con. Notes - Conversion'!C9495,
IF(
'Con. Notes - Conversion'!B9495 = "",
#N/A,
'Con. Notes - Conversion'!B9495)
)</f>
        <v>#N/A</v>
      </c>
      <c r="G9495" t="e">
        <f>IF(
OR('Con. Notes - No Conversion'!B9495 = "8. Transferee of restricted securities", 'Con. Notes - No Conversion'!B9495 = "9. Any person (substitution for securities etc.)"),
'Con. Notes - No Conversion'!C9495,
IF(
'Con. Notes - No Conversion'!B9495 = "",
#N/A,
'Con. Notes - No Conversion'!B9495)
)</f>
        <v>#N/A</v>
      </c>
    </row>
    <row r="9496" spans="1:7" x14ac:dyDescent="0.25">
      <c r="A9496" t="e">
        <f>IF(
OR(Shares!B9496 = "8. Transferee of restricted securities", Shares!B9496 = "9. Any person (substitution for securities etc.)"),
Shares!C9496,
IF(
Shares!B9496 = "",
#N/A,
Shares!B9496)
)</f>
        <v>#N/A</v>
      </c>
      <c r="B9496" t="e">
        <f>IF(
OR('Shares - LTR - Granted'!B9496 = "8. Transferee of restricted securities", 'Shares - LTR - Granted'!B9496 = "9. Any person (substitution for securities etc.)"),
'Shares - LTR - Granted'!C9496,
IF(
'Shares - LTR - Granted'!B9496 = "",
#N/A,
'Shares - LTR - Granted'!B9496)
)</f>
        <v>#N/A</v>
      </c>
      <c r="C9496" t="e">
        <f>IF(
OR('Performance Securities'!B9496 = "8. Transferee of restricted securities", 'Performance Securities'!B9496 = "9. Any person (substitution for securities etc.)"),
'Performance Securities'!C9496,
IF(
'Performance Securities'!B9496 = "",
#N/A,
'Performance Securities'!B9496)
)</f>
        <v>#N/A</v>
      </c>
      <c r="D9496" t="e">
        <f>IF(
OR('Options or Warrants'!B9496 = "8. Transferee of restricted securities", 'Options or Warrants'!B9496 = "9. Any person (substitution for securities etc.)"),
'Options or Warrants'!C9496,
IF(
'Options or Warrants'!B9496 = "",
#N/A,
'Options or Warrants'!B9496)
)</f>
        <v>#N/A</v>
      </c>
      <c r="E9496" t="e">
        <f>IF(
OR('Options - Free Attaching'!B9496 = "8. Transferee of restricted securities", 'Options - Free Attaching'!B9496 = "9. Any person (substitution for securities etc.)"),
'Options - Free Attaching'!C9496,
IF(
'Options - Free Attaching'!B9496 = "",
#N/A,
'Options - Free Attaching'!B9496)
)</f>
        <v>#N/A</v>
      </c>
      <c r="F9496" t="e">
        <f>IF(
OR('Con. Notes - Conversion'!B9496 = "8. Transferee of restricted securities", 'Con. Notes - Conversion'!B9496 = "9. Any person (substitution for securities etc.)"),
'Con. Notes - Conversion'!C9496,
IF(
'Con. Notes - Conversion'!B9496 = "",
#N/A,
'Con. Notes - Conversion'!B9496)
)</f>
        <v>#N/A</v>
      </c>
      <c r="G9496" t="e">
        <f>IF(
OR('Con. Notes - No Conversion'!B9496 = "8. Transferee of restricted securities", 'Con. Notes - No Conversion'!B9496 = "9. Any person (substitution for securities etc.)"),
'Con. Notes - No Conversion'!C9496,
IF(
'Con. Notes - No Conversion'!B9496 = "",
#N/A,
'Con. Notes - No Conversion'!B9496)
)</f>
        <v>#N/A</v>
      </c>
    </row>
    <row r="9497" spans="1:7" x14ac:dyDescent="0.25">
      <c r="A9497" t="e">
        <f>IF(
OR(Shares!B9497 = "8. Transferee of restricted securities", Shares!B9497 = "9. Any person (substitution for securities etc.)"),
Shares!C9497,
IF(
Shares!B9497 = "",
#N/A,
Shares!B9497)
)</f>
        <v>#N/A</v>
      </c>
      <c r="B9497" t="e">
        <f>IF(
OR('Shares - LTR - Granted'!B9497 = "8. Transferee of restricted securities", 'Shares - LTR - Granted'!B9497 = "9. Any person (substitution for securities etc.)"),
'Shares - LTR - Granted'!C9497,
IF(
'Shares - LTR - Granted'!B9497 = "",
#N/A,
'Shares - LTR - Granted'!B9497)
)</f>
        <v>#N/A</v>
      </c>
      <c r="C9497" t="e">
        <f>IF(
OR('Performance Securities'!B9497 = "8. Transferee of restricted securities", 'Performance Securities'!B9497 = "9. Any person (substitution for securities etc.)"),
'Performance Securities'!C9497,
IF(
'Performance Securities'!B9497 = "",
#N/A,
'Performance Securities'!B9497)
)</f>
        <v>#N/A</v>
      </c>
      <c r="D9497" t="e">
        <f>IF(
OR('Options or Warrants'!B9497 = "8. Transferee of restricted securities", 'Options or Warrants'!B9497 = "9. Any person (substitution for securities etc.)"),
'Options or Warrants'!C9497,
IF(
'Options or Warrants'!B9497 = "",
#N/A,
'Options or Warrants'!B9497)
)</f>
        <v>#N/A</v>
      </c>
      <c r="E9497" t="e">
        <f>IF(
OR('Options - Free Attaching'!B9497 = "8. Transferee of restricted securities", 'Options - Free Attaching'!B9497 = "9. Any person (substitution for securities etc.)"),
'Options - Free Attaching'!C9497,
IF(
'Options - Free Attaching'!B9497 = "",
#N/A,
'Options - Free Attaching'!B9497)
)</f>
        <v>#N/A</v>
      </c>
      <c r="F9497" t="e">
        <f>IF(
OR('Con. Notes - Conversion'!B9497 = "8. Transferee of restricted securities", 'Con. Notes - Conversion'!B9497 = "9. Any person (substitution for securities etc.)"),
'Con. Notes - Conversion'!C9497,
IF(
'Con. Notes - Conversion'!B9497 = "",
#N/A,
'Con. Notes - Conversion'!B9497)
)</f>
        <v>#N/A</v>
      </c>
      <c r="G9497" t="e">
        <f>IF(
OR('Con. Notes - No Conversion'!B9497 = "8. Transferee of restricted securities", 'Con. Notes - No Conversion'!B9497 = "9. Any person (substitution for securities etc.)"),
'Con. Notes - No Conversion'!C9497,
IF(
'Con. Notes - No Conversion'!B9497 = "",
#N/A,
'Con. Notes - No Conversion'!B9497)
)</f>
        <v>#N/A</v>
      </c>
    </row>
    <row r="9498" spans="1:7" x14ac:dyDescent="0.25">
      <c r="A9498" t="e">
        <f>IF(
OR(Shares!B9498 = "8. Transferee of restricted securities", Shares!B9498 = "9. Any person (substitution for securities etc.)"),
Shares!C9498,
IF(
Shares!B9498 = "",
#N/A,
Shares!B9498)
)</f>
        <v>#N/A</v>
      </c>
      <c r="B9498" t="e">
        <f>IF(
OR('Shares - LTR - Granted'!B9498 = "8. Transferee of restricted securities", 'Shares - LTR - Granted'!B9498 = "9. Any person (substitution for securities etc.)"),
'Shares - LTR - Granted'!C9498,
IF(
'Shares - LTR - Granted'!B9498 = "",
#N/A,
'Shares - LTR - Granted'!B9498)
)</f>
        <v>#N/A</v>
      </c>
      <c r="C9498" t="e">
        <f>IF(
OR('Performance Securities'!B9498 = "8. Transferee of restricted securities", 'Performance Securities'!B9498 = "9. Any person (substitution for securities etc.)"),
'Performance Securities'!C9498,
IF(
'Performance Securities'!B9498 = "",
#N/A,
'Performance Securities'!B9498)
)</f>
        <v>#N/A</v>
      </c>
      <c r="D9498" t="e">
        <f>IF(
OR('Options or Warrants'!B9498 = "8. Transferee of restricted securities", 'Options or Warrants'!B9498 = "9. Any person (substitution for securities etc.)"),
'Options or Warrants'!C9498,
IF(
'Options or Warrants'!B9498 = "",
#N/A,
'Options or Warrants'!B9498)
)</f>
        <v>#N/A</v>
      </c>
      <c r="E9498" t="e">
        <f>IF(
OR('Options - Free Attaching'!B9498 = "8. Transferee of restricted securities", 'Options - Free Attaching'!B9498 = "9. Any person (substitution for securities etc.)"),
'Options - Free Attaching'!C9498,
IF(
'Options - Free Attaching'!B9498 = "",
#N/A,
'Options - Free Attaching'!B9498)
)</f>
        <v>#N/A</v>
      </c>
      <c r="F9498" t="e">
        <f>IF(
OR('Con. Notes - Conversion'!B9498 = "8. Transferee of restricted securities", 'Con. Notes - Conversion'!B9498 = "9. Any person (substitution for securities etc.)"),
'Con. Notes - Conversion'!C9498,
IF(
'Con. Notes - Conversion'!B9498 = "",
#N/A,
'Con. Notes - Conversion'!B9498)
)</f>
        <v>#N/A</v>
      </c>
      <c r="G9498" t="e">
        <f>IF(
OR('Con. Notes - No Conversion'!B9498 = "8. Transferee of restricted securities", 'Con. Notes - No Conversion'!B9498 = "9. Any person (substitution for securities etc.)"),
'Con. Notes - No Conversion'!C9498,
IF(
'Con. Notes - No Conversion'!B9498 = "",
#N/A,
'Con. Notes - No Conversion'!B9498)
)</f>
        <v>#N/A</v>
      </c>
    </row>
    <row r="9499" spans="1:7" x14ac:dyDescent="0.25">
      <c r="A9499" t="e">
        <f>IF(
OR(Shares!B9499 = "8. Transferee of restricted securities", Shares!B9499 = "9. Any person (substitution for securities etc.)"),
Shares!C9499,
IF(
Shares!B9499 = "",
#N/A,
Shares!B9499)
)</f>
        <v>#N/A</v>
      </c>
      <c r="B9499" t="e">
        <f>IF(
OR('Shares - LTR - Granted'!B9499 = "8. Transferee of restricted securities", 'Shares - LTR - Granted'!B9499 = "9. Any person (substitution for securities etc.)"),
'Shares - LTR - Granted'!C9499,
IF(
'Shares - LTR - Granted'!B9499 = "",
#N/A,
'Shares - LTR - Granted'!B9499)
)</f>
        <v>#N/A</v>
      </c>
      <c r="C9499" t="e">
        <f>IF(
OR('Performance Securities'!B9499 = "8. Transferee of restricted securities", 'Performance Securities'!B9499 = "9. Any person (substitution for securities etc.)"),
'Performance Securities'!C9499,
IF(
'Performance Securities'!B9499 = "",
#N/A,
'Performance Securities'!B9499)
)</f>
        <v>#N/A</v>
      </c>
      <c r="D9499" t="e">
        <f>IF(
OR('Options or Warrants'!B9499 = "8. Transferee of restricted securities", 'Options or Warrants'!B9499 = "9. Any person (substitution for securities etc.)"),
'Options or Warrants'!C9499,
IF(
'Options or Warrants'!B9499 = "",
#N/A,
'Options or Warrants'!B9499)
)</f>
        <v>#N/A</v>
      </c>
      <c r="E9499" t="e">
        <f>IF(
OR('Options - Free Attaching'!B9499 = "8. Transferee of restricted securities", 'Options - Free Attaching'!B9499 = "9. Any person (substitution for securities etc.)"),
'Options - Free Attaching'!C9499,
IF(
'Options - Free Attaching'!B9499 = "",
#N/A,
'Options - Free Attaching'!B9499)
)</f>
        <v>#N/A</v>
      </c>
      <c r="F9499" t="e">
        <f>IF(
OR('Con. Notes - Conversion'!B9499 = "8. Transferee of restricted securities", 'Con. Notes - Conversion'!B9499 = "9. Any person (substitution for securities etc.)"),
'Con. Notes - Conversion'!C9499,
IF(
'Con. Notes - Conversion'!B9499 = "",
#N/A,
'Con. Notes - Conversion'!B9499)
)</f>
        <v>#N/A</v>
      </c>
      <c r="G9499" t="e">
        <f>IF(
OR('Con. Notes - No Conversion'!B9499 = "8. Transferee of restricted securities", 'Con. Notes - No Conversion'!B9499 = "9. Any person (substitution for securities etc.)"),
'Con. Notes - No Conversion'!C9499,
IF(
'Con. Notes - No Conversion'!B9499 = "",
#N/A,
'Con. Notes - No Conversion'!B9499)
)</f>
        <v>#N/A</v>
      </c>
    </row>
    <row r="9500" spans="1:7" x14ac:dyDescent="0.25">
      <c r="A9500" t="e">
        <f>IF(
OR(Shares!B9500 = "8. Transferee of restricted securities", Shares!B9500 = "9. Any person (substitution for securities etc.)"),
Shares!C9500,
IF(
Shares!B9500 = "",
#N/A,
Shares!B9500)
)</f>
        <v>#N/A</v>
      </c>
      <c r="B9500" t="e">
        <f>IF(
OR('Shares - LTR - Granted'!B9500 = "8. Transferee of restricted securities", 'Shares - LTR - Granted'!B9500 = "9. Any person (substitution for securities etc.)"),
'Shares - LTR - Granted'!C9500,
IF(
'Shares - LTR - Granted'!B9500 = "",
#N/A,
'Shares - LTR - Granted'!B9500)
)</f>
        <v>#N/A</v>
      </c>
      <c r="C9500" t="e">
        <f>IF(
OR('Performance Securities'!B9500 = "8. Transferee of restricted securities", 'Performance Securities'!B9500 = "9. Any person (substitution for securities etc.)"),
'Performance Securities'!C9500,
IF(
'Performance Securities'!B9500 = "",
#N/A,
'Performance Securities'!B9500)
)</f>
        <v>#N/A</v>
      </c>
      <c r="D9500" t="e">
        <f>IF(
OR('Options or Warrants'!B9500 = "8. Transferee of restricted securities", 'Options or Warrants'!B9500 = "9. Any person (substitution for securities etc.)"),
'Options or Warrants'!C9500,
IF(
'Options or Warrants'!B9500 = "",
#N/A,
'Options or Warrants'!B9500)
)</f>
        <v>#N/A</v>
      </c>
      <c r="E9500" t="e">
        <f>IF(
OR('Options - Free Attaching'!B9500 = "8. Transferee of restricted securities", 'Options - Free Attaching'!B9500 = "9. Any person (substitution for securities etc.)"),
'Options - Free Attaching'!C9500,
IF(
'Options - Free Attaching'!B9500 = "",
#N/A,
'Options - Free Attaching'!B9500)
)</f>
        <v>#N/A</v>
      </c>
      <c r="F9500" t="e">
        <f>IF(
OR('Con. Notes - Conversion'!B9500 = "8. Transferee of restricted securities", 'Con. Notes - Conversion'!B9500 = "9. Any person (substitution for securities etc.)"),
'Con. Notes - Conversion'!C9500,
IF(
'Con. Notes - Conversion'!B9500 = "",
#N/A,
'Con. Notes - Conversion'!B9500)
)</f>
        <v>#N/A</v>
      </c>
      <c r="G9500" t="e">
        <f>IF(
OR('Con. Notes - No Conversion'!B9500 = "8. Transferee of restricted securities", 'Con. Notes - No Conversion'!B9500 = "9. Any person (substitution for securities etc.)"),
'Con. Notes - No Conversion'!C9500,
IF(
'Con. Notes - No Conversion'!B9500 = "",
#N/A,
'Con. Notes - No Conversion'!B9500)
)</f>
        <v>#N/A</v>
      </c>
    </row>
    <row r="9501" spans="1:7" x14ac:dyDescent="0.25">
      <c r="A9501" t="e">
        <f>IF(
OR(Shares!B9501 = "8. Transferee of restricted securities", Shares!B9501 = "9. Any person (substitution for securities etc.)"),
Shares!C9501,
IF(
Shares!B9501 = "",
#N/A,
Shares!B9501)
)</f>
        <v>#N/A</v>
      </c>
      <c r="B9501" t="e">
        <f>IF(
OR('Shares - LTR - Granted'!B9501 = "8. Transferee of restricted securities", 'Shares - LTR - Granted'!B9501 = "9. Any person (substitution for securities etc.)"),
'Shares - LTR - Granted'!C9501,
IF(
'Shares - LTR - Granted'!B9501 = "",
#N/A,
'Shares - LTR - Granted'!B9501)
)</f>
        <v>#N/A</v>
      </c>
      <c r="C9501" t="e">
        <f>IF(
OR('Performance Securities'!B9501 = "8. Transferee of restricted securities", 'Performance Securities'!B9501 = "9. Any person (substitution for securities etc.)"),
'Performance Securities'!C9501,
IF(
'Performance Securities'!B9501 = "",
#N/A,
'Performance Securities'!B9501)
)</f>
        <v>#N/A</v>
      </c>
      <c r="D9501" t="e">
        <f>IF(
OR('Options or Warrants'!B9501 = "8. Transferee of restricted securities", 'Options or Warrants'!B9501 = "9. Any person (substitution for securities etc.)"),
'Options or Warrants'!C9501,
IF(
'Options or Warrants'!B9501 = "",
#N/A,
'Options or Warrants'!B9501)
)</f>
        <v>#N/A</v>
      </c>
      <c r="E9501" t="e">
        <f>IF(
OR('Options - Free Attaching'!B9501 = "8. Transferee of restricted securities", 'Options - Free Attaching'!B9501 = "9. Any person (substitution for securities etc.)"),
'Options - Free Attaching'!C9501,
IF(
'Options - Free Attaching'!B9501 = "",
#N/A,
'Options - Free Attaching'!B9501)
)</f>
        <v>#N/A</v>
      </c>
      <c r="F9501" t="e">
        <f>IF(
OR('Con. Notes - Conversion'!B9501 = "8. Transferee of restricted securities", 'Con. Notes - Conversion'!B9501 = "9. Any person (substitution for securities etc.)"),
'Con. Notes - Conversion'!C9501,
IF(
'Con. Notes - Conversion'!B9501 = "",
#N/A,
'Con. Notes - Conversion'!B9501)
)</f>
        <v>#N/A</v>
      </c>
      <c r="G9501" t="e">
        <f>IF(
OR('Con. Notes - No Conversion'!B9501 = "8. Transferee of restricted securities", 'Con. Notes - No Conversion'!B9501 = "9. Any person (substitution for securities etc.)"),
'Con. Notes - No Conversion'!C9501,
IF(
'Con. Notes - No Conversion'!B9501 = "",
#N/A,
'Con. Notes - No Conversion'!B9501)
)</f>
        <v>#N/A</v>
      </c>
    </row>
    <row r="9502" spans="1:7" x14ac:dyDescent="0.25">
      <c r="A9502" t="e">
        <f>IF(
OR(Shares!B9502 = "8. Transferee of restricted securities", Shares!B9502 = "9. Any person (substitution for securities etc.)"),
Shares!C9502,
IF(
Shares!B9502 = "",
#N/A,
Shares!B9502)
)</f>
        <v>#N/A</v>
      </c>
      <c r="B9502" t="e">
        <f>IF(
OR('Shares - LTR - Granted'!B9502 = "8. Transferee of restricted securities", 'Shares - LTR - Granted'!B9502 = "9. Any person (substitution for securities etc.)"),
'Shares - LTR - Granted'!C9502,
IF(
'Shares - LTR - Granted'!B9502 = "",
#N/A,
'Shares - LTR - Granted'!B9502)
)</f>
        <v>#N/A</v>
      </c>
      <c r="C9502" t="e">
        <f>IF(
OR('Performance Securities'!B9502 = "8. Transferee of restricted securities", 'Performance Securities'!B9502 = "9. Any person (substitution for securities etc.)"),
'Performance Securities'!C9502,
IF(
'Performance Securities'!B9502 = "",
#N/A,
'Performance Securities'!B9502)
)</f>
        <v>#N/A</v>
      </c>
      <c r="D9502" t="e">
        <f>IF(
OR('Options or Warrants'!B9502 = "8. Transferee of restricted securities", 'Options or Warrants'!B9502 = "9. Any person (substitution for securities etc.)"),
'Options or Warrants'!C9502,
IF(
'Options or Warrants'!B9502 = "",
#N/A,
'Options or Warrants'!B9502)
)</f>
        <v>#N/A</v>
      </c>
      <c r="E9502" t="e">
        <f>IF(
OR('Options - Free Attaching'!B9502 = "8. Transferee of restricted securities", 'Options - Free Attaching'!B9502 = "9. Any person (substitution for securities etc.)"),
'Options - Free Attaching'!C9502,
IF(
'Options - Free Attaching'!B9502 = "",
#N/A,
'Options - Free Attaching'!B9502)
)</f>
        <v>#N/A</v>
      </c>
      <c r="F9502" t="e">
        <f>IF(
OR('Con. Notes - Conversion'!B9502 = "8. Transferee of restricted securities", 'Con. Notes - Conversion'!B9502 = "9. Any person (substitution for securities etc.)"),
'Con. Notes - Conversion'!C9502,
IF(
'Con. Notes - Conversion'!B9502 = "",
#N/A,
'Con. Notes - Conversion'!B9502)
)</f>
        <v>#N/A</v>
      </c>
      <c r="G9502" t="e">
        <f>IF(
OR('Con. Notes - No Conversion'!B9502 = "8. Transferee of restricted securities", 'Con. Notes - No Conversion'!B9502 = "9. Any person (substitution for securities etc.)"),
'Con. Notes - No Conversion'!C9502,
IF(
'Con. Notes - No Conversion'!B9502 = "",
#N/A,
'Con. Notes - No Conversion'!B9502)
)</f>
        <v>#N/A</v>
      </c>
    </row>
    <row r="9503" spans="1:7" x14ac:dyDescent="0.25">
      <c r="A9503" t="e">
        <f>IF(
OR(Shares!B9503 = "8. Transferee of restricted securities", Shares!B9503 = "9. Any person (substitution for securities etc.)"),
Shares!C9503,
IF(
Shares!B9503 = "",
#N/A,
Shares!B9503)
)</f>
        <v>#N/A</v>
      </c>
      <c r="B9503" t="e">
        <f>IF(
OR('Shares - LTR - Granted'!B9503 = "8. Transferee of restricted securities", 'Shares - LTR - Granted'!B9503 = "9. Any person (substitution for securities etc.)"),
'Shares - LTR - Granted'!C9503,
IF(
'Shares - LTR - Granted'!B9503 = "",
#N/A,
'Shares - LTR - Granted'!B9503)
)</f>
        <v>#N/A</v>
      </c>
      <c r="C9503" t="e">
        <f>IF(
OR('Performance Securities'!B9503 = "8. Transferee of restricted securities", 'Performance Securities'!B9503 = "9. Any person (substitution for securities etc.)"),
'Performance Securities'!C9503,
IF(
'Performance Securities'!B9503 = "",
#N/A,
'Performance Securities'!B9503)
)</f>
        <v>#N/A</v>
      </c>
      <c r="D9503" t="e">
        <f>IF(
OR('Options or Warrants'!B9503 = "8. Transferee of restricted securities", 'Options or Warrants'!B9503 = "9. Any person (substitution for securities etc.)"),
'Options or Warrants'!C9503,
IF(
'Options or Warrants'!B9503 = "",
#N/A,
'Options or Warrants'!B9503)
)</f>
        <v>#N/A</v>
      </c>
      <c r="E9503" t="e">
        <f>IF(
OR('Options - Free Attaching'!B9503 = "8. Transferee of restricted securities", 'Options - Free Attaching'!B9503 = "9. Any person (substitution for securities etc.)"),
'Options - Free Attaching'!C9503,
IF(
'Options - Free Attaching'!B9503 = "",
#N/A,
'Options - Free Attaching'!B9503)
)</f>
        <v>#N/A</v>
      </c>
      <c r="F9503" t="e">
        <f>IF(
OR('Con. Notes - Conversion'!B9503 = "8. Transferee of restricted securities", 'Con. Notes - Conversion'!B9503 = "9. Any person (substitution for securities etc.)"),
'Con. Notes - Conversion'!C9503,
IF(
'Con. Notes - Conversion'!B9503 = "",
#N/A,
'Con. Notes - Conversion'!B9503)
)</f>
        <v>#N/A</v>
      </c>
      <c r="G9503" t="e">
        <f>IF(
OR('Con. Notes - No Conversion'!B9503 = "8. Transferee of restricted securities", 'Con. Notes - No Conversion'!B9503 = "9. Any person (substitution for securities etc.)"),
'Con. Notes - No Conversion'!C9503,
IF(
'Con. Notes - No Conversion'!B9503 = "",
#N/A,
'Con. Notes - No Conversion'!B9503)
)</f>
        <v>#N/A</v>
      </c>
    </row>
    <row r="9504" spans="1:7" x14ac:dyDescent="0.25">
      <c r="A9504" t="e">
        <f>IF(
OR(Shares!B9504 = "8. Transferee of restricted securities", Shares!B9504 = "9. Any person (substitution for securities etc.)"),
Shares!C9504,
IF(
Shares!B9504 = "",
#N/A,
Shares!B9504)
)</f>
        <v>#N/A</v>
      </c>
      <c r="B9504" t="e">
        <f>IF(
OR('Shares - LTR - Granted'!B9504 = "8. Transferee of restricted securities", 'Shares - LTR - Granted'!B9504 = "9. Any person (substitution for securities etc.)"),
'Shares - LTR - Granted'!C9504,
IF(
'Shares - LTR - Granted'!B9504 = "",
#N/A,
'Shares - LTR - Granted'!B9504)
)</f>
        <v>#N/A</v>
      </c>
      <c r="C9504" t="e">
        <f>IF(
OR('Performance Securities'!B9504 = "8. Transferee of restricted securities", 'Performance Securities'!B9504 = "9. Any person (substitution for securities etc.)"),
'Performance Securities'!C9504,
IF(
'Performance Securities'!B9504 = "",
#N/A,
'Performance Securities'!B9504)
)</f>
        <v>#N/A</v>
      </c>
      <c r="D9504" t="e">
        <f>IF(
OR('Options or Warrants'!B9504 = "8. Transferee of restricted securities", 'Options or Warrants'!B9504 = "9. Any person (substitution for securities etc.)"),
'Options or Warrants'!C9504,
IF(
'Options or Warrants'!B9504 = "",
#N/A,
'Options or Warrants'!B9504)
)</f>
        <v>#N/A</v>
      </c>
      <c r="E9504" t="e">
        <f>IF(
OR('Options - Free Attaching'!B9504 = "8. Transferee of restricted securities", 'Options - Free Attaching'!B9504 = "9. Any person (substitution for securities etc.)"),
'Options - Free Attaching'!C9504,
IF(
'Options - Free Attaching'!B9504 = "",
#N/A,
'Options - Free Attaching'!B9504)
)</f>
        <v>#N/A</v>
      </c>
      <c r="F9504" t="e">
        <f>IF(
OR('Con. Notes - Conversion'!B9504 = "8. Transferee of restricted securities", 'Con. Notes - Conversion'!B9504 = "9. Any person (substitution for securities etc.)"),
'Con. Notes - Conversion'!C9504,
IF(
'Con. Notes - Conversion'!B9504 = "",
#N/A,
'Con. Notes - Conversion'!B9504)
)</f>
        <v>#N/A</v>
      </c>
      <c r="G9504" t="e">
        <f>IF(
OR('Con. Notes - No Conversion'!B9504 = "8. Transferee of restricted securities", 'Con. Notes - No Conversion'!B9504 = "9. Any person (substitution for securities etc.)"),
'Con. Notes - No Conversion'!C9504,
IF(
'Con. Notes - No Conversion'!B9504 = "",
#N/A,
'Con. Notes - No Conversion'!B9504)
)</f>
        <v>#N/A</v>
      </c>
    </row>
    <row r="9505" spans="1:7" x14ac:dyDescent="0.25">
      <c r="A9505" t="e">
        <f>IF(
OR(Shares!B9505 = "8. Transferee of restricted securities", Shares!B9505 = "9. Any person (substitution for securities etc.)"),
Shares!C9505,
IF(
Shares!B9505 = "",
#N/A,
Shares!B9505)
)</f>
        <v>#N/A</v>
      </c>
      <c r="B9505" t="e">
        <f>IF(
OR('Shares - LTR - Granted'!B9505 = "8. Transferee of restricted securities", 'Shares - LTR - Granted'!B9505 = "9. Any person (substitution for securities etc.)"),
'Shares - LTR - Granted'!C9505,
IF(
'Shares - LTR - Granted'!B9505 = "",
#N/A,
'Shares - LTR - Granted'!B9505)
)</f>
        <v>#N/A</v>
      </c>
      <c r="C9505" t="e">
        <f>IF(
OR('Performance Securities'!B9505 = "8. Transferee of restricted securities", 'Performance Securities'!B9505 = "9. Any person (substitution for securities etc.)"),
'Performance Securities'!C9505,
IF(
'Performance Securities'!B9505 = "",
#N/A,
'Performance Securities'!B9505)
)</f>
        <v>#N/A</v>
      </c>
      <c r="D9505" t="e">
        <f>IF(
OR('Options or Warrants'!B9505 = "8. Transferee of restricted securities", 'Options or Warrants'!B9505 = "9. Any person (substitution for securities etc.)"),
'Options or Warrants'!C9505,
IF(
'Options or Warrants'!B9505 = "",
#N/A,
'Options or Warrants'!B9505)
)</f>
        <v>#N/A</v>
      </c>
      <c r="E9505" t="e">
        <f>IF(
OR('Options - Free Attaching'!B9505 = "8. Transferee of restricted securities", 'Options - Free Attaching'!B9505 = "9. Any person (substitution for securities etc.)"),
'Options - Free Attaching'!C9505,
IF(
'Options - Free Attaching'!B9505 = "",
#N/A,
'Options - Free Attaching'!B9505)
)</f>
        <v>#N/A</v>
      </c>
      <c r="F9505" t="e">
        <f>IF(
OR('Con. Notes - Conversion'!B9505 = "8. Transferee of restricted securities", 'Con. Notes - Conversion'!B9505 = "9. Any person (substitution for securities etc.)"),
'Con. Notes - Conversion'!C9505,
IF(
'Con. Notes - Conversion'!B9505 = "",
#N/A,
'Con. Notes - Conversion'!B9505)
)</f>
        <v>#N/A</v>
      </c>
      <c r="G9505" t="e">
        <f>IF(
OR('Con. Notes - No Conversion'!B9505 = "8. Transferee of restricted securities", 'Con. Notes - No Conversion'!B9505 = "9. Any person (substitution for securities etc.)"),
'Con. Notes - No Conversion'!C9505,
IF(
'Con. Notes - No Conversion'!B9505 = "",
#N/A,
'Con. Notes - No Conversion'!B9505)
)</f>
        <v>#N/A</v>
      </c>
    </row>
    <row r="9506" spans="1:7" x14ac:dyDescent="0.25">
      <c r="A9506" t="e">
        <f>IF(
OR(Shares!B9506 = "8. Transferee of restricted securities", Shares!B9506 = "9. Any person (substitution for securities etc.)"),
Shares!C9506,
IF(
Shares!B9506 = "",
#N/A,
Shares!B9506)
)</f>
        <v>#N/A</v>
      </c>
      <c r="B9506" t="e">
        <f>IF(
OR('Shares - LTR - Granted'!B9506 = "8. Transferee of restricted securities", 'Shares - LTR - Granted'!B9506 = "9. Any person (substitution for securities etc.)"),
'Shares - LTR - Granted'!C9506,
IF(
'Shares - LTR - Granted'!B9506 = "",
#N/A,
'Shares - LTR - Granted'!B9506)
)</f>
        <v>#N/A</v>
      </c>
      <c r="C9506" t="e">
        <f>IF(
OR('Performance Securities'!B9506 = "8. Transferee of restricted securities", 'Performance Securities'!B9506 = "9. Any person (substitution for securities etc.)"),
'Performance Securities'!C9506,
IF(
'Performance Securities'!B9506 = "",
#N/A,
'Performance Securities'!B9506)
)</f>
        <v>#N/A</v>
      </c>
      <c r="D9506" t="e">
        <f>IF(
OR('Options or Warrants'!B9506 = "8. Transferee of restricted securities", 'Options or Warrants'!B9506 = "9. Any person (substitution for securities etc.)"),
'Options or Warrants'!C9506,
IF(
'Options or Warrants'!B9506 = "",
#N/A,
'Options or Warrants'!B9506)
)</f>
        <v>#N/A</v>
      </c>
      <c r="E9506" t="e">
        <f>IF(
OR('Options - Free Attaching'!B9506 = "8. Transferee of restricted securities", 'Options - Free Attaching'!B9506 = "9. Any person (substitution for securities etc.)"),
'Options - Free Attaching'!C9506,
IF(
'Options - Free Attaching'!B9506 = "",
#N/A,
'Options - Free Attaching'!B9506)
)</f>
        <v>#N/A</v>
      </c>
      <c r="F9506" t="e">
        <f>IF(
OR('Con. Notes - Conversion'!B9506 = "8. Transferee of restricted securities", 'Con. Notes - Conversion'!B9506 = "9. Any person (substitution for securities etc.)"),
'Con. Notes - Conversion'!C9506,
IF(
'Con. Notes - Conversion'!B9506 = "",
#N/A,
'Con. Notes - Conversion'!B9506)
)</f>
        <v>#N/A</v>
      </c>
      <c r="G9506" t="e">
        <f>IF(
OR('Con. Notes - No Conversion'!B9506 = "8. Transferee of restricted securities", 'Con. Notes - No Conversion'!B9506 = "9. Any person (substitution for securities etc.)"),
'Con. Notes - No Conversion'!C9506,
IF(
'Con. Notes - No Conversion'!B9506 = "",
#N/A,
'Con. Notes - No Conversion'!B9506)
)</f>
        <v>#N/A</v>
      </c>
    </row>
    <row r="9507" spans="1:7" x14ac:dyDescent="0.25">
      <c r="A9507" t="e">
        <f>IF(
OR(Shares!B9507 = "8. Transferee of restricted securities", Shares!B9507 = "9. Any person (substitution for securities etc.)"),
Shares!C9507,
IF(
Shares!B9507 = "",
#N/A,
Shares!B9507)
)</f>
        <v>#N/A</v>
      </c>
      <c r="B9507" t="e">
        <f>IF(
OR('Shares - LTR - Granted'!B9507 = "8. Transferee of restricted securities", 'Shares - LTR - Granted'!B9507 = "9. Any person (substitution for securities etc.)"),
'Shares - LTR - Granted'!C9507,
IF(
'Shares - LTR - Granted'!B9507 = "",
#N/A,
'Shares - LTR - Granted'!B9507)
)</f>
        <v>#N/A</v>
      </c>
      <c r="C9507" t="e">
        <f>IF(
OR('Performance Securities'!B9507 = "8. Transferee of restricted securities", 'Performance Securities'!B9507 = "9. Any person (substitution for securities etc.)"),
'Performance Securities'!C9507,
IF(
'Performance Securities'!B9507 = "",
#N/A,
'Performance Securities'!B9507)
)</f>
        <v>#N/A</v>
      </c>
      <c r="D9507" t="e">
        <f>IF(
OR('Options or Warrants'!B9507 = "8. Transferee of restricted securities", 'Options or Warrants'!B9507 = "9. Any person (substitution for securities etc.)"),
'Options or Warrants'!C9507,
IF(
'Options or Warrants'!B9507 = "",
#N/A,
'Options or Warrants'!B9507)
)</f>
        <v>#N/A</v>
      </c>
      <c r="E9507" t="e">
        <f>IF(
OR('Options - Free Attaching'!B9507 = "8. Transferee of restricted securities", 'Options - Free Attaching'!B9507 = "9. Any person (substitution for securities etc.)"),
'Options - Free Attaching'!C9507,
IF(
'Options - Free Attaching'!B9507 = "",
#N/A,
'Options - Free Attaching'!B9507)
)</f>
        <v>#N/A</v>
      </c>
      <c r="F9507" t="e">
        <f>IF(
OR('Con. Notes - Conversion'!B9507 = "8. Transferee of restricted securities", 'Con. Notes - Conversion'!B9507 = "9. Any person (substitution for securities etc.)"),
'Con. Notes - Conversion'!C9507,
IF(
'Con. Notes - Conversion'!B9507 = "",
#N/A,
'Con. Notes - Conversion'!B9507)
)</f>
        <v>#N/A</v>
      </c>
      <c r="G9507" t="e">
        <f>IF(
OR('Con. Notes - No Conversion'!B9507 = "8. Transferee of restricted securities", 'Con. Notes - No Conversion'!B9507 = "9. Any person (substitution for securities etc.)"),
'Con. Notes - No Conversion'!C9507,
IF(
'Con. Notes - No Conversion'!B9507 = "",
#N/A,
'Con. Notes - No Conversion'!B9507)
)</f>
        <v>#N/A</v>
      </c>
    </row>
    <row r="9508" spans="1:7" x14ac:dyDescent="0.25">
      <c r="A9508" t="e">
        <f>IF(
OR(Shares!B9508 = "8. Transferee of restricted securities", Shares!B9508 = "9. Any person (substitution for securities etc.)"),
Shares!C9508,
IF(
Shares!B9508 = "",
#N/A,
Shares!B9508)
)</f>
        <v>#N/A</v>
      </c>
      <c r="B9508" t="e">
        <f>IF(
OR('Shares - LTR - Granted'!B9508 = "8. Transferee of restricted securities", 'Shares - LTR - Granted'!B9508 = "9. Any person (substitution for securities etc.)"),
'Shares - LTR - Granted'!C9508,
IF(
'Shares - LTR - Granted'!B9508 = "",
#N/A,
'Shares - LTR - Granted'!B9508)
)</f>
        <v>#N/A</v>
      </c>
      <c r="C9508" t="e">
        <f>IF(
OR('Performance Securities'!B9508 = "8. Transferee of restricted securities", 'Performance Securities'!B9508 = "9. Any person (substitution for securities etc.)"),
'Performance Securities'!C9508,
IF(
'Performance Securities'!B9508 = "",
#N/A,
'Performance Securities'!B9508)
)</f>
        <v>#N/A</v>
      </c>
      <c r="D9508" t="e">
        <f>IF(
OR('Options or Warrants'!B9508 = "8. Transferee of restricted securities", 'Options or Warrants'!B9508 = "9. Any person (substitution for securities etc.)"),
'Options or Warrants'!C9508,
IF(
'Options or Warrants'!B9508 = "",
#N/A,
'Options or Warrants'!B9508)
)</f>
        <v>#N/A</v>
      </c>
      <c r="E9508" t="e">
        <f>IF(
OR('Options - Free Attaching'!B9508 = "8. Transferee of restricted securities", 'Options - Free Attaching'!B9508 = "9. Any person (substitution for securities etc.)"),
'Options - Free Attaching'!C9508,
IF(
'Options - Free Attaching'!B9508 = "",
#N/A,
'Options - Free Attaching'!B9508)
)</f>
        <v>#N/A</v>
      </c>
      <c r="F9508" t="e">
        <f>IF(
OR('Con. Notes - Conversion'!B9508 = "8. Transferee of restricted securities", 'Con. Notes - Conversion'!B9508 = "9. Any person (substitution for securities etc.)"),
'Con. Notes - Conversion'!C9508,
IF(
'Con. Notes - Conversion'!B9508 = "",
#N/A,
'Con. Notes - Conversion'!B9508)
)</f>
        <v>#N/A</v>
      </c>
      <c r="G9508" t="e">
        <f>IF(
OR('Con. Notes - No Conversion'!B9508 = "8. Transferee of restricted securities", 'Con. Notes - No Conversion'!B9508 = "9. Any person (substitution for securities etc.)"),
'Con. Notes - No Conversion'!C9508,
IF(
'Con. Notes - No Conversion'!B9508 = "",
#N/A,
'Con. Notes - No Conversion'!B9508)
)</f>
        <v>#N/A</v>
      </c>
    </row>
    <row r="9509" spans="1:7" x14ac:dyDescent="0.25">
      <c r="A9509" t="e">
        <f>IF(
OR(Shares!B9509 = "8. Transferee of restricted securities", Shares!B9509 = "9. Any person (substitution for securities etc.)"),
Shares!C9509,
IF(
Shares!B9509 = "",
#N/A,
Shares!B9509)
)</f>
        <v>#N/A</v>
      </c>
      <c r="B9509" t="e">
        <f>IF(
OR('Shares - LTR - Granted'!B9509 = "8. Transferee of restricted securities", 'Shares - LTR - Granted'!B9509 = "9. Any person (substitution for securities etc.)"),
'Shares - LTR - Granted'!C9509,
IF(
'Shares - LTR - Granted'!B9509 = "",
#N/A,
'Shares - LTR - Granted'!B9509)
)</f>
        <v>#N/A</v>
      </c>
      <c r="C9509" t="e">
        <f>IF(
OR('Performance Securities'!B9509 = "8. Transferee of restricted securities", 'Performance Securities'!B9509 = "9. Any person (substitution for securities etc.)"),
'Performance Securities'!C9509,
IF(
'Performance Securities'!B9509 = "",
#N/A,
'Performance Securities'!B9509)
)</f>
        <v>#N/A</v>
      </c>
      <c r="D9509" t="e">
        <f>IF(
OR('Options or Warrants'!B9509 = "8. Transferee of restricted securities", 'Options or Warrants'!B9509 = "9. Any person (substitution for securities etc.)"),
'Options or Warrants'!C9509,
IF(
'Options or Warrants'!B9509 = "",
#N/A,
'Options or Warrants'!B9509)
)</f>
        <v>#N/A</v>
      </c>
      <c r="E9509" t="e">
        <f>IF(
OR('Options - Free Attaching'!B9509 = "8. Transferee of restricted securities", 'Options - Free Attaching'!B9509 = "9. Any person (substitution for securities etc.)"),
'Options - Free Attaching'!C9509,
IF(
'Options - Free Attaching'!B9509 = "",
#N/A,
'Options - Free Attaching'!B9509)
)</f>
        <v>#N/A</v>
      </c>
      <c r="F9509" t="e">
        <f>IF(
OR('Con. Notes - Conversion'!B9509 = "8. Transferee of restricted securities", 'Con. Notes - Conversion'!B9509 = "9. Any person (substitution for securities etc.)"),
'Con. Notes - Conversion'!C9509,
IF(
'Con. Notes - Conversion'!B9509 = "",
#N/A,
'Con. Notes - Conversion'!B9509)
)</f>
        <v>#N/A</v>
      </c>
      <c r="G9509" t="e">
        <f>IF(
OR('Con. Notes - No Conversion'!B9509 = "8. Transferee of restricted securities", 'Con. Notes - No Conversion'!B9509 = "9. Any person (substitution for securities etc.)"),
'Con. Notes - No Conversion'!C9509,
IF(
'Con. Notes - No Conversion'!B9509 = "",
#N/A,
'Con. Notes - No Conversion'!B9509)
)</f>
        <v>#N/A</v>
      </c>
    </row>
    <row r="9510" spans="1:7" x14ac:dyDescent="0.25">
      <c r="A9510" t="e">
        <f>IF(
OR(Shares!B9510 = "8. Transferee of restricted securities", Shares!B9510 = "9. Any person (substitution for securities etc.)"),
Shares!C9510,
IF(
Shares!B9510 = "",
#N/A,
Shares!B9510)
)</f>
        <v>#N/A</v>
      </c>
      <c r="B9510" t="e">
        <f>IF(
OR('Shares - LTR - Granted'!B9510 = "8. Transferee of restricted securities", 'Shares - LTR - Granted'!B9510 = "9. Any person (substitution for securities etc.)"),
'Shares - LTR - Granted'!C9510,
IF(
'Shares - LTR - Granted'!B9510 = "",
#N/A,
'Shares - LTR - Granted'!B9510)
)</f>
        <v>#N/A</v>
      </c>
      <c r="C9510" t="e">
        <f>IF(
OR('Performance Securities'!B9510 = "8. Transferee of restricted securities", 'Performance Securities'!B9510 = "9. Any person (substitution for securities etc.)"),
'Performance Securities'!C9510,
IF(
'Performance Securities'!B9510 = "",
#N/A,
'Performance Securities'!B9510)
)</f>
        <v>#N/A</v>
      </c>
      <c r="D9510" t="e">
        <f>IF(
OR('Options or Warrants'!B9510 = "8. Transferee of restricted securities", 'Options or Warrants'!B9510 = "9. Any person (substitution for securities etc.)"),
'Options or Warrants'!C9510,
IF(
'Options or Warrants'!B9510 = "",
#N/A,
'Options or Warrants'!B9510)
)</f>
        <v>#N/A</v>
      </c>
      <c r="E9510" t="e">
        <f>IF(
OR('Options - Free Attaching'!B9510 = "8. Transferee of restricted securities", 'Options - Free Attaching'!B9510 = "9. Any person (substitution for securities etc.)"),
'Options - Free Attaching'!C9510,
IF(
'Options - Free Attaching'!B9510 = "",
#N/A,
'Options - Free Attaching'!B9510)
)</f>
        <v>#N/A</v>
      </c>
      <c r="F9510" t="e">
        <f>IF(
OR('Con. Notes - Conversion'!B9510 = "8. Transferee of restricted securities", 'Con. Notes - Conversion'!B9510 = "9. Any person (substitution for securities etc.)"),
'Con. Notes - Conversion'!C9510,
IF(
'Con. Notes - Conversion'!B9510 = "",
#N/A,
'Con. Notes - Conversion'!B9510)
)</f>
        <v>#N/A</v>
      </c>
      <c r="G9510" t="e">
        <f>IF(
OR('Con. Notes - No Conversion'!B9510 = "8. Transferee of restricted securities", 'Con. Notes - No Conversion'!B9510 = "9. Any person (substitution for securities etc.)"),
'Con. Notes - No Conversion'!C9510,
IF(
'Con. Notes - No Conversion'!B9510 = "",
#N/A,
'Con. Notes - No Conversion'!B9510)
)</f>
        <v>#N/A</v>
      </c>
    </row>
    <row r="9511" spans="1:7" x14ac:dyDescent="0.25">
      <c r="A9511" t="e">
        <f>IF(
OR(Shares!B9511 = "8. Transferee of restricted securities", Shares!B9511 = "9. Any person (substitution for securities etc.)"),
Shares!C9511,
IF(
Shares!B9511 = "",
#N/A,
Shares!B9511)
)</f>
        <v>#N/A</v>
      </c>
      <c r="B9511" t="e">
        <f>IF(
OR('Shares - LTR - Granted'!B9511 = "8. Transferee of restricted securities", 'Shares - LTR - Granted'!B9511 = "9. Any person (substitution for securities etc.)"),
'Shares - LTR - Granted'!C9511,
IF(
'Shares - LTR - Granted'!B9511 = "",
#N/A,
'Shares - LTR - Granted'!B9511)
)</f>
        <v>#N/A</v>
      </c>
      <c r="C9511" t="e">
        <f>IF(
OR('Performance Securities'!B9511 = "8. Transferee of restricted securities", 'Performance Securities'!B9511 = "9. Any person (substitution for securities etc.)"),
'Performance Securities'!C9511,
IF(
'Performance Securities'!B9511 = "",
#N/A,
'Performance Securities'!B9511)
)</f>
        <v>#N/A</v>
      </c>
      <c r="D9511" t="e">
        <f>IF(
OR('Options or Warrants'!B9511 = "8. Transferee of restricted securities", 'Options or Warrants'!B9511 = "9. Any person (substitution for securities etc.)"),
'Options or Warrants'!C9511,
IF(
'Options or Warrants'!B9511 = "",
#N/A,
'Options or Warrants'!B9511)
)</f>
        <v>#N/A</v>
      </c>
      <c r="E9511" t="e">
        <f>IF(
OR('Options - Free Attaching'!B9511 = "8. Transferee of restricted securities", 'Options - Free Attaching'!B9511 = "9. Any person (substitution for securities etc.)"),
'Options - Free Attaching'!C9511,
IF(
'Options - Free Attaching'!B9511 = "",
#N/A,
'Options - Free Attaching'!B9511)
)</f>
        <v>#N/A</v>
      </c>
      <c r="F9511" t="e">
        <f>IF(
OR('Con. Notes - Conversion'!B9511 = "8. Transferee of restricted securities", 'Con. Notes - Conversion'!B9511 = "9. Any person (substitution for securities etc.)"),
'Con. Notes - Conversion'!C9511,
IF(
'Con. Notes - Conversion'!B9511 = "",
#N/A,
'Con. Notes - Conversion'!B9511)
)</f>
        <v>#N/A</v>
      </c>
      <c r="G9511" t="e">
        <f>IF(
OR('Con. Notes - No Conversion'!B9511 = "8. Transferee of restricted securities", 'Con. Notes - No Conversion'!B9511 = "9. Any person (substitution for securities etc.)"),
'Con. Notes - No Conversion'!C9511,
IF(
'Con. Notes - No Conversion'!B9511 = "",
#N/A,
'Con. Notes - No Conversion'!B9511)
)</f>
        <v>#N/A</v>
      </c>
    </row>
    <row r="9512" spans="1:7" x14ac:dyDescent="0.25">
      <c r="A9512" t="e">
        <f>IF(
OR(Shares!B9512 = "8. Transferee of restricted securities", Shares!B9512 = "9. Any person (substitution for securities etc.)"),
Shares!C9512,
IF(
Shares!B9512 = "",
#N/A,
Shares!B9512)
)</f>
        <v>#N/A</v>
      </c>
      <c r="B9512" t="e">
        <f>IF(
OR('Shares - LTR - Granted'!B9512 = "8. Transferee of restricted securities", 'Shares - LTR - Granted'!B9512 = "9. Any person (substitution for securities etc.)"),
'Shares - LTR - Granted'!C9512,
IF(
'Shares - LTR - Granted'!B9512 = "",
#N/A,
'Shares - LTR - Granted'!B9512)
)</f>
        <v>#N/A</v>
      </c>
      <c r="C9512" t="e">
        <f>IF(
OR('Performance Securities'!B9512 = "8. Transferee of restricted securities", 'Performance Securities'!B9512 = "9. Any person (substitution for securities etc.)"),
'Performance Securities'!C9512,
IF(
'Performance Securities'!B9512 = "",
#N/A,
'Performance Securities'!B9512)
)</f>
        <v>#N/A</v>
      </c>
      <c r="D9512" t="e">
        <f>IF(
OR('Options or Warrants'!B9512 = "8. Transferee of restricted securities", 'Options or Warrants'!B9512 = "9. Any person (substitution for securities etc.)"),
'Options or Warrants'!C9512,
IF(
'Options or Warrants'!B9512 = "",
#N/A,
'Options or Warrants'!B9512)
)</f>
        <v>#N/A</v>
      </c>
      <c r="E9512" t="e">
        <f>IF(
OR('Options - Free Attaching'!B9512 = "8. Transferee of restricted securities", 'Options - Free Attaching'!B9512 = "9. Any person (substitution for securities etc.)"),
'Options - Free Attaching'!C9512,
IF(
'Options - Free Attaching'!B9512 = "",
#N/A,
'Options - Free Attaching'!B9512)
)</f>
        <v>#N/A</v>
      </c>
      <c r="F9512" t="e">
        <f>IF(
OR('Con. Notes - Conversion'!B9512 = "8. Transferee of restricted securities", 'Con. Notes - Conversion'!B9512 = "9. Any person (substitution for securities etc.)"),
'Con. Notes - Conversion'!C9512,
IF(
'Con. Notes - Conversion'!B9512 = "",
#N/A,
'Con. Notes - Conversion'!B9512)
)</f>
        <v>#N/A</v>
      </c>
      <c r="G9512" t="e">
        <f>IF(
OR('Con. Notes - No Conversion'!B9512 = "8. Transferee of restricted securities", 'Con. Notes - No Conversion'!B9512 = "9. Any person (substitution for securities etc.)"),
'Con. Notes - No Conversion'!C9512,
IF(
'Con. Notes - No Conversion'!B9512 = "",
#N/A,
'Con. Notes - No Conversion'!B9512)
)</f>
        <v>#N/A</v>
      </c>
    </row>
    <row r="9513" spans="1:7" x14ac:dyDescent="0.25">
      <c r="A9513" t="e">
        <f>IF(
OR(Shares!B9513 = "8. Transferee of restricted securities", Shares!B9513 = "9. Any person (substitution for securities etc.)"),
Shares!C9513,
IF(
Shares!B9513 = "",
#N/A,
Shares!B9513)
)</f>
        <v>#N/A</v>
      </c>
      <c r="B9513" t="e">
        <f>IF(
OR('Shares - LTR - Granted'!B9513 = "8. Transferee of restricted securities", 'Shares - LTR - Granted'!B9513 = "9. Any person (substitution for securities etc.)"),
'Shares - LTR - Granted'!C9513,
IF(
'Shares - LTR - Granted'!B9513 = "",
#N/A,
'Shares - LTR - Granted'!B9513)
)</f>
        <v>#N/A</v>
      </c>
      <c r="C9513" t="e">
        <f>IF(
OR('Performance Securities'!B9513 = "8. Transferee of restricted securities", 'Performance Securities'!B9513 = "9. Any person (substitution for securities etc.)"),
'Performance Securities'!C9513,
IF(
'Performance Securities'!B9513 = "",
#N/A,
'Performance Securities'!B9513)
)</f>
        <v>#N/A</v>
      </c>
      <c r="D9513" t="e">
        <f>IF(
OR('Options or Warrants'!B9513 = "8. Transferee of restricted securities", 'Options or Warrants'!B9513 = "9. Any person (substitution for securities etc.)"),
'Options or Warrants'!C9513,
IF(
'Options or Warrants'!B9513 = "",
#N/A,
'Options or Warrants'!B9513)
)</f>
        <v>#N/A</v>
      </c>
      <c r="E9513" t="e">
        <f>IF(
OR('Options - Free Attaching'!B9513 = "8. Transferee of restricted securities", 'Options - Free Attaching'!B9513 = "9. Any person (substitution for securities etc.)"),
'Options - Free Attaching'!C9513,
IF(
'Options - Free Attaching'!B9513 = "",
#N/A,
'Options - Free Attaching'!B9513)
)</f>
        <v>#N/A</v>
      </c>
      <c r="F9513" t="e">
        <f>IF(
OR('Con. Notes - Conversion'!B9513 = "8. Transferee of restricted securities", 'Con. Notes - Conversion'!B9513 = "9. Any person (substitution for securities etc.)"),
'Con. Notes - Conversion'!C9513,
IF(
'Con. Notes - Conversion'!B9513 = "",
#N/A,
'Con. Notes - Conversion'!B9513)
)</f>
        <v>#N/A</v>
      </c>
      <c r="G9513" t="e">
        <f>IF(
OR('Con. Notes - No Conversion'!B9513 = "8. Transferee of restricted securities", 'Con. Notes - No Conversion'!B9513 = "9. Any person (substitution for securities etc.)"),
'Con. Notes - No Conversion'!C9513,
IF(
'Con. Notes - No Conversion'!B9513 = "",
#N/A,
'Con. Notes - No Conversion'!B9513)
)</f>
        <v>#N/A</v>
      </c>
    </row>
    <row r="9514" spans="1:7" x14ac:dyDescent="0.25">
      <c r="A9514" t="e">
        <f>IF(
OR(Shares!B9514 = "8. Transferee of restricted securities", Shares!B9514 = "9. Any person (substitution for securities etc.)"),
Shares!C9514,
IF(
Shares!B9514 = "",
#N/A,
Shares!B9514)
)</f>
        <v>#N/A</v>
      </c>
      <c r="B9514" t="e">
        <f>IF(
OR('Shares - LTR - Granted'!B9514 = "8. Transferee of restricted securities", 'Shares - LTR - Granted'!B9514 = "9. Any person (substitution for securities etc.)"),
'Shares - LTR - Granted'!C9514,
IF(
'Shares - LTR - Granted'!B9514 = "",
#N/A,
'Shares - LTR - Granted'!B9514)
)</f>
        <v>#N/A</v>
      </c>
      <c r="C9514" t="e">
        <f>IF(
OR('Performance Securities'!B9514 = "8. Transferee of restricted securities", 'Performance Securities'!B9514 = "9. Any person (substitution for securities etc.)"),
'Performance Securities'!C9514,
IF(
'Performance Securities'!B9514 = "",
#N/A,
'Performance Securities'!B9514)
)</f>
        <v>#N/A</v>
      </c>
      <c r="D9514" t="e">
        <f>IF(
OR('Options or Warrants'!B9514 = "8. Transferee of restricted securities", 'Options or Warrants'!B9514 = "9. Any person (substitution for securities etc.)"),
'Options or Warrants'!C9514,
IF(
'Options or Warrants'!B9514 = "",
#N/A,
'Options or Warrants'!B9514)
)</f>
        <v>#N/A</v>
      </c>
      <c r="E9514" t="e">
        <f>IF(
OR('Options - Free Attaching'!B9514 = "8. Transferee of restricted securities", 'Options - Free Attaching'!B9514 = "9. Any person (substitution for securities etc.)"),
'Options - Free Attaching'!C9514,
IF(
'Options - Free Attaching'!B9514 = "",
#N/A,
'Options - Free Attaching'!B9514)
)</f>
        <v>#N/A</v>
      </c>
      <c r="F9514" t="e">
        <f>IF(
OR('Con. Notes - Conversion'!B9514 = "8. Transferee of restricted securities", 'Con. Notes - Conversion'!B9514 = "9. Any person (substitution for securities etc.)"),
'Con. Notes - Conversion'!C9514,
IF(
'Con. Notes - Conversion'!B9514 = "",
#N/A,
'Con. Notes - Conversion'!B9514)
)</f>
        <v>#N/A</v>
      </c>
      <c r="G9514" t="e">
        <f>IF(
OR('Con. Notes - No Conversion'!B9514 = "8. Transferee of restricted securities", 'Con. Notes - No Conversion'!B9514 = "9. Any person (substitution for securities etc.)"),
'Con. Notes - No Conversion'!C9514,
IF(
'Con. Notes - No Conversion'!B9514 = "",
#N/A,
'Con. Notes - No Conversion'!B9514)
)</f>
        <v>#N/A</v>
      </c>
    </row>
    <row r="9515" spans="1:7" x14ac:dyDescent="0.25">
      <c r="A9515" t="e">
        <f>IF(
OR(Shares!B9515 = "8. Transferee of restricted securities", Shares!B9515 = "9. Any person (substitution for securities etc.)"),
Shares!C9515,
IF(
Shares!B9515 = "",
#N/A,
Shares!B9515)
)</f>
        <v>#N/A</v>
      </c>
      <c r="B9515" t="e">
        <f>IF(
OR('Shares - LTR - Granted'!B9515 = "8. Transferee of restricted securities", 'Shares - LTR - Granted'!B9515 = "9. Any person (substitution for securities etc.)"),
'Shares - LTR - Granted'!C9515,
IF(
'Shares - LTR - Granted'!B9515 = "",
#N/A,
'Shares - LTR - Granted'!B9515)
)</f>
        <v>#N/A</v>
      </c>
      <c r="C9515" t="e">
        <f>IF(
OR('Performance Securities'!B9515 = "8. Transferee of restricted securities", 'Performance Securities'!B9515 = "9. Any person (substitution for securities etc.)"),
'Performance Securities'!C9515,
IF(
'Performance Securities'!B9515 = "",
#N/A,
'Performance Securities'!B9515)
)</f>
        <v>#N/A</v>
      </c>
      <c r="D9515" t="e">
        <f>IF(
OR('Options or Warrants'!B9515 = "8. Transferee of restricted securities", 'Options or Warrants'!B9515 = "9. Any person (substitution for securities etc.)"),
'Options or Warrants'!C9515,
IF(
'Options or Warrants'!B9515 = "",
#N/A,
'Options or Warrants'!B9515)
)</f>
        <v>#N/A</v>
      </c>
      <c r="E9515" t="e">
        <f>IF(
OR('Options - Free Attaching'!B9515 = "8. Transferee of restricted securities", 'Options - Free Attaching'!B9515 = "9. Any person (substitution for securities etc.)"),
'Options - Free Attaching'!C9515,
IF(
'Options - Free Attaching'!B9515 = "",
#N/A,
'Options - Free Attaching'!B9515)
)</f>
        <v>#N/A</v>
      </c>
      <c r="F9515" t="e">
        <f>IF(
OR('Con. Notes - Conversion'!B9515 = "8. Transferee of restricted securities", 'Con. Notes - Conversion'!B9515 = "9. Any person (substitution for securities etc.)"),
'Con. Notes - Conversion'!C9515,
IF(
'Con. Notes - Conversion'!B9515 = "",
#N/A,
'Con. Notes - Conversion'!B9515)
)</f>
        <v>#N/A</v>
      </c>
      <c r="G9515" t="e">
        <f>IF(
OR('Con. Notes - No Conversion'!B9515 = "8. Transferee of restricted securities", 'Con. Notes - No Conversion'!B9515 = "9. Any person (substitution for securities etc.)"),
'Con. Notes - No Conversion'!C9515,
IF(
'Con. Notes - No Conversion'!B9515 = "",
#N/A,
'Con. Notes - No Conversion'!B9515)
)</f>
        <v>#N/A</v>
      </c>
    </row>
    <row r="9516" spans="1:7" x14ac:dyDescent="0.25">
      <c r="A9516" t="e">
        <f>IF(
OR(Shares!B9516 = "8. Transferee of restricted securities", Shares!B9516 = "9. Any person (substitution for securities etc.)"),
Shares!C9516,
IF(
Shares!B9516 = "",
#N/A,
Shares!B9516)
)</f>
        <v>#N/A</v>
      </c>
      <c r="B9516" t="e">
        <f>IF(
OR('Shares - LTR - Granted'!B9516 = "8. Transferee of restricted securities", 'Shares - LTR - Granted'!B9516 = "9. Any person (substitution for securities etc.)"),
'Shares - LTR - Granted'!C9516,
IF(
'Shares - LTR - Granted'!B9516 = "",
#N/A,
'Shares - LTR - Granted'!B9516)
)</f>
        <v>#N/A</v>
      </c>
      <c r="C9516" t="e">
        <f>IF(
OR('Performance Securities'!B9516 = "8. Transferee of restricted securities", 'Performance Securities'!B9516 = "9. Any person (substitution for securities etc.)"),
'Performance Securities'!C9516,
IF(
'Performance Securities'!B9516 = "",
#N/A,
'Performance Securities'!B9516)
)</f>
        <v>#N/A</v>
      </c>
      <c r="D9516" t="e">
        <f>IF(
OR('Options or Warrants'!B9516 = "8. Transferee of restricted securities", 'Options or Warrants'!B9516 = "9. Any person (substitution for securities etc.)"),
'Options or Warrants'!C9516,
IF(
'Options or Warrants'!B9516 = "",
#N/A,
'Options or Warrants'!B9516)
)</f>
        <v>#N/A</v>
      </c>
      <c r="E9516" t="e">
        <f>IF(
OR('Options - Free Attaching'!B9516 = "8. Transferee of restricted securities", 'Options - Free Attaching'!B9516 = "9. Any person (substitution for securities etc.)"),
'Options - Free Attaching'!C9516,
IF(
'Options - Free Attaching'!B9516 = "",
#N/A,
'Options - Free Attaching'!B9516)
)</f>
        <v>#N/A</v>
      </c>
      <c r="F9516" t="e">
        <f>IF(
OR('Con. Notes - Conversion'!B9516 = "8. Transferee of restricted securities", 'Con. Notes - Conversion'!B9516 = "9. Any person (substitution for securities etc.)"),
'Con. Notes - Conversion'!C9516,
IF(
'Con. Notes - Conversion'!B9516 = "",
#N/A,
'Con. Notes - Conversion'!B9516)
)</f>
        <v>#N/A</v>
      </c>
      <c r="G9516" t="e">
        <f>IF(
OR('Con. Notes - No Conversion'!B9516 = "8. Transferee of restricted securities", 'Con. Notes - No Conversion'!B9516 = "9. Any person (substitution for securities etc.)"),
'Con. Notes - No Conversion'!C9516,
IF(
'Con. Notes - No Conversion'!B9516 = "",
#N/A,
'Con. Notes - No Conversion'!B9516)
)</f>
        <v>#N/A</v>
      </c>
    </row>
    <row r="9517" spans="1:7" x14ac:dyDescent="0.25">
      <c r="A9517" t="e">
        <f>IF(
OR(Shares!B9517 = "8. Transferee of restricted securities", Shares!B9517 = "9. Any person (substitution for securities etc.)"),
Shares!C9517,
IF(
Shares!B9517 = "",
#N/A,
Shares!B9517)
)</f>
        <v>#N/A</v>
      </c>
      <c r="B9517" t="e">
        <f>IF(
OR('Shares - LTR - Granted'!B9517 = "8. Transferee of restricted securities", 'Shares - LTR - Granted'!B9517 = "9. Any person (substitution for securities etc.)"),
'Shares - LTR - Granted'!C9517,
IF(
'Shares - LTR - Granted'!B9517 = "",
#N/A,
'Shares - LTR - Granted'!B9517)
)</f>
        <v>#N/A</v>
      </c>
      <c r="C9517" t="e">
        <f>IF(
OR('Performance Securities'!B9517 = "8. Transferee of restricted securities", 'Performance Securities'!B9517 = "9. Any person (substitution for securities etc.)"),
'Performance Securities'!C9517,
IF(
'Performance Securities'!B9517 = "",
#N/A,
'Performance Securities'!B9517)
)</f>
        <v>#N/A</v>
      </c>
      <c r="D9517" t="e">
        <f>IF(
OR('Options or Warrants'!B9517 = "8. Transferee of restricted securities", 'Options or Warrants'!B9517 = "9. Any person (substitution for securities etc.)"),
'Options or Warrants'!C9517,
IF(
'Options or Warrants'!B9517 = "",
#N/A,
'Options or Warrants'!B9517)
)</f>
        <v>#N/A</v>
      </c>
      <c r="E9517" t="e">
        <f>IF(
OR('Options - Free Attaching'!B9517 = "8. Transferee of restricted securities", 'Options - Free Attaching'!B9517 = "9. Any person (substitution for securities etc.)"),
'Options - Free Attaching'!C9517,
IF(
'Options - Free Attaching'!B9517 = "",
#N/A,
'Options - Free Attaching'!B9517)
)</f>
        <v>#N/A</v>
      </c>
      <c r="F9517" t="e">
        <f>IF(
OR('Con. Notes - Conversion'!B9517 = "8. Transferee of restricted securities", 'Con. Notes - Conversion'!B9517 = "9. Any person (substitution for securities etc.)"),
'Con. Notes - Conversion'!C9517,
IF(
'Con. Notes - Conversion'!B9517 = "",
#N/A,
'Con. Notes - Conversion'!B9517)
)</f>
        <v>#N/A</v>
      </c>
      <c r="G9517" t="e">
        <f>IF(
OR('Con. Notes - No Conversion'!B9517 = "8. Transferee of restricted securities", 'Con. Notes - No Conversion'!B9517 = "9. Any person (substitution for securities etc.)"),
'Con. Notes - No Conversion'!C9517,
IF(
'Con. Notes - No Conversion'!B9517 = "",
#N/A,
'Con. Notes - No Conversion'!B9517)
)</f>
        <v>#N/A</v>
      </c>
    </row>
    <row r="9518" spans="1:7" x14ac:dyDescent="0.25">
      <c r="A9518" t="e">
        <f>IF(
OR(Shares!B9518 = "8. Transferee of restricted securities", Shares!B9518 = "9. Any person (substitution for securities etc.)"),
Shares!C9518,
IF(
Shares!B9518 = "",
#N/A,
Shares!B9518)
)</f>
        <v>#N/A</v>
      </c>
      <c r="B9518" t="e">
        <f>IF(
OR('Shares - LTR - Granted'!B9518 = "8. Transferee of restricted securities", 'Shares - LTR - Granted'!B9518 = "9. Any person (substitution for securities etc.)"),
'Shares - LTR - Granted'!C9518,
IF(
'Shares - LTR - Granted'!B9518 = "",
#N/A,
'Shares - LTR - Granted'!B9518)
)</f>
        <v>#N/A</v>
      </c>
      <c r="C9518" t="e">
        <f>IF(
OR('Performance Securities'!B9518 = "8. Transferee of restricted securities", 'Performance Securities'!B9518 = "9. Any person (substitution for securities etc.)"),
'Performance Securities'!C9518,
IF(
'Performance Securities'!B9518 = "",
#N/A,
'Performance Securities'!B9518)
)</f>
        <v>#N/A</v>
      </c>
      <c r="D9518" t="e">
        <f>IF(
OR('Options or Warrants'!B9518 = "8. Transferee of restricted securities", 'Options or Warrants'!B9518 = "9. Any person (substitution for securities etc.)"),
'Options or Warrants'!C9518,
IF(
'Options or Warrants'!B9518 = "",
#N/A,
'Options or Warrants'!B9518)
)</f>
        <v>#N/A</v>
      </c>
      <c r="E9518" t="e">
        <f>IF(
OR('Options - Free Attaching'!B9518 = "8. Transferee of restricted securities", 'Options - Free Attaching'!B9518 = "9. Any person (substitution for securities etc.)"),
'Options - Free Attaching'!C9518,
IF(
'Options - Free Attaching'!B9518 = "",
#N/A,
'Options - Free Attaching'!B9518)
)</f>
        <v>#N/A</v>
      </c>
      <c r="F9518" t="e">
        <f>IF(
OR('Con. Notes - Conversion'!B9518 = "8. Transferee of restricted securities", 'Con. Notes - Conversion'!B9518 = "9. Any person (substitution for securities etc.)"),
'Con. Notes - Conversion'!C9518,
IF(
'Con. Notes - Conversion'!B9518 = "",
#N/A,
'Con. Notes - Conversion'!B9518)
)</f>
        <v>#N/A</v>
      </c>
      <c r="G9518" t="e">
        <f>IF(
OR('Con. Notes - No Conversion'!B9518 = "8. Transferee of restricted securities", 'Con. Notes - No Conversion'!B9518 = "9. Any person (substitution for securities etc.)"),
'Con. Notes - No Conversion'!C9518,
IF(
'Con. Notes - No Conversion'!B9518 = "",
#N/A,
'Con. Notes - No Conversion'!B9518)
)</f>
        <v>#N/A</v>
      </c>
    </row>
    <row r="9519" spans="1:7" x14ac:dyDescent="0.25">
      <c r="A9519" t="e">
        <f>IF(
OR(Shares!B9519 = "8. Transferee of restricted securities", Shares!B9519 = "9. Any person (substitution for securities etc.)"),
Shares!C9519,
IF(
Shares!B9519 = "",
#N/A,
Shares!B9519)
)</f>
        <v>#N/A</v>
      </c>
      <c r="B9519" t="e">
        <f>IF(
OR('Shares - LTR - Granted'!B9519 = "8. Transferee of restricted securities", 'Shares - LTR - Granted'!B9519 = "9. Any person (substitution for securities etc.)"),
'Shares - LTR - Granted'!C9519,
IF(
'Shares - LTR - Granted'!B9519 = "",
#N/A,
'Shares - LTR - Granted'!B9519)
)</f>
        <v>#N/A</v>
      </c>
      <c r="C9519" t="e">
        <f>IF(
OR('Performance Securities'!B9519 = "8. Transferee of restricted securities", 'Performance Securities'!B9519 = "9. Any person (substitution for securities etc.)"),
'Performance Securities'!C9519,
IF(
'Performance Securities'!B9519 = "",
#N/A,
'Performance Securities'!B9519)
)</f>
        <v>#N/A</v>
      </c>
      <c r="D9519" t="e">
        <f>IF(
OR('Options or Warrants'!B9519 = "8. Transferee of restricted securities", 'Options or Warrants'!B9519 = "9. Any person (substitution for securities etc.)"),
'Options or Warrants'!C9519,
IF(
'Options or Warrants'!B9519 = "",
#N/A,
'Options or Warrants'!B9519)
)</f>
        <v>#N/A</v>
      </c>
      <c r="E9519" t="e">
        <f>IF(
OR('Options - Free Attaching'!B9519 = "8. Transferee of restricted securities", 'Options - Free Attaching'!B9519 = "9. Any person (substitution for securities etc.)"),
'Options - Free Attaching'!C9519,
IF(
'Options - Free Attaching'!B9519 = "",
#N/A,
'Options - Free Attaching'!B9519)
)</f>
        <v>#N/A</v>
      </c>
      <c r="F9519" t="e">
        <f>IF(
OR('Con. Notes - Conversion'!B9519 = "8. Transferee of restricted securities", 'Con. Notes - Conversion'!B9519 = "9. Any person (substitution for securities etc.)"),
'Con. Notes - Conversion'!C9519,
IF(
'Con. Notes - Conversion'!B9519 = "",
#N/A,
'Con. Notes - Conversion'!B9519)
)</f>
        <v>#N/A</v>
      </c>
      <c r="G9519" t="e">
        <f>IF(
OR('Con. Notes - No Conversion'!B9519 = "8. Transferee of restricted securities", 'Con. Notes - No Conversion'!B9519 = "9. Any person (substitution for securities etc.)"),
'Con. Notes - No Conversion'!C9519,
IF(
'Con. Notes - No Conversion'!B9519 = "",
#N/A,
'Con. Notes - No Conversion'!B9519)
)</f>
        <v>#N/A</v>
      </c>
    </row>
    <row r="9520" spans="1:7" x14ac:dyDescent="0.25">
      <c r="A9520" t="e">
        <f>IF(
OR(Shares!B9520 = "8. Transferee of restricted securities", Shares!B9520 = "9. Any person (substitution for securities etc.)"),
Shares!C9520,
IF(
Shares!B9520 = "",
#N/A,
Shares!B9520)
)</f>
        <v>#N/A</v>
      </c>
      <c r="B9520" t="e">
        <f>IF(
OR('Shares - LTR - Granted'!B9520 = "8. Transferee of restricted securities", 'Shares - LTR - Granted'!B9520 = "9. Any person (substitution for securities etc.)"),
'Shares - LTR - Granted'!C9520,
IF(
'Shares - LTR - Granted'!B9520 = "",
#N/A,
'Shares - LTR - Granted'!B9520)
)</f>
        <v>#N/A</v>
      </c>
      <c r="C9520" t="e">
        <f>IF(
OR('Performance Securities'!B9520 = "8. Transferee of restricted securities", 'Performance Securities'!B9520 = "9. Any person (substitution for securities etc.)"),
'Performance Securities'!C9520,
IF(
'Performance Securities'!B9520 = "",
#N/A,
'Performance Securities'!B9520)
)</f>
        <v>#N/A</v>
      </c>
      <c r="D9520" t="e">
        <f>IF(
OR('Options or Warrants'!B9520 = "8. Transferee of restricted securities", 'Options or Warrants'!B9520 = "9. Any person (substitution for securities etc.)"),
'Options or Warrants'!C9520,
IF(
'Options or Warrants'!B9520 = "",
#N/A,
'Options or Warrants'!B9520)
)</f>
        <v>#N/A</v>
      </c>
      <c r="E9520" t="e">
        <f>IF(
OR('Options - Free Attaching'!B9520 = "8. Transferee of restricted securities", 'Options - Free Attaching'!B9520 = "9. Any person (substitution for securities etc.)"),
'Options - Free Attaching'!C9520,
IF(
'Options - Free Attaching'!B9520 = "",
#N/A,
'Options - Free Attaching'!B9520)
)</f>
        <v>#N/A</v>
      </c>
      <c r="F9520" t="e">
        <f>IF(
OR('Con. Notes - Conversion'!B9520 = "8. Transferee of restricted securities", 'Con. Notes - Conversion'!B9520 = "9. Any person (substitution for securities etc.)"),
'Con. Notes - Conversion'!C9520,
IF(
'Con. Notes - Conversion'!B9520 = "",
#N/A,
'Con. Notes - Conversion'!B9520)
)</f>
        <v>#N/A</v>
      </c>
      <c r="G9520" t="e">
        <f>IF(
OR('Con. Notes - No Conversion'!B9520 = "8. Transferee of restricted securities", 'Con. Notes - No Conversion'!B9520 = "9. Any person (substitution for securities etc.)"),
'Con. Notes - No Conversion'!C9520,
IF(
'Con. Notes - No Conversion'!B9520 = "",
#N/A,
'Con. Notes - No Conversion'!B9520)
)</f>
        <v>#N/A</v>
      </c>
    </row>
    <row r="9521" spans="1:7" x14ac:dyDescent="0.25">
      <c r="A9521" t="e">
        <f>IF(
OR(Shares!B9521 = "8. Transferee of restricted securities", Shares!B9521 = "9. Any person (substitution for securities etc.)"),
Shares!C9521,
IF(
Shares!B9521 = "",
#N/A,
Shares!B9521)
)</f>
        <v>#N/A</v>
      </c>
      <c r="B9521" t="e">
        <f>IF(
OR('Shares - LTR - Granted'!B9521 = "8. Transferee of restricted securities", 'Shares - LTR - Granted'!B9521 = "9. Any person (substitution for securities etc.)"),
'Shares - LTR - Granted'!C9521,
IF(
'Shares - LTR - Granted'!B9521 = "",
#N/A,
'Shares - LTR - Granted'!B9521)
)</f>
        <v>#N/A</v>
      </c>
      <c r="C9521" t="e">
        <f>IF(
OR('Performance Securities'!B9521 = "8. Transferee of restricted securities", 'Performance Securities'!B9521 = "9. Any person (substitution for securities etc.)"),
'Performance Securities'!C9521,
IF(
'Performance Securities'!B9521 = "",
#N/A,
'Performance Securities'!B9521)
)</f>
        <v>#N/A</v>
      </c>
      <c r="D9521" t="e">
        <f>IF(
OR('Options or Warrants'!B9521 = "8. Transferee of restricted securities", 'Options or Warrants'!B9521 = "9. Any person (substitution for securities etc.)"),
'Options or Warrants'!C9521,
IF(
'Options or Warrants'!B9521 = "",
#N/A,
'Options or Warrants'!B9521)
)</f>
        <v>#N/A</v>
      </c>
      <c r="E9521" t="e">
        <f>IF(
OR('Options - Free Attaching'!B9521 = "8. Transferee of restricted securities", 'Options - Free Attaching'!B9521 = "9. Any person (substitution for securities etc.)"),
'Options - Free Attaching'!C9521,
IF(
'Options - Free Attaching'!B9521 = "",
#N/A,
'Options - Free Attaching'!B9521)
)</f>
        <v>#N/A</v>
      </c>
      <c r="F9521" t="e">
        <f>IF(
OR('Con. Notes - Conversion'!B9521 = "8. Transferee of restricted securities", 'Con. Notes - Conversion'!B9521 = "9. Any person (substitution for securities etc.)"),
'Con. Notes - Conversion'!C9521,
IF(
'Con. Notes - Conversion'!B9521 = "",
#N/A,
'Con. Notes - Conversion'!B9521)
)</f>
        <v>#N/A</v>
      </c>
      <c r="G9521" t="e">
        <f>IF(
OR('Con. Notes - No Conversion'!B9521 = "8. Transferee of restricted securities", 'Con. Notes - No Conversion'!B9521 = "9. Any person (substitution for securities etc.)"),
'Con. Notes - No Conversion'!C9521,
IF(
'Con. Notes - No Conversion'!B9521 = "",
#N/A,
'Con. Notes - No Conversion'!B9521)
)</f>
        <v>#N/A</v>
      </c>
    </row>
    <row r="9522" spans="1:7" x14ac:dyDescent="0.25">
      <c r="A9522" t="e">
        <f>IF(
OR(Shares!B9522 = "8. Transferee of restricted securities", Shares!B9522 = "9. Any person (substitution for securities etc.)"),
Shares!C9522,
IF(
Shares!B9522 = "",
#N/A,
Shares!B9522)
)</f>
        <v>#N/A</v>
      </c>
      <c r="B9522" t="e">
        <f>IF(
OR('Shares - LTR - Granted'!B9522 = "8. Transferee of restricted securities", 'Shares - LTR - Granted'!B9522 = "9. Any person (substitution for securities etc.)"),
'Shares - LTR - Granted'!C9522,
IF(
'Shares - LTR - Granted'!B9522 = "",
#N/A,
'Shares - LTR - Granted'!B9522)
)</f>
        <v>#N/A</v>
      </c>
      <c r="C9522" t="e">
        <f>IF(
OR('Performance Securities'!B9522 = "8. Transferee of restricted securities", 'Performance Securities'!B9522 = "9. Any person (substitution for securities etc.)"),
'Performance Securities'!C9522,
IF(
'Performance Securities'!B9522 = "",
#N/A,
'Performance Securities'!B9522)
)</f>
        <v>#N/A</v>
      </c>
      <c r="D9522" t="e">
        <f>IF(
OR('Options or Warrants'!B9522 = "8. Transferee of restricted securities", 'Options or Warrants'!B9522 = "9. Any person (substitution for securities etc.)"),
'Options or Warrants'!C9522,
IF(
'Options or Warrants'!B9522 = "",
#N/A,
'Options or Warrants'!B9522)
)</f>
        <v>#N/A</v>
      </c>
      <c r="E9522" t="e">
        <f>IF(
OR('Options - Free Attaching'!B9522 = "8. Transferee of restricted securities", 'Options - Free Attaching'!B9522 = "9. Any person (substitution for securities etc.)"),
'Options - Free Attaching'!C9522,
IF(
'Options - Free Attaching'!B9522 = "",
#N/A,
'Options - Free Attaching'!B9522)
)</f>
        <v>#N/A</v>
      </c>
      <c r="F9522" t="e">
        <f>IF(
OR('Con. Notes - Conversion'!B9522 = "8. Transferee of restricted securities", 'Con. Notes - Conversion'!B9522 = "9. Any person (substitution for securities etc.)"),
'Con. Notes - Conversion'!C9522,
IF(
'Con. Notes - Conversion'!B9522 = "",
#N/A,
'Con. Notes - Conversion'!B9522)
)</f>
        <v>#N/A</v>
      </c>
      <c r="G9522" t="e">
        <f>IF(
OR('Con. Notes - No Conversion'!B9522 = "8. Transferee of restricted securities", 'Con. Notes - No Conversion'!B9522 = "9. Any person (substitution for securities etc.)"),
'Con. Notes - No Conversion'!C9522,
IF(
'Con. Notes - No Conversion'!B9522 = "",
#N/A,
'Con. Notes - No Conversion'!B9522)
)</f>
        <v>#N/A</v>
      </c>
    </row>
    <row r="9523" spans="1:7" x14ac:dyDescent="0.25">
      <c r="A9523" t="e">
        <f>IF(
OR(Shares!B9523 = "8. Transferee of restricted securities", Shares!B9523 = "9. Any person (substitution for securities etc.)"),
Shares!C9523,
IF(
Shares!B9523 = "",
#N/A,
Shares!B9523)
)</f>
        <v>#N/A</v>
      </c>
      <c r="B9523" t="e">
        <f>IF(
OR('Shares - LTR - Granted'!B9523 = "8. Transferee of restricted securities", 'Shares - LTR - Granted'!B9523 = "9. Any person (substitution for securities etc.)"),
'Shares - LTR - Granted'!C9523,
IF(
'Shares - LTR - Granted'!B9523 = "",
#N/A,
'Shares - LTR - Granted'!B9523)
)</f>
        <v>#N/A</v>
      </c>
      <c r="C9523" t="e">
        <f>IF(
OR('Performance Securities'!B9523 = "8. Transferee of restricted securities", 'Performance Securities'!B9523 = "9. Any person (substitution for securities etc.)"),
'Performance Securities'!C9523,
IF(
'Performance Securities'!B9523 = "",
#N/A,
'Performance Securities'!B9523)
)</f>
        <v>#N/A</v>
      </c>
      <c r="D9523" t="e">
        <f>IF(
OR('Options or Warrants'!B9523 = "8. Transferee of restricted securities", 'Options or Warrants'!B9523 = "9. Any person (substitution for securities etc.)"),
'Options or Warrants'!C9523,
IF(
'Options or Warrants'!B9523 = "",
#N/A,
'Options or Warrants'!B9523)
)</f>
        <v>#N/A</v>
      </c>
      <c r="E9523" t="e">
        <f>IF(
OR('Options - Free Attaching'!B9523 = "8. Transferee of restricted securities", 'Options - Free Attaching'!B9523 = "9. Any person (substitution for securities etc.)"),
'Options - Free Attaching'!C9523,
IF(
'Options - Free Attaching'!B9523 = "",
#N/A,
'Options - Free Attaching'!B9523)
)</f>
        <v>#N/A</v>
      </c>
      <c r="F9523" t="e">
        <f>IF(
OR('Con. Notes - Conversion'!B9523 = "8. Transferee of restricted securities", 'Con. Notes - Conversion'!B9523 = "9. Any person (substitution for securities etc.)"),
'Con. Notes - Conversion'!C9523,
IF(
'Con. Notes - Conversion'!B9523 = "",
#N/A,
'Con. Notes - Conversion'!B9523)
)</f>
        <v>#N/A</v>
      </c>
      <c r="G9523" t="e">
        <f>IF(
OR('Con. Notes - No Conversion'!B9523 = "8. Transferee of restricted securities", 'Con. Notes - No Conversion'!B9523 = "9. Any person (substitution for securities etc.)"),
'Con. Notes - No Conversion'!C9523,
IF(
'Con. Notes - No Conversion'!B9523 = "",
#N/A,
'Con. Notes - No Conversion'!B9523)
)</f>
        <v>#N/A</v>
      </c>
    </row>
    <row r="9524" spans="1:7" x14ac:dyDescent="0.25">
      <c r="A9524" t="e">
        <f>IF(
OR(Shares!B9524 = "8. Transferee of restricted securities", Shares!B9524 = "9. Any person (substitution for securities etc.)"),
Shares!C9524,
IF(
Shares!B9524 = "",
#N/A,
Shares!B9524)
)</f>
        <v>#N/A</v>
      </c>
      <c r="B9524" t="e">
        <f>IF(
OR('Shares - LTR - Granted'!B9524 = "8. Transferee of restricted securities", 'Shares - LTR - Granted'!B9524 = "9. Any person (substitution for securities etc.)"),
'Shares - LTR - Granted'!C9524,
IF(
'Shares - LTR - Granted'!B9524 = "",
#N/A,
'Shares - LTR - Granted'!B9524)
)</f>
        <v>#N/A</v>
      </c>
      <c r="C9524" t="e">
        <f>IF(
OR('Performance Securities'!B9524 = "8. Transferee of restricted securities", 'Performance Securities'!B9524 = "9. Any person (substitution for securities etc.)"),
'Performance Securities'!C9524,
IF(
'Performance Securities'!B9524 = "",
#N/A,
'Performance Securities'!B9524)
)</f>
        <v>#N/A</v>
      </c>
      <c r="D9524" t="e">
        <f>IF(
OR('Options or Warrants'!B9524 = "8. Transferee of restricted securities", 'Options or Warrants'!B9524 = "9. Any person (substitution for securities etc.)"),
'Options or Warrants'!C9524,
IF(
'Options or Warrants'!B9524 = "",
#N/A,
'Options or Warrants'!B9524)
)</f>
        <v>#N/A</v>
      </c>
      <c r="E9524" t="e">
        <f>IF(
OR('Options - Free Attaching'!B9524 = "8. Transferee of restricted securities", 'Options - Free Attaching'!B9524 = "9. Any person (substitution for securities etc.)"),
'Options - Free Attaching'!C9524,
IF(
'Options - Free Attaching'!B9524 = "",
#N/A,
'Options - Free Attaching'!B9524)
)</f>
        <v>#N/A</v>
      </c>
      <c r="F9524" t="e">
        <f>IF(
OR('Con. Notes - Conversion'!B9524 = "8. Transferee of restricted securities", 'Con. Notes - Conversion'!B9524 = "9. Any person (substitution for securities etc.)"),
'Con. Notes - Conversion'!C9524,
IF(
'Con. Notes - Conversion'!B9524 = "",
#N/A,
'Con. Notes - Conversion'!B9524)
)</f>
        <v>#N/A</v>
      </c>
      <c r="G9524" t="e">
        <f>IF(
OR('Con. Notes - No Conversion'!B9524 = "8. Transferee of restricted securities", 'Con. Notes - No Conversion'!B9524 = "9. Any person (substitution for securities etc.)"),
'Con. Notes - No Conversion'!C9524,
IF(
'Con. Notes - No Conversion'!B9524 = "",
#N/A,
'Con. Notes - No Conversion'!B9524)
)</f>
        <v>#N/A</v>
      </c>
    </row>
    <row r="9525" spans="1:7" x14ac:dyDescent="0.25">
      <c r="A9525" t="e">
        <f>IF(
OR(Shares!B9525 = "8. Transferee of restricted securities", Shares!B9525 = "9. Any person (substitution for securities etc.)"),
Shares!C9525,
IF(
Shares!B9525 = "",
#N/A,
Shares!B9525)
)</f>
        <v>#N/A</v>
      </c>
      <c r="B9525" t="e">
        <f>IF(
OR('Shares - LTR - Granted'!B9525 = "8. Transferee of restricted securities", 'Shares - LTR - Granted'!B9525 = "9. Any person (substitution for securities etc.)"),
'Shares - LTR - Granted'!C9525,
IF(
'Shares - LTR - Granted'!B9525 = "",
#N/A,
'Shares - LTR - Granted'!B9525)
)</f>
        <v>#N/A</v>
      </c>
      <c r="C9525" t="e">
        <f>IF(
OR('Performance Securities'!B9525 = "8. Transferee of restricted securities", 'Performance Securities'!B9525 = "9. Any person (substitution for securities etc.)"),
'Performance Securities'!C9525,
IF(
'Performance Securities'!B9525 = "",
#N/A,
'Performance Securities'!B9525)
)</f>
        <v>#N/A</v>
      </c>
      <c r="D9525" t="e">
        <f>IF(
OR('Options or Warrants'!B9525 = "8. Transferee of restricted securities", 'Options or Warrants'!B9525 = "9. Any person (substitution for securities etc.)"),
'Options or Warrants'!C9525,
IF(
'Options or Warrants'!B9525 = "",
#N/A,
'Options or Warrants'!B9525)
)</f>
        <v>#N/A</v>
      </c>
      <c r="E9525" t="e">
        <f>IF(
OR('Options - Free Attaching'!B9525 = "8. Transferee of restricted securities", 'Options - Free Attaching'!B9525 = "9. Any person (substitution for securities etc.)"),
'Options - Free Attaching'!C9525,
IF(
'Options - Free Attaching'!B9525 = "",
#N/A,
'Options - Free Attaching'!B9525)
)</f>
        <v>#N/A</v>
      </c>
      <c r="F9525" t="e">
        <f>IF(
OR('Con. Notes - Conversion'!B9525 = "8. Transferee of restricted securities", 'Con. Notes - Conversion'!B9525 = "9. Any person (substitution for securities etc.)"),
'Con. Notes - Conversion'!C9525,
IF(
'Con. Notes - Conversion'!B9525 = "",
#N/A,
'Con. Notes - Conversion'!B9525)
)</f>
        <v>#N/A</v>
      </c>
      <c r="G9525" t="e">
        <f>IF(
OR('Con. Notes - No Conversion'!B9525 = "8. Transferee of restricted securities", 'Con. Notes - No Conversion'!B9525 = "9. Any person (substitution for securities etc.)"),
'Con. Notes - No Conversion'!C9525,
IF(
'Con. Notes - No Conversion'!B9525 = "",
#N/A,
'Con. Notes - No Conversion'!B9525)
)</f>
        <v>#N/A</v>
      </c>
    </row>
    <row r="9526" spans="1:7" x14ac:dyDescent="0.25">
      <c r="A9526" t="e">
        <f>IF(
OR(Shares!B9526 = "8. Transferee of restricted securities", Shares!B9526 = "9. Any person (substitution for securities etc.)"),
Shares!C9526,
IF(
Shares!B9526 = "",
#N/A,
Shares!B9526)
)</f>
        <v>#N/A</v>
      </c>
      <c r="B9526" t="e">
        <f>IF(
OR('Shares - LTR - Granted'!B9526 = "8. Transferee of restricted securities", 'Shares - LTR - Granted'!B9526 = "9. Any person (substitution for securities etc.)"),
'Shares - LTR - Granted'!C9526,
IF(
'Shares - LTR - Granted'!B9526 = "",
#N/A,
'Shares - LTR - Granted'!B9526)
)</f>
        <v>#N/A</v>
      </c>
      <c r="C9526" t="e">
        <f>IF(
OR('Performance Securities'!B9526 = "8. Transferee of restricted securities", 'Performance Securities'!B9526 = "9. Any person (substitution for securities etc.)"),
'Performance Securities'!C9526,
IF(
'Performance Securities'!B9526 = "",
#N/A,
'Performance Securities'!B9526)
)</f>
        <v>#N/A</v>
      </c>
      <c r="D9526" t="e">
        <f>IF(
OR('Options or Warrants'!B9526 = "8. Transferee of restricted securities", 'Options or Warrants'!B9526 = "9. Any person (substitution for securities etc.)"),
'Options or Warrants'!C9526,
IF(
'Options or Warrants'!B9526 = "",
#N/A,
'Options or Warrants'!B9526)
)</f>
        <v>#N/A</v>
      </c>
      <c r="E9526" t="e">
        <f>IF(
OR('Options - Free Attaching'!B9526 = "8. Transferee of restricted securities", 'Options - Free Attaching'!B9526 = "9. Any person (substitution for securities etc.)"),
'Options - Free Attaching'!C9526,
IF(
'Options - Free Attaching'!B9526 = "",
#N/A,
'Options - Free Attaching'!B9526)
)</f>
        <v>#N/A</v>
      </c>
      <c r="F9526" t="e">
        <f>IF(
OR('Con. Notes - Conversion'!B9526 = "8. Transferee of restricted securities", 'Con. Notes - Conversion'!B9526 = "9. Any person (substitution for securities etc.)"),
'Con. Notes - Conversion'!C9526,
IF(
'Con. Notes - Conversion'!B9526 = "",
#N/A,
'Con. Notes - Conversion'!B9526)
)</f>
        <v>#N/A</v>
      </c>
      <c r="G9526" t="e">
        <f>IF(
OR('Con. Notes - No Conversion'!B9526 = "8. Transferee of restricted securities", 'Con. Notes - No Conversion'!B9526 = "9. Any person (substitution for securities etc.)"),
'Con. Notes - No Conversion'!C9526,
IF(
'Con. Notes - No Conversion'!B9526 = "",
#N/A,
'Con. Notes - No Conversion'!B9526)
)</f>
        <v>#N/A</v>
      </c>
    </row>
    <row r="9527" spans="1:7" x14ac:dyDescent="0.25">
      <c r="A9527" t="e">
        <f>IF(
OR(Shares!B9527 = "8. Transferee of restricted securities", Shares!B9527 = "9. Any person (substitution for securities etc.)"),
Shares!C9527,
IF(
Shares!B9527 = "",
#N/A,
Shares!B9527)
)</f>
        <v>#N/A</v>
      </c>
      <c r="B9527" t="e">
        <f>IF(
OR('Shares - LTR - Granted'!B9527 = "8. Transferee of restricted securities", 'Shares - LTR - Granted'!B9527 = "9. Any person (substitution for securities etc.)"),
'Shares - LTR - Granted'!C9527,
IF(
'Shares - LTR - Granted'!B9527 = "",
#N/A,
'Shares - LTR - Granted'!B9527)
)</f>
        <v>#N/A</v>
      </c>
      <c r="C9527" t="e">
        <f>IF(
OR('Performance Securities'!B9527 = "8. Transferee of restricted securities", 'Performance Securities'!B9527 = "9. Any person (substitution for securities etc.)"),
'Performance Securities'!C9527,
IF(
'Performance Securities'!B9527 = "",
#N/A,
'Performance Securities'!B9527)
)</f>
        <v>#N/A</v>
      </c>
      <c r="D9527" t="e">
        <f>IF(
OR('Options or Warrants'!B9527 = "8. Transferee of restricted securities", 'Options or Warrants'!B9527 = "9. Any person (substitution for securities etc.)"),
'Options or Warrants'!C9527,
IF(
'Options or Warrants'!B9527 = "",
#N/A,
'Options or Warrants'!B9527)
)</f>
        <v>#N/A</v>
      </c>
      <c r="E9527" t="e">
        <f>IF(
OR('Options - Free Attaching'!B9527 = "8. Transferee of restricted securities", 'Options - Free Attaching'!B9527 = "9. Any person (substitution for securities etc.)"),
'Options - Free Attaching'!C9527,
IF(
'Options - Free Attaching'!B9527 = "",
#N/A,
'Options - Free Attaching'!B9527)
)</f>
        <v>#N/A</v>
      </c>
      <c r="F9527" t="e">
        <f>IF(
OR('Con. Notes - Conversion'!B9527 = "8. Transferee of restricted securities", 'Con. Notes - Conversion'!B9527 = "9. Any person (substitution for securities etc.)"),
'Con. Notes - Conversion'!C9527,
IF(
'Con. Notes - Conversion'!B9527 = "",
#N/A,
'Con. Notes - Conversion'!B9527)
)</f>
        <v>#N/A</v>
      </c>
      <c r="G9527" t="e">
        <f>IF(
OR('Con. Notes - No Conversion'!B9527 = "8. Transferee of restricted securities", 'Con. Notes - No Conversion'!B9527 = "9. Any person (substitution for securities etc.)"),
'Con. Notes - No Conversion'!C9527,
IF(
'Con. Notes - No Conversion'!B9527 = "",
#N/A,
'Con. Notes - No Conversion'!B9527)
)</f>
        <v>#N/A</v>
      </c>
    </row>
    <row r="9528" spans="1:7" x14ac:dyDescent="0.25">
      <c r="A9528" t="e">
        <f>IF(
OR(Shares!B9528 = "8. Transferee of restricted securities", Shares!B9528 = "9. Any person (substitution for securities etc.)"),
Shares!C9528,
IF(
Shares!B9528 = "",
#N/A,
Shares!B9528)
)</f>
        <v>#N/A</v>
      </c>
      <c r="B9528" t="e">
        <f>IF(
OR('Shares - LTR - Granted'!B9528 = "8. Transferee of restricted securities", 'Shares - LTR - Granted'!B9528 = "9. Any person (substitution for securities etc.)"),
'Shares - LTR - Granted'!C9528,
IF(
'Shares - LTR - Granted'!B9528 = "",
#N/A,
'Shares - LTR - Granted'!B9528)
)</f>
        <v>#N/A</v>
      </c>
      <c r="C9528" t="e">
        <f>IF(
OR('Performance Securities'!B9528 = "8. Transferee of restricted securities", 'Performance Securities'!B9528 = "9. Any person (substitution for securities etc.)"),
'Performance Securities'!C9528,
IF(
'Performance Securities'!B9528 = "",
#N/A,
'Performance Securities'!B9528)
)</f>
        <v>#N/A</v>
      </c>
      <c r="D9528" t="e">
        <f>IF(
OR('Options or Warrants'!B9528 = "8. Transferee of restricted securities", 'Options or Warrants'!B9528 = "9. Any person (substitution for securities etc.)"),
'Options or Warrants'!C9528,
IF(
'Options or Warrants'!B9528 = "",
#N/A,
'Options or Warrants'!B9528)
)</f>
        <v>#N/A</v>
      </c>
      <c r="E9528" t="e">
        <f>IF(
OR('Options - Free Attaching'!B9528 = "8. Transferee of restricted securities", 'Options - Free Attaching'!B9528 = "9. Any person (substitution for securities etc.)"),
'Options - Free Attaching'!C9528,
IF(
'Options - Free Attaching'!B9528 = "",
#N/A,
'Options - Free Attaching'!B9528)
)</f>
        <v>#N/A</v>
      </c>
      <c r="F9528" t="e">
        <f>IF(
OR('Con. Notes - Conversion'!B9528 = "8. Transferee of restricted securities", 'Con. Notes - Conversion'!B9528 = "9. Any person (substitution for securities etc.)"),
'Con. Notes - Conversion'!C9528,
IF(
'Con. Notes - Conversion'!B9528 = "",
#N/A,
'Con. Notes - Conversion'!B9528)
)</f>
        <v>#N/A</v>
      </c>
      <c r="G9528" t="e">
        <f>IF(
OR('Con. Notes - No Conversion'!B9528 = "8. Transferee of restricted securities", 'Con. Notes - No Conversion'!B9528 = "9. Any person (substitution for securities etc.)"),
'Con. Notes - No Conversion'!C9528,
IF(
'Con. Notes - No Conversion'!B9528 = "",
#N/A,
'Con. Notes - No Conversion'!B9528)
)</f>
        <v>#N/A</v>
      </c>
    </row>
    <row r="9529" spans="1:7" x14ac:dyDescent="0.25">
      <c r="A9529" t="e">
        <f>IF(
OR(Shares!B9529 = "8. Transferee of restricted securities", Shares!B9529 = "9. Any person (substitution for securities etc.)"),
Shares!C9529,
IF(
Shares!B9529 = "",
#N/A,
Shares!B9529)
)</f>
        <v>#N/A</v>
      </c>
      <c r="B9529" t="e">
        <f>IF(
OR('Shares - LTR - Granted'!B9529 = "8. Transferee of restricted securities", 'Shares - LTR - Granted'!B9529 = "9. Any person (substitution for securities etc.)"),
'Shares - LTR - Granted'!C9529,
IF(
'Shares - LTR - Granted'!B9529 = "",
#N/A,
'Shares - LTR - Granted'!B9529)
)</f>
        <v>#N/A</v>
      </c>
      <c r="C9529" t="e">
        <f>IF(
OR('Performance Securities'!B9529 = "8. Transferee of restricted securities", 'Performance Securities'!B9529 = "9. Any person (substitution for securities etc.)"),
'Performance Securities'!C9529,
IF(
'Performance Securities'!B9529 = "",
#N/A,
'Performance Securities'!B9529)
)</f>
        <v>#N/A</v>
      </c>
      <c r="D9529" t="e">
        <f>IF(
OR('Options or Warrants'!B9529 = "8. Transferee of restricted securities", 'Options or Warrants'!B9529 = "9. Any person (substitution for securities etc.)"),
'Options or Warrants'!C9529,
IF(
'Options or Warrants'!B9529 = "",
#N/A,
'Options or Warrants'!B9529)
)</f>
        <v>#N/A</v>
      </c>
      <c r="E9529" t="e">
        <f>IF(
OR('Options - Free Attaching'!B9529 = "8. Transferee of restricted securities", 'Options - Free Attaching'!B9529 = "9. Any person (substitution for securities etc.)"),
'Options - Free Attaching'!C9529,
IF(
'Options - Free Attaching'!B9529 = "",
#N/A,
'Options - Free Attaching'!B9529)
)</f>
        <v>#N/A</v>
      </c>
      <c r="F9529" t="e">
        <f>IF(
OR('Con. Notes - Conversion'!B9529 = "8. Transferee of restricted securities", 'Con. Notes - Conversion'!B9529 = "9. Any person (substitution for securities etc.)"),
'Con. Notes - Conversion'!C9529,
IF(
'Con. Notes - Conversion'!B9529 = "",
#N/A,
'Con. Notes - Conversion'!B9529)
)</f>
        <v>#N/A</v>
      </c>
      <c r="G9529" t="e">
        <f>IF(
OR('Con. Notes - No Conversion'!B9529 = "8. Transferee of restricted securities", 'Con. Notes - No Conversion'!B9529 = "9. Any person (substitution for securities etc.)"),
'Con. Notes - No Conversion'!C9529,
IF(
'Con. Notes - No Conversion'!B9529 = "",
#N/A,
'Con. Notes - No Conversion'!B9529)
)</f>
        <v>#N/A</v>
      </c>
    </row>
    <row r="9530" spans="1:7" x14ac:dyDescent="0.25">
      <c r="A9530" t="e">
        <f>IF(
OR(Shares!B9530 = "8. Transferee of restricted securities", Shares!B9530 = "9. Any person (substitution for securities etc.)"),
Shares!C9530,
IF(
Shares!B9530 = "",
#N/A,
Shares!B9530)
)</f>
        <v>#N/A</v>
      </c>
      <c r="B9530" t="e">
        <f>IF(
OR('Shares - LTR - Granted'!B9530 = "8. Transferee of restricted securities", 'Shares - LTR - Granted'!B9530 = "9. Any person (substitution for securities etc.)"),
'Shares - LTR - Granted'!C9530,
IF(
'Shares - LTR - Granted'!B9530 = "",
#N/A,
'Shares - LTR - Granted'!B9530)
)</f>
        <v>#N/A</v>
      </c>
      <c r="C9530" t="e">
        <f>IF(
OR('Performance Securities'!B9530 = "8. Transferee of restricted securities", 'Performance Securities'!B9530 = "9. Any person (substitution for securities etc.)"),
'Performance Securities'!C9530,
IF(
'Performance Securities'!B9530 = "",
#N/A,
'Performance Securities'!B9530)
)</f>
        <v>#N/A</v>
      </c>
      <c r="D9530" t="e">
        <f>IF(
OR('Options or Warrants'!B9530 = "8. Transferee of restricted securities", 'Options or Warrants'!B9530 = "9. Any person (substitution for securities etc.)"),
'Options or Warrants'!C9530,
IF(
'Options or Warrants'!B9530 = "",
#N/A,
'Options or Warrants'!B9530)
)</f>
        <v>#N/A</v>
      </c>
      <c r="E9530" t="e">
        <f>IF(
OR('Options - Free Attaching'!B9530 = "8. Transferee of restricted securities", 'Options - Free Attaching'!B9530 = "9. Any person (substitution for securities etc.)"),
'Options - Free Attaching'!C9530,
IF(
'Options - Free Attaching'!B9530 = "",
#N/A,
'Options - Free Attaching'!B9530)
)</f>
        <v>#N/A</v>
      </c>
      <c r="F9530" t="e">
        <f>IF(
OR('Con. Notes - Conversion'!B9530 = "8. Transferee of restricted securities", 'Con. Notes - Conversion'!B9530 = "9. Any person (substitution for securities etc.)"),
'Con. Notes - Conversion'!C9530,
IF(
'Con. Notes - Conversion'!B9530 = "",
#N/A,
'Con. Notes - Conversion'!B9530)
)</f>
        <v>#N/A</v>
      </c>
      <c r="G9530" t="e">
        <f>IF(
OR('Con. Notes - No Conversion'!B9530 = "8. Transferee of restricted securities", 'Con. Notes - No Conversion'!B9530 = "9. Any person (substitution for securities etc.)"),
'Con. Notes - No Conversion'!C9530,
IF(
'Con. Notes - No Conversion'!B9530 = "",
#N/A,
'Con. Notes - No Conversion'!B9530)
)</f>
        <v>#N/A</v>
      </c>
    </row>
    <row r="9531" spans="1:7" x14ac:dyDescent="0.25">
      <c r="A9531" t="e">
        <f>IF(
OR(Shares!B9531 = "8. Transferee of restricted securities", Shares!B9531 = "9. Any person (substitution for securities etc.)"),
Shares!C9531,
IF(
Shares!B9531 = "",
#N/A,
Shares!B9531)
)</f>
        <v>#N/A</v>
      </c>
      <c r="B9531" t="e">
        <f>IF(
OR('Shares - LTR - Granted'!B9531 = "8. Transferee of restricted securities", 'Shares - LTR - Granted'!B9531 = "9. Any person (substitution for securities etc.)"),
'Shares - LTR - Granted'!C9531,
IF(
'Shares - LTR - Granted'!B9531 = "",
#N/A,
'Shares - LTR - Granted'!B9531)
)</f>
        <v>#N/A</v>
      </c>
      <c r="C9531" t="e">
        <f>IF(
OR('Performance Securities'!B9531 = "8. Transferee of restricted securities", 'Performance Securities'!B9531 = "9. Any person (substitution for securities etc.)"),
'Performance Securities'!C9531,
IF(
'Performance Securities'!B9531 = "",
#N/A,
'Performance Securities'!B9531)
)</f>
        <v>#N/A</v>
      </c>
      <c r="D9531" t="e">
        <f>IF(
OR('Options or Warrants'!B9531 = "8. Transferee of restricted securities", 'Options or Warrants'!B9531 = "9. Any person (substitution for securities etc.)"),
'Options or Warrants'!C9531,
IF(
'Options or Warrants'!B9531 = "",
#N/A,
'Options or Warrants'!B9531)
)</f>
        <v>#N/A</v>
      </c>
      <c r="E9531" t="e">
        <f>IF(
OR('Options - Free Attaching'!B9531 = "8. Transferee of restricted securities", 'Options - Free Attaching'!B9531 = "9. Any person (substitution for securities etc.)"),
'Options - Free Attaching'!C9531,
IF(
'Options - Free Attaching'!B9531 = "",
#N/A,
'Options - Free Attaching'!B9531)
)</f>
        <v>#N/A</v>
      </c>
      <c r="F9531" t="e">
        <f>IF(
OR('Con. Notes - Conversion'!B9531 = "8. Transferee of restricted securities", 'Con. Notes - Conversion'!B9531 = "9. Any person (substitution for securities etc.)"),
'Con. Notes - Conversion'!C9531,
IF(
'Con. Notes - Conversion'!B9531 = "",
#N/A,
'Con. Notes - Conversion'!B9531)
)</f>
        <v>#N/A</v>
      </c>
      <c r="G9531" t="e">
        <f>IF(
OR('Con. Notes - No Conversion'!B9531 = "8. Transferee of restricted securities", 'Con. Notes - No Conversion'!B9531 = "9. Any person (substitution for securities etc.)"),
'Con. Notes - No Conversion'!C9531,
IF(
'Con. Notes - No Conversion'!B9531 = "",
#N/A,
'Con. Notes - No Conversion'!B9531)
)</f>
        <v>#N/A</v>
      </c>
    </row>
    <row r="9532" spans="1:7" x14ac:dyDescent="0.25">
      <c r="A9532" t="e">
        <f>IF(
OR(Shares!B9532 = "8. Transferee of restricted securities", Shares!B9532 = "9. Any person (substitution for securities etc.)"),
Shares!C9532,
IF(
Shares!B9532 = "",
#N/A,
Shares!B9532)
)</f>
        <v>#N/A</v>
      </c>
      <c r="B9532" t="e">
        <f>IF(
OR('Shares - LTR - Granted'!B9532 = "8. Transferee of restricted securities", 'Shares - LTR - Granted'!B9532 = "9. Any person (substitution for securities etc.)"),
'Shares - LTR - Granted'!C9532,
IF(
'Shares - LTR - Granted'!B9532 = "",
#N/A,
'Shares - LTR - Granted'!B9532)
)</f>
        <v>#N/A</v>
      </c>
      <c r="C9532" t="e">
        <f>IF(
OR('Performance Securities'!B9532 = "8. Transferee of restricted securities", 'Performance Securities'!B9532 = "9. Any person (substitution for securities etc.)"),
'Performance Securities'!C9532,
IF(
'Performance Securities'!B9532 = "",
#N/A,
'Performance Securities'!B9532)
)</f>
        <v>#N/A</v>
      </c>
      <c r="D9532" t="e">
        <f>IF(
OR('Options or Warrants'!B9532 = "8. Transferee of restricted securities", 'Options or Warrants'!B9532 = "9. Any person (substitution for securities etc.)"),
'Options or Warrants'!C9532,
IF(
'Options or Warrants'!B9532 = "",
#N/A,
'Options or Warrants'!B9532)
)</f>
        <v>#N/A</v>
      </c>
      <c r="E9532" t="e">
        <f>IF(
OR('Options - Free Attaching'!B9532 = "8. Transferee of restricted securities", 'Options - Free Attaching'!B9532 = "9. Any person (substitution for securities etc.)"),
'Options - Free Attaching'!C9532,
IF(
'Options - Free Attaching'!B9532 = "",
#N/A,
'Options - Free Attaching'!B9532)
)</f>
        <v>#N/A</v>
      </c>
      <c r="F9532" t="e">
        <f>IF(
OR('Con. Notes - Conversion'!B9532 = "8. Transferee of restricted securities", 'Con. Notes - Conversion'!B9532 = "9. Any person (substitution for securities etc.)"),
'Con. Notes - Conversion'!C9532,
IF(
'Con. Notes - Conversion'!B9532 = "",
#N/A,
'Con. Notes - Conversion'!B9532)
)</f>
        <v>#N/A</v>
      </c>
      <c r="G9532" t="e">
        <f>IF(
OR('Con. Notes - No Conversion'!B9532 = "8. Transferee of restricted securities", 'Con. Notes - No Conversion'!B9532 = "9. Any person (substitution for securities etc.)"),
'Con. Notes - No Conversion'!C9532,
IF(
'Con. Notes - No Conversion'!B9532 = "",
#N/A,
'Con. Notes - No Conversion'!B9532)
)</f>
        <v>#N/A</v>
      </c>
    </row>
    <row r="9533" spans="1:7" x14ac:dyDescent="0.25">
      <c r="A9533" t="e">
        <f>IF(
OR(Shares!B9533 = "8. Transferee of restricted securities", Shares!B9533 = "9. Any person (substitution for securities etc.)"),
Shares!C9533,
IF(
Shares!B9533 = "",
#N/A,
Shares!B9533)
)</f>
        <v>#N/A</v>
      </c>
      <c r="B9533" t="e">
        <f>IF(
OR('Shares - LTR - Granted'!B9533 = "8. Transferee of restricted securities", 'Shares - LTR - Granted'!B9533 = "9. Any person (substitution for securities etc.)"),
'Shares - LTR - Granted'!C9533,
IF(
'Shares - LTR - Granted'!B9533 = "",
#N/A,
'Shares - LTR - Granted'!B9533)
)</f>
        <v>#N/A</v>
      </c>
      <c r="C9533" t="e">
        <f>IF(
OR('Performance Securities'!B9533 = "8. Transferee of restricted securities", 'Performance Securities'!B9533 = "9. Any person (substitution for securities etc.)"),
'Performance Securities'!C9533,
IF(
'Performance Securities'!B9533 = "",
#N/A,
'Performance Securities'!B9533)
)</f>
        <v>#N/A</v>
      </c>
      <c r="D9533" t="e">
        <f>IF(
OR('Options or Warrants'!B9533 = "8. Transferee of restricted securities", 'Options or Warrants'!B9533 = "9. Any person (substitution for securities etc.)"),
'Options or Warrants'!C9533,
IF(
'Options or Warrants'!B9533 = "",
#N/A,
'Options or Warrants'!B9533)
)</f>
        <v>#N/A</v>
      </c>
      <c r="E9533" t="e">
        <f>IF(
OR('Options - Free Attaching'!B9533 = "8. Transferee of restricted securities", 'Options - Free Attaching'!B9533 = "9. Any person (substitution for securities etc.)"),
'Options - Free Attaching'!C9533,
IF(
'Options - Free Attaching'!B9533 = "",
#N/A,
'Options - Free Attaching'!B9533)
)</f>
        <v>#N/A</v>
      </c>
      <c r="F9533" t="e">
        <f>IF(
OR('Con. Notes - Conversion'!B9533 = "8. Transferee of restricted securities", 'Con. Notes - Conversion'!B9533 = "9. Any person (substitution for securities etc.)"),
'Con. Notes - Conversion'!C9533,
IF(
'Con. Notes - Conversion'!B9533 = "",
#N/A,
'Con. Notes - Conversion'!B9533)
)</f>
        <v>#N/A</v>
      </c>
      <c r="G9533" t="e">
        <f>IF(
OR('Con. Notes - No Conversion'!B9533 = "8. Transferee of restricted securities", 'Con. Notes - No Conversion'!B9533 = "9. Any person (substitution for securities etc.)"),
'Con. Notes - No Conversion'!C9533,
IF(
'Con. Notes - No Conversion'!B9533 = "",
#N/A,
'Con. Notes - No Conversion'!B9533)
)</f>
        <v>#N/A</v>
      </c>
    </row>
    <row r="9534" spans="1:7" x14ac:dyDescent="0.25">
      <c r="A9534" t="e">
        <f>IF(
OR(Shares!B9534 = "8. Transferee of restricted securities", Shares!B9534 = "9. Any person (substitution for securities etc.)"),
Shares!C9534,
IF(
Shares!B9534 = "",
#N/A,
Shares!B9534)
)</f>
        <v>#N/A</v>
      </c>
      <c r="B9534" t="e">
        <f>IF(
OR('Shares - LTR - Granted'!B9534 = "8. Transferee of restricted securities", 'Shares - LTR - Granted'!B9534 = "9. Any person (substitution for securities etc.)"),
'Shares - LTR - Granted'!C9534,
IF(
'Shares - LTR - Granted'!B9534 = "",
#N/A,
'Shares - LTR - Granted'!B9534)
)</f>
        <v>#N/A</v>
      </c>
      <c r="C9534" t="e">
        <f>IF(
OR('Performance Securities'!B9534 = "8. Transferee of restricted securities", 'Performance Securities'!B9534 = "9. Any person (substitution for securities etc.)"),
'Performance Securities'!C9534,
IF(
'Performance Securities'!B9534 = "",
#N/A,
'Performance Securities'!B9534)
)</f>
        <v>#N/A</v>
      </c>
      <c r="D9534" t="e">
        <f>IF(
OR('Options or Warrants'!B9534 = "8. Transferee of restricted securities", 'Options or Warrants'!B9534 = "9. Any person (substitution for securities etc.)"),
'Options or Warrants'!C9534,
IF(
'Options or Warrants'!B9534 = "",
#N/A,
'Options or Warrants'!B9534)
)</f>
        <v>#N/A</v>
      </c>
      <c r="E9534" t="e">
        <f>IF(
OR('Options - Free Attaching'!B9534 = "8. Transferee of restricted securities", 'Options - Free Attaching'!B9534 = "9. Any person (substitution for securities etc.)"),
'Options - Free Attaching'!C9534,
IF(
'Options - Free Attaching'!B9534 = "",
#N/A,
'Options - Free Attaching'!B9534)
)</f>
        <v>#N/A</v>
      </c>
      <c r="F9534" t="e">
        <f>IF(
OR('Con. Notes - Conversion'!B9534 = "8. Transferee of restricted securities", 'Con. Notes - Conversion'!B9534 = "9. Any person (substitution for securities etc.)"),
'Con. Notes - Conversion'!C9534,
IF(
'Con. Notes - Conversion'!B9534 = "",
#N/A,
'Con. Notes - Conversion'!B9534)
)</f>
        <v>#N/A</v>
      </c>
      <c r="G9534" t="e">
        <f>IF(
OR('Con. Notes - No Conversion'!B9534 = "8. Transferee of restricted securities", 'Con. Notes - No Conversion'!B9534 = "9. Any person (substitution for securities etc.)"),
'Con. Notes - No Conversion'!C9534,
IF(
'Con. Notes - No Conversion'!B9534 = "",
#N/A,
'Con. Notes - No Conversion'!B9534)
)</f>
        <v>#N/A</v>
      </c>
    </row>
    <row r="9535" spans="1:7" x14ac:dyDescent="0.25">
      <c r="A9535" t="e">
        <f>IF(
OR(Shares!B9535 = "8. Transferee of restricted securities", Shares!B9535 = "9. Any person (substitution for securities etc.)"),
Shares!C9535,
IF(
Shares!B9535 = "",
#N/A,
Shares!B9535)
)</f>
        <v>#N/A</v>
      </c>
      <c r="B9535" t="e">
        <f>IF(
OR('Shares - LTR - Granted'!B9535 = "8. Transferee of restricted securities", 'Shares - LTR - Granted'!B9535 = "9. Any person (substitution for securities etc.)"),
'Shares - LTR - Granted'!C9535,
IF(
'Shares - LTR - Granted'!B9535 = "",
#N/A,
'Shares - LTR - Granted'!B9535)
)</f>
        <v>#N/A</v>
      </c>
      <c r="C9535" t="e">
        <f>IF(
OR('Performance Securities'!B9535 = "8. Transferee of restricted securities", 'Performance Securities'!B9535 = "9. Any person (substitution for securities etc.)"),
'Performance Securities'!C9535,
IF(
'Performance Securities'!B9535 = "",
#N/A,
'Performance Securities'!B9535)
)</f>
        <v>#N/A</v>
      </c>
      <c r="D9535" t="e">
        <f>IF(
OR('Options or Warrants'!B9535 = "8. Transferee of restricted securities", 'Options or Warrants'!B9535 = "9. Any person (substitution for securities etc.)"),
'Options or Warrants'!C9535,
IF(
'Options or Warrants'!B9535 = "",
#N/A,
'Options or Warrants'!B9535)
)</f>
        <v>#N/A</v>
      </c>
      <c r="E9535" t="e">
        <f>IF(
OR('Options - Free Attaching'!B9535 = "8. Transferee of restricted securities", 'Options - Free Attaching'!B9535 = "9. Any person (substitution for securities etc.)"),
'Options - Free Attaching'!C9535,
IF(
'Options - Free Attaching'!B9535 = "",
#N/A,
'Options - Free Attaching'!B9535)
)</f>
        <v>#N/A</v>
      </c>
      <c r="F9535" t="e">
        <f>IF(
OR('Con. Notes - Conversion'!B9535 = "8. Transferee of restricted securities", 'Con. Notes - Conversion'!B9535 = "9. Any person (substitution for securities etc.)"),
'Con. Notes - Conversion'!C9535,
IF(
'Con. Notes - Conversion'!B9535 = "",
#N/A,
'Con. Notes - Conversion'!B9535)
)</f>
        <v>#N/A</v>
      </c>
      <c r="G9535" t="e">
        <f>IF(
OR('Con. Notes - No Conversion'!B9535 = "8. Transferee of restricted securities", 'Con. Notes - No Conversion'!B9535 = "9. Any person (substitution for securities etc.)"),
'Con. Notes - No Conversion'!C9535,
IF(
'Con. Notes - No Conversion'!B9535 = "",
#N/A,
'Con. Notes - No Conversion'!B9535)
)</f>
        <v>#N/A</v>
      </c>
    </row>
    <row r="9536" spans="1:7" x14ac:dyDescent="0.25">
      <c r="A9536" t="e">
        <f>IF(
OR(Shares!B9536 = "8. Transferee of restricted securities", Shares!B9536 = "9. Any person (substitution for securities etc.)"),
Shares!C9536,
IF(
Shares!B9536 = "",
#N/A,
Shares!B9536)
)</f>
        <v>#N/A</v>
      </c>
      <c r="B9536" t="e">
        <f>IF(
OR('Shares - LTR - Granted'!B9536 = "8. Transferee of restricted securities", 'Shares - LTR - Granted'!B9536 = "9. Any person (substitution for securities etc.)"),
'Shares - LTR - Granted'!C9536,
IF(
'Shares - LTR - Granted'!B9536 = "",
#N/A,
'Shares - LTR - Granted'!B9536)
)</f>
        <v>#N/A</v>
      </c>
      <c r="C9536" t="e">
        <f>IF(
OR('Performance Securities'!B9536 = "8. Transferee of restricted securities", 'Performance Securities'!B9536 = "9. Any person (substitution for securities etc.)"),
'Performance Securities'!C9536,
IF(
'Performance Securities'!B9536 = "",
#N/A,
'Performance Securities'!B9536)
)</f>
        <v>#N/A</v>
      </c>
      <c r="D9536" t="e">
        <f>IF(
OR('Options or Warrants'!B9536 = "8. Transferee of restricted securities", 'Options or Warrants'!B9536 = "9. Any person (substitution for securities etc.)"),
'Options or Warrants'!C9536,
IF(
'Options or Warrants'!B9536 = "",
#N/A,
'Options or Warrants'!B9536)
)</f>
        <v>#N/A</v>
      </c>
      <c r="E9536" t="e">
        <f>IF(
OR('Options - Free Attaching'!B9536 = "8. Transferee of restricted securities", 'Options - Free Attaching'!B9536 = "9. Any person (substitution for securities etc.)"),
'Options - Free Attaching'!C9536,
IF(
'Options - Free Attaching'!B9536 = "",
#N/A,
'Options - Free Attaching'!B9536)
)</f>
        <v>#N/A</v>
      </c>
      <c r="F9536" t="e">
        <f>IF(
OR('Con. Notes - Conversion'!B9536 = "8. Transferee of restricted securities", 'Con. Notes - Conversion'!B9536 = "9. Any person (substitution for securities etc.)"),
'Con. Notes - Conversion'!C9536,
IF(
'Con. Notes - Conversion'!B9536 = "",
#N/A,
'Con. Notes - Conversion'!B9536)
)</f>
        <v>#N/A</v>
      </c>
      <c r="G9536" t="e">
        <f>IF(
OR('Con. Notes - No Conversion'!B9536 = "8. Transferee of restricted securities", 'Con. Notes - No Conversion'!B9536 = "9. Any person (substitution for securities etc.)"),
'Con. Notes - No Conversion'!C9536,
IF(
'Con. Notes - No Conversion'!B9536 = "",
#N/A,
'Con. Notes - No Conversion'!B9536)
)</f>
        <v>#N/A</v>
      </c>
    </row>
    <row r="9537" spans="1:7" x14ac:dyDescent="0.25">
      <c r="A9537" t="e">
        <f>IF(
OR(Shares!B9537 = "8. Transferee of restricted securities", Shares!B9537 = "9. Any person (substitution for securities etc.)"),
Shares!C9537,
IF(
Shares!B9537 = "",
#N/A,
Shares!B9537)
)</f>
        <v>#N/A</v>
      </c>
      <c r="B9537" t="e">
        <f>IF(
OR('Shares - LTR - Granted'!B9537 = "8. Transferee of restricted securities", 'Shares - LTR - Granted'!B9537 = "9. Any person (substitution for securities etc.)"),
'Shares - LTR - Granted'!C9537,
IF(
'Shares - LTR - Granted'!B9537 = "",
#N/A,
'Shares - LTR - Granted'!B9537)
)</f>
        <v>#N/A</v>
      </c>
      <c r="C9537" t="e">
        <f>IF(
OR('Performance Securities'!B9537 = "8. Transferee of restricted securities", 'Performance Securities'!B9537 = "9. Any person (substitution for securities etc.)"),
'Performance Securities'!C9537,
IF(
'Performance Securities'!B9537 = "",
#N/A,
'Performance Securities'!B9537)
)</f>
        <v>#N/A</v>
      </c>
      <c r="D9537" t="e">
        <f>IF(
OR('Options or Warrants'!B9537 = "8. Transferee of restricted securities", 'Options or Warrants'!B9537 = "9. Any person (substitution for securities etc.)"),
'Options or Warrants'!C9537,
IF(
'Options or Warrants'!B9537 = "",
#N/A,
'Options or Warrants'!B9537)
)</f>
        <v>#N/A</v>
      </c>
      <c r="E9537" t="e">
        <f>IF(
OR('Options - Free Attaching'!B9537 = "8. Transferee of restricted securities", 'Options - Free Attaching'!B9537 = "9. Any person (substitution for securities etc.)"),
'Options - Free Attaching'!C9537,
IF(
'Options - Free Attaching'!B9537 = "",
#N/A,
'Options - Free Attaching'!B9537)
)</f>
        <v>#N/A</v>
      </c>
      <c r="F9537" t="e">
        <f>IF(
OR('Con. Notes - Conversion'!B9537 = "8. Transferee of restricted securities", 'Con. Notes - Conversion'!B9537 = "9. Any person (substitution for securities etc.)"),
'Con. Notes - Conversion'!C9537,
IF(
'Con. Notes - Conversion'!B9537 = "",
#N/A,
'Con. Notes - Conversion'!B9537)
)</f>
        <v>#N/A</v>
      </c>
      <c r="G9537" t="e">
        <f>IF(
OR('Con. Notes - No Conversion'!B9537 = "8. Transferee of restricted securities", 'Con. Notes - No Conversion'!B9537 = "9. Any person (substitution for securities etc.)"),
'Con. Notes - No Conversion'!C9537,
IF(
'Con. Notes - No Conversion'!B9537 = "",
#N/A,
'Con. Notes - No Conversion'!B9537)
)</f>
        <v>#N/A</v>
      </c>
    </row>
    <row r="9538" spans="1:7" x14ac:dyDescent="0.25">
      <c r="A9538" t="e">
        <f>IF(
OR(Shares!B9538 = "8. Transferee of restricted securities", Shares!B9538 = "9. Any person (substitution for securities etc.)"),
Shares!C9538,
IF(
Shares!B9538 = "",
#N/A,
Shares!B9538)
)</f>
        <v>#N/A</v>
      </c>
      <c r="B9538" t="e">
        <f>IF(
OR('Shares - LTR - Granted'!B9538 = "8. Transferee of restricted securities", 'Shares - LTR - Granted'!B9538 = "9. Any person (substitution for securities etc.)"),
'Shares - LTR - Granted'!C9538,
IF(
'Shares - LTR - Granted'!B9538 = "",
#N/A,
'Shares - LTR - Granted'!B9538)
)</f>
        <v>#N/A</v>
      </c>
      <c r="C9538" t="e">
        <f>IF(
OR('Performance Securities'!B9538 = "8. Transferee of restricted securities", 'Performance Securities'!B9538 = "9. Any person (substitution for securities etc.)"),
'Performance Securities'!C9538,
IF(
'Performance Securities'!B9538 = "",
#N/A,
'Performance Securities'!B9538)
)</f>
        <v>#N/A</v>
      </c>
      <c r="D9538" t="e">
        <f>IF(
OR('Options or Warrants'!B9538 = "8. Transferee of restricted securities", 'Options or Warrants'!B9538 = "9. Any person (substitution for securities etc.)"),
'Options or Warrants'!C9538,
IF(
'Options or Warrants'!B9538 = "",
#N/A,
'Options or Warrants'!B9538)
)</f>
        <v>#N/A</v>
      </c>
      <c r="E9538" t="e">
        <f>IF(
OR('Options - Free Attaching'!B9538 = "8. Transferee of restricted securities", 'Options - Free Attaching'!B9538 = "9. Any person (substitution for securities etc.)"),
'Options - Free Attaching'!C9538,
IF(
'Options - Free Attaching'!B9538 = "",
#N/A,
'Options - Free Attaching'!B9538)
)</f>
        <v>#N/A</v>
      </c>
      <c r="F9538" t="e">
        <f>IF(
OR('Con. Notes - Conversion'!B9538 = "8. Transferee of restricted securities", 'Con. Notes - Conversion'!B9538 = "9. Any person (substitution for securities etc.)"),
'Con. Notes - Conversion'!C9538,
IF(
'Con. Notes - Conversion'!B9538 = "",
#N/A,
'Con. Notes - Conversion'!B9538)
)</f>
        <v>#N/A</v>
      </c>
      <c r="G9538" t="e">
        <f>IF(
OR('Con. Notes - No Conversion'!B9538 = "8. Transferee of restricted securities", 'Con. Notes - No Conversion'!B9538 = "9. Any person (substitution for securities etc.)"),
'Con. Notes - No Conversion'!C9538,
IF(
'Con. Notes - No Conversion'!B9538 = "",
#N/A,
'Con. Notes - No Conversion'!B9538)
)</f>
        <v>#N/A</v>
      </c>
    </row>
    <row r="9539" spans="1:7" x14ac:dyDescent="0.25">
      <c r="A9539" t="e">
        <f>IF(
OR(Shares!B9539 = "8. Transferee of restricted securities", Shares!B9539 = "9. Any person (substitution for securities etc.)"),
Shares!C9539,
IF(
Shares!B9539 = "",
#N/A,
Shares!B9539)
)</f>
        <v>#N/A</v>
      </c>
      <c r="B9539" t="e">
        <f>IF(
OR('Shares - LTR - Granted'!B9539 = "8. Transferee of restricted securities", 'Shares - LTR - Granted'!B9539 = "9. Any person (substitution for securities etc.)"),
'Shares - LTR - Granted'!C9539,
IF(
'Shares - LTR - Granted'!B9539 = "",
#N/A,
'Shares - LTR - Granted'!B9539)
)</f>
        <v>#N/A</v>
      </c>
      <c r="C9539" t="e">
        <f>IF(
OR('Performance Securities'!B9539 = "8. Transferee of restricted securities", 'Performance Securities'!B9539 = "9. Any person (substitution for securities etc.)"),
'Performance Securities'!C9539,
IF(
'Performance Securities'!B9539 = "",
#N/A,
'Performance Securities'!B9539)
)</f>
        <v>#N/A</v>
      </c>
      <c r="D9539" t="e">
        <f>IF(
OR('Options or Warrants'!B9539 = "8. Transferee of restricted securities", 'Options or Warrants'!B9539 = "9. Any person (substitution for securities etc.)"),
'Options or Warrants'!C9539,
IF(
'Options or Warrants'!B9539 = "",
#N/A,
'Options or Warrants'!B9539)
)</f>
        <v>#N/A</v>
      </c>
      <c r="E9539" t="e">
        <f>IF(
OR('Options - Free Attaching'!B9539 = "8. Transferee of restricted securities", 'Options - Free Attaching'!B9539 = "9. Any person (substitution for securities etc.)"),
'Options - Free Attaching'!C9539,
IF(
'Options - Free Attaching'!B9539 = "",
#N/A,
'Options - Free Attaching'!B9539)
)</f>
        <v>#N/A</v>
      </c>
      <c r="F9539" t="e">
        <f>IF(
OR('Con. Notes - Conversion'!B9539 = "8. Transferee of restricted securities", 'Con. Notes - Conversion'!B9539 = "9. Any person (substitution for securities etc.)"),
'Con. Notes - Conversion'!C9539,
IF(
'Con. Notes - Conversion'!B9539 = "",
#N/A,
'Con. Notes - Conversion'!B9539)
)</f>
        <v>#N/A</v>
      </c>
      <c r="G9539" t="e">
        <f>IF(
OR('Con. Notes - No Conversion'!B9539 = "8. Transferee of restricted securities", 'Con. Notes - No Conversion'!B9539 = "9. Any person (substitution for securities etc.)"),
'Con. Notes - No Conversion'!C9539,
IF(
'Con. Notes - No Conversion'!B9539 = "",
#N/A,
'Con. Notes - No Conversion'!B9539)
)</f>
        <v>#N/A</v>
      </c>
    </row>
    <row r="9540" spans="1:7" x14ac:dyDescent="0.25">
      <c r="A9540" t="e">
        <f>IF(
OR(Shares!B9540 = "8. Transferee of restricted securities", Shares!B9540 = "9. Any person (substitution for securities etc.)"),
Shares!C9540,
IF(
Shares!B9540 = "",
#N/A,
Shares!B9540)
)</f>
        <v>#N/A</v>
      </c>
      <c r="B9540" t="e">
        <f>IF(
OR('Shares - LTR - Granted'!B9540 = "8. Transferee of restricted securities", 'Shares - LTR - Granted'!B9540 = "9. Any person (substitution for securities etc.)"),
'Shares - LTR - Granted'!C9540,
IF(
'Shares - LTR - Granted'!B9540 = "",
#N/A,
'Shares - LTR - Granted'!B9540)
)</f>
        <v>#N/A</v>
      </c>
      <c r="C9540" t="e">
        <f>IF(
OR('Performance Securities'!B9540 = "8. Transferee of restricted securities", 'Performance Securities'!B9540 = "9. Any person (substitution for securities etc.)"),
'Performance Securities'!C9540,
IF(
'Performance Securities'!B9540 = "",
#N/A,
'Performance Securities'!B9540)
)</f>
        <v>#N/A</v>
      </c>
      <c r="D9540" t="e">
        <f>IF(
OR('Options or Warrants'!B9540 = "8. Transferee of restricted securities", 'Options or Warrants'!B9540 = "9. Any person (substitution for securities etc.)"),
'Options or Warrants'!C9540,
IF(
'Options or Warrants'!B9540 = "",
#N/A,
'Options or Warrants'!B9540)
)</f>
        <v>#N/A</v>
      </c>
      <c r="E9540" t="e">
        <f>IF(
OR('Options - Free Attaching'!B9540 = "8. Transferee of restricted securities", 'Options - Free Attaching'!B9540 = "9. Any person (substitution for securities etc.)"),
'Options - Free Attaching'!C9540,
IF(
'Options - Free Attaching'!B9540 = "",
#N/A,
'Options - Free Attaching'!B9540)
)</f>
        <v>#N/A</v>
      </c>
      <c r="F9540" t="e">
        <f>IF(
OR('Con. Notes - Conversion'!B9540 = "8. Transferee of restricted securities", 'Con. Notes - Conversion'!B9540 = "9. Any person (substitution for securities etc.)"),
'Con. Notes - Conversion'!C9540,
IF(
'Con. Notes - Conversion'!B9540 = "",
#N/A,
'Con. Notes - Conversion'!B9540)
)</f>
        <v>#N/A</v>
      </c>
      <c r="G9540" t="e">
        <f>IF(
OR('Con. Notes - No Conversion'!B9540 = "8. Transferee of restricted securities", 'Con. Notes - No Conversion'!B9540 = "9. Any person (substitution for securities etc.)"),
'Con. Notes - No Conversion'!C9540,
IF(
'Con. Notes - No Conversion'!B9540 = "",
#N/A,
'Con. Notes - No Conversion'!B9540)
)</f>
        <v>#N/A</v>
      </c>
    </row>
    <row r="9541" spans="1:7" x14ac:dyDescent="0.25">
      <c r="A9541" t="e">
        <f>IF(
OR(Shares!B9541 = "8. Transferee of restricted securities", Shares!B9541 = "9. Any person (substitution for securities etc.)"),
Shares!C9541,
IF(
Shares!B9541 = "",
#N/A,
Shares!B9541)
)</f>
        <v>#N/A</v>
      </c>
      <c r="B9541" t="e">
        <f>IF(
OR('Shares - LTR - Granted'!B9541 = "8. Transferee of restricted securities", 'Shares - LTR - Granted'!B9541 = "9. Any person (substitution for securities etc.)"),
'Shares - LTR - Granted'!C9541,
IF(
'Shares - LTR - Granted'!B9541 = "",
#N/A,
'Shares - LTR - Granted'!B9541)
)</f>
        <v>#N/A</v>
      </c>
      <c r="C9541" t="e">
        <f>IF(
OR('Performance Securities'!B9541 = "8. Transferee of restricted securities", 'Performance Securities'!B9541 = "9. Any person (substitution for securities etc.)"),
'Performance Securities'!C9541,
IF(
'Performance Securities'!B9541 = "",
#N/A,
'Performance Securities'!B9541)
)</f>
        <v>#N/A</v>
      </c>
      <c r="D9541" t="e">
        <f>IF(
OR('Options or Warrants'!B9541 = "8. Transferee of restricted securities", 'Options or Warrants'!B9541 = "9. Any person (substitution for securities etc.)"),
'Options or Warrants'!C9541,
IF(
'Options or Warrants'!B9541 = "",
#N/A,
'Options or Warrants'!B9541)
)</f>
        <v>#N/A</v>
      </c>
      <c r="E9541" t="e">
        <f>IF(
OR('Options - Free Attaching'!B9541 = "8. Transferee of restricted securities", 'Options - Free Attaching'!B9541 = "9. Any person (substitution for securities etc.)"),
'Options - Free Attaching'!C9541,
IF(
'Options - Free Attaching'!B9541 = "",
#N/A,
'Options - Free Attaching'!B9541)
)</f>
        <v>#N/A</v>
      </c>
      <c r="F9541" t="e">
        <f>IF(
OR('Con. Notes - Conversion'!B9541 = "8. Transferee of restricted securities", 'Con. Notes - Conversion'!B9541 = "9. Any person (substitution for securities etc.)"),
'Con. Notes - Conversion'!C9541,
IF(
'Con. Notes - Conversion'!B9541 = "",
#N/A,
'Con. Notes - Conversion'!B9541)
)</f>
        <v>#N/A</v>
      </c>
      <c r="G9541" t="e">
        <f>IF(
OR('Con. Notes - No Conversion'!B9541 = "8. Transferee of restricted securities", 'Con. Notes - No Conversion'!B9541 = "9. Any person (substitution for securities etc.)"),
'Con. Notes - No Conversion'!C9541,
IF(
'Con. Notes - No Conversion'!B9541 = "",
#N/A,
'Con. Notes - No Conversion'!B9541)
)</f>
        <v>#N/A</v>
      </c>
    </row>
    <row r="9542" spans="1:7" x14ac:dyDescent="0.25">
      <c r="A9542" t="e">
        <f>IF(
OR(Shares!B9542 = "8. Transferee of restricted securities", Shares!B9542 = "9. Any person (substitution for securities etc.)"),
Shares!C9542,
IF(
Shares!B9542 = "",
#N/A,
Shares!B9542)
)</f>
        <v>#N/A</v>
      </c>
      <c r="B9542" t="e">
        <f>IF(
OR('Shares - LTR - Granted'!B9542 = "8. Transferee of restricted securities", 'Shares - LTR - Granted'!B9542 = "9. Any person (substitution for securities etc.)"),
'Shares - LTR - Granted'!C9542,
IF(
'Shares - LTR - Granted'!B9542 = "",
#N/A,
'Shares - LTR - Granted'!B9542)
)</f>
        <v>#N/A</v>
      </c>
      <c r="C9542" t="e">
        <f>IF(
OR('Performance Securities'!B9542 = "8. Transferee of restricted securities", 'Performance Securities'!B9542 = "9. Any person (substitution for securities etc.)"),
'Performance Securities'!C9542,
IF(
'Performance Securities'!B9542 = "",
#N/A,
'Performance Securities'!B9542)
)</f>
        <v>#N/A</v>
      </c>
      <c r="D9542" t="e">
        <f>IF(
OR('Options or Warrants'!B9542 = "8. Transferee of restricted securities", 'Options or Warrants'!B9542 = "9. Any person (substitution for securities etc.)"),
'Options or Warrants'!C9542,
IF(
'Options or Warrants'!B9542 = "",
#N/A,
'Options or Warrants'!B9542)
)</f>
        <v>#N/A</v>
      </c>
      <c r="E9542" t="e">
        <f>IF(
OR('Options - Free Attaching'!B9542 = "8. Transferee of restricted securities", 'Options - Free Attaching'!B9542 = "9. Any person (substitution for securities etc.)"),
'Options - Free Attaching'!C9542,
IF(
'Options - Free Attaching'!B9542 = "",
#N/A,
'Options - Free Attaching'!B9542)
)</f>
        <v>#N/A</v>
      </c>
      <c r="F9542" t="e">
        <f>IF(
OR('Con. Notes - Conversion'!B9542 = "8. Transferee of restricted securities", 'Con. Notes - Conversion'!B9542 = "9. Any person (substitution for securities etc.)"),
'Con. Notes - Conversion'!C9542,
IF(
'Con. Notes - Conversion'!B9542 = "",
#N/A,
'Con. Notes - Conversion'!B9542)
)</f>
        <v>#N/A</v>
      </c>
      <c r="G9542" t="e">
        <f>IF(
OR('Con. Notes - No Conversion'!B9542 = "8. Transferee of restricted securities", 'Con. Notes - No Conversion'!B9542 = "9. Any person (substitution for securities etc.)"),
'Con. Notes - No Conversion'!C9542,
IF(
'Con. Notes - No Conversion'!B9542 = "",
#N/A,
'Con. Notes - No Conversion'!B9542)
)</f>
        <v>#N/A</v>
      </c>
    </row>
    <row r="9543" spans="1:7" x14ac:dyDescent="0.25">
      <c r="A9543" t="e">
        <f>IF(
OR(Shares!B9543 = "8. Transferee of restricted securities", Shares!B9543 = "9. Any person (substitution for securities etc.)"),
Shares!C9543,
IF(
Shares!B9543 = "",
#N/A,
Shares!B9543)
)</f>
        <v>#N/A</v>
      </c>
      <c r="B9543" t="e">
        <f>IF(
OR('Shares - LTR - Granted'!B9543 = "8. Transferee of restricted securities", 'Shares - LTR - Granted'!B9543 = "9. Any person (substitution for securities etc.)"),
'Shares - LTR - Granted'!C9543,
IF(
'Shares - LTR - Granted'!B9543 = "",
#N/A,
'Shares - LTR - Granted'!B9543)
)</f>
        <v>#N/A</v>
      </c>
      <c r="C9543" t="e">
        <f>IF(
OR('Performance Securities'!B9543 = "8. Transferee of restricted securities", 'Performance Securities'!B9543 = "9. Any person (substitution for securities etc.)"),
'Performance Securities'!C9543,
IF(
'Performance Securities'!B9543 = "",
#N/A,
'Performance Securities'!B9543)
)</f>
        <v>#N/A</v>
      </c>
      <c r="D9543" t="e">
        <f>IF(
OR('Options or Warrants'!B9543 = "8. Transferee of restricted securities", 'Options or Warrants'!B9543 = "9. Any person (substitution for securities etc.)"),
'Options or Warrants'!C9543,
IF(
'Options or Warrants'!B9543 = "",
#N/A,
'Options or Warrants'!B9543)
)</f>
        <v>#N/A</v>
      </c>
      <c r="E9543" t="e">
        <f>IF(
OR('Options - Free Attaching'!B9543 = "8. Transferee of restricted securities", 'Options - Free Attaching'!B9543 = "9. Any person (substitution for securities etc.)"),
'Options - Free Attaching'!C9543,
IF(
'Options - Free Attaching'!B9543 = "",
#N/A,
'Options - Free Attaching'!B9543)
)</f>
        <v>#N/A</v>
      </c>
      <c r="F9543" t="e">
        <f>IF(
OR('Con. Notes - Conversion'!B9543 = "8. Transferee of restricted securities", 'Con. Notes - Conversion'!B9543 = "9. Any person (substitution for securities etc.)"),
'Con. Notes - Conversion'!C9543,
IF(
'Con. Notes - Conversion'!B9543 = "",
#N/A,
'Con. Notes - Conversion'!B9543)
)</f>
        <v>#N/A</v>
      </c>
      <c r="G9543" t="e">
        <f>IF(
OR('Con. Notes - No Conversion'!B9543 = "8. Transferee of restricted securities", 'Con. Notes - No Conversion'!B9543 = "9. Any person (substitution for securities etc.)"),
'Con. Notes - No Conversion'!C9543,
IF(
'Con. Notes - No Conversion'!B9543 = "",
#N/A,
'Con. Notes - No Conversion'!B9543)
)</f>
        <v>#N/A</v>
      </c>
    </row>
    <row r="9544" spans="1:7" x14ac:dyDescent="0.25">
      <c r="A9544" t="e">
        <f>IF(
OR(Shares!B9544 = "8. Transferee of restricted securities", Shares!B9544 = "9. Any person (substitution for securities etc.)"),
Shares!C9544,
IF(
Shares!B9544 = "",
#N/A,
Shares!B9544)
)</f>
        <v>#N/A</v>
      </c>
      <c r="B9544" t="e">
        <f>IF(
OR('Shares - LTR - Granted'!B9544 = "8. Transferee of restricted securities", 'Shares - LTR - Granted'!B9544 = "9. Any person (substitution for securities etc.)"),
'Shares - LTR - Granted'!C9544,
IF(
'Shares - LTR - Granted'!B9544 = "",
#N/A,
'Shares - LTR - Granted'!B9544)
)</f>
        <v>#N/A</v>
      </c>
      <c r="C9544" t="e">
        <f>IF(
OR('Performance Securities'!B9544 = "8. Transferee of restricted securities", 'Performance Securities'!B9544 = "9. Any person (substitution for securities etc.)"),
'Performance Securities'!C9544,
IF(
'Performance Securities'!B9544 = "",
#N/A,
'Performance Securities'!B9544)
)</f>
        <v>#N/A</v>
      </c>
      <c r="D9544" t="e">
        <f>IF(
OR('Options or Warrants'!B9544 = "8. Transferee of restricted securities", 'Options or Warrants'!B9544 = "9. Any person (substitution for securities etc.)"),
'Options or Warrants'!C9544,
IF(
'Options or Warrants'!B9544 = "",
#N/A,
'Options or Warrants'!B9544)
)</f>
        <v>#N/A</v>
      </c>
      <c r="E9544" t="e">
        <f>IF(
OR('Options - Free Attaching'!B9544 = "8. Transferee of restricted securities", 'Options - Free Attaching'!B9544 = "9. Any person (substitution for securities etc.)"),
'Options - Free Attaching'!C9544,
IF(
'Options - Free Attaching'!B9544 = "",
#N/A,
'Options - Free Attaching'!B9544)
)</f>
        <v>#N/A</v>
      </c>
      <c r="F9544" t="e">
        <f>IF(
OR('Con. Notes - Conversion'!B9544 = "8. Transferee of restricted securities", 'Con. Notes - Conversion'!B9544 = "9. Any person (substitution for securities etc.)"),
'Con. Notes - Conversion'!C9544,
IF(
'Con. Notes - Conversion'!B9544 = "",
#N/A,
'Con. Notes - Conversion'!B9544)
)</f>
        <v>#N/A</v>
      </c>
      <c r="G9544" t="e">
        <f>IF(
OR('Con. Notes - No Conversion'!B9544 = "8. Transferee of restricted securities", 'Con. Notes - No Conversion'!B9544 = "9. Any person (substitution for securities etc.)"),
'Con. Notes - No Conversion'!C9544,
IF(
'Con. Notes - No Conversion'!B9544 = "",
#N/A,
'Con. Notes - No Conversion'!B9544)
)</f>
        <v>#N/A</v>
      </c>
    </row>
    <row r="9545" spans="1:7" x14ac:dyDescent="0.25">
      <c r="A9545" t="e">
        <f>IF(
OR(Shares!B9545 = "8. Transferee of restricted securities", Shares!B9545 = "9. Any person (substitution for securities etc.)"),
Shares!C9545,
IF(
Shares!B9545 = "",
#N/A,
Shares!B9545)
)</f>
        <v>#N/A</v>
      </c>
      <c r="B9545" t="e">
        <f>IF(
OR('Shares - LTR - Granted'!B9545 = "8. Transferee of restricted securities", 'Shares - LTR - Granted'!B9545 = "9. Any person (substitution for securities etc.)"),
'Shares - LTR - Granted'!C9545,
IF(
'Shares - LTR - Granted'!B9545 = "",
#N/A,
'Shares - LTR - Granted'!B9545)
)</f>
        <v>#N/A</v>
      </c>
      <c r="C9545" t="e">
        <f>IF(
OR('Performance Securities'!B9545 = "8. Transferee of restricted securities", 'Performance Securities'!B9545 = "9. Any person (substitution for securities etc.)"),
'Performance Securities'!C9545,
IF(
'Performance Securities'!B9545 = "",
#N/A,
'Performance Securities'!B9545)
)</f>
        <v>#N/A</v>
      </c>
      <c r="D9545" t="e">
        <f>IF(
OR('Options or Warrants'!B9545 = "8. Transferee of restricted securities", 'Options or Warrants'!B9545 = "9. Any person (substitution for securities etc.)"),
'Options or Warrants'!C9545,
IF(
'Options or Warrants'!B9545 = "",
#N/A,
'Options or Warrants'!B9545)
)</f>
        <v>#N/A</v>
      </c>
      <c r="E9545" t="e">
        <f>IF(
OR('Options - Free Attaching'!B9545 = "8. Transferee of restricted securities", 'Options - Free Attaching'!B9545 = "9. Any person (substitution for securities etc.)"),
'Options - Free Attaching'!C9545,
IF(
'Options - Free Attaching'!B9545 = "",
#N/A,
'Options - Free Attaching'!B9545)
)</f>
        <v>#N/A</v>
      </c>
      <c r="F9545" t="e">
        <f>IF(
OR('Con. Notes - Conversion'!B9545 = "8. Transferee of restricted securities", 'Con. Notes - Conversion'!B9545 = "9. Any person (substitution for securities etc.)"),
'Con. Notes - Conversion'!C9545,
IF(
'Con. Notes - Conversion'!B9545 = "",
#N/A,
'Con. Notes - Conversion'!B9545)
)</f>
        <v>#N/A</v>
      </c>
      <c r="G9545" t="e">
        <f>IF(
OR('Con. Notes - No Conversion'!B9545 = "8. Transferee of restricted securities", 'Con. Notes - No Conversion'!B9545 = "9. Any person (substitution for securities etc.)"),
'Con. Notes - No Conversion'!C9545,
IF(
'Con. Notes - No Conversion'!B9545 = "",
#N/A,
'Con. Notes - No Conversion'!B9545)
)</f>
        <v>#N/A</v>
      </c>
    </row>
    <row r="9546" spans="1:7" x14ac:dyDescent="0.25">
      <c r="A9546" t="e">
        <f>IF(
OR(Shares!B9546 = "8. Transferee of restricted securities", Shares!B9546 = "9. Any person (substitution for securities etc.)"),
Shares!C9546,
IF(
Shares!B9546 = "",
#N/A,
Shares!B9546)
)</f>
        <v>#N/A</v>
      </c>
      <c r="B9546" t="e">
        <f>IF(
OR('Shares - LTR - Granted'!B9546 = "8. Transferee of restricted securities", 'Shares - LTR - Granted'!B9546 = "9. Any person (substitution for securities etc.)"),
'Shares - LTR - Granted'!C9546,
IF(
'Shares - LTR - Granted'!B9546 = "",
#N/A,
'Shares - LTR - Granted'!B9546)
)</f>
        <v>#N/A</v>
      </c>
      <c r="C9546" t="e">
        <f>IF(
OR('Performance Securities'!B9546 = "8. Transferee of restricted securities", 'Performance Securities'!B9546 = "9. Any person (substitution for securities etc.)"),
'Performance Securities'!C9546,
IF(
'Performance Securities'!B9546 = "",
#N/A,
'Performance Securities'!B9546)
)</f>
        <v>#N/A</v>
      </c>
      <c r="D9546" t="e">
        <f>IF(
OR('Options or Warrants'!B9546 = "8. Transferee of restricted securities", 'Options or Warrants'!B9546 = "9. Any person (substitution for securities etc.)"),
'Options or Warrants'!C9546,
IF(
'Options or Warrants'!B9546 = "",
#N/A,
'Options or Warrants'!B9546)
)</f>
        <v>#N/A</v>
      </c>
      <c r="E9546" t="e">
        <f>IF(
OR('Options - Free Attaching'!B9546 = "8. Transferee of restricted securities", 'Options - Free Attaching'!B9546 = "9. Any person (substitution for securities etc.)"),
'Options - Free Attaching'!C9546,
IF(
'Options - Free Attaching'!B9546 = "",
#N/A,
'Options - Free Attaching'!B9546)
)</f>
        <v>#N/A</v>
      </c>
      <c r="F9546" t="e">
        <f>IF(
OR('Con. Notes - Conversion'!B9546 = "8. Transferee of restricted securities", 'Con. Notes - Conversion'!B9546 = "9. Any person (substitution for securities etc.)"),
'Con. Notes - Conversion'!C9546,
IF(
'Con. Notes - Conversion'!B9546 = "",
#N/A,
'Con. Notes - Conversion'!B9546)
)</f>
        <v>#N/A</v>
      </c>
      <c r="G9546" t="e">
        <f>IF(
OR('Con. Notes - No Conversion'!B9546 = "8. Transferee of restricted securities", 'Con. Notes - No Conversion'!B9546 = "9. Any person (substitution for securities etc.)"),
'Con. Notes - No Conversion'!C9546,
IF(
'Con. Notes - No Conversion'!B9546 = "",
#N/A,
'Con. Notes - No Conversion'!B9546)
)</f>
        <v>#N/A</v>
      </c>
    </row>
    <row r="9547" spans="1:7" x14ac:dyDescent="0.25">
      <c r="A9547" t="e">
        <f>IF(
OR(Shares!B9547 = "8. Transferee of restricted securities", Shares!B9547 = "9. Any person (substitution for securities etc.)"),
Shares!C9547,
IF(
Shares!B9547 = "",
#N/A,
Shares!B9547)
)</f>
        <v>#N/A</v>
      </c>
      <c r="B9547" t="e">
        <f>IF(
OR('Shares - LTR - Granted'!B9547 = "8. Transferee of restricted securities", 'Shares - LTR - Granted'!B9547 = "9. Any person (substitution for securities etc.)"),
'Shares - LTR - Granted'!C9547,
IF(
'Shares - LTR - Granted'!B9547 = "",
#N/A,
'Shares - LTR - Granted'!B9547)
)</f>
        <v>#N/A</v>
      </c>
      <c r="C9547" t="e">
        <f>IF(
OR('Performance Securities'!B9547 = "8. Transferee of restricted securities", 'Performance Securities'!B9547 = "9. Any person (substitution for securities etc.)"),
'Performance Securities'!C9547,
IF(
'Performance Securities'!B9547 = "",
#N/A,
'Performance Securities'!B9547)
)</f>
        <v>#N/A</v>
      </c>
      <c r="D9547" t="e">
        <f>IF(
OR('Options or Warrants'!B9547 = "8. Transferee of restricted securities", 'Options or Warrants'!B9547 = "9. Any person (substitution for securities etc.)"),
'Options or Warrants'!C9547,
IF(
'Options or Warrants'!B9547 = "",
#N/A,
'Options or Warrants'!B9547)
)</f>
        <v>#N/A</v>
      </c>
      <c r="E9547" t="e">
        <f>IF(
OR('Options - Free Attaching'!B9547 = "8. Transferee of restricted securities", 'Options - Free Attaching'!B9547 = "9. Any person (substitution for securities etc.)"),
'Options - Free Attaching'!C9547,
IF(
'Options - Free Attaching'!B9547 = "",
#N/A,
'Options - Free Attaching'!B9547)
)</f>
        <v>#N/A</v>
      </c>
      <c r="F9547" t="e">
        <f>IF(
OR('Con. Notes - Conversion'!B9547 = "8. Transferee of restricted securities", 'Con. Notes - Conversion'!B9547 = "9. Any person (substitution for securities etc.)"),
'Con. Notes - Conversion'!C9547,
IF(
'Con. Notes - Conversion'!B9547 = "",
#N/A,
'Con. Notes - Conversion'!B9547)
)</f>
        <v>#N/A</v>
      </c>
      <c r="G9547" t="e">
        <f>IF(
OR('Con. Notes - No Conversion'!B9547 = "8. Transferee of restricted securities", 'Con. Notes - No Conversion'!B9547 = "9. Any person (substitution for securities etc.)"),
'Con. Notes - No Conversion'!C9547,
IF(
'Con. Notes - No Conversion'!B9547 = "",
#N/A,
'Con. Notes - No Conversion'!B9547)
)</f>
        <v>#N/A</v>
      </c>
    </row>
    <row r="9548" spans="1:7" x14ac:dyDescent="0.25">
      <c r="A9548" t="e">
        <f>IF(
OR(Shares!B9548 = "8. Transferee of restricted securities", Shares!B9548 = "9. Any person (substitution for securities etc.)"),
Shares!C9548,
IF(
Shares!B9548 = "",
#N/A,
Shares!B9548)
)</f>
        <v>#N/A</v>
      </c>
      <c r="B9548" t="e">
        <f>IF(
OR('Shares - LTR - Granted'!B9548 = "8. Transferee of restricted securities", 'Shares - LTR - Granted'!B9548 = "9. Any person (substitution for securities etc.)"),
'Shares - LTR - Granted'!C9548,
IF(
'Shares - LTR - Granted'!B9548 = "",
#N/A,
'Shares - LTR - Granted'!B9548)
)</f>
        <v>#N/A</v>
      </c>
      <c r="C9548" t="e">
        <f>IF(
OR('Performance Securities'!B9548 = "8. Transferee of restricted securities", 'Performance Securities'!B9548 = "9. Any person (substitution for securities etc.)"),
'Performance Securities'!C9548,
IF(
'Performance Securities'!B9548 = "",
#N/A,
'Performance Securities'!B9548)
)</f>
        <v>#N/A</v>
      </c>
      <c r="D9548" t="e">
        <f>IF(
OR('Options or Warrants'!B9548 = "8. Transferee of restricted securities", 'Options or Warrants'!B9548 = "9. Any person (substitution for securities etc.)"),
'Options or Warrants'!C9548,
IF(
'Options or Warrants'!B9548 = "",
#N/A,
'Options or Warrants'!B9548)
)</f>
        <v>#N/A</v>
      </c>
      <c r="E9548" t="e">
        <f>IF(
OR('Options - Free Attaching'!B9548 = "8. Transferee of restricted securities", 'Options - Free Attaching'!B9548 = "9. Any person (substitution for securities etc.)"),
'Options - Free Attaching'!C9548,
IF(
'Options - Free Attaching'!B9548 = "",
#N/A,
'Options - Free Attaching'!B9548)
)</f>
        <v>#N/A</v>
      </c>
      <c r="F9548" t="e">
        <f>IF(
OR('Con. Notes - Conversion'!B9548 = "8. Transferee of restricted securities", 'Con. Notes - Conversion'!B9548 = "9. Any person (substitution for securities etc.)"),
'Con. Notes - Conversion'!C9548,
IF(
'Con. Notes - Conversion'!B9548 = "",
#N/A,
'Con. Notes - Conversion'!B9548)
)</f>
        <v>#N/A</v>
      </c>
      <c r="G9548" t="e">
        <f>IF(
OR('Con. Notes - No Conversion'!B9548 = "8. Transferee of restricted securities", 'Con. Notes - No Conversion'!B9548 = "9. Any person (substitution for securities etc.)"),
'Con. Notes - No Conversion'!C9548,
IF(
'Con. Notes - No Conversion'!B9548 = "",
#N/A,
'Con. Notes - No Conversion'!B9548)
)</f>
        <v>#N/A</v>
      </c>
    </row>
    <row r="9549" spans="1:7" x14ac:dyDescent="0.25">
      <c r="A9549" t="e">
        <f>IF(
OR(Shares!B9549 = "8. Transferee of restricted securities", Shares!B9549 = "9. Any person (substitution for securities etc.)"),
Shares!C9549,
IF(
Shares!B9549 = "",
#N/A,
Shares!B9549)
)</f>
        <v>#N/A</v>
      </c>
      <c r="B9549" t="e">
        <f>IF(
OR('Shares - LTR - Granted'!B9549 = "8. Transferee of restricted securities", 'Shares - LTR - Granted'!B9549 = "9. Any person (substitution for securities etc.)"),
'Shares - LTR - Granted'!C9549,
IF(
'Shares - LTR - Granted'!B9549 = "",
#N/A,
'Shares - LTR - Granted'!B9549)
)</f>
        <v>#N/A</v>
      </c>
      <c r="C9549" t="e">
        <f>IF(
OR('Performance Securities'!B9549 = "8. Transferee of restricted securities", 'Performance Securities'!B9549 = "9. Any person (substitution for securities etc.)"),
'Performance Securities'!C9549,
IF(
'Performance Securities'!B9549 = "",
#N/A,
'Performance Securities'!B9549)
)</f>
        <v>#N/A</v>
      </c>
      <c r="D9549" t="e">
        <f>IF(
OR('Options or Warrants'!B9549 = "8. Transferee of restricted securities", 'Options or Warrants'!B9549 = "9. Any person (substitution for securities etc.)"),
'Options or Warrants'!C9549,
IF(
'Options or Warrants'!B9549 = "",
#N/A,
'Options or Warrants'!B9549)
)</f>
        <v>#N/A</v>
      </c>
      <c r="E9549" t="e">
        <f>IF(
OR('Options - Free Attaching'!B9549 = "8. Transferee of restricted securities", 'Options - Free Attaching'!B9549 = "9. Any person (substitution for securities etc.)"),
'Options - Free Attaching'!C9549,
IF(
'Options - Free Attaching'!B9549 = "",
#N/A,
'Options - Free Attaching'!B9549)
)</f>
        <v>#N/A</v>
      </c>
      <c r="F9549" t="e">
        <f>IF(
OR('Con. Notes - Conversion'!B9549 = "8. Transferee of restricted securities", 'Con. Notes - Conversion'!B9549 = "9. Any person (substitution for securities etc.)"),
'Con. Notes - Conversion'!C9549,
IF(
'Con. Notes - Conversion'!B9549 = "",
#N/A,
'Con. Notes - Conversion'!B9549)
)</f>
        <v>#N/A</v>
      </c>
      <c r="G9549" t="e">
        <f>IF(
OR('Con. Notes - No Conversion'!B9549 = "8. Transferee of restricted securities", 'Con. Notes - No Conversion'!B9549 = "9. Any person (substitution for securities etc.)"),
'Con. Notes - No Conversion'!C9549,
IF(
'Con. Notes - No Conversion'!B9549 = "",
#N/A,
'Con. Notes - No Conversion'!B9549)
)</f>
        <v>#N/A</v>
      </c>
    </row>
    <row r="9550" spans="1:7" x14ac:dyDescent="0.25">
      <c r="A9550" t="e">
        <f>IF(
OR(Shares!B9550 = "8. Transferee of restricted securities", Shares!B9550 = "9. Any person (substitution for securities etc.)"),
Shares!C9550,
IF(
Shares!B9550 = "",
#N/A,
Shares!B9550)
)</f>
        <v>#N/A</v>
      </c>
      <c r="B9550" t="e">
        <f>IF(
OR('Shares - LTR - Granted'!B9550 = "8. Transferee of restricted securities", 'Shares - LTR - Granted'!B9550 = "9. Any person (substitution for securities etc.)"),
'Shares - LTR - Granted'!C9550,
IF(
'Shares - LTR - Granted'!B9550 = "",
#N/A,
'Shares - LTR - Granted'!B9550)
)</f>
        <v>#N/A</v>
      </c>
      <c r="C9550" t="e">
        <f>IF(
OR('Performance Securities'!B9550 = "8. Transferee of restricted securities", 'Performance Securities'!B9550 = "9. Any person (substitution for securities etc.)"),
'Performance Securities'!C9550,
IF(
'Performance Securities'!B9550 = "",
#N/A,
'Performance Securities'!B9550)
)</f>
        <v>#N/A</v>
      </c>
      <c r="D9550" t="e">
        <f>IF(
OR('Options or Warrants'!B9550 = "8. Transferee of restricted securities", 'Options or Warrants'!B9550 = "9. Any person (substitution for securities etc.)"),
'Options or Warrants'!C9550,
IF(
'Options or Warrants'!B9550 = "",
#N/A,
'Options or Warrants'!B9550)
)</f>
        <v>#N/A</v>
      </c>
      <c r="E9550" t="e">
        <f>IF(
OR('Options - Free Attaching'!B9550 = "8. Transferee of restricted securities", 'Options - Free Attaching'!B9550 = "9. Any person (substitution for securities etc.)"),
'Options - Free Attaching'!C9550,
IF(
'Options - Free Attaching'!B9550 = "",
#N/A,
'Options - Free Attaching'!B9550)
)</f>
        <v>#N/A</v>
      </c>
      <c r="F9550" t="e">
        <f>IF(
OR('Con. Notes - Conversion'!B9550 = "8. Transferee of restricted securities", 'Con. Notes - Conversion'!B9550 = "9. Any person (substitution for securities etc.)"),
'Con. Notes - Conversion'!C9550,
IF(
'Con. Notes - Conversion'!B9550 = "",
#N/A,
'Con. Notes - Conversion'!B9550)
)</f>
        <v>#N/A</v>
      </c>
      <c r="G9550" t="e">
        <f>IF(
OR('Con. Notes - No Conversion'!B9550 = "8. Transferee of restricted securities", 'Con. Notes - No Conversion'!B9550 = "9. Any person (substitution for securities etc.)"),
'Con. Notes - No Conversion'!C9550,
IF(
'Con. Notes - No Conversion'!B9550 = "",
#N/A,
'Con. Notes - No Conversion'!B9550)
)</f>
        <v>#N/A</v>
      </c>
    </row>
    <row r="9551" spans="1:7" x14ac:dyDescent="0.25">
      <c r="A9551" t="e">
        <f>IF(
OR(Shares!B9551 = "8. Transferee of restricted securities", Shares!B9551 = "9. Any person (substitution for securities etc.)"),
Shares!C9551,
IF(
Shares!B9551 = "",
#N/A,
Shares!B9551)
)</f>
        <v>#N/A</v>
      </c>
      <c r="B9551" t="e">
        <f>IF(
OR('Shares - LTR - Granted'!B9551 = "8. Transferee of restricted securities", 'Shares - LTR - Granted'!B9551 = "9. Any person (substitution for securities etc.)"),
'Shares - LTR - Granted'!C9551,
IF(
'Shares - LTR - Granted'!B9551 = "",
#N/A,
'Shares - LTR - Granted'!B9551)
)</f>
        <v>#N/A</v>
      </c>
      <c r="C9551" t="e">
        <f>IF(
OR('Performance Securities'!B9551 = "8. Transferee of restricted securities", 'Performance Securities'!B9551 = "9. Any person (substitution for securities etc.)"),
'Performance Securities'!C9551,
IF(
'Performance Securities'!B9551 = "",
#N/A,
'Performance Securities'!B9551)
)</f>
        <v>#N/A</v>
      </c>
      <c r="D9551" t="e">
        <f>IF(
OR('Options or Warrants'!B9551 = "8. Transferee of restricted securities", 'Options or Warrants'!B9551 = "9. Any person (substitution for securities etc.)"),
'Options or Warrants'!C9551,
IF(
'Options or Warrants'!B9551 = "",
#N/A,
'Options or Warrants'!B9551)
)</f>
        <v>#N/A</v>
      </c>
      <c r="E9551" t="e">
        <f>IF(
OR('Options - Free Attaching'!B9551 = "8. Transferee of restricted securities", 'Options - Free Attaching'!B9551 = "9. Any person (substitution for securities etc.)"),
'Options - Free Attaching'!C9551,
IF(
'Options - Free Attaching'!B9551 = "",
#N/A,
'Options - Free Attaching'!B9551)
)</f>
        <v>#N/A</v>
      </c>
      <c r="F9551" t="e">
        <f>IF(
OR('Con. Notes - Conversion'!B9551 = "8. Transferee of restricted securities", 'Con. Notes - Conversion'!B9551 = "9. Any person (substitution for securities etc.)"),
'Con. Notes - Conversion'!C9551,
IF(
'Con. Notes - Conversion'!B9551 = "",
#N/A,
'Con. Notes - Conversion'!B9551)
)</f>
        <v>#N/A</v>
      </c>
      <c r="G9551" t="e">
        <f>IF(
OR('Con. Notes - No Conversion'!B9551 = "8. Transferee of restricted securities", 'Con. Notes - No Conversion'!B9551 = "9. Any person (substitution for securities etc.)"),
'Con. Notes - No Conversion'!C9551,
IF(
'Con. Notes - No Conversion'!B9551 = "",
#N/A,
'Con. Notes - No Conversion'!B9551)
)</f>
        <v>#N/A</v>
      </c>
    </row>
    <row r="9552" spans="1:7" x14ac:dyDescent="0.25">
      <c r="A9552" t="e">
        <f>IF(
OR(Shares!B9552 = "8. Transferee of restricted securities", Shares!B9552 = "9. Any person (substitution for securities etc.)"),
Shares!C9552,
IF(
Shares!B9552 = "",
#N/A,
Shares!B9552)
)</f>
        <v>#N/A</v>
      </c>
      <c r="B9552" t="e">
        <f>IF(
OR('Shares - LTR - Granted'!B9552 = "8. Transferee of restricted securities", 'Shares - LTR - Granted'!B9552 = "9. Any person (substitution for securities etc.)"),
'Shares - LTR - Granted'!C9552,
IF(
'Shares - LTR - Granted'!B9552 = "",
#N/A,
'Shares - LTR - Granted'!B9552)
)</f>
        <v>#N/A</v>
      </c>
      <c r="C9552" t="e">
        <f>IF(
OR('Performance Securities'!B9552 = "8. Transferee of restricted securities", 'Performance Securities'!B9552 = "9. Any person (substitution for securities etc.)"),
'Performance Securities'!C9552,
IF(
'Performance Securities'!B9552 = "",
#N/A,
'Performance Securities'!B9552)
)</f>
        <v>#N/A</v>
      </c>
      <c r="D9552" t="e">
        <f>IF(
OR('Options or Warrants'!B9552 = "8. Transferee of restricted securities", 'Options or Warrants'!B9552 = "9. Any person (substitution for securities etc.)"),
'Options or Warrants'!C9552,
IF(
'Options or Warrants'!B9552 = "",
#N/A,
'Options or Warrants'!B9552)
)</f>
        <v>#N/A</v>
      </c>
      <c r="E9552" t="e">
        <f>IF(
OR('Options - Free Attaching'!B9552 = "8. Transferee of restricted securities", 'Options - Free Attaching'!B9552 = "9. Any person (substitution for securities etc.)"),
'Options - Free Attaching'!C9552,
IF(
'Options - Free Attaching'!B9552 = "",
#N/A,
'Options - Free Attaching'!B9552)
)</f>
        <v>#N/A</v>
      </c>
      <c r="F9552" t="e">
        <f>IF(
OR('Con. Notes - Conversion'!B9552 = "8. Transferee of restricted securities", 'Con. Notes - Conversion'!B9552 = "9. Any person (substitution for securities etc.)"),
'Con. Notes - Conversion'!C9552,
IF(
'Con. Notes - Conversion'!B9552 = "",
#N/A,
'Con. Notes - Conversion'!B9552)
)</f>
        <v>#N/A</v>
      </c>
      <c r="G9552" t="e">
        <f>IF(
OR('Con. Notes - No Conversion'!B9552 = "8. Transferee of restricted securities", 'Con. Notes - No Conversion'!B9552 = "9. Any person (substitution for securities etc.)"),
'Con. Notes - No Conversion'!C9552,
IF(
'Con. Notes - No Conversion'!B9552 = "",
#N/A,
'Con. Notes - No Conversion'!B9552)
)</f>
        <v>#N/A</v>
      </c>
    </row>
    <row r="9553" spans="1:7" x14ac:dyDescent="0.25">
      <c r="A9553" t="e">
        <f>IF(
OR(Shares!B9553 = "8. Transferee of restricted securities", Shares!B9553 = "9. Any person (substitution for securities etc.)"),
Shares!C9553,
IF(
Shares!B9553 = "",
#N/A,
Shares!B9553)
)</f>
        <v>#N/A</v>
      </c>
      <c r="B9553" t="e">
        <f>IF(
OR('Shares - LTR - Granted'!B9553 = "8. Transferee of restricted securities", 'Shares - LTR - Granted'!B9553 = "9. Any person (substitution for securities etc.)"),
'Shares - LTR - Granted'!C9553,
IF(
'Shares - LTR - Granted'!B9553 = "",
#N/A,
'Shares - LTR - Granted'!B9553)
)</f>
        <v>#N/A</v>
      </c>
      <c r="C9553" t="e">
        <f>IF(
OR('Performance Securities'!B9553 = "8. Transferee of restricted securities", 'Performance Securities'!B9553 = "9. Any person (substitution for securities etc.)"),
'Performance Securities'!C9553,
IF(
'Performance Securities'!B9553 = "",
#N/A,
'Performance Securities'!B9553)
)</f>
        <v>#N/A</v>
      </c>
      <c r="D9553" t="e">
        <f>IF(
OR('Options or Warrants'!B9553 = "8. Transferee of restricted securities", 'Options or Warrants'!B9553 = "9. Any person (substitution for securities etc.)"),
'Options or Warrants'!C9553,
IF(
'Options or Warrants'!B9553 = "",
#N/A,
'Options or Warrants'!B9553)
)</f>
        <v>#N/A</v>
      </c>
      <c r="E9553" t="e">
        <f>IF(
OR('Options - Free Attaching'!B9553 = "8. Transferee of restricted securities", 'Options - Free Attaching'!B9553 = "9. Any person (substitution for securities etc.)"),
'Options - Free Attaching'!C9553,
IF(
'Options - Free Attaching'!B9553 = "",
#N/A,
'Options - Free Attaching'!B9553)
)</f>
        <v>#N/A</v>
      </c>
      <c r="F9553" t="e">
        <f>IF(
OR('Con. Notes - Conversion'!B9553 = "8. Transferee of restricted securities", 'Con. Notes - Conversion'!B9553 = "9. Any person (substitution for securities etc.)"),
'Con. Notes - Conversion'!C9553,
IF(
'Con. Notes - Conversion'!B9553 = "",
#N/A,
'Con. Notes - Conversion'!B9553)
)</f>
        <v>#N/A</v>
      </c>
      <c r="G9553" t="e">
        <f>IF(
OR('Con. Notes - No Conversion'!B9553 = "8. Transferee of restricted securities", 'Con. Notes - No Conversion'!B9553 = "9. Any person (substitution for securities etc.)"),
'Con. Notes - No Conversion'!C9553,
IF(
'Con. Notes - No Conversion'!B9553 = "",
#N/A,
'Con. Notes - No Conversion'!B9553)
)</f>
        <v>#N/A</v>
      </c>
    </row>
    <row r="9554" spans="1:7" x14ac:dyDescent="0.25">
      <c r="A9554" t="e">
        <f>IF(
OR(Shares!B9554 = "8. Transferee of restricted securities", Shares!B9554 = "9. Any person (substitution for securities etc.)"),
Shares!C9554,
IF(
Shares!B9554 = "",
#N/A,
Shares!B9554)
)</f>
        <v>#N/A</v>
      </c>
      <c r="B9554" t="e">
        <f>IF(
OR('Shares - LTR - Granted'!B9554 = "8. Transferee of restricted securities", 'Shares - LTR - Granted'!B9554 = "9. Any person (substitution for securities etc.)"),
'Shares - LTR - Granted'!C9554,
IF(
'Shares - LTR - Granted'!B9554 = "",
#N/A,
'Shares - LTR - Granted'!B9554)
)</f>
        <v>#N/A</v>
      </c>
      <c r="C9554" t="e">
        <f>IF(
OR('Performance Securities'!B9554 = "8. Transferee of restricted securities", 'Performance Securities'!B9554 = "9. Any person (substitution for securities etc.)"),
'Performance Securities'!C9554,
IF(
'Performance Securities'!B9554 = "",
#N/A,
'Performance Securities'!B9554)
)</f>
        <v>#N/A</v>
      </c>
      <c r="D9554" t="e">
        <f>IF(
OR('Options or Warrants'!B9554 = "8. Transferee of restricted securities", 'Options or Warrants'!B9554 = "9. Any person (substitution for securities etc.)"),
'Options or Warrants'!C9554,
IF(
'Options or Warrants'!B9554 = "",
#N/A,
'Options or Warrants'!B9554)
)</f>
        <v>#N/A</v>
      </c>
      <c r="E9554" t="e">
        <f>IF(
OR('Options - Free Attaching'!B9554 = "8. Transferee of restricted securities", 'Options - Free Attaching'!B9554 = "9. Any person (substitution for securities etc.)"),
'Options - Free Attaching'!C9554,
IF(
'Options - Free Attaching'!B9554 = "",
#N/A,
'Options - Free Attaching'!B9554)
)</f>
        <v>#N/A</v>
      </c>
      <c r="F9554" t="e">
        <f>IF(
OR('Con. Notes - Conversion'!B9554 = "8. Transferee of restricted securities", 'Con. Notes - Conversion'!B9554 = "9. Any person (substitution for securities etc.)"),
'Con. Notes - Conversion'!C9554,
IF(
'Con. Notes - Conversion'!B9554 = "",
#N/A,
'Con. Notes - Conversion'!B9554)
)</f>
        <v>#N/A</v>
      </c>
      <c r="G9554" t="e">
        <f>IF(
OR('Con. Notes - No Conversion'!B9554 = "8. Transferee of restricted securities", 'Con. Notes - No Conversion'!B9554 = "9. Any person (substitution for securities etc.)"),
'Con. Notes - No Conversion'!C9554,
IF(
'Con. Notes - No Conversion'!B9554 = "",
#N/A,
'Con. Notes - No Conversion'!B9554)
)</f>
        <v>#N/A</v>
      </c>
    </row>
    <row r="9555" spans="1:7" x14ac:dyDescent="0.25">
      <c r="A9555" t="e">
        <f>IF(
OR(Shares!B9555 = "8. Transferee of restricted securities", Shares!B9555 = "9. Any person (substitution for securities etc.)"),
Shares!C9555,
IF(
Shares!B9555 = "",
#N/A,
Shares!B9555)
)</f>
        <v>#N/A</v>
      </c>
      <c r="B9555" t="e">
        <f>IF(
OR('Shares - LTR - Granted'!B9555 = "8. Transferee of restricted securities", 'Shares - LTR - Granted'!B9555 = "9. Any person (substitution for securities etc.)"),
'Shares - LTR - Granted'!C9555,
IF(
'Shares - LTR - Granted'!B9555 = "",
#N/A,
'Shares - LTR - Granted'!B9555)
)</f>
        <v>#N/A</v>
      </c>
      <c r="C9555" t="e">
        <f>IF(
OR('Performance Securities'!B9555 = "8. Transferee of restricted securities", 'Performance Securities'!B9555 = "9. Any person (substitution for securities etc.)"),
'Performance Securities'!C9555,
IF(
'Performance Securities'!B9555 = "",
#N/A,
'Performance Securities'!B9555)
)</f>
        <v>#N/A</v>
      </c>
      <c r="D9555" t="e">
        <f>IF(
OR('Options or Warrants'!B9555 = "8. Transferee of restricted securities", 'Options or Warrants'!B9555 = "9. Any person (substitution for securities etc.)"),
'Options or Warrants'!C9555,
IF(
'Options or Warrants'!B9555 = "",
#N/A,
'Options or Warrants'!B9555)
)</f>
        <v>#N/A</v>
      </c>
      <c r="E9555" t="e">
        <f>IF(
OR('Options - Free Attaching'!B9555 = "8. Transferee of restricted securities", 'Options - Free Attaching'!B9555 = "9. Any person (substitution for securities etc.)"),
'Options - Free Attaching'!C9555,
IF(
'Options - Free Attaching'!B9555 = "",
#N/A,
'Options - Free Attaching'!B9555)
)</f>
        <v>#N/A</v>
      </c>
      <c r="F9555" t="e">
        <f>IF(
OR('Con. Notes - Conversion'!B9555 = "8. Transferee of restricted securities", 'Con. Notes - Conversion'!B9555 = "9. Any person (substitution for securities etc.)"),
'Con. Notes - Conversion'!C9555,
IF(
'Con. Notes - Conversion'!B9555 = "",
#N/A,
'Con. Notes - Conversion'!B9555)
)</f>
        <v>#N/A</v>
      </c>
      <c r="G9555" t="e">
        <f>IF(
OR('Con. Notes - No Conversion'!B9555 = "8. Transferee of restricted securities", 'Con. Notes - No Conversion'!B9555 = "9. Any person (substitution for securities etc.)"),
'Con. Notes - No Conversion'!C9555,
IF(
'Con. Notes - No Conversion'!B9555 = "",
#N/A,
'Con. Notes - No Conversion'!B9555)
)</f>
        <v>#N/A</v>
      </c>
    </row>
    <row r="9556" spans="1:7" x14ac:dyDescent="0.25">
      <c r="A9556" t="e">
        <f>IF(
OR(Shares!B9556 = "8. Transferee of restricted securities", Shares!B9556 = "9. Any person (substitution for securities etc.)"),
Shares!C9556,
IF(
Shares!B9556 = "",
#N/A,
Shares!B9556)
)</f>
        <v>#N/A</v>
      </c>
      <c r="B9556" t="e">
        <f>IF(
OR('Shares - LTR - Granted'!B9556 = "8. Transferee of restricted securities", 'Shares - LTR - Granted'!B9556 = "9. Any person (substitution for securities etc.)"),
'Shares - LTR - Granted'!C9556,
IF(
'Shares - LTR - Granted'!B9556 = "",
#N/A,
'Shares - LTR - Granted'!B9556)
)</f>
        <v>#N/A</v>
      </c>
      <c r="C9556" t="e">
        <f>IF(
OR('Performance Securities'!B9556 = "8. Transferee of restricted securities", 'Performance Securities'!B9556 = "9. Any person (substitution for securities etc.)"),
'Performance Securities'!C9556,
IF(
'Performance Securities'!B9556 = "",
#N/A,
'Performance Securities'!B9556)
)</f>
        <v>#N/A</v>
      </c>
      <c r="D9556" t="e">
        <f>IF(
OR('Options or Warrants'!B9556 = "8. Transferee of restricted securities", 'Options or Warrants'!B9556 = "9. Any person (substitution for securities etc.)"),
'Options or Warrants'!C9556,
IF(
'Options or Warrants'!B9556 = "",
#N/A,
'Options or Warrants'!B9556)
)</f>
        <v>#N/A</v>
      </c>
      <c r="E9556" t="e">
        <f>IF(
OR('Options - Free Attaching'!B9556 = "8. Transferee of restricted securities", 'Options - Free Attaching'!B9556 = "9. Any person (substitution for securities etc.)"),
'Options - Free Attaching'!C9556,
IF(
'Options - Free Attaching'!B9556 = "",
#N/A,
'Options - Free Attaching'!B9556)
)</f>
        <v>#N/A</v>
      </c>
      <c r="F9556" t="e">
        <f>IF(
OR('Con. Notes - Conversion'!B9556 = "8. Transferee of restricted securities", 'Con. Notes - Conversion'!B9556 = "9. Any person (substitution for securities etc.)"),
'Con. Notes - Conversion'!C9556,
IF(
'Con. Notes - Conversion'!B9556 = "",
#N/A,
'Con. Notes - Conversion'!B9556)
)</f>
        <v>#N/A</v>
      </c>
      <c r="G9556" t="e">
        <f>IF(
OR('Con. Notes - No Conversion'!B9556 = "8. Transferee of restricted securities", 'Con. Notes - No Conversion'!B9556 = "9. Any person (substitution for securities etc.)"),
'Con. Notes - No Conversion'!C9556,
IF(
'Con. Notes - No Conversion'!B9556 = "",
#N/A,
'Con. Notes - No Conversion'!B9556)
)</f>
        <v>#N/A</v>
      </c>
    </row>
    <row r="9557" spans="1:7" x14ac:dyDescent="0.25">
      <c r="A9557" t="e">
        <f>IF(
OR(Shares!B9557 = "8. Transferee of restricted securities", Shares!B9557 = "9. Any person (substitution for securities etc.)"),
Shares!C9557,
IF(
Shares!B9557 = "",
#N/A,
Shares!B9557)
)</f>
        <v>#N/A</v>
      </c>
      <c r="B9557" t="e">
        <f>IF(
OR('Shares - LTR - Granted'!B9557 = "8. Transferee of restricted securities", 'Shares - LTR - Granted'!B9557 = "9. Any person (substitution for securities etc.)"),
'Shares - LTR - Granted'!C9557,
IF(
'Shares - LTR - Granted'!B9557 = "",
#N/A,
'Shares - LTR - Granted'!B9557)
)</f>
        <v>#N/A</v>
      </c>
      <c r="C9557" t="e">
        <f>IF(
OR('Performance Securities'!B9557 = "8. Transferee of restricted securities", 'Performance Securities'!B9557 = "9. Any person (substitution for securities etc.)"),
'Performance Securities'!C9557,
IF(
'Performance Securities'!B9557 = "",
#N/A,
'Performance Securities'!B9557)
)</f>
        <v>#N/A</v>
      </c>
      <c r="D9557" t="e">
        <f>IF(
OR('Options or Warrants'!B9557 = "8. Transferee of restricted securities", 'Options or Warrants'!B9557 = "9. Any person (substitution for securities etc.)"),
'Options or Warrants'!C9557,
IF(
'Options or Warrants'!B9557 = "",
#N/A,
'Options or Warrants'!B9557)
)</f>
        <v>#N/A</v>
      </c>
      <c r="E9557" t="e">
        <f>IF(
OR('Options - Free Attaching'!B9557 = "8. Transferee of restricted securities", 'Options - Free Attaching'!B9557 = "9. Any person (substitution for securities etc.)"),
'Options - Free Attaching'!C9557,
IF(
'Options - Free Attaching'!B9557 = "",
#N/A,
'Options - Free Attaching'!B9557)
)</f>
        <v>#N/A</v>
      </c>
      <c r="F9557" t="e">
        <f>IF(
OR('Con. Notes - Conversion'!B9557 = "8. Transferee of restricted securities", 'Con. Notes - Conversion'!B9557 = "9. Any person (substitution for securities etc.)"),
'Con. Notes - Conversion'!C9557,
IF(
'Con. Notes - Conversion'!B9557 = "",
#N/A,
'Con. Notes - Conversion'!B9557)
)</f>
        <v>#N/A</v>
      </c>
      <c r="G9557" t="e">
        <f>IF(
OR('Con. Notes - No Conversion'!B9557 = "8. Transferee of restricted securities", 'Con. Notes - No Conversion'!B9557 = "9. Any person (substitution for securities etc.)"),
'Con. Notes - No Conversion'!C9557,
IF(
'Con. Notes - No Conversion'!B9557 = "",
#N/A,
'Con. Notes - No Conversion'!B9557)
)</f>
        <v>#N/A</v>
      </c>
    </row>
    <row r="9558" spans="1:7" x14ac:dyDescent="0.25">
      <c r="A9558" t="e">
        <f>IF(
OR(Shares!B9558 = "8. Transferee of restricted securities", Shares!B9558 = "9. Any person (substitution for securities etc.)"),
Shares!C9558,
IF(
Shares!B9558 = "",
#N/A,
Shares!B9558)
)</f>
        <v>#N/A</v>
      </c>
      <c r="B9558" t="e">
        <f>IF(
OR('Shares - LTR - Granted'!B9558 = "8. Transferee of restricted securities", 'Shares - LTR - Granted'!B9558 = "9. Any person (substitution for securities etc.)"),
'Shares - LTR - Granted'!C9558,
IF(
'Shares - LTR - Granted'!B9558 = "",
#N/A,
'Shares - LTR - Granted'!B9558)
)</f>
        <v>#N/A</v>
      </c>
      <c r="C9558" t="e">
        <f>IF(
OR('Performance Securities'!B9558 = "8. Transferee of restricted securities", 'Performance Securities'!B9558 = "9. Any person (substitution for securities etc.)"),
'Performance Securities'!C9558,
IF(
'Performance Securities'!B9558 = "",
#N/A,
'Performance Securities'!B9558)
)</f>
        <v>#N/A</v>
      </c>
      <c r="D9558" t="e">
        <f>IF(
OR('Options or Warrants'!B9558 = "8. Transferee of restricted securities", 'Options or Warrants'!B9558 = "9. Any person (substitution for securities etc.)"),
'Options or Warrants'!C9558,
IF(
'Options or Warrants'!B9558 = "",
#N/A,
'Options or Warrants'!B9558)
)</f>
        <v>#N/A</v>
      </c>
      <c r="E9558" t="e">
        <f>IF(
OR('Options - Free Attaching'!B9558 = "8. Transferee of restricted securities", 'Options - Free Attaching'!B9558 = "9. Any person (substitution for securities etc.)"),
'Options - Free Attaching'!C9558,
IF(
'Options - Free Attaching'!B9558 = "",
#N/A,
'Options - Free Attaching'!B9558)
)</f>
        <v>#N/A</v>
      </c>
      <c r="F9558" t="e">
        <f>IF(
OR('Con. Notes - Conversion'!B9558 = "8. Transferee of restricted securities", 'Con. Notes - Conversion'!B9558 = "9. Any person (substitution for securities etc.)"),
'Con. Notes - Conversion'!C9558,
IF(
'Con. Notes - Conversion'!B9558 = "",
#N/A,
'Con. Notes - Conversion'!B9558)
)</f>
        <v>#N/A</v>
      </c>
      <c r="G9558" t="e">
        <f>IF(
OR('Con. Notes - No Conversion'!B9558 = "8. Transferee of restricted securities", 'Con. Notes - No Conversion'!B9558 = "9. Any person (substitution for securities etc.)"),
'Con. Notes - No Conversion'!C9558,
IF(
'Con. Notes - No Conversion'!B9558 = "",
#N/A,
'Con. Notes - No Conversion'!B9558)
)</f>
        <v>#N/A</v>
      </c>
    </row>
    <row r="9559" spans="1:7" x14ac:dyDescent="0.25">
      <c r="A9559" t="e">
        <f>IF(
OR(Shares!B9559 = "8. Transferee of restricted securities", Shares!B9559 = "9. Any person (substitution for securities etc.)"),
Shares!C9559,
IF(
Shares!B9559 = "",
#N/A,
Shares!B9559)
)</f>
        <v>#N/A</v>
      </c>
      <c r="B9559" t="e">
        <f>IF(
OR('Shares - LTR - Granted'!B9559 = "8. Transferee of restricted securities", 'Shares - LTR - Granted'!B9559 = "9. Any person (substitution for securities etc.)"),
'Shares - LTR - Granted'!C9559,
IF(
'Shares - LTR - Granted'!B9559 = "",
#N/A,
'Shares - LTR - Granted'!B9559)
)</f>
        <v>#N/A</v>
      </c>
      <c r="C9559" t="e">
        <f>IF(
OR('Performance Securities'!B9559 = "8. Transferee of restricted securities", 'Performance Securities'!B9559 = "9. Any person (substitution for securities etc.)"),
'Performance Securities'!C9559,
IF(
'Performance Securities'!B9559 = "",
#N/A,
'Performance Securities'!B9559)
)</f>
        <v>#N/A</v>
      </c>
      <c r="D9559" t="e">
        <f>IF(
OR('Options or Warrants'!B9559 = "8. Transferee of restricted securities", 'Options or Warrants'!B9559 = "9. Any person (substitution for securities etc.)"),
'Options or Warrants'!C9559,
IF(
'Options or Warrants'!B9559 = "",
#N/A,
'Options or Warrants'!B9559)
)</f>
        <v>#N/A</v>
      </c>
      <c r="E9559" t="e">
        <f>IF(
OR('Options - Free Attaching'!B9559 = "8. Transferee of restricted securities", 'Options - Free Attaching'!B9559 = "9. Any person (substitution for securities etc.)"),
'Options - Free Attaching'!C9559,
IF(
'Options - Free Attaching'!B9559 = "",
#N/A,
'Options - Free Attaching'!B9559)
)</f>
        <v>#N/A</v>
      </c>
      <c r="F9559" t="e">
        <f>IF(
OR('Con. Notes - Conversion'!B9559 = "8. Transferee of restricted securities", 'Con. Notes - Conversion'!B9559 = "9. Any person (substitution for securities etc.)"),
'Con. Notes - Conversion'!C9559,
IF(
'Con. Notes - Conversion'!B9559 = "",
#N/A,
'Con. Notes - Conversion'!B9559)
)</f>
        <v>#N/A</v>
      </c>
      <c r="G9559" t="e">
        <f>IF(
OR('Con. Notes - No Conversion'!B9559 = "8. Transferee of restricted securities", 'Con. Notes - No Conversion'!B9559 = "9. Any person (substitution for securities etc.)"),
'Con. Notes - No Conversion'!C9559,
IF(
'Con. Notes - No Conversion'!B9559 = "",
#N/A,
'Con. Notes - No Conversion'!B9559)
)</f>
        <v>#N/A</v>
      </c>
    </row>
    <row r="9560" spans="1:7" x14ac:dyDescent="0.25">
      <c r="A9560" t="e">
        <f>IF(
OR(Shares!B9560 = "8. Transferee of restricted securities", Shares!B9560 = "9. Any person (substitution for securities etc.)"),
Shares!C9560,
IF(
Shares!B9560 = "",
#N/A,
Shares!B9560)
)</f>
        <v>#N/A</v>
      </c>
      <c r="B9560" t="e">
        <f>IF(
OR('Shares - LTR - Granted'!B9560 = "8. Transferee of restricted securities", 'Shares - LTR - Granted'!B9560 = "9. Any person (substitution for securities etc.)"),
'Shares - LTR - Granted'!C9560,
IF(
'Shares - LTR - Granted'!B9560 = "",
#N/A,
'Shares - LTR - Granted'!B9560)
)</f>
        <v>#N/A</v>
      </c>
      <c r="C9560" t="e">
        <f>IF(
OR('Performance Securities'!B9560 = "8. Transferee of restricted securities", 'Performance Securities'!B9560 = "9. Any person (substitution for securities etc.)"),
'Performance Securities'!C9560,
IF(
'Performance Securities'!B9560 = "",
#N/A,
'Performance Securities'!B9560)
)</f>
        <v>#N/A</v>
      </c>
      <c r="D9560" t="e">
        <f>IF(
OR('Options or Warrants'!B9560 = "8. Transferee of restricted securities", 'Options or Warrants'!B9560 = "9. Any person (substitution for securities etc.)"),
'Options or Warrants'!C9560,
IF(
'Options or Warrants'!B9560 = "",
#N/A,
'Options or Warrants'!B9560)
)</f>
        <v>#N/A</v>
      </c>
      <c r="E9560" t="e">
        <f>IF(
OR('Options - Free Attaching'!B9560 = "8. Transferee of restricted securities", 'Options - Free Attaching'!B9560 = "9. Any person (substitution for securities etc.)"),
'Options - Free Attaching'!C9560,
IF(
'Options - Free Attaching'!B9560 = "",
#N/A,
'Options - Free Attaching'!B9560)
)</f>
        <v>#N/A</v>
      </c>
      <c r="F9560" t="e">
        <f>IF(
OR('Con. Notes - Conversion'!B9560 = "8. Transferee of restricted securities", 'Con. Notes - Conversion'!B9560 = "9. Any person (substitution for securities etc.)"),
'Con. Notes - Conversion'!C9560,
IF(
'Con. Notes - Conversion'!B9560 = "",
#N/A,
'Con. Notes - Conversion'!B9560)
)</f>
        <v>#N/A</v>
      </c>
      <c r="G9560" t="e">
        <f>IF(
OR('Con. Notes - No Conversion'!B9560 = "8. Transferee of restricted securities", 'Con. Notes - No Conversion'!B9560 = "9. Any person (substitution for securities etc.)"),
'Con. Notes - No Conversion'!C9560,
IF(
'Con. Notes - No Conversion'!B9560 = "",
#N/A,
'Con. Notes - No Conversion'!B9560)
)</f>
        <v>#N/A</v>
      </c>
    </row>
    <row r="9561" spans="1:7" x14ac:dyDescent="0.25">
      <c r="A9561" t="e">
        <f>IF(
OR(Shares!B9561 = "8. Transferee of restricted securities", Shares!B9561 = "9. Any person (substitution for securities etc.)"),
Shares!C9561,
IF(
Shares!B9561 = "",
#N/A,
Shares!B9561)
)</f>
        <v>#N/A</v>
      </c>
      <c r="B9561" t="e">
        <f>IF(
OR('Shares - LTR - Granted'!B9561 = "8. Transferee of restricted securities", 'Shares - LTR - Granted'!B9561 = "9. Any person (substitution for securities etc.)"),
'Shares - LTR - Granted'!C9561,
IF(
'Shares - LTR - Granted'!B9561 = "",
#N/A,
'Shares - LTR - Granted'!B9561)
)</f>
        <v>#N/A</v>
      </c>
      <c r="C9561" t="e">
        <f>IF(
OR('Performance Securities'!B9561 = "8. Transferee of restricted securities", 'Performance Securities'!B9561 = "9. Any person (substitution for securities etc.)"),
'Performance Securities'!C9561,
IF(
'Performance Securities'!B9561 = "",
#N/A,
'Performance Securities'!B9561)
)</f>
        <v>#N/A</v>
      </c>
      <c r="D9561" t="e">
        <f>IF(
OR('Options or Warrants'!B9561 = "8. Transferee of restricted securities", 'Options or Warrants'!B9561 = "9. Any person (substitution for securities etc.)"),
'Options or Warrants'!C9561,
IF(
'Options or Warrants'!B9561 = "",
#N/A,
'Options or Warrants'!B9561)
)</f>
        <v>#N/A</v>
      </c>
      <c r="E9561" t="e">
        <f>IF(
OR('Options - Free Attaching'!B9561 = "8. Transferee of restricted securities", 'Options - Free Attaching'!B9561 = "9. Any person (substitution for securities etc.)"),
'Options - Free Attaching'!C9561,
IF(
'Options - Free Attaching'!B9561 = "",
#N/A,
'Options - Free Attaching'!B9561)
)</f>
        <v>#N/A</v>
      </c>
      <c r="F9561" t="e">
        <f>IF(
OR('Con. Notes - Conversion'!B9561 = "8. Transferee of restricted securities", 'Con. Notes - Conversion'!B9561 = "9. Any person (substitution for securities etc.)"),
'Con. Notes - Conversion'!C9561,
IF(
'Con. Notes - Conversion'!B9561 = "",
#N/A,
'Con. Notes - Conversion'!B9561)
)</f>
        <v>#N/A</v>
      </c>
      <c r="G9561" t="e">
        <f>IF(
OR('Con. Notes - No Conversion'!B9561 = "8. Transferee of restricted securities", 'Con. Notes - No Conversion'!B9561 = "9. Any person (substitution for securities etc.)"),
'Con. Notes - No Conversion'!C9561,
IF(
'Con. Notes - No Conversion'!B9561 = "",
#N/A,
'Con. Notes - No Conversion'!B9561)
)</f>
        <v>#N/A</v>
      </c>
    </row>
    <row r="9562" spans="1:7" x14ac:dyDescent="0.25">
      <c r="A9562" t="e">
        <f>IF(
OR(Shares!B9562 = "8. Transferee of restricted securities", Shares!B9562 = "9. Any person (substitution for securities etc.)"),
Shares!C9562,
IF(
Shares!B9562 = "",
#N/A,
Shares!B9562)
)</f>
        <v>#N/A</v>
      </c>
      <c r="B9562" t="e">
        <f>IF(
OR('Shares - LTR - Granted'!B9562 = "8. Transferee of restricted securities", 'Shares - LTR - Granted'!B9562 = "9. Any person (substitution for securities etc.)"),
'Shares - LTR - Granted'!C9562,
IF(
'Shares - LTR - Granted'!B9562 = "",
#N/A,
'Shares - LTR - Granted'!B9562)
)</f>
        <v>#N/A</v>
      </c>
      <c r="C9562" t="e">
        <f>IF(
OR('Performance Securities'!B9562 = "8. Transferee of restricted securities", 'Performance Securities'!B9562 = "9. Any person (substitution for securities etc.)"),
'Performance Securities'!C9562,
IF(
'Performance Securities'!B9562 = "",
#N/A,
'Performance Securities'!B9562)
)</f>
        <v>#N/A</v>
      </c>
      <c r="D9562" t="e">
        <f>IF(
OR('Options or Warrants'!B9562 = "8. Transferee of restricted securities", 'Options or Warrants'!B9562 = "9. Any person (substitution for securities etc.)"),
'Options or Warrants'!C9562,
IF(
'Options or Warrants'!B9562 = "",
#N/A,
'Options or Warrants'!B9562)
)</f>
        <v>#N/A</v>
      </c>
      <c r="E9562" t="e">
        <f>IF(
OR('Options - Free Attaching'!B9562 = "8. Transferee of restricted securities", 'Options - Free Attaching'!B9562 = "9. Any person (substitution for securities etc.)"),
'Options - Free Attaching'!C9562,
IF(
'Options - Free Attaching'!B9562 = "",
#N/A,
'Options - Free Attaching'!B9562)
)</f>
        <v>#N/A</v>
      </c>
      <c r="F9562" t="e">
        <f>IF(
OR('Con. Notes - Conversion'!B9562 = "8. Transferee of restricted securities", 'Con. Notes - Conversion'!B9562 = "9. Any person (substitution for securities etc.)"),
'Con. Notes - Conversion'!C9562,
IF(
'Con. Notes - Conversion'!B9562 = "",
#N/A,
'Con. Notes - Conversion'!B9562)
)</f>
        <v>#N/A</v>
      </c>
      <c r="G9562" t="e">
        <f>IF(
OR('Con. Notes - No Conversion'!B9562 = "8. Transferee of restricted securities", 'Con. Notes - No Conversion'!B9562 = "9. Any person (substitution for securities etc.)"),
'Con. Notes - No Conversion'!C9562,
IF(
'Con. Notes - No Conversion'!B9562 = "",
#N/A,
'Con. Notes - No Conversion'!B9562)
)</f>
        <v>#N/A</v>
      </c>
    </row>
    <row r="9563" spans="1:7" x14ac:dyDescent="0.25">
      <c r="A9563" t="e">
        <f>IF(
OR(Shares!B9563 = "8. Transferee of restricted securities", Shares!B9563 = "9. Any person (substitution for securities etc.)"),
Shares!C9563,
IF(
Shares!B9563 = "",
#N/A,
Shares!B9563)
)</f>
        <v>#N/A</v>
      </c>
      <c r="B9563" t="e">
        <f>IF(
OR('Shares - LTR - Granted'!B9563 = "8. Transferee of restricted securities", 'Shares - LTR - Granted'!B9563 = "9. Any person (substitution for securities etc.)"),
'Shares - LTR - Granted'!C9563,
IF(
'Shares - LTR - Granted'!B9563 = "",
#N/A,
'Shares - LTR - Granted'!B9563)
)</f>
        <v>#N/A</v>
      </c>
      <c r="C9563" t="e">
        <f>IF(
OR('Performance Securities'!B9563 = "8. Transferee of restricted securities", 'Performance Securities'!B9563 = "9. Any person (substitution for securities etc.)"),
'Performance Securities'!C9563,
IF(
'Performance Securities'!B9563 = "",
#N/A,
'Performance Securities'!B9563)
)</f>
        <v>#N/A</v>
      </c>
      <c r="D9563" t="e">
        <f>IF(
OR('Options or Warrants'!B9563 = "8. Transferee of restricted securities", 'Options or Warrants'!B9563 = "9. Any person (substitution for securities etc.)"),
'Options or Warrants'!C9563,
IF(
'Options or Warrants'!B9563 = "",
#N/A,
'Options or Warrants'!B9563)
)</f>
        <v>#N/A</v>
      </c>
      <c r="E9563" t="e">
        <f>IF(
OR('Options - Free Attaching'!B9563 = "8. Transferee of restricted securities", 'Options - Free Attaching'!B9563 = "9. Any person (substitution for securities etc.)"),
'Options - Free Attaching'!C9563,
IF(
'Options - Free Attaching'!B9563 = "",
#N/A,
'Options - Free Attaching'!B9563)
)</f>
        <v>#N/A</v>
      </c>
      <c r="F9563" t="e">
        <f>IF(
OR('Con. Notes - Conversion'!B9563 = "8. Transferee of restricted securities", 'Con. Notes - Conversion'!B9563 = "9. Any person (substitution for securities etc.)"),
'Con. Notes - Conversion'!C9563,
IF(
'Con. Notes - Conversion'!B9563 = "",
#N/A,
'Con. Notes - Conversion'!B9563)
)</f>
        <v>#N/A</v>
      </c>
      <c r="G9563" t="e">
        <f>IF(
OR('Con. Notes - No Conversion'!B9563 = "8. Transferee of restricted securities", 'Con. Notes - No Conversion'!B9563 = "9. Any person (substitution for securities etc.)"),
'Con. Notes - No Conversion'!C9563,
IF(
'Con. Notes - No Conversion'!B9563 = "",
#N/A,
'Con. Notes - No Conversion'!B9563)
)</f>
        <v>#N/A</v>
      </c>
    </row>
    <row r="9564" spans="1:7" x14ac:dyDescent="0.25">
      <c r="A9564" t="e">
        <f>IF(
OR(Shares!B9564 = "8. Transferee of restricted securities", Shares!B9564 = "9. Any person (substitution for securities etc.)"),
Shares!C9564,
IF(
Shares!B9564 = "",
#N/A,
Shares!B9564)
)</f>
        <v>#N/A</v>
      </c>
      <c r="B9564" t="e">
        <f>IF(
OR('Shares - LTR - Granted'!B9564 = "8. Transferee of restricted securities", 'Shares - LTR - Granted'!B9564 = "9. Any person (substitution for securities etc.)"),
'Shares - LTR - Granted'!C9564,
IF(
'Shares - LTR - Granted'!B9564 = "",
#N/A,
'Shares - LTR - Granted'!B9564)
)</f>
        <v>#N/A</v>
      </c>
      <c r="C9564" t="e">
        <f>IF(
OR('Performance Securities'!B9564 = "8. Transferee of restricted securities", 'Performance Securities'!B9564 = "9. Any person (substitution for securities etc.)"),
'Performance Securities'!C9564,
IF(
'Performance Securities'!B9564 = "",
#N/A,
'Performance Securities'!B9564)
)</f>
        <v>#N/A</v>
      </c>
      <c r="D9564" t="e">
        <f>IF(
OR('Options or Warrants'!B9564 = "8. Transferee of restricted securities", 'Options or Warrants'!B9564 = "9. Any person (substitution for securities etc.)"),
'Options or Warrants'!C9564,
IF(
'Options or Warrants'!B9564 = "",
#N/A,
'Options or Warrants'!B9564)
)</f>
        <v>#N/A</v>
      </c>
      <c r="E9564" t="e">
        <f>IF(
OR('Options - Free Attaching'!B9564 = "8. Transferee of restricted securities", 'Options - Free Attaching'!B9564 = "9. Any person (substitution for securities etc.)"),
'Options - Free Attaching'!C9564,
IF(
'Options - Free Attaching'!B9564 = "",
#N/A,
'Options - Free Attaching'!B9564)
)</f>
        <v>#N/A</v>
      </c>
      <c r="F9564" t="e">
        <f>IF(
OR('Con. Notes - Conversion'!B9564 = "8. Transferee of restricted securities", 'Con. Notes - Conversion'!B9564 = "9. Any person (substitution for securities etc.)"),
'Con. Notes - Conversion'!C9564,
IF(
'Con. Notes - Conversion'!B9564 = "",
#N/A,
'Con. Notes - Conversion'!B9564)
)</f>
        <v>#N/A</v>
      </c>
      <c r="G9564" t="e">
        <f>IF(
OR('Con. Notes - No Conversion'!B9564 = "8. Transferee of restricted securities", 'Con. Notes - No Conversion'!B9564 = "9. Any person (substitution for securities etc.)"),
'Con. Notes - No Conversion'!C9564,
IF(
'Con. Notes - No Conversion'!B9564 = "",
#N/A,
'Con. Notes - No Conversion'!B9564)
)</f>
        <v>#N/A</v>
      </c>
    </row>
    <row r="9565" spans="1:7" x14ac:dyDescent="0.25">
      <c r="A9565" t="e">
        <f>IF(
OR(Shares!B9565 = "8. Transferee of restricted securities", Shares!B9565 = "9. Any person (substitution for securities etc.)"),
Shares!C9565,
IF(
Shares!B9565 = "",
#N/A,
Shares!B9565)
)</f>
        <v>#N/A</v>
      </c>
      <c r="B9565" t="e">
        <f>IF(
OR('Shares - LTR - Granted'!B9565 = "8. Transferee of restricted securities", 'Shares - LTR - Granted'!B9565 = "9. Any person (substitution for securities etc.)"),
'Shares - LTR - Granted'!C9565,
IF(
'Shares - LTR - Granted'!B9565 = "",
#N/A,
'Shares - LTR - Granted'!B9565)
)</f>
        <v>#N/A</v>
      </c>
      <c r="C9565" t="e">
        <f>IF(
OR('Performance Securities'!B9565 = "8. Transferee of restricted securities", 'Performance Securities'!B9565 = "9. Any person (substitution for securities etc.)"),
'Performance Securities'!C9565,
IF(
'Performance Securities'!B9565 = "",
#N/A,
'Performance Securities'!B9565)
)</f>
        <v>#N/A</v>
      </c>
      <c r="D9565" t="e">
        <f>IF(
OR('Options or Warrants'!B9565 = "8. Transferee of restricted securities", 'Options or Warrants'!B9565 = "9. Any person (substitution for securities etc.)"),
'Options or Warrants'!C9565,
IF(
'Options or Warrants'!B9565 = "",
#N/A,
'Options or Warrants'!B9565)
)</f>
        <v>#N/A</v>
      </c>
      <c r="E9565" t="e">
        <f>IF(
OR('Options - Free Attaching'!B9565 = "8. Transferee of restricted securities", 'Options - Free Attaching'!B9565 = "9. Any person (substitution for securities etc.)"),
'Options - Free Attaching'!C9565,
IF(
'Options - Free Attaching'!B9565 = "",
#N/A,
'Options - Free Attaching'!B9565)
)</f>
        <v>#N/A</v>
      </c>
      <c r="F9565" t="e">
        <f>IF(
OR('Con. Notes - Conversion'!B9565 = "8. Transferee of restricted securities", 'Con. Notes - Conversion'!B9565 = "9. Any person (substitution for securities etc.)"),
'Con. Notes - Conversion'!C9565,
IF(
'Con. Notes - Conversion'!B9565 = "",
#N/A,
'Con. Notes - Conversion'!B9565)
)</f>
        <v>#N/A</v>
      </c>
      <c r="G9565" t="e">
        <f>IF(
OR('Con. Notes - No Conversion'!B9565 = "8. Transferee of restricted securities", 'Con. Notes - No Conversion'!B9565 = "9. Any person (substitution for securities etc.)"),
'Con. Notes - No Conversion'!C9565,
IF(
'Con. Notes - No Conversion'!B9565 = "",
#N/A,
'Con. Notes - No Conversion'!B9565)
)</f>
        <v>#N/A</v>
      </c>
    </row>
    <row r="9566" spans="1:7" x14ac:dyDescent="0.25">
      <c r="A9566" t="e">
        <f>IF(
OR(Shares!B9566 = "8. Transferee of restricted securities", Shares!B9566 = "9. Any person (substitution for securities etc.)"),
Shares!C9566,
IF(
Shares!B9566 = "",
#N/A,
Shares!B9566)
)</f>
        <v>#N/A</v>
      </c>
      <c r="B9566" t="e">
        <f>IF(
OR('Shares - LTR - Granted'!B9566 = "8. Transferee of restricted securities", 'Shares - LTR - Granted'!B9566 = "9. Any person (substitution for securities etc.)"),
'Shares - LTR - Granted'!C9566,
IF(
'Shares - LTR - Granted'!B9566 = "",
#N/A,
'Shares - LTR - Granted'!B9566)
)</f>
        <v>#N/A</v>
      </c>
      <c r="C9566" t="e">
        <f>IF(
OR('Performance Securities'!B9566 = "8. Transferee of restricted securities", 'Performance Securities'!B9566 = "9. Any person (substitution for securities etc.)"),
'Performance Securities'!C9566,
IF(
'Performance Securities'!B9566 = "",
#N/A,
'Performance Securities'!B9566)
)</f>
        <v>#N/A</v>
      </c>
      <c r="D9566" t="e">
        <f>IF(
OR('Options or Warrants'!B9566 = "8. Transferee of restricted securities", 'Options or Warrants'!B9566 = "9. Any person (substitution for securities etc.)"),
'Options or Warrants'!C9566,
IF(
'Options or Warrants'!B9566 = "",
#N/A,
'Options or Warrants'!B9566)
)</f>
        <v>#N/A</v>
      </c>
      <c r="E9566" t="e">
        <f>IF(
OR('Options - Free Attaching'!B9566 = "8. Transferee of restricted securities", 'Options - Free Attaching'!B9566 = "9. Any person (substitution for securities etc.)"),
'Options - Free Attaching'!C9566,
IF(
'Options - Free Attaching'!B9566 = "",
#N/A,
'Options - Free Attaching'!B9566)
)</f>
        <v>#N/A</v>
      </c>
      <c r="F9566" t="e">
        <f>IF(
OR('Con. Notes - Conversion'!B9566 = "8. Transferee of restricted securities", 'Con. Notes - Conversion'!B9566 = "9. Any person (substitution for securities etc.)"),
'Con. Notes - Conversion'!C9566,
IF(
'Con. Notes - Conversion'!B9566 = "",
#N/A,
'Con. Notes - Conversion'!B9566)
)</f>
        <v>#N/A</v>
      </c>
      <c r="G9566" t="e">
        <f>IF(
OR('Con. Notes - No Conversion'!B9566 = "8. Transferee of restricted securities", 'Con. Notes - No Conversion'!B9566 = "9. Any person (substitution for securities etc.)"),
'Con. Notes - No Conversion'!C9566,
IF(
'Con. Notes - No Conversion'!B9566 = "",
#N/A,
'Con. Notes - No Conversion'!B9566)
)</f>
        <v>#N/A</v>
      </c>
    </row>
    <row r="9567" spans="1:7" x14ac:dyDescent="0.25">
      <c r="A9567" t="e">
        <f>IF(
OR(Shares!B9567 = "8. Transferee of restricted securities", Shares!B9567 = "9. Any person (substitution for securities etc.)"),
Shares!C9567,
IF(
Shares!B9567 = "",
#N/A,
Shares!B9567)
)</f>
        <v>#N/A</v>
      </c>
      <c r="B9567" t="e">
        <f>IF(
OR('Shares - LTR - Granted'!B9567 = "8. Transferee of restricted securities", 'Shares - LTR - Granted'!B9567 = "9. Any person (substitution for securities etc.)"),
'Shares - LTR - Granted'!C9567,
IF(
'Shares - LTR - Granted'!B9567 = "",
#N/A,
'Shares - LTR - Granted'!B9567)
)</f>
        <v>#N/A</v>
      </c>
      <c r="C9567" t="e">
        <f>IF(
OR('Performance Securities'!B9567 = "8. Transferee of restricted securities", 'Performance Securities'!B9567 = "9. Any person (substitution for securities etc.)"),
'Performance Securities'!C9567,
IF(
'Performance Securities'!B9567 = "",
#N/A,
'Performance Securities'!B9567)
)</f>
        <v>#N/A</v>
      </c>
      <c r="D9567" t="e">
        <f>IF(
OR('Options or Warrants'!B9567 = "8. Transferee of restricted securities", 'Options or Warrants'!B9567 = "9. Any person (substitution for securities etc.)"),
'Options or Warrants'!C9567,
IF(
'Options or Warrants'!B9567 = "",
#N/A,
'Options or Warrants'!B9567)
)</f>
        <v>#N/A</v>
      </c>
      <c r="E9567" t="e">
        <f>IF(
OR('Options - Free Attaching'!B9567 = "8. Transferee of restricted securities", 'Options - Free Attaching'!B9567 = "9. Any person (substitution for securities etc.)"),
'Options - Free Attaching'!C9567,
IF(
'Options - Free Attaching'!B9567 = "",
#N/A,
'Options - Free Attaching'!B9567)
)</f>
        <v>#N/A</v>
      </c>
      <c r="F9567" t="e">
        <f>IF(
OR('Con. Notes - Conversion'!B9567 = "8. Transferee of restricted securities", 'Con. Notes - Conversion'!B9567 = "9. Any person (substitution for securities etc.)"),
'Con. Notes - Conversion'!C9567,
IF(
'Con. Notes - Conversion'!B9567 = "",
#N/A,
'Con. Notes - Conversion'!B9567)
)</f>
        <v>#N/A</v>
      </c>
      <c r="G9567" t="e">
        <f>IF(
OR('Con. Notes - No Conversion'!B9567 = "8. Transferee of restricted securities", 'Con. Notes - No Conversion'!B9567 = "9. Any person (substitution for securities etc.)"),
'Con. Notes - No Conversion'!C9567,
IF(
'Con. Notes - No Conversion'!B9567 = "",
#N/A,
'Con. Notes - No Conversion'!B9567)
)</f>
        <v>#N/A</v>
      </c>
    </row>
    <row r="9568" spans="1:7" x14ac:dyDescent="0.25">
      <c r="A9568" t="e">
        <f>IF(
OR(Shares!B9568 = "8. Transferee of restricted securities", Shares!B9568 = "9. Any person (substitution for securities etc.)"),
Shares!C9568,
IF(
Shares!B9568 = "",
#N/A,
Shares!B9568)
)</f>
        <v>#N/A</v>
      </c>
      <c r="B9568" t="e">
        <f>IF(
OR('Shares - LTR - Granted'!B9568 = "8. Transferee of restricted securities", 'Shares - LTR - Granted'!B9568 = "9. Any person (substitution for securities etc.)"),
'Shares - LTR - Granted'!C9568,
IF(
'Shares - LTR - Granted'!B9568 = "",
#N/A,
'Shares - LTR - Granted'!B9568)
)</f>
        <v>#N/A</v>
      </c>
      <c r="C9568" t="e">
        <f>IF(
OR('Performance Securities'!B9568 = "8. Transferee of restricted securities", 'Performance Securities'!B9568 = "9. Any person (substitution for securities etc.)"),
'Performance Securities'!C9568,
IF(
'Performance Securities'!B9568 = "",
#N/A,
'Performance Securities'!B9568)
)</f>
        <v>#N/A</v>
      </c>
      <c r="D9568" t="e">
        <f>IF(
OR('Options or Warrants'!B9568 = "8. Transferee of restricted securities", 'Options or Warrants'!B9568 = "9. Any person (substitution for securities etc.)"),
'Options or Warrants'!C9568,
IF(
'Options or Warrants'!B9568 = "",
#N/A,
'Options or Warrants'!B9568)
)</f>
        <v>#N/A</v>
      </c>
      <c r="E9568" t="e">
        <f>IF(
OR('Options - Free Attaching'!B9568 = "8. Transferee of restricted securities", 'Options - Free Attaching'!B9568 = "9. Any person (substitution for securities etc.)"),
'Options - Free Attaching'!C9568,
IF(
'Options - Free Attaching'!B9568 = "",
#N/A,
'Options - Free Attaching'!B9568)
)</f>
        <v>#N/A</v>
      </c>
      <c r="F9568" t="e">
        <f>IF(
OR('Con. Notes - Conversion'!B9568 = "8. Transferee of restricted securities", 'Con. Notes - Conversion'!B9568 = "9. Any person (substitution for securities etc.)"),
'Con. Notes - Conversion'!C9568,
IF(
'Con. Notes - Conversion'!B9568 = "",
#N/A,
'Con. Notes - Conversion'!B9568)
)</f>
        <v>#N/A</v>
      </c>
      <c r="G9568" t="e">
        <f>IF(
OR('Con. Notes - No Conversion'!B9568 = "8. Transferee of restricted securities", 'Con. Notes - No Conversion'!B9568 = "9. Any person (substitution for securities etc.)"),
'Con. Notes - No Conversion'!C9568,
IF(
'Con. Notes - No Conversion'!B9568 = "",
#N/A,
'Con. Notes - No Conversion'!B9568)
)</f>
        <v>#N/A</v>
      </c>
    </row>
    <row r="9569" spans="1:7" x14ac:dyDescent="0.25">
      <c r="A9569" t="e">
        <f>IF(
OR(Shares!B9569 = "8. Transferee of restricted securities", Shares!B9569 = "9. Any person (substitution for securities etc.)"),
Shares!C9569,
IF(
Shares!B9569 = "",
#N/A,
Shares!B9569)
)</f>
        <v>#N/A</v>
      </c>
      <c r="B9569" t="e">
        <f>IF(
OR('Shares - LTR - Granted'!B9569 = "8. Transferee of restricted securities", 'Shares - LTR - Granted'!B9569 = "9. Any person (substitution for securities etc.)"),
'Shares - LTR - Granted'!C9569,
IF(
'Shares - LTR - Granted'!B9569 = "",
#N/A,
'Shares - LTR - Granted'!B9569)
)</f>
        <v>#N/A</v>
      </c>
      <c r="C9569" t="e">
        <f>IF(
OR('Performance Securities'!B9569 = "8. Transferee of restricted securities", 'Performance Securities'!B9569 = "9. Any person (substitution for securities etc.)"),
'Performance Securities'!C9569,
IF(
'Performance Securities'!B9569 = "",
#N/A,
'Performance Securities'!B9569)
)</f>
        <v>#N/A</v>
      </c>
      <c r="D9569" t="e">
        <f>IF(
OR('Options or Warrants'!B9569 = "8. Transferee of restricted securities", 'Options or Warrants'!B9569 = "9. Any person (substitution for securities etc.)"),
'Options or Warrants'!C9569,
IF(
'Options or Warrants'!B9569 = "",
#N/A,
'Options or Warrants'!B9569)
)</f>
        <v>#N/A</v>
      </c>
      <c r="E9569" t="e">
        <f>IF(
OR('Options - Free Attaching'!B9569 = "8. Transferee of restricted securities", 'Options - Free Attaching'!B9569 = "9. Any person (substitution for securities etc.)"),
'Options - Free Attaching'!C9569,
IF(
'Options - Free Attaching'!B9569 = "",
#N/A,
'Options - Free Attaching'!B9569)
)</f>
        <v>#N/A</v>
      </c>
      <c r="F9569" t="e">
        <f>IF(
OR('Con. Notes - Conversion'!B9569 = "8. Transferee of restricted securities", 'Con. Notes - Conversion'!B9569 = "9. Any person (substitution for securities etc.)"),
'Con. Notes - Conversion'!C9569,
IF(
'Con. Notes - Conversion'!B9569 = "",
#N/A,
'Con. Notes - Conversion'!B9569)
)</f>
        <v>#N/A</v>
      </c>
      <c r="G9569" t="e">
        <f>IF(
OR('Con. Notes - No Conversion'!B9569 = "8. Transferee of restricted securities", 'Con. Notes - No Conversion'!B9569 = "9. Any person (substitution for securities etc.)"),
'Con. Notes - No Conversion'!C9569,
IF(
'Con. Notes - No Conversion'!B9569 = "",
#N/A,
'Con. Notes - No Conversion'!B9569)
)</f>
        <v>#N/A</v>
      </c>
    </row>
    <row r="9570" spans="1:7" x14ac:dyDescent="0.25">
      <c r="A9570" t="e">
        <f>IF(
OR(Shares!B9570 = "8. Transferee of restricted securities", Shares!B9570 = "9. Any person (substitution for securities etc.)"),
Shares!C9570,
IF(
Shares!B9570 = "",
#N/A,
Shares!B9570)
)</f>
        <v>#N/A</v>
      </c>
      <c r="B9570" t="e">
        <f>IF(
OR('Shares - LTR - Granted'!B9570 = "8. Transferee of restricted securities", 'Shares - LTR - Granted'!B9570 = "9. Any person (substitution for securities etc.)"),
'Shares - LTR - Granted'!C9570,
IF(
'Shares - LTR - Granted'!B9570 = "",
#N/A,
'Shares - LTR - Granted'!B9570)
)</f>
        <v>#N/A</v>
      </c>
      <c r="C9570" t="e">
        <f>IF(
OR('Performance Securities'!B9570 = "8. Transferee of restricted securities", 'Performance Securities'!B9570 = "9. Any person (substitution for securities etc.)"),
'Performance Securities'!C9570,
IF(
'Performance Securities'!B9570 = "",
#N/A,
'Performance Securities'!B9570)
)</f>
        <v>#N/A</v>
      </c>
      <c r="D9570" t="e">
        <f>IF(
OR('Options or Warrants'!B9570 = "8. Transferee of restricted securities", 'Options or Warrants'!B9570 = "9. Any person (substitution for securities etc.)"),
'Options or Warrants'!C9570,
IF(
'Options or Warrants'!B9570 = "",
#N/A,
'Options or Warrants'!B9570)
)</f>
        <v>#N/A</v>
      </c>
      <c r="E9570" t="e">
        <f>IF(
OR('Options - Free Attaching'!B9570 = "8. Transferee of restricted securities", 'Options - Free Attaching'!B9570 = "9. Any person (substitution for securities etc.)"),
'Options - Free Attaching'!C9570,
IF(
'Options - Free Attaching'!B9570 = "",
#N/A,
'Options - Free Attaching'!B9570)
)</f>
        <v>#N/A</v>
      </c>
      <c r="F9570" t="e">
        <f>IF(
OR('Con. Notes - Conversion'!B9570 = "8. Transferee of restricted securities", 'Con. Notes - Conversion'!B9570 = "9. Any person (substitution for securities etc.)"),
'Con. Notes - Conversion'!C9570,
IF(
'Con. Notes - Conversion'!B9570 = "",
#N/A,
'Con. Notes - Conversion'!B9570)
)</f>
        <v>#N/A</v>
      </c>
      <c r="G9570" t="e">
        <f>IF(
OR('Con. Notes - No Conversion'!B9570 = "8. Transferee of restricted securities", 'Con. Notes - No Conversion'!B9570 = "9. Any person (substitution for securities etc.)"),
'Con. Notes - No Conversion'!C9570,
IF(
'Con. Notes - No Conversion'!B9570 = "",
#N/A,
'Con. Notes - No Conversion'!B9570)
)</f>
        <v>#N/A</v>
      </c>
    </row>
    <row r="9571" spans="1:7" x14ac:dyDescent="0.25">
      <c r="A9571" t="e">
        <f>IF(
OR(Shares!B9571 = "8. Transferee of restricted securities", Shares!B9571 = "9. Any person (substitution for securities etc.)"),
Shares!C9571,
IF(
Shares!B9571 = "",
#N/A,
Shares!B9571)
)</f>
        <v>#N/A</v>
      </c>
      <c r="B9571" t="e">
        <f>IF(
OR('Shares - LTR - Granted'!B9571 = "8. Transferee of restricted securities", 'Shares - LTR - Granted'!B9571 = "9. Any person (substitution for securities etc.)"),
'Shares - LTR - Granted'!C9571,
IF(
'Shares - LTR - Granted'!B9571 = "",
#N/A,
'Shares - LTR - Granted'!B9571)
)</f>
        <v>#N/A</v>
      </c>
      <c r="C9571" t="e">
        <f>IF(
OR('Performance Securities'!B9571 = "8. Transferee of restricted securities", 'Performance Securities'!B9571 = "9. Any person (substitution for securities etc.)"),
'Performance Securities'!C9571,
IF(
'Performance Securities'!B9571 = "",
#N/A,
'Performance Securities'!B9571)
)</f>
        <v>#N/A</v>
      </c>
      <c r="D9571" t="e">
        <f>IF(
OR('Options or Warrants'!B9571 = "8. Transferee of restricted securities", 'Options or Warrants'!B9571 = "9. Any person (substitution for securities etc.)"),
'Options or Warrants'!C9571,
IF(
'Options or Warrants'!B9571 = "",
#N/A,
'Options or Warrants'!B9571)
)</f>
        <v>#N/A</v>
      </c>
      <c r="E9571" t="e">
        <f>IF(
OR('Options - Free Attaching'!B9571 = "8. Transferee of restricted securities", 'Options - Free Attaching'!B9571 = "9. Any person (substitution for securities etc.)"),
'Options - Free Attaching'!C9571,
IF(
'Options - Free Attaching'!B9571 = "",
#N/A,
'Options - Free Attaching'!B9571)
)</f>
        <v>#N/A</v>
      </c>
      <c r="F9571" t="e">
        <f>IF(
OR('Con. Notes - Conversion'!B9571 = "8. Transferee of restricted securities", 'Con. Notes - Conversion'!B9571 = "9. Any person (substitution for securities etc.)"),
'Con. Notes - Conversion'!C9571,
IF(
'Con. Notes - Conversion'!B9571 = "",
#N/A,
'Con. Notes - Conversion'!B9571)
)</f>
        <v>#N/A</v>
      </c>
      <c r="G9571" t="e">
        <f>IF(
OR('Con. Notes - No Conversion'!B9571 = "8. Transferee of restricted securities", 'Con. Notes - No Conversion'!B9571 = "9. Any person (substitution for securities etc.)"),
'Con. Notes - No Conversion'!C9571,
IF(
'Con. Notes - No Conversion'!B9571 = "",
#N/A,
'Con. Notes - No Conversion'!B9571)
)</f>
        <v>#N/A</v>
      </c>
    </row>
    <row r="9572" spans="1:7" x14ac:dyDescent="0.25">
      <c r="A9572" t="e">
        <f>IF(
OR(Shares!B9572 = "8. Transferee of restricted securities", Shares!B9572 = "9. Any person (substitution for securities etc.)"),
Shares!C9572,
IF(
Shares!B9572 = "",
#N/A,
Shares!B9572)
)</f>
        <v>#N/A</v>
      </c>
      <c r="B9572" t="e">
        <f>IF(
OR('Shares - LTR - Granted'!B9572 = "8. Transferee of restricted securities", 'Shares - LTR - Granted'!B9572 = "9. Any person (substitution for securities etc.)"),
'Shares - LTR - Granted'!C9572,
IF(
'Shares - LTR - Granted'!B9572 = "",
#N/A,
'Shares - LTR - Granted'!B9572)
)</f>
        <v>#N/A</v>
      </c>
      <c r="C9572" t="e">
        <f>IF(
OR('Performance Securities'!B9572 = "8. Transferee of restricted securities", 'Performance Securities'!B9572 = "9. Any person (substitution for securities etc.)"),
'Performance Securities'!C9572,
IF(
'Performance Securities'!B9572 = "",
#N/A,
'Performance Securities'!B9572)
)</f>
        <v>#N/A</v>
      </c>
      <c r="D9572" t="e">
        <f>IF(
OR('Options or Warrants'!B9572 = "8. Transferee of restricted securities", 'Options or Warrants'!B9572 = "9. Any person (substitution for securities etc.)"),
'Options or Warrants'!C9572,
IF(
'Options or Warrants'!B9572 = "",
#N/A,
'Options or Warrants'!B9572)
)</f>
        <v>#N/A</v>
      </c>
      <c r="E9572" t="e">
        <f>IF(
OR('Options - Free Attaching'!B9572 = "8. Transferee of restricted securities", 'Options - Free Attaching'!B9572 = "9. Any person (substitution for securities etc.)"),
'Options - Free Attaching'!C9572,
IF(
'Options - Free Attaching'!B9572 = "",
#N/A,
'Options - Free Attaching'!B9572)
)</f>
        <v>#N/A</v>
      </c>
      <c r="F9572" t="e">
        <f>IF(
OR('Con. Notes - Conversion'!B9572 = "8. Transferee of restricted securities", 'Con. Notes - Conversion'!B9572 = "9. Any person (substitution for securities etc.)"),
'Con. Notes - Conversion'!C9572,
IF(
'Con. Notes - Conversion'!B9572 = "",
#N/A,
'Con. Notes - Conversion'!B9572)
)</f>
        <v>#N/A</v>
      </c>
      <c r="G9572" t="e">
        <f>IF(
OR('Con. Notes - No Conversion'!B9572 = "8. Transferee of restricted securities", 'Con. Notes - No Conversion'!B9572 = "9. Any person (substitution for securities etc.)"),
'Con. Notes - No Conversion'!C9572,
IF(
'Con. Notes - No Conversion'!B9572 = "",
#N/A,
'Con. Notes - No Conversion'!B9572)
)</f>
        <v>#N/A</v>
      </c>
    </row>
    <row r="9573" spans="1:7" x14ac:dyDescent="0.25">
      <c r="A9573" t="e">
        <f>IF(
OR(Shares!B9573 = "8. Transferee of restricted securities", Shares!B9573 = "9. Any person (substitution for securities etc.)"),
Shares!C9573,
IF(
Shares!B9573 = "",
#N/A,
Shares!B9573)
)</f>
        <v>#N/A</v>
      </c>
      <c r="B9573" t="e">
        <f>IF(
OR('Shares - LTR - Granted'!B9573 = "8. Transferee of restricted securities", 'Shares - LTR - Granted'!B9573 = "9. Any person (substitution for securities etc.)"),
'Shares - LTR - Granted'!C9573,
IF(
'Shares - LTR - Granted'!B9573 = "",
#N/A,
'Shares - LTR - Granted'!B9573)
)</f>
        <v>#N/A</v>
      </c>
      <c r="C9573" t="e">
        <f>IF(
OR('Performance Securities'!B9573 = "8. Transferee of restricted securities", 'Performance Securities'!B9573 = "9. Any person (substitution for securities etc.)"),
'Performance Securities'!C9573,
IF(
'Performance Securities'!B9573 = "",
#N/A,
'Performance Securities'!B9573)
)</f>
        <v>#N/A</v>
      </c>
      <c r="D9573" t="e">
        <f>IF(
OR('Options or Warrants'!B9573 = "8. Transferee of restricted securities", 'Options or Warrants'!B9573 = "9. Any person (substitution for securities etc.)"),
'Options or Warrants'!C9573,
IF(
'Options or Warrants'!B9573 = "",
#N/A,
'Options or Warrants'!B9573)
)</f>
        <v>#N/A</v>
      </c>
      <c r="E9573" t="e">
        <f>IF(
OR('Options - Free Attaching'!B9573 = "8. Transferee of restricted securities", 'Options - Free Attaching'!B9573 = "9. Any person (substitution for securities etc.)"),
'Options - Free Attaching'!C9573,
IF(
'Options - Free Attaching'!B9573 = "",
#N/A,
'Options - Free Attaching'!B9573)
)</f>
        <v>#N/A</v>
      </c>
      <c r="F9573" t="e">
        <f>IF(
OR('Con. Notes - Conversion'!B9573 = "8. Transferee of restricted securities", 'Con. Notes - Conversion'!B9573 = "9. Any person (substitution for securities etc.)"),
'Con. Notes - Conversion'!C9573,
IF(
'Con. Notes - Conversion'!B9573 = "",
#N/A,
'Con. Notes - Conversion'!B9573)
)</f>
        <v>#N/A</v>
      </c>
      <c r="G9573" t="e">
        <f>IF(
OR('Con. Notes - No Conversion'!B9573 = "8. Transferee of restricted securities", 'Con. Notes - No Conversion'!B9573 = "9. Any person (substitution for securities etc.)"),
'Con. Notes - No Conversion'!C9573,
IF(
'Con. Notes - No Conversion'!B9573 = "",
#N/A,
'Con. Notes - No Conversion'!B9573)
)</f>
        <v>#N/A</v>
      </c>
    </row>
    <row r="9574" spans="1:7" x14ac:dyDescent="0.25">
      <c r="A9574" t="e">
        <f>IF(
OR(Shares!B9574 = "8. Transferee of restricted securities", Shares!B9574 = "9. Any person (substitution for securities etc.)"),
Shares!C9574,
IF(
Shares!B9574 = "",
#N/A,
Shares!B9574)
)</f>
        <v>#N/A</v>
      </c>
      <c r="B9574" t="e">
        <f>IF(
OR('Shares - LTR - Granted'!B9574 = "8. Transferee of restricted securities", 'Shares - LTR - Granted'!B9574 = "9. Any person (substitution for securities etc.)"),
'Shares - LTR - Granted'!C9574,
IF(
'Shares - LTR - Granted'!B9574 = "",
#N/A,
'Shares - LTR - Granted'!B9574)
)</f>
        <v>#N/A</v>
      </c>
      <c r="C9574" t="e">
        <f>IF(
OR('Performance Securities'!B9574 = "8. Transferee of restricted securities", 'Performance Securities'!B9574 = "9. Any person (substitution for securities etc.)"),
'Performance Securities'!C9574,
IF(
'Performance Securities'!B9574 = "",
#N/A,
'Performance Securities'!B9574)
)</f>
        <v>#N/A</v>
      </c>
      <c r="D9574" t="e">
        <f>IF(
OR('Options or Warrants'!B9574 = "8. Transferee of restricted securities", 'Options or Warrants'!B9574 = "9. Any person (substitution for securities etc.)"),
'Options or Warrants'!C9574,
IF(
'Options or Warrants'!B9574 = "",
#N/A,
'Options or Warrants'!B9574)
)</f>
        <v>#N/A</v>
      </c>
      <c r="E9574" t="e">
        <f>IF(
OR('Options - Free Attaching'!B9574 = "8. Transferee of restricted securities", 'Options - Free Attaching'!B9574 = "9. Any person (substitution for securities etc.)"),
'Options - Free Attaching'!C9574,
IF(
'Options - Free Attaching'!B9574 = "",
#N/A,
'Options - Free Attaching'!B9574)
)</f>
        <v>#N/A</v>
      </c>
      <c r="F9574" t="e">
        <f>IF(
OR('Con. Notes - Conversion'!B9574 = "8. Transferee of restricted securities", 'Con. Notes - Conversion'!B9574 = "9. Any person (substitution for securities etc.)"),
'Con. Notes - Conversion'!C9574,
IF(
'Con. Notes - Conversion'!B9574 = "",
#N/A,
'Con. Notes - Conversion'!B9574)
)</f>
        <v>#N/A</v>
      </c>
      <c r="G9574" t="e">
        <f>IF(
OR('Con. Notes - No Conversion'!B9574 = "8. Transferee of restricted securities", 'Con. Notes - No Conversion'!B9574 = "9. Any person (substitution for securities etc.)"),
'Con. Notes - No Conversion'!C9574,
IF(
'Con. Notes - No Conversion'!B9574 = "",
#N/A,
'Con. Notes - No Conversion'!B9574)
)</f>
        <v>#N/A</v>
      </c>
    </row>
    <row r="9575" spans="1:7" x14ac:dyDescent="0.25">
      <c r="A9575" t="e">
        <f>IF(
OR(Shares!B9575 = "8. Transferee of restricted securities", Shares!B9575 = "9. Any person (substitution for securities etc.)"),
Shares!C9575,
IF(
Shares!B9575 = "",
#N/A,
Shares!B9575)
)</f>
        <v>#N/A</v>
      </c>
      <c r="B9575" t="e">
        <f>IF(
OR('Shares - LTR - Granted'!B9575 = "8. Transferee of restricted securities", 'Shares - LTR - Granted'!B9575 = "9. Any person (substitution for securities etc.)"),
'Shares - LTR - Granted'!C9575,
IF(
'Shares - LTR - Granted'!B9575 = "",
#N/A,
'Shares - LTR - Granted'!B9575)
)</f>
        <v>#N/A</v>
      </c>
      <c r="C9575" t="e">
        <f>IF(
OR('Performance Securities'!B9575 = "8. Transferee of restricted securities", 'Performance Securities'!B9575 = "9. Any person (substitution for securities etc.)"),
'Performance Securities'!C9575,
IF(
'Performance Securities'!B9575 = "",
#N/A,
'Performance Securities'!B9575)
)</f>
        <v>#N/A</v>
      </c>
      <c r="D9575" t="e">
        <f>IF(
OR('Options or Warrants'!B9575 = "8. Transferee of restricted securities", 'Options or Warrants'!B9575 = "9. Any person (substitution for securities etc.)"),
'Options or Warrants'!C9575,
IF(
'Options or Warrants'!B9575 = "",
#N/A,
'Options or Warrants'!B9575)
)</f>
        <v>#N/A</v>
      </c>
      <c r="E9575" t="e">
        <f>IF(
OR('Options - Free Attaching'!B9575 = "8. Transferee of restricted securities", 'Options - Free Attaching'!B9575 = "9. Any person (substitution for securities etc.)"),
'Options - Free Attaching'!C9575,
IF(
'Options - Free Attaching'!B9575 = "",
#N/A,
'Options - Free Attaching'!B9575)
)</f>
        <v>#N/A</v>
      </c>
      <c r="F9575" t="e">
        <f>IF(
OR('Con. Notes - Conversion'!B9575 = "8. Transferee of restricted securities", 'Con. Notes - Conversion'!B9575 = "9. Any person (substitution for securities etc.)"),
'Con. Notes - Conversion'!C9575,
IF(
'Con. Notes - Conversion'!B9575 = "",
#N/A,
'Con. Notes - Conversion'!B9575)
)</f>
        <v>#N/A</v>
      </c>
      <c r="G9575" t="e">
        <f>IF(
OR('Con. Notes - No Conversion'!B9575 = "8. Transferee of restricted securities", 'Con. Notes - No Conversion'!B9575 = "9. Any person (substitution for securities etc.)"),
'Con. Notes - No Conversion'!C9575,
IF(
'Con. Notes - No Conversion'!B9575 = "",
#N/A,
'Con. Notes - No Conversion'!B9575)
)</f>
        <v>#N/A</v>
      </c>
    </row>
    <row r="9576" spans="1:7" x14ac:dyDescent="0.25">
      <c r="A9576" t="e">
        <f>IF(
OR(Shares!B9576 = "8. Transferee of restricted securities", Shares!B9576 = "9. Any person (substitution for securities etc.)"),
Shares!C9576,
IF(
Shares!B9576 = "",
#N/A,
Shares!B9576)
)</f>
        <v>#N/A</v>
      </c>
      <c r="B9576" t="e">
        <f>IF(
OR('Shares - LTR - Granted'!B9576 = "8. Transferee of restricted securities", 'Shares - LTR - Granted'!B9576 = "9. Any person (substitution for securities etc.)"),
'Shares - LTR - Granted'!C9576,
IF(
'Shares - LTR - Granted'!B9576 = "",
#N/A,
'Shares - LTR - Granted'!B9576)
)</f>
        <v>#N/A</v>
      </c>
      <c r="C9576" t="e">
        <f>IF(
OR('Performance Securities'!B9576 = "8. Transferee of restricted securities", 'Performance Securities'!B9576 = "9. Any person (substitution for securities etc.)"),
'Performance Securities'!C9576,
IF(
'Performance Securities'!B9576 = "",
#N/A,
'Performance Securities'!B9576)
)</f>
        <v>#N/A</v>
      </c>
      <c r="D9576" t="e">
        <f>IF(
OR('Options or Warrants'!B9576 = "8. Transferee of restricted securities", 'Options or Warrants'!B9576 = "9. Any person (substitution for securities etc.)"),
'Options or Warrants'!C9576,
IF(
'Options or Warrants'!B9576 = "",
#N/A,
'Options or Warrants'!B9576)
)</f>
        <v>#N/A</v>
      </c>
      <c r="E9576" t="e">
        <f>IF(
OR('Options - Free Attaching'!B9576 = "8. Transferee of restricted securities", 'Options - Free Attaching'!B9576 = "9. Any person (substitution for securities etc.)"),
'Options - Free Attaching'!C9576,
IF(
'Options - Free Attaching'!B9576 = "",
#N/A,
'Options - Free Attaching'!B9576)
)</f>
        <v>#N/A</v>
      </c>
      <c r="F9576" t="e">
        <f>IF(
OR('Con. Notes - Conversion'!B9576 = "8. Transferee of restricted securities", 'Con. Notes - Conversion'!B9576 = "9. Any person (substitution for securities etc.)"),
'Con. Notes - Conversion'!C9576,
IF(
'Con. Notes - Conversion'!B9576 = "",
#N/A,
'Con. Notes - Conversion'!B9576)
)</f>
        <v>#N/A</v>
      </c>
      <c r="G9576" t="e">
        <f>IF(
OR('Con. Notes - No Conversion'!B9576 = "8. Transferee of restricted securities", 'Con. Notes - No Conversion'!B9576 = "9. Any person (substitution for securities etc.)"),
'Con. Notes - No Conversion'!C9576,
IF(
'Con. Notes - No Conversion'!B9576 = "",
#N/A,
'Con. Notes - No Conversion'!B9576)
)</f>
        <v>#N/A</v>
      </c>
    </row>
    <row r="9577" spans="1:7" x14ac:dyDescent="0.25">
      <c r="A9577" t="e">
        <f>IF(
OR(Shares!B9577 = "8. Transferee of restricted securities", Shares!B9577 = "9. Any person (substitution for securities etc.)"),
Shares!C9577,
IF(
Shares!B9577 = "",
#N/A,
Shares!B9577)
)</f>
        <v>#N/A</v>
      </c>
      <c r="B9577" t="e">
        <f>IF(
OR('Shares - LTR - Granted'!B9577 = "8. Transferee of restricted securities", 'Shares - LTR - Granted'!B9577 = "9. Any person (substitution for securities etc.)"),
'Shares - LTR - Granted'!C9577,
IF(
'Shares - LTR - Granted'!B9577 = "",
#N/A,
'Shares - LTR - Granted'!B9577)
)</f>
        <v>#N/A</v>
      </c>
      <c r="C9577" t="e">
        <f>IF(
OR('Performance Securities'!B9577 = "8. Transferee of restricted securities", 'Performance Securities'!B9577 = "9. Any person (substitution for securities etc.)"),
'Performance Securities'!C9577,
IF(
'Performance Securities'!B9577 = "",
#N/A,
'Performance Securities'!B9577)
)</f>
        <v>#N/A</v>
      </c>
      <c r="D9577" t="e">
        <f>IF(
OR('Options or Warrants'!B9577 = "8. Transferee of restricted securities", 'Options or Warrants'!B9577 = "9. Any person (substitution for securities etc.)"),
'Options or Warrants'!C9577,
IF(
'Options or Warrants'!B9577 = "",
#N/A,
'Options or Warrants'!B9577)
)</f>
        <v>#N/A</v>
      </c>
      <c r="E9577" t="e">
        <f>IF(
OR('Options - Free Attaching'!B9577 = "8. Transferee of restricted securities", 'Options - Free Attaching'!B9577 = "9. Any person (substitution for securities etc.)"),
'Options - Free Attaching'!C9577,
IF(
'Options - Free Attaching'!B9577 = "",
#N/A,
'Options - Free Attaching'!B9577)
)</f>
        <v>#N/A</v>
      </c>
      <c r="F9577" t="e">
        <f>IF(
OR('Con. Notes - Conversion'!B9577 = "8. Transferee of restricted securities", 'Con. Notes - Conversion'!B9577 = "9. Any person (substitution for securities etc.)"),
'Con. Notes - Conversion'!C9577,
IF(
'Con. Notes - Conversion'!B9577 = "",
#N/A,
'Con. Notes - Conversion'!B9577)
)</f>
        <v>#N/A</v>
      </c>
      <c r="G9577" t="e">
        <f>IF(
OR('Con. Notes - No Conversion'!B9577 = "8. Transferee of restricted securities", 'Con. Notes - No Conversion'!B9577 = "9. Any person (substitution for securities etc.)"),
'Con. Notes - No Conversion'!C9577,
IF(
'Con. Notes - No Conversion'!B9577 = "",
#N/A,
'Con. Notes - No Conversion'!B9577)
)</f>
        <v>#N/A</v>
      </c>
    </row>
    <row r="9578" spans="1:7" x14ac:dyDescent="0.25">
      <c r="A9578" t="e">
        <f>IF(
OR(Shares!B9578 = "8. Transferee of restricted securities", Shares!B9578 = "9. Any person (substitution for securities etc.)"),
Shares!C9578,
IF(
Shares!B9578 = "",
#N/A,
Shares!B9578)
)</f>
        <v>#N/A</v>
      </c>
      <c r="B9578" t="e">
        <f>IF(
OR('Shares - LTR - Granted'!B9578 = "8. Transferee of restricted securities", 'Shares - LTR - Granted'!B9578 = "9. Any person (substitution for securities etc.)"),
'Shares - LTR - Granted'!C9578,
IF(
'Shares - LTR - Granted'!B9578 = "",
#N/A,
'Shares - LTR - Granted'!B9578)
)</f>
        <v>#N/A</v>
      </c>
      <c r="C9578" t="e">
        <f>IF(
OR('Performance Securities'!B9578 = "8. Transferee of restricted securities", 'Performance Securities'!B9578 = "9. Any person (substitution for securities etc.)"),
'Performance Securities'!C9578,
IF(
'Performance Securities'!B9578 = "",
#N/A,
'Performance Securities'!B9578)
)</f>
        <v>#N/A</v>
      </c>
      <c r="D9578" t="e">
        <f>IF(
OR('Options or Warrants'!B9578 = "8. Transferee of restricted securities", 'Options or Warrants'!B9578 = "9. Any person (substitution for securities etc.)"),
'Options or Warrants'!C9578,
IF(
'Options or Warrants'!B9578 = "",
#N/A,
'Options or Warrants'!B9578)
)</f>
        <v>#N/A</v>
      </c>
      <c r="E9578" t="e">
        <f>IF(
OR('Options - Free Attaching'!B9578 = "8. Transferee of restricted securities", 'Options - Free Attaching'!B9578 = "9. Any person (substitution for securities etc.)"),
'Options - Free Attaching'!C9578,
IF(
'Options - Free Attaching'!B9578 = "",
#N/A,
'Options - Free Attaching'!B9578)
)</f>
        <v>#N/A</v>
      </c>
      <c r="F9578" t="e">
        <f>IF(
OR('Con. Notes - Conversion'!B9578 = "8. Transferee of restricted securities", 'Con. Notes - Conversion'!B9578 = "9. Any person (substitution for securities etc.)"),
'Con. Notes - Conversion'!C9578,
IF(
'Con. Notes - Conversion'!B9578 = "",
#N/A,
'Con. Notes - Conversion'!B9578)
)</f>
        <v>#N/A</v>
      </c>
      <c r="G9578" t="e">
        <f>IF(
OR('Con. Notes - No Conversion'!B9578 = "8. Transferee of restricted securities", 'Con. Notes - No Conversion'!B9578 = "9. Any person (substitution for securities etc.)"),
'Con. Notes - No Conversion'!C9578,
IF(
'Con. Notes - No Conversion'!B9578 = "",
#N/A,
'Con. Notes - No Conversion'!B9578)
)</f>
        <v>#N/A</v>
      </c>
    </row>
    <row r="9579" spans="1:7" x14ac:dyDescent="0.25">
      <c r="A9579" t="e">
        <f>IF(
OR(Shares!B9579 = "8. Transferee of restricted securities", Shares!B9579 = "9. Any person (substitution for securities etc.)"),
Shares!C9579,
IF(
Shares!B9579 = "",
#N/A,
Shares!B9579)
)</f>
        <v>#N/A</v>
      </c>
      <c r="B9579" t="e">
        <f>IF(
OR('Shares - LTR - Granted'!B9579 = "8. Transferee of restricted securities", 'Shares - LTR - Granted'!B9579 = "9. Any person (substitution for securities etc.)"),
'Shares - LTR - Granted'!C9579,
IF(
'Shares - LTR - Granted'!B9579 = "",
#N/A,
'Shares - LTR - Granted'!B9579)
)</f>
        <v>#N/A</v>
      </c>
      <c r="C9579" t="e">
        <f>IF(
OR('Performance Securities'!B9579 = "8. Transferee of restricted securities", 'Performance Securities'!B9579 = "9. Any person (substitution for securities etc.)"),
'Performance Securities'!C9579,
IF(
'Performance Securities'!B9579 = "",
#N/A,
'Performance Securities'!B9579)
)</f>
        <v>#N/A</v>
      </c>
      <c r="D9579" t="e">
        <f>IF(
OR('Options or Warrants'!B9579 = "8. Transferee of restricted securities", 'Options or Warrants'!B9579 = "9. Any person (substitution for securities etc.)"),
'Options or Warrants'!C9579,
IF(
'Options or Warrants'!B9579 = "",
#N/A,
'Options or Warrants'!B9579)
)</f>
        <v>#N/A</v>
      </c>
      <c r="E9579" t="e">
        <f>IF(
OR('Options - Free Attaching'!B9579 = "8. Transferee of restricted securities", 'Options - Free Attaching'!B9579 = "9. Any person (substitution for securities etc.)"),
'Options - Free Attaching'!C9579,
IF(
'Options - Free Attaching'!B9579 = "",
#N/A,
'Options - Free Attaching'!B9579)
)</f>
        <v>#N/A</v>
      </c>
      <c r="F9579" t="e">
        <f>IF(
OR('Con. Notes - Conversion'!B9579 = "8. Transferee of restricted securities", 'Con. Notes - Conversion'!B9579 = "9. Any person (substitution for securities etc.)"),
'Con. Notes - Conversion'!C9579,
IF(
'Con. Notes - Conversion'!B9579 = "",
#N/A,
'Con. Notes - Conversion'!B9579)
)</f>
        <v>#N/A</v>
      </c>
      <c r="G9579" t="e">
        <f>IF(
OR('Con. Notes - No Conversion'!B9579 = "8. Transferee of restricted securities", 'Con. Notes - No Conversion'!B9579 = "9. Any person (substitution for securities etc.)"),
'Con. Notes - No Conversion'!C9579,
IF(
'Con. Notes - No Conversion'!B9579 = "",
#N/A,
'Con. Notes - No Conversion'!B9579)
)</f>
        <v>#N/A</v>
      </c>
    </row>
    <row r="9580" spans="1:7" x14ac:dyDescent="0.25">
      <c r="A9580" t="e">
        <f>IF(
OR(Shares!B9580 = "8. Transferee of restricted securities", Shares!B9580 = "9. Any person (substitution for securities etc.)"),
Shares!C9580,
IF(
Shares!B9580 = "",
#N/A,
Shares!B9580)
)</f>
        <v>#N/A</v>
      </c>
      <c r="B9580" t="e">
        <f>IF(
OR('Shares - LTR - Granted'!B9580 = "8. Transferee of restricted securities", 'Shares - LTR - Granted'!B9580 = "9. Any person (substitution for securities etc.)"),
'Shares - LTR - Granted'!C9580,
IF(
'Shares - LTR - Granted'!B9580 = "",
#N/A,
'Shares - LTR - Granted'!B9580)
)</f>
        <v>#N/A</v>
      </c>
      <c r="C9580" t="e">
        <f>IF(
OR('Performance Securities'!B9580 = "8. Transferee of restricted securities", 'Performance Securities'!B9580 = "9. Any person (substitution for securities etc.)"),
'Performance Securities'!C9580,
IF(
'Performance Securities'!B9580 = "",
#N/A,
'Performance Securities'!B9580)
)</f>
        <v>#N/A</v>
      </c>
      <c r="D9580" t="e">
        <f>IF(
OR('Options or Warrants'!B9580 = "8. Transferee of restricted securities", 'Options or Warrants'!B9580 = "9. Any person (substitution for securities etc.)"),
'Options or Warrants'!C9580,
IF(
'Options or Warrants'!B9580 = "",
#N/A,
'Options or Warrants'!B9580)
)</f>
        <v>#N/A</v>
      </c>
      <c r="E9580" t="e">
        <f>IF(
OR('Options - Free Attaching'!B9580 = "8. Transferee of restricted securities", 'Options - Free Attaching'!B9580 = "9. Any person (substitution for securities etc.)"),
'Options - Free Attaching'!C9580,
IF(
'Options - Free Attaching'!B9580 = "",
#N/A,
'Options - Free Attaching'!B9580)
)</f>
        <v>#N/A</v>
      </c>
      <c r="F9580" t="e">
        <f>IF(
OR('Con. Notes - Conversion'!B9580 = "8. Transferee of restricted securities", 'Con. Notes - Conversion'!B9580 = "9. Any person (substitution for securities etc.)"),
'Con. Notes - Conversion'!C9580,
IF(
'Con. Notes - Conversion'!B9580 = "",
#N/A,
'Con. Notes - Conversion'!B9580)
)</f>
        <v>#N/A</v>
      </c>
      <c r="G9580" t="e">
        <f>IF(
OR('Con. Notes - No Conversion'!B9580 = "8. Transferee of restricted securities", 'Con. Notes - No Conversion'!B9580 = "9. Any person (substitution for securities etc.)"),
'Con. Notes - No Conversion'!C9580,
IF(
'Con. Notes - No Conversion'!B9580 = "",
#N/A,
'Con. Notes - No Conversion'!B9580)
)</f>
        <v>#N/A</v>
      </c>
    </row>
    <row r="9581" spans="1:7" x14ac:dyDescent="0.25">
      <c r="A9581" t="e">
        <f>IF(
OR(Shares!B9581 = "8. Transferee of restricted securities", Shares!B9581 = "9. Any person (substitution for securities etc.)"),
Shares!C9581,
IF(
Shares!B9581 = "",
#N/A,
Shares!B9581)
)</f>
        <v>#N/A</v>
      </c>
      <c r="B9581" t="e">
        <f>IF(
OR('Shares - LTR - Granted'!B9581 = "8. Transferee of restricted securities", 'Shares - LTR - Granted'!B9581 = "9. Any person (substitution for securities etc.)"),
'Shares - LTR - Granted'!C9581,
IF(
'Shares - LTR - Granted'!B9581 = "",
#N/A,
'Shares - LTR - Granted'!B9581)
)</f>
        <v>#N/A</v>
      </c>
      <c r="C9581" t="e">
        <f>IF(
OR('Performance Securities'!B9581 = "8. Transferee of restricted securities", 'Performance Securities'!B9581 = "9. Any person (substitution for securities etc.)"),
'Performance Securities'!C9581,
IF(
'Performance Securities'!B9581 = "",
#N/A,
'Performance Securities'!B9581)
)</f>
        <v>#N/A</v>
      </c>
      <c r="D9581" t="e">
        <f>IF(
OR('Options or Warrants'!B9581 = "8. Transferee of restricted securities", 'Options or Warrants'!B9581 = "9. Any person (substitution for securities etc.)"),
'Options or Warrants'!C9581,
IF(
'Options or Warrants'!B9581 = "",
#N/A,
'Options or Warrants'!B9581)
)</f>
        <v>#N/A</v>
      </c>
      <c r="E9581" t="e">
        <f>IF(
OR('Options - Free Attaching'!B9581 = "8. Transferee of restricted securities", 'Options - Free Attaching'!B9581 = "9. Any person (substitution for securities etc.)"),
'Options - Free Attaching'!C9581,
IF(
'Options - Free Attaching'!B9581 = "",
#N/A,
'Options - Free Attaching'!B9581)
)</f>
        <v>#N/A</v>
      </c>
      <c r="F9581" t="e">
        <f>IF(
OR('Con. Notes - Conversion'!B9581 = "8. Transferee of restricted securities", 'Con. Notes - Conversion'!B9581 = "9. Any person (substitution for securities etc.)"),
'Con. Notes - Conversion'!C9581,
IF(
'Con. Notes - Conversion'!B9581 = "",
#N/A,
'Con. Notes - Conversion'!B9581)
)</f>
        <v>#N/A</v>
      </c>
      <c r="G9581" t="e">
        <f>IF(
OR('Con. Notes - No Conversion'!B9581 = "8. Transferee of restricted securities", 'Con. Notes - No Conversion'!B9581 = "9. Any person (substitution for securities etc.)"),
'Con. Notes - No Conversion'!C9581,
IF(
'Con. Notes - No Conversion'!B9581 = "",
#N/A,
'Con. Notes - No Conversion'!B9581)
)</f>
        <v>#N/A</v>
      </c>
    </row>
    <row r="9582" spans="1:7" x14ac:dyDescent="0.25">
      <c r="A9582" t="e">
        <f>IF(
OR(Shares!B9582 = "8. Transferee of restricted securities", Shares!B9582 = "9. Any person (substitution for securities etc.)"),
Shares!C9582,
IF(
Shares!B9582 = "",
#N/A,
Shares!B9582)
)</f>
        <v>#N/A</v>
      </c>
      <c r="B9582" t="e">
        <f>IF(
OR('Shares - LTR - Granted'!B9582 = "8. Transferee of restricted securities", 'Shares - LTR - Granted'!B9582 = "9. Any person (substitution for securities etc.)"),
'Shares - LTR - Granted'!C9582,
IF(
'Shares - LTR - Granted'!B9582 = "",
#N/A,
'Shares - LTR - Granted'!B9582)
)</f>
        <v>#N/A</v>
      </c>
      <c r="C9582" t="e">
        <f>IF(
OR('Performance Securities'!B9582 = "8. Transferee of restricted securities", 'Performance Securities'!B9582 = "9. Any person (substitution for securities etc.)"),
'Performance Securities'!C9582,
IF(
'Performance Securities'!B9582 = "",
#N/A,
'Performance Securities'!B9582)
)</f>
        <v>#N/A</v>
      </c>
      <c r="D9582" t="e">
        <f>IF(
OR('Options or Warrants'!B9582 = "8. Transferee of restricted securities", 'Options or Warrants'!B9582 = "9. Any person (substitution for securities etc.)"),
'Options or Warrants'!C9582,
IF(
'Options or Warrants'!B9582 = "",
#N/A,
'Options or Warrants'!B9582)
)</f>
        <v>#N/A</v>
      </c>
      <c r="E9582" t="e">
        <f>IF(
OR('Options - Free Attaching'!B9582 = "8. Transferee of restricted securities", 'Options - Free Attaching'!B9582 = "9. Any person (substitution for securities etc.)"),
'Options - Free Attaching'!C9582,
IF(
'Options - Free Attaching'!B9582 = "",
#N/A,
'Options - Free Attaching'!B9582)
)</f>
        <v>#N/A</v>
      </c>
      <c r="F9582" t="e">
        <f>IF(
OR('Con. Notes - Conversion'!B9582 = "8. Transferee of restricted securities", 'Con. Notes - Conversion'!B9582 = "9. Any person (substitution for securities etc.)"),
'Con. Notes - Conversion'!C9582,
IF(
'Con. Notes - Conversion'!B9582 = "",
#N/A,
'Con. Notes - Conversion'!B9582)
)</f>
        <v>#N/A</v>
      </c>
      <c r="G9582" t="e">
        <f>IF(
OR('Con. Notes - No Conversion'!B9582 = "8. Transferee of restricted securities", 'Con. Notes - No Conversion'!B9582 = "9. Any person (substitution for securities etc.)"),
'Con. Notes - No Conversion'!C9582,
IF(
'Con. Notes - No Conversion'!B9582 = "",
#N/A,
'Con. Notes - No Conversion'!B9582)
)</f>
        <v>#N/A</v>
      </c>
    </row>
    <row r="9583" spans="1:7" x14ac:dyDescent="0.25">
      <c r="A9583" t="e">
        <f>IF(
OR(Shares!B9583 = "8. Transferee of restricted securities", Shares!B9583 = "9. Any person (substitution for securities etc.)"),
Shares!C9583,
IF(
Shares!B9583 = "",
#N/A,
Shares!B9583)
)</f>
        <v>#N/A</v>
      </c>
      <c r="B9583" t="e">
        <f>IF(
OR('Shares - LTR - Granted'!B9583 = "8. Transferee of restricted securities", 'Shares - LTR - Granted'!B9583 = "9. Any person (substitution for securities etc.)"),
'Shares - LTR - Granted'!C9583,
IF(
'Shares - LTR - Granted'!B9583 = "",
#N/A,
'Shares - LTR - Granted'!B9583)
)</f>
        <v>#N/A</v>
      </c>
      <c r="C9583" t="e">
        <f>IF(
OR('Performance Securities'!B9583 = "8. Transferee of restricted securities", 'Performance Securities'!B9583 = "9. Any person (substitution for securities etc.)"),
'Performance Securities'!C9583,
IF(
'Performance Securities'!B9583 = "",
#N/A,
'Performance Securities'!B9583)
)</f>
        <v>#N/A</v>
      </c>
      <c r="D9583" t="e">
        <f>IF(
OR('Options or Warrants'!B9583 = "8. Transferee of restricted securities", 'Options or Warrants'!B9583 = "9. Any person (substitution for securities etc.)"),
'Options or Warrants'!C9583,
IF(
'Options or Warrants'!B9583 = "",
#N/A,
'Options or Warrants'!B9583)
)</f>
        <v>#N/A</v>
      </c>
      <c r="E9583" t="e">
        <f>IF(
OR('Options - Free Attaching'!B9583 = "8. Transferee of restricted securities", 'Options - Free Attaching'!B9583 = "9. Any person (substitution for securities etc.)"),
'Options - Free Attaching'!C9583,
IF(
'Options - Free Attaching'!B9583 = "",
#N/A,
'Options - Free Attaching'!B9583)
)</f>
        <v>#N/A</v>
      </c>
      <c r="F9583" t="e">
        <f>IF(
OR('Con. Notes - Conversion'!B9583 = "8. Transferee of restricted securities", 'Con. Notes - Conversion'!B9583 = "9. Any person (substitution for securities etc.)"),
'Con. Notes - Conversion'!C9583,
IF(
'Con. Notes - Conversion'!B9583 = "",
#N/A,
'Con. Notes - Conversion'!B9583)
)</f>
        <v>#N/A</v>
      </c>
      <c r="G9583" t="e">
        <f>IF(
OR('Con. Notes - No Conversion'!B9583 = "8. Transferee of restricted securities", 'Con. Notes - No Conversion'!B9583 = "9. Any person (substitution for securities etc.)"),
'Con. Notes - No Conversion'!C9583,
IF(
'Con. Notes - No Conversion'!B9583 = "",
#N/A,
'Con. Notes - No Conversion'!B9583)
)</f>
        <v>#N/A</v>
      </c>
    </row>
    <row r="9584" spans="1:7" x14ac:dyDescent="0.25">
      <c r="A9584" t="e">
        <f>IF(
OR(Shares!B9584 = "8. Transferee of restricted securities", Shares!B9584 = "9. Any person (substitution for securities etc.)"),
Shares!C9584,
IF(
Shares!B9584 = "",
#N/A,
Shares!B9584)
)</f>
        <v>#N/A</v>
      </c>
      <c r="B9584" t="e">
        <f>IF(
OR('Shares - LTR - Granted'!B9584 = "8. Transferee of restricted securities", 'Shares - LTR - Granted'!B9584 = "9. Any person (substitution for securities etc.)"),
'Shares - LTR - Granted'!C9584,
IF(
'Shares - LTR - Granted'!B9584 = "",
#N/A,
'Shares - LTR - Granted'!B9584)
)</f>
        <v>#N/A</v>
      </c>
      <c r="C9584" t="e">
        <f>IF(
OR('Performance Securities'!B9584 = "8. Transferee of restricted securities", 'Performance Securities'!B9584 = "9. Any person (substitution for securities etc.)"),
'Performance Securities'!C9584,
IF(
'Performance Securities'!B9584 = "",
#N/A,
'Performance Securities'!B9584)
)</f>
        <v>#N/A</v>
      </c>
      <c r="D9584" t="e">
        <f>IF(
OR('Options or Warrants'!B9584 = "8. Transferee of restricted securities", 'Options or Warrants'!B9584 = "9. Any person (substitution for securities etc.)"),
'Options or Warrants'!C9584,
IF(
'Options or Warrants'!B9584 = "",
#N/A,
'Options or Warrants'!B9584)
)</f>
        <v>#N/A</v>
      </c>
      <c r="E9584" t="e">
        <f>IF(
OR('Options - Free Attaching'!B9584 = "8. Transferee of restricted securities", 'Options - Free Attaching'!B9584 = "9. Any person (substitution for securities etc.)"),
'Options - Free Attaching'!C9584,
IF(
'Options - Free Attaching'!B9584 = "",
#N/A,
'Options - Free Attaching'!B9584)
)</f>
        <v>#N/A</v>
      </c>
      <c r="F9584" t="e">
        <f>IF(
OR('Con. Notes - Conversion'!B9584 = "8. Transferee of restricted securities", 'Con. Notes - Conversion'!B9584 = "9. Any person (substitution for securities etc.)"),
'Con. Notes - Conversion'!C9584,
IF(
'Con. Notes - Conversion'!B9584 = "",
#N/A,
'Con. Notes - Conversion'!B9584)
)</f>
        <v>#N/A</v>
      </c>
      <c r="G9584" t="e">
        <f>IF(
OR('Con. Notes - No Conversion'!B9584 = "8. Transferee of restricted securities", 'Con. Notes - No Conversion'!B9584 = "9. Any person (substitution for securities etc.)"),
'Con. Notes - No Conversion'!C9584,
IF(
'Con. Notes - No Conversion'!B9584 = "",
#N/A,
'Con. Notes - No Conversion'!B9584)
)</f>
        <v>#N/A</v>
      </c>
    </row>
    <row r="9585" spans="1:7" x14ac:dyDescent="0.25">
      <c r="A9585" t="e">
        <f>IF(
OR(Shares!B9585 = "8. Transferee of restricted securities", Shares!B9585 = "9. Any person (substitution for securities etc.)"),
Shares!C9585,
IF(
Shares!B9585 = "",
#N/A,
Shares!B9585)
)</f>
        <v>#N/A</v>
      </c>
      <c r="B9585" t="e">
        <f>IF(
OR('Shares - LTR - Granted'!B9585 = "8. Transferee of restricted securities", 'Shares - LTR - Granted'!B9585 = "9. Any person (substitution for securities etc.)"),
'Shares - LTR - Granted'!C9585,
IF(
'Shares - LTR - Granted'!B9585 = "",
#N/A,
'Shares - LTR - Granted'!B9585)
)</f>
        <v>#N/A</v>
      </c>
      <c r="C9585" t="e">
        <f>IF(
OR('Performance Securities'!B9585 = "8. Transferee of restricted securities", 'Performance Securities'!B9585 = "9. Any person (substitution for securities etc.)"),
'Performance Securities'!C9585,
IF(
'Performance Securities'!B9585 = "",
#N/A,
'Performance Securities'!B9585)
)</f>
        <v>#N/A</v>
      </c>
      <c r="D9585" t="e">
        <f>IF(
OR('Options or Warrants'!B9585 = "8. Transferee of restricted securities", 'Options or Warrants'!B9585 = "9. Any person (substitution for securities etc.)"),
'Options or Warrants'!C9585,
IF(
'Options or Warrants'!B9585 = "",
#N/A,
'Options or Warrants'!B9585)
)</f>
        <v>#N/A</v>
      </c>
      <c r="E9585" t="e">
        <f>IF(
OR('Options - Free Attaching'!B9585 = "8. Transferee of restricted securities", 'Options - Free Attaching'!B9585 = "9. Any person (substitution for securities etc.)"),
'Options - Free Attaching'!C9585,
IF(
'Options - Free Attaching'!B9585 = "",
#N/A,
'Options - Free Attaching'!B9585)
)</f>
        <v>#N/A</v>
      </c>
      <c r="F9585" t="e">
        <f>IF(
OR('Con. Notes - Conversion'!B9585 = "8. Transferee of restricted securities", 'Con. Notes - Conversion'!B9585 = "9. Any person (substitution for securities etc.)"),
'Con. Notes - Conversion'!C9585,
IF(
'Con. Notes - Conversion'!B9585 = "",
#N/A,
'Con. Notes - Conversion'!B9585)
)</f>
        <v>#N/A</v>
      </c>
      <c r="G9585" t="e">
        <f>IF(
OR('Con. Notes - No Conversion'!B9585 = "8. Transferee of restricted securities", 'Con. Notes - No Conversion'!B9585 = "9. Any person (substitution for securities etc.)"),
'Con. Notes - No Conversion'!C9585,
IF(
'Con. Notes - No Conversion'!B9585 = "",
#N/A,
'Con. Notes - No Conversion'!B9585)
)</f>
        <v>#N/A</v>
      </c>
    </row>
    <row r="9586" spans="1:7" x14ac:dyDescent="0.25">
      <c r="A9586" t="e">
        <f>IF(
OR(Shares!B9586 = "8. Transferee of restricted securities", Shares!B9586 = "9. Any person (substitution for securities etc.)"),
Shares!C9586,
IF(
Shares!B9586 = "",
#N/A,
Shares!B9586)
)</f>
        <v>#N/A</v>
      </c>
      <c r="B9586" t="e">
        <f>IF(
OR('Shares - LTR - Granted'!B9586 = "8. Transferee of restricted securities", 'Shares - LTR - Granted'!B9586 = "9. Any person (substitution for securities etc.)"),
'Shares - LTR - Granted'!C9586,
IF(
'Shares - LTR - Granted'!B9586 = "",
#N/A,
'Shares - LTR - Granted'!B9586)
)</f>
        <v>#N/A</v>
      </c>
      <c r="C9586" t="e">
        <f>IF(
OR('Performance Securities'!B9586 = "8. Transferee of restricted securities", 'Performance Securities'!B9586 = "9. Any person (substitution for securities etc.)"),
'Performance Securities'!C9586,
IF(
'Performance Securities'!B9586 = "",
#N/A,
'Performance Securities'!B9586)
)</f>
        <v>#N/A</v>
      </c>
      <c r="D9586" t="e">
        <f>IF(
OR('Options or Warrants'!B9586 = "8. Transferee of restricted securities", 'Options or Warrants'!B9586 = "9. Any person (substitution for securities etc.)"),
'Options or Warrants'!C9586,
IF(
'Options or Warrants'!B9586 = "",
#N/A,
'Options or Warrants'!B9586)
)</f>
        <v>#N/A</v>
      </c>
      <c r="E9586" t="e">
        <f>IF(
OR('Options - Free Attaching'!B9586 = "8. Transferee of restricted securities", 'Options - Free Attaching'!B9586 = "9. Any person (substitution for securities etc.)"),
'Options - Free Attaching'!C9586,
IF(
'Options - Free Attaching'!B9586 = "",
#N/A,
'Options - Free Attaching'!B9586)
)</f>
        <v>#N/A</v>
      </c>
      <c r="F9586" t="e">
        <f>IF(
OR('Con. Notes - Conversion'!B9586 = "8. Transferee of restricted securities", 'Con. Notes - Conversion'!B9586 = "9. Any person (substitution for securities etc.)"),
'Con. Notes - Conversion'!C9586,
IF(
'Con. Notes - Conversion'!B9586 = "",
#N/A,
'Con. Notes - Conversion'!B9586)
)</f>
        <v>#N/A</v>
      </c>
      <c r="G9586" t="e">
        <f>IF(
OR('Con. Notes - No Conversion'!B9586 = "8. Transferee of restricted securities", 'Con. Notes - No Conversion'!B9586 = "9. Any person (substitution for securities etc.)"),
'Con. Notes - No Conversion'!C9586,
IF(
'Con. Notes - No Conversion'!B9586 = "",
#N/A,
'Con. Notes - No Conversion'!B9586)
)</f>
        <v>#N/A</v>
      </c>
    </row>
    <row r="9587" spans="1:7" x14ac:dyDescent="0.25">
      <c r="A9587" t="e">
        <f>IF(
OR(Shares!B9587 = "8. Transferee of restricted securities", Shares!B9587 = "9. Any person (substitution for securities etc.)"),
Shares!C9587,
IF(
Shares!B9587 = "",
#N/A,
Shares!B9587)
)</f>
        <v>#N/A</v>
      </c>
      <c r="B9587" t="e">
        <f>IF(
OR('Shares - LTR - Granted'!B9587 = "8. Transferee of restricted securities", 'Shares - LTR - Granted'!B9587 = "9. Any person (substitution for securities etc.)"),
'Shares - LTR - Granted'!C9587,
IF(
'Shares - LTR - Granted'!B9587 = "",
#N/A,
'Shares - LTR - Granted'!B9587)
)</f>
        <v>#N/A</v>
      </c>
      <c r="C9587" t="e">
        <f>IF(
OR('Performance Securities'!B9587 = "8. Transferee of restricted securities", 'Performance Securities'!B9587 = "9. Any person (substitution for securities etc.)"),
'Performance Securities'!C9587,
IF(
'Performance Securities'!B9587 = "",
#N/A,
'Performance Securities'!B9587)
)</f>
        <v>#N/A</v>
      </c>
      <c r="D9587" t="e">
        <f>IF(
OR('Options or Warrants'!B9587 = "8. Transferee of restricted securities", 'Options or Warrants'!B9587 = "9. Any person (substitution for securities etc.)"),
'Options or Warrants'!C9587,
IF(
'Options or Warrants'!B9587 = "",
#N/A,
'Options or Warrants'!B9587)
)</f>
        <v>#N/A</v>
      </c>
      <c r="E9587" t="e">
        <f>IF(
OR('Options - Free Attaching'!B9587 = "8. Transferee of restricted securities", 'Options - Free Attaching'!B9587 = "9. Any person (substitution for securities etc.)"),
'Options - Free Attaching'!C9587,
IF(
'Options - Free Attaching'!B9587 = "",
#N/A,
'Options - Free Attaching'!B9587)
)</f>
        <v>#N/A</v>
      </c>
      <c r="F9587" t="e">
        <f>IF(
OR('Con. Notes - Conversion'!B9587 = "8. Transferee of restricted securities", 'Con. Notes - Conversion'!B9587 = "9. Any person (substitution for securities etc.)"),
'Con. Notes - Conversion'!C9587,
IF(
'Con. Notes - Conversion'!B9587 = "",
#N/A,
'Con. Notes - Conversion'!B9587)
)</f>
        <v>#N/A</v>
      </c>
      <c r="G9587" t="e">
        <f>IF(
OR('Con. Notes - No Conversion'!B9587 = "8. Transferee of restricted securities", 'Con. Notes - No Conversion'!B9587 = "9. Any person (substitution for securities etc.)"),
'Con. Notes - No Conversion'!C9587,
IF(
'Con. Notes - No Conversion'!B9587 = "",
#N/A,
'Con. Notes - No Conversion'!B9587)
)</f>
        <v>#N/A</v>
      </c>
    </row>
    <row r="9588" spans="1:7" x14ac:dyDescent="0.25">
      <c r="A9588" t="e">
        <f>IF(
OR(Shares!B9588 = "8. Transferee of restricted securities", Shares!B9588 = "9. Any person (substitution for securities etc.)"),
Shares!C9588,
IF(
Shares!B9588 = "",
#N/A,
Shares!B9588)
)</f>
        <v>#N/A</v>
      </c>
      <c r="B9588" t="e">
        <f>IF(
OR('Shares - LTR - Granted'!B9588 = "8. Transferee of restricted securities", 'Shares - LTR - Granted'!B9588 = "9. Any person (substitution for securities etc.)"),
'Shares - LTR - Granted'!C9588,
IF(
'Shares - LTR - Granted'!B9588 = "",
#N/A,
'Shares - LTR - Granted'!B9588)
)</f>
        <v>#N/A</v>
      </c>
      <c r="C9588" t="e">
        <f>IF(
OR('Performance Securities'!B9588 = "8. Transferee of restricted securities", 'Performance Securities'!B9588 = "9. Any person (substitution for securities etc.)"),
'Performance Securities'!C9588,
IF(
'Performance Securities'!B9588 = "",
#N/A,
'Performance Securities'!B9588)
)</f>
        <v>#N/A</v>
      </c>
      <c r="D9588" t="e">
        <f>IF(
OR('Options or Warrants'!B9588 = "8. Transferee of restricted securities", 'Options or Warrants'!B9588 = "9. Any person (substitution for securities etc.)"),
'Options or Warrants'!C9588,
IF(
'Options or Warrants'!B9588 = "",
#N/A,
'Options or Warrants'!B9588)
)</f>
        <v>#N/A</v>
      </c>
      <c r="E9588" t="e">
        <f>IF(
OR('Options - Free Attaching'!B9588 = "8. Transferee of restricted securities", 'Options - Free Attaching'!B9588 = "9. Any person (substitution for securities etc.)"),
'Options - Free Attaching'!C9588,
IF(
'Options - Free Attaching'!B9588 = "",
#N/A,
'Options - Free Attaching'!B9588)
)</f>
        <v>#N/A</v>
      </c>
      <c r="F9588" t="e">
        <f>IF(
OR('Con. Notes - Conversion'!B9588 = "8. Transferee of restricted securities", 'Con. Notes - Conversion'!B9588 = "9. Any person (substitution for securities etc.)"),
'Con. Notes - Conversion'!C9588,
IF(
'Con. Notes - Conversion'!B9588 = "",
#N/A,
'Con. Notes - Conversion'!B9588)
)</f>
        <v>#N/A</v>
      </c>
      <c r="G9588" t="e">
        <f>IF(
OR('Con. Notes - No Conversion'!B9588 = "8. Transferee of restricted securities", 'Con. Notes - No Conversion'!B9588 = "9. Any person (substitution for securities etc.)"),
'Con. Notes - No Conversion'!C9588,
IF(
'Con. Notes - No Conversion'!B9588 = "",
#N/A,
'Con. Notes - No Conversion'!B9588)
)</f>
        <v>#N/A</v>
      </c>
    </row>
    <row r="9589" spans="1:7" x14ac:dyDescent="0.25">
      <c r="A9589" t="e">
        <f>IF(
OR(Shares!B9589 = "8. Transferee of restricted securities", Shares!B9589 = "9. Any person (substitution for securities etc.)"),
Shares!C9589,
IF(
Shares!B9589 = "",
#N/A,
Shares!B9589)
)</f>
        <v>#N/A</v>
      </c>
      <c r="B9589" t="e">
        <f>IF(
OR('Shares - LTR - Granted'!B9589 = "8. Transferee of restricted securities", 'Shares - LTR - Granted'!B9589 = "9. Any person (substitution for securities etc.)"),
'Shares - LTR - Granted'!C9589,
IF(
'Shares - LTR - Granted'!B9589 = "",
#N/A,
'Shares - LTR - Granted'!B9589)
)</f>
        <v>#N/A</v>
      </c>
      <c r="C9589" t="e">
        <f>IF(
OR('Performance Securities'!B9589 = "8. Transferee of restricted securities", 'Performance Securities'!B9589 = "9. Any person (substitution for securities etc.)"),
'Performance Securities'!C9589,
IF(
'Performance Securities'!B9589 = "",
#N/A,
'Performance Securities'!B9589)
)</f>
        <v>#N/A</v>
      </c>
      <c r="D9589" t="e">
        <f>IF(
OR('Options or Warrants'!B9589 = "8. Transferee of restricted securities", 'Options or Warrants'!B9589 = "9. Any person (substitution for securities etc.)"),
'Options or Warrants'!C9589,
IF(
'Options or Warrants'!B9589 = "",
#N/A,
'Options or Warrants'!B9589)
)</f>
        <v>#N/A</v>
      </c>
      <c r="E9589" t="e">
        <f>IF(
OR('Options - Free Attaching'!B9589 = "8. Transferee of restricted securities", 'Options - Free Attaching'!B9589 = "9. Any person (substitution for securities etc.)"),
'Options - Free Attaching'!C9589,
IF(
'Options - Free Attaching'!B9589 = "",
#N/A,
'Options - Free Attaching'!B9589)
)</f>
        <v>#N/A</v>
      </c>
      <c r="F9589" t="e">
        <f>IF(
OR('Con. Notes - Conversion'!B9589 = "8. Transferee of restricted securities", 'Con. Notes - Conversion'!B9589 = "9. Any person (substitution for securities etc.)"),
'Con. Notes - Conversion'!C9589,
IF(
'Con. Notes - Conversion'!B9589 = "",
#N/A,
'Con. Notes - Conversion'!B9589)
)</f>
        <v>#N/A</v>
      </c>
      <c r="G9589" t="e">
        <f>IF(
OR('Con. Notes - No Conversion'!B9589 = "8. Transferee of restricted securities", 'Con. Notes - No Conversion'!B9589 = "9. Any person (substitution for securities etc.)"),
'Con. Notes - No Conversion'!C9589,
IF(
'Con. Notes - No Conversion'!B9589 = "",
#N/A,
'Con. Notes - No Conversion'!B9589)
)</f>
        <v>#N/A</v>
      </c>
    </row>
    <row r="9590" spans="1:7" x14ac:dyDescent="0.25">
      <c r="A9590" t="e">
        <f>IF(
OR(Shares!B9590 = "8. Transferee of restricted securities", Shares!B9590 = "9. Any person (substitution for securities etc.)"),
Shares!C9590,
IF(
Shares!B9590 = "",
#N/A,
Shares!B9590)
)</f>
        <v>#N/A</v>
      </c>
      <c r="B9590" t="e">
        <f>IF(
OR('Shares - LTR - Granted'!B9590 = "8. Transferee of restricted securities", 'Shares - LTR - Granted'!B9590 = "9. Any person (substitution for securities etc.)"),
'Shares - LTR - Granted'!C9590,
IF(
'Shares - LTR - Granted'!B9590 = "",
#N/A,
'Shares - LTR - Granted'!B9590)
)</f>
        <v>#N/A</v>
      </c>
      <c r="C9590" t="e">
        <f>IF(
OR('Performance Securities'!B9590 = "8. Transferee of restricted securities", 'Performance Securities'!B9590 = "9. Any person (substitution for securities etc.)"),
'Performance Securities'!C9590,
IF(
'Performance Securities'!B9590 = "",
#N/A,
'Performance Securities'!B9590)
)</f>
        <v>#N/A</v>
      </c>
      <c r="D9590" t="e">
        <f>IF(
OR('Options or Warrants'!B9590 = "8. Transferee of restricted securities", 'Options or Warrants'!B9590 = "9. Any person (substitution for securities etc.)"),
'Options or Warrants'!C9590,
IF(
'Options or Warrants'!B9590 = "",
#N/A,
'Options or Warrants'!B9590)
)</f>
        <v>#N/A</v>
      </c>
      <c r="E9590" t="e">
        <f>IF(
OR('Options - Free Attaching'!B9590 = "8. Transferee of restricted securities", 'Options - Free Attaching'!B9590 = "9. Any person (substitution for securities etc.)"),
'Options - Free Attaching'!C9590,
IF(
'Options - Free Attaching'!B9590 = "",
#N/A,
'Options - Free Attaching'!B9590)
)</f>
        <v>#N/A</v>
      </c>
      <c r="F9590" t="e">
        <f>IF(
OR('Con. Notes - Conversion'!B9590 = "8. Transferee of restricted securities", 'Con. Notes - Conversion'!B9590 = "9. Any person (substitution for securities etc.)"),
'Con. Notes - Conversion'!C9590,
IF(
'Con. Notes - Conversion'!B9590 = "",
#N/A,
'Con. Notes - Conversion'!B9590)
)</f>
        <v>#N/A</v>
      </c>
      <c r="G9590" t="e">
        <f>IF(
OR('Con. Notes - No Conversion'!B9590 = "8. Transferee of restricted securities", 'Con. Notes - No Conversion'!B9590 = "9. Any person (substitution for securities etc.)"),
'Con. Notes - No Conversion'!C9590,
IF(
'Con. Notes - No Conversion'!B9590 = "",
#N/A,
'Con. Notes - No Conversion'!B9590)
)</f>
        <v>#N/A</v>
      </c>
    </row>
    <row r="9591" spans="1:7" x14ac:dyDescent="0.25">
      <c r="A9591" t="e">
        <f>IF(
OR(Shares!B9591 = "8. Transferee of restricted securities", Shares!B9591 = "9. Any person (substitution for securities etc.)"),
Shares!C9591,
IF(
Shares!B9591 = "",
#N/A,
Shares!B9591)
)</f>
        <v>#N/A</v>
      </c>
      <c r="B9591" t="e">
        <f>IF(
OR('Shares - LTR - Granted'!B9591 = "8. Transferee of restricted securities", 'Shares - LTR - Granted'!B9591 = "9. Any person (substitution for securities etc.)"),
'Shares - LTR - Granted'!C9591,
IF(
'Shares - LTR - Granted'!B9591 = "",
#N/A,
'Shares - LTR - Granted'!B9591)
)</f>
        <v>#N/A</v>
      </c>
      <c r="C9591" t="e">
        <f>IF(
OR('Performance Securities'!B9591 = "8. Transferee of restricted securities", 'Performance Securities'!B9591 = "9. Any person (substitution for securities etc.)"),
'Performance Securities'!C9591,
IF(
'Performance Securities'!B9591 = "",
#N/A,
'Performance Securities'!B9591)
)</f>
        <v>#N/A</v>
      </c>
      <c r="D9591" t="e">
        <f>IF(
OR('Options or Warrants'!B9591 = "8. Transferee of restricted securities", 'Options or Warrants'!B9591 = "9. Any person (substitution for securities etc.)"),
'Options or Warrants'!C9591,
IF(
'Options or Warrants'!B9591 = "",
#N/A,
'Options or Warrants'!B9591)
)</f>
        <v>#N/A</v>
      </c>
      <c r="E9591" t="e">
        <f>IF(
OR('Options - Free Attaching'!B9591 = "8. Transferee of restricted securities", 'Options - Free Attaching'!B9591 = "9. Any person (substitution for securities etc.)"),
'Options - Free Attaching'!C9591,
IF(
'Options - Free Attaching'!B9591 = "",
#N/A,
'Options - Free Attaching'!B9591)
)</f>
        <v>#N/A</v>
      </c>
      <c r="F9591" t="e">
        <f>IF(
OR('Con. Notes - Conversion'!B9591 = "8. Transferee of restricted securities", 'Con. Notes - Conversion'!B9591 = "9. Any person (substitution for securities etc.)"),
'Con. Notes - Conversion'!C9591,
IF(
'Con. Notes - Conversion'!B9591 = "",
#N/A,
'Con. Notes - Conversion'!B9591)
)</f>
        <v>#N/A</v>
      </c>
      <c r="G9591" t="e">
        <f>IF(
OR('Con. Notes - No Conversion'!B9591 = "8. Transferee of restricted securities", 'Con. Notes - No Conversion'!B9591 = "9. Any person (substitution for securities etc.)"),
'Con. Notes - No Conversion'!C9591,
IF(
'Con. Notes - No Conversion'!B9591 = "",
#N/A,
'Con. Notes - No Conversion'!B9591)
)</f>
        <v>#N/A</v>
      </c>
    </row>
    <row r="9592" spans="1:7" x14ac:dyDescent="0.25">
      <c r="A9592" t="e">
        <f>IF(
OR(Shares!B9592 = "8. Transferee of restricted securities", Shares!B9592 = "9. Any person (substitution for securities etc.)"),
Shares!C9592,
IF(
Shares!B9592 = "",
#N/A,
Shares!B9592)
)</f>
        <v>#N/A</v>
      </c>
      <c r="B9592" t="e">
        <f>IF(
OR('Shares - LTR - Granted'!B9592 = "8. Transferee of restricted securities", 'Shares - LTR - Granted'!B9592 = "9. Any person (substitution for securities etc.)"),
'Shares - LTR - Granted'!C9592,
IF(
'Shares - LTR - Granted'!B9592 = "",
#N/A,
'Shares - LTR - Granted'!B9592)
)</f>
        <v>#N/A</v>
      </c>
      <c r="C9592" t="e">
        <f>IF(
OR('Performance Securities'!B9592 = "8. Transferee of restricted securities", 'Performance Securities'!B9592 = "9. Any person (substitution for securities etc.)"),
'Performance Securities'!C9592,
IF(
'Performance Securities'!B9592 = "",
#N/A,
'Performance Securities'!B9592)
)</f>
        <v>#N/A</v>
      </c>
      <c r="D9592" t="e">
        <f>IF(
OR('Options or Warrants'!B9592 = "8. Transferee of restricted securities", 'Options or Warrants'!B9592 = "9. Any person (substitution for securities etc.)"),
'Options or Warrants'!C9592,
IF(
'Options or Warrants'!B9592 = "",
#N/A,
'Options or Warrants'!B9592)
)</f>
        <v>#N/A</v>
      </c>
      <c r="E9592" t="e">
        <f>IF(
OR('Options - Free Attaching'!B9592 = "8. Transferee of restricted securities", 'Options - Free Attaching'!B9592 = "9. Any person (substitution for securities etc.)"),
'Options - Free Attaching'!C9592,
IF(
'Options - Free Attaching'!B9592 = "",
#N/A,
'Options - Free Attaching'!B9592)
)</f>
        <v>#N/A</v>
      </c>
      <c r="F9592" t="e">
        <f>IF(
OR('Con. Notes - Conversion'!B9592 = "8. Transferee of restricted securities", 'Con. Notes - Conversion'!B9592 = "9. Any person (substitution for securities etc.)"),
'Con. Notes - Conversion'!C9592,
IF(
'Con. Notes - Conversion'!B9592 = "",
#N/A,
'Con. Notes - Conversion'!B9592)
)</f>
        <v>#N/A</v>
      </c>
      <c r="G9592" t="e">
        <f>IF(
OR('Con. Notes - No Conversion'!B9592 = "8. Transferee of restricted securities", 'Con. Notes - No Conversion'!B9592 = "9. Any person (substitution for securities etc.)"),
'Con. Notes - No Conversion'!C9592,
IF(
'Con. Notes - No Conversion'!B9592 = "",
#N/A,
'Con. Notes - No Conversion'!B9592)
)</f>
        <v>#N/A</v>
      </c>
    </row>
    <row r="9593" spans="1:7" x14ac:dyDescent="0.25">
      <c r="A9593" t="e">
        <f>IF(
OR(Shares!B9593 = "8. Transferee of restricted securities", Shares!B9593 = "9. Any person (substitution for securities etc.)"),
Shares!C9593,
IF(
Shares!B9593 = "",
#N/A,
Shares!B9593)
)</f>
        <v>#N/A</v>
      </c>
      <c r="B9593" t="e">
        <f>IF(
OR('Shares - LTR - Granted'!B9593 = "8. Transferee of restricted securities", 'Shares - LTR - Granted'!B9593 = "9. Any person (substitution for securities etc.)"),
'Shares - LTR - Granted'!C9593,
IF(
'Shares - LTR - Granted'!B9593 = "",
#N/A,
'Shares - LTR - Granted'!B9593)
)</f>
        <v>#N/A</v>
      </c>
      <c r="C9593" t="e">
        <f>IF(
OR('Performance Securities'!B9593 = "8. Transferee of restricted securities", 'Performance Securities'!B9593 = "9. Any person (substitution for securities etc.)"),
'Performance Securities'!C9593,
IF(
'Performance Securities'!B9593 = "",
#N/A,
'Performance Securities'!B9593)
)</f>
        <v>#N/A</v>
      </c>
      <c r="D9593" t="e">
        <f>IF(
OR('Options or Warrants'!B9593 = "8. Transferee of restricted securities", 'Options or Warrants'!B9593 = "9. Any person (substitution for securities etc.)"),
'Options or Warrants'!C9593,
IF(
'Options or Warrants'!B9593 = "",
#N/A,
'Options or Warrants'!B9593)
)</f>
        <v>#N/A</v>
      </c>
      <c r="E9593" t="e">
        <f>IF(
OR('Options - Free Attaching'!B9593 = "8. Transferee of restricted securities", 'Options - Free Attaching'!B9593 = "9. Any person (substitution for securities etc.)"),
'Options - Free Attaching'!C9593,
IF(
'Options - Free Attaching'!B9593 = "",
#N/A,
'Options - Free Attaching'!B9593)
)</f>
        <v>#N/A</v>
      </c>
      <c r="F9593" t="e">
        <f>IF(
OR('Con. Notes - Conversion'!B9593 = "8. Transferee of restricted securities", 'Con. Notes - Conversion'!B9593 = "9. Any person (substitution for securities etc.)"),
'Con. Notes - Conversion'!C9593,
IF(
'Con. Notes - Conversion'!B9593 = "",
#N/A,
'Con. Notes - Conversion'!B9593)
)</f>
        <v>#N/A</v>
      </c>
      <c r="G9593" t="e">
        <f>IF(
OR('Con. Notes - No Conversion'!B9593 = "8. Transferee of restricted securities", 'Con. Notes - No Conversion'!B9593 = "9. Any person (substitution for securities etc.)"),
'Con. Notes - No Conversion'!C9593,
IF(
'Con. Notes - No Conversion'!B9593 = "",
#N/A,
'Con. Notes - No Conversion'!B9593)
)</f>
        <v>#N/A</v>
      </c>
    </row>
    <row r="9594" spans="1:7" x14ac:dyDescent="0.25">
      <c r="A9594" t="e">
        <f>IF(
OR(Shares!B9594 = "8. Transferee of restricted securities", Shares!B9594 = "9. Any person (substitution for securities etc.)"),
Shares!C9594,
IF(
Shares!B9594 = "",
#N/A,
Shares!B9594)
)</f>
        <v>#N/A</v>
      </c>
      <c r="B9594" t="e">
        <f>IF(
OR('Shares - LTR - Granted'!B9594 = "8. Transferee of restricted securities", 'Shares - LTR - Granted'!B9594 = "9. Any person (substitution for securities etc.)"),
'Shares - LTR - Granted'!C9594,
IF(
'Shares - LTR - Granted'!B9594 = "",
#N/A,
'Shares - LTR - Granted'!B9594)
)</f>
        <v>#N/A</v>
      </c>
      <c r="C9594" t="e">
        <f>IF(
OR('Performance Securities'!B9594 = "8. Transferee of restricted securities", 'Performance Securities'!B9594 = "9. Any person (substitution for securities etc.)"),
'Performance Securities'!C9594,
IF(
'Performance Securities'!B9594 = "",
#N/A,
'Performance Securities'!B9594)
)</f>
        <v>#N/A</v>
      </c>
      <c r="D9594" t="e">
        <f>IF(
OR('Options or Warrants'!B9594 = "8. Transferee of restricted securities", 'Options or Warrants'!B9594 = "9. Any person (substitution for securities etc.)"),
'Options or Warrants'!C9594,
IF(
'Options or Warrants'!B9594 = "",
#N/A,
'Options or Warrants'!B9594)
)</f>
        <v>#N/A</v>
      </c>
      <c r="E9594" t="e">
        <f>IF(
OR('Options - Free Attaching'!B9594 = "8. Transferee of restricted securities", 'Options - Free Attaching'!B9594 = "9. Any person (substitution for securities etc.)"),
'Options - Free Attaching'!C9594,
IF(
'Options - Free Attaching'!B9594 = "",
#N/A,
'Options - Free Attaching'!B9594)
)</f>
        <v>#N/A</v>
      </c>
      <c r="F9594" t="e">
        <f>IF(
OR('Con. Notes - Conversion'!B9594 = "8. Transferee of restricted securities", 'Con. Notes - Conversion'!B9594 = "9. Any person (substitution for securities etc.)"),
'Con. Notes - Conversion'!C9594,
IF(
'Con. Notes - Conversion'!B9594 = "",
#N/A,
'Con. Notes - Conversion'!B9594)
)</f>
        <v>#N/A</v>
      </c>
      <c r="G9594" t="e">
        <f>IF(
OR('Con. Notes - No Conversion'!B9594 = "8. Transferee of restricted securities", 'Con. Notes - No Conversion'!B9594 = "9. Any person (substitution for securities etc.)"),
'Con. Notes - No Conversion'!C9594,
IF(
'Con. Notes - No Conversion'!B9594 = "",
#N/A,
'Con. Notes - No Conversion'!B9594)
)</f>
        <v>#N/A</v>
      </c>
    </row>
    <row r="9595" spans="1:7" x14ac:dyDescent="0.25">
      <c r="A9595" t="e">
        <f>IF(
OR(Shares!B9595 = "8. Transferee of restricted securities", Shares!B9595 = "9. Any person (substitution for securities etc.)"),
Shares!C9595,
IF(
Shares!B9595 = "",
#N/A,
Shares!B9595)
)</f>
        <v>#N/A</v>
      </c>
      <c r="B9595" t="e">
        <f>IF(
OR('Shares - LTR - Granted'!B9595 = "8. Transferee of restricted securities", 'Shares - LTR - Granted'!B9595 = "9. Any person (substitution for securities etc.)"),
'Shares - LTR - Granted'!C9595,
IF(
'Shares - LTR - Granted'!B9595 = "",
#N/A,
'Shares - LTR - Granted'!B9595)
)</f>
        <v>#N/A</v>
      </c>
      <c r="C9595" t="e">
        <f>IF(
OR('Performance Securities'!B9595 = "8. Transferee of restricted securities", 'Performance Securities'!B9595 = "9. Any person (substitution for securities etc.)"),
'Performance Securities'!C9595,
IF(
'Performance Securities'!B9595 = "",
#N/A,
'Performance Securities'!B9595)
)</f>
        <v>#N/A</v>
      </c>
      <c r="D9595" t="e">
        <f>IF(
OR('Options or Warrants'!B9595 = "8. Transferee of restricted securities", 'Options or Warrants'!B9595 = "9. Any person (substitution for securities etc.)"),
'Options or Warrants'!C9595,
IF(
'Options or Warrants'!B9595 = "",
#N/A,
'Options or Warrants'!B9595)
)</f>
        <v>#N/A</v>
      </c>
      <c r="E9595" t="e">
        <f>IF(
OR('Options - Free Attaching'!B9595 = "8. Transferee of restricted securities", 'Options - Free Attaching'!B9595 = "9. Any person (substitution for securities etc.)"),
'Options - Free Attaching'!C9595,
IF(
'Options - Free Attaching'!B9595 = "",
#N/A,
'Options - Free Attaching'!B9595)
)</f>
        <v>#N/A</v>
      </c>
      <c r="F9595" t="e">
        <f>IF(
OR('Con. Notes - Conversion'!B9595 = "8. Transferee of restricted securities", 'Con. Notes - Conversion'!B9595 = "9. Any person (substitution for securities etc.)"),
'Con. Notes - Conversion'!C9595,
IF(
'Con. Notes - Conversion'!B9595 = "",
#N/A,
'Con. Notes - Conversion'!B9595)
)</f>
        <v>#N/A</v>
      </c>
      <c r="G9595" t="e">
        <f>IF(
OR('Con. Notes - No Conversion'!B9595 = "8. Transferee of restricted securities", 'Con. Notes - No Conversion'!B9595 = "9. Any person (substitution for securities etc.)"),
'Con. Notes - No Conversion'!C9595,
IF(
'Con. Notes - No Conversion'!B9595 = "",
#N/A,
'Con. Notes - No Conversion'!B9595)
)</f>
        <v>#N/A</v>
      </c>
    </row>
    <row r="9596" spans="1:7" x14ac:dyDescent="0.25">
      <c r="A9596" t="e">
        <f>IF(
OR(Shares!B9596 = "8. Transferee of restricted securities", Shares!B9596 = "9. Any person (substitution for securities etc.)"),
Shares!C9596,
IF(
Shares!B9596 = "",
#N/A,
Shares!B9596)
)</f>
        <v>#N/A</v>
      </c>
      <c r="B9596" t="e">
        <f>IF(
OR('Shares - LTR - Granted'!B9596 = "8. Transferee of restricted securities", 'Shares - LTR - Granted'!B9596 = "9. Any person (substitution for securities etc.)"),
'Shares - LTR - Granted'!C9596,
IF(
'Shares - LTR - Granted'!B9596 = "",
#N/A,
'Shares - LTR - Granted'!B9596)
)</f>
        <v>#N/A</v>
      </c>
      <c r="C9596" t="e">
        <f>IF(
OR('Performance Securities'!B9596 = "8. Transferee of restricted securities", 'Performance Securities'!B9596 = "9. Any person (substitution for securities etc.)"),
'Performance Securities'!C9596,
IF(
'Performance Securities'!B9596 = "",
#N/A,
'Performance Securities'!B9596)
)</f>
        <v>#N/A</v>
      </c>
      <c r="D9596" t="e">
        <f>IF(
OR('Options or Warrants'!B9596 = "8. Transferee of restricted securities", 'Options or Warrants'!B9596 = "9. Any person (substitution for securities etc.)"),
'Options or Warrants'!C9596,
IF(
'Options or Warrants'!B9596 = "",
#N/A,
'Options or Warrants'!B9596)
)</f>
        <v>#N/A</v>
      </c>
      <c r="E9596" t="e">
        <f>IF(
OR('Options - Free Attaching'!B9596 = "8. Transferee of restricted securities", 'Options - Free Attaching'!B9596 = "9. Any person (substitution for securities etc.)"),
'Options - Free Attaching'!C9596,
IF(
'Options - Free Attaching'!B9596 = "",
#N/A,
'Options - Free Attaching'!B9596)
)</f>
        <v>#N/A</v>
      </c>
      <c r="F9596" t="e">
        <f>IF(
OR('Con. Notes - Conversion'!B9596 = "8. Transferee of restricted securities", 'Con. Notes - Conversion'!B9596 = "9. Any person (substitution for securities etc.)"),
'Con. Notes - Conversion'!C9596,
IF(
'Con. Notes - Conversion'!B9596 = "",
#N/A,
'Con. Notes - Conversion'!B9596)
)</f>
        <v>#N/A</v>
      </c>
      <c r="G9596" t="e">
        <f>IF(
OR('Con. Notes - No Conversion'!B9596 = "8. Transferee of restricted securities", 'Con. Notes - No Conversion'!B9596 = "9. Any person (substitution for securities etc.)"),
'Con. Notes - No Conversion'!C9596,
IF(
'Con. Notes - No Conversion'!B9596 = "",
#N/A,
'Con. Notes - No Conversion'!B9596)
)</f>
        <v>#N/A</v>
      </c>
    </row>
    <row r="9597" spans="1:7" x14ac:dyDescent="0.25">
      <c r="A9597" t="e">
        <f>IF(
OR(Shares!B9597 = "8. Transferee of restricted securities", Shares!B9597 = "9. Any person (substitution for securities etc.)"),
Shares!C9597,
IF(
Shares!B9597 = "",
#N/A,
Shares!B9597)
)</f>
        <v>#N/A</v>
      </c>
      <c r="B9597" t="e">
        <f>IF(
OR('Shares - LTR - Granted'!B9597 = "8. Transferee of restricted securities", 'Shares - LTR - Granted'!B9597 = "9. Any person (substitution for securities etc.)"),
'Shares - LTR - Granted'!C9597,
IF(
'Shares - LTR - Granted'!B9597 = "",
#N/A,
'Shares - LTR - Granted'!B9597)
)</f>
        <v>#N/A</v>
      </c>
      <c r="C9597" t="e">
        <f>IF(
OR('Performance Securities'!B9597 = "8. Transferee of restricted securities", 'Performance Securities'!B9597 = "9. Any person (substitution for securities etc.)"),
'Performance Securities'!C9597,
IF(
'Performance Securities'!B9597 = "",
#N/A,
'Performance Securities'!B9597)
)</f>
        <v>#N/A</v>
      </c>
      <c r="D9597" t="e">
        <f>IF(
OR('Options or Warrants'!B9597 = "8. Transferee of restricted securities", 'Options or Warrants'!B9597 = "9. Any person (substitution for securities etc.)"),
'Options or Warrants'!C9597,
IF(
'Options or Warrants'!B9597 = "",
#N/A,
'Options or Warrants'!B9597)
)</f>
        <v>#N/A</v>
      </c>
      <c r="E9597" t="e">
        <f>IF(
OR('Options - Free Attaching'!B9597 = "8. Transferee of restricted securities", 'Options - Free Attaching'!B9597 = "9. Any person (substitution for securities etc.)"),
'Options - Free Attaching'!C9597,
IF(
'Options - Free Attaching'!B9597 = "",
#N/A,
'Options - Free Attaching'!B9597)
)</f>
        <v>#N/A</v>
      </c>
      <c r="F9597" t="e">
        <f>IF(
OR('Con. Notes - Conversion'!B9597 = "8. Transferee of restricted securities", 'Con. Notes - Conversion'!B9597 = "9. Any person (substitution for securities etc.)"),
'Con. Notes - Conversion'!C9597,
IF(
'Con. Notes - Conversion'!B9597 = "",
#N/A,
'Con. Notes - Conversion'!B9597)
)</f>
        <v>#N/A</v>
      </c>
      <c r="G9597" t="e">
        <f>IF(
OR('Con. Notes - No Conversion'!B9597 = "8. Transferee of restricted securities", 'Con. Notes - No Conversion'!B9597 = "9. Any person (substitution for securities etc.)"),
'Con. Notes - No Conversion'!C9597,
IF(
'Con. Notes - No Conversion'!B9597 = "",
#N/A,
'Con. Notes - No Conversion'!B9597)
)</f>
        <v>#N/A</v>
      </c>
    </row>
    <row r="9598" spans="1:7" x14ac:dyDescent="0.25">
      <c r="A9598" t="e">
        <f>IF(
OR(Shares!B9598 = "8. Transferee of restricted securities", Shares!B9598 = "9. Any person (substitution for securities etc.)"),
Shares!C9598,
IF(
Shares!B9598 = "",
#N/A,
Shares!B9598)
)</f>
        <v>#N/A</v>
      </c>
      <c r="B9598" t="e">
        <f>IF(
OR('Shares - LTR - Granted'!B9598 = "8. Transferee of restricted securities", 'Shares - LTR - Granted'!B9598 = "9. Any person (substitution for securities etc.)"),
'Shares - LTR - Granted'!C9598,
IF(
'Shares - LTR - Granted'!B9598 = "",
#N/A,
'Shares - LTR - Granted'!B9598)
)</f>
        <v>#N/A</v>
      </c>
      <c r="C9598" t="e">
        <f>IF(
OR('Performance Securities'!B9598 = "8. Transferee of restricted securities", 'Performance Securities'!B9598 = "9. Any person (substitution for securities etc.)"),
'Performance Securities'!C9598,
IF(
'Performance Securities'!B9598 = "",
#N/A,
'Performance Securities'!B9598)
)</f>
        <v>#N/A</v>
      </c>
      <c r="D9598" t="e">
        <f>IF(
OR('Options or Warrants'!B9598 = "8. Transferee of restricted securities", 'Options or Warrants'!B9598 = "9. Any person (substitution for securities etc.)"),
'Options or Warrants'!C9598,
IF(
'Options or Warrants'!B9598 = "",
#N/A,
'Options or Warrants'!B9598)
)</f>
        <v>#N/A</v>
      </c>
      <c r="E9598" t="e">
        <f>IF(
OR('Options - Free Attaching'!B9598 = "8. Transferee of restricted securities", 'Options - Free Attaching'!B9598 = "9. Any person (substitution for securities etc.)"),
'Options - Free Attaching'!C9598,
IF(
'Options - Free Attaching'!B9598 = "",
#N/A,
'Options - Free Attaching'!B9598)
)</f>
        <v>#N/A</v>
      </c>
      <c r="F9598" t="e">
        <f>IF(
OR('Con. Notes - Conversion'!B9598 = "8. Transferee of restricted securities", 'Con. Notes - Conversion'!B9598 = "9. Any person (substitution for securities etc.)"),
'Con. Notes - Conversion'!C9598,
IF(
'Con. Notes - Conversion'!B9598 = "",
#N/A,
'Con. Notes - Conversion'!B9598)
)</f>
        <v>#N/A</v>
      </c>
      <c r="G9598" t="e">
        <f>IF(
OR('Con. Notes - No Conversion'!B9598 = "8. Transferee of restricted securities", 'Con. Notes - No Conversion'!B9598 = "9. Any person (substitution for securities etc.)"),
'Con. Notes - No Conversion'!C9598,
IF(
'Con. Notes - No Conversion'!B9598 = "",
#N/A,
'Con. Notes - No Conversion'!B9598)
)</f>
        <v>#N/A</v>
      </c>
    </row>
    <row r="9599" spans="1:7" x14ac:dyDescent="0.25">
      <c r="A9599" t="e">
        <f>IF(
OR(Shares!B9599 = "8. Transferee of restricted securities", Shares!B9599 = "9. Any person (substitution for securities etc.)"),
Shares!C9599,
IF(
Shares!B9599 = "",
#N/A,
Shares!B9599)
)</f>
        <v>#N/A</v>
      </c>
      <c r="B9599" t="e">
        <f>IF(
OR('Shares - LTR - Granted'!B9599 = "8. Transferee of restricted securities", 'Shares - LTR - Granted'!B9599 = "9. Any person (substitution for securities etc.)"),
'Shares - LTR - Granted'!C9599,
IF(
'Shares - LTR - Granted'!B9599 = "",
#N/A,
'Shares - LTR - Granted'!B9599)
)</f>
        <v>#N/A</v>
      </c>
      <c r="C9599" t="e">
        <f>IF(
OR('Performance Securities'!B9599 = "8. Transferee of restricted securities", 'Performance Securities'!B9599 = "9. Any person (substitution for securities etc.)"),
'Performance Securities'!C9599,
IF(
'Performance Securities'!B9599 = "",
#N/A,
'Performance Securities'!B9599)
)</f>
        <v>#N/A</v>
      </c>
      <c r="D9599" t="e">
        <f>IF(
OR('Options or Warrants'!B9599 = "8. Transferee of restricted securities", 'Options or Warrants'!B9599 = "9. Any person (substitution for securities etc.)"),
'Options or Warrants'!C9599,
IF(
'Options or Warrants'!B9599 = "",
#N/A,
'Options or Warrants'!B9599)
)</f>
        <v>#N/A</v>
      </c>
      <c r="E9599" t="e">
        <f>IF(
OR('Options - Free Attaching'!B9599 = "8. Transferee of restricted securities", 'Options - Free Attaching'!B9599 = "9. Any person (substitution for securities etc.)"),
'Options - Free Attaching'!C9599,
IF(
'Options - Free Attaching'!B9599 = "",
#N/A,
'Options - Free Attaching'!B9599)
)</f>
        <v>#N/A</v>
      </c>
      <c r="F9599" t="e">
        <f>IF(
OR('Con. Notes - Conversion'!B9599 = "8. Transferee of restricted securities", 'Con. Notes - Conversion'!B9599 = "9. Any person (substitution for securities etc.)"),
'Con. Notes - Conversion'!C9599,
IF(
'Con. Notes - Conversion'!B9599 = "",
#N/A,
'Con. Notes - Conversion'!B9599)
)</f>
        <v>#N/A</v>
      </c>
      <c r="G9599" t="e">
        <f>IF(
OR('Con. Notes - No Conversion'!B9599 = "8. Transferee of restricted securities", 'Con. Notes - No Conversion'!B9599 = "9. Any person (substitution for securities etc.)"),
'Con. Notes - No Conversion'!C9599,
IF(
'Con. Notes - No Conversion'!B9599 = "",
#N/A,
'Con. Notes - No Conversion'!B9599)
)</f>
        <v>#N/A</v>
      </c>
    </row>
    <row r="9600" spans="1:7" x14ac:dyDescent="0.25">
      <c r="A9600" t="e">
        <f>IF(
OR(Shares!B9600 = "8. Transferee of restricted securities", Shares!B9600 = "9. Any person (substitution for securities etc.)"),
Shares!C9600,
IF(
Shares!B9600 = "",
#N/A,
Shares!B9600)
)</f>
        <v>#N/A</v>
      </c>
      <c r="B9600" t="e">
        <f>IF(
OR('Shares - LTR - Granted'!B9600 = "8. Transferee of restricted securities", 'Shares - LTR - Granted'!B9600 = "9. Any person (substitution for securities etc.)"),
'Shares - LTR - Granted'!C9600,
IF(
'Shares - LTR - Granted'!B9600 = "",
#N/A,
'Shares - LTR - Granted'!B9600)
)</f>
        <v>#N/A</v>
      </c>
      <c r="C9600" t="e">
        <f>IF(
OR('Performance Securities'!B9600 = "8. Transferee of restricted securities", 'Performance Securities'!B9600 = "9. Any person (substitution for securities etc.)"),
'Performance Securities'!C9600,
IF(
'Performance Securities'!B9600 = "",
#N/A,
'Performance Securities'!B9600)
)</f>
        <v>#N/A</v>
      </c>
      <c r="D9600" t="e">
        <f>IF(
OR('Options or Warrants'!B9600 = "8. Transferee of restricted securities", 'Options or Warrants'!B9600 = "9. Any person (substitution for securities etc.)"),
'Options or Warrants'!C9600,
IF(
'Options or Warrants'!B9600 = "",
#N/A,
'Options or Warrants'!B9600)
)</f>
        <v>#N/A</v>
      </c>
      <c r="E9600" t="e">
        <f>IF(
OR('Options - Free Attaching'!B9600 = "8. Transferee of restricted securities", 'Options - Free Attaching'!B9600 = "9. Any person (substitution for securities etc.)"),
'Options - Free Attaching'!C9600,
IF(
'Options - Free Attaching'!B9600 = "",
#N/A,
'Options - Free Attaching'!B9600)
)</f>
        <v>#N/A</v>
      </c>
      <c r="F9600" t="e">
        <f>IF(
OR('Con. Notes - Conversion'!B9600 = "8. Transferee of restricted securities", 'Con. Notes - Conversion'!B9600 = "9. Any person (substitution for securities etc.)"),
'Con. Notes - Conversion'!C9600,
IF(
'Con. Notes - Conversion'!B9600 = "",
#N/A,
'Con. Notes - Conversion'!B9600)
)</f>
        <v>#N/A</v>
      </c>
      <c r="G9600" t="e">
        <f>IF(
OR('Con. Notes - No Conversion'!B9600 = "8. Transferee of restricted securities", 'Con. Notes - No Conversion'!B9600 = "9. Any person (substitution for securities etc.)"),
'Con. Notes - No Conversion'!C9600,
IF(
'Con. Notes - No Conversion'!B9600 = "",
#N/A,
'Con. Notes - No Conversion'!B9600)
)</f>
        <v>#N/A</v>
      </c>
    </row>
    <row r="9601" spans="1:7" x14ac:dyDescent="0.25">
      <c r="A9601" t="e">
        <f>IF(
OR(Shares!B9601 = "8. Transferee of restricted securities", Shares!B9601 = "9. Any person (substitution for securities etc.)"),
Shares!C9601,
IF(
Shares!B9601 = "",
#N/A,
Shares!B9601)
)</f>
        <v>#N/A</v>
      </c>
      <c r="B9601" t="e">
        <f>IF(
OR('Shares - LTR - Granted'!B9601 = "8. Transferee of restricted securities", 'Shares - LTR - Granted'!B9601 = "9. Any person (substitution for securities etc.)"),
'Shares - LTR - Granted'!C9601,
IF(
'Shares - LTR - Granted'!B9601 = "",
#N/A,
'Shares - LTR - Granted'!B9601)
)</f>
        <v>#N/A</v>
      </c>
      <c r="C9601" t="e">
        <f>IF(
OR('Performance Securities'!B9601 = "8. Transferee of restricted securities", 'Performance Securities'!B9601 = "9. Any person (substitution for securities etc.)"),
'Performance Securities'!C9601,
IF(
'Performance Securities'!B9601 = "",
#N/A,
'Performance Securities'!B9601)
)</f>
        <v>#N/A</v>
      </c>
      <c r="D9601" t="e">
        <f>IF(
OR('Options or Warrants'!B9601 = "8. Transferee of restricted securities", 'Options or Warrants'!B9601 = "9. Any person (substitution for securities etc.)"),
'Options or Warrants'!C9601,
IF(
'Options or Warrants'!B9601 = "",
#N/A,
'Options or Warrants'!B9601)
)</f>
        <v>#N/A</v>
      </c>
      <c r="E9601" t="e">
        <f>IF(
OR('Options - Free Attaching'!B9601 = "8. Transferee of restricted securities", 'Options - Free Attaching'!B9601 = "9. Any person (substitution for securities etc.)"),
'Options - Free Attaching'!C9601,
IF(
'Options - Free Attaching'!B9601 = "",
#N/A,
'Options - Free Attaching'!B9601)
)</f>
        <v>#N/A</v>
      </c>
      <c r="F9601" t="e">
        <f>IF(
OR('Con. Notes - Conversion'!B9601 = "8. Transferee of restricted securities", 'Con. Notes - Conversion'!B9601 = "9. Any person (substitution for securities etc.)"),
'Con. Notes - Conversion'!C9601,
IF(
'Con. Notes - Conversion'!B9601 = "",
#N/A,
'Con. Notes - Conversion'!B9601)
)</f>
        <v>#N/A</v>
      </c>
      <c r="G9601" t="e">
        <f>IF(
OR('Con. Notes - No Conversion'!B9601 = "8. Transferee of restricted securities", 'Con. Notes - No Conversion'!B9601 = "9. Any person (substitution for securities etc.)"),
'Con. Notes - No Conversion'!C9601,
IF(
'Con. Notes - No Conversion'!B9601 = "",
#N/A,
'Con. Notes - No Conversion'!B9601)
)</f>
        <v>#N/A</v>
      </c>
    </row>
    <row r="9602" spans="1:7" x14ac:dyDescent="0.25">
      <c r="A9602" t="e">
        <f>IF(
OR(Shares!B9602 = "8. Transferee of restricted securities", Shares!B9602 = "9. Any person (substitution for securities etc.)"),
Shares!C9602,
IF(
Shares!B9602 = "",
#N/A,
Shares!B9602)
)</f>
        <v>#N/A</v>
      </c>
      <c r="B9602" t="e">
        <f>IF(
OR('Shares - LTR - Granted'!B9602 = "8. Transferee of restricted securities", 'Shares - LTR - Granted'!B9602 = "9. Any person (substitution for securities etc.)"),
'Shares - LTR - Granted'!C9602,
IF(
'Shares - LTR - Granted'!B9602 = "",
#N/A,
'Shares - LTR - Granted'!B9602)
)</f>
        <v>#N/A</v>
      </c>
      <c r="C9602" t="e">
        <f>IF(
OR('Performance Securities'!B9602 = "8. Transferee of restricted securities", 'Performance Securities'!B9602 = "9. Any person (substitution for securities etc.)"),
'Performance Securities'!C9602,
IF(
'Performance Securities'!B9602 = "",
#N/A,
'Performance Securities'!B9602)
)</f>
        <v>#N/A</v>
      </c>
      <c r="D9602" t="e">
        <f>IF(
OR('Options or Warrants'!B9602 = "8. Transferee of restricted securities", 'Options or Warrants'!B9602 = "9. Any person (substitution for securities etc.)"),
'Options or Warrants'!C9602,
IF(
'Options or Warrants'!B9602 = "",
#N/A,
'Options or Warrants'!B9602)
)</f>
        <v>#N/A</v>
      </c>
      <c r="E9602" t="e">
        <f>IF(
OR('Options - Free Attaching'!B9602 = "8. Transferee of restricted securities", 'Options - Free Attaching'!B9602 = "9. Any person (substitution for securities etc.)"),
'Options - Free Attaching'!C9602,
IF(
'Options - Free Attaching'!B9602 = "",
#N/A,
'Options - Free Attaching'!B9602)
)</f>
        <v>#N/A</v>
      </c>
      <c r="F9602" t="e">
        <f>IF(
OR('Con. Notes - Conversion'!B9602 = "8. Transferee of restricted securities", 'Con. Notes - Conversion'!B9602 = "9. Any person (substitution for securities etc.)"),
'Con. Notes - Conversion'!C9602,
IF(
'Con. Notes - Conversion'!B9602 = "",
#N/A,
'Con. Notes - Conversion'!B9602)
)</f>
        <v>#N/A</v>
      </c>
      <c r="G9602" t="e">
        <f>IF(
OR('Con. Notes - No Conversion'!B9602 = "8. Transferee of restricted securities", 'Con. Notes - No Conversion'!B9602 = "9. Any person (substitution for securities etc.)"),
'Con. Notes - No Conversion'!C9602,
IF(
'Con. Notes - No Conversion'!B9602 = "",
#N/A,
'Con. Notes - No Conversion'!B9602)
)</f>
        <v>#N/A</v>
      </c>
    </row>
    <row r="9603" spans="1:7" x14ac:dyDescent="0.25">
      <c r="A9603" t="e">
        <f>IF(
OR(Shares!B9603 = "8. Transferee of restricted securities", Shares!B9603 = "9. Any person (substitution for securities etc.)"),
Shares!C9603,
IF(
Shares!B9603 = "",
#N/A,
Shares!B9603)
)</f>
        <v>#N/A</v>
      </c>
      <c r="B9603" t="e">
        <f>IF(
OR('Shares - LTR - Granted'!B9603 = "8. Transferee of restricted securities", 'Shares - LTR - Granted'!B9603 = "9. Any person (substitution for securities etc.)"),
'Shares - LTR - Granted'!C9603,
IF(
'Shares - LTR - Granted'!B9603 = "",
#N/A,
'Shares - LTR - Granted'!B9603)
)</f>
        <v>#N/A</v>
      </c>
      <c r="C9603" t="e">
        <f>IF(
OR('Performance Securities'!B9603 = "8. Transferee of restricted securities", 'Performance Securities'!B9603 = "9. Any person (substitution for securities etc.)"),
'Performance Securities'!C9603,
IF(
'Performance Securities'!B9603 = "",
#N/A,
'Performance Securities'!B9603)
)</f>
        <v>#N/A</v>
      </c>
      <c r="D9603" t="e">
        <f>IF(
OR('Options or Warrants'!B9603 = "8. Transferee of restricted securities", 'Options or Warrants'!B9603 = "9. Any person (substitution for securities etc.)"),
'Options or Warrants'!C9603,
IF(
'Options or Warrants'!B9603 = "",
#N/A,
'Options or Warrants'!B9603)
)</f>
        <v>#N/A</v>
      </c>
      <c r="E9603" t="e">
        <f>IF(
OR('Options - Free Attaching'!B9603 = "8. Transferee of restricted securities", 'Options - Free Attaching'!B9603 = "9. Any person (substitution for securities etc.)"),
'Options - Free Attaching'!C9603,
IF(
'Options - Free Attaching'!B9603 = "",
#N/A,
'Options - Free Attaching'!B9603)
)</f>
        <v>#N/A</v>
      </c>
      <c r="F9603" t="e">
        <f>IF(
OR('Con. Notes - Conversion'!B9603 = "8. Transferee of restricted securities", 'Con. Notes - Conversion'!B9603 = "9. Any person (substitution for securities etc.)"),
'Con. Notes - Conversion'!C9603,
IF(
'Con. Notes - Conversion'!B9603 = "",
#N/A,
'Con. Notes - Conversion'!B9603)
)</f>
        <v>#N/A</v>
      </c>
      <c r="G9603" t="e">
        <f>IF(
OR('Con. Notes - No Conversion'!B9603 = "8. Transferee of restricted securities", 'Con. Notes - No Conversion'!B9603 = "9. Any person (substitution for securities etc.)"),
'Con. Notes - No Conversion'!C9603,
IF(
'Con. Notes - No Conversion'!B9603 = "",
#N/A,
'Con. Notes - No Conversion'!B9603)
)</f>
        <v>#N/A</v>
      </c>
    </row>
    <row r="9604" spans="1:7" x14ac:dyDescent="0.25">
      <c r="A9604" t="e">
        <f>IF(
OR(Shares!B9604 = "8. Transferee of restricted securities", Shares!B9604 = "9. Any person (substitution for securities etc.)"),
Shares!C9604,
IF(
Shares!B9604 = "",
#N/A,
Shares!B9604)
)</f>
        <v>#N/A</v>
      </c>
      <c r="B9604" t="e">
        <f>IF(
OR('Shares - LTR - Granted'!B9604 = "8. Transferee of restricted securities", 'Shares - LTR - Granted'!B9604 = "9. Any person (substitution for securities etc.)"),
'Shares - LTR - Granted'!C9604,
IF(
'Shares - LTR - Granted'!B9604 = "",
#N/A,
'Shares - LTR - Granted'!B9604)
)</f>
        <v>#N/A</v>
      </c>
      <c r="C9604" t="e">
        <f>IF(
OR('Performance Securities'!B9604 = "8. Transferee of restricted securities", 'Performance Securities'!B9604 = "9. Any person (substitution for securities etc.)"),
'Performance Securities'!C9604,
IF(
'Performance Securities'!B9604 = "",
#N/A,
'Performance Securities'!B9604)
)</f>
        <v>#N/A</v>
      </c>
      <c r="D9604" t="e">
        <f>IF(
OR('Options or Warrants'!B9604 = "8. Transferee of restricted securities", 'Options or Warrants'!B9604 = "9. Any person (substitution for securities etc.)"),
'Options or Warrants'!C9604,
IF(
'Options or Warrants'!B9604 = "",
#N/A,
'Options or Warrants'!B9604)
)</f>
        <v>#N/A</v>
      </c>
      <c r="E9604" t="e">
        <f>IF(
OR('Options - Free Attaching'!B9604 = "8. Transferee of restricted securities", 'Options - Free Attaching'!B9604 = "9. Any person (substitution for securities etc.)"),
'Options - Free Attaching'!C9604,
IF(
'Options - Free Attaching'!B9604 = "",
#N/A,
'Options - Free Attaching'!B9604)
)</f>
        <v>#N/A</v>
      </c>
      <c r="F9604" t="e">
        <f>IF(
OR('Con. Notes - Conversion'!B9604 = "8. Transferee of restricted securities", 'Con. Notes - Conversion'!B9604 = "9. Any person (substitution for securities etc.)"),
'Con. Notes - Conversion'!C9604,
IF(
'Con. Notes - Conversion'!B9604 = "",
#N/A,
'Con. Notes - Conversion'!B9604)
)</f>
        <v>#N/A</v>
      </c>
      <c r="G9604" t="e">
        <f>IF(
OR('Con. Notes - No Conversion'!B9604 = "8. Transferee of restricted securities", 'Con. Notes - No Conversion'!B9604 = "9. Any person (substitution for securities etc.)"),
'Con. Notes - No Conversion'!C9604,
IF(
'Con. Notes - No Conversion'!B9604 = "",
#N/A,
'Con. Notes - No Conversion'!B9604)
)</f>
        <v>#N/A</v>
      </c>
    </row>
    <row r="9605" spans="1:7" x14ac:dyDescent="0.25">
      <c r="A9605" t="e">
        <f>IF(
OR(Shares!B9605 = "8. Transferee of restricted securities", Shares!B9605 = "9. Any person (substitution for securities etc.)"),
Shares!C9605,
IF(
Shares!B9605 = "",
#N/A,
Shares!B9605)
)</f>
        <v>#N/A</v>
      </c>
      <c r="B9605" t="e">
        <f>IF(
OR('Shares - LTR - Granted'!B9605 = "8. Transferee of restricted securities", 'Shares - LTR - Granted'!B9605 = "9. Any person (substitution for securities etc.)"),
'Shares - LTR - Granted'!C9605,
IF(
'Shares - LTR - Granted'!B9605 = "",
#N/A,
'Shares - LTR - Granted'!B9605)
)</f>
        <v>#N/A</v>
      </c>
      <c r="C9605" t="e">
        <f>IF(
OR('Performance Securities'!B9605 = "8. Transferee of restricted securities", 'Performance Securities'!B9605 = "9. Any person (substitution for securities etc.)"),
'Performance Securities'!C9605,
IF(
'Performance Securities'!B9605 = "",
#N/A,
'Performance Securities'!B9605)
)</f>
        <v>#N/A</v>
      </c>
      <c r="D9605" t="e">
        <f>IF(
OR('Options or Warrants'!B9605 = "8. Transferee of restricted securities", 'Options or Warrants'!B9605 = "9. Any person (substitution for securities etc.)"),
'Options or Warrants'!C9605,
IF(
'Options or Warrants'!B9605 = "",
#N/A,
'Options or Warrants'!B9605)
)</f>
        <v>#N/A</v>
      </c>
      <c r="E9605" t="e">
        <f>IF(
OR('Options - Free Attaching'!B9605 = "8. Transferee of restricted securities", 'Options - Free Attaching'!B9605 = "9. Any person (substitution for securities etc.)"),
'Options - Free Attaching'!C9605,
IF(
'Options - Free Attaching'!B9605 = "",
#N/A,
'Options - Free Attaching'!B9605)
)</f>
        <v>#N/A</v>
      </c>
      <c r="F9605" t="e">
        <f>IF(
OR('Con. Notes - Conversion'!B9605 = "8. Transferee of restricted securities", 'Con. Notes - Conversion'!B9605 = "9. Any person (substitution for securities etc.)"),
'Con. Notes - Conversion'!C9605,
IF(
'Con. Notes - Conversion'!B9605 = "",
#N/A,
'Con. Notes - Conversion'!B9605)
)</f>
        <v>#N/A</v>
      </c>
      <c r="G9605" t="e">
        <f>IF(
OR('Con. Notes - No Conversion'!B9605 = "8. Transferee of restricted securities", 'Con. Notes - No Conversion'!B9605 = "9. Any person (substitution for securities etc.)"),
'Con. Notes - No Conversion'!C9605,
IF(
'Con. Notes - No Conversion'!B9605 = "",
#N/A,
'Con. Notes - No Conversion'!B9605)
)</f>
        <v>#N/A</v>
      </c>
    </row>
    <row r="9606" spans="1:7" x14ac:dyDescent="0.25">
      <c r="A9606" t="e">
        <f>IF(
OR(Shares!B9606 = "8. Transferee of restricted securities", Shares!B9606 = "9. Any person (substitution for securities etc.)"),
Shares!C9606,
IF(
Shares!B9606 = "",
#N/A,
Shares!B9606)
)</f>
        <v>#N/A</v>
      </c>
      <c r="B9606" t="e">
        <f>IF(
OR('Shares - LTR - Granted'!B9606 = "8. Transferee of restricted securities", 'Shares - LTR - Granted'!B9606 = "9. Any person (substitution for securities etc.)"),
'Shares - LTR - Granted'!C9606,
IF(
'Shares - LTR - Granted'!B9606 = "",
#N/A,
'Shares - LTR - Granted'!B9606)
)</f>
        <v>#N/A</v>
      </c>
      <c r="C9606" t="e">
        <f>IF(
OR('Performance Securities'!B9606 = "8. Transferee of restricted securities", 'Performance Securities'!B9606 = "9. Any person (substitution for securities etc.)"),
'Performance Securities'!C9606,
IF(
'Performance Securities'!B9606 = "",
#N/A,
'Performance Securities'!B9606)
)</f>
        <v>#N/A</v>
      </c>
      <c r="D9606" t="e">
        <f>IF(
OR('Options or Warrants'!B9606 = "8. Transferee of restricted securities", 'Options or Warrants'!B9606 = "9. Any person (substitution for securities etc.)"),
'Options or Warrants'!C9606,
IF(
'Options or Warrants'!B9606 = "",
#N/A,
'Options or Warrants'!B9606)
)</f>
        <v>#N/A</v>
      </c>
      <c r="E9606" t="e">
        <f>IF(
OR('Options - Free Attaching'!B9606 = "8. Transferee of restricted securities", 'Options - Free Attaching'!B9606 = "9. Any person (substitution for securities etc.)"),
'Options - Free Attaching'!C9606,
IF(
'Options - Free Attaching'!B9606 = "",
#N/A,
'Options - Free Attaching'!B9606)
)</f>
        <v>#N/A</v>
      </c>
      <c r="F9606" t="e">
        <f>IF(
OR('Con. Notes - Conversion'!B9606 = "8. Transferee of restricted securities", 'Con. Notes - Conversion'!B9606 = "9. Any person (substitution for securities etc.)"),
'Con. Notes - Conversion'!C9606,
IF(
'Con. Notes - Conversion'!B9606 = "",
#N/A,
'Con. Notes - Conversion'!B9606)
)</f>
        <v>#N/A</v>
      </c>
      <c r="G9606" t="e">
        <f>IF(
OR('Con. Notes - No Conversion'!B9606 = "8. Transferee of restricted securities", 'Con. Notes - No Conversion'!B9606 = "9. Any person (substitution for securities etc.)"),
'Con. Notes - No Conversion'!C9606,
IF(
'Con. Notes - No Conversion'!B9606 = "",
#N/A,
'Con. Notes - No Conversion'!B9606)
)</f>
        <v>#N/A</v>
      </c>
    </row>
    <row r="9607" spans="1:7" x14ac:dyDescent="0.25">
      <c r="A9607" t="e">
        <f>IF(
OR(Shares!B9607 = "8. Transferee of restricted securities", Shares!B9607 = "9. Any person (substitution for securities etc.)"),
Shares!C9607,
IF(
Shares!B9607 = "",
#N/A,
Shares!B9607)
)</f>
        <v>#N/A</v>
      </c>
      <c r="B9607" t="e">
        <f>IF(
OR('Shares - LTR - Granted'!B9607 = "8. Transferee of restricted securities", 'Shares - LTR - Granted'!B9607 = "9. Any person (substitution for securities etc.)"),
'Shares - LTR - Granted'!C9607,
IF(
'Shares - LTR - Granted'!B9607 = "",
#N/A,
'Shares - LTR - Granted'!B9607)
)</f>
        <v>#N/A</v>
      </c>
      <c r="C9607" t="e">
        <f>IF(
OR('Performance Securities'!B9607 = "8. Transferee of restricted securities", 'Performance Securities'!B9607 = "9. Any person (substitution for securities etc.)"),
'Performance Securities'!C9607,
IF(
'Performance Securities'!B9607 = "",
#N/A,
'Performance Securities'!B9607)
)</f>
        <v>#N/A</v>
      </c>
      <c r="D9607" t="e">
        <f>IF(
OR('Options or Warrants'!B9607 = "8. Transferee of restricted securities", 'Options or Warrants'!B9607 = "9. Any person (substitution for securities etc.)"),
'Options or Warrants'!C9607,
IF(
'Options or Warrants'!B9607 = "",
#N/A,
'Options or Warrants'!B9607)
)</f>
        <v>#N/A</v>
      </c>
      <c r="E9607" t="e">
        <f>IF(
OR('Options - Free Attaching'!B9607 = "8. Transferee of restricted securities", 'Options - Free Attaching'!B9607 = "9. Any person (substitution for securities etc.)"),
'Options - Free Attaching'!C9607,
IF(
'Options - Free Attaching'!B9607 = "",
#N/A,
'Options - Free Attaching'!B9607)
)</f>
        <v>#N/A</v>
      </c>
      <c r="F9607" t="e">
        <f>IF(
OR('Con. Notes - Conversion'!B9607 = "8. Transferee of restricted securities", 'Con. Notes - Conversion'!B9607 = "9. Any person (substitution for securities etc.)"),
'Con. Notes - Conversion'!C9607,
IF(
'Con. Notes - Conversion'!B9607 = "",
#N/A,
'Con. Notes - Conversion'!B9607)
)</f>
        <v>#N/A</v>
      </c>
      <c r="G9607" t="e">
        <f>IF(
OR('Con. Notes - No Conversion'!B9607 = "8. Transferee of restricted securities", 'Con. Notes - No Conversion'!B9607 = "9. Any person (substitution for securities etc.)"),
'Con. Notes - No Conversion'!C9607,
IF(
'Con. Notes - No Conversion'!B9607 = "",
#N/A,
'Con. Notes - No Conversion'!B9607)
)</f>
        <v>#N/A</v>
      </c>
    </row>
    <row r="9608" spans="1:7" x14ac:dyDescent="0.25">
      <c r="A9608" t="e">
        <f>IF(
OR(Shares!B9608 = "8. Transferee of restricted securities", Shares!B9608 = "9. Any person (substitution for securities etc.)"),
Shares!C9608,
IF(
Shares!B9608 = "",
#N/A,
Shares!B9608)
)</f>
        <v>#N/A</v>
      </c>
      <c r="B9608" t="e">
        <f>IF(
OR('Shares - LTR - Granted'!B9608 = "8. Transferee of restricted securities", 'Shares - LTR - Granted'!B9608 = "9. Any person (substitution for securities etc.)"),
'Shares - LTR - Granted'!C9608,
IF(
'Shares - LTR - Granted'!B9608 = "",
#N/A,
'Shares - LTR - Granted'!B9608)
)</f>
        <v>#N/A</v>
      </c>
      <c r="C9608" t="e">
        <f>IF(
OR('Performance Securities'!B9608 = "8. Transferee of restricted securities", 'Performance Securities'!B9608 = "9. Any person (substitution for securities etc.)"),
'Performance Securities'!C9608,
IF(
'Performance Securities'!B9608 = "",
#N/A,
'Performance Securities'!B9608)
)</f>
        <v>#N/A</v>
      </c>
      <c r="D9608" t="e">
        <f>IF(
OR('Options or Warrants'!B9608 = "8. Transferee of restricted securities", 'Options or Warrants'!B9608 = "9. Any person (substitution for securities etc.)"),
'Options or Warrants'!C9608,
IF(
'Options or Warrants'!B9608 = "",
#N/A,
'Options or Warrants'!B9608)
)</f>
        <v>#N/A</v>
      </c>
      <c r="E9608" t="e">
        <f>IF(
OR('Options - Free Attaching'!B9608 = "8. Transferee of restricted securities", 'Options - Free Attaching'!B9608 = "9. Any person (substitution for securities etc.)"),
'Options - Free Attaching'!C9608,
IF(
'Options - Free Attaching'!B9608 = "",
#N/A,
'Options - Free Attaching'!B9608)
)</f>
        <v>#N/A</v>
      </c>
      <c r="F9608" t="e">
        <f>IF(
OR('Con. Notes - Conversion'!B9608 = "8. Transferee of restricted securities", 'Con. Notes - Conversion'!B9608 = "9. Any person (substitution for securities etc.)"),
'Con. Notes - Conversion'!C9608,
IF(
'Con. Notes - Conversion'!B9608 = "",
#N/A,
'Con. Notes - Conversion'!B9608)
)</f>
        <v>#N/A</v>
      </c>
      <c r="G9608" t="e">
        <f>IF(
OR('Con. Notes - No Conversion'!B9608 = "8. Transferee of restricted securities", 'Con. Notes - No Conversion'!B9608 = "9. Any person (substitution for securities etc.)"),
'Con. Notes - No Conversion'!C9608,
IF(
'Con. Notes - No Conversion'!B9608 = "",
#N/A,
'Con. Notes - No Conversion'!B9608)
)</f>
        <v>#N/A</v>
      </c>
    </row>
    <row r="9609" spans="1:7" x14ac:dyDescent="0.25">
      <c r="A9609" t="e">
        <f>IF(
OR(Shares!B9609 = "8. Transferee of restricted securities", Shares!B9609 = "9. Any person (substitution for securities etc.)"),
Shares!C9609,
IF(
Shares!B9609 = "",
#N/A,
Shares!B9609)
)</f>
        <v>#N/A</v>
      </c>
      <c r="B9609" t="e">
        <f>IF(
OR('Shares - LTR - Granted'!B9609 = "8. Transferee of restricted securities", 'Shares - LTR - Granted'!B9609 = "9. Any person (substitution for securities etc.)"),
'Shares - LTR - Granted'!C9609,
IF(
'Shares - LTR - Granted'!B9609 = "",
#N/A,
'Shares - LTR - Granted'!B9609)
)</f>
        <v>#N/A</v>
      </c>
      <c r="C9609" t="e">
        <f>IF(
OR('Performance Securities'!B9609 = "8. Transferee of restricted securities", 'Performance Securities'!B9609 = "9. Any person (substitution for securities etc.)"),
'Performance Securities'!C9609,
IF(
'Performance Securities'!B9609 = "",
#N/A,
'Performance Securities'!B9609)
)</f>
        <v>#N/A</v>
      </c>
      <c r="D9609" t="e">
        <f>IF(
OR('Options or Warrants'!B9609 = "8. Transferee of restricted securities", 'Options or Warrants'!B9609 = "9. Any person (substitution for securities etc.)"),
'Options or Warrants'!C9609,
IF(
'Options or Warrants'!B9609 = "",
#N/A,
'Options or Warrants'!B9609)
)</f>
        <v>#N/A</v>
      </c>
      <c r="E9609" t="e">
        <f>IF(
OR('Options - Free Attaching'!B9609 = "8. Transferee of restricted securities", 'Options - Free Attaching'!B9609 = "9. Any person (substitution for securities etc.)"),
'Options - Free Attaching'!C9609,
IF(
'Options - Free Attaching'!B9609 = "",
#N/A,
'Options - Free Attaching'!B9609)
)</f>
        <v>#N/A</v>
      </c>
      <c r="F9609" t="e">
        <f>IF(
OR('Con. Notes - Conversion'!B9609 = "8. Transferee of restricted securities", 'Con. Notes - Conversion'!B9609 = "9. Any person (substitution for securities etc.)"),
'Con. Notes - Conversion'!C9609,
IF(
'Con. Notes - Conversion'!B9609 = "",
#N/A,
'Con. Notes - Conversion'!B9609)
)</f>
        <v>#N/A</v>
      </c>
      <c r="G9609" t="e">
        <f>IF(
OR('Con. Notes - No Conversion'!B9609 = "8. Transferee of restricted securities", 'Con. Notes - No Conversion'!B9609 = "9. Any person (substitution for securities etc.)"),
'Con. Notes - No Conversion'!C9609,
IF(
'Con. Notes - No Conversion'!B9609 = "",
#N/A,
'Con. Notes - No Conversion'!B9609)
)</f>
        <v>#N/A</v>
      </c>
    </row>
    <row r="9610" spans="1:7" x14ac:dyDescent="0.25">
      <c r="A9610" t="e">
        <f>IF(
OR(Shares!B9610 = "8. Transferee of restricted securities", Shares!B9610 = "9. Any person (substitution for securities etc.)"),
Shares!C9610,
IF(
Shares!B9610 = "",
#N/A,
Shares!B9610)
)</f>
        <v>#N/A</v>
      </c>
      <c r="B9610" t="e">
        <f>IF(
OR('Shares - LTR - Granted'!B9610 = "8. Transferee of restricted securities", 'Shares - LTR - Granted'!B9610 = "9. Any person (substitution for securities etc.)"),
'Shares - LTR - Granted'!C9610,
IF(
'Shares - LTR - Granted'!B9610 = "",
#N/A,
'Shares - LTR - Granted'!B9610)
)</f>
        <v>#N/A</v>
      </c>
      <c r="C9610" t="e">
        <f>IF(
OR('Performance Securities'!B9610 = "8. Transferee of restricted securities", 'Performance Securities'!B9610 = "9. Any person (substitution for securities etc.)"),
'Performance Securities'!C9610,
IF(
'Performance Securities'!B9610 = "",
#N/A,
'Performance Securities'!B9610)
)</f>
        <v>#N/A</v>
      </c>
      <c r="D9610" t="e">
        <f>IF(
OR('Options or Warrants'!B9610 = "8. Transferee of restricted securities", 'Options or Warrants'!B9610 = "9. Any person (substitution for securities etc.)"),
'Options or Warrants'!C9610,
IF(
'Options or Warrants'!B9610 = "",
#N/A,
'Options or Warrants'!B9610)
)</f>
        <v>#N/A</v>
      </c>
      <c r="E9610" t="e">
        <f>IF(
OR('Options - Free Attaching'!B9610 = "8. Transferee of restricted securities", 'Options - Free Attaching'!B9610 = "9. Any person (substitution for securities etc.)"),
'Options - Free Attaching'!C9610,
IF(
'Options - Free Attaching'!B9610 = "",
#N/A,
'Options - Free Attaching'!B9610)
)</f>
        <v>#N/A</v>
      </c>
      <c r="F9610" t="e">
        <f>IF(
OR('Con. Notes - Conversion'!B9610 = "8. Transferee of restricted securities", 'Con. Notes - Conversion'!B9610 = "9. Any person (substitution for securities etc.)"),
'Con. Notes - Conversion'!C9610,
IF(
'Con. Notes - Conversion'!B9610 = "",
#N/A,
'Con. Notes - Conversion'!B9610)
)</f>
        <v>#N/A</v>
      </c>
      <c r="G9610" t="e">
        <f>IF(
OR('Con. Notes - No Conversion'!B9610 = "8. Transferee of restricted securities", 'Con. Notes - No Conversion'!B9610 = "9. Any person (substitution for securities etc.)"),
'Con. Notes - No Conversion'!C9610,
IF(
'Con. Notes - No Conversion'!B9610 = "",
#N/A,
'Con. Notes - No Conversion'!B9610)
)</f>
        <v>#N/A</v>
      </c>
    </row>
    <row r="9611" spans="1:7" x14ac:dyDescent="0.25">
      <c r="A9611" t="e">
        <f>IF(
OR(Shares!B9611 = "8. Transferee of restricted securities", Shares!B9611 = "9. Any person (substitution for securities etc.)"),
Shares!C9611,
IF(
Shares!B9611 = "",
#N/A,
Shares!B9611)
)</f>
        <v>#N/A</v>
      </c>
      <c r="B9611" t="e">
        <f>IF(
OR('Shares - LTR - Granted'!B9611 = "8. Transferee of restricted securities", 'Shares - LTR - Granted'!B9611 = "9. Any person (substitution for securities etc.)"),
'Shares - LTR - Granted'!C9611,
IF(
'Shares - LTR - Granted'!B9611 = "",
#N/A,
'Shares - LTR - Granted'!B9611)
)</f>
        <v>#N/A</v>
      </c>
      <c r="C9611" t="e">
        <f>IF(
OR('Performance Securities'!B9611 = "8. Transferee of restricted securities", 'Performance Securities'!B9611 = "9. Any person (substitution for securities etc.)"),
'Performance Securities'!C9611,
IF(
'Performance Securities'!B9611 = "",
#N/A,
'Performance Securities'!B9611)
)</f>
        <v>#N/A</v>
      </c>
      <c r="D9611" t="e">
        <f>IF(
OR('Options or Warrants'!B9611 = "8. Transferee of restricted securities", 'Options or Warrants'!B9611 = "9. Any person (substitution for securities etc.)"),
'Options or Warrants'!C9611,
IF(
'Options or Warrants'!B9611 = "",
#N/A,
'Options or Warrants'!B9611)
)</f>
        <v>#N/A</v>
      </c>
      <c r="E9611" t="e">
        <f>IF(
OR('Options - Free Attaching'!B9611 = "8. Transferee of restricted securities", 'Options - Free Attaching'!B9611 = "9. Any person (substitution for securities etc.)"),
'Options - Free Attaching'!C9611,
IF(
'Options - Free Attaching'!B9611 = "",
#N/A,
'Options - Free Attaching'!B9611)
)</f>
        <v>#N/A</v>
      </c>
      <c r="F9611" t="e">
        <f>IF(
OR('Con. Notes - Conversion'!B9611 = "8. Transferee of restricted securities", 'Con. Notes - Conversion'!B9611 = "9. Any person (substitution for securities etc.)"),
'Con. Notes - Conversion'!C9611,
IF(
'Con. Notes - Conversion'!B9611 = "",
#N/A,
'Con. Notes - Conversion'!B9611)
)</f>
        <v>#N/A</v>
      </c>
      <c r="G9611" t="e">
        <f>IF(
OR('Con. Notes - No Conversion'!B9611 = "8. Transferee of restricted securities", 'Con. Notes - No Conversion'!B9611 = "9. Any person (substitution for securities etc.)"),
'Con. Notes - No Conversion'!C9611,
IF(
'Con. Notes - No Conversion'!B9611 = "",
#N/A,
'Con. Notes - No Conversion'!B9611)
)</f>
        <v>#N/A</v>
      </c>
    </row>
    <row r="9612" spans="1:7" x14ac:dyDescent="0.25">
      <c r="A9612" t="e">
        <f>IF(
OR(Shares!B9612 = "8. Transferee of restricted securities", Shares!B9612 = "9. Any person (substitution for securities etc.)"),
Shares!C9612,
IF(
Shares!B9612 = "",
#N/A,
Shares!B9612)
)</f>
        <v>#N/A</v>
      </c>
      <c r="B9612" t="e">
        <f>IF(
OR('Shares - LTR - Granted'!B9612 = "8. Transferee of restricted securities", 'Shares - LTR - Granted'!B9612 = "9. Any person (substitution for securities etc.)"),
'Shares - LTR - Granted'!C9612,
IF(
'Shares - LTR - Granted'!B9612 = "",
#N/A,
'Shares - LTR - Granted'!B9612)
)</f>
        <v>#N/A</v>
      </c>
      <c r="C9612" t="e">
        <f>IF(
OR('Performance Securities'!B9612 = "8. Transferee of restricted securities", 'Performance Securities'!B9612 = "9. Any person (substitution for securities etc.)"),
'Performance Securities'!C9612,
IF(
'Performance Securities'!B9612 = "",
#N/A,
'Performance Securities'!B9612)
)</f>
        <v>#N/A</v>
      </c>
      <c r="D9612" t="e">
        <f>IF(
OR('Options or Warrants'!B9612 = "8. Transferee of restricted securities", 'Options or Warrants'!B9612 = "9. Any person (substitution for securities etc.)"),
'Options or Warrants'!C9612,
IF(
'Options or Warrants'!B9612 = "",
#N/A,
'Options or Warrants'!B9612)
)</f>
        <v>#N/A</v>
      </c>
      <c r="E9612" t="e">
        <f>IF(
OR('Options - Free Attaching'!B9612 = "8. Transferee of restricted securities", 'Options - Free Attaching'!B9612 = "9. Any person (substitution for securities etc.)"),
'Options - Free Attaching'!C9612,
IF(
'Options - Free Attaching'!B9612 = "",
#N/A,
'Options - Free Attaching'!B9612)
)</f>
        <v>#N/A</v>
      </c>
      <c r="F9612" t="e">
        <f>IF(
OR('Con. Notes - Conversion'!B9612 = "8. Transferee of restricted securities", 'Con. Notes - Conversion'!B9612 = "9. Any person (substitution for securities etc.)"),
'Con. Notes - Conversion'!C9612,
IF(
'Con. Notes - Conversion'!B9612 = "",
#N/A,
'Con. Notes - Conversion'!B9612)
)</f>
        <v>#N/A</v>
      </c>
      <c r="G9612" t="e">
        <f>IF(
OR('Con. Notes - No Conversion'!B9612 = "8. Transferee of restricted securities", 'Con. Notes - No Conversion'!B9612 = "9. Any person (substitution for securities etc.)"),
'Con. Notes - No Conversion'!C9612,
IF(
'Con. Notes - No Conversion'!B9612 = "",
#N/A,
'Con. Notes - No Conversion'!B9612)
)</f>
        <v>#N/A</v>
      </c>
    </row>
    <row r="9613" spans="1:7" x14ac:dyDescent="0.25">
      <c r="A9613" t="e">
        <f>IF(
OR(Shares!B9613 = "8. Transferee of restricted securities", Shares!B9613 = "9. Any person (substitution for securities etc.)"),
Shares!C9613,
IF(
Shares!B9613 = "",
#N/A,
Shares!B9613)
)</f>
        <v>#N/A</v>
      </c>
      <c r="B9613" t="e">
        <f>IF(
OR('Shares - LTR - Granted'!B9613 = "8. Transferee of restricted securities", 'Shares - LTR - Granted'!B9613 = "9. Any person (substitution for securities etc.)"),
'Shares - LTR - Granted'!C9613,
IF(
'Shares - LTR - Granted'!B9613 = "",
#N/A,
'Shares - LTR - Granted'!B9613)
)</f>
        <v>#N/A</v>
      </c>
      <c r="C9613" t="e">
        <f>IF(
OR('Performance Securities'!B9613 = "8. Transferee of restricted securities", 'Performance Securities'!B9613 = "9. Any person (substitution for securities etc.)"),
'Performance Securities'!C9613,
IF(
'Performance Securities'!B9613 = "",
#N/A,
'Performance Securities'!B9613)
)</f>
        <v>#N/A</v>
      </c>
      <c r="D9613" t="e">
        <f>IF(
OR('Options or Warrants'!B9613 = "8. Transferee of restricted securities", 'Options or Warrants'!B9613 = "9. Any person (substitution for securities etc.)"),
'Options or Warrants'!C9613,
IF(
'Options or Warrants'!B9613 = "",
#N/A,
'Options or Warrants'!B9613)
)</f>
        <v>#N/A</v>
      </c>
      <c r="E9613" t="e">
        <f>IF(
OR('Options - Free Attaching'!B9613 = "8. Transferee of restricted securities", 'Options - Free Attaching'!B9613 = "9. Any person (substitution for securities etc.)"),
'Options - Free Attaching'!C9613,
IF(
'Options - Free Attaching'!B9613 = "",
#N/A,
'Options - Free Attaching'!B9613)
)</f>
        <v>#N/A</v>
      </c>
      <c r="F9613" t="e">
        <f>IF(
OR('Con. Notes - Conversion'!B9613 = "8. Transferee of restricted securities", 'Con. Notes - Conversion'!B9613 = "9. Any person (substitution for securities etc.)"),
'Con. Notes - Conversion'!C9613,
IF(
'Con. Notes - Conversion'!B9613 = "",
#N/A,
'Con. Notes - Conversion'!B9613)
)</f>
        <v>#N/A</v>
      </c>
      <c r="G9613" t="e">
        <f>IF(
OR('Con. Notes - No Conversion'!B9613 = "8. Transferee of restricted securities", 'Con. Notes - No Conversion'!B9613 = "9. Any person (substitution for securities etc.)"),
'Con. Notes - No Conversion'!C9613,
IF(
'Con. Notes - No Conversion'!B9613 = "",
#N/A,
'Con. Notes - No Conversion'!B9613)
)</f>
        <v>#N/A</v>
      </c>
    </row>
    <row r="9614" spans="1:7" x14ac:dyDescent="0.25">
      <c r="A9614" t="e">
        <f>IF(
OR(Shares!B9614 = "8. Transferee of restricted securities", Shares!B9614 = "9. Any person (substitution for securities etc.)"),
Shares!C9614,
IF(
Shares!B9614 = "",
#N/A,
Shares!B9614)
)</f>
        <v>#N/A</v>
      </c>
      <c r="B9614" t="e">
        <f>IF(
OR('Shares - LTR - Granted'!B9614 = "8. Transferee of restricted securities", 'Shares - LTR - Granted'!B9614 = "9. Any person (substitution for securities etc.)"),
'Shares - LTR - Granted'!C9614,
IF(
'Shares - LTR - Granted'!B9614 = "",
#N/A,
'Shares - LTR - Granted'!B9614)
)</f>
        <v>#N/A</v>
      </c>
      <c r="C9614" t="e">
        <f>IF(
OR('Performance Securities'!B9614 = "8. Transferee of restricted securities", 'Performance Securities'!B9614 = "9. Any person (substitution for securities etc.)"),
'Performance Securities'!C9614,
IF(
'Performance Securities'!B9614 = "",
#N/A,
'Performance Securities'!B9614)
)</f>
        <v>#N/A</v>
      </c>
      <c r="D9614" t="e">
        <f>IF(
OR('Options or Warrants'!B9614 = "8. Transferee of restricted securities", 'Options or Warrants'!B9614 = "9. Any person (substitution for securities etc.)"),
'Options or Warrants'!C9614,
IF(
'Options or Warrants'!B9614 = "",
#N/A,
'Options or Warrants'!B9614)
)</f>
        <v>#N/A</v>
      </c>
      <c r="E9614" t="e">
        <f>IF(
OR('Options - Free Attaching'!B9614 = "8. Transferee of restricted securities", 'Options - Free Attaching'!B9614 = "9. Any person (substitution for securities etc.)"),
'Options - Free Attaching'!C9614,
IF(
'Options - Free Attaching'!B9614 = "",
#N/A,
'Options - Free Attaching'!B9614)
)</f>
        <v>#N/A</v>
      </c>
      <c r="F9614" t="e">
        <f>IF(
OR('Con. Notes - Conversion'!B9614 = "8. Transferee of restricted securities", 'Con. Notes - Conversion'!B9614 = "9. Any person (substitution for securities etc.)"),
'Con. Notes - Conversion'!C9614,
IF(
'Con. Notes - Conversion'!B9614 = "",
#N/A,
'Con. Notes - Conversion'!B9614)
)</f>
        <v>#N/A</v>
      </c>
      <c r="G9614" t="e">
        <f>IF(
OR('Con. Notes - No Conversion'!B9614 = "8. Transferee of restricted securities", 'Con. Notes - No Conversion'!B9614 = "9. Any person (substitution for securities etc.)"),
'Con. Notes - No Conversion'!C9614,
IF(
'Con. Notes - No Conversion'!B9614 = "",
#N/A,
'Con. Notes - No Conversion'!B9614)
)</f>
        <v>#N/A</v>
      </c>
    </row>
    <row r="9615" spans="1:7" x14ac:dyDescent="0.25">
      <c r="A9615" t="e">
        <f>IF(
OR(Shares!B9615 = "8. Transferee of restricted securities", Shares!B9615 = "9. Any person (substitution for securities etc.)"),
Shares!C9615,
IF(
Shares!B9615 = "",
#N/A,
Shares!B9615)
)</f>
        <v>#N/A</v>
      </c>
      <c r="B9615" t="e">
        <f>IF(
OR('Shares - LTR - Granted'!B9615 = "8. Transferee of restricted securities", 'Shares - LTR - Granted'!B9615 = "9. Any person (substitution for securities etc.)"),
'Shares - LTR - Granted'!C9615,
IF(
'Shares - LTR - Granted'!B9615 = "",
#N/A,
'Shares - LTR - Granted'!B9615)
)</f>
        <v>#N/A</v>
      </c>
      <c r="C9615" t="e">
        <f>IF(
OR('Performance Securities'!B9615 = "8. Transferee of restricted securities", 'Performance Securities'!B9615 = "9. Any person (substitution for securities etc.)"),
'Performance Securities'!C9615,
IF(
'Performance Securities'!B9615 = "",
#N/A,
'Performance Securities'!B9615)
)</f>
        <v>#N/A</v>
      </c>
      <c r="D9615" t="e">
        <f>IF(
OR('Options or Warrants'!B9615 = "8. Transferee of restricted securities", 'Options or Warrants'!B9615 = "9. Any person (substitution for securities etc.)"),
'Options or Warrants'!C9615,
IF(
'Options or Warrants'!B9615 = "",
#N/A,
'Options or Warrants'!B9615)
)</f>
        <v>#N/A</v>
      </c>
      <c r="E9615" t="e">
        <f>IF(
OR('Options - Free Attaching'!B9615 = "8. Transferee of restricted securities", 'Options - Free Attaching'!B9615 = "9. Any person (substitution for securities etc.)"),
'Options - Free Attaching'!C9615,
IF(
'Options - Free Attaching'!B9615 = "",
#N/A,
'Options - Free Attaching'!B9615)
)</f>
        <v>#N/A</v>
      </c>
      <c r="F9615" t="e">
        <f>IF(
OR('Con. Notes - Conversion'!B9615 = "8. Transferee of restricted securities", 'Con. Notes - Conversion'!B9615 = "9. Any person (substitution for securities etc.)"),
'Con. Notes - Conversion'!C9615,
IF(
'Con. Notes - Conversion'!B9615 = "",
#N/A,
'Con. Notes - Conversion'!B9615)
)</f>
        <v>#N/A</v>
      </c>
      <c r="G9615" t="e">
        <f>IF(
OR('Con. Notes - No Conversion'!B9615 = "8. Transferee of restricted securities", 'Con. Notes - No Conversion'!B9615 = "9. Any person (substitution for securities etc.)"),
'Con. Notes - No Conversion'!C9615,
IF(
'Con. Notes - No Conversion'!B9615 = "",
#N/A,
'Con. Notes - No Conversion'!B9615)
)</f>
        <v>#N/A</v>
      </c>
    </row>
    <row r="9616" spans="1:7" x14ac:dyDescent="0.25">
      <c r="A9616" t="e">
        <f>IF(
OR(Shares!B9616 = "8. Transferee of restricted securities", Shares!B9616 = "9. Any person (substitution for securities etc.)"),
Shares!C9616,
IF(
Shares!B9616 = "",
#N/A,
Shares!B9616)
)</f>
        <v>#N/A</v>
      </c>
      <c r="B9616" t="e">
        <f>IF(
OR('Shares - LTR - Granted'!B9616 = "8. Transferee of restricted securities", 'Shares - LTR - Granted'!B9616 = "9. Any person (substitution for securities etc.)"),
'Shares - LTR - Granted'!C9616,
IF(
'Shares - LTR - Granted'!B9616 = "",
#N/A,
'Shares - LTR - Granted'!B9616)
)</f>
        <v>#N/A</v>
      </c>
      <c r="C9616" t="e">
        <f>IF(
OR('Performance Securities'!B9616 = "8. Transferee of restricted securities", 'Performance Securities'!B9616 = "9. Any person (substitution for securities etc.)"),
'Performance Securities'!C9616,
IF(
'Performance Securities'!B9616 = "",
#N/A,
'Performance Securities'!B9616)
)</f>
        <v>#N/A</v>
      </c>
      <c r="D9616" t="e">
        <f>IF(
OR('Options or Warrants'!B9616 = "8. Transferee of restricted securities", 'Options or Warrants'!B9616 = "9. Any person (substitution for securities etc.)"),
'Options or Warrants'!C9616,
IF(
'Options or Warrants'!B9616 = "",
#N/A,
'Options or Warrants'!B9616)
)</f>
        <v>#N/A</v>
      </c>
      <c r="E9616" t="e">
        <f>IF(
OR('Options - Free Attaching'!B9616 = "8. Transferee of restricted securities", 'Options - Free Attaching'!B9616 = "9. Any person (substitution for securities etc.)"),
'Options - Free Attaching'!C9616,
IF(
'Options - Free Attaching'!B9616 = "",
#N/A,
'Options - Free Attaching'!B9616)
)</f>
        <v>#N/A</v>
      </c>
      <c r="F9616" t="e">
        <f>IF(
OR('Con. Notes - Conversion'!B9616 = "8. Transferee of restricted securities", 'Con. Notes - Conversion'!B9616 = "9. Any person (substitution for securities etc.)"),
'Con. Notes - Conversion'!C9616,
IF(
'Con. Notes - Conversion'!B9616 = "",
#N/A,
'Con. Notes - Conversion'!B9616)
)</f>
        <v>#N/A</v>
      </c>
      <c r="G9616" t="e">
        <f>IF(
OR('Con. Notes - No Conversion'!B9616 = "8. Transferee of restricted securities", 'Con. Notes - No Conversion'!B9616 = "9. Any person (substitution for securities etc.)"),
'Con. Notes - No Conversion'!C9616,
IF(
'Con. Notes - No Conversion'!B9616 = "",
#N/A,
'Con. Notes - No Conversion'!B9616)
)</f>
        <v>#N/A</v>
      </c>
    </row>
    <row r="9617" spans="1:7" x14ac:dyDescent="0.25">
      <c r="A9617" t="e">
        <f>IF(
OR(Shares!B9617 = "8. Transferee of restricted securities", Shares!B9617 = "9. Any person (substitution for securities etc.)"),
Shares!C9617,
IF(
Shares!B9617 = "",
#N/A,
Shares!B9617)
)</f>
        <v>#N/A</v>
      </c>
      <c r="B9617" t="e">
        <f>IF(
OR('Shares - LTR - Granted'!B9617 = "8. Transferee of restricted securities", 'Shares - LTR - Granted'!B9617 = "9. Any person (substitution for securities etc.)"),
'Shares - LTR - Granted'!C9617,
IF(
'Shares - LTR - Granted'!B9617 = "",
#N/A,
'Shares - LTR - Granted'!B9617)
)</f>
        <v>#N/A</v>
      </c>
      <c r="C9617" t="e">
        <f>IF(
OR('Performance Securities'!B9617 = "8. Transferee of restricted securities", 'Performance Securities'!B9617 = "9. Any person (substitution for securities etc.)"),
'Performance Securities'!C9617,
IF(
'Performance Securities'!B9617 = "",
#N/A,
'Performance Securities'!B9617)
)</f>
        <v>#N/A</v>
      </c>
      <c r="D9617" t="e">
        <f>IF(
OR('Options or Warrants'!B9617 = "8. Transferee of restricted securities", 'Options or Warrants'!B9617 = "9. Any person (substitution for securities etc.)"),
'Options or Warrants'!C9617,
IF(
'Options or Warrants'!B9617 = "",
#N/A,
'Options or Warrants'!B9617)
)</f>
        <v>#N/A</v>
      </c>
      <c r="E9617" t="e">
        <f>IF(
OR('Options - Free Attaching'!B9617 = "8. Transferee of restricted securities", 'Options - Free Attaching'!B9617 = "9. Any person (substitution for securities etc.)"),
'Options - Free Attaching'!C9617,
IF(
'Options - Free Attaching'!B9617 = "",
#N/A,
'Options - Free Attaching'!B9617)
)</f>
        <v>#N/A</v>
      </c>
      <c r="F9617" t="e">
        <f>IF(
OR('Con. Notes - Conversion'!B9617 = "8. Transferee of restricted securities", 'Con. Notes - Conversion'!B9617 = "9. Any person (substitution for securities etc.)"),
'Con. Notes - Conversion'!C9617,
IF(
'Con. Notes - Conversion'!B9617 = "",
#N/A,
'Con. Notes - Conversion'!B9617)
)</f>
        <v>#N/A</v>
      </c>
      <c r="G9617" t="e">
        <f>IF(
OR('Con. Notes - No Conversion'!B9617 = "8. Transferee of restricted securities", 'Con. Notes - No Conversion'!B9617 = "9. Any person (substitution for securities etc.)"),
'Con. Notes - No Conversion'!C9617,
IF(
'Con. Notes - No Conversion'!B9617 = "",
#N/A,
'Con. Notes - No Conversion'!B9617)
)</f>
        <v>#N/A</v>
      </c>
    </row>
    <row r="9618" spans="1:7" x14ac:dyDescent="0.25">
      <c r="A9618" t="e">
        <f>IF(
OR(Shares!B9618 = "8. Transferee of restricted securities", Shares!B9618 = "9. Any person (substitution for securities etc.)"),
Shares!C9618,
IF(
Shares!B9618 = "",
#N/A,
Shares!B9618)
)</f>
        <v>#N/A</v>
      </c>
      <c r="B9618" t="e">
        <f>IF(
OR('Shares - LTR - Granted'!B9618 = "8. Transferee of restricted securities", 'Shares - LTR - Granted'!B9618 = "9. Any person (substitution for securities etc.)"),
'Shares - LTR - Granted'!C9618,
IF(
'Shares - LTR - Granted'!B9618 = "",
#N/A,
'Shares - LTR - Granted'!B9618)
)</f>
        <v>#N/A</v>
      </c>
      <c r="C9618" t="e">
        <f>IF(
OR('Performance Securities'!B9618 = "8. Transferee of restricted securities", 'Performance Securities'!B9618 = "9. Any person (substitution for securities etc.)"),
'Performance Securities'!C9618,
IF(
'Performance Securities'!B9618 = "",
#N/A,
'Performance Securities'!B9618)
)</f>
        <v>#N/A</v>
      </c>
      <c r="D9618" t="e">
        <f>IF(
OR('Options or Warrants'!B9618 = "8. Transferee of restricted securities", 'Options or Warrants'!B9618 = "9. Any person (substitution for securities etc.)"),
'Options or Warrants'!C9618,
IF(
'Options or Warrants'!B9618 = "",
#N/A,
'Options or Warrants'!B9618)
)</f>
        <v>#N/A</v>
      </c>
      <c r="E9618" t="e">
        <f>IF(
OR('Options - Free Attaching'!B9618 = "8. Transferee of restricted securities", 'Options - Free Attaching'!B9618 = "9. Any person (substitution for securities etc.)"),
'Options - Free Attaching'!C9618,
IF(
'Options - Free Attaching'!B9618 = "",
#N/A,
'Options - Free Attaching'!B9618)
)</f>
        <v>#N/A</v>
      </c>
      <c r="F9618" t="e">
        <f>IF(
OR('Con. Notes - Conversion'!B9618 = "8. Transferee of restricted securities", 'Con. Notes - Conversion'!B9618 = "9. Any person (substitution for securities etc.)"),
'Con. Notes - Conversion'!C9618,
IF(
'Con. Notes - Conversion'!B9618 = "",
#N/A,
'Con. Notes - Conversion'!B9618)
)</f>
        <v>#N/A</v>
      </c>
      <c r="G9618" t="e">
        <f>IF(
OR('Con. Notes - No Conversion'!B9618 = "8. Transferee of restricted securities", 'Con. Notes - No Conversion'!B9618 = "9. Any person (substitution for securities etc.)"),
'Con. Notes - No Conversion'!C9618,
IF(
'Con. Notes - No Conversion'!B9618 = "",
#N/A,
'Con. Notes - No Conversion'!B9618)
)</f>
        <v>#N/A</v>
      </c>
    </row>
    <row r="9619" spans="1:7" x14ac:dyDescent="0.25">
      <c r="A9619" t="e">
        <f>IF(
OR(Shares!B9619 = "8. Transferee of restricted securities", Shares!B9619 = "9. Any person (substitution for securities etc.)"),
Shares!C9619,
IF(
Shares!B9619 = "",
#N/A,
Shares!B9619)
)</f>
        <v>#N/A</v>
      </c>
      <c r="B9619" t="e">
        <f>IF(
OR('Shares - LTR - Granted'!B9619 = "8. Transferee of restricted securities", 'Shares - LTR - Granted'!B9619 = "9. Any person (substitution for securities etc.)"),
'Shares - LTR - Granted'!C9619,
IF(
'Shares - LTR - Granted'!B9619 = "",
#N/A,
'Shares - LTR - Granted'!B9619)
)</f>
        <v>#N/A</v>
      </c>
      <c r="C9619" t="e">
        <f>IF(
OR('Performance Securities'!B9619 = "8. Transferee of restricted securities", 'Performance Securities'!B9619 = "9. Any person (substitution for securities etc.)"),
'Performance Securities'!C9619,
IF(
'Performance Securities'!B9619 = "",
#N/A,
'Performance Securities'!B9619)
)</f>
        <v>#N/A</v>
      </c>
      <c r="D9619" t="e">
        <f>IF(
OR('Options or Warrants'!B9619 = "8. Transferee of restricted securities", 'Options or Warrants'!B9619 = "9. Any person (substitution for securities etc.)"),
'Options or Warrants'!C9619,
IF(
'Options or Warrants'!B9619 = "",
#N/A,
'Options or Warrants'!B9619)
)</f>
        <v>#N/A</v>
      </c>
      <c r="E9619" t="e">
        <f>IF(
OR('Options - Free Attaching'!B9619 = "8. Transferee of restricted securities", 'Options - Free Attaching'!B9619 = "9. Any person (substitution for securities etc.)"),
'Options - Free Attaching'!C9619,
IF(
'Options - Free Attaching'!B9619 = "",
#N/A,
'Options - Free Attaching'!B9619)
)</f>
        <v>#N/A</v>
      </c>
      <c r="F9619" t="e">
        <f>IF(
OR('Con. Notes - Conversion'!B9619 = "8. Transferee of restricted securities", 'Con. Notes - Conversion'!B9619 = "9. Any person (substitution for securities etc.)"),
'Con. Notes - Conversion'!C9619,
IF(
'Con. Notes - Conversion'!B9619 = "",
#N/A,
'Con. Notes - Conversion'!B9619)
)</f>
        <v>#N/A</v>
      </c>
      <c r="G9619" t="e">
        <f>IF(
OR('Con. Notes - No Conversion'!B9619 = "8. Transferee of restricted securities", 'Con. Notes - No Conversion'!B9619 = "9. Any person (substitution for securities etc.)"),
'Con. Notes - No Conversion'!C9619,
IF(
'Con. Notes - No Conversion'!B9619 = "",
#N/A,
'Con. Notes - No Conversion'!B9619)
)</f>
        <v>#N/A</v>
      </c>
    </row>
    <row r="9620" spans="1:7" x14ac:dyDescent="0.25">
      <c r="A9620" t="e">
        <f>IF(
OR(Shares!B9620 = "8. Transferee of restricted securities", Shares!B9620 = "9. Any person (substitution for securities etc.)"),
Shares!C9620,
IF(
Shares!B9620 = "",
#N/A,
Shares!B9620)
)</f>
        <v>#N/A</v>
      </c>
      <c r="B9620" t="e">
        <f>IF(
OR('Shares - LTR - Granted'!B9620 = "8. Transferee of restricted securities", 'Shares - LTR - Granted'!B9620 = "9. Any person (substitution for securities etc.)"),
'Shares - LTR - Granted'!C9620,
IF(
'Shares - LTR - Granted'!B9620 = "",
#N/A,
'Shares - LTR - Granted'!B9620)
)</f>
        <v>#N/A</v>
      </c>
      <c r="C9620" t="e">
        <f>IF(
OR('Performance Securities'!B9620 = "8. Transferee of restricted securities", 'Performance Securities'!B9620 = "9. Any person (substitution for securities etc.)"),
'Performance Securities'!C9620,
IF(
'Performance Securities'!B9620 = "",
#N/A,
'Performance Securities'!B9620)
)</f>
        <v>#N/A</v>
      </c>
      <c r="D9620" t="e">
        <f>IF(
OR('Options or Warrants'!B9620 = "8. Transferee of restricted securities", 'Options or Warrants'!B9620 = "9. Any person (substitution for securities etc.)"),
'Options or Warrants'!C9620,
IF(
'Options or Warrants'!B9620 = "",
#N/A,
'Options or Warrants'!B9620)
)</f>
        <v>#N/A</v>
      </c>
      <c r="E9620" t="e">
        <f>IF(
OR('Options - Free Attaching'!B9620 = "8. Transferee of restricted securities", 'Options - Free Attaching'!B9620 = "9. Any person (substitution for securities etc.)"),
'Options - Free Attaching'!C9620,
IF(
'Options - Free Attaching'!B9620 = "",
#N/A,
'Options - Free Attaching'!B9620)
)</f>
        <v>#N/A</v>
      </c>
      <c r="F9620" t="e">
        <f>IF(
OR('Con. Notes - Conversion'!B9620 = "8. Transferee of restricted securities", 'Con. Notes - Conversion'!B9620 = "9. Any person (substitution for securities etc.)"),
'Con. Notes - Conversion'!C9620,
IF(
'Con. Notes - Conversion'!B9620 = "",
#N/A,
'Con. Notes - Conversion'!B9620)
)</f>
        <v>#N/A</v>
      </c>
      <c r="G9620" t="e">
        <f>IF(
OR('Con. Notes - No Conversion'!B9620 = "8. Transferee of restricted securities", 'Con. Notes - No Conversion'!B9620 = "9. Any person (substitution for securities etc.)"),
'Con. Notes - No Conversion'!C9620,
IF(
'Con. Notes - No Conversion'!B9620 = "",
#N/A,
'Con. Notes - No Conversion'!B9620)
)</f>
        <v>#N/A</v>
      </c>
    </row>
    <row r="9621" spans="1:7" x14ac:dyDescent="0.25">
      <c r="A9621" t="e">
        <f>IF(
OR(Shares!B9621 = "8. Transferee of restricted securities", Shares!B9621 = "9. Any person (substitution for securities etc.)"),
Shares!C9621,
IF(
Shares!B9621 = "",
#N/A,
Shares!B9621)
)</f>
        <v>#N/A</v>
      </c>
      <c r="B9621" t="e">
        <f>IF(
OR('Shares - LTR - Granted'!B9621 = "8. Transferee of restricted securities", 'Shares - LTR - Granted'!B9621 = "9. Any person (substitution for securities etc.)"),
'Shares - LTR - Granted'!C9621,
IF(
'Shares - LTR - Granted'!B9621 = "",
#N/A,
'Shares - LTR - Granted'!B9621)
)</f>
        <v>#N/A</v>
      </c>
      <c r="C9621" t="e">
        <f>IF(
OR('Performance Securities'!B9621 = "8. Transferee of restricted securities", 'Performance Securities'!B9621 = "9. Any person (substitution for securities etc.)"),
'Performance Securities'!C9621,
IF(
'Performance Securities'!B9621 = "",
#N/A,
'Performance Securities'!B9621)
)</f>
        <v>#N/A</v>
      </c>
      <c r="D9621" t="e">
        <f>IF(
OR('Options or Warrants'!B9621 = "8. Transferee of restricted securities", 'Options or Warrants'!B9621 = "9. Any person (substitution for securities etc.)"),
'Options or Warrants'!C9621,
IF(
'Options or Warrants'!B9621 = "",
#N/A,
'Options or Warrants'!B9621)
)</f>
        <v>#N/A</v>
      </c>
      <c r="E9621" t="e">
        <f>IF(
OR('Options - Free Attaching'!B9621 = "8. Transferee of restricted securities", 'Options - Free Attaching'!B9621 = "9. Any person (substitution for securities etc.)"),
'Options - Free Attaching'!C9621,
IF(
'Options - Free Attaching'!B9621 = "",
#N/A,
'Options - Free Attaching'!B9621)
)</f>
        <v>#N/A</v>
      </c>
      <c r="F9621" t="e">
        <f>IF(
OR('Con. Notes - Conversion'!B9621 = "8. Transferee of restricted securities", 'Con. Notes - Conversion'!B9621 = "9. Any person (substitution for securities etc.)"),
'Con. Notes - Conversion'!C9621,
IF(
'Con. Notes - Conversion'!B9621 = "",
#N/A,
'Con. Notes - Conversion'!B9621)
)</f>
        <v>#N/A</v>
      </c>
      <c r="G9621" t="e">
        <f>IF(
OR('Con. Notes - No Conversion'!B9621 = "8. Transferee of restricted securities", 'Con. Notes - No Conversion'!B9621 = "9. Any person (substitution for securities etc.)"),
'Con. Notes - No Conversion'!C9621,
IF(
'Con. Notes - No Conversion'!B9621 = "",
#N/A,
'Con. Notes - No Conversion'!B9621)
)</f>
        <v>#N/A</v>
      </c>
    </row>
    <row r="9622" spans="1:7" x14ac:dyDescent="0.25">
      <c r="A9622" t="e">
        <f>IF(
OR(Shares!B9622 = "8. Transferee of restricted securities", Shares!B9622 = "9. Any person (substitution for securities etc.)"),
Shares!C9622,
IF(
Shares!B9622 = "",
#N/A,
Shares!B9622)
)</f>
        <v>#N/A</v>
      </c>
      <c r="B9622" t="e">
        <f>IF(
OR('Shares - LTR - Granted'!B9622 = "8. Transferee of restricted securities", 'Shares - LTR - Granted'!B9622 = "9. Any person (substitution for securities etc.)"),
'Shares - LTR - Granted'!C9622,
IF(
'Shares - LTR - Granted'!B9622 = "",
#N/A,
'Shares - LTR - Granted'!B9622)
)</f>
        <v>#N/A</v>
      </c>
      <c r="C9622" t="e">
        <f>IF(
OR('Performance Securities'!B9622 = "8. Transferee of restricted securities", 'Performance Securities'!B9622 = "9. Any person (substitution for securities etc.)"),
'Performance Securities'!C9622,
IF(
'Performance Securities'!B9622 = "",
#N/A,
'Performance Securities'!B9622)
)</f>
        <v>#N/A</v>
      </c>
      <c r="D9622" t="e">
        <f>IF(
OR('Options or Warrants'!B9622 = "8. Transferee of restricted securities", 'Options or Warrants'!B9622 = "9. Any person (substitution for securities etc.)"),
'Options or Warrants'!C9622,
IF(
'Options or Warrants'!B9622 = "",
#N/A,
'Options or Warrants'!B9622)
)</f>
        <v>#N/A</v>
      </c>
      <c r="E9622" t="e">
        <f>IF(
OR('Options - Free Attaching'!B9622 = "8. Transferee of restricted securities", 'Options - Free Attaching'!B9622 = "9. Any person (substitution for securities etc.)"),
'Options - Free Attaching'!C9622,
IF(
'Options - Free Attaching'!B9622 = "",
#N/A,
'Options - Free Attaching'!B9622)
)</f>
        <v>#N/A</v>
      </c>
      <c r="F9622" t="e">
        <f>IF(
OR('Con. Notes - Conversion'!B9622 = "8. Transferee of restricted securities", 'Con. Notes - Conversion'!B9622 = "9. Any person (substitution for securities etc.)"),
'Con. Notes - Conversion'!C9622,
IF(
'Con. Notes - Conversion'!B9622 = "",
#N/A,
'Con. Notes - Conversion'!B9622)
)</f>
        <v>#N/A</v>
      </c>
      <c r="G9622" t="e">
        <f>IF(
OR('Con. Notes - No Conversion'!B9622 = "8. Transferee of restricted securities", 'Con. Notes - No Conversion'!B9622 = "9. Any person (substitution for securities etc.)"),
'Con. Notes - No Conversion'!C9622,
IF(
'Con. Notes - No Conversion'!B9622 = "",
#N/A,
'Con. Notes - No Conversion'!B9622)
)</f>
        <v>#N/A</v>
      </c>
    </row>
    <row r="9623" spans="1:7" x14ac:dyDescent="0.25">
      <c r="A9623" t="e">
        <f>IF(
OR(Shares!B9623 = "8. Transferee of restricted securities", Shares!B9623 = "9. Any person (substitution for securities etc.)"),
Shares!C9623,
IF(
Shares!B9623 = "",
#N/A,
Shares!B9623)
)</f>
        <v>#N/A</v>
      </c>
      <c r="B9623" t="e">
        <f>IF(
OR('Shares - LTR - Granted'!B9623 = "8. Transferee of restricted securities", 'Shares - LTR - Granted'!B9623 = "9. Any person (substitution for securities etc.)"),
'Shares - LTR - Granted'!C9623,
IF(
'Shares - LTR - Granted'!B9623 = "",
#N/A,
'Shares - LTR - Granted'!B9623)
)</f>
        <v>#N/A</v>
      </c>
      <c r="C9623" t="e">
        <f>IF(
OR('Performance Securities'!B9623 = "8. Transferee of restricted securities", 'Performance Securities'!B9623 = "9. Any person (substitution for securities etc.)"),
'Performance Securities'!C9623,
IF(
'Performance Securities'!B9623 = "",
#N/A,
'Performance Securities'!B9623)
)</f>
        <v>#N/A</v>
      </c>
      <c r="D9623" t="e">
        <f>IF(
OR('Options or Warrants'!B9623 = "8. Transferee of restricted securities", 'Options or Warrants'!B9623 = "9. Any person (substitution for securities etc.)"),
'Options or Warrants'!C9623,
IF(
'Options or Warrants'!B9623 = "",
#N/A,
'Options or Warrants'!B9623)
)</f>
        <v>#N/A</v>
      </c>
      <c r="E9623" t="e">
        <f>IF(
OR('Options - Free Attaching'!B9623 = "8. Transferee of restricted securities", 'Options - Free Attaching'!B9623 = "9. Any person (substitution for securities etc.)"),
'Options - Free Attaching'!C9623,
IF(
'Options - Free Attaching'!B9623 = "",
#N/A,
'Options - Free Attaching'!B9623)
)</f>
        <v>#N/A</v>
      </c>
      <c r="F9623" t="e">
        <f>IF(
OR('Con. Notes - Conversion'!B9623 = "8. Transferee of restricted securities", 'Con. Notes - Conversion'!B9623 = "9. Any person (substitution for securities etc.)"),
'Con. Notes - Conversion'!C9623,
IF(
'Con. Notes - Conversion'!B9623 = "",
#N/A,
'Con. Notes - Conversion'!B9623)
)</f>
        <v>#N/A</v>
      </c>
      <c r="G9623" t="e">
        <f>IF(
OR('Con. Notes - No Conversion'!B9623 = "8. Transferee of restricted securities", 'Con. Notes - No Conversion'!B9623 = "9. Any person (substitution for securities etc.)"),
'Con. Notes - No Conversion'!C9623,
IF(
'Con. Notes - No Conversion'!B9623 = "",
#N/A,
'Con. Notes - No Conversion'!B9623)
)</f>
        <v>#N/A</v>
      </c>
    </row>
    <row r="9624" spans="1:7" x14ac:dyDescent="0.25">
      <c r="A9624" t="e">
        <f>IF(
OR(Shares!B9624 = "8. Transferee of restricted securities", Shares!B9624 = "9. Any person (substitution for securities etc.)"),
Shares!C9624,
IF(
Shares!B9624 = "",
#N/A,
Shares!B9624)
)</f>
        <v>#N/A</v>
      </c>
      <c r="B9624" t="e">
        <f>IF(
OR('Shares - LTR - Granted'!B9624 = "8. Transferee of restricted securities", 'Shares - LTR - Granted'!B9624 = "9. Any person (substitution for securities etc.)"),
'Shares - LTR - Granted'!C9624,
IF(
'Shares - LTR - Granted'!B9624 = "",
#N/A,
'Shares - LTR - Granted'!B9624)
)</f>
        <v>#N/A</v>
      </c>
      <c r="C9624" t="e">
        <f>IF(
OR('Performance Securities'!B9624 = "8. Transferee of restricted securities", 'Performance Securities'!B9624 = "9. Any person (substitution for securities etc.)"),
'Performance Securities'!C9624,
IF(
'Performance Securities'!B9624 = "",
#N/A,
'Performance Securities'!B9624)
)</f>
        <v>#N/A</v>
      </c>
      <c r="D9624" t="e">
        <f>IF(
OR('Options or Warrants'!B9624 = "8. Transferee of restricted securities", 'Options or Warrants'!B9624 = "9. Any person (substitution for securities etc.)"),
'Options or Warrants'!C9624,
IF(
'Options or Warrants'!B9624 = "",
#N/A,
'Options or Warrants'!B9624)
)</f>
        <v>#N/A</v>
      </c>
      <c r="E9624" t="e">
        <f>IF(
OR('Options - Free Attaching'!B9624 = "8. Transferee of restricted securities", 'Options - Free Attaching'!B9624 = "9. Any person (substitution for securities etc.)"),
'Options - Free Attaching'!C9624,
IF(
'Options - Free Attaching'!B9624 = "",
#N/A,
'Options - Free Attaching'!B9624)
)</f>
        <v>#N/A</v>
      </c>
      <c r="F9624" t="e">
        <f>IF(
OR('Con. Notes - Conversion'!B9624 = "8. Transferee of restricted securities", 'Con. Notes - Conversion'!B9624 = "9. Any person (substitution for securities etc.)"),
'Con. Notes - Conversion'!C9624,
IF(
'Con. Notes - Conversion'!B9624 = "",
#N/A,
'Con. Notes - Conversion'!B9624)
)</f>
        <v>#N/A</v>
      </c>
      <c r="G9624" t="e">
        <f>IF(
OR('Con. Notes - No Conversion'!B9624 = "8. Transferee of restricted securities", 'Con. Notes - No Conversion'!B9624 = "9. Any person (substitution for securities etc.)"),
'Con. Notes - No Conversion'!C9624,
IF(
'Con. Notes - No Conversion'!B9624 = "",
#N/A,
'Con. Notes - No Conversion'!B9624)
)</f>
        <v>#N/A</v>
      </c>
    </row>
    <row r="9625" spans="1:7" x14ac:dyDescent="0.25">
      <c r="A9625" t="e">
        <f>IF(
OR(Shares!B9625 = "8. Transferee of restricted securities", Shares!B9625 = "9. Any person (substitution for securities etc.)"),
Shares!C9625,
IF(
Shares!B9625 = "",
#N/A,
Shares!B9625)
)</f>
        <v>#N/A</v>
      </c>
      <c r="B9625" t="e">
        <f>IF(
OR('Shares - LTR - Granted'!B9625 = "8. Transferee of restricted securities", 'Shares - LTR - Granted'!B9625 = "9. Any person (substitution for securities etc.)"),
'Shares - LTR - Granted'!C9625,
IF(
'Shares - LTR - Granted'!B9625 = "",
#N/A,
'Shares - LTR - Granted'!B9625)
)</f>
        <v>#N/A</v>
      </c>
      <c r="C9625" t="e">
        <f>IF(
OR('Performance Securities'!B9625 = "8. Transferee of restricted securities", 'Performance Securities'!B9625 = "9. Any person (substitution for securities etc.)"),
'Performance Securities'!C9625,
IF(
'Performance Securities'!B9625 = "",
#N/A,
'Performance Securities'!B9625)
)</f>
        <v>#N/A</v>
      </c>
      <c r="D9625" t="e">
        <f>IF(
OR('Options or Warrants'!B9625 = "8. Transferee of restricted securities", 'Options or Warrants'!B9625 = "9. Any person (substitution for securities etc.)"),
'Options or Warrants'!C9625,
IF(
'Options or Warrants'!B9625 = "",
#N/A,
'Options or Warrants'!B9625)
)</f>
        <v>#N/A</v>
      </c>
      <c r="E9625" t="e">
        <f>IF(
OR('Options - Free Attaching'!B9625 = "8. Transferee of restricted securities", 'Options - Free Attaching'!B9625 = "9. Any person (substitution for securities etc.)"),
'Options - Free Attaching'!C9625,
IF(
'Options - Free Attaching'!B9625 = "",
#N/A,
'Options - Free Attaching'!B9625)
)</f>
        <v>#N/A</v>
      </c>
      <c r="F9625" t="e">
        <f>IF(
OR('Con. Notes - Conversion'!B9625 = "8. Transferee of restricted securities", 'Con. Notes - Conversion'!B9625 = "9. Any person (substitution for securities etc.)"),
'Con. Notes - Conversion'!C9625,
IF(
'Con. Notes - Conversion'!B9625 = "",
#N/A,
'Con. Notes - Conversion'!B9625)
)</f>
        <v>#N/A</v>
      </c>
      <c r="G9625" t="e">
        <f>IF(
OR('Con. Notes - No Conversion'!B9625 = "8. Transferee of restricted securities", 'Con. Notes - No Conversion'!B9625 = "9. Any person (substitution for securities etc.)"),
'Con. Notes - No Conversion'!C9625,
IF(
'Con. Notes - No Conversion'!B9625 = "",
#N/A,
'Con. Notes - No Conversion'!B9625)
)</f>
        <v>#N/A</v>
      </c>
    </row>
    <row r="9626" spans="1:7" x14ac:dyDescent="0.25">
      <c r="A9626" t="e">
        <f>IF(
OR(Shares!B9626 = "8. Transferee of restricted securities", Shares!B9626 = "9. Any person (substitution for securities etc.)"),
Shares!C9626,
IF(
Shares!B9626 = "",
#N/A,
Shares!B9626)
)</f>
        <v>#N/A</v>
      </c>
      <c r="B9626" t="e">
        <f>IF(
OR('Shares - LTR - Granted'!B9626 = "8. Transferee of restricted securities", 'Shares - LTR - Granted'!B9626 = "9. Any person (substitution for securities etc.)"),
'Shares - LTR - Granted'!C9626,
IF(
'Shares - LTR - Granted'!B9626 = "",
#N/A,
'Shares - LTR - Granted'!B9626)
)</f>
        <v>#N/A</v>
      </c>
      <c r="C9626" t="e">
        <f>IF(
OR('Performance Securities'!B9626 = "8. Transferee of restricted securities", 'Performance Securities'!B9626 = "9. Any person (substitution for securities etc.)"),
'Performance Securities'!C9626,
IF(
'Performance Securities'!B9626 = "",
#N/A,
'Performance Securities'!B9626)
)</f>
        <v>#N/A</v>
      </c>
      <c r="D9626" t="e">
        <f>IF(
OR('Options or Warrants'!B9626 = "8. Transferee of restricted securities", 'Options or Warrants'!B9626 = "9. Any person (substitution for securities etc.)"),
'Options or Warrants'!C9626,
IF(
'Options or Warrants'!B9626 = "",
#N/A,
'Options or Warrants'!B9626)
)</f>
        <v>#N/A</v>
      </c>
      <c r="E9626" t="e">
        <f>IF(
OR('Options - Free Attaching'!B9626 = "8. Transferee of restricted securities", 'Options - Free Attaching'!B9626 = "9. Any person (substitution for securities etc.)"),
'Options - Free Attaching'!C9626,
IF(
'Options - Free Attaching'!B9626 = "",
#N/A,
'Options - Free Attaching'!B9626)
)</f>
        <v>#N/A</v>
      </c>
      <c r="F9626" t="e">
        <f>IF(
OR('Con. Notes - Conversion'!B9626 = "8. Transferee of restricted securities", 'Con. Notes - Conversion'!B9626 = "9. Any person (substitution for securities etc.)"),
'Con. Notes - Conversion'!C9626,
IF(
'Con. Notes - Conversion'!B9626 = "",
#N/A,
'Con. Notes - Conversion'!B9626)
)</f>
        <v>#N/A</v>
      </c>
      <c r="G9626" t="e">
        <f>IF(
OR('Con. Notes - No Conversion'!B9626 = "8. Transferee of restricted securities", 'Con. Notes - No Conversion'!B9626 = "9. Any person (substitution for securities etc.)"),
'Con. Notes - No Conversion'!C9626,
IF(
'Con. Notes - No Conversion'!B9626 = "",
#N/A,
'Con. Notes - No Conversion'!B9626)
)</f>
        <v>#N/A</v>
      </c>
    </row>
    <row r="9627" spans="1:7" x14ac:dyDescent="0.25">
      <c r="A9627" t="e">
        <f>IF(
OR(Shares!B9627 = "8. Transferee of restricted securities", Shares!B9627 = "9. Any person (substitution for securities etc.)"),
Shares!C9627,
IF(
Shares!B9627 = "",
#N/A,
Shares!B9627)
)</f>
        <v>#N/A</v>
      </c>
      <c r="B9627" t="e">
        <f>IF(
OR('Shares - LTR - Granted'!B9627 = "8. Transferee of restricted securities", 'Shares - LTR - Granted'!B9627 = "9. Any person (substitution for securities etc.)"),
'Shares - LTR - Granted'!C9627,
IF(
'Shares - LTR - Granted'!B9627 = "",
#N/A,
'Shares - LTR - Granted'!B9627)
)</f>
        <v>#N/A</v>
      </c>
      <c r="C9627" t="e">
        <f>IF(
OR('Performance Securities'!B9627 = "8. Transferee of restricted securities", 'Performance Securities'!B9627 = "9. Any person (substitution for securities etc.)"),
'Performance Securities'!C9627,
IF(
'Performance Securities'!B9627 = "",
#N/A,
'Performance Securities'!B9627)
)</f>
        <v>#N/A</v>
      </c>
      <c r="D9627" t="e">
        <f>IF(
OR('Options or Warrants'!B9627 = "8. Transferee of restricted securities", 'Options or Warrants'!B9627 = "9. Any person (substitution for securities etc.)"),
'Options or Warrants'!C9627,
IF(
'Options or Warrants'!B9627 = "",
#N/A,
'Options or Warrants'!B9627)
)</f>
        <v>#N/A</v>
      </c>
      <c r="E9627" t="e">
        <f>IF(
OR('Options - Free Attaching'!B9627 = "8. Transferee of restricted securities", 'Options - Free Attaching'!B9627 = "9. Any person (substitution for securities etc.)"),
'Options - Free Attaching'!C9627,
IF(
'Options - Free Attaching'!B9627 = "",
#N/A,
'Options - Free Attaching'!B9627)
)</f>
        <v>#N/A</v>
      </c>
      <c r="F9627" t="e">
        <f>IF(
OR('Con. Notes - Conversion'!B9627 = "8. Transferee of restricted securities", 'Con. Notes - Conversion'!B9627 = "9. Any person (substitution for securities etc.)"),
'Con. Notes - Conversion'!C9627,
IF(
'Con. Notes - Conversion'!B9627 = "",
#N/A,
'Con. Notes - Conversion'!B9627)
)</f>
        <v>#N/A</v>
      </c>
      <c r="G9627" t="e">
        <f>IF(
OR('Con. Notes - No Conversion'!B9627 = "8. Transferee of restricted securities", 'Con. Notes - No Conversion'!B9627 = "9. Any person (substitution for securities etc.)"),
'Con. Notes - No Conversion'!C9627,
IF(
'Con. Notes - No Conversion'!B9627 = "",
#N/A,
'Con. Notes - No Conversion'!B9627)
)</f>
        <v>#N/A</v>
      </c>
    </row>
    <row r="9628" spans="1:7" x14ac:dyDescent="0.25">
      <c r="A9628" t="e">
        <f>IF(
OR(Shares!B9628 = "8. Transferee of restricted securities", Shares!B9628 = "9. Any person (substitution for securities etc.)"),
Shares!C9628,
IF(
Shares!B9628 = "",
#N/A,
Shares!B9628)
)</f>
        <v>#N/A</v>
      </c>
      <c r="B9628" t="e">
        <f>IF(
OR('Shares - LTR - Granted'!B9628 = "8. Transferee of restricted securities", 'Shares - LTR - Granted'!B9628 = "9. Any person (substitution for securities etc.)"),
'Shares - LTR - Granted'!C9628,
IF(
'Shares - LTR - Granted'!B9628 = "",
#N/A,
'Shares - LTR - Granted'!B9628)
)</f>
        <v>#N/A</v>
      </c>
      <c r="C9628" t="e">
        <f>IF(
OR('Performance Securities'!B9628 = "8. Transferee of restricted securities", 'Performance Securities'!B9628 = "9. Any person (substitution for securities etc.)"),
'Performance Securities'!C9628,
IF(
'Performance Securities'!B9628 = "",
#N/A,
'Performance Securities'!B9628)
)</f>
        <v>#N/A</v>
      </c>
      <c r="D9628" t="e">
        <f>IF(
OR('Options or Warrants'!B9628 = "8. Transferee of restricted securities", 'Options or Warrants'!B9628 = "9. Any person (substitution for securities etc.)"),
'Options or Warrants'!C9628,
IF(
'Options or Warrants'!B9628 = "",
#N/A,
'Options or Warrants'!B9628)
)</f>
        <v>#N/A</v>
      </c>
      <c r="E9628" t="e">
        <f>IF(
OR('Options - Free Attaching'!B9628 = "8. Transferee of restricted securities", 'Options - Free Attaching'!B9628 = "9. Any person (substitution for securities etc.)"),
'Options - Free Attaching'!C9628,
IF(
'Options - Free Attaching'!B9628 = "",
#N/A,
'Options - Free Attaching'!B9628)
)</f>
        <v>#N/A</v>
      </c>
      <c r="F9628" t="e">
        <f>IF(
OR('Con. Notes - Conversion'!B9628 = "8. Transferee of restricted securities", 'Con. Notes - Conversion'!B9628 = "9. Any person (substitution for securities etc.)"),
'Con. Notes - Conversion'!C9628,
IF(
'Con. Notes - Conversion'!B9628 = "",
#N/A,
'Con. Notes - Conversion'!B9628)
)</f>
        <v>#N/A</v>
      </c>
      <c r="G9628" t="e">
        <f>IF(
OR('Con. Notes - No Conversion'!B9628 = "8. Transferee of restricted securities", 'Con. Notes - No Conversion'!B9628 = "9. Any person (substitution for securities etc.)"),
'Con. Notes - No Conversion'!C9628,
IF(
'Con. Notes - No Conversion'!B9628 = "",
#N/A,
'Con. Notes - No Conversion'!B9628)
)</f>
        <v>#N/A</v>
      </c>
    </row>
    <row r="9629" spans="1:7" x14ac:dyDescent="0.25">
      <c r="A9629" t="e">
        <f>IF(
OR(Shares!B9629 = "8. Transferee of restricted securities", Shares!B9629 = "9. Any person (substitution for securities etc.)"),
Shares!C9629,
IF(
Shares!B9629 = "",
#N/A,
Shares!B9629)
)</f>
        <v>#N/A</v>
      </c>
      <c r="B9629" t="e">
        <f>IF(
OR('Shares - LTR - Granted'!B9629 = "8. Transferee of restricted securities", 'Shares - LTR - Granted'!B9629 = "9. Any person (substitution for securities etc.)"),
'Shares - LTR - Granted'!C9629,
IF(
'Shares - LTR - Granted'!B9629 = "",
#N/A,
'Shares - LTR - Granted'!B9629)
)</f>
        <v>#N/A</v>
      </c>
      <c r="C9629" t="e">
        <f>IF(
OR('Performance Securities'!B9629 = "8. Transferee of restricted securities", 'Performance Securities'!B9629 = "9. Any person (substitution for securities etc.)"),
'Performance Securities'!C9629,
IF(
'Performance Securities'!B9629 = "",
#N/A,
'Performance Securities'!B9629)
)</f>
        <v>#N/A</v>
      </c>
      <c r="D9629" t="e">
        <f>IF(
OR('Options or Warrants'!B9629 = "8. Transferee of restricted securities", 'Options or Warrants'!B9629 = "9. Any person (substitution for securities etc.)"),
'Options or Warrants'!C9629,
IF(
'Options or Warrants'!B9629 = "",
#N/A,
'Options or Warrants'!B9629)
)</f>
        <v>#N/A</v>
      </c>
      <c r="E9629" t="e">
        <f>IF(
OR('Options - Free Attaching'!B9629 = "8. Transferee of restricted securities", 'Options - Free Attaching'!B9629 = "9. Any person (substitution for securities etc.)"),
'Options - Free Attaching'!C9629,
IF(
'Options - Free Attaching'!B9629 = "",
#N/A,
'Options - Free Attaching'!B9629)
)</f>
        <v>#N/A</v>
      </c>
      <c r="F9629" t="e">
        <f>IF(
OR('Con. Notes - Conversion'!B9629 = "8. Transferee of restricted securities", 'Con. Notes - Conversion'!B9629 = "9. Any person (substitution for securities etc.)"),
'Con. Notes - Conversion'!C9629,
IF(
'Con. Notes - Conversion'!B9629 = "",
#N/A,
'Con. Notes - Conversion'!B9629)
)</f>
        <v>#N/A</v>
      </c>
      <c r="G9629" t="e">
        <f>IF(
OR('Con. Notes - No Conversion'!B9629 = "8. Transferee of restricted securities", 'Con. Notes - No Conversion'!B9629 = "9. Any person (substitution for securities etc.)"),
'Con. Notes - No Conversion'!C9629,
IF(
'Con. Notes - No Conversion'!B9629 = "",
#N/A,
'Con. Notes - No Conversion'!B9629)
)</f>
        <v>#N/A</v>
      </c>
    </row>
    <row r="9630" spans="1:7" x14ac:dyDescent="0.25">
      <c r="A9630" t="e">
        <f>IF(
OR(Shares!B9630 = "8. Transferee of restricted securities", Shares!B9630 = "9. Any person (substitution for securities etc.)"),
Shares!C9630,
IF(
Shares!B9630 = "",
#N/A,
Shares!B9630)
)</f>
        <v>#N/A</v>
      </c>
      <c r="B9630" t="e">
        <f>IF(
OR('Shares - LTR - Granted'!B9630 = "8. Transferee of restricted securities", 'Shares - LTR - Granted'!B9630 = "9. Any person (substitution for securities etc.)"),
'Shares - LTR - Granted'!C9630,
IF(
'Shares - LTR - Granted'!B9630 = "",
#N/A,
'Shares - LTR - Granted'!B9630)
)</f>
        <v>#N/A</v>
      </c>
      <c r="C9630" t="e">
        <f>IF(
OR('Performance Securities'!B9630 = "8. Transferee of restricted securities", 'Performance Securities'!B9630 = "9. Any person (substitution for securities etc.)"),
'Performance Securities'!C9630,
IF(
'Performance Securities'!B9630 = "",
#N/A,
'Performance Securities'!B9630)
)</f>
        <v>#N/A</v>
      </c>
      <c r="D9630" t="e">
        <f>IF(
OR('Options or Warrants'!B9630 = "8. Transferee of restricted securities", 'Options or Warrants'!B9630 = "9. Any person (substitution for securities etc.)"),
'Options or Warrants'!C9630,
IF(
'Options or Warrants'!B9630 = "",
#N/A,
'Options or Warrants'!B9630)
)</f>
        <v>#N/A</v>
      </c>
      <c r="E9630" t="e">
        <f>IF(
OR('Options - Free Attaching'!B9630 = "8. Transferee of restricted securities", 'Options - Free Attaching'!B9630 = "9. Any person (substitution for securities etc.)"),
'Options - Free Attaching'!C9630,
IF(
'Options - Free Attaching'!B9630 = "",
#N/A,
'Options - Free Attaching'!B9630)
)</f>
        <v>#N/A</v>
      </c>
      <c r="F9630" t="e">
        <f>IF(
OR('Con. Notes - Conversion'!B9630 = "8. Transferee of restricted securities", 'Con. Notes - Conversion'!B9630 = "9. Any person (substitution for securities etc.)"),
'Con. Notes - Conversion'!C9630,
IF(
'Con. Notes - Conversion'!B9630 = "",
#N/A,
'Con. Notes - Conversion'!B9630)
)</f>
        <v>#N/A</v>
      </c>
      <c r="G9630" t="e">
        <f>IF(
OR('Con. Notes - No Conversion'!B9630 = "8. Transferee of restricted securities", 'Con. Notes - No Conversion'!B9630 = "9. Any person (substitution for securities etc.)"),
'Con. Notes - No Conversion'!C9630,
IF(
'Con. Notes - No Conversion'!B9630 = "",
#N/A,
'Con. Notes - No Conversion'!B9630)
)</f>
        <v>#N/A</v>
      </c>
    </row>
    <row r="9631" spans="1:7" x14ac:dyDescent="0.25">
      <c r="A9631" t="e">
        <f>IF(
OR(Shares!B9631 = "8. Transferee of restricted securities", Shares!B9631 = "9. Any person (substitution for securities etc.)"),
Shares!C9631,
IF(
Shares!B9631 = "",
#N/A,
Shares!B9631)
)</f>
        <v>#N/A</v>
      </c>
      <c r="B9631" t="e">
        <f>IF(
OR('Shares - LTR - Granted'!B9631 = "8. Transferee of restricted securities", 'Shares - LTR - Granted'!B9631 = "9. Any person (substitution for securities etc.)"),
'Shares - LTR - Granted'!C9631,
IF(
'Shares - LTR - Granted'!B9631 = "",
#N/A,
'Shares - LTR - Granted'!B9631)
)</f>
        <v>#N/A</v>
      </c>
      <c r="C9631" t="e">
        <f>IF(
OR('Performance Securities'!B9631 = "8. Transferee of restricted securities", 'Performance Securities'!B9631 = "9. Any person (substitution for securities etc.)"),
'Performance Securities'!C9631,
IF(
'Performance Securities'!B9631 = "",
#N/A,
'Performance Securities'!B9631)
)</f>
        <v>#N/A</v>
      </c>
      <c r="D9631" t="e">
        <f>IF(
OR('Options or Warrants'!B9631 = "8. Transferee of restricted securities", 'Options or Warrants'!B9631 = "9. Any person (substitution for securities etc.)"),
'Options or Warrants'!C9631,
IF(
'Options or Warrants'!B9631 = "",
#N/A,
'Options or Warrants'!B9631)
)</f>
        <v>#N/A</v>
      </c>
      <c r="E9631" t="e">
        <f>IF(
OR('Options - Free Attaching'!B9631 = "8. Transferee of restricted securities", 'Options - Free Attaching'!B9631 = "9. Any person (substitution for securities etc.)"),
'Options - Free Attaching'!C9631,
IF(
'Options - Free Attaching'!B9631 = "",
#N/A,
'Options - Free Attaching'!B9631)
)</f>
        <v>#N/A</v>
      </c>
      <c r="F9631" t="e">
        <f>IF(
OR('Con. Notes - Conversion'!B9631 = "8. Transferee of restricted securities", 'Con. Notes - Conversion'!B9631 = "9. Any person (substitution for securities etc.)"),
'Con. Notes - Conversion'!C9631,
IF(
'Con. Notes - Conversion'!B9631 = "",
#N/A,
'Con. Notes - Conversion'!B9631)
)</f>
        <v>#N/A</v>
      </c>
      <c r="G9631" t="e">
        <f>IF(
OR('Con. Notes - No Conversion'!B9631 = "8. Transferee of restricted securities", 'Con. Notes - No Conversion'!B9631 = "9. Any person (substitution for securities etc.)"),
'Con. Notes - No Conversion'!C9631,
IF(
'Con. Notes - No Conversion'!B9631 = "",
#N/A,
'Con. Notes - No Conversion'!B9631)
)</f>
        <v>#N/A</v>
      </c>
    </row>
    <row r="9632" spans="1:7" x14ac:dyDescent="0.25">
      <c r="A9632" t="e">
        <f>IF(
OR(Shares!B9632 = "8. Transferee of restricted securities", Shares!B9632 = "9. Any person (substitution for securities etc.)"),
Shares!C9632,
IF(
Shares!B9632 = "",
#N/A,
Shares!B9632)
)</f>
        <v>#N/A</v>
      </c>
      <c r="B9632" t="e">
        <f>IF(
OR('Shares - LTR - Granted'!B9632 = "8. Transferee of restricted securities", 'Shares - LTR - Granted'!B9632 = "9. Any person (substitution for securities etc.)"),
'Shares - LTR - Granted'!C9632,
IF(
'Shares - LTR - Granted'!B9632 = "",
#N/A,
'Shares - LTR - Granted'!B9632)
)</f>
        <v>#N/A</v>
      </c>
      <c r="C9632" t="e">
        <f>IF(
OR('Performance Securities'!B9632 = "8. Transferee of restricted securities", 'Performance Securities'!B9632 = "9. Any person (substitution for securities etc.)"),
'Performance Securities'!C9632,
IF(
'Performance Securities'!B9632 = "",
#N/A,
'Performance Securities'!B9632)
)</f>
        <v>#N/A</v>
      </c>
      <c r="D9632" t="e">
        <f>IF(
OR('Options or Warrants'!B9632 = "8. Transferee of restricted securities", 'Options or Warrants'!B9632 = "9. Any person (substitution for securities etc.)"),
'Options or Warrants'!C9632,
IF(
'Options or Warrants'!B9632 = "",
#N/A,
'Options or Warrants'!B9632)
)</f>
        <v>#N/A</v>
      </c>
      <c r="E9632" t="e">
        <f>IF(
OR('Options - Free Attaching'!B9632 = "8. Transferee of restricted securities", 'Options - Free Attaching'!B9632 = "9. Any person (substitution for securities etc.)"),
'Options - Free Attaching'!C9632,
IF(
'Options - Free Attaching'!B9632 = "",
#N/A,
'Options - Free Attaching'!B9632)
)</f>
        <v>#N/A</v>
      </c>
      <c r="F9632" t="e">
        <f>IF(
OR('Con. Notes - Conversion'!B9632 = "8. Transferee of restricted securities", 'Con. Notes - Conversion'!B9632 = "9. Any person (substitution for securities etc.)"),
'Con. Notes - Conversion'!C9632,
IF(
'Con. Notes - Conversion'!B9632 = "",
#N/A,
'Con. Notes - Conversion'!B9632)
)</f>
        <v>#N/A</v>
      </c>
      <c r="G9632" t="e">
        <f>IF(
OR('Con. Notes - No Conversion'!B9632 = "8. Transferee of restricted securities", 'Con. Notes - No Conversion'!B9632 = "9. Any person (substitution for securities etc.)"),
'Con. Notes - No Conversion'!C9632,
IF(
'Con. Notes - No Conversion'!B9632 = "",
#N/A,
'Con. Notes - No Conversion'!B9632)
)</f>
        <v>#N/A</v>
      </c>
    </row>
    <row r="9633" spans="1:7" x14ac:dyDescent="0.25">
      <c r="A9633" t="e">
        <f>IF(
OR(Shares!B9633 = "8. Transferee of restricted securities", Shares!B9633 = "9. Any person (substitution for securities etc.)"),
Shares!C9633,
IF(
Shares!B9633 = "",
#N/A,
Shares!B9633)
)</f>
        <v>#N/A</v>
      </c>
      <c r="B9633" t="e">
        <f>IF(
OR('Shares - LTR - Granted'!B9633 = "8. Transferee of restricted securities", 'Shares - LTR - Granted'!B9633 = "9. Any person (substitution for securities etc.)"),
'Shares - LTR - Granted'!C9633,
IF(
'Shares - LTR - Granted'!B9633 = "",
#N/A,
'Shares - LTR - Granted'!B9633)
)</f>
        <v>#N/A</v>
      </c>
      <c r="C9633" t="e">
        <f>IF(
OR('Performance Securities'!B9633 = "8. Transferee of restricted securities", 'Performance Securities'!B9633 = "9. Any person (substitution for securities etc.)"),
'Performance Securities'!C9633,
IF(
'Performance Securities'!B9633 = "",
#N/A,
'Performance Securities'!B9633)
)</f>
        <v>#N/A</v>
      </c>
      <c r="D9633" t="e">
        <f>IF(
OR('Options or Warrants'!B9633 = "8. Transferee of restricted securities", 'Options or Warrants'!B9633 = "9. Any person (substitution for securities etc.)"),
'Options or Warrants'!C9633,
IF(
'Options or Warrants'!B9633 = "",
#N/A,
'Options or Warrants'!B9633)
)</f>
        <v>#N/A</v>
      </c>
      <c r="E9633" t="e">
        <f>IF(
OR('Options - Free Attaching'!B9633 = "8. Transferee of restricted securities", 'Options - Free Attaching'!B9633 = "9. Any person (substitution for securities etc.)"),
'Options - Free Attaching'!C9633,
IF(
'Options - Free Attaching'!B9633 = "",
#N/A,
'Options - Free Attaching'!B9633)
)</f>
        <v>#N/A</v>
      </c>
      <c r="F9633" t="e">
        <f>IF(
OR('Con. Notes - Conversion'!B9633 = "8. Transferee of restricted securities", 'Con. Notes - Conversion'!B9633 = "9. Any person (substitution for securities etc.)"),
'Con. Notes - Conversion'!C9633,
IF(
'Con. Notes - Conversion'!B9633 = "",
#N/A,
'Con. Notes - Conversion'!B9633)
)</f>
        <v>#N/A</v>
      </c>
      <c r="G9633" t="e">
        <f>IF(
OR('Con. Notes - No Conversion'!B9633 = "8. Transferee of restricted securities", 'Con. Notes - No Conversion'!B9633 = "9. Any person (substitution for securities etc.)"),
'Con. Notes - No Conversion'!C9633,
IF(
'Con. Notes - No Conversion'!B9633 = "",
#N/A,
'Con. Notes - No Conversion'!B9633)
)</f>
        <v>#N/A</v>
      </c>
    </row>
    <row r="9634" spans="1:7" x14ac:dyDescent="0.25">
      <c r="A9634" t="e">
        <f>IF(
OR(Shares!B9634 = "8. Transferee of restricted securities", Shares!B9634 = "9. Any person (substitution for securities etc.)"),
Shares!C9634,
IF(
Shares!B9634 = "",
#N/A,
Shares!B9634)
)</f>
        <v>#N/A</v>
      </c>
      <c r="B9634" t="e">
        <f>IF(
OR('Shares - LTR - Granted'!B9634 = "8. Transferee of restricted securities", 'Shares - LTR - Granted'!B9634 = "9. Any person (substitution for securities etc.)"),
'Shares - LTR - Granted'!C9634,
IF(
'Shares - LTR - Granted'!B9634 = "",
#N/A,
'Shares - LTR - Granted'!B9634)
)</f>
        <v>#N/A</v>
      </c>
      <c r="C9634" t="e">
        <f>IF(
OR('Performance Securities'!B9634 = "8. Transferee of restricted securities", 'Performance Securities'!B9634 = "9. Any person (substitution for securities etc.)"),
'Performance Securities'!C9634,
IF(
'Performance Securities'!B9634 = "",
#N/A,
'Performance Securities'!B9634)
)</f>
        <v>#N/A</v>
      </c>
      <c r="D9634" t="e">
        <f>IF(
OR('Options or Warrants'!B9634 = "8. Transferee of restricted securities", 'Options or Warrants'!B9634 = "9. Any person (substitution for securities etc.)"),
'Options or Warrants'!C9634,
IF(
'Options or Warrants'!B9634 = "",
#N/A,
'Options or Warrants'!B9634)
)</f>
        <v>#N/A</v>
      </c>
      <c r="E9634" t="e">
        <f>IF(
OR('Options - Free Attaching'!B9634 = "8. Transferee of restricted securities", 'Options - Free Attaching'!B9634 = "9. Any person (substitution for securities etc.)"),
'Options - Free Attaching'!C9634,
IF(
'Options - Free Attaching'!B9634 = "",
#N/A,
'Options - Free Attaching'!B9634)
)</f>
        <v>#N/A</v>
      </c>
      <c r="F9634" t="e">
        <f>IF(
OR('Con. Notes - Conversion'!B9634 = "8. Transferee of restricted securities", 'Con. Notes - Conversion'!B9634 = "9. Any person (substitution for securities etc.)"),
'Con. Notes - Conversion'!C9634,
IF(
'Con. Notes - Conversion'!B9634 = "",
#N/A,
'Con. Notes - Conversion'!B9634)
)</f>
        <v>#N/A</v>
      </c>
      <c r="G9634" t="e">
        <f>IF(
OR('Con. Notes - No Conversion'!B9634 = "8. Transferee of restricted securities", 'Con. Notes - No Conversion'!B9634 = "9. Any person (substitution for securities etc.)"),
'Con. Notes - No Conversion'!C9634,
IF(
'Con. Notes - No Conversion'!B9634 = "",
#N/A,
'Con. Notes - No Conversion'!B9634)
)</f>
        <v>#N/A</v>
      </c>
    </row>
    <row r="9635" spans="1:7" x14ac:dyDescent="0.25">
      <c r="A9635" t="e">
        <f>IF(
OR(Shares!B9635 = "8. Transferee of restricted securities", Shares!B9635 = "9. Any person (substitution for securities etc.)"),
Shares!C9635,
IF(
Shares!B9635 = "",
#N/A,
Shares!B9635)
)</f>
        <v>#N/A</v>
      </c>
      <c r="B9635" t="e">
        <f>IF(
OR('Shares - LTR - Granted'!B9635 = "8. Transferee of restricted securities", 'Shares - LTR - Granted'!B9635 = "9. Any person (substitution for securities etc.)"),
'Shares - LTR - Granted'!C9635,
IF(
'Shares - LTR - Granted'!B9635 = "",
#N/A,
'Shares - LTR - Granted'!B9635)
)</f>
        <v>#N/A</v>
      </c>
      <c r="C9635" t="e">
        <f>IF(
OR('Performance Securities'!B9635 = "8. Transferee of restricted securities", 'Performance Securities'!B9635 = "9. Any person (substitution for securities etc.)"),
'Performance Securities'!C9635,
IF(
'Performance Securities'!B9635 = "",
#N/A,
'Performance Securities'!B9635)
)</f>
        <v>#N/A</v>
      </c>
      <c r="D9635" t="e">
        <f>IF(
OR('Options or Warrants'!B9635 = "8. Transferee of restricted securities", 'Options or Warrants'!B9635 = "9. Any person (substitution for securities etc.)"),
'Options or Warrants'!C9635,
IF(
'Options or Warrants'!B9635 = "",
#N/A,
'Options or Warrants'!B9635)
)</f>
        <v>#N/A</v>
      </c>
      <c r="E9635" t="e">
        <f>IF(
OR('Options - Free Attaching'!B9635 = "8. Transferee of restricted securities", 'Options - Free Attaching'!B9635 = "9. Any person (substitution for securities etc.)"),
'Options - Free Attaching'!C9635,
IF(
'Options - Free Attaching'!B9635 = "",
#N/A,
'Options - Free Attaching'!B9635)
)</f>
        <v>#N/A</v>
      </c>
      <c r="F9635" t="e">
        <f>IF(
OR('Con. Notes - Conversion'!B9635 = "8. Transferee of restricted securities", 'Con. Notes - Conversion'!B9635 = "9. Any person (substitution for securities etc.)"),
'Con. Notes - Conversion'!C9635,
IF(
'Con. Notes - Conversion'!B9635 = "",
#N/A,
'Con. Notes - Conversion'!B9635)
)</f>
        <v>#N/A</v>
      </c>
      <c r="G9635" t="e">
        <f>IF(
OR('Con. Notes - No Conversion'!B9635 = "8. Transferee of restricted securities", 'Con. Notes - No Conversion'!B9635 = "9. Any person (substitution for securities etc.)"),
'Con. Notes - No Conversion'!C9635,
IF(
'Con. Notes - No Conversion'!B9635 = "",
#N/A,
'Con. Notes - No Conversion'!B9635)
)</f>
        <v>#N/A</v>
      </c>
    </row>
    <row r="9636" spans="1:7" x14ac:dyDescent="0.25">
      <c r="A9636" t="e">
        <f>IF(
OR(Shares!B9636 = "8. Transferee of restricted securities", Shares!B9636 = "9. Any person (substitution for securities etc.)"),
Shares!C9636,
IF(
Shares!B9636 = "",
#N/A,
Shares!B9636)
)</f>
        <v>#N/A</v>
      </c>
      <c r="B9636" t="e">
        <f>IF(
OR('Shares - LTR - Granted'!B9636 = "8. Transferee of restricted securities", 'Shares - LTR - Granted'!B9636 = "9. Any person (substitution for securities etc.)"),
'Shares - LTR - Granted'!C9636,
IF(
'Shares - LTR - Granted'!B9636 = "",
#N/A,
'Shares - LTR - Granted'!B9636)
)</f>
        <v>#N/A</v>
      </c>
      <c r="C9636" t="e">
        <f>IF(
OR('Performance Securities'!B9636 = "8. Transferee of restricted securities", 'Performance Securities'!B9636 = "9. Any person (substitution for securities etc.)"),
'Performance Securities'!C9636,
IF(
'Performance Securities'!B9636 = "",
#N/A,
'Performance Securities'!B9636)
)</f>
        <v>#N/A</v>
      </c>
      <c r="D9636" t="e">
        <f>IF(
OR('Options or Warrants'!B9636 = "8. Transferee of restricted securities", 'Options or Warrants'!B9636 = "9. Any person (substitution for securities etc.)"),
'Options or Warrants'!C9636,
IF(
'Options or Warrants'!B9636 = "",
#N/A,
'Options or Warrants'!B9636)
)</f>
        <v>#N/A</v>
      </c>
      <c r="E9636" t="e">
        <f>IF(
OR('Options - Free Attaching'!B9636 = "8. Transferee of restricted securities", 'Options - Free Attaching'!B9636 = "9. Any person (substitution for securities etc.)"),
'Options - Free Attaching'!C9636,
IF(
'Options - Free Attaching'!B9636 = "",
#N/A,
'Options - Free Attaching'!B9636)
)</f>
        <v>#N/A</v>
      </c>
      <c r="F9636" t="e">
        <f>IF(
OR('Con. Notes - Conversion'!B9636 = "8. Transferee of restricted securities", 'Con. Notes - Conversion'!B9636 = "9. Any person (substitution for securities etc.)"),
'Con. Notes - Conversion'!C9636,
IF(
'Con. Notes - Conversion'!B9636 = "",
#N/A,
'Con. Notes - Conversion'!B9636)
)</f>
        <v>#N/A</v>
      </c>
      <c r="G9636" t="e">
        <f>IF(
OR('Con. Notes - No Conversion'!B9636 = "8. Transferee of restricted securities", 'Con. Notes - No Conversion'!B9636 = "9. Any person (substitution for securities etc.)"),
'Con. Notes - No Conversion'!C9636,
IF(
'Con. Notes - No Conversion'!B9636 = "",
#N/A,
'Con. Notes - No Conversion'!B9636)
)</f>
        <v>#N/A</v>
      </c>
    </row>
    <row r="9637" spans="1:7" x14ac:dyDescent="0.25">
      <c r="A9637" t="e">
        <f>IF(
OR(Shares!B9637 = "8. Transferee of restricted securities", Shares!B9637 = "9. Any person (substitution for securities etc.)"),
Shares!C9637,
IF(
Shares!B9637 = "",
#N/A,
Shares!B9637)
)</f>
        <v>#N/A</v>
      </c>
      <c r="B9637" t="e">
        <f>IF(
OR('Shares - LTR - Granted'!B9637 = "8. Transferee of restricted securities", 'Shares - LTR - Granted'!B9637 = "9. Any person (substitution for securities etc.)"),
'Shares - LTR - Granted'!C9637,
IF(
'Shares - LTR - Granted'!B9637 = "",
#N/A,
'Shares - LTR - Granted'!B9637)
)</f>
        <v>#N/A</v>
      </c>
      <c r="C9637" t="e">
        <f>IF(
OR('Performance Securities'!B9637 = "8. Transferee of restricted securities", 'Performance Securities'!B9637 = "9. Any person (substitution for securities etc.)"),
'Performance Securities'!C9637,
IF(
'Performance Securities'!B9637 = "",
#N/A,
'Performance Securities'!B9637)
)</f>
        <v>#N/A</v>
      </c>
      <c r="D9637" t="e">
        <f>IF(
OR('Options or Warrants'!B9637 = "8. Transferee of restricted securities", 'Options or Warrants'!B9637 = "9. Any person (substitution for securities etc.)"),
'Options or Warrants'!C9637,
IF(
'Options or Warrants'!B9637 = "",
#N/A,
'Options or Warrants'!B9637)
)</f>
        <v>#N/A</v>
      </c>
      <c r="E9637" t="e">
        <f>IF(
OR('Options - Free Attaching'!B9637 = "8. Transferee of restricted securities", 'Options - Free Attaching'!B9637 = "9. Any person (substitution for securities etc.)"),
'Options - Free Attaching'!C9637,
IF(
'Options - Free Attaching'!B9637 = "",
#N/A,
'Options - Free Attaching'!B9637)
)</f>
        <v>#N/A</v>
      </c>
      <c r="F9637" t="e">
        <f>IF(
OR('Con. Notes - Conversion'!B9637 = "8. Transferee of restricted securities", 'Con. Notes - Conversion'!B9637 = "9. Any person (substitution for securities etc.)"),
'Con. Notes - Conversion'!C9637,
IF(
'Con. Notes - Conversion'!B9637 = "",
#N/A,
'Con. Notes - Conversion'!B9637)
)</f>
        <v>#N/A</v>
      </c>
      <c r="G9637" t="e">
        <f>IF(
OR('Con. Notes - No Conversion'!B9637 = "8. Transferee of restricted securities", 'Con. Notes - No Conversion'!B9637 = "9. Any person (substitution for securities etc.)"),
'Con. Notes - No Conversion'!C9637,
IF(
'Con. Notes - No Conversion'!B9637 = "",
#N/A,
'Con. Notes - No Conversion'!B9637)
)</f>
        <v>#N/A</v>
      </c>
    </row>
    <row r="9638" spans="1:7" x14ac:dyDescent="0.25">
      <c r="A9638" t="e">
        <f>IF(
OR(Shares!B9638 = "8. Transferee of restricted securities", Shares!B9638 = "9. Any person (substitution for securities etc.)"),
Shares!C9638,
IF(
Shares!B9638 = "",
#N/A,
Shares!B9638)
)</f>
        <v>#N/A</v>
      </c>
      <c r="B9638" t="e">
        <f>IF(
OR('Shares - LTR - Granted'!B9638 = "8. Transferee of restricted securities", 'Shares - LTR - Granted'!B9638 = "9. Any person (substitution for securities etc.)"),
'Shares - LTR - Granted'!C9638,
IF(
'Shares - LTR - Granted'!B9638 = "",
#N/A,
'Shares - LTR - Granted'!B9638)
)</f>
        <v>#N/A</v>
      </c>
      <c r="C9638" t="e">
        <f>IF(
OR('Performance Securities'!B9638 = "8. Transferee of restricted securities", 'Performance Securities'!B9638 = "9. Any person (substitution for securities etc.)"),
'Performance Securities'!C9638,
IF(
'Performance Securities'!B9638 = "",
#N/A,
'Performance Securities'!B9638)
)</f>
        <v>#N/A</v>
      </c>
      <c r="D9638" t="e">
        <f>IF(
OR('Options or Warrants'!B9638 = "8. Transferee of restricted securities", 'Options or Warrants'!B9638 = "9. Any person (substitution for securities etc.)"),
'Options or Warrants'!C9638,
IF(
'Options or Warrants'!B9638 = "",
#N/A,
'Options or Warrants'!B9638)
)</f>
        <v>#N/A</v>
      </c>
      <c r="E9638" t="e">
        <f>IF(
OR('Options - Free Attaching'!B9638 = "8. Transferee of restricted securities", 'Options - Free Attaching'!B9638 = "9. Any person (substitution for securities etc.)"),
'Options - Free Attaching'!C9638,
IF(
'Options - Free Attaching'!B9638 = "",
#N/A,
'Options - Free Attaching'!B9638)
)</f>
        <v>#N/A</v>
      </c>
      <c r="F9638" t="e">
        <f>IF(
OR('Con. Notes - Conversion'!B9638 = "8. Transferee of restricted securities", 'Con. Notes - Conversion'!B9638 = "9. Any person (substitution for securities etc.)"),
'Con. Notes - Conversion'!C9638,
IF(
'Con. Notes - Conversion'!B9638 = "",
#N/A,
'Con. Notes - Conversion'!B9638)
)</f>
        <v>#N/A</v>
      </c>
      <c r="G9638" t="e">
        <f>IF(
OR('Con. Notes - No Conversion'!B9638 = "8. Transferee of restricted securities", 'Con. Notes - No Conversion'!B9638 = "9. Any person (substitution for securities etc.)"),
'Con. Notes - No Conversion'!C9638,
IF(
'Con. Notes - No Conversion'!B9638 = "",
#N/A,
'Con. Notes - No Conversion'!B9638)
)</f>
        <v>#N/A</v>
      </c>
    </row>
    <row r="9639" spans="1:7" x14ac:dyDescent="0.25">
      <c r="A9639" t="e">
        <f>IF(
OR(Shares!B9639 = "8. Transferee of restricted securities", Shares!B9639 = "9. Any person (substitution for securities etc.)"),
Shares!C9639,
IF(
Shares!B9639 = "",
#N/A,
Shares!B9639)
)</f>
        <v>#N/A</v>
      </c>
      <c r="B9639" t="e">
        <f>IF(
OR('Shares - LTR - Granted'!B9639 = "8. Transferee of restricted securities", 'Shares - LTR - Granted'!B9639 = "9. Any person (substitution for securities etc.)"),
'Shares - LTR - Granted'!C9639,
IF(
'Shares - LTR - Granted'!B9639 = "",
#N/A,
'Shares - LTR - Granted'!B9639)
)</f>
        <v>#N/A</v>
      </c>
      <c r="C9639" t="e">
        <f>IF(
OR('Performance Securities'!B9639 = "8. Transferee of restricted securities", 'Performance Securities'!B9639 = "9. Any person (substitution for securities etc.)"),
'Performance Securities'!C9639,
IF(
'Performance Securities'!B9639 = "",
#N/A,
'Performance Securities'!B9639)
)</f>
        <v>#N/A</v>
      </c>
      <c r="D9639" t="e">
        <f>IF(
OR('Options or Warrants'!B9639 = "8. Transferee of restricted securities", 'Options or Warrants'!B9639 = "9. Any person (substitution for securities etc.)"),
'Options or Warrants'!C9639,
IF(
'Options or Warrants'!B9639 = "",
#N/A,
'Options or Warrants'!B9639)
)</f>
        <v>#N/A</v>
      </c>
      <c r="E9639" t="e">
        <f>IF(
OR('Options - Free Attaching'!B9639 = "8. Transferee of restricted securities", 'Options - Free Attaching'!B9639 = "9. Any person (substitution for securities etc.)"),
'Options - Free Attaching'!C9639,
IF(
'Options - Free Attaching'!B9639 = "",
#N/A,
'Options - Free Attaching'!B9639)
)</f>
        <v>#N/A</v>
      </c>
      <c r="F9639" t="e">
        <f>IF(
OR('Con. Notes - Conversion'!B9639 = "8. Transferee of restricted securities", 'Con. Notes - Conversion'!B9639 = "9. Any person (substitution for securities etc.)"),
'Con. Notes - Conversion'!C9639,
IF(
'Con. Notes - Conversion'!B9639 = "",
#N/A,
'Con. Notes - Conversion'!B9639)
)</f>
        <v>#N/A</v>
      </c>
      <c r="G9639" t="e">
        <f>IF(
OR('Con. Notes - No Conversion'!B9639 = "8. Transferee of restricted securities", 'Con. Notes - No Conversion'!B9639 = "9. Any person (substitution for securities etc.)"),
'Con. Notes - No Conversion'!C9639,
IF(
'Con. Notes - No Conversion'!B9639 = "",
#N/A,
'Con. Notes - No Conversion'!B9639)
)</f>
        <v>#N/A</v>
      </c>
    </row>
    <row r="9640" spans="1:7" x14ac:dyDescent="0.25">
      <c r="A9640" t="e">
        <f>IF(
OR(Shares!B9640 = "8. Transferee of restricted securities", Shares!B9640 = "9. Any person (substitution for securities etc.)"),
Shares!C9640,
IF(
Shares!B9640 = "",
#N/A,
Shares!B9640)
)</f>
        <v>#N/A</v>
      </c>
      <c r="B9640" t="e">
        <f>IF(
OR('Shares - LTR - Granted'!B9640 = "8. Transferee of restricted securities", 'Shares - LTR - Granted'!B9640 = "9. Any person (substitution for securities etc.)"),
'Shares - LTR - Granted'!C9640,
IF(
'Shares - LTR - Granted'!B9640 = "",
#N/A,
'Shares - LTR - Granted'!B9640)
)</f>
        <v>#N/A</v>
      </c>
      <c r="C9640" t="e">
        <f>IF(
OR('Performance Securities'!B9640 = "8. Transferee of restricted securities", 'Performance Securities'!B9640 = "9. Any person (substitution for securities etc.)"),
'Performance Securities'!C9640,
IF(
'Performance Securities'!B9640 = "",
#N/A,
'Performance Securities'!B9640)
)</f>
        <v>#N/A</v>
      </c>
      <c r="D9640" t="e">
        <f>IF(
OR('Options or Warrants'!B9640 = "8. Transferee of restricted securities", 'Options or Warrants'!B9640 = "9. Any person (substitution for securities etc.)"),
'Options or Warrants'!C9640,
IF(
'Options or Warrants'!B9640 = "",
#N/A,
'Options or Warrants'!B9640)
)</f>
        <v>#N/A</v>
      </c>
      <c r="E9640" t="e">
        <f>IF(
OR('Options - Free Attaching'!B9640 = "8. Transferee of restricted securities", 'Options - Free Attaching'!B9640 = "9. Any person (substitution for securities etc.)"),
'Options - Free Attaching'!C9640,
IF(
'Options - Free Attaching'!B9640 = "",
#N/A,
'Options - Free Attaching'!B9640)
)</f>
        <v>#N/A</v>
      </c>
      <c r="F9640" t="e">
        <f>IF(
OR('Con. Notes - Conversion'!B9640 = "8. Transferee of restricted securities", 'Con. Notes - Conversion'!B9640 = "9. Any person (substitution for securities etc.)"),
'Con. Notes - Conversion'!C9640,
IF(
'Con. Notes - Conversion'!B9640 = "",
#N/A,
'Con. Notes - Conversion'!B9640)
)</f>
        <v>#N/A</v>
      </c>
      <c r="G9640" t="e">
        <f>IF(
OR('Con. Notes - No Conversion'!B9640 = "8. Transferee of restricted securities", 'Con. Notes - No Conversion'!B9640 = "9. Any person (substitution for securities etc.)"),
'Con. Notes - No Conversion'!C9640,
IF(
'Con. Notes - No Conversion'!B9640 = "",
#N/A,
'Con. Notes - No Conversion'!B9640)
)</f>
        <v>#N/A</v>
      </c>
    </row>
    <row r="9641" spans="1:7" x14ac:dyDescent="0.25">
      <c r="A9641" t="e">
        <f>IF(
OR(Shares!B9641 = "8. Transferee of restricted securities", Shares!B9641 = "9. Any person (substitution for securities etc.)"),
Shares!C9641,
IF(
Shares!B9641 = "",
#N/A,
Shares!B9641)
)</f>
        <v>#N/A</v>
      </c>
      <c r="B9641" t="e">
        <f>IF(
OR('Shares - LTR - Granted'!B9641 = "8. Transferee of restricted securities", 'Shares - LTR - Granted'!B9641 = "9. Any person (substitution for securities etc.)"),
'Shares - LTR - Granted'!C9641,
IF(
'Shares - LTR - Granted'!B9641 = "",
#N/A,
'Shares - LTR - Granted'!B9641)
)</f>
        <v>#N/A</v>
      </c>
      <c r="C9641" t="e">
        <f>IF(
OR('Performance Securities'!B9641 = "8. Transferee of restricted securities", 'Performance Securities'!B9641 = "9. Any person (substitution for securities etc.)"),
'Performance Securities'!C9641,
IF(
'Performance Securities'!B9641 = "",
#N/A,
'Performance Securities'!B9641)
)</f>
        <v>#N/A</v>
      </c>
      <c r="D9641" t="e">
        <f>IF(
OR('Options or Warrants'!B9641 = "8. Transferee of restricted securities", 'Options or Warrants'!B9641 = "9. Any person (substitution for securities etc.)"),
'Options or Warrants'!C9641,
IF(
'Options or Warrants'!B9641 = "",
#N/A,
'Options or Warrants'!B9641)
)</f>
        <v>#N/A</v>
      </c>
      <c r="E9641" t="e">
        <f>IF(
OR('Options - Free Attaching'!B9641 = "8. Transferee of restricted securities", 'Options - Free Attaching'!B9641 = "9. Any person (substitution for securities etc.)"),
'Options - Free Attaching'!C9641,
IF(
'Options - Free Attaching'!B9641 = "",
#N/A,
'Options - Free Attaching'!B9641)
)</f>
        <v>#N/A</v>
      </c>
      <c r="F9641" t="e">
        <f>IF(
OR('Con. Notes - Conversion'!B9641 = "8. Transferee of restricted securities", 'Con. Notes - Conversion'!B9641 = "9. Any person (substitution for securities etc.)"),
'Con. Notes - Conversion'!C9641,
IF(
'Con. Notes - Conversion'!B9641 = "",
#N/A,
'Con. Notes - Conversion'!B9641)
)</f>
        <v>#N/A</v>
      </c>
      <c r="G9641" t="e">
        <f>IF(
OR('Con. Notes - No Conversion'!B9641 = "8. Transferee of restricted securities", 'Con. Notes - No Conversion'!B9641 = "9. Any person (substitution for securities etc.)"),
'Con. Notes - No Conversion'!C9641,
IF(
'Con. Notes - No Conversion'!B9641 = "",
#N/A,
'Con. Notes - No Conversion'!B9641)
)</f>
        <v>#N/A</v>
      </c>
    </row>
    <row r="9642" spans="1:7" x14ac:dyDescent="0.25">
      <c r="A9642" t="e">
        <f>IF(
OR(Shares!B9642 = "8. Transferee of restricted securities", Shares!B9642 = "9. Any person (substitution for securities etc.)"),
Shares!C9642,
IF(
Shares!B9642 = "",
#N/A,
Shares!B9642)
)</f>
        <v>#N/A</v>
      </c>
      <c r="B9642" t="e">
        <f>IF(
OR('Shares - LTR - Granted'!B9642 = "8. Transferee of restricted securities", 'Shares - LTR - Granted'!B9642 = "9. Any person (substitution for securities etc.)"),
'Shares - LTR - Granted'!C9642,
IF(
'Shares - LTR - Granted'!B9642 = "",
#N/A,
'Shares - LTR - Granted'!B9642)
)</f>
        <v>#N/A</v>
      </c>
      <c r="C9642" t="e">
        <f>IF(
OR('Performance Securities'!B9642 = "8. Transferee of restricted securities", 'Performance Securities'!B9642 = "9. Any person (substitution for securities etc.)"),
'Performance Securities'!C9642,
IF(
'Performance Securities'!B9642 = "",
#N/A,
'Performance Securities'!B9642)
)</f>
        <v>#N/A</v>
      </c>
      <c r="D9642" t="e">
        <f>IF(
OR('Options or Warrants'!B9642 = "8. Transferee of restricted securities", 'Options or Warrants'!B9642 = "9. Any person (substitution for securities etc.)"),
'Options or Warrants'!C9642,
IF(
'Options or Warrants'!B9642 = "",
#N/A,
'Options or Warrants'!B9642)
)</f>
        <v>#N/A</v>
      </c>
      <c r="E9642" t="e">
        <f>IF(
OR('Options - Free Attaching'!B9642 = "8. Transferee of restricted securities", 'Options - Free Attaching'!B9642 = "9. Any person (substitution for securities etc.)"),
'Options - Free Attaching'!C9642,
IF(
'Options - Free Attaching'!B9642 = "",
#N/A,
'Options - Free Attaching'!B9642)
)</f>
        <v>#N/A</v>
      </c>
      <c r="F9642" t="e">
        <f>IF(
OR('Con. Notes - Conversion'!B9642 = "8. Transferee of restricted securities", 'Con. Notes - Conversion'!B9642 = "9. Any person (substitution for securities etc.)"),
'Con. Notes - Conversion'!C9642,
IF(
'Con. Notes - Conversion'!B9642 = "",
#N/A,
'Con. Notes - Conversion'!B9642)
)</f>
        <v>#N/A</v>
      </c>
      <c r="G9642" t="e">
        <f>IF(
OR('Con. Notes - No Conversion'!B9642 = "8. Transferee of restricted securities", 'Con. Notes - No Conversion'!B9642 = "9. Any person (substitution for securities etc.)"),
'Con. Notes - No Conversion'!C9642,
IF(
'Con. Notes - No Conversion'!B9642 = "",
#N/A,
'Con. Notes - No Conversion'!B9642)
)</f>
        <v>#N/A</v>
      </c>
    </row>
    <row r="9643" spans="1:7" x14ac:dyDescent="0.25">
      <c r="A9643" t="e">
        <f>IF(
OR(Shares!B9643 = "8. Transferee of restricted securities", Shares!B9643 = "9. Any person (substitution for securities etc.)"),
Shares!C9643,
IF(
Shares!B9643 = "",
#N/A,
Shares!B9643)
)</f>
        <v>#N/A</v>
      </c>
      <c r="B9643" t="e">
        <f>IF(
OR('Shares - LTR - Granted'!B9643 = "8. Transferee of restricted securities", 'Shares - LTR - Granted'!B9643 = "9. Any person (substitution for securities etc.)"),
'Shares - LTR - Granted'!C9643,
IF(
'Shares - LTR - Granted'!B9643 = "",
#N/A,
'Shares - LTR - Granted'!B9643)
)</f>
        <v>#N/A</v>
      </c>
      <c r="C9643" t="e">
        <f>IF(
OR('Performance Securities'!B9643 = "8. Transferee of restricted securities", 'Performance Securities'!B9643 = "9. Any person (substitution for securities etc.)"),
'Performance Securities'!C9643,
IF(
'Performance Securities'!B9643 = "",
#N/A,
'Performance Securities'!B9643)
)</f>
        <v>#N/A</v>
      </c>
      <c r="D9643" t="e">
        <f>IF(
OR('Options or Warrants'!B9643 = "8. Transferee of restricted securities", 'Options or Warrants'!B9643 = "9. Any person (substitution for securities etc.)"),
'Options or Warrants'!C9643,
IF(
'Options or Warrants'!B9643 = "",
#N/A,
'Options or Warrants'!B9643)
)</f>
        <v>#N/A</v>
      </c>
      <c r="E9643" t="e">
        <f>IF(
OR('Options - Free Attaching'!B9643 = "8. Transferee of restricted securities", 'Options - Free Attaching'!B9643 = "9. Any person (substitution for securities etc.)"),
'Options - Free Attaching'!C9643,
IF(
'Options - Free Attaching'!B9643 = "",
#N/A,
'Options - Free Attaching'!B9643)
)</f>
        <v>#N/A</v>
      </c>
      <c r="F9643" t="e">
        <f>IF(
OR('Con. Notes - Conversion'!B9643 = "8. Transferee of restricted securities", 'Con. Notes - Conversion'!B9643 = "9. Any person (substitution for securities etc.)"),
'Con. Notes - Conversion'!C9643,
IF(
'Con. Notes - Conversion'!B9643 = "",
#N/A,
'Con. Notes - Conversion'!B9643)
)</f>
        <v>#N/A</v>
      </c>
      <c r="G9643" t="e">
        <f>IF(
OR('Con. Notes - No Conversion'!B9643 = "8. Transferee of restricted securities", 'Con. Notes - No Conversion'!B9643 = "9. Any person (substitution for securities etc.)"),
'Con. Notes - No Conversion'!C9643,
IF(
'Con. Notes - No Conversion'!B9643 = "",
#N/A,
'Con. Notes - No Conversion'!B9643)
)</f>
        <v>#N/A</v>
      </c>
    </row>
    <row r="9644" spans="1:7" x14ac:dyDescent="0.25">
      <c r="A9644" t="e">
        <f>IF(
OR(Shares!B9644 = "8. Transferee of restricted securities", Shares!B9644 = "9. Any person (substitution for securities etc.)"),
Shares!C9644,
IF(
Shares!B9644 = "",
#N/A,
Shares!B9644)
)</f>
        <v>#N/A</v>
      </c>
      <c r="B9644" t="e">
        <f>IF(
OR('Shares - LTR - Granted'!B9644 = "8. Transferee of restricted securities", 'Shares - LTR - Granted'!B9644 = "9. Any person (substitution for securities etc.)"),
'Shares - LTR - Granted'!C9644,
IF(
'Shares - LTR - Granted'!B9644 = "",
#N/A,
'Shares - LTR - Granted'!B9644)
)</f>
        <v>#N/A</v>
      </c>
      <c r="C9644" t="e">
        <f>IF(
OR('Performance Securities'!B9644 = "8. Transferee of restricted securities", 'Performance Securities'!B9644 = "9. Any person (substitution for securities etc.)"),
'Performance Securities'!C9644,
IF(
'Performance Securities'!B9644 = "",
#N/A,
'Performance Securities'!B9644)
)</f>
        <v>#N/A</v>
      </c>
      <c r="D9644" t="e">
        <f>IF(
OR('Options or Warrants'!B9644 = "8. Transferee of restricted securities", 'Options or Warrants'!B9644 = "9. Any person (substitution for securities etc.)"),
'Options or Warrants'!C9644,
IF(
'Options or Warrants'!B9644 = "",
#N/A,
'Options or Warrants'!B9644)
)</f>
        <v>#N/A</v>
      </c>
      <c r="E9644" t="e">
        <f>IF(
OR('Options - Free Attaching'!B9644 = "8. Transferee of restricted securities", 'Options - Free Attaching'!B9644 = "9. Any person (substitution for securities etc.)"),
'Options - Free Attaching'!C9644,
IF(
'Options - Free Attaching'!B9644 = "",
#N/A,
'Options - Free Attaching'!B9644)
)</f>
        <v>#N/A</v>
      </c>
      <c r="F9644" t="e">
        <f>IF(
OR('Con. Notes - Conversion'!B9644 = "8. Transferee of restricted securities", 'Con. Notes - Conversion'!B9644 = "9. Any person (substitution for securities etc.)"),
'Con. Notes - Conversion'!C9644,
IF(
'Con. Notes - Conversion'!B9644 = "",
#N/A,
'Con. Notes - Conversion'!B9644)
)</f>
        <v>#N/A</v>
      </c>
      <c r="G9644" t="e">
        <f>IF(
OR('Con. Notes - No Conversion'!B9644 = "8. Transferee of restricted securities", 'Con. Notes - No Conversion'!B9644 = "9. Any person (substitution for securities etc.)"),
'Con. Notes - No Conversion'!C9644,
IF(
'Con. Notes - No Conversion'!B9644 = "",
#N/A,
'Con. Notes - No Conversion'!B9644)
)</f>
        <v>#N/A</v>
      </c>
    </row>
    <row r="9645" spans="1:7" x14ac:dyDescent="0.25">
      <c r="A9645" t="e">
        <f>IF(
OR(Shares!B9645 = "8. Transferee of restricted securities", Shares!B9645 = "9. Any person (substitution for securities etc.)"),
Shares!C9645,
IF(
Shares!B9645 = "",
#N/A,
Shares!B9645)
)</f>
        <v>#N/A</v>
      </c>
      <c r="B9645" t="e">
        <f>IF(
OR('Shares - LTR - Granted'!B9645 = "8. Transferee of restricted securities", 'Shares - LTR - Granted'!B9645 = "9. Any person (substitution for securities etc.)"),
'Shares - LTR - Granted'!C9645,
IF(
'Shares - LTR - Granted'!B9645 = "",
#N/A,
'Shares - LTR - Granted'!B9645)
)</f>
        <v>#N/A</v>
      </c>
      <c r="C9645" t="e">
        <f>IF(
OR('Performance Securities'!B9645 = "8. Transferee of restricted securities", 'Performance Securities'!B9645 = "9. Any person (substitution for securities etc.)"),
'Performance Securities'!C9645,
IF(
'Performance Securities'!B9645 = "",
#N/A,
'Performance Securities'!B9645)
)</f>
        <v>#N/A</v>
      </c>
      <c r="D9645" t="e">
        <f>IF(
OR('Options or Warrants'!B9645 = "8. Transferee of restricted securities", 'Options or Warrants'!B9645 = "9. Any person (substitution for securities etc.)"),
'Options or Warrants'!C9645,
IF(
'Options or Warrants'!B9645 = "",
#N/A,
'Options or Warrants'!B9645)
)</f>
        <v>#N/A</v>
      </c>
      <c r="E9645" t="e">
        <f>IF(
OR('Options - Free Attaching'!B9645 = "8. Transferee of restricted securities", 'Options - Free Attaching'!B9645 = "9. Any person (substitution for securities etc.)"),
'Options - Free Attaching'!C9645,
IF(
'Options - Free Attaching'!B9645 = "",
#N/A,
'Options - Free Attaching'!B9645)
)</f>
        <v>#N/A</v>
      </c>
      <c r="F9645" t="e">
        <f>IF(
OR('Con. Notes - Conversion'!B9645 = "8. Transferee of restricted securities", 'Con. Notes - Conversion'!B9645 = "9. Any person (substitution for securities etc.)"),
'Con. Notes - Conversion'!C9645,
IF(
'Con. Notes - Conversion'!B9645 = "",
#N/A,
'Con. Notes - Conversion'!B9645)
)</f>
        <v>#N/A</v>
      </c>
      <c r="G9645" t="e">
        <f>IF(
OR('Con. Notes - No Conversion'!B9645 = "8. Transferee of restricted securities", 'Con. Notes - No Conversion'!B9645 = "9. Any person (substitution for securities etc.)"),
'Con. Notes - No Conversion'!C9645,
IF(
'Con. Notes - No Conversion'!B9645 = "",
#N/A,
'Con. Notes - No Conversion'!B9645)
)</f>
        <v>#N/A</v>
      </c>
    </row>
    <row r="9646" spans="1:7" x14ac:dyDescent="0.25">
      <c r="A9646" t="e">
        <f>IF(
OR(Shares!B9646 = "8. Transferee of restricted securities", Shares!B9646 = "9. Any person (substitution for securities etc.)"),
Shares!C9646,
IF(
Shares!B9646 = "",
#N/A,
Shares!B9646)
)</f>
        <v>#N/A</v>
      </c>
      <c r="B9646" t="e">
        <f>IF(
OR('Shares - LTR - Granted'!B9646 = "8. Transferee of restricted securities", 'Shares - LTR - Granted'!B9646 = "9. Any person (substitution for securities etc.)"),
'Shares - LTR - Granted'!C9646,
IF(
'Shares - LTR - Granted'!B9646 = "",
#N/A,
'Shares - LTR - Granted'!B9646)
)</f>
        <v>#N/A</v>
      </c>
      <c r="C9646" t="e">
        <f>IF(
OR('Performance Securities'!B9646 = "8. Transferee of restricted securities", 'Performance Securities'!B9646 = "9. Any person (substitution for securities etc.)"),
'Performance Securities'!C9646,
IF(
'Performance Securities'!B9646 = "",
#N/A,
'Performance Securities'!B9646)
)</f>
        <v>#N/A</v>
      </c>
      <c r="D9646" t="e">
        <f>IF(
OR('Options or Warrants'!B9646 = "8. Transferee of restricted securities", 'Options or Warrants'!B9646 = "9. Any person (substitution for securities etc.)"),
'Options or Warrants'!C9646,
IF(
'Options or Warrants'!B9646 = "",
#N/A,
'Options or Warrants'!B9646)
)</f>
        <v>#N/A</v>
      </c>
      <c r="E9646" t="e">
        <f>IF(
OR('Options - Free Attaching'!B9646 = "8. Transferee of restricted securities", 'Options - Free Attaching'!B9646 = "9. Any person (substitution for securities etc.)"),
'Options - Free Attaching'!C9646,
IF(
'Options - Free Attaching'!B9646 = "",
#N/A,
'Options - Free Attaching'!B9646)
)</f>
        <v>#N/A</v>
      </c>
      <c r="F9646" t="e">
        <f>IF(
OR('Con. Notes - Conversion'!B9646 = "8. Transferee of restricted securities", 'Con. Notes - Conversion'!B9646 = "9. Any person (substitution for securities etc.)"),
'Con. Notes - Conversion'!C9646,
IF(
'Con. Notes - Conversion'!B9646 = "",
#N/A,
'Con. Notes - Conversion'!B9646)
)</f>
        <v>#N/A</v>
      </c>
      <c r="G9646" t="e">
        <f>IF(
OR('Con. Notes - No Conversion'!B9646 = "8. Transferee of restricted securities", 'Con. Notes - No Conversion'!B9646 = "9. Any person (substitution for securities etc.)"),
'Con. Notes - No Conversion'!C9646,
IF(
'Con. Notes - No Conversion'!B9646 = "",
#N/A,
'Con. Notes - No Conversion'!B9646)
)</f>
        <v>#N/A</v>
      </c>
    </row>
    <row r="9647" spans="1:7" x14ac:dyDescent="0.25">
      <c r="A9647" t="e">
        <f>IF(
OR(Shares!B9647 = "8. Transferee of restricted securities", Shares!B9647 = "9. Any person (substitution for securities etc.)"),
Shares!C9647,
IF(
Shares!B9647 = "",
#N/A,
Shares!B9647)
)</f>
        <v>#N/A</v>
      </c>
      <c r="B9647" t="e">
        <f>IF(
OR('Shares - LTR - Granted'!B9647 = "8. Transferee of restricted securities", 'Shares - LTR - Granted'!B9647 = "9. Any person (substitution for securities etc.)"),
'Shares - LTR - Granted'!C9647,
IF(
'Shares - LTR - Granted'!B9647 = "",
#N/A,
'Shares - LTR - Granted'!B9647)
)</f>
        <v>#N/A</v>
      </c>
      <c r="C9647" t="e">
        <f>IF(
OR('Performance Securities'!B9647 = "8. Transferee of restricted securities", 'Performance Securities'!B9647 = "9. Any person (substitution for securities etc.)"),
'Performance Securities'!C9647,
IF(
'Performance Securities'!B9647 = "",
#N/A,
'Performance Securities'!B9647)
)</f>
        <v>#N/A</v>
      </c>
      <c r="D9647" t="e">
        <f>IF(
OR('Options or Warrants'!B9647 = "8. Transferee of restricted securities", 'Options or Warrants'!B9647 = "9. Any person (substitution for securities etc.)"),
'Options or Warrants'!C9647,
IF(
'Options or Warrants'!B9647 = "",
#N/A,
'Options or Warrants'!B9647)
)</f>
        <v>#N/A</v>
      </c>
      <c r="E9647" t="e">
        <f>IF(
OR('Options - Free Attaching'!B9647 = "8. Transferee of restricted securities", 'Options - Free Attaching'!B9647 = "9. Any person (substitution for securities etc.)"),
'Options - Free Attaching'!C9647,
IF(
'Options - Free Attaching'!B9647 = "",
#N/A,
'Options - Free Attaching'!B9647)
)</f>
        <v>#N/A</v>
      </c>
      <c r="F9647" t="e">
        <f>IF(
OR('Con. Notes - Conversion'!B9647 = "8. Transferee of restricted securities", 'Con. Notes - Conversion'!B9647 = "9. Any person (substitution for securities etc.)"),
'Con. Notes - Conversion'!C9647,
IF(
'Con. Notes - Conversion'!B9647 = "",
#N/A,
'Con. Notes - Conversion'!B9647)
)</f>
        <v>#N/A</v>
      </c>
      <c r="G9647" t="e">
        <f>IF(
OR('Con. Notes - No Conversion'!B9647 = "8. Transferee of restricted securities", 'Con. Notes - No Conversion'!B9647 = "9. Any person (substitution for securities etc.)"),
'Con. Notes - No Conversion'!C9647,
IF(
'Con. Notes - No Conversion'!B9647 = "",
#N/A,
'Con. Notes - No Conversion'!B9647)
)</f>
        <v>#N/A</v>
      </c>
    </row>
    <row r="9648" spans="1:7" x14ac:dyDescent="0.25">
      <c r="A9648" t="e">
        <f>IF(
OR(Shares!B9648 = "8. Transferee of restricted securities", Shares!B9648 = "9. Any person (substitution for securities etc.)"),
Shares!C9648,
IF(
Shares!B9648 = "",
#N/A,
Shares!B9648)
)</f>
        <v>#N/A</v>
      </c>
      <c r="B9648" t="e">
        <f>IF(
OR('Shares - LTR - Granted'!B9648 = "8. Transferee of restricted securities", 'Shares - LTR - Granted'!B9648 = "9. Any person (substitution for securities etc.)"),
'Shares - LTR - Granted'!C9648,
IF(
'Shares - LTR - Granted'!B9648 = "",
#N/A,
'Shares - LTR - Granted'!B9648)
)</f>
        <v>#N/A</v>
      </c>
      <c r="C9648" t="e">
        <f>IF(
OR('Performance Securities'!B9648 = "8. Transferee of restricted securities", 'Performance Securities'!B9648 = "9. Any person (substitution for securities etc.)"),
'Performance Securities'!C9648,
IF(
'Performance Securities'!B9648 = "",
#N/A,
'Performance Securities'!B9648)
)</f>
        <v>#N/A</v>
      </c>
      <c r="D9648" t="e">
        <f>IF(
OR('Options or Warrants'!B9648 = "8. Transferee of restricted securities", 'Options or Warrants'!B9648 = "9. Any person (substitution for securities etc.)"),
'Options or Warrants'!C9648,
IF(
'Options or Warrants'!B9648 = "",
#N/A,
'Options or Warrants'!B9648)
)</f>
        <v>#N/A</v>
      </c>
      <c r="E9648" t="e">
        <f>IF(
OR('Options - Free Attaching'!B9648 = "8. Transferee of restricted securities", 'Options - Free Attaching'!B9648 = "9. Any person (substitution for securities etc.)"),
'Options - Free Attaching'!C9648,
IF(
'Options - Free Attaching'!B9648 = "",
#N/A,
'Options - Free Attaching'!B9648)
)</f>
        <v>#N/A</v>
      </c>
      <c r="F9648" t="e">
        <f>IF(
OR('Con. Notes - Conversion'!B9648 = "8. Transferee of restricted securities", 'Con. Notes - Conversion'!B9648 = "9. Any person (substitution for securities etc.)"),
'Con. Notes - Conversion'!C9648,
IF(
'Con. Notes - Conversion'!B9648 = "",
#N/A,
'Con. Notes - Conversion'!B9648)
)</f>
        <v>#N/A</v>
      </c>
      <c r="G9648" t="e">
        <f>IF(
OR('Con. Notes - No Conversion'!B9648 = "8. Transferee of restricted securities", 'Con. Notes - No Conversion'!B9648 = "9. Any person (substitution for securities etc.)"),
'Con. Notes - No Conversion'!C9648,
IF(
'Con. Notes - No Conversion'!B9648 = "",
#N/A,
'Con. Notes - No Conversion'!B9648)
)</f>
        <v>#N/A</v>
      </c>
    </row>
    <row r="9649" spans="1:7" x14ac:dyDescent="0.25">
      <c r="A9649" t="e">
        <f>IF(
OR(Shares!B9649 = "8. Transferee of restricted securities", Shares!B9649 = "9. Any person (substitution for securities etc.)"),
Shares!C9649,
IF(
Shares!B9649 = "",
#N/A,
Shares!B9649)
)</f>
        <v>#N/A</v>
      </c>
      <c r="B9649" t="e">
        <f>IF(
OR('Shares - LTR - Granted'!B9649 = "8. Transferee of restricted securities", 'Shares - LTR - Granted'!B9649 = "9. Any person (substitution for securities etc.)"),
'Shares - LTR - Granted'!C9649,
IF(
'Shares - LTR - Granted'!B9649 = "",
#N/A,
'Shares - LTR - Granted'!B9649)
)</f>
        <v>#N/A</v>
      </c>
      <c r="C9649" t="e">
        <f>IF(
OR('Performance Securities'!B9649 = "8. Transferee of restricted securities", 'Performance Securities'!B9649 = "9. Any person (substitution for securities etc.)"),
'Performance Securities'!C9649,
IF(
'Performance Securities'!B9649 = "",
#N/A,
'Performance Securities'!B9649)
)</f>
        <v>#N/A</v>
      </c>
      <c r="D9649" t="e">
        <f>IF(
OR('Options or Warrants'!B9649 = "8. Transferee of restricted securities", 'Options or Warrants'!B9649 = "9. Any person (substitution for securities etc.)"),
'Options or Warrants'!C9649,
IF(
'Options or Warrants'!B9649 = "",
#N/A,
'Options or Warrants'!B9649)
)</f>
        <v>#N/A</v>
      </c>
      <c r="E9649" t="e">
        <f>IF(
OR('Options - Free Attaching'!B9649 = "8. Transferee of restricted securities", 'Options - Free Attaching'!B9649 = "9. Any person (substitution for securities etc.)"),
'Options - Free Attaching'!C9649,
IF(
'Options - Free Attaching'!B9649 = "",
#N/A,
'Options - Free Attaching'!B9649)
)</f>
        <v>#N/A</v>
      </c>
      <c r="F9649" t="e">
        <f>IF(
OR('Con. Notes - Conversion'!B9649 = "8. Transferee of restricted securities", 'Con. Notes - Conversion'!B9649 = "9. Any person (substitution for securities etc.)"),
'Con. Notes - Conversion'!C9649,
IF(
'Con. Notes - Conversion'!B9649 = "",
#N/A,
'Con. Notes - Conversion'!B9649)
)</f>
        <v>#N/A</v>
      </c>
      <c r="G9649" t="e">
        <f>IF(
OR('Con. Notes - No Conversion'!B9649 = "8. Transferee of restricted securities", 'Con. Notes - No Conversion'!B9649 = "9. Any person (substitution for securities etc.)"),
'Con. Notes - No Conversion'!C9649,
IF(
'Con. Notes - No Conversion'!B9649 = "",
#N/A,
'Con. Notes - No Conversion'!B9649)
)</f>
        <v>#N/A</v>
      </c>
    </row>
    <row r="9650" spans="1:7" x14ac:dyDescent="0.25">
      <c r="A9650" t="e">
        <f>IF(
OR(Shares!B9650 = "8. Transferee of restricted securities", Shares!B9650 = "9. Any person (substitution for securities etc.)"),
Shares!C9650,
IF(
Shares!B9650 = "",
#N/A,
Shares!B9650)
)</f>
        <v>#N/A</v>
      </c>
      <c r="B9650" t="e">
        <f>IF(
OR('Shares - LTR - Granted'!B9650 = "8. Transferee of restricted securities", 'Shares - LTR - Granted'!B9650 = "9. Any person (substitution for securities etc.)"),
'Shares - LTR - Granted'!C9650,
IF(
'Shares - LTR - Granted'!B9650 = "",
#N/A,
'Shares - LTR - Granted'!B9650)
)</f>
        <v>#N/A</v>
      </c>
      <c r="C9650" t="e">
        <f>IF(
OR('Performance Securities'!B9650 = "8. Transferee of restricted securities", 'Performance Securities'!B9650 = "9. Any person (substitution for securities etc.)"),
'Performance Securities'!C9650,
IF(
'Performance Securities'!B9650 = "",
#N/A,
'Performance Securities'!B9650)
)</f>
        <v>#N/A</v>
      </c>
      <c r="D9650" t="e">
        <f>IF(
OR('Options or Warrants'!B9650 = "8. Transferee of restricted securities", 'Options or Warrants'!B9650 = "9. Any person (substitution for securities etc.)"),
'Options or Warrants'!C9650,
IF(
'Options or Warrants'!B9650 = "",
#N/A,
'Options or Warrants'!B9650)
)</f>
        <v>#N/A</v>
      </c>
      <c r="E9650" t="e">
        <f>IF(
OR('Options - Free Attaching'!B9650 = "8. Transferee of restricted securities", 'Options - Free Attaching'!B9650 = "9. Any person (substitution for securities etc.)"),
'Options - Free Attaching'!C9650,
IF(
'Options - Free Attaching'!B9650 = "",
#N/A,
'Options - Free Attaching'!B9650)
)</f>
        <v>#N/A</v>
      </c>
      <c r="F9650" t="e">
        <f>IF(
OR('Con. Notes - Conversion'!B9650 = "8. Transferee of restricted securities", 'Con. Notes - Conversion'!B9650 = "9. Any person (substitution for securities etc.)"),
'Con. Notes - Conversion'!C9650,
IF(
'Con. Notes - Conversion'!B9650 = "",
#N/A,
'Con. Notes - Conversion'!B9650)
)</f>
        <v>#N/A</v>
      </c>
      <c r="G9650" t="e">
        <f>IF(
OR('Con. Notes - No Conversion'!B9650 = "8. Transferee of restricted securities", 'Con. Notes - No Conversion'!B9650 = "9. Any person (substitution for securities etc.)"),
'Con. Notes - No Conversion'!C9650,
IF(
'Con. Notes - No Conversion'!B9650 = "",
#N/A,
'Con. Notes - No Conversion'!B9650)
)</f>
        <v>#N/A</v>
      </c>
    </row>
    <row r="9651" spans="1:7" x14ac:dyDescent="0.25">
      <c r="A9651" t="e">
        <f>IF(
OR(Shares!B9651 = "8. Transferee of restricted securities", Shares!B9651 = "9. Any person (substitution for securities etc.)"),
Shares!C9651,
IF(
Shares!B9651 = "",
#N/A,
Shares!B9651)
)</f>
        <v>#N/A</v>
      </c>
      <c r="B9651" t="e">
        <f>IF(
OR('Shares - LTR - Granted'!B9651 = "8. Transferee of restricted securities", 'Shares - LTR - Granted'!B9651 = "9. Any person (substitution for securities etc.)"),
'Shares - LTR - Granted'!C9651,
IF(
'Shares - LTR - Granted'!B9651 = "",
#N/A,
'Shares - LTR - Granted'!B9651)
)</f>
        <v>#N/A</v>
      </c>
      <c r="C9651" t="e">
        <f>IF(
OR('Performance Securities'!B9651 = "8. Transferee of restricted securities", 'Performance Securities'!B9651 = "9. Any person (substitution for securities etc.)"),
'Performance Securities'!C9651,
IF(
'Performance Securities'!B9651 = "",
#N/A,
'Performance Securities'!B9651)
)</f>
        <v>#N/A</v>
      </c>
      <c r="D9651" t="e">
        <f>IF(
OR('Options or Warrants'!B9651 = "8. Transferee of restricted securities", 'Options or Warrants'!B9651 = "9. Any person (substitution for securities etc.)"),
'Options or Warrants'!C9651,
IF(
'Options or Warrants'!B9651 = "",
#N/A,
'Options or Warrants'!B9651)
)</f>
        <v>#N/A</v>
      </c>
      <c r="E9651" t="e">
        <f>IF(
OR('Options - Free Attaching'!B9651 = "8. Transferee of restricted securities", 'Options - Free Attaching'!B9651 = "9. Any person (substitution for securities etc.)"),
'Options - Free Attaching'!C9651,
IF(
'Options - Free Attaching'!B9651 = "",
#N/A,
'Options - Free Attaching'!B9651)
)</f>
        <v>#N/A</v>
      </c>
      <c r="F9651" t="e">
        <f>IF(
OR('Con. Notes - Conversion'!B9651 = "8. Transferee of restricted securities", 'Con. Notes - Conversion'!B9651 = "9. Any person (substitution for securities etc.)"),
'Con. Notes - Conversion'!C9651,
IF(
'Con. Notes - Conversion'!B9651 = "",
#N/A,
'Con. Notes - Conversion'!B9651)
)</f>
        <v>#N/A</v>
      </c>
      <c r="G9651" t="e">
        <f>IF(
OR('Con. Notes - No Conversion'!B9651 = "8. Transferee of restricted securities", 'Con. Notes - No Conversion'!B9651 = "9. Any person (substitution for securities etc.)"),
'Con. Notes - No Conversion'!C9651,
IF(
'Con. Notes - No Conversion'!B9651 = "",
#N/A,
'Con. Notes - No Conversion'!B9651)
)</f>
        <v>#N/A</v>
      </c>
    </row>
    <row r="9652" spans="1:7" x14ac:dyDescent="0.25">
      <c r="A9652" t="e">
        <f>IF(
OR(Shares!B9652 = "8. Transferee of restricted securities", Shares!B9652 = "9. Any person (substitution for securities etc.)"),
Shares!C9652,
IF(
Shares!B9652 = "",
#N/A,
Shares!B9652)
)</f>
        <v>#N/A</v>
      </c>
      <c r="B9652" t="e">
        <f>IF(
OR('Shares - LTR - Granted'!B9652 = "8. Transferee of restricted securities", 'Shares - LTR - Granted'!B9652 = "9. Any person (substitution for securities etc.)"),
'Shares - LTR - Granted'!C9652,
IF(
'Shares - LTR - Granted'!B9652 = "",
#N/A,
'Shares - LTR - Granted'!B9652)
)</f>
        <v>#N/A</v>
      </c>
      <c r="C9652" t="e">
        <f>IF(
OR('Performance Securities'!B9652 = "8. Transferee of restricted securities", 'Performance Securities'!B9652 = "9. Any person (substitution for securities etc.)"),
'Performance Securities'!C9652,
IF(
'Performance Securities'!B9652 = "",
#N/A,
'Performance Securities'!B9652)
)</f>
        <v>#N/A</v>
      </c>
      <c r="D9652" t="e">
        <f>IF(
OR('Options or Warrants'!B9652 = "8. Transferee of restricted securities", 'Options or Warrants'!B9652 = "9. Any person (substitution for securities etc.)"),
'Options or Warrants'!C9652,
IF(
'Options or Warrants'!B9652 = "",
#N/A,
'Options or Warrants'!B9652)
)</f>
        <v>#N/A</v>
      </c>
      <c r="E9652" t="e">
        <f>IF(
OR('Options - Free Attaching'!B9652 = "8. Transferee of restricted securities", 'Options - Free Attaching'!B9652 = "9. Any person (substitution for securities etc.)"),
'Options - Free Attaching'!C9652,
IF(
'Options - Free Attaching'!B9652 = "",
#N/A,
'Options - Free Attaching'!B9652)
)</f>
        <v>#N/A</v>
      </c>
      <c r="F9652" t="e">
        <f>IF(
OR('Con. Notes - Conversion'!B9652 = "8. Transferee of restricted securities", 'Con. Notes - Conversion'!B9652 = "9. Any person (substitution for securities etc.)"),
'Con. Notes - Conversion'!C9652,
IF(
'Con. Notes - Conversion'!B9652 = "",
#N/A,
'Con. Notes - Conversion'!B9652)
)</f>
        <v>#N/A</v>
      </c>
      <c r="G9652" t="e">
        <f>IF(
OR('Con. Notes - No Conversion'!B9652 = "8. Transferee of restricted securities", 'Con. Notes - No Conversion'!B9652 = "9. Any person (substitution for securities etc.)"),
'Con. Notes - No Conversion'!C9652,
IF(
'Con. Notes - No Conversion'!B9652 = "",
#N/A,
'Con. Notes - No Conversion'!B9652)
)</f>
        <v>#N/A</v>
      </c>
    </row>
    <row r="9653" spans="1:7" x14ac:dyDescent="0.25">
      <c r="A9653" t="e">
        <f>IF(
OR(Shares!B9653 = "8. Transferee of restricted securities", Shares!B9653 = "9. Any person (substitution for securities etc.)"),
Shares!C9653,
IF(
Shares!B9653 = "",
#N/A,
Shares!B9653)
)</f>
        <v>#N/A</v>
      </c>
      <c r="B9653" t="e">
        <f>IF(
OR('Shares - LTR - Granted'!B9653 = "8. Transferee of restricted securities", 'Shares - LTR - Granted'!B9653 = "9. Any person (substitution for securities etc.)"),
'Shares - LTR - Granted'!C9653,
IF(
'Shares - LTR - Granted'!B9653 = "",
#N/A,
'Shares - LTR - Granted'!B9653)
)</f>
        <v>#N/A</v>
      </c>
      <c r="C9653" t="e">
        <f>IF(
OR('Performance Securities'!B9653 = "8. Transferee of restricted securities", 'Performance Securities'!B9653 = "9. Any person (substitution for securities etc.)"),
'Performance Securities'!C9653,
IF(
'Performance Securities'!B9653 = "",
#N/A,
'Performance Securities'!B9653)
)</f>
        <v>#N/A</v>
      </c>
      <c r="D9653" t="e">
        <f>IF(
OR('Options or Warrants'!B9653 = "8. Transferee of restricted securities", 'Options or Warrants'!B9653 = "9. Any person (substitution for securities etc.)"),
'Options or Warrants'!C9653,
IF(
'Options or Warrants'!B9653 = "",
#N/A,
'Options or Warrants'!B9653)
)</f>
        <v>#N/A</v>
      </c>
      <c r="E9653" t="e">
        <f>IF(
OR('Options - Free Attaching'!B9653 = "8. Transferee of restricted securities", 'Options - Free Attaching'!B9653 = "9. Any person (substitution for securities etc.)"),
'Options - Free Attaching'!C9653,
IF(
'Options - Free Attaching'!B9653 = "",
#N/A,
'Options - Free Attaching'!B9653)
)</f>
        <v>#N/A</v>
      </c>
      <c r="F9653" t="e">
        <f>IF(
OR('Con. Notes - Conversion'!B9653 = "8. Transferee of restricted securities", 'Con. Notes - Conversion'!B9653 = "9. Any person (substitution for securities etc.)"),
'Con. Notes - Conversion'!C9653,
IF(
'Con. Notes - Conversion'!B9653 = "",
#N/A,
'Con. Notes - Conversion'!B9653)
)</f>
        <v>#N/A</v>
      </c>
      <c r="G9653" t="e">
        <f>IF(
OR('Con. Notes - No Conversion'!B9653 = "8. Transferee of restricted securities", 'Con. Notes - No Conversion'!B9653 = "9. Any person (substitution for securities etc.)"),
'Con. Notes - No Conversion'!C9653,
IF(
'Con. Notes - No Conversion'!B9653 = "",
#N/A,
'Con. Notes - No Conversion'!B9653)
)</f>
        <v>#N/A</v>
      </c>
    </row>
    <row r="9654" spans="1:7" x14ac:dyDescent="0.25">
      <c r="A9654" t="e">
        <f>IF(
OR(Shares!B9654 = "8. Transferee of restricted securities", Shares!B9654 = "9. Any person (substitution for securities etc.)"),
Shares!C9654,
IF(
Shares!B9654 = "",
#N/A,
Shares!B9654)
)</f>
        <v>#N/A</v>
      </c>
      <c r="B9654" t="e">
        <f>IF(
OR('Shares - LTR - Granted'!B9654 = "8. Transferee of restricted securities", 'Shares - LTR - Granted'!B9654 = "9. Any person (substitution for securities etc.)"),
'Shares - LTR - Granted'!C9654,
IF(
'Shares - LTR - Granted'!B9654 = "",
#N/A,
'Shares - LTR - Granted'!B9654)
)</f>
        <v>#N/A</v>
      </c>
      <c r="C9654" t="e">
        <f>IF(
OR('Performance Securities'!B9654 = "8. Transferee of restricted securities", 'Performance Securities'!B9654 = "9. Any person (substitution for securities etc.)"),
'Performance Securities'!C9654,
IF(
'Performance Securities'!B9654 = "",
#N/A,
'Performance Securities'!B9654)
)</f>
        <v>#N/A</v>
      </c>
      <c r="D9654" t="e">
        <f>IF(
OR('Options or Warrants'!B9654 = "8. Transferee of restricted securities", 'Options or Warrants'!B9654 = "9. Any person (substitution for securities etc.)"),
'Options or Warrants'!C9654,
IF(
'Options or Warrants'!B9654 = "",
#N/A,
'Options or Warrants'!B9654)
)</f>
        <v>#N/A</v>
      </c>
      <c r="E9654" t="e">
        <f>IF(
OR('Options - Free Attaching'!B9654 = "8. Transferee of restricted securities", 'Options - Free Attaching'!B9654 = "9. Any person (substitution for securities etc.)"),
'Options - Free Attaching'!C9654,
IF(
'Options - Free Attaching'!B9654 = "",
#N/A,
'Options - Free Attaching'!B9654)
)</f>
        <v>#N/A</v>
      </c>
      <c r="F9654" t="e">
        <f>IF(
OR('Con. Notes - Conversion'!B9654 = "8. Transferee of restricted securities", 'Con. Notes - Conversion'!B9654 = "9. Any person (substitution for securities etc.)"),
'Con. Notes - Conversion'!C9654,
IF(
'Con. Notes - Conversion'!B9654 = "",
#N/A,
'Con. Notes - Conversion'!B9654)
)</f>
        <v>#N/A</v>
      </c>
      <c r="G9654" t="e">
        <f>IF(
OR('Con. Notes - No Conversion'!B9654 = "8. Transferee of restricted securities", 'Con. Notes - No Conversion'!B9654 = "9. Any person (substitution for securities etc.)"),
'Con. Notes - No Conversion'!C9654,
IF(
'Con. Notes - No Conversion'!B9654 = "",
#N/A,
'Con. Notes - No Conversion'!B9654)
)</f>
        <v>#N/A</v>
      </c>
    </row>
    <row r="9655" spans="1:7" x14ac:dyDescent="0.25">
      <c r="A9655" t="e">
        <f>IF(
OR(Shares!B9655 = "8. Transferee of restricted securities", Shares!B9655 = "9. Any person (substitution for securities etc.)"),
Shares!C9655,
IF(
Shares!B9655 = "",
#N/A,
Shares!B9655)
)</f>
        <v>#N/A</v>
      </c>
      <c r="B9655" t="e">
        <f>IF(
OR('Shares - LTR - Granted'!B9655 = "8. Transferee of restricted securities", 'Shares - LTR - Granted'!B9655 = "9. Any person (substitution for securities etc.)"),
'Shares - LTR - Granted'!C9655,
IF(
'Shares - LTR - Granted'!B9655 = "",
#N/A,
'Shares - LTR - Granted'!B9655)
)</f>
        <v>#N/A</v>
      </c>
      <c r="C9655" t="e">
        <f>IF(
OR('Performance Securities'!B9655 = "8. Transferee of restricted securities", 'Performance Securities'!B9655 = "9. Any person (substitution for securities etc.)"),
'Performance Securities'!C9655,
IF(
'Performance Securities'!B9655 = "",
#N/A,
'Performance Securities'!B9655)
)</f>
        <v>#N/A</v>
      </c>
      <c r="D9655" t="e">
        <f>IF(
OR('Options or Warrants'!B9655 = "8. Transferee of restricted securities", 'Options or Warrants'!B9655 = "9. Any person (substitution for securities etc.)"),
'Options or Warrants'!C9655,
IF(
'Options or Warrants'!B9655 = "",
#N/A,
'Options or Warrants'!B9655)
)</f>
        <v>#N/A</v>
      </c>
      <c r="E9655" t="e">
        <f>IF(
OR('Options - Free Attaching'!B9655 = "8. Transferee of restricted securities", 'Options - Free Attaching'!B9655 = "9. Any person (substitution for securities etc.)"),
'Options - Free Attaching'!C9655,
IF(
'Options - Free Attaching'!B9655 = "",
#N/A,
'Options - Free Attaching'!B9655)
)</f>
        <v>#N/A</v>
      </c>
      <c r="F9655" t="e">
        <f>IF(
OR('Con. Notes - Conversion'!B9655 = "8. Transferee of restricted securities", 'Con. Notes - Conversion'!B9655 = "9. Any person (substitution for securities etc.)"),
'Con. Notes - Conversion'!C9655,
IF(
'Con. Notes - Conversion'!B9655 = "",
#N/A,
'Con. Notes - Conversion'!B9655)
)</f>
        <v>#N/A</v>
      </c>
      <c r="G9655" t="e">
        <f>IF(
OR('Con. Notes - No Conversion'!B9655 = "8. Transferee of restricted securities", 'Con. Notes - No Conversion'!B9655 = "9. Any person (substitution for securities etc.)"),
'Con. Notes - No Conversion'!C9655,
IF(
'Con. Notes - No Conversion'!B9655 = "",
#N/A,
'Con. Notes - No Conversion'!B9655)
)</f>
        <v>#N/A</v>
      </c>
    </row>
    <row r="9656" spans="1:7" x14ac:dyDescent="0.25">
      <c r="A9656" t="e">
        <f>IF(
OR(Shares!B9656 = "8. Transferee of restricted securities", Shares!B9656 = "9. Any person (substitution for securities etc.)"),
Shares!C9656,
IF(
Shares!B9656 = "",
#N/A,
Shares!B9656)
)</f>
        <v>#N/A</v>
      </c>
      <c r="B9656" t="e">
        <f>IF(
OR('Shares - LTR - Granted'!B9656 = "8. Transferee of restricted securities", 'Shares - LTR - Granted'!B9656 = "9. Any person (substitution for securities etc.)"),
'Shares - LTR - Granted'!C9656,
IF(
'Shares - LTR - Granted'!B9656 = "",
#N/A,
'Shares - LTR - Granted'!B9656)
)</f>
        <v>#N/A</v>
      </c>
      <c r="C9656" t="e">
        <f>IF(
OR('Performance Securities'!B9656 = "8. Transferee of restricted securities", 'Performance Securities'!B9656 = "9. Any person (substitution for securities etc.)"),
'Performance Securities'!C9656,
IF(
'Performance Securities'!B9656 = "",
#N/A,
'Performance Securities'!B9656)
)</f>
        <v>#N/A</v>
      </c>
      <c r="D9656" t="e">
        <f>IF(
OR('Options or Warrants'!B9656 = "8. Transferee of restricted securities", 'Options or Warrants'!B9656 = "9. Any person (substitution for securities etc.)"),
'Options or Warrants'!C9656,
IF(
'Options or Warrants'!B9656 = "",
#N/A,
'Options or Warrants'!B9656)
)</f>
        <v>#N/A</v>
      </c>
      <c r="E9656" t="e">
        <f>IF(
OR('Options - Free Attaching'!B9656 = "8. Transferee of restricted securities", 'Options - Free Attaching'!B9656 = "9. Any person (substitution for securities etc.)"),
'Options - Free Attaching'!C9656,
IF(
'Options - Free Attaching'!B9656 = "",
#N/A,
'Options - Free Attaching'!B9656)
)</f>
        <v>#N/A</v>
      </c>
      <c r="F9656" t="e">
        <f>IF(
OR('Con. Notes - Conversion'!B9656 = "8. Transferee of restricted securities", 'Con. Notes - Conversion'!B9656 = "9. Any person (substitution for securities etc.)"),
'Con. Notes - Conversion'!C9656,
IF(
'Con. Notes - Conversion'!B9656 = "",
#N/A,
'Con. Notes - Conversion'!B9656)
)</f>
        <v>#N/A</v>
      </c>
      <c r="G9656" t="e">
        <f>IF(
OR('Con. Notes - No Conversion'!B9656 = "8. Transferee of restricted securities", 'Con. Notes - No Conversion'!B9656 = "9. Any person (substitution for securities etc.)"),
'Con. Notes - No Conversion'!C9656,
IF(
'Con. Notes - No Conversion'!B9656 = "",
#N/A,
'Con. Notes - No Conversion'!B9656)
)</f>
        <v>#N/A</v>
      </c>
    </row>
    <row r="9657" spans="1:7" x14ac:dyDescent="0.25">
      <c r="A9657" t="e">
        <f>IF(
OR(Shares!B9657 = "8. Transferee of restricted securities", Shares!B9657 = "9. Any person (substitution for securities etc.)"),
Shares!C9657,
IF(
Shares!B9657 = "",
#N/A,
Shares!B9657)
)</f>
        <v>#N/A</v>
      </c>
      <c r="B9657" t="e">
        <f>IF(
OR('Shares - LTR - Granted'!B9657 = "8. Transferee of restricted securities", 'Shares - LTR - Granted'!B9657 = "9. Any person (substitution for securities etc.)"),
'Shares - LTR - Granted'!C9657,
IF(
'Shares - LTR - Granted'!B9657 = "",
#N/A,
'Shares - LTR - Granted'!B9657)
)</f>
        <v>#N/A</v>
      </c>
      <c r="C9657" t="e">
        <f>IF(
OR('Performance Securities'!B9657 = "8. Transferee of restricted securities", 'Performance Securities'!B9657 = "9. Any person (substitution for securities etc.)"),
'Performance Securities'!C9657,
IF(
'Performance Securities'!B9657 = "",
#N/A,
'Performance Securities'!B9657)
)</f>
        <v>#N/A</v>
      </c>
      <c r="D9657" t="e">
        <f>IF(
OR('Options or Warrants'!B9657 = "8. Transferee of restricted securities", 'Options or Warrants'!B9657 = "9. Any person (substitution for securities etc.)"),
'Options or Warrants'!C9657,
IF(
'Options or Warrants'!B9657 = "",
#N/A,
'Options or Warrants'!B9657)
)</f>
        <v>#N/A</v>
      </c>
      <c r="E9657" t="e">
        <f>IF(
OR('Options - Free Attaching'!B9657 = "8. Transferee of restricted securities", 'Options - Free Attaching'!B9657 = "9. Any person (substitution for securities etc.)"),
'Options - Free Attaching'!C9657,
IF(
'Options - Free Attaching'!B9657 = "",
#N/A,
'Options - Free Attaching'!B9657)
)</f>
        <v>#N/A</v>
      </c>
      <c r="F9657" t="e">
        <f>IF(
OR('Con. Notes - Conversion'!B9657 = "8. Transferee of restricted securities", 'Con. Notes - Conversion'!B9657 = "9. Any person (substitution for securities etc.)"),
'Con. Notes - Conversion'!C9657,
IF(
'Con. Notes - Conversion'!B9657 = "",
#N/A,
'Con. Notes - Conversion'!B9657)
)</f>
        <v>#N/A</v>
      </c>
      <c r="G9657" t="e">
        <f>IF(
OR('Con. Notes - No Conversion'!B9657 = "8. Transferee of restricted securities", 'Con. Notes - No Conversion'!B9657 = "9. Any person (substitution for securities etc.)"),
'Con. Notes - No Conversion'!C9657,
IF(
'Con. Notes - No Conversion'!B9657 = "",
#N/A,
'Con. Notes - No Conversion'!B9657)
)</f>
        <v>#N/A</v>
      </c>
    </row>
    <row r="9658" spans="1:7" x14ac:dyDescent="0.25">
      <c r="A9658" t="e">
        <f>IF(
OR(Shares!B9658 = "8. Transferee of restricted securities", Shares!B9658 = "9. Any person (substitution for securities etc.)"),
Shares!C9658,
IF(
Shares!B9658 = "",
#N/A,
Shares!B9658)
)</f>
        <v>#N/A</v>
      </c>
      <c r="B9658" t="e">
        <f>IF(
OR('Shares - LTR - Granted'!B9658 = "8. Transferee of restricted securities", 'Shares - LTR - Granted'!B9658 = "9. Any person (substitution for securities etc.)"),
'Shares - LTR - Granted'!C9658,
IF(
'Shares - LTR - Granted'!B9658 = "",
#N/A,
'Shares - LTR - Granted'!B9658)
)</f>
        <v>#N/A</v>
      </c>
      <c r="C9658" t="e">
        <f>IF(
OR('Performance Securities'!B9658 = "8. Transferee of restricted securities", 'Performance Securities'!B9658 = "9. Any person (substitution for securities etc.)"),
'Performance Securities'!C9658,
IF(
'Performance Securities'!B9658 = "",
#N/A,
'Performance Securities'!B9658)
)</f>
        <v>#N/A</v>
      </c>
      <c r="D9658" t="e">
        <f>IF(
OR('Options or Warrants'!B9658 = "8. Transferee of restricted securities", 'Options or Warrants'!B9658 = "9. Any person (substitution for securities etc.)"),
'Options or Warrants'!C9658,
IF(
'Options or Warrants'!B9658 = "",
#N/A,
'Options or Warrants'!B9658)
)</f>
        <v>#N/A</v>
      </c>
      <c r="E9658" t="e">
        <f>IF(
OR('Options - Free Attaching'!B9658 = "8. Transferee of restricted securities", 'Options - Free Attaching'!B9658 = "9. Any person (substitution for securities etc.)"),
'Options - Free Attaching'!C9658,
IF(
'Options - Free Attaching'!B9658 = "",
#N/A,
'Options - Free Attaching'!B9658)
)</f>
        <v>#N/A</v>
      </c>
      <c r="F9658" t="e">
        <f>IF(
OR('Con. Notes - Conversion'!B9658 = "8. Transferee of restricted securities", 'Con. Notes - Conversion'!B9658 = "9. Any person (substitution for securities etc.)"),
'Con. Notes - Conversion'!C9658,
IF(
'Con. Notes - Conversion'!B9658 = "",
#N/A,
'Con. Notes - Conversion'!B9658)
)</f>
        <v>#N/A</v>
      </c>
      <c r="G9658" t="e">
        <f>IF(
OR('Con. Notes - No Conversion'!B9658 = "8. Transferee of restricted securities", 'Con. Notes - No Conversion'!B9658 = "9. Any person (substitution for securities etc.)"),
'Con. Notes - No Conversion'!C9658,
IF(
'Con. Notes - No Conversion'!B9658 = "",
#N/A,
'Con. Notes - No Conversion'!B9658)
)</f>
        <v>#N/A</v>
      </c>
    </row>
    <row r="9659" spans="1:7" x14ac:dyDescent="0.25">
      <c r="A9659" t="e">
        <f>IF(
OR(Shares!B9659 = "8. Transferee of restricted securities", Shares!B9659 = "9. Any person (substitution for securities etc.)"),
Shares!C9659,
IF(
Shares!B9659 = "",
#N/A,
Shares!B9659)
)</f>
        <v>#N/A</v>
      </c>
      <c r="B9659" t="e">
        <f>IF(
OR('Shares - LTR - Granted'!B9659 = "8. Transferee of restricted securities", 'Shares - LTR - Granted'!B9659 = "9. Any person (substitution for securities etc.)"),
'Shares - LTR - Granted'!C9659,
IF(
'Shares - LTR - Granted'!B9659 = "",
#N/A,
'Shares - LTR - Granted'!B9659)
)</f>
        <v>#N/A</v>
      </c>
      <c r="C9659" t="e">
        <f>IF(
OR('Performance Securities'!B9659 = "8. Transferee of restricted securities", 'Performance Securities'!B9659 = "9. Any person (substitution for securities etc.)"),
'Performance Securities'!C9659,
IF(
'Performance Securities'!B9659 = "",
#N/A,
'Performance Securities'!B9659)
)</f>
        <v>#N/A</v>
      </c>
      <c r="D9659" t="e">
        <f>IF(
OR('Options or Warrants'!B9659 = "8. Transferee of restricted securities", 'Options or Warrants'!B9659 = "9. Any person (substitution for securities etc.)"),
'Options or Warrants'!C9659,
IF(
'Options or Warrants'!B9659 = "",
#N/A,
'Options or Warrants'!B9659)
)</f>
        <v>#N/A</v>
      </c>
      <c r="E9659" t="e">
        <f>IF(
OR('Options - Free Attaching'!B9659 = "8. Transferee of restricted securities", 'Options - Free Attaching'!B9659 = "9. Any person (substitution for securities etc.)"),
'Options - Free Attaching'!C9659,
IF(
'Options - Free Attaching'!B9659 = "",
#N/A,
'Options - Free Attaching'!B9659)
)</f>
        <v>#N/A</v>
      </c>
      <c r="F9659" t="e">
        <f>IF(
OR('Con. Notes - Conversion'!B9659 = "8. Transferee of restricted securities", 'Con. Notes - Conversion'!B9659 = "9. Any person (substitution for securities etc.)"),
'Con. Notes - Conversion'!C9659,
IF(
'Con. Notes - Conversion'!B9659 = "",
#N/A,
'Con. Notes - Conversion'!B9659)
)</f>
        <v>#N/A</v>
      </c>
      <c r="G9659" t="e">
        <f>IF(
OR('Con. Notes - No Conversion'!B9659 = "8. Transferee of restricted securities", 'Con. Notes - No Conversion'!B9659 = "9. Any person (substitution for securities etc.)"),
'Con. Notes - No Conversion'!C9659,
IF(
'Con. Notes - No Conversion'!B9659 = "",
#N/A,
'Con. Notes - No Conversion'!B9659)
)</f>
        <v>#N/A</v>
      </c>
    </row>
    <row r="9660" spans="1:7" x14ac:dyDescent="0.25">
      <c r="A9660" t="e">
        <f>IF(
OR(Shares!B9660 = "8. Transferee of restricted securities", Shares!B9660 = "9. Any person (substitution for securities etc.)"),
Shares!C9660,
IF(
Shares!B9660 = "",
#N/A,
Shares!B9660)
)</f>
        <v>#N/A</v>
      </c>
      <c r="B9660" t="e">
        <f>IF(
OR('Shares - LTR - Granted'!B9660 = "8. Transferee of restricted securities", 'Shares - LTR - Granted'!B9660 = "9. Any person (substitution for securities etc.)"),
'Shares - LTR - Granted'!C9660,
IF(
'Shares - LTR - Granted'!B9660 = "",
#N/A,
'Shares - LTR - Granted'!B9660)
)</f>
        <v>#N/A</v>
      </c>
      <c r="C9660" t="e">
        <f>IF(
OR('Performance Securities'!B9660 = "8. Transferee of restricted securities", 'Performance Securities'!B9660 = "9. Any person (substitution for securities etc.)"),
'Performance Securities'!C9660,
IF(
'Performance Securities'!B9660 = "",
#N/A,
'Performance Securities'!B9660)
)</f>
        <v>#N/A</v>
      </c>
      <c r="D9660" t="e">
        <f>IF(
OR('Options or Warrants'!B9660 = "8. Transferee of restricted securities", 'Options or Warrants'!B9660 = "9. Any person (substitution for securities etc.)"),
'Options or Warrants'!C9660,
IF(
'Options or Warrants'!B9660 = "",
#N/A,
'Options or Warrants'!B9660)
)</f>
        <v>#N/A</v>
      </c>
      <c r="E9660" t="e">
        <f>IF(
OR('Options - Free Attaching'!B9660 = "8. Transferee of restricted securities", 'Options - Free Attaching'!B9660 = "9. Any person (substitution for securities etc.)"),
'Options - Free Attaching'!C9660,
IF(
'Options - Free Attaching'!B9660 = "",
#N/A,
'Options - Free Attaching'!B9660)
)</f>
        <v>#N/A</v>
      </c>
      <c r="F9660" t="e">
        <f>IF(
OR('Con. Notes - Conversion'!B9660 = "8. Transferee of restricted securities", 'Con. Notes - Conversion'!B9660 = "9. Any person (substitution for securities etc.)"),
'Con. Notes - Conversion'!C9660,
IF(
'Con. Notes - Conversion'!B9660 = "",
#N/A,
'Con. Notes - Conversion'!B9660)
)</f>
        <v>#N/A</v>
      </c>
      <c r="G9660" t="e">
        <f>IF(
OR('Con. Notes - No Conversion'!B9660 = "8. Transferee of restricted securities", 'Con. Notes - No Conversion'!B9660 = "9. Any person (substitution for securities etc.)"),
'Con. Notes - No Conversion'!C9660,
IF(
'Con. Notes - No Conversion'!B9660 = "",
#N/A,
'Con. Notes - No Conversion'!B9660)
)</f>
        <v>#N/A</v>
      </c>
    </row>
    <row r="9661" spans="1:7" x14ac:dyDescent="0.25">
      <c r="A9661" t="e">
        <f>IF(
OR(Shares!B9661 = "8. Transferee of restricted securities", Shares!B9661 = "9. Any person (substitution for securities etc.)"),
Shares!C9661,
IF(
Shares!B9661 = "",
#N/A,
Shares!B9661)
)</f>
        <v>#N/A</v>
      </c>
      <c r="B9661" t="e">
        <f>IF(
OR('Shares - LTR - Granted'!B9661 = "8. Transferee of restricted securities", 'Shares - LTR - Granted'!B9661 = "9. Any person (substitution for securities etc.)"),
'Shares - LTR - Granted'!C9661,
IF(
'Shares - LTR - Granted'!B9661 = "",
#N/A,
'Shares - LTR - Granted'!B9661)
)</f>
        <v>#N/A</v>
      </c>
      <c r="C9661" t="e">
        <f>IF(
OR('Performance Securities'!B9661 = "8. Transferee of restricted securities", 'Performance Securities'!B9661 = "9. Any person (substitution for securities etc.)"),
'Performance Securities'!C9661,
IF(
'Performance Securities'!B9661 = "",
#N/A,
'Performance Securities'!B9661)
)</f>
        <v>#N/A</v>
      </c>
      <c r="D9661" t="e">
        <f>IF(
OR('Options or Warrants'!B9661 = "8. Transferee of restricted securities", 'Options or Warrants'!B9661 = "9. Any person (substitution for securities etc.)"),
'Options or Warrants'!C9661,
IF(
'Options or Warrants'!B9661 = "",
#N/A,
'Options or Warrants'!B9661)
)</f>
        <v>#N/A</v>
      </c>
      <c r="E9661" t="e">
        <f>IF(
OR('Options - Free Attaching'!B9661 = "8. Transferee of restricted securities", 'Options - Free Attaching'!B9661 = "9. Any person (substitution for securities etc.)"),
'Options - Free Attaching'!C9661,
IF(
'Options - Free Attaching'!B9661 = "",
#N/A,
'Options - Free Attaching'!B9661)
)</f>
        <v>#N/A</v>
      </c>
      <c r="F9661" t="e">
        <f>IF(
OR('Con. Notes - Conversion'!B9661 = "8. Transferee of restricted securities", 'Con. Notes - Conversion'!B9661 = "9. Any person (substitution for securities etc.)"),
'Con. Notes - Conversion'!C9661,
IF(
'Con. Notes - Conversion'!B9661 = "",
#N/A,
'Con. Notes - Conversion'!B9661)
)</f>
        <v>#N/A</v>
      </c>
      <c r="G9661" t="e">
        <f>IF(
OR('Con. Notes - No Conversion'!B9661 = "8. Transferee of restricted securities", 'Con. Notes - No Conversion'!B9661 = "9. Any person (substitution for securities etc.)"),
'Con. Notes - No Conversion'!C9661,
IF(
'Con. Notes - No Conversion'!B9661 = "",
#N/A,
'Con. Notes - No Conversion'!B9661)
)</f>
        <v>#N/A</v>
      </c>
    </row>
    <row r="9662" spans="1:7" x14ac:dyDescent="0.25">
      <c r="A9662" t="e">
        <f>IF(
OR(Shares!B9662 = "8. Transferee of restricted securities", Shares!B9662 = "9. Any person (substitution for securities etc.)"),
Shares!C9662,
IF(
Shares!B9662 = "",
#N/A,
Shares!B9662)
)</f>
        <v>#N/A</v>
      </c>
      <c r="B9662" t="e">
        <f>IF(
OR('Shares - LTR - Granted'!B9662 = "8. Transferee of restricted securities", 'Shares - LTR - Granted'!B9662 = "9. Any person (substitution for securities etc.)"),
'Shares - LTR - Granted'!C9662,
IF(
'Shares - LTR - Granted'!B9662 = "",
#N/A,
'Shares - LTR - Granted'!B9662)
)</f>
        <v>#N/A</v>
      </c>
      <c r="C9662" t="e">
        <f>IF(
OR('Performance Securities'!B9662 = "8. Transferee of restricted securities", 'Performance Securities'!B9662 = "9. Any person (substitution for securities etc.)"),
'Performance Securities'!C9662,
IF(
'Performance Securities'!B9662 = "",
#N/A,
'Performance Securities'!B9662)
)</f>
        <v>#N/A</v>
      </c>
      <c r="D9662" t="e">
        <f>IF(
OR('Options or Warrants'!B9662 = "8. Transferee of restricted securities", 'Options or Warrants'!B9662 = "9. Any person (substitution for securities etc.)"),
'Options or Warrants'!C9662,
IF(
'Options or Warrants'!B9662 = "",
#N/A,
'Options or Warrants'!B9662)
)</f>
        <v>#N/A</v>
      </c>
      <c r="E9662" t="e">
        <f>IF(
OR('Options - Free Attaching'!B9662 = "8. Transferee of restricted securities", 'Options - Free Attaching'!B9662 = "9. Any person (substitution for securities etc.)"),
'Options - Free Attaching'!C9662,
IF(
'Options - Free Attaching'!B9662 = "",
#N/A,
'Options - Free Attaching'!B9662)
)</f>
        <v>#N/A</v>
      </c>
      <c r="F9662" t="e">
        <f>IF(
OR('Con. Notes - Conversion'!B9662 = "8. Transferee of restricted securities", 'Con. Notes - Conversion'!B9662 = "9. Any person (substitution for securities etc.)"),
'Con. Notes - Conversion'!C9662,
IF(
'Con. Notes - Conversion'!B9662 = "",
#N/A,
'Con. Notes - Conversion'!B9662)
)</f>
        <v>#N/A</v>
      </c>
      <c r="G9662" t="e">
        <f>IF(
OR('Con. Notes - No Conversion'!B9662 = "8. Transferee of restricted securities", 'Con. Notes - No Conversion'!B9662 = "9. Any person (substitution for securities etc.)"),
'Con. Notes - No Conversion'!C9662,
IF(
'Con. Notes - No Conversion'!B9662 = "",
#N/A,
'Con. Notes - No Conversion'!B9662)
)</f>
        <v>#N/A</v>
      </c>
    </row>
    <row r="9663" spans="1:7" x14ac:dyDescent="0.25">
      <c r="A9663" t="e">
        <f>IF(
OR(Shares!B9663 = "8. Transferee of restricted securities", Shares!B9663 = "9. Any person (substitution for securities etc.)"),
Shares!C9663,
IF(
Shares!B9663 = "",
#N/A,
Shares!B9663)
)</f>
        <v>#N/A</v>
      </c>
      <c r="B9663" t="e">
        <f>IF(
OR('Shares - LTR - Granted'!B9663 = "8. Transferee of restricted securities", 'Shares - LTR - Granted'!B9663 = "9. Any person (substitution for securities etc.)"),
'Shares - LTR - Granted'!C9663,
IF(
'Shares - LTR - Granted'!B9663 = "",
#N/A,
'Shares - LTR - Granted'!B9663)
)</f>
        <v>#N/A</v>
      </c>
      <c r="C9663" t="e">
        <f>IF(
OR('Performance Securities'!B9663 = "8. Transferee of restricted securities", 'Performance Securities'!B9663 = "9. Any person (substitution for securities etc.)"),
'Performance Securities'!C9663,
IF(
'Performance Securities'!B9663 = "",
#N/A,
'Performance Securities'!B9663)
)</f>
        <v>#N/A</v>
      </c>
      <c r="D9663" t="e">
        <f>IF(
OR('Options or Warrants'!B9663 = "8. Transferee of restricted securities", 'Options or Warrants'!B9663 = "9. Any person (substitution for securities etc.)"),
'Options or Warrants'!C9663,
IF(
'Options or Warrants'!B9663 = "",
#N/A,
'Options or Warrants'!B9663)
)</f>
        <v>#N/A</v>
      </c>
      <c r="E9663" t="e">
        <f>IF(
OR('Options - Free Attaching'!B9663 = "8. Transferee of restricted securities", 'Options - Free Attaching'!B9663 = "9. Any person (substitution for securities etc.)"),
'Options - Free Attaching'!C9663,
IF(
'Options - Free Attaching'!B9663 = "",
#N/A,
'Options - Free Attaching'!B9663)
)</f>
        <v>#N/A</v>
      </c>
      <c r="F9663" t="e">
        <f>IF(
OR('Con. Notes - Conversion'!B9663 = "8. Transferee of restricted securities", 'Con. Notes - Conversion'!B9663 = "9. Any person (substitution for securities etc.)"),
'Con. Notes - Conversion'!C9663,
IF(
'Con. Notes - Conversion'!B9663 = "",
#N/A,
'Con. Notes - Conversion'!B9663)
)</f>
        <v>#N/A</v>
      </c>
      <c r="G9663" t="e">
        <f>IF(
OR('Con. Notes - No Conversion'!B9663 = "8. Transferee of restricted securities", 'Con. Notes - No Conversion'!B9663 = "9. Any person (substitution for securities etc.)"),
'Con. Notes - No Conversion'!C9663,
IF(
'Con. Notes - No Conversion'!B9663 = "",
#N/A,
'Con. Notes - No Conversion'!B9663)
)</f>
        <v>#N/A</v>
      </c>
    </row>
    <row r="9664" spans="1:7" x14ac:dyDescent="0.25">
      <c r="A9664" t="e">
        <f>IF(
OR(Shares!B9664 = "8. Transferee of restricted securities", Shares!B9664 = "9. Any person (substitution for securities etc.)"),
Shares!C9664,
IF(
Shares!B9664 = "",
#N/A,
Shares!B9664)
)</f>
        <v>#N/A</v>
      </c>
      <c r="B9664" t="e">
        <f>IF(
OR('Shares - LTR - Granted'!B9664 = "8. Transferee of restricted securities", 'Shares - LTR - Granted'!B9664 = "9. Any person (substitution for securities etc.)"),
'Shares - LTR - Granted'!C9664,
IF(
'Shares - LTR - Granted'!B9664 = "",
#N/A,
'Shares - LTR - Granted'!B9664)
)</f>
        <v>#N/A</v>
      </c>
      <c r="C9664" t="e">
        <f>IF(
OR('Performance Securities'!B9664 = "8. Transferee of restricted securities", 'Performance Securities'!B9664 = "9. Any person (substitution for securities etc.)"),
'Performance Securities'!C9664,
IF(
'Performance Securities'!B9664 = "",
#N/A,
'Performance Securities'!B9664)
)</f>
        <v>#N/A</v>
      </c>
      <c r="D9664" t="e">
        <f>IF(
OR('Options or Warrants'!B9664 = "8. Transferee of restricted securities", 'Options or Warrants'!B9664 = "9. Any person (substitution for securities etc.)"),
'Options or Warrants'!C9664,
IF(
'Options or Warrants'!B9664 = "",
#N/A,
'Options or Warrants'!B9664)
)</f>
        <v>#N/A</v>
      </c>
      <c r="E9664" t="e">
        <f>IF(
OR('Options - Free Attaching'!B9664 = "8. Transferee of restricted securities", 'Options - Free Attaching'!B9664 = "9. Any person (substitution for securities etc.)"),
'Options - Free Attaching'!C9664,
IF(
'Options - Free Attaching'!B9664 = "",
#N/A,
'Options - Free Attaching'!B9664)
)</f>
        <v>#N/A</v>
      </c>
      <c r="F9664" t="e">
        <f>IF(
OR('Con. Notes - Conversion'!B9664 = "8. Transferee of restricted securities", 'Con. Notes - Conversion'!B9664 = "9. Any person (substitution for securities etc.)"),
'Con. Notes - Conversion'!C9664,
IF(
'Con. Notes - Conversion'!B9664 = "",
#N/A,
'Con. Notes - Conversion'!B9664)
)</f>
        <v>#N/A</v>
      </c>
      <c r="G9664" t="e">
        <f>IF(
OR('Con. Notes - No Conversion'!B9664 = "8. Transferee of restricted securities", 'Con. Notes - No Conversion'!B9664 = "9. Any person (substitution for securities etc.)"),
'Con. Notes - No Conversion'!C9664,
IF(
'Con. Notes - No Conversion'!B9664 = "",
#N/A,
'Con. Notes - No Conversion'!B9664)
)</f>
        <v>#N/A</v>
      </c>
    </row>
    <row r="9665" spans="1:7" x14ac:dyDescent="0.25">
      <c r="A9665" t="e">
        <f>IF(
OR(Shares!B9665 = "8. Transferee of restricted securities", Shares!B9665 = "9. Any person (substitution for securities etc.)"),
Shares!C9665,
IF(
Shares!B9665 = "",
#N/A,
Shares!B9665)
)</f>
        <v>#N/A</v>
      </c>
      <c r="B9665" t="e">
        <f>IF(
OR('Shares - LTR - Granted'!B9665 = "8. Transferee of restricted securities", 'Shares - LTR - Granted'!B9665 = "9. Any person (substitution for securities etc.)"),
'Shares - LTR - Granted'!C9665,
IF(
'Shares - LTR - Granted'!B9665 = "",
#N/A,
'Shares - LTR - Granted'!B9665)
)</f>
        <v>#N/A</v>
      </c>
      <c r="C9665" t="e">
        <f>IF(
OR('Performance Securities'!B9665 = "8. Transferee of restricted securities", 'Performance Securities'!B9665 = "9. Any person (substitution for securities etc.)"),
'Performance Securities'!C9665,
IF(
'Performance Securities'!B9665 = "",
#N/A,
'Performance Securities'!B9665)
)</f>
        <v>#N/A</v>
      </c>
      <c r="D9665" t="e">
        <f>IF(
OR('Options or Warrants'!B9665 = "8. Transferee of restricted securities", 'Options or Warrants'!B9665 = "9. Any person (substitution for securities etc.)"),
'Options or Warrants'!C9665,
IF(
'Options or Warrants'!B9665 = "",
#N/A,
'Options or Warrants'!B9665)
)</f>
        <v>#N/A</v>
      </c>
      <c r="E9665" t="e">
        <f>IF(
OR('Options - Free Attaching'!B9665 = "8. Transferee of restricted securities", 'Options - Free Attaching'!B9665 = "9. Any person (substitution for securities etc.)"),
'Options - Free Attaching'!C9665,
IF(
'Options - Free Attaching'!B9665 = "",
#N/A,
'Options - Free Attaching'!B9665)
)</f>
        <v>#N/A</v>
      </c>
      <c r="F9665" t="e">
        <f>IF(
OR('Con. Notes - Conversion'!B9665 = "8. Transferee of restricted securities", 'Con. Notes - Conversion'!B9665 = "9. Any person (substitution for securities etc.)"),
'Con. Notes - Conversion'!C9665,
IF(
'Con. Notes - Conversion'!B9665 = "",
#N/A,
'Con. Notes - Conversion'!B9665)
)</f>
        <v>#N/A</v>
      </c>
      <c r="G9665" t="e">
        <f>IF(
OR('Con. Notes - No Conversion'!B9665 = "8. Transferee of restricted securities", 'Con. Notes - No Conversion'!B9665 = "9. Any person (substitution for securities etc.)"),
'Con. Notes - No Conversion'!C9665,
IF(
'Con. Notes - No Conversion'!B9665 = "",
#N/A,
'Con. Notes - No Conversion'!B9665)
)</f>
        <v>#N/A</v>
      </c>
    </row>
    <row r="9666" spans="1:7" x14ac:dyDescent="0.25">
      <c r="A9666" t="e">
        <f>IF(
OR(Shares!B9666 = "8. Transferee of restricted securities", Shares!B9666 = "9. Any person (substitution for securities etc.)"),
Shares!C9666,
IF(
Shares!B9666 = "",
#N/A,
Shares!B9666)
)</f>
        <v>#N/A</v>
      </c>
      <c r="B9666" t="e">
        <f>IF(
OR('Shares - LTR - Granted'!B9666 = "8. Transferee of restricted securities", 'Shares - LTR - Granted'!B9666 = "9. Any person (substitution for securities etc.)"),
'Shares - LTR - Granted'!C9666,
IF(
'Shares - LTR - Granted'!B9666 = "",
#N/A,
'Shares - LTR - Granted'!B9666)
)</f>
        <v>#N/A</v>
      </c>
      <c r="C9666" t="e">
        <f>IF(
OR('Performance Securities'!B9666 = "8. Transferee of restricted securities", 'Performance Securities'!B9666 = "9. Any person (substitution for securities etc.)"),
'Performance Securities'!C9666,
IF(
'Performance Securities'!B9666 = "",
#N/A,
'Performance Securities'!B9666)
)</f>
        <v>#N/A</v>
      </c>
      <c r="D9666" t="e">
        <f>IF(
OR('Options or Warrants'!B9666 = "8. Transferee of restricted securities", 'Options or Warrants'!B9666 = "9. Any person (substitution for securities etc.)"),
'Options or Warrants'!C9666,
IF(
'Options or Warrants'!B9666 = "",
#N/A,
'Options or Warrants'!B9666)
)</f>
        <v>#N/A</v>
      </c>
      <c r="E9666" t="e">
        <f>IF(
OR('Options - Free Attaching'!B9666 = "8. Transferee of restricted securities", 'Options - Free Attaching'!B9666 = "9. Any person (substitution for securities etc.)"),
'Options - Free Attaching'!C9666,
IF(
'Options - Free Attaching'!B9666 = "",
#N/A,
'Options - Free Attaching'!B9666)
)</f>
        <v>#N/A</v>
      </c>
      <c r="F9666" t="e">
        <f>IF(
OR('Con. Notes - Conversion'!B9666 = "8. Transferee of restricted securities", 'Con. Notes - Conversion'!B9666 = "9. Any person (substitution for securities etc.)"),
'Con. Notes - Conversion'!C9666,
IF(
'Con. Notes - Conversion'!B9666 = "",
#N/A,
'Con. Notes - Conversion'!B9666)
)</f>
        <v>#N/A</v>
      </c>
      <c r="G9666" t="e">
        <f>IF(
OR('Con. Notes - No Conversion'!B9666 = "8. Transferee of restricted securities", 'Con. Notes - No Conversion'!B9666 = "9. Any person (substitution for securities etc.)"),
'Con. Notes - No Conversion'!C9666,
IF(
'Con. Notes - No Conversion'!B9666 = "",
#N/A,
'Con. Notes - No Conversion'!B9666)
)</f>
        <v>#N/A</v>
      </c>
    </row>
    <row r="9667" spans="1:7" x14ac:dyDescent="0.25">
      <c r="A9667" t="e">
        <f>IF(
OR(Shares!B9667 = "8. Transferee of restricted securities", Shares!B9667 = "9. Any person (substitution for securities etc.)"),
Shares!C9667,
IF(
Shares!B9667 = "",
#N/A,
Shares!B9667)
)</f>
        <v>#N/A</v>
      </c>
      <c r="B9667" t="e">
        <f>IF(
OR('Shares - LTR - Granted'!B9667 = "8. Transferee of restricted securities", 'Shares - LTR - Granted'!B9667 = "9. Any person (substitution for securities etc.)"),
'Shares - LTR - Granted'!C9667,
IF(
'Shares - LTR - Granted'!B9667 = "",
#N/A,
'Shares - LTR - Granted'!B9667)
)</f>
        <v>#N/A</v>
      </c>
      <c r="C9667" t="e">
        <f>IF(
OR('Performance Securities'!B9667 = "8. Transferee of restricted securities", 'Performance Securities'!B9667 = "9. Any person (substitution for securities etc.)"),
'Performance Securities'!C9667,
IF(
'Performance Securities'!B9667 = "",
#N/A,
'Performance Securities'!B9667)
)</f>
        <v>#N/A</v>
      </c>
      <c r="D9667" t="e">
        <f>IF(
OR('Options or Warrants'!B9667 = "8. Transferee of restricted securities", 'Options or Warrants'!B9667 = "9. Any person (substitution for securities etc.)"),
'Options or Warrants'!C9667,
IF(
'Options or Warrants'!B9667 = "",
#N/A,
'Options or Warrants'!B9667)
)</f>
        <v>#N/A</v>
      </c>
      <c r="E9667" t="e">
        <f>IF(
OR('Options - Free Attaching'!B9667 = "8. Transferee of restricted securities", 'Options - Free Attaching'!B9667 = "9. Any person (substitution for securities etc.)"),
'Options - Free Attaching'!C9667,
IF(
'Options - Free Attaching'!B9667 = "",
#N/A,
'Options - Free Attaching'!B9667)
)</f>
        <v>#N/A</v>
      </c>
      <c r="F9667" t="e">
        <f>IF(
OR('Con. Notes - Conversion'!B9667 = "8. Transferee of restricted securities", 'Con. Notes - Conversion'!B9667 = "9. Any person (substitution for securities etc.)"),
'Con. Notes - Conversion'!C9667,
IF(
'Con. Notes - Conversion'!B9667 = "",
#N/A,
'Con. Notes - Conversion'!B9667)
)</f>
        <v>#N/A</v>
      </c>
      <c r="G9667" t="e">
        <f>IF(
OR('Con. Notes - No Conversion'!B9667 = "8. Transferee of restricted securities", 'Con. Notes - No Conversion'!B9667 = "9. Any person (substitution for securities etc.)"),
'Con. Notes - No Conversion'!C9667,
IF(
'Con. Notes - No Conversion'!B9667 = "",
#N/A,
'Con. Notes - No Conversion'!B9667)
)</f>
        <v>#N/A</v>
      </c>
    </row>
    <row r="9668" spans="1:7" x14ac:dyDescent="0.25">
      <c r="A9668" t="e">
        <f>IF(
OR(Shares!B9668 = "8. Transferee of restricted securities", Shares!B9668 = "9. Any person (substitution for securities etc.)"),
Shares!C9668,
IF(
Shares!B9668 = "",
#N/A,
Shares!B9668)
)</f>
        <v>#N/A</v>
      </c>
      <c r="B9668" t="e">
        <f>IF(
OR('Shares - LTR - Granted'!B9668 = "8. Transferee of restricted securities", 'Shares - LTR - Granted'!B9668 = "9. Any person (substitution for securities etc.)"),
'Shares - LTR - Granted'!C9668,
IF(
'Shares - LTR - Granted'!B9668 = "",
#N/A,
'Shares - LTR - Granted'!B9668)
)</f>
        <v>#N/A</v>
      </c>
      <c r="C9668" t="e">
        <f>IF(
OR('Performance Securities'!B9668 = "8. Transferee of restricted securities", 'Performance Securities'!B9668 = "9. Any person (substitution for securities etc.)"),
'Performance Securities'!C9668,
IF(
'Performance Securities'!B9668 = "",
#N/A,
'Performance Securities'!B9668)
)</f>
        <v>#N/A</v>
      </c>
      <c r="D9668" t="e">
        <f>IF(
OR('Options or Warrants'!B9668 = "8. Transferee of restricted securities", 'Options or Warrants'!B9668 = "9. Any person (substitution for securities etc.)"),
'Options or Warrants'!C9668,
IF(
'Options or Warrants'!B9668 = "",
#N/A,
'Options or Warrants'!B9668)
)</f>
        <v>#N/A</v>
      </c>
      <c r="E9668" t="e">
        <f>IF(
OR('Options - Free Attaching'!B9668 = "8. Transferee of restricted securities", 'Options - Free Attaching'!B9668 = "9. Any person (substitution for securities etc.)"),
'Options - Free Attaching'!C9668,
IF(
'Options - Free Attaching'!B9668 = "",
#N/A,
'Options - Free Attaching'!B9668)
)</f>
        <v>#N/A</v>
      </c>
      <c r="F9668" t="e">
        <f>IF(
OR('Con. Notes - Conversion'!B9668 = "8. Transferee of restricted securities", 'Con. Notes - Conversion'!B9668 = "9. Any person (substitution for securities etc.)"),
'Con. Notes - Conversion'!C9668,
IF(
'Con. Notes - Conversion'!B9668 = "",
#N/A,
'Con. Notes - Conversion'!B9668)
)</f>
        <v>#N/A</v>
      </c>
      <c r="G9668" t="e">
        <f>IF(
OR('Con. Notes - No Conversion'!B9668 = "8. Transferee of restricted securities", 'Con. Notes - No Conversion'!B9668 = "9. Any person (substitution for securities etc.)"),
'Con. Notes - No Conversion'!C9668,
IF(
'Con. Notes - No Conversion'!B9668 = "",
#N/A,
'Con. Notes - No Conversion'!B9668)
)</f>
        <v>#N/A</v>
      </c>
    </row>
    <row r="9669" spans="1:7" x14ac:dyDescent="0.25">
      <c r="A9669" t="e">
        <f>IF(
OR(Shares!B9669 = "8. Transferee of restricted securities", Shares!B9669 = "9. Any person (substitution for securities etc.)"),
Shares!C9669,
IF(
Shares!B9669 = "",
#N/A,
Shares!B9669)
)</f>
        <v>#N/A</v>
      </c>
      <c r="B9669" t="e">
        <f>IF(
OR('Shares - LTR - Granted'!B9669 = "8. Transferee of restricted securities", 'Shares - LTR - Granted'!B9669 = "9. Any person (substitution for securities etc.)"),
'Shares - LTR - Granted'!C9669,
IF(
'Shares - LTR - Granted'!B9669 = "",
#N/A,
'Shares - LTR - Granted'!B9669)
)</f>
        <v>#N/A</v>
      </c>
      <c r="C9669" t="e">
        <f>IF(
OR('Performance Securities'!B9669 = "8. Transferee of restricted securities", 'Performance Securities'!B9669 = "9. Any person (substitution for securities etc.)"),
'Performance Securities'!C9669,
IF(
'Performance Securities'!B9669 = "",
#N/A,
'Performance Securities'!B9669)
)</f>
        <v>#N/A</v>
      </c>
      <c r="D9669" t="e">
        <f>IF(
OR('Options or Warrants'!B9669 = "8. Transferee of restricted securities", 'Options or Warrants'!B9669 = "9. Any person (substitution for securities etc.)"),
'Options or Warrants'!C9669,
IF(
'Options or Warrants'!B9669 = "",
#N/A,
'Options or Warrants'!B9669)
)</f>
        <v>#N/A</v>
      </c>
      <c r="E9669" t="e">
        <f>IF(
OR('Options - Free Attaching'!B9669 = "8. Transferee of restricted securities", 'Options - Free Attaching'!B9669 = "9. Any person (substitution for securities etc.)"),
'Options - Free Attaching'!C9669,
IF(
'Options - Free Attaching'!B9669 = "",
#N/A,
'Options - Free Attaching'!B9669)
)</f>
        <v>#N/A</v>
      </c>
      <c r="F9669" t="e">
        <f>IF(
OR('Con. Notes - Conversion'!B9669 = "8. Transferee of restricted securities", 'Con. Notes - Conversion'!B9669 = "9. Any person (substitution for securities etc.)"),
'Con. Notes - Conversion'!C9669,
IF(
'Con. Notes - Conversion'!B9669 = "",
#N/A,
'Con. Notes - Conversion'!B9669)
)</f>
        <v>#N/A</v>
      </c>
      <c r="G9669" t="e">
        <f>IF(
OR('Con. Notes - No Conversion'!B9669 = "8. Transferee of restricted securities", 'Con. Notes - No Conversion'!B9669 = "9. Any person (substitution for securities etc.)"),
'Con. Notes - No Conversion'!C9669,
IF(
'Con. Notes - No Conversion'!B9669 = "",
#N/A,
'Con. Notes - No Conversion'!B9669)
)</f>
        <v>#N/A</v>
      </c>
    </row>
    <row r="9670" spans="1:7" x14ac:dyDescent="0.25">
      <c r="A9670" t="e">
        <f>IF(
OR(Shares!B9670 = "8. Transferee of restricted securities", Shares!B9670 = "9. Any person (substitution for securities etc.)"),
Shares!C9670,
IF(
Shares!B9670 = "",
#N/A,
Shares!B9670)
)</f>
        <v>#N/A</v>
      </c>
      <c r="B9670" t="e">
        <f>IF(
OR('Shares - LTR - Granted'!B9670 = "8. Transferee of restricted securities", 'Shares - LTR - Granted'!B9670 = "9. Any person (substitution for securities etc.)"),
'Shares - LTR - Granted'!C9670,
IF(
'Shares - LTR - Granted'!B9670 = "",
#N/A,
'Shares - LTR - Granted'!B9670)
)</f>
        <v>#N/A</v>
      </c>
      <c r="C9670" t="e">
        <f>IF(
OR('Performance Securities'!B9670 = "8. Transferee of restricted securities", 'Performance Securities'!B9670 = "9. Any person (substitution for securities etc.)"),
'Performance Securities'!C9670,
IF(
'Performance Securities'!B9670 = "",
#N/A,
'Performance Securities'!B9670)
)</f>
        <v>#N/A</v>
      </c>
      <c r="D9670" t="e">
        <f>IF(
OR('Options or Warrants'!B9670 = "8. Transferee of restricted securities", 'Options or Warrants'!B9670 = "9. Any person (substitution for securities etc.)"),
'Options or Warrants'!C9670,
IF(
'Options or Warrants'!B9670 = "",
#N/A,
'Options or Warrants'!B9670)
)</f>
        <v>#N/A</v>
      </c>
      <c r="E9670" t="e">
        <f>IF(
OR('Options - Free Attaching'!B9670 = "8. Transferee of restricted securities", 'Options - Free Attaching'!B9670 = "9. Any person (substitution for securities etc.)"),
'Options - Free Attaching'!C9670,
IF(
'Options - Free Attaching'!B9670 = "",
#N/A,
'Options - Free Attaching'!B9670)
)</f>
        <v>#N/A</v>
      </c>
      <c r="F9670" t="e">
        <f>IF(
OR('Con. Notes - Conversion'!B9670 = "8. Transferee of restricted securities", 'Con. Notes - Conversion'!B9670 = "9. Any person (substitution for securities etc.)"),
'Con. Notes - Conversion'!C9670,
IF(
'Con. Notes - Conversion'!B9670 = "",
#N/A,
'Con. Notes - Conversion'!B9670)
)</f>
        <v>#N/A</v>
      </c>
      <c r="G9670" t="e">
        <f>IF(
OR('Con. Notes - No Conversion'!B9670 = "8. Transferee of restricted securities", 'Con. Notes - No Conversion'!B9670 = "9. Any person (substitution for securities etc.)"),
'Con. Notes - No Conversion'!C9670,
IF(
'Con. Notes - No Conversion'!B9670 = "",
#N/A,
'Con. Notes - No Conversion'!B9670)
)</f>
        <v>#N/A</v>
      </c>
    </row>
    <row r="9671" spans="1:7" x14ac:dyDescent="0.25">
      <c r="A9671" t="e">
        <f>IF(
OR(Shares!B9671 = "8. Transferee of restricted securities", Shares!B9671 = "9. Any person (substitution for securities etc.)"),
Shares!C9671,
IF(
Shares!B9671 = "",
#N/A,
Shares!B9671)
)</f>
        <v>#N/A</v>
      </c>
      <c r="B9671" t="e">
        <f>IF(
OR('Shares - LTR - Granted'!B9671 = "8. Transferee of restricted securities", 'Shares - LTR - Granted'!B9671 = "9. Any person (substitution for securities etc.)"),
'Shares - LTR - Granted'!C9671,
IF(
'Shares - LTR - Granted'!B9671 = "",
#N/A,
'Shares - LTR - Granted'!B9671)
)</f>
        <v>#N/A</v>
      </c>
      <c r="C9671" t="e">
        <f>IF(
OR('Performance Securities'!B9671 = "8. Transferee of restricted securities", 'Performance Securities'!B9671 = "9. Any person (substitution for securities etc.)"),
'Performance Securities'!C9671,
IF(
'Performance Securities'!B9671 = "",
#N/A,
'Performance Securities'!B9671)
)</f>
        <v>#N/A</v>
      </c>
      <c r="D9671" t="e">
        <f>IF(
OR('Options or Warrants'!B9671 = "8. Transferee of restricted securities", 'Options or Warrants'!B9671 = "9. Any person (substitution for securities etc.)"),
'Options or Warrants'!C9671,
IF(
'Options or Warrants'!B9671 = "",
#N/A,
'Options or Warrants'!B9671)
)</f>
        <v>#N/A</v>
      </c>
      <c r="E9671" t="e">
        <f>IF(
OR('Options - Free Attaching'!B9671 = "8. Transferee of restricted securities", 'Options - Free Attaching'!B9671 = "9. Any person (substitution for securities etc.)"),
'Options - Free Attaching'!C9671,
IF(
'Options - Free Attaching'!B9671 = "",
#N/A,
'Options - Free Attaching'!B9671)
)</f>
        <v>#N/A</v>
      </c>
      <c r="F9671" t="e">
        <f>IF(
OR('Con. Notes - Conversion'!B9671 = "8. Transferee of restricted securities", 'Con. Notes - Conversion'!B9671 = "9. Any person (substitution for securities etc.)"),
'Con. Notes - Conversion'!C9671,
IF(
'Con. Notes - Conversion'!B9671 = "",
#N/A,
'Con. Notes - Conversion'!B9671)
)</f>
        <v>#N/A</v>
      </c>
      <c r="G9671" t="e">
        <f>IF(
OR('Con. Notes - No Conversion'!B9671 = "8. Transferee of restricted securities", 'Con. Notes - No Conversion'!B9671 = "9. Any person (substitution for securities etc.)"),
'Con. Notes - No Conversion'!C9671,
IF(
'Con. Notes - No Conversion'!B9671 = "",
#N/A,
'Con. Notes - No Conversion'!B9671)
)</f>
        <v>#N/A</v>
      </c>
    </row>
    <row r="9672" spans="1:7" x14ac:dyDescent="0.25">
      <c r="A9672" t="e">
        <f>IF(
OR(Shares!B9672 = "8. Transferee of restricted securities", Shares!B9672 = "9. Any person (substitution for securities etc.)"),
Shares!C9672,
IF(
Shares!B9672 = "",
#N/A,
Shares!B9672)
)</f>
        <v>#N/A</v>
      </c>
      <c r="B9672" t="e">
        <f>IF(
OR('Shares - LTR - Granted'!B9672 = "8. Transferee of restricted securities", 'Shares - LTR - Granted'!B9672 = "9. Any person (substitution for securities etc.)"),
'Shares - LTR - Granted'!C9672,
IF(
'Shares - LTR - Granted'!B9672 = "",
#N/A,
'Shares - LTR - Granted'!B9672)
)</f>
        <v>#N/A</v>
      </c>
      <c r="C9672" t="e">
        <f>IF(
OR('Performance Securities'!B9672 = "8. Transferee of restricted securities", 'Performance Securities'!B9672 = "9. Any person (substitution for securities etc.)"),
'Performance Securities'!C9672,
IF(
'Performance Securities'!B9672 = "",
#N/A,
'Performance Securities'!B9672)
)</f>
        <v>#N/A</v>
      </c>
      <c r="D9672" t="e">
        <f>IF(
OR('Options or Warrants'!B9672 = "8. Transferee of restricted securities", 'Options or Warrants'!B9672 = "9. Any person (substitution for securities etc.)"),
'Options or Warrants'!C9672,
IF(
'Options or Warrants'!B9672 = "",
#N/A,
'Options or Warrants'!B9672)
)</f>
        <v>#N/A</v>
      </c>
      <c r="E9672" t="e">
        <f>IF(
OR('Options - Free Attaching'!B9672 = "8. Transferee of restricted securities", 'Options - Free Attaching'!B9672 = "9. Any person (substitution for securities etc.)"),
'Options - Free Attaching'!C9672,
IF(
'Options - Free Attaching'!B9672 = "",
#N/A,
'Options - Free Attaching'!B9672)
)</f>
        <v>#N/A</v>
      </c>
      <c r="F9672" t="e">
        <f>IF(
OR('Con. Notes - Conversion'!B9672 = "8. Transferee of restricted securities", 'Con. Notes - Conversion'!B9672 = "9. Any person (substitution for securities etc.)"),
'Con. Notes - Conversion'!C9672,
IF(
'Con. Notes - Conversion'!B9672 = "",
#N/A,
'Con. Notes - Conversion'!B9672)
)</f>
        <v>#N/A</v>
      </c>
      <c r="G9672" t="e">
        <f>IF(
OR('Con. Notes - No Conversion'!B9672 = "8. Transferee of restricted securities", 'Con. Notes - No Conversion'!B9672 = "9. Any person (substitution for securities etc.)"),
'Con. Notes - No Conversion'!C9672,
IF(
'Con. Notes - No Conversion'!B9672 = "",
#N/A,
'Con. Notes - No Conversion'!B9672)
)</f>
        <v>#N/A</v>
      </c>
    </row>
    <row r="9673" spans="1:7" x14ac:dyDescent="0.25">
      <c r="A9673" t="e">
        <f>IF(
OR(Shares!B9673 = "8. Transferee of restricted securities", Shares!B9673 = "9. Any person (substitution for securities etc.)"),
Shares!C9673,
IF(
Shares!B9673 = "",
#N/A,
Shares!B9673)
)</f>
        <v>#N/A</v>
      </c>
      <c r="B9673" t="e">
        <f>IF(
OR('Shares - LTR - Granted'!B9673 = "8. Transferee of restricted securities", 'Shares - LTR - Granted'!B9673 = "9. Any person (substitution for securities etc.)"),
'Shares - LTR - Granted'!C9673,
IF(
'Shares - LTR - Granted'!B9673 = "",
#N/A,
'Shares - LTR - Granted'!B9673)
)</f>
        <v>#N/A</v>
      </c>
      <c r="C9673" t="e">
        <f>IF(
OR('Performance Securities'!B9673 = "8. Transferee of restricted securities", 'Performance Securities'!B9673 = "9. Any person (substitution for securities etc.)"),
'Performance Securities'!C9673,
IF(
'Performance Securities'!B9673 = "",
#N/A,
'Performance Securities'!B9673)
)</f>
        <v>#N/A</v>
      </c>
      <c r="D9673" t="e">
        <f>IF(
OR('Options or Warrants'!B9673 = "8. Transferee of restricted securities", 'Options or Warrants'!B9673 = "9. Any person (substitution for securities etc.)"),
'Options or Warrants'!C9673,
IF(
'Options or Warrants'!B9673 = "",
#N/A,
'Options or Warrants'!B9673)
)</f>
        <v>#N/A</v>
      </c>
      <c r="E9673" t="e">
        <f>IF(
OR('Options - Free Attaching'!B9673 = "8. Transferee of restricted securities", 'Options - Free Attaching'!B9673 = "9. Any person (substitution for securities etc.)"),
'Options - Free Attaching'!C9673,
IF(
'Options - Free Attaching'!B9673 = "",
#N/A,
'Options - Free Attaching'!B9673)
)</f>
        <v>#N/A</v>
      </c>
      <c r="F9673" t="e">
        <f>IF(
OR('Con. Notes - Conversion'!B9673 = "8. Transferee of restricted securities", 'Con. Notes - Conversion'!B9673 = "9. Any person (substitution for securities etc.)"),
'Con. Notes - Conversion'!C9673,
IF(
'Con. Notes - Conversion'!B9673 = "",
#N/A,
'Con. Notes - Conversion'!B9673)
)</f>
        <v>#N/A</v>
      </c>
      <c r="G9673" t="e">
        <f>IF(
OR('Con. Notes - No Conversion'!B9673 = "8. Transferee of restricted securities", 'Con. Notes - No Conversion'!B9673 = "9. Any person (substitution for securities etc.)"),
'Con. Notes - No Conversion'!C9673,
IF(
'Con. Notes - No Conversion'!B9673 = "",
#N/A,
'Con. Notes - No Conversion'!B9673)
)</f>
        <v>#N/A</v>
      </c>
    </row>
    <row r="9674" spans="1:7" x14ac:dyDescent="0.25">
      <c r="A9674" t="e">
        <f>IF(
OR(Shares!B9674 = "8. Transferee of restricted securities", Shares!B9674 = "9. Any person (substitution for securities etc.)"),
Shares!C9674,
IF(
Shares!B9674 = "",
#N/A,
Shares!B9674)
)</f>
        <v>#N/A</v>
      </c>
      <c r="B9674" t="e">
        <f>IF(
OR('Shares - LTR - Granted'!B9674 = "8. Transferee of restricted securities", 'Shares - LTR - Granted'!B9674 = "9. Any person (substitution for securities etc.)"),
'Shares - LTR - Granted'!C9674,
IF(
'Shares - LTR - Granted'!B9674 = "",
#N/A,
'Shares - LTR - Granted'!B9674)
)</f>
        <v>#N/A</v>
      </c>
      <c r="C9674" t="e">
        <f>IF(
OR('Performance Securities'!B9674 = "8. Transferee of restricted securities", 'Performance Securities'!B9674 = "9. Any person (substitution for securities etc.)"),
'Performance Securities'!C9674,
IF(
'Performance Securities'!B9674 = "",
#N/A,
'Performance Securities'!B9674)
)</f>
        <v>#N/A</v>
      </c>
      <c r="D9674" t="e">
        <f>IF(
OR('Options or Warrants'!B9674 = "8. Transferee of restricted securities", 'Options or Warrants'!B9674 = "9. Any person (substitution for securities etc.)"),
'Options or Warrants'!C9674,
IF(
'Options or Warrants'!B9674 = "",
#N/A,
'Options or Warrants'!B9674)
)</f>
        <v>#N/A</v>
      </c>
      <c r="E9674" t="e">
        <f>IF(
OR('Options - Free Attaching'!B9674 = "8. Transferee of restricted securities", 'Options - Free Attaching'!B9674 = "9. Any person (substitution for securities etc.)"),
'Options - Free Attaching'!C9674,
IF(
'Options - Free Attaching'!B9674 = "",
#N/A,
'Options - Free Attaching'!B9674)
)</f>
        <v>#N/A</v>
      </c>
      <c r="F9674" t="e">
        <f>IF(
OR('Con. Notes - Conversion'!B9674 = "8. Transferee of restricted securities", 'Con. Notes - Conversion'!B9674 = "9. Any person (substitution for securities etc.)"),
'Con. Notes - Conversion'!C9674,
IF(
'Con. Notes - Conversion'!B9674 = "",
#N/A,
'Con. Notes - Conversion'!B9674)
)</f>
        <v>#N/A</v>
      </c>
      <c r="G9674" t="e">
        <f>IF(
OR('Con. Notes - No Conversion'!B9674 = "8. Transferee of restricted securities", 'Con. Notes - No Conversion'!B9674 = "9. Any person (substitution for securities etc.)"),
'Con. Notes - No Conversion'!C9674,
IF(
'Con. Notes - No Conversion'!B9674 = "",
#N/A,
'Con. Notes - No Conversion'!B9674)
)</f>
        <v>#N/A</v>
      </c>
    </row>
    <row r="9675" spans="1:7" x14ac:dyDescent="0.25">
      <c r="A9675" t="e">
        <f>IF(
OR(Shares!B9675 = "8. Transferee of restricted securities", Shares!B9675 = "9. Any person (substitution for securities etc.)"),
Shares!C9675,
IF(
Shares!B9675 = "",
#N/A,
Shares!B9675)
)</f>
        <v>#N/A</v>
      </c>
      <c r="B9675" t="e">
        <f>IF(
OR('Shares - LTR - Granted'!B9675 = "8. Transferee of restricted securities", 'Shares - LTR - Granted'!B9675 = "9. Any person (substitution for securities etc.)"),
'Shares - LTR - Granted'!C9675,
IF(
'Shares - LTR - Granted'!B9675 = "",
#N/A,
'Shares - LTR - Granted'!B9675)
)</f>
        <v>#N/A</v>
      </c>
      <c r="C9675" t="e">
        <f>IF(
OR('Performance Securities'!B9675 = "8. Transferee of restricted securities", 'Performance Securities'!B9675 = "9. Any person (substitution for securities etc.)"),
'Performance Securities'!C9675,
IF(
'Performance Securities'!B9675 = "",
#N/A,
'Performance Securities'!B9675)
)</f>
        <v>#N/A</v>
      </c>
      <c r="D9675" t="e">
        <f>IF(
OR('Options or Warrants'!B9675 = "8. Transferee of restricted securities", 'Options or Warrants'!B9675 = "9. Any person (substitution for securities etc.)"),
'Options or Warrants'!C9675,
IF(
'Options or Warrants'!B9675 = "",
#N/A,
'Options or Warrants'!B9675)
)</f>
        <v>#N/A</v>
      </c>
      <c r="E9675" t="e">
        <f>IF(
OR('Options - Free Attaching'!B9675 = "8. Transferee of restricted securities", 'Options - Free Attaching'!B9675 = "9. Any person (substitution for securities etc.)"),
'Options - Free Attaching'!C9675,
IF(
'Options - Free Attaching'!B9675 = "",
#N/A,
'Options - Free Attaching'!B9675)
)</f>
        <v>#N/A</v>
      </c>
      <c r="F9675" t="e">
        <f>IF(
OR('Con. Notes - Conversion'!B9675 = "8. Transferee of restricted securities", 'Con. Notes - Conversion'!B9675 = "9. Any person (substitution for securities etc.)"),
'Con. Notes - Conversion'!C9675,
IF(
'Con. Notes - Conversion'!B9675 = "",
#N/A,
'Con. Notes - Conversion'!B9675)
)</f>
        <v>#N/A</v>
      </c>
      <c r="G9675" t="e">
        <f>IF(
OR('Con. Notes - No Conversion'!B9675 = "8. Transferee of restricted securities", 'Con. Notes - No Conversion'!B9675 = "9. Any person (substitution for securities etc.)"),
'Con. Notes - No Conversion'!C9675,
IF(
'Con. Notes - No Conversion'!B9675 = "",
#N/A,
'Con. Notes - No Conversion'!B9675)
)</f>
        <v>#N/A</v>
      </c>
    </row>
    <row r="9676" spans="1:7" x14ac:dyDescent="0.25">
      <c r="A9676" t="e">
        <f>IF(
OR(Shares!B9676 = "8. Transferee of restricted securities", Shares!B9676 = "9. Any person (substitution for securities etc.)"),
Shares!C9676,
IF(
Shares!B9676 = "",
#N/A,
Shares!B9676)
)</f>
        <v>#N/A</v>
      </c>
      <c r="B9676" t="e">
        <f>IF(
OR('Shares - LTR - Granted'!B9676 = "8. Transferee of restricted securities", 'Shares - LTR - Granted'!B9676 = "9. Any person (substitution for securities etc.)"),
'Shares - LTR - Granted'!C9676,
IF(
'Shares - LTR - Granted'!B9676 = "",
#N/A,
'Shares - LTR - Granted'!B9676)
)</f>
        <v>#N/A</v>
      </c>
      <c r="C9676" t="e">
        <f>IF(
OR('Performance Securities'!B9676 = "8. Transferee of restricted securities", 'Performance Securities'!B9676 = "9. Any person (substitution for securities etc.)"),
'Performance Securities'!C9676,
IF(
'Performance Securities'!B9676 = "",
#N/A,
'Performance Securities'!B9676)
)</f>
        <v>#N/A</v>
      </c>
      <c r="D9676" t="e">
        <f>IF(
OR('Options or Warrants'!B9676 = "8. Transferee of restricted securities", 'Options or Warrants'!B9676 = "9. Any person (substitution for securities etc.)"),
'Options or Warrants'!C9676,
IF(
'Options or Warrants'!B9676 = "",
#N/A,
'Options or Warrants'!B9676)
)</f>
        <v>#N/A</v>
      </c>
      <c r="E9676" t="e">
        <f>IF(
OR('Options - Free Attaching'!B9676 = "8. Transferee of restricted securities", 'Options - Free Attaching'!B9676 = "9. Any person (substitution for securities etc.)"),
'Options - Free Attaching'!C9676,
IF(
'Options - Free Attaching'!B9676 = "",
#N/A,
'Options - Free Attaching'!B9676)
)</f>
        <v>#N/A</v>
      </c>
      <c r="F9676" t="e">
        <f>IF(
OR('Con. Notes - Conversion'!B9676 = "8. Transferee of restricted securities", 'Con. Notes - Conversion'!B9676 = "9. Any person (substitution for securities etc.)"),
'Con. Notes - Conversion'!C9676,
IF(
'Con. Notes - Conversion'!B9676 = "",
#N/A,
'Con. Notes - Conversion'!B9676)
)</f>
        <v>#N/A</v>
      </c>
      <c r="G9676" t="e">
        <f>IF(
OR('Con. Notes - No Conversion'!B9676 = "8. Transferee of restricted securities", 'Con. Notes - No Conversion'!B9676 = "9. Any person (substitution for securities etc.)"),
'Con. Notes - No Conversion'!C9676,
IF(
'Con. Notes - No Conversion'!B9676 = "",
#N/A,
'Con. Notes - No Conversion'!B9676)
)</f>
        <v>#N/A</v>
      </c>
    </row>
    <row r="9677" spans="1:7" x14ac:dyDescent="0.25">
      <c r="A9677" t="e">
        <f>IF(
OR(Shares!B9677 = "8. Transferee of restricted securities", Shares!B9677 = "9. Any person (substitution for securities etc.)"),
Shares!C9677,
IF(
Shares!B9677 = "",
#N/A,
Shares!B9677)
)</f>
        <v>#N/A</v>
      </c>
      <c r="B9677" t="e">
        <f>IF(
OR('Shares - LTR - Granted'!B9677 = "8. Transferee of restricted securities", 'Shares - LTR - Granted'!B9677 = "9. Any person (substitution for securities etc.)"),
'Shares - LTR - Granted'!C9677,
IF(
'Shares - LTR - Granted'!B9677 = "",
#N/A,
'Shares - LTR - Granted'!B9677)
)</f>
        <v>#N/A</v>
      </c>
      <c r="C9677" t="e">
        <f>IF(
OR('Performance Securities'!B9677 = "8. Transferee of restricted securities", 'Performance Securities'!B9677 = "9. Any person (substitution for securities etc.)"),
'Performance Securities'!C9677,
IF(
'Performance Securities'!B9677 = "",
#N/A,
'Performance Securities'!B9677)
)</f>
        <v>#N/A</v>
      </c>
      <c r="D9677" t="e">
        <f>IF(
OR('Options or Warrants'!B9677 = "8. Transferee of restricted securities", 'Options or Warrants'!B9677 = "9. Any person (substitution for securities etc.)"),
'Options or Warrants'!C9677,
IF(
'Options or Warrants'!B9677 = "",
#N/A,
'Options or Warrants'!B9677)
)</f>
        <v>#N/A</v>
      </c>
      <c r="E9677" t="e">
        <f>IF(
OR('Options - Free Attaching'!B9677 = "8. Transferee of restricted securities", 'Options - Free Attaching'!B9677 = "9. Any person (substitution for securities etc.)"),
'Options - Free Attaching'!C9677,
IF(
'Options - Free Attaching'!B9677 = "",
#N/A,
'Options - Free Attaching'!B9677)
)</f>
        <v>#N/A</v>
      </c>
      <c r="F9677" t="e">
        <f>IF(
OR('Con. Notes - Conversion'!B9677 = "8. Transferee of restricted securities", 'Con. Notes - Conversion'!B9677 = "9. Any person (substitution for securities etc.)"),
'Con. Notes - Conversion'!C9677,
IF(
'Con. Notes - Conversion'!B9677 = "",
#N/A,
'Con. Notes - Conversion'!B9677)
)</f>
        <v>#N/A</v>
      </c>
      <c r="G9677" t="e">
        <f>IF(
OR('Con. Notes - No Conversion'!B9677 = "8. Transferee of restricted securities", 'Con. Notes - No Conversion'!B9677 = "9. Any person (substitution for securities etc.)"),
'Con. Notes - No Conversion'!C9677,
IF(
'Con. Notes - No Conversion'!B9677 = "",
#N/A,
'Con. Notes - No Conversion'!B9677)
)</f>
        <v>#N/A</v>
      </c>
    </row>
    <row r="9678" spans="1:7" x14ac:dyDescent="0.25">
      <c r="A9678" t="e">
        <f>IF(
OR(Shares!B9678 = "8. Transferee of restricted securities", Shares!B9678 = "9. Any person (substitution for securities etc.)"),
Shares!C9678,
IF(
Shares!B9678 = "",
#N/A,
Shares!B9678)
)</f>
        <v>#N/A</v>
      </c>
      <c r="B9678" t="e">
        <f>IF(
OR('Shares - LTR - Granted'!B9678 = "8. Transferee of restricted securities", 'Shares - LTR - Granted'!B9678 = "9. Any person (substitution for securities etc.)"),
'Shares - LTR - Granted'!C9678,
IF(
'Shares - LTR - Granted'!B9678 = "",
#N/A,
'Shares - LTR - Granted'!B9678)
)</f>
        <v>#N/A</v>
      </c>
      <c r="C9678" t="e">
        <f>IF(
OR('Performance Securities'!B9678 = "8. Transferee of restricted securities", 'Performance Securities'!B9678 = "9. Any person (substitution for securities etc.)"),
'Performance Securities'!C9678,
IF(
'Performance Securities'!B9678 = "",
#N/A,
'Performance Securities'!B9678)
)</f>
        <v>#N/A</v>
      </c>
      <c r="D9678" t="e">
        <f>IF(
OR('Options or Warrants'!B9678 = "8. Transferee of restricted securities", 'Options or Warrants'!B9678 = "9. Any person (substitution for securities etc.)"),
'Options or Warrants'!C9678,
IF(
'Options or Warrants'!B9678 = "",
#N/A,
'Options or Warrants'!B9678)
)</f>
        <v>#N/A</v>
      </c>
      <c r="E9678" t="e">
        <f>IF(
OR('Options - Free Attaching'!B9678 = "8. Transferee of restricted securities", 'Options - Free Attaching'!B9678 = "9. Any person (substitution for securities etc.)"),
'Options - Free Attaching'!C9678,
IF(
'Options - Free Attaching'!B9678 = "",
#N/A,
'Options - Free Attaching'!B9678)
)</f>
        <v>#N/A</v>
      </c>
      <c r="F9678" t="e">
        <f>IF(
OR('Con. Notes - Conversion'!B9678 = "8. Transferee of restricted securities", 'Con. Notes - Conversion'!B9678 = "9. Any person (substitution for securities etc.)"),
'Con. Notes - Conversion'!C9678,
IF(
'Con. Notes - Conversion'!B9678 = "",
#N/A,
'Con. Notes - Conversion'!B9678)
)</f>
        <v>#N/A</v>
      </c>
      <c r="G9678" t="e">
        <f>IF(
OR('Con. Notes - No Conversion'!B9678 = "8. Transferee of restricted securities", 'Con. Notes - No Conversion'!B9678 = "9. Any person (substitution for securities etc.)"),
'Con. Notes - No Conversion'!C9678,
IF(
'Con. Notes - No Conversion'!B9678 = "",
#N/A,
'Con. Notes - No Conversion'!B9678)
)</f>
        <v>#N/A</v>
      </c>
    </row>
    <row r="9679" spans="1:7" x14ac:dyDescent="0.25">
      <c r="A9679" t="e">
        <f>IF(
OR(Shares!B9679 = "8. Transferee of restricted securities", Shares!B9679 = "9. Any person (substitution for securities etc.)"),
Shares!C9679,
IF(
Shares!B9679 = "",
#N/A,
Shares!B9679)
)</f>
        <v>#N/A</v>
      </c>
      <c r="B9679" t="e">
        <f>IF(
OR('Shares - LTR - Granted'!B9679 = "8. Transferee of restricted securities", 'Shares - LTR - Granted'!B9679 = "9. Any person (substitution for securities etc.)"),
'Shares - LTR - Granted'!C9679,
IF(
'Shares - LTR - Granted'!B9679 = "",
#N/A,
'Shares - LTR - Granted'!B9679)
)</f>
        <v>#N/A</v>
      </c>
      <c r="C9679" t="e">
        <f>IF(
OR('Performance Securities'!B9679 = "8. Transferee of restricted securities", 'Performance Securities'!B9679 = "9. Any person (substitution for securities etc.)"),
'Performance Securities'!C9679,
IF(
'Performance Securities'!B9679 = "",
#N/A,
'Performance Securities'!B9679)
)</f>
        <v>#N/A</v>
      </c>
      <c r="D9679" t="e">
        <f>IF(
OR('Options or Warrants'!B9679 = "8. Transferee of restricted securities", 'Options or Warrants'!B9679 = "9. Any person (substitution for securities etc.)"),
'Options or Warrants'!C9679,
IF(
'Options or Warrants'!B9679 = "",
#N/A,
'Options or Warrants'!B9679)
)</f>
        <v>#N/A</v>
      </c>
      <c r="E9679" t="e">
        <f>IF(
OR('Options - Free Attaching'!B9679 = "8. Transferee of restricted securities", 'Options - Free Attaching'!B9679 = "9. Any person (substitution for securities etc.)"),
'Options - Free Attaching'!C9679,
IF(
'Options - Free Attaching'!B9679 = "",
#N/A,
'Options - Free Attaching'!B9679)
)</f>
        <v>#N/A</v>
      </c>
      <c r="F9679" t="e">
        <f>IF(
OR('Con. Notes - Conversion'!B9679 = "8. Transferee of restricted securities", 'Con. Notes - Conversion'!B9679 = "9. Any person (substitution for securities etc.)"),
'Con. Notes - Conversion'!C9679,
IF(
'Con. Notes - Conversion'!B9679 = "",
#N/A,
'Con. Notes - Conversion'!B9679)
)</f>
        <v>#N/A</v>
      </c>
      <c r="G9679" t="e">
        <f>IF(
OR('Con. Notes - No Conversion'!B9679 = "8. Transferee of restricted securities", 'Con. Notes - No Conversion'!B9679 = "9. Any person (substitution for securities etc.)"),
'Con. Notes - No Conversion'!C9679,
IF(
'Con. Notes - No Conversion'!B9679 = "",
#N/A,
'Con. Notes - No Conversion'!B9679)
)</f>
        <v>#N/A</v>
      </c>
    </row>
    <row r="9680" spans="1:7" x14ac:dyDescent="0.25">
      <c r="A9680" t="e">
        <f>IF(
OR(Shares!B9680 = "8. Transferee of restricted securities", Shares!B9680 = "9. Any person (substitution for securities etc.)"),
Shares!C9680,
IF(
Shares!B9680 = "",
#N/A,
Shares!B9680)
)</f>
        <v>#N/A</v>
      </c>
      <c r="B9680" t="e">
        <f>IF(
OR('Shares - LTR - Granted'!B9680 = "8. Transferee of restricted securities", 'Shares - LTR - Granted'!B9680 = "9. Any person (substitution for securities etc.)"),
'Shares - LTR - Granted'!C9680,
IF(
'Shares - LTR - Granted'!B9680 = "",
#N/A,
'Shares - LTR - Granted'!B9680)
)</f>
        <v>#N/A</v>
      </c>
      <c r="C9680" t="e">
        <f>IF(
OR('Performance Securities'!B9680 = "8. Transferee of restricted securities", 'Performance Securities'!B9680 = "9. Any person (substitution for securities etc.)"),
'Performance Securities'!C9680,
IF(
'Performance Securities'!B9680 = "",
#N/A,
'Performance Securities'!B9680)
)</f>
        <v>#N/A</v>
      </c>
      <c r="D9680" t="e">
        <f>IF(
OR('Options or Warrants'!B9680 = "8. Transferee of restricted securities", 'Options or Warrants'!B9680 = "9. Any person (substitution for securities etc.)"),
'Options or Warrants'!C9680,
IF(
'Options or Warrants'!B9680 = "",
#N/A,
'Options or Warrants'!B9680)
)</f>
        <v>#N/A</v>
      </c>
      <c r="E9680" t="e">
        <f>IF(
OR('Options - Free Attaching'!B9680 = "8. Transferee of restricted securities", 'Options - Free Attaching'!B9680 = "9. Any person (substitution for securities etc.)"),
'Options - Free Attaching'!C9680,
IF(
'Options - Free Attaching'!B9680 = "",
#N/A,
'Options - Free Attaching'!B9680)
)</f>
        <v>#N/A</v>
      </c>
      <c r="F9680" t="e">
        <f>IF(
OR('Con. Notes - Conversion'!B9680 = "8. Transferee of restricted securities", 'Con. Notes - Conversion'!B9680 = "9. Any person (substitution for securities etc.)"),
'Con. Notes - Conversion'!C9680,
IF(
'Con. Notes - Conversion'!B9680 = "",
#N/A,
'Con. Notes - Conversion'!B9680)
)</f>
        <v>#N/A</v>
      </c>
      <c r="G9680" t="e">
        <f>IF(
OR('Con. Notes - No Conversion'!B9680 = "8. Transferee of restricted securities", 'Con. Notes - No Conversion'!B9680 = "9. Any person (substitution for securities etc.)"),
'Con. Notes - No Conversion'!C9680,
IF(
'Con. Notes - No Conversion'!B9680 = "",
#N/A,
'Con. Notes - No Conversion'!B9680)
)</f>
        <v>#N/A</v>
      </c>
    </row>
    <row r="9681" spans="1:7" x14ac:dyDescent="0.25">
      <c r="A9681" t="e">
        <f>IF(
OR(Shares!B9681 = "8. Transferee of restricted securities", Shares!B9681 = "9. Any person (substitution for securities etc.)"),
Shares!C9681,
IF(
Shares!B9681 = "",
#N/A,
Shares!B9681)
)</f>
        <v>#N/A</v>
      </c>
      <c r="B9681" t="e">
        <f>IF(
OR('Shares - LTR - Granted'!B9681 = "8. Transferee of restricted securities", 'Shares - LTR - Granted'!B9681 = "9. Any person (substitution for securities etc.)"),
'Shares - LTR - Granted'!C9681,
IF(
'Shares - LTR - Granted'!B9681 = "",
#N/A,
'Shares - LTR - Granted'!B9681)
)</f>
        <v>#N/A</v>
      </c>
      <c r="C9681" t="e">
        <f>IF(
OR('Performance Securities'!B9681 = "8. Transferee of restricted securities", 'Performance Securities'!B9681 = "9. Any person (substitution for securities etc.)"),
'Performance Securities'!C9681,
IF(
'Performance Securities'!B9681 = "",
#N/A,
'Performance Securities'!B9681)
)</f>
        <v>#N/A</v>
      </c>
      <c r="D9681" t="e">
        <f>IF(
OR('Options or Warrants'!B9681 = "8. Transferee of restricted securities", 'Options or Warrants'!B9681 = "9. Any person (substitution for securities etc.)"),
'Options or Warrants'!C9681,
IF(
'Options or Warrants'!B9681 = "",
#N/A,
'Options or Warrants'!B9681)
)</f>
        <v>#N/A</v>
      </c>
      <c r="E9681" t="e">
        <f>IF(
OR('Options - Free Attaching'!B9681 = "8. Transferee of restricted securities", 'Options - Free Attaching'!B9681 = "9. Any person (substitution for securities etc.)"),
'Options - Free Attaching'!C9681,
IF(
'Options - Free Attaching'!B9681 = "",
#N/A,
'Options - Free Attaching'!B9681)
)</f>
        <v>#N/A</v>
      </c>
      <c r="F9681" t="e">
        <f>IF(
OR('Con. Notes - Conversion'!B9681 = "8. Transferee of restricted securities", 'Con. Notes - Conversion'!B9681 = "9. Any person (substitution for securities etc.)"),
'Con. Notes - Conversion'!C9681,
IF(
'Con. Notes - Conversion'!B9681 = "",
#N/A,
'Con. Notes - Conversion'!B9681)
)</f>
        <v>#N/A</v>
      </c>
      <c r="G9681" t="e">
        <f>IF(
OR('Con. Notes - No Conversion'!B9681 = "8. Transferee of restricted securities", 'Con. Notes - No Conversion'!B9681 = "9. Any person (substitution for securities etc.)"),
'Con. Notes - No Conversion'!C9681,
IF(
'Con. Notes - No Conversion'!B9681 = "",
#N/A,
'Con. Notes - No Conversion'!B9681)
)</f>
        <v>#N/A</v>
      </c>
    </row>
    <row r="9682" spans="1:7" x14ac:dyDescent="0.25">
      <c r="A9682" t="e">
        <f>IF(
OR(Shares!B9682 = "8. Transferee of restricted securities", Shares!B9682 = "9. Any person (substitution for securities etc.)"),
Shares!C9682,
IF(
Shares!B9682 = "",
#N/A,
Shares!B9682)
)</f>
        <v>#N/A</v>
      </c>
      <c r="B9682" t="e">
        <f>IF(
OR('Shares - LTR - Granted'!B9682 = "8. Transferee of restricted securities", 'Shares - LTR - Granted'!B9682 = "9. Any person (substitution for securities etc.)"),
'Shares - LTR - Granted'!C9682,
IF(
'Shares - LTR - Granted'!B9682 = "",
#N/A,
'Shares - LTR - Granted'!B9682)
)</f>
        <v>#N/A</v>
      </c>
      <c r="C9682" t="e">
        <f>IF(
OR('Performance Securities'!B9682 = "8. Transferee of restricted securities", 'Performance Securities'!B9682 = "9. Any person (substitution for securities etc.)"),
'Performance Securities'!C9682,
IF(
'Performance Securities'!B9682 = "",
#N/A,
'Performance Securities'!B9682)
)</f>
        <v>#N/A</v>
      </c>
      <c r="D9682" t="e">
        <f>IF(
OR('Options or Warrants'!B9682 = "8. Transferee of restricted securities", 'Options or Warrants'!B9682 = "9. Any person (substitution for securities etc.)"),
'Options or Warrants'!C9682,
IF(
'Options or Warrants'!B9682 = "",
#N/A,
'Options or Warrants'!B9682)
)</f>
        <v>#N/A</v>
      </c>
      <c r="E9682" t="e">
        <f>IF(
OR('Options - Free Attaching'!B9682 = "8. Transferee of restricted securities", 'Options - Free Attaching'!B9682 = "9. Any person (substitution for securities etc.)"),
'Options - Free Attaching'!C9682,
IF(
'Options - Free Attaching'!B9682 = "",
#N/A,
'Options - Free Attaching'!B9682)
)</f>
        <v>#N/A</v>
      </c>
      <c r="F9682" t="e">
        <f>IF(
OR('Con. Notes - Conversion'!B9682 = "8. Transferee of restricted securities", 'Con. Notes - Conversion'!B9682 = "9. Any person (substitution for securities etc.)"),
'Con. Notes - Conversion'!C9682,
IF(
'Con. Notes - Conversion'!B9682 = "",
#N/A,
'Con. Notes - Conversion'!B9682)
)</f>
        <v>#N/A</v>
      </c>
      <c r="G9682" t="e">
        <f>IF(
OR('Con. Notes - No Conversion'!B9682 = "8. Transferee of restricted securities", 'Con. Notes - No Conversion'!B9682 = "9. Any person (substitution for securities etc.)"),
'Con. Notes - No Conversion'!C9682,
IF(
'Con. Notes - No Conversion'!B9682 = "",
#N/A,
'Con. Notes - No Conversion'!B9682)
)</f>
        <v>#N/A</v>
      </c>
    </row>
    <row r="9683" spans="1:7" x14ac:dyDescent="0.25">
      <c r="A9683" t="e">
        <f>IF(
OR(Shares!B9683 = "8. Transferee of restricted securities", Shares!B9683 = "9. Any person (substitution for securities etc.)"),
Shares!C9683,
IF(
Shares!B9683 = "",
#N/A,
Shares!B9683)
)</f>
        <v>#N/A</v>
      </c>
      <c r="B9683" t="e">
        <f>IF(
OR('Shares - LTR - Granted'!B9683 = "8. Transferee of restricted securities", 'Shares - LTR - Granted'!B9683 = "9. Any person (substitution for securities etc.)"),
'Shares - LTR - Granted'!C9683,
IF(
'Shares - LTR - Granted'!B9683 = "",
#N/A,
'Shares - LTR - Granted'!B9683)
)</f>
        <v>#N/A</v>
      </c>
      <c r="C9683" t="e">
        <f>IF(
OR('Performance Securities'!B9683 = "8. Transferee of restricted securities", 'Performance Securities'!B9683 = "9. Any person (substitution for securities etc.)"),
'Performance Securities'!C9683,
IF(
'Performance Securities'!B9683 = "",
#N/A,
'Performance Securities'!B9683)
)</f>
        <v>#N/A</v>
      </c>
      <c r="D9683" t="e">
        <f>IF(
OR('Options or Warrants'!B9683 = "8. Transferee of restricted securities", 'Options or Warrants'!B9683 = "9. Any person (substitution for securities etc.)"),
'Options or Warrants'!C9683,
IF(
'Options or Warrants'!B9683 = "",
#N/A,
'Options or Warrants'!B9683)
)</f>
        <v>#N/A</v>
      </c>
      <c r="E9683" t="e">
        <f>IF(
OR('Options - Free Attaching'!B9683 = "8. Transferee of restricted securities", 'Options - Free Attaching'!B9683 = "9. Any person (substitution for securities etc.)"),
'Options - Free Attaching'!C9683,
IF(
'Options - Free Attaching'!B9683 = "",
#N/A,
'Options - Free Attaching'!B9683)
)</f>
        <v>#N/A</v>
      </c>
      <c r="F9683" t="e">
        <f>IF(
OR('Con. Notes - Conversion'!B9683 = "8. Transferee of restricted securities", 'Con. Notes - Conversion'!B9683 = "9. Any person (substitution for securities etc.)"),
'Con. Notes - Conversion'!C9683,
IF(
'Con. Notes - Conversion'!B9683 = "",
#N/A,
'Con. Notes - Conversion'!B9683)
)</f>
        <v>#N/A</v>
      </c>
      <c r="G9683" t="e">
        <f>IF(
OR('Con. Notes - No Conversion'!B9683 = "8. Transferee of restricted securities", 'Con. Notes - No Conversion'!B9683 = "9. Any person (substitution for securities etc.)"),
'Con. Notes - No Conversion'!C9683,
IF(
'Con. Notes - No Conversion'!B9683 = "",
#N/A,
'Con. Notes - No Conversion'!B9683)
)</f>
        <v>#N/A</v>
      </c>
    </row>
    <row r="9684" spans="1:7" x14ac:dyDescent="0.25">
      <c r="A9684" t="e">
        <f>IF(
OR(Shares!B9684 = "8. Transferee of restricted securities", Shares!B9684 = "9. Any person (substitution for securities etc.)"),
Shares!C9684,
IF(
Shares!B9684 = "",
#N/A,
Shares!B9684)
)</f>
        <v>#N/A</v>
      </c>
      <c r="B9684" t="e">
        <f>IF(
OR('Shares - LTR - Granted'!B9684 = "8. Transferee of restricted securities", 'Shares - LTR - Granted'!B9684 = "9. Any person (substitution for securities etc.)"),
'Shares - LTR - Granted'!C9684,
IF(
'Shares - LTR - Granted'!B9684 = "",
#N/A,
'Shares - LTR - Granted'!B9684)
)</f>
        <v>#N/A</v>
      </c>
      <c r="C9684" t="e">
        <f>IF(
OR('Performance Securities'!B9684 = "8. Transferee of restricted securities", 'Performance Securities'!B9684 = "9. Any person (substitution for securities etc.)"),
'Performance Securities'!C9684,
IF(
'Performance Securities'!B9684 = "",
#N/A,
'Performance Securities'!B9684)
)</f>
        <v>#N/A</v>
      </c>
      <c r="D9684" t="e">
        <f>IF(
OR('Options or Warrants'!B9684 = "8. Transferee of restricted securities", 'Options or Warrants'!B9684 = "9. Any person (substitution for securities etc.)"),
'Options or Warrants'!C9684,
IF(
'Options or Warrants'!B9684 = "",
#N/A,
'Options or Warrants'!B9684)
)</f>
        <v>#N/A</v>
      </c>
      <c r="E9684" t="e">
        <f>IF(
OR('Options - Free Attaching'!B9684 = "8. Transferee of restricted securities", 'Options - Free Attaching'!B9684 = "9. Any person (substitution for securities etc.)"),
'Options - Free Attaching'!C9684,
IF(
'Options - Free Attaching'!B9684 = "",
#N/A,
'Options - Free Attaching'!B9684)
)</f>
        <v>#N/A</v>
      </c>
      <c r="F9684" t="e">
        <f>IF(
OR('Con. Notes - Conversion'!B9684 = "8. Transferee of restricted securities", 'Con. Notes - Conversion'!B9684 = "9. Any person (substitution for securities etc.)"),
'Con. Notes - Conversion'!C9684,
IF(
'Con. Notes - Conversion'!B9684 = "",
#N/A,
'Con. Notes - Conversion'!B9684)
)</f>
        <v>#N/A</v>
      </c>
      <c r="G9684" t="e">
        <f>IF(
OR('Con. Notes - No Conversion'!B9684 = "8. Transferee of restricted securities", 'Con. Notes - No Conversion'!B9684 = "9. Any person (substitution for securities etc.)"),
'Con. Notes - No Conversion'!C9684,
IF(
'Con. Notes - No Conversion'!B9684 = "",
#N/A,
'Con. Notes - No Conversion'!B9684)
)</f>
        <v>#N/A</v>
      </c>
    </row>
    <row r="9685" spans="1:7" x14ac:dyDescent="0.25">
      <c r="A9685" t="e">
        <f>IF(
OR(Shares!B9685 = "8. Transferee of restricted securities", Shares!B9685 = "9. Any person (substitution for securities etc.)"),
Shares!C9685,
IF(
Shares!B9685 = "",
#N/A,
Shares!B9685)
)</f>
        <v>#N/A</v>
      </c>
      <c r="B9685" t="e">
        <f>IF(
OR('Shares - LTR - Granted'!B9685 = "8. Transferee of restricted securities", 'Shares - LTR - Granted'!B9685 = "9. Any person (substitution for securities etc.)"),
'Shares - LTR - Granted'!C9685,
IF(
'Shares - LTR - Granted'!B9685 = "",
#N/A,
'Shares - LTR - Granted'!B9685)
)</f>
        <v>#N/A</v>
      </c>
      <c r="C9685" t="e">
        <f>IF(
OR('Performance Securities'!B9685 = "8. Transferee of restricted securities", 'Performance Securities'!B9685 = "9. Any person (substitution for securities etc.)"),
'Performance Securities'!C9685,
IF(
'Performance Securities'!B9685 = "",
#N/A,
'Performance Securities'!B9685)
)</f>
        <v>#N/A</v>
      </c>
      <c r="D9685" t="e">
        <f>IF(
OR('Options or Warrants'!B9685 = "8. Transferee of restricted securities", 'Options or Warrants'!B9685 = "9. Any person (substitution for securities etc.)"),
'Options or Warrants'!C9685,
IF(
'Options or Warrants'!B9685 = "",
#N/A,
'Options or Warrants'!B9685)
)</f>
        <v>#N/A</v>
      </c>
      <c r="E9685" t="e">
        <f>IF(
OR('Options - Free Attaching'!B9685 = "8. Transferee of restricted securities", 'Options - Free Attaching'!B9685 = "9. Any person (substitution for securities etc.)"),
'Options - Free Attaching'!C9685,
IF(
'Options - Free Attaching'!B9685 = "",
#N/A,
'Options - Free Attaching'!B9685)
)</f>
        <v>#N/A</v>
      </c>
      <c r="F9685" t="e">
        <f>IF(
OR('Con. Notes - Conversion'!B9685 = "8. Transferee of restricted securities", 'Con. Notes - Conversion'!B9685 = "9. Any person (substitution for securities etc.)"),
'Con. Notes - Conversion'!C9685,
IF(
'Con. Notes - Conversion'!B9685 = "",
#N/A,
'Con. Notes - Conversion'!B9685)
)</f>
        <v>#N/A</v>
      </c>
      <c r="G9685" t="e">
        <f>IF(
OR('Con. Notes - No Conversion'!B9685 = "8. Transferee of restricted securities", 'Con. Notes - No Conversion'!B9685 = "9. Any person (substitution for securities etc.)"),
'Con. Notes - No Conversion'!C9685,
IF(
'Con. Notes - No Conversion'!B9685 = "",
#N/A,
'Con. Notes - No Conversion'!B9685)
)</f>
        <v>#N/A</v>
      </c>
    </row>
    <row r="9686" spans="1:7" x14ac:dyDescent="0.25">
      <c r="A9686" t="e">
        <f>IF(
OR(Shares!B9686 = "8. Transferee of restricted securities", Shares!B9686 = "9. Any person (substitution for securities etc.)"),
Shares!C9686,
IF(
Shares!B9686 = "",
#N/A,
Shares!B9686)
)</f>
        <v>#N/A</v>
      </c>
      <c r="B9686" t="e">
        <f>IF(
OR('Shares - LTR - Granted'!B9686 = "8. Transferee of restricted securities", 'Shares - LTR - Granted'!B9686 = "9. Any person (substitution for securities etc.)"),
'Shares - LTR - Granted'!C9686,
IF(
'Shares - LTR - Granted'!B9686 = "",
#N/A,
'Shares - LTR - Granted'!B9686)
)</f>
        <v>#N/A</v>
      </c>
      <c r="C9686" t="e">
        <f>IF(
OR('Performance Securities'!B9686 = "8. Transferee of restricted securities", 'Performance Securities'!B9686 = "9. Any person (substitution for securities etc.)"),
'Performance Securities'!C9686,
IF(
'Performance Securities'!B9686 = "",
#N/A,
'Performance Securities'!B9686)
)</f>
        <v>#N/A</v>
      </c>
      <c r="D9686" t="e">
        <f>IF(
OR('Options or Warrants'!B9686 = "8. Transferee of restricted securities", 'Options or Warrants'!B9686 = "9. Any person (substitution for securities etc.)"),
'Options or Warrants'!C9686,
IF(
'Options or Warrants'!B9686 = "",
#N/A,
'Options or Warrants'!B9686)
)</f>
        <v>#N/A</v>
      </c>
      <c r="E9686" t="e">
        <f>IF(
OR('Options - Free Attaching'!B9686 = "8. Transferee of restricted securities", 'Options - Free Attaching'!B9686 = "9. Any person (substitution for securities etc.)"),
'Options - Free Attaching'!C9686,
IF(
'Options - Free Attaching'!B9686 = "",
#N/A,
'Options - Free Attaching'!B9686)
)</f>
        <v>#N/A</v>
      </c>
      <c r="F9686" t="e">
        <f>IF(
OR('Con. Notes - Conversion'!B9686 = "8. Transferee of restricted securities", 'Con. Notes - Conversion'!B9686 = "9. Any person (substitution for securities etc.)"),
'Con. Notes - Conversion'!C9686,
IF(
'Con. Notes - Conversion'!B9686 = "",
#N/A,
'Con. Notes - Conversion'!B9686)
)</f>
        <v>#N/A</v>
      </c>
      <c r="G9686" t="e">
        <f>IF(
OR('Con. Notes - No Conversion'!B9686 = "8. Transferee of restricted securities", 'Con. Notes - No Conversion'!B9686 = "9. Any person (substitution for securities etc.)"),
'Con. Notes - No Conversion'!C9686,
IF(
'Con. Notes - No Conversion'!B9686 = "",
#N/A,
'Con. Notes - No Conversion'!B9686)
)</f>
        <v>#N/A</v>
      </c>
    </row>
    <row r="9687" spans="1:7" x14ac:dyDescent="0.25">
      <c r="A9687" t="e">
        <f>IF(
OR(Shares!B9687 = "8. Transferee of restricted securities", Shares!B9687 = "9. Any person (substitution for securities etc.)"),
Shares!C9687,
IF(
Shares!B9687 = "",
#N/A,
Shares!B9687)
)</f>
        <v>#N/A</v>
      </c>
      <c r="B9687" t="e">
        <f>IF(
OR('Shares - LTR - Granted'!B9687 = "8. Transferee of restricted securities", 'Shares - LTR - Granted'!B9687 = "9. Any person (substitution for securities etc.)"),
'Shares - LTR - Granted'!C9687,
IF(
'Shares - LTR - Granted'!B9687 = "",
#N/A,
'Shares - LTR - Granted'!B9687)
)</f>
        <v>#N/A</v>
      </c>
      <c r="C9687" t="e">
        <f>IF(
OR('Performance Securities'!B9687 = "8. Transferee of restricted securities", 'Performance Securities'!B9687 = "9. Any person (substitution for securities etc.)"),
'Performance Securities'!C9687,
IF(
'Performance Securities'!B9687 = "",
#N/A,
'Performance Securities'!B9687)
)</f>
        <v>#N/A</v>
      </c>
      <c r="D9687" t="e">
        <f>IF(
OR('Options or Warrants'!B9687 = "8. Transferee of restricted securities", 'Options or Warrants'!B9687 = "9. Any person (substitution for securities etc.)"),
'Options or Warrants'!C9687,
IF(
'Options or Warrants'!B9687 = "",
#N/A,
'Options or Warrants'!B9687)
)</f>
        <v>#N/A</v>
      </c>
      <c r="E9687" t="e">
        <f>IF(
OR('Options - Free Attaching'!B9687 = "8. Transferee of restricted securities", 'Options - Free Attaching'!B9687 = "9. Any person (substitution for securities etc.)"),
'Options - Free Attaching'!C9687,
IF(
'Options - Free Attaching'!B9687 = "",
#N/A,
'Options - Free Attaching'!B9687)
)</f>
        <v>#N/A</v>
      </c>
      <c r="F9687" t="e">
        <f>IF(
OR('Con. Notes - Conversion'!B9687 = "8. Transferee of restricted securities", 'Con. Notes - Conversion'!B9687 = "9. Any person (substitution for securities etc.)"),
'Con. Notes - Conversion'!C9687,
IF(
'Con. Notes - Conversion'!B9687 = "",
#N/A,
'Con. Notes - Conversion'!B9687)
)</f>
        <v>#N/A</v>
      </c>
      <c r="G9687" t="e">
        <f>IF(
OR('Con. Notes - No Conversion'!B9687 = "8. Transferee of restricted securities", 'Con. Notes - No Conversion'!B9687 = "9. Any person (substitution for securities etc.)"),
'Con. Notes - No Conversion'!C9687,
IF(
'Con. Notes - No Conversion'!B9687 = "",
#N/A,
'Con. Notes - No Conversion'!B9687)
)</f>
        <v>#N/A</v>
      </c>
    </row>
    <row r="9688" spans="1:7" x14ac:dyDescent="0.25">
      <c r="A9688" t="e">
        <f>IF(
OR(Shares!B9688 = "8. Transferee of restricted securities", Shares!B9688 = "9. Any person (substitution for securities etc.)"),
Shares!C9688,
IF(
Shares!B9688 = "",
#N/A,
Shares!B9688)
)</f>
        <v>#N/A</v>
      </c>
      <c r="B9688" t="e">
        <f>IF(
OR('Shares - LTR - Granted'!B9688 = "8. Transferee of restricted securities", 'Shares - LTR - Granted'!B9688 = "9. Any person (substitution for securities etc.)"),
'Shares - LTR - Granted'!C9688,
IF(
'Shares - LTR - Granted'!B9688 = "",
#N/A,
'Shares - LTR - Granted'!B9688)
)</f>
        <v>#N/A</v>
      </c>
      <c r="C9688" t="e">
        <f>IF(
OR('Performance Securities'!B9688 = "8. Transferee of restricted securities", 'Performance Securities'!B9688 = "9. Any person (substitution for securities etc.)"),
'Performance Securities'!C9688,
IF(
'Performance Securities'!B9688 = "",
#N/A,
'Performance Securities'!B9688)
)</f>
        <v>#N/A</v>
      </c>
      <c r="D9688" t="e">
        <f>IF(
OR('Options or Warrants'!B9688 = "8. Transferee of restricted securities", 'Options or Warrants'!B9688 = "9. Any person (substitution for securities etc.)"),
'Options or Warrants'!C9688,
IF(
'Options or Warrants'!B9688 = "",
#N/A,
'Options or Warrants'!B9688)
)</f>
        <v>#N/A</v>
      </c>
      <c r="E9688" t="e">
        <f>IF(
OR('Options - Free Attaching'!B9688 = "8. Transferee of restricted securities", 'Options - Free Attaching'!B9688 = "9. Any person (substitution for securities etc.)"),
'Options - Free Attaching'!C9688,
IF(
'Options - Free Attaching'!B9688 = "",
#N/A,
'Options - Free Attaching'!B9688)
)</f>
        <v>#N/A</v>
      </c>
      <c r="F9688" t="e">
        <f>IF(
OR('Con. Notes - Conversion'!B9688 = "8. Transferee of restricted securities", 'Con. Notes - Conversion'!B9688 = "9. Any person (substitution for securities etc.)"),
'Con. Notes - Conversion'!C9688,
IF(
'Con. Notes - Conversion'!B9688 = "",
#N/A,
'Con. Notes - Conversion'!B9688)
)</f>
        <v>#N/A</v>
      </c>
      <c r="G9688" t="e">
        <f>IF(
OR('Con. Notes - No Conversion'!B9688 = "8. Transferee of restricted securities", 'Con. Notes - No Conversion'!B9688 = "9. Any person (substitution for securities etc.)"),
'Con. Notes - No Conversion'!C9688,
IF(
'Con. Notes - No Conversion'!B9688 = "",
#N/A,
'Con. Notes - No Conversion'!B9688)
)</f>
        <v>#N/A</v>
      </c>
    </row>
    <row r="9689" spans="1:7" x14ac:dyDescent="0.25">
      <c r="A9689" t="e">
        <f>IF(
OR(Shares!B9689 = "8. Transferee of restricted securities", Shares!B9689 = "9. Any person (substitution for securities etc.)"),
Shares!C9689,
IF(
Shares!B9689 = "",
#N/A,
Shares!B9689)
)</f>
        <v>#N/A</v>
      </c>
      <c r="B9689" t="e">
        <f>IF(
OR('Shares - LTR - Granted'!B9689 = "8. Transferee of restricted securities", 'Shares - LTR - Granted'!B9689 = "9. Any person (substitution for securities etc.)"),
'Shares - LTR - Granted'!C9689,
IF(
'Shares - LTR - Granted'!B9689 = "",
#N/A,
'Shares - LTR - Granted'!B9689)
)</f>
        <v>#N/A</v>
      </c>
      <c r="C9689" t="e">
        <f>IF(
OR('Performance Securities'!B9689 = "8. Transferee of restricted securities", 'Performance Securities'!B9689 = "9. Any person (substitution for securities etc.)"),
'Performance Securities'!C9689,
IF(
'Performance Securities'!B9689 = "",
#N/A,
'Performance Securities'!B9689)
)</f>
        <v>#N/A</v>
      </c>
      <c r="D9689" t="e">
        <f>IF(
OR('Options or Warrants'!B9689 = "8. Transferee of restricted securities", 'Options or Warrants'!B9689 = "9. Any person (substitution for securities etc.)"),
'Options or Warrants'!C9689,
IF(
'Options or Warrants'!B9689 = "",
#N/A,
'Options or Warrants'!B9689)
)</f>
        <v>#N/A</v>
      </c>
      <c r="E9689" t="e">
        <f>IF(
OR('Options - Free Attaching'!B9689 = "8. Transferee of restricted securities", 'Options - Free Attaching'!B9689 = "9. Any person (substitution for securities etc.)"),
'Options - Free Attaching'!C9689,
IF(
'Options - Free Attaching'!B9689 = "",
#N/A,
'Options - Free Attaching'!B9689)
)</f>
        <v>#N/A</v>
      </c>
      <c r="F9689" t="e">
        <f>IF(
OR('Con. Notes - Conversion'!B9689 = "8. Transferee of restricted securities", 'Con. Notes - Conversion'!B9689 = "9. Any person (substitution for securities etc.)"),
'Con. Notes - Conversion'!C9689,
IF(
'Con. Notes - Conversion'!B9689 = "",
#N/A,
'Con. Notes - Conversion'!B9689)
)</f>
        <v>#N/A</v>
      </c>
      <c r="G9689" t="e">
        <f>IF(
OR('Con. Notes - No Conversion'!B9689 = "8. Transferee of restricted securities", 'Con. Notes - No Conversion'!B9689 = "9. Any person (substitution for securities etc.)"),
'Con. Notes - No Conversion'!C9689,
IF(
'Con. Notes - No Conversion'!B9689 = "",
#N/A,
'Con. Notes - No Conversion'!B9689)
)</f>
        <v>#N/A</v>
      </c>
    </row>
    <row r="9690" spans="1:7" x14ac:dyDescent="0.25">
      <c r="A9690" t="e">
        <f>IF(
OR(Shares!B9690 = "8. Transferee of restricted securities", Shares!B9690 = "9. Any person (substitution for securities etc.)"),
Shares!C9690,
IF(
Shares!B9690 = "",
#N/A,
Shares!B9690)
)</f>
        <v>#N/A</v>
      </c>
      <c r="B9690" t="e">
        <f>IF(
OR('Shares - LTR - Granted'!B9690 = "8. Transferee of restricted securities", 'Shares - LTR - Granted'!B9690 = "9. Any person (substitution for securities etc.)"),
'Shares - LTR - Granted'!C9690,
IF(
'Shares - LTR - Granted'!B9690 = "",
#N/A,
'Shares - LTR - Granted'!B9690)
)</f>
        <v>#N/A</v>
      </c>
      <c r="C9690" t="e">
        <f>IF(
OR('Performance Securities'!B9690 = "8. Transferee of restricted securities", 'Performance Securities'!B9690 = "9. Any person (substitution for securities etc.)"),
'Performance Securities'!C9690,
IF(
'Performance Securities'!B9690 = "",
#N/A,
'Performance Securities'!B9690)
)</f>
        <v>#N/A</v>
      </c>
      <c r="D9690" t="e">
        <f>IF(
OR('Options or Warrants'!B9690 = "8. Transferee of restricted securities", 'Options or Warrants'!B9690 = "9. Any person (substitution for securities etc.)"),
'Options or Warrants'!C9690,
IF(
'Options or Warrants'!B9690 = "",
#N/A,
'Options or Warrants'!B9690)
)</f>
        <v>#N/A</v>
      </c>
      <c r="E9690" t="e">
        <f>IF(
OR('Options - Free Attaching'!B9690 = "8. Transferee of restricted securities", 'Options - Free Attaching'!B9690 = "9. Any person (substitution for securities etc.)"),
'Options - Free Attaching'!C9690,
IF(
'Options - Free Attaching'!B9690 = "",
#N/A,
'Options - Free Attaching'!B9690)
)</f>
        <v>#N/A</v>
      </c>
      <c r="F9690" t="e">
        <f>IF(
OR('Con. Notes - Conversion'!B9690 = "8. Transferee of restricted securities", 'Con. Notes - Conversion'!B9690 = "9. Any person (substitution for securities etc.)"),
'Con. Notes - Conversion'!C9690,
IF(
'Con. Notes - Conversion'!B9690 = "",
#N/A,
'Con. Notes - Conversion'!B9690)
)</f>
        <v>#N/A</v>
      </c>
      <c r="G9690" t="e">
        <f>IF(
OR('Con. Notes - No Conversion'!B9690 = "8. Transferee of restricted securities", 'Con. Notes - No Conversion'!B9690 = "9. Any person (substitution for securities etc.)"),
'Con. Notes - No Conversion'!C9690,
IF(
'Con. Notes - No Conversion'!B9690 = "",
#N/A,
'Con. Notes - No Conversion'!B9690)
)</f>
        <v>#N/A</v>
      </c>
    </row>
    <row r="9691" spans="1:7" x14ac:dyDescent="0.25">
      <c r="A9691" t="e">
        <f>IF(
OR(Shares!B9691 = "8. Transferee of restricted securities", Shares!B9691 = "9. Any person (substitution for securities etc.)"),
Shares!C9691,
IF(
Shares!B9691 = "",
#N/A,
Shares!B9691)
)</f>
        <v>#N/A</v>
      </c>
      <c r="B9691" t="e">
        <f>IF(
OR('Shares - LTR - Granted'!B9691 = "8. Transferee of restricted securities", 'Shares - LTR - Granted'!B9691 = "9. Any person (substitution for securities etc.)"),
'Shares - LTR - Granted'!C9691,
IF(
'Shares - LTR - Granted'!B9691 = "",
#N/A,
'Shares - LTR - Granted'!B9691)
)</f>
        <v>#N/A</v>
      </c>
      <c r="C9691" t="e">
        <f>IF(
OR('Performance Securities'!B9691 = "8. Transferee of restricted securities", 'Performance Securities'!B9691 = "9. Any person (substitution for securities etc.)"),
'Performance Securities'!C9691,
IF(
'Performance Securities'!B9691 = "",
#N/A,
'Performance Securities'!B9691)
)</f>
        <v>#N/A</v>
      </c>
      <c r="D9691" t="e">
        <f>IF(
OR('Options or Warrants'!B9691 = "8. Transferee of restricted securities", 'Options or Warrants'!B9691 = "9. Any person (substitution for securities etc.)"),
'Options or Warrants'!C9691,
IF(
'Options or Warrants'!B9691 = "",
#N/A,
'Options or Warrants'!B9691)
)</f>
        <v>#N/A</v>
      </c>
      <c r="E9691" t="e">
        <f>IF(
OR('Options - Free Attaching'!B9691 = "8. Transferee of restricted securities", 'Options - Free Attaching'!B9691 = "9. Any person (substitution for securities etc.)"),
'Options - Free Attaching'!C9691,
IF(
'Options - Free Attaching'!B9691 = "",
#N/A,
'Options - Free Attaching'!B9691)
)</f>
        <v>#N/A</v>
      </c>
      <c r="F9691" t="e">
        <f>IF(
OR('Con. Notes - Conversion'!B9691 = "8. Transferee of restricted securities", 'Con. Notes - Conversion'!B9691 = "9. Any person (substitution for securities etc.)"),
'Con. Notes - Conversion'!C9691,
IF(
'Con. Notes - Conversion'!B9691 = "",
#N/A,
'Con. Notes - Conversion'!B9691)
)</f>
        <v>#N/A</v>
      </c>
      <c r="G9691" t="e">
        <f>IF(
OR('Con. Notes - No Conversion'!B9691 = "8. Transferee of restricted securities", 'Con. Notes - No Conversion'!B9691 = "9. Any person (substitution for securities etc.)"),
'Con. Notes - No Conversion'!C9691,
IF(
'Con. Notes - No Conversion'!B9691 = "",
#N/A,
'Con. Notes - No Conversion'!B9691)
)</f>
        <v>#N/A</v>
      </c>
    </row>
    <row r="9692" spans="1:7" x14ac:dyDescent="0.25">
      <c r="A9692" t="e">
        <f>IF(
OR(Shares!B9692 = "8. Transferee of restricted securities", Shares!B9692 = "9. Any person (substitution for securities etc.)"),
Shares!C9692,
IF(
Shares!B9692 = "",
#N/A,
Shares!B9692)
)</f>
        <v>#N/A</v>
      </c>
      <c r="B9692" t="e">
        <f>IF(
OR('Shares - LTR - Granted'!B9692 = "8. Transferee of restricted securities", 'Shares - LTR - Granted'!B9692 = "9. Any person (substitution for securities etc.)"),
'Shares - LTR - Granted'!C9692,
IF(
'Shares - LTR - Granted'!B9692 = "",
#N/A,
'Shares - LTR - Granted'!B9692)
)</f>
        <v>#N/A</v>
      </c>
      <c r="C9692" t="e">
        <f>IF(
OR('Performance Securities'!B9692 = "8. Transferee of restricted securities", 'Performance Securities'!B9692 = "9. Any person (substitution for securities etc.)"),
'Performance Securities'!C9692,
IF(
'Performance Securities'!B9692 = "",
#N/A,
'Performance Securities'!B9692)
)</f>
        <v>#N/A</v>
      </c>
      <c r="D9692" t="e">
        <f>IF(
OR('Options or Warrants'!B9692 = "8. Transferee of restricted securities", 'Options or Warrants'!B9692 = "9. Any person (substitution for securities etc.)"),
'Options or Warrants'!C9692,
IF(
'Options or Warrants'!B9692 = "",
#N/A,
'Options or Warrants'!B9692)
)</f>
        <v>#N/A</v>
      </c>
      <c r="E9692" t="e">
        <f>IF(
OR('Options - Free Attaching'!B9692 = "8. Transferee of restricted securities", 'Options - Free Attaching'!B9692 = "9. Any person (substitution for securities etc.)"),
'Options - Free Attaching'!C9692,
IF(
'Options - Free Attaching'!B9692 = "",
#N/A,
'Options - Free Attaching'!B9692)
)</f>
        <v>#N/A</v>
      </c>
      <c r="F9692" t="e">
        <f>IF(
OR('Con. Notes - Conversion'!B9692 = "8. Transferee of restricted securities", 'Con. Notes - Conversion'!B9692 = "9. Any person (substitution for securities etc.)"),
'Con. Notes - Conversion'!C9692,
IF(
'Con. Notes - Conversion'!B9692 = "",
#N/A,
'Con. Notes - Conversion'!B9692)
)</f>
        <v>#N/A</v>
      </c>
      <c r="G9692" t="e">
        <f>IF(
OR('Con. Notes - No Conversion'!B9692 = "8. Transferee of restricted securities", 'Con. Notes - No Conversion'!B9692 = "9. Any person (substitution for securities etc.)"),
'Con. Notes - No Conversion'!C9692,
IF(
'Con. Notes - No Conversion'!B9692 = "",
#N/A,
'Con. Notes - No Conversion'!B9692)
)</f>
        <v>#N/A</v>
      </c>
    </row>
    <row r="9693" spans="1:7" x14ac:dyDescent="0.25">
      <c r="A9693" t="e">
        <f>IF(
OR(Shares!B9693 = "8. Transferee of restricted securities", Shares!B9693 = "9. Any person (substitution for securities etc.)"),
Shares!C9693,
IF(
Shares!B9693 = "",
#N/A,
Shares!B9693)
)</f>
        <v>#N/A</v>
      </c>
      <c r="B9693" t="e">
        <f>IF(
OR('Shares - LTR - Granted'!B9693 = "8. Transferee of restricted securities", 'Shares - LTR - Granted'!B9693 = "9. Any person (substitution for securities etc.)"),
'Shares - LTR - Granted'!C9693,
IF(
'Shares - LTR - Granted'!B9693 = "",
#N/A,
'Shares - LTR - Granted'!B9693)
)</f>
        <v>#N/A</v>
      </c>
      <c r="C9693" t="e">
        <f>IF(
OR('Performance Securities'!B9693 = "8. Transferee of restricted securities", 'Performance Securities'!B9693 = "9. Any person (substitution for securities etc.)"),
'Performance Securities'!C9693,
IF(
'Performance Securities'!B9693 = "",
#N/A,
'Performance Securities'!B9693)
)</f>
        <v>#N/A</v>
      </c>
      <c r="D9693" t="e">
        <f>IF(
OR('Options or Warrants'!B9693 = "8. Transferee of restricted securities", 'Options or Warrants'!B9693 = "9. Any person (substitution for securities etc.)"),
'Options or Warrants'!C9693,
IF(
'Options or Warrants'!B9693 = "",
#N/A,
'Options or Warrants'!B9693)
)</f>
        <v>#N/A</v>
      </c>
      <c r="E9693" t="e">
        <f>IF(
OR('Options - Free Attaching'!B9693 = "8. Transferee of restricted securities", 'Options - Free Attaching'!B9693 = "9. Any person (substitution for securities etc.)"),
'Options - Free Attaching'!C9693,
IF(
'Options - Free Attaching'!B9693 = "",
#N/A,
'Options - Free Attaching'!B9693)
)</f>
        <v>#N/A</v>
      </c>
      <c r="F9693" t="e">
        <f>IF(
OR('Con. Notes - Conversion'!B9693 = "8. Transferee of restricted securities", 'Con. Notes - Conversion'!B9693 = "9. Any person (substitution for securities etc.)"),
'Con. Notes - Conversion'!C9693,
IF(
'Con. Notes - Conversion'!B9693 = "",
#N/A,
'Con. Notes - Conversion'!B9693)
)</f>
        <v>#N/A</v>
      </c>
      <c r="G9693" t="e">
        <f>IF(
OR('Con. Notes - No Conversion'!B9693 = "8. Transferee of restricted securities", 'Con. Notes - No Conversion'!B9693 = "9. Any person (substitution for securities etc.)"),
'Con. Notes - No Conversion'!C9693,
IF(
'Con. Notes - No Conversion'!B9693 = "",
#N/A,
'Con. Notes - No Conversion'!B9693)
)</f>
        <v>#N/A</v>
      </c>
    </row>
    <row r="9694" spans="1:7" x14ac:dyDescent="0.25">
      <c r="A9694" t="e">
        <f>IF(
OR(Shares!B9694 = "8. Transferee of restricted securities", Shares!B9694 = "9. Any person (substitution for securities etc.)"),
Shares!C9694,
IF(
Shares!B9694 = "",
#N/A,
Shares!B9694)
)</f>
        <v>#N/A</v>
      </c>
      <c r="B9694" t="e">
        <f>IF(
OR('Shares - LTR - Granted'!B9694 = "8. Transferee of restricted securities", 'Shares - LTR - Granted'!B9694 = "9. Any person (substitution for securities etc.)"),
'Shares - LTR - Granted'!C9694,
IF(
'Shares - LTR - Granted'!B9694 = "",
#N/A,
'Shares - LTR - Granted'!B9694)
)</f>
        <v>#N/A</v>
      </c>
      <c r="C9694" t="e">
        <f>IF(
OR('Performance Securities'!B9694 = "8. Transferee of restricted securities", 'Performance Securities'!B9694 = "9. Any person (substitution for securities etc.)"),
'Performance Securities'!C9694,
IF(
'Performance Securities'!B9694 = "",
#N/A,
'Performance Securities'!B9694)
)</f>
        <v>#N/A</v>
      </c>
      <c r="D9694" t="e">
        <f>IF(
OR('Options or Warrants'!B9694 = "8. Transferee of restricted securities", 'Options or Warrants'!B9694 = "9. Any person (substitution for securities etc.)"),
'Options or Warrants'!C9694,
IF(
'Options or Warrants'!B9694 = "",
#N/A,
'Options or Warrants'!B9694)
)</f>
        <v>#N/A</v>
      </c>
      <c r="E9694" t="e">
        <f>IF(
OR('Options - Free Attaching'!B9694 = "8. Transferee of restricted securities", 'Options - Free Attaching'!B9694 = "9. Any person (substitution for securities etc.)"),
'Options - Free Attaching'!C9694,
IF(
'Options - Free Attaching'!B9694 = "",
#N/A,
'Options - Free Attaching'!B9694)
)</f>
        <v>#N/A</v>
      </c>
      <c r="F9694" t="e">
        <f>IF(
OR('Con. Notes - Conversion'!B9694 = "8. Transferee of restricted securities", 'Con. Notes - Conversion'!B9694 = "9. Any person (substitution for securities etc.)"),
'Con. Notes - Conversion'!C9694,
IF(
'Con. Notes - Conversion'!B9694 = "",
#N/A,
'Con. Notes - Conversion'!B9694)
)</f>
        <v>#N/A</v>
      </c>
      <c r="G9694" t="e">
        <f>IF(
OR('Con. Notes - No Conversion'!B9694 = "8. Transferee of restricted securities", 'Con. Notes - No Conversion'!B9694 = "9. Any person (substitution for securities etc.)"),
'Con. Notes - No Conversion'!C9694,
IF(
'Con. Notes - No Conversion'!B9694 = "",
#N/A,
'Con. Notes - No Conversion'!B9694)
)</f>
        <v>#N/A</v>
      </c>
    </row>
    <row r="9695" spans="1:7" x14ac:dyDescent="0.25">
      <c r="A9695" t="e">
        <f>IF(
OR(Shares!B9695 = "8. Transferee of restricted securities", Shares!B9695 = "9. Any person (substitution for securities etc.)"),
Shares!C9695,
IF(
Shares!B9695 = "",
#N/A,
Shares!B9695)
)</f>
        <v>#N/A</v>
      </c>
      <c r="B9695" t="e">
        <f>IF(
OR('Shares - LTR - Granted'!B9695 = "8. Transferee of restricted securities", 'Shares - LTR - Granted'!B9695 = "9. Any person (substitution for securities etc.)"),
'Shares - LTR - Granted'!C9695,
IF(
'Shares - LTR - Granted'!B9695 = "",
#N/A,
'Shares - LTR - Granted'!B9695)
)</f>
        <v>#N/A</v>
      </c>
      <c r="C9695" t="e">
        <f>IF(
OR('Performance Securities'!B9695 = "8. Transferee of restricted securities", 'Performance Securities'!B9695 = "9. Any person (substitution for securities etc.)"),
'Performance Securities'!C9695,
IF(
'Performance Securities'!B9695 = "",
#N/A,
'Performance Securities'!B9695)
)</f>
        <v>#N/A</v>
      </c>
      <c r="D9695" t="e">
        <f>IF(
OR('Options or Warrants'!B9695 = "8. Transferee of restricted securities", 'Options or Warrants'!B9695 = "9. Any person (substitution for securities etc.)"),
'Options or Warrants'!C9695,
IF(
'Options or Warrants'!B9695 = "",
#N/A,
'Options or Warrants'!B9695)
)</f>
        <v>#N/A</v>
      </c>
      <c r="E9695" t="e">
        <f>IF(
OR('Options - Free Attaching'!B9695 = "8. Transferee of restricted securities", 'Options - Free Attaching'!B9695 = "9. Any person (substitution for securities etc.)"),
'Options - Free Attaching'!C9695,
IF(
'Options - Free Attaching'!B9695 = "",
#N/A,
'Options - Free Attaching'!B9695)
)</f>
        <v>#N/A</v>
      </c>
      <c r="F9695" t="e">
        <f>IF(
OR('Con. Notes - Conversion'!B9695 = "8. Transferee of restricted securities", 'Con. Notes - Conversion'!B9695 = "9. Any person (substitution for securities etc.)"),
'Con. Notes - Conversion'!C9695,
IF(
'Con. Notes - Conversion'!B9695 = "",
#N/A,
'Con. Notes - Conversion'!B9695)
)</f>
        <v>#N/A</v>
      </c>
      <c r="G9695" t="e">
        <f>IF(
OR('Con. Notes - No Conversion'!B9695 = "8. Transferee of restricted securities", 'Con. Notes - No Conversion'!B9695 = "9. Any person (substitution for securities etc.)"),
'Con. Notes - No Conversion'!C9695,
IF(
'Con. Notes - No Conversion'!B9695 = "",
#N/A,
'Con. Notes - No Conversion'!B9695)
)</f>
        <v>#N/A</v>
      </c>
    </row>
    <row r="9696" spans="1:7" x14ac:dyDescent="0.25">
      <c r="A9696" t="e">
        <f>IF(
OR(Shares!B9696 = "8. Transferee of restricted securities", Shares!B9696 = "9. Any person (substitution for securities etc.)"),
Shares!C9696,
IF(
Shares!B9696 = "",
#N/A,
Shares!B9696)
)</f>
        <v>#N/A</v>
      </c>
      <c r="B9696" t="e">
        <f>IF(
OR('Shares - LTR - Granted'!B9696 = "8. Transferee of restricted securities", 'Shares - LTR - Granted'!B9696 = "9. Any person (substitution for securities etc.)"),
'Shares - LTR - Granted'!C9696,
IF(
'Shares - LTR - Granted'!B9696 = "",
#N/A,
'Shares - LTR - Granted'!B9696)
)</f>
        <v>#N/A</v>
      </c>
      <c r="C9696" t="e">
        <f>IF(
OR('Performance Securities'!B9696 = "8. Transferee of restricted securities", 'Performance Securities'!B9696 = "9. Any person (substitution for securities etc.)"),
'Performance Securities'!C9696,
IF(
'Performance Securities'!B9696 = "",
#N/A,
'Performance Securities'!B9696)
)</f>
        <v>#N/A</v>
      </c>
      <c r="D9696" t="e">
        <f>IF(
OR('Options or Warrants'!B9696 = "8. Transferee of restricted securities", 'Options or Warrants'!B9696 = "9. Any person (substitution for securities etc.)"),
'Options or Warrants'!C9696,
IF(
'Options or Warrants'!B9696 = "",
#N/A,
'Options or Warrants'!B9696)
)</f>
        <v>#N/A</v>
      </c>
      <c r="E9696" t="e">
        <f>IF(
OR('Options - Free Attaching'!B9696 = "8. Transferee of restricted securities", 'Options - Free Attaching'!B9696 = "9. Any person (substitution for securities etc.)"),
'Options - Free Attaching'!C9696,
IF(
'Options - Free Attaching'!B9696 = "",
#N/A,
'Options - Free Attaching'!B9696)
)</f>
        <v>#N/A</v>
      </c>
      <c r="F9696" t="e">
        <f>IF(
OR('Con. Notes - Conversion'!B9696 = "8. Transferee of restricted securities", 'Con. Notes - Conversion'!B9696 = "9. Any person (substitution for securities etc.)"),
'Con. Notes - Conversion'!C9696,
IF(
'Con. Notes - Conversion'!B9696 = "",
#N/A,
'Con. Notes - Conversion'!B9696)
)</f>
        <v>#N/A</v>
      </c>
      <c r="G9696" t="e">
        <f>IF(
OR('Con. Notes - No Conversion'!B9696 = "8. Transferee of restricted securities", 'Con. Notes - No Conversion'!B9696 = "9. Any person (substitution for securities etc.)"),
'Con. Notes - No Conversion'!C9696,
IF(
'Con. Notes - No Conversion'!B9696 = "",
#N/A,
'Con. Notes - No Conversion'!B9696)
)</f>
        <v>#N/A</v>
      </c>
    </row>
    <row r="9697" spans="1:7" x14ac:dyDescent="0.25">
      <c r="A9697" t="e">
        <f>IF(
OR(Shares!B9697 = "8. Transferee of restricted securities", Shares!B9697 = "9. Any person (substitution for securities etc.)"),
Shares!C9697,
IF(
Shares!B9697 = "",
#N/A,
Shares!B9697)
)</f>
        <v>#N/A</v>
      </c>
      <c r="B9697" t="e">
        <f>IF(
OR('Shares - LTR - Granted'!B9697 = "8. Transferee of restricted securities", 'Shares - LTR - Granted'!B9697 = "9. Any person (substitution for securities etc.)"),
'Shares - LTR - Granted'!C9697,
IF(
'Shares - LTR - Granted'!B9697 = "",
#N/A,
'Shares - LTR - Granted'!B9697)
)</f>
        <v>#N/A</v>
      </c>
      <c r="C9697" t="e">
        <f>IF(
OR('Performance Securities'!B9697 = "8. Transferee of restricted securities", 'Performance Securities'!B9697 = "9. Any person (substitution for securities etc.)"),
'Performance Securities'!C9697,
IF(
'Performance Securities'!B9697 = "",
#N/A,
'Performance Securities'!B9697)
)</f>
        <v>#N/A</v>
      </c>
      <c r="D9697" t="e">
        <f>IF(
OR('Options or Warrants'!B9697 = "8. Transferee of restricted securities", 'Options or Warrants'!B9697 = "9. Any person (substitution for securities etc.)"),
'Options or Warrants'!C9697,
IF(
'Options or Warrants'!B9697 = "",
#N/A,
'Options or Warrants'!B9697)
)</f>
        <v>#N/A</v>
      </c>
      <c r="E9697" t="e">
        <f>IF(
OR('Options - Free Attaching'!B9697 = "8. Transferee of restricted securities", 'Options - Free Attaching'!B9697 = "9. Any person (substitution for securities etc.)"),
'Options - Free Attaching'!C9697,
IF(
'Options - Free Attaching'!B9697 = "",
#N/A,
'Options - Free Attaching'!B9697)
)</f>
        <v>#N/A</v>
      </c>
      <c r="F9697" t="e">
        <f>IF(
OR('Con. Notes - Conversion'!B9697 = "8. Transferee of restricted securities", 'Con. Notes - Conversion'!B9697 = "9. Any person (substitution for securities etc.)"),
'Con. Notes - Conversion'!C9697,
IF(
'Con. Notes - Conversion'!B9697 = "",
#N/A,
'Con. Notes - Conversion'!B9697)
)</f>
        <v>#N/A</v>
      </c>
      <c r="G9697" t="e">
        <f>IF(
OR('Con. Notes - No Conversion'!B9697 = "8. Transferee of restricted securities", 'Con. Notes - No Conversion'!B9697 = "9. Any person (substitution for securities etc.)"),
'Con. Notes - No Conversion'!C9697,
IF(
'Con. Notes - No Conversion'!B9697 = "",
#N/A,
'Con. Notes - No Conversion'!B9697)
)</f>
        <v>#N/A</v>
      </c>
    </row>
    <row r="9698" spans="1:7" x14ac:dyDescent="0.25">
      <c r="A9698" t="e">
        <f>IF(
OR(Shares!B9698 = "8. Transferee of restricted securities", Shares!B9698 = "9. Any person (substitution for securities etc.)"),
Shares!C9698,
IF(
Shares!B9698 = "",
#N/A,
Shares!B9698)
)</f>
        <v>#N/A</v>
      </c>
      <c r="B9698" t="e">
        <f>IF(
OR('Shares - LTR - Granted'!B9698 = "8. Transferee of restricted securities", 'Shares - LTR - Granted'!B9698 = "9. Any person (substitution for securities etc.)"),
'Shares - LTR - Granted'!C9698,
IF(
'Shares - LTR - Granted'!B9698 = "",
#N/A,
'Shares - LTR - Granted'!B9698)
)</f>
        <v>#N/A</v>
      </c>
      <c r="C9698" t="e">
        <f>IF(
OR('Performance Securities'!B9698 = "8. Transferee of restricted securities", 'Performance Securities'!B9698 = "9. Any person (substitution for securities etc.)"),
'Performance Securities'!C9698,
IF(
'Performance Securities'!B9698 = "",
#N/A,
'Performance Securities'!B9698)
)</f>
        <v>#N/A</v>
      </c>
      <c r="D9698" t="e">
        <f>IF(
OR('Options or Warrants'!B9698 = "8. Transferee of restricted securities", 'Options or Warrants'!B9698 = "9. Any person (substitution for securities etc.)"),
'Options or Warrants'!C9698,
IF(
'Options or Warrants'!B9698 = "",
#N/A,
'Options or Warrants'!B9698)
)</f>
        <v>#N/A</v>
      </c>
      <c r="E9698" t="e">
        <f>IF(
OR('Options - Free Attaching'!B9698 = "8. Transferee of restricted securities", 'Options - Free Attaching'!B9698 = "9. Any person (substitution for securities etc.)"),
'Options - Free Attaching'!C9698,
IF(
'Options - Free Attaching'!B9698 = "",
#N/A,
'Options - Free Attaching'!B9698)
)</f>
        <v>#N/A</v>
      </c>
      <c r="F9698" t="e">
        <f>IF(
OR('Con. Notes - Conversion'!B9698 = "8. Transferee of restricted securities", 'Con. Notes - Conversion'!B9698 = "9. Any person (substitution for securities etc.)"),
'Con. Notes - Conversion'!C9698,
IF(
'Con. Notes - Conversion'!B9698 = "",
#N/A,
'Con. Notes - Conversion'!B9698)
)</f>
        <v>#N/A</v>
      </c>
      <c r="G9698" t="e">
        <f>IF(
OR('Con. Notes - No Conversion'!B9698 = "8. Transferee of restricted securities", 'Con. Notes - No Conversion'!B9698 = "9. Any person (substitution for securities etc.)"),
'Con. Notes - No Conversion'!C9698,
IF(
'Con. Notes - No Conversion'!B9698 = "",
#N/A,
'Con. Notes - No Conversion'!B9698)
)</f>
        <v>#N/A</v>
      </c>
    </row>
    <row r="9699" spans="1:7" x14ac:dyDescent="0.25">
      <c r="A9699" t="e">
        <f>IF(
OR(Shares!B9699 = "8. Transferee of restricted securities", Shares!B9699 = "9. Any person (substitution for securities etc.)"),
Shares!C9699,
IF(
Shares!B9699 = "",
#N/A,
Shares!B9699)
)</f>
        <v>#N/A</v>
      </c>
      <c r="B9699" t="e">
        <f>IF(
OR('Shares - LTR - Granted'!B9699 = "8. Transferee of restricted securities", 'Shares - LTR - Granted'!B9699 = "9. Any person (substitution for securities etc.)"),
'Shares - LTR - Granted'!C9699,
IF(
'Shares - LTR - Granted'!B9699 = "",
#N/A,
'Shares - LTR - Granted'!B9699)
)</f>
        <v>#N/A</v>
      </c>
      <c r="C9699" t="e">
        <f>IF(
OR('Performance Securities'!B9699 = "8. Transferee of restricted securities", 'Performance Securities'!B9699 = "9. Any person (substitution for securities etc.)"),
'Performance Securities'!C9699,
IF(
'Performance Securities'!B9699 = "",
#N/A,
'Performance Securities'!B9699)
)</f>
        <v>#N/A</v>
      </c>
      <c r="D9699" t="e">
        <f>IF(
OR('Options or Warrants'!B9699 = "8. Transferee of restricted securities", 'Options or Warrants'!B9699 = "9. Any person (substitution for securities etc.)"),
'Options or Warrants'!C9699,
IF(
'Options or Warrants'!B9699 = "",
#N/A,
'Options or Warrants'!B9699)
)</f>
        <v>#N/A</v>
      </c>
      <c r="E9699" t="e">
        <f>IF(
OR('Options - Free Attaching'!B9699 = "8. Transferee of restricted securities", 'Options - Free Attaching'!B9699 = "9. Any person (substitution for securities etc.)"),
'Options - Free Attaching'!C9699,
IF(
'Options - Free Attaching'!B9699 = "",
#N/A,
'Options - Free Attaching'!B9699)
)</f>
        <v>#N/A</v>
      </c>
      <c r="F9699" t="e">
        <f>IF(
OR('Con. Notes - Conversion'!B9699 = "8. Transferee of restricted securities", 'Con. Notes - Conversion'!B9699 = "9. Any person (substitution for securities etc.)"),
'Con. Notes - Conversion'!C9699,
IF(
'Con. Notes - Conversion'!B9699 = "",
#N/A,
'Con. Notes - Conversion'!B9699)
)</f>
        <v>#N/A</v>
      </c>
      <c r="G9699" t="e">
        <f>IF(
OR('Con. Notes - No Conversion'!B9699 = "8. Transferee of restricted securities", 'Con. Notes - No Conversion'!B9699 = "9. Any person (substitution for securities etc.)"),
'Con. Notes - No Conversion'!C9699,
IF(
'Con. Notes - No Conversion'!B9699 = "",
#N/A,
'Con. Notes - No Conversion'!B9699)
)</f>
        <v>#N/A</v>
      </c>
    </row>
    <row r="9700" spans="1:7" x14ac:dyDescent="0.25">
      <c r="A9700" t="e">
        <f>IF(
OR(Shares!B9700 = "8. Transferee of restricted securities", Shares!B9700 = "9. Any person (substitution for securities etc.)"),
Shares!C9700,
IF(
Shares!B9700 = "",
#N/A,
Shares!B9700)
)</f>
        <v>#N/A</v>
      </c>
      <c r="B9700" t="e">
        <f>IF(
OR('Shares - LTR - Granted'!B9700 = "8. Transferee of restricted securities", 'Shares - LTR - Granted'!B9700 = "9. Any person (substitution for securities etc.)"),
'Shares - LTR - Granted'!C9700,
IF(
'Shares - LTR - Granted'!B9700 = "",
#N/A,
'Shares - LTR - Granted'!B9700)
)</f>
        <v>#N/A</v>
      </c>
      <c r="C9700" t="e">
        <f>IF(
OR('Performance Securities'!B9700 = "8. Transferee of restricted securities", 'Performance Securities'!B9700 = "9. Any person (substitution for securities etc.)"),
'Performance Securities'!C9700,
IF(
'Performance Securities'!B9700 = "",
#N/A,
'Performance Securities'!B9700)
)</f>
        <v>#N/A</v>
      </c>
      <c r="D9700" t="e">
        <f>IF(
OR('Options or Warrants'!B9700 = "8. Transferee of restricted securities", 'Options or Warrants'!B9700 = "9. Any person (substitution for securities etc.)"),
'Options or Warrants'!C9700,
IF(
'Options or Warrants'!B9700 = "",
#N/A,
'Options or Warrants'!B9700)
)</f>
        <v>#N/A</v>
      </c>
      <c r="E9700" t="e">
        <f>IF(
OR('Options - Free Attaching'!B9700 = "8. Transferee of restricted securities", 'Options - Free Attaching'!B9700 = "9. Any person (substitution for securities etc.)"),
'Options - Free Attaching'!C9700,
IF(
'Options - Free Attaching'!B9700 = "",
#N/A,
'Options - Free Attaching'!B9700)
)</f>
        <v>#N/A</v>
      </c>
      <c r="F9700" t="e">
        <f>IF(
OR('Con. Notes - Conversion'!B9700 = "8. Transferee of restricted securities", 'Con. Notes - Conversion'!B9700 = "9. Any person (substitution for securities etc.)"),
'Con. Notes - Conversion'!C9700,
IF(
'Con. Notes - Conversion'!B9700 = "",
#N/A,
'Con. Notes - Conversion'!B9700)
)</f>
        <v>#N/A</v>
      </c>
      <c r="G9700" t="e">
        <f>IF(
OR('Con. Notes - No Conversion'!B9700 = "8. Transferee of restricted securities", 'Con. Notes - No Conversion'!B9700 = "9. Any person (substitution for securities etc.)"),
'Con. Notes - No Conversion'!C9700,
IF(
'Con. Notes - No Conversion'!B9700 = "",
#N/A,
'Con. Notes - No Conversion'!B9700)
)</f>
        <v>#N/A</v>
      </c>
    </row>
    <row r="9701" spans="1:7" x14ac:dyDescent="0.25">
      <c r="A9701" t="e">
        <f>IF(
OR(Shares!B9701 = "8. Transferee of restricted securities", Shares!B9701 = "9. Any person (substitution for securities etc.)"),
Shares!C9701,
IF(
Shares!B9701 = "",
#N/A,
Shares!B9701)
)</f>
        <v>#N/A</v>
      </c>
      <c r="B9701" t="e">
        <f>IF(
OR('Shares - LTR - Granted'!B9701 = "8. Transferee of restricted securities", 'Shares - LTR - Granted'!B9701 = "9. Any person (substitution for securities etc.)"),
'Shares - LTR - Granted'!C9701,
IF(
'Shares - LTR - Granted'!B9701 = "",
#N/A,
'Shares - LTR - Granted'!B9701)
)</f>
        <v>#N/A</v>
      </c>
      <c r="C9701" t="e">
        <f>IF(
OR('Performance Securities'!B9701 = "8. Transferee of restricted securities", 'Performance Securities'!B9701 = "9. Any person (substitution for securities etc.)"),
'Performance Securities'!C9701,
IF(
'Performance Securities'!B9701 = "",
#N/A,
'Performance Securities'!B9701)
)</f>
        <v>#N/A</v>
      </c>
      <c r="D9701" t="e">
        <f>IF(
OR('Options or Warrants'!B9701 = "8. Transferee of restricted securities", 'Options or Warrants'!B9701 = "9. Any person (substitution for securities etc.)"),
'Options or Warrants'!C9701,
IF(
'Options or Warrants'!B9701 = "",
#N/A,
'Options or Warrants'!B9701)
)</f>
        <v>#N/A</v>
      </c>
      <c r="E9701" t="e">
        <f>IF(
OR('Options - Free Attaching'!B9701 = "8. Transferee of restricted securities", 'Options - Free Attaching'!B9701 = "9. Any person (substitution for securities etc.)"),
'Options - Free Attaching'!C9701,
IF(
'Options - Free Attaching'!B9701 = "",
#N/A,
'Options - Free Attaching'!B9701)
)</f>
        <v>#N/A</v>
      </c>
      <c r="F9701" t="e">
        <f>IF(
OR('Con. Notes - Conversion'!B9701 = "8. Transferee of restricted securities", 'Con. Notes - Conversion'!B9701 = "9. Any person (substitution for securities etc.)"),
'Con. Notes - Conversion'!C9701,
IF(
'Con. Notes - Conversion'!B9701 = "",
#N/A,
'Con. Notes - Conversion'!B9701)
)</f>
        <v>#N/A</v>
      </c>
      <c r="G9701" t="e">
        <f>IF(
OR('Con. Notes - No Conversion'!B9701 = "8. Transferee of restricted securities", 'Con. Notes - No Conversion'!B9701 = "9. Any person (substitution for securities etc.)"),
'Con. Notes - No Conversion'!C9701,
IF(
'Con. Notes - No Conversion'!B9701 = "",
#N/A,
'Con. Notes - No Conversion'!B9701)
)</f>
        <v>#N/A</v>
      </c>
    </row>
    <row r="9702" spans="1:7" x14ac:dyDescent="0.25">
      <c r="A9702" t="e">
        <f>IF(
OR(Shares!B9702 = "8. Transferee of restricted securities", Shares!B9702 = "9. Any person (substitution for securities etc.)"),
Shares!C9702,
IF(
Shares!B9702 = "",
#N/A,
Shares!B9702)
)</f>
        <v>#N/A</v>
      </c>
      <c r="B9702" t="e">
        <f>IF(
OR('Shares - LTR - Granted'!B9702 = "8. Transferee of restricted securities", 'Shares - LTR - Granted'!B9702 = "9. Any person (substitution for securities etc.)"),
'Shares - LTR - Granted'!C9702,
IF(
'Shares - LTR - Granted'!B9702 = "",
#N/A,
'Shares - LTR - Granted'!B9702)
)</f>
        <v>#N/A</v>
      </c>
      <c r="C9702" t="e">
        <f>IF(
OR('Performance Securities'!B9702 = "8. Transferee of restricted securities", 'Performance Securities'!B9702 = "9. Any person (substitution for securities etc.)"),
'Performance Securities'!C9702,
IF(
'Performance Securities'!B9702 = "",
#N/A,
'Performance Securities'!B9702)
)</f>
        <v>#N/A</v>
      </c>
      <c r="D9702" t="e">
        <f>IF(
OR('Options or Warrants'!B9702 = "8. Transferee of restricted securities", 'Options or Warrants'!B9702 = "9. Any person (substitution for securities etc.)"),
'Options or Warrants'!C9702,
IF(
'Options or Warrants'!B9702 = "",
#N/A,
'Options or Warrants'!B9702)
)</f>
        <v>#N/A</v>
      </c>
      <c r="E9702" t="e">
        <f>IF(
OR('Options - Free Attaching'!B9702 = "8. Transferee of restricted securities", 'Options - Free Attaching'!B9702 = "9. Any person (substitution for securities etc.)"),
'Options - Free Attaching'!C9702,
IF(
'Options - Free Attaching'!B9702 = "",
#N/A,
'Options - Free Attaching'!B9702)
)</f>
        <v>#N/A</v>
      </c>
      <c r="F9702" t="e">
        <f>IF(
OR('Con. Notes - Conversion'!B9702 = "8. Transferee of restricted securities", 'Con. Notes - Conversion'!B9702 = "9. Any person (substitution for securities etc.)"),
'Con. Notes - Conversion'!C9702,
IF(
'Con. Notes - Conversion'!B9702 = "",
#N/A,
'Con. Notes - Conversion'!B9702)
)</f>
        <v>#N/A</v>
      </c>
      <c r="G9702" t="e">
        <f>IF(
OR('Con. Notes - No Conversion'!B9702 = "8. Transferee of restricted securities", 'Con. Notes - No Conversion'!B9702 = "9. Any person (substitution for securities etc.)"),
'Con. Notes - No Conversion'!C9702,
IF(
'Con. Notes - No Conversion'!B9702 = "",
#N/A,
'Con. Notes - No Conversion'!B9702)
)</f>
        <v>#N/A</v>
      </c>
    </row>
    <row r="9703" spans="1:7" x14ac:dyDescent="0.25">
      <c r="A9703" t="e">
        <f>IF(
OR(Shares!B9703 = "8. Transferee of restricted securities", Shares!B9703 = "9. Any person (substitution for securities etc.)"),
Shares!C9703,
IF(
Shares!B9703 = "",
#N/A,
Shares!B9703)
)</f>
        <v>#N/A</v>
      </c>
      <c r="B9703" t="e">
        <f>IF(
OR('Shares - LTR - Granted'!B9703 = "8. Transferee of restricted securities", 'Shares - LTR - Granted'!B9703 = "9. Any person (substitution for securities etc.)"),
'Shares - LTR - Granted'!C9703,
IF(
'Shares - LTR - Granted'!B9703 = "",
#N/A,
'Shares - LTR - Granted'!B9703)
)</f>
        <v>#N/A</v>
      </c>
      <c r="C9703" t="e">
        <f>IF(
OR('Performance Securities'!B9703 = "8. Transferee of restricted securities", 'Performance Securities'!B9703 = "9. Any person (substitution for securities etc.)"),
'Performance Securities'!C9703,
IF(
'Performance Securities'!B9703 = "",
#N/A,
'Performance Securities'!B9703)
)</f>
        <v>#N/A</v>
      </c>
      <c r="D9703" t="e">
        <f>IF(
OR('Options or Warrants'!B9703 = "8. Transferee of restricted securities", 'Options or Warrants'!B9703 = "9. Any person (substitution for securities etc.)"),
'Options or Warrants'!C9703,
IF(
'Options or Warrants'!B9703 = "",
#N/A,
'Options or Warrants'!B9703)
)</f>
        <v>#N/A</v>
      </c>
      <c r="E9703" t="e">
        <f>IF(
OR('Options - Free Attaching'!B9703 = "8. Transferee of restricted securities", 'Options - Free Attaching'!B9703 = "9. Any person (substitution for securities etc.)"),
'Options - Free Attaching'!C9703,
IF(
'Options - Free Attaching'!B9703 = "",
#N/A,
'Options - Free Attaching'!B9703)
)</f>
        <v>#N/A</v>
      </c>
      <c r="F9703" t="e">
        <f>IF(
OR('Con. Notes - Conversion'!B9703 = "8. Transferee of restricted securities", 'Con. Notes - Conversion'!B9703 = "9. Any person (substitution for securities etc.)"),
'Con. Notes - Conversion'!C9703,
IF(
'Con. Notes - Conversion'!B9703 = "",
#N/A,
'Con. Notes - Conversion'!B9703)
)</f>
        <v>#N/A</v>
      </c>
      <c r="G9703" t="e">
        <f>IF(
OR('Con. Notes - No Conversion'!B9703 = "8. Transferee of restricted securities", 'Con. Notes - No Conversion'!B9703 = "9. Any person (substitution for securities etc.)"),
'Con. Notes - No Conversion'!C9703,
IF(
'Con. Notes - No Conversion'!B9703 = "",
#N/A,
'Con. Notes - No Conversion'!B9703)
)</f>
        <v>#N/A</v>
      </c>
    </row>
    <row r="9704" spans="1:7" x14ac:dyDescent="0.25">
      <c r="A9704" t="e">
        <f>IF(
OR(Shares!B9704 = "8. Transferee of restricted securities", Shares!B9704 = "9. Any person (substitution for securities etc.)"),
Shares!C9704,
IF(
Shares!B9704 = "",
#N/A,
Shares!B9704)
)</f>
        <v>#N/A</v>
      </c>
      <c r="B9704" t="e">
        <f>IF(
OR('Shares - LTR - Granted'!B9704 = "8. Transferee of restricted securities", 'Shares - LTR - Granted'!B9704 = "9. Any person (substitution for securities etc.)"),
'Shares - LTR - Granted'!C9704,
IF(
'Shares - LTR - Granted'!B9704 = "",
#N/A,
'Shares - LTR - Granted'!B9704)
)</f>
        <v>#N/A</v>
      </c>
      <c r="C9704" t="e">
        <f>IF(
OR('Performance Securities'!B9704 = "8. Transferee of restricted securities", 'Performance Securities'!B9704 = "9. Any person (substitution for securities etc.)"),
'Performance Securities'!C9704,
IF(
'Performance Securities'!B9704 = "",
#N/A,
'Performance Securities'!B9704)
)</f>
        <v>#N/A</v>
      </c>
      <c r="D9704" t="e">
        <f>IF(
OR('Options or Warrants'!B9704 = "8. Transferee of restricted securities", 'Options or Warrants'!B9704 = "9. Any person (substitution for securities etc.)"),
'Options or Warrants'!C9704,
IF(
'Options or Warrants'!B9704 = "",
#N/A,
'Options or Warrants'!B9704)
)</f>
        <v>#N/A</v>
      </c>
      <c r="E9704" t="e">
        <f>IF(
OR('Options - Free Attaching'!B9704 = "8. Transferee of restricted securities", 'Options - Free Attaching'!B9704 = "9. Any person (substitution for securities etc.)"),
'Options - Free Attaching'!C9704,
IF(
'Options - Free Attaching'!B9704 = "",
#N/A,
'Options - Free Attaching'!B9704)
)</f>
        <v>#N/A</v>
      </c>
      <c r="F9704" t="e">
        <f>IF(
OR('Con. Notes - Conversion'!B9704 = "8. Transferee of restricted securities", 'Con. Notes - Conversion'!B9704 = "9. Any person (substitution for securities etc.)"),
'Con. Notes - Conversion'!C9704,
IF(
'Con. Notes - Conversion'!B9704 = "",
#N/A,
'Con. Notes - Conversion'!B9704)
)</f>
        <v>#N/A</v>
      </c>
      <c r="G9704" t="e">
        <f>IF(
OR('Con. Notes - No Conversion'!B9704 = "8. Transferee of restricted securities", 'Con. Notes - No Conversion'!B9704 = "9. Any person (substitution for securities etc.)"),
'Con. Notes - No Conversion'!C9704,
IF(
'Con. Notes - No Conversion'!B9704 = "",
#N/A,
'Con. Notes - No Conversion'!B9704)
)</f>
        <v>#N/A</v>
      </c>
    </row>
    <row r="9705" spans="1:7" x14ac:dyDescent="0.25">
      <c r="A9705" t="e">
        <f>IF(
OR(Shares!B9705 = "8. Transferee of restricted securities", Shares!B9705 = "9. Any person (substitution for securities etc.)"),
Shares!C9705,
IF(
Shares!B9705 = "",
#N/A,
Shares!B9705)
)</f>
        <v>#N/A</v>
      </c>
      <c r="B9705" t="e">
        <f>IF(
OR('Shares - LTR - Granted'!B9705 = "8. Transferee of restricted securities", 'Shares - LTR - Granted'!B9705 = "9. Any person (substitution for securities etc.)"),
'Shares - LTR - Granted'!C9705,
IF(
'Shares - LTR - Granted'!B9705 = "",
#N/A,
'Shares - LTR - Granted'!B9705)
)</f>
        <v>#N/A</v>
      </c>
      <c r="C9705" t="e">
        <f>IF(
OR('Performance Securities'!B9705 = "8. Transferee of restricted securities", 'Performance Securities'!B9705 = "9. Any person (substitution for securities etc.)"),
'Performance Securities'!C9705,
IF(
'Performance Securities'!B9705 = "",
#N/A,
'Performance Securities'!B9705)
)</f>
        <v>#N/A</v>
      </c>
      <c r="D9705" t="e">
        <f>IF(
OR('Options or Warrants'!B9705 = "8. Transferee of restricted securities", 'Options or Warrants'!B9705 = "9. Any person (substitution for securities etc.)"),
'Options or Warrants'!C9705,
IF(
'Options or Warrants'!B9705 = "",
#N/A,
'Options or Warrants'!B9705)
)</f>
        <v>#N/A</v>
      </c>
      <c r="E9705" t="e">
        <f>IF(
OR('Options - Free Attaching'!B9705 = "8. Transferee of restricted securities", 'Options - Free Attaching'!B9705 = "9. Any person (substitution for securities etc.)"),
'Options - Free Attaching'!C9705,
IF(
'Options - Free Attaching'!B9705 = "",
#N/A,
'Options - Free Attaching'!B9705)
)</f>
        <v>#N/A</v>
      </c>
      <c r="F9705" t="e">
        <f>IF(
OR('Con. Notes - Conversion'!B9705 = "8. Transferee of restricted securities", 'Con. Notes - Conversion'!B9705 = "9. Any person (substitution for securities etc.)"),
'Con. Notes - Conversion'!C9705,
IF(
'Con. Notes - Conversion'!B9705 = "",
#N/A,
'Con. Notes - Conversion'!B9705)
)</f>
        <v>#N/A</v>
      </c>
      <c r="G9705" t="e">
        <f>IF(
OR('Con. Notes - No Conversion'!B9705 = "8. Transferee of restricted securities", 'Con. Notes - No Conversion'!B9705 = "9. Any person (substitution for securities etc.)"),
'Con. Notes - No Conversion'!C9705,
IF(
'Con. Notes - No Conversion'!B9705 = "",
#N/A,
'Con. Notes - No Conversion'!B9705)
)</f>
        <v>#N/A</v>
      </c>
    </row>
    <row r="9706" spans="1:7" x14ac:dyDescent="0.25">
      <c r="A9706" t="e">
        <f>IF(
OR(Shares!B9706 = "8. Transferee of restricted securities", Shares!B9706 = "9. Any person (substitution for securities etc.)"),
Shares!C9706,
IF(
Shares!B9706 = "",
#N/A,
Shares!B9706)
)</f>
        <v>#N/A</v>
      </c>
      <c r="B9706" t="e">
        <f>IF(
OR('Shares - LTR - Granted'!B9706 = "8. Transferee of restricted securities", 'Shares - LTR - Granted'!B9706 = "9. Any person (substitution for securities etc.)"),
'Shares - LTR - Granted'!C9706,
IF(
'Shares - LTR - Granted'!B9706 = "",
#N/A,
'Shares - LTR - Granted'!B9706)
)</f>
        <v>#N/A</v>
      </c>
      <c r="C9706" t="e">
        <f>IF(
OR('Performance Securities'!B9706 = "8. Transferee of restricted securities", 'Performance Securities'!B9706 = "9. Any person (substitution for securities etc.)"),
'Performance Securities'!C9706,
IF(
'Performance Securities'!B9706 = "",
#N/A,
'Performance Securities'!B9706)
)</f>
        <v>#N/A</v>
      </c>
      <c r="D9706" t="e">
        <f>IF(
OR('Options or Warrants'!B9706 = "8. Transferee of restricted securities", 'Options or Warrants'!B9706 = "9. Any person (substitution for securities etc.)"),
'Options or Warrants'!C9706,
IF(
'Options or Warrants'!B9706 = "",
#N/A,
'Options or Warrants'!B9706)
)</f>
        <v>#N/A</v>
      </c>
      <c r="E9706" t="e">
        <f>IF(
OR('Options - Free Attaching'!B9706 = "8. Transferee of restricted securities", 'Options - Free Attaching'!B9706 = "9. Any person (substitution for securities etc.)"),
'Options - Free Attaching'!C9706,
IF(
'Options - Free Attaching'!B9706 = "",
#N/A,
'Options - Free Attaching'!B9706)
)</f>
        <v>#N/A</v>
      </c>
      <c r="F9706" t="e">
        <f>IF(
OR('Con. Notes - Conversion'!B9706 = "8. Transferee of restricted securities", 'Con. Notes - Conversion'!B9706 = "9. Any person (substitution for securities etc.)"),
'Con. Notes - Conversion'!C9706,
IF(
'Con. Notes - Conversion'!B9706 = "",
#N/A,
'Con. Notes - Conversion'!B9706)
)</f>
        <v>#N/A</v>
      </c>
      <c r="G9706" t="e">
        <f>IF(
OR('Con. Notes - No Conversion'!B9706 = "8. Transferee of restricted securities", 'Con. Notes - No Conversion'!B9706 = "9. Any person (substitution for securities etc.)"),
'Con. Notes - No Conversion'!C9706,
IF(
'Con. Notes - No Conversion'!B9706 = "",
#N/A,
'Con. Notes - No Conversion'!B9706)
)</f>
        <v>#N/A</v>
      </c>
    </row>
    <row r="9707" spans="1:7" x14ac:dyDescent="0.25">
      <c r="A9707" t="e">
        <f>IF(
OR(Shares!B9707 = "8. Transferee of restricted securities", Shares!B9707 = "9. Any person (substitution for securities etc.)"),
Shares!C9707,
IF(
Shares!B9707 = "",
#N/A,
Shares!B9707)
)</f>
        <v>#N/A</v>
      </c>
      <c r="B9707" t="e">
        <f>IF(
OR('Shares - LTR - Granted'!B9707 = "8. Transferee of restricted securities", 'Shares - LTR - Granted'!B9707 = "9. Any person (substitution for securities etc.)"),
'Shares - LTR - Granted'!C9707,
IF(
'Shares - LTR - Granted'!B9707 = "",
#N/A,
'Shares - LTR - Granted'!B9707)
)</f>
        <v>#N/A</v>
      </c>
      <c r="C9707" t="e">
        <f>IF(
OR('Performance Securities'!B9707 = "8. Transferee of restricted securities", 'Performance Securities'!B9707 = "9. Any person (substitution for securities etc.)"),
'Performance Securities'!C9707,
IF(
'Performance Securities'!B9707 = "",
#N/A,
'Performance Securities'!B9707)
)</f>
        <v>#N/A</v>
      </c>
      <c r="D9707" t="e">
        <f>IF(
OR('Options or Warrants'!B9707 = "8. Transferee of restricted securities", 'Options or Warrants'!B9707 = "9. Any person (substitution for securities etc.)"),
'Options or Warrants'!C9707,
IF(
'Options or Warrants'!B9707 = "",
#N/A,
'Options or Warrants'!B9707)
)</f>
        <v>#N/A</v>
      </c>
      <c r="E9707" t="e">
        <f>IF(
OR('Options - Free Attaching'!B9707 = "8. Transferee of restricted securities", 'Options - Free Attaching'!B9707 = "9. Any person (substitution for securities etc.)"),
'Options - Free Attaching'!C9707,
IF(
'Options - Free Attaching'!B9707 = "",
#N/A,
'Options - Free Attaching'!B9707)
)</f>
        <v>#N/A</v>
      </c>
      <c r="F9707" t="e">
        <f>IF(
OR('Con. Notes - Conversion'!B9707 = "8. Transferee of restricted securities", 'Con. Notes - Conversion'!B9707 = "9. Any person (substitution for securities etc.)"),
'Con. Notes - Conversion'!C9707,
IF(
'Con. Notes - Conversion'!B9707 = "",
#N/A,
'Con. Notes - Conversion'!B9707)
)</f>
        <v>#N/A</v>
      </c>
      <c r="G9707" t="e">
        <f>IF(
OR('Con. Notes - No Conversion'!B9707 = "8. Transferee of restricted securities", 'Con. Notes - No Conversion'!B9707 = "9. Any person (substitution for securities etc.)"),
'Con. Notes - No Conversion'!C9707,
IF(
'Con. Notes - No Conversion'!B9707 = "",
#N/A,
'Con. Notes - No Conversion'!B9707)
)</f>
        <v>#N/A</v>
      </c>
    </row>
    <row r="9708" spans="1:7" x14ac:dyDescent="0.25">
      <c r="A9708" t="e">
        <f>IF(
OR(Shares!B9708 = "8. Transferee of restricted securities", Shares!B9708 = "9. Any person (substitution for securities etc.)"),
Shares!C9708,
IF(
Shares!B9708 = "",
#N/A,
Shares!B9708)
)</f>
        <v>#N/A</v>
      </c>
      <c r="B9708" t="e">
        <f>IF(
OR('Shares - LTR - Granted'!B9708 = "8. Transferee of restricted securities", 'Shares - LTR - Granted'!B9708 = "9. Any person (substitution for securities etc.)"),
'Shares - LTR - Granted'!C9708,
IF(
'Shares - LTR - Granted'!B9708 = "",
#N/A,
'Shares - LTR - Granted'!B9708)
)</f>
        <v>#N/A</v>
      </c>
      <c r="C9708" t="e">
        <f>IF(
OR('Performance Securities'!B9708 = "8. Transferee of restricted securities", 'Performance Securities'!B9708 = "9. Any person (substitution for securities etc.)"),
'Performance Securities'!C9708,
IF(
'Performance Securities'!B9708 = "",
#N/A,
'Performance Securities'!B9708)
)</f>
        <v>#N/A</v>
      </c>
      <c r="D9708" t="e">
        <f>IF(
OR('Options or Warrants'!B9708 = "8. Transferee of restricted securities", 'Options or Warrants'!B9708 = "9. Any person (substitution for securities etc.)"),
'Options or Warrants'!C9708,
IF(
'Options or Warrants'!B9708 = "",
#N/A,
'Options or Warrants'!B9708)
)</f>
        <v>#N/A</v>
      </c>
      <c r="E9708" t="e">
        <f>IF(
OR('Options - Free Attaching'!B9708 = "8. Transferee of restricted securities", 'Options - Free Attaching'!B9708 = "9. Any person (substitution for securities etc.)"),
'Options - Free Attaching'!C9708,
IF(
'Options - Free Attaching'!B9708 = "",
#N/A,
'Options - Free Attaching'!B9708)
)</f>
        <v>#N/A</v>
      </c>
      <c r="F9708" t="e">
        <f>IF(
OR('Con. Notes - Conversion'!B9708 = "8. Transferee of restricted securities", 'Con. Notes - Conversion'!B9708 = "9. Any person (substitution for securities etc.)"),
'Con. Notes - Conversion'!C9708,
IF(
'Con. Notes - Conversion'!B9708 = "",
#N/A,
'Con. Notes - Conversion'!B9708)
)</f>
        <v>#N/A</v>
      </c>
      <c r="G9708" t="e">
        <f>IF(
OR('Con. Notes - No Conversion'!B9708 = "8. Transferee of restricted securities", 'Con. Notes - No Conversion'!B9708 = "9. Any person (substitution for securities etc.)"),
'Con. Notes - No Conversion'!C9708,
IF(
'Con. Notes - No Conversion'!B9708 = "",
#N/A,
'Con. Notes - No Conversion'!B9708)
)</f>
        <v>#N/A</v>
      </c>
    </row>
    <row r="9709" spans="1:7" x14ac:dyDescent="0.25">
      <c r="A9709" t="e">
        <f>IF(
OR(Shares!B9709 = "8. Transferee of restricted securities", Shares!B9709 = "9. Any person (substitution for securities etc.)"),
Shares!C9709,
IF(
Shares!B9709 = "",
#N/A,
Shares!B9709)
)</f>
        <v>#N/A</v>
      </c>
      <c r="B9709" t="e">
        <f>IF(
OR('Shares - LTR - Granted'!B9709 = "8. Transferee of restricted securities", 'Shares - LTR - Granted'!B9709 = "9. Any person (substitution for securities etc.)"),
'Shares - LTR - Granted'!C9709,
IF(
'Shares - LTR - Granted'!B9709 = "",
#N/A,
'Shares - LTR - Granted'!B9709)
)</f>
        <v>#N/A</v>
      </c>
      <c r="C9709" t="e">
        <f>IF(
OR('Performance Securities'!B9709 = "8. Transferee of restricted securities", 'Performance Securities'!B9709 = "9. Any person (substitution for securities etc.)"),
'Performance Securities'!C9709,
IF(
'Performance Securities'!B9709 = "",
#N/A,
'Performance Securities'!B9709)
)</f>
        <v>#N/A</v>
      </c>
      <c r="D9709" t="e">
        <f>IF(
OR('Options or Warrants'!B9709 = "8. Transferee of restricted securities", 'Options or Warrants'!B9709 = "9. Any person (substitution for securities etc.)"),
'Options or Warrants'!C9709,
IF(
'Options or Warrants'!B9709 = "",
#N/A,
'Options or Warrants'!B9709)
)</f>
        <v>#N/A</v>
      </c>
      <c r="E9709" t="e">
        <f>IF(
OR('Options - Free Attaching'!B9709 = "8. Transferee of restricted securities", 'Options - Free Attaching'!B9709 = "9. Any person (substitution for securities etc.)"),
'Options - Free Attaching'!C9709,
IF(
'Options - Free Attaching'!B9709 = "",
#N/A,
'Options - Free Attaching'!B9709)
)</f>
        <v>#N/A</v>
      </c>
      <c r="F9709" t="e">
        <f>IF(
OR('Con. Notes - Conversion'!B9709 = "8. Transferee of restricted securities", 'Con. Notes - Conversion'!B9709 = "9. Any person (substitution for securities etc.)"),
'Con. Notes - Conversion'!C9709,
IF(
'Con. Notes - Conversion'!B9709 = "",
#N/A,
'Con. Notes - Conversion'!B9709)
)</f>
        <v>#N/A</v>
      </c>
      <c r="G9709" t="e">
        <f>IF(
OR('Con. Notes - No Conversion'!B9709 = "8. Transferee of restricted securities", 'Con. Notes - No Conversion'!B9709 = "9. Any person (substitution for securities etc.)"),
'Con. Notes - No Conversion'!C9709,
IF(
'Con. Notes - No Conversion'!B9709 = "",
#N/A,
'Con. Notes - No Conversion'!B9709)
)</f>
        <v>#N/A</v>
      </c>
    </row>
    <row r="9710" spans="1:7" x14ac:dyDescent="0.25">
      <c r="A9710" t="e">
        <f>IF(
OR(Shares!B9710 = "8. Transferee of restricted securities", Shares!B9710 = "9. Any person (substitution for securities etc.)"),
Shares!C9710,
IF(
Shares!B9710 = "",
#N/A,
Shares!B9710)
)</f>
        <v>#N/A</v>
      </c>
      <c r="B9710" t="e">
        <f>IF(
OR('Shares - LTR - Granted'!B9710 = "8. Transferee of restricted securities", 'Shares - LTR - Granted'!B9710 = "9. Any person (substitution for securities etc.)"),
'Shares - LTR - Granted'!C9710,
IF(
'Shares - LTR - Granted'!B9710 = "",
#N/A,
'Shares - LTR - Granted'!B9710)
)</f>
        <v>#N/A</v>
      </c>
      <c r="C9710" t="e">
        <f>IF(
OR('Performance Securities'!B9710 = "8. Transferee of restricted securities", 'Performance Securities'!B9710 = "9. Any person (substitution for securities etc.)"),
'Performance Securities'!C9710,
IF(
'Performance Securities'!B9710 = "",
#N/A,
'Performance Securities'!B9710)
)</f>
        <v>#N/A</v>
      </c>
      <c r="D9710" t="e">
        <f>IF(
OR('Options or Warrants'!B9710 = "8. Transferee of restricted securities", 'Options or Warrants'!B9710 = "9. Any person (substitution for securities etc.)"),
'Options or Warrants'!C9710,
IF(
'Options or Warrants'!B9710 = "",
#N/A,
'Options or Warrants'!B9710)
)</f>
        <v>#N/A</v>
      </c>
      <c r="E9710" t="e">
        <f>IF(
OR('Options - Free Attaching'!B9710 = "8. Transferee of restricted securities", 'Options - Free Attaching'!B9710 = "9. Any person (substitution for securities etc.)"),
'Options - Free Attaching'!C9710,
IF(
'Options - Free Attaching'!B9710 = "",
#N/A,
'Options - Free Attaching'!B9710)
)</f>
        <v>#N/A</v>
      </c>
      <c r="F9710" t="e">
        <f>IF(
OR('Con. Notes - Conversion'!B9710 = "8. Transferee of restricted securities", 'Con. Notes - Conversion'!B9710 = "9. Any person (substitution for securities etc.)"),
'Con. Notes - Conversion'!C9710,
IF(
'Con. Notes - Conversion'!B9710 = "",
#N/A,
'Con. Notes - Conversion'!B9710)
)</f>
        <v>#N/A</v>
      </c>
      <c r="G9710" t="e">
        <f>IF(
OR('Con. Notes - No Conversion'!B9710 = "8. Transferee of restricted securities", 'Con. Notes - No Conversion'!B9710 = "9. Any person (substitution for securities etc.)"),
'Con. Notes - No Conversion'!C9710,
IF(
'Con. Notes - No Conversion'!B9710 = "",
#N/A,
'Con. Notes - No Conversion'!B9710)
)</f>
        <v>#N/A</v>
      </c>
    </row>
    <row r="9711" spans="1:7" x14ac:dyDescent="0.25">
      <c r="A9711" t="e">
        <f>IF(
OR(Shares!B9711 = "8. Transferee of restricted securities", Shares!B9711 = "9. Any person (substitution for securities etc.)"),
Shares!C9711,
IF(
Shares!B9711 = "",
#N/A,
Shares!B9711)
)</f>
        <v>#N/A</v>
      </c>
      <c r="B9711" t="e">
        <f>IF(
OR('Shares - LTR - Granted'!B9711 = "8. Transferee of restricted securities", 'Shares - LTR - Granted'!B9711 = "9. Any person (substitution for securities etc.)"),
'Shares - LTR - Granted'!C9711,
IF(
'Shares - LTR - Granted'!B9711 = "",
#N/A,
'Shares - LTR - Granted'!B9711)
)</f>
        <v>#N/A</v>
      </c>
      <c r="C9711" t="e">
        <f>IF(
OR('Performance Securities'!B9711 = "8. Transferee of restricted securities", 'Performance Securities'!B9711 = "9. Any person (substitution for securities etc.)"),
'Performance Securities'!C9711,
IF(
'Performance Securities'!B9711 = "",
#N/A,
'Performance Securities'!B9711)
)</f>
        <v>#N/A</v>
      </c>
      <c r="D9711" t="e">
        <f>IF(
OR('Options or Warrants'!B9711 = "8. Transferee of restricted securities", 'Options or Warrants'!B9711 = "9. Any person (substitution for securities etc.)"),
'Options or Warrants'!C9711,
IF(
'Options or Warrants'!B9711 = "",
#N/A,
'Options or Warrants'!B9711)
)</f>
        <v>#N/A</v>
      </c>
      <c r="E9711" t="e">
        <f>IF(
OR('Options - Free Attaching'!B9711 = "8. Transferee of restricted securities", 'Options - Free Attaching'!B9711 = "9. Any person (substitution for securities etc.)"),
'Options - Free Attaching'!C9711,
IF(
'Options - Free Attaching'!B9711 = "",
#N/A,
'Options - Free Attaching'!B9711)
)</f>
        <v>#N/A</v>
      </c>
      <c r="F9711" t="e">
        <f>IF(
OR('Con. Notes - Conversion'!B9711 = "8. Transferee of restricted securities", 'Con. Notes - Conversion'!B9711 = "9. Any person (substitution for securities etc.)"),
'Con. Notes - Conversion'!C9711,
IF(
'Con. Notes - Conversion'!B9711 = "",
#N/A,
'Con. Notes - Conversion'!B9711)
)</f>
        <v>#N/A</v>
      </c>
      <c r="G9711" t="e">
        <f>IF(
OR('Con. Notes - No Conversion'!B9711 = "8. Transferee of restricted securities", 'Con. Notes - No Conversion'!B9711 = "9. Any person (substitution for securities etc.)"),
'Con. Notes - No Conversion'!C9711,
IF(
'Con. Notes - No Conversion'!B9711 = "",
#N/A,
'Con. Notes - No Conversion'!B9711)
)</f>
        <v>#N/A</v>
      </c>
    </row>
    <row r="9712" spans="1:7" x14ac:dyDescent="0.25">
      <c r="A9712" t="e">
        <f>IF(
OR(Shares!B9712 = "8. Transferee of restricted securities", Shares!B9712 = "9. Any person (substitution for securities etc.)"),
Shares!C9712,
IF(
Shares!B9712 = "",
#N/A,
Shares!B9712)
)</f>
        <v>#N/A</v>
      </c>
      <c r="B9712" t="e">
        <f>IF(
OR('Shares - LTR - Granted'!B9712 = "8. Transferee of restricted securities", 'Shares - LTR - Granted'!B9712 = "9. Any person (substitution for securities etc.)"),
'Shares - LTR - Granted'!C9712,
IF(
'Shares - LTR - Granted'!B9712 = "",
#N/A,
'Shares - LTR - Granted'!B9712)
)</f>
        <v>#N/A</v>
      </c>
      <c r="C9712" t="e">
        <f>IF(
OR('Performance Securities'!B9712 = "8. Transferee of restricted securities", 'Performance Securities'!B9712 = "9. Any person (substitution for securities etc.)"),
'Performance Securities'!C9712,
IF(
'Performance Securities'!B9712 = "",
#N/A,
'Performance Securities'!B9712)
)</f>
        <v>#N/A</v>
      </c>
      <c r="D9712" t="e">
        <f>IF(
OR('Options or Warrants'!B9712 = "8. Transferee of restricted securities", 'Options or Warrants'!B9712 = "9. Any person (substitution for securities etc.)"),
'Options or Warrants'!C9712,
IF(
'Options or Warrants'!B9712 = "",
#N/A,
'Options or Warrants'!B9712)
)</f>
        <v>#N/A</v>
      </c>
      <c r="E9712" t="e">
        <f>IF(
OR('Options - Free Attaching'!B9712 = "8. Transferee of restricted securities", 'Options - Free Attaching'!B9712 = "9. Any person (substitution for securities etc.)"),
'Options - Free Attaching'!C9712,
IF(
'Options - Free Attaching'!B9712 = "",
#N/A,
'Options - Free Attaching'!B9712)
)</f>
        <v>#N/A</v>
      </c>
      <c r="F9712" t="e">
        <f>IF(
OR('Con. Notes - Conversion'!B9712 = "8. Transferee of restricted securities", 'Con. Notes - Conversion'!B9712 = "9. Any person (substitution for securities etc.)"),
'Con. Notes - Conversion'!C9712,
IF(
'Con. Notes - Conversion'!B9712 = "",
#N/A,
'Con. Notes - Conversion'!B9712)
)</f>
        <v>#N/A</v>
      </c>
      <c r="G9712" t="e">
        <f>IF(
OR('Con. Notes - No Conversion'!B9712 = "8. Transferee of restricted securities", 'Con. Notes - No Conversion'!B9712 = "9. Any person (substitution for securities etc.)"),
'Con. Notes - No Conversion'!C9712,
IF(
'Con. Notes - No Conversion'!B9712 = "",
#N/A,
'Con. Notes - No Conversion'!B9712)
)</f>
        <v>#N/A</v>
      </c>
    </row>
    <row r="9713" spans="1:7" x14ac:dyDescent="0.25">
      <c r="A9713" t="e">
        <f>IF(
OR(Shares!B9713 = "8. Transferee of restricted securities", Shares!B9713 = "9. Any person (substitution for securities etc.)"),
Shares!C9713,
IF(
Shares!B9713 = "",
#N/A,
Shares!B9713)
)</f>
        <v>#N/A</v>
      </c>
      <c r="B9713" t="e">
        <f>IF(
OR('Shares - LTR - Granted'!B9713 = "8. Transferee of restricted securities", 'Shares - LTR - Granted'!B9713 = "9. Any person (substitution for securities etc.)"),
'Shares - LTR - Granted'!C9713,
IF(
'Shares - LTR - Granted'!B9713 = "",
#N/A,
'Shares - LTR - Granted'!B9713)
)</f>
        <v>#N/A</v>
      </c>
      <c r="C9713" t="e">
        <f>IF(
OR('Performance Securities'!B9713 = "8. Transferee of restricted securities", 'Performance Securities'!B9713 = "9. Any person (substitution for securities etc.)"),
'Performance Securities'!C9713,
IF(
'Performance Securities'!B9713 = "",
#N/A,
'Performance Securities'!B9713)
)</f>
        <v>#N/A</v>
      </c>
      <c r="D9713" t="e">
        <f>IF(
OR('Options or Warrants'!B9713 = "8. Transferee of restricted securities", 'Options or Warrants'!B9713 = "9. Any person (substitution for securities etc.)"),
'Options or Warrants'!C9713,
IF(
'Options or Warrants'!B9713 = "",
#N/A,
'Options or Warrants'!B9713)
)</f>
        <v>#N/A</v>
      </c>
      <c r="E9713" t="e">
        <f>IF(
OR('Options - Free Attaching'!B9713 = "8. Transferee of restricted securities", 'Options - Free Attaching'!B9713 = "9. Any person (substitution for securities etc.)"),
'Options - Free Attaching'!C9713,
IF(
'Options - Free Attaching'!B9713 = "",
#N/A,
'Options - Free Attaching'!B9713)
)</f>
        <v>#N/A</v>
      </c>
      <c r="F9713" t="e">
        <f>IF(
OR('Con. Notes - Conversion'!B9713 = "8. Transferee of restricted securities", 'Con. Notes - Conversion'!B9713 = "9. Any person (substitution for securities etc.)"),
'Con. Notes - Conversion'!C9713,
IF(
'Con. Notes - Conversion'!B9713 = "",
#N/A,
'Con. Notes - Conversion'!B9713)
)</f>
        <v>#N/A</v>
      </c>
      <c r="G9713" t="e">
        <f>IF(
OR('Con. Notes - No Conversion'!B9713 = "8. Transferee of restricted securities", 'Con. Notes - No Conversion'!B9713 = "9. Any person (substitution for securities etc.)"),
'Con. Notes - No Conversion'!C9713,
IF(
'Con. Notes - No Conversion'!B9713 = "",
#N/A,
'Con. Notes - No Conversion'!B9713)
)</f>
        <v>#N/A</v>
      </c>
    </row>
    <row r="9714" spans="1:7" x14ac:dyDescent="0.25">
      <c r="A9714" t="e">
        <f>IF(
OR(Shares!B9714 = "8. Transferee of restricted securities", Shares!B9714 = "9. Any person (substitution for securities etc.)"),
Shares!C9714,
IF(
Shares!B9714 = "",
#N/A,
Shares!B9714)
)</f>
        <v>#N/A</v>
      </c>
      <c r="B9714" t="e">
        <f>IF(
OR('Shares - LTR - Granted'!B9714 = "8. Transferee of restricted securities", 'Shares - LTR - Granted'!B9714 = "9. Any person (substitution for securities etc.)"),
'Shares - LTR - Granted'!C9714,
IF(
'Shares - LTR - Granted'!B9714 = "",
#N/A,
'Shares - LTR - Granted'!B9714)
)</f>
        <v>#N/A</v>
      </c>
      <c r="C9714" t="e">
        <f>IF(
OR('Performance Securities'!B9714 = "8. Transferee of restricted securities", 'Performance Securities'!B9714 = "9. Any person (substitution for securities etc.)"),
'Performance Securities'!C9714,
IF(
'Performance Securities'!B9714 = "",
#N/A,
'Performance Securities'!B9714)
)</f>
        <v>#N/A</v>
      </c>
      <c r="D9714" t="e">
        <f>IF(
OR('Options or Warrants'!B9714 = "8. Transferee of restricted securities", 'Options or Warrants'!B9714 = "9. Any person (substitution for securities etc.)"),
'Options or Warrants'!C9714,
IF(
'Options or Warrants'!B9714 = "",
#N/A,
'Options or Warrants'!B9714)
)</f>
        <v>#N/A</v>
      </c>
      <c r="E9714" t="e">
        <f>IF(
OR('Options - Free Attaching'!B9714 = "8. Transferee of restricted securities", 'Options - Free Attaching'!B9714 = "9. Any person (substitution for securities etc.)"),
'Options - Free Attaching'!C9714,
IF(
'Options - Free Attaching'!B9714 = "",
#N/A,
'Options - Free Attaching'!B9714)
)</f>
        <v>#N/A</v>
      </c>
      <c r="F9714" t="e">
        <f>IF(
OR('Con. Notes - Conversion'!B9714 = "8. Transferee of restricted securities", 'Con. Notes - Conversion'!B9714 = "9. Any person (substitution for securities etc.)"),
'Con. Notes - Conversion'!C9714,
IF(
'Con. Notes - Conversion'!B9714 = "",
#N/A,
'Con. Notes - Conversion'!B9714)
)</f>
        <v>#N/A</v>
      </c>
      <c r="G9714" t="e">
        <f>IF(
OR('Con. Notes - No Conversion'!B9714 = "8. Transferee of restricted securities", 'Con. Notes - No Conversion'!B9714 = "9. Any person (substitution for securities etc.)"),
'Con. Notes - No Conversion'!C9714,
IF(
'Con. Notes - No Conversion'!B9714 = "",
#N/A,
'Con. Notes - No Conversion'!B9714)
)</f>
        <v>#N/A</v>
      </c>
    </row>
    <row r="9715" spans="1:7" x14ac:dyDescent="0.25">
      <c r="A9715" t="e">
        <f>IF(
OR(Shares!B9715 = "8. Transferee of restricted securities", Shares!B9715 = "9. Any person (substitution for securities etc.)"),
Shares!C9715,
IF(
Shares!B9715 = "",
#N/A,
Shares!B9715)
)</f>
        <v>#N/A</v>
      </c>
      <c r="B9715" t="e">
        <f>IF(
OR('Shares - LTR - Granted'!B9715 = "8. Transferee of restricted securities", 'Shares - LTR - Granted'!B9715 = "9. Any person (substitution for securities etc.)"),
'Shares - LTR - Granted'!C9715,
IF(
'Shares - LTR - Granted'!B9715 = "",
#N/A,
'Shares - LTR - Granted'!B9715)
)</f>
        <v>#N/A</v>
      </c>
      <c r="C9715" t="e">
        <f>IF(
OR('Performance Securities'!B9715 = "8. Transferee of restricted securities", 'Performance Securities'!B9715 = "9. Any person (substitution for securities etc.)"),
'Performance Securities'!C9715,
IF(
'Performance Securities'!B9715 = "",
#N/A,
'Performance Securities'!B9715)
)</f>
        <v>#N/A</v>
      </c>
      <c r="D9715" t="e">
        <f>IF(
OR('Options or Warrants'!B9715 = "8. Transferee of restricted securities", 'Options or Warrants'!B9715 = "9. Any person (substitution for securities etc.)"),
'Options or Warrants'!C9715,
IF(
'Options or Warrants'!B9715 = "",
#N/A,
'Options or Warrants'!B9715)
)</f>
        <v>#N/A</v>
      </c>
      <c r="E9715" t="e">
        <f>IF(
OR('Options - Free Attaching'!B9715 = "8. Transferee of restricted securities", 'Options - Free Attaching'!B9715 = "9. Any person (substitution for securities etc.)"),
'Options - Free Attaching'!C9715,
IF(
'Options - Free Attaching'!B9715 = "",
#N/A,
'Options - Free Attaching'!B9715)
)</f>
        <v>#N/A</v>
      </c>
      <c r="F9715" t="e">
        <f>IF(
OR('Con. Notes - Conversion'!B9715 = "8. Transferee of restricted securities", 'Con. Notes - Conversion'!B9715 = "9. Any person (substitution for securities etc.)"),
'Con. Notes - Conversion'!C9715,
IF(
'Con. Notes - Conversion'!B9715 = "",
#N/A,
'Con. Notes - Conversion'!B9715)
)</f>
        <v>#N/A</v>
      </c>
      <c r="G9715" t="e">
        <f>IF(
OR('Con. Notes - No Conversion'!B9715 = "8. Transferee of restricted securities", 'Con. Notes - No Conversion'!B9715 = "9. Any person (substitution for securities etc.)"),
'Con. Notes - No Conversion'!C9715,
IF(
'Con. Notes - No Conversion'!B9715 = "",
#N/A,
'Con. Notes - No Conversion'!B9715)
)</f>
        <v>#N/A</v>
      </c>
    </row>
    <row r="9716" spans="1:7" x14ac:dyDescent="0.25">
      <c r="A9716" t="e">
        <f>IF(
OR(Shares!B9716 = "8. Transferee of restricted securities", Shares!B9716 = "9. Any person (substitution for securities etc.)"),
Shares!C9716,
IF(
Shares!B9716 = "",
#N/A,
Shares!B9716)
)</f>
        <v>#N/A</v>
      </c>
      <c r="B9716" t="e">
        <f>IF(
OR('Shares - LTR - Granted'!B9716 = "8. Transferee of restricted securities", 'Shares - LTR - Granted'!B9716 = "9. Any person (substitution for securities etc.)"),
'Shares - LTR - Granted'!C9716,
IF(
'Shares - LTR - Granted'!B9716 = "",
#N/A,
'Shares - LTR - Granted'!B9716)
)</f>
        <v>#N/A</v>
      </c>
      <c r="C9716" t="e">
        <f>IF(
OR('Performance Securities'!B9716 = "8. Transferee of restricted securities", 'Performance Securities'!B9716 = "9. Any person (substitution for securities etc.)"),
'Performance Securities'!C9716,
IF(
'Performance Securities'!B9716 = "",
#N/A,
'Performance Securities'!B9716)
)</f>
        <v>#N/A</v>
      </c>
      <c r="D9716" t="e">
        <f>IF(
OR('Options or Warrants'!B9716 = "8. Transferee of restricted securities", 'Options or Warrants'!B9716 = "9. Any person (substitution for securities etc.)"),
'Options or Warrants'!C9716,
IF(
'Options or Warrants'!B9716 = "",
#N/A,
'Options or Warrants'!B9716)
)</f>
        <v>#N/A</v>
      </c>
      <c r="E9716" t="e">
        <f>IF(
OR('Options - Free Attaching'!B9716 = "8. Transferee of restricted securities", 'Options - Free Attaching'!B9716 = "9. Any person (substitution for securities etc.)"),
'Options - Free Attaching'!C9716,
IF(
'Options - Free Attaching'!B9716 = "",
#N/A,
'Options - Free Attaching'!B9716)
)</f>
        <v>#N/A</v>
      </c>
      <c r="F9716" t="e">
        <f>IF(
OR('Con. Notes - Conversion'!B9716 = "8. Transferee of restricted securities", 'Con. Notes - Conversion'!B9716 = "9. Any person (substitution for securities etc.)"),
'Con. Notes - Conversion'!C9716,
IF(
'Con. Notes - Conversion'!B9716 = "",
#N/A,
'Con. Notes - Conversion'!B9716)
)</f>
        <v>#N/A</v>
      </c>
      <c r="G9716" t="e">
        <f>IF(
OR('Con. Notes - No Conversion'!B9716 = "8. Transferee of restricted securities", 'Con. Notes - No Conversion'!B9716 = "9. Any person (substitution for securities etc.)"),
'Con. Notes - No Conversion'!C9716,
IF(
'Con. Notes - No Conversion'!B9716 = "",
#N/A,
'Con. Notes - No Conversion'!B9716)
)</f>
        <v>#N/A</v>
      </c>
    </row>
    <row r="9717" spans="1:7" x14ac:dyDescent="0.25">
      <c r="A9717" t="e">
        <f>IF(
OR(Shares!B9717 = "8. Transferee of restricted securities", Shares!B9717 = "9. Any person (substitution for securities etc.)"),
Shares!C9717,
IF(
Shares!B9717 = "",
#N/A,
Shares!B9717)
)</f>
        <v>#N/A</v>
      </c>
      <c r="B9717" t="e">
        <f>IF(
OR('Shares - LTR - Granted'!B9717 = "8. Transferee of restricted securities", 'Shares - LTR - Granted'!B9717 = "9. Any person (substitution for securities etc.)"),
'Shares - LTR - Granted'!C9717,
IF(
'Shares - LTR - Granted'!B9717 = "",
#N/A,
'Shares - LTR - Granted'!B9717)
)</f>
        <v>#N/A</v>
      </c>
      <c r="C9717" t="e">
        <f>IF(
OR('Performance Securities'!B9717 = "8. Transferee of restricted securities", 'Performance Securities'!B9717 = "9. Any person (substitution for securities etc.)"),
'Performance Securities'!C9717,
IF(
'Performance Securities'!B9717 = "",
#N/A,
'Performance Securities'!B9717)
)</f>
        <v>#N/A</v>
      </c>
      <c r="D9717" t="e">
        <f>IF(
OR('Options or Warrants'!B9717 = "8. Transferee of restricted securities", 'Options or Warrants'!B9717 = "9. Any person (substitution for securities etc.)"),
'Options or Warrants'!C9717,
IF(
'Options or Warrants'!B9717 = "",
#N/A,
'Options or Warrants'!B9717)
)</f>
        <v>#N/A</v>
      </c>
      <c r="E9717" t="e">
        <f>IF(
OR('Options - Free Attaching'!B9717 = "8. Transferee of restricted securities", 'Options - Free Attaching'!B9717 = "9. Any person (substitution for securities etc.)"),
'Options - Free Attaching'!C9717,
IF(
'Options - Free Attaching'!B9717 = "",
#N/A,
'Options - Free Attaching'!B9717)
)</f>
        <v>#N/A</v>
      </c>
      <c r="F9717" t="e">
        <f>IF(
OR('Con. Notes - Conversion'!B9717 = "8. Transferee of restricted securities", 'Con. Notes - Conversion'!B9717 = "9. Any person (substitution for securities etc.)"),
'Con. Notes - Conversion'!C9717,
IF(
'Con. Notes - Conversion'!B9717 = "",
#N/A,
'Con. Notes - Conversion'!B9717)
)</f>
        <v>#N/A</v>
      </c>
      <c r="G9717" t="e">
        <f>IF(
OR('Con. Notes - No Conversion'!B9717 = "8. Transferee of restricted securities", 'Con. Notes - No Conversion'!B9717 = "9. Any person (substitution for securities etc.)"),
'Con. Notes - No Conversion'!C9717,
IF(
'Con. Notes - No Conversion'!B9717 = "",
#N/A,
'Con. Notes - No Conversion'!B9717)
)</f>
        <v>#N/A</v>
      </c>
    </row>
    <row r="9718" spans="1:7" x14ac:dyDescent="0.25">
      <c r="A9718" t="e">
        <f>IF(
OR(Shares!B9718 = "8. Transferee of restricted securities", Shares!B9718 = "9. Any person (substitution for securities etc.)"),
Shares!C9718,
IF(
Shares!B9718 = "",
#N/A,
Shares!B9718)
)</f>
        <v>#N/A</v>
      </c>
      <c r="B9718" t="e">
        <f>IF(
OR('Shares - LTR - Granted'!B9718 = "8. Transferee of restricted securities", 'Shares - LTR - Granted'!B9718 = "9. Any person (substitution for securities etc.)"),
'Shares - LTR - Granted'!C9718,
IF(
'Shares - LTR - Granted'!B9718 = "",
#N/A,
'Shares - LTR - Granted'!B9718)
)</f>
        <v>#N/A</v>
      </c>
      <c r="C9718" t="e">
        <f>IF(
OR('Performance Securities'!B9718 = "8. Transferee of restricted securities", 'Performance Securities'!B9718 = "9. Any person (substitution for securities etc.)"),
'Performance Securities'!C9718,
IF(
'Performance Securities'!B9718 = "",
#N/A,
'Performance Securities'!B9718)
)</f>
        <v>#N/A</v>
      </c>
      <c r="D9718" t="e">
        <f>IF(
OR('Options or Warrants'!B9718 = "8. Transferee of restricted securities", 'Options or Warrants'!B9718 = "9. Any person (substitution for securities etc.)"),
'Options or Warrants'!C9718,
IF(
'Options or Warrants'!B9718 = "",
#N/A,
'Options or Warrants'!B9718)
)</f>
        <v>#N/A</v>
      </c>
      <c r="E9718" t="e">
        <f>IF(
OR('Options - Free Attaching'!B9718 = "8. Transferee of restricted securities", 'Options - Free Attaching'!B9718 = "9. Any person (substitution for securities etc.)"),
'Options - Free Attaching'!C9718,
IF(
'Options - Free Attaching'!B9718 = "",
#N/A,
'Options - Free Attaching'!B9718)
)</f>
        <v>#N/A</v>
      </c>
      <c r="F9718" t="e">
        <f>IF(
OR('Con. Notes - Conversion'!B9718 = "8. Transferee of restricted securities", 'Con. Notes - Conversion'!B9718 = "9. Any person (substitution for securities etc.)"),
'Con. Notes - Conversion'!C9718,
IF(
'Con. Notes - Conversion'!B9718 = "",
#N/A,
'Con. Notes - Conversion'!B9718)
)</f>
        <v>#N/A</v>
      </c>
      <c r="G9718" t="e">
        <f>IF(
OR('Con. Notes - No Conversion'!B9718 = "8. Transferee of restricted securities", 'Con. Notes - No Conversion'!B9718 = "9. Any person (substitution for securities etc.)"),
'Con. Notes - No Conversion'!C9718,
IF(
'Con. Notes - No Conversion'!B9718 = "",
#N/A,
'Con. Notes - No Conversion'!B9718)
)</f>
        <v>#N/A</v>
      </c>
    </row>
    <row r="9719" spans="1:7" x14ac:dyDescent="0.25">
      <c r="A9719" t="e">
        <f>IF(
OR(Shares!B9719 = "8. Transferee of restricted securities", Shares!B9719 = "9. Any person (substitution for securities etc.)"),
Shares!C9719,
IF(
Shares!B9719 = "",
#N/A,
Shares!B9719)
)</f>
        <v>#N/A</v>
      </c>
      <c r="B9719" t="e">
        <f>IF(
OR('Shares - LTR - Granted'!B9719 = "8. Transferee of restricted securities", 'Shares - LTR - Granted'!B9719 = "9. Any person (substitution for securities etc.)"),
'Shares - LTR - Granted'!C9719,
IF(
'Shares - LTR - Granted'!B9719 = "",
#N/A,
'Shares - LTR - Granted'!B9719)
)</f>
        <v>#N/A</v>
      </c>
      <c r="C9719" t="e">
        <f>IF(
OR('Performance Securities'!B9719 = "8. Transferee of restricted securities", 'Performance Securities'!B9719 = "9. Any person (substitution for securities etc.)"),
'Performance Securities'!C9719,
IF(
'Performance Securities'!B9719 = "",
#N/A,
'Performance Securities'!B9719)
)</f>
        <v>#N/A</v>
      </c>
      <c r="D9719" t="e">
        <f>IF(
OR('Options or Warrants'!B9719 = "8. Transferee of restricted securities", 'Options or Warrants'!B9719 = "9. Any person (substitution for securities etc.)"),
'Options or Warrants'!C9719,
IF(
'Options or Warrants'!B9719 = "",
#N/A,
'Options or Warrants'!B9719)
)</f>
        <v>#N/A</v>
      </c>
      <c r="E9719" t="e">
        <f>IF(
OR('Options - Free Attaching'!B9719 = "8. Transferee of restricted securities", 'Options - Free Attaching'!B9719 = "9. Any person (substitution for securities etc.)"),
'Options - Free Attaching'!C9719,
IF(
'Options - Free Attaching'!B9719 = "",
#N/A,
'Options - Free Attaching'!B9719)
)</f>
        <v>#N/A</v>
      </c>
      <c r="F9719" t="e">
        <f>IF(
OR('Con. Notes - Conversion'!B9719 = "8. Transferee of restricted securities", 'Con. Notes - Conversion'!B9719 = "9. Any person (substitution for securities etc.)"),
'Con. Notes - Conversion'!C9719,
IF(
'Con. Notes - Conversion'!B9719 = "",
#N/A,
'Con. Notes - Conversion'!B9719)
)</f>
        <v>#N/A</v>
      </c>
      <c r="G9719" t="e">
        <f>IF(
OR('Con. Notes - No Conversion'!B9719 = "8. Transferee of restricted securities", 'Con. Notes - No Conversion'!B9719 = "9. Any person (substitution for securities etc.)"),
'Con. Notes - No Conversion'!C9719,
IF(
'Con. Notes - No Conversion'!B9719 = "",
#N/A,
'Con. Notes - No Conversion'!B9719)
)</f>
        <v>#N/A</v>
      </c>
    </row>
    <row r="9720" spans="1:7" x14ac:dyDescent="0.25">
      <c r="A9720" t="e">
        <f>IF(
OR(Shares!B9720 = "8. Transferee of restricted securities", Shares!B9720 = "9. Any person (substitution for securities etc.)"),
Shares!C9720,
IF(
Shares!B9720 = "",
#N/A,
Shares!B9720)
)</f>
        <v>#N/A</v>
      </c>
      <c r="B9720" t="e">
        <f>IF(
OR('Shares - LTR - Granted'!B9720 = "8. Transferee of restricted securities", 'Shares - LTR - Granted'!B9720 = "9. Any person (substitution for securities etc.)"),
'Shares - LTR - Granted'!C9720,
IF(
'Shares - LTR - Granted'!B9720 = "",
#N/A,
'Shares - LTR - Granted'!B9720)
)</f>
        <v>#N/A</v>
      </c>
      <c r="C9720" t="e">
        <f>IF(
OR('Performance Securities'!B9720 = "8. Transferee of restricted securities", 'Performance Securities'!B9720 = "9. Any person (substitution for securities etc.)"),
'Performance Securities'!C9720,
IF(
'Performance Securities'!B9720 = "",
#N/A,
'Performance Securities'!B9720)
)</f>
        <v>#N/A</v>
      </c>
      <c r="D9720" t="e">
        <f>IF(
OR('Options or Warrants'!B9720 = "8. Transferee of restricted securities", 'Options or Warrants'!B9720 = "9. Any person (substitution for securities etc.)"),
'Options or Warrants'!C9720,
IF(
'Options or Warrants'!B9720 = "",
#N/A,
'Options or Warrants'!B9720)
)</f>
        <v>#N/A</v>
      </c>
      <c r="E9720" t="e">
        <f>IF(
OR('Options - Free Attaching'!B9720 = "8. Transferee of restricted securities", 'Options - Free Attaching'!B9720 = "9. Any person (substitution for securities etc.)"),
'Options - Free Attaching'!C9720,
IF(
'Options - Free Attaching'!B9720 = "",
#N/A,
'Options - Free Attaching'!B9720)
)</f>
        <v>#N/A</v>
      </c>
      <c r="F9720" t="e">
        <f>IF(
OR('Con. Notes - Conversion'!B9720 = "8. Transferee of restricted securities", 'Con. Notes - Conversion'!B9720 = "9. Any person (substitution for securities etc.)"),
'Con. Notes - Conversion'!C9720,
IF(
'Con. Notes - Conversion'!B9720 = "",
#N/A,
'Con. Notes - Conversion'!B9720)
)</f>
        <v>#N/A</v>
      </c>
      <c r="G9720" t="e">
        <f>IF(
OR('Con. Notes - No Conversion'!B9720 = "8. Transferee of restricted securities", 'Con. Notes - No Conversion'!B9720 = "9. Any person (substitution for securities etc.)"),
'Con. Notes - No Conversion'!C9720,
IF(
'Con. Notes - No Conversion'!B9720 = "",
#N/A,
'Con. Notes - No Conversion'!B9720)
)</f>
        <v>#N/A</v>
      </c>
    </row>
    <row r="9721" spans="1:7" x14ac:dyDescent="0.25">
      <c r="A9721" t="e">
        <f>IF(
OR(Shares!B9721 = "8. Transferee of restricted securities", Shares!B9721 = "9. Any person (substitution for securities etc.)"),
Shares!C9721,
IF(
Shares!B9721 = "",
#N/A,
Shares!B9721)
)</f>
        <v>#N/A</v>
      </c>
      <c r="B9721" t="e">
        <f>IF(
OR('Shares - LTR - Granted'!B9721 = "8. Transferee of restricted securities", 'Shares - LTR - Granted'!B9721 = "9. Any person (substitution for securities etc.)"),
'Shares - LTR - Granted'!C9721,
IF(
'Shares - LTR - Granted'!B9721 = "",
#N/A,
'Shares - LTR - Granted'!B9721)
)</f>
        <v>#N/A</v>
      </c>
      <c r="C9721" t="e">
        <f>IF(
OR('Performance Securities'!B9721 = "8. Transferee of restricted securities", 'Performance Securities'!B9721 = "9. Any person (substitution for securities etc.)"),
'Performance Securities'!C9721,
IF(
'Performance Securities'!B9721 = "",
#N/A,
'Performance Securities'!B9721)
)</f>
        <v>#N/A</v>
      </c>
      <c r="D9721" t="e">
        <f>IF(
OR('Options or Warrants'!B9721 = "8. Transferee of restricted securities", 'Options or Warrants'!B9721 = "9. Any person (substitution for securities etc.)"),
'Options or Warrants'!C9721,
IF(
'Options or Warrants'!B9721 = "",
#N/A,
'Options or Warrants'!B9721)
)</f>
        <v>#N/A</v>
      </c>
      <c r="E9721" t="e">
        <f>IF(
OR('Options - Free Attaching'!B9721 = "8. Transferee of restricted securities", 'Options - Free Attaching'!B9721 = "9. Any person (substitution for securities etc.)"),
'Options - Free Attaching'!C9721,
IF(
'Options - Free Attaching'!B9721 = "",
#N/A,
'Options - Free Attaching'!B9721)
)</f>
        <v>#N/A</v>
      </c>
      <c r="F9721" t="e">
        <f>IF(
OR('Con. Notes - Conversion'!B9721 = "8. Transferee of restricted securities", 'Con. Notes - Conversion'!B9721 = "9. Any person (substitution for securities etc.)"),
'Con. Notes - Conversion'!C9721,
IF(
'Con. Notes - Conversion'!B9721 = "",
#N/A,
'Con. Notes - Conversion'!B9721)
)</f>
        <v>#N/A</v>
      </c>
      <c r="G9721" t="e">
        <f>IF(
OR('Con. Notes - No Conversion'!B9721 = "8. Transferee of restricted securities", 'Con. Notes - No Conversion'!B9721 = "9. Any person (substitution for securities etc.)"),
'Con. Notes - No Conversion'!C9721,
IF(
'Con. Notes - No Conversion'!B9721 = "",
#N/A,
'Con. Notes - No Conversion'!B9721)
)</f>
        <v>#N/A</v>
      </c>
    </row>
    <row r="9722" spans="1:7" x14ac:dyDescent="0.25">
      <c r="A9722" t="e">
        <f>IF(
OR(Shares!B9722 = "8. Transferee of restricted securities", Shares!B9722 = "9. Any person (substitution for securities etc.)"),
Shares!C9722,
IF(
Shares!B9722 = "",
#N/A,
Shares!B9722)
)</f>
        <v>#N/A</v>
      </c>
      <c r="B9722" t="e">
        <f>IF(
OR('Shares - LTR - Granted'!B9722 = "8. Transferee of restricted securities", 'Shares - LTR - Granted'!B9722 = "9. Any person (substitution for securities etc.)"),
'Shares - LTR - Granted'!C9722,
IF(
'Shares - LTR - Granted'!B9722 = "",
#N/A,
'Shares - LTR - Granted'!B9722)
)</f>
        <v>#N/A</v>
      </c>
      <c r="C9722" t="e">
        <f>IF(
OR('Performance Securities'!B9722 = "8. Transferee of restricted securities", 'Performance Securities'!B9722 = "9. Any person (substitution for securities etc.)"),
'Performance Securities'!C9722,
IF(
'Performance Securities'!B9722 = "",
#N/A,
'Performance Securities'!B9722)
)</f>
        <v>#N/A</v>
      </c>
      <c r="D9722" t="e">
        <f>IF(
OR('Options or Warrants'!B9722 = "8. Transferee of restricted securities", 'Options or Warrants'!B9722 = "9. Any person (substitution for securities etc.)"),
'Options or Warrants'!C9722,
IF(
'Options or Warrants'!B9722 = "",
#N/A,
'Options or Warrants'!B9722)
)</f>
        <v>#N/A</v>
      </c>
      <c r="E9722" t="e">
        <f>IF(
OR('Options - Free Attaching'!B9722 = "8. Transferee of restricted securities", 'Options - Free Attaching'!B9722 = "9. Any person (substitution for securities etc.)"),
'Options - Free Attaching'!C9722,
IF(
'Options - Free Attaching'!B9722 = "",
#N/A,
'Options - Free Attaching'!B9722)
)</f>
        <v>#N/A</v>
      </c>
      <c r="F9722" t="e">
        <f>IF(
OR('Con. Notes - Conversion'!B9722 = "8. Transferee of restricted securities", 'Con. Notes - Conversion'!B9722 = "9. Any person (substitution for securities etc.)"),
'Con. Notes - Conversion'!C9722,
IF(
'Con. Notes - Conversion'!B9722 = "",
#N/A,
'Con. Notes - Conversion'!B9722)
)</f>
        <v>#N/A</v>
      </c>
      <c r="G9722" t="e">
        <f>IF(
OR('Con. Notes - No Conversion'!B9722 = "8. Transferee of restricted securities", 'Con. Notes - No Conversion'!B9722 = "9. Any person (substitution for securities etc.)"),
'Con. Notes - No Conversion'!C9722,
IF(
'Con. Notes - No Conversion'!B9722 = "",
#N/A,
'Con. Notes - No Conversion'!B9722)
)</f>
        <v>#N/A</v>
      </c>
    </row>
    <row r="9723" spans="1:7" x14ac:dyDescent="0.25">
      <c r="A9723" t="e">
        <f>IF(
OR(Shares!B9723 = "8. Transferee of restricted securities", Shares!B9723 = "9. Any person (substitution for securities etc.)"),
Shares!C9723,
IF(
Shares!B9723 = "",
#N/A,
Shares!B9723)
)</f>
        <v>#N/A</v>
      </c>
      <c r="B9723" t="e">
        <f>IF(
OR('Shares - LTR - Granted'!B9723 = "8. Transferee of restricted securities", 'Shares - LTR - Granted'!B9723 = "9. Any person (substitution for securities etc.)"),
'Shares - LTR - Granted'!C9723,
IF(
'Shares - LTR - Granted'!B9723 = "",
#N/A,
'Shares - LTR - Granted'!B9723)
)</f>
        <v>#N/A</v>
      </c>
      <c r="C9723" t="e">
        <f>IF(
OR('Performance Securities'!B9723 = "8. Transferee of restricted securities", 'Performance Securities'!B9723 = "9. Any person (substitution for securities etc.)"),
'Performance Securities'!C9723,
IF(
'Performance Securities'!B9723 = "",
#N/A,
'Performance Securities'!B9723)
)</f>
        <v>#N/A</v>
      </c>
      <c r="D9723" t="e">
        <f>IF(
OR('Options or Warrants'!B9723 = "8. Transferee of restricted securities", 'Options or Warrants'!B9723 = "9. Any person (substitution for securities etc.)"),
'Options or Warrants'!C9723,
IF(
'Options or Warrants'!B9723 = "",
#N/A,
'Options or Warrants'!B9723)
)</f>
        <v>#N/A</v>
      </c>
      <c r="E9723" t="e">
        <f>IF(
OR('Options - Free Attaching'!B9723 = "8. Transferee of restricted securities", 'Options - Free Attaching'!B9723 = "9. Any person (substitution for securities etc.)"),
'Options - Free Attaching'!C9723,
IF(
'Options - Free Attaching'!B9723 = "",
#N/A,
'Options - Free Attaching'!B9723)
)</f>
        <v>#N/A</v>
      </c>
      <c r="F9723" t="e">
        <f>IF(
OR('Con. Notes - Conversion'!B9723 = "8. Transferee of restricted securities", 'Con. Notes - Conversion'!B9723 = "9. Any person (substitution for securities etc.)"),
'Con. Notes - Conversion'!C9723,
IF(
'Con. Notes - Conversion'!B9723 = "",
#N/A,
'Con. Notes - Conversion'!B9723)
)</f>
        <v>#N/A</v>
      </c>
      <c r="G9723" t="e">
        <f>IF(
OR('Con. Notes - No Conversion'!B9723 = "8. Transferee of restricted securities", 'Con. Notes - No Conversion'!B9723 = "9. Any person (substitution for securities etc.)"),
'Con. Notes - No Conversion'!C9723,
IF(
'Con. Notes - No Conversion'!B9723 = "",
#N/A,
'Con. Notes - No Conversion'!B9723)
)</f>
        <v>#N/A</v>
      </c>
    </row>
    <row r="9724" spans="1:7" x14ac:dyDescent="0.25">
      <c r="A9724" t="e">
        <f>IF(
OR(Shares!B9724 = "8. Transferee of restricted securities", Shares!B9724 = "9. Any person (substitution for securities etc.)"),
Shares!C9724,
IF(
Shares!B9724 = "",
#N/A,
Shares!B9724)
)</f>
        <v>#N/A</v>
      </c>
      <c r="B9724" t="e">
        <f>IF(
OR('Shares - LTR - Granted'!B9724 = "8. Transferee of restricted securities", 'Shares - LTR - Granted'!B9724 = "9. Any person (substitution for securities etc.)"),
'Shares - LTR - Granted'!C9724,
IF(
'Shares - LTR - Granted'!B9724 = "",
#N/A,
'Shares - LTR - Granted'!B9724)
)</f>
        <v>#N/A</v>
      </c>
      <c r="C9724" t="e">
        <f>IF(
OR('Performance Securities'!B9724 = "8. Transferee of restricted securities", 'Performance Securities'!B9724 = "9. Any person (substitution for securities etc.)"),
'Performance Securities'!C9724,
IF(
'Performance Securities'!B9724 = "",
#N/A,
'Performance Securities'!B9724)
)</f>
        <v>#N/A</v>
      </c>
      <c r="D9724" t="e">
        <f>IF(
OR('Options or Warrants'!B9724 = "8. Transferee of restricted securities", 'Options or Warrants'!B9724 = "9. Any person (substitution for securities etc.)"),
'Options or Warrants'!C9724,
IF(
'Options or Warrants'!B9724 = "",
#N/A,
'Options or Warrants'!B9724)
)</f>
        <v>#N/A</v>
      </c>
      <c r="E9724" t="e">
        <f>IF(
OR('Options - Free Attaching'!B9724 = "8. Transferee of restricted securities", 'Options - Free Attaching'!B9724 = "9. Any person (substitution for securities etc.)"),
'Options - Free Attaching'!C9724,
IF(
'Options - Free Attaching'!B9724 = "",
#N/A,
'Options - Free Attaching'!B9724)
)</f>
        <v>#N/A</v>
      </c>
      <c r="F9724" t="e">
        <f>IF(
OR('Con. Notes - Conversion'!B9724 = "8. Transferee of restricted securities", 'Con. Notes - Conversion'!B9724 = "9. Any person (substitution for securities etc.)"),
'Con. Notes - Conversion'!C9724,
IF(
'Con. Notes - Conversion'!B9724 = "",
#N/A,
'Con. Notes - Conversion'!B9724)
)</f>
        <v>#N/A</v>
      </c>
      <c r="G9724" t="e">
        <f>IF(
OR('Con. Notes - No Conversion'!B9724 = "8. Transferee of restricted securities", 'Con. Notes - No Conversion'!B9724 = "9. Any person (substitution for securities etc.)"),
'Con. Notes - No Conversion'!C9724,
IF(
'Con. Notes - No Conversion'!B9724 = "",
#N/A,
'Con. Notes - No Conversion'!B9724)
)</f>
        <v>#N/A</v>
      </c>
    </row>
    <row r="9725" spans="1:7" x14ac:dyDescent="0.25">
      <c r="A9725" t="e">
        <f>IF(
OR(Shares!B9725 = "8. Transferee of restricted securities", Shares!B9725 = "9. Any person (substitution for securities etc.)"),
Shares!C9725,
IF(
Shares!B9725 = "",
#N/A,
Shares!B9725)
)</f>
        <v>#N/A</v>
      </c>
      <c r="B9725" t="e">
        <f>IF(
OR('Shares - LTR - Granted'!B9725 = "8. Transferee of restricted securities", 'Shares - LTR - Granted'!B9725 = "9. Any person (substitution for securities etc.)"),
'Shares - LTR - Granted'!C9725,
IF(
'Shares - LTR - Granted'!B9725 = "",
#N/A,
'Shares - LTR - Granted'!B9725)
)</f>
        <v>#N/A</v>
      </c>
      <c r="C9725" t="e">
        <f>IF(
OR('Performance Securities'!B9725 = "8. Transferee of restricted securities", 'Performance Securities'!B9725 = "9. Any person (substitution for securities etc.)"),
'Performance Securities'!C9725,
IF(
'Performance Securities'!B9725 = "",
#N/A,
'Performance Securities'!B9725)
)</f>
        <v>#N/A</v>
      </c>
      <c r="D9725" t="e">
        <f>IF(
OR('Options or Warrants'!B9725 = "8. Transferee of restricted securities", 'Options or Warrants'!B9725 = "9. Any person (substitution for securities etc.)"),
'Options or Warrants'!C9725,
IF(
'Options or Warrants'!B9725 = "",
#N/A,
'Options or Warrants'!B9725)
)</f>
        <v>#N/A</v>
      </c>
      <c r="E9725" t="e">
        <f>IF(
OR('Options - Free Attaching'!B9725 = "8. Transferee of restricted securities", 'Options - Free Attaching'!B9725 = "9. Any person (substitution for securities etc.)"),
'Options - Free Attaching'!C9725,
IF(
'Options - Free Attaching'!B9725 = "",
#N/A,
'Options - Free Attaching'!B9725)
)</f>
        <v>#N/A</v>
      </c>
      <c r="F9725" t="e">
        <f>IF(
OR('Con. Notes - Conversion'!B9725 = "8. Transferee of restricted securities", 'Con. Notes - Conversion'!B9725 = "9. Any person (substitution for securities etc.)"),
'Con. Notes - Conversion'!C9725,
IF(
'Con. Notes - Conversion'!B9725 = "",
#N/A,
'Con. Notes - Conversion'!B9725)
)</f>
        <v>#N/A</v>
      </c>
      <c r="G9725" t="e">
        <f>IF(
OR('Con. Notes - No Conversion'!B9725 = "8. Transferee of restricted securities", 'Con. Notes - No Conversion'!B9725 = "9. Any person (substitution for securities etc.)"),
'Con. Notes - No Conversion'!C9725,
IF(
'Con. Notes - No Conversion'!B9725 = "",
#N/A,
'Con. Notes - No Conversion'!B9725)
)</f>
        <v>#N/A</v>
      </c>
    </row>
    <row r="9726" spans="1:7" x14ac:dyDescent="0.25">
      <c r="A9726" t="e">
        <f>IF(
OR(Shares!B9726 = "8. Transferee of restricted securities", Shares!B9726 = "9. Any person (substitution for securities etc.)"),
Shares!C9726,
IF(
Shares!B9726 = "",
#N/A,
Shares!B9726)
)</f>
        <v>#N/A</v>
      </c>
      <c r="B9726" t="e">
        <f>IF(
OR('Shares - LTR - Granted'!B9726 = "8. Transferee of restricted securities", 'Shares - LTR - Granted'!B9726 = "9. Any person (substitution for securities etc.)"),
'Shares - LTR - Granted'!C9726,
IF(
'Shares - LTR - Granted'!B9726 = "",
#N/A,
'Shares - LTR - Granted'!B9726)
)</f>
        <v>#N/A</v>
      </c>
      <c r="C9726" t="e">
        <f>IF(
OR('Performance Securities'!B9726 = "8. Transferee of restricted securities", 'Performance Securities'!B9726 = "9. Any person (substitution for securities etc.)"),
'Performance Securities'!C9726,
IF(
'Performance Securities'!B9726 = "",
#N/A,
'Performance Securities'!B9726)
)</f>
        <v>#N/A</v>
      </c>
      <c r="D9726" t="e">
        <f>IF(
OR('Options or Warrants'!B9726 = "8. Transferee of restricted securities", 'Options or Warrants'!B9726 = "9. Any person (substitution for securities etc.)"),
'Options or Warrants'!C9726,
IF(
'Options or Warrants'!B9726 = "",
#N/A,
'Options or Warrants'!B9726)
)</f>
        <v>#N/A</v>
      </c>
      <c r="E9726" t="e">
        <f>IF(
OR('Options - Free Attaching'!B9726 = "8. Transferee of restricted securities", 'Options - Free Attaching'!B9726 = "9. Any person (substitution for securities etc.)"),
'Options - Free Attaching'!C9726,
IF(
'Options - Free Attaching'!B9726 = "",
#N/A,
'Options - Free Attaching'!B9726)
)</f>
        <v>#N/A</v>
      </c>
      <c r="F9726" t="e">
        <f>IF(
OR('Con. Notes - Conversion'!B9726 = "8. Transferee of restricted securities", 'Con. Notes - Conversion'!B9726 = "9. Any person (substitution for securities etc.)"),
'Con. Notes - Conversion'!C9726,
IF(
'Con. Notes - Conversion'!B9726 = "",
#N/A,
'Con. Notes - Conversion'!B9726)
)</f>
        <v>#N/A</v>
      </c>
      <c r="G9726" t="e">
        <f>IF(
OR('Con. Notes - No Conversion'!B9726 = "8. Transferee of restricted securities", 'Con. Notes - No Conversion'!B9726 = "9. Any person (substitution for securities etc.)"),
'Con. Notes - No Conversion'!C9726,
IF(
'Con. Notes - No Conversion'!B9726 = "",
#N/A,
'Con. Notes - No Conversion'!B9726)
)</f>
        <v>#N/A</v>
      </c>
    </row>
    <row r="9727" spans="1:7" x14ac:dyDescent="0.25">
      <c r="A9727" t="e">
        <f>IF(
OR(Shares!B9727 = "8. Transferee of restricted securities", Shares!B9727 = "9. Any person (substitution for securities etc.)"),
Shares!C9727,
IF(
Shares!B9727 = "",
#N/A,
Shares!B9727)
)</f>
        <v>#N/A</v>
      </c>
      <c r="B9727" t="e">
        <f>IF(
OR('Shares - LTR - Granted'!B9727 = "8. Transferee of restricted securities", 'Shares - LTR - Granted'!B9727 = "9. Any person (substitution for securities etc.)"),
'Shares - LTR - Granted'!C9727,
IF(
'Shares - LTR - Granted'!B9727 = "",
#N/A,
'Shares - LTR - Granted'!B9727)
)</f>
        <v>#N/A</v>
      </c>
      <c r="C9727" t="e">
        <f>IF(
OR('Performance Securities'!B9727 = "8. Transferee of restricted securities", 'Performance Securities'!B9727 = "9. Any person (substitution for securities etc.)"),
'Performance Securities'!C9727,
IF(
'Performance Securities'!B9727 = "",
#N/A,
'Performance Securities'!B9727)
)</f>
        <v>#N/A</v>
      </c>
      <c r="D9727" t="e">
        <f>IF(
OR('Options or Warrants'!B9727 = "8. Transferee of restricted securities", 'Options or Warrants'!B9727 = "9. Any person (substitution for securities etc.)"),
'Options or Warrants'!C9727,
IF(
'Options or Warrants'!B9727 = "",
#N/A,
'Options or Warrants'!B9727)
)</f>
        <v>#N/A</v>
      </c>
      <c r="E9727" t="e">
        <f>IF(
OR('Options - Free Attaching'!B9727 = "8. Transferee of restricted securities", 'Options - Free Attaching'!B9727 = "9. Any person (substitution for securities etc.)"),
'Options - Free Attaching'!C9727,
IF(
'Options - Free Attaching'!B9727 = "",
#N/A,
'Options - Free Attaching'!B9727)
)</f>
        <v>#N/A</v>
      </c>
      <c r="F9727" t="e">
        <f>IF(
OR('Con. Notes - Conversion'!B9727 = "8. Transferee of restricted securities", 'Con. Notes - Conversion'!B9727 = "9. Any person (substitution for securities etc.)"),
'Con. Notes - Conversion'!C9727,
IF(
'Con. Notes - Conversion'!B9727 = "",
#N/A,
'Con. Notes - Conversion'!B9727)
)</f>
        <v>#N/A</v>
      </c>
      <c r="G9727" t="e">
        <f>IF(
OR('Con. Notes - No Conversion'!B9727 = "8. Transferee of restricted securities", 'Con. Notes - No Conversion'!B9727 = "9. Any person (substitution for securities etc.)"),
'Con. Notes - No Conversion'!C9727,
IF(
'Con. Notes - No Conversion'!B9727 = "",
#N/A,
'Con. Notes - No Conversion'!B9727)
)</f>
        <v>#N/A</v>
      </c>
    </row>
    <row r="9728" spans="1:7" x14ac:dyDescent="0.25">
      <c r="A9728" t="e">
        <f>IF(
OR(Shares!B9728 = "8. Transferee of restricted securities", Shares!B9728 = "9. Any person (substitution for securities etc.)"),
Shares!C9728,
IF(
Shares!B9728 = "",
#N/A,
Shares!B9728)
)</f>
        <v>#N/A</v>
      </c>
      <c r="B9728" t="e">
        <f>IF(
OR('Shares - LTR - Granted'!B9728 = "8. Transferee of restricted securities", 'Shares - LTR - Granted'!B9728 = "9. Any person (substitution for securities etc.)"),
'Shares - LTR - Granted'!C9728,
IF(
'Shares - LTR - Granted'!B9728 = "",
#N/A,
'Shares - LTR - Granted'!B9728)
)</f>
        <v>#N/A</v>
      </c>
      <c r="C9728" t="e">
        <f>IF(
OR('Performance Securities'!B9728 = "8. Transferee of restricted securities", 'Performance Securities'!B9728 = "9. Any person (substitution for securities etc.)"),
'Performance Securities'!C9728,
IF(
'Performance Securities'!B9728 = "",
#N/A,
'Performance Securities'!B9728)
)</f>
        <v>#N/A</v>
      </c>
      <c r="D9728" t="e">
        <f>IF(
OR('Options or Warrants'!B9728 = "8. Transferee of restricted securities", 'Options or Warrants'!B9728 = "9. Any person (substitution for securities etc.)"),
'Options or Warrants'!C9728,
IF(
'Options or Warrants'!B9728 = "",
#N/A,
'Options or Warrants'!B9728)
)</f>
        <v>#N/A</v>
      </c>
      <c r="E9728" t="e">
        <f>IF(
OR('Options - Free Attaching'!B9728 = "8. Transferee of restricted securities", 'Options - Free Attaching'!B9728 = "9. Any person (substitution for securities etc.)"),
'Options - Free Attaching'!C9728,
IF(
'Options - Free Attaching'!B9728 = "",
#N/A,
'Options - Free Attaching'!B9728)
)</f>
        <v>#N/A</v>
      </c>
      <c r="F9728" t="e">
        <f>IF(
OR('Con. Notes - Conversion'!B9728 = "8. Transferee of restricted securities", 'Con. Notes - Conversion'!B9728 = "9. Any person (substitution for securities etc.)"),
'Con. Notes - Conversion'!C9728,
IF(
'Con. Notes - Conversion'!B9728 = "",
#N/A,
'Con. Notes - Conversion'!B9728)
)</f>
        <v>#N/A</v>
      </c>
      <c r="G9728" t="e">
        <f>IF(
OR('Con. Notes - No Conversion'!B9728 = "8. Transferee of restricted securities", 'Con. Notes - No Conversion'!B9728 = "9. Any person (substitution for securities etc.)"),
'Con. Notes - No Conversion'!C9728,
IF(
'Con. Notes - No Conversion'!B9728 = "",
#N/A,
'Con. Notes - No Conversion'!B9728)
)</f>
        <v>#N/A</v>
      </c>
    </row>
    <row r="9729" spans="1:7" x14ac:dyDescent="0.25">
      <c r="A9729" t="e">
        <f>IF(
OR(Shares!B9729 = "8. Transferee of restricted securities", Shares!B9729 = "9. Any person (substitution for securities etc.)"),
Shares!C9729,
IF(
Shares!B9729 = "",
#N/A,
Shares!B9729)
)</f>
        <v>#N/A</v>
      </c>
      <c r="B9729" t="e">
        <f>IF(
OR('Shares - LTR - Granted'!B9729 = "8. Transferee of restricted securities", 'Shares - LTR - Granted'!B9729 = "9. Any person (substitution for securities etc.)"),
'Shares - LTR - Granted'!C9729,
IF(
'Shares - LTR - Granted'!B9729 = "",
#N/A,
'Shares - LTR - Granted'!B9729)
)</f>
        <v>#N/A</v>
      </c>
      <c r="C9729" t="e">
        <f>IF(
OR('Performance Securities'!B9729 = "8. Transferee of restricted securities", 'Performance Securities'!B9729 = "9. Any person (substitution for securities etc.)"),
'Performance Securities'!C9729,
IF(
'Performance Securities'!B9729 = "",
#N/A,
'Performance Securities'!B9729)
)</f>
        <v>#N/A</v>
      </c>
      <c r="D9729" t="e">
        <f>IF(
OR('Options or Warrants'!B9729 = "8. Transferee of restricted securities", 'Options or Warrants'!B9729 = "9. Any person (substitution for securities etc.)"),
'Options or Warrants'!C9729,
IF(
'Options or Warrants'!B9729 = "",
#N/A,
'Options or Warrants'!B9729)
)</f>
        <v>#N/A</v>
      </c>
      <c r="E9729" t="e">
        <f>IF(
OR('Options - Free Attaching'!B9729 = "8. Transferee of restricted securities", 'Options - Free Attaching'!B9729 = "9. Any person (substitution for securities etc.)"),
'Options - Free Attaching'!C9729,
IF(
'Options - Free Attaching'!B9729 = "",
#N/A,
'Options - Free Attaching'!B9729)
)</f>
        <v>#N/A</v>
      </c>
      <c r="F9729" t="e">
        <f>IF(
OR('Con. Notes - Conversion'!B9729 = "8. Transferee of restricted securities", 'Con. Notes - Conversion'!B9729 = "9. Any person (substitution for securities etc.)"),
'Con. Notes - Conversion'!C9729,
IF(
'Con. Notes - Conversion'!B9729 = "",
#N/A,
'Con. Notes - Conversion'!B9729)
)</f>
        <v>#N/A</v>
      </c>
      <c r="G9729" t="e">
        <f>IF(
OR('Con. Notes - No Conversion'!B9729 = "8. Transferee of restricted securities", 'Con. Notes - No Conversion'!B9729 = "9. Any person (substitution for securities etc.)"),
'Con. Notes - No Conversion'!C9729,
IF(
'Con. Notes - No Conversion'!B9729 = "",
#N/A,
'Con. Notes - No Conversion'!B9729)
)</f>
        <v>#N/A</v>
      </c>
    </row>
    <row r="9730" spans="1:7" x14ac:dyDescent="0.25">
      <c r="A9730" t="e">
        <f>IF(
OR(Shares!B9730 = "8. Transferee of restricted securities", Shares!B9730 = "9. Any person (substitution for securities etc.)"),
Shares!C9730,
IF(
Shares!B9730 = "",
#N/A,
Shares!B9730)
)</f>
        <v>#N/A</v>
      </c>
      <c r="B9730" t="e">
        <f>IF(
OR('Shares - LTR - Granted'!B9730 = "8. Transferee of restricted securities", 'Shares - LTR - Granted'!B9730 = "9. Any person (substitution for securities etc.)"),
'Shares - LTR - Granted'!C9730,
IF(
'Shares - LTR - Granted'!B9730 = "",
#N/A,
'Shares - LTR - Granted'!B9730)
)</f>
        <v>#N/A</v>
      </c>
      <c r="C9730" t="e">
        <f>IF(
OR('Performance Securities'!B9730 = "8. Transferee of restricted securities", 'Performance Securities'!B9730 = "9. Any person (substitution for securities etc.)"),
'Performance Securities'!C9730,
IF(
'Performance Securities'!B9730 = "",
#N/A,
'Performance Securities'!B9730)
)</f>
        <v>#N/A</v>
      </c>
      <c r="D9730" t="e">
        <f>IF(
OR('Options or Warrants'!B9730 = "8. Transferee of restricted securities", 'Options or Warrants'!B9730 = "9. Any person (substitution for securities etc.)"),
'Options or Warrants'!C9730,
IF(
'Options or Warrants'!B9730 = "",
#N/A,
'Options or Warrants'!B9730)
)</f>
        <v>#N/A</v>
      </c>
      <c r="E9730" t="e">
        <f>IF(
OR('Options - Free Attaching'!B9730 = "8. Transferee of restricted securities", 'Options - Free Attaching'!B9730 = "9. Any person (substitution for securities etc.)"),
'Options - Free Attaching'!C9730,
IF(
'Options - Free Attaching'!B9730 = "",
#N/A,
'Options - Free Attaching'!B9730)
)</f>
        <v>#N/A</v>
      </c>
      <c r="F9730" t="e">
        <f>IF(
OR('Con. Notes - Conversion'!B9730 = "8. Transferee of restricted securities", 'Con. Notes - Conversion'!B9730 = "9. Any person (substitution for securities etc.)"),
'Con. Notes - Conversion'!C9730,
IF(
'Con. Notes - Conversion'!B9730 = "",
#N/A,
'Con. Notes - Conversion'!B9730)
)</f>
        <v>#N/A</v>
      </c>
      <c r="G9730" t="e">
        <f>IF(
OR('Con. Notes - No Conversion'!B9730 = "8. Transferee of restricted securities", 'Con. Notes - No Conversion'!B9730 = "9. Any person (substitution for securities etc.)"),
'Con. Notes - No Conversion'!C9730,
IF(
'Con. Notes - No Conversion'!B9730 = "",
#N/A,
'Con. Notes - No Conversion'!B9730)
)</f>
        <v>#N/A</v>
      </c>
    </row>
    <row r="9731" spans="1:7" x14ac:dyDescent="0.25">
      <c r="A9731" t="e">
        <f>IF(
OR(Shares!B9731 = "8. Transferee of restricted securities", Shares!B9731 = "9. Any person (substitution for securities etc.)"),
Shares!C9731,
IF(
Shares!B9731 = "",
#N/A,
Shares!B9731)
)</f>
        <v>#N/A</v>
      </c>
      <c r="B9731" t="e">
        <f>IF(
OR('Shares - LTR - Granted'!B9731 = "8. Transferee of restricted securities", 'Shares - LTR - Granted'!B9731 = "9. Any person (substitution for securities etc.)"),
'Shares - LTR - Granted'!C9731,
IF(
'Shares - LTR - Granted'!B9731 = "",
#N/A,
'Shares - LTR - Granted'!B9731)
)</f>
        <v>#N/A</v>
      </c>
      <c r="C9731" t="e">
        <f>IF(
OR('Performance Securities'!B9731 = "8. Transferee of restricted securities", 'Performance Securities'!B9731 = "9. Any person (substitution for securities etc.)"),
'Performance Securities'!C9731,
IF(
'Performance Securities'!B9731 = "",
#N/A,
'Performance Securities'!B9731)
)</f>
        <v>#N/A</v>
      </c>
      <c r="D9731" t="e">
        <f>IF(
OR('Options or Warrants'!B9731 = "8. Transferee of restricted securities", 'Options or Warrants'!B9731 = "9. Any person (substitution for securities etc.)"),
'Options or Warrants'!C9731,
IF(
'Options or Warrants'!B9731 = "",
#N/A,
'Options or Warrants'!B9731)
)</f>
        <v>#N/A</v>
      </c>
      <c r="E9731" t="e">
        <f>IF(
OR('Options - Free Attaching'!B9731 = "8. Transferee of restricted securities", 'Options - Free Attaching'!B9731 = "9. Any person (substitution for securities etc.)"),
'Options - Free Attaching'!C9731,
IF(
'Options - Free Attaching'!B9731 = "",
#N/A,
'Options - Free Attaching'!B9731)
)</f>
        <v>#N/A</v>
      </c>
      <c r="F9731" t="e">
        <f>IF(
OR('Con. Notes - Conversion'!B9731 = "8. Transferee of restricted securities", 'Con. Notes - Conversion'!B9731 = "9. Any person (substitution for securities etc.)"),
'Con. Notes - Conversion'!C9731,
IF(
'Con. Notes - Conversion'!B9731 = "",
#N/A,
'Con. Notes - Conversion'!B9731)
)</f>
        <v>#N/A</v>
      </c>
      <c r="G9731" t="e">
        <f>IF(
OR('Con. Notes - No Conversion'!B9731 = "8. Transferee of restricted securities", 'Con. Notes - No Conversion'!B9731 = "9. Any person (substitution for securities etc.)"),
'Con. Notes - No Conversion'!C9731,
IF(
'Con. Notes - No Conversion'!B9731 = "",
#N/A,
'Con. Notes - No Conversion'!B9731)
)</f>
        <v>#N/A</v>
      </c>
    </row>
    <row r="9732" spans="1:7" x14ac:dyDescent="0.25">
      <c r="A9732" t="e">
        <f>IF(
OR(Shares!B9732 = "8. Transferee of restricted securities", Shares!B9732 = "9. Any person (substitution for securities etc.)"),
Shares!C9732,
IF(
Shares!B9732 = "",
#N/A,
Shares!B9732)
)</f>
        <v>#N/A</v>
      </c>
      <c r="B9732" t="e">
        <f>IF(
OR('Shares - LTR - Granted'!B9732 = "8. Transferee of restricted securities", 'Shares - LTR - Granted'!B9732 = "9. Any person (substitution for securities etc.)"),
'Shares - LTR - Granted'!C9732,
IF(
'Shares - LTR - Granted'!B9732 = "",
#N/A,
'Shares - LTR - Granted'!B9732)
)</f>
        <v>#N/A</v>
      </c>
      <c r="C9732" t="e">
        <f>IF(
OR('Performance Securities'!B9732 = "8. Transferee of restricted securities", 'Performance Securities'!B9732 = "9. Any person (substitution for securities etc.)"),
'Performance Securities'!C9732,
IF(
'Performance Securities'!B9732 = "",
#N/A,
'Performance Securities'!B9732)
)</f>
        <v>#N/A</v>
      </c>
      <c r="D9732" t="e">
        <f>IF(
OR('Options or Warrants'!B9732 = "8. Transferee of restricted securities", 'Options or Warrants'!B9732 = "9. Any person (substitution for securities etc.)"),
'Options or Warrants'!C9732,
IF(
'Options or Warrants'!B9732 = "",
#N/A,
'Options or Warrants'!B9732)
)</f>
        <v>#N/A</v>
      </c>
      <c r="E9732" t="e">
        <f>IF(
OR('Options - Free Attaching'!B9732 = "8. Transferee of restricted securities", 'Options - Free Attaching'!B9732 = "9. Any person (substitution for securities etc.)"),
'Options - Free Attaching'!C9732,
IF(
'Options - Free Attaching'!B9732 = "",
#N/A,
'Options - Free Attaching'!B9732)
)</f>
        <v>#N/A</v>
      </c>
      <c r="F9732" t="e">
        <f>IF(
OR('Con. Notes - Conversion'!B9732 = "8. Transferee of restricted securities", 'Con. Notes - Conversion'!B9732 = "9. Any person (substitution for securities etc.)"),
'Con. Notes - Conversion'!C9732,
IF(
'Con. Notes - Conversion'!B9732 = "",
#N/A,
'Con. Notes - Conversion'!B9732)
)</f>
        <v>#N/A</v>
      </c>
      <c r="G9732" t="e">
        <f>IF(
OR('Con. Notes - No Conversion'!B9732 = "8. Transferee of restricted securities", 'Con. Notes - No Conversion'!B9732 = "9. Any person (substitution for securities etc.)"),
'Con. Notes - No Conversion'!C9732,
IF(
'Con. Notes - No Conversion'!B9732 = "",
#N/A,
'Con. Notes - No Conversion'!B9732)
)</f>
        <v>#N/A</v>
      </c>
    </row>
    <row r="9733" spans="1:7" x14ac:dyDescent="0.25">
      <c r="A9733" t="e">
        <f>IF(
OR(Shares!B9733 = "8. Transferee of restricted securities", Shares!B9733 = "9. Any person (substitution for securities etc.)"),
Shares!C9733,
IF(
Shares!B9733 = "",
#N/A,
Shares!B9733)
)</f>
        <v>#N/A</v>
      </c>
      <c r="B9733" t="e">
        <f>IF(
OR('Shares - LTR - Granted'!B9733 = "8. Transferee of restricted securities", 'Shares - LTR - Granted'!B9733 = "9. Any person (substitution for securities etc.)"),
'Shares - LTR - Granted'!C9733,
IF(
'Shares - LTR - Granted'!B9733 = "",
#N/A,
'Shares - LTR - Granted'!B9733)
)</f>
        <v>#N/A</v>
      </c>
      <c r="C9733" t="e">
        <f>IF(
OR('Performance Securities'!B9733 = "8. Transferee of restricted securities", 'Performance Securities'!B9733 = "9. Any person (substitution for securities etc.)"),
'Performance Securities'!C9733,
IF(
'Performance Securities'!B9733 = "",
#N/A,
'Performance Securities'!B9733)
)</f>
        <v>#N/A</v>
      </c>
      <c r="D9733" t="e">
        <f>IF(
OR('Options or Warrants'!B9733 = "8. Transferee of restricted securities", 'Options or Warrants'!B9733 = "9. Any person (substitution for securities etc.)"),
'Options or Warrants'!C9733,
IF(
'Options or Warrants'!B9733 = "",
#N/A,
'Options or Warrants'!B9733)
)</f>
        <v>#N/A</v>
      </c>
      <c r="E9733" t="e">
        <f>IF(
OR('Options - Free Attaching'!B9733 = "8. Transferee of restricted securities", 'Options - Free Attaching'!B9733 = "9. Any person (substitution for securities etc.)"),
'Options - Free Attaching'!C9733,
IF(
'Options - Free Attaching'!B9733 = "",
#N/A,
'Options - Free Attaching'!B9733)
)</f>
        <v>#N/A</v>
      </c>
      <c r="F9733" t="e">
        <f>IF(
OR('Con. Notes - Conversion'!B9733 = "8. Transferee of restricted securities", 'Con. Notes - Conversion'!B9733 = "9. Any person (substitution for securities etc.)"),
'Con. Notes - Conversion'!C9733,
IF(
'Con. Notes - Conversion'!B9733 = "",
#N/A,
'Con. Notes - Conversion'!B9733)
)</f>
        <v>#N/A</v>
      </c>
      <c r="G9733" t="e">
        <f>IF(
OR('Con. Notes - No Conversion'!B9733 = "8. Transferee of restricted securities", 'Con. Notes - No Conversion'!B9733 = "9. Any person (substitution for securities etc.)"),
'Con. Notes - No Conversion'!C9733,
IF(
'Con. Notes - No Conversion'!B9733 = "",
#N/A,
'Con. Notes - No Conversion'!B9733)
)</f>
        <v>#N/A</v>
      </c>
    </row>
    <row r="9734" spans="1:7" x14ac:dyDescent="0.25">
      <c r="A9734" t="e">
        <f>IF(
OR(Shares!B9734 = "8. Transferee of restricted securities", Shares!B9734 = "9. Any person (substitution for securities etc.)"),
Shares!C9734,
IF(
Shares!B9734 = "",
#N/A,
Shares!B9734)
)</f>
        <v>#N/A</v>
      </c>
      <c r="B9734" t="e">
        <f>IF(
OR('Shares - LTR - Granted'!B9734 = "8. Transferee of restricted securities", 'Shares - LTR - Granted'!B9734 = "9. Any person (substitution for securities etc.)"),
'Shares - LTR - Granted'!C9734,
IF(
'Shares - LTR - Granted'!B9734 = "",
#N/A,
'Shares - LTR - Granted'!B9734)
)</f>
        <v>#N/A</v>
      </c>
      <c r="C9734" t="e">
        <f>IF(
OR('Performance Securities'!B9734 = "8. Transferee of restricted securities", 'Performance Securities'!B9734 = "9. Any person (substitution for securities etc.)"),
'Performance Securities'!C9734,
IF(
'Performance Securities'!B9734 = "",
#N/A,
'Performance Securities'!B9734)
)</f>
        <v>#N/A</v>
      </c>
      <c r="D9734" t="e">
        <f>IF(
OR('Options or Warrants'!B9734 = "8. Transferee of restricted securities", 'Options or Warrants'!B9734 = "9. Any person (substitution for securities etc.)"),
'Options or Warrants'!C9734,
IF(
'Options or Warrants'!B9734 = "",
#N/A,
'Options or Warrants'!B9734)
)</f>
        <v>#N/A</v>
      </c>
      <c r="E9734" t="e">
        <f>IF(
OR('Options - Free Attaching'!B9734 = "8. Transferee of restricted securities", 'Options - Free Attaching'!B9734 = "9. Any person (substitution for securities etc.)"),
'Options - Free Attaching'!C9734,
IF(
'Options - Free Attaching'!B9734 = "",
#N/A,
'Options - Free Attaching'!B9734)
)</f>
        <v>#N/A</v>
      </c>
      <c r="F9734" t="e">
        <f>IF(
OR('Con. Notes - Conversion'!B9734 = "8. Transferee of restricted securities", 'Con. Notes - Conversion'!B9734 = "9. Any person (substitution for securities etc.)"),
'Con. Notes - Conversion'!C9734,
IF(
'Con. Notes - Conversion'!B9734 = "",
#N/A,
'Con. Notes - Conversion'!B9734)
)</f>
        <v>#N/A</v>
      </c>
      <c r="G9734" t="e">
        <f>IF(
OR('Con. Notes - No Conversion'!B9734 = "8. Transferee of restricted securities", 'Con. Notes - No Conversion'!B9734 = "9. Any person (substitution for securities etc.)"),
'Con. Notes - No Conversion'!C9734,
IF(
'Con. Notes - No Conversion'!B9734 = "",
#N/A,
'Con. Notes - No Conversion'!B9734)
)</f>
        <v>#N/A</v>
      </c>
    </row>
    <row r="9735" spans="1:7" x14ac:dyDescent="0.25">
      <c r="A9735" t="e">
        <f>IF(
OR(Shares!B9735 = "8. Transferee of restricted securities", Shares!B9735 = "9. Any person (substitution for securities etc.)"),
Shares!C9735,
IF(
Shares!B9735 = "",
#N/A,
Shares!B9735)
)</f>
        <v>#N/A</v>
      </c>
      <c r="B9735" t="e">
        <f>IF(
OR('Shares - LTR - Granted'!B9735 = "8. Transferee of restricted securities", 'Shares - LTR - Granted'!B9735 = "9. Any person (substitution for securities etc.)"),
'Shares - LTR - Granted'!C9735,
IF(
'Shares - LTR - Granted'!B9735 = "",
#N/A,
'Shares - LTR - Granted'!B9735)
)</f>
        <v>#N/A</v>
      </c>
      <c r="C9735" t="e">
        <f>IF(
OR('Performance Securities'!B9735 = "8. Transferee of restricted securities", 'Performance Securities'!B9735 = "9. Any person (substitution for securities etc.)"),
'Performance Securities'!C9735,
IF(
'Performance Securities'!B9735 = "",
#N/A,
'Performance Securities'!B9735)
)</f>
        <v>#N/A</v>
      </c>
      <c r="D9735" t="e">
        <f>IF(
OR('Options or Warrants'!B9735 = "8. Transferee of restricted securities", 'Options or Warrants'!B9735 = "9. Any person (substitution for securities etc.)"),
'Options or Warrants'!C9735,
IF(
'Options or Warrants'!B9735 = "",
#N/A,
'Options or Warrants'!B9735)
)</f>
        <v>#N/A</v>
      </c>
      <c r="E9735" t="e">
        <f>IF(
OR('Options - Free Attaching'!B9735 = "8. Transferee of restricted securities", 'Options - Free Attaching'!B9735 = "9. Any person (substitution for securities etc.)"),
'Options - Free Attaching'!C9735,
IF(
'Options - Free Attaching'!B9735 = "",
#N/A,
'Options - Free Attaching'!B9735)
)</f>
        <v>#N/A</v>
      </c>
      <c r="F9735" t="e">
        <f>IF(
OR('Con. Notes - Conversion'!B9735 = "8. Transferee of restricted securities", 'Con. Notes - Conversion'!B9735 = "9. Any person (substitution for securities etc.)"),
'Con. Notes - Conversion'!C9735,
IF(
'Con. Notes - Conversion'!B9735 = "",
#N/A,
'Con. Notes - Conversion'!B9735)
)</f>
        <v>#N/A</v>
      </c>
      <c r="G9735" t="e">
        <f>IF(
OR('Con. Notes - No Conversion'!B9735 = "8. Transferee of restricted securities", 'Con. Notes - No Conversion'!B9735 = "9. Any person (substitution for securities etc.)"),
'Con. Notes - No Conversion'!C9735,
IF(
'Con. Notes - No Conversion'!B9735 = "",
#N/A,
'Con. Notes - No Conversion'!B9735)
)</f>
        <v>#N/A</v>
      </c>
    </row>
    <row r="9736" spans="1:7" x14ac:dyDescent="0.25">
      <c r="A9736" t="e">
        <f>IF(
OR(Shares!B9736 = "8. Transferee of restricted securities", Shares!B9736 = "9. Any person (substitution for securities etc.)"),
Shares!C9736,
IF(
Shares!B9736 = "",
#N/A,
Shares!B9736)
)</f>
        <v>#N/A</v>
      </c>
      <c r="B9736" t="e">
        <f>IF(
OR('Shares - LTR - Granted'!B9736 = "8. Transferee of restricted securities", 'Shares - LTR - Granted'!B9736 = "9. Any person (substitution for securities etc.)"),
'Shares - LTR - Granted'!C9736,
IF(
'Shares - LTR - Granted'!B9736 = "",
#N/A,
'Shares - LTR - Granted'!B9736)
)</f>
        <v>#N/A</v>
      </c>
      <c r="C9736" t="e">
        <f>IF(
OR('Performance Securities'!B9736 = "8. Transferee of restricted securities", 'Performance Securities'!B9736 = "9. Any person (substitution for securities etc.)"),
'Performance Securities'!C9736,
IF(
'Performance Securities'!B9736 = "",
#N/A,
'Performance Securities'!B9736)
)</f>
        <v>#N/A</v>
      </c>
      <c r="D9736" t="e">
        <f>IF(
OR('Options or Warrants'!B9736 = "8. Transferee of restricted securities", 'Options or Warrants'!B9736 = "9. Any person (substitution for securities etc.)"),
'Options or Warrants'!C9736,
IF(
'Options or Warrants'!B9736 = "",
#N/A,
'Options or Warrants'!B9736)
)</f>
        <v>#N/A</v>
      </c>
      <c r="E9736" t="e">
        <f>IF(
OR('Options - Free Attaching'!B9736 = "8. Transferee of restricted securities", 'Options - Free Attaching'!B9736 = "9. Any person (substitution for securities etc.)"),
'Options - Free Attaching'!C9736,
IF(
'Options - Free Attaching'!B9736 = "",
#N/A,
'Options - Free Attaching'!B9736)
)</f>
        <v>#N/A</v>
      </c>
      <c r="F9736" t="e">
        <f>IF(
OR('Con. Notes - Conversion'!B9736 = "8. Transferee of restricted securities", 'Con. Notes - Conversion'!B9736 = "9. Any person (substitution for securities etc.)"),
'Con. Notes - Conversion'!C9736,
IF(
'Con. Notes - Conversion'!B9736 = "",
#N/A,
'Con. Notes - Conversion'!B9736)
)</f>
        <v>#N/A</v>
      </c>
      <c r="G9736" t="e">
        <f>IF(
OR('Con. Notes - No Conversion'!B9736 = "8. Transferee of restricted securities", 'Con. Notes - No Conversion'!B9736 = "9. Any person (substitution for securities etc.)"),
'Con. Notes - No Conversion'!C9736,
IF(
'Con. Notes - No Conversion'!B9736 = "",
#N/A,
'Con. Notes - No Conversion'!B9736)
)</f>
        <v>#N/A</v>
      </c>
    </row>
    <row r="9737" spans="1:7" x14ac:dyDescent="0.25">
      <c r="A9737" t="e">
        <f>IF(
OR(Shares!B9737 = "8. Transferee of restricted securities", Shares!B9737 = "9. Any person (substitution for securities etc.)"),
Shares!C9737,
IF(
Shares!B9737 = "",
#N/A,
Shares!B9737)
)</f>
        <v>#N/A</v>
      </c>
      <c r="B9737" t="e">
        <f>IF(
OR('Shares - LTR - Granted'!B9737 = "8. Transferee of restricted securities", 'Shares - LTR - Granted'!B9737 = "9. Any person (substitution for securities etc.)"),
'Shares - LTR - Granted'!C9737,
IF(
'Shares - LTR - Granted'!B9737 = "",
#N/A,
'Shares - LTR - Granted'!B9737)
)</f>
        <v>#N/A</v>
      </c>
      <c r="C9737" t="e">
        <f>IF(
OR('Performance Securities'!B9737 = "8. Transferee of restricted securities", 'Performance Securities'!B9737 = "9. Any person (substitution for securities etc.)"),
'Performance Securities'!C9737,
IF(
'Performance Securities'!B9737 = "",
#N/A,
'Performance Securities'!B9737)
)</f>
        <v>#N/A</v>
      </c>
      <c r="D9737" t="e">
        <f>IF(
OR('Options or Warrants'!B9737 = "8. Transferee of restricted securities", 'Options or Warrants'!B9737 = "9. Any person (substitution for securities etc.)"),
'Options or Warrants'!C9737,
IF(
'Options or Warrants'!B9737 = "",
#N/A,
'Options or Warrants'!B9737)
)</f>
        <v>#N/A</v>
      </c>
      <c r="E9737" t="e">
        <f>IF(
OR('Options - Free Attaching'!B9737 = "8. Transferee of restricted securities", 'Options - Free Attaching'!B9737 = "9. Any person (substitution for securities etc.)"),
'Options - Free Attaching'!C9737,
IF(
'Options - Free Attaching'!B9737 = "",
#N/A,
'Options - Free Attaching'!B9737)
)</f>
        <v>#N/A</v>
      </c>
      <c r="F9737" t="e">
        <f>IF(
OR('Con. Notes - Conversion'!B9737 = "8. Transferee of restricted securities", 'Con. Notes - Conversion'!B9737 = "9. Any person (substitution for securities etc.)"),
'Con. Notes - Conversion'!C9737,
IF(
'Con. Notes - Conversion'!B9737 = "",
#N/A,
'Con. Notes - Conversion'!B9737)
)</f>
        <v>#N/A</v>
      </c>
      <c r="G9737" t="e">
        <f>IF(
OR('Con. Notes - No Conversion'!B9737 = "8. Transferee of restricted securities", 'Con. Notes - No Conversion'!B9737 = "9. Any person (substitution for securities etc.)"),
'Con. Notes - No Conversion'!C9737,
IF(
'Con. Notes - No Conversion'!B9737 = "",
#N/A,
'Con. Notes - No Conversion'!B9737)
)</f>
        <v>#N/A</v>
      </c>
    </row>
    <row r="9738" spans="1:7" x14ac:dyDescent="0.25">
      <c r="A9738" t="e">
        <f>IF(
OR(Shares!B9738 = "8. Transferee of restricted securities", Shares!B9738 = "9. Any person (substitution for securities etc.)"),
Shares!C9738,
IF(
Shares!B9738 = "",
#N/A,
Shares!B9738)
)</f>
        <v>#N/A</v>
      </c>
      <c r="B9738" t="e">
        <f>IF(
OR('Shares - LTR - Granted'!B9738 = "8. Transferee of restricted securities", 'Shares - LTR - Granted'!B9738 = "9. Any person (substitution for securities etc.)"),
'Shares - LTR - Granted'!C9738,
IF(
'Shares - LTR - Granted'!B9738 = "",
#N/A,
'Shares - LTR - Granted'!B9738)
)</f>
        <v>#N/A</v>
      </c>
      <c r="C9738" t="e">
        <f>IF(
OR('Performance Securities'!B9738 = "8. Transferee of restricted securities", 'Performance Securities'!B9738 = "9. Any person (substitution for securities etc.)"),
'Performance Securities'!C9738,
IF(
'Performance Securities'!B9738 = "",
#N/A,
'Performance Securities'!B9738)
)</f>
        <v>#N/A</v>
      </c>
      <c r="D9738" t="e">
        <f>IF(
OR('Options or Warrants'!B9738 = "8. Transferee of restricted securities", 'Options or Warrants'!B9738 = "9. Any person (substitution for securities etc.)"),
'Options or Warrants'!C9738,
IF(
'Options or Warrants'!B9738 = "",
#N/A,
'Options or Warrants'!B9738)
)</f>
        <v>#N/A</v>
      </c>
      <c r="E9738" t="e">
        <f>IF(
OR('Options - Free Attaching'!B9738 = "8. Transferee of restricted securities", 'Options - Free Attaching'!B9738 = "9. Any person (substitution for securities etc.)"),
'Options - Free Attaching'!C9738,
IF(
'Options - Free Attaching'!B9738 = "",
#N/A,
'Options - Free Attaching'!B9738)
)</f>
        <v>#N/A</v>
      </c>
      <c r="F9738" t="e">
        <f>IF(
OR('Con. Notes - Conversion'!B9738 = "8. Transferee of restricted securities", 'Con. Notes - Conversion'!B9738 = "9. Any person (substitution for securities etc.)"),
'Con. Notes - Conversion'!C9738,
IF(
'Con. Notes - Conversion'!B9738 = "",
#N/A,
'Con. Notes - Conversion'!B9738)
)</f>
        <v>#N/A</v>
      </c>
      <c r="G9738" t="e">
        <f>IF(
OR('Con. Notes - No Conversion'!B9738 = "8. Transferee of restricted securities", 'Con. Notes - No Conversion'!B9738 = "9. Any person (substitution for securities etc.)"),
'Con. Notes - No Conversion'!C9738,
IF(
'Con. Notes - No Conversion'!B9738 = "",
#N/A,
'Con. Notes - No Conversion'!B9738)
)</f>
        <v>#N/A</v>
      </c>
    </row>
    <row r="9739" spans="1:7" x14ac:dyDescent="0.25">
      <c r="A9739" t="e">
        <f>IF(
OR(Shares!B9739 = "8. Transferee of restricted securities", Shares!B9739 = "9. Any person (substitution for securities etc.)"),
Shares!C9739,
IF(
Shares!B9739 = "",
#N/A,
Shares!B9739)
)</f>
        <v>#N/A</v>
      </c>
      <c r="B9739" t="e">
        <f>IF(
OR('Shares - LTR - Granted'!B9739 = "8. Transferee of restricted securities", 'Shares - LTR - Granted'!B9739 = "9. Any person (substitution for securities etc.)"),
'Shares - LTR - Granted'!C9739,
IF(
'Shares - LTR - Granted'!B9739 = "",
#N/A,
'Shares - LTR - Granted'!B9739)
)</f>
        <v>#N/A</v>
      </c>
      <c r="C9739" t="e">
        <f>IF(
OR('Performance Securities'!B9739 = "8. Transferee of restricted securities", 'Performance Securities'!B9739 = "9. Any person (substitution for securities etc.)"),
'Performance Securities'!C9739,
IF(
'Performance Securities'!B9739 = "",
#N/A,
'Performance Securities'!B9739)
)</f>
        <v>#N/A</v>
      </c>
      <c r="D9739" t="e">
        <f>IF(
OR('Options or Warrants'!B9739 = "8. Transferee of restricted securities", 'Options or Warrants'!B9739 = "9. Any person (substitution for securities etc.)"),
'Options or Warrants'!C9739,
IF(
'Options or Warrants'!B9739 = "",
#N/A,
'Options or Warrants'!B9739)
)</f>
        <v>#N/A</v>
      </c>
      <c r="E9739" t="e">
        <f>IF(
OR('Options - Free Attaching'!B9739 = "8. Transferee of restricted securities", 'Options - Free Attaching'!B9739 = "9. Any person (substitution for securities etc.)"),
'Options - Free Attaching'!C9739,
IF(
'Options - Free Attaching'!B9739 = "",
#N/A,
'Options - Free Attaching'!B9739)
)</f>
        <v>#N/A</v>
      </c>
      <c r="F9739" t="e">
        <f>IF(
OR('Con. Notes - Conversion'!B9739 = "8. Transferee of restricted securities", 'Con. Notes - Conversion'!B9739 = "9. Any person (substitution for securities etc.)"),
'Con. Notes - Conversion'!C9739,
IF(
'Con. Notes - Conversion'!B9739 = "",
#N/A,
'Con. Notes - Conversion'!B9739)
)</f>
        <v>#N/A</v>
      </c>
      <c r="G9739" t="e">
        <f>IF(
OR('Con. Notes - No Conversion'!B9739 = "8. Transferee of restricted securities", 'Con. Notes - No Conversion'!B9739 = "9. Any person (substitution for securities etc.)"),
'Con. Notes - No Conversion'!C9739,
IF(
'Con. Notes - No Conversion'!B9739 = "",
#N/A,
'Con. Notes - No Conversion'!B9739)
)</f>
        <v>#N/A</v>
      </c>
    </row>
    <row r="9740" spans="1:7" x14ac:dyDescent="0.25">
      <c r="A9740" t="e">
        <f>IF(
OR(Shares!B9740 = "8. Transferee of restricted securities", Shares!B9740 = "9. Any person (substitution for securities etc.)"),
Shares!C9740,
IF(
Shares!B9740 = "",
#N/A,
Shares!B9740)
)</f>
        <v>#N/A</v>
      </c>
      <c r="B9740" t="e">
        <f>IF(
OR('Shares - LTR - Granted'!B9740 = "8. Transferee of restricted securities", 'Shares - LTR - Granted'!B9740 = "9. Any person (substitution for securities etc.)"),
'Shares - LTR - Granted'!C9740,
IF(
'Shares - LTR - Granted'!B9740 = "",
#N/A,
'Shares - LTR - Granted'!B9740)
)</f>
        <v>#N/A</v>
      </c>
      <c r="C9740" t="e">
        <f>IF(
OR('Performance Securities'!B9740 = "8. Transferee of restricted securities", 'Performance Securities'!B9740 = "9. Any person (substitution for securities etc.)"),
'Performance Securities'!C9740,
IF(
'Performance Securities'!B9740 = "",
#N/A,
'Performance Securities'!B9740)
)</f>
        <v>#N/A</v>
      </c>
      <c r="D9740" t="e">
        <f>IF(
OR('Options or Warrants'!B9740 = "8. Transferee of restricted securities", 'Options or Warrants'!B9740 = "9. Any person (substitution for securities etc.)"),
'Options or Warrants'!C9740,
IF(
'Options or Warrants'!B9740 = "",
#N/A,
'Options or Warrants'!B9740)
)</f>
        <v>#N/A</v>
      </c>
      <c r="E9740" t="e">
        <f>IF(
OR('Options - Free Attaching'!B9740 = "8. Transferee of restricted securities", 'Options - Free Attaching'!B9740 = "9. Any person (substitution for securities etc.)"),
'Options - Free Attaching'!C9740,
IF(
'Options - Free Attaching'!B9740 = "",
#N/A,
'Options - Free Attaching'!B9740)
)</f>
        <v>#N/A</v>
      </c>
      <c r="F9740" t="e">
        <f>IF(
OR('Con. Notes - Conversion'!B9740 = "8. Transferee of restricted securities", 'Con. Notes - Conversion'!B9740 = "9. Any person (substitution for securities etc.)"),
'Con. Notes - Conversion'!C9740,
IF(
'Con. Notes - Conversion'!B9740 = "",
#N/A,
'Con. Notes - Conversion'!B9740)
)</f>
        <v>#N/A</v>
      </c>
      <c r="G9740" t="e">
        <f>IF(
OR('Con. Notes - No Conversion'!B9740 = "8. Transferee of restricted securities", 'Con. Notes - No Conversion'!B9740 = "9. Any person (substitution for securities etc.)"),
'Con. Notes - No Conversion'!C9740,
IF(
'Con. Notes - No Conversion'!B9740 = "",
#N/A,
'Con. Notes - No Conversion'!B9740)
)</f>
        <v>#N/A</v>
      </c>
    </row>
    <row r="9741" spans="1:7" x14ac:dyDescent="0.25">
      <c r="A9741" t="e">
        <f>IF(
OR(Shares!B9741 = "8. Transferee of restricted securities", Shares!B9741 = "9. Any person (substitution for securities etc.)"),
Shares!C9741,
IF(
Shares!B9741 = "",
#N/A,
Shares!B9741)
)</f>
        <v>#N/A</v>
      </c>
      <c r="B9741" t="e">
        <f>IF(
OR('Shares - LTR - Granted'!B9741 = "8. Transferee of restricted securities", 'Shares - LTR - Granted'!B9741 = "9. Any person (substitution for securities etc.)"),
'Shares - LTR - Granted'!C9741,
IF(
'Shares - LTR - Granted'!B9741 = "",
#N/A,
'Shares - LTR - Granted'!B9741)
)</f>
        <v>#N/A</v>
      </c>
      <c r="C9741" t="e">
        <f>IF(
OR('Performance Securities'!B9741 = "8. Transferee of restricted securities", 'Performance Securities'!B9741 = "9. Any person (substitution for securities etc.)"),
'Performance Securities'!C9741,
IF(
'Performance Securities'!B9741 = "",
#N/A,
'Performance Securities'!B9741)
)</f>
        <v>#N/A</v>
      </c>
      <c r="D9741" t="e">
        <f>IF(
OR('Options or Warrants'!B9741 = "8. Transferee of restricted securities", 'Options or Warrants'!B9741 = "9. Any person (substitution for securities etc.)"),
'Options or Warrants'!C9741,
IF(
'Options or Warrants'!B9741 = "",
#N/A,
'Options or Warrants'!B9741)
)</f>
        <v>#N/A</v>
      </c>
      <c r="E9741" t="e">
        <f>IF(
OR('Options - Free Attaching'!B9741 = "8. Transferee of restricted securities", 'Options - Free Attaching'!B9741 = "9. Any person (substitution for securities etc.)"),
'Options - Free Attaching'!C9741,
IF(
'Options - Free Attaching'!B9741 = "",
#N/A,
'Options - Free Attaching'!B9741)
)</f>
        <v>#N/A</v>
      </c>
      <c r="F9741" t="e">
        <f>IF(
OR('Con. Notes - Conversion'!B9741 = "8. Transferee of restricted securities", 'Con. Notes - Conversion'!B9741 = "9. Any person (substitution for securities etc.)"),
'Con. Notes - Conversion'!C9741,
IF(
'Con. Notes - Conversion'!B9741 = "",
#N/A,
'Con. Notes - Conversion'!B9741)
)</f>
        <v>#N/A</v>
      </c>
      <c r="G9741" t="e">
        <f>IF(
OR('Con. Notes - No Conversion'!B9741 = "8. Transferee of restricted securities", 'Con. Notes - No Conversion'!B9741 = "9. Any person (substitution for securities etc.)"),
'Con. Notes - No Conversion'!C9741,
IF(
'Con. Notes - No Conversion'!B9741 = "",
#N/A,
'Con. Notes - No Conversion'!B9741)
)</f>
        <v>#N/A</v>
      </c>
    </row>
    <row r="9742" spans="1:7" x14ac:dyDescent="0.25">
      <c r="A9742" t="e">
        <f>IF(
OR(Shares!B9742 = "8. Transferee of restricted securities", Shares!B9742 = "9. Any person (substitution for securities etc.)"),
Shares!C9742,
IF(
Shares!B9742 = "",
#N/A,
Shares!B9742)
)</f>
        <v>#N/A</v>
      </c>
      <c r="B9742" t="e">
        <f>IF(
OR('Shares - LTR - Granted'!B9742 = "8. Transferee of restricted securities", 'Shares - LTR - Granted'!B9742 = "9. Any person (substitution for securities etc.)"),
'Shares - LTR - Granted'!C9742,
IF(
'Shares - LTR - Granted'!B9742 = "",
#N/A,
'Shares - LTR - Granted'!B9742)
)</f>
        <v>#N/A</v>
      </c>
      <c r="C9742" t="e">
        <f>IF(
OR('Performance Securities'!B9742 = "8. Transferee of restricted securities", 'Performance Securities'!B9742 = "9. Any person (substitution for securities etc.)"),
'Performance Securities'!C9742,
IF(
'Performance Securities'!B9742 = "",
#N/A,
'Performance Securities'!B9742)
)</f>
        <v>#N/A</v>
      </c>
      <c r="D9742" t="e">
        <f>IF(
OR('Options or Warrants'!B9742 = "8. Transferee of restricted securities", 'Options or Warrants'!B9742 = "9. Any person (substitution for securities etc.)"),
'Options or Warrants'!C9742,
IF(
'Options or Warrants'!B9742 = "",
#N/A,
'Options or Warrants'!B9742)
)</f>
        <v>#N/A</v>
      </c>
      <c r="E9742" t="e">
        <f>IF(
OR('Options - Free Attaching'!B9742 = "8. Transferee of restricted securities", 'Options - Free Attaching'!B9742 = "9. Any person (substitution for securities etc.)"),
'Options - Free Attaching'!C9742,
IF(
'Options - Free Attaching'!B9742 = "",
#N/A,
'Options - Free Attaching'!B9742)
)</f>
        <v>#N/A</v>
      </c>
      <c r="F9742" t="e">
        <f>IF(
OR('Con. Notes - Conversion'!B9742 = "8. Transferee of restricted securities", 'Con. Notes - Conversion'!B9742 = "9. Any person (substitution for securities etc.)"),
'Con. Notes - Conversion'!C9742,
IF(
'Con. Notes - Conversion'!B9742 = "",
#N/A,
'Con. Notes - Conversion'!B9742)
)</f>
        <v>#N/A</v>
      </c>
      <c r="G9742" t="e">
        <f>IF(
OR('Con. Notes - No Conversion'!B9742 = "8. Transferee of restricted securities", 'Con. Notes - No Conversion'!B9742 = "9. Any person (substitution for securities etc.)"),
'Con. Notes - No Conversion'!C9742,
IF(
'Con. Notes - No Conversion'!B9742 = "",
#N/A,
'Con. Notes - No Conversion'!B9742)
)</f>
        <v>#N/A</v>
      </c>
    </row>
    <row r="9743" spans="1:7" x14ac:dyDescent="0.25">
      <c r="A9743" t="e">
        <f>IF(
OR(Shares!B9743 = "8. Transferee of restricted securities", Shares!B9743 = "9. Any person (substitution for securities etc.)"),
Shares!C9743,
IF(
Shares!B9743 = "",
#N/A,
Shares!B9743)
)</f>
        <v>#N/A</v>
      </c>
      <c r="B9743" t="e">
        <f>IF(
OR('Shares - LTR - Granted'!B9743 = "8. Transferee of restricted securities", 'Shares - LTR - Granted'!B9743 = "9. Any person (substitution for securities etc.)"),
'Shares - LTR - Granted'!C9743,
IF(
'Shares - LTR - Granted'!B9743 = "",
#N/A,
'Shares - LTR - Granted'!B9743)
)</f>
        <v>#N/A</v>
      </c>
      <c r="C9743" t="e">
        <f>IF(
OR('Performance Securities'!B9743 = "8. Transferee of restricted securities", 'Performance Securities'!B9743 = "9. Any person (substitution for securities etc.)"),
'Performance Securities'!C9743,
IF(
'Performance Securities'!B9743 = "",
#N/A,
'Performance Securities'!B9743)
)</f>
        <v>#N/A</v>
      </c>
      <c r="D9743" t="e">
        <f>IF(
OR('Options or Warrants'!B9743 = "8. Transferee of restricted securities", 'Options or Warrants'!B9743 = "9. Any person (substitution for securities etc.)"),
'Options or Warrants'!C9743,
IF(
'Options or Warrants'!B9743 = "",
#N/A,
'Options or Warrants'!B9743)
)</f>
        <v>#N/A</v>
      </c>
      <c r="E9743" t="e">
        <f>IF(
OR('Options - Free Attaching'!B9743 = "8. Transferee of restricted securities", 'Options - Free Attaching'!B9743 = "9. Any person (substitution for securities etc.)"),
'Options - Free Attaching'!C9743,
IF(
'Options - Free Attaching'!B9743 = "",
#N/A,
'Options - Free Attaching'!B9743)
)</f>
        <v>#N/A</v>
      </c>
      <c r="F9743" t="e">
        <f>IF(
OR('Con. Notes - Conversion'!B9743 = "8. Transferee of restricted securities", 'Con. Notes - Conversion'!B9743 = "9. Any person (substitution for securities etc.)"),
'Con. Notes - Conversion'!C9743,
IF(
'Con. Notes - Conversion'!B9743 = "",
#N/A,
'Con. Notes - Conversion'!B9743)
)</f>
        <v>#N/A</v>
      </c>
      <c r="G9743" t="e">
        <f>IF(
OR('Con. Notes - No Conversion'!B9743 = "8. Transferee of restricted securities", 'Con. Notes - No Conversion'!B9743 = "9. Any person (substitution for securities etc.)"),
'Con. Notes - No Conversion'!C9743,
IF(
'Con. Notes - No Conversion'!B9743 = "",
#N/A,
'Con. Notes - No Conversion'!B9743)
)</f>
        <v>#N/A</v>
      </c>
    </row>
    <row r="9744" spans="1:7" x14ac:dyDescent="0.25">
      <c r="A9744" t="e">
        <f>IF(
OR(Shares!B9744 = "8. Transferee of restricted securities", Shares!B9744 = "9. Any person (substitution for securities etc.)"),
Shares!C9744,
IF(
Shares!B9744 = "",
#N/A,
Shares!B9744)
)</f>
        <v>#N/A</v>
      </c>
      <c r="B9744" t="e">
        <f>IF(
OR('Shares - LTR - Granted'!B9744 = "8. Transferee of restricted securities", 'Shares - LTR - Granted'!B9744 = "9. Any person (substitution for securities etc.)"),
'Shares - LTR - Granted'!C9744,
IF(
'Shares - LTR - Granted'!B9744 = "",
#N/A,
'Shares - LTR - Granted'!B9744)
)</f>
        <v>#N/A</v>
      </c>
      <c r="C9744" t="e">
        <f>IF(
OR('Performance Securities'!B9744 = "8. Transferee of restricted securities", 'Performance Securities'!B9744 = "9. Any person (substitution for securities etc.)"),
'Performance Securities'!C9744,
IF(
'Performance Securities'!B9744 = "",
#N/A,
'Performance Securities'!B9744)
)</f>
        <v>#N/A</v>
      </c>
      <c r="D9744" t="e">
        <f>IF(
OR('Options or Warrants'!B9744 = "8. Transferee of restricted securities", 'Options or Warrants'!B9744 = "9. Any person (substitution for securities etc.)"),
'Options or Warrants'!C9744,
IF(
'Options or Warrants'!B9744 = "",
#N/A,
'Options or Warrants'!B9744)
)</f>
        <v>#N/A</v>
      </c>
      <c r="E9744" t="e">
        <f>IF(
OR('Options - Free Attaching'!B9744 = "8. Transferee of restricted securities", 'Options - Free Attaching'!B9744 = "9. Any person (substitution for securities etc.)"),
'Options - Free Attaching'!C9744,
IF(
'Options - Free Attaching'!B9744 = "",
#N/A,
'Options - Free Attaching'!B9744)
)</f>
        <v>#N/A</v>
      </c>
      <c r="F9744" t="e">
        <f>IF(
OR('Con. Notes - Conversion'!B9744 = "8. Transferee of restricted securities", 'Con. Notes - Conversion'!B9744 = "9. Any person (substitution for securities etc.)"),
'Con. Notes - Conversion'!C9744,
IF(
'Con. Notes - Conversion'!B9744 = "",
#N/A,
'Con. Notes - Conversion'!B9744)
)</f>
        <v>#N/A</v>
      </c>
      <c r="G9744" t="e">
        <f>IF(
OR('Con. Notes - No Conversion'!B9744 = "8. Transferee of restricted securities", 'Con. Notes - No Conversion'!B9744 = "9. Any person (substitution for securities etc.)"),
'Con. Notes - No Conversion'!C9744,
IF(
'Con. Notes - No Conversion'!B9744 = "",
#N/A,
'Con. Notes - No Conversion'!B9744)
)</f>
        <v>#N/A</v>
      </c>
    </row>
    <row r="9745" spans="1:7" x14ac:dyDescent="0.25">
      <c r="A9745" t="e">
        <f>IF(
OR(Shares!B9745 = "8. Transferee of restricted securities", Shares!B9745 = "9. Any person (substitution for securities etc.)"),
Shares!C9745,
IF(
Shares!B9745 = "",
#N/A,
Shares!B9745)
)</f>
        <v>#N/A</v>
      </c>
      <c r="B9745" t="e">
        <f>IF(
OR('Shares - LTR - Granted'!B9745 = "8. Transferee of restricted securities", 'Shares - LTR - Granted'!B9745 = "9. Any person (substitution for securities etc.)"),
'Shares - LTR - Granted'!C9745,
IF(
'Shares - LTR - Granted'!B9745 = "",
#N/A,
'Shares - LTR - Granted'!B9745)
)</f>
        <v>#N/A</v>
      </c>
      <c r="C9745" t="e">
        <f>IF(
OR('Performance Securities'!B9745 = "8. Transferee of restricted securities", 'Performance Securities'!B9745 = "9. Any person (substitution for securities etc.)"),
'Performance Securities'!C9745,
IF(
'Performance Securities'!B9745 = "",
#N/A,
'Performance Securities'!B9745)
)</f>
        <v>#N/A</v>
      </c>
      <c r="D9745" t="e">
        <f>IF(
OR('Options or Warrants'!B9745 = "8. Transferee of restricted securities", 'Options or Warrants'!B9745 = "9. Any person (substitution for securities etc.)"),
'Options or Warrants'!C9745,
IF(
'Options or Warrants'!B9745 = "",
#N/A,
'Options or Warrants'!B9745)
)</f>
        <v>#N/A</v>
      </c>
      <c r="E9745" t="e">
        <f>IF(
OR('Options - Free Attaching'!B9745 = "8. Transferee of restricted securities", 'Options - Free Attaching'!B9745 = "9. Any person (substitution for securities etc.)"),
'Options - Free Attaching'!C9745,
IF(
'Options - Free Attaching'!B9745 = "",
#N/A,
'Options - Free Attaching'!B9745)
)</f>
        <v>#N/A</v>
      </c>
      <c r="F9745" t="e">
        <f>IF(
OR('Con. Notes - Conversion'!B9745 = "8. Transferee of restricted securities", 'Con. Notes - Conversion'!B9745 = "9. Any person (substitution for securities etc.)"),
'Con. Notes - Conversion'!C9745,
IF(
'Con. Notes - Conversion'!B9745 = "",
#N/A,
'Con. Notes - Conversion'!B9745)
)</f>
        <v>#N/A</v>
      </c>
      <c r="G9745" t="e">
        <f>IF(
OR('Con. Notes - No Conversion'!B9745 = "8. Transferee of restricted securities", 'Con. Notes - No Conversion'!B9745 = "9. Any person (substitution for securities etc.)"),
'Con. Notes - No Conversion'!C9745,
IF(
'Con. Notes - No Conversion'!B9745 = "",
#N/A,
'Con. Notes - No Conversion'!B9745)
)</f>
        <v>#N/A</v>
      </c>
    </row>
    <row r="9746" spans="1:7" x14ac:dyDescent="0.25">
      <c r="A9746" t="e">
        <f>IF(
OR(Shares!B9746 = "8. Transferee of restricted securities", Shares!B9746 = "9. Any person (substitution for securities etc.)"),
Shares!C9746,
IF(
Shares!B9746 = "",
#N/A,
Shares!B9746)
)</f>
        <v>#N/A</v>
      </c>
      <c r="B9746" t="e">
        <f>IF(
OR('Shares - LTR - Granted'!B9746 = "8. Transferee of restricted securities", 'Shares - LTR - Granted'!B9746 = "9. Any person (substitution for securities etc.)"),
'Shares - LTR - Granted'!C9746,
IF(
'Shares - LTR - Granted'!B9746 = "",
#N/A,
'Shares - LTR - Granted'!B9746)
)</f>
        <v>#N/A</v>
      </c>
      <c r="C9746" t="e">
        <f>IF(
OR('Performance Securities'!B9746 = "8. Transferee of restricted securities", 'Performance Securities'!B9746 = "9. Any person (substitution for securities etc.)"),
'Performance Securities'!C9746,
IF(
'Performance Securities'!B9746 = "",
#N/A,
'Performance Securities'!B9746)
)</f>
        <v>#N/A</v>
      </c>
      <c r="D9746" t="e">
        <f>IF(
OR('Options or Warrants'!B9746 = "8. Transferee of restricted securities", 'Options or Warrants'!B9746 = "9. Any person (substitution for securities etc.)"),
'Options or Warrants'!C9746,
IF(
'Options or Warrants'!B9746 = "",
#N/A,
'Options or Warrants'!B9746)
)</f>
        <v>#N/A</v>
      </c>
      <c r="E9746" t="e">
        <f>IF(
OR('Options - Free Attaching'!B9746 = "8. Transferee of restricted securities", 'Options - Free Attaching'!B9746 = "9. Any person (substitution for securities etc.)"),
'Options - Free Attaching'!C9746,
IF(
'Options - Free Attaching'!B9746 = "",
#N/A,
'Options - Free Attaching'!B9746)
)</f>
        <v>#N/A</v>
      </c>
      <c r="F9746" t="e">
        <f>IF(
OR('Con. Notes - Conversion'!B9746 = "8. Transferee of restricted securities", 'Con. Notes - Conversion'!B9746 = "9. Any person (substitution for securities etc.)"),
'Con. Notes - Conversion'!C9746,
IF(
'Con. Notes - Conversion'!B9746 = "",
#N/A,
'Con. Notes - Conversion'!B9746)
)</f>
        <v>#N/A</v>
      </c>
      <c r="G9746" t="e">
        <f>IF(
OR('Con. Notes - No Conversion'!B9746 = "8. Transferee of restricted securities", 'Con. Notes - No Conversion'!B9746 = "9. Any person (substitution for securities etc.)"),
'Con. Notes - No Conversion'!C9746,
IF(
'Con. Notes - No Conversion'!B9746 = "",
#N/A,
'Con. Notes - No Conversion'!B9746)
)</f>
        <v>#N/A</v>
      </c>
    </row>
    <row r="9747" spans="1:7" x14ac:dyDescent="0.25">
      <c r="A9747" t="e">
        <f>IF(
OR(Shares!B9747 = "8. Transferee of restricted securities", Shares!B9747 = "9. Any person (substitution for securities etc.)"),
Shares!C9747,
IF(
Shares!B9747 = "",
#N/A,
Shares!B9747)
)</f>
        <v>#N/A</v>
      </c>
      <c r="B9747" t="e">
        <f>IF(
OR('Shares - LTR - Granted'!B9747 = "8. Transferee of restricted securities", 'Shares - LTR - Granted'!B9747 = "9. Any person (substitution for securities etc.)"),
'Shares - LTR - Granted'!C9747,
IF(
'Shares - LTR - Granted'!B9747 = "",
#N/A,
'Shares - LTR - Granted'!B9747)
)</f>
        <v>#N/A</v>
      </c>
      <c r="C9747" t="e">
        <f>IF(
OR('Performance Securities'!B9747 = "8. Transferee of restricted securities", 'Performance Securities'!B9747 = "9. Any person (substitution for securities etc.)"),
'Performance Securities'!C9747,
IF(
'Performance Securities'!B9747 = "",
#N/A,
'Performance Securities'!B9747)
)</f>
        <v>#N/A</v>
      </c>
      <c r="D9747" t="e">
        <f>IF(
OR('Options or Warrants'!B9747 = "8. Transferee of restricted securities", 'Options or Warrants'!B9747 = "9. Any person (substitution for securities etc.)"),
'Options or Warrants'!C9747,
IF(
'Options or Warrants'!B9747 = "",
#N/A,
'Options or Warrants'!B9747)
)</f>
        <v>#N/A</v>
      </c>
      <c r="E9747" t="e">
        <f>IF(
OR('Options - Free Attaching'!B9747 = "8. Transferee of restricted securities", 'Options - Free Attaching'!B9747 = "9. Any person (substitution for securities etc.)"),
'Options - Free Attaching'!C9747,
IF(
'Options - Free Attaching'!B9747 = "",
#N/A,
'Options - Free Attaching'!B9747)
)</f>
        <v>#N/A</v>
      </c>
      <c r="F9747" t="e">
        <f>IF(
OR('Con. Notes - Conversion'!B9747 = "8. Transferee of restricted securities", 'Con. Notes - Conversion'!B9747 = "9. Any person (substitution for securities etc.)"),
'Con. Notes - Conversion'!C9747,
IF(
'Con. Notes - Conversion'!B9747 = "",
#N/A,
'Con. Notes - Conversion'!B9747)
)</f>
        <v>#N/A</v>
      </c>
      <c r="G9747" t="e">
        <f>IF(
OR('Con. Notes - No Conversion'!B9747 = "8. Transferee of restricted securities", 'Con. Notes - No Conversion'!B9747 = "9. Any person (substitution for securities etc.)"),
'Con. Notes - No Conversion'!C9747,
IF(
'Con. Notes - No Conversion'!B9747 = "",
#N/A,
'Con. Notes - No Conversion'!B9747)
)</f>
        <v>#N/A</v>
      </c>
    </row>
    <row r="9748" spans="1:7" x14ac:dyDescent="0.25">
      <c r="A9748" t="e">
        <f>IF(
OR(Shares!B9748 = "8. Transferee of restricted securities", Shares!B9748 = "9. Any person (substitution for securities etc.)"),
Shares!C9748,
IF(
Shares!B9748 = "",
#N/A,
Shares!B9748)
)</f>
        <v>#N/A</v>
      </c>
      <c r="B9748" t="e">
        <f>IF(
OR('Shares - LTR - Granted'!B9748 = "8. Transferee of restricted securities", 'Shares - LTR - Granted'!B9748 = "9. Any person (substitution for securities etc.)"),
'Shares - LTR - Granted'!C9748,
IF(
'Shares - LTR - Granted'!B9748 = "",
#N/A,
'Shares - LTR - Granted'!B9748)
)</f>
        <v>#N/A</v>
      </c>
      <c r="C9748" t="e">
        <f>IF(
OR('Performance Securities'!B9748 = "8. Transferee of restricted securities", 'Performance Securities'!B9748 = "9. Any person (substitution for securities etc.)"),
'Performance Securities'!C9748,
IF(
'Performance Securities'!B9748 = "",
#N/A,
'Performance Securities'!B9748)
)</f>
        <v>#N/A</v>
      </c>
      <c r="D9748" t="e">
        <f>IF(
OR('Options or Warrants'!B9748 = "8. Transferee of restricted securities", 'Options or Warrants'!B9748 = "9. Any person (substitution for securities etc.)"),
'Options or Warrants'!C9748,
IF(
'Options or Warrants'!B9748 = "",
#N/A,
'Options or Warrants'!B9748)
)</f>
        <v>#N/A</v>
      </c>
      <c r="E9748" t="e">
        <f>IF(
OR('Options - Free Attaching'!B9748 = "8. Transferee of restricted securities", 'Options - Free Attaching'!B9748 = "9. Any person (substitution for securities etc.)"),
'Options - Free Attaching'!C9748,
IF(
'Options - Free Attaching'!B9748 = "",
#N/A,
'Options - Free Attaching'!B9748)
)</f>
        <v>#N/A</v>
      </c>
      <c r="F9748" t="e">
        <f>IF(
OR('Con. Notes - Conversion'!B9748 = "8. Transferee of restricted securities", 'Con. Notes - Conversion'!B9748 = "9. Any person (substitution for securities etc.)"),
'Con. Notes - Conversion'!C9748,
IF(
'Con. Notes - Conversion'!B9748 = "",
#N/A,
'Con. Notes - Conversion'!B9748)
)</f>
        <v>#N/A</v>
      </c>
      <c r="G9748" t="e">
        <f>IF(
OR('Con. Notes - No Conversion'!B9748 = "8. Transferee of restricted securities", 'Con. Notes - No Conversion'!B9748 = "9. Any person (substitution for securities etc.)"),
'Con. Notes - No Conversion'!C9748,
IF(
'Con. Notes - No Conversion'!B9748 = "",
#N/A,
'Con. Notes - No Conversion'!B9748)
)</f>
        <v>#N/A</v>
      </c>
    </row>
    <row r="9749" spans="1:7" x14ac:dyDescent="0.25">
      <c r="A9749" t="e">
        <f>IF(
OR(Shares!B9749 = "8. Transferee of restricted securities", Shares!B9749 = "9. Any person (substitution for securities etc.)"),
Shares!C9749,
IF(
Shares!B9749 = "",
#N/A,
Shares!B9749)
)</f>
        <v>#N/A</v>
      </c>
      <c r="B9749" t="e">
        <f>IF(
OR('Shares - LTR - Granted'!B9749 = "8. Transferee of restricted securities", 'Shares - LTR - Granted'!B9749 = "9. Any person (substitution for securities etc.)"),
'Shares - LTR - Granted'!C9749,
IF(
'Shares - LTR - Granted'!B9749 = "",
#N/A,
'Shares - LTR - Granted'!B9749)
)</f>
        <v>#N/A</v>
      </c>
      <c r="C9749" t="e">
        <f>IF(
OR('Performance Securities'!B9749 = "8. Transferee of restricted securities", 'Performance Securities'!B9749 = "9. Any person (substitution for securities etc.)"),
'Performance Securities'!C9749,
IF(
'Performance Securities'!B9749 = "",
#N/A,
'Performance Securities'!B9749)
)</f>
        <v>#N/A</v>
      </c>
      <c r="D9749" t="e">
        <f>IF(
OR('Options or Warrants'!B9749 = "8. Transferee of restricted securities", 'Options or Warrants'!B9749 = "9. Any person (substitution for securities etc.)"),
'Options or Warrants'!C9749,
IF(
'Options or Warrants'!B9749 = "",
#N/A,
'Options or Warrants'!B9749)
)</f>
        <v>#N/A</v>
      </c>
      <c r="E9749" t="e">
        <f>IF(
OR('Options - Free Attaching'!B9749 = "8. Transferee of restricted securities", 'Options - Free Attaching'!B9749 = "9. Any person (substitution for securities etc.)"),
'Options - Free Attaching'!C9749,
IF(
'Options - Free Attaching'!B9749 = "",
#N/A,
'Options - Free Attaching'!B9749)
)</f>
        <v>#N/A</v>
      </c>
      <c r="F9749" t="e">
        <f>IF(
OR('Con. Notes - Conversion'!B9749 = "8. Transferee of restricted securities", 'Con. Notes - Conversion'!B9749 = "9. Any person (substitution for securities etc.)"),
'Con. Notes - Conversion'!C9749,
IF(
'Con. Notes - Conversion'!B9749 = "",
#N/A,
'Con. Notes - Conversion'!B9749)
)</f>
        <v>#N/A</v>
      </c>
      <c r="G9749" t="e">
        <f>IF(
OR('Con. Notes - No Conversion'!B9749 = "8. Transferee of restricted securities", 'Con. Notes - No Conversion'!B9749 = "9. Any person (substitution for securities etc.)"),
'Con. Notes - No Conversion'!C9749,
IF(
'Con. Notes - No Conversion'!B9749 = "",
#N/A,
'Con. Notes - No Conversion'!B9749)
)</f>
        <v>#N/A</v>
      </c>
    </row>
    <row r="9750" spans="1:7" x14ac:dyDescent="0.25">
      <c r="A9750" t="e">
        <f>IF(
OR(Shares!B9750 = "8. Transferee of restricted securities", Shares!B9750 = "9. Any person (substitution for securities etc.)"),
Shares!C9750,
IF(
Shares!B9750 = "",
#N/A,
Shares!B9750)
)</f>
        <v>#N/A</v>
      </c>
      <c r="B9750" t="e">
        <f>IF(
OR('Shares - LTR - Granted'!B9750 = "8. Transferee of restricted securities", 'Shares - LTR - Granted'!B9750 = "9. Any person (substitution for securities etc.)"),
'Shares - LTR - Granted'!C9750,
IF(
'Shares - LTR - Granted'!B9750 = "",
#N/A,
'Shares - LTR - Granted'!B9750)
)</f>
        <v>#N/A</v>
      </c>
      <c r="C9750" t="e">
        <f>IF(
OR('Performance Securities'!B9750 = "8. Transferee of restricted securities", 'Performance Securities'!B9750 = "9. Any person (substitution for securities etc.)"),
'Performance Securities'!C9750,
IF(
'Performance Securities'!B9750 = "",
#N/A,
'Performance Securities'!B9750)
)</f>
        <v>#N/A</v>
      </c>
      <c r="D9750" t="e">
        <f>IF(
OR('Options or Warrants'!B9750 = "8. Transferee of restricted securities", 'Options or Warrants'!B9750 = "9. Any person (substitution for securities etc.)"),
'Options or Warrants'!C9750,
IF(
'Options or Warrants'!B9750 = "",
#N/A,
'Options or Warrants'!B9750)
)</f>
        <v>#N/A</v>
      </c>
      <c r="E9750" t="e">
        <f>IF(
OR('Options - Free Attaching'!B9750 = "8. Transferee of restricted securities", 'Options - Free Attaching'!B9750 = "9. Any person (substitution for securities etc.)"),
'Options - Free Attaching'!C9750,
IF(
'Options - Free Attaching'!B9750 = "",
#N/A,
'Options - Free Attaching'!B9750)
)</f>
        <v>#N/A</v>
      </c>
      <c r="F9750" t="e">
        <f>IF(
OR('Con. Notes - Conversion'!B9750 = "8. Transferee of restricted securities", 'Con. Notes - Conversion'!B9750 = "9. Any person (substitution for securities etc.)"),
'Con. Notes - Conversion'!C9750,
IF(
'Con. Notes - Conversion'!B9750 = "",
#N/A,
'Con. Notes - Conversion'!B9750)
)</f>
        <v>#N/A</v>
      </c>
      <c r="G9750" t="e">
        <f>IF(
OR('Con. Notes - No Conversion'!B9750 = "8. Transferee of restricted securities", 'Con. Notes - No Conversion'!B9750 = "9. Any person (substitution for securities etc.)"),
'Con. Notes - No Conversion'!C9750,
IF(
'Con. Notes - No Conversion'!B9750 = "",
#N/A,
'Con. Notes - No Conversion'!B9750)
)</f>
        <v>#N/A</v>
      </c>
    </row>
    <row r="9751" spans="1:7" x14ac:dyDescent="0.25">
      <c r="A9751" t="e">
        <f>IF(
OR(Shares!B9751 = "8. Transferee of restricted securities", Shares!B9751 = "9. Any person (substitution for securities etc.)"),
Shares!C9751,
IF(
Shares!B9751 = "",
#N/A,
Shares!B9751)
)</f>
        <v>#N/A</v>
      </c>
      <c r="B9751" t="e">
        <f>IF(
OR('Shares - LTR - Granted'!B9751 = "8. Transferee of restricted securities", 'Shares - LTR - Granted'!B9751 = "9. Any person (substitution for securities etc.)"),
'Shares - LTR - Granted'!C9751,
IF(
'Shares - LTR - Granted'!B9751 = "",
#N/A,
'Shares - LTR - Granted'!B9751)
)</f>
        <v>#N/A</v>
      </c>
      <c r="C9751" t="e">
        <f>IF(
OR('Performance Securities'!B9751 = "8. Transferee of restricted securities", 'Performance Securities'!B9751 = "9. Any person (substitution for securities etc.)"),
'Performance Securities'!C9751,
IF(
'Performance Securities'!B9751 = "",
#N/A,
'Performance Securities'!B9751)
)</f>
        <v>#N/A</v>
      </c>
      <c r="D9751" t="e">
        <f>IF(
OR('Options or Warrants'!B9751 = "8. Transferee of restricted securities", 'Options or Warrants'!B9751 = "9. Any person (substitution for securities etc.)"),
'Options or Warrants'!C9751,
IF(
'Options or Warrants'!B9751 = "",
#N/A,
'Options or Warrants'!B9751)
)</f>
        <v>#N/A</v>
      </c>
      <c r="E9751" t="e">
        <f>IF(
OR('Options - Free Attaching'!B9751 = "8. Transferee of restricted securities", 'Options - Free Attaching'!B9751 = "9. Any person (substitution for securities etc.)"),
'Options - Free Attaching'!C9751,
IF(
'Options - Free Attaching'!B9751 = "",
#N/A,
'Options - Free Attaching'!B9751)
)</f>
        <v>#N/A</v>
      </c>
      <c r="F9751" t="e">
        <f>IF(
OR('Con. Notes - Conversion'!B9751 = "8. Transferee of restricted securities", 'Con. Notes - Conversion'!B9751 = "9. Any person (substitution for securities etc.)"),
'Con. Notes - Conversion'!C9751,
IF(
'Con. Notes - Conversion'!B9751 = "",
#N/A,
'Con. Notes - Conversion'!B9751)
)</f>
        <v>#N/A</v>
      </c>
      <c r="G9751" t="e">
        <f>IF(
OR('Con. Notes - No Conversion'!B9751 = "8. Transferee of restricted securities", 'Con. Notes - No Conversion'!B9751 = "9. Any person (substitution for securities etc.)"),
'Con. Notes - No Conversion'!C9751,
IF(
'Con. Notes - No Conversion'!B9751 = "",
#N/A,
'Con. Notes - No Conversion'!B9751)
)</f>
        <v>#N/A</v>
      </c>
    </row>
    <row r="9752" spans="1:7" x14ac:dyDescent="0.25">
      <c r="A9752" t="e">
        <f>IF(
OR(Shares!B9752 = "8. Transferee of restricted securities", Shares!B9752 = "9. Any person (substitution for securities etc.)"),
Shares!C9752,
IF(
Shares!B9752 = "",
#N/A,
Shares!B9752)
)</f>
        <v>#N/A</v>
      </c>
      <c r="B9752" t="e">
        <f>IF(
OR('Shares - LTR - Granted'!B9752 = "8. Transferee of restricted securities", 'Shares - LTR - Granted'!B9752 = "9. Any person (substitution for securities etc.)"),
'Shares - LTR - Granted'!C9752,
IF(
'Shares - LTR - Granted'!B9752 = "",
#N/A,
'Shares - LTR - Granted'!B9752)
)</f>
        <v>#N/A</v>
      </c>
      <c r="C9752" t="e">
        <f>IF(
OR('Performance Securities'!B9752 = "8. Transferee of restricted securities", 'Performance Securities'!B9752 = "9. Any person (substitution for securities etc.)"),
'Performance Securities'!C9752,
IF(
'Performance Securities'!B9752 = "",
#N/A,
'Performance Securities'!B9752)
)</f>
        <v>#N/A</v>
      </c>
      <c r="D9752" t="e">
        <f>IF(
OR('Options or Warrants'!B9752 = "8. Transferee of restricted securities", 'Options or Warrants'!B9752 = "9. Any person (substitution for securities etc.)"),
'Options or Warrants'!C9752,
IF(
'Options or Warrants'!B9752 = "",
#N/A,
'Options or Warrants'!B9752)
)</f>
        <v>#N/A</v>
      </c>
      <c r="E9752" t="e">
        <f>IF(
OR('Options - Free Attaching'!B9752 = "8. Transferee of restricted securities", 'Options - Free Attaching'!B9752 = "9. Any person (substitution for securities etc.)"),
'Options - Free Attaching'!C9752,
IF(
'Options - Free Attaching'!B9752 = "",
#N/A,
'Options - Free Attaching'!B9752)
)</f>
        <v>#N/A</v>
      </c>
      <c r="F9752" t="e">
        <f>IF(
OR('Con. Notes - Conversion'!B9752 = "8. Transferee of restricted securities", 'Con. Notes - Conversion'!B9752 = "9. Any person (substitution for securities etc.)"),
'Con. Notes - Conversion'!C9752,
IF(
'Con. Notes - Conversion'!B9752 = "",
#N/A,
'Con. Notes - Conversion'!B9752)
)</f>
        <v>#N/A</v>
      </c>
      <c r="G9752" t="e">
        <f>IF(
OR('Con. Notes - No Conversion'!B9752 = "8. Transferee of restricted securities", 'Con. Notes - No Conversion'!B9752 = "9. Any person (substitution for securities etc.)"),
'Con. Notes - No Conversion'!C9752,
IF(
'Con. Notes - No Conversion'!B9752 = "",
#N/A,
'Con. Notes - No Conversion'!B9752)
)</f>
        <v>#N/A</v>
      </c>
    </row>
    <row r="9753" spans="1:7" x14ac:dyDescent="0.25">
      <c r="A9753" t="e">
        <f>IF(
OR(Shares!B9753 = "8. Transferee of restricted securities", Shares!B9753 = "9. Any person (substitution for securities etc.)"),
Shares!C9753,
IF(
Shares!B9753 = "",
#N/A,
Shares!B9753)
)</f>
        <v>#N/A</v>
      </c>
      <c r="B9753" t="e">
        <f>IF(
OR('Shares - LTR - Granted'!B9753 = "8. Transferee of restricted securities", 'Shares - LTR - Granted'!B9753 = "9. Any person (substitution for securities etc.)"),
'Shares - LTR - Granted'!C9753,
IF(
'Shares - LTR - Granted'!B9753 = "",
#N/A,
'Shares - LTR - Granted'!B9753)
)</f>
        <v>#N/A</v>
      </c>
      <c r="C9753" t="e">
        <f>IF(
OR('Performance Securities'!B9753 = "8. Transferee of restricted securities", 'Performance Securities'!B9753 = "9. Any person (substitution for securities etc.)"),
'Performance Securities'!C9753,
IF(
'Performance Securities'!B9753 = "",
#N/A,
'Performance Securities'!B9753)
)</f>
        <v>#N/A</v>
      </c>
      <c r="D9753" t="e">
        <f>IF(
OR('Options or Warrants'!B9753 = "8. Transferee of restricted securities", 'Options or Warrants'!B9753 = "9. Any person (substitution for securities etc.)"),
'Options or Warrants'!C9753,
IF(
'Options or Warrants'!B9753 = "",
#N/A,
'Options or Warrants'!B9753)
)</f>
        <v>#N/A</v>
      </c>
      <c r="E9753" t="e">
        <f>IF(
OR('Options - Free Attaching'!B9753 = "8. Transferee of restricted securities", 'Options - Free Attaching'!B9753 = "9. Any person (substitution for securities etc.)"),
'Options - Free Attaching'!C9753,
IF(
'Options - Free Attaching'!B9753 = "",
#N/A,
'Options - Free Attaching'!B9753)
)</f>
        <v>#N/A</v>
      </c>
      <c r="F9753" t="e">
        <f>IF(
OR('Con. Notes - Conversion'!B9753 = "8. Transferee of restricted securities", 'Con. Notes - Conversion'!B9753 = "9. Any person (substitution for securities etc.)"),
'Con. Notes - Conversion'!C9753,
IF(
'Con. Notes - Conversion'!B9753 = "",
#N/A,
'Con. Notes - Conversion'!B9753)
)</f>
        <v>#N/A</v>
      </c>
      <c r="G9753" t="e">
        <f>IF(
OR('Con. Notes - No Conversion'!B9753 = "8. Transferee of restricted securities", 'Con. Notes - No Conversion'!B9753 = "9. Any person (substitution for securities etc.)"),
'Con. Notes - No Conversion'!C9753,
IF(
'Con. Notes - No Conversion'!B9753 = "",
#N/A,
'Con. Notes - No Conversion'!B9753)
)</f>
        <v>#N/A</v>
      </c>
    </row>
    <row r="9754" spans="1:7" x14ac:dyDescent="0.25">
      <c r="A9754" t="e">
        <f>IF(
OR(Shares!B9754 = "8. Transferee of restricted securities", Shares!B9754 = "9. Any person (substitution for securities etc.)"),
Shares!C9754,
IF(
Shares!B9754 = "",
#N/A,
Shares!B9754)
)</f>
        <v>#N/A</v>
      </c>
      <c r="B9754" t="e">
        <f>IF(
OR('Shares - LTR - Granted'!B9754 = "8. Transferee of restricted securities", 'Shares - LTR - Granted'!B9754 = "9. Any person (substitution for securities etc.)"),
'Shares - LTR - Granted'!C9754,
IF(
'Shares - LTR - Granted'!B9754 = "",
#N/A,
'Shares - LTR - Granted'!B9754)
)</f>
        <v>#N/A</v>
      </c>
      <c r="C9754" t="e">
        <f>IF(
OR('Performance Securities'!B9754 = "8. Transferee of restricted securities", 'Performance Securities'!B9754 = "9. Any person (substitution for securities etc.)"),
'Performance Securities'!C9754,
IF(
'Performance Securities'!B9754 = "",
#N/A,
'Performance Securities'!B9754)
)</f>
        <v>#N/A</v>
      </c>
      <c r="D9754" t="e">
        <f>IF(
OR('Options or Warrants'!B9754 = "8. Transferee of restricted securities", 'Options or Warrants'!B9754 = "9. Any person (substitution for securities etc.)"),
'Options or Warrants'!C9754,
IF(
'Options or Warrants'!B9754 = "",
#N/A,
'Options or Warrants'!B9754)
)</f>
        <v>#N/A</v>
      </c>
      <c r="E9754" t="e">
        <f>IF(
OR('Options - Free Attaching'!B9754 = "8. Transferee of restricted securities", 'Options - Free Attaching'!B9754 = "9. Any person (substitution for securities etc.)"),
'Options - Free Attaching'!C9754,
IF(
'Options - Free Attaching'!B9754 = "",
#N/A,
'Options - Free Attaching'!B9754)
)</f>
        <v>#N/A</v>
      </c>
      <c r="F9754" t="e">
        <f>IF(
OR('Con. Notes - Conversion'!B9754 = "8. Transferee of restricted securities", 'Con. Notes - Conversion'!B9754 = "9. Any person (substitution for securities etc.)"),
'Con. Notes - Conversion'!C9754,
IF(
'Con. Notes - Conversion'!B9754 = "",
#N/A,
'Con. Notes - Conversion'!B9754)
)</f>
        <v>#N/A</v>
      </c>
      <c r="G9754" t="e">
        <f>IF(
OR('Con. Notes - No Conversion'!B9754 = "8. Transferee of restricted securities", 'Con. Notes - No Conversion'!B9754 = "9. Any person (substitution for securities etc.)"),
'Con. Notes - No Conversion'!C9754,
IF(
'Con. Notes - No Conversion'!B9754 = "",
#N/A,
'Con. Notes - No Conversion'!B9754)
)</f>
        <v>#N/A</v>
      </c>
    </row>
    <row r="9755" spans="1:7" x14ac:dyDescent="0.25">
      <c r="A9755" t="e">
        <f>IF(
OR(Shares!B9755 = "8. Transferee of restricted securities", Shares!B9755 = "9. Any person (substitution for securities etc.)"),
Shares!C9755,
IF(
Shares!B9755 = "",
#N/A,
Shares!B9755)
)</f>
        <v>#N/A</v>
      </c>
      <c r="B9755" t="e">
        <f>IF(
OR('Shares - LTR - Granted'!B9755 = "8. Transferee of restricted securities", 'Shares - LTR - Granted'!B9755 = "9. Any person (substitution for securities etc.)"),
'Shares - LTR - Granted'!C9755,
IF(
'Shares - LTR - Granted'!B9755 = "",
#N/A,
'Shares - LTR - Granted'!B9755)
)</f>
        <v>#N/A</v>
      </c>
      <c r="C9755" t="e">
        <f>IF(
OR('Performance Securities'!B9755 = "8. Transferee of restricted securities", 'Performance Securities'!B9755 = "9. Any person (substitution for securities etc.)"),
'Performance Securities'!C9755,
IF(
'Performance Securities'!B9755 = "",
#N/A,
'Performance Securities'!B9755)
)</f>
        <v>#N/A</v>
      </c>
      <c r="D9755" t="e">
        <f>IF(
OR('Options or Warrants'!B9755 = "8. Transferee of restricted securities", 'Options or Warrants'!B9755 = "9. Any person (substitution for securities etc.)"),
'Options or Warrants'!C9755,
IF(
'Options or Warrants'!B9755 = "",
#N/A,
'Options or Warrants'!B9755)
)</f>
        <v>#N/A</v>
      </c>
      <c r="E9755" t="e">
        <f>IF(
OR('Options - Free Attaching'!B9755 = "8. Transferee of restricted securities", 'Options - Free Attaching'!B9755 = "9. Any person (substitution for securities etc.)"),
'Options - Free Attaching'!C9755,
IF(
'Options - Free Attaching'!B9755 = "",
#N/A,
'Options - Free Attaching'!B9755)
)</f>
        <v>#N/A</v>
      </c>
      <c r="F9755" t="e">
        <f>IF(
OR('Con. Notes - Conversion'!B9755 = "8. Transferee of restricted securities", 'Con. Notes - Conversion'!B9755 = "9. Any person (substitution for securities etc.)"),
'Con. Notes - Conversion'!C9755,
IF(
'Con. Notes - Conversion'!B9755 = "",
#N/A,
'Con. Notes - Conversion'!B9755)
)</f>
        <v>#N/A</v>
      </c>
      <c r="G9755" t="e">
        <f>IF(
OR('Con. Notes - No Conversion'!B9755 = "8. Transferee of restricted securities", 'Con. Notes - No Conversion'!B9755 = "9. Any person (substitution for securities etc.)"),
'Con. Notes - No Conversion'!C9755,
IF(
'Con. Notes - No Conversion'!B9755 = "",
#N/A,
'Con. Notes - No Conversion'!B9755)
)</f>
        <v>#N/A</v>
      </c>
    </row>
    <row r="9756" spans="1:7" x14ac:dyDescent="0.25">
      <c r="A9756" t="e">
        <f>IF(
OR(Shares!B9756 = "8. Transferee of restricted securities", Shares!B9756 = "9. Any person (substitution for securities etc.)"),
Shares!C9756,
IF(
Shares!B9756 = "",
#N/A,
Shares!B9756)
)</f>
        <v>#N/A</v>
      </c>
      <c r="B9756" t="e">
        <f>IF(
OR('Shares - LTR - Granted'!B9756 = "8. Transferee of restricted securities", 'Shares - LTR - Granted'!B9756 = "9. Any person (substitution for securities etc.)"),
'Shares - LTR - Granted'!C9756,
IF(
'Shares - LTR - Granted'!B9756 = "",
#N/A,
'Shares - LTR - Granted'!B9756)
)</f>
        <v>#N/A</v>
      </c>
      <c r="C9756" t="e">
        <f>IF(
OR('Performance Securities'!B9756 = "8. Transferee of restricted securities", 'Performance Securities'!B9756 = "9. Any person (substitution for securities etc.)"),
'Performance Securities'!C9756,
IF(
'Performance Securities'!B9756 = "",
#N/A,
'Performance Securities'!B9756)
)</f>
        <v>#N/A</v>
      </c>
      <c r="D9756" t="e">
        <f>IF(
OR('Options or Warrants'!B9756 = "8. Transferee of restricted securities", 'Options or Warrants'!B9756 = "9. Any person (substitution for securities etc.)"),
'Options or Warrants'!C9756,
IF(
'Options or Warrants'!B9756 = "",
#N/A,
'Options or Warrants'!B9756)
)</f>
        <v>#N/A</v>
      </c>
      <c r="E9756" t="e">
        <f>IF(
OR('Options - Free Attaching'!B9756 = "8. Transferee of restricted securities", 'Options - Free Attaching'!B9756 = "9. Any person (substitution for securities etc.)"),
'Options - Free Attaching'!C9756,
IF(
'Options - Free Attaching'!B9756 = "",
#N/A,
'Options - Free Attaching'!B9756)
)</f>
        <v>#N/A</v>
      </c>
      <c r="F9756" t="e">
        <f>IF(
OR('Con. Notes - Conversion'!B9756 = "8. Transferee of restricted securities", 'Con. Notes - Conversion'!B9756 = "9. Any person (substitution for securities etc.)"),
'Con. Notes - Conversion'!C9756,
IF(
'Con. Notes - Conversion'!B9756 = "",
#N/A,
'Con. Notes - Conversion'!B9756)
)</f>
        <v>#N/A</v>
      </c>
      <c r="G9756" t="e">
        <f>IF(
OR('Con. Notes - No Conversion'!B9756 = "8. Transferee of restricted securities", 'Con. Notes - No Conversion'!B9756 = "9. Any person (substitution for securities etc.)"),
'Con. Notes - No Conversion'!C9756,
IF(
'Con. Notes - No Conversion'!B9756 = "",
#N/A,
'Con. Notes - No Conversion'!B9756)
)</f>
        <v>#N/A</v>
      </c>
    </row>
    <row r="9757" spans="1:7" x14ac:dyDescent="0.25">
      <c r="A9757" t="e">
        <f>IF(
OR(Shares!B9757 = "8. Transferee of restricted securities", Shares!B9757 = "9. Any person (substitution for securities etc.)"),
Shares!C9757,
IF(
Shares!B9757 = "",
#N/A,
Shares!B9757)
)</f>
        <v>#N/A</v>
      </c>
      <c r="B9757" t="e">
        <f>IF(
OR('Shares - LTR - Granted'!B9757 = "8. Transferee of restricted securities", 'Shares - LTR - Granted'!B9757 = "9. Any person (substitution for securities etc.)"),
'Shares - LTR - Granted'!C9757,
IF(
'Shares - LTR - Granted'!B9757 = "",
#N/A,
'Shares - LTR - Granted'!B9757)
)</f>
        <v>#N/A</v>
      </c>
      <c r="C9757" t="e">
        <f>IF(
OR('Performance Securities'!B9757 = "8. Transferee of restricted securities", 'Performance Securities'!B9757 = "9. Any person (substitution for securities etc.)"),
'Performance Securities'!C9757,
IF(
'Performance Securities'!B9757 = "",
#N/A,
'Performance Securities'!B9757)
)</f>
        <v>#N/A</v>
      </c>
      <c r="D9757" t="e">
        <f>IF(
OR('Options or Warrants'!B9757 = "8. Transferee of restricted securities", 'Options or Warrants'!B9757 = "9. Any person (substitution for securities etc.)"),
'Options or Warrants'!C9757,
IF(
'Options or Warrants'!B9757 = "",
#N/A,
'Options or Warrants'!B9757)
)</f>
        <v>#N/A</v>
      </c>
      <c r="E9757" t="e">
        <f>IF(
OR('Options - Free Attaching'!B9757 = "8. Transferee of restricted securities", 'Options - Free Attaching'!B9757 = "9. Any person (substitution for securities etc.)"),
'Options - Free Attaching'!C9757,
IF(
'Options - Free Attaching'!B9757 = "",
#N/A,
'Options - Free Attaching'!B9757)
)</f>
        <v>#N/A</v>
      </c>
      <c r="F9757" t="e">
        <f>IF(
OR('Con. Notes - Conversion'!B9757 = "8. Transferee of restricted securities", 'Con. Notes - Conversion'!B9757 = "9. Any person (substitution for securities etc.)"),
'Con. Notes - Conversion'!C9757,
IF(
'Con. Notes - Conversion'!B9757 = "",
#N/A,
'Con. Notes - Conversion'!B9757)
)</f>
        <v>#N/A</v>
      </c>
      <c r="G9757" t="e">
        <f>IF(
OR('Con. Notes - No Conversion'!B9757 = "8. Transferee of restricted securities", 'Con. Notes - No Conversion'!B9757 = "9. Any person (substitution for securities etc.)"),
'Con. Notes - No Conversion'!C9757,
IF(
'Con. Notes - No Conversion'!B9757 = "",
#N/A,
'Con. Notes - No Conversion'!B9757)
)</f>
        <v>#N/A</v>
      </c>
    </row>
    <row r="9758" spans="1:7" x14ac:dyDescent="0.25">
      <c r="A9758" t="e">
        <f>IF(
OR(Shares!B9758 = "8. Transferee of restricted securities", Shares!B9758 = "9. Any person (substitution for securities etc.)"),
Shares!C9758,
IF(
Shares!B9758 = "",
#N/A,
Shares!B9758)
)</f>
        <v>#N/A</v>
      </c>
      <c r="B9758" t="e">
        <f>IF(
OR('Shares - LTR - Granted'!B9758 = "8. Transferee of restricted securities", 'Shares - LTR - Granted'!B9758 = "9. Any person (substitution for securities etc.)"),
'Shares - LTR - Granted'!C9758,
IF(
'Shares - LTR - Granted'!B9758 = "",
#N/A,
'Shares - LTR - Granted'!B9758)
)</f>
        <v>#N/A</v>
      </c>
      <c r="C9758" t="e">
        <f>IF(
OR('Performance Securities'!B9758 = "8. Transferee of restricted securities", 'Performance Securities'!B9758 = "9. Any person (substitution for securities etc.)"),
'Performance Securities'!C9758,
IF(
'Performance Securities'!B9758 = "",
#N/A,
'Performance Securities'!B9758)
)</f>
        <v>#N/A</v>
      </c>
      <c r="D9758" t="e">
        <f>IF(
OR('Options or Warrants'!B9758 = "8. Transferee of restricted securities", 'Options or Warrants'!B9758 = "9. Any person (substitution for securities etc.)"),
'Options or Warrants'!C9758,
IF(
'Options or Warrants'!B9758 = "",
#N/A,
'Options or Warrants'!B9758)
)</f>
        <v>#N/A</v>
      </c>
      <c r="E9758" t="e">
        <f>IF(
OR('Options - Free Attaching'!B9758 = "8. Transferee of restricted securities", 'Options - Free Attaching'!B9758 = "9. Any person (substitution for securities etc.)"),
'Options - Free Attaching'!C9758,
IF(
'Options - Free Attaching'!B9758 = "",
#N/A,
'Options - Free Attaching'!B9758)
)</f>
        <v>#N/A</v>
      </c>
      <c r="F9758" t="e">
        <f>IF(
OR('Con. Notes - Conversion'!B9758 = "8. Transferee of restricted securities", 'Con. Notes - Conversion'!B9758 = "9. Any person (substitution for securities etc.)"),
'Con. Notes - Conversion'!C9758,
IF(
'Con. Notes - Conversion'!B9758 = "",
#N/A,
'Con. Notes - Conversion'!B9758)
)</f>
        <v>#N/A</v>
      </c>
      <c r="G9758" t="e">
        <f>IF(
OR('Con. Notes - No Conversion'!B9758 = "8. Transferee of restricted securities", 'Con. Notes - No Conversion'!B9758 = "9. Any person (substitution for securities etc.)"),
'Con. Notes - No Conversion'!C9758,
IF(
'Con. Notes - No Conversion'!B9758 = "",
#N/A,
'Con. Notes - No Conversion'!B9758)
)</f>
        <v>#N/A</v>
      </c>
    </row>
    <row r="9759" spans="1:7" x14ac:dyDescent="0.25">
      <c r="A9759" t="e">
        <f>IF(
OR(Shares!B9759 = "8. Transferee of restricted securities", Shares!B9759 = "9. Any person (substitution for securities etc.)"),
Shares!C9759,
IF(
Shares!B9759 = "",
#N/A,
Shares!B9759)
)</f>
        <v>#N/A</v>
      </c>
      <c r="B9759" t="e">
        <f>IF(
OR('Shares - LTR - Granted'!B9759 = "8. Transferee of restricted securities", 'Shares - LTR - Granted'!B9759 = "9. Any person (substitution for securities etc.)"),
'Shares - LTR - Granted'!C9759,
IF(
'Shares - LTR - Granted'!B9759 = "",
#N/A,
'Shares - LTR - Granted'!B9759)
)</f>
        <v>#N/A</v>
      </c>
      <c r="C9759" t="e">
        <f>IF(
OR('Performance Securities'!B9759 = "8. Transferee of restricted securities", 'Performance Securities'!B9759 = "9. Any person (substitution for securities etc.)"),
'Performance Securities'!C9759,
IF(
'Performance Securities'!B9759 = "",
#N/A,
'Performance Securities'!B9759)
)</f>
        <v>#N/A</v>
      </c>
      <c r="D9759" t="e">
        <f>IF(
OR('Options or Warrants'!B9759 = "8. Transferee of restricted securities", 'Options or Warrants'!B9759 = "9. Any person (substitution for securities etc.)"),
'Options or Warrants'!C9759,
IF(
'Options or Warrants'!B9759 = "",
#N/A,
'Options or Warrants'!B9759)
)</f>
        <v>#N/A</v>
      </c>
      <c r="E9759" t="e">
        <f>IF(
OR('Options - Free Attaching'!B9759 = "8. Transferee of restricted securities", 'Options - Free Attaching'!B9759 = "9. Any person (substitution for securities etc.)"),
'Options - Free Attaching'!C9759,
IF(
'Options - Free Attaching'!B9759 = "",
#N/A,
'Options - Free Attaching'!B9759)
)</f>
        <v>#N/A</v>
      </c>
      <c r="F9759" t="e">
        <f>IF(
OR('Con. Notes - Conversion'!B9759 = "8. Transferee of restricted securities", 'Con. Notes - Conversion'!B9759 = "9. Any person (substitution for securities etc.)"),
'Con. Notes - Conversion'!C9759,
IF(
'Con. Notes - Conversion'!B9759 = "",
#N/A,
'Con. Notes - Conversion'!B9759)
)</f>
        <v>#N/A</v>
      </c>
      <c r="G9759" t="e">
        <f>IF(
OR('Con. Notes - No Conversion'!B9759 = "8. Transferee of restricted securities", 'Con. Notes - No Conversion'!B9759 = "9. Any person (substitution for securities etc.)"),
'Con. Notes - No Conversion'!C9759,
IF(
'Con. Notes - No Conversion'!B9759 = "",
#N/A,
'Con. Notes - No Conversion'!B9759)
)</f>
        <v>#N/A</v>
      </c>
    </row>
    <row r="9760" spans="1:7" x14ac:dyDescent="0.25">
      <c r="A9760" t="e">
        <f>IF(
OR(Shares!B9760 = "8. Transferee of restricted securities", Shares!B9760 = "9. Any person (substitution for securities etc.)"),
Shares!C9760,
IF(
Shares!B9760 = "",
#N/A,
Shares!B9760)
)</f>
        <v>#N/A</v>
      </c>
      <c r="B9760" t="e">
        <f>IF(
OR('Shares - LTR - Granted'!B9760 = "8. Transferee of restricted securities", 'Shares - LTR - Granted'!B9760 = "9. Any person (substitution for securities etc.)"),
'Shares - LTR - Granted'!C9760,
IF(
'Shares - LTR - Granted'!B9760 = "",
#N/A,
'Shares - LTR - Granted'!B9760)
)</f>
        <v>#N/A</v>
      </c>
      <c r="C9760" t="e">
        <f>IF(
OR('Performance Securities'!B9760 = "8. Transferee of restricted securities", 'Performance Securities'!B9760 = "9. Any person (substitution for securities etc.)"),
'Performance Securities'!C9760,
IF(
'Performance Securities'!B9760 = "",
#N/A,
'Performance Securities'!B9760)
)</f>
        <v>#N/A</v>
      </c>
      <c r="D9760" t="e">
        <f>IF(
OR('Options or Warrants'!B9760 = "8. Transferee of restricted securities", 'Options or Warrants'!B9760 = "9. Any person (substitution for securities etc.)"),
'Options or Warrants'!C9760,
IF(
'Options or Warrants'!B9760 = "",
#N/A,
'Options or Warrants'!B9760)
)</f>
        <v>#N/A</v>
      </c>
      <c r="E9760" t="e">
        <f>IF(
OR('Options - Free Attaching'!B9760 = "8. Transferee of restricted securities", 'Options - Free Attaching'!B9760 = "9. Any person (substitution for securities etc.)"),
'Options - Free Attaching'!C9760,
IF(
'Options - Free Attaching'!B9760 = "",
#N/A,
'Options - Free Attaching'!B9760)
)</f>
        <v>#N/A</v>
      </c>
      <c r="F9760" t="e">
        <f>IF(
OR('Con. Notes - Conversion'!B9760 = "8. Transferee of restricted securities", 'Con. Notes - Conversion'!B9760 = "9. Any person (substitution for securities etc.)"),
'Con. Notes - Conversion'!C9760,
IF(
'Con. Notes - Conversion'!B9760 = "",
#N/A,
'Con. Notes - Conversion'!B9760)
)</f>
        <v>#N/A</v>
      </c>
      <c r="G9760" t="e">
        <f>IF(
OR('Con. Notes - No Conversion'!B9760 = "8. Transferee of restricted securities", 'Con. Notes - No Conversion'!B9760 = "9. Any person (substitution for securities etc.)"),
'Con. Notes - No Conversion'!C9760,
IF(
'Con. Notes - No Conversion'!B9760 = "",
#N/A,
'Con. Notes - No Conversion'!B9760)
)</f>
        <v>#N/A</v>
      </c>
    </row>
    <row r="9761" spans="1:7" x14ac:dyDescent="0.25">
      <c r="A9761" t="e">
        <f>IF(
OR(Shares!B9761 = "8. Transferee of restricted securities", Shares!B9761 = "9. Any person (substitution for securities etc.)"),
Shares!C9761,
IF(
Shares!B9761 = "",
#N/A,
Shares!B9761)
)</f>
        <v>#N/A</v>
      </c>
      <c r="B9761" t="e">
        <f>IF(
OR('Shares - LTR - Granted'!B9761 = "8. Transferee of restricted securities", 'Shares - LTR - Granted'!B9761 = "9. Any person (substitution for securities etc.)"),
'Shares - LTR - Granted'!C9761,
IF(
'Shares - LTR - Granted'!B9761 = "",
#N/A,
'Shares - LTR - Granted'!B9761)
)</f>
        <v>#N/A</v>
      </c>
      <c r="C9761" t="e">
        <f>IF(
OR('Performance Securities'!B9761 = "8. Transferee of restricted securities", 'Performance Securities'!B9761 = "9. Any person (substitution for securities etc.)"),
'Performance Securities'!C9761,
IF(
'Performance Securities'!B9761 = "",
#N/A,
'Performance Securities'!B9761)
)</f>
        <v>#N/A</v>
      </c>
      <c r="D9761" t="e">
        <f>IF(
OR('Options or Warrants'!B9761 = "8. Transferee of restricted securities", 'Options or Warrants'!B9761 = "9. Any person (substitution for securities etc.)"),
'Options or Warrants'!C9761,
IF(
'Options or Warrants'!B9761 = "",
#N/A,
'Options or Warrants'!B9761)
)</f>
        <v>#N/A</v>
      </c>
      <c r="E9761" t="e">
        <f>IF(
OR('Options - Free Attaching'!B9761 = "8. Transferee of restricted securities", 'Options - Free Attaching'!B9761 = "9. Any person (substitution for securities etc.)"),
'Options - Free Attaching'!C9761,
IF(
'Options - Free Attaching'!B9761 = "",
#N/A,
'Options - Free Attaching'!B9761)
)</f>
        <v>#N/A</v>
      </c>
      <c r="F9761" t="e">
        <f>IF(
OR('Con. Notes - Conversion'!B9761 = "8. Transferee of restricted securities", 'Con. Notes - Conversion'!B9761 = "9. Any person (substitution for securities etc.)"),
'Con. Notes - Conversion'!C9761,
IF(
'Con. Notes - Conversion'!B9761 = "",
#N/A,
'Con. Notes - Conversion'!B9761)
)</f>
        <v>#N/A</v>
      </c>
      <c r="G9761" t="e">
        <f>IF(
OR('Con. Notes - No Conversion'!B9761 = "8. Transferee of restricted securities", 'Con. Notes - No Conversion'!B9761 = "9. Any person (substitution for securities etc.)"),
'Con. Notes - No Conversion'!C9761,
IF(
'Con. Notes - No Conversion'!B9761 = "",
#N/A,
'Con. Notes - No Conversion'!B9761)
)</f>
        <v>#N/A</v>
      </c>
    </row>
    <row r="9762" spans="1:7" x14ac:dyDescent="0.25">
      <c r="A9762" t="e">
        <f>IF(
OR(Shares!B9762 = "8. Transferee of restricted securities", Shares!B9762 = "9. Any person (substitution for securities etc.)"),
Shares!C9762,
IF(
Shares!B9762 = "",
#N/A,
Shares!B9762)
)</f>
        <v>#N/A</v>
      </c>
      <c r="B9762" t="e">
        <f>IF(
OR('Shares - LTR - Granted'!B9762 = "8. Transferee of restricted securities", 'Shares - LTR - Granted'!B9762 = "9. Any person (substitution for securities etc.)"),
'Shares - LTR - Granted'!C9762,
IF(
'Shares - LTR - Granted'!B9762 = "",
#N/A,
'Shares - LTR - Granted'!B9762)
)</f>
        <v>#N/A</v>
      </c>
      <c r="C9762" t="e">
        <f>IF(
OR('Performance Securities'!B9762 = "8. Transferee of restricted securities", 'Performance Securities'!B9762 = "9. Any person (substitution for securities etc.)"),
'Performance Securities'!C9762,
IF(
'Performance Securities'!B9762 = "",
#N/A,
'Performance Securities'!B9762)
)</f>
        <v>#N/A</v>
      </c>
      <c r="D9762" t="e">
        <f>IF(
OR('Options or Warrants'!B9762 = "8. Transferee of restricted securities", 'Options or Warrants'!B9762 = "9. Any person (substitution for securities etc.)"),
'Options or Warrants'!C9762,
IF(
'Options or Warrants'!B9762 = "",
#N/A,
'Options or Warrants'!B9762)
)</f>
        <v>#N/A</v>
      </c>
      <c r="E9762" t="e">
        <f>IF(
OR('Options - Free Attaching'!B9762 = "8. Transferee of restricted securities", 'Options - Free Attaching'!B9762 = "9. Any person (substitution for securities etc.)"),
'Options - Free Attaching'!C9762,
IF(
'Options - Free Attaching'!B9762 = "",
#N/A,
'Options - Free Attaching'!B9762)
)</f>
        <v>#N/A</v>
      </c>
      <c r="F9762" t="e">
        <f>IF(
OR('Con. Notes - Conversion'!B9762 = "8. Transferee of restricted securities", 'Con. Notes - Conversion'!B9762 = "9. Any person (substitution for securities etc.)"),
'Con. Notes - Conversion'!C9762,
IF(
'Con. Notes - Conversion'!B9762 = "",
#N/A,
'Con. Notes - Conversion'!B9762)
)</f>
        <v>#N/A</v>
      </c>
      <c r="G9762" t="e">
        <f>IF(
OR('Con. Notes - No Conversion'!B9762 = "8. Transferee of restricted securities", 'Con. Notes - No Conversion'!B9762 = "9. Any person (substitution for securities etc.)"),
'Con. Notes - No Conversion'!C9762,
IF(
'Con. Notes - No Conversion'!B9762 = "",
#N/A,
'Con. Notes - No Conversion'!B9762)
)</f>
        <v>#N/A</v>
      </c>
    </row>
    <row r="9763" spans="1:7" x14ac:dyDescent="0.25">
      <c r="A9763" t="e">
        <f>IF(
OR(Shares!B9763 = "8. Transferee of restricted securities", Shares!B9763 = "9. Any person (substitution for securities etc.)"),
Shares!C9763,
IF(
Shares!B9763 = "",
#N/A,
Shares!B9763)
)</f>
        <v>#N/A</v>
      </c>
      <c r="B9763" t="e">
        <f>IF(
OR('Shares - LTR - Granted'!B9763 = "8. Transferee of restricted securities", 'Shares - LTR - Granted'!B9763 = "9. Any person (substitution for securities etc.)"),
'Shares - LTR - Granted'!C9763,
IF(
'Shares - LTR - Granted'!B9763 = "",
#N/A,
'Shares - LTR - Granted'!B9763)
)</f>
        <v>#N/A</v>
      </c>
      <c r="C9763" t="e">
        <f>IF(
OR('Performance Securities'!B9763 = "8. Transferee of restricted securities", 'Performance Securities'!B9763 = "9. Any person (substitution for securities etc.)"),
'Performance Securities'!C9763,
IF(
'Performance Securities'!B9763 = "",
#N/A,
'Performance Securities'!B9763)
)</f>
        <v>#N/A</v>
      </c>
      <c r="D9763" t="e">
        <f>IF(
OR('Options or Warrants'!B9763 = "8. Transferee of restricted securities", 'Options or Warrants'!B9763 = "9. Any person (substitution for securities etc.)"),
'Options or Warrants'!C9763,
IF(
'Options or Warrants'!B9763 = "",
#N/A,
'Options or Warrants'!B9763)
)</f>
        <v>#N/A</v>
      </c>
      <c r="E9763" t="e">
        <f>IF(
OR('Options - Free Attaching'!B9763 = "8. Transferee of restricted securities", 'Options - Free Attaching'!B9763 = "9. Any person (substitution for securities etc.)"),
'Options - Free Attaching'!C9763,
IF(
'Options - Free Attaching'!B9763 = "",
#N/A,
'Options - Free Attaching'!B9763)
)</f>
        <v>#N/A</v>
      </c>
      <c r="F9763" t="e">
        <f>IF(
OR('Con. Notes - Conversion'!B9763 = "8. Transferee of restricted securities", 'Con. Notes - Conversion'!B9763 = "9. Any person (substitution for securities etc.)"),
'Con. Notes - Conversion'!C9763,
IF(
'Con. Notes - Conversion'!B9763 = "",
#N/A,
'Con. Notes - Conversion'!B9763)
)</f>
        <v>#N/A</v>
      </c>
      <c r="G9763" t="e">
        <f>IF(
OR('Con. Notes - No Conversion'!B9763 = "8. Transferee of restricted securities", 'Con. Notes - No Conversion'!B9763 = "9. Any person (substitution for securities etc.)"),
'Con. Notes - No Conversion'!C9763,
IF(
'Con. Notes - No Conversion'!B9763 = "",
#N/A,
'Con. Notes - No Conversion'!B9763)
)</f>
        <v>#N/A</v>
      </c>
    </row>
    <row r="9764" spans="1:7" x14ac:dyDescent="0.25">
      <c r="A9764" t="e">
        <f>IF(
OR(Shares!B9764 = "8. Transferee of restricted securities", Shares!B9764 = "9. Any person (substitution for securities etc.)"),
Shares!C9764,
IF(
Shares!B9764 = "",
#N/A,
Shares!B9764)
)</f>
        <v>#N/A</v>
      </c>
      <c r="B9764" t="e">
        <f>IF(
OR('Shares - LTR - Granted'!B9764 = "8. Transferee of restricted securities", 'Shares - LTR - Granted'!B9764 = "9. Any person (substitution for securities etc.)"),
'Shares - LTR - Granted'!C9764,
IF(
'Shares - LTR - Granted'!B9764 = "",
#N/A,
'Shares - LTR - Granted'!B9764)
)</f>
        <v>#N/A</v>
      </c>
      <c r="C9764" t="e">
        <f>IF(
OR('Performance Securities'!B9764 = "8. Transferee of restricted securities", 'Performance Securities'!B9764 = "9. Any person (substitution for securities etc.)"),
'Performance Securities'!C9764,
IF(
'Performance Securities'!B9764 = "",
#N/A,
'Performance Securities'!B9764)
)</f>
        <v>#N/A</v>
      </c>
      <c r="D9764" t="e">
        <f>IF(
OR('Options or Warrants'!B9764 = "8. Transferee of restricted securities", 'Options or Warrants'!B9764 = "9. Any person (substitution for securities etc.)"),
'Options or Warrants'!C9764,
IF(
'Options or Warrants'!B9764 = "",
#N/A,
'Options or Warrants'!B9764)
)</f>
        <v>#N/A</v>
      </c>
      <c r="E9764" t="e">
        <f>IF(
OR('Options - Free Attaching'!B9764 = "8. Transferee of restricted securities", 'Options - Free Attaching'!B9764 = "9. Any person (substitution for securities etc.)"),
'Options - Free Attaching'!C9764,
IF(
'Options - Free Attaching'!B9764 = "",
#N/A,
'Options - Free Attaching'!B9764)
)</f>
        <v>#N/A</v>
      </c>
      <c r="F9764" t="e">
        <f>IF(
OR('Con. Notes - Conversion'!B9764 = "8. Transferee of restricted securities", 'Con. Notes - Conversion'!B9764 = "9. Any person (substitution for securities etc.)"),
'Con. Notes - Conversion'!C9764,
IF(
'Con. Notes - Conversion'!B9764 = "",
#N/A,
'Con. Notes - Conversion'!B9764)
)</f>
        <v>#N/A</v>
      </c>
      <c r="G9764" t="e">
        <f>IF(
OR('Con. Notes - No Conversion'!B9764 = "8. Transferee of restricted securities", 'Con. Notes - No Conversion'!B9764 = "9. Any person (substitution for securities etc.)"),
'Con. Notes - No Conversion'!C9764,
IF(
'Con. Notes - No Conversion'!B9764 = "",
#N/A,
'Con. Notes - No Conversion'!B9764)
)</f>
        <v>#N/A</v>
      </c>
    </row>
    <row r="9765" spans="1:7" x14ac:dyDescent="0.25">
      <c r="A9765" t="e">
        <f>IF(
OR(Shares!B9765 = "8. Transferee of restricted securities", Shares!B9765 = "9. Any person (substitution for securities etc.)"),
Shares!C9765,
IF(
Shares!B9765 = "",
#N/A,
Shares!B9765)
)</f>
        <v>#N/A</v>
      </c>
      <c r="B9765" t="e">
        <f>IF(
OR('Shares - LTR - Granted'!B9765 = "8. Transferee of restricted securities", 'Shares - LTR - Granted'!B9765 = "9. Any person (substitution for securities etc.)"),
'Shares - LTR - Granted'!C9765,
IF(
'Shares - LTR - Granted'!B9765 = "",
#N/A,
'Shares - LTR - Granted'!B9765)
)</f>
        <v>#N/A</v>
      </c>
      <c r="C9765" t="e">
        <f>IF(
OR('Performance Securities'!B9765 = "8. Transferee of restricted securities", 'Performance Securities'!B9765 = "9. Any person (substitution for securities etc.)"),
'Performance Securities'!C9765,
IF(
'Performance Securities'!B9765 = "",
#N/A,
'Performance Securities'!B9765)
)</f>
        <v>#N/A</v>
      </c>
      <c r="D9765" t="e">
        <f>IF(
OR('Options or Warrants'!B9765 = "8. Transferee of restricted securities", 'Options or Warrants'!B9765 = "9. Any person (substitution for securities etc.)"),
'Options or Warrants'!C9765,
IF(
'Options or Warrants'!B9765 = "",
#N/A,
'Options or Warrants'!B9765)
)</f>
        <v>#N/A</v>
      </c>
      <c r="E9765" t="e">
        <f>IF(
OR('Options - Free Attaching'!B9765 = "8. Transferee of restricted securities", 'Options - Free Attaching'!B9765 = "9. Any person (substitution for securities etc.)"),
'Options - Free Attaching'!C9765,
IF(
'Options - Free Attaching'!B9765 = "",
#N/A,
'Options - Free Attaching'!B9765)
)</f>
        <v>#N/A</v>
      </c>
      <c r="F9765" t="e">
        <f>IF(
OR('Con. Notes - Conversion'!B9765 = "8. Transferee of restricted securities", 'Con. Notes - Conversion'!B9765 = "9. Any person (substitution for securities etc.)"),
'Con. Notes - Conversion'!C9765,
IF(
'Con. Notes - Conversion'!B9765 = "",
#N/A,
'Con. Notes - Conversion'!B9765)
)</f>
        <v>#N/A</v>
      </c>
      <c r="G9765" t="e">
        <f>IF(
OR('Con. Notes - No Conversion'!B9765 = "8. Transferee of restricted securities", 'Con. Notes - No Conversion'!B9765 = "9. Any person (substitution for securities etc.)"),
'Con. Notes - No Conversion'!C9765,
IF(
'Con. Notes - No Conversion'!B9765 = "",
#N/A,
'Con. Notes - No Conversion'!B9765)
)</f>
        <v>#N/A</v>
      </c>
    </row>
    <row r="9766" spans="1:7" x14ac:dyDescent="0.25">
      <c r="A9766" t="e">
        <f>IF(
OR(Shares!B9766 = "8. Transferee of restricted securities", Shares!B9766 = "9. Any person (substitution for securities etc.)"),
Shares!C9766,
IF(
Shares!B9766 = "",
#N/A,
Shares!B9766)
)</f>
        <v>#N/A</v>
      </c>
      <c r="B9766" t="e">
        <f>IF(
OR('Shares - LTR - Granted'!B9766 = "8. Transferee of restricted securities", 'Shares - LTR - Granted'!B9766 = "9. Any person (substitution for securities etc.)"),
'Shares - LTR - Granted'!C9766,
IF(
'Shares - LTR - Granted'!B9766 = "",
#N/A,
'Shares - LTR - Granted'!B9766)
)</f>
        <v>#N/A</v>
      </c>
      <c r="C9766" t="e">
        <f>IF(
OR('Performance Securities'!B9766 = "8. Transferee of restricted securities", 'Performance Securities'!B9766 = "9. Any person (substitution for securities etc.)"),
'Performance Securities'!C9766,
IF(
'Performance Securities'!B9766 = "",
#N/A,
'Performance Securities'!B9766)
)</f>
        <v>#N/A</v>
      </c>
      <c r="D9766" t="e">
        <f>IF(
OR('Options or Warrants'!B9766 = "8. Transferee of restricted securities", 'Options or Warrants'!B9766 = "9. Any person (substitution for securities etc.)"),
'Options or Warrants'!C9766,
IF(
'Options or Warrants'!B9766 = "",
#N/A,
'Options or Warrants'!B9766)
)</f>
        <v>#N/A</v>
      </c>
      <c r="E9766" t="e">
        <f>IF(
OR('Options - Free Attaching'!B9766 = "8. Transferee of restricted securities", 'Options - Free Attaching'!B9766 = "9. Any person (substitution for securities etc.)"),
'Options - Free Attaching'!C9766,
IF(
'Options - Free Attaching'!B9766 = "",
#N/A,
'Options - Free Attaching'!B9766)
)</f>
        <v>#N/A</v>
      </c>
      <c r="F9766" t="e">
        <f>IF(
OR('Con. Notes - Conversion'!B9766 = "8. Transferee of restricted securities", 'Con. Notes - Conversion'!B9766 = "9. Any person (substitution for securities etc.)"),
'Con. Notes - Conversion'!C9766,
IF(
'Con. Notes - Conversion'!B9766 = "",
#N/A,
'Con. Notes - Conversion'!B9766)
)</f>
        <v>#N/A</v>
      </c>
      <c r="G9766" t="e">
        <f>IF(
OR('Con. Notes - No Conversion'!B9766 = "8. Transferee of restricted securities", 'Con. Notes - No Conversion'!B9766 = "9. Any person (substitution for securities etc.)"),
'Con. Notes - No Conversion'!C9766,
IF(
'Con. Notes - No Conversion'!B9766 = "",
#N/A,
'Con. Notes - No Conversion'!B9766)
)</f>
        <v>#N/A</v>
      </c>
    </row>
    <row r="9767" spans="1:7" x14ac:dyDescent="0.25">
      <c r="A9767" t="e">
        <f>IF(
OR(Shares!B9767 = "8. Transferee of restricted securities", Shares!B9767 = "9. Any person (substitution for securities etc.)"),
Shares!C9767,
IF(
Shares!B9767 = "",
#N/A,
Shares!B9767)
)</f>
        <v>#N/A</v>
      </c>
      <c r="B9767" t="e">
        <f>IF(
OR('Shares - LTR - Granted'!B9767 = "8. Transferee of restricted securities", 'Shares - LTR - Granted'!B9767 = "9. Any person (substitution for securities etc.)"),
'Shares - LTR - Granted'!C9767,
IF(
'Shares - LTR - Granted'!B9767 = "",
#N/A,
'Shares - LTR - Granted'!B9767)
)</f>
        <v>#N/A</v>
      </c>
      <c r="C9767" t="e">
        <f>IF(
OR('Performance Securities'!B9767 = "8. Transferee of restricted securities", 'Performance Securities'!B9767 = "9. Any person (substitution for securities etc.)"),
'Performance Securities'!C9767,
IF(
'Performance Securities'!B9767 = "",
#N/A,
'Performance Securities'!B9767)
)</f>
        <v>#N/A</v>
      </c>
      <c r="D9767" t="e">
        <f>IF(
OR('Options or Warrants'!B9767 = "8. Transferee of restricted securities", 'Options or Warrants'!B9767 = "9. Any person (substitution for securities etc.)"),
'Options or Warrants'!C9767,
IF(
'Options or Warrants'!B9767 = "",
#N/A,
'Options or Warrants'!B9767)
)</f>
        <v>#N/A</v>
      </c>
      <c r="E9767" t="e">
        <f>IF(
OR('Options - Free Attaching'!B9767 = "8. Transferee of restricted securities", 'Options - Free Attaching'!B9767 = "9. Any person (substitution for securities etc.)"),
'Options - Free Attaching'!C9767,
IF(
'Options - Free Attaching'!B9767 = "",
#N/A,
'Options - Free Attaching'!B9767)
)</f>
        <v>#N/A</v>
      </c>
      <c r="F9767" t="e">
        <f>IF(
OR('Con. Notes - Conversion'!B9767 = "8. Transferee of restricted securities", 'Con. Notes - Conversion'!B9767 = "9. Any person (substitution for securities etc.)"),
'Con. Notes - Conversion'!C9767,
IF(
'Con. Notes - Conversion'!B9767 = "",
#N/A,
'Con. Notes - Conversion'!B9767)
)</f>
        <v>#N/A</v>
      </c>
      <c r="G9767" t="e">
        <f>IF(
OR('Con. Notes - No Conversion'!B9767 = "8. Transferee of restricted securities", 'Con. Notes - No Conversion'!B9767 = "9. Any person (substitution for securities etc.)"),
'Con. Notes - No Conversion'!C9767,
IF(
'Con. Notes - No Conversion'!B9767 = "",
#N/A,
'Con. Notes - No Conversion'!B9767)
)</f>
        <v>#N/A</v>
      </c>
    </row>
    <row r="9768" spans="1:7" x14ac:dyDescent="0.25">
      <c r="A9768" t="e">
        <f>IF(
OR(Shares!B9768 = "8. Transferee of restricted securities", Shares!B9768 = "9. Any person (substitution for securities etc.)"),
Shares!C9768,
IF(
Shares!B9768 = "",
#N/A,
Shares!B9768)
)</f>
        <v>#N/A</v>
      </c>
      <c r="B9768" t="e">
        <f>IF(
OR('Shares - LTR - Granted'!B9768 = "8. Transferee of restricted securities", 'Shares - LTR - Granted'!B9768 = "9. Any person (substitution for securities etc.)"),
'Shares - LTR - Granted'!C9768,
IF(
'Shares - LTR - Granted'!B9768 = "",
#N/A,
'Shares - LTR - Granted'!B9768)
)</f>
        <v>#N/A</v>
      </c>
      <c r="C9768" t="e">
        <f>IF(
OR('Performance Securities'!B9768 = "8. Transferee of restricted securities", 'Performance Securities'!B9768 = "9. Any person (substitution for securities etc.)"),
'Performance Securities'!C9768,
IF(
'Performance Securities'!B9768 = "",
#N/A,
'Performance Securities'!B9768)
)</f>
        <v>#N/A</v>
      </c>
      <c r="D9768" t="e">
        <f>IF(
OR('Options or Warrants'!B9768 = "8. Transferee of restricted securities", 'Options or Warrants'!B9768 = "9. Any person (substitution for securities etc.)"),
'Options or Warrants'!C9768,
IF(
'Options or Warrants'!B9768 = "",
#N/A,
'Options or Warrants'!B9768)
)</f>
        <v>#N/A</v>
      </c>
      <c r="E9768" t="e">
        <f>IF(
OR('Options - Free Attaching'!B9768 = "8. Transferee of restricted securities", 'Options - Free Attaching'!B9768 = "9. Any person (substitution for securities etc.)"),
'Options - Free Attaching'!C9768,
IF(
'Options - Free Attaching'!B9768 = "",
#N/A,
'Options - Free Attaching'!B9768)
)</f>
        <v>#N/A</v>
      </c>
      <c r="F9768" t="e">
        <f>IF(
OR('Con. Notes - Conversion'!B9768 = "8. Transferee of restricted securities", 'Con. Notes - Conversion'!B9768 = "9. Any person (substitution for securities etc.)"),
'Con. Notes - Conversion'!C9768,
IF(
'Con. Notes - Conversion'!B9768 = "",
#N/A,
'Con. Notes - Conversion'!B9768)
)</f>
        <v>#N/A</v>
      </c>
      <c r="G9768" t="e">
        <f>IF(
OR('Con. Notes - No Conversion'!B9768 = "8. Transferee of restricted securities", 'Con. Notes - No Conversion'!B9768 = "9. Any person (substitution for securities etc.)"),
'Con. Notes - No Conversion'!C9768,
IF(
'Con. Notes - No Conversion'!B9768 = "",
#N/A,
'Con. Notes - No Conversion'!B9768)
)</f>
        <v>#N/A</v>
      </c>
    </row>
    <row r="9769" spans="1:7" x14ac:dyDescent="0.25">
      <c r="A9769" t="e">
        <f>IF(
OR(Shares!B9769 = "8. Transferee of restricted securities", Shares!B9769 = "9. Any person (substitution for securities etc.)"),
Shares!C9769,
IF(
Shares!B9769 = "",
#N/A,
Shares!B9769)
)</f>
        <v>#N/A</v>
      </c>
      <c r="B9769" t="e">
        <f>IF(
OR('Shares - LTR - Granted'!B9769 = "8. Transferee of restricted securities", 'Shares - LTR - Granted'!B9769 = "9. Any person (substitution for securities etc.)"),
'Shares - LTR - Granted'!C9769,
IF(
'Shares - LTR - Granted'!B9769 = "",
#N/A,
'Shares - LTR - Granted'!B9769)
)</f>
        <v>#N/A</v>
      </c>
      <c r="C9769" t="e">
        <f>IF(
OR('Performance Securities'!B9769 = "8. Transferee of restricted securities", 'Performance Securities'!B9769 = "9. Any person (substitution for securities etc.)"),
'Performance Securities'!C9769,
IF(
'Performance Securities'!B9769 = "",
#N/A,
'Performance Securities'!B9769)
)</f>
        <v>#N/A</v>
      </c>
      <c r="D9769" t="e">
        <f>IF(
OR('Options or Warrants'!B9769 = "8. Transferee of restricted securities", 'Options or Warrants'!B9769 = "9. Any person (substitution for securities etc.)"),
'Options or Warrants'!C9769,
IF(
'Options or Warrants'!B9769 = "",
#N/A,
'Options or Warrants'!B9769)
)</f>
        <v>#N/A</v>
      </c>
      <c r="E9769" t="e">
        <f>IF(
OR('Options - Free Attaching'!B9769 = "8. Transferee of restricted securities", 'Options - Free Attaching'!B9769 = "9. Any person (substitution for securities etc.)"),
'Options - Free Attaching'!C9769,
IF(
'Options - Free Attaching'!B9769 = "",
#N/A,
'Options - Free Attaching'!B9769)
)</f>
        <v>#N/A</v>
      </c>
      <c r="F9769" t="e">
        <f>IF(
OR('Con. Notes - Conversion'!B9769 = "8. Transferee of restricted securities", 'Con. Notes - Conversion'!B9769 = "9. Any person (substitution for securities etc.)"),
'Con. Notes - Conversion'!C9769,
IF(
'Con. Notes - Conversion'!B9769 = "",
#N/A,
'Con. Notes - Conversion'!B9769)
)</f>
        <v>#N/A</v>
      </c>
      <c r="G9769" t="e">
        <f>IF(
OR('Con. Notes - No Conversion'!B9769 = "8. Transferee of restricted securities", 'Con. Notes - No Conversion'!B9769 = "9. Any person (substitution for securities etc.)"),
'Con. Notes - No Conversion'!C9769,
IF(
'Con. Notes - No Conversion'!B9769 = "",
#N/A,
'Con. Notes - No Conversion'!B9769)
)</f>
        <v>#N/A</v>
      </c>
    </row>
    <row r="9770" spans="1:7" x14ac:dyDescent="0.25">
      <c r="A9770" t="e">
        <f>IF(
OR(Shares!B9770 = "8. Transferee of restricted securities", Shares!B9770 = "9. Any person (substitution for securities etc.)"),
Shares!C9770,
IF(
Shares!B9770 = "",
#N/A,
Shares!B9770)
)</f>
        <v>#N/A</v>
      </c>
      <c r="B9770" t="e">
        <f>IF(
OR('Shares - LTR - Granted'!B9770 = "8. Transferee of restricted securities", 'Shares - LTR - Granted'!B9770 = "9. Any person (substitution for securities etc.)"),
'Shares - LTR - Granted'!C9770,
IF(
'Shares - LTR - Granted'!B9770 = "",
#N/A,
'Shares - LTR - Granted'!B9770)
)</f>
        <v>#N/A</v>
      </c>
      <c r="C9770" t="e">
        <f>IF(
OR('Performance Securities'!B9770 = "8. Transferee of restricted securities", 'Performance Securities'!B9770 = "9. Any person (substitution for securities etc.)"),
'Performance Securities'!C9770,
IF(
'Performance Securities'!B9770 = "",
#N/A,
'Performance Securities'!B9770)
)</f>
        <v>#N/A</v>
      </c>
      <c r="D9770" t="e">
        <f>IF(
OR('Options or Warrants'!B9770 = "8. Transferee of restricted securities", 'Options or Warrants'!B9770 = "9. Any person (substitution for securities etc.)"),
'Options or Warrants'!C9770,
IF(
'Options or Warrants'!B9770 = "",
#N/A,
'Options or Warrants'!B9770)
)</f>
        <v>#N/A</v>
      </c>
      <c r="E9770" t="e">
        <f>IF(
OR('Options - Free Attaching'!B9770 = "8. Transferee of restricted securities", 'Options - Free Attaching'!B9770 = "9. Any person (substitution for securities etc.)"),
'Options - Free Attaching'!C9770,
IF(
'Options - Free Attaching'!B9770 = "",
#N/A,
'Options - Free Attaching'!B9770)
)</f>
        <v>#N/A</v>
      </c>
      <c r="F9770" t="e">
        <f>IF(
OR('Con. Notes - Conversion'!B9770 = "8. Transferee of restricted securities", 'Con. Notes - Conversion'!B9770 = "9. Any person (substitution for securities etc.)"),
'Con. Notes - Conversion'!C9770,
IF(
'Con. Notes - Conversion'!B9770 = "",
#N/A,
'Con. Notes - Conversion'!B9770)
)</f>
        <v>#N/A</v>
      </c>
      <c r="G9770" t="e">
        <f>IF(
OR('Con. Notes - No Conversion'!B9770 = "8. Transferee of restricted securities", 'Con. Notes - No Conversion'!B9770 = "9. Any person (substitution for securities etc.)"),
'Con. Notes - No Conversion'!C9770,
IF(
'Con. Notes - No Conversion'!B9770 = "",
#N/A,
'Con. Notes - No Conversion'!B9770)
)</f>
        <v>#N/A</v>
      </c>
    </row>
    <row r="9771" spans="1:7" x14ac:dyDescent="0.25">
      <c r="A9771" t="e">
        <f>IF(
OR(Shares!B9771 = "8. Transferee of restricted securities", Shares!B9771 = "9. Any person (substitution for securities etc.)"),
Shares!C9771,
IF(
Shares!B9771 = "",
#N/A,
Shares!B9771)
)</f>
        <v>#N/A</v>
      </c>
      <c r="B9771" t="e">
        <f>IF(
OR('Shares - LTR - Granted'!B9771 = "8. Transferee of restricted securities", 'Shares - LTR - Granted'!B9771 = "9. Any person (substitution for securities etc.)"),
'Shares - LTR - Granted'!C9771,
IF(
'Shares - LTR - Granted'!B9771 = "",
#N/A,
'Shares - LTR - Granted'!B9771)
)</f>
        <v>#N/A</v>
      </c>
      <c r="C9771" t="e">
        <f>IF(
OR('Performance Securities'!B9771 = "8. Transferee of restricted securities", 'Performance Securities'!B9771 = "9. Any person (substitution for securities etc.)"),
'Performance Securities'!C9771,
IF(
'Performance Securities'!B9771 = "",
#N/A,
'Performance Securities'!B9771)
)</f>
        <v>#N/A</v>
      </c>
      <c r="D9771" t="e">
        <f>IF(
OR('Options or Warrants'!B9771 = "8. Transferee of restricted securities", 'Options or Warrants'!B9771 = "9. Any person (substitution for securities etc.)"),
'Options or Warrants'!C9771,
IF(
'Options or Warrants'!B9771 = "",
#N/A,
'Options or Warrants'!B9771)
)</f>
        <v>#N/A</v>
      </c>
      <c r="E9771" t="e">
        <f>IF(
OR('Options - Free Attaching'!B9771 = "8. Transferee of restricted securities", 'Options - Free Attaching'!B9771 = "9. Any person (substitution for securities etc.)"),
'Options - Free Attaching'!C9771,
IF(
'Options - Free Attaching'!B9771 = "",
#N/A,
'Options - Free Attaching'!B9771)
)</f>
        <v>#N/A</v>
      </c>
      <c r="F9771" t="e">
        <f>IF(
OR('Con. Notes - Conversion'!B9771 = "8. Transferee of restricted securities", 'Con. Notes - Conversion'!B9771 = "9. Any person (substitution for securities etc.)"),
'Con. Notes - Conversion'!C9771,
IF(
'Con. Notes - Conversion'!B9771 = "",
#N/A,
'Con. Notes - Conversion'!B9771)
)</f>
        <v>#N/A</v>
      </c>
      <c r="G9771" t="e">
        <f>IF(
OR('Con. Notes - No Conversion'!B9771 = "8. Transferee of restricted securities", 'Con. Notes - No Conversion'!B9771 = "9. Any person (substitution for securities etc.)"),
'Con. Notes - No Conversion'!C9771,
IF(
'Con. Notes - No Conversion'!B9771 = "",
#N/A,
'Con. Notes - No Conversion'!B9771)
)</f>
        <v>#N/A</v>
      </c>
    </row>
    <row r="9772" spans="1:7" x14ac:dyDescent="0.25">
      <c r="A9772" t="e">
        <f>IF(
OR(Shares!B9772 = "8. Transferee of restricted securities", Shares!B9772 = "9. Any person (substitution for securities etc.)"),
Shares!C9772,
IF(
Shares!B9772 = "",
#N/A,
Shares!B9772)
)</f>
        <v>#N/A</v>
      </c>
      <c r="B9772" t="e">
        <f>IF(
OR('Shares - LTR - Granted'!B9772 = "8. Transferee of restricted securities", 'Shares - LTR - Granted'!B9772 = "9. Any person (substitution for securities etc.)"),
'Shares - LTR - Granted'!C9772,
IF(
'Shares - LTR - Granted'!B9772 = "",
#N/A,
'Shares - LTR - Granted'!B9772)
)</f>
        <v>#N/A</v>
      </c>
      <c r="C9772" t="e">
        <f>IF(
OR('Performance Securities'!B9772 = "8. Transferee of restricted securities", 'Performance Securities'!B9772 = "9. Any person (substitution for securities etc.)"),
'Performance Securities'!C9772,
IF(
'Performance Securities'!B9772 = "",
#N/A,
'Performance Securities'!B9772)
)</f>
        <v>#N/A</v>
      </c>
      <c r="D9772" t="e">
        <f>IF(
OR('Options or Warrants'!B9772 = "8. Transferee of restricted securities", 'Options or Warrants'!B9772 = "9. Any person (substitution for securities etc.)"),
'Options or Warrants'!C9772,
IF(
'Options or Warrants'!B9772 = "",
#N/A,
'Options or Warrants'!B9772)
)</f>
        <v>#N/A</v>
      </c>
      <c r="E9772" t="e">
        <f>IF(
OR('Options - Free Attaching'!B9772 = "8. Transferee of restricted securities", 'Options - Free Attaching'!B9772 = "9. Any person (substitution for securities etc.)"),
'Options - Free Attaching'!C9772,
IF(
'Options - Free Attaching'!B9772 = "",
#N/A,
'Options - Free Attaching'!B9772)
)</f>
        <v>#N/A</v>
      </c>
      <c r="F9772" t="e">
        <f>IF(
OR('Con. Notes - Conversion'!B9772 = "8. Transferee of restricted securities", 'Con. Notes - Conversion'!B9772 = "9. Any person (substitution for securities etc.)"),
'Con. Notes - Conversion'!C9772,
IF(
'Con. Notes - Conversion'!B9772 = "",
#N/A,
'Con. Notes - Conversion'!B9772)
)</f>
        <v>#N/A</v>
      </c>
      <c r="G9772" t="e">
        <f>IF(
OR('Con. Notes - No Conversion'!B9772 = "8. Transferee of restricted securities", 'Con. Notes - No Conversion'!B9772 = "9. Any person (substitution for securities etc.)"),
'Con. Notes - No Conversion'!C9772,
IF(
'Con. Notes - No Conversion'!B9772 = "",
#N/A,
'Con. Notes - No Conversion'!B9772)
)</f>
        <v>#N/A</v>
      </c>
    </row>
    <row r="9773" spans="1:7" x14ac:dyDescent="0.25">
      <c r="A9773" t="e">
        <f>IF(
OR(Shares!B9773 = "8. Transferee of restricted securities", Shares!B9773 = "9. Any person (substitution for securities etc.)"),
Shares!C9773,
IF(
Shares!B9773 = "",
#N/A,
Shares!B9773)
)</f>
        <v>#N/A</v>
      </c>
      <c r="B9773" t="e">
        <f>IF(
OR('Shares - LTR - Granted'!B9773 = "8. Transferee of restricted securities", 'Shares - LTR - Granted'!B9773 = "9. Any person (substitution for securities etc.)"),
'Shares - LTR - Granted'!C9773,
IF(
'Shares - LTR - Granted'!B9773 = "",
#N/A,
'Shares - LTR - Granted'!B9773)
)</f>
        <v>#N/A</v>
      </c>
      <c r="C9773" t="e">
        <f>IF(
OR('Performance Securities'!B9773 = "8. Transferee of restricted securities", 'Performance Securities'!B9773 = "9. Any person (substitution for securities etc.)"),
'Performance Securities'!C9773,
IF(
'Performance Securities'!B9773 = "",
#N/A,
'Performance Securities'!B9773)
)</f>
        <v>#N/A</v>
      </c>
      <c r="D9773" t="e">
        <f>IF(
OR('Options or Warrants'!B9773 = "8. Transferee of restricted securities", 'Options or Warrants'!B9773 = "9. Any person (substitution for securities etc.)"),
'Options or Warrants'!C9773,
IF(
'Options or Warrants'!B9773 = "",
#N/A,
'Options or Warrants'!B9773)
)</f>
        <v>#N/A</v>
      </c>
      <c r="E9773" t="e">
        <f>IF(
OR('Options - Free Attaching'!B9773 = "8. Transferee of restricted securities", 'Options - Free Attaching'!B9773 = "9. Any person (substitution for securities etc.)"),
'Options - Free Attaching'!C9773,
IF(
'Options - Free Attaching'!B9773 = "",
#N/A,
'Options - Free Attaching'!B9773)
)</f>
        <v>#N/A</v>
      </c>
      <c r="F9773" t="e">
        <f>IF(
OR('Con. Notes - Conversion'!B9773 = "8. Transferee of restricted securities", 'Con. Notes - Conversion'!B9773 = "9. Any person (substitution for securities etc.)"),
'Con. Notes - Conversion'!C9773,
IF(
'Con. Notes - Conversion'!B9773 = "",
#N/A,
'Con. Notes - Conversion'!B9773)
)</f>
        <v>#N/A</v>
      </c>
      <c r="G9773" t="e">
        <f>IF(
OR('Con. Notes - No Conversion'!B9773 = "8. Transferee of restricted securities", 'Con. Notes - No Conversion'!B9773 = "9. Any person (substitution for securities etc.)"),
'Con. Notes - No Conversion'!C9773,
IF(
'Con. Notes - No Conversion'!B9773 = "",
#N/A,
'Con. Notes - No Conversion'!B9773)
)</f>
        <v>#N/A</v>
      </c>
    </row>
    <row r="9774" spans="1:7" x14ac:dyDescent="0.25">
      <c r="A9774" t="e">
        <f>IF(
OR(Shares!B9774 = "8. Transferee of restricted securities", Shares!B9774 = "9. Any person (substitution for securities etc.)"),
Shares!C9774,
IF(
Shares!B9774 = "",
#N/A,
Shares!B9774)
)</f>
        <v>#N/A</v>
      </c>
      <c r="B9774" t="e">
        <f>IF(
OR('Shares - LTR - Granted'!B9774 = "8. Transferee of restricted securities", 'Shares - LTR - Granted'!B9774 = "9. Any person (substitution for securities etc.)"),
'Shares - LTR - Granted'!C9774,
IF(
'Shares - LTR - Granted'!B9774 = "",
#N/A,
'Shares - LTR - Granted'!B9774)
)</f>
        <v>#N/A</v>
      </c>
      <c r="C9774" t="e">
        <f>IF(
OR('Performance Securities'!B9774 = "8. Transferee of restricted securities", 'Performance Securities'!B9774 = "9. Any person (substitution for securities etc.)"),
'Performance Securities'!C9774,
IF(
'Performance Securities'!B9774 = "",
#N/A,
'Performance Securities'!B9774)
)</f>
        <v>#N/A</v>
      </c>
      <c r="D9774" t="e">
        <f>IF(
OR('Options or Warrants'!B9774 = "8. Transferee of restricted securities", 'Options or Warrants'!B9774 = "9. Any person (substitution for securities etc.)"),
'Options or Warrants'!C9774,
IF(
'Options or Warrants'!B9774 = "",
#N/A,
'Options or Warrants'!B9774)
)</f>
        <v>#N/A</v>
      </c>
      <c r="E9774" t="e">
        <f>IF(
OR('Options - Free Attaching'!B9774 = "8. Transferee of restricted securities", 'Options - Free Attaching'!B9774 = "9. Any person (substitution for securities etc.)"),
'Options - Free Attaching'!C9774,
IF(
'Options - Free Attaching'!B9774 = "",
#N/A,
'Options - Free Attaching'!B9774)
)</f>
        <v>#N/A</v>
      </c>
      <c r="F9774" t="e">
        <f>IF(
OR('Con. Notes - Conversion'!B9774 = "8. Transferee of restricted securities", 'Con. Notes - Conversion'!B9774 = "9. Any person (substitution for securities etc.)"),
'Con. Notes - Conversion'!C9774,
IF(
'Con. Notes - Conversion'!B9774 = "",
#N/A,
'Con. Notes - Conversion'!B9774)
)</f>
        <v>#N/A</v>
      </c>
      <c r="G9774" t="e">
        <f>IF(
OR('Con. Notes - No Conversion'!B9774 = "8. Transferee of restricted securities", 'Con. Notes - No Conversion'!B9774 = "9. Any person (substitution for securities etc.)"),
'Con. Notes - No Conversion'!C9774,
IF(
'Con. Notes - No Conversion'!B9774 = "",
#N/A,
'Con. Notes - No Conversion'!B9774)
)</f>
        <v>#N/A</v>
      </c>
    </row>
    <row r="9775" spans="1:7" x14ac:dyDescent="0.25">
      <c r="A9775" t="e">
        <f>IF(
OR(Shares!B9775 = "8. Transferee of restricted securities", Shares!B9775 = "9. Any person (substitution for securities etc.)"),
Shares!C9775,
IF(
Shares!B9775 = "",
#N/A,
Shares!B9775)
)</f>
        <v>#N/A</v>
      </c>
      <c r="B9775" t="e">
        <f>IF(
OR('Shares - LTR - Granted'!B9775 = "8. Transferee of restricted securities", 'Shares - LTR - Granted'!B9775 = "9. Any person (substitution for securities etc.)"),
'Shares - LTR - Granted'!C9775,
IF(
'Shares - LTR - Granted'!B9775 = "",
#N/A,
'Shares - LTR - Granted'!B9775)
)</f>
        <v>#N/A</v>
      </c>
      <c r="C9775" t="e">
        <f>IF(
OR('Performance Securities'!B9775 = "8. Transferee of restricted securities", 'Performance Securities'!B9775 = "9. Any person (substitution for securities etc.)"),
'Performance Securities'!C9775,
IF(
'Performance Securities'!B9775 = "",
#N/A,
'Performance Securities'!B9775)
)</f>
        <v>#N/A</v>
      </c>
      <c r="D9775" t="e">
        <f>IF(
OR('Options or Warrants'!B9775 = "8. Transferee of restricted securities", 'Options or Warrants'!B9775 = "9. Any person (substitution for securities etc.)"),
'Options or Warrants'!C9775,
IF(
'Options or Warrants'!B9775 = "",
#N/A,
'Options or Warrants'!B9775)
)</f>
        <v>#N/A</v>
      </c>
      <c r="E9775" t="e">
        <f>IF(
OR('Options - Free Attaching'!B9775 = "8. Transferee of restricted securities", 'Options - Free Attaching'!B9775 = "9. Any person (substitution for securities etc.)"),
'Options - Free Attaching'!C9775,
IF(
'Options - Free Attaching'!B9775 = "",
#N/A,
'Options - Free Attaching'!B9775)
)</f>
        <v>#N/A</v>
      </c>
      <c r="F9775" t="e">
        <f>IF(
OR('Con. Notes - Conversion'!B9775 = "8. Transferee of restricted securities", 'Con. Notes - Conversion'!B9775 = "9. Any person (substitution for securities etc.)"),
'Con. Notes - Conversion'!C9775,
IF(
'Con. Notes - Conversion'!B9775 = "",
#N/A,
'Con. Notes - Conversion'!B9775)
)</f>
        <v>#N/A</v>
      </c>
      <c r="G9775" t="e">
        <f>IF(
OR('Con. Notes - No Conversion'!B9775 = "8. Transferee of restricted securities", 'Con. Notes - No Conversion'!B9775 = "9. Any person (substitution for securities etc.)"),
'Con. Notes - No Conversion'!C9775,
IF(
'Con. Notes - No Conversion'!B9775 = "",
#N/A,
'Con. Notes - No Conversion'!B9775)
)</f>
        <v>#N/A</v>
      </c>
    </row>
    <row r="9776" spans="1:7" x14ac:dyDescent="0.25">
      <c r="A9776" t="e">
        <f>IF(
OR(Shares!B9776 = "8. Transferee of restricted securities", Shares!B9776 = "9. Any person (substitution for securities etc.)"),
Shares!C9776,
IF(
Shares!B9776 = "",
#N/A,
Shares!B9776)
)</f>
        <v>#N/A</v>
      </c>
      <c r="B9776" t="e">
        <f>IF(
OR('Shares - LTR - Granted'!B9776 = "8. Transferee of restricted securities", 'Shares - LTR - Granted'!B9776 = "9. Any person (substitution for securities etc.)"),
'Shares - LTR - Granted'!C9776,
IF(
'Shares - LTR - Granted'!B9776 = "",
#N/A,
'Shares - LTR - Granted'!B9776)
)</f>
        <v>#N/A</v>
      </c>
      <c r="C9776" t="e">
        <f>IF(
OR('Performance Securities'!B9776 = "8. Transferee of restricted securities", 'Performance Securities'!B9776 = "9. Any person (substitution for securities etc.)"),
'Performance Securities'!C9776,
IF(
'Performance Securities'!B9776 = "",
#N/A,
'Performance Securities'!B9776)
)</f>
        <v>#N/A</v>
      </c>
      <c r="D9776" t="e">
        <f>IF(
OR('Options or Warrants'!B9776 = "8. Transferee of restricted securities", 'Options or Warrants'!B9776 = "9. Any person (substitution for securities etc.)"),
'Options or Warrants'!C9776,
IF(
'Options or Warrants'!B9776 = "",
#N/A,
'Options or Warrants'!B9776)
)</f>
        <v>#N/A</v>
      </c>
      <c r="E9776" t="e">
        <f>IF(
OR('Options - Free Attaching'!B9776 = "8. Transferee of restricted securities", 'Options - Free Attaching'!B9776 = "9. Any person (substitution for securities etc.)"),
'Options - Free Attaching'!C9776,
IF(
'Options - Free Attaching'!B9776 = "",
#N/A,
'Options - Free Attaching'!B9776)
)</f>
        <v>#N/A</v>
      </c>
      <c r="F9776" t="e">
        <f>IF(
OR('Con. Notes - Conversion'!B9776 = "8. Transferee of restricted securities", 'Con. Notes - Conversion'!B9776 = "9. Any person (substitution for securities etc.)"),
'Con. Notes - Conversion'!C9776,
IF(
'Con. Notes - Conversion'!B9776 = "",
#N/A,
'Con. Notes - Conversion'!B9776)
)</f>
        <v>#N/A</v>
      </c>
      <c r="G9776" t="e">
        <f>IF(
OR('Con. Notes - No Conversion'!B9776 = "8. Transferee of restricted securities", 'Con. Notes - No Conversion'!B9776 = "9. Any person (substitution for securities etc.)"),
'Con. Notes - No Conversion'!C9776,
IF(
'Con. Notes - No Conversion'!B9776 = "",
#N/A,
'Con. Notes - No Conversion'!B9776)
)</f>
        <v>#N/A</v>
      </c>
    </row>
    <row r="9777" spans="1:7" x14ac:dyDescent="0.25">
      <c r="A9777" t="e">
        <f>IF(
OR(Shares!B9777 = "8. Transferee of restricted securities", Shares!B9777 = "9. Any person (substitution for securities etc.)"),
Shares!C9777,
IF(
Shares!B9777 = "",
#N/A,
Shares!B9777)
)</f>
        <v>#N/A</v>
      </c>
      <c r="B9777" t="e">
        <f>IF(
OR('Shares - LTR - Granted'!B9777 = "8. Transferee of restricted securities", 'Shares - LTR - Granted'!B9777 = "9. Any person (substitution for securities etc.)"),
'Shares - LTR - Granted'!C9777,
IF(
'Shares - LTR - Granted'!B9777 = "",
#N/A,
'Shares - LTR - Granted'!B9777)
)</f>
        <v>#N/A</v>
      </c>
      <c r="C9777" t="e">
        <f>IF(
OR('Performance Securities'!B9777 = "8. Transferee of restricted securities", 'Performance Securities'!B9777 = "9. Any person (substitution for securities etc.)"),
'Performance Securities'!C9777,
IF(
'Performance Securities'!B9777 = "",
#N/A,
'Performance Securities'!B9777)
)</f>
        <v>#N/A</v>
      </c>
      <c r="D9777" t="e">
        <f>IF(
OR('Options or Warrants'!B9777 = "8. Transferee of restricted securities", 'Options or Warrants'!B9777 = "9. Any person (substitution for securities etc.)"),
'Options or Warrants'!C9777,
IF(
'Options or Warrants'!B9777 = "",
#N/A,
'Options or Warrants'!B9777)
)</f>
        <v>#N/A</v>
      </c>
      <c r="E9777" t="e">
        <f>IF(
OR('Options - Free Attaching'!B9777 = "8. Transferee of restricted securities", 'Options - Free Attaching'!B9777 = "9. Any person (substitution for securities etc.)"),
'Options - Free Attaching'!C9777,
IF(
'Options - Free Attaching'!B9777 = "",
#N/A,
'Options - Free Attaching'!B9777)
)</f>
        <v>#N/A</v>
      </c>
      <c r="F9777" t="e">
        <f>IF(
OR('Con. Notes - Conversion'!B9777 = "8. Transferee of restricted securities", 'Con. Notes - Conversion'!B9777 = "9. Any person (substitution for securities etc.)"),
'Con. Notes - Conversion'!C9777,
IF(
'Con. Notes - Conversion'!B9777 = "",
#N/A,
'Con. Notes - Conversion'!B9777)
)</f>
        <v>#N/A</v>
      </c>
      <c r="G9777" t="e">
        <f>IF(
OR('Con. Notes - No Conversion'!B9777 = "8. Transferee of restricted securities", 'Con. Notes - No Conversion'!B9777 = "9. Any person (substitution for securities etc.)"),
'Con. Notes - No Conversion'!C9777,
IF(
'Con. Notes - No Conversion'!B9777 = "",
#N/A,
'Con. Notes - No Conversion'!B9777)
)</f>
        <v>#N/A</v>
      </c>
    </row>
    <row r="9778" spans="1:7" x14ac:dyDescent="0.25">
      <c r="A9778" t="e">
        <f>IF(
OR(Shares!B9778 = "8. Transferee of restricted securities", Shares!B9778 = "9. Any person (substitution for securities etc.)"),
Shares!C9778,
IF(
Shares!B9778 = "",
#N/A,
Shares!B9778)
)</f>
        <v>#N/A</v>
      </c>
      <c r="B9778" t="e">
        <f>IF(
OR('Shares - LTR - Granted'!B9778 = "8. Transferee of restricted securities", 'Shares - LTR - Granted'!B9778 = "9. Any person (substitution for securities etc.)"),
'Shares - LTR - Granted'!C9778,
IF(
'Shares - LTR - Granted'!B9778 = "",
#N/A,
'Shares - LTR - Granted'!B9778)
)</f>
        <v>#N/A</v>
      </c>
      <c r="C9778" t="e">
        <f>IF(
OR('Performance Securities'!B9778 = "8. Transferee of restricted securities", 'Performance Securities'!B9778 = "9. Any person (substitution for securities etc.)"),
'Performance Securities'!C9778,
IF(
'Performance Securities'!B9778 = "",
#N/A,
'Performance Securities'!B9778)
)</f>
        <v>#N/A</v>
      </c>
      <c r="D9778" t="e">
        <f>IF(
OR('Options or Warrants'!B9778 = "8. Transferee of restricted securities", 'Options or Warrants'!B9778 = "9. Any person (substitution for securities etc.)"),
'Options or Warrants'!C9778,
IF(
'Options or Warrants'!B9778 = "",
#N/A,
'Options or Warrants'!B9778)
)</f>
        <v>#N/A</v>
      </c>
      <c r="E9778" t="e">
        <f>IF(
OR('Options - Free Attaching'!B9778 = "8. Transferee of restricted securities", 'Options - Free Attaching'!B9778 = "9. Any person (substitution for securities etc.)"),
'Options - Free Attaching'!C9778,
IF(
'Options - Free Attaching'!B9778 = "",
#N/A,
'Options - Free Attaching'!B9778)
)</f>
        <v>#N/A</v>
      </c>
      <c r="F9778" t="e">
        <f>IF(
OR('Con. Notes - Conversion'!B9778 = "8. Transferee of restricted securities", 'Con. Notes - Conversion'!B9778 = "9. Any person (substitution for securities etc.)"),
'Con. Notes - Conversion'!C9778,
IF(
'Con. Notes - Conversion'!B9778 = "",
#N/A,
'Con. Notes - Conversion'!B9778)
)</f>
        <v>#N/A</v>
      </c>
      <c r="G9778" t="e">
        <f>IF(
OR('Con. Notes - No Conversion'!B9778 = "8. Transferee of restricted securities", 'Con. Notes - No Conversion'!B9778 = "9. Any person (substitution for securities etc.)"),
'Con. Notes - No Conversion'!C9778,
IF(
'Con. Notes - No Conversion'!B9778 = "",
#N/A,
'Con. Notes - No Conversion'!B9778)
)</f>
        <v>#N/A</v>
      </c>
    </row>
    <row r="9779" spans="1:7" x14ac:dyDescent="0.25">
      <c r="A9779" t="e">
        <f>IF(
OR(Shares!B9779 = "8. Transferee of restricted securities", Shares!B9779 = "9. Any person (substitution for securities etc.)"),
Shares!C9779,
IF(
Shares!B9779 = "",
#N/A,
Shares!B9779)
)</f>
        <v>#N/A</v>
      </c>
      <c r="B9779" t="e">
        <f>IF(
OR('Shares - LTR - Granted'!B9779 = "8. Transferee of restricted securities", 'Shares - LTR - Granted'!B9779 = "9. Any person (substitution for securities etc.)"),
'Shares - LTR - Granted'!C9779,
IF(
'Shares - LTR - Granted'!B9779 = "",
#N/A,
'Shares - LTR - Granted'!B9779)
)</f>
        <v>#N/A</v>
      </c>
      <c r="C9779" t="e">
        <f>IF(
OR('Performance Securities'!B9779 = "8. Transferee of restricted securities", 'Performance Securities'!B9779 = "9. Any person (substitution for securities etc.)"),
'Performance Securities'!C9779,
IF(
'Performance Securities'!B9779 = "",
#N/A,
'Performance Securities'!B9779)
)</f>
        <v>#N/A</v>
      </c>
      <c r="D9779" t="e">
        <f>IF(
OR('Options or Warrants'!B9779 = "8. Transferee of restricted securities", 'Options or Warrants'!B9779 = "9. Any person (substitution for securities etc.)"),
'Options or Warrants'!C9779,
IF(
'Options or Warrants'!B9779 = "",
#N/A,
'Options or Warrants'!B9779)
)</f>
        <v>#N/A</v>
      </c>
      <c r="E9779" t="e">
        <f>IF(
OR('Options - Free Attaching'!B9779 = "8. Transferee of restricted securities", 'Options - Free Attaching'!B9779 = "9. Any person (substitution for securities etc.)"),
'Options - Free Attaching'!C9779,
IF(
'Options - Free Attaching'!B9779 = "",
#N/A,
'Options - Free Attaching'!B9779)
)</f>
        <v>#N/A</v>
      </c>
      <c r="F9779" t="e">
        <f>IF(
OR('Con. Notes - Conversion'!B9779 = "8. Transferee of restricted securities", 'Con. Notes - Conversion'!B9779 = "9. Any person (substitution for securities etc.)"),
'Con. Notes - Conversion'!C9779,
IF(
'Con. Notes - Conversion'!B9779 = "",
#N/A,
'Con. Notes - Conversion'!B9779)
)</f>
        <v>#N/A</v>
      </c>
      <c r="G9779" t="e">
        <f>IF(
OR('Con. Notes - No Conversion'!B9779 = "8. Transferee of restricted securities", 'Con. Notes - No Conversion'!B9779 = "9. Any person (substitution for securities etc.)"),
'Con. Notes - No Conversion'!C9779,
IF(
'Con. Notes - No Conversion'!B9779 = "",
#N/A,
'Con. Notes - No Conversion'!B9779)
)</f>
        <v>#N/A</v>
      </c>
    </row>
    <row r="9780" spans="1:7" x14ac:dyDescent="0.25">
      <c r="A9780" t="e">
        <f>IF(
OR(Shares!B9780 = "8. Transferee of restricted securities", Shares!B9780 = "9. Any person (substitution for securities etc.)"),
Shares!C9780,
IF(
Shares!B9780 = "",
#N/A,
Shares!B9780)
)</f>
        <v>#N/A</v>
      </c>
      <c r="B9780" t="e">
        <f>IF(
OR('Shares - LTR - Granted'!B9780 = "8. Transferee of restricted securities", 'Shares - LTR - Granted'!B9780 = "9. Any person (substitution for securities etc.)"),
'Shares - LTR - Granted'!C9780,
IF(
'Shares - LTR - Granted'!B9780 = "",
#N/A,
'Shares - LTR - Granted'!B9780)
)</f>
        <v>#N/A</v>
      </c>
      <c r="C9780" t="e">
        <f>IF(
OR('Performance Securities'!B9780 = "8. Transferee of restricted securities", 'Performance Securities'!B9780 = "9. Any person (substitution for securities etc.)"),
'Performance Securities'!C9780,
IF(
'Performance Securities'!B9780 = "",
#N/A,
'Performance Securities'!B9780)
)</f>
        <v>#N/A</v>
      </c>
      <c r="D9780" t="e">
        <f>IF(
OR('Options or Warrants'!B9780 = "8. Transferee of restricted securities", 'Options or Warrants'!B9780 = "9. Any person (substitution for securities etc.)"),
'Options or Warrants'!C9780,
IF(
'Options or Warrants'!B9780 = "",
#N/A,
'Options or Warrants'!B9780)
)</f>
        <v>#N/A</v>
      </c>
      <c r="E9780" t="e">
        <f>IF(
OR('Options - Free Attaching'!B9780 = "8. Transferee of restricted securities", 'Options - Free Attaching'!B9780 = "9. Any person (substitution for securities etc.)"),
'Options - Free Attaching'!C9780,
IF(
'Options - Free Attaching'!B9780 = "",
#N/A,
'Options - Free Attaching'!B9780)
)</f>
        <v>#N/A</v>
      </c>
      <c r="F9780" t="e">
        <f>IF(
OR('Con. Notes - Conversion'!B9780 = "8. Transferee of restricted securities", 'Con. Notes - Conversion'!B9780 = "9. Any person (substitution for securities etc.)"),
'Con. Notes - Conversion'!C9780,
IF(
'Con. Notes - Conversion'!B9780 = "",
#N/A,
'Con. Notes - Conversion'!B9780)
)</f>
        <v>#N/A</v>
      </c>
      <c r="G9780" t="e">
        <f>IF(
OR('Con. Notes - No Conversion'!B9780 = "8. Transferee of restricted securities", 'Con. Notes - No Conversion'!B9780 = "9. Any person (substitution for securities etc.)"),
'Con. Notes - No Conversion'!C9780,
IF(
'Con. Notes - No Conversion'!B9780 = "",
#N/A,
'Con. Notes - No Conversion'!B9780)
)</f>
        <v>#N/A</v>
      </c>
    </row>
    <row r="9781" spans="1:7" x14ac:dyDescent="0.25">
      <c r="A9781" t="e">
        <f>IF(
OR(Shares!B9781 = "8. Transferee of restricted securities", Shares!B9781 = "9. Any person (substitution for securities etc.)"),
Shares!C9781,
IF(
Shares!B9781 = "",
#N/A,
Shares!B9781)
)</f>
        <v>#N/A</v>
      </c>
      <c r="B9781" t="e">
        <f>IF(
OR('Shares - LTR - Granted'!B9781 = "8. Transferee of restricted securities", 'Shares - LTR - Granted'!B9781 = "9. Any person (substitution for securities etc.)"),
'Shares - LTR - Granted'!C9781,
IF(
'Shares - LTR - Granted'!B9781 = "",
#N/A,
'Shares - LTR - Granted'!B9781)
)</f>
        <v>#N/A</v>
      </c>
      <c r="C9781" t="e">
        <f>IF(
OR('Performance Securities'!B9781 = "8. Transferee of restricted securities", 'Performance Securities'!B9781 = "9. Any person (substitution for securities etc.)"),
'Performance Securities'!C9781,
IF(
'Performance Securities'!B9781 = "",
#N/A,
'Performance Securities'!B9781)
)</f>
        <v>#N/A</v>
      </c>
      <c r="D9781" t="e">
        <f>IF(
OR('Options or Warrants'!B9781 = "8. Transferee of restricted securities", 'Options or Warrants'!B9781 = "9. Any person (substitution for securities etc.)"),
'Options or Warrants'!C9781,
IF(
'Options or Warrants'!B9781 = "",
#N/A,
'Options or Warrants'!B9781)
)</f>
        <v>#N/A</v>
      </c>
      <c r="E9781" t="e">
        <f>IF(
OR('Options - Free Attaching'!B9781 = "8. Transferee of restricted securities", 'Options - Free Attaching'!B9781 = "9. Any person (substitution for securities etc.)"),
'Options - Free Attaching'!C9781,
IF(
'Options - Free Attaching'!B9781 = "",
#N/A,
'Options - Free Attaching'!B9781)
)</f>
        <v>#N/A</v>
      </c>
      <c r="F9781" t="e">
        <f>IF(
OR('Con. Notes - Conversion'!B9781 = "8. Transferee of restricted securities", 'Con. Notes - Conversion'!B9781 = "9. Any person (substitution for securities etc.)"),
'Con. Notes - Conversion'!C9781,
IF(
'Con. Notes - Conversion'!B9781 = "",
#N/A,
'Con. Notes - Conversion'!B9781)
)</f>
        <v>#N/A</v>
      </c>
      <c r="G9781" t="e">
        <f>IF(
OR('Con. Notes - No Conversion'!B9781 = "8. Transferee of restricted securities", 'Con. Notes - No Conversion'!B9781 = "9. Any person (substitution for securities etc.)"),
'Con. Notes - No Conversion'!C9781,
IF(
'Con. Notes - No Conversion'!B9781 = "",
#N/A,
'Con. Notes - No Conversion'!B9781)
)</f>
        <v>#N/A</v>
      </c>
    </row>
    <row r="9782" spans="1:7" x14ac:dyDescent="0.25">
      <c r="A9782" t="e">
        <f>IF(
OR(Shares!B9782 = "8. Transferee of restricted securities", Shares!B9782 = "9. Any person (substitution for securities etc.)"),
Shares!C9782,
IF(
Shares!B9782 = "",
#N/A,
Shares!B9782)
)</f>
        <v>#N/A</v>
      </c>
      <c r="B9782" t="e">
        <f>IF(
OR('Shares - LTR - Granted'!B9782 = "8. Transferee of restricted securities", 'Shares - LTR - Granted'!B9782 = "9. Any person (substitution for securities etc.)"),
'Shares - LTR - Granted'!C9782,
IF(
'Shares - LTR - Granted'!B9782 = "",
#N/A,
'Shares - LTR - Granted'!B9782)
)</f>
        <v>#N/A</v>
      </c>
      <c r="C9782" t="e">
        <f>IF(
OR('Performance Securities'!B9782 = "8. Transferee of restricted securities", 'Performance Securities'!B9782 = "9. Any person (substitution for securities etc.)"),
'Performance Securities'!C9782,
IF(
'Performance Securities'!B9782 = "",
#N/A,
'Performance Securities'!B9782)
)</f>
        <v>#N/A</v>
      </c>
      <c r="D9782" t="e">
        <f>IF(
OR('Options or Warrants'!B9782 = "8. Transferee of restricted securities", 'Options or Warrants'!B9782 = "9. Any person (substitution for securities etc.)"),
'Options or Warrants'!C9782,
IF(
'Options or Warrants'!B9782 = "",
#N/A,
'Options or Warrants'!B9782)
)</f>
        <v>#N/A</v>
      </c>
      <c r="E9782" t="e">
        <f>IF(
OR('Options - Free Attaching'!B9782 = "8. Transferee of restricted securities", 'Options - Free Attaching'!B9782 = "9. Any person (substitution for securities etc.)"),
'Options - Free Attaching'!C9782,
IF(
'Options - Free Attaching'!B9782 = "",
#N/A,
'Options - Free Attaching'!B9782)
)</f>
        <v>#N/A</v>
      </c>
      <c r="F9782" t="e">
        <f>IF(
OR('Con. Notes - Conversion'!B9782 = "8. Transferee of restricted securities", 'Con. Notes - Conversion'!B9782 = "9. Any person (substitution for securities etc.)"),
'Con. Notes - Conversion'!C9782,
IF(
'Con. Notes - Conversion'!B9782 = "",
#N/A,
'Con. Notes - Conversion'!B9782)
)</f>
        <v>#N/A</v>
      </c>
      <c r="G9782" t="e">
        <f>IF(
OR('Con. Notes - No Conversion'!B9782 = "8. Transferee of restricted securities", 'Con. Notes - No Conversion'!B9782 = "9. Any person (substitution for securities etc.)"),
'Con. Notes - No Conversion'!C9782,
IF(
'Con. Notes - No Conversion'!B9782 = "",
#N/A,
'Con. Notes - No Conversion'!B9782)
)</f>
        <v>#N/A</v>
      </c>
    </row>
    <row r="9783" spans="1:7" x14ac:dyDescent="0.25">
      <c r="A9783" t="e">
        <f>IF(
OR(Shares!B9783 = "8. Transferee of restricted securities", Shares!B9783 = "9. Any person (substitution for securities etc.)"),
Shares!C9783,
IF(
Shares!B9783 = "",
#N/A,
Shares!B9783)
)</f>
        <v>#N/A</v>
      </c>
      <c r="B9783" t="e">
        <f>IF(
OR('Shares - LTR - Granted'!B9783 = "8. Transferee of restricted securities", 'Shares - LTR - Granted'!B9783 = "9. Any person (substitution for securities etc.)"),
'Shares - LTR - Granted'!C9783,
IF(
'Shares - LTR - Granted'!B9783 = "",
#N/A,
'Shares - LTR - Granted'!B9783)
)</f>
        <v>#N/A</v>
      </c>
      <c r="C9783" t="e">
        <f>IF(
OR('Performance Securities'!B9783 = "8. Transferee of restricted securities", 'Performance Securities'!B9783 = "9. Any person (substitution for securities etc.)"),
'Performance Securities'!C9783,
IF(
'Performance Securities'!B9783 = "",
#N/A,
'Performance Securities'!B9783)
)</f>
        <v>#N/A</v>
      </c>
      <c r="D9783" t="e">
        <f>IF(
OR('Options or Warrants'!B9783 = "8. Transferee of restricted securities", 'Options or Warrants'!B9783 = "9. Any person (substitution for securities etc.)"),
'Options or Warrants'!C9783,
IF(
'Options or Warrants'!B9783 = "",
#N/A,
'Options or Warrants'!B9783)
)</f>
        <v>#N/A</v>
      </c>
      <c r="E9783" t="e">
        <f>IF(
OR('Options - Free Attaching'!B9783 = "8. Transferee of restricted securities", 'Options - Free Attaching'!B9783 = "9. Any person (substitution for securities etc.)"),
'Options - Free Attaching'!C9783,
IF(
'Options - Free Attaching'!B9783 = "",
#N/A,
'Options - Free Attaching'!B9783)
)</f>
        <v>#N/A</v>
      </c>
      <c r="F9783" t="e">
        <f>IF(
OR('Con. Notes - Conversion'!B9783 = "8. Transferee of restricted securities", 'Con. Notes - Conversion'!B9783 = "9. Any person (substitution for securities etc.)"),
'Con. Notes - Conversion'!C9783,
IF(
'Con. Notes - Conversion'!B9783 = "",
#N/A,
'Con. Notes - Conversion'!B9783)
)</f>
        <v>#N/A</v>
      </c>
      <c r="G9783" t="e">
        <f>IF(
OR('Con. Notes - No Conversion'!B9783 = "8. Transferee of restricted securities", 'Con. Notes - No Conversion'!B9783 = "9. Any person (substitution for securities etc.)"),
'Con. Notes - No Conversion'!C9783,
IF(
'Con. Notes - No Conversion'!B9783 = "",
#N/A,
'Con. Notes - No Conversion'!B9783)
)</f>
        <v>#N/A</v>
      </c>
    </row>
    <row r="9784" spans="1:7" x14ac:dyDescent="0.25">
      <c r="A9784" t="e">
        <f>IF(
OR(Shares!B9784 = "8. Transferee of restricted securities", Shares!B9784 = "9. Any person (substitution for securities etc.)"),
Shares!C9784,
IF(
Shares!B9784 = "",
#N/A,
Shares!B9784)
)</f>
        <v>#N/A</v>
      </c>
      <c r="B9784" t="e">
        <f>IF(
OR('Shares - LTR - Granted'!B9784 = "8. Transferee of restricted securities", 'Shares - LTR - Granted'!B9784 = "9. Any person (substitution for securities etc.)"),
'Shares - LTR - Granted'!C9784,
IF(
'Shares - LTR - Granted'!B9784 = "",
#N/A,
'Shares - LTR - Granted'!B9784)
)</f>
        <v>#N/A</v>
      </c>
      <c r="C9784" t="e">
        <f>IF(
OR('Performance Securities'!B9784 = "8. Transferee of restricted securities", 'Performance Securities'!B9784 = "9. Any person (substitution for securities etc.)"),
'Performance Securities'!C9784,
IF(
'Performance Securities'!B9784 = "",
#N/A,
'Performance Securities'!B9784)
)</f>
        <v>#N/A</v>
      </c>
      <c r="D9784" t="e">
        <f>IF(
OR('Options or Warrants'!B9784 = "8. Transferee of restricted securities", 'Options or Warrants'!B9784 = "9. Any person (substitution for securities etc.)"),
'Options or Warrants'!C9784,
IF(
'Options or Warrants'!B9784 = "",
#N/A,
'Options or Warrants'!B9784)
)</f>
        <v>#N/A</v>
      </c>
      <c r="E9784" t="e">
        <f>IF(
OR('Options - Free Attaching'!B9784 = "8. Transferee of restricted securities", 'Options - Free Attaching'!B9784 = "9. Any person (substitution for securities etc.)"),
'Options - Free Attaching'!C9784,
IF(
'Options - Free Attaching'!B9784 = "",
#N/A,
'Options - Free Attaching'!B9784)
)</f>
        <v>#N/A</v>
      </c>
      <c r="F9784" t="e">
        <f>IF(
OR('Con. Notes - Conversion'!B9784 = "8. Transferee of restricted securities", 'Con. Notes - Conversion'!B9784 = "9. Any person (substitution for securities etc.)"),
'Con. Notes - Conversion'!C9784,
IF(
'Con. Notes - Conversion'!B9784 = "",
#N/A,
'Con. Notes - Conversion'!B9784)
)</f>
        <v>#N/A</v>
      </c>
      <c r="G9784" t="e">
        <f>IF(
OR('Con. Notes - No Conversion'!B9784 = "8. Transferee of restricted securities", 'Con. Notes - No Conversion'!B9784 = "9. Any person (substitution for securities etc.)"),
'Con. Notes - No Conversion'!C9784,
IF(
'Con. Notes - No Conversion'!B9784 = "",
#N/A,
'Con. Notes - No Conversion'!B9784)
)</f>
        <v>#N/A</v>
      </c>
    </row>
    <row r="9785" spans="1:7" x14ac:dyDescent="0.25">
      <c r="A9785" t="e">
        <f>IF(
OR(Shares!B9785 = "8. Transferee of restricted securities", Shares!B9785 = "9. Any person (substitution for securities etc.)"),
Shares!C9785,
IF(
Shares!B9785 = "",
#N/A,
Shares!B9785)
)</f>
        <v>#N/A</v>
      </c>
      <c r="B9785" t="e">
        <f>IF(
OR('Shares - LTR - Granted'!B9785 = "8. Transferee of restricted securities", 'Shares - LTR - Granted'!B9785 = "9. Any person (substitution for securities etc.)"),
'Shares - LTR - Granted'!C9785,
IF(
'Shares - LTR - Granted'!B9785 = "",
#N/A,
'Shares - LTR - Granted'!B9785)
)</f>
        <v>#N/A</v>
      </c>
      <c r="C9785" t="e">
        <f>IF(
OR('Performance Securities'!B9785 = "8. Transferee of restricted securities", 'Performance Securities'!B9785 = "9. Any person (substitution for securities etc.)"),
'Performance Securities'!C9785,
IF(
'Performance Securities'!B9785 = "",
#N/A,
'Performance Securities'!B9785)
)</f>
        <v>#N/A</v>
      </c>
      <c r="D9785" t="e">
        <f>IF(
OR('Options or Warrants'!B9785 = "8. Transferee of restricted securities", 'Options or Warrants'!B9785 = "9. Any person (substitution for securities etc.)"),
'Options or Warrants'!C9785,
IF(
'Options or Warrants'!B9785 = "",
#N/A,
'Options or Warrants'!B9785)
)</f>
        <v>#N/A</v>
      </c>
      <c r="E9785" t="e">
        <f>IF(
OR('Options - Free Attaching'!B9785 = "8. Transferee of restricted securities", 'Options - Free Attaching'!B9785 = "9. Any person (substitution for securities etc.)"),
'Options - Free Attaching'!C9785,
IF(
'Options - Free Attaching'!B9785 = "",
#N/A,
'Options - Free Attaching'!B9785)
)</f>
        <v>#N/A</v>
      </c>
      <c r="F9785" t="e">
        <f>IF(
OR('Con. Notes - Conversion'!B9785 = "8. Transferee of restricted securities", 'Con. Notes - Conversion'!B9785 = "9. Any person (substitution for securities etc.)"),
'Con. Notes - Conversion'!C9785,
IF(
'Con. Notes - Conversion'!B9785 = "",
#N/A,
'Con. Notes - Conversion'!B9785)
)</f>
        <v>#N/A</v>
      </c>
      <c r="G9785" t="e">
        <f>IF(
OR('Con. Notes - No Conversion'!B9785 = "8. Transferee of restricted securities", 'Con. Notes - No Conversion'!B9785 = "9. Any person (substitution for securities etc.)"),
'Con. Notes - No Conversion'!C9785,
IF(
'Con. Notes - No Conversion'!B9785 = "",
#N/A,
'Con. Notes - No Conversion'!B9785)
)</f>
        <v>#N/A</v>
      </c>
    </row>
    <row r="9786" spans="1:7" x14ac:dyDescent="0.25">
      <c r="A9786" t="e">
        <f>IF(
OR(Shares!B9786 = "8. Transferee of restricted securities", Shares!B9786 = "9. Any person (substitution for securities etc.)"),
Shares!C9786,
IF(
Shares!B9786 = "",
#N/A,
Shares!B9786)
)</f>
        <v>#N/A</v>
      </c>
      <c r="B9786" t="e">
        <f>IF(
OR('Shares - LTR - Granted'!B9786 = "8. Transferee of restricted securities", 'Shares - LTR - Granted'!B9786 = "9. Any person (substitution for securities etc.)"),
'Shares - LTR - Granted'!C9786,
IF(
'Shares - LTR - Granted'!B9786 = "",
#N/A,
'Shares - LTR - Granted'!B9786)
)</f>
        <v>#N/A</v>
      </c>
      <c r="C9786" t="e">
        <f>IF(
OR('Performance Securities'!B9786 = "8. Transferee of restricted securities", 'Performance Securities'!B9786 = "9. Any person (substitution for securities etc.)"),
'Performance Securities'!C9786,
IF(
'Performance Securities'!B9786 = "",
#N/A,
'Performance Securities'!B9786)
)</f>
        <v>#N/A</v>
      </c>
      <c r="D9786" t="e">
        <f>IF(
OR('Options or Warrants'!B9786 = "8. Transferee of restricted securities", 'Options or Warrants'!B9786 = "9. Any person (substitution for securities etc.)"),
'Options or Warrants'!C9786,
IF(
'Options or Warrants'!B9786 = "",
#N/A,
'Options or Warrants'!B9786)
)</f>
        <v>#N/A</v>
      </c>
      <c r="E9786" t="e">
        <f>IF(
OR('Options - Free Attaching'!B9786 = "8. Transferee of restricted securities", 'Options - Free Attaching'!B9786 = "9. Any person (substitution for securities etc.)"),
'Options - Free Attaching'!C9786,
IF(
'Options - Free Attaching'!B9786 = "",
#N/A,
'Options - Free Attaching'!B9786)
)</f>
        <v>#N/A</v>
      </c>
      <c r="F9786" t="e">
        <f>IF(
OR('Con. Notes - Conversion'!B9786 = "8. Transferee of restricted securities", 'Con. Notes - Conversion'!B9786 = "9. Any person (substitution for securities etc.)"),
'Con. Notes - Conversion'!C9786,
IF(
'Con. Notes - Conversion'!B9786 = "",
#N/A,
'Con. Notes - Conversion'!B9786)
)</f>
        <v>#N/A</v>
      </c>
      <c r="G9786" t="e">
        <f>IF(
OR('Con. Notes - No Conversion'!B9786 = "8. Transferee of restricted securities", 'Con. Notes - No Conversion'!B9786 = "9. Any person (substitution for securities etc.)"),
'Con. Notes - No Conversion'!C9786,
IF(
'Con. Notes - No Conversion'!B9786 = "",
#N/A,
'Con. Notes - No Conversion'!B9786)
)</f>
        <v>#N/A</v>
      </c>
    </row>
    <row r="9787" spans="1:7" x14ac:dyDescent="0.25">
      <c r="A9787" t="e">
        <f>IF(
OR(Shares!B9787 = "8. Transferee of restricted securities", Shares!B9787 = "9. Any person (substitution for securities etc.)"),
Shares!C9787,
IF(
Shares!B9787 = "",
#N/A,
Shares!B9787)
)</f>
        <v>#N/A</v>
      </c>
      <c r="B9787" t="e">
        <f>IF(
OR('Shares - LTR - Granted'!B9787 = "8. Transferee of restricted securities", 'Shares - LTR - Granted'!B9787 = "9. Any person (substitution for securities etc.)"),
'Shares - LTR - Granted'!C9787,
IF(
'Shares - LTR - Granted'!B9787 = "",
#N/A,
'Shares - LTR - Granted'!B9787)
)</f>
        <v>#N/A</v>
      </c>
      <c r="C9787" t="e">
        <f>IF(
OR('Performance Securities'!B9787 = "8. Transferee of restricted securities", 'Performance Securities'!B9787 = "9. Any person (substitution for securities etc.)"),
'Performance Securities'!C9787,
IF(
'Performance Securities'!B9787 = "",
#N/A,
'Performance Securities'!B9787)
)</f>
        <v>#N/A</v>
      </c>
      <c r="D9787" t="e">
        <f>IF(
OR('Options or Warrants'!B9787 = "8. Transferee of restricted securities", 'Options or Warrants'!B9787 = "9. Any person (substitution for securities etc.)"),
'Options or Warrants'!C9787,
IF(
'Options or Warrants'!B9787 = "",
#N/A,
'Options or Warrants'!B9787)
)</f>
        <v>#N/A</v>
      </c>
      <c r="E9787" t="e">
        <f>IF(
OR('Options - Free Attaching'!B9787 = "8. Transferee of restricted securities", 'Options - Free Attaching'!B9787 = "9. Any person (substitution for securities etc.)"),
'Options - Free Attaching'!C9787,
IF(
'Options - Free Attaching'!B9787 = "",
#N/A,
'Options - Free Attaching'!B9787)
)</f>
        <v>#N/A</v>
      </c>
      <c r="F9787" t="e">
        <f>IF(
OR('Con. Notes - Conversion'!B9787 = "8. Transferee of restricted securities", 'Con. Notes - Conversion'!B9787 = "9. Any person (substitution for securities etc.)"),
'Con. Notes - Conversion'!C9787,
IF(
'Con. Notes - Conversion'!B9787 = "",
#N/A,
'Con. Notes - Conversion'!B9787)
)</f>
        <v>#N/A</v>
      </c>
      <c r="G9787" t="e">
        <f>IF(
OR('Con. Notes - No Conversion'!B9787 = "8. Transferee of restricted securities", 'Con. Notes - No Conversion'!B9787 = "9. Any person (substitution for securities etc.)"),
'Con. Notes - No Conversion'!C9787,
IF(
'Con. Notes - No Conversion'!B9787 = "",
#N/A,
'Con. Notes - No Conversion'!B9787)
)</f>
        <v>#N/A</v>
      </c>
    </row>
    <row r="9788" spans="1:7" x14ac:dyDescent="0.25">
      <c r="A9788" t="e">
        <f>IF(
OR(Shares!B9788 = "8. Transferee of restricted securities", Shares!B9788 = "9. Any person (substitution for securities etc.)"),
Shares!C9788,
IF(
Shares!B9788 = "",
#N/A,
Shares!B9788)
)</f>
        <v>#N/A</v>
      </c>
      <c r="B9788" t="e">
        <f>IF(
OR('Shares - LTR - Granted'!B9788 = "8. Transferee of restricted securities", 'Shares - LTR - Granted'!B9788 = "9. Any person (substitution for securities etc.)"),
'Shares - LTR - Granted'!C9788,
IF(
'Shares - LTR - Granted'!B9788 = "",
#N/A,
'Shares - LTR - Granted'!B9788)
)</f>
        <v>#N/A</v>
      </c>
      <c r="C9788" t="e">
        <f>IF(
OR('Performance Securities'!B9788 = "8. Transferee of restricted securities", 'Performance Securities'!B9788 = "9. Any person (substitution for securities etc.)"),
'Performance Securities'!C9788,
IF(
'Performance Securities'!B9788 = "",
#N/A,
'Performance Securities'!B9788)
)</f>
        <v>#N/A</v>
      </c>
      <c r="D9788" t="e">
        <f>IF(
OR('Options or Warrants'!B9788 = "8. Transferee of restricted securities", 'Options or Warrants'!B9788 = "9. Any person (substitution for securities etc.)"),
'Options or Warrants'!C9788,
IF(
'Options or Warrants'!B9788 = "",
#N/A,
'Options or Warrants'!B9788)
)</f>
        <v>#N/A</v>
      </c>
      <c r="E9788" t="e">
        <f>IF(
OR('Options - Free Attaching'!B9788 = "8. Transferee of restricted securities", 'Options - Free Attaching'!B9788 = "9. Any person (substitution for securities etc.)"),
'Options - Free Attaching'!C9788,
IF(
'Options - Free Attaching'!B9788 = "",
#N/A,
'Options - Free Attaching'!B9788)
)</f>
        <v>#N/A</v>
      </c>
      <c r="F9788" t="e">
        <f>IF(
OR('Con. Notes - Conversion'!B9788 = "8. Transferee of restricted securities", 'Con. Notes - Conversion'!B9788 = "9. Any person (substitution for securities etc.)"),
'Con. Notes - Conversion'!C9788,
IF(
'Con. Notes - Conversion'!B9788 = "",
#N/A,
'Con. Notes - Conversion'!B9788)
)</f>
        <v>#N/A</v>
      </c>
      <c r="G9788" t="e">
        <f>IF(
OR('Con. Notes - No Conversion'!B9788 = "8. Transferee of restricted securities", 'Con. Notes - No Conversion'!B9788 = "9. Any person (substitution for securities etc.)"),
'Con. Notes - No Conversion'!C9788,
IF(
'Con. Notes - No Conversion'!B9788 = "",
#N/A,
'Con. Notes - No Conversion'!B9788)
)</f>
        <v>#N/A</v>
      </c>
    </row>
    <row r="9789" spans="1:7" x14ac:dyDescent="0.25">
      <c r="A9789" t="e">
        <f>IF(
OR(Shares!B9789 = "8. Transferee of restricted securities", Shares!B9789 = "9. Any person (substitution for securities etc.)"),
Shares!C9789,
IF(
Shares!B9789 = "",
#N/A,
Shares!B9789)
)</f>
        <v>#N/A</v>
      </c>
      <c r="B9789" t="e">
        <f>IF(
OR('Shares - LTR - Granted'!B9789 = "8. Transferee of restricted securities", 'Shares - LTR - Granted'!B9789 = "9. Any person (substitution for securities etc.)"),
'Shares - LTR - Granted'!C9789,
IF(
'Shares - LTR - Granted'!B9789 = "",
#N/A,
'Shares - LTR - Granted'!B9789)
)</f>
        <v>#N/A</v>
      </c>
      <c r="C9789" t="e">
        <f>IF(
OR('Performance Securities'!B9789 = "8. Transferee of restricted securities", 'Performance Securities'!B9789 = "9. Any person (substitution for securities etc.)"),
'Performance Securities'!C9789,
IF(
'Performance Securities'!B9789 = "",
#N/A,
'Performance Securities'!B9789)
)</f>
        <v>#N/A</v>
      </c>
      <c r="D9789" t="e">
        <f>IF(
OR('Options or Warrants'!B9789 = "8. Transferee of restricted securities", 'Options or Warrants'!B9789 = "9. Any person (substitution for securities etc.)"),
'Options or Warrants'!C9789,
IF(
'Options or Warrants'!B9789 = "",
#N/A,
'Options or Warrants'!B9789)
)</f>
        <v>#N/A</v>
      </c>
      <c r="E9789" t="e">
        <f>IF(
OR('Options - Free Attaching'!B9789 = "8. Transferee of restricted securities", 'Options - Free Attaching'!B9789 = "9. Any person (substitution for securities etc.)"),
'Options - Free Attaching'!C9789,
IF(
'Options - Free Attaching'!B9789 = "",
#N/A,
'Options - Free Attaching'!B9789)
)</f>
        <v>#N/A</v>
      </c>
      <c r="F9789" t="e">
        <f>IF(
OR('Con. Notes - Conversion'!B9789 = "8. Transferee of restricted securities", 'Con. Notes - Conversion'!B9789 = "9. Any person (substitution for securities etc.)"),
'Con. Notes - Conversion'!C9789,
IF(
'Con. Notes - Conversion'!B9789 = "",
#N/A,
'Con. Notes - Conversion'!B9789)
)</f>
        <v>#N/A</v>
      </c>
      <c r="G9789" t="e">
        <f>IF(
OR('Con. Notes - No Conversion'!B9789 = "8. Transferee of restricted securities", 'Con. Notes - No Conversion'!B9789 = "9. Any person (substitution for securities etc.)"),
'Con. Notes - No Conversion'!C9789,
IF(
'Con. Notes - No Conversion'!B9789 = "",
#N/A,
'Con. Notes - No Conversion'!B9789)
)</f>
        <v>#N/A</v>
      </c>
    </row>
    <row r="9790" spans="1:7" x14ac:dyDescent="0.25">
      <c r="A9790" t="e">
        <f>IF(
OR(Shares!B9790 = "8. Transferee of restricted securities", Shares!B9790 = "9. Any person (substitution for securities etc.)"),
Shares!C9790,
IF(
Shares!B9790 = "",
#N/A,
Shares!B9790)
)</f>
        <v>#N/A</v>
      </c>
      <c r="B9790" t="e">
        <f>IF(
OR('Shares - LTR - Granted'!B9790 = "8. Transferee of restricted securities", 'Shares - LTR - Granted'!B9790 = "9. Any person (substitution for securities etc.)"),
'Shares - LTR - Granted'!C9790,
IF(
'Shares - LTR - Granted'!B9790 = "",
#N/A,
'Shares - LTR - Granted'!B9790)
)</f>
        <v>#N/A</v>
      </c>
      <c r="C9790" t="e">
        <f>IF(
OR('Performance Securities'!B9790 = "8. Transferee of restricted securities", 'Performance Securities'!B9790 = "9. Any person (substitution for securities etc.)"),
'Performance Securities'!C9790,
IF(
'Performance Securities'!B9790 = "",
#N/A,
'Performance Securities'!B9790)
)</f>
        <v>#N/A</v>
      </c>
      <c r="D9790" t="e">
        <f>IF(
OR('Options or Warrants'!B9790 = "8. Transferee of restricted securities", 'Options or Warrants'!B9790 = "9. Any person (substitution for securities etc.)"),
'Options or Warrants'!C9790,
IF(
'Options or Warrants'!B9790 = "",
#N/A,
'Options or Warrants'!B9790)
)</f>
        <v>#N/A</v>
      </c>
      <c r="E9790" t="e">
        <f>IF(
OR('Options - Free Attaching'!B9790 = "8. Transferee of restricted securities", 'Options - Free Attaching'!B9790 = "9. Any person (substitution for securities etc.)"),
'Options - Free Attaching'!C9790,
IF(
'Options - Free Attaching'!B9790 = "",
#N/A,
'Options - Free Attaching'!B9790)
)</f>
        <v>#N/A</v>
      </c>
      <c r="F9790" t="e">
        <f>IF(
OR('Con. Notes - Conversion'!B9790 = "8. Transferee of restricted securities", 'Con. Notes - Conversion'!B9790 = "9. Any person (substitution for securities etc.)"),
'Con. Notes - Conversion'!C9790,
IF(
'Con. Notes - Conversion'!B9790 = "",
#N/A,
'Con. Notes - Conversion'!B9790)
)</f>
        <v>#N/A</v>
      </c>
      <c r="G9790" t="e">
        <f>IF(
OR('Con. Notes - No Conversion'!B9790 = "8. Transferee of restricted securities", 'Con. Notes - No Conversion'!B9790 = "9. Any person (substitution for securities etc.)"),
'Con. Notes - No Conversion'!C9790,
IF(
'Con. Notes - No Conversion'!B9790 = "",
#N/A,
'Con. Notes - No Conversion'!B9790)
)</f>
        <v>#N/A</v>
      </c>
    </row>
    <row r="9791" spans="1:7" x14ac:dyDescent="0.25">
      <c r="A9791" t="e">
        <f>IF(
OR(Shares!B9791 = "8. Transferee of restricted securities", Shares!B9791 = "9. Any person (substitution for securities etc.)"),
Shares!C9791,
IF(
Shares!B9791 = "",
#N/A,
Shares!B9791)
)</f>
        <v>#N/A</v>
      </c>
      <c r="B9791" t="e">
        <f>IF(
OR('Shares - LTR - Granted'!B9791 = "8. Transferee of restricted securities", 'Shares - LTR - Granted'!B9791 = "9. Any person (substitution for securities etc.)"),
'Shares - LTR - Granted'!C9791,
IF(
'Shares - LTR - Granted'!B9791 = "",
#N/A,
'Shares - LTR - Granted'!B9791)
)</f>
        <v>#N/A</v>
      </c>
      <c r="C9791" t="e">
        <f>IF(
OR('Performance Securities'!B9791 = "8. Transferee of restricted securities", 'Performance Securities'!B9791 = "9. Any person (substitution for securities etc.)"),
'Performance Securities'!C9791,
IF(
'Performance Securities'!B9791 = "",
#N/A,
'Performance Securities'!B9791)
)</f>
        <v>#N/A</v>
      </c>
      <c r="D9791" t="e">
        <f>IF(
OR('Options or Warrants'!B9791 = "8. Transferee of restricted securities", 'Options or Warrants'!B9791 = "9. Any person (substitution for securities etc.)"),
'Options or Warrants'!C9791,
IF(
'Options or Warrants'!B9791 = "",
#N/A,
'Options or Warrants'!B9791)
)</f>
        <v>#N/A</v>
      </c>
      <c r="E9791" t="e">
        <f>IF(
OR('Options - Free Attaching'!B9791 = "8. Transferee of restricted securities", 'Options - Free Attaching'!B9791 = "9. Any person (substitution for securities etc.)"),
'Options - Free Attaching'!C9791,
IF(
'Options - Free Attaching'!B9791 = "",
#N/A,
'Options - Free Attaching'!B9791)
)</f>
        <v>#N/A</v>
      </c>
      <c r="F9791" t="e">
        <f>IF(
OR('Con. Notes - Conversion'!B9791 = "8. Transferee of restricted securities", 'Con. Notes - Conversion'!B9791 = "9. Any person (substitution for securities etc.)"),
'Con. Notes - Conversion'!C9791,
IF(
'Con. Notes - Conversion'!B9791 = "",
#N/A,
'Con. Notes - Conversion'!B9791)
)</f>
        <v>#N/A</v>
      </c>
      <c r="G9791" t="e">
        <f>IF(
OR('Con. Notes - No Conversion'!B9791 = "8. Transferee of restricted securities", 'Con. Notes - No Conversion'!B9791 = "9. Any person (substitution for securities etc.)"),
'Con. Notes - No Conversion'!C9791,
IF(
'Con. Notes - No Conversion'!B9791 = "",
#N/A,
'Con. Notes - No Conversion'!B9791)
)</f>
        <v>#N/A</v>
      </c>
    </row>
    <row r="9792" spans="1:7" x14ac:dyDescent="0.25">
      <c r="A9792" t="e">
        <f>IF(
OR(Shares!B9792 = "8. Transferee of restricted securities", Shares!B9792 = "9. Any person (substitution for securities etc.)"),
Shares!C9792,
IF(
Shares!B9792 = "",
#N/A,
Shares!B9792)
)</f>
        <v>#N/A</v>
      </c>
      <c r="B9792" t="e">
        <f>IF(
OR('Shares - LTR - Granted'!B9792 = "8. Transferee of restricted securities", 'Shares - LTR - Granted'!B9792 = "9. Any person (substitution for securities etc.)"),
'Shares - LTR - Granted'!C9792,
IF(
'Shares - LTR - Granted'!B9792 = "",
#N/A,
'Shares - LTR - Granted'!B9792)
)</f>
        <v>#N/A</v>
      </c>
      <c r="C9792" t="e">
        <f>IF(
OR('Performance Securities'!B9792 = "8. Transferee of restricted securities", 'Performance Securities'!B9792 = "9. Any person (substitution for securities etc.)"),
'Performance Securities'!C9792,
IF(
'Performance Securities'!B9792 = "",
#N/A,
'Performance Securities'!B9792)
)</f>
        <v>#N/A</v>
      </c>
      <c r="D9792" t="e">
        <f>IF(
OR('Options or Warrants'!B9792 = "8. Transferee of restricted securities", 'Options or Warrants'!B9792 = "9. Any person (substitution for securities etc.)"),
'Options or Warrants'!C9792,
IF(
'Options or Warrants'!B9792 = "",
#N/A,
'Options or Warrants'!B9792)
)</f>
        <v>#N/A</v>
      </c>
      <c r="E9792" t="e">
        <f>IF(
OR('Options - Free Attaching'!B9792 = "8. Transferee of restricted securities", 'Options - Free Attaching'!B9792 = "9. Any person (substitution for securities etc.)"),
'Options - Free Attaching'!C9792,
IF(
'Options - Free Attaching'!B9792 = "",
#N/A,
'Options - Free Attaching'!B9792)
)</f>
        <v>#N/A</v>
      </c>
      <c r="F9792" t="e">
        <f>IF(
OR('Con. Notes - Conversion'!B9792 = "8. Transferee of restricted securities", 'Con. Notes - Conversion'!B9792 = "9. Any person (substitution for securities etc.)"),
'Con. Notes - Conversion'!C9792,
IF(
'Con. Notes - Conversion'!B9792 = "",
#N/A,
'Con. Notes - Conversion'!B9792)
)</f>
        <v>#N/A</v>
      </c>
      <c r="G9792" t="e">
        <f>IF(
OR('Con. Notes - No Conversion'!B9792 = "8. Transferee of restricted securities", 'Con. Notes - No Conversion'!B9792 = "9. Any person (substitution for securities etc.)"),
'Con. Notes - No Conversion'!C9792,
IF(
'Con. Notes - No Conversion'!B9792 = "",
#N/A,
'Con. Notes - No Conversion'!B9792)
)</f>
        <v>#N/A</v>
      </c>
    </row>
    <row r="9793" spans="1:7" x14ac:dyDescent="0.25">
      <c r="A9793" t="e">
        <f>IF(
OR(Shares!B9793 = "8. Transferee of restricted securities", Shares!B9793 = "9. Any person (substitution for securities etc.)"),
Shares!C9793,
IF(
Shares!B9793 = "",
#N/A,
Shares!B9793)
)</f>
        <v>#N/A</v>
      </c>
      <c r="B9793" t="e">
        <f>IF(
OR('Shares - LTR - Granted'!B9793 = "8. Transferee of restricted securities", 'Shares - LTR - Granted'!B9793 = "9. Any person (substitution for securities etc.)"),
'Shares - LTR - Granted'!C9793,
IF(
'Shares - LTR - Granted'!B9793 = "",
#N/A,
'Shares - LTR - Granted'!B9793)
)</f>
        <v>#N/A</v>
      </c>
      <c r="C9793" t="e">
        <f>IF(
OR('Performance Securities'!B9793 = "8. Transferee of restricted securities", 'Performance Securities'!B9793 = "9. Any person (substitution for securities etc.)"),
'Performance Securities'!C9793,
IF(
'Performance Securities'!B9793 = "",
#N/A,
'Performance Securities'!B9793)
)</f>
        <v>#N/A</v>
      </c>
      <c r="D9793" t="e">
        <f>IF(
OR('Options or Warrants'!B9793 = "8. Transferee of restricted securities", 'Options or Warrants'!B9793 = "9. Any person (substitution for securities etc.)"),
'Options or Warrants'!C9793,
IF(
'Options or Warrants'!B9793 = "",
#N/A,
'Options or Warrants'!B9793)
)</f>
        <v>#N/A</v>
      </c>
      <c r="E9793" t="e">
        <f>IF(
OR('Options - Free Attaching'!B9793 = "8. Transferee of restricted securities", 'Options - Free Attaching'!B9793 = "9. Any person (substitution for securities etc.)"),
'Options - Free Attaching'!C9793,
IF(
'Options - Free Attaching'!B9793 = "",
#N/A,
'Options - Free Attaching'!B9793)
)</f>
        <v>#N/A</v>
      </c>
      <c r="F9793" t="e">
        <f>IF(
OR('Con. Notes - Conversion'!B9793 = "8. Transferee of restricted securities", 'Con. Notes - Conversion'!B9793 = "9. Any person (substitution for securities etc.)"),
'Con. Notes - Conversion'!C9793,
IF(
'Con. Notes - Conversion'!B9793 = "",
#N/A,
'Con. Notes - Conversion'!B9793)
)</f>
        <v>#N/A</v>
      </c>
      <c r="G9793" t="e">
        <f>IF(
OR('Con. Notes - No Conversion'!B9793 = "8. Transferee of restricted securities", 'Con. Notes - No Conversion'!B9793 = "9. Any person (substitution for securities etc.)"),
'Con. Notes - No Conversion'!C9793,
IF(
'Con. Notes - No Conversion'!B9793 = "",
#N/A,
'Con. Notes - No Conversion'!B9793)
)</f>
        <v>#N/A</v>
      </c>
    </row>
    <row r="9794" spans="1:7" x14ac:dyDescent="0.25">
      <c r="A9794" t="e">
        <f>IF(
OR(Shares!B9794 = "8. Transferee of restricted securities", Shares!B9794 = "9. Any person (substitution for securities etc.)"),
Shares!C9794,
IF(
Shares!B9794 = "",
#N/A,
Shares!B9794)
)</f>
        <v>#N/A</v>
      </c>
      <c r="B9794" t="e">
        <f>IF(
OR('Shares - LTR - Granted'!B9794 = "8. Transferee of restricted securities", 'Shares - LTR - Granted'!B9794 = "9. Any person (substitution for securities etc.)"),
'Shares - LTR - Granted'!C9794,
IF(
'Shares - LTR - Granted'!B9794 = "",
#N/A,
'Shares - LTR - Granted'!B9794)
)</f>
        <v>#N/A</v>
      </c>
      <c r="C9794" t="e">
        <f>IF(
OR('Performance Securities'!B9794 = "8. Transferee of restricted securities", 'Performance Securities'!B9794 = "9. Any person (substitution for securities etc.)"),
'Performance Securities'!C9794,
IF(
'Performance Securities'!B9794 = "",
#N/A,
'Performance Securities'!B9794)
)</f>
        <v>#N/A</v>
      </c>
      <c r="D9794" t="e">
        <f>IF(
OR('Options or Warrants'!B9794 = "8. Transferee of restricted securities", 'Options or Warrants'!B9794 = "9. Any person (substitution for securities etc.)"),
'Options or Warrants'!C9794,
IF(
'Options or Warrants'!B9794 = "",
#N/A,
'Options or Warrants'!B9794)
)</f>
        <v>#N/A</v>
      </c>
      <c r="E9794" t="e">
        <f>IF(
OR('Options - Free Attaching'!B9794 = "8. Transferee of restricted securities", 'Options - Free Attaching'!B9794 = "9. Any person (substitution for securities etc.)"),
'Options - Free Attaching'!C9794,
IF(
'Options - Free Attaching'!B9794 = "",
#N/A,
'Options - Free Attaching'!B9794)
)</f>
        <v>#N/A</v>
      </c>
      <c r="F9794" t="e">
        <f>IF(
OR('Con. Notes - Conversion'!B9794 = "8. Transferee of restricted securities", 'Con. Notes - Conversion'!B9794 = "9. Any person (substitution for securities etc.)"),
'Con. Notes - Conversion'!C9794,
IF(
'Con. Notes - Conversion'!B9794 = "",
#N/A,
'Con. Notes - Conversion'!B9794)
)</f>
        <v>#N/A</v>
      </c>
      <c r="G9794" t="e">
        <f>IF(
OR('Con. Notes - No Conversion'!B9794 = "8. Transferee of restricted securities", 'Con. Notes - No Conversion'!B9794 = "9. Any person (substitution for securities etc.)"),
'Con. Notes - No Conversion'!C9794,
IF(
'Con. Notes - No Conversion'!B9794 = "",
#N/A,
'Con. Notes - No Conversion'!B9794)
)</f>
        <v>#N/A</v>
      </c>
    </row>
    <row r="9795" spans="1:7" x14ac:dyDescent="0.25">
      <c r="A9795" t="e">
        <f>IF(
OR(Shares!B9795 = "8. Transferee of restricted securities", Shares!B9795 = "9. Any person (substitution for securities etc.)"),
Shares!C9795,
IF(
Shares!B9795 = "",
#N/A,
Shares!B9795)
)</f>
        <v>#N/A</v>
      </c>
      <c r="B9795" t="e">
        <f>IF(
OR('Shares - LTR - Granted'!B9795 = "8. Transferee of restricted securities", 'Shares - LTR - Granted'!B9795 = "9. Any person (substitution for securities etc.)"),
'Shares - LTR - Granted'!C9795,
IF(
'Shares - LTR - Granted'!B9795 = "",
#N/A,
'Shares - LTR - Granted'!B9795)
)</f>
        <v>#N/A</v>
      </c>
      <c r="C9795" t="e">
        <f>IF(
OR('Performance Securities'!B9795 = "8. Transferee of restricted securities", 'Performance Securities'!B9795 = "9. Any person (substitution for securities etc.)"),
'Performance Securities'!C9795,
IF(
'Performance Securities'!B9795 = "",
#N/A,
'Performance Securities'!B9795)
)</f>
        <v>#N/A</v>
      </c>
      <c r="D9795" t="e">
        <f>IF(
OR('Options or Warrants'!B9795 = "8. Transferee of restricted securities", 'Options or Warrants'!B9795 = "9. Any person (substitution for securities etc.)"),
'Options or Warrants'!C9795,
IF(
'Options or Warrants'!B9795 = "",
#N/A,
'Options or Warrants'!B9795)
)</f>
        <v>#N/A</v>
      </c>
      <c r="E9795" t="e">
        <f>IF(
OR('Options - Free Attaching'!B9795 = "8. Transferee of restricted securities", 'Options - Free Attaching'!B9795 = "9. Any person (substitution for securities etc.)"),
'Options - Free Attaching'!C9795,
IF(
'Options - Free Attaching'!B9795 = "",
#N/A,
'Options - Free Attaching'!B9795)
)</f>
        <v>#N/A</v>
      </c>
      <c r="F9795" t="e">
        <f>IF(
OR('Con. Notes - Conversion'!B9795 = "8. Transferee of restricted securities", 'Con. Notes - Conversion'!B9795 = "9. Any person (substitution for securities etc.)"),
'Con. Notes - Conversion'!C9795,
IF(
'Con. Notes - Conversion'!B9795 = "",
#N/A,
'Con. Notes - Conversion'!B9795)
)</f>
        <v>#N/A</v>
      </c>
      <c r="G9795" t="e">
        <f>IF(
OR('Con. Notes - No Conversion'!B9795 = "8. Transferee of restricted securities", 'Con. Notes - No Conversion'!B9795 = "9. Any person (substitution for securities etc.)"),
'Con. Notes - No Conversion'!C9795,
IF(
'Con. Notes - No Conversion'!B9795 = "",
#N/A,
'Con. Notes - No Conversion'!B9795)
)</f>
        <v>#N/A</v>
      </c>
    </row>
    <row r="9796" spans="1:7" x14ac:dyDescent="0.25">
      <c r="A9796" t="e">
        <f>IF(
OR(Shares!B9796 = "8. Transferee of restricted securities", Shares!B9796 = "9. Any person (substitution for securities etc.)"),
Shares!C9796,
IF(
Shares!B9796 = "",
#N/A,
Shares!B9796)
)</f>
        <v>#N/A</v>
      </c>
      <c r="B9796" t="e">
        <f>IF(
OR('Shares - LTR - Granted'!B9796 = "8. Transferee of restricted securities", 'Shares - LTR - Granted'!B9796 = "9. Any person (substitution for securities etc.)"),
'Shares - LTR - Granted'!C9796,
IF(
'Shares - LTR - Granted'!B9796 = "",
#N/A,
'Shares - LTR - Granted'!B9796)
)</f>
        <v>#N/A</v>
      </c>
      <c r="C9796" t="e">
        <f>IF(
OR('Performance Securities'!B9796 = "8. Transferee of restricted securities", 'Performance Securities'!B9796 = "9. Any person (substitution for securities etc.)"),
'Performance Securities'!C9796,
IF(
'Performance Securities'!B9796 = "",
#N/A,
'Performance Securities'!B9796)
)</f>
        <v>#N/A</v>
      </c>
      <c r="D9796" t="e">
        <f>IF(
OR('Options or Warrants'!B9796 = "8. Transferee of restricted securities", 'Options or Warrants'!B9796 = "9. Any person (substitution for securities etc.)"),
'Options or Warrants'!C9796,
IF(
'Options or Warrants'!B9796 = "",
#N/A,
'Options or Warrants'!B9796)
)</f>
        <v>#N/A</v>
      </c>
      <c r="E9796" t="e">
        <f>IF(
OR('Options - Free Attaching'!B9796 = "8. Transferee of restricted securities", 'Options - Free Attaching'!B9796 = "9. Any person (substitution for securities etc.)"),
'Options - Free Attaching'!C9796,
IF(
'Options - Free Attaching'!B9796 = "",
#N/A,
'Options - Free Attaching'!B9796)
)</f>
        <v>#N/A</v>
      </c>
      <c r="F9796" t="e">
        <f>IF(
OR('Con. Notes - Conversion'!B9796 = "8. Transferee of restricted securities", 'Con. Notes - Conversion'!B9796 = "9. Any person (substitution for securities etc.)"),
'Con. Notes - Conversion'!C9796,
IF(
'Con. Notes - Conversion'!B9796 = "",
#N/A,
'Con. Notes - Conversion'!B9796)
)</f>
        <v>#N/A</v>
      </c>
      <c r="G9796" t="e">
        <f>IF(
OR('Con. Notes - No Conversion'!B9796 = "8. Transferee of restricted securities", 'Con. Notes - No Conversion'!B9796 = "9. Any person (substitution for securities etc.)"),
'Con. Notes - No Conversion'!C9796,
IF(
'Con. Notes - No Conversion'!B9796 = "",
#N/A,
'Con. Notes - No Conversion'!B9796)
)</f>
        <v>#N/A</v>
      </c>
    </row>
    <row r="9797" spans="1:7" x14ac:dyDescent="0.25">
      <c r="A9797" t="e">
        <f>IF(
OR(Shares!B9797 = "8. Transferee of restricted securities", Shares!B9797 = "9. Any person (substitution for securities etc.)"),
Shares!C9797,
IF(
Shares!B9797 = "",
#N/A,
Shares!B9797)
)</f>
        <v>#N/A</v>
      </c>
      <c r="B9797" t="e">
        <f>IF(
OR('Shares - LTR - Granted'!B9797 = "8. Transferee of restricted securities", 'Shares - LTR - Granted'!B9797 = "9. Any person (substitution for securities etc.)"),
'Shares - LTR - Granted'!C9797,
IF(
'Shares - LTR - Granted'!B9797 = "",
#N/A,
'Shares - LTR - Granted'!B9797)
)</f>
        <v>#N/A</v>
      </c>
      <c r="C9797" t="e">
        <f>IF(
OR('Performance Securities'!B9797 = "8. Transferee of restricted securities", 'Performance Securities'!B9797 = "9. Any person (substitution for securities etc.)"),
'Performance Securities'!C9797,
IF(
'Performance Securities'!B9797 = "",
#N/A,
'Performance Securities'!B9797)
)</f>
        <v>#N/A</v>
      </c>
      <c r="D9797" t="e">
        <f>IF(
OR('Options or Warrants'!B9797 = "8. Transferee of restricted securities", 'Options or Warrants'!B9797 = "9. Any person (substitution for securities etc.)"),
'Options or Warrants'!C9797,
IF(
'Options or Warrants'!B9797 = "",
#N/A,
'Options or Warrants'!B9797)
)</f>
        <v>#N/A</v>
      </c>
      <c r="E9797" t="e">
        <f>IF(
OR('Options - Free Attaching'!B9797 = "8. Transferee of restricted securities", 'Options - Free Attaching'!B9797 = "9. Any person (substitution for securities etc.)"),
'Options - Free Attaching'!C9797,
IF(
'Options - Free Attaching'!B9797 = "",
#N/A,
'Options - Free Attaching'!B9797)
)</f>
        <v>#N/A</v>
      </c>
      <c r="F9797" t="e">
        <f>IF(
OR('Con. Notes - Conversion'!B9797 = "8. Transferee of restricted securities", 'Con. Notes - Conversion'!B9797 = "9. Any person (substitution for securities etc.)"),
'Con. Notes - Conversion'!C9797,
IF(
'Con. Notes - Conversion'!B9797 = "",
#N/A,
'Con. Notes - Conversion'!B9797)
)</f>
        <v>#N/A</v>
      </c>
      <c r="G9797" t="e">
        <f>IF(
OR('Con. Notes - No Conversion'!B9797 = "8. Transferee of restricted securities", 'Con. Notes - No Conversion'!B9797 = "9. Any person (substitution for securities etc.)"),
'Con. Notes - No Conversion'!C9797,
IF(
'Con. Notes - No Conversion'!B9797 = "",
#N/A,
'Con. Notes - No Conversion'!B9797)
)</f>
        <v>#N/A</v>
      </c>
    </row>
    <row r="9798" spans="1:7" x14ac:dyDescent="0.25">
      <c r="A9798" t="e">
        <f>IF(
OR(Shares!B9798 = "8. Transferee of restricted securities", Shares!B9798 = "9. Any person (substitution for securities etc.)"),
Shares!C9798,
IF(
Shares!B9798 = "",
#N/A,
Shares!B9798)
)</f>
        <v>#N/A</v>
      </c>
      <c r="B9798" t="e">
        <f>IF(
OR('Shares - LTR - Granted'!B9798 = "8. Transferee of restricted securities", 'Shares - LTR - Granted'!B9798 = "9. Any person (substitution for securities etc.)"),
'Shares - LTR - Granted'!C9798,
IF(
'Shares - LTR - Granted'!B9798 = "",
#N/A,
'Shares - LTR - Granted'!B9798)
)</f>
        <v>#N/A</v>
      </c>
      <c r="C9798" t="e">
        <f>IF(
OR('Performance Securities'!B9798 = "8. Transferee of restricted securities", 'Performance Securities'!B9798 = "9. Any person (substitution for securities etc.)"),
'Performance Securities'!C9798,
IF(
'Performance Securities'!B9798 = "",
#N/A,
'Performance Securities'!B9798)
)</f>
        <v>#N/A</v>
      </c>
      <c r="D9798" t="e">
        <f>IF(
OR('Options or Warrants'!B9798 = "8. Transferee of restricted securities", 'Options or Warrants'!B9798 = "9. Any person (substitution for securities etc.)"),
'Options or Warrants'!C9798,
IF(
'Options or Warrants'!B9798 = "",
#N/A,
'Options or Warrants'!B9798)
)</f>
        <v>#N/A</v>
      </c>
      <c r="E9798" t="e">
        <f>IF(
OR('Options - Free Attaching'!B9798 = "8. Transferee of restricted securities", 'Options - Free Attaching'!B9798 = "9. Any person (substitution for securities etc.)"),
'Options - Free Attaching'!C9798,
IF(
'Options - Free Attaching'!B9798 = "",
#N/A,
'Options - Free Attaching'!B9798)
)</f>
        <v>#N/A</v>
      </c>
      <c r="F9798" t="e">
        <f>IF(
OR('Con. Notes - Conversion'!B9798 = "8. Transferee of restricted securities", 'Con. Notes - Conversion'!B9798 = "9. Any person (substitution for securities etc.)"),
'Con. Notes - Conversion'!C9798,
IF(
'Con. Notes - Conversion'!B9798 = "",
#N/A,
'Con. Notes - Conversion'!B9798)
)</f>
        <v>#N/A</v>
      </c>
      <c r="G9798" t="e">
        <f>IF(
OR('Con. Notes - No Conversion'!B9798 = "8. Transferee of restricted securities", 'Con. Notes - No Conversion'!B9798 = "9. Any person (substitution for securities etc.)"),
'Con. Notes - No Conversion'!C9798,
IF(
'Con. Notes - No Conversion'!B9798 = "",
#N/A,
'Con. Notes - No Conversion'!B9798)
)</f>
        <v>#N/A</v>
      </c>
    </row>
    <row r="9799" spans="1:7" x14ac:dyDescent="0.25">
      <c r="A9799" t="e">
        <f>IF(
OR(Shares!B9799 = "8. Transferee of restricted securities", Shares!B9799 = "9. Any person (substitution for securities etc.)"),
Shares!C9799,
IF(
Shares!B9799 = "",
#N/A,
Shares!B9799)
)</f>
        <v>#N/A</v>
      </c>
      <c r="B9799" t="e">
        <f>IF(
OR('Shares - LTR - Granted'!B9799 = "8. Transferee of restricted securities", 'Shares - LTR - Granted'!B9799 = "9. Any person (substitution for securities etc.)"),
'Shares - LTR - Granted'!C9799,
IF(
'Shares - LTR - Granted'!B9799 = "",
#N/A,
'Shares - LTR - Granted'!B9799)
)</f>
        <v>#N/A</v>
      </c>
      <c r="C9799" t="e">
        <f>IF(
OR('Performance Securities'!B9799 = "8. Transferee of restricted securities", 'Performance Securities'!B9799 = "9. Any person (substitution for securities etc.)"),
'Performance Securities'!C9799,
IF(
'Performance Securities'!B9799 = "",
#N/A,
'Performance Securities'!B9799)
)</f>
        <v>#N/A</v>
      </c>
      <c r="D9799" t="e">
        <f>IF(
OR('Options or Warrants'!B9799 = "8. Transferee of restricted securities", 'Options or Warrants'!B9799 = "9. Any person (substitution for securities etc.)"),
'Options or Warrants'!C9799,
IF(
'Options or Warrants'!B9799 = "",
#N/A,
'Options or Warrants'!B9799)
)</f>
        <v>#N/A</v>
      </c>
      <c r="E9799" t="e">
        <f>IF(
OR('Options - Free Attaching'!B9799 = "8. Transferee of restricted securities", 'Options - Free Attaching'!B9799 = "9. Any person (substitution for securities etc.)"),
'Options - Free Attaching'!C9799,
IF(
'Options - Free Attaching'!B9799 = "",
#N/A,
'Options - Free Attaching'!B9799)
)</f>
        <v>#N/A</v>
      </c>
      <c r="F9799" t="e">
        <f>IF(
OR('Con. Notes - Conversion'!B9799 = "8. Transferee of restricted securities", 'Con. Notes - Conversion'!B9799 = "9. Any person (substitution for securities etc.)"),
'Con. Notes - Conversion'!C9799,
IF(
'Con. Notes - Conversion'!B9799 = "",
#N/A,
'Con. Notes - Conversion'!B9799)
)</f>
        <v>#N/A</v>
      </c>
      <c r="G9799" t="e">
        <f>IF(
OR('Con. Notes - No Conversion'!B9799 = "8. Transferee of restricted securities", 'Con. Notes - No Conversion'!B9799 = "9. Any person (substitution for securities etc.)"),
'Con. Notes - No Conversion'!C9799,
IF(
'Con. Notes - No Conversion'!B9799 = "",
#N/A,
'Con. Notes - No Conversion'!B9799)
)</f>
        <v>#N/A</v>
      </c>
    </row>
    <row r="9800" spans="1:7" x14ac:dyDescent="0.25">
      <c r="A9800" t="e">
        <f>IF(
OR(Shares!B9800 = "8. Transferee of restricted securities", Shares!B9800 = "9. Any person (substitution for securities etc.)"),
Shares!C9800,
IF(
Shares!B9800 = "",
#N/A,
Shares!B9800)
)</f>
        <v>#N/A</v>
      </c>
      <c r="B9800" t="e">
        <f>IF(
OR('Shares - LTR - Granted'!B9800 = "8. Transferee of restricted securities", 'Shares - LTR - Granted'!B9800 = "9. Any person (substitution for securities etc.)"),
'Shares - LTR - Granted'!C9800,
IF(
'Shares - LTR - Granted'!B9800 = "",
#N/A,
'Shares - LTR - Granted'!B9800)
)</f>
        <v>#N/A</v>
      </c>
      <c r="C9800" t="e">
        <f>IF(
OR('Performance Securities'!B9800 = "8. Transferee of restricted securities", 'Performance Securities'!B9800 = "9. Any person (substitution for securities etc.)"),
'Performance Securities'!C9800,
IF(
'Performance Securities'!B9800 = "",
#N/A,
'Performance Securities'!B9800)
)</f>
        <v>#N/A</v>
      </c>
      <c r="D9800" t="e">
        <f>IF(
OR('Options or Warrants'!B9800 = "8. Transferee of restricted securities", 'Options or Warrants'!B9800 = "9. Any person (substitution for securities etc.)"),
'Options or Warrants'!C9800,
IF(
'Options or Warrants'!B9800 = "",
#N/A,
'Options or Warrants'!B9800)
)</f>
        <v>#N/A</v>
      </c>
      <c r="E9800" t="e">
        <f>IF(
OR('Options - Free Attaching'!B9800 = "8. Transferee of restricted securities", 'Options - Free Attaching'!B9800 = "9. Any person (substitution for securities etc.)"),
'Options - Free Attaching'!C9800,
IF(
'Options - Free Attaching'!B9800 = "",
#N/A,
'Options - Free Attaching'!B9800)
)</f>
        <v>#N/A</v>
      </c>
      <c r="F9800" t="e">
        <f>IF(
OR('Con. Notes - Conversion'!B9800 = "8. Transferee of restricted securities", 'Con. Notes - Conversion'!B9800 = "9. Any person (substitution for securities etc.)"),
'Con. Notes - Conversion'!C9800,
IF(
'Con. Notes - Conversion'!B9800 = "",
#N/A,
'Con. Notes - Conversion'!B9800)
)</f>
        <v>#N/A</v>
      </c>
      <c r="G9800" t="e">
        <f>IF(
OR('Con. Notes - No Conversion'!B9800 = "8. Transferee of restricted securities", 'Con. Notes - No Conversion'!B9800 = "9. Any person (substitution for securities etc.)"),
'Con. Notes - No Conversion'!C9800,
IF(
'Con. Notes - No Conversion'!B9800 = "",
#N/A,
'Con. Notes - No Conversion'!B9800)
)</f>
        <v>#N/A</v>
      </c>
    </row>
    <row r="9801" spans="1:7" x14ac:dyDescent="0.25">
      <c r="A9801" t="e">
        <f>IF(
OR(Shares!B9801 = "8. Transferee of restricted securities", Shares!B9801 = "9. Any person (substitution for securities etc.)"),
Shares!C9801,
IF(
Shares!B9801 = "",
#N/A,
Shares!B9801)
)</f>
        <v>#N/A</v>
      </c>
      <c r="B9801" t="e">
        <f>IF(
OR('Shares - LTR - Granted'!B9801 = "8. Transferee of restricted securities", 'Shares - LTR - Granted'!B9801 = "9. Any person (substitution for securities etc.)"),
'Shares - LTR - Granted'!C9801,
IF(
'Shares - LTR - Granted'!B9801 = "",
#N/A,
'Shares - LTR - Granted'!B9801)
)</f>
        <v>#N/A</v>
      </c>
      <c r="C9801" t="e">
        <f>IF(
OR('Performance Securities'!B9801 = "8. Transferee of restricted securities", 'Performance Securities'!B9801 = "9. Any person (substitution for securities etc.)"),
'Performance Securities'!C9801,
IF(
'Performance Securities'!B9801 = "",
#N/A,
'Performance Securities'!B9801)
)</f>
        <v>#N/A</v>
      </c>
      <c r="D9801" t="e">
        <f>IF(
OR('Options or Warrants'!B9801 = "8. Transferee of restricted securities", 'Options or Warrants'!B9801 = "9. Any person (substitution for securities etc.)"),
'Options or Warrants'!C9801,
IF(
'Options or Warrants'!B9801 = "",
#N/A,
'Options or Warrants'!B9801)
)</f>
        <v>#N/A</v>
      </c>
      <c r="E9801" t="e">
        <f>IF(
OR('Options - Free Attaching'!B9801 = "8. Transferee of restricted securities", 'Options - Free Attaching'!B9801 = "9. Any person (substitution for securities etc.)"),
'Options - Free Attaching'!C9801,
IF(
'Options - Free Attaching'!B9801 = "",
#N/A,
'Options - Free Attaching'!B9801)
)</f>
        <v>#N/A</v>
      </c>
      <c r="F9801" t="e">
        <f>IF(
OR('Con. Notes - Conversion'!B9801 = "8. Transferee of restricted securities", 'Con. Notes - Conversion'!B9801 = "9. Any person (substitution for securities etc.)"),
'Con. Notes - Conversion'!C9801,
IF(
'Con. Notes - Conversion'!B9801 = "",
#N/A,
'Con. Notes - Conversion'!B9801)
)</f>
        <v>#N/A</v>
      </c>
      <c r="G9801" t="e">
        <f>IF(
OR('Con. Notes - No Conversion'!B9801 = "8. Transferee of restricted securities", 'Con. Notes - No Conversion'!B9801 = "9. Any person (substitution for securities etc.)"),
'Con. Notes - No Conversion'!C9801,
IF(
'Con. Notes - No Conversion'!B9801 = "",
#N/A,
'Con. Notes - No Conversion'!B9801)
)</f>
        <v>#N/A</v>
      </c>
    </row>
    <row r="9802" spans="1:7" x14ac:dyDescent="0.25">
      <c r="A9802" t="e">
        <f>IF(
OR(Shares!B9802 = "8. Transferee of restricted securities", Shares!B9802 = "9. Any person (substitution for securities etc.)"),
Shares!C9802,
IF(
Shares!B9802 = "",
#N/A,
Shares!B9802)
)</f>
        <v>#N/A</v>
      </c>
      <c r="B9802" t="e">
        <f>IF(
OR('Shares - LTR - Granted'!B9802 = "8. Transferee of restricted securities", 'Shares - LTR - Granted'!B9802 = "9. Any person (substitution for securities etc.)"),
'Shares - LTR - Granted'!C9802,
IF(
'Shares - LTR - Granted'!B9802 = "",
#N/A,
'Shares - LTR - Granted'!B9802)
)</f>
        <v>#N/A</v>
      </c>
      <c r="C9802" t="e">
        <f>IF(
OR('Performance Securities'!B9802 = "8. Transferee of restricted securities", 'Performance Securities'!B9802 = "9. Any person (substitution for securities etc.)"),
'Performance Securities'!C9802,
IF(
'Performance Securities'!B9802 = "",
#N/A,
'Performance Securities'!B9802)
)</f>
        <v>#N/A</v>
      </c>
      <c r="D9802" t="e">
        <f>IF(
OR('Options or Warrants'!B9802 = "8. Transferee of restricted securities", 'Options or Warrants'!B9802 = "9. Any person (substitution for securities etc.)"),
'Options or Warrants'!C9802,
IF(
'Options or Warrants'!B9802 = "",
#N/A,
'Options or Warrants'!B9802)
)</f>
        <v>#N/A</v>
      </c>
      <c r="E9802" t="e">
        <f>IF(
OR('Options - Free Attaching'!B9802 = "8. Transferee of restricted securities", 'Options - Free Attaching'!B9802 = "9. Any person (substitution for securities etc.)"),
'Options - Free Attaching'!C9802,
IF(
'Options - Free Attaching'!B9802 = "",
#N/A,
'Options - Free Attaching'!B9802)
)</f>
        <v>#N/A</v>
      </c>
      <c r="F9802" t="e">
        <f>IF(
OR('Con. Notes - Conversion'!B9802 = "8. Transferee of restricted securities", 'Con. Notes - Conversion'!B9802 = "9. Any person (substitution for securities etc.)"),
'Con. Notes - Conversion'!C9802,
IF(
'Con. Notes - Conversion'!B9802 = "",
#N/A,
'Con. Notes - Conversion'!B9802)
)</f>
        <v>#N/A</v>
      </c>
      <c r="G9802" t="e">
        <f>IF(
OR('Con. Notes - No Conversion'!B9802 = "8. Transferee of restricted securities", 'Con. Notes - No Conversion'!B9802 = "9. Any person (substitution for securities etc.)"),
'Con. Notes - No Conversion'!C9802,
IF(
'Con. Notes - No Conversion'!B9802 = "",
#N/A,
'Con. Notes - No Conversion'!B9802)
)</f>
        <v>#N/A</v>
      </c>
    </row>
    <row r="9803" spans="1:7" x14ac:dyDescent="0.25">
      <c r="A9803" t="e">
        <f>IF(
OR(Shares!B9803 = "8. Transferee of restricted securities", Shares!B9803 = "9. Any person (substitution for securities etc.)"),
Shares!C9803,
IF(
Shares!B9803 = "",
#N/A,
Shares!B9803)
)</f>
        <v>#N/A</v>
      </c>
      <c r="B9803" t="e">
        <f>IF(
OR('Shares - LTR - Granted'!B9803 = "8. Transferee of restricted securities", 'Shares - LTR - Granted'!B9803 = "9. Any person (substitution for securities etc.)"),
'Shares - LTR - Granted'!C9803,
IF(
'Shares - LTR - Granted'!B9803 = "",
#N/A,
'Shares - LTR - Granted'!B9803)
)</f>
        <v>#N/A</v>
      </c>
      <c r="C9803" t="e">
        <f>IF(
OR('Performance Securities'!B9803 = "8. Transferee of restricted securities", 'Performance Securities'!B9803 = "9. Any person (substitution for securities etc.)"),
'Performance Securities'!C9803,
IF(
'Performance Securities'!B9803 = "",
#N/A,
'Performance Securities'!B9803)
)</f>
        <v>#N/A</v>
      </c>
      <c r="D9803" t="e">
        <f>IF(
OR('Options or Warrants'!B9803 = "8. Transferee of restricted securities", 'Options or Warrants'!B9803 = "9. Any person (substitution for securities etc.)"),
'Options or Warrants'!C9803,
IF(
'Options or Warrants'!B9803 = "",
#N/A,
'Options or Warrants'!B9803)
)</f>
        <v>#N/A</v>
      </c>
      <c r="E9803" t="e">
        <f>IF(
OR('Options - Free Attaching'!B9803 = "8. Transferee of restricted securities", 'Options - Free Attaching'!B9803 = "9. Any person (substitution for securities etc.)"),
'Options - Free Attaching'!C9803,
IF(
'Options - Free Attaching'!B9803 = "",
#N/A,
'Options - Free Attaching'!B9803)
)</f>
        <v>#N/A</v>
      </c>
      <c r="F9803" t="e">
        <f>IF(
OR('Con. Notes - Conversion'!B9803 = "8. Transferee of restricted securities", 'Con. Notes - Conversion'!B9803 = "9. Any person (substitution for securities etc.)"),
'Con. Notes - Conversion'!C9803,
IF(
'Con. Notes - Conversion'!B9803 = "",
#N/A,
'Con. Notes - Conversion'!B9803)
)</f>
        <v>#N/A</v>
      </c>
      <c r="G9803" t="e">
        <f>IF(
OR('Con. Notes - No Conversion'!B9803 = "8. Transferee of restricted securities", 'Con. Notes - No Conversion'!B9803 = "9. Any person (substitution for securities etc.)"),
'Con. Notes - No Conversion'!C9803,
IF(
'Con. Notes - No Conversion'!B9803 = "",
#N/A,
'Con. Notes - No Conversion'!B9803)
)</f>
        <v>#N/A</v>
      </c>
    </row>
    <row r="9804" spans="1:7" x14ac:dyDescent="0.25">
      <c r="A9804" t="e">
        <f>IF(
OR(Shares!B9804 = "8. Transferee of restricted securities", Shares!B9804 = "9. Any person (substitution for securities etc.)"),
Shares!C9804,
IF(
Shares!B9804 = "",
#N/A,
Shares!B9804)
)</f>
        <v>#N/A</v>
      </c>
      <c r="B9804" t="e">
        <f>IF(
OR('Shares - LTR - Granted'!B9804 = "8. Transferee of restricted securities", 'Shares - LTR - Granted'!B9804 = "9. Any person (substitution for securities etc.)"),
'Shares - LTR - Granted'!C9804,
IF(
'Shares - LTR - Granted'!B9804 = "",
#N/A,
'Shares - LTR - Granted'!B9804)
)</f>
        <v>#N/A</v>
      </c>
      <c r="C9804" t="e">
        <f>IF(
OR('Performance Securities'!B9804 = "8. Transferee of restricted securities", 'Performance Securities'!B9804 = "9. Any person (substitution for securities etc.)"),
'Performance Securities'!C9804,
IF(
'Performance Securities'!B9804 = "",
#N/A,
'Performance Securities'!B9804)
)</f>
        <v>#N/A</v>
      </c>
      <c r="D9804" t="e">
        <f>IF(
OR('Options or Warrants'!B9804 = "8. Transferee of restricted securities", 'Options or Warrants'!B9804 = "9. Any person (substitution for securities etc.)"),
'Options or Warrants'!C9804,
IF(
'Options or Warrants'!B9804 = "",
#N/A,
'Options or Warrants'!B9804)
)</f>
        <v>#N/A</v>
      </c>
      <c r="E9804" t="e">
        <f>IF(
OR('Options - Free Attaching'!B9804 = "8. Transferee of restricted securities", 'Options - Free Attaching'!B9804 = "9. Any person (substitution for securities etc.)"),
'Options - Free Attaching'!C9804,
IF(
'Options - Free Attaching'!B9804 = "",
#N/A,
'Options - Free Attaching'!B9804)
)</f>
        <v>#N/A</v>
      </c>
      <c r="F9804" t="e">
        <f>IF(
OR('Con. Notes - Conversion'!B9804 = "8. Transferee of restricted securities", 'Con. Notes - Conversion'!B9804 = "9. Any person (substitution for securities etc.)"),
'Con. Notes - Conversion'!C9804,
IF(
'Con. Notes - Conversion'!B9804 = "",
#N/A,
'Con. Notes - Conversion'!B9804)
)</f>
        <v>#N/A</v>
      </c>
      <c r="G9804" t="e">
        <f>IF(
OR('Con. Notes - No Conversion'!B9804 = "8. Transferee of restricted securities", 'Con. Notes - No Conversion'!B9804 = "9. Any person (substitution for securities etc.)"),
'Con. Notes - No Conversion'!C9804,
IF(
'Con. Notes - No Conversion'!B9804 = "",
#N/A,
'Con. Notes - No Conversion'!B9804)
)</f>
        <v>#N/A</v>
      </c>
    </row>
    <row r="9805" spans="1:7" x14ac:dyDescent="0.25">
      <c r="A9805" t="e">
        <f>IF(
OR(Shares!B9805 = "8. Transferee of restricted securities", Shares!B9805 = "9. Any person (substitution for securities etc.)"),
Shares!C9805,
IF(
Shares!B9805 = "",
#N/A,
Shares!B9805)
)</f>
        <v>#N/A</v>
      </c>
      <c r="B9805" t="e">
        <f>IF(
OR('Shares - LTR - Granted'!B9805 = "8. Transferee of restricted securities", 'Shares - LTR - Granted'!B9805 = "9. Any person (substitution for securities etc.)"),
'Shares - LTR - Granted'!C9805,
IF(
'Shares - LTR - Granted'!B9805 = "",
#N/A,
'Shares - LTR - Granted'!B9805)
)</f>
        <v>#N/A</v>
      </c>
      <c r="C9805" t="e">
        <f>IF(
OR('Performance Securities'!B9805 = "8. Transferee of restricted securities", 'Performance Securities'!B9805 = "9. Any person (substitution for securities etc.)"),
'Performance Securities'!C9805,
IF(
'Performance Securities'!B9805 = "",
#N/A,
'Performance Securities'!B9805)
)</f>
        <v>#N/A</v>
      </c>
      <c r="D9805" t="e">
        <f>IF(
OR('Options or Warrants'!B9805 = "8. Transferee of restricted securities", 'Options or Warrants'!B9805 = "9. Any person (substitution for securities etc.)"),
'Options or Warrants'!C9805,
IF(
'Options or Warrants'!B9805 = "",
#N/A,
'Options or Warrants'!B9805)
)</f>
        <v>#N/A</v>
      </c>
      <c r="E9805" t="e">
        <f>IF(
OR('Options - Free Attaching'!B9805 = "8. Transferee of restricted securities", 'Options - Free Attaching'!B9805 = "9. Any person (substitution for securities etc.)"),
'Options - Free Attaching'!C9805,
IF(
'Options - Free Attaching'!B9805 = "",
#N/A,
'Options - Free Attaching'!B9805)
)</f>
        <v>#N/A</v>
      </c>
      <c r="F9805" t="e">
        <f>IF(
OR('Con. Notes - Conversion'!B9805 = "8. Transferee of restricted securities", 'Con. Notes - Conversion'!B9805 = "9. Any person (substitution for securities etc.)"),
'Con. Notes - Conversion'!C9805,
IF(
'Con. Notes - Conversion'!B9805 = "",
#N/A,
'Con. Notes - Conversion'!B9805)
)</f>
        <v>#N/A</v>
      </c>
      <c r="G9805" t="e">
        <f>IF(
OR('Con. Notes - No Conversion'!B9805 = "8. Transferee of restricted securities", 'Con. Notes - No Conversion'!B9805 = "9. Any person (substitution for securities etc.)"),
'Con. Notes - No Conversion'!C9805,
IF(
'Con. Notes - No Conversion'!B9805 = "",
#N/A,
'Con. Notes - No Conversion'!B9805)
)</f>
        <v>#N/A</v>
      </c>
    </row>
    <row r="9806" spans="1:7" x14ac:dyDescent="0.25">
      <c r="A9806" t="e">
        <f>IF(
OR(Shares!B9806 = "8. Transferee of restricted securities", Shares!B9806 = "9. Any person (substitution for securities etc.)"),
Shares!C9806,
IF(
Shares!B9806 = "",
#N/A,
Shares!B9806)
)</f>
        <v>#N/A</v>
      </c>
      <c r="B9806" t="e">
        <f>IF(
OR('Shares - LTR - Granted'!B9806 = "8. Transferee of restricted securities", 'Shares - LTR - Granted'!B9806 = "9. Any person (substitution for securities etc.)"),
'Shares - LTR - Granted'!C9806,
IF(
'Shares - LTR - Granted'!B9806 = "",
#N/A,
'Shares - LTR - Granted'!B9806)
)</f>
        <v>#N/A</v>
      </c>
      <c r="C9806" t="e">
        <f>IF(
OR('Performance Securities'!B9806 = "8. Transferee of restricted securities", 'Performance Securities'!B9806 = "9. Any person (substitution for securities etc.)"),
'Performance Securities'!C9806,
IF(
'Performance Securities'!B9806 = "",
#N/A,
'Performance Securities'!B9806)
)</f>
        <v>#N/A</v>
      </c>
      <c r="D9806" t="e">
        <f>IF(
OR('Options or Warrants'!B9806 = "8. Transferee of restricted securities", 'Options or Warrants'!B9806 = "9. Any person (substitution for securities etc.)"),
'Options or Warrants'!C9806,
IF(
'Options or Warrants'!B9806 = "",
#N/A,
'Options or Warrants'!B9806)
)</f>
        <v>#N/A</v>
      </c>
      <c r="E9806" t="e">
        <f>IF(
OR('Options - Free Attaching'!B9806 = "8. Transferee of restricted securities", 'Options - Free Attaching'!B9806 = "9. Any person (substitution for securities etc.)"),
'Options - Free Attaching'!C9806,
IF(
'Options - Free Attaching'!B9806 = "",
#N/A,
'Options - Free Attaching'!B9806)
)</f>
        <v>#N/A</v>
      </c>
      <c r="F9806" t="e">
        <f>IF(
OR('Con. Notes - Conversion'!B9806 = "8. Transferee of restricted securities", 'Con. Notes - Conversion'!B9806 = "9. Any person (substitution for securities etc.)"),
'Con. Notes - Conversion'!C9806,
IF(
'Con. Notes - Conversion'!B9806 = "",
#N/A,
'Con. Notes - Conversion'!B9806)
)</f>
        <v>#N/A</v>
      </c>
      <c r="G9806" t="e">
        <f>IF(
OR('Con. Notes - No Conversion'!B9806 = "8. Transferee of restricted securities", 'Con. Notes - No Conversion'!B9806 = "9. Any person (substitution for securities etc.)"),
'Con. Notes - No Conversion'!C9806,
IF(
'Con. Notes - No Conversion'!B9806 = "",
#N/A,
'Con. Notes - No Conversion'!B9806)
)</f>
        <v>#N/A</v>
      </c>
    </row>
    <row r="9807" spans="1:7" x14ac:dyDescent="0.25">
      <c r="A9807" t="e">
        <f>IF(
OR(Shares!B9807 = "8. Transferee of restricted securities", Shares!B9807 = "9. Any person (substitution for securities etc.)"),
Shares!C9807,
IF(
Shares!B9807 = "",
#N/A,
Shares!B9807)
)</f>
        <v>#N/A</v>
      </c>
      <c r="B9807" t="e">
        <f>IF(
OR('Shares - LTR - Granted'!B9807 = "8. Transferee of restricted securities", 'Shares - LTR - Granted'!B9807 = "9. Any person (substitution for securities etc.)"),
'Shares - LTR - Granted'!C9807,
IF(
'Shares - LTR - Granted'!B9807 = "",
#N/A,
'Shares - LTR - Granted'!B9807)
)</f>
        <v>#N/A</v>
      </c>
      <c r="C9807" t="e">
        <f>IF(
OR('Performance Securities'!B9807 = "8. Transferee of restricted securities", 'Performance Securities'!B9807 = "9. Any person (substitution for securities etc.)"),
'Performance Securities'!C9807,
IF(
'Performance Securities'!B9807 = "",
#N/A,
'Performance Securities'!B9807)
)</f>
        <v>#N/A</v>
      </c>
      <c r="D9807" t="e">
        <f>IF(
OR('Options or Warrants'!B9807 = "8. Transferee of restricted securities", 'Options or Warrants'!B9807 = "9. Any person (substitution for securities etc.)"),
'Options or Warrants'!C9807,
IF(
'Options or Warrants'!B9807 = "",
#N/A,
'Options or Warrants'!B9807)
)</f>
        <v>#N/A</v>
      </c>
      <c r="E9807" t="e">
        <f>IF(
OR('Options - Free Attaching'!B9807 = "8. Transferee of restricted securities", 'Options - Free Attaching'!B9807 = "9. Any person (substitution for securities etc.)"),
'Options - Free Attaching'!C9807,
IF(
'Options - Free Attaching'!B9807 = "",
#N/A,
'Options - Free Attaching'!B9807)
)</f>
        <v>#N/A</v>
      </c>
      <c r="F9807" t="e">
        <f>IF(
OR('Con. Notes - Conversion'!B9807 = "8. Transferee of restricted securities", 'Con. Notes - Conversion'!B9807 = "9. Any person (substitution for securities etc.)"),
'Con. Notes - Conversion'!C9807,
IF(
'Con. Notes - Conversion'!B9807 = "",
#N/A,
'Con. Notes - Conversion'!B9807)
)</f>
        <v>#N/A</v>
      </c>
      <c r="G9807" t="e">
        <f>IF(
OR('Con. Notes - No Conversion'!B9807 = "8. Transferee of restricted securities", 'Con. Notes - No Conversion'!B9807 = "9. Any person (substitution for securities etc.)"),
'Con. Notes - No Conversion'!C9807,
IF(
'Con. Notes - No Conversion'!B9807 = "",
#N/A,
'Con. Notes - No Conversion'!B9807)
)</f>
        <v>#N/A</v>
      </c>
    </row>
    <row r="9808" spans="1:7" x14ac:dyDescent="0.25">
      <c r="A9808" t="e">
        <f>IF(
OR(Shares!B9808 = "8. Transferee of restricted securities", Shares!B9808 = "9. Any person (substitution for securities etc.)"),
Shares!C9808,
IF(
Shares!B9808 = "",
#N/A,
Shares!B9808)
)</f>
        <v>#N/A</v>
      </c>
      <c r="B9808" t="e">
        <f>IF(
OR('Shares - LTR - Granted'!B9808 = "8. Transferee of restricted securities", 'Shares - LTR - Granted'!B9808 = "9. Any person (substitution for securities etc.)"),
'Shares - LTR - Granted'!C9808,
IF(
'Shares - LTR - Granted'!B9808 = "",
#N/A,
'Shares - LTR - Granted'!B9808)
)</f>
        <v>#N/A</v>
      </c>
      <c r="C9808" t="e">
        <f>IF(
OR('Performance Securities'!B9808 = "8. Transferee of restricted securities", 'Performance Securities'!B9808 = "9. Any person (substitution for securities etc.)"),
'Performance Securities'!C9808,
IF(
'Performance Securities'!B9808 = "",
#N/A,
'Performance Securities'!B9808)
)</f>
        <v>#N/A</v>
      </c>
      <c r="D9808" t="e">
        <f>IF(
OR('Options or Warrants'!B9808 = "8. Transferee of restricted securities", 'Options or Warrants'!B9808 = "9. Any person (substitution for securities etc.)"),
'Options or Warrants'!C9808,
IF(
'Options or Warrants'!B9808 = "",
#N/A,
'Options or Warrants'!B9808)
)</f>
        <v>#N/A</v>
      </c>
      <c r="E9808" t="e">
        <f>IF(
OR('Options - Free Attaching'!B9808 = "8. Transferee of restricted securities", 'Options - Free Attaching'!B9808 = "9. Any person (substitution for securities etc.)"),
'Options - Free Attaching'!C9808,
IF(
'Options - Free Attaching'!B9808 = "",
#N/A,
'Options - Free Attaching'!B9808)
)</f>
        <v>#N/A</v>
      </c>
      <c r="F9808" t="e">
        <f>IF(
OR('Con. Notes - Conversion'!B9808 = "8. Transferee of restricted securities", 'Con. Notes - Conversion'!B9808 = "9. Any person (substitution for securities etc.)"),
'Con. Notes - Conversion'!C9808,
IF(
'Con. Notes - Conversion'!B9808 = "",
#N/A,
'Con. Notes - Conversion'!B9808)
)</f>
        <v>#N/A</v>
      </c>
      <c r="G9808" t="e">
        <f>IF(
OR('Con. Notes - No Conversion'!B9808 = "8. Transferee of restricted securities", 'Con. Notes - No Conversion'!B9808 = "9. Any person (substitution for securities etc.)"),
'Con. Notes - No Conversion'!C9808,
IF(
'Con. Notes - No Conversion'!B9808 = "",
#N/A,
'Con. Notes - No Conversion'!B9808)
)</f>
        <v>#N/A</v>
      </c>
    </row>
    <row r="9809" spans="1:7" x14ac:dyDescent="0.25">
      <c r="A9809" t="e">
        <f>IF(
OR(Shares!B9809 = "8. Transferee of restricted securities", Shares!B9809 = "9. Any person (substitution for securities etc.)"),
Shares!C9809,
IF(
Shares!B9809 = "",
#N/A,
Shares!B9809)
)</f>
        <v>#N/A</v>
      </c>
      <c r="B9809" t="e">
        <f>IF(
OR('Shares - LTR - Granted'!B9809 = "8. Transferee of restricted securities", 'Shares - LTR - Granted'!B9809 = "9. Any person (substitution for securities etc.)"),
'Shares - LTR - Granted'!C9809,
IF(
'Shares - LTR - Granted'!B9809 = "",
#N/A,
'Shares - LTR - Granted'!B9809)
)</f>
        <v>#N/A</v>
      </c>
      <c r="C9809" t="e">
        <f>IF(
OR('Performance Securities'!B9809 = "8. Transferee of restricted securities", 'Performance Securities'!B9809 = "9. Any person (substitution for securities etc.)"),
'Performance Securities'!C9809,
IF(
'Performance Securities'!B9809 = "",
#N/A,
'Performance Securities'!B9809)
)</f>
        <v>#N/A</v>
      </c>
      <c r="D9809" t="e">
        <f>IF(
OR('Options or Warrants'!B9809 = "8. Transferee of restricted securities", 'Options or Warrants'!B9809 = "9. Any person (substitution for securities etc.)"),
'Options or Warrants'!C9809,
IF(
'Options or Warrants'!B9809 = "",
#N/A,
'Options or Warrants'!B9809)
)</f>
        <v>#N/A</v>
      </c>
      <c r="E9809" t="e">
        <f>IF(
OR('Options - Free Attaching'!B9809 = "8. Transferee of restricted securities", 'Options - Free Attaching'!B9809 = "9. Any person (substitution for securities etc.)"),
'Options - Free Attaching'!C9809,
IF(
'Options - Free Attaching'!B9809 = "",
#N/A,
'Options - Free Attaching'!B9809)
)</f>
        <v>#N/A</v>
      </c>
      <c r="F9809" t="e">
        <f>IF(
OR('Con. Notes - Conversion'!B9809 = "8. Transferee of restricted securities", 'Con. Notes - Conversion'!B9809 = "9. Any person (substitution for securities etc.)"),
'Con. Notes - Conversion'!C9809,
IF(
'Con. Notes - Conversion'!B9809 = "",
#N/A,
'Con. Notes - Conversion'!B9809)
)</f>
        <v>#N/A</v>
      </c>
      <c r="G9809" t="e">
        <f>IF(
OR('Con. Notes - No Conversion'!B9809 = "8. Transferee of restricted securities", 'Con. Notes - No Conversion'!B9809 = "9. Any person (substitution for securities etc.)"),
'Con. Notes - No Conversion'!C9809,
IF(
'Con. Notes - No Conversion'!B9809 = "",
#N/A,
'Con. Notes - No Conversion'!B9809)
)</f>
        <v>#N/A</v>
      </c>
    </row>
    <row r="9810" spans="1:7" x14ac:dyDescent="0.25">
      <c r="A9810" t="e">
        <f>IF(
OR(Shares!B9810 = "8. Transferee of restricted securities", Shares!B9810 = "9. Any person (substitution for securities etc.)"),
Shares!C9810,
IF(
Shares!B9810 = "",
#N/A,
Shares!B9810)
)</f>
        <v>#N/A</v>
      </c>
      <c r="B9810" t="e">
        <f>IF(
OR('Shares - LTR - Granted'!B9810 = "8. Transferee of restricted securities", 'Shares - LTR - Granted'!B9810 = "9. Any person (substitution for securities etc.)"),
'Shares - LTR - Granted'!C9810,
IF(
'Shares - LTR - Granted'!B9810 = "",
#N/A,
'Shares - LTR - Granted'!B9810)
)</f>
        <v>#N/A</v>
      </c>
      <c r="C9810" t="e">
        <f>IF(
OR('Performance Securities'!B9810 = "8. Transferee of restricted securities", 'Performance Securities'!B9810 = "9. Any person (substitution for securities etc.)"),
'Performance Securities'!C9810,
IF(
'Performance Securities'!B9810 = "",
#N/A,
'Performance Securities'!B9810)
)</f>
        <v>#N/A</v>
      </c>
      <c r="D9810" t="e">
        <f>IF(
OR('Options or Warrants'!B9810 = "8. Transferee of restricted securities", 'Options or Warrants'!B9810 = "9. Any person (substitution for securities etc.)"),
'Options or Warrants'!C9810,
IF(
'Options or Warrants'!B9810 = "",
#N/A,
'Options or Warrants'!B9810)
)</f>
        <v>#N/A</v>
      </c>
      <c r="E9810" t="e">
        <f>IF(
OR('Options - Free Attaching'!B9810 = "8. Transferee of restricted securities", 'Options - Free Attaching'!B9810 = "9. Any person (substitution for securities etc.)"),
'Options - Free Attaching'!C9810,
IF(
'Options - Free Attaching'!B9810 = "",
#N/A,
'Options - Free Attaching'!B9810)
)</f>
        <v>#N/A</v>
      </c>
      <c r="F9810" t="e">
        <f>IF(
OR('Con. Notes - Conversion'!B9810 = "8. Transferee of restricted securities", 'Con. Notes - Conversion'!B9810 = "9. Any person (substitution for securities etc.)"),
'Con. Notes - Conversion'!C9810,
IF(
'Con. Notes - Conversion'!B9810 = "",
#N/A,
'Con. Notes - Conversion'!B9810)
)</f>
        <v>#N/A</v>
      </c>
      <c r="G9810" t="e">
        <f>IF(
OR('Con. Notes - No Conversion'!B9810 = "8. Transferee of restricted securities", 'Con. Notes - No Conversion'!B9810 = "9. Any person (substitution for securities etc.)"),
'Con. Notes - No Conversion'!C9810,
IF(
'Con. Notes - No Conversion'!B9810 = "",
#N/A,
'Con. Notes - No Conversion'!B9810)
)</f>
        <v>#N/A</v>
      </c>
    </row>
    <row r="9811" spans="1:7" x14ac:dyDescent="0.25">
      <c r="A9811" t="e">
        <f>IF(
OR(Shares!B9811 = "8. Transferee of restricted securities", Shares!B9811 = "9. Any person (substitution for securities etc.)"),
Shares!C9811,
IF(
Shares!B9811 = "",
#N/A,
Shares!B9811)
)</f>
        <v>#N/A</v>
      </c>
      <c r="B9811" t="e">
        <f>IF(
OR('Shares - LTR - Granted'!B9811 = "8. Transferee of restricted securities", 'Shares - LTR - Granted'!B9811 = "9. Any person (substitution for securities etc.)"),
'Shares - LTR - Granted'!C9811,
IF(
'Shares - LTR - Granted'!B9811 = "",
#N/A,
'Shares - LTR - Granted'!B9811)
)</f>
        <v>#N/A</v>
      </c>
      <c r="C9811" t="e">
        <f>IF(
OR('Performance Securities'!B9811 = "8. Transferee of restricted securities", 'Performance Securities'!B9811 = "9. Any person (substitution for securities etc.)"),
'Performance Securities'!C9811,
IF(
'Performance Securities'!B9811 = "",
#N/A,
'Performance Securities'!B9811)
)</f>
        <v>#N/A</v>
      </c>
      <c r="D9811" t="e">
        <f>IF(
OR('Options or Warrants'!B9811 = "8. Transferee of restricted securities", 'Options or Warrants'!B9811 = "9. Any person (substitution for securities etc.)"),
'Options or Warrants'!C9811,
IF(
'Options or Warrants'!B9811 = "",
#N/A,
'Options or Warrants'!B9811)
)</f>
        <v>#N/A</v>
      </c>
      <c r="E9811" t="e">
        <f>IF(
OR('Options - Free Attaching'!B9811 = "8. Transferee of restricted securities", 'Options - Free Attaching'!B9811 = "9. Any person (substitution for securities etc.)"),
'Options - Free Attaching'!C9811,
IF(
'Options - Free Attaching'!B9811 = "",
#N/A,
'Options - Free Attaching'!B9811)
)</f>
        <v>#N/A</v>
      </c>
      <c r="F9811" t="e">
        <f>IF(
OR('Con. Notes - Conversion'!B9811 = "8. Transferee of restricted securities", 'Con. Notes - Conversion'!B9811 = "9. Any person (substitution for securities etc.)"),
'Con. Notes - Conversion'!C9811,
IF(
'Con. Notes - Conversion'!B9811 = "",
#N/A,
'Con. Notes - Conversion'!B9811)
)</f>
        <v>#N/A</v>
      </c>
      <c r="G9811" t="e">
        <f>IF(
OR('Con. Notes - No Conversion'!B9811 = "8. Transferee of restricted securities", 'Con. Notes - No Conversion'!B9811 = "9. Any person (substitution for securities etc.)"),
'Con. Notes - No Conversion'!C9811,
IF(
'Con. Notes - No Conversion'!B9811 = "",
#N/A,
'Con. Notes - No Conversion'!B9811)
)</f>
        <v>#N/A</v>
      </c>
    </row>
    <row r="9812" spans="1:7" x14ac:dyDescent="0.25">
      <c r="A9812" t="e">
        <f>IF(
OR(Shares!B9812 = "8. Transferee of restricted securities", Shares!B9812 = "9. Any person (substitution for securities etc.)"),
Shares!C9812,
IF(
Shares!B9812 = "",
#N/A,
Shares!B9812)
)</f>
        <v>#N/A</v>
      </c>
      <c r="B9812" t="e">
        <f>IF(
OR('Shares - LTR - Granted'!B9812 = "8. Transferee of restricted securities", 'Shares - LTR - Granted'!B9812 = "9. Any person (substitution for securities etc.)"),
'Shares - LTR - Granted'!C9812,
IF(
'Shares - LTR - Granted'!B9812 = "",
#N/A,
'Shares - LTR - Granted'!B9812)
)</f>
        <v>#N/A</v>
      </c>
      <c r="C9812" t="e">
        <f>IF(
OR('Performance Securities'!B9812 = "8. Transferee of restricted securities", 'Performance Securities'!B9812 = "9. Any person (substitution for securities etc.)"),
'Performance Securities'!C9812,
IF(
'Performance Securities'!B9812 = "",
#N/A,
'Performance Securities'!B9812)
)</f>
        <v>#N/A</v>
      </c>
      <c r="D9812" t="e">
        <f>IF(
OR('Options or Warrants'!B9812 = "8. Transferee of restricted securities", 'Options or Warrants'!B9812 = "9. Any person (substitution for securities etc.)"),
'Options or Warrants'!C9812,
IF(
'Options or Warrants'!B9812 = "",
#N/A,
'Options or Warrants'!B9812)
)</f>
        <v>#N/A</v>
      </c>
      <c r="E9812" t="e">
        <f>IF(
OR('Options - Free Attaching'!B9812 = "8. Transferee of restricted securities", 'Options - Free Attaching'!B9812 = "9. Any person (substitution for securities etc.)"),
'Options - Free Attaching'!C9812,
IF(
'Options - Free Attaching'!B9812 = "",
#N/A,
'Options - Free Attaching'!B9812)
)</f>
        <v>#N/A</v>
      </c>
      <c r="F9812" t="e">
        <f>IF(
OR('Con. Notes - Conversion'!B9812 = "8. Transferee of restricted securities", 'Con. Notes - Conversion'!B9812 = "9. Any person (substitution for securities etc.)"),
'Con. Notes - Conversion'!C9812,
IF(
'Con. Notes - Conversion'!B9812 = "",
#N/A,
'Con. Notes - Conversion'!B9812)
)</f>
        <v>#N/A</v>
      </c>
      <c r="G9812" t="e">
        <f>IF(
OR('Con. Notes - No Conversion'!B9812 = "8. Transferee of restricted securities", 'Con. Notes - No Conversion'!B9812 = "9. Any person (substitution for securities etc.)"),
'Con. Notes - No Conversion'!C9812,
IF(
'Con. Notes - No Conversion'!B9812 = "",
#N/A,
'Con. Notes - No Conversion'!B9812)
)</f>
        <v>#N/A</v>
      </c>
    </row>
    <row r="9813" spans="1:7" x14ac:dyDescent="0.25">
      <c r="A9813" t="e">
        <f>IF(
OR(Shares!B9813 = "8. Transferee of restricted securities", Shares!B9813 = "9. Any person (substitution for securities etc.)"),
Shares!C9813,
IF(
Shares!B9813 = "",
#N/A,
Shares!B9813)
)</f>
        <v>#N/A</v>
      </c>
      <c r="B9813" t="e">
        <f>IF(
OR('Shares - LTR - Granted'!B9813 = "8. Transferee of restricted securities", 'Shares - LTR - Granted'!B9813 = "9. Any person (substitution for securities etc.)"),
'Shares - LTR - Granted'!C9813,
IF(
'Shares - LTR - Granted'!B9813 = "",
#N/A,
'Shares - LTR - Granted'!B9813)
)</f>
        <v>#N/A</v>
      </c>
      <c r="C9813" t="e">
        <f>IF(
OR('Performance Securities'!B9813 = "8. Transferee of restricted securities", 'Performance Securities'!B9813 = "9. Any person (substitution for securities etc.)"),
'Performance Securities'!C9813,
IF(
'Performance Securities'!B9813 = "",
#N/A,
'Performance Securities'!B9813)
)</f>
        <v>#N/A</v>
      </c>
      <c r="D9813" t="e">
        <f>IF(
OR('Options or Warrants'!B9813 = "8. Transferee of restricted securities", 'Options or Warrants'!B9813 = "9. Any person (substitution for securities etc.)"),
'Options or Warrants'!C9813,
IF(
'Options or Warrants'!B9813 = "",
#N/A,
'Options or Warrants'!B9813)
)</f>
        <v>#N/A</v>
      </c>
      <c r="E9813" t="e">
        <f>IF(
OR('Options - Free Attaching'!B9813 = "8. Transferee of restricted securities", 'Options - Free Attaching'!B9813 = "9. Any person (substitution for securities etc.)"),
'Options - Free Attaching'!C9813,
IF(
'Options - Free Attaching'!B9813 = "",
#N/A,
'Options - Free Attaching'!B9813)
)</f>
        <v>#N/A</v>
      </c>
      <c r="F9813" t="e">
        <f>IF(
OR('Con. Notes - Conversion'!B9813 = "8. Transferee of restricted securities", 'Con. Notes - Conversion'!B9813 = "9. Any person (substitution for securities etc.)"),
'Con. Notes - Conversion'!C9813,
IF(
'Con. Notes - Conversion'!B9813 = "",
#N/A,
'Con. Notes - Conversion'!B9813)
)</f>
        <v>#N/A</v>
      </c>
      <c r="G9813" t="e">
        <f>IF(
OR('Con. Notes - No Conversion'!B9813 = "8. Transferee of restricted securities", 'Con. Notes - No Conversion'!B9813 = "9. Any person (substitution for securities etc.)"),
'Con. Notes - No Conversion'!C9813,
IF(
'Con. Notes - No Conversion'!B9813 = "",
#N/A,
'Con. Notes - No Conversion'!B9813)
)</f>
        <v>#N/A</v>
      </c>
    </row>
    <row r="9814" spans="1:7" x14ac:dyDescent="0.25">
      <c r="A9814" t="e">
        <f>IF(
OR(Shares!B9814 = "8. Transferee of restricted securities", Shares!B9814 = "9. Any person (substitution for securities etc.)"),
Shares!C9814,
IF(
Shares!B9814 = "",
#N/A,
Shares!B9814)
)</f>
        <v>#N/A</v>
      </c>
      <c r="B9814" t="e">
        <f>IF(
OR('Shares - LTR - Granted'!B9814 = "8. Transferee of restricted securities", 'Shares - LTR - Granted'!B9814 = "9. Any person (substitution for securities etc.)"),
'Shares - LTR - Granted'!C9814,
IF(
'Shares - LTR - Granted'!B9814 = "",
#N/A,
'Shares - LTR - Granted'!B9814)
)</f>
        <v>#N/A</v>
      </c>
      <c r="C9814" t="e">
        <f>IF(
OR('Performance Securities'!B9814 = "8. Transferee of restricted securities", 'Performance Securities'!B9814 = "9. Any person (substitution for securities etc.)"),
'Performance Securities'!C9814,
IF(
'Performance Securities'!B9814 = "",
#N/A,
'Performance Securities'!B9814)
)</f>
        <v>#N/A</v>
      </c>
      <c r="D9814" t="e">
        <f>IF(
OR('Options or Warrants'!B9814 = "8. Transferee of restricted securities", 'Options or Warrants'!B9814 = "9. Any person (substitution for securities etc.)"),
'Options or Warrants'!C9814,
IF(
'Options or Warrants'!B9814 = "",
#N/A,
'Options or Warrants'!B9814)
)</f>
        <v>#N/A</v>
      </c>
      <c r="E9814" t="e">
        <f>IF(
OR('Options - Free Attaching'!B9814 = "8. Transferee of restricted securities", 'Options - Free Attaching'!B9814 = "9. Any person (substitution for securities etc.)"),
'Options - Free Attaching'!C9814,
IF(
'Options - Free Attaching'!B9814 = "",
#N/A,
'Options - Free Attaching'!B9814)
)</f>
        <v>#N/A</v>
      </c>
      <c r="F9814" t="e">
        <f>IF(
OR('Con. Notes - Conversion'!B9814 = "8. Transferee of restricted securities", 'Con. Notes - Conversion'!B9814 = "9. Any person (substitution for securities etc.)"),
'Con. Notes - Conversion'!C9814,
IF(
'Con. Notes - Conversion'!B9814 = "",
#N/A,
'Con. Notes - Conversion'!B9814)
)</f>
        <v>#N/A</v>
      </c>
      <c r="G9814" t="e">
        <f>IF(
OR('Con. Notes - No Conversion'!B9814 = "8. Transferee of restricted securities", 'Con. Notes - No Conversion'!B9814 = "9. Any person (substitution for securities etc.)"),
'Con. Notes - No Conversion'!C9814,
IF(
'Con. Notes - No Conversion'!B9814 = "",
#N/A,
'Con. Notes - No Conversion'!B9814)
)</f>
        <v>#N/A</v>
      </c>
    </row>
    <row r="9815" spans="1:7" x14ac:dyDescent="0.25">
      <c r="A9815" t="e">
        <f>IF(
OR(Shares!B9815 = "8. Transferee of restricted securities", Shares!B9815 = "9. Any person (substitution for securities etc.)"),
Shares!C9815,
IF(
Shares!B9815 = "",
#N/A,
Shares!B9815)
)</f>
        <v>#N/A</v>
      </c>
      <c r="B9815" t="e">
        <f>IF(
OR('Shares - LTR - Granted'!B9815 = "8. Transferee of restricted securities", 'Shares - LTR - Granted'!B9815 = "9. Any person (substitution for securities etc.)"),
'Shares - LTR - Granted'!C9815,
IF(
'Shares - LTR - Granted'!B9815 = "",
#N/A,
'Shares - LTR - Granted'!B9815)
)</f>
        <v>#N/A</v>
      </c>
      <c r="C9815" t="e">
        <f>IF(
OR('Performance Securities'!B9815 = "8. Transferee of restricted securities", 'Performance Securities'!B9815 = "9. Any person (substitution for securities etc.)"),
'Performance Securities'!C9815,
IF(
'Performance Securities'!B9815 = "",
#N/A,
'Performance Securities'!B9815)
)</f>
        <v>#N/A</v>
      </c>
      <c r="D9815" t="e">
        <f>IF(
OR('Options or Warrants'!B9815 = "8. Transferee of restricted securities", 'Options or Warrants'!B9815 = "9. Any person (substitution for securities etc.)"),
'Options or Warrants'!C9815,
IF(
'Options or Warrants'!B9815 = "",
#N/A,
'Options or Warrants'!B9815)
)</f>
        <v>#N/A</v>
      </c>
      <c r="E9815" t="e">
        <f>IF(
OR('Options - Free Attaching'!B9815 = "8. Transferee of restricted securities", 'Options - Free Attaching'!B9815 = "9. Any person (substitution for securities etc.)"),
'Options - Free Attaching'!C9815,
IF(
'Options - Free Attaching'!B9815 = "",
#N/A,
'Options - Free Attaching'!B9815)
)</f>
        <v>#N/A</v>
      </c>
      <c r="F9815" t="e">
        <f>IF(
OR('Con. Notes - Conversion'!B9815 = "8. Transferee of restricted securities", 'Con. Notes - Conversion'!B9815 = "9. Any person (substitution for securities etc.)"),
'Con. Notes - Conversion'!C9815,
IF(
'Con. Notes - Conversion'!B9815 = "",
#N/A,
'Con. Notes - Conversion'!B9815)
)</f>
        <v>#N/A</v>
      </c>
      <c r="G9815" t="e">
        <f>IF(
OR('Con. Notes - No Conversion'!B9815 = "8. Transferee of restricted securities", 'Con. Notes - No Conversion'!B9815 = "9. Any person (substitution for securities etc.)"),
'Con. Notes - No Conversion'!C9815,
IF(
'Con. Notes - No Conversion'!B9815 = "",
#N/A,
'Con. Notes - No Conversion'!B9815)
)</f>
        <v>#N/A</v>
      </c>
    </row>
    <row r="9816" spans="1:7" x14ac:dyDescent="0.25">
      <c r="A9816" t="e">
        <f>IF(
OR(Shares!B9816 = "8. Transferee of restricted securities", Shares!B9816 = "9. Any person (substitution for securities etc.)"),
Shares!C9816,
IF(
Shares!B9816 = "",
#N/A,
Shares!B9816)
)</f>
        <v>#N/A</v>
      </c>
      <c r="B9816" t="e">
        <f>IF(
OR('Shares - LTR - Granted'!B9816 = "8. Transferee of restricted securities", 'Shares - LTR - Granted'!B9816 = "9. Any person (substitution for securities etc.)"),
'Shares - LTR - Granted'!C9816,
IF(
'Shares - LTR - Granted'!B9816 = "",
#N/A,
'Shares - LTR - Granted'!B9816)
)</f>
        <v>#N/A</v>
      </c>
      <c r="C9816" t="e">
        <f>IF(
OR('Performance Securities'!B9816 = "8. Transferee of restricted securities", 'Performance Securities'!B9816 = "9. Any person (substitution for securities etc.)"),
'Performance Securities'!C9816,
IF(
'Performance Securities'!B9816 = "",
#N/A,
'Performance Securities'!B9816)
)</f>
        <v>#N/A</v>
      </c>
      <c r="D9816" t="e">
        <f>IF(
OR('Options or Warrants'!B9816 = "8. Transferee of restricted securities", 'Options or Warrants'!B9816 = "9. Any person (substitution for securities etc.)"),
'Options or Warrants'!C9816,
IF(
'Options or Warrants'!B9816 = "",
#N/A,
'Options or Warrants'!B9816)
)</f>
        <v>#N/A</v>
      </c>
      <c r="E9816" t="e">
        <f>IF(
OR('Options - Free Attaching'!B9816 = "8. Transferee of restricted securities", 'Options - Free Attaching'!B9816 = "9. Any person (substitution for securities etc.)"),
'Options - Free Attaching'!C9816,
IF(
'Options - Free Attaching'!B9816 = "",
#N/A,
'Options - Free Attaching'!B9816)
)</f>
        <v>#N/A</v>
      </c>
      <c r="F9816" t="e">
        <f>IF(
OR('Con. Notes - Conversion'!B9816 = "8. Transferee of restricted securities", 'Con. Notes - Conversion'!B9816 = "9. Any person (substitution for securities etc.)"),
'Con. Notes - Conversion'!C9816,
IF(
'Con. Notes - Conversion'!B9816 = "",
#N/A,
'Con. Notes - Conversion'!B9816)
)</f>
        <v>#N/A</v>
      </c>
      <c r="G9816" t="e">
        <f>IF(
OR('Con. Notes - No Conversion'!B9816 = "8. Transferee of restricted securities", 'Con. Notes - No Conversion'!B9816 = "9. Any person (substitution for securities etc.)"),
'Con. Notes - No Conversion'!C9816,
IF(
'Con. Notes - No Conversion'!B9816 = "",
#N/A,
'Con. Notes - No Conversion'!B9816)
)</f>
        <v>#N/A</v>
      </c>
    </row>
    <row r="9817" spans="1:7" x14ac:dyDescent="0.25">
      <c r="A9817" t="e">
        <f>IF(
OR(Shares!B9817 = "8. Transferee of restricted securities", Shares!B9817 = "9. Any person (substitution for securities etc.)"),
Shares!C9817,
IF(
Shares!B9817 = "",
#N/A,
Shares!B9817)
)</f>
        <v>#N/A</v>
      </c>
      <c r="B9817" t="e">
        <f>IF(
OR('Shares - LTR - Granted'!B9817 = "8. Transferee of restricted securities", 'Shares - LTR - Granted'!B9817 = "9. Any person (substitution for securities etc.)"),
'Shares - LTR - Granted'!C9817,
IF(
'Shares - LTR - Granted'!B9817 = "",
#N/A,
'Shares - LTR - Granted'!B9817)
)</f>
        <v>#N/A</v>
      </c>
      <c r="C9817" t="e">
        <f>IF(
OR('Performance Securities'!B9817 = "8. Transferee of restricted securities", 'Performance Securities'!B9817 = "9. Any person (substitution for securities etc.)"),
'Performance Securities'!C9817,
IF(
'Performance Securities'!B9817 = "",
#N/A,
'Performance Securities'!B9817)
)</f>
        <v>#N/A</v>
      </c>
      <c r="D9817" t="e">
        <f>IF(
OR('Options or Warrants'!B9817 = "8. Transferee of restricted securities", 'Options or Warrants'!B9817 = "9. Any person (substitution for securities etc.)"),
'Options or Warrants'!C9817,
IF(
'Options or Warrants'!B9817 = "",
#N/A,
'Options or Warrants'!B9817)
)</f>
        <v>#N/A</v>
      </c>
      <c r="E9817" t="e">
        <f>IF(
OR('Options - Free Attaching'!B9817 = "8. Transferee of restricted securities", 'Options - Free Attaching'!B9817 = "9. Any person (substitution for securities etc.)"),
'Options - Free Attaching'!C9817,
IF(
'Options - Free Attaching'!B9817 = "",
#N/A,
'Options - Free Attaching'!B9817)
)</f>
        <v>#N/A</v>
      </c>
      <c r="F9817" t="e">
        <f>IF(
OR('Con. Notes - Conversion'!B9817 = "8. Transferee of restricted securities", 'Con. Notes - Conversion'!B9817 = "9. Any person (substitution for securities etc.)"),
'Con. Notes - Conversion'!C9817,
IF(
'Con. Notes - Conversion'!B9817 = "",
#N/A,
'Con. Notes - Conversion'!B9817)
)</f>
        <v>#N/A</v>
      </c>
      <c r="G9817" t="e">
        <f>IF(
OR('Con. Notes - No Conversion'!B9817 = "8. Transferee of restricted securities", 'Con. Notes - No Conversion'!B9817 = "9. Any person (substitution for securities etc.)"),
'Con. Notes - No Conversion'!C9817,
IF(
'Con. Notes - No Conversion'!B9817 = "",
#N/A,
'Con. Notes - No Conversion'!B9817)
)</f>
        <v>#N/A</v>
      </c>
    </row>
    <row r="9818" spans="1:7" x14ac:dyDescent="0.25">
      <c r="A9818" t="e">
        <f>IF(
OR(Shares!B9818 = "8. Transferee of restricted securities", Shares!B9818 = "9. Any person (substitution for securities etc.)"),
Shares!C9818,
IF(
Shares!B9818 = "",
#N/A,
Shares!B9818)
)</f>
        <v>#N/A</v>
      </c>
      <c r="B9818" t="e">
        <f>IF(
OR('Shares - LTR - Granted'!B9818 = "8. Transferee of restricted securities", 'Shares - LTR - Granted'!B9818 = "9. Any person (substitution for securities etc.)"),
'Shares - LTR - Granted'!C9818,
IF(
'Shares - LTR - Granted'!B9818 = "",
#N/A,
'Shares - LTR - Granted'!B9818)
)</f>
        <v>#N/A</v>
      </c>
      <c r="C9818" t="e">
        <f>IF(
OR('Performance Securities'!B9818 = "8. Transferee of restricted securities", 'Performance Securities'!B9818 = "9. Any person (substitution for securities etc.)"),
'Performance Securities'!C9818,
IF(
'Performance Securities'!B9818 = "",
#N/A,
'Performance Securities'!B9818)
)</f>
        <v>#N/A</v>
      </c>
      <c r="D9818" t="e">
        <f>IF(
OR('Options or Warrants'!B9818 = "8. Transferee of restricted securities", 'Options or Warrants'!B9818 = "9. Any person (substitution for securities etc.)"),
'Options or Warrants'!C9818,
IF(
'Options or Warrants'!B9818 = "",
#N/A,
'Options or Warrants'!B9818)
)</f>
        <v>#N/A</v>
      </c>
      <c r="E9818" t="e">
        <f>IF(
OR('Options - Free Attaching'!B9818 = "8. Transferee of restricted securities", 'Options - Free Attaching'!B9818 = "9. Any person (substitution for securities etc.)"),
'Options - Free Attaching'!C9818,
IF(
'Options - Free Attaching'!B9818 = "",
#N/A,
'Options - Free Attaching'!B9818)
)</f>
        <v>#N/A</v>
      </c>
      <c r="F9818" t="e">
        <f>IF(
OR('Con. Notes - Conversion'!B9818 = "8. Transferee of restricted securities", 'Con. Notes - Conversion'!B9818 = "9. Any person (substitution for securities etc.)"),
'Con. Notes - Conversion'!C9818,
IF(
'Con. Notes - Conversion'!B9818 = "",
#N/A,
'Con. Notes - Conversion'!B9818)
)</f>
        <v>#N/A</v>
      </c>
      <c r="G9818" t="e">
        <f>IF(
OR('Con. Notes - No Conversion'!B9818 = "8. Transferee of restricted securities", 'Con. Notes - No Conversion'!B9818 = "9. Any person (substitution for securities etc.)"),
'Con. Notes - No Conversion'!C9818,
IF(
'Con. Notes - No Conversion'!B9818 = "",
#N/A,
'Con. Notes - No Conversion'!B9818)
)</f>
        <v>#N/A</v>
      </c>
    </row>
    <row r="9819" spans="1:7" x14ac:dyDescent="0.25">
      <c r="A9819" t="e">
        <f>IF(
OR(Shares!B9819 = "8. Transferee of restricted securities", Shares!B9819 = "9. Any person (substitution for securities etc.)"),
Shares!C9819,
IF(
Shares!B9819 = "",
#N/A,
Shares!B9819)
)</f>
        <v>#N/A</v>
      </c>
      <c r="B9819" t="e">
        <f>IF(
OR('Shares - LTR - Granted'!B9819 = "8. Transferee of restricted securities", 'Shares - LTR - Granted'!B9819 = "9. Any person (substitution for securities etc.)"),
'Shares - LTR - Granted'!C9819,
IF(
'Shares - LTR - Granted'!B9819 = "",
#N/A,
'Shares - LTR - Granted'!B9819)
)</f>
        <v>#N/A</v>
      </c>
      <c r="C9819" t="e">
        <f>IF(
OR('Performance Securities'!B9819 = "8. Transferee of restricted securities", 'Performance Securities'!B9819 = "9. Any person (substitution for securities etc.)"),
'Performance Securities'!C9819,
IF(
'Performance Securities'!B9819 = "",
#N/A,
'Performance Securities'!B9819)
)</f>
        <v>#N/A</v>
      </c>
      <c r="D9819" t="e">
        <f>IF(
OR('Options or Warrants'!B9819 = "8. Transferee of restricted securities", 'Options or Warrants'!B9819 = "9. Any person (substitution for securities etc.)"),
'Options or Warrants'!C9819,
IF(
'Options or Warrants'!B9819 = "",
#N/A,
'Options or Warrants'!B9819)
)</f>
        <v>#N/A</v>
      </c>
      <c r="E9819" t="e">
        <f>IF(
OR('Options - Free Attaching'!B9819 = "8. Transferee of restricted securities", 'Options - Free Attaching'!B9819 = "9. Any person (substitution for securities etc.)"),
'Options - Free Attaching'!C9819,
IF(
'Options - Free Attaching'!B9819 = "",
#N/A,
'Options - Free Attaching'!B9819)
)</f>
        <v>#N/A</v>
      </c>
      <c r="F9819" t="e">
        <f>IF(
OR('Con. Notes - Conversion'!B9819 = "8. Transferee of restricted securities", 'Con. Notes - Conversion'!B9819 = "9. Any person (substitution for securities etc.)"),
'Con. Notes - Conversion'!C9819,
IF(
'Con. Notes - Conversion'!B9819 = "",
#N/A,
'Con. Notes - Conversion'!B9819)
)</f>
        <v>#N/A</v>
      </c>
      <c r="G9819" t="e">
        <f>IF(
OR('Con. Notes - No Conversion'!B9819 = "8. Transferee of restricted securities", 'Con. Notes - No Conversion'!B9819 = "9. Any person (substitution for securities etc.)"),
'Con. Notes - No Conversion'!C9819,
IF(
'Con. Notes - No Conversion'!B9819 = "",
#N/A,
'Con. Notes - No Conversion'!B9819)
)</f>
        <v>#N/A</v>
      </c>
    </row>
    <row r="9820" spans="1:7" x14ac:dyDescent="0.25">
      <c r="A9820" t="e">
        <f>IF(
OR(Shares!B9820 = "8. Transferee of restricted securities", Shares!B9820 = "9. Any person (substitution for securities etc.)"),
Shares!C9820,
IF(
Shares!B9820 = "",
#N/A,
Shares!B9820)
)</f>
        <v>#N/A</v>
      </c>
      <c r="B9820" t="e">
        <f>IF(
OR('Shares - LTR - Granted'!B9820 = "8. Transferee of restricted securities", 'Shares - LTR - Granted'!B9820 = "9. Any person (substitution for securities etc.)"),
'Shares - LTR - Granted'!C9820,
IF(
'Shares - LTR - Granted'!B9820 = "",
#N/A,
'Shares - LTR - Granted'!B9820)
)</f>
        <v>#N/A</v>
      </c>
      <c r="C9820" t="e">
        <f>IF(
OR('Performance Securities'!B9820 = "8. Transferee of restricted securities", 'Performance Securities'!B9820 = "9. Any person (substitution for securities etc.)"),
'Performance Securities'!C9820,
IF(
'Performance Securities'!B9820 = "",
#N/A,
'Performance Securities'!B9820)
)</f>
        <v>#N/A</v>
      </c>
      <c r="D9820" t="e">
        <f>IF(
OR('Options or Warrants'!B9820 = "8. Transferee of restricted securities", 'Options or Warrants'!B9820 = "9. Any person (substitution for securities etc.)"),
'Options or Warrants'!C9820,
IF(
'Options or Warrants'!B9820 = "",
#N/A,
'Options or Warrants'!B9820)
)</f>
        <v>#N/A</v>
      </c>
      <c r="E9820" t="e">
        <f>IF(
OR('Options - Free Attaching'!B9820 = "8. Transferee of restricted securities", 'Options - Free Attaching'!B9820 = "9. Any person (substitution for securities etc.)"),
'Options - Free Attaching'!C9820,
IF(
'Options - Free Attaching'!B9820 = "",
#N/A,
'Options - Free Attaching'!B9820)
)</f>
        <v>#N/A</v>
      </c>
      <c r="F9820" t="e">
        <f>IF(
OR('Con. Notes - Conversion'!B9820 = "8. Transferee of restricted securities", 'Con. Notes - Conversion'!B9820 = "9. Any person (substitution for securities etc.)"),
'Con. Notes - Conversion'!C9820,
IF(
'Con. Notes - Conversion'!B9820 = "",
#N/A,
'Con. Notes - Conversion'!B9820)
)</f>
        <v>#N/A</v>
      </c>
      <c r="G9820" t="e">
        <f>IF(
OR('Con. Notes - No Conversion'!B9820 = "8. Transferee of restricted securities", 'Con. Notes - No Conversion'!B9820 = "9. Any person (substitution for securities etc.)"),
'Con. Notes - No Conversion'!C9820,
IF(
'Con. Notes - No Conversion'!B9820 = "",
#N/A,
'Con. Notes - No Conversion'!B9820)
)</f>
        <v>#N/A</v>
      </c>
    </row>
    <row r="9821" spans="1:7" x14ac:dyDescent="0.25">
      <c r="A9821" t="e">
        <f>IF(
OR(Shares!B9821 = "8. Transferee of restricted securities", Shares!B9821 = "9. Any person (substitution for securities etc.)"),
Shares!C9821,
IF(
Shares!B9821 = "",
#N/A,
Shares!B9821)
)</f>
        <v>#N/A</v>
      </c>
      <c r="B9821" t="e">
        <f>IF(
OR('Shares - LTR - Granted'!B9821 = "8. Transferee of restricted securities", 'Shares - LTR - Granted'!B9821 = "9. Any person (substitution for securities etc.)"),
'Shares - LTR - Granted'!C9821,
IF(
'Shares - LTR - Granted'!B9821 = "",
#N/A,
'Shares - LTR - Granted'!B9821)
)</f>
        <v>#N/A</v>
      </c>
      <c r="C9821" t="e">
        <f>IF(
OR('Performance Securities'!B9821 = "8. Transferee of restricted securities", 'Performance Securities'!B9821 = "9. Any person (substitution for securities etc.)"),
'Performance Securities'!C9821,
IF(
'Performance Securities'!B9821 = "",
#N/A,
'Performance Securities'!B9821)
)</f>
        <v>#N/A</v>
      </c>
      <c r="D9821" t="e">
        <f>IF(
OR('Options or Warrants'!B9821 = "8. Transferee of restricted securities", 'Options or Warrants'!B9821 = "9. Any person (substitution for securities etc.)"),
'Options or Warrants'!C9821,
IF(
'Options or Warrants'!B9821 = "",
#N/A,
'Options or Warrants'!B9821)
)</f>
        <v>#N/A</v>
      </c>
      <c r="E9821" t="e">
        <f>IF(
OR('Options - Free Attaching'!B9821 = "8. Transferee of restricted securities", 'Options - Free Attaching'!B9821 = "9. Any person (substitution for securities etc.)"),
'Options - Free Attaching'!C9821,
IF(
'Options - Free Attaching'!B9821 = "",
#N/A,
'Options - Free Attaching'!B9821)
)</f>
        <v>#N/A</v>
      </c>
      <c r="F9821" t="e">
        <f>IF(
OR('Con. Notes - Conversion'!B9821 = "8. Transferee of restricted securities", 'Con. Notes - Conversion'!B9821 = "9. Any person (substitution for securities etc.)"),
'Con. Notes - Conversion'!C9821,
IF(
'Con. Notes - Conversion'!B9821 = "",
#N/A,
'Con. Notes - Conversion'!B9821)
)</f>
        <v>#N/A</v>
      </c>
      <c r="G9821" t="e">
        <f>IF(
OR('Con. Notes - No Conversion'!B9821 = "8. Transferee of restricted securities", 'Con. Notes - No Conversion'!B9821 = "9. Any person (substitution for securities etc.)"),
'Con. Notes - No Conversion'!C9821,
IF(
'Con. Notes - No Conversion'!B9821 = "",
#N/A,
'Con. Notes - No Conversion'!B9821)
)</f>
        <v>#N/A</v>
      </c>
    </row>
    <row r="9822" spans="1:7" x14ac:dyDescent="0.25">
      <c r="A9822" t="e">
        <f>IF(
OR(Shares!B9822 = "8. Transferee of restricted securities", Shares!B9822 = "9. Any person (substitution for securities etc.)"),
Shares!C9822,
IF(
Shares!B9822 = "",
#N/A,
Shares!B9822)
)</f>
        <v>#N/A</v>
      </c>
      <c r="B9822" t="e">
        <f>IF(
OR('Shares - LTR - Granted'!B9822 = "8. Transferee of restricted securities", 'Shares - LTR - Granted'!B9822 = "9. Any person (substitution for securities etc.)"),
'Shares - LTR - Granted'!C9822,
IF(
'Shares - LTR - Granted'!B9822 = "",
#N/A,
'Shares - LTR - Granted'!B9822)
)</f>
        <v>#N/A</v>
      </c>
      <c r="C9822" t="e">
        <f>IF(
OR('Performance Securities'!B9822 = "8. Transferee of restricted securities", 'Performance Securities'!B9822 = "9. Any person (substitution for securities etc.)"),
'Performance Securities'!C9822,
IF(
'Performance Securities'!B9822 = "",
#N/A,
'Performance Securities'!B9822)
)</f>
        <v>#N/A</v>
      </c>
      <c r="D9822" t="e">
        <f>IF(
OR('Options or Warrants'!B9822 = "8. Transferee of restricted securities", 'Options or Warrants'!B9822 = "9. Any person (substitution for securities etc.)"),
'Options or Warrants'!C9822,
IF(
'Options or Warrants'!B9822 = "",
#N/A,
'Options or Warrants'!B9822)
)</f>
        <v>#N/A</v>
      </c>
      <c r="E9822" t="e">
        <f>IF(
OR('Options - Free Attaching'!B9822 = "8. Transferee of restricted securities", 'Options - Free Attaching'!B9822 = "9. Any person (substitution for securities etc.)"),
'Options - Free Attaching'!C9822,
IF(
'Options - Free Attaching'!B9822 = "",
#N/A,
'Options - Free Attaching'!B9822)
)</f>
        <v>#N/A</v>
      </c>
      <c r="F9822" t="e">
        <f>IF(
OR('Con. Notes - Conversion'!B9822 = "8. Transferee of restricted securities", 'Con. Notes - Conversion'!B9822 = "9. Any person (substitution for securities etc.)"),
'Con. Notes - Conversion'!C9822,
IF(
'Con. Notes - Conversion'!B9822 = "",
#N/A,
'Con. Notes - Conversion'!B9822)
)</f>
        <v>#N/A</v>
      </c>
      <c r="G9822" t="e">
        <f>IF(
OR('Con. Notes - No Conversion'!B9822 = "8. Transferee of restricted securities", 'Con. Notes - No Conversion'!B9822 = "9. Any person (substitution for securities etc.)"),
'Con. Notes - No Conversion'!C9822,
IF(
'Con. Notes - No Conversion'!B9822 = "",
#N/A,
'Con. Notes - No Conversion'!B9822)
)</f>
        <v>#N/A</v>
      </c>
    </row>
    <row r="9823" spans="1:7" x14ac:dyDescent="0.25">
      <c r="A9823" t="e">
        <f>IF(
OR(Shares!B9823 = "8. Transferee of restricted securities", Shares!B9823 = "9. Any person (substitution for securities etc.)"),
Shares!C9823,
IF(
Shares!B9823 = "",
#N/A,
Shares!B9823)
)</f>
        <v>#N/A</v>
      </c>
      <c r="B9823" t="e">
        <f>IF(
OR('Shares - LTR - Granted'!B9823 = "8. Transferee of restricted securities", 'Shares - LTR - Granted'!B9823 = "9. Any person (substitution for securities etc.)"),
'Shares - LTR - Granted'!C9823,
IF(
'Shares - LTR - Granted'!B9823 = "",
#N/A,
'Shares - LTR - Granted'!B9823)
)</f>
        <v>#N/A</v>
      </c>
      <c r="C9823" t="e">
        <f>IF(
OR('Performance Securities'!B9823 = "8. Transferee of restricted securities", 'Performance Securities'!B9823 = "9. Any person (substitution for securities etc.)"),
'Performance Securities'!C9823,
IF(
'Performance Securities'!B9823 = "",
#N/A,
'Performance Securities'!B9823)
)</f>
        <v>#N/A</v>
      </c>
      <c r="D9823" t="e">
        <f>IF(
OR('Options or Warrants'!B9823 = "8. Transferee of restricted securities", 'Options or Warrants'!B9823 = "9. Any person (substitution for securities etc.)"),
'Options or Warrants'!C9823,
IF(
'Options or Warrants'!B9823 = "",
#N/A,
'Options or Warrants'!B9823)
)</f>
        <v>#N/A</v>
      </c>
      <c r="E9823" t="e">
        <f>IF(
OR('Options - Free Attaching'!B9823 = "8. Transferee of restricted securities", 'Options - Free Attaching'!B9823 = "9. Any person (substitution for securities etc.)"),
'Options - Free Attaching'!C9823,
IF(
'Options - Free Attaching'!B9823 = "",
#N/A,
'Options - Free Attaching'!B9823)
)</f>
        <v>#N/A</v>
      </c>
      <c r="F9823" t="e">
        <f>IF(
OR('Con. Notes - Conversion'!B9823 = "8. Transferee of restricted securities", 'Con. Notes - Conversion'!B9823 = "9. Any person (substitution for securities etc.)"),
'Con. Notes - Conversion'!C9823,
IF(
'Con. Notes - Conversion'!B9823 = "",
#N/A,
'Con. Notes - Conversion'!B9823)
)</f>
        <v>#N/A</v>
      </c>
      <c r="G9823" t="e">
        <f>IF(
OR('Con. Notes - No Conversion'!B9823 = "8. Transferee of restricted securities", 'Con. Notes - No Conversion'!B9823 = "9. Any person (substitution for securities etc.)"),
'Con. Notes - No Conversion'!C9823,
IF(
'Con. Notes - No Conversion'!B9823 = "",
#N/A,
'Con. Notes - No Conversion'!B9823)
)</f>
        <v>#N/A</v>
      </c>
    </row>
    <row r="9824" spans="1:7" x14ac:dyDescent="0.25">
      <c r="A9824" t="e">
        <f>IF(
OR(Shares!B9824 = "8. Transferee of restricted securities", Shares!B9824 = "9. Any person (substitution for securities etc.)"),
Shares!C9824,
IF(
Shares!B9824 = "",
#N/A,
Shares!B9824)
)</f>
        <v>#N/A</v>
      </c>
      <c r="B9824" t="e">
        <f>IF(
OR('Shares - LTR - Granted'!B9824 = "8. Transferee of restricted securities", 'Shares - LTR - Granted'!B9824 = "9. Any person (substitution for securities etc.)"),
'Shares - LTR - Granted'!C9824,
IF(
'Shares - LTR - Granted'!B9824 = "",
#N/A,
'Shares - LTR - Granted'!B9824)
)</f>
        <v>#N/A</v>
      </c>
      <c r="C9824" t="e">
        <f>IF(
OR('Performance Securities'!B9824 = "8. Transferee of restricted securities", 'Performance Securities'!B9824 = "9. Any person (substitution for securities etc.)"),
'Performance Securities'!C9824,
IF(
'Performance Securities'!B9824 = "",
#N/A,
'Performance Securities'!B9824)
)</f>
        <v>#N/A</v>
      </c>
      <c r="D9824" t="e">
        <f>IF(
OR('Options or Warrants'!B9824 = "8. Transferee of restricted securities", 'Options or Warrants'!B9824 = "9. Any person (substitution for securities etc.)"),
'Options or Warrants'!C9824,
IF(
'Options or Warrants'!B9824 = "",
#N/A,
'Options or Warrants'!B9824)
)</f>
        <v>#N/A</v>
      </c>
      <c r="E9824" t="e">
        <f>IF(
OR('Options - Free Attaching'!B9824 = "8. Transferee of restricted securities", 'Options - Free Attaching'!B9824 = "9. Any person (substitution for securities etc.)"),
'Options - Free Attaching'!C9824,
IF(
'Options - Free Attaching'!B9824 = "",
#N/A,
'Options - Free Attaching'!B9824)
)</f>
        <v>#N/A</v>
      </c>
      <c r="F9824" t="e">
        <f>IF(
OR('Con. Notes - Conversion'!B9824 = "8. Transferee of restricted securities", 'Con. Notes - Conversion'!B9824 = "9. Any person (substitution for securities etc.)"),
'Con. Notes - Conversion'!C9824,
IF(
'Con. Notes - Conversion'!B9824 = "",
#N/A,
'Con. Notes - Conversion'!B9824)
)</f>
        <v>#N/A</v>
      </c>
      <c r="G9824" t="e">
        <f>IF(
OR('Con. Notes - No Conversion'!B9824 = "8. Transferee of restricted securities", 'Con. Notes - No Conversion'!B9824 = "9. Any person (substitution for securities etc.)"),
'Con. Notes - No Conversion'!C9824,
IF(
'Con. Notes - No Conversion'!B9824 = "",
#N/A,
'Con. Notes - No Conversion'!B9824)
)</f>
        <v>#N/A</v>
      </c>
    </row>
    <row r="9825" spans="1:7" x14ac:dyDescent="0.25">
      <c r="A9825" t="e">
        <f>IF(
OR(Shares!B9825 = "8. Transferee of restricted securities", Shares!B9825 = "9. Any person (substitution for securities etc.)"),
Shares!C9825,
IF(
Shares!B9825 = "",
#N/A,
Shares!B9825)
)</f>
        <v>#N/A</v>
      </c>
      <c r="B9825" t="e">
        <f>IF(
OR('Shares - LTR - Granted'!B9825 = "8. Transferee of restricted securities", 'Shares - LTR - Granted'!B9825 = "9. Any person (substitution for securities etc.)"),
'Shares - LTR - Granted'!C9825,
IF(
'Shares - LTR - Granted'!B9825 = "",
#N/A,
'Shares - LTR - Granted'!B9825)
)</f>
        <v>#N/A</v>
      </c>
      <c r="C9825" t="e">
        <f>IF(
OR('Performance Securities'!B9825 = "8. Transferee of restricted securities", 'Performance Securities'!B9825 = "9. Any person (substitution for securities etc.)"),
'Performance Securities'!C9825,
IF(
'Performance Securities'!B9825 = "",
#N/A,
'Performance Securities'!B9825)
)</f>
        <v>#N/A</v>
      </c>
      <c r="D9825" t="e">
        <f>IF(
OR('Options or Warrants'!B9825 = "8. Transferee of restricted securities", 'Options or Warrants'!B9825 = "9. Any person (substitution for securities etc.)"),
'Options or Warrants'!C9825,
IF(
'Options or Warrants'!B9825 = "",
#N/A,
'Options or Warrants'!B9825)
)</f>
        <v>#N/A</v>
      </c>
      <c r="E9825" t="e">
        <f>IF(
OR('Options - Free Attaching'!B9825 = "8. Transferee of restricted securities", 'Options - Free Attaching'!B9825 = "9. Any person (substitution for securities etc.)"),
'Options - Free Attaching'!C9825,
IF(
'Options - Free Attaching'!B9825 = "",
#N/A,
'Options - Free Attaching'!B9825)
)</f>
        <v>#N/A</v>
      </c>
      <c r="F9825" t="e">
        <f>IF(
OR('Con. Notes - Conversion'!B9825 = "8. Transferee of restricted securities", 'Con. Notes - Conversion'!B9825 = "9. Any person (substitution for securities etc.)"),
'Con. Notes - Conversion'!C9825,
IF(
'Con. Notes - Conversion'!B9825 = "",
#N/A,
'Con. Notes - Conversion'!B9825)
)</f>
        <v>#N/A</v>
      </c>
      <c r="G9825" t="e">
        <f>IF(
OR('Con. Notes - No Conversion'!B9825 = "8. Transferee of restricted securities", 'Con. Notes - No Conversion'!B9825 = "9. Any person (substitution for securities etc.)"),
'Con. Notes - No Conversion'!C9825,
IF(
'Con. Notes - No Conversion'!B9825 = "",
#N/A,
'Con. Notes - No Conversion'!B9825)
)</f>
        <v>#N/A</v>
      </c>
    </row>
    <row r="9826" spans="1:7" x14ac:dyDescent="0.25">
      <c r="A9826" t="e">
        <f>IF(
OR(Shares!B9826 = "8. Transferee of restricted securities", Shares!B9826 = "9. Any person (substitution for securities etc.)"),
Shares!C9826,
IF(
Shares!B9826 = "",
#N/A,
Shares!B9826)
)</f>
        <v>#N/A</v>
      </c>
      <c r="B9826" t="e">
        <f>IF(
OR('Shares - LTR - Granted'!B9826 = "8. Transferee of restricted securities", 'Shares - LTR - Granted'!B9826 = "9. Any person (substitution for securities etc.)"),
'Shares - LTR - Granted'!C9826,
IF(
'Shares - LTR - Granted'!B9826 = "",
#N/A,
'Shares - LTR - Granted'!B9826)
)</f>
        <v>#N/A</v>
      </c>
      <c r="C9826" t="e">
        <f>IF(
OR('Performance Securities'!B9826 = "8. Transferee of restricted securities", 'Performance Securities'!B9826 = "9. Any person (substitution for securities etc.)"),
'Performance Securities'!C9826,
IF(
'Performance Securities'!B9826 = "",
#N/A,
'Performance Securities'!B9826)
)</f>
        <v>#N/A</v>
      </c>
      <c r="D9826" t="e">
        <f>IF(
OR('Options or Warrants'!B9826 = "8. Transferee of restricted securities", 'Options or Warrants'!B9826 = "9. Any person (substitution for securities etc.)"),
'Options or Warrants'!C9826,
IF(
'Options or Warrants'!B9826 = "",
#N/A,
'Options or Warrants'!B9826)
)</f>
        <v>#N/A</v>
      </c>
      <c r="E9826" t="e">
        <f>IF(
OR('Options - Free Attaching'!B9826 = "8. Transferee of restricted securities", 'Options - Free Attaching'!B9826 = "9. Any person (substitution for securities etc.)"),
'Options - Free Attaching'!C9826,
IF(
'Options - Free Attaching'!B9826 = "",
#N/A,
'Options - Free Attaching'!B9826)
)</f>
        <v>#N/A</v>
      </c>
      <c r="F9826" t="e">
        <f>IF(
OR('Con. Notes - Conversion'!B9826 = "8. Transferee of restricted securities", 'Con. Notes - Conversion'!B9826 = "9. Any person (substitution for securities etc.)"),
'Con. Notes - Conversion'!C9826,
IF(
'Con. Notes - Conversion'!B9826 = "",
#N/A,
'Con. Notes - Conversion'!B9826)
)</f>
        <v>#N/A</v>
      </c>
      <c r="G9826" t="e">
        <f>IF(
OR('Con. Notes - No Conversion'!B9826 = "8. Transferee of restricted securities", 'Con. Notes - No Conversion'!B9826 = "9. Any person (substitution for securities etc.)"),
'Con. Notes - No Conversion'!C9826,
IF(
'Con. Notes - No Conversion'!B9826 = "",
#N/A,
'Con. Notes - No Conversion'!B9826)
)</f>
        <v>#N/A</v>
      </c>
    </row>
    <row r="9827" spans="1:7" x14ac:dyDescent="0.25">
      <c r="A9827" t="e">
        <f>IF(
OR(Shares!B9827 = "8. Transferee of restricted securities", Shares!B9827 = "9. Any person (substitution for securities etc.)"),
Shares!C9827,
IF(
Shares!B9827 = "",
#N/A,
Shares!B9827)
)</f>
        <v>#N/A</v>
      </c>
      <c r="B9827" t="e">
        <f>IF(
OR('Shares - LTR - Granted'!B9827 = "8. Transferee of restricted securities", 'Shares - LTR - Granted'!B9827 = "9. Any person (substitution for securities etc.)"),
'Shares - LTR - Granted'!C9827,
IF(
'Shares - LTR - Granted'!B9827 = "",
#N/A,
'Shares - LTR - Granted'!B9827)
)</f>
        <v>#N/A</v>
      </c>
      <c r="C9827" t="e">
        <f>IF(
OR('Performance Securities'!B9827 = "8. Transferee of restricted securities", 'Performance Securities'!B9827 = "9. Any person (substitution for securities etc.)"),
'Performance Securities'!C9827,
IF(
'Performance Securities'!B9827 = "",
#N/A,
'Performance Securities'!B9827)
)</f>
        <v>#N/A</v>
      </c>
      <c r="D9827" t="e">
        <f>IF(
OR('Options or Warrants'!B9827 = "8. Transferee of restricted securities", 'Options or Warrants'!B9827 = "9. Any person (substitution for securities etc.)"),
'Options or Warrants'!C9827,
IF(
'Options or Warrants'!B9827 = "",
#N/A,
'Options or Warrants'!B9827)
)</f>
        <v>#N/A</v>
      </c>
      <c r="E9827" t="e">
        <f>IF(
OR('Options - Free Attaching'!B9827 = "8. Transferee of restricted securities", 'Options - Free Attaching'!B9827 = "9. Any person (substitution for securities etc.)"),
'Options - Free Attaching'!C9827,
IF(
'Options - Free Attaching'!B9827 = "",
#N/A,
'Options - Free Attaching'!B9827)
)</f>
        <v>#N/A</v>
      </c>
      <c r="F9827" t="e">
        <f>IF(
OR('Con. Notes - Conversion'!B9827 = "8. Transferee of restricted securities", 'Con. Notes - Conversion'!B9827 = "9. Any person (substitution for securities etc.)"),
'Con. Notes - Conversion'!C9827,
IF(
'Con. Notes - Conversion'!B9827 = "",
#N/A,
'Con. Notes - Conversion'!B9827)
)</f>
        <v>#N/A</v>
      </c>
      <c r="G9827" t="e">
        <f>IF(
OR('Con. Notes - No Conversion'!B9827 = "8. Transferee of restricted securities", 'Con. Notes - No Conversion'!B9827 = "9. Any person (substitution for securities etc.)"),
'Con. Notes - No Conversion'!C9827,
IF(
'Con. Notes - No Conversion'!B9827 = "",
#N/A,
'Con. Notes - No Conversion'!B9827)
)</f>
        <v>#N/A</v>
      </c>
    </row>
    <row r="9828" spans="1:7" x14ac:dyDescent="0.25">
      <c r="A9828" t="e">
        <f>IF(
OR(Shares!B9828 = "8. Transferee of restricted securities", Shares!B9828 = "9. Any person (substitution for securities etc.)"),
Shares!C9828,
IF(
Shares!B9828 = "",
#N/A,
Shares!B9828)
)</f>
        <v>#N/A</v>
      </c>
      <c r="B9828" t="e">
        <f>IF(
OR('Shares - LTR - Granted'!B9828 = "8. Transferee of restricted securities", 'Shares - LTR - Granted'!B9828 = "9. Any person (substitution for securities etc.)"),
'Shares - LTR - Granted'!C9828,
IF(
'Shares - LTR - Granted'!B9828 = "",
#N/A,
'Shares - LTR - Granted'!B9828)
)</f>
        <v>#N/A</v>
      </c>
      <c r="C9828" t="e">
        <f>IF(
OR('Performance Securities'!B9828 = "8. Transferee of restricted securities", 'Performance Securities'!B9828 = "9. Any person (substitution for securities etc.)"),
'Performance Securities'!C9828,
IF(
'Performance Securities'!B9828 = "",
#N/A,
'Performance Securities'!B9828)
)</f>
        <v>#N/A</v>
      </c>
      <c r="D9828" t="e">
        <f>IF(
OR('Options or Warrants'!B9828 = "8. Transferee of restricted securities", 'Options or Warrants'!B9828 = "9. Any person (substitution for securities etc.)"),
'Options or Warrants'!C9828,
IF(
'Options or Warrants'!B9828 = "",
#N/A,
'Options or Warrants'!B9828)
)</f>
        <v>#N/A</v>
      </c>
      <c r="E9828" t="e">
        <f>IF(
OR('Options - Free Attaching'!B9828 = "8. Transferee of restricted securities", 'Options - Free Attaching'!B9828 = "9. Any person (substitution for securities etc.)"),
'Options - Free Attaching'!C9828,
IF(
'Options - Free Attaching'!B9828 = "",
#N/A,
'Options - Free Attaching'!B9828)
)</f>
        <v>#N/A</v>
      </c>
      <c r="F9828" t="e">
        <f>IF(
OR('Con. Notes - Conversion'!B9828 = "8. Transferee of restricted securities", 'Con. Notes - Conversion'!B9828 = "9. Any person (substitution for securities etc.)"),
'Con. Notes - Conversion'!C9828,
IF(
'Con. Notes - Conversion'!B9828 = "",
#N/A,
'Con. Notes - Conversion'!B9828)
)</f>
        <v>#N/A</v>
      </c>
      <c r="G9828" t="e">
        <f>IF(
OR('Con. Notes - No Conversion'!B9828 = "8. Transferee of restricted securities", 'Con. Notes - No Conversion'!B9828 = "9. Any person (substitution for securities etc.)"),
'Con. Notes - No Conversion'!C9828,
IF(
'Con. Notes - No Conversion'!B9828 = "",
#N/A,
'Con. Notes - No Conversion'!B9828)
)</f>
        <v>#N/A</v>
      </c>
    </row>
    <row r="9829" spans="1:7" x14ac:dyDescent="0.25">
      <c r="A9829" t="e">
        <f>IF(
OR(Shares!B9829 = "8. Transferee of restricted securities", Shares!B9829 = "9. Any person (substitution for securities etc.)"),
Shares!C9829,
IF(
Shares!B9829 = "",
#N/A,
Shares!B9829)
)</f>
        <v>#N/A</v>
      </c>
      <c r="B9829" t="e">
        <f>IF(
OR('Shares - LTR - Granted'!B9829 = "8. Transferee of restricted securities", 'Shares - LTR - Granted'!B9829 = "9. Any person (substitution for securities etc.)"),
'Shares - LTR - Granted'!C9829,
IF(
'Shares - LTR - Granted'!B9829 = "",
#N/A,
'Shares - LTR - Granted'!B9829)
)</f>
        <v>#N/A</v>
      </c>
      <c r="C9829" t="e">
        <f>IF(
OR('Performance Securities'!B9829 = "8. Transferee of restricted securities", 'Performance Securities'!B9829 = "9. Any person (substitution for securities etc.)"),
'Performance Securities'!C9829,
IF(
'Performance Securities'!B9829 = "",
#N/A,
'Performance Securities'!B9829)
)</f>
        <v>#N/A</v>
      </c>
      <c r="D9829" t="e">
        <f>IF(
OR('Options or Warrants'!B9829 = "8. Transferee of restricted securities", 'Options or Warrants'!B9829 = "9. Any person (substitution for securities etc.)"),
'Options or Warrants'!C9829,
IF(
'Options or Warrants'!B9829 = "",
#N/A,
'Options or Warrants'!B9829)
)</f>
        <v>#N/A</v>
      </c>
      <c r="E9829" t="e">
        <f>IF(
OR('Options - Free Attaching'!B9829 = "8. Transferee of restricted securities", 'Options - Free Attaching'!B9829 = "9. Any person (substitution for securities etc.)"),
'Options - Free Attaching'!C9829,
IF(
'Options - Free Attaching'!B9829 = "",
#N/A,
'Options - Free Attaching'!B9829)
)</f>
        <v>#N/A</v>
      </c>
      <c r="F9829" t="e">
        <f>IF(
OR('Con. Notes - Conversion'!B9829 = "8. Transferee of restricted securities", 'Con. Notes - Conversion'!B9829 = "9. Any person (substitution for securities etc.)"),
'Con. Notes - Conversion'!C9829,
IF(
'Con. Notes - Conversion'!B9829 = "",
#N/A,
'Con. Notes - Conversion'!B9829)
)</f>
        <v>#N/A</v>
      </c>
      <c r="G9829" t="e">
        <f>IF(
OR('Con. Notes - No Conversion'!B9829 = "8. Transferee of restricted securities", 'Con. Notes - No Conversion'!B9829 = "9. Any person (substitution for securities etc.)"),
'Con. Notes - No Conversion'!C9829,
IF(
'Con. Notes - No Conversion'!B9829 = "",
#N/A,
'Con. Notes - No Conversion'!B9829)
)</f>
        <v>#N/A</v>
      </c>
    </row>
    <row r="9830" spans="1:7" x14ac:dyDescent="0.25">
      <c r="A9830" t="e">
        <f>IF(
OR(Shares!B9830 = "8. Transferee of restricted securities", Shares!B9830 = "9. Any person (substitution for securities etc.)"),
Shares!C9830,
IF(
Shares!B9830 = "",
#N/A,
Shares!B9830)
)</f>
        <v>#N/A</v>
      </c>
      <c r="B9830" t="e">
        <f>IF(
OR('Shares - LTR - Granted'!B9830 = "8. Transferee of restricted securities", 'Shares - LTR - Granted'!B9830 = "9. Any person (substitution for securities etc.)"),
'Shares - LTR - Granted'!C9830,
IF(
'Shares - LTR - Granted'!B9830 = "",
#N/A,
'Shares - LTR - Granted'!B9830)
)</f>
        <v>#N/A</v>
      </c>
      <c r="C9830" t="e">
        <f>IF(
OR('Performance Securities'!B9830 = "8. Transferee of restricted securities", 'Performance Securities'!B9830 = "9. Any person (substitution for securities etc.)"),
'Performance Securities'!C9830,
IF(
'Performance Securities'!B9830 = "",
#N/A,
'Performance Securities'!B9830)
)</f>
        <v>#N/A</v>
      </c>
      <c r="D9830" t="e">
        <f>IF(
OR('Options or Warrants'!B9830 = "8. Transferee of restricted securities", 'Options or Warrants'!B9830 = "9. Any person (substitution for securities etc.)"),
'Options or Warrants'!C9830,
IF(
'Options or Warrants'!B9830 = "",
#N/A,
'Options or Warrants'!B9830)
)</f>
        <v>#N/A</v>
      </c>
      <c r="E9830" t="e">
        <f>IF(
OR('Options - Free Attaching'!B9830 = "8. Transferee of restricted securities", 'Options - Free Attaching'!B9830 = "9. Any person (substitution for securities etc.)"),
'Options - Free Attaching'!C9830,
IF(
'Options - Free Attaching'!B9830 = "",
#N/A,
'Options - Free Attaching'!B9830)
)</f>
        <v>#N/A</v>
      </c>
      <c r="F9830" t="e">
        <f>IF(
OR('Con. Notes - Conversion'!B9830 = "8. Transferee of restricted securities", 'Con. Notes - Conversion'!B9830 = "9. Any person (substitution for securities etc.)"),
'Con. Notes - Conversion'!C9830,
IF(
'Con. Notes - Conversion'!B9830 = "",
#N/A,
'Con. Notes - Conversion'!B9830)
)</f>
        <v>#N/A</v>
      </c>
      <c r="G9830" t="e">
        <f>IF(
OR('Con. Notes - No Conversion'!B9830 = "8. Transferee of restricted securities", 'Con. Notes - No Conversion'!B9830 = "9. Any person (substitution for securities etc.)"),
'Con. Notes - No Conversion'!C9830,
IF(
'Con. Notes - No Conversion'!B9830 = "",
#N/A,
'Con. Notes - No Conversion'!B9830)
)</f>
        <v>#N/A</v>
      </c>
    </row>
    <row r="9831" spans="1:7" x14ac:dyDescent="0.25">
      <c r="A9831" t="e">
        <f>IF(
OR(Shares!B9831 = "8. Transferee of restricted securities", Shares!B9831 = "9. Any person (substitution for securities etc.)"),
Shares!C9831,
IF(
Shares!B9831 = "",
#N/A,
Shares!B9831)
)</f>
        <v>#N/A</v>
      </c>
      <c r="B9831" t="e">
        <f>IF(
OR('Shares - LTR - Granted'!B9831 = "8. Transferee of restricted securities", 'Shares - LTR - Granted'!B9831 = "9. Any person (substitution for securities etc.)"),
'Shares - LTR - Granted'!C9831,
IF(
'Shares - LTR - Granted'!B9831 = "",
#N/A,
'Shares - LTR - Granted'!B9831)
)</f>
        <v>#N/A</v>
      </c>
      <c r="C9831" t="e">
        <f>IF(
OR('Performance Securities'!B9831 = "8. Transferee of restricted securities", 'Performance Securities'!B9831 = "9. Any person (substitution for securities etc.)"),
'Performance Securities'!C9831,
IF(
'Performance Securities'!B9831 = "",
#N/A,
'Performance Securities'!B9831)
)</f>
        <v>#N/A</v>
      </c>
      <c r="D9831" t="e">
        <f>IF(
OR('Options or Warrants'!B9831 = "8. Transferee of restricted securities", 'Options or Warrants'!B9831 = "9. Any person (substitution for securities etc.)"),
'Options or Warrants'!C9831,
IF(
'Options or Warrants'!B9831 = "",
#N/A,
'Options or Warrants'!B9831)
)</f>
        <v>#N/A</v>
      </c>
      <c r="E9831" t="e">
        <f>IF(
OR('Options - Free Attaching'!B9831 = "8. Transferee of restricted securities", 'Options - Free Attaching'!B9831 = "9. Any person (substitution for securities etc.)"),
'Options - Free Attaching'!C9831,
IF(
'Options - Free Attaching'!B9831 = "",
#N/A,
'Options - Free Attaching'!B9831)
)</f>
        <v>#N/A</v>
      </c>
      <c r="F9831" t="e">
        <f>IF(
OR('Con. Notes - Conversion'!B9831 = "8. Transferee of restricted securities", 'Con. Notes - Conversion'!B9831 = "9. Any person (substitution for securities etc.)"),
'Con. Notes - Conversion'!C9831,
IF(
'Con. Notes - Conversion'!B9831 = "",
#N/A,
'Con. Notes - Conversion'!B9831)
)</f>
        <v>#N/A</v>
      </c>
      <c r="G9831" t="e">
        <f>IF(
OR('Con. Notes - No Conversion'!B9831 = "8. Transferee of restricted securities", 'Con. Notes - No Conversion'!B9831 = "9. Any person (substitution for securities etc.)"),
'Con. Notes - No Conversion'!C9831,
IF(
'Con. Notes - No Conversion'!B9831 = "",
#N/A,
'Con. Notes - No Conversion'!B9831)
)</f>
        <v>#N/A</v>
      </c>
    </row>
    <row r="9832" spans="1:7" x14ac:dyDescent="0.25">
      <c r="A9832" t="e">
        <f>IF(
OR(Shares!B9832 = "8. Transferee of restricted securities", Shares!B9832 = "9. Any person (substitution for securities etc.)"),
Shares!C9832,
IF(
Shares!B9832 = "",
#N/A,
Shares!B9832)
)</f>
        <v>#N/A</v>
      </c>
      <c r="B9832" t="e">
        <f>IF(
OR('Shares - LTR - Granted'!B9832 = "8. Transferee of restricted securities", 'Shares - LTR - Granted'!B9832 = "9. Any person (substitution for securities etc.)"),
'Shares - LTR - Granted'!C9832,
IF(
'Shares - LTR - Granted'!B9832 = "",
#N/A,
'Shares - LTR - Granted'!B9832)
)</f>
        <v>#N/A</v>
      </c>
      <c r="C9832" t="e">
        <f>IF(
OR('Performance Securities'!B9832 = "8. Transferee of restricted securities", 'Performance Securities'!B9832 = "9. Any person (substitution for securities etc.)"),
'Performance Securities'!C9832,
IF(
'Performance Securities'!B9832 = "",
#N/A,
'Performance Securities'!B9832)
)</f>
        <v>#N/A</v>
      </c>
      <c r="D9832" t="e">
        <f>IF(
OR('Options or Warrants'!B9832 = "8. Transferee of restricted securities", 'Options or Warrants'!B9832 = "9. Any person (substitution for securities etc.)"),
'Options or Warrants'!C9832,
IF(
'Options or Warrants'!B9832 = "",
#N/A,
'Options or Warrants'!B9832)
)</f>
        <v>#N/A</v>
      </c>
      <c r="E9832" t="e">
        <f>IF(
OR('Options - Free Attaching'!B9832 = "8. Transferee of restricted securities", 'Options - Free Attaching'!B9832 = "9. Any person (substitution for securities etc.)"),
'Options - Free Attaching'!C9832,
IF(
'Options - Free Attaching'!B9832 = "",
#N/A,
'Options - Free Attaching'!B9832)
)</f>
        <v>#N/A</v>
      </c>
      <c r="F9832" t="e">
        <f>IF(
OR('Con. Notes - Conversion'!B9832 = "8. Transferee of restricted securities", 'Con. Notes - Conversion'!B9832 = "9. Any person (substitution for securities etc.)"),
'Con. Notes - Conversion'!C9832,
IF(
'Con. Notes - Conversion'!B9832 = "",
#N/A,
'Con. Notes - Conversion'!B9832)
)</f>
        <v>#N/A</v>
      </c>
      <c r="G9832" t="e">
        <f>IF(
OR('Con. Notes - No Conversion'!B9832 = "8. Transferee of restricted securities", 'Con. Notes - No Conversion'!B9832 = "9. Any person (substitution for securities etc.)"),
'Con. Notes - No Conversion'!C9832,
IF(
'Con. Notes - No Conversion'!B9832 = "",
#N/A,
'Con. Notes - No Conversion'!B9832)
)</f>
        <v>#N/A</v>
      </c>
    </row>
    <row r="9833" spans="1:7" x14ac:dyDescent="0.25">
      <c r="A9833" t="e">
        <f>IF(
OR(Shares!B9833 = "8. Transferee of restricted securities", Shares!B9833 = "9. Any person (substitution for securities etc.)"),
Shares!C9833,
IF(
Shares!B9833 = "",
#N/A,
Shares!B9833)
)</f>
        <v>#N/A</v>
      </c>
      <c r="B9833" t="e">
        <f>IF(
OR('Shares - LTR - Granted'!B9833 = "8. Transferee of restricted securities", 'Shares - LTR - Granted'!B9833 = "9. Any person (substitution for securities etc.)"),
'Shares - LTR - Granted'!C9833,
IF(
'Shares - LTR - Granted'!B9833 = "",
#N/A,
'Shares - LTR - Granted'!B9833)
)</f>
        <v>#N/A</v>
      </c>
      <c r="C9833" t="e">
        <f>IF(
OR('Performance Securities'!B9833 = "8. Transferee of restricted securities", 'Performance Securities'!B9833 = "9. Any person (substitution for securities etc.)"),
'Performance Securities'!C9833,
IF(
'Performance Securities'!B9833 = "",
#N/A,
'Performance Securities'!B9833)
)</f>
        <v>#N/A</v>
      </c>
      <c r="D9833" t="e">
        <f>IF(
OR('Options or Warrants'!B9833 = "8. Transferee of restricted securities", 'Options or Warrants'!B9833 = "9. Any person (substitution for securities etc.)"),
'Options or Warrants'!C9833,
IF(
'Options or Warrants'!B9833 = "",
#N/A,
'Options or Warrants'!B9833)
)</f>
        <v>#N/A</v>
      </c>
      <c r="E9833" t="e">
        <f>IF(
OR('Options - Free Attaching'!B9833 = "8. Transferee of restricted securities", 'Options - Free Attaching'!B9833 = "9. Any person (substitution for securities etc.)"),
'Options - Free Attaching'!C9833,
IF(
'Options - Free Attaching'!B9833 = "",
#N/A,
'Options - Free Attaching'!B9833)
)</f>
        <v>#N/A</v>
      </c>
      <c r="F9833" t="e">
        <f>IF(
OR('Con. Notes - Conversion'!B9833 = "8. Transferee of restricted securities", 'Con. Notes - Conversion'!B9833 = "9. Any person (substitution for securities etc.)"),
'Con. Notes - Conversion'!C9833,
IF(
'Con. Notes - Conversion'!B9833 = "",
#N/A,
'Con. Notes - Conversion'!B9833)
)</f>
        <v>#N/A</v>
      </c>
      <c r="G9833" t="e">
        <f>IF(
OR('Con. Notes - No Conversion'!B9833 = "8. Transferee of restricted securities", 'Con. Notes - No Conversion'!B9833 = "9. Any person (substitution for securities etc.)"),
'Con. Notes - No Conversion'!C9833,
IF(
'Con. Notes - No Conversion'!B9833 = "",
#N/A,
'Con. Notes - No Conversion'!B9833)
)</f>
        <v>#N/A</v>
      </c>
    </row>
    <row r="9834" spans="1:7" x14ac:dyDescent="0.25">
      <c r="A9834" t="e">
        <f>IF(
OR(Shares!B9834 = "8. Transferee of restricted securities", Shares!B9834 = "9. Any person (substitution for securities etc.)"),
Shares!C9834,
IF(
Shares!B9834 = "",
#N/A,
Shares!B9834)
)</f>
        <v>#N/A</v>
      </c>
      <c r="B9834" t="e">
        <f>IF(
OR('Shares - LTR - Granted'!B9834 = "8. Transferee of restricted securities", 'Shares - LTR - Granted'!B9834 = "9. Any person (substitution for securities etc.)"),
'Shares - LTR - Granted'!C9834,
IF(
'Shares - LTR - Granted'!B9834 = "",
#N/A,
'Shares - LTR - Granted'!B9834)
)</f>
        <v>#N/A</v>
      </c>
      <c r="C9834" t="e">
        <f>IF(
OR('Performance Securities'!B9834 = "8. Transferee of restricted securities", 'Performance Securities'!B9834 = "9. Any person (substitution for securities etc.)"),
'Performance Securities'!C9834,
IF(
'Performance Securities'!B9834 = "",
#N/A,
'Performance Securities'!B9834)
)</f>
        <v>#N/A</v>
      </c>
      <c r="D9834" t="e">
        <f>IF(
OR('Options or Warrants'!B9834 = "8. Transferee of restricted securities", 'Options or Warrants'!B9834 = "9. Any person (substitution for securities etc.)"),
'Options or Warrants'!C9834,
IF(
'Options or Warrants'!B9834 = "",
#N/A,
'Options or Warrants'!B9834)
)</f>
        <v>#N/A</v>
      </c>
      <c r="E9834" t="e">
        <f>IF(
OR('Options - Free Attaching'!B9834 = "8. Transferee of restricted securities", 'Options - Free Attaching'!B9834 = "9. Any person (substitution for securities etc.)"),
'Options - Free Attaching'!C9834,
IF(
'Options - Free Attaching'!B9834 = "",
#N/A,
'Options - Free Attaching'!B9834)
)</f>
        <v>#N/A</v>
      </c>
      <c r="F9834" t="e">
        <f>IF(
OR('Con. Notes - Conversion'!B9834 = "8. Transferee of restricted securities", 'Con. Notes - Conversion'!B9834 = "9. Any person (substitution for securities etc.)"),
'Con. Notes - Conversion'!C9834,
IF(
'Con. Notes - Conversion'!B9834 = "",
#N/A,
'Con. Notes - Conversion'!B9834)
)</f>
        <v>#N/A</v>
      </c>
      <c r="G9834" t="e">
        <f>IF(
OR('Con. Notes - No Conversion'!B9834 = "8. Transferee of restricted securities", 'Con. Notes - No Conversion'!B9834 = "9. Any person (substitution for securities etc.)"),
'Con. Notes - No Conversion'!C9834,
IF(
'Con. Notes - No Conversion'!B9834 = "",
#N/A,
'Con. Notes - No Conversion'!B9834)
)</f>
        <v>#N/A</v>
      </c>
    </row>
    <row r="9835" spans="1:7" x14ac:dyDescent="0.25">
      <c r="A9835" t="e">
        <f>IF(
OR(Shares!B9835 = "8. Transferee of restricted securities", Shares!B9835 = "9. Any person (substitution for securities etc.)"),
Shares!C9835,
IF(
Shares!B9835 = "",
#N/A,
Shares!B9835)
)</f>
        <v>#N/A</v>
      </c>
      <c r="B9835" t="e">
        <f>IF(
OR('Shares - LTR - Granted'!B9835 = "8. Transferee of restricted securities", 'Shares - LTR - Granted'!B9835 = "9. Any person (substitution for securities etc.)"),
'Shares - LTR - Granted'!C9835,
IF(
'Shares - LTR - Granted'!B9835 = "",
#N/A,
'Shares - LTR - Granted'!B9835)
)</f>
        <v>#N/A</v>
      </c>
      <c r="C9835" t="e">
        <f>IF(
OR('Performance Securities'!B9835 = "8. Transferee of restricted securities", 'Performance Securities'!B9835 = "9. Any person (substitution for securities etc.)"),
'Performance Securities'!C9835,
IF(
'Performance Securities'!B9835 = "",
#N/A,
'Performance Securities'!B9835)
)</f>
        <v>#N/A</v>
      </c>
      <c r="D9835" t="e">
        <f>IF(
OR('Options or Warrants'!B9835 = "8. Transferee of restricted securities", 'Options or Warrants'!B9835 = "9. Any person (substitution for securities etc.)"),
'Options or Warrants'!C9835,
IF(
'Options or Warrants'!B9835 = "",
#N/A,
'Options or Warrants'!B9835)
)</f>
        <v>#N/A</v>
      </c>
      <c r="E9835" t="e">
        <f>IF(
OR('Options - Free Attaching'!B9835 = "8. Transferee of restricted securities", 'Options - Free Attaching'!B9835 = "9. Any person (substitution for securities etc.)"),
'Options - Free Attaching'!C9835,
IF(
'Options - Free Attaching'!B9835 = "",
#N/A,
'Options - Free Attaching'!B9835)
)</f>
        <v>#N/A</v>
      </c>
      <c r="F9835" t="e">
        <f>IF(
OR('Con. Notes - Conversion'!B9835 = "8. Transferee of restricted securities", 'Con. Notes - Conversion'!B9835 = "9. Any person (substitution for securities etc.)"),
'Con. Notes - Conversion'!C9835,
IF(
'Con. Notes - Conversion'!B9835 = "",
#N/A,
'Con. Notes - Conversion'!B9835)
)</f>
        <v>#N/A</v>
      </c>
      <c r="G9835" t="e">
        <f>IF(
OR('Con. Notes - No Conversion'!B9835 = "8. Transferee of restricted securities", 'Con. Notes - No Conversion'!B9835 = "9. Any person (substitution for securities etc.)"),
'Con. Notes - No Conversion'!C9835,
IF(
'Con. Notes - No Conversion'!B9835 = "",
#N/A,
'Con. Notes - No Conversion'!B9835)
)</f>
        <v>#N/A</v>
      </c>
    </row>
    <row r="9836" spans="1:7" x14ac:dyDescent="0.25">
      <c r="A9836" t="e">
        <f>IF(
OR(Shares!B9836 = "8. Transferee of restricted securities", Shares!B9836 = "9. Any person (substitution for securities etc.)"),
Shares!C9836,
IF(
Shares!B9836 = "",
#N/A,
Shares!B9836)
)</f>
        <v>#N/A</v>
      </c>
      <c r="B9836" t="e">
        <f>IF(
OR('Shares - LTR - Granted'!B9836 = "8. Transferee of restricted securities", 'Shares - LTR - Granted'!B9836 = "9. Any person (substitution for securities etc.)"),
'Shares - LTR - Granted'!C9836,
IF(
'Shares - LTR - Granted'!B9836 = "",
#N/A,
'Shares - LTR - Granted'!B9836)
)</f>
        <v>#N/A</v>
      </c>
      <c r="C9836" t="e">
        <f>IF(
OR('Performance Securities'!B9836 = "8. Transferee of restricted securities", 'Performance Securities'!B9836 = "9. Any person (substitution for securities etc.)"),
'Performance Securities'!C9836,
IF(
'Performance Securities'!B9836 = "",
#N/A,
'Performance Securities'!B9836)
)</f>
        <v>#N/A</v>
      </c>
      <c r="D9836" t="e">
        <f>IF(
OR('Options or Warrants'!B9836 = "8. Transferee of restricted securities", 'Options or Warrants'!B9836 = "9. Any person (substitution for securities etc.)"),
'Options or Warrants'!C9836,
IF(
'Options or Warrants'!B9836 = "",
#N/A,
'Options or Warrants'!B9836)
)</f>
        <v>#N/A</v>
      </c>
      <c r="E9836" t="e">
        <f>IF(
OR('Options - Free Attaching'!B9836 = "8. Transferee of restricted securities", 'Options - Free Attaching'!B9836 = "9. Any person (substitution for securities etc.)"),
'Options - Free Attaching'!C9836,
IF(
'Options - Free Attaching'!B9836 = "",
#N/A,
'Options - Free Attaching'!B9836)
)</f>
        <v>#N/A</v>
      </c>
      <c r="F9836" t="e">
        <f>IF(
OR('Con. Notes - Conversion'!B9836 = "8. Transferee of restricted securities", 'Con. Notes - Conversion'!B9836 = "9. Any person (substitution for securities etc.)"),
'Con. Notes - Conversion'!C9836,
IF(
'Con. Notes - Conversion'!B9836 = "",
#N/A,
'Con. Notes - Conversion'!B9836)
)</f>
        <v>#N/A</v>
      </c>
      <c r="G9836" t="e">
        <f>IF(
OR('Con. Notes - No Conversion'!B9836 = "8. Transferee of restricted securities", 'Con. Notes - No Conversion'!B9836 = "9. Any person (substitution for securities etc.)"),
'Con. Notes - No Conversion'!C9836,
IF(
'Con. Notes - No Conversion'!B9836 = "",
#N/A,
'Con. Notes - No Conversion'!B9836)
)</f>
        <v>#N/A</v>
      </c>
    </row>
    <row r="9837" spans="1:7" x14ac:dyDescent="0.25">
      <c r="A9837" t="e">
        <f>IF(
OR(Shares!B9837 = "8. Transferee of restricted securities", Shares!B9837 = "9. Any person (substitution for securities etc.)"),
Shares!C9837,
IF(
Shares!B9837 = "",
#N/A,
Shares!B9837)
)</f>
        <v>#N/A</v>
      </c>
      <c r="B9837" t="e">
        <f>IF(
OR('Shares - LTR - Granted'!B9837 = "8. Transferee of restricted securities", 'Shares - LTR - Granted'!B9837 = "9. Any person (substitution for securities etc.)"),
'Shares - LTR - Granted'!C9837,
IF(
'Shares - LTR - Granted'!B9837 = "",
#N/A,
'Shares - LTR - Granted'!B9837)
)</f>
        <v>#N/A</v>
      </c>
      <c r="C9837" t="e">
        <f>IF(
OR('Performance Securities'!B9837 = "8. Transferee of restricted securities", 'Performance Securities'!B9837 = "9. Any person (substitution for securities etc.)"),
'Performance Securities'!C9837,
IF(
'Performance Securities'!B9837 = "",
#N/A,
'Performance Securities'!B9837)
)</f>
        <v>#N/A</v>
      </c>
      <c r="D9837" t="e">
        <f>IF(
OR('Options or Warrants'!B9837 = "8. Transferee of restricted securities", 'Options or Warrants'!B9837 = "9. Any person (substitution for securities etc.)"),
'Options or Warrants'!C9837,
IF(
'Options or Warrants'!B9837 = "",
#N/A,
'Options or Warrants'!B9837)
)</f>
        <v>#N/A</v>
      </c>
      <c r="E9837" t="e">
        <f>IF(
OR('Options - Free Attaching'!B9837 = "8. Transferee of restricted securities", 'Options - Free Attaching'!B9837 = "9. Any person (substitution for securities etc.)"),
'Options - Free Attaching'!C9837,
IF(
'Options - Free Attaching'!B9837 = "",
#N/A,
'Options - Free Attaching'!B9837)
)</f>
        <v>#N/A</v>
      </c>
      <c r="F9837" t="e">
        <f>IF(
OR('Con. Notes - Conversion'!B9837 = "8. Transferee of restricted securities", 'Con. Notes - Conversion'!B9837 = "9. Any person (substitution for securities etc.)"),
'Con. Notes - Conversion'!C9837,
IF(
'Con. Notes - Conversion'!B9837 = "",
#N/A,
'Con. Notes - Conversion'!B9837)
)</f>
        <v>#N/A</v>
      </c>
      <c r="G9837" t="e">
        <f>IF(
OR('Con. Notes - No Conversion'!B9837 = "8. Transferee of restricted securities", 'Con. Notes - No Conversion'!B9837 = "9. Any person (substitution for securities etc.)"),
'Con. Notes - No Conversion'!C9837,
IF(
'Con. Notes - No Conversion'!B9837 = "",
#N/A,
'Con. Notes - No Conversion'!B9837)
)</f>
        <v>#N/A</v>
      </c>
    </row>
    <row r="9838" spans="1:7" x14ac:dyDescent="0.25">
      <c r="A9838" t="e">
        <f>IF(
OR(Shares!B9838 = "8. Transferee of restricted securities", Shares!B9838 = "9. Any person (substitution for securities etc.)"),
Shares!C9838,
IF(
Shares!B9838 = "",
#N/A,
Shares!B9838)
)</f>
        <v>#N/A</v>
      </c>
      <c r="B9838" t="e">
        <f>IF(
OR('Shares - LTR - Granted'!B9838 = "8. Transferee of restricted securities", 'Shares - LTR - Granted'!B9838 = "9. Any person (substitution for securities etc.)"),
'Shares - LTR - Granted'!C9838,
IF(
'Shares - LTR - Granted'!B9838 = "",
#N/A,
'Shares - LTR - Granted'!B9838)
)</f>
        <v>#N/A</v>
      </c>
      <c r="C9838" t="e">
        <f>IF(
OR('Performance Securities'!B9838 = "8. Transferee of restricted securities", 'Performance Securities'!B9838 = "9. Any person (substitution for securities etc.)"),
'Performance Securities'!C9838,
IF(
'Performance Securities'!B9838 = "",
#N/A,
'Performance Securities'!B9838)
)</f>
        <v>#N/A</v>
      </c>
      <c r="D9838" t="e">
        <f>IF(
OR('Options or Warrants'!B9838 = "8. Transferee of restricted securities", 'Options or Warrants'!B9838 = "9. Any person (substitution for securities etc.)"),
'Options or Warrants'!C9838,
IF(
'Options or Warrants'!B9838 = "",
#N/A,
'Options or Warrants'!B9838)
)</f>
        <v>#N/A</v>
      </c>
      <c r="E9838" t="e">
        <f>IF(
OR('Options - Free Attaching'!B9838 = "8. Transferee of restricted securities", 'Options - Free Attaching'!B9838 = "9. Any person (substitution for securities etc.)"),
'Options - Free Attaching'!C9838,
IF(
'Options - Free Attaching'!B9838 = "",
#N/A,
'Options - Free Attaching'!B9838)
)</f>
        <v>#N/A</v>
      </c>
      <c r="F9838" t="e">
        <f>IF(
OR('Con. Notes - Conversion'!B9838 = "8. Transferee of restricted securities", 'Con. Notes - Conversion'!B9838 = "9. Any person (substitution for securities etc.)"),
'Con. Notes - Conversion'!C9838,
IF(
'Con. Notes - Conversion'!B9838 = "",
#N/A,
'Con. Notes - Conversion'!B9838)
)</f>
        <v>#N/A</v>
      </c>
      <c r="G9838" t="e">
        <f>IF(
OR('Con. Notes - No Conversion'!B9838 = "8. Transferee of restricted securities", 'Con. Notes - No Conversion'!B9838 = "9. Any person (substitution for securities etc.)"),
'Con. Notes - No Conversion'!C9838,
IF(
'Con. Notes - No Conversion'!B9838 = "",
#N/A,
'Con. Notes - No Conversion'!B9838)
)</f>
        <v>#N/A</v>
      </c>
    </row>
    <row r="9839" spans="1:7" x14ac:dyDescent="0.25">
      <c r="A9839" t="e">
        <f>IF(
OR(Shares!B9839 = "8. Transferee of restricted securities", Shares!B9839 = "9. Any person (substitution for securities etc.)"),
Shares!C9839,
IF(
Shares!B9839 = "",
#N/A,
Shares!B9839)
)</f>
        <v>#N/A</v>
      </c>
      <c r="B9839" t="e">
        <f>IF(
OR('Shares - LTR - Granted'!B9839 = "8. Transferee of restricted securities", 'Shares - LTR - Granted'!B9839 = "9. Any person (substitution for securities etc.)"),
'Shares - LTR - Granted'!C9839,
IF(
'Shares - LTR - Granted'!B9839 = "",
#N/A,
'Shares - LTR - Granted'!B9839)
)</f>
        <v>#N/A</v>
      </c>
      <c r="C9839" t="e">
        <f>IF(
OR('Performance Securities'!B9839 = "8. Transferee of restricted securities", 'Performance Securities'!B9839 = "9. Any person (substitution for securities etc.)"),
'Performance Securities'!C9839,
IF(
'Performance Securities'!B9839 = "",
#N/A,
'Performance Securities'!B9839)
)</f>
        <v>#N/A</v>
      </c>
      <c r="D9839" t="e">
        <f>IF(
OR('Options or Warrants'!B9839 = "8. Transferee of restricted securities", 'Options or Warrants'!B9839 = "9. Any person (substitution for securities etc.)"),
'Options or Warrants'!C9839,
IF(
'Options or Warrants'!B9839 = "",
#N/A,
'Options or Warrants'!B9839)
)</f>
        <v>#N/A</v>
      </c>
      <c r="E9839" t="e">
        <f>IF(
OR('Options - Free Attaching'!B9839 = "8. Transferee of restricted securities", 'Options - Free Attaching'!B9839 = "9. Any person (substitution for securities etc.)"),
'Options - Free Attaching'!C9839,
IF(
'Options - Free Attaching'!B9839 = "",
#N/A,
'Options - Free Attaching'!B9839)
)</f>
        <v>#N/A</v>
      </c>
      <c r="F9839" t="e">
        <f>IF(
OR('Con. Notes - Conversion'!B9839 = "8. Transferee of restricted securities", 'Con. Notes - Conversion'!B9839 = "9. Any person (substitution for securities etc.)"),
'Con. Notes - Conversion'!C9839,
IF(
'Con. Notes - Conversion'!B9839 = "",
#N/A,
'Con. Notes - Conversion'!B9839)
)</f>
        <v>#N/A</v>
      </c>
      <c r="G9839" t="e">
        <f>IF(
OR('Con. Notes - No Conversion'!B9839 = "8. Transferee of restricted securities", 'Con. Notes - No Conversion'!B9839 = "9. Any person (substitution for securities etc.)"),
'Con. Notes - No Conversion'!C9839,
IF(
'Con. Notes - No Conversion'!B9839 = "",
#N/A,
'Con. Notes - No Conversion'!B9839)
)</f>
        <v>#N/A</v>
      </c>
    </row>
    <row r="9840" spans="1:7" x14ac:dyDescent="0.25">
      <c r="A9840" t="e">
        <f>IF(
OR(Shares!B9840 = "8. Transferee of restricted securities", Shares!B9840 = "9. Any person (substitution for securities etc.)"),
Shares!C9840,
IF(
Shares!B9840 = "",
#N/A,
Shares!B9840)
)</f>
        <v>#N/A</v>
      </c>
      <c r="B9840" t="e">
        <f>IF(
OR('Shares - LTR - Granted'!B9840 = "8. Transferee of restricted securities", 'Shares - LTR - Granted'!B9840 = "9. Any person (substitution for securities etc.)"),
'Shares - LTR - Granted'!C9840,
IF(
'Shares - LTR - Granted'!B9840 = "",
#N/A,
'Shares - LTR - Granted'!B9840)
)</f>
        <v>#N/A</v>
      </c>
      <c r="C9840" t="e">
        <f>IF(
OR('Performance Securities'!B9840 = "8. Transferee of restricted securities", 'Performance Securities'!B9840 = "9. Any person (substitution for securities etc.)"),
'Performance Securities'!C9840,
IF(
'Performance Securities'!B9840 = "",
#N/A,
'Performance Securities'!B9840)
)</f>
        <v>#N/A</v>
      </c>
      <c r="D9840" t="e">
        <f>IF(
OR('Options or Warrants'!B9840 = "8. Transferee of restricted securities", 'Options or Warrants'!B9840 = "9. Any person (substitution for securities etc.)"),
'Options or Warrants'!C9840,
IF(
'Options or Warrants'!B9840 = "",
#N/A,
'Options or Warrants'!B9840)
)</f>
        <v>#N/A</v>
      </c>
      <c r="E9840" t="e">
        <f>IF(
OR('Options - Free Attaching'!B9840 = "8. Transferee of restricted securities", 'Options - Free Attaching'!B9840 = "9. Any person (substitution for securities etc.)"),
'Options - Free Attaching'!C9840,
IF(
'Options - Free Attaching'!B9840 = "",
#N/A,
'Options - Free Attaching'!B9840)
)</f>
        <v>#N/A</v>
      </c>
      <c r="F9840" t="e">
        <f>IF(
OR('Con. Notes - Conversion'!B9840 = "8. Transferee of restricted securities", 'Con. Notes - Conversion'!B9840 = "9. Any person (substitution for securities etc.)"),
'Con. Notes - Conversion'!C9840,
IF(
'Con. Notes - Conversion'!B9840 = "",
#N/A,
'Con. Notes - Conversion'!B9840)
)</f>
        <v>#N/A</v>
      </c>
      <c r="G9840" t="e">
        <f>IF(
OR('Con. Notes - No Conversion'!B9840 = "8. Transferee of restricted securities", 'Con. Notes - No Conversion'!B9840 = "9. Any person (substitution for securities etc.)"),
'Con. Notes - No Conversion'!C9840,
IF(
'Con. Notes - No Conversion'!B9840 = "",
#N/A,
'Con. Notes - No Conversion'!B9840)
)</f>
        <v>#N/A</v>
      </c>
    </row>
    <row r="9841" spans="1:7" x14ac:dyDescent="0.25">
      <c r="A9841" t="e">
        <f>IF(
OR(Shares!B9841 = "8. Transferee of restricted securities", Shares!B9841 = "9. Any person (substitution for securities etc.)"),
Shares!C9841,
IF(
Shares!B9841 = "",
#N/A,
Shares!B9841)
)</f>
        <v>#N/A</v>
      </c>
      <c r="B9841" t="e">
        <f>IF(
OR('Shares - LTR - Granted'!B9841 = "8. Transferee of restricted securities", 'Shares - LTR - Granted'!B9841 = "9. Any person (substitution for securities etc.)"),
'Shares - LTR - Granted'!C9841,
IF(
'Shares - LTR - Granted'!B9841 = "",
#N/A,
'Shares - LTR - Granted'!B9841)
)</f>
        <v>#N/A</v>
      </c>
      <c r="C9841" t="e">
        <f>IF(
OR('Performance Securities'!B9841 = "8. Transferee of restricted securities", 'Performance Securities'!B9841 = "9. Any person (substitution for securities etc.)"),
'Performance Securities'!C9841,
IF(
'Performance Securities'!B9841 = "",
#N/A,
'Performance Securities'!B9841)
)</f>
        <v>#N/A</v>
      </c>
      <c r="D9841" t="e">
        <f>IF(
OR('Options or Warrants'!B9841 = "8. Transferee of restricted securities", 'Options or Warrants'!B9841 = "9. Any person (substitution for securities etc.)"),
'Options or Warrants'!C9841,
IF(
'Options or Warrants'!B9841 = "",
#N/A,
'Options or Warrants'!B9841)
)</f>
        <v>#N/A</v>
      </c>
      <c r="E9841" t="e">
        <f>IF(
OR('Options - Free Attaching'!B9841 = "8. Transferee of restricted securities", 'Options - Free Attaching'!B9841 = "9. Any person (substitution for securities etc.)"),
'Options - Free Attaching'!C9841,
IF(
'Options - Free Attaching'!B9841 = "",
#N/A,
'Options - Free Attaching'!B9841)
)</f>
        <v>#N/A</v>
      </c>
      <c r="F9841" t="e">
        <f>IF(
OR('Con. Notes - Conversion'!B9841 = "8. Transferee of restricted securities", 'Con. Notes - Conversion'!B9841 = "9. Any person (substitution for securities etc.)"),
'Con. Notes - Conversion'!C9841,
IF(
'Con. Notes - Conversion'!B9841 = "",
#N/A,
'Con. Notes - Conversion'!B9841)
)</f>
        <v>#N/A</v>
      </c>
      <c r="G9841" t="e">
        <f>IF(
OR('Con. Notes - No Conversion'!B9841 = "8. Transferee of restricted securities", 'Con. Notes - No Conversion'!B9841 = "9. Any person (substitution for securities etc.)"),
'Con. Notes - No Conversion'!C9841,
IF(
'Con. Notes - No Conversion'!B9841 = "",
#N/A,
'Con. Notes - No Conversion'!B9841)
)</f>
        <v>#N/A</v>
      </c>
    </row>
    <row r="9842" spans="1:7" x14ac:dyDescent="0.25">
      <c r="A9842" t="e">
        <f>IF(
OR(Shares!B9842 = "8. Transferee of restricted securities", Shares!B9842 = "9. Any person (substitution for securities etc.)"),
Shares!C9842,
IF(
Shares!B9842 = "",
#N/A,
Shares!B9842)
)</f>
        <v>#N/A</v>
      </c>
      <c r="B9842" t="e">
        <f>IF(
OR('Shares - LTR - Granted'!B9842 = "8. Transferee of restricted securities", 'Shares - LTR - Granted'!B9842 = "9. Any person (substitution for securities etc.)"),
'Shares - LTR - Granted'!C9842,
IF(
'Shares - LTR - Granted'!B9842 = "",
#N/A,
'Shares - LTR - Granted'!B9842)
)</f>
        <v>#N/A</v>
      </c>
      <c r="C9842" t="e">
        <f>IF(
OR('Performance Securities'!B9842 = "8. Transferee of restricted securities", 'Performance Securities'!B9842 = "9. Any person (substitution for securities etc.)"),
'Performance Securities'!C9842,
IF(
'Performance Securities'!B9842 = "",
#N/A,
'Performance Securities'!B9842)
)</f>
        <v>#N/A</v>
      </c>
      <c r="D9842" t="e">
        <f>IF(
OR('Options or Warrants'!B9842 = "8. Transferee of restricted securities", 'Options or Warrants'!B9842 = "9. Any person (substitution for securities etc.)"),
'Options or Warrants'!C9842,
IF(
'Options or Warrants'!B9842 = "",
#N/A,
'Options or Warrants'!B9842)
)</f>
        <v>#N/A</v>
      </c>
      <c r="E9842" t="e">
        <f>IF(
OR('Options - Free Attaching'!B9842 = "8. Transferee of restricted securities", 'Options - Free Attaching'!B9842 = "9. Any person (substitution for securities etc.)"),
'Options - Free Attaching'!C9842,
IF(
'Options - Free Attaching'!B9842 = "",
#N/A,
'Options - Free Attaching'!B9842)
)</f>
        <v>#N/A</v>
      </c>
      <c r="F9842" t="e">
        <f>IF(
OR('Con. Notes - Conversion'!B9842 = "8. Transferee of restricted securities", 'Con. Notes - Conversion'!B9842 = "9. Any person (substitution for securities etc.)"),
'Con. Notes - Conversion'!C9842,
IF(
'Con. Notes - Conversion'!B9842 = "",
#N/A,
'Con. Notes - Conversion'!B9842)
)</f>
        <v>#N/A</v>
      </c>
      <c r="G9842" t="e">
        <f>IF(
OR('Con. Notes - No Conversion'!B9842 = "8. Transferee of restricted securities", 'Con. Notes - No Conversion'!B9842 = "9. Any person (substitution for securities etc.)"),
'Con. Notes - No Conversion'!C9842,
IF(
'Con. Notes - No Conversion'!B9842 = "",
#N/A,
'Con. Notes - No Conversion'!B9842)
)</f>
        <v>#N/A</v>
      </c>
    </row>
    <row r="9843" spans="1:7" x14ac:dyDescent="0.25">
      <c r="A9843" t="e">
        <f>IF(
OR(Shares!B9843 = "8. Transferee of restricted securities", Shares!B9843 = "9. Any person (substitution for securities etc.)"),
Shares!C9843,
IF(
Shares!B9843 = "",
#N/A,
Shares!B9843)
)</f>
        <v>#N/A</v>
      </c>
      <c r="B9843" t="e">
        <f>IF(
OR('Shares - LTR - Granted'!B9843 = "8. Transferee of restricted securities", 'Shares - LTR - Granted'!B9843 = "9. Any person (substitution for securities etc.)"),
'Shares - LTR - Granted'!C9843,
IF(
'Shares - LTR - Granted'!B9843 = "",
#N/A,
'Shares - LTR - Granted'!B9843)
)</f>
        <v>#N/A</v>
      </c>
      <c r="C9843" t="e">
        <f>IF(
OR('Performance Securities'!B9843 = "8. Transferee of restricted securities", 'Performance Securities'!B9843 = "9. Any person (substitution for securities etc.)"),
'Performance Securities'!C9843,
IF(
'Performance Securities'!B9843 = "",
#N/A,
'Performance Securities'!B9843)
)</f>
        <v>#N/A</v>
      </c>
      <c r="D9843" t="e">
        <f>IF(
OR('Options or Warrants'!B9843 = "8. Transferee of restricted securities", 'Options or Warrants'!B9843 = "9. Any person (substitution for securities etc.)"),
'Options or Warrants'!C9843,
IF(
'Options or Warrants'!B9843 = "",
#N/A,
'Options or Warrants'!B9843)
)</f>
        <v>#N/A</v>
      </c>
      <c r="E9843" t="e">
        <f>IF(
OR('Options - Free Attaching'!B9843 = "8. Transferee of restricted securities", 'Options - Free Attaching'!B9843 = "9. Any person (substitution for securities etc.)"),
'Options - Free Attaching'!C9843,
IF(
'Options - Free Attaching'!B9843 = "",
#N/A,
'Options - Free Attaching'!B9843)
)</f>
        <v>#N/A</v>
      </c>
      <c r="F9843" t="e">
        <f>IF(
OR('Con. Notes - Conversion'!B9843 = "8. Transferee of restricted securities", 'Con. Notes - Conversion'!B9843 = "9. Any person (substitution for securities etc.)"),
'Con. Notes - Conversion'!C9843,
IF(
'Con. Notes - Conversion'!B9843 = "",
#N/A,
'Con. Notes - Conversion'!B9843)
)</f>
        <v>#N/A</v>
      </c>
      <c r="G9843" t="e">
        <f>IF(
OR('Con. Notes - No Conversion'!B9843 = "8. Transferee of restricted securities", 'Con. Notes - No Conversion'!B9843 = "9. Any person (substitution for securities etc.)"),
'Con. Notes - No Conversion'!C9843,
IF(
'Con. Notes - No Conversion'!B9843 = "",
#N/A,
'Con. Notes - No Conversion'!B9843)
)</f>
        <v>#N/A</v>
      </c>
    </row>
    <row r="9844" spans="1:7" x14ac:dyDescent="0.25">
      <c r="A9844" t="e">
        <f>IF(
OR(Shares!B9844 = "8. Transferee of restricted securities", Shares!B9844 = "9. Any person (substitution for securities etc.)"),
Shares!C9844,
IF(
Shares!B9844 = "",
#N/A,
Shares!B9844)
)</f>
        <v>#N/A</v>
      </c>
      <c r="B9844" t="e">
        <f>IF(
OR('Shares - LTR - Granted'!B9844 = "8. Transferee of restricted securities", 'Shares - LTR - Granted'!B9844 = "9. Any person (substitution for securities etc.)"),
'Shares - LTR - Granted'!C9844,
IF(
'Shares - LTR - Granted'!B9844 = "",
#N/A,
'Shares - LTR - Granted'!B9844)
)</f>
        <v>#N/A</v>
      </c>
      <c r="C9844" t="e">
        <f>IF(
OR('Performance Securities'!B9844 = "8. Transferee of restricted securities", 'Performance Securities'!B9844 = "9. Any person (substitution for securities etc.)"),
'Performance Securities'!C9844,
IF(
'Performance Securities'!B9844 = "",
#N/A,
'Performance Securities'!B9844)
)</f>
        <v>#N/A</v>
      </c>
      <c r="D9844" t="e">
        <f>IF(
OR('Options or Warrants'!B9844 = "8. Transferee of restricted securities", 'Options or Warrants'!B9844 = "9. Any person (substitution for securities etc.)"),
'Options or Warrants'!C9844,
IF(
'Options or Warrants'!B9844 = "",
#N/A,
'Options or Warrants'!B9844)
)</f>
        <v>#N/A</v>
      </c>
      <c r="E9844" t="e">
        <f>IF(
OR('Options - Free Attaching'!B9844 = "8. Transferee of restricted securities", 'Options - Free Attaching'!B9844 = "9. Any person (substitution for securities etc.)"),
'Options - Free Attaching'!C9844,
IF(
'Options - Free Attaching'!B9844 = "",
#N/A,
'Options - Free Attaching'!B9844)
)</f>
        <v>#N/A</v>
      </c>
      <c r="F9844" t="e">
        <f>IF(
OR('Con. Notes - Conversion'!B9844 = "8. Transferee of restricted securities", 'Con. Notes - Conversion'!B9844 = "9. Any person (substitution for securities etc.)"),
'Con. Notes - Conversion'!C9844,
IF(
'Con. Notes - Conversion'!B9844 = "",
#N/A,
'Con. Notes - Conversion'!B9844)
)</f>
        <v>#N/A</v>
      </c>
      <c r="G9844" t="e">
        <f>IF(
OR('Con. Notes - No Conversion'!B9844 = "8. Transferee of restricted securities", 'Con. Notes - No Conversion'!B9844 = "9. Any person (substitution for securities etc.)"),
'Con. Notes - No Conversion'!C9844,
IF(
'Con. Notes - No Conversion'!B9844 = "",
#N/A,
'Con. Notes - No Conversion'!B9844)
)</f>
        <v>#N/A</v>
      </c>
    </row>
    <row r="9845" spans="1:7" x14ac:dyDescent="0.25">
      <c r="A9845" t="e">
        <f>IF(
OR(Shares!B9845 = "8. Transferee of restricted securities", Shares!B9845 = "9. Any person (substitution for securities etc.)"),
Shares!C9845,
IF(
Shares!B9845 = "",
#N/A,
Shares!B9845)
)</f>
        <v>#N/A</v>
      </c>
      <c r="B9845" t="e">
        <f>IF(
OR('Shares - LTR - Granted'!B9845 = "8. Transferee of restricted securities", 'Shares - LTR - Granted'!B9845 = "9. Any person (substitution for securities etc.)"),
'Shares - LTR - Granted'!C9845,
IF(
'Shares - LTR - Granted'!B9845 = "",
#N/A,
'Shares - LTR - Granted'!B9845)
)</f>
        <v>#N/A</v>
      </c>
      <c r="C9845" t="e">
        <f>IF(
OR('Performance Securities'!B9845 = "8. Transferee of restricted securities", 'Performance Securities'!B9845 = "9. Any person (substitution for securities etc.)"),
'Performance Securities'!C9845,
IF(
'Performance Securities'!B9845 = "",
#N/A,
'Performance Securities'!B9845)
)</f>
        <v>#N/A</v>
      </c>
      <c r="D9845" t="e">
        <f>IF(
OR('Options or Warrants'!B9845 = "8. Transferee of restricted securities", 'Options or Warrants'!B9845 = "9. Any person (substitution for securities etc.)"),
'Options or Warrants'!C9845,
IF(
'Options or Warrants'!B9845 = "",
#N/A,
'Options or Warrants'!B9845)
)</f>
        <v>#N/A</v>
      </c>
      <c r="E9845" t="e">
        <f>IF(
OR('Options - Free Attaching'!B9845 = "8. Transferee of restricted securities", 'Options - Free Attaching'!B9845 = "9. Any person (substitution for securities etc.)"),
'Options - Free Attaching'!C9845,
IF(
'Options - Free Attaching'!B9845 = "",
#N/A,
'Options - Free Attaching'!B9845)
)</f>
        <v>#N/A</v>
      </c>
      <c r="F9845" t="e">
        <f>IF(
OR('Con. Notes - Conversion'!B9845 = "8. Transferee of restricted securities", 'Con. Notes - Conversion'!B9845 = "9. Any person (substitution for securities etc.)"),
'Con. Notes - Conversion'!C9845,
IF(
'Con. Notes - Conversion'!B9845 = "",
#N/A,
'Con. Notes - Conversion'!B9845)
)</f>
        <v>#N/A</v>
      </c>
      <c r="G9845" t="e">
        <f>IF(
OR('Con. Notes - No Conversion'!B9845 = "8. Transferee of restricted securities", 'Con. Notes - No Conversion'!B9845 = "9. Any person (substitution for securities etc.)"),
'Con. Notes - No Conversion'!C9845,
IF(
'Con. Notes - No Conversion'!B9845 = "",
#N/A,
'Con. Notes - No Conversion'!B9845)
)</f>
        <v>#N/A</v>
      </c>
    </row>
    <row r="9846" spans="1:7" x14ac:dyDescent="0.25">
      <c r="A9846" t="e">
        <f>IF(
OR(Shares!B9846 = "8. Transferee of restricted securities", Shares!B9846 = "9. Any person (substitution for securities etc.)"),
Shares!C9846,
IF(
Shares!B9846 = "",
#N/A,
Shares!B9846)
)</f>
        <v>#N/A</v>
      </c>
      <c r="B9846" t="e">
        <f>IF(
OR('Shares - LTR - Granted'!B9846 = "8. Transferee of restricted securities", 'Shares - LTR - Granted'!B9846 = "9. Any person (substitution for securities etc.)"),
'Shares - LTR - Granted'!C9846,
IF(
'Shares - LTR - Granted'!B9846 = "",
#N/A,
'Shares - LTR - Granted'!B9846)
)</f>
        <v>#N/A</v>
      </c>
      <c r="C9846" t="e">
        <f>IF(
OR('Performance Securities'!B9846 = "8. Transferee of restricted securities", 'Performance Securities'!B9846 = "9. Any person (substitution for securities etc.)"),
'Performance Securities'!C9846,
IF(
'Performance Securities'!B9846 = "",
#N/A,
'Performance Securities'!B9846)
)</f>
        <v>#N/A</v>
      </c>
      <c r="D9846" t="e">
        <f>IF(
OR('Options or Warrants'!B9846 = "8. Transferee of restricted securities", 'Options or Warrants'!B9846 = "9. Any person (substitution for securities etc.)"),
'Options or Warrants'!C9846,
IF(
'Options or Warrants'!B9846 = "",
#N/A,
'Options or Warrants'!B9846)
)</f>
        <v>#N/A</v>
      </c>
      <c r="E9846" t="e">
        <f>IF(
OR('Options - Free Attaching'!B9846 = "8. Transferee of restricted securities", 'Options - Free Attaching'!B9846 = "9. Any person (substitution for securities etc.)"),
'Options - Free Attaching'!C9846,
IF(
'Options - Free Attaching'!B9846 = "",
#N/A,
'Options - Free Attaching'!B9846)
)</f>
        <v>#N/A</v>
      </c>
      <c r="F9846" t="e">
        <f>IF(
OR('Con. Notes - Conversion'!B9846 = "8. Transferee of restricted securities", 'Con. Notes - Conversion'!B9846 = "9. Any person (substitution for securities etc.)"),
'Con. Notes - Conversion'!C9846,
IF(
'Con. Notes - Conversion'!B9846 = "",
#N/A,
'Con. Notes - Conversion'!B9846)
)</f>
        <v>#N/A</v>
      </c>
      <c r="G9846" t="e">
        <f>IF(
OR('Con. Notes - No Conversion'!B9846 = "8. Transferee of restricted securities", 'Con. Notes - No Conversion'!B9846 = "9. Any person (substitution for securities etc.)"),
'Con. Notes - No Conversion'!C9846,
IF(
'Con. Notes - No Conversion'!B9846 = "",
#N/A,
'Con. Notes - No Conversion'!B9846)
)</f>
        <v>#N/A</v>
      </c>
    </row>
    <row r="9847" spans="1:7" x14ac:dyDescent="0.25">
      <c r="A9847" t="e">
        <f>IF(
OR(Shares!B9847 = "8. Transferee of restricted securities", Shares!B9847 = "9. Any person (substitution for securities etc.)"),
Shares!C9847,
IF(
Shares!B9847 = "",
#N/A,
Shares!B9847)
)</f>
        <v>#N/A</v>
      </c>
      <c r="B9847" t="e">
        <f>IF(
OR('Shares - LTR - Granted'!B9847 = "8. Transferee of restricted securities", 'Shares - LTR - Granted'!B9847 = "9. Any person (substitution for securities etc.)"),
'Shares - LTR - Granted'!C9847,
IF(
'Shares - LTR - Granted'!B9847 = "",
#N/A,
'Shares - LTR - Granted'!B9847)
)</f>
        <v>#N/A</v>
      </c>
      <c r="C9847" t="e">
        <f>IF(
OR('Performance Securities'!B9847 = "8. Transferee of restricted securities", 'Performance Securities'!B9847 = "9. Any person (substitution for securities etc.)"),
'Performance Securities'!C9847,
IF(
'Performance Securities'!B9847 = "",
#N/A,
'Performance Securities'!B9847)
)</f>
        <v>#N/A</v>
      </c>
      <c r="D9847" t="e">
        <f>IF(
OR('Options or Warrants'!B9847 = "8. Transferee of restricted securities", 'Options or Warrants'!B9847 = "9. Any person (substitution for securities etc.)"),
'Options or Warrants'!C9847,
IF(
'Options or Warrants'!B9847 = "",
#N/A,
'Options or Warrants'!B9847)
)</f>
        <v>#N/A</v>
      </c>
      <c r="E9847" t="e">
        <f>IF(
OR('Options - Free Attaching'!B9847 = "8. Transferee of restricted securities", 'Options - Free Attaching'!B9847 = "9. Any person (substitution for securities etc.)"),
'Options - Free Attaching'!C9847,
IF(
'Options - Free Attaching'!B9847 = "",
#N/A,
'Options - Free Attaching'!B9847)
)</f>
        <v>#N/A</v>
      </c>
      <c r="F9847" t="e">
        <f>IF(
OR('Con. Notes - Conversion'!B9847 = "8. Transferee of restricted securities", 'Con. Notes - Conversion'!B9847 = "9. Any person (substitution for securities etc.)"),
'Con. Notes - Conversion'!C9847,
IF(
'Con. Notes - Conversion'!B9847 = "",
#N/A,
'Con. Notes - Conversion'!B9847)
)</f>
        <v>#N/A</v>
      </c>
      <c r="G9847" t="e">
        <f>IF(
OR('Con. Notes - No Conversion'!B9847 = "8. Transferee of restricted securities", 'Con. Notes - No Conversion'!B9847 = "9. Any person (substitution for securities etc.)"),
'Con. Notes - No Conversion'!C9847,
IF(
'Con. Notes - No Conversion'!B9847 = "",
#N/A,
'Con. Notes - No Conversion'!B9847)
)</f>
        <v>#N/A</v>
      </c>
    </row>
    <row r="9848" spans="1:7" x14ac:dyDescent="0.25">
      <c r="A9848" t="e">
        <f>IF(
OR(Shares!B9848 = "8. Transferee of restricted securities", Shares!B9848 = "9. Any person (substitution for securities etc.)"),
Shares!C9848,
IF(
Shares!B9848 = "",
#N/A,
Shares!B9848)
)</f>
        <v>#N/A</v>
      </c>
      <c r="B9848" t="e">
        <f>IF(
OR('Shares - LTR - Granted'!B9848 = "8. Transferee of restricted securities", 'Shares - LTR - Granted'!B9848 = "9. Any person (substitution for securities etc.)"),
'Shares - LTR - Granted'!C9848,
IF(
'Shares - LTR - Granted'!B9848 = "",
#N/A,
'Shares - LTR - Granted'!B9848)
)</f>
        <v>#N/A</v>
      </c>
      <c r="C9848" t="e">
        <f>IF(
OR('Performance Securities'!B9848 = "8. Transferee of restricted securities", 'Performance Securities'!B9848 = "9. Any person (substitution for securities etc.)"),
'Performance Securities'!C9848,
IF(
'Performance Securities'!B9848 = "",
#N/A,
'Performance Securities'!B9848)
)</f>
        <v>#N/A</v>
      </c>
      <c r="D9848" t="e">
        <f>IF(
OR('Options or Warrants'!B9848 = "8. Transferee of restricted securities", 'Options or Warrants'!B9848 = "9. Any person (substitution for securities etc.)"),
'Options or Warrants'!C9848,
IF(
'Options or Warrants'!B9848 = "",
#N/A,
'Options or Warrants'!B9848)
)</f>
        <v>#N/A</v>
      </c>
      <c r="E9848" t="e">
        <f>IF(
OR('Options - Free Attaching'!B9848 = "8. Transferee of restricted securities", 'Options - Free Attaching'!B9848 = "9. Any person (substitution for securities etc.)"),
'Options - Free Attaching'!C9848,
IF(
'Options - Free Attaching'!B9848 = "",
#N/A,
'Options - Free Attaching'!B9848)
)</f>
        <v>#N/A</v>
      </c>
      <c r="F9848" t="e">
        <f>IF(
OR('Con. Notes - Conversion'!B9848 = "8. Transferee of restricted securities", 'Con. Notes - Conversion'!B9848 = "9. Any person (substitution for securities etc.)"),
'Con. Notes - Conversion'!C9848,
IF(
'Con. Notes - Conversion'!B9848 = "",
#N/A,
'Con. Notes - Conversion'!B9848)
)</f>
        <v>#N/A</v>
      </c>
      <c r="G9848" t="e">
        <f>IF(
OR('Con. Notes - No Conversion'!B9848 = "8. Transferee of restricted securities", 'Con. Notes - No Conversion'!B9848 = "9. Any person (substitution for securities etc.)"),
'Con. Notes - No Conversion'!C9848,
IF(
'Con. Notes - No Conversion'!B9848 = "",
#N/A,
'Con. Notes - No Conversion'!B9848)
)</f>
        <v>#N/A</v>
      </c>
    </row>
    <row r="9849" spans="1:7" x14ac:dyDescent="0.25">
      <c r="A9849" t="e">
        <f>IF(
OR(Shares!B9849 = "8. Transferee of restricted securities", Shares!B9849 = "9. Any person (substitution for securities etc.)"),
Shares!C9849,
IF(
Shares!B9849 = "",
#N/A,
Shares!B9849)
)</f>
        <v>#N/A</v>
      </c>
      <c r="B9849" t="e">
        <f>IF(
OR('Shares - LTR - Granted'!B9849 = "8. Transferee of restricted securities", 'Shares - LTR - Granted'!B9849 = "9. Any person (substitution for securities etc.)"),
'Shares - LTR - Granted'!C9849,
IF(
'Shares - LTR - Granted'!B9849 = "",
#N/A,
'Shares - LTR - Granted'!B9849)
)</f>
        <v>#N/A</v>
      </c>
      <c r="C9849" t="e">
        <f>IF(
OR('Performance Securities'!B9849 = "8. Transferee of restricted securities", 'Performance Securities'!B9849 = "9. Any person (substitution for securities etc.)"),
'Performance Securities'!C9849,
IF(
'Performance Securities'!B9849 = "",
#N/A,
'Performance Securities'!B9849)
)</f>
        <v>#N/A</v>
      </c>
      <c r="D9849" t="e">
        <f>IF(
OR('Options or Warrants'!B9849 = "8. Transferee of restricted securities", 'Options or Warrants'!B9849 = "9. Any person (substitution for securities etc.)"),
'Options or Warrants'!C9849,
IF(
'Options or Warrants'!B9849 = "",
#N/A,
'Options or Warrants'!B9849)
)</f>
        <v>#N/A</v>
      </c>
      <c r="E9849" t="e">
        <f>IF(
OR('Options - Free Attaching'!B9849 = "8. Transferee of restricted securities", 'Options - Free Attaching'!B9849 = "9. Any person (substitution for securities etc.)"),
'Options - Free Attaching'!C9849,
IF(
'Options - Free Attaching'!B9849 = "",
#N/A,
'Options - Free Attaching'!B9849)
)</f>
        <v>#N/A</v>
      </c>
      <c r="F9849" t="e">
        <f>IF(
OR('Con. Notes - Conversion'!B9849 = "8. Transferee of restricted securities", 'Con. Notes - Conversion'!B9849 = "9. Any person (substitution for securities etc.)"),
'Con. Notes - Conversion'!C9849,
IF(
'Con. Notes - Conversion'!B9849 = "",
#N/A,
'Con. Notes - Conversion'!B9849)
)</f>
        <v>#N/A</v>
      </c>
      <c r="G9849" t="e">
        <f>IF(
OR('Con. Notes - No Conversion'!B9849 = "8. Transferee of restricted securities", 'Con. Notes - No Conversion'!B9849 = "9. Any person (substitution for securities etc.)"),
'Con. Notes - No Conversion'!C9849,
IF(
'Con. Notes - No Conversion'!B9849 = "",
#N/A,
'Con. Notes - No Conversion'!B9849)
)</f>
        <v>#N/A</v>
      </c>
    </row>
    <row r="9850" spans="1:7" x14ac:dyDescent="0.25">
      <c r="A9850" t="e">
        <f>IF(
OR(Shares!B9850 = "8. Transferee of restricted securities", Shares!B9850 = "9. Any person (substitution for securities etc.)"),
Shares!C9850,
IF(
Shares!B9850 = "",
#N/A,
Shares!B9850)
)</f>
        <v>#N/A</v>
      </c>
      <c r="B9850" t="e">
        <f>IF(
OR('Shares - LTR - Granted'!B9850 = "8. Transferee of restricted securities", 'Shares - LTR - Granted'!B9850 = "9. Any person (substitution for securities etc.)"),
'Shares - LTR - Granted'!C9850,
IF(
'Shares - LTR - Granted'!B9850 = "",
#N/A,
'Shares - LTR - Granted'!B9850)
)</f>
        <v>#N/A</v>
      </c>
      <c r="C9850" t="e">
        <f>IF(
OR('Performance Securities'!B9850 = "8. Transferee of restricted securities", 'Performance Securities'!B9850 = "9. Any person (substitution for securities etc.)"),
'Performance Securities'!C9850,
IF(
'Performance Securities'!B9850 = "",
#N/A,
'Performance Securities'!B9850)
)</f>
        <v>#N/A</v>
      </c>
      <c r="D9850" t="e">
        <f>IF(
OR('Options or Warrants'!B9850 = "8. Transferee of restricted securities", 'Options or Warrants'!B9850 = "9. Any person (substitution for securities etc.)"),
'Options or Warrants'!C9850,
IF(
'Options or Warrants'!B9850 = "",
#N/A,
'Options or Warrants'!B9850)
)</f>
        <v>#N/A</v>
      </c>
      <c r="E9850" t="e">
        <f>IF(
OR('Options - Free Attaching'!B9850 = "8. Transferee of restricted securities", 'Options - Free Attaching'!B9850 = "9. Any person (substitution for securities etc.)"),
'Options - Free Attaching'!C9850,
IF(
'Options - Free Attaching'!B9850 = "",
#N/A,
'Options - Free Attaching'!B9850)
)</f>
        <v>#N/A</v>
      </c>
      <c r="F9850" t="e">
        <f>IF(
OR('Con. Notes - Conversion'!B9850 = "8. Transferee of restricted securities", 'Con. Notes - Conversion'!B9850 = "9. Any person (substitution for securities etc.)"),
'Con. Notes - Conversion'!C9850,
IF(
'Con. Notes - Conversion'!B9850 = "",
#N/A,
'Con. Notes - Conversion'!B9850)
)</f>
        <v>#N/A</v>
      </c>
      <c r="G9850" t="e">
        <f>IF(
OR('Con. Notes - No Conversion'!B9850 = "8. Transferee of restricted securities", 'Con. Notes - No Conversion'!B9850 = "9. Any person (substitution for securities etc.)"),
'Con. Notes - No Conversion'!C9850,
IF(
'Con. Notes - No Conversion'!B9850 = "",
#N/A,
'Con. Notes - No Conversion'!B9850)
)</f>
        <v>#N/A</v>
      </c>
    </row>
    <row r="9851" spans="1:7" x14ac:dyDescent="0.25">
      <c r="A9851" t="e">
        <f>IF(
OR(Shares!B9851 = "8. Transferee of restricted securities", Shares!B9851 = "9. Any person (substitution for securities etc.)"),
Shares!C9851,
IF(
Shares!B9851 = "",
#N/A,
Shares!B9851)
)</f>
        <v>#N/A</v>
      </c>
      <c r="B9851" t="e">
        <f>IF(
OR('Shares - LTR - Granted'!B9851 = "8. Transferee of restricted securities", 'Shares - LTR - Granted'!B9851 = "9. Any person (substitution for securities etc.)"),
'Shares - LTR - Granted'!C9851,
IF(
'Shares - LTR - Granted'!B9851 = "",
#N/A,
'Shares - LTR - Granted'!B9851)
)</f>
        <v>#N/A</v>
      </c>
      <c r="C9851" t="e">
        <f>IF(
OR('Performance Securities'!B9851 = "8. Transferee of restricted securities", 'Performance Securities'!B9851 = "9. Any person (substitution for securities etc.)"),
'Performance Securities'!C9851,
IF(
'Performance Securities'!B9851 = "",
#N/A,
'Performance Securities'!B9851)
)</f>
        <v>#N/A</v>
      </c>
      <c r="D9851" t="e">
        <f>IF(
OR('Options or Warrants'!B9851 = "8. Transferee of restricted securities", 'Options or Warrants'!B9851 = "9. Any person (substitution for securities etc.)"),
'Options or Warrants'!C9851,
IF(
'Options or Warrants'!B9851 = "",
#N/A,
'Options or Warrants'!B9851)
)</f>
        <v>#N/A</v>
      </c>
      <c r="E9851" t="e">
        <f>IF(
OR('Options - Free Attaching'!B9851 = "8. Transferee of restricted securities", 'Options - Free Attaching'!B9851 = "9. Any person (substitution for securities etc.)"),
'Options - Free Attaching'!C9851,
IF(
'Options - Free Attaching'!B9851 = "",
#N/A,
'Options - Free Attaching'!B9851)
)</f>
        <v>#N/A</v>
      </c>
      <c r="F9851" t="e">
        <f>IF(
OR('Con. Notes - Conversion'!B9851 = "8. Transferee of restricted securities", 'Con. Notes - Conversion'!B9851 = "9. Any person (substitution for securities etc.)"),
'Con. Notes - Conversion'!C9851,
IF(
'Con. Notes - Conversion'!B9851 = "",
#N/A,
'Con. Notes - Conversion'!B9851)
)</f>
        <v>#N/A</v>
      </c>
      <c r="G9851" t="e">
        <f>IF(
OR('Con. Notes - No Conversion'!B9851 = "8. Transferee of restricted securities", 'Con. Notes - No Conversion'!B9851 = "9. Any person (substitution for securities etc.)"),
'Con. Notes - No Conversion'!C9851,
IF(
'Con. Notes - No Conversion'!B9851 = "",
#N/A,
'Con. Notes - No Conversion'!B9851)
)</f>
        <v>#N/A</v>
      </c>
    </row>
    <row r="9852" spans="1:7" x14ac:dyDescent="0.25">
      <c r="A9852" t="e">
        <f>IF(
OR(Shares!B9852 = "8. Transferee of restricted securities", Shares!B9852 = "9. Any person (substitution for securities etc.)"),
Shares!C9852,
IF(
Shares!B9852 = "",
#N/A,
Shares!B9852)
)</f>
        <v>#N/A</v>
      </c>
      <c r="B9852" t="e">
        <f>IF(
OR('Shares - LTR - Granted'!B9852 = "8. Transferee of restricted securities", 'Shares - LTR - Granted'!B9852 = "9. Any person (substitution for securities etc.)"),
'Shares - LTR - Granted'!C9852,
IF(
'Shares - LTR - Granted'!B9852 = "",
#N/A,
'Shares - LTR - Granted'!B9852)
)</f>
        <v>#N/A</v>
      </c>
      <c r="C9852" t="e">
        <f>IF(
OR('Performance Securities'!B9852 = "8. Transferee of restricted securities", 'Performance Securities'!B9852 = "9. Any person (substitution for securities etc.)"),
'Performance Securities'!C9852,
IF(
'Performance Securities'!B9852 = "",
#N/A,
'Performance Securities'!B9852)
)</f>
        <v>#N/A</v>
      </c>
      <c r="D9852" t="e">
        <f>IF(
OR('Options or Warrants'!B9852 = "8. Transferee of restricted securities", 'Options or Warrants'!B9852 = "9. Any person (substitution for securities etc.)"),
'Options or Warrants'!C9852,
IF(
'Options or Warrants'!B9852 = "",
#N/A,
'Options or Warrants'!B9852)
)</f>
        <v>#N/A</v>
      </c>
      <c r="E9852" t="e">
        <f>IF(
OR('Options - Free Attaching'!B9852 = "8. Transferee of restricted securities", 'Options - Free Attaching'!B9852 = "9. Any person (substitution for securities etc.)"),
'Options - Free Attaching'!C9852,
IF(
'Options - Free Attaching'!B9852 = "",
#N/A,
'Options - Free Attaching'!B9852)
)</f>
        <v>#N/A</v>
      </c>
      <c r="F9852" t="e">
        <f>IF(
OR('Con. Notes - Conversion'!B9852 = "8. Transferee of restricted securities", 'Con. Notes - Conversion'!B9852 = "9. Any person (substitution for securities etc.)"),
'Con. Notes - Conversion'!C9852,
IF(
'Con. Notes - Conversion'!B9852 = "",
#N/A,
'Con. Notes - Conversion'!B9852)
)</f>
        <v>#N/A</v>
      </c>
      <c r="G9852" t="e">
        <f>IF(
OR('Con. Notes - No Conversion'!B9852 = "8. Transferee of restricted securities", 'Con. Notes - No Conversion'!B9852 = "9. Any person (substitution for securities etc.)"),
'Con. Notes - No Conversion'!C9852,
IF(
'Con. Notes - No Conversion'!B9852 = "",
#N/A,
'Con. Notes - No Conversion'!B9852)
)</f>
        <v>#N/A</v>
      </c>
    </row>
    <row r="9853" spans="1:7" x14ac:dyDescent="0.25">
      <c r="A9853" t="e">
        <f>IF(
OR(Shares!B9853 = "8. Transferee of restricted securities", Shares!B9853 = "9. Any person (substitution for securities etc.)"),
Shares!C9853,
IF(
Shares!B9853 = "",
#N/A,
Shares!B9853)
)</f>
        <v>#N/A</v>
      </c>
      <c r="B9853" t="e">
        <f>IF(
OR('Shares - LTR - Granted'!B9853 = "8. Transferee of restricted securities", 'Shares - LTR - Granted'!B9853 = "9. Any person (substitution for securities etc.)"),
'Shares - LTR - Granted'!C9853,
IF(
'Shares - LTR - Granted'!B9853 = "",
#N/A,
'Shares - LTR - Granted'!B9853)
)</f>
        <v>#N/A</v>
      </c>
      <c r="C9853" t="e">
        <f>IF(
OR('Performance Securities'!B9853 = "8. Transferee of restricted securities", 'Performance Securities'!B9853 = "9. Any person (substitution for securities etc.)"),
'Performance Securities'!C9853,
IF(
'Performance Securities'!B9853 = "",
#N/A,
'Performance Securities'!B9853)
)</f>
        <v>#N/A</v>
      </c>
      <c r="D9853" t="e">
        <f>IF(
OR('Options or Warrants'!B9853 = "8. Transferee of restricted securities", 'Options or Warrants'!B9853 = "9. Any person (substitution for securities etc.)"),
'Options or Warrants'!C9853,
IF(
'Options or Warrants'!B9853 = "",
#N/A,
'Options or Warrants'!B9853)
)</f>
        <v>#N/A</v>
      </c>
      <c r="E9853" t="e">
        <f>IF(
OR('Options - Free Attaching'!B9853 = "8. Transferee of restricted securities", 'Options - Free Attaching'!B9853 = "9. Any person (substitution for securities etc.)"),
'Options - Free Attaching'!C9853,
IF(
'Options - Free Attaching'!B9853 = "",
#N/A,
'Options - Free Attaching'!B9853)
)</f>
        <v>#N/A</v>
      </c>
      <c r="F9853" t="e">
        <f>IF(
OR('Con. Notes - Conversion'!B9853 = "8. Transferee of restricted securities", 'Con. Notes - Conversion'!B9853 = "9. Any person (substitution for securities etc.)"),
'Con. Notes - Conversion'!C9853,
IF(
'Con. Notes - Conversion'!B9853 = "",
#N/A,
'Con. Notes - Conversion'!B9853)
)</f>
        <v>#N/A</v>
      </c>
      <c r="G9853" t="e">
        <f>IF(
OR('Con. Notes - No Conversion'!B9853 = "8. Transferee of restricted securities", 'Con. Notes - No Conversion'!B9853 = "9. Any person (substitution for securities etc.)"),
'Con. Notes - No Conversion'!C9853,
IF(
'Con. Notes - No Conversion'!B9853 = "",
#N/A,
'Con. Notes - No Conversion'!B9853)
)</f>
        <v>#N/A</v>
      </c>
    </row>
    <row r="9854" spans="1:7" x14ac:dyDescent="0.25">
      <c r="A9854" t="e">
        <f>IF(
OR(Shares!B9854 = "8. Transferee of restricted securities", Shares!B9854 = "9. Any person (substitution for securities etc.)"),
Shares!C9854,
IF(
Shares!B9854 = "",
#N/A,
Shares!B9854)
)</f>
        <v>#N/A</v>
      </c>
      <c r="B9854" t="e">
        <f>IF(
OR('Shares - LTR - Granted'!B9854 = "8. Transferee of restricted securities", 'Shares - LTR - Granted'!B9854 = "9. Any person (substitution for securities etc.)"),
'Shares - LTR - Granted'!C9854,
IF(
'Shares - LTR - Granted'!B9854 = "",
#N/A,
'Shares - LTR - Granted'!B9854)
)</f>
        <v>#N/A</v>
      </c>
      <c r="C9854" t="e">
        <f>IF(
OR('Performance Securities'!B9854 = "8. Transferee of restricted securities", 'Performance Securities'!B9854 = "9. Any person (substitution for securities etc.)"),
'Performance Securities'!C9854,
IF(
'Performance Securities'!B9854 = "",
#N/A,
'Performance Securities'!B9854)
)</f>
        <v>#N/A</v>
      </c>
      <c r="D9854" t="e">
        <f>IF(
OR('Options or Warrants'!B9854 = "8. Transferee of restricted securities", 'Options or Warrants'!B9854 = "9. Any person (substitution for securities etc.)"),
'Options or Warrants'!C9854,
IF(
'Options or Warrants'!B9854 = "",
#N/A,
'Options or Warrants'!B9854)
)</f>
        <v>#N/A</v>
      </c>
      <c r="E9854" t="e">
        <f>IF(
OR('Options - Free Attaching'!B9854 = "8. Transferee of restricted securities", 'Options - Free Attaching'!B9854 = "9. Any person (substitution for securities etc.)"),
'Options - Free Attaching'!C9854,
IF(
'Options - Free Attaching'!B9854 = "",
#N/A,
'Options - Free Attaching'!B9854)
)</f>
        <v>#N/A</v>
      </c>
      <c r="F9854" t="e">
        <f>IF(
OR('Con. Notes - Conversion'!B9854 = "8. Transferee of restricted securities", 'Con. Notes - Conversion'!B9854 = "9. Any person (substitution for securities etc.)"),
'Con. Notes - Conversion'!C9854,
IF(
'Con. Notes - Conversion'!B9854 = "",
#N/A,
'Con. Notes - Conversion'!B9854)
)</f>
        <v>#N/A</v>
      </c>
      <c r="G9854" t="e">
        <f>IF(
OR('Con. Notes - No Conversion'!B9854 = "8. Transferee of restricted securities", 'Con. Notes - No Conversion'!B9854 = "9. Any person (substitution for securities etc.)"),
'Con. Notes - No Conversion'!C9854,
IF(
'Con. Notes - No Conversion'!B9854 = "",
#N/A,
'Con. Notes - No Conversion'!B9854)
)</f>
        <v>#N/A</v>
      </c>
    </row>
    <row r="9855" spans="1:7" x14ac:dyDescent="0.25">
      <c r="A9855" t="e">
        <f>IF(
OR(Shares!B9855 = "8. Transferee of restricted securities", Shares!B9855 = "9. Any person (substitution for securities etc.)"),
Shares!C9855,
IF(
Shares!B9855 = "",
#N/A,
Shares!B9855)
)</f>
        <v>#N/A</v>
      </c>
      <c r="B9855" t="e">
        <f>IF(
OR('Shares - LTR - Granted'!B9855 = "8. Transferee of restricted securities", 'Shares - LTR - Granted'!B9855 = "9. Any person (substitution for securities etc.)"),
'Shares - LTR - Granted'!C9855,
IF(
'Shares - LTR - Granted'!B9855 = "",
#N/A,
'Shares - LTR - Granted'!B9855)
)</f>
        <v>#N/A</v>
      </c>
      <c r="C9855" t="e">
        <f>IF(
OR('Performance Securities'!B9855 = "8. Transferee of restricted securities", 'Performance Securities'!B9855 = "9. Any person (substitution for securities etc.)"),
'Performance Securities'!C9855,
IF(
'Performance Securities'!B9855 = "",
#N/A,
'Performance Securities'!B9855)
)</f>
        <v>#N/A</v>
      </c>
      <c r="D9855" t="e">
        <f>IF(
OR('Options or Warrants'!B9855 = "8. Transferee of restricted securities", 'Options or Warrants'!B9855 = "9. Any person (substitution for securities etc.)"),
'Options or Warrants'!C9855,
IF(
'Options or Warrants'!B9855 = "",
#N/A,
'Options or Warrants'!B9855)
)</f>
        <v>#N/A</v>
      </c>
      <c r="E9855" t="e">
        <f>IF(
OR('Options - Free Attaching'!B9855 = "8. Transferee of restricted securities", 'Options - Free Attaching'!B9855 = "9. Any person (substitution for securities etc.)"),
'Options - Free Attaching'!C9855,
IF(
'Options - Free Attaching'!B9855 = "",
#N/A,
'Options - Free Attaching'!B9855)
)</f>
        <v>#N/A</v>
      </c>
      <c r="F9855" t="e">
        <f>IF(
OR('Con. Notes - Conversion'!B9855 = "8. Transferee of restricted securities", 'Con. Notes - Conversion'!B9855 = "9. Any person (substitution for securities etc.)"),
'Con. Notes - Conversion'!C9855,
IF(
'Con. Notes - Conversion'!B9855 = "",
#N/A,
'Con. Notes - Conversion'!B9855)
)</f>
        <v>#N/A</v>
      </c>
      <c r="G9855" t="e">
        <f>IF(
OR('Con. Notes - No Conversion'!B9855 = "8. Transferee of restricted securities", 'Con. Notes - No Conversion'!B9855 = "9. Any person (substitution for securities etc.)"),
'Con. Notes - No Conversion'!C9855,
IF(
'Con. Notes - No Conversion'!B9855 = "",
#N/A,
'Con. Notes - No Conversion'!B9855)
)</f>
        <v>#N/A</v>
      </c>
    </row>
    <row r="9856" spans="1:7" x14ac:dyDescent="0.25">
      <c r="A9856" t="e">
        <f>IF(
OR(Shares!B9856 = "8. Transferee of restricted securities", Shares!B9856 = "9. Any person (substitution for securities etc.)"),
Shares!C9856,
IF(
Shares!B9856 = "",
#N/A,
Shares!B9856)
)</f>
        <v>#N/A</v>
      </c>
      <c r="B9856" t="e">
        <f>IF(
OR('Shares - LTR - Granted'!B9856 = "8. Transferee of restricted securities", 'Shares - LTR - Granted'!B9856 = "9. Any person (substitution for securities etc.)"),
'Shares - LTR - Granted'!C9856,
IF(
'Shares - LTR - Granted'!B9856 = "",
#N/A,
'Shares - LTR - Granted'!B9856)
)</f>
        <v>#N/A</v>
      </c>
      <c r="C9856" t="e">
        <f>IF(
OR('Performance Securities'!B9856 = "8. Transferee of restricted securities", 'Performance Securities'!B9856 = "9. Any person (substitution for securities etc.)"),
'Performance Securities'!C9856,
IF(
'Performance Securities'!B9856 = "",
#N/A,
'Performance Securities'!B9856)
)</f>
        <v>#N/A</v>
      </c>
      <c r="D9856" t="e">
        <f>IF(
OR('Options or Warrants'!B9856 = "8. Transferee of restricted securities", 'Options or Warrants'!B9856 = "9. Any person (substitution for securities etc.)"),
'Options or Warrants'!C9856,
IF(
'Options or Warrants'!B9856 = "",
#N/A,
'Options or Warrants'!B9856)
)</f>
        <v>#N/A</v>
      </c>
      <c r="E9856" t="e">
        <f>IF(
OR('Options - Free Attaching'!B9856 = "8. Transferee of restricted securities", 'Options - Free Attaching'!B9856 = "9. Any person (substitution for securities etc.)"),
'Options - Free Attaching'!C9856,
IF(
'Options - Free Attaching'!B9856 = "",
#N/A,
'Options - Free Attaching'!B9856)
)</f>
        <v>#N/A</v>
      </c>
      <c r="F9856" t="e">
        <f>IF(
OR('Con. Notes - Conversion'!B9856 = "8. Transferee of restricted securities", 'Con. Notes - Conversion'!B9856 = "9. Any person (substitution for securities etc.)"),
'Con. Notes - Conversion'!C9856,
IF(
'Con. Notes - Conversion'!B9856 = "",
#N/A,
'Con. Notes - Conversion'!B9856)
)</f>
        <v>#N/A</v>
      </c>
      <c r="G9856" t="e">
        <f>IF(
OR('Con. Notes - No Conversion'!B9856 = "8. Transferee of restricted securities", 'Con. Notes - No Conversion'!B9856 = "9. Any person (substitution for securities etc.)"),
'Con. Notes - No Conversion'!C9856,
IF(
'Con. Notes - No Conversion'!B9856 = "",
#N/A,
'Con. Notes - No Conversion'!B9856)
)</f>
        <v>#N/A</v>
      </c>
    </row>
    <row r="9857" spans="1:7" x14ac:dyDescent="0.25">
      <c r="A9857" t="e">
        <f>IF(
OR(Shares!B9857 = "8. Transferee of restricted securities", Shares!B9857 = "9. Any person (substitution for securities etc.)"),
Shares!C9857,
IF(
Shares!B9857 = "",
#N/A,
Shares!B9857)
)</f>
        <v>#N/A</v>
      </c>
      <c r="B9857" t="e">
        <f>IF(
OR('Shares - LTR - Granted'!B9857 = "8. Transferee of restricted securities", 'Shares - LTR - Granted'!B9857 = "9. Any person (substitution for securities etc.)"),
'Shares - LTR - Granted'!C9857,
IF(
'Shares - LTR - Granted'!B9857 = "",
#N/A,
'Shares - LTR - Granted'!B9857)
)</f>
        <v>#N/A</v>
      </c>
      <c r="C9857" t="e">
        <f>IF(
OR('Performance Securities'!B9857 = "8. Transferee of restricted securities", 'Performance Securities'!B9857 = "9. Any person (substitution for securities etc.)"),
'Performance Securities'!C9857,
IF(
'Performance Securities'!B9857 = "",
#N/A,
'Performance Securities'!B9857)
)</f>
        <v>#N/A</v>
      </c>
      <c r="D9857" t="e">
        <f>IF(
OR('Options or Warrants'!B9857 = "8. Transferee of restricted securities", 'Options or Warrants'!B9857 = "9. Any person (substitution for securities etc.)"),
'Options or Warrants'!C9857,
IF(
'Options or Warrants'!B9857 = "",
#N/A,
'Options or Warrants'!B9857)
)</f>
        <v>#N/A</v>
      </c>
      <c r="E9857" t="e">
        <f>IF(
OR('Options - Free Attaching'!B9857 = "8. Transferee of restricted securities", 'Options - Free Attaching'!B9857 = "9. Any person (substitution for securities etc.)"),
'Options - Free Attaching'!C9857,
IF(
'Options - Free Attaching'!B9857 = "",
#N/A,
'Options - Free Attaching'!B9857)
)</f>
        <v>#N/A</v>
      </c>
      <c r="F9857" t="e">
        <f>IF(
OR('Con. Notes - Conversion'!B9857 = "8. Transferee of restricted securities", 'Con. Notes - Conversion'!B9857 = "9. Any person (substitution for securities etc.)"),
'Con. Notes - Conversion'!C9857,
IF(
'Con. Notes - Conversion'!B9857 = "",
#N/A,
'Con. Notes - Conversion'!B9857)
)</f>
        <v>#N/A</v>
      </c>
      <c r="G9857" t="e">
        <f>IF(
OR('Con. Notes - No Conversion'!B9857 = "8. Transferee of restricted securities", 'Con. Notes - No Conversion'!B9857 = "9. Any person (substitution for securities etc.)"),
'Con. Notes - No Conversion'!C9857,
IF(
'Con. Notes - No Conversion'!B9857 = "",
#N/A,
'Con. Notes - No Conversion'!B9857)
)</f>
        <v>#N/A</v>
      </c>
    </row>
    <row r="9858" spans="1:7" x14ac:dyDescent="0.25">
      <c r="A9858" t="e">
        <f>IF(
OR(Shares!B9858 = "8. Transferee of restricted securities", Shares!B9858 = "9. Any person (substitution for securities etc.)"),
Shares!C9858,
IF(
Shares!B9858 = "",
#N/A,
Shares!B9858)
)</f>
        <v>#N/A</v>
      </c>
      <c r="B9858" t="e">
        <f>IF(
OR('Shares - LTR - Granted'!B9858 = "8. Transferee of restricted securities", 'Shares - LTR - Granted'!B9858 = "9. Any person (substitution for securities etc.)"),
'Shares - LTR - Granted'!C9858,
IF(
'Shares - LTR - Granted'!B9858 = "",
#N/A,
'Shares - LTR - Granted'!B9858)
)</f>
        <v>#N/A</v>
      </c>
      <c r="C9858" t="e">
        <f>IF(
OR('Performance Securities'!B9858 = "8. Transferee of restricted securities", 'Performance Securities'!B9858 = "9. Any person (substitution for securities etc.)"),
'Performance Securities'!C9858,
IF(
'Performance Securities'!B9858 = "",
#N/A,
'Performance Securities'!B9858)
)</f>
        <v>#N/A</v>
      </c>
      <c r="D9858" t="e">
        <f>IF(
OR('Options or Warrants'!B9858 = "8. Transferee of restricted securities", 'Options or Warrants'!B9858 = "9. Any person (substitution for securities etc.)"),
'Options or Warrants'!C9858,
IF(
'Options or Warrants'!B9858 = "",
#N/A,
'Options or Warrants'!B9858)
)</f>
        <v>#N/A</v>
      </c>
      <c r="E9858" t="e">
        <f>IF(
OR('Options - Free Attaching'!B9858 = "8. Transferee of restricted securities", 'Options - Free Attaching'!B9858 = "9. Any person (substitution for securities etc.)"),
'Options - Free Attaching'!C9858,
IF(
'Options - Free Attaching'!B9858 = "",
#N/A,
'Options - Free Attaching'!B9858)
)</f>
        <v>#N/A</v>
      </c>
      <c r="F9858" t="e">
        <f>IF(
OR('Con. Notes - Conversion'!B9858 = "8. Transferee of restricted securities", 'Con. Notes - Conversion'!B9858 = "9. Any person (substitution for securities etc.)"),
'Con. Notes - Conversion'!C9858,
IF(
'Con. Notes - Conversion'!B9858 = "",
#N/A,
'Con. Notes - Conversion'!B9858)
)</f>
        <v>#N/A</v>
      </c>
      <c r="G9858" t="e">
        <f>IF(
OR('Con. Notes - No Conversion'!B9858 = "8. Transferee of restricted securities", 'Con. Notes - No Conversion'!B9858 = "9. Any person (substitution for securities etc.)"),
'Con. Notes - No Conversion'!C9858,
IF(
'Con. Notes - No Conversion'!B9858 = "",
#N/A,
'Con. Notes - No Conversion'!B9858)
)</f>
        <v>#N/A</v>
      </c>
    </row>
    <row r="9859" spans="1:7" x14ac:dyDescent="0.25">
      <c r="A9859" t="e">
        <f>IF(
OR(Shares!B9859 = "8. Transferee of restricted securities", Shares!B9859 = "9. Any person (substitution for securities etc.)"),
Shares!C9859,
IF(
Shares!B9859 = "",
#N/A,
Shares!B9859)
)</f>
        <v>#N/A</v>
      </c>
      <c r="B9859" t="e">
        <f>IF(
OR('Shares - LTR - Granted'!B9859 = "8. Transferee of restricted securities", 'Shares - LTR - Granted'!B9859 = "9. Any person (substitution for securities etc.)"),
'Shares - LTR - Granted'!C9859,
IF(
'Shares - LTR - Granted'!B9859 = "",
#N/A,
'Shares - LTR - Granted'!B9859)
)</f>
        <v>#N/A</v>
      </c>
      <c r="C9859" t="e">
        <f>IF(
OR('Performance Securities'!B9859 = "8. Transferee of restricted securities", 'Performance Securities'!B9859 = "9. Any person (substitution for securities etc.)"),
'Performance Securities'!C9859,
IF(
'Performance Securities'!B9859 = "",
#N/A,
'Performance Securities'!B9859)
)</f>
        <v>#N/A</v>
      </c>
      <c r="D9859" t="e">
        <f>IF(
OR('Options or Warrants'!B9859 = "8. Transferee of restricted securities", 'Options or Warrants'!B9859 = "9. Any person (substitution for securities etc.)"),
'Options or Warrants'!C9859,
IF(
'Options or Warrants'!B9859 = "",
#N/A,
'Options or Warrants'!B9859)
)</f>
        <v>#N/A</v>
      </c>
      <c r="E9859" t="e">
        <f>IF(
OR('Options - Free Attaching'!B9859 = "8. Transferee of restricted securities", 'Options - Free Attaching'!B9859 = "9. Any person (substitution for securities etc.)"),
'Options - Free Attaching'!C9859,
IF(
'Options - Free Attaching'!B9859 = "",
#N/A,
'Options - Free Attaching'!B9859)
)</f>
        <v>#N/A</v>
      </c>
      <c r="F9859" t="e">
        <f>IF(
OR('Con. Notes - Conversion'!B9859 = "8. Transferee of restricted securities", 'Con. Notes - Conversion'!B9859 = "9. Any person (substitution for securities etc.)"),
'Con. Notes - Conversion'!C9859,
IF(
'Con. Notes - Conversion'!B9859 = "",
#N/A,
'Con. Notes - Conversion'!B9859)
)</f>
        <v>#N/A</v>
      </c>
      <c r="G9859" t="e">
        <f>IF(
OR('Con. Notes - No Conversion'!B9859 = "8. Transferee of restricted securities", 'Con. Notes - No Conversion'!B9859 = "9. Any person (substitution for securities etc.)"),
'Con. Notes - No Conversion'!C9859,
IF(
'Con. Notes - No Conversion'!B9859 = "",
#N/A,
'Con. Notes - No Conversion'!B9859)
)</f>
        <v>#N/A</v>
      </c>
    </row>
    <row r="9860" spans="1:7" x14ac:dyDescent="0.25">
      <c r="A9860" t="e">
        <f>IF(
OR(Shares!B9860 = "8. Transferee of restricted securities", Shares!B9860 = "9. Any person (substitution for securities etc.)"),
Shares!C9860,
IF(
Shares!B9860 = "",
#N/A,
Shares!B9860)
)</f>
        <v>#N/A</v>
      </c>
      <c r="B9860" t="e">
        <f>IF(
OR('Shares - LTR - Granted'!B9860 = "8. Transferee of restricted securities", 'Shares - LTR - Granted'!B9860 = "9. Any person (substitution for securities etc.)"),
'Shares - LTR - Granted'!C9860,
IF(
'Shares - LTR - Granted'!B9860 = "",
#N/A,
'Shares - LTR - Granted'!B9860)
)</f>
        <v>#N/A</v>
      </c>
      <c r="C9860" t="e">
        <f>IF(
OR('Performance Securities'!B9860 = "8. Transferee of restricted securities", 'Performance Securities'!B9860 = "9. Any person (substitution for securities etc.)"),
'Performance Securities'!C9860,
IF(
'Performance Securities'!B9860 = "",
#N/A,
'Performance Securities'!B9860)
)</f>
        <v>#N/A</v>
      </c>
      <c r="D9860" t="e">
        <f>IF(
OR('Options or Warrants'!B9860 = "8. Transferee of restricted securities", 'Options or Warrants'!B9860 = "9. Any person (substitution for securities etc.)"),
'Options or Warrants'!C9860,
IF(
'Options or Warrants'!B9860 = "",
#N/A,
'Options or Warrants'!B9860)
)</f>
        <v>#N/A</v>
      </c>
      <c r="E9860" t="e">
        <f>IF(
OR('Options - Free Attaching'!B9860 = "8. Transferee of restricted securities", 'Options - Free Attaching'!B9860 = "9. Any person (substitution for securities etc.)"),
'Options - Free Attaching'!C9860,
IF(
'Options - Free Attaching'!B9860 = "",
#N/A,
'Options - Free Attaching'!B9860)
)</f>
        <v>#N/A</v>
      </c>
      <c r="F9860" t="e">
        <f>IF(
OR('Con. Notes - Conversion'!B9860 = "8. Transferee of restricted securities", 'Con. Notes - Conversion'!B9860 = "9. Any person (substitution for securities etc.)"),
'Con. Notes - Conversion'!C9860,
IF(
'Con. Notes - Conversion'!B9860 = "",
#N/A,
'Con. Notes - Conversion'!B9860)
)</f>
        <v>#N/A</v>
      </c>
      <c r="G9860" t="e">
        <f>IF(
OR('Con. Notes - No Conversion'!B9860 = "8. Transferee of restricted securities", 'Con. Notes - No Conversion'!B9860 = "9. Any person (substitution for securities etc.)"),
'Con. Notes - No Conversion'!C9860,
IF(
'Con. Notes - No Conversion'!B9860 = "",
#N/A,
'Con. Notes - No Conversion'!B9860)
)</f>
        <v>#N/A</v>
      </c>
    </row>
    <row r="9861" spans="1:7" x14ac:dyDescent="0.25">
      <c r="A9861" t="e">
        <f>IF(
OR(Shares!B9861 = "8. Transferee of restricted securities", Shares!B9861 = "9. Any person (substitution for securities etc.)"),
Shares!C9861,
IF(
Shares!B9861 = "",
#N/A,
Shares!B9861)
)</f>
        <v>#N/A</v>
      </c>
      <c r="B9861" t="e">
        <f>IF(
OR('Shares - LTR - Granted'!B9861 = "8. Transferee of restricted securities", 'Shares - LTR - Granted'!B9861 = "9. Any person (substitution for securities etc.)"),
'Shares - LTR - Granted'!C9861,
IF(
'Shares - LTR - Granted'!B9861 = "",
#N/A,
'Shares - LTR - Granted'!B9861)
)</f>
        <v>#N/A</v>
      </c>
      <c r="C9861" t="e">
        <f>IF(
OR('Performance Securities'!B9861 = "8. Transferee of restricted securities", 'Performance Securities'!B9861 = "9. Any person (substitution for securities etc.)"),
'Performance Securities'!C9861,
IF(
'Performance Securities'!B9861 = "",
#N/A,
'Performance Securities'!B9861)
)</f>
        <v>#N/A</v>
      </c>
      <c r="D9861" t="e">
        <f>IF(
OR('Options or Warrants'!B9861 = "8. Transferee of restricted securities", 'Options or Warrants'!B9861 = "9. Any person (substitution for securities etc.)"),
'Options or Warrants'!C9861,
IF(
'Options or Warrants'!B9861 = "",
#N/A,
'Options or Warrants'!B9861)
)</f>
        <v>#N/A</v>
      </c>
      <c r="E9861" t="e">
        <f>IF(
OR('Options - Free Attaching'!B9861 = "8. Transferee of restricted securities", 'Options - Free Attaching'!B9861 = "9. Any person (substitution for securities etc.)"),
'Options - Free Attaching'!C9861,
IF(
'Options - Free Attaching'!B9861 = "",
#N/A,
'Options - Free Attaching'!B9861)
)</f>
        <v>#N/A</v>
      </c>
      <c r="F9861" t="e">
        <f>IF(
OR('Con. Notes - Conversion'!B9861 = "8. Transferee of restricted securities", 'Con. Notes - Conversion'!B9861 = "9. Any person (substitution for securities etc.)"),
'Con. Notes - Conversion'!C9861,
IF(
'Con. Notes - Conversion'!B9861 = "",
#N/A,
'Con. Notes - Conversion'!B9861)
)</f>
        <v>#N/A</v>
      </c>
      <c r="G9861" t="e">
        <f>IF(
OR('Con. Notes - No Conversion'!B9861 = "8. Transferee of restricted securities", 'Con. Notes - No Conversion'!B9861 = "9. Any person (substitution for securities etc.)"),
'Con. Notes - No Conversion'!C9861,
IF(
'Con. Notes - No Conversion'!B9861 = "",
#N/A,
'Con. Notes - No Conversion'!B9861)
)</f>
        <v>#N/A</v>
      </c>
    </row>
    <row r="9862" spans="1:7" x14ac:dyDescent="0.25">
      <c r="A9862" t="e">
        <f>IF(
OR(Shares!B9862 = "8. Transferee of restricted securities", Shares!B9862 = "9. Any person (substitution for securities etc.)"),
Shares!C9862,
IF(
Shares!B9862 = "",
#N/A,
Shares!B9862)
)</f>
        <v>#N/A</v>
      </c>
      <c r="B9862" t="e">
        <f>IF(
OR('Shares - LTR - Granted'!B9862 = "8. Transferee of restricted securities", 'Shares - LTR - Granted'!B9862 = "9. Any person (substitution for securities etc.)"),
'Shares - LTR - Granted'!C9862,
IF(
'Shares - LTR - Granted'!B9862 = "",
#N/A,
'Shares - LTR - Granted'!B9862)
)</f>
        <v>#N/A</v>
      </c>
      <c r="C9862" t="e">
        <f>IF(
OR('Performance Securities'!B9862 = "8. Transferee of restricted securities", 'Performance Securities'!B9862 = "9. Any person (substitution for securities etc.)"),
'Performance Securities'!C9862,
IF(
'Performance Securities'!B9862 = "",
#N/A,
'Performance Securities'!B9862)
)</f>
        <v>#N/A</v>
      </c>
      <c r="D9862" t="e">
        <f>IF(
OR('Options or Warrants'!B9862 = "8. Transferee of restricted securities", 'Options or Warrants'!B9862 = "9. Any person (substitution for securities etc.)"),
'Options or Warrants'!C9862,
IF(
'Options or Warrants'!B9862 = "",
#N/A,
'Options or Warrants'!B9862)
)</f>
        <v>#N/A</v>
      </c>
      <c r="E9862" t="e">
        <f>IF(
OR('Options - Free Attaching'!B9862 = "8. Transferee of restricted securities", 'Options - Free Attaching'!B9862 = "9. Any person (substitution for securities etc.)"),
'Options - Free Attaching'!C9862,
IF(
'Options - Free Attaching'!B9862 = "",
#N/A,
'Options - Free Attaching'!B9862)
)</f>
        <v>#N/A</v>
      </c>
      <c r="F9862" t="e">
        <f>IF(
OR('Con. Notes - Conversion'!B9862 = "8. Transferee of restricted securities", 'Con. Notes - Conversion'!B9862 = "9. Any person (substitution for securities etc.)"),
'Con. Notes - Conversion'!C9862,
IF(
'Con. Notes - Conversion'!B9862 = "",
#N/A,
'Con. Notes - Conversion'!B9862)
)</f>
        <v>#N/A</v>
      </c>
      <c r="G9862" t="e">
        <f>IF(
OR('Con. Notes - No Conversion'!B9862 = "8. Transferee of restricted securities", 'Con. Notes - No Conversion'!B9862 = "9. Any person (substitution for securities etc.)"),
'Con. Notes - No Conversion'!C9862,
IF(
'Con. Notes - No Conversion'!B9862 = "",
#N/A,
'Con. Notes - No Conversion'!B9862)
)</f>
        <v>#N/A</v>
      </c>
    </row>
    <row r="9863" spans="1:7" x14ac:dyDescent="0.25">
      <c r="A9863" t="e">
        <f>IF(
OR(Shares!B9863 = "8. Transferee of restricted securities", Shares!B9863 = "9. Any person (substitution for securities etc.)"),
Shares!C9863,
IF(
Shares!B9863 = "",
#N/A,
Shares!B9863)
)</f>
        <v>#N/A</v>
      </c>
      <c r="B9863" t="e">
        <f>IF(
OR('Shares - LTR - Granted'!B9863 = "8. Transferee of restricted securities", 'Shares - LTR - Granted'!B9863 = "9. Any person (substitution for securities etc.)"),
'Shares - LTR - Granted'!C9863,
IF(
'Shares - LTR - Granted'!B9863 = "",
#N/A,
'Shares - LTR - Granted'!B9863)
)</f>
        <v>#N/A</v>
      </c>
      <c r="C9863" t="e">
        <f>IF(
OR('Performance Securities'!B9863 = "8. Transferee of restricted securities", 'Performance Securities'!B9863 = "9. Any person (substitution for securities etc.)"),
'Performance Securities'!C9863,
IF(
'Performance Securities'!B9863 = "",
#N/A,
'Performance Securities'!B9863)
)</f>
        <v>#N/A</v>
      </c>
      <c r="D9863" t="e">
        <f>IF(
OR('Options or Warrants'!B9863 = "8. Transferee of restricted securities", 'Options or Warrants'!B9863 = "9. Any person (substitution for securities etc.)"),
'Options or Warrants'!C9863,
IF(
'Options or Warrants'!B9863 = "",
#N/A,
'Options or Warrants'!B9863)
)</f>
        <v>#N/A</v>
      </c>
      <c r="E9863" t="e">
        <f>IF(
OR('Options - Free Attaching'!B9863 = "8. Transferee of restricted securities", 'Options - Free Attaching'!B9863 = "9. Any person (substitution for securities etc.)"),
'Options - Free Attaching'!C9863,
IF(
'Options - Free Attaching'!B9863 = "",
#N/A,
'Options - Free Attaching'!B9863)
)</f>
        <v>#N/A</v>
      </c>
      <c r="F9863" t="e">
        <f>IF(
OR('Con. Notes - Conversion'!B9863 = "8. Transferee of restricted securities", 'Con. Notes - Conversion'!B9863 = "9. Any person (substitution for securities etc.)"),
'Con. Notes - Conversion'!C9863,
IF(
'Con. Notes - Conversion'!B9863 = "",
#N/A,
'Con. Notes - Conversion'!B9863)
)</f>
        <v>#N/A</v>
      </c>
      <c r="G9863" t="e">
        <f>IF(
OR('Con. Notes - No Conversion'!B9863 = "8. Transferee of restricted securities", 'Con. Notes - No Conversion'!B9863 = "9. Any person (substitution for securities etc.)"),
'Con. Notes - No Conversion'!C9863,
IF(
'Con. Notes - No Conversion'!B9863 = "",
#N/A,
'Con. Notes - No Conversion'!B9863)
)</f>
        <v>#N/A</v>
      </c>
    </row>
    <row r="9864" spans="1:7" x14ac:dyDescent="0.25">
      <c r="A9864" t="e">
        <f>IF(
OR(Shares!B9864 = "8. Transferee of restricted securities", Shares!B9864 = "9. Any person (substitution for securities etc.)"),
Shares!C9864,
IF(
Shares!B9864 = "",
#N/A,
Shares!B9864)
)</f>
        <v>#N/A</v>
      </c>
      <c r="B9864" t="e">
        <f>IF(
OR('Shares - LTR - Granted'!B9864 = "8. Transferee of restricted securities", 'Shares - LTR - Granted'!B9864 = "9. Any person (substitution for securities etc.)"),
'Shares - LTR - Granted'!C9864,
IF(
'Shares - LTR - Granted'!B9864 = "",
#N/A,
'Shares - LTR - Granted'!B9864)
)</f>
        <v>#N/A</v>
      </c>
      <c r="C9864" t="e">
        <f>IF(
OR('Performance Securities'!B9864 = "8. Transferee of restricted securities", 'Performance Securities'!B9864 = "9. Any person (substitution for securities etc.)"),
'Performance Securities'!C9864,
IF(
'Performance Securities'!B9864 = "",
#N/A,
'Performance Securities'!B9864)
)</f>
        <v>#N/A</v>
      </c>
      <c r="D9864" t="e">
        <f>IF(
OR('Options or Warrants'!B9864 = "8. Transferee of restricted securities", 'Options or Warrants'!B9864 = "9. Any person (substitution for securities etc.)"),
'Options or Warrants'!C9864,
IF(
'Options or Warrants'!B9864 = "",
#N/A,
'Options or Warrants'!B9864)
)</f>
        <v>#N/A</v>
      </c>
      <c r="E9864" t="e">
        <f>IF(
OR('Options - Free Attaching'!B9864 = "8. Transferee of restricted securities", 'Options - Free Attaching'!B9864 = "9. Any person (substitution for securities etc.)"),
'Options - Free Attaching'!C9864,
IF(
'Options - Free Attaching'!B9864 = "",
#N/A,
'Options - Free Attaching'!B9864)
)</f>
        <v>#N/A</v>
      </c>
      <c r="F9864" t="e">
        <f>IF(
OR('Con. Notes - Conversion'!B9864 = "8. Transferee of restricted securities", 'Con. Notes - Conversion'!B9864 = "9. Any person (substitution for securities etc.)"),
'Con. Notes - Conversion'!C9864,
IF(
'Con. Notes - Conversion'!B9864 = "",
#N/A,
'Con. Notes - Conversion'!B9864)
)</f>
        <v>#N/A</v>
      </c>
      <c r="G9864" t="e">
        <f>IF(
OR('Con. Notes - No Conversion'!B9864 = "8. Transferee of restricted securities", 'Con. Notes - No Conversion'!B9864 = "9. Any person (substitution for securities etc.)"),
'Con. Notes - No Conversion'!C9864,
IF(
'Con. Notes - No Conversion'!B9864 = "",
#N/A,
'Con. Notes - No Conversion'!B9864)
)</f>
        <v>#N/A</v>
      </c>
    </row>
    <row r="9865" spans="1:7" x14ac:dyDescent="0.25">
      <c r="A9865" t="e">
        <f>IF(
OR(Shares!B9865 = "8. Transferee of restricted securities", Shares!B9865 = "9. Any person (substitution for securities etc.)"),
Shares!C9865,
IF(
Shares!B9865 = "",
#N/A,
Shares!B9865)
)</f>
        <v>#N/A</v>
      </c>
      <c r="B9865" t="e">
        <f>IF(
OR('Shares - LTR - Granted'!B9865 = "8. Transferee of restricted securities", 'Shares - LTR - Granted'!B9865 = "9. Any person (substitution for securities etc.)"),
'Shares - LTR - Granted'!C9865,
IF(
'Shares - LTR - Granted'!B9865 = "",
#N/A,
'Shares - LTR - Granted'!B9865)
)</f>
        <v>#N/A</v>
      </c>
      <c r="C9865" t="e">
        <f>IF(
OR('Performance Securities'!B9865 = "8. Transferee of restricted securities", 'Performance Securities'!B9865 = "9. Any person (substitution for securities etc.)"),
'Performance Securities'!C9865,
IF(
'Performance Securities'!B9865 = "",
#N/A,
'Performance Securities'!B9865)
)</f>
        <v>#N/A</v>
      </c>
      <c r="D9865" t="e">
        <f>IF(
OR('Options or Warrants'!B9865 = "8. Transferee of restricted securities", 'Options or Warrants'!B9865 = "9. Any person (substitution for securities etc.)"),
'Options or Warrants'!C9865,
IF(
'Options or Warrants'!B9865 = "",
#N/A,
'Options or Warrants'!B9865)
)</f>
        <v>#N/A</v>
      </c>
      <c r="E9865" t="e">
        <f>IF(
OR('Options - Free Attaching'!B9865 = "8. Transferee of restricted securities", 'Options - Free Attaching'!B9865 = "9. Any person (substitution for securities etc.)"),
'Options - Free Attaching'!C9865,
IF(
'Options - Free Attaching'!B9865 = "",
#N/A,
'Options - Free Attaching'!B9865)
)</f>
        <v>#N/A</v>
      </c>
      <c r="F9865" t="e">
        <f>IF(
OR('Con. Notes - Conversion'!B9865 = "8. Transferee of restricted securities", 'Con. Notes - Conversion'!B9865 = "9. Any person (substitution for securities etc.)"),
'Con. Notes - Conversion'!C9865,
IF(
'Con. Notes - Conversion'!B9865 = "",
#N/A,
'Con. Notes - Conversion'!B9865)
)</f>
        <v>#N/A</v>
      </c>
      <c r="G9865" t="e">
        <f>IF(
OR('Con. Notes - No Conversion'!B9865 = "8. Transferee of restricted securities", 'Con. Notes - No Conversion'!B9865 = "9. Any person (substitution for securities etc.)"),
'Con. Notes - No Conversion'!C9865,
IF(
'Con. Notes - No Conversion'!B9865 = "",
#N/A,
'Con. Notes - No Conversion'!B9865)
)</f>
        <v>#N/A</v>
      </c>
    </row>
    <row r="9866" spans="1:7" x14ac:dyDescent="0.25">
      <c r="A9866" t="e">
        <f>IF(
OR(Shares!B9866 = "8. Transferee of restricted securities", Shares!B9866 = "9. Any person (substitution for securities etc.)"),
Shares!C9866,
IF(
Shares!B9866 = "",
#N/A,
Shares!B9866)
)</f>
        <v>#N/A</v>
      </c>
      <c r="B9866" t="e">
        <f>IF(
OR('Shares - LTR - Granted'!B9866 = "8. Transferee of restricted securities", 'Shares - LTR - Granted'!B9866 = "9. Any person (substitution for securities etc.)"),
'Shares - LTR - Granted'!C9866,
IF(
'Shares - LTR - Granted'!B9866 = "",
#N/A,
'Shares - LTR - Granted'!B9866)
)</f>
        <v>#N/A</v>
      </c>
      <c r="C9866" t="e">
        <f>IF(
OR('Performance Securities'!B9866 = "8. Transferee of restricted securities", 'Performance Securities'!B9866 = "9. Any person (substitution for securities etc.)"),
'Performance Securities'!C9866,
IF(
'Performance Securities'!B9866 = "",
#N/A,
'Performance Securities'!B9866)
)</f>
        <v>#N/A</v>
      </c>
      <c r="D9866" t="e">
        <f>IF(
OR('Options or Warrants'!B9866 = "8. Transferee of restricted securities", 'Options or Warrants'!B9866 = "9. Any person (substitution for securities etc.)"),
'Options or Warrants'!C9866,
IF(
'Options or Warrants'!B9866 = "",
#N/A,
'Options or Warrants'!B9866)
)</f>
        <v>#N/A</v>
      </c>
      <c r="E9866" t="e">
        <f>IF(
OR('Options - Free Attaching'!B9866 = "8. Transferee of restricted securities", 'Options - Free Attaching'!B9866 = "9. Any person (substitution for securities etc.)"),
'Options - Free Attaching'!C9866,
IF(
'Options - Free Attaching'!B9866 = "",
#N/A,
'Options - Free Attaching'!B9866)
)</f>
        <v>#N/A</v>
      </c>
      <c r="F9866" t="e">
        <f>IF(
OR('Con. Notes - Conversion'!B9866 = "8. Transferee of restricted securities", 'Con. Notes - Conversion'!B9866 = "9. Any person (substitution for securities etc.)"),
'Con. Notes - Conversion'!C9866,
IF(
'Con. Notes - Conversion'!B9866 = "",
#N/A,
'Con. Notes - Conversion'!B9866)
)</f>
        <v>#N/A</v>
      </c>
      <c r="G9866" t="e">
        <f>IF(
OR('Con. Notes - No Conversion'!B9866 = "8. Transferee of restricted securities", 'Con. Notes - No Conversion'!B9866 = "9. Any person (substitution for securities etc.)"),
'Con. Notes - No Conversion'!C9866,
IF(
'Con. Notes - No Conversion'!B9866 = "",
#N/A,
'Con. Notes - No Conversion'!B9866)
)</f>
        <v>#N/A</v>
      </c>
    </row>
    <row r="9867" spans="1:7" x14ac:dyDescent="0.25">
      <c r="A9867" t="e">
        <f>IF(
OR(Shares!B9867 = "8. Transferee of restricted securities", Shares!B9867 = "9. Any person (substitution for securities etc.)"),
Shares!C9867,
IF(
Shares!B9867 = "",
#N/A,
Shares!B9867)
)</f>
        <v>#N/A</v>
      </c>
      <c r="B9867" t="e">
        <f>IF(
OR('Shares - LTR - Granted'!B9867 = "8. Transferee of restricted securities", 'Shares - LTR - Granted'!B9867 = "9. Any person (substitution for securities etc.)"),
'Shares - LTR - Granted'!C9867,
IF(
'Shares - LTR - Granted'!B9867 = "",
#N/A,
'Shares - LTR - Granted'!B9867)
)</f>
        <v>#N/A</v>
      </c>
      <c r="C9867" t="e">
        <f>IF(
OR('Performance Securities'!B9867 = "8. Transferee of restricted securities", 'Performance Securities'!B9867 = "9. Any person (substitution for securities etc.)"),
'Performance Securities'!C9867,
IF(
'Performance Securities'!B9867 = "",
#N/A,
'Performance Securities'!B9867)
)</f>
        <v>#N/A</v>
      </c>
      <c r="D9867" t="e">
        <f>IF(
OR('Options or Warrants'!B9867 = "8. Transferee of restricted securities", 'Options or Warrants'!B9867 = "9. Any person (substitution for securities etc.)"),
'Options or Warrants'!C9867,
IF(
'Options or Warrants'!B9867 = "",
#N/A,
'Options or Warrants'!B9867)
)</f>
        <v>#N/A</v>
      </c>
      <c r="E9867" t="e">
        <f>IF(
OR('Options - Free Attaching'!B9867 = "8. Transferee of restricted securities", 'Options - Free Attaching'!B9867 = "9. Any person (substitution for securities etc.)"),
'Options - Free Attaching'!C9867,
IF(
'Options - Free Attaching'!B9867 = "",
#N/A,
'Options - Free Attaching'!B9867)
)</f>
        <v>#N/A</v>
      </c>
      <c r="F9867" t="e">
        <f>IF(
OR('Con. Notes - Conversion'!B9867 = "8. Transferee of restricted securities", 'Con. Notes - Conversion'!B9867 = "9. Any person (substitution for securities etc.)"),
'Con. Notes - Conversion'!C9867,
IF(
'Con. Notes - Conversion'!B9867 = "",
#N/A,
'Con. Notes - Conversion'!B9867)
)</f>
        <v>#N/A</v>
      </c>
      <c r="G9867" t="e">
        <f>IF(
OR('Con. Notes - No Conversion'!B9867 = "8. Transferee of restricted securities", 'Con. Notes - No Conversion'!B9867 = "9. Any person (substitution for securities etc.)"),
'Con. Notes - No Conversion'!C9867,
IF(
'Con. Notes - No Conversion'!B9867 = "",
#N/A,
'Con. Notes - No Conversion'!B9867)
)</f>
        <v>#N/A</v>
      </c>
    </row>
    <row r="9868" spans="1:7" x14ac:dyDescent="0.25">
      <c r="A9868" t="e">
        <f>IF(
OR(Shares!B9868 = "8. Transferee of restricted securities", Shares!B9868 = "9. Any person (substitution for securities etc.)"),
Shares!C9868,
IF(
Shares!B9868 = "",
#N/A,
Shares!B9868)
)</f>
        <v>#N/A</v>
      </c>
      <c r="B9868" t="e">
        <f>IF(
OR('Shares - LTR - Granted'!B9868 = "8. Transferee of restricted securities", 'Shares - LTR - Granted'!B9868 = "9. Any person (substitution for securities etc.)"),
'Shares - LTR - Granted'!C9868,
IF(
'Shares - LTR - Granted'!B9868 = "",
#N/A,
'Shares - LTR - Granted'!B9868)
)</f>
        <v>#N/A</v>
      </c>
      <c r="C9868" t="e">
        <f>IF(
OR('Performance Securities'!B9868 = "8. Transferee of restricted securities", 'Performance Securities'!B9868 = "9. Any person (substitution for securities etc.)"),
'Performance Securities'!C9868,
IF(
'Performance Securities'!B9868 = "",
#N/A,
'Performance Securities'!B9868)
)</f>
        <v>#N/A</v>
      </c>
      <c r="D9868" t="e">
        <f>IF(
OR('Options or Warrants'!B9868 = "8. Transferee of restricted securities", 'Options or Warrants'!B9868 = "9. Any person (substitution for securities etc.)"),
'Options or Warrants'!C9868,
IF(
'Options or Warrants'!B9868 = "",
#N/A,
'Options or Warrants'!B9868)
)</f>
        <v>#N/A</v>
      </c>
      <c r="E9868" t="e">
        <f>IF(
OR('Options - Free Attaching'!B9868 = "8. Transferee of restricted securities", 'Options - Free Attaching'!B9868 = "9. Any person (substitution for securities etc.)"),
'Options - Free Attaching'!C9868,
IF(
'Options - Free Attaching'!B9868 = "",
#N/A,
'Options - Free Attaching'!B9868)
)</f>
        <v>#N/A</v>
      </c>
      <c r="F9868" t="e">
        <f>IF(
OR('Con. Notes - Conversion'!B9868 = "8. Transferee of restricted securities", 'Con. Notes - Conversion'!B9868 = "9. Any person (substitution for securities etc.)"),
'Con. Notes - Conversion'!C9868,
IF(
'Con. Notes - Conversion'!B9868 = "",
#N/A,
'Con. Notes - Conversion'!B9868)
)</f>
        <v>#N/A</v>
      </c>
      <c r="G9868" t="e">
        <f>IF(
OR('Con. Notes - No Conversion'!B9868 = "8. Transferee of restricted securities", 'Con. Notes - No Conversion'!B9868 = "9. Any person (substitution for securities etc.)"),
'Con. Notes - No Conversion'!C9868,
IF(
'Con. Notes - No Conversion'!B9868 = "",
#N/A,
'Con. Notes - No Conversion'!B9868)
)</f>
        <v>#N/A</v>
      </c>
    </row>
    <row r="9869" spans="1:7" x14ac:dyDescent="0.25">
      <c r="A9869" t="e">
        <f>IF(
OR(Shares!B9869 = "8. Transferee of restricted securities", Shares!B9869 = "9. Any person (substitution for securities etc.)"),
Shares!C9869,
IF(
Shares!B9869 = "",
#N/A,
Shares!B9869)
)</f>
        <v>#N/A</v>
      </c>
      <c r="B9869" t="e">
        <f>IF(
OR('Shares - LTR - Granted'!B9869 = "8. Transferee of restricted securities", 'Shares - LTR - Granted'!B9869 = "9. Any person (substitution for securities etc.)"),
'Shares - LTR - Granted'!C9869,
IF(
'Shares - LTR - Granted'!B9869 = "",
#N/A,
'Shares - LTR - Granted'!B9869)
)</f>
        <v>#N/A</v>
      </c>
      <c r="C9869" t="e">
        <f>IF(
OR('Performance Securities'!B9869 = "8. Transferee of restricted securities", 'Performance Securities'!B9869 = "9. Any person (substitution for securities etc.)"),
'Performance Securities'!C9869,
IF(
'Performance Securities'!B9869 = "",
#N/A,
'Performance Securities'!B9869)
)</f>
        <v>#N/A</v>
      </c>
      <c r="D9869" t="e">
        <f>IF(
OR('Options or Warrants'!B9869 = "8. Transferee of restricted securities", 'Options or Warrants'!B9869 = "9. Any person (substitution for securities etc.)"),
'Options or Warrants'!C9869,
IF(
'Options or Warrants'!B9869 = "",
#N/A,
'Options or Warrants'!B9869)
)</f>
        <v>#N/A</v>
      </c>
      <c r="E9869" t="e">
        <f>IF(
OR('Options - Free Attaching'!B9869 = "8. Transferee of restricted securities", 'Options - Free Attaching'!B9869 = "9. Any person (substitution for securities etc.)"),
'Options - Free Attaching'!C9869,
IF(
'Options - Free Attaching'!B9869 = "",
#N/A,
'Options - Free Attaching'!B9869)
)</f>
        <v>#N/A</v>
      </c>
      <c r="F9869" t="e">
        <f>IF(
OR('Con. Notes - Conversion'!B9869 = "8. Transferee of restricted securities", 'Con. Notes - Conversion'!B9869 = "9. Any person (substitution for securities etc.)"),
'Con. Notes - Conversion'!C9869,
IF(
'Con. Notes - Conversion'!B9869 = "",
#N/A,
'Con. Notes - Conversion'!B9869)
)</f>
        <v>#N/A</v>
      </c>
      <c r="G9869" t="e">
        <f>IF(
OR('Con. Notes - No Conversion'!B9869 = "8. Transferee of restricted securities", 'Con. Notes - No Conversion'!B9869 = "9. Any person (substitution for securities etc.)"),
'Con. Notes - No Conversion'!C9869,
IF(
'Con. Notes - No Conversion'!B9869 = "",
#N/A,
'Con. Notes - No Conversion'!B9869)
)</f>
        <v>#N/A</v>
      </c>
    </row>
    <row r="9870" spans="1:7" x14ac:dyDescent="0.25">
      <c r="A9870" t="e">
        <f>IF(
OR(Shares!B9870 = "8. Transferee of restricted securities", Shares!B9870 = "9. Any person (substitution for securities etc.)"),
Shares!C9870,
IF(
Shares!B9870 = "",
#N/A,
Shares!B9870)
)</f>
        <v>#N/A</v>
      </c>
      <c r="B9870" t="e">
        <f>IF(
OR('Shares - LTR - Granted'!B9870 = "8. Transferee of restricted securities", 'Shares - LTR - Granted'!B9870 = "9. Any person (substitution for securities etc.)"),
'Shares - LTR - Granted'!C9870,
IF(
'Shares - LTR - Granted'!B9870 = "",
#N/A,
'Shares - LTR - Granted'!B9870)
)</f>
        <v>#N/A</v>
      </c>
      <c r="C9870" t="e">
        <f>IF(
OR('Performance Securities'!B9870 = "8. Transferee of restricted securities", 'Performance Securities'!B9870 = "9. Any person (substitution for securities etc.)"),
'Performance Securities'!C9870,
IF(
'Performance Securities'!B9870 = "",
#N/A,
'Performance Securities'!B9870)
)</f>
        <v>#N/A</v>
      </c>
      <c r="D9870" t="e">
        <f>IF(
OR('Options or Warrants'!B9870 = "8. Transferee of restricted securities", 'Options or Warrants'!B9870 = "9. Any person (substitution for securities etc.)"),
'Options or Warrants'!C9870,
IF(
'Options or Warrants'!B9870 = "",
#N/A,
'Options or Warrants'!B9870)
)</f>
        <v>#N/A</v>
      </c>
      <c r="E9870" t="e">
        <f>IF(
OR('Options - Free Attaching'!B9870 = "8. Transferee of restricted securities", 'Options - Free Attaching'!B9870 = "9. Any person (substitution for securities etc.)"),
'Options - Free Attaching'!C9870,
IF(
'Options - Free Attaching'!B9870 = "",
#N/A,
'Options - Free Attaching'!B9870)
)</f>
        <v>#N/A</v>
      </c>
      <c r="F9870" t="e">
        <f>IF(
OR('Con. Notes - Conversion'!B9870 = "8. Transferee of restricted securities", 'Con. Notes - Conversion'!B9870 = "9. Any person (substitution for securities etc.)"),
'Con. Notes - Conversion'!C9870,
IF(
'Con. Notes - Conversion'!B9870 = "",
#N/A,
'Con. Notes - Conversion'!B9870)
)</f>
        <v>#N/A</v>
      </c>
      <c r="G9870" t="e">
        <f>IF(
OR('Con. Notes - No Conversion'!B9870 = "8. Transferee of restricted securities", 'Con. Notes - No Conversion'!B9870 = "9. Any person (substitution for securities etc.)"),
'Con. Notes - No Conversion'!C9870,
IF(
'Con. Notes - No Conversion'!B9870 = "",
#N/A,
'Con. Notes - No Conversion'!B9870)
)</f>
        <v>#N/A</v>
      </c>
    </row>
    <row r="9871" spans="1:7" x14ac:dyDescent="0.25">
      <c r="A9871" t="e">
        <f>IF(
OR(Shares!B9871 = "8. Transferee of restricted securities", Shares!B9871 = "9. Any person (substitution for securities etc.)"),
Shares!C9871,
IF(
Shares!B9871 = "",
#N/A,
Shares!B9871)
)</f>
        <v>#N/A</v>
      </c>
      <c r="B9871" t="e">
        <f>IF(
OR('Shares - LTR - Granted'!B9871 = "8. Transferee of restricted securities", 'Shares - LTR - Granted'!B9871 = "9. Any person (substitution for securities etc.)"),
'Shares - LTR - Granted'!C9871,
IF(
'Shares - LTR - Granted'!B9871 = "",
#N/A,
'Shares - LTR - Granted'!B9871)
)</f>
        <v>#N/A</v>
      </c>
      <c r="C9871" t="e">
        <f>IF(
OR('Performance Securities'!B9871 = "8. Transferee of restricted securities", 'Performance Securities'!B9871 = "9. Any person (substitution for securities etc.)"),
'Performance Securities'!C9871,
IF(
'Performance Securities'!B9871 = "",
#N/A,
'Performance Securities'!B9871)
)</f>
        <v>#N/A</v>
      </c>
      <c r="D9871" t="e">
        <f>IF(
OR('Options or Warrants'!B9871 = "8. Transferee of restricted securities", 'Options or Warrants'!B9871 = "9. Any person (substitution for securities etc.)"),
'Options or Warrants'!C9871,
IF(
'Options or Warrants'!B9871 = "",
#N/A,
'Options or Warrants'!B9871)
)</f>
        <v>#N/A</v>
      </c>
      <c r="E9871" t="e">
        <f>IF(
OR('Options - Free Attaching'!B9871 = "8. Transferee of restricted securities", 'Options - Free Attaching'!B9871 = "9. Any person (substitution for securities etc.)"),
'Options - Free Attaching'!C9871,
IF(
'Options - Free Attaching'!B9871 = "",
#N/A,
'Options - Free Attaching'!B9871)
)</f>
        <v>#N/A</v>
      </c>
      <c r="F9871" t="e">
        <f>IF(
OR('Con. Notes - Conversion'!B9871 = "8. Transferee of restricted securities", 'Con. Notes - Conversion'!B9871 = "9. Any person (substitution for securities etc.)"),
'Con. Notes - Conversion'!C9871,
IF(
'Con. Notes - Conversion'!B9871 = "",
#N/A,
'Con. Notes - Conversion'!B9871)
)</f>
        <v>#N/A</v>
      </c>
      <c r="G9871" t="e">
        <f>IF(
OR('Con. Notes - No Conversion'!B9871 = "8. Transferee of restricted securities", 'Con. Notes - No Conversion'!B9871 = "9. Any person (substitution for securities etc.)"),
'Con. Notes - No Conversion'!C9871,
IF(
'Con. Notes - No Conversion'!B9871 = "",
#N/A,
'Con. Notes - No Conversion'!B9871)
)</f>
        <v>#N/A</v>
      </c>
    </row>
    <row r="9872" spans="1:7" x14ac:dyDescent="0.25">
      <c r="A9872" t="e">
        <f>IF(
OR(Shares!B9872 = "8. Transferee of restricted securities", Shares!B9872 = "9. Any person (substitution for securities etc.)"),
Shares!C9872,
IF(
Shares!B9872 = "",
#N/A,
Shares!B9872)
)</f>
        <v>#N/A</v>
      </c>
      <c r="B9872" t="e">
        <f>IF(
OR('Shares - LTR - Granted'!B9872 = "8. Transferee of restricted securities", 'Shares - LTR - Granted'!B9872 = "9. Any person (substitution for securities etc.)"),
'Shares - LTR - Granted'!C9872,
IF(
'Shares - LTR - Granted'!B9872 = "",
#N/A,
'Shares - LTR - Granted'!B9872)
)</f>
        <v>#N/A</v>
      </c>
      <c r="C9872" t="e">
        <f>IF(
OR('Performance Securities'!B9872 = "8. Transferee of restricted securities", 'Performance Securities'!B9872 = "9. Any person (substitution for securities etc.)"),
'Performance Securities'!C9872,
IF(
'Performance Securities'!B9872 = "",
#N/A,
'Performance Securities'!B9872)
)</f>
        <v>#N/A</v>
      </c>
      <c r="D9872" t="e">
        <f>IF(
OR('Options or Warrants'!B9872 = "8. Transferee of restricted securities", 'Options or Warrants'!B9872 = "9. Any person (substitution for securities etc.)"),
'Options or Warrants'!C9872,
IF(
'Options or Warrants'!B9872 = "",
#N/A,
'Options or Warrants'!B9872)
)</f>
        <v>#N/A</v>
      </c>
      <c r="E9872" t="e">
        <f>IF(
OR('Options - Free Attaching'!B9872 = "8. Transferee of restricted securities", 'Options - Free Attaching'!B9872 = "9. Any person (substitution for securities etc.)"),
'Options - Free Attaching'!C9872,
IF(
'Options - Free Attaching'!B9872 = "",
#N/A,
'Options - Free Attaching'!B9872)
)</f>
        <v>#N/A</v>
      </c>
      <c r="F9872" t="e">
        <f>IF(
OR('Con. Notes - Conversion'!B9872 = "8. Transferee of restricted securities", 'Con. Notes - Conversion'!B9872 = "9. Any person (substitution for securities etc.)"),
'Con. Notes - Conversion'!C9872,
IF(
'Con. Notes - Conversion'!B9872 = "",
#N/A,
'Con. Notes - Conversion'!B9872)
)</f>
        <v>#N/A</v>
      </c>
      <c r="G9872" t="e">
        <f>IF(
OR('Con. Notes - No Conversion'!B9872 = "8. Transferee of restricted securities", 'Con. Notes - No Conversion'!B9872 = "9. Any person (substitution for securities etc.)"),
'Con. Notes - No Conversion'!C9872,
IF(
'Con. Notes - No Conversion'!B9872 = "",
#N/A,
'Con. Notes - No Conversion'!B9872)
)</f>
        <v>#N/A</v>
      </c>
    </row>
    <row r="9873" spans="1:7" x14ac:dyDescent="0.25">
      <c r="A9873" t="e">
        <f>IF(
OR(Shares!B9873 = "8. Transferee of restricted securities", Shares!B9873 = "9. Any person (substitution for securities etc.)"),
Shares!C9873,
IF(
Shares!B9873 = "",
#N/A,
Shares!B9873)
)</f>
        <v>#N/A</v>
      </c>
      <c r="B9873" t="e">
        <f>IF(
OR('Shares - LTR - Granted'!B9873 = "8. Transferee of restricted securities", 'Shares - LTR - Granted'!B9873 = "9. Any person (substitution for securities etc.)"),
'Shares - LTR - Granted'!C9873,
IF(
'Shares - LTR - Granted'!B9873 = "",
#N/A,
'Shares - LTR - Granted'!B9873)
)</f>
        <v>#N/A</v>
      </c>
      <c r="C9873" t="e">
        <f>IF(
OR('Performance Securities'!B9873 = "8. Transferee of restricted securities", 'Performance Securities'!B9873 = "9. Any person (substitution for securities etc.)"),
'Performance Securities'!C9873,
IF(
'Performance Securities'!B9873 = "",
#N/A,
'Performance Securities'!B9873)
)</f>
        <v>#N/A</v>
      </c>
      <c r="D9873" t="e">
        <f>IF(
OR('Options or Warrants'!B9873 = "8. Transferee of restricted securities", 'Options or Warrants'!B9873 = "9. Any person (substitution for securities etc.)"),
'Options or Warrants'!C9873,
IF(
'Options or Warrants'!B9873 = "",
#N/A,
'Options or Warrants'!B9873)
)</f>
        <v>#N/A</v>
      </c>
      <c r="E9873" t="e">
        <f>IF(
OR('Options - Free Attaching'!B9873 = "8. Transferee of restricted securities", 'Options - Free Attaching'!B9873 = "9. Any person (substitution for securities etc.)"),
'Options - Free Attaching'!C9873,
IF(
'Options - Free Attaching'!B9873 = "",
#N/A,
'Options - Free Attaching'!B9873)
)</f>
        <v>#N/A</v>
      </c>
      <c r="F9873" t="e">
        <f>IF(
OR('Con. Notes - Conversion'!B9873 = "8. Transferee of restricted securities", 'Con. Notes - Conversion'!B9873 = "9. Any person (substitution for securities etc.)"),
'Con. Notes - Conversion'!C9873,
IF(
'Con. Notes - Conversion'!B9873 = "",
#N/A,
'Con. Notes - Conversion'!B9873)
)</f>
        <v>#N/A</v>
      </c>
      <c r="G9873" t="e">
        <f>IF(
OR('Con. Notes - No Conversion'!B9873 = "8. Transferee of restricted securities", 'Con. Notes - No Conversion'!B9873 = "9. Any person (substitution for securities etc.)"),
'Con. Notes - No Conversion'!C9873,
IF(
'Con. Notes - No Conversion'!B9873 = "",
#N/A,
'Con. Notes - No Conversion'!B9873)
)</f>
        <v>#N/A</v>
      </c>
    </row>
    <row r="9874" spans="1:7" x14ac:dyDescent="0.25">
      <c r="A9874" t="e">
        <f>IF(
OR(Shares!B9874 = "8. Transferee of restricted securities", Shares!B9874 = "9. Any person (substitution for securities etc.)"),
Shares!C9874,
IF(
Shares!B9874 = "",
#N/A,
Shares!B9874)
)</f>
        <v>#N/A</v>
      </c>
      <c r="B9874" t="e">
        <f>IF(
OR('Shares - LTR - Granted'!B9874 = "8. Transferee of restricted securities", 'Shares - LTR - Granted'!B9874 = "9. Any person (substitution for securities etc.)"),
'Shares - LTR - Granted'!C9874,
IF(
'Shares - LTR - Granted'!B9874 = "",
#N/A,
'Shares - LTR - Granted'!B9874)
)</f>
        <v>#N/A</v>
      </c>
      <c r="C9874" t="e">
        <f>IF(
OR('Performance Securities'!B9874 = "8. Transferee of restricted securities", 'Performance Securities'!B9874 = "9. Any person (substitution for securities etc.)"),
'Performance Securities'!C9874,
IF(
'Performance Securities'!B9874 = "",
#N/A,
'Performance Securities'!B9874)
)</f>
        <v>#N/A</v>
      </c>
      <c r="D9874" t="e">
        <f>IF(
OR('Options or Warrants'!B9874 = "8. Transferee of restricted securities", 'Options or Warrants'!B9874 = "9. Any person (substitution for securities etc.)"),
'Options or Warrants'!C9874,
IF(
'Options or Warrants'!B9874 = "",
#N/A,
'Options or Warrants'!B9874)
)</f>
        <v>#N/A</v>
      </c>
      <c r="E9874" t="e">
        <f>IF(
OR('Options - Free Attaching'!B9874 = "8. Transferee of restricted securities", 'Options - Free Attaching'!B9874 = "9. Any person (substitution for securities etc.)"),
'Options - Free Attaching'!C9874,
IF(
'Options - Free Attaching'!B9874 = "",
#N/A,
'Options - Free Attaching'!B9874)
)</f>
        <v>#N/A</v>
      </c>
      <c r="F9874" t="e">
        <f>IF(
OR('Con. Notes - Conversion'!B9874 = "8. Transferee of restricted securities", 'Con. Notes - Conversion'!B9874 = "9. Any person (substitution for securities etc.)"),
'Con. Notes - Conversion'!C9874,
IF(
'Con. Notes - Conversion'!B9874 = "",
#N/A,
'Con. Notes - Conversion'!B9874)
)</f>
        <v>#N/A</v>
      </c>
      <c r="G9874" t="e">
        <f>IF(
OR('Con. Notes - No Conversion'!B9874 = "8. Transferee of restricted securities", 'Con. Notes - No Conversion'!B9874 = "9. Any person (substitution for securities etc.)"),
'Con. Notes - No Conversion'!C9874,
IF(
'Con. Notes - No Conversion'!B9874 = "",
#N/A,
'Con. Notes - No Conversion'!B9874)
)</f>
        <v>#N/A</v>
      </c>
    </row>
    <row r="9875" spans="1:7" x14ac:dyDescent="0.25">
      <c r="A9875" t="e">
        <f>IF(
OR(Shares!B9875 = "8. Transferee of restricted securities", Shares!B9875 = "9. Any person (substitution for securities etc.)"),
Shares!C9875,
IF(
Shares!B9875 = "",
#N/A,
Shares!B9875)
)</f>
        <v>#N/A</v>
      </c>
      <c r="B9875" t="e">
        <f>IF(
OR('Shares - LTR - Granted'!B9875 = "8. Transferee of restricted securities", 'Shares - LTR - Granted'!B9875 = "9. Any person (substitution for securities etc.)"),
'Shares - LTR - Granted'!C9875,
IF(
'Shares - LTR - Granted'!B9875 = "",
#N/A,
'Shares - LTR - Granted'!B9875)
)</f>
        <v>#N/A</v>
      </c>
      <c r="C9875" t="e">
        <f>IF(
OR('Performance Securities'!B9875 = "8. Transferee of restricted securities", 'Performance Securities'!B9875 = "9. Any person (substitution for securities etc.)"),
'Performance Securities'!C9875,
IF(
'Performance Securities'!B9875 = "",
#N/A,
'Performance Securities'!B9875)
)</f>
        <v>#N/A</v>
      </c>
      <c r="D9875" t="e">
        <f>IF(
OR('Options or Warrants'!B9875 = "8. Transferee of restricted securities", 'Options or Warrants'!B9875 = "9. Any person (substitution for securities etc.)"),
'Options or Warrants'!C9875,
IF(
'Options or Warrants'!B9875 = "",
#N/A,
'Options or Warrants'!B9875)
)</f>
        <v>#N/A</v>
      </c>
      <c r="E9875" t="e">
        <f>IF(
OR('Options - Free Attaching'!B9875 = "8. Transferee of restricted securities", 'Options - Free Attaching'!B9875 = "9. Any person (substitution for securities etc.)"),
'Options - Free Attaching'!C9875,
IF(
'Options - Free Attaching'!B9875 = "",
#N/A,
'Options - Free Attaching'!B9875)
)</f>
        <v>#N/A</v>
      </c>
      <c r="F9875" t="e">
        <f>IF(
OR('Con. Notes - Conversion'!B9875 = "8. Transferee of restricted securities", 'Con. Notes - Conversion'!B9875 = "9. Any person (substitution for securities etc.)"),
'Con. Notes - Conversion'!C9875,
IF(
'Con. Notes - Conversion'!B9875 = "",
#N/A,
'Con. Notes - Conversion'!B9875)
)</f>
        <v>#N/A</v>
      </c>
      <c r="G9875" t="e">
        <f>IF(
OR('Con. Notes - No Conversion'!B9875 = "8. Transferee of restricted securities", 'Con. Notes - No Conversion'!B9875 = "9. Any person (substitution for securities etc.)"),
'Con. Notes - No Conversion'!C9875,
IF(
'Con. Notes - No Conversion'!B9875 = "",
#N/A,
'Con. Notes - No Conversion'!B9875)
)</f>
        <v>#N/A</v>
      </c>
    </row>
    <row r="9876" spans="1:7" x14ac:dyDescent="0.25">
      <c r="A9876" t="e">
        <f>IF(
OR(Shares!B9876 = "8. Transferee of restricted securities", Shares!B9876 = "9. Any person (substitution for securities etc.)"),
Shares!C9876,
IF(
Shares!B9876 = "",
#N/A,
Shares!B9876)
)</f>
        <v>#N/A</v>
      </c>
      <c r="B9876" t="e">
        <f>IF(
OR('Shares - LTR - Granted'!B9876 = "8. Transferee of restricted securities", 'Shares - LTR - Granted'!B9876 = "9. Any person (substitution for securities etc.)"),
'Shares - LTR - Granted'!C9876,
IF(
'Shares - LTR - Granted'!B9876 = "",
#N/A,
'Shares - LTR - Granted'!B9876)
)</f>
        <v>#N/A</v>
      </c>
      <c r="C9876" t="e">
        <f>IF(
OR('Performance Securities'!B9876 = "8. Transferee of restricted securities", 'Performance Securities'!B9876 = "9. Any person (substitution for securities etc.)"),
'Performance Securities'!C9876,
IF(
'Performance Securities'!B9876 = "",
#N/A,
'Performance Securities'!B9876)
)</f>
        <v>#N/A</v>
      </c>
      <c r="D9876" t="e">
        <f>IF(
OR('Options or Warrants'!B9876 = "8. Transferee of restricted securities", 'Options or Warrants'!B9876 = "9. Any person (substitution for securities etc.)"),
'Options or Warrants'!C9876,
IF(
'Options or Warrants'!B9876 = "",
#N/A,
'Options or Warrants'!B9876)
)</f>
        <v>#N/A</v>
      </c>
      <c r="E9876" t="e">
        <f>IF(
OR('Options - Free Attaching'!B9876 = "8. Transferee of restricted securities", 'Options - Free Attaching'!B9876 = "9. Any person (substitution for securities etc.)"),
'Options - Free Attaching'!C9876,
IF(
'Options - Free Attaching'!B9876 = "",
#N/A,
'Options - Free Attaching'!B9876)
)</f>
        <v>#N/A</v>
      </c>
      <c r="F9876" t="e">
        <f>IF(
OR('Con. Notes - Conversion'!B9876 = "8. Transferee of restricted securities", 'Con. Notes - Conversion'!B9876 = "9. Any person (substitution for securities etc.)"),
'Con. Notes - Conversion'!C9876,
IF(
'Con. Notes - Conversion'!B9876 = "",
#N/A,
'Con. Notes - Conversion'!B9876)
)</f>
        <v>#N/A</v>
      </c>
      <c r="G9876" t="e">
        <f>IF(
OR('Con. Notes - No Conversion'!B9876 = "8. Transferee of restricted securities", 'Con. Notes - No Conversion'!B9876 = "9. Any person (substitution for securities etc.)"),
'Con. Notes - No Conversion'!C9876,
IF(
'Con. Notes - No Conversion'!B9876 = "",
#N/A,
'Con. Notes - No Conversion'!B9876)
)</f>
        <v>#N/A</v>
      </c>
    </row>
    <row r="9877" spans="1:7" x14ac:dyDescent="0.25">
      <c r="A9877" t="e">
        <f>IF(
OR(Shares!B9877 = "8. Transferee of restricted securities", Shares!B9877 = "9. Any person (substitution for securities etc.)"),
Shares!C9877,
IF(
Shares!B9877 = "",
#N/A,
Shares!B9877)
)</f>
        <v>#N/A</v>
      </c>
      <c r="B9877" t="e">
        <f>IF(
OR('Shares - LTR - Granted'!B9877 = "8. Transferee of restricted securities", 'Shares - LTR - Granted'!B9877 = "9. Any person (substitution for securities etc.)"),
'Shares - LTR - Granted'!C9877,
IF(
'Shares - LTR - Granted'!B9877 = "",
#N/A,
'Shares - LTR - Granted'!B9877)
)</f>
        <v>#N/A</v>
      </c>
      <c r="C9877" t="e">
        <f>IF(
OR('Performance Securities'!B9877 = "8. Transferee of restricted securities", 'Performance Securities'!B9877 = "9. Any person (substitution for securities etc.)"),
'Performance Securities'!C9877,
IF(
'Performance Securities'!B9877 = "",
#N/A,
'Performance Securities'!B9877)
)</f>
        <v>#N/A</v>
      </c>
      <c r="D9877" t="e">
        <f>IF(
OR('Options or Warrants'!B9877 = "8. Transferee of restricted securities", 'Options or Warrants'!B9877 = "9. Any person (substitution for securities etc.)"),
'Options or Warrants'!C9877,
IF(
'Options or Warrants'!B9877 = "",
#N/A,
'Options or Warrants'!B9877)
)</f>
        <v>#N/A</v>
      </c>
      <c r="E9877" t="e">
        <f>IF(
OR('Options - Free Attaching'!B9877 = "8. Transferee of restricted securities", 'Options - Free Attaching'!B9877 = "9. Any person (substitution for securities etc.)"),
'Options - Free Attaching'!C9877,
IF(
'Options - Free Attaching'!B9877 = "",
#N/A,
'Options - Free Attaching'!B9877)
)</f>
        <v>#N/A</v>
      </c>
      <c r="F9877" t="e">
        <f>IF(
OR('Con. Notes - Conversion'!B9877 = "8. Transferee of restricted securities", 'Con. Notes - Conversion'!B9877 = "9. Any person (substitution for securities etc.)"),
'Con. Notes - Conversion'!C9877,
IF(
'Con. Notes - Conversion'!B9877 = "",
#N/A,
'Con. Notes - Conversion'!B9877)
)</f>
        <v>#N/A</v>
      </c>
      <c r="G9877" t="e">
        <f>IF(
OR('Con. Notes - No Conversion'!B9877 = "8. Transferee of restricted securities", 'Con. Notes - No Conversion'!B9877 = "9. Any person (substitution for securities etc.)"),
'Con. Notes - No Conversion'!C9877,
IF(
'Con. Notes - No Conversion'!B9877 = "",
#N/A,
'Con. Notes - No Conversion'!B9877)
)</f>
        <v>#N/A</v>
      </c>
    </row>
    <row r="9878" spans="1:7" x14ac:dyDescent="0.25">
      <c r="A9878" t="e">
        <f>IF(
OR(Shares!B9878 = "8. Transferee of restricted securities", Shares!B9878 = "9. Any person (substitution for securities etc.)"),
Shares!C9878,
IF(
Shares!B9878 = "",
#N/A,
Shares!B9878)
)</f>
        <v>#N/A</v>
      </c>
      <c r="B9878" t="e">
        <f>IF(
OR('Shares - LTR - Granted'!B9878 = "8. Transferee of restricted securities", 'Shares - LTR - Granted'!B9878 = "9. Any person (substitution for securities etc.)"),
'Shares - LTR - Granted'!C9878,
IF(
'Shares - LTR - Granted'!B9878 = "",
#N/A,
'Shares - LTR - Granted'!B9878)
)</f>
        <v>#N/A</v>
      </c>
      <c r="C9878" t="e">
        <f>IF(
OR('Performance Securities'!B9878 = "8. Transferee of restricted securities", 'Performance Securities'!B9878 = "9. Any person (substitution for securities etc.)"),
'Performance Securities'!C9878,
IF(
'Performance Securities'!B9878 = "",
#N/A,
'Performance Securities'!B9878)
)</f>
        <v>#N/A</v>
      </c>
      <c r="D9878" t="e">
        <f>IF(
OR('Options or Warrants'!B9878 = "8. Transferee of restricted securities", 'Options or Warrants'!B9878 = "9. Any person (substitution for securities etc.)"),
'Options or Warrants'!C9878,
IF(
'Options or Warrants'!B9878 = "",
#N/A,
'Options or Warrants'!B9878)
)</f>
        <v>#N/A</v>
      </c>
      <c r="E9878" t="e">
        <f>IF(
OR('Options - Free Attaching'!B9878 = "8. Transferee of restricted securities", 'Options - Free Attaching'!B9878 = "9. Any person (substitution for securities etc.)"),
'Options - Free Attaching'!C9878,
IF(
'Options - Free Attaching'!B9878 = "",
#N/A,
'Options - Free Attaching'!B9878)
)</f>
        <v>#N/A</v>
      </c>
      <c r="F9878" t="e">
        <f>IF(
OR('Con. Notes - Conversion'!B9878 = "8. Transferee of restricted securities", 'Con. Notes - Conversion'!B9878 = "9. Any person (substitution for securities etc.)"),
'Con. Notes - Conversion'!C9878,
IF(
'Con. Notes - Conversion'!B9878 = "",
#N/A,
'Con. Notes - Conversion'!B9878)
)</f>
        <v>#N/A</v>
      </c>
      <c r="G9878" t="e">
        <f>IF(
OR('Con. Notes - No Conversion'!B9878 = "8. Transferee of restricted securities", 'Con. Notes - No Conversion'!B9878 = "9. Any person (substitution for securities etc.)"),
'Con. Notes - No Conversion'!C9878,
IF(
'Con. Notes - No Conversion'!B9878 = "",
#N/A,
'Con. Notes - No Conversion'!B9878)
)</f>
        <v>#N/A</v>
      </c>
    </row>
    <row r="9879" spans="1:7" x14ac:dyDescent="0.25">
      <c r="A9879" t="e">
        <f>IF(
OR(Shares!B9879 = "8. Transferee of restricted securities", Shares!B9879 = "9. Any person (substitution for securities etc.)"),
Shares!C9879,
IF(
Shares!B9879 = "",
#N/A,
Shares!B9879)
)</f>
        <v>#N/A</v>
      </c>
      <c r="B9879" t="e">
        <f>IF(
OR('Shares - LTR - Granted'!B9879 = "8. Transferee of restricted securities", 'Shares - LTR - Granted'!B9879 = "9. Any person (substitution for securities etc.)"),
'Shares - LTR - Granted'!C9879,
IF(
'Shares - LTR - Granted'!B9879 = "",
#N/A,
'Shares - LTR - Granted'!B9879)
)</f>
        <v>#N/A</v>
      </c>
      <c r="C9879" t="e">
        <f>IF(
OR('Performance Securities'!B9879 = "8. Transferee of restricted securities", 'Performance Securities'!B9879 = "9. Any person (substitution for securities etc.)"),
'Performance Securities'!C9879,
IF(
'Performance Securities'!B9879 = "",
#N/A,
'Performance Securities'!B9879)
)</f>
        <v>#N/A</v>
      </c>
      <c r="D9879" t="e">
        <f>IF(
OR('Options or Warrants'!B9879 = "8. Transferee of restricted securities", 'Options or Warrants'!B9879 = "9. Any person (substitution for securities etc.)"),
'Options or Warrants'!C9879,
IF(
'Options or Warrants'!B9879 = "",
#N/A,
'Options or Warrants'!B9879)
)</f>
        <v>#N/A</v>
      </c>
      <c r="E9879" t="e">
        <f>IF(
OR('Options - Free Attaching'!B9879 = "8. Transferee of restricted securities", 'Options - Free Attaching'!B9879 = "9. Any person (substitution for securities etc.)"),
'Options - Free Attaching'!C9879,
IF(
'Options - Free Attaching'!B9879 = "",
#N/A,
'Options - Free Attaching'!B9879)
)</f>
        <v>#N/A</v>
      </c>
      <c r="F9879" t="e">
        <f>IF(
OR('Con. Notes - Conversion'!B9879 = "8. Transferee of restricted securities", 'Con. Notes - Conversion'!B9879 = "9. Any person (substitution for securities etc.)"),
'Con. Notes - Conversion'!C9879,
IF(
'Con. Notes - Conversion'!B9879 = "",
#N/A,
'Con. Notes - Conversion'!B9879)
)</f>
        <v>#N/A</v>
      </c>
      <c r="G9879" t="e">
        <f>IF(
OR('Con. Notes - No Conversion'!B9879 = "8. Transferee of restricted securities", 'Con. Notes - No Conversion'!B9879 = "9. Any person (substitution for securities etc.)"),
'Con. Notes - No Conversion'!C9879,
IF(
'Con. Notes - No Conversion'!B9879 = "",
#N/A,
'Con. Notes - No Conversion'!B9879)
)</f>
        <v>#N/A</v>
      </c>
    </row>
    <row r="9880" spans="1:7" x14ac:dyDescent="0.25">
      <c r="A9880" t="e">
        <f>IF(
OR(Shares!B9880 = "8. Transferee of restricted securities", Shares!B9880 = "9. Any person (substitution for securities etc.)"),
Shares!C9880,
IF(
Shares!B9880 = "",
#N/A,
Shares!B9880)
)</f>
        <v>#N/A</v>
      </c>
      <c r="B9880" t="e">
        <f>IF(
OR('Shares - LTR - Granted'!B9880 = "8. Transferee of restricted securities", 'Shares - LTR - Granted'!B9880 = "9. Any person (substitution for securities etc.)"),
'Shares - LTR - Granted'!C9880,
IF(
'Shares - LTR - Granted'!B9880 = "",
#N/A,
'Shares - LTR - Granted'!B9880)
)</f>
        <v>#N/A</v>
      </c>
      <c r="C9880" t="e">
        <f>IF(
OR('Performance Securities'!B9880 = "8. Transferee of restricted securities", 'Performance Securities'!B9880 = "9. Any person (substitution for securities etc.)"),
'Performance Securities'!C9880,
IF(
'Performance Securities'!B9880 = "",
#N/A,
'Performance Securities'!B9880)
)</f>
        <v>#N/A</v>
      </c>
      <c r="D9880" t="e">
        <f>IF(
OR('Options or Warrants'!B9880 = "8. Transferee of restricted securities", 'Options or Warrants'!B9880 = "9. Any person (substitution for securities etc.)"),
'Options or Warrants'!C9880,
IF(
'Options or Warrants'!B9880 = "",
#N/A,
'Options or Warrants'!B9880)
)</f>
        <v>#N/A</v>
      </c>
      <c r="E9880" t="e">
        <f>IF(
OR('Options - Free Attaching'!B9880 = "8. Transferee of restricted securities", 'Options - Free Attaching'!B9880 = "9. Any person (substitution for securities etc.)"),
'Options - Free Attaching'!C9880,
IF(
'Options - Free Attaching'!B9880 = "",
#N/A,
'Options - Free Attaching'!B9880)
)</f>
        <v>#N/A</v>
      </c>
      <c r="F9880" t="e">
        <f>IF(
OR('Con. Notes - Conversion'!B9880 = "8. Transferee of restricted securities", 'Con. Notes - Conversion'!B9880 = "9. Any person (substitution for securities etc.)"),
'Con. Notes - Conversion'!C9880,
IF(
'Con. Notes - Conversion'!B9880 = "",
#N/A,
'Con. Notes - Conversion'!B9880)
)</f>
        <v>#N/A</v>
      </c>
      <c r="G9880" t="e">
        <f>IF(
OR('Con. Notes - No Conversion'!B9880 = "8. Transferee of restricted securities", 'Con. Notes - No Conversion'!B9880 = "9. Any person (substitution for securities etc.)"),
'Con. Notes - No Conversion'!C9880,
IF(
'Con. Notes - No Conversion'!B9880 = "",
#N/A,
'Con. Notes - No Conversion'!B9880)
)</f>
        <v>#N/A</v>
      </c>
    </row>
    <row r="9881" spans="1:7" x14ac:dyDescent="0.25">
      <c r="A9881" t="e">
        <f>IF(
OR(Shares!B9881 = "8. Transferee of restricted securities", Shares!B9881 = "9. Any person (substitution for securities etc.)"),
Shares!C9881,
IF(
Shares!B9881 = "",
#N/A,
Shares!B9881)
)</f>
        <v>#N/A</v>
      </c>
      <c r="B9881" t="e">
        <f>IF(
OR('Shares - LTR - Granted'!B9881 = "8. Transferee of restricted securities", 'Shares - LTR - Granted'!B9881 = "9. Any person (substitution for securities etc.)"),
'Shares - LTR - Granted'!C9881,
IF(
'Shares - LTR - Granted'!B9881 = "",
#N/A,
'Shares - LTR - Granted'!B9881)
)</f>
        <v>#N/A</v>
      </c>
      <c r="C9881" t="e">
        <f>IF(
OR('Performance Securities'!B9881 = "8. Transferee of restricted securities", 'Performance Securities'!B9881 = "9. Any person (substitution for securities etc.)"),
'Performance Securities'!C9881,
IF(
'Performance Securities'!B9881 = "",
#N/A,
'Performance Securities'!B9881)
)</f>
        <v>#N/A</v>
      </c>
      <c r="D9881" t="e">
        <f>IF(
OR('Options or Warrants'!B9881 = "8. Transferee of restricted securities", 'Options or Warrants'!B9881 = "9. Any person (substitution for securities etc.)"),
'Options or Warrants'!C9881,
IF(
'Options or Warrants'!B9881 = "",
#N/A,
'Options or Warrants'!B9881)
)</f>
        <v>#N/A</v>
      </c>
      <c r="E9881" t="e">
        <f>IF(
OR('Options - Free Attaching'!B9881 = "8. Transferee of restricted securities", 'Options - Free Attaching'!B9881 = "9. Any person (substitution for securities etc.)"),
'Options - Free Attaching'!C9881,
IF(
'Options - Free Attaching'!B9881 = "",
#N/A,
'Options - Free Attaching'!B9881)
)</f>
        <v>#N/A</v>
      </c>
      <c r="F9881" t="e">
        <f>IF(
OR('Con. Notes - Conversion'!B9881 = "8. Transferee of restricted securities", 'Con. Notes - Conversion'!B9881 = "9. Any person (substitution for securities etc.)"),
'Con. Notes - Conversion'!C9881,
IF(
'Con. Notes - Conversion'!B9881 = "",
#N/A,
'Con. Notes - Conversion'!B9881)
)</f>
        <v>#N/A</v>
      </c>
      <c r="G9881" t="e">
        <f>IF(
OR('Con. Notes - No Conversion'!B9881 = "8. Transferee of restricted securities", 'Con. Notes - No Conversion'!B9881 = "9. Any person (substitution for securities etc.)"),
'Con. Notes - No Conversion'!C9881,
IF(
'Con. Notes - No Conversion'!B9881 = "",
#N/A,
'Con. Notes - No Conversion'!B9881)
)</f>
        <v>#N/A</v>
      </c>
    </row>
    <row r="9882" spans="1:7" x14ac:dyDescent="0.25">
      <c r="A9882" t="e">
        <f>IF(
OR(Shares!B9882 = "8. Transferee of restricted securities", Shares!B9882 = "9. Any person (substitution for securities etc.)"),
Shares!C9882,
IF(
Shares!B9882 = "",
#N/A,
Shares!B9882)
)</f>
        <v>#N/A</v>
      </c>
      <c r="B9882" t="e">
        <f>IF(
OR('Shares - LTR - Granted'!B9882 = "8. Transferee of restricted securities", 'Shares - LTR - Granted'!B9882 = "9. Any person (substitution for securities etc.)"),
'Shares - LTR - Granted'!C9882,
IF(
'Shares - LTR - Granted'!B9882 = "",
#N/A,
'Shares - LTR - Granted'!B9882)
)</f>
        <v>#N/A</v>
      </c>
      <c r="C9882" t="e">
        <f>IF(
OR('Performance Securities'!B9882 = "8. Transferee of restricted securities", 'Performance Securities'!B9882 = "9. Any person (substitution for securities etc.)"),
'Performance Securities'!C9882,
IF(
'Performance Securities'!B9882 = "",
#N/A,
'Performance Securities'!B9882)
)</f>
        <v>#N/A</v>
      </c>
      <c r="D9882" t="e">
        <f>IF(
OR('Options or Warrants'!B9882 = "8. Transferee of restricted securities", 'Options or Warrants'!B9882 = "9. Any person (substitution for securities etc.)"),
'Options or Warrants'!C9882,
IF(
'Options or Warrants'!B9882 = "",
#N/A,
'Options or Warrants'!B9882)
)</f>
        <v>#N/A</v>
      </c>
      <c r="E9882" t="e">
        <f>IF(
OR('Options - Free Attaching'!B9882 = "8. Transferee of restricted securities", 'Options - Free Attaching'!B9882 = "9. Any person (substitution for securities etc.)"),
'Options - Free Attaching'!C9882,
IF(
'Options - Free Attaching'!B9882 = "",
#N/A,
'Options - Free Attaching'!B9882)
)</f>
        <v>#N/A</v>
      </c>
      <c r="F9882" t="e">
        <f>IF(
OR('Con. Notes - Conversion'!B9882 = "8. Transferee of restricted securities", 'Con. Notes - Conversion'!B9882 = "9. Any person (substitution for securities etc.)"),
'Con. Notes - Conversion'!C9882,
IF(
'Con. Notes - Conversion'!B9882 = "",
#N/A,
'Con. Notes - Conversion'!B9882)
)</f>
        <v>#N/A</v>
      </c>
      <c r="G9882" t="e">
        <f>IF(
OR('Con. Notes - No Conversion'!B9882 = "8. Transferee of restricted securities", 'Con. Notes - No Conversion'!B9882 = "9. Any person (substitution for securities etc.)"),
'Con. Notes - No Conversion'!C9882,
IF(
'Con. Notes - No Conversion'!B9882 = "",
#N/A,
'Con. Notes - No Conversion'!B9882)
)</f>
        <v>#N/A</v>
      </c>
    </row>
    <row r="9883" spans="1:7" x14ac:dyDescent="0.25">
      <c r="A9883" t="e">
        <f>IF(
OR(Shares!B9883 = "8. Transferee of restricted securities", Shares!B9883 = "9. Any person (substitution for securities etc.)"),
Shares!C9883,
IF(
Shares!B9883 = "",
#N/A,
Shares!B9883)
)</f>
        <v>#N/A</v>
      </c>
      <c r="B9883" t="e">
        <f>IF(
OR('Shares - LTR - Granted'!B9883 = "8. Transferee of restricted securities", 'Shares - LTR - Granted'!B9883 = "9. Any person (substitution for securities etc.)"),
'Shares - LTR - Granted'!C9883,
IF(
'Shares - LTR - Granted'!B9883 = "",
#N/A,
'Shares - LTR - Granted'!B9883)
)</f>
        <v>#N/A</v>
      </c>
      <c r="C9883" t="e">
        <f>IF(
OR('Performance Securities'!B9883 = "8. Transferee of restricted securities", 'Performance Securities'!B9883 = "9. Any person (substitution for securities etc.)"),
'Performance Securities'!C9883,
IF(
'Performance Securities'!B9883 = "",
#N/A,
'Performance Securities'!B9883)
)</f>
        <v>#N/A</v>
      </c>
      <c r="D9883" t="e">
        <f>IF(
OR('Options or Warrants'!B9883 = "8. Transferee of restricted securities", 'Options or Warrants'!B9883 = "9. Any person (substitution for securities etc.)"),
'Options or Warrants'!C9883,
IF(
'Options or Warrants'!B9883 = "",
#N/A,
'Options or Warrants'!B9883)
)</f>
        <v>#N/A</v>
      </c>
      <c r="E9883" t="e">
        <f>IF(
OR('Options - Free Attaching'!B9883 = "8. Transferee of restricted securities", 'Options - Free Attaching'!B9883 = "9. Any person (substitution for securities etc.)"),
'Options - Free Attaching'!C9883,
IF(
'Options - Free Attaching'!B9883 = "",
#N/A,
'Options - Free Attaching'!B9883)
)</f>
        <v>#N/A</v>
      </c>
      <c r="F9883" t="e">
        <f>IF(
OR('Con. Notes - Conversion'!B9883 = "8. Transferee of restricted securities", 'Con. Notes - Conversion'!B9883 = "9. Any person (substitution for securities etc.)"),
'Con. Notes - Conversion'!C9883,
IF(
'Con. Notes - Conversion'!B9883 = "",
#N/A,
'Con. Notes - Conversion'!B9883)
)</f>
        <v>#N/A</v>
      </c>
      <c r="G9883" t="e">
        <f>IF(
OR('Con. Notes - No Conversion'!B9883 = "8. Transferee of restricted securities", 'Con. Notes - No Conversion'!B9883 = "9. Any person (substitution for securities etc.)"),
'Con. Notes - No Conversion'!C9883,
IF(
'Con. Notes - No Conversion'!B9883 = "",
#N/A,
'Con. Notes - No Conversion'!B9883)
)</f>
        <v>#N/A</v>
      </c>
    </row>
    <row r="9884" spans="1:7" x14ac:dyDescent="0.25">
      <c r="A9884" t="e">
        <f>IF(
OR(Shares!B9884 = "8. Transferee of restricted securities", Shares!B9884 = "9. Any person (substitution for securities etc.)"),
Shares!C9884,
IF(
Shares!B9884 = "",
#N/A,
Shares!B9884)
)</f>
        <v>#N/A</v>
      </c>
      <c r="B9884" t="e">
        <f>IF(
OR('Shares - LTR - Granted'!B9884 = "8. Transferee of restricted securities", 'Shares - LTR - Granted'!B9884 = "9. Any person (substitution for securities etc.)"),
'Shares - LTR - Granted'!C9884,
IF(
'Shares - LTR - Granted'!B9884 = "",
#N/A,
'Shares - LTR - Granted'!B9884)
)</f>
        <v>#N/A</v>
      </c>
      <c r="C9884" t="e">
        <f>IF(
OR('Performance Securities'!B9884 = "8. Transferee of restricted securities", 'Performance Securities'!B9884 = "9. Any person (substitution for securities etc.)"),
'Performance Securities'!C9884,
IF(
'Performance Securities'!B9884 = "",
#N/A,
'Performance Securities'!B9884)
)</f>
        <v>#N/A</v>
      </c>
      <c r="D9884" t="e">
        <f>IF(
OR('Options or Warrants'!B9884 = "8. Transferee of restricted securities", 'Options or Warrants'!B9884 = "9. Any person (substitution for securities etc.)"),
'Options or Warrants'!C9884,
IF(
'Options or Warrants'!B9884 = "",
#N/A,
'Options or Warrants'!B9884)
)</f>
        <v>#N/A</v>
      </c>
      <c r="E9884" t="e">
        <f>IF(
OR('Options - Free Attaching'!B9884 = "8. Transferee of restricted securities", 'Options - Free Attaching'!B9884 = "9. Any person (substitution for securities etc.)"),
'Options - Free Attaching'!C9884,
IF(
'Options - Free Attaching'!B9884 = "",
#N/A,
'Options - Free Attaching'!B9884)
)</f>
        <v>#N/A</v>
      </c>
      <c r="F9884" t="e">
        <f>IF(
OR('Con. Notes - Conversion'!B9884 = "8. Transferee of restricted securities", 'Con. Notes - Conversion'!B9884 = "9. Any person (substitution for securities etc.)"),
'Con. Notes - Conversion'!C9884,
IF(
'Con. Notes - Conversion'!B9884 = "",
#N/A,
'Con. Notes - Conversion'!B9884)
)</f>
        <v>#N/A</v>
      </c>
      <c r="G9884" t="e">
        <f>IF(
OR('Con. Notes - No Conversion'!B9884 = "8. Transferee of restricted securities", 'Con. Notes - No Conversion'!B9884 = "9. Any person (substitution for securities etc.)"),
'Con. Notes - No Conversion'!C9884,
IF(
'Con. Notes - No Conversion'!B9884 = "",
#N/A,
'Con. Notes - No Conversion'!B9884)
)</f>
        <v>#N/A</v>
      </c>
    </row>
    <row r="9885" spans="1:7" x14ac:dyDescent="0.25">
      <c r="A9885" t="e">
        <f>IF(
OR(Shares!B9885 = "8. Transferee of restricted securities", Shares!B9885 = "9. Any person (substitution for securities etc.)"),
Shares!C9885,
IF(
Shares!B9885 = "",
#N/A,
Shares!B9885)
)</f>
        <v>#N/A</v>
      </c>
      <c r="B9885" t="e">
        <f>IF(
OR('Shares - LTR - Granted'!B9885 = "8. Transferee of restricted securities", 'Shares - LTR - Granted'!B9885 = "9. Any person (substitution for securities etc.)"),
'Shares - LTR - Granted'!C9885,
IF(
'Shares - LTR - Granted'!B9885 = "",
#N/A,
'Shares - LTR - Granted'!B9885)
)</f>
        <v>#N/A</v>
      </c>
      <c r="C9885" t="e">
        <f>IF(
OR('Performance Securities'!B9885 = "8. Transferee of restricted securities", 'Performance Securities'!B9885 = "9. Any person (substitution for securities etc.)"),
'Performance Securities'!C9885,
IF(
'Performance Securities'!B9885 = "",
#N/A,
'Performance Securities'!B9885)
)</f>
        <v>#N/A</v>
      </c>
      <c r="D9885" t="e">
        <f>IF(
OR('Options or Warrants'!B9885 = "8. Transferee of restricted securities", 'Options or Warrants'!B9885 = "9. Any person (substitution for securities etc.)"),
'Options or Warrants'!C9885,
IF(
'Options or Warrants'!B9885 = "",
#N/A,
'Options or Warrants'!B9885)
)</f>
        <v>#N/A</v>
      </c>
      <c r="E9885" t="e">
        <f>IF(
OR('Options - Free Attaching'!B9885 = "8. Transferee of restricted securities", 'Options - Free Attaching'!B9885 = "9. Any person (substitution for securities etc.)"),
'Options - Free Attaching'!C9885,
IF(
'Options - Free Attaching'!B9885 = "",
#N/A,
'Options - Free Attaching'!B9885)
)</f>
        <v>#N/A</v>
      </c>
      <c r="F9885" t="e">
        <f>IF(
OR('Con. Notes - Conversion'!B9885 = "8. Transferee of restricted securities", 'Con. Notes - Conversion'!B9885 = "9. Any person (substitution for securities etc.)"),
'Con. Notes - Conversion'!C9885,
IF(
'Con. Notes - Conversion'!B9885 = "",
#N/A,
'Con. Notes - Conversion'!B9885)
)</f>
        <v>#N/A</v>
      </c>
      <c r="G9885" t="e">
        <f>IF(
OR('Con. Notes - No Conversion'!B9885 = "8. Transferee of restricted securities", 'Con. Notes - No Conversion'!B9885 = "9. Any person (substitution for securities etc.)"),
'Con. Notes - No Conversion'!C9885,
IF(
'Con. Notes - No Conversion'!B9885 = "",
#N/A,
'Con. Notes - No Conversion'!B9885)
)</f>
        <v>#N/A</v>
      </c>
    </row>
    <row r="9886" spans="1:7" x14ac:dyDescent="0.25">
      <c r="A9886" t="e">
        <f>IF(
OR(Shares!B9886 = "8. Transferee of restricted securities", Shares!B9886 = "9. Any person (substitution for securities etc.)"),
Shares!C9886,
IF(
Shares!B9886 = "",
#N/A,
Shares!B9886)
)</f>
        <v>#N/A</v>
      </c>
      <c r="B9886" t="e">
        <f>IF(
OR('Shares - LTR - Granted'!B9886 = "8. Transferee of restricted securities", 'Shares - LTR - Granted'!B9886 = "9. Any person (substitution for securities etc.)"),
'Shares - LTR - Granted'!C9886,
IF(
'Shares - LTR - Granted'!B9886 = "",
#N/A,
'Shares - LTR - Granted'!B9886)
)</f>
        <v>#N/A</v>
      </c>
      <c r="C9886" t="e">
        <f>IF(
OR('Performance Securities'!B9886 = "8. Transferee of restricted securities", 'Performance Securities'!B9886 = "9. Any person (substitution for securities etc.)"),
'Performance Securities'!C9886,
IF(
'Performance Securities'!B9886 = "",
#N/A,
'Performance Securities'!B9886)
)</f>
        <v>#N/A</v>
      </c>
      <c r="D9886" t="e">
        <f>IF(
OR('Options or Warrants'!B9886 = "8. Transferee of restricted securities", 'Options or Warrants'!B9886 = "9. Any person (substitution for securities etc.)"),
'Options or Warrants'!C9886,
IF(
'Options or Warrants'!B9886 = "",
#N/A,
'Options or Warrants'!B9886)
)</f>
        <v>#N/A</v>
      </c>
      <c r="E9886" t="e">
        <f>IF(
OR('Options - Free Attaching'!B9886 = "8. Transferee of restricted securities", 'Options - Free Attaching'!B9886 = "9. Any person (substitution for securities etc.)"),
'Options - Free Attaching'!C9886,
IF(
'Options - Free Attaching'!B9886 = "",
#N/A,
'Options - Free Attaching'!B9886)
)</f>
        <v>#N/A</v>
      </c>
      <c r="F9886" t="e">
        <f>IF(
OR('Con. Notes - Conversion'!B9886 = "8. Transferee of restricted securities", 'Con. Notes - Conversion'!B9886 = "9. Any person (substitution for securities etc.)"),
'Con. Notes - Conversion'!C9886,
IF(
'Con. Notes - Conversion'!B9886 = "",
#N/A,
'Con. Notes - Conversion'!B9886)
)</f>
        <v>#N/A</v>
      </c>
      <c r="G9886" t="e">
        <f>IF(
OR('Con. Notes - No Conversion'!B9886 = "8. Transferee of restricted securities", 'Con. Notes - No Conversion'!B9886 = "9. Any person (substitution for securities etc.)"),
'Con. Notes - No Conversion'!C9886,
IF(
'Con. Notes - No Conversion'!B9886 = "",
#N/A,
'Con. Notes - No Conversion'!B9886)
)</f>
        <v>#N/A</v>
      </c>
    </row>
    <row r="9887" spans="1:7" x14ac:dyDescent="0.25">
      <c r="A9887" t="e">
        <f>IF(
OR(Shares!B9887 = "8. Transferee of restricted securities", Shares!B9887 = "9. Any person (substitution for securities etc.)"),
Shares!C9887,
IF(
Shares!B9887 = "",
#N/A,
Shares!B9887)
)</f>
        <v>#N/A</v>
      </c>
      <c r="B9887" t="e">
        <f>IF(
OR('Shares - LTR - Granted'!B9887 = "8. Transferee of restricted securities", 'Shares - LTR - Granted'!B9887 = "9. Any person (substitution for securities etc.)"),
'Shares - LTR - Granted'!C9887,
IF(
'Shares - LTR - Granted'!B9887 = "",
#N/A,
'Shares - LTR - Granted'!B9887)
)</f>
        <v>#N/A</v>
      </c>
      <c r="C9887" t="e">
        <f>IF(
OR('Performance Securities'!B9887 = "8. Transferee of restricted securities", 'Performance Securities'!B9887 = "9. Any person (substitution for securities etc.)"),
'Performance Securities'!C9887,
IF(
'Performance Securities'!B9887 = "",
#N/A,
'Performance Securities'!B9887)
)</f>
        <v>#N/A</v>
      </c>
      <c r="D9887" t="e">
        <f>IF(
OR('Options or Warrants'!B9887 = "8. Transferee of restricted securities", 'Options or Warrants'!B9887 = "9. Any person (substitution for securities etc.)"),
'Options or Warrants'!C9887,
IF(
'Options or Warrants'!B9887 = "",
#N/A,
'Options or Warrants'!B9887)
)</f>
        <v>#N/A</v>
      </c>
      <c r="E9887" t="e">
        <f>IF(
OR('Options - Free Attaching'!B9887 = "8. Transferee of restricted securities", 'Options - Free Attaching'!B9887 = "9. Any person (substitution for securities etc.)"),
'Options - Free Attaching'!C9887,
IF(
'Options - Free Attaching'!B9887 = "",
#N/A,
'Options - Free Attaching'!B9887)
)</f>
        <v>#N/A</v>
      </c>
      <c r="F9887" t="e">
        <f>IF(
OR('Con. Notes - Conversion'!B9887 = "8. Transferee of restricted securities", 'Con. Notes - Conversion'!B9887 = "9. Any person (substitution for securities etc.)"),
'Con. Notes - Conversion'!C9887,
IF(
'Con. Notes - Conversion'!B9887 = "",
#N/A,
'Con. Notes - Conversion'!B9887)
)</f>
        <v>#N/A</v>
      </c>
      <c r="G9887" t="e">
        <f>IF(
OR('Con. Notes - No Conversion'!B9887 = "8. Transferee of restricted securities", 'Con. Notes - No Conversion'!B9887 = "9. Any person (substitution for securities etc.)"),
'Con. Notes - No Conversion'!C9887,
IF(
'Con. Notes - No Conversion'!B9887 = "",
#N/A,
'Con. Notes - No Conversion'!B9887)
)</f>
        <v>#N/A</v>
      </c>
    </row>
    <row r="9888" spans="1:7" x14ac:dyDescent="0.25">
      <c r="A9888" t="e">
        <f>IF(
OR(Shares!B9888 = "8. Transferee of restricted securities", Shares!B9888 = "9. Any person (substitution for securities etc.)"),
Shares!C9888,
IF(
Shares!B9888 = "",
#N/A,
Shares!B9888)
)</f>
        <v>#N/A</v>
      </c>
      <c r="B9888" t="e">
        <f>IF(
OR('Shares - LTR - Granted'!B9888 = "8. Transferee of restricted securities", 'Shares - LTR - Granted'!B9888 = "9. Any person (substitution for securities etc.)"),
'Shares - LTR - Granted'!C9888,
IF(
'Shares - LTR - Granted'!B9888 = "",
#N/A,
'Shares - LTR - Granted'!B9888)
)</f>
        <v>#N/A</v>
      </c>
      <c r="C9888" t="e">
        <f>IF(
OR('Performance Securities'!B9888 = "8. Transferee of restricted securities", 'Performance Securities'!B9888 = "9. Any person (substitution for securities etc.)"),
'Performance Securities'!C9888,
IF(
'Performance Securities'!B9888 = "",
#N/A,
'Performance Securities'!B9888)
)</f>
        <v>#N/A</v>
      </c>
      <c r="D9888" t="e">
        <f>IF(
OR('Options or Warrants'!B9888 = "8. Transferee of restricted securities", 'Options or Warrants'!B9888 = "9. Any person (substitution for securities etc.)"),
'Options or Warrants'!C9888,
IF(
'Options or Warrants'!B9888 = "",
#N/A,
'Options or Warrants'!B9888)
)</f>
        <v>#N/A</v>
      </c>
      <c r="E9888" t="e">
        <f>IF(
OR('Options - Free Attaching'!B9888 = "8. Transferee of restricted securities", 'Options - Free Attaching'!B9888 = "9. Any person (substitution for securities etc.)"),
'Options - Free Attaching'!C9888,
IF(
'Options - Free Attaching'!B9888 = "",
#N/A,
'Options - Free Attaching'!B9888)
)</f>
        <v>#N/A</v>
      </c>
      <c r="F9888" t="e">
        <f>IF(
OR('Con. Notes - Conversion'!B9888 = "8. Transferee of restricted securities", 'Con. Notes - Conversion'!B9888 = "9. Any person (substitution for securities etc.)"),
'Con. Notes - Conversion'!C9888,
IF(
'Con. Notes - Conversion'!B9888 = "",
#N/A,
'Con. Notes - Conversion'!B9888)
)</f>
        <v>#N/A</v>
      </c>
      <c r="G9888" t="e">
        <f>IF(
OR('Con. Notes - No Conversion'!B9888 = "8. Transferee of restricted securities", 'Con. Notes - No Conversion'!B9888 = "9. Any person (substitution for securities etc.)"),
'Con. Notes - No Conversion'!C9888,
IF(
'Con. Notes - No Conversion'!B9888 = "",
#N/A,
'Con. Notes - No Conversion'!B9888)
)</f>
        <v>#N/A</v>
      </c>
    </row>
    <row r="9889" spans="1:7" x14ac:dyDescent="0.25">
      <c r="A9889" t="e">
        <f>IF(
OR(Shares!B9889 = "8. Transferee of restricted securities", Shares!B9889 = "9. Any person (substitution for securities etc.)"),
Shares!C9889,
IF(
Shares!B9889 = "",
#N/A,
Shares!B9889)
)</f>
        <v>#N/A</v>
      </c>
      <c r="B9889" t="e">
        <f>IF(
OR('Shares - LTR - Granted'!B9889 = "8. Transferee of restricted securities", 'Shares - LTR - Granted'!B9889 = "9. Any person (substitution for securities etc.)"),
'Shares - LTR - Granted'!C9889,
IF(
'Shares - LTR - Granted'!B9889 = "",
#N/A,
'Shares - LTR - Granted'!B9889)
)</f>
        <v>#N/A</v>
      </c>
      <c r="C9889" t="e">
        <f>IF(
OR('Performance Securities'!B9889 = "8. Transferee of restricted securities", 'Performance Securities'!B9889 = "9. Any person (substitution for securities etc.)"),
'Performance Securities'!C9889,
IF(
'Performance Securities'!B9889 = "",
#N/A,
'Performance Securities'!B9889)
)</f>
        <v>#N/A</v>
      </c>
      <c r="D9889" t="e">
        <f>IF(
OR('Options or Warrants'!B9889 = "8. Transferee of restricted securities", 'Options or Warrants'!B9889 = "9. Any person (substitution for securities etc.)"),
'Options or Warrants'!C9889,
IF(
'Options or Warrants'!B9889 = "",
#N/A,
'Options or Warrants'!B9889)
)</f>
        <v>#N/A</v>
      </c>
      <c r="E9889" t="e">
        <f>IF(
OR('Options - Free Attaching'!B9889 = "8. Transferee of restricted securities", 'Options - Free Attaching'!B9889 = "9. Any person (substitution for securities etc.)"),
'Options - Free Attaching'!C9889,
IF(
'Options - Free Attaching'!B9889 = "",
#N/A,
'Options - Free Attaching'!B9889)
)</f>
        <v>#N/A</v>
      </c>
      <c r="F9889" t="e">
        <f>IF(
OR('Con. Notes - Conversion'!B9889 = "8. Transferee of restricted securities", 'Con. Notes - Conversion'!B9889 = "9. Any person (substitution for securities etc.)"),
'Con. Notes - Conversion'!C9889,
IF(
'Con. Notes - Conversion'!B9889 = "",
#N/A,
'Con. Notes - Conversion'!B9889)
)</f>
        <v>#N/A</v>
      </c>
      <c r="G9889" t="e">
        <f>IF(
OR('Con. Notes - No Conversion'!B9889 = "8. Transferee of restricted securities", 'Con. Notes - No Conversion'!B9889 = "9. Any person (substitution for securities etc.)"),
'Con. Notes - No Conversion'!C9889,
IF(
'Con. Notes - No Conversion'!B9889 = "",
#N/A,
'Con. Notes - No Conversion'!B9889)
)</f>
        <v>#N/A</v>
      </c>
    </row>
    <row r="9890" spans="1:7" x14ac:dyDescent="0.25">
      <c r="A9890" t="e">
        <f>IF(
OR(Shares!B9890 = "8. Transferee of restricted securities", Shares!B9890 = "9. Any person (substitution for securities etc.)"),
Shares!C9890,
IF(
Shares!B9890 = "",
#N/A,
Shares!B9890)
)</f>
        <v>#N/A</v>
      </c>
      <c r="B9890" t="e">
        <f>IF(
OR('Shares - LTR - Granted'!B9890 = "8. Transferee of restricted securities", 'Shares - LTR - Granted'!B9890 = "9. Any person (substitution for securities etc.)"),
'Shares - LTR - Granted'!C9890,
IF(
'Shares - LTR - Granted'!B9890 = "",
#N/A,
'Shares - LTR - Granted'!B9890)
)</f>
        <v>#N/A</v>
      </c>
      <c r="C9890" t="e">
        <f>IF(
OR('Performance Securities'!B9890 = "8. Transferee of restricted securities", 'Performance Securities'!B9890 = "9. Any person (substitution for securities etc.)"),
'Performance Securities'!C9890,
IF(
'Performance Securities'!B9890 = "",
#N/A,
'Performance Securities'!B9890)
)</f>
        <v>#N/A</v>
      </c>
      <c r="D9890" t="e">
        <f>IF(
OR('Options or Warrants'!B9890 = "8. Transferee of restricted securities", 'Options or Warrants'!B9890 = "9. Any person (substitution for securities etc.)"),
'Options or Warrants'!C9890,
IF(
'Options or Warrants'!B9890 = "",
#N/A,
'Options or Warrants'!B9890)
)</f>
        <v>#N/A</v>
      </c>
      <c r="E9890" t="e">
        <f>IF(
OR('Options - Free Attaching'!B9890 = "8. Transferee of restricted securities", 'Options - Free Attaching'!B9890 = "9. Any person (substitution for securities etc.)"),
'Options - Free Attaching'!C9890,
IF(
'Options - Free Attaching'!B9890 = "",
#N/A,
'Options - Free Attaching'!B9890)
)</f>
        <v>#N/A</v>
      </c>
      <c r="F9890" t="e">
        <f>IF(
OR('Con. Notes - Conversion'!B9890 = "8. Transferee of restricted securities", 'Con. Notes - Conversion'!B9890 = "9. Any person (substitution for securities etc.)"),
'Con. Notes - Conversion'!C9890,
IF(
'Con. Notes - Conversion'!B9890 = "",
#N/A,
'Con. Notes - Conversion'!B9890)
)</f>
        <v>#N/A</v>
      </c>
      <c r="G9890" t="e">
        <f>IF(
OR('Con. Notes - No Conversion'!B9890 = "8. Transferee of restricted securities", 'Con. Notes - No Conversion'!B9890 = "9. Any person (substitution for securities etc.)"),
'Con. Notes - No Conversion'!C9890,
IF(
'Con. Notes - No Conversion'!B9890 = "",
#N/A,
'Con. Notes - No Conversion'!B9890)
)</f>
        <v>#N/A</v>
      </c>
    </row>
    <row r="9891" spans="1:7" x14ac:dyDescent="0.25">
      <c r="A9891" t="e">
        <f>IF(
OR(Shares!B9891 = "8. Transferee of restricted securities", Shares!B9891 = "9. Any person (substitution for securities etc.)"),
Shares!C9891,
IF(
Shares!B9891 = "",
#N/A,
Shares!B9891)
)</f>
        <v>#N/A</v>
      </c>
      <c r="B9891" t="e">
        <f>IF(
OR('Shares - LTR - Granted'!B9891 = "8. Transferee of restricted securities", 'Shares - LTR - Granted'!B9891 = "9. Any person (substitution for securities etc.)"),
'Shares - LTR - Granted'!C9891,
IF(
'Shares - LTR - Granted'!B9891 = "",
#N/A,
'Shares - LTR - Granted'!B9891)
)</f>
        <v>#N/A</v>
      </c>
      <c r="C9891" t="e">
        <f>IF(
OR('Performance Securities'!B9891 = "8. Transferee of restricted securities", 'Performance Securities'!B9891 = "9. Any person (substitution for securities etc.)"),
'Performance Securities'!C9891,
IF(
'Performance Securities'!B9891 = "",
#N/A,
'Performance Securities'!B9891)
)</f>
        <v>#N/A</v>
      </c>
      <c r="D9891" t="e">
        <f>IF(
OR('Options or Warrants'!B9891 = "8. Transferee of restricted securities", 'Options or Warrants'!B9891 = "9. Any person (substitution for securities etc.)"),
'Options or Warrants'!C9891,
IF(
'Options or Warrants'!B9891 = "",
#N/A,
'Options or Warrants'!B9891)
)</f>
        <v>#N/A</v>
      </c>
      <c r="E9891" t="e">
        <f>IF(
OR('Options - Free Attaching'!B9891 = "8. Transferee of restricted securities", 'Options - Free Attaching'!B9891 = "9. Any person (substitution for securities etc.)"),
'Options - Free Attaching'!C9891,
IF(
'Options - Free Attaching'!B9891 = "",
#N/A,
'Options - Free Attaching'!B9891)
)</f>
        <v>#N/A</v>
      </c>
      <c r="F9891" t="e">
        <f>IF(
OR('Con. Notes - Conversion'!B9891 = "8. Transferee of restricted securities", 'Con. Notes - Conversion'!B9891 = "9. Any person (substitution for securities etc.)"),
'Con. Notes - Conversion'!C9891,
IF(
'Con. Notes - Conversion'!B9891 = "",
#N/A,
'Con. Notes - Conversion'!B9891)
)</f>
        <v>#N/A</v>
      </c>
      <c r="G9891" t="e">
        <f>IF(
OR('Con. Notes - No Conversion'!B9891 = "8. Transferee of restricted securities", 'Con. Notes - No Conversion'!B9891 = "9. Any person (substitution for securities etc.)"),
'Con. Notes - No Conversion'!C9891,
IF(
'Con. Notes - No Conversion'!B9891 = "",
#N/A,
'Con. Notes - No Conversion'!B9891)
)</f>
        <v>#N/A</v>
      </c>
    </row>
    <row r="9892" spans="1:7" x14ac:dyDescent="0.25">
      <c r="A9892" t="e">
        <f>IF(
OR(Shares!B9892 = "8. Transferee of restricted securities", Shares!B9892 = "9. Any person (substitution for securities etc.)"),
Shares!C9892,
IF(
Shares!B9892 = "",
#N/A,
Shares!B9892)
)</f>
        <v>#N/A</v>
      </c>
      <c r="B9892" t="e">
        <f>IF(
OR('Shares - LTR - Granted'!B9892 = "8. Transferee of restricted securities", 'Shares - LTR - Granted'!B9892 = "9. Any person (substitution for securities etc.)"),
'Shares - LTR - Granted'!C9892,
IF(
'Shares - LTR - Granted'!B9892 = "",
#N/A,
'Shares - LTR - Granted'!B9892)
)</f>
        <v>#N/A</v>
      </c>
      <c r="C9892" t="e">
        <f>IF(
OR('Performance Securities'!B9892 = "8. Transferee of restricted securities", 'Performance Securities'!B9892 = "9. Any person (substitution for securities etc.)"),
'Performance Securities'!C9892,
IF(
'Performance Securities'!B9892 = "",
#N/A,
'Performance Securities'!B9892)
)</f>
        <v>#N/A</v>
      </c>
      <c r="D9892" t="e">
        <f>IF(
OR('Options or Warrants'!B9892 = "8. Transferee of restricted securities", 'Options or Warrants'!B9892 = "9. Any person (substitution for securities etc.)"),
'Options or Warrants'!C9892,
IF(
'Options or Warrants'!B9892 = "",
#N/A,
'Options or Warrants'!B9892)
)</f>
        <v>#N/A</v>
      </c>
      <c r="E9892" t="e">
        <f>IF(
OR('Options - Free Attaching'!B9892 = "8. Transferee of restricted securities", 'Options - Free Attaching'!B9892 = "9. Any person (substitution for securities etc.)"),
'Options - Free Attaching'!C9892,
IF(
'Options - Free Attaching'!B9892 = "",
#N/A,
'Options - Free Attaching'!B9892)
)</f>
        <v>#N/A</v>
      </c>
      <c r="F9892" t="e">
        <f>IF(
OR('Con. Notes - Conversion'!B9892 = "8. Transferee of restricted securities", 'Con. Notes - Conversion'!B9892 = "9. Any person (substitution for securities etc.)"),
'Con. Notes - Conversion'!C9892,
IF(
'Con. Notes - Conversion'!B9892 = "",
#N/A,
'Con. Notes - Conversion'!B9892)
)</f>
        <v>#N/A</v>
      </c>
      <c r="G9892" t="e">
        <f>IF(
OR('Con. Notes - No Conversion'!B9892 = "8. Transferee of restricted securities", 'Con. Notes - No Conversion'!B9892 = "9. Any person (substitution for securities etc.)"),
'Con. Notes - No Conversion'!C9892,
IF(
'Con. Notes - No Conversion'!B9892 = "",
#N/A,
'Con. Notes - No Conversion'!B9892)
)</f>
        <v>#N/A</v>
      </c>
    </row>
    <row r="9893" spans="1:7" x14ac:dyDescent="0.25">
      <c r="A9893" t="e">
        <f>IF(
OR(Shares!B9893 = "8. Transferee of restricted securities", Shares!B9893 = "9. Any person (substitution for securities etc.)"),
Shares!C9893,
IF(
Shares!B9893 = "",
#N/A,
Shares!B9893)
)</f>
        <v>#N/A</v>
      </c>
      <c r="B9893" t="e">
        <f>IF(
OR('Shares - LTR - Granted'!B9893 = "8. Transferee of restricted securities", 'Shares - LTR - Granted'!B9893 = "9. Any person (substitution for securities etc.)"),
'Shares - LTR - Granted'!C9893,
IF(
'Shares - LTR - Granted'!B9893 = "",
#N/A,
'Shares - LTR - Granted'!B9893)
)</f>
        <v>#N/A</v>
      </c>
      <c r="C9893" t="e">
        <f>IF(
OR('Performance Securities'!B9893 = "8. Transferee of restricted securities", 'Performance Securities'!B9893 = "9. Any person (substitution for securities etc.)"),
'Performance Securities'!C9893,
IF(
'Performance Securities'!B9893 = "",
#N/A,
'Performance Securities'!B9893)
)</f>
        <v>#N/A</v>
      </c>
      <c r="D9893" t="e">
        <f>IF(
OR('Options or Warrants'!B9893 = "8. Transferee of restricted securities", 'Options or Warrants'!B9893 = "9. Any person (substitution for securities etc.)"),
'Options or Warrants'!C9893,
IF(
'Options or Warrants'!B9893 = "",
#N/A,
'Options or Warrants'!B9893)
)</f>
        <v>#N/A</v>
      </c>
      <c r="E9893" t="e">
        <f>IF(
OR('Options - Free Attaching'!B9893 = "8. Transferee of restricted securities", 'Options - Free Attaching'!B9893 = "9. Any person (substitution for securities etc.)"),
'Options - Free Attaching'!C9893,
IF(
'Options - Free Attaching'!B9893 = "",
#N/A,
'Options - Free Attaching'!B9893)
)</f>
        <v>#N/A</v>
      </c>
      <c r="F9893" t="e">
        <f>IF(
OR('Con. Notes - Conversion'!B9893 = "8. Transferee of restricted securities", 'Con. Notes - Conversion'!B9893 = "9. Any person (substitution for securities etc.)"),
'Con. Notes - Conversion'!C9893,
IF(
'Con. Notes - Conversion'!B9893 = "",
#N/A,
'Con. Notes - Conversion'!B9893)
)</f>
        <v>#N/A</v>
      </c>
      <c r="G9893" t="e">
        <f>IF(
OR('Con. Notes - No Conversion'!B9893 = "8. Transferee of restricted securities", 'Con. Notes - No Conversion'!B9893 = "9. Any person (substitution for securities etc.)"),
'Con. Notes - No Conversion'!C9893,
IF(
'Con. Notes - No Conversion'!B9893 = "",
#N/A,
'Con. Notes - No Conversion'!B9893)
)</f>
        <v>#N/A</v>
      </c>
    </row>
    <row r="9894" spans="1:7" x14ac:dyDescent="0.25">
      <c r="A9894" t="e">
        <f>IF(
OR(Shares!B9894 = "8. Transferee of restricted securities", Shares!B9894 = "9. Any person (substitution for securities etc.)"),
Shares!C9894,
IF(
Shares!B9894 = "",
#N/A,
Shares!B9894)
)</f>
        <v>#N/A</v>
      </c>
      <c r="B9894" t="e">
        <f>IF(
OR('Shares - LTR - Granted'!B9894 = "8. Transferee of restricted securities", 'Shares - LTR - Granted'!B9894 = "9. Any person (substitution for securities etc.)"),
'Shares - LTR - Granted'!C9894,
IF(
'Shares - LTR - Granted'!B9894 = "",
#N/A,
'Shares - LTR - Granted'!B9894)
)</f>
        <v>#N/A</v>
      </c>
      <c r="C9894" t="e">
        <f>IF(
OR('Performance Securities'!B9894 = "8. Transferee of restricted securities", 'Performance Securities'!B9894 = "9. Any person (substitution for securities etc.)"),
'Performance Securities'!C9894,
IF(
'Performance Securities'!B9894 = "",
#N/A,
'Performance Securities'!B9894)
)</f>
        <v>#N/A</v>
      </c>
      <c r="D9894" t="e">
        <f>IF(
OR('Options or Warrants'!B9894 = "8. Transferee of restricted securities", 'Options or Warrants'!B9894 = "9. Any person (substitution for securities etc.)"),
'Options or Warrants'!C9894,
IF(
'Options or Warrants'!B9894 = "",
#N/A,
'Options or Warrants'!B9894)
)</f>
        <v>#N/A</v>
      </c>
      <c r="E9894" t="e">
        <f>IF(
OR('Options - Free Attaching'!B9894 = "8. Transferee of restricted securities", 'Options - Free Attaching'!B9894 = "9. Any person (substitution for securities etc.)"),
'Options - Free Attaching'!C9894,
IF(
'Options - Free Attaching'!B9894 = "",
#N/A,
'Options - Free Attaching'!B9894)
)</f>
        <v>#N/A</v>
      </c>
      <c r="F9894" t="e">
        <f>IF(
OR('Con. Notes - Conversion'!B9894 = "8. Transferee of restricted securities", 'Con. Notes - Conversion'!B9894 = "9. Any person (substitution for securities etc.)"),
'Con. Notes - Conversion'!C9894,
IF(
'Con. Notes - Conversion'!B9894 = "",
#N/A,
'Con. Notes - Conversion'!B9894)
)</f>
        <v>#N/A</v>
      </c>
      <c r="G9894" t="e">
        <f>IF(
OR('Con. Notes - No Conversion'!B9894 = "8. Transferee of restricted securities", 'Con. Notes - No Conversion'!B9894 = "9. Any person (substitution for securities etc.)"),
'Con. Notes - No Conversion'!C9894,
IF(
'Con. Notes - No Conversion'!B9894 = "",
#N/A,
'Con. Notes - No Conversion'!B9894)
)</f>
        <v>#N/A</v>
      </c>
    </row>
    <row r="9895" spans="1:7" x14ac:dyDescent="0.25">
      <c r="A9895" t="e">
        <f>IF(
OR(Shares!B9895 = "8. Transferee of restricted securities", Shares!B9895 = "9. Any person (substitution for securities etc.)"),
Shares!C9895,
IF(
Shares!B9895 = "",
#N/A,
Shares!B9895)
)</f>
        <v>#N/A</v>
      </c>
      <c r="B9895" t="e">
        <f>IF(
OR('Shares - LTR - Granted'!B9895 = "8. Transferee of restricted securities", 'Shares - LTR - Granted'!B9895 = "9. Any person (substitution for securities etc.)"),
'Shares - LTR - Granted'!C9895,
IF(
'Shares - LTR - Granted'!B9895 = "",
#N/A,
'Shares - LTR - Granted'!B9895)
)</f>
        <v>#N/A</v>
      </c>
      <c r="C9895" t="e">
        <f>IF(
OR('Performance Securities'!B9895 = "8. Transferee of restricted securities", 'Performance Securities'!B9895 = "9. Any person (substitution for securities etc.)"),
'Performance Securities'!C9895,
IF(
'Performance Securities'!B9895 = "",
#N/A,
'Performance Securities'!B9895)
)</f>
        <v>#N/A</v>
      </c>
      <c r="D9895" t="e">
        <f>IF(
OR('Options or Warrants'!B9895 = "8. Transferee of restricted securities", 'Options or Warrants'!B9895 = "9. Any person (substitution for securities etc.)"),
'Options or Warrants'!C9895,
IF(
'Options or Warrants'!B9895 = "",
#N/A,
'Options or Warrants'!B9895)
)</f>
        <v>#N/A</v>
      </c>
      <c r="E9895" t="e">
        <f>IF(
OR('Options - Free Attaching'!B9895 = "8. Transferee of restricted securities", 'Options - Free Attaching'!B9895 = "9. Any person (substitution for securities etc.)"),
'Options - Free Attaching'!C9895,
IF(
'Options - Free Attaching'!B9895 = "",
#N/A,
'Options - Free Attaching'!B9895)
)</f>
        <v>#N/A</v>
      </c>
      <c r="F9895" t="e">
        <f>IF(
OR('Con. Notes - Conversion'!B9895 = "8. Transferee of restricted securities", 'Con. Notes - Conversion'!B9895 = "9. Any person (substitution for securities etc.)"),
'Con. Notes - Conversion'!C9895,
IF(
'Con. Notes - Conversion'!B9895 = "",
#N/A,
'Con. Notes - Conversion'!B9895)
)</f>
        <v>#N/A</v>
      </c>
      <c r="G9895" t="e">
        <f>IF(
OR('Con. Notes - No Conversion'!B9895 = "8. Transferee of restricted securities", 'Con. Notes - No Conversion'!B9895 = "9. Any person (substitution for securities etc.)"),
'Con. Notes - No Conversion'!C9895,
IF(
'Con. Notes - No Conversion'!B9895 = "",
#N/A,
'Con. Notes - No Conversion'!B9895)
)</f>
        <v>#N/A</v>
      </c>
    </row>
    <row r="9896" spans="1:7" x14ac:dyDescent="0.25">
      <c r="A9896" t="e">
        <f>IF(
OR(Shares!B9896 = "8. Transferee of restricted securities", Shares!B9896 = "9. Any person (substitution for securities etc.)"),
Shares!C9896,
IF(
Shares!B9896 = "",
#N/A,
Shares!B9896)
)</f>
        <v>#N/A</v>
      </c>
      <c r="B9896" t="e">
        <f>IF(
OR('Shares - LTR - Granted'!B9896 = "8. Transferee of restricted securities", 'Shares - LTR - Granted'!B9896 = "9. Any person (substitution for securities etc.)"),
'Shares - LTR - Granted'!C9896,
IF(
'Shares - LTR - Granted'!B9896 = "",
#N/A,
'Shares - LTR - Granted'!B9896)
)</f>
        <v>#N/A</v>
      </c>
      <c r="C9896" t="e">
        <f>IF(
OR('Performance Securities'!B9896 = "8. Transferee of restricted securities", 'Performance Securities'!B9896 = "9. Any person (substitution for securities etc.)"),
'Performance Securities'!C9896,
IF(
'Performance Securities'!B9896 = "",
#N/A,
'Performance Securities'!B9896)
)</f>
        <v>#N/A</v>
      </c>
      <c r="D9896" t="e">
        <f>IF(
OR('Options or Warrants'!B9896 = "8. Transferee of restricted securities", 'Options or Warrants'!B9896 = "9. Any person (substitution for securities etc.)"),
'Options or Warrants'!C9896,
IF(
'Options or Warrants'!B9896 = "",
#N/A,
'Options or Warrants'!B9896)
)</f>
        <v>#N/A</v>
      </c>
      <c r="E9896" t="e">
        <f>IF(
OR('Options - Free Attaching'!B9896 = "8. Transferee of restricted securities", 'Options - Free Attaching'!B9896 = "9. Any person (substitution for securities etc.)"),
'Options - Free Attaching'!C9896,
IF(
'Options - Free Attaching'!B9896 = "",
#N/A,
'Options - Free Attaching'!B9896)
)</f>
        <v>#N/A</v>
      </c>
      <c r="F9896" t="e">
        <f>IF(
OR('Con. Notes - Conversion'!B9896 = "8. Transferee of restricted securities", 'Con. Notes - Conversion'!B9896 = "9. Any person (substitution for securities etc.)"),
'Con. Notes - Conversion'!C9896,
IF(
'Con. Notes - Conversion'!B9896 = "",
#N/A,
'Con. Notes - Conversion'!B9896)
)</f>
        <v>#N/A</v>
      </c>
      <c r="G9896" t="e">
        <f>IF(
OR('Con. Notes - No Conversion'!B9896 = "8. Transferee of restricted securities", 'Con. Notes - No Conversion'!B9896 = "9. Any person (substitution for securities etc.)"),
'Con. Notes - No Conversion'!C9896,
IF(
'Con. Notes - No Conversion'!B9896 = "",
#N/A,
'Con. Notes - No Conversion'!B9896)
)</f>
        <v>#N/A</v>
      </c>
    </row>
    <row r="9897" spans="1:7" x14ac:dyDescent="0.25">
      <c r="A9897" t="e">
        <f>IF(
OR(Shares!B9897 = "8. Transferee of restricted securities", Shares!B9897 = "9. Any person (substitution for securities etc.)"),
Shares!C9897,
IF(
Shares!B9897 = "",
#N/A,
Shares!B9897)
)</f>
        <v>#N/A</v>
      </c>
      <c r="B9897" t="e">
        <f>IF(
OR('Shares - LTR - Granted'!B9897 = "8. Transferee of restricted securities", 'Shares - LTR - Granted'!B9897 = "9. Any person (substitution for securities etc.)"),
'Shares - LTR - Granted'!C9897,
IF(
'Shares - LTR - Granted'!B9897 = "",
#N/A,
'Shares - LTR - Granted'!B9897)
)</f>
        <v>#N/A</v>
      </c>
      <c r="C9897" t="e">
        <f>IF(
OR('Performance Securities'!B9897 = "8. Transferee of restricted securities", 'Performance Securities'!B9897 = "9. Any person (substitution for securities etc.)"),
'Performance Securities'!C9897,
IF(
'Performance Securities'!B9897 = "",
#N/A,
'Performance Securities'!B9897)
)</f>
        <v>#N/A</v>
      </c>
      <c r="D9897" t="e">
        <f>IF(
OR('Options or Warrants'!B9897 = "8. Transferee of restricted securities", 'Options or Warrants'!B9897 = "9. Any person (substitution for securities etc.)"),
'Options or Warrants'!C9897,
IF(
'Options or Warrants'!B9897 = "",
#N/A,
'Options or Warrants'!B9897)
)</f>
        <v>#N/A</v>
      </c>
      <c r="E9897" t="e">
        <f>IF(
OR('Options - Free Attaching'!B9897 = "8. Transferee of restricted securities", 'Options - Free Attaching'!B9897 = "9. Any person (substitution for securities etc.)"),
'Options - Free Attaching'!C9897,
IF(
'Options - Free Attaching'!B9897 = "",
#N/A,
'Options - Free Attaching'!B9897)
)</f>
        <v>#N/A</v>
      </c>
      <c r="F9897" t="e">
        <f>IF(
OR('Con. Notes - Conversion'!B9897 = "8. Transferee of restricted securities", 'Con. Notes - Conversion'!B9897 = "9. Any person (substitution for securities etc.)"),
'Con. Notes - Conversion'!C9897,
IF(
'Con. Notes - Conversion'!B9897 = "",
#N/A,
'Con. Notes - Conversion'!B9897)
)</f>
        <v>#N/A</v>
      </c>
      <c r="G9897" t="e">
        <f>IF(
OR('Con. Notes - No Conversion'!B9897 = "8. Transferee of restricted securities", 'Con. Notes - No Conversion'!B9897 = "9. Any person (substitution for securities etc.)"),
'Con. Notes - No Conversion'!C9897,
IF(
'Con. Notes - No Conversion'!B9897 = "",
#N/A,
'Con. Notes - No Conversion'!B9897)
)</f>
        <v>#N/A</v>
      </c>
    </row>
    <row r="9898" spans="1:7" x14ac:dyDescent="0.25">
      <c r="A9898" t="e">
        <f>IF(
OR(Shares!B9898 = "8. Transferee of restricted securities", Shares!B9898 = "9. Any person (substitution for securities etc.)"),
Shares!C9898,
IF(
Shares!B9898 = "",
#N/A,
Shares!B9898)
)</f>
        <v>#N/A</v>
      </c>
      <c r="B9898" t="e">
        <f>IF(
OR('Shares - LTR - Granted'!B9898 = "8. Transferee of restricted securities", 'Shares - LTR - Granted'!B9898 = "9. Any person (substitution for securities etc.)"),
'Shares - LTR - Granted'!C9898,
IF(
'Shares - LTR - Granted'!B9898 = "",
#N/A,
'Shares - LTR - Granted'!B9898)
)</f>
        <v>#N/A</v>
      </c>
      <c r="C9898" t="e">
        <f>IF(
OR('Performance Securities'!B9898 = "8. Transferee of restricted securities", 'Performance Securities'!B9898 = "9. Any person (substitution for securities etc.)"),
'Performance Securities'!C9898,
IF(
'Performance Securities'!B9898 = "",
#N/A,
'Performance Securities'!B9898)
)</f>
        <v>#N/A</v>
      </c>
      <c r="D9898" t="e">
        <f>IF(
OR('Options or Warrants'!B9898 = "8. Transferee of restricted securities", 'Options or Warrants'!B9898 = "9. Any person (substitution for securities etc.)"),
'Options or Warrants'!C9898,
IF(
'Options or Warrants'!B9898 = "",
#N/A,
'Options or Warrants'!B9898)
)</f>
        <v>#N/A</v>
      </c>
      <c r="E9898" t="e">
        <f>IF(
OR('Options - Free Attaching'!B9898 = "8. Transferee of restricted securities", 'Options - Free Attaching'!B9898 = "9. Any person (substitution for securities etc.)"),
'Options - Free Attaching'!C9898,
IF(
'Options - Free Attaching'!B9898 = "",
#N/A,
'Options - Free Attaching'!B9898)
)</f>
        <v>#N/A</v>
      </c>
      <c r="F9898" t="e">
        <f>IF(
OR('Con. Notes - Conversion'!B9898 = "8. Transferee of restricted securities", 'Con. Notes - Conversion'!B9898 = "9. Any person (substitution for securities etc.)"),
'Con. Notes - Conversion'!C9898,
IF(
'Con. Notes - Conversion'!B9898 = "",
#N/A,
'Con. Notes - Conversion'!B9898)
)</f>
        <v>#N/A</v>
      </c>
      <c r="G9898" t="e">
        <f>IF(
OR('Con. Notes - No Conversion'!B9898 = "8. Transferee of restricted securities", 'Con. Notes - No Conversion'!B9898 = "9. Any person (substitution for securities etc.)"),
'Con. Notes - No Conversion'!C9898,
IF(
'Con. Notes - No Conversion'!B9898 = "",
#N/A,
'Con. Notes - No Conversion'!B9898)
)</f>
        <v>#N/A</v>
      </c>
    </row>
    <row r="9899" spans="1:7" x14ac:dyDescent="0.25">
      <c r="A9899" t="e">
        <f>IF(
OR(Shares!B9899 = "8. Transferee of restricted securities", Shares!B9899 = "9. Any person (substitution for securities etc.)"),
Shares!C9899,
IF(
Shares!B9899 = "",
#N/A,
Shares!B9899)
)</f>
        <v>#N/A</v>
      </c>
      <c r="B9899" t="e">
        <f>IF(
OR('Shares - LTR - Granted'!B9899 = "8. Transferee of restricted securities", 'Shares - LTR - Granted'!B9899 = "9. Any person (substitution for securities etc.)"),
'Shares - LTR - Granted'!C9899,
IF(
'Shares - LTR - Granted'!B9899 = "",
#N/A,
'Shares - LTR - Granted'!B9899)
)</f>
        <v>#N/A</v>
      </c>
      <c r="C9899" t="e">
        <f>IF(
OR('Performance Securities'!B9899 = "8. Transferee of restricted securities", 'Performance Securities'!B9899 = "9. Any person (substitution for securities etc.)"),
'Performance Securities'!C9899,
IF(
'Performance Securities'!B9899 = "",
#N/A,
'Performance Securities'!B9899)
)</f>
        <v>#N/A</v>
      </c>
      <c r="D9899" t="e">
        <f>IF(
OR('Options or Warrants'!B9899 = "8. Transferee of restricted securities", 'Options or Warrants'!B9899 = "9. Any person (substitution for securities etc.)"),
'Options or Warrants'!C9899,
IF(
'Options or Warrants'!B9899 = "",
#N/A,
'Options or Warrants'!B9899)
)</f>
        <v>#N/A</v>
      </c>
      <c r="E9899" t="e">
        <f>IF(
OR('Options - Free Attaching'!B9899 = "8. Transferee of restricted securities", 'Options - Free Attaching'!B9899 = "9. Any person (substitution for securities etc.)"),
'Options - Free Attaching'!C9899,
IF(
'Options - Free Attaching'!B9899 = "",
#N/A,
'Options - Free Attaching'!B9899)
)</f>
        <v>#N/A</v>
      </c>
      <c r="F9899" t="e">
        <f>IF(
OR('Con. Notes - Conversion'!B9899 = "8. Transferee of restricted securities", 'Con. Notes - Conversion'!B9899 = "9. Any person (substitution for securities etc.)"),
'Con. Notes - Conversion'!C9899,
IF(
'Con. Notes - Conversion'!B9899 = "",
#N/A,
'Con. Notes - Conversion'!B9899)
)</f>
        <v>#N/A</v>
      </c>
      <c r="G9899" t="e">
        <f>IF(
OR('Con. Notes - No Conversion'!B9899 = "8. Transferee of restricted securities", 'Con. Notes - No Conversion'!B9899 = "9. Any person (substitution for securities etc.)"),
'Con. Notes - No Conversion'!C9899,
IF(
'Con. Notes - No Conversion'!B9899 = "",
#N/A,
'Con. Notes - No Conversion'!B9899)
)</f>
        <v>#N/A</v>
      </c>
    </row>
    <row r="9900" spans="1:7" x14ac:dyDescent="0.25">
      <c r="A9900" t="e">
        <f>IF(
OR(Shares!B9900 = "8. Transferee of restricted securities", Shares!B9900 = "9. Any person (substitution for securities etc.)"),
Shares!C9900,
IF(
Shares!B9900 = "",
#N/A,
Shares!B9900)
)</f>
        <v>#N/A</v>
      </c>
      <c r="B9900" t="e">
        <f>IF(
OR('Shares - LTR - Granted'!B9900 = "8. Transferee of restricted securities", 'Shares - LTR - Granted'!B9900 = "9. Any person (substitution for securities etc.)"),
'Shares - LTR - Granted'!C9900,
IF(
'Shares - LTR - Granted'!B9900 = "",
#N/A,
'Shares - LTR - Granted'!B9900)
)</f>
        <v>#N/A</v>
      </c>
      <c r="C9900" t="e">
        <f>IF(
OR('Performance Securities'!B9900 = "8. Transferee of restricted securities", 'Performance Securities'!B9900 = "9. Any person (substitution for securities etc.)"),
'Performance Securities'!C9900,
IF(
'Performance Securities'!B9900 = "",
#N/A,
'Performance Securities'!B9900)
)</f>
        <v>#N/A</v>
      </c>
      <c r="D9900" t="e">
        <f>IF(
OR('Options or Warrants'!B9900 = "8. Transferee of restricted securities", 'Options or Warrants'!B9900 = "9. Any person (substitution for securities etc.)"),
'Options or Warrants'!C9900,
IF(
'Options or Warrants'!B9900 = "",
#N/A,
'Options or Warrants'!B9900)
)</f>
        <v>#N/A</v>
      </c>
      <c r="E9900" t="e">
        <f>IF(
OR('Options - Free Attaching'!B9900 = "8. Transferee of restricted securities", 'Options - Free Attaching'!B9900 = "9. Any person (substitution for securities etc.)"),
'Options - Free Attaching'!C9900,
IF(
'Options - Free Attaching'!B9900 = "",
#N/A,
'Options - Free Attaching'!B9900)
)</f>
        <v>#N/A</v>
      </c>
      <c r="F9900" t="e">
        <f>IF(
OR('Con. Notes - Conversion'!B9900 = "8. Transferee of restricted securities", 'Con. Notes - Conversion'!B9900 = "9. Any person (substitution for securities etc.)"),
'Con. Notes - Conversion'!C9900,
IF(
'Con. Notes - Conversion'!B9900 = "",
#N/A,
'Con. Notes - Conversion'!B9900)
)</f>
        <v>#N/A</v>
      </c>
      <c r="G9900" t="e">
        <f>IF(
OR('Con. Notes - No Conversion'!B9900 = "8. Transferee of restricted securities", 'Con. Notes - No Conversion'!B9900 = "9. Any person (substitution for securities etc.)"),
'Con. Notes - No Conversion'!C9900,
IF(
'Con. Notes - No Conversion'!B9900 = "",
#N/A,
'Con. Notes - No Conversion'!B9900)
)</f>
        <v>#N/A</v>
      </c>
    </row>
    <row r="9901" spans="1:7" x14ac:dyDescent="0.25">
      <c r="A9901" t="e">
        <f>IF(
OR(Shares!B9901 = "8. Transferee of restricted securities", Shares!B9901 = "9. Any person (substitution for securities etc.)"),
Shares!C9901,
IF(
Shares!B9901 = "",
#N/A,
Shares!B9901)
)</f>
        <v>#N/A</v>
      </c>
      <c r="B9901" t="e">
        <f>IF(
OR('Shares - LTR - Granted'!B9901 = "8. Transferee of restricted securities", 'Shares - LTR - Granted'!B9901 = "9. Any person (substitution for securities etc.)"),
'Shares - LTR - Granted'!C9901,
IF(
'Shares - LTR - Granted'!B9901 = "",
#N/A,
'Shares - LTR - Granted'!B9901)
)</f>
        <v>#N/A</v>
      </c>
      <c r="C9901" t="e">
        <f>IF(
OR('Performance Securities'!B9901 = "8. Transferee of restricted securities", 'Performance Securities'!B9901 = "9. Any person (substitution for securities etc.)"),
'Performance Securities'!C9901,
IF(
'Performance Securities'!B9901 = "",
#N/A,
'Performance Securities'!B9901)
)</f>
        <v>#N/A</v>
      </c>
      <c r="D9901" t="e">
        <f>IF(
OR('Options or Warrants'!B9901 = "8. Transferee of restricted securities", 'Options or Warrants'!B9901 = "9. Any person (substitution for securities etc.)"),
'Options or Warrants'!C9901,
IF(
'Options or Warrants'!B9901 = "",
#N/A,
'Options or Warrants'!B9901)
)</f>
        <v>#N/A</v>
      </c>
      <c r="E9901" t="e">
        <f>IF(
OR('Options - Free Attaching'!B9901 = "8. Transferee of restricted securities", 'Options - Free Attaching'!B9901 = "9. Any person (substitution for securities etc.)"),
'Options - Free Attaching'!C9901,
IF(
'Options - Free Attaching'!B9901 = "",
#N/A,
'Options - Free Attaching'!B9901)
)</f>
        <v>#N/A</v>
      </c>
      <c r="F9901" t="e">
        <f>IF(
OR('Con. Notes - Conversion'!B9901 = "8. Transferee of restricted securities", 'Con. Notes - Conversion'!B9901 = "9. Any person (substitution for securities etc.)"),
'Con. Notes - Conversion'!C9901,
IF(
'Con. Notes - Conversion'!B9901 = "",
#N/A,
'Con. Notes - Conversion'!B9901)
)</f>
        <v>#N/A</v>
      </c>
      <c r="G9901" t="e">
        <f>IF(
OR('Con. Notes - No Conversion'!B9901 = "8. Transferee of restricted securities", 'Con. Notes - No Conversion'!B9901 = "9. Any person (substitution for securities etc.)"),
'Con. Notes - No Conversion'!C9901,
IF(
'Con. Notes - No Conversion'!B9901 = "",
#N/A,
'Con. Notes - No Conversion'!B9901)
)</f>
        <v>#N/A</v>
      </c>
    </row>
    <row r="9902" spans="1:7" x14ac:dyDescent="0.25">
      <c r="A9902" t="e">
        <f>IF(
OR(Shares!B9902 = "8. Transferee of restricted securities", Shares!B9902 = "9. Any person (substitution for securities etc.)"),
Shares!C9902,
IF(
Shares!B9902 = "",
#N/A,
Shares!B9902)
)</f>
        <v>#N/A</v>
      </c>
      <c r="B9902" t="e">
        <f>IF(
OR('Shares - LTR - Granted'!B9902 = "8. Transferee of restricted securities", 'Shares - LTR - Granted'!B9902 = "9. Any person (substitution for securities etc.)"),
'Shares - LTR - Granted'!C9902,
IF(
'Shares - LTR - Granted'!B9902 = "",
#N/A,
'Shares - LTR - Granted'!B9902)
)</f>
        <v>#N/A</v>
      </c>
      <c r="C9902" t="e">
        <f>IF(
OR('Performance Securities'!B9902 = "8. Transferee of restricted securities", 'Performance Securities'!B9902 = "9. Any person (substitution for securities etc.)"),
'Performance Securities'!C9902,
IF(
'Performance Securities'!B9902 = "",
#N/A,
'Performance Securities'!B9902)
)</f>
        <v>#N/A</v>
      </c>
      <c r="D9902" t="e">
        <f>IF(
OR('Options or Warrants'!B9902 = "8. Transferee of restricted securities", 'Options or Warrants'!B9902 = "9. Any person (substitution for securities etc.)"),
'Options or Warrants'!C9902,
IF(
'Options or Warrants'!B9902 = "",
#N/A,
'Options or Warrants'!B9902)
)</f>
        <v>#N/A</v>
      </c>
      <c r="E9902" t="e">
        <f>IF(
OR('Options - Free Attaching'!B9902 = "8. Transferee of restricted securities", 'Options - Free Attaching'!B9902 = "9. Any person (substitution for securities etc.)"),
'Options - Free Attaching'!C9902,
IF(
'Options - Free Attaching'!B9902 = "",
#N/A,
'Options - Free Attaching'!B9902)
)</f>
        <v>#N/A</v>
      </c>
      <c r="F9902" t="e">
        <f>IF(
OR('Con. Notes - Conversion'!B9902 = "8. Transferee of restricted securities", 'Con. Notes - Conversion'!B9902 = "9. Any person (substitution for securities etc.)"),
'Con. Notes - Conversion'!C9902,
IF(
'Con. Notes - Conversion'!B9902 = "",
#N/A,
'Con. Notes - Conversion'!B9902)
)</f>
        <v>#N/A</v>
      </c>
      <c r="G9902" t="e">
        <f>IF(
OR('Con. Notes - No Conversion'!B9902 = "8. Transferee of restricted securities", 'Con. Notes - No Conversion'!B9902 = "9. Any person (substitution for securities etc.)"),
'Con. Notes - No Conversion'!C9902,
IF(
'Con. Notes - No Conversion'!B9902 = "",
#N/A,
'Con. Notes - No Conversion'!B9902)
)</f>
        <v>#N/A</v>
      </c>
    </row>
    <row r="9903" spans="1:7" x14ac:dyDescent="0.25">
      <c r="A9903" t="e">
        <f>IF(
OR(Shares!B9903 = "8. Transferee of restricted securities", Shares!B9903 = "9. Any person (substitution for securities etc.)"),
Shares!C9903,
IF(
Shares!B9903 = "",
#N/A,
Shares!B9903)
)</f>
        <v>#N/A</v>
      </c>
      <c r="B9903" t="e">
        <f>IF(
OR('Shares - LTR - Granted'!B9903 = "8. Transferee of restricted securities", 'Shares - LTR - Granted'!B9903 = "9. Any person (substitution for securities etc.)"),
'Shares - LTR - Granted'!C9903,
IF(
'Shares - LTR - Granted'!B9903 = "",
#N/A,
'Shares - LTR - Granted'!B9903)
)</f>
        <v>#N/A</v>
      </c>
      <c r="C9903" t="e">
        <f>IF(
OR('Performance Securities'!B9903 = "8. Transferee of restricted securities", 'Performance Securities'!B9903 = "9. Any person (substitution for securities etc.)"),
'Performance Securities'!C9903,
IF(
'Performance Securities'!B9903 = "",
#N/A,
'Performance Securities'!B9903)
)</f>
        <v>#N/A</v>
      </c>
      <c r="D9903" t="e">
        <f>IF(
OR('Options or Warrants'!B9903 = "8. Transferee of restricted securities", 'Options or Warrants'!B9903 = "9. Any person (substitution for securities etc.)"),
'Options or Warrants'!C9903,
IF(
'Options or Warrants'!B9903 = "",
#N/A,
'Options or Warrants'!B9903)
)</f>
        <v>#N/A</v>
      </c>
      <c r="E9903" t="e">
        <f>IF(
OR('Options - Free Attaching'!B9903 = "8. Transferee of restricted securities", 'Options - Free Attaching'!B9903 = "9. Any person (substitution for securities etc.)"),
'Options - Free Attaching'!C9903,
IF(
'Options - Free Attaching'!B9903 = "",
#N/A,
'Options - Free Attaching'!B9903)
)</f>
        <v>#N/A</v>
      </c>
      <c r="F9903" t="e">
        <f>IF(
OR('Con. Notes - Conversion'!B9903 = "8. Transferee of restricted securities", 'Con. Notes - Conversion'!B9903 = "9. Any person (substitution for securities etc.)"),
'Con. Notes - Conversion'!C9903,
IF(
'Con. Notes - Conversion'!B9903 = "",
#N/A,
'Con. Notes - Conversion'!B9903)
)</f>
        <v>#N/A</v>
      </c>
      <c r="G9903" t="e">
        <f>IF(
OR('Con. Notes - No Conversion'!B9903 = "8. Transferee of restricted securities", 'Con. Notes - No Conversion'!B9903 = "9. Any person (substitution for securities etc.)"),
'Con. Notes - No Conversion'!C9903,
IF(
'Con. Notes - No Conversion'!B9903 = "",
#N/A,
'Con. Notes - No Conversion'!B9903)
)</f>
        <v>#N/A</v>
      </c>
    </row>
    <row r="9904" spans="1:7" x14ac:dyDescent="0.25">
      <c r="A9904" t="e">
        <f>IF(
OR(Shares!B9904 = "8. Transferee of restricted securities", Shares!B9904 = "9. Any person (substitution for securities etc.)"),
Shares!C9904,
IF(
Shares!B9904 = "",
#N/A,
Shares!B9904)
)</f>
        <v>#N/A</v>
      </c>
      <c r="B9904" t="e">
        <f>IF(
OR('Shares - LTR - Granted'!B9904 = "8. Transferee of restricted securities", 'Shares - LTR - Granted'!B9904 = "9. Any person (substitution for securities etc.)"),
'Shares - LTR - Granted'!C9904,
IF(
'Shares - LTR - Granted'!B9904 = "",
#N/A,
'Shares - LTR - Granted'!B9904)
)</f>
        <v>#N/A</v>
      </c>
      <c r="C9904" t="e">
        <f>IF(
OR('Performance Securities'!B9904 = "8. Transferee of restricted securities", 'Performance Securities'!B9904 = "9. Any person (substitution for securities etc.)"),
'Performance Securities'!C9904,
IF(
'Performance Securities'!B9904 = "",
#N/A,
'Performance Securities'!B9904)
)</f>
        <v>#N/A</v>
      </c>
      <c r="D9904" t="e">
        <f>IF(
OR('Options or Warrants'!B9904 = "8. Transferee of restricted securities", 'Options or Warrants'!B9904 = "9. Any person (substitution for securities etc.)"),
'Options or Warrants'!C9904,
IF(
'Options or Warrants'!B9904 = "",
#N/A,
'Options or Warrants'!B9904)
)</f>
        <v>#N/A</v>
      </c>
      <c r="E9904" t="e">
        <f>IF(
OR('Options - Free Attaching'!B9904 = "8. Transferee of restricted securities", 'Options - Free Attaching'!B9904 = "9. Any person (substitution for securities etc.)"),
'Options - Free Attaching'!C9904,
IF(
'Options - Free Attaching'!B9904 = "",
#N/A,
'Options - Free Attaching'!B9904)
)</f>
        <v>#N/A</v>
      </c>
      <c r="F9904" t="e">
        <f>IF(
OR('Con. Notes - Conversion'!B9904 = "8. Transferee of restricted securities", 'Con. Notes - Conversion'!B9904 = "9. Any person (substitution for securities etc.)"),
'Con. Notes - Conversion'!C9904,
IF(
'Con. Notes - Conversion'!B9904 = "",
#N/A,
'Con. Notes - Conversion'!B9904)
)</f>
        <v>#N/A</v>
      </c>
      <c r="G9904" t="e">
        <f>IF(
OR('Con. Notes - No Conversion'!B9904 = "8. Transferee of restricted securities", 'Con. Notes - No Conversion'!B9904 = "9. Any person (substitution for securities etc.)"),
'Con. Notes - No Conversion'!C9904,
IF(
'Con. Notes - No Conversion'!B9904 = "",
#N/A,
'Con. Notes - No Conversion'!B9904)
)</f>
        <v>#N/A</v>
      </c>
    </row>
    <row r="9905" spans="1:7" x14ac:dyDescent="0.25">
      <c r="A9905" t="e">
        <f>IF(
OR(Shares!B9905 = "8. Transferee of restricted securities", Shares!B9905 = "9. Any person (substitution for securities etc.)"),
Shares!C9905,
IF(
Shares!B9905 = "",
#N/A,
Shares!B9905)
)</f>
        <v>#N/A</v>
      </c>
      <c r="B9905" t="e">
        <f>IF(
OR('Shares - LTR - Granted'!B9905 = "8. Transferee of restricted securities", 'Shares - LTR - Granted'!B9905 = "9. Any person (substitution for securities etc.)"),
'Shares - LTR - Granted'!C9905,
IF(
'Shares - LTR - Granted'!B9905 = "",
#N/A,
'Shares - LTR - Granted'!B9905)
)</f>
        <v>#N/A</v>
      </c>
      <c r="C9905" t="e">
        <f>IF(
OR('Performance Securities'!B9905 = "8. Transferee of restricted securities", 'Performance Securities'!B9905 = "9. Any person (substitution for securities etc.)"),
'Performance Securities'!C9905,
IF(
'Performance Securities'!B9905 = "",
#N/A,
'Performance Securities'!B9905)
)</f>
        <v>#N/A</v>
      </c>
      <c r="D9905" t="e">
        <f>IF(
OR('Options or Warrants'!B9905 = "8. Transferee of restricted securities", 'Options or Warrants'!B9905 = "9. Any person (substitution for securities etc.)"),
'Options or Warrants'!C9905,
IF(
'Options or Warrants'!B9905 = "",
#N/A,
'Options or Warrants'!B9905)
)</f>
        <v>#N/A</v>
      </c>
      <c r="E9905" t="e">
        <f>IF(
OR('Options - Free Attaching'!B9905 = "8. Transferee of restricted securities", 'Options - Free Attaching'!B9905 = "9. Any person (substitution for securities etc.)"),
'Options - Free Attaching'!C9905,
IF(
'Options - Free Attaching'!B9905 = "",
#N/A,
'Options - Free Attaching'!B9905)
)</f>
        <v>#N/A</v>
      </c>
      <c r="F9905" t="e">
        <f>IF(
OR('Con. Notes - Conversion'!B9905 = "8. Transferee of restricted securities", 'Con. Notes - Conversion'!B9905 = "9. Any person (substitution for securities etc.)"),
'Con. Notes - Conversion'!C9905,
IF(
'Con. Notes - Conversion'!B9905 = "",
#N/A,
'Con. Notes - Conversion'!B9905)
)</f>
        <v>#N/A</v>
      </c>
      <c r="G9905" t="e">
        <f>IF(
OR('Con. Notes - No Conversion'!B9905 = "8. Transferee of restricted securities", 'Con. Notes - No Conversion'!B9905 = "9. Any person (substitution for securities etc.)"),
'Con. Notes - No Conversion'!C9905,
IF(
'Con. Notes - No Conversion'!B9905 = "",
#N/A,
'Con. Notes - No Conversion'!B9905)
)</f>
        <v>#N/A</v>
      </c>
    </row>
    <row r="9906" spans="1:7" x14ac:dyDescent="0.25">
      <c r="A9906" t="e">
        <f>IF(
OR(Shares!B9906 = "8. Transferee of restricted securities", Shares!B9906 = "9. Any person (substitution for securities etc.)"),
Shares!C9906,
IF(
Shares!B9906 = "",
#N/A,
Shares!B9906)
)</f>
        <v>#N/A</v>
      </c>
      <c r="B9906" t="e">
        <f>IF(
OR('Shares - LTR - Granted'!B9906 = "8. Transferee of restricted securities", 'Shares - LTR - Granted'!B9906 = "9. Any person (substitution for securities etc.)"),
'Shares - LTR - Granted'!C9906,
IF(
'Shares - LTR - Granted'!B9906 = "",
#N/A,
'Shares - LTR - Granted'!B9906)
)</f>
        <v>#N/A</v>
      </c>
      <c r="C9906" t="e">
        <f>IF(
OR('Performance Securities'!B9906 = "8. Transferee of restricted securities", 'Performance Securities'!B9906 = "9. Any person (substitution for securities etc.)"),
'Performance Securities'!C9906,
IF(
'Performance Securities'!B9906 = "",
#N/A,
'Performance Securities'!B9906)
)</f>
        <v>#N/A</v>
      </c>
      <c r="D9906" t="e">
        <f>IF(
OR('Options or Warrants'!B9906 = "8. Transferee of restricted securities", 'Options or Warrants'!B9906 = "9. Any person (substitution for securities etc.)"),
'Options or Warrants'!C9906,
IF(
'Options or Warrants'!B9906 = "",
#N/A,
'Options or Warrants'!B9906)
)</f>
        <v>#N/A</v>
      </c>
      <c r="E9906" t="e">
        <f>IF(
OR('Options - Free Attaching'!B9906 = "8. Transferee of restricted securities", 'Options - Free Attaching'!B9906 = "9. Any person (substitution for securities etc.)"),
'Options - Free Attaching'!C9906,
IF(
'Options - Free Attaching'!B9906 = "",
#N/A,
'Options - Free Attaching'!B9906)
)</f>
        <v>#N/A</v>
      </c>
      <c r="F9906" t="e">
        <f>IF(
OR('Con. Notes - Conversion'!B9906 = "8. Transferee of restricted securities", 'Con. Notes - Conversion'!B9906 = "9. Any person (substitution for securities etc.)"),
'Con. Notes - Conversion'!C9906,
IF(
'Con. Notes - Conversion'!B9906 = "",
#N/A,
'Con. Notes - Conversion'!B9906)
)</f>
        <v>#N/A</v>
      </c>
      <c r="G9906" t="e">
        <f>IF(
OR('Con. Notes - No Conversion'!B9906 = "8. Transferee of restricted securities", 'Con. Notes - No Conversion'!B9906 = "9. Any person (substitution for securities etc.)"),
'Con. Notes - No Conversion'!C9906,
IF(
'Con. Notes - No Conversion'!B9906 = "",
#N/A,
'Con. Notes - No Conversion'!B9906)
)</f>
        <v>#N/A</v>
      </c>
    </row>
    <row r="9907" spans="1:7" x14ac:dyDescent="0.25">
      <c r="A9907" t="e">
        <f>IF(
OR(Shares!B9907 = "8. Transferee of restricted securities", Shares!B9907 = "9. Any person (substitution for securities etc.)"),
Shares!C9907,
IF(
Shares!B9907 = "",
#N/A,
Shares!B9907)
)</f>
        <v>#N/A</v>
      </c>
      <c r="B9907" t="e">
        <f>IF(
OR('Shares - LTR - Granted'!B9907 = "8. Transferee of restricted securities", 'Shares - LTR - Granted'!B9907 = "9. Any person (substitution for securities etc.)"),
'Shares - LTR - Granted'!C9907,
IF(
'Shares - LTR - Granted'!B9907 = "",
#N/A,
'Shares - LTR - Granted'!B9907)
)</f>
        <v>#N/A</v>
      </c>
      <c r="C9907" t="e">
        <f>IF(
OR('Performance Securities'!B9907 = "8. Transferee of restricted securities", 'Performance Securities'!B9907 = "9. Any person (substitution for securities etc.)"),
'Performance Securities'!C9907,
IF(
'Performance Securities'!B9907 = "",
#N/A,
'Performance Securities'!B9907)
)</f>
        <v>#N/A</v>
      </c>
      <c r="D9907" t="e">
        <f>IF(
OR('Options or Warrants'!B9907 = "8. Transferee of restricted securities", 'Options or Warrants'!B9907 = "9. Any person (substitution for securities etc.)"),
'Options or Warrants'!C9907,
IF(
'Options or Warrants'!B9907 = "",
#N/A,
'Options or Warrants'!B9907)
)</f>
        <v>#N/A</v>
      </c>
      <c r="E9907" t="e">
        <f>IF(
OR('Options - Free Attaching'!B9907 = "8. Transferee of restricted securities", 'Options - Free Attaching'!B9907 = "9. Any person (substitution for securities etc.)"),
'Options - Free Attaching'!C9907,
IF(
'Options - Free Attaching'!B9907 = "",
#N/A,
'Options - Free Attaching'!B9907)
)</f>
        <v>#N/A</v>
      </c>
      <c r="F9907" t="e">
        <f>IF(
OR('Con. Notes - Conversion'!B9907 = "8. Transferee of restricted securities", 'Con. Notes - Conversion'!B9907 = "9. Any person (substitution for securities etc.)"),
'Con. Notes - Conversion'!C9907,
IF(
'Con. Notes - Conversion'!B9907 = "",
#N/A,
'Con. Notes - Conversion'!B9907)
)</f>
        <v>#N/A</v>
      </c>
      <c r="G9907" t="e">
        <f>IF(
OR('Con. Notes - No Conversion'!B9907 = "8. Transferee of restricted securities", 'Con. Notes - No Conversion'!B9907 = "9. Any person (substitution for securities etc.)"),
'Con. Notes - No Conversion'!C9907,
IF(
'Con. Notes - No Conversion'!B9907 = "",
#N/A,
'Con. Notes - No Conversion'!B9907)
)</f>
        <v>#N/A</v>
      </c>
    </row>
    <row r="9908" spans="1:7" x14ac:dyDescent="0.25">
      <c r="A9908" t="e">
        <f>IF(
OR(Shares!B9908 = "8. Transferee of restricted securities", Shares!B9908 = "9. Any person (substitution for securities etc.)"),
Shares!C9908,
IF(
Shares!B9908 = "",
#N/A,
Shares!B9908)
)</f>
        <v>#N/A</v>
      </c>
      <c r="B9908" t="e">
        <f>IF(
OR('Shares - LTR - Granted'!B9908 = "8. Transferee of restricted securities", 'Shares - LTR - Granted'!B9908 = "9. Any person (substitution for securities etc.)"),
'Shares - LTR - Granted'!C9908,
IF(
'Shares - LTR - Granted'!B9908 = "",
#N/A,
'Shares - LTR - Granted'!B9908)
)</f>
        <v>#N/A</v>
      </c>
      <c r="C9908" t="e">
        <f>IF(
OR('Performance Securities'!B9908 = "8. Transferee of restricted securities", 'Performance Securities'!B9908 = "9. Any person (substitution for securities etc.)"),
'Performance Securities'!C9908,
IF(
'Performance Securities'!B9908 = "",
#N/A,
'Performance Securities'!B9908)
)</f>
        <v>#N/A</v>
      </c>
      <c r="D9908" t="e">
        <f>IF(
OR('Options or Warrants'!B9908 = "8. Transferee of restricted securities", 'Options or Warrants'!B9908 = "9. Any person (substitution for securities etc.)"),
'Options or Warrants'!C9908,
IF(
'Options or Warrants'!B9908 = "",
#N/A,
'Options or Warrants'!B9908)
)</f>
        <v>#N/A</v>
      </c>
      <c r="E9908" t="e">
        <f>IF(
OR('Options - Free Attaching'!B9908 = "8. Transferee of restricted securities", 'Options - Free Attaching'!B9908 = "9. Any person (substitution for securities etc.)"),
'Options - Free Attaching'!C9908,
IF(
'Options - Free Attaching'!B9908 = "",
#N/A,
'Options - Free Attaching'!B9908)
)</f>
        <v>#N/A</v>
      </c>
      <c r="F9908" t="e">
        <f>IF(
OR('Con. Notes - Conversion'!B9908 = "8. Transferee of restricted securities", 'Con. Notes - Conversion'!B9908 = "9. Any person (substitution for securities etc.)"),
'Con. Notes - Conversion'!C9908,
IF(
'Con. Notes - Conversion'!B9908 = "",
#N/A,
'Con. Notes - Conversion'!B9908)
)</f>
        <v>#N/A</v>
      </c>
      <c r="G9908" t="e">
        <f>IF(
OR('Con. Notes - No Conversion'!B9908 = "8. Transferee of restricted securities", 'Con. Notes - No Conversion'!B9908 = "9. Any person (substitution for securities etc.)"),
'Con. Notes - No Conversion'!C9908,
IF(
'Con. Notes - No Conversion'!B9908 = "",
#N/A,
'Con. Notes - No Conversion'!B9908)
)</f>
        <v>#N/A</v>
      </c>
    </row>
    <row r="9909" spans="1:7" x14ac:dyDescent="0.25">
      <c r="A9909" t="e">
        <f>IF(
OR(Shares!B9909 = "8. Transferee of restricted securities", Shares!B9909 = "9. Any person (substitution for securities etc.)"),
Shares!C9909,
IF(
Shares!B9909 = "",
#N/A,
Shares!B9909)
)</f>
        <v>#N/A</v>
      </c>
      <c r="B9909" t="e">
        <f>IF(
OR('Shares - LTR - Granted'!B9909 = "8. Transferee of restricted securities", 'Shares - LTR - Granted'!B9909 = "9. Any person (substitution for securities etc.)"),
'Shares - LTR - Granted'!C9909,
IF(
'Shares - LTR - Granted'!B9909 = "",
#N/A,
'Shares - LTR - Granted'!B9909)
)</f>
        <v>#N/A</v>
      </c>
      <c r="C9909" t="e">
        <f>IF(
OR('Performance Securities'!B9909 = "8. Transferee of restricted securities", 'Performance Securities'!B9909 = "9. Any person (substitution for securities etc.)"),
'Performance Securities'!C9909,
IF(
'Performance Securities'!B9909 = "",
#N/A,
'Performance Securities'!B9909)
)</f>
        <v>#N/A</v>
      </c>
      <c r="D9909" t="e">
        <f>IF(
OR('Options or Warrants'!B9909 = "8. Transferee of restricted securities", 'Options or Warrants'!B9909 = "9. Any person (substitution for securities etc.)"),
'Options or Warrants'!C9909,
IF(
'Options or Warrants'!B9909 = "",
#N/A,
'Options or Warrants'!B9909)
)</f>
        <v>#N/A</v>
      </c>
      <c r="E9909" t="e">
        <f>IF(
OR('Options - Free Attaching'!B9909 = "8. Transferee of restricted securities", 'Options - Free Attaching'!B9909 = "9. Any person (substitution for securities etc.)"),
'Options - Free Attaching'!C9909,
IF(
'Options - Free Attaching'!B9909 = "",
#N/A,
'Options - Free Attaching'!B9909)
)</f>
        <v>#N/A</v>
      </c>
      <c r="F9909" t="e">
        <f>IF(
OR('Con. Notes - Conversion'!B9909 = "8. Transferee of restricted securities", 'Con. Notes - Conversion'!B9909 = "9. Any person (substitution for securities etc.)"),
'Con. Notes - Conversion'!C9909,
IF(
'Con. Notes - Conversion'!B9909 = "",
#N/A,
'Con. Notes - Conversion'!B9909)
)</f>
        <v>#N/A</v>
      </c>
      <c r="G9909" t="e">
        <f>IF(
OR('Con. Notes - No Conversion'!B9909 = "8. Transferee of restricted securities", 'Con. Notes - No Conversion'!B9909 = "9. Any person (substitution for securities etc.)"),
'Con. Notes - No Conversion'!C9909,
IF(
'Con. Notes - No Conversion'!B9909 = "",
#N/A,
'Con. Notes - No Conversion'!B9909)
)</f>
        <v>#N/A</v>
      </c>
    </row>
    <row r="9910" spans="1:7" x14ac:dyDescent="0.25">
      <c r="A9910" t="e">
        <f>IF(
OR(Shares!B9910 = "8. Transferee of restricted securities", Shares!B9910 = "9. Any person (substitution for securities etc.)"),
Shares!C9910,
IF(
Shares!B9910 = "",
#N/A,
Shares!B9910)
)</f>
        <v>#N/A</v>
      </c>
      <c r="B9910" t="e">
        <f>IF(
OR('Shares - LTR - Granted'!B9910 = "8. Transferee of restricted securities", 'Shares - LTR - Granted'!B9910 = "9. Any person (substitution for securities etc.)"),
'Shares - LTR - Granted'!C9910,
IF(
'Shares - LTR - Granted'!B9910 = "",
#N/A,
'Shares - LTR - Granted'!B9910)
)</f>
        <v>#N/A</v>
      </c>
      <c r="C9910" t="e">
        <f>IF(
OR('Performance Securities'!B9910 = "8. Transferee of restricted securities", 'Performance Securities'!B9910 = "9. Any person (substitution for securities etc.)"),
'Performance Securities'!C9910,
IF(
'Performance Securities'!B9910 = "",
#N/A,
'Performance Securities'!B9910)
)</f>
        <v>#N/A</v>
      </c>
      <c r="D9910" t="e">
        <f>IF(
OR('Options or Warrants'!B9910 = "8. Transferee of restricted securities", 'Options or Warrants'!B9910 = "9. Any person (substitution for securities etc.)"),
'Options or Warrants'!C9910,
IF(
'Options or Warrants'!B9910 = "",
#N/A,
'Options or Warrants'!B9910)
)</f>
        <v>#N/A</v>
      </c>
      <c r="E9910" t="e">
        <f>IF(
OR('Options - Free Attaching'!B9910 = "8. Transferee of restricted securities", 'Options - Free Attaching'!B9910 = "9. Any person (substitution for securities etc.)"),
'Options - Free Attaching'!C9910,
IF(
'Options - Free Attaching'!B9910 = "",
#N/A,
'Options - Free Attaching'!B9910)
)</f>
        <v>#N/A</v>
      </c>
      <c r="F9910" t="e">
        <f>IF(
OR('Con. Notes - Conversion'!B9910 = "8. Transferee of restricted securities", 'Con. Notes - Conversion'!B9910 = "9. Any person (substitution for securities etc.)"),
'Con. Notes - Conversion'!C9910,
IF(
'Con. Notes - Conversion'!B9910 = "",
#N/A,
'Con. Notes - Conversion'!B9910)
)</f>
        <v>#N/A</v>
      </c>
      <c r="G9910" t="e">
        <f>IF(
OR('Con. Notes - No Conversion'!B9910 = "8. Transferee of restricted securities", 'Con. Notes - No Conversion'!B9910 = "9. Any person (substitution for securities etc.)"),
'Con. Notes - No Conversion'!C9910,
IF(
'Con. Notes - No Conversion'!B9910 = "",
#N/A,
'Con. Notes - No Conversion'!B9910)
)</f>
        <v>#N/A</v>
      </c>
    </row>
    <row r="9911" spans="1:7" x14ac:dyDescent="0.25">
      <c r="A9911" t="e">
        <f>IF(
OR(Shares!B9911 = "8. Transferee of restricted securities", Shares!B9911 = "9. Any person (substitution for securities etc.)"),
Shares!C9911,
IF(
Shares!B9911 = "",
#N/A,
Shares!B9911)
)</f>
        <v>#N/A</v>
      </c>
      <c r="B9911" t="e">
        <f>IF(
OR('Shares - LTR - Granted'!B9911 = "8. Transferee of restricted securities", 'Shares - LTR - Granted'!B9911 = "9. Any person (substitution for securities etc.)"),
'Shares - LTR - Granted'!C9911,
IF(
'Shares - LTR - Granted'!B9911 = "",
#N/A,
'Shares - LTR - Granted'!B9911)
)</f>
        <v>#N/A</v>
      </c>
      <c r="C9911" t="e">
        <f>IF(
OR('Performance Securities'!B9911 = "8. Transferee of restricted securities", 'Performance Securities'!B9911 = "9. Any person (substitution for securities etc.)"),
'Performance Securities'!C9911,
IF(
'Performance Securities'!B9911 = "",
#N/A,
'Performance Securities'!B9911)
)</f>
        <v>#N/A</v>
      </c>
      <c r="D9911" t="e">
        <f>IF(
OR('Options or Warrants'!B9911 = "8. Transferee of restricted securities", 'Options or Warrants'!B9911 = "9. Any person (substitution for securities etc.)"),
'Options or Warrants'!C9911,
IF(
'Options or Warrants'!B9911 = "",
#N/A,
'Options or Warrants'!B9911)
)</f>
        <v>#N/A</v>
      </c>
      <c r="E9911" t="e">
        <f>IF(
OR('Options - Free Attaching'!B9911 = "8. Transferee of restricted securities", 'Options - Free Attaching'!B9911 = "9. Any person (substitution for securities etc.)"),
'Options - Free Attaching'!C9911,
IF(
'Options - Free Attaching'!B9911 = "",
#N/A,
'Options - Free Attaching'!B9911)
)</f>
        <v>#N/A</v>
      </c>
      <c r="F9911" t="e">
        <f>IF(
OR('Con. Notes - Conversion'!B9911 = "8. Transferee of restricted securities", 'Con. Notes - Conversion'!B9911 = "9. Any person (substitution for securities etc.)"),
'Con. Notes - Conversion'!C9911,
IF(
'Con. Notes - Conversion'!B9911 = "",
#N/A,
'Con. Notes - Conversion'!B9911)
)</f>
        <v>#N/A</v>
      </c>
      <c r="G9911" t="e">
        <f>IF(
OR('Con. Notes - No Conversion'!B9911 = "8. Transferee of restricted securities", 'Con. Notes - No Conversion'!B9911 = "9. Any person (substitution for securities etc.)"),
'Con. Notes - No Conversion'!C9911,
IF(
'Con. Notes - No Conversion'!B9911 = "",
#N/A,
'Con. Notes - No Conversion'!B9911)
)</f>
        <v>#N/A</v>
      </c>
    </row>
    <row r="9912" spans="1:7" x14ac:dyDescent="0.25">
      <c r="A9912" t="e">
        <f>IF(
OR(Shares!B9912 = "8. Transferee of restricted securities", Shares!B9912 = "9. Any person (substitution for securities etc.)"),
Shares!C9912,
IF(
Shares!B9912 = "",
#N/A,
Shares!B9912)
)</f>
        <v>#N/A</v>
      </c>
      <c r="B9912" t="e">
        <f>IF(
OR('Shares - LTR - Granted'!B9912 = "8. Transferee of restricted securities", 'Shares - LTR - Granted'!B9912 = "9. Any person (substitution for securities etc.)"),
'Shares - LTR - Granted'!C9912,
IF(
'Shares - LTR - Granted'!B9912 = "",
#N/A,
'Shares - LTR - Granted'!B9912)
)</f>
        <v>#N/A</v>
      </c>
      <c r="C9912" t="e">
        <f>IF(
OR('Performance Securities'!B9912 = "8. Transferee of restricted securities", 'Performance Securities'!B9912 = "9. Any person (substitution for securities etc.)"),
'Performance Securities'!C9912,
IF(
'Performance Securities'!B9912 = "",
#N/A,
'Performance Securities'!B9912)
)</f>
        <v>#N/A</v>
      </c>
      <c r="D9912" t="e">
        <f>IF(
OR('Options or Warrants'!B9912 = "8. Transferee of restricted securities", 'Options or Warrants'!B9912 = "9. Any person (substitution for securities etc.)"),
'Options or Warrants'!C9912,
IF(
'Options or Warrants'!B9912 = "",
#N/A,
'Options or Warrants'!B9912)
)</f>
        <v>#N/A</v>
      </c>
      <c r="E9912" t="e">
        <f>IF(
OR('Options - Free Attaching'!B9912 = "8. Transferee of restricted securities", 'Options - Free Attaching'!B9912 = "9. Any person (substitution for securities etc.)"),
'Options - Free Attaching'!C9912,
IF(
'Options - Free Attaching'!B9912 = "",
#N/A,
'Options - Free Attaching'!B9912)
)</f>
        <v>#N/A</v>
      </c>
      <c r="F9912" t="e">
        <f>IF(
OR('Con. Notes - Conversion'!B9912 = "8. Transferee of restricted securities", 'Con. Notes - Conversion'!B9912 = "9. Any person (substitution for securities etc.)"),
'Con. Notes - Conversion'!C9912,
IF(
'Con. Notes - Conversion'!B9912 = "",
#N/A,
'Con. Notes - Conversion'!B9912)
)</f>
        <v>#N/A</v>
      </c>
      <c r="G9912" t="e">
        <f>IF(
OR('Con. Notes - No Conversion'!B9912 = "8. Transferee of restricted securities", 'Con. Notes - No Conversion'!B9912 = "9. Any person (substitution for securities etc.)"),
'Con. Notes - No Conversion'!C9912,
IF(
'Con. Notes - No Conversion'!B9912 = "",
#N/A,
'Con. Notes - No Conversion'!B9912)
)</f>
        <v>#N/A</v>
      </c>
    </row>
    <row r="9913" spans="1:7" x14ac:dyDescent="0.25">
      <c r="A9913" t="e">
        <f>IF(
OR(Shares!B9913 = "8. Transferee of restricted securities", Shares!B9913 = "9. Any person (substitution for securities etc.)"),
Shares!C9913,
IF(
Shares!B9913 = "",
#N/A,
Shares!B9913)
)</f>
        <v>#N/A</v>
      </c>
      <c r="B9913" t="e">
        <f>IF(
OR('Shares - LTR - Granted'!B9913 = "8. Transferee of restricted securities", 'Shares - LTR - Granted'!B9913 = "9. Any person (substitution for securities etc.)"),
'Shares - LTR - Granted'!C9913,
IF(
'Shares - LTR - Granted'!B9913 = "",
#N/A,
'Shares - LTR - Granted'!B9913)
)</f>
        <v>#N/A</v>
      </c>
      <c r="C9913" t="e">
        <f>IF(
OR('Performance Securities'!B9913 = "8. Transferee of restricted securities", 'Performance Securities'!B9913 = "9. Any person (substitution for securities etc.)"),
'Performance Securities'!C9913,
IF(
'Performance Securities'!B9913 = "",
#N/A,
'Performance Securities'!B9913)
)</f>
        <v>#N/A</v>
      </c>
      <c r="D9913" t="e">
        <f>IF(
OR('Options or Warrants'!B9913 = "8. Transferee of restricted securities", 'Options or Warrants'!B9913 = "9. Any person (substitution for securities etc.)"),
'Options or Warrants'!C9913,
IF(
'Options or Warrants'!B9913 = "",
#N/A,
'Options or Warrants'!B9913)
)</f>
        <v>#N/A</v>
      </c>
      <c r="E9913" t="e">
        <f>IF(
OR('Options - Free Attaching'!B9913 = "8. Transferee of restricted securities", 'Options - Free Attaching'!B9913 = "9. Any person (substitution for securities etc.)"),
'Options - Free Attaching'!C9913,
IF(
'Options - Free Attaching'!B9913 = "",
#N/A,
'Options - Free Attaching'!B9913)
)</f>
        <v>#N/A</v>
      </c>
      <c r="F9913" t="e">
        <f>IF(
OR('Con. Notes - Conversion'!B9913 = "8. Transferee of restricted securities", 'Con. Notes - Conversion'!B9913 = "9. Any person (substitution for securities etc.)"),
'Con. Notes - Conversion'!C9913,
IF(
'Con. Notes - Conversion'!B9913 = "",
#N/A,
'Con. Notes - Conversion'!B9913)
)</f>
        <v>#N/A</v>
      </c>
      <c r="G9913" t="e">
        <f>IF(
OR('Con. Notes - No Conversion'!B9913 = "8. Transferee of restricted securities", 'Con. Notes - No Conversion'!B9913 = "9. Any person (substitution for securities etc.)"),
'Con. Notes - No Conversion'!C9913,
IF(
'Con. Notes - No Conversion'!B9913 = "",
#N/A,
'Con. Notes - No Conversion'!B9913)
)</f>
        <v>#N/A</v>
      </c>
    </row>
    <row r="9914" spans="1:7" x14ac:dyDescent="0.25">
      <c r="A9914" t="e">
        <f>IF(
OR(Shares!B9914 = "8. Transferee of restricted securities", Shares!B9914 = "9. Any person (substitution for securities etc.)"),
Shares!C9914,
IF(
Shares!B9914 = "",
#N/A,
Shares!B9914)
)</f>
        <v>#N/A</v>
      </c>
      <c r="B9914" t="e">
        <f>IF(
OR('Shares - LTR - Granted'!B9914 = "8. Transferee of restricted securities", 'Shares - LTR - Granted'!B9914 = "9. Any person (substitution for securities etc.)"),
'Shares - LTR - Granted'!C9914,
IF(
'Shares - LTR - Granted'!B9914 = "",
#N/A,
'Shares - LTR - Granted'!B9914)
)</f>
        <v>#N/A</v>
      </c>
      <c r="C9914" t="e">
        <f>IF(
OR('Performance Securities'!B9914 = "8. Transferee of restricted securities", 'Performance Securities'!B9914 = "9. Any person (substitution for securities etc.)"),
'Performance Securities'!C9914,
IF(
'Performance Securities'!B9914 = "",
#N/A,
'Performance Securities'!B9914)
)</f>
        <v>#N/A</v>
      </c>
      <c r="D9914" t="e">
        <f>IF(
OR('Options or Warrants'!B9914 = "8. Transferee of restricted securities", 'Options or Warrants'!B9914 = "9. Any person (substitution for securities etc.)"),
'Options or Warrants'!C9914,
IF(
'Options or Warrants'!B9914 = "",
#N/A,
'Options or Warrants'!B9914)
)</f>
        <v>#N/A</v>
      </c>
      <c r="E9914" t="e">
        <f>IF(
OR('Options - Free Attaching'!B9914 = "8. Transferee of restricted securities", 'Options - Free Attaching'!B9914 = "9. Any person (substitution for securities etc.)"),
'Options - Free Attaching'!C9914,
IF(
'Options - Free Attaching'!B9914 = "",
#N/A,
'Options - Free Attaching'!B9914)
)</f>
        <v>#N/A</v>
      </c>
      <c r="F9914" t="e">
        <f>IF(
OR('Con. Notes - Conversion'!B9914 = "8. Transferee of restricted securities", 'Con. Notes - Conversion'!B9914 = "9. Any person (substitution for securities etc.)"),
'Con. Notes - Conversion'!C9914,
IF(
'Con. Notes - Conversion'!B9914 = "",
#N/A,
'Con. Notes - Conversion'!B9914)
)</f>
        <v>#N/A</v>
      </c>
      <c r="G9914" t="e">
        <f>IF(
OR('Con. Notes - No Conversion'!B9914 = "8. Transferee of restricted securities", 'Con. Notes - No Conversion'!B9914 = "9. Any person (substitution for securities etc.)"),
'Con. Notes - No Conversion'!C9914,
IF(
'Con. Notes - No Conversion'!B9914 = "",
#N/A,
'Con. Notes - No Conversion'!B9914)
)</f>
        <v>#N/A</v>
      </c>
    </row>
    <row r="9915" spans="1:7" x14ac:dyDescent="0.25">
      <c r="A9915" t="e">
        <f>IF(
OR(Shares!B9915 = "8. Transferee of restricted securities", Shares!B9915 = "9. Any person (substitution for securities etc.)"),
Shares!C9915,
IF(
Shares!B9915 = "",
#N/A,
Shares!B9915)
)</f>
        <v>#N/A</v>
      </c>
      <c r="B9915" t="e">
        <f>IF(
OR('Shares - LTR - Granted'!B9915 = "8. Transferee of restricted securities", 'Shares - LTR - Granted'!B9915 = "9. Any person (substitution for securities etc.)"),
'Shares - LTR - Granted'!C9915,
IF(
'Shares - LTR - Granted'!B9915 = "",
#N/A,
'Shares - LTR - Granted'!B9915)
)</f>
        <v>#N/A</v>
      </c>
      <c r="C9915" t="e">
        <f>IF(
OR('Performance Securities'!B9915 = "8. Transferee of restricted securities", 'Performance Securities'!B9915 = "9. Any person (substitution for securities etc.)"),
'Performance Securities'!C9915,
IF(
'Performance Securities'!B9915 = "",
#N/A,
'Performance Securities'!B9915)
)</f>
        <v>#N/A</v>
      </c>
      <c r="D9915" t="e">
        <f>IF(
OR('Options or Warrants'!B9915 = "8. Transferee of restricted securities", 'Options or Warrants'!B9915 = "9. Any person (substitution for securities etc.)"),
'Options or Warrants'!C9915,
IF(
'Options or Warrants'!B9915 = "",
#N/A,
'Options or Warrants'!B9915)
)</f>
        <v>#N/A</v>
      </c>
      <c r="E9915" t="e">
        <f>IF(
OR('Options - Free Attaching'!B9915 = "8. Transferee of restricted securities", 'Options - Free Attaching'!B9915 = "9. Any person (substitution for securities etc.)"),
'Options - Free Attaching'!C9915,
IF(
'Options - Free Attaching'!B9915 = "",
#N/A,
'Options - Free Attaching'!B9915)
)</f>
        <v>#N/A</v>
      </c>
      <c r="F9915" t="e">
        <f>IF(
OR('Con. Notes - Conversion'!B9915 = "8. Transferee of restricted securities", 'Con. Notes - Conversion'!B9915 = "9. Any person (substitution for securities etc.)"),
'Con. Notes - Conversion'!C9915,
IF(
'Con. Notes - Conversion'!B9915 = "",
#N/A,
'Con. Notes - Conversion'!B9915)
)</f>
        <v>#N/A</v>
      </c>
      <c r="G9915" t="e">
        <f>IF(
OR('Con. Notes - No Conversion'!B9915 = "8. Transferee of restricted securities", 'Con. Notes - No Conversion'!B9915 = "9. Any person (substitution for securities etc.)"),
'Con. Notes - No Conversion'!C9915,
IF(
'Con. Notes - No Conversion'!B9915 = "",
#N/A,
'Con. Notes - No Conversion'!B9915)
)</f>
        <v>#N/A</v>
      </c>
    </row>
    <row r="9916" spans="1:7" x14ac:dyDescent="0.25">
      <c r="A9916" t="e">
        <f>IF(
OR(Shares!B9916 = "8. Transferee of restricted securities", Shares!B9916 = "9. Any person (substitution for securities etc.)"),
Shares!C9916,
IF(
Shares!B9916 = "",
#N/A,
Shares!B9916)
)</f>
        <v>#N/A</v>
      </c>
      <c r="B9916" t="e">
        <f>IF(
OR('Shares - LTR - Granted'!B9916 = "8. Transferee of restricted securities", 'Shares - LTR - Granted'!B9916 = "9. Any person (substitution for securities etc.)"),
'Shares - LTR - Granted'!C9916,
IF(
'Shares - LTR - Granted'!B9916 = "",
#N/A,
'Shares - LTR - Granted'!B9916)
)</f>
        <v>#N/A</v>
      </c>
      <c r="C9916" t="e">
        <f>IF(
OR('Performance Securities'!B9916 = "8. Transferee of restricted securities", 'Performance Securities'!B9916 = "9. Any person (substitution for securities etc.)"),
'Performance Securities'!C9916,
IF(
'Performance Securities'!B9916 = "",
#N/A,
'Performance Securities'!B9916)
)</f>
        <v>#N/A</v>
      </c>
      <c r="D9916" t="e">
        <f>IF(
OR('Options or Warrants'!B9916 = "8. Transferee of restricted securities", 'Options or Warrants'!B9916 = "9. Any person (substitution for securities etc.)"),
'Options or Warrants'!C9916,
IF(
'Options or Warrants'!B9916 = "",
#N/A,
'Options or Warrants'!B9916)
)</f>
        <v>#N/A</v>
      </c>
      <c r="E9916" t="e">
        <f>IF(
OR('Options - Free Attaching'!B9916 = "8. Transferee of restricted securities", 'Options - Free Attaching'!B9916 = "9. Any person (substitution for securities etc.)"),
'Options - Free Attaching'!C9916,
IF(
'Options - Free Attaching'!B9916 = "",
#N/A,
'Options - Free Attaching'!B9916)
)</f>
        <v>#N/A</v>
      </c>
      <c r="F9916" t="e">
        <f>IF(
OR('Con. Notes - Conversion'!B9916 = "8. Transferee of restricted securities", 'Con. Notes - Conversion'!B9916 = "9. Any person (substitution for securities etc.)"),
'Con. Notes - Conversion'!C9916,
IF(
'Con. Notes - Conversion'!B9916 = "",
#N/A,
'Con. Notes - Conversion'!B9916)
)</f>
        <v>#N/A</v>
      </c>
      <c r="G9916" t="e">
        <f>IF(
OR('Con. Notes - No Conversion'!B9916 = "8. Transferee of restricted securities", 'Con. Notes - No Conversion'!B9916 = "9. Any person (substitution for securities etc.)"),
'Con. Notes - No Conversion'!C9916,
IF(
'Con. Notes - No Conversion'!B9916 = "",
#N/A,
'Con. Notes - No Conversion'!B9916)
)</f>
        <v>#N/A</v>
      </c>
    </row>
    <row r="9917" spans="1:7" x14ac:dyDescent="0.25">
      <c r="A9917" t="e">
        <f>IF(
OR(Shares!B9917 = "8. Transferee of restricted securities", Shares!B9917 = "9. Any person (substitution for securities etc.)"),
Shares!C9917,
IF(
Shares!B9917 = "",
#N/A,
Shares!B9917)
)</f>
        <v>#N/A</v>
      </c>
      <c r="B9917" t="e">
        <f>IF(
OR('Shares - LTR - Granted'!B9917 = "8. Transferee of restricted securities", 'Shares - LTR - Granted'!B9917 = "9. Any person (substitution for securities etc.)"),
'Shares - LTR - Granted'!C9917,
IF(
'Shares - LTR - Granted'!B9917 = "",
#N/A,
'Shares - LTR - Granted'!B9917)
)</f>
        <v>#N/A</v>
      </c>
      <c r="C9917" t="e">
        <f>IF(
OR('Performance Securities'!B9917 = "8. Transferee of restricted securities", 'Performance Securities'!B9917 = "9. Any person (substitution for securities etc.)"),
'Performance Securities'!C9917,
IF(
'Performance Securities'!B9917 = "",
#N/A,
'Performance Securities'!B9917)
)</f>
        <v>#N/A</v>
      </c>
      <c r="D9917" t="e">
        <f>IF(
OR('Options or Warrants'!B9917 = "8. Transferee of restricted securities", 'Options or Warrants'!B9917 = "9. Any person (substitution for securities etc.)"),
'Options or Warrants'!C9917,
IF(
'Options or Warrants'!B9917 = "",
#N/A,
'Options or Warrants'!B9917)
)</f>
        <v>#N/A</v>
      </c>
      <c r="E9917" t="e">
        <f>IF(
OR('Options - Free Attaching'!B9917 = "8. Transferee of restricted securities", 'Options - Free Attaching'!B9917 = "9. Any person (substitution for securities etc.)"),
'Options - Free Attaching'!C9917,
IF(
'Options - Free Attaching'!B9917 = "",
#N/A,
'Options - Free Attaching'!B9917)
)</f>
        <v>#N/A</v>
      </c>
      <c r="F9917" t="e">
        <f>IF(
OR('Con. Notes - Conversion'!B9917 = "8. Transferee of restricted securities", 'Con. Notes - Conversion'!B9917 = "9. Any person (substitution for securities etc.)"),
'Con. Notes - Conversion'!C9917,
IF(
'Con. Notes - Conversion'!B9917 = "",
#N/A,
'Con. Notes - Conversion'!B9917)
)</f>
        <v>#N/A</v>
      </c>
      <c r="G9917" t="e">
        <f>IF(
OR('Con. Notes - No Conversion'!B9917 = "8. Transferee of restricted securities", 'Con. Notes - No Conversion'!B9917 = "9. Any person (substitution for securities etc.)"),
'Con. Notes - No Conversion'!C9917,
IF(
'Con. Notes - No Conversion'!B9917 = "",
#N/A,
'Con. Notes - No Conversion'!B9917)
)</f>
        <v>#N/A</v>
      </c>
    </row>
    <row r="9918" spans="1:7" x14ac:dyDescent="0.25">
      <c r="A9918" t="e">
        <f>IF(
OR(Shares!B9918 = "8. Transferee of restricted securities", Shares!B9918 = "9. Any person (substitution for securities etc.)"),
Shares!C9918,
IF(
Shares!B9918 = "",
#N/A,
Shares!B9918)
)</f>
        <v>#N/A</v>
      </c>
      <c r="B9918" t="e">
        <f>IF(
OR('Shares - LTR - Granted'!B9918 = "8. Transferee of restricted securities", 'Shares - LTR - Granted'!B9918 = "9. Any person (substitution for securities etc.)"),
'Shares - LTR - Granted'!C9918,
IF(
'Shares - LTR - Granted'!B9918 = "",
#N/A,
'Shares - LTR - Granted'!B9918)
)</f>
        <v>#N/A</v>
      </c>
      <c r="C9918" t="e">
        <f>IF(
OR('Performance Securities'!B9918 = "8. Transferee of restricted securities", 'Performance Securities'!B9918 = "9. Any person (substitution for securities etc.)"),
'Performance Securities'!C9918,
IF(
'Performance Securities'!B9918 = "",
#N/A,
'Performance Securities'!B9918)
)</f>
        <v>#N/A</v>
      </c>
      <c r="D9918" t="e">
        <f>IF(
OR('Options or Warrants'!B9918 = "8. Transferee of restricted securities", 'Options or Warrants'!B9918 = "9. Any person (substitution for securities etc.)"),
'Options or Warrants'!C9918,
IF(
'Options or Warrants'!B9918 = "",
#N/A,
'Options or Warrants'!B9918)
)</f>
        <v>#N/A</v>
      </c>
      <c r="E9918" t="e">
        <f>IF(
OR('Options - Free Attaching'!B9918 = "8. Transferee of restricted securities", 'Options - Free Attaching'!B9918 = "9. Any person (substitution for securities etc.)"),
'Options - Free Attaching'!C9918,
IF(
'Options - Free Attaching'!B9918 = "",
#N/A,
'Options - Free Attaching'!B9918)
)</f>
        <v>#N/A</v>
      </c>
      <c r="F9918" t="e">
        <f>IF(
OR('Con. Notes - Conversion'!B9918 = "8. Transferee of restricted securities", 'Con. Notes - Conversion'!B9918 = "9. Any person (substitution for securities etc.)"),
'Con. Notes - Conversion'!C9918,
IF(
'Con. Notes - Conversion'!B9918 = "",
#N/A,
'Con. Notes - Conversion'!B9918)
)</f>
        <v>#N/A</v>
      </c>
      <c r="G9918" t="e">
        <f>IF(
OR('Con. Notes - No Conversion'!B9918 = "8. Transferee of restricted securities", 'Con. Notes - No Conversion'!B9918 = "9. Any person (substitution for securities etc.)"),
'Con. Notes - No Conversion'!C9918,
IF(
'Con. Notes - No Conversion'!B9918 = "",
#N/A,
'Con. Notes - No Conversion'!B9918)
)</f>
        <v>#N/A</v>
      </c>
    </row>
    <row r="9919" spans="1:7" x14ac:dyDescent="0.25">
      <c r="A9919" t="e">
        <f>IF(
OR(Shares!B9919 = "8. Transferee of restricted securities", Shares!B9919 = "9. Any person (substitution for securities etc.)"),
Shares!C9919,
IF(
Shares!B9919 = "",
#N/A,
Shares!B9919)
)</f>
        <v>#N/A</v>
      </c>
      <c r="B9919" t="e">
        <f>IF(
OR('Shares - LTR - Granted'!B9919 = "8. Transferee of restricted securities", 'Shares - LTR - Granted'!B9919 = "9. Any person (substitution for securities etc.)"),
'Shares - LTR - Granted'!C9919,
IF(
'Shares - LTR - Granted'!B9919 = "",
#N/A,
'Shares - LTR - Granted'!B9919)
)</f>
        <v>#N/A</v>
      </c>
      <c r="C9919" t="e">
        <f>IF(
OR('Performance Securities'!B9919 = "8. Transferee of restricted securities", 'Performance Securities'!B9919 = "9. Any person (substitution for securities etc.)"),
'Performance Securities'!C9919,
IF(
'Performance Securities'!B9919 = "",
#N/A,
'Performance Securities'!B9919)
)</f>
        <v>#N/A</v>
      </c>
      <c r="D9919" t="e">
        <f>IF(
OR('Options or Warrants'!B9919 = "8. Transferee of restricted securities", 'Options or Warrants'!B9919 = "9. Any person (substitution for securities etc.)"),
'Options or Warrants'!C9919,
IF(
'Options or Warrants'!B9919 = "",
#N/A,
'Options or Warrants'!B9919)
)</f>
        <v>#N/A</v>
      </c>
      <c r="E9919" t="e">
        <f>IF(
OR('Options - Free Attaching'!B9919 = "8. Transferee of restricted securities", 'Options - Free Attaching'!B9919 = "9. Any person (substitution for securities etc.)"),
'Options - Free Attaching'!C9919,
IF(
'Options - Free Attaching'!B9919 = "",
#N/A,
'Options - Free Attaching'!B9919)
)</f>
        <v>#N/A</v>
      </c>
      <c r="F9919" t="e">
        <f>IF(
OR('Con. Notes - Conversion'!B9919 = "8. Transferee of restricted securities", 'Con. Notes - Conversion'!B9919 = "9. Any person (substitution for securities etc.)"),
'Con. Notes - Conversion'!C9919,
IF(
'Con. Notes - Conversion'!B9919 = "",
#N/A,
'Con. Notes - Conversion'!B9919)
)</f>
        <v>#N/A</v>
      </c>
      <c r="G9919" t="e">
        <f>IF(
OR('Con. Notes - No Conversion'!B9919 = "8. Transferee of restricted securities", 'Con. Notes - No Conversion'!B9919 = "9. Any person (substitution for securities etc.)"),
'Con. Notes - No Conversion'!C9919,
IF(
'Con. Notes - No Conversion'!B9919 = "",
#N/A,
'Con. Notes - No Conversion'!B9919)
)</f>
        <v>#N/A</v>
      </c>
    </row>
    <row r="9920" spans="1:7" x14ac:dyDescent="0.25">
      <c r="A9920" t="e">
        <f>IF(
OR(Shares!B9920 = "8. Transferee of restricted securities", Shares!B9920 = "9. Any person (substitution for securities etc.)"),
Shares!C9920,
IF(
Shares!B9920 = "",
#N/A,
Shares!B9920)
)</f>
        <v>#N/A</v>
      </c>
      <c r="B9920" t="e">
        <f>IF(
OR('Shares - LTR - Granted'!B9920 = "8. Transferee of restricted securities", 'Shares - LTR - Granted'!B9920 = "9. Any person (substitution for securities etc.)"),
'Shares - LTR - Granted'!C9920,
IF(
'Shares - LTR - Granted'!B9920 = "",
#N/A,
'Shares - LTR - Granted'!B9920)
)</f>
        <v>#N/A</v>
      </c>
      <c r="C9920" t="e">
        <f>IF(
OR('Performance Securities'!B9920 = "8. Transferee of restricted securities", 'Performance Securities'!B9920 = "9. Any person (substitution for securities etc.)"),
'Performance Securities'!C9920,
IF(
'Performance Securities'!B9920 = "",
#N/A,
'Performance Securities'!B9920)
)</f>
        <v>#N/A</v>
      </c>
      <c r="D9920" t="e">
        <f>IF(
OR('Options or Warrants'!B9920 = "8. Transferee of restricted securities", 'Options or Warrants'!B9920 = "9. Any person (substitution for securities etc.)"),
'Options or Warrants'!C9920,
IF(
'Options or Warrants'!B9920 = "",
#N/A,
'Options or Warrants'!B9920)
)</f>
        <v>#N/A</v>
      </c>
      <c r="E9920" t="e">
        <f>IF(
OR('Options - Free Attaching'!B9920 = "8. Transferee of restricted securities", 'Options - Free Attaching'!B9920 = "9. Any person (substitution for securities etc.)"),
'Options - Free Attaching'!C9920,
IF(
'Options - Free Attaching'!B9920 = "",
#N/A,
'Options - Free Attaching'!B9920)
)</f>
        <v>#N/A</v>
      </c>
      <c r="F9920" t="e">
        <f>IF(
OR('Con. Notes - Conversion'!B9920 = "8. Transferee of restricted securities", 'Con. Notes - Conversion'!B9920 = "9. Any person (substitution for securities etc.)"),
'Con. Notes - Conversion'!C9920,
IF(
'Con. Notes - Conversion'!B9920 = "",
#N/A,
'Con. Notes - Conversion'!B9920)
)</f>
        <v>#N/A</v>
      </c>
      <c r="G9920" t="e">
        <f>IF(
OR('Con. Notes - No Conversion'!B9920 = "8. Transferee of restricted securities", 'Con. Notes - No Conversion'!B9920 = "9. Any person (substitution for securities etc.)"),
'Con. Notes - No Conversion'!C9920,
IF(
'Con. Notes - No Conversion'!B9920 = "",
#N/A,
'Con. Notes - No Conversion'!B9920)
)</f>
        <v>#N/A</v>
      </c>
    </row>
    <row r="9921" spans="1:7" x14ac:dyDescent="0.25">
      <c r="A9921" t="e">
        <f>IF(
OR(Shares!B9921 = "8. Transferee of restricted securities", Shares!B9921 = "9. Any person (substitution for securities etc.)"),
Shares!C9921,
IF(
Shares!B9921 = "",
#N/A,
Shares!B9921)
)</f>
        <v>#N/A</v>
      </c>
      <c r="B9921" t="e">
        <f>IF(
OR('Shares - LTR - Granted'!B9921 = "8. Transferee of restricted securities", 'Shares - LTR - Granted'!B9921 = "9. Any person (substitution for securities etc.)"),
'Shares - LTR - Granted'!C9921,
IF(
'Shares - LTR - Granted'!B9921 = "",
#N/A,
'Shares - LTR - Granted'!B9921)
)</f>
        <v>#N/A</v>
      </c>
      <c r="C9921" t="e">
        <f>IF(
OR('Performance Securities'!B9921 = "8. Transferee of restricted securities", 'Performance Securities'!B9921 = "9. Any person (substitution for securities etc.)"),
'Performance Securities'!C9921,
IF(
'Performance Securities'!B9921 = "",
#N/A,
'Performance Securities'!B9921)
)</f>
        <v>#N/A</v>
      </c>
      <c r="D9921" t="e">
        <f>IF(
OR('Options or Warrants'!B9921 = "8. Transferee of restricted securities", 'Options or Warrants'!B9921 = "9. Any person (substitution for securities etc.)"),
'Options or Warrants'!C9921,
IF(
'Options or Warrants'!B9921 = "",
#N/A,
'Options or Warrants'!B9921)
)</f>
        <v>#N/A</v>
      </c>
      <c r="E9921" t="e">
        <f>IF(
OR('Options - Free Attaching'!B9921 = "8. Transferee of restricted securities", 'Options - Free Attaching'!B9921 = "9. Any person (substitution for securities etc.)"),
'Options - Free Attaching'!C9921,
IF(
'Options - Free Attaching'!B9921 = "",
#N/A,
'Options - Free Attaching'!B9921)
)</f>
        <v>#N/A</v>
      </c>
      <c r="F9921" t="e">
        <f>IF(
OR('Con. Notes - Conversion'!B9921 = "8. Transferee of restricted securities", 'Con. Notes - Conversion'!B9921 = "9. Any person (substitution for securities etc.)"),
'Con. Notes - Conversion'!C9921,
IF(
'Con. Notes - Conversion'!B9921 = "",
#N/A,
'Con. Notes - Conversion'!B9921)
)</f>
        <v>#N/A</v>
      </c>
      <c r="G9921" t="e">
        <f>IF(
OR('Con. Notes - No Conversion'!B9921 = "8. Transferee of restricted securities", 'Con. Notes - No Conversion'!B9921 = "9. Any person (substitution for securities etc.)"),
'Con. Notes - No Conversion'!C9921,
IF(
'Con. Notes - No Conversion'!B9921 = "",
#N/A,
'Con. Notes - No Conversion'!B9921)
)</f>
        <v>#N/A</v>
      </c>
    </row>
    <row r="9922" spans="1:7" x14ac:dyDescent="0.25">
      <c r="A9922" t="e">
        <f>IF(
OR(Shares!B9922 = "8. Transferee of restricted securities", Shares!B9922 = "9. Any person (substitution for securities etc.)"),
Shares!C9922,
IF(
Shares!B9922 = "",
#N/A,
Shares!B9922)
)</f>
        <v>#N/A</v>
      </c>
      <c r="B9922" t="e">
        <f>IF(
OR('Shares - LTR - Granted'!B9922 = "8. Transferee of restricted securities", 'Shares - LTR - Granted'!B9922 = "9. Any person (substitution for securities etc.)"),
'Shares - LTR - Granted'!C9922,
IF(
'Shares - LTR - Granted'!B9922 = "",
#N/A,
'Shares - LTR - Granted'!B9922)
)</f>
        <v>#N/A</v>
      </c>
      <c r="C9922" t="e">
        <f>IF(
OR('Performance Securities'!B9922 = "8. Transferee of restricted securities", 'Performance Securities'!B9922 = "9. Any person (substitution for securities etc.)"),
'Performance Securities'!C9922,
IF(
'Performance Securities'!B9922 = "",
#N/A,
'Performance Securities'!B9922)
)</f>
        <v>#N/A</v>
      </c>
      <c r="D9922" t="e">
        <f>IF(
OR('Options or Warrants'!B9922 = "8. Transferee of restricted securities", 'Options or Warrants'!B9922 = "9. Any person (substitution for securities etc.)"),
'Options or Warrants'!C9922,
IF(
'Options or Warrants'!B9922 = "",
#N/A,
'Options or Warrants'!B9922)
)</f>
        <v>#N/A</v>
      </c>
      <c r="E9922" t="e">
        <f>IF(
OR('Options - Free Attaching'!B9922 = "8. Transferee of restricted securities", 'Options - Free Attaching'!B9922 = "9. Any person (substitution for securities etc.)"),
'Options - Free Attaching'!C9922,
IF(
'Options - Free Attaching'!B9922 = "",
#N/A,
'Options - Free Attaching'!B9922)
)</f>
        <v>#N/A</v>
      </c>
      <c r="F9922" t="e">
        <f>IF(
OR('Con. Notes - Conversion'!B9922 = "8. Transferee of restricted securities", 'Con. Notes - Conversion'!B9922 = "9. Any person (substitution for securities etc.)"),
'Con. Notes - Conversion'!C9922,
IF(
'Con. Notes - Conversion'!B9922 = "",
#N/A,
'Con. Notes - Conversion'!B9922)
)</f>
        <v>#N/A</v>
      </c>
      <c r="G9922" t="e">
        <f>IF(
OR('Con. Notes - No Conversion'!B9922 = "8. Transferee of restricted securities", 'Con. Notes - No Conversion'!B9922 = "9. Any person (substitution for securities etc.)"),
'Con. Notes - No Conversion'!C9922,
IF(
'Con. Notes - No Conversion'!B9922 = "",
#N/A,
'Con. Notes - No Conversion'!B9922)
)</f>
        <v>#N/A</v>
      </c>
    </row>
    <row r="9923" spans="1:7" x14ac:dyDescent="0.25">
      <c r="A9923" t="e">
        <f>IF(
OR(Shares!B9923 = "8. Transferee of restricted securities", Shares!B9923 = "9. Any person (substitution for securities etc.)"),
Shares!C9923,
IF(
Shares!B9923 = "",
#N/A,
Shares!B9923)
)</f>
        <v>#N/A</v>
      </c>
      <c r="B9923" t="e">
        <f>IF(
OR('Shares - LTR - Granted'!B9923 = "8. Transferee of restricted securities", 'Shares - LTR - Granted'!B9923 = "9. Any person (substitution for securities etc.)"),
'Shares - LTR - Granted'!C9923,
IF(
'Shares - LTR - Granted'!B9923 = "",
#N/A,
'Shares - LTR - Granted'!B9923)
)</f>
        <v>#N/A</v>
      </c>
      <c r="C9923" t="e">
        <f>IF(
OR('Performance Securities'!B9923 = "8. Transferee of restricted securities", 'Performance Securities'!B9923 = "9. Any person (substitution for securities etc.)"),
'Performance Securities'!C9923,
IF(
'Performance Securities'!B9923 = "",
#N/A,
'Performance Securities'!B9923)
)</f>
        <v>#N/A</v>
      </c>
      <c r="D9923" t="e">
        <f>IF(
OR('Options or Warrants'!B9923 = "8. Transferee of restricted securities", 'Options or Warrants'!B9923 = "9. Any person (substitution for securities etc.)"),
'Options or Warrants'!C9923,
IF(
'Options or Warrants'!B9923 = "",
#N/A,
'Options or Warrants'!B9923)
)</f>
        <v>#N/A</v>
      </c>
      <c r="E9923" t="e">
        <f>IF(
OR('Options - Free Attaching'!B9923 = "8. Transferee of restricted securities", 'Options - Free Attaching'!B9923 = "9. Any person (substitution for securities etc.)"),
'Options - Free Attaching'!C9923,
IF(
'Options - Free Attaching'!B9923 = "",
#N/A,
'Options - Free Attaching'!B9923)
)</f>
        <v>#N/A</v>
      </c>
      <c r="F9923" t="e">
        <f>IF(
OR('Con. Notes - Conversion'!B9923 = "8. Transferee of restricted securities", 'Con. Notes - Conversion'!B9923 = "9. Any person (substitution for securities etc.)"),
'Con. Notes - Conversion'!C9923,
IF(
'Con. Notes - Conversion'!B9923 = "",
#N/A,
'Con. Notes - Conversion'!B9923)
)</f>
        <v>#N/A</v>
      </c>
      <c r="G9923" t="e">
        <f>IF(
OR('Con. Notes - No Conversion'!B9923 = "8. Transferee of restricted securities", 'Con. Notes - No Conversion'!B9923 = "9. Any person (substitution for securities etc.)"),
'Con. Notes - No Conversion'!C9923,
IF(
'Con. Notes - No Conversion'!B9923 = "",
#N/A,
'Con. Notes - No Conversion'!B9923)
)</f>
        <v>#N/A</v>
      </c>
    </row>
    <row r="9924" spans="1:7" x14ac:dyDescent="0.25">
      <c r="A9924" t="e">
        <f>IF(
OR(Shares!B9924 = "8. Transferee of restricted securities", Shares!B9924 = "9. Any person (substitution for securities etc.)"),
Shares!C9924,
IF(
Shares!B9924 = "",
#N/A,
Shares!B9924)
)</f>
        <v>#N/A</v>
      </c>
      <c r="B9924" t="e">
        <f>IF(
OR('Shares - LTR - Granted'!B9924 = "8. Transferee of restricted securities", 'Shares - LTR - Granted'!B9924 = "9. Any person (substitution for securities etc.)"),
'Shares - LTR - Granted'!C9924,
IF(
'Shares - LTR - Granted'!B9924 = "",
#N/A,
'Shares - LTR - Granted'!B9924)
)</f>
        <v>#N/A</v>
      </c>
      <c r="C9924" t="e">
        <f>IF(
OR('Performance Securities'!B9924 = "8. Transferee of restricted securities", 'Performance Securities'!B9924 = "9. Any person (substitution for securities etc.)"),
'Performance Securities'!C9924,
IF(
'Performance Securities'!B9924 = "",
#N/A,
'Performance Securities'!B9924)
)</f>
        <v>#N/A</v>
      </c>
      <c r="D9924" t="e">
        <f>IF(
OR('Options or Warrants'!B9924 = "8. Transferee of restricted securities", 'Options or Warrants'!B9924 = "9. Any person (substitution for securities etc.)"),
'Options or Warrants'!C9924,
IF(
'Options or Warrants'!B9924 = "",
#N/A,
'Options or Warrants'!B9924)
)</f>
        <v>#N/A</v>
      </c>
      <c r="E9924" t="e">
        <f>IF(
OR('Options - Free Attaching'!B9924 = "8. Transferee of restricted securities", 'Options - Free Attaching'!B9924 = "9. Any person (substitution for securities etc.)"),
'Options - Free Attaching'!C9924,
IF(
'Options - Free Attaching'!B9924 = "",
#N/A,
'Options - Free Attaching'!B9924)
)</f>
        <v>#N/A</v>
      </c>
      <c r="F9924" t="e">
        <f>IF(
OR('Con. Notes - Conversion'!B9924 = "8. Transferee of restricted securities", 'Con. Notes - Conversion'!B9924 = "9. Any person (substitution for securities etc.)"),
'Con. Notes - Conversion'!C9924,
IF(
'Con. Notes - Conversion'!B9924 = "",
#N/A,
'Con. Notes - Conversion'!B9924)
)</f>
        <v>#N/A</v>
      </c>
      <c r="G9924" t="e">
        <f>IF(
OR('Con. Notes - No Conversion'!B9924 = "8. Transferee of restricted securities", 'Con. Notes - No Conversion'!B9924 = "9. Any person (substitution for securities etc.)"),
'Con. Notes - No Conversion'!C9924,
IF(
'Con. Notes - No Conversion'!B9924 = "",
#N/A,
'Con. Notes - No Conversion'!B9924)
)</f>
        <v>#N/A</v>
      </c>
    </row>
    <row r="9925" spans="1:7" x14ac:dyDescent="0.25">
      <c r="A9925" t="e">
        <f>IF(
OR(Shares!B9925 = "8. Transferee of restricted securities", Shares!B9925 = "9. Any person (substitution for securities etc.)"),
Shares!C9925,
IF(
Shares!B9925 = "",
#N/A,
Shares!B9925)
)</f>
        <v>#N/A</v>
      </c>
      <c r="B9925" t="e">
        <f>IF(
OR('Shares - LTR - Granted'!B9925 = "8. Transferee of restricted securities", 'Shares - LTR - Granted'!B9925 = "9. Any person (substitution for securities etc.)"),
'Shares - LTR - Granted'!C9925,
IF(
'Shares - LTR - Granted'!B9925 = "",
#N/A,
'Shares - LTR - Granted'!B9925)
)</f>
        <v>#N/A</v>
      </c>
      <c r="C9925" t="e">
        <f>IF(
OR('Performance Securities'!B9925 = "8. Transferee of restricted securities", 'Performance Securities'!B9925 = "9. Any person (substitution for securities etc.)"),
'Performance Securities'!C9925,
IF(
'Performance Securities'!B9925 = "",
#N/A,
'Performance Securities'!B9925)
)</f>
        <v>#N/A</v>
      </c>
      <c r="D9925" t="e">
        <f>IF(
OR('Options or Warrants'!B9925 = "8. Transferee of restricted securities", 'Options or Warrants'!B9925 = "9. Any person (substitution for securities etc.)"),
'Options or Warrants'!C9925,
IF(
'Options or Warrants'!B9925 = "",
#N/A,
'Options or Warrants'!B9925)
)</f>
        <v>#N/A</v>
      </c>
      <c r="E9925" t="e">
        <f>IF(
OR('Options - Free Attaching'!B9925 = "8. Transferee of restricted securities", 'Options - Free Attaching'!B9925 = "9. Any person (substitution for securities etc.)"),
'Options - Free Attaching'!C9925,
IF(
'Options - Free Attaching'!B9925 = "",
#N/A,
'Options - Free Attaching'!B9925)
)</f>
        <v>#N/A</v>
      </c>
      <c r="F9925" t="e">
        <f>IF(
OR('Con. Notes - Conversion'!B9925 = "8. Transferee of restricted securities", 'Con. Notes - Conversion'!B9925 = "9. Any person (substitution for securities etc.)"),
'Con. Notes - Conversion'!C9925,
IF(
'Con. Notes - Conversion'!B9925 = "",
#N/A,
'Con. Notes - Conversion'!B9925)
)</f>
        <v>#N/A</v>
      </c>
      <c r="G9925" t="e">
        <f>IF(
OR('Con. Notes - No Conversion'!B9925 = "8. Transferee of restricted securities", 'Con. Notes - No Conversion'!B9925 = "9. Any person (substitution for securities etc.)"),
'Con. Notes - No Conversion'!C9925,
IF(
'Con. Notes - No Conversion'!B9925 = "",
#N/A,
'Con. Notes - No Conversion'!B9925)
)</f>
        <v>#N/A</v>
      </c>
    </row>
    <row r="9926" spans="1:7" x14ac:dyDescent="0.25">
      <c r="A9926" t="e">
        <f>IF(
OR(Shares!B9926 = "8. Transferee of restricted securities", Shares!B9926 = "9. Any person (substitution for securities etc.)"),
Shares!C9926,
IF(
Shares!B9926 = "",
#N/A,
Shares!B9926)
)</f>
        <v>#N/A</v>
      </c>
      <c r="B9926" t="e">
        <f>IF(
OR('Shares - LTR - Granted'!B9926 = "8. Transferee of restricted securities", 'Shares - LTR - Granted'!B9926 = "9. Any person (substitution for securities etc.)"),
'Shares - LTR - Granted'!C9926,
IF(
'Shares - LTR - Granted'!B9926 = "",
#N/A,
'Shares - LTR - Granted'!B9926)
)</f>
        <v>#N/A</v>
      </c>
      <c r="C9926" t="e">
        <f>IF(
OR('Performance Securities'!B9926 = "8. Transferee of restricted securities", 'Performance Securities'!B9926 = "9. Any person (substitution for securities etc.)"),
'Performance Securities'!C9926,
IF(
'Performance Securities'!B9926 = "",
#N/A,
'Performance Securities'!B9926)
)</f>
        <v>#N/A</v>
      </c>
      <c r="D9926" t="e">
        <f>IF(
OR('Options or Warrants'!B9926 = "8. Transferee of restricted securities", 'Options or Warrants'!B9926 = "9. Any person (substitution for securities etc.)"),
'Options or Warrants'!C9926,
IF(
'Options or Warrants'!B9926 = "",
#N/A,
'Options or Warrants'!B9926)
)</f>
        <v>#N/A</v>
      </c>
      <c r="E9926" t="e">
        <f>IF(
OR('Options - Free Attaching'!B9926 = "8. Transferee of restricted securities", 'Options - Free Attaching'!B9926 = "9. Any person (substitution for securities etc.)"),
'Options - Free Attaching'!C9926,
IF(
'Options - Free Attaching'!B9926 = "",
#N/A,
'Options - Free Attaching'!B9926)
)</f>
        <v>#N/A</v>
      </c>
      <c r="F9926" t="e">
        <f>IF(
OR('Con. Notes - Conversion'!B9926 = "8. Transferee of restricted securities", 'Con. Notes - Conversion'!B9926 = "9. Any person (substitution for securities etc.)"),
'Con. Notes - Conversion'!C9926,
IF(
'Con. Notes - Conversion'!B9926 = "",
#N/A,
'Con. Notes - Conversion'!B9926)
)</f>
        <v>#N/A</v>
      </c>
      <c r="G9926" t="e">
        <f>IF(
OR('Con. Notes - No Conversion'!B9926 = "8. Transferee of restricted securities", 'Con. Notes - No Conversion'!B9926 = "9. Any person (substitution for securities etc.)"),
'Con. Notes - No Conversion'!C9926,
IF(
'Con. Notes - No Conversion'!B9926 = "",
#N/A,
'Con. Notes - No Conversion'!B9926)
)</f>
        <v>#N/A</v>
      </c>
    </row>
    <row r="9927" spans="1:7" x14ac:dyDescent="0.25">
      <c r="A9927" t="e">
        <f>IF(
OR(Shares!B9927 = "8. Transferee of restricted securities", Shares!B9927 = "9. Any person (substitution for securities etc.)"),
Shares!C9927,
IF(
Shares!B9927 = "",
#N/A,
Shares!B9927)
)</f>
        <v>#N/A</v>
      </c>
      <c r="B9927" t="e">
        <f>IF(
OR('Shares - LTR - Granted'!B9927 = "8. Transferee of restricted securities", 'Shares - LTR - Granted'!B9927 = "9. Any person (substitution for securities etc.)"),
'Shares - LTR - Granted'!C9927,
IF(
'Shares - LTR - Granted'!B9927 = "",
#N/A,
'Shares - LTR - Granted'!B9927)
)</f>
        <v>#N/A</v>
      </c>
      <c r="C9927" t="e">
        <f>IF(
OR('Performance Securities'!B9927 = "8. Transferee of restricted securities", 'Performance Securities'!B9927 = "9. Any person (substitution for securities etc.)"),
'Performance Securities'!C9927,
IF(
'Performance Securities'!B9927 = "",
#N/A,
'Performance Securities'!B9927)
)</f>
        <v>#N/A</v>
      </c>
      <c r="D9927" t="e">
        <f>IF(
OR('Options or Warrants'!B9927 = "8. Transferee of restricted securities", 'Options or Warrants'!B9927 = "9. Any person (substitution for securities etc.)"),
'Options or Warrants'!C9927,
IF(
'Options or Warrants'!B9927 = "",
#N/A,
'Options or Warrants'!B9927)
)</f>
        <v>#N/A</v>
      </c>
      <c r="E9927" t="e">
        <f>IF(
OR('Options - Free Attaching'!B9927 = "8. Transferee of restricted securities", 'Options - Free Attaching'!B9927 = "9. Any person (substitution for securities etc.)"),
'Options - Free Attaching'!C9927,
IF(
'Options - Free Attaching'!B9927 = "",
#N/A,
'Options - Free Attaching'!B9927)
)</f>
        <v>#N/A</v>
      </c>
      <c r="F9927" t="e">
        <f>IF(
OR('Con. Notes - Conversion'!B9927 = "8. Transferee of restricted securities", 'Con. Notes - Conversion'!B9927 = "9. Any person (substitution for securities etc.)"),
'Con. Notes - Conversion'!C9927,
IF(
'Con. Notes - Conversion'!B9927 = "",
#N/A,
'Con. Notes - Conversion'!B9927)
)</f>
        <v>#N/A</v>
      </c>
      <c r="G9927" t="e">
        <f>IF(
OR('Con. Notes - No Conversion'!B9927 = "8. Transferee of restricted securities", 'Con. Notes - No Conversion'!B9927 = "9. Any person (substitution for securities etc.)"),
'Con. Notes - No Conversion'!C9927,
IF(
'Con. Notes - No Conversion'!B9927 = "",
#N/A,
'Con. Notes - No Conversion'!B9927)
)</f>
        <v>#N/A</v>
      </c>
    </row>
    <row r="9928" spans="1:7" x14ac:dyDescent="0.25">
      <c r="A9928" t="e">
        <f>IF(
OR(Shares!B9928 = "8. Transferee of restricted securities", Shares!B9928 = "9. Any person (substitution for securities etc.)"),
Shares!C9928,
IF(
Shares!B9928 = "",
#N/A,
Shares!B9928)
)</f>
        <v>#N/A</v>
      </c>
      <c r="B9928" t="e">
        <f>IF(
OR('Shares - LTR - Granted'!B9928 = "8. Transferee of restricted securities", 'Shares - LTR - Granted'!B9928 = "9. Any person (substitution for securities etc.)"),
'Shares - LTR - Granted'!C9928,
IF(
'Shares - LTR - Granted'!B9928 = "",
#N/A,
'Shares - LTR - Granted'!B9928)
)</f>
        <v>#N/A</v>
      </c>
      <c r="C9928" t="e">
        <f>IF(
OR('Performance Securities'!B9928 = "8. Transferee of restricted securities", 'Performance Securities'!B9928 = "9. Any person (substitution for securities etc.)"),
'Performance Securities'!C9928,
IF(
'Performance Securities'!B9928 = "",
#N/A,
'Performance Securities'!B9928)
)</f>
        <v>#N/A</v>
      </c>
      <c r="D9928" t="e">
        <f>IF(
OR('Options or Warrants'!B9928 = "8. Transferee of restricted securities", 'Options or Warrants'!B9928 = "9. Any person (substitution for securities etc.)"),
'Options or Warrants'!C9928,
IF(
'Options or Warrants'!B9928 = "",
#N/A,
'Options or Warrants'!B9928)
)</f>
        <v>#N/A</v>
      </c>
      <c r="E9928" t="e">
        <f>IF(
OR('Options - Free Attaching'!B9928 = "8. Transferee of restricted securities", 'Options - Free Attaching'!B9928 = "9. Any person (substitution for securities etc.)"),
'Options - Free Attaching'!C9928,
IF(
'Options - Free Attaching'!B9928 = "",
#N/A,
'Options - Free Attaching'!B9928)
)</f>
        <v>#N/A</v>
      </c>
      <c r="F9928" t="e">
        <f>IF(
OR('Con. Notes - Conversion'!B9928 = "8. Transferee of restricted securities", 'Con. Notes - Conversion'!B9928 = "9. Any person (substitution for securities etc.)"),
'Con. Notes - Conversion'!C9928,
IF(
'Con. Notes - Conversion'!B9928 = "",
#N/A,
'Con. Notes - Conversion'!B9928)
)</f>
        <v>#N/A</v>
      </c>
      <c r="G9928" t="e">
        <f>IF(
OR('Con. Notes - No Conversion'!B9928 = "8. Transferee of restricted securities", 'Con. Notes - No Conversion'!B9928 = "9. Any person (substitution for securities etc.)"),
'Con. Notes - No Conversion'!C9928,
IF(
'Con. Notes - No Conversion'!B9928 = "",
#N/A,
'Con. Notes - No Conversion'!B9928)
)</f>
        <v>#N/A</v>
      </c>
    </row>
    <row r="9929" spans="1:7" x14ac:dyDescent="0.25">
      <c r="A9929" t="e">
        <f>IF(
OR(Shares!B9929 = "8. Transferee of restricted securities", Shares!B9929 = "9. Any person (substitution for securities etc.)"),
Shares!C9929,
IF(
Shares!B9929 = "",
#N/A,
Shares!B9929)
)</f>
        <v>#N/A</v>
      </c>
      <c r="B9929" t="e">
        <f>IF(
OR('Shares - LTR - Granted'!B9929 = "8. Transferee of restricted securities", 'Shares - LTR - Granted'!B9929 = "9. Any person (substitution for securities etc.)"),
'Shares - LTR - Granted'!C9929,
IF(
'Shares - LTR - Granted'!B9929 = "",
#N/A,
'Shares - LTR - Granted'!B9929)
)</f>
        <v>#N/A</v>
      </c>
      <c r="C9929" t="e">
        <f>IF(
OR('Performance Securities'!B9929 = "8. Transferee of restricted securities", 'Performance Securities'!B9929 = "9. Any person (substitution for securities etc.)"),
'Performance Securities'!C9929,
IF(
'Performance Securities'!B9929 = "",
#N/A,
'Performance Securities'!B9929)
)</f>
        <v>#N/A</v>
      </c>
      <c r="D9929" t="e">
        <f>IF(
OR('Options or Warrants'!B9929 = "8. Transferee of restricted securities", 'Options or Warrants'!B9929 = "9. Any person (substitution for securities etc.)"),
'Options or Warrants'!C9929,
IF(
'Options or Warrants'!B9929 = "",
#N/A,
'Options or Warrants'!B9929)
)</f>
        <v>#N/A</v>
      </c>
      <c r="E9929" t="e">
        <f>IF(
OR('Options - Free Attaching'!B9929 = "8. Transferee of restricted securities", 'Options - Free Attaching'!B9929 = "9. Any person (substitution for securities etc.)"),
'Options - Free Attaching'!C9929,
IF(
'Options - Free Attaching'!B9929 = "",
#N/A,
'Options - Free Attaching'!B9929)
)</f>
        <v>#N/A</v>
      </c>
      <c r="F9929" t="e">
        <f>IF(
OR('Con. Notes - Conversion'!B9929 = "8. Transferee of restricted securities", 'Con. Notes - Conversion'!B9929 = "9. Any person (substitution for securities etc.)"),
'Con. Notes - Conversion'!C9929,
IF(
'Con. Notes - Conversion'!B9929 = "",
#N/A,
'Con. Notes - Conversion'!B9929)
)</f>
        <v>#N/A</v>
      </c>
      <c r="G9929" t="e">
        <f>IF(
OR('Con. Notes - No Conversion'!B9929 = "8. Transferee of restricted securities", 'Con. Notes - No Conversion'!B9929 = "9. Any person (substitution for securities etc.)"),
'Con. Notes - No Conversion'!C9929,
IF(
'Con. Notes - No Conversion'!B9929 = "",
#N/A,
'Con. Notes - No Conversion'!B9929)
)</f>
        <v>#N/A</v>
      </c>
    </row>
    <row r="9930" spans="1:7" x14ac:dyDescent="0.25">
      <c r="A9930" t="e">
        <f>IF(
OR(Shares!B9930 = "8. Transferee of restricted securities", Shares!B9930 = "9. Any person (substitution for securities etc.)"),
Shares!C9930,
IF(
Shares!B9930 = "",
#N/A,
Shares!B9930)
)</f>
        <v>#N/A</v>
      </c>
      <c r="B9930" t="e">
        <f>IF(
OR('Shares - LTR - Granted'!B9930 = "8. Transferee of restricted securities", 'Shares - LTR - Granted'!B9930 = "9. Any person (substitution for securities etc.)"),
'Shares - LTR - Granted'!C9930,
IF(
'Shares - LTR - Granted'!B9930 = "",
#N/A,
'Shares - LTR - Granted'!B9930)
)</f>
        <v>#N/A</v>
      </c>
      <c r="C9930" t="e">
        <f>IF(
OR('Performance Securities'!B9930 = "8. Transferee of restricted securities", 'Performance Securities'!B9930 = "9. Any person (substitution for securities etc.)"),
'Performance Securities'!C9930,
IF(
'Performance Securities'!B9930 = "",
#N/A,
'Performance Securities'!B9930)
)</f>
        <v>#N/A</v>
      </c>
      <c r="D9930" t="e">
        <f>IF(
OR('Options or Warrants'!B9930 = "8. Transferee of restricted securities", 'Options or Warrants'!B9930 = "9. Any person (substitution for securities etc.)"),
'Options or Warrants'!C9930,
IF(
'Options or Warrants'!B9930 = "",
#N/A,
'Options or Warrants'!B9930)
)</f>
        <v>#N/A</v>
      </c>
      <c r="E9930" t="e">
        <f>IF(
OR('Options - Free Attaching'!B9930 = "8. Transferee of restricted securities", 'Options - Free Attaching'!B9930 = "9. Any person (substitution for securities etc.)"),
'Options - Free Attaching'!C9930,
IF(
'Options - Free Attaching'!B9930 = "",
#N/A,
'Options - Free Attaching'!B9930)
)</f>
        <v>#N/A</v>
      </c>
      <c r="F9930" t="e">
        <f>IF(
OR('Con. Notes - Conversion'!B9930 = "8. Transferee of restricted securities", 'Con. Notes - Conversion'!B9930 = "9. Any person (substitution for securities etc.)"),
'Con. Notes - Conversion'!C9930,
IF(
'Con. Notes - Conversion'!B9930 = "",
#N/A,
'Con. Notes - Conversion'!B9930)
)</f>
        <v>#N/A</v>
      </c>
      <c r="G9930" t="e">
        <f>IF(
OR('Con. Notes - No Conversion'!B9930 = "8. Transferee of restricted securities", 'Con. Notes - No Conversion'!B9930 = "9. Any person (substitution for securities etc.)"),
'Con. Notes - No Conversion'!C9930,
IF(
'Con. Notes - No Conversion'!B9930 = "",
#N/A,
'Con. Notes - No Conversion'!B9930)
)</f>
        <v>#N/A</v>
      </c>
    </row>
    <row r="9931" spans="1:7" x14ac:dyDescent="0.25">
      <c r="A9931" t="e">
        <f>IF(
OR(Shares!B9931 = "8. Transferee of restricted securities", Shares!B9931 = "9. Any person (substitution for securities etc.)"),
Shares!C9931,
IF(
Shares!B9931 = "",
#N/A,
Shares!B9931)
)</f>
        <v>#N/A</v>
      </c>
      <c r="B9931" t="e">
        <f>IF(
OR('Shares - LTR - Granted'!B9931 = "8. Transferee of restricted securities", 'Shares - LTR - Granted'!B9931 = "9. Any person (substitution for securities etc.)"),
'Shares - LTR - Granted'!C9931,
IF(
'Shares - LTR - Granted'!B9931 = "",
#N/A,
'Shares - LTR - Granted'!B9931)
)</f>
        <v>#N/A</v>
      </c>
      <c r="C9931" t="e">
        <f>IF(
OR('Performance Securities'!B9931 = "8. Transferee of restricted securities", 'Performance Securities'!B9931 = "9. Any person (substitution for securities etc.)"),
'Performance Securities'!C9931,
IF(
'Performance Securities'!B9931 = "",
#N/A,
'Performance Securities'!B9931)
)</f>
        <v>#N/A</v>
      </c>
      <c r="D9931" t="e">
        <f>IF(
OR('Options or Warrants'!B9931 = "8. Transferee of restricted securities", 'Options or Warrants'!B9931 = "9. Any person (substitution for securities etc.)"),
'Options or Warrants'!C9931,
IF(
'Options or Warrants'!B9931 = "",
#N/A,
'Options or Warrants'!B9931)
)</f>
        <v>#N/A</v>
      </c>
      <c r="E9931" t="e">
        <f>IF(
OR('Options - Free Attaching'!B9931 = "8. Transferee of restricted securities", 'Options - Free Attaching'!B9931 = "9. Any person (substitution for securities etc.)"),
'Options - Free Attaching'!C9931,
IF(
'Options - Free Attaching'!B9931 = "",
#N/A,
'Options - Free Attaching'!B9931)
)</f>
        <v>#N/A</v>
      </c>
      <c r="F9931" t="e">
        <f>IF(
OR('Con. Notes - Conversion'!B9931 = "8. Transferee of restricted securities", 'Con. Notes - Conversion'!B9931 = "9. Any person (substitution for securities etc.)"),
'Con. Notes - Conversion'!C9931,
IF(
'Con. Notes - Conversion'!B9931 = "",
#N/A,
'Con. Notes - Conversion'!B9931)
)</f>
        <v>#N/A</v>
      </c>
      <c r="G9931" t="e">
        <f>IF(
OR('Con. Notes - No Conversion'!B9931 = "8. Transferee of restricted securities", 'Con. Notes - No Conversion'!B9931 = "9. Any person (substitution for securities etc.)"),
'Con. Notes - No Conversion'!C9931,
IF(
'Con. Notes - No Conversion'!B9931 = "",
#N/A,
'Con. Notes - No Conversion'!B9931)
)</f>
        <v>#N/A</v>
      </c>
    </row>
    <row r="9932" spans="1:7" x14ac:dyDescent="0.25">
      <c r="A9932" t="e">
        <f>IF(
OR(Shares!B9932 = "8. Transferee of restricted securities", Shares!B9932 = "9. Any person (substitution for securities etc.)"),
Shares!C9932,
IF(
Shares!B9932 = "",
#N/A,
Shares!B9932)
)</f>
        <v>#N/A</v>
      </c>
      <c r="B9932" t="e">
        <f>IF(
OR('Shares - LTR - Granted'!B9932 = "8. Transferee of restricted securities", 'Shares - LTR - Granted'!B9932 = "9. Any person (substitution for securities etc.)"),
'Shares - LTR - Granted'!C9932,
IF(
'Shares - LTR - Granted'!B9932 = "",
#N/A,
'Shares - LTR - Granted'!B9932)
)</f>
        <v>#N/A</v>
      </c>
      <c r="C9932" t="e">
        <f>IF(
OR('Performance Securities'!B9932 = "8. Transferee of restricted securities", 'Performance Securities'!B9932 = "9. Any person (substitution for securities etc.)"),
'Performance Securities'!C9932,
IF(
'Performance Securities'!B9932 = "",
#N/A,
'Performance Securities'!B9932)
)</f>
        <v>#N/A</v>
      </c>
      <c r="D9932" t="e">
        <f>IF(
OR('Options or Warrants'!B9932 = "8. Transferee of restricted securities", 'Options or Warrants'!B9932 = "9. Any person (substitution for securities etc.)"),
'Options or Warrants'!C9932,
IF(
'Options or Warrants'!B9932 = "",
#N/A,
'Options or Warrants'!B9932)
)</f>
        <v>#N/A</v>
      </c>
      <c r="E9932" t="e">
        <f>IF(
OR('Options - Free Attaching'!B9932 = "8. Transferee of restricted securities", 'Options - Free Attaching'!B9932 = "9. Any person (substitution for securities etc.)"),
'Options - Free Attaching'!C9932,
IF(
'Options - Free Attaching'!B9932 = "",
#N/A,
'Options - Free Attaching'!B9932)
)</f>
        <v>#N/A</v>
      </c>
      <c r="F9932" t="e">
        <f>IF(
OR('Con. Notes - Conversion'!B9932 = "8. Transferee of restricted securities", 'Con. Notes - Conversion'!B9932 = "9. Any person (substitution for securities etc.)"),
'Con. Notes - Conversion'!C9932,
IF(
'Con. Notes - Conversion'!B9932 = "",
#N/A,
'Con. Notes - Conversion'!B9932)
)</f>
        <v>#N/A</v>
      </c>
      <c r="G9932" t="e">
        <f>IF(
OR('Con. Notes - No Conversion'!B9932 = "8. Transferee of restricted securities", 'Con. Notes - No Conversion'!B9932 = "9. Any person (substitution for securities etc.)"),
'Con. Notes - No Conversion'!C9932,
IF(
'Con. Notes - No Conversion'!B9932 = "",
#N/A,
'Con. Notes - No Conversion'!B9932)
)</f>
        <v>#N/A</v>
      </c>
    </row>
    <row r="9933" spans="1:7" x14ac:dyDescent="0.25">
      <c r="A9933" t="e">
        <f>IF(
OR(Shares!B9933 = "8. Transferee of restricted securities", Shares!B9933 = "9. Any person (substitution for securities etc.)"),
Shares!C9933,
IF(
Shares!B9933 = "",
#N/A,
Shares!B9933)
)</f>
        <v>#N/A</v>
      </c>
      <c r="B9933" t="e">
        <f>IF(
OR('Shares - LTR - Granted'!B9933 = "8. Transferee of restricted securities", 'Shares - LTR - Granted'!B9933 = "9. Any person (substitution for securities etc.)"),
'Shares - LTR - Granted'!C9933,
IF(
'Shares - LTR - Granted'!B9933 = "",
#N/A,
'Shares - LTR - Granted'!B9933)
)</f>
        <v>#N/A</v>
      </c>
      <c r="C9933" t="e">
        <f>IF(
OR('Performance Securities'!B9933 = "8. Transferee of restricted securities", 'Performance Securities'!B9933 = "9. Any person (substitution for securities etc.)"),
'Performance Securities'!C9933,
IF(
'Performance Securities'!B9933 = "",
#N/A,
'Performance Securities'!B9933)
)</f>
        <v>#N/A</v>
      </c>
      <c r="D9933" t="e">
        <f>IF(
OR('Options or Warrants'!B9933 = "8. Transferee of restricted securities", 'Options or Warrants'!B9933 = "9. Any person (substitution for securities etc.)"),
'Options or Warrants'!C9933,
IF(
'Options or Warrants'!B9933 = "",
#N/A,
'Options or Warrants'!B9933)
)</f>
        <v>#N/A</v>
      </c>
      <c r="E9933" t="e">
        <f>IF(
OR('Options - Free Attaching'!B9933 = "8. Transferee of restricted securities", 'Options - Free Attaching'!B9933 = "9. Any person (substitution for securities etc.)"),
'Options - Free Attaching'!C9933,
IF(
'Options - Free Attaching'!B9933 = "",
#N/A,
'Options - Free Attaching'!B9933)
)</f>
        <v>#N/A</v>
      </c>
      <c r="F9933" t="e">
        <f>IF(
OR('Con. Notes - Conversion'!B9933 = "8. Transferee of restricted securities", 'Con. Notes - Conversion'!B9933 = "9. Any person (substitution for securities etc.)"),
'Con. Notes - Conversion'!C9933,
IF(
'Con. Notes - Conversion'!B9933 = "",
#N/A,
'Con. Notes - Conversion'!B9933)
)</f>
        <v>#N/A</v>
      </c>
      <c r="G9933" t="e">
        <f>IF(
OR('Con. Notes - No Conversion'!B9933 = "8. Transferee of restricted securities", 'Con. Notes - No Conversion'!B9933 = "9. Any person (substitution for securities etc.)"),
'Con. Notes - No Conversion'!C9933,
IF(
'Con. Notes - No Conversion'!B9933 = "",
#N/A,
'Con. Notes - No Conversion'!B9933)
)</f>
        <v>#N/A</v>
      </c>
    </row>
    <row r="9934" spans="1:7" x14ac:dyDescent="0.25">
      <c r="A9934" t="e">
        <f>IF(
OR(Shares!B9934 = "8. Transferee of restricted securities", Shares!B9934 = "9. Any person (substitution for securities etc.)"),
Shares!C9934,
IF(
Shares!B9934 = "",
#N/A,
Shares!B9934)
)</f>
        <v>#N/A</v>
      </c>
      <c r="B9934" t="e">
        <f>IF(
OR('Shares - LTR - Granted'!B9934 = "8. Transferee of restricted securities", 'Shares - LTR - Granted'!B9934 = "9. Any person (substitution for securities etc.)"),
'Shares - LTR - Granted'!C9934,
IF(
'Shares - LTR - Granted'!B9934 = "",
#N/A,
'Shares - LTR - Granted'!B9934)
)</f>
        <v>#N/A</v>
      </c>
      <c r="C9934" t="e">
        <f>IF(
OR('Performance Securities'!B9934 = "8. Transferee of restricted securities", 'Performance Securities'!B9934 = "9. Any person (substitution for securities etc.)"),
'Performance Securities'!C9934,
IF(
'Performance Securities'!B9934 = "",
#N/A,
'Performance Securities'!B9934)
)</f>
        <v>#N/A</v>
      </c>
      <c r="D9934" t="e">
        <f>IF(
OR('Options or Warrants'!B9934 = "8. Transferee of restricted securities", 'Options or Warrants'!B9934 = "9. Any person (substitution for securities etc.)"),
'Options or Warrants'!C9934,
IF(
'Options or Warrants'!B9934 = "",
#N/A,
'Options or Warrants'!B9934)
)</f>
        <v>#N/A</v>
      </c>
      <c r="E9934" t="e">
        <f>IF(
OR('Options - Free Attaching'!B9934 = "8. Transferee of restricted securities", 'Options - Free Attaching'!B9934 = "9. Any person (substitution for securities etc.)"),
'Options - Free Attaching'!C9934,
IF(
'Options - Free Attaching'!B9934 = "",
#N/A,
'Options - Free Attaching'!B9934)
)</f>
        <v>#N/A</v>
      </c>
      <c r="F9934" t="e">
        <f>IF(
OR('Con. Notes - Conversion'!B9934 = "8. Transferee of restricted securities", 'Con. Notes - Conversion'!B9934 = "9. Any person (substitution for securities etc.)"),
'Con. Notes - Conversion'!C9934,
IF(
'Con. Notes - Conversion'!B9934 = "",
#N/A,
'Con. Notes - Conversion'!B9934)
)</f>
        <v>#N/A</v>
      </c>
      <c r="G9934" t="e">
        <f>IF(
OR('Con. Notes - No Conversion'!B9934 = "8. Transferee of restricted securities", 'Con. Notes - No Conversion'!B9934 = "9. Any person (substitution for securities etc.)"),
'Con. Notes - No Conversion'!C9934,
IF(
'Con. Notes - No Conversion'!B9934 = "",
#N/A,
'Con. Notes - No Conversion'!B9934)
)</f>
        <v>#N/A</v>
      </c>
    </row>
    <row r="9935" spans="1:7" x14ac:dyDescent="0.25">
      <c r="A9935" t="e">
        <f>IF(
OR(Shares!B9935 = "8. Transferee of restricted securities", Shares!B9935 = "9. Any person (substitution for securities etc.)"),
Shares!C9935,
IF(
Shares!B9935 = "",
#N/A,
Shares!B9935)
)</f>
        <v>#N/A</v>
      </c>
      <c r="B9935" t="e">
        <f>IF(
OR('Shares - LTR - Granted'!B9935 = "8. Transferee of restricted securities", 'Shares - LTR - Granted'!B9935 = "9. Any person (substitution for securities etc.)"),
'Shares - LTR - Granted'!C9935,
IF(
'Shares - LTR - Granted'!B9935 = "",
#N/A,
'Shares - LTR - Granted'!B9935)
)</f>
        <v>#N/A</v>
      </c>
      <c r="C9935" t="e">
        <f>IF(
OR('Performance Securities'!B9935 = "8. Transferee of restricted securities", 'Performance Securities'!B9935 = "9. Any person (substitution for securities etc.)"),
'Performance Securities'!C9935,
IF(
'Performance Securities'!B9935 = "",
#N/A,
'Performance Securities'!B9935)
)</f>
        <v>#N/A</v>
      </c>
      <c r="D9935" t="e">
        <f>IF(
OR('Options or Warrants'!B9935 = "8. Transferee of restricted securities", 'Options or Warrants'!B9935 = "9. Any person (substitution for securities etc.)"),
'Options or Warrants'!C9935,
IF(
'Options or Warrants'!B9935 = "",
#N/A,
'Options or Warrants'!B9935)
)</f>
        <v>#N/A</v>
      </c>
      <c r="E9935" t="e">
        <f>IF(
OR('Options - Free Attaching'!B9935 = "8. Transferee of restricted securities", 'Options - Free Attaching'!B9935 = "9. Any person (substitution for securities etc.)"),
'Options - Free Attaching'!C9935,
IF(
'Options - Free Attaching'!B9935 = "",
#N/A,
'Options - Free Attaching'!B9935)
)</f>
        <v>#N/A</v>
      </c>
      <c r="F9935" t="e">
        <f>IF(
OR('Con. Notes - Conversion'!B9935 = "8. Transferee of restricted securities", 'Con. Notes - Conversion'!B9935 = "9. Any person (substitution for securities etc.)"),
'Con. Notes - Conversion'!C9935,
IF(
'Con. Notes - Conversion'!B9935 = "",
#N/A,
'Con. Notes - Conversion'!B9935)
)</f>
        <v>#N/A</v>
      </c>
      <c r="G9935" t="e">
        <f>IF(
OR('Con. Notes - No Conversion'!B9935 = "8. Transferee of restricted securities", 'Con. Notes - No Conversion'!B9935 = "9. Any person (substitution for securities etc.)"),
'Con. Notes - No Conversion'!C9935,
IF(
'Con. Notes - No Conversion'!B9935 = "",
#N/A,
'Con. Notes - No Conversion'!B9935)
)</f>
        <v>#N/A</v>
      </c>
    </row>
    <row r="9936" spans="1:7" x14ac:dyDescent="0.25">
      <c r="A9936" t="e">
        <f>IF(
OR(Shares!B9936 = "8. Transferee of restricted securities", Shares!B9936 = "9. Any person (substitution for securities etc.)"),
Shares!C9936,
IF(
Shares!B9936 = "",
#N/A,
Shares!B9936)
)</f>
        <v>#N/A</v>
      </c>
      <c r="B9936" t="e">
        <f>IF(
OR('Shares - LTR - Granted'!B9936 = "8. Transferee of restricted securities", 'Shares - LTR - Granted'!B9936 = "9. Any person (substitution for securities etc.)"),
'Shares - LTR - Granted'!C9936,
IF(
'Shares - LTR - Granted'!B9936 = "",
#N/A,
'Shares - LTR - Granted'!B9936)
)</f>
        <v>#N/A</v>
      </c>
      <c r="C9936" t="e">
        <f>IF(
OR('Performance Securities'!B9936 = "8. Transferee of restricted securities", 'Performance Securities'!B9936 = "9. Any person (substitution for securities etc.)"),
'Performance Securities'!C9936,
IF(
'Performance Securities'!B9936 = "",
#N/A,
'Performance Securities'!B9936)
)</f>
        <v>#N/A</v>
      </c>
      <c r="D9936" t="e">
        <f>IF(
OR('Options or Warrants'!B9936 = "8. Transferee of restricted securities", 'Options or Warrants'!B9936 = "9. Any person (substitution for securities etc.)"),
'Options or Warrants'!C9936,
IF(
'Options or Warrants'!B9936 = "",
#N/A,
'Options or Warrants'!B9936)
)</f>
        <v>#N/A</v>
      </c>
      <c r="E9936" t="e">
        <f>IF(
OR('Options - Free Attaching'!B9936 = "8. Transferee of restricted securities", 'Options - Free Attaching'!B9936 = "9. Any person (substitution for securities etc.)"),
'Options - Free Attaching'!C9936,
IF(
'Options - Free Attaching'!B9936 = "",
#N/A,
'Options - Free Attaching'!B9936)
)</f>
        <v>#N/A</v>
      </c>
      <c r="F9936" t="e">
        <f>IF(
OR('Con. Notes - Conversion'!B9936 = "8. Transferee of restricted securities", 'Con. Notes - Conversion'!B9936 = "9. Any person (substitution for securities etc.)"),
'Con. Notes - Conversion'!C9936,
IF(
'Con. Notes - Conversion'!B9936 = "",
#N/A,
'Con. Notes - Conversion'!B9936)
)</f>
        <v>#N/A</v>
      </c>
      <c r="G9936" t="e">
        <f>IF(
OR('Con. Notes - No Conversion'!B9936 = "8. Transferee of restricted securities", 'Con. Notes - No Conversion'!B9936 = "9. Any person (substitution for securities etc.)"),
'Con. Notes - No Conversion'!C9936,
IF(
'Con. Notes - No Conversion'!B9936 = "",
#N/A,
'Con. Notes - No Conversion'!B9936)
)</f>
        <v>#N/A</v>
      </c>
    </row>
    <row r="9937" spans="1:7" x14ac:dyDescent="0.25">
      <c r="A9937" t="e">
        <f>IF(
OR(Shares!B9937 = "8. Transferee of restricted securities", Shares!B9937 = "9. Any person (substitution for securities etc.)"),
Shares!C9937,
IF(
Shares!B9937 = "",
#N/A,
Shares!B9937)
)</f>
        <v>#N/A</v>
      </c>
      <c r="B9937" t="e">
        <f>IF(
OR('Shares - LTR - Granted'!B9937 = "8. Transferee of restricted securities", 'Shares - LTR - Granted'!B9937 = "9. Any person (substitution for securities etc.)"),
'Shares - LTR - Granted'!C9937,
IF(
'Shares - LTR - Granted'!B9937 = "",
#N/A,
'Shares - LTR - Granted'!B9937)
)</f>
        <v>#N/A</v>
      </c>
      <c r="C9937" t="e">
        <f>IF(
OR('Performance Securities'!B9937 = "8. Transferee of restricted securities", 'Performance Securities'!B9937 = "9. Any person (substitution for securities etc.)"),
'Performance Securities'!C9937,
IF(
'Performance Securities'!B9937 = "",
#N/A,
'Performance Securities'!B9937)
)</f>
        <v>#N/A</v>
      </c>
      <c r="D9937" t="e">
        <f>IF(
OR('Options or Warrants'!B9937 = "8. Transferee of restricted securities", 'Options or Warrants'!B9937 = "9. Any person (substitution for securities etc.)"),
'Options or Warrants'!C9937,
IF(
'Options or Warrants'!B9937 = "",
#N/A,
'Options or Warrants'!B9937)
)</f>
        <v>#N/A</v>
      </c>
      <c r="E9937" t="e">
        <f>IF(
OR('Options - Free Attaching'!B9937 = "8. Transferee of restricted securities", 'Options - Free Attaching'!B9937 = "9. Any person (substitution for securities etc.)"),
'Options - Free Attaching'!C9937,
IF(
'Options - Free Attaching'!B9937 = "",
#N/A,
'Options - Free Attaching'!B9937)
)</f>
        <v>#N/A</v>
      </c>
      <c r="F9937" t="e">
        <f>IF(
OR('Con. Notes - Conversion'!B9937 = "8. Transferee of restricted securities", 'Con. Notes - Conversion'!B9937 = "9. Any person (substitution for securities etc.)"),
'Con. Notes - Conversion'!C9937,
IF(
'Con. Notes - Conversion'!B9937 = "",
#N/A,
'Con. Notes - Conversion'!B9937)
)</f>
        <v>#N/A</v>
      </c>
      <c r="G9937" t="e">
        <f>IF(
OR('Con. Notes - No Conversion'!B9937 = "8. Transferee of restricted securities", 'Con. Notes - No Conversion'!B9937 = "9. Any person (substitution for securities etc.)"),
'Con. Notes - No Conversion'!C9937,
IF(
'Con. Notes - No Conversion'!B9937 = "",
#N/A,
'Con. Notes - No Conversion'!B9937)
)</f>
        <v>#N/A</v>
      </c>
    </row>
    <row r="9938" spans="1:7" x14ac:dyDescent="0.25">
      <c r="A9938" t="e">
        <f>IF(
OR(Shares!B9938 = "8. Transferee of restricted securities", Shares!B9938 = "9. Any person (substitution for securities etc.)"),
Shares!C9938,
IF(
Shares!B9938 = "",
#N/A,
Shares!B9938)
)</f>
        <v>#N/A</v>
      </c>
      <c r="B9938" t="e">
        <f>IF(
OR('Shares - LTR - Granted'!B9938 = "8. Transferee of restricted securities", 'Shares - LTR - Granted'!B9938 = "9. Any person (substitution for securities etc.)"),
'Shares - LTR - Granted'!C9938,
IF(
'Shares - LTR - Granted'!B9938 = "",
#N/A,
'Shares - LTR - Granted'!B9938)
)</f>
        <v>#N/A</v>
      </c>
      <c r="C9938" t="e">
        <f>IF(
OR('Performance Securities'!B9938 = "8. Transferee of restricted securities", 'Performance Securities'!B9938 = "9. Any person (substitution for securities etc.)"),
'Performance Securities'!C9938,
IF(
'Performance Securities'!B9938 = "",
#N/A,
'Performance Securities'!B9938)
)</f>
        <v>#N/A</v>
      </c>
      <c r="D9938" t="e">
        <f>IF(
OR('Options or Warrants'!B9938 = "8. Transferee of restricted securities", 'Options or Warrants'!B9938 = "9. Any person (substitution for securities etc.)"),
'Options or Warrants'!C9938,
IF(
'Options or Warrants'!B9938 = "",
#N/A,
'Options or Warrants'!B9938)
)</f>
        <v>#N/A</v>
      </c>
      <c r="E9938" t="e">
        <f>IF(
OR('Options - Free Attaching'!B9938 = "8. Transferee of restricted securities", 'Options - Free Attaching'!B9938 = "9. Any person (substitution for securities etc.)"),
'Options - Free Attaching'!C9938,
IF(
'Options - Free Attaching'!B9938 = "",
#N/A,
'Options - Free Attaching'!B9938)
)</f>
        <v>#N/A</v>
      </c>
      <c r="F9938" t="e">
        <f>IF(
OR('Con. Notes - Conversion'!B9938 = "8. Transferee of restricted securities", 'Con. Notes - Conversion'!B9938 = "9. Any person (substitution for securities etc.)"),
'Con. Notes - Conversion'!C9938,
IF(
'Con. Notes - Conversion'!B9938 = "",
#N/A,
'Con. Notes - Conversion'!B9938)
)</f>
        <v>#N/A</v>
      </c>
      <c r="G9938" t="e">
        <f>IF(
OR('Con. Notes - No Conversion'!B9938 = "8. Transferee of restricted securities", 'Con. Notes - No Conversion'!B9938 = "9. Any person (substitution for securities etc.)"),
'Con. Notes - No Conversion'!C9938,
IF(
'Con. Notes - No Conversion'!B9938 = "",
#N/A,
'Con. Notes - No Conversion'!B9938)
)</f>
        <v>#N/A</v>
      </c>
    </row>
    <row r="9939" spans="1:7" x14ac:dyDescent="0.25">
      <c r="A9939" t="e">
        <f>IF(
OR(Shares!B9939 = "8. Transferee of restricted securities", Shares!B9939 = "9. Any person (substitution for securities etc.)"),
Shares!C9939,
IF(
Shares!B9939 = "",
#N/A,
Shares!B9939)
)</f>
        <v>#N/A</v>
      </c>
      <c r="B9939" t="e">
        <f>IF(
OR('Shares - LTR - Granted'!B9939 = "8. Transferee of restricted securities", 'Shares - LTR - Granted'!B9939 = "9. Any person (substitution for securities etc.)"),
'Shares - LTR - Granted'!C9939,
IF(
'Shares - LTR - Granted'!B9939 = "",
#N/A,
'Shares - LTR - Granted'!B9939)
)</f>
        <v>#N/A</v>
      </c>
      <c r="C9939" t="e">
        <f>IF(
OR('Performance Securities'!B9939 = "8. Transferee of restricted securities", 'Performance Securities'!B9939 = "9. Any person (substitution for securities etc.)"),
'Performance Securities'!C9939,
IF(
'Performance Securities'!B9939 = "",
#N/A,
'Performance Securities'!B9939)
)</f>
        <v>#N/A</v>
      </c>
      <c r="D9939" t="e">
        <f>IF(
OR('Options or Warrants'!B9939 = "8. Transferee of restricted securities", 'Options or Warrants'!B9939 = "9. Any person (substitution for securities etc.)"),
'Options or Warrants'!C9939,
IF(
'Options or Warrants'!B9939 = "",
#N/A,
'Options or Warrants'!B9939)
)</f>
        <v>#N/A</v>
      </c>
      <c r="E9939" t="e">
        <f>IF(
OR('Options - Free Attaching'!B9939 = "8. Transferee of restricted securities", 'Options - Free Attaching'!B9939 = "9. Any person (substitution for securities etc.)"),
'Options - Free Attaching'!C9939,
IF(
'Options - Free Attaching'!B9939 = "",
#N/A,
'Options - Free Attaching'!B9939)
)</f>
        <v>#N/A</v>
      </c>
      <c r="F9939" t="e">
        <f>IF(
OR('Con. Notes - Conversion'!B9939 = "8. Transferee of restricted securities", 'Con. Notes - Conversion'!B9939 = "9. Any person (substitution for securities etc.)"),
'Con. Notes - Conversion'!C9939,
IF(
'Con. Notes - Conversion'!B9939 = "",
#N/A,
'Con. Notes - Conversion'!B9939)
)</f>
        <v>#N/A</v>
      </c>
      <c r="G9939" t="e">
        <f>IF(
OR('Con. Notes - No Conversion'!B9939 = "8. Transferee of restricted securities", 'Con. Notes - No Conversion'!B9939 = "9. Any person (substitution for securities etc.)"),
'Con. Notes - No Conversion'!C9939,
IF(
'Con. Notes - No Conversion'!B9939 = "",
#N/A,
'Con. Notes - No Conversion'!B9939)
)</f>
        <v>#N/A</v>
      </c>
    </row>
    <row r="9940" spans="1:7" x14ac:dyDescent="0.25">
      <c r="A9940" t="e">
        <f>IF(
OR(Shares!B9940 = "8. Transferee of restricted securities", Shares!B9940 = "9. Any person (substitution for securities etc.)"),
Shares!C9940,
IF(
Shares!B9940 = "",
#N/A,
Shares!B9940)
)</f>
        <v>#N/A</v>
      </c>
      <c r="B9940" t="e">
        <f>IF(
OR('Shares - LTR - Granted'!B9940 = "8. Transferee of restricted securities", 'Shares - LTR - Granted'!B9940 = "9. Any person (substitution for securities etc.)"),
'Shares - LTR - Granted'!C9940,
IF(
'Shares - LTR - Granted'!B9940 = "",
#N/A,
'Shares - LTR - Granted'!B9940)
)</f>
        <v>#N/A</v>
      </c>
      <c r="C9940" t="e">
        <f>IF(
OR('Performance Securities'!B9940 = "8. Transferee of restricted securities", 'Performance Securities'!B9940 = "9. Any person (substitution for securities etc.)"),
'Performance Securities'!C9940,
IF(
'Performance Securities'!B9940 = "",
#N/A,
'Performance Securities'!B9940)
)</f>
        <v>#N/A</v>
      </c>
      <c r="D9940" t="e">
        <f>IF(
OR('Options or Warrants'!B9940 = "8. Transferee of restricted securities", 'Options or Warrants'!B9940 = "9. Any person (substitution for securities etc.)"),
'Options or Warrants'!C9940,
IF(
'Options or Warrants'!B9940 = "",
#N/A,
'Options or Warrants'!B9940)
)</f>
        <v>#N/A</v>
      </c>
      <c r="E9940" t="e">
        <f>IF(
OR('Options - Free Attaching'!B9940 = "8. Transferee of restricted securities", 'Options - Free Attaching'!B9940 = "9. Any person (substitution for securities etc.)"),
'Options - Free Attaching'!C9940,
IF(
'Options - Free Attaching'!B9940 = "",
#N/A,
'Options - Free Attaching'!B9940)
)</f>
        <v>#N/A</v>
      </c>
      <c r="F9940" t="e">
        <f>IF(
OR('Con. Notes - Conversion'!B9940 = "8. Transferee of restricted securities", 'Con. Notes - Conversion'!B9940 = "9. Any person (substitution for securities etc.)"),
'Con. Notes - Conversion'!C9940,
IF(
'Con. Notes - Conversion'!B9940 = "",
#N/A,
'Con. Notes - Conversion'!B9940)
)</f>
        <v>#N/A</v>
      </c>
      <c r="G9940" t="e">
        <f>IF(
OR('Con. Notes - No Conversion'!B9940 = "8. Transferee of restricted securities", 'Con. Notes - No Conversion'!B9940 = "9. Any person (substitution for securities etc.)"),
'Con. Notes - No Conversion'!C9940,
IF(
'Con. Notes - No Conversion'!B9940 = "",
#N/A,
'Con. Notes - No Conversion'!B9940)
)</f>
        <v>#N/A</v>
      </c>
    </row>
    <row r="9941" spans="1:7" x14ac:dyDescent="0.25">
      <c r="A9941" t="e">
        <f>IF(
OR(Shares!B9941 = "8. Transferee of restricted securities", Shares!B9941 = "9. Any person (substitution for securities etc.)"),
Shares!C9941,
IF(
Shares!B9941 = "",
#N/A,
Shares!B9941)
)</f>
        <v>#N/A</v>
      </c>
      <c r="B9941" t="e">
        <f>IF(
OR('Shares - LTR - Granted'!B9941 = "8. Transferee of restricted securities", 'Shares - LTR - Granted'!B9941 = "9. Any person (substitution for securities etc.)"),
'Shares - LTR - Granted'!C9941,
IF(
'Shares - LTR - Granted'!B9941 = "",
#N/A,
'Shares - LTR - Granted'!B9941)
)</f>
        <v>#N/A</v>
      </c>
      <c r="C9941" t="e">
        <f>IF(
OR('Performance Securities'!B9941 = "8. Transferee of restricted securities", 'Performance Securities'!B9941 = "9. Any person (substitution for securities etc.)"),
'Performance Securities'!C9941,
IF(
'Performance Securities'!B9941 = "",
#N/A,
'Performance Securities'!B9941)
)</f>
        <v>#N/A</v>
      </c>
      <c r="D9941" t="e">
        <f>IF(
OR('Options or Warrants'!B9941 = "8. Transferee of restricted securities", 'Options or Warrants'!B9941 = "9. Any person (substitution for securities etc.)"),
'Options or Warrants'!C9941,
IF(
'Options or Warrants'!B9941 = "",
#N/A,
'Options or Warrants'!B9941)
)</f>
        <v>#N/A</v>
      </c>
      <c r="E9941" t="e">
        <f>IF(
OR('Options - Free Attaching'!B9941 = "8. Transferee of restricted securities", 'Options - Free Attaching'!B9941 = "9. Any person (substitution for securities etc.)"),
'Options - Free Attaching'!C9941,
IF(
'Options - Free Attaching'!B9941 = "",
#N/A,
'Options - Free Attaching'!B9941)
)</f>
        <v>#N/A</v>
      </c>
      <c r="F9941" t="e">
        <f>IF(
OR('Con. Notes - Conversion'!B9941 = "8. Transferee of restricted securities", 'Con. Notes - Conversion'!B9941 = "9. Any person (substitution for securities etc.)"),
'Con. Notes - Conversion'!C9941,
IF(
'Con. Notes - Conversion'!B9941 = "",
#N/A,
'Con. Notes - Conversion'!B9941)
)</f>
        <v>#N/A</v>
      </c>
      <c r="G9941" t="e">
        <f>IF(
OR('Con. Notes - No Conversion'!B9941 = "8. Transferee of restricted securities", 'Con. Notes - No Conversion'!B9941 = "9. Any person (substitution for securities etc.)"),
'Con. Notes - No Conversion'!C9941,
IF(
'Con. Notes - No Conversion'!B9941 = "",
#N/A,
'Con. Notes - No Conversion'!B9941)
)</f>
        <v>#N/A</v>
      </c>
    </row>
    <row r="9942" spans="1:7" x14ac:dyDescent="0.25">
      <c r="A9942" t="e">
        <f>IF(
OR(Shares!B9942 = "8. Transferee of restricted securities", Shares!B9942 = "9. Any person (substitution for securities etc.)"),
Shares!C9942,
IF(
Shares!B9942 = "",
#N/A,
Shares!B9942)
)</f>
        <v>#N/A</v>
      </c>
      <c r="B9942" t="e">
        <f>IF(
OR('Shares - LTR - Granted'!B9942 = "8. Transferee of restricted securities", 'Shares - LTR - Granted'!B9942 = "9. Any person (substitution for securities etc.)"),
'Shares - LTR - Granted'!C9942,
IF(
'Shares - LTR - Granted'!B9942 = "",
#N/A,
'Shares - LTR - Granted'!B9942)
)</f>
        <v>#N/A</v>
      </c>
      <c r="C9942" t="e">
        <f>IF(
OR('Performance Securities'!B9942 = "8. Transferee of restricted securities", 'Performance Securities'!B9942 = "9. Any person (substitution for securities etc.)"),
'Performance Securities'!C9942,
IF(
'Performance Securities'!B9942 = "",
#N/A,
'Performance Securities'!B9942)
)</f>
        <v>#N/A</v>
      </c>
      <c r="D9942" t="e">
        <f>IF(
OR('Options or Warrants'!B9942 = "8. Transferee of restricted securities", 'Options or Warrants'!B9942 = "9. Any person (substitution for securities etc.)"),
'Options or Warrants'!C9942,
IF(
'Options or Warrants'!B9942 = "",
#N/A,
'Options or Warrants'!B9942)
)</f>
        <v>#N/A</v>
      </c>
      <c r="E9942" t="e">
        <f>IF(
OR('Options - Free Attaching'!B9942 = "8. Transferee of restricted securities", 'Options - Free Attaching'!B9942 = "9. Any person (substitution for securities etc.)"),
'Options - Free Attaching'!C9942,
IF(
'Options - Free Attaching'!B9942 = "",
#N/A,
'Options - Free Attaching'!B9942)
)</f>
        <v>#N/A</v>
      </c>
      <c r="F9942" t="e">
        <f>IF(
OR('Con. Notes - Conversion'!B9942 = "8. Transferee of restricted securities", 'Con. Notes - Conversion'!B9942 = "9. Any person (substitution for securities etc.)"),
'Con. Notes - Conversion'!C9942,
IF(
'Con. Notes - Conversion'!B9942 = "",
#N/A,
'Con. Notes - Conversion'!B9942)
)</f>
        <v>#N/A</v>
      </c>
      <c r="G9942" t="e">
        <f>IF(
OR('Con. Notes - No Conversion'!B9942 = "8. Transferee of restricted securities", 'Con. Notes - No Conversion'!B9942 = "9. Any person (substitution for securities etc.)"),
'Con. Notes - No Conversion'!C9942,
IF(
'Con. Notes - No Conversion'!B9942 = "",
#N/A,
'Con. Notes - No Conversion'!B9942)
)</f>
        <v>#N/A</v>
      </c>
    </row>
    <row r="9943" spans="1:7" x14ac:dyDescent="0.25">
      <c r="A9943" t="e">
        <f>IF(
OR(Shares!B9943 = "8. Transferee of restricted securities", Shares!B9943 = "9. Any person (substitution for securities etc.)"),
Shares!C9943,
IF(
Shares!B9943 = "",
#N/A,
Shares!B9943)
)</f>
        <v>#N/A</v>
      </c>
      <c r="B9943" t="e">
        <f>IF(
OR('Shares - LTR - Granted'!B9943 = "8. Transferee of restricted securities", 'Shares - LTR - Granted'!B9943 = "9. Any person (substitution for securities etc.)"),
'Shares - LTR - Granted'!C9943,
IF(
'Shares - LTR - Granted'!B9943 = "",
#N/A,
'Shares - LTR - Granted'!B9943)
)</f>
        <v>#N/A</v>
      </c>
      <c r="C9943" t="e">
        <f>IF(
OR('Performance Securities'!B9943 = "8. Transferee of restricted securities", 'Performance Securities'!B9943 = "9. Any person (substitution for securities etc.)"),
'Performance Securities'!C9943,
IF(
'Performance Securities'!B9943 = "",
#N/A,
'Performance Securities'!B9943)
)</f>
        <v>#N/A</v>
      </c>
      <c r="D9943" t="e">
        <f>IF(
OR('Options or Warrants'!B9943 = "8. Transferee of restricted securities", 'Options or Warrants'!B9943 = "9. Any person (substitution for securities etc.)"),
'Options or Warrants'!C9943,
IF(
'Options or Warrants'!B9943 = "",
#N/A,
'Options or Warrants'!B9943)
)</f>
        <v>#N/A</v>
      </c>
      <c r="E9943" t="e">
        <f>IF(
OR('Options - Free Attaching'!B9943 = "8. Transferee of restricted securities", 'Options - Free Attaching'!B9943 = "9. Any person (substitution for securities etc.)"),
'Options - Free Attaching'!C9943,
IF(
'Options - Free Attaching'!B9943 = "",
#N/A,
'Options - Free Attaching'!B9943)
)</f>
        <v>#N/A</v>
      </c>
      <c r="F9943" t="e">
        <f>IF(
OR('Con. Notes - Conversion'!B9943 = "8. Transferee of restricted securities", 'Con. Notes - Conversion'!B9943 = "9. Any person (substitution for securities etc.)"),
'Con. Notes - Conversion'!C9943,
IF(
'Con. Notes - Conversion'!B9943 = "",
#N/A,
'Con. Notes - Conversion'!B9943)
)</f>
        <v>#N/A</v>
      </c>
      <c r="G9943" t="e">
        <f>IF(
OR('Con. Notes - No Conversion'!B9943 = "8. Transferee of restricted securities", 'Con. Notes - No Conversion'!B9943 = "9. Any person (substitution for securities etc.)"),
'Con. Notes - No Conversion'!C9943,
IF(
'Con. Notes - No Conversion'!B9943 = "",
#N/A,
'Con. Notes - No Conversion'!B9943)
)</f>
        <v>#N/A</v>
      </c>
    </row>
    <row r="9944" spans="1:7" x14ac:dyDescent="0.25">
      <c r="A9944" t="e">
        <f>IF(
OR(Shares!B9944 = "8. Transferee of restricted securities", Shares!B9944 = "9. Any person (substitution for securities etc.)"),
Shares!C9944,
IF(
Shares!B9944 = "",
#N/A,
Shares!B9944)
)</f>
        <v>#N/A</v>
      </c>
      <c r="B9944" t="e">
        <f>IF(
OR('Shares - LTR - Granted'!B9944 = "8. Transferee of restricted securities", 'Shares - LTR - Granted'!B9944 = "9. Any person (substitution for securities etc.)"),
'Shares - LTR - Granted'!C9944,
IF(
'Shares - LTR - Granted'!B9944 = "",
#N/A,
'Shares - LTR - Granted'!B9944)
)</f>
        <v>#N/A</v>
      </c>
      <c r="C9944" t="e">
        <f>IF(
OR('Performance Securities'!B9944 = "8. Transferee of restricted securities", 'Performance Securities'!B9944 = "9. Any person (substitution for securities etc.)"),
'Performance Securities'!C9944,
IF(
'Performance Securities'!B9944 = "",
#N/A,
'Performance Securities'!B9944)
)</f>
        <v>#N/A</v>
      </c>
      <c r="D9944" t="e">
        <f>IF(
OR('Options or Warrants'!B9944 = "8. Transferee of restricted securities", 'Options or Warrants'!B9944 = "9. Any person (substitution for securities etc.)"),
'Options or Warrants'!C9944,
IF(
'Options or Warrants'!B9944 = "",
#N/A,
'Options or Warrants'!B9944)
)</f>
        <v>#N/A</v>
      </c>
      <c r="E9944" t="e">
        <f>IF(
OR('Options - Free Attaching'!B9944 = "8. Transferee of restricted securities", 'Options - Free Attaching'!B9944 = "9. Any person (substitution for securities etc.)"),
'Options - Free Attaching'!C9944,
IF(
'Options - Free Attaching'!B9944 = "",
#N/A,
'Options - Free Attaching'!B9944)
)</f>
        <v>#N/A</v>
      </c>
      <c r="F9944" t="e">
        <f>IF(
OR('Con. Notes - Conversion'!B9944 = "8. Transferee of restricted securities", 'Con. Notes - Conversion'!B9944 = "9. Any person (substitution for securities etc.)"),
'Con. Notes - Conversion'!C9944,
IF(
'Con. Notes - Conversion'!B9944 = "",
#N/A,
'Con. Notes - Conversion'!B9944)
)</f>
        <v>#N/A</v>
      </c>
      <c r="G9944" t="e">
        <f>IF(
OR('Con. Notes - No Conversion'!B9944 = "8. Transferee of restricted securities", 'Con. Notes - No Conversion'!B9944 = "9. Any person (substitution for securities etc.)"),
'Con. Notes - No Conversion'!C9944,
IF(
'Con. Notes - No Conversion'!B9944 = "",
#N/A,
'Con. Notes - No Conversion'!B9944)
)</f>
        <v>#N/A</v>
      </c>
    </row>
    <row r="9945" spans="1:7" x14ac:dyDescent="0.25">
      <c r="A9945" t="e">
        <f>IF(
OR(Shares!B9945 = "8. Transferee of restricted securities", Shares!B9945 = "9. Any person (substitution for securities etc.)"),
Shares!C9945,
IF(
Shares!B9945 = "",
#N/A,
Shares!B9945)
)</f>
        <v>#N/A</v>
      </c>
      <c r="B9945" t="e">
        <f>IF(
OR('Shares - LTR - Granted'!B9945 = "8. Transferee of restricted securities", 'Shares - LTR - Granted'!B9945 = "9. Any person (substitution for securities etc.)"),
'Shares - LTR - Granted'!C9945,
IF(
'Shares - LTR - Granted'!B9945 = "",
#N/A,
'Shares - LTR - Granted'!B9945)
)</f>
        <v>#N/A</v>
      </c>
      <c r="C9945" t="e">
        <f>IF(
OR('Performance Securities'!B9945 = "8. Transferee of restricted securities", 'Performance Securities'!B9945 = "9. Any person (substitution for securities etc.)"),
'Performance Securities'!C9945,
IF(
'Performance Securities'!B9945 = "",
#N/A,
'Performance Securities'!B9945)
)</f>
        <v>#N/A</v>
      </c>
      <c r="D9945" t="e">
        <f>IF(
OR('Options or Warrants'!B9945 = "8. Transferee of restricted securities", 'Options or Warrants'!B9945 = "9. Any person (substitution for securities etc.)"),
'Options or Warrants'!C9945,
IF(
'Options or Warrants'!B9945 = "",
#N/A,
'Options or Warrants'!B9945)
)</f>
        <v>#N/A</v>
      </c>
      <c r="E9945" t="e">
        <f>IF(
OR('Options - Free Attaching'!B9945 = "8. Transferee of restricted securities", 'Options - Free Attaching'!B9945 = "9. Any person (substitution for securities etc.)"),
'Options - Free Attaching'!C9945,
IF(
'Options - Free Attaching'!B9945 = "",
#N/A,
'Options - Free Attaching'!B9945)
)</f>
        <v>#N/A</v>
      </c>
      <c r="F9945" t="e">
        <f>IF(
OR('Con. Notes - Conversion'!B9945 = "8. Transferee of restricted securities", 'Con. Notes - Conversion'!B9945 = "9. Any person (substitution for securities etc.)"),
'Con. Notes - Conversion'!C9945,
IF(
'Con. Notes - Conversion'!B9945 = "",
#N/A,
'Con. Notes - Conversion'!B9945)
)</f>
        <v>#N/A</v>
      </c>
      <c r="G9945" t="e">
        <f>IF(
OR('Con. Notes - No Conversion'!B9945 = "8. Transferee of restricted securities", 'Con. Notes - No Conversion'!B9945 = "9. Any person (substitution for securities etc.)"),
'Con. Notes - No Conversion'!C9945,
IF(
'Con. Notes - No Conversion'!B9945 = "",
#N/A,
'Con. Notes - No Conversion'!B9945)
)</f>
        <v>#N/A</v>
      </c>
    </row>
    <row r="9946" spans="1:7" x14ac:dyDescent="0.25">
      <c r="A9946" t="e">
        <f>IF(
OR(Shares!B9946 = "8. Transferee of restricted securities", Shares!B9946 = "9. Any person (substitution for securities etc.)"),
Shares!C9946,
IF(
Shares!B9946 = "",
#N/A,
Shares!B9946)
)</f>
        <v>#N/A</v>
      </c>
      <c r="B9946" t="e">
        <f>IF(
OR('Shares - LTR - Granted'!B9946 = "8. Transferee of restricted securities", 'Shares - LTR - Granted'!B9946 = "9. Any person (substitution for securities etc.)"),
'Shares - LTR - Granted'!C9946,
IF(
'Shares - LTR - Granted'!B9946 = "",
#N/A,
'Shares - LTR - Granted'!B9946)
)</f>
        <v>#N/A</v>
      </c>
      <c r="C9946" t="e">
        <f>IF(
OR('Performance Securities'!B9946 = "8. Transferee of restricted securities", 'Performance Securities'!B9946 = "9. Any person (substitution for securities etc.)"),
'Performance Securities'!C9946,
IF(
'Performance Securities'!B9946 = "",
#N/A,
'Performance Securities'!B9946)
)</f>
        <v>#N/A</v>
      </c>
      <c r="D9946" t="e">
        <f>IF(
OR('Options or Warrants'!B9946 = "8. Transferee of restricted securities", 'Options or Warrants'!B9946 = "9. Any person (substitution for securities etc.)"),
'Options or Warrants'!C9946,
IF(
'Options or Warrants'!B9946 = "",
#N/A,
'Options or Warrants'!B9946)
)</f>
        <v>#N/A</v>
      </c>
      <c r="E9946" t="e">
        <f>IF(
OR('Options - Free Attaching'!B9946 = "8. Transferee of restricted securities", 'Options - Free Attaching'!B9946 = "9. Any person (substitution for securities etc.)"),
'Options - Free Attaching'!C9946,
IF(
'Options - Free Attaching'!B9946 = "",
#N/A,
'Options - Free Attaching'!B9946)
)</f>
        <v>#N/A</v>
      </c>
      <c r="F9946" t="e">
        <f>IF(
OR('Con. Notes - Conversion'!B9946 = "8. Transferee of restricted securities", 'Con. Notes - Conversion'!B9946 = "9. Any person (substitution for securities etc.)"),
'Con. Notes - Conversion'!C9946,
IF(
'Con. Notes - Conversion'!B9946 = "",
#N/A,
'Con. Notes - Conversion'!B9946)
)</f>
        <v>#N/A</v>
      </c>
      <c r="G9946" t="e">
        <f>IF(
OR('Con. Notes - No Conversion'!B9946 = "8. Transferee of restricted securities", 'Con. Notes - No Conversion'!B9946 = "9. Any person (substitution for securities etc.)"),
'Con. Notes - No Conversion'!C9946,
IF(
'Con. Notes - No Conversion'!B9946 = "",
#N/A,
'Con. Notes - No Conversion'!B9946)
)</f>
        <v>#N/A</v>
      </c>
    </row>
    <row r="9947" spans="1:7" x14ac:dyDescent="0.25">
      <c r="A9947" t="e">
        <f>IF(
OR(Shares!B9947 = "8. Transferee of restricted securities", Shares!B9947 = "9. Any person (substitution for securities etc.)"),
Shares!C9947,
IF(
Shares!B9947 = "",
#N/A,
Shares!B9947)
)</f>
        <v>#N/A</v>
      </c>
      <c r="B9947" t="e">
        <f>IF(
OR('Shares - LTR - Granted'!B9947 = "8. Transferee of restricted securities", 'Shares - LTR - Granted'!B9947 = "9. Any person (substitution for securities etc.)"),
'Shares - LTR - Granted'!C9947,
IF(
'Shares - LTR - Granted'!B9947 = "",
#N/A,
'Shares - LTR - Granted'!B9947)
)</f>
        <v>#N/A</v>
      </c>
      <c r="C9947" t="e">
        <f>IF(
OR('Performance Securities'!B9947 = "8. Transferee of restricted securities", 'Performance Securities'!B9947 = "9. Any person (substitution for securities etc.)"),
'Performance Securities'!C9947,
IF(
'Performance Securities'!B9947 = "",
#N/A,
'Performance Securities'!B9947)
)</f>
        <v>#N/A</v>
      </c>
      <c r="D9947" t="e">
        <f>IF(
OR('Options or Warrants'!B9947 = "8. Transferee of restricted securities", 'Options or Warrants'!B9947 = "9. Any person (substitution for securities etc.)"),
'Options or Warrants'!C9947,
IF(
'Options or Warrants'!B9947 = "",
#N/A,
'Options or Warrants'!B9947)
)</f>
        <v>#N/A</v>
      </c>
      <c r="E9947" t="e">
        <f>IF(
OR('Options - Free Attaching'!B9947 = "8. Transferee of restricted securities", 'Options - Free Attaching'!B9947 = "9. Any person (substitution for securities etc.)"),
'Options - Free Attaching'!C9947,
IF(
'Options - Free Attaching'!B9947 = "",
#N/A,
'Options - Free Attaching'!B9947)
)</f>
        <v>#N/A</v>
      </c>
      <c r="F9947" t="e">
        <f>IF(
OR('Con. Notes - Conversion'!B9947 = "8. Transferee of restricted securities", 'Con. Notes - Conversion'!B9947 = "9. Any person (substitution for securities etc.)"),
'Con. Notes - Conversion'!C9947,
IF(
'Con. Notes - Conversion'!B9947 = "",
#N/A,
'Con. Notes - Conversion'!B9947)
)</f>
        <v>#N/A</v>
      </c>
      <c r="G9947" t="e">
        <f>IF(
OR('Con. Notes - No Conversion'!B9947 = "8. Transferee of restricted securities", 'Con. Notes - No Conversion'!B9947 = "9. Any person (substitution for securities etc.)"),
'Con. Notes - No Conversion'!C9947,
IF(
'Con. Notes - No Conversion'!B9947 = "",
#N/A,
'Con. Notes - No Conversion'!B9947)
)</f>
        <v>#N/A</v>
      </c>
    </row>
    <row r="9948" spans="1:7" x14ac:dyDescent="0.25">
      <c r="A9948" t="e">
        <f>IF(
OR(Shares!B9948 = "8. Transferee of restricted securities", Shares!B9948 = "9. Any person (substitution for securities etc.)"),
Shares!C9948,
IF(
Shares!B9948 = "",
#N/A,
Shares!B9948)
)</f>
        <v>#N/A</v>
      </c>
      <c r="B9948" t="e">
        <f>IF(
OR('Shares - LTR - Granted'!B9948 = "8. Transferee of restricted securities", 'Shares - LTR - Granted'!B9948 = "9. Any person (substitution for securities etc.)"),
'Shares - LTR - Granted'!C9948,
IF(
'Shares - LTR - Granted'!B9948 = "",
#N/A,
'Shares - LTR - Granted'!B9948)
)</f>
        <v>#N/A</v>
      </c>
      <c r="C9948" t="e">
        <f>IF(
OR('Performance Securities'!B9948 = "8. Transferee of restricted securities", 'Performance Securities'!B9948 = "9. Any person (substitution for securities etc.)"),
'Performance Securities'!C9948,
IF(
'Performance Securities'!B9948 = "",
#N/A,
'Performance Securities'!B9948)
)</f>
        <v>#N/A</v>
      </c>
      <c r="D9948" t="e">
        <f>IF(
OR('Options or Warrants'!B9948 = "8. Transferee of restricted securities", 'Options or Warrants'!B9948 = "9. Any person (substitution for securities etc.)"),
'Options or Warrants'!C9948,
IF(
'Options or Warrants'!B9948 = "",
#N/A,
'Options or Warrants'!B9948)
)</f>
        <v>#N/A</v>
      </c>
      <c r="E9948" t="e">
        <f>IF(
OR('Options - Free Attaching'!B9948 = "8. Transferee of restricted securities", 'Options - Free Attaching'!B9948 = "9. Any person (substitution for securities etc.)"),
'Options - Free Attaching'!C9948,
IF(
'Options - Free Attaching'!B9948 = "",
#N/A,
'Options - Free Attaching'!B9948)
)</f>
        <v>#N/A</v>
      </c>
      <c r="F9948" t="e">
        <f>IF(
OR('Con. Notes - Conversion'!B9948 = "8. Transferee of restricted securities", 'Con. Notes - Conversion'!B9948 = "9. Any person (substitution for securities etc.)"),
'Con. Notes - Conversion'!C9948,
IF(
'Con. Notes - Conversion'!B9948 = "",
#N/A,
'Con. Notes - Conversion'!B9948)
)</f>
        <v>#N/A</v>
      </c>
      <c r="G9948" t="e">
        <f>IF(
OR('Con. Notes - No Conversion'!B9948 = "8. Transferee of restricted securities", 'Con. Notes - No Conversion'!B9948 = "9. Any person (substitution for securities etc.)"),
'Con. Notes - No Conversion'!C9948,
IF(
'Con. Notes - No Conversion'!B9948 = "",
#N/A,
'Con. Notes - No Conversion'!B9948)
)</f>
        <v>#N/A</v>
      </c>
    </row>
    <row r="9949" spans="1:7" x14ac:dyDescent="0.25">
      <c r="A9949" t="e">
        <f>IF(
OR(Shares!B9949 = "8. Transferee of restricted securities", Shares!B9949 = "9. Any person (substitution for securities etc.)"),
Shares!C9949,
IF(
Shares!B9949 = "",
#N/A,
Shares!B9949)
)</f>
        <v>#N/A</v>
      </c>
      <c r="B9949" t="e">
        <f>IF(
OR('Shares - LTR - Granted'!B9949 = "8. Transferee of restricted securities", 'Shares - LTR - Granted'!B9949 = "9. Any person (substitution for securities etc.)"),
'Shares - LTR - Granted'!C9949,
IF(
'Shares - LTR - Granted'!B9949 = "",
#N/A,
'Shares - LTR - Granted'!B9949)
)</f>
        <v>#N/A</v>
      </c>
      <c r="C9949" t="e">
        <f>IF(
OR('Performance Securities'!B9949 = "8. Transferee of restricted securities", 'Performance Securities'!B9949 = "9. Any person (substitution for securities etc.)"),
'Performance Securities'!C9949,
IF(
'Performance Securities'!B9949 = "",
#N/A,
'Performance Securities'!B9949)
)</f>
        <v>#N/A</v>
      </c>
      <c r="D9949" t="e">
        <f>IF(
OR('Options or Warrants'!B9949 = "8. Transferee of restricted securities", 'Options or Warrants'!B9949 = "9. Any person (substitution for securities etc.)"),
'Options or Warrants'!C9949,
IF(
'Options or Warrants'!B9949 = "",
#N/A,
'Options or Warrants'!B9949)
)</f>
        <v>#N/A</v>
      </c>
      <c r="E9949" t="e">
        <f>IF(
OR('Options - Free Attaching'!B9949 = "8. Transferee of restricted securities", 'Options - Free Attaching'!B9949 = "9. Any person (substitution for securities etc.)"),
'Options - Free Attaching'!C9949,
IF(
'Options - Free Attaching'!B9949 = "",
#N/A,
'Options - Free Attaching'!B9949)
)</f>
        <v>#N/A</v>
      </c>
      <c r="F9949" t="e">
        <f>IF(
OR('Con. Notes - Conversion'!B9949 = "8. Transferee of restricted securities", 'Con. Notes - Conversion'!B9949 = "9. Any person (substitution for securities etc.)"),
'Con. Notes - Conversion'!C9949,
IF(
'Con. Notes - Conversion'!B9949 = "",
#N/A,
'Con. Notes - Conversion'!B9949)
)</f>
        <v>#N/A</v>
      </c>
      <c r="G9949" t="e">
        <f>IF(
OR('Con. Notes - No Conversion'!B9949 = "8. Transferee of restricted securities", 'Con. Notes - No Conversion'!B9949 = "9. Any person (substitution for securities etc.)"),
'Con. Notes - No Conversion'!C9949,
IF(
'Con. Notes - No Conversion'!B9949 = "",
#N/A,
'Con. Notes - No Conversion'!B9949)
)</f>
        <v>#N/A</v>
      </c>
    </row>
    <row r="9950" spans="1:7" x14ac:dyDescent="0.25">
      <c r="A9950" t="e">
        <f>IF(
OR(Shares!B9950 = "8. Transferee of restricted securities", Shares!B9950 = "9. Any person (substitution for securities etc.)"),
Shares!C9950,
IF(
Shares!B9950 = "",
#N/A,
Shares!B9950)
)</f>
        <v>#N/A</v>
      </c>
      <c r="B9950" t="e">
        <f>IF(
OR('Shares - LTR - Granted'!B9950 = "8. Transferee of restricted securities", 'Shares - LTR - Granted'!B9950 = "9. Any person (substitution for securities etc.)"),
'Shares - LTR - Granted'!C9950,
IF(
'Shares - LTR - Granted'!B9950 = "",
#N/A,
'Shares - LTR - Granted'!B9950)
)</f>
        <v>#N/A</v>
      </c>
      <c r="C9950" t="e">
        <f>IF(
OR('Performance Securities'!B9950 = "8. Transferee of restricted securities", 'Performance Securities'!B9950 = "9. Any person (substitution for securities etc.)"),
'Performance Securities'!C9950,
IF(
'Performance Securities'!B9950 = "",
#N/A,
'Performance Securities'!B9950)
)</f>
        <v>#N/A</v>
      </c>
      <c r="D9950" t="e">
        <f>IF(
OR('Options or Warrants'!B9950 = "8. Transferee of restricted securities", 'Options or Warrants'!B9950 = "9. Any person (substitution for securities etc.)"),
'Options or Warrants'!C9950,
IF(
'Options or Warrants'!B9950 = "",
#N/A,
'Options or Warrants'!B9950)
)</f>
        <v>#N/A</v>
      </c>
      <c r="E9950" t="e">
        <f>IF(
OR('Options - Free Attaching'!B9950 = "8. Transferee of restricted securities", 'Options - Free Attaching'!B9950 = "9. Any person (substitution for securities etc.)"),
'Options - Free Attaching'!C9950,
IF(
'Options - Free Attaching'!B9950 = "",
#N/A,
'Options - Free Attaching'!B9950)
)</f>
        <v>#N/A</v>
      </c>
      <c r="F9950" t="e">
        <f>IF(
OR('Con. Notes - Conversion'!B9950 = "8. Transferee of restricted securities", 'Con. Notes - Conversion'!B9950 = "9. Any person (substitution for securities etc.)"),
'Con. Notes - Conversion'!C9950,
IF(
'Con. Notes - Conversion'!B9950 = "",
#N/A,
'Con. Notes - Conversion'!B9950)
)</f>
        <v>#N/A</v>
      </c>
      <c r="G9950" t="e">
        <f>IF(
OR('Con. Notes - No Conversion'!B9950 = "8. Transferee of restricted securities", 'Con. Notes - No Conversion'!B9950 = "9. Any person (substitution for securities etc.)"),
'Con. Notes - No Conversion'!C9950,
IF(
'Con. Notes - No Conversion'!B9950 = "",
#N/A,
'Con. Notes - No Conversion'!B9950)
)</f>
        <v>#N/A</v>
      </c>
    </row>
    <row r="9951" spans="1:7" x14ac:dyDescent="0.25">
      <c r="A9951" t="e">
        <f>IF(
OR(Shares!B9951 = "8. Transferee of restricted securities", Shares!B9951 = "9. Any person (substitution for securities etc.)"),
Shares!C9951,
IF(
Shares!B9951 = "",
#N/A,
Shares!B9951)
)</f>
        <v>#N/A</v>
      </c>
      <c r="B9951" t="e">
        <f>IF(
OR('Shares - LTR - Granted'!B9951 = "8. Transferee of restricted securities", 'Shares - LTR - Granted'!B9951 = "9. Any person (substitution for securities etc.)"),
'Shares - LTR - Granted'!C9951,
IF(
'Shares - LTR - Granted'!B9951 = "",
#N/A,
'Shares - LTR - Granted'!B9951)
)</f>
        <v>#N/A</v>
      </c>
      <c r="C9951" t="e">
        <f>IF(
OR('Performance Securities'!B9951 = "8. Transferee of restricted securities", 'Performance Securities'!B9951 = "9. Any person (substitution for securities etc.)"),
'Performance Securities'!C9951,
IF(
'Performance Securities'!B9951 = "",
#N/A,
'Performance Securities'!B9951)
)</f>
        <v>#N/A</v>
      </c>
      <c r="D9951" t="e">
        <f>IF(
OR('Options or Warrants'!B9951 = "8. Transferee of restricted securities", 'Options or Warrants'!B9951 = "9. Any person (substitution for securities etc.)"),
'Options or Warrants'!C9951,
IF(
'Options or Warrants'!B9951 = "",
#N/A,
'Options or Warrants'!B9951)
)</f>
        <v>#N/A</v>
      </c>
      <c r="E9951" t="e">
        <f>IF(
OR('Options - Free Attaching'!B9951 = "8. Transferee of restricted securities", 'Options - Free Attaching'!B9951 = "9. Any person (substitution for securities etc.)"),
'Options - Free Attaching'!C9951,
IF(
'Options - Free Attaching'!B9951 = "",
#N/A,
'Options - Free Attaching'!B9951)
)</f>
        <v>#N/A</v>
      </c>
      <c r="F9951" t="e">
        <f>IF(
OR('Con. Notes - Conversion'!B9951 = "8. Transferee of restricted securities", 'Con. Notes - Conversion'!B9951 = "9. Any person (substitution for securities etc.)"),
'Con. Notes - Conversion'!C9951,
IF(
'Con. Notes - Conversion'!B9951 = "",
#N/A,
'Con. Notes - Conversion'!B9951)
)</f>
        <v>#N/A</v>
      </c>
      <c r="G9951" t="e">
        <f>IF(
OR('Con. Notes - No Conversion'!B9951 = "8. Transferee of restricted securities", 'Con. Notes - No Conversion'!B9951 = "9. Any person (substitution for securities etc.)"),
'Con. Notes - No Conversion'!C9951,
IF(
'Con. Notes - No Conversion'!B9951 = "",
#N/A,
'Con. Notes - No Conversion'!B9951)
)</f>
        <v>#N/A</v>
      </c>
    </row>
    <row r="9952" spans="1:7" x14ac:dyDescent="0.25">
      <c r="A9952" t="e">
        <f>IF(
OR(Shares!B9952 = "8. Transferee of restricted securities", Shares!B9952 = "9. Any person (substitution for securities etc.)"),
Shares!C9952,
IF(
Shares!B9952 = "",
#N/A,
Shares!B9952)
)</f>
        <v>#N/A</v>
      </c>
      <c r="B9952" t="e">
        <f>IF(
OR('Shares - LTR - Granted'!B9952 = "8. Transferee of restricted securities", 'Shares - LTR - Granted'!B9952 = "9. Any person (substitution for securities etc.)"),
'Shares - LTR - Granted'!C9952,
IF(
'Shares - LTR - Granted'!B9952 = "",
#N/A,
'Shares - LTR - Granted'!B9952)
)</f>
        <v>#N/A</v>
      </c>
      <c r="C9952" t="e">
        <f>IF(
OR('Performance Securities'!B9952 = "8. Transferee of restricted securities", 'Performance Securities'!B9952 = "9. Any person (substitution for securities etc.)"),
'Performance Securities'!C9952,
IF(
'Performance Securities'!B9952 = "",
#N/A,
'Performance Securities'!B9952)
)</f>
        <v>#N/A</v>
      </c>
      <c r="D9952" t="e">
        <f>IF(
OR('Options or Warrants'!B9952 = "8. Transferee of restricted securities", 'Options or Warrants'!B9952 = "9. Any person (substitution for securities etc.)"),
'Options or Warrants'!C9952,
IF(
'Options or Warrants'!B9952 = "",
#N/A,
'Options or Warrants'!B9952)
)</f>
        <v>#N/A</v>
      </c>
      <c r="E9952" t="e">
        <f>IF(
OR('Options - Free Attaching'!B9952 = "8. Transferee of restricted securities", 'Options - Free Attaching'!B9952 = "9. Any person (substitution for securities etc.)"),
'Options - Free Attaching'!C9952,
IF(
'Options - Free Attaching'!B9952 = "",
#N/A,
'Options - Free Attaching'!B9952)
)</f>
        <v>#N/A</v>
      </c>
      <c r="F9952" t="e">
        <f>IF(
OR('Con. Notes - Conversion'!B9952 = "8. Transferee of restricted securities", 'Con. Notes - Conversion'!B9952 = "9. Any person (substitution for securities etc.)"),
'Con. Notes - Conversion'!C9952,
IF(
'Con. Notes - Conversion'!B9952 = "",
#N/A,
'Con. Notes - Conversion'!B9952)
)</f>
        <v>#N/A</v>
      </c>
      <c r="G9952" t="e">
        <f>IF(
OR('Con. Notes - No Conversion'!B9952 = "8. Transferee of restricted securities", 'Con. Notes - No Conversion'!B9952 = "9. Any person (substitution for securities etc.)"),
'Con. Notes - No Conversion'!C9952,
IF(
'Con. Notes - No Conversion'!B9952 = "",
#N/A,
'Con. Notes - No Conversion'!B9952)
)</f>
        <v>#N/A</v>
      </c>
    </row>
    <row r="9953" spans="1:7" x14ac:dyDescent="0.25">
      <c r="A9953" t="e">
        <f>IF(
OR(Shares!B9953 = "8. Transferee of restricted securities", Shares!B9953 = "9. Any person (substitution for securities etc.)"),
Shares!C9953,
IF(
Shares!B9953 = "",
#N/A,
Shares!B9953)
)</f>
        <v>#N/A</v>
      </c>
      <c r="B9953" t="e">
        <f>IF(
OR('Shares - LTR - Granted'!B9953 = "8. Transferee of restricted securities", 'Shares - LTR - Granted'!B9953 = "9. Any person (substitution for securities etc.)"),
'Shares - LTR - Granted'!C9953,
IF(
'Shares - LTR - Granted'!B9953 = "",
#N/A,
'Shares - LTR - Granted'!B9953)
)</f>
        <v>#N/A</v>
      </c>
      <c r="C9953" t="e">
        <f>IF(
OR('Performance Securities'!B9953 = "8. Transferee of restricted securities", 'Performance Securities'!B9953 = "9. Any person (substitution for securities etc.)"),
'Performance Securities'!C9953,
IF(
'Performance Securities'!B9953 = "",
#N/A,
'Performance Securities'!B9953)
)</f>
        <v>#N/A</v>
      </c>
      <c r="D9953" t="e">
        <f>IF(
OR('Options or Warrants'!B9953 = "8. Transferee of restricted securities", 'Options or Warrants'!B9953 = "9. Any person (substitution for securities etc.)"),
'Options or Warrants'!C9953,
IF(
'Options or Warrants'!B9953 = "",
#N/A,
'Options or Warrants'!B9953)
)</f>
        <v>#N/A</v>
      </c>
      <c r="E9953" t="e">
        <f>IF(
OR('Options - Free Attaching'!B9953 = "8. Transferee of restricted securities", 'Options - Free Attaching'!B9953 = "9. Any person (substitution for securities etc.)"),
'Options - Free Attaching'!C9953,
IF(
'Options - Free Attaching'!B9953 = "",
#N/A,
'Options - Free Attaching'!B9953)
)</f>
        <v>#N/A</v>
      </c>
      <c r="F9953" t="e">
        <f>IF(
OR('Con. Notes - Conversion'!B9953 = "8. Transferee of restricted securities", 'Con. Notes - Conversion'!B9953 = "9. Any person (substitution for securities etc.)"),
'Con. Notes - Conversion'!C9953,
IF(
'Con. Notes - Conversion'!B9953 = "",
#N/A,
'Con. Notes - Conversion'!B9953)
)</f>
        <v>#N/A</v>
      </c>
      <c r="G9953" t="e">
        <f>IF(
OR('Con. Notes - No Conversion'!B9953 = "8. Transferee of restricted securities", 'Con. Notes - No Conversion'!B9953 = "9. Any person (substitution for securities etc.)"),
'Con. Notes - No Conversion'!C9953,
IF(
'Con. Notes - No Conversion'!B9953 = "",
#N/A,
'Con. Notes - No Conversion'!B9953)
)</f>
        <v>#N/A</v>
      </c>
    </row>
    <row r="9954" spans="1:7" x14ac:dyDescent="0.25">
      <c r="A9954" t="e">
        <f>IF(
OR(Shares!B9954 = "8. Transferee of restricted securities", Shares!B9954 = "9. Any person (substitution for securities etc.)"),
Shares!C9954,
IF(
Shares!B9954 = "",
#N/A,
Shares!B9954)
)</f>
        <v>#N/A</v>
      </c>
      <c r="B9954" t="e">
        <f>IF(
OR('Shares - LTR - Granted'!B9954 = "8. Transferee of restricted securities", 'Shares - LTR - Granted'!B9954 = "9. Any person (substitution for securities etc.)"),
'Shares - LTR - Granted'!C9954,
IF(
'Shares - LTR - Granted'!B9954 = "",
#N/A,
'Shares - LTR - Granted'!B9954)
)</f>
        <v>#N/A</v>
      </c>
      <c r="C9954" t="e">
        <f>IF(
OR('Performance Securities'!B9954 = "8. Transferee of restricted securities", 'Performance Securities'!B9954 = "9. Any person (substitution for securities etc.)"),
'Performance Securities'!C9954,
IF(
'Performance Securities'!B9954 = "",
#N/A,
'Performance Securities'!B9954)
)</f>
        <v>#N/A</v>
      </c>
      <c r="D9954" t="e">
        <f>IF(
OR('Options or Warrants'!B9954 = "8. Transferee of restricted securities", 'Options or Warrants'!B9954 = "9. Any person (substitution for securities etc.)"),
'Options or Warrants'!C9954,
IF(
'Options or Warrants'!B9954 = "",
#N/A,
'Options or Warrants'!B9954)
)</f>
        <v>#N/A</v>
      </c>
      <c r="E9954" t="e">
        <f>IF(
OR('Options - Free Attaching'!B9954 = "8. Transferee of restricted securities", 'Options - Free Attaching'!B9954 = "9. Any person (substitution for securities etc.)"),
'Options - Free Attaching'!C9954,
IF(
'Options - Free Attaching'!B9954 = "",
#N/A,
'Options - Free Attaching'!B9954)
)</f>
        <v>#N/A</v>
      </c>
      <c r="F9954" t="e">
        <f>IF(
OR('Con. Notes - Conversion'!B9954 = "8. Transferee of restricted securities", 'Con. Notes - Conversion'!B9954 = "9. Any person (substitution for securities etc.)"),
'Con. Notes - Conversion'!C9954,
IF(
'Con. Notes - Conversion'!B9954 = "",
#N/A,
'Con. Notes - Conversion'!B9954)
)</f>
        <v>#N/A</v>
      </c>
      <c r="G9954" t="e">
        <f>IF(
OR('Con. Notes - No Conversion'!B9954 = "8. Transferee of restricted securities", 'Con. Notes - No Conversion'!B9954 = "9. Any person (substitution for securities etc.)"),
'Con. Notes - No Conversion'!C9954,
IF(
'Con. Notes - No Conversion'!B9954 = "",
#N/A,
'Con. Notes - No Conversion'!B9954)
)</f>
        <v>#N/A</v>
      </c>
    </row>
    <row r="9955" spans="1:7" x14ac:dyDescent="0.25">
      <c r="A9955" t="e">
        <f>IF(
OR(Shares!B9955 = "8. Transferee of restricted securities", Shares!B9955 = "9. Any person (substitution for securities etc.)"),
Shares!C9955,
IF(
Shares!B9955 = "",
#N/A,
Shares!B9955)
)</f>
        <v>#N/A</v>
      </c>
      <c r="B9955" t="e">
        <f>IF(
OR('Shares - LTR - Granted'!B9955 = "8. Transferee of restricted securities", 'Shares - LTR - Granted'!B9955 = "9. Any person (substitution for securities etc.)"),
'Shares - LTR - Granted'!C9955,
IF(
'Shares - LTR - Granted'!B9955 = "",
#N/A,
'Shares - LTR - Granted'!B9955)
)</f>
        <v>#N/A</v>
      </c>
      <c r="C9955" t="e">
        <f>IF(
OR('Performance Securities'!B9955 = "8. Transferee of restricted securities", 'Performance Securities'!B9955 = "9. Any person (substitution for securities etc.)"),
'Performance Securities'!C9955,
IF(
'Performance Securities'!B9955 = "",
#N/A,
'Performance Securities'!B9955)
)</f>
        <v>#N/A</v>
      </c>
      <c r="D9955" t="e">
        <f>IF(
OR('Options or Warrants'!B9955 = "8. Transferee of restricted securities", 'Options or Warrants'!B9955 = "9. Any person (substitution for securities etc.)"),
'Options or Warrants'!C9955,
IF(
'Options or Warrants'!B9955 = "",
#N/A,
'Options or Warrants'!B9955)
)</f>
        <v>#N/A</v>
      </c>
      <c r="E9955" t="e">
        <f>IF(
OR('Options - Free Attaching'!B9955 = "8. Transferee of restricted securities", 'Options - Free Attaching'!B9955 = "9. Any person (substitution for securities etc.)"),
'Options - Free Attaching'!C9955,
IF(
'Options - Free Attaching'!B9955 = "",
#N/A,
'Options - Free Attaching'!B9955)
)</f>
        <v>#N/A</v>
      </c>
      <c r="F9955" t="e">
        <f>IF(
OR('Con. Notes - Conversion'!B9955 = "8. Transferee of restricted securities", 'Con. Notes - Conversion'!B9955 = "9. Any person (substitution for securities etc.)"),
'Con. Notes - Conversion'!C9955,
IF(
'Con. Notes - Conversion'!B9955 = "",
#N/A,
'Con. Notes - Conversion'!B9955)
)</f>
        <v>#N/A</v>
      </c>
      <c r="G9955" t="e">
        <f>IF(
OR('Con. Notes - No Conversion'!B9955 = "8. Transferee of restricted securities", 'Con. Notes - No Conversion'!B9955 = "9. Any person (substitution for securities etc.)"),
'Con. Notes - No Conversion'!C9955,
IF(
'Con. Notes - No Conversion'!B9955 = "",
#N/A,
'Con. Notes - No Conversion'!B9955)
)</f>
        <v>#N/A</v>
      </c>
    </row>
    <row r="9956" spans="1:7" x14ac:dyDescent="0.25">
      <c r="A9956" t="e">
        <f>IF(
OR(Shares!B9956 = "8. Transferee of restricted securities", Shares!B9956 = "9. Any person (substitution for securities etc.)"),
Shares!C9956,
IF(
Shares!B9956 = "",
#N/A,
Shares!B9956)
)</f>
        <v>#N/A</v>
      </c>
      <c r="B9956" t="e">
        <f>IF(
OR('Shares - LTR - Granted'!B9956 = "8. Transferee of restricted securities", 'Shares - LTR - Granted'!B9956 = "9. Any person (substitution for securities etc.)"),
'Shares - LTR - Granted'!C9956,
IF(
'Shares - LTR - Granted'!B9956 = "",
#N/A,
'Shares - LTR - Granted'!B9956)
)</f>
        <v>#N/A</v>
      </c>
      <c r="C9956" t="e">
        <f>IF(
OR('Performance Securities'!B9956 = "8. Transferee of restricted securities", 'Performance Securities'!B9956 = "9. Any person (substitution for securities etc.)"),
'Performance Securities'!C9956,
IF(
'Performance Securities'!B9956 = "",
#N/A,
'Performance Securities'!B9956)
)</f>
        <v>#N/A</v>
      </c>
      <c r="D9956" t="e">
        <f>IF(
OR('Options or Warrants'!B9956 = "8. Transferee of restricted securities", 'Options or Warrants'!B9956 = "9. Any person (substitution for securities etc.)"),
'Options or Warrants'!C9956,
IF(
'Options or Warrants'!B9956 = "",
#N/A,
'Options or Warrants'!B9956)
)</f>
        <v>#N/A</v>
      </c>
      <c r="E9956" t="e">
        <f>IF(
OR('Options - Free Attaching'!B9956 = "8. Transferee of restricted securities", 'Options - Free Attaching'!B9956 = "9. Any person (substitution for securities etc.)"),
'Options - Free Attaching'!C9956,
IF(
'Options - Free Attaching'!B9956 = "",
#N/A,
'Options - Free Attaching'!B9956)
)</f>
        <v>#N/A</v>
      </c>
      <c r="F9956" t="e">
        <f>IF(
OR('Con. Notes - Conversion'!B9956 = "8. Transferee of restricted securities", 'Con. Notes - Conversion'!B9956 = "9. Any person (substitution for securities etc.)"),
'Con. Notes - Conversion'!C9956,
IF(
'Con. Notes - Conversion'!B9956 = "",
#N/A,
'Con. Notes - Conversion'!B9956)
)</f>
        <v>#N/A</v>
      </c>
      <c r="G9956" t="e">
        <f>IF(
OR('Con. Notes - No Conversion'!B9956 = "8. Transferee of restricted securities", 'Con. Notes - No Conversion'!B9956 = "9. Any person (substitution for securities etc.)"),
'Con. Notes - No Conversion'!C9956,
IF(
'Con. Notes - No Conversion'!B9956 = "",
#N/A,
'Con. Notes - No Conversion'!B9956)
)</f>
        <v>#N/A</v>
      </c>
    </row>
    <row r="9957" spans="1:7" x14ac:dyDescent="0.25">
      <c r="A9957" t="e">
        <f>IF(
OR(Shares!B9957 = "8. Transferee of restricted securities", Shares!B9957 = "9. Any person (substitution for securities etc.)"),
Shares!C9957,
IF(
Shares!B9957 = "",
#N/A,
Shares!B9957)
)</f>
        <v>#N/A</v>
      </c>
      <c r="B9957" t="e">
        <f>IF(
OR('Shares - LTR - Granted'!B9957 = "8. Transferee of restricted securities", 'Shares - LTR - Granted'!B9957 = "9. Any person (substitution for securities etc.)"),
'Shares - LTR - Granted'!C9957,
IF(
'Shares - LTR - Granted'!B9957 = "",
#N/A,
'Shares - LTR - Granted'!B9957)
)</f>
        <v>#N/A</v>
      </c>
      <c r="C9957" t="e">
        <f>IF(
OR('Performance Securities'!B9957 = "8. Transferee of restricted securities", 'Performance Securities'!B9957 = "9. Any person (substitution for securities etc.)"),
'Performance Securities'!C9957,
IF(
'Performance Securities'!B9957 = "",
#N/A,
'Performance Securities'!B9957)
)</f>
        <v>#N/A</v>
      </c>
      <c r="D9957" t="e">
        <f>IF(
OR('Options or Warrants'!B9957 = "8. Transferee of restricted securities", 'Options or Warrants'!B9957 = "9. Any person (substitution for securities etc.)"),
'Options or Warrants'!C9957,
IF(
'Options or Warrants'!B9957 = "",
#N/A,
'Options or Warrants'!B9957)
)</f>
        <v>#N/A</v>
      </c>
      <c r="E9957" t="e">
        <f>IF(
OR('Options - Free Attaching'!B9957 = "8. Transferee of restricted securities", 'Options - Free Attaching'!B9957 = "9. Any person (substitution for securities etc.)"),
'Options - Free Attaching'!C9957,
IF(
'Options - Free Attaching'!B9957 = "",
#N/A,
'Options - Free Attaching'!B9957)
)</f>
        <v>#N/A</v>
      </c>
      <c r="F9957" t="e">
        <f>IF(
OR('Con. Notes - Conversion'!B9957 = "8. Transferee of restricted securities", 'Con. Notes - Conversion'!B9957 = "9. Any person (substitution for securities etc.)"),
'Con. Notes - Conversion'!C9957,
IF(
'Con. Notes - Conversion'!B9957 = "",
#N/A,
'Con. Notes - Conversion'!B9957)
)</f>
        <v>#N/A</v>
      </c>
      <c r="G9957" t="e">
        <f>IF(
OR('Con. Notes - No Conversion'!B9957 = "8. Transferee of restricted securities", 'Con. Notes - No Conversion'!B9957 = "9. Any person (substitution for securities etc.)"),
'Con. Notes - No Conversion'!C9957,
IF(
'Con. Notes - No Conversion'!B9957 = "",
#N/A,
'Con. Notes - No Conversion'!B9957)
)</f>
        <v>#N/A</v>
      </c>
    </row>
    <row r="9958" spans="1:7" x14ac:dyDescent="0.25">
      <c r="A9958" t="e">
        <f>IF(
OR(Shares!B9958 = "8. Transferee of restricted securities", Shares!B9958 = "9. Any person (substitution for securities etc.)"),
Shares!C9958,
IF(
Shares!B9958 = "",
#N/A,
Shares!B9958)
)</f>
        <v>#N/A</v>
      </c>
      <c r="B9958" t="e">
        <f>IF(
OR('Shares - LTR - Granted'!B9958 = "8. Transferee of restricted securities", 'Shares - LTR - Granted'!B9958 = "9. Any person (substitution for securities etc.)"),
'Shares - LTR - Granted'!C9958,
IF(
'Shares - LTR - Granted'!B9958 = "",
#N/A,
'Shares - LTR - Granted'!B9958)
)</f>
        <v>#N/A</v>
      </c>
      <c r="C9958" t="e">
        <f>IF(
OR('Performance Securities'!B9958 = "8. Transferee of restricted securities", 'Performance Securities'!B9958 = "9. Any person (substitution for securities etc.)"),
'Performance Securities'!C9958,
IF(
'Performance Securities'!B9958 = "",
#N/A,
'Performance Securities'!B9958)
)</f>
        <v>#N/A</v>
      </c>
      <c r="D9958" t="e">
        <f>IF(
OR('Options or Warrants'!B9958 = "8. Transferee of restricted securities", 'Options or Warrants'!B9958 = "9. Any person (substitution for securities etc.)"),
'Options or Warrants'!C9958,
IF(
'Options or Warrants'!B9958 = "",
#N/A,
'Options or Warrants'!B9958)
)</f>
        <v>#N/A</v>
      </c>
      <c r="E9958" t="e">
        <f>IF(
OR('Options - Free Attaching'!B9958 = "8. Transferee of restricted securities", 'Options - Free Attaching'!B9958 = "9. Any person (substitution for securities etc.)"),
'Options - Free Attaching'!C9958,
IF(
'Options - Free Attaching'!B9958 = "",
#N/A,
'Options - Free Attaching'!B9958)
)</f>
        <v>#N/A</v>
      </c>
      <c r="F9958" t="e">
        <f>IF(
OR('Con. Notes - Conversion'!B9958 = "8. Transferee of restricted securities", 'Con. Notes - Conversion'!B9958 = "9. Any person (substitution for securities etc.)"),
'Con. Notes - Conversion'!C9958,
IF(
'Con. Notes - Conversion'!B9958 = "",
#N/A,
'Con. Notes - Conversion'!B9958)
)</f>
        <v>#N/A</v>
      </c>
      <c r="G9958" t="e">
        <f>IF(
OR('Con. Notes - No Conversion'!B9958 = "8. Transferee of restricted securities", 'Con. Notes - No Conversion'!B9958 = "9. Any person (substitution for securities etc.)"),
'Con. Notes - No Conversion'!C9958,
IF(
'Con. Notes - No Conversion'!B9958 = "",
#N/A,
'Con. Notes - No Conversion'!B9958)
)</f>
        <v>#N/A</v>
      </c>
    </row>
    <row r="9959" spans="1:7" x14ac:dyDescent="0.25">
      <c r="A9959" t="e">
        <f>IF(
OR(Shares!B9959 = "8. Transferee of restricted securities", Shares!B9959 = "9. Any person (substitution for securities etc.)"),
Shares!C9959,
IF(
Shares!B9959 = "",
#N/A,
Shares!B9959)
)</f>
        <v>#N/A</v>
      </c>
      <c r="B9959" t="e">
        <f>IF(
OR('Shares - LTR - Granted'!B9959 = "8. Transferee of restricted securities", 'Shares - LTR - Granted'!B9959 = "9. Any person (substitution for securities etc.)"),
'Shares - LTR - Granted'!C9959,
IF(
'Shares - LTR - Granted'!B9959 = "",
#N/A,
'Shares - LTR - Granted'!B9959)
)</f>
        <v>#N/A</v>
      </c>
      <c r="C9959" t="e">
        <f>IF(
OR('Performance Securities'!B9959 = "8. Transferee of restricted securities", 'Performance Securities'!B9959 = "9. Any person (substitution for securities etc.)"),
'Performance Securities'!C9959,
IF(
'Performance Securities'!B9959 = "",
#N/A,
'Performance Securities'!B9959)
)</f>
        <v>#N/A</v>
      </c>
      <c r="D9959" t="e">
        <f>IF(
OR('Options or Warrants'!B9959 = "8. Transferee of restricted securities", 'Options or Warrants'!B9959 = "9. Any person (substitution for securities etc.)"),
'Options or Warrants'!C9959,
IF(
'Options or Warrants'!B9959 = "",
#N/A,
'Options or Warrants'!B9959)
)</f>
        <v>#N/A</v>
      </c>
      <c r="E9959" t="e">
        <f>IF(
OR('Options - Free Attaching'!B9959 = "8. Transferee of restricted securities", 'Options - Free Attaching'!B9959 = "9. Any person (substitution for securities etc.)"),
'Options - Free Attaching'!C9959,
IF(
'Options - Free Attaching'!B9959 = "",
#N/A,
'Options - Free Attaching'!B9959)
)</f>
        <v>#N/A</v>
      </c>
      <c r="F9959" t="e">
        <f>IF(
OR('Con. Notes - Conversion'!B9959 = "8. Transferee of restricted securities", 'Con. Notes - Conversion'!B9959 = "9. Any person (substitution for securities etc.)"),
'Con. Notes - Conversion'!C9959,
IF(
'Con. Notes - Conversion'!B9959 = "",
#N/A,
'Con. Notes - Conversion'!B9959)
)</f>
        <v>#N/A</v>
      </c>
      <c r="G9959" t="e">
        <f>IF(
OR('Con. Notes - No Conversion'!B9959 = "8. Transferee of restricted securities", 'Con. Notes - No Conversion'!B9959 = "9. Any person (substitution for securities etc.)"),
'Con. Notes - No Conversion'!C9959,
IF(
'Con. Notes - No Conversion'!B9959 = "",
#N/A,
'Con. Notes - No Conversion'!B9959)
)</f>
        <v>#N/A</v>
      </c>
    </row>
    <row r="9960" spans="1:7" x14ac:dyDescent="0.25">
      <c r="A9960" t="e">
        <f>IF(
OR(Shares!B9960 = "8. Transferee of restricted securities", Shares!B9960 = "9. Any person (substitution for securities etc.)"),
Shares!C9960,
IF(
Shares!B9960 = "",
#N/A,
Shares!B9960)
)</f>
        <v>#N/A</v>
      </c>
      <c r="B9960" t="e">
        <f>IF(
OR('Shares - LTR - Granted'!B9960 = "8. Transferee of restricted securities", 'Shares - LTR - Granted'!B9960 = "9. Any person (substitution for securities etc.)"),
'Shares - LTR - Granted'!C9960,
IF(
'Shares - LTR - Granted'!B9960 = "",
#N/A,
'Shares - LTR - Granted'!B9960)
)</f>
        <v>#N/A</v>
      </c>
      <c r="C9960" t="e">
        <f>IF(
OR('Performance Securities'!B9960 = "8. Transferee of restricted securities", 'Performance Securities'!B9960 = "9. Any person (substitution for securities etc.)"),
'Performance Securities'!C9960,
IF(
'Performance Securities'!B9960 = "",
#N/A,
'Performance Securities'!B9960)
)</f>
        <v>#N/A</v>
      </c>
      <c r="D9960" t="e">
        <f>IF(
OR('Options or Warrants'!B9960 = "8. Transferee of restricted securities", 'Options or Warrants'!B9960 = "9. Any person (substitution for securities etc.)"),
'Options or Warrants'!C9960,
IF(
'Options or Warrants'!B9960 = "",
#N/A,
'Options or Warrants'!B9960)
)</f>
        <v>#N/A</v>
      </c>
      <c r="E9960" t="e">
        <f>IF(
OR('Options - Free Attaching'!B9960 = "8. Transferee of restricted securities", 'Options - Free Attaching'!B9960 = "9. Any person (substitution for securities etc.)"),
'Options - Free Attaching'!C9960,
IF(
'Options - Free Attaching'!B9960 = "",
#N/A,
'Options - Free Attaching'!B9960)
)</f>
        <v>#N/A</v>
      </c>
      <c r="F9960" t="e">
        <f>IF(
OR('Con. Notes - Conversion'!B9960 = "8. Transferee of restricted securities", 'Con. Notes - Conversion'!B9960 = "9. Any person (substitution for securities etc.)"),
'Con. Notes - Conversion'!C9960,
IF(
'Con. Notes - Conversion'!B9960 = "",
#N/A,
'Con. Notes - Conversion'!B9960)
)</f>
        <v>#N/A</v>
      </c>
      <c r="G9960" t="e">
        <f>IF(
OR('Con. Notes - No Conversion'!B9960 = "8. Transferee of restricted securities", 'Con. Notes - No Conversion'!B9960 = "9. Any person (substitution for securities etc.)"),
'Con. Notes - No Conversion'!C9960,
IF(
'Con. Notes - No Conversion'!B9960 = "",
#N/A,
'Con. Notes - No Conversion'!B9960)
)</f>
        <v>#N/A</v>
      </c>
    </row>
    <row r="9961" spans="1:7" x14ac:dyDescent="0.25">
      <c r="A9961" t="e">
        <f>IF(
OR(Shares!B9961 = "8. Transferee of restricted securities", Shares!B9961 = "9. Any person (substitution for securities etc.)"),
Shares!C9961,
IF(
Shares!B9961 = "",
#N/A,
Shares!B9961)
)</f>
        <v>#N/A</v>
      </c>
      <c r="B9961" t="e">
        <f>IF(
OR('Shares - LTR - Granted'!B9961 = "8. Transferee of restricted securities", 'Shares - LTR - Granted'!B9961 = "9. Any person (substitution for securities etc.)"),
'Shares - LTR - Granted'!C9961,
IF(
'Shares - LTR - Granted'!B9961 = "",
#N/A,
'Shares - LTR - Granted'!B9961)
)</f>
        <v>#N/A</v>
      </c>
      <c r="C9961" t="e">
        <f>IF(
OR('Performance Securities'!B9961 = "8. Transferee of restricted securities", 'Performance Securities'!B9961 = "9. Any person (substitution for securities etc.)"),
'Performance Securities'!C9961,
IF(
'Performance Securities'!B9961 = "",
#N/A,
'Performance Securities'!B9961)
)</f>
        <v>#N/A</v>
      </c>
      <c r="D9961" t="e">
        <f>IF(
OR('Options or Warrants'!B9961 = "8. Transferee of restricted securities", 'Options or Warrants'!B9961 = "9. Any person (substitution for securities etc.)"),
'Options or Warrants'!C9961,
IF(
'Options or Warrants'!B9961 = "",
#N/A,
'Options or Warrants'!B9961)
)</f>
        <v>#N/A</v>
      </c>
      <c r="E9961" t="e">
        <f>IF(
OR('Options - Free Attaching'!B9961 = "8. Transferee of restricted securities", 'Options - Free Attaching'!B9961 = "9. Any person (substitution for securities etc.)"),
'Options - Free Attaching'!C9961,
IF(
'Options - Free Attaching'!B9961 = "",
#N/A,
'Options - Free Attaching'!B9961)
)</f>
        <v>#N/A</v>
      </c>
      <c r="F9961" t="e">
        <f>IF(
OR('Con. Notes - Conversion'!B9961 = "8. Transferee of restricted securities", 'Con. Notes - Conversion'!B9961 = "9. Any person (substitution for securities etc.)"),
'Con. Notes - Conversion'!C9961,
IF(
'Con. Notes - Conversion'!B9961 = "",
#N/A,
'Con. Notes - Conversion'!B9961)
)</f>
        <v>#N/A</v>
      </c>
      <c r="G9961" t="e">
        <f>IF(
OR('Con. Notes - No Conversion'!B9961 = "8. Transferee of restricted securities", 'Con. Notes - No Conversion'!B9961 = "9. Any person (substitution for securities etc.)"),
'Con. Notes - No Conversion'!C9961,
IF(
'Con. Notes - No Conversion'!B9961 = "",
#N/A,
'Con. Notes - No Conversion'!B9961)
)</f>
        <v>#N/A</v>
      </c>
    </row>
    <row r="9962" spans="1:7" x14ac:dyDescent="0.25">
      <c r="A9962" t="e">
        <f>IF(
OR(Shares!B9962 = "8. Transferee of restricted securities", Shares!B9962 = "9. Any person (substitution for securities etc.)"),
Shares!C9962,
IF(
Shares!B9962 = "",
#N/A,
Shares!B9962)
)</f>
        <v>#N/A</v>
      </c>
      <c r="B9962" t="e">
        <f>IF(
OR('Shares - LTR - Granted'!B9962 = "8. Transferee of restricted securities", 'Shares - LTR - Granted'!B9962 = "9. Any person (substitution for securities etc.)"),
'Shares - LTR - Granted'!C9962,
IF(
'Shares - LTR - Granted'!B9962 = "",
#N/A,
'Shares - LTR - Granted'!B9962)
)</f>
        <v>#N/A</v>
      </c>
      <c r="C9962" t="e">
        <f>IF(
OR('Performance Securities'!B9962 = "8. Transferee of restricted securities", 'Performance Securities'!B9962 = "9. Any person (substitution for securities etc.)"),
'Performance Securities'!C9962,
IF(
'Performance Securities'!B9962 = "",
#N/A,
'Performance Securities'!B9962)
)</f>
        <v>#N/A</v>
      </c>
      <c r="D9962" t="e">
        <f>IF(
OR('Options or Warrants'!B9962 = "8. Transferee of restricted securities", 'Options or Warrants'!B9962 = "9. Any person (substitution for securities etc.)"),
'Options or Warrants'!C9962,
IF(
'Options or Warrants'!B9962 = "",
#N/A,
'Options or Warrants'!B9962)
)</f>
        <v>#N/A</v>
      </c>
      <c r="E9962" t="e">
        <f>IF(
OR('Options - Free Attaching'!B9962 = "8. Transferee of restricted securities", 'Options - Free Attaching'!B9962 = "9. Any person (substitution for securities etc.)"),
'Options - Free Attaching'!C9962,
IF(
'Options - Free Attaching'!B9962 = "",
#N/A,
'Options - Free Attaching'!B9962)
)</f>
        <v>#N/A</v>
      </c>
      <c r="F9962" t="e">
        <f>IF(
OR('Con. Notes - Conversion'!B9962 = "8. Transferee of restricted securities", 'Con. Notes - Conversion'!B9962 = "9. Any person (substitution for securities etc.)"),
'Con. Notes - Conversion'!C9962,
IF(
'Con. Notes - Conversion'!B9962 = "",
#N/A,
'Con. Notes - Conversion'!B9962)
)</f>
        <v>#N/A</v>
      </c>
      <c r="G9962" t="e">
        <f>IF(
OR('Con. Notes - No Conversion'!B9962 = "8. Transferee of restricted securities", 'Con. Notes - No Conversion'!B9962 = "9. Any person (substitution for securities etc.)"),
'Con. Notes - No Conversion'!C9962,
IF(
'Con. Notes - No Conversion'!B9962 = "",
#N/A,
'Con. Notes - No Conversion'!B9962)
)</f>
        <v>#N/A</v>
      </c>
    </row>
    <row r="9963" spans="1:7" x14ac:dyDescent="0.25">
      <c r="A9963" t="e">
        <f>IF(
OR(Shares!B9963 = "8. Transferee of restricted securities", Shares!B9963 = "9. Any person (substitution for securities etc.)"),
Shares!C9963,
IF(
Shares!B9963 = "",
#N/A,
Shares!B9963)
)</f>
        <v>#N/A</v>
      </c>
      <c r="B9963" t="e">
        <f>IF(
OR('Shares - LTR - Granted'!B9963 = "8. Transferee of restricted securities", 'Shares - LTR - Granted'!B9963 = "9. Any person (substitution for securities etc.)"),
'Shares - LTR - Granted'!C9963,
IF(
'Shares - LTR - Granted'!B9963 = "",
#N/A,
'Shares - LTR - Granted'!B9963)
)</f>
        <v>#N/A</v>
      </c>
      <c r="C9963" t="e">
        <f>IF(
OR('Performance Securities'!B9963 = "8. Transferee of restricted securities", 'Performance Securities'!B9963 = "9. Any person (substitution for securities etc.)"),
'Performance Securities'!C9963,
IF(
'Performance Securities'!B9963 = "",
#N/A,
'Performance Securities'!B9963)
)</f>
        <v>#N/A</v>
      </c>
      <c r="D9963" t="e">
        <f>IF(
OR('Options or Warrants'!B9963 = "8. Transferee of restricted securities", 'Options or Warrants'!B9963 = "9. Any person (substitution for securities etc.)"),
'Options or Warrants'!C9963,
IF(
'Options or Warrants'!B9963 = "",
#N/A,
'Options or Warrants'!B9963)
)</f>
        <v>#N/A</v>
      </c>
      <c r="E9963" t="e">
        <f>IF(
OR('Options - Free Attaching'!B9963 = "8. Transferee of restricted securities", 'Options - Free Attaching'!B9963 = "9. Any person (substitution for securities etc.)"),
'Options - Free Attaching'!C9963,
IF(
'Options - Free Attaching'!B9963 = "",
#N/A,
'Options - Free Attaching'!B9963)
)</f>
        <v>#N/A</v>
      </c>
      <c r="F9963" t="e">
        <f>IF(
OR('Con. Notes - Conversion'!B9963 = "8. Transferee of restricted securities", 'Con. Notes - Conversion'!B9963 = "9. Any person (substitution for securities etc.)"),
'Con. Notes - Conversion'!C9963,
IF(
'Con. Notes - Conversion'!B9963 = "",
#N/A,
'Con. Notes - Conversion'!B9963)
)</f>
        <v>#N/A</v>
      </c>
      <c r="G9963" t="e">
        <f>IF(
OR('Con. Notes - No Conversion'!B9963 = "8. Transferee of restricted securities", 'Con. Notes - No Conversion'!B9963 = "9. Any person (substitution for securities etc.)"),
'Con. Notes - No Conversion'!C9963,
IF(
'Con. Notes - No Conversion'!B9963 = "",
#N/A,
'Con. Notes - No Conversion'!B9963)
)</f>
        <v>#N/A</v>
      </c>
    </row>
    <row r="9964" spans="1:7" x14ac:dyDescent="0.25">
      <c r="A9964" t="e">
        <f>IF(
OR(Shares!B9964 = "8. Transferee of restricted securities", Shares!B9964 = "9. Any person (substitution for securities etc.)"),
Shares!C9964,
IF(
Shares!B9964 = "",
#N/A,
Shares!B9964)
)</f>
        <v>#N/A</v>
      </c>
      <c r="B9964" t="e">
        <f>IF(
OR('Shares - LTR - Granted'!B9964 = "8. Transferee of restricted securities", 'Shares - LTR - Granted'!B9964 = "9. Any person (substitution for securities etc.)"),
'Shares - LTR - Granted'!C9964,
IF(
'Shares - LTR - Granted'!B9964 = "",
#N/A,
'Shares - LTR - Granted'!B9964)
)</f>
        <v>#N/A</v>
      </c>
      <c r="C9964" t="e">
        <f>IF(
OR('Performance Securities'!B9964 = "8. Transferee of restricted securities", 'Performance Securities'!B9964 = "9. Any person (substitution for securities etc.)"),
'Performance Securities'!C9964,
IF(
'Performance Securities'!B9964 = "",
#N/A,
'Performance Securities'!B9964)
)</f>
        <v>#N/A</v>
      </c>
      <c r="D9964" t="e">
        <f>IF(
OR('Options or Warrants'!B9964 = "8. Transferee of restricted securities", 'Options or Warrants'!B9964 = "9. Any person (substitution for securities etc.)"),
'Options or Warrants'!C9964,
IF(
'Options or Warrants'!B9964 = "",
#N/A,
'Options or Warrants'!B9964)
)</f>
        <v>#N/A</v>
      </c>
      <c r="E9964" t="e">
        <f>IF(
OR('Options - Free Attaching'!B9964 = "8. Transferee of restricted securities", 'Options - Free Attaching'!B9964 = "9. Any person (substitution for securities etc.)"),
'Options - Free Attaching'!C9964,
IF(
'Options - Free Attaching'!B9964 = "",
#N/A,
'Options - Free Attaching'!B9964)
)</f>
        <v>#N/A</v>
      </c>
      <c r="F9964" t="e">
        <f>IF(
OR('Con. Notes - Conversion'!B9964 = "8. Transferee of restricted securities", 'Con. Notes - Conversion'!B9964 = "9. Any person (substitution for securities etc.)"),
'Con. Notes - Conversion'!C9964,
IF(
'Con. Notes - Conversion'!B9964 = "",
#N/A,
'Con. Notes - Conversion'!B9964)
)</f>
        <v>#N/A</v>
      </c>
      <c r="G9964" t="e">
        <f>IF(
OR('Con. Notes - No Conversion'!B9964 = "8. Transferee of restricted securities", 'Con. Notes - No Conversion'!B9964 = "9. Any person (substitution for securities etc.)"),
'Con. Notes - No Conversion'!C9964,
IF(
'Con. Notes - No Conversion'!B9964 = "",
#N/A,
'Con. Notes - No Conversion'!B9964)
)</f>
        <v>#N/A</v>
      </c>
    </row>
    <row r="9965" spans="1:7" x14ac:dyDescent="0.25">
      <c r="A9965" t="e">
        <f>IF(
OR(Shares!B9965 = "8. Transferee of restricted securities", Shares!B9965 = "9. Any person (substitution for securities etc.)"),
Shares!C9965,
IF(
Shares!B9965 = "",
#N/A,
Shares!B9965)
)</f>
        <v>#N/A</v>
      </c>
      <c r="B9965" t="e">
        <f>IF(
OR('Shares - LTR - Granted'!B9965 = "8. Transferee of restricted securities", 'Shares - LTR - Granted'!B9965 = "9. Any person (substitution for securities etc.)"),
'Shares - LTR - Granted'!C9965,
IF(
'Shares - LTR - Granted'!B9965 = "",
#N/A,
'Shares - LTR - Granted'!B9965)
)</f>
        <v>#N/A</v>
      </c>
      <c r="C9965" t="e">
        <f>IF(
OR('Performance Securities'!B9965 = "8. Transferee of restricted securities", 'Performance Securities'!B9965 = "9. Any person (substitution for securities etc.)"),
'Performance Securities'!C9965,
IF(
'Performance Securities'!B9965 = "",
#N/A,
'Performance Securities'!B9965)
)</f>
        <v>#N/A</v>
      </c>
      <c r="D9965" t="e">
        <f>IF(
OR('Options or Warrants'!B9965 = "8. Transferee of restricted securities", 'Options or Warrants'!B9965 = "9. Any person (substitution for securities etc.)"),
'Options or Warrants'!C9965,
IF(
'Options or Warrants'!B9965 = "",
#N/A,
'Options or Warrants'!B9965)
)</f>
        <v>#N/A</v>
      </c>
      <c r="E9965" t="e">
        <f>IF(
OR('Options - Free Attaching'!B9965 = "8. Transferee of restricted securities", 'Options - Free Attaching'!B9965 = "9. Any person (substitution for securities etc.)"),
'Options - Free Attaching'!C9965,
IF(
'Options - Free Attaching'!B9965 = "",
#N/A,
'Options - Free Attaching'!B9965)
)</f>
        <v>#N/A</v>
      </c>
      <c r="F9965" t="e">
        <f>IF(
OR('Con. Notes - Conversion'!B9965 = "8. Transferee of restricted securities", 'Con. Notes - Conversion'!B9965 = "9. Any person (substitution for securities etc.)"),
'Con. Notes - Conversion'!C9965,
IF(
'Con. Notes - Conversion'!B9965 = "",
#N/A,
'Con. Notes - Conversion'!B9965)
)</f>
        <v>#N/A</v>
      </c>
      <c r="G9965" t="e">
        <f>IF(
OR('Con. Notes - No Conversion'!B9965 = "8. Transferee of restricted securities", 'Con. Notes - No Conversion'!B9965 = "9. Any person (substitution for securities etc.)"),
'Con. Notes - No Conversion'!C9965,
IF(
'Con. Notes - No Conversion'!B9965 = "",
#N/A,
'Con. Notes - No Conversion'!B9965)
)</f>
        <v>#N/A</v>
      </c>
    </row>
    <row r="9966" spans="1:7" x14ac:dyDescent="0.25">
      <c r="A9966" t="e">
        <f>IF(
OR(Shares!B9966 = "8. Transferee of restricted securities", Shares!B9966 = "9. Any person (substitution for securities etc.)"),
Shares!C9966,
IF(
Shares!B9966 = "",
#N/A,
Shares!B9966)
)</f>
        <v>#N/A</v>
      </c>
      <c r="B9966" t="e">
        <f>IF(
OR('Shares - LTR - Granted'!B9966 = "8. Transferee of restricted securities", 'Shares - LTR - Granted'!B9966 = "9. Any person (substitution for securities etc.)"),
'Shares - LTR - Granted'!C9966,
IF(
'Shares - LTR - Granted'!B9966 = "",
#N/A,
'Shares - LTR - Granted'!B9966)
)</f>
        <v>#N/A</v>
      </c>
      <c r="C9966" t="e">
        <f>IF(
OR('Performance Securities'!B9966 = "8. Transferee of restricted securities", 'Performance Securities'!B9966 = "9. Any person (substitution for securities etc.)"),
'Performance Securities'!C9966,
IF(
'Performance Securities'!B9966 = "",
#N/A,
'Performance Securities'!B9966)
)</f>
        <v>#N/A</v>
      </c>
      <c r="D9966" t="e">
        <f>IF(
OR('Options or Warrants'!B9966 = "8. Transferee of restricted securities", 'Options or Warrants'!B9966 = "9. Any person (substitution for securities etc.)"),
'Options or Warrants'!C9966,
IF(
'Options or Warrants'!B9966 = "",
#N/A,
'Options or Warrants'!B9966)
)</f>
        <v>#N/A</v>
      </c>
      <c r="E9966" t="e">
        <f>IF(
OR('Options - Free Attaching'!B9966 = "8. Transferee of restricted securities", 'Options - Free Attaching'!B9966 = "9. Any person (substitution for securities etc.)"),
'Options - Free Attaching'!C9966,
IF(
'Options - Free Attaching'!B9966 = "",
#N/A,
'Options - Free Attaching'!B9966)
)</f>
        <v>#N/A</v>
      </c>
      <c r="F9966" t="e">
        <f>IF(
OR('Con. Notes - Conversion'!B9966 = "8. Transferee of restricted securities", 'Con. Notes - Conversion'!B9966 = "9. Any person (substitution for securities etc.)"),
'Con. Notes - Conversion'!C9966,
IF(
'Con. Notes - Conversion'!B9966 = "",
#N/A,
'Con. Notes - Conversion'!B9966)
)</f>
        <v>#N/A</v>
      </c>
      <c r="G9966" t="e">
        <f>IF(
OR('Con. Notes - No Conversion'!B9966 = "8. Transferee of restricted securities", 'Con. Notes - No Conversion'!B9966 = "9. Any person (substitution for securities etc.)"),
'Con. Notes - No Conversion'!C9966,
IF(
'Con. Notes - No Conversion'!B9966 = "",
#N/A,
'Con. Notes - No Conversion'!B9966)
)</f>
        <v>#N/A</v>
      </c>
    </row>
    <row r="9967" spans="1:7" x14ac:dyDescent="0.25">
      <c r="A9967" t="e">
        <f>IF(
OR(Shares!B9967 = "8. Transferee of restricted securities", Shares!B9967 = "9. Any person (substitution for securities etc.)"),
Shares!C9967,
IF(
Shares!B9967 = "",
#N/A,
Shares!B9967)
)</f>
        <v>#N/A</v>
      </c>
      <c r="B9967" t="e">
        <f>IF(
OR('Shares - LTR - Granted'!B9967 = "8. Transferee of restricted securities", 'Shares - LTR - Granted'!B9967 = "9. Any person (substitution for securities etc.)"),
'Shares - LTR - Granted'!C9967,
IF(
'Shares - LTR - Granted'!B9967 = "",
#N/A,
'Shares - LTR - Granted'!B9967)
)</f>
        <v>#N/A</v>
      </c>
      <c r="C9967" t="e">
        <f>IF(
OR('Performance Securities'!B9967 = "8. Transferee of restricted securities", 'Performance Securities'!B9967 = "9. Any person (substitution for securities etc.)"),
'Performance Securities'!C9967,
IF(
'Performance Securities'!B9967 = "",
#N/A,
'Performance Securities'!B9967)
)</f>
        <v>#N/A</v>
      </c>
      <c r="D9967" t="e">
        <f>IF(
OR('Options or Warrants'!B9967 = "8. Transferee of restricted securities", 'Options or Warrants'!B9967 = "9. Any person (substitution for securities etc.)"),
'Options or Warrants'!C9967,
IF(
'Options or Warrants'!B9967 = "",
#N/A,
'Options or Warrants'!B9967)
)</f>
        <v>#N/A</v>
      </c>
      <c r="E9967" t="e">
        <f>IF(
OR('Options - Free Attaching'!B9967 = "8. Transferee of restricted securities", 'Options - Free Attaching'!B9967 = "9. Any person (substitution for securities etc.)"),
'Options - Free Attaching'!C9967,
IF(
'Options - Free Attaching'!B9967 = "",
#N/A,
'Options - Free Attaching'!B9967)
)</f>
        <v>#N/A</v>
      </c>
      <c r="F9967" t="e">
        <f>IF(
OR('Con. Notes - Conversion'!B9967 = "8. Transferee of restricted securities", 'Con. Notes - Conversion'!B9967 = "9. Any person (substitution for securities etc.)"),
'Con. Notes - Conversion'!C9967,
IF(
'Con. Notes - Conversion'!B9967 = "",
#N/A,
'Con. Notes - Conversion'!B9967)
)</f>
        <v>#N/A</v>
      </c>
      <c r="G9967" t="e">
        <f>IF(
OR('Con. Notes - No Conversion'!B9967 = "8. Transferee of restricted securities", 'Con. Notes - No Conversion'!B9967 = "9. Any person (substitution for securities etc.)"),
'Con. Notes - No Conversion'!C9967,
IF(
'Con. Notes - No Conversion'!B9967 = "",
#N/A,
'Con. Notes - No Conversion'!B9967)
)</f>
        <v>#N/A</v>
      </c>
    </row>
    <row r="9968" spans="1:7" x14ac:dyDescent="0.25">
      <c r="A9968" t="e">
        <f>IF(
OR(Shares!B9968 = "8. Transferee of restricted securities", Shares!B9968 = "9. Any person (substitution for securities etc.)"),
Shares!C9968,
IF(
Shares!B9968 = "",
#N/A,
Shares!B9968)
)</f>
        <v>#N/A</v>
      </c>
      <c r="B9968" t="e">
        <f>IF(
OR('Shares - LTR - Granted'!B9968 = "8. Transferee of restricted securities", 'Shares - LTR - Granted'!B9968 = "9. Any person (substitution for securities etc.)"),
'Shares - LTR - Granted'!C9968,
IF(
'Shares - LTR - Granted'!B9968 = "",
#N/A,
'Shares - LTR - Granted'!B9968)
)</f>
        <v>#N/A</v>
      </c>
      <c r="C9968" t="e">
        <f>IF(
OR('Performance Securities'!B9968 = "8. Transferee of restricted securities", 'Performance Securities'!B9968 = "9. Any person (substitution for securities etc.)"),
'Performance Securities'!C9968,
IF(
'Performance Securities'!B9968 = "",
#N/A,
'Performance Securities'!B9968)
)</f>
        <v>#N/A</v>
      </c>
      <c r="D9968" t="e">
        <f>IF(
OR('Options or Warrants'!B9968 = "8. Transferee of restricted securities", 'Options or Warrants'!B9968 = "9. Any person (substitution for securities etc.)"),
'Options or Warrants'!C9968,
IF(
'Options or Warrants'!B9968 = "",
#N/A,
'Options or Warrants'!B9968)
)</f>
        <v>#N/A</v>
      </c>
      <c r="E9968" t="e">
        <f>IF(
OR('Options - Free Attaching'!B9968 = "8. Transferee of restricted securities", 'Options - Free Attaching'!B9968 = "9. Any person (substitution for securities etc.)"),
'Options - Free Attaching'!C9968,
IF(
'Options - Free Attaching'!B9968 = "",
#N/A,
'Options - Free Attaching'!B9968)
)</f>
        <v>#N/A</v>
      </c>
      <c r="F9968" t="e">
        <f>IF(
OR('Con. Notes - Conversion'!B9968 = "8. Transferee of restricted securities", 'Con. Notes - Conversion'!B9968 = "9. Any person (substitution for securities etc.)"),
'Con. Notes - Conversion'!C9968,
IF(
'Con. Notes - Conversion'!B9968 = "",
#N/A,
'Con. Notes - Conversion'!B9968)
)</f>
        <v>#N/A</v>
      </c>
      <c r="G9968" t="e">
        <f>IF(
OR('Con. Notes - No Conversion'!B9968 = "8. Transferee of restricted securities", 'Con. Notes - No Conversion'!B9968 = "9. Any person (substitution for securities etc.)"),
'Con. Notes - No Conversion'!C9968,
IF(
'Con. Notes - No Conversion'!B9968 = "",
#N/A,
'Con. Notes - No Conversion'!B9968)
)</f>
        <v>#N/A</v>
      </c>
    </row>
    <row r="9969" spans="1:7" x14ac:dyDescent="0.25">
      <c r="A9969" t="e">
        <f>IF(
OR(Shares!B9969 = "8. Transferee of restricted securities", Shares!B9969 = "9. Any person (substitution for securities etc.)"),
Shares!C9969,
IF(
Shares!B9969 = "",
#N/A,
Shares!B9969)
)</f>
        <v>#N/A</v>
      </c>
      <c r="B9969" t="e">
        <f>IF(
OR('Shares - LTR - Granted'!B9969 = "8. Transferee of restricted securities", 'Shares - LTR - Granted'!B9969 = "9. Any person (substitution for securities etc.)"),
'Shares - LTR - Granted'!C9969,
IF(
'Shares - LTR - Granted'!B9969 = "",
#N/A,
'Shares - LTR - Granted'!B9969)
)</f>
        <v>#N/A</v>
      </c>
      <c r="C9969" t="e">
        <f>IF(
OR('Performance Securities'!B9969 = "8. Transferee of restricted securities", 'Performance Securities'!B9969 = "9. Any person (substitution for securities etc.)"),
'Performance Securities'!C9969,
IF(
'Performance Securities'!B9969 = "",
#N/A,
'Performance Securities'!B9969)
)</f>
        <v>#N/A</v>
      </c>
      <c r="D9969" t="e">
        <f>IF(
OR('Options or Warrants'!B9969 = "8. Transferee of restricted securities", 'Options or Warrants'!B9969 = "9. Any person (substitution for securities etc.)"),
'Options or Warrants'!C9969,
IF(
'Options or Warrants'!B9969 = "",
#N/A,
'Options or Warrants'!B9969)
)</f>
        <v>#N/A</v>
      </c>
      <c r="E9969" t="e">
        <f>IF(
OR('Options - Free Attaching'!B9969 = "8. Transferee of restricted securities", 'Options - Free Attaching'!B9969 = "9. Any person (substitution for securities etc.)"),
'Options - Free Attaching'!C9969,
IF(
'Options - Free Attaching'!B9969 = "",
#N/A,
'Options - Free Attaching'!B9969)
)</f>
        <v>#N/A</v>
      </c>
      <c r="F9969" t="e">
        <f>IF(
OR('Con. Notes - Conversion'!B9969 = "8. Transferee of restricted securities", 'Con. Notes - Conversion'!B9969 = "9. Any person (substitution for securities etc.)"),
'Con. Notes - Conversion'!C9969,
IF(
'Con. Notes - Conversion'!B9969 = "",
#N/A,
'Con. Notes - Conversion'!B9969)
)</f>
        <v>#N/A</v>
      </c>
      <c r="G9969" t="e">
        <f>IF(
OR('Con. Notes - No Conversion'!B9969 = "8. Transferee of restricted securities", 'Con. Notes - No Conversion'!B9969 = "9. Any person (substitution for securities etc.)"),
'Con. Notes - No Conversion'!C9969,
IF(
'Con. Notes - No Conversion'!B9969 = "",
#N/A,
'Con. Notes - No Conversion'!B9969)
)</f>
        <v>#N/A</v>
      </c>
    </row>
    <row r="9970" spans="1:7" x14ac:dyDescent="0.25">
      <c r="A9970" t="e">
        <f>IF(
OR(Shares!B9970 = "8. Transferee of restricted securities", Shares!B9970 = "9. Any person (substitution for securities etc.)"),
Shares!C9970,
IF(
Shares!B9970 = "",
#N/A,
Shares!B9970)
)</f>
        <v>#N/A</v>
      </c>
      <c r="B9970" t="e">
        <f>IF(
OR('Shares - LTR - Granted'!B9970 = "8. Transferee of restricted securities", 'Shares - LTR - Granted'!B9970 = "9. Any person (substitution for securities etc.)"),
'Shares - LTR - Granted'!C9970,
IF(
'Shares - LTR - Granted'!B9970 = "",
#N/A,
'Shares - LTR - Granted'!B9970)
)</f>
        <v>#N/A</v>
      </c>
      <c r="C9970" t="e">
        <f>IF(
OR('Performance Securities'!B9970 = "8. Transferee of restricted securities", 'Performance Securities'!B9970 = "9. Any person (substitution for securities etc.)"),
'Performance Securities'!C9970,
IF(
'Performance Securities'!B9970 = "",
#N/A,
'Performance Securities'!B9970)
)</f>
        <v>#N/A</v>
      </c>
      <c r="D9970" t="e">
        <f>IF(
OR('Options or Warrants'!B9970 = "8. Transferee of restricted securities", 'Options or Warrants'!B9970 = "9. Any person (substitution for securities etc.)"),
'Options or Warrants'!C9970,
IF(
'Options or Warrants'!B9970 = "",
#N/A,
'Options or Warrants'!B9970)
)</f>
        <v>#N/A</v>
      </c>
      <c r="E9970" t="e">
        <f>IF(
OR('Options - Free Attaching'!B9970 = "8. Transferee of restricted securities", 'Options - Free Attaching'!B9970 = "9. Any person (substitution for securities etc.)"),
'Options - Free Attaching'!C9970,
IF(
'Options - Free Attaching'!B9970 = "",
#N/A,
'Options - Free Attaching'!B9970)
)</f>
        <v>#N/A</v>
      </c>
      <c r="F9970" t="e">
        <f>IF(
OR('Con. Notes - Conversion'!B9970 = "8. Transferee of restricted securities", 'Con. Notes - Conversion'!B9970 = "9. Any person (substitution for securities etc.)"),
'Con. Notes - Conversion'!C9970,
IF(
'Con. Notes - Conversion'!B9970 = "",
#N/A,
'Con. Notes - Conversion'!B9970)
)</f>
        <v>#N/A</v>
      </c>
      <c r="G9970" t="e">
        <f>IF(
OR('Con. Notes - No Conversion'!B9970 = "8. Transferee of restricted securities", 'Con. Notes - No Conversion'!B9970 = "9. Any person (substitution for securities etc.)"),
'Con. Notes - No Conversion'!C9970,
IF(
'Con. Notes - No Conversion'!B9970 = "",
#N/A,
'Con. Notes - No Conversion'!B9970)
)</f>
        <v>#N/A</v>
      </c>
    </row>
    <row r="9971" spans="1:7" x14ac:dyDescent="0.25">
      <c r="A9971" t="e">
        <f>IF(
OR(Shares!B9971 = "8. Transferee of restricted securities", Shares!B9971 = "9. Any person (substitution for securities etc.)"),
Shares!C9971,
IF(
Shares!B9971 = "",
#N/A,
Shares!B9971)
)</f>
        <v>#N/A</v>
      </c>
      <c r="B9971" t="e">
        <f>IF(
OR('Shares - LTR - Granted'!B9971 = "8. Transferee of restricted securities", 'Shares - LTR - Granted'!B9971 = "9. Any person (substitution for securities etc.)"),
'Shares - LTR - Granted'!C9971,
IF(
'Shares - LTR - Granted'!B9971 = "",
#N/A,
'Shares - LTR - Granted'!B9971)
)</f>
        <v>#N/A</v>
      </c>
      <c r="C9971" t="e">
        <f>IF(
OR('Performance Securities'!B9971 = "8. Transferee of restricted securities", 'Performance Securities'!B9971 = "9. Any person (substitution for securities etc.)"),
'Performance Securities'!C9971,
IF(
'Performance Securities'!B9971 = "",
#N/A,
'Performance Securities'!B9971)
)</f>
        <v>#N/A</v>
      </c>
      <c r="D9971" t="e">
        <f>IF(
OR('Options or Warrants'!B9971 = "8. Transferee of restricted securities", 'Options or Warrants'!B9971 = "9. Any person (substitution for securities etc.)"),
'Options or Warrants'!C9971,
IF(
'Options or Warrants'!B9971 = "",
#N/A,
'Options or Warrants'!B9971)
)</f>
        <v>#N/A</v>
      </c>
      <c r="E9971" t="e">
        <f>IF(
OR('Options - Free Attaching'!B9971 = "8. Transferee of restricted securities", 'Options - Free Attaching'!B9971 = "9. Any person (substitution for securities etc.)"),
'Options - Free Attaching'!C9971,
IF(
'Options - Free Attaching'!B9971 = "",
#N/A,
'Options - Free Attaching'!B9971)
)</f>
        <v>#N/A</v>
      </c>
      <c r="F9971" t="e">
        <f>IF(
OR('Con. Notes - Conversion'!B9971 = "8. Transferee of restricted securities", 'Con. Notes - Conversion'!B9971 = "9. Any person (substitution for securities etc.)"),
'Con. Notes - Conversion'!C9971,
IF(
'Con. Notes - Conversion'!B9971 = "",
#N/A,
'Con. Notes - Conversion'!B9971)
)</f>
        <v>#N/A</v>
      </c>
      <c r="G9971" t="e">
        <f>IF(
OR('Con. Notes - No Conversion'!B9971 = "8. Transferee of restricted securities", 'Con. Notes - No Conversion'!B9971 = "9. Any person (substitution for securities etc.)"),
'Con. Notes - No Conversion'!C9971,
IF(
'Con. Notes - No Conversion'!B9971 = "",
#N/A,
'Con. Notes - No Conversion'!B9971)
)</f>
        <v>#N/A</v>
      </c>
    </row>
    <row r="9972" spans="1:7" x14ac:dyDescent="0.25">
      <c r="A9972" t="e">
        <f>IF(
OR(Shares!B9972 = "8. Transferee of restricted securities", Shares!B9972 = "9. Any person (substitution for securities etc.)"),
Shares!C9972,
IF(
Shares!B9972 = "",
#N/A,
Shares!B9972)
)</f>
        <v>#N/A</v>
      </c>
      <c r="B9972" t="e">
        <f>IF(
OR('Shares - LTR - Granted'!B9972 = "8. Transferee of restricted securities", 'Shares - LTR - Granted'!B9972 = "9. Any person (substitution for securities etc.)"),
'Shares - LTR - Granted'!C9972,
IF(
'Shares - LTR - Granted'!B9972 = "",
#N/A,
'Shares - LTR - Granted'!B9972)
)</f>
        <v>#N/A</v>
      </c>
      <c r="C9972" t="e">
        <f>IF(
OR('Performance Securities'!B9972 = "8. Transferee of restricted securities", 'Performance Securities'!B9972 = "9. Any person (substitution for securities etc.)"),
'Performance Securities'!C9972,
IF(
'Performance Securities'!B9972 = "",
#N/A,
'Performance Securities'!B9972)
)</f>
        <v>#N/A</v>
      </c>
      <c r="D9972" t="e">
        <f>IF(
OR('Options or Warrants'!B9972 = "8. Transferee of restricted securities", 'Options or Warrants'!B9972 = "9. Any person (substitution for securities etc.)"),
'Options or Warrants'!C9972,
IF(
'Options or Warrants'!B9972 = "",
#N/A,
'Options or Warrants'!B9972)
)</f>
        <v>#N/A</v>
      </c>
      <c r="E9972" t="e">
        <f>IF(
OR('Options - Free Attaching'!B9972 = "8. Transferee of restricted securities", 'Options - Free Attaching'!B9972 = "9. Any person (substitution for securities etc.)"),
'Options - Free Attaching'!C9972,
IF(
'Options - Free Attaching'!B9972 = "",
#N/A,
'Options - Free Attaching'!B9972)
)</f>
        <v>#N/A</v>
      </c>
      <c r="F9972" t="e">
        <f>IF(
OR('Con. Notes - Conversion'!B9972 = "8. Transferee of restricted securities", 'Con. Notes - Conversion'!B9972 = "9. Any person (substitution for securities etc.)"),
'Con. Notes - Conversion'!C9972,
IF(
'Con. Notes - Conversion'!B9972 = "",
#N/A,
'Con. Notes - Conversion'!B9972)
)</f>
        <v>#N/A</v>
      </c>
      <c r="G9972" t="e">
        <f>IF(
OR('Con. Notes - No Conversion'!B9972 = "8. Transferee of restricted securities", 'Con. Notes - No Conversion'!B9972 = "9. Any person (substitution for securities etc.)"),
'Con. Notes - No Conversion'!C9972,
IF(
'Con. Notes - No Conversion'!B9972 = "",
#N/A,
'Con. Notes - No Conversion'!B9972)
)</f>
        <v>#N/A</v>
      </c>
    </row>
    <row r="9973" spans="1:7" x14ac:dyDescent="0.25">
      <c r="A9973" t="e">
        <f>IF(
OR(Shares!B9973 = "8. Transferee of restricted securities", Shares!B9973 = "9. Any person (substitution for securities etc.)"),
Shares!C9973,
IF(
Shares!B9973 = "",
#N/A,
Shares!B9973)
)</f>
        <v>#N/A</v>
      </c>
      <c r="B9973" t="e">
        <f>IF(
OR('Shares - LTR - Granted'!B9973 = "8. Transferee of restricted securities", 'Shares - LTR - Granted'!B9973 = "9. Any person (substitution for securities etc.)"),
'Shares - LTR - Granted'!C9973,
IF(
'Shares - LTR - Granted'!B9973 = "",
#N/A,
'Shares - LTR - Granted'!B9973)
)</f>
        <v>#N/A</v>
      </c>
      <c r="C9973" t="e">
        <f>IF(
OR('Performance Securities'!B9973 = "8. Transferee of restricted securities", 'Performance Securities'!B9973 = "9. Any person (substitution for securities etc.)"),
'Performance Securities'!C9973,
IF(
'Performance Securities'!B9973 = "",
#N/A,
'Performance Securities'!B9973)
)</f>
        <v>#N/A</v>
      </c>
      <c r="D9973" t="e">
        <f>IF(
OR('Options or Warrants'!B9973 = "8. Transferee of restricted securities", 'Options or Warrants'!B9973 = "9. Any person (substitution for securities etc.)"),
'Options or Warrants'!C9973,
IF(
'Options or Warrants'!B9973 = "",
#N/A,
'Options or Warrants'!B9973)
)</f>
        <v>#N/A</v>
      </c>
      <c r="E9973" t="e">
        <f>IF(
OR('Options - Free Attaching'!B9973 = "8. Transferee of restricted securities", 'Options - Free Attaching'!B9973 = "9. Any person (substitution for securities etc.)"),
'Options - Free Attaching'!C9973,
IF(
'Options - Free Attaching'!B9973 = "",
#N/A,
'Options - Free Attaching'!B9973)
)</f>
        <v>#N/A</v>
      </c>
      <c r="F9973" t="e">
        <f>IF(
OR('Con. Notes - Conversion'!B9973 = "8. Transferee of restricted securities", 'Con. Notes - Conversion'!B9973 = "9. Any person (substitution for securities etc.)"),
'Con. Notes - Conversion'!C9973,
IF(
'Con. Notes - Conversion'!B9973 = "",
#N/A,
'Con. Notes - Conversion'!B9973)
)</f>
        <v>#N/A</v>
      </c>
      <c r="G9973" t="e">
        <f>IF(
OR('Con. Notes - No Conversion'!B9973 = "8. Transferee of restricted securities", 'Con. Notes - No Conversion'!B9973 = "9. Any person (substitution for securities etc.)"),
'Con. Notes - No Conversion'!C9973,
IF(
'Con. Notes - No Conversion'!B9973 = "",
#N/A,
'Con. Notes - No Conversion'!B9973)
)</f>
        <v>#N/A</v>
      </c>
    </row>
    <row r="9974" spans="1:7" x14ac:dyDescent="0.25">
      <c r="A9974" t="e">
        <f>IF(
OR(Shares!B9974 = "8. Transferee of restricted securities", Shares!B9974 = "9. Any person (substitution for securities etc.)"),
Shares!C9974,
IF(
Shares!B9974 = "",
#N/A,
Shares!B9974)
)</f>
        <v>#N/A</v>
      </c>
      <c r="B9974" t="e">
        <f>IF(
OR('Shares - LTR - Granted'!B9974 = "8. Transferee of restricted securities", 'Shares - LTR - Granted'!B9974 = "9. Any person (substitution for securities etc.)"),
'Shares - LTR - Granted'!C9974,
IF(
'Shares - LTR - Granted'!B9974 = "",
#N/A,
'Shares - LTR - Granted'!B9974)
)</f>
        <v>#N/A</v>
      </c>
      <c r="C9974" t="e">
        <f>IF(
OR('Performance Securities'!B9974 = "8. Transferee of restricted securities", 'Performance Securities'!B9974 = "9. Any person (substitution for securities etc.)"),
'Performance Securities'!C9974,
IF(
'Performance Securities'!B9974 = "",
#N/A,
'Performance Securities'!B9974)
)</f>
        <v>#N/A</v>
      </c>
      <c r="D9974" t="e">
        <f>IF(
OR('Options or Warrants'!B9974 = "8. Transferee of restricted securities", 'Options or Warrants'!B9974 = "9. Any person (substitution for securities etc.)"),
'Options or Warrants'!C9974,
IF(
'Options or Warrants'!B9974 = "",
#N/A,
'Options or Warrants'!B9974)
)</f>
        <v>#N/A</v>
      </c>
      <c r="E9974" t="e">
        <f>IF(
OR('Options - Free Attaching'!B9974 = "8. Transferee of restricted securities", 'Options - Free Attaching'!B9974 = "9. Any person (substitution for securities etc.)"),
'Options - Free Attaching'!C9974,
IF(
'Options - Free Attaching'!B9974 = "",
#N/A,
'Options - Free Attaching'!B9974)
)</f>
        <v>#N/A</v>
      </c>
      <c r="F9974" t="e">
        <f>IF(
OR('Con. Notes - Conversion'!B9974 = "8. Transferee of restricted securities", 'Con. Notes - Conversion'!B9974 = "9. Any person (substitution for securities etc.)"),
'Con. Notes - Conversion'!C9974,
IF(
'Con. Notes - Conversion'!B9974 = "",
#N/A,
'Con. Notes - Conversion'!B9974)
)</f>
        <v>#N/A</v>
      </c>
      <c r="G9974" t="e">
        <f>IF(
OR('Con. Notes - No Conversion'!B9974 = "8. Transferee of restricted securities", 'Con. Notes - No Conversion'!B9974 = "9. Any person (substitution for securities etc.)"),
'Con. Notes - No Conversion'!C9974,
IF(
'Con. Notes - No Conversion'!B9974 = "",
#N/A,
'Con. Notes - No Conversion'!B9974)
)</f>
        <v>#N/A</v>
      </c>
    </row>
    <row r="9975" spans="1:7" x14ac:dyDescent="0.25">
      <c r="A9975" t="e">
        <f>IF(
OR(Shares!B9975 = "8. Transferee of restricted securities", Shares!B9975 = "9. Any person (substitution for securities etc.)"),
Shares!C9975,
IF(
Shares!B9975 = "",
#N/A,
Shares!B9975)
)</f>
        <v>#N/A</v>
      </c>
      <c r="B9975" t="e">
        <f>IF(
OR('Shares - LTR - Granted'!B9975 = "8. Transferee of restricted securities", 'Shares - LTR - Granted'!B9975 = "9. Any person (substitution for securities etc.)"),
'Shares - LTR - Granted'!C9975,
IF(
'Shares - LTR - Granted'!B9975 = "",
#N/A,
'Shares - LTR - Granted'!B9975)
)</f>
        <v>#N/A</v>
      </c>
      <c r="C9975" t="e">
        <f>IF(
OR('Performance Securities'!B9975 = "8. Transferee of restricted securities", 'Performance Securities'!B9975 = "9. Any person (substitution for securities etc.)"),
'Performance Securities'!C9975,
IF(
'Performance Securities'!B9975 = "",
#N/A,
'Performance Securities'!B9975)
)</f>
        <v>#N/A</v>
      </c>
      <c r="D9975" t="e">
        <f>IF(
OR('Options or Warrants'!B9975 = "8. Transferee of restricted securities", 'Options or Warrants'!B9975 = "9. Any person (substitution for securities etc.)"),
'Options or Warrants'!C9975,
IF(
'Options or Warrants'!B9975 = "",
#N/A,
'Options or Warrants'!B9975)
)</f>
        <v>#N/A</v>
      </c>
      <c r="E9975" t="e">
        <f>IF(
OR('Options - Free Attaching'!B9975 = "8. Transferee of restricted securities", 'Options - Free Attaching'!B9975 = "9. Any person (substitution for securities etc.)"),
'Options - Free Attaching'!C9975,
IF(
'Options - Free Attaching'!B9975 = "",
#N/A,
'Options - Free Attaching'!B9975)
)</f>
        <v>#N/A</v>
      </c>
      <c r="F9975" t="e">
        <f>IF(
OR('Con. Notes - Conversion'!B9975 = "8. Transferee of restricted securities", 'Con. Notes - Conversion'!B9975 = "9. Any person (substitution for securities etc.)"),
'Con. Notes - Conversion'!C9975,
IF(
'Con. Notes - Conversion'!B9975 = "",
#N/A,
'Con. Notes - Conversion'!B9975)
)</f>
        <v>#N/A</v>
      </c>
      <c r="G9975" t="e">
        <f>IF(
OR('Con. Notes - No Conversion'!B9975 = "8. Transferee of restricted securities", 'Con. Notes - No Conversion'!B9975 = "9. Any person (substitution for securities etc.)"),
'Con. Notes - No Conversion'!C9975,
IF(
'Con. Notes - No Conversion'!B9975 = "",
#N/A,
'Con. Notes - No Conversion'!B9975)
)</f>
        <v>#N/A</v>
      </c>
    </row>
    <row r="9976" spans="1:7" x14ac:dyDescent="0.25">
      <c r="A9976" t="e">
        <f>IF(
OR(Shares!B9976 = "8. Transferee of restricted securities", Shares!B9976 = "9. Any person (substitution for securities etc.)"),
Shares!C9976,
IF(
Shares!B9976 = "",
#N/A,
Shares!B9976)
)</f>
        <v>#N/A</v>
      </c>
      <c r="B9976" t="e">
        <f>IF(
OR('Shares - LTR - Granted'!B9976 = "8. Transferee of restricted securities", 'Shares - LTR - Granted'!B9976 = "9. Any person (substitution for securities etc.)"),
'Shares - LTR - Granted'!C9976,
IF(
'Shares - LTR - Granted'!B9976 = "",
#N/A,
'Shares - LTR - Granted'!B9976)
)</f>
        <v>#N/A</v>
      </c>
      <c r="C9976" t="e">
        <f>IF(
OR('Performance Securities'!B9976 = "8. Transferee of restricted securities", 'Performance Securities'!B9976 = "9. Any person (substitution for securities etc.)"),
'Performance Securities'!C9976,
IF(
'Performance Securities'!B9976 = "",
#N/A,
'Performance Securities'!B9976)
)</f>
        <v>#N/A</v>
      </c>
      <c r="D9976" t="e">
        <f>IF(
OR('Options or Warrants'!B9976 = "8. Transferee of restricted securities", 'Options or Warrants'!B9976 = "9. Any person (substitution for securities etc.)"),
'Options or Warrants'!C9976,
IF(
'Options or Warrants'!B9976 = "",
#N/A,
'Options or Warrants'!B9976)
)</f>
        <v>#N/A</v>
      </c>
      <c r="E9976" t="e">
        <f>IF(
OR('Options - Free Attaching'!B9976 = "8. Transferee of restricted securities", 'Options - Free Attaching'!B9976 = "9. Any person (substitution for securities etc.)"),
'Options - Free Attaching'!C9976,
IF(
'Options - Free Attaching'!B9976 = "",
#N/A,
'Options - Free Attaching'!B9976)
)</f>
        <v>#N/A</v>
      </c>
      <c r="F9976" t="e">
        <f>IF(
OR('Con. Notes - Conversion'!B9976 = "8. Transferee of restricted securities", 'Con. Notes - Conversion'!B9976 = "9. Any person (substitution for securities etc.)"),
'Con. Notes - Conversion'!C9976,
IF(
'Con. Notes - Conversion'!B9976 = "",
#N/A,
'Con. Notes - Conversion'!B9976)
)</f>
        <v>#N/A</v>
      </c>
      <c r="G9976" t="e">
        <f>IF(
OR('Con. Notes - No Conversion'!B9976 = "8. Transferee of restricted securities", 'Con. Notes - No Conversion'!B9976 = "9. Any person (substitution for securities etc.)"),
'Con. Notes - No Conversion'!C9976,
IF(
'Con. Notes - No Conversion'!B9976 = "",
#N/A,
'Con. Notes - No Conversion'!B9976)
)</f>
        <v>#N/A</v>
      </c>
    </row>
    <row r="9977" spans="1:7" x14ac:dyDescent="0.25">
      <c r="A9977" t="e">
        <f>IF(
OR(Shares!B9977 = "8. Transferee of restricted securities", Shares!B9977 = "9. Any person (substitution for securities etc.)"),
Shares!C9977,
IF(
Shares!B9977 = "",
#N/A,
Shares!B9977)
)</f>
        <v>#N/A</v>
      </c>
      <c r="B9977" t="e">
        <f>IF(
OR('Shares - LTR - Granted'!B9977 = "8. Transferee of restricted securities", 'Shares - LTR - Granted'!B9977 = "9. Any person (substitution for securities etc.)"),
'Shares - LTR - Granted'!C9977,
IF(
'Shares - LTR - Granted'!B9977 = "",
#N/A,
'Shares - LTR - Granted'!B9977)
)</f>
        <v>#N/A</v>
      </c>
      <c r="C9977" t="e">
        <f>IF(
OR('Performance Securities'!B9977 = "8. Transferee of restricted securities", 'Performance Securities'!B9977 = "9. Any person (substitution for securities etc.)"),
'Performance Securities'!C9977,
IF(
'Performance Securities'!B9977 = "",
#N/A,
'Performance Securities'!B9977)
)</f>
        <v>#N/A</v>
      </c>
      <c r="D9977" t="e">
        <f>IF(
OR('Options or Warrants'!B9977 = "8. Transferee of restricted securities", 'Options or Warrants'!B9977 = "9. Any person (substitution for securities etc.)"),
'Options or Warrants'!C9977,
IF(
'Options or Warrants'!B9977 = "",
#N/A,
'Options or Warrants'!B9977)
)</f>
        <v>#N/A</v>
      </c>
      <c r="E9977" t="e">
        <f>IF(
OR('Options - Free Attaching'!B9977 = "8. Transferee of restricted securities", 'Options - Free Attaching'!B9977 = "9. Any person (substitution for securities etc.)"),
'Options - Free Attaching'!C9977,
IF(
'Options - Free Attaching'!B9977 = "",
#N/A,
'Options - Free Attaching'!B9977)
)</f>
        <v>#N/A</v>
      </c>
      <c r="F9977" t="e">
        <f>IF(
OR('Con. Notes - Conversion'!B9977 = "8. Transferee of restricted securities", 'Con. Notes - Conversion'!B9977 = "9. Any person (substitution for securities etc.)"),
'Con. Notes - Conversion'!C9977,
IF(
'Con. Notes - Conversion'!B9977 = "",
#N/A,
'Con. Notes - Conversion'!B9977)
)</f>
        <v>#N/A</v>
      </c>
      <c r="G9977" t="e">
        <f>IF(
OR('Con. Notes - No Conversion'!B9977 = "8. Transferee of restricted securities", 'Con. Notes - No Conversion'!B9977 = "9. Any person (substitution for securities etc.)"),
'Con. Notes - No Conversion'!C9977,
IF(
'Con. Notes - No Conversion'!B9977 = "",
#N/A,
'Con. Notes - No Conversion'!B9977)
)</f>
        <v>#N/A</v>
      </c>
    </row>
    <row r="9978" spans="1:7" x14ac:dyDescent="0.25">
      <c r="A9978" t="e">
        <f>IF(
OR(Shares!B9978 = "8. Transferee of restricted securities", Shares!B9978 = "9. Any person (substitution for securities etc.)"),
Shares!C9978,
IF(
Shares!B9978 = "",
#N/A,
Shares!B9978)
)</f>
        <v>#N/A</v>
      </c>
      <c r="B9978" t="e">
        <f>IF(
OR('Shares - LTR - Granted'!B9978 = "8. Transferee of restricted securities", 'Shares - LTR - Granted'!B9978 = "9. Any person (substitution for securities etc.)"),
'Shares - LTR - Granted'!C9978,
IF(
'Shares - LTR - Granted'!B9978 = "",
#N/A,
'Shares - LTR - Granted'!B9978)
)</f>
        <v>#N/A</v>
      </c>
      <c r="C9978" t="e">
        <f>IF(
OR('Performance Securities'!B9978 = "8. Transferee of restricted securities", 'Performance Securities'!B9978 = "9. Any person (substitution for securities etc.)"),
'Performance Securities'!C9978,
IF(
'Performance Securities'!B9978 = "",
#N/A,
'Performance Securities'!B9978)
)</f>
        <v>#N/A</v>
      </c>
      <c r="D9978" t="e">
        <f>IF(
OR('Options or Warrants'!B9978 = "8. Transferee of restricted securities", 'Options or Warrants'!B9978 = "9. Any person (substitution for securities etc.)"),
'Options or Warrants'!C9978,
IF(
'Options or Warrants'!B9978 = "",
#N/A,
'Options or Warrants'!B9978)
)</f>
        <v>#N/A</v>
      </c>
      <c r="E9978" t="e">
        <f>IF(
OR('Options - Free Attaching'!B9978 = "8. Transferee of restricted securities", 'Options - Free Attaching'!B9978 = "9. Any person (substitution for securities etc.)"),
'Options - Free Attaching'!C9978,
IF(
'Options - Free Attaching'!B9978 = "",
#N/A,
'Options - Free Attaching'!B9978)
)</f>
        <v>#N/A</v>
      </c>
      <c r="F9978" t="e">
        <f>IF(
OR('Con. Notes - Conversion'!B9978 = "8. Transferee of restricted securities", 'Con. Notes - Conversion'!B9978 = "9. Any person (substitution for securities etc.)"),
'Con. Notes - Conversion'!C9978,
IF(
'Con. Notes - Conversion'!B9978 = "",
#N/A,
'Con. Notes - Conversion'!B9978)
)</f>
        <v>#N/A</v>
      </c>
      <c r="G9978" t="e">
        <f>IF(
OR('Con. Notes - No Conversion'!B9978 = "8. Transferee of restricted securities", 'Con. Notes - No Conversion'!B9978 = "9. Any person (substitution for securities etc.)"),
'Con. Notes - No Conversion'!C9978,
IF(
'Con. Notes - No Conversion'!B9978 = "",
#N/A,
'Con. Notes - No Conversion'!B9978)
)</f>
        <v>#N/A</v>
      </c>
    </row>
    <row r="9979" spans="1:7" x14ac:dyDescent="0.25">
      <c r="A9979" t="e">
        <f>IF(
OR(Shares!B9979 = "8. Transferee of restricted securities", Shares!B9979 = "9. Any person (substitution for securities etc.)"),
Shares!C9979,
IF(
Shares!B9979 = "",
#N/A,
Shares!B9979)
)</f>
        <v>#N/A</v>
      </c>
      <c r="B9979" t="e">
        <f>IF(
OR('Shares - LTR - Granted'!B9979 = "8. Transferee of restricted securities", 'Shares - LTR - Granted'!B9979 = "9. Any person (substitution for securities etc.)"),
'Shares - LTR - Granted'!C9979,
IF(
'Shares - LTR - Granted'!B9979 = "",
#N/A,
'Shares - LTR - Granted'!B9979)
)</f>
        <v>#N/A</v>
      </c>
      <c r="C9979" t="e">
        <f>IF(
OR('Performance Securities'!B9979 = "8. Transferee of restricted securities", 'Performance Securities'!B9979 = "9. Any person (substitution for securities etc.)"),
'Performance Securities'!C9979,
IF(
'Performance Securities'!B9979 = "",
#N/A,
'Performance Securities'!B9979)
)</f>
        <v>#N/A</v>
      </c>
      <c r="D9979" t="e">
        <f>IF(
OR('Options or Warrants'!B9979 = "8. Transferee of restricted securities", 'Options or Warrants'!B9979 = "9. Any person (substitution for securities etc.)"),
'Options or Warrants'!C9979,
IF(
'Options or Warrants'!B9979 = "",
#N/A,
'Options or Warrants'!B9979)
)</f>
        <v>#N/A</v>
      </c>
      <c r="E9979" t="e">
        <f>IF(
OR('Options - Free Attaching'!B9979 = "8. Transferee of restricted securities", 'Options - Free Attaching'!B9979 = "9. Any person (substitution for securities etc.)"),
'Options - Free Attaching'!C9979,
IF(
'Options - Free Attaching'!B9979 = "",
#N/A,
'Options - Free Attaching'!B9979)
)</f>
        <v>#N/A</v>
      </c>
      <c r="F9979" t="e">
        <f>IF(
OR('Con. Notes - Conversion'!B9979 = "8. Transferee of restricted securities", 'Con. Notes - Conversion'!B9979 = "9. Any person (substitution for securities etc.)"),
'Con. Notes - Conversion'!C9979,
IF(
'Con. Notes - Conversion'!B9979 = "",
#N/A,
'Con. Notes - Conversion'!B9979)
)</f>
        <v>#N/A</v>
      </c>
      <c r="G9979" t="e">
        <f>IF(
OR('Con. Notes - No Conversion'!B9979 = "8. Transferee of restricted securities", 'Con. Notes - No Conversion'!B9979 = "9. Any person (substitution for securities etc.)"),
'Con. Notes - No Conversion'!C9979,
IF(
'Con. Notes - No Conversion'!B9979 = "",
#N/A,
'Con. Notes - No Conversion'!B9979)
)</f>
        <v>#N/A</v>
      </c>
    </row>
    <row r="9980" spans="1:7" x14ac:dyDescent="0.25">
      <c r="A9980" t="e">
        <f>IF(
OR(Shares!B9980 = "8. Transferee of restricted securities", Shares!B9980 = "9. Any person (substitution for securities etc.)"),
Shares!C9980,
IF(
Shares!B9980 = "",
#N/A,
Shares!B9980)
)</f>
        <v>#N/A</v>
      </c>
      <c r="B9980" t="e">
        <f>IF(
OR('Shares - LTR - Granted'!B9980 = "8. Transferee of restricted securities", 'Shares - LTR - Granted'!B9980 = "9. Any person (substitution for securities etc.)"),
'Shares - LTR - Granted'!C9980,
IF(
'Shares - LTR - Granted'!B9980 = "",
#N/A,
'Shares - LTR - Granted'!B9980)
)</f>
        <v>#N/A</v>
      </c>
      <c r="C9980" t="e">
        <f>IF(
OR('Performance Securities'!B9980 = "8. Transferee of restricted securities", 'Performance Securities'!B9980 = "9. Any person (substitution for securities etc.)"),
'Performance Securities'!C9980,
IF(
'Performance Securities'!B9980 = "",
#N/A,
'Performance Securities'!B9980)
)</f>
        <v>#N/A</v>
      </c>
      <c r="D9980" t="e">
        <f>IF(
OR('Options or Warrants'!B9980 = "8. Transferee of restricted securities", 'Options or Warrants'!B9980 = "9. Any person (substitution for securities etc.)"),
'Options or Warrants'!C9980,
IF(
'Options or Warrants'!B9980 = "",
#N/A,
'Options or Warrants'!B9980)
)</f>
        <v>#N/A</v>
      </c>
      <c r="E9980" t="e">
        <f>IF(
OR('Options - Free Attaching'!B9980 = "8. Transferee of restricted securities", 'Options - Free Attaching'!B9980 = "9. Any person (substitution for securities etc.)"),
'Options - Free Attaching'!C9980,
IF(
'Options - Free Attaching'!B9980 = "",
#N/A,
'Options - Free Attaching'!B9980)
)</f>
        <v>#N/A</v>
      </c>
      <c r="F9980" t="e">
        <f>IF(
OR('Con. Notes - Conversion'!B9980 = "8. Transferee of restricted securities", 'Con. Notes - Conversion'!B9980 = "9. Any person (substitution for securities etc.)"),
'Con. Notes - Conversion'!C9980,
IF(
'Con. Notes - Conversion'!B9980 = "",
#N/A,
'Con. Notes - Conversion'!B9980)
)</f>
        <v>#N/A</v>
      </c>
      <c r="G9980" t="e">
        <f>IF(
OR('Con. Notes - No Conversion'!B9980 = "8. Transferee of restricted securities", 'Con. Notes - No Conversion'!B9980 = "9. Any person (substitution for securities etc.)"),
'Con. Notes - No Conversion'!C9980,
IF(
'Con. Notes - No Conversion'!B9980 = "",
#N/A,
'Con. Notes - No Conversion'!B9980)
)</f>
        <v>#N/A</v>
      </c>
    </row>
    <row r="9981" spans="1:7" x14ac:dyDescent="0.25">
      <c r="A9981" t="e">
        <f>IF(
OR(Shares!B9981 = "8. Transferee of restricted securities", Shares!B9981 = "9. Any person (substitution for securities etc.)"),
Shares!C9981,
IF(
Shares!B9981 = "",
#N/A,
Shares!B9981)
)</f>
        <v>#N/A</v>
      </c>
      <c r="B9981" t="e">
        <f>IF(
OR('Shares - LTR - Granted'!B9981 = "8. Transferee of restricted securities", 'Shares - LTR - Granted'!B9981 = "9. Any person (substitution for securities etc.)"),
'Shares - LTR - Granted'!C9981,
IF(
'Shares - LTR - Granted'!B9981 = "",
#N/A,
'Shares - LTR - Granted'!B9981)
)</f>
        <v>#N/A</v>
      </c>
      <c r="C9981" t="e">
        <f>IF(
OR('Performance Securities'!B9981 = "8. Transferee of restricted securities", 'Performance Securities'!B9981 = "9. Any person (substitution for securities etc.)"),
'Performance Securities'!C9981,
IF(
'Performance Securities'!B9981 = "",
#N/A,
'Performance Securities'!B9981)
)</f>
        <v>#N/A</v>
      </c>
      <c r="D9981" t="e">
        <f>IF(
OR('Options or Warrants'!B9981 = "8. Transferee of restricted securities", 'Options or Warrants'!B9981 = "9. Any person (substitution for securities etc.)"),
'Options or Warrants'!C9981,
IF(
'Options or Warrants'!B9981 = "",
#N/A,
'Options or Warrants'!B9981)
)</f>
        <v>#N/A</v>
      </c>
      <c r="E9981" t="e">
        <f>IF(
OR('Options - Free Attaching'!B9981 = "8. Transferee of restricted securities", 'Options - Free Attaching'!B9981 = "9. Any person (substitution for securities etc.)"),
'Options - Free Attaching'!C9981,
IF(
'Options - Free Attaching'!B9981 = "",
#N/A,
'Options - Free Attaching'!B9981)
)</f>
        <v>#N/A</v>
      </c>
      <c r="F9981" t="e">
        <f>IF(
OR('Con. Notes - Conversion'!B9981 = "8. Transferee of restricted securities", 'Con. Notes - Conversion'!B9981 = "9. Any person (substitution for securities etc.)"),
'Con. Notes - Conversion'!C9981,
IF(
'Con. Notes - Conversion'!B9981 = "",
#N/A,
'Con. Notes - Conversion'!B9981)
)</f>
        <v>#N/A</v>
      </c>
      <c r="G9981" t="e">
        <f>IF(
OR('Con. Notes - No Conversion'!B9981 = "8. Transferee of restricted securities", 'Con. Notes - No Conversion'!B9981 = "9. Any person (substitution for securities etc.)"),
'Con. Notes - No Conversion'!C9981,
IF(
'Con. Notes - No Conversion'!B9981 = "",
#N/A,
'Con. Notes - No Conversion'!B9981)
)</f>
        <v>#N/A</v>
      </c>
    </row>
    <row r="9982" spans="1:7" x14ac:dyDescent="0.25">
      <c r="A9982" t="e">
        <f>IF(
OR(Shares!B9982 = "8. Transferee of restricted securities", Shares!B9982 = "9. Any person (substitution for securities etc.)"),
Shares!C9982,
IF(
Shares!B9982 = "",
#N/A,
Shares!B9982)
)</f>
        <v>#N/A</v>
      </c>
      <c r="B9982" t="e">
        <f>IF(
OR('Shares - LTR - Granted'!B9982 = "8. Transferee of restricted securities", 'Shares - LTR - Granted'!B9982 = "9. Any person (substitution for securities etc.)"),
'Shares - LTR - Granted'!C9982,
IF(
'Shares - LTR - Granted'!B9982 = "",
#N/A,
'Shares - LTR - Granted'!B9982)
)</f>
        <v>#N/A</v>
      </c>
      <c r="C9982" t="e">
        <f>IF(
OR('Performance Securities'!B9982 = "8. Transferee of restricted securities", 'Performance Securities'!B9982 = "9. Any person (substitution for securities etc.)"),
'Performance Securities'!C9982,
IF(
'Performance Securities'!B9982 = "",
#N/A,
'Performance Securities'!B9982)
)</f>
        <v>#N/A</v>
      </c>
      <c r="D9982" t="e">
        <f>IF(
OR('Options or Warrants'!B9982 = "8. Transferee of restricted securities", 'Options or Warrants'!B9982 = "9. Any person (substitution for securities etc.)"),
'Options or Warrants'!C9982,
IF(
'Options or Warrants'!B9982 = "",
#N/A,
'Options or Warrants'!B9982)
)</f>
        <v>#N/A</v>
      </c>
      <c r="E9982" t="e">
        <f>IF(
OR('Options - Free Attaching'!B9982 = "8. Transferee of restricted securities", 'Options - Free Attaching'!B9982 = "9. Any person (substitution for securities etc.)"),
'Options - Free Attaching'!C9982,
IF(
'Options - Free Attaching'!B9982 = "",
#N/A,
'Options - Free Attaching'!B9982)
)</f>
        <v>#N/A</v>
      </c>
      <c r="F9982" t="e">
        <f>IF(
OR('Con. Notes - Conversion'!B9982 = "8. Transferee of restricted securities", 'Con. Notes - Conversion'!B9982 = "9. Any person (substitution for securities etc.)"),
'Con. Notes - Conversion'!C9982,
IF(
'Con. Notes - Conversion'!B9982 = "",
#N/A,
'Con. Notes - Conversion'!B9982)
)</f>
        <v>#N/A</v>
      </c>
      <c r="G9982" t="e">
        <f>IF(
OR('Con. Notes - No Conversion'!B9982 = "8. Transferee of restricted securities", 'Con. Notes - No Conversion'!B9982 = "9. Any person (substitution for securities etc.)"),
'Con. Notes - No Conversion'!C9982,
IF(
'Con. Notes - No Conversion'!B9982 = "",
#N/A,
'Con. Notes - No Conversion'!B9982)
)</f>
        <v>#N/A</v>
      </c>
    </row>
    <row r="9983" spans="1:7" x14ac:dyDescent="0.25">
      <c r="A9983" t="e">
        <f>IF(
OR(Shares!B9983 = "8. Transferee of restricted securities", Shares!B9983 = "9. Any person (substitution for securities etc.)"),
Shares!C9983,
IF(
Shares!B9983 = "",
#N/A,
Shares!B9983)
)</f>
        <v>#N/A</v>
      </c>
      <c r="B9983" t="e">
        <f>IF(
OR('Shares - LTR - Granted'!B9983 = "8. Transferee of restricted securities", 'Shares - LTR - Granted'!B9983 = "9. Any person (substitution for securities etc.)"),
'Shares - LTR - Granted'!C9983,
IF(
'Shares - LTR - Granted'!B9983 = "",
#N/A,
'Shares - LTR - Granted'!B9983)
)</f>
        <v>#N/A</v>
      </c>
      <c r="C9983" t="e">
        <f>IF(
OR('Performance Securities'!B9983 = "8. Transferee of restricted securities", 'Performance Securities'!B9983 = "9. Any person (substitution for securities etc.)"),
'Performance Securities'!C9983,
IF(
'Performance Securities'!B9983 = "",
#N/A,
'Performance Securities'!B9983)
)</f>
        <v>#N/A</v>
      </c>
      <c r="D9983" t="e">
        <f>IF(
OR('Options or Warrants'!B9983 = "8. Transferee of restricted securities", 'Options or Warrants'!B9983 = "9. Any person (substitution for securities etc.)"),
'Options or Warrants'!C9983,
IF(
'Options or Warrants'!B9983 = "",
#N/A,
'Options or Warrants'!B9983)
)</f>
        <v>#N/A</v>
      </c>
      <c r="E9983" t="e">
        <f>IF(
OR('Options - Free Attaching'!B9983 = "8. Transferee of restricted securities", 'Options - Free Attaching'!B9983 = "9. Any person (substitution for securities etc.)"),
'Options - Free Attaching'!C9983,
IF(
'Options - Free Attaching'!B9983 = "",
#N/A,
'Options - Free Attaching'!B9983)
)</f>
        <v>#N/A</v>
      </c>
      <c r="F9983" t="e">
        <f>IF(
OR('Con. Notes - Conversion'!B9983 = "8. Transferee of restricted securities", 'Con. Notes - Conversion'!B9983 = "9. Any person (substitution for securities etc.)"),
'Con. Notes - Conversion'!C9983,
IF(
'Con. Notes - Conversion'!B9983 = "",
#N/A,
'Con. Notes - Conversion'!B9983)
)</f>
        <v>#N/A</v>
      </c>
      <c r="G9983" t="e">
        <f>IF(
OR('Con. Notes - No Conversion'!B9983 = "8. Transferee of restricted securities", 'Con. Notes - No Conversion'!B9983 = "9. Any person (substitution for securities etc.)"),
'Con. Notes - No Conversion'!C9983,
IF(
'Con. Notes - No Conversion'!B9983 = "",
#N/A,
'Con. Notes - No Conversion'!B9983)
)</f>
        <v>#N/A</v>
      </c>
    </row>
    <row r="9984" spans="1:7" x14ac:dyDescent="0.25">
      <c r="A9984" t="e">
        <f>IF(
OR(Shares!B9984 = "8. Transferee of restricted securities", Shares!B9984 = "9. Any person (substitution for securities etc.)"),
Shares!C9984,
IF(
Shares!B9984 = "",
#N/A,
Shares!B9984)
)</f>
        <v>#N/A</v>
      </c>
      <c r="B9984" t="e">
        <f>IF(
OR('Shares - LTR - Granted'!B9984 = "8. Transferee of restricted securities", 'Shares - LTR - Granted'!B9984 = "9. Any person (substitution for securities etc.)"),
'Shares - LTR - Granted'!C9984,
IF(
'Shares - LTR - Granted'!B9984 = "",
#N/A,
'Shares - LTR - Granted'!B9984)
)</f>
        <v>#N/A</v>
      </c>
      <c r="C9984" t="e">
        <f>IF(
OR('Performance Securities'!B9984 = "8. Transferee of restricted securities", 'Performance Securities'!B9984 = "9. Any person (substitution for securities etc.)"),
'Performance Securities'!C9984,
IF(
'Performance Securities'!B9984 = "",
#N/A,
'Performance Securities'!B9984)
)</f>
        <v>#N/A</v>
      </c>
      <c r="D9984" t="e">
        <f>IF(
OR('Options or Warrants'!B9984 = "8. Transferee of restricted securities", 'Options or Warrants'!B9984 = "9. Any person (substitution for securities etc.)"),
'Options or Warrants'!C9984,
IF(
'Options or Warrants'!B9984 = "",
#N/A,
'Options or Warrants'!B9984)
)</f>
        <v>#N/A</v>
      </c>
      <c r="E9984" t="e">
        <f>IF(
OR('Options - Free Attaching'!B9984 = "8. Transferee of restricted securities", 'Options - Free Attaching'!B9984 = "9. Any person (substitution for securities etc.)"),
'Options - Free Attaching'!C9984,
IF(
'Options - Free Attaching'!B9984 = "",
#N/A,
'Options - Free Attaching'!B9984)
)</f>
        <v>#N/A</v>
      </c>
      <c r="F9984" t="e">
        <f>IF(
OR('Con. Notes - Conversion'!B9984 = "8. Transferee of restricted securities", 'Con. Notes - Conversion'!B9984 = "9. Any person (substitution for securities etc.)"),
'Con. Notes - Conversion'!C9984,
IF(
'Con. Notes - Conversion'!B9984 = "",
#N/A,
'Con. Notes - Conversion'!B9984)
)</f>
        <v>#N/A</v>
      </c>
      <c r="G9984" t="e">
        <f>IF(
OR('Con. Notes - No Conversion'!B9984 = "8. Transferee of restricted securities", 'Con. Notes - No Conversion'!B9984 = "9. Any person (substitution for securities etc.)"),
'Con. Notes - No Conversion'!C9984,
IF(
'Con. Notes - No Conversion'!B9984 = "",
#N/A,
'Con. Notes - No Conversion'!B9984)
)</f>
        <v>#N/A</v>
      </c>
    </row>
    <row r="9985" spans="1:7" x14ac:dyDescent="0.25">
      <c r="A9985" t="e">
        <f>IF(
OR(Shares!B9985 = "8. Transferee of restricted securities", Shares!B9985 = "9. Any person (substitution for securities etc.)"),
Shares!C9985,
IF(
Shares!B9985 = "",
#N/A,
Shares!B9985)
)</f>
        <v>#N/A</v>
      </c>
      <c r="B9985" t="e">
        <f>IF(
OR('Shares - LTR - Granted'!B9985 = "8. Transferee of restricted securities", 'Shares - LTR - Granted'!B9985 = "9. Any person (substitution for securities etc.)"),
'Shares - LTR - Granted'!C9985,
IF(
'Shares - LTR - Granted'!B9985 = "",
#N/A,
'Shares - LTR - Granted'!B9985)
)</f>
        <v>#N/A</v>
      </c>
      <c r="C9985" t="e">
        <f>IF(
OR('Performance Securities'!B9985 = "8. Transferee of restricted securities", 'Performance Securities'!B9985 = "9. Any person (substitution for securities etc.)"),
'Performance Securities'!C9985,
IF(
'Performance Securities'!B9985 = "",
#N/A,
'Performance Securities'!B9985)
)</f>
        <v>#N/A</v>
      </c>
      <c r="D9985" t="e">
        <f>IF(
OR('Options or Warrants'!B9985 = "8. Transferee of restricted securities", 'Options or Warrants'!B9985 = "9. Any person (substitution for securities etc.)"),
'Options or Warrants'!C9985,
IF(
'Options or Warrants'!B9985 = "",
#N/A,
'Options or Warrants'!B9985)
)</f>
        <v>#N/A</v>
      </c>
      <c r="E9985" t="e">
        <f>IF(
OR('Options - Free Attaching'!B9985 = "8. Transferee of restricted securities", 'Options - Free Attaching'!B9985 = "9. Any person (substitution for securities etc.)"),
'Options - Free Attaching'!C9985,
IF(
'Options - Free Attaching'!B9985 = "",
#N/A,
'Options - Free Attaching'!B9985)
)</f>
        <v>#N/A</v>
      </c>
      <c r="F9985" t="e">
        <f>IF(
OR('Con. Notes - Conversion'!B9985 = "8. Transferee of restricted securities", 'Con. Notes - Conversion'!B9985 = "9. Any person (substitution for securities etc.)"),
'Con. Notes - Conversion'!C9985,
IF(
'Con. Notes - Conversion'!B9985 = "",
#N/A,
'Con. Notes - Conversion'!B9985)
)</f>
        <v>#N/A</v>
      </c>
      <c r="G9985" t="e">
        <f>IF(
OR('Con. Notes - No Conversion'!B9985 = "8. Transferee of restricted securities", 'Con. Notes - No Conversion'!B9985 = "9. Any person (substitution for securities etc.)"),
'Con. Notes - No Conversion'!C9985,
IF(
'Con. Notes - No Conversion'!B9985 = "",
#N/A,
'Con. Notes - No Conversion'!B9985)
)</f>
        <v>#N/A</v>
      </c>
    </row>
    <row r="9986" spans="1:7" x14ac:dyDescent="0.25">
      <c r="A9986" t="e">
        <f>IF(
OR(Shares!B9986 = "8. Transferee of restricted securities", Shares!B9986 = "9. Any person (substitution for securities etc.)"),
Shares!C9986,
IF(
Shares!B9986 = "",
#N/A,
Shares!B9986)
)</f>
        <v>#N/A</v>
      </c>
      <c r="B9986" t="e">
        <f>IF(
OR('Shares - LTR - Granted'!B9986 = "8. Transferee of restricted securities", 'Shares - LTR - Granted'!B9986 = "9. Any person (substitution for securities etc.)"),
'Shares - LTR - Granted'!C9986,
IF(
'Shares - LTR - Granted'!B9986 = "",
#N/A,
'Shares - LTR - Granted'!B9986)
)</f>
        <v>#N/A</v>
      </c>
      <c r="C9986" t="e">
        <f>IF(
OR('Performance Securities'!B9986 = "8. Transferee of restricted securities", 'Performance Securities'!B9986 = "9. Any person (substitution for securities etc.)"),
'Performance Securities'!C9986,
IF(
'Performance Securities'!B9986 = "",
#N/A,
'Performance Securities'!B9986)
)</f>
        <v>#N/A</v>
      </c>
      <c r="D9986" t="e">
        <f>IF(
OR('Options or Warrants'!B9986 = "8. Transferee of restricted securities", 'Options or Warrants'!B9986 = "9. Any person (substitution for securities etc.)"),
'Options or Warrants'!C9986,
IF(
'Options or Warrants'!B9986 = "",
#N/A,
'Options or Warrants'!B9986)
)</f>
        <v>#N/A</v>
      </c>
      <c r="E9986" t="e">
        <f>IF(
OR('Options - Free Attaching'!B9986 = "8. Transferee of restricted securities", 'Options - Free Attaching'!B9986 = "9. Any person (substitution for securities etc.)"),
'Options - Free Attaching'!C9986,
IF(
'Options - Free Attaching'!B9986 = "",
#N/A,
'Options - Free Attaching'!B9986)
)</f>
        <v>#N/A</v>
      </c>
      <c r="F9986" t="e">
        <f>IF(
OR('Con. Notes - Conversion'!B9986 = "8. Transferee of restricted securities", 'Con. Notes - Conversion'!B9986 = "9. Any person (substitution for securities etc.)"),
'Con. Notes - Conversion'!C9986,
IF(
'Con. Notes - Conversion'!B9986 = "",
#N/A,
'Con. Notes - Conversion'!B9986)
)</f>
        <v>#N/A</v>
      </c>
      <c r="G9986" t="e">
        <f>IF(
OR('Con. Notes - No Conversion'!B9986 = "8. Transferee of restricted securities", 'Con. Notes - No Conversion'!B9986 = "9. Any person (substitution for securities etc.)"),
'Con. Notes - No Conversion'!C9986,
IF(
'Con. Notes - No Conversion'!B9986 = "",
#N/A,
'Con. Notes - No Conversion'!B9986)
)</f>
        <v>#N/A</v>
      </c>
    </row>
    <row r="9987" spans="1:7" x14ac:dyDescent="0.25">
      <c r="A9987" t="e">
        <f>IF(
OR(Shares!B9987 = "8. Transferee of restricted securities", Shares!B9987 = "9. Any person (substitution for securities etc.)"),
Shares!C9987,
IF(
Shares!B9987 = "",
#N/A,
Shares!B9987)
)</f>
        <v>#N/A</v>
      </c>
      <c r="B9987" t="e">
        <f>IF(
OR('Shares - LTR - Granted'!B9987 = "8. Transferee of restricted securities", 'Shares - LTR - Granted'!B9987 = "9. Any person (substitution for securities etc.)"),
'Shares - LTR - Granted'!C9987,
IF(
'Shares - LTR - Granted'!B9987 = "",
#N/A,
'Shares - LTR - Granted'!B9987)
)</f>
        <v>#N/A</v>
      </c>
      <c r="C9987" t="e">
        <f>IF(
OR('Performance Securities'!B9987 = "8. Transferee of restricted securities", 'Performance Securities'!B9987 = "9. Any person (substitution for securities etc.)"),
'Performance Securities'!C9987,
IF(
'Performance Securities'!B9987 = "",
#N/A,
'Performance Securities'!B9987)
)</f>
        <v>#N/A</v>
      </c>
      <c r="D9987" t="e">
        <f>IF(
OR('Options or Warrants'!B9987 = "8. Transferee of restricted securities", 'Options or Warrants'!B9987 = "9. Any person (substitution for securities etc.)"),
'Options or Warrants'!C9987,
IF(
'Options or Warrants'!B9987 = "",
#N/A,
'Options or Warrants'!B9987)
)</f>
        <v>#N/A</v>
      </c>
      <c r="E9987" t="e">
        <f>IF(
OR('Options - Free Attaching'!B9987 = "8. Transferee of restricted securities", 'Options - Free Attaching'!B9987 = "9. Any person (substitution for securities etc.)"),
'Options - Free Attaching'!C9987,
IF(
'Options - Free Attaching'!B9987 = "",
#N/A,
'Options - Free Attaching'!B9987)
)</f>
        <v>#N/A</v>
      </c>
      <c r="F9987" t="e">
        <f>IF(
OR('Con. Notes - Conversion'!B9987 = "8. Transferee of restricted securities", 'Con. Notes - Conversion'!B9987 = "9. Any person (substitution for securities etc.)"),
'Con. Notes - Conversion'!C9987,
IF(
'Con. Notes - Conversion'!B9987 = "",
#N/A,
'Con. Notes - Conversion'!B9987)
)</f>
        <v>#N/A</v>
      </c>
      <c r="G9987" t="e">
        <f>IF(
OR('Con. Notes - No Conversion'!B9987 = "8. Transferee of restricted securities", 'Con. Notes - No Conversion'!B9987 = "9. Any person (substitution for securities etc.)"),
'Con. Notes - No Conversion'!C9987,
IF(
'Con. Notes - No Conversion'!B9987 = "",
#N/A,
'Con. Notes - No Conversion'!B9987)
)</f>
        <v>#N/A</v>
      </c>
    </row>
    <row r="9988" spans="1:7" x14ac:dyDescent="0.25">
      <c r="A9988" t="e">
        <f>IF(
OR(Shares!B9988 = "8. Transferee of restricted securities", Shares!B9988 = "9. Any person (substitution for securities etc.)"),
Shares!C9988,
IF(
Shares!B9988 = "",
#N/A,
Shares!B9988)
)</f>
        <v>#N/A</v>
      </c>
      <c r="B9988" t="e">
        <f>IF(
OR('Shares - LTR - Granted'!B9988 = "8. Transferee of restricted securities", 'Shares - LTR - Granted'!B9988 = "9. Any person (substitution for securities etc.)"),
'Shares - LTR - Granted'!C9988,
IF(
'Shares - LTR - Granted'!B9988 = "",
#N/A,
'Shares - LTR - Granted'!B9988)
)</f>
        <v>#N/A</v>
      </c>
      <c r="C9988" t="e">
        <f>IF(
OR('Performance Securities'!B9988 = "8. Transferee of restricted securities", 'Performance Securities'!B9988 = "9. Any person (substitution for securities etc.)"),
'Performance Securities'!C9988,
IF(
'Performance Securities'!B9988 = "",
#N/A,
'Performance Securities'!B9988)
)</f>
        <v>#N/A</v>
      </c>
      <c r="D9988" t="e">
        <f>IF(
OR('Options or Warrants'!B9988 = "8. Transferee of restricted securities", 'Options or Warrants'!B9988 = "9. Any person (substitution for securities etc.)"),
'Options or Warrants'!C9988,
IF(
'Options or Warrants'!B9988 = "",
#N/A,
'Options or Warrants'!B9988)
)</f>
        <v>#N/A</v>
      </c>
      <c r="E9988" t="e">
        <f>IF(
OR('Options - Free Attaching'!B9988 = "8. Transferee of restricted securities", 'Options - Free Attaching'!B9988 = "9. Any person (substitution for securities etc.)"),
'Options - Free Attaching'!C9988,
IF(
'Options - Free Attaching'!B9988 = "",
#N/A,
'Options - Free Attaching'!B9988)
)</f>
        <v>#N/A</v>
      </c>
      <c r="F9988" t="e">
        <f>IF(
OR('Con. Notes - Conversion'!B9988 = "8. Transferee of restricted securities", 'Con. Notes - Conversion'!B9988 = "9. Any person (substitution for securities etc.)"),
'Con. Notes - Conversion'!C9988,
IF(
'Con. Notes - Conversion'!B9988 = "",
#N/A,
'Con. Notes - Conversion'!B9988)
)</f>
        <v>#N/A</v>
      </c>
      <c r="G9988" t="e">
        <f>IF(
OR('Con. Notes - No Conversion'!B9988 = "8. Transferee of restricted securities", 'Con. Notes - No Conversion'!B9988 = "9. Any person (substitution for securities etc.)"),
'Con. Notes - No Conversion'!C9988,
IF(
'Con. Notes - No Conversion'!B9988 = "",
#N/A,
'Con. Notes - No Conversion'!B9988)
)</f>
        <v>#N/A</v>
      </c>
    </row>
    <row r="9989" spans="1:7" x14ac:dyDescent="0.25">
      <c r="A9989" t="e">
        <f>IF(
OR(Shares!B9989 = "8. Transferee of restricted securities", Shares!B9989 = "9. Any person (substitution for securities etc.)"),
Shares!C9989,
IF(
Shares!B9989 = "",
#N/A,
Shares!B9989)
)</f>
        <v>#N/A</v>
      </c>
      <c r="B9989" t="e">
        <f>IF(
OR('Shares - LTR - Granted'!B9989 = "8. Transferee of restricted securities", 'Shares - LTR - Granted'!B9989 = "9. Any person (substitution for securities etc.)"),
'Shares - LTR - Granted'!C9989,
IF(
'Shares - LTR - Granted'!B9989 = "",
#N/A,
'Shares - LTR - Granted'!B9989)
)</f>
        <v>#N/A</v>
      </c>
      <c r="C9989" t="e">
        <f>IF(
OR('Performance Securities'!B9989 = "8. Transferee of restricted securities", 'Performance Securities'!B9989 = "9. Any person (substitution for securities etc.)"),
'Performance Securities'!C9989,
IF(
'Performance Securities'!B9989 = "",
#N/A,
'Performance Securities'!B9989)
)</f>
        <v>#N/A</v>
      </c>
      <c r="D9989" t="e">
        <f>IF(
OR('Options or Warrants'!B9989 = "8. Transferee of restricted securities", 'Options or Warrants'!B9989 = "9. Any person (substitution for securities etc.)"),
'Options or Warrants'!C9989,
IF(
'Options or Warrants'!B9989 = "",
#N/A,
'Options or Warrants'!B9989)
)</f>
        <v>#N/A</v>
      </c>
      <c r="E9989" t="e">
        <f>IF(
OR('Options - Free Attaching'!B9989 = "8. Transferee of restricted securities", 'Options - Free Attaching'!B9989 = "9. Any person (substitution for securities etc.)"),
'Options - Free Attaching'!C9989,
IF(
'Options - Free Attaching'!B9989 = "",
#N/A,
'Options - Free Attaching'!B9989)
)</f>
        <v>#N/A</v>
      </c>
      <c r="F9989" t="e">
        <f>IF(
OR('Con. Notes - Conversion'!B9989 = "8. Transferee of restricted securities", 'Con. Notes - Conversion'!B9989 = "9. Any person (substitution for securities etc.)"),
'Con. Notes - Conversion'!C9989,
IF(
'Con. Notes - Conversion'!B9989 = "",
#N/A,
'Con. Notes - Conversion'!B9989)
)</f>
        <v>#N/A</v>
      </c>
      <c r="G9989" t="e">
        <f>IF(
OR('Con. Notes - No Conversion'!B9989 = "8. Transferee of restricted securities", 'Con. Notes - No Conversion'!B9989 = "9. Any person (substitution for securities etc.)"),
'Con. Notes - No Conversion'!C9989,
IF(
'Con. Notes - No Conversion'!B9989 = "",
#N/A,
'Con. Notes - No Conversion'!B9989)
)</f>
        <v>#N/A</v>
      </c>
    </row>
    <row r="9990" spans="1:7" x14ac:dyDescent="0.25">
      <c r="A9990" t="e">
        <f>IF(
OR(Shares!B9990 = "8. Transferee of restricted securities", Shares!B9990 = "9. Any person (substitution for securities etc.)"),
Shares!C9990,
IF(
Shares!B9990 = "",
#N/A,
Shares!B9990)
)</f>
        <v>#N/A</v>
      </c>
      <c r="B9990" t="e">
        <f>IF(
OR('Shares - LTR - Granted'!B9990 = "8. Transferee of restricted securities", 'Shares - LTR - Granted'!B9990 = "9. Any person (substitution for securities etc.)"),
'Shares - LTR - Granted'!C9990,
IF(
'Shares - LTR - Granted'!B9990 = "",
#N/A,
'Shares - LTR - Granted'!B9990)
)</f>
        <v>#N/A</v>
      </c>
      <c r="C9990" t="e">
        <f>IF(
OR('Performance Securities'!B9990 = "8. Transferee of restricted securities", 'Performance Securities'!B9990 = "9. Any person (substitution for securities etc.)"),
'Performance Securities'!C9990,
IF(
'Performance Securities'!B9990 = "",
#N/A,
'Performance Securities'!B9990)
)</f>
        <v>#N/A</v>
      </c>
      <c r="D9990" t="e">
        <f>IF(
OR('Options or Warrants'!B9990 = "8. Transferee of restricted securities", 'Options or Warrants'!B9990 = "9. Any person (substitution for securities etc.)"),
'Options or Warrants'!C9990,
IF(
'Options or Warrants'!B9990 = "",
#N/A,
'Options or Warrants'!B9990)
)</f>
        <v>#N/A</v>
      </c>
      <c r="E9990" t="e">
        <f>IF(
OR('Options - Free Attaching'!B9990 = "8. Transferee of restricted securities", 'Options - Free Attaching'!B9990 = "9. Any person (substitution for securities etc.)"),
'Options - Free Attaching'!C9990,
IF(
'Options - Free Attaching'!B9990 = "",
#N/A,
'Options - Free Attaching'!B9990)
)</f>
        <v>#N/A</v>
      </c>
      <c r="F9990" t="e">
        <f>IF(
OR('Con. Notes - Conversion'!B9990 = "8. Transferee of restricted securities", 'Con. Notes - Conversion'!B9990 = "9. Any person (substitution for securities etc.)"),
'Con. Notes - Conversion'!C9990,
IF(
'Con. Notes - Conversion'!B9990 = "",
#N/A,
'Con. Notes - Conversion'!B9990)
)</f>
        <v>#N/A</v>
      </c>
      <c r="G9990" t="e">
        <f>IF(
OR('Con. Notes - No Conversion'!B9990 = "8. Transferee of restricted securities", 'Con. Notes - No Conversion'!B9990 = "9. Any person (substitution for securities etc.)"),
'Con. Notes - No Conversion'!C9990,
IF(
'Con. Notes - No Conversion'!B9990 = "",
#N/A,
'Con. Notes - No Conversion'!B9990)
)</f>
        <v>#N/A</v>
      </c>
    </row>
    <row r="9991" spans="1:7" x14ac:dyDescent="0.25">
      <c r="A9991" t="e">
        <f>IF(
OR(Shares!B9991 = "8. Transferee of restricted securities", Shares!B9991 = "9. Any person (substitution for securities etc.)"),
Shares!C9991,
IF(
Shares!B9991 = "",
#N/A,
Shares!B9991)
)</f>
        <v>#N/A</v>
      </c>
      <c r="B9991" t="e">
        <f>IF(
OR('Shares - LTR - Granted'!B9991 = "8. Transferee of restricted securities", 'Shares - LTR - Granted'!B9991 = "9. Any person (substitution for securities etc.)"),
'Shares - LTR - Granted'!C9991,
IF(
'Shares - LTR - Granted'!B9991 = "",
#N/A,
'Shares - LTR - Granted'!B9991)
)</f>
        <v>#N/A</v>
      </c>
      <c r="C9991" t="e">
        <f>IF(
OR('Performance Securities'!B9991 = "8. Transferee of restricted securities", 'Performance Securities'!B9991 = "9. Any person (substitution for securities etc.)"),
'Performance Securities'!C9991,
IF(
'Performance Securities'!B9991 = "",
#N/A,
'Performance Securities'!B9991)
)</f>
        <v>#N/A</v>
      </c>
      <c r="D9991" t="e">
        <f>IF(
OR('Options or Warrants'!B9991 = "8. Transferee of restricted securities", 'Options or Warrants'!B9991 = "9. Any person (substitution for securities etc.)"),
'Options or Warrants'!C9991,
IF(
'Options or Warrants'!B9991 = "",
#N/A,
'Options or Warrants'!B9991)
)</f>
        <v>#N/A</v>
      </c>
      <c r="E9991" t="e">
        <f>IF(
OR('Options - Free Attaching'!B9991 = "8. Transferee of restricted securities", 'Options - Free Attaching'!B9991 = "9. Any person (substitution for securities etc.)"),
'Options - Free Attaching'!C9991,
IF(
'Options - Free Attaching'!B9991 = "",
#N/A,
'Options - Free Attaching'!B9991)
)</f>
        <v>#N/A</v>
      </c>
      <c r="F9991" t="e">
        <f>IF(
OR('Con. Notes - Conversion'!B9991 = "8. Transferee of restricted securities", 'Con. Notes - Conversion'!B9991 = "9. Any person (substitution for securities etc.)"),
'Con. Notes - Conversion'!C9991,
IF(
'Con. Notes - Conversion'!B9991 = "",
#N/A,
'Con. Notes - Conversion'!B9991)
)</f>
        <v>#N/A</v>
      </c>
      <c r="G9991" t="e">
        <f>IF(
OR('Con. Notes - No Conversion'!B9991 = "8. Transferee of restricted securities", 'Con. Notes - No Conversion'!B9991 = "9. Any person (substitution for securities etc.)"),
'Con. Notes - No Conversion'!C9991,
IF(
'Con. Notes - No Conversion'!B9991 = "",
#N/A,
'Con. Notes - No Conversion'!B9991)
)</f>
        <v>#N/A</v>
      </c>
    </row>
    <row r="9992" spans="1:7" x14ac:dyDescent="0.25">
      <c r="A9992" t="e">
        <f>IF(
OR(Shares!B9992 = "8. Transferee of restricted securities", Shares!B9992 = "9. Any person (substitution for securities etc.)"),
Shares!C9992,
IF(
Shares!B9992 = "",
#N/A,
Shares!B9992)
)</f>
        <v>#N/A</v>
      </c>
      <c r="B9992" t="e">
        <f>IF(
OR('Shares - LTR - Granted'!B9992 = "8. Transferee of restricted securities", 'Shares - LTR - Granted'!B9992 = "9. Any person (substitution for securities etc.)"),
'Shares - LTR - Granted'!C9992,
IF(
'Shares - LTR - Granted'!B9992 = "",
#N/A,
'Shares - LTR - Granted'!B9992)
)</f>
        <v>#N/A</v>
      </c>
      <c r="C9992" t="e">
        <f>IF(
OR('Performance Securities'!B9992 = "8. Transferee of restricted securities", 'Performance Securities'!B9992 = "9. Any person (substitution for securities etc.)"),
'Performance Securities'!C9992,
IF(
'Performance Securities'!B9992 = "",
#N/A,
'Performance Securities'!B9992)
)</f>
        <v>#N/A</v>
      </c>
      <c r="D9992" t="e">
        <f>IF(
OR('Options or Warrants'!B9992 = "8. Transferee of restricted securities", 'Options or Warrants'!B9992 = "9. Any person (substitution for securities etc.)"),
'Options or Warrants'!C9992,
IF(
'Options or Warrants'!B9992 = "",
#N/A,
'Options or Warrants'!B9992)
)</f>
        <v>#N/A</v>
      </c>
      <c r="E9992" t="e">
        <f>IF(
OR('Options - Free Attaching'!B9992 = "8. Transferee of restricted securities", 'Options - Free Attaching'!B9992 = "9. Any person (substitution for securities etc.)"),
'Options - Free Attaching'!C9992,
IF(
'Options - Free Attaching'!B9992 = "",
#N/A,
'Options - Free Attaching'!B9992)
)</f>
        <v>#N/A</v>
      </c>
      <c r="F9992" t="e">
        <f>IF(
OR('Con. Notes - Conversion'!B9992 = "8. Transferee of restricted securities", 'Con. Notes - Conversion'!B9992 = "9. Any person (substitution for securities etc.)"),
'Con. Notes - Conversion'!C9992,
IF(
'Con. Notes - Conversion'!B9992 = "",
#N/A,
'Con. Notes - Conversion'!B9992)
)</f>
        <v>#N/A</v>
      </c>
      <c r="G9992" t="e">
        <f>IF(
OR('Con. Notes - No Conversion'!B9992 = "8. Transferee of restricted securities", 'Con. Notes - No Conversion'!B9992 = "9. Any person (substitution for securities etc.)"),
'Con. Notes - No Conversion'!C9992,
IF(
'Con. Notes - No Conversion'!B9992 = "",
#N/A,
'Con. Notes - No Conversion'!B9992)
)</f>
        <v>#N/A</v>
      </c>
    </row>
    <row r="9993" spans="1:7" x14ac:dyDescent="0.25">
      <c r="A9993" t="e">
        <f>IF(
OR(Shares!B9993 = "8. Transferee of restricted securities", Shares!B9993 = "9. Any person (substitution for securities etc.)"),
Shares!C9993,
IF(
Shares!B9993 = "",
#N/A,
Shares!B9993)
)</f>
        <v>#N/A</v>
      </c>
      <c r="B9993" t="e">
        <f>IF(
OR('Shares - LTR - Granted'!B9993 = "8. Transferee of restricted securities", 'Shares - LTR - Granted'!B9993 = "9. Any person (substitution for securities etc.)"),
'Shares - LTR - Granted'!C9993,
IF(
'Shares - LTR - Granted'!B9993 = "",
#N/A,
'Shares - LTR - Granted'!B9993)
)</f>
        <v>#N/A</v>
      </c>
      <c r="C9993" t="e">
        <f>IF(
OR('Performance Securities'!B9993 = "8. Transferee of restricted securities", 'Performance Securities'!B9993 = "9. Any person (substitution for securities etc.)"),
'Performance Securities'!C9993,
IF(
'Performance Securities'!B9993 = "",
#N/A,
'Performance Securities'!B9993)
)</f>
        <v>#N/A</v>
      </c>
      <c r="D9993" t="e">
        <f>IF(
OR('Options or Warrants'!B9993 = "8. Transferee of restricted securities", 'Options or Warrants'!B9993 = "9. Any person (substitution for securities etc.)"),
'Options or Warrants'!C9993,
IF(
'Options or Warrants'!B9993 = "",
#N/A,
'Options or Warrants'!B9993)
)</f>
        <v>#N/A</v>
      </c>
      <c r="E9993" t="e">
        <f>IF(
OR('Options - Free Attaching'!B9993 = "8. Transferee of restricted securities", 'Options - Free Attaching'!B9993 = "9. Any person (substitution for securities etc.)"),
'Options - Free Attaching'!C9993,
IF(
'Options - Free Attaching'!B9993 = "",
#N/A,
'Options - Free Attaching'!B9993)
)</f>
        <v>#N/A</v>
      </c>
      <c r="F9993" t="e">
        <f>IF(
OR('Con. Notes - Conversion'!B9993 = "8. Transferee of restricted securities", 'Con. Notes - Conversion'!B9993 = "9. Any person (substitution for securities etc.)"),
'Con. Notes - Conversion'!C9993,
IF(
'Con. Notes - Conversion'!B9993 = "",
#N/A,
'Con. Notes - Conversion'!B9993)
)</f>
        <v>#N/A</v>
      </c>
      <c r="G9993" t="e">
        <f>IF(
OR('Con. Notes - No Conversion'!B9993 = "8. Transferee of restricted securities", 'Con. Notes - No Conversion'!B9993 = "9. Any person (substitution for securities etc.)"),
'Con. Notes - No Conversion'!C9993,
IF(
'Con. Notes - No Conversion'!B9993 = "",
#N/A,
'Con. Notes - No Conversion'!B9993)
)</f>
        <v>#N/A</v>
      </c>
    </row>
    <row r="9994" spans="1:7" x14ac:dyDescent="0.25">
      <c r="A9994" t="e">
        <f>IF(
OR(Shares!B9994 = "8. Transferee of restricted securities", Shares!B9994 = "9. Any person (substitution for securities etc.)"),
Shares!C9994,
IF(
Shares!B9994 = "",
#N/A,
Shares!B9994)
)</f>
        <v>#N/A</v>
      </c>
      <c r="B9994" t="e">
        <f>IF(
OR('Shares - LTR - Granted'!B9994 = "8. Transferee of restricted securities", 'Shares - LTR - Granted'!B9994 = "9. Any person (substitution for securities etc.)"),
'Shares - LTR - Granted'!C9994,
IF(
'Shares - LTR - Granted'!B9994 = "",
#N/A,
'Shares - LTR - Granted'!B9994)
)</f>
        <v>#N/A</v>
      </c>
      <c r="C9994" t="e">
        <f>IF(
OR('Performance Securities'!B9994 = "8. Transferee of restricted securities", 'Performance Securities'!B9994 = "9. Any person (substitution for securities etc.)"),
'Performance Securities'!C9994,
IF(
'Performance Securities'!B9994 = "",
#N/A,
'Performance Securities'!B9994)
)</f>
        <v>#N/A</v>
      </c>
      <c r="D9994" t="e">
        <f>IF(
OR('Options or Warrants'!B9994 = "8. Transferee of restricted securities", 'Options or Warrants'!B9994 = "9. Any person (substitution for securities etc.)"),
'Options or Warrants'!C9994,
IF(
'Options or Warrants'!B9994 = "",
#N/A,
'Options or Warrants'!B9994)
)</f>
        <v>#N/A</v>
      </c>
      <c r="E9994" t="e">
        <f>IF(
OR('Options - Free Attaching'!B9994 = "8. Transferee of restricted securities", 'Options - Free Attaching'!B9994 = "9. Any person (substitution for securities etc.)"),
'Options - Free Attaching'!C9994,
IF(
'Options - Free Attaching'!B9994 = "",
#N/A,
'Options - Free Attaching'!B9994)
)</f>
        <v>#N/A</v>
      </c>
      <c r="F9994" t="e">
        <f>IF(
OR('Con. Notes - Conversion'!B9994 = "8. Transferee of restricted securities", 'Con. Notes - Conversion'!B9994 = "9. Any person (substitution for securities etc.)"),
'Con. Notes - Conversion'!C9994,
IF(
'Con. Notes - Conversion'!B9994 = "",
#N/A,
'Con. Notes - Conversion'!B9994)
)</f>
        <v>#N/A</v>
      </c>
      <c r="G9994" t="e">
        <f>IF(
OR('Con. Notes - No Conversion'!B9994 = "8. Transferee of restricted securities", 'Con. Notes - No Conversion'!B9994 = "9. Any person (substitution for securities etc.)"),
'Con. Notes - No Conversion'!C9994,
IF(
'Con. Notes - No Conversion'!B9994 = "",
#N/A,
'Con. Notes - No Conversion'!B9994)
)</f>
        <v>#N/A</v>
      </c>
    </row>
    <row r="9995" spans="1:7" x14ac:dyDescent="0.25">
      <c r="A9995" t="e">
        <f>IF(
OR(Shares!B9995 = "8. Transferee of restricted securities", Shares!B9995 = "9. Any person (substitution for securities etc.)"),
Shares!C9995,
IF(
Shares!B9995 = "",
#N/A,
Shares!B9995)
)</f>
        <v>#N/A</v>
      </c>
      <c r="B9995" t="e">
        <f>IF(
OR('Shares - LTR - Granted'!B9995 = "8. Transferee of restricted securities", 'Shares - LTR - Granted'!B9995 = "9. Any person (substitution for securities etc.)"),
'Shares - LTR - Granted'!C9995,
IF(
'Shares - LTR - Granted'!B9995 = "",
#N/A,
'Shares - LTR - Granted'!B9995)
)</f>
        <v>#N/A</v>
      </c>
      <c r="C9995" t="e">
        <f>IF(
OR('Performance Securities'!B9995 = "8. Transferee of restricted securities", 'Performance Securities'!B9995 = "9. Any person (substitution for securities etc.)"),
'Performance Securities'!C9995,
IF(
'Performance Securities'!B9995 = "",
#N/A,
'Performance Securities'!B9995)
)</f>
        <v>#N/A</v>
      </c>
      <c r="D9995" t="e">
        <f>IF(
OR('Options or Warrants'!B9995 = "8. Transferee of restricted securities", 'Options or Warrants'!B9995 = "9. Any person (substitution for securities etc.)"),
'Options or Warrants'!C9995,
IF(
'Options or Warrants'!B9995 = "",
#N/A,
'Options or Warrants'!B9995)
)</f>
        <v>#N/A</v>
      </c>
      <c r="E9995" t="e">
        <f>IF(
OR('Options - Free Attaching'!B9995 = "8. Transferee of restricted securities", 'Options - Free Attaching'!B9995 = "9. Any person (substitution for securities etc.)"),
'Options - Free Attaching'!C9995,
IF(
'Options - Free Attaching'!B9995 = "",
#N/A,
'Options - Free Attaching'!B9995)
)</f>
        <v>#N/A</v>
      </c>
      <c r="F9995" t="e">
        <f>IF(
OR('Con. Notes - Conversion'!B9995 = "8. Transferee of restricted securities", 'Con. Notes - Conversion'!B9995 = "9. Any person (substitution for securities etc.)"),
'Con. Notes - Conversion'!C9995,
IF(
'Con. Notes - Conversion'!B9995 = "",
#N/A,
'Con. Notes - Conversion'!B9995)
)</f>
        <v>#N/A</v>
      </c>
      <c r="G9995" t="e">
        <f>IF(
OR('Con. Notes - No Conversion'!B9995 = "8. Transferee of restricted securities", 'Con. Notes - No Conversion'!B9995 = "9. Any person (substitution for securities etc.)"),
'Con. Notes - No Conversion'!C9995,
IF(
'Con. Notes - No Conversion'!B9995 = "",
#N/A,
'Con. Notes - No Conversion'!B9995)
)</f>
        <v>#N/A</v>
      </c>
    </row>
    <row r="9996" spans="1:7" x14ac:dyDescent="0.25">
      <c r="A9996" t="e">
        <f>IF(
OR(Shares!B9996 = "8. Transferee of restricted securities", Shares!B9996 = "9. Any person (substitution for securities etc.)"),
Shares!C9996,
IF(
Shares!B9996 = "",
#N/A,
Shares!B9996)
)</f>
        <v>#N/A</v>
      </c>
      <c r="B9996" t="e">
        <f>IF(
OR('Shares - LTR - Granted'!B9996 = "8. Transferee of restricted securities", 'Shares - LTR - Granted'!B9996 = "9. Any person (substitution for securities etc.)"),
'Shares - LTR - Granted'!C9996,
IF(
'Shares - LTR - Granted'!B9996 = "",
#N/A,
'Shares - LTR - Granted'!B9996)
)</f>
        <v>#N/A</v>
      </c>
      <c r="C9996" t="e">
        <f>IF(
OR('Performance Securities'!B9996 = "8. Transferee of restricted securities", 'Performance Securities'!B9996 = "9. Any person (substitution for securities etc.)"),
'Performance Securities'!C9996,
IF(
'Performance Securities'!B9996 = "",
#N/A,
'Performance Securities'!B9996)
)</f>
        <v>#N/A</v>
      </c>
      <c r="D9996" t="e">
        <f>IF(
OR('Options or Warrants'!B9996 = "8. Transferee of restricted securities", 'Options or Warrants'!B9996 = "9. Any person (substitution for securities etc.)"),
'Options or Warrants'!C9996,
IF(
'Options or Warrants'!B9996 = "",
#N/A,
'Options or Warrants'!B9996)
)</f>
        <v>#N/A</v>
      </c>
      <c r="E9996" t="e">
        <f>IF(
OR('Options - Free Attaching'!B9996 = "8. Transferee of restricted securities", 'Options - Free Attaching'!B9996 = "9. Any person (substitution for securities etc.)"),
'Options - Free Attaching'!C9996,
IF(
'Options - Free Attaching'!B9996 = "",
#N/A,
'Options - Free Attaching'!B9996)
)</f>
        <v>#N/A</v>
      </c>
      <c r="F9996" t="e">
        <f>IF(
OR('Con. Notes - Conversion'!B9996 = "8. Transferee of restricted securities", 'Con. Notes - Conversion'!B9996 = "9. Any person (substitution for securities etc.)"),
'Con. Notes - Conversion'!C9996,
IF(
'Con. Notes - Conversion'!B9996 = "",
#N/A,
'Con. Notes - Conversion'!B9996)
)</f>
        <v>#N/A</v>
      </c>
      <c r="G9996" t="e">
        <f>IF(
OR('Con. Notes - No Conversion'!B9996 = "8. Transferee of restricted securities", 'Con. Notes - No Conversion'!B9996 = "9. Any person (substitution for securities etc.)"),
'Con. Notes - No Conversion'!C9996,
IF(
'Con. Notes - No Conversion'!B9996 = "",
#N/A,
'Con. Notes - No Conversion'!B9996)
)</f>
        <v>#N/A</v>
      </c>
    </row>
    <row r="9997" spans="1:7" x14ac:dyDescent="0.25">
      <c r="A9997" t="e">
        <f>IF(
OR(Shares!B9997 = "8. Transferee of restricted securities", Shares!B9997 = "9. Any person (substitution for securities etc.)"),
Shares!C9997,
IF(
Shares!B9997 = "",
#N/A,
Shares!B9997)
)</f>
        <v>#N/A</v>
      </c>
      <c r="B9997" t="e">
        <f>IF(
OR('Shares - LTR - Granted'!B9997 = "8. Transferee of restricted securities", 'Shares - LTR - Granted'!B9997 = "9. Any person (substitution for securities etc.)"),
'Shares - LTR - Granted'!C9997,
IF(
'Shares - LTR - Granted'!B9997 = "",
#N/A,
'Shares - LTR - Granted'!B9997)
)</f>
        <v>#N/A</v>
      </c>
      <c r="C9997" t="e">
        <f>IF(
OR('Performance Securities'!B9997 = "8. Transferee of restricted securities", 'Performance Securities'!B9997 = "9. Any person (substitution for securities etc.)"),
'Performance Securities'!C9997,
IF(
'Performance Securities'!B9997 = "",
#N/A,
'Performance Securities'!B9997)
)</f>
        <v>#N/A</v>
      </c>
      <c r="D9997" t="e">
        <f>IF(
OR('Options or Warrants'!B9997 = "8. Transferee of restricted securities", 'Options or Warrants'!B9997 = "9. Any person (substitution for securities etc.)"),
'Options or Warrants'!C9997,
IF(
'Options or Warrants'!B9997 = "",
#N/A,
'Options or Warrants'!B9997)
)</f>
        <v>#N/A</v>
      </c>
      <c r="E9997" t="e">
        <f>IF(
OR('Options - Free Attaching'!B9997 = "8. Transferee of restricted securities", 'Options - Free Attaching'!B9997 = "9. Any person (substitution for securities etc.)"),
'Options - Free Attaching'!C9997,
IF(
'Options - Free Attaching'!B9997 = "",
#N/A,
'Options - Free Attaching'!B9997)
)</f>
        <v>#N/A</v>
      </c>
      <c r="F9997" t="e">
        <f>IF(
OR('Con. Notes - Conversion'!B9997 = "8. Transferee of restricted securities", 'Con. Notes - Conversion'!B9997 = "9. Any person (substitution for securities etc.)"),
'Con. Notes - Conversion'!C9997,
IF(
'Con. Notes - Conversion'!B9997 = "",
#N/A,
'Con. Notes - Conversion'!B9997)
)</f>
        <v>#N/A</v>
      </c>
      <c r="G9997" t="e">
        <f>IF(
OR('Con. Notes - No Conversion'!B9997 = "8. Transferee of restricted securities", 'Con. Notes - No Conversion'!B9997 = "9. Any person (substitution for securities etc.)"),
'Con. Notes - No Conversion'!C9997,
IF(
'Con. Notes - No Conversion'!B9997 = "",
#N/A,
'Con. Notes - No Conversion'!B9997)
)</f>
        <v>#N/A</v>
      </c>
    </row>
    <row r="9998" spans="1:7" x14ac:dyDescent="0.25">
      <c r="A9998" t="e">
        <f>IF(
OR(Shares!B9998 = "8. Transferee of restricted securities", Shares!B9998 = "9. Any person (substitution for securities etc.)"),
Shares!C9998,
IF(
Shares!B9998 = "",
#N/A,
Shares!B9998)
)</f>
        <v>#N/A</v>
      </c>
      <c r="B9998" t="e">
        <f>IF(
OR('Shares - LTR - Granted'!B9998 = "8. Transferee of restricted securities", 'Shares - LTR - Granted'!B9998 = "9. Any person (substitution for securities etc.)"),
'Shares - LTR - Granted'!C9998,
IF(
'Shares - LTR - Granted'!B9998 = "",
#N/A,
'Shares - LTR - Granted'!B9998)
)</f>
        <v>#N/A</v>
      </c>
      <c r="C9998" t="e">
        <f>IF(
OR('Performance Securities'!B9998 = "8. Transferee of restricted securities", 'Performance Securities'!B9998 = "9. Any person (substitution for securities etc.)"),
'Performance Securities'!C9998,
IF(
'Performance Securities'!B9998 = "",
#N/A,
'Performance Securities'!B9998)
)</f>
        <v>#N/A</v>
      </c>
      <c r="D9998" t="e">
        <f>IF(
OR('Options or Warrants'!B9998 = "8. Transferee of restricted securities", 'Options or Warrants'!B9998 = "9. Any person (substitution for securities etc.)"),
'Options or Warrants'!C9998,
IF(
'Options or Warrants'!B9998 = "",
#N/A,
'Options or Warrants'!B9998)
)</f>
        <v>#N/A</v>
      </c>
      <c r="E9998" t="e">
        <f>IF(
OR('Options - Free Attaching'!B9998 = "8. Transferee of restricted securities", 'Options - Free Attaching'!B9998 = "9. Any person (substitution for securities etc.)"),
'Options - Free Attaching'!C9998,
IF(
'Options - Free Attaching'!B9998 = "",
#N/A,
'Options - Free Attaching'!B9998)
)</f>
        <v>#N/A</v>
      </c>
      <c r="F9998" t="e">
        <f>IF(
OR('Con. Notes - Conversion'!B9998 = "8. Transferee of restricted securities", 'Con. Notes - Conversion'!B9998 = "9. Any person (substitution for securities etc.)"),
'Con. Notes - Conversion'!C9998,
IF(
'Con. Notes - Conversion'!B9998 = "",
#N/A,
'Con. Notes - Conversion'!B9998)
)</f>
        <v>#N/A</v>
      </c>
      <c r="G9998" t="e">
        <f>IF(
OR('Con. Notes - No Conversion'!B9998 = "8. Transferee of restricted securities", 'Con. Notes - No Conversion'!B9998 = "9. Any person (substitution for securities etc.)"),
'Con. Notes - No Conversion'!C9998,
IF(
'Con. Notes - No Conversion'!B9998 = "",
#N/A,
'Con. Notes - No Conversion'!B9998)
)</f>
        <v>#N/A</v>
      </c>
    </row>
    <row r="9999" spans="1:7" x14ac:dyDescent="0.25">
      <c r="A9999" t="e">
        <f>IF(
OR(Shares!B9999 = "8. Transferee of restricted securities", Shares!B9999 = "9. Any person (substitution for securities etc.)"),
Shares!C9999,
IF(
Shares!B9999 = "",
#N/A,
Shares!B9999)
)</f>
        <v>#N/A</v>
      </c>
      <c r="B9999" t="e">
        <f>IF(
OR('Shares - LTR - Granted'!B9999 = "8. Transferee of restricted securities", 'Shares - LTR - Granted'!B9999 = "9. Any person (substitution for securities etc.)"),
'Shares - LTR - Granted'!C9999,
IF(
'Shares - LTR - Granted'!B9999 = "",
#N/A,
'Shares - LTR - Granted'!B9999)
)</f>
        <v>#N/A</v>
      </c>
      <c r="C9999" t="e">
        <f>IF(
OR('Performance Securities'!B9999 = "8. Transferee of restricted securities", 'Performance Securities'!B9999 = "9. Any person (substitution for securities etc.)"),
'Performance Securities'!C9999,
IF(
'Performance Securities'!B9999 = "",
#N/A,
'Performance Securities'!B9999)
)</f>
        <v>#N/A</v>
      </c>
      <c r="D9999" t="e">
        <f>IF(
OR('Options or Warrants'!B9999 = "8. Transferee of restricted securities", 'Options or Warrants'!B9999 = "9. Any person (substitution for securities etc.)"),
'Options or Warrants'!C9999,
IF(
'Options or Warrants'!B9999 = "",
#N/A,
'Options or Warrants'!B9999)
)</f>
        <v>#N/A</v>
      </c>
      <c r="E9999" t="e">
        <f>IF(
OR('Options - Free Attaching'!B9999 = "8. Transferee of restricted securities", 'Options - Free Attaching'!B9999 = "9. Any person (substitution for securities etc.)"),
'Options - Free Attaching'!C9999,
IF(
'Options - Free Attaching'!B9999 = "",
#N/A,
'Options - Free Attaching'!B9999)
)</f>
        <v>#N/A</v>
      </c>
      <c r="F9999" t="e">
        <f>IF(
OR('Con. Notes - Conversion'!B9999 = "8. Transferee of restricted securities", 'Con. Notes - Conversion'!B9999 = "9. Any person (substitution for securities etc.)"),
'Con. Notes - Conversion'!C9999,
IF(
'Con. Notes - Conversion'!B9999 = "",
#N/A,
'Con. Notes - Conversion'!B9999)
)</f>
        <v>#N/A</v>
      </c>
      <c r="G9999" t="e">
        <f>IF(
OR('Con. Notes - No Conversion'!B9999 = "8. Transferee of restricted securities", 'Con. Notes - No Conversion'!B9999 = "9. Any person (substitution for securities etc.)"),
'Con. Notes - No Conversion'!C9999,
IF(
'Con. Notes - No Conversion'!B9999 = "",
#N/A,
'Con. Notes - No Conversion'!B9999)
)</f>
        <v>#N/A</v>
      </c>
    </row>
    <row r="10000" spans="1:7" x14ac:dyDescent="0.25">
      <c r="A10000" t="e">
        <f>IF(
OR(Shares!B10000 = "8. Transferee of restricted securities", Shares!B10000 = "9. Any person (substitution for securities etc.)"),
Shares!C10000,
IF(
Shares!B10000 = "",
#N/A,
Shares!B10000)
)</f>
        <v>#N/A</v>
      </c>
      <c r="B10000" t="e">
        <f>IF(
OR('Shares - LTR - Granted'!B10000 = "8. Transferee of restricted securities", 'Shares - LTR - Granted'!B10000 = "9. Any person (substitution for securities etc.)"),
'Shares - LTR - Granted'!C10000,
IF(
'Shares - LTR - Granted'!B10000 = "",
#N/A,
'Shares - LTR - Granted'!B10000)
)</f>
        <v>#N/A</v>
      </c>
      <c r="C10000" t="e">
        <f>IF(
OR('Performance Securities'!B10000 = "8. Transferee of restricted securities", 'Performance Securities'!B10000 = "9. Any person (substitution for securities etc.)"),
'Performance Securities'!C10000,
IF(
'Performance Securities'!B10000 = "",
#N/A,
'Performance Securities'!B10000)
)</f>
        <v>#N/A</v>
      </c>
      <c r="D10000" t="e">
        <f>IF(
OR('Options or Warrants'!B10000 = "8. Transferee of restricted securities", 'Options or Warrants'!B10000 = "9. Any person (substitution for securities etc.)"),
'Options or Warrants'!C10000,
IF(
'Options or Warrants'!B10000 = "",
#N/A,
'Options or Warrants'!B10000)
)</f>
        <v>#N/A</v>
      </c>
      <c r="E10000" t="e">
        <f>IF(
OR('Options - Free Attaching'!B10000 = "8. Transferee of restricted securities", 'Options - Free Attaching'!B10000 = "9. Any person (substitution for securities etc.)"),
'Options - Free Attaching'!C10000,
IF(
'Options - Free Attaching'!B10000 = "",
#N/A,
'Options - Free Attaching'!B10000)
)</f>
        <v>#N/A</v>
      </c>
      <c r="F10000" t="e">
        <f>IF(
OR('Con. Notes - Conversion'!B10000 = "8. Transferee of restricted securities", 'Con. Notes - Conversion'!B10000 = "9. Any person (substitution for securities etc.)"),
'Con. Notes - Conversion'!C10000,
IF(
'Con. Notes - Conversion'!B10000 = "",
#N/A,
'Con. Notes - Conversion'!B10000)
)</f>
        <v>#N/A</v>
      </c>
      <c r="G10000" t="e">
        <f>IF(
OR('Con. Notes - No Conversion'!B10000 = "8. Transferee of restricted securities", 'Con. Notes - No Conversion'!B10000 = "9. Any person (substitution for securities etc.)"),
'Con. Notes - No Conversion'!C10000,
IF(
'Con. Notes - No Conversion'!B10000 = "",
#N/A,
'Con. Notes - No Conversion'!B10000)
)</f>
        <v>#N/A</v>
      </c>
    </row>
    <row r="10001" spans="1:7" x14ac:dyDescent="0.25">
      <c r="A10001" t="e">
        <f>IF(
OR(Shares!B10001 = "8. Transferee of restricted securities", Shares!B10001 = "9. Any person (substitution for securities etc.)"),
Shares!C10001,
IF(
Shares!B10001 = "",
#N/A,
Shares!B10001)
)</f>
        <v>#N/A</v>
      </c>
      <c r="B10001" t="e">
        <f>IF(
OR('Shares - LTR - Granted'!B10001 = "8. Transferee of restricted securities", 'Shares - LTR - Granted'!B10001 = "9. Any person (substitution for securities etc.)"),
'Shares - LTR - Granted'!C10001,
IF(
'Shares - LTR - Granted'!B10001 = "",
#N/A,
'Shares - LTR - Granted'!B10001)
)</f>
        <v>#N/A</v>
      </c>
      <c r="C10001" t="e">
        <f>IF(
OR('Performance Securities'!B10001 = "8. Transferee of restricted securities", 'Performance Securities'!B10001 = "9. Any person (substitution for securities etc.)"),
'Performance Securities'!C10001,
IF(
'Performance Securities'!B10001 = "",
#N/A,
'Performance Securities'!B10001)
)</f>
        <v>#N/A</v>
      </c>
      <c r="D10001" t="e">
        <f>IF(
OR('Options or Warrants'!B10001 = "8. Transferee of restricted securities", 'Options or Warrants'!B10001 = "9. Any person (substitution for securities etc.)"),
'Options or Warrants'!C10001,
IF(
'Options or Warrants'!B10001 = "",
#N/A,
'Options or Warrants'!B10001)
)</f>
        <v>#N/A</v>
      </c>
      <c r="E10001" t="e">
        <f>IF(
OR('Options - Free Attaching'!B10001 = "8. Transferee of restricted securities", 'Options - Free Attaching'!B10001 = "9. Any person (substitution for securities etc.)"),
'Options - Free Attaching'!C10001,
IF(
'Options - Free Attaching'!B10001 = "",
#N/A,
'Options - Free Attaching'!B10001)
)</f>
        <v>#N/A</v>
      </c>
      <c r="F10001" t="e">
        <f>IF(
OR('Con. Notes - Conversion'!B10001 = "8. Transferee of restricted securities", 'Con. Notes - Conversion'!B10001 = "9. Any person (substitution for securities etc.)"),
'Con. Notes - Conversion'!C10001,
IF(
'Con. Notes - Conversion'!B10001 = "",
#N/A,
'Con. Notes - Conversion'!B10001)
)</f>
        <v>#N/A</v>
      </c>
      <c r="G10001" t="e">
        <f>IF(
OR('Con. Notes - No Conversion'!B10001 = "8. Transferee of restricted securities", 'Con. Notes - No Conversion'!B10001 = "9. Any person (substitution for securities etc.)"),
'Con. Notes - No Conversion'!C10001,
IF(
'Con. Notes - No Conversion'!B10001 = "",
#N/A,
'Con. Notes - No Conversion'!B10001)
)</f>
        <v>#N/A</v>
      </c>
    </row>
    <row r="10002" spans="1:7" x14ac:dyDescent="0.25">
      <c r="A10002" t="e">
        <f>IF(
OR(Shares!B10002 = "8. Transferee of restricted securities", Shares!B10002 = "9. Any person (substitution for securities etc.)"),
Shares!C10002,
IF(
Shares!B10002 = "",
#N/A,
Shares!B10002)
)</f>
        <v>#N/A</v>
      </c>
      <c r="B10002" t="e">
        <f>IF(
OR('Shares - LTR - Granted'!B10002 = "8. Transferee of restricted securities", 'Shares - LTR - Granted'!B10002 = "9. Any person (substitution for securities etc.)"),
'Shares - LTR - Granted'!C10002,
IF(
'Shares - LTR - Granted'!B10002 = "",
#N/A,
'Shares - LTR - Granted'!B10002)
)</f>
        <v>#N/A</v>
      </c>
      <c r="C10002" t="e">
        <f>IF(
OR('Performance Securities'!B10002 = "8. Transferee of restricted securities", 'Performance Securities'!B10002 = "9. Any person (substitution for securities etc.)"),
'Performance Securities'!C10002,
IF(
'Performance Securities'!B10002 = "",
#N/A,
'Performance Securities'!B10002)
)</f>
        <v>#N/A</v>
      </c>
      <c r="D10002" t="e">
        <f>IF(
OR('Options or Warrants'!B10002 = "8. Transferee of restricted securities", 'Options or Warrants'!B10002 = "9. Any person (substitution for securities etc.)"),
'Options or Warrants'!C10002,
IF(
'Options or Warrants'!B10002 = "",
#N/A,
'Options or Warrants'!B10002)
)</f>
        <v>#N/A</v>
      </c>
      <c r="E10002" t="e">
        <f>IF(
OR('Options - Free Attaching'!B10002 = "8. Transferee of restricted securities", 'Options - Free Attaching'!B10002 = "9. Any person (substitution for securities etc.)"),
'Options - Free Attaching'!C10002,
IF(
'Options - Free Attaching'!B10002 = "",
#N/A,
'Options - Free Attaching'!B10002)
)</f>
        <v>#N/A</v>
      </c>
      <c r="F10002" t="e">
        <f>IF(
OR('Con. Notes - Conversion'!B10002 = "8. Transferee of restricted securities", 'Con. Notes - Conversion'!B10002 = "9. Any person (substitution for securities etc.)"),
'Con. Notes - Conversion'!C10002,
IF(
'Con. Notes - Conversion'!B10002 = "",
#N/A,
'Con. Notes - Conversion'!B10002)
)</f>
        <v>#N/A</v>
      </c>
      <c r="G10002" t="e">
        <f>IF(
OR('Con. Notes - No Conversion'!B10002 = "8. Transferee of restricted securities", 'Con. Notes - No Conversion'!B10002 = "9. Any person (substitution for securities etc.)"),
'Con. Notes - No Conversion'!C10002,
IF(
'Con. Notes - No Conversion'!B10002 = "",
#N/A,
'Con. Notes - No Conversion'!B10002)
)</f>
        <v>#N/A</v>
      </c>
    </row>
    <row r="10003" spans="1:7" x14ac:dyDescent="0.25">
      <c r="A10003" t="e">
        <f>IF(
OR(Shares!B10003 = "8. Transferee of restricted securities", Shares!B10003 = "9. Any person (substitution for securities etc.)"),
Shares!C10003,
IF(
Shares!B10003 = "",
#N/A,
Shares!B10003)
)</f>
        <v>#N/A</v>
      </c>
      <c r="B10003" t="e">
        <f>IF(
OR('Shares - LTR - Granted'!B10003 = "8. Transferee of restricted securities", 'Shares - LTR - Granted'!B10003 = "9. Any person (substitution for securities etc.)"),
'Shares - LTR - Granted'!C10003,
IF(
'Shares - LTR - Granted'!B10003 = "",
#N/A,
'Shares - LTR - Granted'!B10003)
)</f>
        <v>#N/A</v>
      </c>
      <c r="C10003" t="e">
        <f>IF(
OR('Performance Securities'!B10003 = "8. Transferee of restricted securities", 'Performance Securities'!B10003 = "9. Any person (substitution for securities etc.)"),
'Performance Securities'!C10003,
IF(
'Performance Securities'!B10003 = "",
#N/A,
'Performance Securities'!B10003)
)</f>
        <v>#N/A</v>
      </c>
      <c r="D10003" t="e">
        <f>IF(
OR('Options or Warrants'!B10003 = "8. Transferee of restricted securities", 'Options or Warrants'!B10003 = "9. Any person (substitution for securities etc.)"),
'Options or Warrants'!C10003,
IF(
'Options or Warrants'!B10003 = "",
#N/A,
'Options or Warrants'!B10003)
)</f>
        <v>#N/A</v>
      </c>
      <c r="E10003" t="e">
        <f>IF(
OR('Options - Free Attaching'!B10003 = "8. Transferee of restricted securities", 'Options - Free Attaching'!B10003 = "9. Any person (substitution for securities etc.)"),
'Options - Free Attaching'!C10003,
IF(
'Options - Free Attaching'!B10003 = "",
#N/A,
'Options - Free Attaching'!B10003)
)</f>
        <v>#N/A</v>
      </c>
      <c r="F10003" t="e">
        <f>IF(
OR('Con. Notes - Conversion'!B10003 = "8. Transferee of restricted securities", 'Con. Notes - Conversion'!B10003 = "9. Any person (substitution for securities etc.)"),
'Con. Notes - Conversion'!C10003,
IF(
'Con. Notes - Conversion'!B10003 = "",
#N/A,
'Con. Notes - Conversion'!B10003)
)</f>
        <v>#N/A</v>
      </c>
      <c r="G10003" t="e">
        <f>IF(
OR('Con. Notes - No Conversion'!B10003 = "8. Transferee of restricted securities", 'Con. Notes - No Conversion'!B10003 = "9. Any person (substitution for securities etc.)"),
'Con. Notes - No Conversion'!C10003,
IF(
'Con. Notes - No Conversion'!B10003 = "",
#N/A,
'Con. Notes - No Conversion'!B10003)
)</f>
        <v>#N/A</v>
      </c>
    </row>
    <row r="10004" spans="1:7" x14ac:dyDescent="0.25">
      <c r="A10004" t="e">
        <f>IF(
OR(Shares!B10004 = "8. Transferee of restricted securities", Shares!B10004 = "9. Any person (substitution for securities etc.)"),
Shares!C10004,
IF(
Shares!B10004 = "",
#N/A,
Shares!B10004)
)</f>
        <v>#N/A</v>
      </c>
      <c r="B10004" t="e">
        <f>IF(
OR('Shares - LTR - Granted'!B10004 = "8. Transferee of restricted securities", 'Shares - LTR - Granted'!B10004 = "9. Any person (substitution for securities etc.)"),
'Shares - LTR - Granted'!C10004,
IF(
'Shares - LTR - Granted'!B10004 = "",
#N/A,
'Shares - LTR - Granted'!B10004)
)</f>
        <v>#N/A</v>
      </c>
      <c r="C10004" t="e">
        <f>IF(
OR('Performance Securities'!B10004 = "8. Transferee of restricted securities", 'Performance Securities'!B10004 = "9. Any person (substitution for securities etc.)"),
'Performance Securities'!C10004,
IF(
'Performance Securities'!B10004 = "",
#N/A,
'Performance Securities'!B10004)
)</f>
        <v>#N/A</v>
      </c>
      <c r="D10004" t="e">
        <f>IF(
OR('Options or Warrants'!B10004 = "8. Transferee of restricted securities", 'Options or Warrants'!B10004 = "9. Any person (substitution for securities etc.)"),
'Options or Warrants'!C10004,
IF(
'Options or Warrants'!B10004 = "",
#N/A,
'Options or Warrants'!B10004)
)</f>
        <v>#N/A</v>
      </c>
      <c r="E10004" t="e">
        <f>IF(
OR('Options - Free Attaching'!B10004 = "8. Transferee of restricted securities", 'Options - Free Attaching'!B10004 = "9. Any person (substitution for securities etc.)"),
'Options - Free Attaching'!C10004,
IF(
'Options - Free Attaching'!B10004 = "",
#N/A,
'Options - Free Attaching'!B10004)
)</f>
        <v>#N/A</v>
      </c>
      <c r="F10004" t="e">
        <f>IF(
OR('Con. Notes - Conversion'!B10004 = "8. Transferee of restricted securities", 'Con. Notes - Conversion'!B10004 = "9. Any person (substitution for securities etc.)"),
'Con. Notes - Conversion'!C10004,
IF(
'Con. Notes - Conversion'!B10004 = "",
#N/A,
'Con. Notes - Conversion'!B10004)
)</f>
        <v>#N/A</v>
      </c>
      <c r="G10004" t="e">
        <f>IF(
OR('Con. Notes - No Conversion'!B10004 = "8. Transferee of restricted securities", 'Con. Notes - No Conversion'!B10004 = "9. Any person (substitution for securities etc.)"),
'Con. Notes - No Conversion'!C10004,
IF(
'Con. Notes - No Conversion'!B10004 = "",
#N/A,
'Con. Notes - No Conversion'!B10004)
)</f>
        <v>#N/A</v>
      </c>
    </row>
    <row r="10005" spans="1:7" x14ac:dyDescent="0.25">
      <c r="A10005" t="e">
        <f>IF(
OR(Shares!B10005 = "8. Transferee of restricted securities", Shares!B10005 = "9. Any person (substitution for securities etc.)"),
Shares!C10005,
IF(
Shares!B10005 = "",
#N/A,
Shares!B10005)
)</f>
        <v>#N/A</v>
      </c>
      <c r="B10005" t="e">
        <f>IF(
OR('Shares - LTR - Granted'!B10005 = "8. Transferee of restricted securities", 'Shares - LTR - Granted'!B10005 = "9. Any person (substitution for securities etc.)"),
'Shares - LTR - Granted'!C10005,
IF(
'Shares - LTR - Granted'!B10005 = "",
#N/A,
'Shares - LTR - Granted'!B10005)
)</f>
        <v>#N/A</v>
      </c>
      <c r="C10005" t="e">
        <f>IF(
OR('Performance Securities'!B10005 = "8. Transferee of restricted securities", 'Performance Securities'!B10005 = "9. Any person (substitution for securities etc.)"),
'Performance Securities'!C10005,
IF(
'Performance Securities'!B10005 = "",
#N/A,
'Performance Securities'!B10005)
)</f>
        <v>#N/A</v>
      </c>
      <c r="D10005" t="e">
        <f>IF(
OR('Options or Warrants'!B10005 = "8. Transferee of restricted securities", 'Options or Warrants'!B10005 = "9. Any person (substitution for securities etc.)"),
'Options or Warrants'!C10005,
IF(
'Options or Warrants'!B10005 = "",
#N/A,
'Options or Warrants'!B10005)
)</f>
        <v>#N/A</v>
      </c>
      <c r="E10005" t="e">
        <f>IF(
OR('Options - Free Attaching'!B10005 = "8. Transferee of restricted securities", 'Options - Free Attaching'!B10005 = "9. Any person (substitution for securities etc.)"),
'Options - Free Attaching'!C10005,
IF(
'Options - Free Attaching'!B10005 = "",
#N/A,
'Options - Free Attaching'!B10005)
)</f>
        <v>#N/A</v>
      </c>
      <c r="F10005" t="e">
        <f>IF(
OR('Con. Notes - Conversion'!B10005 = "8. Transferee of restricted securities", 'Con. Notes - Conversion'!B10005 = "9. Any person (substitution for securities etc.)"),
'Con. Notes - Conversion'!C10005,
IF(
'Con. Notes - Conversion'!B10005 = "",
#N/A,
'Con. Notes - Conversion'!B10005)
)</f>
        <v>#N/A</v>
      </c>
      <c r="G10005" t="e">
        <f>IF(
OR('Con. Notes - No Conversion'!B10005 = "8. Transferee of restricted securities", 'Con. Notes - No Conversion'!B10005 = "9. Any person (substitution for securities etc.)"),
'Con. Notes - No Conversion'!C10005,
IF(
'Con. Notes - No Conversion'!B10005 = "",
#N/A,
'Con. Notes - No Conversion'!B10005)
)</f>
        <v>#N/A</v>
      </c>
    </row>
    <row r="10006" spans="1:7" x14ac:dyDescent="0.25">
      <c r="A10006" t="e">
        <f>IF(
OR(Shares!B10006 = "8. Transferee of restricted securities", Shares!B10006 = "9. Any person (substitution for securities etc.)"),
Shares!C10006,
IF(
Shares!B10006 = "",
#N/A,
Shares!B10006)
)</f>
        <v>#N/A</v>
      </c>
      <c r="B10006" t="e">
        <f>IF(
OR('Shares - LTR - Granted'!B10006 = "8. Transferee of restricted securities", 'Shares - LTR - Granted'!B10006 = "9. Any person (substitution for securities etc.)"),
'Shares - LTR - Granted'!C10006,
IF(
'Shares - LTR - Granted'!B10006 = "",
#N/A,
'Shares - LTR - Granted'!B10006)
)</f>
        <v>#N/A</v>
      </c>
      <c r="C10006" t="e">
        <f>IF(
OR('Performance Securities'!B10006 = "8. Transferee of restricted securities", 'Performance Securities'!B10006 = "9. Any person (substitution for securities etc.)"),
'Performance Securities'!C10006,
IF(
'Performance Securities'!B10006 = "",
#N/A,
'Performance Securities'!B10006)
)</f>
        <v>#N/A</v>
      </c>
      <c r="D10006" t="e">
        <f>IF(
OR('Options or Warrants'!B10006 = "8. Transferee of restricted securities", 'Options or Warrants'!B10006 = "9. Any person (substitution for securities etc.)"),
'Options or Warrants'!C10006,
IF(
'Options or Warrants'!B10006 = "",
#N/A,
'Options or Warrants'!B10006)
)</f>
        <v>#N/A</v>
      </c>
      <c r="E10006" t="e">
        <f>IF(
OR('Options - Free Attaching'!B10006 = "8. Transferee of restricted securities", 'Options - Free Attaching'!B10006 = "9. Any person (substitution for securities etc.)"),
'Options - Free Attaching'!C10006,
IF(
'Options - Free Attaching'!B10006 = "",
#N/A,
'Options - Free Attaching'!B10006)
)</f>
        <v>#N/A</v>
      </c>
      <c r="F10006" t="e">
        <f>IF(
OR('Con. Notes - Conversion'!B10006 = "8. Transferee of restricted securities", 'Con. Notes - Conversion'!B10006 = "9. Any person (substitution for securities etc.)"),
'Con. Notes - Conversion'!C10006,
IF(
'Con. Notes - Conversion'!B10006 = "",
#N/A,
'Con. Notes - Conversion'!B10006)
)</f>
        <v>#N/A</v>
      </c>
      <c r="G10006" t="e">
        <f>IF(
OR('Con. Notes - No Conversion'!B10006 = "8. Transferee of restricted securities", 'Con. Notes - No Conversion'!B10006 = "9. Any person (substitution for securities etc.)"),
'Con. Notes - No Conversion'!C10006,
IF(
'Con. Notes - No Conversion'!B10006 = "",
#N/A,
'Con. Notes - No Conversion'!B10006)
)</f>
        <v>#N/A</v>
      </c>
    </row>
    <row r="10007" spans="1:7" x14ac:dyDescent="0.25">
      <c r="A10007" t="e">
        <f>IF(
OR(Shares!B10007 = "8. Transferee of restricted securities", Shares!B10007 = "9. Any person (substitution for securities etc.)"),
Shares!C10007,
IF(
Shares!B10007 = "",
#N/A,
Shares!B10007)
)</f>
        <v>#N/A</v>
      </c>
      <c r="B10007" t="e">
        <f>IF(
OR('Shares - LTR - Granted'!B10007 = "8. Transferee of restricted securities", 'Shares - LTR - Granted'!B10007 = "9. Any person (substitution for securities etc.)"),
'Shares - LTR - Granted'!C10007,
IF(
'Shares - LTR - Granted'!B10007 = "",
#N/A,
'Shares - LTR - Granted'!B10007)
)</f>
        <v>#N/A</v>
      </c>
      <c r="C10007" t="e">
        <f>IF(
OR('Performance Securities'!B10007 = "8. Transferee of restricted securities", 'Performance Securities'!B10007 = "9. Any person (substitution for securities etc.)"),
'Performance Securities'!C10007,
IF(
'Performance Securities'!B10007 = "",
#N/A,
'Performance Securities'!B10007)
)</f>
        <v>#N/A</v>
      </c>
      <c r="D10007" t="e">
        <f>IF(
OR('Options or Warrants'!B10007 = "8. Transferee of restricted securities", 'Options or Warrants'!B10007 = "9. Any person (substitution for securities etc.)"),
'Options or Warrants'!C10007,
IF(
'Options or Warrants'!B10007 = "",
#N/A,
'Options or Warrants'!B10007)
)</f>
        <v>#N/A</v>
      </c>
      <c r="E10007" t="e">
        <f>IF(
OR('Options - Free Attaching'!B10007 = "8. Transferee of restricted securities", 'Options - Free Attaching'!B10007 = "9. Any person (substitution for securities etc.)"),
'Options - Free Attaching'!C10007,
IF(
'Options - Free Attaching'!B10007 = "",
#N/A,
'Options - Free Attaching'!B10007)
)</f>
        <v>#N/A</v>
      </c>
      <c r="F10007" t="e">
        <f>IF(
OR('Con. Notes - Conversion'!B10007 = "8. Transferee of restricted securities", 'Con. Notes - Conversion'!B10007 = "9. Any person (substitution for securities etc.)"),
'Con. Notes - Conversion'!C10007,
IF(
'Con. Notes - Conversion'!B10007 = "",
#N/A,
'Con. Notes - Conversion'!B10007)
)</f>
        <v>#N/A</v>
      </c>
      <c r="G10007" t="e">
        <f>IF(
OR('Con. Notes - No Conversion'!B10007 = "8. Transferee of restricted securities", 'Con. Notes - No Conversion'!B10007 = "9. Any person (substitution for securities etc.)"),
'Con. Notes - No Conversion'!C10007,
IF(
'Con. Notes - No Conversion'!B10007 = "",
#N/A,
'Con. Notes - No Conversion'!B10007)
)</f>
        <v>#N/A</v>
      </c>
    </row>
    <row r="10008" spans="1:7" x14ac:dyDescent="0.25">
      <c r="A10008" t="e">
        <f>IF(
OR(Shares!B10008 = "8. Transferee of restricted securities", Shares!B10008 = "9. Any person (substitution for securities etc.)"),
Shares!C10008,
IF(
Shares!B10008 = "",
#N/A,
Shares!B10008)
)</f>
        <v>#N/A</v>
      </c>
      <c r="B10008" t="e">
        <f>IF(
OR('Shares - LTR - Granted'!B10008 = "8. Transferee of restricted securities", 'Shares - LTR - Granted'!B10008 = "9. Any person (substitution for securities etc.)"),
'Shares - LTR - Granted'!C10008,
IF(
'Shares - LTR - Granted'!B10008 = "",
#N/A,
'Shares - LTR - Granted'!B10008)
)</f>
        <v>#N/A</v>
      </c>
      <c r="C10008" t="e">
        <f>IF(
OR('Performance Securities'!B10008 = "8. Transferee of restricted securities", 'Performance Securities'!B10008 = "9. Any person (substitution for securities etc.)"),
'Performance Securities'!C10008,
IF(
'Performance Securities'!B10008 = "",
#N/A,
'Performance Securities'!B10008)
)</f>
        <v>#N/A</v>
      </c>
      <c r="D10008" t="e">
        <f>IF(
OR('Options or Warrants'!B10008 = "8. Transferee of restricted securities", 'Options or Warrants'!B10008 = "9. Any person (substitution for securities etc.)"),
'Options or Warrants'!C10008,
IF(
'Options or Warrants'!B10008 = "",
#N/A,
'Options or Warrants'!B10008)
)</f>
        <v>#N/A</v>
      </c>
      <c r="E10008" t="e">
        <f>IF(
OR('Options - Free Attaching'!B10008 = "8. Transferee of restricted securities", 'Options - Free Attaching'!B10008 = "9. Any person (substitution for securities etc.)"),
'Options - Free Attaching'!C10008,
IF(
'Options - Free Attaching'!B10008 = "",
#N/A,
'Options - Free Attaching'!B10008)
)</f>
        <v>#N/A</v>
      </c>
      <c r="F10008" t="e">
        <f>IF(
OR('Con. Notes - Conversion'!B10008 = "8. Transferee of restricted securities", 'Con. Notes - Conversion'!B10008 = "9. Any person (substitution for securities etc.)"),
'Con. Notes - Conversion'!C10008,
IF(
'Con. Notes - Conversion'!B10008 = "",
#N/A,
'Con. Notes - Conversion'!B10008)
)</f>
        <v>#N/A</v>
      </c>
      <c r="G10008" t="e">
        <f>IF(
OR('Con. Notes - No Conversion'!B10008 = "8. Transferee of restricted securities", 'Con. Notes - No Conversion'!B10008 = "9. Any person (substitution for securities etc.)"),
'Con. Notes - No Conversion'!C10008,
IF(
'Con. Notes - No Conversion'!B10008 = "",
#N/A,
'Con. Notes - No Conversion'!B10008)
)</f>
        <v>#N/A</v>
      </c>
    </row>
    <row r="10009" spans="1:7" x14ac:dyDescent="0.25">
      <c r="A10009" t="e">
        <f>IF(
OR(Shares!B10009 = "8. Transferee of restricted securities", Shares!B10009 = "9. Any person (substitution for securities etc.)"),
Shares!C10009,
IF(
Shares!B10009 = "",
#N/A,
Shares!B10009)
)</f>
        <v>#N/A</v>
      </c>
      <c r="B10009" t="e">
        <f>IF(
OR('Shares - LTR - Granted'!B10009 = "8. Transferee of restricted securities", 'Shares - LTR - Granted'!B10009 = "9. Any person (substitution for securities etc.)"),
'Shares - LTR - Granted'!C10009,
IF(
'Shares - LTR - Granted'!B10009 = "",
#N/A,
'Shares - LTR - Granted'!B10009)
)</f>
        <v>#N/A</v>
      </c>
      <c r="C10009" t="e">
        <f>IF(
OR('Performance Securities'!B10009 = "8. Transferee of restricted securities", 'Performance Securities'!B10009 = "9. Any person (substitution for securities etc.)"),
'Performance Securities'!C10009,
IF(
'Performance Securities'!B10009 = "",
#N/A,
'Performance Securities'!B10009)
)</f>
        <v>#N/A</v>
      </c>
      <c r="D10009" t="e">
        <f>IF(
OR('Options or Warrants'!B10009 = "8. Transferee of restricted securities", 'Options or Warrants'!B10009 = "9. Any person (substitution for securities etc.)"),
'Options or Warrants'!C10009,
IF(
'Options or Warrants'!B10009 = "",
#N/A,
'Options or Warrants'!B10009)
)</f>
        <v>#N/A</v>
      </c>
      <c r="E10009" t="e">
        <f>IF(
OR('Options - Free Attaching'!B10009 = "8. Transferee of restricted securities", 'Options - Free Attaching'!B10009 = "9. Any person (substitution for securities etc.)"),
'Options - Free Attaching'!C10009,
IF(
'Options - Free Attaching'!B10009 = "",
#N/A,
'Options - Free Attaching'!B10009)
)</f>
        <v>#N/A</v>
      </c>
      <c r="F10009" t="e">
        <f>IF(
OR('Con. Notes - Conversion'!B10009 = "8. Transferee of restricted securities", 'Con. Notes - Conversion'!B10009 = "9. Any person (substitution for securities etc.)"),
'Con. Notes - Conversion'!C10009,
IF(
'Con. Notes - Conversion'!B10009 = "",
#N/A,
'Con. Notes - Conversion'!B10009)
)</f>
        <v>#N/A</v>
      </c>
      <c r="G10009" t="e">
        <f>IF(
OR('Con. Notes - No Conversion'!B10009 = "8. Transferee of restricted securities", 'Con. Notes - No Conversion'!B10009 = "9. Any person (substitution for securities etc.)"),
'Con. Notes - No Conversion'!C10009,
IF(
'Con. Notes - No Conversion'!B10009 = "",
#N/A,
'Con. Notes - No Conversion'!B10009)
)</f>
        <v>#N/A</v>
      </c>
    </row>
    <row r="10010" spans="1:7" x14ac:dyDescent="0.25">
      <c r="A10010" t="e">
        <f>IF(
OR(Shares!B10010 = "8. Transferee of restricted securities", Shares!B10010 = "9. Any person (substitution for securities etc.)"),
Shares!C10010,
IF(
Shares!B10010 = "",
#N/A,
Shares!B10010)
)</f>
        <v>#N/A</v>
      </c>
      <c r="B10010" t="e">
        <f>IF(
OR('Shares - LTR - Granted'!B10010 = "8. Transferee of restricted securities", 'Shares - LTR - Granted'!B10010 = "9. Any person (substitution for securities etc.)"),
'Shares - LTR - Granted'!C10010,
IF(
'Shares - LTR - Granted'!B10010 = "",
#N/A,
'Shares - LTR - Granted'!B10010)
)</f>
        <v>#N/A</v>
      </c>
      <c r="C10010" t="e">
        <f>IF(
OR('Performance Securities'!B10010 = "8. Transferee of restricted securities", 'Performance Securities'!B10010 = "9. Any person (substitution for securities etc.)"),
'Performance Securities'!C10010,
IF(
'Performance Securities'!B10010 = "",
#N/A,
'Performance Securities'!B10010)
)</f>
        <v>#N/A</v>
      </c>
      <c r="D10010" t="e">
        <f>IF(
OR('Options or Warrants'!B10010 = "8. Transferee of restricted securities", 'Options or Warrants'!B10010 = "9. Any person (substitution for securities etc.)"),
'Options or Warrants'!C10010,
IF(
'Options or Warrants'!B10010 = "",
#N/A,
'Options or Warrants'!B10010)
)</f>
        <v>#N/A</v>
      </c>
      <c r="E10010" t="e">
        <f>IF(
OR('Options - Free Attaching'!B10010 = "8. Transferee of restricted securities", 'Options - Free Attaching'!B10010 = "9. Any person (substitution for securities etc.)"),
'Options - Free Attaching'!C10010,
IF(
'Options - Free Attaching'!B10010 = "",
#N/A,
'Options - Free Attaching'!B10010)
)</f>
        <v>#N/A</v>
      </c>
      <c r="F10010" t="e">
        <f>IF(
OR('Con. Notes - Conversion'!B10010 = "8. Transferee of restricted securities", 'Con. Notes - Conversion'!B10010 = "9. Any person (substitution for securities etc.)"),
'Con. Notes - Conversion'!C10010,
IF(
'Con. Notes - Conversion'!B10010 = "",
#N/A,
'Con. Notes - Conversion'!B10010)
)</f>
        <v>#N/A</v>
      </c>
      <c r="G10010" t="e">
        <f>IF(
OR('Con. Notes - No Conversion'!B10010 = "8. Transferee of restricted securities", 'Con. Notes - No Conversion'!B10010 = "9. Any person (substitution for securities etc.)"),
'Con. Notes - No Conversion'!C10010,
IF(
'Con. Notes - No Conversion'!B10010 = "",
#N/A,
'Con. Notes - No Conversion'!B10010)
)</f>
        <v>#N/A</v>
      </c>
    </row>
    <row r="10011" spans="1:7" x14ac:dyDescent="0.25">
      <c r="A10011" t="e">
        <f>IF(
OR(Shares!B10011 = "8. Transferee of restricted securities", Shares!B10011 = "9. Any person (substitution for securities etc.)"),
Shares!C10011,
IF(
Shares!B10011 = "",
#N/A,
Shares!B10011)
)</f>
        <v>#N/A</v>
      </c>
      <c r="B10011" t="e">
        <f>IF(
OR('Shares - LTR - Granted'!B10011 = "8. Transferee of restricted securities", 'Shares - LTR - Granted'!B10011 = "9. Any person (substitution for securities etc.)"),
'Shares - LTR - Granted'!C10011,
IF(
'Shares - LTR - Granted'!B10011 = "",
#N/A,
'Shares - LTR - Granted'!B10011)
)</f>
        <v>#N/A</v>
      </c>
      <c r="C10011" t="e">
        <f>IF(
OR('Performance Securities'!B10011 = "8. Transferee of restricted securities", 'Performance Securities'!B10011 = "9. Any person (substitution for securities etc.)"),
'Performance Securities'!C10011,
IF(
'Performance Securities'!B10011 = "",
#N/A,
'Performance Securities'!B10011)
)</f>
        <v>#N/A</v>
      </c>
      <c r="D10011" t="e">
        <f>IF(
OR('Options or Warrants'!B10011 = "8. Transferee of restricted securities", 'Options or Warrants'!B10011 = "9. Any person (substitution for securities etc.)"),
'Options or Warrants'!C10011,
IF(
'Options or Warrants'!B10011 = "",
#N/A,
'Options or Warrants'!B10011)
)</f>
        <v>#N/A</v>
      </c>
      <c r="E10011" t="e">
        <f>IF(
OR('Options - Free Attaching'!B10011 = "8. Transferee of restricted securities", 'Options - Free Attaching'!B10011 = "9. Any person (substitution for securities etc.)"),
'Options - Free Attaching'!C10011,
IF(
'Options - Free Attaching'!B10011 = "",
#N/A,
'Options - Free Attaching'!B10011)
)</f>
        <v>#N/A</v>
      </c>
      <c r="F10011" t="e">
        <f>IF(
OR('Con. Notes - Conversion'!B10011 = "8. Transferee of restricted securities", 'Con. Notes - Conversion'!B10011 = "9. Any person (substitution for securities etc.)"),
'Con. Notes - Conversion'!C10011,
IF(
'Con. Notes - Conversion'!B10011 = "",
#N/A,
'Con. Notes - Conversion'!B10011)
)</f>
        <v>#N/A</v>
      </c>
      <c r="G10011" t="e">
        <f>IF(
OR('Con. Notes - No Conversion'!B10011 = "8. Transferee of restricted securities", 'Con. Notes - No Conversion'!B10011 = "9. Any person (substitution for securities etc.)"),
'Con. Notes - No Conversion'!C10011,
IF(
'Con. Notes - No Conversion'!B10011 = "",
#N/A,
'Con. Notes - No Conversion'!B10011)
)</f>
        <v>#N/A</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29"/>
  <sheetViews>
    <sheetView showGridLines="0" zoomScaleNormal="100" workbookViewId="0">
      <selection activeCell="A6" sqref="A6"/>
    </sheetView>
  </sheetViews>
  <sheetFormatPr defaultRowHeight="15" x14ac:dyDescent="0.25"/>
  <cols>
    <col min="1" max="1" width="8.5703125" customWidth="1"/>
    <col min="2" max="2" width="63.7109375" customWidth="1"/>
    <col min="3" max="3" width="8.42578125" bestFit="1" customWidth="1"/>
    <col min="4" max="4" width="36.42578125" customWidth="1"/>
  </cols>
  <sheetData>
    <row r="1" spans="1:6" s="16" customFormat="1" x14ac:dyDescent="0.25"/>
    <row r="2" spans="1:6" s="16" customFormat="1" x14ac:dyDescent="0.25"/>
    <row r="3" spans="1:6" s="16" customFormat="1" x14ac:dyDescent="0.25"/>
    <row r="4" spans="1:6" s="16" customFormat="1" x14ac:dyDescent="0.25"/>
    <row r="5" spans="1:6" s="16" customFormat="1" x14ac:dyDescent="0.25"/>
    <row r="7" spans="1:6" x14ac:dyDescent="0.25">
      <c r="B7" s="47" t="s">
        <v>37</v>
      </c>
    </row>
    <row r="8" spans="1:6" x14ac:dyDescent="0.25">
      <c r="B8" s="90" t="s">
        <v>117</v>
      </c>
      <c r="C8" s="90"/>
      <c r="D8" s="90"/>
    </row>
    <row r="9" spans="1:6" x14ac:dyDescent="0.25">
      <c r="B9" s="90"/>
      <c r="C9" s="90"/>
      <c r="D9" s="90"/>
    </row>
    <row r="10" spans="1:6" ht="14.1" customHeight="1" x14ac:dyDescent="0.25">
      <c r="B10" s="86" t="s">
        <v>116</v>
      </c>
      <c r="C10" s="43"/>
      <c r="D10" s="43"/>
    </row>
    <row r="11" spans="1:6" x14ac:dyDescent="0.25">
      <c r="B11" s="46"/>
      <c r="E11" s="55"/>
    </row>
    <row r="12" spans="1:6" x14ac:dyDescent="0.25">
      <c r="A12" s="75"/>
      <c r="B12" s="128" t="s">
        <v>49</v>
      </c>
      <c r="C12" s="129"/>
      <c r="D12" s="119" t="s">
        <v>85</v>
      </c>
      <c r="E12" s="55"/>
    </row>
    <row r="13" spans="1:6" x14ac:dyDescent="0.25">
      <c r="A13" s="75"/>
      <c r="B13" s="128" t="s">
        <v>47</v>
      </c>
      <c r="C13" s="129"/>
      <c r="D13" s="91">
        <v>45292</v>
      </c>
      <c r="E13" s="55"/>
      <c r="F13" s="31"/>
    </row>
    <row r="14" spans="1:6" x14ac:dyDescent="0.25">
      <c r="A14" s="75"/>
      <c r="B14" s="128" t="s">
        <v>129</v>
      </c>
      <c r="C14" s="129"/>
      <c r="D14" s="92">
        <v>1</v>
      </c>
      <c r="E14" s="55"/>
    </row>
    <row r="15" spans="1:6" x14ac:dyDescent="0.25">
      <c r="B15" s="43"/>
      <c r="C15" s="43"/>
    </row>
    <row r="16" spans="1:6" x14ac:dyDescent="0.25">
      <c r="B16" s="86" t="s">
        <v>115</v>
      </c>
      <c r="C16" s="43"/>
      <c r="D16" s="43"/>
    </row>
    <row r="17" spans="2:7" x14ac:dyDescent="0.25">
      <c r="B17" s="43"/>
      <c r="C17" s="43"/>
    </row>
    <row r="18" spans="2:7" x14ac:dyDescent="0.25">
      <c r="B18" s="63" t="s">
        <v>111</v>
      </c>
      <c r="C18" s="43"/>
    </row>
    <row r="19" spans="2:7" x14ac:dyDescent="0.25">
      <c r="B19" s="40" t="s">
        <v>39</v>
      </c>
      <c r="C19" s="45" t="s">
        <v>1</v>
      </c>
      <c r="D19" s="45" t="s">
        <v>2</v>
      </c>
      <c r="F19" s="31"/>
    </row>
    <row r="20" spans="2:7" x14ac:dyDescent="0.25">
      <c r="B20" s="93"/>
      <c r="C20" s="94"/>
      <c r="D20" s="95"/>
      <c r="E20" s="55"/>
    </row>
    <row r="21" spans="2:7" x14ac:dyDescent="0.25">
      <c r="B21" s="93"/>
      <c r="C21" s="94"/>
      <c r="D21" s="95"/>
      <c r="E21" s="55"/>
    </row>
    <row r="22" spans="2:7" x14ac:dyDescent="0.25">
      <c r="B22" s="31"/>
      <c r="F22" s="31"/>
      <c r="G22" s="31"/>
    </row>
    <row r="23" spans="2:7" x14ac:dyDescent="0.25">
      <c r="B23" s="47" t="s">
        <v>112</v>
      </c>
      <c r="C23" s="64"/>
    </row>
    <row r="24" spans="2:7" x14ac:dyDescent="0.25">
      <c r="B24" s="124" t="s">
        <v>130</v>
      </c>
      <c r="C24" s="125"/>
      <c r="D24" s="68"/>
      <c r="E24" s="55"/>
    </row>
    <row r="25" spans="2:7" x14ac:dyDescent="0.25">
      <c r="B25" s="31"/>
      <c r="F25" s="31"/>
      <c r="G25" s="31"/>
    </row>
    <row r="26" spans="2:7" x14ac:dyDescent="0.25">
      <c r="B26" s="47" t="s">
        <v>113</v>
      </c>
      <c r="F26" s="31"/>
      <c r="G26" s="31"/>
    </row>
    <row r="27" spans="2:7" x14ac:dyDescent="0.25">
      <c r="B27" s="124" t="s">
        <v>101</v>
      </c>
      <c r="C27" s="125"/>
      <c r="D27" s="65"/>
      <c r="E27" s="55"/>
      <c r="F27" s="31"/>
      <c r="G27" s="31"/>
    </row>
    <row r="28" spans="2:7" x14ac:dyDescent="0.25">
      <c r="B28" s="124" t="s">
        <v>102</v>
      </c>
      <c r="C28" s="125"/>
      <c r="D28" s="66"/>
      <c r="E28" s="55" t="s">
        <v>99</v>
      </c>
    </row>
    <row r="29" spans="2:7" ht="14.65" customHeight="1" x14ac:dyDescent="0.25">
      <c r="B29" s="126" t="s">
        <v>86</v>
      </c>
      <c r="C29" s="127"/>
      <c r="D29" s="67"/>
      <c r="E29" s="55"/>
      <c r="F29" s="64"/>
    </row>
  </sheetData>
  <sheetProtection algorithmName="SHA-512" hashValue="AU3XoHShf/Ox/RUz+cUP316gHb+/zt/MWLmM+sadq1PTodDuUw19kcMCF5+LI4G4d6Lyqb2La4BqMFXk7A3xNQ==" saltValue="DCBUlidv4ncmOpp6YPkTkg==" spinCount="100000" sheet="1" objects="1" formatCells="0" formatColumns="0" formatRows="0" insertColumns="0" insertRows="0" deleteRows="0" sort="0" autoFilter="0"/>
  <mergeCells count="7">
    <mergeCell ref="B28:C28"/>
    <mergeCell ref="B29:C29"/>
    <mergeCell ref="B12:C12"/>
    <mergeCell ref="B13:C13"/>
    <mergeCell ref="B14:C14"/>
    <mergeCell ref="B24:C24"/>
    <mergeCell ref="B27:C2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E17"/>
  <sheetViews>
    <sheetView showGridLines="0" zoomScaleNormal="100" zoomScaleSheetLayoutView="100" workbookViewId="0">
      <selection activeCell="A6" sqref="A6"/>
    </sheetView>
  </sheetViews>
  <sheetFormatPr defaultColWidth="9.28515625" defaultRowHeight="15" x14ac:dyDescent="0.25"/>
  <cols>
    <col min="1" max="1" width="8.5703125" style="31" customWidth="1"/>
    <col min="2" max="2" width="35.42578125" style="31" customWidth="1"/>
    <col min="3" max="3" width="17.42578125" style="31" customWidth="1"/>
    <col min="4" max="5" width="13.42578125" style="31" bestFit="1" customWidth="1"/>
    <col min="6" max="16384" width="9.28515625" style="31"/>
  </cols>
  <sheetData>
    <row r="1" spans="2:5" s="16" customFormat="1" x14ac:dyDescent="0.25"/>
    <row r="2" spans="2:5" s="16" customFormat="1" x14ac:dyDescent="0.25"/>
    <row r="3" spans="2:5" s="16" customFormat="1" x14ac:dyDescent="0.25"/>
    <row r="4" spans="2:5" s="16" customFormat="1" x14ac:dyDescent="0.25"/>
    <row r="5" spans="2:5" s="16" customFormat="1" x14ac:dyDescent="0.25"/>
    <row r="7" spans="2:5" x14ac:dyDescent="0.25">
      <c r="B7" s="87" t="s">
        <v>67</v>
      </c>
    </row>
    <row r="8" spans="2:5" x14ac:dyDescent="0.25">
      <c r="B8" s="44" t="s">
        <v>114</v>
      </c>
    </row>
    <row r="10" spans="2:5" x14ac:dyDescent="0.25">
      <c r="C10" s="41" t="s">
        <v>7</v>
      </c>
      <c r="D10" s="41" t="s">
        <v>20</v>
      </c>
      <c r="E10" s="41" t="s">
        <v>21</v>
      </c>
    </row>
    <row r="11" spans="2:5" x14ac:dyDescent="0.25">
      <c r="B11" s="59" t="s">
        <v>0</v>
      </c>
      <c r="C11" s="77">
        <f>SUM(Shares['# of restricted securities])</f>
        <v>0</v>
      </c>
      <c r="D11" s="77">
        <f>SUMIF(Shares[Restriction period],"&gt;0",Shares['# of restricted securities])</f>
        <v>0</v>
      </c>
      <c r="E11" s="77">
        <f>SUMIF(Shares[Restriction period],"24m from quotation",Shares['# of restricted securities])</f>
        <v>0</v>
      </c>
    </row>
    <row r="12" spans="2:5" x14ac:dyDescent="0.25">
      <c r="B12" s="59" t="s">
        <v>38</v>
      </c>
      <c r="C12" s="77">
        <f>SUM(Shares_LTR_Granted['# of restricted securities])</f>
        <v>0</v>
      </c>
      <c r="D12" s="77">
        <f>SUMIF(Shares_LTR_Granted[Restriction period],"&gt;0",Shares_LTR_Granted['# of restricted securities])</f>
        <v>0</v>
      </c>
      <c r="E12" s="77">
        <f>SUMIF(Shares_LTR_Granted[Restriction period],"24m from quotation",Shares_LTR_Granted['# of restricted securities])</f>
        <v>0</v>
      </c>
    </row>
    <row r="13" spans="2:5" x14ac:dyDescent="0.25">
      <c r="B13" s="59" t="s">
        <v>24</v>
      </c>
      <c r="C13" s="77">
        <f>SUM(Performance_Securities['# of restricted securities])</f>
        <v>0</v>
      </c>
      <c r="D13" s="77">
        <f>SUMIF(Performance_Securities[Restriction period],"&gt;0",Performance_Securities['# of restricted securities])</f>
        <v>0</v>
      </c>
      <c r="E13" s="77">
        <f>SUMIF(Performance_Securities[Restriction period],"24m from quotation",Performance_Securities['# of restricted securities])</f>
        <v>0</v>
      </c>
    </row>
    <row r="14" spans="2:5" x14ac:dyDescent="0.25">
      <c r="B14" s="59" t="s">
        <v>65</v>
      </c>
      <c r="C14" s="77">
        <f>SUM(Options['# of restricted securities])</f>
        <v>0</v>
      </c>
      <c r="D14" s="77">
        <f>SUMIF(Options[Restriction period],"&gt;0",Options['# of restricted securities])</f>
        <v>0</v>
      </c>
      <c r="E14" s="77">
        <f>SUMIF(Options[Restriction period],"24m from quotation",Options['# of restricted securities])</f>
        <v>0</v>
      </c>
    </row>
    <row r="15" spans="2:5" x14ac:dyDescent="0.25">
      <c r="B15" s="60" t="s">
        <v>66</v>
      </c>
      <c r="C15" s="77">
        <f>SUM(Options_Free_Attaching['# of restricted securities])</f>
        <v>0</v>
      </c>
      <c r="D15" s="77">
        <f>SUMIF(Options_Free_Attaching[Restriction period],"&gt;0",Options_Free_Attaching['# of restricted securities])</f>
        <v>0</v>
      </c>
      <c r="E15" s="77">
        <f>SUMIF(Options_Free_Attaching[Restriction period],"24m from quotation",Options_Free_Attaching['# of restricted securities])</f>
        <v>0</v>
      </c>
    </row>
    <row r="16" spans="2:5" x14ac:dyDescent="0.25">
      <c r="B16" s="59" t="s">
        <v>45</v>
      </c>
      <c r="C16" s="77">
        <f>SUM(Convertible_Notes_Con['# of restricted securities])</f>
        <v>0</v>
      </c>
      <c r="D16" s="77">
        <f>SUMIF(Convertible_Notes_Con[Restriction period],"&gt;0",Convertible_Notes_Con['# of restricted securities])</f>
        <v>0</v>
      </c>
      <c r="E16" s="77">
        <f>SUMIF(Convertible_Notes_Con[Restriction period],"24m from quotation",Convertible_Notes_Con['# of restricted securities])</f>
        <v>0</v>
      </c>
    </row>
    <row r="17" spans="2:5" x14ac:dyDescent="0.25">
      <c r="B17" s="59" t="s">
        <v>28</v>
      </c>
      <c r="C17" s="77">
        <f>SUM(Convertible_Notes_No_Con['# of restricted securities])</f>
        <v>0</v>
      </c>
      <c r="D17" s="77">
        <f>SUMIF(Convertible_Notes_No_Con[Restriction period],"&gt;0",Convertible_Notes_No_Con['# of restricted securities])</f>
        <v>0</v>
      </c>
      <c r="E17" s="77">
        <f>SUMIF(Convertible_Notes_No_Con[Restriction period],"24m from quotation",Convertible_Notes_No_Con['# of restricted securities])</f>
        <v>0</v>
      </c>
    </row>
  </sheetData>
  <sheetProtection algorithmName="SHA-512" hashValue="y5mOuzfWG6/ubAbbWjdNY3yEBaatnmwZY7Aufd5GVDlX2pR9KPtmAVEfYCCL18KjFEOvLwGOja6drvcp6TKgsA==" saltValue="t9Nsc0Q4pDfghfq4u8C7mw==" spinCount="100000" sheet="1" objects="1" formatCells="0" formatColumns="0" formatRows="0" insertRows="0" deleteRows="0" sort="0" autoFilter="0"/>
  <hyperlinks>
    <hyperlink ref="B12" location="'Shares - LTR - Granted'!A1" display="Shares - LTR - Granted"/>
    <hyperlink ref="B16" location="'Con. Notes - Conversion'!A1" display="Con. Notes - Conversion"/>
    <hyperlink ref="B17" location="'Con. Notes - No Conversion'!A1" display="Con. Notes - No Conversion"/>
    <hyperlink ref="B15" location="'Options - Free Attaching'!A1" display="Options - Free Attaching"/>
    <hyperlink ref="B11" location="Shares!A1" display="Shares"/>
    <hyperlink ref="B14" location="'Options or Warrants'!A1" display="Options and Warrants"/>
    <hyperlink ref="B13" location="'Performance Securities'!A1" display="Performance Securities"/>
  </hyperlinks>
  <pageMargins left="0.7" right="0.7" top="0.75" bottom="0.75" header="0.3" footer="0.3"/>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P261"/>
  <sheetViews>
    <sheetView zoomScaleNormal="100" zoomScaleSheetLayoutView="40" workbookViewId="0">
      <selection activeCell="A11" sqref="A11"/>
    </sheetView>
  </sheetViews>
  <sheetFormatPr defaultColWidth="9.28515625" defaultRowHeight="15" x14ac:dyDescent="0.25"/>
  <cols>
    <col min="1" max="1" width="27.5703125" style="3" customWidth="1"/>
    <col min="2" max="2" width="30.5703125" style="3" customWidth="1"/>
    <col min="3" max="3" width="26.5703125" style="3" customWidth="1"/>
    <col min="4" max="4" width="19.7109375" style="3" customWidth="1"/>
    <col min="5" max="5" width="14.5703125" style="3" customWidth="1"/>
    <col min="6" max="6" width="32" style="117" customWidth="1"/>
    <col min="7" max="7" width="25.5703125" style="3" customWidth="1"/>
    <col min="8" max="8" width="15.7109375" customWidth="1"/>
    <col min="9" max="9" width="22.42578125" style="111" bestFit="1" customWidth="1"/>
    <col min="10" max="10" width="12.5703125" style="3" customWidth="1"/>
    <col min="11" max="11" width="19" style="3" bestFit="1" customWidth="1"/>
    <col min="12" max="12" width="39.28515625" style="3" customWidth="1"/>
    <col min="13" max="13" width="50.5703125" style="3" customWidth="1"/>
    <col min="14" max="16384" width="9.28515625" style="2"/>
  </cols>
  <sheetData>
    <row r="1" spans="1:16" ht="14.65" customHeight="1" x14ac:dyDescent="0.25">
      <c r="A1" s="103"/>
      <c r="B1" s="103" t="s">
        <v>68</v>
      </c>
      <c r="C1" s="104"/>
      <c r="D1" s="104"/>
      <c r="E1" s="104"/>
      <c r="F1" s="104"/>
      <c r="G1" s="104"/>
      <c r="H1" s="104"/>
      <c r="I1" s="104"/>
      <c r="J1" s="104"/>
      <c r="K1" s="104"/>
      <c r="L1" s="104"/>
      <c r="M1" s="2"/>
    </row>
    <row r="2" spans="1:16" x14ac:dyDescent="0.25">
      <c r="A2" s="105"/>
      <c r="B2" s="106"/>
      <c r="C2" s="104"/>
      <c r="D2" s="104"/>
      <c r="E2" s="104"/>
      <c r="F2" s="104"/>
      <c r="G2" s="104"/>
      <c r="H2" s="104"/>
      <c r="I2" s="104"/>
      <c r="J2" s="104"/>
      <c r="K2" s="104"/>
      <c r="L2" s="104"/>
      <c r="M2" s="2"/>
    </row>
    <row r="3" spans="1:16" x14ac:dyDescent="0.25">
      <c r="A3" s="105"/>
      <c r="B3" s="104"/>
      <c r="C3" s="104"/>
      <c r="D3" s="104"/>
      <c r="E3" s="104"/>
      <c r="F3" s="104"/>
      <c r="G3" s="104"/>
      <c r="H3" s="104"/>
      <c r="I3" s="104"/>
      <c r="J3" s="104"/>
      <c r="K3" s="104"/>
      <c r="L3" s="104"/>
      <c r="M3" s="2"/>
    </row>
    <row r="4" spans="1:16" x14ac:dyDescent="0.25">
      <c r="A4" s="107"/>
      <c r="B4" s="104"/>
      <c r="C4" s="104"/>
      <c r="D4" s="104"/>
      <c r="E4" s="104"/>
      <c r="F4" s="104"/>
      <c r="G4" s="104"/>
      <c r="H4" s="104"/>
      <c r="I4" s="104"/>
      <c r="J4" s="104"/>
      <c r="K4" s="104"/>
      <c r="L4" s="104"/>
      <c r="M4" s="2"/>
    </row>
    <row r="5" spans="1:16" x14ac:dyDescent="0.25">
      <c r="A5" s="107"/>
      <c r="B5" s="107" t="s">
        <v>23</v>
      </c>
      <c r="C5" s="104"/>
      <c r="D5" s="104"/>
      <c r="E5" s="104"/>
      <c r="F5" s="104"/>
      <c r="G5" s="104"/>
      <c r="H5" s="104"/>
      <c r="I5" s="104"/>
      <c r="J5" s="104"/>
      <c r="K5" s="104"/>
      <c r="L5" s="104"/>
      <c r="M5" s="2"/>
    </row>
    <row r="6" spans="1:16" x14ac:dyDescent="0.25">
      <c r="A6" s="98"/>
      <c r="B6" s="99"/>
      <c r="C6" s="99"/>
      <c r="D6" s="100"/>
      <c r="E6" s="99"/>
      <c r="F6" s="99"/>
      <c r="G6" s="99"/>
      <c r="H6" s="8"/>
      <c r="I6" s="8"/>
      <c r="K6" s="8"/>
      <c r="L6" s="8"/>
      <c r="M6" s="2"/>
    </row>
    <row r="7" spans="1:16" x14ac:dyDescent="0.25">
      <c r="A7" s="97" t="s">
        <v>22</v>
      </c>
      <c r="B7" s="42"/>
      <c r="C7" s="102"/>
      <c r="D7" s="101"/>
      <c r="E7" s="101"/>
      <c r="F7" s="101"/>
      <c r="G7" s="101"/>
      <c r="H7" s="3"/>
      <c r="I7" s="3"/>
      <c r="M7" s="2"/>
    </row>
    <row r="8" spans="1:16" x14ac:dyDescent="0.25">
      <c r="A8" s="101"/>
      <c r="B8" s="101"/>
      <c r="C8" s="101"/>
      <c r="D8" s="101"/>
      <c r="E8" s="101"/>
      <c r="F8" s="101"/>
      <c r="G8" s="101"/>
      <c r="H8" s="3"/>
      <c r="I8" s="3"/>
      <c r="M8" s="2"/>
    </row>
    <row r="9" spans="1:16" ht="91.5" x14ac:dyDescent="0.25">
      <c r="A9" s="71"/>
      <c r="B9" s="71" t="s">
        <v>50</v>
      </c>
      <c r="C9" s="71" t="s">
        <v>131</v>
      </c>
      <c r="D9" s="71"/>
      <c r="E9" s="71" t="s">
        <v>89</v>
      </c>
      <c r="F9" s="71" t="s">
        <v>119</v>
      </c>
      <c r="G9" s="71" t="s">
        <v>91</v>
      </c>
      <c r="H9" s="130" t="s">
        <v>110</v>
      </c>
      <c r="I9" s="131"/>
      <c r="J9" s="131"/>
      <c r="K9" s="132"/>
      <c r="L9" s="71" t="s">
        <v>83</v>
      </c>
      <c r="M9" s="2"/>
      <c r="N9" s="74"/>
      <c r="O9" s="1"/>
      <c r="P9" s="1"/>
    </row>
    <row r="10" spans="1:16" ht="45" x14ac:dyDescent="0.25">
      <c r="A10" s="53" t="s">
        <v>3</v>
      </c>
      <c r="B10" s="53" t="s">
        <v>4</v>
      </c>
      <c r="C10" s="54" t="s">
        <v>132</v>
      </c>
      <c r="D10" s="53" t="s">
        <v>18</v>
      </c>
      <c r="E10" s="53" t="s">
        <v>5</v>
      </c>
      <c r="F10" s="53" t="s">
        <v>16</v>
      </c>
      <c r="G10" s="53" t="s">
        <v>87</v>
      </c>
      <c r="H10" s="53" t="s">
        <v>118</v>
      </c>
      <c r="I10" s="53" t="s">
        <v>29</v>
      </c>
      <c r="J10" s="53" t="s">
        <v>19</v>
      </c>
      <c r="K10" s="53" t="s">
        <v>30</v>
      </c>
      <c r="L10" s="53" t="s">
        <v>6</v>
      </c>
      <c r="M10" s="2"/>
      <c r="N10" s="1"/>
      <c r="O10" s="1"/>
      <c r="P10" s="1"/>
    </row>
    <row r="11" spans="1:16" s="5" customFormat="1" x14ac:dyDescent="0.25">
      <c r="A11" s="17"/>
      <c r="B11" s="18"/>
      <c r="C11" s="18"/>
      <c r="D11" s="19"/>
      <c r="E11" s="20"/>
      <c r="F11" s="83"/>
      <c r="G11" s="115"/>
      <c r="H11" s="84">
        <f>IFERROR(
IF(OR(Shares[[#This Row],[Foreign Currency (FX)]] = "AUD", TRIM(Shares[[#This Row],[Foreign Currency (FX)]]) = ""), Shares[[#This Row],[Cash issue price per security]],
Shares[[#This Row],[Cash issue price per security]] / VLOOKUP(Shares[[#This Row],[Foreign Currency (FX)]], Input!$C$20:$D$21, 2, TRUE)),
" - ")</f>
        <v>0</v>
      </c>
      <c r="I11" s="28" t="str">
        <f>IFERROR(
IF(
OR(
AND('Category Mappings'!A11 = "2. Seed Capitalist - NOT related party/promoter", QuoteDate &gt; EDATE(E11, 12)),
AND('Category Mappings'!A11 = "2. Seed Capitalist - NOT related party/promoter", H11 / IPOPrice &gt;= 0.8),
AND('Category Mappings'!A11 = "4. Vendor - NOT related party/promoter", QuoteDate &gt; EDATE(E11, 12)),
('Category Mappings'!A11 = "7A. Employee incentives - Not related party/promoter"),
('Category Mappings'!A11 = "Not Applicable")),
D11,
IF(
OR(
'Category Mappings'!A11 = "1. Seed Capitalist - related party/promoter",
'Category Mappings'!A11 = "2. Seed Capitalist - NOT related party/promoter",
'Category Mappings'!A11 = "7. Employee incentives - related party/promoter"),
ROUNDDOWN(MIN(H11 / IPOPrice * D11, D11), 0),
0)
),
"-")</f>
        <v>-</v>
      </c>
      <c r="J11" s="28" t="str">
        <f>IFERROR(
IF(
OR(
'Category Mappings'!A11 = "3. Vendor - related party/promoter",
'Category Mappings'!A11 = "6. Professional advisor or consultant",
AND('Category Mappings'!A11 = "4. Vendor - NOT related party/promoter", QuoteDate &lt; EDATE(E11, 12))),
D11,
IF(
OR(
'Category Mappings'!A11 = "Not Applicable",
'Category Mappings'!A11 = "7A. Employee incentives - Not related party/promoter",
AND('Category Mappings'!A11 = "2. Seed Capitalist - NOT related party/promoter", H11 / IPOPrice &gt;= 0.8),
AND('Category Mappings'!A11 = "4. Vendor - NOT related party/promoter", QuoteDate &gt;= EDATE(E11, 12)),
AND('Category Mappings'!A11 = "2. Seed Capitalist - NOT related party/promoter", QuoteDate &gt;= EDATE(E11, 12))),
0,
IF(
OR(
'Category Mappings'!A11 = "1. Seed Capitalist - related party/promoter",
'Category Mappings'!A11 = "7. Employee incentives - related party/promoter",
AND('Category Mappings'!A11 = "2. Seed Capitalist - NOT related party/promoter", H11 / IPOPrice &lt; 0.8, QuoteDate &lt; EDATE(E11, 12))),
ROUNDUP(D11 - I11, 0),
"0")))," - ")</f>
        <v xml:space="preserve"> - </v>
      </c>
      <c r="K11" s="29" t="str">
        <f>IFERROR(
IF(
AND(
OR('Category Mappings'!A11 = "1. Seed Capitalist - related party/promoter",
'Category Mappings'!A11 = "3. Vendor - related party/promoter",
'Category Mappings'!A11 = "6. Professional advisor or consultant",
'Category Mappings'!A11 = "7. Employee incentives - related party/promoter"),
(J11 &gt; 0)),
"24m from quotation",
IF(
AND(
   OR(
          AND('Category Mappings'!A11 = "2. Seed Capitalist - NOT related party/promoter", J11 &gt; 0),
          AND('Category Mappings'!A11 = "4. Vendor - NOT related party/promoter", J11 &gt; 0),
          AND('Category Mappings'!A11 = "7A. Employee incentives - Not related party/promoter", J11 &gt; 0)),
EDATE(E11,12) &gt; EDATE(QuoteDate, 1)),
EDATE(E11,12),
"Escrow does not apply")),
"-")</f>
        <v>-</v>
      </c>
      <c r="L11" s="18"/>
      <c r="N11" s="1"/>
      <c r="O11" s="74"/>
      <c r="P11" s="74"/>
    </row>
    <row r="12" spans="1:16" x14ac:dyDescent="0.25">
      <c r="A12" s="17"/>
      <c r="B12" s="18"/>
      <c r="C12" s="18"/>
      <c r="D12" s="19"/>
      <c r="E12" s="20"/>
      <c r="F12" s="83"/>
      <c r="G12" s="115"/>
      <c r="H12" s="84">
        <f>IFERROR(
IF(OR(Shares[[#This Row],[Foreign Currency (FX)]] = "AUD", TRIM(Shares[[#This Row],[Foreign Currency (FX)]]) = ""), Shares[[#This Row],[Cash issue price per security]],
Shares[[#This Row],[Cash issue price per security]] / VLOOKUP(Shares[[#This Row],[Foreign Currency (FX)]], Input!$C$20:$D$21, 2, TRUE)),
" - ")</f>
        <v>0</v>
      </c>
      <c r="I12" s="28" t="str">
        <f>IFERROR(
IF(
OR(
AND('Category Mappings'!A12 = "2. Seed Capitalist - NOT related party/promoter", QuoteDate &gt; EDATE(E12, 12)),
AND('Category Mappings'!A12 = "2. Seed Capitalist - NOT related party/promoter", H12 / IPOPrice &gt;= 0.8),
AND('Category Mappings'!A12 = "4. Vendor - NOT related party/promoter", QuoteDate &gt; EDATE(E12, 12)),
('Category Mappings'!A12 = "7A. Employee incentives - Not related party/promoter"),
('Category Mappings'!A12 = "Not Applicable")),
D12,
IF(
OR(
'Category Mappings'!A12 = "1. Seed Capitalist - related party/promoter",
'Category Mappings'!A12 = "2. Seed Capitalist - NOT related party/promoter",
'Category Mappings'!A12 = "7. Employee incentives - related party/promoter"),
ROUNDDOWN(MIN(H12 / IPOPrice * D12, D12), 0),
0)
),
"-")</f>
        <v>-</v>
      </c>
      <c r="J12" s="28" t="str">
        <f>IFERROR(
IF(
OR(
'Category Mappings'!A12 = "3. Vendor - related party/promoter",
'Category Mappings'!A12 = "6. Professional advisor or consultant",
AND('Category Mappings'!A12 = "4. Vendor - NOT related party/promoter", QuoteDate &lt; EDATE(E12, 12))),
D12,
IF(
OR(
'Category Mappings'!A12 = "Not Applicable",
'Category Mappings'!A12 = "7A. Employee incentives - Not related party/promoter",
AND('Category Mappings'!A12 = "2. Seed Capitalist - NOT related party/promoter", H12 / IPOPrice &gt;= 0.8),
AND('Category Mappings'!A12 = "4. Vendor - NOT related party/promoter", QuoteDate &gt;= EDATE(E12, 12)),
AND('Category Mappings'!A12 = "2. Seed Capitalist - NOT related party/promoter", QuoteDate &gt;= EDATE(E12, 12))),
0,
IF(
OR(
'Category Mappings'!A12 = "1. Seed Capitalist - related party/promoter",
'Category Mappings'!A12 = "7. Employee incentives - related party/promoter",
AND('Category Mappings'!A12 = "2. Seed Capitalist - NOT related party/promoter", H12 / IPOPrice &lt; 0.8, QuoteDate &lt; EDATE(E12, 12))),
ROUNDUP(D12 - I12, 0),
"0")))," - ")</f>
        <v xml:space="preserve"> - </v>
      </c>
      <c r="K12" s="29" t="str">
        <f>IFERROR(
IF(
AND(
OR('Category Mappings'!A12 = "1. Seed Capitalist - related party/promoter",
'Category Mappings'!A12 = "3. Vendor - related party/promoter",
'Category Mappings'!A12 = "6. Professional advisor or consultant",
'Category Mappings'!A12 = "7. Employee incentives - related party/promoter"),
(J12 &gt; 0)),
"24m from quotation",
IF(
AND(
   OR(
          AND('Category Mappings'!A12 = "2. Seed Capitalist - NOT related party/promoter", J12 &gt; 0),
          AND('Category Mappings'!A12 = "4. Vendor - NOT related party/promoter", J12 &gt; 0),
          AND('Category Mappings'!A12 = "7A. Employee incentives - Not related party/promoter", J12 &gt; 0)),
EDATE(E12,12) &gt; EDATE(QuoteDate, 1)),
EDATE(E12,12),
"Escrow does not apply")),
"-")</f>
        <v>-</v>
      </c>
      <c r="L12" s="18"/>
      <c r="M12" s="2"/>
      <c r="N12" s="1"/>
    </row>
    <row r="13" spans="1:16" x14ac:dyDescent="0.25">
      <c r="A13" s="17"/>
      <c r="B13" s="18"/>
      <c r="C13" s="18"/>
      <c r="D13" s="19"/>
      <c r="E13" s="20"/>
      <c r="F13" s="83"/>
      <c r="G13" s="115"/>
      <c r="H13" s="84">
        <f>IFERROR(
IF(OR(Shares[[#This Row],[Foreign Currency (FX)]] = "AUD", TRIM(Shares[[#This Row],[Foreign Currency (FX)]]) = ""), Shares[[#This Row],[Cash issue price per security]],
Shares[[#This Row],[Cash issue price per security]] / VLOOKUP(Shares[[#This Row],[Foreign Currency (FX)]], Input!$C$20:$D$21, 2, TRUE)),
" - ")</f>
        <v>0</v>
      </c>
      <c r="I13" s="28" t="str">
        <f>IFERROR(
IF(
OR(
AND('Category Mappings'!A13 = "2. Seed Capitalist - NOT related party/promoter", QuoteDate &gt; EDATE(E13, 12)),
AND('Category Mappings'!A13 = "2. Seed Capitalist - NOT related party/promoter", H13 / IPOPrice &gt;= 0.8),
AND('Category Mappings'!A13 = "4. Vendor - NOT related party/promoter", QuoteDate &gt; EDATE(E13, 12)),
('Category Mappings'!A13 = "7A. Employee incentives - Not related party/promoter"),
('Category Mappings'!A13 = "Not Applicable")),
D13,
IF(
OR(
'Category Mappings'!A13 = "1. Seed Capitalist - related party/promoter",
'Category Mappings'!A13 = "2. Seed Capitalist - NOT related party/promoter",
'Category Mappings'!A13 = "7. Employee incentives - related party/promoter"),
ROUNDDOWN(MIN(H13 / IPOPrice * D13, D13), 0),
0)
),
"-")</f>
        <v>-</v>
      </c>
      <c r="J13" s="28" t="str">
        <f>IFERROR(
IF(
OR(
'Category Mappings'!A13 = "3. Vendor - related party/promoter",
'Category Mappings'!A13 = "6. Professional advisor or consultant",
AND('Category Mappings'!A13 = "4. Vendor - NOT related party/promoter", QuoteDate &lt; EDATE(E13, 12))),
D13,
IF(
OR(
'Category Mappings'!A13 = "Not Applicable",
'Category Mappings'!A13 = "7A. Employee incentives - Not related party/promoter",
AND('Category Mappings'!A13 = "2. Seed Capitalist - NOT related party/promoter", H13 / IPOPrice &gt;= 0.8),
AND('Category Mappings'!A13 = "4. Vendor - NOT related party/promoter", QuoteDate &gt;= EDATE(E13, 12)),
AND('Category Mappings'!A13 = "2. Seed Capitalist - NOT related party/promoter", QuoteDate &gt;= EDATE(E13, 12))),
0,
IF(
OR(
'Category Mappings'!A13 = "1. Seed Capitalist - related party/promoter",
'Category Mappings'!A13 = "7. Employee incentives - related party/promoter",
AND('Category Mappings'!A13 = "2. Seed Capitalist - NOT related party/promoter", H13 / IPOPrice &lt; 0.8, QuoteDate &lt; EDATE(E13, 12))),
ROUNDUP(D13 - I13, 0),
"0")))," - ")</f>
        <v xml:space="preserve"> - </v>
      </c>
      <c r="K13" s="29" t="str">
        <f>IFERROR(
IF(
AND(
OR('Category Mappings'!A13 = "1. Seed Capitalist - related party/promoter",
'Category Mappings'!A13 = "3. Vendor - related party/promoter",
'Category Mappings'!A13 = "6. Professional advisor or consultant",
'Category Mappings'!A13 = "7. Employee incentives - related party/promoter"),
(J13 &gt; 0)),
"24m from quotation",
IF(
AND(
   OR(
          AND('Category Mappings'!A13 = "2. Seed Capitalist - NOT related party/promoter", J13 &gt; 0),
          AND('Category Mappings'!A13 = "4. Vendor - NOT related party/promoter", J13 &gt; 0),
          AND('Category Mappings'!A13 = "7A. Employee incentives - Not related party/promoter", J13 &gt; 0)),
EDATE(E13,12) &gt; EDATE(QuoteDate, 1)),
EDATE(E13,12),
"Escrow does not apply")),
"-")</f>
        <v>-</v>
      </c>
      <c r="L13" s="18"/>
      <c r="M13" s="2"/>
      <c r="N13" s="1"/>
    </row>
    <row r="14" spans="1:16" x14ac:dyDescent="0.25">
      <c r="A14" s="17"/>
      <c r="B14" s="18"/>
      <c r="C14" s="18"/>
      <c r="D14" s="19"/>
      <c r="E14" s="20"/>
      <c r="F14" s="83"/>
      <c r="G14" s="115"/>
      <c r="H14" s="84">
        <f>IFERROR(
IF(OR(Shares[[#This Row],[Foreign Currency (FX)]] = "AUD", TRIM(Shares[[#This Row],[Foreign Currency (FX)]]) = ""), Shares[[#This Row],[Cash issue price per security]],
Shares[[#This Row],[Cash issue price per security]] / VLOOKUP(Shares[[#This Row],[Foreign Currency (FX)]], Input!$C$20:$D$21, 2, TRUE)),
" - ")</f>
        <v>0</v>
      </c>
      <c r="I14" s="28" t="str">
        <f>IFERROR(
IF(
OR(
AND('Category Mappings'!A14 = "2. Seed Capitalist - NOT related party/promoter", QuoteDate &gt; EDATE(E14, 12)),
AND('Category Mappings'!A14 = "2. Seed Capitalist - NOT related party/promoter", H14 / IPOPrice &gt;= 0.8),
AND('Category Mappings'!A14 = "4. Vendor - NOT related party/promoter", QuoteDate &gt; EDATE(E14, 12)),
('Category Mappings'!A14 = "7A. Employee incentives - Not related party/promoter"),
('Category Mappings'!A14 = "Not Applicable")),
D14,
IF(
OR(
'Category Mappings'!A14 = "1. Seed Capitalist - related party/promoter",
'Category Mappings'!A14 = "2. Seed Capitalist - NOT related party/promoter",
'Category Mappings'!A14 = "7. Employee incentives - related party/promoter"),
ROUNDDOWN(MIN(H14 / IPOPrice * D14, D14), 0),
0)
),
"-")</f>
        <v>-</v>
      </c>
      <c r="J14" s="28" t="str">
        <f>IFERROR(
IF(
OR(
'Category Mappings'!A14 = "3. Vendor - related party/promoter",
'Category Mappings'!A14 = "6. Professional advisor or consultant",
AND('Category Mappings'!A14 = "4. Vendor - NOT related party/promoter", QuoteDate &lt; EDATE(E14, 12))),
D14,
IF(
OR(
'Category Mappings'!A14 = "Not Applicable",
'Category Mappings'!A14 = "7A. Employee incentives - Not related party/promoter",
AND('Category Mappings'!A14 = "2. Seed Capitalist - NOT related party/promoter", H14 / IPOPrice &gt;= 0.8),
AND('Category Mappings'!A14 = "4. Vendor - NOT related party/promoter", QuoteDate &gt;= EDATE(E14, 12)),
AND('Category Mappings'!A14 = "2. Seed Capitalist - NOT related party/promoter", QuoteDate &gt;= EDATE(E14, 12))),
0,
IF(
OR(
'Category Mappings'!A14 = "1. Seed Capitalist - related party/promoter",
'Category Mappings'!A14 = "7. Employee incentives - related party/promoter",
AND('Category Mappings'!A14 = "2. Seed Capitalist - NOT related party/promoter", H14 / IPOPrice &lt; 0.8, QuoteDate &lt; EDATE(E14, 12))),
ROUNDUP(D14 - I14, 0),
"0")))," - ")</f>
        <v xml:space="preserve"> - </v>
      </c>
      <c r="K14" s="29" t="str">
        <f>IFERROR(
IF(
AND(
OR('Category Mappings'!A14 = "1. Seed Capitalist - related party/promoter",
'Category Mappings'!A14 = "3. Vendor - related party/promoter",
'Category Mappings'!A14 = "6. Professional advisor or consultant",
'Category Mappings'!A14 = "7. Employee incentives - related party/promoter"),
(J14 &gt; 0)),
"24m from quotation",
IF(
AND(
   OR(
          AND('Category Mappings'!A14 = "2. Seed Capitalist - NOT related party/promoter", J14 &gt; 0),
          AND('Category Mappings'!A14 = "4. Vendor - NOT related party/promoter", J14 &gt; 0),
          AND('Category Mappings'!A14 = "7A. Employee incentives - Not related party/promoter", J14 &gt; 0)),
EDATE(E14,12) &gt; EDATE(QuoteDate, 1)),
EDATE(E14,12),
"Escrow does not apply")),
"-")</f>
        <v>-</v>
      </c>
      <c r="L14" s="18"/>
      <c r="M14" s="2"/>
      <c r="N14" s="1"/>
    </row>
    <row r="15" spans="1:16" x14ac:dyDescent="0.25">
      <c r="A15" s="17"/>
      <c r="B15" s="18"/>
      <c r="C15" s="18"/>
      <c r="D15" s="19"/>
      <c r="E15" s="20"/>
      <c r="F15" s="83"/>
      <c r="G15" s="115"/>
      <c r="H15" s="84">
        <f>IFERROR(
IF(OR(Shares[[#This Row],[Foreign Currency (FX)]] = "AUD", TRIM(Shares[[#This Row],[Foreign Currency (FX)]]) = ""), Shares[[#This Row],[Cash issue price per security]],
Shares[[#This Row],[Cash issue price per security]] / VLOOKUP(Shares[[#This Row],[Foreign Currency (FX)]], Input!$C$20:$D$21, 2, TRUE)),
" - ")</f>
        <v>0</v>
      </c>
      <c r="I15" s="28" t="str">
        <f>IFERROR(
IF(
OR(
AND('Category Mappings'!A15 = "2. Seed Capitalist - NOT related party/promoter", QuoteDate &gt; EDATE(E15, 12)),
AND('Category Mappings'!A15 = "2. Seed Capitalist - NOT related party/promoter", H15 / IPOPrice &gt;= 0.8),
AND('Category Mappings'!A15 = "4. Vendor - NOT related party/promoter", QuoteDate &gt; EDATE(E15, 12)),
('Category Mappings'!A15 = "7A. Employee incentives - Not related party/promoter"),
('Category Mappings'!A15 = "Not Applicable")),
D15,
IF(
OR(
'Category Mappings'!A15 = "1. Seed Capitalist - related party/promoter",
'Category Mappings'!A15 = "2. Seed Capitalist - NOT related party/promoter",
'Category Mappings'!A15 = "7. Employee incentives - related party/promoter"),
ROUNDDOWN(MIN(H15 / IPOPrice * D15, D15), 0),
0)
),
"-")</f>
        <v>-</v>
      </c>
      <c r="J15" s="28" t="str">
        <f>IFERROR(
IF(
OR(
'Category Mappings'!A15 = "3. Vendor - related party/promoter",
'Category Mappings'!A15 = "6. Professional advisor or consultant",
AND('Category Mappings'!A15 = "4. Vendor - NOT related party/promoter", QuoteDate &lt; EDATE(E15, 12))),
D15,
IF(
OR(
'Category Mappings'!A15 = "Not Applicable",
'Category Mappings'!A15 = "7A. Employee incentives - Not related party/promoter",
AND('Category Mappings'!A15 = "2. Seed Capitalist - NOT related party/promoter", H15 / IPOPrice &gt;= 0.8),
AND('Category Mappings'!A15 = "4. Vendor - NOT related party/promoter", QuoteDate &gt;= EDATE(E15, 12)),
AND('Category Mappings'!A15 = "2. Seed Capitalist - NOT related party/promoter", QuoteDate &gt;= EDATE(E15, 12))),
0,
IF(
OR(
'Category Mappings'!A15 = "1. Seed Capitalist - related party/promoter",
'Category Mappings'!A15 = "7. Employee incentives - related party/promoter",
AND('Category Mappings'!A15 = "2. Seed Capitalist - NOT related party/promoter", H15 / IPOPrice &lt; 0.8, QuoteDate &lt; EDATE(E15, 12))),
ROUNDUP(D15 - I15, 0),
"0")))," - ")</f>
        <v xml:space="preserve"> - </v>
      </c>
      <c r="K15" s="29" t="str">
        <f>IFERROR(
IF(
AND(
OR('Category Mappings'!A15 = "1. Seed Capitalist - related party/promoter",
'Category Mappings'!A15 = "3. Vendor - related party/promoter",
'Category Mappings'!A15 = "6. Professional advisor or consultant",
'Category Mappings'!A15 = "7. Employee incentives - related party/promoter"),
(J15 &gt; 0)),
"24m from quotation",
IF(
AND(
   OR(
          AND('Category Mappings'!A15 = "2. Seed Capitalist - NOT related party/promoter", J15 &gt; 0),
          AND('Category Mappings'!A15 = "4. Vendor - NOT related party/promoter", J15 &gt; 0),
          AND('Category Mappings'!A15 = "7A. Employee incentives - Not related party/promoter", J15 &gt; 0)),
EDATE(E15,12) &gt; EDATE(QuoteDate, 1)),
EDATE(E15,12),
"Escrow does not apply")),
"-")</f>
        <v>-</v>
      </c>
      <c r="L15" s="18"/>
      <c r="M15" s="2"/>
    </row>
    <row r="16" spans="1:16" x14ac:dyDescent="0.25">
      <c r="A16" s="17"/>
      <c r="B16" s="18"/>
      <c r="C16" s="18"/>
      <c r="D16" s="19"/>
      <c r="E16" s="20"/>
      <c r="F16" s="83"/>
      <c r="G16" s="115"/>
      <c r="H16" s="84">
        <f>IFERROR(
IF(OR(Shares[[#This Row],[Foreign Currency (FX)]] = "AUD", TRIM(Shares[[#This Row],[Foreign Currency (FX)]]) = ""), Shares[[#This Row],[Cash issue price per security]],
Shares[[#This Row],[Cash issue price per security]] / VLOOKUP(Shares[[#This Row],[Foreign Currency (FX)]], Input!$C$20:$D$21, 2, TRUE)),
" - ")</f>
        <v>0</v>
      </c>
      <c r="I16" s="28" t="str">
        <f>IFERROR(
IF(
OR(
AND('Category Mappings'!A16 = "2. Seed Capitalist - NOT related party/promoter", QuoteDate &gt; EDATE(E16, 12)),
AND('Category Mappings'!A16 = "2. Seed Capitalist - NOT related party/promoter", H16 / IPOPrice &gt;= 0.8),
AND('Category Mappings'!A16 = "4. Vendor - NOT related party/promoter", QuoteDate &gt; EDATE(E16, 12)),
('Category Mappings'!A16 = "7A. Employee incentives - Not related party/promoter"),
('Category Mappings'!A16 = "Not Applicable")),
D16,
IF(
OR(
'Category Mappings'!A16 = "1. Seed Capitalist - related party/promoter",
'Category Mappings'!A16 = "2. Seed Capitalist - NOT related party/promoter",
'Category Mappings'!A16 = "7. Employee incentives - related party/promoter"),
ROUNDDOWN(MIN(H16 / IPOPrice * D16, D16), 0),
0)
),
"-")</f>
        <v>-</v>
      </c>
      <c r="J16" s="28" t="str">
        <f>IFERROR(
IF(
OR(
'Category Mappings'!A16 = "3. Vendor - related party/promoter",
'Category Mappings'!A16 = "6. Professional advisor or consultant",
AND('Category Mappings'!A16 = "4. Vendor - NOT related party/promoter", QuoteDate &lt; EDATE(E16, 12))),
D16,
IF(
OR(
'Category Mappings'!A16 = "Not Applicable",
'Category Mappings'!A16 = "7A. Employee incentives - Not related party/promoter",
AND('Category Mappings'!A16 = "2. Seed Capitalist - NOT related party/promoter", H16 / IPOPrice &gt;= 0.8),
AND('Category Mappings'!A16 = "4. Vendor - NOT related party/promoter", QuoteDate &gt;= EDATE(E16, 12)),
AND('Category Mappings'!A16 = "2. Seed Capitalist - NOT related party/promoter", QuoteDate &gt;= EDATE(E16, 12))),
0,
IF(
OR(
'Category Mappings'!A16 = "1. Seed Capitalist - related party/promoter",
'Category Mappings'!A16 = "7. Employee incentives - related party/promoter",
AND('Category Mappings'!A16 = "2. Seed Capitalist - NOT related party/promoter", H16 / IPOPrice &lt; 0.8, QuoteDate &lt; EDATE(E16, 12))),
ROUNDUP(D16 - I16, 0),
"0")))," - ")</f>
        <v xml:space="preserve"> - </v>
      </c>
      <c r="K16" s="29" t="str">
        <f>IFERROR(
IF(
AND(
OR('Category Mappings'!A16 = "1. Seed Capitalist - related party/promoter",
'Category Mappings'!A16 = "3. Vendor - related party/promoter",
'Category Mappings'!A16 = "6. Professional advisor or consultant",
'Category Mappings'!A16 = "7. Employee incentives - related party/promoter"),
(J16 &gt; 0)),
"24m from quotation",
IF(
AND(
   OR(
          AND('Category Mappings'!A16 = "2. Seed Capitalist - NOT related party/promoter", J16 &gt; 0),
          AND('Category Mappings'!A16 = "4. Vendor - NOT related party/promoter", J16 &gt; 0),
          AND('Category Mappings'!A16 = "7A. Employee incentives - Not related party/promoter", J16 &gt; 0)),
EDATE(E16,12) &gt; EDATE(QuoteDate, 1)),
EDATE(E16,12),
"Escrow does not apply")),
"-")</f>
        <v>-</v>
      </c>
      <c r="L16" s="18"/>
      <c r="M16" s="2"/>
    </row>
    <row r="17" spans="1:13" x14ac:dyDescent="0.25">
      <c r="A17" s="17"/>
      <c r="B17" s="18"/>
      <c r="C17" s="18"/>
      <c r="D17" s="19"/>
      <c r="E17" s="20"/>
      <c r="F17" s="83"/>
      <c r="G17" s="115"/>
      <c r="H17" s="84">
        <f>IFERROR(
IF(OR(Shares[[#This Row],[Foreign Currency (FX)]] = "AUD", TRIM(Shares[[#This Row],[Foreign Currency (FX)]]) = ""), Shares[[#This Row],[Cash issue price per security]],
Shares[[#This Row],[Cash issue price per security]] / VLOOKUP(Shares[[#This Row],[Foreign Currency (FX)]], Input!$C$20:$D$21, 2, TRUE)),
" - ")</f>
        <v>0</v>
      </c>
      <c r="I17" s="28" t="str">
        <f>IFERROR(
IF(
OR(
AND('Category Mappings'!A17 = "2. Seed Capitalist - NOT related party/promoter", QuoteDate &gt; EDATE(E17, 12)),
AND('Category Mappings'!A17 = "2. Seed Capitalist - NOT related party/promoter", H17 / IPOPrice &gt;= 0.8),
AND('Category Mappings'!A17 = "4. Vendor - NOT related party/promoter", QuoteDate &gt; EDATE(E17, 12)),
('Category Mappings'!A17 = "7A. Employee incentives - Not related party/promoter"),
('Category Mappings'!A17 = "Not Applicable")),
D17,
IF(
OR(
'Category Mappings'!A17 = "1. Seed Capitalist - related party/promoter",
'Category Mappings'!A17 = "2. Seed Capitalist - NOT related party/promoter",
'Category Mappings'!A17 = "7. Employee incentives - related party/promoter"),
ROUNDDOWN(MIN(H17 / IPOPrice * D17, D17), 0),
0)
),
"-")</f>
        <v>-</v>
      </c>
      <c r="J17" s="28" t="str">
        <f>IFERROR(
IF(
OR(
'Category Mappings'!A17 = "3. Vendor - related party/promoter",
'Category Mappings'!A17 = "6. Professional advisor or consultant",
AND('Category Mappings'!A17 = "4. Vendor - NOT related party/promoter", QuoteDate &lt; EDATE(E17, 12))),
D17,
IF(
OR(
'Category Mappings'!A17 = "Not Applicable",
'Category Mappings'!A17 = "7A. Employee incentives - Not related party/promoter",
AND('Category Mappings'!A17 = "2. Seed Capitalist - NOT related party/promoter", H17 / IPOPrice &gt;= 0.8),
AND('Category Mappings'!A17 = "4. Vendor - NOT related party/promoter", QuoteDate &gt;= EDATE(E17, 12)),
AND('Category Mappings'!A17 = "2. Seed Capitalist - NOT related party/promoter", QuoteDate &gt;= EDATE(E17, 12))),
0,
IF(
OR(
'Category Mappings'!A17 = "1. Seed Capitalist - related party/promoter",
'Category Mappings'!A17 = "7. Employee incentives - related party/promoter",
AND('Category Mappings'!A17 = "2. Seed Capitalist - NOT related party/promoter", H17 / IPOPrice &lt; 0.8, QuoteDate &lt; EDATE(E17, 12))),
ROUNDUP(D17 - I17, 0),
"0")))," - ")</f>
        <v xml:space="preserve"> - </v>
      </c>
      <c r="K17" s="29" t="str">
        <f>IFERROR(
IF(
AND(
OR('Category Mappings'!A17 = "1. Seed Capitalist - related party/promoter",
'Category Mappings'!A17 = "3. Vendor - related party/promoter",
'Category Mappings'!A17 = "6. Professional advisor or consultant",
'Category Mappings'!A17 = "7. Employee incentives - related party/promoter"),
(J17 &gt; 0)),
"24m from quotation",
IF(
AND(
   OR(
          AND('Category Mappings'!A17 = "2. Seed Capitalist - NOT related party/promoter", J17 &gt; 0),
          AND('Category Mappings'!A17 = "4. Vendor - NOT related party/promoter", J17 &gt; 0),
          AND('Category Mappings'!A17 = "7A. Employee incentives - Not related party/promoter", J17 &gt; 0)),
EDATE(E17,12) &gt; EDATE(QuoteDate, 1)),
EDATE(E17,12),
"Escrow does not apply")),
"-")</f>
        <v>-</v>
      </c>
      <c r="L17" s="18"/>
      <c r="M17" s="2"/>
    </row>
    <row r="18" spans="1:13" x14ac:dyDescent="0.25">
      <c r="A18" s="17"/>
      <c r="B18" s="18"/>
      <c r="C18" s="18"/>
      <c r="D18" s="19"/>
      <c r="E18" s="20"/>
      <c r="F18" s="83"/>
      <c r="G18" s="115"/>
      <c r="H18" s="84">
        <f>IFERROR(
IF(OR(Shares[[#This Row],[Foreign Currency (FX)]] = "AUD", TRIM(Shares[[#This Row],[Foreign Currency (FX)]]) = ""), Shares[[#This Row],[Cash issue price per security]],
Shares[[#This Row],[Cash issue price per security]] / VLOOKUP(Shares[[#This Row],[Foreign Currency (FX)]], Input!$C$20:$D$21, 2, TRUE)),
" - ")</f>
        <v>0</v>
      </c>
      <c r="I18" s="28" t="str">
        <f>IFERROR(
IF(
OR(
AND('Category Mappings'!A18 = "2. Seed Capitalist - NOT related party/promoter", QuoteDate &gt; EDATE(E18, 12)),
AND('Category Mappings'!A18 = "2. Seed Capitalist - NOT related party/promoter", H18 / IPOPrice &gt;= 0.8),
AND('Category Mappings'!A18 = "4. Vendor - NOT related party/promoter", QuoteDate &gt; EDATE(E18, 12)),
('Category Mappings'!A18 = "7A. Employee incentives - Not related party/promoter"),
('Category Mappings'!A18 = "Not Applicable")),
D18,
IF(
OR(
'Category Mappings'!A18 = "1. Seed Capitalist - related party/promoter",
'Category Mappings'!A18 = "2. Seed Capitalist - NOT related party/promoter",
'Category Mappings'!A18 = "7. Employee incentives - related party/promoter"),
ROUNDDOWN(MIN(H18 / IPOPrice * D18, D18), 0),
0)
),
"-")</f>
        <v>-</v>
      </c>
      <c r="J18" s="28" t="str">
        <f>IFERROR(
IF(
OR(
'Category Mappings'!A18 = "3. Vendor - related party/promoter",
'Category Mappings'!A18 = "6. Professional advisor or consultant",
AND('Category Mappings'!A18 = "4. Vendor - NOT related party/promoter", QuoteDate &lt; EDATE(E18, 12))),
D18,
IF(
OR(
'Category Mappings'!A18 = "Not Applicable",
'Category Mappings'!A18 = "7A. Employee incentives - Not related party/promoter",
AND('Category Mappings'!A18 = "2. Seed Capitalist - NOT related party/promoter", H18 / IPOPrice &gt;= 0.8),
AND('Category Mappings'!A18 = "4. Vendor - NOT related party/promoter", QuoteDate &gt;= EDATE(E18, 12)),
AND('Category Mappings'!A18 = "2. Seed Capitalist - NOT related party/promoter", QuoteDate &gt;= EDATE(E18, 12))),
0,
IF(
OR(
'Category Mappings'!A18 = "1. Seed Capitalist - related party/promoter",
'Category Mappings'!A18 = "7. Employee incentives - related party/promoter",
AND('Category Mappings'!A18 = "2. Seed Capitalist - NOT related party/promoter", H18 / IPOPrice &lt; 0.8, QuoteDate &lt; EDATE(E18, 12))),
ROUNDUP(D18 - I18, 0),
"0")))," - ")</f>
        <v xml:space="preserve"> - </v>
      </c>
      <c r="K18" s="29" t="str">
        <f>IFERROR(
IF(
AND(
OR('Category Mappings'!A18 = "1. Seed Capitalist - related party/promoter",
'Category Mappings'!A18 = "3. Vendor - related party/promoter",
'Category Mappings'!A18 = "6. Professional advisor or consultant",
'Category Mappings'!A18 = "7. Employee incentives - related party/promoter"),
(J18 &gt; 0)),
"24m from quotation",
IF(
AND(
   OR(
          AND('Category Mappings'!A18 = "2. Seed Capitalist - NOT related party/promoter", J18 &gt; 0),
          AND('Category Mappings'!A18 = "4. Vendor - NOT related party/promoter", J18 &gt; 0),
          AND('Category Mappings'!A18 = "7A. Employee incentives - Not related party/promoter", J18 &gt; 0)),
EDATE(E18,12) &gt; EDATE(QuoteDate, 1)),
EDATE(E18,12),
"Escrow does not apply")),
"-")</f>
        <v>-</v>
      </c>
      <c r="L18" s="18"/>
      <c r="M18" s="2"/>
    </row>
    <row r="19" spans="1:13" x14ac:dyDescent="0.25">
      <c r="A19" s="17"/>
      <c r="B19" s="22"/>
      <c r="C19" s="18"/>
      <c r="D19" s="19"/>
      <c r="E19" s="20"/>
      <c r="F19" s="83"/>
      <c r="G19" s="115"/>
      <c r="H19" s="84">
        <f>IFERROR(
IF(OR(Shares[[#This Row],[Foreign Currency (FX)]] = "AUD", TRIM(Shares[[#This Row],[Foreign Currency (FX)]]) = ""), Shares[[#This Row],[Cash issue price per security]],
Shares[[#This Row],[Cash issue price per security]] / VLOOKUP(Shares[[#This Row],[Foreign Currency (FX)]], Input!$C$20:$D$21, 2, TRUE)),
" - ")</f>
        <v>0</v>
      </c>
      <c r="I19" s="28" t="str">
        <f>IFERROR(
IF(
OR(
AND('Category Mappings'!A19 = "2. Seed Capitalist - NOT related party/promoter", QuoteDate &gt; EDATE(E19, 12)),
AND('Category Mappings'!A19 = "2. Seed Capitalist - NOT related party/promoter", H19 / IPOPrice &gt;= 0.8),
AND('Category Mappings'!A19 = "4. Vendor - NOT related party/promoter", QuoteDate &gt; EDATE(E19, 12)),
('Category Mappings'!A19 = "7A. Employee incentives - Not related party/promoter"),
('Category Mappings'!A19 = "Not Applicable")),
D19,
IF(
OR(
'Category Mappings'!A19 = "1. Seed Capitalist - related party/promoter",
'Category Mappings'!A19 = "2. Seed Capitalist - NOT related party/promoter",
'Category Mappings'!A19 = "7. Employee incentives - related party/promoter"),
ROUNDDOWN(MIN(H19 / IPOPrice * D19, D19), 0),
0)
),
"-")</f>
        <v>-</v>
      </c>
      <c r="J19" s="28" t="str">
        <f>IFERROR(
IF(
OR(
'Category Mappings'!A19 = "3. Vendor - related party/promoter",
'Category Mappings'!A19 = "6. Professional advisor or consultant",
AND('Category Mappings'!A19 = "4. Vendor - NOT related party/promoter", QuoteDate &lt; EDATE(E19, 12))),
D19,
IF(
OR(
'Category Mappings'!A19 = "Not Applicable",
'Category Mappings'!A19 = "7A. Employee incentives - Not related party/promoter",
AND('Category Mappings'!A19 = "2. Seed Capitalist - NOT related party/promoter", H19 / IPOPrice &gt;= 0.8),
AND('Category Mappings'!A19 = "4. Vendor - NOT related party/promoter", QuoteDate &gt;= EDATE(E19, 12)),
AND('Category Mappings'!A19 = "2. Seed Capitalist - NOT related party/promoter", QuoteDate &gt;= EDATE(E19, 12))),
0,
IF(
OR(
'Category Mappings'!A19 = "1. Seed Capitalist - related party/promoter",
'Category Mappings'!A19 = "7. Employee incentives - related party/promoter",
AND('Category Mappings'!A19 = "2. Seed Capitalist - NOT related party/promoter", H19 / IPOPrice &lt; 0.8, QuoteDate &lt; EDATE(E19, 12))),
ROUNDUP(D19 - I19, 0),
"0")))," - ")</f>
        <v xml:space="preserve"> - </v>
      </c>
      <c r="K19" s="29" t="str">
        <f>IFERROR(
IF(
AND(
OR('Category Mappings'!A19 = "1. Seed Capitalist - related party/promoter",
'Category Mappings'!A19 = "3. Vendor - related party/promoter",
'Category Mappings'!A19 = "6. Professional advisor or consultant",
'Category Mappings'!A19 = "7. Employee incentives - related party/promoter"),
(J19 &gt; 0)),
"24m from quotation",
IF(
AND(
   OR(
          AND('Category Mappings'!A19 = "2. Seed Capitalist - NOT related party/promoter", J19 &gt; 0),
          AND('Category Mappings'!A19 = "4. Vendor - NOT related party/promoter", J19 &gt; 0),
          AND('Category Mappings'!A19 = "7A. Employee incentives - Not related party/promoter", J19 &gt; 0)),
EDATE(E19,12) &gt; EDATE(QuoteDate, 1)),
EDATE(E19,12),
"Escrow does not apply")),
"-")</f>
        <v>-</v>
      </c>
      <c r="L19" s="18"/>
      <c r="M19" s="2"/>
    </row>
    <row r="20" spans="1:13" x14ac:dyDescent="0.25">
      <c r="A20" s="17"/>
      <c r="B20" s="18"/>
      <c r="C20" s="18"/>
      <c r="D20" s="19"/>
      <c r="E20" s="20"/>
      <c r="F20" s="83"/>
      <c r="G20" s="115"/>
      <c r="H20" s="84">
        <f>IFERROR(
IF(OR(Shares[[#This Row],[Foreign Currency (FX)]] = "AUD", TRIM(Shares[[#This Row],[Foreign Currency (FX)]]) = ""), Shares[[#This Row],[Cash issue price per security]],
Shares[[#This Row],[Cash issue price per security]] / VLOOKUP(Shares[[#This Row],[Foreign Currency (FX)]], Input!$C$20:$D$21, 2, TRUE)),
" - ")</f>
        <v>0</v>
      </c>
      <c r="I20" s="28" t="str">
        <f>IFERROR(
IF(
OR(
AND('Category Mappings'!A20 = "2. Seed Capitalist - NOT related party/promoter", QuoteDate &gt; EDATE(E20, 12)),
AND('Category Mappings'!A20 = "2. Seed Capitalist - NOT related party/promoter", H20 / IPOPrice &gt;= 0.8),
AND('Category Mappings'!A20 = "4. Vendor - NOT related party/promoter", QuoteDate &gt; EDATE(E20, 12)),
('Category Mappings'!A20 = "7A. Employee incentives - Not related party/promoter"),
('Category Mappings'!A20 = "Not Applicable")),
D20,
IF(
OR(
'Category Mappings'!A20 = "1. Seed Capitalist - related party/promoter",
'Category Mappings'!A20 = "2. Seed Capitalist - NOT related party/promoter",
'Category Mappings'!A20 = "7. Employee incentives - related party/promoter"),
ROUNDDOWN(MIN(H20 / IPOPrice * D20, D20), 0),
0)
),
"-")</f>
        <v>-</v>
      </c>
      <c r="J20" s="28" t="str">
        <f>IFERROR(
IF(
OR(
'Category Mappings'!A20 = "3. Vendor - related party/promoter",
'Category Mappings'!A20 = "6. Professional advisor or consultant",
AND('Category Mappings'!A20 = "4. Vendor - NOT related party/promoter", QuoteDate &lt; EDATE(E20, 12))),
D20,
IF(
OR(
'Category Mappings'!A20 = "Not Applicable",
'Category Mappings'!A20 = "7A. Employee incentives - Not related party/promoter",
AND('Category Mappings'!A20 = "2. Seed Capitalist - NOT related party/promoter", H20 / IPOPrice &gt;= 0.8),
AND('Category Mappings'!A20 = "4. Vendor - NOT related party/promoter", QuoteDate &gt;= EDATE(E20, 12)),
AND('Category Mappings'!A20 = "2. Seed Capitalist - NOT related party/promoter", QuoteDate &gt;= EDATE(E20, 12))),
0,
IF(
OR(
'Category Mappings'!A20 = "1. Seed Capitalist - related party/promoter",
'Category Mappings'!A20 = "7. Employee incentives - related party/promoter",
AND('Category Mappings'!A20 = "2. Seed Capitalist - NOT related party/promoter", H20 / IPOPrice &lt; 0.8, QuoteDate &lt; EDATE(E20, 12))),
ROUNDUP(D20 - I20, 0),
"0")))," - ")</f>
        <v xml:space="preserve"> - </v>
      </c>
      <c r="K20" s="29" t="str">
        <f>IFERROR(
IF(
AND(
OR('Category Mappings'!A20 = "1. Seed Capitalist - related party/promoter",
'Category Mappings'!A20 = "3. Vendor - related party/promoter",
'Category Mappings'!A20 = "6. Professional advisor or consultant",
'Category Mappings'!A20 = "7. Employee incentives - related party/promoter"),
(J20 &gt; 0)),
"24m from quotation",
IF(
AND(
   OR(
          AND('Category Mappings'!A20 = "2. Seed Capitalist - NOT related party/promoter", J20 &gt; 0),
          AND('Category Mappings'!A20 = "4. Vendor - NOT related party/promoter", J20 &gt; 0),
          AND('Category Mappings'!A20 = "7A. Employee incentives - Not related party/promoter", J20 &gt; 0)),
EDATE(E20,12) &gt; EDATE(QuoteDate, 1)),
EDATE(E20,12),
"Escrow does not apply")),
"-")</f>
        <v>-</v>
      </c>
      <c r="L20" s="18"/>
      <c r="M20" s="2"/>
    </row>
    <row r="21" spans="1:13" x14ac:dyDescent="0.25">
      <c r="A21" s="23"/>
      <c r="B21" s="18"/>
      <c r="C21" s="18"/>
      <c r="D21" s="19"/>
      <c r="E21" s="20"/>
      <c r="F21" s="83"/>
      <c r="G21" s="115"/>
      <c r="H21" s="84">
        <f>IFERROR(
IF(OR(Shares[[#This Row],[Foreign Currency (FX)]] = "AUD", TRIM(Shares[[#This Row],[Foreign Currency (FX)]]) = ""), Shares[[#This Row],[Cash issue price per security]],
Shares[[#This Row],[Cash issue price per security]] / VLOOKUP(Shares[[#This Row],[Foreign Currency (FX)]], Input!$C$20:$D$21, 2, TRUE)),
" - ")</f>
        <v>0</v>
      </c>
      <c r="I21" s="28" t="str">
        <f>IFERROR(
IF(
OR(
AND('Category Mappings'!A21 = "2. Seed Capitalist - NOT related party/promoter", QuoteDate &gt; EDATE(E21, 12)),
AND('Category Mappings'!A21 = "2. Seed Capitalist - NOT related party/promoter", H21 / IPOPrice &gt;= 0.8),
AND('Category Mappings'!A21 = "4. Vendor - NOT related party/promoter", QuoteDate &gt; EDATE(E21, 12)),
('Category Mappings'!A21 = "7A. Employee incentives - Not related party/promoter"),
('Category Mappings'!A21 = "Not Applicable")),
D21,
IF(
OR(
'Category Mappings'!A21 = "1. Seed Capitalist - related party/promoter",
'Category Mappings'!A21 = "2. Seed Capitalist - NOT related party/promoter",
'Category Mappings'!A21 = "7. Employee incentives - related party/promoter"),
ROUNDDOWN(MIN(H21 / IPOPrice * D21, D21), 0),
0)
),
"-")</f>
        <v>-</v>
      </c>
      <c r="J21" s="28" t="str">
        <f>IFERROR(
IF(
OR(
'Category Mappings'!A21 = "3. Vendor - related party/promoter",
'Category Mappings'!A21 = "6. Professional advisor or consultant",
AND('Category Mappings'!A21 = "4. Vendor - NOT related party/promoter", QuoteDate &lt; EDATE(E21, 12))),
D21,
IF(
OR(
'Category Mappings'!A21 = "Not Applicable",
'Category Mappings'!A21 = "7A. Employee incentives - Not related party/promoter",
AND('Category Mappings'!A21 = "2. Seed Capitalist - NOT related party/promoter", H21 / IPOPrice &gt;= 0.8),
AND('Category Mappings'!A21 = "4. Vendor - NOT related party/promoter", QuoteDate &gt;= EDATE(E21, 12)),
AND('Category Mappings'!A21 = "2. Seed Capitalist - NOT related party/promoter", QuoteDate &gt;= EDATE(E21, 12))),
0,
IF(
OR(
'Category Mappings'!A21 = "1. Seed Capitalist - related party/promoter",
'Category Mappings'!A21 = "7. Employee incentives - related party/promoter",
AND('Category Mappings'!A21 = "2. Seed Capitalist - NOT related party/promoter", H21 / IPOPrice &lt; 0.8, QuoteDate &lt; EDATE(E21, 12))),
ROUNDUP(D21 - I21, 0),
"0")))," - ")</f>
        <v xml:space="preserve"> - </v>
      </c>
      <c r="K21" s="29" t="str">
        <f>IFERROR(
IF(
AND(
OR('Category Mappings'!A21 = "1. Seed Capitalist - related party/promoter",
'Category Mappings'!A21 = "3. Vendor - related party/promoter",
'Category Mappings'!A21 = "6. Professional advisor or consultant",
'Category Mappings'!A21 = "7. Employee incentives - related party/promoter"),
(J21 &gt; 0)),
"24m from quotation",
IF(
AND(
   OR(
          AND('Category Mappings'!A21 = "2. Seed Capitalist - NOT related party/promoter", J21 &gt; 0),
          AND('Category Mappings'!A21 = "4. Vendor - NOT related party/promoter", J21 &gt; 0),
          AND('Category Mappings'!A21 = "7A. Employee incentives - Not related party/promoter", J21 &gt; 0)),
EDATE(E21,12) &gt; EDATE(QuoteDate, 1)),
EDATE(E21,12),
"Escrow does not apply")),
"-")</f>
        <v>-</v>
      </c>
      <c r="L21" s="18"/>
      <c r="M21" s="2"/>
    </row>
    <row r="22" spans="1:13" x14ac:dyDescent="0.25">
      <c r="A22" s="24"/>
      <c r="B22" s="22"/>
      <c r="C22" s="18"/>
      <c r="D22" s="19"/>
      <c r="E22" s="25"/>
      <c r="F22" s="116"/>
      <c r="G22" s="115"/>
      <c r="H22" s="84">
        <f>IFERROR(
IF(OR(Shares[[#This Row],[Foreign Currency (FX)]] = "AUD", TRIM(Shares[[#This Row],[Foreign Currency (FX)]]) = ""), Shares[[#This Row],[Cash issue price per security]],
Shares[[#This Row],[Cash issue price per security]] / VLOOKUP(Shares[[#This Row],[Foreign Currency (FX)]], Input!$C$20:$D$21, 2, TRUE)),
" - ")</f>
        <v>0</v>
      </c>
      <c r="I22" s="28" t="str">
        <f>IFERROR(
IF(
OR(
AND('Category Mappings'!A22 = "2. Seed Capitalist - NOT related party/promoter", QuoteDate &gt; EDATE(E22, 12)),
AND('Category Mappings'!A22 = "2. Seed Capitalist - NOT related party/promoter", H22 / IPOPrice &gt;= 0.8),
AND('Category Mappings'!A22 = "4. Vendor - NOT related party/promoter", QuoteDate &gt; EDATE(E22, 12)),
('Category Mappings'!A22 = "7A. Employee incentives - Not related party/promoter"),
('Category Mappings'!A22 = "Not Applicable")),
D22,
IF(
OR(
'Category Mappings'!A22 = "1. Seed Capitalist - related party/promoter",
'Category Mappings'!A22 = "2. Seed Capitalist - NOT related party/promoter",
'Category Mappings'!A22 = "7. Employee incentives - related party/promoter"),
ROUNDDOWN(MIN(H22 / IPOPrice * D22, D22), 0),
0)
),
"-")</f>
        <v>-</v>
      </c>
      <c r="J22" s="28" t="str">
        <f>IFERROR(
IF(
OR(
'Category Mappings'!A22 = "3. Vendor - related party/promoter",
'Category Mappings'!A22 = "6. Professional advisor or consultant",
AND('Category Mappings'!A22 = "4. Vendor - NOT related party/promoter", QuoteDate &lt; EDATE(E22, 12))),
D22,
IF(
OR(
'Category Mappings'!A22 = "Not Applicable",
'Category Mappings'!A22 = "7A. Employee incentives - Not related party/promoter",
AND('Category Mappings'!A22 = "2. Seed Capitalist - NOT related party/promoter", H22 / IPOPrice &gt;= 0.8),
AND('Category Mappings'!A22 = "4. Vendor - NOT related party/promoter", QuoteDate &gt;= EDATE(E22, 12)),
AND('Category Mappings'!A22 = "2. Seed Capitalist - NOT related party/promoter", QuoteDate &gt;= EDATE(E22, 12))),
0,
IF(
OR(
'Category Mappings'!A22 = "1. Seed Capitalist - related party/promoter",
'Category Mappings'!A22 = "7. Employee incentives - related party/promoter",
AND('Category Mappings'!A22 = "2. Seed Capitalist - NOT related party/promoter", H22 / IPOPrice &lt; 0.8, QuoteDate &lt; EDATE(E22, 12))),
ROUNDUP(D22 - I22, 0),
"0")))," - ")</f>
        <v xml:space="preserve"> - </v>
      </c>
      <c r="K22" s="29" t="str">
        <f>IFERROR(
IF(
AND(
OR('Category Mappings'!A22 = "1. Seed Capitalist - related party/promoter",
'Category Mappings'!A22 = "3. Vendor - related party/promoter",
'Category Mappings'!A22 = "6. Professional advisor or consultant",
'Category Mappings'!A22 = "7. Employee incentives - related party/promoter"),
(J22 &gt; 0)),
"24m from quotation",
IF(
AND(
   OR(
          AND('Category Mappings'!A22 = "2. Seed Capitalist - NOT related party/promoter", J22 &gt; 0),
          AND('Category Mappings'!A22 = "4. Vendor - NOT related party/promoter", J22 &gt; 0),
          AND('Category Mappings'!A22 = "7A. Employee incentives - Not related party/promoter", J22 &gt; 0)),
EDATE(E22,12) &gt; EDATE(QuoteDate, 1)),
EDATE(E22,12),
"Escrow does not apply")),
"-")</f>
        <v>-</v>
      </c>
      <c r="L22" s="18"/>
      <c r="M22" s="2"/>
    </row>
    <row r="23" spans="1:13" x14ac:dyDescent="0.25">
      <c r="A23" s="24"/>
      <c r="B23" s="22"/>
      <c r="C23" s="18"/>
      <c r="D23" s="19"/>
      <c r="E23" s="25"/>
      <c r="F23" s="116"/>
      <c r="G23" s="115"/>
      <c r="H23" s="84">
        <f>IFERROR(
IF(OR(Shares[[#This Row],[Foreign Currency (FX)]] = "AUD", TRIM(Shares[[#This Row],[Foreign Currency (FX)]]) = ""), Shares[[#This Row],[Cash issue price per security]],
Shares[[#This Row],[Cash issue price per security]] / VLOOKUP(Shares[[#This Row],[Foreign Currency (FX)]], Input!$C$20:$D$21, 2, TRUE)),
" - ")</f>
        <v>0</v>
      </c>
      <c r="I23" s="28" t="str">
        <f>IFERROR(
IF(
OR(
AND('Category Mappings'!A23 = "2. Seed Capitalist - NOT related party/promoter", QuoteDate &gt; EDATE(E23, 12)),
AND('Category Mappings'!A23 = "2. Seed Capitalist - NOT related party/promoter", H23 / IPOPrice &gt;= 0.8),
AND('Category Mappings'!A23 = "4. Vendor - NOT related party/promoter", QuoteDate &gt; EDATE(E23, 12)),
('Category Mappings'!A23 = "7A. Employee incentives - Not related party/promoter"),
('Category Mappings'!A23 = "Not Applicable")),
D23,
IF(
OR(
'Category Mappings'!A23 = "1. Seed Capitalist - related party/promoter",
'Category Mappings'!A23 = "2. Seed Capitalist - NOT related party/promoter",
'Category Mappings'!A23 = "7. Employee incentives - related party/promoter"),
ROUNDDOWN(MIN(H23 / IPOPrice * D23, D23), 0),
0)
),
"-")</f>
        <v>-</v>
      </c>
      <c r="J23" s="28" t="str">
        <f>IFERROR(
IF(
OR(
'Category Mappings'!A23 = "3. Vendor - related party/promoter",
'Category Mappings'!A23 = "6. Professional advisor or consultant",
AND('Category Mappings'!A23 = "4. Vendor - NOT related party/promoter", QuoteDate &lt; EDATE(E23, 12))),
D23,
IF(
OR(
'Category Mappings'!A23 = "Not Applicable",
'Category Mappings'!A23 = "7A. Employee incentives - Not related party/promoter",
AND('Category Mappings'!A23 = "2. Seed Capitalist - NOT related party/promoter", H23 / IPOPrice &gt;= 0.8),
AND('Category Mappings'!A23 = "4. Vendor - NOT related party/promoter", QuoteDate &gt;= EDATE(E23, 12)),
AND('Category Mappings'!A23 = "2. Seed Capitalist - NOT related party/promoter", QuoteDate &gt;= EDATE(E23, 12))),
0,
IF(
OR(
'Category Mappings'!A23 = "1. Seed Capitalist - related party/promoter",
'Category Mappings'!A23 = "7. Employee incentives - related party/promoter",
AND('Category Mappings'!A23 = "2. Seed Capitalist - NOT related party/promoter", H23 / IPOPrice &lt; 0.8, QuoteDate &lt; EDATE(E23, 12))),
ROUNDUP(D23 - I23, 0),
"0")))," - ")</f>
        <v xml:space="preserve"> - </v>
      </c>
      <c r="K23" s="29" t="str">
        <f>IFERROR(
IF(
AND(
OR('Category Mappings'!A23 = "1. Seed Capitalist - related party/promoter",
'Category Mappings'!A23 = "3. Vendor - related party/promoter",
'Category Mappings'!A23 = "6. Professional advisor or consultant",
'Category Mappings'!A23 = "7. Employee incentives - related party/promoter"),
(J23 &gt; 0)),
"24m from quotation",
IF(
AND(
   OR(
          AND('Category Mappings'!A23 = "2. Seed Capitalist - NOT related party/promoter", J23 &gt; 0),
          AND('Category Mappings'!A23 = "4. Vendor - NOT related party/promoter", J23 &gt; 0),
          AND('Category Mappings'!A23 = "7A. Employee incentives - Not related party/promoter", J23 &gt; 0)),
EDATE(E23,12) &gt; EDATE(QuoteDate, 1)),
EDATE(E23,12),
"Escrow does not apply")),
"-")</f>
        <v>-</v>
      </c>
      <c r="L23" s="18"/>
      <c r="M23" s="2"/>
    </row>
    <row r="24" spans="1:13" x14ac:dyDescent="0.25">
      <c r="A24" s="24"/>
      <c r="B24" s="22"/>
      <c r="C24" s="18"/>
      <c r="D24" s="19"/>
      <c r="E24" s="25"/>
      <c r="F24" s="116"/>
      <c r="G24" s="115"/>
      <c r="H24" s="84">
        <f>IFERROR(
IF(OR(Shares[[#This Row],[Foreign Currency (FX)]] = "AUD", TRIM(Shares[[#This Row],[Foreign Currency (FX)]]) = ""), Shares[[#This Row],[Cash issue price per security]],
Shares[[#This Row],[Cash issue price per security]] / VLOOKUP(Shares[[#This Row],[Foreign Currency (FX)]], Input!$C$20:$D$21, 2, TRUE)),
" - ")</f>
        <v>0</v>
      </c>
      <c r="I24" s="28" t="str">
        <f>IFERROR(
IF(
OR(
AND('Category Mappings'!A24 = "2. Seed Capitalist - NOT related party/promoter", QuoteDate &gt; EDATE(E24, 12)),
AND('Category Mappings'!A24 = "2. Seed Capitalist - NOT related party/promoter", H24 / IPOPrice &gt;= 0.8),
AND('Category Mappings'!A24 = "4. Vendor - NOT related party/promoter", QuoteDate &gt; EDATE(E24, 12)),
('Category Mappings'!A24 = "7A. Employee incentives - Not related party/promoter"),
('Category Mappings'!A24 = "Not Applicable")),
D24,
IF(
OR(
'Category Mappings'!A24 = "1. Seed Capitalist - related party/promoter",
'Category Mappings'!A24 = "2. Seed Capitalist - NOT related party/promoter",
'Category Mappings'!A24 = "7. Employee incentives - related party/promoter"),
ROUNDDOWN(MIN(H24 / IPOPrice * D24, D24), 0),
0)
),
"-")</f>
        <v>-</v>
      </c>
      <c r="J24" s="28" t="str">
        <f>IFERROR(
IF(
OR(
'Category Mappings'!A24 = "3. Vendor - related party/promoter",
'Category Mappings'!A24 = "6. Professional advisor or consultant",
AND('Category Mappings'!A24 = "4. Vendor - NOT related party/promoter", QuoteDate &lt; EDATE(E24, 12))),
D24,
IF(
OR(
'Category Mappings'!A24 = "Not Applicable",
'Category Mappings'!A24 = "7A. Employee incentives - Not related party/promoter",
AND('Category Mappings'!A24 = "2. Seed Capitalist - NOT related party/promoter", H24 / IPOPrice &gt;= 0.8),
AND('Category Mappings'!A24 = "4. Vendor - NOT related party/promoter", QuoteDate &gt;= EDATE(E24, 12)),
AND('Category Mappings'!A24 = "2. Seed Capitalist - NOT related party/promoter", QuoteDate &gt;= EDATE(E24, 12))),
0,
IF(
OR(
'Category Mappings'!A24 = "1. Seed Capitalist - related party/promoter",
'Category Mappings'!A24 = "7. Employee incentives - related party/promoter",
AND('Category Mappings'!A24 = "2. Seed Capitalist - NOT related party/promoter", H24 / IPOPrice &lt; 0.8, QuoteDate &lt; EDATE(E24, 12))),
ROUNDUP(D24 - I24, 0),
"0")))," - ")</f>
        <v xml:space="preserve"> - </v>
      </c>
      <c r="K24" s="29" t="str">
        <f>IFERROR(
IF(
AND(
OR('Category Mappings'!A24 = "1. Seed Capitalist - related party/promoter",
'Category Mappings'!A24 = "3. Vendor - related party/promoter",
'Category Mappings'!A24 = "6. Professional advisor or consultant",
'Category Mappings'!A24 = "7. Employee incentives - related party/promoter"),
(J24 &gt; 0)),
"24m from quotation",
IF(
AND(
   OR(
          AND('Category Mappings'!A24 = "2. Seed Capitalist - NOT related party/promoter", J24 &gt; 0),
          AND('Category Mappings'!A24 = "4. Vendor - NOT related party/promoter", J24 &gt; 0),
          AND('Category Mappings'!A24 = "7A. Employee incentives - Not related party/promoter", J24 &gt; 0)),
EDATE(E24,12) &gt; EDATE(QuoteDate, 1)),
EDATE(E24,12),
"Escrow does not apply")),
"-")</f>
        <v>-</v>
      </c>
      <c r="L24" s="18"/>
      <c r="M24" s="2"/>
    </row>
    <row r="25" spans="1:13" x14ac:dyDescent="0.25">
      <c r="A25" s="24"/>
      <c r="B25" s="22"/>
      <c r="C25" s="18"/>
      <c r="D25" s="19"/>
      <c r="E25" s="25"/>
      <c r="F25" s="116"/>
      <c r="G25" s="115"/>
      <c r="H25" s="84">
        <f>IFERROR(
IF(OR(Shares[[#This Row],[Foreign Currency (FX)]] = "AUD", TRIM(Shares[[#This Row],[Foreign Currency (FX)]]) = ""), Shares[[#This Row],[Cash issue price per security]],
Shares[[#This Row],[Cash issue price per security]] / VLOOKUP(Shares[[#This Row],[Foreign Currency (FX)]], Input!$C$20:$D$21, 2, TRUE)),
" - ")</f>
        <v>0</v>
      </c>
      <c r="I25" s="28" t="str">
        <f>IFERROR(
IF(
OR(
AND('Category Mappings'!A25 = "2. Seed Capitalist - NOT related party/promoter", QuoteDate &gt; EDATE(E25, 12)),
AND('Category Mappings'!A25 = "2. Seed Capitalist - NOT related party/promoter", H25 / IPOPrice &gt;= 0.8),
AND('Category Mappings'!A25 = "4. Vendor - NOT related party/promoter", QuoteDate &gt; EDATE(E25, 12)),
('Category Mappings'!A25 = "7A. Employee incentives - Not related party/promoter"),
('Category Mappings'!A25 = "Not Applicable")),
D25,
IF(
OR(
'Category Mappings'!A25 = "1. Seed Capitalist - related party/promoter",
'Category Mappings'!A25 = "2. Seed Capitalist - NOT related party/promoter",
'Category Mappings'!A25 = "7. Employee incentives - related party/promoter"),
ROUNDDOWN(MIN(H25 / IPOPrice * D25, D25), 0),
0)
),
"-")</f>
        <v>-</v>
      </c>
      <c r="J25" s="28" t="str">
        <f>IFERROR(
IF(
OR(
'Category Mappings'!A25 = "3. Vendor - related party/promoter",
'Category Mappings'!A25 = "6. Professional advisor or consultant",
AND('Category Mappings'!A25 = "4. Vendor - NOT related party/promoter", QuoteDate &lt; EDATE(E25, 12))),
D25,
IF(
OR(
'Category Mappings'!A25 = "Not Applicable",
'Category Mappings'!A25 = "7A. Employee incentives - Not related party/promoter",
AND('Category Mappings'!A25 = "2. Seed Capitalist - NOT related party/promoter", H25 / IPOPrice &gt;= 0.8),
AND('Category Mappings'!A25 = "4. Vendor - NOT related party/promoter", QuoteDate &gt;= EDATE(E25, 12)),
AND('Category Mappings'!A25 = "2. Seed Capitalist - NOT related party/promoter", QuoteDate &gt;= EDATE(E25, 12))),
0,
IF(
OR(
'Category Mappings'!A25 = "1. Seed Capitalist - related party/promoter",
'Category Mappings'!A25 = "7. Employee incentives - related party/promoter",
AND('Category Mappings'!A25 = "2. Seed Capitalist - NOT related party/promoter", H25 / IPOPrice &lt; 0.8, QuoteDate &lt; EDATE(E25, 12))),
ROUNDUP(D25 - I25, 0),
"0")))," - ")</f>
        <v xml:space="preserve"> - </v>
      </c>
      <c r="K25" s="29" t="str">
        <f>IFERROR(
IF(
AND(
OR('Category Mappings'!A25 = "1. Seed Capitalist - related party/promoter",
'Category Mappings'!A25 = "3. Vendor - related party/promoter",
'Category Mappings'!A25 = "6. Professional advisor or consultant",
'Category Mappings'!A25 = "7. Employee incentives - related party/promoter"),
(J25 &gt; 0)),
"24m from quotation",
IF(
AND(
   OR(
          AND('Category Mappings'!A25 = "2. Seed Capitalist - NOT related party/promoter", J25 &gt; 0),
          AND('Category Mappings'!A25 = "4. Vendor - NOT related party/promoter", J25 &gt; 0),
          AND('Category Mappings'!A25 = "7A. Employee incentives - Not related party/promoter", J25 &gt; 0)),
EDATE(E25,12) &gt; EDATE(QuoteDate, 1)),
EDATE(E25,12),
"Escrow does not apply")),
"-")</f>
        <v>-</v>
      </c>
      <c r="L25" s="18"/>
      <c r="M25" s="2"/>
    </row>
    <row r="26" spans="1:13" x14ac:dyDescent="0.25">
      <c r="A26" s="24"/>
      <c r="B26" s="22"/>
      <c r="C26" s="18"/>
      <c r="D26" s="19"/>
      <c r="E26" s="25"/>
      <c r="F26" s="116"/>
      <c r="G26" s="115"/>
      <c r="H26" s="84">
        <f>IFERROR(
IF(OR(Shares[[#This Row],[Foreign Currency (FX)]] = "AUD", TRIM(Shares[[#This Row],[Foreign Currency (FX)]]) = ""), Shares[[#This Row],[Cash issue price per security]],
Shares[[#This Row],[Cash issue price per security]] / VLOOKUP(Shares[[#This Row],[Foreign Currency (FX)]], Input!$C$20:$D$21, 2, TRUE)),
" - ")</f>
        <v>0</v>
      </c>
      <c r="I26" s="28" t="str">
        <f>IFERROR(
IF(
OR(
AND('Category Mappings'!A26 = "2. Seed Capitalist - NOT related party/promoter", QuoteDate &gt; EDATE(E26, 12)),
AND('Category Mappings'!A26 = "2. Seed Capitalist - NOT related party/promoter", H26 / IPOPrice &gt;= 0.8),
AND('Category Mappings'!A26 = "4. Vendor - NOT related party/promoter", QuoteDate &gt; EDATE(E26, 12)),
('Category Mappings'!A26 = "7A. Employee incentives - Not related party/promoter"),
('Category Mappings'!A26 = "Not Applicable")),
D26,
IF(
OR(
'Category Mappings'!A26 = "1. Seed Capitalist - related party/promoter",
'Category Mappings'!A26 = "2. Seed Capitalist - NOT related party/promoter",
'Category Mappings'!A26 = "7. Employee incentives - related party/promoter"),
ROUNDDOWN(MIN(H26 / IPOPrice * D26, D26), 0),
0)
),
"-")</f>
        <v>-</v>
      </c>
      <c r="J26" s="28" t="str">
        <f>IFERROR(
IF(
OR(
'Category Mappings'!A26 = "3. Vendor - related party/promoter",
'Category Mappings'!A26 = "6. Professional advisor or consultant",
AND('Category Mappings'!A26 = "4. Vendor - NOT related party/promoter", QuoteDate &lt; EDATE(E26, 12))),
D26,
IF(
OR(
'Category Mappings'!A26 = "Not Applicable",
'Category Mappings'!A26 = "7A. Employee incentives - Not related party/promoter",
AND('Category Mappings'!A26 = "2. Seed Capitalist - NOT related party/promoter", H26 / IPOPrice &gt;= 0.8),
AND('Category Mappings'!A26 = "4. Vendor - NOT related party/promoter", QuoteDate &gt;= EDATE(E26, 12)),
AND('Category Mappings'!A26 = "2. Seed Capitalist - NOT related party/promoter", QuoteDate &gt;= EDATE(E26, 12))),
0,
IF(
OR(
'Category Mappings'!A26 = "1. Seed Capitalist - related party/promoter",
'Category Mappings'!A26 = "7. Employee incentives - related party/promoter",
AND('Category Mappings'!A26 = "2. Seed Capitalist - NOT related party/promoter", H26 / IPOPrice &lt; 0.8, QuoteDate &lt; EDATE(E26, 12))),
ROUNDUP(D26 - I26, 0),
"0")))," - ")</f>
        <v xml:space="preserve"> - </v>
      </c>
      <c r="K26" s="29" t="str">
        <f>IFERROR(
IF(
AND(
OR('Category Mappings'!A26 = "1. Seed Capitalist - related party/promoter",
'Category Mappings'!A26 = "3. Vendor - related party/promoter",
'Category Mappings'!A26 = "6. Professional advisor or consultant",
'Category Mappings'!A26 = "7. Employee incentives - related party/promoter"),
(J26 &gt; 0)),
"24m from quotation",
IF(
AND(
   OR(
          AND('Category Mappings'!A26 = "2. Seed Capitalist - NOT related party/promoter", J26 &gt; 0),
          AND('Category Mappings'!A26 = "4. Vendor - NOT related party/promoter", J26 &gt; 0),
          AND('Category Mappings'!A26 = "7A. Employee incentives - Not related party/promoter", J26 &gt; 0)),
EDATE(E26,12) &gt; EDATE(QuoteDate, 1)),
EDATE(E26,12),
"Escrow does not apply")),
"-")</f>
        <v>-</v>
      </c>
      <c r="L26" s="18"/>
      <c r="M26" s="2"/>
    </row>
    <row r="27" spans="1:13" x14ac:dyDescent="0.25">
      <c r="A27" s="24"/>
      <c r="B27" s="22"/>
      <c r="C27" s="18"/>
      <c r="D27" s="19"/>
      <c r="E27" s="25"/>
      <c r="F27" s="116"/>
      <c r="G27" s="115"/>
      <c r="H27" s="84">
        <f>IFERROR(
IF(OR(Shares[[#This Row],[Foreign Currency (FX)]] = "AUD", TRIM(Shares[[#This Row],[Foreign Currency (FX)]]) = ""), Shares[[#This Row],[Cash issue price per security]],
Shares[[#This Row],[Cash issue price per security]] / VLOOKUP(Shares[[#This Row],[Foreign Currency (FX)]], Input!$C$20:$D$21, 2, TRUE)),
" - ")</f>
        <v>0</v>
      </c>
      <c r="I27" s="28" t="str">
        <f>IFERROR(
IF(
OR(
AND('Category Mappings'!A27 = "2. Seed Capitalist - NOT related party/promoter", QuoteDate &gt; EDATE(E27, 12)),
AND('Category Mappings'!A27 = "2. Seed Capitalist - NOT related party/promoter", H27 / IPOPrice &gt;= 0.8),
AND('Category Mappings'!A27 = "4. Vendor - NOT related party/promoter", QuoteDate &gt; EDATE(E27, 12)),
('Category Mappings'!A27 = "7A. Employee incentives - Not related party/promoter"),
('Category Mappings'!A27 = "Not Applicable")),
D27,
IF(
OR(
'Category Mappings'!A27 = "1. Seed Capitalist - related party/promoter",
'Category Mappings'!A27 = "2. Seed Capitalist - NOT related party/promoter",
'Category Mappings'!A27 = "7. Employee incentives - related party/promoter"),
ROUNDDOWN(MIN(H27 / IPOPrice * D27, D27), 0),
0)
),
"-")</f>
        <v>-</v>
      </c>
      <c r="J27" s="28" t="str">
        <f>IFERROR(
IF(
OR(
'Category Mappings'!A27 = "3. Vendor - related party/promoter",
'Category Mappings'!A27 = "6. Professional advisor or consultant",
AND('Category Mappings'!A27 = "4. Vendor - NOT related party/promoter", QuoteDate &lt; EDATE(E27, 12))),
D27,
IF(
OR(
'Category Mappings'!A27 = "Not Applicable",
'Category Mappings'!A27 = "7A. Employee incentives - Not related party/promoter",
AND('Category Mappings'!A27 = "2. Seed Capitalist - NOT related party/promoter", H27 / IPOPrice &gt;= 0.8),
AND('Category Mappings'!A27 = "4. Vendor - NOT related party/promoter", QuoteDate &gt;= EDATE(E27, 12)),
AND('Category Mappings'!A27 = "2. Seed Capitalist - NOT related party/promoter", QuoteDate &gt;= EDATE(E27, 12))),
0,
IF(
OR(
'Category Mappings'!A27 = "1. Seed Capitalist - related party/promoter",
'Category Mappings'!A27 = "7. Employee incentives - related party/promoter",
AND('Category Mappings'!A27 = "2. Seed Capitalist - NOT related party/promoter", H27 / IPOPrice &lt; 0.8, QuoteDate &lt; EDATE(E27, 12))),
ROUNDUP(D27 - I27, 0),
"0")))," - ")</f>
        <v xml:space="preserve"> - </v>
      </c>
      <c r="K27" s="29" t="str">
        <f>IFERROR(
IF(
AND(
OR('Category Mappings'!A27 = "1. Seed Capitalist - related party/promoter",
'Category Mappings'!A27 = "3. Vendor - related party/promoter",
'Category Mappings'!A27 = "6. Professional advisor or consultant",
'Category Mappings'!A27 = "7. Employee incentives - related party/promoter"),
(J27 &gt; 0)),
"24m from quotation",
IF(
AND(
   OR(
          AND('Category Mappings'!A27 = "2. Seed Capitalist - NOT related party/promoter", J27 &gt; 0),
          AND('Category Mappings'!A27 = "4. Vendor - NOT related party/promoter", J27 &gt; 0),
          AND('Category Mappings'!A27 = "7A. Employee incentives - Not related party/promoter", J27 &gt; 0)),
EDATE(E27,12) &gt; EDATE(QuoteDate, 1)),
EDATE(E27,12),
"Escrow does not apply")),
"-")</f>
        <v>-</v>
      </c>
      <c r="L27" s="18"/>
      <c r="M27" s="2"/>
    </row>
    <row r="28" spans="1:13" x14ac:dyDescent="0.25">
      <c r="A28" s="24"/>
      <c r="B28" s="22"/>
      <c r="C28" s="18"/>
      <c r="D28" s="19"/>
      <c r="E28" s="25"/>
      <c r="F28" s="116"/>
      <c r="G28" s="115"/>
      <c r="H28" s="84">
        <f>IFERROR(
IF(OR(Shares[[#This Row],[Foreign Currency (FX)]] = "AUD", TRIM(Shares[[#This Row],[Foreign Currency (FX)]]) = ""), Shares[[#This Row],[Cash issue price per security]],
Shares[[#This Row],[Cash issue price per security]] / VLOOKUP(Shares[[#This Row],[Foreign Currency (FX)]], Input!$C$20:$D$21, 2, TRUE)),
" - ")</f>
        <v>0</v>
      </c>
      <c r="I28" s="28" t="str">
        <f>IFERROR(
IF(
OR(
AND('Category Mappings'!A28 = "2. Seed Capitalist - NOT related party/promoter", QuoteDate &gt; EDATE(E28, 12)),
AND('Category Mappings'!A28 = "2. Seed Capitalist - NOT related party/promoter", H28 / IPOPrice &gt;= 0.8),
AND('Category Mappings'!A28 = "4. Vendor - NOT related party/promoter", QuoteDate &gt; EDATE(E28, 12)),
('Category Mappings'!A28 = "7A. Employee incentives - Not related party/promoter"),
('Category Mappings'!A28 = "Not Applicable")),
D28,
IF(
OR(
'Category Mappings'!A28 = "1. Seed Capitalist - related party/promoter",
'Category Mappings'!A28 = "2. Seed Capitalist - NOT related party/promoter",
'Category Mappings'!A28 = "7. Employee incentives - related party/promoter"),
ROUNDDOWN(MIN(H28 / IPOPrice * D28, D28), 0),
0)
),
"-")</f>
        <v>-</v>
      </c>
      <c r="J28" s="28" t="str">
        <f>IFERROR(
IF(
OR(
'Category Mappings'!A28 = "3. Vendor - related party/promoter",
'Category Mappings'!A28 = "6. Professional advisor or consultant",
AND('Category Mappings'!A28 = "4. Vendor - NOT related party/promoter", QuoteDate &lt; EDATE(E28, 12))),
D28,
IF(
OR(
'Category Mappings'!A28 = "Not Applicable",
'Category Mappings'!A28 = "7A. Employee incentives - Not related party/promoter",
AND('Category Mappings'!A28 = "2. Seed Capitalist - NOT related party/promoter", H28 / IPOPrice &gt;= 0.8),
AND('Category Mappings'!A28 = "4. Vendor - NOT related party/promoter", QuoteDate &gt;= EDATE(E28, 12)),
AND('Category Mappings'!A28 = "2. Seed Capitalist - NOT related party/promoter", QuoteDate &gt;= EDATE(E28, 12))),
0,
IF(
OR(
'Category Mappings'!A28 = "1. Seed Capitalist - related party/promoter",
'Category Mappings'!A28 = "7. Employee incentives - related party/promoter",
AND('Category Mappings'!A28 = "2. Seed Capitalist - NOT related party/promoter", H28 / IPOPrice &lt; 0.8, QuoteDate &lt; EDATE(E28, 12))),
ROUNDUP(D28 - I28, 0),
"0")))," - ")</f>
        <v xml:space="preserve"> - </v>
      </c>
      <c r="K28" s="29" t="str">
        <f>IFERROR(
IF(
AND(
OR('Category Mappings'!A28 = "1. Seed Capitalist - related party/promoter",
'Category Mappings'!A28 = "3. Vendor - related party/promoter",
'Category Mappings'!A28 = "6. Professional advisor or consultant",
'Category Mappings'!A28 = "7. Employee incentives - related party/promoter"),
(J28 &gt; 0)),
"24m from quotation",
IF(
AND(
   OR(
          AND('Category Mappings'!A28 = "2. Seed Capitalist - NOT related party/promoter", J28 &gt; 0),
          AND('Category Mappings'!A28 = "4. Vendor - NOT related party/promoter", J28 &gt; 0),
          AND('Category Mappings'!A28 = "7A. Employee incentives - Not related party/promoter", J28 &gt; 0)),
EDATE(E28,12) &gt; EDATE(QuoteDate, 1)),
EDATE(E28,12),
"Escrow does not apply")),
"-")</f>
        <v>-</v>
      </c>
      <c r="L28" s="22"/>
      <c r="M28" s="2"/>
    </row>
    <row r="29" spans="1:13" x14ac:dyDescent="0.25">
      <c r="A29" s="24"/>
      <c r="B29" s="22"/>
      <c r="C29" s="18"/>
      <c r="D29" s="19"/>
      <c r="E29" s="25"/>
      <c r="F29" s="116"/>
      <c r="G29" s="115"/>
      <c r="H29" s="84">
        <f>IFERROR(
IF(OR(Shares[[#This Row],[Foreign Currency (FX)]] = "AUD", TRIM(Shares[[#This Row],[Foreign Currency (FX)]]) = ""), Shares[[#This Row],[Cash issue price per security]],
Shares[[#This Row],[Cash issue price per security]] / VLOOKUP(Shares[[#This Row],[Foreign Currency (FX)]], Input!$C$20:$D$21, 2, TRUE)),
" - ")</f>
        <v>0</v>
      </c>
      <c r="I29" s="28" t="str">
        <f>IFERROR(
IF(
OR(
AND('Category Mappings'!A29 = "2. Seed Capitalist - NOT related party/promoter", QuoteDate &gt; EDATE(E29, 12)),
AND('Category Mappings'!A29 = "2. Seed Capitalist - NOT related party/promoter", H29 / IPOPrice &gt;= 0.8),
AND('Category Mappings'!A29 = "4. Vendor - NOT related party/promoter", QuoteDate &gt; EDATE(E29, 12)),
('Category Mappings'!A29 = "7A. Employee incentives - Not related party/promoter"),
('Category Mappings'!A29 = "Not Applicable")),
D29,
IF(
OR(
'Category Mappings'!A29 = "1. Seed Capitalist - related party/promoter",
'Category Mappings'!A29 = "2. Seed Capitalist - NOT related party/promoter",
'Category Mappings'!A29 = "7. Employee incentives - related party/promoter"),
ROUNDDOWN(MIN(H29 / IPOPrice * D29, D29), 0),
0)
),
"-")</f>
        <v>-</v>
      </c>
      <c r="J29" s="28" t="str">
        <f>IFERROR(
IF(
OR(
'Category Mappings'!A29 = "3. Vendor - related party/promoter",
'Category Mappings'!A29 = "6. Professional advisor or consultant",
AND('Category Mappings'!A29 = "4. Vendor - NOT related party/promoter", QuoteDate &lt; EDATE(E29, 12))),
D29,
IF(
OR(
'Category Mappings'!A29 = "Not Applicable",
'Category Mappings'!A29 = "7A. Employee incentives - Not related party/promoter",
AND('Category Mappings'!A29 = "2. Seed Capitalist - NOT related party/promoter", H29 / IPOPrice &gt;= 0.8),
AND('Category Mappings'!A29 = "4. Vendor - NOT related party/promoter", QuoteDate &gt;= EDATE(E29, 12)),
AND('Category Mappings'!A29 = "2. Seed Capitalist - NOT related party/promoter", QuoteDate &gt;= EDATE(E29, 12))),
0,
IF(
OR(
'Category Mappings'!A29 = "1. Seed Capitalist - related party/promoter",
'Category Mappings'!A29 = "7. Employee incentives - related party/promoter",
AND('Category Mappings'!A29 = "2. Seed Capitalist - NOT related party/promoter", H29 / IPOPrice &lt; 0.8, QuoteDate &lt; EDATE(E29, 12))),
ROUNDUP(D29 - I29, 0),
"0")))," - ")</f>
        <v xml:space="preserve"> - </v>
      </c>
      <c r="K29" s="29" t="str">
        <f>IFERROR(
IF(
AND(
OR('Category Mappings'!A29 = "1. Seed Capitalist - related party/promoter",
'Category Mappings'!A29 = "3. Vendor - related party/promoter",
'Category Mappings'!A29 = "6. Professional advisor or consultant",
'Category Mappings'!A29 = "7. Employee incentives - related party/promoter"),
(J29 &gt; 0)),
"24m from quotation",
IF(
AND(
   OR(
          AND('Category Mappings'!A29 = "2. Seed Capitalist - NOT related party/promoter", J29 &gt; 0),
          AND('Category Mappings'!A29 = "4. Vendor - NOT related party/promoter", J29 &gt; 0),
          AND('Category Mappings'!A29 = "7A. Employee incentives - Not related party/promoter", J29 &gt; 0)),
EDATE(E29,12) &gt; EDATE(QuoteDate, 1)),
EDATE(E29,12),
"Escrow does not apply")),
"-")</f>
        <v>-</v>
      </c>
      <c r="L29" s="18"/>
      <c r="M29" s="2"/>
    </row>
    <row r="30" spans="1:13" x14ac:dyDescent="0.25">
      <c r="A30" s="24"/>
      <c r="B30" s="22"/>
      <c r="C30" s="18"/>
      <c r="D30" s="19"/>
      <c r="E30" s="25"/>
      <c r="F30" s="116"/>
      <c r="G30" s="115"/>
      <c r="H30" s="84">
        <f>IFERROR(
IF(OR(Shares[[#This Row],[Foreign Currency (FX)]] = "AUD", TRIM(Shares[[#This Row],[Foreign Currency (FX)]]) = ""), Shares[[#This Row],[Cash issue price per security]],
Shares[[#This Row],[Cash issue price per security]] / VLOOKUP(Shares[[#This Row],[Foreign Currency (FX)]], Input!$C$20:$D$21, 2, TRUE)),
" - ")</f>
        <v>0</v>
      </c>
      <c r="I30" s="28" t="str">
        <f>IFERROR(
IF(
OR(
AND('Category Mappings'!A30 = "2. Seed Capitalist - NOT related party/promoter", QuoteDate &gt; EDATE(E30, 12)),
AND('Category Mappings'!A30 = "2. Seed Capitalist - NOT related party/promoter", H30 / IPOPrice &gt;= 0.8),
AND('Category Mappings'!A30 = "4. Vendor - NOT related party/promoter", QuoteDate &gt; EDATE(E30, 12)),
('Category Mappings'!A30 = "7A. Employee incentives - Not related party/promoter"),
('Category Mappings'!A30 = "Not Applicable")),
D30,
IF(
OR(
'Category Mappings'!A30 = "1. Seed Capitalist - related party/promoter",
'Category Mappings'!A30 = "2. Seed Capitalist - NOT related party/promoter",
'Category Mappings'!A30 = "7. Employee incentives - related party/promoter"),
ROUNDDOWN(MIN(H30 / IPOPrice * D30, D30), 0),
0)
),
"-")</f>
        <v>-</v>
      </c>
      <c r="J30" s="28" t="str">
        <f>IFERROR(
IF(
OR(
'Category Mappings'!A30 = "3. Vendor - related party/promoter",
'Category Mappings'!A30 = "6. Professional advisor or consultant",
AND('Category Mappings'!A30 = "4. Vendor - NOT related party/promoter", QuoteDate &lt; EDATE(E30, 12))),
D30,
IF(
OR(
'Category Mappings'!A30 = "Not Applicable",
'Category Mappings'!A30 = "7A. Employee incentives - Not related party/promoter",
AND('Category Mappings'!A30 = "2. Seed Capitalist - NOT related party/promoter", H30 / IPOPrice &gt;= 0.8),
AND('Category Mappings'!A30 = "4. Vendor - NOT related party/promoter", QuoteDate &gt;= EDATE(E30, 12)),
AND('Category Mappings'!A30 = "2. Seed Capitalist - NOT related party/promoter", QuoteDate &gt;= EDATE(E30, 12))),
0,
IF(
OR(
'Category Mappings'!A30 = "1. Seed Capitalist - related party/promoter",
'Category Mappings'!A30 = "7. Employee incentives - related party/promoter",
AND('Category Mappings'!A30 = "2. Seed Capitalist - NOT related party/promoter", H30 / IPOPrice &lt; 0.8, QuoteDate &lt; EDATE(E30, 12))),
ROUNDUP(D30 - I30, 0),
"0")))," - ")</f>
        <v xml:space="preserve"> - </v>
      </c>
      <c r="K30" s="29" t="str">
        <f>IFERROR(
IF(
AND(
OR('Category Mappings'!A30 = "1. Seed Capitalist - related party/promoter",
'Category Mappings'!A30 = "3. Vendor - related party/promoter",
'Category Mappings'!A30 = "6. Professional advisor or consultant",
'Category Mappings'!A30 = "7. Employee incentives - related party/promoter"),
(J30 &gt; 0)),
"24m from quotation",
IF(
AND(
   OR(
          AND('Category Mappings'!A30 = "2. Seed Capitalist - NOT related party/promoter", J30 &gt; 0),
          AND('Category Mappings'!A30 = "4. Vendor - NOT related party/promoter", J30 &gt; 0),
          AND('Category Mappings'!A30 = "7A. Employee incentives - Not related party/promoter", J30 &gt; 0)),
EDATE(E30,12) &gt; EDATE(QuoteDate, 1)),
EDATE(E30,12),
"Escrow does not apply")),
"-")</f>
        <v>-</v>
      </c>
      <c r="L30" s="18"/>
      <c r="M30" s="2"/>
    </row>
    <row r="31" spans="1:13" x14ac:dyDescent="0.25">
      <c r="A31" s="24"/>
      <c r="B31" s="22"/>
      <c r="C31" s="18"/>
      <c r="D31" s="19"/>
      <c r="E31" s="25"/>
      <c r="F31" s="116"/>
      <c r="G31" s="115"/>
      <c r="H31" s="84">
        <f>IFERROR(
IF(OR(Shares[[#This Row],[Foreign Currency (FX)]] = "AUD", TRIM(Shares[[#This Row],[Foreign Currency (FX)]]) = ""), Shares[[#This Row],[Cash issue price per security]],
Shares[[#This Row],[Cash issue price per security]] / VLOOKUP(Shares[[#This Row],[Foreign Currency (FX)]], Input!$C$20:$D$21, 2, TRUE)),
" - ")</f>
        <v>0</v>
      </c>
      <c r="I31" s="28" t="str">
        <f>IFERROR(
IF(
OR(
AND('Category Mappings'!A31 = "2. Seed Capitalist - NOT related party/promoter", QuoteDate &gt; EDATE(E31, 12)),
AND('Category Mappings'!A31 = "2. Seed Capitalist - NOT related party/promoter", H31 / IPOPrice &gt;= 0.8),
AND('Category Mappings'!A31 = "4. Vendor - NOT related party/promoter", QuoteDate &gt; EDATE(E31, 12)),
('Category Mappings'!A31 = "7A. Employee incentives - Not related party/promoter"),
('Category Mappings'!A31 = "Not Applicable")),
D31,
IF(
OR(
'Category Mappings'!A31 = "1. Seed Capitalist - related party/promoter",
'Category Mappings'!A31 = "2. Seed Capitalist - NOT related party/promoter",
'Category Mappings'!A31 = "7. Employee incentives - related party/promoter"),
ROUNDDOWN(MIN(H31 / IPOPrice * D31, D31), 0),
0)
),
"-")</f>
        <v>-</v>
      </c>
      <c r="J31" s="28" t="str">
        <f>IFERROR(
IF(
OR(
'Category Mappings'!A31 = "3. Vendor - related party/promoter",
'Category Mappings'!A31 = "6. Professional advisor or consultant",
AND('Category Mappings'!A31 = "4. Vendor - NOT related party/promoter", QuoteDate &lt; EDATE(E31, 12))),
D31,
IF(
OR(
'Category Mappings'!A31 = "Not Applicable",
'Category Mappings'!A31 = "7A. Employee incentives - Not related party/promoter",
AND('Category Mappings'!A31 = "2. Seed Capitalist - NOT related party/promoter", H31 / IPOPrice &gt;= 0.8),
AND('Category Mappings'!A31 = "4. Vendor - NOT related party/promoter", QuoteDate &gt;= EDATE(E31, 12)),
AND('Category Mappings'!A31 = "2. Seed Capitalist - NOT related party/promoter", QuoteDate &gt;= EDATE(E31, 12))),
0,
IF(
OR(
'Category Mappings'!A31 = "1. Seed Capitalist - related party/promoter",
'Category Mappings'!A31 = "7. Employee incentives - related party/promoter",
AND('Category Mappings'!A31 = "2. Seed Capitalist - NOT related party/promoter", H31 / IPOPrice &lt; 0.8, QuoteDate &lt; EDATE(E31, 12))),
ROUNDUP(D31 - I31, 0),
"0")))," - ")</f>
        <v xml:space="preserve"> - </v>
      </c>
      <c r="K31" s="29" t="str">
        <f>IFERROR(
IF(
AND(
OR('Category Mappings'!A31 = "1. Seed Capitalist - related party/promoter",
'Category Mappings'!A31 = "3. Vendor - related party/promoter",
'Category Mappings'!A31 = "6. Professional advisor or consultant",
'Category Mappings'!A31 = "7. Employee incentives - related party/promoter"),
(J31 &gt; 0)),
"24m from quotation",
IF(
AND(
   OR(
          AND('Category Mappings'!A31 = "2. Seed Capitalist - NOT related party/promoter", J31 &gt; 0),
          AND('Category Mappings'!A31 = "4. Vendor - NOT related party/promoter", J31 &gt; 0),
          AND('Category Mappings'!A31 = "7A. Employee incentives - Not related party/promoter", J31 &gt; 0)),
EDATE(E31,12) &gt; EDATE(QuoteDate, 1)),
EDATE(E31,12),
"Escrow does not apply")),
"-")</f>
        <v>-</v>
      </c>
      <c r="L31" s="18"/>
      <c r="M31" s="2"/>
    </row>
    <row r="32" spans="1:13" x14ac:dyDescent="0.25">
      <c r="A32" s="24"/>
      <c r="B32" s="22"/>
      <c r="C32" s="18"/>
      <c r="D32" s="19"/>
      <c r="E32" s="25"/>
      <c r="F32" s="116"/>
      <c r="G32" s="115"/>
      <c r="H32" s="84">
        <f>IFERROR(
IF(OR(Shares[[#This Row],[Foreign Currency (FX)]] = "AUD", TRIM(Shares[[#This Row],[Foreign Currency (FX)]]) = ""), Shares[[#This Row],[Cash issue price per security]],
Shares[[#This Row],[Cash issue price per security]] / VLOOKUP(Shares[[#This Row],[Foreign Currency (FX)]], Input!$C$20:$D$21, 2, TRUE)),
" - ")</f>
        <v>0</v>
      </c>
      <c r="I32" s="28" t="str">
        <f>IFERROR(
IF(
OR(
AND('Category Mappings'!A32 = "2. Seed Capitalist - NOT related party/promoter", QuoteDate &gt; EDATE(E32, 12)),
AND('Category Mappings'!A32 = "2. Seed Capitalist - NOT related party/promoter", H32 / IPOPrice &gt;= 0.8),
AND('Category Mappings'!A32 = "4. Vendor - NOT related party/promoter", QuoteDate &gt; EDATE(E32, 12)),
('Category Mappings'!A32 = "7A. Employee incentives - Not related party/promoter"),
('Category Mappings'!A32 = "Not Applicable")),
D32,
IF(
OR(
'Category Mappings'!A32 = "1. Seed Capitalist - related party/promoter",
'Category Mappings'!A32 = "2. Seed Capitalist - NOT related party/promoter",
'Category Mappings'!A32 = "7. Employee incentives - related party/promoter"),
ROUNDDOWN(MIN(H32 / IPOPrice * D32, D32), 0),
0)
),
"-")</f>
        <v>-</v>
      </c>
      <c r="J32" s="28" t="str">
        <f>IFERROR(
IF(
OR(
'Category Mappings'!A32 = "3. Vendor - related party/promoter",
'Category Mappings'!A32 = "6. Professional advisor or consultant",
AND('Category Mappings'!A32 = "4. Vendor - NOT related party/promoter", QuoteDate &lt; EDATE(E32, 12))),
D32,
IF(
OR(
'Category Mappings'!A32 = "Not Applicable",
'Category Mappings'!A32 = "7A. Employee incentives - Not related party/promoter",
AND('Category Mappings'!A32 = "2. Seed Capitalist - NOT related party/promoter", H32 / IPOPrice &gt;= 0.8),
AND('Category Mappings'!A32 = "4. Vendor - NOT related party/promoter", QuoteDate &gt;= EDATE(E32, 12)),
AND('Category Mappings'!A32 = "2. Seed Capitalist - NOT related party/promoter", QuoteDate &gt;= EDATE(E32, 12))),
0,
IF(
OR(
'Category Mappings'!A32 = "1. Seed Capitalist - related party/promoter",
'Category Mappings'!A32 = "7. Employee incentives - related party/promoter",
AND('Category Mappings'!A32 = "2. Seed Capitalist - NOT related party/promoter", H32 / IPOPrice &lt; 0.8, QuoteDate &lt; EDATE(E32, 12))),
ROUNDUP(D32 - I32, 0),
"0")))," - ")</f>
        <v xml:space="preserve"> - </v>
      </c>
      <c r="K32" s="29" t="str">
        <f>IFERROR(
IF(
AND(
OR('Category Mappings'!A32 = "1. Seed Capitalist - related party/promoter",
'Category Mappings'!A32 = "3. Vendor - related party/promoter",
'Category Mappings'!A32 = "6. Professional advisor or consultant",
'Category Mappings'!A32 = "7. Employee incentives - related party/promoter"),
(J32 &gt; 0)),
"24m from quotation",
IF(
AND(
   OR(
          AND('Category Mappings'!A32 = "2. Seed Capitalist - NOT related party/promoter", J32 &gt; 0),
          AND('Category Mappings'!A32 = "4. Vendor - NOT related party/promoter", J32 &gt; 0),
          AND('Category Mappings'!A32 = "7A. Employee incentives - Not related party/promoter", J32 &gt; 0)),
EDATE(E32,12) &gt; EDATE(QuoteDate, 1)),
EDATE(E32,12),
"Escrow does not apply")),
"-")</f>
        <v>-</v>
      </c>
      <c r="L32" s="21"/>
      <c r="M32" s="2"/>
    </row>
    <row r="33" spans="1:13" x14ac:dyDescent="0.25">
      <c r="A33" s="24"/>
      <c r="B33" s="22"/>
      <c r="C33" s="18"/>
      <c r="D33" s="19"/>
      <c r="E33" s="25"/>
      <c r="F33" s="116"/>
      <c r="G33" s="115"/>
      <c r="H33" s="84">
        <f>IFERROR(
IF(OR(Shares[[#This Row],[Foreign Currency (FX)]] = "AUD", TRIM(Shares[[#This Row],[Foreign Currency (FX)]]) = ""), Shares[[#This Row],[Cash issue price per security]],
Shares[[#This Row],[Cash issue price per security]] / VLOOKUP(Shares[[#This Row],[Foreign Currency (FX)]], Input!$C$20:$D$21, 2, TRUE)),
" - ")</f>
        <v>0</v>
      </c>
      <c r="I33" s="28" t="str">
        <f>IFERROR(
IF(
OR(
AND('Category Mappings'!A33 = "2. Seed Capitalist - NOT related party/promoter", QuoteDate &gt; EDATE(E33, 12)),
AND('Category Mappings'!A33 = "2. Seed Capitalist - NOT related party/promoter", H33 / IPOPrice &gt;= 0.8),
AND('Category Mappings'!A33 = "4. Vendor - NOT related party/promoter", QuoteDate &gt; EDATE(E33, 12)),
('Category Mappings'!A33 = "7A. Employee incentives - Not related party/promoter"),
('Category Mappings'!A33 = "Not Applicable")),
D33,
IF(
OR(
'Category Mappings'!A33 = "1. Seed Capitalist - related party/promoter",
'Category Mappings'!A33 = "2. Seed Capitalist - NOT related party/promoter",
'Category Mappings'!A33 = "7. Employee incentives - related party/promoter"),
ROUNDDOWN(MIN(H33 / IPOPrice * D33, D33), 0),
0)
),
"-")</f>
        <v>-</v>
      </c>
      <c r="J33" s="28" t="str">
        <f>IFERROR(
IF(
OR(
'Category Mappings'!A33 = "3. Vendor - related party/promoter",
'Category Mappings'!A33 = "6. Professional advisor or consultant",
AND('Category Mappings'!A33 = "4. Vendor - NOT related party/promoter", QuoteDate &lt; EDATE(E33, 12))),
D33,
IF(
OR(
'Category Mappings'!A33 = "Not Applicable",
'Category Mappings'!A33 = "7A. Employee incentives - Not related party/promoter",
AND('Category Mappings'!A33 = "2. Seed Capitalist - NOT related party/promoter", H33 / IPOPrice &gt;= 0.8),
AND('Category Mappings'!A33 = "4. Vendor - NOT related party/promoter", QuoteDate &gt;= EDATE(E33, 12)),
AND('Category Mappings'!A33 = "2. Seed Capitalist - NOT related party/promoter", QuoteDate &gt;= EDATE(E33, 12))),
0,
IF(
OR(
'Category Mappings'!A33 = "1. Seed Capitalist - related party/promoter",
'Category Mappings'!A33 = "7. Employee incentives - related party/promoter",
AND('Category Mappings'!A33 = "2. Seed Capitalist - NOT related party/promoter", H33 / IPOPrice &lt; 0.8, QuoteDate &lt; EDATE(E33, 12))),
ROUNDUP(D33 - I33, 0),
"0")))," - ")</f>
        <v xml:space="preserve"> - </v>
      </c>
      <c r="K33" s="29" t="str">
        <f>IFERROR(
IF(
AND(
OR('Category Mappings'!A33 = "1. Seed Capitalist - related party/promoter",
'Category Mappings'!A33 = "3. Vendor - related party/promoter",
'Category Mappings'!A33 = "6. Professional advisor or consultant",
'Category Mappings'!A33 = "7. Employee incentives - related party/promoter"),
(J33 &gt; 0)),
"24m from quotation",
IF(
AND(
   OR(
          AND('Category Mappings'!A33 = "2. Seed Capitalist - NOT related party/promoter", J33 &gt; 0),
          AND('Category Mappings'!A33 = "4. Vendor - NOT related party/promoter", J33 &gt; 0),
          AND('Category Mappings'!A33 = "7A. Employee incentives - Not related party/promoter", J33 &gt; 0)),
EDATE(E33,12) &gt; EDATE(QuoteDate, 1)),
EDATE(E33,12),
"Escrow does not apply")),
"-")</f>
        <v>-</v>
      </c>
      <c r="L33" s="18"/>
      <c r="M33" s="2"/>
    </row>
    <row r="34" spans="1:13" x14ac:dyDescent="0.25">
      <c r="A34" s="24"/>
      <c r="B34" s="22"/>
      <c r="C34" s="18"/>
      <c r="D34" s="19"/>
      <c r="E34" s="25"/>
      <c r="F34" s="116"/>
      <c r="G34" s="115"/>
      <c r="H34" s="84">
        <f>IFERROR(
IF(OR(Shares[[#This Row],[Foreign Currency (FX)]] = "AUD", TRIM(Shares[[#This Row],[Foreign Currency (FX)]]) = ""), Shares[[#This Row],[Cash issue price per security]],
Shares[[#This Row],[Cash issue price per security]] / VLOOKUP(Shares[[#This Row],[Foreign Currency (FX)]], Input!$C$20:$D$21, 2, TRUE)),
" - ")</f>
        <v>0</v>
      </c>
      <c r="I34" s="28" t="str">
        <f>IFERROR(
IF(
OR(
AND('Category Mappings'!A34 = "2. Seed Capitalist - NOT related party/promoter", QuoteDate &gt; EDATE(E34, 12)),
AND('Category Mappings'!A34 = "2. Seed Capitalist - NOT related party/promoter", H34 / IPOPrice &gt;= 0.8),
AND('Category Mappings'!A34 = "4. Vendor - NOT related party/promoter", QuoteDate &gt; EDATE(E34, 12)),
('Category Mappings'!A34 = "7A. Employee incentives - Not related party/promoter"),
('Category Mappings'!A34 = "Not Applicable")),
D34,
IF(
OR(
'Category Mappings'!A34 = "1. Seed Capitalist - related party/promoter",
'Category Mappings'!A34 = "2. Seed Capitalist - NOT related party/promoter",
'Category Mappings'!A34 = "7. Employee incentives - related party/promoter"),
ROUNDDOWN(MIN(H34 / IPOPrice * D34, D34), 0),
0)
),
"-")</f>
        <v>-</v>
      </c>
      <c r="J34" s="28" t="str">
        <f>IFERROR(
IF(
OR(
'Category Mappings'!A34 = "3. Vendor - related party/promoter",
'Category Mappings'!A34 = "6. Professional advisor or consultant",
AND('Category Mappings'!A34 = "4. Vendor - NOT related party/promoter", QuoteDate &lt; EDATE(E34, 12))),
D34,
IF(
OR(
'Category Mappings'!A34 = "Not Applicable",
'Category Mappings'!A34 = "7A. Employee incentives - Not related party/promoter",
AND('Category Mappings'!A34 = "2. Seed Capitalist - NOT related party/promoter", H34 / IPOPrice &gt;= 0.8),
AND('Category Mappings'!A34 = "4. Vendor - NOT related party/promoter", QuoteDate &gt;= EDATE(E34, 12)),
AND('Category Mappings'!A34 = "2. Seed Capitalist - NOT related party/promoter", QuoteDate &gt;= EDATE(E34, 12))),
0,
IF(
OR(
'Category Mappings'!A34 = "1. Seed Capitalist - related party/promoter",
'Category Mappings'!A34 = "7. Employee incentives - related party/promoter",
AND('Category Mappings'!A34 = "2. Seed Capitalist - NOT related party/promoter", H34 / IPOPrice &lt; 0.8, QuoteDate &lt; EDATE(E34, 12))),
ROUNDUP(D34 - I34, 0),
"0")))," - ")</f>
        <v xml:space="preserve"> - </v>
      </c>
      <c r="K34" s="29" t="str">
        <f>IFERROR(
IF(
AND(
OR('Category Mappings'!A34 = "1. Seed Capitalist - related party/promoter",
'Category Mappings'!A34 = "3. Vendor - related party/promoter",
'Category Mappings'!A34 = "6. Professional advisor or consultant",
'Category Mappings'!A34 = "7. Employee incentives - related party/promoter"),
(J34 &gt; 0)),
"24m from quotation",
IF(
AND(
   OR(
          AND('Category Mappings'!A34 = "2. Seed Capitalist - NOT related party/promoter", J34 &gt; 0),
          AND('Category Mappings'!A34 = "4. Vendor - NOT related party/promoter", J34 &gt; 0),
          AND('Category Mappings'!A34 = "7A. Employee incentives - Not related party/promoter", J34 &gt; 0)),
EDATE(E34,12) &gt; EDATE(QuoteDate, 1)),
EDATE(E34,12),
"Escrow does not apply")),
"-")</f>
        <v>-</v>
      </c>
      <c r="L34" s="18"/>
      <c r="M34" s="2"/>
    </row>
    <row r="35" spans="1:13" x14ac:dyDescent="0.25">
      <c r="A35" s="26"/>
      <c r="B35" s="18"/>
      <c r="C35" s="18"/>
      <c r="D35" s="19"/>
      <c r="E35" s="20"/>
      <c r="F35" s="83"/>
      <c r="G35" s="115"/>
      <c r="H35" s="84">
        <f>IFERROR(
IF(OR(Shares[[#This Row],[Foreign Currency (FX)]] = "AUD", TRIM(Shares[[#This Row],[Foreign Currency (FX)]]) = ""), Shares[[#This Row],[Cash issue price per security]],
Shares[[#This Row],[Cash issue price per security]] / VLOOKUP(Shares[[#This Row],[Foreign Currency (FX)]], Input!$C$20:$D$21, 2, TRUE)),
" - ")</f>
        <v>0</v>
      </c>
      <c r="I35" s="28" t="str">
        <f>IFERROR(
IF(
OR(
AND('Category Mappings'!A35 = "2. Seed Capitalist - NOT related party/promoter", QuoteDate &gt; EDATE(E35, 12)),
AND('Category Mappings'!A35 = "2. Seed Capitalist - NOT related party/promoter", H35 / IPOPrice &gt;= 0.8),
AND('Category Mappings'!A35 = "4. Vendor - NOT related party/promoter", QuoteDate &gt; EDATE(E35, 12)),
('Category Mappings'!A35 = "7A. Employee incentives - Not related party/promoter"),
('Category Mappings'!A35 = "Not Applicable")),
D35,
IF(
OR(
'Category Mappings'!A35 = "1. Seed Capitalist - related party/promoter",
'Category Mappings'!A35 = "2. Seed Capitalist - NOT related party/promoter",
'Category Mappings'!A35 = "7. Employee incentives - related party/promoter"),
ROUNDDOWN(MIN(H35 / IPOPrice * D35, D35), 0),
0)
),
"-")</f>
        <v>-</v>
      </c>
      <c r="J35" s="28" t="str">
        <f>IFERROR(
IF(
OR(
'Category Mappings'!A35 = "3. Vendor - related party/promoter",
'Category Mappings'!A35 = "6. Professional advisor or consultant",
AND('Category Mappings'!A35 = "4. Vendor - NOT related party/promoter", QuoteDate &lt; EDATE(E35, 12))),
D35,
IF(
OR(
'Category Mappings'!A35 = "Not Applicable",
'Category Mappings'!A35 = "7A. Employee incentives - Not related party/promoter",
AND('Category Mappings'!A35 = "2. Seed Capitalist - NOT related party/promoter", H35 / IPOPrice &gt;= 0.8),
AND('Category Mappings'!A35 = "4. Vendor - NOT related party/promoter", QuoteDate &gt;= EDATE(E35, 12)),
AND('Category Mappings'!A35 = "2. Seed Capitalist - NOT related party/promoter", QuoteDate &gt;= EDATE(E35, 12))),
0,
IF(
OR(
'Category Mappings'!A35 = "1. Seed Capitalist - related party/promoter",
'Category Mappings'!A35 = "7. Employee incentives - related party/promoter",
AND('Category Mappings'!A35 = "2. Seed Capitalist - NOT related party/promoter", H35 / IPOPrice &lt; 0.8, QuoteDate &lt; EDATE(E35, 12))),
ROUNDUP(D35 - I35, 0),
"0")))," - ")</f>
        <v xml:space="preserve"> - </v>
      </c>
      <c r="K35" s="29" t="str">
        <f>IFERROR(
IF(
AND(
OR('Category Mappings'!A35 = "1. Seed Capitalist - related party/promoter",
'Category Mappings'!A35 = "3. Vendor - related party/promoter",
'Category Mappings'!A35 = "6. Professional advisor or consultant",
'Category Mappings'!A35 = "7. Employee incentives - related party/promoter"),
(J35 &gt; 0)),
"24m from quotation",
IF(
AND(
   OR(
          AND('Category Mappings'!A35 = "2. Seed Capitalist - NOT related party/promoter", J35 &gt; 0),
          AND('Category Mappings'!A35 = "4. Vendor - NOT related party/promoter", J35 &gt; 0),
          AND('Category Mappings'!A35 = "7A. Employee incentives - Not related party/promoter", J35 &gt; 0)),
EDATE(E35,12) &gt; EDATE(QuoteDate, 1)),
EDATE(E35,12),
"Escrow does not apply")),
"-")</f>
        <v>-</v>
      </c>
      <c r="L35" s="18"/>
      <c r="M35" s="2"/>
    </row>
    <row r="36" spans="1:13" x14ac:dyDescent="0.25">
      <c r="A36" s="26"/>
      <c r="B36" s="18"/>
      <c r="C36" s="18"/>
      <c r="D36" s="19"/>
      <c r="E36" s="20"/>
      <c r="F36" s="83"/>
      <c r="G36" s="115"/>
      <c r="H36" s="84">
        <f>IFERROR(
IF(OR(Shares[[#This Row],[Foreign Currency (FX)]] = "AUD", TRIM(Shares[[#This Row],[Foreign Currency (FX)]]) = ""), Shares[[#This Row],[Cash issue price per security]],
Shares[[#This Row],[Cash issue price per security]] / VLOOKUP(Shares[[#This Row],[Foreign Currency (FX)]], Input!$C$20:$D$21, 2, TRUE)),
" - ")</f>
        <v>0</v>
      </c>
      <c r="I36" s="28" t="str">
        <f>IFERROR(
IF(
OR(
AND('Category Mappings'!A36 = "2. Seed Capitalist - NOT related party/promoter", QuoteDate &gt; EDATE(E36, 12)),
AND('Category Mappings'!A36 = "2. Seed Capitalist - NOT related party/promoter", H36 / IPOPrice &gt;= 0.8),
AND('Category Mappings'!A36 = "4. Vendor - NOT related party/promoter", QuoteDate &gt; EDATE(E36, 12)),
('Category Mappings'!A36 = "7A. Employee incentives - Not related party/promoter"),
('Category Mappings'!A36 = "Not Applicable")),
D36,
IF(
OR(
'Category Mappings'!A36 = "1. Seed Capitalist - related party/promoter",
'Category Mappings'!A36 = "2. Seed Capitalist - NOT related party/promoter",
'Category Mappings'!A36 = "7. Employee incentives - related party/promoter"),
ROUNDDOWN(MIN(H36 / IPOPrice * D36, D36), 0),
0)
),
"-")</f>
        <v>-</v>
      </c>
      <c r="J36" s="28" t="str">
        <f>IFERROR(
IF(
OR(
'Category Mappings'!A36 = "3. Vendor - related party/promoter",
'Category Mappings'!A36 = "6. Professional advisor or consultant",
AND('Category Mappings'!A36 = "4. Vendor - NOT related party/promoter", QuoteDate &lt; EDATE(E36, 12))),
D36,
IF(
OR(
'Category Mappings'!A36 = "Not Applicable",
'Category Mappings'!A36 = "7A. Employee incentives - Not related party/promoter",
AND('Category Mappings'!A36 = "2. Seed Capitalist - NOT related party/promoter", H36 / IPOPrice &gt;= 0.8),
AND('Category Mappings'!A36 = "4. Vendor - NOT related party/promoter", QuoteDate &gt;= EDATE(E36, 12)),
AND('Category Mappings'!A36 = "2. Seed Capitalist - NOT related party/promoter", QuoteDate &gt;= EDATE(E36, 12))),
0,
IF(
OR(
'Category Mappings'!A36 = "1. Seed Capitalist - related party/promoter",
'Category Mappings'!A36 = "7. Employee incentives - related party/promoter",
AND('Category Mappings'!A36 = "2. Seed Capitalist - NOT related party/promoter", H36 / IPOPrice &lt; 0.8, QuoteDate &lt; EDATE(E36, 12))),
ROUNDUP(D36 - I36, 0),
"0")))," - ")</f>
        <v xml:space="preserve"> - </v>
      </c>
      <c r="K36" s="29" t="str">
        <f>IFERROR(
IF(
AND(
OR('Category Mappings'!A36 = "1. Seed Capitalist - related party/promoter",
'Category Mappings'!A36 = "3. Vendor - related party/promoter",
'Category Mappings'!A36 = "6. Professional advisor or consultant",
'Category Mappings'!A36 = "7. Employee incentives - related party/promoter"),
(J36 &gt; 0)),
"24m from quotation",
IF(
AND(
   OR(
          AND('Category Mappings'!A36 = "2. Seed Capitalist - NOT related party/promoter", J36 &gt; 0),
          AND('Category Mappings'!A36 = "4. Vendor - NOT related party/promoter", J36 &gt; 0),
          AND('Category Mappings'!A36 = "7A. Employee incentives - Not related party/promoter", J36 &gt; 0)),
EDATE(E36,12) &gt; EDATE(QuoteDate, 1)),
EDATE(E36,12),
"Escrow does not apply")),
"-")</f>
        <v>-</v>
      </c>
      <c r="L36" s="18"/>
      <c r="M36" s="2"/>
    </row>
    <row r="37" spans="1:13" x14ac:dyDescent="0.25">
      <c r="A37" s="26"/>
      <c r="B37" s="18"/>
      <c r="C37" s="18"/>
      <c r="D37" s="19"/>
      <c r="E37" s="20"/>
      <c r="F37" s="83"/>
      <c r="G37" s="115"/>
      <c r="H37" s="84">
        <f>IFERROR(
IF(OR(Shares[[#This Row],[Foreign Currency (FX)]] = "AUD", TRIM(Shares[[#This Row],[Foreign Currency (FX)]]) = ""), Shares[[#This Row],[Cash issue price per security]],
Shares[[#This Row],[Cash issue price per security]] / VLOOKUP(Shares[[#This Row],[Foreign Currency (FX)]], Input!$C$20:$D$21, 2, TRUE)),
" - ")</f>
        <v>0</v>
      </c>
      <c r="I37" s="28" t="str">
        <f>IFERROR(
IF(
OR(
AND('Category Mappings'!A37 = "2. Seed Capitalist - NOT related party/promoter", QuoteDate &gt; EDATE(E37, 12)),
AND('Category Mappings'!A37 = "2. Seed Capitalist - NOT related party/promoter", H37 / IPOPrice &gt;= 0.8),
AND('Category Mappings'!A37 = "4. Vendor - NOT related party/promoter", QuoteDate &gt; EDATE(E37, 12)),
('Category Mappings'!A37 = "7A. Employee incentives - Not related party/promoter"),
('Category Mappings'!A37 = "Not Applicable")),
D37,
IF(
OR(
'Category Mappings'!A37 = "1. Seed Capitalist - related party/promoter",
'Category Mappings'!A37 = "2. Seed Capitalist - NOT related party/promoter",
'Category Mappings'!A37 = "7. Employee incentives - related party/promoter"),
ROUNDDOWN(MIN(H37 / IPOPrice * D37, D37), 0),
0)
),
"-")</f>
        <v>-</v>
      </c>
      <c r="J37" s="28" t="str">
        <f>IFERROR(
IF(
OR(
'Category Mappings'!A37 = "3. Vendor - related party/promoter",
'Category Mappings'!A37 = "6. Professional advisor or consultant",
AND('Category Mappings'!A37 = "4. Vendor - NOT related party/promoter", QuoteDate &lt; EDATE(E37, 12))),
D37,
IF(
OR(
'Category Mappings'!A37 = "Not Applicable",
'Category Mappings'!A37 = "7A. Employee incentives - Not related party/promoter",
AND('Category Mappings'!A37 = "2. Seed Capitalist - NOT related party/promoter", H37 / IPOPrice &gt;= 0.8),
AND('Category Mappings'!A37 = "4. Vendor - NOT related party/promoter", QuoteDate &gt;= EDATE(E37, 12)),
AND('Category Mappings'!A37 = "2. Seed Capitalist - NOT related party/promoter", QuoteDate &gt;= EDATE(E37, 12))),
0,
IF(
OR(
'Category Mappings'!A37 = "1. Seed Capitalist - related party/promoter",
'Category Mappings'!A37 = "7. Employee incentives - related party/promoter",
AND('Category Mappings'!A37 = "2. Seed Capitalist - NOT related party/promoter", H37 / IPOPrice &lt; 0.8, QuoteDate &lt; EDATE(E37, 12))),
ROUNDUP(D37 - I37, 0),
"0")))," - ")</f>
        <v xml:space="preserve"> - </v>
      </c>
      <c r="K37" s="29" t="str">
        <f>IFERROR(
IF(
AND(
OR('Category Mappings'!A37 = "1. Seed Capitalist - related party/promoter",
'Category Mappings'!A37 = "3. Vendor - related party/promoter",
'Category Mappings'!A37 = "6. Professional advisor or consultant",
'Category Mappings'!A37 = "7. Employee incentives - related party/promoter"),
(J37 &gt; 0)),
"24m from quotation",
IF(
AND(
   OR(
          AND('Category Mappings'!A37 = "2. Seed Capitalist - NOT related party/promoter", J37 &gt; 0),
          AND('Category Mappings'!A37 = "4. Vendor - NOT related party/promoter", J37 &gt; 0),
          AND('Category Mappings'!A37 = "7A. Employee incentives - Not related party/promoter", J37 &gt; 0)),
EDATE(E37,12) &gt; EDATE(QuoteDate, 1)),
EDATE(E37,12),
"Escrow does not apply")),
"-")</f>
        <v>-</v>
      </c>
      <c r="L37" s="18"/>
      <c r="M37" s="2"/>
    </row>
    <row r="38" spans="1:13" x14ac:dyDescent="0.25">
      <c r="A38" s="26"/>
      <c r="B38" s="18"/>
      <c r="C38" s="18"/>
      <c r="D38" s="19"/>
      <c r="E38" s="20"/>
      <c r="F38" s="83"/>
      <c r="G38" s="115"/>
      <c r="H38" s="84">
        <f>IFERROR(
IF(OR(Shares[[#This Row],[Foreign Currency (FX)]] = "AUD", TRIM(Shares[[#This Row],[Foreign Currency (FX)]]) = ""), Shares[[#This Row],[Cash issue price per security]],
Shares[[#This Row],[Cash issue price per security]] / VLOOKUP(Shares[[#This Row],[Foreign Currency (FX)]], Input!$C$20:$D$21, 2, TRUE)),
" - ")</f>
        <v>0</v>
      </c>
      <c r="I38" s="28" t="str">
        <f>IFERROR(
IF(
OR(
AND('Category Mappings'!A38 = "2. Seed Capitalist - NOT related party/promoter", QuoteDate &gt; EDATE(E38, 12)),
AND('Category Mappings'!A38 = "2. Seed Capitalist - NOT related party/promoter", H38 / IPOPrice &gt;= 0.8),
AND('Category Mappings'!A38 = "4. Vendor - NOT related party/promoter", QuoteDate &gt; EDATE(E38, 12)),
('Category Mappings'!A38 = "7A. Employee incentives - Not related party/promoter"),
('Category Mappings'!A38 = "Not Applicable")),
D38,
IF(
OR(
'Category Mappings'!A38 = "1. Seed Capitalist - related party/promoter",
'Category Mappings'!A38 = "2. Seed Capitalist - NOT related party/promoter",
'Category Mappings'!A38 = "7. Employee incentives - related party/promoter"),
ROUNDDOWN(MIN(H38 / IPOPrice * D38, D38), 0),
0)
),
"-")</f>
        <v>-</v>
      </c>
      <c r="J38" s="28" t="str">
        <f>IFERROR(
IF(
OR(
'Category Mappings'!A38 = "3. Vendor - related party/promoter",
'Category Mappings'!A38 = "6. Professional advisor or consultant",
AND('Category Mappings'!A38 = "4. Vendor - NOT related party/promoter", QuoteDate &lt; EDATE(E38, 12))),
D38,
IF(
OR(
'Category Mappings'!A38 = "Not Applicable",
'Category Mappings'!A38 = "7A. Employee incentives - Not related party/promoter",
AND('Category Mappings'!A38 = "2. Seed Capitalist - NOT related party/promoter", H38 / IPOPrice &gt;= 0.8),
AND('Category Mappings'!A38 = "4. Vendor - NOT related party/promoter", QuoteDate &gt;= EDATE(E38, 12)),
AND('Category Mappings'!A38 = "2. Seed Capitalist - NOT related party/promoter", QuoteDate &gt;= EDATE(E38, 12))),
0,
IF(
OR(
'Category Mappings'!A38 = "1. Seed Capitalist - related party/promoter",
'Category Mappings'!A38 = "7. Employee incentives - related party/promoter",
AND('Category Mappings'!A38 = "2. Seed Capitalist - NOT related party/promoter", H38 / IPOPrice &lt; 0.8, QuoteDate &lt; EDATE(E38, 12))),
ROUNDUP(D38 - I38, 0),
"0")))," - ")</f>
        <v xml:space="preserve"> - </v>
      </c>
      <c r="K38" s="29" t="str">
        <f>IFERROR(
IF(
AND(
OR('Category Mappings'!A38 = "1. Seed Capitalist - related party/promoter",
'Category Mappings'!A38 = "3. Vendor - related party/promoter",
'Category Mappings'!A38 = "6. Professional advisor or consultant",
'Category Mappings'!A38 = "7. Employee incentives - related party/promoter"),
(J38 &gt; 0)),
"24m from quotation",
IF(
AND(
   OR(
          AND('Category Mappings'!A38 = "2. Seed Capitalist - NOT related party/promoter", J38 &gt; 0),
          AND('Category Mappings'!A38 = "4. Vendor - NOT related party/promoter", J38 &gt; 0),
          AND('Category Mappings'!A38 = "7A. Employee incentives - Not related party/promoter", J38 &gt; 0)),
EDATE(E38,12) &gt; EDATE(QuoteDate, 1)),
EDATE(E38,12),
"Escrow does not apply")),
"-")</f>
        <v>-</v>
      </c>
      <c r="L38" s="18"/>
      <c r="M38" s="2"/>
    </row>
    <row r="39" spans="1:13" x14ac:dyDescent="0.25">
      <c r="A39" s="26"/>
      <c r="B39" s="18"/>
      <c r="C39" s="18"/>
      <c r="D39" s="19"/>
      <c r="E39" s="20"/>
      <c r="F39" s="83"/>
      <c r="G39" s="115"/>
      <c r="H39" s="84">
        <f>IFERROR(
IF(OR(Shares[[#This Row],[Foreign Currency (FX)]] = "AUD", TRIM(Shares[[#This Row],[Foreign Currency (FX)]]) = ""), Shares[[#This Row],[Cash issue price per security]],
Shares[[#This Row],[Cash issue price per security]] / VLOOKUP(Shares[[#This Row],[Foreign Currency (FX)]], Input!$C$20:$D$21, 2, TRUE)),
" - ")</f>
        <v>0</v>
      </c>
      <c r="I39" s="28" t="str">
        <f>IFERROR(
IF(
OR(
AND('Category Mappings'!A39 = "2. Seed Capitalist - NOT related party/promoter", QuoteDate &gt; EDATE(E39, 12)),
AND('Category Mappings'!A39 = "2. Seed Capitalist - NOT related party/promoter", H39 / IPOPrice &gt;= 0.8),
AND('Category Mappings'!A39 = "4. Vendor - NOT related party/promoter", QuoteDate &gt; EDATE(E39, 12)),
('Category Mappings'!A39 = "7A. Employee incentives - Not related party/promoter"),
('Category Mappings'!A39 = "Not Applicable")),
D39,
IF(
OR(
'Category Mappings'!A39 = "1. Seed Capitalist - related party/promoter",
'Category Mappings'!A39 = "2. Seed Capitalist - NOT related party/promoter",
'Category Mappings'!A39 = "7. Employee incentives - related party/promoter"),
ROUNDDOWN(MIN(H39 / IPOPrice * D39, D39), 0),
0)
),
"-")</f>
        <v>-</v>
      </c>
      <c r="J39" s="28" t="str">
        <f>IFERROR(
IF(
OR(
'Category Mappings'!A39 = "3. Vendor - related party/promoter",
'Category Mappings'!A39 = "6. Professional advisor or consultant",
AND('Category Mappings'!A39 = "4. Vendor - NOT related party/promoter", QuoteDate &lt; EDATE(E39, 12))),
D39,
IF(
OR(
'Category Mappings'!A39 = "Not Applicable",
'Category Mappings'!A39 = "7A. Employee incentives - Not related party/promoter",
AND('Category Mappings'!A39 = "2. Seed Capitalist - NOT related party/promoter", H39 / IPOPrice &gt;= 0.8),
AND('Category Mappings'!A39 = "4. Vendor - NOT related party/promoter", QuoteDate &gt;= EDATE(E39, 12)),
AND('Category Mappings'!A39 = "2. Seed Capitalist - NOT related party/promoter", QuoteDate &gt;= EDATE(E39, 12))),
0,
IF(
OR(
'Category Mappings'!A39 = "1. Seed Capitalist - related party/promoter",
'Category Mappings'!A39 = "7. Employee incentives - related party/promoter",
AND('Category Mappings'!A39 = "2. Seed Capitalist - NOT related party/promoter", H39 / IPOPrice &lt; 0.8, QuoteDate &lt; EDATE(E39, 12))),
ROUNDUP(D39 - I39, 0),
"0")))," - ")</f>
        <v xml:space="preserve"> - </v>
      </c>
      <c r="K39" s="29" t="str">
        <f>IFERROR(
IF(
AND(
OR('Category Mappings'!A39 = "1. Seed Capitalist - related party/promoter",
'Category Mappings'!A39 = "3. Vendor - related party/promoter",
'Category Mappings'!A39 = "6. Professional advisor or consultant",
'Category Mappings'!A39 = "7. Employee incentives - related party/promoter"),
(J39 &gt; 0)),
"24m from quotation",
IF(
AND(
   OR(
          AND('Category Mappings'!A39 = "2. Seed Capitalist - NOT related party/promoter", J39 &gt; 0),
          AND('Category Mappings'!A39 = "4. Vendor - NOT related party/promoter", J39 &gt; 0),
          AND('Category Mappings'!A39 = "7A. Employee incentives - Not related party/promoter", J39 &gt; 0)),
EDATE(E39,12) &gt; EDATE(QuoteDate, 1)),
EDATE(E39,12),
"Escrow does not apply")),
"-")</f>
        <v>-</v>
      </c>
      <c r="L39" s="18"/>
      <c r="M39" s="2"/>
    </row>
    <row r="40" spans="1:13" x14ac:dyDescent="0.25">
      <c r="A40" s="26"/>
      <c r="B40" s="18"/>
      <c r="C40" s="18"/>
      <c r="D40" s="19"/>
      <c r="E40" s="20"/>
      <c r="F40" s="83"/>
      <c r="G40" s="115"/>
      <c r="H40" s="84">
        <f>IFERROR(
IF(OR(Shares[[#This Row],[Foreign Currency (FX)]] = "AUD", TRIM(Shares[[#This Row],[Foreign Currency (FX)]]) = ""), Shares[[#This Row],[Cash issue price per security]],
Shares[[#This Row],[Cash issue price per security]] / VLOOKUP(Shares[[#This Row],[Foreign Currency (FX)]], Input!$C$20:$D$21, 2, TRUE)),
" - ")</f>
        <v>0</v>
      </c>
      <c r="I40" s="28" t="str">
        <f>IFERROR(
IF(
OR(
AND('Category Mappings'!A40 = "2. Seed Capitalist - NOT related party/promoter", QuoteDate &gt; EDATE(E40, 12)),
AND('Category Mappings'!A40 = "2. Seed Capitalist - NOT related party/promoter", H40 / IPOPrice &gt;= 0.8),
AND('Category Mappings'!A40 = "4. Vendor - NOT related party/promoter", QuoteDate &gt; EDATE(E40, 12)),
('Category Mappings'!A40 = "7A. Employee incentives - Not related party/promoter"),
('Category Mappings'!A40 = "Not Applicable")),
D40,
IF(
OR(
'Category Mappings'!A40 = "1. Seed Capitalist - related party/promoter",
'Category Mappings'!A40 = "2. Seed Capitalist - NOT related party/promoter",
'Category Mappings'!A40 = "7. Employee incentives - related party/promoter"),
ROUNDDOWN(MIN(H40 / IPOPrice * D40, D40), 0),
0)
),
"-")</f>
        <v>-</v>
      </c>
      <c r="J40" s="28" t="str">
        <f>IFERROR(
IF(
OR(
'Category Mappings'!A40 = "3. Vendor - related party/promoter",
'Category Mappings'!A40 = "6. Professional advisor or consultant",
AND('Category Mappings'!A40 = "4. Vendor - NOT related party/promoter", QuoteDate &lt; EDATE(E40, 12))),
D40,
IF(
OR(
'Category Mappings'!A40 = "Not Applicable",
'Category Mappings'!A40 = "7A. Employee incentives - Not related party/promoter",
AND('Category Mappings'!A40 = "2. Seed Capitalist - NOT related party/promoter", H40 / IPOPrice &gt;= 0.8),
AND('Category Mappings'!A40 = "4. Vendor - NOT related party/promoter", QuoteDate &gt;= EDATE(E40, 12)),
AND('Category Mappings'!A40 = "2. Seed Capitalist - NOT related party/promoter", QuoteDate &gt;= EDATE(E40, 12))),
0,
IF(
OR(
'Category Mappings'!A40 = "1. Seed Capitalist - related party/promoter",
'Category Mappings'!A40 = "7. Employee incentives - related party/promoter",
AND('Category Mappings'!A40 = "2. Seed Capitalist - NOT related party/promoter", H40 / IPOPrice &lt; 0.8, QuoteDate &lt; EDATE(E40, 12))),
ROUNDUP(D40 - I40, 0),
"0")))," - ")</f>
        <v xml:space="preserve"> - </v>
      </c>
      <c r="K40" s="29" t="str">
        <f>IFERROR(
IF(
AND(
OR('Category Mappings'!A40 = "1. Seed Capitalist - related party/promoter",
'Category Mappings'!A40 = "3. Vendor - related party/promoter",
'Category Mappings'!A40 = "6. Professional advisor or consultant",
'Category Mappings'!A40 = "7. Employee incentives - related party/promoter"),
(J40 &gt; 0)),
"24m from quotation",
IF(
AND(
   OR(
          AND('Category Mappings'!A40 = "2. Seed Capitalist - NOT related party/promoter", J40 &gt; 0),
          AND('Category Mappings'!A40 = "4. Vendor - NOT related party/promoter", J40 &gt; 0),
          AND('Category Mappings'!A40 = "7A. Employee incentives - Not related party/promoter", J40 &gt; 0)),
EDATE(E40,12) &gt; EDATE(QuoteDate, 1)),
EDATE(E40,12),
"Escrow does not apply")),
"-")</f>
        <v>-</v>
      </c>
      <c r="L40" s="18"/>
      <c r="M40" s="2"/>
    </row>
    <row r="41" spans="1:13" x14ac:dyDescent="0.25">
      <c r="A41" s="26"/>
      <c r="B41" s="18"/>
      <c r="C41" s="18"/>
      <c r="D41" s="19"/>
      <c r="E41" s="20"/>
      <c r="F41" s="83"/>
      <c r="G41" s="115"/>
      <c r="H41" s="84">
        <f>IFERROR(
IF(OR(Shares[[#This Row],[Foreign Currency (FX)]] = "AUD", TRIM(Shares[[#This Row],[Foreign Currency (FX)]]) = ""), Shares[[#This Row],[Cash issue price per security]],
Shares[[#This Row],[Cash issue price per security]] / VLOOKUP(Shares[[#This Row],[Foreign Currency (FX)]], Input!$C$20:$D$21, 2, TRUE)),
" - ")</f>
        <v>0</v>
      </c>
      <c r="I41" s="28" t="str">
        <f>IFERROR(
IF(
OR(
AND('Category Mappings'!A41 = "2. Seed Capitalist - NOT related party/promoter", QuoteDate &gt; EDATE(E41, 12)),
AND('Category Mappings'!A41 = "2. Seed Capitalist - NOT related party/promoter", H41 / IPOPrice &gt;= 0.8),
AND('Category Mappings'!A41 = "4. Vendor - NOT related party/promoter", QuoteDate &gt; EDATE(E41, 12)),
('Category Mappings'!A41 = "7A. Employee incentives - Not related party/promoter"),
('Category Mappings'!A41 = "Not Applicable")),
D41,
IF(
OR(
'Category Mappings'!A41 = "1. Seed Capitalist - related party/promoter",
'Category Mappings'!A41 = "2. Seed Capitalist - NOT related party/promoter",
'Category Mappings'!A41 = "7. Employee incentives - related party/promoter"),
ROUNDDOWN(MIN(H41 / IPOPrice * D41, D41), 0),
0)
),
"-")</f>
        <v>-</v>
      </c>
      <c r="J41" s="28" t="str">
        <f>IFERROR(
IF(
OR(
'Category Mappings'!A41 = "3. Vendor - related party/promoter",
'Category Mappings'!A41 = "6. Professional advisor or consultant",
AND('Category Mappings'!A41 = "4. Vendor - NOT related party/promoter", QuoteDate &lt; EDATE(E41, 12))),
D41,
IF(
OR(
'Category Mappings'!A41 = "Not Applicable",
'Category Mappings'!A41 = "7A. Employee incentives - Not related party/promoter",
AND('Category Mappings'!A41 = "2. Seed Capitalist - NOT related party/promoter", H41 / IPOPrice &gt;= 0.8),
AND('Category Mappings'!A41 = "4. Vendor - NOT related party/promoter", QuoteDate &gt;= EDATE(E41, 12)),
AND('Category Mappings'!A41 = "2. Seed Capitalist - NOT related party/promoter", QuoteDate &gt;= EDATE(E41, 12))),
0,
IF(
OR(
'Category Mappings'!A41 = "1. Seed Capitalist - related party/promoter",
'Category Mappings'!A41 = "7. Employee incentives - related party/promoter",
AND('Category Mappings'!A41 = "2. Seed Capitalist - NOT related party/promoter", H41 / IPOPrice &lt; 0.8, QuoteDate &lt; EDATE(E41, 12))),
ROUNDUP(D41 - I41, 0),
"0")))," - ")</f>
        <v xml:space="preserve"> - </v>
      </c>
      <c r="K41" s="29" t="str">
        <f>IFERROR(
IF(
AND(
OR('Category Mappings'!A41 = "1. Seed Capitalist - related party/promoter",
'Category Mappings'!A41 = "3. Vendor - related party/promoter",
'Category Mappings'!A41 = "6. Professional advisor or consultant",
'Category Mappings'!A41 = "7. Employee incentives - related party/promoter"),
(J41 &gt; 0)),
"24m from quotation",
IF(
AND(
   OR(
          AND('Category Mappings'!A41 = "2. Seed Capitalist - NOT related party/promoter", J41 &gt; 0),
          AND('Category Mappings'!A41 = "4. Vendor - NOT related party/promoter", J41 &gt; 0),
          AND('Category Mappings'!A41 = "7A. Employee incentives - Not related party/promoter", J41 &gt; 0)),
EDATE(E41,12) &gt; EDATE(QuoteDate, 1)),
EDATE(E41,12),
"Escrow does not apply")),
"-")</f>
        <v>-</v>
      </c>
      <c r="L41" s="18"/>
      <c r="M41" s="2"/>
    </row>
    <row r="42" spans="1:13" x14ac:dyDescent="0.25">
      <c r="A42" s="26"/>
      <c r="B42" s="18"/>
      <c r="C42" s="18"/>
      <c r="D42" s="19"/>
      <c r="E42" s="20"/>
      <c r="F42" s="83"/>
      <c r="G42" s="115"/>
      <c r="H42" s="84">
        <f>IFERROR(
IF(OR(Shares[[#This Row],[Foreign Currency (FX)]] = "AUD", TRIM(Shares[[#This Row],[Foreign Currency (FX)]]) = ""), Shares[[#This Row],[Cash issue price per security]],
Shares[[#This Row],[Cash issue price per security]] / VLOOKUP(Shares[[#This Row],[Foreign Currency (FX)]], Input!$C$20:$D$21, 2, TRUE)),
" - ")</f>
        <v>0</v>
      </c>
      <c r="I42" s="28" t="str">
        <f>IFERROR(
IF(
OR(
AND('Category Mappings'!A42 = "2. Seed Capitalist - NOT related party/promoter", QuoteDate &gt; EDATE(E42, 12)),
AND('Category Mappings'!A42 = "2. Seed Capitalist - NOT related party/promoter", H42 / IPOPrice &gt;= 0.8),
AND('Category Mappings'!A42 = "4. Vendor - NOT related party/promoter", QuoteDate &gt; EDATE(E42, 12)),
('Category Mappings'!A42 = "7A. Employee incentives - Not related party/promoter"),
('Category Mappings'!A42 = "Not Applicable")),
D42,
IF(
OR(
'Category Mappings'!A42 = "1. Seed Capitalist - related party/promoter",
'Category Mappings'!A42 = "2. Seed Capitalist - NOT related party/promoter",
'Category Mappings'!A42 = "7. Employee incentives - related party/promoter"),
ROUNDDOWN(MIN(H42 / IPOPrice * D42, D42), 0),
0)
),
"-")</f>
        <v>-</v>
      </c>
      <c r="J42" s="28" t="str">
        <f>IFERROR(
IF(
OR(
'Category Mappings'!A42 = "3. Vendor - related party/promoter",
'Category Mappings'!A42 = "6. Professional advisor or consultant",
AND('Category Mappings'!A42 = "4. Vendor - NOT related party/promoter", QuoteDate &lt; EDATE(E42, 12))),
D42,
IF(
OR(
'Category Mappings'!A42 = "Not Applicable",
'Category Mappings'!A42 = "7A. Employee incentives - Not related party/promoter",
AND('Category Mappings'!A42 = "2. Seed Capitalist - NOT related party/promoter", H42 / IPOPrice &gt;= 0.8),
AND('Category Mappings'!A42 = "4. Vendor - NOT related party/promoter", QuoteDate &gt;= EDATE(E42, 12)),
AND('Category Mappings'!A42 = "2. Seed Capitalist - NOT related party/promoter", QuoteDate &gt;= EDATE(E42, 12))),
0,
IF(
OR(
'Category Mappings'!A42 = "1. Seed Capitalist - related party/promoter",
'Category Mappings'!A42 = "7. Employee incentives - related party/promoter",
AND('Category Mappings'!A42 = "2. Seed Capitalist - NOT related party/promoter", H42 / IPOPrice &lt; 0.8, QuoteDate &lt; EDATE(E42, 12))),
ROUNDUP(D42 - I42, 0),
"0")))," - ")</f>
        <v xml:space="preserve"> - </v>
      </c>
      <c r="K42" s="29" t="str">
        <f>IFERROR(
IF(
AND(
OR('Category Mappings'!A42 = "1. Seed Capitalist - related party/promoter",
'Category Mappings'!A42 = "3. Vendor - related party/promoter",
'Category Mappings'!A42 = "6. Professional advisor or consultant",
'Category Mappings'!A42 = "7. Employee incentives - related party/promoter"),
(J42 &gt; 0)),
"24m from quotation",
IF(
AND(
   OR(
          AND('Category Mappings'!A42 = "2. Seed Capitalist - NOT related party/promoter", J42 &gt; 0),
          AND('Category Mappings'!A42 = "4. Vendor - NOT related party/promoter", J42 &gt; 0),
          AND('Category Mappings'!A42 = "7A. Employee incentives - Not related party/promoter", J42 &gt; 0)),
EDATE(E42,12) &gt; EDATE(QuoteDate, 1)),
EDATE(E42,12),
"Escrow does not apply")),
"-")</f>
        <v>-</v>
      </c>
      <c r="L42" s="18"/>
      <c r="M42" s="2"/>
    </row>
    <row r="43" spans="1:13" x14ac:dyDescent="0.25">
      <c r="A43" s="26"/>
      <c r="B43" s="18"/>
      <c r="C43" s="18"/>
      <c r="D43" s="19"/>
      <c r="E43" s="20"/>
      <c r="F43" s="83"/>
      <c r="G43" s="115"/>
      <c r="H43" s="84">
        <f>IFERROR(
IF(OR(Shares[[#This Row],[Foreign Currency (FX)]] = "AUD", TRIM(Shares[[#This Row],[Foreign Currency (FX)]]) = ""), Shares[[#This Row],[Cash issue price per security]],
Shares[[#This Row],[Cash issue price per security]] / VLOOKUP(Shares[[#This Row],[Foreign Currency (FX)]], Input!$C$20:$D$21, 2, TRUE)),
" - ")</f>
        <v>0</v>
      </c>
      <c r="I43" s="28" t="str">
        <f>IFERROR(
IF(
OR(
AND('Category Mappings'!A43 = "2. Seed Capitalist - NOT related party/promoter", QuoteDate &gt; EDATE(E43, 12)),
AND('Category Mappings'!A43 = "2. Seed Capitalist - NOT related party/promoter", H43 / IPOPrice &gt;= 0.8),
AND('Category Mappings'!A43 = "4. Vendor - NOT related party/promoter", QuoteDate &gt; EDATE(E43, 12)),
('Category Mappings'!A43 = "7A. Employee incentives - Not related party/promoter"),
('Category Mappings'!A43 = "Not Applicable")),
D43,
IF(
OR(
'Category Mappings'!A43 = "1. Seed Capitalist - related party/promoter",
'Category Mappings'!A43 = "2. Seed Capitalist - NOT related party/promoter",
'Category Mappings'!A43 = "7. Employee incentives - related party/promoter"),
ROUNDDOWN(MIN(H43 / IPOPrice * D43, D43), 0),
0)
),
"-")</f>
        <v>-</v>
      </c>
      <c r="J43" s="28" t="str">
        <f>IFERROR(
IF(
OR(
'Category Mappings'!A43 = "3. Vendor - related party/promoter",
'Category Mappings'!A43 = "6. Professional advisor or consultant",
AND('Category Mappings'!A43 = "4. Vendor - NOT related party/promoter", QuoteDate &lt; EDATE(E43, 12))),
D43,
IF(
OR(
'Category Mappings'!A43 = "Not Applicable",
'Category Mappings'!A43 = "7A. Employee incentives - Not related party/promoter",
AND('Category Mappings'!A43 = "2. Seed Capitalist - NOT related party/promoter", H43 / IPOPrice &gt;= 0.8),
AND('Category Mappings'!A43 = "4. Vendor - NOT related party/promoter", QuoteDate &gt;= EDATE(E43, 12)),
AND('Category Mappings'!A43 = "2. Seed Capitalist - NOT related party/promoter", QuoteDate &gt;= EDATE(E43, 12))),
0,
IF(
OR(
'Category Mappings'!A43 = "1. Seed Capitalist - related party/promoter",
'Category Mappings'!A43 = "7. Employee incentives - related party/promoter",
AND('Category Mappings'!A43 = "2. Seed Capitalist - NOT related party/promoter", H43 / IPOPrice &lt; 0.8, QuoteDate &lt; EDATE(E43, 12))),
ROUNDUP(D43 - I43, 0),
"0")))," - ")</f>
        <v xml:space="preserve"> - </v>
      </c>
      <c r="K43" s="29" t="str">
        <f>IFERROR(
IF(
AND(
OR('Category Mappings'!A43 = "1. Seed Capitalist - related party/promoter",
'Category Mappings'!A43 = "3. Vendor - related party/promoter",
'Category Mappings'!A43 = "6. Professional advisor or consultant",
'Category Mappings'!A43 = "7. Employee incentives - related party/promoter"),
(J43 &gt; 0)),
"24m from quotation",
IF(
AND(
   OR(
          AND('Category Mappings'!A43 = "2. Seed Capitalist - NOT related party/promoter", J43 &gt; 0),
          AND('Category Mappings'!A43 = "4. Vendor - NOT related party/promoter", J43 &gt; 0),
          AND('Category Mappings'!A43 = "7A. Employee incentives - Not related party/promoter", J43 &gt; 0)),
EDATE(E43,12) &gt; EDATE(QuoteDate, 1)),
EDATE(E43,12),
"Escrow does not apply")),
"-")</f>
        <v>-</v>
      </c>
      <c r="L43" s="18"/>
      <c r="M43" s="2"/>
    </row>
    <row r="44" spans="1:13" x14ac:dyDescent="0.25">
      <c r="A44" s="26"/>
      <c r="B44" s="18"/>
      <c r="C44" s="18"/>
      <c r="D44" s="19"/>
      <c r="E44" s="20"/>
      <c r="F44" s="83"/>
      <c r="G44" s="115"/>
      <c r="H44" s="84">
        <f>IFERROR(
IF(OR(Shares[[#This Row],[Foreign Currency (FX)]] = "AUD", TRIM(Shares[[#This Row],[Foreign Currency (FX)]]) = ""), Shares[[#This Row],[Cash issue price per security]],
Shares[[#This Row],[Cash issue price per security]] / VLOOKUP(Shares[[#This Row],[Foreign Currency (FX)]], Input!$C$20:$D$21, 2, TRUE)),
" - ")</f>
        <v>0</v>
      </c>
      <c r="I44" s="28" t="str">
        <f>IFERROR(
IF(
OR(
AND('Category Mappings'!A44 = "2. Seed Capitalist - NOT related party/promoter", QuoteDate &gt; EDATE(E44, 12)),
AND('Category Mappings'!A44 = "2. Seed Capitalist - NOT related party/promoter", H44 / IPOPrice &gt;= 0.8),
AND('Category Mappings'!A44 = "4. Vendor - NOT related party/promoter", QuoteDate &gt; EDATE(E44, 12)),
('Category Mappings'!A44 = "7A. Employee incentives - Not related party/promoter"),
('Category Mappings'!A44 = "Not Applicable")),
D44,
IF(
OR(
'Category Mappings'!A44 = "1. Seed Capitalist - related party/promoter",
'Category Mappings'!A44 = "2. Seed Capitalist - NOT related party/promoter",
'Category Mappings'!A44 = "7. Employee incentives - related party/promoter"),
ROUNDDOWN(MIN(H44 / IPOPrice * D44, D44), 0),
0)
),
"-")</f>
        <v>-</v>
      </c>
      <c r="J44" s="28" t="str">
        <f>IFERROR(
IF(
OR(
'Category Mappings'!A44 = "3. Vendor - related party/promoter",
'Category Mappings'!A44 = "6. Professional advisor or consultant",
AND('Category Mappings'!A44 = "4. Vendor - NOT related party/promoter", QuoteDate &lt; EDATE(E44, 12))),
D44,
IF(
OR(
'Category Mappings'!A44 = "Not Applicable",
'Category Mappings'!A44 = "7A. Employee incentives - Not related party/promoter",
AND('Category Mappings'!A44 = "2. Seed Capitalist - NOT related party/promoter", H44 / IPOPrice &gt;= 0.8),
AND('Category Mappings'!A44 = "4. Vendor - NOT related party/promoter", QuoteDate &gt;= EDATE(E44, 12)),
AND('Category Mappings'!A44 = "2. Seed Capitalist - NOT related party/promoter", QuoteDate &gt;= EDATE(E44, 12))),
0,
IF(
OR(
'Category Mappings'!A44 = "1. Seed Capitalist - related party/promoter",
'Category Mappings'!A44 = "7. Employee incentives - related party/promoter",
AND('Category Mappings'!A44 = "2. Seed Capitalist - NOT related party/promoter", H44 / IPOPrice &lt; 0.8, QuoteDate &lt; EDATE(E44, 12))),
ROUNDUP(D44 - I44, 0),
"0")))," - ")</f>
        <v xml:space="preserve"> - </v>
      </c>
      <c r="K44" s="29" t="str">
        <f>IFERROR(
IF(
AND(
OR('Category Mappings'!A44 = "1. Seed Capitalist - related party/promoter",
'Category Mappings'!A44 = "3. Vendor - related party/promoter",
'Category Mappings'!A44 = "6. Professional advisor or consultant",
'Category Mappings'!A44 = "7. Employee incentives - related party/promoter"),
(J44 &gt; 0)),
"24m from quotation",
IF(
AND(
   OR(
          AND('Category Mappings'!A44 = "2. Seed Capitalist - NOT related party/promoter", J44 &gt; 0),
          AND('Category Mappings'!A44 = "4. Vendor - NOT related party/promoter", J44 &gt; 0),
          AND('Category Mappings'!A44 = "7A. Employee incentives - Not related party/promoter", J44 &gt; 0)),
EDATE(E44,12) &gt; EDATE(QuoteDate, 1)),
EDATE(E44,12),
"Escrow does not apply")),
"-")</f>
        <v>-</v>
      </c>
      <c r="L44" s="18"/>
      <c r="M44" s="2"/>
    </row>
    <row r="45" spans="1:13" x14ac:dyDescent="0.25">
      <c r="A45" s="26"/>
      <c r="B45" s="18"/>
      <c r="C45" s="18"/>
      <c r="D45" s="19"/>
      <c r="E45" s="20"/>
      <c r="F45" s="83"/>
      <c r="G45" s="115"/>
      <c r="H45" s="84">
        <f>IFERROR(
IF(OR(Shares[[#This Row],[Foreign Currency (FX)]] = "AUD", TRIM(Shares[[#This Row],[Foreign Currency (FX)]]) = ""), Shares[[#This Row],[Cash issue price per security]],
Shares[[#This Row],[Cash issue price per security]] / VLOOKUP(Shares[[#This Row],[Foreign Currency (FX)]], Input!$C$20:$D$21, 2, TRUE)),
" - ")</f>
        <v>0</v>
      </c>
      <c r="I45" s="28" t="str">
        <f>IFERROR(
IF(
OR(
AND('Category Mappings'!A45 = "2. Seed Capitalist - NOT related party/promoter", QuoteDate &gt; EDATE(E45, 12)),
AND('Category Mappings'!A45 = "2. Seed Capitalist - NOT related party/promoter", H45 / IPOPrice &gt;= 0.8),
AND('Category Mappings'!A45 = "4. Vendor - NOT related party/promoter", QuoteDate &gt; EDATE(E45, 12)),
('Category Mappings'!A45 = "7A. Employee incentives - Not related party/promoter"),
('Category Mappings'!A45 = "Not Applicable")),
D45,
IF(
OR(
'Category Mappings'!A45 = "1. Seed Capitalist - related party/promoter",
'Category Mappings'!A45 = "2. Seed Capitalist - NOT related party/promoter",
'Category Mappings'!A45 = "7. Employee incentives - related party/promoter"),
ROUNDDOWN(MIN(H45 / IPOPrice * D45, D45), 0),
0)
),
"-")</f>
        <v>-</v>
      </c>
      <c r="J45" s="28" t="str">
        <f>IFERROR(
IF(
OR(
'Category Mappings'!A45 = "3. Vendor - related party/promoter",
'Category Mappings'!A45 = "6. Professional advisor or consultant",
AND('Category Mappings'!A45 = "4. Vendor - NOT related party/promoter", QuoteDate &lt; EDATE(E45, 12))),
D45,
IF(
OR(
'Category Mappings'!A45 = "Not Applicable",
'Category Mappings'!A45 = "7A. Employee incentives - Not related party/promoter",
AND('Category Mappings'!A45 = "2. Seed Capitalist - NOT related party/promoter", H45 / IPOPrice &gt;= 0.8),
AND('Category Mappings'!A45 = "4. Vendor - NOT related party/promoter", QuoteDate &gt;= EDATE(E45, 12)),
AND('Category Mappings'!A45 = "2. Seed Capitalist - NOT related party/promoter", QuoteDate &gt;= EDATE(E45, 12))),
0,
IF(
OR(
'Category Mappings'!A45 = "1. Seed Capitalist - related party/promoter",
'Category Mappings'!A45 = "7. Employee incentives - related party/promoter",
AND('Category Mappings'!A45 = "2. Seed Capitalist - NOT related party/promoter", H45 / IPOPrice &lt; 0.8, QuoteDate &lt; EDATE(E45, 12))),
ROUNDUP(D45 - I45, 0),
"0")))," - ")</f>
        <v xml:space="preserve"> - </v>
      </c>
      <c r="K45" s="29" t="str">
        <f>IFERROR(
IF(
AND(
OR('Category Mappings'!A45 = "1. Seed Capitalist - related party/promoter",
'Category Mappings'!A45 = "3. Vendor - related party/promoter",
'Category Mappings'!A45 = "6. Professional advisor or consultant",
'Category Mappings'!A45 = "7. Employee incentives - related party/promoter"),
(J45 &gt; 0)),
"24m from quotation",
IF(
AND(
   OR(
          AND('Category Mappings'!A45 = "2. Seed Capitalist - NOT related party/promoter", J45 &gt; 0),
          AND('Category Mappings'!A45 = "4. Vendor - NOT related party/promoter", J45 &gt; 0),
          AND('Category Mappings'!A45 = "7A. Employee incentives - Not related party/promoter", J45 &gt; 0)),
EDATE(E45,12) &gt; EDATE(QuoteDate, 1)),
EDATE(E45,12),
"Escrow does not apply")),
"-")</f>
        <v>-</v>
      </c>
      <c r="L45" s="18"/>
      <c r="M45" s="2"/>
    </row>
    <row r="46" spans="1:13" x14ac:dyDescent="0.25">
      <c r="A46" s="26"/>
      <c r="B46" s="18"/>
      <c r="C46" s="18"/>
      <c r="D46" s="19"/>
      <c r="E46" s="20"/>
      <c r="F46" s="83"/>
      <c r="G46" s="115"/>
      <c r="H46" s="84">
        <f>IFERROR(
IF(OR(Shares[[#This Row],[Foreign Currency (FX)]] = "AUD", TRIM(Shares[[#This Row],[Foreign Currency (FX)]]) = ""), Shares[[#This Row],[Cash issue price per security]],
Shares[[#This Row],[Cash issue price per security]] / VLOOKUP(Shares[[#This Row],[Foreign Currency (FX)]], Input!$C$20:$D$21, 2, TRUE)),
" - ")</f>
        <v>0</v>
      </c>
      <c r="I46" s="28" t="str">
        <f>IFERROR(
IF(
OR(
AND('Category Mappings'!A46 = "2. Seed Capitalist - NOT related party/promoter", QuoteDate &gt; EDATE(E46, 12)),
AND('Category Mappings'!A46 = "2. Seed Capitalist - NOT related party/promoter", H46 / IPOPrice &gt;= 0.8),
AND('Category Mappings'!A46 = "4. Vendor - NOT related party/promoter", QuoteDate &gt; EDATE(E46, 12)),
('Category Mappings'!A46 = "7A. Employee incentives - Not related party/promoter"),
('Category Mappings'!A46 = "Not Applicable")),
D46,
IF(
OR(
'Category Mappings'!A46 = "1. Seed Capitalist - related party/promoter",
'Category Mappings'!A46 = "2. Seed Capitalist - NOT related party/promoter",
'Category Mappings'!A46 = "7. Employee incentives - related party/promoter"),
ROUNDDOWN(MIN(H46 / IPOPrice * D46, D46), 0),
0)
),
"-")</f>
        <v>-</v>
      </c>
      <c r="J46" s="28" t="str">
        <f>IFERROR(
IF(
OR(
'Category Mappings'!A46 = "3. Vendor - related party/promoter",
'Category Mappings'!A46 = "6. Professional advisor or consultant",
AND('Category Mappings'!A46 = "4. Vendor - NOT related party/promoter", QuoteDate &lt; EDATE(E46, 12))),
D46,
IF(
OR(
'Category Mappings'!A46 = "Not Applicable",
'Category Mappings'!A46 = "7A. Employee incentives - Not related party/promoter",
AND('Category Mappings'!A46 = "2. Seed Capitalist - NOT related party/promoter", H46 / IPOPrice &gt;= 0.8),
AND('Category Mappings'!A46 = "4. Vendor - NOT related party/promoter", QuoteDate &gt;= EDATE(E46, 12)),
AND('Category Mappings'!A46 = "2. Seed Capitalist - NOT related party/promoter", QuoteDate &gt;= EDATE(E46, 12))),
0,
IF(
OR(
'Category Mappings'!A46 = "1. Seed Capitalist - related party/promoter",
'Category Mappings'!A46 = "7. Employee incentives - related party/promoter",
AND('Category Mappings'!A46 = "2. Seed Capitalist - NOT related party/promoter", H46 / IPOPrice &lt; 0.8, QuoteDate &lt; EDATE(E46, 12))),
ROUNDUP(D46 - I46, 0),
"0")))," - ")</f>
        <v xml:space="preserve"> - </v>
      </c>
      <c r="K46" s="29" t="str">
        <f>IFERROR(
IF(
AND(
OR('Category Mappings'!A46 = "1. Seed Capitalist - related party/promoter",
'Category Mappings'!A46 = "3. Vendor - related party/promoter",
'Category Mappings'!A46 = "6. Professional advisor or consultant",
'Category Mappings'!A46 = "7. Employee incentives - related party/promoter"),
(J46 &gt; 0)),
"24m from quotation",
IF(
AND(
   OR(
          AND('Category Mappings'!A46 = "2. Seed Capitalist - NOT related party/promoter", J46 &gt; 0),
          AND('Category Mappings'!A46 = "4. Vendor - NOT related party/promoter", J46 &gt; 0),
          AND('Category Mappings'!A46 = "7A. Employee incentives - Not related party/promoter", J46 &gt; 0)),
EDATE(E46,12) &gt; EDATE(QuoteDate, 1)),
EDATE(E46,12),
"Escrow does not apply")),
"-")</f>
        <v>-</v>
      </c>
      <c r="L46" s="18"/>
      <c r="M46" s="2"/>
    </row>
    <row r="47" spans="1:13" x14ac:dyDescent="0.25">
      <c r="A47" s="26"/>
      <c r="B47" s="18"/>
      <c r="C47" s="18"/>
      <c r="D47" s="19"/>
      <c r="E47" s="20"/>
      <c r="F47" s="83"/>
      <c r="G47" s="115"/>
      <c r="H47" s="84">
        <f>IFERROR(
IF(OR(Shares[[#This Row],[Foreign Currency (FX)]] = "AUD", TRIM(Shares[[#This Row],[Foreign Currency (FX)]]) = ""), Shares[[#This Row],[Cash issue price per security]],
Shares[[#This Row],[Cash issue price per security]] / VLOOKUP(Shares[[#This Row],[Foreign Currency (FX)]], Input!$C$20:$D$21, 2, TRUE)),
" - ")</f>
        <v>0</v>
      </c>
      <c r="I47" s="28" t="str">
        <f>IFERROR(
IF(
OR(
AND('Category Mappings'!A47 = "2. Seed Capitalist - NOT related party/promoter", QuoteDate &gt; EDATE(E47, 12)),
AND('Category Mappings'!A47 = "2. Seed Capitalist - NOT related party/promoter", H47 / IPOPrice &gt;= 0.8),
AND('Category Mappings'!A47 = "4. Vendor - NOT related party/promoter", QuoteDate &gt; EDATE(E47, 12)),
('Category Mappings'!A47 = "7A. Employee incentives - Not related party/promoter"),
('Category Mappings'!A47 = "Not Applicable")),
D47,
IF(
OR(
'Category Mappings'!A47 = "1. Seed Capitalist - related party/promoter",
'Category Mappings'!A47 = "2. Seed Capitalist - NOT related party/promoter",
'Category Mappings'!A47 = "7. Employee incentives - related party/promoter"),
ROUNDDOWN(MIN(H47 / IPOPrice * D47, D47), 0),
0)
),
"-")</f>
        <v>-</v>
      </c>
      <c r="J47" s="28" t="str">
        <f>IFERROR(
IF(
OR(
'Category Mappings'!A47 = "3. Vendor - related party/promoter",
'Category Mappings'!A47 = "6. Professional advisor or consultant",
AND('Category Mappings'!A47 = "4. Vendor - NOT related party/promoter", QuoteDate &lt; EDATE(E47, 12))),
D47,
IF(
OR(
'Category Mappings'!A47 = "Not Applicable",
'Category Mappings'!A47 = "7A. Employee incentives - Not related party/promoter",
AND('Category Mappings'!A47 = "2. Seed Capitalist - NOT related party/promoter", H47 / IPOPrice &gt;= 0.8),
AND('Category Mappings'!A47 = "4. Vendor - NOT related party/promoter", QuoteDate &gt;= EDATE(E47, 12)),
AND('Category Mappings'!A47 = "2. Seed Capitalist - NOT related party/promoter", QuoteDate &gt;= EDATE(E47, 12))),
0,
IF(
OR(
'Category Mappings'!A47 = "1. Seed Capitalist - related party/promoter",
'Category Mappings'!A47 = "7. Employee incentives - related party/promoter",
AND('Category Mappings'!A47 = "2. Seed Capitalist - NOT related party/promoter", H47 / IPOPrice &lt; 0.8, QuoteDate &lt; EDATE(E47, 12))),
ROUNDUP(D47 - I47, 0),
"0")))," - ")</f>
        <v xml:space="preserve"> - </v>
      </c>
      <c r="K47" s="29" t="str">
        <f>IFERROR(
IF(
AND(
OR('Category Mappings'!A47 = "1. Seed Capitalist - related party/promoter",
'Category Mappings'!A47 = "3. Vendor - related party/promoter",
'Category Mappings'!A47 = "6. Professional advisor or consultant",
'Category Mappings'!A47 = "7. Employee incentives - related party/promoter"),
(J47 &gt; 0)),
"24m from quotation",
IF(
AND(
   OR(
          AND('Category Mappings'!A47 = "2. Seed Capitalist - NOT related party/promoter", J47 &gt; 0),
          AND('Category Mappings'!A47 = "4. Vendor - NOT related party/promoter", J47 &gt; 0),
          AND('Category Mappings'!A47 = "7A. Employee incentives - Not related party/promoter", J47 &gt; 0)),
EDATE(E47,12) &gt; EDATE(QuoteDate, 1)),
EDATE(E47,12),
"Escrow does not apply")),
"-")</f>
        <v>-</v>
      </c>
      <c r="L47" s="18"/>
      <c r="M47" s="2"/>
    </row>
    <row r="48" spans="1:13" x14ac:dyDescent="0.25">
      <c r="A48" s="26"/>
      <c r="B48" s="18"/>
      <c r="C48" s="18"/>
      <c r="D48" s="19"/>
      <c r="E48" s="20"/>
      <c r="F48" s="83"/>
      <c r="G48" s="115"/>
      <c r="H48" s="84">
        <f>IFERROR(
IF(OR(Shares[[#This Row],[Foreign Currency (FX)]] = "AUD", TRIM(Shares[[#This Row],[Foreign Currency (FX)]]) = ""), Shares[[#This Row],[Cash issue price per security]],
Shares[[#This Row],[Cash issue price per security]] / VLOOKUP(Shares[[#This Row],[Foreign Currency (FX)]], Input!$C$20:$D$21, 2, TRUE)),
" - ")</f>
        <v>0</v>
      </c>
      <c r="I48" s="28" t="str">
        <f>IFERROR(
IF(
OR(
AND('Category Mappings'!A48 = "2. Seed Capitalist - NOT related party/promoter", QuoteDate &gt; EDATE(E48, 12)),
AND('Category Mappings'!A48 = "2. Seed Capitalist - NOT related party/promoter", H48 / IPOPrice &gt;= 0.8),
AND('Category Mappings'!A48 = "4. Vendor - NOT related party/promoter", QuoteDate &gt; EDATE(E48, 12)),
('Category Mappings'!A48 = "7A. Employee incentives - Not related party/promoter"),
('Category Mappings'!A48 = "Not Applicable")),
D48,
IF(
OR(
'Category Mappings'!A48 = "1. Seed Capitalist - related party/promoter",
'Category Mappings'!A48 = "2. Seed Capitalist - NOT related party/promoter",
'Category Mappings'!A48 = "7. Employee incentives - related party/promoter"),
ROUNDDOWN(MIN(H48 / IPOPrice * D48, D48), 0),
0)
),
"-")</f>
        <v>-</v>
      </c>
      <c r="J48" s="28" t="str">
        <f>IFERROR(
IF(
OR(
'Category Mappings'!A48 = "3. Vendor - related party/promoter",
'Category Mappings'!A48 = "6. Professional advisor or consultant",
AND('Category Mappings'!A48 = "4. Vendor - NOT related party/promoter", QuoteDate &lt; EDATE(E48, 12))),
D48,
IF(
OR(
'Category Mappings'!A48 = "Not Applicable",
'Category Mappings'!A48 = "7A. Employee incentives - Not related party/promoter",
AND('Category Mappings'!A48 = "2. Seed Capitalist - NOT related party/promoter", H48 / IPOPrice &gt;= 0.8),
AND('Category Mappings'!A48 = "4. Vendor - NOT related party/promoter", QuoteDate &gt;= EDATE(E48, 12)),
AND('Category Mappings'!A48 = "2. Seed Capitalist - NOT related party/promoter", QuoteDate &gt;= EDATE(E48, 12))),
0,
IF(
OR(
'Category Mappings'!A48 = "1. Seed Capitalist - related party/promoter",
'Category Mappings'!A48 = "7. Employee incentives - related party/promoter",
AND('Category Mappings'!A48 = "2. Seed Capitalist - NOT related party/promoter", H48 / IPOPrice &lt; 0.8, QuoteDate &lt; EDATE(E48, 12))),
ROUNDUP(D48 - I48, 0),
"0")))," - ")</f>
        <v xml:space="preserve"> - </v>
      </c>
      <c r="K48" s="29" t="str">
        <f>IFERROR(
IF(
AND(
OR('Category Mappings'!A48 = "1. Seed Capitalist - related party/promoter",
'Category Mappings'!A48 = "3. Vendor - related party/promoter",
'Category Mappings'!A48 = "6. Professional advisor or consultant",
'Category Mappings'!A48 = "7. Employee incentives - related party/promoter"),
(J48 &gt; 0)),
"24m from quotation",
IF(
AND(
   OR(
          AND('Category Mappings'!A48 = "2. Seed Capitalist - NOT related party/promoter", J48 &gt; 0),
          AND('Category Mappings'!A48 = "4. Vendor - NOT related party/promoter", J48 &gt; 0),
          AND('Category Mappings'!A48 = "7A. Employee incentives - Not related party/promoter", J48 &gt; 0)),
EDATE(E48,12) &gt; EDATE(QuoteDate, 1)),
EDATE(E48,12),
"Escrow does not apply")),
"-")</f>
        <v>-</v>
      </c>
      <c r="L48" s="18"/>
      <c r="M48" s="2"/>
    </row>
    <row r="49" spans="1:13" x14ac:dyDescent="0.25">
      <c r="A49" s="26"/>
      <c r="B49" s="18"/>
      <c r="C49" s="18"/>
      <c r="D49" s="19"/>
      <c r="E49" s="20"/>
      <c r="F49" s="83"/>
      <c r="G49" s="115"/>
      <c r="H49" s="84">
        <f>IFERROR(
IF(OR(Shares[[#This Row],[Foreign Currency (FX)]] = "AUD", TRIM(Shares[[#This Row],[Foreign Currency (FX)]]) = ""), Shares[[#This Row],[Cash issue price per security]],
Shares[[#This Row],[Cash issue price per security]] / VLOOKUP(Shares[[#This Row],[Foreign Currency (FX)]], Input!$C$20:$D$21, 2, TRUE)),
" - ")</f>
        <v>0</v>
      </c>
      <c r="I49" s="28" t="str">
        <f>IFERROR(
IF(
OR(
AND('Category Mappings'!A49 = "2. Seed Capitalist - NOT related party/promoter", QuoteDate &gt; EDATE(E49, 12)),
AND('Category Mappings'!A49 = "2. Seed Capitalist - NOT related party/promoter", H49 / IPOPrice &gt;= 0.8),
AND('Category Mappings'!A49 = "4. Vendor - NOT related party/promoter", QuoteDate &gt; EDATE(E49, 12)),
('Category Mappings'!A49 = "7A. Employee incentives - Not related party/promoter"),
('Category Mappings'!A49 = "Not Applicable")),
D49,
IF(
OR(
'Category Mappings'!A49 = "1. Seed Capitalist - related party/promoter",
'Category Mappings'!A49 = "2. Seed Capitalist - NOT related party/promoter",
'Category Mappings'!A49 = "7. Employee incentives - related party/promoter"),
ROUNDDOWN(MIN(H49 / IPOPrice * D49, D49), 0),
0)
),
"-")</f>
        <v>-</v>
      </c>
      <c r="J49" s="28" t="str">
        <f>IFERROR(
IF(
OR(
'Category Mappings'!A49 = "3. Vendor - related party/promoter",
'Category Mappings'!A49 = "6. Professional advisor or consultant",
AND('Category Mappings'!A49 = "4. Vendor - NOT related party/promoter", QuoteDate &lt; EDATE(E49, 12))),
D49,
IF(
OR(
'Category Mappings'!A49 = "Not Applicable",
'Category Mappings'!A49 = "7A. Employee incentives - Not related party/promoter",
AND('Category Mappings'!A49 = "2. Seed Capitalist - NOT related party/promoter", H49 / IPOPrice &gt;= 0.8),
AND('Category Mappings'!A49 = "4. Vendor - NOT related party/promoter", QuoteDate &gt;= EDATE(E49, 12)),
AND('Category Mappings'!A49 = "2. Seed Capitalist - NOT related party/promoter", QuoteDate &gt;= EDATE(E49, 12))),
0,
IF(
OR(
'Category Mappings'!A49 = "1. Seed Capitalist - related party/promoter",
'Category Mappings'!A49 = "7. Employee incentives - related party/promoter",
AND('Category Mappings'!A49 = "2. Seed Capitalist - NOT related party/promoter", H49 / IPOPrice &lt; 0.8, QuoteDate &lt; EDATE(E49, 12))),
ROUNDUP(D49 - I49, 0),
"0")))," - ")</f>
        <v xml:space="preserve"> - </v>
      </c>
      <c r="K49" s="29" t="str">
        <f>IFERROR(
IF(
AND(
OR('Category Mappings'!A49 = "1. Seed Capitalist - related party/promoter",
'Category Mappings'!A49 = "3. Vendor - related party/promoter",
'Category Mappings'!A49 = "6. Professional advisor or consultant",
'Category Mappings'!A49 = "7. Employee incentives - related party/promoter"),
(J49 &gt; 0)),
"24m from quotation",
IF(
AND(
   OR(
          AND('Category Mappings'!A49 = "2. Seed Capitalist - NOT related party/promoter", J49 &gt; 0),
          AND('Category Mappings'!A49 = "4. Vendor - NOT related party/promoter", J49 &gt; 0),
          AND('Category Mappings'!A49 = "7A. Employee incentives - Not related party/promoter", J49 &gt; 0)),
EDATE(E49,12) &gt; EDATE(QuoteDate, 1)),
EDATE(E49,12),
"Escrow does not apply")),
"-")</f>
        <v>-</v>
      </c>
      <c r="L49" s="18"/>
      <c r="M49" s="2"/>
    </row>
    <row r="50" spans="1:13" x14ac:dyDescent="0.25">
      <c r="A50" s="26"/>
      <c r="B50" s="18"/>
      <c r="C50" s="18"/>
      <c r="D50" s="19"/>
      <c r="E50" s="20"/>
      <c r="F50" s="83"/>
      <c r="G50" s="115"/>
      <c r="H50" s="84">
        <f>IFERROR(
IF(OR(Shares[[#This Row],[Foreign Currency (FX)]] = "AUD", TRIM(Shares[[#This Row],[Foreign Currency (FX)]]) = ""), Shares[[#This Row],[Cash issue price per security]],
Shares[[#This Row],[Cash issue price per security]] / VLOOKUP(Shares[[#This Row],[Foreign Currency (FX)]], Input!$C$20:$D$21, 2, TRUE)),
" - ")</f>
        <v>0</v>
      </c>
      <c r="I50" s="28" t="str">
        <f>IFERROR(
IF(
OR(
AND('Category Mappings'!A50 = "2. Seed Capitalist - NOT related party/promoter", QuoteDate &gt; EDATE(E50, 12)),
AND('Category Mappings'!A50 = "2. Seed Capitalist - NOT related party/promoter", H50 / IPOPrice &gt;= 0.8),
AND('Category Mappings'!A50 = "4. Vendor - NOT related party/promoter", QuoteDate &gt; EDATE(E50, 12)),
('Category Mappings'!A50 = "7A. Employee incentives - Not related party/promoter"),
('Category Mappings'!A50 = "Not Applicable")),
D50,
IF(
OR(
'Category Mappings'!A50 = "1. Seed Capitalist - related party/promoter",
'Category Mappings'!A50 = "2. Seed Capitalist - NOT related party/promoter",
'Category Mappings'!A50 = "7. Employee incentives - related party/promoter"),
ROUNDDOWN(MIN(H50 / IPOPrice * D50, D50), 0),
0)
),
"-")</f>
        <v>-</v>
      </c>
      <c r="J50" s="28" t="str">
        <f>IFERROR(
IF(
OR(
'Category Mappings'!A50 = "3. Vendor - related party/promoter",
'Category Mappings'!A50 = "6. Professional advisor or consultant",
AND('Category Mappings'!A50 = "4. Vendor - NOT related party/promoter", QuoteDate &lt; EDATE(E50, 12))),
D50,
IF(
OR(
'Category Mappings'!A50 = "Not Applicable",
'Category Mappings'!A50 = "7A. Employee incentives - Not related party/promoter",
AND('Category Mappings'!A50 = "2. Seed Capitalist - NOT related party/promoter", H50 / IPOPrice &gt;= 0.8),
AND('Category Mappings'!A50 = "4. Vendor - NOT related party/promoter", QuoteDate &gt;= EDATE(E50, 12)),
AND('Category Mappings'!A50 = "2. Seed Capitalist - NOT related party/promoter", QuoteDate &gt;= EDATE(E50, 12))),
0,
IF(
OR(
'Category Mappings'!A50 = "1. Seed Capitalist - related party/promoter",
'Category Mappings'!A50 = "7. Employee incentives - related party/promoter",
AND('Category Mappings'!A50 = "2. Seed Capitalist - NOT related party/promoter", H50 / IPOPrice &lt; 0.8, QuoteDate &lt; EDATE(E50, 12))),
ROUNDUP(D50 - I50, 0),
"0")))," - ")</f>
        <v xml:space="preserve"> - </v>
      </c>
      <c r="K50" s="29" t="str">
        <f>IFERROR(
IF(
AND(
OR('Category Mappings'!A50 = "1. Seed Capitalist - related party/promoter",
'Category Mappings'!A50 = "3. Vendor - related party/promoter",
'Category Mappings'!A50 = "6. Professional advisor or consultant",
'Category Mappings'!A50 = "7. Employee incentives - related party/promoter"),
(J50 &gt; 0)),
"24m from quotation",
IF(
AND(
   OR(
          AND('Category Mappings'!A50 = "2. Seed Capitalist - NOT related party/promoter", J50 &gt; 0),
          AND('Category Mappings'!A50 = "4. Vendor - NOT related party/promoter", J50 &gt; 0),
          AND('Category Mappings'!A50 = "7A. Employee incentives - Not related party/promoter", J50 &gt; 0)),
EDATE(E50,12) &gt; EDATE(QuoteDate, 1)),
EDATE(E50,12),
"Escrow does not apply")),
"-")</f>
        <v>-</v>
      </c>
      <c r="L50" s="18"/>
      <c r="M50" s="2"/>
    </row>
    <row r="51" spans="1:13" x14ac:dyDescent="0.25">
      <c r="A51" s="26"/>
      <c r="B51" s="18"/>
      <c r="C51" s="18"/>
      <c r="D51" s="19"/>
      <c r="E51" s="20"/>
      <c r="F51" s="83"/>
      <c r="G51" s="115"/>
      <c r="H51" s="84">
        <f>IFERROR(
IF(OR(Shares[[#This Row],[Foreign Currency (FX)]] = "AUD", TRIM(Shares[[#This Row],[Foreign Currency (FX)]]) = ""), Shares[[#This Row],[Cash issue price per security]],
Shares[[#This Row],[Cash issue price per security]] / VLOOKUP(Shares[[#This Row],[Foreign Currency (FX)]], Input!$C$20:$D$21, 2, TRUE)),
" - ")</f>
        <v>0</v>
      </c>
      <c r="I51" s="28" t="str">
        <f>IFERROR(
IF(
OR(
AND('Category Mappings'!A51 = "2. Seed Capitalist - NOT related party/promoter", QuoteDate &gt; EDATE(E51, 12)),
AND('Category Mappings'!A51 = "2. Seed Capitalist - NOT related party/promoter", H51 / IPOPrice &gt;= 0.8),
AND('Category Mappings'!A51 = "4. Vendor - NOT related party/promoter", QuoteDate &gt; EDATE(E51, 12)),
('Category Mappings'!A51 = "7A. Employee incentives - Not related party/promoter"),
('Category Mappings'!A51 = "Not Applicable")),
D51,
IF(
OR(
'Category Mappings'!A51 = "1. Seed Capitalist - related party/promoter",
'Category Mappings'!A51 = "2. Seed Capitalist - NOT related party/promoter",
'Category Mappings'!A51 = "7. Employee incentives - related party/promoter"),
ROUNDDOWN(MIN(H51 / IPOPrice * D51, D51), 0),
0)
),
"-")</f>
        <v>-</v>
      </c>
      <c r="J51" s="28" t="str">
        <f>IFERROR(
IF(
OR(
'Category Mappings'!A51 = "3. Vendor - related party/promoter",
'Category Mappings'!A51 = "6. Professional advisor or consultant",
AND('Category Mappings'!A51 = "4. Vendor - NOT related party/promoter", QuoteDate &lt; EDATE(E51, 12))),
D51,
IF(
OR(
'Category Mappings'!A51 = "Not Applicable",
'Category Mappings'!A51 = "7A. Employee incentives - Not related party/promoter",
AND('Category Mappings'!A51 = "2. Seed Capitalist - NOT related party/promoter", H51 / IPOPrice &gt;= 0.8),
AND('Category Mappings'!A51 = "4. Vendor - NOT related party/promoter", QuoteDate &gt;= EDATE(E51, 12)),
AND('Category Mappings'!A51 = "2. Seed Capitalist - NOT related party/promoter", QuoteDate &gt;= EDATE(E51, 12))),
0,
IF(
OR(
'Category Mappings'!A51 = "1. Seed Capitalist - related party/promoter",
'Category Mappings'!A51 = "7. Employee incentives - related party/promoter",
AND('Category Mappings'!A51 = "2. Seed Capitalist - NOT related party/promoter", H51 / IPOPrice &lt; 0.8, QuoteDate &lt; EDATE(E51, 12))),
ROUNDUP(D51 - I51, 0),
"0")))," - ")</f>
        <v xml:space="preserve"> - </v>
      </c>
      <c r="K51" s="29" t="str">
        <f>IFERROR(
IF(
AND(
OR('Category Mappings'!A51 = "1. Seed Capitalist - related party/promoter",
'Category Mappings'!A51 = "3. Vendor - related party/promoter",
'Category Mappings'!A51 = "6. Professional advisor or consultant",
'Category Mappings'!A51 = "7. Employee incentives - related party/promoter"),
(J51 &gt; 0)),
"24m from quotation",
IF(
AND(
   OR(
          AND('Category Mappings'!A51 = "2. Seed Capitalist - NOT related party/promoter", J51 &gt; 0),
          AND('Category Mappings'!A51 = "4. Vendor - NOT related party/promoter", J51 &gt; 0),
          AND('Category Mappings'!A51 = "7A. Employee incentives - Not related party/promoter", J51 &gt; 0)),
EDATE(E51,12) &gt; EDATE(QuoteDate, 1)),
EDATE(E51,12),
"Escrow does not apply")),
"-")</f>
        <v>-</v>
      </c>
      <c r="L51" s="18"/>
      <c r="M51" s="2"/>
    </row>
    <row r="52" spans="1:13" x14ac:dyDescent="0.25">
      <c r="A52" s="26"/>
      <c r="B52" s="18"/>
      <c r="C52" s="18"/>
      <c r="D52" s="19"/>
      <c r="E52" s="20"/>
      <c r="F52" s="83"/>
      <c r="G52" s="115"/>
      <c r="H52" s="84">
        <f>IFERROR(
IF(OR(Shares[[#This Row],[Foreign Currency (FX)]] = "AUD", TRIM(Shares[[#This Row],[Foreign Currency (FX)]]) = ""), Shares[[#This Row],[Cash issue price per security]],
Shares[[#This Row],[Cash issue price per security]] / VLOOKUP(Shares[[#This Row],[Foreign Currency (FX)]], Input!$C$20:$D$21, 2, TRUE)),
" - ")</f>
        <v>0</v>
      </c>
      <c r="I52" s="28" t="str">
        <f>IFERROR(
IF(
OR(
AND('Category Mappings'!A52 = "2. Seed Capitalist - NOT related party/promoter", QuoteDate &gt; EDATE(E52, 12)),
AND('Category Mappings'!A52 = "2. Seed Capitalist - NOT related party/promoter", H52 / IPOPrice &gt;= 0.8),
AND('Category Mappings'!A52 = "4. Vendor - NOT related party/promoter", QuoteDate &gt; EDATE(E52, 12)),
('Category Mappings'!A52 = "7A. Employee incentives - Not related party/promoter"),
('Category Mappings'!A52 = "Not Applicable")),
D52,
IF(
OR(
'Category Mappings'!A52 = "1. Seed Capitalist - related party/promoter",
'Category Mappings'!A52 = "2. Seed Capitalist - NOT related party/promoter",
'Category Mappings'!A52 = "7. Employee incentives - related party/promoter"),
ROUNDDOWN(MIN(H52 / IPOPrice * D52, D52), 0),
0)
),
"-")</f>
        <v>-</v>
      </c>
      <c r="J52" s="28" t="str">
        <f>IFERROR(
IF(
OR(
'Category Mappings'!A52 = "3. Vendor - related party/promoter",
'Category Mappings'!A52 = "6. Professional advisor or consultant",
AND('Category Mappings'!A52 = "4. Vendor - NOT related party/promoter", QuoteDate &lt; EDATE(E52, 12))),
D52,
IF(
OR(
'Category Mappings'!A52 = "Not Applicable",
'Category Mappings'!A52 = "7A. Employee incentives - Not related party/promoter",
AND('Category Mappings'!A52 = "2. Seed Capitalist - NOT related party/promoter", H52 / IPOPrice &gt;= 0.8),
AND('Category Mappings'!A52 = "4. Vendor - NOT related party/promoter", QuoteDate &gt;= EDATE(E52, 12)),
AND('Category Mappings'!A52 = "2. Seed Capitalist - NOT related party/promoter", QuoteDate &gt;= EDATE(E52, 12))),
0,
IF(
OR(
'Category Mappings'!A52 = "1. Seed Capitalist - related party/promoter",
'Category Mappings'!A52 = "7. Employee incentives - related party/promoter",
AND('Category Mappings'!A52 = "2. Seed Capitalist - NOT related party/promoter", H52 / IPOPrice &lt; 0.8, QuoteDate &lt; EDATE(E52, 12))),
ROUNDUP(D52 - I52, 0),
"0")))," - ")</f>
        <v xml:space="preserve"> - </v>
      </c>
      <c r="K52" s="29" t="str">
        <f>IFERROR(
IF(
AND(
OR('Category Mappings'!A52 = "1. Seed Capitalist - related party/promoter",
'Category Mappings'!A52 = "3. Vendor - related party/promoter",
'Category Mappings'!A52 = "6. Professional advisor or consultant",
'Category Mappings'!A52 = "7. Employee incentives - related party/promoter"),
(J52 &gt; 0)),
"24m from quotation",
IF(
AND(
   OR(
          AND('Category Mappings'!A52 = "2. Seed Capitalist - NOT related party/promoter", J52 &gt; 0),
          AND('Category Mappings'!A52 = "4. Vendor - NOT related party/promoter", J52 &gt; 0),
          AND('Category Mappings'!A52 = "7A. Employee incentives - Not related party/promoter", J52 &gt; 0)),
EDATE(E52,12) &gt; EDATE(QuoteDate, 1)),
EDATE(E52,12),
"Escrow does not apply")),
"-")</f>
        <v>-</v>
      </c>
      <c r="L52" s="18"/>
      <c r="M52" s="2"/>
    </row>
    <row r="53" spans="1:13" x14ac:dyDescent="0.25">
      <c r="A53" s="26"/>
      <c r="B53" s="18"/>
      <c r="C53" s="18"/>
      <c r="D53" s="19"/>
      <c r="E53" s="20"/>
      <c r="F53" s="83"/>
      <c r="G53" s="115"/>
      <c r="H53" s="84">
        <f>IFERROR(
IF(OR(Shares[[#This Row],[Foreign Currency (FX)]] = "AUD", TRIM(Shares[[#This Row],[Foreign Currency (FX)]]) = ""), Shares[[#This Row],[Cash issue price per security]],
Shares[[#This Row],[Cash issue price per security]] / VLOOKUP(Shares[[#This Row],[Foreign Currency (FX)]], Input!$C$20:$D$21, 2, TRUE)),
" - ")</f>
        <v>0</v>
      </c>
      <c r="I53" s="28" t="str">
        <f>IFERROR(
IF(
OR(
AND('Category Mappings'!A53 = "2. Seed Capitalist - NOT related party/promoter", QuoteDate &gt; EDATE(E53, 12)),
AND('Category Mappings'!A53 = "2. Seed Capitalist - NOT related party/promoter", H53 / IPOPrice &gt;= 0.8),
AND('Category Mappings'!A53 = "4. Vendor - NOT related party/promoter", QuoteDate &gt; EDATE(E53, 12)),
('Category Mappings'!A53 = "7A. Employee incentives - Not related party/promoter"),
('Category Mappings'!A53 = "Not Applicable")),
D53,
IF(
OR(
'Category Mappings'!A53 = "1. Seed Capitalist - related party/promoter",
'Category Mappings'!A53 = "2. Seed Capitalist - NOT related party/promoter",
'Category Mappings'!A53 = "7. Employee incentives - related party/promoter"),
ROUNDDOWN(MIN(H53 / IPOPrice * D53, D53), 0),
0)
),
"-")</f>
        <v>-</v>
      </c>
      <c r="J53" s="28" t="str">
        <f>IFERROR(
IF(
OR(
'Category Mappings'!A53 = "3. Vendor - related party/promoter",
'Category Mappings'!A53 = "6. Professional advisor or consultant",
AND('Category Mappings'!A53 = "4. Vendor - NOT related party/promoter", QuoteDate &lt; EDATE(E53, 12))),
D53,
IF(
OR(
'Category Mappings'!A53 = "Not Applicable",
'Category Mappings'!A53 = "7A. Employee incentives - Not related party/promoter",
AND('Category Mappings'!A53 = "2. Seed Capitalist - NOT related party/promoter", H53 / IPOPrice &gt;= 0.8),
AND('Category Mappings'!A53 = "4. Vendor - NOT related party/promoter", QuoteDate &gt;= EDATE(E53, 12)),
AND('Category Mappings'!A53 = "2. Seed Capitalist - NOT related party/promoter", QuoteDate &gt;= EDATE(E53, 12))),
0,
IF(
OR(
'Category Mappings'!A53 = "1. Seed Capitalist - related party/promoter",
'Category Mappings'!A53 = "7. Employee incentives - related party/promoter",
AND('Category Mappings'!A53 = "2. Seed Capitalist - NOT related party/promoter", H53 / IPOPrice &lt; 0.8, QuoteDate &lt; EDATE(E53, 12))),
ROUNDUP(D53 - I53, 0),
"0")))," - ")</f>
        <v xml:space="preserve"> - </v>
      </c>
      <c r="K53" s="29" t="str">
        <f>IFERROR(
IF(
AND(
OR('Category Mappings'!A53 = "1. Seed Capitalist - related party/promoter",
'Category Mappings'!A53 = "3. Vendor - related party/promoter",
'Category Mappings'!A53 = "6. Professional advisor or consultant",
'Category Mappings'!A53 = "7. Employee incentives - related party/promoter"),
(J53 &gt; 0)),
"24m from quotation",
IF(
AND(
   OR(
          AND('Category Mappings'!A53 = "2. Seed Capitalist - NOT related party/promoter", J53 &gt; 0),
          AND('Category Mappings'!A53 = "4. Vendor - NOT related party/promoter", J53 &gt; 0),
          AND('Category Mappings'!A53 = "7A. Employee incentives - Not related party/promoter", J53 &gt; 0)),
EDATE(E53,12) &gt; EDATE(QuoteDate, 1)),
EDATE(E53,12),
"Escrow does not apply")),
"-")</f>
        <v>-</v>
      </c>
      <c r="L53" s="18"/>
      <c r="M53" s="2"/>
    </row>
    <row r="54" spans="1:13" x14ac:dyDescent="0.25">
      <c r="A54" s="26"/>
      <c r="B54" s="18"/>
      <c r="C54" s="18"/>
      <c r="D54" s="19"/>
      <c r="E54" s="20"/>
      <c r="F54" s="83"/>
      <c r="G54" s="115"/>
      <c r="H54" s="84">
        <f>IFERROR(
IF(OR(Shares[[#This Row],[Foreign Currency (FX)]] = "AUD", TRIM(Shares[[#This Row],[Foreign Currency (FX)]]) = ""), Shares[[#This Row],[Cash issue price per security]],
Shares[[#This Row],[Cash issue price per security]] / VLOOKUP(Shares[[#This Row],[Foreign Currency (FX)]], Input!$C$20:$D$21, 2, TRUE)),
" - ")</f>
        <v>0</v>
      </c>
      <c r="I54" s="28" t="str">
        <f>IFERROR(
IF(
OR(
AND('Category Mappings'!A54 = "2. Seed Capitalist - NOT related party/promoter", QuoteDate &gt; EDATE(E54, 12)),
AND('Category Mappings'!A54 = "2. Seed Capitalist - NOT related party/promoter", H54 / IPOPrice &gt;= 0.8),
AND('Category Mappings'!A54 = "4. Vendor - NOT related party/promoter", QuoteDate &gt; EDATE(E54, 12)),
('Category Mappings'!A54 = "7A. Employee incentives - Not related party/promoter"),
('Category Mappings'!A54 = "Not Applicable")),
D54,
IF(
OR(
'Category Mappings'!A54 = "1. Seed Capitalist - related party/promoter",
'Category Mappings'!A54 = "2. Seed Capitalist - NOT related party/promoter",
'Category Mappings'!A54 = "7. Employee incentives - related party/promoter"),
ROUNDDOWN(MIN(H54 / IPOPrice * D54, D54), 0),
0)
),
"-")</f>
        <v>-</v>
      </c>
      <c r="J54" s="28" t="str">
        <f>IFERROR(
IF(
OR(
'Category Mappings'!A54 = "3. Vendor - related party/promoter",
'Category Mappings'!A54 = "6. Professional advisor or consultant",
AND('Category Mappings'!A54 = "4. Vendor - NOT related party/promoter", QuoteDate &lt; EDATE(E54, 12))),
D54,
IF(
OR(
'Category Mappings'!A54 = "Not Applicable",
'Category Mappings'!A54 = "7A. Employee incentives - Not related party/promoter",
AND('Category Mappings'!A54 = "2. Seed Capitalist - NOT related party/promoter", H54 / IPOPrice &gt;= 0.8),
AND('Category Mappings'!A54 = "4. Vendor - NOT related party/promoter", QuoteDate &gt;= EDATE(E54, 12)),
AND('Category Mappings'!A54 = "2. Seed Capitalist - NOT related party/promoter", QuoteDate &gt;= EDATE(E54, 12))),
0,
IF(
OR(
'Category Mappings'!A54 = "1. Seed Capitalist - related party/promoter",
'Category Mappings'!A54 = "7. Employee incentives - related party/promoter",
AND('Category Mappings'!A54 = "2. Seed Capitalist - NOT related party/promoter", H54 / IPOPrice &lt; 0.8, QuoteDate &lt; EDATE(E54, 12))),
ROUNDUP(D54 - I54, 0),
"0")))," - ")</f>
        <v xml:space="preserve"> - </v>
      </c>
      <c r="K54" s="29" t="str">
        <f>IFERROR(
IF(
AND(
OR('Category Mappings'!A54 = "1. Seed Capitalist - related party/promoter",
'Category Mappings'!A54 = "3. Vendor - related party/promoter",
'Category Mappings'!A54 = "6. Professional advisor or consultant",
'Category Mappings'!A54 = "7. Employee incentives - related party/promoter"),
(J54 &gt; 0)),
"24m from quotation",
IF(
AND(
   OR(
          AND('Category Mappings'!A54 = "2. Seed Capitalist - NOT related party/promoter", J54 &gt; 0),
          AND('Category Mappings'!A54 = "4. Vendor - NOT related party/promoter", J54 &gt; 0),
          AND('Category Mappings'!A54 = "7A. Employee incentives - Not related party/promoter", J54 &gt; 0)),
EDATE(E54,12) &gt; EDATE(QuoteDate, 1)),
EDATE(E54,12),
"Escrow does not apply")),
"-")</f>
        <v>-</v>
      </c>
      <c r="L54" s="18"/>
      <c r="M54" s="2"/>
    </row>
    <row r="55" spans="1:13" x14ac:dyDescent="0.25">
      <c r="A55" s="26"/>
      <c r="B55" s="18"/>
      <c r="C55" s="18"/>
      <c r="D55" s="19"/>
      <c r="E55" s="20"/>
      <c r="F55" s="83"/>
      <c r="G55" s="115"/>
      <c r="H55" s="84">
        <f>IFERROR(
IF(OR(Shares[[#This Row],[Foreign Currency (FX)]] = "AUD", TRIM(Shares[[#This Row],[Foreign Currency (FX)]]) = ""), Shares[[#This Row],[Cash issue price per security]],
Shares[[#This Row],[Cash issue price per security]] / VLOOKUP(Shares[[#This Row],[Foreign Currency (FX)]], Input!$C$20:$D$21, 2, TRUE)),
" - ")</f>
        <v>0</v>
      </c>
      <c r="I55" s="28" t="str">
        <f>IFERROR(
IF(
OR(
AND('Category Mappings'!A55 = "2. Seed Capitalist - NOT related party/promoter", QuoteDate &gt; EDATE(E55, 12)),
AND('Category Mappings'!A55 = "2. Seed Capitalist - NOT related party/promoter", H55 / IPOPrice &gt;= 0.8),
AND('Category Mappings'!A55 = "4. Vendor - NOT related party/promoter", QuoteDate &gt; EDATE(E55, 12)),
('Category Mappings'!A55 = "7A. Employee incentives - Not related party/promoter"),
('Category Mappings'!A55 = "Not Applicable")),
D55,
IF(
OR(
'Category Mappings'!A55 = "1. Seed Capitalist - related party/promoter",
'Category Mappings'!A55 = "2. Seed Capitalist - NOT related party/promoter",
'Category Mappings'!A55 = "7. Employee incentives - related party/promoter"),
ROUNDDOWN(MIN(H55 / IPOPrice * D55, D55), 0),
0)
),
"-")</f>
        <v>-</v>
      </c>
      <c r="J55" s="28" t="str">
        <f>IFERROR(
IF(
OR(
'Category Mappings'!A55 = "3. Vendor - related party/promoter",
'Category Mappings'!A55 = "6. Professional advisor or consultant",
AND('Category Mappings'!A55 = "4. Vendor - NOT related party/promoter", QuoteDate &lt; EDATE(E55, 12))),
D55,
IF(
OR(
'Category Mappings'!A55 = "Not Applicable",
'Category Mappings'!A55 = "7A. Employee incentives - Not related party/promoter",
AND('Category Mappings'!A55 = "2. Seed Capitalist - NOT related party/promoter", H55 / IPOPrice &gt;= 0.8),
AND('Category Mappings'!A55 = "4. Vendor - NOT related party/promoter", QuoteDate &gt;= EDATE(E55, 12)),
AND('Category Mappings'!A55 = "2. Seed Capitalist - NOT related party/promoter", QuoteDate &gt;= EDATE(E55, 12))),
0,
IF(
OR(
'Category Mappings'!A55 = "1. Seed Capitalist - related party/promoter",
'Category Mappings'!A55 = "7. Employee incentives - related party/promoter",
AND('Category Mappings'!A55 = "2. Seed Capitalist - NOT related party/promoter", H55 / IPOPrice &lt; 0.8, QuoteDate &lt; EDATE(E55, 12))),
ROUNDUP(D55 - I55, 0),
"0")))," - ")</f>
        <v xml:space="preserve"> - </v>
      </c>
      <c r="K55" s="29" t="str">
        <f>IFERROR(
IF(
AND(
OR('Category Mappings'!A55 = "1. Seed Capitalist - related party/promoter",
'Category Mappings'!A55 = "3. Vendor - related party/promoter",
'Category Mappings'!A55 = "6. Professional advisor or consultant",
'Category Mappings'!A55 = "7. Employee incentives - related party/promoter"),
(J55 &gt; 0)),
"24m from quotation",
IF(
AND(
   OR(
          AND('Category Mappings'!A55 = "2. Seed Capitalist - NOT related party/promoter", J55 &gt; 0),
          AND('Category Mappings'!A55 = "4. Vendor - NOT related party/promoter", J55 &gt; 0),
          AND('Category Mappings'!A55 = "7A. Employee incentives - Not related party/promoter", J55 &gt; 0)),
EDATE(E55,12) &gt; EDATE(QuoteDate, 1)),
EDATE(E55,12),
"Escrow does not apply")),
"-")</f>
        <v>-</v>
      </c>
      <c r="L55" s="18"/>
      <c r="M55" s="2"/>
    </row>
    <row r="56" spans="1:13" x14ac:dyDescent="0.25">
      <c r="A56" s="26"/>
      <c r="B56" s="18"/>
      <c r="C56" s="18"/>
      <c r="D56" s="19"/>
      <c r="E56" s="20"/>
      <c r="F56" s="83"/>
      <c r="G56" s="115"/>
      <c r="H56" s="84">
        <f>IFERROR(
IF(OR(Shares[[#This Row],[Foreign Currency (FX)]] = "AUD", TRIM(Shares[[#This Row],[Foreign Currency (FX)]]) = ""), Shares[[#This Row],[Cash issue price per security]],
Shares[[#This Row],[Cash issue price per security]] / VLOOKUP(Shares[[#This Row],[Foreign Currency (FX)]], Input!$C$20:$D$21, 2, TRUE)),
" - ")</f>
        <v>0</v>
      </c>
      <c r="I56" s="28" t="str">
        <f>IFERROR(
IF(
OR(
AND('Category Mappings'!A56 = "2. Seed Capitalist - NOT related party/promoter", QuoteDate &gt; EDATE(E56, 12)),
AND('Category Mappings'!A56 = "2. Seed Capitalist - NOT related party/promoter", H56 / IPOPrice &gt;= 0.8),
AND('Category Mappings'!A56 = "4. Vendor - NOT related party/promoter", QuoteDate &gt; EDATE(E56, 12)),
('Category Mappings'!A56 = "7A. Employee incentives - Not related party/promoter"),
('Category Mappings'!A56 = "Not Applicable")),
D56,
IF(
OR(
'Category Mappings'!A56 = "1. Seed Capitalist - related party/promoter",
'Category Mappings'!A56 = "2. Seed Capitalist - NOT related party/promoter",
'Category Mappings'!A56 = "7. Employee incentives - related party/promoter"),
ROUNDDOWN(MIN(H56 / IPOPrice * D56, D56), 0),
0)
),
"-")</f>
        <v>-</v>
      </c>
      <c r="J56" s="28" t="str">
        <f>IFERROR(
IF(
OR(
'Category Mappings'!A56 = "3. Vendor - related party/promoter",
'Category Mappings'!A56 = "6. Professional advisor or consultant",
AND('Category Mappings'!A56 = "4. Vendor - NOT related party/promoter", QuoteDate &lt; EDATE(E56, 12))),
D56,
IF(
OR(
'Category Mappings'!A56 = "Not Applicable",
'Category Mappings'!A56 = "7A. Employee incentives - Not related party/promoter",
AND('Category Mappings'!A56 = "2. Seed Capitalist - NOT related party/promoter", H56 / IPOPrice &gt;= 0.8),
AND('Category Mappings'!A56 = "4. Vendor - NOT related party/promoter", QuoteDate &gt;= EDATE(E56, 12)),
AND('Category Mappings'!A56 = "2. Seed Capitalist - NOT related party/promoter", QuoteDate &gt;= EDATE(E56, 12))),
0,
IF(
OR(
'Category Mappings'!A56 = "1. Seed Capitalist - related party/promoter",
'Category Mappings'!A56 = "7. Employee incentives - related party/promoter",
AND('Category Mappings'!A56 = "2. Seed Capitalist - NOT related party/promoter", H56 / IPOPrice &lt; 0.8, QuoteDate &lt; EDATE(E56, 12))),
ROUNDUP(D56 - I56, 0),
"0")))," - ")</f>
        <v xml:space="preserve"> - </v>
      </c>
      <c r="K56" s="29" t="str">
        <f>IFERROR(
IF(
AND(
OR('Category Mappings'!A56 = "1. Seed Capitalist - related party/promoter",
'Category Mappings'!A56 = "3. Vendor - related party/promoter",
'Category Mappings'!A56 = "6. Professional advisor or consultant",
'Category Mappings'!A56 = "7. Employee incentives - related party/promoter"),
(J56 &gt; 0)),
"24m from quotation",
IF(
AND(
   OR(
          AND('Category Mappings'!A56 = "2. Seed Capitalist - NOT related party/promoter", J56 &gt; 0),
          AND('Category Mappings'!A56 = "4. Vendor - NOT related party/promoter", J56 &gt; 0),
          AND('Category Mappings'!A56 = "7A. Employee incentives - Not related party/promoter", J56 &gt; 0)),
EDATE(E56,12) &gt; EDATE(QuoteDate, 1)),
EDATE(E56,12),
"Escrow does not apply")),
"-")</f>
        <v>-</v>
      </c>
      <c r="L56" s="18"/>
      <c r="M56" s="2"/>
    </row>
    <row r="57" spans="1:13" x14ac:dyDescent="0.25">
      <c r="A57" s="26"/>
      <c r="B57" s="18"/>
      <c r="C57" s="18"/>
      <c r="D57" s="19"/>
      <c r="E57" s="20"/>
      <c r="F57" s="83"/>
      <c r="G57" s="115"/>
      <c r="H57" s="84">
        <f>IFERROR(
IF(OR(Shares[[#This Row],[Foreign Currency (FX)]] = "AUD", TRIM(Shares[[#This Row],[Foreign Currency (FX)]]) = ""), Shares[[#This Row],[Cash issue price per security]],
Shares[[#This Row],[Cash issue price per security]] / VLOOKUP(Shares[[#This Row],[Foreign Currency (FX)]], Input!$C$20:$D$21, 2, TRUE)),
" - ")</f>
        <v>0</v>
      </c>
      <c r="I57" s="28" t="str">
        <f>IFERROR(
IF(
OR(
AND('Category Mappings'!A57 = "2. Seed Capitalist - NOT related party/promoter", QuoteDate &gt; EDATE(E57, 12)),
AND('Category Mappings'!A57 = "2. Seed Capitalist - NOT related party/promoter", H57 / IPOPrice &gt;= 0.8),
AND('Category Mappings'!A57 = "4. Vendor - NOT related party/promoter", QuoteDate &gt; EDATE(E57, 12)),
('Category Mappings'!A57 = "7A. Employee incentives - Not related party/promoter"),
('Category Mappings'!A57 = "Not Applicable")),
D57,
IF(
OR(
'Category Mappings'!A57 = "1. Seed Capitalist - related party/promoter",
'Category Mappings'!A57 = "2. Seed Capitalist - NOT related party/promoter",
'Category Mappings'!A57 = "7. Employee incentives - related party/promoter"),
ROUNDDOWN(MIN(H57 / IPOPrice * D57, D57), 0),
0)
),
"-")</f>
        <v>-</v>
      </c>
      <c r="J57" s="28" t="str">
        <f>IFERROR(
IF(
OR(
'Category Mappings'!A57 = "3. Vendor - related party/promoter",
'Category Mappings'!A57 = "6. Professional advisor or consultant",
AND('Category Mappings'!A57 = "4. Vendor - NOT related party/promoter", QuoteDate &lt; EDATE(E57, 12))),
D57,
IF(
OR(
'Category Mappings'!A57 = "Not Applicable",
'Category Mappings'!A57 = "7A. Employee incentives - Not related party/promoter",
AND('Category Mappings'!A57 = "2. Seed Capitalist - NOT related party/promoter", H57 / IPOPrice &gt;= 0.8),
AND('Category Mappings'!A57 = "4. Vendor - NOT related party/promoter", QuoteDate &gt;= EDATE(E57, 12)),
AND('Category Mappings'!A57 = "2. Seed Capitalist - NOT related party/promoter", QuoteDate &gt;= EDATE(E57, 12))),
0,
IF(
OR(
'Category Mappings'!A57 = "1. Seed Capitalist - related party/promoter",
'Category Mappings'!A57 = "7. Employee incentives - related party/promoter",
AND('Category Mappings'!A57 = "2. Seed Capitalist - NOT related party/promoter", H57 / IPOPrice &lt; 0.8, QuoteDate &lt; EDATE(E57, 12))),
ROUNDUP(D57 - I57, 0),
"0")))," - ")</f>
        <v xml:space="preserve"> - </v>
      </c>
      <c r="K57" s="29" t="str">
        <f>IFERROR(
IF(
AND(
OR('Category Mappings'!A57 = "1. Seed Capitalist - related party/promoter",
'Category Mappings'!A57 = "3. Vendor - related party/promoter",
'Category Mappings'!A57 = "6. Professional advisor or consultant",
'Category Mappings'!A57 = "7. Employee incentives - related party/promoter"),
(J57 &gt; 0)),
"24m from quotation",
IF(
AND(
   OR(
          AND('Category Mappings'!A57 = "2. Seed Capitalist - NOT related party/promoter", J57 &gt; 0),
          AND('Category Mappings'!A57 = "4. Vendor - NOT related party/promoter", J57 &gt; 0),
          AND('Category Mappings'!A57 = "7A. Employee incentives - Not related party/promoter", J57 &gt; 0)),
EDATE(E57,12) &gt; EDATE(QuoteDate, 1)),
EDATE(E57,12),
"Escrow does not apply")),
"-")</f>
        <v>-</v>
      </c>
      <c r="L57" s="18"/>
      <c r="M57" s="2"/>
    </row>
    <row r="58" spans="1:13" x14ac:dyDescent="0.25">
      <c r="A58" s="26"/>
      <c r="B58" s="18"/>
      <c r="C58" s="18"/>
      <c r="D58" s="19"/>
      <c r="E58" s="20"/>
      <c r="F58" s="83"/>
      <c r="G58" s="115"/>
      <c r="H58" s="84">
        <f>IFERROR(
IF(OR(Shares[[#This Row],[Foreign Currency (FX)]] = "AUD", TRIM(Shares[[#This Row],[Foreign Currency (FX)]]) = ""), Shares[[#This Row],[Cash issue price per security]],
Shares[[#This Row],[Cash issue price per security]] / VLOOKUP(Shares[[#This Row],[Foreign Currency (FX)]], Input!$C$20:$D$21, 2, TRUE)),
" - ")</f>
        <v>0</v>
      </c>
      <c r="I58" s="28" t="str">
        <f>IFERROR(
IF(
OR(
AND('Category Mappings'!A58 = "2. Seed Capitalist - NOT related party/promoter", QuoteDate &gt; EDATE(E58, 12)),
AND('Category Mappings'!A58 = "2. Seed Capitalist - NOT related party/promoter", H58 / IPOPrice &gt;= 0.8),
AND('Category Mappings'!A58 = "4. Vendor - NOT related party/promoter", QuoteDate &gt; EDATE(E58, 12)),
('Category Mappings'!A58 = "7A. Employee incentives - Not related party/promoter"),
('Category Mappings'!A58 = "Not Applicable")),
D58,
IF(
OR(
'Category Mappings'!A58 = "1. Seed Capitalist - related party/promoter",
'Category Mappings'!A58 = "2. Seed Capitalist - NOT related party/promoter",
'Category Mappings'!A58 = "7. Employee incentives - related party/promoter"),
ROUNDDOWN(MIN(H58 / IPOPrice * D58, D58), 0),
0)
),
"-")</f>
        <v>-</v>
      </c>
      <c r="J58" s="28" t="str">
        <f>IFERROR(
IF(
OR(
'Category Mappings'!A58 = "3. Vendor - related party/promoter",
'Category Mappings'!A58 = "6. Professional advisor or consultant",
AND('Category Mappings'!A58 = "4. Vendor - NOT related party/promoter", QuoteDate &lt; EDATE(E58, 12))),
D58,
IF(
OR(
'Category Mappings'!A58 = "Not Applicable",
'Category Mappings'!A58 = "7A. Employee incentives - Not related party/promoter",
AND('Category Mappings'!A58 = "2. Seed Capitalist - NOT related party/promoter", H58 / IPOPrice &gt;= 0.8),
AND('Category Mappings'!A58 = "4. Vendor - NOT related party/promoter", QuoteDate &gt;= EDATE(E58, 12)),
AND('Category Mappings'!A58 = "2. Seed Capitalist - NOT related party/promoter", QuoteDate &gt;= EDATE(E58, 12))),
0,
IF(
OR(
'Category Mappings'!A58 = "1. Seed Capitalist - related party/promoter",
'Category Mappings'!A58 = "7. Employee incentives - related party/promoter",
AND('Category Mappings'!A58 = "2. Seed Capitalist - NOT related party/promoter", H58 / IPOPrice &lt; 0.8, QuoteDate &lt; EDATE(E58, 12))),
ROUNDUP(D58 - I58, 0),
"0")))," - ")</f>
        <v xml:space="preserve"> - </v>
      </c>
      <c r="K58" s="29" t="str">
        <f>IFERROR(
IF(
AND(
OR('Category Mappings'!A58 = "1. Seed Capitalist - related party/promoter",
'Category Mappings'!A58 = "3. Vendor - related party/promoter",
'Category Mappings'!A58 = "6. Professional advisor or consultant",
'Category Mappings'!A58 = "7. Employee incentives - related party/promoter"),
(J58 &gt; 0)),
"24m from quotation",
IF(
AND(
   OR(
          AND('Category Mappings'!A58 = "2. Seed Capitalist - NOT related party/promoter", J58 &gt; 0),
          AND('Category Mappings'!A58 = "4. Vendor - NOT related party/promoter", J58 &gt; 0),
          AND('Category Mappings'!A58 = "7A. Employee incentives - Not related party/promoter", J58 &gt; 0)),
EDATE(E58,12) &gt; EDATE(QuoteDate, 1)),
EDATE(E58,12),
"Escrow does not apply")),
"-")</f>
        <v>-</v>
      </c>
      <c r="L58" s="18"/>
      <c r="M58" s="2"/>
    </row>
    <row r="59" spans="1:13" x14ac:dyDescent="0.25">
      <c r="A59" s="26"/>
      <c r="B59" s="18"/>
      <c r="C59" s="18"/>
      <c r="D59" s="19"/>
      <c r="E59" s="20"/>
      <c r="F59" s="83"/>
      <c r="G59" s="115"/>
      <c r="H59" s="84">
        <f>IFERROR(
IF(OR(Shares[[#This Row],[Foreign Currency (FX)]] = "AUD", TRIM(Shares[[#This Row],[Foreign Currency (FX)]]) = ""), Shares[[#This Row],[Cash issue price per security]],
Shares[[#This Row],[Cash issue price per security]] / VLOOKUP(Shares[[#This Row],[Foreign Currency (FX)]], Input!$C$20:$D$21, 2, TRUE)),
" - ")</f>
        <v>0</v>
      </c>
      <c r="I59" s="28" t="str">
        <f>IFERROR(
IF(
OR(
AND('Category Mappings'!A59 = "2. Seed Capitalist - NOT related party/promoter", QuoteDate &gt; EDATE(E59, 12)),
AND('Category Mappings'!A59 = "2. Seed Capitalist - NOT related party/promoter", H59 / IPOPrice &gt;= 0.8),
AND('Category Mappings'!A59 = "4. Vendor - NOT related party/promoter", QuoteDate &gt; EDATE(E59, 12)),
('Category Mappings'!A59 = "7A. Employee incentives - Not related party/promoter"),
('Category Mappings'!A59 = "Not Applicable")),
D59,
IF(
OR(
'Category Mappings'!A59 = "1. Seed Capitalist - related party/promoter",
'Category Mappings'!A59 = "2. Seed Capitalist - NOT related party/promoter",
'Category Mappings'!A59 = "7. Employee incentives - related party/promoter"),
ROUNDDOWN(MIN(H59 / IPOPrice * D59, D59), 0),
0)
),
"-")</f>
        <v>-</v>
      </c>
      <c r="J59" s="28" t="str">
        <f>IFERROR(
IF(
OR(
'Category Mappings'!A59 = "3. Vendor - related party/promoter",
'Category Mappings'!A59 = "6. Professional advisor or consultant",
AND('Category Mappings'!A59 = "4. Vendor - NOT related party/promoter", QuoteDate &lt; EDATE(E59, 12))),
D59,
IF(
OR(
'Category Mappings'!A59 = "Not Applicable",
'Category Mappings'!A59 = "7A. Employee incentives - Not related party/promoter",
AND('Category Mappings'!A59 = "2. Seed Capitalist - NOT related party/promoter", H59 / IPOPrice &gt;= 0.8),
AND('Category Mappings'!A59 = "4. Vendor - NOT related party/promoter", QuoteDate &gt;= EDATE(E59, 12)),
AND('Category Mappings'!A59 = "2. Seed Capitalist - NOT related party/promoter", QuoteDate &gt;= EDATE(E59, 12))),
0,
IF(
OR(
'Category Mappings'!A59 = "1. Seed Capitalist - related party/promoter",
'Category Mappings'!A59 = "7. Employee incentives - related party/promoter",
AND('Category Mappings'!A59 = "2. Seed Capitalist - NOT related party/promoter", H59 / IPOPrice &lt; 0.8, QuoteDate &lt; EDATE(E59, 12))),
ROUNDUP(D59 - I59, 0),
"0")))," - ")</f>
        <v xml:space="preserve"> - </v>
      </c>
      <c r="K59" s="29" t="str">
        <f>IFERROR(
IF(
AND(
OR('Category Mappings'!A59 = "1. Seed Capitalist - related party/promoter",
'Category Mappings'!A59 = "3. Vendor - related party/promoter",
'Category Mappings'!A59 = "6. Professional advisor or consultant",
'Category Mappings'!A59 = "7. Employee incentives - related party/promoter"),
(J59 &gt; 0)),
"24m from quotation",
IF(
AND(
   OR(
          AND('Category Mappings'!A59 = "2. Seed Capitalist - NOT related party/promoter", J59 &gt; 0),
          AND('Category Mappings'!A59 = "4. Vendor - NOT related party/promoter", J59 &gt; 0),
          AND('Category Mappings'!A59 = "7A. Employee incentives - Not related party/promoter", J59 &gt; 0)),
EDATE(E59,12) &gt; EDATE(QuoteDate, 1)),
EDATE(E59,12),
"Escrow does not apply")),
"-")</f>
        <v>-</v>
      </c>
      <c r="L59" s="18"/>
      <c r="M59" s="2"/>
    </row>
    <row r="60" spans="1:13" x14ac:dyDescent="0.25">
      <c r="A60" s="26"/>
      <c r="B60" s="18"/>
      <c r="C60" s="18"/>
      <c r="D60" s="19"/>
      <c r="E60" s="20"/>
      <c r="F60" s="83"/>
      <c r="G60" s="115"/>
      <c r="H60" s="84">
        <f>IFERROR(
IF(OR(Shares[[#This Row],[Foreign Currency (FX)]] = "AUD", TRIM(Shares[[#This Row],[Foreign Currency (FX)]]) = ""), Shares[[#This Row],[Cash issue price per security]],
Shares[[#This Row],[Cash issue price per security]] / VLOOKUP(Shares[[#This Row],[Foreign Currency (FX)]], Input!$C$20:$D$21, 2, TRUE)),
" - ")</f>
        <v>0</v>
      </c>
      <c r="I60" s="28" t="str">
        <f>IFERROR(
IF(
OR(
AND('Category Mappings'!A60 = "2. Seed Capitalist - NOT related party/promoter", QuoteDate &gt; EDATE(E60, 12)),
AND('Category Mappings'!A60 = "2. Seed Capitalist - NOT related party/promoter", H60 / IPOPrice &gt;= 0.8),
AND('Category Mappings'!A60 = "4. Vendor - NOT related party/promoter", QuoteDate &gt; EDATE(E60, 12)),
('Category Mappings'!A60 = "7A. Employee incentives - Not related party/promoter"),
('Category Mappings'!A60 = "Not Applicable")),
D60,
IF(
OR(
'Category Mappings'!A60 = "1. Seed Capitalist - related party/promoter",
'Category Mappings'!A60 = "2. Seed Capitalist - NOT related party/promoter",
'Category Mappings'!A60 = "7. Employee incentives - related party/promoter"),
ROUNDDOWN(MIN(H60 / IPOPrice * D60, D60), 0),
0)
),
"-")</f>
        <v>-</v>
      </c>
      <c r="J60" s="28" t="str">
        <f>IFERROR(
IF(
OR(
'Category Mappings'!A60 = "3. Vendor - related party/promoter",
'Category Mappings'!A60 = "6. Professional advisor or consultant",
AND('Category Mappings'!A60 = "4. Vendor - NOT related party/promoter", QuoteDate &lt; EDATE(E60, 12))),
D60,
IF(
OR(
'Category Mappings'!A60 = "Not Applicable",
'Category Mappings'!A60 = "7A. Employee incentives - Not related party/promoter",
AND('Category Mappings'!A60 = "2. Seed Capitalist - NOT related party/promoter", H60 / IPOPrice &gt;= 0.8),
AND('Category Mappings'!A60 = "4. Vendor - NOT related party/promoter", QuoteDate &gt;= EDATE(E60, 12)),
AND('Category Mappings'!A60 = "2. Seed Capitalist - NOT related party/promoter", QuoteDate &gt;= EDATE(E60, 12))),
0,
IF(
OR(
'Category Mappings'!A60 = "1. Seed Capitalist - related party/promoter",
'Category Mappings'!A60 = "7. Employee incentives - related party/promoter",
AND('Category Mappings'!A60 = "2. Seed Capitalist - NOT related party/promoter", H60 / IPOPrice &lt; 0.8, QuoteDate &lt; EDATE(E60, 12))),
ROUNDUP(D60 - I60, 0),
"0")))," - ")</f>
        <v xml:space="preserve"> - </v>
      </c>
      <c r="K60" s="29" t="str">
        <f>IFERROR(
IF(
AND(
OR('Category Mappings'!A60 = "1. Seed Capitalist - related party/promoter",
'Category Mappings'!A60 = "3. Vendor - related party/promoter",
'Category Mappings'!A60 = "6. Professional advisor or consultant",
'Category Mappings'!A60 = "7. Employee incentives - related party/promoter"),
(J60 &gt; 0)),
"24m from quotation",
IF(
AND(
   OR(
          AND('Category Mappings'!A60 = "2. Seed Capitalist - NOT related party/promoter", J60 &gt; 0),
          AND('Category Mappings'!A60 = "4. Vendor - NOT related party/promoter", J60 &gt; 0),
          AND('Category Mappings'!A60 = "7A. Employee incentives - Not related party/promoter", J60 &gt; 0)),
EDATE(E60,12) &gt; EDATE(QuoteDate, 1)),
EDATE(E60,12),
"Escrow does not apply")),
"-")</f>
        <v>-</v>
      </c>
      <c r="L60" s="18"/>
      <c r="M60" s="2"/>
    </row>
    <row r="61" spans="1:13" x14ac:dyDescent="0.25">
      <c r="A61" s="26"/>
      <c r="B61" s="18"/>
      <c r="C61" s="18"/>
      <c r="D61" s="19"/>
      <c r="E61" s="20"/>
      <c r="F61" s="83"/>
      <c r="G61" s="115"/>
      <c r="H61" s="84">
        <f>IFERROR(
IF(OR(Shares[[#This Row],[Foreign Currency (FX)]] = "AUD", TRIM(Shares[[#This Row],[Foreign Currency (FX)]]) = ""), Shares[[#This Row],[Cash issue price per security]],
Shares[[#This Row],[Cash issue price per security]] / VLOOKUP(Shares[[#This Row],[Foreign Currency (FX)]], Input!$C$20:$D$21, 2, TRUE)),
" - ")</f>
        <v>0</v>
      </c>
      <c r="I61" s="28" t="str">
        <f>IFERROR(
IF(
OR(
AND('Category Mappings'!A61 = "2. Seed Capitalist - NOT related party/promoter", QuoteDate &gt; EDATE(E61, 12)),
AND('Category Mappings'!A61 = "2. Seed Capitalist - NOT related party/promoter", H61 / IPOPrice &gt;= 0.8),
AND('Category Mappings'!A61 = "4. Vendor - NOT related party/promoter", QuoteDate &gt; EDATE(E61, 12)),
('Category Mappings'!A61 = "7A. Employee incentives - Not related party/promoter"),
('Category Mappings'!A61 = "Not Applicable")),
D61,
IF(
OR(
'Category Mappings'!A61 = "1. Seed Capitalist - related party/promoter",
'Category Mappings'!A61 = "2. Seed Capitalist - NOT related party/promoter",
'Category Mappings'!A61 = "7. Employee incentives - related party/promoter"),
ROUNDDOWN(MIN(H61 / IPOPrice * D61, D61), 0),
0)
),
"-")</f>
        <v>-</v>
      </c>
      <c r="J61" s="28" t="str">
        <f>IFERROR(
IF(
OR(
'Category Mappings'!A61 = "3. Vendor - related party/promoter",
'Category Mappings'!A61 = "6. Professional advisor or consultant",
AND('Category Mappings'!A61 = "4. Vendor - NOT related party/promoter", QuoteDate &lt; EDATE(E61, 12))),
D61,
IF(
OR(
'Category Mappings'!A61 = "Not Applicable",
'Category Mappings'!A61 = "7A. Employee incentives - Not related party/promoter",
AND('Category Mappings'!A61 = "2. Seed Capitalist - NOT related party/promoter", H61 / IPOPrice &gt;= 0.8),
AND('Category Mappings'!A61 = "4. Vendor - NOT related party/promoter", QuoteDate &gt;= EDATE(E61, 12)),
AND('Category Mappings'!A61 = "2. Seed Capitalist - NOT related party/promoter", QuoteDate &gt;= EDATE(E61, 12))),
0,
IF(
OR(
'Category Mappings'!A61 = "1. Seed Capitalist - related party/promoter",
'Category Mappings'!A61 = "7. Employee incentives - related party/promoter",
AND('Category Mappings'!A61 = "2. Seed Capitalist - NOT related party/promoter", H61 / IPOPrice &lt; 0.8, QuoteDate &lt; EDATE(E61, 12))),
ROUNDUP(D61 - I61, 0),
"0")))," - ")</f>
        <v xml:space="preserve"> - </v>
      </c>
      <c r="K61" s="29" t="str">
        <f>IFERROR(
IF(
AND(
OR('Category Mappings'!A61 = "1. Seed Capitalist - related party/promoter",
'Category Mappings'!A61 = "3. Vendor - related party/promoter",
'Category Mappings'!A61 = "6. Professional advisor or consultant",
'Category Mappings'!A61 = "7. Employee incentives - related party/promoter"),
(J61 &gt; 0)),
"24m from quotation",
IF(
AND(
   OR(
          AND('Category Mappings'!A61 = "2. Seed Capitalist - NOT related party/promoter", J61 &gt; 0),
          AND('Category Mappings'!A61 = "4. Vendor - NOT related party/promoter", J61 &gt; 0),
          AND('Category Mappings'!A61 = "7A. Employee incentives - Not related party/promoter", J61 &gt; 0)),
EDATE(E61,12) &gt; EDATE(QuoteDate, 1)),
EDATE(E61,12),
"Escrow does not apply")),
"-")</f>
        <v>-</v>
      </c>
      <c r="L61" s="18"/>
      <c r="M61" s="2"/>
    </row>
    <row r="62" spans="1:13" x14ac:dyDescent="0.25">
      <c r="A62" s="26"/>
      <c r="B62" s="18"/>
      <c r="C62" s="18"/>
      <c r="D62" s="19"/>
      <c r="E62" s="20"/>
      <c r="F62" s="83"/>
      <c r="G62" s="115"/>
      <c r="H62" s="84">
        <f>IFERROR(
IF(OR(Shares[[#This Row],[Foreign Currency (FX)]] = "AUD", TRIM(Shares[[#This Row],[Foreign Currency (FX)]]) = ""), Shares[[#This Row],[Cash issue price per security]],
Shares[[#This Row],[Cash issue price per security]] / VLOOKUP(Shares[[#This Row],[Foreign Currency (FX)]], Input!$C$20:$D$21, 2, TRUE)),
" - ")</f>
        <v>0</v>
      </c>
      <c r="I62" s="28" t="str">
        <f>IFERROR(
IF(
OR(
AND('Category Mappings'!A62 = "2. Seed Capitalist - NOT related party/promoter", QuoteDate &gt; EDATE(E62, 12)),
AND('Category Mappings'!A62 = "2. Seed Capitalist - NOT related party/promoter", H62 / IPOPrice &gt;= 0.8),
AND('Category Mappings'!A62 = "4. Vendor - NOT related party/promoter", QuoteDate &gt; EDATE(E62, 12)),
('Category Mappings'!A62 = "7A. Employee incentives - Not related party/promoter"),
('Category Mappings'!A62 = "Not Applicable")),
D62,
IF(
OR(
'Category Mappings'!A62 = "1. Seed Capitalist - related party/promoter",
'Category Mappings'!A62 = "2. Seed Capitalist - NOT related party/promoter",
'Category Mappings'!A62 = "7. Employee incentives - related party/promoter"),
ROUNDDOWN(MIN(H62 / IPOPrice * D62, D62), 0),
0)
),
"-")</f>
        <v>-</v>
      </c>
      <c r="J62" s="28" t="str">
        <f>IFERROR(
IF(
OR(
'Category Mappings'!A62 = "3. Vendor - related party/promoter",
'Category Mappings'!A62 = "6. Professional advisor or consultant",
AND('Category Mappings'!A62 = "4. Vendor - NOT related party/promoter", QuoteDate &lt; EDATE(E62, 12))),
D62,
IF(
OR(
'Category Mappings'!A62 = "Not Applicable",
'Category Mappings'!A62 = "7A. Employee incentives - Not related party/promoter",
AND('Category Mappings'!A62 = "2. Seed Capitalist - NOT related party/promoter", H62 / IPOPrice &gt;= 0.8),
AND('Category Mappings'!A62 = "4. Vendor - NOT related party/promoter", QuoteDate &gt;= EDATE(E62, 12)),
AND('Category Mappings'!A62 = "2. Seed Capitalist - NOT related party/promoter", QuoteDate &gt;= EDATE(E62, 12))),
0,
IF(
OR(
'Category Mappings'!A62 = "1. Seed Capitalist - related party/promoter",
'Category Mappings'!A62 = "7. Employee incentives - related party/promoter",
AND('Category Mappings'!A62 = "2. Seed Capitalist - NOT related party/promoter", H62 / IPOPrice &lt; 0.8, QuoteDate &lt; EDATE(E62, 12))),
ROUNDUP(D62 - I62, 0),
"0")))," - ")</f>
        <v xml:space="preserve"> - </v>
      </c>
      <c r="K62" s="29" t="str">
        <f>IFERROR(
IF(
AND(
OR('Category Mappings'!A62 = "1. Seed Capitalist - related party/promoter",
'Category Mappings'!A62 = "3. Vendor - related party/promoter",
'Category Mappings'!A62 = "6. Professional advisor or consultant",
'Category Mappings'!A62 = "7. Employee incentives - related party/promoter"),
(J62 &gt; 0)),
"24m from quotation",
IF(
AND(
   OR(
          AND('Category Mappings'!A62 = "2. Seed Capitalist - NOT related party/promoter", J62 &gt; 0),
          AND('Category Mappings'!A62 = "4. Vendor - NOT related party/promoter", J62 &gt; 0),
          AND('Category Mappings'!A62 = "7A. Employee incentives - Not related party/promoter", J62 &gt; 0)),
EDATE(E62,12) &gt; EDATE(QuoteDate, 1)),
EDATE(E62,12),
"Escrow does not apply")),
"-")</f>
        <v>-</v>
      </c>
      <c r="L62" s="18"/>
      <c r="M62" s="2"/>
    </row>
    <row r="63" spans="1:13" x14ac:dyDescent="0.25">
      <c r="A63" s="26"/>
      <c r="B63" s="18"/>
      <c r="C63" s="18"/>
      <c r="D63" s="19"/>
      <c r="E63" s="20"/>
      <c r="F63" s="83"/>
      <c r="G63" s="115"/>
      <c r="H63" s="84">
        <f>IFERROR(
IF(OR(Shares[[#This Row],[Foreign Currency (FX)]] = "AUD", TRIM(Shares[[#This Row],[Foreign Currency (FX)]]) = ""), Shares[[#This Row],[Cash issue price per security]],
Shares[[#This Row],[Cash issue price per security]] / VLOOKUP(Shares[[#This Row],[Foreign Currency (FX)]], Input!$C$20:$D$21, 2, TRUE)),
" - ")</f>
        <v>0</v>
      </c>
      <c r="I63" s="28" t="str">
        <f>IFERROR(
IF(
OR(
AND('Category Mappings'!A63 = "2. Seed Capitalist - NOT related party/promoter", QuoteDate &gt; EDATE(E63, 12)),
AND('Category Mappings'!A63 = "2. Seed Capitalist - NOT related party/promoter", H63 / IPOPrice &gt;= 0.8),
AND('Category Mappings'!A63 = "4. Vendor - NOT related party/promoter", QuoteDate &gt; EDATE(E63, 12)),
('Category Mappings'!A63 = "7A. Employee incentives - Not related party/promoter"),
('Category Mappings'!A63 = "Not Applicable")),
D63,
IF(
OR(
'Category Mappings'!A63 = "1. Seed Capitalist - related party/promoter",
'Category Mappings'!A63 = "2. Seed Capitalist - NOT related party/promoter",
'Category Mappings'!A63 = "7. Employee incentives - related party/promoter"),
ROUNDDOWN(MIN(H63 / IPOPrice * D63, D63), 0),
0)
),
"-")</f>
        <v>-</v>
      </c>
      <c r="J63" s="28" t="str">
        <f>IFERROR(
IF(
OR(
'Category Mappings'!A63 = "3. Vendor - related party/promoter",
'Category Mappings'!A63 = "6. Professional advisor or consultant",
AND('Category Mappings'!A63 = "4. Vendor - NOT related party/promoter", QuoteDate &lt; EDATE(E63, 12))),
D63,
IF(
OR(
'Category Mappings'!A63 = "Not Applicable",
'Category Mappings'!A63 = "7A. Employee incentives - Not related party/promoter",
AND('Category Mappings'!A63 = "2. Seed Capitalist - NOT related party/promoter", H63 / IPOPrice &gt;= 0.8),
AND('Category Mappings'!A63 = "4. Vendor - NOT related party/promoter", QuoteDate &gt;= EDATE(E63, 12)),
AND('Category Mappings'!A63 = "2. Seed Capitalist - NOT related party/promoter", QuoteDate &gt;= EDATE(E63, 12))),
0,
IF(
OR(
'Category Mappings'!A63 = "1. Seed Capitalist - related party/promoter",
'Category Mappings'!A63 = "7. Employee incentives - related party/promoter",
AND('Category Mappings'!A63 = "2. Seed Capitalist - NOT related party/promoter", H63 / IPOPrice &lt; 0.8, QuoteDate &lt; EDATE(E63, 12))),
ROUNDUP(D63 - I63, 0),
"0")))," - ")</f>
        <v xml:space="preserve"> - </v>
      </c>
      <c r="K63" s="29" t="str">
        <f>IFERROR(
IF(
AND(
OR('Category Mappings'!A63 = "1. Seed Capitalist - related party/promoter",
'Category Mappings'!A63 = "3. Vendor - related party/promoter",
'Category Mappings'!A63 = "6. Professional advisor or consultant",
'Category Mappings'!A63 = "7. Employee incentives - related party/promoter"),
(J63 &gt; 0)),
"24m from quotation",
IF(
AND(
   OR(
          AND('Category Mappings'!A63 = "2. Seed Capitalist - NOT related party/promoter", J63 &gt; 0),
          AND('Category Mappings'!A63 = "4. Vendor - NOT related party/promoter", J63 &gt; 0),
          AND('Category Mappings'!A63 = "7A. Employee incentives - Not related party/promoter", J63 &gt; 0)),
EDATE(E63,12) &gt; EDATE(QuoteDate, 1)),
EDATE(E63,12),
"Escrow does not apply")),
"-")</f>
        <v>-</v>
      </c>
      <c r="L63" s="18"/>
      <c r="M63" s="2"/>
    </row>
    <row r="64" spans="1:13" x14ac:dyDescent="0.25">
      <c r="A64" s="26"/>
      <c r="B64" s="18"/>
      <c r="C64" s="18"/>
      <c r="D64" s="19"/>
      <c r="E64" s="20"/>
      <c r="F64" s="83"/>
      <c r="G64" s="115"/>
      <c r="H64" s="84">
        <f>IFERROR(
IF(OR(Shares[[#This Row],[Foreign Currency (FX)]] = "AUD", TRIM(Shares[[#This Row],[Foreign Currency (FX)]]) = ""), Shares[[#This Row],[Cash issue price per security]],
Shares[[#This Row],[Cash issue price per security]] / VLOOKUP(Shares[[#This Row],[Foreign Currency (FX)]], Input!$C$20:$D$21, 2, TRUE)),
" - ")</f>
        <v>0</v>
      </c>
      <c r="I64" s="28" t="str">
        <f>IFERROR(
IF(
OR(
AND('Category Mappings'!A64 = "2. Seed Capitalist - NOT related party/promoter", QuoteDate &gt; EDATE(E64, 12)),
AND('Category Mappings'!A64 = "2. Seed Capitalist - NOT related party/promoter", H64 / IPOPrice &gt;= 0.8),
AND('Category Mappings'!A64 = "4. Vendor - NOT related party/promoter", QuoteDate &gt; EDATE(E64, 12)),
('Category Mappings'!A64 = "7A. Employee incentives - Not related party/promoter"),
('Category Mappings'!A64 = "Not Applicable")),
D64,
IF(
OR(
'Category Mappings'!A64 = "1. Seed Capitalist - related party/promoter",
'Category Mappings'!A64 = "2. Seed Capitalist - NOT related party/promoter",
'Category Mappings'!A64 = "7. Employee incentives - related party/promoter"),
ROUNDDOWN(MIN(H64 / IPOPrice * D64, D64), 0),
0)
),
"-")</f>
        <v>-</v>
      </c>
      <c r="J64" s="28" t="str">
        <f>IFERROR(
IF(
OR(
'Category Mappings'!A64 = "3. Vendor - related party/promoter",
'Category Mappings'!A64 = "6. Professional advisor or consultant",
AND('Category Mappings'!A64 = "4. Vendor - NOT related party/promoter", QuoteDate &lt; EDATE(E64, 12))),
D64,
IF(
OR(
'Category Mappings'!A64 = "Not Applicable",
'Category Mappings'!A64 = "7A. Employee incentives - Not related party/promoter",
AND('Category Mappings'!A64 = "2. Seed Capitalist - NOT related party/promoter", H64 / IPOPrice &gt;= 0.8),
AND('Category Mappings'!A64 = "4. Vendor - NOT related party/promoter", QuoteDate &gt;= EDATE(E64, 12)),
AND('Category Mappings'!A64 = "2. Seed Capitalist - NOT related party/promoter", QuoteDate &gt;= EDATE(E64, 12))),
0,
IF(
OR(
'Category Mappings'!A64 = "1. Seed Capitalist - related party/promoter",
'Category Mappings'!A64 = "7. Employee incentives - related party/promoter",
AND('Category Mappings'!A64 = "2. Seed Capitalist - NOT related party/promoter", H64 / IPOPrice &lt; 0.8, QuoteDate &lt; EDATE(E64, 12))),
ROUNDUP(D64 - I64, 0),
"0")))," - ")</f>
        <v xml:space="preserve"> - </v>
      </c>
      <c r="K64" s="29" t="str">
        <f>IFERROR(
IF(
AND(
OR('Category Mappings'!A64 = "1. Seed Capitalist - related party/promoter",
'Category Mappings'!A64 = "3. Vendor - related party/promoter",
'Category Mappings'!A64 = "6. Professional advisor or consultant",
'Category Mappings'!A64 = "7. Employee incentives - related party/promoter"),
(J64 &gt; 0)),
"24m from quotation",
IF(
AND(
   OR(
          AND('Category Mappings'!A64 = "2. Seed Capitalist - NOT related party/promoter", J64 &gt; 0),
          AND('Category Mappings'!A64 = "4. Vendor - NOT related party/promoter", J64 &gt; 0),
          AND('Category Mappings'!A64 = "7A. Employee incentives - Not related party/promoter", J64 &gt; 0)),
EDATE(E64,12) &gt; EDATE(QuoteDate, 1)),
EDATE(E64,12),
"Escrow does not apply")),
"-")</f>
        <v>-</v>
      </c>
      <c r="L64" s="18"/>
      <c r="M64" s="2"/>
    </row>
    <row r="65" spans="1:13" x14ac:dyDescent="0.25">
      <c r="A65" s="26"/>
      <c r="B65" s="18"/>
      <c r="C65" s="18"/>
      <c r="D65" s="19"/>
      <c r="E65" s="20"/>
      <c r="F65" s="83"/>
      <c r="G65" s="115"/>
      <c r="H65" s="84">
        <f>IFERROR(
IF(OR(Shares[[#This Row],[Foreign Currency (FX)]] = "AUD", TRIM(Shares[[#This Row],[Foreign Currency (FX)]]) = ""), Shares[[#This Row],[Cash issue price per security]],
Shares[[#This Row],[Cash issue price per security]] / VLOOKUP(Shares[[#This Row],[Foreign Currency (FX)]], Input!$C$20:$D$21, 2, TRUE)),
" - ")</f>
        <v>0</v>
      </c>
      <c r="I65" s="28" t="str">
        <f>IFERROR(
IF(
OR(
AND('Category Mappings'!A65 = "2. Seed Capitalist - NOT related party/promoter", QuoteDate &gt; EDATE(E65, 12)),
AND('Category Mappings'!A65 = "2. Seed Capitalist - NOT related party/promoter", H65 / IPOPrice &gt;= 0.8),
AND('Category Mappings'!A65 = "4. Vendor - NOT related party/promoter", QuoteDate &gt; EDATE(E65, 12)),
('Category Mappings'!A65 = "7A. Employee incentives - Not related party/promoter"),
('Category Mappings'!A65 = "Not Applicable")),
D65,
IF(
OR(
'Category Mappings'!A65 = "1. Seed Capitalist - related party/promoter",
'Category Mappings'!A65 = "2. Seed Capitalist - NOT related party/promoter",
'Category Mappings'!A65 = "7. Employee incentives - related party/promoter"),
ROUNDDOWN(MIN(H65 / IPOPrice * D65, D65), 0),
0)
),
"-")</f>
        <v>-</v>
      </c>
      <c r="J65" s="28" t="str">
        <f>IFERROR(
IF(
OR(
'Category Mappings'!A65 = "3. Vendor - related party/promoter",
'Category Mappings'!A65 = "6. Professional advisor or consultant",
AND('Category Mappings'!A65 = "4. Vendor - NOT related party/promoter", QuoteDate &lt; EDATE(E65, 12))),
D65,
IF(
OR(
'Category Mappings'!A65 = "Not Applicable",
'Category Mappings'!A65 = "7A. Employee incentives - Not related party/promoter",
AND('Category Mappings'!A65 = "2. Seed Capitalist - NOT related party/promoter", H65 / IPOPrice &gt;= 0.8),
AND('Category Mappings'!A65 = "4. Vendor - NOT related party/promoter", QuoteDate &gt;= EDATE(E65, 12)),
AND('Category Mappings'!A65 = "2. Seed Capitalist - NOT related party/promoter", QuoteDate &gt;= EDATE(E65, 12))),
0,
IF(
OR(
'Category Mappings'!A65 = "1. Seed Capitalist - related party/promoter",
'Category Mappings'!A65 = "7. Employee incentives - related party/promoter",
AND('Category Mappings'!A65 = "2. Seed Capitalist - NOT related party/promoter", H65 / IPOPrice &lt; 0.8, QuoteDate &lt; EDATE(E65, 12))),
ROUNDUP(D65 - I65, 0),
"0")))," - ")</f>
        <v xml:space="preserve"> - </v>
      </c>
      <c r="K65" s="29" t="str">
        <f>IFERROR(
IF(
AND(
OR('Category Mappings'!A65 = "1. Seed Capitalist - related party/promoter",
'Category Mappings'!A65 = "3. Vendor - related party/promoter",
'Category Mappings'!A65 = "6. Professional advisor or consultant",
'Category Mappings'!A65 = "7. Employee incentives - related party/promoter"),
(J65 &gt; 0)),
"24m from quotation",
IF(
AND(
   OR(
          AND('Category Mappings'!A65 = "2. Seed Capitalist - NOT related party/promoter", J65 &gt; 0),
          AND('Category Mappings'!A65 = "4. Vendor - NOT related party/promoter", J65 &gt; 0),
          AND('Category Mappings'!A65 = "7A. Employee incentives - Not related party/promoter", J65 &gt; 0)),
EDATE(E65,12) &gt; EDATE(QuoteDate, 1)),
EDATE(E65,12),
"Escrow does not apply")),
"-")</f>
        <v>-</v>
      </c>
      <c r="L65" s="18"/>
      <c r="M65" s="2"/>
    </row>
    <row r="66" spans="1:13" x14ac:dyDescent="0.25">
      <c r="A66" s="26"/>
      <c r="B66" s="18"/>
      <c r="C66" s="18"/>
      <c r="D66" s="19"/>
      <c r="E66" s="20"/>
      <c r="F66" s="83"/>
      <c r="G66" s="115"/>
      <c r="H66" s="84">
        <f>IFERROR(
IF(OR(Shares[[#This Row],[Foreign Currency (FX)]] = "AUD", TRIM(Shares[[#This Row],[Foreign Currency (FX)]]) = ""), Shares[[#This Row],[Cash issue price per security]],
Shares[[#This Row],[Cash issue price per security]] / VLOOKUP(Shares[[#This Row],[Foreign Currency (FX)]], Input!$C$20:$D$21, 2, TRUE)),
" - ")</f>
        <v>0</v>
      </c>
      <c r="I66" s="28" t="str">
        <f>IFERROR(
IF(
OR(
AND('Category Mappings'!A66 = "2. Seed Capitalist - NOT related party/promoter", QuoteDate &gt; EDATE(E66, 12)),
AND('Category Mappings'!A66 = "2. Seed Capitalist - NOT related party/promoter", H66 / IPOPrice &gt;= 0.8),
AND('Category Mappings'!A66 = "4. Vendor - NOT related party/promoter", QuoteDate &gt; EDATE(E66, 12)),
('Category Mappings'!A66 = "7A. Employee incentives - Not related party/promoter"),
('Category Mappings'!A66 = "Not Applicable")),
D66,
IF(
OR(
'Category Mappings'!A66 = "1. Seed Capitalist - related party/promoter",
'Category Mappings'!A66 = "2. Seed Capitalist - NOT related party/promoter",
'Category Mappings'!A66 = "7. Employee incentives - related party/promoter"),
ROUNDDOWN(MIN(H66 / IPOPrice * D66, D66), 0),
0)
),
"-")</f>
        <v>-</v>
      </c>
      <c r="J66" s="28" t="str">
        <f>IFERROR(
IF(
OR(
'Category Mappings'!A66 = "3. Vendor - related party/promoter",
'Category Mappings'!A66 = "6. Professional advisor or consultant",
AND('Category Mappings'!A66 = "4. Vendor - NOT related party/promoter", QuoteDate &lt; EDATE(E66, 12))),
D66,
IF(
OR(
'Category Mappings'!A66 = "Not Applicable",
'Category Mappings'!A66 = "7A. Employee incentives - Not related party/promoter",
AND('Category Mappings'!A66 = "2. Seed Capitalist - NOT related party/promoter", H66 / IPOPrice &gt;= 0.8),
AND('Category Mappings'!A66 = "4. Vendor - NOT related party/promoter", QuoteDate &gt;= EDATE(E66, 12)),
AND('Category Mappings'!A66 = "2. Seed Capitalist - NOT related party/promoter", QuoteDate &gt;= EDATE(E66, 12))),
0,
IF(
OR(
'Category Mappings'!A66 = "1. Seed Capitalist - related party/promoter",
'Category Mappings'!A66 = "7. Employee incentives - related party/promoter",
AND('Category Mappings'!A66 = "2. Seed Capitalist - NOT related party/promoter", H66 / IPOPrice &lt; 0.8, QuoteDate &lt; EDATE(E66, 12))),
ROUNDUP(D66 - I66, 0),
"0")))," - ")</f>
        <v xml:space="preserve"> - </v>
      </c>
      <c r="K66" s="29" t="str">
        <f>IFERROR(
IF(
AND(
OR('Category Mappings'!A66 = "1. Seed Capitalist - related party/promoter",
'Category Mappings'!A66 = "3. Vendor - related party/promoter",
'Category Mappings'!A66 = "6. Professional advisor or consultant",
'Category Mappings'!A66 = "7. Employee incentives - related party/promoter"),
(J66 &gt; 0)),
"24m from quotation",
IF(
AND(
   OR(
          AND('Category Mappings'!A66 = "2. Seed Capitalist - NOT related party/promoter", J66 &gt; 0),
          AND('Category Mappings'!A66 = "4. Vendor - NOT related party/promoter", J66 &gt; 0),
          AND('Category Mappings'!A66 = "7A. Employee incentives - Not related party/promoter", J66 &gt; 0)),
EDATE(E66,12) &gt; EDATE(QuoteDate, 1)),
EDATE(E66,12),
"Escrow does not apply")),
"-")</f>
        <v>-</v>
      </c>
      <c r="L66" s="18"/>
      <c r="M66" s="2"/>
    </row>
    <row r="67" spans="1:13" x14ac:dyDescent="0.25">
      <c r="A67" s="26"/>
      <c r="B67" s="18"/>
      <c r="C67" s="18"/>
      <c r="D67" s="19"/>
      <c r="E67" s="20"/>
      <c r="F67" s="83"/>
      <c r="G67" s="115"/>
      <c r="H67" s="84">
        <f>IFERROR(
IF(OR(Shares[[#This Row],[Foreign Currency (FX)]] = "AUD", TRIM(Shares[[#This Row],[Foreign Currency (FX)]]) = ""), Shares[[#This Row],[Cash issue price per security]],
Shares[[#This Row],[Cash issue price per security]] / VLOOKUP(Shares[[#This Row],[Foreign Currency (FX)]], Input!$C$20:$D$21, 2, TRUE)),
" - ")</f>
        <v>0</v>
      </c>
      <c r="I67" s="28" t="str">
        <f>IFERROR(
IF(
OR(
AND('Category Mappings'!A67 = "2. Seed Capitalist - NOT related party/promoter", QuoteDate &gt; EDATE(E67, 12)),
AND('Category Mappings'!A67 = "2. Seed Capitalist - NOT related party/promoter", H67 / IPOPrice &gt;= 0.8),
AND('Category Mappings'!A67 = "4. Vendor - NOT related party/promoter", QuoteDate &gt; EDATE(E67, 12)),
('Category Mappings'!A67 = "7A. Employee incentives - Not related party/promoter"),
('Category Mappings'!A67 = "Not Applicable")),
D67,
IF(
OR(
'Category Mappings'!A67 = "1. Seed Capitalist - related party/promoter",
'Category Mappings'!A67 = "2. Seed Capitalist - NOT related party/promoter",
'Category Mappings'!A67 = "7. Employee incentives - related party/promoter"),
ROUNDDOWN(MIN(H67 / IPOPrice * D67, D67), 0),
0)
),
"-")</f>
        <v>-</v>
      </c>
      <c r="J67" s="28" t="str">
        <f>IFERROR(
IF(
OR(
'Category Mappings'!A67 = "3. Vendor - related party/promoter",
'Category Mappings'!A67 = "6. Professional advisor or consultant",
AND('Category Mappings'!A67 = "4. Vendor - NOT related party/promoter", QuoteDate &lt; EDATE(E67, 12))),
D67,
IF(
OR(
'Category Mappings'!A67 = "Not Applicable",
'Category Mappings'!A67 = "7A. Employee incentives - Not related party/promoter",
AND('Category Mappings'!A67 = "2. Seed Capitalist - NOT related party/promoter", H67 / IPOPrice &gt;= 0.8),
AND('Category Mappings'!A67 = "4. Vendor - NOT related party/promoter", QuoteDate &gt;= EDATE(E67, 12)),
AND('Category Mappings'!A67 = "2. Seed Capitalist - NOT related party/promoter", QuoteDate &gt;= EDATE(E67, 12))),
0,
IF(
OR(
'Category Mappings'!A67 = "1. Seed Capitalist - related party/promoter",
'Category Mappings'!A67 = "7. Employee incentives - related party/promoter",
AND('Category Mappings'!A67 = "2. Seed Capitalist - NOT related party/promoter", H67 / IPOPrice &lt; 0.8, QuoteDate &lt; EDATE(E67, 12))),
ROUNDUP(D67 - I67, 0),
"0")))," - ")</f>
        <v xml:space="preserve"> - </v>
      </c>
      <c r="K67" s="29" t="str">
        <f>IFERROR(
IF(
AND(
OR('Category Mappings'!A67 = "1. Seed Capitalist - related party/promoter",
'Category Mappings'!A67 = "3. Vendor - related party/promoter",
'Category Mappings'!A67 = "6. Professional advisor or consultant",
'Category Mappings'!A67 = "7. Employee incentives - related party/promoter"),
(J67 &gt; 0)),
"24m from quotation",
IF(
AND(
   OR(
          AND('Category Mappings'!A67 = "2. Seed Capitalist - NOT related party/promoter", J67 &gt; 0),
          AND('Category Mappings'!A67 = "4. Vendor - NOT related party/promoter", J67 &gt; 0),
          AND('Category Mappings'!A67 = "7A. Employee incentives - Not related party/promoter", J67 &gt; 0)),
EDATE(E67,12) &gt; EDATE(QuoteDate, 1)),
EDATE(E67,12),
"Escrow does not apply")),
"-")</f>
        <v>-</v>
      </c>
      <c r="L67" s="18"/>
      <c r="M67" s="2"/>
    </row>
    <row r="68" spans="1:13" x14ac:dyDescent="0.25">
      <c r="A68" s="26"/>
      <c r="B68" s="18"/>
      <c r="C68" s="18"/>
      <c r="D68" s="19"/>
      <c r="E68" s="20"/>
      <c r="F68" s="83"/>
      <c r="G68" s="115"/>
      <c r="H68" s="84">
        <f>IFERROR(
IF(OR(Shares[[#This Row],[Foreign Currency (FX)]] = "AUD", TRIM(Shares[[#This Row],[Foreign Currency (FX)]]) = ""), Shares[[#This Row],[Cash issue price per security]],
Shares[[#This Row],[Cash issue price per security]] / VLOOKUP(Shares[[#This Row],[Foreign Currency (FX)]], Input!$C$20:$D$21, 2, TRUE)),
" - ")</f>
        <v>0</v>
      </c>
      <c r="I68" s="28" t="str">
        <f>IFERROR(
IF(
OR(
AND('Category Mappings'!A68 = "2. Seed Capitalist - NOT related party/promoter", QuoteDate &gt; EDATE(E68, 12)),
AND('Category Mappings'!A68 = "2. Seed Capitalist - NOT related party/promoter", H68 / IPOPrice &gt;= 0.8),
AND('Category Mappings'!A68 = "4. Vendor - NOT related party/promoter", QuoteDate &gt; EDATE(E68, 12)),
('Category Mappings'!A68 = "7A. Employee incentives - Not related party/promoter"),
('Category Mappings'!A68 = "Not Applicable")),
D68,
IF(
OR(
'Category Mappings'!A68 = "1. Seed Capitalist - related party/promoter",
'Category Mappings'!A68 = "2. Seed Capitalist - NOT related party/promoter",
'Category Mappings'!A68 = "7. Employee incentives - related party/promoter"),
ROUNDDOWN(MIN(H68 / IPOPrice * D68, D68), 0),
0)
),
"-")</f>
        <v>-</v>
      </c>
      <c r="J68" s="28" t="str">
        <f>IFERROR(
IF(
OR(
'Category Mappings'!A68 = "3. Vendor - related party/promoter",
'Category Mappings'!A68 = "6. Professional advisor or consultant",
AND('Category Mappings'!A68 = "4. Vendor - NOT related party/promoter", QuoteDate &lt; EDATE(E68, 12))),
D68,
IF(
OR(
'Category Mappings'!A68 = "Not Applicable",
'Category Mappings'!A68 = "7A. Employee incentives - Not related party/promoter",
AND('Category Mappings'!A68 = "2. Seed Capitalist - NOT related party/promoter", H68 / IPOPrice &gt;= 0.8),
AND('Category Mappings'!A68 = "4. Vendor - NOT related party/promoter", QuoteDate &gt;= EDATE(E68, 12)),
AND('Category Mappings'!A68 = "2. Seed Capitalist - NOT related party/promoter", QuoteDate &gt;= EDATE(E68, 12))),
0,
IF(
OR(
'Category Mappings'!A68 = "1. Seed Capitalist - related party/promoter",
'Category Mappings'!A68 = "7. Employee incentives - related party/promoter",
AND('Category Mappings'!A68 = "2. Seed Capitalist - NOT related party/promoter", H68 / IPOPrice &lt; 0.8, QuoteDate &lt; EDATE(E68, 12))),
ROUNDUP(D68 - I68, 0),
"0")))," - ")</f>
        <v xml:space="preserve"> - </v>
      </c>
      <c r="K68" s="29" t="str">
        <f>IFERROR(
IF(
AND(
OR('Category Mappings'!A68 = "1. Seed Capitalist - related party/promoter",
'Category Mappings'!A68 = "3. Vendor - related party/promoter",
'Category Mappings'!A68 = "6. Professional advisor or consultant",
'Category Mappings'!A68 = "7. Employee incentives - related party/promoter"),
(J68 &gt; 0)),
"24m from quotation",
IF(
AND(
   OR(
          AND('Category Mappings'!A68 = "2. Seed Capitalist - NOT related party/promoter", J68 &gt; 0),
          AND('Category Mappings'!A68 = "4. Vendor - NOT related party/promoter", J68 &gt; 0),
          AND('Category Mappings'!A68 = "7A. Employee incentives - Not related party/promoter", J68 &gt; 0)),
EDATE(E68,12) &gt; EDATE(QuoteDate, 1)),
EDATE(E68,12),
"Escrow does not apply")),
"-")</f>
        <v>-</v>
      </c>
      <c r="L68" s="18"/>
      <c r="M68" s="2"/>
    </row>
    <row r="69" spans="1:13" x14ac:dyDescent="0.25">
      <c r="A69" s="26"/>
      <c r="B69" s="18"/>
      <c r="C69" s="18"/>
      <c r="D69" s="19"/>
      <c r="E69" s="20"/>
      <c r="F69" s="83"/>
      <c r="G69" s="115"/>
      <c r="H69" s="84">
        <f>IFERROR(
IF(OR(Shares[[#This Row],[Foreign Currency (FX)]] = "AUD", TRIM(Shares[[#This Row],[Foreign Currency (FX)]]) = ""), Shares[[#This Row],[Cash issue price per security]],
Shares[[#This Row],[Cash issue price per security]] / VLOOKUP(Shares[[#This Row],[Foreign Currency (FX)]], Input!$C$20:$D$21, 2, TRUE)),
" - ")</f>
        <v>0</v>
      </c>
      <c r="I69" s="28" t="str">
        <f>IFERROR(
IF(
OR(
AND('Category Mappings'!A69 = "2. Seed Capitalist - NOT related party/promoter", QuoteDate &gt; EDATE(E69, 12)),
AND('Category Mappings'!A69 = "2. Seed Capitalist - NOT related party/promoter", H69 / IPOPrice &gt;= 0.8),
AND('Category Mappings'!A69 = "4. Vendor - NOT related party/promoter", QuoteDate &gt; EDATE(E69, 12)),
('Category Mappings'!A69 = "7A. Employee incentives - Not related party/promoter"),
('Category Mappings'!A69 = "Not Applicable")),
D69,
IF(
OR(
'Category Mappings'!A69 = "1. Seed Capitalist - related party/promoter",
'Category Mappings'!A69 = "2. Seed Capitalist - NOT related party/promoter",
'Category Mappings'!A69 = "7. Employee incentives - related party/promoter"),
ROUNDDOWN(MIN(H69 / IPOPrice * D69, D69), 0),
0)
),
"-")</f>
        <v>-</v>
      </c>
      <c r="J69" s="28" t="str">
        <f>IFERROR(
IF(
OR(
'Category Mappings'!A69 = "3. Vendor - related party/promoter",
'Category Mappings'!A69 = "6. Professional advisor or consultant",
AND('Category Mappings'!A69 = "4. Vendor - NOT related party/promoter", QuoteDate &lt; EDATE(E69, 12))),
D69,
IF(
OR(
'Category Mappings'!A69 = "Not Applicable",
'Category Mappings'!A69 = "7A. Employee incentives - Not related party/promoter",
AND('Category Mappings'!A69 = "2. Seed Capitalist - NOT related party/promoter", H69 / IPOPrice &gt;= 0.8),
AND('Category Mappings'!A69 = "4. Vendor - NOT related party/promoter", QuoteDate &gt;= EDATE(E69, 12)),
AND('Category Mappings'!A69 = "2. Seed Capitalist - NOT related party/promoter", QuoteDate &gt;= EDATE(E69, 12))),
0,
IF(
OR(
'Category Mappings'!A69 = "1. Seed Capitalist - related party/promoter",
'Category Mappings'!A69 = "7. Employee incentives - related party/promoter",
AND('Category Mappings'!A69 = "2. Seed Capitalist - NOT related party/promoter", H69 / IPOPrice &lt; 0.8, QuoteDate &lt; EDATE(E69, 12))),
ROUNDUP(D69 - I69, 0),
"0")))," - ")</f>
        <v xml:space="preserve"> - </v>
      </c>
      <c r="K69" s="29" t="str">
        <f>IFERROR(
IF(
AND(
OR('Category Mappings'!A69 = "1. Seed Capitalist - related party/promoter",
'Category Mappings'!A69 = "3. Vendor - related party/promoter",
'Category Mappings'!A69 = "6. Professional advisor or consultant",
'Category Mappings'!A69 = "7. Employee incentives - related party/promoter"),
(J69 &gt; 0)),
"24m from quotation",
IF(
AND(
   OR(
          AND('Category Mappings'!A69 = "2. Seed Capitalist - NOT related party/promoter", J69 &gt; 0),
          AND('Category Mappings'!A69 = "4. Vendor - NOT related party/promoter", J69 &gt; 0),
          AND('Category Mappings'!A69 = "7A. Employee incentives - Not related party/promoter", J69 &gt; 0)),
EDATE(E69,12) &gt; EDATE(QuoteDate, 1)),
EDATE(E69,12),
"Escrow does not apply")),
"-")</f>
        <v>-</v>
      </c>
      <c r="L69" s="18"/>
      <c r="M69" s="2"/>
    </row>
    <row r="70" spans="1:13" x14ac:dyDescent="0.25">
      <c r="A70" s="26"/>
      <c r="B70" s="18"/>
      <c r="C70" s="18"/>
      <c r="D70" s="19"/>
      <c r="E70" s="20"/>
      <c r="F70" s="83"/>
      <c r="G70" s="115"/>
      <c r="H70" s="84">
        <f>IFERROR(
IF(OR(Shares[[#This Row],[Foreign Currency (FX)]] = "AUD", TRIM(Shares[[#This Row],[Foreign Currency (FX)]]) = ""), Shares[[#This Row],[Cash issue price per security]],
Shares[[#This Row],[Cash issue price per security]] / VLOOKUP(Shares[[#This Row],[Foreign Currency (FX)]], Input!$C$20:$D$21, 2, TRUE)),
" - ")</f>
        <v>0</v>
      </c>
      <c r="I70" s="28" t="str">
        <f>IFERROR(
IF(
OR(
AND('Category Mappings'!A70 = "2. Seed Capitalist - NOT related party/promoter", QuoteDate &gt; EDATE(E70, 12)),
AND('Category Mappings'!A70 = "2. Seed Capitalist - NOT related party/promoter", H70 / IPOPrice &gt;= 0.8),
AND('Category Mappings'!A70 = "4. Vendor - NOT related party/promoter", QuoteDate &gt; EDATE(E70, 12)),
('Category Mappings'!A70 = "7A. Employee incentives - Not related party/promoter"),
('Category Mappings'!A70 = "Not Applicable")),
D70,
IF(
OR(
'Category Mappings'!A70 = "1. Seed Capitalist - related party/promoter",
'Category Mappings'!A70 = "2. Seed Capitalist - NOT related party/promoter",
'Category Mappings'!A70 = "7. Employee incentives - related party/promoter"),
ROUNDDOWN(MIN(H70 / IPOPrice * D70, D70), 0),
0)
),
"-")</f>
        <v>-</v>
      </c>
      <c r="J70" s="28" t="str">
        <f>IFERROR(
IF(
OR(
'Category Mappings'!A70 = "3. Vendor - related party/promoter",
'Category Mappings'!A70 = "6. Professional advisor or consultant",
AND('Category Mappings'!A70 = "4. Vendor - NOT related party/promoter", QuoteDate &lt; EDATE(E70, 12))),
D70,
IF(
OR(
'Category Mappings'!A70 = "Not Applicable",
'Category Mappings'!A70 = "7A. Employee incentives - Not related party/promoter",
AND('Category Mappings'!A70 = "2. Seed Capitalist - NOT related party/promoter", H70 / IPOPrice &gt;= 0.8),
AND('Category Mappings'!A70 = "4. Vendor - NOT related party/promoter", QuoteDate &gt;= EDATE(E70, 12)),
AND('Category Mappings'!A70 = "2. Seed Capitalist - NOT related party/promoter", QuoteDate &gt;= EDATE(E70, 12))),
0,
IF(
OR(
'Category Mappings'!A70 = "1. Seed Capitalist - related party/promoter",
'Category Mappings'!A70 = "7. Employee incentives - related party/promoter",
AND('Category Mappings'!A70 = "2. Seed Capitalist - NOT related party/promoter", H70 / IPOPrice &lt; 0.8, QuoteDate &lt; EDATE(E70, 12))),
ROUNDUP(D70 - I70, 0),
"0")))," - ")</f>
        <v xml:space="preserve"> - </v>
      </c>
      <c r="K70" s="29" t="str">
        <f>IFERROR(
IF(
AND(
OR('Category Mappings'!A70 = "1. Seed Capitalist - related party/promoter",
'Category Mappings'!A70 = "3. Vendor - related party/promoter",
'Category Mappings'!A70 = "6. Professional advisor or consultant",
'Category Mappings'!A70 = "7. Employee incentives - related party/promoter"),
(J70 &gt; 0)),
"24m from quotation",
IF(
AND(
   OR(
          AND('Category Mappings'!A70 = "2. Seed Capitalist - NOT related party/promoter", J70 &gt; 0),
          AND('Category Mappings'!A70 = "4. Vendor - NOT related party/promoter", J70 &gt; 0),
          AND('Category Mappings'!A70 = "7A. Employee incentives - Not related party/promoter", J70 &gt; 0)),
EDATE(E70,12) &gt; EDATE(QuoteDate, 1)),
EDATE(E70,12),
"Escrow does not apply")),
"-")</f>
        <v>-</v>
      </c>
      <c r="L70" s="18"/>
      <c r="M70" s="2"/>
    </row>
    <row r="71" spans="1:13" x14ac:dyDescent="0.25">
      <c r="A71" s="26"/>
      <c r="B71" s="18"/>
      <c r="C71" s="18"/>
      <c r="D71" s="19"/>
      <c r="E71" s="20"/>
      <c r="F71" s="83"/>
      <c r="G71" s="115"/>
      <c r="H71" s="84">
        <f>IFERROR(
IF(OR(Shares[[#This Row],[Foreign Currency (FX)]] = "AUD", TRIM(Shares[[#This Row],[Foreign Currency (FX)]]) = ""), Shares[[#This Row],[Cash issue price per security]],
Shares[[#This Row],[Cash issue price per security]] / VLOOKUP(Shares[[#This Row],[Foreign Currency (FX)]], Input!$C$20:$D$21, 2, TRUE)),
" - ")</f>
        <v>0</v>
      </c>
      <c r="I71" s="28" t="str">
        <f>IFERROR(
IF(
OR(
AND('Category Mappings'!A71 = "2. Seed Capitalist - NOT related party/promoter", QuoteDate &gt; EDATE(E71, 12)),
AND('Category Mappings'!A71 = "2. Seed Capitalist - NOT related party/promoter", H71 / IPOPrice &gt;= 0.8),
AND('Category Mappings'!A71 = "4. Vendor - NOT related party/promoter", QuoteDate &gt; EDATE(E71, 12)),
('Category Mappings'!A71 = "7A. Employee incentives - Not related party/promoter"),
('Category Mappings'!A71 = "Not Applicable")),
D71,
IF(
OR(
'Category Mappings'!A71 = "1. Seed Capitalist - related party/promoter",
'Category Mappings'!A71 = "2. Seed Capitalist - NOT related party/promoter",
'Category Mappings'!A71 = "7. Employee incentives - related party/promoter"),
ROUNDDOWN(MIN(H71 / IPOPrice * D71, D71), 0),
0)
),
"-")</f>
        <v>-</v>
      </c>
      <c r="J71" s="28" t="str">
        <f>IFERROR(
IF(
OR(
'Category Mappings'!A71 = "3. Vendor - related party/promoter",
'Category Mappings'!A71 = "6. Professional advisor or consultant",
AND('Category Mappings'!A71 = "4. Vendor - NOT related party/promoter", QuoteDate &lt; EDATE(E71, 12))),
D71,
IF(
OR(
'Category Mappings'!A71 = "Not Applicable",
'Category Mappings'!A71 = "7A. Employee incentives - Not related party/promoter",
AND('Category Mappings'!A71 = "2. Seed Capitalist - NOT related party/promoter", H71 / IPOPrice &gt;= 0.8),
AND('Category Mappings'!A71 = "4. Vendor - NOT related party/promoter", QuoteDate &gt;= EDATE(E71, 12)),
AND('Category Mappings'!A71 = "2. Seed Capitalist - NOT related party/promoter", QuoteDate &gt;= EDATE(E71, 12))),
0,
IF(
OR(
'Category Mappings'!A71 = "1. Seed Capitalist - related party/promoter",
'Category Mappings'!A71 = "7. Employee incentives - related party/promoter",
AND('Category Mappings'!A71 = "2. Seed Capitalist - NOT related party/promoter", H71 / IPOPrice &lt; 0.8, QuoteDate &lt; EDATE(E71, 12))),
ROUNDUP(D71 - I71, 0),
"0")))," - ")</f>
        <v xml:space="preserve"> - </v>
      </c>
      <c r="K71" s="29" t="str">
        <f>IFERROR(
IF(
AND(
OR('Category Mappings'!A71 = "1. Seed Capitalist - related party/promoter",
'Category Mappings'!A71 = "3. Vendor - related party/promoter",
'Category Mappings'!A71 = "6. Professional advisor or consultant",
'Category Mappings'!A71 = "7. Employee incentives - related party/promoter"),
(J71 &gt; 0)),
"24m from quotation",
IF(
AND(
   OR(
          AND('Category Mappings'!A71 = "2. Seed Capitalist - NOT related party/promoter", J71 &gt; 0),
          AND('Category Mappings'!A71 = "4. Vendor - NOT related party/promoter", J71 &gt; 0),
          AND('Category Mappings'!A71 = "7A. Employee incentives - Not related party/promoter", J71 &gt; 0)),
EDATE(E71,12) &gt; EDATE(QuoteDate, 1)),
EDATE(E71,12),
"Escrow does not apply")),
"-")</f>
        <v>-</v>
      </c>
      <c r="L71" s="18"/>
      <c r="M71" s="2"/>
    </row>
    <row r="72" spans="1:13" x14ac:dyDescent="0.25">
      <c r="A72" s="26"/>
      <c r="B72" s="18"/>
      <c r="C72" s="18"/>
      <c r="D72" s="19"/>
      <c r="E72" s="20"/>
      <c r="F72" s="83"/>
      <c r="G72" s="115"/>
      <c r="H72" s="84">
        <f>IFERROR(
IF(OR(Shares[[#This Row],[Foreign Currency (FX)]] = "AUD", TRIM(Shares[[#This Row],[Foreign Currency (FX)]]) = ""), Shares[[#This Row],[Cash issue price per security]],
Shares[[#This Row],[Cash issue price per security]] / VLOOKUP(Shares[[#This Row],[Foreign Currency (FX)]], Input!$C$20:$D$21, 2, TRUE)),
" - ")</f>
        <v>0</v>
      </c>
      <c r="I72" s="28" t="str">
        <f>IFERROR(
IF(
OR(
AND('Category Mappings'!A72 = "2. Seed Capitalist - NOT related party/promoter", QuoteDate &gt; EDATE(E72, 12)),
AND('Category Mappings'!A72 = "2. Seed Capitalist - NOT related party/promoter", H72 / IPOPrice &gt;= 0.8),
AND('Category Mappings'!A72 = "4. Vendor - NOT related party/promoter", QuoteDate &gt; EDATE(E72, 12)),
('Category Mappings'!A72 = "7A. Employee incentives - Not related party/promoter"),
('Category Mappings'!A72 = "Not Applicable")),
D72,
IF(
OR(
'Category Mappings'!A72 = "1. Seed Capitalist - related party/promoter",
'Category Mappings'!A72 = "2. Seed Capitalist - NOT related party/promoter",
'Category Mappings'!A72 = "7. Employee incentives - related party/promoter"),
ROUNDDOWN(MIN(H72 / IPOPrice * D72, D72), 0),
0)
),
"-")</f>
        <v>-</v>
      </c>
      <c r="J72" s="28" t="str">
        <f>IFERROR(
IF(
OR(
'Category Mappings'!A72 = "3. Vendor - related party/promoter",
'Category Mappings'!A72 = "6. Professional advisor or consultant",
AND('Category Mappings'!A72 = "4. Vendor - NOT related party/promoter", QuoteDate &lt; EDATE(E72, 12))),
D72,
IF(
OR(
'Category Mappings'!A72 = "Not Applicable",
'Category Mappings'!A72 = "7A. Employee incentives - Not related party/promoter",
AND('Category Mappings'!A72 = "2. Seed Capitalist - NOT related party/promoter", H72 / IPOPrice &gt;= 0.8),
AND('Category Mappings'!A72 = "4. Vendor - NOT related party/promoter", QuoteDate &gt;= EDATE(E72, 12)),
AND('Category Mappings'!A72 = "2. Seed Capitalist - NOT related party/promoter", QuoteDate &gt;= EDATE(E72, 12))),
0,
IF(
OR(
'Category Mappings'!A72 = "1. Seed Capitalist - related party/promoter",
'Category Mappings'!A72 = "7. Employee incentives - related party/promoter",
AND('Category Mappings'!A72 = "2. Seed Capitalist - NOT related party/promoter", H72 / IPOPrice &lt; 0.8, QuoteDate &lt; EDATE(E72, 12))),
ROUNDUP(D72 - I72, 0),
"0")))," - ")</f>
        <v xml:space="preserve"> - </v>
      </c>
      <c r="K72" s="29" t="str">
        <f>IFERROR(
IF(
AND(
OR('Category Mappings'!A72 = "1. Seed Capitalist - related party/promoter",
'Category Mappings'!A72 = "3. Vendor - related party/promoter",
'Category Mappings'!A72 = "6. Professional advisor or consultant",
'Category Mappings'!A72 = "7. Employee incentives - related party/promoter"),
(J72 &gt; 0)),
"24m from quotation",
IF(
AND(
   OR(
          AND('Category Mappings'!A72 = "2. Seed Capitalist - NOT related party/promoter", J72 &gt; 0),
          AND('Category Mappings'!A72 = "4. Vendor - NOT related party/promoter", J72 &gt; 0),
          AND('Category Mappings'!A72 = "7A. Employee incentives - Not related party/promoter", J72 &gt; 0)),
EDATE(E72,12) &gt; EDATE(QuoteDate, 1)),
EDATE(E72,12),
"Escrow does not apply")),
"-")</f>
        <v>-</v>
      </c>
      <c r="L72" s="18"/>
      <c r="M72" s="2"/>
    </row>
    <row r="73" spans="1:13" x14ac:dyDescent="0.25">
      <c r="A73" s="26"/>
      <c r="B73" s="18"/>
      <c r="C73" s="18"/>
      <c r="D73" s="19"/>
      <c r="E73" s="20"/>
      <c r="F73" s="83"/>
      <c r="G73" s="115"/>
      <c r="H73" s="84">
        <f>IFERROR(
IF(OR(Shares[[#This Row],[Foreign Currency (FX)]] = "AUD", TRIM(Shares[[#This Row],[Foreign Currency (FX)]]) = ""), Shares[[#This Row],[Cash issue price per security]],
Shares[[#This Row],[Cash issue price per security]] / VLOOKUP(Shares[[#This Row],[Foreign Currency (FX)]], Input!$C$20:$D$21, 2, TRUE)),
" - ")</f>
        <v>0</v>
      </c>
      <c r="I73" s="28" t="str">
        <f>IFERROR(
IF(
OR(
AND('Category Mappings'!A73 = "2. Seed Capitalist - NOT related party/promoter", QuoteDate &gt; EDATE(E73, 12)),
AND('Category Mappings'!A73 = "2. Seed Capitalist - NOT related party/promoter", H73 / IPOPrice &gt;= 0.8),
AND('Category Mappings'!A73 = "4. Vendor - NOT related party/promoter", QuoteDate &gt; EDATE(E73, 12)),
('Category Mappings'!A73 = "7A. Employee incentives - Not related party/promoter"),
('Category Mappings'!A73 = "Not Applicable")),
D73,
IF(
OR(
'Category Mappings'!A73 = "1. Seed Capitalist - related party/promoter",
'Category Mappings'!A73 = "2. Seed Capitalist - NOT related party/promoter",
'Category Mappings'!A73 = "7. Employee incentives - related party/promoter"),
ROUNDDOWN(MIN(H73 / IPOPrice * D73, D73), 0),
0)
),
"-")</f>
        <v>-</v>
      </c>
      <c r="J73" s="28" t="str">
        <f>IFERROR(
IF(
OR(
'Category Mappings'!A73 = "3. Vendor - related party/promoter",
'Category Mappings'!A73 = "6. Professional advisor or consultant",
AND('Category Mappings'!A73 = "4. Vendor - NOT related party/promoter", QuoteDate &lt; EDATE(E73, 12))),
D73,
IF(
OR(
'Category Mappings'!A73 = "Not Applicable",
'Category Mappings'!A73 = "7A. Employee incentives - Not related party/promoter",
AND('Category Mappings'!A73 = "2. Seed Capitalist - NOT related party/promoter", H73 / IPOPrice &gt;= 0.8),
AND('Category Mappings'!A73 = "4. Vendor - NOT related party/promoter", QuoteDate &gt;= EDATE(E73, 12)),
AND('Category Mappings'!A73 = "2. Seed Capitalist - NOT related party/promoter", QuoteDate &gt;= EDATE(E73, 12))),
0,
IF(
OR(
'Category Mappings'!A73 = "1. Seed Capitalist - related party/promoter",
'Category Mappings'!A73 = "7. Employee incentives - related party/promoter",
AND('Category Mappings'!A73 = "2. Seed Capitalist - NOT related party/promoter", H73 / IPOPrice &lt; 0.8, QuoteDate &lt; EDATE(E73, 12))),
ROUNDUP(D73 - I73, 0),
"0")))," - ")</f>
        <v xml:space="preserve"> - </v>
      </c>
      <c r="K73" s="29" t="str">
        <f>IFERROR(
IF(
AND(
OR('Category Mappings'!A73 = "1. Seed Capitalist - related party/promoter",
'Category Mappings'!A73 = "3. Vendor - related party/promoter",
'Category Mappings'!A73 = "6. Professional advisor or consultant",
'Category Mappings'!A73 = "7. Employee incentives - related party/promoter"),
(J73 &gt; 0)),
"24m from quotation",
IF(
AND(
   OR(
          AND('Category Mappings'!A73 = "2. Seed Capitalist - NOT related party/promoter", J73 &gt; 0),
          AND('Category Mappings'!A73 = "4. Vendor - NOT related party/promoter", J73 &gt; 0),
          AND('Category Mappings'!A73 = "7A. Employee incentives - Not related party/promoter", J73 &gt; 0)),
EDATE(E73,12) &gt; EDATE(QuoteDate, 1)),
EDATE(E73,12),
"Escrow does not apply")),
"-")</f>
        <v>-</v>
      </c>
      <c r="L73" s="18"/>
      <c r="M73" s="2"/>
    </row>
    <row r="74" spans="1:13" x14ac:dyDescent="0.25">
      <c r="A74" s="26"/>
      <c r="B74" s="18"/>
      <c r="C74" s="18"/>
      <c r="D74" s="19"/>
      <c r="E74" s="20"/>
      <c r="F74" s="83"/>
      <c r="G74" s="115"/>
      <c r="H74" s="84">
        <f>IFERROR(
IF(OR(Shares[[#This Row],[Foreign Currency (FX)]] = "AUD", TRIM(Shares[[#This Row],[Foreign Currency (FX)]]) = ""), Shares[[#This Row],[Cash issue price per security]],
Shares[[#This Row],[Cash issue price per security]] / VLOOKUP(Shares[[#This Row],[Foreign Currency (FX)]], Input!$C$20:$D$21, 2, TRUE)),
" - ")</f>
        <v>0</v>
      </c>
      <c r="I74" s="28" t="str">
        <f>IFERROR(
IF(
OR(
AND('Category Mappings'!A74 = "2. Seed Capitalist - NOT related party/promoter", QuoteDate &gt; EDATE(E74, 12)),
AND('Category Mappings'!A74 = "2. Seed Capitalist - NOT related party/promoter", H74 / IPOPrice &gt;= 0.8),
AND('Category Mappings'!A74 = "4. Vendor - NOT related party/promoter", QuoteDate &gt; EDATE(E74, 12)),
('Category Mappings'!A74 = "7A. Employee incentives - Not related party/promoter"),
('Category Mappings'!A74 = "Not Applicable")),
D74,
IF(
OR(
'Category Mappings'!A74 = "1. Seed Capitalist - related party/promoter",
'Category Mappings'!A74 = "2. Seed Capitalist - NOT related party/promoter",
'Category Mappings'!A74 = "7. Employee incentives - related party/promoter"),
ROUNDDOWN(MIN(H74 / IPOPrice * D74, D74), 0),
0)
),
"-")</f>
        <v>-</v>
      </c>
      <c r="J74" s="28" t="str">
        <f>IFERROR(
IF(
OR(
'Category Mappings'!A74 = "3. Vendor - related party/promoter",
'Category Mappings'!A74 = "6. Professional advisor or consultant",
AND('Category Mappings'!A74 = "4. Vendor - NOT related party/promoter", QuoteDate &lt; EDATE(E74, 12))),
D74,
IF(
OR(
'Category Mappings'!A74 = "Not Applicable",
'Category Mappings'!A74 = "7A. Employee incentives - Not related party/promoter",
AND('Category Mappings'!A74 = "2. Seed Capitalist - NOT related party/promoter", H74 / IPOPrice &gt;= 0.8),
AND('Category Mappings'!A74 = "4. Vendor - NOT related party/promoter", QuoteDate &gt;= EDATE(E74, 12)),
AND('Category Mappings'!A74 = "2. Seed Capitalist - NOT related party/promoter", QuoteDate &gt;= EDATE(E74, 12))),
0,
IF(
OR(
'Category Mappings'!A74 = "1. Seed Capitalist - related party/promoter",
'Category Mappings'!A74 = "7. Employee incentives - related party/promoter",
AND('Category Mappings'!A74 = "2. Seed Capitalist - NOT related party/promoter", H74 / IPOPrice &lt; 0.8, QuoteDate &lt; EDATE(E74, 12))),
ROUNDUP(D74 - I74, 0),
"0")))," - ")</f>
        <v xml:space="preserve"> - </v>
      </c>
      <c r="K74" s="29" t="str">
        <f>IFERROR(
IF(
AND(
OR('Category Mappings'!A74 = "1. Seed Capitalist - related party/promoter",
'Category Mappings'!A74 = "3. Vendor - related party/promoter",
'Category Mappings'!A74 = "6. Professional advisor or consultant",
'Category Mappings'!A74 = "7. Employee incentives - related party/promoter"),
(J74 &gt; 0)),
"24m from quotation",
IF(
AND(
   OR(
          AND('Category Mappings'!A74 = "2. Seed Capitalist - NOT related party/promoter", J74 &gt; 0),
          AND('Category Mappings'!A74 = "4. Vendor - NOT related party/promoter", J74 &gt; 0),
          AND('Category Mappings'!A74 = "7A. Employee incentives - Not related party/promoter", J74 &gt; 0)),
EDATE(E74,12) &gt; EDATE(QuoteDate, 1)),
EDATE(E74,12),
"Escrow does not apply")),
"-")</f>
        <v>-</v>
      </c>
      <c r="L74" s="18"/>
      <c r="M74" s="2"/>
    </row>
    <row r="75" spans="1:13" x14ac:dyDescent="0.25">
      <c r="A75" s="26"/>
      <c r="B75" s="18"/>
      <c r="C75" s="18"/>
      <c r="D75" s="19"/>
      <c r="E75" s="20"/>
      <c r="F75" s="83"/>
      <c r="G75" s="115"/>
      <c r="H75" s="84">
        <f>IFERROR(
IF(OR(Shares[[#This Row],[Foreign Currency (FX)]] = "AUD", TRIM(Shares[[#This Row],[Foreign Currency (FX)]]) = ""), Shares[[#This Row],[Cash issue price per security]],
Shares[[#This Row],[Cash issue price per security]] / VLOOKUP(Shares[[#This Row],[Foreign Currency (FX)]], Input!$C$20:$D$21, 2, TRUE)),
" - ")</f>
        <v>0</v>
      </c>
      <c r="I75" s="28" t="str">
        <f>IFERROR(
IF(
OR(
AND('Category Mappings'!A75 = "2. Seed Capitalist - NOT related party/promoter", QuoteDate &gt; EDATE(E75, 12)),
AND('Category Mappings'!A75 = "2. Seed Capitalist - NOT related party/promoter", H75 / IPOPrice &gt;= 0.8),
AND('Category Mappings'!A75 = "4. Vendor - NOT related party/promoter", QuoteDate &gt; EDATE(E75, 12)),
('Category Mappings'!A75 = "7A. Employee incentives - Not related party/promoter"),
('Category Mappings'!A75 = "Not Applicable")),
D75,
IF(
OR(
'Category Mappings'!A75 = "1. Seed Capitalist - related party/promoter",
'Category Mappings'!A75 = "2. Seed Capitalist - NOT related party/promoter",
'Category Mappings'!A75 = "7. Employee incentives - related party/promoter"),
ROUNDDOWN(MIN(H75 / IPOPrice * D75, D75), 0),
0)
),
"-")</f>
        <v>-</v>
      </c>
      <c r="J75" s="28" t="str">
        <f>IFERROR(
IF(
OR(
'Category Mappings'!A75 = "3. Vendor - related party/promoter",
'Category Mappings'!A75 = "6. Professional advisor or consultant",
AND('Category Mappings'!A75 = "4. Vendor - NOT related party/promoter", QuoteDate &lt; EDATE(E75, 12))),
D75,
IF(
OR(
'Category Mappings'!A75 = "Not Applicable",
'Category Mappings'!A75 = "7A. Employee incentives - Not related party/promoter",
AND('Category Mappings'!A75 = "2. Seed Capitalist - NOT related party/promoter", H75 / IPOPrice &gt;= 0.8),
AND('Category Mappings'!A75 = "4. Vendor - NOT related party/promoter", QuoteDate &gt;= EDATE(E75, 12)),
AND('Category Mappings'!A75 = "2. Seed Capitalist - NOT related party/promoter", QuoteDate &gt;= EDATE(E75, 12))),
0,
IF(
OR(
'Category Mappings'!A75 = "1. Seed Capitalist - related party/promoter",
'Category Mappings'!A75 = "7. Employee incentives - related party/promoter",
AND('Category Mappings'!A75 = "2. Seed Capitalist - NOT related party/promoter", H75 / IPOPrice &lt; 0.8, QuoteDate &lt; EDATE(E75, 12))),
ROUNDUP(D75 - I75, 0),
"0")))," - ")</f>
        <v xml:space="preserve"> - </v>
      </c>
      <c r="K75" s="29" t="str">
        <f>IFERROR(
IF(
AND(
OR('Category Mappings'!A75 = "1. Seed Capitalist - related party/promoter",
'Category Mappings'!A75 = "3. Vendor - related party/promoter",
'Category Mappings'!A75 = "6. Professional advisor or consultant",
'Category Mappings'!A75 = "7. Employee incentives - related party/promoter"),
(J75 &gt; 0)),
"24m from quotation",
IF(
AND(
   OR(
          AND('Category Mappings'!A75 = "2. Seed Capitalist - NOT related party/promoter", J75 &gt; 0),
          AND('Category Mappings'!A75 = "4. Vendor - NOT related party/promoter", J75 &gt; 0),
          AND('Category Mappings'!A75 = "7A. Employee incentives - Not related party/promoter", J75 &gt; 0)),
EDATE(E75,12) &gt; EDATE(QuoteDate, 1)),
EDATE(E75,12),
"Escrow does not apply")),
"-")</f>
        <v>-</v>
      </c>
      <c r="L75" s="18"/>
      <c r="M75" s="2"/>
    </row>
    <row r="76" spans="1:13" x14ac:dyDescent="0.25">
      <c r="A76" s="26"/>
      <c r="B76" s="18"/>
      <c r="C76" s="18"/>
      <c r="D76" s="19"/>
      <c r="E76" s="20"/>
      <c r="F76" s="83"/>
      <c r="G76" s="115"/>
      <c r="H76" s="84">
        <f>IFERROR(
IF(OR(Shares[[#This Row],[Foreign Currency (FX)]] = "AUD", TRIM(Shares[[#This Row],[Foreign Currency (FX)]]) = ""), Shares[[#This Row],[Cash issue price per security]],
Shares[[#This Row],[Cash issue price per security]] / VLOOKUP(Shares[[#This Row],[Foreign Currency (FX)]], Input!$C$20:$D$21, 2, TRUE)),
" - ")</f>
        <v>0</v>
      </c>
      <c r="I76" s="28" t="str">
        <f>IFERROR(
IF(
OR(
AND('Category Mappings'!A76 = "2. Seed Capitalist - NOT related party/promoter", QuoteDate &gt; EDATE(E76, 12)),
AND('Category Mappings'!A76 = "2. Seed Capitalist - NOT related party/promoter", H76 / IPOPrice &gt;= 0.8),
AND('Category Mappings'!A76 = "4. Vendor - NOT related party/promoter", QuoteDate &gt; EDATE(E76, 12)),
('Category Mappings'!A76 = "7A. Employee incentives - Not related party/promoter"),
('Category Mappings'!A76 = "Not Applicable")),
D76,
IF(
OR(
'Category Mappings'!A76 = "1. Seed Capitalist - related party/promoter",
'Category Mappings'!A76 = "2. Seed Capitalist - NOT related party/promoter",
'Category Mappings'!A76 = "7. Employee incentives - related party/promoter"),
ROUNDDOWN(MIN(H76 / IPOPrice * D76, D76), 0),
0)
),
"-")</f>
        <v>-</v>
      </c>
      <c r="J76" s="28" t="str">
        <f>IFERROR(
IF(
OR(
'Category Mappings'!A76 = "3. Vendor - related party/promoter",
'Category Mappings'!A76 = "6. Professional advisor or consultant",
AND('Category Mappings'!A76 = "4. Vendor - NOT related party/promoter", QuoteDate &lt; EDATE(E76, 12))),
D76,
IF(
OR(
'Category Mappings'!A76 = "Not Applicable",
'Category Mappings'!A76 = "7A. Employee incentives - Not related party/promoter",
AND('Category Mappings'!A76 = "2. Seed Capitalist - NOT related party/promoter", H76 / IPOPrice &gt;= 0.8),
AND('Category Mappings'!A76 = "4. Vendor - NOT related party/promoter", QuoteDate &gt;= EDATE(E76, 12)),
AND('Category Mappings'!A76 = "2. Seed Capitalist - NOT related party/promoter", QuoteDate &gt;= EDATE(E76, 12))),
0,
IF(
OR(
'Category Mappings'!A76 = "1. Seed Capitalist - related party/promoter",
'Category Mappings'!A76 = "7. Employee incentives - related party/promoter",
AND('Category Mappings'!A76 = "2. Seed Capitalist - NOT related party/promoter", H76 / IPOPrice &lt; 0.8, QuoteDate &lt; EDATE(E76, 12))),
ROUNDUP(D76 - I76, 0),
"0")))," - ")</f>
        <v xml:space="preserve"> - </v>
      </c>
      <c r="K76" s="29" t="str">
        <f>IFERROR(
IF(
AND(
OR('Category Mappings'!A76 = "1. Seed Capitalist - related party/promoter",
'Category Mappings'!A76 = "3. Vendor - related party/promoter",
'Category Mappings'!A76 = "6. Professional advisor or consultant",
'Category Mappings'!A76 = "7. Employee incentives - related party/promoter"),
(J76 &gt; 0)),
"24m from quotation",
IF(
AND(
   OR(
          AND('Category Mappings'!A76 = "2. Seed Capitalist - NOT related party/promoter", J76 &gt; 0),
          AND('Category Mappings'!A76 = "4. Vendor - NOT related party/promoter", J76 &gt; 0),
          AND('Category Mappings'!A76 = "7A. Employee incentives - Not related party/promoter", J76 &gt; 0)),
EDATE(E76,12) &gt; EDATE(QuoteDate, 1)),
EDATE(E76,12),
"Escrow does not apply")),
"-")</f>
        <v>-</v>
      </c>
      <c r="L76" s="18"/>
      <c r="M76" s="2"/>
    </row>
    <row r="77" spans="1:13" x14ac:dyDescent="0.25">
      <c r="A77" s="26"/>
      <c r="B77" s="18"/>
      <c r="C77" s="18"/>
      <c r="D77" s="19"/>
      <c r="E77" s="20"/>
      <c r="F77" s="83"/>
      <c r="G77" s="115"/>
      <c r="H77" s="84">
        <f>IFERROR(
IF(OR(Shares[[#This Row],[Foreign Currency (FX)]] = "AUD", TRIM(Shares[[#This Row],[Foreign Currency (FX)]]) = ""), Shares[[#This Row],[Cash issue price per security]],
Shares[[#This Row],[Cash issue price per security]] / VLOOKUP(Shares[[#This Row],[Foreign Currency (FX)]], Input!$C$20:$D$21, 2, TRUE)),
" - ")</f>
        <v>0</v>
      </c>
      <c r="I77" s="28" t="str">
        <f>IFERROR(
IF(
OR(
AND('Category Mappings'!A77 = "2. Seed Capitalist - NOT related party/promoter", QuoteDate &gt; EDATE(E77, 12)),
AND('Category Mappings'!A77 = "2. Seed Capitalist - NOT related party/promoter", H77 / IPOPrice &gt;= 0.8),
AND('Category Mappings'!A77 = "4. Vendor - NOT related party/promoter", QuoteDate &gt; EDATE(E77, 12)),
('Category Mappings'!A77 = "7A. Employee incentives - Not related party/promoter"),
('Category Mappings'!A77 = "Not Applicable")),
D77,
IF(
OR(
'Category Mappings'!A77 = "1. Seed Capitalist - related party/promoter",
'Category Mappings'!A77 = "2. Seed Capitalist - NOT related party/promoter",
'Category Mappings'!A77 = "7. Employee incentives - related party/promoter"),
ROUNDDOWN(MIN(H77 / IPOPrice * D77, D77), 0),
0)
),
"-")</f>
        <v>-</v>
      </c>
      <c r="J77" s="28" t="str">
        <f>IFERROR(
IF(
OR(
'Category Mappings'!A77 = "3. Vendor - related party/promoter",
'Category Mappings'!A77 = "6. Professional advisor or consultant",
AND('Category Mappings'!A77 = "4. Vendor - NOT related party/promoter", QuoteDate &lt; EDATE(E77, 12))),
D77,
IF(
OR(
'Category Mappings'!A77 = "Not Applicable",
'Category Mappings'!A77 = "7A. Employee incentives - Not related party/promoter",
AND('Category Mappings'!A77 = "2. Seed Capitalist - NOT related party/promoter", H77 / IPOPrice &gt;= 0.8),
AND('Category Mappings'!A77 = "4. Vendor - NOT related party/promoter", QuoteDate &gt;= EDATE(E77, 12)),
AND('Category Mappings'!A77 = "2. Seed Capitalist - NOT related party/promoter", QuoteDate &gt;= EDATE(E77, 12))),
0,
IF(
OR(
'Category Mappings'!A77 = "1. Seed Capitalist - related party/promoter",
'Category Mappings'!A77 = "7. Employee incentives - related party/promoter",
AND('Category Mappings'!A77 = "2. Seed Capitalist - NOT related party/promoter", H77 / IPOPrice &lt; 0.8, QuoteDate &lt; EDATE(E77, 12))),
ROUNDUP(D77 - I77, 0),
"0")))," - ")</f>
        <v xml:space="preserve"> - </v>
      </c>
      <c r="K77" s="29" t="str">
        <f>IFERROR(
IF(
AND(
OR('Category Mappings'!A77 = "1. Seed Capitalist - related party/promoter",
'Category Mappings'!A77 = "3. Vendor - related party/promoter",
'Category Mappings'!A77 = "6. Professional advisor or consultant",
'Category Mappings'!A77 = "7. Employee incentives - related party/promoter"),
(J77 &gt; 0)),
"24m from quotation",
IF(
AND(
   OR(
          AND('Category Mappings'!A77 = "2. Seed Capitalist - NOT related party/promoter", J77 &gt; 0),
          AND('Category Mappings'!A77 = "4. Vendor - NOT related party/promoter", J77 &gt; 0),
          AND('Category Mappings'!A77 = "7A. Employee incentives - Not related party/promoter", J77 &gt; 0)),
EDATE(E77,12) &gt; EDATE(QuoteDate, 1)),
EDATE(E77,12),
"Escrow does not apply")),
"-")</f>
        <v>-</v>
      </c>
      <c r="L77" s="18"/>
      <c r="M77" s="2"/>
    </row>
    <row r="78" spans="1:13" x14ac:dyDescent="0.25">
      <c r="A78" s="26"/>
      <c r="B78" s="18"/>
      <c r="C78" s="18"/>
      <c r="D78" s="19"/>
      <c r="E78" s="20"/>
      <c r="F78" s="83"/>
      <c r="G78" s="115"/>
      <c r="H78" s="84">
        <f>IFERROR(
IF(OR(Shares[[#This Row],[Foreign Currency (FX)]] = "AUD", TRIM(Shares[[#This Row],[Foreign Currency (FX)]]) = ""), Shares[[#This Row],[Cash issue price per security]],
Shares[[#This Row],[Cash issue price per security]] / VLOOKUP(Shares[[#This Row],[Foreign Currency (FX)]], Input!$C$20:$D$21, 2, TRUE)),
" - ")</f>
        <v>0</v>
      </c>
      <c r="I78" s="28" t="str">
        <f>IFERROR(
IF(
OR(
AND('Category Mappings'!A78 = "2. Seed Capitalist - NOT related party/promoter", QuoteDate &gt; EDATE(E78, 12)),
AND('Category Mappings'!A78 = "2. Seed Capitalist - NOT related party/promoter", H78 / IPOPrice &gt;= 0.8),
AND('Category Mappings'!A78 = "4. Vendor - NOT related party/promoter", QuoteDate &gt; EDATE(E78, 12)),
('Category Mappings'!A78 = "7A. Employee incentives - Not related party/promoter"),
('Category Mappings'!A78 = "Not Applicable")),
D78,
IF(
OR(
'Category Mappings'!A78 = "1. Seed Capitalist - related party/promoter",
'Category Mappings'!A78 = "2. Seed Capitalist - NOT related party/promoter",
'Category Mappings'!A78 = "7. Employee incentives - related party/promoter"),
ROUNDDOWN(MIN(H78 / IPOPrice * D78, D78), 0),
0)
),
"-")</f>
        <v>-</v>
      </c>
      <c r="J78" s="28" t="str">
        <f>IFERROR(
IF(
OR(
'Category Mappings'!A78 = "3. Vendor - related party/promoter",
'Category Mappings'!A78 = "6. Professional advisor or consultant",
AND('Category Mappings'!A78 = "4. Vendor - NOT related party/promoter", QuoteDate &lt; EDATE(E78, 12))),
D78,
IF(
OR(
'Category Mappings'!A78 = "Not Applicable",
'Category Mappings'!A78 = "7A. Employee incentives - Not related party/promoter",
AND('Category Mappings'!A78 = "2. Seed Capitalist - NOT related party/promoter", H78 / IPOPrice &gt;= 0.8),
AND('Category Mappings'!A78 = "4. Vendor - NOT related party/promoter", QuoteDate &gt;= EDATE(E78, 12)),
AND('Category Mappings'!A78 = "2. Seed Capitalist - NOT related party/promoter", QuoteDate &gt;= EDATE(E78, 12))),
0,
IF(
OR(
'Category Mappings'!A78 = "1. Seed Capitalist - related party/promoter",
'Category Mappings'!A78 = "7. Employee incentives - related party/promoter",
AND('Category Mappings'!A78 = "2. Seed Capitalist - NOT related party/promoter", H78 / IPOPrice &lt; 0.8, QuoteDate &lt; EDATE(E78, 12))),
ROUNDUP(D78 - I78, 0),
"0")))," - ")</f>
        <v xml:space="preserve"> - </v>
      </c>
      <c r="K78" s="29" t="str">
        <f>IFERROR(
IF(
AND(
OR('Category Mappings'!A78 = "1. Seed Capitalist - related party/promoter",
'Category Mappings'!A78 = "3. Vendor - related party/promoter",
'Category Mappings'!A78 = "6. Professional advisor or consultant",
'Category Mappings'!A78 = "7. Employee incentives - related party/promoter"),
(J78 &gt; 0)),
"24m from quotation",
IF(
AND(
   OR(
          AND('Category Mappings'!A78 = "2. Seed Capitalist - NOT related party/promoter", J78 &gt; 0),
          AND('Category Mappings'!A78 = "4. Vendor - NOT related party/promoter", J78 &gt; 0),
          AND('Category Mappings'!A78 = "7A. Employee incentives - Not related party/promoter", J78 &gt; 0)),
EDATE(E78,12) &gt; EDATE(QuoteDate, 1)),
EDATE(E78,12),
"Escrow does not apply")),
"-")</f>
        <v>-</v>
      </c>
      <c r="L78" s="18"/>
      <c r="M78" s="2"/>
    </row>
    <row r="79" spans="1:13" x14ac:dyDescent="0.25">
      <c r="A79" s="26"/>
      <c r="B79" s="18"/>
      <c r="C79" s="18"/>
      <c r="D79" s="19"/>
      <c r="E79" s="20"/>
      <c r="F79" s="83"/>
      <c r="G79" s="115"/>
      <c r="H79" s="84">
        <f>IFERROR(
IF(OR(Shares[[#This Row],[Foreign Currency (FX)]] = "AUD", TRIM(Shares[[#This Row],[Foreign Currency (FX)]]) = ""), Shares[[#This Row],[Cash issue price per security]],
Shares[[#This Row],[Cash issue price per security]] / VLOOKUP(Shares[[#This Row],[Foreign Currency (FX)]], Input!$C$20:$D$21, 2, TRUE)),
" - ")</f>
        <v>0</v>
      </c>
      <c r="I79" s="28" t="str">
        <f>IFERROR(
IF(
OR(
AND('Category Mappings'!A79 = "2. Seed Capitalist - NOT related party/promoter", QuoteDate &gt; EDATE(E79, 12)),
AND('Category Mappings'!A79 = "2. Seed Capitalist - NOT related party/promoter", H79 / IPOPrice &gt;= 0.8),
AND('Category Mappings'!A79 = "4. Vendor - NOT related party/promoter", QuoteDate &gt; EDATE(E79, 12)),
('Category Mappings'!A79 = "7A. Employee incentives - Not related party/promoter"),
('Category Mappings'!A79 = "Not Applicable")),
D79,
IF(
OR(
'Category Mappings'!A79 = "1. Seed Capitalist - related party/promoter",
'Category Mappings'!A79 = "2. Seed Capitalist - NOT related party/promoter",
'Category Mappings'!A79 = "7. Employee incentives - related party/promoter"),
ROUNDDOWN(MIN(H79 / IPOPrice * D79, D79), 0),
0)
),
"-")</f>
        <v>-</v>
      </c>
      <c r="J79" s="28" t="str">
        <f>IFERROR(
IF(
OR(
'Category Mappings'!A79 = "3. Vendor - related party/promoter",
'Category Mappings'!A79 = "6. Professional advisor or consultant",
AND('Category Mappings'!A79 = "4. Vendor - NOT related party/promoter", QuoteDate &lt; EDATE(E79, 12))),
D79,
IF(
OR(
'Category Mappings'!A79 = "Not Applicable",
'Category Mappings'!A79 = "7A. Employee incentives - Not related party/promoter",
AND('Category Mappings'!A79 = "2. Seed Capitalist - NOT related party/promoter", H79 / IPOPrice &gt;= 0.8),
AND('Category Mappings'!A79 = "4. Vendor - NOT related party/promoter", QuoteDate &gt;= EDATE(E79, 12)),
AND('Category Mappings'!A79 = "2. Seed Capitalist - NOT related party/promoter", QuoteDate &gt;= EDATE(E79, 12))),
0,
IF(
OR(
'Category Mappings'!A79 = "1. Seed Capitalist - related party/promoter",
'Category Mappings'!A79 = "7. Employee incentives - related party/promoter",
AND('Category Mappings'!A79 = "2. Seed Capitalist - NOT related party/promoter", H79 / IPOPrice &lt; 0.8, QuoteDate &lt; EDATE(E79, 12))),
ROUNDUP(D79 - I79, 0),
"0")))," - ")</f>
        <v xml:space="preserve"> - </v>
      </c>
      <c r="K79" s="29" t="str">
        <f>IFERROR(
IF(
AND(
OR('Category Mappings'!A79 = "1. Seed Capitalist - related party/promoter",
'Category Mappings'!A79 = "3. Vendor - related party/promoter",
'Category Mappings'!A79 = "6. Professional advisor or consultant",
'Category Mappings'!A79 = "7. Employee incentives - related party/promoter"),
(J79 &gt; 0)),
"24m from quotation",
IF(
AND(
   OR(
          AND('Category Mappings'!A79 = "2. Seed Capitalist - NOT related party/promoter", J79 &gt; 0),
          AND('Category Mappings'!A79 = "4. Vendor - NOT related party/promoter", J79 &gt; 0),
          AND('Category Mappings'!A79 = "7A. Employee incentives - Not related party/promoter", J79 &gt; 0)),
EDATE(E79,12) &gt; EDATE(QuoteDate, 1)),
EDATE(E79,12),
"Escrow does not apply")),
"-")</f>
        <v>-</v>
      </c>
      <c r="L79" s="18"/>
      <c r="M79" s="2"/>
    </row>
    <row r="80" spans="1:13" x14ac:dyDescent="0.25">
      <c r="A80" s="26"/>
      <c r="B80" s="18"/>
      <c r="C80" s="18"/>
      <c r="D80" s="19"/>
      <c r="E80" s="20"/>
      <c r="F80" s="83"/>
      <c r="G80" s="115"/>
      <c r="H80" s="84">
        <f>IFERROR(
IF(OR(Shares[[#This Row],[Foreign Currency (FX)]] = "AUD", TRIM(Shares[[#This Row],[Foreign Currency (FX)]]) = ""), Shares[[#This Row],[Cash issue price per security]],
Shares[[#This Row],[Cash issue price per security]] / VLOOKUP(Shares[[#This Row],[Foreign Currency (FX)]], Input!$C$20:$D$21, 2, TRUE)),
" - ")</f>
        <v>0</v>
      </c>
      <c r="I80" s="28" t="str">
        <f>IFERROR(
IF(
OR(
AND('Category Mappings'!A80 = "2. Seed Capitalist - NOT related party/promoter", QuoteDate &gt; EDATE(E80, 12)),
AND('Category Mappings'!A80 = "2. Seed Capitalist - NOT related party/promoter", H80 / IPOPrice &gt;= 0.8),
AND('Category Mappings'!A80 = "4. Vendor - NOT related party/promoter", QuoteDate &gt; EDATE(E80, 12)),
('Category Mappings'!A80 = "7A. Employee incentives - Not related party/promoter"),
('Category Mappings'!A80 = "Not Applicable")),
D80,
IF(
OR(
'Category Mappings'!A80 = "1. Seed Capitalist - related party/promoter",
'Category Mappings'!A80 = "2. Seed Capitalist - NOT related party/promoter",
'Category Mappings'!A80 = "7. Employee incentives - related party/promoter"),
ROUNDDOWN(MIN(H80 / IPOPrice * D80, D80), 0),
0)
),
"-")</f>
        <v>-</v>
      </c>
      <c r="J80" s="28" t="str">
        <f>IFERROR(
IF(
OR(
'Category Mappings'!A80 = "3. Vendor - related party/promoter",
'Category Mappings'!A80 = "6. Professional advisor or consultant",
AND('Category Mappings'!A80 = "4. Vendor - NOT related party/promoter", QuoteDate &lt; EDATE(E80, 12))),
D80,
IF(
OR(
'Category Mappings'!A80 = "Not Applicable",
'Category Mappings'!A80 = "7A. Employee incentives - Not related party/promoter",
AND('Category Mappings'!A80 = "2. Seed Capitalist - NOT related party/promoter", H80 / IPOPrice &gt;= 0.8),
AND('Category Mappings'!A80 = "4. Vendor - NOT related party/promoter", QuoteDate &gt;= EDATE(E80, 12)),
AND('Category Mappings'!A80 = "2. Seed Capitalist - NOT related party/promoter", QuoteDate &gt;= EDATE(E80, 12))),
0,
IF(
OR(
'Category Mappings'!A80 = "1. Seed Capitalist - related party/promoter",
'Category Mappings'!A80 = "7. Employee incentives - related party/promoter",
AND('Category Mappings'!A80 = "2. Seed Capitalist - NOT related party/promoter", H80 / IPOPrice &lt; 0.8, QuoteDate &lt; EDATE(E80, 12))),
ROUNDUP(D80 - I80, 0),
"0")))," - ")</f>
        <v xml:space="preserve"> - </v>
      </c>
      <c r="K80" s="29" t="str">
        <f>IFERROR(
IF(
AND(
OR('Category Mappings'!A80 = "1. Seed Capitalist - related party/promoter",
'Category Mappings'!A80 = "3. Vendor - related party/promoter",
'Category Mappings'!A80 = "6. Professional advisor or consultant",
'Category Mappings'!A80 = "7. Employee incentives - related party/promoter"),
(J80 &gt; 0)),
"24m from quotation",
IF(
AND(
   OR(
          AND('Category Mappings'!A80 = "2. Seed Capitalist - NOT related party/promoter", J80 &gt; 0),
          AND('Category Mappings'!A80 = "4. Vendor - NOT related party/promoter", J80 &gt; 0),
          AND('Category Mappings'!A80 = "7A. Employee incentives - Not related party/promoter", J80 &gt; 0)),
EDATE(E80,12) &gt; EDATE(QuoteDate, 1)),
EDATE(E80,12),
"Escrow does not apply")),
"-")</f>
        <v>-</v>
      </c>
      <c r="L80" s="18"/>
      <c r="M80" s="2"/>
    </row>
    <row r="81" spans="1:13" x14ac:dyDescent="0.25">
      <c r="A81" s="26"/>
      <c r="B81" s="18"/>
      <c r="C81" s="18"/>
      <c r="D81" s="19"/>
      <c r="E81" s="20"/>
      <c r="F81" s="83"/>
      <c r="G81" s="115"/>
      <c r="H81" s="84">
        <f>IFERROR(
IF(OR(Shares[[#This Row],[Foreign Currency (FX)]] = "AUD", TRIM(Shares[[#This Row],[Foreign Currency (FX)]]) = ""), Shares[[#This Row],[Cash issue price per security]],
Shares[[#This Row],[Cash issue price per security]] / VLOOKUP(Shares[[#This Row],[Foreign Currency (FX)]], Input!$C$20:$D$21, 2, TRUE)),
" - ")</f>
        <v>0</v>
      </c>
      <c r="I81" s="28" t="str">
        <f>IFERROR(
IF(
OR(
AND('Category Mappings'!A81 = "2. Seed Capitalist - NOT related party/promoter", QuoteDate &gt; EDATE(E81, 12)),
AND('Category Mappings'!A81 = "2. Seed Capitalist - NOT related party/promoter", H81 / IPOPrice &gt;= 0.8),
AND('Category Mappings'!A81 = "4. Vendor - NOT related party/promoter", QuoteDate &gt; EDATE(E81, 12)),
('Category Mappings'!A81 = "7A. Employee incentives - Not related party/promoter"),
('Category Mappings'!A81 = "Not Applicable")),
D81,
IF(
OR(
'Category Mappings'!A81 = "1. Seed Capitalist - related party/promoter",
'Category Mappings'!A81 = "2. Seed Capitalist - NOT related party/promoter",
'Category Mappings'!A81 = "7. Employee incentives - related party/promoter"),
ROUNDDOWN(MIN(H81 / IPOPrice * D81, D81), 0),
0)
),
"-")</f>
        <v>-</v>
      </c>
      <c r="J81" s="28" t="str">
        <f>IFERROR(
IF(
OR(
'Category Mappings'!A81 = "3. Vendor - related party/promoter",
'Category Mappings'!A81 = "6. Professional advisor or consultant",
AND('Category Mappings'!A81 = "4. Vendor - NOT related party/promoter", QuoteDate &lt; EDATE(E81, 12))),
D81,
IF(
OR(
'Category Mappings'!A81 = "Not Applicable",
'Category Mappings'!A81 = "7A. Employee incentives - Not related party/promoter",
AND('Category Mappings'!A81 = "2. Seed Capitalist - NOT related party/promoter", H81 / IPOPrice &gt;= 0.8),
AND('Category Mappings'!A81 = "4. Vendor - NOT related party/promoter", QuoteDate &gt;= EDATE(E81, 12)),
AND('Category Mappings'!A81 = "2. Seed Capitalist - NOT related party/promoter", QuoteDate &gt;= EDATE(E81, 12))),
0,
IF(
OR(
'Category Mappings'!A81 = "1. Seed Capitalist - related party/promoter",
'Category Mappings'!A81 = "7. Employee incentives - related party/promoter",
AND('Category Mappings'!A81 = "2. Seed Capitalist - NOT related party/promoter", H81 / IPOPrice &lt; 0.8, QuoteDate &lt; EDATE(E81, 12))),
ROUNDUP(D81 - I81, 0),
"0")))," - ")</f>
        <v xml:space="preserve"> - </v>
      </c>
      <c r="K81" s="29" t="str">
        <f>IFERROR(
IF(
AND(
OR('Category Mappings'!A81 = "1. Seed Capitalist - related party/promoter",
'Category Mappings'!A81 = "3. Vendor - related party/promoter",
'Category Mappings'!A81 = "6. Professional advisor or consultant",
'Category Mappings'!A81 = "7. Employee incentives - related party/promoter"),
(J81 &gt; 0)),
"24m from quotation",
IF(
AND(
   OR(
          AND('Category Mappings'!A81 = "2. Seed Capitalist - NOT related party/promoter", J81 &gt; 0),
          AND('Category Mappings'!A81 = "4. Vendor - NOT related party/promoter", J81 &gt; 0),
          AND('Category Mappings'!A81 = "7A. Employee incentives - Not related party/promoter", J81 &gt; 0)),
EDATE(E81,12) &gt; EDATE(QuoteDate, 1)),
EDATE(E81,12),
"Escrow does not apply")),
"-")</f>
        <v>-</v>
      </c>
      <c r="L81" s="18"/>
      <c r="M81" s="2"/>
    </row>
    <row r="82" spans="1:13" x14ac:dyDescent="0.25">
      <c r="A82" s="26"/>
      <c r="B82" s="18"/>
      <c r="C82" s="18"/>
      <c r="D82" s="19"/>
      <c r="E82" s="20"/>
      <c r="F82" s="83"/>
      <c r="G82" s="115"/>
      <c r="H82" s="84">
        <f>IFERROR(
IF(OR(Shares[[#This Row],[Foreign Currency (FX)]] = "AUD", TRIM(Shares[[#This Row],[Foreign Currency (FX)]]) = ""), Shares[[#This Row],[Cash issue price per security]],
Shares[[#This Row],[Cash issue price per security]] / VLOOKUP(Shares[[#This Row],[Foreign Currency (FX)]], Input!$C$20:$D$21, 2, TRUE)),
" - ")</f>
        <v>0</v>
      </c>
      <c r="I82" s="28" t="str">
        <f>IFERROR(
IF(
OR(
AND('Category Mappings'!A82 = "2. Seed Capitalist - NOT related party/promoter", QuoteDate &gt; EDATE(E82, 12)),
AND('Category Mappings'!A82 = "2. Seed Capitalist - NOT related party/promoter", H82 / IPOPrice &gt;= 0.8),
AND('Category Mappings'!A82 = "4. Vendor - NOT related party/promoter", QuoteDate &gt; EDATE(E82, 12)),
('Category Mappings'!A82 = "7A. Employee incentives - Not related party/promoter"),
('Category Mappings'!A82 = "Not Applicable")),
D82,
IF(
OR(
'Category Mappings'!A82 = "1. Seed Capitalist - related party/promoter",
'Category Mappings'!A82 = "2. Seed Capitalist - NOT related party/promoter",
'Category Mappings'!A82 = "7. Employee incentives - related party/promoter"),
ROUNDDOWN(MIN(H82 / IPOPrice * D82, D82), 0),
0)
),
"-")</f>
        <v>-</v>
      </c>
      <c r="J82" s="28" t="str">
        <f>IFERROR(
IF(
OR(
'Category Mappings'!A82 = "3. Vendor - related party/promoter",
'Category Mappings'!A82 = "6. Professional advisor or consultant",
AND('Category Mappings'!A82 = "4. Vendor - NOT related party/promoter", QuoteDate &lt; EDATE(E82, 12))),
D82,
IF(
OR(
'Category Mappings'!A82 = "Not Applicable",
'Category Mappings'!A82 = "7A. Employee incentives - Not related party/promoter",
AND('Category Mappings'!A82 = "2. Seed Capitalist - NOT related party/promoter", H82 / IPOPrice &gt;= 0.8),
AND('Category Mappings'!A82 = "4. Vendor - NOT related party/promoter", QuoteDate &gt;= EDATE(E82, 12)),
AND('Category Mappings'!A82 = "2. Seed Capitalist - NOT related party/promoter", QuoteDate &gt;= EDATE(E82, 12))),
0,
IF(
OR(
'Category Mappings'!A82 = "1. Seed Capitalist - related party/promoter",
'Category Mappings'!A82 = "7. Employee incentives - related party/promoter",
AND('Category Mappings'!A82 = "2. Seed Capitalist - NOT related party/promoter", H82 / IPOPrice &lt; 0.8, QuoteDate &lt; EDATE(E82, 12))),
ROUNDUP(D82 - I82, 0),
"0")))," - ")</f>
        <v xml:space="preserve"> - </v>
      </c>
      <c r="K82" s="29" t="str">
        <f>IFERROR(
IF(
AND(
OR('Category Mappings'!A82 = "1. Seed Capitalist - related party/promoter",
'Category Mappings'!A82 = "3. Vendor - related party/promoter",
'Category Mappings'!A82 = "6. Professional advisor or consultant",
'Category Mappings'!A82 = "7. Employee incentives - related party/promoter"),
(J82 &gt; 0)),
"24m from quotation",
IF(
AND(
   OR(
          AND('Category Mappings'!A82 = "2. Seed Capitalist - NOT related party/promoter", J82 &gt; 0),
          AND('Category Mappings'!A82 = "4. Vendor - NOT related party/promoter", J82 &gt; 0),
          AND('Category Mappings'!A82 = "7A. Employee incentives - Not related party/promoter", J82 &gt; 0)),
EDATE(E82,12) &gt; EDATE(QuoteDate, 1)),
EDATE(E82,12),
"Escrow does not apply")),
"-")</f>
        <v>-</v>
      </c>
      <c r="L82" s="18"/>
      <c r="M82" s="2"/>
    </row>
    <row r="83" spans="1:13" x14ac:dyDescent="0.25">
      <c r="A83" s="26"/>
      <c r="B83" s="18"/>
      <c r="C83" s="18"/>
      <c r="D83" s="19"/>
      <c r="E83" s="20"/>
      <c r="F83" s="83"/>
      <c r="G83" s="115"/>
      <c r="H83" s="84">
        <f>IFERROR(
IF(OR(Shares[[#This Row],[Foreign Currency (FX)]] = "AUD", TRIM(Shares[[#This Row],[Foreign Currency (FX)]]) = ""), Shares[[#This Row],[Cash issue price per security]],
Shares[[#This Row],[Cash issue price per security]] / VLOOKUP(Shares[[#This Row],[Foreign Currency (FX)]], Input!$C$20:$D$21, 2, TRUE)),
" - ")</f>
        <v>0</v>
      </c>
      <c r="I83" s="28" t="str">
        <f>IFERROR(
IF(
OR(
AND('Category Mappings'!A83 = "2. Seed Capitalist - NOT related party/promoter", QuoteDate &gt; EDATE(E83, 12)),
AND('Category Mappings'!A83 = "2. Seed Capitalist - NOT related party/promoter", H83 / IPOPrice &gt;= 0.8),
AND('Category Mappings'!A83 = "4. Vendor - NOT related party/promoter", QuoteDate &gt; EDATE(E83, 12)),
('Category Mappings'!A83 = "7A. Employee incentives - Not related party/promoter"),
('Category Mappings'!A83 = "Not Applicable")),
D83,
IF(
OR(
'Category Mappings'!A83 = "1. Seed Capitalist - related party/promoter",
'Category Mappings'!A83 = "2. Seed Capitalist - NOT related party/promoter",
'Category Mappings'!A83 = "7. Employee incentives - related party/promoter"),
ROUNDDOWN(MIN(H83 / IPOPrice * D83, D83), 0),
0)
),
"-")</f>
        <v>-</v>
      </c>
      <c r="J83" s="28" t="str">
        <f>IFERROR(
IF(
OR(
'Category Mappings'!A83 = "3. Vendor - related party/promoter",
'Category Mappings'!A83 = "6. Professional advisor or consultant",
AND('Category Mappings'!A83 = "4. Vendor - NOT related party/promoter", QuoteDate &lt; EDATE(E83, 12))),
D83,
IF(
OR(
'Category Mappings'!A83 = "Not Applicable",
'Category Mappings'!A83 = "7A. Employee incentives - Not related party/promoter",
AND('Category Mappings'!A83 = "2. Seed Capitalist - NOT related party/promoter", H83 / IPOPrice &gt;= 0.8),
AND('Category Mappings'!A83 = "4. Vendor - NOT related party/promoter", QuoteDate &gt;= EDATE(E83, 12)),
AND('Category Mappings'!A83 = "2. Seed Capitalist - NOT related party/promoter", QuoteDate &gt;= EDATE(E83, 12))),
0,
IF(
OR(
'Category Mappings'!A83 = "1. Seed Capitalist - related party/promoter",
'Category Mappings'!A83 = "7. Employee incentives - related party/promoter",
AND('Category Mappings'!A83 = "2. Seed Capitalist - NOT related party/promoter", H83 / IPOPrice &lt; 0.8, QuoteDate &lt; EDATE(E83, 12))),
ROUNDUP(D83 - I83, 0),
"0")))," - ")</f>
        <v xml:space="preserve"> - </v>
      </c>
      <c r="K83" s="29" t="str">
        <f>IFERROR(
IF(
AND(
OR('Category Mappings'!A83 = "1. Seed Capitalist - related party/promoter",
'Category Mappings'!A83 = "3. Vendor - related party/promoter",
'Category Mappings'!A83 = "6. Professional advisor or consultant",
'Category Mappings'!A83 = "7. Employee incentives - related party/promoter"),
(J83 &gt; 0)),
"24m from quotation",
IF(
AND(
   OR(
          AND('Category Mappings'!A83 = "2. Seed Capitalist - NOT related party/promoter", J83 &gt; 0),
          AND('Category Mappings'!A83 = "4. Vendor - NOT related party/promoter", J83 &gt; 0),
          AND('Category Mappings'!A83 = "7A. Employee incentives - Not related party/promoter", J83 &gt; 0)),
EDATE(E83,12) &gt; EDATE(QuoteDate, 1)),
EDATE(E83,12),
"Escrow does not apply")),
"-")</f>
        <v>-</v>
      </c>
      <c r="L83" s="18"/>
      <c r="M83" s="2"/>
    </row>
    <row r="84" spans="1:13" x14ac:dyDescent="0.25">
      <c r="A84" s="26"/>
      <c r="B84" s="18"/>
      <c r="C84" s="18"/>
      <c r="D84" s="19"/>
      <c r="E84" s="20"/>
      <c r="F84" s="83"/>
      <c r="G84" s="115"/>
      <c r="H84" s="84">
        <f>IFERROR(
IF(OR(Shares[[#This Row],[Foreign Currency (FX)]] = "AUD", TRIM(Shares[[#This Row],[Foreign Currency (FX)]]) = ""), Shares[[#This Row],[Cash issue price per security]],
Shares[[#This Row],[Cash issue price per security]] / VLOOKUP(Shares[[#This Row],[Foreign Currency (FX)]], Input!$C$20:$D$21, 2, TRUE)),
" - ")</f>
        <v>0</v>
      </c>
      <c r="I84" s="28" t="str">
        <f>IFERROR(
IF(
OR(
AND('Category Mappings'!A84 = "2. Seed Capitalist - NOT related party/promoter", QuoteDate &gt; EDATE(E84, 12)),
AND('Category Mappings'!A84 = "2. Seed Capitalist - NOT related party/promoter", H84 / IPOPrice &gt;= 0.8),
AND('Category Mappings'!A84 = "4. Vendor - NOT related party/promoter", QuoteDate &gt; EDATE(E84, 12)),
('Category Mappings'!A84 = "7A. Employee incentives - Not related party/promoter"),
('Category Mappings'!A84 = "Not Applicable")),
D84,
IF(
OR(
'Category Mappings'!A84 = "1. Seed Capitalist - related party/promoter",
'Category Mappings'!A84 = "2. Seed Capitalist - NOT related party/promoter",
'Category Mappings'!A84 = "7. Employee incentives - related party/promoter"),
ROUNDDOWN(MIN(H84 / IPOPrice * D84, D84), 0),
0)
),
"-")</f>
        <v>-</v>
      </c>
      <c r="J84" s="28" t="str">
        <f>IFERROR(
IF(
OR(
'Category Mappings'!A84 = "3. Vendor - related party/promoter",
'Category Mappings'!A84 = "6. Professional advisor or consultant",
AND('Category Mappings'!A84 = "4. Vendor - NOT related party/promoter", QuoteDate &lt; EDATE(E84, 12))),
D84,
IF(
OR(
'Category Mappings'!A84 = "Not Applicable",
'Category Mappings'!A84 = "7A. Employee incentives - Not related party/promoter",
AND('Category Mappings'!A84 = "2. Seed Capitalist - NOT related party/promoter", H84 / IPOPrice &gt;= 0.8),
AND('Category Mappings'!A84 = "4. Vendor - NOT related party/promoter", QuoteDate &gt;= EDATE(E84, 12)),
AND('Category Mappings'!A84 = "2. Seed Capitalist - NOT related party/promoter", QuoteDate &gt;= EDATE(E84, 12))),
0,
IF(
OR(
'Category Mappings'!A84 = "1. Seed Capitalist - related party/promoter",
'Category Mappings'!A84 = "7. Employee incentives - related party/promoter",
AND('Category Mappings'!A84 = "2. Seed Capitalist - NOT related party/promoter", H84 / IPOPrice &lt; 0.8, QuoteDate &lt; EDATE(E84, 12))),
ROUNDUP(D84 - I84, 0),
"0")))," - ")</f>
        <v xml:space="preserve"> - </v>
      </c>
      <c r="K84" s="29" t="str">
        <f>IFERROR(
IF(
AND(
OR('Category Mappings'!A84 = "1. Seed Capitalist - related party/promoter",
'Category Mappings'!A84 = "3. Vendor - related party/promoter",
'Category Mappings'!A84 = "6. Professional advisor or consultant",
'Category Mappings'!A84 = "7. Employee incentives - related party/promoter"),
(J84 &gt; 0)),
"24m from quotation",
IF(
AND(
   OR(
          AND('Category Mappings'!A84 = "2. Seed Capitalist - NOT related party/promoter", J84 &gt; 0),
          AND('Category Mappings'!A84 = "4. Vendor - NOT related party/promoter", J84 &gt; 0),
          AND('Category Mappings'!A84 = "7A. Employee incentives - Not related party/promoter", J84 &gt; 0)),
EDATE(E84,12) &gt; EDATE(QuoteDate, 1)),
EDATE(E84,12),
"Escrow does not apply")),
"-")</f>
        <v>-</v>
      </c>
      <c r="L84" s="18"/>
      <c r="M84" s="2"/>
    </row>
    <row r="85" spans="1:13" x14ac:dyDescent="0.25">
      <c r="A85" s="26"/>
      <c r="B85" s="18"/>
      <c r="C85" s="18"/>
      <c r="D85" s="19"/>
      <c r="E85" s="20"/>
      <c r="F85" s="83"/>
      <c r="G85" s="115"/>
      <c r="H85" s="84">
        <f>IFERROR(
IF(OR(Shares[[#This Row],[Foreign Currency (FX)]] = "AUD", TRIM(Shares[[#This Row],[Foreign Currency (FX)]]) = ""), Shares[[#This Row],[Cash issue price per security]],
Shares[[#This Row],[Cash issue price per security]] / VLOOKUP(Shares[[#This Row],[Foreign Currency (FX)]], Input!$C$20:$D$21, 2, TRUE)),
" - ")</f>
        <v>0</v>
      </c>
      <c r="I85" s="28" t="str">
        <f>IFERROR(
IF(
OR(
AND('Category Mappings'!A85 = "2. Seed Capitalist - NOT related party/promoter", QuoteDate &gt; EDATE(E85, 12)),
AND('Category Mappings'!A85 = "2. Seed Capitalist - NOT related party/promoter", H85 / IPOPrice &gt;= 0.8),
AND('Category Mappings'!A85 = "4. Vendor - NOT related party/promoter", QuoteDate &gt; EDATE(E85, 12)),
('Category Mappings'!A85 = "7A. Employee incentives - Not related party/promoter"),
('Category Mappings'!A85 = "Not Applicable")),
D85,
IF(
OR(
'Category Mappings'!A85 = "1. Seed Capitalist - related party/promoter",
'Category Mappings'!A85 = "2. Seed Capitalist - NOT related party/promoter",
'Category Mappings'!A85 = "7. Employee incentives - related party/promoter"),
ROUNDDOWN(MIN(H85 / IPOPrice * D85, D85), 0),
0)
),
"-")</f>
        <v>-</v>
      </c>
      <c r="J85" s="28" t="str">
        <f>IFERROR(
IF(
OR(
'Category Mappings'!A85 = "3. Vendor - related party/promoter",
'Category Mappings'!A85 = "6. Professional advisor or consultant",
AND('Category Mappings'!A85 = "4. Vendor - NOT related party/promoter", QuoteDate &lt; EDATE(E85, 12))),
D85,
IF(
OR(
'Category Mappings'!A85 = "Not Applicable",
'Category Mappings'!A85 = "7A. Employee incentives - Not related party/promoter",
AND('Category Mappings'!A85 = "2. Seed Capitalist - NOT related party/promoter", H85 / IPOPrice &gt;= 0.8),
AND('Category Mappings'!A85 = "4. Vendor - NOT related party/promoter", QuoteDate &gt;= EDATE(E85, 12)),
AND('Category Mappings'!A85 = "2. Seed Capitalist - NOT related party/promoter", QuoteDate &gt;= EDATE(E85, 12))),
0,
IF(
OR(
'Category Mappings'!A85 = "1. Seed Capitalist - related party/promoter",
'Category Mappings'!A85 = "7. Employee incentives - related party/promoter",
AND('Category Mappings'!A85 = "2. Seed Capitalist - NOT related party/promoter", H85 / IPOPrice &lt; 0.8, QuoteDate &lt; EDATE(E85, 12))),
ROUNDUP(D85 - I85, 0),
"0")))," - ")</f>
        <v xml:space="preserve"> - </v>
      </c>
      <c r="K85" s="29" t="str">
        <f>IFERROR(
IF(
AND(
OR('Category Mappings'!A85 = "1. Seed Capitalist - related party/promoter",
'Category Mappings'!A85 = "3. Vendor - related party/promoter",
'Category Mappings'!A85 = "6. Professional advisor or consultant",
'Category Mappings'!A85 = "7. Employee incentives - related party/promoter"),
(J85 &gt; 0)),
"24m from quotation",
IF(
AND(
   OR(
          AND('Category Mappings'!A85 = "2. Seed Capitalist - NOT related party/promoter", J85 &gt; 0),
          AND('Category Mappings'!A85 = "4. Vendor - NOT related party/promoter", J85 &gt; 0),
          AND('Category Mappings'!A85 = "7A. Employee incentives - Not related party/promoter", J85 &gt; 0)),
EDATE(E85,12) &gt; EDATE(QuoteDate, 1)),
EDATE(E85,12),
"Escrow does not apply")),
"-")</f>
        <v>-</v>
      </c>
      <c r="L85" s="18"/>
      <c r="M85" s="2"/>
    </row>
    <row r="86" spans="1:13" x14ac:dyDescent="0.25">
      <c r="A86" s="26"/>
      <c r="B86" s="18"/>
      <c r="C86" s="18"/>
      <c r="D86" s="19"/>
      <c r="E86" s="20"/>
      <c r="F86" s="83"/>
      <c r="G86" s="115"/>
      <c r="H86" s="84">
        <f>IFERROR(
IF(OR(Shares[[#This Row],[Foreign Currency (FX)]] = "AUD", TRIM(Shares[[#This Row],[Foreign Currency (FX)]]) = ""), Shares[[#This Row],[Cash issue price per security]],
Shares[[#This Row],[Cash issue price per security]] / VLOOKUP(Shares[[#This Row],[Foreign Currency (FX)]], Input!$C$20:$D$21, 2, TRUE)),
" - ")</f>
        <v>0</v>
      </c>
      <c r="I86" s="28" t="str">
        <f>IFERROR(
IF(
OR(
AND('Category Mappings'!A86 = "2. Seed Capitalist - NOT related party/promoter", QuoteDate &gt; EDATE(E86, 12)),
AND('Category Mappings'!A86 = "2. Seed Capitalist - NOT related party/promoter", H86 / IPOPrice &gt;= 0.8),
AND('Category Mappings'!A86 = "4. Vendor - NOT related party/promoter", QuoteDate &gt; EDATE(E86, 12)),
('Category Mappings'!A86 = "7A. Employee incentives - Not related party/promoter"),
('Category Mappings'!A86 = "Not Applicable")),
D86,
IF(
OR(
'Category Mappings'!A86 = "1. Seed Capitalist - related party/promoter",
'Category Mappings'!A86 = "2. Seed Capitalist - NOT related party/promoter",
'Category Mappings'!A86 = "7. Employee incentives - related party/promoter"),
ROUNDDOWN(MIN(H86 / IPOPrice * D86, D86), 0),
0)
),
"-")</f>
        <v>-</v>
      </c>
      <c r="J86" s="28" t="str">
        <f>IFERROR(
IF(
OR(
'Category Mappings'!A86 = "3. Vendor - related party/promoter",
'Category Mappings'!A86 = "6. Professional advisor or consultant",
AND('Category Mappings'!A86 = "4. Vendor - NOT related party/promoter", QuoteDate &lt; EDATE(E86, 12))),
D86,
IF(
OR(
'Category Mappings'!A86 = "Not Applicable",
'Category Mappings'!A86 = "7A. Employee incentives - Not related party/promoter",
AND('Category Mappings'!A86 = "2. Seed Capitalist - NOT related party/promoter", H86 / IPOPrice &gt;= 0.8),
AND('Category Mappings'!A86 = "4. Vendor - NOT related party/promoter", QuoteDate &gt;= EDATE(E86, 12)),
AND('Category Mappings'!A86 = "2. Seed Capitalist - NOT related party/promoter", QuoteDate &gt;= EDATE(E86, 12))),
0,
IF(
OR(
'Category Mappings'!A86 = "1. Seed Capitalist - related party/promoter",
'Category Mappings'!A86 = "7. Employee incentives - related party/promoter",
AND('Category Mappings'!A86 = "2. Seed Capitalist - NOT related party/promoter", H86 / IPOPrice &lt; 0.8, QuoteDate &lt; EDATE(E86, 12))),
ROUNDUP(D86 - I86, 0),
"0")))," - ")</f>
        <v xml:space="preserve"> - </v>
      </c>
      <c r="K86" s="29" t="str">
        <f>IFERROR(
IF(
AND(
OR('Category Mappings'!A86 = "1. Seed Capitalist - related party/promoter",
'Category Mappings'!A86 = "3. Vendor - related party/promoter",
'Category Mappings'!A86 = "6. Professional advisor or consultant",
'Category Mappings'!A86 = "7. Employee incentives - related party/promoter"),
(J86 &gt; 0)),
"24m from quotation",
IF(
AND(
   OR(
          AND('Category Mappings'!A86 = "2. Seed Capitalist - NOT related party/promoter", J86 &gt; 0),
          AND('Category Mappings'!A86 = "4. Vendor - NOT related party/promoter", J86 &gt; 0),
          AND('Category Mappings'!A86 = "7A. Employee incentives - Not related party/promoter", J86 &gt; 0)),
EDATE(E86,12) &gt; EDATE(QuoteDate, 1)),
EDATE(E86,12),
"Escrow does not apply")),
"-")</f>
        <v>-</v>
      </c>
      <c r="L86" s="18"/>
      <c r="M86" s="2"/>
    </row>
    <row r="87" spans="1:13" x14ac:dyDescent="0.25">
      <c r="A87" s="26"/>
      <c r="B87" s="18"/>
      <c r="C87" s="18"/>
      <c r="D87" s="19"/>
      <c r="E87" s="20"/>
      <c r="F87" s="83"/>
      <c r="G87" s="115"/>
      <c r="H87" s="84">
        <f>IFERROR(
IF(OR(Shares[[#This Row],[Foreign Currency (FX)]] = "AUD", TRIM(Shares[[#This Row],[Foreign Currency (FX)]]) = ""), Shares[[#This Row],[Cash issue price per security]],
Shares[[#This Row],[Cash issue price per security]] / VLOOKUP(Shares[[#This Row],[Foreign Currency (FX)]], Input!$C$20:$D$21, 2, TRUE)),
" - ")</f>
        <v>0</v>
      </c>
      <c r="I87" s="28" t="str">
        <f>IFERROR(
IF(
OR(
AND('Category Mappings'!A87 = "2. Seed Capitalist - NOT related party/promoter", QuoteDate &gt; EDATE(E87, 12)),
AND('Category Mappings'!A87 = "2. Seed Capitalist - NOT related party/promoter", H87 / IPOPrice &gt;= 0.8),
AND('Category Mappings'!A87 = "4. Vendor - NOT related party/promoter", QuoteDate &gt; EDATE(E87, 12)),
('Category Mappings'!A87 = "7A. Employee incentives - Not related party/promoter"),
('Category Mappings'!A87 = "Not Applicable")),
D87,
IF(
OR(
'Category Mappings'!A87 = "1. Seed Capitalist - related party/promoter",
'Category Mappings'!A87 = "2. Seed Capitalist - NOT related party/promoter",
'Category Mappings'!A87 = "7. Employee incentives - related party/promoter"),
ROUNDDOWN(MIN(H87 / IPOPrice * D87, D87), 0),
0)
),
"-")</f>
        <v>-</v>
      </c>
      <c r="J87" s="28" t="str">
        <f>IFERROR(
IF(
OR(
'Category Mappings'!A87 = "3. Vendor - related party/promoter",
'Category Mappings'!A87 = "6. Professional advisor or consultant",
AND('Category Mappings'!A87 = "4. Vendor - NOT related party/promoter", QuoteDate &lt; EDATE(E87, 12))),
D87,
IF(
OR(
'Category Mappings'!A87 = "Not Applicable",
'Category Mappings'!A87 = "7A. Employee incentives - Not related party/promoter",
AND('Category Mappings'!A87 = "2. Seed Capitalist - NOT related party/promoter", H87 / IPOPrice &gt;= 0.8),
AND('Category Mappings'!A87 = "4. Vendor - NOT related party/promoter", QuoteDate &gt;= EDATE(E87, 12)),
AND('Category Mappings'!A87 = "2. Seed Capitalist - NOT related party/promoter", QuoteDate &gt;= EDATE(E87, 12))),
0,
IF(
OR(
'Category Mappings'!A87 = "1. Seed Capitalist - related party/promoter",
'Category Mappings'!A87 = "7. Employee incentives - related party/promoter",
AND('Category Mappings'!A87 = "2. Seed Capitalist - NOT related party/promoter", H87 / IPOPrice &lt; 0.8, QuoteDate &lt; EDATE(E87, 12))),
ROUNDUP(D87 - I87, 0),
"0")))," - ")</f>
        <v xml:space="preserve"> - </v>
      </c>
      <c r="K87" s="29" t="str">
        <f>IFERROR(
IF(
AND(
OR('Category Mappings'!A87 = "1. Seed Capitalist - related party/promoter",
'Category Mappings'!A87 = "3. Vendor - related party/promoter",
'Category Mappings'!A87 = "6. Professional advisor or consultant",
'Category Mappings'!A87 = "7. Employee incentives - related party/promoter"),
(J87 &gt; 0)),
"24m from quotation",
IF(
AND(
   OR(
          AND('Category Mappings'!A87 = "2. Seed Capitalist - NOT related party/promoter", J87 &gt; 0),
          AND('Category Mappings'!A87 = "4. Vendor - NOT related party/promoter", J87 &gt; 0),
          AND('Category Mappings'!A87 = "7A. Employee incentives - Not related party/promoter", J87 &gt; 0)),
EDATE(E87,12) &gt; EDATE(QuoteDate, 1)),
EDATE(E87,12),
"Escrow does not apply")),
"-")</f>
        <v>-</v>
      </c>
      <c r="L87" s="18"/>
      <c r="M87" s="2"/>
    </row>
    <row r="88" spans="1:13" x14ac:dyDescent="0.25">
      <c r="A88" s="26"/>
      <c r="B88" s="18"/>
      <c r="C88" s="18"/>
      <c r="D88" s="19"/>
      <c r="E88" s="20"/>
      <c r="F88" s="83"/>
      <c r="G88" s="115"/>
      <c r="H88" s="84">
        <f>IFERROR(
IF(OR(Shares[[#This Row],[Foreign Currency (FX)]] = "AUD", TRIM(Shares[[#This Row],[Foreign Currency (FX)]]) = ""), Shares[[#This Row],[Cash issue price per security]],
Shares[[#This Row],[Cash issue price per security]] / VLOOKUP(Shares[[#This Row],[Foreign Currency (FX)]], Input!$C$20:$D$21, 2, TRUE)),
" - ")</f>
        <v>0</v>
      </c>
      <c r="I88" s="28" t="str">
        <f>IFERROR(
IF(
OR(
AND('Category Mappings'!A88 = "2. Seed Capitalist - NOT related party/promoter", QuoteDate &gt; EDATE(E88, 12)),
AND('Category Mappings'!A88 = "2. Seed Capitalist - NOT related party/promoter", H88 / IPOPrice &gt;= 0.8),
AND('Category Mappings'!A88 = "4. Vendor - NOT related party/promoter", QuoteDate &gt; EDATE(E88, 12)),
('Category Mappings'!A88 = "7A. Employee incentives - Not related party/promoter"),
('Category Mappings'!A88 = "Not Applicable")),
D88,
IF(
OR(
'Category Mappings'!A88 = "1. Seed Capitalist - related party/promoter",
'Category Mappings'!A88 = "2. Seed Capitalist - NOT related party/promoter",
'Category Mappings'!A88 = "7. Employee incentives - related party/promoter"),
ROUNDDOWN(MIN(H88 / IPOPrice * D88, D88), 0),
0)
),
"-")</f>
        <v>-</v>
      </c>
      <c r="J88" s="28" t="str">
        <f>IFERROR(
IF(
OR(
'Category Mappings'!A88 = "3. Vendor - related party/promoter",
'Category Mappings'!A88 = "6. Professional advisor or consultant",
AND('Category Mappings'!A88 = "4. Vendor - NOT related party/promoter", QuoteDate &lt; EDATE(E88, 12))),
D88,
IF(
OR(
'Category Mappings'!A88 = "Not Applicable",
'Category Mappings'!A88 = "7A. Employee incentives - Not related party/promoter",
AND('Category Mappings'!A88 = "2. Seed Capitalist - NOT related party/promoter", H88 / IPOPrice &gt;= 0.8),
AND('Category Mappings'!A88 = "4. Vendor - NOT related party/promoter", QuoteDate &gt;= EDATE(E88, 12)),
AND('Category Mappings'!A88 = "2. Seed Capitalist - NOT related party/promoter", QuoteDate &gt;= EDATE(E88, 12))),
0,
IF(
OR(
'Category Mappings'!A88 = "1. Seed Capitalist - related party/promoter",
'Category Mappings'!A88 = "7. Employee incentives - related party/promoter",
AND('Category Mappings'!A88 = "2. Seed Capitalist - NOT related party/promoter", H88 / IPOPrice &lt; 0.8, QuoteDate &lt; EDATE(E88, 12))),
ROUNDUP(D88 - I88, 0),
"0")))," - ")</f>
        <v xml:space="preserve"> - </v>
      </c>
      <c r="K88" s="29" t="str">
        <f>IFERROR(
IF(
AND(
OR('Category Mappings'!A88 = "1. Seed Capitalist - related party/promoter",
'Category Mappings'!A88 = "3. Vendor - related party/promoter",
'Category Mappings'!A88 = "6. Professional advisor or consultant",
'Category Mappings'!A88 = "7. Employee incentives - related party/promoter"),
(J88 &gt; 0)),
"24m from quotation",
IF(
AND(
   OR(
          AND('Category Mappings'!A88 = "2. Seed Capitalist - NOT related party/promoter", J88 &gt; 0),
          AND('Category Mappings'!A88 = "4. Vendor - NOT related party/promoter", J88 &gt; 0),
          AND('Category Mappings'!A88 = "7A. Employee incentives - Not related party/promoter", J88 &gt; 0)),
EDATE(E88,12) &gt; EDATE(QuoteDate, 1)),
EDATE(E88,12),
"Escrow does not apply")),
"-")</f>
        <v>-</v>
      </c>
      <c r="L88" s="18"/>
      <c r="M88" s="2"/>
    </row>
    <row r="89" spans="1:13" x14ac:dyDescent="0.25">
      <c r="A89" s="26"/>
      <c r="B89" s="18"/>
      <c r="C89" s="18"/>
      <c r="D89" s="19"/>
      <c r="E89" s="20"/>
      <c r="F89" s="83"/>
      <c r="G89" s="115"/>
      <c r="H89" s="84">
        <f>IFERROR(
IF(OR(Shares[[#This Row],[Foreign Currency (FX)]] = "AUD", TRIM(Shares[[#This Row],[Foreign Currency (FX)]]) = ""), Shares[[#This Row],[Cash issue price per security]],
Shares[[#This Row],[Cash issue price per security]] / VLOOKUP(Shares[[#This Row],[Foreign Currency (FX)]], Input!$C$20:$D$21, 2, TRUE)),
" - ")</f>
        <v>0</v>
      </c>
      <c r="I89" s="28" t="str">
        <f>IFERROR(
IF(
OR(
AND('Category Mappings'!A89 = "2. Seed Capitalist - NOT related party/promoter", QuoteDate &gt; EDATE(E89, 12)),
AND('Category Mappings'!A89 = "2. Seed Capitalist - NOT related party/promoter", H89 / IPOPrice &gt;= 0.8),
AND('Category Mappings'!A89 = "4. Vendor - NOT related party/promoter", QuoteDate &gt; EDATE(E89, 12)),
('Category Mappings'!A89 = "7A. Employee incentives - Not related party/promoter"),
('Category Mappings'!A89 = "Not Applicable")),
D89,
IF(
OR(
'Category Mappings'!A89 = "1. Seed Capitalist - related party/promoter",
'Category Mappings'!A89 = "2. Seed Capitalist - NOT related party/promoter",
'Category Mappings'!A89 = "7. Employee incentives - related party/promoter"),
ROUNDDOWN(MIN(H89 / IPOPrice * D89, D89), 0),
0)
),
"-")</f>
        <v>-</v>
      </c>
      <c r="J89" s="28" t="str">
        <f>IFERROR(
IF(
OR(
'Category Mappings'!A89 = "3. Vendor - related party/promoter",
'Category Mappings'!A89 = "6. Professional advisor or consultant",
AND('Category Mappings'!A89 = "4. Vendor - NOT related party/promoter", QuoteDate &lt; EDATE(E89, 12))),
D89,
IF(
OR(
'Category Mappings'!A89 = "Not Applicable",
'Category Mappings'!A89 = "7A. Employee incentives - Not related party/promoter",
AND('Category Mappings'!A89 = "2. Seed Capitalist - NOT related party/promoter", H89 / IPOPrice &gt;= 0.8),
AND('Category Mappings'!A89 = "4. Vendor - NOT related party/promoter", QuoteDate &gt;= EDATE(E89, 12)),
AND('Category Mappings'!A89 = "2. Seed Capitalist - NOT related party/promoter", QuoteDate &gt;= EDATE(E89, 12))),
0,
IF(
OR(
'Category Mappings'!A89 = "1. Seed Capitalist - related party/promoter",
'Category Mappings'!A89 = "7. Employee incentives - related party/promoter",
AND('Category Mappings'!A89 = "2. Seed Capitalist - NOT related party/promoter", H89 / IPOPrice &lt; 0.8, QuoteDate &lt; EDATE(E89, 12))),
ROUNDUP(D89 - I89, 0),
"0")))," - ")</f>
        <v xml:space="preserve"> - </v>
      </c>
      <c r="K89" s="29" t="str">
        <f>IFERROR(
IF(
AND(
OR('Category Mappings'!A89 = "1. Seed Capitalist - related party/promoter",
'Category Mappings'!A89 = "3. Vendor - related party/promoter",
'Category Mappings'!A89 = "6. Professional advisor or consultant",
'Category Mappings'!A89 = "7. Employee incentives - related party/promoter"),
(J89 &gt; 0)),
"24m from quotation",
IF(
AND(
   OR(
          AND('Category Mappings'!A89 = "2. Seed Capitalist - NOT related party/promoter", J89 &gt; 0),
          AND('Category Mappings'!A89 = "4. Vendor - NOT related party/promoter", J89 &gt; 0),
          AND('Category Mappings'!A89 = "7A. Employee incentives - Not related party/promoter", J89 &gt; 0)),
EDATE(E89,12) &gt; EDATE(QuoteDate, 1)),
EDATE(E89,12),
"Escrow does not apply")),
"-")</f>
        <v>-</v>
      </c>
      <c r="L89" s="18"/>
      <c r="M89" s="2"/>
    </row>
    <row r="90" spans="1:13" x14ac:dyDescent="0.25">
      <c r="A90" s="26"/>
      <c r="B90" s="18"/>
      <c r="C90" s="18"/>
      <c r="D90" s="19"/>
      <c r="E90" s="20"/>
      <c r="F90" s="83"/>
      <c r="G90" s="115"/>
      <c r="H90" s="84">
        <f>IFERROR(
IF(OR(Shares[[#This Row],[Foreign Currency (FX)]] = "AUD", TRIM(Shares[[#This Row],[Foreign Currency (FX)]]) = ""), Shares[[#This Row],[Cash issue price per security]],
Shares[[#This Row],[Cash issue price per security]] / VLOOKUP(Shares[[#This Row],[Foreign Currency (FX)]], Input!$C$20:$D$21, 2, TRUE)),
" - ")</f>
        <v>0</v>
      </c>
      <c r="I90" s="28" t="str">
        <f>IFERROR(
IF(
OR(
AND('Category Mappings'!A90 = "2. Seed Capitalist - NOT related party/promoter", QuoteDate &gt; EDATE(E90, 12)),
AND('Category Mappings'!A90 = "2. Seed Capitalist - NOT related party/promoter", H90 / IPOPrice &gt;= 0.8),
AND('Category Mappings'!A90 = "4. Vendor - NOT related party/promoter", QuoteDate &gt; EDATE(E90, 12)),
('Category Mappings'!A90 = "7A. Employee incentives - Not related party/promoter"),
('Category Mappings'!A90 = "Not Applicable")),
D90,
IF(
OR(
'Category Mappings'!A90 = "1. Seed Capitalist - related party/promoter",
'Category Mappings'!A90 = "2. Seed Capitalist - NOT related party/promoter",
'Category Mappings'!A90 = "7. Employee incentives - related party/promoter"),
ROUNDDOWN(MIN(H90 / IPOPrice * D90, D90), 0),
0)
),
"-")</f>
        <v>-</v>
      </c>
      <c r="J90" s="28" t="str">
        <f>IFERROR(
IF(
OR(
'Category Mappings'!A90 = "3. Vendor - related party/promoter",
'Category Mappings'!A90 = "6. Professional advisor or consultant",
AND('Category Mappings'!A90 = "4. Vendor - NOT related party/promoter", QuoteDate &lt; EDATE(E90, 12))),
D90,
IF(
OR(
'Category Mappings'!A90 = "Not Applicable",
'Category Mappings'!A90 = "7A. Employee incentives - Not related party/promoter",
AND('Category Mappings'!A90 = "2. Seed Capitalist - NOT related party/promoter", H90 / IPOPrice &gt;= 0.8),
AND('Category Mappings'!A90 = "4. Vendor - NOT related party/promoter", QuoteDate &gt;= EDATE(E90, 12)),
AND('Category Mappings'!A90 = "2. Seed Capitalist - NOT related party/promoter", QuoteDate &gt;= EDATE(E90, 12))),
0,
IF(
OR(
'Category Mappings'!A90 = "1. Seed Capitalist - related party/promoter",
'Category Mappings'!A90 = "7. Employee incentives - related party/promoter",
AND('Category Mappings'!A90 = "2. Seed Capitalist - NOT related party/promoter", H90 / IPOPrice &lt; 0.8, QuoteDate &lt; EDATE(E90, 12))),
ROUNDUP(D90 - I90, 0),
"0")))," - ")</f>
        <v xml:space="preserve"> - </v>
      </c>
      <c r="K90" s="29" t="str">
        <f>IFERROR(
IF(
AND(
OR('Category Mappings'!A90 = "1. Seed Capitalist - related party/promoter",
'Category Mappings'!A90 = "3. Vendor - related party/promoter",
'Category Mappings'!A90 = "6. Professional advisor or consultant",
'Category Mappings'!A90 = "7. Employee incentives - related party/promoter"),
(J90 &gt; 0)),
"24m from quotation",
IF(
AND(
   OR(
          AND('Category Mappings'!A90 = "2. Seed Capitalist - NOT related party/promoter", J90 &gt; 0),
          AND('Category Mappings'!A90 = "4. Vendor - NOT related party/promoter", J90 &gt; 0),
          AND('Category Mappings'!A90 = "7A. Employee incentives - Not related party/promoter", J90 &gt; 0)),
EDATE(E90,12) &gt; EDATE(QuoteDate, 1)),
EDATE(E90,12),
"Escrow does not apply")),
"-")</f>
        <v>-</v>
      </c>
      <c r="L90" s="18"/>
      <c r="M90" s="2"/>
    </row>
    <row r="91" spans="1:13" x14ac:dyDescent="0.25">
      <c r="A91" s="26"/>
      <c r="B91" s="18"/>
      <c r="C91" s="18"/>
      <c r="D91" s="19"/>
      <c r="E91" s="20"/>
      <c r="F91" s="83"/>
      <c r="G91" s="115"/>
      <c r="H91" s="84">
        <f>IFERROR(
IF(OR(Shares[[#This Row],[Foreign Currency (FX)]] = "AUD", TRIM(Shares[[#This Row],[Foreign Currency (FX)]]) = ""), Shares[[#This Row],[Cash issue price per security]],
Shares[[#This Row],[Cash issue price per security]] / VLOOKUP(Shares[[#This Row],[Foreign Currency (FX)]], Input!$C$20:$D$21, 2, TRUE)),
" - ")</f>
        <v>0</v>
      </c>
      <c r="I91" s="28" t="str">
        <f>IFERROR(
IF(
OR(
AND('Category Mappings'!A91 = "2. Seed Capitalist - NOT related party/promoter", QuoteDate &gt; EDATE(E91, 12)),
AND('Category Mappings'!A91 = "2. Seed Capitalist - NOT related party/promoter", H91 / IPOPrice &gt;= 0.8),
AND('Category Mappings'!A91 = "4. Vendor - NOT related party/promoter", QuoteDate &gt; EDATE(E91, 12)),
('Category Mappings'!A91 = "7A. Employee incentives - Not related party/promoter"),
('Category Mappings'!A91 = "Not Applicable")),
D91,
IF(
OR(
'Category Mappings'!A91 = "1. Seed Capitalist - related party/promoter",
'Category Mappings'!A91 = "2. Seed Capitalist - NOT related party/promoter",
'Category Mappings'!A91 = "7. Employee incentives - related party/promoter"),
ROUNDDOWN(MIN(H91 / IPOPrice * D91, D91), 0),
0)
),
"-")</f>
        <v>-</v>
      </c>
      <c r="J91" s="28" t="str">
        <f>IFERROR(
IF(
OR(
'Category Mappings'!A91 = "3. Vendor - related party/promoter",
'Category Mappings'!A91 = "6. Professional advisor or consultant",
AND('Category Mappings'!A91 = "4. Vendor - NOT related party/promoter", QuoteDate &lt; EDATE(E91, 12))),
D91,
IF(
OR(
'Category Mappings'!A91 = "Not Applicable",
'Category Mappings'!A91 = "7A. Employee incentives - Not related party/promoter",
AND('Category Mappings'!A91 = "2. Seed Capitalist - NOT related party/promoter", H91 / IPOPrice &gt;= 0.8),
AND('Category Mappings'!A91 = "4. Vendor - NOT related party/promoter", QuoteDate &gt;= EDATE(E91, 12)),
AND('Category Mappings'!A91 = "2. Seed Capitalist - NOT related party/promoter", QuoteDate &gt;= EDATE(E91, 12))),
0,
IF(
OR(
'Category Mappings'!A91 = "1. Seed Capitalist - related party/promoter",
'Category Mappings'!A91 = "7. Employee incentives - related party/promoter",
AND('Category Mappings'!A91 = "2. Seed Capitalist - NOT related party/promoter", H91 / IPOPrice &lt; 0.8, QuoteDate &lt; EDATE(E91, 12))),
ROUNDUP(D91 - I91, 0),
"0")))," - ")</f>
        <v xml:space="preserve"> - </v>
      </c>
      <c r="K91" s="29" t="str">
        <f>IFERROR(
IF(
AND(
OR('Category Mappings'!A91 = "1. Seed Capitalist - related party/promoter",
'Category Mappings'!A91 = "3. Vendor - related party/promoter",
'Category Mappings'!A91 = "6. Professional advisor or consultant",
'Category Mappings'!A91 = "7. Employee incentives - related party/promoter"),
(J91 &gt; 0)),
"24m from quotation",
IF(
AND(
   OR(
          AND('Category Mappings'!A91 = "2. Seed Capitalist - NOT related party/promoter", J91 &gt; 0),
          AND('Category Mappings'!A91 = "4. Vendor - NOT related party/promoter", J91 &gt; 0),
          AND('Category Mappings'!A91 = "7A. Employee incentives - Not related party/promoter", J91 &gt; 0)),
EDATE(E91,12) &gt; EDATE(QuoteDate, 1)),
EDATE(E91,12),
"Escrow does not apply")),
"-")</f>
        <v>-</v>
      </c>
      <c r="L91" s="18"/>
      <c r="M91" s="2"/>
    </row>
    <row r="92" spans="1:13" x14ac:dyDescent="0.25">
      <c r="A92" s="26"/>
      <c r="B92" s="18"/>
      <c r="C92" s="18"/>
      <c r="D92" s="19"/>
      <c r="E92" s="20"/>
      <c r="F92" s="83"/>
      <c r="G92" s="115"/>
      <c r="H92" s="84">
        <f>IFERROR(
IF(OR(Shares[[#This Row],[Foreign Currency (FX)]] = "AUD", TRIM(Shares[[#This Row],[Foreign Currency (FX)]]) = ""), Shares[[#This Row],[Cash issue price per security]],
Shares[[#This Row],[Cash issue price per security]] / VLOOKUP(Shares[[#This Row],[Foreign Currency (FX)]], Input!$C$20:$D$21, 2, TRUE)),
" - ")</f>
        <v>0</v>
      </c>
      <c r="I92" s="28" t="str">
        <f>IFERROR(
IF(
OR(
AND('Category Mappings'!A92 = "2. Seed Capitalist - NOT related party/promoter", QuoteDate &gt; EDATE(E92, 12)),
AND('Category Mappings'!A92 = "2. Seed Capitalist - NOT related party/promoter", H92 / IPOPrice &gt;= 0.8),
AND('Category Mappings'!A92 = "4. Vendor - NOT related party/promoter", QuoteDate &gt; EDATE(E92, 12)),
('Category Mappings'!A92 = "7A. Employee incentives - Not related party/promoter"),
('Category Mappings'!A92 = "Not Applicable")),
D92,
IF(
OR(
'Category Mappings'!A92 = "1. Seed Capitalist - related party/promoter",
'Category Mappings'!A92 = "2. Seed Capitalist - NOT related party/promoter",
'Category Mappings'!A92 = "7. Employee incentives - related party/promoter"),
ROUNDDOWN(MIN(H92 / IPOPrice * D92, D92), 0),
0)
),
"-")</f>
        <v>-</v>
      </c>
      <c r="J92" s="28" t="str">
        <f>IFERROR(
IF(
OR(
'Category Mappings'!A92 = "3. Vendor - related party/promoter",
'Category Mappings'!A92 = "6. Professional advisor or consultant",
AND('Category Mappings'!A92 = "4. Vendor - NOT related party/promoter", QuoteDate &lt; EDATE(E92, 12))),
D92,
IF(
OR(
'Category Mappings'!A92 = "Not Applicable",
'Category Mappings'!A92 = "7A. Employee incentives - Not related party/promoter",
AND('Category Mappings'!A92 = "2. Seed Capitalist - NOT related party/promoter", H92 / IPOPrice &gt;= 0.8),
AND('Category Mappings'!A92 = "4. Vendor - NOT related party/promoter", QuoteDate &gt;= EDATE(E92, 12)),
AND('Category Mappings'!A92 = "2. Seed Capitalist - NOT related party/promoter", QuoteDate &gt;= EDATE(E92, 12))),
0,
IF(
OR(
'Category Mappings'!A92 = "1. Seed Capitalist - related party/promoter",
'Category Mappings'!A92 = "7. Employee incentives - related party/promoter",
AND('Category Mappings'!A92 = "2. Seed Capitalist - NOT related party/promoter", H92 / IPOPrice &lt; 0.8, QuoteDate &lt; EDATE(E92, 12))),
ROUNDUP(D92 - I92, 0),
"0")))," - ")</f>
        <v xml:space="preserve"> - </v>
      </c>
      <c r="K92" s="29" t="str">
        <f>IFERROR(
IF(
AND(
OR('Category Mappings'!A92 = "1. Seed Capitalist - related party/promoter",
'Category Mappings'!A92 = "3. Vendor - related party/promoter",
'Category Mappings'!A92 = "6. Professional advisor or consultant",
'Category Mappings'!A92 = "7. Employee incentives - related party/promoter"),
(J92 &gt; 0)),
"24m from quotation",
IF(
AND(
   OR(
          AND('Category Mappings'!A92 = "2. Seed Capitalist - NOT related party/promoter", J92 &gt; 0),
          AND('Category Mappings'!A92 = "4. Vendor - NOT related party/promoter", J92 &gt; 0),
          AND('Category Mappings'!A92 = "7A. Employee incentives - Not related party/promoter", J92 &gt; 0)),
EDATE(E92,12) &gt; EDATE(QuoteDate, 1)),
EDATE(E92,12),
"Escrow does not apply")),
"-")</f>
        <v>-</v>
      </c>
      <c r="L92" s="18"/>
      <c r="M92" s="2"/>
    </row>
    <row r="93" spans="1:13" x14ac:dyDescent="0.25">
      <c r="A93" s="26"/>
      <c r="B93" s="18"/>
      <c r="C93" s="18"/>
      <c r="D93" s="19"/>
      <c r="E93" s="20"/>
      <c r="F93" s="83"/>
      <c r="G93" s="115"/>
      <c r="H93" s="84">
        <f>IFERROR(
IF(OR(Shares[[#This Row],[Foreign Currency (FX)]] = "AUD", TRIM(Shares[[#This Row],[Foreign Currency (FX)]]) = ""), Shares[[#This Row],[Cash issue price per security]],
Shares[[#This Row],[Cash issue price per security]] / VLOOKUP(Shares[[#This Row],[Foreign Currency (FX)]], Input!$C$20:$D$21, 2, TRUE)),
" - ")</f>
        <v>0</v>
      </c>
      <c r="I93" s="28" t="str">
        <f>IFERROR(
IF(
OR(
AND('Category Mappings'!A93 = "2. Seed Capitalist - NOT related party/promoter", QuoteDate &gt; EDATE(E93, 12)),
AND('Category Mappings'!A93 = "2. Seed Capitalist - NOT related party/promoter", H93 / IPOPrice &gt;= 0.8),
AND('Category Mappings'!A93 = "4. Vendor - NOT related party/promoter", QuoteDate &gt; EDATE(E93, 12)),
('Category Mappings'!A93 = "7A. Employee incentives - Not related party/promoter"),
('Category Mappings'!A93 = "Not Applicable")),
D93,
IF(
OR(
'Category Mappings'!A93 = "1. Seed Capitalist - related party/promoter",
'Category Mappings'!A93 = "2. Seed Capitalist - NOT related party/promoter",
'Category Mappings'!A93 = "7. Employee incentives - related party/promoter"),
ROUNDDOWN(MIN(H93 / IPOPrice * D93, D93), 0),
0)
),
"-")</f>
        <v>-</v>
      </c>
      <c r="J93" s="28" t="str">
        <f>IFERROR(
IF(
OR(
'Category Mappings'!A93 = "3. Vendor - related party/promoter",
'Category Mappings'!A93 = "6. Professional advisor or consultant",
AND('Category Mappings'!A93 = "4. Vendor - NOT related party/promoter", QuoteDate &lt; EDATE(E93, 12))),
D93,
IF(
OR(
'Category Mappings'!A93 = "Not Applicable",
'Category Mappings'!A93 = "7A. Employee incentives - Not related party/promoter",
AND('Category Mappings'!A93 = "2. Seed Capitalist - NOT related party/promoter", H93 / IPOPrice &gt;= 0.8),
AND('Category Mappings'!A93 = "4. Vendor - NOT related party/promoter", QuoteDate &gt;= EDATE(E93, 12)),
AND('Category Mappings'!A93 = "2. Seed Capitalist - NOT related party/promoter", QuoteDate &gt;= EDATE(E93, 12))),
0,
IF(
OR(
'Category Mappings'!A93 = "1. Seed Capitalist - related party/promoter",
'Category Mappings'!A93 = "7. Employee incentives - related party/promoter",
AND('Category Mappings'!A93 = "2. Seed Capitalist - NOT related party/promoter", H93 / IPOPrice &lt; 0.8, QuoteDate &lt; EDATE(E93, 12))),
ROUNDUP(D93 - I93, 0),
"0")))," - ")</f>
        <v xml:space="preserve"> - </v>
      </c>
      <c r="K93" s="29" t="str">
        <f>IFERROR(
IF(
AND(
OR('Category Mappings'!A93 = "1. Seed Capitalist - related party/promoter",
'Category Mappings'!A93 = "3. Vendor - related party/promoter",
'Category Mappings'!A93 = "6. Professional advisor or consultant",
'Category Mappings'!A93 = "7. Employee incentives - related party/promoter"),
(J93 &gt; 0)),
"24m from quotation",
IF(
AND(
   OR(
          AND('Category Mappings'!A93 = "2. Seed Capitalist - NOT related party/promoter", J93 &gt; 0),
          AND('Category Mappings'!A93 = "4. Vendor - NOT related party/promoter", J93 &gt; 0),
          AND('Category Mappings'!A93 = "7A. Employee incentives - Not related party/promoter", J93 &gt; 0)),
EDATE(E93,12) &gt; EDATE(QuoteDate, 1)),
EDATE(E93,12),
"Escrow does not apply")),
"-")</f>
        <v>-</v>
      </c>
      <c r="L93" s="18"/>
      <c r="M93" s="2"/>
    </row>
    <row r="94" spans="1:13" x14ac:dyDescent="0.25">
      <c r="A94" s="26"/>
      <c r="B94" s="18"/>
      <c r="C94" s="18"/>
      <c r="D94" s="19"/>
      <c r="E94" s="20"/>
      <c r="F94" s="83"/>
      <c r="G94" s="115"/>
      <c r="H94" s="84">
        <f>IFERROR(
IF(OR(Shares[[#This Row],[Foreign Currency (FX)]] = "AUD", TRIM(Shares[[#This Row],[Foreign Currency (FX)]]) = ""), Shares[[#This Row],[Cash issue price per security]],
Shares[[#This Row],[Cash issue price per security]] / VLOOKUP(Shares[[#This Row],[Foreign Currency (FX)]], Input!$C$20:$D$21, 2, TRUE)),
" - ")</f>
        <v>0</v>
      </c>
      <c r="I94" s="28" t="str">
        <f>IFERROR(
IF(
OR(
AND('Category Mappings'!A94 = "2. Seed Capitalist - NOT related party/promoter", QuoteDate &gt; EDATE(E94, 12)),
AND('Category Mappings'!A94 = "2. Seed Capitalist - NOT related party/promoter", H94 / IPOPrice &gt;= 0.8),
AND('Category Mappings'!A94 = "4. Vendor - NOT related party/promoter", QuoteDate &gt; EDATE(E94, 12)),
('Category Mappings'!A94 = "7A. Employee incentives - Not related party/promoter"),
('Category Mappings'!A94 = "Not Applicable")),
D94,
IF(
OR(
'Category Mappings'!A94 = "1. Seed Capitalist - related party/promoter",
'Category Mappings'!A94 = "2. Seed Capitalist - NOT related party/promoter",
'Category Mappings'!A94 = "7. Employee incentives - related party/promoter"),
ROUNDDOWN(MIN(H94 / IPOPrice * D94, D94), 0),
0)
),
"-")</f>
        <v>-</v>
      </c>
      <c r="J94" s="28" t="str">
        <f>IFERROR(
IF(
OR(
'Category Mappings'!A94 = "3. Vendor - related party/promoter",
'Category Mappings'!A94 = "6. Professional advisor or consultant",
AND('Category Mappings'!A94 = "4. Vendor - NOT related party/promoter", QuoteDate &lt; EDATE(E94, 12))),
D94,
IF(
OR(
'Category Mappings'!A94 = "Not Applicable",
'Category Mappings'!A94 = "7A. Employee incentives - Not related party/promoter",
AND('Category Mappings'!A94 = "2. Seed Capitalist - NOT related party/promoter", H94 / IPOPrice &gt;= 0.8),
AND('Category Mappings'!A94 = "4. Vendor - NOT related party/promoter", QuoteDate &gt;= EDATE(E94, 12)),
AND('Category Mappings'!A94 = "2. Seed Capitalist - NOT related party/promoter", QuoteDate &gt;= EDATE(E94, 12))),
0,
IF(
OR(
'Category Mappings'!A94 = "1. Seed Capitalist - related party/promoter",
'Category Mappings'!A94 = "7. Employee incentives - related party/promoter",
AND('Category Mappings'!A94 = "2. Seed Capitalist - NOT related party/promoter", H94 / IPOPrice &lt; 0.8, QuoteDate &lt; EDATE(E94, 12))),
ROUNDUP(D94 - I94, 0),
"0")))," - ")</f>
        <v xml:space="preserve"> - </v>
      </c>
      <c r="K94" s="29" t="str">
        <f>IFERROR(
IF(
AND(
OR('Category Mappings'!A94 = "1. Seed Capitalist - related party/promoter",
'Category Mappings'!A94 = "3. Vendor - related party/promoter",
'Category Mappings'!A94 = "6. Professional advisor or consultant",
'Category Mappings'!A94 = "7. Employee incentives - related party/promoter"),
(J94 &gt; 0)),
"24m from quotation",
IF(
AND(
   OR(
          AND('Category Mappings'!A94 = "2. Seed Capitalist - NOT related party/promoter", J94 &gt; 0),
          AND('Category Mappings'!A94 = "4. Vendor - NOT related party/promoter", J94 &gt; 0),
          AND('Category Mappings'!A94 = "7A. Employee incentives - Not related party/promoter", J94 &gt; 0)),
EDATE(E94,12) &gt; EDATE(QuoteDate, 1)),
EDATE(E94,12),
"Escrow does not apply")),
"-")</f>
        <v>-</v>
      </c>
      <c r="L94" s="18"/>
      <c r="M94" s="2"/>
    </row>
    <row r="95" spans="1:13" x14ac:dyDescent="0.25">
      <c r="A95" s="26"/>
      <c r="B95" s="18"/>
      <c r="C95" s="18"/>
      <c r="D95" s="19"/>
      <c r="E95" s="20"/>
      <c r="F95" s="83"/>
      <c r="G95" s="115"/>
      <c r="H95" s="84">
        <f>IFERROR(
IF(OR(Shares[[#This Row],[Foreign Currency (FX)]] = "AUD", TRIM(Shares[[#This Row],[Foreign Currency (FX)]]) = ""), Shares[[#This Row],[Cash issue price per security]],
Shares[[#This Row],[Cash issue price per security]] / VLOOKUP(Shares[[#This Row],[Foreign Currency (FX)]], Input!$C$20:$D$21, 2, TRUE)),
" - ")</f>
        <v>0</v>
      </c>
      <c r="I95" s="28" t="str">
        <f>IFERROR(
IF(
OR(
AND('Category Mappings'!A95 = "2. Seed Capitalist - NOT related party/promoter", QuoteDate &gt; EDATE(E95, 12)),
AND('Category Mappings'!A95 = "2. Seed Capitalist - NOT related party/promoter", H95 / IPOPrice &gt;= 0.8),
AND('Category Mappings'!A95 = "4. Vendor - NOT related party/promoter", QuoteDate &gt; EDATE(E95, 12)),
('Category Mappings'!A95 = "7A. Employee incentives - Not related party/promoter"),
('Category Mappings'!A95 = "Not Applicable")),
D95,
IF(
OR(
'Category Mappings'!A95 = "1. Seed Capitalist - related party/promoter",
'Category Mappings'!A95 = "2. Seed Capitalist - NOT related party/promoter",
'Category Mappings'!A95 = "7. Employee incentives - related party/promoter"),
ROUNDDOWN(MIN(H95 / IPOPrice * D95, D95), 0),
0)
),
"-")</f>
        <v>-</v>
      </c>
      <c r="J95" s="28" t="str">
        <f>IFERROR(
IF(
OR(
'Category Mappings'!A95 = "3. Vendor - related party/promoter",
'Category Mappings'!A95 = "6. Professional advisor or consultant",
AND('Category Mappings'!A95 = "4. Vendor - NOT related party/promoter", QuoteDate &lt; EDATE(E95, 12))),
D95,
IF(
OR(
'Category Mappings'!A95 = "Not Applicable",
'Category Mappings'!A95 = "7A. Employee incentives - Not related party/promoter",
AND('Category Mappings'!A95 = "2. Seed Capitalist - NOT related party/promoter", H95 / IPOPrice &gt;= 0.8),
AND('Category Mappings'!A95 = "4. Vendor - NOT related party/promoter", QuoteDate &gt;= EDATE(E95, 12)),
AND('Category Mappings'!A95 = "2. Seed Capitalist - NOT related party/promoter", QuoteDate &gt;= EDATE(E95, 12))),
0,
IF(
OR(
'Category Mappings'!A95 = "1. Seed Capitalist - related party/promoter",
'Category Mappings'!A95 = "7. Employee incentives - related party/promoter",
AND('Category Mappings'!A95 = "2. Seed Capitalist - NOT related party/promoter", H95 / IPOPrice &lt; 0.8, QuoteDate &lt; EDATE(E95, 12))),
ROUNDUP(D95 - I95, 0),
"0")))," - ")</f>
        <v xml:space="preserve"> - </v>
      </c>
      <c r="K95" s="29" t="str">
        <f>IFERROR(
IF(
AND(
OR('Category Mappings'!A95 = "1. Seed Capitalist - related party/promoter",
'Category Mappings'!A95 = "3. Vendor - related party/promoter",
'Category Mappings'!A95 = "6. Professional advisor or consultant",
'Category Mappings'!A95 = "7. Employee incentives - related party/promoter"),
(J95 &gt; 0)),
"24m from quotation",
IF(
AND(
   OR(
          AND('Category Mappings'!A95 = "2. Seed Capitalist - NOT related party/promoter", J95 &gt; 0),
          AND('Category Mappings'!A95 = "4. Vendor - NOT related party/promoter", J95 &gt; 0),
          AND('Category Mappings'!A95 = "7A. Employee incentives - Not related party/promoter", J95 &gt; 0)),
EDATE(E95,12) &gt; EDATE(QuoteDate, 1)),
EDATE(E95,12),
"Escrow does not apply")),
"-")</f>
        <v>-</v>
      </c>
      <c r="L95" s="18"/>
      <c r="M95" s="2"/>
    </row>
    <row r="96" spans="1:13" x14ac:dyDescent="0.25">
      <c r="A96" s="26"/>
      <c r="B96" s="18"/>
      <c r="C96" s="18"/>
      <c r="D96" s="19"/>
      <c r="E96" s="20"/>
      <c r="F96" s="83"/>
      <c r="G96" s="115"/>
      <c r="H96" s="84">
        <f>IFERROR(
IF(OR(Shares[[#This Row],[Foreign Currency (FX)]] = "AUD", TRIM(Shares[[#This Row],[Foreign Currency (FX)]]) = ""), Shares[[#This Row],[Cash issue price per security]],
Shares[[#This Row],[Cash issue price per security]] / VLOOKUP(Shares[[#This Row],[Foreign Currency (FX)]], Input!$C$20:$D$21, 2, TRUE)),
" - ")</f>
        <v>0</v>
      </c>
      <c r="I96" s="28" t="str">
        <f>IFERROR(
IF(
OR(
AND('Category Mappings'!A96 = "2. Seed Capitalist - NOT related party/promoter", QuoteDate &gt; EDATE(E96, 12)),
AND('Category Mappings'!A96 = "2. Seed Capitalist - NOT related party/promoter", H96 / IPOPrice &gt;= 0.8),
AND('Category Mappings'!A96 = "4. Vendor - NOT related party/promoter", QuoteDate &gt; EDATE(E96, 12)),
('Category Mappings'!A96 = "7A. Employee incentives - Not related party/promoter"),
('Category Mappings'!A96 = "Not Applicable")),
D96,
IF(
OR(
'Category Mappings'!A96 = "1. Seed Capitalist - related party/promoter",
'Category Mappings'!A96 = "2. Seed Capitalist - NOT related party/promoter",
'Category Mappings'!A96 = "7. Employee incentives - related party/promoter"),
ROUNDDOWN(MIN(H96 / IPOPrice * D96, D96), 0),
0)
),
"-")</f>
        <v>-</v>
      </c>
      <c r="J96" s="28" t="str">
        <f>IFERROR(
IF(
OR(
'Category Mappings'!A96 = "3. Vendor - related party/promoter",
'Category Mappings'!A96 = "6. Professional advisor or consultant",
AND('Category Mappings'!A96 = "4. Vendor - NOT related party/promoter", QuoteDate &lt; EDATE(E96, 12))),
D96,
IF(
OR(
'Category Mappings'!A96 = "Not Applicable",
'Category Mappings'!A96 = "7A. Employee incentives - Not related party/promoter",
AND('Category Mappings'!A96 = "2. Seed Capitalist - NOT related party/promoter", H96 / IPOPrice &gt;= 0.8),
AND('Category Mappings'!A96 = "4. Vendor - NOT related party/promoter", QuoteDate &gt;= EDATE(E96, 12)),
AND('Category Mappings'!A96 = "2. Seed Capitalist - NOT related party/promoter", QuoteDate &gt;= EDATE(E96, 12))),
0,
IF(
OR(
'Category Mappings'!A96 = "1. Seed Capitalist - related party/promoter",
'Category Mappings'!A96 = "7. Employee incentives - related party/promoter",
AND('Category Mappings'!A96 = "2. Seed Capitalist - NOT related party/promoter", H96 / IPOPrice &lt; 0.8, QuoteDate &lt; EDATE(E96, 12))),
ROUNDUP(D96 - I96, 0),
"0")))," - ")</f>
        <v xml:space="preserve"> - </v>
      </c>
      <c r="K96" s="29" t="str">
        <f>IFERROR(
IF(
AND(
OR('Category Mappings'!A96 = "1. Seed Capitalist - related party/promoter",
'Category Mappings'!A96 = "3. Vendor - related party/promoter",
'Category Mappings'!A96 = "6. Professional advisor or consultant",
'Category Mappings'!A96 = "7. Employee incentives - related party/promoter"),
(J96 &gt; 0)),
"24m from quotation",
IF(
AND(
   OR(
          AND('Category Mappings'!A96 = "2. Seed Capitalist - NOT related party/promoter", J96 &gt; 0),
          AND('Category Mappings'!A96 = "4. Vendor - NOT related party/promoter", J96 &gt; 0),
          AND('Category Mappings'!A96 = "7A. Employee incentives - Not related party/promoter", J96 &gt; 0)),
EDATE(E96,12) &gt; EDATE(QuoteDate, 1)),
EDATE(E96,12),
"Escrow does not apply")),
"-")</f>
        <v>-</v>
      </c>
      <c r="L96" s="18"/>
      <c r="M96" s="2"/>
    </row>
    <row r="97" spans="1:13" x14ac:dyDescent="0.25">
      <c r="A97" s="26"/>
      <c r="B97" s="18"/>
      <c r="C97" s="18"/>
      <c r="D97" s="19"/>
      <c r="E97" s="20"/>
      <c r="F97" s="83"/>
      <c r="G97" s="115"/>
      <c r="H97" s="84">
        <f>IFERROR(
IF(OR(Shares[[#This Row],[Foreign Currency (FX)]] = "AUD", TRIM(Shares[[#This Row],[Foreign Currency (FX)]]) = ""), Shares[[#This Row],[Cash issue price per security]],
Shares[[#This Row],[Cash issue price per security]] / VLOOKUP(Shares[[#This Row],[Foreign Currency (FX)]], Input!$C$20:$D$21, 2, TRUE)),
" - ")</f>
        <v>0</v>
      </c>
      <c r="I97" s="28" t="str">
        <f>IFERROR(
IF(
OR(
AND('Category Mappings'!A97 = "2. Seed Capitalist - NOT related party/promoter", QuoteDate &gt; EDATE(E97, 12)),
AND('Category Mappings'!A97 = "2. Seed Capitalist - NOT related party/promoter", H97 / IPOPrice &gt;= 0.8),
AND('Category Mappings'!A97 = "4. Vendor - NOT related party/promoter", QuoteDate &gt; EDATE(E97, 12)),
('Category Mappings'!A97 = "7A. Employee incentives - Not related party/promoter"),
('Category Mappings'!A97 = "Not Applicable")),
D97,
IF(
OR(
'Category Mappings'!A97 = "1. Seed Capitalist - related party/promoter",
'Category Mappings'!A97 = "2. Seed Capitalist - NOT related party/promoter",
'Category Mappings'!A97 = "7. Employee incentives - related party/promoter"),
ROUNDDOWN(MIN(H97 / IPOPrice * D97, D97), 0),
0)
),
"-")</f>
        <v>-</v>
      </c>
      <c r="J97" s="28" t="str">
        <f>IFERROR(
IF(
OR(
'Category Mappings'!A97 = "3. Vendor - related party/promoter",
'Category Mappings'!A97 = "6. Professional advisor or consultant",
AND('Category Mappings'!A97 = "4. Vendor - NOT related party/promoter", QuoteDate &lt; EDATE(E97, 12))),
D97,
IF(
OR(
'Category Mappings'!A97 = "Not Applicable",
'Category Mappings'!A97 = "7A. Employee incentives - Not related party/promoter",
AND('Category Mappings'!A97 = "2. Seed Capitalist - NOT related party/promoter", H97 / IPOPrice &gt;= 0.8),
AND('Category Mappings'!A97 = "4. Vendor - NOT related party/promoter", QuoteDate &gt;= EDATE(E97, 12)),
AND('Category Mappings'!A97 = "2. Seed Capitalist - NOT related party/promoter", QuoteDate &gt;= EDATE(E97, 12))),
0,
IF(
OR(
'Category Mappings'!A97 = "1. Seed Capitalist - related party/promoter",
'Category Mappings'!A97 = "7. Employee incentives - related party/promoter",
AND('Category Mappings'!A97 = "2. Seed Capitalist - NOT related party/promoter", H97 / IPOPrice &lt; 0.8, QuoteDate &lt; EDATE(E97, 12))),
ROUNDUP(D97 - I97, 0),
"0")))," - ")</f>
        <v xml:space="preserve"> - </v>
      </c>
      <c r="K97" s="29" t="str">
        <f>IFERROR(
IF(
AND(
OR('Category Mappings'!A97 = "1. Seed Capitalist - related party/promoter",
'Category Mappings'!A97 = "3. Vendor - related party/promoter",
'Category Mappings'!A97 = "6. Professional advisor or consultant",
'Category Mappings'!A97 = "7. Employee incentives - related party/promoter"),
(J97 &gt; 0)),
"24m from quotation",
IF(
AND(
   OR(
          AND('Category Mappings'!A97 = "2. Seed Capitalist - NOT related party/promoter", J97 &gt; 0),
          AND('Category Mappings'!A97 = "4. Vendor - NOT related party/promoter", J97 &gt; 0),
          AND('Category Mappings'!A97 = "7A. Employee incentives - Not related party/promoter", J97 &gt; 0)),
EDATE(E97,12) &gt; EDATE(QuoteDate, 1)),
EDATE(E97,12),
"Escrow does not apply")),
"-")</f>
        <v>-</v>
      </c>
      <c r="L97" s="18"/>
      <c r="M97" s="2"/>
    </row>
    <row r="98" spans="1:13" x14ac:dyDescent="0.25">
      <c r="A98" s="26"/>
      <c r="B98" s="18"/>
      <c r="C98" s="18"/>
      <c r="D98" s="19"/>
      <c r="E98" s="20"/>
      <c r="F98" s="83"/>
      <c r="G98" s="115"/>
      <c r="H98" s="84">
        <f>IFERROR(
IF(OR(Shares[[#This Row],[Foreign Currency (FX)]] = "AUD", TRIM(Shares[[#This Row],[Foreign Currency (FX)]]) = ""), Shares[[#This Row],[Cash issue price per security]],
Shares[[#This Row],[Cash issue price per security]] / VLOOKUP(Shares[[#This Row],[Foreign Currency (FX)]], Input!$C$20:$D$21, 2, TRUE)),
" - ")</f>
        <v>0</v>
      </c>
      <c r="I98" s="28" t="str">
        <f>IFERROR(
IF(
OR(
AND('Category Mappings'!A98 = "2. Seed Capitalist - NOT related party/promoter", QuoteDate &gt; EDATE(E98, 12)),
AND('Category Mappings'!A98 = "2. Seed Capitalist - NOT related party/promoter", H98 / IPOPrice &gt;= 0.8),
AND('Category Mappings'!A98 = "4. Vendor - NOT related party/promoter", QuoteDate &gt; EDATE(E98, 12)),
('Category Mappings'!A98 = "7A. Employee incentives - Not related party/promoter"),
('Category Mappings'!A98 = "Not Applicable")),
D98,
IF(
OR(
'Category Mappings'!A98 = "1. Seed Capitalist - related party/promoter",
'Category Mappings'!A98 = "2. Seed Capitalist - NOT related party/promoter",
'Category Mappings'!A98 = "7. Employee incentives - related party/promoter"),
ROUNDDOWN(MIN(H98 / IPOPrice * D98, D98), 0),
0)
),
"-")</f>
        <v>-</v>
      </c>
      <c r="J98" s="28" t="str">
        <f>IFERROR(
IF(
OR(
'Category Mappings'!A98 = "3. Vendor - related party/promoter",
'Category Mappings'!A98 = "6. Professional advisor or consultant",
AND('Category Mappings'!A98 = "4. Vendor - NOT related party/promoter", QuoteDate &lt; EDATE(E98, 12))),
D98,
IF(
OR(
'Category Mappings'!A98 = "Not Applicable",
'Category Mappings'!A98 = "7A. Employee incentives - Not related party/promoter",
AND('Category Mappings'!A98 = "2. Seed Capitalist - NOT related party/promoter", H98 / IPOPrice &gt;= 0.8),
AND('Category Mappings'!A98 = "4. Vendor - NOT related party/promoter", QuoteDate &gt;= EDATE(E98, 12)),
AND('Category Mappings'!A98 = "2. Seed Capitalist - NOT related party/promoter", QuoteDate &gt;= EDATE(E98, 12))),
0,
IF(
OR(
'Category Mappings'!A98 = "1. Seed Capitalist - related party/promoter",
'Category Mappings'!A98 = "7. Employee incentives - related party/promoter",
AND('Category Mappings'!A98 = "2. Seed Capitalist - NOT related party/promoter", H98 / IPOPrice &lt; 0.8, QuoteDate &lt; EDATE(E98, 12))),
ROUNDUP(D98 - I98, 0),
"0")))," - ")</f>
        <v xml:space="preserve"> - </v>
      </c>
      <c r="K98" s="29" t="str">
        <f>IFERROR(
IF(
AND(
OR('Category Mappings'!A98 = "1. Seed Capitalist - related party/promoter",
'Category Mappings'!A98 = "3. Vendor - related party/promoter",
'Category Mappings'!A98 = "6. Professional advisor or consultant",
'Category Mappings'!A98 = "7. Employee incentives - related party/promoter"),
(J98 &gt; 0)),
"24m from quotation",
IF(
AND(
   OR(
          AND('Category Mappings'!A98 = "2. Seed Capitalist - NOT related party/promoter", J98 &gt; 0),
          AND('Category Mappings'!A98 = "4. Vendor - NOT related party/promoter", J98 &gt; 0),
          AND('Category Mappings'!A98 = "7A. Employee incentives - Not related party/promoter", J98 &gt; 0)),
EDATE(E98,12) &gt; EDATE(QuoteDate, 1)),
EDATE(E98,12),
"Escrow does not apply")),
"-")</f>
        <v>-</v>
      </c>
      <c r="L98" s="18"/>
      <c r="M98" s="2"/>
    </row>
    <row r="99" spans="1:13" x14ac:dyDescent="0.25">
      <c r="A99" s="26"/>
      <c r="B99" s="18"/>
      <c r="C99" s="18"/>
      <c r="D99" s="27"/>
      <c r="E99" s="20"/>
      <c r="F99" s="83"/>
      <c r="G99" s="115"/>
      <c r="H99" s="84">
        <f>IFERROR(
IF(OR(Shares[[#This Row],[Foreign Currency (FX)]] = "AUD", TRIM(Shares[[#This Row],[Foreign Currency (FX)]]) = ""), Shares[[#This Row],[Cash issue price per security]],
Shares[[#This Row],[Cash issue price per security]] / VLOOKUP(Shares[[#This Row],[Foreign Currency (FX)]], Input!$C$20:$D$21, 2, TRUE)),
" - ")</f>
        <v>0</v>
      </c>
      <c r="I99" s="28" t="str">
        <f>IFERROR(
IF(
OR(
AND('Category Mappings'!A99 = "2. Seed Capitalist - NOT related party/promoter", QuoteDate &gt; EDATE(E99, 12)),
AND('Category Mappings'!A99 = "2. Seed Capitalist - NOT related party/promoter", H99 / IPOPrice &gt;= 0.8),
AND('Category Mappings'!A99 = "4. Vendor - NOT related party/promoter", QuoteDate &gt; EDATE(E99, 12)),
('Category Mappings'!A99 = "7A. Employee incentives - Not related party/promoter"),
('Category Mappings'!A99 = "Not Applicable")),
D99,
IF(
OR(
'Category Mappings'!A99 = "1. Seed Capitalist - related party/promoter",
'Category Mappings'!A99 = "2. Seed Capitalist - NOT related party/promoter",
'Category Mappings'!A99 = "7. Employee incentives - related party/promoter"),
ROUNDDOWN(MIN(H99 / IPOPrice * D99, D99), 0),
0)
),
"-")</f>
        <v>-</v>
      </c>
      <c r="J99" s="28" t="str">
        <f>IFERROR(
IF(
OR(
'Category Mappings'!A99 = "3. Vendor - related party/promoter",
'Category Mappings'!A99 = "6. Professional advisor or consultant",
AND('Category Mappings'!A99 = "4. Vendor - NOT related party/promoter", QuoteDate &lt; EDATE(E99, 12))),
D99,
IF(
OR(
'Category Mappings'!A99 = "Not Applicable",
'Category Mappings'!A99 = "7A. Employee incentives - Not related party/promoter",
AND('Category Mappings'!A99 = "2. Seed Capitalist - NOT related party/promoter", H99 / IPOPrice &gt;= 0.8),
AND('Category Mappings'!A99 = "4. Vendor - NOT related party/promoter", QuoteDate &gt;= EDATE(E99, 12)),
AND('Category Mappings'!A99 = "2. Seed Capitalist - NOT related party/promoter", QuoteDate &gt;= EDATE(E99, 12))),
0,
IF(
OR(
'Category Mappings'!A99 = "1. Seed Capitalist - related party/promoter",
'Category Mappings'!A99 = "7. Employee incentives - related party/promoter",
AND('Category Mappings'!A99 = "2. Seed Capitalist - NOT related party/promoter", H99 / IPOPrice &lt; 0.8, QuoteDate &lt; EDATE(E99, 12))),
ROUNDUP(D99 - I99, 0),
"0")))," - ")</f>
        <v xml:space="preserve"> - </v>
      </c>
      <c r="K99" s="29" t="str">
        <f>IFERROR(
IF(
AND(
OR('Category Mappings'!A99 = "1. Seed Capitalist - related party/promoter",
'Category Mappings'!A99 = "3. Vendor - related party/promoter",
'Category Mappings'!A99 = "6. Professional advisor or consultant",
'Category Mappings'!A99 = "7. Employee incentives - related party/promoter"),
(J99 &gt; 0)),
"24m from quotation",
IF(
AND(
   OR(
          AND('Category Mappings'!A99 = "2. Seed Capitalist - NOT related party/promoter", J99 &gt; 0),
          AND('Category Mappings'!A99 = "4. Vendor - NOT related party/promoter", J99 &gt; 0),
          AND('Category Mappings'!A99 = "7A. Employee incentives - Not related party/promoter", J99 &gt; 0)),
EDATE(E99,12) &gt; EDATE(QuoteDate, 1)),
EDATE(E99,12),
"Escrow does not apply")),
"-")</f>
        <v>-</v>
      </c>
      <c r="L99" s="18"/>
      <c r="M99" s="2"/>
    </row>
    <row r="100" spans="1:13" x14ac:dyDescent="0.25">
      <c r="A100" s="26"/>
      <c r="B100" s="18"/>
      <c r="C100" s="18"/>
      <c r="D100" s="27"/>
      <c r="E100" s="20"/>
      <c r="F100" s="83"/>
      <c r="G100" s="115"/>
      <c r="H100" s="84">
        <f>IFERROR(
IF(OR(Shares[[#This Row],[Foreign Currency (FX)]] = "AUD", TRIM(Shares[[#This Row],[Foreign Currency (FX)]]) = ""), Shares[[#This Row],[Cash issue price per security]],
Shares[[#This Row],[Cash issue price per security]] / VLOOKUP(Shares[[#This Row],[Foreign Currency (FX)]], Input!$C$20:$D$21, 2, TRUE)),
" - ")</f>
        <v>0</v>
      </c>
      <c r="I100" s="28" t="str">
        <f>IFERROR(
IF(
OR(
AND('Category Mappings'!A100 = "2. Seed Capitalist - NOT related party/promoter", QuoteDate &gt; EDATE(E100, 12)),
AND('Category Mappings'!A100 = "2. Seed Capitalist - NOT related party/promoter", H100 / IPOPrice &gt;= 0.8),
AND('Category Mappings'!A100 = "4. Vendor - NOT related party/promoter", QuoteDate &gt; EDATE(E100, 12)),
('Category Mappings'!A100 = "7A. Employee incentives - Not related party/promoter"),
('Category Mappings'!A100 = "Not Applicable")),
D100,
IF(
OR(
'Category Mappings'!A100 = "1. Seed Capitalist - related party/promoter",
'Category Mappings'!A100 = "2. Seed Capitalist - NOT related party/promoter",
'Category Mappings'!A100 = "7. Employee incentives - related party/promoter"),
ROUNDDOWN(MIN(H100 / IPOPrice * D100, D100), 0),
0)
),
"-")</f>
        <v>-</v>
      </c>
      <c r="J100" s="28" t="str">
        <f>IFERROR(
IF(
OR(
'Category Mappings'!A100 = "3. Vendor - related party/promoter",
'Category Mappings'!A100 = "6. Professional advisor or consultant",
AND('Category Mappings'!A100 = "4. Vendor - NOT related party/promoter", QuoteDate &lt; EDATE(E100, 12))),
D100,
IF(
OR(
'Category Mappings'!A100 = "Not Applicable",
'Category Mappings'!A100 = "7A. Employee incentives - Not related party/promoter",
AND('Category Mappings'!A100 = "2. Seed Capitalist - NOT related party/promoter", H100 / IPOPrice &gt;= 0.8),
AND('Category Mappings'!A100 = "4. Vendor - NOT related party/promoter", QuoteDate &gt;= EDATE(E100, 12)),
AND('Category Mappings'!A100 = "2. Seed Capitalist - NOT related party/promoter", QuoteDate &gt;= EDATE(E100, 12))),
0,
IF(
OR(
'Category Mappings'!A100 = "1. Seed Capitalist - related party/promoter",
'Category Mappings'!A100 = "7. Employee incentives - related party/promoter",
AND('Category Mappings'!A100 = "2. Seed Capitalist - NOT related party/promoter", H100 / IPOPrice &lt; 0.8, QuoteDate &lt; EDATE(E100, 12))),
ROUNDUP(D100 - I100, 0),
"0")))," - ")</f>
        <v xml:space="preserve"> - </v>
      </c>
      <c r="K100" s="29" t="str">
        <f>IFERROR(
IF(
AND(
OR('Category Mappings'!A100 = "1. Seed Capitalist - related party/promoter",
'Category Mappings'!A100 = "3. Vendor - related party/promoter",
'Category Mappings'!A100 = "6. Professional advisor or consultant",
'Category Mappings'!A100 = "7. Employee incentives - related party/promoter"),
(J100 &gt; 0)),
"24m from quotation",
IF(
AND(
   OR(
          AND('Category Mappings'!A100 = "2. Seed Capitalist - NOT related party/promoter", J100 &gt; 0),
          AND('Category Mappings'!A100 = "4. Vendor - NOT related party/promoter", J100 &gt; 0),
          AND('Category Mappings'!A100 = "7A. Employee incentives - Not related party/promoter", J100 &gt; 0)),
EDATE(E100,12) &gt; EDATE(QuoteDate, 1)),
EDATE(E100,12),
"Escrow does not apply")),
"-")</f>
        <v>-</v>
      </c>
      <c r="L100" s="18"/>
      <c r="M100" s="2"/>
    </row>
    <row r="101" spans="1:13" x14ac:dyDescent="0.25">
      <c r="A101" s="26"/>
      <c r="B101" s="18"/>
      <c r="C101" s="18"/>
      <c r="D101" s="27"/>
      <c r="E101" s="20"/>
      <c r="F101" s="83"/>
      <c r="G101" s="115"/>
      <c r="H101" s="84">
        <f>IFERROR(
IF(OR(Shares[[#This Row],[Foreign Currency (FX)]] = "AUD", TRIM(Shares[[#This Row],[Foreign Currency (FX)]]) = ""), Shares[[#This Row],[Cash issue price per security]],
Shares[[#This Row],[Cash issue price per security]] / VLOOKUP(Shares[[#This Row],[Foreign Currency (FX)]], Input!$C$20:$D$21, 2, TRUE)),
" - ")</f>
        <v>0</v>
      </c>
      <c r="I101" s="28" t="str">
        <f>IFERROR(
IF(
OR(
AND('Category Mappings'!A101 = "2. Seed Capitalist - NOT related party/promoter", QuoteDate &gt; EDATE(E101, 12)),
AND('Category Mappings'!A101 = "2. Seed Capitalist - NOT related party/promoter", H101 / IPOPrice &gt;= 0.8),
AND('Category Mappings'!A101 = "4. Vendor - NOT related party/promoter", QuoteDate &gt; EDATE(E101, 12)),
('Category Mappings'!A101 = "7A. Employee incentives - Not related party/promoter"),
('Category Mappings'!A101 = "Not Applicable")),
D101,
IF(
OR(
'Category Mappings'!A101 = "1. Seed Capitalist - related party/promoter",
'Category Mappings'!A101 = "2. Seed Capitalist - NOT related party/promoter",
'Category Mappings'!A101 = "7. Employee incentives - related party/promoter"),
ROUNDDOWN(MIN(H101 / IPOPrice * D101, D101), 0),
0)
),
"-")</f>
        <v>-</v>
      </c>
      <c r="J101" s="28" t="str">
        <f>IFERROR(
IF(
OR(
'Category Mappings'!A101 = "3. Vendor - related party/promoter",
'Category Mappings'!A101 = "6. Professional advisor or consultant",
AND('Category Mappings'!A101 = "4. Vendor - NOT related party/promoter", QuoteDate &lt; EDATE(E101, 12))),
D101,
IF(
OR(
'Category Mappings'!A101 = "Not Applicable",
'Category Mappings'!A101 = "7A. Employee incentives - Not related party/promoter",
AND('Category Mappings'!A101 = "2. Seed Capitalist - NOT related party/promoter", H101 / IPOPrice &gt;= 0.8),
AND('Category Mappings'!A101 = "4. Vendor - NOT related party/promoter", QuoteDate &gt;= EDATE(E101, 12)),
AND('Category Mappings'!A101 = "2. Seed Capitalist - NOT related party/promoter", QuoteDate &gt;= EDATE(E101, 12))),
0,
IF(
OR(
'Category Mappings'!A101 = "1. Seed Capitalist - related party/promoter",
'Category Mappings'!A101 = "7. Employee incentives - related party/promoter",
AND('Category Mappings'!A101 = "2. Seed Capitalist - NOT related party/promoter", H101 / IPOPrice &lt; 0.8, QuoteDate &lt; EDATE(E101, 12))),
ROUNDUP(D101 - I101, 0),
"0")))," - ")</f>
        <v xml:space="preserve"> - </v>
      </c>
      <c r="K101" s="29" t="str">
        <f>IFERROR(
IF(
AND(
OR('Category Mappings'!A101 = "1. Seed Capitalist - related party/promoter",
'Category Mappings'!A101 = "3. Vendor - related party/promoter",
'Category Mappings'!A101 = "6. Professional advisor or consultant",
'Category Mappings'!A101 = "7. Employee incentives - related party/promoter"),
(J101 &gt; 0)),
"24m from quotation",
IF(
AND(
   OR(
          AND('Category Mappings'!A101 = "2. Seed Capitalist - NOT related party/promoter", J101 &gt; 0),
          AND('Category Mappings'!A101 = "4. Vendor - NOT related party/promoter", J101 &gt; 0),
          AND('Category Mappings'!A101 = "7A. Employee incentives - Not related party/promoter", J101 &gt; 0)),
EDATE(E101,12) &gt; EDATE(QuoteDate, 1)),
EDATE(E101,12),
"Escrow does not apply")),
"-")</f>
        <v>-</v>
      </c>
      <c r="L101" s="18"/>
      <c r="M101" s="2"/>
    </row>
    <row r="102" spans="1:13" x14ac:dyDescent="0.25">
      <c r="A102" s="26"/>
      <c r="B102" s="18"/>
      <c r="C102" s="18"/>
      <c r="D102" s="27"/>
      <c r="E102" s="20"/>
      <c r="F102" s="83"/>
      <c r="G102" s="115"/>
      <c r="H102" s="84">
        <f>IFERROR(
IF(OR(Shares[[#This Row],[Foreign Currency (FX)]] = "AUD", TRIM(Shares[[#This Row],[Foreign Currency (FX)]]) = ""), Shares[[#This Row],[Cash issue price per security]],
Shares[[#This Row],[Cash issue price per security]] / VLOOKUP(Shares[[#This Row],[Foreign Currency (FX)]], Input!$C$20:$D$21, 2, TRUE)),
" - ")</f>
        <v>0</v>
      </c>
      <c r="I102" s="28" t="str">
        <f>IFERROR(
IF(
OR(
AND('Category Mappings'!A102 = "2. Seed Capitalist - NOT related party/promoter", QuoteDate &gt; EDATE(E102, 12)),
AND('Category Mappings'!A102 = "2. Seed Capitalist - NOT related party/promoter", H102 / IPOPrice &gt;= 0.8),
AND('Category Mappings'!A102 = "4. Vendor - NOT related party/promoter", QuoteDate &gt; EDATE(E102, 12)),
('Category Mappings'!A102 = "7A. Employee incentives - Not related party/promoter"),
('Category Mappings'!A102 = "Not Applicable")),
D102,
IF(
OR(
'Category Mappings'!A102 = "1. Seed Capitalist - related party/promoter",
'Category Mappings'!A102 = "2. Seed Capitalist - NOT related party/promoter",
'Category Mappings'!A102 = "7. Employee incentives - related party/promoter"),
ROUNDDOWN(MIN(H102 / IPOPrice * D102, D102), 0),
0)
),
"-")</f>
        <v>-</v>
      </c>
      <c r="J102" s="28" t="str">
        <f>IFERROR(
IF(
OR(
'Category Mappings'!A102 = "3. Vendor - related party/promoter",
'Category Mappings'!A102 = "6. Professional advisor or consultant",
AND('Category Mappings'!A102 = "4. Vendor - NOT related party/promoter", QuoteDate &lt; EDATE(E102, 12))),
D102,
IF(
OR(
'Category Mappings'!A102 = "Not Applicable",
'Category Mappings'!A102 = "7A. Employee incentives - Not related party/promoter",
AND('Category Mappings'!A102 = "2. Seed Capitalist - NOT related party/promoter", H102 / IPOPrice &gt;= 0.8),
AND('Category Mappings'!A102 = "4. Vendor - NOT related party/promoter", QuoteDate &gt;= EDATE(E102, 12)),
AND('Category Mappings'!A102 = "2. Seed Capitalist - NOT related party/promoter", QuoteDate &gt;= EDATE(E102, 12))),
0,
IF(
OR(
'Category Mappings'!A102 = "1. Seed Capitalist - related party/promoter",
'Category Mappings'!A102 = "7. Employee incentives - related party/promoter",
AND('Category Mappings'!A102 = "2. Seed Capitalist - NOT related party/promoter", H102 / IPOPrice &lt; 0.8, QuoteDate &lt; EDATE(E102, 12))),
ROUNDUP(D102 - I102, 0),
"0")))," - ")</f>
        <v xml:space="preserve"> - </v>
      </c>
      <c r="K102" s="29" t="str">
        <f>IFERROR(
IF(
AND(
OR('Category Mappings'!A102 = "1. Seed Capitalist - related party/promoter",
'Category Mappings'!A102 = "3. Vendor - related party/promoter",
'Category Mappings'!A102 = "6. Professional advisor or consultant",
'Category Mappings'!A102 = "7. Employee incentives - related party/promoter"),
(J102 &gt; 0)),
"24m from quotation",
IF(
AND(
   OR(
          AND('Category Mappings'!A102 = "2. Seed Capitalist - NOT related party/promoter", J102 &gt; 0),
          AND('Category Mappings'!A102 = "4. Vendor - NOT related party/promoter", J102 &gt; 0),
          AND('Category Mappings'!A102 = "7A. Employee incentives - Not related party/promoter", J102 &gt; 0)),
EDATE(E102,12) &gt; EDATE(QuoteDate, 1)),
EDATE(E102,12),
"Escrow does not apply")),
"-")</f>
        <v>-</v>
      </c>
      <c r="L102" s="18"/>
      <c r="M102" s="2"/>
    </row>
    <row r="103" spans="1:13" x14ac:dyDescent="0.25">
      <c r="A103" s="26"/>
      <c r="B103" s="18"/>
      <c r="C103" s="18"/>
      <c r="D103" s="27"/>
      <c r="E103" s="20"/>
      <c r="F103" s="83"/>
      <c r="G103" s="115"/>
      <c r="H103" s="84">
        <f>IFERROR(
IF(OR(Shares[[#This Row],[Foreign Currency (FX)]] = "AUD", TRIM(Shares[[#This Row],[Foreign Currency (FX)]]) = ""), Shares[[#This Row],[Cash issue price per security]],
Shares[[#This Row],[Cash issue price per security]] / VLOOKUP(Shares[[#This Row],[Foreign Currency (FX)]], Input!$C$20:$D$21, 2, TRUE)),
" - ")</f>
        <v>0</v>
      </c>
      <c r="I103" s="28" t="str">
        <f>IFERROR(
IF(
OR(
AND('Category Mappings'!A103 = "2. Seed Capitalist - NOT related party/promoter", QuoteDate &gt; EDATE(E103, 12)),
AND('Category Mappings'!A103 = "2. Seed Capitalist - NOT related party/promoter", H103 / IPOPrice &gt;= 0.8),
AND('Category Mappings'!A103 = "4. Vendor - NOT related party/promoter", QuoteDate &gt; EDATE(E103, 12)),
('Category Mappings'!A103 = "7A. Employee incentives - Not related party/promoter"),
('Category Mappings'!A103 = "Not Applicable")),
D103,
IF(
OR(
'Category Mappings'!A103 = "1. Seed Capitalist - related party/promoter",
'Category Mappings'!A103 = "2. Seed Capitalist - NOT related party/promoter",
'Category Mappings'!A103 = "7. Employee incentives - related party/promoter"),
ROUNDDOWN(MIN(H103 / IPOPrice * D103, D103), 0),
0)
),
"-")</f>
        <v>-</v>
      </c>
      <c r="J103" s="28" t="str">
        <f>IFERROR(
IF(
OR(
'Category Mappings'!A103 = "3. Vendor - related party/promoter",
'Category Mappings'!A103 = "6. Professional advisor or consultant",
AND('Category Mappings'!A103 = "4. Vendor - NOT related party/promoter", QuoteDate &lt; EDATE(E103, 12))),
D103,
IF(
OR(
'Category Mappings'!A103 = "Not Applicable",
'Category Mappings'!A103 = "7A. Employee incentives - Not related party/promoter",
AND('Category Mappings'!A103 = "2. Seed Capitalist - NOT related party/promoter", H103 / IPOPrice &gt;= 0.8),
AND('Category Mappings'!A103 = "4. Vendor - NOT related party/promoter", QuoteDate &gt;= EDATE(E103, 12)),
AND('Category Mappings'!A103 = "2. Seed Capitalist - NOT related party/promoter", QuoteDate &gt;= EDATE(E103, 12))),
0,
IF(
OR(
'Category Mappings'!A103 = "1. Seed Capitalist - related party/promoter",
'Category Mappings'!A103 = "7. Employee incentives - related party/promoter",
AND('Category Mappings'!A103 = "2. Seed Capitalist - NOT related party/promoter", H103 / IPOPrice &lt; 0.8, QuoteDate &lt; EDATE(E103, 12))),
ROUNDUP(D103 - I103, 0),
"0")))," - ")</f>
        <v xml:space="preserve"> - </v>
      </c>
      <c r="K103" s="29" t="str">
        <f>IFERROR(
IF(
AND(
OR('Category Mappings'!A103 = "1. Seed Capitalist - related party/promoter",
'Category Mappings'!A103 = "3. Vendor - related party/promoter",
'Category Mappings'!A103 = "6. Professional advisor or consultant",
'Category Mappings'!A103 = "7. Employee incentives - related party/promoter"),
(J103 &gt; 0)),
"24m from quotation",
IF(
AND(
   OR(
          AND('Category Mappings'!A103 = "2. Seed Capitalist - NOT related party/promoter", J103 &gt; 0),
          AND('Category Mappings'!A103 = "4. Vendor - NOT related party/promoter", J103 &gt; 0),
          AND('Category Mappings'!A103 = "7A. Employee incentives - Not related party/promoter", J103 &gt; 0)),
EDATE(E103,12) &gt; EDATE(QuoteDate, 1)),
EDATE(E103,12),
"Escrow does not apply")),
"-")</f>
        <v>-</v>
      </c>
      <c r="L103" s="18"/>
      <c r="M103" s="2"/>
    </row>
    <row r="104" spans="1:13" x14ac:dyDescent="0.25">
      <c r="A104" s="26"/>
      <c r="B104" s="18"/>
      <c r="C104" s="18"/>
      <c r="D104" s="27"/>
      <c r="E104" s="20"/>
      <c r="F104" s="83"/>
      <c r="G104" s="115"/>
      <c r="H104" s="84">
        <f>IFERROR(
IF(OR(Shares[[#This Row],[Foreign Currency (FX)]] = "AUD", TRIM(Shares[[#This Row],[Foreign Currency (FX)]]) = ""), Shares[[#This Row],[Cash issue price per security]],
Shares[[#This Row],[Cash issue price per security]] / VLOOKUP(Shares[[#This Row],[Foreign Currency (FX)]], Input!$C$20:$D$21, 2, TRUE)),
" - ")</f>
        <v>0</v>
      </c>
      <c r="I104" s="28" t="str">
        <f>IFERROR(
IF(
OR(
AND('Category Mappings'!A104 = "2. Seed Capitalist - NOT related party/promoter", QuoteDate &gt; EDATE(E104, 12)),
AND('Category Mappings'!A104 = "2. Seed Capitalist - NOT related party/promoter", H104 / IPOPrice &gt;= 0.8),
AND('Category Mappings'!A104 = "4. Vendor - NOT related party/promoter", QuoteDate &gt; EDATE(E104, 12)),
('Category Mappings'!A104 = "7A. Employee incentives - Not related party/promoter"),
('Category Mappings'!A104 = "Not Applicable")),
D104,
IF(
OR(
'Category Mappings'!A104 = "1. Seed Capitalist - related party/promoter",
'Category Mappings'!A104 = "2. Seed Capitalist - NOT related party/promoter",
'Category Mappings'!A104 = "7. Employee incentives - related party/promoter"),
ROUNDDOWN(MIN(H104 / IPOPrice * D104, D104), 0),
0)
),
"-")</f>
        <v>-</v>
      </c>
      <c r="J104" s="28" t="str">
        <f>IFERROR(
IF(
OR(
'Category Mappings'!A104 = "3. Vendor - related party/promoter",
'Category Mappings'!A104 = "6. Professional advisor or consultant",
AND('Category Mappings'!A104 = "4. Vendor - NOT related party/promoter", QuoteDate &lt; EDATE(E104, 12))),
D104,
IF(
OR(
'Category Mappings'!A104 = "Not Applicable",
'Category Mappings'!A104 = "7A. Employee incentives - Not related party/promoter",
AND('Category Mappings'!A104 = "2. Seed Capitalist - NOT related party/promoter", H104 / IPOPrice &gt;= 0.8),
AND('Category Mappings'!A104 = "4. Vendor - NOT related party/promoter", QuoteDate &gt;= EDATE(E104, 12)),
AND('Category Mappings'!A104 = "2. Seed Capitalist - NOT related party/promoter", QuoteDate &gt;= EDATE(E104, 12))),
0,
IF(
OR(
'Category Mappings'!A104 = "1. Seed Capitalist - related party/promoter",
'Category Mappings'!A104 = "7. Employee incentives - related party/promoter",
AND('Category Mappings'!A104 = "2. Seed Capitalist - NOT related party/promoter", H104 / IPOPrice &lt; 0.8, QuoteDate &lt; EDATE(E104, 12))),
ROUNDUP(D104 - I104, 0),
"0")))," - ")</f>
        <v xml:space="preserve"> - </v>
      </c>
      <c r="K104" s="29" t="str">
        <f>IFERROR(
IF(
AND(
OR('Category Mappings'!A104 = "1. Seed Capitalist - related party/promoter",
'Category Mappings'!A104 = "3. Vendor - related party/promoter",
'Category Mappings'!A104 = "6. Professional advisor or consultant",
'Category Mappings'!A104 = "7. Employee incentives - related party/promoter"),
(J104 &gt; 0)),
"24m from quotation",
IF(
AND(
   OR(
          AND('Category Mappings'!A104 = "2. Seed Capitalist - NOT related party/promoter", J104 &gt; 0),
          AND('Category Mappings'!A104 = "4. Vendor - NOT related party/promoter", J104 &gt; 0),
          AND('Category Mappings'!A104 = "7A. Employee incentives - Not related party/promoter", J104 &gt; 0)),
EDATE(E104,12) &gt; EDATE(QuoteDate, 1)),
EDATE(E104,12),
"Escrow does not apply")),
"-")</f>
        <v>-</v>
      </c>
      <c r="L104" s="18"/>
      <c r="M104" s="2"/>
    </row>
    <row r="105" spans="1:13" x14ac:dyDescent="0.25">
      <c r="A105" s="26"/>
      <c r="B105" s="18"/>
      <c r="C105" s="18"/>
      <c r="D105" s="27"/>
      <c r="E105" s="20"/>
      <c r="F105" s="83"/>
      <c r="G105" s="115"/>
      <c r="H105" s="84">
        <f>IFERROR(
IF(OR(Shares[[#This Row],[Foreign Currency (FX)]] = "AUD", TRIM(Shares[[#This Row],[Foreign Currency (FX)]]) = ""), Shares[[#This Row],[Cash issue price per security]],
Shares[[#This Row],[Cash issue price per security]] / VLOOKUP(Shares[[#This Row],[Foreign Currency (FX)]], Input!$C$20:$D$21, 2, TRUE)),
" - ")</f>
        <v>0</v>
      </c>
      <c r="I105" s="28" t="str">
        <f>IFERROR(
IF(
OR(
AND('Category Mappings'!A105 = "2. Seed Capitalist - NOT related party/promoter", QuoteDate &gt; EDATE(E105, 12)),
AND('Category Mappings'!A105 = "2. Seed Capitalist - NOT related party/promoter", H105 / IPOPrice &gt;= 0.8),
AND('Category Mappings'!A105 = "4. Vendor - NOT related party/promoter", QuoteDate &gt; EDATE(E105, 12)),
('Category Mappings'!A105 = "7A. Employee incentives - Not related party/promoter"),
('Category Mappings'!A105 = "Not Applicable")),
D105,
IF(
OR(
'Category Mappings'!A105 = "1. Seed Capitalist - related party/promoter",
'Category Mappings'!A105 = "2. Seed Capitalist - NOT related party/promoter",
'Category Mappings'!A105 = "7. Employee incentives - related party/promoter"),
ROUNDDOWN(MIN(H105 / IPOPrice * D105, D105), 0),
0)
),
"-")</f>
        <v>-</v>
      </c>
      <c r="J105" s="28" t="str">
        <f>IFERROR(
IF(
OR(
'Category Mappings'!A105 = "3. Vendor - related party/promoter",
'Category Mappings'!A105 = "6. Professional advisor or consultant",
AND('Category Mappings'!A105 = "4. Vendor - NOT related party/promoter", QuoteDate &lt; EDATE(E105, 12))),
D105,
IF(
OR(
'Category Mappings'!A105 = "Not Applicable",
'Category Mappings'!A105 = "7A. Employee incentives - Not related party/promoter",
AND('Category Mappings'!A105 = "2. Seed Capitalist - NOT related party/promoter", H105 / IPOPrice &gt;= 0.8),
AND('Category Mappings'!A105 = "4. Vendor - NOT related party/promoter", QuoteDate &gt;= EDATE(E105, 12)),
AND('Category Mappings'!A105 = "2. Seed Capitalist - NOT related party/promoter", QuoteDate &gt;= EDATE(E105, 12))),
0,
IF(
OR(
'Category Mappings'!A105 = "1. Seed Capitalist - related party/promoter",
'Category Mappings'!A105 = "7. Employee incentives - related party/promoter",
AND('Category Mappings'!A105 = "2. Seed Capitalist - NOT related party/promoter", H105 / IPOPrice &lt; 0.8, QuoteDate &lt; EDATE(E105, 12))),
ROUNDUP(D105 - I105, 0),
"0")))," - ")</f>
        <v xml:space="preserve"> - </v>
      </c>
      <c r="K105" s="29" t="str">
        <f>IFERROR(
IF(
AND(
OR('Category Mappings'!A105 = "1. Seed Capitalist - related party/promoter",
'Category Mappings'!A105 = "3. Vendor - related party/promoter",
'Category Mappings'!A105 = "6. Professional advisor or consultant",
'Category Mappings'!A105 = "7. Employee incentives - related party/promoter"),
(J105 &gt; 0)),
"24m from quotation",
IF(
AND(
   OR(
          AND('Category Mappings'!A105 = "2. Seed Capitalist - NOT related party/promoter", J105 &gt; 0),
          AND('Category Mappings'!A105 = "4. Vendor - NOT related party/promoter", J105 &gt; 0),
          AND('Category Mappings'!A105 = "7A. Employee incentives - Not related party/promoter", J105 &gt; 0)),
EDATE(E105,12) &gt; EDATE(QuoteDate, 1)),
EDATE(E105,12),
"Escrow does not apply")),
"-")</f>
        <v>-</v>
      </c>
      <c r="L105" s="18"/>
      <c r="M105" s="2"/>
    </row>
    <row r="106" spans="1:13" x14ac:dyDescent="0.25">
      <c r="A106" s="26"/>
      <c r="B106" s="18"/>
      <c r="C106" s="18"/>
      <c r="D106" s="27"/>
      <c r="E106" s="20"/>
      <c r="F106" s="83"/>
      <c r="G106" s="115"/>
      <c r="H106" s="84">
        <f>IFERROR(
IF(OR(Shares[[#This Row],[Foreign Currency (FX)]] = "AUD", TRIM(Shares[[#This Row],[Foreign Currency (FX)]]) = ""), Shares[[#This Row],[Cash issue price per security]],
Shares[[#This Row],[Cash issue price per security]] / VLOOKUP(Shares[[#This Row],[Foreign Currency (FX)]], Input!$C$20:$D$21, 2, TRUE)),
" - ")</f>
        <v>0</v>
      </c>
      <c r="I106" s="28" t="str">
        <f>IFERROR(
IF(
OR(
AND('Category Mappings'!A106 = "2. Seed Capitalist - NOT related party/promoter", QuoteDate &gt; EDATE(E106, 12)),
AND('Category Mappings'!A106 = "2. Seed Capitalist - NOT related party/promoter", H106 / IPOPrice &gt;= 0.8),
AND('Category Mappings'!A106 = "4. Vendor - NOT related party/promoter", QuoteDate &gt; EDATE(E106, 12)),
('Category Mappings'!A106 = "7A. Employee incentives - Not related party/promoter"),
('Category Mappings'!A106 = "Not Applicable")),
D106,
IF(
OR(
'Category Mappings'!A106 = "1. Seed Capitalist - related party/promoter",
'Category Mappings'!A106 = "2. Seed Capitalist - NOT related party/promoter",
'Category Mappings'!A106 = "7. Employee incentives - related party/promoter"),
ROUNDDOWN(MIN(H106 / IPOPrice * D106, D106), 0),
0)
),
"-")</f>
        <v>-</v>
      </c>
      <c r="J106" s="28" t="str">
        <f>IFERROR(
IF(
OR(
'Category Mappings'!A106 = "3. Vendor - related party/promoter",
'Category Mappings'!A106 = "6. Professional advisor or consultant",
AND('Category Mappings'!A106 = "4. Vendor - NOT related party/promoter", QuoteDate &lt; EDATE(E106, 12))),
D106,
IF(
OR(
'Category Mappings'!A106 = "Not Applicable",
'Category Mappings'!A106 = "7A. Employee incentives - Not related party/promoter",
AND('Category Mappings'!A106 = "2. Seed Capitalist - NOT related party/promoter", H106 / IPOPrice &gt;= 0.8),
AND('Category Mappings'!A106 = "4. Vendor - NOT related party/promoter", QuoteDate &gt;= EDATE(E106, 12)),
AND('Category Mappings'!A106 = "2. Seed Capitalist - NOT related party/promoter", QuoteDate &gt;= EDATE(E106, 12))),
0,
IF(
OR(
'Category Mappings'!A106 = "1. Seed Capitalist - related party/promoter",
'Category Mappings'!A106 = "7. Employee incentives - related party/promoter",
AND('Category Mappings'!A106 = "2. Seed Capitalist - NOT related party/promoter", H106 / IPOPrice &lt; 0.8, QuoteDate &lt; EDATE(E106, 12))),
ROUNDUP(D106 - I106, 0),
"0")))," - ")</f>
        <v xml:space="preserve"> - </v>
      </c>
      <c r="K106" s="29" t="str">
        <f>IFERROR(
IF(
AND(
OR('Category Mappings'!A106 = "1. Seed Capitalist - related party/promoter",
'Category Mappings'!A106 = "3. Vendor - related party/promoter",
'Category Mappings'!A106 = "6. Professional advisor or consultant",
'Category Mappings'!A106 = "7. Employee incentives - related party/promoter"),
(J106 &gt; 0)),
"24m from quotation",
IF(
AND(
   OR(
          AND('Category Mappings'!A106 = "2. Seed Capitalist - NOT related party/promoter", J106 &gt; 0),
          AND('Category Mappings'!A106 = "4. Vendor - NOT related party/promoter", J106 &gt; 0),
          AND('Category Mappings'!A106 = "7A. Employee incentives - Not related party/promoter", J106 &gt; 0)),
EDATE(E106,12) &gt; EDATE(QuoteDate, 1)),
EDATE(E106,12),
"Escrow does not apply")),
"-")</f>
        <v>-</v>
      </c>
      <c r="L106" s="18"/>
      <c r="M106" s="2"/>
    </row>
    <row r="107" spans="1:13" x14ac:dyDescent="0.25">
      <c r="A107" s="26"/>
      <c r="B107" s="18"/>
      <c r="C107" s="18"/>
      <c r="D107" s="27"/>
      <c r="E107" s="20"/>
      <c r="F107" s="83"/>
      <c r="G107" s="115"/>
      <c r="H107" s="84">
        <f>IFERROR(
IF(OR(Shares[[#This Row],[Foreign Currency (FX)]] = "AUD", TRIM(Shares[[#This Row],[Foreign Currency (FX)]]) = ""), Shares[[#This Row],[Cash issue price per security]],
Shares[[#This Row],[Cash issue price per security]] / VLOOKUP(Shares[[#This Row],[Foreign Currency (FX)]], Input!$C$20:$D$21, 2, TRUE)),
" - ")</f>
        <v>0</v>
      </c>
      <c r="I107" s="28" t="str">
        <f>IFERROR(
IF(
OR(
AND('Category Mappings'!A107 = "2. Seed Capitalist - NOT related party/promoter", QuoteDate &gt; EDATE(E107, 12)),
AND('Category Mappings'!A107 = "2. Seed Capitalist - NOT related party/promoter", H107 / IPOPrice &gt;= 0.8),
AND('Category Mappings'!A107 = "4. Vendor - NOT related party/promoter", QuoteDate &gt; EDATE(E107, 12)),
('Category Mappings'!A107 = "7A. Employee incentives - Not related party/promoter"),
('Category Mappings'!A107 = "Not Applicable")),
D107,
IF(
OR(
'Category Mappings'!A107 = "1. Seed Capitalist - related party/promoter",
'Category Mappings'!A107 = "2. Seed Capitalist - NOT related party/promoter",
'Category Mappings'!A107 = "7. Employee incentives - related party/promoter"),
ROUNDDOWN(MIN(H107 / IPOPrice * D107, D107), 0),
0)
),
"-")</f>
        <v>-</v>
      </c>
      <c r="J107" s="28" t="str">
        <f>IFERROR(
IF(
OR(
'Category Mappings'!A107 = "3. Vendor - related party/promoter",
'Category Mappings'!A107 = "6. Professional advisor or consultant",
AND('Category Mappings'!A107 = "4. Vendor - NOT related party/promoter", QuoteDate &lt; EDATE(E107, 12))),
D107,
IF(
OR(
'Category Mappings'!A107 = "Not Applicable",
'Category Mappings'!A107 = "7A. Employee incentives - Not related party/promoter",
AND('Category Mappings'!A107 = "2. Seed Capitalist - NOT related party/promoter", H107 / IPOPrice &gt;= 0.8),
AND('Category Mappings'!A107 = "4. Vendor - NOT related party/promoter", QuoteDate &gt;= EDATE(E107, 12)),
AND('Category Mappings'!A107 = "2. Seed Capitalist - NOT related party/promoter", QuoteDate &gt;= EDATE(E107, 12))),
0,
IF(
OR(
'Category Mappings'!A107 = "1. Seed Capitalist - related party/promoter",
'Category Mappings'!A107 = "7. Employee incentives - related party/promoter",
AND('Category Mappings'!A107 = "2. Seed Capitalist - NOT related party/promoter", H107 / IPOPrice &lt; 0.8, QuoteDate &lt; EDATE(E107, 12))),
ROUNDUP(D107 - I107, 0),
"0")))," - ")</f>
        <v xml:space="preserve"> - </v>
      </c>
      <c r="K107" s="29" t="str">
        <f>IFERROR(
IF(
AND(
OR('Category Mappings'!A107 = "1. Seed Capitalist - related party/promoter",
'Category Mappings'!A107 = "3. Vendor - related party/promoter",
'Category Mappings'!A107 = "6. Professional advisor or consultant",
'Category Mappings'!A107 = "7. Employee incentives - related party/promoter"),
(J107 &gt; 0)),
"24m from quotation",
IF(
AND(
   OR(
          AND('Category Mappings'!A107 = "2. Seed Capitalist - NOT related party/promoter", J107 &gt; 0),
          AND('Category Mappings'!A107 = "4. Vendor - NOT related party/promoter", J107 &gt; 0),
          AND('Category Mappings'!A107 = "7A. Employee incentives - Not related party/promoter", J107 &gt; 0)),
EDATE(E107,12) &gt; EDATE(QuoteDate, 1)),
EDATE(E107,12),
"Escrow does not apply")),
"-")</f>
        <v>-</v>
      </c>
      <c r="L107" s="18"/>
      <c r="M107" s="2"/>
    </row>
    <row r="108" spans="1:13" x14ac:dyDescent="0.25">
      <c r="A108" s="26"/>
      <c r="B108" s="18"/>
      <c r="C108" s="18"/>
      <c r="D108" s="27"/>
      <c r="E108" s="20"/>
      <c r="F108" s="83"/>
      <c r="G108" s="115"/>
      <c r="H108" s="84">
        <f>IFERROR(
IF(OR(Shares[[#This Row],[Foreign Currency (FX)]] = "AUD", TRIM(Shares[[#This Row],[Foreign Currency (FX)]]) = ""), Shares[[#This Row],[Cash issue price per security]],
Shares[[#This Row],[Cash issue price per security]] / VLOOKUP(Shares[[#This Row],[Foreign Currency (FX)]], Input!$C$20:$D$21, 2, TRUE)),
" - ")</f>
        <v>0</v>
      </c>
      <c r="I108" s="28" t="str">
        <f>IFERROR(
IF(
OR(
AND('Category Mappings'!A108 = "2. Seed Capitalist - NOT related party/promoter", QuoteDate &gt; EDATE(E108, 12)),
AND('Category Mappings'!A108 = "2. Seed Capitalist - NOT related party/promoter", H108 / IPOPrice &gt;= 0.8),
AND('Category Mappings'!A108 = "4. Vendor - NOT related party/promoter", QuoteDate &gt; EDATE(E108, 12)),
('Category Mappings'!A108 = "7A. Employee incentives - Not related party/promoter"),
('Category Mappings'!A108 = "Not Applicable")),
D108,
IF(
OR(
'Category Mappings'!A108 = "1. Seed Capitalist - related party/promoter",
'Category Mappings'!A108 = "2. Seed Capitalist - NOT related party/promoter",
'Category Mappings'!A108 = "7. Employee incentives - related party/promoter"),
ROUNDDOWN(MIN(H108 / IPOPrice * D108, D108), 0),
0)
),
"-")</f>
        <v>-</v>
      </c>
      <c r="J108" s="28" t="str">
        <f>IFERROR(
IF(
OR(
'Category Mappings'!A108 = "3. Vendor - related party/promoter",
'Category Mappings'!A108 = "6. Professional advisor or consultant",
AND('Category Mappings'!A108 = "4. Vendor - NOT related party/promoter", QuoteDate &lt; EDATE(E108, 12))),
D108,
IF(
OR(
'Category Mappings'!A108 = "Not Applicable",
'Category Mappings'!A108 = "7A. Employee incentives - Not related party/promoter",
AND('Category Mappings'!A108 = "2. Seed Capitalist - NOT related party/promoter", H108 / IPOPrice &gt;= 0.8),
AND('Category Mappings'!A108 = "4. Vendor - NOT related party/promoter", QuoteDate &gt;= EDATE(E108, 12)),
AND('Category Mappings'!A108 = "2. Seed Capitalist - NOT related party/promoter", QuoteDate &gt;= EDATE(E108, 12))),
0,
IF(
OR(
'Category Mappings'!A108 = "1. Seed Capitalist - related party/promoter",
'Category Mappings'!A108 = "7. Employee incentives - related party/promoter",
AND('Category Mappings'!A108 = "2. Seed Capitalist - NOT related party/promoter", H108 / IPOPrice &lt; 0.8, QuoteDate &lt; EDATE(E108, 12))),
ROUNDUP(D108 - I108, 0),
"0")))," - ")</f>
        <v xml:space="preserve"> - </v>
      </c>
      <c r="K108" s="29" t="str">
        <f>IFERROR(
IF(
AND(
OR('Category Mappings'!A108 = "1. Seed Capitalist - related party/promoter",
'Category Mappings'!A108 = "3. Vendor - related party/promoter",
'Category Mappings'!A108 = "6. Professional advisor or consultant",
'Category Mappings'!A108 = "7. Employee incentives - related party/promoter"),
(J108 &gt; 0)),
"24m from quotation",
IF(
AND(
   OR(
          AND('Category Mappings'!A108 = "2. Seed Capitalist - NOT related party/promoter", J108 &gt; 0),
          AND('Category Mappings'!A108 = "4. Vendor - NOT related party/promoter", J108 &gt; 0),
          AND('Category Mappings'!A108 = "7A. Employee incentives - Not related party/promoter", J108 &gt; 0)),
EDATE(E108,12) &gt; EDATE(QuoteDate, 1)),
EDATE(E108,12),
"Escrow does not apply")),
"-")</f>
        <v>-</v>
      </c>
      <c r="L108" s="18"/>
      <c r="M108" s="2"/>
    </row>
    <row r="109" spans="1:13" x14ac:dyDescent="0.25">
      <c r="A109" s="26"/>
      <c r="B109" s="18"/>
      <c r="C109" s="18"/>
      <c r="D109" s="27"/>
      <c r="E109" s="20"/>
      <c r="F109" s="83"/>
      <c r="G109" s="115"/>
      <c r="H109" s="84">
        <f>IFERROR(
IF(OR(Shares[[#This Row],[Foreign Currency (FX)]] = "AUD", TRIM(Shares[[#This Row],[Foreign Currency (FX)]]) = ""), Shares[[#This Row],[Cash issue price per security]],
Shares[[#This Row],[Cash issue price per security]] / VLOOKUP(Shares[[#This Row],[Foreign Currency (FX)]], Input!$C$20:$D$21, 2, TRUE)),
" - ")</f>
        <v>0</v>
      </c>
      <c r="I109" s="28" t="str">
        <f>IFERROR(
IF(
OR(
AND('Category Mappings'!A109 = "2. Seed Capitalist - NOT related party/promoter", QuoteDate &gt; EDATE(E109, 12)),
AND('Category Mappings'!A109 = "2. Seed Capitalist - NOT related party/promoter", H109 / IPOPrice &gt;= 0.8),
AND('Category Mappings'!A109 = "4. Vendor - NOT related party/promoter", QuoteDate &gt; EDATE(E109, 12)),
('Category Mappings'!A109 = "7A. Employee incentives - Not related party/promoter"),
('Category Mappings'!A109 = "Not Applicable")),
D109,
IF(
OR(
'Category Mappings'!A109 = "1. Seed Capitalist - related party/promoter",
'Category Mappings'!A109 = "2. Seed Capitalist - NOT related party/promoter",
'Category Mappings'!A109 = "7. Employee incentives - related party/promoter"),
ROUNDDOWN(MIN(H109 / IPOPrice * D109, D109), 0),
0)
),
"-")</f>
        <v>-</v>
      </c>
      <c r="J109" s="28" t="str">
        <f>IFERROR(
IF(
OR(
'Category Mappings'!A109 = "3. Vendor - related party/promoter",
'Category Mappings'!A109 = "6. Professional advisor or consultant",
AND('Category Mappings'!A109 = "4. Vendor - NOT related party/promoter", QuoteDate &lt; EDATE(E109, 12))),
D109,
IF(
OR(
'Category Mappings'!A109 = "Not Applicable",
'Category Mappings'!A109 = "7A. Employee incentives - Not related party/promoter",
AND('Category Mappings'!A109 = "2. Seed Capitalist - NOT related party/promoter", H109 / IPOPrice &gt;= 0.8),
AND('Category Mappings'!A109 = "4. Vendor - NOT related party/promoter", QuoteDate &gt;= EDATE(E109, 12)),
AND('Category Mappings'!A109 = "2. Seed Capitalist - NOT related party/promoter", QuoteDate &gt;= EDATE(E109, 12))),
0,
IF(
OR(
'Category Mappings'!A109 = "1. Seed Capitalist - related party/promoter",
'Category Mappings'!A109 = "7. Employee incentives - related party/promoter",
AND('Category Mappings'!A109 = "2. Seed Capitalist - NOT related party/promoter", H109 / IPOPrice &lt; 0.8, QuoteDate &lt; EDATE(E109, 12))),
ROUNDUP(D109 - I109, 0),
"0")))," - ")</f>
        <v xml:space="preserve"> - </v>
      </c>
      <c r="K109" s="29" t="str">
        <f>IFERROR(
IF(
AND(
OR('Category Mappings'!A109 = "1. Seed Capitalist - related party/promoter",
'Category Mappings'!A109 = "3. Vendor - related party/promoter",
'Category Mappings'!A109 = "6. Professional advisor or consultant",
'Category Mappings'!A109 = "7. Employee incentives - related party/promoter"),
(J109 &gt; 0)),
"24m from quotation",
IF(
AND(
   OR(
          AND('Category Mappings'!A109 = "2. Seed Capitalist - NOT related party/promoter", J109 &gt; 0),
          AND('Category Mappings'!A109 = "4. Vendor - NOT related party/promoter", J109 &gt; 0),
          AND('Category Mappings'!A109 = "7A. Employee incentives - Not related party/promoter", J109 &gt; 0)),
EDATE(E109,12) &gt; EDATE(QuoteDate, 1)),
EDATE(E109,12),
"Escrow does not apply")),
"-")</f>
        <v>-</v>
      </c>
      <c r="L109" s="18"/>
      <c r="M109" s="2"/>
    </row>
    <row r="110" spans="1:13" x14ac:dyDescent="0.25">
      <c r="A110" s="26"/>
      <c r="B110" s="18"/>
      <c r="C110" s="18"/>
      <c r="D110" s="27"/>
      <c r="E110" s="20"/>
      <c r="F110" s="83"/>
      <c r="G110" s="115"/>
      <c r="H110" s="84">
        <f>IFERROR(
IF(OR(Shares[[#This Row],[Foreign Currency (FX)]] = "AUD", TRIM(Shares[[#This Row],[Foreign Currency (FX)]]) = ""), Shares[[#This Row],[Cash issue price per security]],
Shares[[#This Row],[Cash issue price per security]] / VLOOKUP(Shares[[#This Row],[Foreign Currency (FX)]], Input!$C$20:$D$21, 2, TRUE)),
" - ")</f>
        <v>0</v>
      </c>
      <c r="I110" s="28" t="str">
        <f>IFERROR(
IF(
OR(
AND('Category Mappings'!A110 = "2. Seed Capitalist - NOT related party/promoter", QuoteDate &gt; EDATE(E110, 12)),
AND('Category Mappings'!A110 = "2. Seed Capitalist - NOT related party/promoter", H110 / IPOPrice &gt;= 0.8),
AND('Category Mappings'!A110 = "4. Vendor - NOT related party/promoter", QuoteDate &gt; EDATE(E110, 12)),
('Category Mappings'!A110 = "7A. Employee incentives - Not related party/promoter"),
('Category Mappings'!A110 = "Not Applicable")),
D110,
IF(
OR(
'Category Mappings'!A110 = "1. Seed Capitalist - related party/promoter",
'Category Mappings'!A110 = "2. Seed Capitalist - NOT related party/promoter",
'Category Mappings'!A110 = "7. Employee incentives - related party/promoter"),
ROUNDDOWN(MIN(H110 / IPOPrice * D110, D110), 0),
0)
),
"-")</f>
        <v>-</v>
      </c>
      <c r="J110" s="28" t="str">
        <f>IFERROR(
IF(
OR(
'Category Mappings'!A110 = "3. Vendor - related party/promoter",
'Category Mappings'!A110 = "6. Professional advisor or consultant",
AND('Category Mappings'!A110 = "4. Vendor - NOT related party/promoter", QuoteDate &lt; EDATE(E110, 12))),
D110,
IF(
OR(
'Category Mappings'!A110 = "Not Applicable",
'Category Mappings'!A110 = "7A. Employee incentives - Not related party/promoter",
AND('Category Mappings'!A110 = "2. Seed Capitalist - NOT related party/promoter", H110 / IPOPrice &gt;= 0.8),
AND('Category Mappings'!A110 = "4. Vendor - NOT related party/promoter", QuoteDate &gt;= EDATE(E110, 12)),
AND('Category Mappings'!A110 = "2. Seed Capitalist - NOT related party/promoter", QuoteDate &gt;= EDATE(E110, 12))),
0,
IF(
OR(
'Category Mappings'!A110 = "1. Seed Capitalist - related party/promoter",
'Category Mappings'!A110 = "7. Employee incentives - related party/promoter",
AND('Category Mappings'!A110 = "2. Seed Capitalist - NOT related party/promoter", H110 / IPOPrice &lt; 0.8, QuoteDate &lt; EDATE(E110, 12))),
ROUNDUP(D110 - I110, 0),
"0")))," - ")</f>
        <v xml:space="preserve"> - </v>
      </c>
      <c r="K110" s="29" t="str">
        <f>IFERROR(
IF(
AND(
OR('Category Mappings'!A110 = "1. Seed Capitalist - related party/promoter",
'Category Mappings'!A110 = "3. Vendor - related party/promoter",
'Category Mappings'!A110 = "6. Professional advisor or consultant",
'Category Mappings'!A110 = "7. Employee incentives - related party/promoter"),
(J110 &gt; 0)),
"24m from quotation",
IF(
AND(
   OR(
          AND('Category Mappings'!A110 = "2. Seed Capitalist - NOT related party/promoter", J110 &gt; 0),
          AND('Category Mappings'!A110 = "4. Vendor - NOT related party/promoter", J110 &gt; 0),
          AND('Category Mappings'!A110 = "7A. Employee incentives - Not related party/promoter", J110 &gt; 0)),
EDATE(E110,12) &gt; EDATE(QuoteDate, 1)),
EDATE(E110,12),
"Escrow does not apply")),
"-")</f>
        <v>-</v>
      </c>
      <c r="L110" s="18"/>
      <c r="M110" s="2"/>
    </row>
    <row r="111" spans="1:13" x14ac:dyDescent="0.25">
      <c r="A111" s="26"/>
      <c r="B111" s="18"/>
      <c r="C111" s="18"/>
      <c r="D111" s="27"/>
      <c r="E111" s="20"/>
      <c r="F111" s="83"/>
      <c r="G111" s="115"/>
      <c r="H111" s="84">
        <f>IFERROR(
IF(OR(Shares[[#This Row],[Foreign Currency (FX)]] = "AUD", TRIM(Shares[[#This Row],[Foreign Currency (FX)]]) = ""), Shares[[#This Row],[Cash issue price per security]],
Shares[[#This Row],[Cash issue price per security]] / VLOOKUP(Shares[[#This Row],[Foreign Currency (FX)]], Input!$C$20:$D$21, 2, TRUE)),
" - ")</f>
        <v>0</v>
      </c>
      <c r="I111" s="28" t="str">
        <f>IFERROR(
IF(
OR(
AND('Category Mappings'!A111 = "2. Seed Capitalist - NOT related party/promoter", QuoteDate &gt; EDATE(E111, 12)),
AND('Category Mappings'!A111 = "2. Seed Capitalist - NOT related party/promoter", H111 / IPOPrice &gt;= 0.8),
AND('Category Mappings'!A111 = "4. Vendor - NOT related party/promoter", QuoteDate &gt; EDATE(E111, 12)),
('Category Mappings'!A111 = "7A. Employee incentives - Not related party/promoter"),
('Category Mappings'!A111 = "Not Applicable")),
D111,
IF(
OR(
'Category Mappings'!A111 = "1. Seed Capitalist - related party/promoter",
'Category Mappings'!A111 = "2. Seed Capitalist - NOT related party/promoter",
'Category Mappings'!A111 = "7. Employee incentives - related party/promoter"),
ROUNDDOWN(MIN(H111 / IPOPrice * D111, D111), 0),
0)
),
"-")</f>
        <v>-</v>
      </c>
      <c r="J111" s="28" t="str">
        <f>IFERROR(
IF(
OR(
'Category Mappings'!A111 = "3. Vendor - related party/promoter",
'Category Mappings'!A111 = "6. Professional advisor or consultant",
AND('Category Mappings'!A111 = "4. Vendor - NOT related party/promoter", QuoteDate &lt; EDATE(E111, 12))),
D111,
IF(
OR(
'Category Mappings'!A111 = "Not Applicable",
'Category Mappings'!A111 = "7A. Employee incentives - Not related party/promoter",
AND('Category Mappings'!A111 = "2. Seed Capitalist - NOT related party/promoter", H111 / IPOPrice &gt;= 0.8),
AND('Category Mappings'!A111 = "4. Vendor - NOT related party/promoter", QuoteDate &gt;= EDATE(E111, 12)),
AND('Category Mappings'!A111 = "2. Seed Capitalist - NOT related party/promoter", QuoteDate &gt;= EDATE(E111, 12))),
0,
IF(
OR(
'Category Mappings'!A111 = "1. Seed Capitalist - related party/promoter",
'Category Mappings'!A111 = "7. Employee incentives - related party/promoter",
AND('Category Mappings'!A111 = "2. Seed Capitalist - NOT related party/promoter", H111 / IPOPrice &lt; 0.8, QuoteDate &lt; EDATE(E111, 12))),
ROUNDUP(D111 - I111, 0),
"0")))," - ")</f>
        <v xml:space="preserve"> - </v>
      </c>
      <c r="K111" s="29" t="str">
        <f>IFERROR(
IF(
AND(
OR('Category Mappings'!A111 = "1. Seed Capitalist - related party/promoter",
'Category Mappings'!A111 = "3. Vendor - related party/promoter",
'Category Mappings'!A111 = "6. Professional advisor or consultant",
'Category Mappings'!A111 = "7. Employee incentives - related party/promoter"),
(J111 &gt; 0)),
"24m from quotation",
IF(
AND(
   OR(
          AND('Category Mappings'!A111 = "2. Seed Capitalist - NOT related party/promoter", J111 &gt; 0),
          AND('Category Mappings'!A111 = "4. Vendor - NOT related party/promoter", J111 &gt; 0),
          AND('Category Mappings'!A111 = "7A. Employee incentives - Not related party/promoter", J111 &gt; 0)),
EDATE(E111,12) &gt; EDATE(QuoteDate, 1)),
EDATE(E111,12),
"Escrow does not apply")),
"-")</f>
        <v>-</v>
      </c>
      <c r="L111" s="18"/>
      <c r="M111" s="2"/>
    </row>
    <row r="112" spans="1:13" x14ac:dyDescent="0.25">
      <c r="A112" s="26"/>
      <c r="B112" s="18"/>
      <c r="C112" s="18"/>
      <c r="D112" s="27"/>
      <c r="E112" s="20"/>
      <c r="F112" s="83"/>
      <c r="G112" s="115"/>
      <c r="H112" s="84">
        <f>IFERROR(
IF(OR(Shares[[#This Row],[Foreign Currency (FX)]] = "AUD", TRIM(Shares[[#This Row],[Foreign Currency (FX)]]) = ""), Shares[[#This Row],[Cash issue price per security]],
Shares[[#This Row],[Cash issue price per security]] / VLOOKUP(Shares[[#This Row],[Foreign Currency (FX)]], Input!$C$20:$D$21, 2, TRUE)),
" - ")</f>
        <v>0</v>
      </c>
      <c r="I112" s="28" t="str">
        <f>IFERROR(
IF(
OR(
AND('Category Mappings'!A112 = "2. Seed Capitalist - NOT related party/promoter", QuoteDate &gt; EDATE(E112, 12)),
AND('Category Mappings'!A112 = "2. Seed Capitalist - NOT related party/promoter", H112 / IPOPrice &gt;= 0.8),
AND('Category Mappings'!A112 = "4. Vendor - NOT related party/promoter", QuoteDate &gt; EDATE(E112, 12)),
('Category Mappings'!A112 = "7A. Employee incentives - Not related party/promoter"),
('Category Mappings'!A112 = "Not Applicable")),
D112,
IF(
OR(
'Category Mappings'!A112 = "1. Seed Capitalist - related party/promoter",
'Category Mappings'!A112 = "2. Seed Capitalist - NOT related party/promoter",
'Category Mappings'!A112 = "7. Employee incentives - related party/promoter"),
ROUNDDOWN(MIN(H112 / IPOPrice * D112, D112), 0),
0)
),
"-")</f>
        <v>-</v>
      </c>
      <c r="J112" s="28" t="str">
        <f>IFERROR(
IF(
OR(
'Category Mappings'!A112 = "3. Vendor - related party/promoter",
'Category Mappings'!A112 = "6. Professional advisor or consultant",
AND('Category Mappings'!A112 = "4. Vendor - NOT related party/promoter", QuoteDate &lt; EDATE(E112, 12))),
D112,
IF(
OR(
'Category Mappings'!A112 = "Not Applicable",
'Category Mappings'!A112 = "7A. Employee incentives - Not related party/promoter",
AND('Category Mappings'!A112 = "2. Seed Capitalist - NOT related party/promoter", H112 / IPOPrice &gt;= 0.8),
AND('Category Mappings'!A112 = "4. Vendor - NOT related party/promoter", QuoteDate &gt;= EDATE(E112, 12)),
AND('Category Mappings'!A112 = "2. Seed Capitalist - NOT related party/promoter", QuoteDate &gt;= EDATE(E112, 12))),
0,
IF(
OR(
'Category Mappings'!A112 = "1. Seed Capitalist - related party/promoter",
'Category Mappings'!A112 = "7. Employee incentives - related party/promoter",
AND('Category Mappings'!A112 = "2. Seed Capitalist - NOT related party/promoter", H112 / IPOPrice &lt; 0.8, QuoteDate &lt; EDATE(E112, 12))),
ROUNDUP(D112 - I112, 0),
"0")))," - ")</f>
        <v xml:space="preserve"> - </v>
      </c>
      <c r="K112" s="29" t="str">
        <f>IFERROR(
IF(
AND(
OR('Category Mappings'!A112 = "1. Seed Capitalist - related party/promoter",
'Category Mappings'!A112 = "3. Vendor - related party/promoter",
'Category Mappings'!A112 = "6. Professional advisor or consultant",
'Category Mappings'!A112 = "7. Employee incentives - related party/promoter"),
(J112 &gt; 0)),
"24m from quotation",
IF(
AND(
   OR(
          AND('Category Mappings'!A112 = "2. Seed Capitalist - NOT related party/promoter", J112 &gt; 0),
          AND('Category Mappings'!A112 = "4. Vendor - NOT related party/promoter", J112 &gt; 0),
          AND('Category Mappings'!A112 = "7A. Employee incentives - Not related party/promoter", J112 &gt; 0)),
EDATE(E112,12) &gt; EDATE(QuoteDate, 1)),
EDATE(E112,12),
"Escrow does not apply")),
"-")</f>
        <v>-</v>
      </c>
      <c r="L112" s="18"/>
      <c r="M112" s="2"/>
    </row>
    <row r="113" spans="1:13" x14ac:dyDescent="0.25">
      <c r="A113" s="26"/>
      <c r="B113" s="18"/>
      <c r="C113" s="18"/>
      <c r="D113" s="27"/>
      <c r="E113" s="20"/>
      <c r="F113" s="83"/>
      <c r="G113" s="115"/>
      <c r="H113" s="84">
        <f>IFERROR(
IF(OR(Shares[[#This Row],[Foreign Currency (FX)]] = "AUD", TRIM(Shares[[#This Row],[Foreign Currency (FX)]]) = ""), Shares[[#This Row],[Cash issue price per security]],
Shares[[#This Row],[Cash issue price per security]] / VLOOKUP(Shares[[#This Row],[Foreign Currency (FX)]], Input!$C$20:$D$21, 2, TRUE)),
" - ")</f>
        <v>0</v>
      </c>
      <c r="I113" s="28" t="str">
        <f>IFERROR(
IF(
OR(
AND('Category Mappings'!A113 = "2. Seed Capitalist - NOT related party/promoter", QuoteDate &gt; EDATE(E113, 12)),
AND('Category Mappings'!A113 = "2. Seed Capitalist - NOT related party/promoter", H113 / IPOPrice &gt;= 0.8),
AND('Category Mappings'!A113 = "4. Vendor - NOT related party/promoter", QuoteDate &gt; EDATE(E113, 12)),
('Category Mappings'!A113 = "7A. Employee incentives - Not related party/promoter"),
('Category Mappings'!A113 = "Not Applicable")),
D113,
IF(
OR(
'Category Mappings'!A113 = "1. Seed Capitalist - related party/promoter",
'Category Mappings'!A113 = "2. Seed Capitalist - NOT related party/promoter",
'Category Mappings'!A113 = "7. Employee incentives - related party/promoter"),
ROUNDDOWN(MIN(H113 / IPOPrice * D113, D113), 0),
0)
),
"-")</f>
        <v>-</v>
      </c>
      <c r="J113" s="28" t="str">
        <f>IFERROR(
IF(
OR(
'Category Mappings'!A113 = "3. Vendor - related party/promoter",
'Category Mappings'!A113 = "6. Professional advisor or consultant",
AND('Category Mappings'!A113 = "4. Vendor - NOT related party/promoter", QuoteDate &lt; EDATE(E113, 12))),
D113,
IF(
OR(
'Category Mappings'!A113 = "Not Applicable",
'Category Mappings'!A113 = "7A. Employee incentives - Not related party/promoter",
AND('Category Mappings'!A113 = "2. Seed Capitalist - NOT related party/promoter", H113 / IPOPrice &gt;= 0.8),
AND('Category Mappings'!A113 = "4. Vendor - NOT related party/promoter", QuoteDate &gt;= EDATE(E113, 12)),
AND('Category Mappings'!A113 = "2. Seed Capitalist - NOT related party/promoter", QuoteDate &gt;= EDATE(E113, 12))),
0,
IF(
OR(
'Category Mappings'!A113 = "1. Seed Capitalist - related party/promoter",
'Category Mappings'!A113 = "7. Employee incentives - related party/promoter",
AND('Category Mappings'!A113 = "2. Seed Capitalist - NOT related party/promoter", H113 / IPOPrice &lt; 0.8, QuoteDate &lt; EDATE(E113, 12))),
ROUNDUP(D113 - I113, 0),
"0")))," - ")</f>
        <v xml:space="preserve"> - </v>
      </c>
      <c r="K113" s="29" t="str">
        <f>IFERROR(
IF(
AND(
OR('Category Mappings'!A113 = "1. Seed Capitalist - related party/promoter",
'Category Mappings'!A113 = "3. Vendor - related party/promoter",
'Category Mappings'!A113 = "6. Professional advisor or consultant",
'Category Mappings'!A113 = "7. Employee incentives - related party/promoter"),
(J113 &gt; 0)),
"24m from quotation",
IF(
AND(
   OR(
          AND('Category Mappings'!A113 = "2. Seed Capitalist - NOT related party/promoter", J113 &gt; 0),
          AND('Category Mappings'!A113 = "4. Vendor - NOT related party/promoter", J113 &gt; 0),
          AND('Category Mappings'!A113 = "7A. Employee incentives - Not related party/promoter", J113 &gt; 0)),
EDATE(E113,12) &gt; EDATE(QuoteDate, 1)),
EDATE(E113,12),
"Escrow does not apply")),
"-")</f>
        <v>-</v>
      </c>
      <c r="L113" s="18"/>
      <c r="M113" s="2"/>
    </row>
    <row r="114" spans="1:13" x14ac:dyDescent="0.25">
      <c r="A114" s="26"/>
      <c r="B114" s="18"/>
      <c r="C114" s="18"/>
      <c r="D114" s="27"/>
      <c r="E114" s="20"/>
      <c r="F114" s="83"/>
      <c r="G114" s="115"/>
      <c r="H114" s="84">
        <f>IFERROR(
IF(OR(Shares[[#This Row],[Foreign Currency (FX)]] = "AUD", TRIM(Shares[[#This Row],[Foreign Currency (FX)]]) = ""), Shares[[#This Row],[Cash issue price per security]],
Shares[[#This Row],[Cash issue price per security]] / VLOOKUP(Shares[[#This Row],[Foreign Currency (FX)]], Input!$C$20:$D$21, 2, TRUE)),
" - ")</f>
        <v>0</v>
      </c>
      <c r="I114" s="28" t="str">
        <f>IFERROR(
IF(
OR(
AND('Category Mappings'!A114 = "2. Seed Capitalist - NOT related party/promoter", QuoteDate &gt; EDATE(E114, 12)),
AND('Category Mappings'!A114 = "2. Seed Capitalist - NOT related party/promoter", H114 / IPOPrice &gt;= 0.8),
AND('Category Mappings'!A114 = "4. Vendor - NOT related party/promoter", QuoteDate &gt; EDATE(E114, 12)),
('Category Mappings'!A114 = "7A. Employee incentives - Not related party/promoter"),
('Category Mappings'!A114 = "Not Applicable")),
D114,
IF(
OR(
'Category Mappings'!A114 = "1. Seed Capitalist - related party/promoter",
'Category Mappings'!A114 = "2. Seed Capitalist - NOT related party/promoter",
'Category Mappings'!A114 = "7. Employee incentives - related party/promoter"),
ROUNDDOWN(MIN(H114 / IPOPrice * D114, D114), 0),
0)
),
"-")</f>
        <v>-</v>
      </c>
      <c r="J114" s="28" t="str">
        <f>IFERROR(
IF(
OR(
'Category Mappings'!A114 = "3. Vendor - related party/promoter",
'Category Mappings'!A114 = "6. Professional advisor or consultant",
AND('Category Mappings'!A114 = "4. Vendor - NOT related party/promoter", QuoteDate &lt; EDATE(E114, 12))),
D114,
IF(
OR(
'Category Mappings'!A114 = "Not Applicable",
'Category Mappings'!A114 = "7A. Employee incentives - Not related party/promoter",
AND('Category Mappings'!A114 = "2. Seed Capitalist - NOT related party/promoter", H114 / IPOPrice &gt;= 0.8),
AND('Category Mappings'!A114 = "4. Vendor - NOT related party/promoter", QuoteDate &gt;= EDATE(E114, 12)),
AND('Category Mappings'!A114 = "2. Seed Capitalist - NOT related party/promoter", QuoteDate &gt;= EDATE(E114, 12))),
0,
IF(
OR(
'Category Mappings'!A114 = "1. Seed Capitalist - related party/promoter",
'Category Mappings'!A114 = "7. Employee incentives - related party/promoter",
AND('Category Mappings'!A114 = "2. Seed Capitalist - NOT related party/promoter", H114 / IPOPrice &lt; 0.8, QuoteDate &lt; EDATE(E114, 12))),
ROUNDUP(D114 - I114, 0),
"0")))," - ")</f>
        <v xml:space="preserve"> - </v>
      </c>
      <c r="K114" s="29" t="str">
        <f>IFERROR(
IF(
AND(
OR('Category Mappings'!A114 = "1. Seed Capitalist - related party/promoter",
'Category Mappings'!A114 = "3. Vendor - related party/promoter",
'Category Mappings'!A114 = "6. Professional advisor or consultant",
'Category Mappings'!A114 = "7. Employee incentives - related party/promoter"),
(J114 &gt; 0)),
"24m from quotation",
IF(
AND(
   OR(
          AND('Category Mappings'!A114 = "2. Seed Capitalist - NOT related party/promoter", J114 &gt; 0),
          AND('Category Mappings'!A114 = "4. Vendor - NOT related party/promoter", J114 &gt; 0),
          AND('Category Mappings'!A114 = "7A. Employee incentives - Not related party/promoter", J114 &gt; 0)),
EDATE(E114,12) &gt; EDATE(QuoteDate, 1)),
EDATE(E114,12),
"Escrow does not apply")),
"-")</f>
        <v>-</v>
      </c>
      <c r="L114" s="18"/>
      <c r="M114" s="2"/>
    </row>
    <row r="115" spans="1:13" x14ac:dyDescent="0.25">
      <c r="A115" s="26"/>
      <c r="B115" s="18"/>
      <c r="C115" s="18"/>
      <c r="D115" s="27"/>
      <c r="E115" s="20"/>
      <c r="F115" s="83"/>
      <c r="G115" s="115"/>
      <c r="H115" s="84">
        <f>IFERROR(
IF(OR(Shares[[#This Row],[Foreign Currency (FX)]] = "AUD", TRIM(Shares[[#This Row],[Foreign Currency (FX)]]) = ""), Shares[[#This Row],[Cash issue price per security]],
Shares[[#This Row],[Cash issue price per security]] / VLOOKUP(Shares[[#This Row],[Foreign Currency (FX)]], Input!$C$20:$D$21, 2, TRUE)),
" - ")</f>
        <v>0</v>
      </c>
      <c r="I115" s="28" t="str">
        <f>IFERROR(
IF(
OR(
AND('Category Mappings'!A115 = "2. Seed Capitalist - NOT related party/promoter", QuoteDate &gt; EDATE(E115, 12)),
AND('Category Mappings'!A115 = "2. Seed Capitalist - NOT related party/promoter", H115 / IPOPrice &gt;= 0.8),
AND('Category Mappings'!A115 = "4. Vendor - NOT related party/promoter", QuoteDate &gt; EDATE(E115, 12)),
('Category Mappings'!A115 = "7A. Employee incentives - Not related party/promoter"),
('Category Mappings'!A115 = "Not Applicable")),
D115,
IF(
OR(
'Category Mappings'!A115 = "1. Seed Capitalist - related party/promoter",
'Category Mappings'!A115 = "2. Seed Capitalist - NOT related party/promoter",
'Category Mappings'!A115 = "7. Employee incentives - related party/promoter"),
ROUNDDOWN(MIN(H115 / IPOPrice * D115, D115), 0),
0)
),
"-")</f>
        <v>-</v>
      </c>
      <c r="J115" s="28" t="str">
        <f>IFERROR(
IF(
OR(
'Category Mappings'!A115 = "3. Vendor - related party/promoter",
'Category Mappings'!A115 = "6. Professional advisor or consultant",
AND('Category Mappings'!A115 = "4. Vendor - NOT related party/promoter", QuoteDate &lt; EDATE(E115, 12))),
D115,
IF(
OR(
'Category Mappings'!A115 = "Not Applicable",
'Category Mappings'!A115 = "7A. Employee incentives - Not related party/promoter",
AND('Category Mappings'!A115 = "2. Seed Capitalist - NOT related party/promoter", H115 / IPOPrice &gt;= 0.8),
AND('Category Mappings'!A115 = "4. Vendor - NOT related party/promoter", QuoteDate &gt;= EDATE(E115, 12)),
AND('Category Mappings'!A115 = "2. Seed Capitalist - NOT related party/promoter", QuoteDate &gt;= EDATE(E115, 12))),
0,
IF(
OR(
'Category Mappings'!A115 = "1. Seed Capitalist - related party/promoter",
'Category Mappings'!A115 = "7. Employee incentives - related party/promoter",
AND('Category Mappings'!A115 = "2. Seed Capitalist - NOT related party/promoter", H115 / IPOPrice &lt; 0.8, QuoteDate &lt; EDATE(E115, 12))),
ROUNDUP(D115 - I115, 0),
"0")))," - ")</f>
        <v xml:space="preserve"> - </v>
      </c>
      <c r="K115" s="29" t="str">
        <f>IFERROR(
IF(
AND(
OR('Category Mappings'!A115 = "1. Seed Capitalist - related party/promoter",
'Category Mappings'!A115 = "3. Vendor - related party/promoter",
'Category Mappings'!A115 = "6. Professional advisor or consultant",
'Category Mappings'!A115 = "7. Employee incentives - related party/promoter"),
(J115 &gt; 0)),
"24m from quotation",
IF(
AND(
   OR(
          AND('Category Mappings'!A115 = "2. Seed Capitalist - NOT related party/promoter", J115 &gt; 0),
          AND('Category Mappings'!A115 = "4. Vendor - NOT related party/promoter", J115 &gt; 0),
          AND('Category Mappings'!A115 = "7A. Employee incentives - Not related party/promoter", J115 &gt; 0)),
EDATE(E115,12) &gt; EDATE(QuoteDate, 1)),
EDATE(E115,12),
"Escrow does not apply")),
"-")</f>
        <v>-</v>
      </c>
      <c r="L115" s="18"/>
      <c r="M115" s="2"/>
    </row>
    <row r="116" spans="1:13" x14ac:dyDescent="0.25">
      <c r="A116" s="26"/>
      <c r="B116" s="18"/>
      <c r="C116" s="18"/>
      <c r="D116" s="27"/>
      <c r="E116" s="20"/>
      <c r="F116" s="83"/>
      <c r="G116" s="115"/>
      <c r="H116" s="84">
        <f>IFERROR(
IF(OR(Shares[[#This Row],[Foreign Currency (FX)]] = "AUD", TRIM(Shares[[#This Row],[Foreign Currency (FX)]]) = ""), Shares[[#This Row],[Cash issue price per security]],
Shares[[#This Row],[Cash issue price per security]] / VLOOKUP(Shares[[#This Row],[Foreign Currency (FX)]], Input!$C$20:$D$21, 2, TRUE)),
" - ")</f>
        <v>0</v>
      </c>
      <c r="I116" s="28" t="str">
        <f>IFERROR(
IF(
OR(
AND('Category Mappings'!A116 = "2. Seed Capitalist - NOT related party/promoter", QuoteDate &gt; EDATE(E116, 12)),
AND('Category Mappings'!A116 = "2. Seed Capitalist - NOT related party/promoter", H116 / IPOPrice &gt;= 0.8),
AND('Category Mappings'!A116 = "4. Vendor - NOT related party/promoter", QuoteDate &gt; EDATE(E116, 12)),
('Category Mappings'!A116 = "7A. Employee incentives - Not related party/promoter"),
('Category Mappings'!A116 = "Not Applicable")),
D116,
IF(
OR(
'Category Mappings'!A116 = "1. Seed Capitalist - related party/promoter",
'Category Mappings'!A116 = "2. Seed Capitalist - NOT related party/promoter",
'Category Mappings'!A116 = "7. Employee incentives - related party/promoter"),
ROUNDDOWN(MIN(H116 / IPOPrice * D116, D116), 0),
0)
),
"-")</f>
        <v>-</v>
      </c>
      <c r="J116" s="28" t="str">
        <f>IFERROR(
IF(
OR(
'Category Mappings'!A116 = "3. Vendor - related party/promoter",
'Category Mappings'!A116 = "6. Professional advisor or consultant",
AND('Category Mappings'!A116 = "4. Vendor - NOT related party/promoter", QuoteDate &lt; EDATE(E116, 12))),
D116,
IF(
OR(
'Category Mappings'!A116 = "Not Applicable",
'Category Mappings'!A116 = "7A. Employee incentives - Not related party/promoter",
AND('Category Mappings'!A116 = "2. Seed Capitalist - NOT related party/promoter", H116 / IPOPrice &gt;= 0.8),
AND('Category Mappings'!A116 = "4. Vendor - NOT related party/promoter", QuoteDate &gt;= EDATE(E116, 12)),
AND('Category Mappings'!A116 = "2. Seed Capitalist - NOT related party/promoter", QuoteDate &gt;= EDATE(E116, 12))),
0,
IF(
OR(
'Category Mappings'!A116 = "1. Seed Capitalist - related party/promoter",
'Category Mappings'!A116 = "7. Employee incentives - related party/promoter",
AND('Category Mappings'!A116 = "2. Seed Capitalist - NOT related party/promoter", H116 / IPOPrice &lt; 0.8, QuoteDate &lt; EDATE(E116, 12))),
ROUNDUP(D116 - I116, 0),
"0")))," - ")</f>
        <v xml:space="preserve"> - </v>
      </c>
      <c r="K116" s="29" t="str">
        <f>IFERROR(
IF(
AND(
OR('Category Mappings'!A116 = "1. Seed Capitalist - related party/promoter",
'Category Mappings'!A116 = "3. Vendor - related party/promoter",
'Category Mappings'!A116 = "6. Professional advisor or consultant",
'Category Mappings'!A116 = "7. Employee incentives - related party/promoter"),
(J116 &gt; 0)),
"24m from quotation",
IF(
AND(
   OR(
          AND('Category Mappings'!A116 = "2. Seed Capitalist - NOT related party/promoter", J116 &gt; 0),
          AND('Category Mappings'!A116 = "4. Vendor - NOT related party/promoter", J116 &gt; 0),
          AND('Category Mappings'!A116 = "7A. Employee incentives - Not related party/promoter", J116 &gt; 0)),
EDATE(E116,12) &gt; EDATE(QuoteDate, 1)),
EDATE(E116,12),
"Escrow does not apply")),
"-")</f>
        <v>-</v>
      </c>
      <c r="L116" s="18"/>
      <c r="M116" s="2"/>
    </row>
    <row r="117" spans="1:13" x14ac:dyDescent="0.25">
      <c r="A117" s="26"/>
      <c r="B117" s="18"/>
      <c r="C117" s="18"/>
      <c r="D117" s="27"/>
      <c r="E117" s="20"/>
      <c r="F117" s="83"/>
      <c r="G117" s="115"/>
      <c r="H117" s="84">
        <f>IFERROR(
IF(OR(Shares[[#This Row],[Foreign Currency (FX)]] = "AUD", TRIM(Shares[[#This Row],[Foreign Currency (FX)]]) = ""), Shares[[#This Row],[Cash issue price per security]],
Shares[[#This Row],[Cash issue price per security]] / VLOOKUP(Shares[[#This Row],[Foreign Currency (FX)]], Input!$C$20:$D$21, 2, TRUE)),
" - ")</f>
        <v>0</v>
      </c>
      <c r="I117" s="28" t="str">
        <f>IFERROR(
IF(
OR(
AND('Category Mappings'!A117 = "2. Seed Capitalist - NOT related party/promoter", QuoteDate &gt; EDATE(E117, 12)),
AND('Category Mappings'!A117 = "2. Seed Capitalist - NOT related party/promoter", H117 / IPOPrice &gt;= 0.8),
AND('Category Mappings'!A117 = "4. Vendor - NOT related party/promoter", QuoteDate &gt; EDATE(E117, 12)),
('Category Mappings'!A117 = "7A. Employee incentives - Not related party/promoter"),
('Category Mappings'!A117 = "Not Applicable")),
D117,
IF(
OR(
'Category Mappings'!A117 = "1. Seed Capitalist - related party/promoter",
'Category Mappings'!A117 = "2. Seed Capitalist - NOT related party/promoter",
'Category Mappings'!A117 = "7. Employee incentives - related party/promoter"),
ROUNDDOWN(MIN(H117 / IPOPrice * D117, D117), 0),
0)
),
"-")</f>
        <v>-</v>
      </c>
      <c r="J117" s="28" t="str">
        <f>IFERROR(
IF(
OR(
'Category Mappings'!A117 = "3. Vendor - related party/promoter",
'Category Mappings'!A117 = "6. Professional advisor or consultant",
AND('Category Mappings'!A117 = "4. Vendor - NOT related party/promoter", QuoteDate &lt; EDATE(E117, 12))),
D117,
IF(
OR(
'Category Mappings'!A117 = "Not Applicable",
'Category Mappings'!A117 = "7A. Employee incentives - Not related party/promoter",
AND('Category Mappings'!A117 = "2. Seed Capitalist - NOT related party/promoter", H117 / IPOPrice &gt;= 0.8),
AND('Category Mappings'!A117 = "4. Vendor - NOT related party/promoter", QuoteDate &gt;= EDATE(E117, 12)),
AND('Category Mappings'!A117 = "2. Seed Capitalist - NOT related party/promoter", QuoteDate &gt;= EDATE(E117, 12))),
0,
IF(
OR(
'Category Mappings'!A117 = "1. Seed Capitalist - related party/promoter",
'Category Mappings'!A117 = "7. Employee incentives - related party/promoter",
AND('Category Mappings'!A117 = "2. Seed Capitalist - NOT related party/promoter", H117 / IPOPrice &lt; 0.8, QuoteDate &lt; EDATE(E117, 12))),
ROUNDUP(D117 - I117, 0),
"0")))," - ")</f>
        <v xml:space="preserve"> - </v>
      </c>
      <c r="K117" s="29" t="str">
        <f>IFERROR(
IF(
AND(
OR('Category Mappings'!A117 = "1. Seed Capitalist - related party/promoter",
'Category Mappings'!A117 = "3. Vendor - related party/promoter",
'Category Mappings'!A117 = "6. Professional advisor or consultant",
'Category Mappings'!A117 = "7. Employee incentives - related party/promoter"),
(J117 &gt; 0)),
"24m from quotation",
IF(
AND(
   OR(
          AND('Category Mappings'!A117 = "2. Seed Capitalist - NOT related party/promoter", J117 &gt; 0),
          AND('Category Mappings'!A117 = "4. Vendor - NOT related party/promoter", J117 &gt; 0),
          AND('Category Mappings'!A117 = "7A. Employee incentives - Not related party/promoter", J117 &gt; 0)),
EDATE(E117,12) &gt; EDATE(QuoteDate, 1)),
EDATE(E117,12),
"Escrow does not apply")),
"-")</f>
        <v>-</v>
      </c>
      <c r="L117" s="18"/>
      <c r="M117" s="2"/>
    </row>
    <row r="118" spans="1:13" x14ac:dyDescent="0.25">
      <c r="A118" s="26"/>
      <c r="B118" s="18"/>
      <c r="C118" s="18"/>
      <c r="D118" s="27"/>
      <c r="E118" s="20"/>
      <c r="F118" s="83"/>
      <c r="G118" s="115"/>
      <c r="H118" s="84">
        <f>IFERROR(
IF(OR(Shares[[#This Row],[Foreign Currency (FX)]] = "AUD", TRIM(Shares[[#This Row],[Foreign Currency (FX)]]) = ""), Shares[[#This Row],[Cash issue price per security]],
Shares[[#This Row],[Cash issue price per security]] / VLOOKUP(Shares[[#This Row],[Foreign Currency (FX)]], Input!$C$20:$D$21, 2, TRUE)),
" - ")</f>
        <v>0</v>
      </c>
      <c r="I118" s="28" t="str">
        <f>IFERROR(
IF(
OR(
AND('Category Mappings'!A118 = "2. Seed Capitalist - NOT related party/promoter", QuoteDate &gt; EDATE(E118, 12)),
AND('Category Mappings'!A118 = "2. Seed Capitalist - NOT related party/promoter", H118 / IPOPrice &gt;= 0.8),
AND('Category Mappings'!A118 = "4. Vendor - NOT related party/promoter", QuoteDate &gt; EDATE(E118, 12)),
('Category Mappings'!A118 = "7A. Employee incentives - Not related party/promoter"),
('Category Mappings'!A118 = "Not Applicable")),
D118,
IF(
OR(
'Category Mappings'!A118 = "1. Seed Capitalist - related party/promoter",
'Category Mappings'!A118 = "2. Seed Capitalist - NOT related party/promoter",
'Category Mappings'!A118 = "7. Employee incentives - related party/promoter"),
ROUNDDOWN(MIN(H118 / IPOPrice * D118, D118), 0),
0)
),
"-")</f>
        <v>-</v>
      </c>
      <c r="J118" s="28" t="str">
        <f>IFERROR(
IF(
OR(
'Category Mappings'!A118 = "3. Vendor - related party/promoter",
'Category Mappings'!A118 = "6. Professional advisor or consultant",
AND('Category Mappings'!A118 = "4. Vendor - NOT related party/promoter", QuoteDate &lt; EDATE(E118, 12))),
D118,
IF(
OR(
'Category Mappings'!A118 = "Not Applicable",
'Category Mappings'!A118 = "7A. Employee incentives - Not related party/promoter",
AND('Category Mappings'!A118 = "2. Seed Capitalist - NOT related party/promoter", H118 / IPOPrice &gt;= 0.8),
AND('Category Mappings'!A118 = "4. Vendor - NOT related party/promoter", QuoteDate &gt;= EDATE(E118, 12)),
AND('Category Mappings'!A118 = "2. Seed Capitalist - NOT related party/promoter", QuoteDate &gt;= EDATE(E118, 12))),
0,
IF(
OR(
'Category Mappings'!A118 = "1. Seed Capitalist - related party/promoter",
'Category Mappings'!A118 = "7. Employee incentives - related party/promoter",
AND('Category Mappings'!A118 = "2. Seed Capitalist - NOT related party/promoter", H118 / IPOPrice &lt; 0.8, QuoteDate &lt; EDATE(E118, 12))),
ROUNDUP(D118 - I118, 0),
"0")))," - ")</f>
        <v xml:space="preserve"> - </v>
      </c>
      <c r="K118" s="29" t="str">
        <f>IFERROR(
IF(
AND(
OR('Category Mappings'!A118 = "1. Seed Capitalist - related party/promoter",
'Category Mappings'!A118 = "3. Vendor - related party/promoter",
'Category Mappings'!A118 = "6. Professional advisor or consultant",
'Category Mappings'!A118 = "7. Employee incentives - related party/promoter"),
(J118 &gt; 0)),
"24m from quotation",
IF(
AND(
   OR(
          AND('Category Mappings'!A118 = "2. Seed Capitalist - NOT related party/promoter", J118 &gt; 0),
          AND('Category Mappings'!A118 = "4. Vendor - NOT related party/promoter", J118 &gt; 0),
          AND('Category Mappings'!A118 = "7A. Employee incentives - Not related party/promoter", J118 &gt; 0)),
EDATE(E118,12) &gt; EDATE(QuoteDate, 1)),
EDATE(E118,12),
"Escrow does not apply")),
"-")</f>
        <v>-</v>
      </c>
      <c r="L118" s="18"/>
      <c r="M118" s="2"/>
    </row>
    <row r="119" spans="1:13" x14ac:dyDescent="0.25">
      <c r="A119" s="26"/>
      <c r="B119" s="18"/>
      <c r="C119" s="18"/>
      <c r="D119" s="27"/>
      <c r="E119" s="20"/>
      <c r="F119" s="83"/>
      <c r="G119" s="115"/>
      <c r="H119" s="84">
        <f>IFERROR(
IF(OR(Shares[[#This Row],[Foreign Currency (FX)]] = "AUD", TRIM(Shares[[#This Row],[Foreign Currency (FX)]]) = ""), Shares[[#This Row],[Cash issue price per security]],
Shares[[#This Row],[Cash issue price per security]] / VLOOKUP(Shares[[#This Row],[Foreign Currency (FX)]], Input!$C$20:$D$21, 2, TRUE)),
" - ")</f>
        <v>0</v>
      </c>
      <c r="I119" s="28" t="str">
        <f>IFERROR(
IF(
OR(
AND('Category Mappings'!A119 = "2. Seed Capitalist - NOT related party/promoter", QuoteDate &gt; EDATE(E119, 12)),
AND('Category Mappings'!A119 = "2. Seed Capitalist - NOT related party/promoter", H119 / IPOPrice &gt;= 0.8),
AND('Category Mappings'!A119 = "4. Vendor - NOT related party/promoter", QuoteDate &gt; EDATE(E119, 12)),
('Category Mappings'!A119 = "7A. Employee incentives - Not related party/promoter"),
('Category Mappings'!A119 = "Not Applicable")),
D119,
IF(
OR(
'Category Mappings'!A119 = "1. Seed Capitalist - related party/promoter",
'Category Mappings'!A119 = "2. Seed Capitalist - NOT related party/promoter",
'Category Mappings'!A119 = "7. Employee incentives - related party/promoter"),
ROUNDDOWN(MIN(H119 / IPOPrice * D119, D119), 0),
0)
),
"-")</f>
        <v>-</v>
      </c>
      <c r="J119" s="28" t="str">
        <f>IFERROR(
IF(
OR(
'Category Mappings'!A119 = "3. Vendor - related party/promoter",
'Category Mappings'!A119 = "6. Professional advisor or consultant",
AND('Category Mappings'!A119 = "4. Vendor - NOT related party/promoter", QuoteDate &lt; EDATE(E119, 12))),
D119,
IF(
OR(
'Category Mappings'!A119 = "Not Applicable",
'Category Mappings'!A119 = "7A. Employee incentives - Not related party/promoter",
AND('Category Mappings'!A119 = "2. Seed Capitalist - NOT related party/promoter", H119 / IPOPrice &gt;= 0.8),
AND('Category Mappings'!A119 = "4. Vendor - NOT related party/promoter", QuoteDate &gt;= EDATE(E119, 12)),
AND('Category Mappings'!A119 = "2. Seed Capitalist - NOT related party/promoter", QuoteDate &gt;= EDATE(E119, 12))),
0,
IF(
OR(
'Category Mappings'!A119 = "1. Seed Capitalist - related party/promoter",
'Category Mappings'!A119 = "7. Employee incentives - related party/promoter",
AND('Category Mappings'!A119 = "2. Seed Capitalist - NOT related party/promoter", H119 / IPOPrice &lt; 0.8, QuoteDate &lt; EDATE(E119, 12))),
ROUNDUP(D119 - I119, 0),
"0")))," - ")</f>
        <v xml:space="preserve"> - </v>
      </c>
      <c r="K119" s="29" t="str">
        <f>IFERROR(
IF(
AND(
OR('Category Mappings'!A119 = "1. Seed Capitalist - related party/promoter",
'Category Mappings'!A119 = "3. Vendor - related party/promoter",
'Category Mappings'!A119 = "6. Professional advisor or consultant",
'Category Mappings'!A119 = "7. Employee incentives - related party/promoter"),
(J119 &gt; 0)),
"24m from quotation",
IF(
AND(
   OR(
          AND('Category Mappings'!A119 = "2. Seed Capitalist - NOT related party/promoter", J119 &gt; 0),
          AND('Category Mappings'!A119 = "4. Vendor - NOT related party/promoter", J119 &gt; 0),
          AND('Category Mappings'!A119 = "7A. Employee incentives - Not related party/promoter", J119 &gt; 0)),
EDATE(E119,12) &gt; EDATE(QuoteDate, 1)),
EDATE(E119,12),
"Escrow does not apply")),
"-")</f>
        <v>-</v>
      </c>
      <c r="L119" s="18"/>
      <c r="M119" s="2"/>
    </row>
    <row r="120" spans="1:13" x14ac:dyDescent="0.25">
      <c r="A120" s="26"/>
      <c r="B120" s="18"/>
      <c r="C120" s="18"/>
      <c r="D120" s="27"/>
      <c r="E120" s="20"/>
      <c r="F120" s="83"/>
      <c r="G120" s="115"/>
      <c r="H120" s="84">
        <f>IFERROR(
IF(OR(Shares[[#This Row],[Foreign Currency (FX)]] = "AUD", TRIM(Shares[[#This Row],[Foreign Currency (FX)]]) = ""), Shares[[#This Row],[Cash issue price per security]],
Shares[[#This Row],[Cash issue price per security]] / VLOOKUP(Shares[[#This Row],[Foreign Currency (FX)]], Input!$C$20:$D$21, 2, TRUE)),
" - ")</f>
        <v>0</v>
      </c>
      <c r="I120" s="28" t="str">
        <f>IFERROR(
IF(
OR(
AND('Category Mappings'!A120 = "2. Seed Capitalist - NOT related party/promoter", QuoteDate &gt; EDATE(E120, 12)),
AND('Category Mappings'!A120 = "2. Seed Capitalist - NOT related party/promoter", H120 / IPOPrice &gt;= 0.8),
AND('Category Mappings'!A120 = "4. Vendor - NOT related party/promoter", QuoteDate &gt; EDATE(E120, 12)),
('Category Mappings'!A120 = "7A. Employee incentives - Not related party/promoter"),
('Category Mappings'!A120 = "Not Applicable")),
D120,
IF(
OR(
'Category Mappings'!A120 = "1. Seed Capitalist - related party/promoter",
'Category Mappings'!A120 = "2. Seed Capitalist - NOT related party/promoter",
'Category Mappings'!A120 = "7. Employee incentives - related party/promoter"),
ROUNDDOWN(MIN(H120 / IPOPrice * D120, D120), 0),
0)
),
"-")</f>
        <v>-</v>
      </c>
      <c r="J120" s="28" t="str">
        <f>IFERROR(
IF(
OR(
'Category Mappings'!A120 = "3. Vendor - related party/promoter",
'Category Mappings'!A120 = "6. Professional advisor or consultant",
AND('Category Mappings'!A120 = "4. Vendor - NOT related party/promoter", QuoteDate &lt; EDATE(E120, 12))),
D120,
IF(
OR(
'Category Mappings'!A120 = "Not Applicable",
'Category Mappings'!A120 = "7A. Employee incentives - Not related party/promoter",
AND('Category Mappings'!A120 = "2. Seed Capitalist - NOT related party/promoter", H120 / IPOPrice &gt;= 0.8),
AND('Category Mappings'!A120 = "4. Vendor - NOT related party/promoter", QuoteDate &gt;= EDATE(E120, 12)),
AND('Category Mappings'!A120 = "2. Seed Capitalist - NOT related party/promoter", QuoteDate &gt;= EDATE(E120, 12))),
0,
IF(
OR(
'Category Mappings'!A120 = "1. Seed Capitalist - related party/promoter",
'Category Mappings'!A120 = "7. Employee incentives - related party/promoter",
AND('Category Mappings'!A120 = "2. Seed Capitalist - NOT related party/promoter", H120 / IPOPrice &lt; 0.8, QuoteDate &lt; EDATE(E120, 12))),
ROUNDUP(D120 - I120, 0),
"0")))," - ")</f>
        <v xml:space="preserve"> - </v>
      </c>
      <c r="K120" s="29" t="str">
        <f>IFERROR(
IF(
AND(
OR('Category Mappings'!A120 = "1. Seed Capitalist - related party/promoter",
'Category Mappings'!A120 = "3. Vendor - related party/promoter",
'Category Mappings'!A120 = "6. Professional advisor or consultant",
'Category Mappings'!A120 = "7. Employee incentives - related party/promoter"),
(J120 &gt; 0)),
"24m from quotation",
IF(
AND(
   OR(
          AND('Category Mappings'!A120 = "2. Seed Capitalist - NOT related party/promoter", J120 &gt; 0),
          AND('Category Mappings'!A120 = "4. Vendor - NOT related party/promoter", J120 &gt; 0),
          AND('Category Mappings'!A120 = "7A. Employee incentives - Not related party/promoter", J120 &gt; 0)),
EDATE(E120,12) &gt; EDATE(QuoteDate, 1)),
EDATE(E120,12),
"Escrow does not apply")),
"-")</f>
        <v>-</v>
      </c>
      <c r="L120" s="18"/>
      <c r="M120" s="2"/>
    </row>
    <row r="121" spans="1:13" x14ac:dyDescent="0.25">
      <c r="A121" s="26"/>
      <c r="B121" s="18"/>
      <c r="C121" s="18"/>
      <c r="D121" s="27"/>
      <c r="E121" s="20"/>
      <c r="F121" s="83"/>
      <c r="G121" s="115"/>
      <c r="H121" s="84">
        <f>IFERROR(
IF(OR(Shares[[#This Row],[Foreign Currency (FX)]] = "AUD", TRIM(Shares[[#This Row],[Foreign Currency (FX)]]) = ""), Shares[[#This Row],[Cash issue price per security]],
Shares[[#This Row],[Cash issue price per security]] / VLOOKUP(Shares[[#This Row],[Foreign Currency (FX)]], Input!$C$20:$D$21, 2, TRUE)),
" - ")</f>
        <v>0</v>
      </c>
      <c r="I121" s="28" t="str">
        <f>IFERROR(
IF(
OR(
AND('Category Mappings'!A121 = "2. Seed Capitalist - NOT related party/promoter", QuoteDate &gt; EDATE(E121, 12)),
AND('Category Mappings'!A121 = "2. Seed Capitalist - NOT related party/promoter", H121 / IPOPrice &gt;= 0.8),
AND('Category Mappings'!A121 = "4. Vendor - NOT related party/promoter", QuoteDate &gt; EDATE(E121, 12)),
('Category Mappings'!A121 = "7A. Employee incentives - Not related party/promoter"),
('Category Mappings'!A121 = "Not Applicable")),
D121,
IF(
OR(
'Category Mappings'!A121 = "1. Seed Capitalist - related party/promoter",
'Category Mappings'!A121 = "2. Seed Capitalist - NOT related party/promoter",
'Category Mappings'!A121 = "7. Employee incentives - related party/promoter"),
ROUNDDOWN(MIN(H121 / IPOPrice * D121, D121), 0),
0)
),
"-")</f>
        <v>-</v>
      </c>
      <c r="J121" s="28" t="str">
        <f>IFERROR(
IF(
OR(
'Category Mappings'!A121 = "3. Vendor - related party/promoter",
'Category Mappings'!A121 = "6. Professional advisor or consultant",
AND('Category Mappings'!A121 = "4. Vendor - NOT related party/promoter", QuoteDate &lt; EDATE(E121, 12))),
D121,
IF(
OR(
'Category Mappings'!A121 = "Not Applicable",
'Category Mappings'!A121 = "7A. Employee incentives - Not related party/promoter",
AND('Category Mappings'!A121 = "2. Seed Capitalist - NOT related party/promoter", H121 / IPOPrice &gt;= 0.8),
AND('Category Mappings'!A121 = "4. Vendor - NOT related party/promoter", QuoteDate &gt;= EDATE(E121, 12)),
AND('Category Mappings'!A121 = "2. Seed Capitalist - NOT related party/promoter", QuoteDate &gt;= EDATE(E121, 12))),
0,
IF(
OR(
'Category Mappings'!A121 = "1. Seed Capitalist - related party/promoter",
'Category Mappings'!A121 = "7. Employee incentives - related party/promoter",
AND('Category Mappings'!A121 = "2. Seed Capitalist - NOT related party/promoter", H121 / IPOPrice &lt; 0.8, QuoteDate &lt; EDATE(E121, 12))),
ROUNDUP(D121 - I121, 0),
"0")))," - ")</f>
        <v xml:space="preserve"> - </v>
      </c>
      <c r="K121" s="29" t="str">
        <f>IFERROR(
IF(
AND(
OR('Category Mappings'!A121 = "1. Seed Capitalist - related party/promoter",
'Category Mappings'!A121 = "3. Vendor - related party/promoter",
'Category Mappings'!A121 = "6. Professional advisor or consultant",
'Category Mappings'!A121 = "7. Employee incentives - related party/promoter"),
(J121 &gt; 0)),
"24m from quotation",
IF(
AND(
   OR(
          AND('Category Mappings'!A121 = "2. Seed Capitalist - NOT related party/promoter", J121 &gt; 0),
          AND('Category Mappings'!A121 = "4. Vendor - NOT related party/promoter", J121 &gt; 0),
          AND('Category Mappings'!A121 = "7A. Employee incentives - Not related party/promoter", J121 &gt; 0)),
EDATE(E121,12) &gt; EDATE(QuoteDate, 1)),
EDATE(E121,12),
"Escrow does not apply")),
"-")</f>
        <v>-</v>
      </c>
      <c r="L121" s="18"/>
      <c r="M121" s="2"/>
    </row>
    <row r="122" spans="1:13" x14ac:dyDescent="0.25">
      <c r="A122" s="26"/>
      <c r="B122" s="18"/>
      <c r="C122" s="18"/>
      <c r="D122" s="27"/>
      <c r="E122" s="20"/>
      <c r="F122" s="83"/>
      <c r="G122" s="115"/>
      <c r="H122" s="84">
        <f>IFERROR(
IF(OR(Shares[[#This Row],[Foreign Currency (FX)]] = "AUD", TRIM(Shares[[#This Row],[Foreign Currency (FX)]]) = ""), Shares[[#This Row],[Cash issue price per security]],
Shares[[#This Row],[Cash issue price per security]] / VLOOKUP(Shares[[#This Row],[Foreign Currency (FX)]], Input!$C$20:$D$21, 2, TRUE)),
" - ")</f>
        <v>0</v>
      </c>
      <c r="I122" s="28" t="str">
        <f>IFERROR(
IF(
OR(
AND('Category Mappings'!A122 = "2. Seed Capitalist - NOT related party/promoter", QuoteDate &gt; EDATE(E122, 12)),
AND('Category Mappings'!A122 = "2. Seed Capitalist - NOT related party/promoter", H122 / IPOPrice &gt;= 0.8),
AND('Category Mappings'!A122 = "4. Vendor - NOT related party/promoter", QuoteDate &gt; EDATE(E122, 12)),
('Category Mappings'!A122 = "7A. Employee incentives - Not related party/promoter"),
('Category Mappings'!A122 = "Not Applicable")),
D122,
IF(
OR(
'Category Mappings'!A122 = "1. Seed Capitalist - related party/promoter",
'Category Mappings'!A122 = "2. Seed Capitalist - NOT related party/promoter",
'Category Mappings'!A122 = "7. Employee incentives - related party/promoter"),
ROUNDDOWN(MIN(H122 / IPOPrice * D122, D122), 0),
0)
),
"-")</f>
        <v>-</v>
      </c>
      <c r="J122" s="28" t="str">
        <f>IFERROR(
IF(
OR(
'Category Mappings'!A122 = "3. Vendor - related party/promoter",
'Category Mappings'!A122 = "6. Professional advisor or consultant",
AND('Category Mappings'!A122 = "4. Vendor - NOT related party/promoter", QuoteDate &lt; EDATE(E122, 12))),
D122,
IF(
OR(
'Category Mappings'!A122 = "Not Applicable",
'Category Mappings'!A122 = "7A. Employee incentives - Not related party/promoter",
AND('Category Mappings'!A122 = "2. Seed Capitalist - NOT related party/promoter", H122 / IPOPrice &gt;= 0.8),
AND('Category Mappings'!A122 = "4. Vendor - NOT related party/promoter", QuoteDate &gt;= EDATE(E122, 12)),
AND('Category Mappings'!A122 = "2. Seed Capitalist - NOT related party/promoter", QuoteDate &gt;= EDATE(E122, 12))),
0,
IF(
OR(
'Category Mappings'!A122 = "1. Seed Capitalist - related party/promoter",
'Category Mappings'!A122 = "7. Employee incentives - related party/promoter",
AND('Category Mappings'!A122 = "2. Seed Capitalist - NOT related party/promoter", H122 / IPOPrice &lt; 0.8, QuoteDate &lt; EDATE(E122, 12))),
ROUNDUP(D122 - I122, 0),
"0")))," - ")</f>
        <v xml:space="preserve"> - </v>
      </c>
      <c r="K122" s="29" t="str">
        <f>IFERROR(
IF(
AND(
OR('Category Mappings'!A122 = "1. Seed Capitalist - related party/promoter",
'Category Mappings'!A122 = "3. Vendor - related party/promoter",
'Category Mappings'!A122 = "6. Professional advisor or consultant",
'Category Mappings'!A122 = "7. Employee incentives - related party/promoter"),
(J122 &gt; 0)),
"24m from quotation",
IF(
AND(
   OR(
          AND('Category Mappings'!A122 = "2. Seed Capitalist - NOT related party/promoter", J122 &gt; 0),
          AND('Category Mappings'!A122 = "4. Vendor - NOT related party/promoter", J122 &gt; 0),
          AND('Category Mappings'!A122 = "7A. Employee incentives - Not related party/promoter", J122 &gt; 0)),
EDATE(E122,12) &gt; EDATE(QuoteDate, 1)),
EDATE(E122,12),
"Escrow does not apply")),
"-")</f>
        <v>-</v>
      </c>
      <c r="L122" s="18"/>
      <c r="M122" s="2"/>
    </row>
    <row r="123" spans="1:13" x14ac:dyDescent="0.25">
      <c r="A123" s="26"/>
      <c r="B123" s="18"/>
      <c r="C123" s="18"/>
      <c r="D123" s="27"/>
      <c r="E123" s="20"/>
      <c r="F123" s="83"/>
      <c r="G123" s="115"/>
      <c r="H123" s="84">
        <f>IFERROR(
IF(OR(Shares[[#This Row],[Foreign Currency (FX)]] = "AUD", TRIM(Shares[[#This Row],[Foreign Currency (FX)]]) = ""), Shares[[#This Row],[Cash issue price per security]],
Shares[[#This Row],[Cash issue price per security]] / VLOOKUP(Shares[[#This Row],[Foreign Currency (FX)]], Input!$C$20:$D$21, 2, TRUE)),
" - ")</f>
        <v>0</v>
      </c>
      <c r="I123" s="28" t="str">
        <f>IFERROR(
IF(
OR(
AND('Category Mappings'!A123 = "2. Seed Capitalist - NOT related party/promoter", QuoteDate &gt; EDATE(E123, 12)),
AND('Category Mappings'!A123 = "2. Seed Capitalist - NOT related party/promoter", H123 / IPOPrice &gt;= 0.8),
AND('Category Mappings'!A123 = "4. Vendor - NOT related party/promoter", QuoteDate &gt; EDATE(E123, 12)),
('Category Mappings'!A123 = "7A. Employee incentives - Not related party/promoter"),
('Category Mappings'!A123 = "Not Applicable")),
D123,
IF(
OR(
'Category Mappings'!A123 = "1. Seed Capitalist - related party/promoter",
'Category Mappings'!A123 = "2. Seed Capitalist - NOT related party/promoter",
'Category Mappings'!A123 = "7. Employee incentives - related party/promoter"),
ROUNDDOWN(MIN(H123 / IPOPrice * D123, D123), 0),
0)
),
"-")</f>
        <v>-</v>
      </c>
      <c r="J123" s="28" t="str">
        <f>IFERROR(
IF(
OR(
'Category Mappings'!A123 = "3. Vendor - related party/promoter",
'Category Mappings'!A123 = "6. Professional advisor or consultant",
AND('Category Mappings'!A123 = "4. Vendor - NOT related party/promoter", QuoteDate &lt; EDATE(E123, 12))),
D123,
IF(
OR(
'Category Mappings'!A123 = "Not Applicable",
'Category Mappings'!A123 = "7A. Employee incentives - Not related party/promoter",
AND('Category Mappings'!A123 = "2. Seed Capitalist - NOT related party/promoter", H123 / IPOPrice &gt;= 0.8),
AND('Category Mappings'!A123 = "4. Vendor - NOT related party/promoter", QuoteDate &gt;= EDATE(E123, 12)),
AND('Category Mappings'!A123 = "2. Seed Capitalist - NOT related party/promoter", QuoteDate &gt;= EDATE(E123, 12))),
0,
IF(
OR(
'Category Mappings'!A123 = "1. Seed Capitalist - related party/promoter",
'Category Mappings'!A123 = "7. Employee incentives - related party/promoter",
AND('Category Mappings'!A123 = "2. Seed Capitalist - NOT related party/promoter", H123 / IPOPrice &lt; 0.8, QuoteDate &lt; EDATE(E123, 12))),
ROUNDUP(D123 - I123, 0),
"0")))," - ")</f>
        <v xml:space="preserve"> - </v>
      </c>
      <c r="K123" s="29" t="str">
        <f>IFERROR(
IF(
AND(
OR('Category Mappings'!A123 = "1. Seed Capitalist - related party/promoter",
'Category Mappings'!A123 = "3. Vendor - related party/promoter",
'Category Mappings'!A123 = "6. Professional advisor or consultant",
'Category Mappings'!A123 = "7. Employee incentives - related party/promoter"),
(J123 &gt; 0)),
"24m from quotation",
IF(
AND(
   OR(
          AND('Category Mappings'!A123 = "2. Seed Capitalist - NOT related party/promoter", J123 &gt; 0),
          AND('Category Mappings'!A123 = "4. Vendor - NOT related party/promoter", J123 &gt; 0),
          AND('Category Mappings'!A123 = "7A. Employee incentives - Not related party/promoter", J123 &gt; 0)),
EDATE(E123,12) &gt; EDATE(QuoteDate, 1)),
EDATE(E123,12),
"Escrow does not apply")),
"-")</f>
        <v>-</v>
      </c>
      <c r="L123" s="18"/>
      <c r="M123" s="2"/>
    </row>
    <row r="124" spans="1:13" x14ac:dyDescent="0.25">
      <c r="A124" s="26"/>
      <c r="B124" s="18"/>
      <c r="C124" s="18"/>
      <c r="D124" s="27"/>
      <c r="E124" s="20"/>
      <c r="F124" s="83"/>
      <c r="G124" s="115"/>
      <c r="H124" s="84">
        <f>IFERROR(
IF(OR(Shares[[#This Row],[Foreign Currency (FX)]] = "AUD", TRIM(Shares[[#This Row],[Foreign Currency (FX)]]) = ""), Shares[[#This Row],[Cash issue price per security]],
Shares[[#This Row],[Cash issue price per security]] / VLOOKUP(Shares[[#This Row],[Foreign Currency (FX)]], Input!$C$20:$D$21, 2, TRUE)),
" - ")</f>
        <v>0</v>
      </c>
      <c r="I124" s="28" t="str">
        <f>IFERROR(
IF(
OR(
AND('Category Mappings'!A124 = "2. Seed Capitalist - NOT related party/promoter", QuoteDate &gt; EDATE(E124, 12)),
AND('Category Mappings'!A124 = "2. Seed Capitalist - NOT related party/promoter", H124 / IPOPrice &gt;= 0.8),
AND('Category Mappings'!A124 = "4. Vendor - NOT related party/promoter", QuoteDate &gt; EDATE(E124, 12)),
('Category Mappings'!A124 = "7A. Employee incentives - Not related party/promoter"),
('Category Mappings'!A124 = "Not Applicable")),
D124,
IF(
OR(
'Category Mappings'!A124 = "1. Seed Capitalist - related party/promoter",
'Category Mappings'!A124 = "2. Seed Capitalist - NOT related party/promoter",
'Category Mappings'!A124 = "7. Employee incentives - related party/promoter"),
ROUNDDOWN(MIN(H124 / IPOPrice * D124, D124), 0),
0)
),
"-")</f>
        <v>-</v>
      </c>
      <c r="J124" s="28" t="str">
        <f>IFERROR(
IF(
OR(
'Category Mappings'!A124 = "3. Vendor - related party/promoter",
'Category Mappings'!A124 = "6. Professional advisor or consultant",
AND('Category Mappings'!A124 = "4. Vendor - NOT related party/promoter", QuoteDate &lt; EDATE(E124, 12))),
D124,
IF(
OR(
'Category Mappings'!A124 = "Not Applicable",
'Category Mappings'!A124 = "7A. Employee incentives - Not related party/promoter",
AND('Category Mappings'!A124 = "2. Seed Capitalist - NOT related party/promoter", H124 / IPOPrice &gt;= 0.8),
AND('Category Mappings'!A124 = "4. Vendor - NOT related party/promoter", QuoteDate &gt;= EDATE(E124, 12)),
AND('Category Mappings'!A124 = "2. Seed Capitalist - NOT related party/promoter", QuoteDate &gt;= EDATE(E124, 12))),
0,
IF(
OR(
'Category Mappings'!A124 = "1. Seed Capitalist - related party/promoter",
'Category Mappings'!A124 = "7. Employee incentives - related party/promoter",
AND('Category Mappings'!A124 = "2. Seed Capitalist - NOT related party/promoter", H124 / IPOPrice &lt; 0.8, QuoteDate &lt; EDATE(E124, 12))),
ROUNDUP(D124 - I124, 0),
"0")))," - ")</f>
        <v xml:space="preserve"> - </v>
      </c>
      <c r="K124" s="29" t="str">
        <f>IFERROR(
IF(
AND(
OR('Category Mappings'!A124 = "1. Seed Capitalist - related party/promoter",
'Category Mappings'!A124 = "3. Vendor - related party/promoter",
'Category Mappings'!A124 = "6. Professional advisor or consultant",
'Category Mappings'!A124 = "7. Employee incentives - related party/promoter"),
(J124 &gt; 0)),
"24m from quotation",
IF(
AND(
   OR(
          AND('Category Mappings'!A124 = "2. Seed Capitalist - NOT related party/promoter", J124 &gt; 0),
          AND('Category Mappings'!A124 = "4. Vendor - NOT related party/promoter", J124 &gt; 0),
          AND('Category Mappings'!A124 = "7A. Employee incentives - Not related party/promoter", J124 &gt; 0)),
EDATE(E124,12) &gt; EDATE(QuoteDate, 1)),
EDATE(E124,12),
"Escrow does not apply")),
"-")</f>
        <v>-</v>
      </c>
      <c r="L124" s="18"/>
      <c r="M124" s="2"/>
    </row>
    <row r="125" spans="1:13" x14ac:dyDescent="0.25">
      <c r="A125" s="26"/>
      <c r="B125" s="18"/>
      <c r="C125" s="18"/>
      <c r="D125" s="27"/>
      <c r="E125" s="20"/>
      <c r="F125" s="83"/>
      <c r="G125" s="115"/>
      <c r="H125" s="84">
        <f>IFERROR(
IF(OR(Shares[[#This Row],[Foreign Currency (FX)]] = "AUD", TRIM(Shares[[#This Row],[Foreign Currency (FX)]]) = ""), Shares[[#This Row],[Cash issue price per security]],
Shares[[#This Row],[Cash issue price per security]] / VLOOKUP(Shares[[#This Row],[Foreign Currency (FX)]], Input!$C$20:$D$21, 2, TRUE)),
" - ")</f>
        <v>0</v>
      </c>
      <c r="I125" s="28" t="str">
        <f>IFERROR(
IF(
OR(
AND('Category Mappings'!A125 = "2. Seed Capitalist - NOT related party/promoter", QuoteDate &gt; EDATE(E125, 12)),
AND('Category Mappings'!A125 = "2. Seed Capitalist - NOT related party/promoter", H125 / IPOPrice &gt;= 0.8),
AND('Category Mappings'!A125 = "4. Vendor - NOT related party/promoter", QuoteDate &gt; EDATE(E125, 12)),
('Category Mappings'!A125 = "7A. Employee incentives - Not related party/promoter"),
('Category Mappings'!A125 = "Not Applicable")),
D125,
IF(
OR(
'Category Mappings'!A125 = "1. Seed Capitalist - related party/promoter",
'Category Mappings'!A125 = "2. Seed Capitalist - NOT related party/promoter",
'Category Mappings'!A125 = "7. Employee incentives - related party/promoter"),
ROUNDDOWN(MIN(H125 / IPOPrice * D125, D125), 0),
0)
),
"-")</f>
        <v>-</v>
      </c>
      <c r="J125" s="28" t="str">
        <f>IFERROR(
IF(
OR(
'Category Mappings'!A125 = "3. Vendor - related party/promoter",
'Category Mappings'!A125 = "6. Professional advisor or consultant",
AND('Category Mappings'!A125 = "4. Vendor - NOT related party/promoter", QuoteDate &lt; EDATE(E125, 12))),
D125,
IF(
OR(
'Category Mappings'!A125 = "Not Applicable",
'Category Mappings'!A125 = "7A. Employee incentives - Not related party/promoter",
AND('Category Mappings'!A125 = "2. Seed Capitalist - NOT related party/promoter", H125 / IPOPrice &gt;= 0.8),
AND('Category Mappings'!A125 = "4. Vendor - NOT related party/promoter", QuoteDate &gt;= EDATE(E125, 12)),
AND('Category Mappings'!A125 = "2. Seed Capitalist - NOT related party/promoter", QuoteDate &gt;= EDATE(E125, 12))),
0,
IF(
OR(
'Category Mappings'!A125 = "1. Seed Capitalist - related party/promoter",
'Category Mappings'!A125 = "7. Employee incentives - related party/promoter",
AND('Category Mappings'!A125 = "2. Seed Capitalist - NOT related party/promoter", H125 / IPOPrice &lt; 0.8, QuoteDate &lt; EDATE(E125, 12))),
ROUNDUP(D125 - I125, 0),
"0")))," - ")</f>
        <v xml:space="preserve"> - </v>
      </c>
      <c r="K125" s="29" t="str">
        <f>IFERROR(
IF(
AND(
OR('Category Mappings'!A125 = "1. Seed Capitalist - related party/promoter",
'Category Mappings'!A125 = "3. Vendor - related party/promoter",
'Category Mappings'!A125 = "6. Professional advisor or consultant",
'Category Mappings'!A125 = "7. Employee incentives - related party/promoter"),
(J125 &gt; 0)),
"24m from quotation",
IF(
AND(
   OR(
          AND('Category Mappings'!A125 = "2. Seed Capitalist - NOT related party/promoter", J125 &gt; 0),
          AND('Category Mappings'!A125 = "4. Vendor - NOT related party/promoter", J125 &gt; 0),
          AND('Category Mappings'!A125 = "7A. Employee incentives - Not related party/promoter", J125 &gt; 0)),
EDATE(E125,12) &gt; EDATE(QuoteDate, 1)),
EDATE(E125,12),
"Escrow does not apply")),
"-")</f>
        <v>-</v>
      </c>
      <c r="L125" s="18"/>
      <c r="M125" s="2"/>
    </row>
    <row r="126" spans="1:13" x14ac:dyDescent="0.25">
      <c r="A126" s="26"/>
      <c r="B126" s="18"/>
      <c r="C126" s="18"/>
      <c r="D126" s="27"/>
      <c r="E126" s="20"/>
      <c r="F126" s="83"/>
      <c r="G126" s="115"/>
      <c r="H126" s="84">
        <f>IFERROR(
IF(OR(Shares[[#This Row],[Foreign Currency (FX)]] = "AUD", TRIM(Shares[[#This Row],[Foreign Currency (FX)]]) = ""), Shares[[#This Row],[Cash issue price per security]],
Shares[[#This Row],[Cash issue price per security]] / VLOOKUP(Shares[[#This Row],[Foreign Currency (FX)]], Input!$C$20:$D$21, 2, TRUE)),
" - ")</f>
        <v>0</v>
      </c>
      <c r="I126" s="28" t="str">
        <f>IFERROR(
IF(
OR(
AND('Category Mappings'!A126 = "2. Seed Capitalist - NOT related party/promoter", QuoteDate &gt; EDATE(E126, 12)),
AND('Category Mappings'!A126 = "2. Seed Capitalist - NOT related party/promoter", H126 / IPOPrice &gt;= 0.8),
AND('Category Mappings'!A126 = "4. Vendor - NOT related party/promoter", QuoteDate &gt; EDATE(E126, 12)),
('Category Mappings'!A126 = "7A. Employee incentives - Not related party/promoter"),
('Category Mappings'!A126 = "Not Applicable")),
D126,
IF(
OR(
'Category Mappings'!A126 = "1. Seed Capitalist - related party/promoter",
'Category Mappings'!A126 = "2. Seed Capitalist - NOT related party/promoter",
'Category Mappings'!A126 = "7. Employee incentives - related party/promoter"),
ROUNDDOWN(MIN(H126 / IPOPrice * D126, D126), 0),
0)
),
"-")</f>
        <v>-</v>
      </c>
      <c r="J126" s="28" t="str">
        <f>IFERROR(
IF(
OR(
'Category Mappings'!A126 = "3. Vendor - related party/promoter",
'Category Mappings'!A126 = "6. Professional advisor or consultant",
AND('Category Mappings'!A126 = "4. Vendor - NOT related party/promoter", QuoteDate &lt; EDATE(E126, 12))),
D126,
IF(
OR(
'Category Mappings'!A126 = "Not Applicable",
'Category Mappings'!A126 = "7A. Employee incentives - Not related party/promoter",
AND('Category Mappings'!A126 = "2. Seed Capitalist - NOT related party/promoter", H126 / IPOPrice &gt;= 0.8),
AND('Category Mappings'!A126 = "4. Vendor - NOT related party/promoter", QuoteDate &gt;= EDATE(E126, 12)),
AND('Category Mappings'!A126 = "2. Seed Capitalist - NOT related party/promoter", QuoteDate &gt;= EDATE(E126, 12))),
0,
IF(
OR(
'Category Mappings'!A126 = "1. Seed Capitalist - related party/promoter",
'Category Mappings'!A126 = "7. Employee incentives - related party/promoter",
AND('Category Mappings'!A126 = "2. Seed Capitalist - NOT related party/promoter", H126 / IPOPrice &lt; 0.8, QuoteDate &lt; EDATE(E126, 12))),
ROUNDUP(D126 - I126, 0),
"0")))," - ")</f>
        <v xml:space="preserve"> - </v>
      </c>
      <c r="K126" s="29" t="str">
        <f>IFERROR(
IF(
AND(
OR('Category Mappings'!A126 = "1. Seed Capitalist - related party/promoter",
'Category Mappings'!A126 = "3. Vendor - related party/promoter",
'Category Mappings'!A126 = "6. Professional advisor or consultant",
'Category Mappings'!A126 = "7. Employee incentives - related party/promoter"),
(J126 &gt; 0)),
"24m from quotation",
IF(
AND(
   OR(
          AND('Category Mappings'!A126 = "2. Seed Capitalist - NOT related party/promoter", J126 &gt; 0),
          AND('Category Mappings'!A126 = "4. Vendor - NOT related party/promoter", J126 &gt; 0),
          AND('Category Mappings'!A126 = "7A. Employee incentives - Not related party/promoter", J126 &gt; 0)),
EDATE(E126,12) &gt; EDATE(QuoteDate, 1)),
EDATE(E126,12),
"Escrow does not apply")),
"-")</f>
        <v>-</v>
      </c>
      <c r="L126" s="18"/>
      <c r="M126" s="2"/>
    </row>
    <row r="127" spans="1:13" x14ac:dyDescent="0.25">
      <c r="A127" s="26"/>
      <c r="B127" s="18"/>
      <c r="C127" s="18"/>
      <c r="D127" s="27"/>
      <c r="E127" s="20"/>
      <c r="F127" s="83"/>
      <c r="G127" s="115"/>
      <c r="H127" s="84">
        <f>IFERROR(
IF(OR(Shares[[#This Row],[Foreign Currency (FX)]] = "AUD", TRIM(Shares[[#This Row],[Foreign Currency (FX)]]) = ""), Shares[[#This Row],[Cash issue price per security]],
Shares[[#This Row],[Cash issue price per security]] / VLOOKUP(Shares[[#This Row],[Foreign Currency (FX)]], Input!$C$20:$D$21, 2, TRUE)),
" - ")</f>
        <v>0</v>
      </c>
      <c r="I127" s="28" t="str">
        <f>IFERROR(
IF(
OR(
AND('Category Mappings'!A127 = "2. Seed Capitalist - NOT related party/promoter", QuoteDate &gt; EDATE(E127, 12)),
AND('Category Mappings'!A127 = "2. Seed Capitalist - NOT related party/promoter", H127 / IPOPrice &gt;= 0.8),
AND('Category Mappings'!A127 = "4. Vendor - NOT related party/promoter", QuoteDate &gt; EDATE(E127, 12)),
('Category Mappings'!A127 = "7A. Employee incentives - Not related party/promoter"),
('Category Mappings'!A127 = "Not Applicable")),
D127,
IF(
OR(
'Category Mappings'!A127 = "1. Seed Capitalist - related party/promoter",
'Category Mappings'!A127 = "2. Seed Capitalist - NOT related party/promoter",
'Category Mappings'!A127 = "7. Employee incentives - related party/promoter"),
ROUNDDOWN(MIN(H127 / IPOPrice * D127, D127), 0),
0)
),
"-")</f>
        <v>-</v>
      </c>
      <c r="J127" s="28" t="str">
        <f>IFERROR(
IF(
OR(
'Category Mappings'!A127 = "3. Vendor - related party/promoter",
'Category Mappings'!A127 = "6. Professional advisor or consultant",
AND('Category Mappings'!A127 = "4. Vendor - NOT related party/promoter", QuoteDate &lt; EDATE(E127, 12))),
D127,
IF(
OR(
'Category Mappings'!A127 = "Not Applicable",
'Category Mappings'!A127 = "7A. Employee incentives - Not related party/promoter",
AND('Category Mappings'!A127 = "2. Seed Capitalist - NOT related party/promoter", H127 / IPOPrice &gt;= 0.8),
AND('Category Mappings'!A127 = "4. Vendor - NOT related party/promoter", QuoteDate &gt;= EDATE(E127, 12)),
AND('Category Mappings'!A127 = "2. Seed Capitalist - NOT related party/promoter", QuoteDate &gt;= EDATE(E127, 12))),
0,
IF(
OR(
'Category Mappings'!A127 = "1. Seed Capitalist - related party/promoter",
'Category Mappings'!A127 = "7. Employee incentives - related party/promoter",
AND('Category Mappings'!A127 = "2. Seed Capitalist - NOT related party/promoter", H127 / IPOPrice &lt; 0.8, QuoteDate &lt; EDATE(E127, 12))),
ROUNDUP(D127 - I127, 0),
"0")))," - ")</f>
        <v xml:space="preserve"> - </v>
      </c>
      <c r="K127" s="29" t="str">
        <f>IFERROR(
IF(
AND(
OR('Category Mappings'!A127 = "1. Seed Capitalist - related party/promoter",
'Category Mappings'!A127 = "3. Vendor - related party/promoter",
'Category Mappings'!A127 = "6. Professional advisor or consultant",
'Category Mappings'!A127 = "7. Employee incentives - related party/promoter"),
(J127 &gt; 0)),
"24m from quotation",
IF(
AND(
   OR(
          AND('Category Mappings'!A127 = "2. Seed Capitalist - NOT related party/promoter", J127 &gt; 0),
          AND('Category Mappings'!A127 = "4. Vendor - NOT related party/promoter", J127 &gt; 0),
          AND('Category Mappings'!A127 = "7A. Employee incentives - Not related party/promoter", J127 &gt; 0)),
EDATE(E127,12) &gt; EDATE(QuoteDate, 1)),
EDATE(E127,12),
"Escrow does not apply")),
"-")</f>
        <v>-</v>
      </c>
      <c r="L127" s="18"/>
      <c r="M127" s="2"/>
    </row>
    <row r="128" spans="1:13" x14ac:dyDescent="0.25">
      <c r="A128" s="26"/>
      <c r="B128" s="18"/>
      <c r="C128" s="18"/>
      <c r="D128" s="27"/>
      <c r="E128" s="20"/>
      <c r="F128" s="83"/>
      <c r="G128" s="115"/>
      <c r="H128" s="84">
        <f>IFERROR(
IF(OR(Shares[[#This Row],[Foreign Currency (FX)]] = "AUD", TRIM(Shares[[#This Row],[Foreign Currency (FX)]]) = ""), Shares[[#This Row],[Cash issue price per security]],
Shares[[#This Row],[Cash issue price per security]] / VLOOKUP(Shares[[#This Row],[Foreign Currency (FX)]], Input!$C$20:$D$21, 2, TRUE)),
" - ")</f>
        <v>0</v>
      </c>
      <c r="I128" s="28" t="str">
        <f>IFERROR(
IF(
OR(
AND('Category Mappings'!A128 = "2. Seed Capitalist - NOT related party/promoter", QuoteDate &gt; EDATE(E128, 12)),
AND('Category Mappings'!A128 = "2. Seed Capitalist - NOT related party/promoter", H128 / IPOPrice &gt;= 0.8),
AND('Category Mappings'!A128 = "4. Vendor - NOT related party/promoter", QuoteDate &gt; EDATE(E128, 12)),
('Category Mappings'!A128 = "7A. Employee incentives - Not related party/promoter"),
('Category Mappings'!A128 = "Not Applicable")),
D128,
IF(
OR(
'Category Mappings'!A128 = "1. Seed Capitalist - related party/promoter",
'Category Mappings'!A128 = "2. Seed Capitalist - NOT related party/promoter",
'Category Mappings'!A128 = "7. Employee incentives - related party/promoter"),
ROUNDDOWN(MIN(H128 / IPOPrice * D128, D128), 0),
0)
),
"-")</f>
        <v>-</v>
      </c>
      <c r="J128" s="28" t="str">
        <f>IFERROR(
IF(
OR(
'Category Mappings'!A128 = "3. Vendor - related party/promoter",
'Category Mappings'!A128 = "6. Professional advisor or consultant",
AND('Category Mappings'!A128 = "4. Vendor - NOT related party/promoter", QuoteDate &lt; EDATE(E128, 12))),
D128,
IF(
OR(
'Category Mappings'!A128 = "Not Applicable",
'Category Mappings'!A128 = "7A. Employee incentives - Not related party/promoter",
AND('Category Mappings'!A128 = "2. Seed Capitalist - NOT related party/promoter", H128 / IPOPrice &gt;= 0.8),
AND('Category Mappings'!A128 = "4. Vendor - NOT related party/promoter", QuoteDate &gt;= EDATE(E128, 12)),
AND('Category Mappings'!A128 = "2. Seed Capitalist - NOT related party/promoter", QuoteDate &gt;= EDATE(E128, 12))),
0,
IF(
OR(
'Category Mappings'!A128 = "1. Seed Capitalist - related party/promoter",
'Category Mappings'!A128 = "7. Employee incentives - related party/promoter",
AND('Category Mappings'!A128 = "2. Seed Capitalist - NOT related party/promoter", H128 / IPOPrice &lt; 0.8, QuoteDate &lt; EDATE(E128, 12))),
ROUNDUP(D128 - I128, 0),
"0")))," - ")</f>
        <v xml:space="preserve"> - </v>
      </c>
      <c r="K128" s="29" t="str">
        <f>IFERROR(
IF(
AND(
OR('Category Mappings'!A128 = "1. Seed Capitalist - related party/promoter",
'Category Mappings'!A128 = "3. Vendor - related party/promoter",
'Category Mappings'!A128 = "6. Professional advisor or consultant",
'Category Mappings'!A128 = "7. Employee incentives - related party/promoter"),
(J128 &gt; 0)),
"24m from quotation",
IF(
AND(
   OR(
          AND('Category Mappings'!A128 = "2. Seed Capitalist - NOT related party/promoter", J128 &gt; 0),
          AND('Category Mappings'!A128 = "4. Vendor - NOT related party/promoter", J128 &gt; 0),
          AND('Category Mappings'!A128 = "7A. Employee incentives - Not related party/promoter", J128 &gt; 0)),
EDATE(E128,12) &gt; EDATE(QuoteDate, 1)),
EDATE(E128,12),
"Escrow does not apply")),
"-")</f>
        <v>-</v>
      </c>
      <c r="L128" s="18"/>
      <c r="M128" s="2"/>
    </row>
    <row r="129" spans="1:13" x14ac:dyDescent="0.25">
      <c r="A129" s="26"/>
      <c r="B129" s="18"/>
      <c r="C129" s="18"/>
      <c r="D129" s="27"/>
      <c r="E129" s="20"/>
      <c r="F129" s="83"/>
      <c r="G129" s="115"/>
      <c r="H129" s="84">
        <f>IFERROR(
IF(OR(Shares[[#This Row],[Foreign Currency (FX)]] = "AUD", TRIM(Shares[[#This Row],[Foreign Currency (FX)]]) = ""), Shares[[#This Row],[Cash issue price per security]],
Shares[[#This Row],[Cash issue price per security]] / VLOOKUP(Shares[[#This Row],[Foreign Currency (FX)]], Input!$C$20:$D$21, 2, TRUE)),
" - ")</f>
        <v>0</v>
      </c>
      <c r="I129" s="28" t="str">
        <f>IFERROR(
IF(
OR(
AND('Category Mappings'!A129 = "2. Seed Capitalist - NOT related party/promoter", QuoteDate &gt; EDATE(E129, 12)),
AND('Category Mappings'!A129 = "2. Seed Capitalist - NOT related party/promoter", H129 / IPOPrice &gt;= 0.8),
AND('Category Mappings'!A129 = "4. Vendor - NOT related party/promoter", QuoteDate &gt; EDATE(E129, 12)),
('Category Mappings'!A129 = "7A. Employee incentives - Not related party/promoter"),
('Category Mappings'!A129 = "Not Applicable")),
D129,
IF(
OR(
'Category Mappings'!A129 = "1. Seed Capitalist - related party/promoter",
'Category Mappings'!A129 = "2. Seed Capitalist - NOT related party/promoter",
'Category Mappings'!A129 = "7. Employee incentives - related party/promoter"),
ROUNDDOWN(MIN(H129 / IPOPrice * D129, D129), 0),
0)
),
"-")</f>
        <v>-</v>
      </c>
      <c r="J129" s="28" t="str">
        <f>IFERROR(
IF(
OR(
'Category Mappings'!A129 = "3. Vendor - related party/promoter",
'Category Mappings'!A129 = "6. Professional advisor or consultant",
AND('Category Mappings'!A129 = "4. Vendor - NOT related party/promoter", QuoteDate &lt; EDATE(E129, 12))),
D129,
IF(
OR(
'Category Mappings'!A129 = "Not Applicable",
'Category Mappings'!A129 = "7A. Employee incentives - Not related party/promoter",
AND('Category Mappings'!A129 = "2. Seed Capitalist - NOT related party/promoter", H129 / IPOPrice &gt;= 0.8),
AND('Category Mappings'!A129 = "4. Vendor - NOT related party/promoter", QuoteDate &gt;= EDATE(E129, 12)),
AND('Category Mappings'!A129 = "2. Seed Capitalist - NOT related party/promoter", QuoteDate &gt;= EDATE(E129, 12))),
0,
IF(
OR(
'Category Mappings'!A129 = "1. Seed Capitalist - related party/promoter",
'Category Mappings'!A129 = "7. Employee incentives - related party/promoter",
AND('Category Mappings'!A129 = "2. Seed Capitalist - NOT related party/promoter", H129 / IPOPrice &lt; 0.8, QuoteDate &lt; EDATE(E129, 12))),
ROUNDUP(D129 - I129, 0),
"0")))," - ")</f>
        <v xml:space="preserve"> - </v>
      </c>
      <c r="K129" s="29" t="str">
        <f>IFERROR(
IF(
AND(
OR('Category Mappings'!A129 = "1. Seed Capitalist - related party/promoter",
'Category Mappings'!A129 = "3. Vendor - related party/promoter",
'Category Mappings'!A129 = "6. Professional advisor or consultant",
'Category Mappings'!A129 = "7. Employee incentives - related party/promoter"),
(J129 &gt; 0)),
"24m from quotation",
IF(
AND(
   OR(
          AND('Category Mappings'!A129 = "2. Seed Capitalist - NOT related party/promoter", J129 &gt; 0),
          AND('Category Mappings'!A129 = "4. Vendor - NOT related party/promoter", J129 &gt; 0),
          AND('Category Mappings'!A129 = "7A. Employee incentives - Not related party/promoter", J129 &gt; 0)),
EDATE(E129,12) &gt; EDATE(QuoteDate, 1)),
EDATE(E129,12),
"Escrow does not apply")),
"-")</f>
        <v>-</v>
      </c>
      <c r="L129" s="18"/>
      <c r="M129" s="2"/>
    </row>
    <row r="130" spans="1:13" x14ac:dyDescent="0.25">
      <c r="A130" s="26"/>
      <c r="B130" s="18"/>
      <c r="C130" s="18"/>
      <c r="D130" s="27"/>
      <c r="E130" s="20"/>
      <c r="F130" s="83"/>
      <c r="G130" s="115"/>
      <c r="H130" s="84">
        <f>IFERROR(
IF(OR(Shares[[#This Row],[Foreign Currency (FX)]] = "AUD", TRIM(Shares[[#This Row],[Foreign Currency (FX)]]) = ""), Shares[[#This Row],[Cash issue price per security]],
Shares[[#This Row],[Cash issue price per security]] / VLOOKUP(Shares[[#This Row],[Foreign Currency (FX)]], Input!$C$20:$D$21, 2, TRUE)),
" - ")</f>
        <v>0</v>
      </c>
      <c r="I130" s="28" t="str">
        <f>IFERROR(
IF(
OR(
AND('Category Mappings'!A130 = "2. Seed Capitalist - NOT related party/promoter", QuoteDate &gt; EDATE(E130, 12)),
AND('Category Mappings'!A130 = "2. Seed Capitalist - NOT related party/promoter", H130 / IPOPrice &gt;= 0.8),
AND('Category Mappings'!A130 = "4. Vendor - NOT related party/promoter", QuoteDate &gt; EDATE(E130, 12)),
('Category Mappings'!A130 = "7A. Employee incentives - Not related party/promoter"),
('Category Mappings'!A130 = "Not Applicable")),
D130,
IF(
OR(
'Category Mappings'!A130 = "1. Seed Capitalist - related party/promoter",
'Category Mappings'!A130 = "2. Seed Capitalist - NOT related party/promoter",
'Category Mappings'!A130 = "7. Employee incentives - related party/promoter"),
ROUNDDOWN(MIN(H130 / IPOPrice * D130, D130), 0),
0)
),
"-")</f>
        <v>-</v>
      </c>
      <c r="J130" s="28" t="str">
        <f>IFERROR(
IF(
OR(
'Category Mappings'!A130 = "3. Vendor - related party/promoter",
'Category Mappings'!A130 = "6. Professional advisor or consultant",
AND('Category Mappings'!A130 = "4. Vendor - NOT related party/promoter", QuoteDate &lt; EDATE(E130, 12))),
D130,
IF(
OR(
'Category Mappings'!A130 = "Not Applicable",
'Category Mappings'!A130 = "7A. Employee incentives - Not related party/promoter",
AND('Category Mappings'!A130 = "2. Seed Capitalist - NOT related party/promoter", H130 / IPOPrice &gt;= 0.8),
AND('Category Mappings'!A130 = "4. Vendor - NOT related party/promoter", QuoteDate &gt;= EDATE(E130, 12)),
AND('Category Mappings'!A130 = "2. Seed Capitalist - NOT related party/promoter", QuoteDate &gt;= EDATE(E130, 12))),
0,
IF(
OR(
'Category Mappings'!A130 = "1. Seed Capitalist - related party/promoter",
'Category Mappings'!A130 = "7. Employee incentives - related party/promoter",
AND('Category Mappings'!A130 = "2. Seed Capitalist - NOT related party/promoter", H130 / IPOPrice &lt; 0.8, QuoteDate &lt; EDATE(E130, 12))),
ROUNDUP(D130 - I130, 0),
"0")))," - ")</f>
        <v xml:space="preserve"> - </v>
      </c>
      <c r="K130" s="29" t="str">
        <f>IFERROR(
IF(
AND(
OR('Category Mappings'!A130 = "1. Seed Capitalist - related party/promoter",
'Category Mappings'!A130 = "3. Vendor - related party/promoter",
'Category Mappings'!A130 = "6. Professional advisor or consultant",
'Category Mappings'!A130 = "7. Employee incentives - related party/promoter"),
(J130 &gt; 0)),
"24m from quotation",
IF(
AND(
   OR(
          AND('Category Mappings'!A130 = "2. Seed Capitalist - NOT related party/promoter", J130 &gt; 0),
          AND('Category Mappings'!A130 = "4. Vendor - NOT related party/promoter", J130 &gt; 0),
          AND('Category Mappings'!A130 = "7A. Employee incentives - Not related party/promoter", J130 &gt; 0)),
EDATE(E130,12) &gt; EDATE(QuoteDate, 1)),
EDATE(E130,12),
"Escrow does not apply")),
"-")</f>
        <v>-</v>
      </c>
      <c r="L130" s="18"/>
      <c r="M130" s="2"/>
    </row>
    <row r="131" spans="1:13" x14ac:dyDescent="0.25">
      <c r="A131" s="26"/>
      <c r="B131" s="18"/>
      <c r="C131" s="18"/>
      <c r="D131" s="27"/>
      <c r="E131" s="20"/>
      <c r="F131" s="83"/>
      <c r="G131" s="115"/>
      <c r="H131" s="84">
        <f>IFERROR(
IF(OR(Shares[[#This Row],[Foreign Currency (FX)]] = "AUD", TRIM(Shares[[#This Row],[Foreign Currency (FX)]]) = ""), Shares[[#This Row],[Cash issue price per security]],
Shares[[#This Row],[Cash issue price per security]] / VLOOKUP(Shares[[#This Row],[Foreign Currency (FX)]], Input!$C$20:$D$21, 2, TRUE)),
" - ")</f>
        <v>0</v>
      </c>
      <c r="I131" s="28" t="str">
        <f>IFERROR(
IF(
OR(
AND('Category Mappings'!A131 = "2. Seed Capitalist - NOT related party/promoter", QuoteDate &gt; EDATE(E131, 12)),
AND('Category Mappings'!A131 = "2. Seed Capitalist - NOT related party/promoter", H131 / IPOPrice &gt;= 0.8),
AND('Category Mappings'!A131 = "4. Vendor - NOT related party/promoter", QuoteDate &gt; EDATE(E131, 12)),
('Category Mappings'!A131 = "7A. Employee incentives - Not related party/promoter"),
('Category Mappings'!A131 = "Not Applicable")),
D131,
IF(
OR(
'Category Mappings'!A131 = "1. Seed Capitalist - related party/promoter",
'Category Mappings'!A131 = "2. Seed Capitalist - NOT related party/promoter",
'Category Mappings'!A131 = "7. Employee incentives - related party/promoter"),
ROUNDDOWN(MIN(H131 / IPOPrice * D131, D131), 0),
0)
),
"-")</f>
        <v>-</v>
      </c>
      <c r="J131" s="28" t="str">
        <f>IFERROR(
IF(
OR(
'Category Mappings'!A131 = "3. Vendor - related party/promoter",
'Category Mappings'!A131 = "6. Professional advisor or consultant",
AND('Category Mappings'!A131 = "4. Vendor - NOT related party/promoter", QuoteDate &lt; EDATE(E131, 12))),
D131,
IF(
OR(
'Category Mappings'!A131 = "Not Applicable",
'Category Mappings'!A131 = "7A. Employee incentives - Not related party/promoter",
AND('Category Mappings'!A131 = "2. Seed Capitalist - NOT related party/promoter", H131 / IPOPrice &gt;= 0.8),
AND('Category Mappings'!A131 = "4. Vendor - NOT related party/promoter", QuoteDate &gt;= EDATE(E131, 12)),
AND('Category Mappings'!A131 = "2. Seed Capitalist - NOT related party/promoter", QuoteDate &gt;= EDATE(E131, 12))),
0,
IF(
OR(
'Category Mappings'!A131 = "1. Seed Capitalist - related party/promoter",
'Category Mappings'!A131 = "7. Employee incentives - related party/promoter",
AND('Category Mappings'!A131 = "2. Seed Capitalist - NOT related party/promoter", H131 / IPOPrice &lt; 0.8, QuoteDate &lt; EDATE(E131, 12))),
ROUNDUP(D131 - I131, 0),
"0")))," - ")</f>
        <v xml:space="preserve"> - </v>
      </c>
      <c r="K131" s="29" t="str">
        <f>IFERROR(
IF(
AND(
OR('Category Mappings'!A131 = "1. Seed Capitalist - related party/promoter",
'Category Mappings'!A131 = "3. Vendor - related party/promoter",
'Category Mappings'!A131 = "6. Professional advisor or consultant",
'Category Mappings'!A131 = "7. Employee incentives - related party/promoter"),
(J131 &gt; 0)),
"24m from quotation",
IF(
AND(
   OR(
          AND('Category Mappings'!A131 = "2. Seed Capitalist - NOT related party/promoter", J131 &gt; 0),
          AND('Category Mappings'!A131 = "4. Vendor - NOT related party/promoter", J131 &gt; 0),
          AND('Category Mappings'!A131 = "7A. Employee incentives - Not related party/promoter", J131 &gt; 0)),
EDATE(E131,12) &gt; EDATE(QuoteDate, 1)),
EDATE(E131,12),
"Escrow does not apply")),
"-")</f>
        <v>-</v>
      </c>
      <c r="L131" s="18"/>
      <c r="M131" s="2"/>
    </row>
    <row r="132" spans="1:13" x14ac:dyDescent="0.25">
      <c r="A132" s="26"/>
      <c r="B132" s="18"/>
      <c r="C132" s="18"/>
      <c r="D132" s="27"/>
      <c r="E132" s="20"/>
      <c r="F132" s="83"/>
      <c r="G132" s="115"/>
      <c r="H132" s="84">
        <f>IFERROR(
IF(OR(Shares[[#This Row],[Foreign Currency (FX)]] = "AUD", TRIM(Shares[[#This Row],[Foreign Currency (FX)]]) = ""), Shares[[#This Row],[Cash issue price per security]],
Shares[[#This Row],[Cash issue price per security]] / VLOOKUP(Shares[[#This Row],[Foreign Currency (FX)]], Input!$C$20:$D$21, 2, TRUE)),
" - ")</f>
        <v>0</v>
      </c>
      <c r="I132" s="28" t="str">
        <f>IFERROR(
IF(
OR(
AND('Category Mappings'!A132 = "2. Seed Capitalist - NOT related party/promoter", QuoteDate &gt; EDATE(E132, 12)),
AND('Category Mappings'!A132 = "2. Seed Capitalist - NOT related party/promoter", H132 / IPOPrice &gt;= 0.8),
AND('Category Mappings'!A132 = "4. Vendor - NOT related party/promoter", QuoteDate &gt; EDATE(E132, 12)),
('Category Mappings'!A132 = "7A. Employee incentives - Not related party/promoter"),
('Category Mappings'!A132 = "Not Applicable")),
D132,
IF(
OR(
'Category Mappings'!A132 = "1. Seed Capitalist - related party/promoter",
'Category Mappings'!A132 = "2. Seed Capitalist - NOT related party/promoter",
'Category Mappings'!A132 = "7. Employee incentives - related party/promoter"),
ROUNDDOWN(MIN(H132 / IPOPrice * D132, D132), 0),
0)
),
"-")</f>
        <v>-</v>
      </c>
      <c r="J132" s="28" t="str">
        <f>IFERROR(
IF(
OR(
'Category Mappings'!A132 = "3. Vendor - related party/promoter",
'Category Mappings'!A132 = "6. Professional advisor or consultant",
AND('Category Mappings'!A132 = "4. Vendor - NOT related party/promoter", QuoteDate &lt; EDATE(E132, 12))),
D132,
IF(
OR(
'Category Mappings'!A132 = "Not Applicable",
'Category Mappings'!A132 = "7A. Employee incentives - Not related party/promoter",
AND('Category Mappings'!A132 = "2. Seed Capitalist - NOT related party/promoter", H132 / IPOPrice &gt;= 0.8),
AND('Category Mappings'!A132 = "4. Vendor - NOT related party/promoter", QuoteDate &gt;= EDATE(E132, 12)),
AND('Category Mappings'!A132 = "2. Seed Capitalist - NOT related party/promoter", QuoteDate &gt;= EDATE(E132, 12))),
0,
IF(
OR(
'Category Mappings'!A132 = "1. Seed Capitalist - related party/promoter",
'Category Mappings'!A132 = "7. Employee incentives - related party/promoter",
AND('Category Mappings'!A132 = "2. Seed Capitalist - NOT related party/promoter", H132 / IPOPrice &lt; 0.8, QuoteDate &lt; EDATE(E132, 12))),
ROUNDUP(D132 - I132, 0),
"0")))," - ")</f>
        <v xml:space="preserve"> - </v>
      </c>
      <c r="K132" s="29" t="str">
        <f>IFERROR(
IF(
AND(
OR('Category Mappings'!A132 = "1. Seed Capitalist - related party/promoter",
'Category Mappings'!A132 = "3. Vendor - related party/promoter",
'Category Mappings'!A132 = "6. Professional advisor or consultant",
'Category Mappings'!A132 = "7. Employee incentives - related party/promoter"),
(J132 &gt; 0)),
"24m from quotation",
IF(
AND(
   OR(
          AND('Category Mappings'!A132 = "2. Seed Capitalist - NOT related party/promoter", J132 &gt; 0),
          AND('Category Mappings'!A132 = "4. Vendor - NOT related party/promoter", J132 &gt; 0),
          AND('Category Mappings'!A132 = "7A. Employee incentives - Not related party/promoter", J132 &gt; 0)),
EDATE(E132,12) &gt; EDATE(QuoteDate, 1)),
EDATE(E132,12),
"Escrow does not apply")),
"-")</f>
        <v>-</v>
      </c>
      <c r="L132" s="18"/>
      <c r="M132" s="2"/>
    </row>
    <row r="133" spans="1:13" x14ac:dyDescent="0.25">
      <c r="A133" s="26"/>
      <c r="B133" s="18"/>
      <c r="C133" s="18"/>
      <c r="D133" s="27"/>
      <c r="E133" s="20"/>
      <c r="F133" s="83"/>
      <c r="G133" s="115"/>
      <c r="H133" s="84">
        <f>IFERROR(
IF(OR(Shares[[#This Row],[Foreign Currency (FX)]] = "AUD", TRIM(Shares[[#This Row],[Foreign Currency (FX)]]) = ""), Shares[[#This Row],[Cash issue price per security]],
Shares[[#This Row],[Cash issue price per security]] / VLOOKUP(Shares[[#This Row],[Foreign Currency (FX)]], Input!$C$20:$D$21, 2, TRUE)),
" - ")</f>
        <v>0</v>
      </c>
      <c r="I133" s="28" t="str">
        <f>IFERROR(
IF(
OR(
AND('Category Mappings'!A133 = "2. Seed Capitalist - NOT related party/promoter", QuoteDate &gt; EDATE(E133, 12)),
AND('Category Mappings'!A133 = "2. Seed Capitalist - NOT related party/promoter", H133 / IPOPrice &gt;= 0.8),
AND('Category Mappings'!A133 = "4. Vendor - NOT related party/promoter", QuoteDate &gt; EDATE(E133, 12)),
('Category Mappings'!A133 = "7A. Employee incentives - Not related party/promoter"),
('Category Mappings'!A133 = "Not Applicable")),
D133,
IF(
OR(
'Category Mappings'!A133 = "1. Seed Capitalist - related party/promoter",
'Category Mappings'!A133 = "2. Seed Capitalist - NOT related party/promoter",
'Category Mappings'!A133 = "7. Employee incentives - related party/promoter"),
ROUNDDOWN(MIN(H133 / IPOPrice * D133, D133), 0),
0)
),
"-")</f>
        <v>-</v>
      </c>
      <c r="J133" s="28" t="str">
        <f>IFERROR(
IF(
OR(
'Category Mappings'!A133 = "3. Vendor - related party/promoter",
'Category Mappings'!A133 = "6. Professional advisor or consultant",
AND('Category Mappings'!A133 = "4. Vendor - NOT related party/promoter", QuoteDate &lt; EDATE(E133, 12))),
D133,
IF(
OR(
'Category Mappings'!A133 = "Not Applicable",
'Category Mappings'!A133 = "7A. Employee incentives - Not related party/promoter",
AND('Category Mappings'!A133 = "2. Seed Capitalist - NOT related party/promoter", H133 / IPOPrice &gt;= 0.8),
AND('Category Mappings'!A133 = "4. Vendor - NOT related party/promoter", QuoteDate &gt;= EDATE(E133, 12)),
AND('Category Mappings'!A133 = "2. Seed Capitalist - NOT related party/promoter", QuoteDate &gt;= EDATE(E133, 12))),
0,
IF(
OR(
'Category Mappings'!A133 = "1. Seed Capitalist - related party/promoter",
'Category Mappings'!A133 = "7. Employee incentives - related party/promoter",
AND('Category Mappings'!A133 = "2. Seed Capitalist - NOT related party/promoter", H133 / IPOPrice &lt; 0.8, QuoteDate &lt; EDATE(E133, 12))),
ROUNDUP(D133 - I133, 0),
"0")))," - ")</f>
        <v xml:space="preserve"> - </v>
      </c>
      <c r="K133" s="29" t="str">
        <f>IFERROR(
IF(
AND(
OR('Category Mappings'!A133 = "1. Seed Capitalist - related party/promoter",
'Category Mappings'!A133 = "3. Vendor - related party/promoter",
'Category Mappings'!A133 = "6. Professional advisor or consultant",
'Category Mappings'!A133 = "7. Employee incentives - related party/promoter"),
(J133 &gt; 0)),
"24m from quotation",
IF(
AND(
   OR(
          AND('Category Mappings'!A133 = "2. Seed Capitalist - NOT related party/promoter", J133 &gt; 0),
          AND('Category Mappings'!A133 = "4. Vendor - NOT related party/promoter", J133 &gt; 0),
          AND('Category Mappings'!A133 = "7A. Employee incentives - Not related party/promoter", J133 &gt; 0)),
EDATE(E133,12) &gt; EDATE(QuoteDate, 1)),
EDATE(E133,12),
"Escrow does not apply")),
"-")</f>
        <v>-</v>
      </c>
      <c r="L133" s="18"/>
      <c r="M133" s="2"/>
    </row>
    <row r="134" spans="1:13" x14ac:dyDescent="0.25">
      <c r="A134" s="26"/>
      <c r="B134" s="18"/>
      <c r="C134" s="18"/>
      <c r="D134" s="27"/>
      <c r="E134" s="20"/>
      <c r="F134" s="83"/>
      <c r="G134" s="115"/>
      <c r="H134" s="84">
        <f>IFERROR(
IF(OR(Shares[[#This Row],[Foreign Currency (FX)]] = "AUD", TRIM(Shares[[#This Row],[Foreign Currency (FX)]]) = ""), Shares[[#This Row],[Cash issue price per security]],
Shares[[#This Row],[Cash issue price per security]] / VLOOKUP(Shares[[#This Row],[Foreign Currency (FX)]], Input!$C$20:$D$21, 2, TRUE)),
" - ")</f>
        <v>0</v>
      </c>
      <c r="I134" s="28" t="str">
        <f>IFERROR(
IF(
OR(
AND('Category Mappings'!A134 = "2. Seed Capitalist - NOT related party/promoter", QuoteDate &gt; EDATE(E134, 12)),
AND('Category Mappings'!A134 = "2. Seed Capitalist - NOT related party/promoter", H134 / IPOPrice &gt;= 0.8),
AND('Category Mappings'!A134 = "4. Vendor - NOT related party/promoter", QuoteDate &gt; EDATE(E134, 12)),
('Category Mappings'!A134 = "7A. Employee incentives - Not related party/promoter"),
('Category Mappings'!A134 = "Not Applicable")),
D134,
IF(
OR(
'Category Mappings'!A134 = "1. Seed Capitalist - related party/promoter",
'Category Mappings'!A134 = "2. Seed Capitalist - NOT related party/promoter",
'Category Mappings'!A134 = "7. Employee incentives - related party/promoter"),
ROUNDDOWN(MIN(H134 / IPOPrice * D134, D134), 0),
0)
),
"-")</f>
        <v>-</v>
      </c>
      <c r="J134" s="28" t="str">
        <f>IFERROR(
IF(
OR(
'Category Mappings'!A134 = "3. Vendor - related party/promoter",
'Category Mappings'!A134 = "6. Professional advisor or consultant",
AND('Category Mappings'!A134 = "4. Vendor - NOT related party/promoter", QuoteDate &lt; EDATE(E134, 12))),
D134,
IF(
OR(
'Category Mappings'!A134 = "Not Applicable",
'Category Mappings'!A134 = "7A. Employee incentives - Not related party/promoter",
AND('Category Mappings'!A134 = "2. Seed Capitalist - NOT related party/promoter", H134 / IPOPrice &gt;= 0.8),
AND('Category Mappings'!A134 = "4. Vendor - NOT related party/promoter", QuoteDate &gt;= EDATE(E134, 12)),
AND('Category Mappings'!A134 = "2. Seed Capitalist - NOT related party/promoter", QuoteDate &gt;= EDATE(E134, 12))),
0,
IF(
OR(
'Category Mappings'!A134 = "1. Seed Capitalist - related party/promoter",
'Category Mappings'!A134 = "7. Employee incentives - related party/promoter",
AND('Category Mappings'!A134 = "2. Seed Capitalist - NOT related party/promoter", H134 / IPOPrice &lt; 0.8, QuoteDate &lt; EDATE(E134, 12))),
ROUNDUP(D134 - I134, 0),
"0")))," - ")</f>
        <v xml:space="preserve"> - </v>
      </c>
      <c r="K134" s="29" t="str">
        <f>IFERROR(
IF(
AND(
OR('Category Mappings'!A134 = "1. Seed Capitalist - related party/promoter",
'Category Mappings'!A134 = "3. Vendor - related party/promoter",
'Category Mappings'!A134 = "6. Professional advisor or consultant",
'Category Mappings'!A134 = "7. Employee incentives - related party/promoter"),
(J134 &gt; 0)),
"24m from quotation",
IF(
AND(
   OR(
          AND('Category Mappings'!A134 = "2. Seed Capitalist - NOT related party/promoter", J134 &gt; 0),
          AND('Category Mappings'!A134 = "4. Vendor - NOT related party/promoter", J134 &gt; 0),
          AND('Category Mappings'!A134 = "7A. Employee incentives - Not related party/promoter", J134 &gt; 0)),
EDATE(E134,12) &gt; EDATE(QuoteDate, 1)),
EDATE(E134,12),
"Escrow does not apply")),
"-")</f>
        <v>-</v>
      </c>
      <c r="L134" s="18"/>
      <c r="M134" s="2"/>
    </row>
    <row r="135" spans="1:13" x14ac:dyDescent="0.25">
      <c r="A135" s="26"/>
      <c r="B135" s="18"/>
      <c r="C135" s="18"/>
      <c r="D135" s="27"/>
      <c r="E135" s="20"/>
      <c r="F135" s="83"/>
      <c r="G135" s="115"/>
      <c r="H135" s="84">
        <f>IFERROR(
IF(OR(Shares[[#This Row],[Foreign Currency (FX)]] = "AUD", TRIM(Shares[[#This Row],[Foreign Currency (FX)]]) = ""), Shares[[#This Row],[Cash issue price per security]],
Shares[[#This Row],[Cash issue price per security]] / VLOOKUP(Shares[[#This Row],[Foreign Currency (FX)]], Input!$C$20:$D$21, 2, TRUE)),
" - ")</f>
        <v>0</v>
      </c>
      <c r="I135" s="28" t="str">
        <f>IFERROR(
IF(
OR(
AND('Category Mappings'!A135 = "2. Seed Capitalist - NOT related party/promoter", QuoteDate &gt; EDATE(E135, 12)),
AND('Category Mappings'!A135 = "2. Seed Capitalist - NOT related party/promoter", H135 / IPOPrice &gt;= 0.8),
AND('Category Mappings'!A135 = "4. Vendor - NOT related party/promoter", QuoteDate &gt; EDATE(E135, 12)),
('Category Mappings'!A135 = "7A. Employee incentives - Not related party/promoter"),
('Category Mappings'!A135 = "Not Applicable")),
D135,
IF(
OR(
'Category Mappings'!A135 = "1. Seed Capitalist - related party/promoter",
'Category Mappings'!A135 = "2. Seed Capitalist - NOT related party/promoter",
'Category Mappings'!A135 = "7. Employee incentives - related party/promoter"),
ROUNDDOWN(MIN(H135 / IPOPrice * D135, D135), 0),
0)
),
"-")</f>
        <v>-</v>
      </c>
      <c r="J135" s="28" t="str">
        <f>IFERROR(
IF(
OR(
'Category Mappings'!A135 = "3. Vendor - related party/promoter",
'Category Mappings'!A135 = "6. Professional advisor or consultant",
AND('Category Mappings'!A135 = "4. Vendor - NOT related party/promoter", QuoteDate &lt; EDATE(E135, 12))),
D135,
IF(
OR(
'Category Mappings'!A135 = "Not Applicable",
'Category Mappings'!A135 = "7A. Employee incentives - Not related party/promoter",
AND('Category Mappings'!A135 = "2. Seed Capitalist - NOT related party/promoter", H135 / IPOPrice &gt;= 0.8),
AND('Category Mappings'!A135 = "4. Vendor - NOT related party/promoter", QuoteDate &gt;= EDATE(E135, 12)),
AND('Category Mappings'!A135 = "2. Seed Capitalist - NOT related party/promoter", QuoteDate &gt;= EDATE(E135, 12))),
0,
IF(
OR(
'Category Mappings'!A135 = "1. Seed Capitalist - related party/promoter",
'Category Mappings'!A135 = "7. Employee incentives - related party/promoter",
AND('Category Mappings'!A135 = "2. Seed Capitalist - NOT related party/promoter", H135 / IPOPrice &lt; 0.8, QuoteDate &lt; EDATE(E135, 12))),
ROUNDUP(D135 - I135, 0),
"0")))," - ")</f>
        <v xml:space="preserve"> - </v>
      </c>
      <c r="K135" s="29" t="str">
        <f>IFERROR(
IF(
AND(
OR('Category Mappings'!A135 = "1. Seed Capitalist - related party/promoter",
'Category Mappings'!A135 = "3. Vendor - related party/promoter",
'Category Mappings'!A135 = "6. Professional advisor or consultant",
'Category Mappings'!A135 = "7. Employee incentives - related party/promoter"),
(J135 &gt; 0)),
"24m from quotation",
IF(
AND(
   OR(
          AND('Category Mappings'!A135 = "2. Seed Capitalist - NOT related party/promoter", J135 &gt; 0),
          AND('Category Mappings'!A135 = "4. Vendor - NOT related party/promoter", J135 &gt; 0),
          AND('Category Mappings'!A135 = "7A. Employee incentives - Not related party/promoter", J135 &gt; 0)),
EDATE(E135,12) &gt; EDATE(QuoteDate, 1)),
EDATE(E135,12),
"Escrow does not apply")),
"-")</f>
        <v>-</v>
      </c>
      <c r="L135" s="18"/>
      <c r="M135" s="2"/>
    </row>
    <row r="136" spans="1:13" x14ac:dyDescent="0.25">
      <c r="A136" s="26"/>
      <c r="B136" s="18"/>
      <c r="C136" s="18"/>
      <c r="D136" s="27"/>
      <c r="E136" s="20"/>
      <c r="F136" s="83"/>
      <c r="G136" s="115"/>
      <c r="H136" s="84">
        <f>IFERROR(
IF(OR(Shares[[#This Row],[Foreign Currency (FX)]] = "AUD", TRIM(Shares[[#This Row],[Foreign Currency (FX)]]) = ""), Shares[[#This Row],[Cash issue price per security]],
Shares[[#This Row],[Cash issue price per security]] / VLOOKUP(Shares[[#This Row],[Foreign Currency (FX)]], Input!$C$20:$D$21, 2, TRUE)),
" - ")</f>
        <v>0</v>
      </c>
      <c r="I136" s="28" t="str">
        <f>IFERROR(
IF(
OR(
AND('Category Mappings'!A136 = "2. Seed Capitalist - NOT related party/promoter", QuoteDate &gt; EDATE(E136, 12)),
AND('Category Mappings'!A136 = "2. Seed Capitalist - NOT related party/promoter", H136 / IPOPrice &gt;= 0.8),
AND('Category Mappings'!A136 = "4. Vendor - NOT related party/promoter", QuoteDate &gt; EDATE(E136, 12)),
('Category Mappings'!A136 = "7A. Employee incentives - Not related party/promoter"),
('Category Mappings'!A136 = "Not Applicable")),
D136,
IF(
OR(
'Category Mappings'!A136 = "1. Seed Capitalist - related party/promoter",
'Category Mappings'!A136 = "2. Seed Capitalist - NOT related party/promoter",
'Category Mappings'!A136 = "7. Employee incentives - related party/promoter"),
ROUNDDOWN(MIN(H136 / IPOPrice * D136, D136), 0),
0)
),
"-")</f>
        <v>-</v>
      </c>
      <c r="J136" s="28" t="str">
        <f>IFERROR(
IF(
OR(
'Category Mappings'!A136 = "3. Vendor - related party/promoter",
'Category Mappings'!A136 = "6. Professional advisor or consultant",
AND('Category Mappings'!A136 = "4. Vendor - NOT related party/promoter", QuoteDate &lt; EDATE(E136, 12))),
D136,
IF(
OR(
'Category Mappings'!A136 = "Not Applicable",
'Category Mappings'!A136 = "7A. Employee incentives - Not related party/promoter",
AND('Category Mappings'!A136 = "2. Seed Capitalist - NOT related party/promoter", H136 / IPOPrice &gt;= 0.8),
AND('Category Mappings'!A136 = "4. Vendor - NOT related party/promoter", QuoteDate &gt;= EDATE(E136, 12)),
AND('Category Mappings'!A136 = "2. Seed Capitalist - NOT related party/promoter", QuoteDate &gt;= EDATE(E136, 12))),
0,
IF(
OR(
'Category Mappings'!A136 = "1. Seed Capitalist - related party/promoter",
'Category Mappings'!A136 = "7. Employee incentives - related party/promoter",
AND('Category Mappings'!A136 = "2. Seed Capitalist - NOT related party/promoter", H136 / IPOPrice &lt; 0.8, QuoteDate &lt; EDATE(E136, 12))),
ROUNDUP(D136 - I136, 0),
"0")))," - ")</f>
        <v xml:space="preserve"> - </v>
      </c>
      <c r="K136" s="29" t="str">
        <f>IFERROR(
IF(
AND(
OR('Category Mappings'!A136 = "1. Seed Capitalist - related party/promoter",
'Category Mappings'!A136 = "3. Vendor - related party/promoter",
'Category Mappings'!A136 = "6. Professional advisor or consultant",
'Category Mappings'!A136 = "7. Employee incentives - related party/promoter"),
(J136 &gt; 0)),
"24m from quotation",
IF(
AND(
   OR(
          AND('Category Mappings'!A136 = "2. Seed Capitalist - NOT related party/promoter", J136 &gt; 0),
          AND('Category Mappings'!A136 = "4. Vendor - NOT related party/promoter", J136 &gt; 0),
          AND('Category Mappings'!A136 = "7A. Employee incentives - Not related party/promoter", J136 &gt; 0)),
EDATE(E136,12) &gt; EDATE(QuoteDate, 1)),
EDATE(E136,12),
"Escrow does not apply")),
"-")</f>
        <v>-</v>
      </c>
      <c r="L136" s="18"/>
      <c r="M136" s="2"/>
    </row>
    <row r="137" spans="1:13" x14ac:dyDescent="0.25">
      <c r="A137" s="26"/>
      <c r="B137" s="18"/>
      <c r="C137" s="18"/>
      <c r="D137" s="27"/>
      <c r="E137" s="20"/>
      <c r="F137" s="83"/>
      <c r="G137" s="115"/>
      <c r="H137" s="84">
        <f>IFERROR(
IF(OR(Shares[[#This Row],[Foreign Currency (FX)]] = "AUD", TRIM(Shares[[#This Row],[Foreign Currency (FX)]]) = ""), Shares[[#This Row],[Cash issue price per security]],
Shares[[#This Row],[Cash issue price per security]] / VLOOKUP(Shares[[#This Row],[Foreign Currency (FX)]], Input!$C$20:$D$21, 2, TRUE)),
" - ")</f>
        <v>0</v>
      </c>
      <c r="I137" s="28" t="str">
        <f>IFERROR(
IF(
OR(
AND('Category Mappings'!A137 = "2. Seed Capitalist - NOT related party/promoter", QuoteDate &gt; EDATE(E137, 12)),
AND('Category Mappings'!A137 = "2. Seed Capitalist - NOT related party/promoter", H137 / IPOPrice &gt;= 0.8),
AND('Category Mappings'!A137 = "4. Vendor - NOT related party/promoter", QuoteDate &gt; EDATE(E137, 12)),
('Category Mappings'!A137 = "7A. Employee incentives - Not related party/promoter"),
('Category Mappings'!A137 = "Not Applicable")),
D137,
IF(
OR(
'Category Mappings'!A137 = "1. Seed Capitalist - related party/promoter",
'Category Mappings'!A137 = "2. Seed Capitalist - NOT related party/promoter",
'Category Mappings'!A137 = "7. Employee incentives - related party/promoter"),
ROUNDDOWN(MIN(H137 / IPOPrice * D137, D137), 0),
0)
),
"-")</f>
        <v>-</v>
      </c>
      <c r="J137" s="28" t="str">
        <f>IFERROR(
IF(
OR(
'Category Mappings'!A137 = "3. Vendor - related party/promoter",
'Category Mappings'!A137 = "6. Professional advisor or consultant",
AND('Category Mappings'!A137 = "4. Vendor - NOT related party/promoter", QuoteDate &lt; EDATE(E137, 12))),
D137,
IF(
OR(
'Category Mappings'!A137 = "Not Applicable",
'Category Mappings'!A137 = "7A. Employee incentives - Not related party/promoter",
AND('Category Mappings'!A137 = "2. Seed Capitalist - NOT related party/promoter", H137 / IPOPrice &gt;= 0.8),
AND('Category Mappings'!A137 = "4. Vendor - NOT related party/promoter", QuoteDate &gt;= EDATE(E137, 12)),
AND('Category Mappings'!A137 = "2. Seed Capitalist - NOT related party/promoter", QuoteDate &gt;= EDATE(E137, 12))),
0,
IF(
OR(
'Category Mappings'!A137 = "1. Seed Capitalist - related party/promoter",
'Category Mappings'!A137 = "7. Employee incentives - related party/promoter",
AND('Category Mappings'!A137 = "2. Seed Capitalist - NOT related party/promoter", H137 / IPOPrice &lt; 0.8, QuoteDate &lt; EDATE(E137, 12))),
ROUNDUP(D137 - I137, 0),
"0")))," - ")</f>
        <v xml:space="preserve"> - </v>
      </c>
      <c r="K137" s="29" t="str">
        <f>IFERROR(
IF(
AND(
OR('Category Mappings'!A137 = "1. Seed Capitalist - related party/promoter",
'Category Mappings'!A137 = "3. Vendor - related party/promoter",
'Category Mappings'!A137 = "6. Professional advisor or consultant",
'Category Mappings'!A137 = "7. Employee incentives - related party/promoter"),
(J137 &gt; 0)),
"24m from quotation",
IF(
AND(
   OR(
          AND('Category Mappings'!A137 = "2. Seed Capitalist - NOT related party/promoter", J137 &gt; 0),
          AND('Category Mappings'!A137 = "4. Vendor - NOT related party/promoter", J137 &gt; 0),
          AND('Category Mappings'!A137 = "7A. Employee incentives - Not related party/promoter", J137 &gt; 0)),
EDATE(E137,12) &gt; EDATE(QuoteDate, 1)),
EDATE(E137,12),
"Escrow does not apply")),
"-")</f>
        <v>-</v>
      </c>
      <c r="L137" s="18"/>
      <c r="M137" s="2"/>
    </row>
    <row r="138" spans="1:13" x14ac:dyDescent="0.25">
      <c r="A138" s="26"/>
      <c r="B138" s="18"/>
      <c r="C138" s="18"/>
      <c r="D138" s="27"/>
      <c r="E138" s="20"/>
      <c r="F138" s="83"/>
      <c r="G138" s="115"/>
      <c r="H138" s="84">
        <f>IFERROR(
IF(OR(Shares[[#This Row],[Foreign Currency (FX)]] = "AUD", TRIM(Shares[[#This Row],[Foreign Currency (FX)]]) = ""), Shares[[#This Row],[Cash issue price per security]],
Shares[[#This Row],[Cash issue price per security]] / VLOOKUP(Shares[[#This Row],[Foreign Currency (FX)]], Input!$C$20:$D$21, 2, TRUE)),
" - ")</f>
        <v>0</v>
      </c>
      <c r="I138" s="28" t="str">
        <f>IFERROR(
IF(
OR(
AND('Category Mappings'!A138 = "2. Seed Capitalist - NOT related party/promoter", QuoteDate &gt; EDATE(E138, 12)),
AND('Category Mappings'!A138 = "2. Seed Capitalist - NOT related party/promoter", H138 / IPOPrice &gt;= 0.8),
AND('Category Mappings'!A138 = "4. Vendor - NOT related party/promoter", QuoteDate &gt; EDATE(E138, 12)),
('Category Mappings'!A138 = "7A. Employee incentives - Not related party/promoter"),
('Category Mappings'!A138 = "Not Applicable")),
D138,
IF(
OR(
'Category Mappings'!A138 = "1. Seed Capitalist - related party/promoter",
'Category Mappings'!A138 = "2. Seed Capitalist - NOT related party/promoter",
'Category Mappings'!A138 = "7. Employee incentives - related party/promoter"),
ROUNDDOWN(MIN(H138 / IPOPrice * D138, D138), 0),
0)
),
"-")</f>
        <v>-</v>
      </c>
      <c r="J138" s="28" t="str">
        <f>IFERROR(
IF(
OR(
'Category Mappings'!A138 = "3. Vendor - related party/promoter",
'Category Mappings'!A138 = "6. Professional advisor or consultant",
AND('Category Mappings'!A138 = "4. Vendor - NOT related party/promoter", QuoteDate &lt; EDATE(E138, 12))),
D138,
IF(
OR(
'Category Mappings'!A138 = "Not Applicable",
'Category Mappings'!A138 = "7A. Employee incentives - Not related party/promoter",
AND('Category Mappings'!A138 = "2. Seed Capitalist - NOT related party/promoter", H138 / IPOPrice &gt;= 0.8),
AND('Category Mappings'!A138 = "4. Vendor - NOT related party/promoter", QuoteDate &gt;= EDATE(E138, 12)),
AND('Category Mappings'!A138 = "2. Seed Capitalist - NOT related party/promoter", QuoteDate &gt;= EDATE(E138, 12))),
0,
IF(
OR(
'Category Mappings'!A138 = "1. Seed Capitalist - related party/promoter",
'Category Mappings'!A138 = "7. Employee incentives - related party/promoter",
AND('Category Mappings'!A138 = "2. Seed Capitalist - NOT related party/promoter", H138 / IPOPrice &lt; 0.8, QuoteDate &lt; EDATE(E138, 12))),
ROUNDUP(D138 - I138, 0),
"0")))," - ")</f>
        <v xml:space="preserve"> - </v>
      </c>
      <c r="K138" s="29" t="str">
        <f>IFERROR(
IF(
AND(
OR('Category Mappings'!A138 = "1. Seed Capitalist - related party/promoter",
'Category Mappings'!A138 = "3. Vendor - related party/promoter",
'Category Mappings'!A138 = "6. Professional advisor or consultant",
'Category Mappings'!A138 = "7. Employee incentives - related party/promoter"),
(J138 &gt; 0)),
"24m from quotation",
IF(
AND(
   OR(
          AND('Category Mappings'!A138 = "2. Seed Capitalist - NOT related party/promoter", J138 &gt; 0),
          AND('Category Mappings'!A138 = "4. Vendor - NOT related party/promoter", J138 &gt; 0),
          AND('Category Mappings'!A138 = "7A. Employee incentives - Not related party/promoter", J138 &gt; 0)),
EDATE(E138,12) &gt; EDATE(QuoteDate, 1)),
EDATE(E138,12),
"Escrow does not apply")),
"-")</f>
        <v>-</v>
      </c>
      <c r="L138" s="18"/>
      <c r="M138" s="2"/>
    </row>
    <row r="139" spans="1:13" x14ac:dyDescent="0.25">
      <c r="A139" s="26"/>
      <c r="B139" s="18"/>
      <c r="C139" s="18"/>
      <c r="D139" s="27"/>
      <c r="E139" s="20"/>
      <c r="F139" s="83"/>
      <c r="G139" s="115"/>
      <c r="H139" s="84">
        <f>IFERROR(
IF(OR(Shares[[#This Row],[Foreign Currency (FX)]] = "AUD", TRIM(Shares[[#This Row],[Foreign Currency (FX)]]) = ""), Shares[[#This Row],[Cash issue price per security]],
Shares[[#This Row],[Cash issue price per security]] / VLOOKUP(Shares[[#This Row],[Foreign Currency (FX)]], Input!$C$20:$D$21, 2, TRUE)),
" - ")</f>
        <v>0</v>
      </c>
      <c r="I139" s="28" t="str">
        <f>IFERROR(
IF(
OR(
AND('Category Mappings'!A139 = "2. Seed Capitalist - NOT related party/promoter", QuoteDate &gt; EDATE(E139, 12)),
AND('Category Mappings'!A139 = "2. Seed Capitalist - NOT related party/promoter", H139 / IPOPrice &gt;= 0.8),
AND('Category Mappings'!A139 = "4. Vendor - NOT related party/promoter", QuoteDate &gt; EDATE(E139, 12)),
('Category Mappings'!A139 = "7A. Employee incentives - Not related party/promoter"),
('Category Mappings'!A139 = "Not Applicable")),
D139,
IF(
OR(
'Category Mappings'!A139 = "1. Seed Capitalist - related party/promoter",
'Category Mappings'!A139 = "2. Seed Capitalist - NOT related party/promoter",
'Category Mappings'!A139 = "7. Employee incentives - related party/promoter"),
ROUNDDOWN(MIN(H139 / IPOPrice * D139, D139), 0),
0)
),
"-")</f>
        <v>-</v>
      </c>
      <c r="J139" s="28" t="str">
        <f>IFERROR(
IF(
OR(
'Category Mappings'!A139 = "3. Vendor - related party/promoter",
'Category Mappings'!A139 = "6. Professional advisor or consultant",
AND('Category Mappings'!A139 = "4. Vendor - NOT related party/promoter", QuoteDate &lt; EDATE(E139, 12))),
D139,
IF(
OR(
'Category Mappings'!A139 = "Not Applicable",
'Category Mappings'!A139 = "7A. Employee incentives - Not related party/promoter",
AND('Category Mappings'!A139 = "2. Seed Capitalist - NOT related party/promoter", H139 / IPOPrice &gt;= 0.8),
AND('Category Mappings'!A139 = "4. Vendor - NOT related party/promoter", QuoteDate &gt;= EDATE(E139, 12)),
AND('Category Mappings'!A139 = "2. Seed Capitalist - NOT related party/promoter", QuoteDate &gt;= EDATE(E139, 12))),
0,
IF(
OR(
'Category Mappings'!A139 = "1. Seed Capitalist - related party/promoter",
'Category Mappings'!A139 = "7. Employee incentives - related party/promoter",
AND('Category Mappings'!A139 = "2. Seed Capitalist - NOT related party/promoter", H139 / IPOPrice &lt; 0.8, QuoteDate &lt; EDATE(E139, 12))),
ROUNDUP(D139 - I139, 0),
"0")))," - ")</f>
        <v xml:space="preserve"> - </v>
      </c>
      <c r="K139" s="29" t="str">
        <f>IFERROR(
IF(
AND(
OR('Category Mappings'!A139 = "1. Seed Capitalist - related party/promoter",
'Category Mappings'!A139 = "3. Vendor - related party/promoter",
'Category Mappings'!A139 = "6. Professional advisor or consultant",
'Category Mappings'!A139 = "7. Employee incentives - related party/promoter"),
(J139 &gt; 0)),
"24m from quotation",
IF(
AND(
   OR(
          AND('Category Mappings'!A139 = "2. Seed Capitalist - NOT related party/promoter", J139 &gt; 0),
          AND('Category Mappings'!A139 = "4. Vendor - NOT related party/promoter", J139 &gt; 0),
          AND('Category Mappings'!A139 = "7A. Employee incentives - Not related party/promoter", J139 &gt; 0)),
EDATE(E139,12) &gt; EDATE(QuoteDate, 1)),
EDATE(E139,12),
"Escrow does not apply")),
"-")</f>
        <v>-</v>
      </c>
      <c r="L139" s="18"/>
      <c r="M139" s="2"/>
    </row>
    <row r="140" spans="1:13" x14ac:dyDescent="0.25">
      <c r="A140" s="26"/>
      <c r="B140" s="18"/>
      <c r="C140" s="18"/>
      <c r="D140" s="27"/>
      <c r="E140" s="20"/>
      <c r="F140" s="83"/>
      <c r="G140" s="115"/>
      <c r="H140" s="84">
        <f>IFERROR(
IF(OR(Shares[[#This Row],[Foreign Currency (FX)]] = "AUD", TRIM(Shares[[#This Row],[Foreign Currency (FX)]]) = ""), Shares[[#This Row],[Cash issue price per security]],
Shares[[#This Row],[Cash issue price per security]] / VLOOKUP(Shares[[#This Row],[Foreign Currency (FX)]], Input!$C$20:$D$21, 2, TRUE)),
" - ")</f>
        <v>0</v>
      </c>
      <c r="I140" s="28" t="str">
        <f>IFERROR(
IF(
OR(
AND('Category Mappings'!A140 = "2. Seed Capitalist - NOT related party/promoter", QuoteDate &gt; EDATE(E140, 12)),
AND('Category Mappings'!A140 = "2. Seed Capitalist - NOT related party/promoter", H140 / IPOPrice &gt;= 0.8),
AND('Category Mappings'!A140 = "4. Vendor - NOT related party/promoter", QuoteDate &gt; EDATE(E140, 12)),
('Category Mappings'!A140 = "7A. Employee incentives - Not related party/promoter"),
('Category Mappings'!A140 = "Not Applicable")),
D140,
IF(
OR(
'Category Mappings'!A140 = "1. Seed Capitalist - related party/promoter",
'Category Mappings'!A140 = "2. Seed Capitalist - NOT related party/promoter",
'Category Mappings'!A140 = "7. Employee incentives - related party/promoter"),
ROUNDDOWN(MIN(H140 / IPOPrice * D140, D140), 0),
0)
),
"-")</f>
        <v>-</v>
      </c>
      <c r="J140" s="28" t="str">
        <f>IFERROR(
IF(
OR(
'Category Mappings'!A140 = "3. Vendor - related party/promoter",
'Category Mappings'!A140 = "6. Professional advisor or consultant",
AND('Category Mappings'!A140 = "4. Vendor - NOT related party/promoter", QuoteDate &lt; EDATE(E140, 12))),
D140,
IF(
OR(
'Category Mappings'!A140 = "Not Applicable",
'Category Mappings'!A140 = "7A. Employee incentives - Not related party/promoter",
AND('Category Mappings'!A140 = "2. Seed Capitalist - NOT related party/promoter", H140 / IPOPrice &gt;= 0.8),
AND('Category Mappings'!A140 = "4. Vendor - NOT related party/promoter", QuoteDate &gt;= EDATE(E140, 12)),
AND('Category Mappings'!A140 = "2. Seed Capitalist - NOT related party/promoter", QuoteDate &gt;= EDATE(E140, 12))),
0,
IF(
OR(
'Category Mappings'!A140 = "1. Seed Capitalist - related party/promoter",
'Category Mappings'!A140 = "7. Employee incentives - related party/promoter",
AND('Category Mappings'!A140 = "2. Seed Capitalist - NOT related party/promoter", H140 / IPOPrice &lt; 0.8, QuoteDate &lt; EDATE(E140, 12))),
ROUNDUP(D140 - I140, 0),
"0")))," - ")</f>
        <v xml:space="preserve"> - </v>
      </c>
      <c r="K140" s="29" t="str">
        <f>IFERROR(
IF(
AND(
OR('Category Mappings'!A140 = "1. Seed Capitalist - related party/promoter",
'Category Mappings'!A140 = "3. Vendor - related party/promoter",
'Category Mappings'!A140 = "6. Professional advisor or consultant",
'Category Mappings'!A140 = "7. Employee incentives - related party/promoter"),
(J140 &gt; 0)),
"24m from quotation",
IF(
AND(
   OR(
          AND('Category Mappings'!A140 = "2. Seed Capitalist - NOT related party/promoter", J140 &gt; 0),
          AND('Category Mappings'!A140 = "4. Vendor - NOT related party/promoter", J140 &gt; 0),
          AND('Category Mappings'!A140 = "7A. Employee incentives - Not related party/promoter", J140 &gt; 0)),
EDATE(E140,12) &gt; EDATE(QuoteDate, 1)),
EDATE(E140,12),
"Escrow does not apply")),
"-")</f>
        <v>-</v>
      </c>
      <c r="L140" s="18"/>
      <c r="M140" s="2"/>
    </row>
    <row r="141" spans="1:13" x14ac:dyDescent="0.25">
      <c r="A141" s="26"/>
      <c r="B141" s="18"/>
      <c r="C141" s="18"/>
      <c r="D141" s="27"/>
      <c r="E141" s="20"/>
      <c r="F141" s="83"/>
      <c r="G141" s="115"/>
      <c r="H141" s="84">
        <f>IFERROR(
IF(OR(Shares[[#This Row],[Foreign Currency (FX)]] = "AUD", TRIM(Shares[[#This Row],[Foreign Currency (FX)]]) = ""), Shares[[#This Row],[Cash issue price per security]],
Shares[[#This Row],[Cash issue price per security]] / VLOOKUP(Shares[[#This Row],[Foreign Currency (FX)]], Input!$C$20:$D$21, 2, TRUE)),
" - ")</f>
        <v>0</v>
      </c>
      <c r="I141" s="28" t="str">
        <f>IFERROR(
IF(
OR(
AND('Category Mappings'!A141 = "2. Seed Capitalist - NOT related party/promoter", QuoteDate &gt; EDATE(E141, 12)),
AND('Category Mappings'!A141 = "2. Seed Capitalist - NOT related party/promoter", H141 / IPOPrice &gt;= 0.8),
AND('Category Mappings'!A141 = "4. Vendor - NOT related party/promoter", QuoteDate &gt; EDATE(E141, 12)),
('Category Mappings'!A141 = "7A. Employee incentives - Not related party/promoter"),
('Category Mappings'!A141 = "Not Applicable")),
D141,
IF(
OR(
'Category Mappings'!A141 = "1. Seed Capitalist - related party/promoter",
'Category Mappings'!A141 = "2. Seed Capitalist - NOT related party/promoter",
'Category Mappings'!A141 = "7. Employee incentives - related party/promoter"),
ROUNDDOWN(MIN(H141 / IPOPrice * D141, D141), 0),
0)
),
"-")</f>
        <v>-</v>
      </c>
      <c r="J141" s="28" t="str">
        <f>IFERROR(
IF(
OR(
'Category Mappings'!A141 = "3. Vendor - related party/promoter",
'Category Mappings'!A141 = "6. Professional advisor or consultant",
AND('Category Mappings'!A141 = "4. Vendor - NOT related party/promoter", QuoteDate &lt; EDATE(E141, 12))),
D141,
IF(
OR(
'Category Mappings'!A141 = "Not Applicable",
'Category Mappings'!A141 = "7A. Employee incentives - Not related party/promoter",
AND('Category Mappings'!A141 = "2. Seed Capitalist - NOT related party/promoter", H141 / IPOPrice &gt;= 0.8),
AND('Category Mappings'!A141 = "4. Vendor - NOT related party/promoter", QuoteDate &gt;= EDATE(E141, 12)),
AND('Category Mappings'!A141 = "2. Seed Capitalist - NOT related party/promoter", QuoteDate &gt;= EDATE(E141, 12))),
0,
IF(
OR(
'Category Mappings'!A141 = "1. Seed Capitalist - related party/promoter",
'Category Mappings'!A141 = "7. Employee incentives - related party/promoter",
AND('Category Mappings'!A141 = "2. Seed Capitalist - NOT related party/promoter", H141 / IPOPrice &lt; 0.8, QuoteDate &lt; EDATE(E141, 12))),
ROUNDUP(D141 - I141, 0),
"0")))," - ")</f>
        <v xml:space="preserve"> - </v>
      </c>
      <c r="K141" s="29" t="str">
        <f>IFERROR(
IF(
AND(
OR('Category Mappings'!A141 = "1. Seed Capitalist - related party/promoter",
'Category Mappings'!A141 = "3. Vendor - related party/promoter",
'Category Mappings'!A141 = "6. Professional advisor or consultant",
'Category Mappings'!A141 = "7. Employee incentives - related party/promoter"),
(J141 &gt; 0)),
"24m from quotation",
IF(
AND(
   OR(
          AND('Category Mappings'!A141 = "2. Seed Capitalist - NOT related party/promoter", J141 &gt; 0),
          AND('Category Mappings'!A141 = "4. Vendor - NOT related party/promoter", J141 &gt; 0),
          AND('Category Mappings'!A141 = "7A. Employee incentives - Not related party/promoter", J141 &gt; 0)),
EDATE(E141,12) &gt; EDATE(QuoteDate, 1)),
EDATE(E141,12),
"Escrow does not apply")),
"-")</f>
        <v>-</v>
      </c>
      <c r="L141" s="18"/>
      <c r="M141" s="2"/>
    </row>
    <row r="142" spans="1:13" x14ac:dyDescent="0.25">
      <c r="A142" s="26"/>
      <c r="B142" s="18"/>
      <c r="C142" s="18"/>
      <c r="D142" s="27"/>
      <c r="E142" s="20"/>
      <c r="F142" s="83"/>
      <c r="G142" s="115"/>
      <c r="H142" s="84">
        <f>IFERROR(
IF(OR(Shares[[#This Row],[Foreign Currency (FX)]] = "AUD", TRIM(Shares[[#This Row],[Foreign Currency (FX)]]) = ""), Shares[[#This Row],[Cash issue price per security]],
Shares[[#This Row],[Cash issue price per security]] / VLOOKUP(Shares[[#This Row],[Foreign Currency (FX)]], Input!$C$20:$D$21, 2, TRUE)),
" - ")</f>
        <v>0</v>
      </c>
      <c r="I142" s="28" t="str">
        <f>IFERROR(
IF(
OR(
AND('Category Mappings'!A142 = "2. Seed Capitalist - NOT related party/promoter", QuoteDate &gt; EDATE(E142, 12)),
AND('Category Mappings'!A142 = "2. Seed Capitalist - NOT related party/promoter", H142 / IPOPrice &gt;= 0.8),
AND('Category Mappings'!A142 = "4. Vendor - NOT related party/promoter", QuoteDate &gt; EDATE(E142, 12)),
('Category Mappings'!A142 = "7A. Employee incentives - Not related party/promoter"),
('Category Mappings'!A142 = "Not Applicable")),
D142,
IF(
OR(
'Category Mappings'!A142 = "1. Seed Capitalist - related party/promoter",
'Category Mappings'!A142 = "2. Seed Capitalist - NOT related party/promoter",
'Category Mappings'!A142 = "7. Employee incentives - related party/promoter"),
ROUNDDOWN(MIN(H142 / IPOPrice * D142, D142), 0),
0)
),
"-")</f>
        <v>-</v>
      </c>
      <c r="J142" s="28" t="str">
        <f>IFERROR(
IF(
OR(
'Category Mappings'!A142 = "3. Vendor - related party/promoter",
'Category Mappings'!A142 = "6. Professional advisor or consultant",
AND('Category Mappings'!A142 = "4. Vendor - NOT related party/promoter", QuoteDate &lt; EDATE(E142, 12))),
D142,
IF(
OR(
'Category Mappings'!A142 = "Not Applicable",
'Category Mappings'!A142 = "7A. Employee incentives - Not related party/promoter",
AND('Category Mappings'!A142 = "2. Seed Capitalist - NOT related party/promoter", H142 / IPOPrice &gt;= 0.8),
AND('Category Mappings'!A142 = "4. Vendor - NOT related party/promoter", QuoteDate &gt;= EDATE(E142, 12)),
AND('Category Mappings'!A142 = "2. Seed Capitalist - NOT related party/promoter", QuoteDate &gt;= EDATE(E142, 12))),
0,
IF(
OR(
'Category Mappings'!A142 = "1. Seed Capitalist - related party/promoter",
'Category Mappings'!A142 = "7. Employee incentives - related party/promoter",
AND('Category Mappings'!A142 = "2. Seed Capitalist - NOT related party/promoter", H142 / IPOPrice &lt; 0.8, QuoteDate &lt; EDATE(E142, 12))),
ROUNDUP(D142 - I142, 0),
"0")))," - ")</f>
        <v xml:space="preserve"> - </v>
      </c>
      <c r="K142" s="29" t="str">
        <f>IFERROR(
IF(
AND(
OR('Category Mappings'!A142 = "1. Seed Capitalist - related party/promoter",
'Category Mappings'!A142 = "3. Vendor - related party/promoter",
'Category Mappings'!A142 = "6. Professional advisor or consultant",
'Category Mappings'!A142 = "7. Employee incentives - related party/promoter"),
(J142 &gt; 0)),
"24m from quotation",
IF(
AND(
   OR(
          AND('Category Mappings'!A142 = "2. Seed Capitalist - NOT related party/promoter", J142 &gt; 0),
          AND('Category Mappings'!A142 = "4. Vendor - NOT related party/promoter", J142 &gt; 0),
          AND('Category Mappings'!A142 = "7A. Employee incentives - Not related party/promoter", J142 &gt; 0)),
EDATE(E142,12) &gt; EDATE(QuoteDate, 1)),
EDATE(E142,12),
"Escrow does not apply")),
"-")</f>
        <v>-</v>
      </c>
      <c r="L142" s="18"/>
      <c r="M142" s="2"/>
    </row>
    <row r="143" spans="1:13" x14ac:dyDescent="0.25">
      <c r="A143" s="26"/>
      <c r="B143" s="18"/>
      <c r="C143" s="18"/>
      <c r="D143" s="27"/>
      <c r="E143" s="20"/>
      <c r="F143" s="83"/>
      <c r="G143" s="115"/>
      <c r="H143" s="84">
        <f>IFERROR(
IF(OR(Shares[[#This Row],[Foreign Currency (FX)]] = "AUD", TRIM(Shares[[#This Row],[Foreign Currency (FX)]]) = ""), Shares[[#This Row],[Cash issue price per security]],
Shares[[#This Row],[Cash issue price per security]] / VLOOKUP(Shares[[#This Row],[Foreign Currency (FX)]], Input!$C$20:$D$21, 2, TRUE)),
" - ")</f>
        <v>0</v>
      </c>
      <c r="I143" s="28" t="str">
        <f>IFERROR(
IF(
OR(
AND('Category Mappings'!A143 = "2. Seed Capitalist - NOT related party/promoter", QuoteDate &gt; EDATE(E143, 12)),
AND('Category Mappings'!A143 = "2. Seed Capitalist - NOT related party/promoter", H143 / IPOPrice &gt;= 0.8),
AND('Category Mappings'!A143 = "4. Vendor - NOT related party/promoter", QuoteDate &gt; EDATE(E143, 12)),
('Category Mappings'!A143 = "7A. Employee incentives - Not related party/promoter"),
('Category Mappings'!A143 = "Not Applicable")),
D143,
IF(
OR(
'Category Mappings'!A143 = "1. Seed Capitalist - related party/promoter",
'Category Mappings'!A143 = "2. Seed Capitalist - NOT related party/promoter",
'Category Mappings'!A143 = "7. Employee incentives - related party/promoter"),
ROUNDDOWN(MIN(H143 / IPOPrice * D143, D143), 0),
0)
),
"-")</f>
        <v>-</v>
      </c>
      <c r="J143" s="28" t="str">
        <f>IFERROR(
IF(
OR(
'Category Mappings'!A143 = "3. Vendor - related party/promoter",
'Category Mappings'!A143 = "6. Professional advisor or consultant",
AND('Category Mappings'!A143 = "4. Vendor - NOT related party/promoter", QuoteDate &lt; EDATE(E143, 12))),
D143,
IF(
OR(
'Category Mappings'!A143 = "Not Applicable",
'Category Mappings'!A143 = "7A. Employee incentives - Not related party/promoter",
AND('Category Mappings'!A143 = "2. Seed Capitalist - NOT related party/promoter", H143 / IPOPrice &gt;= 0.8),
AND('Category Mappings'!A143 = "4. Vendor - NOT related party/promoter", QuoteDate &gt;= EDATE(E143, 12)),
AND('Category Mappings'!A143 = "2. Seed Capitalist - NOT related party/promoter", QuoteDate &gt;= EDATE(E143, 12))),
0,
IF(
OR(
'Category Mappings'!A143 = "1. Seed Capitalist - related party/promoter",
'Category Mappings'!A143 = "7. Employee incentives - related party/promoter",
AND('Category Mappings'!A143 = "2. Seed Capitalist - NOT related party/promoter", H143 / IPOPrice &lt; 0.8, QuoteDate &lt; EDATE(E143, 12))),
ROUNDUP(D143 - I143, 0),
"0")))," - ")</f>
        <v xml:space="preserve"> - </v>
      </c>
      <c r="K143" s="29" t="str">
        <f>IFERROR(
IF(
AND(
OR('Category Mappings'!A143 = "1. Seed Capitalist - related party/promoter",
'Category Mappings'!A143 = "3. Vendor - related party/promoter",
'Category Mappings'!A143 = "6. Professional advisor or consultant",
'Category Mappings'!A143 = "7. Employee incentives - related party/promoter"),
(J143 &gt; 0)),
"24m from quotation",
IF(
AND(
   OR(
          AND('Category Mappings'!A143 = "2. Seed Capitalist - NOT related party/promoter", J143 &gt; 0),
          AND('Category Mappings'!A143 = "4. Vendor - NOT related party/promoter", J143 &gt; 0),
          AND('Category Mappings'!A143 = "7A. Employee incentives - Not related party/promoter", J143 &gt; 0)),
EDATE(E143,12) &gt; EDATE(QuoteDate, 1)),
EDATE(E143,12),
"Escrow does not apply")),
"-")</f>
        <v>-</v>
      </c>
      <c r="L143" s="18"/>
      <c r="M143" s="2"/>
    </row>
    <row r="144" spans="1:13" x14ac:dyDescent="0.25">
      <c r="A144" s="26"/>
      <c r="B144" s="18"/>
      <c r="C144" s="18"/>
      <c r="D144" s="27"/>
      <c r="E144" s="20"/>
      <c r="F144" s="83"/>
      <c r="G144" s="115"/>
      <c r="H144" s="84">
        <f>IFERROR(
IF(OR(Shares[[#This Row],[Foreign Currency (FX)]] = "AUD", TRIM(Shares[[#This Row],[Foreign Currency (FX)]]) = ""), Shares[[#This Row],[Cash issue price per security]],
Shares[[#This Row],[Cash issue price per security]] / VLOOKUP(Shares[[#This Row],[Foreign Currency (FX)]], Input!$C$20:$D$21, 2, TRUE)),
" - ")</f>
        <v>0</v>
      </c>
      <c r="I144" s="28" t="str">
        <f>IFERROR(
IF(
OR(
AND('Category Mappings'!A144 = "2. Seed Capitalist - NOT related party/promoter", QuoteDate &gt; EDATE(E144, 12)),
AND('Category Mappings'!A144 = "2. Seed Capitalist - NOT related party/promoter", H144 / IPOPrice &gt;= 0.8),
AND('Category Mappings'!A144 = "4. Vendor - NOT related party/promoter", QuoteDate &gt; EDATE(E144, 12)),
('Category Mappings'!A144 = "7A. Employee incentives - Not related party/promoter"),
('Category Mappings'!A144 = "Not Applicable")),
D144,
IF(
OR(
'Category Mappings'!A144 = "1. Seed Capitalist - related party/promoter",
'Category Mappings'!A144 = "2. Seed Capitalist - NOT related party/promoter",
'Category Mappings'!A144 = "7. Employee incentives - related party/promoter"),
ROUNDDOWN(MIN(H144 / IPOPrice * D144, D144), 0),
0)
),
"-")</f>
        <v>-</v>
      </c>
      <c r="J144" s="28" t="str">
        <f>IFERROR(
IF(
OR(
'Category Mappings'!A144 = "3. Vendor - related party/promoter",
'Category Mappings'!A144 = "6. Professional advisor or consultant",
AND('Category Mappings'!A144 = "4. Vendor - NOT related party/promoter", QuoteDate &lt; EDATE(E144, 12))),
D144,
IF(
OR(
'Category Mappings'!A144 = "Not Applicable",
'Category Mappings'!A144 = "7A. Employee incentives - Not related party/promoter",
AND('Category Mappings'!A144 = "2. Seed Capitalist - NOT related party/promoter", H144 / IPOPrice &gt;= 0.8),
AND('Category Mappings'!A144 = "4. Vendor - NOT related party/promoter", QuoteDate &gt;= EDATE(E144, 12)),
AND('Category Mappings'!A144 = "2. Seed Capitalist - NOT related party/promoter", QuoteDate &gt;= EDATE(E144, 12))),
0,
IF(
OR(
'Category Mappings'!A144 = "1. Seed Capitalist - related party/promoter",
'Category Mappings'!A144 = "7. Employee incentives - related party/promoter",
AND('Category Mappings'!A144 = "2. Seed Capitalist - NOT related party/promoter", H144 / IPOPrice &lt; 0.8, QuoteDate &lt; EDATE(E144, 12))),
ROUNDUP(D144 - I144, 0),
"0")))," - ")</f>
        <v xml:space="preserve"> - </v>
      </c>
      <c r="K144" s="29" t="str">
        <f>IFERROR(
IF(
AND(
OR('Category Mappings'!A144 = "1. Seed Capitalist - related party/promoter",
'Category Mappings'!A144 = "3. Vendor - related party/promoter",
'Category Mappings'!A144 = "6. Professional advisor or consultant",
'Category Mappings'!A144 = "7. Employee incentives - related party/promoter"),
(J144 &gt; 0)),
"24m from quotation",
IF(
AND(
   OR(
          AND('Category Mappings'!A144 = "2. Seed Capitalist - NOT related party/promoter", J144 &gt; 0),
          AND('Category Mappings'!A144 = "4. Vendor - NOT related party/promoter", J144 &gt; 0),
          AND('Category Mappings'!A144 = "7A. Employee incentives - Not related party/promoter", J144 &gt; 0)),
EDATE(E144,12) &gt; EDATE(QuoteDate, 1)),
EDATE(E144,12),
"Escrow does not apply")),
"-")</f>
        <v>-</v>
      </c>
      <c r="L144" s="18"/>
      <c r="M144" s="2"/>
    </row>
    <row r="145" spans="1:13" x14ac:dyDescent="0.25">
      <c r="A145" s="26"/>
      <c r="B145" s="18"/>
      <c r="C145" s="18"/>
      <c r="D145" s="27"/>
      <c r="E145" s="20"/>
      <c r="F145" s="83"/>
      <c r="G145" s="115"/>
      <c r="H145" s="84">
        <f>IFERROR(
IF(OR(Shares[[#This Row],[Foreign Currency (FX)]] = "AUD", TRIM(Shares[[#This Row],[Foreign Currency (FX)]]) = ""), Shares[[#This Row],[Cash issue price per security]],
Shares[[#This Row],[Cash issue price per security]] / VLOOKUP(Shares[[#This Row],[Foreign Currency (FX)]], Input!$C$20:$D$21, 2, TRUE)),
" - ")</f>
        <v>0</v>
      </c>
      <c r="I145" s="28" t="str">
        <f>IFERROR(
IF(
OR(
AND('Category Mappings'!A145 = "2. Seed Capitalist - NOT related party/promoter", QuoteDate &gt; EDATE(E145, 12)),
AND('Category Mappings'!A145 = "2. Seed Capitalist - NOT related party/promoter", H145 / IPOPrice &gt;= 0.8),
AND('Category Mappings'!A145 = "4. Vendor - NOT related party/promoter", QuoteDate &gt; EDATE(E145, 12)),
('Category Mappings'!A145 = "7A. Employee incentives - Not related party/promoter"),
('Category Mappings'!A145 = "Not Applicable")),
D145,
IF(
OR(
'Category Mappings'!A145 = "1. Seed Capitalist - related party/promoter",
'Category Mappings'!A145 = "2. Seed Capitalist - NOT related party/promoter",
'Category Mappings'!A145 = "7. Employee incentives - related party/promoter"),
ROUNDDOWN(MIN(H145 / IPOPrice * D145, D145), 0),
0)
),
"-")</f>
        <v>-</v>
      </c>
      <c r="J145" s="28" t="str">
        <f>IFERROR(
IF(
OR(
'Category Mappings'!A145 = "3. Vendor - related party/promoter",
'Category Mappings'!A145 = "6. Professional advisor or consultant",
AND('Category Mappings'!A145 = "4. Vendor - NOT related party/promoter", QuoteDate &lt; EDATE(E145, 12))),
D145,
IF(
OR(
'Category Mappings'!A145 = "Not Applicable",
'Category Mappings'!A145 = "7A. Employee incentives - Not related party/promoter",
AND('Category Mappings'!A145 = "2. Seed Capitalist - NOT related party/promoter", H145 / IPOPrice &gt;= 0.8),
AND('Category Mappings'!A145 = "4. Vendor - NOT related party/promoter", QuoteDate &gt;= EDATE(E145, 12)),
AND('Category Mappings'!A145 = "2. Seed Capitalist - NOT related party/promoter", QuoteDate &gt;= EDATE(E145, 12))),
0,
IF(
OR(
'Category Mappings'!A145 = "1. Seed Capitalist - related party/promoter",
'Category Mappings'!A145 = "7. Employee incentives - related party/promoter",
AND('Category Mappings'!A145 = "2. Seed Capitalist - NOT related party/promoter", H145 / IPOPrice &lt; 0.8, QuoteDate &lt; EDATE(E145, 12))),
ROUNDUP(D145 - I145, 0),
"0")))," - ")</f>
        <v xml:space="preserve"> - </v>
      </c>
      <c r="K145" s="29" t="str">
        <f>IFERROR(
IF(
AND(
OR('Category Mappings'!A145 = "1. Seed Capitalist - related party/promoter",
'Category Mappings'!A145 = "3. Vendor - related party/promoter",
'Category Mappings'!A145 = "6. Professional advisor or consultant",
'Category Mappings'!A145 = "7. Employee incentives - related party/promoter"),
(J145 &gt; 0)),
"24m from quotation",
IF(
AND(
   OR(
          AND('Category Mappings'!A145 = "2. Seed Capitalist - NOT related party/promoter", J145 &gt; 0),
          AND('Category Mappings'!A145 = "4. Vendor - NOT related party/promoter", J145 &gt; 0),
          AND('Category Mappings'!A145 = "7A. Employee incentives - Not related party/promoter", J145 &gt; 0)),
EDATE(E145,12) &gt; EDATE(QuoteDate, 1)),
EDATE(E145,12),
"Escrow does not apply")),
"-")</f>
        <v>-</v>
      </c>
      <c r="L145" s="18"/>
      <c r="M145" s="2"/>
    </row>
    <row r="146" spans="1:13" x14ac:dyDescent="0.25">
      <c r="A146" s="26"/>
      <c r="B146" s="18"/>
      <c r="C146" s="18"/>
      <c r="D146" s="27"/>
      <c r="E146" s="20"/>
      <c r="F146" s="83"/>
      <c r="G146" s="115"/>
      <c r="H146" s="84">
        <f>IFERROR(
IF(OR(Shares[[#This Row],[Foreign Currency (FX)]] = "AUD", TRIM(Shares[[#This Row],[Foreign Currency (FX)]]) = ""), Shares[[#This Row],[Cash issue price per security]],
Shares[[#This Row],[Cash issue price per security]] / VLOOKUP(Shares[[#This Row],[Foreign Currency (FX)]], Input!$C$20:$D$21, 2, TRUE)),
" - ")</f>
        <v>0</v>
      </c>
      <c r="I146" s="28" t="str">
        <f>IFERROR(
IF(
OR(
AND('Category Mappings'!A146 = "2. Seed Capitalist - NOT related party/promoter", QuoteDate &gt; EDATE(E146, 12)),
AND('Category Mappings'!A146 = "2. Seed Capitalist - NOT related party/promoter", H146 / IPOPrice &gt;= 0.8),
AND('Category Mappings'!A146 = "4. Vendor - NOT related party/promoter", QuoteDate &gt; EDATE(E146, 12)),
('Category Mappings'!A146 = "7A. Employee incentives - Not related party/promoter"),
('Category Mappings'!A146 = "Not Applicable")),
D146,
IF(
OR(
'Category Mappings'!A146 = "1. Seed Capitalist - related party/promoter",
'Category Mappings'!A146 = "2. Seed Capitalist - NOT related party/promoter",
'Category Mappings'!A146 = "7. Employee incentives - related party/promoter"),
ROUNDDOWN(MIN(H146 / IPOPrice * D146, D146), 0),
0)
),
"-")</f>
        <v>-</v>
      </c>
      <c r="J146" s="28" t="str">
        <f>IFERROR(
IF(
OR(
'Category Mappings'!A146 = "3. Vendor - related party/promoter",
'Category Mappings'!A146 = "6. Professional advisor or consultant",
AND('Category Mappings'!A146 = "4. Vendor - NOT related party/promoter", QuoteDate &lt; EDATE(E146, 12))),
D146,
IF(
OR(
'Category Mappings'!A146 = "Not Applicable",
'Category Mappings'!A146 = "7A. Employee incentives - Not related party/promoter",
AND('Category Mappings'!A146 = "2. Seed Capitalist - NOT related party/promoter", H146 / IPOPrice &gt;= 0.8),
AND('Category Mappings'!A146 = "4. Vendor - NOT related party/promoter", QuoteDate &gt;= EDATE(E146, 12)),
AND('Category Mappings'!A146 = "2. Seed Capitalist - NOT related party/promoter", QuoteDate &gt;= EDATE(E146, 12))),
0,
IF(
OR(
'Category Mappings'!A146 = "1. Seed Capitalist - related party/promoter",
'Category Mappings'!A146 = "7. Employee incentives - related party/promoter",
AND('Category Mappings'!A146 = "2. Seed Capitalist - NOT related party/promoter", H146 / IPOPrice &lt; 0.8, QuoteDate &lt; EDATE(E146, 12))),
ROUNDUP(D146 - I146, 0),
"0")))," - ")</f>
        <v xml:space="preserve"> - </v>
      </c>
      <c r="K146" s="29" t="str">
        <f>IFERROR(
IF(
AND(
OR('Category Mappings'!A146 = "1. Seed Capitalist - related party/promoter",
'Category Mappings'!A146 = "3. Vendor - related party/promoter",
'Category Mappings'!A146 = "6. Professional advisor or consultant",
'Category Mappings'!A146 = "7. Employee incentives - related party/promoter"),
(J146 &gt; 0)),
"24m from quotation",
IF(
AND(
   OR(
          AND('Category Mappings'!A146 = "2. Seed Capitalist - NOT related party/promoter", J146 &gt; 0),
          AND('Category Mappings'!A146 = "4. Vendor - NOT related party/promoter", J146 &gt; 0),
          AND('Category Mappings'!A146 = "7A. Employee incentives - Not related party/promoter", J146 &gt; 0)),
EDATE(E146,12) &gt; EDATE(QuoteDate, 1)),
EDATE(E146,12),
"Escrow does not apply")),
"-")</f>
        <v>-</v>
      </c>
      <c r="L146" s="18"/>
      <c r="M146" s="2"/>
    </row>
    <row r="147" spans="1:13" x14ac:dyDescent="0.25">
      <c r="A147" s="26"/>
      <c r="B147" s="18"/>
      <c r="C147" s="18"/>
      <c r="D147" s="27"/>
      <c r="E147" s="20"/>
      <c r="F147" s="83"/>
      <c r="G147" s="115"/>
      <c r="H147" s="84">
        <f>IFERROR(
IF(OR(Shares[[#This Row],[Foreign Currency (FX)]] = "AUD", TRIM(Shares[[#This Row],[Foreign Currency (FX)]]) = ""), Shares[[#This Row],[Cash issue price per security]],
Shares[[#This Row],[Cash issue price per security]] / VLOOKUP(Shares[[#This Row],[Foreign Currency (FX)]], Input!$C$20:$D$21, 2, TRUE)),
" - ")</f>
        <v>0</v>
      </c>
      <c r="I147" s="28" t="str">
        <f>IFERROR(
IF(
OR(
AND('Category Mappings'!A147 = "2. Seed Capitalist - NOT related party/promoter", QuoteDate &gt; EDATE(E147, 12)),
AND('Category Mappings'!A147 = "2. Seed Capitalist - NOT related party/promoter", H147 / IPOPrice &gt;= 0.8),
AND('Category Mappings'!A147 = "4. Vendor - NOT related party/promoter", QuoteDate &gt; EDATE(E147, 12)),
('Category Mappings'!A147 = "7A. Employee incentives - Not related party/promoter"),
('Category Mappings'!A147 = "Not Applicable")),
D147,
IF(
OR(
'Category Mappings'!A147 = "1. Seed Capitalist - related party/promoter",
'Category Mappings'!A147 = "2. Seed Capitalist - NOT related party/promoter",
'Category Mappings'!A147 = "7. Employee incentives - related party/promoter"),
ROUNDDOWN(MIN(H147 / IPOPrice * D147, D147), 0),
0)
),
"-")</f>
        <v>-</v>
      </c>
      <c r="J147" s="28" t="str">
        <f>IFERROR(
IF(
OR(
'Category Mappings'!A147 = "3. Vendor - related party/promoter",
'Category Mappings'!A147 = "6. Professional advisor or consultant",
AND('Category Mappings'!A147 = "4. Vendor - NOT related party/promoter", QuoteDate &lt; EDATE(E147, 12))),
D147,
IF(
OR(
'Category Mappings'!A147 = "Not Applicable",
'Category Mappings'!A147 = "7A. Employee incentives - Not related party/promoter",
AND('Category Mappings'!A147 = "2. Seed Capitalist - NOT related party/promoter", H147 / IPOPrice &gt;= 0.8),
AND('Category Mappings'!A147 = "4. Vendor - NOT related party/promoter", QuoteDate &gt;= EDATE(E147, 12)),
AND('Category Mappings'!A147 = "2. Seed Capitalist - NOT related party/promoter", QuoteDate &gt;= EDATE(E147, 12))),
0,
IF(
OR(
'Category Mappings'!A147 = "1. Seed Capitalist - related party/promoter",
'Category Mappings'!A147 = "7. Employee incentives - related party/promoter",
AND('Category Mappings'!A147 = "2. Seed Capitalist - NOT related party/promoter", H147 / IPOPrice &lt; 0.8, QuoteDate &lt; EDATE(E147, 12))),
ROUNDUP(D147 - I147, 0),
"0")))," - ")</f>
        <v xml:space="preserve"> - </v>
      </c>
      <c r="K147" s="29" t="str">
        <f>IFERROR(
IF(
AND(
OR('Category Mappings'!A147 = "1. Seed Capitalist - related party/promoter",
'Category Mappings'!A147 = "3. Vendor - related party/promoter",
'Category Mappings'!A147 = "6. Professional advisor or consultant",
'Category Mappings'!A147 = "7. Employee incentives - related party/promoter"),
(J147 &gt; 0)),
"24m from quotation",
IF(
AND(
   OR(
          AND('Category Mappings'!A147 = "2. Seed Capitalist - NOT related party/promoter", J147 &gt; 0),
          AND('Category Mappings'!A147 = "4. Vendor - NOT related party/promoter", J147 &gt; 0),
          AND('Category Mappings'!A147 = "7A. Employee incentives - Not related party/promoter", J147 &gt; 0)),
EDATE(E147,12) &gt; EDATE(QuoteDate, 1)),
EDATE(E147,12),
"Escrow does not apply")),
"-")</f>
        <v>-</v>
      </c>
      <c r="L147" s="18"/>
      <c r="M147" s="2"/>
    </row>
    <row r="148" spans="1:13" x14ac:dyDescent="0.25">
      <c r="A148" s="26"/>
      <c r="B148" s="18"/>
      <c r="C148" s="18"/>
      <c r="D148" s="27"/>
      <c r="E148" s="20"/>
      <c r="F148" s="83"/>
      <c r="G148" s="115"/>
      <c r="H148" s="84">
        <f>IFERROR(
IF(OR(Shares[[#This Row],[Foreign Currency (FX)]] = "AUD", TRIM(Shares[[#This Row],[Foreign Currency (FX)]]) = ""), Shares[[#This Row],[Cash issue price per security]],
Shares[[#This Row],[Cash issue price per security]] / VLOOKUP(Shares[[#This Row],[Foreign Currency (FX)]], Input!$C$20:$D$21, 2, TRUE)),
" - ")</f>
        <v>0</v>
      </c>
      <c r="I148" s="28" t="str">
        <f>IFERROR(
IF(
OR(
AND('Category Mappings'!A148 = "2. Seed Capitalist - NOT related party/promoter", QuoteDate &gt; EDATE(E148, 12)),
AND('Category Mappings'!A148 = "2. Seed Capitalist - NOT related party/promoter", H148 / IPOPrice &gt;= 0.8),
AND('Category Mappings'!A148 = "4. Vendor - NOT related party/promoter", QuoteDate &gt; EDATE(E148, 12)),
('Category Mappings'!A148 = "7A. Employee incentives - Not related party/promoter"),
('Category Mappings'!A148 = "Not Applicable")),
D148,
IF(
OR(
'Category Mappings'!A148 = "1. Seed Capitalist - related party/promoter",
'Category Mappings'!A148 = "2. Seed Capitalist - NOT related party/promoter",
'Category Mappings'!A148 = "7. Employee incentives - related party/promoter"),
ROUNDDOWN(MIN(H148 / IPOPrice * D148, D148), 0),
0)
),
"-")</f>
        <v>-</v>
      </c>
      <c r="J148" s="28" t="str">
        <f>IFERROR(
IF(
OR(
'Category Mappings'!A148 = "3. Vendor - related party/promoter",
'Category Mappings'!A148 = "6. Professional advisor or consultant",
AND('Category Mappings'!A148 = "4. Vendor - NOT related party/promoter", QuoteDate &lt; EDATE(E148, 12))),
D148,
IF(
OR(
'Category Mappings'!A148 = "Not Applicable",
'Category Mappings'!A148 = "7A. Employee incentives - Not related party/promoter",
AND('Category Mappings'!A148 = "2. Seed Capitalist - NOT related party/promoter", H148 / IPOPrice &gt;= 0.8),
AND('Category Mappings'!A148 = "4. Vendor - NOT related party/promoter", QuoteDate &gt;= EDATE(E148, 12)),
AND('Category Mappings'!A148 = "2. Seed Capitalist - NOT related party/promoter", QuoteDate &gt;= EDATE(E148, 12))),
0,
IF(
OR(
'Category Mappings'!A148 = "1. Seed Capitalist - related party/promoter",
'Category Mappings'!A148 = "7. Employee incentives - related party/promoter",
AND('Category Mappings'!A148 = "2. Seed Capitalist - NOT related party/promoter", H148 / IPOPrice &lt; 0.8, QuoteDate &lt; EDATE(E148, 12))),
ROUNDUP(D148 - I148, 0),
"0")))," - ")</f>
        <v xml:space="preserve"> - </v>
      </c>
      <c r="K148" s="29" t="str">
        <f>IFERROR(
IF(
AND(
OR('Category Mappings'!A148 = "1. Seed Capitalist - related party/promoter",
'Category Mappings'!A148 = "3. Vendor - related party/promoter",
'Category Mappings'!A148 = "6. Professional advisor or consultant",
'Category Mappings'!A148 = "7. Employee incentives - related party/promoter"),
(J148 &gt; 0)),
"24m from quotation",
IF(
AND(
   OR(
          AND('Category Mappings'!A148 = "2. Seed Capitalist - NOT related party/promoter", J148 &gt; 0),
          AND('Category Mappings'!A148 = "4. Vendor - NOT related party/promoter", J148 &gt; 0),
          AND('Category Mappings'!A148 = "7A. Employee incentives - Not related party/promoter", J148 &gt; 0)),
EDATE(E148,12) &gt; EDATE(QuoteDate, 1)),
EDATE(E148,12),
"Escrow does not apply")),
"-")</f>
        <v>-</v>
      </c>
      <c r="L148" s="18"/>
      <c r="M148" s="2"/>
    </row>
    <row r="149" spans="1:13" x14ac:dyDescent="0.25">
      <c r="A149" s="26"/>
      <c r="B149" s="18"/>
      <c r="C149" s="18"/>
      <c r="D149" s="27"/>
      <c r="E149" s="20"/>
      <c r="F149" s="83"/>
      <c r="G149" s="115"/>
      <c r="H149" s="84">
        <f>IFERROR(
IF(OR(Shares[[#This Row],[Foreign Currency (FX)]] = "AUD", TRIM(Shares[[#This Row],[Foreign Currency (FX)]]) = ""), Shares[[#This Row],[Cash issue price per security]],
Shares[[#This Row],[Cash issue price per security]] / VLOOKUP(Shares[[#This Row],[Foreign Currency (FX)]], Input!$C$20:$D$21, 2, TRUE)),
" - ")</f>
        <v>0</v>
      </c>
      <c r="I149" s="28" t="str">
        <f>IFERROR(
IF(
OR(
AND('Category Mappings'!A149 = "2. Seed Capitalist - NOT related party/promoter", QuoteDate &gt; EDATE(E149, 12)),
AND('Category Mappings'!A149 = "2. Seed Capitalist - NOT related party/promoter", H149 / IPOPrice &gt;= 0.8),
AND('Category Mappings'!A149 = "4. Vendor - NOT related party/promoter", QuoteDate &gt; EDATE(E149, 12)),
('Category Mappings'!A149 = "7A. Employee incentives - Not related party/promoter"),
('Category Mappings'!A149 = "Not Applicable")),
D149,
IF(
OR(
'Category Mappings'!A149 = "1. Seed Capitalist - related party/promoter",
'Category Mappings'!A149 = "2. Seed Capitalist - NOT related party/promoter",
'Category Mappings'!A149 = "7. Employee incentives - related party/promoter"),
ROUNDDOWN(MIN(H149 / IPOPrice * D149, D149), 0),
0)
),
"-")</f>
        <v>-</v>
      </c>
      <c r="J149" s="28" t="str">
        <f>IFERROR(
IF(
OR(
'Category Mappings'!A149 = "3. Vendor - related party/promoter",
'Category Mappings'!A149 = "6. Professional advisor or consultant",
AND('Category Mappings'!A149 = "4. Vendor - NOT related party/promoter", QuoteDate &lt; EDATE(E149, 12))),
D149,
IF(
OR(
'Category Mappings'!A149 = "Not Applicable",
'Category Mappings'!A149 = "7A. Employee incentives - Not related party/promoter",
AND('Category Mappings'!A149 = "2. Seed Capitalist - NOT related party/promoter", H149 / IPOPrice &gt;= 0.8),
AND('Category Mappings'!A149 = "4. Vendor - NOT related party/promoter", QuoteDate &gt;= EDATE(E149, 12)),
AND('Category Mappings'!A149 = "2. Seed Capitalist - NOT related party/promoter", QuoteDate &gt;= EDATE(E149, 12))),
0,
IF(
OR(
'Category Mappings'!A149 = "1. Seed Capitalist - related party/promoter",
'Category Mappings'!A149 = "7. Employee incentives - related party/promoter",
AND('Category Mappings'!A149 = "2. Seed Capitalist - NOT related party/promoter", H149 / IPOPrice &lt; 0.8, QuoteDate &lt; EDATE(E149, 12))),
ROUNDUP(D149 - I149, 0),
"0")))," - ")</f>
        <v xml:space="preserve"> - </v>
      </c>
      <c r="K149" s="29" t="str">
        <f>IFERROR(
IF(
AND(
OR('Category Mappings'!A149 = "1. Seed Capitalist - related party/promoter",
'Category Mappings'!A149 = "3. Vendor - related party/promoter",
'Category Mappings'!A149 = "6. Professional advisor or consultant",
'Category Mappings'!A149 = "7. Employee incentives - related party/promoter"),
(J149 &gt; 0)),
"24m from quotation",
IF(
AND(
   OR(
          AND('Category Mappings'!A149 = "2. Seed Capitalist - NOT related party/promoter", J149 &gt; 0),
          AND('Category Mappings'!A149 = "4. Vendor - NOT related party/promoter", J149 &gt; 0),
          AND('Category Mappings'!A149 = "7A. Employee incentives - Not related party/promoter", J149 &gt; 0)),
EDATE(E149,12) &gt; EDATE(QuoteDate, 1)),
EDATE(E149,12),
"Escrow does not apply")),
"-")</f>
        <v>-</v>
      </c>
      <c r="L149" s="18"/>
      <c r="M149" s="2"/>
    </row>
    <row r="150" spans="1:13" x14ac:dyDescent="0.25">
      <c r="A150" s="26"/>
      <c r="B150" s="18"/>
      <c r="C150" s="18"/>
      <c r="D150" s="27"/>
      <c r="E150" s="20"/>
      <c r="F150" s="83"/>
      <c r="G150" s="115"/>
      <c r="H150" s="84">
        <f>IFERROR(
IF(OR(Shares[[#This Row],[Foreign Currency (FX)]] = "AUD", TRIM(Shares[[#This Row],[Foreign Currency (FX)]]) = ""), Shares[[#This Row],[Cash issue price per security]],
Shares[[#This Row],[Cash issue price per security]] / VLOOKUP(Shares[[#This Row],[Foreign Currency (FX)]], Input!$C$20:$D$21, 2, TRUE)),
" - ")</f>
        <v>0</v>
      </c>
      <c r="I150" s="28" t="str">
        <f>IFERROR(
IF(
OR(
AND('Category Mappings'!A150 = "2. Seed Capitalist - NOT related party/promoter", QuoteDate &gt; EDATE(E150, 12)),
AND('Category Mappings'!A150 = "2. Seed Capitalist - NOT related party/promoter", H150 / IPOPrice &gt;= 0.8),
AND('Category Mappings'!A150 = "4. Vendor - NOT related party/promoter", QuoteDate &gt; EDATE(E150, 12)),
('Category Mappings'!A150 = "7A. Employee incentives - Not related party/promoter"),
('Category Mappings'!A150 = "Not Applicable")),
D150,
IF(
OR(
'Category Mappings'!A150 = "1. Seed Capitalist - related party/promoter",
'Category Mappings'!A150 = "2. Seed Capitalist - NOT related party/promoter",
'Category Mappings'!A150 = "7. Employee incentives - related party/promoter"),
ROUNDDOWN(MIN(H150 / IPOPrice * D150, D150), 0),
0)
),
"-")</f>
        <v>-</v>
      </c>
      <c r="J150" s="28" t="str">
        <f>IFERROR(
IF(
OR(
'Category Mappings'!A150 = "3. Vendor - related party/promoter",
'Category Mappings'!A150 = "6. Professional advisor or consultant",
AND('Category Mappings'!A150 = "4. Vendor - NOT related party/promoter", QuoteDate &lt; EDATE(E150, 12))),
D150,
IF(
OR(
'Category Mappings'!A150 = "Not Applicable",
'Category Mappings'!A150 = "7A. Employee incentives - Not related party/promoter",
AND('Category Mappings'!A150 = "2. Seed Capitalist - NOT related party/promoter", H150 / IPOPrice &gt;= 0.8),
AND('Category Mappings'!A150 = "4. Vendor - NOT related party/promoter", QuoteDate &gt;= EDATE(E150, 12)),
AND('Category Mappings'!A150 = "2. Seed Capitalist - NOT related party/promoter", QuoteDate &gt;= EDATE(E150, 12))),
0,
IF(
OR(
'Category Mappings'!A150 = "1. Seed Capitalist - related party/promoter",
'Category Mappings'!A150 = "7. Employee incentives - related party/promoter",
AND('Category Mappings'!A150 = "2. Seed Capitalist - NOT related party/promoter", H150 / IPOPrice &lt; 0.8, QuoteDate &lt; EDATE(E150, 12))),
ROUNDUP(D150 - I150, 0),
"0")))," - ")</f>
        <v xml:space="preserve"> - </v>
      </c>
      <c r="K150" s="29" t="str">
        <f>IFERROR(
IF(
AND(
OR('Category Mappings'!A150 = "1. Seed Capitalist - related party/promoter",
'Category Mappings'!A150 = "3. Vendor - related party/promoter",
'Category Mappings'!A150 = "6. Professional advisor or consultant",
'Category Mappings'!A150 = "7. Employee incentives - related party/promoter"),
(J150 &gt; 0)),
"24m from quotation",
IF(
AND(
   OR(
          AND('Category Mappings'!A150 = "2. Seed Capitalist - NOT related party/promoter", J150 &gt; 0),
          AND('Category Mappings'!A150 = "4. Vendor - NOT related party/promoter", J150 &gt; 0),
          AND('Category Mappings'!A150 = "7A. Employee incentives - Not related party/promoter", J150 &gt; 0)),
EDATE(E150,12) &gt; EDATE(QuoteDate, 1)),
EDATE(E150,12),
"Escrow does not apply")),
"-")</f>
        <v>-</v>
      </c>
      <c r="L150" s="18"/>
      <c r="M150" s="2"/>
    </row>
    <row r="151" spans="1:13" x14ac:dyDescent="0.25">
      <c r="A151" s="26"/>
      <c r="B151" s="18"/>
      <c r="C151" s="18"/>
      <c r="D151" s="27"/>
      <c r="E151" s="20"/>
      <c r="F151" s="83"/>
      <c r="G151" s="115"/>
      <c r="H151" s="84">
        <f>IFERROR(
IF(OR(Shares[[#This Row],[Foreign Currency (FX)]] = "AUD", TRIM(Shares[[#This Row],[Foreign Currency (FX)]]) = ""), Shares[[#This Row],[Cash issue price per security]],
Shares[[#This Row],[Cash issue price per security]] / VLOOKUP(Shares[[#This Row],[Foreign Currency (FX)]], Input!$C$20:$D$21, 2, TRUE)),
" - ")</f>
        <v>0</v>
      </c>
      <c r="I151" s="28" t="str">
        <f>IFERROR(
IF(
OR(
AND('Category Mappings'!A151 = "2. Seed Capitalist - NOT related party/promoter", QuoteDate &gt; EDATE(E151, 12)),
AND('Category Mappings'!A151 = "2. Seed Capitalist - NOT related party/promoter", H151 / IPOPrice &gt;= 0.8),
AND('Category Mappings'!A151 = "4. Vendor - NOT related party/promoter", QuoteDate &gt; EDATE(E151, 12)),
('Category Mappings'!A151 = "7A. Employee incentives - Not related party/promoter"),
('Category Mappings'!A151 = "Not Applicable")),
D151,
IF(
OR(
'Category Mappings'!A151 = "1. Seed Capitalist - related party/promoter",
'Category Mappings'!A151 = "2. Seed Capitalist - NOT related party/promoter",
'Category Mappings'!A151 = "7. Employee incentives - related party/promoter"),
ROUNDDOWN(MIN(H151 / IPOPrice * D151, D151), 0),
0)
),
"-")</f>
        <v>-</v>
      </c>
      <c r="J151" s="28" t="str">
        <f>IFERROR(
IF(
OR(
'Category Mappings'!A151 = "3. Vendor - related party/promoter",
'Category Mappings'!A151 = "6. Professional advisor or consultant",
AND('Category Mappings'!A151 = "4. Vendor - NOT related party/promoter", QuoteDate &lt; EDATE(E151, 12))),
D151,
IF(
OR(
'Category Mappings'!A151 = "Not Applicable",
'Category Mappings'!A151 = "7A. Employee incentives - Not related party/promoter",
AND('Category Mappings'!A151 = "2. Seed Capitalist - NOT related party/promoter", H151 / IPOPrice &gt;= 0.8),
AND('Category Mappings'!A151 = "4. Vendor - NOT related party/promoter", QuoteDate &gt;= EDATE(E151, 12)),
AND('Category Mappings'!A151 = "2. Seed Capitalist - NOT related party/promoter", QuoteDate &gt;= EDATE(E151, 12))),
0,
IF(
OR(
'Category Mappings'!A151 = "1. Seed Capitalist - related party/promoter",
'Category Mappings'!A151 = "7. Employee incentives - related party/promoter",
AND('Category Mappings'!A151 = "2. Seed Capitalist - NOT related party/promoter", H151 / IPOPrice &lt; 0.8, QuoteDate &lt; EDATE(E151, 12))),
ROUNDUP(D151 - I151, 0),
"0")))," - ")</f>
        <v xml:space="preserve"> - </v>
      </c>
      <c r="K151" s="29" t="str">
        <f>IFERROR(
IF(
AND(
OR('Category Mappings'!A151 = "1. Seed Capitalist - related party/promoter",
'Category Mappings'!A151 = "3. Vendor - related party/promoter",
'Category Mappings'!A151 = "6. Professional advisor or consultant",
'Category Mappings'!A151 = "7. Employee incentives - related party/promoter"),
(J151 &gt; 0)),
"24m from quotation",
IF(
AND(
   OR(
          AND('Category Mappings'!A151 = "2. Seed Capitalist - NOT related party/promoter", J151 &gt; 0),
          AND('Category Mappings'!A151 = "4. Vendor - NOT related party/promoter", J151 &gt; 0),
          AND('Category Mappings'!A151 = "7A. Employee incentives - Not related party/promoter", J151 &gt; 0)),
EDATE(E151,12) &gt; EDATE(QuoteDate, 1)),
EDATE(E151,12),
"Escrow does not apply")),
"-")</f>
        <v>-</v>
      </c>
      <c r="L151" s="18"/>
      <c r="M151" s="2"/>
    </row>
    <row r="152" spans="1:13" x14ac:dyDescent="0.25">
      <c r="A152" s="26"/>
      <c r="B152" s="18"/>
      <c r="C152" s="18"/>
      <c r="D152" s="27"/>
      <c r="E152" s="20"/>
      <c r="F152" s="83"/>
      <c r="G152" s="115"/>
      <c r="H152" s="84">
        <f>IFERROR(
IF(OR(Shares[[#This Row],[Foreign Currency (FX)]] = "AUD", TRIM(Shares[[#This Row],[Foreign Currency (FX)]]) = ""), Shares[[#This Row],[Cash issue price per security]],
Shares[[#This Row],[Cash issue price per security]] / VLOOKUP(Shares[[#This Row],[Foreign Currency (FX)]], Input!$C$20:$D$21, 2, TRUE)),
" - ")</f>
        <v>0</v>
      </c>
      <c r="I152" s="28" t="str">
        <f>IFERROR(
IF(
OR(
AND('Category Mappings'!A152 = "2. Seed Capitalist - NOT related party/promoter", QuoteDate &gt; EDATE(E152, 12)),
AND('Category Mappings'!A152 = "2. Seed Capitalist - NOT related party/promoter", H152 / IPOPrice &gt;= 0.8),
AND('Category Mappings'!A152 = "4. Vendor - NOT related party/promoter", QuoteDate &gt; EDATE(E152, 12)),
('Category Mappings'!A152 = "7A. Employee incentives - Not related party/promoter"),
('Category Mappings'!A152 = "Not Applicable")),
D152,
IF(
OR(
'Category Mappings'!A152 = "1. Seed Capitalist - related party/promoter",
'Category Mappings'!A152 = "2. Seed Capitalist - NOT related party/promoter",
'Category Mappings'!A152 = "7. Employee incentives - related party/promoter"),
ROUNDDOWN(MIN(H152 / IPOPrice * D152, D152), 0),
0)
),
"-")</f>
        <v>-</v>
      </c>
      <c r="J152" s="28" t="str">
        <f>IFERROR(
IF(
OR(
'Category Mappings'!A152 = "3. Vendor - related party/promoter",
'Category Mappings'!A152 = "6. Professional advisor or consultant",
AND('Category Mappings'!A152 = "4. Vendor - NOT related party/promoter", QuoteDate &lt; EDATE(E152, 12))),
D152,
IF(
OR(
'Category Mappings'!A152 = "Not Applicable",
'Category Mappings'!A152 = "7A. Employee incentives - Not related party/promoter",
AND('Category Mappings'!A152 = "2. Seed Capitalist - NOT related party/promoter", H152 / IPOPrice &gt;= 0.8),
AND('Category Mappings'!A152 = "4. Vendor - NOT related party/promoter", QuoteDate &gt;= EDATE(E152, 12)),
AND('Category Mappings'!A152 = "2. Seed Capitalist - NOT related party/promoter", QuoteDate &gt;= EDATE(E152, 12))),
0,
IF(
OR(
'Category Mappings'!A152 = "1. Seed Capitalist - related party/promoter",
'Category Mappings'!A152 = "7. Employee incentives - related party/promoter",
AND('Category Mappings'!A152 = "2. Seed Capitalist - NOT related party/promoter", H152 / IPOPrice &lt; 0.8, QuoteDate &lt; EDATE(E152, 12))),
ROUNDUP(D152 - I152, 0),
"0")))," - ")</f>
        <v xml:space="preserve"> - </v>
      </c>
      <c r="K152" s="29" t="str">
        <f>IFERROR(
IF(
AND(
OR('Category Mappings'!A152 = "1. Seed Capitalist - related party/promoter",
'Category Mappings'!A152 = "3. Vendor - related party/promoter",
'Category Mappings'!A152 = "6. Professional advisor or consultant",
'Category Mappings'!A152 = "7. Employee incentives - related party/promoter"),
(J152 &gt; 0)),
"24m from quotation",
IF(
AND(
   OR(
          AND('Category Mappings'!A152 = "2. Seed Capitalist - NOT related party/promoter", J152 &gt; 0),
          AND('Category Mappings'!A152 = "4. Vendor - NOT related party/promoter", J152 &gt; 0),
          AND('Category Mappings'!A152 = "7A. Employee incentives - Not related party/promoter", J152 &gt; 0)),
EDATE(E152,12) &gt; EDATE(QuoteDate, 1)),
EDATE(E152,12),
"Escrow does not apply")),
"-")</f>
        <v>-</v>
      </c>
      <c r="L152" s="18"/>
      <c r="M152" s="2"/>
    </row>
    <row r="153" spans="1:13" x14ac:dyDescent="0.25">
      <c r="A153" s="26"/>
      <c r="B153" s="18"/>
      <c r="C153" s="18"/>
      <c r="D153" s="27"/>
      <c r="E153" s="20"/>
      <c r="F153" s="83"/>
      <c r="G153" s="115"/>
      <c r="H153" s="84">
        <f>IFERROR(
IF(OR(Shares[[#This Row],[Foreign Currency (FX)]] = "AUD", TRIM(Shares[[#This Row],[Foreign Currency (FX)]]) = ""), Shares[[#This Row],[Cash issue price per security]],
Shares[[#This Row],[Cash issue price per security]] / VLOOKUP(Shares[[#This Row],[Foreign Currency (FX)]], Input!$C$20:$D$21, 2, TRUE)),
" - ")</f>
        <v>0</v>
      </c>
      <c r="I153" s="28" t="str">
        <f>IFERROR(
IF(
OR(
AND('Category Mappings'!A153 = "2. Seed Capitalist - NOT related party/promoter", QuoteDate &gt; EDATE(E153, 12)),
AND('Category Mappings'!A153 = "2. Seed Capitalist - NOT related party/promoter", H153 / IPOPrice &gt;= 0.8),
AND('Category Mappings'!A153 = "4. Vendor - NOT related party/promoter", QuoteDate &gt; EDATE(E153, 12)),
('Category Mappings'!A153 = "7A. Employee incentives - Not related party/promoter"),
('Category Mappings'!A153 = "Not Applicable")),
D153,
IF(
OR(
'Category Mappings'!A153 = "1. Seed Capitalist - related party/promoter",
'Category Mappings'!A153 = "2. Seed Capitalist - NOT related party/promoter",
'Category Mappings'!A153 = "7. Employee incentives - related party/promoter"),
ROUNDDOWN(MIN(H153 / IPOPrice * D153, D153), 0),
0)
),
"-")</f>
        <v>-</v>
      </c>
      <c r="J153" s="28" t="str">
        <f>IFERROR(
IF(
OR(
'Category Mappings'!A153 = "3. Vendor - related party/promoter",
'Category Mappings'!A153 = "6. Professional advisor or consultant",
AND('Category Mappings'!A153 = "4. Vendor - NOT related party/promoter", QuoteDate &lt; EDATE(E153, 12))),
D153,
IF(
OR(
'Category Mappings'!A153 = "Not Applicable",
'Category Mappings'!A153 = "7A. Employee incentives - Not related party/promoter",
AND('Category Mappings'!A153 = "2. Seed Capitalist - NOT related party/promoter", H153 / IPOPrice &gt;= 0.8),
AND('Category Mappings'!A153 = "4. Vendor - NOT related party/promoter", QuoteDate &gt;= EDATE(E153, 12)),
AND('Category Mappings'!A153 = "2. Seed Capitalist - NOT related party/promoter", QuoteDate &gt;= EDATE(E153, 12))),
0,
IF(
OR(
'Category Mappings'!A153 = "1. Seed Capitalist - related party/promoter",
'Category Mappings'!A153 = "7. Employee incentives - related party/promoter",
AND('Category Mappings'!A153 = "2. Seed Capitalist - NOT related party/promoter", H153 / IPOPrice &lt; 0.8, QuoteDate &lt; EDATE(E153, 12))),
ROUNDUP(D153 - I153, 0),
"0")))," - ")</f>
        <v xml:space="preserve"> - </v>
      </c>
      <c r="K153" s="29" t="str">
        <f>IFERROR(
IF(
AND(
OR('Category Mappings'!A153 = "1. Seed Capitalist - related party/promoter",
'Category Mappings'!A153 = "3. Vendor - related party/promoter",
'Category Mappings'!A153 = "6. Professional advisor or consultant",
'Category Mappings'!A153 = "7. Employee incentives - related party/promoter"),
(J153 &gt; 0)),
"24m from quotation",
IF(
AND(
   OR(
          AND('Category Mappings'!A153 = "2. Seed Capitalist - NOT related party/promoter", J153 &gt; 0),
          AND('Category Mappings'!A153 = "4. Vendor - NOT related party/promoter", J153 &gt; 0),
          AND('Category Mappings'!A153 = "7A. Employee incentives - Not related party/promoter", J153 &gt; 0)),
EDATE(E153,12) &gt; EDATE(QuoteDate, 1)),
EDATE(E153,12),
"Escrow does not apply")),
"-")</f>
        <v>-</v>
      </c>
      <c r="L153" s="18"/>
      <c r="M153" s="2"/>
    </row>
    <row r="154" spans="1:13" x14ac:dyDescent="0.25">
      <c r="A154" s="26"/>
      <c r="B154" s="18"/>
      <c r="C154" s="18"/>
      <c r="D154" s="27"/>
      <c r="E154" s="20"/>
      <c r="F154" s="83"/>
      <c r="G154" s="115"/>
      <c r="H154" s="84">
        <f>IFERROR(
IF(OR(Shares[[#This Row],[Foreign Currency (FX)]] = "AUD", TRIM(Shares[[#This Row],[Foreign Currency (FX)]]) = ""), Shares[[#This Row],[Cash issue price per security]],
Shares[[#This Row],[Cash issue price per security]] / VLOOKUP(Shares[[#This Row],[Foreign Currency (FX)]], Input!$C$20:$D$21, 2, TRUE)),
" - ")</f>
        <v>0</v>
      </c>
      <c r="I154" s="28" t="str">
        <f>IFERROR(
IF(
OR(
AND('Category Mappings'!A154 = "2. Seed Capitalist - NOT related party/promoter", QuoteDate &gt; EDATE(E154, 12)),
AND('Category Mappings'!A154 = "2. Seed Capitalist - NOT related party/promoter", H154 / IPOPrice &gt;= 0.8),
AND('Category Mappings'!A154 = "4. Vendor - NOT related party/promoter", QuoteDate &gt; EDATE(E154, 12)),
('Category Mappings'!A154 = "7A. Employee incentives - Not related party/promoter"),
('Category Mappings'!A154 = "Not Applicable")),
D154,
IF(
OR(
'Category Mappings'!A154 = "1. Seed Capitalist - related party/promoter",
'Category Mappings'!A154 = "2. Seed Capitalist - NOT related party/promoter",
'Category Mappings'!A154 = "7. Employee incentives - related party/promoter"),
ROUNDDOWN(MIN(H154 / IPOPrice * D154, D154), 0),
0)
),
"-")</f>
        <v>-</v>
      </c>
      <c r="J154" s="28" t="str">
        <f>IFERROR(
IF(
OR(
'Category Mappings'!A154 = "3. Vendor - related party/promoter",
'Category Mappings'!A154 = "6. Professional advisor or consultant",
AND('Category Mappings'!A154 = "4. Vendor - NOT related party/promoter", QuoteDate &lt; EDATE(E154, 12))),
D154,
IF(
OR(
'Category Mappings'!A154 = "Not Applicable",
'Category Mappings'!A154 = "7A. Employee incentives - Not related party/promoter",
AND('Category Mappings'!A154 = "2. Seed Capitalist - NOT related party/promoter", H154 / IPOPrice &gt;= 0.8),
AND('Category Mappings'!A154 = "4. Vendor - NOT related party/promoter", QuoteDate &gt;= EDATE(E154, 12)),
AND('Category Mappings'!A154 = "2. Seed Capitalist - NOT related party/promoter", QuoteDate &gt;= EDATE(E154, 12))),
0,
IF(
OR(
'Category Mappings'!A154 = "1. Seed Capitalist - related party/promoter",
'Category Mappings'!A154 = "7. Employee incentives - related party/promoter",
AND('Category Mappings'!A154 = "2. Seed Capitalist - NOT related party/promoter", H154 / IPOPrice &lt; 0.8, QuoteDate &lt; EDATE(E154, 12))),
ROUNDUP(D154 - I154, 0),
"0")))," - ")</f>
        <v xml:space="preserve"> - </v>
      </c>
      <c r="K154" s="29" t="str">
        <f>IFERROR(
IF(
AND(
OR('Category Mappings'!A154 = "1. Seed Capitalist - related party/promoter",
'Category Mappings'!A154 = "3. Vendor - related party/promoter",
'Category Mappings'!A154 = "6. Professional advisor or consultant",
'Category Mappings'!A154 = "7. Employee incentives - related party/promoter"),
(J154 &gt; 0)),
"24m from quotation",
IF(
AND(
   OR(
          AND('Category Mappings'!A154 = "2. Seed Capitalist - NOT related party/promoter", J154 &gt; 0),
          AND('Category Mappings'!A154 = "4. Vendor - NOT related party/promoter", J154 &gt; 0),
          AND('Category Mappings'!A154 = "7A. Employee incentives - Not related party/promoter", J154 &gt; 0)),
EDATE(E154,12) &gt; EDATE(QuoteDate, 1)),
EDATE(E154,12),
"Escrow does not apply")),
"-")</f>
        <v>-</v>
      </c>
      <c r="L154" s="18"/>
      <c r="M154" s="2"/>
    </row>
    <row r="155" spans="1:13" x14ac:dyDescent="0.25">
      <c r="A155" s="26"/>
      <c r="B155" s="18"/>
      <c r="C155" s="18"/>
      <c r="D155" s="27"/>
      <c r="E155" s="20"/>
      <c r="F155" s="83"/>
      <c r="G155" s="115"/>
      <c r="H155" s="84">
        <f>IFERROR(
IF(OR(Shares[[#This Row],[Foreign Currency (FX)]] = "AUD", TRIM(Shares[[#This Row],[Foreign Currency (FX)]]) = ""), Shares[[#This Row],[Cash issue price per security]],
Shares[[#This Row],[Cash issue price per security]] / VLOOKUP(Shares[[#This Row],[Foreign Currency (FX)]], Input!$C$20:$D$21, 2, TRUE)),
" - ")</f>
        <v>0</v>
      </c>
      <c r="I155" s="28" t="str">
        <f>IFERROR(
IF(
OR(
AND('Category Mappings'!A155 = "2. Seed Capitalist - NOT related party/promoter", QuoteDate &gt; EDATE(E155, 12)),
AND('Category Mappings'!A155 = "2. Seed Capitalist - NOT related party/promoter", H155 / IPOPrice &gt;= 0.8),
AND('Category Mappings'!A155 = "4. Vendor - NOT related party/promoter", QuoteDate &gt; EDATE(E155, 12)),
('Category Mappings'!A155 = "7A. Employee incentives - Not related party/promoter"),
('Category Mappings'!A155 = "Not Applicable")),
D155,
IF(
OR(
'Category Mappings'!A155 = "1. Seed Capitalist - related party/promoter",
'Category Mappings'!A155 = "2. Seed Capitalist - NOT related party/promoter",
'Category Mappings'!A155 = "7. Employee incentives - related party/promoter"),
ROUNDDOWN(MIN(H155 / IPOPrice * D155, D155), 0),
0)
),
"-")</f>
        <v>-</v>
      </c>
      <c r="J155" s="28" t="str">
        <f>IFERROR(
IF(
OR(
'Category Mappings'!A155 = "3. Vendor - related party/promoter",
'Category Mappings'!A155 = "6. Professional advisor or consultant",
AND('Category Mappings'!A155 = "4. Vendor - NOT related party/promoter", QuoteDate &lt; EDATE(E155, 12))),
D155,
IF(
OR(
'Category Mappings'!A155 = "Not Applicable",
'Category Mappings'!A155 = "7A. Employee incentives - Not related party/promoter",
AND('Category Mappings'!A155 = "2. Seed Capitalist - NOT related party/promoter", H155 / IPOPrice &gt;= 0.8),
AND('Category Mappings'!A155 = "4. Vendor - NOT related party/promoter", QuoteDate &gt;= EDATE(E155, 12)),
AND('Category Mappings'!A155 = "2. Seed Capitalist - NOT related party/promoter", QuoteDate &gt;= EDATE(E155, 12))),
0,
IF(
OR(
'Category Mappings'!A155 = "1. Seed Capitalist - related party/promoter",
'Category Mappings'!A155 = "7. Employee incentives - related party/promoter",
AND('Category Mappings'!A155 = "2. Seed Capitalist - NOT related party/promoter", H155 / IPOPrice &lt; 0.8, QuoteDate &lt; EDATE(E155, 12))),
ROUNDUP(D155 - I155, 0),
"0")))," - ")</f>
        <v xml:space="preserve"> - </v>
      </c>
      <c r="K155" s="29" t="str">
        <f>IFERROR(
IF(
AND(
OR('Category Mappings'!A155 = "1. Seed Capitalist - related party/promoter",
'Category Mappings'!A155 = "3. Vendor - related party/promoter",
'Category Mappings'!A155 = "6. Professional advisor or consultant",
'Category Mappings'!A155 = "7. Employee incentives - related party/promoter"),
(J155 &gt; 0)),
"24m from quotation",
IF(
AND(
   OR(
          AND('Category Mappings'!A155 = "2. Seed Capitalist - NOT related party/promoter", J155 &gt; 0),
          AND('Category Mappings'!A155 = "4. Vendor - NOT related party/promoter", J155 &gt; 0),
          AND('Category Mappings'!A155 = "7A. Employee incentives - Not related party/promoter", J155 &gt; 0)),
EDATE(E155,12) &gt; EDATE(QuoteDate, 1)),
EDATE(E155,12),
"Escrow does not apply")),
"-")</f>
        <v>-</v>
      </c>
      <c r="L155" s="18"/>
      <c r="M155" s="2"/>
    </row>
    <row r="156" spans="1:13" x14ac:dyDescent="0.25">
      <c r="A156" s="26"/>
      <c r="B156" s="18"/>
      <c r="C156" s="18"/>
      <c r="D156" s="27"/>
      <c r="E156" s="20"/>
      <c r="F156" s="83"/>
      <c r="G156" s="115"/>
      <c r="H156" s="84">
        <f>IFERROR(
IF(OR(Shares[[#This Row],[Foreign Currency (FX)]] = "AUD", TRIM(Shares[[#This Row],[Foreign Currency (FX)]]) = ""), Shares[[#This Row],[Cash issue price per security]],
Shares[[#This Row],[Cash issue price per security]] / VLOOKUP(Shares[[#This Row],[Foreign Currency (FX)]], Input!$C$20:$D$21, 2, TRUE)),
" - ")</f>
        <v>0</v>
      </c>
      <c r="I156" s="28" t="str">
        <f>IFERROR(
IF(
OR(
AND('Category Mappings'!A156 = "2. Seed Capitalist - NOT related party/promoter", QuoteDate &gt; EDATE(E156, 12)),
AND('Category Mappings'!A156 = "2. Seed Capitalist - NOT related party/promoter", H156 / IPOPrice &gt;= 0.8),
AND('Category Mappings'!A156 = "4. Vendor - NOT related party/promoter", QuoteDate &gt; EDATE(E156, 12)),
('Category Mappings'!A156 = "7A. Employee incentives - Not related party/promoter"),
('Category Mappings'!A156 = "Not Applicable")),
D156,
IF(
OR(
'Category Mappings'!A156 = "1. Seed Capitalist - related party/promoter",
'Category Mappings'!A156 = "2. Seed Capitalist - NOT related party/promoter",
'Category Mappings'!A156 = "7. Employee incentives - related party/promoter"),
ROUNDDOWN(MIN(H156 / IPOPrice * D156, D156), 0),
0)
),
"-")</f>
        <v>-</v>
      </c>
      <c r="J156" s="28" t="str">
        <f>IFERROR(
IF(
OR(
'Category Mappings'!A156 = "3. Vendor - related party/promoter",
'Category Mappings'!A156 = "6. Professional advisor or consultant",
AND('Category Mappings'!A156 = "4. Vendor - NOT related party/promoter", QuoteDate &lt; EDATE(E156, 12))),
D156,
IF(
OR(
'Category Mappings'!A156 = "Not Applicable",
'Category Mappings'!A156 = "7A. Employee incentives - Not related party/promoter",
AND('Category Mappings'!A156 = "2. Seed Capitalist - NOT related party/promoter", H156 / IPOPrice &gt;= 0.8),
AND('Category Mappings'!A156 = "4. Vendor - NOT related party/promoter", QuoteDate &gt;= EDATE(E156, 12)),
AND('Category Mappings'!A156 = "2. Seed Capitalist - NOT related party/promoter", QuoteDate &gt;= EDATE(E156, 12))),
0,
IF(
OR(
'Category Mappings'!A156 = "1. Seed Capitalist - related party/promoter",
'Category Mappings'!A156 = "7. Employee incentives - related party/promoter",
AND('Category Mappings'!A156 = "2. Seed Capitalist - NOT related party/promoter", H156 / IPOPrice &lt; 0.8, QuoteDate &lt; EDATE(E156, 12))),
ROUNDUP(D156 - I156, 0),
"0")))," - ")</f>
        <v xml:space="preserve"> - </v>
      </c>
      <c r="K156" s="29" t="str">
        <f>IFERROR(
IF(
AND(
OR('Category Mappings'!A156 = "1. Seed Capitalist - related party/promoter",
'Category Mappings'!A156 = "3. Vendor - related party/promoter",
'Category Mappings'!A156 = "6. Professional advisor or consultant",
'Category Mappings'!A156 = "7. Employee incentives - related party/promoter"),
(J156 &gt; 0)),
"24m from quotation",
IF(
AND(
   OR(
          AND('Category Mappings'!A156 = "2. Seed Capitalist - NOT related party/promoter", J156 &gt; 0),
          AND('Category Mappings'!A156 = "4. Vendor - NOT related party/promoter", J156 &gt; 0),
          AND('Category Mappings'!A156 = "7A. Employee incentives - Not related party/promoter", J156 &gt; 0)),
EDATE(E156,12) &gt; EDATE(QuoteDate, 1)),
EDATE(E156,12),
"Escrow does not apply")),
"-")</f>
        <v>-</v>
      </c>
      <c r="L156" s="18"/>
      <c r="M156" s="2"/>
    </row>
    <row r="157" spans="1:13" x14ac:dyDescent="0.25">
      <c r="A157" s="26"/>
      <c r="B157" s="18"/>
      <c r="C157" s="18"/>
      <c r="D157" s="27"/>
      <c r="E157" s="20"/>
      <c r="F157" s="83"/>
      <c r="G157" s="115"/>
      <c r="H157" s="84">
        <f>IFERROR(
IF(OR(Shares[[#This Row],[Foreign Currency (FX)]] = "AUD", TRIM(Shares[[#This Row],[Foreign Currency (FX)]]) = ""), Shares[[#This Row],[Cash issue price per security]],
Shares[[#This Row],[Cash issue price per security]] / VLOOKUP(Shares[[#This Row],[Foreign Currency (FX)]], Input!$C$20:$D$21, 2, TRUE)),
" - ")</f>
        <v>0</v>
      </c>
      <c r="I157" s="28" t="str">
        <f>IFERROR(
IF(
OR(
AND('Category Mappings'!A157 = "2. Seed Capitalist - NOT related party/promoter", QuoteDate &gt; EDATE(E157, 12)),
AND('Category Mappings'!A157 = "2. Seed Capitalist - NOT related party/promoter", H157 / IPOPrice &gt;= 0.8),
AND('Category Mappings'!A157 = "4. Vendor - NOT related party/promoter", QuoteDate &gt; EDATE(E157, 12)),
('Category Mappings'!A157 = "7A. Employee incentives - Not related party/promoter"),
('Category Mappings'!A157 = "Not Applicable")),
D157,
IF(
OR(
'Category Mappings'!A157 = "1. Seed Capitalist - related party/promoter",
'Category Mappings'!A157 = "2. Seed Capitalist - NOT related party/promoter",
'Category Mappings'!A157 = "7. Employee incentives - related party/promoter"),
ROUNDDOWN(MIN(H157 / IPOPrice * D157, D157), 0),
0)
),
"-")</f>
        <v>-</v>
      </c>
      <c r="J157" s="28" t="str">
        <f>IFERROR(
IF(
OR(
'Category Mappings'!A157 = "3. Vendor - related party/promoter",
'Category Mappings'!A157 = "6. Professional advisor or consultant",
AND('Category Mappings'!A157 = "4. Vendor - NOT related party/promoter", QuoteDate &lt; EDATE(E157, 12))),
D157,
IF(
OR(
'Category Mappings'!A157 = "Not Applicable",
'Category Mappings'!A157 = "7A. Employee incentives - Not related party/promoter",
AND('Category Mappings'!A157 = "2. Seed Capitalist - NOT related party/promoter", H157 / IPOPrice &gt;= 0.8),
AND('Category Mappings'!A157 = "4. Vendor - NOT related party/promoter", QuoteDate &gt;= EDATE(E157, 12)),
AND('Category Mappings'!A157 = "2. Seed Capitalist - NOT related party/promoter", QuoteDate &gt;= EDATE(E157, 12))),
0,
IF(
OR(
'Category Mappings'!A157 = "1. Seed Capitalist - related party/promoter",
'Category Mappings'!A157 = "7. Employee incentives - related party/promoter",
AND('Category Mappings'!A157 = "2. Seed Capitalist - NOT related party/promoter", H157 / IPOPrice &lt; 0.8, QuoteDate &lt; EDATE(E157, 12))),
ROUNDUP(D157 - I157, 0),
"0")))," - ")</f>
        <v xml:space="preserve"> - </v>
      </c>
      <c r="K157" s="29" t="str">
        <f>IFERROR(
IF(
AND(
OR('Category Mappings'!A157 = "1. Seed Capitalist - related party/promoter",
'Category Mappings'!A157 = "3. Vendor - related party/promoter",
'Category Mappings'!A157 = "6. Professional advisor or consultant",
'Category Mappings'!A157 = "7. Employee incentives - related party/promoter"),
(J157 &gt; 0)),
"24m from quotation",
IF(
AND(
   OR(
          AND('Category Mappings'!A157 = "2. Seed Capitalist - NOT related party/promoter", J157 &gt; 0),
          AND('Category Mappings'!A157 = "4. Vendor - NOT related party/promoter", J157 &gt; 0),
          AND('Category Mappings'!A157 = "7A. Employee incentives - Not related party/promoter", J157 &gt; 0)),
EDATE(E157,12) &gt; EDATE(QuoteDate, 1)),
EDATE(E157,12),
"Escrow does not apply")),
"-")</f>
        <v>-</v>
      </c>
      <c r="L157" s="18"/>
      <c r="M157" s="2"/>
    </row>
    <row r="158" spans="1:13" x14ac:dyDescent="0.25">
      <c r="A158" s="26"/>
      <c r="B158" s="18"/>
      <c r="C158" s="18"/>
      <c r="D158" s="27"/>
      <c r="E158" s="20"/>
      <c r="F158" s="83"/>
      <c r="G158" s="115"/>
      <c r="H158" s="84">
        <f>IFERROR(
IF(OR(Shares[[#This Row],[Foreign Currency (FX)]] = "AUD", TRIM(Shares[[#This Row],[Foreign Currency (FX)]]) = ""), Shares[[#This Row],[Cash issue price per security]],
Shares[[#This Row],[Cash issue price per security]] / VLOOKUP(Shares[[#This Row],[Foreign Currency (FX)]], Input!$C$20:$D$21, 2, TRUE)),
" - ")</f>
        <v>0</v>
      </c>
      <c r="I158" s="28" t="str">
        <f>IFERROR(
IF(
OR(
AND('Category Mappings'!A158 = "2. Seed Capitalist - NOT related party/promoter", QuoteDate &gt; EDATE(E158, 12)),
AND('Category Mappings'!A158 = "2. Seed Capitalist - NOT related party/promoter", H158 / IPOPrice &gt;= 0.8),
AND('Category Mappings'!A158 = "4. Vendor - NOT related party/promoter", QuoteDate &gt; EDATE(E158, 12)),
('Category Mappings'!A158 = "7A. Employee incentives - Not related party/promoter"),
('Category Mappings'!A158 = "Not Applicable")),
D158,
IF(
OR(
'Category Mappings'!A158 = "1. Seed Capitalist - related party/promoter",
'Category Mappings'!A158 = "2. Seed Capitalist - NOT related party/promoter",
'Category Mappings'!A158 = "7. Employee incentives - related party/promoter"),
ROUNDDOWN(MIN(H158 / IPOPrice * D158, D158), 0),
0)
),
"-")</f>
        <v>-</v>
      </c>
      <c r="J158" s="28" t="str">
        <f>IFERROR(
IF(
OR(
'Category Mappings'!A158 = "3. Vendor - related party/promoter",
'Category Mappings'!A158 = "6. Professional advisor or consultant",
AND('Category Mappings'!A158 = "4. Vendor - NOT related party/promoter", QuoteDate &lt; EDATE(E158, 12))),
D158,
IF(
OR(
'Category Mappings'!A158 = "Not Applicable",
'Category Mappings'!A158 = "7A. Employee incentives - Not related party/promoter",
AND('Category Mappings'!A158 = "2. Seed Capitalist - NOT related party/promoter", H158 / IPOPrice &gt;= 0.8),
AND('Category Mappings'!A158 = "4. Vendor - NOT related party/promoter", QuoteDate &gt;= EDATE(E158, 12)),
AND('Category Mappings'!A158 = "2. Seed Capitalist - NOT related party/promoter", QuoteDate &gt;= EDATE(E158, 12))),
0,
IF(
OR(
'Category Mappings'!A158 = "1. Seed Capitalist - related party/promoter",
'Category Mappings'!A158 = "7. Employee incentives - related party/promoter",
AND('Category Mappings'!A158 = "2. Seed Capitalist - NOT related party/promoter", H158 / IPOPrice &lt; 0.8, QuoteDate &lt; EDATE(E158, 12))),
ROUNDUP(D158 - I158, 0),
"0")))," - ")</f>
        <v xml:space="preserve"> - </v>
      </c>
      <c r="K158" s="29" t="str">
        <f>IFERROR(
IF(
AND(
OR('Category Mappings'!A158 = "1. Seed Capitalist - related party/promoter",
'Category Mappings'!A158 = "3. Vendor - related party/promoter",
'Category Mappings'!A158 = "6. Professional advisor or consultant",
'Category Mappings'!A158 = "7. Employee incentives - related party/promoter"),
(J158 &gt; 0)),
"24m from quotation",
IF(
AND(
   OR(
          AND('Category Mappings'!A158 = "2. Seed Capitalist - NOT related party/promoter", J158 &gt; 0),
          AND('Category Mappings'!A158 = "4. Vendor - NOT related party/promoter", J158 &gt; 0),
          AND('Category Mappings'!A158 = "7A. Employee incentives - Not related party/promoter", J158 &gt; 0)),
EDATE(E158,12) &gt; EDATE(QuoteDate, 1)),
EDATE(E158,12),
"Escrow does not apply")),
"-")</f>
        <v>-</v>
      </c>
      <c r="L158" s="18"/>
      <c r="M158" s="2"/>
    </row>
    <row r="159" spans="1:13" x14ac:dyDescent="0.25">
      <c r="A159" s="26"/>
      <c r="B159" s="18"/>
      <c r="C159" s="18"/>
      <c r="D159" s="27"/>
      <c r="E159" s="20"/>
      <c r="F159" s="83"/>
      <c r="G159" s="115"/>
      <c r="H159" s="84">
        <f>IFERROR(
IF(OR(Shares[[#This Row],[Foreign Currency (FX)]] = "AUD", TRIM(Shares[[#This Row],[Foreign Currency (FX)]]) = ""), Shares[[#This Row],[Cash issue price per security]],
Shares[[#This Row],[Cash issue price per security]] / VLOOKUP(Shares[[#This Row],[Foreign Currency (FX)]], Input!$C$20:$D$21, 2, TRUE)),
" - ")</f>
        <v>0</v>
      </c>
      <c r="I159" s="28" t="str">
        <f>IFERROR(
IF(
OR(
AND('Category Mappings'!A159 = "2. Seed Capitalist - NOT related party/promoter", QuoteDate &gt; EDATE(E159, 12)),
AND('Category Mappings'!A159 = "2. Seed Capitalist - NOT related party/promoter", H159 / IPOPrice &gt;= 0.8),
AND('Category Mappings'!A159 = "4. Vendor - NOT related party/promoter", QuoteDate &gt; EDATE(E159, 12)),
('Category Mappings'!A159 = "7A. Employee incentives - Not related party/promoter"),
('Category Mappings'!A159 = "Not Applicable")),
D159,
IF(
OR(
'Category Mappings'!A159 = "1. Seed Capitalist - related party/promoter",
'Category Mappings'!A159 = "2. Seed Capitalist - NOT related party/promoter",
'Category Mappings'!A159 = "7. Employee incentives - related party/promoter"),
ROUNDDOWN(MIN(H159 / IPOPrice * D159, D159), 0),
0)
),
"-")</f>
        <v>-</v>
      </c>
      <c r="J159" s="28" t="str">
        <f>IFERROR(
IF(
OR(
'Category Mappings'!A159 = "3. Vendor - related party/promoter",
'Category Mappings'!A159 = "6. Professional advisor or consultant",
AND('Category Mappings'!A159 = "4. Vendor - NOT related party/promoter", QuoteDate &lt; EDATE(E159, 12))),
D159,
IF(
OR(
'Category Mappings'!A159 = "Not Applicable",
'Category Mappings'!A159 = "7A. Employee incentives - Not related party/promoter",
AND('Category Mappings'!A159 = "2. Seed Capitalist - NOT related party/promoter", H159 / IPOPrice &gt;= 0.8),
AND('Category Mappings'!A159 = "4. Vendor - NOT related party/promoter", QuoteDate &gt;= EDATE(E159, 12)),
AND('Category Mappings'!A159 = "2. Seed Capitalist - NOT related party/promoter", QuoteDate &gt;= EDATE(E159, 12))),
0,
IF(
OR(
'Category Mappings'!A159 = "1. Seed Capitalist - related party/promoter",
'Category Mappings'!A159 = "7. Employee incentives - related party/promoter",
AND('Category Mappings'!A159 = "2. Seed Capitalist - NOT related party/promoter", H159 / IPOPrice &lt; 0.8, QuoteDate &lt; EDATE(E159, 12))),
ROUNDUP(D159 - I159, 0),
"0")))," - ")</f>
        <v xml:space="preserve"> - </v>
      </c>
      <c r="K159" s="29" t="str">
        <f>IFERROR(
IF(
AND(
OR('Category Mappings'!A159 = "1. Seed Capitalist - related party/promoter",
'Category Mappings'!A159 = "3. Vendor - related party/promoter",
'Category Mappings'!A159 = "6. Professional advisor or consultant",
'Category Mappings'!A159 = "7. Employee incentives - related party/promoter"),
(J159 &gt; 0)),
"24m from quotation",
IF(
AND(
   OR(
          AND('Category Mappings'!A159 = "2. Seed Capitalist - NOT related party/promoter", J159 &gt; 0),
          AND('Category Mappings'!A159 = "4. Vendor - NOT related party/promoter", J159 &gt; 0),
          AND('Category Mappings'!A159 = "7A. Employee incentives - Not related party/promoter", J159 &gt; 0)),
EDATE(E159,12) &gt; EDATE(QuoteDate, 1)),
EDATE(E159,12),
"Escrow does not apply")),
"-")</f>
        <v>-</v>
      </c>
      <c r="L159" s="18"/>
      <c r="M159" s="2"/>
    </row>
    <row r="160" spans="1:13" x14ac:dyDescent="0.25">
      <c r="A160" s="26"/>
      <c r="B160" s="18"/>
      <c r="C160" s="18"/>
      <c r="D160" s="27"/>
      <c r="E160" s="20"/>
      <c r="F160" s="83"/>
      <c r="G160" s="115"/>
      <c r="H160" s="84">
        <f>IFERROR(
IF(OR(Shares[[#This Row],[Foreign Currency (FX)]] = "AUD", TRIM(Shares[[#This Row],[Foreign Currency (FX)]]) = ""), Shares[[#This Row],[Cash issue price per security]],
Shares[[#This Row],[Cash issue price per security]] / VLOOKUP(Shares[[#This Row],[Foreign Currency (FX)]], Input!$C$20:$D$21, 2, TRUE)),
" - ")</f>
        <v>0</v>
      </c>
      <c r="I160" s="28" t="str">
        <f>IFERROR(
IF(
OR(
AND('Category Mappings'!A160 = "2. Seed Capitalist - NOT related party/promoter", QuoteDate &gt; EDATE(E160, 12)),
AND('Category Mappings'!A160 = "2. Seed Capitalist - NOT related party/promoter", H160 / IPOPrice &gt;= 0.8),
AND('Category Mappings'!A160 = "4. Vendor - NOT related party/promoter", QuoteDate &gt; EDATE(E160, 12)),
('Category Mappings'!A160 = "7A. Employee incentives - Not related party/promoter"),
('Category Mappings'!A160 = "Not Applicable")),
D160,
IF(
OR(
'Category Mappings'!A160 = "1. Seed Capitalist - related party/promoter",
'Category Mappings'!A160 = "2. Seed Capitalist - NOT related party/promoter",
'Category Mappings'!A160 = "7. Employee incentives - related party/promoter"),
ROUNDDOWN(MIN(H160 / IPOPrice * D160, D160), 0),
0)
),
"-")</f>
        <v>-</v>
      </c>
      <c r="J160" s="28" t="str">
        <f>IFERROR(
IF(
OR(
'Category Mappings'!A160 = "3. Vendor - related party/promoter",
'Category Mappings'!A160 = "6. Professional advisor or consultant",
AND('Category Mappings'!A160 = "4. Vendor - NOT related party/promoter", QuoteDate &lt; EDATE(E160, 12))),
D160,
IF(
OR(
'Category Mappings'!A160 = "Not Applicable",
'Category Mappings'!A160 = "7A. Employee incentives - Not related party/promoter",
AND('Category Mappings'!A160 = "2. Seed Capitalist - NOT related party/promoter", H160 / IPOPrice &gt;= 0.8),
AND('Category Mappings'!A160 = "4. Vendor - NOT related party/promoter", QuoteDate &gt;= EDATE(E160, 12)),
AND('Category Mappings'!A160 = "2. Seed Capitalist - NOT related party/promoter", QuoteDate &gt;= EDATE(E160, 12))),
0,
IF(
OR(
'Category Mappings'!A160 = "1. Seed Capitalist - related party/promoter",
'Category Mappings'!A160 = "7. Employee incentives - related party/promoter",
AND('Category Mappings'!A160 = "2. Seed Capitalist - NOT related party/promoter", H160 / IPOPrice &lt; 0.8, QuoteDate &lt; EDATE(E160, 12))),
ROUNDUP(D160 - I160, 0),
"0")))," - ")</f>
        <v xml:space="preserve"> - </v>
      </c>
      <c r="K160" s="29" t="str">
        <f>IFERROR(
IF(
AND(
OR('Category Mappings'!A160 = "1. Seed Capitalist - related party/promoter",
'Category Mappings'!A160 = "3. Vendor - related party/promoter",
'Category Mappings'!A160 = "6. Professional advisor or consultant",
'Category Mappings'!A160 = "7. Employee incentives - related party/promoter"),
(J160 &gt; 0)),
"24m from quotation",
IF(
AND(
   OR(
          AND('Category Mappings'!A160 = "2. Seed Capitalist - NOT related party/promoter", J160 &gt; 0),
          AND('Category Mappings'!A160 = "4. Vendor - NOT related party/promoter", J160 &gt; 0),
          AND('Category Mappings'!A160 = "7A. Employee incentives - Not related party/promoter", J160 &gt; 0)),
EDATE(E160,12) &gt; EDATE(QuoteDate, 1)),
EDATE(E160,12),
"Escrow does not apply")),
"-")</f>
        <v>-</v>
      </c>
      <c r="L160" s="18"/>
      <c r="M160" s="2"/>
    </row>
    <row r="161" spans="1:13" x14ac:dyDescent="0.25">
      <c r="A161" s="26"/>
      <c r="B161" s="18"/>
      <c r="C161" s="18"/>
      <c r="D161" s="27"/>
      <c r="E161" s="20"/>
      <c r="F161" s="83"/>
      <c r="G161" s="115"/>
      <c r="H161" s="84">
        <f>IFERROR(
IF(OR(Shares[[#This Row],[Foreign Currency (FX)]] = "AUD", TRIM(Shares[[#This Row],[Foreign Currency (FX)]]) = ""), Shares[[#This Row],[Cash issue price per security]],
Shares[[#This Row],[Cash issue price per security]] / VLOOKUP(Shares[[#This Row],[Foreign Currency (FX)]], Input!$C$20:$D$21, 2, TRUE)),
" - ")</f>
        <v>0</v>
      </c>
      <c r="I161" s="28" t="str">
        <f>IFERROR(
IF(
OR(
AND('Category Mappings'!A161 = "2. Seed Capitalist - NOT related party/promoter", QuoteDate &gt; EDATE(E161, 12)),
AND('Category Mappings'!A161 = "2. Seed Capitalist - NOT related party/promoter", H161 / IPOPrice &gt;= 0.8),
AND('Category Mappings'!A161 = "4. Vendor - NOT related party/promoter", QuoteDate &gt; EDATE(E161, 12)),
('Category Mappings'!A161 = "7A. Employee incentives - Not related party/promoter"),
('Category Mappings'!A161 = "Not Applicable")),
D161,
IF(
OR(
'Category Mappings'!A161 = "1. Seed Capitalist - related party/promoter",
'Category Mappings'!A161 = "2. Seed Capitalist - NOT related party/promoter",
'Category Mappings'!A161 = "7. Employee incentives - related party/promoter"),
ROUNDDOWN(MIN(H161 / IPOPrice * D161, D161), 0),
0)
),
"-")</f>
        <v>-</v>
      </c>
      <c r="J161" s="28" t="str">
        <f>IFERROR(
IF(
OR(
'Category Mappings'!A161 = "3. Vendor - related party/promoter",
'Category Mappings'!A161 = "6. Professional advisor or consultant",
AND('Category Mappings'!A161 = "4. Vendor - NOT related party/promoter", QuoteDate &lt; EDATE(E161, 12))),
D161,
IF(
OR(
'Category Mappings'!A161 = "Not Applicable",
'Category Mappings'!A161 = "7A. Employee incentives - Not related party/promoter",
AND('Category Mappings'!A161 = "2. Seed Capitalist - NOT related party/promoter", H161 / IPOPrice &gt;= 0.8),
AND('Category Mappings'!A161 = "4. Vendor - NOT related party/promoter", QuoteDate &gt;= EDATE(E161, 12)),
AND('Category Mappings'!A161 = "2. Seed Capitalist - NOT related party/promoter", QuoteDate &gt;= EDATE(E161, 12))),
0,
IF(
OR(
'Category Mappings'!A161 = "1. Seed Capitalist - related party/promoter",
'Category Mappings'!A161 = "7. Employee incentives - related party/promoter",
AND('Category Mappings'!A161 = "2. Seed Capitalist - NOT related party/promoter", H161 / IPOPrice &lt; 0.8, QuoteDate &lt; EDATE(E161, 12))),
ROUNDUP(D161 - I161, 0),
"0")))," - ")</f>
        <v xml:space="preserve"> - </v>
      </c>
      <c r="K161" s="29" t="str">
        <f>IFERROR(
IF(
AND(
OR('Category Mappings'!A161 = "1. Seed Capitalist - related party/promoter",
'Category Mappings'!A161 = "3. Vendor - related party/promoter",
'Category Mappings'!A161 = "6. Professional advisor or consultant",
'Category Mappings'!A161 = "7. Employee incentives - related party/promoter"),
(J161 &gt; 0)),
"24m from quotation",
IF(
AND(
   OR(
          AND('Category Mappings'!A161 = "2. Seed Capitalist - NOT related party/promoter", J161 &gt; 0),
          AND('Category Mappings'!A161 = "4. Vendor - NOT related party/promoter", J161 &gt; 0),
          AND('Category Mappings'!A161 = "7A. Employee incentives - Not related party/promoter", J161 &gt; 0)),
EDATE(E161,12) &gt; EDATE(QuoteDate, 1)),
EDATE(E161,12),
"Escrow does not apply")),
"-")</f>
        <v>-</v>
      </c>
      <c r="L161" s="18"/>
      <c r="M161" s="2"/>
    </row>
    <row r="162" spans="1:13" x14ac:dyDescent="0.25">
      <c r="A162" s="26"/>
      <c r="B162" s="18"/>
      <c r="C162" s="18"/>
      <c r="D162" s="27"/>
      <c r="E162" s="20"/>
      <c r="F162" s="83"/>
      <c r="G162" s="115"/>
      <c r="H162" s="84">
        <f>IFERROR(
IF(OR(Shares[[#This Row],[Foreign Currency (FX)]] = "AUD", TRIM(Shares[[#This Row],[Foreign Currency (FX)]]) = ""), Shares[[#This Row],[Cash issue price per security]],
Shares[[#This Row],[Cash issue price per security]] / VLOOKUP(Shares[[#This Row],[Foreign Currency (FX)]], Input!$C$20:$D$21, 2, TRUE)),
" - ")</f>
        <v>0</v>
      </c>
      <c r="I162" s="28" t="str">
        <f>IFERROR(
IF(
OR(
AND('Category Mappings'!A162 = "2. Seed Capitalist - NOT related party/promoter", QuoteDate &gt; EDATE(E162, 12)),
AND('Category Mappings'!A162 = "2. Seed Capitalist - NOT related party/promoter", H162 / IPOPrice &gt;= 0.8),
AND('Category Mappings'!A162 = "4. Vendor - NOT related party/promoter", QuoteDate &gt; EDATE(E162, 12)),
('Category Mappings'!A162 = "7A. Employee incentives - Not related party/promoter"),
('Category Mappings'!A162 = "Not Applicable")),
D162,
IF(
OR(
'Category Mappings'!A162 = "1. Seed Capitalist - related party/promoter",
'Category Mappings'!A162 = "2. Seed Capitalist - NOT related party/promoter",
'Category Mappings'!A162 = "7. Employee incentives - related party/promoter"),
ROUNDDOWN(MIN(H162 / IPOPrice * D162, D162), 0),
0)
),
"-")</f>
        <v>-</v>
      </c>
      <c r="J162" s="28" t="str">
        <f>IFERROR(
IF(
OR(
'Category Mappings'!A162 = "3. Vendor - related party/promoter",
'Category Mappings'!A162 = "6. Professional advisor or consultant",
AND('Category Mappings'!A162 = "4. Vendor - NOT related party/promoter", QuoteDate &lt; EDATE(E162, 12))),
D162,
IF(
OR(
'Category Mappings'!A162 = "Not Applicable",
'Category Mappings'!A162 = "7A. Employee incentives - Not related party/promoter",
AND('Category Mappings'!A162 = "2. Seed Capitalist - NOT related party/promoter", H162 / IPOPrice &gt;= 0.8),
AND('Category Mappings'!A162 = "4. Vendor - NOT related party/promoter", QuoteDate &gt;= EDATE(E162, 12)),
AND('Category Mappings'!A162 = "2. Seed Capitalist - NOT related party/promoter", QuoteDate &gt;= EDATE(E162, 12))),
0,
IF(
OR(
'Category Mappings'!A162 = "1. Seed Capitalist - related party/promoter",
'Category Mappings'!A162 = "7. Employee incentives - related party/promoter",
AND('Category Mappings'!A162 = "2. Seed Capitalist - NOT related party/promoter", H162 / IPOPrice &lt; 0.8, QuoteDate &lt; EDATE(E162, 12))),
ROUNDUP(D162 - I162, 0),
"0")))," - ")</f>
        <v xml:space="preserve"> - </v>
      </c>
      <c r="K162" s="29" t="str">
        <f>IFERROR(
IF(
AND(
OR('Category Mappings'!A162 = "1. Seed Capitalist - related party/promoter",
'Category Mappings'!A162 = "3. Vendor - related party/promoter",
'Category Mappings'!A162 = "6. Professional advisor or consultant",
'Category Mappings'!A162 = "7. Employee incentives - related party/promoter"),
(J162 &gt; 0)),
"24m from quotation",
IF(
AND(
   OR(
          AND('Category Mappings'!A162 = "2. Seed Capitalist - NOT related party/promoter", J162 &gt; 0),
          AND('Category Mappings'!A162 = "4. Vendor - NOT related party/promoter", J162 &gt; 0),
          AND('Category Mappings'!A162 = "7A. Employee incentives - Not related party/promoter", J162 &gt; 0)),
EDATE(E162,12) &gt; EDATE(QuoteDate, 1)),
EDATE(E162,12),
"Escrow does not apply")),
"-")</f>
        <v>-</v>
      </c>
      <c r="L162" s="18"/>
      <c r="M162" s="2"/>
    </row>
    <row r="163" spans="1:13" x14ac:dyDescent="0.25">
      <c r="A163" s="26"/>
      <c r="B163" s="18"/>
      <c r="C163" s="18"/>
      <c r="D163" s="27"/>
      <c r="E163" s="20"/>
      <c r="F163" s="83"/>
      <c r="G163" s="115"/>
      <c r="H163" s="84">
        <f>IFERROR(
IF(OR(Shares[[#This Row],[Foreign Currency (FX)]] = "AUD", TRIM(Shares[[#This Row],[Foreign Currency (FX)]]) = ""), Shares[[#This Row],[Cash issue price per security]],
Shares[[#This Row],[Cash issue price per security]] / VLOOKUP(Shares[[#This Row],[Foreign Currency (FX)]], Input!$C$20:$D$21, 2, TRUE)),
" - ")</f>
        <v>0</v>
      </c>
      <c r="I163" s="28" t="str">
        <f>IFERROR(
IF(
OR(
AND('Category Mappings'!A163 = "2. Seed Capitalist - NOT related party/promoter", QuoteDate &gt; EDATE(E163, 12)),
AND('Category Mappings'!A163 = "2. Seed Capitalist - NOT related party/promoter", H163 / IPOPrice &gt;= 0.8),
AND('Category Mappings'!A163 = "4. Vendor - NOT related party/promoter", QuoteDate &gt; EDATE(E163, 12)),
('Category Mappings'!A163 = "7A. Employee incentives - Not related party/promoter"),
('Category Mappings'!A163 = "Not Applicable")),
D163,
IF(
OR(
'Category Mappings'!A163 = "1. Seed Capitalist - related party/promoter",
'Category Mappings'!A163 = "2. Seed Capitalist - NOT related party/promoter",
'Category Mappings'!A163 = "7. Employee incentives - related party/promoter"),
ROUNDDOWN(MIN(H163 / IPOPrice * D163, D163), 0),
0)
),
"-")</f>
        <v>-</v>
      </c>
      <c r="J163" s="28" t="str">
        <f>IFERROR(
IF(
OR(
'Category Mappings'!A163 = "3. Vendor - related party/promoter",
'Category Mappings'!A163 = "6. Professional advisor or consultant",
AND('Category Mappings'!A163 = "4. Vendor - NOT related party/promoter", QuoteDate &lt; EDATE(E163, 12))),
D163,
IF(
OR(
'Category Mappings'!A163 = "Not Applicable",
'Category Mappings'!A163 = "7A. Employee incentives - Not related party/promoter",
AND('Category Mappings'!A163 = "2. Seed Capitalist - NOT related party/promoter", H163 / IPOPrice &gt;= 0.8),
AND('Category Mappings'!A163 = "4. Vendor - NOT related party/promoter", QuoteDate &gt;= EDATE(E163, 12)),
AND('Category Mappings'!A163 = "2. Seed Capitalist - NOT related party/promoter", QuoteDate &gt;= EDATE(E163, 12))),
0,
IF(
OR(
'Category Mappings'!A163 = "1. Seed Capitalist - related party/promoter",
'Category Mappings'!A163 = "7. Employee incentives - related party/promoter",
AND('Category Mappings'!A163 = "2. Seed Capitalist - NOT related party/promoter", H163 / IPOPrice &lt; 0.8, QuoteDate &lt; EDATE(E163, 12))),
ROUNDUP(D163 - I163, 0),
"0")))," - ")</f>
        <v xml:space="preserve"> - </v>
      </c>
      <c r="K163" s="29" t="str">
        <f>IFERROR(
IF(
AND(
OR('Category Mappings'!A163 = "1. Seed Capitalist - related party/promoter",
'Category Mappings'!A163 = "3. Vendor - related party/promoter",
'Category Mappings'!A163 = "6. Professional advisor or consultant",
'Category Mappings'!A163 = "7. Employee incentives - related party/promoter"),
(J163 &gt; 0)),
"24m from quotation",
IF(
AND(
   OR(
          AND('Category Mappings'!A163 = "2. Seed Capitalist - NOT related party/promoter", J163 &gt; 0),
          AND('Category Mappings'!A163 = "4. Vendor - NOT related party/promoter", J163 &gt; 0),
          AND('Category Mappings'!A163 = "7A. Employee incentives - Not related party/promoter", J163 &gt; 0)),
EDATE(E163,12) &gt; EDATE(QuoteDate, 1)),
EDATE(E163,12),
"Escrow does not apply")),
"-")</f>
        <v>-</v>
      </c>
      <c r="L163" s="18"/>
      <c r="M163" s="2"/>
    </row>
    <row r="164" spans="1:13" x14ac:dyDescent="0.25">
      <c r="A164" s="26"/>
      <c r="B164" s="18"/>
      <c r="C164" s="18"/>
      <c r="D164" s="27"/>
      <c r="E164" s="20"/>
      <c r="F164" s="83"/>
      <c r="G164" s="115"/>
      <c r="H164" s="84">
        <f>IFERROR(
IF(OR(Shares[[#This Row],[Foreign Currency (FX)]] = "AUD", TRIM(Shares[[#This Row],[Foreign Currency (FX)]]) = ""), Shares[[#This Row],[Cash issue price per security]],
Shares[[#This Row],[Cash issue price per security]] / VLOOKUP(Shares[[#This Row],[Foreign Currency (FX)]], Input!$C$20:$D$21, 2, TRUE)),
" - ")</f>
        <v>0</v>
      </c>
      <c r="I164" s="28" t="str">
        <f>IFERROR(
IF(
OR(
AND('Category Mappings'!A164 = "2. Seed Capitalist - NOT related party/promoter", QuoteDate &gt; EDATE(E164, 12)),
AND('Category Mappings'!A164 = "2. Seed Capitalist - NOT related party/promoter", H164 / IPOPrice &gt;= 0.8),
AND('Category Mappings'!A164 = "4. Vendor - NOT related party/promoter", QuoteDate &gt; EDATE(E164, 12)),
('Category Mappings'!A164 = "7A. Employee incentives - Not related party/promoter"),
('Category Mappings'!A164 = "Not Applicable")),
D164,
IF(
OR(
'Category Mappings'!A164 = "1. Seed Capitalist - related party/promoter",
'Category Mappings'!A164 = "2. Seed Capitalist - NOT related party/promoter",
'Category Mappings'!A164 = "7. Employee incentives - related party/promoter"),
ROUNDDOWN(MIN(H164 / IPOPrice * D164, D164), 0),
0)
),
"-")</f>
        <v>-</v>
      </c>
      <c r="J164" s="28" t="str">
        <f>IFERROR(
IF(
OR(
'Category Mappings'!A164 = "3. Vendor - related party/promoter",
'Category Mappings'!A164 = "6. Professional advisor or consultant",
AND('Category Mappings'!A164 = "4. Vendor - NOT related party/promoter", QuoteDate &lt; EDATE(E164, 12))),
D164,
IF(
OR(
'Category Mappings'!A164 = "Not Applicable",
'Category Mappings'!A164 = "7A. Employee incentives - Not related party/promoter",
AND('Category Mappings'!A164 = "2. Seed Capitalist - NOT related party/promoter", H164 / IPOPrice &gt;= 0.8),
AND('Category Mappings'!A164 = "4. Vendor - NOT related party/promoter", QuoteDate &gt;= EDATE(E164, 12)),
AND('Category Mappings'!A164 = "2. Seed Capitalist - NOT related party/promoter", QuoteDate &gt;= EDATE(E164, 12))),
0,
IF(
OR(
'Category Mappings'!A164 = "1. Seed Capitalist - related party/promoter",
'Category Mappings'!A164 = "7. Employee incentives - related party/promoter",
AND('Category Mappings'!A164 = "2. Seed Capitalist - NOT related party/promoter", H164 / IPOPrice &lt; 0.8, QuoteDate &lt; EDATE(E164, 12))),
ROUNDUP(D164 - I164, 0),
"0")))," - ")</f>
        <v xml:space="preserve"> - </v>
      </c>
      <c r="K164" s="29" t="str">
        <f>IFERROR(
IF(
AND(
OR('Category Mappings'!A164 = "1. Seed Capitalist - related party/promoter",
'Category Mappings'!A164 = "3. Vendor - related party/promoter",
'Category Mappings'!A164 = "6. Professional advisor or consultant",
'Category Mappings'!A164 = "7. Employee incentives - related party/promoter"),
(J164 &gt; 0)),
"24m from quotation",
IF(
AND(
   OR(
          AND('Category Mappings'!A164 = "2. Seed Capitalist - NOT related party/promoter", J164 &gt; 0),
          AND('Category Mappings'!A164 = "4. Vendor - NOT related party/promoter", J164 &gt; 0),
          AND('Category Mappings'!A164 = "7A. Employee incentives - Not related party/promoter", J164 &gt; 0)),
EDATE(E164,12) &gt; EDATE(QuoteDate, 1)),
EDATE(E164,12),
"Escrow does not apply")),
"-")</f>
        <v>-</v>
      </c>
      <c r="L164" s="18"/>
      <c r="M164" s="2"/>
    </row>
    <row r="165" spans="1:13" x14ac:dyDescent="0.25">
      <c r="A165" s="26"/>
      <c r="B165" s="18"/>
      <c r="C165" s="18"/>
      <c r="D165" s="27"/>
      <c r="E165" s="20"/>
      <c r="F165" s="83"/>
      <c r="G165" s="115"/>
      <c r="H165" s="84">
        <f>IFERROR(
IF(OR(Shares[[#This Row],[Foreign Currency (FX)]] = "AUD", TRIM(Shares[[#This Row],[Foreign Currency (FX)]]) = ""), Shares[[#This Row],[Cash issue price per security]],
Shares[[#This Row],[Cash issue price per security]] / VLOOKUP(Shares[[#This Row],[Foreign Currency (FX)]], Input!$C$20:$D$21, 2, TRUE)),
" - ")</f>
        <v>0</v>
      </c>
      <c r="I165" s="28" t="str">
        <f>IFERROR(
IF(
OR(
AND('Category Mappings'!A165 = "2. Seed Capitalist - NOT related party/promoter", QuoteDate &gt; EDATE(E165, 12)),
AND('Category Mappings'!A165 = "2. Seed Capitalist - NOT related party/promoter", H165 / IPOPrice &gt;= 0.8),
AND('Category Mappings'!A165 = "4. Vendor - NOT related party/promoter", QuoteDate &gt; EDATE(E165, 12)),
('Category Mappings'!A165 = "7A. Employee incentives - Not related party/promoter"),
('Category Mappings'!A165 = "Not Applicable")),
D165,
IF(
OR(
'Category Mappings'!A165 = "1. Seed Capitalist - related party/promoter",
'Category Mappings'!A165 = "2. Seed Capitalist - NOT related party/promoter",
'Category Mappings'!A165 = "7. Employee incentives - related party/promoter"),
ROUNDDOWN(MIN(H165 / IPOPrice * D165, D165), 0),
0)
),
"-")</f>
        <v>-</v>
      </c>
      <c r="J165" s="28" t="str">
        <f>IFERROR(
IF(
OR(
'Category Mappings'!A165 = "3. Vendor - related party/promoter",
'Category Mappings'!A165 = "6. Professional advisor or consultant",
AND('Category Mappings'!A165 = "4. Vendor - NOT related party/promoter", QuoteDate &lt; EDATE(E165, 12))),
D165,
IF(
OR(
'Category Mappings'!A165 = "Not Applicable",
'Category Mappings'!A165 = "7A. Employee incentives - Not related party/promoter",
AND('Category Mappings'!A165 = "2. Seed Capitalist - NOT related party/promoter", H165 / IPOPrice &gt;= 0.8),
AND('Category Mappings'!A165 = "4. Vendor - NOT related party/promoter", QuoteDate &gt;= EDATE(E165, 12)),
AND('Category Mappings'!A165 = "2. Seed Capitalist - NOT related party/promoter", QuoteDate &gt;= EDATE(E165, 12))),
0,
IF(
OR(
'Category Mappings'!A165 = "1. Seed Capitalist - related party/promoter",
'Category Mappings'!A165 = "7. Employee incentives - related party/promoter",
AND('Category Mappings'!A165 = "2. Seed Capitalist - NOT related party/promoter", H165 / IPOPrice &lt; 0.8, QuoteDate &lt; EDATE(E165, 12))),
ROUNDUP(D165 - I165, 0),
"0")))," - ")</f>
        <v xml:space="preserve"> - </v>
      </c>
      <c r="K165" s="29" t="str">
        <f>IFERROR(
IF(
AND(
OR('Category Mappings'!A165 = "1. Seed Capitalist - related party/promoter",
'Category Mappings'!A165 = "3. Vendor - related party/promoter",
'Category Mappings'!A165 = "6. Professional advisor or consultant",
'Category Mappings'!A165 = "7. Employee incentives - related party/promoter"),
(J165 &gt; 0)),
"24m from quotation",
IF(
AND(
   OR(
          AND('Category Mappings'!A165 = "2. Seed Capitalist - NOT related party/promoter", J165 &gt; 0),
          AND('Category Mappings'!A165 = "4. Vendor - NOT related party/promoter", J165 &gt; 0),
          AND('Category Mappings'!A165 = "7A. Employee incentives - Not related party/promoter", J165 &gt; 0)),
EDATE(E165,12) &gt; EDATE(QuoteDate, 1)),
EDATE(E165,12),
"Escrow does not apply")),
"-")</f>
        <v>-</v>
      </c>
      <c r="L165" s="18"/>
      <c r="M165" s="2"/>
    </row>
    <row r="166" spans="1:13" x14ac:dyDescent="0.25">
      <c r="A166" s="26"/>
      <c r="B166" s="18"/>
      <c r="C166" s="18"/>
      <c r="D166" s="27"/>
      <c r="E166" s="20"/>
      <c r="F166" s="83"/>
      <c r="G166" s="115"/>
      <c r="H166" s="84">
        <f>IFERROR(
IF(OR(Shares[[#This Row],[Foreign Currency (FX)]] = "AUD", TRIM(Shares[[#This Row],[Foreign Currency (FX)]]) = ""), Shares[[#This Row],[Cash issue price per security]],
Shares[[#This Row],[Cash issue price per security]] / VLOOKUP(Shares[[#This Row],[Foreign Currency (FX)]], Input!$C$20:$D$21, 2, TRUE)),
" - ")</f>
        <v>0</v>
      </c>
      <c r="I166" s="28" t="str">
        <f>IFERROR(
IF(
OR(
AND('Category Mappings'!A166 = "2. Seed Capitalist - NOT related party/promoter", QuoteDate &gt; EDATE(E166, 12)),
AND('Category Mappings'!A166 = "2. Seed Capitalist - NOT related party/promoter", H166 / IPOPrice &gt;= 0.8),
AND('Category Mappings'!A166 = "4. Vendor - NOT related party/promoter", QuoteDate &gt; EDATE(E166, 12)),
('Category Mappings'!A166 = "7A. Employee incentives - Not related party/promoter"),
('Category Mappings'!A166 = "Not Applicable")),
D166,
IF(
OR(
'Category Mappings'!A166 = "1. Seed Capitalist - related party/promoter",
'Category Mappings'!A166 = "2. Seed Capitalist - NOT related party/promoter",
'Category Mappings'!A166 = "7. Employee incentives - related party/promoter"),
ROUNDDOWN(MIN(H166 / IPOPrice * D166, D166), 0),
0)
),
"-")</f>
        <v>-</v>
      </c>
      <c r="J166" s="28" t="str">
        <f>IFERROR(
IF(
OR(
'Category Mappings'!A166 = "3. Vendor - related party/promoter",
'Category Mappings'!A166 = "6. Professional advisor or consultant",
AND('Category Mappings'!A166 = "4. Vendor - NOT related party/promoter", QuoteDate &lt; EDATE(E166, 12))),
D166,
IF(
OR(
'Category Mappings'!A166 = "Not Applicable",
'Category Mappings'!A166 = "7A. Employee incentives - Not related party/promoter",
AND('Category Mappings'!A166 = "2. Seed Capitalist - NOT related party/promoter", H166 / IPOPrice &gt;= 0.8),
AND('Category Mappings'!A166 = "4. Vendor - NOT related party/promoter", QuoteDate &gt;= EDATE(E166, 12)),
AND('Category Mappings'!A166 = "2. Seed Capitalist - NOT related party/promoter", QuoteDate &gt;= EDATE(E166, 12))),
0,
IF(
OR(
'Category Mappings'!A166 = "1. Seed Capitalist - related party/promoter",
'Category Mappings'!A166 = "7. Employee incentives - related party/promoter",
AND('Category Mappings'!A166 = "2. Seed Capitalist - NOT related party/promoter", H166 / IPOPrice &lt; 0.8, QuoteDate &lt; EDATE(E166, 12))),
ROUNDUP(D166 - I166, 0),
"0")))," - ")</f>
        <v xml:space="preserve"> - </v>
      </c>
      <c r="K166" s="29" t="str">
        <f>IFERROR(
IF(
AND(
OR('Category Mappings'!A166 = "1. Seed Capitalist - related party/promoter",
'Category Mappings'!A166 = "3. Vendor - related party/promoter",
'Category Mappings'!A166 = "6. Professional advisor or consultant",
'Category Mappings'!A166 = "7. Employee incentives - related party/promoter"),
(J166 &gt; 0)),
"24m from quotation",
IF(
AND(
   OR(
          AND('Category Mappings'!A166 = "2. Seed Capitalist - NOT related party/promoter", J166 &gt; 0),
          AND('Category Mappings'!A166 = "4. Vendor - NOT related party/promoter", J166 &gt; 0),
          AND('Category Mappings'!A166 = "7A. Employee incentives - Not related party/promoter", J166 &gt; 0)),
EDATE(E166,12) &gt; EDATE(QuoteDate, 1)),
EDATE(E166,12),
"Escrow does not apply")),
"-")</f>
        <v>-</v>
      </c>
      <c r="L166" s="18"/>
      <c r="M166" s="2"/>
    </row>
    <row r="167" spans="1:13" x14ac:dyDescent="0.25">
      <c r="A167" s="26"/>
      <c r="B167" s="18"/>
      <c r="C167" s="18"/>
      <c r="D167" s="27"/>
      <c r="E167" s="20"/>
      <c r="F167" s="83"/>
      <c r="G167" s="115"/>
      <c r="H167" s="84">
        <f>IFERROR(
IF(OR(Shares[[#This Row],[Foreign Currency (FX)]] = "AUD", TRIM(Shares[[#This Row],[Foreign Currency (FX)]]) = ""), Shares[[#This Row],[Cash issue price per security]],
Shares[[#This Row],[Cash issue price per security]] / VLOOKUP(Shares[[#This Row],[Foreign Currency (FX)]], Input!$C$20:$D$21, 2, TRUE)),
" - ")</f>
        <v>0</v>
      </c>
      <c r="I167" s="28" t="str">
        <f>IFERROR(
IF(
OR(
AND('Category Mappings'!A167 = "2. Seed Capitalist - NOT related party/promoter", QuoteDate &gt; EDATE(E167, 12)),
AND('Category Mappings'!A167 = "2. Seed Capitalist - NOT related party/promoter", H167 / IPOPrice &gt;= 0.8),
AND('Category Mappings'!A167 = "4. Vendor - NOT related party/promoter", QuoteDate &gt; EDATE(E167, 12)),
('Category Mappings'!A167 = "7A. Employee incentives - Not related party/promoter"),
('Category Mappings'!A167 = "Not Applicable")),
D167,
IF(
OR(
'Category Mappings'!A167 = "1. Seed Capitalist - related party/promoter",
'Category Mappings'!A167 = "2. Seed Capitalist - NOT related party/promoter",
'Category Mappings'!A167 = "7. Employee incentives - related party/promoter"),
ROUNDDOWN(MIN(H167 / IPOPrice * D167, D167), 0),
0)
),
"-")</f>
        <v>-</v>
      </c>
      <c r="J167" s="28" t="str">
        <f>IFERROR(
IF(
OR(
'Category Mappings'!A167 = "3. Vendor - related party/promoter",
'Category Mappings'!A167 = "6. Professional advisor or consultant",
AND('Category Mappings'!A167 = "4. Vendor - NOT related party/promoter", QuoteDate &lt; EDATE(E167, 12))),
D167,
IF(
OR(
'Category Mappings'!A167 = "Not Applicable",
'Category Mappings'!A167 = "7A. Employee incentives - Not related party/promoter",
AND('Category Mappings'!A167 = "2. Seed Capitalist - NOT related party/promoter", H167 / IPOPrice &gt;= 0.8),
AND('Category Mappings'!A167 = "4. Vendor - NOT related party/promoter", QuoteDate &gt;= EDATE(E167, 12)),
AND('Category Mappings'!A167 = "2. Seed Capitalist - NOT related party/promoter", QuoteDate &gt;= EDATE(E167, 12))),
0,
IF(
OR(
'Category Mappings'!A167 = "1. Seed Capitalist - related party/promoter",
'Category Mappings'!A167 = "7. Employee incentives - related party/promoter",
AND('Category Mappings'!A167 = "2. Seed Capitalist - NOT related party/promoter", H167 / IPOPrice &lt; 0.8, QuoteDate &lt; EDATE(E167, 12))),
ROUNDUP(D167 - I167, 0),
"0")))," - ")</f>
        <v xml:space="preserve"> - </v>
      </c>
      <c r="K167" s="29" t="str">
        <f>IFERROR(
IF(
AND(
OR('Category Mappings'!A167 = "1. Seed Capitalist - related party/promoter",
'Category Mappings'!A167 = "3. Vendor - related party/promoter",
'Category Mappings'!A167 = "6. Professional advisor or consultant",
'Category Mappings'!A167 = "7. Employee incentives - related party/promoter"),
(J167 &gt; 0)),
"24m from quotation",
IF(
AND(
   OR(
          AND('Category Mappings'!A167 = "2. Seed Capitalist - NOT related party/promoter", J167 &gt; 0),
          AND('Category Mappings'!A167 = "4. Vendor - NOT related party/promoter", J167 &gt; 0),
          AND('Category Mappings'!A167 = "7A. Employee incentives - Not related party/promoter", J167 &gt; 0)),
EDATE(E167,12) &gt; EDATE(QuoteDate, 1)),
EDATE(E167,12),
"Escrow does not apply")),
"-")</f>
        <v>-</v>
      </c>
      <c r="L167" s="18"/>
      <c r="M167" s="2"/>
    </row>
    <row r="168" spans="1:13" x14ac:dyDescent="0.25">
      <c r="A168" s="26"/>
      <c r="B168" s="18"/>
      <c r="C168" s="18"/>
      <c r="D168" s="27"/>
      <c r="E168" s="20"/>
      <c r="F168" s="83"/>
      <c r="G168" s="115"/>
      <c r="H168" s="84">
        <f>IFERROR(
IF(OR(Shares[[#This Row],[Foreign Currency (FX)]] = "AUD", TRIM(Shares[[#This Row],[Foreign Currency (FX)]]) = ""), Shares[[#This Row],[Cash issue price per security]],
Shares[[#This Row],[Cash issue price per security]] / VLOOKUP(Shares[[#This Row],[Foreign Currency (FX)]], Input!$C$20:$D$21, 2, TRUE)),
" - ")</f>
        <v>0</v>
      </c>
      <c r="I168" s="28" t="str">
        <f>IFERROR(
IF(
OR(
AND('Category Mappings'!A168 = "2. Seed Capitalist - NOT related party/promoter", QuoteDate &gt; EDATE(E168, 12)),
AND('Category Mappings'!A168 = "2. Seed Capitalist - NOT related party/promoter", H168 / IPOPrice &gt;= 0.8),
AND('Category Mappings'!A168 = "4. Vendor - NOT related party/promoter", QuoteDate &gt; EDATE(E168, 12)),
('Category Mappings'!A168 = "7A. Employee incentives - Not related party/promoter"),
('Category Mappings'!A168 = "Not Applicable")),
D168,
IF(
OR(
'Category Mappings'!A168 = "1. Seed Capitalist - related party/promoter",
'Category Mappings'!A168 = "2. Seed Capitalist - NOT related party/promoter",
'Category Mappings'!A168 = "7. Employee incentives - related party/promoter"),
ROUNDDOWN(MIN(H168 / IPOPrice * D168, D168), 0),
0)
),
"-")</f>
        <v>-</v>
      </c>
      <c r="J168" s="28" t="str">
        <f>IFERROR(
IF(
OR(
'Category Mappings'!A168 = "3. Vendor - related party/promoter",
'Category Mappings'!A168 = "6. Professional advisor or consultant",
AND('Category Mappings'!A168 = "4. Vendor - NOT related party/promoter", QuoteDate &lt; EDATE(E168, 12))),
D168,
IF(
OR(
'Category Mappings'!A168 = "Not Applicable",
'Category Mappings'!A168 = "7A. Employee incentives - Not related party/promoter",
AND('Category Mappings'!A168 = "2. Seed Capitalist - NOT related party/promoter", H168 / IPOPrice &gt;= 0.8),
AND('Category Mappings'!A168 = "4. Vendor - NOT related party/promoter", QuoteDate &gt;= EDATE(E168, 12)),
AND('Category Mappings'!A168 = "2. Seed Capitalist - NOT related party/promoter", QuoteDate &gt;= EDATE(E168, 12))),
0,
IF(
OR(
'Category Mappings'!A168 = "1. Seed Capitalist - related party/promoter",
'Category Mappings'!A168 = "7. Employee incentives - related party/promoter",
AND('Category Mappings'!A168 = "2. Seed Capitalist - NOT related party/promoter", H168 / IPOPrice &lt; 0.8, QuoteDate &lt; EDATE(E168, 12))),
ROUNDUP(D168 - I168, 0),
"0")))," - ")</f>
        <v xml:space="preserve"> - </v>
      </c>
      <c r="K168" s="29" t="str">
        <f>IFERROR(
IF(
AND(
OR('Category Mappings'!A168 = "1. Seed Capitalist - related party/promoter",
'Category Mappings'!A168 = "3. Vendor - related party/promoter",
'Category Mappings'!A168 = "6. Professional advisor or consultant",
'Category Mappings'!A168 = "7. Employee incentives - related party/promoter"),
(J168 &gt; 0)),
"24m from quotation",
IF(
AND(
   OR(
          AND('Category Mappings'!A168 = "2. Seed Capitalist - NOT related party/promoter", J168 &gt; 0),
          AND('Category Mappings'!A168 = "4. Vendor - NOT related party/promoter", J168 &gt; 0),
          AND('Category Mappings'!A168 = "7A. Employee incentives - Not related party/promoter", J168 &gt; 0)),
EDATE(E168,12) &gt; EDATE(QuoteDate, 1)),
EDATE(E168,12),
"Escrow does not apply")),
"-")</f>
        <v>-</v>
      </c>
      <c r="L168" s="18"/>
      <c r="M168" s="2"/>
    </row>
    <row r="169" spans="1:13" x14ac:dyDescent="0.25">
      <c r="A169" s="26"/>
      <c r="B169" s="18"/>
      <c r="C169" s="18"/>
      <c r="D169" s="27"/>
      <c r="E169" s="20"/>
      <c r="F169" s="83"/>
      <c r="G169" s="115"/>
      <c r="H169" s="84">
        <f>IFERROR(
IF(OR(Shares[[#This Row],[Foreign Currency (FX)]] = "AUD", TRIM(Shares[[#This Row],[Foreign Currency (FX)]]) = ""), Shares[[#This Row],[Cash issue price per security]],
Shares[[#This Row],[Cash issue price per security]] / VLOOKUP(Shares[[#This Row],[Foreign Currency (FX)]], Input!$C$20:$D$21, 2, TRUE)),
" - ")</f>
        <v>0</v>
      </c>
      <c r="I169" s="28" t="str">
        <f>IFERROR(
IF(
OR(
AND('Category Mappings'!A169 = "2. Seed Capitalist - NOT related party/promoter", QuoteDate &gt; EDATE(E169, 12)),
AND('Category Mappings'!A169 = "2. Seed Capitalist - NOT related party/promoter", H169 / IPOPrice &gt;= 0.8),
AND('Category Mappings'!A169 = "4. Vendor - NOT related party/promoter", QuoteDate &gt; EDATE(E169, 12)),
('Category Mappings'!A169 = "7A. Employee incentives - Not related party/promoter"),
('Category Mappings'!A169 = "Not Applicable")),
D169,
IF(
OR(
'Category Mappings'!A169 = "1. Seed Capitalist - related party/promoter",
'Category Mappings'!A169 = "2. Seed Capitalist - NOT related party/promoter",
'Category Mappings'!A169 = "7. Employee incentives - related party/promoter"),
ROUNDDOWN(MIN(H169 / IPOPrice * D169, D169), 0),
0)
),
"-")</f>
        <v>-</v>
      </c>
      <c r="J169" s="28" t="str">
        <f>IFERROR(
IF(
OR(
'Category Mappings'!A169 = "3. Vendor - related party/promoter",
'Category Mappings'!A169 = "6. Professional advisor or consultant",
AND('Category Mappings'!A169 = "4. Vendor - NOT related party/promoter", QuoteDate &lt; EDATE(E169, 12))),
D169,
IF(
OR(
'Category Mappings'!A169 = "Not Applicable",
'Category Mappings'!A169 = "7A. Employee incentives - Not related party/promoter",
AND('Category Mappings'!A169 = "2. Seed Capitalist - NOT related party/promoter", H169 / IPOPrice &gt;= 0.8),
AND('Category Mappings'!A169 = "4. Vendor - NOT related party/promoter", QuoteDate &gt;= EDATE(E169, 12)),
AND('Category Mappings'!A169 = "2. Seed Capitalist - NOT related party/promoter", QuoteDate &gt;= EDATE(E169, 12))),
0,
IF(
OR(
'Category Mappings'!A169 = "1. Seed Capitalist - related party/promoter",
'Category Mappings'!A169 = "7. Employee incentives - related party/promoter",
AND('Category Mappings'!A169 = "2. Seed Capitalist - NOT related party/promoter", H169 / IPOPrice &lt; 0.8, QuoteDate &lt; EDATE(E169, 12))),
ROUNDUP(D169 - I169, 0),
"0")))," - ")</f>
        <v xml:space="preserve"> - </v>
      </c>
      <c r="K169" s="29" t="str">
        <f>IFERROR(
IF(
AND(
OR('Category Mappings'!A169 = "1. Seed Capitalist - related party/promoter",
'Category Mappings'!A169 = "3. Vendor - related party/promoter",
'Category Mappings'!A169 = "6. Professional advisor or consultant",
'Category Mappings'!A169 = "7. Employee incentives - related party/promoter"),
(J169 &gt; 0)),
"24m from quotation",
IF(
AND(
   OR(
          AND('Category Mappings'!A169 = "2. Seed Capitalist - NOT related party/promoter", J169 &gt; 0),
          AND('Category Mappings'!A169 = "4. Vendor - NOT related party/promoter", J169 &gt; 0),
          AND('Category Mappings'!A169 = "7A. Employee incentives - Not related party/promoter", J169 &gt; 0)),
EDATE(E169,12) &gt; EDATE(QuoteDate, 1)),
EDATE(E169,12),
"Escrow does not apply")),
"-")</f>
        <v>-</v>
      </c>
      <c r="L169" s="18"/>
      <c r="M169" s="2"/>
    </row>
    <row r="170" spans="1:13" x14ac:dyDescent="0.25">
      <c r="A170" s="26"/>
      <c r="B170" s="18"/>
      <c r="C170" s="18"/>
      <c r="D170" s="27"/>
      <c r="E170" s="20"/>
      <c r="F170" s="83"/>
      <c r="G170" s="115"/>
      <c r="H170" s="84">
        <f>IFERROR(
IF(OR(Shares[[#This Row],[Foreign Currency (FX)]] = "AUD", TRIM(Shares[[#This Row],[Foreign Currency (FX)]]) = ""), Shares[[#This Row],[Cash issue price per security]],
Shares[[#This Row],[Cash issue price per security]] / VLOOKUP(Shares[[#This Row],[Foreign Currency (FX)]], Input!$C$20:$D$21, 2, TRUE)),
" - ")</f>
        <v>0</v>
      </c>
      <c r="I170" s="28" t="str">
        <f>IFERROR(
IF(
OR(
AND('Category Mappings'!A170 = "2. Seed Capitalist - NOT related party/promoter", QuoteDate &gt; EDATE(E170, 12)),
AND('Category Mappings'!A170 = "2. Seed Capitalist - NOT related party/promoter", H170 / IPOPrice &gt;= 0.8),
AND('Category Mappings'!A170 = "4. Vendor - NOT related party/promoter", QuoteDate &gt; EDATE(E170, 12)),
('Category Mappings'!A170 = "7A. Employee incentives - Not related party/promoter"),
('Category Mappings'!A170 = "Not Applicable")),
D170,
IF(
OR(
'Category Mappings'!A170 = "1. Seed Capitalist - related party/promoter",
'Category Mappings'!A170 = "2. Seed Capitalist - NOT related party/promoter",
'Category Mappings'!A170 = "7. Employee incentives - related party/promoter"),
ROUNDDOWN(MIN(H170 / IPOPrice * D170, D170), 0),
0)
),
"-")</f>
        <v>-</v>
      </c>
      <c r="J170" s="28" t="str">
        <f>IFERROR(
IF(
OR(
'Category Mappings'!A170 = "3. Vendor - related party/promoter",
'Category Mappings'!A170 = "6. Professional advisor or consultant",
AND('Category Mappings'!A170 = "4. Vendor - NOT related party/promoter", QuoteDate &lt; EDATE(E170, 12))),
D170,
IF(
OR(
'Category Mappings'!A170 = "Not Applicable",
'Category Mappings'!A170 = "7A. Employee incentives - Not related party/promoter",
AND('Category Mappings'!A170 = "2. Seed Capitalist - NOT related party/promoter", H170 / IPOPrice &gt;= 0.8),
AND('Category Mappings'!A170 = "4. Vendor - NOT related party/promoter", QuoteDate &gt;= EDATE(E170, 12)),
AND('Category Mappings'!A170 = "2. Seed Capitalist - NOT related party/promoter", QuoteDate &gt;= EDATE(E170, 12))),
0,
IF(
OR(
'Category Mappings'!A170 = "1. Seed Capitalist - related party/promoter",
'Category Mappings'!A170 = "7. Employee incentives - related party/promoter",
AND('Category Mappings'!A170 = "2. Seed Capitalist - NOT related party/promoter", H170 / IPOPrice &lt; 0.8, QuoteDate &lt; EDATE(E170, 12))),
ROUNDUP(D170 - I170, 0),
"0")))," - ")</f>
        <v xml:space="preserve"> - </v>
      </c>
      <c r="K170" s="29" t="str">
        <f>IFERROR(
IF(
AND(
OR('Category Mappings'!A170 = "1. Seed Capitalist - related party/promoter",
'Category Mappings'!A170 = "3. Vendor - related party/promoter",
'Category Mappings'!A170 = "6. Professional advisor or consultant",
'Category Mappings'!A170 = "7. Employee incentives - related party/promoter"),
(J170 &gt; 0)),
"24m from quotation",
IF(
AND(
   OR(
          AND('Category Mappings'!A170 = "2. Seed Capitalist - NOT related party/promoter", J170 &gt; 0),
          AND('Category Mappings'!A170 = "4. Vendor - NOT related party/promoter", J170 &gt; 0),
          AND('Category Mappings'!A170 = "7A. Employee incentives - Not related party/promoter", J170 &gt; 0)),
EDATE(E170,12) &gt; EDATE(QuoteDate, 1)),
EDATE(E170,12),
"Escrow does not apply")),
"-")</f>
        <v>-</v>
      </c>
      <c r="L170" s="18"/>
      <c r="M170" s="2"/>
    </row>
    <row r="171" spans="1:13" x14ac:dyDescent="0.25">
      <c r="A171" s="26"/>
      <c r="B171" s="18"/>
      <c r="C171" s="18"/>
      <c r="D171" s="27"/>
      <c r="E171" s="20"/>
      <c r="F171" s="83"/>
      <c r="G171" s="115"/>
      <c r="H171" s="84">
        <f>IFERROR(
IF(OR(Shares[[#This Row],[Foreign Currency (FX)]] = "AUD", TRIM(Shares[[#This Row],[Foreign Currency (FX)]]) = ""), Shares[[#This Row],[Cash issue price per security]],
Shares[[#This Row],[Cash issue price per security]] / VLOOKUP(Shares[[#This Row],[Foreign Currency (FX)]], Input!$C$20:$D$21, 2, TRUE)),
" - ")</f>
        <v>0</v>
      </c>
      <c r="I171" s="28" t="str">
        <f>IFERROR(
IF(
OR(
AND('Category Mappings'!A171 = "2. Seed Capitalist - NOT related party/promoter", QuoteDate &gt; EDATE(E171, 12)),
AND('Category Mappings'!A171 = "2. Seed Capitalist - NOT related party/promoter", H171 / IPOPrice &gt;= 0.8),
AND('Category Mappings'!A171 = "4. Vendor - NOT related party/promoter", QuoteDate &gt; EDATE(E171, 12)),
('Category Mappings'!A171 = "7A. Employee incentives - Not related party/promoter"),
('Category Mappings'!A171 = "Not Applicable")),
D171,
IF(
OR(
'Category Mappings'!A171 = "1. Seed Capitalist - related party/promoter",
'Category Mappings'!A171 = "2. Seed Capitalist - NOT related party/promoter",
'Category Mappings'!A171 = "7. Employee incentives - related party/promoter"),
ROUNDDOWN(MIN(H171 / IPOPrice * D171, D171), 0),
0)
),
"-")</f>
        <v>-</v>
      </c>
      <c r="J171" s="28" t="str">
        <f>IFERROR(
IF(
OR(
'Category Mappings'!A171 = "3. Vendor - related party/promoter",
'Category Mappings'!A171 = "6. Professional advisor or consultant",
AND('Category Mappings'!A171 = "4. Vendor - NOT related party/promoter", QuoteDate &lt; EDATE(E171, 12))),
D171,
IF(
OR(
'Category Mappings'!A171 = "Not Applicable",
'Category Mappings'!A171 = "7A. Employee incentives - Not related party/promoter",
AND('Category Mappings'!A171 = "2. Seed Capitalist - NOT related party/promoter", H171 / IPOPrice &gt;= 0.8),
AND('Category Mappings'!A171 = "4. Vendor - NOT related party/promoter", QuoteDate &gt;= EDATE(E171, 12)),
AND('Category Mappings'!A171 = "2. Seed Capitalist - NOT related party/promoter", QuoteDate &gt;= EDATE(E171, 12))),
0,
IF(
OR(
'Category Mappings'!A171 = "1. Seed Capitalist - related party/promoter",
'Category Mappings'!A171 = "7. Employee incentives - related party/promoter",
AND('Category Mappings'!A171 = "2. Seed Capitalist - NOT related party/promoter", H171 / IPOPrice &lt; 0.8, QuoteDate &lt; EDATE(E171, 12))),
ROUNDUP(D171 - I171, 0),
"0")))," - ")</f>
        <v xml:space="preserve"> - </v>
      </c>
      <c r="K171" s="29" t="str">
        <f>IFERROR(
IF(
AND(
OR('Category Mappings'!A171 = "1. Seed Capitalist - related party/promoter",
'Category Mappings'!A171 = "3. Vendor - related party/promoter",
'Category Mappings'!A171 = "6. Professional advisor or consultant",
'Category Mappings'!A171 = "7. Employee incentives - related party/promoter"),
(J171 &gt; 0)),
"24m from quotation",
IF(
AND(
   OR(
          AND('Category Mappings'!A171 = "2. Seed Capitalist - NOT related party/promoter", J171 &gt; 0),
          AND('Category Mappings'!A171 = "4. Vendor - NOT related party/promoter", J171 &gt; 0),
          AND('Category Mappings'!A171 = "7A. Employee incentives - Not related party/promoter", J171 &gt; 0)),
EDATE(E171,12) &gt; EDATE(QuoteDate, 1)),
EDATE(E171,12),
"Escrow does not apply")),
"-")</f>
        <v>-</v>
      </c>
      <c r="L171" s="18"/>
      <c r="M171" s="2"/>
    </row>
    <row r="172" spans="1:13" x14ac:dyDescent="0.25">
      <c r="A172" s="26"/>
      <c r="B172" s="18"/>
      <c r="C172" s="18"/>
      <c r="D172" s="27"/>
      <c r="E172" s="20"/>
      <c r="F172" s="83"/>
      <c r="G172" s="115"/>
      <c r="H172" s="84">
        <f>IFERROR(
IF(OR(Shares[[#This Row],[Foreign Currency (FX)]] = "AUD", TRIM(Shares[[#This Row],[Foreign Currency (FX)]]) = ""), Shares[[#This Row],[Cash issue price per security]],
Shares[[#This Row],[Cash issue price per security]] / VLOOKUP(Shares[[#This Row],[Foreign Currency (FX)]], Input!$C$20:$D$21, 2, TRUE)),
" - ")</f>
        <v>0</v>
      </c>
      <c r="I172" s="28" t="str">
        <f>IFERROR(
IF(
OR(
AND('Category Mappings'!A172 = "2. Seed Capitalist - NOT related party/promoter", QuoteDate &gt; EDATE(E172, 12)),
AND('Category Mappings'!A172 = "2. Seed Capitalist - NOT related party/promoter", H172 / IPOPrice &gt;= 0.8),
AND('Category Mappings'!A172 = "4. Vendor - NOT related party/promoter", QuoteDate &gt; EDATE(E172, 12)),
('Category Mappings'!A172 = "7A. Employee incentives - Not related party/promoter"),
('Category Mappings'!A172 = "Not Applicable")),
D172,
IF(
OR(
'Category Mappings'!A172 = "1. Seed Capitalist - related party/promoter",
'Category Mappings'!A172 = "2. Seed Capitalist - NOT related party/promoter",
'Category Mappings'!A172 = "7. Employee incentives - related party/promoter"),
ROUNDDOWN(MIN(H172 / IPOPrice * D172, D172), 0),
0)
),
"-")</f>
        <v>-</v>
      </c>
      <c r="J172" s="28" t="str">
        <f>IFERROR(
IF(
OR(
'Category Mappings'!A172 = "3. Vendor - related party/promoter",
'Category Mappings'!A172 = "6. Professional advisor or consultant",
AND('Category Mappings'!A172 = "4. Vendor - NOT related party/promoter", QuoteDate &lt; EDATE(E172, 12))),
D172,
IF(
OR(
'Category Mappings'!A172 = "Not Applicable",
'Category Mappings'!A172 = "7A. Employee incentives - Not related party/promoter",
AND('Category Mappings'!A172 = "2. Seed Capitalist - NOT related party/promoter", H172 / IPOPrice &gt;= 0.8),
AND('Category Mappings'!A172 = "4. Vendor - NOT related party/promoter", QuoteDate &gt;= EDATE(E172, 12)),
AND('Category Mappings'!A172 = "2. Seed Capitalist - NOT related party/promoter", QuoteDate &gt;= EDATE(E172, 12))),
0,
IF(
OR(
'Category Mappings'!A172 = "1. Seed Capitalist - related party/promoter",
'Category Mappings'!A172 = "7. Employee incentives - related party/promoter",
AND('Category Mappings'!A172 = "2. Seed Capitalist - NOT related party/promoter", H172 / IPOPrice &lt; 0.8, QuoteDate &lt; EDATE(E172, 12))),
ROUNDUP(D172 - I172, 0),
"0")))," - ")</f>
        <v xml:space="preserve"> - </v>
      </c>
      <c r="K172" s="29" t="str">
        <f>IFERROR(
IF(
AND(
OR('Category Mappings'!A172 = "1. Seed Capitalist - related party/promoter",
'Category Mappings'!A172 = "3. Vendor - related party/promoter",
'Category Mappings'!A172 = "6. Professional advisor or consultant",
'Category Mappings'!A172 = "7. Employee incentives - related party/promoter"),
(J172 &gt; 0)),
"24m from quotation",
IF(
AND(
   OR(
          AND('Category Mappings'!A172 = "2. Seed Capitalist - NOT related party/promoter", J172 &gt; 0),
          AND('Category Mappings'!A172 = "4. Vendor - NOT related party/promoter", J172 &gt; 0),
          AND('Category Mappings'!A172 = "7A. Employee incentives - Not related party/promoter", J172 &gt; 0)),
EDATE(E172,12) &gt; EDATE(QuoteDate, 1)),
EDATE(E172,12),
"Escrow does not apply")),
"-")</f>
        <v>-</v>
      </c>
      <c r="L172" s="18"/>
      <c r="M172" s="2"/>
    </row>
    <row r="173" spans="1:13" x14ac:dyDescent="0.25">
      <c r="A173" s="26"/>
      <c r="B173" s="18"/>
      <c r="C173" s="18"/>
      <c r="D173" s="27"/>
      <c r="E173" s="20"/>
      <c r="F173" s="83"/>
      <c r="G173" s="115"/>
      <c r="H173" s="84">
        <f>IFERROR(
IF(OR(Shares[[#This Row],[Foreign Currency (FX)]] = "AUD", TRIM(Shares[[#This Row],[Foreign Currency (FX)]]) = ""), Shares[[#This Row],[Cash issue price per security]],
Shares[[#This Row],[Cash issue price per security]] / VLOOKUP(Shares[[#This Row],[Foreign Currency (FX)]], Input!$C$20:$D$21, 2, TRUE)),
" - ")</f>
        <v>0</v>
      </c>
      <c r="I173" s="28" t="str">
        <f>IFERROR(
IF(
OR(
AND('Category Mappings'!A173 = "2. Seed Capitalist - NOT related party/promoter", QuoteDate &gt; EDATE(E173, 12)),
AND('Category Mappings'!A173 = "2. Seed Capitalist - NOT related party/promoter", H173 / IPOPrice &gt;= 0.8),
AND('Category Mappings'!A173 = "4. Vendor - NOT related party/promoter", QuoteDate &gt; EDATE(E173, 12)),
('Category Mappings'!A173 = "7A. Employee incentives - Not related party/promoter"),
('Category Mappings'!A173 = "Not Applicable")),
D173,
IF(
OR(
'Category Mappings'!A173 = "1. Seed Capitalist - related party/promoter",
'Category Mappings'!A173 = "2. Seed Capitalist - NOT related party/promoter",
'Category Mappings'!A173 = "7. Employee incentives - related party/promoter"),
ROUNDDOWN(MIN(H173 / IPOPrice * D173, D173), 0),
0)
),
"-")</f>
        <v>-</v>
      </c>
      <c r="J173" s="28" t="str">
        <f>IFERROR(
IF(
OR(
'Category Mappings'!A173 = "3. Vendor - related party/promoter",
'Category Mappings'!A173 = "6. Professional advisor or consultant",
AND('Category Mappings'!A173 = "4. Vendor - NOT related party/promoter", QuoteDate &lt; EDATE(E173, 12))),
D173,
IF(
OR(
'Category Mappings'!A173 = "Not Applicable",
'Category Mappings'!A173 = "7A. Employee incentives - Not related party/promoter",
AND('Category Mappings'!A173 = "2. Seed Capitalist - NOT related party/promoter", H173 / IPOPrice &gt;= 0.8),
AND('Category Mappings'!A173 = "4. Vendor - NOT related party/promoter", QuoteDate &gt;= EDATE(E173, 12)),
AND('Category Mappings'!A173 = "2. Seed Capitalist - NOT related party/promoter", QuoteDate &gt;= EDATE(E173, 12))),
0,
IF(
OR(
'Category Mappings'!A173 = "1. Seed Capitalist - related party/promoter",
'Category Mappings'!A173 = "7. Employee incentives - related party/promoter",
AND('Category Mappings'!A173 = "2. Seed Capitalist - NOT related party/promoter", H173 / IPOPrice &lt; 0.8, QuoteDate &lt; EDATE(E173, 12))),
ROUNDUP(D173 - I173, 0),
"0")))," - ")</f>
        <v xml:space="preserve"> - </v>
      </c>
      <c r="K173" s="29" t="str">
        <f>IFERROR(
IF(
AND(
OR('Category Mappings'!A173 = "1. Seed Capitalist - related party/promoter",
'Category Mappings'!A173 = "3. Vendor - related party/promoter",
'Category Mappings'!A173 = "6. Professional advisor or consultant",
'Category Mappings'!A173 = "7. Employee incentives - related party/promoter"),
(J173 &gt; 0)),
"24m from quotation",
IF(
AND(
   OR(
          AND('Category Mappings'!A173 = "2. Seed Capitalist - NOT related party/promoter", J173 &gt; 0),
          AND('Category Mappings'!A173 = "4. Vendor - NOT related party/promoter", J173 &gt; 0),
          AND('Category Mappings'!A173 = "7A. Employee incentives - Not related party/promoter", J173 &gt; 0)),
EDATE(E173,12) &gt; EDATE(QuoteDate, 1)),
EDATE(E173,12),
"Escrow does not apply")),
"-")</f>
        <v>-</v>
      </c>
      <c r="L173" s="18"/>
      <c r="M173" s="2"/>
    </row>
    <row r="174" spans="1:13" x14ac:dyDescent="0.25">
      <c r="A174" s="26"/>
      <c r="B174" s="18"/>
      <c r="C174" s="18"/>
      <c r="D174" s="27"/>
      <c r="E174" s="20"/>
      <c r="F174" s="83"/>
      <c r="G174" s="115"/>
      <c r="H174" s="84">
        <f>IFERROR(
IF(OR(Shares[[#This Row],[Foreign Currency (FX)]] = "AUD", TRIM(Shares[[#This Row],[Foreign Currency (FX)]]) = ""), Shares[[#This Row],[Cash issue price per security]],
Shares[[#This Row],[Cash issue price per security]] / VLOOKUP(Shares[[#This Row],[Foreign Currency (FX)]], Input!$C$20:$D$21, 2, TRUE)),
" - ")</f>
        <v>0</v>
      </c>
      <c r="I174" s="28" t="str">
        <f>IFERROR(
IF(
OR(
AND('Category Mappings'!A174 = "2. Seed Capitalist - NOT related party/promoter", QuoteDate &gt; EDATE(E174, 12)),
AND('Category Mappings'!A174 = "2. Seed Capitalist - NOT related party/promoter", H174 / IPOPrice &gt;= 0.8),
AND('Category Mappings'!A174 = "4. Vendor - NOT related party/promoter", QuoteDate &gt; EDATE(E174, 12)),
('Category Mappings'!A174 = "7A. Employee incentives - Not related party/promoter"),
('Category Mappings'!A174 = "Not Applicable")),
D174,
IF(
OR(
'Category Mappings'!A174 = "1. Seed Capitalist - related party/promoter",
'Category Mappings'!A174 = "2. Seed Capitalist - NOT related party/promoter",
'Category Mappings'!A174 = "7. Employee incentives - related party/promoter"),
ROUNDDOWN(MIN(H174 / IPOPrice * D174, D174), 0),
0)
),
"-")</f>
        <v>-</v>
      </c>
      <c r="J174" s="28" t="str">
        <f>IFERROR(
IF(
OR(
'Category Mappings'!A174 = "3. Vendor - related party/promoter",
'Category Mappings'!A174 = "6. Professional advisor or consultant",
AND('Category Mappings'!A174 = "4. Vendor - NOT related party/promoter", QuoteDate &lt; EDATE(E174, 12))),
D174,
IF(
OR(
'Category Mappings'!A174 = "Not Applicable",
'Category Mappings'!A174 = "7A. Employee incentives - Not related party/promoter",
AND('Category Mappings'!A174 = "2. Seed Capitalist - NOT related party/promoter", H174 / IPOPrice &gt;= 0.8),
AND('Category Mappings'!A174 = "4. Vendor - NOT related party/promoter", QuoteDate &gt;= EDATE(E174, 12)),
AND('Category Mappings'!A174 = "2. Seed Capitalist - NOT related party/promoter", QuoteDate &gt;= EDATE(E174, 12))),
0,
IF(
OR(
'Category Mappings'!A174 = "1. Seed Capitalist - related party/promoter",
'Category Mappings'!A174 = "7. Employee incentives - related party/promoter",
AND('Category Mappings'!A174 = "2. Seed Capitalist - NOT related party/promoter", H174 / IPOPrice &lt; 0.8, QuoteDate &lt; EDATE(E174, 12))),
ROUNDUP(D174 - I174, 0),
"0")))," - ")</f>
        <v xml:space="preserve"> - </v>
      </c>
      <c r="K174" s="29" t="str">
        <f>IFERROR(
IF(
AND(
OR('Category Mappings'!A174 = "1. Seed Capitalist - related party/promoter",
'Category Mappings'!A174 = "3. Vendor - related party/promoter",
'Category Mappings'!A174 = "6. Professional advisor or consultant",
'Category Mappings'!A174 = "7. Employee incentives - related party/promoter"),
(J174 &gt; 0)),
"24m from quotation",
IF(
AND(
   OR(
          AND('Category Mappings'!A174 = "2. Seed Capitalist - NOT related party/promoter", J174 &gt; 0),
          AND('Category Mappings'!A174 = "4. Vendor - NOT related party/promoter", J174 &gt; 0),
          AND('Category Mappings'!A174 = "7A. Employee incentives - Not related party/promoter", J174 &gt; 0)),
EDATE(E174,12) &gt; EDATE(QuoteDate, 1)),
EDATE(E174,12),
"Escrow does not apply")),
"-")</f>
        <v>-</v>
      </c>
      <c r="L174" s="18"/>
      <c r="M174" s="2"/>
    </row>
    <row r="175" spans="1:13" x14ac:dyDescent="0.25">
      <c r="A175" s="26"/>
      <c r="B175" s="18"/>
      <c r="C175" s="18"/>
      <c r="D175" s="27"/>
      <c r="E175" s="20"/>
      <c r="F175" s="83"/>
      <c r="G175" s="115"/>
      <c r="H175" s="84">
        <f>IFERROR(
IF(OR(Shares[[#This Row],[Foreign Currency (FX)]] = "AUD", TRIM(Shares[[#This Row],[Foreign Currency (FX)]]) = ""), Shares[[#This Row],[Cash issue price per security]],
Shares[[#This Row],[Cash issue price per security]] / VLOOKUP(Shares[[#This Row],[Foreign Currency (FX)]], Input!$C$20:$D$21, 2, TRUE)),
" - ")</f>
        <v>0</v>
      </c>
      <c r="I175" s="28" t="str">
        <f>IFERROR(
IF(
OR(
AND('Category Mappings'!A175 = "2. Seed Capitalist - NOT related party/promoter", QuoteDate &gt; EDATE(E175, 12)),
AND('Category Mappings'!A175 = "2. Seed Capitalist - NOT related party/promoter", H175 / IPOPrice &gt;= 0.8),
AND('Category Mappings'!A175 = "4. Vendor - NOT related party/promoter", QuoteDate &gt; EDATE(E175, 12)),
('Category Mappings'!A175 = "7A. Employee incentives - Not related party/promoter"),
('Category Mappings'!A175 = "Not Applicable")),
D175,
IF(
OR(
'Category Mappings'!A175 = "1. Seed Capitalist - related party/promoter",
'Category Mappings'!A175 = "2. Seed Capitalist - NOT related party/promoter",
'Category Mappings'!A175 = "7. Employee incentives - related party/promoter"),
ROUNDDOWN(MIN(H175 / IPOPrice * D175, D175), 0),
0)
),
"-")</f>
        <v>-</v>
      </c>
      <c r="J175" s="28" t="str">
        <f>IFERROR(
IF(
OR(
'Category Mappings'!A175 = "3. Vendor - related party/promoter",
'Category Mappings'!A175 = "6. Professional advisor or consultant",
AND('Category Mappings'!A175 = "4. Vendor - NOT related party/promoter", QuoteDate &lt; EDATE(E175, 12))),
D175,
IF(
OR(
'Category Mappings'!A175 = "Not Applicable",
'Category Mappings'!A175 = "7A. Employee incentives - Not related party/promoter",
AND('Category Mappings'!A175 = "2. Seed Capitalist - NOT related party/promoter", H175 / IPOPrice &gt;= 0.8),
AND('Category Mappings'!A175 = "4. Vendor - NOT related party/promoter", QuoteDate &gt;= EDATE(E175, 12)),
AND('Category Mappings'!A175 = "2. Seed Capitalist - NOT related party/promoter", QuoteDate &gt;= EDATE(E175, 12))),
0,
IF(
OR(
'Category Mappings'!A175 = "1. Seed Capitalist - related party/promoter",
'Category Mappings'!A175 = "7. Employee incentives - related party/promoter",
AND('Category Mappings'!A175 = "2. Seed Capitalist - NOT related party/promoter", H175 / IPOPrice &lt; 0.8, QuoteDate &lt; EDATE(E175, 12))),
ROUNDUP(D175 - I175, 0),
"0")))," - ")</f>
        <v xml:space="preserve"> - </v>
      </c>
      <c r="K175" s="29" t="str">
        <f>IFERROR(
IF(
AND(
OR('Category Mappings'!A175 = "1. Seed Capitalist - related party/promoter",
'Category Mappings'!A175 = "3. Vendor - related party/promoter",
'Category Mappings'!A175 = "6. Professional advisor or consultant",
'Category Mappings'!A175 = "7. Employee incentives - related party/promoter"),
(J175 &gt; 0)),
"24m from quotation",
IF(
AND(
   OR(
          AND('Category Mappings'!A175 = "2. Seed Capitalist - NOT related party/promoter", J175 &gt; 0),
          AND('Category Mappings'!A175 = "4. Vendor - NOT related party/promoter", J175 &gt; 0),
          AND('Category Mappings'!A175 = "7A. Employee incentives - Not related party/promoter", J175 &gt; 0)),
EDATE(E175,12) &gt; EDATE(QuoteDate, 1)),
EDATE(E175,12),
"Escrow does not apply")),
"-")</f>
        <v>-</v>
      </c>
      <c r="L175" s="18"/>
      <c r="M175" s="2"/>
    </row>
    <row r="176" spans="1:13" x14ac:dyDescent="0.25">
      <c r="A176" s="26"/>
      <c r="B176" s="18"/>
      <c r="C176" s="18"/>
      <c r="D176" s="27"/>
      <c r="E176" s="20"/>
      <c r="F176" s="83"/>
      <c r="G176" s="115"/>
      <c r="H176" s="84">
        <f>IFERROR(
IF(OR(Shares[[#This Row],[Foreign Currency (FX)]] = "AUD", TRIM(Shares[[#This Row],[Foreign Currency (FX)]]) = ""), Shares[[#This Row],[Cash issue price per security]],
Shares[[#This Row],[Cash issue price per security]] / VLOOKUP(Shares[[#This Row],[Foreign Currency (FX)]], Input!$C$20:$D$21, 2, TRUE)),
" - ")</f>
        <v>0</v>
      </c>
      <c r="I176" s="28" t="str">
        <f>IFERROR(
IF(
OR(
AND('Category Mappings'!A176 = "2. Seed Capitalist - NOT related party/promoter", QuoteDate &gt; EDATE(E176, 12)),
AND('Category Mappings'!A176 = "2. Seed Capitalist - NOT related party/promoter", H176 / IPOPrice &gt;= 0.8),
AND('Category Mappings'!A176 = "4. Vendor - NOT related party/promoter", QuoteDate &gt; EDATE(E176, 12)),
('Category Mappings'!A176 = "7A. Employee incentives - Not related party/promoter"),
('Category Mappings'!A176 = "Not Applicable")),
D176,
IF(
OR(
'Category Mappings'!A176 = "1. Seed Capitalist - related party/promoter",
'Category Mappings'!A176 = "2. Seed Capitalist - NOT related party/promoter",
'Category Mappings'!A176 = "7. Employee incentives - related party/promoter"),
ROUNDDOWN(MIN(H176 / IPOPrice * D176, D176), 0),
0)
),
"-")</f>
        <v>-</v>
      </c>
      <c r="J176" s="28" t="str">
        <f>IFERROR(
IF(
OR(
'Category Mappings'!A176 = "3. Vendor - related party/promoter",
'Category Mappings'!A176 = "6. Professional advisor or consultant",
AND('Category Mappings'!A176 = "4. Vendor - NOT related party/promoter", QuoteDate &lt; EDATE(E176, 12))),
D176,
IF(
OR(
'Category Mappings'!A176 = "Not Applicable",
'Category Mappings'!A176 = "7A. Employee incentives - Not related party/promoter",
AND('Category Mappings'!A176 = "2. Seed Capitalist - NOT related party/promoter", H176 / IPOPrice &gt;= 0.8),
AND('Category Mappings'!A176 = "4. Vendor - NOT related party/promoter", QuoteDate &gt;= EDATE(E176, 12)),
AND('Category Mappings'!A176 = "2. Seed Capitalist - NOT related party/promoter", QuoteDate &gt;= EDATE(E176, 12))),
0,
IF(
OR(
'Category Mappings'!A176 = "1. Seed Capitalist - related party/promoter",
'Category Mappings'!A176 = "7. Employee incentives - related party/promoter",
AND('Category Mappings'!A176 = "2. Seed Capitalist - NOT related party/promoter", H176 / IPOPrice &lt; 0.8, QuoteDate &lt; EDATE(E176, 12))),
ROUNDUP(D176 - I176, 0),
"0")))," - ")</f>
        <v xml:space="preserve"> - </v>
      </c>
      <c r="K176" s="29" t="str">
        <f>IFERROR(
IF(
AND(
OR('Category Mappings'!A176 = "1. Seed Capitalist - related party/promoter",
'Category Mappings'!A176 = "3. Vendor - related party/promoter",
'Category Mappings'!A176 = "6. Professional advisor or consultant",
'Category Mappings'!A176 = "7. Employee incentives - related party/promoter"),
(J176 &gt; 0)),
"24m from quotation",
IF(
AND(
   OR(
          AND('Category Mappings'!A176 = "2. Seed Capitalist - NOT related party/promoter", J176 &gt; 0),
          AND('Category Mappings'!A176 = "4. Vendor - NOT related party/promoter", J176 &gt; 0),
          AND('Category Mappings'!A176 = "7A. Employee incentives - Not related party/promoter", J176 &gt; 0)),
EDATE(E176,12) &gt; EDATE(QuoteDate, 1)),
EDATE(E176,12),
"Escrow does not apply")),
"-")</f>
        <v>-</v>
      </c>
      <c r="L176" s="18"/>
      <c r="M176" s="2"/>
    </row>
    <row r="177" spans="1:13" x14ac:dyDescent="0.25">
      <c r="A177" s="26"/>
      <c r="B177" s="18"/>
      <c r="C177" s="18"/>
      <c r="D177" s="27"/>
      <c r="E177" s="20"/>
      <c r="F177" s="83"/>
      <c r="G177" s="115"/>
      <c r="H177" s="84">
        <f>IFERROR(
IF(OR(Shares[[#This Row],[Foreign Currency (FX)]] = "AUD", TRIM(Shares[[#This Row],[Foreign Currency (FX)]]) = ""), Shares[[#This Row],[Cash issue price per security]],
Shares[[#This Row],[Cash issue price per security]] / VLOOKUP(Shares[[#This Row],[Foreign Currency (FX)]], Input!$C$20:$D$21, 2, TRUE)),
" - ")</f>
        <v>0</v>
      </c>
      <c r="I177" s="28" t="str">
        <f>IFERROR(
IF(
OR(
AND('Category Mappings'!A177 = "2. Seed Capitalist - NOT related party/promoter", QuoteDate &gt; EDATE(E177, 12)),
AND('Category Mappings'!A177 = "2. Seed Capitalist - NOT related party/promoter", H177 / IPOPrice &gt;= 0.8),
AND('Category Mappings'!A177 = "4. Vendor - NOT related party/promoter", QuoteDate &gt; EDATE(E177, 12)),
('Category Mappings'!A177 = "7A. Employee incentives - Not related party/promoter"),
('Category Mappings'!A177 = "Not Applicable")),
D177,
IF(
OR(
'Category Mappings'!A177 = "1. Seed Capitalist - related party/promoter",
'Category Mappings'!A177 = "2. Seed Capitalist - NOT related party/promoter",
'Category Mappings'!A177 = "7. Employee incentives - related party/promoter"),
ROUNDDOWN(MIN(H177 / IPOPrice * D177, D177), 0),
0)
),
"-")</f>
        <v>-</v>
      </c>
      <c r="J177" s="28" t="str">
        <f>IFERROR(
IF(
OR(
'Category Mappings'!A177 = "3. Vendor - related party/promoter",
'Category Mappings'!A177 = "6. Professional advisor or consultant",
AND('Category Mappings'!A177 = "4. Vendor - NOT related party/promoter", QuoteDate &lt; EDATE(E177, 12))),
D177,
IF(
OR(
'Category Mappings'!A177 = "Not Applicable",
'Category Mappings'!A177 = "7A. Employee incentives - Not related party/promoter",
AND('Category Mappings'!A177 = "2. Seed Capitalist - NOT related party/promoter", H177 / IPOPrice &gt;= 0.8),
AND('Category Mappings'!A177 = "4. Vendor - NOT related party/promoter", QuoteDate &gt;= EDATE(E177, 12)),
AND('Category Mappings'!A177 = "2. Seed Capitalist - NOT related party/promoter", QuoteDate &gt;= EDATE(E177, 12))),
0,
IF(
OR(
'Category Mappings'!A177 = "1. Seed Capitalist - related party/promoter",
'Category Mappings'!A177 = "7. Employee incentives - related party/promoter",
AND('Category Mappings'!A177 = "2. Seed Capitalist - NOT related party/promoter", H177 / IPOPrice &lt; 0.8, QuoteDate &lt; EDATE(E177, 12))),
ROUNDUP(D177 - I177, 0),
"0")))," - ")</f>
        <v xml:space="preserve"> - </v>
      </c>
      <c r="K177" s="29" t="str">
        <f>IFERROR(
IF(
AND(
OR('Category Mappings'!A177 = "1. Seed Capitalist - related party/promoter",
'Category Mappings'!A177 = "3. Vendor - related party/promoter",
'Category Mappings'!A177 = "6. Professional advisor or consultant",
'Category Mappings'!A177 = "7. Employee incentives - related party/promoter"),
(J177 &gt; 0)),
"24m from quotation",
IF(
AND(
   OR(
          AND('Category Mappings'!A177 = "2. Seed Capitalist - NOT related party/promoter", J177 &gt; 0),
          AND('Category Mappings'!A177 = "4. Vendor - NOT related party/promoter", J177 &gt; 0),
          AND('Category Mappings'!A177 = "7A. Employee incentives - Not related party/promoter", J177 &gt; 0)),
EDATE(E177,12) &gt; EDATE(QuoteDate, 1)),
EDATE(E177,12),
"Escrow does not apply")),
"-")</f>
        <v>-</v>
      </c>
      <c r="L177" s="18"/>
      <c r="M177" s="2"/>
    </row>
    <row r="178" spans="1:13" x14ac:dyDescent="0.25">
      <c r="A178" s="26"/>
      <c r="B178" s="18"/>
      <c r="C178" s="18"/>
      <c r="D178" s="27"/>
      <c r="E178" s="20"/>
      <c r="F178" s="83"/>
      <c r="G178" s="115"/>
      <c r="H178" s="84">
        <f>IFERROR(
IF(OR(Shares[[#This Row],[Foreign Currency (FX)]] = "AUD", TRIM(Shares[[#This Row],[Foreign Currency (FX)]]) = ""), Shares[[#This Row],[Cash issue price per security]],
Shares[[#This Row],[Cash issue price per security]] / VLOOKUP(Shares[[#This Row],[Foreign Currency (FX)]], Input!$C$20:$D$21, 2, TRUE)),
" - ")</f>
        <v>0</v>
      </c>
      <c r="I178" s="28" t="str">
        <f>IFERROR(
IF(
OR(
AND('Category Mappings'!A178 = "2. Seed Capitalist - NOT related party/promoter", QuoteDate &gt; EDATE(E178, 12)),
AND('Category Mappings'!A178 = "2. Seed Capitalist - NOT related party/promoter", H178 / IPOPrice &gt;= 0.8),
AND('Category Mappings'!A178 = "4. Vendor - NOT related party/promoter", QuoteDate &gt; EDATE(E178, 12)),
('Category Mappings'!A178 = "7A. Employee incentives - Not related party/promoter"),
('Category Mappings'!A178 = "Not Applicable")),
D178,
IF(
OR(
'Category Mappings'!A178 = "1. Seed Capitalist - related party/promoter",
'Category Mappings'!A178 = "2. Seed Capitalist - NOT related party/promoter",
'Category Mappings'!A178 = "7. Employee incentives - related party/promoter"),
ROUNDDOWN(MIN(H178 / IPOPrice * D178, D178), 0),
0)
),
"-")</f>
        <v>-</v>
      </c>
      <c r="J178" s="28" t="str">
        <f>IFERROR(
IF(
OR(
'Category Mappings'!A178 = "3. Vendor - related party/promoter",
'Category Mappings'!A178 = "6. Professional advisor or consultant",
AND('Category Mappings'!A178 = "4. Vendor - NOT related party/promoter", QuoteDate &lt; EDATE(E178, 12))),
D178,
IF(
OR(
'Category Mappings'!A178 = "Not Applicable",
'Category Mappings'!A178 = "7A. Employee incentives - Not related party/promoter",
AND('Category Mappings'!A178 = "2. Seed Capitalist - NOT related party/promoter", H178 / IPOPrice &gt;= 0.8),
AND('Category Mappings'!A178 = "4. Vendor - NOT related party/promoter", QuoteDate &gt;= EDATE(E178, 12)),
AND('Category Mappings'!A178 = "2. Seed Capitalist - NOT related party/promoter", QuoteDate &gt;= EDATE(E178, 12))),
0,
IF(
OR(
'Category Mappings'!A178 = "1. Seed Capitalist - related party/promoter",
'Category Mappings'!A178 = "7. Employee incentives - related party/promoter",
AND('Category Mappings'!A178 = "2. Seed Capitalist - NOT related party/promoter", H178 / IPOPrice &lt; 0.8, QuoteDate &lt; EDATE(E178, 12))),
ROUNDUP(D178 - I178, 0),
"0")))," - ")</f>
        <v xml:space="preserve"> - </v>
      </c>
      <c r="K178" s="29" t="str">
        <f>IFERROR(
IF(
AND(
OR('Category Mappings'!A178 = "1. Seed Capitalist - related party/promoter",
'Category Mappings'!A178 = "3. Vendor - related party/promoter",
'Category Mappings'!A178 = "6. Professional advisor or consultant",
'Category Mappings'!A178 = "7. Employee incentives - related party/promoter"),
(J178 &gt; 0)),
"24m from quotation",
IF(
AND(
   OR(
          AND('Category Mappings'!A178 = "2. Seed Capitalist - NOT related party/promoter", J178 &gt; 0),
          AND('Category Mappings'!A178 = "4. Vendor - NOT related party/promoter", J178 &gt; 0),
          AND('Category Mappings'!A178 = "7A. Employee incentives - Not related party/promoter", J178 &gt; 0)),
EDATE(E178,12) &gt; EDATE(QuoteDate, 1)),
EDATE(E178,12),
"Escrow does not apply")),
"-")</f>
        <v>-</v>
      </c>
      <c r="L178" s="18"/>
      <c r="M178" s="2"/>
    </row>
    <row r="179" spans="1:13" x14ac:dyDescent="0.25">
      <c r="A179" s="26"/>
      <c r="B179" s="18"/>
      <c r="C179" s="18"/>
      <c r="D179" s="27"/>
      <c r="E179" s="20"/>
      <c r="F179" s="83"/>
      <c r="G179" s="115"/>
      <c r="H179" s="84">
        <f>IFERROR(
IF(OR(Shares[[#This Row],[Foreign Currency (FX)]] = "AUD", TRIM(Shares[[#This Row],[Foreign Currency (FX)]]) = ""), Shares[[#This Row],[Cash issue price per security]],
Shares[[#This Row],[Cash issue price per security]] / VLOOKUP(Shares[[#This Row],[Foreign Currency (FX)]], Input!$C$20:$D$21, 2, TRUE)),
" - ")</f>
        <v>0</v>
      </c>
      <c r="I179" s="28" t="str">
        <f>IFERROR(
IF(
OR(
AND('Category Mappings'!A179 = "2. Seed Capitalist - NOT related party/promoter", QuoteDate &gt; EDATE(E179, 12)),
AND('Category Mappings'!A179 = "2. Seed Capitalist - NOT related party/promoter", H179 / IPOPrice &gt;= 0.8),
AND('Category Mappings'!A179 = "4. Vendor - NOT related party/promoter", QuoteDate &gt; EDATE(E179, 12)),
('Category Mappings'!A179 = "7A. Employee incentives - Not related party/promoter"),
('Category Mappings'!A179 = "Not Applicable")),
D179,
IF(
OR(
'Category Mappings'!A179 = "1. Seed Capitalist - related party/promoter",
'Category Mappings'!A179 = "2. Seed Capitalist - NOT related party/promoter",
'Category Mappings'!A179 = "7. Employee incentives - related party/promoter"),
ROUNDDOWN(MIN(H179 / IPOPrice * D179, D179), 0),
0)
),
"-")</f>
        <v>-</v>
      </c>
      <c r="J179" s="28" t="str">
        <f>IFERROR(
IF(
OR(
'Category Mappings'!A179 = "3. Vendor - related party/promoter",
'Category Mappings'!A179 = "6. Professional advisor or consultant",
AND('Category Mappings'!A179 = "4. Vendor - NOT related party/promoter", QuoteDate &lt; EDATE(E179, 12))),
D179,
IF(
OR(
'Category Mappings'!A179 = "Not Applicable",
'Category Mappings'!A179 = "7A. Employee incentives - Not related party/promoter",
AND('Category Mappings'!A179 = "2. Seed Capitalist - NOT related party/promoter", H179 / IPOPrice &gt;= 0.8),
AND('Category Mappings'!A179 = "4. Vendor - NOT related party/promoter", QuoteDate &gt;= EDATE(E179, 12)),
AND('Category Mappings'!A179 = "2. Seed Capitalist - NOT related party/promoter", QuoteDate &gt;= EDATE(E179, 12))),
0,
IF(
OR(
'Category Mappings'!A179 = "1. Seed Capitalist - related party/promoter",
'Category Mappings'!A179 = "7. Employee incentives - related party/promoter",
AND('Category Mappings'!A179 = "2. Seed Capitalist - NOT related party/promoter", H179 / IPOPrice &lt; 0.8, QuoteDate &lt; EDATE(E179, 12))),
ROUNDUP(D179 - I179, 0),
"0")))," - ")</f>
        <v xml:space="preserve"> - </v>
      </c>
      <c r="K179" s="29" t="str">
        <f>IFERROR(
IF(
AND(
OR('Category Mappings'!A179 = "1. Seed Capitalist - related party/promoter",
'Category Mappings'!A179 = "3. Vendor - related party/promoter",
'Category Mappings'!A179 = "6. Professional advisor or consultant",
'Category Mappings'!A179 = "7. Employee incentives - related party/promoter"),
(J179 &gt; 0)),
"24m from quotation",
IF(
AND(
   OR(
          AND('Category Mappings'!A179 = "2. Seed Capitalist - NOT related party/promoter", J179 &gt; 0),
          AND('Category Mappings'!A179 = "4. Vendor - NOT related party/promoter", J179 &gt; 0),
          AND('Category Mappings'!A179 = "7A. Employee incentives - Not related party/promoter", J179 &gt; 0)),
EDATE(E179,12) &gt; EDATE(QuoteDate, 1)),
EDATE(E179,12),
"Escrow does not apply")),
"-")</f>
        <v>-</v>
      </c>
      <c r="L179" s="18"/>
      <c r="M179" s="2"/>
    </row>
    <row r="180" spans="1:13" x14ac:dyDescent="0.25">
      <c r="A180" s="26"/>
      <c r="B180" s="18"/>
      <c r="C180" s="18"/>
      <c r="D180" s="27"/>
      <c r="E180" s="20"/>
      <c r="F180" s="83"/>
      <c r="G180" s="115"/>
      <c r="H180" s="84">
        <f>IFERROR(
IF(OR(Shares[[#This Row],[Foreign Currency (FX)]] = "AUD", TRIM(Shares[[#This Row],[Foreign Currency (FX)]]) = ""), Shares[[#This Row],[Cash issue price per security]],
Shares[[#This Row],[Cash issue price per security]] / VLOOKUP(Shares[[#This Row],[Foreign Currency (FX)]], Input!$C$20:$D$21, 2, TRUE)),
" - ")</f>
        <v>0</v>
      </c>
      <c r="I180" s="28" t="str">
        <f>IFERROR(
IF(
OR(
AND('Category Mappings'!A180 = "2. Seed Capitalist - NOT related party/promoter", QuoteDate &gt; EDATE(E180, 12)),
AND('Category Mappings'!A180 = "2. Seed Capitalist - NOT related party/promoter", H180 / IPOPrice &gt;= 0.8),
AND('Category Mappings'!A180 = "4. Vendor - NOT related party/promoter", QuoteDate &gt; EDATE(E180, 12)),
('Category Mappings'!A180 = "7A. Employee incentives - Not related party/promoter"),
('Category Mappings'!A180 = "Not Applicable")),
D180,
IF(
OR(
'Category Mappings'!A180 = "1. Seed Capitalist - related party/promoter",
'Category Mappings'!A180 = "2. Seed Capitalist - NOT related party/promoter",
'Category Mappings'!A180 = "7. Employee incentives - related party/promoter"),
ROUNDDOWN(MIN(H180 / IPOPrice * D180, D180), 0),
0)
),
"-")</f>
        <v>-</v>
      </c>
      <c r="J180" s="28" t="str">
        <f>IFERROR(
IF(
OR(
'Category Mappings'!A180 = "3. Vendor - related party/promoter",
'Category Mappings'!A180 = "6. Professional advisor or consultant",
AND('Category Mappings'!A180 = "4. Vendor - NOT related party/promoter", QuoteDate &lt; EDATE(E180, 12))),
D180,
IF(
OR(
'Category Mappings'!A180 = "Not Applicable",
'Category Mappings'!A180 = "7A. Employee incentives - Not related party/promoter",
AND('Category Mappings'!A180 = "2. Seed Capitalist - NOT related party/promoter", H180 / IPOPrice &gt;= 0.8),
AND('Category Mappings'!A180 = "4. Vendor - NOT related party/promoter", QuoteDate &gt;= EDATE(E180, 12)),
AND('Category Mappings'!A180 = "2. Seed Capitalist - NOT related party/promoter", QuoteDate &gt;= EDATE(E180, 12))),
0,
IF(
OR(
'Category Mappings'!A180 = "1. Seed Capitalist - related party/promoter",
'Category Mappings'!A180 = "7. Employee incentives - related party/promoter",
AND('Category Mappings'!A180 = "2. Seed Capitalist - NOT related party/promoter", H180 / IPOPrice &lt; 0.8, QuoteDate &lt; EDATE(E180, 12))),
ROUNDUP(D180 - I180, 0),
"0")))," - ")</f>
        <v xml:space="preserve"> - </v>
      </c>
      <c r="K180" s="29" t="str">
        <f>IFERROR(
IF(
AND(
OR('Category Mappings'!A180 = "1. Seed Capitalist - related party/promoter",
'Category Mappings'!A180 = "3. Vendor - related party/promoter",
'Category Mappings'!A180 = "6. Professional advisor or consultant",
'Category Mappings'!A180 = "7. Employee incentives - related party/promoter"),
(J180 &gt; 0)),
"24m from quotation",
IF(
AND(
   OR(
          AND('Category Mappings'!A180 = "2. Seed Capitalist - NOT related party/promoter", J180 &gt; 0),
          AND('Category Mappings'!A180 = "4. Vendor - NOT related party/promoter", J180 &gt; 0),
          AND('Category Mappings'!A180 = "7A. Employee incentives - Not related party/promoter", J180 &gt; 0)),
EDATE(E180,12) &gt; EDATE(QuoteDate, 1)),
EDATE(E180,12),
"Escrow does not apply")),
"-")</f>
        <v>-</v>
      </c>
      <c r="L180" s="18"/>
      <c r="M180" s="2"/>
    </row>
    <row r="181" spans="1:13" x14ac:dyDescent="0.25">
      <c r="A181" s="26"/>
      <c r="B181" s="18"/>
      <c r="C181" s="18"/>
      <c r="D181" s="27"/>
      <c r="E181" s="20"/>
      <c r="F181" s="83"/>
      <c r="G181" s="115"/>
      <c r="H181" s="84">
        <f>IFERROR(
IF(OR(Shares[[#This Row],[Foreign Currency (FX)]] = "AUD", TRIM(Shares[[#This Row],[Foreign Currency (FX)]]) = ""), Shares[[#This Row],[Cash issue price per security]],
Shares[[#This Row],[Cash issue price per security]] / VLOOKUP(Shares[[#This Row],[Foreign Currency (FX)]], Input!$C$20:$D$21, 2, TRUE)),
" - ")</f>
        <v>0</v>
      </c>
      <c r="I181" s="28" t="str">
        <f>IFERROR(
IF(
OR(
AND('Category Mappings'!A181 = "2. Seed Capitalist - NOT related party/promoter", QuoteDate &gt; EDATE(E181, 12)),
AND('Category Mappings'!A181 = "2. Seed Capitalist - NOT related party/promoter", H181 / IPOPrice &gt;= 0.8),
AND('Category Mappings'!A181 = "4. Vendor - NOT related party/promoter", QuoteDate &gt; EDATE(E181, 12)),
('Category Mappings'!A181 = "7A. Employee incentives - Not related party/promoter"),
('Category Mappings'!A181 = "Not Applicable")),
D181,
IF(
OR(
'Category Mappings'!A181 = "1. Seed Capitalist - related party/promoter",
'Category Mappings'!A181 = "2. Seed Capitalist - NOT related party/promoter",
'Category Mappings'!A181 = "7. Employee incentives - related party/promoter"),
ROUNDDOWN(MIN(H181 / IPOPrice * D181, D181), 0),
0)
),
"-")</f>
        <v>-</v>
      </c>
      <c r="J181" s="28" t="str">
        <f>IFERROR(
IF(
OR(
'Category Mappings'!A181 = "3. Vendor - related party/promoter",
'Category Mappings'!A181 = "6. Professional advisor or consultant",
AND('Category Mappings'!A181 = "4. Vendor - NOT related party/promoter", QuoteDate &lt; EDATE(E181, 12))),
D181,
IF(
OR(
'Category Mappings'!A181 = "Not Applicable",
'Category Mappings'!A181 = "7A. Employee incentives - Not related party/promoter",
AND('Category Mappings'!A181 = "2. Seed Capitalist - NOT related party/promoter", H181 / IPOPrice &gt;= 0.8),
AND('Category Mappings'!A181 = "4. Vendor - NOT related party/promoter", QuoteDate &gt;= EDATE(E181, 12)),
AND('Category Mappings'!A181 = "2. Seed Capitalist - NOT related party/promoter", QuoteDate &gt;= EDATE(E181, 12))),
0,
IF(
OR(
'Category Mappings'!A181 = "1. Seed Capitalist - related party/promoter",
'Category Mappings'!A181 = "7. Employee incentives - related party/promoter",
AND('Category Mappings'!A181 = "2. Seed Capitalist - NOT related party/promoter", H181 / IPOPrice &lt; 0.8, QuoteDate &lt; EDATE(E181, 12))),
ROUNDUP(D181 - I181, 0),
"0")))," - ")</f>
        <v xml:space="preserve"> - </v>
      </c>
      <c r="K181" s="29" t="str">
        <f>IFERROR(
IF(
AND(
OR('Category Mappings'!A181 = "1. Seed Capitalist - related party/promoter",
'Category Mappings'!A181 = "3. Vendor - related party/promoter",
'Category Mappings'!A181 = "6. Professional advisor or consultant",
'Category Mappings'!A181 = "7. Employee incentives - related party/promoter"),
(J181 &gt; 0)),
"24m from quotation",
IF(
AND(
   OR(
          AND('Category Mappings'!A181 = "2. Seed Capitalist - NOT related party/promoter", J181 &gt; 0),
          AND('Category Mappings'!A181 = "4. Vendor - NOT related party/promoter", J181 &gt; 0),
          AND('Category Mappings'!A181 = "7A. Employee incentives - Not related party/promoter", J181 &gt; 0)),
EDATE(E181,12) &gt; EDATE(QuoteDate, 1)),
EDATE(E181,12),
"Escrow does not apply")),
"-")</f>
        <v>-</v>
      </c>
      <c r="L181" s="18"/>
      <c r="M181" s="2"/>
    </row>
    <row r="182" spans="1:13" x14ac:dyDescent="0.25">
      <c r="A182" s="26"/>
      <c r="B182" s="18"/>
      <c r="C182" s="18"/>
      <c r="D182" s="27"/>
      <c r="E182" s="20"/>
      <c r="F182" s="83"/>
      <c r="G182" s="115"/>
      <c r="H182" s="84">
        <f>IFERROR(
IF(OR(Shares[[#This Row],[Foreign Currency (FX)]] = "AUD", TRIM(Shares[[#This Row],[Foreign Currency (FX)]]) = ""), Shares[[#This Row],[Cash issue price per security]],
Shares[[#This Row],[Cash issue price per security]] / VLOOKUP(Shares[[#This Row],[Foreign Currency (FX)]], Input!$C$20:$D$21, 2, TRUE)),
" - ")</f>
        <v>0</v>
      </c>
      <c r="I182" s="28" t="str">
        <f>IFERROR(
IF(
OR(
AND('Category Mappings'!A182 = "2. Seed Capitalist - NOT related party/promoter", QuoteDate &gt; EDATE(E182, 12)),
AND('Category Mappings'!A182 = "2. Seed Capitalist - NOT related party/promoter", H182 / IPOPrice &gt;= 0.8),
AND('Category Mappings'!A182 = "4. Vendor - NOT related party/promoter", QuoteDate &gt; EDATE(E182, 12)),
('Category Mappings'!A182 = "7A. Employee incentives - Not related party/promoter"),
('Category Mappings'!A182 = "Not Applicable")),
D182,
IF(
OR(
'Category Mappings'!A182 = "1. Seed Capitalist - related party/promoter",
'Category Mappings'!A182 = "2. Seed Capitalist - NOT related party/promoter",
'Category Mappings'!A182 = "7. Employee incentives - related party/promoter"),
ROUNDDOWN(MIN(H182 / IPOPrice * D182, D182), 0),
0)
),
"-")</f>
        <v>-</v>
      </c>
      <c r="J182" s="28" t="str">
        <f>IFERROR(
IF(
OR(
'Category Mappings'!A182 = "3. Vendor - related party/promoter",
'Category Mappings'!A182 = "6. Professional advisor or consultant",
AND('Category Mappings'!A182 = "4. Vendor - NOT related party/promoter", QuoteDate &lt; EDATE(E182, 12))),
D182,
IF(
OR(
'Category Mappings'!A182 = "Not Applicable",
'Category Mappings'!A182 = "7A. Employee incentives - Not related party/promoter",
AND('Category Mappings'!A182 = "2. Seed Capitalist - NOT related party/promoter", H182 / IPOPrice &gt;= 0.8),
AND('Category Mappings'!A182 = "4. Vendor - NOT related party/promoter", QuoteDate &gt;= EDATE(E182, 12)),
AND('Category Mappings'!A182 = "2. Seed Capitalist - NOT related party/promoter", QuoteDate &gt;= EDATE(E182, 12))),
0,
IF(
OR(
'Category Mappings'!A182 = "1. Seed Capitalist - related party/promoter",
'Category Mappings'!A182 = "7. Employee incentives - related party/promoter",
AND('Category Mappings'!A182 = "2. Seed Capitalist - NOT related party/promoter", H182 / IPOPrice &lt; 0.8, QuoteDate &lt; EDATE(E182, 12))),
ROUNDUP(D182 - I182, 0),
"0")))," - ")</f>
        <v xml:space="preserve"> - </v>
      </c>
      <c r="K182" s="29" t="str">
        <f>IFERROR(
IF(
AND(
OR('Category Mappings'!A182 = "1. Seed Capitalist - related party/promoter",
'Category Mappings'!A182 = "3. Vendor - related party/promoter",
'Category Mappings'!A182 = "6. Professional advisor or consultant",
'Category Mappings'!A182 = "7. Employee incentives - related party/promoter"),
(J182 &gt; 0)),
"24m from quotation",
IF(
AND(
   OR(
          AND('Category Mappings'!A182 = "2. Seed Capitalist - NOT related party/promoter", J182 &gt; 0),
          AND('Category Mappings'!A182 = "4. Vendor - NOT related party/promoter", J182 &gt; 0),
          AND('Category Mappings'!A182 = "7A. Employee incentives - Not related party/promoter", J182 &gt; 0)),
EDATE(E182,12) &gt; EDATE(QuoteDate, 1)),
EDATE(E182,12),
"Escrow does not apply")),
"-")</f>
        <v>-</v>
      </c>
      <c r="L182" s="18"/>
      <c r="M182" s="2"/>
    </row>
    <row r="183" spans="1:13" x14ac:dyDescent="0.25">
      <c r="A183" s="26"/>
      <c r="B183" s="18"/>
      <c r="C183" s="18"/>
      <c r="D183" s="27"/>
      <c r="E183" s="20"/>
      <c r="F183" s="83"/>
      <c r="G183" s="115"/>
      <c r="H183" s="84">
        <f>IFERROR(
IF(OR(Shares[[#This Row],[Foreign Currency (FX)]] = "AUD", TRIM(Shares[[#This Row],[Foreign Currency (FX)]]) = ""), Shares[[#This Row],[Cash issue price per security]],
Shares[[#This Row],[Cash issue price per security]] / VLOOKUP(Shares[[#This Row],[Foreign Currency (FX)]], Input!$C$20:$D$21, 2, TRUE)),
" - ")</f>
        <v>0</v>
      </c>
      <c r="I183" s="28" t="str">
        <f>IFERROR(
IF(
OR(
AND('Category Mappings'!A183 = "2. Seed Capitalist - NOT related party/promoter", QuoteDate &gt; EDATE(E183, 12)),
AND('Category Mappings'!A183 = "2. Seed Capitalist - NOT related party/promoter", H183 / IPOPrice &gt;= 0.8),
AND('Category Mappings'!A183 = "4. Vendor - NOT related party/promoter", QuoteDate &gt; EDATE(E183, 12)),
('Category Mappings'!A183 = "7A. Employee incentives - Not related party/promoter"),
('Category Mappings'!A183 = "Not Applicable")),
D183,
IF(
OR(
'Category Mappings'!A183 = "1. Seed Capitalist - related party/promoter",
'Category Mappings'!A183 = "2. Seed Capitalist - NOT related party/promoter",
'Category Mappings'!A183 = "7. Employee incentives - related party/promoter"),
ROUNDDOWN(MIN(H183 / IPOPrice * D183, D183), 0),
0)
),
"-")</f>
        <v>-</v>
      </c>
      <c r="J183" s="28" t="str">
        <f>IFERROR(
IF(
OR(
'Category Mappings'!A183 = "3. Vendor - related party/promoter",
'Category Mappings'!A183 = "6. Professional advisor or consultant",
AND('Category Mappings'!A183 = "4. Vendor - NOT related party/promoter", QuoteDate &lt; EDATE(E183, 12))),
D183,
IF(
OR(
'Category Mappings'!A183 = "Not Applicable",
'Category Mappings'!A183 = "7A. Employee incentives - Not related party/promoter",
AND('Category Mappings'!A183 = "2. Seed Capitalist - NOT related party/promoter", H183 / IPOPrice &gt;= 0.8),
AND('Category Mappings'!A183 = "4. Vendor - NOT related party/promoter", QuoteDate &gt;= EDATE(E183, 12)),
AND('Category Mappings'!A183 = "2. Seed Capitalist - NOT related party/promoter", QuoteDate &gt;= EDATE(E183, 12))),
0,
IF(
OR(
'Category Mappings'!A183 = "1. Seed Capitalist - related party/promoter",
'Category Mappings'!A183 = "7. Employee incentives - related party/promoter",
AND('Category Mappings'!A183 = "2. Seed Capitalist - NOT related party/promoter", H183 / IPOPrice &lt; 0.8, QuoteDate &lt; EDATE(E183, 12))),
ROUNDUP(D183 - I183, 0),
"0")))," - ")</f>
        <v xml:space="preserve"> - </v>
      </c>
      <c r="K183" s="29" t="str">
        <f>IFERROR(
IF(
AND(
OR('Category Mappings'!A183 = "1. Seed Capitalist - related party/promoter",
'Category Mappings'!A183 = "3. Vendor - related party/promoter",
'Category Mappings'!A183 = "6. Professional advisor or consultant",
'Category Mappings'!A183 = "7. Employee incentives - related party/promoter"),
(J183 &gt; 0)),
"24m from quotation",
IF(
AND(
   OR(
          AND('Category Mappings'!A183 = "2. Seed Capitalist - NOT related party/promoter", J183 &gt; 0),
          AND('Category Mappings'!A183 = "4. Vendor - NOT related party/promoter", J183 &gt; 0),
          AND('Category Mappings'!A183 = "7A. Employee incentives - Not related party/promoter", J183 &gt; 0)),
EDATE(E183,12) &gt; EDATE(QuoteDate, 1)),
EDATE(E183,12),
"Escrow does not apply")),
"-")</f>
        <v>-</v>
      </c>
      <c r="L183" s="18"/>
      <c r="M183" s="2"/>
    </row>
    <row r="184" spans="1:13" x14ac:dyDescent="0.25">
      <c r="A184" s="26"/>
      <c r="B184" s="18"/>
      <c r="C184" s="18"/>
      <c r="D184" s="27"/>
      <c r="E184" s="20"/>
      <c r="F184" s="83"/>
      <c r="G184" s="115"/>
      <c r="H184" s="84">
        <f>IFERROR(
IF(OR(Shares[[#This Row],[Foreign Currency (FX)]] = "AUD", TRIM(Shares[[#This Row],[Foreign Currency (FX)]]) = ""), Shares[[#This Row],[Cash issue price per security]],
Shares[[#This Row],[Cash issue price per security]] / VLOOKUP(Shares[[#This Row],[Foreign Currency (FX)]], Input!$C$20:$D$21, 2, TRUE)),
" - ")</f>
        <v>0</v>
      </c>
      <c r="I184" s="28" t="str">
        <f>IFERROR(
IF(
OR(
AND('Category Mappings'!A184 = "2. Seed Capitalist - NOT related party/promoter", QuoteDate &gt; EDATE(E184, 12)),
AND('Category Mappings'!A184 = "2. Seed Capitalist - NOT related party/promoter", H184 / IPOPrice &gt;= 0.8),
AND('Category Mappings'!A184 = "4. Vendor - NOT related party/promoter", QuoteDate &gt; EDATE(E184, 12)),
('Category Mappings'!A184 = "7A. Employee incentives - Not related party/promoter"),
('Category Mappings'!A184 = "Not Applicable")),
D184,
IF(
OR(
'Category Mappings'!A184 = "1. Seed Capitalist - related party/promoter",
'Category Mappings'!A184 = "2. Seed Capitalist - NOT related party/promoter",
'Category Mappings'!A184 = "7. Employee incentives - related party/promoter"),
ROUNDDOWN(MIN(H184 / IPOPrice * D184, D184), 0),
0)
),
"-")</f>
        <v>-</v>
      </c>
      <c r="J184" s="28" t="str">
        <f>IFERROR(
IF(
OR(
'Category Mappings'!A184 = "3. Vendor - related party/promoter",
'Category Mappings'!A184 = "6. Professional advisor or consultant",
AND('Category Mappings'!A184 = "4. Vendor - NOT related party/promoter", QuoteDate &lt; EDATE(E184, 12))),
D184,
IF(
OR(
'Category Mappings'!A184 = "Not Applicable",
'Category Mappings'!A184 = "7A. Employee incentives - Not related party/promoter",
AND('Category Mappings'!A184 = "2. Seed Capitalist - NOT related party/promoter", H184 / IPOPrice &gt;= 0.8),
AND('Category Mappings'!A184 = "4. Vendor - NOT related party/promoter", QuoteDate &gt;= EDATE(E184, 12)),
AND('Category Mappings'!A184 = "2. Seed Capitalist - NOT related party/promoter", QuoteDate &gt;= EDATE(E184, 12))),
0,
IF(
OR(
'Category Mappings'!A184 = "1. Seed Capitalist - related party/promoter",
'Category Mappings'!A184 = "7. Employee incentives - related party/promoter",
AND('Category Mappings'!A184 = "2. Seed Capitalist - NOT related party/promoter", H184 / IPOPrice &lt; 0.8, QuoteDate &lt; EDATE(E184, 12))),
ROUNDUP(D184 - I184, 0),
"0")))," - ")</f>
        <v xml:space="preserve"> - </v>
      </c>
      <c r="K184" s="29" t="str">
        <f>IFERROR(
IF(
AND(
OR('Category Mappings'!A184 = "1. Seed Capitalist - related party/promoter",
'Category Mappings'!A184 = "3. Vendor - related party/promoter",
'Category Mappings'!A184 = "6. Professional advisor or consultant",
'Category Mappings'!A184 = "7. Employee incentives - related party/promoter"),
(J184 &gt; 0)),
"24m from quotation",
IF(
AND(
   OR(
          AND('Category Mappings'!A184 = "2. Seed Capitalist - NOT related party/promoter", J184 &gt; 0),
          AND('Category Mappings'!A184 = "4. Vendor - NOT related party/promoter", J184 &gt; 0),
          AND('Category Mappings'!A184 = "7A. Employee incentives - Not related party/promoter", J184 &gt; 0)),
EDATE(E184,12) &gt; EDATE(QuoteDate, 1)),
EDATE(E184,12),
"Escrow does not apply")),
"-")</f>
        <v>-</v>
      </c>
      <c r="L184" s="18"/>
      <c r="M184" s="2"/>
    </row>
    <row r="185" spans="1:13" x14ac:dyDescent="0.25">
      <c r="A185" s="26"/>
      <c r="B185" s="18"/>
      <c r="C185" s="18"/>
      <c r="D185" s="27"/>
      <c r="E185" s="20"/>
      <c r="F185" s="83"/>
      <c r="G185" s="115"/>
      <c r="H185" s="84">
        <f>IFERROR(
IF(OR(Shares[[#This Row],[Foreign Currency (FX)]] = "AUD", TRIM(Shares[[#This Row],[Foreign Currency (FX)]]) = ""), Shares[[#This Row],[Cash issue price per security]],
Shares[[#This Row],[Cash issue price per security]] / VLOOKUP(Shares[[#This Row],[Foreign Currency (FX)]], Input!$C$20:$D$21, 2, TRUE)),
" - ")</f>
        <v>0</v>
      </c>
      <c r="I185" s="28" t="str">
        <f>IFERROR(
IF(
OR(
AND('Category Mappings'!A185 = "2. Seed Capitalist - NOT related party/promoter", QuoteDate &gt; EDATE(E185, 12)),
AND('Category Mappings'!A185 = "2. Seed Capitalist - NOT related party/promoter", H185 / IPOPrice &gt;= 0.8),
AND('Category Mappings'!A185 = "4. Vendor - NOT related party/promoter", QuoteDate &gt; EDATE(E185, 12)),
('Category Mappings'!A185 = "7A. Employee incentives - Not related party/promoter"),
('Category Mappings'!A185 = "Not Applicable")),
D185,
IF(
OR(
'Category Mappings'!A185 = "1. Seed Capitalist - related party/promoter",
'Category Mappings'!A185 = "2. Seed Capitalist - NOT related party/promoter",
'Category Mappings'!A185 = "7. Employee incentives - related party/promoter"),
ROUNDDOWN(MIN(H185 / IPOPrice * D185, D185), 0),
0)
),
"-")</f>
        <v>-</v>
      </c>
      <c r="J185" s="28" t="str">
        <f>IFERROR(
IF(
OR(
'Category Mappings'!A185 = "3. Vendor - related party/promoter",
'Category Mappings'!A185 = "6. Professional advisor or consultant",
AND('Category Mappings'!A185 = "4. Vendor - NOT related party/promoter", QuoteDate &lt; EDATE(E185, 12))),
D185,
IF(
OR(
'Category Mappings'!A185 = "Not Applicable",
'Category Mappings'!A185 = "7A. Employee incentives - Not related party/promoter",
AND('Category Mappings'!A185 = "2. Seed Capitalist - NOT related party/promoter", H185 / IPOPrice &gt;= 0.8),
AND('Category Mappings'!A185 = "4. Vendor - NOT related party/promoter", QuoteDate &gt;= EDATE(E185, 12)),
AND('Category Mappings'!A185 = "2. Seed Capitalist - NOT related party/promoter", QuoteDate &gt;= EDATE(E185, 12))),
0,
IF(
OR(
'Category Mappings'!A185 = "1. Seed Capitalist - related party/promoter",
'Category Mappings'!A185 = "7. Employee incentives - related party/promoter",
AND('Category Mappings'!A185 = "2. Seed Capitalist - NOT related party/promoter", H185 / IPOPrice &lt; 0.8, QuoteDate &lt; EDATE(E185, 12))),
ROUNDUP(D185 - I185, 0),
"0")))," - ")</f>
        <v xml:space="preserve"> - </v>
      </c>
      <c r="K185" s="29" t="str">
        <f>IFERROR(
IF(
AND(
OR('Category Mappings'!A185 = "1. Seed Capitalist - related party/promoter",
'Category Mappings'!A185 = "3. Vendor - related party/promoter",
'Category Mappings'!A185 = "6. Professional advisor or consultant",
'Category Mappings'!A185 = "7. Employee incentives - related party/promoter"),
(J185 &gt; 0)),
"24m from quotation",
IF(
AND(
   OR(
          AND('Category Mappings'!A185 = "2. Seed Capitalist - NOT related party/promoter", J185 &gt; 0),
          AND('Category Mappings'!A185 = "4. Vendor - NOT related party/promoter", J185 &gt; 0),
          AND('Category Mappings'!A185 = "7A. Employee incentives - Not related party/promoter", J185 &gt; 0)),
EDATE(E185,12) &gt; EDATE(QuoteDate, 1)),
EDATE(E185,12),
"Escrow does not apply")),
"-")</f>
        <v>-</v>
      </c>
      <c r="L185" s="18"/>
      <c r="M185" s="2"/>
    </row>
    <row r="186" spans="1:13" x14ac:dyDescent="0.25">
      <c r="A186" s="26"/>
      <c r="B186" s="18"/>
      <c r="C186" s="18"/>
      <c r="D186" s="27"/>
      <c r="E186" s="20"/>
      <c r="F186" s="83"/>
      <c r="G186" s="115"/>
      <c r="H186" s="84">
        <f>IFERROR(
IF(OR(Shares[[#This Row],[Foreign Currency (FX)]] = "AUD", TRIM(Shares[[#This Row],[Foreign Currency (FX)]]) = ""), Shares[[#This Row],[Cash issue price per security]],
Shares[[#This Row],[Cash issue price per security]] / VLOOKUP(Shares[[#This Row],[Foreign Currency (FX)]], Input!$C$20:$D$21, 2, TRUE)),
" - ")</f>
        <v>0</v>
      </c>
      <c r="I186" s="28" t="str">
        <f>IFERROR(
IF(
OR(
AND('Category Mappings'!A186 = "2. Seed Capitalist - NOT related party/promoter", QuoteDate &gt; EDATE(E186, 12)),
AND('Category Mappings'!A186 = "2. Seed Capitalist - NOT related party/promoter", H186 / IPOPrice &gt;= 0.8),
AND('Category Mappings'!A186 = "4. Vendor - NOT related party/promoter", QuoteDate &gt; EDATE(E186, 12)),
('Category Mappings'!A186 = "7A. Employee incentives - Not related party/promoter"),
('Category Mappings'!A186 = "Not Applicable")),
D186,
IF(
OR(
'Category Mappings'!A186 = "1. Seed Capitalist - related party/promoter",
'Category Mappings'!A186 = "2. Seed Capitalist - NOT related party/promoter",
'Category Mappings'!A186 = "7. Employee incentives - related party/promoter"),
ROUNDDOWN(MIN(H186 / IPOPrice * D186, D186), 0),
0)
),
"-")</f>
        <v>-</v>
      </c>
      <c r="J186" s="28" t="str">
        <f>IFERROR(
IF(
OR(
'Category Mappings'!A186 = "3. Vendor - related party/promoter",
'Category Mappings'!A186 = "6. Professional advisor or consultant",
AND('Category Mappings'!A186 = "4. Vendor - NOT related party/promoter", QuoteDate &lt; EDATE(E186, 12))),
D186,
IF(
OR(
'Category Mappings'!A186 = "Not Applicable",
'Category Mappings'!A186 = "7A. Employee incentives - Not related party/promoter",
AND('Category Mappings'!A186 = "2. Seed Capitalist - NOT related party/promoter", H186 / IPOPrice &gt;= 0.8),
AND('Category Mappings'!A186 = "4. Vendor - NOT related party/promoter", QuoteDate &gt;= EDATE(E186, 12)),
AND('Category Mappings'!A186 = "2. Seed Capitalist - NOT related party/promoter", QuoteDate &gt;= EDATE(E186, 12))),
0,
IF(
OR(
'Category Mappings'!A186 = "1. Seed Capitalist - related party/promoter",
'Category Mappings'!A186 = "7. Employee incentives - related party/promoter",
AND('Category Mappings'!A186 = "2. Seed Capitalist - NOT related party/promoter", H186 / IPOPrice &lt; 0.8, QuoteDate &lt; EDATE(E186, 12))),
ROUNDUP(D186 - I186, 0),
"0")))," - ")</f>
        <v xml:space="preserve"> - </v>
      </c>
      <c r="K186" s="29" t="str">
        <f>IFERROR(
IF(
AND(
OR('Category Mappings'!A186 = "1. Seed Capitalist - related party/promoter",
'Category Mappings'!A186 = "3. Vendor - related party/promoter",
'Category Mappings'!A186 = "6. Professional advisor or consultant",
'Category Mappings'!A186 = "7. Employee incentives - related party/promoter"),
(J186 &gt; 0)),
"24m from quotation",
IF(
AND(
   OR(
          AND('Category Mappings'!A186 = "2. Seed Capitalist - NOT related party/promoter", J186 &gt; 0),
          AND('Category Mappings'!A186 = "4. Vendor - NOT related party/promoter", J186 &gt; 0),
          AND('Category Mappings'!A186 = "7A. Employee incentives - Not related party/promoter", J186 &gt; 0)),
EDATE(E186,12) &gt; EDATE(QuoteDate, 1)),
EDATE(E186,12),
"Escrow does not apply")),
"-")</f>
        <v>-</v>
      </c>
      <c r="L186" s="18"/>
      <c r="M186" s="2"/>
    </row>
    <row r="187" spans="1:13" x14ac:dyDescent="0.25">
      <c r="A187" s="26"/>
      <c r="B187" s="18"/>
      <c r="C187" s="18"/>
      <c r="D187" s="27"/>
      <c r="E187" s="20"/>
      <c r="F187" s="83"/>
      <c r="G187" s="115"/>
      <c r="H187" s="84">
        <f>IFERROR(
IF(OR(Shares[[#This Row],[Foreign Currency (FX)]] = "AUD", TRIM(Shares[[#This Row],[Foreign Currency (FX)]]) = ""), Shares[[#This Row],[Cash issue price per security]],
Shares[[#This Row],[Cash issue price per security]] / VLOOKUP(Shares[[#This Row],[Foreign Currency (FX)]], Input!$C$20:$D$21, 2, TRUE)),
" - ")</f>
        <v>0</v>
      </c>
      <c r="I187" s="28" t="str">
        <f>IFERROR(
IF(
OR(
AND('Category Mappings'!A187 = "2. Seed Capitalist - NOT related party/promoter", QuoteDate &gt; EDATE(E187, 12)),
AND('Category Mappings'!A187 = "2. Seed Capitalist - NOT related party/promoter", H187 / IPOPrice &gt;= 0.8),
AND('Category Mappings'!A187 = "4. Vendor - NOT related party/promoter", QuoteDate &gt; EDATE(E187, 12)),
('Category Mappings'!A187 = "7A. Employee incentives - Not related party/promoter"),
('Category Mappings'!A187 = "Not Applicable")),
D187,
IF(
OR(
'Category Mappings'!A187 = "1. Seed Capitalist - related party/promoter",
'Category Mappings'!A187 = "2. Seed Capitalist - NOT related party/promoter",
'Category Mappings'!A187 = "7. Employee incentives - related party/promoter"),
ROUNDDOWN(MIN(H187 / IPOPrice * D187, D187), 0),
0)
),
"-")</f>
        <v>-</v>
      </c>
      <c r="J187" s="28" t="str">
        <f>IFERROR(
IF(
OR(
'Category Mappings'!A187 = "3. Vendor - related party/promoter",
'Category Mappings'!A187 = "6. Professional advisor or consultant",
AND('Category Mappings'!A187 = "4. Vendor - NOT related party/promoter", QuoteDate &lt; EDATE(E187, 12))),
D187,
IF(
OR(
'Category Mappings'!A187 = "Not Applicable",
'Category Mappings'!A187 = "7A. Employee incentives - Not related party/promoter",
AND('Category Mappings'!A187 = "2. Seed Capitalist - NOT related party/promoter", H187 / IPOPrice &gt;= 0.8),
AND('Category Mappings'!A187 = "4. Vendor - NOT related party/promoter", QuoteDate &gt;= EDATE(E187, 12)),
AND('Category Mappings'!A187 = "2. Seed Capitalist - NOT related party/promoter", QuoteDate &gt;= EDATE(E187, 12))),
0,
IF(
OR(
'Category Mappings'!A187 = "1. Seed Capitalist - related party/promoter",
'Category Mappings'!A187 = "7. Employee incentives - related party/promoter",
AND('Category Mappings'!A187 = "2. Seed Capitalist - NOT related party/promoter", H187 / IPOPrice &lt; 0.8, QuoteDate &lt; EDATE(E187, 12))),
ROUNDUP(D187 - I187, 0),
"0")))," - ")</f>
        <v xml:space="preserve"> - </v>
      </c>
      <c r="K187" s="29" t="str">
        <f>IFERROR(
IF(
AND(
OR('Category Mappings'!A187 = "1. Seed Capitalist - related party/promoter",
'Category Mappings'!A187 = "3. Vendor - related party/promoter",
'Category Mappings'!A187 = "6. Professional advisor or consultant",
'Category Mappings'!A187 = "7. Employee incentives - related party/promoter"),
(J187 &gt; 0)),
"24m from quotation",
IF(
AND(
   OR(
          AND('Category Mappings'!A187 = "2. Seed Capitalist - NOT related party/promoter", J187 &gt; 0),
          AND('Category Mappings'!A187 = "4. Vendor - NOT related party/promoter", J187 &gt; 0),
          AND('Category Mappings'!A187 = "7A. Employee incentives - Not related party/promoter", J187 &gt; 0)),
EDATE(E187,12) &gt; EDATE(QuoteDate, 1)),
EDATE(E187,12),
"Escrow does not apply")),
"-")</f>
        <v>-</v>
      </c>
      <c r="L187" s="18"/>
      <c r="M187" s="2"/>
    </row>
    <row r="188" spans="1:13" x14ac:dyDescent="0.25">
      <c r="A188" s="26"/>
      <c r="B188" s="18"/>
      <c r="C188" s="18"/>
      <c r="D188" s="27"/>
      <c r="E188" s="20"/>
      <c r="F188" s="83"/>
      <c r="G188" s="115"/>
      <c r="H188" s="84">
        <f>IFERROR(
IF(OR(Shares[[#This Row],[Foreign Currency (FX)]] = "AUD", TRIM(Shares[[#This Row],[Foreign Currency (FX)]]) = ""), Shares[[#This Row],[Cash issue price per security]],
Shares[[#This Row],[Cash issue price per security]] / VLOOKUP(Shares[[#This Row],[Foreign Currency (FX)]], Input!$C$20:$D$21, 2, TRUE)),
" - ")</f>
        <v>0</v>
      </c>
      <c r="I188" s="28" t="str">
        <f>IFERROR(
IF(
OR(
AND('Category Mappings'!A188 = "2. Seed Capitalist - NOT related party/promoter", QuoteDate &gt; EDATE(E188, 12)),
AND('Category Mappings'!A188 = "2. Seed Capitalist - NOT related party/promoter", H188 / IPOPrice &gt;= 0.8),
AND('Category Mappings'!A188 = "4. Vendor - NOT related party/promoter", QuoteDate &gt; EDATE(E188, 12)),
('Category Mappings'!A188 = "7A. Employee incentives - Not related party/promoter"),
('Category Mappings'!A188 = "Not Applicable")),
D188,
IF(
OR(
'Category Mappings'!A188 = "1. Seed Capitalist - related party/promoter",
'Category Mappings'!A188 = "2. Seed Capitalist - NOT related party/promoter",
'Category Mappings'!A188 = "7. Employee incentives - related party/promoter"),
ROUNDDOWN(MIN(H188 / IPOPrice * D188, D188), 0),
0)
),
"-")</f>
        <v>-</v>
      </c>
      <c r="J188" s="28" t="str">
        <f>IFERROR(
IF(
OR(
'Category Mappings'!A188 = "3. Vendor - related party/promoter",
'Category Mappings'!A188 = "6. Professional advisor or consultant",
AND('Category Mappings'!A188 = "4. Vendor - NOT related party/promoter", QuoteDate &lt; EDATE(E188, 12))),
D188,
IF(
OR(
'Category Mappings'!A188 = "Not Applicable",
'Category Mappings'!A188 = "7A. Employee incentives - Not related party/promoter",
AND('Category Mappings'!A188 = "2. Seed Capitalist - NOT related party/promoter", H188 / IPOPrice &gt;= 0.8),
AND('Category Mappings'!A188 = "4. Vendor - NOT related party/promoter", QuoteDate &gt;= EDATE(E188, 12)),
AND('Category Mappings'!A188 = "2. Seed Capitalist - NOT related party/promoter", QuoteDate &gt;= EDATE(E188, 12))),
0,
IF(
OR(
'Category Mappings'!A188 = "1. Seed Capitalist - related party/promoter",
'Category Mappings'!A188 = "7. Employee incentives - related party/promoter",
AND('Category Mappings'!A188 = "2. Seed Capitalist - NOT related party/promoter", H188 / IPOPrice &lt; 0.8, QuoteDate &lt; EDATE(E188, 12))),
ROUNDUP(D188 - I188, 0),
"0")))," - ")</f>
        <v xml:space="preserve"> - </v>
      </c>
      <c r="K188" s="29" t="str">
        <f>IFERROR(
IF(
AND(
OR('Category Mappings'!A188 = "1. Seed Capitalist - related party/promoter",
'Category Mappings'!A188 = "3. Vendor - related party/promoter",
'Category Mappings'!A188 = "6. Professional advisor or consultant",
'Category Mappings'!A188 = "7. Employee incentives - related party/promoter"),
(J188 &gt; 0)),
"24m from quotation",
IF(
AND(
   OR(
          AND('Category Mappings'!A188 = "2. Seed Capitalist - NOT related party/promoter", J188 &gt; 0),
          AND('Category Mappings'!A188 = "4. Vendor - NOT related party/promoter", J188 &gt; 0),
          AND('Category Mappings'!A188 = "7A. Employee incentives - Not related party/promoter", J188 &gt; 0)),
EDATE(E188,12) &gt; EDATE(QuoteDate, 1)),
EDATE(E188,12),
"Escrow does not apply")),
"-")</f>
        <v>-</v>
      </c>
      <c r="L188" s="18"/>
      <c r="M188" s="2"/>
    </row>
    <row r="189" spans="1:13" x14ac:dyDescent="0.25">
      <c r="A189" s="26"/>
      <c r="B189" s="18"/>
      <c r="C189" s="18"/>
      <c r="D189" s="27"/>
      <c r="E189" s="20"/>
      <c r="F189" s="83"/>
      <c r="G189" s="115"/>
      <c r="H189" s="84">
        <f>IFERROR(
IF(OR(Shares[[#This Row],[Foreign Currency (FX)]] = "AUD", TRIM(Shares[[#This Row],[Foreign Currency (FX)]]) = ""), Shares[[#This Row],[Cash issue price per security]],
Shares[[#This Row],[Cash issue price per security]] / VLOOKUP(Shares[[#This Row],[Foreign Currency (FX)]], Input!$C$20:$D$21, 2, TRUE)),
" - ")</f>
        <v>0</v>
      </c>
      <c r="I189" s="28" t="str">
        <f>IFERROR(
IF(
OR(
AND('Category Mappings'!A189 = "2. Seed Capitalist - NOT related party/promoter", QuoteDate &gt; EDATE(E189, 12)),
AND('Category Mappings'!A189 = "2. Seed Capitalist - NOT related party/promoter", H189 / IPOPrice &gt;= 0.8),
AND('Category Mappings'!A189 = "4. Vendor - NOT related party/promoter", QuoteDate &gt; EDATE(E189, 12)),
('Category Mappings'!A189 = "7A. Employee incentives - Not related party/promoter"),
('Category Mappings'!A189 = "Not Applicable")),
D189,
IF(
OR(
'Category Mappings'!A189 = "1. Seed Capitalist - related party/promoter",
'Category Mappings'!A189 = "2. Seed Capitalist - NOT related party/promoter",
'Category Mappings'!A189 = "7. Employee incentives - related party/promoter"),
ROUNDDOWN(MIN(H189 / IPOPrice * D189, D189), 0),
0)
),
"-")</f>
        <v>-</v>
      </c>
      <c r="J189" s="28" t="str">
        <f>IFERROR(
IF(
OR(
'Category Mappings'!A189 = "3. Vendor - related party/promoter",
'Category Mappings'!A189 = "6. Professional advisor or consultant",
AND('Category Mappings'!A189 = "4. Vendor - NOT related party/promoter", QuoteDate &lt; EDATE(E189, 12))),
D189,
IF(
OR(
'Category Mappings'!A189 = "Not Applicable",
'Category Mappings'!A189 = "7A. Employee incentives - Not related party/promoter",
AND('Category Mappings'!A189 = "2. Seed Capitalist - NOT related party/promoter", H189 / IPOPrice &gt;= 0.8),
AND('Category Mappings'!A189 = "4. Vendor - NOT related party/promoter", QuoteDate &gt;= EDATE(E189, 12)),
AND('Category Mappings'!A189 = "2. Seed Capitalist - NOT related party/promoter", QuoteDate &gt;= EDATE(E189, 12))),
0,
IF(
OR(
'Category Mappings'!A189 = "1. Seed Capitalist - related party/promoter",
'Category Mappings'!A189 = "7. Employee incentives - related party/promoter",
AND('Category Mappings'!A189 = "2. Seed Capitalist - NOT related party/promoter", H189 / IPOPrice &lt; 0.8, QuoteDate &lt; EDATE(E189, 12))),
ROUNDUP(D189 - I189, 0),
"0")))," - ")</f>
        <v xml:space="preserve"> - </v>
      </c>
      <c r="K189" s="29" t="str">
        <f>IFERROR(
IF(
AND(
OR('Category Mappings'!A189 = "1. Seed Capitalist - related party/promoter",
'Category Mappings'!A189 = "3. Vendor - related party/promoter",
'Category Mappings'!A189 = "6. Professional advisor or consultant",
'Category Mappings'!A189 = "7. Employee incentives - related party/promoter"),
(J189 &gt; 0)),
"24m from quotation",
IF(
AND(
   OR(
          AND('Category Mappings'!A189 = "2. Seed Capitalist - NOT related party/promoter", J189 &gt; 0),
          AND('Category Mappings'!A189 = "4. Vendor - NOT related party/promoter", J189 &gt; 0),
          AND('Category Mappings'!A189 = "7A. Employee incentives - Not related party/promoter", J189 &gt; 0)),
EDATE(E189,12) &gt; EDATE(QuoteDate, 1)),
EDATE(E189,12),
"Escrow does not apply")),
"-")</f>
        <v>-</v>
      </c>
      <c r="L189" s="18"/>
      <c r="M189" s="2"/>
    </row>
    <row r="190" spans="1:13" x14ac:dyDescent="0.25">
      <c r="A190" s="26"/>
      <c r="B190" s="18"/>
      <c r="C190" s="18"/>
      <c r="D190" s="27"/>
      <c r="E190" s="20"/>
      <c r="F190" s="83"/>
      <c r="G190" s="115"/>
      <c r="H190" s="84">
        <f>IFERROR(
IF(OR(Shares[[#This Row],[Foreign Currency (FX)]] = "AUD", TRIM(Shares[[#This Row],[Foreign Currency (FX)]]) = ""), Shares[[#This Row],[Cash issue price per security]],
Shares[[#This Row],[Cash issue price per security]] / VLOOKUP(Shares[[#This Row],[Foreign Currency (FX)]], Input!$C$20:$D$21, 2, TRUE)),
" - ")</f>
        <v>0</v>
      </c>
      <c r="I190" s="28" t="str">
        <f>IFERROR(
IF(
OR(
AND('Category Mappings'!A190 = "2. Seed Capitalist - NOT related party/promoter", QuoteDate &gt; EDATE(E190, 12)),
AND('Category Mappings'!A190 = "2. Seed Capitalist - NOT related party/promoter", H190 / IPOPrice &gt;= 0.8),
AND('Category Mappings'!A190 = "4. Vendor - NOT related party/promoter", QuoteDate &gt; EDATE(E190, 12)),
('Category Mappings'!A190 = "7A. Employee incentives - Not related party/promoter"),
('Category Mappings'!A190 = "Not Applicable")),
D190,
IF(
OR(
'Category Mappings'!A190 = "1. Seed Capitalist - related party/promoter",
'Category Mappings'!A190 = "2. Seed Capitalist - NOT related party/promoter",
'Category Mappings'!A190 = "7. Employee incentives - related party/promoter"),
ROUNDDOWN(MIN(H190 / IPOPrice * D190, D190), 0),
0)
),
"-")</f>
        <v>-</v>
      </c>
      <c r="J190" s="28" t="str">
        <f>IFERROR(
IF(
OR(
'Category Mappings'!A190 = "3. Vendor - related party/promoter",
'Category Mappings'!A190 = "6. Professional advisor or consultant",
AND('Category Mappings'!A190 = "4. Vendor - NOT related party/promoter", QuoteDate &lt; EDATE(E190, 12))),
D190,
IF(
OR(
'Category Mappings'!A190 = "Not Applicable",
'Category Mappings'!A190 = "7A. Employee incentives - Not related party/promoter",
AND('Category Mappings'!A190 = "2. Seed Capitalist - NOT related party/promoter", H190 / IPOPrice &gt;= 0.8),
AND('Category Mappings'!A190 = "4. Vendor - NOT related party/promoter", QuoteDate &gt;= EDATE(E190, 12)),
AND('Category Mappings'!A190 = "2. Seed Capitalist - NOT related party/promoter", QuoteDate &gt;= EDATE(E190, 12))),
0,
IF(
OR(
'Category Mappings'!A190 = "1. Seed Capitalist - related party/promoter",
'Category Mappings'!A190 = "7. Employee incentives - related party/promoter",
AND('Category Mappings'!A190 = "2. Seed Capitalist - NOT related party/promoter", H190 / IPOPrice &lt; 0.8, QuoteDate &lt; EDATE(E190, 12))),
ROUNDUP(D190 - I190, 0),
"0")))," - ")</f>
        <v xml:space="preserve"> - </v>
      </c>
      <c r="K190" s="29" t="str">
        <f>IFERROR(
IF(
AND(
OR('Category Mappings'!A190 = "1. Seed Capitalist - related party/promoter",
'Category Mappings'!A190 = "3. Vendor - related party/promoter",
'Category Mappings'!A190 = "6. Professional advisor or consultant",
'Category Mappings'!A190 = "7. Employee incentives - related party/promoter"),
(J190 &gt; 0)),
"24m from quotation",
IF(
AND(
   OR(
          AND('Category Mappings'!A190 = "2. Seed Capitalist - NOT related party/promoter", J190 &gt; 0),
          AND('Category Mappings'!A190 = "4. Vendor - NOT related party/promoter", J190 &gt; 0),
          AND('Category Mappings'!A190 = "7A. Employee incentives - Not related party/promoter", J190 &gt; 0)),
EDATE(E190,12) &gt; EDATE(QuoteDate, 1)),
EDATE(E190,12),
"Escrow does not apply")),
"-")</f>
        <v>-</v>
      </c>
      <c r="L190" s="18"/>
      <c r="M190" s="2"/>
    </row>
    <row r="191" spans="1:13" x14ac:dyDescent="0.25">
      <c r="A191" s="26"/>
      <c r="B191" s="18"/>
      <c r="C191" s="18"/>
      <c r="D191" s="27"/>
      <c r="E191" s="20"/>
      <c r="F191" s="83"/>
      <c r="G191" s="115"/>
      <c r="H191" s="84">
        <f>IFERROR(
IF(OR(Shares[[#This Row],[Foreign Currency (FX)]] = "AUD", TRIM(Shares[[#This Row],[Foreign Currency (FX)]]) = ""), Shares[[#This Row],[Cash issue price per security]],
Shares[[#This Row],[Cash issue price per security]] / VLOOKUP(Shares[[#This Row],[Foreign Currency (FX)]], Input!$C$20:$D$21, 2, TRUE)),
" - ")</f>
        <v>0</v>
      </c>
      <c r="I191" s="28" t="str">
        <f>IFERROR(
IF(
OR(
AND('Category Mappings'!A191 = "2. Seed Capitalist - NOT related party/promoter", QuoteDate &gt; EDATE(E191, 12)),
AND('Category Mappings'!A191 = "2. Seed Capitalist - NOT related party/promoter", H191 / IPOPrice &gt;= 0.8),
AND('Category Mappings'!A191 = "4. Vendor - NOT related party/promoter", QuoteDate &gt; EDATE(E191, 12)),
('Category Mappings'!A191 = "7A. Employee incentives - Not related party/promoter"),
('Category Mappings'!A191 = "Not Applicable")),
D191,
IF(
OR(
'Category Mappings'!A191 = "1. Seed Capitalist - related party/promoter",
'Category Mappings'!A191 = "2. Seed Capitalist - NOT related party/promoter",
'Category Mappings'!A191 = "7. Employee incentives - related party/promoter"),
ROUNDDOWN(MIN(H191 / IPOPrice * D191, D191), 0),
0)
),
"-")</f>
        <v>-</v>
      </c>
      <c r="J191" s="28" t="str">
        <f>IFERROR(
IF(
OR(
'Category Mappings'!A191 = "3. Vendor - related party/promoter",
'Category Mappings'!A191 = "6. Professional advisor or consultant",
AND('Category Mappings'!A191 = "4. Vendor - NOT related party/promoter", QuoteDate &lt; EDATE(E191, 12))),
D191,
IF(
OR(
'Category Mappings'!A191 = "Not Applicable",
'Category Mappings'!A191 = "7A. Employee incentives - Not related party/promoter",
AND('Category Mappings'!A191 = "2. Seed Capitalist - NOT related party/promoter", H191 / IPOPrice &gt;= 0.8),
AND('Category Mappings'!A191 = "4. Vendor - NOT related party/promoter", QuoteDate &gt;= EDATE(E191, 12)),
AND('Category Mappings'!A191 = "2. Seed Capitalist - NOT related party/promoter", QuoteDate &gt;= EDATE(E191, 12))),
0,
IF(
OR(
'Category Mappings'!A191 = "1. Seed Capitalist - related party/promoter",
'Category Mappings'!A191 = "7. Employee incentives - related party/promoter",
AND('Category Mappings'!A191 = "2. Seed Capitalist - NOT related party/promoter", H191 / IPOPrice &lt; 0.8, QuoteDate &lt; EDATE(E191, 12))),
ROUNDUP(D191 - I191, 0),
"0")))," - ")</f>
        <v xml:space="preserve"> - </v>
      </c>
      <c r="K191" s="29" t="str">
        <f>IFERROR(
IF(
AND(
OR('Category Mappings'!A191 = "1. Seed Capitalist - related party/promoter",
'Category Mappings'!A191 = "3. Vendor - related party/promoter",
'Category Mappings'!A191 = "6. Professional advisor or consultant",
'Category Mappings'!A191 = "7. Employee incentives - related party/promoter"),
(J191 &gt; 0)),
"24m from quotation",
IF(
AND(
   OR(
          AND('Category Mappings'!A191 = "2. Seed Capitalist - NOT related party/promoter", J191 &gt; 0),
          AND('Category Mappings'!A191 = "4. Vendor - NOT related party/promoter", J191 &gt; 0),
          AND('Category Mappings'!A191 = "7A. Employee incentives - Not related party/promoter", J191 &gt; 0)),
EDATE(E191,12) &gt; EDATE(QuoteDate, 1)),
EDATE(E191,12),
"Escrow does not apply")),
"-")</f>
        <v>-</v>
      </c>
      <c r="L191" s="18"/>
      <c r="M191" s="2"/>
    </row>
    <row r="192" spans="1:13" x14ac:dyDescent="0.25">
      <c r="A192" s="26"/>
      <c r="B192" s="18"/>
      <c r="C192" s="18"/>
      <c r="D192" s="27"/>
      <c r="E192" s="20"/>
      <c r="F192" s="83"/>
      <c r="G192" s="115"/>
      <c r="H192" s="84">
        <f>IFERROR(
IF(OR(Shares[[#This Row],[Foreign Currency (FX)]] = "AUD", TRIM(Shares[[#This Row],[Foreign Currency (FX)]]) = ""), Shares[[#This Row],[Cash issue price per security]],
Shares[[#This Row],[Cash issue price per security]] / VLOOKUP(Shares[[#This Row],[Foreign Currency (FX)]], Input!$C$20:$D$21, 2, TRUE)),
" - ")</f>
        <v>0</v>
      </c>
      <c r="I192" s="28" t="str">
        <f>IFERROR(
IF(
OR(
AND('Category Mappings'!A192 = "2. Seed Capitalist - NOT related party/promoter", QuoteDate &gt; EDATE(E192, 12)),
AND('Category Mappings'!A192 = "2. Seed Capitalist - NOT related party/promoter", H192 / IPOPrice &gt;= 0.8),
AND('Category Mappings'!A192 = "4. Vendor - NOT related party/promoter", QuoteDate &gt; EDATE(E192, 12)),
('Category Mappings'!A192 = "7A. Employee incentives - Not related party/promoter"),
('Category Mappings'!A192 = "Not Applicable")),
D192,
IF(
OR(
'Category Mappings'!A192 = "1. Seed Capitalist - related party/promoter",
'Category Mappings'!A192 = "2. Seed Capitalist - NOT related party/promoter",
'Category Mappings'!A192 = "7. Employee incentives - related party/promoter"),
ROUNDDOWN(MIN(H192 / IPOPrice * D192, D192), 0),
0)
),
"-")</f>
        <v>-</v>
      </c>
      <c r="J192" s="28" t="str">
        <f>IFERROR(
IF(
OR(
'Category Mappings'!A192 = "3. Vendor - related party/promoter",
'Category Mappings'!A192 = "6. Professional advisor or consultant",
AND('Category Mappings'!A192 = "4. Vendor - NOT related party/promoter", QuoteDate &lt; EDATE(E192, 12))),
D192,
IF(
OR(
'Category Mappings'!A192 = "Not Applicable",
'Category Mappings'!A192 = "7A. Employee incentives - Not related party/promoter",
AND('Category Mappings'!A192 = "2. Seed Capitalist - NOT related party/promoter", H192 / IPOPrice &gt;= 0.8),
AND('Category Mappings'!A192 = "4. Vendor - NOT related party/promoter", QuoteDate &gt;= EDATE(E192, 12)),
AND('Category Mappings'!A192 = "2. Seed Capitalist - NOT related party/promoter", QuoteDate &gt;= EDATE(E192, 12))),
0,
IF(
OR(
'Category Mappings'!A192 = "1. Seed Capitalist - related party/promoter",
'Category Mappings'!A192 = "7. Employee incentives - related party/promoter",
AND('Category Mappings'!A192 = "2. Seed Capitalist - NOT related party/promoter", H192 / IPOPrice &lt; 0.8, QuoteDate &lt; EDATE(E192, 12))),
ROUNDUP(D192 - I192, 0),
"0")))," - ")</f>
        <v xml:space="preserve"> - </v>
      </c>
      <c r="K192" s="29" t="str">
        <f>IFERROR(
IF(
AND(
OR('Category Mappings'!A192 = "1. Seed Capitalist - related party/promoter",
'Category Mappings'!A192 = "3. Vendor - related party/promoter",
'Category Mappings'!A192 = "6. Professional advisor or consultant",
'Category Mappings'!A192 = "7. Employee incentives - related party/promoter"),
(J192 &gt; 0)),
"24m from quotation",
IF(
AND(
   OR(
          AND('Category Mappings'!A192 = "2. Seed Capitalist - NOT related party/promoter", J192 &gt; 0),
          AND('Category Mappings'!A192 = "4. Vendor - NOT related party/promoter", J192 &gt; 0),
          AND('Category Mappings'!A192 = "7A. Employee incentives - Not related party/promoter", J192 &gt; 0)),
EDATE(E192,12) &gt; EDATE(QuoteDate, 1)),
EDATE(E192,12),
"Escrow does not apply")),
"-")</f>
        <v>-</v>
      </c>
      <c r="L192" s="18"/>
      <c r="M192" s="2"/>
    </row>
    <row r="193" spans="1:13" x14ac:dyDescent="0.25">
      <c r="A193" s="26"/>
      <c r="B193" s="18"/>
      <c r="C193" s="18"/>
      <c r="D193" s="27"/>
      <c r="E193" s="20"/>
      <c r="F193" s="83"/>
      <c r="G193" s="115"/>
      <c r="H193" s="84">
        <f>IFERROR(
IF(OR(Shares[[#This Row],[Foreign Currency (FX)]] = "AUD", TRIM(Shares[[#This Row],[Foreign Currency (FX)]]) = ""), Shares[[#This Row],[Cash issue price per security]],
Shares[[#This Row],[Cash issue price per security]] / VLOOKUP(Shares[[#This Row],[Foreign Currency (FX)]], Input!$C$20:$D$21, 2, TRUE)),
" - ")</f>
        <v>0</v>
      </c>
      <c r="I193" s="28" t="str">
        <f>IFERROR(
IF(
OR(
AND('Category Mappings'!A193 = "2. Seed Capitalist - NOT related party/promoter", QuoteDate &gt; EDATE(E193, 12)),
AND('Category Mappings'!A193 = "2. Seed Capitalist - NOT related party/promoter", H193 / IPOPrice &gt;= 0.8),
AND('Category Mappings'!A193 = "4. Vendor - NOT related party/promoter", QuoteDate &gt; EDATE(E193, 12)),
('Category Mappings'!A193 = "7A. Employee incentives - Not related party/promoter"),
('Category Mappings'!A193 = "Not Applicable")),
D193,
IF(
OR(
'Category Mappings'!A193 = "1. Seed Capitalist - related party/promoter",
'Category Mappings'!A193 = "2. Seed Capitalist - NOT related party/promoter",
'Category Mappings'!A193 = "7. Employee incentives - related party/promoter"),
ROUNDDOWN(MIN(H193 / IPOPrice * D193, D193), 0),
0)
),
"-")</f>
        <v>-</v>
      </c>
      <c r="J193" s="28" t="str">
        <f>IFERROR(
IF(
OR(
'Category Mappings'!A193 = "3. Vendor - related party/promoter",
'Category Mappings'!A193 = "6. Professional advisor or consultant",
AND('Category Mappings'!A193 = "4. Vendor - NOT related party/promoter", QuoteDate &lt; EDATE(E193, 12))),
D193,
IF(
OR(
'Category Mappings'!A193 = "Not Applicable",
'Category Mappings'!A193 = "7A. Employee incentives - Not related party/promoter",
AND('Category Mappings'!A193 = "2. Seed Capitalist - NOT related party/promoter", H193 / IPOPrice &gt;= 0.8),
AND('Category Mappings'!A193 = "4. Vendor - NOT related party/promoter", QuoteDate &gt;= EDATE(E193, 12)),
AND('Category Mappings'!A193 = "2. Seed Capitalist - NOT related party/promoter", QuoteDate &gt;= EDATE(E193, 12))),
0,
IF(
OR(
'Category Mappings'!A193 = "1. Seed Capitalist - related party/promoter",
'Category Mappings'!A193 = "7. Employee incentives - related party/promoter",
AND('Category Mappings'!A193 = "2. Seed Capitalist - NOT related party/promoter", H193 / IPOPrice &lt; 0.8, QuoteDate &lt; EDATE(E193, 12))),
ROUNDUP(D193 - I193, 0),
"0")))," - ")</f>
        <v xml:space="preserve"> - </v>
      </c>
      <c r="K193" s="29" t="str">
        <f>IFERROR(
IF(
AND(
OR('Category Mappings'!A193 = "1. Seed Capitalist - related party/promoter",
'Category Mappings'!A193 = "3. Vendor - related party/promoter",
'Category Mappings'!A193 = "6. Professional advisor or consultant",
'Category Mappings'!A193 = "7. Employee incentives - related party/promoter"),
(J193 &gt; 0)),
"24m from quotation",
IF(
AND(
   OR(
          AND('Category Mappings'!A193 = "2. Seed Capitalist - NOT related party/promoter", J193 &gt; 0),
          AND('Category Mappings'!A193 = "4. Vendor - NOT related party/promoter", J193 &gt; 0),
          AND('Category Mappings'!A193 = "7A. Employee incentives - Not related party/promoter", J193 &gt; 0)),
EDATE(E193,12) &gt; EDATE(QuoteDate, 1)),
EDATE(E193,12),
"Escrow does not apply")),
"-")</f>
        <v>-</v>
      </c>
      <c r="L193" s="18"/>
      <c r="M193" s="2"/>
    </row>
    <row r="194" spans="1:13" x14ac:dyDescent="0.25">
      <c r="A194" s="26"/>
      <c r="B194" s="18"/>
      <c r="C194" s="18"/>
      <c r="D194" s="27"/>
      <c r="E194" s="20"/>
      <c r="F194" s="83"/>
      <c r="G194" s="115"/>
      <c r="H194" s="84">
        <f>IFERROR(
IF(OR(Shares[[#This Row],[Foreign Currency (FX)]] = "AUD", TRIM(Shares[[#This Row],[Foreign Currency (FX)]]) = ""), Shares[[#This Row],[Cash issue price per security]],
Shares[[#This Row],[Cash issue price per security]] / VLOOKUP(Shares[[#This Row],[Foreign Currency (FX)]], Input!$C$20:$D$21, 2, TRUE)),
" - ")</f>
        <v>0</v>
      </c>
      <c r="I194" s="28" t="str">
        <f>IFERROR(
IF(
OR(
AND('Category Mappings'!A194 = "2. Seed Capitalist - NOT related party/promoter", QuoteDate &gt; EDATE(E194, 12)),
AND('Category Mappings'!A194 = "2. Seed Capitalist - NOT related party/promoter", H194 / IPOPrice &gt;= 0.8),
AND('Category Mappings'!A194 = "4. Vendor - NOT related party/promoter", QuoteDate &gt; EDATE(E194, 12)),
('Category Mappings'!A194 = "7A. Employee incentives - Not related party/promoter"),
('Category Mappings'!A194 = "Not Applicable")),
D194,
IF(
OR(
'Category Mappings'!A194 = "1. Seed Capitalist - related party/promoter",
'Category Mappings'!A194 = "2. Seed Capitalist - NOT related party/promoter",
'Category Mappings'!A194 = "7. Employee incentives - related party/promoter"),
ROUNDDOWN(MIN(H194 / IPOPrice * D194, D194), 0),
0)
),
"-")</f>
        <v>-</v>
      </c>
      <c r="J194" s="28" t="str">
        <f>IFERROR(
IF(
OR(
'Category Mappings'!A194 = "3. Vendor - related party/promoter",
'Category Mappings'!A194 = "6. Professional advisor or consultant",
AND('Category Mappings'!A194 = "4. Vendor - NOT related party/promoter", QuoteDate &lt; EDATE(E194, 12))),
D194,
IF(
OR(
'Category Mappings'!A194 = "Not Applicable",
'Category Mappings'!A194 = "7A. Employee incentives - Not related party/promoter",
AND('Category Mappings'!A194 = "2. Seed Capitalist - NOT related party/promoter", H194 / IPOPrice &gt;= 0.8),
AND('Category Mappings'!A194 = "4. Vendor - NOT related party/promoter", QuoteDate &gt;= EDATE(E194, 12)),
AND('Category Mappings'!A194 = "2. Seed Capitalist - NOT related party/promoter", QuoteDate &gt;= EDATE(E194, 12))),
0,
IF(
OR(
'Category Mappings'!A194 = "1. Seed Capitalist - related party/promoter",
'Category Mappings'!A194 = "7. Employee incentives - related party/promoter",
AND('Category Mappings'!A194 = "2. Seed Capitalist - NOT related party/promoter", H194 / IPOPrice &lt; 0.8, QuoteDate &lt; EDATE(E194, 12))),
ROUNDUP(D194 - I194, 0),
"0")))," - ")</f>
        <v xml:space="preserve"> - </v>
      </c>
      <c r="K194" s="29" t="str">
        <f>IFERROR(
IF(
AND(
OR('Category Mappings'!A194 = "1. Seed Capitalist - related party/promoter",
'Category Mappings'!A194 = "3. Vendor - related party/promoter",
'Category Mappings'!A194 = "6. Professional advisor or consultant",
'Category Mappings'!A194 = "7. Employee incentives - related party/promoter"),
(J194 &gt; 0)),
"24m from quotation",
IF(
AND(
   OR(
          AND('Category Mappings'!A194 = "2. Seed Capitalist - NOT related party/promoter", J194 &gt; 0),
          AND('Category Mappings'!A194 = "4. Vendor - NOT related party/promoter", J194 &gt; 0),
          AND('Category Mappings'!A194 = "7A. Employee incentives - Not related party/promoter", J194 &gt; 0)),
EDATE(E194,12) &gt; EDATE(QuoteDate, 1)),
EDATE(E194,12),
"Escrow does not apply")),
"-")</f>
        <v>-</v>
      </c>
      <c r="L194" s="18"/>
      <c r="M194" s="2"/>
    </row>
    <row r="195" spans="1:13" x14ac:dyDescent="0.25">
      <c r="A195" s="26"/>
      <c r="B195" s="18"/>
      <c r="C195" s="18"/>
      <c r="D195" s="27"/>
      <c r="E195" s="20"/>
      <c r="F195" s="83"/>
      <c r="G195" s="115"/>
      <c r="H195" s="84">
        <f>IFERROR(
IF(OR(Shares[[#This Row],[Foreign Currency (FX)]] = "AUD", TRIM(Shares[[#This Row],[Foreign Currency (FX)]]) = ""), Shares[[#This Row],[Cash issue price per security]],
Shares[[#This Row],[Cash issue price per security]] / VLOOKUP(Shares[[#This Row],[Foreign Currency (FX)]], Input!$C$20:$D$21, 2, TRUE)),
" - ")</f>
        <v>0</v>
      </c>
      <c r="I195" s="28" t="str">
        <f>IFERROR(
IF(
OR(
AND('Category Mappings'!A195 = "2. Seed Capitalist - NOT related party/promoter", QuoteDate &gt; EDATE(E195, 12)),
AND('Category Mappings'!A195 = "2. Seed Capitalist - NOT related party/promoter", H195 / IPOPrice &gt;= 0.8),
AND('Category Mappings'!A195 = "4. Vendor - NOT related party/promoter", QuoteDate &gt; EDATE(E195, 12)),
('Category Mappings'!A195 = "7A. Employee incentives - Not related party/promoter"),
('Category Mappings'!A195 = "Not Applicable")),
D195,
IF(
OR(
'Category Mappings'!A195 = "1. Seed Capitalist - related party/promoter",
'Category Mappings'!A195 = "2. Seed Capitalist - NOT related party/promoter",
'Category Mappings'!A195 = "7. Employee incentives - related party/promoter"),
ROUNDDOWN(MIN(H195 / IPOPrice * D195, D195), 0),
0)
),
"-")</f>
        <v>-</v>
      </c>
      <c r="J195" s="28" t="str">
        <f>IFERROR(
IF(
OR(
'Category Mappings'!A195 = "3. Vendor - related party/promoter",
'Category Mappings'!A195 = "6. Professional advisor or consultant",
AND('Category Mappings'!A195 = "4. Vendor - NOT related party/promoter", QuoteDate &lt; EDATE(E195, 12))),
D195,
IF(
OR(
'Category Mappings'!A195 = "Not Applicable",
'Category Mappings'!A195 = "7A. Employee incentives - Not related party/promoter",
AND('Category Mappings'!A195 = "2. Seed Capitalist - NOT related party/promoter", H195 / IPOPrice &gt;= 0.8),
AND('Category Mappings'!A195 = "4. Vendor - NOT related party/promoter", QuoteDate &gt;= EDATE(E195, 12)),
AND('Category Mappings'!A195 = "2. Seed Capitalist - NOT related party/promoter", QuoteDate &gt;= EDATE(E195, 12))),
0,
IF(
OR(
'Category Mappings'!A195 = "1. Seed Capitalist - related party/promoter",
'Category Mappings'!A195 = "7. Employee incentives - related party/promoter",
AND('Category Mappings'!A195 = "2. Seed Capitalist - NOT related party/promoter", H195 / IPOPrice &lt; 0.8, QuoteDate &lt; EDATE(E195, 12))),
ROUNDUP(D195 - I195, 0),
"0")))," - ")</f>
        <v xml:space="preserve"> - </v>
      </c>
      <c r="K195" s="29" t="str">
        <f>IFERROR(
IF(
AND(
OR('Category Mappings'!A195 = "1. Seed Capitalist - related party/promoter",
'Category Mappings'!A195 = "3. Vendor - related party/promoter",
'Category Mappings'!A195 = "6. Professional advisor or consultant",
'Category Mappings'!A195 = "7. Employee incentives - related party/promoter"),
(J195 &gt; 0)),
"24m from quotation",
IF(
AND(
   OR(
          AND('Category Mappings'!A195 = "2. Seed Capitalist - NOT related party/promoter", J195 &gt; 0),
          AND('Category Mappings'!A195 = "4. Vendor - NOT related party/promoter", J195 &gt; 0),
          AND('Category Mappings'!A195 = "7A. Employee incentives - Not related party/promoter", J195 &gt; 0)),
EDATE(E195,12) &gt; EDATE(QuoteDate, 1)),
EDATE(E195,12),
"Escrow does not apply")),
"-")</f>
        <v>-</v>
      </c>
      <c r="L195" s="18"/>
      <c r="M195" s="2"/>
    </row>
    <row r="196" spans="1:13" x14ac:dyDescent="0.25">
      <c r="A196" s="26"/>
      <c r="B196" s="18"/>
      <c r="C196" s="18"/>
      <c r="D196" s="27"/>
      <c r="E196" s="20"/>
      <c r="F196" s="83"/>
      <c r="G196" s="115"/>
      <c r="H196" s="84">
        <f>IFERROR(
IF(OR(Shares[[#This Row],[Foreign Currency (FX)]] = "AUD", TRIM(Shares[[#This Row],[Foreign Currency (FX)]]) = ""), Shares[[#This Row],[Cash issue price per security]],
Shares[[#This Row],[Cash issue price per security]] / VLOOKUP(Shares[[#This Row],[Foreign Currency (FX)]], Input!$C$20:$D$21, 2, TRUE)),
" - ")</f>
        <v>0</v>
      </c>
      <c r="I196" s="28" t="str">
        <f>IFERROR(
IF(
OR(
AND('Category Mappings'!A196 = "2. Seed Capitalist - NOT related party/promoter", QuoteDate &gt; EDATE(E196, 12)),
AND('Category Mappings'!A196 = "2. Seed Capitalist - NOT related party/promoter", H196 / IPOPrice &gt;= 0.8),
AND('Category Mappings'!A196 = "4. Vendor - NOT related party/promoter", QuoteDate &gt; EDATE(E196, 12)),
('Category Mappings'!A196 = "7A. Employee incentives - Not related party/promoter"),
('Category Mappings'!A196 = "Not Applicable")),
D196,
IF(
OR(
'Category Mappings'!A196 = "1. Seed Capitalist - related party/promoter",
'Category Mappings'!A196 = "2. Seed Capitalist - NOT related party/promoter",
'Category Mappings'!A196 = "7. Employee incentives - related party/promoter"),
ROUNDDOWN(MIN(H196 / IPOPrice * D196, D196), 0),
0)
),
"-")</f>
        <v>-</v>
      </c>
      <c r="J196" s="28" t="str">
        <f>IFERROR(
IF(
OR(
'Category Mappings'!A196 = "3. Vendor - related party/promoter",
'Category Mappings'!A196 = "6. Professional advisor or consultant",
AND('Category Mappings'!A196 = "4. Vendor - NOT related party/promoter", QuoteDate &lt; EDATE(E196, 12))),
D196,
IF(
OR(
'Category Mappings'!A196 = "Not Applicable",
'Category Mappings'!A196 = "7A. Employee incentives - Not related party/promoter",
AND('Category Mappings'!A196 = "2. Seed Capitalist - NOT related party/promoter", H196 / IPOPrice &gt;= 0.8),
AND('Category Mappings'!A196 = "4. Vendor - NOT related party/promoter", QuoteDate &gt;= EDATE(E196, 12)),
AND('Category Mappings'!A196 = "2. Seed Capitalist - NOT related party/promoter", QuoteDate &gt;= EDATE(E196, 12))),
0,
IF(
OR(
'Category Mappings'!A196 = "1. Seed Capitalist - related party/promoter",
'Category Mappings'!A196 = "7. Employee incentives - related party/promoter",
AND('Category Mappings'!A196 = "2. Seed Capitalist - NOT related party/promoter", H196 / IPOPrice &lt; 0.8, QuoteDate &lt; EDATE(E196, 12))),
ROUNDUP(D196 - I196, 0),
"0")))," - ")</f>
        <v xml:space="preserve"> - </v>
      </c>
      <c r="K196" s="29" t="str">
        <f>IFERROR(
IF(
AND(
OR('Category Mappings'!A196 = "1. Seed Capitalist - related party/promoter",
'Category Mappings'!A196 = "3. Vendor - related party/promoter",
'Category Mappings'!A196 = "6. Professional advisor or consultant",
'Category Mappings'!A196 = "7. Employee incentives - related party/promoter"),
(J196 &gt; 0)),
"24m from quotation",
IF(
AND(
   OR(
          AND('Category Mappings'!A196 = "2. Seed Capitalist - NOT related party/promoter", J196 &gt; 0),
          AND('Category Mappings'!A196 = "4. Vendor - NOT related party/promoter", J196 &gt; 0),
          AND('Category Mappings'!A196 = "7A. Employee incentives - Not related party/promoter", J196 &gt; 0)),
EDATE(E196,12) &gt; EDATE(QuoteDate, 1)),
EDATE(E196,12),
"Escrow does not apply")),
"-")</f>
        <v>-</v>
      </c>
      <c r="L196" s="18"/>
      <c r="M196" s="2"/>
    </row>
    <row r="197" spans="1:13" x14ac:dyDescent="0.25">
      <c r="A197" s="26"/>
      <c r="B197" s="18"/>
      <c r="C197" s="18"/>
      <c r="D197" s="27"/>
      <c r="E197" s="20"/>
      <c r="F197" s="83"/>
      <c r="G197" s="115"/>
      <c r="H197" s="84">
        <f>IFERROR(
IF(OR(Shares[[#This Row],[Foreign Currency (FX)]] = "AUD", TRIM(Shares[[#This Row],[Foreign Currency (FX)]]) = ""), Shares[[#This Row],[Cash issue price per security]],
Shares[[#This Row],[Cash issue price per security]] / VLOOKUP(Shares[[#This Row],[Foreign Currency (FX)]], Input!$C$20:$D$21, 2, TRUE)),
" - ")</f>
        <v>0</v>
      </c>
      <c r="I197" s="28" t="str">
        <f>IFERROR(
IF(
OR(
AND('Category Mappings'!A197 = "2. Seed Capitalist - NOT related party/promoter", QuoteDate &gt; EDATE(E197, 12)),
AND('Category Mappings'!A197 = "2. Seed Capitalist - NOT related party/promoter", H197 / IPOPrice &gt;= 0.8),
AND('Category Mappings'!A197 = "4. Vendor - NOT related party/promoter", QuoteDate &gt; EDATE(E197, 12)),
('Category Mappings'!A197 = "7A. Employee incentives - Not related party/promoter"),
('Category Mappings'!A197 = "Not Applicable")),
D197,
IF(
OR(
'Category Mappings'!A197 = "1. Seed Capitalist - related party/promoter",
'Category Mappings'!A197 = "2. Seed Capitalist - NOT related party/promoter",
'Category Mappings'!A197 = "7. Employee incentives - related party/promoter"),
ROUNDDOWN(MIN(H197 / IPOPrice * D197, D197), 0),
0)
),
"-")</f>
        <v>-</v>
      </c>
      <c r="J197" s="28" t="str">
        <f>IFERROR(
IF(
OR(
'Category Mappings'!A197 = "3. Vendor - related party/promoter",
'Category Mappings'!A197 = "6. Professional advisor or consultant",
AND('Category Mappings'!A197 = "4. Vendor - NOT related party/promoter", QuoteDate &lt; EDATE(E197, 12))),
D197,
IF(
OR(
'Category Mappings'!A197 = "Not Applicable",
'Category Mappings'!A197 = "7A. Employee incentives - Not related party/promoter",
AND('Category Mappings'!A197 = "2. Seed Capitalist - NOT related party/promoter", H197 / IPOPrice &gt;= 0.8),
AND('Category Mappings'!A197 = "4. Vendor - NOT related party/promoter", QuoteDate &gt;= EDATE(E197, 12)),
AND('Category Mappings'!A197 = "2. Seed Capitalist - NOT related party/promoter", QuoteDate &gt;= EDATE(E197, 12))),
0,
IF(
OR(
'Category Mappings'!A197 = "1. Seed Capitalist - related party/promoter",
'Category Mappings'!A197 = "7. Employee incentives - related party/promoter",
AND('Category Mappings'!A197 = "2. Seed Capitalist - NOT related party/promoter", H197 / IPOPrice &lt; 0.8, QuoteDate &lt; EDATE(E197, 12))),
ROUNDUP(D197 - I197, 0),
"0")))," - ")</f>
        <v xml:space="preserve"> - </v>
      </c>
      <c r="K197" s="29" t="str">
        <f>IFERROR(
IF(
AND(
OR('Category Mappings'!A197 = "1. Seed Capitalist - related party/promoter",
'Category Mappings'!A197 = "3. Vendor - related party/promoter",
'Category Mappings'!A197 = "6. Professional advisor or consultant",
'Category Mappings'!A197 = "7. Employee incentives - related party/promoter"),
(J197 &gt; 0)),
"24m from quotation",
IF(
AND(
   OR(
          AND('Category Mappings'!A197 = "2. Seed Capitalist - NOT related party/promoter", J197 &gt; 0),
          AND('Category Mappings'!A197 = "4. Vendor - NOT related party/promoter", J197 &gt; 0),
          AND('Category Mappings'!A197 = "7A. Employee incentives - Not related party/promoter", J197 &gt; 0)),
EDATE(E197,12) &gt; EDATE(QuoteDate, 1)),
EDATE(E197,12),
"Escrow does not apply")),
"-")</f>
        <v>-</v>
      </c>
      <c r="L197" s="18"/>
      <c r="M197" s="2"/>
    </row>
    <row r="198" spans="1:13" x14ac:dyDescent="0.25">
      <c r="A198" s="26"/>
      <c r="B198" s="18"/>
      <c r="C198" s="18"/>
      <c r="D198" s="27"/>
      <c r="E198" s="20"/>
      <c r="F198" s="83"/>
      <c r="G198" s="115"/>
      <c r="H198" s="84">
        <f>IFERROR(
IF(OR(Shares[[#This Row],[Foreign Currency (FX)]] = "AUD", TRIM(Shares[[#This Row],[Foreign Currency (FX)]]) = ""), Shares[[#This Row],[Cash issue price per security]],
Shares[[#This Row],[Cash issue price per security]] / VLOOKUP(Shares[[#This Row],[Foreign Currency (FX)]], Input!$C$20:$D$21, 2, TRUE)),
" - ")</f>
        <v>0</v>
      </c>
      <c r="I198" s="28" t="str">
        <f>IFERROR(
IF(
OR(
AND('Category Mappings'!A198 = "2. Seed Capitalist - NOT related party/promoter", QuoteDate &gt; EDATE(E198, 12)),
AND('Category Mappings'!A198 = "2. Seed Capitalist - NOT related party/promoter", H198 / IPOPrice &gt;= 0.8),
AND('Category Mappings'!A198 = "4. Vendor - NOT related party/promoter", QuoteDate &gt; EDATE(E198, 12)),
('Category Mappings'!A198 = "7A. Employee incentives - Not related party/promoter"),
('Category Mappings'!A198 = "Not Applicable")),
D198,
IF(
OR(
'Category Mappings'!A198 = "1. Seed Capitalist - related party/promoter",
'Category Mappings'!A198 = "2. Seed Capitalist - NOT related party/promoter",
'Category Mappings'!A198 = "7. Employee incentives - related party/promoter"),
ROUNDDOWN(MIN(H198 / IPOPrice * D198, D198), 0),
0)
),
"-")</f>
        <v>-</v>
      </c>
      <c r="J198" s="28" t="str">
        <f>IFERROR(
IF(
OR(
'Category Mappings'!A198 = "3. Vendor - related party/promoter",
'Category Mappings'!A198 = "6. Professional advisor or consultant",
AND('Category Mappings'!A198 = "4. Vendor - NOT related party/promoter", QuoteDate &lt; EDATE(E198, 12))),
D198,
IF(
OR(
'Category Mappings'!A198 = "Not Applicable",
'Category Mappings'!A198 = "7A. Employee incentives - Not related party/promoter",
AND('Category Mappings'!A198 = "2. Seed Capitalist - NOT related party/promoter", H198 / IPOPrice &gt;= 0.8),
AND('Category Mappings'!A198 = "4. Vendor - NOT related party/promoter", QuoteDate &gt;= EDATE(E198, 12)),
AND('Category Mappings'!A198 = "2. Seed Capitalist - NOT related party/promoter", QuoteDate &gt;= EDATE(E198, 12))),
0,
IF(
OR(
'Category Mappings'!A198 = "1. Seed Capitalist - related party/promoter",
'Category Mappings'!A198 = "7. Employee incentives - related party/promoter",
AND('Category Mappings'!A198 = "2. Seed Capitalist - NOT related party/promoter", H198 / IPOPrice &lt; 0.8, QuoteDate &lt; EDATE(E198, 12))),
ROUNDUP(D198 - I198, 0),
"0")))," - ")</f>
        <v xml:space="preserve"> - </v>
      </c>
      <c r="K198" s="29" t="str">
        <f>IFERROR(
IF(
AND(
OR('Category Mappings'!A198 = "1. Seed Capitalist - related party/promoter",
'Category Mappings'!A198 = "3. Vendor - related party/promoter",
'Category Mappings'!A198 = "6. Professional advisor or consultant",
'Category Mappings'!A198 = "7. Employee incentives - related party/promoter"),
(J198 &gt; 0)),
"24m from quotation",
IF(
AND(
   OR(
          AND('Category Mappings'!A198 = "2. Seed Capitalist - NOT related party/promoter", J198 &gt; 0),
          AND('Category Mappings'!A198 = "4. Vendor - NOT related party/promoter", J198 &gt; 0),
          AND('Category Mappings'!A198 = "7A. Employee incentives - Not related party/promoter", J198 &gt; 0)),
EDATE(E198,12) &gt; EDATE(QuoteDate, 1)),
EDATE(E198,12),
"Escrow does not apply")),
"-")</f>
        <v>-</v>
      </c>
      <c r="L198" s="18"/>
      <c r="M198" s="2"/>
    </row>
    <row r="199" spans="1:13" x14ac:dyDescent="0.25">
      <c r="A199" s="26"/>
      <c r="B199" s="18"/>
      <c r="C199" s="18"/>
      <c r="D199" s="27"/>
      <c r="E199" s="20"/>
      <c r="F199" s="83"/>
      <c r="G199" s="115"/>
      <c r="H199" s="84">
        <f>IFERROR(
IF(OR(Shares[[#This Row],[Foreign Currency (FX)]] = "AUD", TRIM(Shares[[#This Row],[Foreign Currency (FX)]]) = ""), Shares[[#This Row],[Cash issue price per security]],
Shares[[#This Row],[Cash issue price per security]] / VLOOKUP(Shares[[#This Row],[Foreign Currency (FX)]], Input!$C$20:$D$21, 2, TRUE)),
" - ")</f>
        <v>0</v>
      </c>
      <c r="I199" s="28" t="str">
        <f>IFERROR(
IF(
OR(
AND('Category Mappings'!A199 = "2. Seed Capitalist - NOT related party/promoter", QuoteDate &gt; EDATE(E199, 12)),
AND('Category Mappings'!A199 = "2. Seed Capitalist - NOT related party/promoter", H199 / IPOPrice &gt;= 0.8),
AND('Category Mappings'!A199 = "4. Vendor - NOT related party/promoter", QuoteDate &gt; EDATE(E199, 12)),
('Category Mappings'!A199 = "7A. Employee incentives - Not related party/promoter"),
('Category Mappings'!A199 = "Not Applicable")),
D199,
IF(
OR(
'Category Mappings'!A199 = "1. Seed Capitalist - related party/promoter",
'Category Mappings'!A199 = "2. Seed Capitalist - NOT related party/promoter",
'Category Mappings'!A199 = "7. Employee incentives - related party/promoter"),
ROUNDDOWN(MIN(H199 / IPOPrice * D199, D199), 0),
0)
),
"-")</f>
        <v>-</v>
      </c>
      <c r="J199" s="28" t="str">
        <f>IFERROR(
IF(
OR(
'Category Mappings'!A199 = "3. Vendor - related party/promoter",
'Category Mappings'!A199 = "6. Professional advisor or consultant",
AND('Category Mappings'!A199 = "4. Vendor - NOT related party/promoter", QuoteDate &lt; EDATE(E199, 12))),
D199,
IF(
OR(
'Category Mappings'!A199 = "Not Applicable",
'Category Mappings'!A199 = "7A. Employee incentives - Not related party/promoter",
AND('Category Mappings'!A199 = "2. Seed Capitalist - NOT related party/promoter", H199 / IPOPrice &gt;= 0.8),
AND('Category Mappings'!A199 = "4. Vendor - NOT related party/promoter", QuoteDate &gt;= EDATE(E199, 12)),
AND('Category Mappings'!A199 = "2. Seed Capitalist - NOT related party/promoter", QuoteDate &gt;= EDATE(E199, 12))),
0,
IF(
OR(
'Category Mappings'!A199 = "1. Seed Capitalist - related party/promoter",
'Category Mappings'!A199 = "7. Employee incentives - related party/promoter",
AND('Category Mappings'!A199 = "2. Seed Capitalist - NOT related party/promoter", H199 / IPOPrice &lt; 0.8, QuoteDate &lt; EDATE(E199, 12))),
ROUNDUP(D199 - I199, 0),
"0")))," - ")</f>
        <v xml:space="preserve"> - </v>
      </c>
      <c r="K199" s="29" t="str">
        <f>IFERROR(
IF(
AND(
OR('Category Mappings'!A199 = "1. Seed Capitalist - related party/promoter",
'Category Mappings'!A199 = "3. Vendor - related party/promoter",
'Category Mappings'!A199 = "6. Professional advisor or consultant",
'Category Mappings'!A199 = "7. Employee incentives - related party/promoter"),
(J199 &gt; 0)),
"24m from quotation",
IF(
AND(
   OR(
          AND('Category Mappings'!A199 = "2. Seed Capitalist - NOT related party/promoter", J199 &gt; 0),
          AND('Category Mappings'!A199 = "4. Vendor - NOT related party/promoter", J199 &gt; 0),
          AND('Category Mappings'!A199 = "7A. Employee incentives - Not related party/promoter", J199 &gt; 0)),
EDATE(E199,12) &gt; EDATE(QuoteDate, 1)),
EDATE(E199,12),
"Escrow does not apply")),
"-")</f>
        <v>-</v>
      </c>
      <c r="L199" s="18"/>
      <c r="M199" s="2"/>
    </row>
    <row r="200" spans="1:13" x14ac:dyDescent="0.25">
      <c r="A200" s="26"/>
      <c r="B200" s="18"/>
      <c r="C200" s="18"/>
      <c r="D200" s="27"/>
      <c r="E200" s="20"/>
      <c r="F200" s="83"/>
      <c r="G200" s="115"/>
      <c r="H200" s="84">
        <f>IFERROR(
IF(OR(Shares[[#This Row],[Foreign Currency (FX)]] = "AUD", TRIM(Shares[[#This Row],[Foreign Currency (FX)]]) = ""), Shares[[#This Row],[Cash issue price per security]],
Shares[[#This Row],[Cash issue price per security]] / VLOOKUP(Shares[[#This Row],[Foreign Currency (FX)]], Input!$C$20:$D$21, 2, TRUE)),
" - ")</f>
        <v>0</v>
      </c>
      <c r="I200" s="28" t="str">
        <f>IFERROR(
IF(
OR(
AND('Category Mappings'!A200 = "2. Seed Capitalist - NOT related party/promoter", QuoteDate &gt; EDATE(E200, 12)),
AND('Category Mappings'!A200 = "2. Seed Capitalist - NOT related party/promoter", H200 / IPOPrice &gt;= 0.8),
AND('Category Mappings'!A200 = "4. Vendor - NOT related party/promoter", QuoteDate &gt; EDATE(E200, 12)),
('Category Mappings'!A200 = "7A. Employee incentives - Not related party/promoter"),
('Category Mappings'!A200 = "Not Applicable")),
D200,
IF(
OR(
'Category Mappings'!A200 = "1. Seed Capitalist - related party/promoter",
'Category Mappings'!A200 = "2. Seed Capitalist - NOT related party/promoter",
'Category Mappings'!A200 = "7. Employee incentives - related party/promoter"),
ROUNDDOWN(MIN(H200 / IPOPrice * D200, D200), 0),
0)
),
"-")</f>
        <v>-</v>
      </c>
      <c r="J200" s="28" t="str">
        <f>IFERROR(
IF(
OR(
'Category Mappings'!A200 = "3. Vendor - related party/promoter",
'Category Mappings'!A200 = "6. Professional advisor or consultant",
AND('Category Mappings'!A200 = "4. Vendor - NOT related party/promoter", QuoteDate &lt; EDATE(E200, 12))),
D200,
IF(
OR(
'Category Mappings'!A200 = "Not Applicable",
'Category Mappings'!A200 = "7A. Employee incentives - Not related party/promoter",
AND('Category Mappings'!A200 = "2. Seed Capitalist - NOT related party/promoter", H200 / IPOPrice &gt;= 0.8),
AND('Category Mappings'!A200 = "4. Vendor - NOT related party/promoter", QuoteDate &gt;= EDATE(E200, 12)),
AND('Category Mappings'!A200 = "2. Seed Capitalist - NOT related party/promoter", QuoteDate &gt;= EDATE(E200, 12))),
0,
IF(
OR(
'Category Mappings'!A200 = "1. Seed Capitalist - related party/promoter",
'Category Mappings'!A200 = "7. Employee incentives - related party/promoter",
AND('Category Mappings'!A200 = "2. Seed Capitalist - NOT related party/promoter", H200 / IPOPrice &lt; 0.8, QuoteDate &lt; EDATE(E200, 12))),
ROUNDUP(D200 - I200, 0),
"0")))," - ")</f>
        <v xml:space="preserve"> - </v>
      </c>
      <c r="K200" s="29" t="str">
        <f>IFERROR(
IF(
AND(
OR('Category Mappings'!A200 = "1. Seed Capitalist - related party/promoter",
'Category Mappings'!A200 = "3. Vendor - related party/promoter",
'Category Mappings'!A200 = "6. Professional advisor or consultant",
'Category Mappings'!A200 = "7. Employee incentives - related party/promoter"),
(J200 &gt; 0)),
"24m from quotation",
IF(
AND(
   OR(
          AND('Category Mappings'!A200 = "2. Seed Capitalist - NOT related party/promoter", J200 &gt; 0),
          AND('Category Mappings'!A200 = "4. Vendor - NOT related party/promoter", J200 &gt; 0),
          AND('Category Mappings'!A200 = "7A. Employee incentives - Not related party/promoter", J200 &gt; 0)),
EDATE(E200,12) &gt; EDATE(QuoteDate, 1)),
EDATE(E200,12),
"Escrow does not apply")),
"-")</f>
        <v>-</v>
      </c>
      <c r="L200" s="18"/>
      <c r="M200" s="2"/>
    </row>
    <row r="201" spans="1:13" x14ac:dyDescent="0.25">
      <c r="A201" s="26"/>
      <c r="B201" s="18"/>
      <c r="C201" s="18"/>
      <c r="D201" s="27"/>
      <c r="E201" s="20"/>
      <c r="F201" s="83"/>
      <c r="G201" s="115"/>
      <c r="H201" s="84">
        <f>IFERROR(
IF(OR(Shares[[#This Row],[Foreign Currency (FX)]] = "AUD", TRIM(Shares[[#This Row],[Foreign Currency (FX)]]) = ""), Shares[[#This Row],[Cash issue price per security]],
Shares[[#This Row],[Cash issue price per security]] / VLOOKUP(Shares[[#This Row],[Foreign Currency (FX)]], Input!$C$20:$D$21, 2, TRUE)),
" - ")</f>
        <v>0</v>
      </c>
      <c r="I201" s="28" t="str">
        <f>IFERROR(
IF(
OR(
AND('Category Mappings'!A201 = "2. Seed Capitalist - NOT related party/promoter", QuoteDate &gt; EDATE(E201, 12)),
AND('Category Mappings'!A201 = "2. Seed Capitalist - NOT related party/promoter", H201 / IPOPrice &gt;= 0.8),
AND('Category Mappings'!A201 = "4. Vendor - NOT related party/promoter", QuoteDate &gt; EDATE(E201, 12)),
('Category Mappings'!A201 = "7A. Employee incentives - Not related party/promoter"),
('Category Mappings'!A201 = "Not Applicable")),
D201,
IF(
OR(
'Category Mappings'!A201 = "1. Seed Capitalist - related party/promoter",
'Category Mappings'!A201 = "2. Seed Capitalist - NOT related party/promoter",
'Category Mappings'!A201 = "7. Employee incentives - related party/promoter"),
ROUNDDOWN(MIN(H201 / IPOPrice * D201, D201), 0),
0)
),
"-")</f>
        <v>-</v>
      </c>
      <c r="J201" s="28" t="str">
        <f>IFERROR(
IF(
OR(
'Category Mappings'!A201 = "3. Vendor - related party/promoter",
'Category Mappings'!A201 = "6. Professional advisor or consultant",
AND('Category Mappings'!A201 = "4. Vendor - NOT related party/promoter", QuoteDate &lt; EDATE(E201, 12))),
D201,
IF(
OR(
'Category Mappings'!A201 = "Not Applicable",
'Category Mappings'!A201 = "7A. Employee incentives - Not related party/promoter",
AND('Category Mappings'!A201 = "2. Seed Capitalist - NOT related party/promoter", H201 / IPOPrice &gt;= 0.8),
AND('Category Mappings'!A201 = "4. Vendor - NOT related party/promoter", QuoteDate &gt;= EDATE(E201, 12)),
AND('Category Mappings'!A201 = "2. Seed Capitalist - NOT related party/promoter", QuoteDate &gt;= EDATE(E201, 12))),
0,
IF(
OR(
'Category Mappings'!A201 = "1. Seed Capitalist - related party/promoter",
'Category Mappings'!A201 = "7. Employee incentives - related party/promoter",
AND('Category Mappings'!A201 = "2. Seed Capitalist - NOT related party/promoter", H201 / IPOPrice &lt; 0.8, QuoteDate &lt; EDATE(E201, 12))),
ROUNDUP(D201 - I201, 0),
"0")))," - ")</f>
        <v xml:space="preserve"> - </v>
      </c>
      <c r="K201" s="29" t="str">
        <f>IFERROR(
IF(
AND(
OR('Category Mappings'!A201 = "1. Seed Capitalist - related party/promoter",
'Category Mappings'!A201 = "3. Vendor - related party/promoter",
'Category Mappings'!A201 = "6. Professional advisor or consultant",
'Category Mappings'!A201 = "7. Employee incentives - related party/promoter"),
(J201 &gt; 0)),
"24m from quotation",
IF(
AND(
   OR(
          AND('Category Mappings'!A201 = "2. Seed Capitalist - NOT related party/promoter", J201 &gt; 0),
          AND('Category Mappings'!A201 = "4. Vendor - NOT related party/promoter", J201 &gt; 0),
          AND('Category Mappings'!A201 = "7A. Employee incentives - Not related party/promoter", J201 &gt; 0)),
EDATE(E201,12) &gt; EDATE(QuoteDate, 1)),
EDATE(E201,12),
"Escrow does not apply")),
"-")</f>
        <v>-</v>
      </c>
      <c r="L201" s="18"/>
      <c r="M201" s="2"/>
    </row>
    <row r="202" spans="1:13" x14ac:dyDescent="0.25">
      <c r="A202" s="26"/>
      <c r="B202" s="18"/>
      <c r="C202" s="18"/>
      <c r="D202" s="27"/>
      <c r="E202" s="20"/>
      <c r="F202" s="83"/>
      <c r="G202" s="115"/>
      <c r="H202" s="84">
        <f>IFERROR(
IF(OR(Shares[[#This Row],[Foreign Currency (FX)]] = "AUD", TRIM(Shares[[#This Row],[Foreign Currency (FX)]]) = ""), Shares[[#This Row],[Cash issue price per security]],
Shares[[#This Row],[Cash issue price per security]] / VLOOKUP(Shares[[#This Row],[Foreign Currency (FX)]], Input!$C$20:$D$21, 2, TRUE)),
" - ")</f>
        <v>0</v>
      </c>
      <c r="I202" s="28" t="str">
        <f>IFERROR(
IF(
OR(
AND('Category Mappings'!A202 = "2. Seed Capitalist - NOT related party/promoter", QuoteDate &gt; EDATE(E202, 12)),
AND('Category Mappings'!A202 = "2. Seed Capitalist - NOT related party/promoter", H202 / IPOPrice &gt;= 0.8),
AND('Category Mappings'!A202 = "4. Vendor - NOT related party/promoter", QuoteDate &gt; EDATE(E202, 12)),
('Category Mappings'!A202 = "7A. Employee incentives - Not related party/promoter"),
('Category Mappings'!A202 = "Not Applicable")),
D202,
IF(
OR(
'Category Mappings'!A202 = "1. Seed Capitalist - related party/promoter",
'Category Mappings'!A202 = "2. Seed Capitalist - NOT related party/promoter",
'Category Mappings'!A202 = "7. Employee incentives - related party/promoter"),
ROUNDDOWN(MIN(H202 / IPOPrice * D202, D202), 0),
0)
),
"-")</f>
        <v>-</v>
      </c>
      <c r="J202" s="28" t="str">
        <f>IFERROR(
IF(
OR(
'Category Mappings'!A202 = "3. Vendor - related party/promoter",
'Category Mappings'!A202 = "6. Professional advisor or consultant",
AND('Category Mappings'!A202 = "4. Vendor - NOT related party/promoter", QuoteDate &lt; EDATE(E202, 12))),
D202,
IF(
OR(
'Category Mappings'!A202 = "Not Applicable",
'Category Mappings'!A202 = "7A. Employee incentives - Not related party/promoter",
AND('Category Mappings'!A202 = "2. Seed Capitalist - NOT related party/promoter", H202 / IPOPrice &gt;= 0.8),
AND('Category Mappings'!A202 = "4. Vendor - NOT related party/promoter", QuoteDate &gt;= EDATE(E202, 12)),
AND('Category Mappings'!A202 = "2. Seed Capitalist - NOT related party/promoter", QuoteDate &gt;= EDATE(E202, 12))),
0,
IF(
OR(
'Category Mappings'!A202 = "1. Seed Capitalist - related party/promoter",
'Category Mappings'!A202 = "7. Employee incentives - related party/promoter",
AND('Category Mappings'!A202 = "2. Seed Capitalist - NOT related party/promoter", H202 / IPOPrice &lt; 0.8, QuoteDate &lt; EDATE(E202, 12))),
ROUNDUP(D202 - I202, 0),
"0")))," - ")</f>
        <v xml:space="preserve"> - </v>
      </c>
      <c r="K202" s="29" t="str">
        <f>IFERROR(
IF(
AND(
OR('Category Mappings'!A202 = "1. Seed Capitalist - related party/promoter",
'Category Mappings'!A202 = "3. Vendor - related party/promoter",
'Category Mappings'!A202 = "6. Professional advisor or consultant",
'Category Mappings'!A202 = "7. Employee incentives - related party/promoter"),
(J202 &gt; 0)),
"24m from quotation",
IF(
AND(
   OR(
          AND('Category Mappings'!A202 = "2. Seed Capitalist - NOT related party/promoter", J202 &gt; 0),
          AND('Category Mappings'!A202 = "4. Vendor - NOT related party/promoter", J202 &gt; 0),
          AND('Category Mappings'!A202 = "7A. Employee incentives - Not related party/promoter", J202 &gt; 0)),
EDATE(E202,12) &gt; EDATE(QuoteDate, 1)),
EDATE(E202,12),
"Escrow does not apply")),
"-")</f>
        <v>-</v>
      </c>
      <c r="L202" s="18"/>
      <c r="M202" s="2"/>
    </row>
    <row r="203" spans="1:13" x14ac:dyDescent="0.25">
      <c r="A203" s="26"/>
      <c r="B203" s="18"/>
      <c r="C203" s="18"/>
      <c r="D203" s="27"/>
      <c r="E203" s="20"/>
      <c r="F203" s="83"/>
      <c r="G203" s="115"/>
      <c r="H203" s="84">
        <f>IFERROR(
IF(OR(Shares[[#This Row],[Foreign Currency (FX)]] = "AUD", TRIM(Shares[[#This Row],[Foreign Currency (FX)]]) = ""), Shares[[#This Row],[Cash issue price per security]],
Shares[[#This Row],[Cash issue price per security]] / VLOOKUP(Shares[[#This Row],[Foreign Currency (FX)]], Input!$C$20:$D$21, 2, TRUE)),
" - ")</f>
        <v>0</v>
      </c>
      <c r="I203" s="28" t="str">
        <f>IFERROR(
IF(
OR(
AND('Category Mappings'!A203 = "2. Seed Capitalist - NOT related party/promoter", QuoteDate &gt; EDATE(E203, 12)),
AND('Category Mappings'!A203 = "2. Seed Capitalist - NOT related party/promoter", H203 / IPOPrice &gt;= 0.8),
AND('Category Mappings'!A203 = "4. Vendor - NOT related party/promoter", QuoteDate &gt; EDATE(E203, 12)),
('Category Mappings'!A203 = "7A. Employee incentives - Not related party/promoter"),
('Category Mappings'!A203 = "Not Applicable")),
D203,
IF(
OR(
'Category Mappings'!A203 = "1. Seed Capitalist - related party/promoter",
'Category Mappings'!A203 = "2. Seed Capitalist - NOT related party/promoter",
'Category Mappings'!A203 = "7. Employee incentives - related party/promoter"),
ROUNDDOWN(MIN(H203 / IPOPrice * D203, D203), 0),
0)
),
"-")</f>
        <v>-</v>
      </c>
      <c r="J203" s="28" t="str">
        <f>IFERROR(
IF(
OR(
'Category Mappings'!A203 = "3. Vendor - related party/promoter",
'Category Mappings'!A203 = "6. Professional advisor or consultant",
AND('Category Mappings'!A203 = "4. Vendor - NOT related party/promoter", QuoteDate &lt; EDATE(E203, 12))),
D203,
IF(
OR(
'Category Mappings'!A203 = "Not Applicable",
'Category Mappings'!A203 = "7A. Employee incentives - Not related party/promoter",
AND('Category Mappings'!A203 = "2. Seed Capitalist - NOT related party/promoter", H203 / IPOPrice &gt;= 0.8),
AND('Category Mappings'!A203 = "4. Vendor - NOT related party/promoter", QuoteDate &gt;= EDATE(E203, 12)),
AND('Category Mappings'!A203 = "2. Seed Capitalist - NOT related party/promoter", QuoteDate &gt;= EDATE(E203, 12))),
0,
IF(
OR(
'Category Mappings'!A203 = "1. Seed Capitalist - related party/promoter",
'Category Mappings'!A203 = "7. Employee incentives - related party/promoter",
AND('Category Mappings'!A203 = "2. Seed Capitalist - NOT related party/promoter", H203 / IPOPrice &lt; 0.8, QuoteDate &lt; EDATE(E203, 12))),
ROUNDUP(D203 - I203, 0),
"0")))," - ")</f>
        <v xml:space="preserve"> - </v>
      </c>
      <c r="K203" s="29" t="str">
        <f>IFERROR(
IF(
AND(
OR('Category Mappings'!A203 = "1. Seed Capitalist - related party/promoter",
'Category Mappings'!A203 = "3. Vendor - related party/promoter",
'Category Mappings'!A203 = "6. Professional advisor or consultant",
'Category Mappings'!A203 = "7. Employee incentives - related party/promoter"),
(J203 &gt; 0)),
"24m from quotation",
IF(
AND(
   OR(
          AND('Category Mappings'!A203 = "2. Seed Capitalist - NOT related party/promoter", J203 &gt; 0),
          AND('Category Mappings'!A203 = "4. Vendor - NOT related party/promoter", J203 &gt; 0),
          AND('Category Mappings'!A203 = "7A. Employee incentives - Not related party/promoter", J203 &gt; 0)),
EDATE(E203,12) &gt; EDATE(QuoteDate, 1)),
EDATE(E203,12),
"Escrow does not apply")),
"-")</f>
        <v>-</v>
      </c>
      <c r="L203" s="18"/>
      <c r="M203" s="2"/>
    </row>
    <row r="204" spans="1:13" x14ac:dyDescent="0.25">
      <c r="A204" s="26"/>
      <c r="B204" s="18"/>
      <c r="C204" s="18"/>
      <c r="D204" s="27"/>
      <c r="E204" s="20"/>
      <c r="F204" s="83"/>
      <c r="G204" s="115"/>
      <c r="H204" s="84">
        <f>IFERROR(
IF(OR(Shares[[#This Row],[Foreign Currency (FX)]] = "AUD", TRIM(Shares[[#This Row],[Foreign Currency (FX)]]) = ""), Shares[[#This Row],[Cash issue price per security]],
Shares[[#This Row],[Cash issue price per security]] / VLOOKUP(Shares[[#This Row],[Foreign Currency (FX)]], Input!$C$20:$D$21, 2, TRUE)),
" - ")</f>
        <v>0</v>
      </c>
      <c r="I204" s="28" t="str">
        <f>IFERROR(
IF(
OR(
AND('Category Mappings'!A204 = "2. Seed Capitalist - NOT related party/promoter", QuoteDate &gt; EDATE(E204, 12)),
AND('Category Mappings'!A204 = "2. Seed Capitalist - NOT related party/promoter", H204 / IPOPrice &gt;= 0.8),
AND('Category Mappings'!A204 = "4. Vendor - NOT related party/promoter", QuoteDate &gt; EDATE(E204, 12)),
('Category Mappings'!A204 = "7A. Employee incentives - Not related party/promoter"),
('Category Mappings'!A204 = "Not Applicable")),
D204,
IF(
OR(
'Category Mappings'!A204 = "1. Seed Capitalist - related party/promoter",
'Category Mappings'!A204 = "2. Seed Capitalist - NOT related party/promoter",
'Category Mappings'!A204 = "7. Employee incentives - related party/promoter"),
ROUNDDOWN(MIN(H204 / IPOPrice * D204, D204), 0),
0)
),
"-")</f>
        <v>-</v>
      </c>
      <c r="J204" s="28" t="str">
        <f>IFERROR(
IF(
OR(
'Category Mappings'!A204 = "3. Vendor - related party/promoter",
'Category Mappings'!A204 = "6. Professional advisor or consultant",
AND('Category Mappings'!A204 = "4. Vendor - NOT related party/promoter", QuoteDate &lt; EDATE(E204, 12))),
D204,
IF(
OR(
'Category Mappings'!A204 = "Not Applicable",
'Category Mappings'!A204 = "7A. Employee incentives - Not related party/promoter",
AND('Category Mappings'!A204 = "2. Seed Capitalist - NOT related party/promoter", H204 / IPOPrice &gt;= 0.8),
AND('Category Mappings'!A204 = "4. Vendor - NOT related party/promoter", QuoteDate &gt;= EDATE(E204, 12)),
AND('Category Mappings'!A204 = "2. Seed Capitalist - NOT related party/promoter", QuoteDate &gt;= EDATE(E204, 12))),
0,
IF(
OR(
'Category Mappings'!A204 = "1. Seed Capitalist - related party/promoter",
'Category Mappings'!A204 = "7. Employee incentives - related party/promoter",
AND('Category Mappings'!A204 = "2. Seed Capitalist - NOT related party/promoter", H204 / IPOPrice &lt; 0.8, QuoteDate &lt; EDATE(E204, 12))),
ROUNDUP(D204 - I204, 0),
"0")))," - ")</f>
        <v xml:space="preserve"> - </v>
      </c>
      <c r="K204" s="29" t="str">
        <f>IFERROR(
IF(
AND(
OR('Category Mappings'!A204 = "1. Seed Capitalist - related party/promoter",
'Category Mappings'!A204 = "3. Vendor - related party/promoter",
'Category Mappings'!A204 = "6. Professional advisor or consultant",
'Category Mappings'!A204 = "7. Employee incentives - related party/promoter"),
(J204 &gt; 0)),
"24m from quotation",
IF(
AND(
   OR(
          AND('Category Mappings'!A204 = "2. Seed Capitalist - NOT related party/promoter", J204 &gt; 0),
          AND('Category Mappings'!A204 = "4. Vendor - NOT related party/promoter", J204 &gt; 0),
          AND('Category Mappings'!A204 = "7A. Employee incentives - Not related party/promoter", J204 &gt; 0)),
EDATE(E204,12) &gt; EDATE(QuoteDate, 1)),
EDATE(E204,12),
"Escrow does not apply")),
"-")</f>
        <v>-</v>
      </c>
      <c r="L204" s="18"/>
      <c r="M204" s="2"/>
    </row>
    <row r="205" spans="1:13" x14ac:dyDescent="0.25">
      <c r="A205" s="26"/>
      <c r="B205" s="18"/>
      <c r="C205" s="18"/>
      <c r="D205" s="27"/>
      <c r="E205" s="20"/>
      <c r="F205" s="83"/>
      <c r="G205" s="115"/>
      <c r="H205" s="84">
        <f>IFERROR(
IF(OR(Shares[[#This Row],[Foreign Currency (FX)]] = "AUD", TRIM(Shares[[#This Row],[Foreign Currency (FX)]]) = ""), Shares[[#This Row],[Cash issue price per security]],
Shares[[#This Row],[Cash issue price per security]] / VLOOKUP(Shares[[#This Row],[Foreign Currency (FX)]], Input!$C$20:$D$21, 2, TRUE)),
" - ")</f>
        <v>0</v>
      </c>
      <c r="I205" s="28" t="str">
        <f>IFERROR(
IF(
OR(
AND('Category Mappings'!A205 = "2. Seed Capitalist - NOT related party/promoter", QuoteDate &gt; EDATE(E205, 12)),
AND('Category Mappings'!A205 = "2. Seed Capitalist - NOT related party/promoter", H205 / IPOPrice &gt;= 0.8),
AND('Category Mappings'!A205 = "4. Vendor - NOT related party/promoter", QuoteDate &gt; EDATE(E205, 12)),
('Category Mappings'!A205 = "7A. Employee incentives - Not related party/promoter"),
('Category Mappings'!A205 = "Not Applicable")),
D205,
IF(
OR(
'Category Mappings'!A205 = "1. Seed Capitalist - related party/promoter",
'Category Mappings'!A205 = "2. Seed Capitalist - NOT related party/promoter",
'Category Mappings'!A205 = "7. Employee incentives - related party/promoter"),
ROUNDDOWN(MIN(H205 / IPOPrice * D205, D205), 0),
0)
),
"-")</f>
        <v>-</v>
      </c>
      <c r="J205" s="28" t="str">
        <f>IFERROR(
IF(
OR(
'Category Mappings'!A205 = "3. Vendor - related party/promoter",
'Category Mappings'!A205 = "6. Professional advisor or consultant",
AND('Category Mappings'!A205 = "4. Vendor - NOT related party/promoter", QuoteDate &lt; EDATE(E205, 12))),
D205,
IF(
OR(
'Category Mappings'!A205 = "Not Applicable",
'Category Mappings'!A205 = "7A. Employee incentives - Not related party/promoter",
AND('Category Mappings'!A205 = "2. Seed Capitalist - NOT related party/promoter", H205 / IPOPrice &gt;= 0.8),
AND('Category Mappings'!A205 = "4. Vendor - NOT related party/promoter", QuoteDate &gt;= EDATE(E205, 12)),
AND('Category Mappings'!A205 = "2. Seed Capitalist - NOT related party/promoter", QuoteDate &gt;= EDATE(E205, 12))),
0,
IF(
OR(
'Category Mappings'!A205 = "1. Seed Capitalist - related party/promoter",
'Category Mappings'!A205 = "7. Employee incentives - related party/promoter",
AND('Category Mappings'!A205 = "2. Seed Capitalist - NOT related party/promoter", H205 / IPOPrice &lt; 0.8, QuoteDate &lt; EDATE(E205, 12))),
ROUNDUP(D205 - I205, 0),
"0")))," - ")</f>
        <v xml:space="preserve"> - </v>
      </c>
      <c r="K205" s="29" t="str">
        <f>IFERROR(
IF(
AND(
OR('Category Mappings'!A205 = "1. Seed Capitalist - related party/promoter",
'Category Mappings'!A205 = "3. Vendor - related party/promoter",
'Category Mappings'!A205 = "6. Professional advisor or consultant",
'Category Mappings'!A205 = "7. Employee incentives - related party/promoter"),
(J205 &gt; 0)),
"24m from quotation",
IF(
AND(
   OR(
          AND('Category Mappings'!A205 = "2. Seed Capitalist - NOT related party/promoter", J205 &gt; 0),
          AND('Category Mappings'!A205 = "4. Vendor - NOT related party/promoter", J205 &gt; 0),
          AND('Category Mappings'!A205 = "7A. Employee incentives - Not related party/promoter", J205 &gt; 0)),
EDATE(E205,12) &gt; EDATE(QuoteDate, 1)),
EDATE(E205,12),
"Escrow does not apply")),
"-")</f>
        <v>-</v>
      </c>
      <c r="L205" s="18"/>
      <c r="M205" s="2"/>
    </row>
    <row r="206" spans="1:13" x14ac:dyDescent="0.25">
      <c r="A206" s="26"/>
      <c r="B206" s="18"/>
      <c r="C206" s="18"/>
      <c r="D206" s="27"/>
      <c r="E206" s="20"/>
      <c r="F206" s="83"/>
      <c r="G206" s="115"/>
      <c r="H206" s="84">
        <f>IFERROR(
IF(OR(Shares[[#This Row],[Foreign Currency (FX)]] = "AUD", TRIM(Shares[[#This Row],[Foreign Currency (FX)]]) = ""), Shares[[#This Row],[Cash issue price per security]],
Shares[[#This Row],[Cash issue price per security]] / VLOOKUP(Shares[[#This Row],[Foreign Currency (FX)]], Input!$C$20:$D$21, 2, TRUE)),
" - ")</f>
        <v>0</v>
      </c>
      <c r="I206" s="28" t="str">
        <f>IFERROR(
IF(
OR(
AND('Category Mappings'!A206 = "2. Seed Capitalist - NOT related party/promoter", QuoteDate &gt; EDATE(E206, 12)),
AND('Category Mappings'!A206 = "2. Seed Capitalist - NOT related party/promoter", H206 / IPOPrice &gt;= 0.8),
AND('Category Mappings'!A206 = "4. Vendor - NOT related party/promoter", QuoteDate &gt; EDATE(E206, 12)),
('Category Mappings'!A206 = "7A. Employee incentives - Not related party/promoter"),
('Category Mappings'!A206 = "Not Applicable")),
D206,
IF(
OR(
'Category Mappings'!A206 = "1. Seed Capitalist - related party/promoter",
'Category Mappings'!A206 = "2. Seed Capitalist - NOT related party/promoter",
'Category Mappings'!A206 = "7. Employee incentives - related party/promoter"),
ROUNDDOWN(MIN(H206 / IPOPrice * D206, D206), 0),
0)
),
"-")</f>
        <v>-</v>
      </c>
      <c r="J206" s="28" t="str">
        <f>IFERROR(
IF(
OR(
'Category Mappings'!A206 = "3. Vendor - related party/promoter",
'Category Mappings'!A206 = "6. Professional advisor or consultant",
AND('Category Mappings'!A206 = "4. Vendor - NOT related party/promoter", QuoteDate &lt; EDATE(E206, 12))),
D206,
IF(
OR(
'Category Mappings'!A206 = "Not Applicable",
'Category Mappings'!A206 = "7A. Employee incentives - Not related party/promoter",
AND('Category Mappings'!A206 = "2. Seed Capitalist - NOT related party/promoter", H206 / IPOPrice &gt;= 0.8),
AND('Category Mappings'!A206 = "4. Vendor - NOT related party/promoter", QuoteDate &gt;= EDATE(E206, 12)),
AND('Category Mappings'!A206 = "2. Seed Capitalist - NOT related party/promoter", QuoteDate &gt;= EDATE(E206, 12))),
0,
IF(
OR(
'Category Mappings'!A206 = "1. Seed Capitalist - related party/promoter",
'Category Mappings'!A206 = "7. Employee incentives - related party/promoter",
AND('Category Mappings'!A206 = "2. Seed Capitalist - NOT related party/promoter", H206 / IPOPrice &lt; 0.8, QuoteDate &lt; EDATE(E206, 12))),
ROUNDUP(D206 - I206, 0),
"0")))," - ")</f>
        <v xml:space="preserve"> - </v>
      </c>
      <c r="K206" s="29" t="str">
        <f>IFERROR(
IF(
AND(
OR('Category Mappings'!A206 = "1. Seed Capitalist - related party/promoter",
'Category Mappings'!A206 = "3. Vendor - related party/promoter",
'Category Mappings'!A206 = "6. Professional advisor or consultant",
'Category Mappings'!A206 = "7. Employee incentives - related party/promoter"),
(J206 &gt; 0)),
"24m from quotation",
IF(
AND(
   OR(
          AND('Category Mappings'!A206 = "2. Seed Capitalist - NOT related party/promoter", J206 &gt; 0),
          AND('Category Mappings'!A206 = "4. Vendor - NOT related party/promoter", J206 &gt; 0),
          AND('Category Mappings'!A206 = "7A. Employee incentives - Not related party/promoter", J206 &gt; 0)),
EDATE(E206,12) &gt; EDATE(QuoteDate, 1)),
EDATE(E206,12),
"Escrow does not apply")),
"-")</f>
        <v>-</v>
      </c>
      <c r="L206" s="18"/>
      <c r="M206" s="2"/>
    </row>
    <row r="207" spans="1:13" x14ac:dyDescent="0.25">
      <c r="A207" s="26"/>
      <c r="B207" s="18"/>
      <c r="C207" s="18"/>
      <c r="D207" s="27"/>
      <c r="E207" s="20"/>
      <c r="F207" s="83"/>
      <c r="G207" s="115"/>
      <c r="H207" s="84">
        <f>IFERROR(
IF(OR(Shares[[#This Row],[Foreign Currency (FX)]] = "AUD", TRIM(Shares[[#This Row],[Foreign Currency (FX)]]) = ""), Shares[[#This Row],[Cash issue price per security]],
Shares[[#This Row],[Cash issue price per security]] / VLOOKUP(Shares[[#This Row],[Foreign Currency (FX)]], Input!$C$20:$D$21, 2, TRUE)),
" - ")</f>
        <v>0</v>
      </c>
      <c r="I207" s="28" t="str">
        <f>IFERROR(
IF(
OR(
AND('Category Mappings'!A207 = "2. Seed Capitalist - NOT related party/promoter", QuoteDate &gt; EDATE(E207, 12)),
AND('Category Mappings'!A207 = "2. Seed Capitalist - NOT related party/promoter", H207 / IPOPrice &gt;= 0.8),
AND('Category Mappings'!A207 = "4. Vendor - NOT related party/promoter", QuoteDate &gt; EDATE(E207, 12)),
('Category Mappings'!A207 = "7A. Employee incentives - Not related party/promoter"),
('Category Mappings'!A207 = "Not Applicable")),
D207,
IF(
OR(
'Category Mappings'!A207 = "1. Seed Capitalist - related party/promoter",
'Category Mappings'!A207 = "2. Seed Capitalist - NOT related party/promoter",
'Category Mappings'!A207 = "7. Employee incentives - related party/promoter"),
ROUNDDOWN(MIN(H207 / IPOPrice * D207, D207), 0),
0)
),
"-")</f>
        <v>-</v>
      </c>
      <c r="J207" s="28" t="str">
        <f>IFERROR(
IF(
OR(
'Category Mappings'!A207 = "3. Vendor - related party/promoter",
'Category Mappings'!A207 = "6. Professional advisor or consultant",
AND('Category Mappings'!A207 = "4. Vendor - NOT related party/promoter", QuoteDate &lt; EDATE(E207, 12))),
D207,
IF(
OR(
'Category Mappings'!A207 = "Not Applicable",
'Category Mappings'!A207 = "7A. Employee incentives - Not related party/promoter",
AND('Category Mappings'!A207 = "2. Seed Capitalist - NOT related party/promoter", H207 / IPOPrice &gt;= 0.8),
AND('Category Mappings'!A207 = "4. Vendor - NOT related party/promoter", QuoteDate &gt;= EDATE(E207, 12)),
AND('Category Mappings'!A207 = "2. Seed Capitalist - NOT related party/promoter", QuoteDate &gt;= EDATE(E207, 12))),
0,
IF(
OR(
'Category Mappings'!A207 = "1. Seed Capitalist - related party/promoter",
'Category Mappings'!A207 = "7. Employee incentives - related party/promoter",
AND('Category Mappings'!A207 = "2. Seed Capitalist - NOT related party/promoter", H207 / IPOPrice &lt; 0.8, QuoteDate &lt; EDATE(E207, 12))),
ROUNDUP(D207 - I207, 0),
"0")))," - ")</f>
        <v xml:space="preserve"> - </v>
      </c>
      <c r="K207" s="29" t="str">
        <f>IFERROR(
IF(
AND(
OR('Category Mappings'!A207 = "1. Seed Capitalist - related party/promoter",
'Category Mappings'!A207 = "3. Vendor - related party/promoter",
'Category Mappings'!A207 = "6. Professional advisor or consultant",
'Category Mappings'!A207 = "7. Employee incentives - related party/promoter"),
(J207 &gt; 0)),
"24m from quotation",
IF(
AND(
   OR(
          AND('Category Mappings'!A207 = "2. Seed Capitalist - NOT related party/promoter", J207 &gt; 0),
          AND('Category Mappings'!A207 = "4. Vendor - NOT related party/promoter", J207 &gt; 0),
          AND('Category Mappings'!A207 = "7A. Employee incentives - Not related party/promoter", J207 &gt; 0)),
EDATE(E207,12) &gt; EDATE(QuoteDate, 1)),
EDATE(E207,12),
"Escrow does not apply")),
"-")</f>
        <v>-</v>
      </c>
      <c r="L207" s="18"/>
      <c r="M207" s="2"/>
    </row>
    <row r="208" spans="1:13" x14ac:dyDescent="0.25">
      <c r="A208" s="26"/>
      <c r="B208" s="18"/>
      <c r="C208" s="18"/>
      <c r="D208" s="27"/>
      <c r="E208" s="20"/>
      <c r="F208" s="83"/>
      <c r="G208" s="115"/>
      <c r="H208" s="84">
        <f>IFERROR(
IF(OR(Shares[[#This Row],[Foreign Currency (FX)]] = "AUD", TRIM(Shares[[#This Row],[Foreign Currency (FX)]]) = ""), Shares[[#This Row],[Cash issue price per security]],
Shares[[#This Row],[Cash issue price per security]] / VLOOKUP(Shares[[#This Row],[Foreign Currency (FX)]], Input!$C$20:$D$21, 2, TRUE)),
" - ")</f>
        <v>0</v>
      </c>
      <c r="I208" s="28" t="str">
        <f>IFERROR(
IF(
OR(
AND('Category Mappings'!A208 = "2. Seed Capitalist - NOT related party/promoter", QuoteDate &gt; EDATE(E208, 12)),
AND('Category Mappings'!A208 = "2. Seed Capitalist - NOT related party/promoter", H208 / IPOPrice &gt;= 0.8),
AND('Category Mappings'!A208 = "4. Vendor - NOT related party/promoter", QuoteDate &gt; EDATE(E208, 12)),
('Category Mappings'!A208 = "7A. Employee incentives - Not related party/promoter"),
('Category Mappings'!A208 = "Not Applicable")),
D208,
IF(
OR(
'Category Mappings'!A208 = "1. Seed Capitalist - related party/promoter",
'Category Mappings'!A208 = "2. Seed Capitalist - NOT related party/promoter",
'Category Mappings'!A208 = "7. Employee incentives - related party/promoter"),
ROUNDDOWN(MIN(H208 / IPOPrice * D208, D208), 0),
0)
),
"-")</f>
        <v>-</v>
      </c>
      <c r="J208" s="28" t="str">
        <f>IFERROR(
IF(
OR(
'Category Mappings'!A208 = "3. Vendor - related party/promoter",
'Category Mappings'!A208 = "6. Professional advisor or consultant",
AND('Category Mappings'!A208 = "4. Vendor - NOT related party/promoter", QuoteDate &lt; EDATE(E208, 12))),
D208,
IF(
OR(
'Category Mappings'!A208 = "Not Applicable",
'Category Mappings'!A208 = "7A. Employee incentives - Not related party/promoter",
AND('Category Mappings'!A208 = "2. Seed Capitalist - NOT related party/promoter", H208 / IPOPrice &gt;= 0.8),
AND('Category Mappings'!A208 = "4. Vendor - NOT related party/promoter", QuoteDate &gt;= EDATE(E208, 12)),
AND('Category Mappings'!A208 = "2. Seed Capitalist - NOT related party/promoter", QuoteDate &gt;= EDATE(E208, 12))),
0,
IF(
OR(
'Category Mappings'!A208 = "1. Seed Capitalist - related party/promoter",
'Category Mappings'!A208 = "7. Employee incentives - related party/promoter",
AND('Category Mappings'!A208 = "2. Seed Capitalist - NOT related party/promoter", H208 / IPOPrice &lt; 0.8, QuoteDate &lt; EDATE(E208, 12))),
ROUNDUP(D208 - I208, 0),
"0")))," - ")</f>
        <v xml:space="preserve"> - </v>
      </c>
      <c r="K208" s="29" t="str">
        <f>IFERROR(
IF(
AND(
OR('Category Mappings'!A208 = "1. Seed Capitalist - related party/promoter",
'Category Mappings'!A208 = "3. Vendor - related party/promoter",
'Category Mappings'!A208 = "6. Professional advisor or consultant",
'Category Mappings'!A208 = "7. Employee incentives - related party/promoter"),
(J208 &gt; 0)),
"24m from quotation",
IF(
AND(
   OR(
          AND('Category Mappings'!A208 = "2. Seed Capitalist - NOT related party/promoter", J208 &gt; 0),
          AND('Category Mappings'!A208 = "4. Vendor - NOT related party/promoter", J208 &gt; 0),
          AND('Category Mappings'!A208 = "7A. Employee incentives - Not related party/promoter", J208 &gt; 0)),
EDATE(E208,12) &gt; EDATE(QuoteDate, 1)),
EDATE(E208,12),
"Escrow does not apply")),
"-")</f>
        <v>-</v>
      </c>
      <c r="L208" s="18"/>
      <c r="M208" s="2"/>
    </row>
    <row r="209" spans="1:13" x14ac:dyDescent="0.25">
      <c r="A209" s="26"/>
      <c r="B209" s="18"/>
      <c r="C209" s="18"/>
      <c r="D209" s="27"/>
      <c r="E209" s="20"/>
      <c r="F209" s="83"/>
      <c r="G209" s="115"/>
      <c r="H209" s="84">
        <f>IFERROR(
IF(OR(Shares[[#This Row],[Foreign Currency (FX)]] = "AUD", TRIM(Shares[[#This Row],[Foreign Currency (FX)]]) = ""), Shares[[#This Row],[Cash issue price per security]],
Shares[[#This Row],[Cash issue price per security]] / VLOOKUP(Shares[[#This Row],[Foreign Currency (FX)]], Input!$C$20:$D$21, 2, TRUE)),
" - ")</f>
        <v>0</v>
      </c>
      <c r="I209" s="28" t="str">
        <f>IFERROR(
IF(
OR(
AND('Category Mappings'!A209 = "2. Seed Capitalist - NOT related party/promoter", QuoteDate &gt; EDATE(E209, 12)),
AND('Category Mappings'!A209 = "2. Seed Capitalist - NOT related party/promoter", H209 / IPOPrice &gt;= 0.8),
AND('Category Mappings'!A209 = "4. Vendor - NOT related party/promoter", QuoteDate &gt; EDATE(E209, 12)),
('Category Mappings'!A209 = "7A. Employee incentives - Not related party/promoter"),
('Category Mappings'!A209 = "Not Applicable")),
D209,
IF(
OR(
'Category Mappings'!A209 = "1. Seed Capitalist - related party/promoter",
'Category Mappings'!A209 = "2. Seed Capitalist - NOT related party/promoter",
'Category Mappings'!A209 = "7. Employee incentives - related party/promoter"),
ROUNDDOWN(MIN(H209 / IPOPrice * D209, D209), 0),
0)
),
"-")</f>
        <v>-</v>
      </c>
      <c r="J209" s="28" t="str">
        <f>IFERROR(
IF(
OR(
'Category Mappings'!A209 = "3. Vendor - related party/promoter",
'Category Mappings'!A209 = "6. Professional advisor or consultant",
AND('Category Mappings'!A209 = "4. Vendor - NOT related party/promoter", QuoteDate &lt; EDATE(E209, 12))),
D209,
IF(
OR(
'Category Mappings'!A209 = "Not Applicable",
'Category Mappings'!A209 = "7A. Employee incentives - Not related party/promoter",
AND('Category Mappings'!A209 = "2. Seed Capitalist - NOT related party/promoter", H209 / IPOPrice &gt;= 0.8),
AND('Category Mappings'!A209 = "4. Vendor - NOT related party/promoter", QuoteDate &gt;= EDATE(E209, 12)),
AND('Category Mappings'!A209 = "2. Seed Capitalist - NOT related party/promoter", QuoteDate &gt;= EDATE(E209, 12))),
0,
IF(
OR(
'Category Mappings'!A209 = "1. Seed Capitalist - related party/promoter",
'Category Mappings'!A209 = "7. Employee incentives - related party/promoter",
AND('Category Mappings'!A209 = "2. Seed Capitalist - NOT related party/promoter", H209 / IPOPrice &lt; 0.8, QuoteDate &lt; EDATE(E209, 12))),
ROUNDUP(D209 - I209, 0),
"0")))," - ")</f>
        <v xml:space="preserve"> - </v>
      </c>
      <c r="K209" s="29" t="str">
        <f>IFERROR(
IF(
AND(
OR('Category Mappings'!A209 = "1. Seed Capitalist - related party/promoter",
'Category Mappings'!A209 = "3. Vendor - related party/promoter",
'Category Mappings'!A209 = "6. Professional advisor or consultant",
'Category Mappings'!A209 = "7. Employee incentives - related party/promoter"),
(J209 &gt; 0)),
"24m from quotation",
IF(
AND(
   OR(
          AND('Category Mappings'!A209 = "2. Seed Capitalist - NOT related party/promoter", J209 &gt; 0),
          AND('Category Mappings'!A209 = "4. Vendor - NOT related party/promoter", J209 &gt; 0),
          AND('Category Mappings'!A209 = "7A. Employee incentives - Not related party/promoter", J209 &gt; 0)),
EDATE(E209,12) &gt; EDATE(QuoteDate, 1)),
EDATE(E209,12),
"Escrow does not apply")),
"-")</f>
        <v>-</v>
      </c>
      <c r="L209" s="18"/>
      <c r="M209" s="2"/>
    </row>
    <row r="210" spans="1:13" x14ac:dyDescent="0.25">
      <c r="A210" s="26"/>
      <c r="B210" s="18"/>
      <c r="C210" s="18"/>
      <c r="D210" s="27"/>
      <c r="E210" s="20"/>
      <c r="F210" s="83"/>
      <c r="G210" s="115"/>
      <c r="H210" s="84">
        <f>IFERROR(
IF(OR(Shares[[#This Row],[Foreign Currency (FX)]] = "AUD", TRIM(Shares[[#This Row],[Foreign Currency (FX)]]) = ""), Shares[[#This Row],[Cash issue price per security]],
Shares[[#This Row],[Cash issue price per security]] / VLOOKUP(Shares[[#This Row],[Foreign Currency (FX)]], Input!$C$20:$D$21, 2, TRUE)),
" - ")</f>
        <v>0</v>
      </c>
      <c r="I210" s="28" t="str">
        <f>IFERROR(
IF(
OR(
AND('Category Mappings'!A210 = "2. Seed Capitalist - NOT related party/promoter", QuoteDate &gt; EDATE(E210, 12)),
AND('Category Mappings'!A210 = "2. Seed Capitalist - NOT related party/promoter", H210 / IPOPrice &gt;= 0.8),
AND('Category Mappings'!A210 = "4. Vendor - NOT related party/promoter", QuoteDate &gt; EDATE(E210, 12)),
('Category Mappings'!A210 = "7A. Employee incentives - Not related party/promoter"),
('Category Mappings'!A210 = "Not Applicable")),
D210,
IF(
OR(
'Category Mappings'!A210 = "1. Seed Capitalist - related party/promoter",
'Category Mappings'!A210 = "2. Seed Capitalist - NOT related party/promoter",
'Category Mappings'!A210 = "7. Employee incentives - related party/promoter"),
ROUNDDOWN(MIN(H210 / IPOPrice * D210, D210), 0),
0)
),
"-")</f>
        <v>-</v>
      </c>
      <c r="J210" s="28" t="str">
        <f>IFERROR(
IF(
OR(
'Category Mappings'!A210 = "3. Vendor - related party/promoter",
'Category Mappings'!A210 = "6. Professional advisor or consultant",
AND('Category Mappings'!A210 = "4. Vendor - NOT related party/promoter", QuoteDate &lt; EDATE(E210, 12))),
D210,
IF(
OR(
'Category Mappings'!A210 = "Not Applicable",
'Category Mappings'!A210 = "7A. Employee incentives - Not related party/promoter",
AND('Category Mappings'!A210 = "2. Seed Capitalist - NOT related party/promoter", H210 / IPOPrice &gt;= 0.8),
AND('Category Mappings'!A210 = "4. Vendor - NOT related party/promoter", QuoteDate &gt;= EDATE(E210, 12)),
AND('Category Mappings'!A210 = "2. Seed Capitalist - NOT related party/promoter", QuoteDate &gt;= EDATE(E210, 12))),
0,
IF(
OR(
'Category Mappings'!A210 = "1. Seed Capitalist - related party/promoter",
'Category Mappings'!A210 = "7. Employee incentives - related party/promoter",
AND('Category Mappings'!A210 = "2. Seed Capitalist - NOT related party/promoter", H210 / IPOPrice &lt; 0.8, QuoteDate &lt; EDATE(E210, 12))),
ROUNDUP(D210 - I210, 0),
"0")))," - ")</f>
        <v xml:space="preserve"> - </v>
      </c>
      <c r="K210" s="29" t="str">
        <f>IFERROR(
IF(
AND(
OR('Category Mappings'!A210 = "1. Seed Capitalist - related party/promoter",
'Category Mappings'!A210 = "3. Vendor - related party/promoter",
'Category Mappings'!A210 = "6. Professional advisor or consultant",
'Category Mappings'!A210 = "7. Employee incentives - related party/promoter"),
(J210 &gt; 0)),
"24m from quotation",
IF(
AND(
   OR(
          AND('Category Mappings'!A210 = "2. Seed Capitalist - NOT related party/promoter", J210 &gt; 0),
          AND('Category Mappings'!A210 = "4. Vendor - NOT related party/promoter", J210 &gt; 0),
          AND('Category Mappings'!A210 = "7A. Employee incentives - Not related party/promoter", J210 &gt; 0)),
EDATE(E210,12) &gt; EDATE(QuoteDate, 1)),
EDATE(E210,12),
"Escrow does not apply")),
"-")</f>
        <v>-</v>
      </c>
      <c r="L210" s="18"/>
      <c r="M210" s="2"/>
    </row>
    <row r="211" spans="1:13" x14ac:dyDescent="0.25">
      <c r="A211" s="26"/>
      <c r="B211" s="18"/>
      <c r="C211" s="18"/>
      <c r="D211" s="27"/>
      <c r="E211" s="20"/>
      <c r="F211" s="83"/>
      <c r="G211" s="115"/>
      <c r="H211" s="84">
        <f>IFERROR(
IF(OR(Shares[[#This Row],[Foreign Currency (FX)]] = "AUD", TRIM(Shares[[#This Row],[Foreign Currency (FX)]]) = ""), Shares[[#This Row],[Cash issue price per security]],
Shares[[#This Row],[Cash issue price per security]] / VLOOKUP(Shares[[#This Row],[Foreign Currency (FX)]], Input!$C$20:$D$21, 2, TRUE)),
" - ")</f>
        <v>0</v>
      </c>
      <c r="I211" s="28" t="str">
        <f>IFERROR(
IF(
OR(
AND('Category Mappings'!A211 = "2. Seed Capitalist - NOT related party/promoter", QuoteDate &gt; EDATE(E211, 12)),
AND('Category Mappings'!A211 = "2. Seed Capitalist - NOT related party/promoter", H211 / IPOPrice &gt;= 0.8),
AND('Category Mappings'!A211 = "4. Vendor - NOT related party/promoter", QuoteDate &gt; EDATE(E211, 12)),
('Category Mappings'!A211 = "7A. Employee incentives - Not related party/promoter"),
('Category Mappings'!A211 = "Not Applicable")),
D211,
IF(
OR(
'Category Mappings'!A211 = "1. Seed Capitalist - related party/promoter",
'Category Mappings'!A211 = "2. Seed Capitalist - NOT related party/promoter",
'Category Mappings'!A211 = "7. Employee incentives - related party/promoter"),
ROUNDDOWN(MIN(H211 / IPOPrice * D211, D211), 0),
0)
),
"-")</f>
        <v>-</v>
      </c>
      <c r="J211" s="28" t="str">
        <f>IFERROR(
IF(
OR(
'Category Mappings'!A211 = "3. Vendor - related party/promoter",
'Category Mappings'!A211 = "6. Professional advisor or consultant",
AND('Category Mappings'!A211 = "4. Vendor - NOT related party/promoter", QuoteDate &lt; EDATE(E211, 12))),
D211,
IF(
OR(
'Category Mappings'!A211 = "Not Applicable",
'Category Mappings'!A211 = "7A. Employee incentives - Not related party/promoter",
AND('Category Mappings'!A211 = "2. Seed Capitalist - NOT related party/promoter", H211 / IPOPrice &gt;= 0.8),
AND('Category Mappings'!A211 = "4. Vendor - NOT related party/promoter", QuoteDate &gt;= EDATE(E211, 12)),
AND('Category Mappings'!A211 = "2. Seed Capitalist - NOT related party/promoter", QuoteDate &gt;= EDATE(E211, 12))),
0,
IF(
OR(
'Category Mappings'!A211 = "1. Seed Capitalist - related party/promoter",
'Category Mappings'!A211 = "7. Employee incentives - related party/promoter",
AND('Category Mappings'!A211 = "2. Seed Capitalist - NOT related party/promoter", H211 / IPOPrice &lt; 0.8, QuoteDate &lt; EDATE(E211, 12))),
ROUNDUP(D211 - I211, 0),
"0")))," - ")</f>
        <v xml:space="preserve"> - </v>
      </c>
      <c r="K211" s="29" t="str">
        <f>IFERROR(
IF(
AND(
OR('Category Mappings'!A211 = "1. Seed Capitalist - related party/promoter",
'Category Mappings'!A211 = "3. Vendor - related party/promoter",
'Category Mappings'!A211 = "6. Professional advisor or consultant",
'Category Mappings'!A211 = "7. Employee incentives - related party/promoter"),
(J211 &gt; 0)),
"24m from quotation",
IF(
AND(
   OR(
          AND('Category Mappings'!A211 = "2. Seed Capitalist - NOT related party/promoter", J211 &gt; 0),
          AND('Category Mappings'!A211 = "4. Vendor - NOT related party/promoter", J211 &gt; 0),
          AND('Category Mappings'!A211 = "7A. Employee incentives - Not related party/promoter", J211 &gt; 0)),
EDATE(E211,12) &gt; EDATE(QuoteDate, 1)),
EDATE(E211,12),
"Escrow does not apply")),
"-")</f>
        <v>-</v>
      </c>
      <c r="L211" s="18"/>
      <c r="M211" s="2"/>
    </row>
    <row r="212" spans="1:13" x14ac:dyDescent="0.25">
      <c r="A212" s="26"/>
      <c r="B212" s="18"/>
      <c r="C212" s="18"/>
      <c r="D212" s="27"/>
      <c r="E212" s="20"/>
      <c r="F212" s="83"/>
      <c r="G212" s="115"/>
      <c r="H212" s="84">
        <f>IFERROR(
IF(OR(Shares[[#This Row],[Foreign Currency (FX)]] = "AUD", TRIM(Shares[[#This Row],[Foreign Currency (FX)]]) = ""), Shares[[#This Row],[Cash issue price per security]],
Shares[[#This Row],[Cash issue price per security]] / VLOOKUP(Shares[[#This Row],[Foreign Currency (FX)]], Input!$C$20:$D$21, 2, TRUE)),
" - ")</f>
        <v>0</v>
      </c>
      <c r="I212" s="28" t="str">
        <f>IFERROR(
IF(
OR(
AND('Category Mappings'!A212 = "2. Seed Capitalist - NOT related party/promoter", QuoteDate &gt; EDATE(E212, 12)),
AND('Category Mappings'!A212 = "2. Seed Capitalist - NOT related party/promoter", H212 / IPOPrice &gt;= 0.8),
AND('Category Mappings'!A212 = "4. Vendor - NOT related party/promoter", QuoteDate &gt; EDATE(E212, 12)),
('Category Mappings'!A212 = "7A. Employee incentives - Not related party/promoter"),
('Category Mappings'!A212 = "Not Applicable")),
D212,
IF(
OR(
'Category Mappings'!A212 = "1. Seed Capitalist - related party/promoter",
'Category Mappings'!A212 = "2. Seed Capitalist - NOT related party/promoter",
'Category Mappings'!A212 = "7. Employee incentives - related party/promoter"),
ROUNDDOWN(MIN(H212 / IPOPrice * D212, D212), 0),
0)
),
"-")</f>
        <v>-</v>
      </c>
      <c r="J212" s="28" t="str">
        <f>IFERROR(
IF(
OR(
'Category Mappings'!A212 = "3. Vendor - related party/promoter",
'Category Mappings'!A212 = "6. Professional advisor or consultant",
AND('Category Mappings'!A212 = "4. Vendor - NOT related party/promoter", QuoteDate &lt; EDATE(E212, 12))),
D212,
IF(
OR(
'Category Mappings'!A212 = "Not Applicable",
'Category Mappings'!A212 = "7A. Employee incentives - Not related party/promoter",
AND('Category Mappings'!A212 = "2. Seed Capitalist - NOT related party/promoter", H212 / IPOPrice &gt;= 0.8),
AND('Category Mappings'!A212 = "4. Vendor - NOT related party/promoter", QuoteDate &gt;= EDATE(E212, 12)),
AND('Category Mappings'!A212 = "2. Seed Capitalist - NOT related party/promoter", QuoteDate &gt;= EDATE(E212, 12))),
0,
IF(
OR(
'Category Mappings'!A212 = "1. Seed Capitalist - related party/promoter",
'Category Mappings'!A212 = "7. Employee incentives - related party/promoter",
AND('Category Mappings'!A212 = "2. Seed Capitalist - NOT related party/promoter", H212 / IPOPrice &lt; 0.8, QuoteDate &lt; EDATE(E212, 12))),
ROUNDUP(D212 - I212, 0),
"0")))," - ")</f>
        <v xml:space="preserve"> - </v>
      </c>
      <c r="K212" s="29" t="str">
        <f>IFERROR(
IF(
AND(
OR('Category Mappings'!A212 = "1. Seed Capitalist - related party/promoter",
'Category Mappings'!A212 = "3. Vendor - related party/promoter",
'Category Mappings'!A212 = "6. Professional advisor or consultant",
'Category Mappings'!A212 = "7. Employee incentives - related party/promoter"),
(J212 &gt; 0)),
"24m from quotation",
IF(
AND(
   OR(
          AND('Category Mappings'!A212 = "2. Seed Capitalist - NOT related party/promoter", J212 &gt; 0),
          AND('Category Mappings'!A212 = "4. Vendor - NOT related party/promoter", J212 &gt; 0),
          AND('Category Mappings'!A212 = "7A. Employee incentives - Not related party/promoter", J212 &gt; 0)),
EDATE(E212,12) &gt; EDATE(QuoteDate, 1)),
EDATE(E212,12),
"Escrow does not apply")),
"-")</f>
        <v>-</v>
      </c>
      <c r="L212" s="18"/>
      <c r="M212" s="2"/>
    </row>
    <row r="213" spans="1:13" x14ac:dyDescent="0.25">
      <c r="A213" s="26"/>
      <c r="B213" s="18"/>
      <c r="C213" s="18"/>
      <c r="D213" s="27"/>
      <c r="E213" s="20"/>
      <c r="F213" s="83"/>
      <c r="G213" s="115"/>
      <c r="H213" s="84">
        <f>IFERROR(
IF(OR(Shares[[#This Row],[Foreign Currency (FX)]] = "AUD", TRIM(Shares[[#This Row],[Foreign Currency (FX)]]) = ""), Shares[[#This Row],[Cash issue price per security]],
Shares[[#This Row],[Cash issue price per security]] / VLOOKUP(Shares[[#This Row],[Foreign Currency (FX)]], Input!$C$20:$D$21, 2, TRUE)),
" - ")</f>
        <v>0</v>
      </c>
      <c r="I213" s="28" t="str">
        <f>IFERROR(
IF(
OR(
AND('Category Mappings'!A213 = "2. Seed Capitalist - NOT related party/promoter", QuoteDate &gt; EDATE(E213, 12)),
AND('Category Mappings'!A213 = "2. Seed Capitalist - NOT related party/promoter", H213 / IPOPrice &gt;= 0.8),
AND('Category Mappings'!A213 = "4. Vendor - NOT related party/promoter", QuoteDate &gt; EDATE(E213, 12)),
('Category Mappings'!A213 = "7A. Employee incentives - Not related party/promoter"),
('Category Mappings'!A213 = "Not Applicable")),
D213,
IF(
OR(
'Category Mappings'!A213 = "1. Seed Capitalist - related party/promoter",
'Category Mappings'!A213 = "2. Seed Capitalist - NOT related party/promoter",
'Category Mappings'!A213 = "7. Employee incentives - related party/promoter"),
ROUNDDOWN(MIN(H213 / IPOPrice * D213, D213), 0),
0)
),
"-")</f>
        <v>-</v>
      </c>
      <c r="J213" s="28" t="str">
        <f>IFERROR(
IF(
OR(
'Category Mappings'!A213 = "3. Vendor - related party/promoter",
'Category Mappings'!A213 = "6. Professional advisor or consultant",
AND('Category Mappings'!A213 = "4. Vendor - NOT related party/promoter", QuoteDate &lt; EDATE(E213, 12))),
D213,
IF(
OR(
'Category Mappings'!A213 = "Not Applicable",
'Category Mappings'!A213 = "7A. Employee incentives - Not related party/promoter",
AND('Category Mappings'!A213 = "2. Seed Capitalist - NOT related party/promoter", H213 / IPOPrice &gt;= 0.8),
AND('Category Mappings'!A213 = "4. Vendor - NOT related party/promoter", QuoteDate &gt;= EDATE(E213, 12)),
AND('Category Mappings'!A213 = "2. Seed Capitalist - NOT related party/promoter", QuoteDate &gt;= EDATE(E213, 12))),
0,
IF(
OR(
'Category Mappings'!A213 = "1. Seed Capitalist - related party/promoter",
'Category Mappings'!A213 = "7. Employee incentives - related party/promoter",
AND('Category Mappings'!A213 = "2. Seed Capitalist - NOT related party/promoter", H213 / IPOPrice &lt; 0.8, QuoteDate &lt; EDATE(E213, 12))),
ROUNDUP(D213 - I213, 0),
"0")))," - ")</f>
        <v xml:space="preserve"> - </v>
      </c>
      <c r="K213" s="29" t="str">
        <f>IFERROR(
IF(
AND(
OR('Category Mappings'!A213 = "1. Seed Capitalist - related party/promoter",
'Category Mappings'!A213 = "3. Vendor - related party/promoter",
'Category Mappings'!A213 = "6. Professional advisor or consultant",
'Category Mappings'!A213 = "7. Employee incentives - related party/promoter"),
(J213 &gt; 0)),
"24m from quotation",
IF(
AND(
   OR(
          AND('Category Mappings'!A213 = "2. Seed Capitalist - NOT related party/promoter", J213 &gt; 0),
          AND('Category Mappings'!A213 = "4. Vendor - NOT related party/promoter", J213 &gt; 0),
          AND('Category Mappings'!A213 = "7A. Employee incentives - Not related party/promoter", J213 &gt; 0)),
EDATE(E213,12) &gt; EDATE(QuoteDate, 1)),
EDATE(E213,12),
"Escrow does not apply")),
"-")</f>
        <v>-</v>
      </c>
      <c r="L213" s="18"/>
      <c r="M213" s="2"/>
    </row>
    <row r="214" spans="1:13" x14ac:dyDescent="0.25">
      <c r="A214" s="26"/>
      <c r="B214" s="18"/>
      <c r="C214" s="18"/>
      <c r="D214" s="27"/>
      <c r="E214" s="20"/>
      <c r="F214" s="83"/>
      <c r="G214" s="115"/>
      <c r="H214" s="84">
        <f>IFERROR(
IF(OR(Shares[[#This Row],[Foreign Currency (FX)]] = "AUD", TRIM(Shares[[#This Row],[Foreign Currency (FX)]]) = ""), Shares[[#This Row],[Cash issue price per security]],
Shares[[#This Row],[Cash issue price per security]] / VLOOKUP(Shares[[#This Row],[Foreign Currency (FX)]], Input!$C$20:$D$21, 2, TRUE)),
" - ")</f>
        <v>0</v>
      </c>
      <c r="I214" s="28" t="str">
        <f>IFERROR(
IF(
OR(
AND('Category Mappings'!A214 = "2. Seed Capitalist - NOT related party/promoter", QuoteDate &gt; EDATE(E214, 12)),
AND('Category Mappings'!A214 = "2. Seed Capitalist - NOT related party/promoter", H214 / IPOPrice &gt;= 0.8),
AND('Category Mappings'!A214 = "4. Vendor - NOT related party/promoter", QuoteDate &gt; EDATE(E214, 12)),
('Category Mappings'!A214 = "7A. Employee incentives - Not related party/promoter"),
('Category Mappings'!A214 = "Not Applicable")),
D214,
IF(
OR(
'Category Mappings'!A214 = "1. Seed Capitalist - related party/promoter",
'Category Mappings'!A214 = "2. Seed Capitalist - NOT related party/promoter",
'Category Mappings'!A214 = "7. Employee incentives - related party/promoter"),
ROUNDDOWN(MIN(H214 / IPOPrice * D214, D214), 0),
0)
),
"-")</f>
        <v>-</v>
      </c>
      <c r="J214" s="28" t="str">
        <f>IFERROR(
IF(
OR(
'Category Mappings'!A214 = "3. Vendor - related party/promoter",
'Category Mappings'!A214 = "6. Professional advisor or consultant",
AND('Category Mappings'!A214 = "4. Vendor - NOT related party/promoter", QuoteDate &lt; EDATE(E214, 12))),
D214,
IF(
OR(
'Category Mappings'!A214 = "Not Applicable",
'Category Mappings'!A214 = "7A. Employee incentives - Not related party/promoter",
AND('Category Mappings'!A214 = "2. Seed Capitalist - NOT related party/promoter", H214 / IPOPrice &gt;= 0.8),
AND('Category Mappings'!A214 = "4. Vendor - NOT related party/promoter", QuoteDate &gt;= EDATE(E214, 12)),
AND('Category Mappings'!A214 = "2. Seed Capitalist - NOT related party/promoter", QuoteDate &gt;= EDATE(E214, 12))),
0,
IF(
OR(
'Category Mappings'!A214 = "1. Seed Capitalist - related party/promoter",
'Category Mappings'!A214 = "7. Employee incentives - related party/promoter",
AND('Category Mappings'!A214 = "2. Seed Capitalist - NOT related party/promoter", H214 / IPOPrice &lt; 0.8, QuoteDate &lt; EDATE(E214, 12))),
ROUNDUP(D214 - I214, 0),
"0")))," - ")</f>
        <v xml:space="preserve"> - </v>
      </c>
      <c r="K214" s="29" t="str">
        <f>IFERROR(
IF(
AND(
OR('Category Mappings'!A214 = "1. Seed Capitalist - related party/promoter",
'Category Mappings'!A214 = "3. Vendor - related party/promoter",
'Category Mappings'!A214 = "6. Professional advisor or consultant",
'Category Mappings'!A214 = "7. Employee incentives - related party/promoter"),
(J214 &gt; 0)),
"24m from quotation",
IF(
AND(
   OR(
          AND('Category Mappings'!A214 = "2. Seed Capitalist - NOT related party/promoter", J214 &gt; 0),
          AND('Category Mappings'!A214 = "4. Vendor - NOT related party/promoter", J214 &gt; 0),
          AND('Category Mappings'!A214 = "7A. Employee incentives - Not related party/promoter", J214 &gt; 0)),
EDATE(E214,12) &gt; EDATE(QuoteDate, 1)),
EDATE(E214,12),
"Escrow does not apply")),
"-")</f>
        <v>-</v>
      </c>
      <c r="L214" s="18"/>
      <c r="M214" s="2"/>
    </row>
    <row r="215" spans="1:13" x14ac:dyDescent="0.25">
      <c r="A215" s="26"/>
      <c r="B215" s="18"/>
      <c r="C215" s="18"/>
      <c r="D215" s="27"/>
      <c r="E215" s="20"/>
      <c r="F215" s="83"/>
      <c r="G215" s="115"/>
      <c r="H215" s="84">
        <f>IFERROR(
IF(OR(Shares[[#This Row],[Foreign Currency (FX)]] = "AUD", TRIM(Shares[[#This Row],[Foreign Currency (FX)]]) = ""), Shares[[#This Row],[Cash issue price per security]],
Shares[[#This Row],[Cash issue price per security]] / VLOOKUP(Shares[[#This Row],[Foreign Currency (FX)]], Input!$C$20:$D$21, 2, TRUE)),
" - ")</f>
        <v>0</v>
      </c>
      <c r="I215" s="28" t="str">
        <f>IFERROR(
IF(
OR(
AND('Category Mappings'!A215 = "2. Seed Capitalist - NOT related party/promoter", QuoteDate &gt; EDATE(E215, 12)),
AND('Category Mappings'!A215 = "2. Seed Capitalist - NOT related party/promoter", H215 / IPOPrice &gt;= 0.8),
AND('Category Mappings'!A215 = "4. Vendor - NOT related party/promoter", QuoteDate &gt; EDATE(E215, 12)),
('Category Mappings'!A215 = "7A. Employee incentives - Not related party/promoter"),
('Category Mappings'!A215 = "Not Applicable")),
D215,
IF(
OR(
'Category Mappings'!A215 = "1. Seed Capitalist - related party/promoter",
'Category Mappings'!A215 = "2. Seed Capitalist - NOT related party/promoter",
'Category Mappings'!A215 = "7. Employee incentives - related party/promoter"),
ROUNDDOWN(MIN(H215 / IPOPrice * D215, D215), 0),
0)
),
"-")</f>
        <v>-</v>
      </c>
      <c r="J215" s="28" t="str">
        <f>IFERROR(
IF(
OR(
'Category Mappings'!A215 = "3. Vendor - related party/promoter",
'Category Mappings'!A215 = "6. Professional advisor or consultant",
AND('Category Mappings'!A215 = "4. Vendor - NOT related party/promoter", QuoteDate &lt; EDATE(E215, 12))),
D215,
IF(
OR(
'Category Mappings'!A215 = "Not Applicable",
'Category Mappings'!A215 = "7A. Employee incentives - Not related party/promoter",
AND('Category Mappings'!A215 = "2. Seed Capitalist - NOT related party/promoter", H215 / IPOPrice &gt;= 0.8),
AND('Category Mappings'!A215 = "4. Vendor - NOT related party/promoter", QuoteDate &gt;= EDATE(E215, 12)),
AND('Category Mappings'!A215 = "2. Seed Capitalist - NOT related party/promoter", QuoteDate &gt;= EDATE(E215, 12))),
0,
IF(
OR(
'Category Mappings'!A215 = "1. Seed Capitalist - related party/promoter",
'Category Mappings'!A215 = "7. Employee incentives - related party/promoter",
AND('Category Mappings'!A215 = "2. Seed Capitalist - NOT related party/promoter", H215 / IPOPrice &lt; 0.8, QuoteDate &lt; EDATE(E215, 12))),
ROUNDUP(D215 - I215, 0),
"0")))," - ")</f>
        <v xml:space="preserve"> - </v>
      </c>
      <c r="K215" s="29" t="str">
        <f>IFERROR(
IF(
AND(
OR('Category Mappings'!A215 = "1. Seed Capitalist - related party/promoter",
'Category Mappings'!A215 = "3. Vendor - related party/promoter",
'Category Mappings'!A215 = "6. Professional advisor or consultant",
'Category Mappings'!A215 = "7. Employee incentives - related party/promoter"),
(J215 &gt; 0)),
"24m from quotation",
IF(
AND(
   OR(
          AND('Category Mappings'!A215 = "2. Seed Capitalist - NOT related party/promoter", J215 &gt; 0),
          AND('Category Mappings'!A215 = "4. Vendor - NOT related party/promoter", J215 &gt; 0),
          AND('Category Mappings'!A215 = "7A. Employee incentives - Not related party/promoter", J215 &gt; 0)),
EDATE(E215,12) &gt; EDATE(QuoteDate, 1)),
EDATE(E215,12),
"Escrow does not apply")),
"-")</f>
        <v>-</v>
      </c>
      <c r="L215" s="18"/>
      <c r="M215" s="2"/>
    </row>
    <row r="216" spans="1:13" x14ac:dyDescent="0.25">
      <c r="A216" s="26"/>
      <c r="B216" s="18"/>
      <c r="C216" s="18"/>
      <c r="D216" s="27"/>
      <c r="E216" s="20"/>
      <c r="F216" s="83"/>
      <c r="G216" s="115"/>
      <c r="H216" s="84">
        <f>IFERROR(
IF(OR(Shares[[#This Row],[Foreign Currency (FX)]] = "AUD", TRIM(Shares[[#This Row],[Foreign Currency (FX)]]) = ""), Shares[[#This Row],[Cash issue price per security]],
Shares[[#This Row],[Cash issue price per security]] / VLOOKUP(Shares[[#This Row],[Foreign Currency (FX)]], Input!$C$20:$D$21, 2, TRUE)),
" - ")</f>
        <v>0</v>
      </c>
      <c r="I216" s="28" t="str">
        <f>IFERROR(
IF(
OR(
AND('Category Mappings'!A216 = "2. Seed Capitalist - NOT related party/promoter", QuoteDate &gt; EDATE(E216, 12)),
AND('Category Mappings'!A216 = "2. Seed Capitalist - NOT related party/promoter", H216 / IPOPrice &gt;= 0.8),
AND('Category Mappings'!A216 = "4. Vendor - NOT related party/promoter", QuoteDate &gt; EDATE(E216, 12)),
('Category Mappings'!A216 = "7A. Employee incentives - Not related party/promoter"),
('Category Mappings'!A216 = "Not Applicable")),
D216,
IF(
OR(
'Category Mappings'!A216 = "1. Seed Capitalist - related party/promoter",
'Category Mappings'!A216 = "2. Seed Capitalist - NOT related party/promoter",
'Category Mappings'!A216 = "7. Employee incentives - related party/promoter"),
ROUNDDOWN(MIN(H216 / IPOPrice * D216, D216), 0),
0)
),
"-")</f>
        <v>-</v>
      </c>
      <c r="J216" s="28" t="str">
        <f>IFERROR(
IF(
OR(
'Category Mappings'!A216 = "3. Vendor - related party/promoter",
'Category Mappings'!A216 = "6. Professional advisor or consultant",
AND('Category Mappings'!A216 = "4. Vendor - NOT related party/promoter", QuoteDate &lt; EDATE(E216, 12))),
D216,
IF(
OR(
'Category Mappings'!A216 = "Not Applicable",
'Category Mappings'!A216 = "7A. Employee incentives - Not related party/promoter",
AND('Category Mappings'!A216 = "2. Seed Capitalist - NOT related party/promoter", H216 / IPOPrice &gt;= 0.8),
AND('Category Mappings'!A216 = "4. Vendor - NOT related party/promoter", QuoteDate &gt;= EDATE(E216, 12)),
AND('Category Mappings'!A216 = "2. Seed Capitalist - NOT related party/promoter", QuoteDate &gt;= EDATE(E216, 12))),
0,
IF(
OR(
'Category Mappings'!A216 = "1. Seed Capitalist - related party/promoter",
'Category Mappings'!A216 = "7. Employee incentives - related party/promoter",
AND('Category Mappings'!A216 = "2. Seed Capitalist - NOT related party/promoter", H216 / IPOPrice &lt; 0.8, QuoteDate &lt; EDATE(E216, 12))),
ROUNDUP(D216 - I216, 0),
"0")))," - ")</f>
        <v xml:space="preserve"> - </v>
      </c>
      <c r="K216" s="29" t="str">
        <f>IFERROR(
IF(
AND(
OR('Category Mappings'!A216 = "1. Seed Capitalist - related party/promoter",
'Category Mappings'!A216 = "3. Vendor - related party/promoter",
'Category Mappings'!A216 = "6. Professional advisor or consultant",
'Category Mappings'!A216 = "7. Employee incentives - related party/promoter"),
(J216 &gt; 0)),
"24m from quotation",
IF(
AND(
   OR(
          AND('Category Mappings'!A216 = "2. Seed Capitalist - NOT related party/promoter", J216 &gt; 0),
          AND('Category Mappings'!A216 = "4. Vendor - NOT related party/promoter", J216 &gt; 0),
          AND('Category Mappings'!A216 = "7A. Employee incentives - Not related party/promoter", J216 &gt; 0)),
EDATE(E216,12) &gt; EDATE(QuoteDate, 1)),
EDATE(E216,12),
"Escrow does not apply")),
"-")</f>
        <v>-</v>
      </c>
      <c r="L216" s="18"/>
      <c r="M216" s="2"/>
    </row>
    <row r="217" spans="1:13" x14ac:dyDescent="0.25">
      <c r="A217" s="26"/>
      <c r="B217" s="18"/>
      <c r="C217" s="18"/>
      <c r="D217" s="27"/>
      <c r="E217" s="20"/>
      <c r="F217" s="83"/>
      <c r="G217" s="115"/>
      <c r="H217" s="84">
        <f>IFERROR(
IF(OR(Shares[[#This Row],[Foreign Currency (FX)]] = "AUD", TRIM(Shares[[#This Row],[Foreign Currency (FX)]]) = ""), Shares[[#This Row],[Cash issue price per security]],
Shares[[#This Row],[Cash issue price per security]] / VLOOKUP(Shares[[#This Row],[Foreign Currency (FX)]], Input!$C$20:$D$21, 2, TRUE)),
" - ")</f>
        <v>0</v>
      </c>
      <c r="I217" s="28" t="str">
        <f>IFERROR(
IF(
OR(
AND('Category Mappings'!A217 = "2. Seed Capitalist - NOT related party/promoter", QuoteDate &gt; EDATE(E217, 12)),
AND('Category Mappings'!A217 = "2. Seed Capitalist - NOT related party/promoter", H217 / IPOPrice &gt;= 0.8),
AND('Category Mappings'!A217 = "4. Vendor - NOT related party/promoter", QuoteDate &gt; EDATE(E217, 12)),
('Category Mappings'!A217 = "7A. Employee incentives - Not related party/promoter"),
('Category Mappings'!A217 = "Not Applicable")),
D217,
IF(
OR(
'Category Mappings'!A217 = "1. Seed Capitalist - related party/promoter",
'Category Mappings'!A217 = "2. Seed Capitalist - NOT related party/promoter",
'Category Mappings'!A217 = "7. Employee incentives - related party/promoter"),
ROUNDDOWN(MIN(H217 / IPOPrice * D217, D217), 0),
0)
),
"-")</f>
        <v>-</v>
      </c>
      <c r="J217" s="28" t="str">
        <f>IFERROR(
IF(
OR(
'Category Mappings'!A217 = "3. Vendor - related party/promoter",
'Category Mappings'!A217 = "6. Professional advisor or consultant",
AND('Category Mappings'!A217 = "4. Vendor - NOT related party/promoter", QuoteDate &lt; EDATE(E217, 12))),
D217,
IF(
OR(
'Category Mappings'!A217 = "Not Applicable",
'Category Mappings'!A217 = "7A. Employee incentives - Not related party/promoter",
AND('Category Mappings'!A217 = "2. Seed Capitalist - NOT related party/promoter", H217 / IPOPrice &gt;= 0.8),
AND('Category Mappings'!A217 = "4. Vendor - NOT related party/promoter", QuoteDate &gt;= EDATE(E217, 12)),
AND('Category Mappings'!A217 = "2. Seed Capitalist - NOT related party/promoter", QuoteDate &gt;= EDATE(E217, 12))),
0,
IF(
OR(
'Category Mappings'!A217 = "1. Seed Capitalist - related party/promoter",
'Category Mappings'!A217 = "7. Employee incentives - related party/promoter",
AND('Category Mappings'!A217 = "2. Seed Capitalist - NOT related party/promoter", H217 / IPOPrice &lt; 0.8, QuoteDate &lt; EDATE(E217, 12))),
ROUNDUP(D217 - I217, 0),
"0")))," - ")</f>
        <v xml:space="preserve"> - </v>
      </c>
      <c r="K217" s="29" t="str">
        <f>IFERROR(
IF(
AND(
OR('Category Mappings'!A217 = "1. Seed Capitalist - related party/promoter",
'Category Mappings'!A217 = "3. Vendor - related party/promoter",
'Category Mappings'!A217 = "6. Professional advisor or consultant",
'Category Mappings'!A217 = "7. Employee incentives - related party/promoter"),
(J217 &gt; 0)),
"24m from quotation",
IF(
AND(
   OR(
          AND('Category Mappings'!A217 = "2. Seed Capitalist - NOT related party/promoter", J217 &gt; 0),
          AND('Category Mappings'!A217 = "4. Vendor - NOT related party/promoter", J217 &gt; 0),
          AND('Category Mappings'!A217 = "7A. Employee incentives - Not related party/promoter", J217 &gt; 0)),
EDATE(E217,12) &gt; EDATE(QuoteDate, 1)),
EDATE(E217,12),
"Escrow does not apply")),
"-")</f>
        <v>-</v>
      </c>
      <c r="L217" s="18"/>
      <c r="M217" s="2"/>
    </row>
    <row r="218" spans="1:13" x14ac:dyDescent="0.25">
      <c r="A218" s="26"/>
      <c r="B218" s="18"/>
      <c r="C218" s="18"/>
      <c r="D218" s="27"/>
      <c r="E218" s="20"/>
      <c r="F218" s="83"/>
      <c r="G218" s="115"/>
      <c r="H218" s="84">
        <f>IFERROR(
IF(OR(Shares[[#This Row],[Foreign Currency (FX)]] = "AUD", TRIM(Shares[[#This Row],[Foreign Currency (FX)]]) = ""), Shares[[#This Row],[Cash issue price per security]],
Shares[[#This Row],[Cash issue price per security]] / VLOOKUP(Shares[[#This Row],[Foreign Currency (FX)]], Input!$C$20:$D$21, 2, TRUE)),
" - ")</f>
        <v>0</v>
      </c>
      <c r="I218" s="28" t="str">
        <f>IFERROR(
IF(
OR(
AND('Category Mappings'!A218 = "2. Seed Capitalist - NOT related party/promoter", QuoteDate &gt; EDATE(E218, 12)),
AND('Category Mappings'!A218 = "2. Seed Capitalist - NOT related party/promoter", H218 / IPOPrice &gt;= 0.8),
AND('Category Mappings'!A218 = "4. Vendor - NOT related party/promoter", QuoteDate &gt; EDATE(E218, 12)),
('Category Mappings'!A218 = "7A. Employee incentives - Not related party/promoter"),
('Category Mappings'!A218 = "Not Applicable")),
D218,
IF(
OR(
'Category Mappings'!A218 = "1. Seed Capitalist - related party/promoter",
'Category Mappings'!A218 = "2. Seed Capitalist - NOT related party/promoter",
'Category Mappings'!A218 = "7. Employee incentives - related party/promoter"),
ROUNDDOWN(MIN(H218 / IPOPrice * D218, D218), 0),
0)
),
"-")</f>
        <v>-</v>
      </c>
      <c r="J218" s="28" t="str">
        <f>IFERROR(
IF(
OR(
'Category Mappings'!A218 = "3. Vendor - related party/promoter",
'Category Mappings'!A218 = "6. Professional advisor or consultant",
AND('Category Mappings'!A218 = "4. Vendor - NOT related party/promoter", QuoteDate &lt; EDATE(E218, 12))),
D218,
IF(
OR(
'Category Mappings'!A218 = "Not Applicable",
'Category Mappings'!A218 = "7A. Employee incentives - Not related party/promoter",
AND('Category Mappings'!A218 = "2. Seed Capitalist - NOT related party/promoter", H218 / IPOPrice &gt;= 0.8),
AND('Category Mappings'!A218 = "4. Vendor - NOT related party/promoter", QuoteDate &gt;= EDATE(E218, 12)),
AND('Category Mappings'!A218 = "2. Seed Capitalist - NOT related party/promoter", QuoteDate &gt;= EDATE(E218, 12))),
0,
IF(
OR(
'Category Mappings'!A218 = "1. Seed Capitalist - related party/promoter",
'Category Mappings'!A218 = "7. Employee incentives - related party/promoter",
AND('Category Mappings'!A218 = "2. Seed Capitalist - NOT related party/promoter", H218 / IPOPrice &lt; 0.8, QuoteDate &lt; EDATE(E218, 12))),
ROUNDUP(D218 - I218, 0),
"0")))," - ")</f>
        <v xml:space="preserve"> - </v>
      </c>
      <c r="K218" s="29" t="str">
        <f>IFERROR(
IF(
AND(
OR('Category Mappings'!A218 = "1. Seed Capitalist - related party/promoter",
'Category Mappings'!A218 = "3. Vendor - related party/promoter",
'Category Mappings'!A218 = "6. Professional advisor or consultant",
'Category Mappings'!A218 = "7. Employee incentives - related party/promoter"),
(J218 &gt; 0)),
"24m from quotation",
IF(
AND(
   OR(
          AND('Category Mappings'!A218 = "2. Seed Capitalist - NOT related party/promoter", J218 &gt; 0),
          AND('Category Mappings'!A218 = "4. Vendor - NOT related party/promoter", J218 &gt; 0),
          AND('Category Mappings'!A218 = "7A. Employee incentives - Not related party/promoter", J218 &gt; 0)),
EDATE(E218,12) &gt; EDATE(QuoteDate, 1)),
EDATE(E218,12),
"Escrow does not apply")),
"-")</f>
        <v>-</v>
      </c>
      <c r="L218" s="18"/>
      <c r="M218" s="2"/>
    </row>
    <row r="219" spans="1:13" x14ac:dyDescent="0.25">
      <c r="A219" s="26"/>
      <c r="B219" s="18"/>
      <c r="C219" s="18"/>
      <c r="D219" s="27"/>
      <c r="E219" s="20"/>
      <c r="F219" s="83"/>
      <c r="G219" s="115"/>
      <c r="H219" s="84">
        <f>IFERROR(
IF(OR(Shares[[#This Row],[Foreign Currency (FX)]] = "AUD", TRIM(Shares[[#This Row],[Foreign Currency (FX)]]) = ""), Shares[[#This Row],[Cash issue price per security]],
Shares[[#This Row],[Cash issue price per security]] / VLOOKUP(Shares[[#This Row],[Foreign Currency (FX)]], Input!$C$20:$D$21, 2, TRUE)),
" - ")</f>
        <v>0</v>
      </c>
      <c r="I219" s="28" t="str">
        <f>IFERROR(
IF(
OR(
AND('Category Mappings'!A219 = "2. Seed Capitalist - NOT related party/promoter", QuoteDate &gt; EDATE(E219, 12)),
AND('Category Mappings'!A219 = "2. Seed Capitalist - NOT related party/promoter", H219 / IPOPrice &gt;= 0.8),
AND('Category Mappings'!A219 = "4. Vendor - NOT related party/promoter", QuoteDate &gt; EDATE(E219, 12)),
('Category Mappings'!A219 = "7A. Employee incentives - Not related party/promoter"),
('Category Mappings'!A219 = "Not Applicable")),
D219,
IF(
OR(
'Category Mappings'!A219 = "1. Seed Capitalist - related party/promoter",
'Category Mappings'!A219 = "2. Seed Capitalist - NOT related party/promoter",
'Category Mappings'!A219 = "7. Employee incentives - related party/promoter"),
ROUNDDOWN(MIN(H219 / IPOPrice * D219, D219), 0),
0)
),
"-")</f>
        <v>-</v>
      </c>
      <c r="J219" s="28" t="str">
        <f>IFERROR(
IF(
OR(
'Category Mappings'!A219 = "3. Vendor - related party/promoter",
'Category Mappings'!A219 = "6. Professional advisor or consultant",
AND('Category Mappings'!A219 = "4. Vendor - NOT related party/promoter", QuoteDate &lt; EDATE(E219, 12))),
D219,
IF(
OR(
'Category Mappings'!A219 = "Not Applicable",
'Category Mappings'!A219 = "7A. Employee incentives - Not related party/promoter",
AND('Category Mappings'!A219 = "2. Seed Capitalist - NOT related party/promoter", H219 / IPOPrice &gt;= 0.8),
AND('Category Mappings'!A219 = "4. Vendor - NOT related party/promoter", QuoteDate &gt;= EDATE(E219, 12)),
AND('Category Mappings'!A219 = "2. Seed Capitalist - NOT related party/promoter", QuoteDate &gt;= EDATE(E219, 12))),
0,
IF(
OR(
'Category Mappings'!A219 = "1. Seed Capitalist - related party/promoter",
'Category Mappings'!A219 = "7. Employee incentives - related party/promoter",
AND('Category Mappings'!A219 = "2. Seed Capitalist - NOT related party/promoter", H219 / IPOPrice &lt; 0.8, QuoteDate &lt; EDATE(E219, 12))),
ROUNDUP(D219 - I219, 0),
"0")))," - ")</f>
        <v xml:space="preserve"> - </v>
      </c>
      <c r="K219" s="29" t="str">
        <f>IFERROR(
IF(
AND(
OR('Category Mappings'!A219 = "1. Seed Capitalist - related party/promoter",
'Category Mappings'!A219 = "3. Vendor - related party/promoter",
'Category Mappings'!A219 = "6. Professional advisor or consultant",
'Category Mappings'!A219 = "7. Employee incentives - related party/promoter"),
(J219 &gt; 0)),
"24m from quotation",
IF(
AND(
   OR(
          AND('Category Mappings'!A219 = "2. Seed Capitalist - NOT related party/promoter", J219 &gt; 0),
          AND('Category Mappings'!A219 = "4. Vendor - NOT related party/promoter", J219 &gt; 0),
          AND('Category Mappings'!A219 = "7A. Employee incentives - Not related party/promoter", J219 &gt; 0)),
EDATE(E219,12) &gt; EDATE(QuoteDate, 1)),
EDATE(E219,12),
"Escrow does not apply")),
"-")</f>
        <v>-</v>
      </c>
      <c r="L219" s="18"/>
      <c r="M219" s="2"/>
    </row>
    <row r="220" spans="1:13" x14ac:dyDescent="0.25">
      <c r="A220" s="26"/>
      <c r="B220" s="18"/>
      <c r="C220" s="18"/>
      <c r="D220" s="27"/>
      <c r="E220" s="20"/>
      <c r="F220" s="83"/>
      <c r="G220" s="115"/>
      <c r="H220" s="84">
        <f>IFERROR(
IF(OR(Shares[[#This Row],[Foreign Currency (FX)]] = "AUD", TRIM(Shares[[#This Row],[Foreign Currency (FX)]]) = ""), Shares[[#This Row],[Cash issue price per security]],
Shares[[#This Row],[Cash issue price per security]] / VLOOKUP(Shares[[#This Row],[Foreign Currency (FX)]], Input!$C$20:$D$21, 2, TRUE)),
" - ")</f>
        <v>0</v>
      </c>
      <c r="I220" s="28" t="str">
        <f>IFERROR(
IF(
OR(
AND('Category Mappings'!A220 = "2. Seed Capitalist - NOT related party/promoter", QuoteDate &gt; EDATE(E220, 12)),
AND('Category Mappings'!A220 = "2. Seed Capitalist - NOT related party/promoter", H220 / IPOPrice &gt;= 0.8),
AND('Category Mappings'!A220 = "4. Vendor - NOT related party/promoter", QuoteDate &gt; EDATE(E220, 12)),
('Category Mappings'!A220 = "7A. Employee incentives - Not related party/promoter"),
('Category Mappings'!A220 = "Not Applicable")),
D220,
IF(
OR(
'Category Mappings'!A220 = "1. Seed Capitalist - related party/promoter",
'Category Mappings'!A220 = "2. Seed Capitalist - NOT related party/promoter",
'Category Mappings'!A220 = "7. Employee incentives - related party/promoter"),
ROUNDDOWN(MIN(H220 / IPOPrice * D220, D220), 0),
0)
),
"-")</f>
        <v>-</v>
      </c>
      <c r="J220" s="28" t="str">
        <f>IFERROR(
IF(
OR(
'Category Mappings'!A220 = "3. Vendor - related party/promoter",
'Category Mappings'!A220 = "6. Professional advisor or consultant",
AND('Category Mappings'!A220 = "4. Vendor - NOT related party/promoter", QuoteDate &lt; EDATE(E220, 12))),
D220,
IF(
OR(
'Category Mappings'!A220 = "Not Applicable",
'Category Mappings'!A220 = "7A. Employee incentives - Not related party/promoter",
AND('Category Mappings'!A220 = "2. Seed Capitalist - NOT related party/promoter", H220 / IPOPrice &gt;= 0.8),
AND('Category Mappings'!A220 = "4. Vendor - NOT related party/promoter", QuoteDate &gt;= EDATE(E220, 12)),
AND('Category Mappings'!A220 = "2. Seed Capitalist - NOT related party/promoter", QuoteDate &gt;= EDATE(E220, 12))),
0,
IF(
OR(
'Category Mappings'!A220 = "1. Seed Capitalist - related party/promoter",
'Category Mappings'!A220 = "7. Employee incentives - related party/promoter",
AND('Category Mappings'!A220 = "2. Seed Capitalist - NOT related party/promoter", H220 / IPOPrice &lt; 0.8, QuoteDate &lt; EDATE(E220, 12))),
ROUNDUP(D220 - I220, 0),
"0")))," - ")</f>
        <v xml:space="preserve"> - </v>
      </c>
      <c r="K220" s="29" t="str">
        <f>IFERROR(
IF(
AND(
OR('Category Mappings'!A220 = "1. Seed Capitalist - related party/promoter",
'Category Mappings'!A220 = "3. Vendor - related party/promoter",
'Category Mappings'!A220 = "6. Professional advisor or consultant",
'Category Mappings'!A220 = "7. Employee incentives - related party/promoter"),
(J220 &gt; 0)),
"24m from quotation",
IF(
AND(
   OR(
          AND('Category Mappings'!A220 = "2. Seed Capitalist - NOT related party/promoter", J220 &gt; 0),
          AND('Category Mappings'!A220 = "4. Vendor - NOT related party/promoter", J220 &gt; 0),
          AND('Category Mappings'!A220 = "7A. Employee incentives - Not related party/promoter", J220 &gt; 0)),
EDATE(E220,12) &gt; EDATE(QuoteDate, 1)),
EDATE(E220,12),
"Escrow does not apply")),
"-")</f>
        <v>-</v>
      </c>
      <c r="L220" s="18"/>
      <c r="M220" s="2"/>
    </row>
    <row r="221" spans="1:13" x14ac:dyDescent="0.25">
      <c r="A221" s="26"/>
      <c r="B221" s="18"/>
      <c r="C221" s="18"/>
      <c r="D221" s="27"/>
      <c r="E221" s="20"/>
      <c r="F221" s="83"/>
      <c r="G221" s="115"/>
      <c r="H221" s="84">
        <f>IFERROR(
IF(OR(Shares[[#This Row],[Foreign Currency (FX)]] = "AUD", TRIM(Shares[[#This Row],[Foreign Currency (FX)]]) = ""), Shares[[#This Row],[Cash issue price per security]],
Shares[[#This Row],[Cash issue price per security]] / VLOOKUP(Shares[[#This Row],[Foreign Currency (FX)]], Input!$C$20:$D$21, 2, TRUE)),
" - ")</f>
        <v>0</v>
      </c>
      <c r="I221" s="28" t="str">
        <f>IFERROR(
IF(
OR(
AND('Category Mappings'!A221 = "2. Seed Capitalist - NOT related party/promoter", QuoteDate &gt; EDATE(E221, 12)),
AND('Category Mappings'!A221 = "2. Seed Capitalist - NOT related party/promoter", H221 / IPOPrice &gt;= 0.8),
AND('Category Mappings'!A221 = "4. Vendor - NOT related party/promoter", QuoteDate &gt; EDATE(E221, 12)),
('Category Mappings'!A221 = "7A. Employee incentives - Not related party/promoter"),
('Category Mappings'!A221 = "Not Applicable")),
D221,
IF(
OR(
'Category Mappings'!A221 = "1. Seed Capitalist - related party/promoter",
'Category Mappings'!A221 = "2. Seed Capitalist - NOT related party/promoter",
'Category Mappings'!A221 = "7. Employee incentives - related party/promoter"),
ROUNDDOWN(MIN(H221 / IPOPrice * D221, D221), 0),
0)
),
"-")</f>
        <v>-</v>
      </c>
      <c r="J221" s="28" t="str">
        <f>IFERROR(
IF(
OR(
'Category Mappings'!A221 = "3. Vendor - related party/promoter",
'Category Mappings'!A221 = "6. Professional advisor or consultant",
AND('Category Mappings'!A221 = "4. Vendor - NOT related party/promoter", QuoteDate &lt; EDATE(E221, 12))),
D221,
IF(
OR(
'Category Mappings'!A221 = "Not Applicable",
'Category Mappings'!A221 = "7A. Employee incentives - Not related party/promoter",
AND('Category Mappings'!A221 = "2. Seed Capitalist - NOT related party/promoter", H221 / IPOPrice &gt;= 0.8),
AND('Category Mappings'!A221 = "4. Vendor - NOT related party/promoter", QuoteDate &gt;= EDATE(E221, 12)),
AND('Category Mappings'!A221 = "2. Seed Capitalist - NOT related party/promoter", QuoteDate &gt;= EDATE(E221, 12))),
0,
IF(
OR(
'Category Mappings'!A221 = "1. Seed Capitalist - related party/promoter",
'Category Mappings'!A221 = "7. Employee incentives - related party/promoter",
AND('Category Mappings'!A221 = "2. Seed Capitalist - NOT related party/promoter", H221 / IPOPrice &lt; 0.8, QuoteDate &lt; EDATE(E221, 12))),
ROUNDUP(D221 - I221, 0),
"0")))," - ")</f>
        <v xml:space="preserve"> - </v>
      </c>
      <c r="K221" s="29" t="str">
        <f>IFERROR(
IF(
AND(
OR('Category Mappings'!A221 = "1. Seed Capitalist - related party/promoter",
'Category Mappings'!A221 = "3. Vendor - related party/promoter",
'Category Mappings'!A221 = "6. Professional advisor or consultant",
'Category Mappings'!A221 = "7. Employee incentives - related party/promoter"),
(J221 &gt; 0)),
"24m from quotation",
IF(
AND(
   OR(
          AND('Category Mappings'!A221 = "2. Seed Capitalist - NOT related party/promoter", J221 &gt; 0),
          AND('Category Mappings'!A221 = "4. Vendor - NOT related party/promoter", J221 &gt; 0),
          AND('Category Mappings'!A221 = "7A. Employee incentives - Not related party/promoter", J221 &gt; 0)),
EDATE(E221,12) &gt; EDATE(QuoteDate, 1)),
EDATE(E221,12),
"Escrow does not apply")),
"-")</f>
        <v>-</v>
      </c>
      <c r="L221" s="18"/>
      <c r="M221" s="2"/>
    </row>
    <row r="222" spans="1:13" x14ac:dyDescent="0.25">
      <c r="A222" s="26"/>
      <c r="B222" s="18"/>
      <c r="C222" s="18"/>
      <c r="D222" s="27"/>
      <c r="E222" s="20"/>
      <c r="F222" s="83"/>
      <c r="G222" s="115"/>
      <c r="H222" s="84">
        <f>IFERROR(
IF(OR(Shares[[#This Row],[Foreign Currency (FX)]] = "AUD", TRIM(Shares[[#This Row],[Foreign Currency (FX)]]) = ""), Shares[[#This Row],[Cash issue price per security]],
Shares[[#This Row],[Cash issue price per security]] / VLOOKUP(Shares[[#This Row],[Foreign Currency (FX)]], Input!$C$20:$D$21, 2, TRUE)),
" - ")</f>
        <v>0</v>
      </c>
      <c r="I222" s="28" t="str">
        <f>IFERROR(
IF(
OR(
AND('Category Mappings'!A222 = "2. Seed Capitalist - NOT related party/promoter", QuoteDate &gt; EDATE(E222, 12)),
AND('Category Mappings'!A222 = "2. Seed Capitalist - NOT related party/promoter", H222 / IPOPrice &gt;= 0.8),
AND('Category Mappings'!A222 = "4. Vendor - NOT related party/promoter", QuoteDate &gt; EDATE(E222, 12)),
('Category Mappings'!A222 = "7A. Employee incentives - Not related party/promoter"),
('Category Mappings'!A222 = "Not Applicable")),
D222,
IF(
OR(
'Category Mappings'!A222 = "1. Seed Capitalist - related party/promoter",
'Category Mappings'!A222 = "2. Seed Capitalist - NOT related party/promoter",
'Category Mappings'!A222 = "7. Employee incentives - related party/promoter"),
ROUNDDOWN(MIN(H222 / IPOPrice * D222, D222), 0),
0)
),
"-")</f>
        <v>-</v>
      </c>
      <c r="J222" s="28" t="str">
        <f>IFERROR(
IF(
OR(
'Category Mappings'!A222 = "3. Vendor - related party/promoter",
'Category Mappings'!A222 = "6. Professional advisor or consultant",
AND('Category Mappings'!A222 = "4. Vendor - NOT related party/promoter", QuoteDate &lt; EDATE(E222, 12))),
D222,
IF(
OR(
'Category Mappings'!A222 = "Not Applicable",
'Category Mappings'!A222 = "7A. Employee incentives - Not related party/promoter",
AND('Category Mappings'!A222 = "2. Seed Capitalist - NOT related party/promoter", H222 / IPOPrice &gt;= 0.8),
AND('Category Mappings'!A222 = "4. Vendor - NOT related party/promoter", QuoteDate &gt;= EDATE(E222, 12)),
AND('Category Mappings'!A222 = "2. Seed Capitalist - NOT related party/promoter", QuoteDate &gt;= EDATE(E222, 12))),
0,
IF(
OR(
'Category Mappings'!A222 = "1. Seed Capitalist - related party/promoter",
'Category Mappings'!A222 = "7. Employee incentives - related party/promoter",
AND('Category Mappings'!A222 = "2. Seed Capitalist - NOT related party/promoter", H222 / IPOPrice &lt; 0.8, QuoteDate &lt; EDATE(E222, 12))),
ROUNDUP(D222 - I222, 0),
"0")))," - ")</f>
        <v xml:space="preserve"> - </v>
      </c>
      <c r="K222" s="29" t="str">
        <f>IFERROR(
IF(
AND(
OR('Category Mappings'!A222 = "1. Seed Capitalist - related party/promoter",
'Category Mappings'!A222 = "3. Vendor - related party/promoter",
'Category Mappings'!A222 = "6. Professional advisor or consultant",
'Category Mappings'!A222 = "7. Employee incentives - related party/promoter"),
(J222 &gt; 0)),
"24m from quotation",
IF(
AND(
   OR(
          AND('Category Mappings'!A222 = "2. Seed Capitalist - NOT related party/promoter", J222 &gt; 0),
          AND('Category Mappings'!A222 = "4. Vendor - NOT related party/promoter", J222 &gt; 0),
          AND('Category Mappings'!A222 = "7A. Employee incentives - Not related party/promoter", J222 &gt; 0)),
EDATE(E222,12) &gt; EDATE(QuoteDate, 1)),
EDATE(E222,12),
"Escrow does not apply")),
"-")</f>
        <v>-</v>
      </c>
      <c r="L222" s="18"/>
      <c r="M222" s="2"/>
    </row>
    <row r="223" spans="1:13" x14ac:dyDescent="0.25">
      <c r="A223" s="26"/>
      <c r="B223" s="18"/>
      <c r="C223" s="18"/>
      <c r="D223" s="27"/>
      <c r="E223" s="20"/>
      <c r="F223" s="83"/>
      <c r="G223" s="115"/>
      <c r="H223" s="84">
        <f>IFERROR(
IF(OR(Shares[[#This Row],[Foreign Currency (FX)]] = "AUD", TRIM(Shares[[#This Row],[Foreign Currency (FX)]]) = ""), Shares[[#This Row],[Cash issue price per security]],
Shares[[#This Row],[Cash issue price per security]] / VLOOKUP(Shares[[#This Row],[Foreign Currency (FX)]], Input!$C$20:$D$21, 2, TRUE)),
" - ")</f>
        <v>0</v>
      </c>
      <c r="I223" s="28" t="str">
        <f>IFERROR(
IF(
OR(
AND('Category Mappings'!A223 = "2. Seed Capitalist - NOT related party/promoter", QuoteDate &gt; EDATE(E223, 12)),
AND('Category Mappings'!A223 = "2. Seed Capitalist - NOT related party/promoter", H223 / IPOPrice &gt;= 0.8),
AND('Category Mappings'!A223 = "4. Vendor - NOT related party/promoter", QuoteDate &gt; EDATE(E223, 12)),
('Category Mappings'!A223 = "7A. Employee incentives - Not related party/promoter"),
('Category Mappings'!A223 = "Not Applicable")),
D223,
IF(
OR(
'Category Mappings'!A223 = "1. Seed Capitalist - related party/promoter",
'Category Mappings'!A223 = "2. Seed Capitalist - NOT related party/promoter",
'Category Mappings'!A223 = "7. Employee incentives - related party/promoter"),
ROUNDDOWN(MIN(H223 / IPOPrice * D223, D223), 0),
0)
),
"-")</f>
        <v>-</v>
      </c>
      <c r="J223" s="28" t="str">
        <f>IFERROR(
IF(
OR(
'Category Mappings'!A223 = "3. Vendor - related party/promoter",
'Category Mappings'!A223 = "6. Professional advisor or consultant",
AND('Category Mappings'!A223 = "4. Vendor - NOT related party/promoter", QuoteDate &lt; EDATE(E223, 12))),
D223,
IF(
OR(
'Category Mappings'!A223 = "Not Applicable",
'Category Mappings'!A223 = "7A. Employee incentives - Not related party/promoter",
AND('Category Mappings'!A223 = "2. Seed Capitalist - NOT related party/promoter", H223 / IPOPrice &gt;= 0.8),
AND('Category Mappings'!A223 = "4. Vendor - NOT related party/promoter", QuoteDate &gt;= EDATE(E223, 12)),
AND('Category Mappings'!A223 = "2. Seed Capitalist - NOT related party/promoter", QuoteDate &gt;= EDATE(E223, 12))),
0,
IF(
OR(
'Category Mappings'!A223 = "1. Seed Capitalist - related party/promoter",
'Category Mappings'!A223 = "7. Employee incentives - related party/promoter",
AND('Category Mappings'!A223 = "2. Seed Capitalist - NOT related party/promoter", H223 / IPOPrice &lt; 0.8, QuoteDate &lt; EDATE(E223, 12))),
ROUNDUP(D223 - I223, 0),
"0")))," - ")</f>
        <v xml:space="preserve"> - </v>
      </c>
      <c r="K223" s="29" t="str">
        <f>IFERROR(
IF(
AND(
OR('Category Mappings'!A223 = "1. Seed Capitalist - related party/promoter",
'Category Mappings'!A223 = "3. Vendor - related party/promoter",
'Category Mappings'!A223 = "6. Professional advisor or consultant",
'Category Mappings'!A223 = "7. Employee incentives - related party/promoter"),
(J223 &gt; 0)),
"24m from quotation",
IF(
AND(
   OR(
          AND('Category Mappings'!A223 = "2. Seed Capitalist - NOT related party/promoter", J223 &gt; 0),
          AND('Category Mappings'!A223 = "4. Vendor - NOT related party/promoter", J223 &gt; 0),
          AND('Category Mappings'!A223 = "7A. Employee incentives - Not related party/promoter", J223 &gt; 0)),
EDATE(E223,12) &gt; EDATE(QuoteDate, 1)),
EDATE(E223,12),
"Escrow does not apply")),
"-")</f>
        <v>-</v>
      </c>
      <c r="L223" s="18"/>
      <c r="M223" s="2"/>
    </row>
    <row r="224" spans="1:13" x14ac:dyDescent="0.25">
      <c r="A224" s="26"/>
      <c r="B224" s="18"/>
      <c r="C224" s="18"/>
      <c r="D224" s="27"/>
      <c r="E224" s="20"/>
      <c r="F224" s="83"/>
      <c r="G224" s="115"/>
      <c r="H224" s="84">
        <f>IFERROR(
IF(OR(Shares[[#This Row],[Foreign Currency (FX)]] = "AUD", TRIM(Shares[[#This Row],[Foreign Currency (FX)]]) = ""), Shares[[#This Row],[Cash issue price per security]],
Shares[[#This Row],[Cash issue price per security]] / VLOOKUP(Shares[[#This Row],[Foreign Currency (FX)]], Input!$C$20:$D$21, 2, TRUE)),
" - ")</f>
        <v>0</v>
      </c>
      <c r="I224" s="28" t="str">
        <f>IFERROR(
IF(
OR(
AND('Category Mappings'!A224 = "2. Seed Capitalist - NOT related party/promoter", QuoteDate &gt; EDATE(E224, 12)),
AND('Category Mappings'!A224 = "2. Seed Capitalist - NOT related party/promoter", H224 / IPOPrice &gt;= 0.8),
AND('Category Mappings'!A224 = "4. Vendor - NOT related party/promoter", QuoteDate &gt; EDATE(E224, 12)),
('Category Mappings'!A224 = "7A. Employee incentives - Not related party/promoter"),
('Category Mappings'!A224 = "Not Applicable")),
D224,
IF(
OR(
'Category Mappings'!A224 = "1. Seed Capitalist - related party/promoter",
'Category Mappings'!A224 = "2. Seed Capitalist - NOT related party/promoter",
'Category Mappings'!A224 = "7. Employee incentives - related party/promoter"),
ROUNDDOWN(MIN(H224 / IPOPrice * D224, D224), 0),
0)
),
"-")</f>
        <v>-</v>
      </c>
      <c r="J224" s="28" t="str">
        <f>IFERROR(
IF(
OR(
'Category Mappings'!A224 = "3. Vendor - related party/promoter",
'Category Mappings'!A224 = "6. Professional advisor or consultant",
AND('Category Mappings'!A224 = "4. Vendor - NOT related party/promoter", QuoteDate &lt; EDATE(E224, 12))),
D224,
IF(
OR(
'Category Mappings'!A224 = "Not Applicable",
'Category Mappings'!A224 = "7A. Employee incentives - Not related party/promoter",
AND('Category Mappings'!A224 = "2. Seed Capitalist - NOT related party/promoter", H224 / IPOPrice &gt;= 0.8),
AND('Category Mappings'!A224 = "4. Vendor - NOT related party/promoter", QuoteDate &gt;= EDATE(E224, 12)),
AND('Category Mappings'!A224 = "2. Seed Capitalist - NOT related party/promoter", QuoteDate &gt;= EDATE(E224, 12))),
0,
IF(
OR(
'Category Mappings'!A224 = "1. Seed Capitalist - related party/promoter",
'Category Mappings'!A224 = "7. Employee incentives - related party/promoter",
AND('Category Mappings'!A224 = "2. Seed Capitalist - NOT related party/promoter", H224 / IPOPrice &lt; 0.8, QuoteDate &lt; EDATE(E224, 12))),
ROUNDUP(D224 - I224, 0),
"0")))," - ")</f>
        <v xml:space="preserve"> - </v>
      </c>
      <c r="K224" s="29" t="str">
        <f>IFERROR(
IF(
AND(
OR('Category Mappings'!A224 = "1. Seed Capitalist - related party/promoter",
'Category Mappings'!A224 = "3. Vendor - related party/promoter",
'Category Mappings'!A224 = "6. Professional advisor or consultant",
'Category Mappings'!A224 = "7. Employee incentives - related party/promoter"),
(J224 &gt; 0)),
"24m from quotation",
IF(
AND(
   OR(
          AND('Category Mappings'!A224 = "2. Seed Capitalist - NOT related party/promoter", J224 &gt; 0),
          AND('Category Mappings'!A224 = "4. Vendor - NOT related party/promoter", J224 &gt; 0),
          AND('Category Mappings'!A224 = "7A. Employee incentives - Not related party/promoter", J224 &gt; 0)),
EDATE(E224,12) &gt; EDATE(QuoteDate, 1)),
EDATE(E224,12),
"Escrow does not apply")),
"-")</f>
        <v>-</v>
      </c>
      <c r="L224" s="18"/>
      <c r="M224" s="2"/>
    </row>
    <row r="225" spans="1:13" x14ac:dyDescent="0.25">
      <c r="A225" s="26"/>
      <c r="B225" s="18"/>
      <c r="C225" s="18"/>
      <c r="D225" s="27"/>
      <c r="E225" s="20"/>
      <c r="F225" s="83"/>
      <c r="G225" s="115"/>
      <c r="H225" s="84">
        <f>IFERROR(
IF(OR(Shares[[#This Row],[Foreign Currency (FX)]] = "AUD", TRIM(Shares[[#This Row],[Foreign Currency (FX)]]) = ""), Shares[[#This Row],[Cash issue price per security]],
Shares[[#This Row],[Cash issue price per security]] / VLOOKUP(Shares[[#This Row],[Foreign Currency (FX)]], Input!$C$20:$D$21, 2, TRUE)),
" - ")</f>
        <v>0</v>
      </c>
      <c r="I225" s="28" t="str">
        <f>IFERROR(
IF(
OR(
AND('Category Mappings'!A225 = "2. Seed Capitalist - NOT related party/promoter", QuoteDate &gt; EDATE(E225, 12)),
AND('Category Mappings'!A225 = "2. Seed Capitalist - NOT related party/promoter", H225 / IPOPrice &gt;= 0.8),
AND('Category Mappings'!A225 = "4. Vendor - NOT related party/promoter", QuoteDate &gt; EDATE(E225, 12)),
('Category Mappings'!A225 = "7A. Employee incentives - Not related party/promoter"),
('Category Mappings'!A225 = "Not Applicable")),
D225,
IF(
OR(
'Category Mappings'!A225 = "1. Seed Capitalist - related party/promoter",
'Category Mappings'!A225 = "2. Seed Capitalist - NOT related party/promoter",
'Category Mappings'!A225 = "7. Employee incentives - related party/promoter"),
ROUNDDOWN(MIN(H225 / IPOPrice * D225, D225), 0),
0)
),
"-")</f>
        <v>-</v>
      </c>
      <c r="J225" s="28" t="str">
        <f>IFERROR(
IF(
OR(
'Category Mappings'!A225 = "3. Vendor - related party/promoter",
'Category Mappings'!A225 = "6. Professional advisor or consultant",
AND('Category Mappings'!A225 = "4. Vendor - NOT related party/promoter", QuoteDate &lt; EDATE(E225, 12))),
D225,
IF(
OR(
'Category Mappings'!A225 = "Not Applicable",
'Category Mappings'!A225 = "7A. Employee incentives - Not related party/promoter",
AND('Category Mappings'!A225 = "2. Seed Capitalist - NOT related party/promoter", H225 / IPOPrice &gt;= 0.8),
AND('Category Mappings'!A225 = "4. Vendor - NOT related party/promoter", QuoteDate &gt;= EDATE(E225, 12)),
AND('Category Mappings'!A225 = "2. Seed Capitalist - NOT related party/promoter", QuoteDate &gt;= EDATE(E225, 12))),
0,
IF(
OR(
'Category Mappings'!A225 = "1. Seed Capitalist - related party/promoter",
'Category Mappings'!A225 = "7. Employee incentives - related party/promoter",
AND('Category Mappings'!A225 = "2. Seed Capitalist - NOT related party/promoter", H225 / IPOPrice &lt; 0.8, QuoteDate &lt; EDATE(E225, 12))),
ROUNDUP(D225 - I225, 0),
"0")))," - ")</f>
        <v xml:space="preserve"> - </v>
      </c>
      <c r="K225" s="29" t="str">
        <f>IFERROR(
IF(
AND(
OR('Category Mappings'!A225 = "1. Seed Capitalist - related party/promoter",
'Category Mappings'!A225 = "3. Vendor - related party/promoter",
'Category Mappings'!A225 = "6. Professional advisor or consultant",
'Category Mappings'!A225 = "7. Employee incentives - related party/promoter"),
(J225 &gt; 0)),
"24m from quotation",
IF(
AND(
   OR(
          AND('Category Mappings'!A225 = "2. Seed Capitalist - NOT related party/promoter", J225 &gt; 0),
          AND('Category Mappings'!A225 = "4. Vendor - NOT related party/promoter", J225 &gt; 0),
          AND('Category Mappings'!A225 = "7A. Employee incentives - Not related party/promoter", J225 &gt; 0)),
EDATE(E225,12) &gt; EDATE(QuoteDate, 1)),
EDATE(E225,12),
"Escrow does not apply")),
"-")</f>
        <v>-</v>
      </c>
      <c r="L225" s="18"/>
      <c r="M225" s="2"/>
    </row>
    <row r="226" spans="1:13" x14ac:dyDescent="0.25">
      <c r="A226" s="26"/>
      <c r="B226" s="18"/>
      <c r="C226" s="18"/>
      <c r="D226" s="27"/>
      <c r="E226" s="20"/>
      <c r="F226" s="83"/>
      <c r="G226" s="115"/>
      <c r="H226" s="84">
        <f>IFERROR(
IF(OR(Shares[[#This Row],[Foreign Currency (FX)]] = "AUD", TRIM(Shares[[#This Row],[Foreign Currency (FX)]]) = ""), Shares[[#This Row],[Cash issue price per security]],
Shares[[#This Row],[Cash issue price per security]] / VLOOKUP(Shares[[#This Row],[Foreign Currency (FX)]], Input!$C$20:$D$21, 2, TRUE)),
" - ")</f>
        <v>0</v>
      </c>
      <c r="I226" s="28" t="str">
        <f>IFERROR(
IF(
OR(
AND('Category Mappings'!A226 = "2. Seed Capitalist - NOT related party/promoter", QuoteDate &gt; EDATE(E226, 12)),
AND('Category Mappings'!A226 = "2. Seed Capitalist - NOT related party/promoter", H226 / IPOPrice &gt;= 0.8),
AND('Category Mappings'!A226 = "4. Vendor - NOT related party/promoter", QuoteDate &gt; EDATE(E226, 12)),
('Category Mappings'!A226 = "7A. Employee incentives - Not related party/promoter"),
('Category Mappings'!A226 = "Not Applicable")),
D226,
IF(
OR(
'Category Mappings'!A226 = "1. Seed Capitalist - related party/promoter",
'Category Mappings'!A226 = "2. Seed Capitalist - NOT related party/promoter",
'Category Mappings'!A226 = "7. Employee incentives - related party/promoter"),
ROUNDDOWN(MIN(H226 / IPOPrice * D226, D226), 0),
0)
),
"-")</f>
        <v>-</v>
      </c>
      <c r="J226" s="28" t="str">
        <f>IFERROR(
IF(
OR(
'Category Mappings'!A226 = "3. Vendor - related party/promoter",
'Category Mappings'!A226 = "6. Professional advisor or consultant",
AND('Category Mappings'!A226 = "4. Vendor - NOT related party/promoter", QuoteDate &lt; EDATE(E226, 12))),
D226,
IF(
OR(
'Category Mappings'!A226 = "Not Applicable",
'Category Mappings'!A226 = "7A. Employee incentives - Not related party/promoter",
AND('Category Mappings'!A226 = "2. Seed Capitalist - NOT related party/promoter", H226 / IPOPrice &gt;= 0.8),
AND('Category Mappings'!A226 = "4. Vendor - NOT related party/promoter", QuoteDate &gt;= EDATE(E226, 12)),
AND('Category Mappings'!A226 = "2. Seed Capitalist - NOT related party/promoter", QuoteDate &gt;= EDATE(E226, 12))),
0,
IF(
OR(
'Category Mappings'!A226 = "1. Seed Capitalist - related party/promoter",
'Category Mappings'!A226 = "7. Employee incentives - related party/promoter",
AND('Category Mappings'!A226 = "2. Seed Capitalist - NOT related party/promoter", H226 / IPOPrice &lt; 0.8, QuoteDate &lt; EDATE(E226, 12))),
ROUNDUP(D226 - I226, 0),
"0")))," - ")</f>
        <v xml:space="preserve"> - </v>
      </c>
      <c r="K226" s="29" t="str">
        <f>IFERROR(
IF(
AND(
OR('Category Mappings'!A226 = "1. Seed Capitalist - related party/promoter",
'Category Mappings'!A226 = "3. Vendor - related party/promoter",
'Category Mappings'!A226 = "6. Professional advisor or consultant",
'Category Mappings'!A226 = "7. Employee incentives - related party/promoter"),
(J226 &gt; 0)),
"24m from quotation",
IF(
AND(
   OR(
          AND('Category Mappings'!A226 = "2. Seed Capitalist - NOT related party/promoter", J226 &gt; 0),
          AND('Category Mappings'!A226 = "4. Vendor - NOT related party/promoter", J226 &gt; 0),
          AND('Category Mappings'!A226 = "7A. Employee incentives - Not related party/promoter", J226 &gt; 0)),
EDATE(E226,12) &gt; EDATE(QuoteDate, 1)),
EDATE(E226,12),
"Escrow does not apply")),
"-")</f>
        <v>-</v>
      </c>
      <c r="L226" s="18"/>
      <c r="M226" s="2"/>
    </row>
    <row r="227" spans="1:13" x14ac:dyDescent="0.25">
      <c r="A227" s="26"/>
      <c r="B227" s="18"/>
      <c r="C227" s="18"/>
      <c r="D227" s="27"/>
      <c r="E227" s="20"/>
      <c r="F227" s="83"/>
      <c r="G227" s="115"/>
      <c r="H227" s="84">
        <f>IFERROR(
IF(OR(Shares[[#This Row],[Foreign Currency (FX)]] = "AUD", TRIM(Shares[[#This Row],[Foreign Currency (FX)]]) = ""), Shares[[#This Row],[Cash issue price per security]],
Shares[[#This Row],[Cash issue price per security]] / VLOOKUP(Shares[[#This Row],[Foreign Currency (FX)]], Input!$C$20:$D$21, 2, TRUE)),
" - ")</f>
        <v>0</v>
      </c>
      <c r="I227" s="28" t="str">
        <f>IFERROR(
IF(
OR(
AND('Category Mappings'!A227 = "2. Seed Capitalist - NOT related party/promoter", QuoteDate &gt; EDATE(E227, 12)),
AND('Category Mappings'!A227 = "2. Seed Capitalist - NOT related party/promoter", H227 / IPOPrice &gt;= 0.8),
AND('Category Mappings'!A227 = "4. Vendor - NOT related party/promoter", QuoteDate &gt; EDATE(E227, 12)),
('Category Mappings'!A227 = "7A. Employee incentives - Not related party/promoter"),
('Category Mappings'!A227 = "Not Applicable")),
D227,
IF(
OR(
'Category Mappings'!A227 = "1. Seed Capitalist - related party/promoter",
'Category Mappings'!A227 = "2. Seed Capitalist - NOT related party/promoter",
'Category Mappings'!A227 = "7. Employee incentives - related party/promoter"),
ROUNDDOWN(MIN(H227 / IPOPrice * D227, D227), 0),
0)
),
"-")</f>
        <v>-</v>
      </c>
      <c r="J227" s="28" t="str">
        <f>IFERROR(
IF(
OR(
'Category Mappings'!A227 = "3. Vendor - related party/promoter",
'Category Mappings'!A227 = "6. Professional advisor or consultant",
AND('Category Mappings'!A227 = "4. Vendor - NOT related party/promoter", QuoteDate &lt; EDATE(E227, 12))),
D227,
IF(
OR(
'Category Mappings'!A227 = "Not Applicable",
'Category Mappings'!A227 = "7A. Employee incentives - Not related party/promoter",
AND('Category Mappings'!A227 = "2. Seed Capitalist - NOT related party/promoter", H227 / IPOPrice &gt;= 0.8),
AND('Category Mappings'!A227 = "4. Vendor - NOT related party/promoter", QuoteDate &gt;= EDATE(E227, 12)),
AND('Category Mappings'!A227 = "2. Seed Capitalist - NOT related party/promoter", QuoteDate &gt;= EDATE(E227, 12))),
0,
IF(
OR(
'Category Mappings'!A227 = "1. Seed Capitalist - related party/promoter",
'Category Mappings'!A227 = "7. Employee incentives - related party/promoter",
AND('Category Mappings'!A227 = "2. Seed Capitalist - NOT related party/promoter", H227 / IPOPrice &lt; 0.8, QuoteDate &lt; EDATE(E227, 12))),
ROUNDUP(D227 - I227, 0),
"0")))," - ")</f>
        <v xml:space="preserve"> - </v>
      </c>
      <c r="K227" s="29" t="str">
        <f>IFERROR(
IF(
AND(
OR('Category Mappings'!A227 = "1. Seed Capitalist - related party/promoter",
'Category Mappings'!A227 = "3. Vendor - related party/promoter",
'Category Mappings'!A227 = "6. Professional advisor or consultant",
'Category Mappings'!A227 = "7. Employee incentives - related party/promoter"),
(J227 &gt; 0)),
"24m from quotation",
IF(
AND(
   OR(
          AND('Category Mappings'!A227 = "2. Seed Capitalist - NOT related party/promoter", J227 &gt; 0),
          AND('Category Mappings'!A227 = "4. Vendor - NOT related party/promoter", J227 &gt; 0),
          AND('Category Mappings'!A227 = "7A. Employee incentives - Not related party/promoter", J227 &gt; 0)),
EDATE(E227,12) &gt; EDATE(QuoteDate, 1)),
EDATE(E227,12),
"Escrow does not apply")),
"-")</f>
        <v>-</v>
      </c>
      <c r="L227" s="18"/>
      <c r="M227" s="2"/>
    </row>
    <row r="228" spans="1:13" x14ac:dyDescent="0.25">
      <c r="A228" s="26"/>
      <c r="B228" s="18"/>
      <c r="C228" s="18"/>
      <c r="D228" s="27"/>
      <c r="E228" s="20"/>
      <c r="F228" s="83"/>
      <c r="G228" s="115"/>
      <c r="H228" s="84">
        <f>IFERROR(
IF(OR(Shares[[#This Row],[Foreign Currency (FX)]] = "AUD", TRIM(Shares[[#This Row],[Foreign Currency (FX)]]) = ""), Shares[[#This Row],[Cash issue price per security]],
Shares[[#This Row],[Cash issue price per security]] / VLOOKUP(Shares[[#This Row],[Foreign Currency (FX)]], Input!$C$20:$D$21, 2, TRUE)),
" - ")</f>
        <v>0</v>
      </c>
      <c r="I228" s="28" t="str">
        <f>IFERROR(
IF(
OR(
AND('Category Mappings'!A228 = "2. Seed Capitalist - NOT related party/promoter", QuoteDate &gt; EDATE(E228, 12)),
AND('Category Mappings'!A228 = "2. Seed Capitalist - NOT related party/promoter", H228 / IPOPrice &gt;= 0.8),
AND('Category Mappings'!A228 = "4. Vendor - NOT related party/promoter", QuoteDate &gt; EDATE(E228, 12)),
('Category Mappings'!A228 = "7A. Employee incentives - Not related party/promoter"),
('Category Mappings'!A228 = "Not Applicable")),
D228,
IF(
OR(
'Category Mappings'!A228 = "1. Seed Capitalist - related party/promoter",
'Category Mappings'!A228 = "2. Seed Capitalist - NOT related party/promoter",
'Category Mappings'!A228 = "7. Employee incentives - related party/promoter"),
ROUNDDOWN(MIN(H228 / IPOPrice * D228, D228), 0),
0)
),
"-")</f>
        <v>-</v>
      </c>
      <c r="J228" s="28" t="str">
        <f>IFERROR(
IF(
OR(
'Category Mappings'!A228 = "3. Vendor - related party/promoter",
'Category Mappings'!A228 = "6. Professional advisor or consultant",
AND('Category Mappings'!A228 = "4. Vendor - NOT related party/promoter", QuoteDate &lt; EDATE(E228, 12))),
D228,
IF(
OR(
'Category Mappings'!A228 = "Not Applicable",
'Category Mappings'!A228 = "7A. Employee incentives - Not related party/promoter",
AND('Category Mappings'!A228 = "2. Seed Capitalist - NOT related party/promoter", H228 / IPOPrice &gt;= 0.8),
AND('Category Mappings'!A228 = "4. Vendor - NOT related party/promoter", QuoteDate &gt;= EDATE(E228, 12)),
AND('Category Mappings'!A228 = "2. Seed Capitalist - NOT related party/promoter", QuoteDate &gt;= EDATE(E228, 12))),
0,
IF(
OR(
'Category Mappings'!A228 = "1. Seed Capitalist - related party/promoter",
'Category Mappings'!A228 = "7. Employee incentives - related party/promoter",
AND('Category Mappings'!A228 = "2. Seed Capitalist - NOT related party/promoter", H228 / IPOPrice &lt; 0.8, QuoteDate &lt; EDATE(E228, 12))),
ROUNDUP(D228 - I228, 0),
"0")))," - ")</f>
        <v xml:space="preserve"> - </v>
      </c>
      <c r="K228" s="29" t="str">
        <f>IFERROR(
IF(
AND(
OR('Category Mappings'!A228 = "1. Seed Capitalist - related party/promoter",
'Category Mappings'!A228 = "3. Vendor - related party/promoter",
'Category Mappings'!A228 = "6. Professional advisor or consultant",
'Category Mappings'!A228 = "7. Employee incentives - related party/promoter"),
(J228 &gt; 0)),
"24m from quotation",
IF(
AND(
   OR(
          AND('Category Mappings'!A228 = "2. Seed Capitalist - NOT related party/promoter", J228 &gt; 0),
          AND('Category Mappings'!A228 = "4. Vendor - NOT related party/promoter", J228 &gt; 0),
          AND('Category Mappings'!A228 = "7A. Employee incentives - Not related party/promoter", J228 &gt; 0)),
EDATE(E228,12) &gt; EDATE(QuoteDate, 1)),
EDATE(E228,12),
"Escrow does not apply")),
"-")</f>
        <v>-</v>
      </c>
      <c r="L228" s="18"/>
      <c r="M228" s="2"/>
    </row>
    <row r="229" spans="1:13" x14ac:dyDescent="0.25">
      <c r="A229" s="26"/>
      <c r="B229" s="18"/>
      <c r="C229" s="18"/>
      <c r="D229" s="27"/>
      <c r="E229" s="20"/>
      <c r="F229" s="83"/>
      <c r="G229" s="115"/>
      <c r="H229" s="84">
        <f>IFERROR(
IF(OR(Shares[[#This Row],[Foreign Currency (FX)]] = "AUD", TRIM(Shares[[#This Row],[Foreign Currency (FX)]]) = ""), Shares[[#This Row],[Cash issue price per security]],
Shares[[#This Row],[Cash issue price per security]] / VLOOKUP(Shares[[#This Row],[Foreign Currency (FX)]], Input!$C$20:$D$21, 2, TRUE)),
" - ")</f>
        <v>0</v>
      </c>
      <c r="I229" s="28" t="str">
        <f>IFERROR(
IF(
OR(
AND('Category Mappings'!A229 = "2. Seed Capitalist - NOT related party/promoter", QuoteDate &gt; EDATE(E229, 12)),
AND('Category Mappings'!A229 = "2. Seed Capitalist - NOT related party/promoter", H229 / IPOPrice &gt;= 0.8),
AND('Category Mappings'!A229 = "4. Vendor - NOT related party/promoter", QuoteDate &gt; EDATE(E229, 12)),
('Category Mappings'!A229 = "7A. Employee incentives - Not related party/promoter"),
('Category Mappings'!A229 = "Not Applicable")),
D229,
IF(
OR(
'Category Mappings'!A229 = "1. Seed Capitalist - related party/promoter",
'Category Mappings'!A229 = "2. Seed Capitalist - NOT related party/promoter",
'Category Mappings'!A229 = "7. Employee incentives - related party/promoter"),
ROUNDDOWN(MIN(H229 / IPOPrice * D229, D229), 0),
0)
),
"-")</f>
        <v>-</v>
      </c>
      <c r="J229" s="28" t="str">
        <f>IFERROR(
IF(
OR(
'Category Mappings'!A229 = "3. Vendor - related party/promoter",
'Category Mappings'!A229 = "6. Professional advisor or consultant",
AND('Category Mappings'!A229 = "4. Vendor - NOT related party/promoter", QuoteDate &lt; EDATE(E229, 12))),
D229,
IF(
OR(
'Category Mappings'!A229 = "Not Applicable",
'Category Mappings'!A229 = "7A. Employee incentives - Not related party/promoter",
AND('Category Mappings'!A229 = "2. Seed Capitalist - NOT related party/promoter", H229 / IPOPrice &gt;= 0.8),
AND('Category Mappings'!A229 = "4. Vendor - NOT related party/promoter", QuoteDate &gt;= EDATE(E229, 12)),
AND('Category Mappings'!A229 = "2. Seed Capitalist - NOT related party/promoter", QuoteDate &gt;= EDATE(E229, 12))),
0,
IF(
OR(
'Category Mappings'!A229 = "1. Seed Capitalist - related party/promoter",
'Category Mappings'!A229 = "7. Employee incentives - related party/promoter",
AND('Category Mappings'!A229 = "2. Seed Capitalist - NOT related party/promoter", H229 / IPOPrice &lt; 0.8, QuoteDate &lt; EDATE(E229, 12))),
ROUNDUP(D229 - I229, 0),
"0")))," - ")</f>
        <v xml:space="preserve"> - </v>
      </c>
      <c r="K229" s="29" t="str">
        <f>IFERROR(
IF(
AND(
OR('Category Mappings'!A229 = "1. Seed Capitalist - related party/promoter",
'Category Mappings'!A229 = "3. Vendor - related party/promoter",
'Category Mappings'!A229 = "6. Professional advisor or consultant",
'Category Mappings'!A229 = "7. Employee incentives - related party/promoter"),
(J229 &gt; 0)),
"24m from quotation",
IF(
AND(
   OR(
          AND('Category Mappings'!A229 = "2. Seed Capitalist - NOT related party/promoter", J229 &gt; 0),
          AND('Category Mappings'!A229 = "4. Vendor - NOT related party/promoter", J229 &gt; 0),
          AND('Category Mappings'!A229 = "7A. Employee incentives - Not related party/promoter", J229 &gt; 0)),
EDATE(E229,12) &gt; EDATE(QuoteDate, 1)),
EDATE(E229,12),
"Escrow does not apply")),
"-")</f>
        <v>-</v>
      </c>
      <c r="L229" s="18"/>
      <c r="M229" s="2"/>
    </row>
    <row r="230" spans="1:13" x14ac:dyDescent="0.25">
      <c r="A230" s="26"/>
      <c r="B230" s="18"/>
      <c r="C230" s="18"/>
      <c r="D230" s="27"/>
      <c r="E230" s="20"/>
      <c r="F230" s="83"/>
      <c r="G230" s="115"/>
      <c r="H230" s="84">
        <f>IFERROR(
IF(OR(Shares[[#This Row],[Foreign Currency (FX)]] = "AUD", TRIM(Shares[[#This Row],[Foreign Currency (FX)]]) = ""), Shares[[#This Row],[Cash issue price per security]],
Shares[[#This Row],[Cash issue price per security]] / VLOOKUP(Shares[[#This Row],[Foreign Currency (FX)]], Input!$C$20:$D$21, 2, TRUE)),
" - ")</f>
        <v>0</v>
      </c>
      <c r="I230" s="28" t="str">
        <f>IFERROR(
IF(
OR(
AND('Category Mappings'!A230 = "2. Seed Capitalist - NOT related party/promoter", QuoteDate &gt; EDATE(E230, 12)),
AND('Category Mappings'!A230 = "2. Seed Capitalist - NOT related party/promoter", H230 / IPOPrice &gt;= 0.8),
AND('Category Mappings'!A230 = "4. Vendor - NOT related party/promoter", QuoteDate &gt; EDATE(E230, 12)),
('Category Mappings'!A230 = "7A. Employee incentives - Not related party/promoter"),
('Category Mappings'!A230 = "Not Applicable")),
D230,
IF(
OR(
'Category Mappings'!A230 = "1. Seed Capitalist - related party/promoter",
'Category Mappings'!A230 = "2. Seed Capitalist - NOT related party/promoter",
'Category Mappings'!A230 = "7. Employee incentives - related party/promoter"),
ROUNDDOWN(MIN(H230 / IPOPrice * D230, D230), 0),
0)
),
"-")</f>
        <v>-</v>
      </c>
      <c r="J230" s="28" t="str">
        <f>IFERROR(
IF(
OR(
'Category Mappings'!A230 = "3. Vendor - related party/promoter",
'Category Mappings'!A230 = "6. Professional advisor or consultant",
AND('Category Mappings'!A230 = "4. Vendor - NOT related party/promoter", QuoteDate &lt; EDATE(E230, 12))),
D230,
IF(
OR(
'Category Mappings'!A230 = "Not Applicable",
'Category Mappings'!A230 = "7A. Employee incentives - Not related party/promoter",
AND('Category Mappings'!A230 = "2. Seed Capitalist - NOT related party/promoter", H230 / IPOPrice &gt;= 0.8),
AND('Category Mappings'!A230 = "4. Vendor - NOT related party/promoter", QuoteDate &gt;= EDATE(E230, 12)),
AND('Category Mappings'!A230 = "2. Seed Capitalist - NOT related party/promoter", QuoteDate &gt;= EDATE(E230, 12))),
0,
IF(
OR(
'Category Mappings'!A230 = "1. Seed Capitalist - related party/promoter",
'Category Mappings'!A230 = "7. Employee incentives - related party/promoter",
AND('Category Mappings'!A230 = "2. Seed Capitalist - NOT related party/promoter", H230 / IPOPrice &lt; 0.8, QuoteDate &lt; EDATE(E230, 12))),
ROUNDUP(D230 - I230, 0),
"0")))," - ")</f>
        <v xml:space="preserve"> - </v>
      </c>
      <c r="K230" s="29" t="str">
        <f>IFERROR(
IF(
AND(
OR('Category Mappings'!A230 = "1. Seed Capitalist - related party/promoter",
'Category Mappings'!A230 = "3. Vendor - related party/promoter",
'Category Mappings'!A230 = "6. Professional advisor or consultant",
'Category Mappings'!A230 = "7. Employee incentives - related party/promoter"),
(J230 &gt; 0)),
"24m from quotation",
IF(
AND(
   OR(
          AND('Category Mappings'!A230 = "2. Seed Capitalist - NOT related party/promoter", J230 &gt; 0),
          AND('Category Mappings'!A230 = "4. Vendor - NOT related party/promoter", J230 &gt; 0),
          AND('Category Mappings'!A230 = "7A. Employee incentives - Not related party/promoter", J230 &gt; 0)),
EDATE(E230,12) &gt; EDATE(QuoteDate, 1)),
EDATE(E230,12),
"Escrow does not apply")),
"-")</f>
        <v>-</v>
      </c>
      <c r="L230" s="18"/>
      <c r="M230" s="2"/>
    </row>
    <row r="231" spans="1:13" x14ac:dyDescent="0.25">
      <c r="A231" s="26"/>
      <c r="B231" s="18"/>
      <c r="C231" s="18"/>
      <c r="D231" s="27"/>
      <c r="E231" s="20"/>
      <c r="F231" s="83"/>
      <c r="G231" s="115"/>
      <c r="H231" s="84">
        <f>IFERROR(
IF(OR(Shares[[#This Row],[Foreign Currency (FX)]] = "AUD", TRIM(Shares[[#This Row],[Foreign Currency (FX)]]) = ""), Shares[[#This Row],[Cash issue price per security]],
Shares[[#This Row],[Cash issue price per security]] / VLOOKUP(Shares[[#This Row],[Foreign Currency (FX)]], Input!$C$20:$D$21, 2, TRUE)),
" - ")</f>
        <v>0</v>
      </c>
      <c r="I231" s="28" t="str">
        <f>IFERROR(
IF(
OR(
AND('Category Mappings'!A231 = "2. Seed Capitalist - NOT related party/promoter", QuoteDate &gt; EDATE(E231, 12)),
AND('Category Mappings'!A231 = "2. Seed Capitalist - NOT related party/promoter", H231 / IPOPrice &gt;= 0.8),
AND('Category Mappings'!A231 = "4. Vendor - NOT related party/promoter", QuoteDate &gt; EDATE(E231, 12)),
('Category Mappings'!A231 = "7A. Employee incentives - Not related party/promoter"),
('Category Mappings'!A231 = "Not Applicable")),
D231,
IF(
OR(
'Category Mappings'!A231 = "1. Seed Capitalist - related party/promoter",
'Category Mappings'!A231 = "2. Seed Capitalist - NOT related party/promoter",
'Category Mappings'!A231 = "7. Employee incentives - related party/promoter"),
ROUNDDOWN(MIN(H231 / IPOPrice * D231, D231), 0),
0)
),
"-")</f>
        <v>-</v>
      </c>
      <c r="J231" s="28" t="str">
        <f>IFERROR(
IF(
OR(
'Category Mappings'!A231 = "3. Vendor - related party/promoter",
'Category Mappings'!A231 = "6. Professional advisor or consultant",
AND('Category Mappings'!A231 = "4. Vendor - NOT related party/promoter", QuoteDate &lt; EDATE(E231, 12))),
D231,
IF(
OR(
'Category Mappings'!A231 = "Not Applicable",
'Category Mappings'!A231 = "7A. Employee incentives - Not related party/promoter",
AND('Category Mappings'!A231 = "2. Seed Capitalist - NOT related party/promoter", H231 / IPOPrice &gt;= 0.8),
AND('Category Mappings'!A231 = "4. Vendor - NOT related party/promoter", QuoteDate &gt;= EDATE(E231, 12)),
AND('Category Mappings'!A231 = "2. Seed Capitalist - NOT related party/promoter", QuoteDate &gt;= EDATE(E231, 12))),
0,
IF(
OR(
'Category Mappings'!A231 = "1. Seed Capitalist - related party/promoter",
'Category Mappings'!A231 = "7. Employee incentives - related party/promoter",
AND('Category Mappings'!A231 = "2. Seed Capitalist - NOT related party/promoter", H231 / IPOPrice &lt; 0.8, QuoteDate &lt; EDATE(E231, 12))),
ROUNDUP(D231 - I231, 0),
"0")))," - ")</f>
        <v xml:space="preserve"> - </v>
      </c>
      <c r="K231" s="29" t="str">
        <f>IFERROR(
IF(
AND(
OR('Category Mappings'!A231 = "1. Seed Capitalist - related party/promoter",
'Category Mappings'!A231 = "3. Vendor - related party/promoter",
'Category Mappings'!A231 = "6. Professional advisor or consultant",
'Category Mappings'!A231 = "7. Employee incentives - related party/promoter"),
(J231 &gt; 0)),
"24m from quotation",
IF(
AND(
   OR(
          AND('Category Mappings'!A231 = "2. Seed Capitalist - NOT related party/promoter", J231 &gt; 0),
          AND('Category Mappings'!A231 = "4. Vendor - NOT related party/promoter", J231 &gt; 0),
          AND('Category Mappings'!A231 = "7A. Employee incentives - Not related party/promoter", J231 &gt; 0)),
EDATE(E231,12) &gt; EDATE(QuoteDate, 1)),
EDATE(E231,12),
"Escrow does not apply")),
"-")</f>
        <v>-</v>
      </c>
      <c r="L231" s="18"/>
      <c r="M231" s="2"/>
    </row>
    <row r="232" spans="1:13" x14ac:dyDescent="0.25">
      <c r="A232" s="26"/>
      <c r="B232" s="18"/>
      <c r="C232" s="18"/>
      <c r="D232" s="27"/>
      <c r="E232" s="20"/>
      <c r="F232" s="83"/>
      <c r="G232" s="115"/>
      <c r="H232" s="84">
        <f>IFERROR(
IF(OR(Shares[[#This Row],[Foreign Currency (FX)]] = "AUD", TRIM(Shares[[#This Row],[Foreign Currency (FX)]]) = ""), Shares[[#This Row],[Cash issue price per security]],
Shares[[#This Row],[Cash issue price per security]] / VLOOKUP(Shares[[#This Row],[Foreign Currency (FX)]], Input!$C$20:$D$21, 2, TRUE)),
" - ")</f>
        <v>0</v>
      </c>
      <c r="I232" s="28" t="str">
        <f>IFERROR(
IF(
OR(
AND('Category Mappings'!A232 = "2. Seed Capitalist - NOT related party/promoter", QuoteDate &gt; EDATE(E232, 12)),
AND('Category Mappings'!A232 = "2. Seed Capitalist - NOT related party/promoter", H232 / IPOPrice &gt;= 0.8),
AND('Category Mappings'!A232 = "4. Vendor - NOT related party/promoter", QuoteDate &gt; EDATE(E232, 12)),
('Category Mappings'!A232 = "7A. Employee incentives - Not related party/promoter"),
('Category Mappings'!A232 = "Not Applicable")),
D232,
IF(
OR(
'Category Mappings'!A232 = "1. Seed Capitalist - related party/promoter",
'Category Mappings'!A232 = "2. Seed Capitalist - NOT related party/promoter",
'Category Mappings'!A232 = "7. Employee incentives - related party/promoter"),
ROUNDDOWN(MIN(H232 / IPOPrice * D232, D232), 0),
0)
),
"-")</f>
        <v>-</v>
      </c>
      <c r="J232" s="28" t="str">
        <f>IFERROR(
IF(
OR(
'Category Mappings'!A232 = "3. Vendor - related party/promoter",
'Category Mappings'!A232 = "6. Professional advisor or consultant",
AND('Category Mappings'!A232 = "4. Vendor - NOT related party/promoter", QuoteDate &lt; EDATE(E232, 12))),
D232,
IF(
OR(
'Category Mappings'!A232 = "Not Applicable",
'Category Mappings'!A232 = "7A. Employee incentives - Not related party/promoter",
AND('Category Mappings'!A232 = "2. Seed Capitalist - NOT related party/promoter", H232 / IPOPrice &gt;= 0.8),
AND('Category Mappings'!A232 = "4. Vendor - NOT related party/promoter", QuoteDate &gt;= EDATE(E232, 12)),
AND('Category Mappings'!A232 = "2. Seed Capitalist - NOT related party/promoter", QuoteDate &gt;= EDATE(E232, 12))),
0,
IF(
OR(
'Category Mappings'!A232 = "1. Seed Capitalist - related party/promoter",
'Category Mappings'!A232 = "7. Employee incentives - related party/promoter",
AND('Category Mappings'!A232 = "2. Seed Capitalist - NOT related party/promoter", H232 / IPOPrice &lt; 0.8, QuoteDate &lt; EDATE(E232, 12))),
ROUNDUP(D232 - I232, 0),
"0")))," - ")</f>
        <v xml:space="preserve"> - </v>
      </c>
      <c r="K232" s="29" t="str">
        <f>IFERROR(
IF(
AND(
OR('Category Mappings'!A232 = "1. Seed Capitalist - related party/promoter",
'Category Mappings'!A232 = "3. Vendor - related party/promoter",
'Category Mappings'!A232 = "6. Professional advisor or consultant",
'Category Mappings'!A232 = "7. Employee incentives - related party/promoter"),
(J232 &gt; 0)),
"24m from quotation",
IF(
AND(
   OR(
          AND('Category Mappings'!A232 = "2. Seed Capitalist - NOT related party/promoter", J232 &gt; 0),
          AND('Category Mappings'!A232 = "4. Vendor - NOT related party/promoter", J232 &gt; 0),
          AND('Category Mappings'!A232 = "7A. Employee incentives - Not related party/promoter", J232 &gt; 0)),
EDATE(E232,12) &gt; EDATE(QuoteDate, 1)),
EDATE(E232,12),
"Escrow does not apply")),
"-")</f>
        <v>-</v>
      </c>
      <c r="L232" s="18"/>
      <c r="M232" s="2"/>
    </row>
    <row r="233" spans="1:13" x14ac:dyDescent="0.25">
      <c r="A233" s="26"/>
      <c r="B233" s="18"/>
      <c r="C233" s="18"/>
      <c r="D233" s="27"/>
      <c r="E233" s="20"/>
      <c r="F233" s="83"/>
      <c r="G233" s="115"/>
      <c r="H233" s="84">
        <f>IFERROR(
IF(OR(Shares[[#This Row],[Foreign Currency (FX)]] = "AUD", TRIM(Shares[[#This Row],[Foreign Currency (FX)]]) = ""), Shares[[#This Row],[Cash issue price per security]],
Shares[[#This Row],[Cash issue price per security]] / VLOOKUP(Shares[[#This Row],[Foreign Currency (FX)]], Input!$C$20:$D$21, 2, TRUE)),
" - ")</f>
        <v>0</v>
      </c>
      <c r="I233" s="28" t="str">
        <f>IFERROR(
IF(
OR(
AND('Category Mappings'!A233 = "2. Seed Capitalist - NOT related party/promoter", QuoteDate &gt; EDATE(E233, 12)),
AND('Category Mappings'!A233 = "2. Seed Capitalist - NOT related party/promoter", H233 / IPOPrice &gt;= 0.8),
AND('Category Mappings'!A233 = "4. Vendor - NOT related party/promoter", QuoteDate &gt; EDATE(E233, 12)),
('Category Mappings'!A233 = "7A. Employee incentives - Not related party/promoter"),
('Category Mappings'!A233 = "Not Applicable")),
D233,
IF(
OR(
'Category Mappings'!A233 = "1. Seed Capitalist - related party/promoter",
'Category Mappings'!A233 = "2. Seed Capitalist - NOT related party/promoter",
'Category Mappings'!A233 = "7. Employee incentives - related party/promoter"),
ROUNDDOWN(MIN(H233 / IPOPrice * D233, D233), 0),
0)
),
"-")</f>
        <v>-</v>
      </c>
      <c r="J233" s="28" t="str">
        <f>IFERROR(
IF(
OR(
'Category Mappings'!A233 = "3. Vendor - related party/promoter",
'Category Mappings'!A233 = "6. Professional advisor or consultant",
AND('Category Mappings'!A233 = "4. Vendor - NOT related party/promoter", QuoteDate &lt; EDATE(E233, 12))),
D233,
IF(
OR(
'Category Mappings'!A233 = "Not Applicable",
'Category Mappings'!A233 = "7A. Employee incentives - Not related party/promoter",
AND('Category Mappings'!A233 = "2. Seed Capitalist - NOT related party/promoter", H233 / IPOPrice &gt;= 0.8),
AND('Category Mappings'!A233 = "4. Vendor - NOT related party/promoter", QuoteDate &gt;= EDATE(E233, 12)),
AND('Category Mappings'!A233 = "2. Seed Capitalist - NOT related party/promoter", QuoteDate &gt;= EDATE(E233, 12))),
0,
IF(
OR(
'Category Mappings'!A233 = "1. Seed Capitalist - related party/promoter",
'Category Mappings'!A233 = "7. Employee incentives - related party/promoter",
AND('Category Mappings'!A233 = "2. Seed Capitalist - NOT related party/promoter", H233 / IPOPrice &lt; 0.8, QuoteDate &lt; EDATE(E233, 12))),
ROUNDUP(D233 - I233, 0),
"0")))," - ")</f>
        <v xml:space="preserve"> - </v>
      </c>
      <c r="K233" s="29" t="str">
        <f>IFERROR(
IF(
AND(
OR('Category Mappings'!A233 = "1. Seed Capitalist - related party/promoter",
'Category Mappings'!A233 = "3. Vendor - related party/promoter",
'Category Mappings'!A233 = "6. Professional advisor or consultant",
'Category Mappings'!A233 = "7. Employee incentives - related party/promoter"),
(J233 &gt; 0)),
"24m from quotation",
IF(
AND(
   OR(
          AND('Category Mappings'!A233 = "2. Seed Capitalist - NOT related party/promoter", J233 &gt; 0),
          AND('Category Mappings'!A233 = "4. Vendor - NOT related party/promoter", J233 &gt; 0),
          AND('Category Mappings'!A233 = "7A. Employee incentives - Not related party/promoter", J233 &gt; 0)),
EDATE(E233,12) &gt; EDATE(QuoteDate, 1)),
EDATE(E233,12),
"Escrow does not apply")),
"-")</f>
        <v>-</v>
      </c>
      <c r="L233" s="18"/>
      <c r="M233" s="2"/>
    </row>
    <row r="234" spans="1:13" x14ac:dyDescent="0.25">
      <c r="A234" s="26"/>
      <c r="B234" s="18"/>
      <c r="C234" s="18"/>
      <c r="D234" s="27"/>
      <c r="E234" s="20"/>
      <c r="F234" s="83"/>
      <c r="G234" s="115"/>
      <c r="H234" s="84">
        <f>IFERROR(
IF(OR(Shares[[#This Row],[Foreign Currency (FX)]] = "AUD", TRIM(Shares[[#This Row],[Foreign Currency (FX)]]) = ""), Shares[[#This Row],[Cash issue price per security]],
Shares[[#This Row],[Cash issue price per security]] / VLOOKUP(Shares[[#This Row],[Foreign Currency (FX)]], Input!$C$20:$D$21, 2, TRUE)),
" - ")</f>
        <v>0</v>
      </c>
      <c r="I234" s="28" t="str">
        <f>IFERROR(
IF(
OR(
AND('Category Mappings'!A234 = "2. Seed Capitalist - NOT related party/promoter", QuoteDate &gt; EDATE(E234, 12)),
AND('Category Mappings'!A234 = "2. Seed Capitalist - NOT related party/promoter", H234 / IPOPrice &gt;= 0.8),
AND('Category Mappings'!A234 = "4. Vendor - NOT related party/promoter", QuoteDate &gt; EDATE(E234, 12)),
('Category Mappings'!A234 = "7A. Employee incentives - Not related party/promoter"),
('Category Mappings'!A234 = "Not Applicable")),
D234,
IF(
OR(
'Category Mappings'!A234 = "1. Seed Capitalist - related party/promoter",
'Category Mappings'!A234 = "2. Seed Capitalist - NOT related party/promoter",
'Category Mappings'!A234 = "7. Employee incentives - related party/promoter"),
ROUNDDOWN(MIN(H234 / IPOPrice * D234, D234), 0),
0)
),
"-")</f>
        <v>-</v>
      </c>
      <c r="J234" s="28" t="str">
        <f>IFERROR(
IF(
OR(
'Category Mappings'!A234 = "3. Vendor - related party/promoter",
'Category Mappings'!A234 = "6. Professional advisor or consultant",
AND('Category Mappings'!A234 = "4. Vendor - NOT related party/promoter", QuoteDate &lt; EDATE(E234, 12))),
D234,
IF(
OR(
'Category Mappings'!A234 = "Not Applicable",
'Category Mappings'!A234 = "7A. Employee incentives - Not related party/promoter",
AND('Category Mappings'!A234 = "2. Seed Capitalist - NOT related party/promoter", H234 / IPOPrice &gt;= 0.8),
AND('Category Mappings'!A234 = "4. Vendor - NOT related party/promoter", QuoteDate &gt;= EDATE(E234, 12)),
AND('Category Mappings'!A234 = "2. Seed Capitalist - NOT related party/promoter", QuoteDate &gt;= EDATE(E234, 12))),
0,
IF(
OR(
'Category Mappings'!A234 = "1. Seed Capitalist - related party/promoter",
'Category Mappings'!A234 = "7. Employee incentives - related party/promoter",
AND('Category Mappings'!A234 = "2. Seed Capitalist - NOT related party/promoter", H234 / IPOPrice &lt; 0.8, QuoteDate &lt; EDATE(E234, 12))),
ROUNDUP(D234 - I234, 0),
"0")))," - ")</f>
        <v xml:space="preserve"> - </v>
      </c>
      <c r="K234" s="29" t="str">
        <f>IFERROR(
IF(
AND(
OR('Category Mappings'!A234 = "1. Seed Capitalist - related party/promoter",
'Category Mappings'!A234 = "3. Vendor - related party/promoter",
'Category Mappings'!A234 = "6. Professional advisor or consultant",
'Category Mappings'!A234 = "7. Employee incentives - related party/promoter"),
(J234 &gt; 0)),
"24m from quotation",
IF(
AND(
   OR(
          AND('Category Mappings'!A234 = "2. Seed Capitalist - NOT related party/promoter", J234 &gt; 0),
          AND('Category Mappings'!A234 = "4. Vendor - NOT related party/promoter", J234 &gt; 0),
          AND('Category Mappings'!A234 = "7A. Employee incentives - Not related party/promoter", J234 &gt; 0)),
EDATE(E234,12) &gt; EDATE(QuoteDate, 1)),
EDATE(E234,12),
"Escrow does not apply")),
"-")</f>
        <v>-</v>
      </c>
      <c r="L234" s="18"/>
      <c r="M234" s="2"/>
    </row>
    <row r="235" spans="1:13" x14ac:dyDescent="0.25">
      <c r="A235" s="26"/>
      <c r="B235" s="18"/>
      <c r="C235" s="18"/>
      <c r="D235" s="27"/>
      <c r="E235" s="20"/>
      <c r="F235" s="83"/>
      <c r="G235" s="115"/>
      <c r="H235" s="84">
        <f>IFERROR(
IF(OR(Shares[[#This Row],[Foreign Currency (FX)]] = "AUD", TRIM(Shares[[#This Row],[Foreign Currency (FX)]]) = ""), Shares[[#This Row],[Cash issue price per security]],
Shares[[#This Row],[Cash issue price per security]] / VLOOKUP(Shares[[#This Row],[Foreign Currency (FX)]], Input!$C$20:$D$21, 2, TRUE)),
" - ")</f>
        <v>0</v>
      </c>
      <c r="I235" s="28" t="str">
        <f>IFERROR(
IF(
OR(
AND('Category Mappings'!A235 = "2. Seed Capitalist - NOT related party/promoter", QuoteDate &gt; EDATE(E235, 12)),
AND('Category Mappings'!A235 = "2. Seed Capitalist - NOT related party/promoter", H235 / IPOPrice &gt;= 0.8),
AND('Category Mappings'!A235 = "4. Vendor - NOT related party/promoter", QuoteDate &gt; EDATE(E235, 12)),
('Category Mappings'!A235 = "7A. Employee incentives - Not related party/promoter"),
('Category Mappings'!A235 = "Not Applicable")),
D235,
IF(
OR(
'Category Mappings'!A235 = "1. Seed Capitalist - related party/promoter",
'Category Mappings'!A235 = "2. Seed Capitalist - NOT related party/promoter",
'Category Mappings'!A235 = "7. Employee incentives - related party/promoter"),
ROUNDDOWN(MIN(H235 / IPOPrice * D235, D235), 0),
0)
),
"-")</f>
        <v>-</v>
      </c>
      <c r="J235" s="28" t="str">
        <f>IFERROR(
IF(
OR(
'Category Mappings'!A235 = "3. Vendor - related party/promoter",
'Category Mappings'!A235 = "6. Professional advisor or consultant",
AND('Category Mappings'!A235 = "4. Vendor - NOT related party/promoter", QuoteDate &lt; EDATE(E235, 12))),
D235,
IF(
OR(
'Category Mappings'!A235 = "Not Applicable",
'Category Mappings'!A235 = "7A. Employee incentives - Not related party/promoter",
AND('Category Mappings'!A235 = "2. Seed Capitalist - NOT related party/promoter", H235 / IPOPrice &gt;= 0.8),
AND('Category Mappings'!A235 = "4. Vendor - NOT related party/promoter", QuoteDate &gt;= EDATE(E235, 12)),
AND('Category Mappings'!A235 = "2. Seed Capitalist - NOT related party/promoter", QuoteDate &gt;= EDATE(E235, 12))),
0,
IF(
OR(
'Category Mappings'!A235 = "1. Seed Capitalist - related party/promoter",
'Category Mappings'!A235 = "7. Employee incentives - related party/promoter",
AND('Category Mappings'!A235 = "2. Seed Capitalist - NOT related party/promoter", H235 / IPOPrice &lt; 0.8, QuoteDate &lt; EDATE(E235, 12))),
ROUNDUP(D235 - I235, 0),
"0")))," - ")</f>
        <v xml:space="preserve"> - </v>
      </c>
      <c r="K235" s="29" t="str">
        <f>IFERROR(
IF(
AND(
OR('Category Mappings'!A235 = "1. Seed Capitalist - related party/promoter",
'Category Mappings'!A235 = "3. Vendor - related party/promoter",
'Category Mappings'!A235 = "6. Professional advisor or consultant",
'Category Mappings'!A235 = "7. Employee incentives - related party/promoter"),
(J235 &gt; 0)),
"24m from quotation",
IF(
AND(
   OR(
          AND('Category Mappings'!A235 = "2. Seed Capitalist - NOT related party/promoter", J235 &gt; 0),
          AND('Category Mappings'!A235 = "4. Vendor - NOT related party/promoter", J235 &gt; 0),
          AND('Category Mappings'!A235 = "7A. Employee incentives - Not related party/promoter", J235 &gt; 0)),
EDATE(E235,12) &gt; EDATE(QuoteDate, 1)),
EDATE(E235,12),
"Escrow does not apply")),
"-")</f>
        <v>-</v>
      </c>
      <c r="L235" s="18"/>
      <c r="M235" s="2"/>
    </row>
    <row r="236" spans="1:13" x14ac:dyDescent="0.25">
      <c r="A236" s="26"/>
      <c r="B236" s="18"/>
      <c r="C236" s="18"/>
      <c r="D236" s="27"/>
      <c r="E236" s="20"/>
      <c r="F236" s="83"/>
      <c r="G236" s="115"/>
      <c r="H236" s="84">
        <f>IFERROR(
IF(OR(Shares[[#This Row],[Foreign Currency (FX)]] = "AUD", TRIM(Shares[[#This Row],[Foreign Currency (FX)]]) = ""), Shares[[#This Row],[Cash issue price per security]],
Shares[[#This Row],[Cash issue price per security]] / VLOOKUP(Shares[[#This Row],[Foreign Currency (FX)]], Input!$C$20:$D$21, 2, TRUE)),
" - ")</f>
        <v>0</v>
      </c>
      <c r="I236" s="28" t="str">
        <f>IFERROR(
IF(
OR(
AND('Category Mappings'!A236 = "2. Seed Capitalist - NOT related party/promoter", QuoteDate &gt; EDATE(E236, 12)),
AND('Category Mappings'!A236 = "2. Seed Capitalist - NOT related party/promoter", H236 / IPOPrice &gt;= 0.8),
AND('Category Mappings'!A236 = "4. Vendor - NOT related party/promoter", QuoteDate &gt; EDATE(E236, 12)),
('Category Mappings'!A236 = "7A. Employee incentives - Not related party/promoter"),
('Category Mappings'!A236 = "Not Applicable")),
D236,
IF(
OR(
'Category Mappings'!A236 = "1. Seed Capitalist - related party/promoter",
'Category Mappings'!A236 = "2. Seed Capitalist - NOT related party/promoter",
'Category Mappings'!A236 = "7. Employee incentives - related party/promoter"),
ROUNDDOWN(MIN(H236 / IPOPrice * D236, D236), 0),
0)
),
"-")</f>
        <v>-</v>
      </c>
      <c r="J236" s="28" t="str">
        <f>IFERROR(
IF(
OR(
'Category Mappings'!A236 = "3. Vendor - related party/promoter",
'Category Mappings'!A236 = "6. Professional advisor or consultant",
AND('Category Mappings'!A236 = "4. Vendor - NOT related party/promoter", QuoteDate &lt; EDATE(E236, 12))),
D236,
IF(
OR(
'Category Mappings'!A236 = "Not Applicable",
'Category Mappings'!A236 = "7A. Employee incentives - Not related party/promoter",
AND('Category Mappings'!A236 = "2. Seed Capitalist - NOT related party/promoter", H236 / IPOPrice &gt;= 0.8),
AND('Category Mappings'!A236 = "4. Vendor - NOT related party/promoter", QuoteDate &gt;= EDATE(E236, 12)),
AND('Category Mappings'!A236 = "2. Seed Capitalist - NOT related party/promoter", QuoteDate &gt;= EDATE(E236, 12))),
0,
IF(
OR(
'Category Mappings'!A236 = "1. Seed Capitalist - related party/promoter",
'Category Mappings'!A236 = "7. Employee incentives - related party/promoter",
AND('Category Mappings'!A236 = "2. Seed Capitalist - NOT related party/promoter", H236 / IPOPrice &lt; 0.8, QuoteDate &lt; EDATE(E236, 12))),
ROUNDUP(D236 - I236, 0),
"0")))," - ")</f>
        <v xml:space="preserve"> - </v>
      </c>
      <c r="K236" s="29" t="str">
        <f>IFERROR(
IF(
AND(
OR('Category Mappings'!A236 = "1. Seed Capitalist - related party/promoter",
'Category Mappings'!A236 = "3. Vendor - related party/promoter",
'Category Mappings'!A236 = "6. Professional advisor or consultant",
'Category Mappings'!A236 = "7. Employee incentives - related party/promoter"),
(J236 &gt; 0)),
"24m from quotation",
IF(
AND(
   OR(
          AND('Category Mappings'!A236 = "2. Seed Capitalist - NOT related party/promoter", J236 &gt; 0),
          AND('Category Mappings'!A236 = "4. Vendor - NOT related party/promoter", J236 &gt; 0),
          AND('Category Mappings'!A236 = "7A. Employee incentives - Not related party/promoter", J236 &gt; 0)),
EDATE(E236,12) &gt; EDATE(QuoteDate, 1)),
EDATE(E236,12),
"Escrow does not apply")),
"-")</f>
        <v>-</v>
      </c>
      <c r="L236" s="18"/>
      <c r="M236" s="2"/>
    </row>
    <row r="237" spans="1:13" x14ac:dyDescent="0.25">
      <c r="A237" s="26"/>
      <c r="B237" s="18"/>
      <c r="C237" s="18"/>
      <c r="D237" s="27"/>
      <c r="E237" s="20"/>
      <c r="F237" s="83"/>
      <c r="G237" s="115"/>
      <c r="H237" s="84">
        <f>IFERROR(
IF(OR(Shares[[#This Row],[Foreign Currency (FX)]] = "AUD", TRIM(Shares[[#This Row],[Foreign Currency (FX)]]) = ""), Shares[[#This Row],[Cash issue price per security]],
Shares[[#This Row],[Cash issue price per security]] / VLOOKUP(Shares[[#This Row],[Foreign Currency (FX)]], Input!$C$20:$D$21, 2, TRUE)),
" - ")</f>
        <v>0</v>
      </c>
      <c r="I237" s="28" t="str">
        <f>IFERROR(
IF(
OR(
AND('Category Mappings'!A237 = "2. Seed Capitalist - NOT related party/promoter", QuoteDate &gt; EDATE(E237, 12)),
AND('Category Mappings'!A237 = "2. Seed Capitalist - NOT related party/promoter", H237 / IPOPrice &gt;= 0.8),
AND('Category Mappings'!A237 = "4. Vendor - NOT related party/promoter", QuoteDate &gt; EDATE(E237, 12)),
('Category Mappings'!A237 = "7A. Employee incentives - Not related party/promoter"),
('Category Mappings'!A237 = "Not Applicable")),
D237,
IF(
OR(
'Category Mappings'!A237 = "1. Seed Capitalist - related party/promoter",
'Category Mappings'!A237 = "2. Seed Capitalist - NOT related party/promoter",
'Category Mappings'!A237 = "7. Employee incentives - related party/promoter"),
ROUNDDOWN(MIN(H237 / IPOPrice * D237, D237), 0),
0)
),
"-")</f>
        <v>-</v>
      </c>
      <c r="J237" s="28" t="str">
        <f>IFERROR(
IF(
OR(
'Category Mappings'!A237 = "3. Vendor - related party/promoter",
'Category Mappings'!A237 = "6. Professional advisor or consultant",
AND('Category Mappings'!A237 = "4. Vendor - NOT related party/promoter", QuoteDate &lt; EDATE(E237, 12))),
D237,
IF(
OR(
'Category Mappings'!A237 = "Not Applicable",
'Category Mappings'!A237 = "7A. Employee incentives - Not related party/promoter",
AND('Category Mappings'!A237 = "2. Seed Capitalist - NOT related party/promoter", H237 / IPOPrice &gt;= 0.8),
AND('Category Mappings'!A237 = "4. Vendor - NOT related party/promoter", QuoteDate &gt;= EDATE(E237, 12)),
AND('Category Mappings'!A237 = "2. Seed Capitalist - NOT related party/promoter", QuoteDate &gt;= EDATE(E237, 12))),
0,
IF(
OR(
'Category Mappings'!A237 = "1. Seed Capitalist - related party/promoter",
'Category Mappings'!A237 = "7. Employee incentives - related party/promoter",
AND('Category Mappings'!A237 = "2. Seed Capitalist - NOT related party/promoter", H237 / IPOPrice &lt; 0.8, QuoteDate &lt; EDATE(E237, 12))),
ROUNDUP(D237 - I237, 0),
"0")))," - ")</f>
        <v xml:space="preserve"> - </v>
      </c>
      <c r="K237" s="29" t="str">
        <f>IFERROR(
IF(
AND(
OR('Category Mappings'!A237 = "1. Seed Capitalist - related party/promoter",
'Category Mappings'!A237 = "3. Vendor - related party/promoter",
'Category Mappings'!A237 = "6. Professional advisor or consultant",
'Category Mappings'!A237 = "7. Employee incentives - related party/promoter"),
(J237 &gt; 0)),
"24m from quotation",
IF(
AND(
   OR(
          AND('Category Mappings'!A237 = "2. Seed Capitalist - NOT related party/promoter", J237 &gt; 0),
          AND('Category Mappings'!A237 = "4. Vendor - NOT related party/promoter", J237 &gt; 0),
          AND('Category Mappings'!A237 = "7A. Employee incentives - Not related party/promoter", J237 &gt; 0)),
EDATE(E237,12) &gt; EDATE(QuoteDate, 1)),
EDATE(E237,12),
"Escrow does not apply")),
"-")</f>
        <v>-</v>
      </c>
      <c r="L237" s="18"/>
      <c r="M237" s="2"/>
    </row>
    <row r="238" spans="1:13" x14ac:dyDescent="0.25">
      <c r="A238" s="26"/>
      <c r="B238" s="18"/>
      <c r="C238" s="18"/>
      <c r="D238" s="27"/>
      <c r="E238" s="20"/>
      <c r="F238" s="83"/>
      <c r="G238" s="115"/>
      <c r="H238" s="84">
        <f>IFERROR(
IF(OR(Shares[[#This Row],[Foreign Currency (FX)]] = "AUD", TRIM(Shares[[#This Row],[Foreign Currency (FX)]]) = ""), Shares[[#This Row],[Cash issue price per security]],
Shares[[#This Row],[Cash issue price per security]] / VLOOKUP(Shares[[#This Row],[Foreign Currency (FX)]], Input!$C$20:$D$21, 2, TRUE)),
" - ")</f>
        <v>0</v>
      </c>
      <c r="I238" s="28" t="str">
        <f>IFERROR(
IF(
OR(
AND('Category Mappings'!A238 = "2. Seed Capitalist - NOT related party/promoter", QuoteDate &gt; EDATE(E238, 12)),
AND('Category Mappings'!A238 = "2. Seed Capitalist - NOT related party/promoter", H238 / IPOPrice &gt;= 0.8),
AND('Category Mappings'!A238 = "4. Vendor - NOT related party/promoter", QuoteDate &gt; EDATE(E238, 12)),
('Category Mappings'!A238 = "7A. Employee incentives - Not related party/promoter"),
('Category Mappings'!A238 = "Not Applicable")),
D238,
IF(
OR(
'Category Mappings'!A238 = "1. Seed Capitalist - related party/promoter",
'Category Mappings'!A238 = "2. Seed Capitalist - NOT related party/promoter",
'Category Mappings'!A238 = "7. Employee incentives - related party/promoter"),
ROUNDDOWN(MIN(H238 / IPOPrice * D238, D238), 0),
0)
),
"-")</f>
        <v>-</v>
      </c>
      <c r="J238" s="28" t="str">
        <f>IFERROR(
IF(
OR(
'Category Mappings'!A238 = "3. Vendor - related party/promoter",
'Category Mappings'!A238 = "6. Professional advisor or consultant",
AND('Category Mappings'!A238 = "4. Vendor - NOT related party/promoter", QuoteDate &lt; EDATE(E238, 12))),
D238,
IF(
OR(
'Category Mappings'!A238 = "Not Applicable",
'Category Mappings'!A238 = "7A. Employee incentives - Not related party/promoter",
AND('Category Mappings'!A238 = "2. Seed Capitalist - NOT related party/promoter", H238 / IPOPrice &gt;= 0.8),
AND('Category Mappings'!A238 = "4. Vendor - NOT related party/promoter", QuoteDate &gt;= EDATE(E238, 12)),
AND('Category Mappings'!A238 = "2. Seed Capitalist - NOT related party/promoter", QuoteDate &gt;= EDATE(E238, 12))),
0,
IF(
OR(
'Category Mappings'!A238 = "1. Seed Capitalist - related party/promoter",
'Category Mappings'!A238 = "7. Employee incentives - related party/promoter",
AND('Category Mappings'!A238 = "2. Seed Capitalist - NOT related party/promoter", H238 / IPOPrice &lt; 0.8, QuoteDate &lt; EDATE(E238, 12))),
ROUNDUP(D238 - I238, 0),
"0")))," - ")</f>
        <v xml:space="preserve"> - </v>
      </c>
      <c r="K238" s="29" t="str">
        <f>IFERROR(
IF(
AND(
OR('Category Mappings'!A238 = "1. Seed Capitalist - related party/promoter",
'Category Mappings'!A238 = "3. Vendor - related party/promoter",
'Category Mappings'!A238 = "6. Professional advisor or consultant",
'Category Mappings'!A238 = "7. Employee incentives - related party/promoter"),
(J238 &gt; 0)),
"24m from quotation",
IF(
AND(
   OR(
          AND('Category Mappings'!A238 = "2. Seed Capitalist - NOT related party/promoter", J238 &gt; 0),
          AND('Category Mappings'!A238 = "4. Vendor - NOT related party/promoter", J238 &gt; 0),
          AND('Category Mappings'!A238 = "7A. Employee incentives - Not related party/promoter", J238 &gt; 0)),
EDATE(E238,12) &gt; EDATE(QuoteDate, 1)),
EDATE(E238,12),
"Escrow does not apply")),
"-")</f>
        <v>-</v>
      </c>
      <c r="L238" s="18"/>
      <c r="M238" s="2"/>
    </row>
    <row r="239" spans="1:13" x14ac:dyDescent="0.25">
      <c r="A239" s="26"/>
      <c r="B239" s="18"/>
      <c r="C239" s="18"/>
      <c r="D239" s="27"/>
      <c r="E239" s="20"/>
      <c r="F239" s="83"/>
      <c r="G239" s="115"/>
      <c r="H239" s="84">
        <f>IFERROR(
IF(OR(Shares[[#This Row],[Foreign Currency (FX)]] = "AUD", TRIM(Shares[[#This Row],[Foreign Currency (FX)]]) = ""), Shares[[#This Row],[Cash issue price per security]],
Shares[[#This Row],[Cash issue price per security]] / VLOOKUP(Shares[[#This Row],[Foreign Currency (FX)]], Input!$C$20:$D$21, 2, TRUE)),
" - ")</f>
        <v>0</v>
      </c>
      <c r="I239" s="28" t="str">
        <f>IFERROR(
IF(
OR(
AND('Category Mappings'!A239 = "2. Seed Capitalist - NOT related party/promoter", QuoteDate &gt; EDATE(E239, 12)),
AND('Category Mappings'!A239 = "2. Seed Capitalist - NOT related party/promoter", H239 / IPOPrice &gt;= 0.8),
AND('Category Mappings'!A239 = "4. Vendor - NOT related party/promoter", QuoteDate &gt; EDATE(E239, 12)),
('Category Mappings'!A239 = "7A. Employee incentives - Not related party/promoter"),
('Category Mappings'!A239 = "Not Applicable")),
D239,
IF(
OR(
'Category Mappings'!A239 = "1. Seed Capitalist - related party/promoter",
'Category Mappings'!A239 = "2. Seed Capitalist - NOT related party/promoter",
'Category Mappings'!A239 = "7. Employee incentives - related party/promoter"),
ROUNDDOWN(MIN(H239 / IPOPrice * D239, D239), 0),
0)
),
"-")</f>
        <v>-</v>
      </c>
      <c r="J239" s="28" t="str">
        <f>IFERROR(
IF(
OR(
'Category Mappings'!A239 = "3. Vendor - related party/promoter",
'Category Mappings'!A239 = "6. Professional advisor or consultant",
AND('Category Mappings'!A239 = "4. Vendor - NOT related party/promoter", QuoteDate &lt; EDATE(E239, 12))),
D239,
IF(
OR(
'Category Mappings'!A239 = "Not Applicable",
'Category Mappings'!A239 = "7A. Employee incentives - Not related party/promoter",
AND('Category Mappings'!A239 = "2. Seed Capitalist - NOT related party/promoter", H239 / IPOPrice &gt;= 0.8),
AND('Category Mappings'!A239 = "4. Vendor - NOT related party/promoter", QuoteDate &gt;= EDATE(E239, 12)),
AND('Category Mappings'!A239 = "2. Seed Capitalist - NOT related party/promoter", QuoteDate &gt;= EDATE(E239, 12))),
0,
IF(
OR(
'Category Mappings'!A239 = "1. Seed Capitalist - related party/promoter",
'Category Mappings'!A239 = "7. Employee incentives - related party/promoter",
AND('Category Mappings'!A239 = "2. Seed Capitalist - NOT related party/promoter", H239 / IPOPrice &lt; 0.8, QuoteDate &lt; EDATE(E239, 12))),
ROUNDUP(D239 - I239, 0),
"0")))," - ")</f>
        <v xml:space="preserve"> - </v>
      </c>
      <c r="K239" s="29" t="str">
        <f>IFERROR(
IF(
AND(
OR('Category Mappings'!A239 = "1. Seed Capitalist - related party/promoter",
'Category Mappings'!A239 = "3. Vendor - related party/promoter",
'Category Mappings'!A239 = "6. Professional advisor or consultant",
'Category Mappings'!A239 = "7. Employee incentives - related party/promoter"),
(J239 &gt; 0)),
"24m from quotation",
IF(
AND(
   OR(
          AND('Category Mappings'!A239 = "2. Seed Capitalist - NOT related party/promoter", J239 &gt; 0),
          AND('Category Mappings'!A239 = "4. Vendor - NOT related party/promoter", J239 &gt; 0),
          AND('Category Mappings'!A239 = "7A. Employee incentives - Not related party/promoter", J239 &gt; 0)),
EDATE(E239,12) &gt; EDATE(QuoteDate, 1)),
EDATE(E239,12),
"Escrow does not apply")),
"-")</f>
        <v>-</v>
      </c>
      <c r="L239" s="18"/>
      <c r="M239" s="2"/>
    </row>
    <row r="240" spans="1:13" x14ac:dyDescent="0.25">
      <c r="A240" s="26"/>
      <c r="B240" s="18"/>
      <c r="C240" s="18"/>
      <c r="D240" s="27"/>
      <c r="E240" s="20"/>
      <c r="F240" s="83"/>
      <c r="G240" s="115"/>
      <c r="H240" s="84">
        <f>IFERROR(
IF(OR(Shares[[#This Row],[Foreign Currency (FX)]] = "AUD", TRIM(Shares[[#This Row],[Foreign Currency (FX)]]) = ""), Shares[[#This Row],[Cash issue price per security]],
Shares[[#This Row],[Cash issue price per security]] / VLOOKUP(Shares[[#This Row],[Foreign Currency (FX)]], Input!$C$20:$D$21, 2, TRUE)),
" - ")</f>
        <v>0</v>
      </c>
      <c r="I240" s="28" t="str">
        <f>IFERROR(
IF(
OR(
AND('Category Mappings'!A240 = "2. Seed Capitalist - NOT related party/promoter", QuoteDate &gt; EDATE(E240, 12)),
AND('Category Mappings'!A240 = "2. Seed Capitalist - NOT related party/promoter", H240 / IPOPrice &gt;= 0.8),
AND('Category Mappings'!A240 = "4. Vendor - NOT related party/promoter", QuoteDate &gt; EDATE(E240, 12)),
('Category Mappings'!A240 = "7A. Employee incentives - Not related party/promoter"),
('Category Mappings'!A240 = "Not Applicable")),
D240,
IF(
OR(
'Category Mappings'!A240 = "1. Seed Capitalist - related party/promoter",
'Category Mappings'!A240 = "2. Seed Capitalist - NOT related party/promoter",
'Category Mappings'!A240 = "7. Employee incentives - related party/promoter"),
ROUNDDOWN(MIN(H240 / IPOPrice * D240, D240), 0),
0)
),
"-")</f>
        <v>-</v>
      </c>
      <c r="J240" s="28" t="str">
        <f>IFERROR(
IF(
OR(
'Category Mappings'!A240 = "3. Vendor - related party/promoter",
'Category Mappings'!A240 = "6. Professional advisor or consultant",
AND('Category Mappings'!A240 = "4. Vendor - NOT related party/promoter", QuoteDate &lt; EDATE(E240, 12))),
D240,
IF(
OR(
'Category Mappings'!A240 = "Not Applicable",
'Category Mappings'!A240 = "7A. Employee incentives - Not related party/promoter",
AND('Category Mappings'!A240 = "2. Seed Capitalist - NOT related party/promoter", H240 / IPOPrice &gt;= 0.8),
AND('Category Mappings'!A240 = "4. Vendor - NOT related party/promoter", QuoteDate &gt;= EDATE(E240, 12)),
AND('Category Mappings'!A240 = "2. Seed Capitalist - NOT related party/promoter", QuoteDate &gt;= EDATE(E240, 12))),
0,
IF(
OR(
'Category Mappings'!A240 = "1. Seed Capitalist - related party/promoter",
'Category Mappings'!A240 = "7. Employee incentives - related party/promoter",
AND('Category Mappings'!A240 = "2. Seed Capitalist - NOT related party/promoter", H240 / IPOPrice &lt; 0.8, QuoteDate &lt; EDATE(E240, 12))),
ROUNDUP(D240 - I240, 0),
"0")))," - ")</f>
        <v xml:space="preserve"> - </v>
      </c>
      <c r="K240" s="29" t="str">
        <f>IFERROR(
IF(
AND(
OR('Category Mappings'!A240 = "1. Seed Capitalist - related party/promoter",
'Category Mappings'!A240 = "3. Vendor - related party/promoter",
'Category Mappings'!A240 = "6. Professional advisor or consultant",
'Category Mappings'!A240 = "7. Employee incentives - related party/promoter"),
(J240 &gt; 0)),
"24m from quotation",
IF(
AND(
   OR(
          AND('Category Mappings'!A240 = "2. Seed Capitalist - NOT related party/promoter", J240 &gt; 0),
          AND('Category Mappings'!A240 = "4. Vendor - NOT related party/promoter", J240 &gt; 0),
          AND('Category Mappings'!A240 = "7A. Employee incentives - Not related party/promoter", J240 &gt; 0)),
EDATE(E240,12) &gt; EDATE(QuoteDate, 1)),
EDATE(E240,12),
"Escrow does not apply")),
"-")</f>
        <v>-</v>
      </c>
      <c r="L240" s="18"/>
      <c r="M240" s="2"/>
    </row>
    <row r="241" spans="1:13" x14ac:dyDescent="0.25">
      <c r="A241" s="26"/>
      <c r="B241" s="18"/>
      <c r="C241" s="18"/>
      <c r="D241" s="27"/>
      <c r="E241" s="20"/>
      <c r="F241" s="83"/>
      <c r="G241" s="115"/>
      <c r="H241" s="84">
        <f>IFERROR(
IF(OR(Shares[[#This Row],[Foreign Currency (FX)]] = "AUD", TRIM(Shares[[#This Row],[Foreign Currency (FX)]]) = ""), Shares[[#This Row],[Cash issue price per security]],
Shares[[#This Row],[Cash issue price per security]] / VLOOKUP(Shares[[#This Row],[Foreign Currency (FX)]], Input!$C$20:$D$21, 2, TRUE)),
" - ")</f>
        <v>0</v>
      </c>
      <c r="I241" s="28" t="str">
        <f>IFERROR(
IF(
OR(
AND('Category Mappings'!A241 = "2. Seed Capitalist - NOT related party/promoter", QuoteDate &gt; EDATE(E241, 12)),
AND('Category Mappings'!A241 = "2. Seed Capitalist - NOT related party/promoter", H241 / IPOPrice &gt;= 0.8),
AND('Category Mappings'!A241 = "4. Vendor - NOT related party/promoter", QuoteDate &gt; EDATE(E241, 12)),
('Category Mappings'!A241 = "7A. Employee incentives - Not related party/promoter"),
('Category Mappings'!A241 = "Not Applicable")),
D241,
IF(
OR(
'Category Mappings'!A241 = "1. Seed Capitalist - related party/promoter",
'Category Mappings'!A241 = "2. Seed Capitalist - NOT related party/promoter",
'Category Mappings'!A241 = "7. Employee incentives - related party/promoter"),
ROUNDDOWN(MIN(H241 / IPOPrice * D241, D241), 0),
0)
),
"-")</f>
        <v>-</v>
      </c>
      <c r="J241" s="28" t="str">
        <f>IFERROR(
IF(
OR(
'Category Mappings'!A241 = "3. Vendor - related party/promoter",
'Category Mappings'!A241 = "6. Professional advisor or consultant",
AND('Category Mappings'!A241 = "4. Vendor - NOT related party/promoter", QuoteDate &lt; EDATE(E241, 12))),
D241,
IF(
OR(
'Category Mappings'!A241 = "Not Applicable",
'Category Mappings'!A241 = "7A. Employee incentives - Not related party/promoter",
AND('Category Mappings'!A241 = "2. Seed Capitalist - NOT related party/promoter", H241 / IPOPrice &gt;= 0.8),
AND('Category Mappings'!A241 = "4. Vendor - NOT related party/promoter", QuoteDate &gt;= EDATE(E241, 12)),
AND('Category Mappings'!A241 = "2. Seed Capitalist - NOT related party/promoter", QuoteDate &gt;= EDATE(E241, 12))),
0,
IF(
OR(
'Category Mappings'!A241 = "1. Seed Capitalist - related party/promoter",
'Category Mappings'!A241 = "7. Employee incentives - related party/promoter",
AND('Category Mappings'!A241 = "2. Seed Capitalist - NOT related party/promoter", H241 / IPOPrice &lt; 0.8, QuoteDate &lt; EDATE(E241, 12))),
ROUNDUP(D241 - I241, 0),
"0")))," - ")</f>
        <v xml:space="preserve"> - </v>
      </c>
      <c r="K241" s="29" t="str">
        <f>IFERROR(
IF(
AND(
OR('Category Mappings'!A241 = "1. Seed Capitalist - related party/promoter",
'Category Mappings'!A241 = "3. Vendor - related party/promoter",
'Category Mappings'!A241 = "6. Professional advisor or consultant",
'Category Mappings'!A241 = "7. Employee incentives - related party/promoter"),
(J241 &gt; 0)),
"24m from quotation",
IF(
AND(
   OR(
          AND('Category Mappings'!A241 = "2. Seed Capitalist - NOT related party/promoter", J241 &gt; 0),
          AND('Category Mappings'!A241 = "4. Vendor - NOT related party/promoter", J241 &gt; 0),
          AND('Category Mappings'!A241 = "7A. Employee incentives - Not related party/promoter", J241 &gt; 0)),
EDATE(E241,12) &gt; EDATE(QuoteDate, 1)),
EDATE(E241,12),
"Escrow does not apply")),
"-")</f>
        <v>-</v>
      </c>
      <c r="L241" s="18"/>
      <c r="M241" s="2"/>
    </row>
    <row r="242" spans="1:13" x14ac:dyDescent="0.25">
      <c r="A242" s="26"/>
      <c r="B242" s="18"/>
      <c r="C242" s="18"/>
      <c r="D242" s="27"/>
      <c r="E242" s="20"/>
      <c r="F242" s="83"/>
      <c r="G242" s="115"/>
      <c r="H242" s="84">
        <f>IFERROR(
IF(OR(Shares[[#This Row],[Foreign Currency (FX)]] = "AUD", TRIM(Shares[[#This Row],[Foreign Currency (FX)]]) = ""), Shares[[#This Row],[Cash issue price per security]],
Shares[[#This Row],[Cash issue price per security]] / VLOOKUP(Shares[[#This Row],[Foreign Currency (FX)]], Input!$C$20:$D$21, 2, TRUE)),
" - ")</f>
        <v>0</v>
      </c>
      <c r="I242" s="28" t="str">
        <f>IFERROR(
IF(
OR(
AND('Category Mappings'!A242 = "2. Seed Capitalist - NOT related party/promoter", QuoteDate &gt; EDATE(E242, 12)),
AND('Category Mappings'!A242 = "2. Seed Capitalist - NOT related party/promoter", H242 / IPOPrice &gt;= 0.8),
AND('Category Mappings'!A242 = "4. Vendor - NOT related party/promoter", QuoteDate &gt; EDATE(E242, 12)),
('Category Mappings'!A242 = "7A. Employee incentives - Not related party/promoter"),
('Category Mappings'!A242 = "Not Applicable")),
D242,
IF(
OR(
'Category Mappings'!A242 = "1. Seed Capitalist - related party/promoter",
'Category Mappings'!A242 = "2. Seed Capitalist - NOT related party/promoter",
'Category Mappings'!A242 = "7. Employee incentives - related party/promoter"),
ROUNDDOWN(MIN(H242 / IPOPrice * D242, D242), 0),
0)
),
"-")</f>
        <v>-</v>
      </c>
      <c r="J242" s="28" t="str">
        <f>IFERROR(
IF(
OR(
'Category Mappings'!A242 = "3. Vendor - related party/promoter",
'Category Mappings'!A242 = "6. Professional advisor or consultant",
AND('Category Mappings'!A242 = "4. Vendor - NOT related party/promoter", QuoteDate &lt; EDATE(E242, 12))),
D242,
IF(
OR(
'Category Mappings'!A242 = "Not Applicable",
'Category Mappings'!A242 = "7A. Employee incentives - Not related party/promoter",
AND('Category Mappings'!A242 = "2. Seed Capitalist - NOT related party/promoter", H242 / IPOPrice &gt;= 0.8),
AND('Category Mappings'!A242 = "4. Vendor - NOT related party/promoter", QuoteDate &gt;= EDATE(E242, 12)),
AND('Category Mappings'!A242 = "2. Seed Capitalist - NOT related party/promoter", QuoteDate &gt;= EDATE(E242, 12))),
0,
IF(
OR(
'Category Mappings'!A242 = "1. Seed Capitalist - related party/promoter",
'Category Mappings'!A242 = "7. Employee incentives - related party/promoter",
AND('Category Mappings'!A242 = "2. Seed Capitalist - NOT related party/promoter", H242 / IPOPrice &lt; 0.8, QuoteDate &lt; EDATE(E242, 12))),
ROUNDUP(D242 - I242, 0),
"0")))," - ")</f>
        <v xml:space="preserve"> - </v>
      </c>
      <c r="K242" s="29" t="str">
        <f>IFERROR(
IF(
AND(
OR('Category Mappings'!A242 = "1. Seed Capitalist - related party/promoter",
'Category Mappings'!A242 = "3. Vendor - related party/promoter",
'Category Mappings'!A242 = "6. Professional advisor or consultant",
'Category Mappings'!A242 = "7. Employee incentives - related party/promoter"),
(J242 &gt; 0)),
"24m from quotation",
IF(
AND(
   OR(
          AND('Category Mappings'!A242 = "2. Seed Capitalist - NOT related party/promoter", J242 &gt; 0),
          AND('Category Mappings'!A242 = "4. Vendor - NOT related party/promoter", J242 &gt; 0),
          AND('Category Mappings'!A242 = "7A. Employee incentives - Not related party/promoter", J242 &gt; 0)),
EDATE(E242,12) &gt; EDATE(QuoteDate, 1)),
EDATE(E242,12),
"Escrow does not apply")),
"-")</f>
        <v>-</v>
      </c>
      <c r="L242" s="18"/>
      <c r="M242" s="2"/>
    </row>
    <row r="243" spans="1:13" x14ac:dyDescent="0.25">
      <c r="A243" s="26"/>
      <c r="B243" s="18"/>
      <c r="C243" s="18"/>
      <c r="D243" s="27"/>
      <c r="E243" s="20"/>
      <c r="F243" s="83"/>
      <c r="G243" s="115"/>
      <c r="H243" s="84">
        <f>IFERROR(
IF(OR(Shares[[#This Row],[Foreign Currency (FX)]] = "AUD", TRIM(Shares[[#This Row],[Foreign Currency (FX)]]) = ""), Shares[[#This Row],[Cash issue price per security]],
Shares[[#This Row],[Cash issue price per security]] / VLOOKUP(Shares[[#This Row],[Foreign Currency (FX)]], Input!$C$20:$D$21, 2, TRUE)),
" - ")</f>
        <v>0</v>
      </c>
      <c r="I243" s="28" t="str">
        <f>IFERROR(
IF(
OR(
AND('Category Mappings'!A243 = "2. Seed Capitalist - NOT related party/promoter", QuoteDate &gt; EDATE(E243, 12)),
AND('Category Mappings'!A243 = "2. Seed Capitalist - NOT related party/promoter", H243 / IPOPrice &gt;= 0.8),
AND('Category Mappings'!A243 = "4. Vendor - NOT related party/promoter", QuoteDate &gt; EDATE(E243, 12)),
('Category Mappings'!A243 = "7A. Employee incentives - Not related party/promoter"),
('Category Mappings'!A243 = "Not Applicable")),
D243,
IF(
OR(
'Category Mappings'!A243 = "1. Seed Capitalist - related party/promoter",
'Category Mappings'!A243 = "2. Seed Capitalist - NOT related party/promoter",
'Category Mappings'!A243 = "7. Employee incentives - related party/promoter"),
ROUNDDOWN(MIN(H243 / IPOPrice * D243, D243), 0),
0)
),
"-")</f>
        <v>-</v>
      </c>
      <c r="J243" s="28" t="str">
        <f>IFERROR(
IF(
OR(
'Category Mappings'!A243 = "3. Vendor - related party/promoter",
'Category Mappings'!A243 = "6. Professional advisor or consultant",
AND('Category Mappings'!A243 = "4. Vendor - NOT related party/promoter", QuoteDate &lt; EDATE(E243, 12))),
D243,
IF(
OR(
'Category Mappings'!A243 = "Not Applicable",
'Category Mappings'!A243 = "7A. Employee incentives - Not related party/promoter",
AND('Category Mappings'!A243 = "2. Seed Capitalist - NOT related party/promoter", H243 / IPOPrice &gt;= 0.8),
AND('Category Mappings'!A243 = "4. Vendor - NOT related party/promoter", QuoteDate &gt;= EDATE(E243, 12)),
AND('Category Mappings'!A243 = "2. Seed Capitalist - NOT related party/promoter", QuoteDate &gt;= EDATE(E243, 12))),
0,
IF(
OR(
'Category Mappings'!A243 = "1. Seed Capitalist - related party/promoter",
'Category Mappings'!A243 = "7. Employee incentives - related party/promoter",
AND('Category Mappings'!A243 = "2. Seed Capitalist - NOT related party/promoter", H243 / IPOPrice &lt; 0.8, QuoteDate &lt; EDATE(E243, 12))),
ROUNDUP(D243 - I243, 0),
"0")))," - ")</f>
        <v xml:space="preserve"> - </v>
      </c>
      <c r="K243" s="29" t="str">
        <f>IFERROR(
IF(
AND(
OR('Category Mappings'!A243 = "1. Seed Capitalist - related party/promoter",
'Category Mappings'!A243 = "3. Vendor - related party/promoter",
'Category Mappings'!A243 = "6. Professional advisor or consultant",
'Category Mappings'!A243 = "7. Employee incentives - related party/promoter"),
(J243 &gt; 0)),
"24m from quotation",
IF(
AND(
   OR(
          AND('Category Mappings'!A243 = "2. Seed Capitalist - NOT related party/promoter", J243 &gt; 0),
          AND('Category Mappings'!A243 = "4. Vendor - NOT related party/promoter", J243 &gt; 0),
          AND('Category Mappings'!A243 = "7A. Employee incentives - Not related party/promoter", J243 &gt; 0)),
EDATE(E243,12) &gt; EDATE(QuoteDate, 1)),
EDATE(E243,12),
"Escrow does not apply")),
"-")</f>
        <v>-</v>
      </c>
      <c r="L243" s="18"/>
      <c r="M243" s="2"/>
    </row>
    <row r="244" spans="1:13" x14ac:dyDescent="0.25">
      <c r="A244" s="26"/>
      <c r="B244" s="18"/>
      <c r="C244" s="18"/>
      <c r="D244" s="27"/>
      <c r="E244" s="20"/>
      <c r="F244" s="83"/>
      <c r="G244" s="115"/>
      <c r="H244" s="84">
        <f>IFERROR(
IF(OR(Shares[[#This Row],[Foreign Currency (FX)]] = "AUD", TRIM(Shares[[#This Row],[Foreign Currency (FX)]]) = ""), Shares[[#This Row],[Cash issue price per security]],
Shares[[#This Row],[Cash issue price per security]] / VLOOKUP(Shares[[#This Row],[Foreign Currency (FX)]], Input!$C$20:$D$21, 2, TRUE)),
" - ")</f>
        <v>0</v>
      </c>
      <c r="I244" s="28" t="str">
        <f>IFERROR(
IF(
OR(
AND('Category Mappings'!A244 = "2. Seed Capitalist - NOT related party/promoter", QuoteDate &gt; EDATE(E244, 12)),
AND('Category Mappings'!A244 = "2. Seed Capitalist - NOT related party/promoter", H244 / IPOPrice &gt;= 0.8),
AND('Category Mappings'!A244 = "4. Vendor - NOT related party/promoter", QuoteDate &gt; EDATE(E244, 12)),
('Category Mappings'!A244 = "7A. Employee incentives - Not related party/promoter"),
('Category Mappings'!A244 = "Not Applicable")),
D244,
IF(
OR(
'Category Mappings'!A244 = "1. Seed Capitalist - related party/promoter",
'Category Mappings'!A244 = "2. Seed Capitalist - NOT related party/promoter",
'Category Mappings'!A244 = "7. Employee incentives - related party/promoter"),
ROUNDDOWN(MIN(H244 / IPOPrice * D244, D244), 0),
0)
),
"-")</f>
        <v>-</v>
      </c>
      <c r="J244" s="28" t="str">
        <f>IFERROR(
IF(
OR(
'Category Mappings'!A244 = "3. Vendor - related party/promoter",
'Category Mappings'!A244 = "6. Professional advisor or consultant",
AND('Category Mappings'!A244 = "4. Vendor - NOT related party/promoter", QuoteDate &lt; EDATE(E244, 12))),
D244,
IF(
OR(
'Category Mappings'!A244 = "Not Applicable",
'Category Mappings'!A244 = "7A. Employee incentives - Not related party/promoter",
AND('Category Mappings'!A244 = "2. Seed Capitalist - NOT related party/promoter", H244 / IPOPrice &gt;= 0.8),
AND('Category Mappings'!A244 = "4. Vendor - NOT related party/promoter", QuoteDate &gt;= EDATE(E244, 12)),
AND('Category Mappings'!A244 = "2. Seed Capitalist - NOT related party/promoter", QuoteDate &gt;= EDATE(E244, 12))),
0,
IF(
OR(
'Category Mappings'!A244 = "1. Seed Capitalist - related party/promoter",
'Category Mappings'!A244 = "7. Employee incentives - related party/promoter",
AND('Category Mappings'!A244 = "2. Seed Capitalist - NOT related party/promoter", H244 / IPOPrice &lt; 0.8, QuoteDate &lt; EDATE(E244, 12))),
ROUNDUP(D244 - I244, 0),
"0")))," - ")</f>
        <v xml:space="preserve"> - </v>
      </c>
      <c r="K244" s="29" t="str">
        <f>IFERROR(
IF(
AND(
OR('Category Mappings'!A244 = "1. Seed Capitalist - related party/promoter",
'Category Mappings'!A244 = "3. Vendor - related party/promoter",
'Category Mappings'!A244 = "6. Professional advisor or consultant",
'Category Mappings'!A244 = "7. Employee incentives - related party/promoter"),
(J244 &gt; 0)),
"24m from quotation",
IF(
AND(
   OR(
          AND('Category Mappings'!A244 = "2. Seed Capitalist - NOT related party/promoter", J244 &gt; 0),
          AND('Category Mappings'!A244 = "4. Vendor - NOT related party/promoter", J244 &gt; 0),
          AND('Category Mappings'!A244 = "7A. Employee incentives - Not related party/promoter", J244 &gt; 0)),
EDATE(E244,12) &gt; EDATE(QuoteDate, 1)),
EDATE(E244,12),
"Escrow does not apply")),
"-")</f>
        <v>-</v>
      </c>
      <c r="L244" s="18"/>
      <c r="M244" s="2"/>
    </row>
    <row r="245" spans="1:13" x14ac:dyDescent="0.25">
      <c r="A245" s="26"/>
      <c r="B245" s="18"/>
      <c r="C245" s="18"/>
      <c r="D245" s="27"/>
      <c r="E245" s="20"/>
      <c r="F245" s="83"/>
      <c r="G245" s="115"/>
      <c r="H245" s="84">
        <f>IFERROR(
IF(OR(Shares[[#This Row],[Foreign Currency (FX)]] = "AUD", TRIM(Shares[[#This Row],[Foreign Currency (FX)]]) = ""), Shares[[#This Row],[Cash issue price per security]],
Shares[[#This Row],[Cash issue price per security]] / VLOOKUP(Shares[[#This Row],[Foreign Currency (FX)]], Input!$C$20:$D$21, 2, TRUE)),
" - ")</f>
        <v>0</v>
      </c>
      <c r="I245" s="28" t="str">
        <f>IFERROR(
IF(
OR(
AND('Category Mappings'!A245 = "2. Seed Capitalist - NOT related party/promoter", QuoteDate &gt; EDATE(E245, 12)),
AND('Category Mappings'!A245 = "2. Seed Capitalist - NOT related party/promoter", H245 / IPOPrice &gt;= 0.8),
AND('Category Mappings'!A245 = "4. Vendor - NOT related party/promoter", QuoteDate &gt; EDATE(E245, 12)),
('Category Mappings'!A245 = "7A. Employee incentives - Not related party/promoter"),
('Category Mappings'!A245 = "Not Applicable")),
D245,
IF(
OR(
'Category Mappings'!A245 = "1. Seed Capitalist - related party/promoter",
'Category Mappings'!A245 = "2. Seed Capitalist - NOT related party/promoter",
'Category Mappings'!A245 = "7. Employee incentives - related party/promoter"),
ROUNDDOWN(MIN(H245 / IPOPrice * D245, D245), 0),
0)
),
"-")</f>
        <v>-</v>
      </c>
      <c r="J245" s="28" t="str">
        <f>IFERROR(
IF(
OR(
'Category Mappings'!A245 = "3. Vendor - related party/promoter",
'Category Mappings'!A245 = "6. Professional advisor or consultant",
AND('Category Mappings'!A245 = "4. Vendor - NOT related party/promoter", QuoteDate &lt; EDATE(E245, 12))),
D245,
IF(
OR(
'Category Mappings'!A245 = "Not Applicable",
'Category Mappings'!A245 = "7A. Employee incentives - Not related party/promoter",
AND('Category Mappings'!A245 = "2. Seed Capitalist - NOT related party/promoter", H245 / IPOPrice &gt;= 0.8),
AND('Category Mappings'!A245 = "4. Vendor - NOT related party/promoter", QuoteDate &gt;= EDATE(E245, 12)),
AND('Category Mappings'!A245 = "2. Seed Capitalist - NOT related party/promoter", QuoteDate &gt;= EDATE(E245, 12))),
0,
IF(
OR(
'Category Mappings'!A245 = "1. Seed Capitalist - related party/promoter",
'Category Mappings'!A245 = "7. Employee incentives - related party/promoter",
AND('Category Mappings'!A245 = "2. Seed Capitalist - NOT related party/promoter", H245 / IPOPrice &lt; 0.8, QuoteDate &lt; EDATE(E245, 12))),
ROUNDUP(D245 - I245, 0),
"0")))," - ")</f>
        <v xml:space="preserve"> - </v>
      </c>
      <c r="K245" s="29" t="str">
        <f>IFERROR(
IF(
AND(
OR('Category Mappings'!A245 = "1. Seed Capitalist - related party/promoter",
'Category Mappings'!A245 = "3. Vendor - related party/promoter",
'Category Mappings'!A245 = "6. Professional advisor or consultant",
'Category Mappings'!A245 = "7. Employee incentives - related party/promoter"),
(J245 &gt; 0)),
"24m from quotation",
IF(
AND(
   OR(
          AND('Category Mappings'!A245 = "2. Seed Capitalist - NOT related party/promoter", J245 &gt; 0),
          AND('Category Mappings'!A245 = "4. Vendor - NOT related party/promoter", J245 &gt; 0),
          AND('Category Mappings'!A245 = "7A. Employee incentives - Not related party/promoter", J245 &gt; 0)),
EDATE(E245,12) &gt; EDATE(QuoteDate, 1)),
EDATE(E245,12),
"Escrow does not apply")),
"-")</f>
        <v>-</v>
      </c>
      <c r="L245" s="18"/>
      <c r="M245" s="2"/>
    </row>
    <row r="246" spans="1:13" x14ac:dyDescent="0.25">
      <c r="A246" s="26"/>
      <c r="B246" s="18"/>
      <c r="C246" s="18"/>
      <c r="D246" s="27"/>
      <c r="E246" s="20"/>
      <c r="F246" s="83"/>
      <c r="G246" s="115"/>
      <c r="H246" s="84">
        <f>IFERROR(
IF(OR(Shares[[#This Row],[Foreign Currency (FX)]] = "AUD", TRIM(Shares[[#This Row],[Foreign Currency (FX)]]) = ""), Shares[[#This Row],[Cash issue price per security]],
Shares[[#This Row],[Cash issue price per security]] / VLOOKUP(Shares[[#This Row],[Foreign Currency (FX)]], Input!$C$20:$D$21, 2, TRUE)),
" - ")</f>
        <v>0</v>
      </c>
      <c r="I246" s="28" t="str">
        <f>IFERROR(
IF(
OR(
AND('Category Mappings'!A246 = "2. Seed Capitalist - NOT related party/promoter", QuoteDate &gt; EDATE(E246, 12)),
AND('Category Mappings'!A246 = "2. Seed Capitalist - NOT related party/promoter", H246 / IPOPrice &gt;= 0.8),
AND('Category Mappings'!A246 = "4. Vendor - NOT related party/promoter", QuoteDate &gt; EDATE(E246, 12)),
('Category Mappings'!A246 = "7A. Employee incentives - Not related party/promoter"),
('Category Mappings'!A246 = "Not Applicable")),
D246,
IF(
OR(
'Category Mappings'!A246 = "1. Seed Capitalist - related party/promoter",
'Category Mappings'!A246 = "2. Seed Capitalist - NOT related party/promoter",
'Category Mappings'!A246 = "7. Employee incentives - related party/promoter"),
ROUNDDOWN(MIN(H246 / IPOPrice * D246, D246), 0),
0)
),
"-")</f>
        <v>-</v>
      </c>
      <c r="J246" s="28" t="str">
        <f>IFERROR(
IF(
OR(
'Category Mappings'!A246 = "3. Vendor - related party/promoter",
'Category Mappings'!A246 = "6. Professional advisor or consultant",
AND('Category Mappings'!A246 = "4. Vendor - NOT related party/promoter", QuoteDate &lt; EDATE(E246, 12))),
D246,
IF(
OR(
'Category Mappings'!A246 = "Not Applicable",
'Category Mappings'!A246 = "7A. Employee incentives - Not related party/promoter",
AND('Category Mappings'!A246 = "2. Seed Capitalist - NOT related party/promoter", H246 / IPOPrice &gt;= 0.8),
AND('Category Mappings'!A246 = "4. Vendor - NOT related party/promoter", QuoteDate &gt;= EDATE(E246, 12)),
AND('Category Mappings'!A246 = "2. Seed Capitalist - NOT related party/promoter", QuoteDate &gt;= EDATE(E246, 12))),
0,
IF(
OR(
'Category Mappings'!A246 = "1. Seed Capitalist - related party/promoter",
'Category Mappings'!A246 = "7. Employee incentives - related party/promoter",
AND('Category Mappings'!A246 = "2. Seed Capitalist - NOT related party/promoter", H246 / IPOPrice &lt; 0.8, QuoteDate &lt; EDATE(E246, 12))),
ROUNDUP(D246 - I246, 0),
"0")))," - ")</f>
        <v xml:space="preserve"> - </v>
      </c>
      <c r="K246" s="29" t="str">
        <f>IFERROR(
IF(
AND(
OR('Category Mappings'!A246 = "1. Seed Capitalist - related party/promoter",
'Category Mappings'!A246 = "3. Vendor - related party/promoter",
'Category Mappings'!A246 = "6. Professional advisor or consultant",
'Category Mappings'!A246 = "7. Employee incentives - related party/promoter"),
(J246 &gt; 0)),
"24m from quotation",
IF(
AND(
   OR(
          AND('Category Mappings'!A246 = "2. Seed Capitalist - NOT related party/promoter", J246 &gt; 0),
          AND('Category Mappings'!A246 = "4. Vendor - NOT related party/promoter", J246 &gt; 0),
          AND('Category Mappings'!A246 = "7A. Employee incentives - Not related party/promoter", J246 &gt; 0)),
EDATE(E246,12) &gt; EDATE(QuoteDate, 1)),
EDATE(E246,12),
"Escrow does not apply")),
"-")</f>
        <v>-</v>
      </c>
      <c r="L246" s="18"/>
      <c r="M246" s="2"/>
    </row>
    <row r="247" spans="1:13" x14ac:dyDescent="0.25">
      <c r="A247" s="26"/>
      <c r="B247" s="18"/>
      <c r="C247" s="18"/>
      <c r="D247" s="27"/>
      <c r="E247" s="20"/>
      <c r="F247" s="83"/>
      <c r="G247" s="115"/>
      <c r="H247" s="84">
        <f>IFERROR(
IF(OR(Shares[[#This Row],[Foreign Currency (FX)]] = "AUD", TRIM(Shares[[#This Row],[Foreign Currency (FX)]]) = ""), Shares[[#This Row],[Cash issue price per security]],
Shares[[#This Row],[Cash issue price per security]] / VLOOKUP(Shares[[#This Row],[Foreign Currency (FX)]], Input!$C$20:$D$21, 2, TRUE)),
" - ")</f>
        <v>0</v>
      </c>
      <c r="I247" s="28" t="str">
        <f>IFERROR(
IF(
OR(
AND('Category Mappings'!A247 = "2. Seed Capitalist - NOT related party/promoter", QuoteDate &gt; EDATE(E247, 12)),
AND('Category Mappings'!A247 = "2. Seed Capitalist - NOT related party/promoter", H247 / IPOPrice &gt;= 0.8),
AND('Category Mappings'!A247 = "4. Vendor - NOT related party/promoter", QuoteDate &gt; EDATE(E247, 12)),
('Category Mappings'!A247 = "7A. Employee incentives - Not related party/promoter"),
('Category Mappings'!A247 = "Not Applicable")),
D247,
IF(
OR(
'Category Mappings'!A247 = "1. Seed Capitalist - related party/promoter",
'Category Mappings'!A247 = "2. Seed Capitalist - NOT related party/promoter",
'Category Mappings'!A247 = "7. Employee incentives - related party/promoter"),
ROUNDDOWN(MIN(H247 / IPOPrice * D247, D247), 0),
0)
),
"-")</f>
        <v>-</v>
      </c>
      <c r="J247" s="28" t="str">
        <f>IFERROR(
IF(
OR(
'Category Mappings'!A247 = "3. Vendor - related party/promoter",
'Category Mappings'!A247 = "6. Professional advisor or consultant",
AND('Category Mappings'!A247 = "4. Vendor - NOT related party/promoter", QuoteDate &lt; EDATE(E247, 12))),
D247,
IF(
OR(
'Category Mappings'!A247 = "Not Applicable",
'Category Mappings'!A247 = "7A. Employee incentives - Not related party/promoter",
AND('Category Mappings'!A247 = "2. Seed Capitalist - NOT related party/promoter", H247 / IPOPrice &gt;= 0.8),
AND('Category Mappings'!A247 = "4. Vendor - NOT related party/promoter", QuoteDate &gt;= EDATE(E247, 12)),
AND('Category Mappings'!A247 = "2. Seed Capitalist - NOT related party/promoter", QuoteDate &gt;= EDATE(E247, 12))),
0,
IF(
OR(
'Category Mappings'!A247 = "1. Seed Capitalist - related party/promoter",
'Category Mappings'!A247 = "7. Employee incentives - related party/promoter",
AND('Category Mappings'!A247 = "2. Seed Capitalist - NOT related party/promoter", H247 / IPOPrice &lt; 0.8, QuoteDate &lt; EDATE(E247, 12))),
ROUNDUP(D247 - I247, 0),
"0")))," - ")</f>
        <v xml:space="preserve"> - </v>
      </c>
      <c r="K247" s="29" t="str">
        <f>IFERROR(
IF(
AND(
OR('Category Mappings'!A247 = "1. Seed Capitalist - related party/promoter",
'Category Mappings'!A247 = "3. Vendor - related party/promoter",
'Category Mappings'!A247 = "6. Professional advisor or consultant",
'Category Mappings'!A247 = "7. Employee incentives - related party/promoter"),
(J247 &gt; 0)),
"24m from quotation",
IF(
AND(
   OR(
          AND('Category Mappings'!A247 = "2. Seed Capitalist - NOT related party/promoter", J247 &gt; 0),
          AND('Category Mappings'!A247 = "4. Vendor - NOT related party/promoter", J247 &gt; 0),
          AND('Category Mappings'!A247 = "7A. Employee incentives - Not related party/promoter", J247 &gt; 0)),
EDATE(E247,12) &gt; EDATE(QuoteDate, 1)),
EDATE(E247,12),
"Escrow does not apply")),
"-")</f>
        <v>-</v>
      </c>
      <c r="L247" s="18"/>
      <c r="M247" s="2"/>
    </row>
    <row r="248" spans="1:13" x14ac:dyDescent="0.25">
      <c r="A248" s="26"/>
      <c r="B248" s="18"/>
      <c r="C248" s="18"/>
      <c r="D248" s="27"/>
      <c r="E248" s="20"/>
      <c r="F248" s="83"/>
      <c r="G248" s="115"/>
      <c r="H248" s="84">
        <f>IFERROR(
IF(OR(Shares[[#This Row],[Foreign Currency (FX)]] = "AUD", TRIM(Shares[[#This Row],[Foreign Currency (FX)]]) = ""), Shares[[#This Row],[Cash issue price per security]],
Shares[[#This Row],[Cash issue price per security]] / VLOOKUP(Shares[[#This Row],[Foreign Currency (FX)]], Input!$C$20:$D$21, 2, TRUE)),
" - ")</f>
        <v>0</v>
      </c>
      <c r="I248" s="28" t="str">
        <f>IFERROR(
IF(
OR(
AND('Category Mappings'!A248 = "2. Seed Capitalist - NOT related party/promoter", QuoteDate &gt; EDATE(E248, 12)),
AND('Category Mappings'!A248 = "2. Seed Capitalist - NOT related party/promoter", H248 / IPOPrice &gt;= 0.8),
AND('Category Mappings'!A248 = "4. Vendor - NOT related party/promoter", QuoteDate &gt; EDATE(E248, 12)),
('Category Mappings'!A248 = "7A. Employee incentives - Not related party/promoter"),
('Category Mappings'!A248 = "Not Applicable")),
D248,
IF(
OR(
'Category Mappings'!A248 = "1. Seed Capitalist - related party/promoter",
'Category Mappings'!A248 = "2. Seed Capitalist - NOT related party/promoter",
'Category Mappings'!A248 = "7. Employee incentives - related party/promoter"),
ROUNDDOWN(MIN(H248 / IPOPrice * D248, D248), 0),
0)
),
"-")</f>
        <v>-</v>
      </c>
      <c r="J248" s="28" t="str">
        <f>IFERROR(
IF(
OR(
'Category Mappings'!A248 = "3. Vendor - related party/promoter",
'Category Mappings'!A248 = "6. Professional advisor or consultant",
AND('Category Mappings'!A248 = "4. Vendor - NOT related party/promoter", QuoteDate &lt; EDATE(E248, 12))),
D248,
IF(
OR(
'Category Mappings'!A248 = "Not Applicable",
'Category Mappings'!A248 = "7A. Employee incentives - Not related party/promoter",
AND('Category Mappings'!A248 = "2. Seed Capitalist - NOT related party/promoter", H248 / IPOPrice &gt;= 0.8),
AND('Category Mappings'!A248 = "4. Vendor - NOT related party/promoter", QuoteDate &gt;= EDATE(E248, 12)),
AND('Category Mappings'!A248 = "2. Seed Capitalist - NOT related party/promoter", QuoteDate &gt;= EDATE(E248, 12))),
0,
IF(
OR(
'Category Mappings'!A248 = "1. Seed Capitalist - related party/promoter",
'Category Mappings'!A248 = "7. Employee incentives - related party/promoter",
AND('Category Mappings'!A248 = "2. Seed Capitalist - NOT related party/promoter", H248 / IPOPrice &lt; 0.8, QuoteDate &lt; EDATE(E248, 12))),
ROUNDUP(D248 - I248, 0),
"0")))," - ")</f>
        <v xml:space="preserve"> - </v>
      </c>
      <c r="K248" s="29" t="str">
        <f>IFERROR(
IF(
AND(
OR('Category Mappings'!A248 = "1. Seed Capitalist - related party/promoter",
'Category Mappings'!A248 = "3. Vendor - related party/promoter",
'Category Mappings'!A248 = "6. Professional advisor or consultant",
'Category Mappings'!A248 = "7. Employee incentives - related party/promoter"),
(J248 &gt; 0)),
"24m from quotation",
IF(
AND(
   OR(
          AND('Category Mappings'!A248 = "2. Seed Capitalist - NOT related party/promoter", J248 &gt; 0),
          AND('Category Mappings'!A248 = "4. Vendor - NOT related party/promoter", J248 &gt; 0),
          AND('Category Mappings'!A248 = "7A. Employee incentives - Not related party/promoter", J248 &gt; 0)),
EDATE(E248,12) &gt; EDATE(QuoteDate, 1)),
EDATE(E248,12),
"Escrow does not apply")),
"-")</f>
        <v>-</v>
      </c>
      <c r="L248" s="18"/>
      <c r="M248" s="2"/>
    </row>
    <row r="249" spans="1:13" x14ac:dyDescent="0.25">
      <c r="A249" s="26"/>
      <c r="B249" s="18"/>
      <c r="C249" s="18"/>
      <c r="D249" s="27"/>
      <c r="E249" s="20"/>
      <c r="F249" s="83"/>
      <c r="G249" s="115"/>
      <c r="H249" s="84">
        <f>IFERROR(
IF(OR(Shares[[#This Row],[Foreign Currency (FX)]] = "AUD", TRIM(Shares[[#This Row],[Foreign Currency (FX)]]) = ""), Shares[[#This Row],[Cash issue price per security]],
Shares[[#This Row],[Cash issue price per security]] / VLOOKUP(Shares[[#This Row],[Foreign Currency (FX)]], Input!$C$20:$D$21, 2, TRUE)),
" - ")</f>
        <v>0</v>
      </c>
      <c r="I249" s="28" t="str">
        <f>IFERROR(
IF(
OR(
AND('Category Mappings'!A249 = "2. Seed Capitalist - NOT related party/promoter", QuoteDate &gt; EDATE(E249, 12)),
AND('Category Mappings'!A249 = "2. Seed Capitalist - NOT related party/promoter", H249 / IPOPrice &gt;= 0.8),
AND('Category Mappings'!A249 = "4. Vendor - NOT related party/promoter", QuoteDate &gt; EDATE(E249, 12)),
('Category Mappings'!A249 = "7A. Employee incentives - Not related party/promoter"),
('Category Mappings'!A249 = "Not Applicable")),
D249,
IF(
OR(
'Category Mappings'!A249 = "1. Seed Capitalist - related party/promoter",
'Category Mappings'!A249 = "2. Seed Capitalist - NOT related party/promoter",
'Category Mappings'!A249 = "7. Employee incentives - related party/promoter"),
ROUNDDOWN(MIN(H249 / IPOPrice * D249, D249), 0),
0)
),
"-")</f>
        <v>-</v>
      </c>
      <c r="J249" s="28" t="str">
        <f>IFERROR(
IF(
OR(
'Category Mappings'!A249 = "3. Vendor - related party/promoter",
'Category Mappings'!A249 = "6. Professional advisor or consultant",
AND('Category Mappings'!A249 = "4. Vendor - NOT related party/promoter", QuoteDate &lt; EDATE(E249, 12))),
D249,
IF(
OR(
'Category Mappings'!A249 = "Not Applicable",
'Category Mappings'!A249 = "7A. Employee incentives - Not related party/promoter",
AND('Category Mappings'!A249 = "2. Seed Capitalist - NOT related party/promoter", H249 / IPOPrice &gt;= 0.8),
AND('Category Mappings'!A249 = "4. Vendor - NOT related party/promoter", QuoteDate &gt;= EDATE(E249, 12)),
AND('Category Mappings'!A249 = "2. Seed Capitalist - NOT related party/promoter", QuoteDate &gt;= EDATE(E249, 12))),
0,
IF(
OR(
'Category Mappings'!A249 = "1. Seed Capitalist - related party/promoter",
'Category Mappings'!A249 = "7. Employee incentives - related party/promoter",
AND('Category Mappings'!A249 = "2. Seed Capitalist - NOT related party/promoter", H249 / IPOPrice &lt; 0.8, QuoteDate &lt; EDATE(E249, 12))),
ROUNDUP(D249 - I249, 0),
"0")))," - ")</f>
        <v xml:space="preserve"> - </v>
      </c>
      <c r="K249" s="29" t="str">
        <f>IFERROR(
IF(
AND(
OR('Category Mappings'!A249 = "1. Seed Capitalist - related party/promoter",
'Category Mappings'!A249 = "3. Vendor - related party/promoter",
'Category Mappings'!A249 = "6. Professional advisor or consultant",
'Category Mappings'!A249 = "7. Employee incentives - related party/promoter"),
(J249 &gt; 0)),
"24m from quotation",
IF(
AND(
   OR(
          AND('Category Mappings'!A249 = "2. Seed Capitalist - NOT related party/promoter", J249 &gt; 0),
          AND('Category Mappings'!A249 = "4. Vendor - NOT related party/promoter", J249 &gt; 0),
          AND('Category Mappings'!A249 = "7A. Employee incentives - Not related party/promoter", J249 &gt; 0)),
EDATE(E249,12) &gt; EDATE(QuoteDate, 1)),
EDATE(E249,12),
"Escrow does not apply")),
"-")</f>
        <v>-</v>
      </c>
      <c r="L249" s="18"/>
      <c r="M249" s="2"/>
    </row>
    <row r="250" spans="1:13" x14ac:dyDescent="0.25">
      <c r="A250" s="26"/>
      <c r="B250" s="18"/>
      <c r="C250" s="18"/>
      <c r="D250" s="27"/>
      <c r="E250" s="20"/>
      <c r="F250" s="83"/>
      <c r="G250" s="115"/>
      <c r="H250" s="84">
        <f>IFERROR(
IF(OR(Shares[[#This Row],[Foreign Currency (FX)]] = "AUD", TRIM(Shares[[#This Row],[Foreign Currency (FX)]]) = ""), Shares[[#This Row],[Cash issue price per security]],
Shares[[#This Row],[Cash issue price per security]] / VLOOKUP(Shares[[#This Row],[Foreign Currency (FX)]], Input!$C$20:$D$21, 2, TRUE)),
" - ")</f>
        <v>0</v>
      </c>
      <c r="I250" s="28" t="str">
        <f>IFERROR(
IF(
OR(
AND('Category Mappings'!A250 = "2. Seed Capitalist - NOT related party/promoter", QuoteDate &gt; EDATE(E250, 12)),
AND('Category Mappings'!A250 = "2. Seed Capitalist - NOT related party/promoter", H250 / IPOPrice &gt;= 0.8),
AND('Category Mappings'!A250 = "4. Vendor - NOT related party/promoter", QuoteDate &gt; EDATE(E250, 12)),
('Category Mappings'!A250 = "7A. Employee incentives - Not related party/promoter"),
('Category Mappings'!A250 = "Not Applicable")),
D250,
IF(
OR(
'Category Mappings'!A250 = "1. Seed Capitalist - related party/promoter",
'Category Mappings'!A250 = "2. Seed Capitalist - NOT related party/promoter",
'Category Mappings'!A250 = "7. Employee incentives - related party/promoter"),
ROUNDDOWN(MIN(H250 / IPOPrice * D250, D250), 0),
0)
),
"-")</f>
        <v>-</v>
      </c>
      <c r="J250" s="28" t="str">
        <f>IFERROR(
IF(
OR(
'Category Mappings'!A250 = "3. Vendor - related party/promoter",
'Category Mappings'!A250 = "6. Professional advisor or consultant",
AND('Category Mappings'!A250 = "4. Vendor - NOT related party/promoter", QuoteDate &lt; EDATE(E250, 12))),
D250,
IF(
OR(
'Category Mappings'!A250 = "Not Applicable",
'Category Mappings'!A250 = "7A. Employee incentives - Not related party/promoter",
AND('Category Mappings'!A250 = "2. Seed Capitalist - NOT related party/promoter", H250 / IPOPrice &gt;= 0.8),
AND('Category Mappings'!A250 = "4. Vendor - NOT related party/promoter", QuoteDate &gt;= EDATE(E250, 12)),
AND('Category Mappings'!A250 = "2. Seed Capitalist - NOT related party/promoter", QuoteDate &gt;= EDATE(E250, 12))),
0,
IF(
OR(
'Category Mappings'!A250 = "1. Seed Capitalist - related party/promoter",
'Category Mappings'!A250 = "7. Employee incentives - related party/promoter",
AND('Category Mappings'!A250 = "2. Seed Capitalist - NOT related party/promoter", H250 / IPOPrice &lt; 0.8, QuoteDate &lt; EDATE(E250, 12))),
ROUNDUP(D250 - I250, 0),
"0")))," - ")</f>
        <v xml:space="preserve"> - </v>
      </c>
      <c r="K250" s="29" t="str">
        <f>IFERROR(
IF(
AND(
OR('Category Mappings'!A250 = "1. Seed Capitalist - related party/promoter",
'Category Mappings'!A250 = "3. Vendor - related party/promoter",
'Category Mappings'!A250 = "6. Professional advisor or consultant",
'Category Mappings'!A250 = "7. Employee incentives - related party/promoter"),
(J250 &gt; 0)),
"24m from quotation",
IF(
AND(
   OR(
          AND('Category Mappings'!A250 = "2. Seed Capitalist - NOT related party/promoter", J250 &gt; 0),
          AND('Category Mappings'!A250 = "4. Vendor - NOT related party/promoter", J250 &gt; 0),
          AND('Category Mappings'!A250 = "7A. Employee incentives - Not related party/promoter", J250 &gt; 0)),
EDATE(E250,12) &gt; EDATE(QuoteDate, 1)),
EDATE(E250,12),
"Escrow does not apply")),
"-")</f>
        <v>-</v>
      </c>
      <c r="L250" s="18"/>
      <c r="M250" s="2"/>
    </row>
    <row r="251" spans="1:13" x14ac:dyDescent="0.25">
      <c r="A251" s="26"/>
      <c r="B251" s="18"/>
      <c r="C251" s="18"/>
      <c r="D251" s="27"/>
      <c r="E251" s="20"/>
      <c r="F251" s="83"/>
      <c r="G251" s="115"/>
      <c r="H251" s="84">
        <f>IFERROR(
IF(OR(Shares[[#This Row],[Foreign Currency (FX)]] = "AUD", TRIM(Shares[[#This Row],[Foreign Currency (FX)]]) = ""), Shares[[#This Row],[Cash issue price per security]],
Shares[[#This Row],[Cash issue price per security]] / VLOOKUP(Shares[[#This Row],[Foreign Currency (FX)]], Input!$C$20:$D$21, 2, TRUE)),
" - ")</f>
        <v>0</v>
      </c>
      <c r="I251" s="28" t="str">
        <f>IFERROR(
IF(
OR(
AND('Category Mappings'!A251 = "2. Seed Capitalist - NOT related party/promoter", QuoteDate &gt; EDATE(E251, 12)),
AND('Category Mappings'!A251 = "2. Seed Capitalist - NOT related party/promoter", H251 / IPOPrice &gt;= 0.8),
AND('Category Mappings'!A251 = "4. Vendor - NOT related party/promoter", QuoteDate &gt; EDATE(E251, 12)),
('Category Mappings'!A251 = "7A. Employee incentives - Not related party/promoter"),
('Category Mappings'!A251 = "Not Applicable")),
D251,
IF(
OR(
'Category Mappings'!A251 = "1. Seed Capitalist - related party/promoter",
'Category Mappings'!A251 = "2. Seed Capitalist - NOT related party/promoter",
'Category Mappings'!A251 = "7. Employee incentives - related party/promoter"),
ROUNDDOWN(MIN(H251 / IPOPrice * D251, D251), 0),
0)
),
"-")</f>
        <v>-</v>
      </c>
      <c r="J251" s="28" t="str">
        <f>IFERROR(
IF(
OR(
'Category Mappings'!A251 = "3. Vendor - related party/promoter",
'Category Mappings'!A251 = "6. Professional advisor or consultant",
AND('Category Mappings'!A251 = "4. Vendor - NOT related party/promoter", QuoteDate &lt; EDATE(E251, 12))),
D251,
IF(
OR(
'Category Mappings'!A251 = "Not Applicable",
'Category Mappings'!A251 = "7A. Employee incentives - Not related party/promoter",
AND('Category Mappings'!A251 = "2. Seed Capitalist - NOT related party/promoter", H251 / IPOPrice &gt;= 0.8),
AND('Category Mappings'!A251 = "4. Vendor - NOT related party/promoter", QuoteDate &gt;= EDATE(E251, 12)),
AND('Category Mappings'!A251 = "2. Seed Capitalist - NOT related party/promoter", QuoteDate &gt;= EDATE(E251, 12))),
0,
IF(
OR(
'Category Mappings'!A251 = "1. Seed Capitalist - related party/promoter",
'Category Mappings'!A251 = "7. Employee incentives - related party/promoter",
AND('Category Mappings'!A251 = "2. Seed Capitalist - NOT related party/promoter", H251 / IPOPrice &lt; 0.8, QuoteDate &lt; EDATE(E251, 12))),
ROUNDUP(D251 - I251, 0),
"0")))," - ")</f>
        <v xml:space="preserve"> - </v>
      </c>
      <c r="K251" s="29" t="str">
        <f>IFERROR(
IF(
AND(
OR('Category Mappings'!A251 = "1. Seed Capitalist - related party/promoter",
'Category Mappings'!A251 = "3. Vendor - related party/promoter",
'Category Mappings'!A251 = "6. Professional advisor or consultant",
'Category Mappings'!A251 = "7. Employee incentives - related party/promoter"),
(J251 &gt; 0)),
"24m from quotation",
IF(
AND(
   OR(
          AND('Category Mappings'!A251 = "2. Seed Capitalist - NOT related party/promoter", J251 &gt; 0),
          AND('Category Mappings'!A251 = "4. Vendor - NOT related party/promoter", J251 &gt; 0),
          AND('Category Mappings'!A251 = "7A. Employee incentives - Not related party/promoter", J251 &gt; 0)),
EDATE(E251,12) &gt; EDATE(QuoteDate, 1)),
EDATE(E251,12),
"Escrow does not apply")),
"-")</f>
        <v>-</v>
      </c>
      <c r="L251" s="18"/>
      <c r="M251" s="2"/>
    </row>
    <row r="252" spans="1:13" x14ac:dyDescent="0.25">
      <c r="A252" s="26"/>
      <c r="B252" s="18"/>
      <c r="C252" s="18"/>
      <c r="D252" s="27"/>
      <c r="E252" s="20"/>
      <c r="F252" s="83"/>
      <c r="G252" s="115"/>
      <c r="H252" s="84">
        <f>IFERROR(
IF(OR(Shares[[#This Row],[Foreign Currency (FX)]] = "AUD", TRIM(Shares[[#This Row],[Foreign Currency (FX)]]) = ""), Shares[[#This Row],[Cash issue price per security]],
Shares[[#This Row],[Cash issue price per security]] / VLOOKUP(Shares[[#This Row],[Foreign Currency (FX)]], Input!$C$20:$D$21, 2, TRUE)),
" - ")</f>
        <v>0</v>
      </c>
      <c r="I252" s="28" t="str">
        <f>IFERROR(
IF(
OR(
AND('Category Mappings'!A252 = "2. Seed Capitalist - NOT related party/promoter", QuoteDate &gt; EDATE(E252, 12)),
AND('Category Mappings'!A252 = "2. Seed Capitalist - NOT related party/promoter", H252 / IPOPrice &gt;= 0.8),
AND('Category Mappings'!A252 = "4. Vendor - NOT related party/promoter", QuoteDate &gt; EDATE(E252, 12)),
('Category Mappings'!A252 = "7A. Employee incentives - Not related party/promoter"),
('Category Mappings'!A252 = "Not Applicable")),
D252,
IF(
OR(
'Category Mappings'!A252 = "1. Seed Capitalist - related party/promoter",
'Category Mappings'!A252 = "2. Seed Capitalist - NOT related party/promoter",
'Category Mappings'!A252 = "7. Employee incentives - related party/promoter"),
ROUNDDOWN(MIN(H252 / IPOPrice * D252, D252), 0),
0)
),
"-")</f>
        <v>-</v>
      </c>
      <c r="J252" s="28" t="str">
        <f>IFERROR(
IF(
OR(
'Category Mappings'!A252 = "3. Vendor - related party/promoter",
'Category Mappings'!A252 = "6. Professional advisor or consultant",
AND('Category Mappings'!A252 = "4. Vendor - NOT related party/promoter", QuoteDate &lt; EDATE(E252, 12))),
D252,
IF(
OR(
'Category Mappings'!A252 = "Not Applicable",
'Category Mappings'!A252 = "7A. Employee incentives - Not related party/promoter",
AND('Category Mappings'!A252 = "2. Seed Capitalist - NOT related party/promoter", H252 / IPOPrice &gt;= 0.8),
AND('Category Mappings'!A252 = "4. Vendor - NOT related party/promoter", QuoteDate &gt;= EDATE(E252, 12)),
AND('Category Mappings'!A252 = "2. Seed Capitalist - NOT related party/promoter", QuoteDate &gt;= EDATE(E252, 12))),
0,
IF(
OR(
'Category Mappings'!A252 = "1. Seed Capitalist - related party/promoter",
'Category Mappings'!A252 = "7. Employee incentives - related party/promoter",
AND('Category Mappings'!A252 = "2. Seed Capitalist - NOT related party/promoter", H252 / IPOPrice &lt; 0.8, QuoteDate &lt; EDATE(E252, 12))),
ROUNDUP(D252 - I252, 0),
"0")))," - ")</f>
        <v xml:space="preserve"> - </v>
      </c>
      <c r="K252" s="29" t="str">
        <f>IFERROR(
IF(
AND(
OR('Category Mappings'!A252 = "1. Seed Capitalist - related party/promoter",
'Category Mappings'!A252 = "3. Vendor - related party/promoter",
'Category Mappings'!A252 = "6. Professional advisor or consultant",
'Category Mappings'!A252 = "7. Employee incentives - related party/promoter"),
(J252 &gt; 0)),
"24m from quotation",
IF(
AND(
   OR(
          AND('Category Mappings'!A252 = "2. Seed Capitalist - NOT related party/promoter", J252 &gt; 0),
          AND('Category Mappings'!A252 = "4. Vendor - NOT related party/promoter", J252 &gt; 0),
          AND('Category Mappings'!A252 = "7A. Employee incentives - Not related party/promoter", J252 &gt; 0)),
EDATE(E252,12) &gt; EDATE(QuoteDate, 1)),
EDATE(E252,12),
"Escrow does not apply")),
"-")</f>
        <v>-</v>
      </c>
      <c r="L252" s="18"/>
      <c r="M252" s="2"/>
    </row>
    <row r="253" spans="1:13" x14ac:dyDescent="0.25">
      <c r="A253" s="26"/>
      <c r="B253" s="18"/>
      <c r="C253" s="18"/>
      <c r="D253" s="27"/>
      <c r="E253" s="20"/>
      <c r="F253" s="83"/>
      <c r="G253" s="115"/>
      <c r="H253" s="84">
        <f>IFERROR(
IF(OR(Shares[[#This Row],[Foreign Currency (FX)]] = "AUD", TRIM(Shares[[#This Row],[Foreign Currency (FX)]]) = ""), Shares[[#This Row],[Cash issue price per security]],
Shares[[#This Row],[Cash issue price per security]] / VLOOKUP(Shares[[#This Row],[Foreign Currency (FX)]], Input!$C$20:$D$21, 2, TRUE)),
" - ")</f>
        <v>0</v>
      </c>
      <c r="I253" s="28" t="str">
        <f>IFERROR(
IF(
OR(
AND('Category Mappings'!A253 = "2. Seed Capitalist - NOT related party/promoter", QuoteDate &gt; EDATE(E253, 12)),
AND('Category Mappings'!A253 = "2. Seed Capitalist - NOT related party/promoter", H253 / IPOPrice &gt;= 0.8),
AND('Category Mappings'!A253 = "4. Vendor - NOT related party/promoter", QuoteDate &gt; EDATE(E253, 12)),
('Category Mappings'!A253 = "7A. Employee incentives - Not related party/promoter"),
('Category Mappings'!A253 = "Not Applicable")),
D253,
IF(
OR(
'Category Mappings'!A253 = "1. Seed Capitalist - related party/promoter",
'Category Mappings'!A253 = "2. Seed Capitalist - NOT related party/promoter",
'Category Mappings'!A253 = "7. Employee incentives - related party/promoter"),
ROUNDDOWN(MIN(H253 / IPOPrice * D253, D253), 0),
0)
),
"-")</f>
        <v>-</v>
      </c>
      <c r="J253" s="28" t="str">
        <f>IFERROR(
IF(
OR(
'Category Mappings'!A253 = "3. Vendor - related party/promoter",
'Category Mappings'!A253 = "6. Professional advisor or consultant",
AND('Category Mappings'!A253 = "4. Vendor - NOT related party/promoter", QuoteDate &lt; EDATE(E253, 12))),
D253,
IF(
OR(
'Category Mappings'!A253 = "Not Applicable",
'Category Mappings'!A253 = "7A. Employee incentives - Not related party/promoter",
AND('Category Mappings'!A253 = "2. Seed Capitalist - NOT related party/promoter", H253 / IPOPrice &gt;= 0.8),
AND('Category Mappings'!A253 = "4. Vendor - NOT related party/promoter", QuoteDate &gt;= EDATE(E253, 12)),
AND('Category Mappings'!A253 = "2. Seed Capitalist - NOT related party/promoter", QuoteDate &gt;= EDATE(E253, 12))),
0,
IF(
OR(
'Category Mappings'!A253 = "1. Seed Capitalist - related party/promoter",
'Category Mappings'!A253 = "7. Employee incentives - related party/promoter",
AND('Category Mappings'!A253 = "2. Seed Capitalist - NOT related party/promoter", H253 / IPOPrice &lt; 0.8, QuoteDate &lt; EDATE(E253, 12))),
ROUNDUP(D253 - I253, 0),
"0")))," - ")</f>
        <v xml:space="preserve"> - </v>
      </c>
      <c r="K253" s="29" t="str">
        <f>IFERROR(
IF(
AND(
OR('Category Mappings'!A253 = "1. Seed Capitalist - related party/promoter",
'Category Mappings'!A253 = "3. Vendor - related party/promoter",
'Category Mappings'!A253 = "6. Professional advisor or consultant",
'Category Mappings'!A253 = "7. Employee incentives - related party/promoter"),
(J253 &gt; 0)),
"24m from quotation",
IF(
AND(
   OR(
          AND('Category Mappings'!A253 = "2. Seed Capitalist - NOT related party/promoter", J253 &gt; 0),
          AND('Category Mappings'!A253 = "4. Vendor - NOT related party/promoter", J253 &gt; 0),
          AND('Category Mappings'!A253 = "7A. Employee incentives - Not related party/promoter", J253 &gt; 0)),
EDATE(E253,12) &gt; EDATE(QuoteDate, 1)),
EDATE(E253,12),
"Escrow does not apply")),
"-")</f>
        <v>-</v>
      </c>
      <c r="L253" s="18"/>
      <c r="M253" s="2"/>
    </row>
    <row r="254" spans="1:13" x14ac:dyDescent="0.25">
      <c r="A254" s="26"/>
      <c r="B254" s="18"/>
      <c r="C254" s="18"/>
      <c r="D254" s="27"/>
      <c r="E254" s="20"/>
      <c r="F254" s="83"/>
      <c r="G254" s="115"/>
      <c r="H254" s="84">
        <f>IFERROR(
IF(OR(Shares[[#This Row],[Foreign Currency (FX)]] = "AUD", TRIM(Shares[[#This Row],[Foreign Currency (FX)]]) = ""), Shares[[#This Row],[Cash issue price per security]],
Shares[[#This Row],[Cash issue price per security]] / VLOOKUP(Shares[[#This Row],[Foreign Currency (FX)]], Input!$C$20:$D$21, 2, TRUE)),
" - ")</f>
        <v>0</v>
      </c>
      <c r="I254" s="28" t="str">
        <f>IFERROR(
IF(
OR(
AND('Category Mappings'!A254 = "2. Seed Capitalist - NOT related party/promoter", QuoteDate &gt; EDATE(E254, 12)),
AND('Category Mappings'!A254 = "2. Seed Capitalist - NOT related party/promoter", H254 / IPOPrice &gt;= 0.8),
AND('Category Mappings'!A254 = "4. Vendor - NOT related party/promoter", QuoteDate &gt; EDATE(E254, 12)),
('Category Mappings'!A254 = "7A. Employee incentives - Not related party/promoter"),
('Category Mappings'!A254 = "Not Applicable")),
D254,
IF(
OR(
'Category Mappings'!A254 = "1. Seed Capitalist - related party/promoter",
'Category Mappings'!A254 = "2. Seed Capitalist - NOT related party/promoter",
'Category Mappings'!A254 = "7. Employee incentives - related party/promoter"),
ROUNDDOWN(MIN(H254 / IPOPrice * D254, D254), 0),
0)
),
"-")</f>
        <v>-</v>
      </c>
      <c r="J254" s="28" t="str">
        <f>IFERROR(
IF(
OR(
'Category Mappings'!A254 = "3. Vendor - related party/promoter",
'Category Mappings'!A254 = "6. Professional advisor or consultant",
AND('Category Mappings'!A254 = "4. Vendor - NOT related party/promoter", QuoteDate &lt; EDATE(E254, 12))),
D254,
IF(
OR(
'Category Mappings'!A254 = "Not Applicable",
'Category Mappings'!A254 = "7A. Employee incentives - Not related party/promoter",
AND('Category Mappings'!A254 = "2. Seed Capitalist - NOT related party/promoter", H254 / IPOPrice &gt;= 0.8),
AND('Category Mappings'!A254 = "4. Vendor - NOT related party/promoter", QuoteDate &gt;= EDATE(E254, 12)),
AND('Category Mappings'!A254 = "2. Seed Capitalist - NOT related party/promoter", QuoteDate &gt;= EDATE(E254, 12))),
0,
IF(
OR(
'Category Mappings'!A254 = "1. Seed Capitalist - related party/promoter",
'Category Mappings'!A254 = "7. Employee incentives - related party/promoter",
AND('Category Mappings'!A254 = "2. Seed Capitalist - NOT related party/promoter", H254 / IPOPrice &lt; 0.8, QuoteDate &lt; EDATE(E254, 12))),
ROUNDUP(D254 - I254, 0),
"0")))," - ")</f>
        <v xml:space="preserve"> - </v>
      </c>
      <c r="K254" s="29" t="str">
        <f>IFERROR(
IF(
AND(
OR('Category Mappings'!A254 = "1. Seed Capitalist - related party/promoter",
'Category Mappings'!A254 = "3. Vendor - related party/promoter",
'Category Mappings'!A254 = "6. Professional advisor or consultant",
'Category Mappings'!A254 = "7. Employee incentives - related party/promoter"),
(J254 &gt; 0)),
"24m from quotation",
IF(
AND(
   OR(
          AND('Category Mappings'!A254 = "2. Seed Capitalist - NOT related party/promoter", J254 &gt; 0),
          AND('Category Mappings'!A254 = "4. Vendor - NOT related party/promoter", J254 &gt; 0),
          AND('Category Mappings'!A254 = "7A. Employee incentives - Not related party/promoter", J254 &gt; 0)),
EDATE(E254,12) &gt; EDATE(QuoteDate, 1)),
EDATE(E254,12),
"Escrow does not apply")),
"-")</f>
        <v>-</v>
      </c>
      <c r="L254" s="18"/>
      <c r="M254" s="2"/>
    </row>
    <row r="255" spans="1:13" x14ac:dyDescent="0.25">
      <c r="A255" s="26"/>
      <c r="B255" s="18"/>
      <c r="C255" s="18"/>
      <c r="D255" s="27"/>
      <c r="E255" s="20"/>
      <c r="F255" s="83"/>
      <c r="G255" s="115"/>
      <c r="H255" s="84">
        <f>IFERROR(
IF(OR(Shares[[#This Row],[Foreign Currency (FX)]] = "AUD", TRIM(Shares[[#This Row],[Foreign Currency (FX)]]) = ""), Shares[[#This Row],[Cash issue price per security]],
Shares[[#This Row],[Cash issue price per security]] / VLOOKUP(Shares[[#This Row],[Foreign Currency (FX)]], Input!$C$20:$D$21, 2, TRUE)),
" - ")</f>
        <v>0</v>
      </c>
      <c r="I255" s="28" t="str">
        <f>IFERROR(
IF(
OR(
AND('Category Mappings'!A255 = "2. Seed Capitalist - NOT related party/promoter", QuoteDate &gt; EDATE(E255, 12)),
AND('Category Mappings'!A255 = "2. Seed Capitalist - NOT related party/promoter", H255 / IPOPrice &gt;= 0.8),
AND('Category Mappings'!A255 = "4. Vendor - NOT related party/promoter", QuoteDate &gt; EDATE(E255, 12)),
('Category Mappings'!A255 = "7A. Employee incentives - Not related party/promoter"),
('Category Mappings'!A255 = "Not Applicable")),
D255,
IF(
OR(
'Category Mappings'!A255 = "1. Seed Capitalist - related party/promoter",
'Category Mappings'!A255 = "2. Seed Capitalist - NOT related party/promoter",
'Category Mappings'!A255 = "7. Employee incentives - related party/promoter"),
ROUNDDOWN(MIN(H255 / IPOPrice * D255, D255), 0),
0)
),
"-")</f>
        <v>-</v>
      </c>
      <c r="J255" s="28" t="str">
        <f>IFERROR(
IF(
OR(
'Category Mappings'!A255 = "3. Vendor - related party/promoter",
'Category Mappings'!A255 = "6. Professional advisor or consultant",
AND('Category Mappings'!A255 = "4. Vendor - NOT related party/promoter", QuoteDate &lt; EDATE(E255, 12))),
D255,
IF(
OR(
'Category Mappings'!A255 = "Not Applicable",
'Category Mappings'!A255 = "7A. Employee incentives - Not related party/promoter",
AND('Category Mappings'!A255 = "2. Seed Capitalist - NOT related party/promoter", H255 / IPOPrice &gt;= 0.8),
AND('Category Mappings'!A255 = "4. Vendor - NOT related party/promoter", QuoteDate &gt;= EDATE(E255, 12)),
AND('Category Mappings'!A255 = "2. Seed Capitalist - NOT related party/promoter", QuoteDate &gt;= EDATE(E255, 12))),
0,
IF(
OR(
'Category Mappings'!A255 = "1. Seed Capitalist - related party/promoter",
'Category Mappings'!A255 = "7. Employee incentives - related party/promoter",
AND('Category Mappings'!A255 = "2. Seed Capitalist - NOT related party/promoter", H255 / IPOPrice &lt; 0.8, QuoteDate &lt; EDATE(E255, 12))),
ROUNDUP(D255 - I255, 0),
"0")))," - ")</f>
        <v xml:space="preserve"> - </v>
      </c>
      <c r="K255" s="29" t="str">
        <f>IFERROR(
IF(
AND(
OR('Category Mappings'!A255 = "1. Seed Capitalist - related party/promoter",
'Category Mappings'!A255 = "3. Vendor - related party/promoter",
'Category Mappings'!A255 = "6. Professional advisor or consultant",
'Category Mappings'!A255 = "7. Employee incentives - related party/promoter"),
(J255 &gt; 0)),
"24m from quotation",
IF(
AND(
   OR(
          AND('Category Mappings'!A255 = "2. Seed Capitalist - NOT related party/promoter", J255 &gt; 0),
          AND('Category Mappings'!A255 = "4. Vendor - NOT related party/promoter", J255 &gt; 0),
          AND('Category Mappings'!A255 = "7A. Employee incentives - Not related party/promoter", J255 &gt; 0)),
EDATE(E255,12) &gt; EDATE(QuoteDate, 1)),
EDATE(E255,12),
"Escrow does not apply")),
"-")</f>
        <v>-</v>
      </c>
      <c r="L255" s="18"/>
      <c r="M255" s="2"/>
    </row>
    <row r="256" spans="1:13" x14ac:dyDescent="0.25">
      <c r="A256" s="26"/>
      <c r="B256" s="18"/>
      <c r="C256" s="18"/>
      <c r="D256" s="27"/>
      <c r="E256" s="20"/>
      <c r="F256" s="83"/>
      <c r="G256" s="115"/>
      <c r="H256" s="84">
        <f>IFERROR(
IF(OR(Shares[[#This Row],[Foreign Currency (FX)]] = "AUD", TRIM(Shares[[#This Row],[Foreign Currency (FX)]]) = ""), Shares[[#This Row],[Cash issue price per security]],
Shares[[#This Row],[Cash issue price per security]] / VLOOKUP(Shares[[#This Row],[Foreign Currency (FX)]], Input!$C$20:$D$21, 2, TRUE)),
" - ")</f>
        <v>0</v>
      </c>
      <c r="I256" s="28" t="str">
        <f>IFERROR(
IF(
OR(
AND('Category Mappings'!A256 = "2. Seed Capitalist - NOT related party/promoter", QuoteDate &gt; EDATE(E256, 12)),
AND('Category Mappings'!A256 = "2. Seed Capitalist - NOT related party/promoter", H256 / IPOPrice &gt;= 0.8),
AND('Category Mappings'!A256 = "4. Vendor - NOT related party/promoter", QuoteDate &gt; EDATE(E256, 12)),
('Category Mappings'!A256 = "7A. Employee incentives - Not related party/promoter"),
('Category Mappings'!A256 = "Not Applicable")),
D256,
IF(
OR(
'Category Mappings'!A256 = "1. Seed Capitalist - related party/promoter",
'Category Mappings'!A256 = "2. Seed Capitalist - NOT related party/promoter",
'Category Mappings'!A256 = "7. Employee incentives - related party/promoter"),
ROUNDDOWN(MIN(H256 / IPOPrice * D256, D256), 0),
0)
),
"-")</f>
        <v>-</v>
      </c>
      <c r="J256" s="28" t="str">
        <f>IFERROR(
IF(
OR(
'Category Mappings'!A256 = "3. Vendor - related party/promoter",
'Category Mappings'!A256 = "6. Professional advisor or consultant",
AND('Category Mappings'!A256 = "4. Vendor - NOT related party/promoter", QuoteDate &lt; EDATE(E256, 12))),
D256,
IF(
OR(
'Category Mappings'!A256 = "Not Applicable",
'Category Mappings'!A256 = "7A. Employee incentives - Not related party/promoter",
AND('Category Mappings'!A256 = "2. Seed Capitalist - NOT related party/promoter", H256 / IPOPrice &gt;= 0.8),
AND('Category Mappings'!A256 = "4. Vendor - NOT related party/promoter", QuoteDate &gt;= EDATE(E256, 12)),
AND('Category Mappings'!A256 = "2. Seed Capitalist - NOT related party/promoter", QuoteDate &gt;= EDATE(E256, 12))),
0,
IF(
OR(
'Category Mappings'!A256 = "1. Seed Capitalist - related party/promoter",
'Category Mappings'!A256 = "7. Employee incentives - related party/promoter",
AND('Category Mappings'!A256 = "2. Seed Capitalist - NOT related party/promoter", H256 / IPOPrice &lt; 0.8, QuoteDate &lt; EDATE(E256, 12))),
ROUNDUP(D256 - I256, 0),
"0")))," - ")</f>
        <v xml:space="preserve"> - </v>
      </c>
      <c r="K256" s="29" t="str">
        <f>IFERROR(
IF(
AND(
OR('Category Mappings'!A256 = "1. Seed Capitalist - related party/promoter",
'Category Mappings'!A256 = "3. Vendor - related party/promoter",
'Category Mappings'!A256 = "6. Professional advisor or consultant",
'Category Mappings'!A256 = "7. Employee incentives - related party/promoter"),
(J256 &gt; 0)),
"24m from quotation",
IF(
AND(
   OR(
          AND('Category Mappings'!A256 = "2. Seed Capitalist - NOT related party/promoter", J256 &gt; 0),
          AND('Category Mappings'!A256 = "4. Vendor - NOT related party/promoter", J256 &gt; 0),
          AND('Category Mappings'!A256 = "7A. Employee incentives - Not related party/promoter", J256 &gt; 0)),
EDATE(E256,12) &gt; EDATE(QuoteDate, 1)),
EDATE(E256,12),
"Escrow does not apply")),
"-")</f>
        <v>-</v>
      </c>
      <c r="L256" s="18"/>
      <c r="M256" s="2"/>
    </row>
    <row r="257" spans="1:13" x14ac:dyDescent="0.25">
      <c r="A257" s="26"/>
      <c r="B257" s="18"/>
      <c r="C257" s="18"/>
      <c r="D257" s="27"/>
      <c r="E257" s="20"/>
      <c r="F257" s="83"/>
      <c r="G257" s="115"/>
      <c r="H257" s="84">
        <f>IFERROR(
IF(OR(Shares[[#This Row],[Foreign Currency (FX)]] = "AUD", TRIM(Shares[[#This Row],[Foreign Currency (FX)]]) = ""), Shares[[#This Row],[Cash issue price per security]],
Shares[[#This Row],[Cash issue price per security]] / VLOOKUP(Shares[[#This Row],[Foreign Currency (FX)]], Input!$C$20:$D$21, 2, TRUE)),
" - ")</f>
        <v>0</v>
      </c>
      <c r="I257" s="28" t="str">
        <f>IFERROR(
IF(
OR(
AND('Category Mappings'!A257 = "2. Seed Capitalist - NOT related party/promoter", QuoteDate &gt; EDATE(E257, 12)),
AND('Category Mappings'!A257 = "2. Seed Capitalist - NOT related party/promoter", H257 / IPOPrice &gt;= 0.8),
AND('Category Mappings'!A257 = "4. Vendor - NOT related party/promoter", QuoteDate &gt; EDATE(E257, 12)),
('Category Mappings'!A257 = "7A. Employee incentives - Not related party/promoter"),
('Category Mappings'!A257 = "Not Applicable")),
D257,
IF(
OR(
'Category Mappings'!A257 = "1. Seed Capitalist - related party/promoter",
'Category Mappings'!A257 = "2. Seed Capitalist - NOT related party/promoter",
'Category Mappings'!A257 = "7. Employee incentives - related party/promoter"),
ROUNDDOWN(MIN(H257 / IPOPrice * D257, D257), 0),
0)
),
"-")</f>
        <v>-</v>
      </c>
      <c r="J257" s="28" t="str">
        <f>IFERROR(
IF(
OR(
'Category Mappings'!A257 = "3. Vendor - related party/promoter",
'Category Mappings'!A257 = "6. Professional advisor or consultant",
AND('Category Mappings'!A257 = "4. Vendor - NOT related party/promoter", QuoteDate &lt; EDATE(E257, 12))),
D257,
IF(
OR(
'Category Mappings'!A257 = "Not Applicable",
'Category Mappings'!A257 = "7A. Employee incentives - Not related party/promoter",
AND('Category Mappings'!A257 = "2. Seed Capitalist - NOT related party/promoter", H257 / IPOPrice &gt;= 0.8),
AND('Category Mappings'!A257 = "4. Vendor - NOT related party/promoter", QuoteDate &gt;= EDATE(E257, 12)),
AND('Category Mappings'!A257 = "2. Seed Capitalist - NOT related party/promoter", QuoteDate &gt;= EDATE(E257, 12))),
0,
IF(
OR(
'Category Mappings'!A257 = "1. Seed Capitalist - related party/promoter",
'Category Mappings'!A257 = "7. Employee incentives - related party/promoter",
AND('Category Mappings'!A257 = "2. Seed Capitalist - NOT related party/promoter", H257 / IPOPrice &lt; 0.8, QuoteDate &lt; EDATE(E257, 12))),
ROUNDUP(D257 - I257, 0),
"0")))," - ")</f>
        <v xml:space="preserve"> - </v>
      </c>
      <c r="K257" s="29" t="str">
        <f>IFERROR(
IF(
AND(
OR('Category Mappings'!A257 = "1. Seed Capitalist - related party/promoter",
'Category Mappings'!A257 = "3. Vendor - related party/promoter",
'Category Mappings'!A257 = "6. Professional advisor or consultant",
'Category Mappings'!A257 = "7. Employee incentives - related party/promoter"),
(J257 &gt; 0)),
"24m from quotation",
IF(
AND(
   OR(
          AND('Category Mappings'!A257 = "2. Seed Capitalist - NOT related party/promoter", J257 &gt; 0),
          AND('Category Mappings'!A257 = "4. Vendor - NOT related party/promoter", J257 &gt; 0),
          AND('Category Mappings'!A257 = "7A. Employee incentives - Not related party/promoter", J257 &gt; 0)),
EDATE(E257,12) &gt; EDATE(QuoteDate, 1)),
EDATE(E257,12),
"Escrow does not apply")),
"-")</f>
        <v>-</v>
      </c>
      <c r="L257" s="18"/>
      <c r="M257" s="2"/>
    </row>
    <row r="258" spans="1:13" x14ac:dyDescent="0.25">
      <c r="A258" s="26"/>
      <c r="B258" s="18"/>
      <c r="C258" s="18"/>
      <c r="D258" s="27"/>
      <c r="E258" s="20"/>
      <c r="F258" s="83"/>
      <c r="G258" s="115"/>
      <c r="H258" s="84">
        <f>IFERROR(
IF(OR(Shares[[#This Row],[Foreign Currency (FX)]] = "AUD", TRIM(Shares[[#This Row],[Foreign Currency (FX)]]) = ""), Shares[[#This Row],[Cash issue price per security]],
Shares[[#This Row],[Cash issue price per security]] / VLOOKUP(Shares[[#This Row],[Foreign Currency (FX)]], Input!$C$20:$D$21, 2, TRUE)),
" - ")</f>
        <v>0</v>
      </c>
      <c r="I258" s="28" t="str">
        <f>IFERROR(
IF(
OR(
AND('Category Mappings'!A258 = "2. Seed Capitalist - NOT related party/promoter", QuoteDate &gt; EDATE(E258, 12)),
AND('Category Mappings'!A258 = "2. Seed Capitalist - NOT related party/promoter", H258 / IPOPrice &gt;= 0.8),
AND('Category Mappings'!A258 = "4. Vendor - NOT related party/promoter", QuoteDate &gt; EDATE(E258, 12)),
('Category Mappings'!A258 = "7A. Employee incentives - Not related party/promoter"),
('Category Mappings'!A258 = "Not Applicable")),
D258,
IF(
OR(
'Category Mappings'!A258 = "1. Seed Capitalist - related party/promoter",
'Category Mappings'!A258 = "2. Seed Capitalist - NOT related party/promoter",
'Category Mappings'!A258 = "7. Employee incentives - related party/promoter"),
ROUNDDOWN(MIN(H258 / IPOPrice * D258, D258), 0),
0)
),
"-")</f>
        <v>-</v>
      </c>
      <c r="J258" s="28" t="str">
        <f>IFERROR(
IF(
OR(
'Category Mappings'!A258 = "3. Vendor - related party/promoter",
'Category Mappings'!A258 = "6. Professional advisor or consultant",
AND('Category Mappings'!A258 = "4. Vendor - NOT related party/promoter", QuoteDate &lt; EDATE(E258, 12))),
D258,
IF(
OR(
'Category Mappings'!A258 = "Not Applicable",
'Category Mappings'!A258 = "7A. Employee incentives - Not related party/promoter",
AND('Category Mappings'!A258 = "2. Seed Capitalist - NOT related party/promoter", H258 / IPOPrice &gt;= 0.8),
AND('Category Mappings'!A258 = "4. Vendor - NOT related party/promoter", QuoteDate &gt;= EDATE(E258, 12)),
AND('Category Mappings'!A258 = "2. Seed Capitalist - NOT related party/promoter", QuoteDate &gt;= EDATE(E258, 12))),
0,
IF(
OR(
'Category Mappings'!A258 = "1. Seed Capitalist - related party/promoter",
'Category Mappings'!A258 = "7. Employee incentives - related party/promoter",
AND('Category Mappings'!A258 = "2. Seed Capitalist - NOT related party/promoter", H258 / IPOPrice &lt; 0.8, QuoteDate &lt; EDATE(E258, 12))),
ROUNDUP(D258 - I258, 0),
"0")))," - ")</f>
        <v xml:space="preserve"> - </v>
      </c>
      <c r="K258" s="29" t="str">
        <f>IFERROR(
IF(
AND(
OR('Category Mappings'!A258 = "1. Seed Capitalist - related party/promoter",
'Category Mappings'!A258 = "3. Vendor - related party/promoter",
'Category Mappings'!A258 = "6. Professional advisor or consultant",
'Category Mappings'!A258 = "7. Employee incentives - related party/promoter"),
(J258 &gt; 0)),
"24m from quotation",
IF(
AND(
   OR(
          AND('Category Mappings'!A258 = "2. Seed Capitalist - NOT related party/promoter", J258 &gt; 0),
          AND('Category Mappings'!A258 = "4. Vendor - NOT related party/promoter", J258 &gt; 0),
          AND('Category Mappings'!A258 = "7A. Employee incentives - Not related party/promoter", J258 &gt; 0)),
EDATE(E258,12) &gt; EDATE(QuoteDate, 1)),
EDATE(E258,12),
"Escrow does not apply")),
"-")</f>
        <v>-</v>
      </c>
      <c r="L258" s="18"/>
      <c r="M258" s="2"/>
    </row>
    <row r="259" spans="1:13" x14ac:dyDescent="0.25">
      <c r="A259" s="26"/>
      <c r="B259" s="18"/>
      <c r="C259" s="18"/>
      <c r="D259" s="27"/>
      <c r="E259" s="20"/>
      <c r="F259" s="83"/>
      <c r="G259" s="115"/>
      <c r="H259" s="84">
        <f>IFERROR(
IF(OR(Shares[[#This Row],[Foreign Currency (FX)]] = "AUD", TRIM(Shares[[#This Row],[Foreign Currency (FX)]]) = ""), Shares[[#This Row],[Cash issue price per security]],
Shares[[#This Row],[Cash issue price per security]] / VLOOKUP(Shares[[#This Row],[Foreign Currency (FX)]], Input!$C$20:$D$21, 2, TRUE)),
" - ")</f>
        <v>0</v>
      </c>
      <c r="I259" s="28" t="str">
        <f>IFERROR(
IF(
OR(
AND('Category Mappings'!A259 = "2. Seed Capitalist - NOT related party/promoter", QuoteDate &gt; EDATE(E259, 12)),
AND('Category Mappings'!A259 = "2. Seed Capitalist - NOT related party/promoter", H259 / IPOPrice &gt;= 0.8),
AND('Category Mappings'!A259 = "4. Vendor - NOT related party/promoter", QuoteDate &gt; EDATE(E259, 12)),
('Category Mappings'!A259 = "7A. Employee incentives - Not related party/promoter"),
('Category Mappings'!A259 = "Not Applicable")),
D259,
IF(
OR(
'Category Mappings'!A259 = "1. Seed Capitalist - related party/promoter",
'Category Mappings'!A259 = "2. Seed Capitalist - NOT related party/promoter",
'Category Mappings'!A259 = "7. Employee incentives - related party/promoter"),
ROUNDDOWN(MIN(H259 / IPOPrice * D259, D259), 0),
0)
),
"-")</f>
        <v>-</v>
      </c>
      <c r="J259" s="28" t="str">
        <f>IFERROR(
IF(
OR(
'Category Mappings'!A259 = "3. Vendor - related party/promoter",
'Category Mappings'!A259 = "6. Professional advisor or consultant",
AND('Category Mappings'!A259 = "4. Vendor - NOT related party/promoter", QuoteDate &lt; EDATE(E259, 12))),
D259,
IF(
OR(
'Category Mappings'!A259 = "Not Applicable",
'Category Mappings'!A259 = "7A. Employee incentives - Not related party/promoter",
AND('Category Mappings'!A259 = "2. Seed Capitalist - NOT related party/promoter", H259 / IPOPrice &gt;= 0.8),
AND('Category Mappings'!A259 = "4. Vendor - NOT related party/promoter", QuoteDate &gt;= EDATE(E259, 12)),
AND('Category Mappings'!A259 = "2. Seed Capitalist - NOT related party/promoter", QuoteDate &gt;= EDATE(E259, 12))),
0,
IF(
OR(
'Category Mappings'!A259 = "1. Seed Capitalist - related party/promoter",
'Category Mappings'!A259 = "7. Employee incentives - related party/promoter",
AND('Category Mappings'!A259 = "2. Seed Capitalist - NOT related party/promoter", H259 / IPOPrice &lt; 0.8, QuoteDate &lt; EDATE(E259, 12))),
ROUNDUP(D259 - I259, 0),
"0")))," - ")</f>
        <v xml:space="preserve"> - </v>
      </c>
      <c r="K259" s="29" t="str">
        <f>IFERROR(
IF(
AND(
OR('Category Mappings'!A259 = "1. Seed Capitalist - related party/promoter",
'Category Mappings'!A259 = "3. Vendor - related party/promoter",
'Category Mappings'!A259 = "6. Professional advisor or consultant",
'Category Mappings'!A259 = "7. Employee incentives - related party/promoter"),
(J259 &gt; 0)),
"24m from quotation",
IF(
AND(
   OR(
          AND('Category Mappings'!A259 = "2. Seed Capitalist - NOT related party/promoter", J259 &gt; 0),
          AND('Category Mappings'!A259 = "4. Vendor - NOT related party/promoter", J259 &gt; 0),
          AND('Category Mappings'!A259 = "7A. Employee incentives - Not related party/promoter", J259 &gt; 0)),
EDATE(E259,12) &gt; EDATE(QuoteDate, 1)),
EDATE(E259,12),
"Escrow does not apply")),
"-")</f>
        <v>-</v>
      </c>
      <c r="L259" s="18"/>
      <c r="M259" s="2"/>
    </row>
    <row r="260" spans="1:13" x14ac:dyDescent="0.25">
      <c r="A260" s="26"/>
      <c r="B260" s="18"/>
      <c r="C260" s="18"/>
      <c r="D260" s="27"/>
      <c r="E260" s="20"/>
      <c r="F260" s="83"/>
      <c r="G260" s="115"/>
      <c r="H260" s="84">
        <f>IFERROR(
IF(OR(Shares[[#This Row],[Foreign Currency (FX)]] = "AUD", TRIM(Shares[[#This Row],[Foreign Currency (FX)]]) = ""), Shares[[#This Row],[Cash issue price per security]],
Shares[[#This Row],[Cash issue price per security]] / VLOOKUP(Shares[[#This Row],[Foreign Currency (FX)]], Input!$C$20:$D$21, 2, TRUE)),
" - ")</f>
        <v>0</v>
      </c>
      <c r="I260" s="28" t="str">
        <f>IFERROR(
IF(
OR(
AND('Category Mappings'!A260 = "2. Seed Capitalist - NOT related party/promoter", QuoteDate &gt; EDATE(E260, 12)),
AND('Category Mappings'!A260 = "2. Seed Capitalist - NOT related party/promoter", H260 / IPOPrice &gt;= 0.8),
AND('Category Mappings'!A260 = "4. Vendor - NOT related party/promoter", QuoteDate &gt; EDATE(E260, 12)),
('Category Mappings'!A260 = "7A. Employee incentives - Not related party/promoter"),
('Category Mappings'!A260 = "Not Applicable")),
D260,
IF(
OR(
'Category Mappings'!A260 = "1. Seed Capitalist - related party/promoter",
'Category Mappings'!A260 = "2. Seed Capitalist - NOT related party/promoter",
'Category Mappings'!A260 = "7. Employee incentives - related party/promoter"),
ROUNDDOWN(MIN(H260 / IPOPrice * D260, D260), 0),
0)
),
"-")</f>
        <v>-</v>
      </c>
      <c r="J260" s="28" t="str">
        <f>IFERROR(
IF(
OR(
'Category Mappings'!A260 = "3. Vendor - related party/promoter",
'Category Mappings'!A260 = "6. Professional advisor or consultant",
AND('Category Mappings'!A260 = "4. Vendor - NOT related party/promoter", QuoteDate &lt; EDATE(E260, 12))),
D260,
IF(
OR(
'Category Mappings'!A260 = "Not Applicable",
'Category Mappings'!A260 = "7A. Employee incentives - Not related party/promoter",
AND('Category Mappings'!A260 = "2. Seed Capitalist - NOT related party/promoter", H260 / IPOPrice &gt;= 0.8),
AND('Category Mappings'!A260 = "4. Vendor - NOT related party/promoter", QuoteDate &gt;= EDATE(E260, 12)),
AND('Category Mappings'!A260 = "2. Seed Capitalist - NOT related party/promoter", QuoteDate &gt;= EDATE(E260, 12))),
0,
IF(
OR(
'Category Mappings'!A260 = "1. Seed Capitalist - related party/promoter",
'Category Mappings'!A260 = "7. Employee incentives - related party/promoter",
AND('Category Mappings'!A260 = "2. Seed Capitalist - NOT related party/promoter", H260 / IPOPrice &lt; 0.8, QuoteDate &lt; EDATE(E260, 12))),
ROUNDUP(D260 - I260, 0),
"0")))," - ")</f>
        <v xml:space="preserve"> - </v>
      </c>
      <c r="K260" s="29" t="str">
        <f>IFERROR(
IF(
AND(
OR('Category Mappings'!A260 = "1. Seed Capitalist - related party/promoter",
'Category Mappings'!A260 = "3. Vendor - related party/promoter",
'Category Mappings'!A260 = "6. Professional advisor or consultant",
'Category Mappings'!A260 = "7. Employee incentives - related party/promoter"),
(J260 &gt; 0)),
"24m from quotation",
IF(
AND(
   OR(
          AND('Category Mappings'!A260 = "2. Seed Capitalist - NOT related party/promoter", J260 &gt; 0),
          AND('Category Mappings'!A260 = "4. Vendor - NOT related party/promoter", J260 &gt; 0),
          AND('Category Mappings'!A260 = "7A. Employee incentives - Not related party/promoter", J260 &gt; 0)),
EDATE(E260,12) &gt; EDATE(QuoteDate, 1)),
EDATE(E260,12),
"Escrow does not apply")),
"-")</f>
        <v>-</v>
      </c>
      <c r="L260" s="18"/>
      <c r="M260" s="2"/>
    </row>
    <row r="261" spans="1:13" x14ac:dyDescent="0.25">
      <c r="A261" s="26"/>
      <c r="B261" s="18"/>
      <c r="C261" s="18"/>
      <c r="D261" s="27"/>
      <c r="E261" s="20"/>
      <c r="F261" s="83"/>
      <c r="G261" s="115"/>
      <c r="H261" s="84">
        <f>IFERROR(
IF(OR(Shares[[#This Row],[Foreign Currency (FX)]] = "AUD", TRIM(Shares[[#This Row],[Foreign Currency (FX)]]) = ""), Shares[[#This Row],[Cash issue price per security]],
Shares[[#This Row],[Cash issue price per security]] / VLOOKUP(Shares[[#This Row],[Foreign Currency (FX)]], Input!$C$20:$D$21, 2, TRUE)),
" - ")</f>
        <v>0</v>
      </c>
      <c r="I261" s="28" t="str">
        <f>IFERROR(
IF(
OR(
AND('Category Mappings'!A261 = "2. Seed Capitalist - NOT related party/promoter", QuoteDate &gt; EDATE(E261, 12)),
AND('Category Mappings'!A261 = "2. Seed Capitalist - NOT related party/promoter", H261 / IPOPrice &gt;= 0.8),
AND('Category Mappings'!A261 = "4. Vendor - NOT related party/promoter", QuoteDate &gt; EDATE(E261, 12)),
('Category Mappings'!A261 = "7A. Employee incentives - Not related party/promoter"),
('Category Mappings'!A261 = "Not Applicable")),
D261,
IF(
OR(
'Category Mappings'!A261 = "1. Seed Capitalist - related party/promoter",
'Category Mappings'!A261 = "2. Seed Capitalist - NOT related party/promoter",
'Category Mappings'!A261 = "7. Employee incentives - related party/promoter"),
ROUNDDOWN(MIN(H261 / IPOPrice * D261, D261), 0),
0)
),
"-")</f>
        <v>-</v>
      </c>
      <c r="J261" s="28" t="str">
        <f>IFERROR(
IF(
OR(
'Category Mappings'!A261 = "3. Vendor - related party/promoter",
'Category Mappings'!A261 = "6. Professional advisor or consultant",
AND('Category Mappings'!A261 = "4. Vendor - NOT related party/promoter", QuoteDate &lt; EDATE(E261, 12))),
D261,
IF(
OR(
'Category Mappings'!A261 = "Not Applicable",
'Category Mappings'!A261 = "7A. Employee incentives - Not related party/promoter",
AND('Category Mappings'!A261 = "2. Seed Capitalist - NOT related party/promoter", H261 / IPOPrice &gt;= 0.8),
AND('Category Mappings'!A261 = "4. Vendor - NOT related party/promoter", QuoteDate &gt;= EDATE(E261, 12)),
AND('Category Mappings'!A261 = "2. Seed Capitalist - NOT related party/promoter", QuoteDate &gt;= EDATE(E261, 12))),
0,
IF(
OR(
'Category Mappings'!A261 = "1. Seed Capitalist - related party/promoter",
'Category Mappings'!A261 = "7. Employee incentives - related party/promoter",
AND('Category Mappings'!A261 = "2. Seed Capitalist - NOT related party/promoter", H261 / IPOPrice &lt; 0.8, QuoteDate &lt; EDATE(E261, 12))),
ROUNDUP(D261 - I261, 0),
"0")))," - ")</f>
        <v xml:space="preserve"> - </v>
      </c>
      <c r="K261" s="29" t="str">
        <f>IFERROR(
IF(
AND(
OR('Category Mappings'!A261 = "1. Seed Capitalist - related party/promoter",
'Category Mappings'!A261 = "3. Vendor - related party/promoter",
'Category Mappings'!A261 = "6. Professional advisor or consultant",
'Category Mappings'!A261 = "7. Employee incentives - related party/promoter"),
(J261 &gt; 0)),
"24m from quotation",
IF(
AND(
   OR(
          AND('Category Mappings'!A261 = "2. Seed Capitalist - NOT related party/promoter", J261 &gt; 0),
          AND('Category Mappings'!A261 = "4. Vendor - NOT related party/promoter", J261 &gt; 0),
          AND('Category Mappings'!A261 = "7A. Employee incentives - Not related party/promoter", J261 &gt; 0)),
EDATE(E261,12) &gt; EDATE(QuoteDate, 1)),
EDATE(E261,12),
"Escrow does not apply")),
"-")</f>
        <v>-</v>
      </c>
      <c r="L261" s="18"/>
      <c r="M261" s="2"/>
    </row>
  </sheetData>
  <sheetProtection algorithmName="SHA-512" hashValue="MJXvQy0bk3m4dAfwKC4RFNnbX/4gCXyOZvNr8lernn7ViplzYV7hXz0gTgDqtDiY3/XqlQ9cJ0sbDQ56gLlGcw==" saltValue="c4EPIvQCAW/WDt2z/uyJAQ==" spinCount="100000" sheet="1" formatCells="0" formatColumns="0" formatRows="0" insertRows="0" deleteRows="0" sort="0" autoFilter="0"/>
  <mergeCells count="1">
    <mergeCell ref="H9:K9"/>
  </mergeCells>
  <conditionalFormatting sqref="K11:K261">
    <cfRule type="expression" dxfId="99" priority="1">
      <formula>IF(AND(EDATE(E11, 12) - EDATE(QuoteDate, 1) &lt; 0, K11 = "Escrow does not apply"), TRUE, FALSE)</formula>
    </cfRule>
  </conditionalFormatting>
  <dataValidations count="5">
    <dataValidation type="list" allowBlank="1" showInputMessage="1" showErrorMessage="1" sqref="B7">
      <formula1>"Shares, Units, Stapled Securities"</formula1>
    </dataValidation>
    <dataValidation type="list" allowBlank="1" showInputMessage="1" showErrorMessage="1" sqref="B11:B261">
      <formula1>Categories</formula1>
    </dataValidation>
    <dataValidation type="decimal" allowBlank="1" showInputMessage="1" showErrorMessage="1" sqref="F11:F261">
      <formula1>0</formula1>
      <formula2>100000</formula2>
    </dataValidation>
    <dataValidation type="list" allowBlank="1" showInputMessage="1" showErrorMessage="1" sqref="C11:C1048576">
      <formula1>ForCateg8And9Only</formula1>
    </dataValidation>
    <dataValidation type="whole" operator="greaterThanOrEqual" allowBlank="1" showInputMessage="1" showErrorMessage="1" sqref="D11:D1048576">
      <formula1>0</formula1>
    </dataValidation>
  </dataValidations>
  <hyperlinks>
    <hyperlink ref="B5" location="Instructions!A1" display="Return to Instructions"/>
  </hyperlinks>
  <pageMargins left="0.7" right="0.7" top="0.75" bottom="0.75" header="0.3" footer="0.3"/>
  <pageSetup paperSize="9" scale="45"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261"/>
  <sheetViews>
    <sheetView zoomScaleNormal="100" zoomScaleSheetLayoutView="100" workbookViewId="0">
      <selection activeCell="A11" sqref="A11"/>
    </sheetView>
  </sheetViews>
  <sheetFormatPr defaultColWidth="9.28515625" defaultRowHeight="15" x14ac:dyDescent="0.25"/>
  <cols>
    <col min="1" max="1" width="27.5703125" style="3" customWidth="1"/>
    <col min="2" max="2" width="33.7109375" style="3" customWidth="1"/>
    <col min="3" max="3" width="28" style="3" customWidth="1"/>
    <col min="4" max="4" width="21" style="3" customWidth="1"/>
    <col min="5" max="5" width="16.42578125" style="3" customWidth="1"/>
    <col min="6" max="6" width="23.28515625" style="78" customWidth="1"/>
    <col min="7" max="7" width="14.42578125" style="7" customWidth="1"/>
    <col min="8" max="8" width="22" style="78" customWidth="1"/>
    <col min="9" max="9" width="15.28515625" style="3" customWidth="1"/>
    <col min="10" max="10" width="13.42578125" style="3" customWidth="1"/>
    <col min="11" max="11" width="19.42578125" style="3" customWidth="1"/>
    <col min="12" max="12" width="47" style="3" customWidth="1"/>
    <col min="13" max="16384" width="9.28515625" style="2"/>
  </cols>
  <sheetData>
    <row r="1" spans="1:12" s="1" customFormat="1" ht="15" customHeight="1" x14ac:dyDescent="0.25">
      <c r="A1" s="39"/>
      <c r="B1" s="48" t="s">
        <v>140</v>
      </c>
      <c r="C1" s="48"/>
      <c r="D1" s="48"/>
      <c r="E1" s="48"/>
      <c r="F1" s="48"/>
      <c r="G1" s="48"/>
      <c r="H1" s="48"/>
      <c r="I1" s="48"/>
      <c r="J1" s="48"/>
      <c r="K1" s="48"/>
      <c r="L1" s="48"/>
    </row>
    <row r="2" spans="1:12" s="1" customFormat="1" x14ac:dyDescent="0.25">
      <c r="A2" s="34"/>
      <c r="B2" s="48" t="s">
        <v>69</v>
      </c>
      <c r="C2" s="48"/>
      <c r="D2" s="48"/>
      <c r="E2" s="48"/>
      <c r="F2" s="48"/>
      <c r="G2" s="48"/>
      <c r="H2" s="48"/>
      <c r="I2" s="48"/>
      <c r="J2" s="48"/>
      <c r="K2" s="48"/>
      <c r="L2" s="48"/>
    </row>
    <row r="3" spans="1:12" s="1" customFormat="1" x14ac:dyDescent="0.25">
      <c r="A3" s="34"/>
      <c r="B3" s="39" t="s">
        <v>139</v>
      </c>
      <c r="C3" s="39"/>
      <c r="D3" s="33"/>
      <c r="E3" s="33"/>
      <c r="F3" s="33"/>
      <c r="G3" s="33"/>
      <c r="H3" s="33"/>
      <c r="I3" s="33"/>
      <c r="J3" s="33"/>
      <c r="K3" s="33"/>
      <c r="L3" s="33"/>
    </row>
    <row r="4" spans="1:12" s="1" customFormat="1" x14ac:dyDescent="0.25">
      <c r="A4" s="30"/>
      <c r="B4" s="33"/>
      <c r="C4" s="33"/>
      <c r="D4" s="33"/>
      <c r="E4" s="33"/>
      <c r="F4" s="33"/>
      <c r="G4" s="33"/>
      <c r="H4" s="33"/>
      <c r="I4" s="33"/>
      <c r="J4" s="33"/>
      <c r="K4" s="33"/>
      <c r="L4" s="33"/>
    </row>
    <row r="5" spans="1:12" s="1" customFormat="1" x14ac:dyDescent="0.25">
      <c r="A5" s="30"/>
      <c r="B5" s="30" t="s">
        <v>23</v>
      </c>
      <c r="C5" s="30"/>
      <c r="D5" s="33"/>
      <c r="E5" s="33"/>
      <c r="F5" s="33"/>
      <c r="G5" s="33"/>
      <c r="H5" s="33"/>
      <c r="I5" s="33"/>
      <c r="J5" s="33"/>
      <c r="K5" s="33"/>
      <c r="L5" s="33"/>
    </row>
    <row r="6" spans="1:12" s="1" customFormat="1" x14ac:dyDescent="0.25">
      <c r="A6" s="11"/>
      <c r="B6" s="11"/>
      <c r="C6" s="11"/>
      <c r="D6" s="11"/>
      <c r="E6" s="11"/>
      <c r="F6" s="11"/>
      <c r="G6" s="11"/>
      <c r="H6" s="11"/>
      <c r="I6" s="11"/>
      <c r="J6" s="11"/>
      <c r="K6" s="11"/>
      <c r="L6" s="11"/>
    </row>
    <row r="7" spans="1:12" x14ac:dyDescent="0.25">
      <c r="A7" s="96" t="s">
        <v>22</v>
      </c>
      <c r="B7" s="42" t="s">
        <v>0</v>
      </c>
      <c r="C7" s="101"/>
      <c r="D7" s="101"/>
      <c r="E7" s="101"/>
      <c r="F7" s="101"/>
      <c r="G7" s="108"/>
      <c r="H7" s="101"/>
      <c r="I7" s="101"/>
      <c r="J7" s="101"/>
      <c r="K7" s="101"/>
      <c r="L7" s="101"/>
    </row>
    <row r="8" spans="1:12" x14ac:dyDescent="0.25">
      <c r="C8" s="101"/>
      <c r="D8" s="101"/>
      <c r="E8" s="101"/>
      <c r="F8" s="101"/>
      <c r="G8" s="108"/>
      <c r="H8" s="101"/>
      <c r="I8" s="101"/>
      <c r="J8" s="101"/>
      <c r="K8" s="101"/>
      <c r="L8" s="101"/>
    </row>
    <row r="9" spans="1:12" s="72" customFormat="1" ht="90" x14ac:dyDescent="0.15">
      <c r="A9" s="71"/>
      <c r="B9" s="71" t="s">
        <v>50</v>
      </c>
      <c r="C9" s="109" t="s">
        <v>133</v>
      </c>
      <c r="D9" s="109"/>
      <c r="E9" s="109" t="s">
        <v>89</v>
      </c>
      <c r="F9" s="109" t="s">
        <v>84</v>
      </c>
      <c r="G9" s="133" t="s">
        <v>110</v>
      </c>
      <c r="H9" s="133"/>
      <c r="I9" s="133"/>
      <c r="J9" s="133"/>
      <c r="K9" s="133"/>
      <c r="L9" s="109" t="s">
        <v>83</v>
      </c>
    </row>
    <row r="10" spans="1:12" ht="69" customHeight="1" x14ac:dyDescent="0.25">
      <c r="A10" s="54" t="s">
        <v>3</v>
      </c>
      <c r="B10" s="54" t="s">
        <v>4</v>
      </c>
      <c r="C10" s="110" t="s">
        <v>132</v>
      </c>
      <c r="D10" s="110" t="s">
        <v>138</v>
      </c>
      <c r="E10" s="110" t="s">
        <v>136</v>
      </c>
      <c r="F10" s="110" t="s">
        <v>137</v>
      </c>
      <c r="G10" s="110" t="s">
        <v>103</v>
      </c>
      <c r="H10" s="110" t="s">
        <v>104</v>
      </c>
      <c r="I10" s="110" t="s">
        <v>29</v>
      </c>
      <c r="J10" s="110" t="s">
        <v>19</v>
      </c>
      <c r="K10" s="110" t="s">
        <v>30</v>
      </c>
      <c r="L10" s="110" t="s">
        <v>6</v>
      </c>
    </row>
    <row r="11" spans="1:12" s="5" customFormat="1" x14ac:dyDescent="0.25">
      <c r="A11" s="17"/>
      <c r="B11" s="18"/>
      <c r="C11" s="18"/>
      <c r="D11" s="19"/>
      <c r="E11" s="20"/>
      <c r="F11" s="83"/>
      <c r="G11" s="50">
        <f t="shared" ref="G11:G42" si="0">ROUND(D11 * Flowthrough_ratio_relief_granted, 0)</f>
        <v>0</v>
      </c>
      <c r="H11" s="84" t="e">
        <f t="shared" ref="H11:H74" si="1">ROUND(F11 / Flowthrough_ratio_relief_granted, 3)</f>
        <v>#DIV/0!</v>
      </c>
      <c r="I11" s="28" t="str">
        <f>IFERROR(
IF(
OR(
AND('Category Mappings'!B11 = "2. Seed Capitalist - NOT related party/promoter", QuoteDate &gt; EDATE(E11, 12)),
AND('Category Mappings'!B11 = "2. Seed Capitalist - NOT related party/promoter", H11 / IPOPrice &gt;= 0.8),
AND('Category Mappings'!B11 = "4. Vendor - NOT related party/promoter", QuoteDate &gt; EDATE(E11, 12)),
('Category Mappings'!B11 = "7A. Employee incentives - Not related party/promoter"),
('Category Mappings'!B11 = "Not Applicable")),
G11,
IF(
OR(
'Category Mappings'!B11 = "1. Seed Capitalist - related party/promoter",
'Category Mappings'!B11 = "2. Seed Capitalist - NOT related party/promoter",
'Category Mappings'!B11 = "7. Employee incentives - related party/promoter"),
ROUNDDOWN(MIN(H11 / IPOPrice * G11, G11),0),
0)),
"-")</f>
        <v>-</v>
      </c>
      <c r="J11" s="28" t="str">
        <f>IFERROR(
IF(
OR(
'Category Mappings'!B11 = "3. Vendor - related party/promoter",
'Category Mappings'!B11 = "6. Professional advisor or consultant",
AND('Category Mappings'!B11 = "4. Vendor - NOT related party/promoter", QuoteDate &lt; EDATE(E11, 12))),
G11,
IF(
OR(
'Category Mappings'!A11 = "Not Applicable",
'Category Mappings'!A11 = "7A. Employee incentives - Not related party/promoter",
AND('Category Mappings'!B11 = "2. Seed Capitalist - NOT related party/promoter", H11 / IPOPrice &gt;= 0.8),
AND('Category Mappings'!B11 = "4. Vendor - NOT related party/promoter", QuoteDate &gt;= EDATE(E11, 12)),
AND('Category Mappings'!B11 = "2. Seed Capitalist - NOT related party/promoter", QuoteDate &gt;= EDATE(E11, 12))),
0,
IF(
OR(
'Category Mappings'!B11 = "1. Seed Capitalist - related party/promoter",
'Category Mappings'!B11 = "7. Employee incentives - related party/promoter",
AND('Category Mappings'!B11 = "2. Seed Capitalist - NOT related party/promoter", H11 / IPOPrice &lt; 0.8, QuoteDate &lt; EDATE(E11, 12))),
ROUNDUP(G11 - I11, 0),
"0"))),
" - ")</f>
        <v xml:space="preserve"> - </v>
      </c>
      <c r="K11" s="29" t="str">
        <f>IFERROR(
IF(
AND(
OR(
'Category Mappings'!B11 = "1. Seed Capitalist - related party/promoter",
'Category Mappings'!B11 = "3. Vendor - related party/promoter",
'Category Mappings'!B11 = "6. Professional advisor or consultant",
'Category Mappings'!B11 = "7. Employee incentives - related party/promoter"),
(J11 &gt; 0)),
"24m from quotation",
IF(
AND(
OR(
AND('Category Mappings'!B11 = "2. Seed Capitalist - NOT related party/promoter", J11 &gt; 0),
AND('Category Mappings'!B11 = "4. Vendor - NOT related party/promoter", J11 &gt; 0),
AND('Category Mappings'!B11 = "7A. Employee incentives - Not related party/promoter", J11 &gt; 0)),
EDATE(E11, 12) &gt; EDATE(QuoteDate, 1)),
EDATE(E11, 12),
"Escrow does not apply")),
"-")</f>
        <v>-</v>
      </c>
      <c r="L11" s="18"/>
    </row>
    <row r="12" spans="1:12" x14ac:dyDescent="0.25">
      <c r="A12" s="17"/>
      <c r="B12" s="18"/>
      <c r="C12" s="18"/>
      <c r="D12" s="19"/>
      <c r="E12" s="20"/>
      <c r="F12" s="83"/>
      <c r="G12" s="50">
        <f t="shared" si="0"/>
        <v>0</v>
      </c>
      <c r="H12" s="84" t="e">
        <f t="shared" si="1"/>
        <v>#DIV/0!</v>
      </c>
      <c r="I12" s="28" t="str">
        <f>IFERROR(
IF(
OR(
AND('Category Mappings'!B12 = "2. Seed Capitalist - NOT related party/promoter", QuoteDate &gt; EDATE(E12, 12)),
AND('Category Mappings'!B12 = "2. Seed Capitalist - NOT related party/promoter", H12 / IPOPrice &gt;= 0.8),
AND('Category Mappings'!B12 = "4. Vendor - NOT related party/promoter", QuoteDate &gt; EDATE(E12, 12)),
('Category Mappings'!B12 = "7A. Employee incentives - Not related party/promoter"),
('Category Mappings'!B12 = "Not Applicable")),
G12,
IF(
OR(
'Category Mappings'!B12 = "1. Seed Capitalist - related party/promoter",
'Category Mappings'!B12 = "2. Seed Capitalist - NOT related party/promoter",
'Category Mappings'!B12 = "7. Employee incentives - related party/promoter"),
ROUNDDOWN(MIN(H12 / IPOPrice * G12, G12),0),
0)),
"-")</f>
        <v>-</v>
      </c>
      <c r="J12" s="28" t="str">
        <f>IFERROR(
IF(
OR(
'Category Mappings'!B12 = "3. Vendor - related party/promoter",
'Category Mappings'!B12 = "6. Professional advisor or consultant",
AND('Category Mappings'!B12 = "4. Vendor - NOT related party/promoter", QuoteDate &lt; EDATE(E12, 12))),
G12,
IF(
OR(
'Category Mappings'!A12 = "Not Applicable",
'Category Mappings'!A12 = "7A. Employee incentives - Not related party/promoter",
AND('Category Mappings'!B12 = "2. Seed Capitalist - NOT related party/promoter", H12 / IPOPrice &gt;= 0.8),
AND('Category Mappings'!B12 = "4. Vendor - NOT related party/promoter", QuoteDate &gt;= EDATE(E12, 12)),
AND('Category Mappings'!B12 = "2. Seed Capitalist - NOT related party/promoter", QuoteDate &gt;= EDATE(E12, 12))),
0,
IF(
OR(
'Category Mappings'!B12 = "1. Seed Capitalist - related party/promoter",
'Category Mappings'!B12 = "7. Employee incentives - related party/promoter",
AND('Category Mappings'!B12 = "2. Seed Capitalist - NOT related party/promoter", H12 / IPOPrice &lt; 0.8, QuoteDate &lt; EDATE(E12, 12))),
ROUNDUP(G12 - I12, 0),
"0"))),
" - ")</f>
        <v xml:space="preserve"> - </v>
      </c>
      <c r="K12" s="29" t="str">
        <f>IFERROR(
IF(
AND(
OR(
'Category Mappings'!B12 = "1. Seed Capitalist - related party/promoter",
'Category Mappings'!B12 = "3. Vendor - related party/promoter",
'Category Mappings'!B12 = "6. Professional advisor or consultant",
'Category Mappings'!B12 = "7. Employee incentives - related party/promoter"),
(J12 &gt; 0)),
"24m from quotation",
IF(
AND(
OR(
AND('Category Mappings'!B12 = "2. Seed Capitalist - NOT related party/promoter", J12 &gt; 0),
AND('Category Mappings'!B12 = "4. Vendor - NOT related party/promoter", J12 &gt; 0),
AND('Category Mappings'!B12 = "7A. Employee incentives - Not related party/promoter", J12 &gt; 0)),
EDATE(E12, 12) &gt; EDATE(QuoteDate, 1)),
EDATE(E12, 12),
"Escrow does not apply")),
"-")</f>
        <v>-</v>
      </c>
      <c r="L12" s="18"/>
    </row>
    <row r="13" spans="1:12" x14ac:dyDescent="0.25">
      <c r="A13" s="17"/>
      <c r="B13" s="18"/>
      <c r="C13" s="18"/>
      <c r="D13" s="19"/>
      <c r="E13" s="20"/>
      <c r="F13" s="83"/>
      <c r="G13" s="50">
        <f t="shared" si="0"/>
        <v>0</v>
      </c>
      <c r="H13" s="84" t="e">
        <f t="shared" si="1"/>
        <v>#DIV/0!</v>
      </c>
      <c r="I13" s="28" t="str">
        <f>IFERROR(
IF(
OR(
AND('Category Mappings'!B13 = "2. Seed Capitalist - NOT related party/promoter", QuoteDate &gt; EDATE(E13, 12)),
AND('Category Mappings'!B13 = "2. Seed Capitalist - NOT related party/promoter", H13 / IPOPrice &gt;= 0.8),
AND('Category Mappings'!B13 = "4. Vendor - NOT related party/promoter", QuoteDate &gt; EDATE(E13, 12)),
('Category Mappings'!B13 = "7A. Employee incentives - Not related party/promoter"),
('Category Mappings'!B13 = "Not Applicable")),
G13,
IF(
OR(
'Category Mappings'!B13 = "1. Seed Capitalist - related party/promoter",
'Category Mappings'!B13 = "2. Seed Capitalist - NOT related party/promoter",
'Category Mappings'!B13 = "7. Employee incentives - related party/promoter"),
ROUNDDOWN(MIN(H13 / IPOPrice * G13, G13),0),
0)),
"-")</f>
        <v>-</v>
      </c>
      <c r="J13" s="28" t="str">
        <f>IFERROR(
IF(
OR(
'Category Mappings'!B13 = "3. Vendor - related party/promoter",
'Category Mappings'!B13 = "6. Professional advisor or consultant",
AND('Category Mappings'!B13 = "4. Vendor - NOT related party/promoter", QuoteDate &lt; EDATE(E13, 12))),
G13,
IF(
OR(
'Category Mappings'!A13 = "Not Applicable",
'Category Mappings'!A13 = "7A. Employee incentives - Not related party/promoter",
AND('Category Mappings'!B13 = "2. Seed Capitalist - NOT related party/promoter", H13 / IPOPrice &gt;= 0.8),
AND('Category Mappings'!B13 = "4. Vendor - NOT related party/promoter", QuoteDate &gt;= EDATE(E13, 12)),
AND('Category Mappings'!B13 = "2. Seed Capitalist - NOT related party/promoter", QuoteDate &gt;= EDATE(E13, 12))),
0,
IF(
OR(
'Category Mappings'!B13 = "1. Seed Capitalist - related party/promoter",
'Category Mappings'!B13 = "7. Employee incentives - related party/promoter",
AND('Category Mappings'!B13 = "2. Seed Capitalist - NOT related party/promoter", H13 / IPOPrice &lt; 0.8, QuoteDate &lt; EDATE(E13, 12))),
ROUNDUP(G13 - I13, 0),
"0"))),
" - ")</f>
        <v xml:space="preserve"> - </v>
      </c>
      <c r="K13" s="29" t="str">
        <f>IFERROR(
IF(
AND(
OR(
'Category Mappings'!B13 = "1. Seed Capitalist - related party/promoter",
'Category Mappings'!B13 = "3. Vendor - related party/promoter",
'Category Mappings'!B13 = "6. Professional advisor or consultant",
'Category Mappings'!B13 = "7. Employee incentives - related party/promoter"),
(J13 &gt; 0)),
"24m from quotation",
IF(
AND(
OR(
AND('Category Mappings'!B13 = "2. Seed Capitalist - NOT related party/promoter", J13 &gt; 0),
AND('Category Mappings'!B13 = "4. Vendor - NOT related party/promoter", J13 &gt; 0),
AND('Category Mappings'!B13 = "7A. Employee incentives - Not related party/promoter", J13 &gt; 0)),
EDATE(E13, 12) &gt; EDATE(QuoteDate, 1)),
EDATE(E13, 12),
"Escrow does not apply")),
"-")</f>
        <v>-</v>
      </c>
      <c r="L13" s="18"/>
    </row>
    <row r="14" spans="1:12" x14ac:dyDescent="0.25">
      <c r="A14" s="17"/>
      <c r="B14" s="18"/>
      <c r="C14" s="18"/>
      <c r="D14" s="19"/>
      <c r="E14" s="20"/>
      <c r="F14" s="83"/>
      <c r="G14" s="50">
        <f t="shared" si="0"/>
        <v>0</v>
      </c>
      <c r="H14" s="84" t="e">
        <f t="shared" si="1"/>
        <v>#DIV/0!</v>
      </c>
      <c r="I14" s="28" t="str">
        <f>IFERROR(
IF(
OR(
AND('Category Mappings'!B14 = "2. Seed Capitalist - NOT related party/promoter", QuoteDate &gt; EDATE(E14, 12)),
AND('Category Mappings'!B14 = "2. Seed Capitalist - NOT related party/promoter", H14 / IPOPrice &gt;= 0.8),
AND('Category Mappings'!B14 = "4. Vendor - NOT related party/promoter", QuoteDate &gt; EDATE(E14, 12)),
('Category Mappings'!B14 = "7A. Employee incentives - Not related party/promoter"),
('Category Mappings'!B14 = "Not Applicable")),
G14,
IF(
OR(
'Category Mappings'!B14 = "1. Seed Capitalist - related party/promoter",
'Category Mappings'!B14 = "2. Seed Capitalist - NOT related party/promoter",
'Category Mappings'!B14 = "7. Employee incentives - related party/promoter"),
ROUNDDOWN(MIN(H14 / IPOPrice * G14, G14),0),
0)),
"-")</f>
        <v>-</v>
      </c>
      <c r="J14" s="28" t="str">
        <f>IFERROR(
IF(
OR(
'Category Mappings'!B14 = "3. Vendor - related party/promoter",
'Category Mappings'!B14 = "6. Professional advisor or consultant",
AND('Category Mappings'!B14 = "4. Vendor - NOT related party/promoter", QuoteDate &lt; EDATE(E14, 12))),
G14,
IF(
OR(
'Category Mappings'!A14 = "Not Applicable",
'Category Mappings'!A14 = "7A. Employee incentives - Not related party/promoter",
AND('Category Mappings'!B14 = "2. Seed Capitalist - NOT related party/promoter", H14 / IPOPrice &gt;= 0.8),
AND('Category Mappings'!B14 = "4. Vendor - NOT related party/promoter", QuoteDate &gt;= EDATE(E14, 12)),
AND('Category Mappings'!B14 = "2. Seed Capitalist - NOT related party/promoter", QuoteDate &gt;= EDATE(E14, 12))),
0,
IF(
OR(
'Category Mappings'!B14 = "1. Seed Capitalist - related party/promoter",
'Category Mappings'!B14 = "7. Employee incentives - related party/promoter",
AND('Category Mappings'!B14 = "2. Seed Capitalist - NOT related party/promoter", H14 / IPOPrice &lt; 0.8, QuoteDate &lt; EDATE(E14, 12))),
ROUNDUP(G14 - I14, 0),
"0"))),
" - ")</f>
        <v xml:space="preserve"> - </v>
      </c>
      <c r="K14" s="29" t="str">
        <f>IFERROR(
IF(
AND(
OR(
'Category Mappings'!B14 = "1. Seed Capitalist - related party/promoter",
'Category Mappings'!B14 = "3. Vendor - related party/promoter",
'Category Mappings'!B14 = "6. Professional advisor or consultant",
'Category Mappings'!B14 = "7. Employee incentives - related party/promoter"),
(J14 &gt; 0)),
"24m from quotation",
IF(
AND(
OR(
AND('Category Mappings'!B14 = "2. Seed Capitalist - NOT related party/promoter", J14 &gt; 0),
AND('Category Mappings'!B14 = "4. Vendor - NOT related party/promoter", J14 &gt; 0),
AND('Category Mappings'!B14 = "7A. Employee incentives - Not related party/promoter", J14 &gt; 0)),
EDATE(E14, 12) &gt; EDATE(QuoteDate, 1)),
EDATE(E14, 12),
"Escrow does not apply")),
"-")</f>
        <v>-</v>
      </c>
      <c r="L14" s="18"/>
    </row>
    <row r="15" spans="1:12" x14ac:dyDescent="0.25">
      <c r="A15" s="17"/>
      <c r="B15" s="18"/>
      <c r="C15" s="18"/>
      <c r="D15" s="19"/>
      <c r="E15" s="20"/>
      <c r="F15" s="83"/>
      <c r="G15" s="50">
        <f t="shared" si="0"/>
        <v>0</v>
      </c>
      <c r="H15" s="84" t="e">
        <f t="shared" si="1"/>
        <v>#DIV/0!</v>
      </c>
      <c r="I15" s="28" t="str">
        <f>IFERROR(
IF(
OR(
AND('Category Mappings'!B15 = "2. Seed Capitalist - NOT related party/promoter", QuoteDate &gt; EDATE(E15, 12)),
AND('Category Mappings'!B15 = "2. Seed Capitalist - NOT related party/promoter", H15 / IPOPrice &gt;= 0.8),
AND('Category Mappings'!B15 = "4. Vendor - NOT related party/promoter", QuoteDate &gt; EDATE(E15, 12)),
('Category Mappings'!B15 = "7A. Employee incentives - Not related party/promoter"),
('Category Mappings'!B15 = "Not Applicable")),
G15,
IF(
OR(
'Category Mappings'!B15 = "1. Seed Capitalist - related party/promoter",
'Category Mappings'!B15 = "2. Seed Capitalist - NOT related party/promoter",
'Category Mappings'!B15 = "7. Employee incentives - related party/promoter"),
ROUNDDOWN(MIN(H15 / IPOPrice * G15, G15),0),
0)),
"-")</f>
        <v>-</v>
      </c>
      <c r="J15" s="28" t="str">
        <f>IFERROR(
IF(
OR(
'Category Mappings'!B15 = "3. Vendor - related party/promoter",
'Category Mappings'!B15 = "6. Professional advisor or consultant",
AND('Category Mappings'!B15 = "4. Vendor - NOT related party/promoter", QuoteDate &lt; EDATE(E15, 12))),
G15,
IF(
OR(
'Category Mappings'!A15 = "Not Applicable",
'Category Mappings'!A15 = "7A. Employee incentives - Not related party/promoter",
AND('Category Mappings'!B15 = "2. Seed Capitalist - NOT related party/promoter", H15 / IPOPrice &gt;= 0.8),
AND('Category Mappings'!B15 = "4. Vendor - NOT related party/promoter", QuoteDate &gt;= EDATE(E15, 12)),
AND('Category Mappings'!B15 = "2. Seed Capitalist - NOT related party/promoter", QuoteDate &gt;= EDATE(E15, 12))),
0,
IF(
OR(
'Category Mappings'!B15 = "1. Seed Capitalist - related party/promoter",
'Category Mappings'!B15 = "7. Employee incentives - related party/promoter",
AND('Category Mappings'!B15 = "2. Seed Capitalist - NOT related party/promoter", H15 / IPOPrice &lt; 0.8, QuoteDate &lt; EDATE(E15, 12))),
ROUNDUP(G15 - I15, 0),
"0"))),
" - ")</f>
        <v xml:space="preserve"> - </v>
      </c>
      <c r="K15" s="29" t="str">
        <f>IFERROR(
IF(
AND(
OR(
'Category Mappings'!B15 = "1. Seed Capitalist - related party/promoter",
'Category Mappings'!B15 = "3. Vendor - related party/promoter",
'Category Mappings'!B15 = "6. Professional advisor or consultant",
'Category Mappings'!B15 = "7. Employee incentives - related party/promoter"),
(J15 &gt; 0)),
"24m from quotation",
IF(
AND(
OR(
AND('Category Mappings'!B15 = "2. Seed Capitalist - NOT related party/promoter", J15 &gt; 0),
AND('Category Mappings'!B15 = "4. Vendor - NOT related party/promoter", J15 &gt; 0),
AND('Category Mappings'!B15 = "7A. Employee incentives - Not related party/promoter", J15 &gt; 0)),
EDATE(E15, 12) &gt; EDATE(QuoteDate, 1)),
EDATE(E15, 12),
"Escrow does not apply")),
"-")</f>
        <v>-</v>
      </c>
      <c r="L15" s="18"/>
    </row>
    <row r="16" spans="1:12" x14ac:dyDescent="0.25">
      <c r="A16" s="17"/>
      <c r="B16" s="18"/>
      <c r="C16" s="18"/>
      <c r="D16" s="19"/>
      <c r="E16" s="20"/>
      <c r="F16" s="83"/>
      <c r="G16" s="50">
        <f t="shared" si="0"/>
        <v>0</v>
      </c>
      <c r="H16" s="84" t="e">
        <f t="shared" si="1"/>
        <v>#DIV/0!</v>
      </c>
      <c r="I16" s="28" t="str">
        <f>IFERROR(
IF(
OR(
AND('Category Mappings'!B16 = "2. Seed Capitalist - NOT related party/promoter", QuoteDate &gt; EDATE(E16, 12)),
AND('Category Mappings'!B16 = "2. Seed Capitalist - NOT related party/promoter", H16 / IPOPrice &gt;= 0.8),
AND('Category Mappings'!B16 = "4. Vendor - NOT related party/promoter", QuoteDate &gt; EDATE(E16, 12)),
('Category Mappings'!B16 = "7A. Employee incentives - Not related party/promoter"),
('Category Mappings'!B16 = "Not Applicable")),
G16,
IF(
OR(
'Category Mappings'!B16 = "1. Seed Capitalist - related party/promoter",
'Category Mappings'!B16 = "2. Seed Capitalist - NOT related party/promoter",
'Category Mappings'!B16 = "7. Employee incentives - related party/promoter"),
ROUNDDOWN(MIN(H16 / IPOPrice * G16, G16),0),
0)),
"-")</f>
        <v>-</v>
      </c>
      <c r="J16" s="28" t="str">
        <f>IFERROR(
IF(
OR(
'Category Mappings'!B16 = "3. Vendor - related party/promoter",
'Category Mappings'!B16 = "6. Professional advisor or consultant",
AND('Category Mappings'!B16 = "4. Vendor - NOT related party/promoter", QuoteDate &lt; EDATE(E16, 12))),
G16,
IF(
OR(
'Category Mappings'!A16 = "Not Applicable",
'Category Mappings'!A16 = "7A. Employee incentives - Not related party/promoter",
AND('Category Mappings'!B16 = "2. Seed Capitalist - NOT related party/promoter", H16 / IPOPrice &gt;= 0.8),
AND('Category Mappings'!B16 = "4. Vendor - NOT related party/promoter", QuoteDate &gt;= EDATE(E16, 12)),
AND('Category Mappings'!B16 = "2. Seed Capitalist - NOT related party/promoter", QuoteDate &gt;= EDATE(E16, 12))),
0,
IF(
OR(
'Category Mappings'!B16 = "1. Seed Capitalist - related party/promoter",
'Category Mappings'!B16 = "7. Employee incentives - related party/promoter",
AND('Category Mappings'!B16 = "2. Seed Capitalist - NOT related party/promoter", H16 / IPOPrice &lt; 0.8, QuoteDate &lt; EDATE(E16, 12))),
ROUNDUP(G16 - I16, 0),
"0"))),
" - ")</f>
        <v xml:space="preserve"> - </v>
      </c>
      <c r="K16" s="29" t="str">
        <f>IFERROR(
IF(
AND(
OR(
'Category Mappings'!B16 = "1. Seed Capitalist - related party/promoter",
'Category Mappings'!B16 = "3. Vendor - related party/promoter",
'Category Mappings'!B16 = "6. Professional advisor or consultant",
'Category Mappings'!B16 = "7. Employee incentives - related party/promoter"),
(J16 &gt; 0)),
"24m from quotation",
IF(
AND(
OR(
AND('Category Mappings'!B16 = "2. Seed Capitalist - NOT related party/promoter", J16 &gt; 0),
AND('Category Mappings'!B16 = "4. Vendor - NOT related party/promoter", J16 &gt; 0),
AND('Category Mappings'!B16 = "7A. Employee incentives - Not related party/promoter", J16 &gt; 0)),
EDATE(E16, 12) &gt; EDATE(QuoteDate, 1)),
EDATE(E16, 12),
"Escrow does not apply")),
"-")</f>
        <v>-</v>
      </c>
      <c r="L16" s="18"/>
    </row>
    <row r="17" spans="1:12" x14ac:dyDescent="0.25">
      <c r="A17" s="17"/>
      <c r="B17" s="18"/>
      <c r="C17" s="18"/>
      <c r="D17" s="19"/>
      <c r="E17" s="20"/>
      <c r="F17" s="83"/>
      <c r="G17" s="50">
        <f t="shared" si="0"/>
        <v>0</v>
      </c>
      <c r="H17" s="84" t="e">
        <f t="shared" si="1"/>
        <v>#DIV/0!</v>
      </c>
      <c r="I17" s="28" t="str">
        <f>IFERROR(
IF(
OR(
AND('Category Mappings'!B17 = "2. Seed Capitalist - NOT related party/promoter", QuoteDate &gt; EDATE(E17, 12)),
AND('Category Mappings'!B17 = "2. Seed Capitalist - NOT related party/promoter", H17 / IPOPrice &gt;= 0.8),
AND('Category Mappings'!B17 = "4. Vendor - NOT related party/promoter", QuoteDate &gt; EDATE(E17, 12)),
('Category Mappings'!B17 = "7A. Employee incentives - Not related party/promoter"),
('Category Mappings'!B17 = "Not Applicable")),
G17,
IF(
OR(
'Category Mappings'!B17 = "1. Seed Capitalist - related party/promoter",
'Category Mappings'!B17 = "2. Seed Capitalist - NOT related party/promoter",
'Category Mappings'!B17 = "7. Employee incentives - related party/promoter"),
ROUNDDOWN(MIN(H17 / IPOPrice * G17, G17),0),
0)),
"-")</f>
        <v>-</v>
      </c>
      <c r="J17" s="28" t="str">
        <f>IFERROR(
IF(
OR(
'Category Mappings'!B17 = "3. Vendor - related party/promoter",
'Category Mappings'!B17 = "6. Professional advisor or consultant",
AND('Category Mappings'!B17 = "4. Vendor - NOT related party/promoter", QuoteDate &lt; EDATE(E17, 12))),
G17,
IF(
OR(
'Category Mappings'!A17 = "Not Applicable",
'Category Mappings'!A17 = "7A. Employee incentives - Not related party/promoter",
AND('Category Mappings'!B17 = "2. Seed Capitalist - NOT related party/promoter", H17 / IPOPrice &gt;= 0.8),
AND('Category Mappings'!B17 = "4. Vendor - NOT related party/promoter", QuoteDate &gt;= EDATE(E17, 12)),
AND('Category Mappings'!B17 = "2. Seed Capitalist - NOT related party/promoter", QuoteDate &gt;= EDATE(E17, 12))),
0,
IF(
OR(
'Category Mappings'!B17 = "1. Seed Capitalist - related party/promoter",
'Category Mappings'!B17 = "7. Employee incentives - related party/promoter",
AND('Category Mappings'!B17 = "2. Seed Capitalist - NOT related party/promoter", H17 / IPOPrice &lt; 0.8, QuoteDate &lt; EDATE(E17, 12))),
ROUNDUP(G17 - I17, 0),
"0"))),
" - ")</f>
        <v xml:space="preserve"> - </v>
      </c>
      <c r="K17" s="29" t="str">
        <f>IFERROR(
IF(
AND(
OR(
'Category Mappings'!B17 = "1. Seed Capitalist - related party/promoter",
'Category Mappings'!B17 = "3. Vendor - related party/promoter",
'Category Mappings'!B17 = "6. Professional advisor or consultant",
'Category Mappings'!B17 = "7. Employee incentives - related party/promoter"),
(J17 &gt; 0)),
"24m from quotation",
IF(
AND(
OR(
AND('Category Mappings'!B17 = "2. Seed Capitalist - NOT related party/promoter", J17 &gt; 0),
AND('Category Mappings'!B17 = "4. Vendor - NOT related party/promoter", J17 &gt; 0),
AND('Category Mappings'!B17 = "7A. Employee incentives - Not related party/promoter", J17 &gt; 0)),
EDATE(E17, 12) &gt; EDATE(QuoteDate, 1)),
EDATE(E17, 12),
"Escrow does not apply")),
"-")</f>
        <v>-</v>
      </c>
      <c r="L17" s="18"/>
    </row>
    <row r="18" spans="1:12" x14ac:dyDescent="0.25">
      <c r="A18" s="17"/>
      <c r="B18" s="18"/>
      <c r="C18" s="18"/>
      <c r="D18" s="19"/>
      <c r="E18" s="20"/>
      <c r="F18" s="83"/>
      <c r="G18" s="50">
        <f t="shared" si="0"/>
        <v>0</v>
      </c>
      <c r="H18" s="84" t="e">
        <f t="shared" si="1"/>
        <v>#DIV/0!</v>
      </c>
      <c r="I18" s="28" t="str">
        <f>IFERROR(
IF(
OR(
AND('Category Mappings'!B18 = "2. Seed Capitalist - NOT related party/promoter", QuoteDate &gt; EDATE(E18, 12)),
AND('Category Mappings'!B18 = "2. Seed Capitalist - NOT related party/promoter", H18 / IPOPrice &gt;= 0.8),
AND('Category Mappings'!B18 = "4. Vendor - NOT related party/promoter", QuoteDate &gt; EDATE(E18, 12)),
('Category Mappings'!B18 = "7A. Employee incentives - Not related party/promoter"),
('Category Mappings'!B18 = "Not Applicable")),
G18,
IF(
OR(
'Category Mappings'!B18 = "1. Seed Capitalist - related party/promoter",
'Category Mappings'!B18 = "2. Seed Capitalist - NOT related party/promoter",
'Category Mappings'!B18 = "7. Employee incentives - related party/promoter"),
ROUNDDOWN(MIN(H18 / IPOPrice * G18, G18),0),
0)),
"-")</f>
        <v>-</v>
      </c>
      <c r="J18" s="28" t="str">
        <f>IFERROR(
IF(
OR(
'Category Mappings'!B18 = "3. Vendor - related party/promoter",
'Category Mappings'!B18 = "6. Professional advisor or consultant",
AND('Category Mappings'!B18 = "4. Vendor - NOT related party/promoter", QuoteDate &lt; EDATE(E18, 12))),
G18,
IF(
OR(
'Category Mappings'!A18 = "Not Applicable",
'Category Mappings'!A18 = "7A. Employee incentives - Not related party/promoter",
AND('Category Mappings'!B18 = "2. Seed Capitalist - NOT related party/promoter", H18 / IPOPrice &gt;= 0.8),
AND('Category Mappings'!B18 = "4. Vendor - NOT related party/promoter", QuoteDate &gt;= EDATE(E18, 12)),
AND('Category Mappings'!B18 = "2. Seed Capitalist - NOT related party/promoter", QuoteDate &gt;= EDATE(E18, 12))),
0,
IF(
OR(
'Category Mappings'!B18 = "1. Seed Capitalist - related party/promoter",
'Category Mappings'!B18 = "7. Employee incentives - related party/promoter",
AND('Category Mappings'!B18 = "2. Seed Capitalist - NOT related party/promoter", H18 / IPOPrice &lt; 0.8, QuoteDate &lt; EDATE(E18, 12))),
ROUNDUP(G18 - I18, 0),
"0"))),
" - ")</f>
        <v xml:space="preserve"> - </v>
      </c>
      <c r="K18" s="29" t="str">
        <f>IFERROR(
IF(
AND(
OR(
'Category Mappings'!B18 = "1. Seed Capitalist - related party/promoter",
'Category Mappings'!B18 = "3. Vendor - related party/promoter",
'Category Mappings'!B18 = "6. Professional advisor or consultant",
'Category Mappings'!B18 = "7. Employee incentives - related party/promoter"),
(J18 &gt; 0)),
"24m from quotation",
IF(
AND(
OR(
AND('Category Mappings'!B18 = "2. Seed Capitalist - NOT related party/promoter", J18 &gt; 0),
AND('Category Mappings'!B18 = "4. Vendor - NOT related party/promoter", J18 &gt; 0),
AND('Category Mappings'!B18 = "7A. Employee incentives - Not related party/promoter", J18 &gt; 0)),
EDATE(E18, 12) &gt; EDATE(QuoteDate, 1)),
EDATE(E18, 12),
"Escrow does not apply")),
"-")</f>
        <v>-</v>
      </c>
      <c r="L18" s="18"/>
    </row>
    <row r="19" spans="1:12" x14ac:dyDescent="0.25">
      <c r="A19" s="17"/>
      <c r="B19" s="18"/>
      <c r="C19" s="18"/>
      <c r="D19" s="19"/>
      <c r="E19" s="20"/>
      <c r="F19" s="83"/>
      <c r="G19" s="50">
        <f t="shared" si="0"/>
        <v>0</v>
      </c>
      <c r="H19" s="84" t="e">
        <f t="shared" si="1"/>
        <v>#DIV/0!</v>
      </c>
      <c r="I19" s="28" t="str">
        <f>IFERROR(
IF(
OR(
AND('Category Mappings'!B19 = "2. Seed Capitalist - NOT related party/promoter", QuoteDate &gt; EDATE(E19, 12)),
AND('Category Mappings'!B19 = "2. Seed Capitalist - NOT related party/promoter", H19 / IPOPrice &gt;= 0.8),
AND('Category Mappings'!B19 = "4. Vendor - NOT related party/promoter", QuoteDate &gt; EDATE(E19, 12)),
('Category Mappings'!B19 = "7A. Employee incentives - Not related party/promoter"),
('Category Mappings'!B19 = "Not Applicable")),
G19,
IF(
OR(
'Category Mappings'!B19 = "1. Seed Capitalist - related party/promoter",
'Category Mappings'!B19 = "2. Seed Capitalist - NOT related party/promoter",
'Category Mappings'!B19 = "7. Employee incentives - related party/promoter"),
ROUNDDOWN(MIN(H19 / IPOPrice * G19, G19),0),
0)),
"-")</f>
        <v>-</v>
      </c>
      <c r="J19" s="28" t="str">
        <f>IFERROR(
IF(
OR(
'Category Mappings'!B19 = "3. Vendor - related party/promoter",
'Category Mappings'!B19 = "6. Professional advisor or consultant",
AND('Category Mappings'!B19 = "4. Vendor - NOT related party/promoter", QuoteDate &lt; EDATE(E19, 12))),
G19,
IF(
OR(
'Category Mappings'!A19 = "Not Applicable",
'Category Mappings'!A19 = "7A. Employee incentives - Not related party/promoter",
AND('Category Mappings'!B19 = "2. Seed Capitalist - NOT related party/promoter", H19 / IPOPrice &gt;= 0.8),
AND('Category Mappings'!B19 = "4. Vendor - NOT related party/promoter", QuoteDate &gt;= EDATE(E19, 12)),
AND('Category Mappings'!B19 = "2. Seed Capitalist - NOT related party/promoter", QuoteDate &gt;= EDATE(E19, 12))),
0,
IF(
OR(
'Category Mappings'!B19 = "1. Seed Capitalist - related party/promoter",
'Category Mappings'!B19 = "7. Employee incentives - related party/promoter",
AND('Category Mappings'!B19 = "2. Seed Capitalist - NOT related party/promoter", H19 / IPOPrice &lt; 0.8, QuoteDate &lt; EDATE(E19, 12))),
ROUNDUP(G19 - I19, 0),
"0"))),
" - ")</f>
        <v xml:space="preserve"> - </v>
      </c>
      <c r="K19" s="29" t="str">
        <f>IFERROR(
IF(
AND(
OR(
'Category Mappings'!B19 = "1. Seed Capitalist - related party/promoter",
'Category Mappings'!B19 = "3. Vendor - related party/promoter",
'Category Mappings'!B19 = "6. Professional advisor or consultant",
'Category Mappings'!B19 = "7. Employee incentives - related party/promoter"),
(J19 &gt; 0)),
"24m from quotation",
IF(
AND(
OR(
AND('Category Mappings'!B19 = "2. Seed Capitalist - NOT related party/promoter", J19 &gt; 0),
AND('Category Mappings'!B19 = "4. Vendor - NOT related party/promoter", J19 &gt; 0),
AND('Category Mappings'!B19 = "7A. Employee incentives - Not related party/promoter", J19 &gt; 0)),
EDATE(E19, 12) &gt; EDATE(QuoteDate, 1)),
EDATE(E19, 12),
"Escrow does not apply")),
"-")</f>
        <v>-</v>
      </c>
      <c r="L19" s="18"/>
    </row>
    <row r="20" spans="1:12" x14ac:dyDescent="0.25">
      <c r="A20" s="17"/>
      <c r="B20" s="18"/>
      <c r="C20" s="18"/>
      <c r="D20" s="19"/>
      <c r="E20" s="20"/>
      <c r="F20" s="83"/>
      <c r="G20" s="50">
        <f t="shared" si="0"/>
        <v>0</v>
      </c>
      <c r="H20" s="84" t="e">
        <f t="shared" si="1"/>
        <v>#DIV/0!</v>
      </c>
      <c r="I20" s="28" t="str">
        <f>IFERROR(
IF(
OR(
AND('Category Mappings'!B20 = "2. Seed Capitalist - NOT related party/promoter", QuoteDate &gt; EDATE(E20, 12)),
AND('Category Mappings'!B20 = "2. Seed Capitalist - NOT related party/promoter", H20 / IPOPrice &gt;= 0.8),
AND('Category Mappings'!B20 = "4. Vendor - NOT related party/promoter", QuoteDate &gt; EDATE(E20, 12)),
('Category Mappings'!B20 = "7A. Employee incentives - Not related party/promoter"),
('Category Mappings'!B20 = "Not Applicable")),
G20,
IF(
OR(
'Category Mappings'!B20 = "1. Seed Capitalist - related party/promoter",
'Category Mappings'!B20 = "2. Seed Capitalist - NOT related party/promoter",
'Category Mappings'!B20 = "7. Employee incentives - related party/promoter"),
ROUNDDOWN(MIN(H20 / IPOPrice * G20, G20),0),
0)),
"-")</f>
        <v>-</v>
      </c>
      <c r="J20" s="28" t="str">
        <f>IFERROR(
IF(
OR(
'Category Mappings'!B20 = "3. Vendor - related party/promoter",
'Category Mappings'!B20 = "6. Professional advisor or consultant",
AND('Category Mappings'!B20 = "4. Vendor - NOT related party/promoter", QuoteDate &lt; EDATE(E20, 12))),
G20,
IF(
OR(
'Category Mappings'!A20 = "Not Applicable",
'Category Mappings'!A20 = "7A. Employee incentives - Not related party/promoter",
AND('Category Mappings'!B20 = "2. Seed Capitalist - NOT related party/promoter", H20 / IPOPrice &gt;= 0.8),
AND('Category Mappings'!B20 = "4. Vendor - NOT related party/promoter", QuoteDate &gt;= EDATE(E20, 12)),
AND('Category Mappings'!B20 = "2. Seed Capitalist - NOT related party/promoter", QuoteDate &gt;= EDATE(E20, 12))),
0,
IF(
OR(
'Category Mappings'!B20 = "1. Seed Capitalist - related party/promoter",
'Category Mappings'!B20 = "7. Employee incentives - related party/promoter",
AND('Category Mappings'!B20 = "2. Seed Capitalist - NOT related party/promoter", H20 / IPOPrice &lt; 0.8, QuoteDate &lt; EDATE(E20, 12))),
ROUNDUP(G20 - I20, 0),
"0"))),
" - ")</f>
        <v xml:space="preserve"> - </v>
      </c>
      <c r="K20" s="29" t="str">
        <f>IFERROR(
IF(
AND(
OR(
'Category Mappings'!B20 = "1. Seed Capitalist - related party/promoter",
'Category Mappings'!B20 = "3. Vendor - related party/promoter",
'Category Mappings'!B20 = "6. Professional advisor or consultant",
'Category Mappings'!B20 = "7. Employee incentives - related party/promoter"),
(J20 &gt; 0)),
"24m from quotation",
IF(
AND(
OR(
AND('Category Mappings'!B20 = "2. Seed Capitalist - NOT related party/promoter", J20 &gt; 0),
AND('Category Mappings'!B20 = "4. Vendor - NOT related party/promoter", J20 &gt; 0),
AND('Category Mappings'!B20 = "7A. Employee incentives - Not related party/promoter", J20 &gt; 0)),
EDATE(E20, 12) &gt; EDATE(QuoteDate, 1)),
EDATE(E20, 12),
"Escrow does not apply")),
"-")</f>
        <v>-</v>
      </c>
      <c r="L20" s="18"/>
    </row>
    <row r="21" spans="1:12" x14ac:dyDescent="0.25">
      <c r="A21" s="26"/>
      <c r="B21" s="18"/>
      <c r="C21" s="18"/>
      <c r="D21" s="19"/>
      <c r="E21" s="20"/>
      <c r="F21" s="83"/>
      <c r="G21" s="50">
        <f t="shared" si="0"/>
        <v>0</v>
      </c>
      <c r="H21" s="84" t="e">
        <f t="shared" si="1"/>
        <v>#DIV/0!</v>
      </c>
      <c r="I21" s="28" t="str">
        <f>IFERROR(
IF(
OR(
AND('Category Mappings'!B21 = "2. Seed Capitalist - NOT related party/promoter", QuoteDate &gt; EDATE(E21, 12)),
AND('Category Mappings'!B21 = "2. Seed Capitalist - NOT related party/promoter", H21 / IPOPrice &gt;= 0.8),
AND('Category Mappings'!B21 = "4. Vendor - NOT related party/promoter", QuoteDate &gt; EDATE(E21, 12)),
('Category Mappings'!B21 = "7A. Employee incentives - Not related party/promoter"),
('Category Mappings'!B21 = "Not Applicable")),
G21,
IF(
OR(
'Category Mappings'!B21 = "1. Seed Capitalist - related party/promoter",
'Category Mappings'!B21 = "2. Seed Capitalist - NOT related party/promoter",
'Category Mappings'!B21 = "7. Employee incentives - related party/promoter"),
ROUNDDOWN(MIN(H21 / IPOPrice * G21, G21),0),
0)),
"-")</f>
        <v>-</v>
      </c>
      <c r="J21" s="28" t="str">
        <f>IFERROR(
IF(
OR(
'Category Mappings'!B21 = "3. Vendor - related party/promoter",
'Category Mappings'!B21 = "6. Professional advisor or consultant",
AND('Category Mappings'!B21 = "4. Vendor - NOT related party/promoter", QuoteDate &lt; EDATE(E21, 12))),
G21,
IF(
OR(
'Category Mappings'!A21 = "Not Applicable",
'Category Mappings'!A21 = "7A. Employee incentives - Not related party/promoter",
AND('Category Mappings'!B21 = "2. Seed Capitalist - NOT related party/promoter", H21 / IPOPrice &gt;= 0.8),
AND('Category Mappings'!B21 = "4. Vendor - NOT related party/promoter", QuoteDate &gt;= EDATE(E21, 12)),
AND('Category Mappings'!B21 = "2. Seed Capitalist - NOT related party/promoter", QuoteDate &gt;= EDATE(E21, 12))),
0,
IF(
OR(
'Category Mappings'!B21 = "1. Seed Capitalist - related party/promoter",
'Category Mappings'!B21 = "7. Employee incentives - related party/promoter",
AND('Category Mappings'!B21 = "2. Seed Capitalist - NOT related party/promoter", H21 / IPOPrice &lt; 0.8, QuoteDate &lt; EDATE(E21, 12))),
ROUNDUP(G21 - I21, 0),
"0"))),
" - ")</f>
        <v xml:space="preserve"> - </v>
      </c>
      <c r="K21" s="29" t="str">
        <f>IFERROR(
IF(
AND(
OR(
'Category Mappings'!B21 = "1. Seed Capitalist - related party/promoter",
'Category Mappings'!B21 = "3. Vendor - related party/promoter",
'Category Mappings'!B21 = "6. Professional advisor or consultant",
'Category Mappings'!B21 = "7. Employee incentives - related party/promoter"),
(J21 &gt; 0)),
"24m from quotation",
IF(
AND(
OR(
AND('Category Mappings'!B21 = "2. Seed Capitalist - NOT related party/promoter", J21 &gt; 0),
AND('Category Mappings'!B21 = "4. Vendor - NOT related party/promoter", J21 &gt; 0),
AND('Category Mappings'!B21 = "7A. Employee incentives - Not related party/promoter", J21 &gt; 0)),
EDATE(E21, 12) &gt; EDATE(QuoteDate, 1)),
EDATE(E21, 12),
"Escrow does not apply")),
"-")</f>
        <v>-</v>
      </c>
      <c r="L21" s="18"/>
    </row>
    <row r="22" spans="1:12" x14ac:dyDescent="0.25">
      <c r="A22" s="26"/>
      <c r="B22" s="18"/>
      <c r="C22" s="18"/>
      <c r="D22" s="19"/>
      <c r="E22" s="20"/>
      <c r="F22" s="83"/>
      <c r="G22" s="50">
        <f t="shared" si="0"/>
        <v>0</v>
      </c>
      <c r="H22" s="84" t="e">
        <f t="shared" si="1"/>
        <v>#DIV/0!</v>
      </c>
      <c r="I22" s="28" t="str">
        <f>IFERROR(
IF(
OR(
AND('Category Mappings'!B22 = "2. Seed Capitalist - NOT related party/promoter", QuoteDate &gt; EDATE(E22, 12)),
AND('Category Mappings'!B22 = "2. Seed Capitalist - NOT related party/promoter", H22 / IPOPrice &gt;= 0.8),
AND('Category Mappings'!B22 = "4. Vendor - NOT related party/promoter", QuoteDate &gt; EDATE(E22, 12)),
('Category Mappings'!B22 = "7A. Employee incentives - Not related party/promoter"),
('Category Mappings'!B22 = "Not Applicable")),
G22,
IF(
OR(
'Category Mappings'!B22 = "1. Seed Capitalist - related party/promoter",
'Category Mappings'!B22 = "2. Seed Capitalist - NOT related party/promoter",
'Category Mappings'!B22 = "7. Employee incentives - related party/promoter"),
ROUNDDOWN(MIN(H22 / IPOPrice * G22, G22),0),
0)),
"-")</f>
        <v>-</v>
      </c>
      <c r="J22" s="28" t="str">
        <f>IFERROR(
IF(
OR(
'Category Mappings'!B22 = "3. Vendor - related party/promoter",
'Category Mappings'!B22 = "6. Professional advisor or consultant",
AND('Category Mappings'!B22 = "4. Vendor - NOT related party/promoter", QuoteDate &lt; EDATE(E22, 12))),
G22,
IF(
OR(
'Category Mappings'!A22 = "Not Applicable",
'Category Mappings'!A22 = "7A. Employee incentives - Not related party/promoter",
AND('Category Mappings'!B22 = "2. Seed Capitalist - NOT related party/promoter", H22 / IPOPrice &gt;= 0.8),
AND('Category Mappings'!B22 = "4. Vendor - NOT related party/promoter", QuoteDate &gt;= EDATE(E22, 12)),
AND('Category Mappings'!B22 = "2. Seed Capitalist - NOT related party/promoter", QuoteDate &gt;= EDATE(E22, 12))),
0,
IF(
OR(
'Category Mappings'!B22 = "1. Seed Capitalist - related party/promoter",
'Category Mappings'!B22 = "7. Employee incentives - related party/promoter",
AND('Category Mappings'!B22 = "2. Seed Capitalist - NOT related party/promoter", H22 / IPOPrice &lt; 0.8, QuoteDate &lt; EDATE(E22, 12))),
ROUNDUP(G22 - I22, 0),
"0"))),
" - ")</f>
        <v xml:space="preserve"> - </v>
      </c>
      <c r="K22" s="29" t="str">
        <f>IFERROR(
IF(
AND(
OR(
'Category Mappings'!B22 = "1. Seed Capitalist - related party/promoter",
'Category Mappings'!B22 = "3. Vendor - related party/promoter",
'Category Mappings'!B22 = "6. Professional advisor or consultant",
'Category Mappings'!B22 = "7. Employee incentives - related party/promoter"),
(J22 &gt; 0)),
"24m from quotation",
IF(
AND(
OR(
AND('Category Mappings'!B22 = "2. Seed Capitalist - NOT related party/promoter", J22 &gt; 0),
AND('Category Mappings'!B22 = "4. Vendor - NOT related party/promoter", J22 &gt; 0),
AND('Category Mappings'!B22 = "7A. Employee incentives - Not related party/promoter", J22 &gt; 0)),
EDATE(E22, 12) &gt; EDATE(QuoteDate, 1)),
EDATE(E22, 12),
"Escrow does not apply")),
"-")</f>
        <v>-</v>
      </c>
      <c r="L22" s="18"/>
    </row>
    <row r="23" spans="1:12" x14ac:dyDescent="0.25">
      <c r="A23" s="26"/>
      <c r="B23" s="18"/>
      <c r="C23" s="18"/>
      <c r="D23" s="19"/>
      <c r="E23" s="20"/>
      <c r="F23" s="83"/>
      <c r="G23" s="50">
        <f t="shared" si="0"/>
        <v>0</v>
      </c>
      <c r="H23" s="84" t="e">
        <f t="shared" si="1"/>
        <v>#DIV/0!</v>
      </c>
      <c r="I23" s="28" t="str">
        <f>IFERROR(
IF(
OR(
AND('Category Mappings'!B23 = "2. Seed Capitalist - NOT related party/promoter", QuoteDate &gt; EDATE(E23, 12)),
AND('Category Mappings'!B23 = "2. Seed Capitalist - NOT related party/promoter", H23 / IPOPrice &gt;= 0.8),
AND('Category Mappings'!B23 = "4. Vendor - NOT related party/promoter", QuoteDate &gt; EDATE(E23, 12)),
('Category Mappings'!B23 = "7A. Employee incentives - Not related party/promoter"),
('Category Mappings'!B23 = "Not Applicable")),
G23,
IF(
OR(
'Category Mappings'!B23 = "1. Seed Capitalist - related party/promoter",
'Category Mappings'!B23 = "2. Seed Capitalist - NOT related party/promoter",
'Category Mappings'!B23 = "7. Employee incentives - related party/promoter"),
ROUNDDOWN(MIN(H23 / IPOPrice * G23, G23),0),
0)),
"-")</f>
        <v>-</v>
      </c>
      <c r="J23" s="28" t="str">
        <f>IFERROR(
IF(
OR(
'Category Mappings'!B23 = "3. Vendor - related party/promoter",
'Category Mappings'!B23 = "6. Professional advisor or consultant",
AND('Category Mappings'!B23 = "4. Vendor - NOT related party/promoter", QuoteDate &lt; EDATE(E23, 12))),
G23,
IF(
OR(
'Category Mappings'!A23 = "Not Applicable",
'Category Mappings'!A23 = "7A. Employee incentives - Not related party/promoter",
AND('Category Mappings'!B23 = "2. Seed Capitalist - NOT related party/promoter", H23 / IPOPrice &gt;= 0.8),
AND('Category Mappings'!B23 = "4. Vendor - NOT related party/promoter", QuoteDate &gt;= EDATE(E23, 12)),
AND('Category Mappings'!B23 = "2. Seed Capitalist - NOT related party/promoter", QuoteDate &gt;= EDATE(E23, 12))),
0,
IF(
OR(
'Category Mappings'!B23 = "1. Seed Capitalist - related party/promoter",
'Category Mappings'!B23 = "7. Employee incentives - related party/promoter",
AND('Category Mappings'!B23 = "2. Seed Capitalist - NOT related party/promoter", H23 / IPOPrice &lt; 0.8, QuoteDate &lt; EDATE(E23, 12))),
ROUNDUP(G23 - I23, 0),
"0"))),
" - ")</f>
        <v xml:space="preserve"> - </v>
      </c>
      <c r="K23" s="29" t="str">
        <f>IFERROR(
IF(
AND(
OR(
'Category Mappings'!B23 = "1. Seed Capitalist - related party/promoter",
'Category Mappings'!B23 = "3. Vendor - related party/promoter",
'Category Mappings'!B23 = "6. Professional advisor or consultant",
'Category Mappings'!B23 = "7. Employee incentives - related party/promoter"),
(J23 &gt; 0)),
"24m from quotation",
IF(
AND(
OR(
AND('Category Mappings'!B23 = "2. Seed Capitalist - NOT related party/promoter", J23 &gt; 0),
AND('Category Mappings'!B23 = "4. Vendor - NOT related party/promoter", J23 &gt; 0),
AND('Category Mappings'!B23 = "7A. Employee incentives - Not related party/promoter", J23 &gt; 0)),
EDATE(E23, 12) &gt; EDATE(QuoteDate, 1)),
EDATE(E23, 12),
"Escrow does not apply")),
"-")</f>
        <v>-</v>
      </c>
      <c r="L23" s="18"/>
    </row>
    <row r="24" spans="1:12" x14ac:dyDescent="0.25">
      <c r="A24" s="26"/>
      <c r="B24" s="18"/>
      <c r="C24" s="18"/>
      <c r="D24" s="19"/>
      <c r="E24" s="20"/>
      <c r="F24" s="83"/>
      <c r="G24" s="50">
        <f t="shared" si="0"/>
        <v>0</v>
      </c>
      <c r="H24" s="84" t="e">
        <f t="shared" si="1"/>
        <v>#DIV/0!</v>
      </c>
      <c r="I24" s="28" t="str">
        <f>IFERROR(
IF(
OR(
AND('Category Mappings'!B24 = "2. Seed Capitalist - NOT related party/promoter", QuoteDate &gt; EDATE(E24, 12)),
AND('Category Mappings'!B24 = "2. Seed Capitalist - NOT related party/promoter", H24 / IPOPrice &gt;= 0.8),
AND('Category Mappings'!B24 = "4. Vendor - NOT related party/promoter", QuoteDate &gt; EDATE(E24, 12)),
('Category Mappings'!B24 = "7A. Employee incentives - Not related party/promoter"),
('Category Mappings'!B24 = "Not Applicable")),
G24,
IF(
OR(
'Category Mappings'!B24 = "1. Seed Capitalist - related party/promoter",
'Category Mappings'!B24 = "2. Seed Capitalist - NOT related party/promoter",
'Category Mappings'!B24 = "7. Employee incentives - related party/promoter"),
ROUNDDOWN(MIN(H24 / IPOPrice * G24, G24),0),
0)),
"-")</f>
        <v>-</v>
      </c>
      <c r="J24" s="28" t="str">
        <f>IFERROR(
IF(
OR(
'Category Mappings'!B24 = "3. Vendor - related party/promoter",
'Category Mappings'!B24 = "6. Professional advisor or consultant",
AND('Category Mappings'!B24 = "4. Vendor - NOT related party/promoter", QuoteDate &lt; EDATE(E24, 12))),
G24,
IF(
OR(
'Category Mappings'!A24 = "Not Applicable",
'Category Mappings'!A24 = "7A. Employee incentives - Not related party/promoter",
AND('Category Mappings'!B24 = "2. Seed Capitalist - NOT related party/promoter", H24 / IPOPrice &gt;= 0.8),
AND('Category Mappings'!B24 = "4. Vendor - NOT related party/promoter", QuoteDate &gt;= EDATE(E24, 12)),
AND('Category Mappings'!B24 = "2. Seed Capitalist - NOT related party/promoter", QuoteDate &gt;= EDATE(E24, 12))),
0,
IF(
OR(
'Category Mappings'!B24 = "1. Seed Capitalist - related party/promoter",
'Category Mappings'!B24 = "7. Employee incentives - related party/promoter",
AND('Category Mappings'!B24 = "2. Seed Capitalist - NOT related party/promoter", H24 / IPOPrice &lt; 0.8, QuoteDate &lt; EDATE(E24, 12))),
ROUNDUP(G24 - I24, 0),
"0"))),
" - ")</f>
        <v xml:space="preserve"> - </v>
      </c>
      <c r="K24" s="29" t="str">
        <f>IFERROR(
IF(
AND(
OR(
'Category Mappings'!B24 = "1. Seed Capitalist - related party/promoter",
'Category Mappings'!B24 = "3. Vendor - related party/promoter",
'Category Mappings'!B24 = "6. Professional advisor or consultant",
'Category Mappings'!B24 = "7. Employee incentives - related party/promoter"),
(J24 &gt; 0)),
"24m from quotation",
IF(
AND(
OR(
AND('Category Mappings'!B24 = "2. Seed Capitalist - NOT related party/promoter", J24 &gt; 0),
AND('Category Mappings'!B24 = "4. Vendor - NOT related party/promoter", J24 &gt; 0),
AND('Category Mappings'!B24 = "7A. Employee incentives - Not related party/promoter", J24 &gt; 0)),
EDATE(E24, 12) &gt; EDATE(QuoteDate, 1)),
EDATE(E24, 12),
"Escrow does not apply")),
"-")</f>
        <v>-</v>
      </c>
      <c r="L24" s="18"/>
    </row>
    <row r="25" spans="1:12" x14ac:dyDescent="0.25">
      <c r="A25" s="26"/>
      <c r="B25" s="18"/>
      <c r="C25" s="18"/>
      <c r="D25" s="19"/>
      <c r="E25" s="20"/>
      <c r="F25" s="83"/>
      <c r="G25" s="50">
        <f t="shared" si="0"/>
        <v>0</v>
      </c>
      <c r="H25" s="84" t="e">
        <f t="shared" si="1"/>
        <v>#DIV/0!</v>
      </c>
      <c r="I25" s="28" t="str">
        <f>IFERROR(
IF(
OR(
AND('Category Mappings'!B25 = "2. Seed Capitalist - NOT related party/promoter", QuoteDate &gt; EDATE(E25, 12)),
AND('Category Mappings'!B25 = "2. Seed Capitalist - NOT related party/promoter", H25 / IPOPrice &gt;= 0.8),
AND('Category Mappings'!B25 = "4. Vendor - NOT related party/promoter", QuoteDate &gt; EDATE(E25, 12)),
('Category Mappings'!B25 = "7A. Employee incentives - Not related party/promoter"),
('Category Mappings'!B25 = "Not Applicable")),
G25,
IF(
OR(
'Category Mappings'!B25 = "1. Seed Capitalist - related party/promoter",
'Category Mappings'!B25 = "2. Seed Capitalist - NOT related party/promoter",
'Category Mappings'!B25 = "7. Employee incentives - related party/promoter"),
ROUNDDOWN(MIN(H25 / IPOPrice * G25, G25),0),
0)),
"-")</f>
        <v>-</v>
      </c>
      <c r="J25" s="28" t="str">
        <f>IFERROR(
IF(
OR(
'Category Mappings'!B25 = "3. Vendor - related party/promoter",
'Category Mappings'!B25 = "6. Professional advisor or consultant",
AND('Category Mappings'!B25 = "4. Vendor - NOT related party/promoter", QuoteDate &lt; EDATE(E25, 12))),
G25,
IF(
OR(
'Category Mappings'!A25 = "Not Applicable",
'Category Mappings'!A25 = "7A. Employee incentives - Not related party/promoter",
AND('Category Mappings'!B25 = "2. Seed Capitalist - NOT related party/promoter", H25 / IPOPrice &gt;= 0.8),
AND('Category Mappings'!B25 = "4. Vendor - NOT related party/promoter", QuoteDate &gt;= EDATE(E25, 12)),
AND('Category Mappings'!B25 = "2. Seed Capitalist - NOT related party/promoter", QuoteDate &gt;= EDATE(E25, 12))),
0,
IF(
OR(
'Category Mappings'!B25 = "1. Seed Capitalist - related party/promoter",
'Category Mappings'!B25 = "7. Employee incentives - related party/promoter",
AND('Category Mappings'!B25 = "2. Seed Capitalist - NOT related party/promoter", H25 / IPOPrice &lt; 0.8, QuoteDate &lt; EDATE(E25, 12))),
ROUNDUP(G25 - I25, 0),
"0"))),
" - ")</f>
        <v xml:space="preserve"> - </v>
      </c>
      <c r="K25" s="29" t="str">
        <f>IFERROR(
IF(
AND(
OR(
'Category Mappings'!B25 = "1. Seed Capitalist - related party/promoter",
'Category Mappings'!B25 = "3. Vendor - related party/promoter",
'Category Mappings'!B25 = "6. Professional advisor or consultant",
'Category Mappings'!B25 = "7. Employee incentives - related party/promoter"),
(J25 &gt; 0)),
"24m from quotation",
IF(
AND(
OR(
AND('Category Mappings'!B25 = "2. Seed Capitalist - NOT related party/promoter", J25 &gt; 0),
AND('Category Mappings'!B25 = "4. Vendor - NOT related party/promoter", J25 &gt; 0),
AND('Category Mappings'!B25 = "7A. Employee incentives - Not related party/promoter", J25 &gt; 0)),
EDATE(E25, 12) &gt; EDATE(QuoteDate, 1)),
EDATE(E25, 12),
"Escrow does not apply")),
"-")</f>
        <v>-</v>
      </c>
      <c r="L25" s="18"/>
    </row>
    <row r="26" spans="1:12" x14ac:dyDescent="0.25">
      <c r="A26" s="26"/>
      <c r="B26" s="18"/>
      <c r="C26" s="18"/>
      <c r="D26" s="19"/>
      <c r="E26" s="20"/>
      <c r="F26" s="83"/>
      <c r="G26" s="50">
        <f t="shared" si="0"/>
        <v>0</v>
      </c>
      <c r="H26" s="84" t="e">
        <f t="shared" si="1"/>
        <v>#DIV/0!</v>
      </c>
      <c r="I26" s="28" t="str">
        <f>IFERROR(
IF(
OR(
AND('Category Mappings'!B26 = "2. Seed Capitalist - NOT related party/promoter", QuoteDate &gt; EDATE(E26, 12)),
AND('Category Mappings'!B26 = "2. Seed Capitalist - NOT related party/promoter", H26 / IPOPrice &gt;= 0.8),
AND('Category Mappings'!B26 = "4. Vendor - NOT related party/promoter", QuoteDate &gt; EDATE(E26, 12)),
('Category Mappings'!B26 = "7A. Employee incentives - Not related party/promoter"),
('Category Mappings'!B26 = "Not Applicable")),
G26,
IF(
OR(
'Category Mappings'!B26 = "1. Seed Capitalist - related party/promoter",
'Category Mappings'!B26 = "2. Seed Capitalist - NOT related party/promoter",
'Category Mappings'!B26 = "7. Employee incentives - related party/promoter"),
ROUNDDOWN(MIN(H26 / IPOPrice * G26, G26),0),
0)),
"-")</f>
        <v>-</v>
      </c>
      <c r="J26" s="28" t="str">
        <f>IFERROR(
IF(
OR(
'Category Mappings'!B26 = "3. Vendor - related party/promoter",
'Category Mappings'!B26 = "6. Professional advisor or consultant",
AND('Category Mappings'!B26 = "4. Vendor - NOT related party/promoter", QuoteDate &lt; EDATE(E26, 12))),
G26,
IF(
OR(
'Category Mappings'!A26 = "Not Applicable",
'Category Mappings'!A26 = "7A. Employee incentives - Not related party/promoter",
AND('Category Mappings'!B26 = "2. Seed Capitalist - NOT related party/promoter", H26 / IPOPrice &gt;= 0.8),
AND('Category Mappings'!B26 = "4. Vendor - NOT related party/promoter", QuoteDate &gt;= EDATE(E26, 12)),
AND('Category Mappings'!B26 = "2. Seed Capitalist - NOT related party/promoter", QuoteDate &gt;= EDATE(E26, 12))),
0,
IF(
OR(
'Category Mappings'!B26 = "1. Seed Capitalist - related party/promoter",
'Category Mappings'!B26 = "7. Employee incentives - related party/promoter",
AND('Category Mappings'!B26 = "2. Seed Capitalist - NOT related party/promoter", H26 / IPOPrice &lt; 0.8, QuoteDate &lt; EDATE(E26, 12))),
ROUNDUP(G26 - I26, 0),
"0"))),
" - ")</f>
        <v xml:space="preserve"> - </v>
      </c>
      <c r="K26" s="29" t="str">
        <f>IFERROR(
IF(
AND(
OR(
'Category Mappings'!B26 = "1. Seed Capitalist - related party/promoter",
'Category Mappings'!B26 = "3. Vendor - related party/promoter",
'Category Mappings'!B26 = "6. Professional advisor or consultant",
'Category Mappings'!B26 = "7. Employee incentives - related party/promoter"),
(J26 &gt; 0)),
"24m from quotation",
IF(
AND(
OR(
AND('Category Mappings'!B26 = "2. Seed Capitalist - NOT related party/promoter", J26 &gt; 0),
AND('Category Mappings'!B26 = "4. Vendor - NOT related party/promoter", J26 &gt; 0),
AND('Category Mappings'!B26 = "7A. Employee incentives - Not related party/promoter", J26 &gt; 0)),
EDATE(E26, 12) &gt; EDATE(QuoteDate, 1)),
EDATE(E26, 12),
"Escrow does not apply")),
"-")</f>
        <v>-</v>
      </c>
      <c r="L26" s="18"/>
    </row>
    <row r="27" spans="1:12" x14ac:dyDescent="0.25">
      <c r="A27" s="26"/>
      <c r="B27" s="18"/>
      <c r="C27" s="18"/>
      <c r="D27" s="19"/>
      <c r="E27" s="20"/>
      <c r="F27" s="83"/>
      <c r="G27" s="50">
        <f t="shared" si="0"/>
        <v>0</v>
      </c>
      <c r="H27" s="84" t="e">
        <f t="shared" si="1"/>
        <v>#DIV/0!</v>
      </c>
      <c r="I27" s="28" t="str">
        <f>IFERROR(
IF(
OR(
AND('Category Mappings'!B27 = "2. Seed Capitalist - NOT related party/promoter", QuoteDate &gt; EDATE(E27, 12)),
AND('Category Mappings'!B27 = "2. Seed Capitalist - NOT related party/promoter", H27 / IPOPrice &gt;= 0.8),
AND('Category Mappings'!B27 = "4. Vendor - NOT related party/promoter", QuoteDate &gt; EDATE(E27, 12)),
('Category Mappings'!B27 = "7A. Employee incentives - Not related party/promoter"),
('Category Mappings'!B27 = "Not Applicable")),
G27,
IF(
OR(
'Category Mappings'!B27 = "1. Seed Capitalist - related party/promoter",
'Category Mappings'!B27 = "2. Seed Capitalist - NOT related party/promoter",
'Category Mappings'!B27 = "7. Employee incentives - related party/promoter"),
ROUNDDOWN(MIN(H27 / IPOPrice * G27, G27),0),
0)),
"-")</f>
        <v>-</v>
      </c>
      <c r="J27" s="28" t="str">
        <f>IFERROR(
IF(
OR(
'Category Mappings'!B27 = "3. Vendor - related party/promoter",
'Category Mappings'!B27 = "6. Professional advisor or consultant",
AND('Category Mappings'!B27 = "4. Vendor - NOT related party/promoter", QuoteDate &lt; EDATE(E27, 12))),
G27,
IF(
OR(
'Category Mappings'!A27 = "Not Applicable",
'Category Mappings'!A27 = "7A. Employee incentives - Not related party/promoter",
AND('Category Mappings'!B27 = "2. Seed Capitalist - NOT related party/promoter", H27 / IPOPrice &gt;= 0.8),
AND('Category Mappings'!B27 = "4. Vendor - NOT related party/promoter", QuoteDate &gt;= EDATE(E27, 12)),
AND('Category Mappings'!B27 = "2. Seed Capitalist - NOT related party/promoter", QuoteDate &gt;= EDATE(E27, 12))),
0,
IF(
OR(
'Category Mappings'!B27 = "1. Seed Capitalist - related party/promoter",
'Category Mappings'!B27 = "7. Employee incentives - related party/promoter",
AND('Category Mappings'!B27 = "2. Seed Capitalist - NOT related party/promoter", H27 / IPOPrice &lt; 0.8, QuoteDate &lt; EDATE(E27, 12))),
ROUNDUP(G27 - I27, 0),
"0"))),
" - ")</f>
        <v xml:space="preserve"> - </v>
      </c>
      <c r="K27" s="29" t="str">
        <f>IFERROR(
IF(
AND(
OR(
'Category Mappings'!B27 = "1. Seed Capitalist - related party/promoter",
'Category Mappings'!B27 = "3. Vendor - related party/promoter",
'Category Mappings'!B27 = "6. Professional advisor or consultant",
'Category Mappings'!B27 = "7. Employee incentives - related party/promoter"),
(J27 &gt; 0)),
"24m from quotation",
IF(
AND(
OR(
AND('Category Mappings'!B27 = "2. Seed Capitalist - NOT related party/promoter", J27 &gt; 0),
AND('Category Mappings'!B27 = "4. Vendor - NOT related party/promoter", J27 &gt; 0),
AND('Category Mappings'!B27 = "7A. Employee incentives - Not related party/promoter", J27 &gt; 0)),
EDATE(E27, 12) &gt; EDATE(QuoteDate, 1)),
EDATE(E27, 12),
"Escrow does not apply")),
"-")</f>
        <v>-</v>
      </c>
      <c r="L27" s="18"/>
    </row>
    <row r="28" spans="1:12" x14ac:dyDescent="0.25">
      <c r="A28" s="26"/>
      <c r="B28" s="18"/>
      <c r="C28" s="18"/>
      <c r="D28" s="19"/>
      <c r="E28" s="20"/>
      <c r="F28" s="83"/>
      <c r="G28" s="50">
        <f t="shared" si="0"/>
        <v>0</v>
      </c>
      <c r="H28" s="84" t="e">
        <f t="shared" si="1"/>
        <v>#DIV/0!</v>
      </c>
      <c r="I28" s="28" t="str">
        <f>IFERROR(
IF(
OR(
AND('Category Mappings'!B28 = "2. Seed Capitalist - NOT related party/promoter", QuoteDate &gt; EDATE(E28, 12)),
AND('Category Mappings'!B28 = "2. Seed Capitalist - NOT related party/promoter", H28 / IPOPrice &gt;= 0.8),
AND('Category Mappings'!B28 = "4. Vendor - NOT related party/promoter", QuoteDate &gt; EDATE(E28, 12)),
('Category Mappings'!B28 = "7A. Employee incentives - Not related party/promoter"),
('Category Mappings'!B28 = "Not Applicable")),
G28,
IF(
OR(
'Category Mappings'!B28 = "1. Seed Capitalist - related party/promoter",
'Category Mappings'!B28 = "2. Seed Capitalist - NOT related party/promoter",
'Category Mappings'!B28 = "7. Employee incentives - related party/promoter"),
ROUNDDOWN(MIN(H28 / IPOPrice * G28, G28),0),
0)),
"-")</f>
        <v>-</v>
      </c>
      <c r="J28" s="28" t="str">
        <f>IFERROR(
IF(
OR(
'Category Mappings'!B28 = "3. Vendor - related party/promoter",
'Category Mappings'!B28 = "6. Professional advisor or consultant",
AND('Category Mappings'!B28 = "4. Vendor - NOT related party/promoter", QuoteDate &lt; EDATE(E28, 12))),
G28,
IF(
OR(
'Category Mappings'!A28 = "Not Applicable",
'Category Mappings'!A28 = "7A. Employee incentives - Not related party/promoter",
AND('Category Mappings'!B28 = "2. Seed Capitalist - NOT related party/promoter", H28 / IPOPrice &gt;= 0.8),
AND('Category Mappings'!B28 = "4. Vendor - NOT related party/promoter", QuoteDate &gt;= EDATE(E28, 12)),
AND('Category Mappings'!B28 = "2. Seed Capitalist - NOT related party/promoter", QuoteDate &gt;= EDATE(E28, 12))),
0,
IF(
OR(
'Category Mappings'!B28 = "1. Seed Capitalist - related party/promoter",
'Category Mappings'!B28 = "7. Employee incentives - related party/promoter",
AND('Category Mappings'!B28 = "2. Seed Capitalist - NOT related party/promoter", H28 / IPOPrice &lt; 0.8, QuoteDate &lt; EDATE(E28, 12))),
ROUNDUP(G28 - I28, 0),
"0"))),
" - ")</f>
        <v xml:space="preserve"> - </v>
      </c>
      <c r="K28" s="29" t="str">
        <f>IFERROR(
IF(
AND(
OR(
'Category Mappings'!B28 = "1. Seed Capitalist - related party/promoter",
'Category Mappings'!B28 = "3. Vendor - related party/promoter",
'Category Mappings'!B28 = "6. Professional advisor or consultant",
'Category Mappings'!B28 = "7. Employee incentives - related party/promoter"),
(J28 &gt; 0)),
"24m from quotation",
IF(
AND(
OR(
AND('Category Mappings'!B28 = "2. Seed Capitalist - NOT related party/promoter", J28 &gt; 0),
AND('Category Mappings'!B28 = "4. Vendor - NOT related party/promoter", J28 &gt; 0),
AND('Category Mappings'!B28 = "7A. Employee incentives - Not related party/promoter", J28 &gt; 0)),
EDATE(E28, 12) &gt; EDATE(QuoteDate, 1)),
EDATE(E28, 12),
"Escrow does not apply")),
"-")</f>
        <v>-</v>
      </c>
      <c r="L28" s="18"/>
    </row>
    <row r="29" spans="1:12" x14ac:dyDescent="0.25">
      <c r="A29" s="26"/>
      <c r="B29" s="18"/>
      <c r="C29" s="18"/>
      <c r="D29" s="19"/>
      <c r="E29" s="20"/>
      <c r="F29" s="83"/>
      <c r="G29" s="50">
        <f t="shared" si="0"/>
        <v>0</v>
      </c>
      <c r="H29" s="84" t="e">
        <f t="shared" si="1"/>
        <v>#DIV/0!</v>
      </c>
      <c r="I29" s="28" t="str">
        <f>IFERROR(
IF(
OR(
AND('Category Mappings'!B29 = "2. Seed Capitalist - NOT related party/promoter", QuoteDate &gt; EDATE(E29, 12)),
AND('Category Mappings'!B29 = "2. Seed Capitalist - NOT related party/promoter", H29 / IPOPrice &gt;= 0.8),
AND('Category Mappings'!B29 = "4. Vendor - NOT related party/promoter", QuoteDate &gt; EDATE(E29, 12)),
('Category Mappings'!B29 = "7A. Employee incentives - Not related party/promoter"),
('Category Mappings'!B29 = "Not Applicable")),
G29,
IF(
OR(
'Category Mappings'!B29 = "1. Seed Capitalist - related party/promoter",
'Category Mappings'!B29 = "2. Seed Capitalist - NOT related party/promoter",
'Category Mappings'!B29 = "7. Employee incentives - related party/promoter"),
ROUNDDOWN(MIN(H29 / IPOPrice * G29, G29),0),
0)),
"-")</f>
        <v>-</v>
      </c>
      <c r="J29" s="28" t="str">
        <f>IFERROR(
IF(
OR(
'Category Mappings'!B29 = "3. Vendor - related party/promoter",
'Category Mappings'!B29 = "6. Professional advisor or consultant",
AND('Category Mappings'!B29 = "4. Vendor - NOT related party/promoter", QuoteDate &lt; EDATE(E29, 12))),
G29,
IF(
OR(
'Category Mappings'!A29 = "Not Applicable",
'Category Mappings'!A29 = "7A. Employee incentives - Not related party/promoter",
AND('Category Mappings'!B29 = "2. Seed Capitalist - NOT related party/promoter", H29 / IPOPrice &gt;= 0.8),
AND('Category Mappings'!B29 = "4. Vendor - NOT related party/promoter", QuoteDate &gt;= EDATE(E29, 12)),
AND('Category Mappings'!B29 = "2. Seed Capitalist - NOT related party/promoter", QuoteDate &gt;= EDATE(E29, 12))),
0,
IF(
OR(
'Category Mappings'!B29 = "1. Seed Capitalist - related party/promoter",
'Category Mappings'!B29 = "7. Employee incentives - related party/promoter",
AND('Category Mappings'!B29 = "2. Seed Capitalist - NOT related party/promoter", H29 / IPOPrice &lt; 0.8, QuoteDate &lt; EDATE(E29, 12))),
ROUNDUP(G29 - I29, 0),
"0"))),
" - ")</f>
        <v xml:space="preserve"> - </v>
      </c>
      <c r="K29" s="29" t="str">
        <f>IFERROR(
IF(
AND(
OR(
'Category Mappings'!B29 = "1. Seed Capitalist - related party/promoter",
'Category Mappings'!B29 = "3. Vendor - related party/promoter",
'Category Mappings'!B29 = "6. Professional advisor or consultant",
'Category Mappings'!B29 = "7. Employee incentives - related party/promoter"),
(J29 &gt; 0)),
"24m from quotation",
IF(
AND(
OR(
AND('Category Mappings'!B29 = "2. Seed Capitalist - NOT related party/promoter", J29 &gt; 0),
AND('Category Mappings'!B29 = "4. Vendor - NOT related party/promoter", J29 &gt; 0),
AND('Category Mappings'!B29 = "7A. Employee incentives - Not related party/promoter", J29 &gt; 0)),
EDATE(E29, 12) &gt; EDATE(QuoteDate, 1)),
EDATE(E29, 12),
"Escrow does not apply")),
"-")</f>
        <v>-</v>
      </c>
      <c r="L29" s="18"/>
    </row>
    <row r="30" spans="1:12" x14ac:dyDescent="0.25">
      <c r="A30" s="26"/>
      <c r="B30" s="18"/>
      <c r="C30" s="18"/>
      <c r="D30" s="19"/>
      <c r="E30" s="20"/>
      <c r="F30" s="83"/>
      <c r="G30" s="50">
        <f t="shared" si="0"/>
        <v>0</v>
      </c>
      <c r="H30" s="84" t="e">
        <f t="shared" si="1"/>
        <v>#DIV/0!</v>
      </c>
      <c r="I30" s="28" t="str">
        <f>IFERROR(
IF(
OR(
AND('Category Mappings'!B30 = "2. Seed Capitalist - NOT related party/promoter", QuoteDate &gt; EDATE(E30, 12)),
AND('Category Mappings'!B30 = "2. Seed Capitalist - NOT related party/promoter", H30 / IPOPrice &gt;= 0.8),
AND('Category Mappings'!B30 = "4. Vendor - NOT related party/promoter", QuoteDate &gt; EDATE(E30, 12)),
('Category Mappings'!B30 = "7A. Employee incentives - Not related party/promoter"),
('Category Mappings'!B30 = "Not Applicable")),
G30,
IF(
OR(
'Category Mappings'!B30 = "1. Seed Capitalist - related party/promoter",
'Category Mappings'!B30 = "2. Seed Capitalist - NOT related party/promoter",
'Category Mappings'!B30 = "7. Employee incentives - related party/promoter"),
ROUNDDOWN(MIN(H30 / IPOPrice * G30, G30),0),
0)),
"-")</f>
        <v>-</v>
      </c>
      <c r="J30" s="28" t="str">
        <f>IFERROR(
IF(
OR(
'Category Mappings'!B30 = "3. Vendor - related party/promoter",
'Category Mappings'!B30 = "6. Professional advisor or consultant",
AND('Category Mappings'!B30 = "4. Vendor - NOT related party/promoter", QuoteDate &lt; EDATE(E30, 12))),
G30,
IF(
OR(
'Category Mappings'!A30 = "Not Applicable",
'Category Mappings'!A30 = "7A. Employee incentives - Not related party/promoter",
AND('Category Mappings'!B30 = "2. Seed Capitalist - NOT related party/promoter", H30 / IPOPrice &gt;= 0.8),
AND('Category Mappings'!B30 = "4. Vendor - NOT related party/promoter", QuoteDate &gt;= EDATE(E30, 12)),
AND('Category Mappings'!B30 = "2. Seed Capitalist - NOT related party/promoter", QuoteDate &gt;= EDATE(E30, 12))),
0,
IF(
OR(
'Category Mappings'!B30 = "1. Seed Capitalist - related party/promoter",
'Category Mappings'!B30 = "7. Employee incentives - related party/promoter",
AND('Category Mappings'!B30 = "2. Seed Capitalist - NOT related party/promoter", H30 / IPOPrice &lt; 0.8, QuoteDate &lt; EDATE(E30, 12))),
ROUNDUP(G30 - I30, 0),
"0"))),
" - ")</f>
        <v xml:space="preserve"> - </v>
      </c>
      <c r="K30" s="29" t="str">
        <f>IFERROR(
IF(
AND(
OR(
'Category Mappings'!B30 = "1. Seed Capitalist - related party/promoter",
'Category Mappings'!B30 = "3. Vendor - related party/promoter",
'Category Mappings'!B30 = "6. Professional advisor or consultant",
'Category Mappings'!B30 = "7. Employee incentives - related party/promoter"),
(J30 &gt; 0)),
"24m from quotation",
IF(
AND(
OR(
AND('Category Mappings'!B30 = "2. Seed Capitalist - NOT related party/promoter", J30 &gt; 0),
AND('Category Mappings'!B30 = "4. Vendor - NOT related party/promoter", J30 &gt; 0),
AND('Category Mappings'!B30 = "7A. Employee incentives - Not related party/promoter", J30 &gt; 0)),
EDATE(E30, 12) &gt; EDATE(QuoteDate, 1)),
EDATE(E30, 12),
"Escrow does not apply")),
"-")</f>
        <v>-</v>
      </c>
      <c r="L30" s="18"/>
    </row>
    <row r="31" spans="1:12" x14ac:dyDescent="0.25">
      <c r="A31" s="26"/>
      <c r="B31" s="18"/>
      <c r="C31" s="18"/>
      <c r="D31" s="19"/>
      <c r="E31" s="20"/>
      <c r="F31" s="83"/>
      <c r="G31" s="50">
        <f t="shared" si="0"/>
        <v>0</v>
      </c>
      <c r="H31" s="84" t="e">
        <f t="shared" si="1"/>
        <v>#DIV/0!</v>
      </c>
      <c r="I31" s="28" t="str">
        <f>IFERROR(
IF(
OR(
AND('Category Mappings'!B31 = "2. Seed Capitalist - NOT related party/promoter", QuoteDate &gt; EDATE(E31, 12)),
AND('Category Mappings'!B31 = "2. Seed Capitalist - NOT related party/promoter", H31 / IPOPrice &gt;= 0.8),
AND('Category Mappings'!B31 = "4. Vendor - NOT related party/promoter", QuoteDate &gt; EDATE(E31, 12)),
('Category Mappings'!B31 = "7A. Employee incentives - Not related party/promoter"),
('Category Mappings'!B31 = "Not Applicable")),
G31,
IF(
OR(
'Category Mappings'!B31 = "1. Seed Capitalist - related party/promoter",
'Category Mappings'!B31 = "2. Seed Capitalist - NOT related party/promoter",
'Category Mappings'!B31 = "7. Employee incentives - related party/promoter"),
ROUNDDOWN(MIN(H31 / IPOPrice * G31, G31),0),
0)),
"-")</f>
        <v>-</v>
      </c>
      <c r="J31" s="28" t="str">
        <f>IFERROR(
IF(
OR(
'Category Mappings'!B31 = "3. Vendor - related party/promoter",
'Category Mappings'!B31 = "6. Professional advisor or consultant",
AND('Category Mappings'!B31 = "4. Vendor - NOT related party/promoter", QuoteDate &lt; EDATE(E31, 12))),
G31,
IF(
OR(
'Category Mappings'!A31 = "Not Applicable",
'Category Mappings'!A31 = "7A. Employee incentives - Not related party/promoter",
AND('Category Mappings'!B31 = "2. Seed Capitalist - NOT related party/promoter", H31 / IPOPrice &gt;= 0.8),
AND('Category Mappings'!B31 = "4. Vendor - NOT related party/promoter", QuoteDate &gt;= EDATE(E31, 12)),
AND('Category Mappings'!B31 = "2. Seed Capitalist - NOT related party/promoter", QuoteDate &gt;= EDATE(E31, 12))),
0,
IF(
OR(
'Category Mappings'!B31 = "1. Seed Capitalist - related party/promoter",
'Category Mappings'!B31 = "7. Employee incentives - related party/promoter",
AND('Category Mappings'!B31 = "2. Seed Capitalist - NOT related party/promoter", H31 / IPOPrice &lt; 0.8, QuoteDate &lt; EDATE(E31, 12))),
ROUNDUP(G31 - I31, 0),
"0"))),
" - ")</f>
        <v xml:space="preserve"> - </v>
      </c>
      <c r="K31" s="29" t="str">
        <f>IFERROR(
IF(
AND(
OR(
'Category Mappings'!B31 = "1. Seed Capitalist - related party/promoter",
'Category Mappings'!B31 = "3. Vendor - related party/promoter",
'Category Mappings'!B31 = "6. Professional advisor or consultant",
'Category Mappings'!B31 = "7. Employee incentives - related party/promoter"),
(J31 &gt; 0)),
"24m from quotation",
IF(
AND(
OR(
AND('Category Mappings'!B31 = "2. Seed Capitalist - NOT related party/promoter", J31 &gt; 0),
AND('Category Mappings'!B31 = "4. Vendor - NOT related party/promoter", J31 &gt; 0),
AND('Category Mappings'!B31 = "7A. Employee incentives - Not related party/promoter", J31 &gt; 0)),
EDATE(E31, 12) &gt; EDATE(QuoteDate, 1)),
EDATE(E31, 12),
"Escrow does not apply")),
"-")</f>
        <v>-</v>
      </c>
      <c r="L31" s="18"/>
    </row>
    <row r="32" spans="1:12" x14ac:dyDescent="0.25">
      <c r="A32" s="26"/>
      <c r="B32" s="18"/>
      <c r="C32" s="18"/>
      <c r="D32" s="19"/>
      <c r="E32" s="20"/>
      <c r="F32" s="83"/>
      <c r="G32" s="50">
        <f t="shared" si="0"/>
        <v>0</v>
      </c>
      <c r="H32" s="84" t="e">
        <f t="shared" si="1"/>
        <v>#DIV/0!</v>
      </c>
      <c r="I32" s="28" t="str">
        <f>IFERROR(
IF(
OR(
AND('Category Mappings'!B32 = "2. Seed Capitalist - NOT related party/promoter", QuoteDate &gt; EDATE(E32, 12)),
AND('Category Mappings'!B32 = "2. Seed Capitalist - NOT related party/promoter", H32 / IPOPrice &gt;= 0.8),
AND('Category Mappings'!B32 = "4. Vendor - NOT related party/promoter", QuoteDate &gt; EDATE(E32, 12)),
('Category Mappings'!B32 = "7A. Employee incentives - Not related party/promoter"),
('Category Mappings'!B32 = "Not Applicable")),
G32,
IF(
OR(
'Category Mappings'!B32 = "1. Seed Capitalist - related party/promoter",
'Category Mappings'!B32 = "2. Seed Capitalist - NOT related party/promoter",
'Category Mappings'!B32 = "7. Employee incentives - related party/promoter"),
ROUNDDOWN(MIN(H32 / IPOPrice * G32, G32),0),
0)),
"-")</f>
        <v>-</v>
      </c>
      <c r="J32" s="28" t="str">
        <f>IFERROR(
IF(
OR(
'Category Mappings'!B32 = "3. Vendor - related party/promoter",
'Category Mappings'!B32 = "6. Professional advisor or consultant",
AND('Category Mappings'!B32 = "4. Vendor - NOT related party/promoter", QuoteDate &lt; EDATE(E32, 12))),
G32,
IF(
OR(
'Category Mappings'!A32 = "Not Applicable",
'Category Mappings'!A32 = "7A. Employee incentives - Not related party/promoter",
AND('Category Mappings'!B32 = "2. Seed Capitalist - NOT related party/promoter", H32 / IPOPrice &gt;= 0.8),
AND('Category Mappings'!B32 = "4. Vendor - NOT related party/promoter", QuoteDate &gt;= EDATE(E32, 12)),
AND('Category Mappings'!B32 = "2. Seed Capitalist - NOT related party/promoter", QuoteDate &gt;= EDATE(E32, 12))),
0,
IF(
OR(
'Category Mappings'!B32 = "1. Seed Capitalist - related party/promoter",
'Category Mappings'!B32 = "7. Employee incentives - related party/promoter",
AND('Category Mappings'!B32 = "2. Seed Capitalist - NOT related party/promoter", H32 / IPOPrice &lt; 0.8, QuoteDate &lt; EDATE(E32, 12))),
ROUNDUP(G32 - I32, 0),
"0"))),
" - ")</f>
        <v xml:space="preserve"> - </v>
      </c>
      <c r="K32" s="29" t="str">
        <f>IFERROR(
IF(
AND(
OR(
'Category Mappings'!B32 = "1. Seed Capitalist - related party/promoter",
'Category Mappings'!B32 = "3. Vendor - related party/promoter",
'Category Mappings'!B32 = "6. Professional advisor or consultant",
'Category Mappings'!B32 = "7. Employee incentives - related party/promoter"),
(J32 &gt; 0)),
"24m from quotation",
IF(
AND(
OR(
AND('Category Mappings'!B32 = "2. Seed Capitalist - NOT related party/promoter", J32 &gt; 0),
AND('Category Mappings'!B32 = "4. Vendor - NOT related party/promoter", J32 &gt; 0),
AND('Category Mappings'!B32 = "7A. Employee incentives - Not related party/promoter", J32 &gt; 0)),
EDATE(E32, 12) &gt; EDATE(QuoteDate, 1)),
EDATE(E32, 12),
"Escrow does not apply")),
"-")</f>
        <v>-</v>
      </c>
      <c r="L32" s="18"/>
    </row>
    <row r="33" spans="1:12" x14ac:dyDescent="0.25">
      <c r="A33" s="26"/>
      <c r="B33" s="18"/>
      <c r="C33" s="18"/>
      <c r="D33" s="19"/>
      <c r="E33" s="20"/>
      <c r="F33" s="83"/>
      <c r="G33" s="50">
        <f t="shared" si="0"/>
        <v>0</v>
      </c>
      <c r="H33" s="84" t="e">
        <f t="shared" si="1"/>
        <v>#DIV/0!</v>
      </c>
      <c r="I33" s="28" t="str">
        <f>IFERROR(
IF(
OR(
AND('Category Mappings'!B33 = "2. Seed Capitalist - NOT related party/promoter", QuoteDate &gt; EDATE(E33, 12)),
AND('Category Mappings'!B33 = "2. Seed Capitalist - NOT related party/promoter", H33 / IPOPrice &gt;= 0.8),
AND('Category Mappings'!B33 = "4. Vendor - NOT related party/promoter", QuoteDate &gt; EDATE(E33, 12)),
('Category Mappings'!B33 = "7A. Employee incentives - Not related party/promoter"),
('Category Mappings'!B33 = "Not Applicable")),
G33,
IF(
OR(
'Category Mappings'!B33 = "1. Seed Capitalist - related party/promoter",
'Category Mappings'!B33 = "2. Seed Capitalist - NOT related party/promoter",
'Category Mappings'!B33 = "7. Employee incentives - related party/promoter"),
ROUNDDOWN(MIN(H33 / IPOPrice * G33, G33),0),
0)),
"-")</f>
        <v>-</v>
      </c>
      <c r="J33" s="28" t="str">
        <f>IFERROR(
IF(
OR(
'Category Mappings'!B33 = "3. Vendor - related party/promoter",
'Category Mappings'!B33 = "6. Professional advisor or consultant",
AND('Category Mappings'!B33 = "4. Vendor - NOT related party/promoter", QuoteDate &lt; EDATE(E33, 12))),
G33,
IF(
OR(
'Category Mappings'!A33 = "Not Applicable",
'Category Mappings'!A33 = "7A. Employee incentives - Not related party/promoter",
AND('Category Mappings'!B33 = "2. Seed Capitalist - NOT related party/promoter", H33 / IPOPrice &gt;= 0.8),
AND('Category Mappings'!B33 = "4. Vendor - NOT related party/promoter", QuoteDate &gt;= EDATE(E33, 12)),
AND('Category Mappings'!B33 = "2. Seed Capitalist - NOT related party/promoter", QuoteDate &gt;= EDATE(E33, 12))),
0,
IF(
OR(
'Category Mappings'!B33 = "1. Seed Capitalist - related party/promoter",
'Category Mappings'!B33 = "7. Employee incentives - related party/promoter",
AND('Category Mappings'!B33 = "2. Seed Capitalist - NOT related party/promoter", H33 / IPOPrice &lt; 0.8, QuoteDate &lt; EDATE(E33, 12))),
ROUNDUP(G33 - I33, 0),
"0"))),
" - ")</f>
        <v xml:space="preserve"> - </v>
      </c>
      <c r="K33" s="29" t="str">
        <f>IFERROR(
IF(
AND(
OR(
'Category Mappings'!B33 = "1. Seed Capitalist - related party/promoter",
'Category Mappings'!B33 = "3. Vendor - related party/promoter",
'Category Mappings'!B33 = "6. Professional advisor or consultant",
'Category Mappings'!B33 = "7. Employee incentives - related party/promoter"),
(J33 &gt; 0)),
"24m from quotation",
IF(
AND(
OR(
AND('Category Mappings'!B33 = "2. Seed Capitalist - NOT related party/promoter", J33 &gt; 0),
AND('Category Mappings'!B33 = "4. Vendor - NOT related party/promoter", J33 &gt; 0),
AND('Category Mappings'!B33 = "7A. Employee incentives - Not related party/promoter", J33 &gt; 0)),
EDATE(E33, 12) &gt; EDATE(QuoteDate, 1)),
EDATE(E33, 12),
"Escrow does not apply")),
"-")</f>
        <v>-</v>
      </c>
      <c r="L33" s="18"/>
    </row>
    <row r="34" spans="1:12" x14ac:dyDescent="0.25">
      <c r="A34" s="26"/>
      <c r="B34" s="18"/>
      <c r="C34" s="18"/>
      <c r="D34" s="19"/>
      <c r="E34" s="20"/>
      <c r="F34" s="83"/>
      <c r="G34" s="50">
        <f t="shared" si="0"/>
        <v>0</v>
      </c>
      <c r="H34" s="84" t="e">
        <f t="shared" si="1"/>
        <v>#DIV/0!</v>
      </c>
      <c r="I34" s="28" t="str">
        <f>IFERROR(
IF(
OR(
AND('Category Mappings'!B34 = "2. Seed Capitalist - NOT related party/promoter", QuoteDate &gt; EDATE(E34, 12)),
AND('Category Mappings'!B34 = "2. Seed Capitalist - NOT related party/promoter", H34 / IPOPrice &gt;= 0.8),
AND('Category Mappings'!B34 = "4. Vendor - NOT related party/promoter", QuoteDate &gt; EDATE(E34, 12)),
('Category Mappings'!B34 = "7A. Employee incentives - Not related party/promoter"),
('Category Mappings'!B34 = "Not Applicable")),
G34,
IF(
OR(
'Category Mappings'!B34 = "1. Seed Capitalist - related party/promoter",
'Category Mappings'!B34 = "2. Seed Capitalist - NOT related party/promoter",
'Category Mappings'!B34 = "7. Employee incentives - related party/promoter"),
ROUNDDOWN(MIN(H34 / IPOPrice * G34, G34),0),
0)),
"-")</f>
        <v>-</v>
      </c>
      <c r="J34" s="28" t="str">
        <f>IFERROR(
IF(
OR(
'Category Mappings'!B34 = "3. Vendor - related party/promoter",
'Category Mappings'!B34 = "6. Professional advisor or consultant",
AND('Category Mappings'!B34 = "4. Vendor - NOT related party/promoter", QuoteDate &lt; EDATE(E34, 12))),
G34,
IF(
OR(
'Category Mappings'!A34 = "Not Applicable",
'Category Mappings'!A34 = "7A. Employee incentives - Not related party/promoter",
AND('Category Mappings'!B34 = "2. Seed Capitalist - NOT related party/promoter", H34 / IPOPrice &gt;= 0.8),
AND('Category Mappings'!B34 = "4. Vendor - NOT related party/promoter", QuoteDate &gt;= EDATE(E34, 12)),
AND('Category Mappings'!B34 = "2. Seed Capitalist - NOT related party/promoter", QuoteDate &gt;= EDATE(E34, 12))),
0,
IF(
OR(
'Category Mappings'!B34 = "1. Seed Capitalist - related party/promoter",
'Category Mappings'!B34 = "7. Employee incentives - related party/promoter",
AND('Category Mappings'!B34 = "2. Seed Capitalist - NOT related party/promoter", H34 / IPOPrice &lt; 0.8, QuoteDate &lt; EDATE(E34, 12))),
ROUNDUP(G34 - I34, 0),
"0"))),
" - ")</f>
        <v xml:space="preserve"> - </v>
      </c>
      <c r="K34" s="29" t="str">
        <f>IFERROR(
IF(
AND(
OR(
'Category Mappings'!B34 = "1. Seed Capitalist - related party/promoter",
'Category Mappings'!B34 = "3. Vendor - related party/promoter",
'Category Mappings'!B34 = "6. Professional advisor or consultant",
'Category Mappings'!B34 = "7. Employee incentives - related party/promoter"),
(J34 &gt; 0)),
"24m from quotation",
IF(
AND(
OR(
AND('Category Mappings'!B34 = "2. Seed Capitalist - NOT related party/promoter", J34 &gt; 0),
AND('Category Mappings'!B34 = "4. Vendor - NOT related party/promoter", J34 &gt; 0),
AND('Category Mappings'!B34 = "7A. Employee incentives - Not related party/promoter", J34 &gt; 0)),
EDATE(E34, 12) &gt; EDATE(QuoteDate, 1)),
EDATE(E34, 12),
"Escrow does not apply")),
"-")</f>
        <v>-</v>
      </c>
      <c r="L34" s="18"/>
    </row>
    <row r="35" spans="1:12" x14ac:dyDescent="0.25">
      <c r="A35" s="26"/>
      <c r="B35" s="18"/>
      <c r="C35" s="18"/>
      <c r="D35" s="19"/>
      <c r="E35" s="20"/>
      <c r="F35" s="83"/>
      <c r="G35" s="50">
        <f t="shared" si="0"/>
        <v>0</v>
      </c>
      <c r="H35" s="84" t="e">
        <f t="shared" si="1"/>
        <v>#DIV/0!</v>
      </c>
      <c r="I35" s="28" t="str">
        <f>IFERROR(
IF(
OR(
AND('Category Mappings'!B35 = "2. Seed Capitalist - NOT related party/promoter", QuoteDate &gt; EDATE(E35, 12)),
AND('Category Mappings'!B35 = "2. Seed Capitalist - NOT related party/promoter", H35 / IPOPrice &gt;= 0.8),
AND('Category Mappings'!B35 = "4. Vendor - NOT related party/promoter", QuoteDate &gt; EDATE(E35, 12)),
('Category Mappings'!B35 = "7A. Employee incentives - Not related party/promoter"),
('Category Mappings'!B35 = "Not Applicable")),
G35,
IF(
OR(
'Category Mappings'!B35 = "1. Seed Capitalist - related party/promoter",
'Category Mappings'!B35 = "2. Seed Capitalist - NOT related party/promoter",
'Category Mappings'!B35 = "7. Employee incentives - related party/promoter"),
ROUNDDOWN(MIN(H35 / IPOPrice * G35, G35),0),
0)),
"-")</f>
        <v>-</v>
      </c>
      <c r="J35" s="28" t="str">
        <f>IFERROR(
IF(
OR(
'Category Mappings'!B35 = "3. Vendor - related party/promoter",
'Category Mappings'!B35 = "6. Professional advisor or consultant",
AND('Category Mappings'!B35 = "4. Vendor - NOT related party/promoter", QuoteDate &lt; EDATE(E35, 12))),
G35,
IF(
OR(
'Category Mappings'!A35 = "Not Applicable",
'Category Mappings'!A35 = "7A. Employee incentives - Not related party/promoter",
AND('Category Mappings'!B35 = "2. Seed Capitalist - NOT related party/promoter", H35 / IPOPrice &gt;= 0.8),
AND('Category Mappings'!B35 = "4. Vendor - NOT related party/promoter", QuoteDate &gt;= EDATE(E35, 12)),
AND('Category Mappings'!B35 = "2. Seed Capitalist - NOT related party/promoter", QuoteDate &gt;= EDATE(E35, 12))),
0,
IF(
OR(
'Category Mappings'!B35 = "1. Seed Capitalist - related party/promoter",
'Category Mappings'!B35 = "7. Employee incentives - related party/promoter",
AND('Category Mappings'!B35 = "2. Seed Capitalist - NOT related party/promoter", H35 / IPOPrice &lt; 0.8, QuoteDate &lt; EDATE(E35, 12))),
ROUNDUP(G35 - I35, 0),
"0"))),
" - ")</f>
        <v xml:space="preserve"> - </v>
      </c>
      <c r="K35" s="29" t="str">
        <f>IFERROR(
IF(
AND(
OR(
'Category Mappings'!B35 = "1. Seed Capitalist - related party/promoter",
'Category Mappings'!B35 = "3. Vendor - related party/promoter",
'Category Mappings'!B35 = "6. Professional advisor or consultant",
'Category Mappings'!B35 = "7. Employee incentives - related party/promoter"),
(J35 &gt; 0)),
"24m from quotation",
IF(
AND(
OR(
AND('Category Mappings'!B35 = "2. Seed Capitalist - NOT related party/promoter", J35 &gt; 0),
AND('Category Mappings'!B35 = "4. Vendor - NOT related party/promoter", J35 &gt; 0),
AND('Category Mappings'!B35 = "7A. Employee incentives - Not related party/promoter", J35 &gt; 0)),
EDATE(E35, 12) &gt; EDATE(QuoteDate, 1)),
EDATE(E35, 12),
"Escrow does not apply")),
"-")</f>
        <v>-</v>
      </c>
      <c r="L35" s="18"/>
    </row>
    <row r="36" spans="1:12" x14ac:dyDescent="0.25">
      <c r="A36" s="26"/>
      <c r="B36" s="18"/>
      <c r="C36" s="18"/>
      <c r="D36" s="19"/>
      <c r="E36" s="20"/>
      <c r="F36" s="83"/>
      <c r="G36" s="50">
        <f t="shared" si="0"/>
        <v>0</v>
      </c>
      <c r="H36" s="84" t="e">
        <f t="shared" si="1"/>
        <v>#DIV/0!</v>
      </c>
      <c r="I36" s="28" t="str">
        <f>IFERROR(
IF(
OR(
AND('Category Mappings'!B36 = "2. Seed Capitalist - NOT related party/promoter", QuoteDate &gt; EDATE(E36, 12)),
AND('Category Mappings'!B36 = "2. Seed Capitalist - NOT related party/promoter", H36 / IPOPrice &gt;= 0.8),
AND('Category Mappings'!B36 = "4. Vendor - NOT related party/promoter", QuoteDate &gt; EDATE(E36, 12)),
('Category Mappings'!B36 = "7A. Employee incentives - Not related party/promoter"),
('Category Mappings'!B36 = "Not Applicable")),
G36,
IF(
OR(
'Category Mappings'!B36 = "1. Seed Capitalist - related party/promoter",
'Category Mappings'!B36 = "2. Seed Capitalist - NOT related party/promoter",
'Category Mappings'!B36 = "7. Employee incentives - related party/promoter"),
ROUNDDOWN(MIN(H36 / IPOPrice * G36, G36),0),
0)),
"-")</f>
        <v>-</v>
      </c>
      <c r="J36" s="28" t="str">
        <f>IFERROR(
IF(
OR(
'Category Mappings'!B36 = "3. Vendor - related party/promoter",
'Category Mappings'!B36 = "6. Professional advisor or consultant",
AND('Category Mappings'!B36 = "4. Vendor - NOT related party/promoter", QuoteDate &lt; EDATE(E36, 12))),
G36,
IF(
OR(
'Category Mappings'!A36 = "Not Applicable",
'Category Mappings'!A36 = "7A. Employee incentives - Not related party/promoter",
AND('Category Mappings'!B36 = "2. Seed Capitalist - NOT related party/promoter", H36 / IPOPrice &gt;= 0.8),
AND('Category Mappings'!B36 = "4. Vendor - NOT related party/promoter", QuoteDate &gt;= EDATE(E36, 12)),
AND('Category Mappings'!B36 = "2. Seed Capitalist - NOT related party/promoter", QuoteDate &gt;= EDATE(E36, 12))),
0,
IF(
OR(
'Category Mappings'!B36 = "1. Seed Capitalist - related party/promoter",
'Category Mappings'!B36 = "7. Employee incentives - related party/promoter",
AND('Category Mappings'!B36 = "2. Seed Capitalist - NOT related party/promoter", H36 / IPOPrice &lt; 0.8, QuoteDate &lt; EDATE(E36, 12))),
ROUNDUP(G36 - I36, 0),
"0"))),
" - ")</f>
        <v xml:space="preserve"> - </v>
      </c>
      <c r="K36" s="29" t="str">
        <f>IFERROR(
IF(
AND(
OR(
'Category Mappings'!B36 = "1. Seed Capitalist - related party/promoter",
'Category Mappings'!B36 = "3. Vendor - related party/promoter",
'Category Mappings'!B36 = "6. Professional advisor or consultant",
'Category Mappings'!B36 = "7. Employee incentives - related party/promoter"),
(J36 &gt; 0)),
"24m from quotation",
IF(
AND(
OR(
AND('Category Mappings'!B36 = "2. Seed Capitalist - NOT related party/promoter", J36 &gt; 0),
AND('Category Mappings'!B36 = "4. Vendor - NOT related party/promoter", J36 &gt; 0),
AND('Category Mappings'!B36 = "7A. Employee incentives - Not related party/promoter", J36 &gt; 0)),
EDATE(E36, 12) &gt; EDATE(QuoteDate, 1)),
EDATE(E36, 12),
"Escrow does not apply")),
"-")</f>
        <v>-</v>
      </c>
      <c r="L36" s="18"/>
    </row>
    <row r="37" spans="1:12" x14ac:dyDescent="0.25">
      <c r="A37" s="26"/>
      <c r="B37" s="18"/>
      <c r="C37" s="18"/>
      <c r="D37" s="19"/>
      <c r="E37" s="20"/>
      <c r="F37" s="83"/>
      <c r="G37" s="50">
        <f t="shared" si="0"/>
        <v>0</v>
      </c>
      <c r="H37" s="84" t="e">
        <f t="shared" si="1"/>
        <v>#DIV/0!</v>
      </c>
      <c r="I37" s="28" t="str">
        <f>IFERROR(
IF(
OR(
AND('Category Mappings'!B37 = "2. Seed Capitalist - NOT related party/promoter", QuoteDate &gt; EDATE(E37, 12)),
AND('Category Mappings'!B37 = "2. Seed Capitalist - NOT related party/promoter", H37 / IPOPrice &gt;= 0.8),
AND('Category Mappings'!B37 = "4. Vendor - NOT related party/promoter", QuoteDate &gt; EDATE(E37, 12)),
('Category Mappings'!B37 = "7A. Employee incentives - Not related party/promoter"),
('Category Mappings'!B37 = "Not Applicable")),
G37,
IF(
OR(
'Category Mappings'!B37 = "1. Seed Capitalist - related party/promoter",
'Category Mappings'!B37 = "2. Seed Capitalist - NOT related party/promoter",
'Category Mappings'!B37 = "7. Employee incentives - related party/promoter"),
ROUNDDOWN(MIN(H37 / IPOPrice * G37, G37),0),
0)),
"-")</f>
        <v>-</v>
      </c>
      <c r="J37" s="28" t="str">
        <f>IFERROR(
IF(
OR(
'Category Mappings'!B37 = "3. Vendor - related party/promoter",
'Category Mappings'!B37 = "6. Professional advisor or consultant",
AND('Category Mappings'!B37 = "4. Vendor - NOT related party/promoter", QuoteDate &lt; EDATE(E37, 12))),
G37,
IF(
OR(
'Category Mappings'!A37 = "Not Applicable",
'Category Mappings'!A37 = "7A. Employee incentives - Not related party/promoter",
AND('Category Mappings'!B37 = "2. Seed Capitalist - NOT related party/promoter", H37 / IPOPrice &gt;= 0.8),
AND('Category Mappings'!B37 = "4. Vendor - NOT related party/promoter", QuoteDate &gt;= EDATE(E37, 12)),
AND('Category Mappings'!B37 = "2. Seed Capitalist - NOT related party/promoter", QuoteDate &gt;= EDATE(E37, 12))),
0,
IF(
OR(
'Category Mappings'!B37 = "1. Seed Capitalist - related party/promoter",
'Category Mappings'!B37 = "7. Employee incentives - related party/promoter",
AND('Category Mappings'!B37 = "2. Seed Capitalist - NOT related party/promoter", H37 / IPOPrice &lt; 0.8, QuoteDate &lt; EDATE(E37, 12))),
ROUNDUP(G37 - I37, 0),
"0"))),
" - ")</f>
        <v xml:space="preserve"> - </v>
      </c>
      <c r="K37" s="29" t="str">
        <f>IFERROR(
IF(
AND(
OR(
'Category Mappings'!B37 = "1. Seed Capitalist - related party/promoter",
'Category Mappings'!B37 = "3. Vendor - related party/promoter",
'Category Mappings'!B37 = "6. Professional advisor or consultant",
'Category Mappings'!B37 = "7. Employee incentives - related party/promoter"),
(J37 &gt; 0)),
"24m from quotation",
IF(
AND(
OR(
AND('Category Mappings'!B37 = "2. Seed Capitalist - NOT related party/promoter", J37 &gt; 0),
AND('Category Mappings'!B37 = "4. Vendor - NOT related party/promoter", J37 &gt; 0),
AND('Category Mappings'!B37 = "7A. Employee incentives - Not related party/promoter", J37 &gt; 0)),
EDATE(E37, 12) &gt; EDATE(QuoteDate, 1)),
EDATE(E37, 12),
"Escrow does not apply")),
"-")</f>
        <v>-</v>
      </c>
      <c r="L37" s="18"/>
    </row>
    <row r="38" spans="1:12" x14ac:dyDescent="0.25">
      <c r="A38" s="26"/>
      <c r="B38" s="18"/>
      <c r="C38" s="18"/>
      <c r="D38" s="19"/>
      <c r="E38" s="20"/>
      <c r="F38" s="83"/>
      <c r="G38" s="50">
        <f t="shared" si="0"/>
        <v>0</v>
      </c>
      <c r="H38" s="84" t="e">
        <f t="shared" si="1"/>
        <v>#DIV/0!</v>
      </c>
      <c r="I38" s="28" t="str">
        <f>IFERROR(
IF(
OR(
AND('Category Mappings'!B38 = "2. Seed Capitalist - NOT related party/promoter", QuoteDate &gt; EDATE(E38, 12)),
AND('Category Mappings'!B38 = "2. Seed Capitalist - NOT related party/promoter", H38 / IPOPrice &gt;= 0.8),
AND('Category Mappings'!B38 = "4. Vendor - NOT related party/promoter", QuoteDate &gt; EDATE(E38, 12)),
('Category Mappings'!B38 = "7A. Employee incentives - Not related party/promoter"),
('Category Mappings'!B38 = "Not Applicable")),
G38,
IF(
OR(
'Category Mappings'!B38 = "1. Seed Capitalist - related party/promoter",
'Category Mappings'!B38 = "2. Seed Capitalist - NOT related party/promoter",
'Category Mappings'!B38 = "7. Employee incentives - related party/promoter"),
ROUNDDOWN(MIN(H38 / IPOPrice * G38, G38),0),
0)),
"-")</f>
        <v>-</v>
      </c>
      <c r="J38" s="28" t="str">
        <f>IFERROR(
IF(
OR(
'Category Mappings'!B38 = "3. Vendor - related party/promoter",
'Category Mappings'!B38 = "6. Professional advisor or consultant",
AND('Category Mappings'!B38 = "4. Vendor - NOT related party/promoter", QuoteDate &lt; EDATE(E38, 12))),
G38,
IF(
OR(
'Category Mappings'!A38 = "Not Applicable",
'Category Mappings'!A38 = "7A. Employee incentives - Not related party/promoter",
AND('Category Mappings'!B38 = "2. Seed Capitalist - NOT related party/promoter", H38 / IPOPrice &gt;= 0.8),
AND('Category Mappings'!B38 = "4. Vendor - NOT related party/promoter", QuoteDate &gt;= EDATE(E38, 12)),
AND('Category Mappings'!B38 = "2. Seed Capitalist - NOT related party/promoter", QuoteDate &gt;= EDATE(E38, 12))),
0,
IF(
OR(
'Category Mappings'!B38 = "1. Seed Capitalist - related party/promoter",
'Category Mappings'!B38 = "7. Employee incentives - related party/promoter",
AND('Category Mappings'!B38 = "2. Seed Capitalist - NOT related party/promoter", H38 / IPOPrice &lt; 0.8, QuoteDate &lt; EDATE(E38, 12))),
ROUNDUP(G38 - I38, 0),
"0"))),
" - ")</f>
        <v xml:space="preserve"> - </v>
      </c>
      <c r="K38" s="29" t="str">
        <f>IFERROR(
IF(
AND(
OR(
'Category Mappings'!B38 = "1. Seed Capitalist - related party/promoter",
'Category Mappings'!B38 = "3. Vendor - related party/promoter",
'Category Mappings'!B38 = "6. Professional advisor or consultant",
'Category Mappings'!B38 = "7. Employee incentives - related party/promoter"),
(J38 &gt; 0)),
"24m from quotation",
IF(
AND(
OR(
AND('Category Mappings'!B38 = "2. Seed Capitalist - NOT related party/promoter", J38 &gt; 0),
AND('Category Mappings'!B38 = "4. Vendor - NOT related party/promoter", J38 &gt; 0),
AND('Category Mappings'!B38 = "7A. Employee incentives - Not related party/promoter", J38 &gt; 0)),
EDATE(E38, 12) &gt; EDATE(QuoteDate, 1)),
EDATE(E38, 12),
"Escrow does not apply")),
"-")</f>
        <v>-</v>
      </c>
      <c r="L38" s="18"/>
    </row>
    <row r="39" spans="1:12" x14ac:dyDescent="0.25">
      <c r="A39" s="26"/>
      <c r="B39" s="18"/>
      <c r="C39" s="18"/>
      <c r="D39" s="19"/>
      <c r="E39" s="20"/>
      <c r="F39" s="83"/>
      <c r="G39" s="50">
        <f t="shared" si="0"/>
        <v>0</v>
      </c>
      <c r="H39" s="84" t="e">
        <f t="shared" si="1"/>
        <v>#DIV/0!</v>
      </c>
      <c r="I39" s="28" t="str">
        <f>IFERROR(
IF(
OR(
AND('Category Mappings'!B39 = "2. Seed Capitalist - NOT related party/promoter", QuoteDate &gt; EDATE(E39, 12)),
AND('Category Mappings'!B39 = "2. Seed Capitalist - NOT related party/promoter", H39 / IPOPrice &gt;= 0.8),
AND('Category Mappings'!B39 = "4. Vendor - NOT related party/promoter", QuoteDate &gt; EDATE(E39, 12)),
('Category Mappings'!B39 = "7A. Employee incentives - Not related party/promoter"),
('Category Mappings'!B39 = "Not Applicable")),
G39,
IF(
OR(
'Category Mappings'!B39 = "1. Seed Capitalist - related party/promoter",
'Category Mappings'!B39 = "2. Seed Capitalist - NOT related party/promoter",
'Category Mappings'!B39 = "7. Employee incentives - related party/promoter"),
ROUNDDOWN(MIN(H39 / IPOPrice * G39, G39),0),
0)),
"-")</f>
        <v>-</v>
      </c>
      <c r="J39" s="28" t="str">
        <f>IFERROR(
IF(
OR(
'Category Mappings'!B39 = "3. Vendor - related party/promoter",
'Category Mappings'!B39 = "6. Professional advisor or consultant",
AND('Category Mappings'!B39 = "4. Vendor - NOT related party/promoter", QuoteDate &lt; EDATE(E39, 12))),
G39,
IF(
OR(
'Category Mappings'!A39 = "Not Applicable",
'Category Mappings'!A39 = "7A. Employee incentives - Not related party/promoter",
AND('Category Mappings'!B39 = "2. Seed Capitalist - NOT related party/promoter", H39 / IPOPrice &gt;= 0.8),
AND('Category Mappings'!B39 = "4. Vendor - NOT related party/promoter", QuoteDate &gt;= EDATE(E39, 12)),
AND('Category Mappings'!B39 = "2. Seed Capitalist - NOT related party/promoter", QuoteDate &gt;= EDATE(E39, 12))),
0,
IF(
OR(
'Category Mappings'!B39 = "1. Seed Capitalist - related party/promoter",
'Category Mappings'!B39 = "7. Employee incentives - related party/promoter",
AND('Category Mappings'!B39 = "2. Seed Capitalist - NOT related party/promoter", H39 / IPOPrice &lt; 0.8, QuoteDate &lt; EDATE(E39, 12))),
ROUNDUP(G39 - I39, 0),
"0"))),
" - ")</f>
        <v xml:space="preserve"> - </v>
      </c>
      <c r="K39" s="29" t="str">
        <f>IFERROR(
IF(
AND(
OR(
'Category Mappings'!B39 = "1. Seed Capitalist - related party/promoter",
'Category Mappings'!B39 = "3. Vendor - related party/promoter",
'Category Mappings'!B39 = "6. Professional advisor or consultant",
'Category Mappings'!B39 = "7. Employee incentives - related party/promoter"),
(J39 &gt; 0)),
"24m from quotation",
IF(
AND(
OR(
AND('Category Mappings'!B39 = "2. Seed Capitalist - NOT related party/promoter", J39 &gt; 0),
AND('Category Mappings'!B39 = "4. Vendor - NOT related party/promoter", J39 &gt; 0),
AND('Category Mappings'!B39 = "7A. Employee incentives - Not related party/promoter", J39 &gt; 0)),
EDATE(E39, 12) &gt; EDATE(QuoteDate, 1)),
EDATE(E39, 12),
"Escrow does not apply")),
"-")</f>
        <v>-</v>
      </c>
      <c r="L39" s="18"/>
    </row>
    <row r="40" spans="1:12" x14ac:dyDescent="0.25">
      <c r="A40" s="26"/>
      <c r="B40" s="18"/>
      <c r="C40" s="18"/>
      <c r="D40" s="19"/>
      <c r="E40" s="20"/>
      <c r="F40" s="83"/>
      <c r="G40" s="50">
        <f t="shared" si="0"/>
        <v>0</v>
      </c>
      <c r="H40" s="84" t="e">
        <f t="shared" si="1"/>
        <v>#DIV/0!</v>
      </c>
      <c r="I40" s="28" t="str">
        <f>IFERROR(
IF(
OR(
AND('Category Mappings'!B40 = "2. Seed Capitalist - NOT related party/promoter", QuoteDate &gt; EDATE(E40, 12)),
AND('Category Mappings'!B40 = "2. Seed Capitalist - NOT related party/promoter", H40 / IPOPrice &gt;= 0.8),
AND('Category Mappings'!B40 = "4. Vendor - NOT related party/promoter", QuoteDate &gt; EDATE(E40, 12)),
('Category Mappings'!B40 = "7A. Employee incentives - Not related party/promoter"),
('Category Mappings'!B40 = "Not Applicable")),
G40,
IF(
OR(
'Category Mappings'!B40 = "1. Seed Capitalist - related party/promoter",
'Category Mappings'!B40 = "2. Seed Capitalist - NOT related party/promoter",
'Category Mappings'!B40 = "7. Employee incentives - related party/promoter"),
ROUNDDOWN(MIN(H40 / IPOPrice * G40, G40),0),
0)),
"-")</f>
        <v>-</v>
      </c>
      <c r="J40" s="28" t="str">
        <f>IFERROR(
IF(
OR(
'Category Mappings'!B40 = "3. Vendor - related party/promoter",
'Category Mappings'!B40 = "6. Professional advisor or consultant",
AND('Category Mappings'!B40 = "4. Vendor - NOT related party/promoter", QuoteDate &lt; EDATE(E40, 12))),
G40,
IF(
OR(
'Category Mappings'!A40 = "Not Applicable",
'Category Mappings'!A40 = "7A. Employee incentives - Not related party/promoter",
AND('Category Mappings'!B40 = "2. Seed Capitalist - NOT related party/promoter", H40 / IPOPrice &gt;= 0.8),
AND('Category Mappings'!B40 = "4. Vendor - NOT related party/promoter", QuoteDate &gt;= EDATE(E40, 12)),
AND('Category Mappings'!B40 = "2. Seed Capitalist - NOT related party/promoter", QuoteDate &gt;= EDATE(E40, 12))),
0,
IF(
OR(
'Category Mappings'!B40 = "1. Seed Capitalist - related party/promoter",
'Category Mappings'!B40 = "7. Employee incentives - related party/promoter",
AND('Category Mappings'!B40 = "2. Seed Capitalist - NOT related party/promoter", H40 / IPOPrice &lt; 0.8, QuoteDate &lt; EDATE(E40, 12))),
ROUNDUP(G40 - I40, 0),
"0"))),
" - ")</f>
        <v xml:space="preserve"> - </v>
      </c>
      <c r="K40" s="29" t="str">
        <f>IFERROR(
IF(
AND(
OR(
'Category Mappings'!B40 = "1. Seed Capitalist - related party/promoter",
'Category Mappings'!B40 = "3. Vendor - related party/promoter",
'Category Mappings'!B40 = "6. Professional advisor or consultant",
'Category Mappings'!B40 = "7. Employee incentives - related party/promoter"),
(J40 &gt; 0)),
"24m from quotation",
IF(
AND(
OR(
AND('Category Mappings'!B40 = "2. Seed Capitalist - NOT related party/promoter", J40 &gt; 0),
AND('Category Mappings'!B40 = "4. Vendor - NOT related party/promoter", J40 &gt; 0),
AND('Category Mappings'!B40 = "7A. Employee incentives - Not related party/promoter", J40 &gt; 0)),
EDATE(E40, 12) &gt; EDATE(QuoteDate, 1)),
EDATE(E40, 12),
"Escrow does not apply")),
"-")</f>
        <v>-</v>
      </c>
      <c r="L40" s="18"/>
    </row>
    <row r="41" spans="1:12" x14ac:dyDescent="0.25">
      <c r="A41" s="26"/>
      <c r="B41" s="18"/>
      <c r="C41" s="18"/>
      <c r="D41" s="19"/>
      <c r="E41" s="20"/>
      <c r="F41" s="83"/>
      <c r="G41" s="50">
        <f t="shared" si="0"/>
        <v>0</v>
      </c>
      <c r="H41" s="84" t="e">
        <f t="shared" si="1"/>
        <v>#DIV/0!</v>
      </c>
      <c r="I41" s="28" t="str">
        <f>IFERROR(
IF(
OR(
AND('Category Mappings'!B41 = "2. Seed Capitalist - NOT related party/promoter", QuoteDate &gt; EDATE(E41, 12)),
AND('Category Mappings'!B41 = "2. Seed Capitalist - NOT related party/promoter", H41 / IPOPrice &gt;= 0.8),
AND('Category Mappings'!B41 = "4. Vendor - NOT related party/promoter", QuoteDate &gt; EDATE(E41, 12)),
('Category Mappings'!B41 = "7A. Employee incentives - Not related party/promoter"),
('Category Mappings'!B41 = "Not Applicable")),
G41,
IF(
OR(
'Category Mappings'!B41 = "1. Seed Capitalist - related party/promoter",
'Category Mappings'!B41 = "2. Seed Capitalist - NOT related party/promoter",
'Category Mappings'!B41 = "7. Employee incentives - related party/promoter"),
ROUNDDOWN(MIN(H41 / IPOPrice * G41, G41),0),
0)),
"-")</f>
        <v>-</v>
      </c>
      <c r="J41" s="28" t="str">
        <f>IFERROR(
IF(
OR(
'Category Mappings'!B41 = "3. Vendor - related party/promoter",
'Category Mappings'!B41 = "6. Professional advisor or consultant",
AND('Category Mappings'!B41 = "4. Vendor - NOT related party/promoter", QuoteDate &lt; EDATE(E41, 12))),
G41,
IF(
OR(
'Category Mappings'!A41 = "Not Applicable",
'Category Mappings'!A41 = "7A. Employee incentives - Not related party/promoter",
AND('Category Mappings'!B41 = "2. Seed Capitalist - NOT related party/promoter", H41 / IPOPrice &gt;= 0.8),
AND('Category Mappings'!B41 = "4. Vendor - NOT related party/promoter", QuoteDate &gt;= EDATE(E41, 12)),
AND('Category Mappings'!B41 = "2. Seed Capitalist - NOT related party/promoter", QuoteDate &gt;= EDATE(E41, 12))),
0,
IF(
OR(
'Category Mappings'!B41 = "1. Seed Capitalist - related party/promoter",
'Category Mappings'!B41 = "7. Employee incentives - related party/promoter",
AND('Category Mappings'!B41 = "2. Seed Capitalist - NOT related party/promoter", H41 / IPOPrice &lt; 0.8, QuoteDate &lt; EDATE(E41, 12))),
ROUNDUP(G41 - I41, 0),
"0"))),
" - ")</f>
        <v xml:space="preserve"> - </v>
      </c>
      <c r="K41" s="29" t="str">
        <f>IFERROR(
IF(
AND(
OR(
'Category Mappings'!B41 = "1. Seed Capitalist - related party/promoter",
'Category Mappings'!B41 = "3. Vendor - related party/promoter",
'Category Mappings'!B41 = "6. Professional advisor or consultant",
'Category Mappings'!B41 = "7. Employee incentives - related party/promoter"),
(J41 &gt; 0)),
"24m from quotation",
IF(
AND(
OR(
AND('Category Mappings'!B41 = "2. Seed Capitalist - NOT related party/promoter", J41 &gt; 0),
AND('Category Mappings'!B41 = "4. Vendor - NOT related party/promoter", J41 &gt; 0),
AND('Category Mappings'!B41 = "7A. Employee incentives - Not related party/promoter", J41 &gt; 0)),
EDATE(E41, 12) &gt; EDATE(QuoteDate, 1)),
EDATE(E41, 12),
"Escrow does not apply")),
"-")</f>
        <v>-</v>
      </c>
      <c r="L41" s="18"/>
    </row>
    <row r="42" spans="1:12" x14ac:dyDescent="0.25">
      <c r="A42" s="26"/>
      <c r="B42" s="18"/>
      <c r="C42" s="18"/>
      <c r="D42" s="19"/>
      <c r="E42" s="20"/>
      <c r="F42" s="83"/>
      <c r="G42" s="50">
        <f t="shared" si="0"/>
        <v>0</v>
      </c>
      <c r="H42" s="84" t="e">
        <f t="shared" si="1"/>
        <v>#DIV/0!</v>
      </c>
      <c r="I42" s="28" t="str">
        <f>IFERROR(
IF(
OR(
AND('Category Mappings'!B42 = "2. Seed Capitalist - NOT related party/promoter", QuoteDate &gt; EDATE(E42, 12)),
AND('Category Mappings'!B42 = "2. Seed Capitalist - NOT related party/promoter", H42 / IPOPrice &gt;= 0.8),
AND('Category Mappings'!B42 = "4. Vendor - NOT related party/promoter", QuoteDate &gt; EDATE(E42, 12)),
('Category Mappings'!B42 = "7A. Employee incentives - Not related party/promoter"),
('Category Mappings'!B42 = "Not Applicable")),
G42,
IF(
OR(
'Category Mappings'!B42 = "1. Seed Capitalist - related party/promoter",
'Category Mappings'!B42 = "2. Seed Capitalist - NOT related party/promoter",
'Category Mappings'!B42 = "7. Employee incentives - related party/promoter"),
ROUNDDOWN(MIN(H42 / IPOPrice * G42, G42),0),
0)),
"-")</f>
        <v>-</v>
      </c>
      <c r="J42" s="28" t="str">
        <f>IFERROR(
IF(
OR(
'Category Mappings'!B42 = "3. Vendor - related party/promoter",
'Category Mappings'!B42 = "6. Professional advisor or consultant",
AND('Category Mappings'!B42 = "4. Vendor - NOT related party/promoter", QuoteDate &lt; EDATE(E42, 12))),
G42,
IF(
OR(
'Category Mappings'!A42 = "Not Applicable",
'Category Mappings'!A42 = "7A. Employee incentives - Not related party/promoter",
AND('Category Mappings'!B42 = "2. Seed Capitalist - NOT related party/promoter", H42 / IPOPrice &gt;= 0.8),
AND('Category Mappings'!B42 = "4. Vendor - NOT related party/promoter", QuoteDate &gt;= EDATE(E42, 12)),
AND('Category Mappings'!B42 = "2. Seed Capitalist - NOT related party/promoter", QuoteDate &gt;= EDATE(E42, 12))),
0,
IF(
OR(
'Category Mappings'!B42 = "1. Seed Capitalist - related party/promoter",
'Category Mappings'!B42 = "7. Employee incentives - related party/promoter",
AND('Category Mappings'!B42 = "2. Seed Capitalist - NOT related party/promoter", H42 / IPOPrice &lt; 0.8, QuoteDate &lt; EDATE(E42, 12))),
ROUNDUP(G42 - I42, 0),
"0"))),
" - ")</f>
        <v xml:space="preserve"> - </v>
      </c>
      <c r="K42" s="29" t="str">
        <f>IFERROR(
IF(
AND(
OR(
'Category Mappings'!B42 = "1. Seed Capitalist - related party/promoter",
'Category Mappings'!B42 = "3. Vendor - related party/promoter",
'Category Mappings'!B42 = "6. Professional advisor or consultant",
'Category Mappings'!B42 = "7. Employee incentives - related party/promoter"),
(J42 &gt; 0)),
"24m from quotation",
IF(
AND(
OR(
AND('Category Mappings'!B42 = "2. Seed Capitalist - NOT related party/promoter", J42 &gt; 0),
AND('Category Mappings'!B42 = "4. Vendor - NOT related party/promoter", J42 &gt; 0),
AND('Category Mappings'!B42 = "7A. Employee incentives - Not related party/promoter", J42 &gt; 0)),
EDATE(E42, 12) &gt; EDATE(QuoteDate, 1)),
EDATE(E42, 12),
"Escrow does not apply")),
"-")</f>
        <v>-</v>
      </c>
      <c r="L42" s="18"/>
    </row>
    <row r="43" spans="1:12" x14ac:dyDescent="0.25">
      <c r="A43" s="26"/>
      <c r="B43" s="18"/>
      <c r="C43" s="18"/>
      <c r="D43" s="19"/>
      <c r="E43" s="20"/>
      <c r="F43" s="83"/>
      <c r="G43" s="50">
        <f t="shared" ref="G43:G74" si="2">ROUND(D43 * Flowthrough_ratio_relief_granted, 0)</f>
        <v>0</v>
      </c>
      <c r="H43" s="84" t="e">
        <f t="shared" si="1"/>
        <v>#DIV/0!</v>
      </c>
      <c r="I43" s="28" t="str">
        <f>IFERROR(
IF(
OR(
AND('Category Mappings'!B43 = "2. Seed Capitalist - NOT related party/promoter", QuoteDate &gt; EDATE(E43, 12)),
AND('Category Mappings'!B43 = "2. Seed Capitalist - NOT related party/promoter", H43 / IPOPrice &gt;= 0.8),
AND('Category Mappings'!B43 = "4. Vendor - NOT related party/promoter", QuoteDate &gt; EDATE(E43, 12)),
('Category Mappings'!B43 = "7A. Employee incentives - Not related party/promoter"),
('Category Mappings'!B43 = "Not Applicable")),
G43,
IF(
OR(
'Category Mappings'!B43 = "1. Seed Capitalist - related party/promoter",
'Category Mappings'!B43 = "2. Seed Capitalist - NOT related party/promoter",
'Category Mappings'!B43 = "7. Employee incentives - related party/promoter"),
ROUNDDOWN(MIN(H43 / IPOPrice * G43, G43),0),
0)),
"-")</f>
        <v>-</v>
      </c>
      <c r="J43" s="28" t="str">
        <f>IFERROR(
IF(
OR(
'Category Mappings'!B43 = "3. Vendor - related party/promoter",
'Category Mappings'!B43 = "6. Professional advisor or consultant",
AND('Category Mappings'!B43 = "4. Vendor - NOT related party/promoter", QuoteDate &lt; EDATE(E43, 12))),
G43,
IF(
OR(
'Category Mappings'!A43 = "Not Applicable",
'Category Mappings'!A43 = "7A. Employee incentives - Not related party/promoter",
AND('Category Mappings'!B43 = "2. Seed Capitalist - NOT related party/promoter", H43 / IPOPrice &gt;= 0.8),
AND('Category Mappings'!B43 = "4. Vendor - NOT related party/promoter", QuoteDate &gt;= EDATE(E43, 12)),
AND('Category Mappings'!B43 = "2. Seed Capitalist - NOT related party/promoter", QuoteDate &gt;= EDATE(E43, 12))),
0,
IF(
OR(
'Category Mappings'!B43 = "1. Seed Capitalist - related party/promoter",
'Category Mappings'!B43 = "7. Employee incentives - related party/promoter",
AND('Category Mappings'!B43 = "2. Seed Capitalist - NOT related party/promoter", H43 / IPOPrice &lt; 0.8, QuoteDate &lt; EDATE(E43, 12))),
ROUNDUP(G43 - I43, 0),
"0"))),
" - ")</f>
        <v xml:space="preserve"> - </v>
      </c>
      <c r="K43" s="29" t="str">
        <f>IFERROR(
IF(
AND(
OR(
'Category Mappings'!B43 = "1. Seed Capitalist - related party/promoter",
'Category Mappings'!B43 = "3. Vendor - related party/promoter",
'Category Mappings'!B43 = "6. Professional advisor or consultant",
'Category Mappings'!B43 = "7. Employee incentives - related party/promoter"),
(J43 &gt; 0)),
"24m from quotation",
IF(
AND(
OR(
AND('Category Mappings'!B43 = "2. Seed Capitalist - NOT related party/promoter", J43 &gt; 0),
AND('Category Mappings'!B43 = "4. Vendor - NOT related party/promoter", J43 &gt; 0),
AND('Category Mappings'!B43 = "7A. Employee incentives - Not related party/promoter", J43 &gt; 0)),
EDATE(E43, 12) &gt; EDATE(QuoteDate, 1)),
EDATE(E43, 12),
"Escrow does not apply")),
"-")</f>
        <v>-</v>
      </c>
      <c r="L43" s="18"/>
    </row>
    <row r="44" spans="1:12" x14ac:dyDescent="0.25">
      <c r="A44" s="26"/>
      <c r="B44" s="18"/>
      <c r="C44" s="18"/>
      <c r="D44" s="19"/>
      <c r="E44" s="20"/>
      <c r="F44" s="83"/>
      <c r="G44" s="50">
        <f t="shared" si="2"/>
        <v>0</v>
      </c>
      <c r="H44" s="84" t="e">
        <f t="shared" si="1"/>
        <v>#DIV/0!</v>
      </c>
      <c r="I44" s="28" t="str">
        <f>IFERROR(
IF(
OR(
AND('Category Mappings'!B44 = "2. Seed Capitalist - NOT related party/promoter", QuoteDate &gt; EDATE(E44, 12)),
AND('Category Mappings'!B44 = "2. Seed Capitalist - NOT related party/promoter", H44 / IPOPrice &gt;= 0.8),
AND('Category Mappings'!B44 = "4. Vendor - NOT related party/promoter", QuoteDate &gt; EDATE(E44, 12)),
('Category Mappings'!B44 = "7A. Employee incentives - Not related party/promoter"),
('Category Mappings'!B44 = "Not Applicable")),
G44,
IF(
OR(
'Category Mappings'!B44 = "1. Seed Capitalist - related party/promoter",
'Category Mappings'!B44 = "2. Seed Capitalist - NOT related party/promoter",
'Category Mappings'!B44 = "7. Employee incentives - related party/promoter"),
ROUNDDOWN(MIN(H44 / IPOPrice * G44, G44),0),
0)),
"-")</f>
        <v>-</v>
      </c>
      <c r="J44" s="28" t="str">
        <f>IFERROR(
IF(
OR(
'Category Mappings'!B44 = "3. Vendor - related party/promoter",
'Category Mappings'!B44 = "6. Professional advisor or consultant",
AND('Category Mappings'!B44 = "4. Vendor - NOT related party/promoter", QuoteDate &lt; EDATE(E44, 12))),
G44,
IF(
OR(
'Category Mappings'!A44 = "Not Applicable",
'Category Mappings'!A44 = "7A. Employee incentives - Not related party/promoter",
AND('Category Mappings'!B44 = "2. Seed Capitalist - NOT related party/promoter", H44 / IPOPrice &gt;= 0.8),
AND('Category Mappings'!B44 = "4. Vendor - NOT related party/promoter", QuoteDate &gt;= EDATE(E44, 12)),
AND('Category Mappings'!B44 = "2. Seed Capitalist - NOT related party/promoter", QuoteDate &gt;= EDATE(E44, 12))),
0,
IF(
OR(
'Category Mappings'!B44 = "1. Seed Capitalist - related party/promoter",
'Category Mappings'!B44 = "7. Employee incentives - related party/promoter",
AND('Category Mappings'!B44 = "2. Seed Capitalist - NOT related party/promoter", H44 / IPOPrice &lt; 0.8, QuoteDate &lt; EDATE(E44, 12))),
ROUNDUP(G44 - I44, 0),
"0"))),
" - ")</f>
        <v xml:space="preserve"> - </v>
      </c>
      <c r="K44" s="29" t="str">
        <f>IFERROR(
IF(
AND(
OR(
'Category Mappings'!B44 = "1. Seed Capitalist - related party/promoter",
'Category Mappings'!B44 = "3. Vendor - related party/promoter",
'Category Mappings'!B44 = "6. Professional advisor or consultant",
'Category Mappings'!B44 = "7. Employee incentives - related party/promoter"),
(J44 &gt; 0)),
"24m from quotation",
IF(
AND(
OR(
AND('Category Mappings'!B44 = "2. Seed Capitalist - NOT related party/promoter", J44 &gt; 0),
AND('Category Mappings'!B44 = "4. Vendor - NOT related party/promoter", J44 &gt; 0),
AND('Category Mappings'!B44 = "7A. Employee incentives - Not related party/promoter", J44 &gt; 0)),
EDATE(E44, 12) &gt; EDATE(QuoteDate, 1)),
EDATE(E44, 12),
"Escrow does not apply")),
"-")</f>
        <v>-</v>
      </c>
      <c r="L44" s="18"/>
    </row>
    <row r="45" spans="1:12" x14ac:dyDescent="0.25">
      <c r="A45" s="26"/>
      <c r="B45" s="18"/>
      <c r="C45" s="18"/>
      <c r="D45" s="19"/>
      <c r="E45" s="20"/>
      <c r="F45" s="83"/>
      <c r="G45" s="50">
        <f t="shared" si="2"/>
        <v>0</v>
      </c>
      <c r="H45" s="84" t="e">
        <f t="shared" si="1"/>
        <v>#DIV/0!</v>
      </c>
      <c r="I45" s="28" t="str">
        <f>IFERROR(
IF(
OR(
AND('Category Mappings'!B45 = "2. Seed Capitalist - NOT related party/promoter", QuoteDate &gt; EDATE(E45, 12)),
AND('Category Mappings'!B45 = "2. Seed Capitalist - NOT related party/promoter", H45 / IPOPrice &gt;= 0.8),
AND('Category Mappings'!B45 = "4. Vendor - NOT related party/promoter", QuoteDate &gt; EDATE(E45, 12)),
('Category Mappings'!B45 = "7A. Employee incentives - Not related party/promoter"),
('Category Mappings'!B45 = "Not Applicable")),
G45,
IF(
OR(
'Category Mappings'!B45 = "1. Seed Capitalist - related party/promoter",
'Category Mappings'!B45 = "2. Seed Capitalist - NOT related party/promoter",
'Category Mappings'!B45 = "7. Employee incentives - related party/promoter"),
ROUNDDOWN(MIN(H45 / IPOPrice * G45, G45),0),
0)),
"-")</f>
        <v>-</v>
      </c>
      <c r="J45" s="28" t="str">
        <f>IFERROR(
IF(
OR(
'Category Mappings'!B45 = "3. Vendor - related party/promoter",
'Category Mappings'!B45 = "6. Professional advisor or consultant",
AND('Category Mappings'!B45 = "4. Vendor - NOT related party/promoter", QuoteDate &lt; EDATE(E45, 12))),
G45,
IF(
OR(
'Category Mappings'!A45 = "Not Applicable",
'Category Mappings'!A45 = "7A. Employee incentives - Not related party/promoter",
AND('Category Mappings'!B45 = "2. Seed Capitalist - NOT related party/promoter", H45 / IPOPrice &gt;= 0.8),
AND('Category Mappings'!B45 = "4. Vendor - NOT related party/promoter", QuoteDate &gt;= EDATE(E45, 12)),
AND('Category Mappings'!B45 = "2. Seed Capitalist - NOT related party/promoter", QuoteDate &gt;= EDATE(E45, 12))),
0,
IF(
OR(
'Category Mappings'!B45 = "1. Seed Capitalist - related party/promoter",
'Category Mappings'!B45 = "7. Employee incentives - related party/promoter",
AND('Category Mappings'!B45 = "2. Seed Capitalist - NOT related party/promoter", H45 / IPOPrice &lt; 0.8, QuoteDate &lt; EDATE(E45, 12))),
ROUNDUP(G45 - I45, 0),
"0"))),
" - ")</f>
        <v xml:space="preserve"> - </v>
      </c>
      <c r="K45" s="29" t="str">
        <f>IFERROR(
IF(
AND(
OR(
'Category Mappings'!B45 = "1. Seed Capitalist - related party/promoter",
'Category Mappings'!B45 = "3. Vendor - related party/promoter",
'Category Mappings'!B45 = "6. Professional advisor or consultant",
'Category Mappings'!B45 = "7. Employee incentives - related party/promoter"),
(J45 &gt; 0)),
"24m from quotation",
IF(
AND(
OR(
AND('Category Mappings'!B45 = "2. Seed Capitalist - NOT related party/promoter", J45 &gt; 0),
AND('Category Mappings'!B45 = "4. Vendor - NOT related party/promoter", J45 &gt; 0),
AND('Category Mappings'!B45 = "7A. Employee incentives - Not related party/promoter", J45 &gt; 0)),
EDATE(E45, 12) &gt; EDATE(QuoteDate, 1)),
EDATE(E45, 12),
"Escrow does not apply")),
"-")</f>
        <v>-</v>
      </c>
      <c r="L45" s="18"/>
    </row>
    <row r="46" spans="1:12" x14ac:dyDescent="0.25">
      <c r="A46" s="26"/>
      <c r="B46" s="18"/>
      <c r="C46" s="18"/>
      <c r="D46" s="19"/>
      <c r="E46" s="20"/>
      <c r="F46" s="83"/>
      <c r="G46" s="50">
        <f t="shared" si="2"/>
        <v>0</v>
      </c>
      <c r="H46" s="84" t="e">
        <f t="shared" si="1"/>
        <v>#DIV/0!</v>
      </c>
      <c r="I46" s="28" t="str">
        <f>IFERROR(
IF(
OR(
AND('Category Mappings'!B46 = "2. Seed Capitalist - NOT related party/promoter", QuoteDate &gt; EDATE(E46, 12)),
AND('Category Mappings'!B46 = "2. Seed Capitalist - NOT related party/promoter", H46 / IPOPrice &gt;= 0.8),
AND('Category Mappings'!B46 = "4. Vendor - NOT related party/promoter", QuoteDate &gt; EDATE(E46, 12)),
('Category Mappings'!B46 = "7A. Employee incentives - Not related party/promoter"),
('Category Mappings'!B46 = "Not Applicable")),
G46,
IF(
OR(
'Category Mappings'!B46 = "1. Seed Capitalist - related party/promoter",
'Category Mappings'!B46 = "2. Seed Capitalist - NOT related party/promoter",
'Category Mappings'!B46 = "7. Employee incentives - related party/promoter"),
ROUNDDOWN(MIN(H46 / IPOPrice * G46, G46),0),
0)),
"-")</f>
        <v>-</v>
      </c>
      <c r="J46" s="28" t="str">
        <f>IFERROR(
IF(
OR(
'Category Mappings'!B46 = "3. Vendor - related party/promoter",
'Category Mappings'!B46 = "6. Professional advisor or consultant",
AND('Category Mappings'!B46 = "4. Vendor - NOT related party/promoter", QuoteDate &lt; EDATE(E46, 12))),
G46,
IF(
OR(
'Category Mappings'!A46 = "Not Applicable",
'Category Mappings'!A46 = "7A. Employee incentives - Not related party/promoter",
AND('Category Mappings'!B46 = "2. Seed Capitalist - NOT related party/promoter", H46 / IPOPrice &gt;= 0.8),
AND('Category Mappings'!B46 = "4. Vendor - NOT related party/promoter", QuoteDate &gt;= EDATE(E46, 12)),
AND('Category Mappings'!B46 = "2. Seed Capitalist - NOT related party/promoter", QuoteDate &gt;= EDATE(E46, 12))),
0,
IF(
OR(
'Category Mappings'!B46 = "1. Seed Capitalist - related party/promoter",
'Category Mappings'!B46 = "7. Employee incentives - related party/promoter",
AND('Category Mappings'!B46 = "2. Seed Capitalist - NOT related party/promoter", H46 / IPOPrice &lt; 0.8, QuoteDate &lt; EDATE(E46, 12))),
ROUNDUP(G46 - I46, 0),
"0"))),
" - ")</f>
        <v xml:space="preserve"> - </v>
      </c>
      <c r="K46" s="29" t="str">
        <f>IFERROR(
IF(
AND(
OR(
'Category Mappings'!B46 = "1. Seed Capitalist - related party/promoter",
'Category Mappings'!B46 = "3. Vendor - related party/promoter",
'Category Mappings'!B46 = "6. Professional advisor or consultant",
'Category Mappings'!B46 = "7. Employee incentives - related party/promoter"),
(J46 &gt; 0)),
"24m from quotation",
IF(
AND(
OR(
AND('Category Mappings'!B46 = "2. Seed Capitalist - NOT related party/promoter", J46 &gt; 0),
AND('Category Mappings'!B46 = "4. Vendor - NOT related party/promoter", J46 &gt; 0),
AND('Category Mappings'!B46 = "7A. Employee incentives - Not related party/promoter", J46 &gt; 0)),
EDATE(E46, 12) &gt; EDATE(QuoteDate, 1)),
EDATE(E46, 12),
"Escrow does not apply")),
"-")</f>
        <v>-</v>
      </c>
      <c r="L46" s="18"/>
    </row>
    <row r="47" spans="1:12" x14ac:dyDescent="0.25">
      <c r="A47" s="26"/>
      <c r="B47" s="18"/>
      <c r="C47" s="18"/>
      <c r="D47" s="19"/>
      <c r="E47" s="20"/>
      <c r="F47" s="83"/>
      <c r="G47" s="50">
        <f t="shared" si="2"/>
        <v>0</v>
      </c>
      <c r="H47" s="84" t="e">
        <f t="shared" si="1"/>
        <v>#DIV/0!</v>
      </c>
      <c r="I47" s="28" t="str">
        <f>IFERROR(
IF(
OR(
AND('Category Mappings'!B47 = "2. Seed Capitalist - NOT related party/promoter", QuoteDate &gt; EDATE(E47, 12)),
AND('Category Mappings'!B47 = "2. Seed Capitalist - NOT related party/promoter", H47 / IPOPrice &gt;= 0.8),
AND('Category Mappings'!B47 = "4. Vendor - NOT related party/promoter", QuoteDate &gt; EDATE(E47, 12)),
('Category Mappings'!B47 = "7A. Employee incentives - Not related party/promoter"),
('Category Mappings'!B47 = "Not Applicable")),
G47,
IF(
OR(
'Category Mappings'!B47 = "1. Seed Capitalist - related party/promoter",
'Category Mappings'!B47 = "2. Seed Capitalist - NOT related party/promoter",
'Category Mappings'!B47 = "7. Employee incentives - related party/promoter"),
ROUNDDOWN(MIN(H47 / IPOPrice * G47, G47),0),
0)),
"-")</f>
        <v>-</v>
      </c>
      <c r="J47" s="28" t="str">
        <f>IFERROR(
IF(
OR(
'Category Mappings'!B47 = "3. Vendor - related party/promoter",
'Category Mappings'!B47 = "6. Professional advisor or consultant",
AND('Category Mappings'!B47 = "4. Vendor - NOT related party/promoter", QuoteDate &lt; EDATE(E47, 12))),
G47,
IF(
OR(
'Category Mappings'!A47 = "Not Applicable",
'Category Mappings'!A47 = "7A. Employee incentives - Not related party/promoter",
AND('Category Mappings'!B47 = "2. Seed Capitalist - NOT related party/promoter", H47 / IPOPrice &gt;= 0.8),
AND('Category Mappings'!B47 = "4. Vendor - NOT related party/promoter", QuoteDate &gt;= EDATE(E47, 12)),
AND('Category Mappings'!B47 = "2. Seed Capitalist - NOT related party/promoter", QuoteDate &gt;= EDATE(E47, 12))),
0,
IF(
OR(
'Category Mappings'!B47 = "1. Seed Capitalist - related party/promoter",
'Category Mappings'!B47 = "7. Employee incentives - related party/promoter",
AND('Category Mappings'!B47 = "2. Seed Capitalist - NOT related party/promoter", H47 / IPOPrice &lt; 0.8, QuoteDate &lt; EDATE(E47, 12))),
ROUNDUP(G47 - I47, 0),
"0"))),
" - ")</f>
        <v xml:space="preserve"> - </v>
      </c>
      <c r="K47" s="29" t="str">
        <f>IFERROR(
IF(
AND(
OR(
'Category Mappings'!B47 = "1. Seed Capitalist - related party/promoter",
'Category Mappings'!B47 = "3. Vendor - related party/promoter",
'Category Mappings'!B47 = "6. Professional advisor or consultant",
'Category Mappings'!B47 = "7. Employee incentives - related party/promoter"),
(J47 &gt; 0)),
"24m from quotation",
IF(
AND(
OR(
AND('Category Mappings'!B47 = "2. Seed Capitalist - NOT related party/promoter", J47 &gt; 0),
AND('Category Mappings'!B47 = "4. Vendor - NOT related party/promoter", J47 &gt; 0),
AND('Category Mappings'!B47 = "7A. Employee incentives - Not related party/promoter", J47 &gt; 0)),
EDATE(E47, 12) &gt; EDATE(QuoteDate, 1)),
EDATE(E47, 12),
"Escrow does not apply")),
"-")</f>
        <v>-</v>
      </c>
      <c r="L47" s="18"/>
    </row>
    <row r="48" spans="1:12" x14ac:dyDescent="0.25">
      <c r="A48" s="26"/>
      <c r="B48" s="18"/>
      <c r="C48" s="18"/>
      <c r="D48" s="19"/>
      <c r="E48" s="20"/>
      <c r="F48" s="83"/>
      <c r="G48" s="50">
        <f t="shared" si="2"/>
        <v>0</v>
      </c>
      <c r="H48" s="84" t="e">
        <f t="shared" si="1"/>
        <v>#DIV/0!</v>
      </c>
      <c r="I48" s="28" t="str">
        <f>IFERROR(
IF(
OR(
AND('Category Mappings'!B48 = "2. Seed Capitalist - NOT related party/promoter", QuoteDate &gt; EDATE(E48, 12)),
AND('Category Mappings'!B48 = "2. Seed Capitalist - NOT related party/promoter", H48 / IPOPrice &gt;= 0.8),
AND('Category Mappings'!B48 = "4. Vendor - NOT related party/promoter", QuoteDate &gt; EDATE(E48, 12)),
('Category Mappings'!B48 = "7A. Employee incentives - Not related party/promoter"),
('Category Mappings'!B48 = "Not Applicable")),
G48,
IF(
OR(
'Category Mappings'!B48 = "1. Seed Capitalist - related party/promoter",
'Category Mappings'!B48 = "2. Seed Capitalist - NOT related party/promoter",
'Category Mappings'!B48 = "7. Employee incentives - related party/promoter"),
ROUNDDOWN(MIN(H48 / IPOPrice * G48, G48),0),
0)),
"-")</f>
        <v>-</v>
      </c>
      <c r="J48" s="28" t="str">
        <f>IFERROR(
IF(
OR(
'Category Mappings'!B48 = "3. Vendor - related party/promoter",
'Category Mappings'!B48 = "6. Professional advisor or consultant",
AND('Category Mappings'!B48 = "4. Vendor - NOT related party/promoter", QuoteDate &lt; EDATE(E48, 12))),
G48,
IF(
OR(
'Category Mappings'!A48 = "Not Applicable",
'Category Mappings'!A48 = "7A. Employee incentives - Not related party/promoter",
AND('Category Mappings'!B48 = "2. Seed Capitalist - NOT related party/promoter", H48 / IPOPrice &gt;= 0.8),
AND('Category Mappings'!B48 = "4. Vendor - NOT related party/promoter", QuoteDate &gt;= EDATE(E48, 12)),
AND('Category Mappings'!B48 = "2. Seed Capitalist - NOT related party/promoter", QuoteDate &gt;= EDATE(E48, 12))),
0,
IF(
OR(
'Category Mappings'!B48 = "1. Seed Capitalist - related party/promoter",
'Category Mappings'!B48 = "7. Employee incentives - related party/promoter",
AND('Category Mappings'!B48 = "2. Seed Capitalist - NOT related party/promoter", H48 / IPOPrice &lt; 0.8, QuoteDate &lt; EDATE(E48, 12))),
ROUNDUP(G48 - I48, 0),
"0"))),
" - ")</f>
        <v xml:space="preserve"> - </v>
      </c>
      <c r="K48" s="29" t="str">
        <f>IFERROR(
IF(
AND(
OR(
'Category Mappings'!B48 = "1. Seed Capitalist - related party/promoter",
'Category Mappings'!B48 = "3. Vendor - related party/promoter",
'Category Mappings'!B48 = "6. Professional advisor or consultant",
'Category Mappings'!B48 = "7. Employee incentives - related party/promoter"),
(J48 &gt; 0)),
"24m from quotation",
IF(
AND(
OR(
AND('Category Mappings'!B48 = "2. Seed Capitalist - NOT related party/promoter", J48 &gt; 0),
AND('Category Mappings'!B48 = "4. Vendor - NOT related party/promoter", J48 &gt; 0),
AND('Category Mappings'!B48 = "7A. Employee incentives - Not related party/promoter", J48 &gt; 0)),
EDATE(E48, 12) &gt; EDATE(QuoteDate, 1)),
EDATE(E48, 12),
"Escrow does not apply")),
"-")</f>
        <v>-</v>
      </c>
      <c r="L48" s="18"/>
    </row>
    <row r="49" spans="1:12" x14ac:dyDescent="0.25">
      <c r="A49" s="26"/>
      <c r="B49" s="18"/>
      <c r="C49" s="18"/>
      <c r="D49" s="19"/>
      <c r="E49" s="20"/>
      <c r="F49" s="83"/>
      <c r="G49" s="50">
        <f t="shared" si="2"/>
        <v>0</v>
      </c>
      <c r="H49" s="84" t="e">
        <f t="shared" si="1"/>
        <v>#DIV/0!</v>
      </c>
      <c r="I49" s="28" t="str">
        <f>IFERROR(
IF(
OR(
AND('Category Mappings'!B49 = "2. Seed Capitalist - NOT related party/promoter", QuoteDate &gt; EDATE(E49, 12)),
AND('Category Mappings'!B49 = "2. Seed Capitalist - NOT related party/promoter", H49 / IPOPrice &gt;= 0.8),
AND('Category Mappings'!B49 = "4. Vendor - NOT related party/promoter", QuoteDate &gt; EDATE(E49, 12)),
('Category Mappings'!B49 = "7A. Employee incentives - Not related party/promoter"),
('Category Mappings'!B49 = "Not Applicable")),
G49,
IF(
OR(
'Category Mappings'!B49 = "1. Seed Capitalist - related party/promoter",
'Category Mappings'!B49 = "2. Seed Capitalist - NOT related party/promoter",
'Category Mappings'!B49 = "7. Employee incentives - related party/promoter"),
ROUNDDOWN(MIN(H49 / IPOPrice * G49, G49),0),
0)),
"-")</f>
        <v>-</v>
      </c>
      <c r="J49" s="28" t="str">
        <f>IFERROR(
IF(
OR(
'Category Mappings'!B49 = "3. Vendor - related party/promoter",
'Category Mappings'!B49 = "6. Professional advisor or consultant",
AND('Category Mappings'!B49 = "4. Vendor - NOT related party/promoter", QuoteDate &lt; EDATE(E49, 12))),
G49,
IF(
OR(
'Category Mappings'!A49 = "Not Applicable",
'Category Mappings'!A49 = "7A. Employee incentives - Not related party/promoter",
AND('Category Mappings'!B49 = "2. Seed Capitalist - NOT related party/promoter", H49 / IPOPrice &gt;= 0.8),
AND('Category Mappings'!B49 = "4. Vendor - NOT related party/promoter", QuoteDate &gt;= EDATE(E49, 12)),
AND('Category Mappings'!B49 = "2. Seed Capitalist - NOT related party/promoter", QuoteDate &gt;= EDATE(E49, 12))),
0,
IF(
OR(
'Category Mappings'!B49 = "1. Seed Capitalist - related party/promoter",
'Category Mappings'!B49 = "7. Employee incentives - related party/promoter",
AND('Category Mappings'!B49 = "2. Seed Capitalist - NOT related party/promoter", H49 / IPOPrice &lt; 0.8, QuoteDate &lt; EDATE(E49, 12))),
ROUNDUP(G49 - I49, 0),
"0"))),
" - ")</f>
        <v xml:space="preserve"> - </v>
      </c>
      <c r="K49" s="29" t="str">
        <f>IFERROR(
IF(
AND(
OR(
'Category Mappings'!B49 = "1. Seed Capitalist - related party/promoter",
'Category Mappings'!B49 = "3. Vendor - related party/promoter",
'Category Mappings'!B49 = "6. Professional advisor or consultant",
'Category Mappings'!B49 = "7. Employee incentives - related party/promoter"),
(J49 &gt; 0)),
"24m from quotation",
IF(
AND(
OR(
AND('Category Mappings'!B49 = "2. Seed Capitalist - NOT related party/promoter", J49 &gt; 0),
AND('Category Mappings'!B49 = "4. Vendor - NOT related party/promoter", J49 &gt; 0),
AND('Category Mappings'!B49 = "7A. Employee incentives - Not related party/promoter", J49 &gt; 0)),
EDATE(E49, 12) &gt; EDATE(QuoteDate, 1)),
EDATE(E49, 12),
"Escrow does not apply")),
"-")</f>
        <v>-</v>
      </c>
      <c r="L49" s="18"/>
    </row>
    <row r="50" spans="1:12" x14ac:dyDescent="0.25">
      <c r="A50" s="26"/>
      <c r="B50" s="18"/>
      <c r="C50" s="18"/>
      <c r="D50" s="19"/>
      <c r="E50" s="20"/>
      <c r="F50" s="83"/>
      <c r="G50" s="50">
        <f t="shared" si="2"/>
        <v>0</v>
      </c>
      <c r="H50" s="84" t="e">
        <f t="shared" si="1"/>
        <v>#DIV/0!</v>
      </c>
      <c r="I50" s="28" t="str">
        <f>IFERROR(
IF(
OR(
AND('Category Mappings'!B50 = "2. Seed Capitalist - NOT related party/promoter", QuoteDate &gt; EDATE(E50, 12)),
AND('Category Mappings'!B50 = "2. Seed Capitalist - NOT related party/promoter", H50 / IPOPrice &gt;= 0.8),
AND('Category Mappings'!B50 = "4. Vendor - NOT related party/promoter", QuoteDate &gt; EDATE(E50, 12)),
('Category Mappings'!B50 = "7A. Employee incentives - Not related party/promoter"),
('Category Mappings'!B50 = "Not Applicable")),
G50,
IF(
OR(
'Category Mappings'!B50 = "1. Seed Capitalist - related party/promoter",
'Category Mappings'!B50 = "2. Seed Capitalist - NOT related party/promoter",
'Category Mappings'!B50 = "7. Employee incentives - related party/promoter"),
ROUNDDOWN(MIN(H50 / IPOPrice * G50, G50),0),
0)),
"-")</f>
        <v>-</v>
      </c>
      <c r="J50" s="28" t="str">
        <f>IFERROR(
IF(
OR(
'Category Mappings'!B50 = "3. Vendor - related party/promoter",
'Category Mappings'!B50 = "6. Professional advisor or consultant",
AND('Category Mappings'!B50 = "4. Vendor - NOT related party/promoter", QuoteDate &lt; EDATE(E50, 12))),
G50,
IF(
OR(
'Category Mappings'!A50 = "Not Applicable",
'Category Mappings'!A50 = "7A. Employee incentives - Not related party/promoter",
AND('Category Mappings'!B50 = "2. Seed Capitalist - NOT related party/promoter", H50 / IPOPrice &gt;= 0.8),
AND('Category Mappings'!B50 = "4. Vendor - NOT related party/promoter", QuoteDate &gt;= EDATE(E50, 12)),
AND('Category Mappings'!B50 = "2. Seed Capitalist - NOT related party/promoter", QuoteDate &gt;= EDATE(E50, 12))),
0,
IF(
OR(
'Category Mappings'!B50 = "1. Seed Capitalist - related party/promoter",
'Category Mappings'!B50 = "7. Employee incentives - related party/promoter",
AND('Category Mappings'!B50 = "2. Seed Capitalist - NOT related party/promoter", H50 / IPOPrice &lt; 0.8, QuoteDate &lt; EDATE(E50, 12))),
ROUNDUP(G50 - I50, 0),
"0"))),
" - ")</f>
        <v xml:space="preserve"> - </v>
      </c>
      <c r="K50" s="29" t="str">
        <f>IFERROR(
IF(
AND(
OR(
'Category Mappings'!B50 = "1. Seed Capitalist - related party/promoter",
'Category Mappings'!B50 = "3. Vendor - related party/promoter",
'Category Mappings'!B50 = "6. Professional advisor or consultant",
'Category Mappings'!B50 = "7. Employee incentives - related party/promoter"),
(J50 &gt; 0)),
"24m from quotation",
IF(
AND(
OR(
AND('Category Mappings'!B50 = "2. Seed Capitalist - NOT related party/promoter", J50 &gt; 0),
AND('Category Mappings'!B50 = "4. Vendor - NOT related party/promoter", J50 &gt; 0),
AND('Category Mappings'!B50 = "7A. Employee incentives - Not related party/promoter", J50 &gt; 0)),
EDATE(E50, 12) &gt; EDATE(QuoteDate, 1)),
EDATE(E50, 12),
"Escrow does not apply")),
"-")</f>
        <v>-</v>
      </c>
      <c r="L50" s="18"/>
    </row>
    <row r="51" spans="1:12" x14ac:dyDescent="0.25">
      <c r="A51" s="26"/>
      <c r="B51" s="18"/>
      <c r="C51" s="18"/>
      <c r="D51" s="19"/>
      <c r="E51" s="20"/>
      <c r="F51" s="83"/>
      <c r="G51" s="50">
        <f t="shared" si="2"/>
        <v>0</v>
      </c>
      <c r="H51" s="84" t="e">
        <f t="shared" si="1"/>
        <v>#DIV/0!</v>
      </c>
      <c r="I51" s="28" t="str">
        <f>IFERROR(
IF(
OR(
AND('Category Mappings'!B51 = "2. Seed Capitalist - NOT related party/promoter", QuoteDate &gt; EDATE(E51, 12)),
AND('Category Mappings'!B51 = "2. Seed Capitalist - NOT related party/promoter", H51 / IPOPrice &gt;= 0.8),
AND('Category Mappings'!B51 = "4. Vendor - NOT related party/promoter", QuoteDate &gt; EDATE(E51, 12)),
('Category Mappings'!B51 = "7A. Employee incentives - Not related party/promoter"),
('Category Mappings'!B51 = "Not Applicable")),
G51,
IF(
OR(
'Category Mappings'!B51 = "1. Seed Capitalist - related party/promoter",
'Category Mappings'!B51 = "2. Seed Capitalist - NOT related party/promoter",
'Category Mappings'!B51 = "7. Employee incentives - related party/promoter"),
ROUNDDOWN(MIN(H51 / IPOPrice * G51, G51),0),
0)),
"-")</f>
        <v>-</v>
      </c>
      <c r="J51" s="28" t="str">
        <f>IFERROR(
IF(
OR(
'Category Mappings'!B51 = "3. Vendor - related party/promoter",
'Category Mappings'!B51 = "6. Professional advisor or consultant",
AND('Category Mappings'!B51 = "4. Vendor - NOT related party/promoter", QuoteDate &lt; EDATE(E51, 12))),
G51,
IF(
OR(
'Category Mappings'!A51 = "Not Applicable",
'Category Mappings'!A51 = "7A. Employee incentives - Not related party/promoter",
AND('Category Mappings'!B51 = "2. Seed Capitalist - NOT related party/promoter", H51 / IPOPrice &gt;= 0.8),
AND('Category Mappings'!B51 = "4. Vendor - NOT related party/promoter", QuoteDate &gt;= EDATE(E51, 12)),
AND('Category Mappings'!B51 = "2. Seed Capitalist - NOT related party/promoter", QuoteDate &gt;= EDATE(E51, 12))),
0,
IF(
OR(
'Category Mappings'!B51 = "1. Seed Capitalist - related party/promoter",
'Category Mappings'!B51 = "7. Employee incentives - related party/promoter",
AND('Category Mappings'!B51 = "2. Seed Capitalist - NOT related party/promoter", H51 / IPOPrice &lt; 0.8, QuoteDate &lt; EDATE(E51, 12))),
ROUNDUP(G51 - I51, 0),
"0"))),
" - ")</f>
        <v xml:space="preserve"> - </v>
      </c>
      <c r="K51" s="29" t="str">
        <f>IFERROR(
IF(
AND(
OR(
'Category Mappings'!B51 = "1. Seed Capitalist - related party/promoter",
'Category Mappings'!B51 = "3. Vendor - related party/promoter",
'Category Mappings'!B51 = "6. Professional advisor or consultant",
'Category Mappings'!B51 = "7. Employee incentives - related party/promoter"),
(J51 &gt; 0)),
"24m from quotation",
IF(
AND(
OR(
AND('Category Mappings'!B51 = "2. Seed Capitalist - NOT related party/promoter", J51 &gt; 0),
AND('Category Mappings'!B51 = "4. Vendor - NOT related party/promoter", J51 &gt; 0),
AND('Category Mappings'!B51 = "7A. Employee incentives - Not related party/promoter", J51 &gt; 0)),
EDATE(E51, 12) &gt; EDATE(QuoteDate, 1)),
EDATE(E51, 12),
"Escrow does not apply")),
"-")</f>
        <v>-</v>
      </c>
      <c r="L51" s="18"/>
    </row>
    <row r="52" spans="1:12" x14ac:dyDescent="0.25">
      <c r="A52" s="26"/>
      <c r="B52" s="18"/>
      <c r="C52" s="18"/>
      <c r="D52" s="19"/>
      <c r="E52" s="20"/>
      <c r="F52" s="83"/>
      <c r="G52" s="50">
        <f t="shared" si="2"/>
        <v>0</v>
      </c>
      <c r="H52" s="84" t="e">
        <f t="shared" si="1"/>
        <v>#DIV/0!</v>
      </c>
      <c r="I52" s="28" t="str">
        <f>IFERROR(
IF(
OR(
AND('Category Mappings'!B52 = "2. Seed Capitalist - NOT related party/promoter", QuoteDate &gt; EDATE(E52, 12)),
AND('Category Mappings'!B52 = "2. Seed Capitalist - NOT related party/promoter", H52 / IPOPrice &gt;= 0.8),
AND('Category Mappings'!B52 = "4. Vendor - NOT related party/promoter", QuoteDate &gt; EDATE(E52, 12)),
('Category Mappings'!B52 = "7A. Employee incentives - Not related party/promoter"),
('Category Mappings'!B52 = "Not Applicable")),
G52,
IF(
OR(
'Category Mappings'!B52 = "1. Seed Capitalist - related party/promoter",
'Category Mappings'!B52 = "2. Seed Capitalist - NOT related party/promoter",
'Category Mappings'!B52 = "7. Employee incentives - related party/promoter"),
ROUNDDOWN(MIN(H52 / IPOPrice * G52, G52),0),
0)),
"-")</f>
        <v>-</v>
      </c>
      <c r="J52" s="28" t="str">
        <f>IFERROR(
IF(
OR(
'Category Mappings'!B52 = "3. Vendor - related party/promoter",
'Category Mappings'!B52 = "6. Professional advisor or consultant",
AND('Category Mappings'!B52 = "4. Vendor - NOT related party/promoter", QuoteDate &lt; EDATE(E52, 12))),
G52,
IF(
OR(
'Category Mappings'!A52 = "Not Applicable",
'Category Mappings'!A52 = "7A. Employee incentives - Not related party/promoter",
AND('Category Mappings'!B52 = "2. Seed Capitalist - NOT related party/promoter", H52 / IPOPrice &gt;= 0.8),
AND('Category Mappings'!B52 = "4. Vendor - NOT related party/promoter", QuoteDate &gt;= EDATE(E52, 12)),
AND('Category Mappings'!B52 = "2. Seed Capitalist - NOT related party/promoter", QuoteDate &gt;= EDATE(E52, 12))),
0,
IF(
OR(
'Category Mappings'!B52 = "1. Seed Capitalist - related party/promoter",
'Category Mappings'!B52 = "7. Employee incentives - related party/promoter",
AND('Category Mappings'!B52 = "2. Seed Capitalist - NOT related party/promoter", H52 / IPOPrice &lt; 0.8, QuoteDate &lt; EDATE(E52, 12))),
ROUNDUP(G52 - I52, 0),
"0"))),
" - ")</f>
        <v xml:space="preserve"> - </v>
      </c>
      <c r="K52" s="29" t="str">
        <f>IFERROR(
IF(
AND(
OR(
'Category Mappings'!B52 = "1. Seed Capitalist - related party/promoter",
'Category Mappings'!B52 = "3. Vendor - related party/promoter",
'Category Mappings'!B52 = "6. Professional advisor or consultant",
'Category Mappings'!B52 = "7. Employee incentives - related party/promoter"),
(J52 &gt; 0)),
"24m from quotation",
IF(
AND(
OR(
AND('Category Mappings'!B52 = "2. Seed Capitalist - NOT related party/promoter", J52 &gt; 0),
AND('Category Mappings'!B52 = "4. Vendor - NOT related party/promoter", J52 &gt; 0),
AND('Category Mappings'!B52 = "7A. Employee incentives - Not related party/promoter", J52 &gt; 0)),
EDATE(E52, 12) &gt; EDATE(QuoteDate, 1)),
EDATE(E52, 12),
"Escrow does not apply")),
"-")</f>
        <v>-</v>
      </c>
      <c r="L52" s="18"/>
    </row>
    <row r="53" spans="1:12" x14ac:dyDescent="0.25">
      <c r="A53" s="26"/>
      <c r="B53" s="18"/>
      <c r="C53" s="18"/>
      <c r="D53" s="19"/>
      <c r="E53" s="20"/>
      <c r="F53" s="83"/>
      <c r="G53" s="50">
        <f t="shared" si="2"/>
        <v>0</v>
      </c>
      <c r="H53" s="84" t="e">
        <f t="shared" si="1"/>
        <v>#DIV/0!</v>
      </c>
      <c r="I53" s="28" t="str">
        <f>IFERROR(
IF(
OR(
AND('Category Mappings'!B53 = "2. Seed Capitalist - NOT related party/promoter", QuoteDate &gt; EDATE(E53, 12)),
AND('Category Mappings'!B53 = "2. Seed Capitalist - NOT related party/promoter", H53 / IPOPrice &gt;= 0.8),
AND('Category Mappings'!B53 = "4. Vendor - NOT related party/promoter", QuoteDate &gt; EDATE(E53, 12)),
('Category Mappings'!B53 = "7A. Employee incentives - Not related party/promoter"),
('Category Mappings'!B53 = "Not Applicable")),
G53,
IF(
OR(
'Category Mappings'!B53 = "1. Seed Capitalist - related party/promoter",
'Category Mappings'!B53 = "2. Seed Capitalist - NOT related party/promoter",
'Category Mappings'!B53 = "7. Employee incentives - related party/promoter"),
ROUNDDOWN(MIN(H53 / IPOPrice * G53, G53),0),
0)),
"-")</f>
        <v>-</v>
      </c>
      <c r="J53" s="28" t="str">
        <f>IFERROR(
IF(
OR(
'Category Mappings'!B53 = "3. Vendor - related party/promoter",
'Category Mappings'!B53 = "6. Professional advisor or consultant",
AND('Category Mappings'!B53 = "4. Vendor - NOT related party/promoter", QuoteDate &lt; EDATE(E53, 12))),
G53,
IF(
OR(
'Category Mappings'!A53 = "Not Applicable",
'Category Mappings'!A53 = "7A. Employee incentives - Not related party/promoter",
AND('Category Mappings'!B53 = "2. Seed Capitalist - NOT related party/promoter", H53 / IPOPrice &gt;= 0.8),
AND('Category Mappings'!B53 = "4. Vendor - NOT related party/promoter", QuoteDate &gt;= EDATE(E53, 12)),
AND('Category Mappings'!B53 = "2. Seed Capitalist - NOT related party/promoter", QuoteDate &gt;= EDATE(E53, 12))),
0,
IF(
OR(
'Category Mappings'!B53 = "1. Seed Capitalist - related party/promoter",
'Category Mappings'!B53 = "7. Employee incentives - related party/promoter",
AND('Category Mappings'!B53 = "2. Seed Capitalist - NOT related party/promoter", H53 / IPOPrice &lt; 0.8, QuoteDate &lt; EDATE(E53, 12))),
ROUNDUP(G53 - I53, 0),
"0"))),
" - ")</f>
        <v xml:space="preserve"> - </v>
      </c>
      <c r="K53" s="29" t="str">
        <f>IFERROR(
IF(
AND(
OR(
'Category Mappings'!B53 = "1. Seed Capitalist - related party/promoter",
'Category Mappings'!B53 = "3. Vendor - related party/promoter",
'Category Mappings'!B53 = "6. Professional advisor or consultant",
'Category Mappings'!B53 = "7. Employee incentives - related party/promoter"),
(J53 &gt; 0)),
"24m from quotation",
IF(
AND(
OR(
AND('Category Mappings'!B53 = "2. Seed Capitalist - NOT related party/promoter", J53 &gt; 0),
AND('Category Mappings'!B53 = "4. Vendor - NOT related party/promoter", J53 &gt; 0),
AND('Category Mappings'!B53 = "7A. Employee incentives - Not related party/promoter", J53 &gt; 0)),
EDATE(E53, 12) &gt; EDATE(QuoteDate, 1)),
EDATE(E53, 12),
"Escrow does not apply")),
"-")</f>
        <v>-</v>
      </c>
      <c r="L53" s="18"/>
    </row>
    <row r="54" spans="1:12" x14ac:dyDescent="0.25">
      <c r="A54" s="26"/>
      <c r="B54" s="18"/>
      <c r="C54" s="18"/>
      <c r="D54" s="19"/>
      <c r="E54" s="20"/>
      <c r="F54" s="83"/>
      <c r="G54" s="50">
        <f t="shared" si="2"/>
        <v>0</v>
      </c>
      <c r="H54" s="84" t="e">
        <f t="shared" si="1"/>
        <v>#DIV/0!</v>
      </c>
      <c r="I54" s="28" t="str">
        <f>IFERROR(
IF(
OR(
AND('Category Mappings'!B54 = "2. Seed Capitalist - NOT related party/promoter", QuoteDate &gt; EDATE(E54, 12)),
AND('Category Mappings'!B54 = "2. Seed Capitalist - NOT related party/promoter", H54 / IPOPrice &gt;= 0.8),
AND('Category Mappings'!B54 = "4. Vendor - NOT related party/promoter", QuoteDate &gt; EDATE(E54, 12)),
('Category Mappings'!B54 = "7A. Employee incentives - Not related party/promoter"),
('Category Mappings'!B54 = "Not Applicable")),
G54,
IF(
OR(
'Category Mappings'!B54 = "1. Seed Capitalist - related party/promoter",
'Category Mappings'!B54 = "2. Seed Capitalist - NOT related party/promoter",
'Category Mappings'!B54 = "7. Employee incentives - related party/promoter"),
ROUNDDOWN(MIN(H54 / IPOPrice * G54, G54),0),
0)),
"-")</f>
        <v>-</v>
      </c>
      <c r="J54" s="28" t="str">
        <f>IFERROR(
IF(
OR(
'Category Mappings'!B54 = "3. Vendor - related party/promoter",
'Category Mappings'!B54 = "6. Professional advisor or consultant",
AND('Category Mappings'!B54 = "4. Vendor - NOT related party/promoter", QuoteDate &lt; EDATE(E54, 12))),
G54,
IF(
OR(
'Category Mappings'!A54 = "Not Applicable",
'Category Mappings'!A54 = "7A. Employee incentives - Not related party/promoter",
AND('Category Mappings'!B54 = "2. Seed Capitalist - NOT related party/promoter", H54 / IPOPrice &gt;= 0.8),
AND('Category Mappings'!B54 = "4. Vendor - NOT related party/promoter", QuoteDate &gt;= EDATE(E54, 12)),
AND('Category Mappings'!B54 = "2. Seed Capitalist - NOT related party/promoter", QuoteDate &gt;= EDATE(E54, 12))),
0,
IF(
OR(
'Category Mappings'!B54 = "1. Seed Capitalist - related party/promoter",
'Category Mappings'!B54 = "7. Employee incentives - related party/promoter",
AND('Category Mappings'!B54 = "2. Seed Capitalist - NOT related party/promoter", H54 / IPOPrice &lt; 0.8, QuoteDate &lt; EDATE(E54, 12))),
ROUNDUP(G54 - I54, 0),
"0"))),
" - ")</f>
        <v xml:space="preserve"> - </v>
      </c>
      <c r="K54" s="29" t="str">
        <f>IFERROR(
IF(
AND(
OR(
'Category Mappings'!B54 = "1. Seed Capitalist - related party/promoter",
'Category Mappings'!B54 = "3. Vendor - related party/promoter",
'Category Mappings'!B54 = "6. Professional advisor or consultant",
'Category Mappings'!B54 = "7. Employee incentives - related party/promoter"),
(J54 &gt; 0)),
"24m from quotation",
IF(
AND(
OR(
AND('Category Mappings'!B54 = "2. Seed Capitalist - NOT related party/promoter", J54 &gt; 0),
AND('Category Mappings'!B54 = "4. Vendor - NOT related party/promoter", J54 &gt; 0),
AND('Category Mappings'!B54 = "7A. Employee incentives - Not related party/promoter", J54 &gt; 0)),
EDATE(E54, 12) &gt; EDATE(QuoteDate, 1)),
EDATE(E54, 12),
"Escrow does not apply")),
"-")</f>
        <v>-</v>
      </c>
      <c r="L54" s="18"/>
    </row>
    <row r="55" spans="1:12" x14ac:dyDescent="0.25">
      <c r="A55" s="26"/>
      <c r="B55" s="18"/>
      <c r="C55" s="18"/>
      <c r="D55" s="19"/>
      <c r="E55" s="20"/>
      <c r="F55" s="83"/>
      <c r="G55" s="50">
        <f t="shared" si="2"/>
        <v>0</v>
      </c>
      <c r="H55" s="84" t="e">
        <f t="shared" si="1"/>
        <v>#DIV/0!</v>
      </c>
      <c r="I55" s="28" t="str">
        <f>IFERROR(
IF(
OR(
AND('Category Mappings'!B55 = "2. Seed Capitalist - NOT related party/promoter", QuoteDate &gt; EDATE(E55, 12)),
AND('Category Mappings'!B55 = "2. Seed Capitalist - NOT related party/promoter", H55 / IPOPrice &gt;= 0.8),
AND('Category Mappings'!B55 = "4. Vendor - NOT related party/promoter", QuoteDate &gt; EDATE(E55, 12)),
('Category Mappings'!B55 = "7A. Employee incentives - Not related party/promoter"),
('Category Mappings'!B55 = "Not Applicable")),
G55,
IF(
OR(
'Category Mappings'!B55 = "1. Seed Capitalist - related party/promoter",
'Category Mappings'!B55 = "2. Seed Capitalist - NOT related party/promoter",
'Category Mappings'!B55 = "7. Employee incentives - related party/promoter"),
ROUNDDOWN(MIN(H55 / IPOPrice * G55, G55),0),
0)),
"-")</f>
        <v>-</v>
      </c>
      <c r="J55" s="28" t="str">
        <f>IFERROR(
IF(
OR(
'Category Mappings'!B55 = "3. Vendor - related party/promoter",
'Category Mappings'!B55 = "6. Professional advisor or consultant",
AND('Category Mappings'!B55 = "4. Vendor - NOT related party/promoter", QuoteDate &lt; EDATE(E55, 12))),
G55,
IF(
OR(
'Category Mappings'!A55 = "Not Applicable",
'Category Mappings'!A55 = "7A. Employee incentives - Not related party/promoter",
AND('Category Mappings'!B55 = "2. Seed Capitalist - NOT related party/promoter", H55 / IPOPrice &gt;= 0.8),
AND('Category Mappings'!B55 = "4. Vendor - NOT related party/promoter", QuoteDate &gt;= EDATE(E55, 12)),
AND('Category Mappings'!B55 = "2. Seed Capitalist - NOT related party/promoter", QuoteDate &gt;= EDATE(E55, 12))),
0,
IF(
OR(
'Category Mappings'!B55 = "1. Seed Capitalist - related party/promoter",
'Category Mappings'!B55 = "7. Employee incentives - related party/promoter",
AND('Category Mappings'!B55 = "2. Seed Capitalist - NOT related party/promoter", H55 / IPOPrice &lt; 0.8, QuoteDate &lt; EDATE(E55, 12))),
ROUNDUP(G55 - I55, 0),
"0"))),
" - ")</f>
        <v xml:space="preserve"> - </v>
      </c>
      <c r="K55" s="29" t="str">
        <f>IFERROR(
IF(
AND(
OR(
'Category Mappings'!B55 = "1. Seed Capitalist - related party/promoter",
'Category Mappings'!B55 = "3. Vendor - related party/promoter",
'Category Mappings'!B55 = "6. Professional advisor or consultant",
'Category Mappings'!B55 = "7. Employee incentives - related party/promoter"),
(J55 &gt; 0)),
"24m from quotation",
IF(
AND(
OR(
AND('Category Mappings'!B55 = "2. Seed Capitalist - NOT related party/promoter", J55 &gt; 0),
AND('Category Mappings'!B55 = "4. Vendor - NOT related party/promoter", J55 &gt; 0),
AND('Category Mappings'!B55 = "7A. Employee incentives - Not related party/promoter", J55 &gt; 0)),
EDATE(E55, 12) &gt; EDATE(QuoteDate, 1)),
EDATE(E55, 12),
"Escrow does not apply")),
"-")</f>
        <v>-</v>
      </c>
      <c r="L55" s="18"/>
    </row>
    <row r="56" spans="1:12" x14ac:dyDescent="0.25">
      <c r="A56" s="26"/>
      <c r="B56" s="18"/>
      <c r="C56" s="18"/>
      <c r="D56" s="19"/>
      <c r="E56" s="20"/>
      <c r="F56" s="83"/>
      <c r="G56" s="50">
        <f t="shared" si="2"/>
        <v>0</v>
      </c>
      <c r="H56" s="84" t="e">
        <f t="shared" si="1"/>
        <v>#DIV/0!</v>
      </c>
      <c r="I56" s="28" t="str">
        <f>IFERROR(
IF(
OR(
AND('Category Mappings'!B56 = "2. Seed Capitalist - NOT related party/promoter", QuoteDate &gt; EDATE(E56, 12)),
AND('Category Mappings'!B56 = "2. Seed Capitalist - NOT related party/promoter", H56 / IPOPrice &gt;= 0.8),
AND('Category Mappings'!B56 = "4. Vendor - NOT related party/promoter", QuoteDate &gt; EDATE(E56, 12)),
('Category Mappings'!B56 = "7A. Employee incentives - Not related party/promoter"),
('Category Mappings'!B56 = "Not Applicable")),
G56,
IF(
OR(
'Category Mappings'!B56 = "1. Seed Capitalist - related party/promoter",
'Category Mappings'!B56 = "2. Seed Capitalist - NOT related party/promoter",
'Category Mappings'!B56 = "7. Employee incentives - related party/promoter"),
ROUNDDOWN(MIN(H56 / IPOPrice * G56, G56),0),
0)),
"-")</f>
        <v>-</v>
      </c>
      <c r="J56" s="28" t="str">
        <f>IFERROR(
IF(
OR(
'Category Mappings'!B56 = "3. Vendor - related party/promoter",
'Category Mappings'!B56 = "6. Professional advisor or consultant",
AND('Category Mappings'!B56 = "4. Vendor - NOT related party/promoter", QuoteDate &lt; EDATE(E56, 12))),
G56,
IF(
OR(
'Category Mappings'!A56 = "Not Applicable",
'Category Mappings'!A56 = "7A. Employee incentives - Not related party/promoter",
AND('Category Mappings'!B56 = "2. Seed Capitalist - NOT related party/promoter", H56 / IPOPrice &gt;= 0.8),
AND('Category Mappings'!B56 = "4. Vendor - NOT related party/promoter", QuoteDate &gt;= EDATE(E56, 12)),
AND('Category Mappings'!B56 = "2. Seed Capitalist - NOT related party/promoter", QuoteDate &gt;= EDATE(E56, 12))),
0,
IF(
OR(
'Category Mappings'!B56 = "1. Seed Capitalist - related party/promoter",
'Category Mappings'!B56 = "7. Employee incentives - related party/promoter",
AND('Category Mappings'!B56 = "2. Seed Capitalist - NOT related party/promoter", H56 / IPOPrice &lt; 0.8, QuoteDate &lt; EDATE(E56, 12))),
ROUNDUP(G56 - I56, 0),
"0"))),
" - ")</f>
        <v xml:space="preserve"> - </v>
      </c>
      <c r="K56" s="29" t="str">
        <f>IFERROR(
IF(
AND(
OR(
'Category Mappings'!B56 = "1. Seed Capitalist - related party/promoter",
'Category Mappings'!B56 = "3. Vendor - related party/promoter",
'Category Mappings'!B56 = "6. Professional advisor or consultant",
'Category Mappings'!B56 = "7. Employee incentives - related party/promoter"),
(J56 &gt; 0)),
"24m from quotation",
IF(
AND(
OR(
AND('Category Mappings'!B56 = "2. Seed Capitalist - NOT related party/promoter", J56 &gt; 0),
AND('Category Mappings'!B56 = "4. Vendor - NOT related party/promoter", J56 &gt; 0),
AND('Category Mappings'!B56 = "7A. Employee incentives - Not related party/promoter", J56 &gt; 0)),
EDATE(E56, 12) &gt; EDATE(QuoteDate, 1)),
EDATE(E56, 12),
"Escrow does not apply")),
"-")</f>
        <v>-</v>
      </c>
      <c r="L56" s="18"/>
    </row>
    <row r="57" spans="1:12" x14ac:dyDescent="0.25">
      <c r="A57" s="26"/>
      <c r="B57" s="18"/>
      <c r="C57" s="18"/>
      <c r="D57" s="19"/>
      <c r="E57" s="20"/>
      <c r="F57" s="83"/>
      <c r="G57" s="50">
        <f t="shared" si="2"/>
        <v>0</v>
      </c>
      <c r="H57" s="84" t="e">
        <f t="shared" si="1"/>
        <v>#DIV/0!</v>
      </c>
      <c r="I57" s="28" t="str">
        <f>IFERROR(
IF(
OR(
AND('Category Mappings'!B57 = "2. Seed Capitalist - NOT related party/promoter", QuoteDate &gt; EDATE(E57, 12)),
AND('Category Mappings'!B57 = "2. Seed Capitalist - NOT related party/promoter", H57 / IPOPrice &gt;= 0.8),
AND('Category Mappings'!B57 = "4. Vendor - NOT related party/promoter", QuoteDate &gt; EDATE(E57, 12)),
('Category Mappings'!B57 = "7A. Employee incentives - Not related party/promoter"),
('Category Mappings'!B57 = "Not Applicable")),
G57,
IF(
OR(
'Category Mappings'!B57 = "1. Seed Capitalist - related party/promoter",
'Category Mappings'!B57 = "2. Seed Capitalist - NOT related party/promoter",
'Category Mappings'!B57 = "7. Employee incentives - related party/promoter"),
ROUNDDOWN(MIN(H57 / IPOPrice * G57, G57),0),
0)),
"-")</f>
        <v>-</v>
      </c>
      <c r="J57" s="28" t="str">
        <f>IFERROR(
IF(
OR(
'Category Mappings'!B57 = "3. Vendor - related party/promoter",
'Category Mappings'!B57 = "6. Professional advisor or consultant",
AND('Category Mappings'!B57 = "4. Vendor - NOT related party/promoter", QuoteDate &lt; EDATE(E57, 12))),
G57,
IF(
OR(
'Category Mappings'!A57 = "Not Applicable",
'Category Mappings'!A57 = "7A. Employee incentives - Not related party/promoter",
AND('Category Mappings'!B57 = "2. Seed Capitalist - NOT related party/promoter", H57 / IPOPrice &gt;= 0.8),
AND('Category Mappings'!B57 = "4. Vendor - NOT related party/promoter", QuoteDate &gt;= EDATE(E57, 12)),
AND('Category Mappings'!B57 = "2. Seed Capitalist - NOT related party/promoter", QuoteDate &gt;= EDATE(E57, 12))),
0,
IF(
OR(
'Category Mappings'!B57 = "1. Seed Capitalist - related party/promoter",
'Category Mappings'!B57 = "7. Employee incentives - related party/promoter",
AND('Category Mappings'!B57 = "2. Seed Capitalist - NOT related party/promoter", H57 / IPOPrice &lt; 0.8, QuoteDate &lt; EDATE(E57, 12))),
ROUNDUP(G57 - I57, 0),
"0"))),
" - ")</f>
        <v xml:space="preserve"> - </v>
      </c>
      <c r="K57" s="29" t="str">
        <f>IFERROR(
IF(
AND(
OR(
'Category Mappings'!B57 = "1. Seed Capitalist - related party/promoter",
'Category Mappings'!B57 = "3. Vendor - related party/promoter",
'Category Mappings'!B57 = "6. Professional advisor or consultant",
'Category Mappings'!B57 = "7. Employee incentives - related party/promoter"),
(J57 &gt; 0)),
"24m from quotation",
IF(
AND(
OR(
AND('Category Mappings'!B57 = "2. Seed Capitalist - NOT related party/promoter", J57 &gt; 0),
AND('Category Mappings'!B57 = "4. Vendor - NOT related party/promoter", J57 &gt; 0),
AND('Category Mappings'!B57 = "7A. Employee incentives - Not related party/promoter", J57 &gt; 0)),
EDATE(E57, 12) &gt; EDATE(QuoteDate, 1)),
EDATE(E57, 12),
"Escrow does not apply")),
"-")</f>
        <v>-</v>
      </c>
      <c r="L57" s="18"/>
    </row>
    <row r="58" spans="1:12" x14ac:dyDescent="0.25">
      <c r="A58" s="26"/>
      <c r="B58" s="18"/>
      <c r="C58" s="18"/>
      <c r="D58" s="19"/>
      <c r="E58" s="20"/>
      <c r="F58" s="83"/>
      <c r="G58" s="50">
        <f t="shared" si="2"/>
        <v>0</v>
      </c>
      <c r="H58" s="84" t="e">
        <f t="shared" si="1"/>
        <v>#DIV/0!</v>
      </c>
      <c r="I58" s="28" t="str">
        <f>IFERROR(
IF(
OR(
AND('Category Mappings'!B58 = "2. Seed Capitalist - NOT related party/promoter", QuoteDate &gt; EDATE(E58, 12)),
AND('Category Mappings'!B58 = "2. Seed Capitalist - NOT related party/promoter", H58 / IPOPrice &gt;= 0.8),
AND('Category Mappings'!B58 = "4. Vendor - NOT related party/promoter", QuoteDate &gt; EDATE(E58, 12)),
('Category Mappings'!B58 = "7A. Employee incentives - Not related party/promoter"),
('Category Mappings'!B58 = "Not Applicable")),
G58,
IF(
OR(
'Category Mappings'!B58 = "1. Seed Capitalist - related party/promoter",
'Category Mappings'!B58 = "2. Seed Capitalist - NOT related party/promoter",
'Category Mappings'!B58 = "7. Employee incentives - related party/promoter"),
ROUNDDOWN(MIN(H58 / IPOPrice * G58, G58),0),
0)),
"-")</f>
        <v>-</v>
      </c>
      <c r="J58" s="28" t="str">
        <f>IFERROR(
IF(
OR(
'Category Mappings'!B58 = "3. Vendor - related party/promoter",
'Category Mappings'!B58 = "6. Professional advisor or consultant",
AND('Category Mappings'!B58 = "4. Vendor - NOT related party/promoter", QuoteDate &lt; EDATE(E58, 12))),
G58,
IF(
OR(
'Category Mappings'!A58 = "Not Applicable",
'Category Mappings'!A58 = "7A. Employee incentives - Not related party/promoter",
AND('Category Mappings'!B58 = "2. Seed Capitalist - NOT related party/promoter", H58 / IPOPrice &gt;= 0.8),
AND('Category Mappings'!B58 = "4. Vendor - NOT related party/promoter", QuoteDate &gt;= EDATE(E58, 12)),
AND('Category Mappings'!B58 = "2. Seed Capitalist - NOT related party/promoter", QuoteDate &gt;= EDATE(E58, 12))),
0,
IF(
OR(
'Category Mappings'!B58 = "1. Seed Capitalist - related party/promoter",
'Category Mappings'!B58 = "7. Employee incentives - related party/promoter",
AND('Category Mappings'!B58 = "2. Seed Capitalist - NOT related party/promoter", H58 / IPOPrice &lt; 0.8, QuoteDate &lt; EDATE(E58, 12))),
ROUNDUP(G58 - I58, 0),
"0"))),
" - ")</f>
        <v xml:space="preserve"> - </v>
      </c>
      <c r="K58" s="29" t="str">
        <f>IFERROR(
IF(
AND(
OR(
'Category Mappings'!B58 = "1. Seed Capitalist - related party/promoter",
'Category Mappings'!B58 = "3. Vendor - related party/promoter",
'Category Mappings'!B58 = "6. Professional advisor or consultant",
'Category Mappings'!B58 = "7. Employee incentives - related party/promoter"),
(J58 &gt; 0)),
"24m from quotation",
IF(
AND(
OR(
AND('Category Mappings'!B58 = "2. Seed Capitalist - NOT related party/promoter", J58 &gt; 0),
AND('Category Mappings'!B58 = "4. Vendor - NOT related party/promoter", J58 &gt; 0),
AND('Category Mappings'!B58 = "7A. Employee incentives - Not related party/promoter", J58 &gt; 0)),
EDATE(E58, 12) &gt; EDATE(QuoteDate, 1)),
EDATE(E58, 12),
"Escrow does not apply")),
"-")</f>
        <v>-</v>
      </c>
      <c r="L58" s="18"/>
    </row>
    <row r="59" spans="1:12" x14ac:dyDescent="0.25">
      <c r="A59" s="26"/>
      <c r="B59" s="18"/>
      <c r="C59" s="18"/>
      <c r="D59" s="19"/>
      <c r="E59" s="20"/>
      <c r="F59" s="83"/>
      <c r="G59" s="50">
        <f t="shared" si="2"/>
        <v>0</v>
      </c>
      <c r="H59" s="84" t="e">
        <f t="shared" si="1"/>
        <v>#DIV/0!</v>
      </c>
      <c r="I59" s="28" t="str">
        <f>IFERROR(
IF(
OR(
AND('Category Mappings'!B59 = "2. Seed Capitalist - NOT related party/promoter", QuoteDate &gt; EDATE(E59, 12)),
AND('Category Mappings'!B59 = "2. Seed Capitalist - NOT related party/promoter", H59 / IPOPrice &gt;= 0.8),
AND('Category Mappings'!B59 = "4. Vendor - NOT related party/promoter", QuoteDate &gt; EDATE(E59, 12)),
('Category Mappings'!B59 = "7A. Employee incentives - Not related party/promoter"),
('Category Mappings'!B59 = "Not Applicable")),
G59,
IF(
OR(
'Category Mappings'!B59 = "1. Seed Capitalist - related party/promoter",
'Category Mappings'!B59 = "2. Seed Capitalist - NOT related party/promoter",
'Category Mappings'!B59 = "7. Employee incentives - related party/promoter"),
ROUNDDOWN(MIN(H59 / IPOPrice * G59, G59),0),
0)),
"-")</f>
        <v>-</v>
      </c>
      <c r="J59" s="28" t="str">
        <f>IFERROR(
IF(
OR(
'Category Mappings'!B59 = "3. Vendor - related party/promoter",
'Category Mappings'!B59 = "6. Professional advisor or consultant",
AND('Category Mappings'!B59 = "4. Vendor - NOT related party/promoter", QuoteDate &lt; EDATE(E59, 12))),
G59,
IF(
OR(
'Category Mappings'!A59 = "Not Applicable",
'Category Mappings'!A59 = "7A. Employee incentives - Not related party/promoter",
AND('Category Mappings'!B59 = "2. Seed Capitalist - NOT related party/promoter", H59 / IPOPrice &gt;= 0.8),
AND('Category Mappings'!B59 = "4. Vendor - NOT related party/promoter", QuoteDate &gt;= EDATE(E59, 12)),
AND('Category Mappings'!B59 = "2. Seed Capitalist - NOT related party/promoter", QuoteDate &gt;= EDATE(E59, 12))),
0,
IF(
OR(
'Category Mappings'!B59 = "1. Seed Capitalist - related party/promoter",
'Category Mappings'!B59 = "7. Employee incentives - related party/promoter",
AND('Category Mappings'!B59 = "2. Seed Capitalist - NOT related party/promoter", H59 / IPOPrice &lt; 0.8, QuoteDate &lt; EDATE(E59, 12))),
ROUNDUP(G59 - I59, 0),
"0"))),
" - ")</f>
        <v xml:space="preserve"> - </v>
      </c>
      <c r="K59" s="29" t="str">
        <f>IFERROR(
IF(
AND(
OR(
'Category Mappings'!B59 = "1. Seed Capitalist - related party/promoter",
'Category Mappings'!B59 = "3. Vendor - related party/promoter",
'Category Mappings'!B59 = "6. Professional advisor or consultant",
'Category Mappings'!B59 = "7. Employee incentives - related party/promoter"),
(J59 &gt; 0)),
"24m from quotation",
IF(
AND(
OR(
AND('Category Mappings'!B59 = "2. Seed Capitalist - NOT related party/promoter", J59 &gt; 0),
AND('Category Mappings'!B59 = "4. Vendor - NOT related party/promoter", J59 &gt; 0),
AND('Category Mappings'!B59 = "7A. Employee incentives - Not related party/promoter", J59 &gt; 0)),
EDATE(E59, 12) &gt; EDATE(QuoteDate, 1)),
EDATE(E59, 12),
"Escrow does not apply")),
"-")</f>
        <v>-</v>
      </c>
      <c r="L59" s="18"/>
    </row>
    <row r="60" spans="1:12" x14ac:dyDescent="0.25">
      <c r="A60" s="26"/>
      <c r="B60" s="18"/>
      <c r="C60" s="18"/>
      <c r="D60" s="19"/>
      <c r="E60" s="20"/>
      <c r="F60" s="83"/>
      <c r="G60" s="50">
        <f t="shared" si="2"/>
        <v>0</v>
      </c>
      <c r="H60" s="84" t="e">
        <f t="shared" si="1"/>
        <v>#DIV/0!</v>
      </c>
      <c r="I60" s="28" t="str">
        <f>IFERROR(
IF(
OR(
AND('Category Mappings'!B60 = "2. Seed Capitalist - NOT related party/promoter", QuoteDate &gt; EDATE(E60, 12)),
AND('Category Mappings'!B60 = "2. Seed Capitalist - NOT related party/promoter", H60 / IPOPrice &gt;= 0.8),
AND('Category Mappings'!B60 = "4. Vendor - NOT related party/promoter", QuoteDate &gt; EDATE(E60, 12)),
('Category Mappings'!B60 = "7A. Employee incentives - Not related party/promoter"),
('Category Mappings'!B60 = "Not Applicable")),
G60,
IF(
OR(
'Category Mappings'!B60 = "1. Seed Capitalist - related party/promoter",
'Category Mappings'!B60 = "2. Seed Capitalist - NOT related party/promoter",
'Category Mappings'!B60 = "7. Employee incentives - related party/promoter"),
ROUNDDOWN(MIN(H60 / IPOPrice * G60, G60),0),
0)),
"-")</f>
        <v>-</v>
      </c>
      <c r="J60" s="28" t="str">
        <f>IFERROR(
IF(
OR(
'Category Mappings'!B60 = "3. Vendor - related party/promoter",
'Category Mappings'!B60 = "6. Professional advisor or consultant",
AND('Category Mappings'!B60 = "4. Vendor - NOT related party/promoter", QuoteDate &lt; EDATE(E60, 12))),
G60,
IF(
OR(
'Category Mappings'!A60 = "Not Applicable",
'Category Mappings'!A60 = "7A. Employee incentives - Not related party/promoter",
AND('Category Mappings'!B60 = "2. Seed Capitalist - NOT related party/promoter", H60 / IPOPrice &gt;= 0.8),
AND('Category Mappings'!B60 = "4. Vendor - NOT related party/promoter", QuoteDate &gt;= EDATE(E60, 12)),
AND('Category Mappings'!B60 = "2. Seed Capitalist - NOT related party/promoter", QuoteDate &gt;= EDATE(E60, 12))),
0,
IF(
OR(
'Category Mappings'!B60 = "1. Seed Capitalist - related party/promoter",
'Category Mappings'!B60 = "7. Employee incentives - related party/promoter",
AND('Category Mappings'!B60 = "2. Seed Capitalist - NOT related party/promoter", H60 / IPOPrice &lt; 0.8, QuoteDate &lt; EDATE(E60, 12))),
ROUNDUP(G60 - I60, 0),
"0"))),
" - ")</f>
        <v xml:space="preserve"> - </v>
      </c>
      <c r="K60" s="29" t="str">
        <f>IFERROR(
IF(
AND(
OR(
'Category Mappings'!B60 = "1. Seed Capitalist - related party/promoter",
'Category Mappings'!B60 = "3. Vendor - related party/promoter",
'Category Mappings'!B60 = "6. Professional advisor or consultant",
'Category Mappings'!B60 = "7. Employee incentives - related party/promoter"),
(J60 &gt; 0)),
"24m from quotation",
IF(
AND(
OR(
AND('Category Mappings'!B60 = "2. Seed Capitalist - NOT related party/promoter", J60 &gt; 0),
AND('Category Mappings'!B60 = "4. Vendor - NOT related party/promoter", J60 &gt; 0),
AND('Category Mappings'!B60 = "7A. Employee incentives - Not related party/promoter", J60 &gt; 0)),
EDATE(E60, 12) &gt; EDATE(QuoteDate, 1)),
EDATE(E60, 12),
"Escrow does not apply")),
"-")</f>
        <v>-</v>
      </c>
      <c r="L60" s="18"/>
    </row>
    <row r="61" spans="1:12" x14ac:dyDescent="0.25">
      <c r="A61" s="26"/>
      <c r="B61" s="18"/>
      <c r="C61" s="18"/>
      <c r="D61" s="19"/>
      <c r="E61" s="20"/>
      <c r="F61" s="83"/>
      <c r="G61" s="50">
        <f t="shared" si="2"/>
        <v>0</v>
      </c>
      <c r="H61" s="84" t="e">
        <f t="shared" si="1"/>
        <v>#DIV/0!</v>
      </c>
      <c r="I61" s="28" t="str">
        <f>IFERROR(
IF(
OR(
AND('Category Mappings'!B61 = "2. Seed Capitalist - NOT related party/promoter", QuoteDate &gt; EDATE(E61, 12)),
AND('Category Mappings'!B61 = "2. Seed Capitalist - NOT related party/promoter", H61 / IPOPrice &gt;= 0.8),
AND('Category Mappings'!B61 = "4. Vendor - NOT related party/promoter", QuoteDate &gt; EDATE(E61, 12)),
('Category Mappings'!B61 = "7A. Employee incentives - Not related party/promoter"),
('Category Mappings'!B61 = "Not Applicable")),
G61,
IF(
OR(
'Category Mappings'!B61 = "1. Seed Capitalist - related party/promoter",
'Category Mappings'!B61 = "2. Seed Capitalist - NOT related party/promoter",
'Category Mappings'!B61 = "7. Employee incentives - related party/promoter"),
ROUNDDOWN(MIN(H61 / IPOPrice * G61, G61),0),
0)),
"-")</f>
        <v>-</v>
      </c>
      <c r="J61" s="28" t="str">
        <f>IFERROR(
IF(
OR(
'Category Mappings'!B61 = "3. Vendor - related party/promoter",
'Category Mappings'!B61 = "6. Professional advisor or consultant",
AND('Category Mappings'!B61 = "4. Vendor - NOT related party/promoter", QuoteDate &lt; EDATE(E61, 12))),
G61,
IF(
OR(
'Category Mappings'!A61 = "Not Applicable",
'Category Mappings'!A61 = "7A. Employee incentives - Not related party/promoter",
AND('Category Mappings'!B61 = "2. Seed Capitalist - NOT related party/promoter", H61 / IPOPrice &gt;= 0.8),
AND('Category Mappings'!B61 = "4. Vendor - NOT related party/promoter", QuoteDate &gt;= EDATE(E61, 12)),
AND('Category Mappings'!B61 = "2. Seed Capitalist - NOT related party/promoter", QuoteDate &gt;= EDATE(E61, 12))),
0,
IF(
OR(
'Category Mappings'!B61 = "1. Seed Capitalist - related party/promoter",
'Category Mappings'!B61 = "7. Employee incentives - related party/promoter",
AND('Category Mappings'!B61 = "2. Seed Capitalist - NOT related party/promoter", H61 / IPOPrice &lt; 0.8, QuoteDate &lt; EDATE(E61, 12))),
ROUNDUP(G61 - I61, 0),
"0"))),
" - ")</f>
        <v xml:space="preserve"> - </v>
      </c>
      <c r="K61" s="29" t="str">
        <f>IFERROR(
IF(
AND(
OR(
'Category Mappings'!B61 = "1. Seed Capitalist - related party/promoter",
'Category Mappings'!B61 = "3. Vendor - related party/promoter",
'Category Mappings'!B61 = "6. Professional advisor or consultant",
'Category Mappings'!B61 = "7. Employee incentives - related party/promoter"),
(J61 &gt; 0)),
"24m from quotation",
IF(
AND(
OR(
AND('Category Mappings'!B61 = "2. Seed Capitalist - NOT related party/promoter", J61 &gt; 0),
AND('Category Mappings'!B61 = "4. Vendor - NOT related party/promoter", J61 &gt; 0),
AND('Category Mappings'!B61 = "7A. Employee incentives - Not related party/promoter", J61 &gt; 0)),
EDATE(E61, 12) &gt; EDATE(QuoteDate, 1)),
EDATE(E61, 12),
"Escrow does not apply")),
"-")</f>
        <v>-</v>
      </c>
      <c r="L61" s="18"/>
    </row>
    <row r="62" spans="1:12" x14ac:dyDescent="0.25">
      <c r="A62" s="26"/>
      <c r="B62" s="18"/>
      <c r="C62" s="18"/>
      <c r="D62" s="19"/>
      <c r="E62" s="20"/>
      <c r="F62" s="83"/>
      <c r="G62" s="50">
        <f t="shared" si="2"/>
        <v>0</v>
      </c>
      <c r="H62" s="84" t="e">
        <f t="shared" si="1"/>
        <v>#DIV/0!</v>
      </c>
      <c r="I62" s="28" t="str">
        <f>IFERROR(
IF(
OR(
AND('Category Mappings'!B62 = "2. Seed Capitalist - NOT related party/promoter", QuoteDate &gt; EDATE(E62, 12)),
AND('Category Mappings'!B62 = "2. Seed Capitalist - NOT related party/promoter", H62 / IPOPrice &gt;= 0.8),
AND('Category Mappings'!B62 = "4. Vendor - NOT related party/promoter", QuoteDate &gt; EDATE(E62, 12)),
('Category Mappings'!B62 = "7A. Employee incentives - Not related party/promoter"),
('Category Mappings'!B62 = "Not Applicable")),
G62,
IF(
OR(
'Category Mappings'!B62 = "1. Seed Capitalist - related party/promoter",
'Category Mappings'!B62 = "2. Seed Capitalist - NOT related party/promoter",
'Category Mappings'!B62 = "7. Employee incentives - related party/promoter"),
ROUNDDOWN(MIN(H62 / IPOPrice * G62, G62),0),
0)),
"-")</f>
        <v>-</v>
      </c>
      <c r="J62" s="28" t="str">
        <f>IFERROR(
IF(
OR(
'Category Mappings'!B62 = "3. Vendor - related party/promoter",
'Category Mappings'!B62 = "6. Professional advisor or consultant",
AND('Category Mappings'!B62 = "4. Vendor - NOT related party/promoter", QuoteDate &lt; EDATE(E62, 12))),
G62,
IF(
OR(
'Category Mappings'!A62 = "Not Applicable",
'Category Mappings'!A62 = "7A. Employee incentives - Not related party/promoter",
AND('Category Mappings'!B62 = "2. Seed Capitalist - NOT related party/promoter", H62 / IPOPrice &gt;= 0.8),
AND('Category Mappings'!B62 = "4. Vendor - NOT related party/promoter", QuoteDate &gt;= EDATE(E62, 12)),
AND('Category Mappings'!B62 = "2. Seed Capitalist - NOT related party/promoter", QuoteDate &gt;= EDATE(E62, 12))),
0,
IF(
OR(
'Category Mappings'!B62 = "1. Seed Capitalist - related party/promoter",
'Category Mappings'!B62 = "7. Employee incentives - related party/promoter",
AND('Category Mappings'!B62 = "2. Seed Capitalist - NOT related party/promoter", H62 / IPOPrice &lt; 0.8, QuoteDate &lt; EDATE(E62, 12))),
ROUNDUP(G62 - I62, 0),
"0"))),
" - ")</f>
        <v xml:space="preserve"> - </v>
      </c>
      <c r="K62" s="29" t="str">
        <f>IFERROR(
IF(
AND(
OR(
'Category Mappings'!B62 = "1. Seed Capitalist - related party/promoter",
'Category Mappings'!B62 = "3. Vendor - related party/promoter",
'Category Mappings'!B62 = "6. Professional advisor or consultant",
'Category Mappings'!B62 = "7. Employee incentives - related party/promoter"),
(J62 &gt; 0)),
"24m from quotation",
IF(
AND(
OR(
AND('Category Mappings'!B62 = "2. Seed Capitalist - NOT related party/promoter", J62 &gt; 0),
AND('Category Mappings'!B62 = "4. Vendor - NOT related party/promoter", J62 &gt; 0),
AND('Category Mappings'!B62 = "7A. Employee incentives - Not related party/promoter", J62 &gt; 0)),
EDATE(E62, 12) &gt; EDATE(QuoteDate, 1)),
EDATE(E62, 12),
"Escrow does not apply")),
"-")</f>
        <v>-</v>
      </c>
      <c r="L62" s="18"/>
    </row>
    <row r="63" spans="1:12" x14ac:dyDescent="0.25">
      <c r="A63" s="26"/>
      <c r="B63" s="18"/>
      <c r="C63" s="18"/>
      <c r="D63" s="19"/>
      <c r="E63" s="20"/>
      <c r="F63" s="83"/>
      <c r="G63" s="50">
        <f t="shared" si="2"/>
        <v>0</v>
      </c>
      <c r="H63" s="84" t="e">
        <f t="shared" si="1"/>
        <v>#DIV/0!</v>
      </c>
      <c r="I63" s="28" t="str">
        <f>IFERROR(
IF(
OR(
AND('Category Mappings'!B63 = "2. Seed Capitalist - NOT related party/promoter", QuoteDate &gt; EDATE(E63, 12)),
AND('Category Mappings'!B63 = "2. Seed Capitalist - NOT related party/promoter", H63 / IPOPrice &gt;= 0.8),
AND('Category Mappings'!B63 = "4. Vendor - NOT related party/promoter", QuoteDate &gt; EDATE(E63, 12)),
('Category Mappings'!B63 = "7A. Employee incentives - Not related party/promoter"),
('Category Mappings'!B63 = "Not Applicable")),
G63,
IF(
OR(
'Category Mappings'!B63 = "1. Seed Capitalist - related party/promoter",
'Category Mappings'!B63 = "2. Seed Capitalist - NOT related party/promoter",
'Category Mappings'!B63 = "7. Employee incentives - related party/promoter"),
ROUNDDOWN(MIN(H63 / IPOPrice * G63, G63),0),
0)),
"-")</f>
        <v>-</v>
      </c>
      <c r="J63" s="28" t="str">
        <f>IFERROR(
IF(
OR(
'Category Mappings'!B63 = "3. Vendor - related party/promoter",
'Category Mappings'!B63 = "6. Professional advisor or consultant",
AND('Category Mappings'!B63 = "4. Vendor - NOT related party/promoter", QuoteDate &lt; EDATE(E63, 12))),
G63,
IF(
OR(
'Category Mappings'!A63 = "Not Applicable",
'Category Mappings'!A63 = "7A. Employee incentives - Not related party/promoter",
AND('Category Mappings'!B63 = "2. Seed Capitalist - NOT related party/promoter", H63 / IPOPrice &gt;= 0.8),
AND('Category Mappings'!B63 = "4. Vendor - NOT related party/promoter", QuoteDate &gt;= EDATE(E63, 12)),
AND('Category Mappings'!B63 = "2. Seed Capitalist - NOT related party/promoter", QuoteDate &gt;= EDATE(E63, 12))),
0,
IF(
OR(
'Category Mappings'!B63 = "1. Seed Capitalist - related party/promoter",
'Category Mappings'!B63 = "7. Employee incentives - related party/promoter",
AND('Category Mappings'!B63 = "2. Seed Capitalist - NOT related party/promoter", H63 / IPOPrice &lt; 0.8, QuoteDate &lt; EDATE(E63, 12))),
ROUNDUP(G63 - I63, 0),
"0"))),
" - ")</f>
        <v xml:space="preserve"> - </v>
      </c>
      <c r="K63" s="29" t="str">
        <f>IFERROR(
IF(
AND(
OR(
'Category Mappings'!B63 = "1. Seed Capitalist - related party/promoter",
'Category Mappings'!B63 = "3. Vendor - related party/promoter",
'Category Mappings'!B63 = "6. Professional advisor or consultant",
'Category Mappings'!B63 = "7. Employee incentives - related party/promoter"),
(J63 &gt; 0)),
"24m from quotation",
IF(
AND(
OR(
AND('Category Mappings'!B63 = "2. Seed Capitalist - NOT related party/promoter", J63 &gt; 0),
AND('Category Mappings'!B63 = "4. Vendor - NOT related party/promoter", J63 &gt; 0),
AND('Category Mappings'!B63 = "7A. Employee incentives - Not related party/promoter", J63 &gt; 0)),
EDATE(E63, 12) &gt; EDATE(QuoteDate, 1)),
EDATE(E63, 12),
"Escrow does not apply")),
"-")</f>
        <v>-</v>
      </c>
      <c r="L63" s="18"/>
    </row>
    <row r="64" spans="1:12" x14ac:dyDescent="0.25">
      <c r="A64" s="26"/>
      <c r="B64" s="18"/>
      <c r="C64" s="18"/>
      <c r="D64" s="19"/>
      <c r="E64" s="20"/>
      <c r="F64" s="83"/>
      <c r="G64" s="50">
        <f t="shared" si="2"/>
        <v>0</v>
      </c>
      <c r="H64" s="84" t="e">
        <f t="shared" si="1"/>
        <v>#DIV/0!</v>
      </c>
      <c r="I64" s="28" t="str">
        <f>IFERROR(
IF(
OR(
AND('Category Mappings'!B64 = "2. Seed Capitalist - NOT related party/promoter", QuoteDate &gt; EDATE(E64, 12)),
AND('Category Mappings'!B64 = "2. Seed Capitalist - NOT related party/promoter", H64 / IPOPrice &gt;= 0.8),
AND('Category Mappings'!B64 = "4. Vendor - NOT related party/promoter", QuoteDate &gt; EDATE(E64, 12)),
('Category Mappings'!B64 = "7A. Employee incentives - Not related party/promoter"),
('Category Mappings'!B64 = "Not Applicable")),
G64,
IF(
OR(
'Category Mappings'!B64 = "1. Seed Capitalist - related party/promoter",
'Category Mappings'!B64 = "2. Seed Capitalist - NOT related party/promoter",
'Category Mappings'!B64 = "7. Employee incentives - related party/promoter"),
ROUNDDOWN(MIN(H64 / IPOPrice * G64, G64),0),
0)),
"-")</f>
        <v>-</v>
      </c>
      <c r="J64" s="28" t="str">
        <f>IFERROR(
IF(
OR(
'Category Mappings'!B64 = "3. Vendor - related party/promoter",
'Category Mappings'!B64 = "6. Professional advisor or consultant",
AND('Category Mappings'!B64 = "4. Vendor - NOT related party/promoter", QuoteDate &lt; EDATE(E64, 12))),
G64,
IF(
OR(
'Category Mappings'!A64 = "Not Applicable",
'Category Mappings'!A64 = "7A. Employee incentives - Not related party/promoter",
AND('Category Mappings'!B64 = "2. Seed Capitalist - NOT related party/promoter", H64 / IPOPrice &gt;= 0.8),
AND('Category Mappings'!B64 = "4. Vendor - NOT related party/promoter", QuoteDate &gt;= EDATE(E64, 12)),
AND('Category Mappings'!B64 = "2. Seed Capitalist - NOT related party/promoter", QuoteDate &gt;= EDATE(E64, 12))),
0,
IF(
OR(
'Category Mappings'!B64 = "1. Seed Capitalist - related party/promoter",
'Category Mappings'!B64 = "7. Employee incentives - related party/promoter",
AND('Category Mappings'!B64 = "2. Seed Capitalist - NOT related party/promoter", H64 / IPOPrice &lt; 0.8, QuoteDate &lt; EDATE(E64, 12))),
ROUNDUP(G64 - I64, 0),
"0"))),
" - ")</f>
        <v xml:space="preserve"> - </v>
      </c>
      <c r="K64" s="29" t="str">
        <f>IFERROR(
IF(
AND(
OR(
'Category Mappings'!B64 = "1. Seed Capitalist - related party/promoter",
'Category Mappings'!B64 = "3. Vendor - related party/promoter",
'Category Mappings'!B64 = "6. Professional advisor or consultant",
'Category Mappings'!B64 = "7. Employee incentives - related party/promoter"),
(J64 &gt; 0)),
"24m from quotation",
IF(
AND(
OR(
AND('Category Mappings'!B64 = "2. Seed Capitalist - NOT related party/promoter", J64 &gt; 0),
AND('Category Mappings'!B64 = "4. Vendor - NOT related party/promoter", J64 &gt; 0),
AND('Category Mappings'!B64 = "7A. Employee incentives - Not related party/promoter", J64 &gt; 0)),
EDATE(E64, 12) &gt; EDATE(QuoteDate, 1)),
EDATE(E64, 12),
"Escrow does not apply")),
"-")</f>
        <v>-</v>
      </c>
      <c r="L64" s="18"/>
    </row>
    <row r="65" spans="1:12" x14ac:dyDescent="0.25">
      <c r="A65" s="26"/>
      <c r="B65" s="18"/>
      <c r="C65" s="18"/>
      <c r="D65" s="19"/>
      <c r="E65" s="20"/>
      <c r="F65" s="83"/>
      <c r="G65" s="50">
        <f t="shared" si="2"/>
        <v>0</v>
      </c>
      <c r="H65" s="84" t="e">
        <f t="shared" si="1"/>
        <v>#DIV/0!</v>
      </c>
      <c r="I65" s="28" t="str">
        <f>IFERROR(
IF(
OR(
AND('Category Mappings'!B65 = "2. Seed Capitalist - NOT related party/promoter", QuoteDate &gt; EDATE(E65, 12)),
AND('Category Mappings'!B65 = "2. Seed Capitalist - NOT related party/promoter", H65 / IPOPrice &gt;= 0.8),
AND('Category Mappings'!B65 = "4. Vendor - NOT related party/promoter", QuoteDate &gt; EDATE(E65, 12)),
('Category Mappings'!B65 = "7A. Employee incentives - Not related party/promoter"),
('Category Mappings'!B65 = "Not Applicable")),
G65,
IF(
OR(
'Category Mappings'!B65 = "1. Seed Capitalist - related party/promoter",
'Category Mappings'!B65 = "2. Seed Capitalist - NOT related party/promoter",
'Category Mappings'!B65 = "7. Employee incentives - related party/promoter"),
ROUNDDOWN(MIN(H65 / IPOPrice * G65, G65),0),
0)),
"-")</f>
        <v>-</v>
      </c>
      <c r="J65" s="28" t="str">
        <f>IFERROR(
IF(
OR(
'Category Mappings'!B65 = "3. Vendor - related party/promoter",
'Category Mappings'!B65 = "6. Professional advisor or consultant",
AND('Category Mappings'!B65 = "4. Vendor - NOT related party/promoter", QuoteDate &lt; EDATE(E65, 12))),
G65,
IF(
OR(
'Category Mappings'!A65 = "Not Applicable",
'Category Mappings'!A65 = "7A. Employee incentives - Not related party/promoter",
AND('Category Mappings'!B65 = "2. Seed Capitalist - NOT related party/promoter", H65 / IPOPrice &gt;= 0.8),
AND('Category Mappings'!B65 = "4. Vendor - NOT related party/promoter", QuoteDate &gt;= EDATE(E65, 12)),
AND('Category Mappings'!B65 = "2. Seed Capitalist - NOT related party/promoter", QuoteDate &gt;= EDATE(E65, 12))),
0,
IF(
OR(
'Category Mappings'!B65 = "1. Seed Capitalist - related party/promoter",
'Category Mappings'!B65 = "7. Employee incentives - related party/promoter",
AND('Category Mappings'!B65 = "2. Seed Capitalist - NOT related party/promoter", H65 / IPOPrice &lt; 0.8, QuoteDate &lt; EDATE(E65, 12))),
ROUNDUP(G65 - I65, 0),
"0"))),
" - ")</f>
        <v xml:space="preserve"> - </v>
      </c>
      <c r="K65" s="29" t="str">
        <f>IFERROR(
IF(
AND(
OR(
'Category Mappings'!B65 = "1. Seed Capitalist - related party/promoter",
'Category Mappings'!B65 = "3. Vendor - related party/promoter",
'Category Mappings'!B65 = "6. Professional advisor or consultant",
'Category Mappings'!B65 = "7. Employee incentives - related party/promoter"),
(J65 &gt; 0)),
"24m from quotation",
IF(
AND(
OR(
AND('Category Mappings'!B65 = "2. Seed Capitalist - NOT related party/promoter", J65 &gt; 0),
AND('Category Mappings'!B65 = "4. Vendor - NOT related party/promoter", J65 &gt; 0),
AND('Category Mappings'!B65 = "7A. Employee incentives - Not related party/promoter", J65 &gt; 0)),
EDATE(E65, 12) &gt; EDATE(QuoteDate, 1)),
EDATE(E65, 12),
"Escrow does not apply")),
"-")</f>
        <v>-</v>
      </c>
      <c r="L65" s="18"/>
    </row>
    <row r="66" spans="1:12" x14ac:dyDescent="0.25">
      <c r="A66" s="26"/>
      <c r="B66" s="18"/>
      <c r="C66" s="18"/>
      <c r="D66" s="19"/>
      <c r="E66" s="20"/>
      <c r="F66" s="83"/>
      <c r="G66" s="50">
        <f t="shared" si="2"/>
        <v>0</v>
      </c>
      <c r="H66" s="84" t="e">
        <f t="shared" si="1"/>
        <v>#DIV/0!</v>
      </c>
      <c r="I66" s="28" t="str">
        <f>IFERROR(
IF(
OR(
AND('Category Mappings'!B66 = "2. Seed Capitalist - NOT related party/promoter", QuoteDate &gt; EDATE(E66, 12)),
AND('Category Mappings'!B66 = "2. Seed Capitalist - NOT related party/promoter", H66 / IPOPrice &gt;= 0.8),
AND('Category Mappings'!B66 = "4. Vendor - NOT related party/promoter", QuoteDate &gt; EDATE(E66, 12)),
('Category Mappings'!B66 = "7A. Employee incentives - Not related party/promoter"),
('Category Mappings'!B66 = "Not Applicable")),
G66,
IF(
OR(
'Category Mappings'!B66 = "1. Seed Capitalist - related party/promoter",
'Category Mappings'!B66 = "2. Seed Capitalist - NOT related party/promoter",
'Category Mappings'!B66 = "7. Employee incentives - related party/promoter"),
ROUNDDOWN(MIN(H66 / IPOPrice * G66, G66),0),
0)),
"-")</f>
        <v>-</v>
      </c>
      <c r="J66" s="28" t="str">
        <f>IFERROR(
IF(
OR(
'Category Mappings'!B66 = "3. Vendor - related party/promoter",
'Category Mappings'!B66 = "6. Professional advisor or consultant",
AND('Category Mappings'!B66 = "4. Vendor - NOT related party/promoter", QuoteDate &lt; EDATE(E66, 12))),
G66,
IF(
OR(
'Category Mappings'!A66 = "Not Applicable",
'Category Mappings'!A66 = "7A. Employee incentives - Not related party/promoter",
AND('Category Mappings'!B66 = "2. Seed Capitalist - NOT related party/promoter", H66 / IPOPrice &gt;= 0.8),
AND('Category Mappings'!B66 = "4. Vendor - NOT related party/promoter", QuoteDate &gt;= EDATE(E66, 12)),
AND('Category Mappings'!B66 = "2. Seed Capitalist - NOT related party/promoter", QuoteDate &gt;= EDATE(E66, 12))),
0,
IF(
OR(
'Category Mappings'!B66 = "1. Seed Capitalist - related party/promoter",
'Category Mappings'!B66 = "7. Employee incentives - related party/promoter",
AND('Category Mappings'!B66 = "2. Seed Capitalist - NOT related party/promoter", H66 / IPOPrice &lt; 0.8, QuoteDate &lt; EDATE(E66, 12))),
ROUNDUP(G66 - I66, 0),
"0"))),
" - ")</f>
        <v xml:space="preserve"> - </v>
      </c>
      <c r="K66" s="29" t="str">
        <f>IFERROR(
IF(
AND(
OR(
'Category Mappings'!B66 = "1. Seed Capitalist - related party/promoter",
'Category Mappings'!B66 = "3. Vendor - related party/promoter",
'Category Mappings'!B66 = "6. Professional advisor or consultant",
'Category Mappings'!B66 = "7. Employee incentives - related party/promoter"),
(J66 &gt; 0)),
"24m from quotation",
IF(
AND(
OR(
AND('Category Mappings'!B66 = "2. Seed Capitalist - NOT related party/promoter", J66 &gt; 0),
AND('Category Mappings'!B66 = "4. Vendor - NOT related party/promoter", J66 &gt; 0),
AND('Category Mappings'!B66 = "7A. Employee incentives - Not related party/promoter", J66 &gt; 0)),
EDATE(E66, 12) &gt; EDATE(QuoteDate, 1)),
EDATE(E66, 12),
"Escrow does not apply")),
"-")</f>
        <v>-</v>
      </c>
      <c r="L66" s="18"/>
    </row>
    <row r="67" spans="1:12" x14ac:dyDescent="0.25">
      <c r="A67" s="26"/>
      <c r="B67" s="18"/>
      <c r="C67" s="18"/>
      <c r="D67" s="19"/>
      <c r="E67" s="20"/>
      <c r="F67" s="83"/>
      <c r="G67" s="50">
        <f t="shared" si="2"/>
        <v>0</v>
      </c>
      <c r="H67" s="84" t="e">
        <f t="shared" si="1"/>
        <v>#DIV/0!</v>
      </c>
      <c r="I67" s="28" t="str">
        <f>IFERROR(
IF(
OR(
AND('Category Mappings'!B67 = "2. Seed Capitalist - NOT related party/promoter", QuoteDate &gt; EDATE(E67, 12)),
AND('Category Mappings'!B67 = "2. Seed Capitalist - NOT related party/promoter", H67 / IPOPrice &gt;= 0.8),
AND('Category Mappings'!B67 = "4. Vendor - NOT related party/promoter", QuoteDate &gt; EDATE(E67, 12)),
('Category Mappings'!B67 = "7A. Employee incentives - Not related party/promoter"),
('Category Mappings'!B67 = "Not Applicable")),
G67,
IF(
OR(
'Category Mappings'!B67 = "1. Seed Capitalist - related party/promoter",
'Category Mappings'!B67 = "2. Seed Capitalist - NOT related party/promoter",
'Category Mappings'!B67 = "7. Employee incentives - related party/promoter"),
ROUNDDOWN(MIN(H67 / IPOPrice * G67, G67),0),
0)),
"-")</f>
        <v>-</v>
      </c>
      <c r="J67" s="28" t="str">
        <f>IFERROR(
IF(
OR(
'Category Mappings'!B67 = "3. Vendor - related party/promoter",
'Category Mappings'!B67 = "6. Professional advisor or consultant",
AND('Category Mappings'!B67 = "4. Vendor - NOT related party/promoter", QuoteDate &lt; EDATE(E67, 12))),
G67,
IF(
OR(
'Category Mappings'!A67 = "Not Applicable",
'Category Mappings'!A67 = "7A. Employee incentives - Not related party/promoter",
AND('Category Mappings'!B67 = "2. Seed Capitalist - NOT related party/promoter", H67 / IPOPrice &gt;= 0.8),
AND('Category Mappings'!B67 = "4. Vendor - NOT related party/promoter", QuoteDate &gt;= EDATE(E67, 12)),
AND('Category Mappings'!B67 = "2. Seed Capitalist - NOT related party/promoter", QuoteDate &gt;= EDATE(E67, 12))),
0,
IF(
OR(
'Category Mappings'!B67 = "1. Seed Capitalist - related party/promoter",
'Category Mappings'!B67 = "7. Employee incentives - related party/promoter",
AND('Category Mappings'!B67 = "2. Seed Capitalist - NOT related party/promoter", H67 / IPOPrice &lt; 0.8, QuoteDate &lt; EDATE(E67, 12))),
ROUNDUP(G67 - I67, 0),
"0"))),
" - ")</f>
        <v xml:space="preserve"> - </v>
      </c>
      <c r="K67" s="29" t="str">
        <f>IFERROR(
IF(
AND(
OR(
'Category Mappings'!B67 = "1. Seed Capitalist - related party/promoter",
'Category Mappings'!B67 = "3. Vendor - related party/promoter",
'Category Mappings'!B67 = "6. Professional advisor or consultant",
'Category Mappings'!B67 = "7. Employee incentives - related party/promoter"),
(J67 &gt; 0)),
"24m from quotation",
IF(
AND(
OR(
AND('Category Mappings'!B67 = "2. Seed Capitalist - NOT related party/promoter", J67 &gt; 0),
AND('Category Mappings'!B67 = "4. Vendor - NOT related party/promoter", J67 &gt; 0),
AND('Category Mappings'!B67 = "7A. Employee incentives - Not related party/promoter", J67 &gt; 0)),
EDATE(E67, 12) &gt; EDATE(QuoteDate, 1)),
EDATE(E67, 12),
"Escrow does not apply")),
"-")</f>
        <v>-</v>
      </c>
      <c r="L67" s="18"/>
    </row>
    <row r="68" spans="1:12" x14ac:dyDescent="0.25">
      <c r="A68" s="26"/>
      <c r="B68" s="18"/>
      <c r="C68" s="18"/>
      <c r="D68" s="19"/>
      <c r="E68" s="20"/>
      <c r="F68" s="83"/>
      <c r="G68" s="50">
        <f t="shared" si="2"/>
        <v>0</v>
      </c>
      <c r="H68" s="84" t="e">
        <f t="shared" si="1"/>
        <v>#DIV/0!</v>
      </c>
      <c r="I68" s="28" t="str">
        <f>IFERROR(
IF(
OR(
AND('Category Mappings'!B68 = "2. Seed Capitalist - NOT related party/promoter", QuoteDate &gt; EDATE(E68, 12)),
AND('Category Mappings'!B68 = "2. Seed Capitalist - NOT related party/promoter", H68 / IPOPrice &gt;= 0.8),
AND('Category Mappings'!B68 = "4. Vendor - NOT related party/promoter", QuoteDate &gt; EDATE(E68, 12)),
('Category Mappings'!B68 = "7A. Employee incentives - Not related party/promoter"),
('Category Mappings'!B68 = "Not Applicable")),
G68,
IF(
OR(
'Category Mappings'!B68 = "1. Seed Capitalist - related party/promoter",
'Category Mappings'!B68 = "2. Seed Capitalist - NOT related party/promoter",
'Category Mappings'!B68 = "7. Employee incentives - related party/promoter"),
ROUNDDOWN(MIN(H68 / IPOPrice * G68, G68),0),
0)),
"-")</f>
        <v>-</v>
      </c>
      <c r="J68" s="28" t="str">
        <f>IFERROR(
IF(
OR(
'Category Mappings'!B68 = "3. Vendor - related party/promoter",
'Category Mappings'!B68 = "6. Professional advisor or consultant",
AND('Category Mappings'!B68 = "4. Vendor - NOT related party/promoter", QuoteDate &lt; EDATE(E68, 12))),
G68,
IF(
OR(
'Category Mappings'!A68 = "Not Applicable",
'Category Mappings'!A68 = "7A. Employee incentives - Not related party/promoter",
AND('Category Mappings'!B68 = "2. Seed Capitalist - NOT related party/promoter", H68 / IPOPrice &gt;= 0.8),
AND('Category Mappings'!B68 = "4. Vendor - NOT related party/promoter", QuoteDate &gt;= EDATE(E68, 12)),
AND('Category Mappings'!B68 = "2. Seed Capitalist - NOT related party/promoter", QuoteDate &gt;= EDATE(E68, 12))),
0,
IF(
OR(
'Category Mappings'!B68 = "1. Seed Capitalist - related party/promoter",
'Category Mappings'!B68 = "7. Employee incentives - related party/promoter",
AND('Category Mappings'!B68 = "2. Seed Capitalist - NOT related party/promoter", H68 / IPOPrice &lt; 0.8, QuoteDate &lt; EDATE(E68, 12))),
ROUNDUP(G68 - I68, 0),
"0"))),
" - ")</f>
        <v xml:space="preserve"> - </v>
      </c>
      <c r="K68" s="29" t="str">
        <f>IFERROR(
IF(
AND(
OR(
'Category Mappings'!B68 = "1. Seed Capitalist - related party/promoter",
'Category Mappings'!B68 = "3. Vendor - related party/promoter",
'Category Mappings'!B68 = "6. Professional advisor or consultant",
'Category Mappings'!B68 = "7. Employee incentives - related party/promoter"),
(J68 &gt; 0)),
"24m from quotation",
IF(
AND(
OR(
AND('Category Mappings'!B68 = "2. Seed Capitalist - NOT related party/promoter", J68 &gt; 0),
AND('Category Mappings'!B68 = "4. Vendor - NOT related party/promoter", J68 &gt; 0),
AND('Category Mappings'!B68 = "7A. Employee incentives - Not related party/promoter", J68 &gt; 0)),
EDATE(E68, 12) &gt; EDATE(QuoteDate, 1)),
EDATE(E68, 12),
"Escrow does not apply")),
"-")</f>
        <v>-</v>
      </c>
      <c r="L68" s="18"/>
    </row>
    <row r="69" spans="1:12" x14ac:dyDescent="0.25">
      <c r="A69" s="26"/>
      <c r="B69" s="18"/>
      <c r="C69" s="18"/>
      <c r="D69" s="19"/>
      <c r="E69" s="20"/>
      <c r="F69" s="83"/>
      <c r="G69" s="50">
        <f t="shared" si="2"/>
        <v>0</v>
      </c>
      <c r="H69" s="84" t="e">
        <f t="shared" si="1"/>
        <v>#DIV/0!</v>
      </c>
      <c r="I69" s="28" t="str">
        <f>IFERROR(
IF(
OR(
AND('Category Mappings'!B69 = "2. Seed Capitalist - NOT related party/promoter", QuoteDate &gt; EDATE(E69, 12)),
AND('Category Mappings'!B69 = "2. Seed Capitalist - NOT related party/promoter", H69 / IPOPrice &gt;= 0.8),
AND('Category Mappings'!B69 = "4. Vendor - NOT related party/promoter", QuoteDate &gt; EDATE(E69, 12)),
('Category Mappings'!B69 = "7A. Employee incentives - Not related party/promoter"),
('Category Mappings'!B69 = "Not Applicable")),
G69,
IF(
OR(
'Category Mappings'!B69 = "1. Seed Capitalist - related party/promoter",
'Category Mappings'!B69 = "2. Seed Capitalist - NOT related party/promoter",
'Category Mappings'!B69 = "7. Employee incentives - related party/promoter"),
ROUNDDOWN(MIN(H69 / IPOPrice * G69, G69),0),
0)),
"-")</f>
        <v>-</v>
      </c>
      <c r="J69" s="28" t="str">
        <f>IFERROR(
IF(
OR(
'Category Mappings'!B69 = "3. Vendor - related party/promoter",
'Category Mappings'!B69 = "6. Professional advisor or consultant",
AND('Category Mappings'!B69 = "4. Vendor - NOT related party/promoter", QuoteDate &lt; EDATE(E69, 12))),
G69,
IF(
OR(
'Category Mappings'!A69 = "Not Applicable",
'Category Mappings'!A69 = "7A. Employee incentives - Not related party/promoter",
AND('Category Mappings'!B69 = "2. Seed Capitalist - NOT related party/promoter", H69 / IPOPrice &gt;= 0.8),
AND('Category Mappings'!B69 = "4. Vendor - NOT related party/promoter", QuoteDate &gt;= EDATE(E69, 12)),
AND('Category Mappings'!B69 = "2. Seed Capitalist - NOT related party/promoter", QuoteDate &gt;= EDATE(E69, 12))),
0,
IF(
OR(
'Category Mappings'!B69 = "1. Seed Capitalist - related party/promoter",
'Category Mappings'!B69 = "7. Employee incentives - related party/promoter",
AND('Category Mappings'!B69 = "2. Seed Capitalist - NOT related party/promoter", H69 / IPOPrice &lt; 0.8, QuoteDate &lt; EDATE(E69, 12))),
ROUNDUP(G69 - I69, 0),
"0"))),
" - ")</f>
        <v xml:space="preserve"> - </v>
      </c>
      <c r="K69" s="29" t="str">
        <f>IFERROR(
IF(
AND(
OR(
'Category Mappings'!B69 = "1. Seed Capitalist - related party/promoter",
'Category Mappings'!B69 = "3. Vendor - related party/promoter",
'Category Mappings'!B69 = "6. Professional advisor or consultant",
'Category Mappings'!B69 = "7. Employee incentives - related party/promoter"),
(J69 &gt; 0)),
"24m from quotation",
IF(
AND(
OR(
AND('Category Mappings'!B69 = "2. Seed Capitalist - NOT related party/promoter", J69 &gt; 0),
AND('Category Mappings'!B69 = "4. Vendor - NOT related party/promoter", J69 &gt; 0),
AND('Category Mappings'!B69 = "7A. Employee incentives - Not related party/promoter", J69 &gt; 0)),
EDATE(E69, 12) &gt; EDATE(QuoteDate, 1)),
EDATE(E69, 12),
"Escrow does not apply")),
"-")</f>
        <v>-</v>
      </c>
      <c r="L69" s="18"/>
    </row>
    <row r="70" spans="1:12" x14ac:dyDescent="0.25">
      <c r="A70" s="26"/>
      <c r="B70" s="18"/>
      <c r="C70" s="18"/>
      <c r="D70" s="19"/>
      <c r="E70" s="20"/>
      <c r="F70" s="83"/>
      <c r="G70" s="50">
        <f t="shared" si="2"/>
        <v>0</v>
      </c>
      <c r="H70" s="84" t="e">
        <f t="shared" si="1"/>
        <v>#DIV/0!</v>
      </c>
      <c r="I70" s="28" t="str">
        <f>IFERROR(
IF(
OR(
AND('Category Mappings'!B70 = "2. Seed Capitalist - NOT related party/promoter", QuoteDate &gt; EDATE(E70, 12)),
AND('Category Mappings'!B70 = "2. Seed Capitalist - NOT related party/promoter", H70 / IPOPrice &gt;= 0.8),
AND('Category Mappings'!B70 = "4. Vendor - NOT related party/promoter", QuoteDate &gt; EDATE(E70, 12)),
('Category Mappings'!B70 = "7A. Employee incentives - Not related party/promoter"),
('Category Mappings'!B70 = "Not Applicable")),
G70,
IF(
OR(
'Category Mappings'!B70 = "1. Seed Capitalist - related party/promoter",
'Category Mappings'!B70 = "2. Seed Capitalist - NOT related party/promoter",
'Category Mappings'!B70 = "7. Employee incentives - related party/promoter"),
ROUNDDOWN(MIN(H70 / IPOPrice * G70, G70),0),
0)),
"-")</f>
        <v>-</v>
      </c>
      <c r="J70" s="28" t="str">
        <f>IFERROR(
IF(
OR(
'Category Mappings'!B70 = "3. Vendor - related party/promoter",
'Category Mappings'!B70 = "6. Professional advisor or consultant",
AND('Category Mappings'!B70 = "4. Vendor - NOT related party/promoter", QuoteDate &lt; EDATE(E70, 12))),
G70,
IF(
OR(
'Category Mappings'!A70 = "Not Applicable",
'Category Mappings'!A70 = "7A. Employee incentives - Not related party/promoter",
AND('Category Mappings'!B70 = "2. Seed Capitalist - NOT related party/promoter", H70 / IPOPrice &gt;= 0.8),
AND('Category Mappings'!B70 = "4. Vendor - NOT related party/promoter", QuoteDate &gt;= EDATE(E70, 12)),
AND('Category Mappings'!B70 = "2. Seed Capitalist - NOT related party/promoter", QuoteDate &gt;= EDATE(E70, 12))),
0,
IF(
OR(
'Category Mappings'!B70 = "1. Seed Capitalist - related party/promoter",
'Category Mappings'!B70 = "7. Employee incentives - related party/promoter",
AND('Category Mappings'!B70 = "2. Seed Capitalist - NOT related party/promoter", H70 / IPOPrice &lt; 0.8, QuoteDate &lt; EDATE(E70, 12))),
ROUNDUP(G70 - I70, 0),
"0"))),
" - ")</f>
        <v xml:space="preserve"> - </v>
      </c>
      <c r="K70" s="29" t="str">
        <f>IFERROR(
IF(
AND(
OR(
'Category Mappings'!B70 = "1. Seed Capitalist - related party/promoter",
'Category Mappings'!B70 = "3. Vendor - related party/promoter",
'Category Mappings'!B70 = "6. Professional advisor or consultant",
'Category Mappings'!B70 = "7. Employee incentives - related party/promoter"),
(J70 &gt; 0)),
"24m from quotation",
IF(
AND(
OR(
AND('Category Mappings'!B70 = "2. Seed Capitalist - NOT related party/promoter", J70 &gt; 0),
AND('Category Mappings'!B70 = "4. Vendor - NOT related party/promoter", J70 &gt; 0),
AND('Category Mappings'!B70 = "7A. Employee incentives - Not related party/promoter", J70 &gt; 0)),
EDATE(E70, 12) &gt; EDATE(QuoteDate, 1)),
EDATE(E70, 12),
"Escrow does not apply")),
"-")</f>
        <v>-</v>
      </c>
      <c r="L70" s="18"/>
    </row>
    <row r="71" spans="1:12" x14ac:dyDescent="0.25">
      <c r="A71" s="26"/>
      <c r="B71" s="18"/>
      <c r="C71" s="18"/>
      <c r="D71" s="19"/>
      <c r="E71" s="20"/>
      <c r="F71" s="83"/>
      <c r="G71" s="50">
        <f t="shared" si="2"/>
        <v>0</v>
      </c>
      <c r="H71" s="84" t="e">
        <f t="shared" si="1"/>
        <v>#DIV/0!</v>
      </c>
      <c r="I71" s="28" t="str">
        <f>IFERROR(
IF(
OR(
AND('Category Mappings'!B71 = "2. Seed Capitalist - NOT related party/promoter", QuoteDate &gt; EDATE(E71, 12)),
AND('Category Mappings'!B71 = "2. Seed Capitalist - NOT related party/promoter", H71 / IPOPrice &gt;= 0.8),
AND('Category Mappings'!B71 = "4. Vendor - NOT related party/promoter", QuoteDate &gt; EDATE(E71, 12)),
('Category Mappings'!B71 = "7A. Employee incentives - Not related party/promoter"),
('Category Mappings'!B71 = "Not Applicable")),
G71,
IF(
OR(
'Category Mappings'!B71 = "1. Seed Capitalist - related party/promoter",
'Category Mappings'!B71 = "2. Seed Capitalist - NOT related party/promoter",
'Category Mappings'!B71 = "7. Employee incentives - related party/promoter"),
ROUNDDOWN(MIN(H71 / IPOPrice * G71, G71),0),
0)),
"-")</f>
        <v>-</v>
      </c>
      <c r="J71" s="28" t="str">
        <f>IFERROR(
IF(
OR(
'Category Mappings'!B71 = "3. Vendor - related party/promoter",
'Category Mappings'!B71 = "6. Professional advisor or consultant",
AND('Category Mappings'!B71 = "4. Vendor - NOT related party/promoter", QuoteDate &lt; EDATE(E71, 12))),
G71,
IF(
OR(
'Category Mappings'!A71 = "Not Applicable",
'Category Mappings'!A71 = "7A. Employee incentives - Not related party/promoter",
AND('Category Mappings'!B71 = "2. Seed Capitalist - NOT related party/promoter", H71 / IPOPrice &gt;= 0.8),
AND('Category Mappings'!B71 = "4. Vendor - NOT related party/promoter", QuoteDate &gt;= EDATE(E71, 12)),
AND('Category Mappings'!B71 = "2. Seed Capitalist - NOT related party/promoter", QuoteDate &gt;= EDATE(E71, 12))),
0,
IF(
OR(
'Category Mappings'!B71 = "1. Seed Capitalist - related party/promoter",
'Category Mappings'!B71 = "7. Employee incentives - related party/promoter",
AND('Category Mappings'!B71 = "2. Seed Capitalist - NOT related party/promoter", H71 / IPOPrice &lt; 0.8, QuoteDate &lt; EDATE(E71, 12))),
ROUNDUP(G71 - I71, 0),
"0"))),
" - ")</f>
        <v xml:space="preserve"> - </v>
      </c>
      <c r="K71" s="29" t="str">
        <f>IFERROR(
IF(
AND(
OR(
'Category Mappings'!B71 = "1. Seed Capitalist - related party/promoter",
'Category Mappings'!B71 = "3. Vendor - related party/promoter",
'Category Mappings'!B71 = "6. Professional advisor or consultant",
'Category Mappings'!B71 = "7. Employee incentives - related party/promoter"),
(J71 &gt; 0)),
"24m from quotation",
IF(
AND(
OR(
AND('Category Mappings'!B71 = "2. Seed Capitalist - NOT related party/promoter", J71 &gt; 0),
AND('Category Mappings'!B71 = "4. Vendor - NOT related party/promoter", J71 &gt; 0),
AND('Category Mappings'!B71 = "7A. Employee incentives - Not related party/promoter", J71 &gt; 0)),
EDATE(E71, 12) &gt; EDATE(QuoteDate, 1)),
EDATE(E71, 12),
"Escrow does not apply")),
"-")</f>
        <v>-</v>
      </c>
      <c r="L71" s="18"/>
    </row>
    <row r="72" spans="1:12" x14ac:dyDescent="0.25">
      <c r="A72" s="26"/>
      <c r="B72" s="18"/>
      <c r="C72" s="18"/>
      <c r="D72" s="19"/>
      <c r="E72" s="20"/>
      <c r="F72" s="83"/>
      <c r="G72" s="50">
        <f t="shared" si="2"/>
        <v>0</v>
      </c>
      <c r="H72" s="84" t="e">
        <f t="shared" si="1"/>
        <v>#DIV/0!</v>
      </c>
      <c r="I72" s="28" t="str">
        <f>IFERROR(
IF(
OR(
AND('Category Mappings'!B72 = "2. Seed Capitalist - NOT related party/promoter", QuoteDate &gt; EDATE(E72, 12)),
AND('Category Mappings'!B72 = "2. Seed Capitalist - NOT related party/promoter", H72 / IPOPrice &gt;= 0.8),
AND('Category Mappings'!B72 = "4. Vendor - NOT related party/promoter", QuoteDate &gt; EDATE(E72, 12)),
('Category Mappings'!B72 = "7A. Employee incentives - Not related party/promoter"),
('Category Mappings'!B72 = "Not Applicable")),
G72,
IF(
OR(
'Category Mappings'!B72 = "1. Seed Capitalist - related party/promoter",
'Category Mappings'!B72 = "2. Seed Capitalist - NOT related party/promoter",
'Category Mappings'!B72 = "7. Employee incentives - related party/promoter"),
ROUNDDOWN(MIN(H72 / IPOPrice * G72, G72),0),
0)),
"-")</f>
        <v>-</v>
      </c>
      <c r="J72" s="28" t="str">
        <f>IFERROR(
IF(
OR(
'Category Mappings'!B72 = "3. Vendor - related party/promoter",
'Category Mappings'!B72 = "6. Professional advisor or consultant",
AND('Category Mappings'!B72 = "4. Vendor - NOT related party/promoter", QuoteDate &lt; EDATE(E72, 12))),
G72,
IF(
OR(
'Category Mappings'!A72 = "Not Applicable",
'Category Mappings'!A72 = "7A. Employee incentives - Not related party/promoter",
AND('Category Mappings'!B72 = "2. Seed Capitalist - NOT related party/promoter", H72 / IPOPrice &gt;= 0.8),
AND('Category Mappings'!B72 = "4. Vendor - NOT related party/promoter", QuoteDate &gt;= EDATE(E72, 12)),
AND('Category Mappings'!B72 = "2. Seed Capitalist - NOT related party/promoter", QuoteDate &gt;= EDATE(E72, 12))),
0,
IF(
OR(
'Category Mappings'!B72 = "1. Seed Capitalist - related party/promoter",
'Category Mappings'!B72 = "7. Employee incentives - related party/promoter",
AND('Category Mappings'!B72 = "2. Seed Capitalist - NOT related party/promoter", H72 / IPOPrice &lt; 0.8, QuoteDate &lt; EDATE(E72, 12))),
ROUNDUP(G72 - I72, 0),
"0"))),
" - ")</f>
        <v xml:space="preserve"> - </v>
      </c>
      <c r="K72" s="29" t="str">
        <f>IFERROR(
IF(
AND(
OR(
'Category Mappings'!B72 = "1. Seed Capitalist - related party/promoter",
'Category Mappings'!B72 = "3. Vendor - related party/promoter",
'Category Mappings'!B72 = "6. Professional advisor or consultant",
'Category Mappings'!B72 = "7. Employee incentives - related party/promoter"),
(J72 &gt; 0)),
"24m from quotation",
IF(
AND(
OR(
AND('Category Mappings'!B72 = "2. Seed Capitalist - NOT related party/promoter", J72 &gt; 0),
AND('Category Mappings'!B72 = "4. Vendor - NOT related party/promoter", J72 &gt; 0),
AND('Category Mappings'!B72 = "7A. Employee incentives - Not related party/promoter", J72 &gt; 0)),
EDATE(E72, 12) &gt; EDATE(QuoteDate, 1)),
EDATE(E72, 12),
"Escrow does not apply")),
"-")</f>
        <v>-</v>
      </c>
      <c r="L72" s="18"/>
    </row>
    <row r="73" spans="1:12" x14ac:dyDescent="0.25">
      <c r="A73" s="26"/>
      <c r="B73" s="18"/>
      <c r="C73" s="18"/>
      <c r="D73" s="19"/>
      <c r="E73" s="20"/>
      <c r="F73" s="83"/>
      <c r="G73" s="50">
        <f t="shared" si="2"/>
        <v>0</v>
      </c>
      <c r="H73" s="84" t="e">
        <f t="shared" si="1"/>
        <v>#DIV/0!</v>
      </c>
      <c r="I73" s="28" t="str">
        <f>IFERROR(
IF(
OR(
AND('Category Mappings'!B73 = "2. Seed Capitalist - NOT related party/promoter", QuoteDate &gt; EDATE(E73, 12)),
AND('Category Mappings'!B73 = "2. Seed Capitalist - NOT related party/promoter", H73 / IPOPrice &gt;= 0.8),
AND('Category Mappings'!B73 = "4. Vendor - NOT related party/promoter", QuoteDate &gt; EDATE(E73, 12)),
('Category Mappings'!B73 = "7A. Employee incentives - Not related party/promoter"),
('Category Mappings'!B73 = "Not Applicable")),
G73,
IF(
OR(
'Category Mappings'!B73 = "1. Seed Capitalist - related party/promoter",
'Category Mappings'!B73 = "2. Seed Capitalist - NOT related party/promoter",
'Category Mappings'!B73 = "7. Employee incentives - related party/promoter"),
ROUNDDOWN(MIN(H73 / IPOPrice * G73, G73),0),
0)),
"-")</f>
        <v>-</v>
      </c>
      <c r="J73" s="28" t="str">
        <f>IFERROR(
IF(
OR(
'Category Mappings'!B73 = "3. Vendor - related party/promoter",
'Category Mappings'!B73 = "6. Professional advisor or consultant",
AND('Category Mappings'!B73 = "4. Vendor - NOT related party/promoter", QuoteDate &lt; EDATE(E73, 12))),
G73,
IF(
OR(
'Category Mappings'!A73 = "Not Applicable",
'Category Mappings'!A73 = "7A. Employee incentives - Not related party/promoter",
AND('Category Mappings'!B73 = "2. Seed Capitalist - NOT related party/promoter", H73 / IPOPrice &gt;= 0.8),
AND('Category Mappings'!B73 = "4. Vendor - NOT related party/promoter", QuoteDate &gt;= EDATE(E73, 12)),
AND('Category Mappings'!B73 = "2. Seed Capitalist - NOT related party/promoter", QuoteDate &gt;= EDATE(E73, 12))),
0,
IF(
OR(
'Category Mappings'!B73 = "1. Seed Capitalist - related party/promoter",
'Category Mappings'!B73 = "7. Employee incentives - related party/promoter",
AND('Category Mappings'!B73 = "2. Seed Capitalist - NOT related party/promoter", H73 / IPOPrice &lt; 0.8, QuoteDate &lt; EDATE(E73, 12))),
ROUNDUP(G73 - I73, 0),
"0"))),
" - ")</f>
        <v xml:space="preserve"> - </v>
      </c>
      <c r="K73" s="29" t="str">
        <f>IFERROR(
IF(
AND(
OR(
'Category Mappings'!B73 = "1. Seed Capitalist - related party/promoter",
'Category Mappings'!B73 = "3. Vendor - related party/promoter",
'Category Mappings'!B73 = "6. Professional advisor or consultant",
'Category Mappings'!B73 = "7. Employee incentives - related party/promoter"),
(J73 &gt; 0)),
"24m from quotation",
IF(
AND(
OR(
AND('Category Mappings'!B73 = "2. Seed Capitalist - NOT related party/promoter", J73 &gt; 0),
AND('Category Mappings'!B73 = "4. Vendor - NOT related party/promoter", J73 &gt; 0),
AND('Category Mappings'!B73 = "7A. Employee incentives - Not related party/promoter", J73 &gt; 0)),
EDATE(E73, 12) &gt; EDATE(QuoteDate, 1)),
EDATE(E73, 12),
"Escrow does not apply")),
"-")</f>
        <v>-</v>
      </c>
      <c r="L73" s="18"/>
    </row>
    <row r="74" spans="1:12" x14ac:dyDescent="0.25">
      <c r="A74" s="26"/>
      <c r="B74" s="18"/>
      <c r="C74" s="18"/>
      <c r="D74" s="19"/>
      <c r="E74" s="20"/>
      <c r="F74" s="83"/>
      <c r="G74" s="50">
        <f t="shared" si="2"/>
        <v>0</v>
      </c>
      <c r="H74" s="84" t="e">
        <f t="shared" si="1"/>
        <v>#DIV/0!</v>
      </c>
      <c r="I74" s="28" t="str">
        <f>IFERROR(
IF(
OR(
AND('Category Mappings'!B74 = "2. Seed Capitalist - NOT related party/promoter", QuoteDate &gt; EDATE(E74, 12)),
AND('Category Mappings'!B74 = "2. Seed Capitalist - NOT related party/promoter", H74 / IPOPrice &gt;= 0.8),
AND('Category Mappings'!B74 = "4. Vendor - NOT related party/promoter", QuoteDate &gt; EDATE(E74, 12)),
('Category Mappings'!B74 = "7A. Employee incentives - Not related party/promoter"),
('Category Mappings'!B74 = "Not Applicable")),
G74,
IF(
OR(
'Category Mappings'!B74 = "1. Seed Capitalist - related party/promoter",
'Category Mappings'!B74 = "2. Seed Capitalist - NOT related party/promoter",
'Category Mappings'!B74 = "7. Employee incentives - related party/promoter"),
ROUNDDOWN(MIN(H74 / IPOPrice * G74, G74),0),
0)),
"-")</f>
        <v>-</v>
      </c>
      <c r="J74" s="28" t="str">
        <f>IFERROR(
IF(
OR(
'Category Mappings'!B74 = "3. Vendor - related party/promoter",
'Category Mappings'!B74 = "6. Professional advisor or consultant",
AND('Category Mappings'!B74 = "4. Vendor - NOT related party/promoter", QuoteDate &lt; EDATE(E74, 12))),
G74,
IF(
OR(
'Category Mappings'!A74 = "Not Applicable",
'Category Mappings'!A74 = "7A. Employee incentives - Not related party/promoter",
AND('Category Mappings'!B74 = "2. Seed Capitalist - NOT related party/promoter", H74 / IPOPrice &gt;= 0.8),
AND('Category Mappings'!B74 = "4. Vendor - NOT related party/promoter", QuoteDate &gt;= EDATE(E74, 12)),
AND('Category Mappings'!B74 = "2. Seed Capitalist - NOT related party/promoter", QuoteDate &gt;= EDATE(E74, 12))),
0,
IF(
OR(
'Category Mappings'!B74 = "1. Seed Capitalist - related party/promoter",
'Category Mappings'!B74 = "7. Employee incentives - related party/promoter",
AND('Category Mappings'!B74 = "2. Seed Capitalist - NOT related party/promoter", H74 / IPOPrice &lt; 0.8, QuoteDate &lt; EDATE(E74, 12))),
ROUNDUP(G74 - I74, 0),
"0"))),
" - ")</f>
        <v xml:space="preserve"> - </v>
      </c>
      <c r="K74" s="29" t="str">
        <f>IFERROR(
IF(
AND(
OR(
'Category Mappings'!B74 = "1. Seed Capitalist - related party/promoter",
'Category Mappings'!B74 = "3. Vendor - related party/promoter",
'Category Mappings'!B74 = "6. Professional advisor or consultant",
'Category Mappings'!B74 = "7. Employee incentives - related party/promoter"),
(J74 &gt; 0)),
"24m from quotation",
IF(
AND(
OR(
AND('Category Mappings'!B74 = "2. Seed Capitalist - NOT related party/promoter", J74 &gt; 0),
AND('Category Mappings'!B74 = "4. Vendor - NOT related party/promoter", J74 &gt; 0),
AND('Category Mappings'!B74 = "7A. Employee incentives - Not related party/promoter", J74 &gt; 0)),
EDATE(E74, 12) &gt; EDATE(QuoteDate, 1)),
EDATE(E74, 12),
"Escrow does not apply")),
"-")</f>
        <v>-</v>
      </c>
      <c r="L74" s="18"/>
    </row>
    <row r="75" spans="1:12" x14ac:dyDescent="0.25">
      <c r="A75" s="26"/>
      <c r="B75" s="18"/>
      <c r="C75" s="18"/>
      <c r="D75" s="19"/>
      <c r="E75" s="20"/>
      <c r="F75" s="83"/>
      <c r="G75" s="50">
        <f t="shared" ref="G75:G106" si="3">ROUND(D75 * Flowthrough_ratio_relief_granted, 0)</f>
        <v>0</v>
      </c>
      <c r="H75" s="84" t="e">
        <f t="shared" ref="H75:H138" si="4">ROUND(F75 / Flowthrough_ratio_relief_granted, 3)</f>
        <v>#DIV/0!</v>
      </c>
      <c r="I75" s="28" t="str">
        <f>IFERROR(
IF(
OR(
AND('Category Mappings'!B75 = "2. Seed Capitalist - NOT related party/promoter", QuoteDate &gt; EDATE(E75, 12)),
AND('Category Mappings'!B75 = "2. Seed Capitalist - NOT related party/promoter", H75 / IPOPrice &gt;= 0.8),
AND('Category Mappings'!B75 = "4. Vendor - NOT related party/promoter", QuoteDate &gt; EDATE(E75, 12)),
('Category Mappings'!B75 = "7A. Employee incentives - Not related party/promoter"),
('Category Mappings'!B75 = "Not Applicable")),
G75,
IF(
OR(
'Category Mappings'!B75 = "1. Seed Capitalist - related party/promoter",
'Category Mappings'!B75 = "2. Seed Capitalist - NOT related party/promoter",
'Category Mappings'!B75 = "7. Employee incentives - related party/promoter"),
ROUNDDOWN(MIN(H75 / IPOPrice * G75, G75),0),
0)),
"-")</f>
        <v>-</v>
      </c>
      <c r="J75" s="28" t="str">
        <f>IFERROR(
IF(
OR(
'Category Mappings'!B75 = "3. Vendor - related party/promoter",
'Category Mappings'!B75 = "6. Professional advisor or consultant",
AND('Category Mappings'!B75 = "4. Vendor - NOT related party/promoter", QuoteDate &lt; EDATE(E75, 12))),
G75,
IF(
OR(
'Category Mappings'!A75 = "Not Applicable",
'Category Mappings'!A75 = "7A. Employee incentives - Not related party/promoter",
AND('Category Mappings'!B75 = "2. Seed Capitalist - NOT related party/promoter", H75 / IPOPrice &gt;= 0.8),
AND('Category Mappings'!B75 = "4. Vendor - NOT related party/promoter", QuoteDate &gt;= EDATE(E75, 12)),
AND('Category Mappings'!B75 = "2. Seed Capitalist - NOT related party/promoter", QuoteDate &gt;= EDATE(E75, 12))),
0,
IF(
OR(
'Category Mappings'!B75 = "1. Seed Capitalist - related party/promoter",
'Category Mappings'!B75 = "7. Employee incentives - related party/promoter",
AND('Category Mappings'!B75 = "2. Seed Capitalist - NOT related party/promoter", H75 / IPOPrice &lt; 0.8, QuoteDate &lt; EDATE(E75, 12))),
ROUNDUP(G75 - I75, 0),
"0"))),
" - ")</f>
        <v xml:space="preserve"> - </v>
      </c>
      <c r="K75" s="29" t="str">
        <f>IFERROR(
IF(
AND(
OR(
'Category Mappings'!B75 = "1. Seed Capitalist - related party/promoter",
'Category Mappings'!B75 = "3. Vendor - related party/promoter",
'Category Mappings'!B75 = "6. Professional advisor or consultant",
'Category Mappings'!B75 = "7. Employee incentives - related party/promoter"),
(J75 &gt; 0)),
"24m from quotation",
IF(
AND(
OR(
AND('Category Mappings'!B75 = "2. Seed Capitalist - NOT related party/promoter", J75 &gt; 0),
AND('Category Mappings'!B75 = "4. Vendor - NOT related party/promoter", J75 &gt; 0),
AND('Category Mappings'!B75 = "7A. Employee incentives - Not related party/promoter", J75 &gt; 0)),
EDATE(E75, 12) &gt; EDATE(QuoteDate, 1)),
EDATE(E75, 12),
"Escrow does not apply")),
"-")</f>
        <v>-</v>
      </c>
      <c r="L75" s="18"/>
    </row>
    <row r="76" spans="1:12" x14ac:dyDescent="0.25">
      <c r="A76" s="26"/>
      <c r="B76" s="18"/>
      <c r="C76" s="18"/>
      <c r="D76" s="19"/>
      <c r="E76" s="20"/>
      <c r="F76" s="83"/>
      <c r="G76" s="50">
        <f t="shared" si="3"/>
        <v>0</v>
      </c>
      <c r="H76" s="84" t="e">
        <f t="shared" si="4"/>
        <v>#DIV/0!</v>
      </c>
      <c r="I76" s="28" t="str">
        <f>IFERROR(
IF(
OR(
AND('Category Mappings'!B76 = "2. Seed Capitalist - NOT related party/promoter", QuoteDate &gt; EDATE(E76, 12)),
AND('Category Mappings'!B76 = "2. Seed Capitalist - NOT related party/promoter", H76 / IPOPrice &gt;= 0.8),
AND('Category Mappings'!B76 = "4. Vendor - NOT related party/promoter", QuoteDate &gt; EDATE(E76, 12)),
('Category Mappings'!B76 = "7A. Employee incentives - Not related party/promoter"),
('Category Mappings'!B76 = "Not Applicable")),
G76,
IF(
OR(
'Category Mappings'!B76 = "1. Seed Capitalist - related party/promoter",
'Category Mappings'!B76 = "2. Seed Capitalist - NOT related party/promoter",
'Category Mappings'!B76 = "7. Employee incentives - related party/promoter"),
ROUNDDOWN(MIN(H76 / IPOPrice * G76, G76),0),
0)),
"-")</f>
        <v>-</v>
      </c>
      <c r="J76" s="28" t="str">
        <f>IFERROR(
IF(
OR(
'Category Mappings'!B76 = "3. Vendor - related party/promoter",
'Category Mappings'!B76 = "6. Professional advisor or consultant",
AND('Category Mappings'!B76 = "4. Vendor - NOT related party/promoter", QuoteDate &lt; EDATE(E76, 12))),
G76,
IF(
OR(
'Category Mappings'!A76 = "Not Applicable",
'Category Mappings'!A76 = "7A. Employee incentives - Not related party/promoter",
AND('Category Mappings'!B76 = "2. Seed Capitalist - NOT related party/promoter", H76 / IPOPrice &gt;= 0.8),
AND('Category Mappings'!B76 = "4. Vendor - NOT related party/promoter", QuoteDate &gt;= EDATE(E76, 12)),
AND('Category Mappings'!B76 = "2. Seed Capitalist - NOT related party/promoter", QuoteDate &gt;= EDATE(E76, 12))),
0,
IF(
OR(
'Category Mappings'!B76 = "1. Seed Capitalist - related party/promoter",
'Category Mappings'!B76 = "7. Employee incentives - related party/promoter",
AND('Category Mappings'!B76 = "2. Seed Capitalist - NOT related party/promoter", H76 / IPOPrice &lt; 0.8, QuoteDate &lt; EDATE(E76, 12))),
ROUNDUP(G76 - I76, 0),
"0"))),
" - ")</f>
        <v xml:space="preserve"> - </v>
      </c>
      <c r="K76" s="29" t="str">
        <f>IFERROR(
IF(
AND(
OR(
'Category Mappings'!B76 = "1. Seed Capitalist - related party/promoter",
'Category Mappings'!B76 = "3. Vendor - related party/promoter",
'Category Mappings'!B76 = "6. Professional advisor or consultant",
'Category Mappings'!B76 = "7. Employee incentives - related party/promoter"),
(J76 &gt; 0)),
"24m from quotation",
IF(
AND(
OR(
AND('Category Mappings'!B76 = "2. Seed Capitalist - NOT related party/promoter", J76 &gt; 0),
AND('Category Mappings'!B76 = "4. Vendor - NOT related party/promoter", J76 &gt; 0),
AND('Category Mappings'!B76 = "7A. Employee incentives - Not related party/promoter", J76 &gt; 0)),
EDATE(E76, 12) &gt; EDATE(QuoteDate, 1)),
EDATE(E76, 12),
"Escrow does not apply")),
"-")</f>
        <v>-</v>
      </c>
      <c r="L76" s="18"/>
    </row>
    <row r="77" spans="1:12" x14ac:dyDescent="0.25">
      <c r="A77" s="26"/>
      <c r="B77" s="18"/>
      <c r="C77" s="18"/>
      <c r="D77" s="19"/>
      <c r="E77" s="20"/>
      <c r="F77" s="83"/>
      <c r="G77" s="50">
        <f t="shared" si="3"/>
        <v>0</v>
      </c>
      <c r="H77" s="84" t="e">
        <f t="shared" si="4"/>
        <v>#DIV/0!</v>
      </c>
      <c r="I77" s="28" t="str">
        <f>IFERROR(
IF(
OR(
AND('Category Mappings'!B77 = "2. Seed Capitalist - NOT related party/promoter", QuoteDate &gt; EDATE(E77, 12)),
AND('Category Mappings'!B77 = "2. Seed Capitalist - NOT related party/promoter", H77 / IPOPrice &gt;= 0.8),
AND('Category Mappings'!B77 = "4. Vendor - NOT related party/promoter", QuoteDate &gt; EDATE(E77, 12)),
('Category Mappings'!B77 = "7A. Employee incentives - Not related party/promoter"),
('Category Mappings'!B77 = "Not Applicable")),
G77,
IF(
OR(
'Category Mappings'!B77 = "1. Seed Capitalist - related party/promoter",
'Category Mappings'!B77 = "2. Seed Capitalist - NOT related party/promoter",
'Category Mappings'!B77 = "7. Employee incentives - related party/promoter"),
ROUNDDOWN(MIN(H77 / IPOPrice * G77, G77),0),
0)),
"-")</f>
        <v>-</v>
      </c>
      <c r="J77" s="28" t="str">
        <f>IFERROR(
IF(
OR(
'Category Mappings'!B77 = "3. Vendor - related party/promoter",
'Category Mappings'!B77 = "6. Professional advisor or consultant",
AND('Category Mappings'!B77 = "4. Vendor - NOT related party/promoter", QuoteDate &lt; EDATE(E77, 12))),
G77,
IF(
OR(
'Category Mappings'!A77 = "Not Applicable",
'Category Mappings'!A77 = "7A. Employee incentives - Not related party/promoter",
AND('Category Mappings'!B77 = "2. Seed Capitalist - NOT related party/promoter", H77 / IPOPrice &gt;= 0.8),
AND('Category Mappings'!B77 = "4. Vendor - NOT related party/promoter", QuoteDate &gt;= EDATE(E77, 12)),
AND('Category Mappings'!B77 = "2. Seed Capitalist - NOT related party/promoter", QuoteDate &gt;= EDATE(E77, 12))),
0,
IF(
OR(
'Category Mappings'!B77 = "1. Seed Capitalist - related party/promoter",
'Category Mappings'!B77 = "7. Employee incentives - related party/promoter",
AND('Category Mappings'!B77 = "2. Seed Capitalist - NOT related party/promoter", H77 / IPOPrice &lt; 0.8, QuoteDate &lt; EDATE(E77, 12))),
ROUNDUP(G77 - I77, 0),
"0"))),
" - ")</f>
        <v xml:space="preserve"> - </v>
      </c>
      <c r="K77" s="29" t="str">
        <f>IFERROR(
IF(
AND(
OR(
'Category Mappings'!B77 = "1. Seed Capitalist - related party/promoter",
'Category Mappings'!B77 = "3. Vendor - related party/promoter",
'Category Mappings'!B77 = "6. Professional advisor or consultant",
'Category Mappings'!B77 = "7. Employee incentives - related party/promoter"),
(J77 &gt; 0)),
"24m from quotation",
IF(
AND(
OR(
AND('Category Mappings'!B77 = "2. Seed Capitalist - NOT related party/promoter", J77 &gt; 0),
AND('Category Mappings'!B77 = "4. Vendor - NOT related party/promoter", J77 &gt; 0),
AND('Category Mappings'!B77 = "7A. Employee incentives - Not related party/promoter", J77 &gt; 0)),
EDATE(E77, 12) &gt; EDATE(QuoteDate, 1)),
EDATE(E77, 12),
"Escrow does not apply")),
"-")</f>
        <v>-</v>
      </c>
      <c r="L77" s="18"/>
    </row>
    <row r="78" spans="1:12" x14ac:dyDescent="0.25">
      <c r="A78" s="26"/>
      <c r="B78" s="18"/>
      <c r="C78" s="18"/>
      <c r="D78" s="19"/>
      <c r="E78" s="20"/>
      <c r="F78" s="83"/>
      <c r="G78" s="50">
        <f t="shared" si="3"/>
        <v>0</v>
      </c>
      <c r="H78" s="84" t="e">
        <f t="shared" si="4"/>
        <v>#DIV/0!</v>
      </c>
      <c r="I78" s="28" t="str">
        <f>IFERROR(
IF(
OR(
AND('Category Mappings'!B78 = "2. Seed Capitalist - NOT related party/promoter", QuoteDate &gt; EDATE(E78, 12)),
AND('Category Mappings'!B78 = "2. Seed Capitalist - NOT related party/promoter", H78 / IPOPrice &gt;= 0.8),
AND('Category Mappings'!B78 = "4. Vendor - NOT related party/promoter", QuoteDate &gt; EDATE(E78, 12)),
('Category Mappings'!B78 = "7A. Employee incentives - Not related party/promoter"),
('Category Mappings'!B78 = "Not Applicable")),
G78,
IF(
OR(
'Category Mappings'!B78 = "1. Seed Capitalist - related party/promoter",
'Category Mappings'!B78 = "2. Seed Capitalist - NOT related party/promoter",
'Category Mappings'!B78 = "7. Employee incentives - related party/promoter"),
ROUNDDOWN(MIN(H78 / IPOPrice * G78, G78),0),
0)),
"-")</f>
        <v>-</v>
      </c>
      <c r="J78" s="28" t="str">
        <f>IFERROR(
IF(
OR(
'Category Mappings'!B78 = "3. Vendor - related party/promoter",
'Category Mappings'!B78 = "6. Professional advisor or consultant",
AND('Category Mappings'!B78 = "4. Vendor - NOT related party/promoter", QuoteDate &lt; EDATE(E78, 12))),
G78,
IF(
OR(
'Category Mappings'!A78 = "Not Applicable",
'Category Mappings'!A78 = "7A. Employee incentives - Not related party/promoter",
AND('Category Mappings'!B78 = "2. Seed Capitalist - NOT related party/promoter", H78 / IPOPrice &gt;= 0.8),
AND('Category Mappings'!B78 = "4. Vendor - NOT related party/promoter", QuoteDate &gt;= EDATE(E78, 12)),
AND('Category Mappings'!B78 = "2. Seed Capitalist - NOT related party/promoter", QuoteDate &gt;= EDATE(E78, 12))),
0,
IF(
OR(
'Category Mappings'!B78 = "1. Seed Capitalist - related party/promoter",
'Category Mappings'!B78 = "7. Employee incentives - related party/promoter",
AND('Category Mappings'!B78 = "2. Seed Capitalist - NOT related party/promoter", H78 / IPOPrice &lt; 0.8, QuoteDate &lt; EDATE(E78, 12))),
ROUNDUP(G78 - I78, 0),
"0"))),
" - ")</f>
        <v xml:space="preserve"> - </v>
      </c>
      <c r="K78" s="29" t="str">
        <f>IFERROR(
IF(
AND(
OR(
'Category Mappings'!B78 = "1. Seed Capitalist - related party/promoter",
'Category Mappings'!B78 = "3. Vendor - related party/promoter",
'Category Mappings'!B78 = "6. Professional advisor or consultant",
'Category Mappings'!B78 = "7. Employee incentives - related party/promoter"),
(J78 &gt; 0)),
"24m from quotation",
IF(
AND(
OR(
AND('Category Mappings'!B78 = "2. Seed Capitalist - NOT related party/promoter", J78 &gt; 0),
AND('Category Mappings'!B78 = "4. Vendor - NOT related party/promoter", J78 &gt; 0),
AND('Category Mappings'!B78 = "7A. Employee incentives - Not related party/promoter", J78 &gt; 0)),
EDATE(E78, 12) &gt; EDATE(QuoteDate, 1)),
EDATE(E78, 12),
"Escrow does not apply")),
"-")</f>
        <v>-</v>
      </c>
      <c r="L78" s="18"/>
    </row>
    <row r="79" spans="1:12" x14ac:dyDescent="0.25">
      <c r="A79" s="26"/>
      <c r="B79" s="18"/>
      <c r="C79" s="18"/>
      <c r="D79" s="19"/>
      <c r="E79" s="20"/>
      <c r="F79" s="83"/>
      <c r="G79" s="50">
        <f t="shared" si="3"/>
        <v>0</v>
      </c>
      <c r="H79" s="84" t="e">
        <f t="shared" si="4"/>
        <v>#DIV/0!</v>
      </c>
      <c r="I79" s="28" t="str">
        <f>IFERROR(
IF(
OR(
AND('Category Mappings'!B79 = "2. Seed Capitalist - NOT related party/promoter", QuoteDate &gt; EDATE(E79, 12)),
AND('Category Mappings'!B79 = "2. Seed Capitalist - NOT related party/promoter", H79 / IPOPrice &gt;= 0.8),
AND('Category Mappings'!B79 = "4. Vendor - NOT related party/promoter", QuoteDate &gt; EDATE(E79, 12)),
('Category Mappings'!B79 = "7A. Employee incentives - Not related party/promoter"),
('Category Mappings'!B79 = "Not Applicable")),
G79,
IF(
OR(
'Category Mappings'!B79 = "1. Seed Capitalist - related party/promoter",
'Category Mappings'!B79 = "2. Seed Capitalist - NOT related party/promoter",
'Category Mappings'!B79 = "7. Employee incentives - related party/promoter"),
ROUNDDOWN(MIN(H79 / IPOPrice * G79, G79),0),
0)),
"-")</f>
        <v>-</v>
      </c>
      <c r="J79" s="28" t="str">
        <f>IFERROR(
IF(
OR(
'Category Mappings'!B79 = "3. Vendor - related party/promoter",
'Category Mappings'!B79 = "6. Professional advisor or consultant",
AND('Category Mappings'!B79 = "4. Vendor - NOT related party/promoter", QuoteDate &lt; EDATE(E79, 12))),
G79,
IF(
OR(
'Category Mappings'!A79 = "Not Applicable",
'Category Mappings'!A79 = "7A. Employee incentives - Not related party/promoter",
AND('Category Mappings'!B79 = "2. Seed Capitalist - NOT related party/promoter", H79 / IPOPrice &gt;= 0.8),
AND('Category Mappings'!B79 = "4. Vendor - NOT related party/promoter", QuoteDate &gt;= EDATE(E79, 12)),
AND('Category Mappings'!B79 = "2. Seed Capitalist - NOT related party/promoter", QuoteDate &gt;= EDATE(E79, 12))),
0,
IF(
OR(
'Category Mappings'!B79 = "1. Seed Capitalist - related party/promoter",
'Category Mappings'!B79 = "7. Employee incentives - related party/promoter",
AND('Category Mappings'!B79 = "2. Seed Capitalist - NOT related party/promoter", H79 / IPOPrice &lt; 0.8, QuoteDate &lt; EDATE(E79, 12))),
ROUNDUP(G79 - I79, 0),
"0"))),
" - ")</f>
        <v xml:space="preserve"> - </v>
      </c>
      <c r="K79" s="29" t="str">
        <f>IFERROR(
IF(
AND(
OR(
'Category Mappings'!B79 = "1. Seed Capitalist - related party/promoter",
'Category Mappings'!B79 = "3. Vendor - related party/promoter",
'Category Mappings'!B79 = "6. Professional advisor or consultant",
'Category Mappings'!B79 = "7. Employee incentives - related party/promoter"),
(J79 &gt; 0)),
"24m from quotation",
IF(
AND(
OR(
AND('Category Mappings'!B79 = "2. Seed Capitalist - NOT related party/promoter", J79 &gt; 0),
AND('Category Mappings'!B79 = "4. Vendor - NOT related party/promoter", J79 &gt; 0),
AND('Category Mappings'!B79 = "7A. Employee incentives - Not related party/promoter", J79 &gt; 0)),
EDATE(E79, 12) &gt; EDATE(QuoteDate, 1)),
EDATE(E79, 12),
"Escrow does not apply")),
"-")</f>
        <v>-</v>
      </c>
      <c r="L79" s="18"/>
    </row>
    <row r="80" spans="1:12" x14ac:dyDescent="0.25">
      <c r="A80" s="26"/>
      <c r="B80" s="18"/>
      <c r="C80" s="18"/>
      <c r="D80" s="19"/>
      <c r="E80" s="20"/>
      <c r="F80" s="83"/>
      <c r="G80" s="50">
        <f t="shared" si="3"/>
        <v>0</v>
      </c>
      <c r="H80" s="84" t="e">
        <f t="shared" si="4"/>
        <v>#DIV/0!</v>
      </c>
      <c r="I80" s="28" t="str">
        <f>IFERROR(
IF(
OR(
AND('Category Mappings'!B80 = "2. Seed Capitalist - NOT related party/promoter", QuoteDate &gt; EDATE(E80, 12)),
AND('Category Mappings'!B80 = "2. Seed Capitalist - NOT related party/promoter", H80 / IPOPrice &gt;= 0.8),
AND('Category Mappings'!B80 = "4. Vendor - NOT related party/promoter", QuoteDate &gt; EDATE(E80, 12)),
('Category Mappings'!B80 = "7A. Employee incentives - Not related party/promoter"),
('Category Mappings'!B80 = "Not Applicable")),
G80,
IF(
OR(
'Category Mappings'!B80 = "1. Seed Capitalist - related party/promoter",
'Category Mappings'!B80 = "2. Seed Capitalist - NOT related party/promoter",
'Category Mappings'!B80 = "7. Employee incentives - related party/promoter"),
ROUNDDOWN(MIN(H80 / IPOPrice * G80, G80),0),
0)),
"-")</f>
        <v>-</v>
      </c>
      <c r="J80" s="28" t="str">
        <f>IFERROR(
IF(
OR(
'Category Mappings'!B80 = "3. Vendor - related party/promoter",
'Category Mappings'!B80 = "6. Professional advisor or consultant",
AND('Category Mappings'!B80 = "4. Vendor - NOT related party/promoter", QuoteDate &lt; EDATE(E80, 12))),
G80,
IF(
OR(
'Category Mappings'!A80 = "Not Applicable",
'Category Mappings'!A80 = "7A. Employee incentives - Not related party/promoter",
AND('Category Mappings'!B80 = "2. Seed Capitalist - NOT related party/promoter", H80 / IPOPrice &gt;= 0.8),
AND('Category Mappings'!B80 = "4. Vendor - NOT related party/promoter", QuoteDate &gt;= EDATE(E80, 12)),
AND('Category Mappings'!B80 = "2. Seed Capitalist - NOT related party/promoter", QuoteDate &gt;= EDATE(E80, 12))),
0,
IF(
OR(
'Category Mappings'!B80 = "1. Seed Capitalist - related party/promoter",
'Category Mappings'!B80 = "7. Employee incentives - related party/promoter",
AND('Category Mappings'!B80 = "2. Seed Capitalist - NOT related party/promoter", H80 / IPOPrice &lt; 0.8, QuoteDate &lt; EDATE(E80, 12))),
ROUNDUP(G80 - I80, 0),
"0"))),
" - ")</f>
        <v xml:space="preserve"> - </v>
      </c>
      <c r="K80" s="29" t="str">
        <f>IFERROR(
IF(
AND(
OR(
'Category Mappings'!B80 = "1. Seed Capitalist - related party/promoter",
'Category Mappings'!B80 = "3. Vendor - related party/promoter",
'Category Mappings'!B80 = "6. Professional advisor or consultant",
'Category Mappings'!B80 = "7. Employee incentives - related party/promoter"),
(J80 &gt; 0)),
"24m from quotation",
IF(
AND(
OR(
AND('Category Mappings'!B80 = "2. Seed Capitalist - NOT related party/promoter", J80 &gt; 0),
AND('Category Mappings'!B80 = "4. Vendor - NOT related party/promoter", J80 &gt; 0),
AND('Category Mappings'!B80 = "7A. Employee incentives - Not related party/promoter", J80 &gt; 0)),
EDATE(E80, 12) &gt; EDATE(QuoteDate, 1)),
EDATE(E80, 12),
"Escrow does not apply")),
"-")</f>
        <v>-</v>
      </c>
      <c r="L80" s="18"/>
    </row>
    <row r="81" spans="1:12" x14ac:dyDescent="0.25">
      <c r="A81" s="26"/>
      <c r="B81" s="18"/>
      <c r="C81" s="18"/>
      <c r="D81" s="19"/>
      <c r="E81" s="20"/>
      <c r="F81" s="83"/>
      <c r="G81" s="50">
        <f t="shared" si="3"/>
        <v>0</v>
      </c>
      <c r="H81" s="84" t="e">
        <f t="shared" si="4"/>
        <v>#DIV/0!</v>
      </c>
      <c r="I81" s="28" t="str">
        <f>IFERROR(
IF(
OR(
AND('Category Mappings'!B81 = "2. Seed Capitalist - NOT related party/promoter", QuoteDate &gt; EDATE(E81, 12)),
AND('Category Mappings'!B81 = "2. Seed Capitalist - NOT related party/promoter", H81 / IPOPrice &gt;= 0.8),
AND('Category Mappings'!B81 = "4. Vendor - NOT related party/promoter", QuoteDate &gt; EDATE(E81, 12)),
('Category Mappings'!B81 = "7A. Employee incentives - Not related party/promoter"),
('Category Mappings'!B81 = "Not Applicable")),
G81,
IF(
OR(
'Category Mappings'!B81 = "1. Seed Capitalist - related party/promoter",
'Category Mappings'!B81 = "2. Seed Capitalist - NOT related party/promoter",
'Category Mappings'!B81 = "7. Employee incentives - related party/promoter"),
ROUNDDOWN(MIN(H81 / IPOPrice * G81, G81),0),
0)),
"-")</f>
        <v>-</v>
      </c>
      <c r="J81" s="28" t="str">
        <f>IFERROR(
IF(
OR(
'Category Mappings'!B81 = "3. Vendor - related party/promoter",
'Category Mappings'!B81 = "6. Professional advisor or consultant",
AND('Category Mappings'!B81 = "4. Vendor - NOT related party/promoter", QuoteDate &lt; EDATE(E81, 12))),
G81,
IF(
OR(
'Category Mappings'!A81 = "Not Applicable",
'Category Mappings'!A81 = "7A. Employee incentives - Not related party/promoter",
AND('Category Mappings'!B81 = "2. Seed Capitalist - NOT related party/promoter", H81 / IPOPrice &gt;= 0.8),
AND('Category Mappings'!B81 = "4. Vendor - NOT related party/promoter", QuoteDate &gt;= EDATE(E81, 12)),
AND('Category Mappings'!B81 = "2. Seed Capitalist - NOT related party/promoter", QuoteDate &gt;= EDATE(E81, 12))),
0,
IF(
OR(
'Category Mappings'!B81 = "1. Seed Capitalist - related party/promoter",
'Category Mappings'!B81 = "7. Employee incentives - related party/promoter",
AND('Category Mappings'!B81 = "2. Seed Capitalist - NOT related party/promoter", H81 / IPOPrice &lt; 0.8, QuoteDate &lt; EDATE(E81, 12))),
ROUNDUP(G81 - I81, 0),
"0"))),
" - ")</f>
        <v xml:space="preserve"> - </v>
      </c>
      <c r="K81" s="29" t="str">
        <f>IFERROR(
IF(
AND(
OR(
'Category Mappings'!B81 = "1. Seed Capitalist - related party/promoter",
'Category Mappings'!B81 = "3. Vendor - related party/promoter",
'Category Mappings'!B81 = "6. Professional advisor or consultant",
'Category Mappings'!B81 = "7. Employee incentives - related party/promoter"),
(J81 &gt; 0)),
"24m from quotation",
IF(
AND(
OR(
AND('Category Mappings'!B81 = "2. Seed Capitalist - NOT related party/promoter", J81 &gt; 0),
AND('Category Mappings'!B81 = "4. Vendor - NOT related party/promoter", J81 &gt; 0),
AND('Category Mappings'!B81 = "7A. Employee incentives - Not related party/promoter", J81 &gt; 0)),
EDATE(E81, 12) &gt; EDATE(QuoteDate, 1)),
EDATE(E81, 12),
"Escrow does not apply")),
"-")</f>
        <v>-</v>
      </c>
      <c r="L81" s="18"/>
    </row>
    <row r="82" spans="1:12" x14ac:dyDescent="0.25">
      <c r="A82" s="26"/>
      <c r="B82" s="18"/>
      <c r="C82" s="18"/>
      <c r="D82" s="19"/>
      <c r="E82" s="20"/>
      <c r="F82" s="83"/>
      <c r="G82" s="50">
        <f t="shared" si="3"/>
        <v>0</v>
      </c>
      <c r="H82" s="84" t="e">
        <f t="shared" si="4"/>
        <v>#DIV/0!</v>
      </c>
      <c r="I82" s="28" t="str">
        <f>IFERROR(
IF(
OR(
AND('Category Mappings'!B82 = "2. Seed Capitalist - NOT related party/promoter", QuoteDate &gt; EDATE(E82, 12)),
AND('Category Mappings'!B82 = "2. Seed Capitalist - NOT related party/promoter", H82 / IPOPrice &gt;= 0.8),
AND('Category Mappings'!B82 = "4. Vendor - NOT related party/promoter", QuoteDate &gt; EDATE(E82, 12)),
('Category Mappings'!B82 = "7A. Employee incentives - Not related party/promoter"),
('Category Mappings'!B82 = "Not Applicable")),
G82,
IF(
OR(
'Category Mappings'!B82 = "1. Seed Capitalist - related party/promoter",
'Category Mappings'!B82 = "2. Seed Capitalist - NOT related party/promoter",
'Category Mappings'!B82 = "7. Employee incentives - related party/promoter"),
ROUNDDOWN(MIN(H82 / IPOPrice * G82, G82),0),
0)),
"-")</f>
        <v>-</v>
      </c>
      <c r="J82" s="28" t="str">
        <f>IFERROR(
IF(
OR(
'Category Mappings'!B82 = "3. Vendor - related party/promoter",
'Category Mappings'!B82 = "6. Professional advisor or consultant",
AND('Category Mappings'!B82 = "4. Vendor - NOT related party/promoter", QuoteDate &lt; EDATE(E82, 12))),
G82,
IF(
OR(
'Category Mappings'!A82 = "Not Applicable",
'Category Mappings'!A82 = "7A. Employee incentives - Not related party/promoter",
AND('Category Mappings'!B82 = "2. Seed Capitalist - NOT related party/promoter", H82 / IPOPrice &gt;= 0.8),
AND('Category Mappings'!B82 = "4. Vendor - NOT related party/promoter", QuoteDate &gt;= EDATE(E82, 12)),
AND('Category Mappings'!B82 = "2. Seed Capitalist - NOT related party/promoter", QuoteDate &gt;= EDATE(E82, 12))),
0,
IF(
OR(
'Category Mappings'!B82 = "1. Seed Capitalist - related party/promoter",
'Category Mappings'!B82 = "7. Employee incentives - related party/promoter",
AND('Category Mappings'!B82 = "2. Seed Capitalist - NOT related party/promoter", H82 / IPOPrice &lt; 0.8, QuoteDate &lt; EDATE(E82, 12))),
ROUNDUP(G82 - I82, 0),
"0"))),
" - ")</f>
        <v xml:space="preserve"> - </v>
      </c>
      <c r="K82" s="29" t="str">
        <f>IFERROR(
IF(
AND(
OR(
'Category Mappings'!B82 = "1. Seed Capitalist - related party/promoter",
'Category Mappings'!B82 = "3. Vendor - related party/promoter",
'Category Mappings'!B82 = "6. Professional advisor or consultant",
'Category Mappings'!B82 = "7. Employee incentives - related party/promoter"),
(J82 &gt; 0)),
"24m from quotation",
IF(
AND(
OR(
AND('Category Mappings'!B82 = "2. Seed Capitalist - NOT related party/promoter", J82 &gt; 0),
AND('Category Mappings'!B82 = "4. Vendor - NOT related party/promoter", J82 &gt; 0),
AND('Category Mappings'!B82 = "7A. Employee incentives - Not related party/promoter", J82 &gt; 0)),
EDATE(E82, 12) &gt; EDATE(QuoteDate, 1)),
EDATE(E82, 12),
"Escrow does not apply")),
"-")</f>
        <v>-</v>
      </c>
      <c r="L82" s="18"/>
    </row>
    <row r="83" spans="1:12" x14ac:dyDescent="0.25">
      <c r="A83" s="26"/>
      <c r="B83" s="18"/>
      <c r="C83" s="18"/>
      <c r="D83" s="19"/>
      <c r="E83" s="20"/>
      <c r="F83" s="83"/>
      <c r="G83" s="50">
        <f t="shared" si="3"/>
        <v>0</v>
      </c>
      <c r="H83" s="84" t="e">
        <f t="shared" si="4"/>
        <v>#DIV/0!</v>
      </c>
      <c r="I83" s="28" t="str">
        <f>IFERROR(
IF(
OR(
AND('Category Mappings'!B83 = "2. Seed Capitalist - NOT related party/promoter", QuoteDate &gt; EDATE(E83, 12)),
AND('Category Mappings'!B83 = "2. Seed Capitalist - NOT related party/promoter", H83 / IPOPrice &gt;= 0.8),
AND('Category Mappings'!B83 = "4. Vendor - NOT related party/promoter", QuoteDate &gt; EDATE(E83, 12)),
('Category Mappings'!B83 = "7A. Employee incentives - Not related party/promoter"),
('Category Mappings'!B83 = "Not Applicable")),
G83,
IF(
OR(
'Category Mappings'!B83 = "1. Seed Capitalist - related party/promoter",
'Category Mappings'!B83 = "2. Seed Capitalist - NOT related party/promoter",
'Category Mappings'!B83 = "7. Employee incentives - related party/promoter"),
ROUNDDOWN(MIN(H83 / IPOPrice * G83, G83),0),
0)),
"-")</f>
        <v>-</v>
      </c>
      <c r="J83" s="28" t="str">
        <f>IFERROR(
IF(
OR(
'Category Mappings'!B83 = "3. Vendor - related party/promoter",
'Category Mappings'!B83 = "6. Professional advisor or consultant",
AND('Category Mappings'!B83 = "4. Vendor - NOT related party/promoter", QuoteDate &lt; EDATE(E83, 12))),
G83,
IF(
OR(
'Category Mappings'!A83 = "Not Applicable",
'Category Mappings'!A83 = "7A. Employee incentives - Not related party/promoter",
AND('Category Mappings'!B83 = "2. Seed Capitalist - NOT related party/promoter", H83 / IPOPrice &gt;= 0.8),
AND('Category Mappings'!B83 = "4. Vendor - NOT related party/promoter", QuoteDate &gt;= EDATE(E83, 12)),
AND('Category Mappings'!B83 = "2. Seed Capitalist - NOT related party/promoter", QuoteDate &gt;= EDATE(E83, 12))),
0,
IF(
OR(
'Category Mappings'!B83 = "1. Seed Capitalist - related party/promoter",
'Category Mappings'!B83 = "7. Employee incentives - related party/promoter",
AND('Category Mappings'!B83 = "2. Seed Capitalist - NOT related party/promoter", H83 / IPOPrice &lt; 0.8, QuoteDate &lt; EDATE(E83, 12))),
ROUNDUP(G83 - I83, 0),
"0"))),
" - ")</f>
        <v xml:space="preserve"> - </v>
      </c>
      <c r="K83" s="29" t="str">
        <f>IFERROR(
IF(
AND(
OR(
'Category Mappings'!B83 = "1. Seed Capitalist - related party/promoter",
'Category Mappings'!B83 = "3. Vendor - related party/promoter",
'Category Mappings'!B83 = "6. Professional advisor or consultant",
'Category Mappings'!B83 = "7. Employee incentives - related party/promoter"),
(J83 &gt; 0)),
"24m from quotation",
IF(
AND(
OR(
AND('Category Mappings'!B83 = "2. Seed Capitalist - NOT related party/promoter", J83 &gt; 0),
AND('Category Mappings'!B83 = "4. Vendor - NOT related party/promoter", J83 &gt; 0),
AND('Category Mappings'!B83 = "7A. Employee incentives - Not related party/promoter", J83 &gt; 0)),
EDATE(E83, 12) &gt; EDATE(QuoteDate, 1)),
EDATE(E83, 12),
"Escrow does not apply")),
"-")</f>
        <v>-</v>
      </c>
      <c r="L83" s="18"/>
    </row>
    <row r="84" spans="1:12" x14ac:dyDescent="0.25">
      <c r="A84" s="26"/>
      <c r="B84" s="18"/>
      <c r="C84" s="18"/>
      <c r="D84" s="19"/>
      <c r="E84" s="20"/>
      <c r="F84" s="83"/>
      <c r="G84" s="50">
        <f t="shared" si="3"/>
        <v>0</v>
      </c>
      <c r="H84" s="84" t="e">
        <f t="shared" si="4"/>
        <v>#DIV/0!</v>
      </c>
      <c r="I84" s="28" t="str">
        <f>IFERROR(
IF(
OR(
AND('Category Mappings'!B84 = "2. Seed Capitalist - NOT related party/promoter", QuoteDate &gt; EDATE(E84, 12)),
AND('Category Mappings'!B84 = "2. Seed Capitalist - NOT related party/promoter", H84 / IPOPrice &gt;= 0.8),
AND('Category Mappings'!B84 = "4. Vendor - NOT related party/promoter", QuoteDate &gt; EDATE(E84, 12)),
('Category Mappings'!B84 = "7A. Employee incentives - Not related party/promoter"),
('Category Mappings'!B84 = "Not Applicable")),
G84,
IF(
OR(
'Category Mappings'!B84 = "1. Seed Capitalist - related party/promoter",
'Category Mappings'!B84 = "2. Seed Capitalist - NOT related party/promoter",
'Category Mappings'!B84 = "7. Employee incentives - related party/promoter"),
ROUNDDOWN(MIN(H84 / IPOPrice * G84, G84),0),
0)),
"-")</f>
        <v>-</v>
      </c>
      <c r="J84" s="28" t="str">
        <f>IFERROR(
IF(
OR(
'Category Mappings'!B84 = "3. Vendor - related party/promoter",
'Category Mappings'!B84 = "6. Professional advisor or consultant",
AND('Category Mappings'!B84 = "4. Vendor - NOT related party/promoter", QuoteDate &lt; EDATE(E84, 12))),
G84,
IF(
OR(
'Category Mappings'!A84 = "Not Applicable",
'Category Mappings'!A84 = "7A. Employee incentives - Not related party/promoter",
AND('Category Mappings'!B84 = "2. Seed Capitalist - NOT related party/promoter", H84 / IPOPrice &gt;= 0.8),
AND('Category Mappings'!B84 = "4. Vendor - NOT related party/promoter", QuoteDate &gt;= EDATE(E84, 12)),
AND('Category Mappings'!B84 = "2. Seed Capitalist - NOT related party/promoter", QuoteDate &gt;= EDATE(E84, 12))),
0,
IF(
OR(
'Category Mappings'!B84 = "1. Seed Capitalist - related party/promoter",
'Category Mappings'!B84 = "7. Employee incentives - related party/promoter",
AND('Category Mappings'!B84 = "2. Seed Capitalist - NOT related party/promoter", H84 / IPOPrice &lt; 0.8, QuoteDate &lt; EDATE(E84, 12))),
ROUNDUP(G84 - I84, 0),
"0"))),
" - ")</f>
        <v xml:space="preserve"> - </v>
      </c>
      <c r="K84" s="29" t="str">
        <f>IFERROR(
IF(
AND(
OR(
'Category Mappings'!B84 = "1. Seed Capitalist - related party/promoter",
'Category Mappings'!B84 = "3. Vendor - related party/promoter",
'Category Mappings'!B84 = "6. Professional advisor or consultant",
'Category Mappings'!B84 = "7. Employee incentives - related party/promoter"),
(J84 &gt; 0)),
"24m from quotation",
IF(
AND(
OR(
AND('Category Mappings'!B84 = "2. Seed Capitalist - NOT related party/promoter", J84 &gt; 0),
AND('Category Mappings'!B84 = "4. Vendor - NOT related party/promoter", J84 &gt; 0),
AND('Category Mappings'!B84 = "7A. Employee incentives - Not related party/promoter", J84 &gt; 0)),
EDATE(E84, 12) &gt; EDATE(QuoteDate, 1)),
EDATE(E84, 12),
"Escrow does not apply")),
"-")</f>
        <v>-</v>
      </c>
      <c r="L84" s="18"/>
    </row>
    <row r="85" spans="1:12" x14ac:dyDescent="0.25">
      <c r="A85" s="26"/>
      <c r="B85" s="18"/>
      <c r="C85" s="18"/>
      <c r="D85" s="19"/>
      <c r="E85" s="20"/>
      <c r="F85" s="83"/>
      <c r="G85" s="50">
        <f t="shared" si="3"/>
        <v>0</v>
      </c>
      <c r="H85" s="84" t="e">
        <f t="shared" si="4"/>
        <v>#DIV/0!</v>
      </c>
      <c r="I85" s="28" t="str">
        <f>IFERROR(
IF(
OR(
AND('Category Mappings'!B85 = "2. Seed Capitalist - NOT related party/promoter", QuoteDate &gt; EDATE(E85, 12)),
AND('Category Mappings'!B85 = "2. Seed Capitalist - NOT related party/promoter", H85 / IPOPrice &gt;= 0.8),
AND('Category Mappings'!B85 = "4. Vendor - NOT related party/promoter", QuoteDate &gt; EDATE(E85, 12)),
('Category Mappings'!B85 = "7A. Employee incentives - Not related party/promoter"),
('Category Mappings'!B85 = "Not Applicable")),
G85,
IF(
OR(
'Category Mappings'!B85 = "1. Seed Capitalist - related party/promoter",
'Category Mappings'!B85 = "2. Seed Capitalist - NOT related party/promoter",
'Category Mappings'!B85 = "7. Employee incentives - related party/promoter"),
ROUNDDOWN(MIN(H85 / IPOPrice * G85, G85),0),
0)),
"-")</f>
        <v>-</v>
      </c>
      <c r="J85" s="28" t="str">
        <f>IFERROR(
IF(
OR(
'Category Mappings'!B85 = "3. Vendor - related party/promoter",
'Category Mappings'!B85 = "6. Professional advisor or consultant",
AND('Category Mappings'!B85 = "4. Vendor - NOT related party/promoter", QuoteDate &lt; EDATE(E85, 12))),
G85,
IF(
OR(
'Category Mappings'!A85 = "Not Applicable",
'Category Mappings'!A85 = "7A. Employee incentives - Not related party/promoter",
AND('Category Mappings'!B85 = "2. Seed Capitalist - NOT related party/promoter", H85 / IPOPrice &gt;= 0.8),
AND('Category Mappings'!B85 = "4. Vendor - NOT related party/promoter", QuoteDate &gt;= EDATE(E85, 12)),
AND('Category Mappings'!B85 = "2. Seed Capitalist - NOT related party/promoter", QuoteDate &gt;= EDATE(E85, 12))),
0,
IF(
OR(
'Category Mappings'!B85 = "1. Seed Capitalist - related party/promoter",
'Category Mappings'!B85 = "7. Employee incentives - related party/promoter",
AND('Category Mappings'!B85 = "2. Seed Capitalist - NOT related party/promoter", H85 / IPOPrice &lt; 0.8, QuoteDate &lt; EDATE(E85, 12))),
ROUNDUP(G85 - I85, 0),
"0"))),
" - ")</f>
        <v xml:space="preserve"> - </v>
      </c>
      <c r="K85" s="29" t="str">
        <f>IFERROR(
IF(
AND(
OR(
'Category Mappings'!B85 = "1. Seed Capitalist - related party/promoter",
'Category Mappings'!B85 = "3. Vendor - related party/promoter",
'Category Mappings'!B85 = "6. Professional advisor or consultant",
'Category Mappings'!B85 = "7. Employee incentives - related party/promoter"),
(J85 &gt; 0)),
"24m from quotation",
IF(
AND(
OR(
AND('Category Mappings'!B85 = "2. Seed Capitalist - NOT related party/promoter", J85 &gt; 0),
AND('Category Mappings'!B85 = "4. Vendor - NOT related party/promoter", J85 &gt; 0),
AND('Category Mappings'!B85 = "7A. Employee incentives - Not related party/promoter", J85 &gt; 0)),
EDATE(E85, 12) &gt; EDATE(QuoteDate, 1)),
EDATE(E85, 12),
"Escrow does not apply")),
"-")</f>
        <v>-</v>
      </c>
      <c r="L85" s="18"/>
    </row>
    <row r="86" spans="1:12" x14ac:dyDescent="0.25">
      <c r="A86" s="26"/>
      <c r="B86" s="18"/>
      <c r="C86" s="18"/>
      <c r="D86" s="19"/>
      <c r="E86" s="20"/>
      <c r="F86" s="83"/>
      <c r="G86" s="50">
        <f t="shared" si="3"/>
        <v>0</v>
      </c>
      <c r="H86" s="84" t="e">
        <f t="shared" si="4"/>
        <v>#DIV/0!</v>
      </c>
      <c r="I86" s="28" t="str">
        <f>IFERROR(
IF(
OR(
AND('Category Mappings'!B86 = "2. Seed Capitalist - NOT related party/promoter", QuoteDate &gt; EDATE(E86, 12)),
AND('Category Mappings'!B86 = "2. Seed Capitalist - NOT related party/promoter", H86 / IPOPrice &gt;= 0.8),
AND('Category Mappings'!B86 = "4. Vendor - NOT related party/promoter", QuoteDate &gt; EDATE(E86, 12)),
('Category Mappings'!B86 = "7A. Employee incentives - Not related party/promoter"),
('Category Mappings'!B86 = "Not Applicable")),
G86,
IF(
OR(
'Category Mappings'!B86 = "1. Seed Capitalist - related party/promoter",
'Category Mappings'!B86 = "2. Seed Capitalist - NOT related party/promoter",
'Category Mappings'!B86 = "7. Employee incentives - related party/promoter"),
ROUNDDOWN(MIN(H86 / IPOPrice * G86, G86),0),
0)),
"-")</f>
        <v>-</v>
      </c>
      <c r="J86" s="28" t="str">
        <f>IFERROR(
IF(
OR(
'Category Mappings'!B86 = "3. Vendor - related party/promoter",
'Category Mappings'!B86 = "6. Professional advisor or consultant",
AND('Category Mappings'!B86 = "4. Vendor - NOT related party/promoter", QuoteDate &lt; EDATE(E86, 12))),
G86,
IF(
OR(
'Category Mappings'!A86 = "Not Applicable",
'Category Mappings'!A86 = "7A. Employee incentives - Not related party/promoter",
AND('Category Mappings'!B86 = "2. Seed Capitalist - NOT related party/promoter", H86 / IPOPrice &gt;= 0.8),
AND('Category Mappings'!B86 = "4. Vendor - NOT related party/promoter", QuoteDate &gt;= EDATE(E86, 12)),
AND('Category Mappings'!B86 = "2. Seed Capitalist - NOT related party/promoter", QuoteDate &gt;= EDATE(E86, 12))),
0,
IF(
OR(
'Category Mappings'!B86 = "1. Seed Capitalist - related party/promoter",
'Category Mappings'!B86 = "7. Employee incentives - related party/promoter",
AND('Category Mappings'!B86 = "2. Seed Capitalist - NOT related party/promoter", H86 / IPOPrice &lt; 0.8, QuoteDate &lt; EDATE(E86, 12))),
ROUNDUP(G86 - I86, 0),
"0"))),
" - ")</f>
        <v xml:space="preserve"> - </v>
      </c>
      <c r="K86" s="29" t="str">
        <f>IFERROR(
IF(
AND(
OR(
'Category Mappings'!B86 = "1. Seed Capitalist - related party/promoter",
'Category Mappings'!B86 = "3. Vendor - related party/promoter",
'Category Mappings'!B86 = "6. Professional advisor or consultant",
'Category Mappings'!B86 = "7. Employee incentives - related party/promoter"),
(J86 &gt; 0)),
"24m from quotation",
IF(
AND(
OR(
AND('Category Mappings'!B86 = "2. Seed Capitalist - NOT related party/promoter", J86 &gt; 0),
AND('Category Mappings'!B86 = "4. Vendor - NOT related party/promoter", J86 &gt; 0),
AND('Category Mappings'!B86 = "7A. Employee incentives - Not related party/promoter", J86 &gt; 0)),
EDATE(E86, 12) &gt; EDATE(QuoteDate, 1)),
EDATE(E86, 12),
"Escrow does not apply")),
"-")</f>
        <v>-</v>
      </c>
      <c r="L86" s="18"/>
    </row>
    <row r="87" spans="1:12" x14ac:dyDescent="0.25">
      <c r="A87" s="26"/>
      <c r="B87" s="18"/>
      <c r="C87" s="18"/>
      <c r="D87" s="19"/>
      <c r="E87" s="20"/>
      <c r="F87" s="83"/>
      <c r="G87" s="50">
        <f t="shared" si="3"/>
        <v>0</v>
      </c>
      <c r="H87" s="84" t="e">
        <f t="shared" si="4"/>
        <v>#DIV/0!</v>
      </c>
      <c r="I87" s="28" t="str">
        <f>IFERROR(
IF(
OR(
AND('Category Mappings'!B87 = "2. Seed Capitalist - NOT related party/promoter", QuoteDate &gt; EDATE(E87, 12)),
AND('Category Mappings'!B87 = "2. Seed Capitalist - NOT related party/promoter", H87 / IPOPrice &gt;= 0.8),
AND('Category Mappings'!B87 = "4. Vendor - NOT related party/promoter", QuoteDate &gt; EDATE(E87, 12)),
('Category Mappings'!B87 = "7A. Employee incentives - Not related party/promoter"),
('Category Mappings'!B87 = "Not Applicable")),
G87,
IF(
OR(
'Category Mappings'!B87 = "1. Seed Capitalist - related party/promoter",
'Category Mappings'!B87 = "2. Seed Capitalist - NOT related party/promoter",
'Category Mappings'!B87 = "7. Employee incentives - related party/promoter"),
ROUNDDOWN(MIN(H87 / IPOPrice * G87, G87),0),
0)),
"-")</f>
        <v>-</v>
      </c>
      <c r="J87" s="28" t="str">
        <f>IFERROR(
IF(
OR(
'Category Mappings'!B87 = "3. Vendor - related party/promoter",
'Category Mappings'!B87 = "6. Professional advisor or consultant",
AND('Category Mappings'!B87 = "4. Vendor - NOT related party/promoter", QuoteDate &lt; EDATE(E87, 12))),
G87,
IF(
OR(
'Category Mappings'!A87 = "Not Applicable",
'Category Mappings'!A87 = "7A. Employee incentives - Not related party/promoter",
AND('Category Mappings'!B87 = "2. Seed Capitalist - NOT related party/promoter", H87 / IPOPrice &gt;= 0.8),
AND('Category Mappings'!B87 = "4. Vendor - NOT related party/promoter", QuoteDate &gt;= EDATE(E87, 12)),
AND('Category Mappings'!B87 = "2. Seed Capitalist - NOT related party/promoter", QuoteDate &gt;= EDATE(E87, 12))),
0,
IF(
OR(
'Category Mappings'!B87 = "1. Seed Capitalist - related party/promoter",
'Category Mappings'!B87 = "7. Employee incentives - related party/promoter",
AND('Category Mappings'!B87 = "2. Seed Capitalist - NOT related party/promoter", H87 / IPOPrice &lt; 0.8, QuoteDate &lt; EDATE(E87, 12))),
ROUNDUP(G87 - I87, 0),
"0"))),
" - ")</f>
        <v xml:space="preserve"> - </v>
      </c>
      <c r="K87" s="29" t="str">
        <f>IFERROR(
IF(
AND(
OR(
'Category Mappings'!B87 = "1. Seed Capitalist - related party/promoter",
'Category Mappings'!B87 = "3. Vendor - related party/promoter",
'Category Mappings'!B87 = "6. Professional advisor or consultant",
'Category Mappings'!B87 = "7. Employee incentives - related party/promoter"),
(J87 &gt; 0)),
"24m from quotation",
IF(
AND(
OR(
AND('Category Mappings'!B87 = "2. Seed Capitalist - NOT related party/promoter", J87 &gt; 0),
AND('Category Mappings'!B87 = "4. Vendor - NOT related party/promoter", J87 &gt; 0),
AND('Category Mappings'!B87 = "7A. Employee incentives - Not related party/promoter", J87 &gt; 0)),
EDATE(E87, 12) &gt; EDATE(QuoteDate, 1)),
EDATE(E87, 12),
"Escrow does not apply")),
"-")</f>
        <v>-</v>
      </c>
      <c r="L87" s="18"/>
    </row>
    <row r="88" spans="1:12" x14ac:dyDescent="0.25">
      <c r="A88" s="26"/>
      <c r="B88" s="18"/>
      <c r="C88" s="18"/>
      <c r="D88" s="19"/>
      <c r="E88" s="20"/>
      <c r="F88" s="83"/>
      <c r="G88" s="50">
        <f t="shared" si="3"/>
        <v>0</v>
      </c>
      <c r="H88" s="84" t="e">
        <f t="shared" si="4"/>
        <v>#DIV/0!</v>
      </c>
      <c r="I88" s="28" t="str">
        <f>IFERROR(
IF(
OR(
AND('Category Mappings'!B88 = "2. Seed Capitalist - NOT related party/promoter", QuoteDate &gt; EDATE(E88, 12)),
AND('Category Mappings'!B88 = "2. Seed Capitalist - NOT related party/promoter", H88 / IPOPrice &gt;= 0.8),
AND('Category Mappings'!B88 = "4. Vendor - NOT related party/promoter", QuoteDate &gt; EDATE(E88, 12)),
('Category Mappings'!B88 = "7A. Employee incentives - Not related party/promoter"),
('Category Mappings'!B88 = "Not Applicable")),
G88,
IF(
OR(
'Category Mappings'!B88 = "1. Seed Capitalist - related party/promoter",
'Category Mappings'!B88 = "2. Seed Capitalist - NOT related party/promoter",
'Category Mappings'!B88 = "7. Employee incentives - related party/promoter"),
ROUNDDOWN(MIN(H88 / IPOPrice * G88, G88),0),
0)),
"-")</f>
        <v>-</v>
      </c>
      <c r="J88" s="28" t="str">
        <f>IFERROR(
IF(
OR(
'Category Mappings'!B88 = "3. Vendor - related party/promoter",
'Category Mappings'!B88 = "6. Professional advisor or consultant",
AND('Category Mappings'!B88 = "4. Vendor - NOT related party/promoter", QuoteDate &lt; EDATE(E88, 12))),
G88,
IF(
OR(
'Category Mappings'!A88 = "Not Applicable",
'Category Mappings'!A88 = "7A. Employee incentives - Not related party/promoter",
AND('Category Mappings'!B88 = "2. Seed Capitalist - NOT related party/promoter", H88 / IPOPrice &gt;= 0.8),
AND('Category Mappings'!B88 = "4. Vendor - NOT related party/promoter", QuoteDate &gt;= EDATE(E88, 12)),
AND('Category Mappings'!B88 = "2. Seed Capitalist - NOT related party/promoter", QuoteDate &gt;= EDATE(E88, 12))),
0,
IF(
OR(
'Category Mappings'!B88 = "1. Seed Capitalist - related party/promoter",
'Category Mappings'!B88 = "7. Employee incentives - related party/promoter",
AND('Category Mappings'!B88 = "2. Seed Capitalist - NOT related party/promoter", H88 / IPOPrice &lt; 0.8, QuoteDate &lt; EDATE(E88, 12))),
ROUNDUP(G88 - I88, 0),
"0"))),
" - ")</f>
        <v xml:space="preserve"> - </v>
      </c>
      <c r="K88" s="29" t="str">
        <f>IFERROR(
IF(
AND(
OR(
'Category Mappings'!B88 = "1. Seed Capitalist - related party/promoter",
'Category Mappings'!B88 = "3. Vendor - related party/promoter",
'Category Mappings'!B88 = "6. Professional advisor or consultant",
'Category Mappings'!B88 = "7. Employee incentives - related party/promoter"),
(J88 &gt; 0)),
"24m from quotation",
IF(
AND(
OR(
AND('Category Mappings'!B88 = "2. Seed Capitalist - NOT related party/promoter", J88 &gt; 0),
AND('Category Mappings'!B88 = "4. Vendor - NOT related party/promoter", J88 &gt; 0),
AND('Category Mappings'!B88 = "7A. Employee incentives - Not related party/promoter", J88 &gt; 0)),
EDATE(E88, 12) &gt; EDATE(QuoteDate, 1)),
EDATE(E88, 12),
"Escrow does not apply")),
"-")</f>
        <v>-</v>
      </c>
      <c r="L88" s="18"/>
    </row>
    <row r="89" spans="1:12" x14ac:dyDescent="0.25">
      <c r="A89" s="26"/>
      <c r="B89" s="18"/>
      <c r="C89" s="18"/>
      <c r="D89" s="19"/>
      <c r="E89" s="20"/>
      <c r="F89" s="83"/>
      <c r="G89" s="50">
        <f t="shared" si="3"/>
        <v>0</v>
      </c>
      <c r="H89" s="84" t="e">
        <f t="shared" si="4"/>
        <v>#DIV/0!</v>
      </c>
      <c r="I89" s="28" t="str">
        <f>IFERROR(
IF(
OR(
AND('Category Mappings'!B89 = "2. Seed Capitalist - NOT related party/promoter", QuoteDate &gt; EDATE(E89, 12)),
AND('Category Mappings'!B89 = "2. Seed Capitalist - NOT related party/promoter", H89 / IPOPrice &gt;= 0.8),
AND('Category Mappings'!B89 = "4. Vendor - NOT related party/promoter", QuoteDate &gt; EDATE(E89, 12)),
('Category Mappings'!B89 = "7A. Employee incentives - Not related party/promoter"),
('Category Mappings'!B89 = "Not Applicable")),
G89,
IF(
OR(
'Category Mappings'!B89 = "1. Seed Capitalist - related party/promoter",
'Category Mappings'!B89 = "2. Seed Capitalist - NOT related party/promoter",
'Category Mappings'!B89 = "7. Employee incentives - related party/promoter"),
ROUNDDOWN(MIN(H89 / IPOPrice * G89, G89),0),
0)),
"-")</f>
        <v>-</v>
      </c>
      <c r="J89" s="28" t="str">
        <f>IFERROR(
IF(
OR(
'Category Mappings'!B89 = "3. Vendor - related party/promoter",
'Category Mappings'!B89 = "6. Professional advisor or consultant",
AND('Category Mappings'!B89 = "4. Vendor - NOT related party/promoter", QuoteDate &lt; EDATE(E89, 12))),
G89,
IF(
OR(
'Category Mappings'!A89 = "Not Applicable",
'Category Mappings'!A89 = "7A. Employee incentives - Not related party/promoter",
AND('Category Mappings'!B89 = "2. Seed Capitalist - NOT related party/promoter", H89 / IPOPrice &gt;= 0.8),
AND('Category Mappings'!B89 = "4. Vendor - NOT related party/promoter", QuoteDate &gt;= EDATE(E89, 12)),
AND('Category Mappings'!B89 = "2. Seed Capitalist - NOT related party/promoter", QuoteDate &gt;= EDATE(E89, 12))),
0,
IF(
OR(
'Category Mappings'!B89 = "1. Seed Capitalist - related party/promoter",
'Category Mappings'!B89 = "7. Employee incentives - related party/promoter",
AND('Category Mappings'!B89 = "2. Seed Capitalist - NOT related party/promoter", H89 / IPOPrice &lt; 0.8, QuoteDate &lt; EDATE(E89, 12))),
ROUNDUP(G89 - I89, 0),
"0"))),
" - ")</f>
        <v xml:space="preserve"> - </v>
      </c>
      <c r="K89" s="29" t="str">
        <f>IFERROR(
IF(
AND(
OR(
'Category Mappings'!B89 = "1. Seed Capitalist - related party/promoter",
'Category Mappings'!B89 = "3. Vendor - related party/promoter",
'Category Mappings'!B89 = "6. Professional advisor or consultant",
'Category Mappings'!B89 = "7. Employee incentives - related party/promoter"),
(J89 &gt; 0)),
"24m from quotation",
IF(
AND(
OR(
AND('Category Mappings'!B89 = "2. Seed Capitalist - NOT related party/promoter", J89 &gt; 0),
AND('Category Mappings'!B89 = "4. Vendor - NOT related party/promoter", J89 &gt; 0),
AND('Category Mappings'!B89 = "7A. Employee incentives - Not related party/promoter", J89 &gt; 0)),
EDATE(E89, 12) &gt; EDATE(QuoteDate, 1)),
EDATE(E89, 12),
"Escrow does not apply")),
"-")</f>
        <v>-</v>
      </c>
      <c r="L89" s="18"/>
    </row>
    <row r="90" spans="1:12" x14ac:dyDescent="0.25">
      <c r="A90" s="26"/>
      <c r="B90" s="18"/>
      <c r="C90" s="18"/>
      <c r="D90" s="19"/>
      <c r="E90" s="20"/>
      <c r="F90" s="83"/>
      <c r="G90" s="50">
        <f t="shared" si="3"/>
        <v>0</v>
      </c>
      <c r="H90" s="84" t="e">
        <f t="shared" si="4"/>
        <v>#DIV/0!</v>
      </c>
      <c r="I90" s="28" t="str">
        <f>IFERROR(
IF(
OR(
AND('Category Mappings'!B90 = "2. Seed Capitalist - NOT related party/promoter", QuoteDate &gt; EDATE(E90, 12)),
AND('Category Mappings'!B90 = "2. Seed Capitalist - NOT related party/promoter", H90 / IPOPrice &gt;= 0.8),
AND('Category Mappings'!B90 = "4. Vendor - NOT related party/promoter", QuoteDate &gt; EDATE(E90, 12)),
('Category Mappings'!B90 = "7A. Employee incentives - Not related party/promoter"),
('Category Mappings'!B90 = "Not Applicable")),
G90,
IF(
OR(
'Category Mappings'!B90 = "1. Seed Capitalist - related party/promoter",
'Category Mappings'!B90 = "2. Seed Capitalist - NOT related party/promoter",
'Category Mappings'!B90 = "7. Employee incentives - related party/promoter"),
ROUNDDOWN(MIN(H90 / IPOPrice * G90, G90),0),
0)),
"-")</f>
        <v>-</v>
      </c>
      <c r="J90" s="28" t="str">
        <f>IFERROR(
IF(
OR(
'Category Mappings'!B90 = "3. Vendor - related party/promoter",
'Category Mappings'!B90 = "6. Professional advisor or consultant",
AND('Category Mappings'!B90 = "4. Vendor - NOT related party/promoter", QuoteDate &lt; EDATE(E90, 12))),
G90,
IF(
OR(
'Category Mappings'!A90 = "Not Applicable",
'Category Mappings'!A90 = "7A. Employee incentives - Not related party/promoter",
AND('Category Mappings'!B90 = "2. Seed Capitalist - NOT related party/promoter", H90 / IPOPrice &gt;= 0.8),
AND('Category Mappings'!B90 = "4. Vendor - NOT related party/promoter", QuoteDate &gt;= EDATE(E90, 12)),
AND('Category Mappings'!B90 = "2. Seed Capitalist - NOT related party/promoter", QuoteDate &gt;= EDATE(E90, 12))),
0,
IF(
OR(
'Category Mappings'!B90 = "1. Seed Capitalist - related party/promoter",
'Category Mappings'!B90 = "7. Employee incentives - related party/promoter",
AND('Category Mappings'!B90 = "2. Seed Capitalist - NOT related party/promoter", H90 / IPOPrice &lt; 0.8, QuoteDate &lt; EDATE(E90, 12))),
ROUNDUP(G90 - I90, 0),
"0"))),
" - ")</f>
        <v xml:space="preserve"> - </v>
      </c>
      <c r="K90" s="29" t="str">
        <f>IFERROR(
IF(
AND(
OR(
'Category Mappings'!B90 = "1. Seed Capitalist - related party/promoter",
'Category Mappings'!B90 = "3. Vendor - related party/promoter",
'Category Mappings'!B90 = "6. Professional advisor or consultant",
'Category Mappings'!B90 = "7. Employee incentives - related party/promoter"),
(J90 &gt; 0)),
"24m from quotation",
IF(
AND(
OR(
AND('Category Mappings'!B90 = "2. Seed Capitalist - NOT related party/promoter", J90 &gt; 0),
AND('Category Mappings'!B90 = "4. Vendor - NOT related party/promoter", J90 &gt; 0),
AND('Category Mappings'!B90 = "7A. Employee incentives - Not related party/promoter", J90 &gt; 0)),
EDATE(E90, 12) &gt; EDATE(QuoteDate, 1)),
EDATE(E90, 12),
"Escrow does not apply")),
"-")</f>
        <v>-</v>
      </c>
      <c r="L90" s="18"/>
    </row>
    <row r="91" spans="1:12" x14ac:dyDescent="0.25">
      <c r="A91" s="26"/>
      <c r="B91" s="18"/>
      <c r="C91" s="18"/>
      <c r="D91" s="19"/>
      <c r="E91" s="20"/>
      <c r="F91" s="83"/>
      <c r="G91" s="50">
        <f t="shared" si="3"/>
        <v>0</v>
      </c>
      <c r="H91" s="84" t="e">
        <f t="shared" si="4"/>
        <v>#DIV/0!</v>
      </c>
      <c r="I91" s="28" t="str">
        <f>IFERROR(
IF(
OR(
AND('Category Mappings'!B91 = "2. Seed Capitalist - NOT related party/promoter", QuoteDate &gt; EDATE(E91, 12)),
AND('Category Mappings'!B91 = "2. Seed Capitalist - NOT related party/promoter", H91 / IPOPrice &gt;= 0.8),
AND('Category Mappings'!B91 = "4. Vendor - NOT related party/promoter", QuoteDate &gt; EDATE(E91, 12)),
('Category Mappings'!B91 = "7A. Employee incentives - Not related party/promoter"),
('Category Mappings'!B91 = "Not Applicable")),
G91,
IF(
OR(
'Category Mappings'!B91 = "1. Seed Capitalist - related party/promoter",
'Category Mappings'!B91 = "2. Seed Capitalist - NOT related party/promoter",
'Category Mappings'!B91 = "7. Employee incentives - related party/promoter"),
ROUNDDOWN(MIN(H91 / IPOPrice * G91, G91),0),
0)),
"-")</f>
        <v>-</v>
      </c>
      <c r="J91" s="28" t="str">
        <f>IFERROR(
IF(
OR(
'Category Mappings'!B91 = "3. Vendor - related party/promoter",
'Category Mappings'!B91 = "6. Professional advisor or consultant",
AND('Category Mappings'!B91 = "4. Vendor - NOT related party/promoter", QuoteDate &lt; EDATE(E91, 12))),
G91,
IF(
OR(
'Category Mappings'!A91 = "Not Applicable",
'Category Mappings'!A91 = "7A. Employee incentives - Not related party/promoter",
AND('Category Mappings'!B91 = "2. Seed Capitalist - NOT related party/promoter", H91 / IPOPrice &gt;= 0.8),
AND('Category Mappings'!B91 = "4. Vendor - NOT related party/promoter", QuoteDate &gt;= EDATE(E91, 12)),
AND('Category Mappings'!B91 = "2. Seed Capitalist - NOT related party/promoter", QuoteDate &gt;= EDATE(E91, 12))),
0,
IF(
OR(
'Category Mappings'!B91 = "1. Seed Capitalist - related party/promoter",
'Category Mappings'!B91 = "7. Employee incentives - related party/promoter",
AND('Category Mappings'!B91 = "2. Seed Capitalist - NOT related party/promoter", H91 / IPOPrice &lt; 0.8, QuoteDate &lt; EDATE(E91, 12))),
ROUNDUP(G91 - I91, 0),
"0"))),
" - ")</f>
        <v xml:space="preserve"> - </v>
      </c>
      <c r="K91" s="29" t="str">
        <f>IFERROR(
IF(
AND(
OR(
'Category Mappings'!B91 = "1. Seed Capitalist - related party/promoter",
'Category Mappings'!B91 = "3. Vendor - related party/promoter",
'Category Mappings'!B91 = "6. Professional advisor or consultant",
'Category Mappings'!B91 = "7. Employee incentives - related party/promoter"),
(J91 &gt; 0)),
"24m from quotation",
IF(
AND(
OR(
AND('Category Mappings'!B91 = "2. Seed Capitalist - NOT related party/promoter", J91 &gt; 0),
AND('Category Mappings'!B91 = "4. Vendor - NOT related party/promoter", J91 &gt; 0),
AND('Category Mappings'!B91 = "7A. Employee incentives - Not related party/promoter", J91 &gt; 0)),
EDATE(E91, 12) &gt; EDATE(QuoteDate, 1)),
EDATE(E91, 12),
"Escrow does not apply")),
"-")</f>
        <v>-</v>
      </c>
      <c r="L91" s="18"/>
    </row>
    <row r="92" spans="1:12" x14ac:dyDescent="0.25">
      <c r="A92" s="26"/>
      <c r="B92" s="18"/>
      <c r="C92" s="18"/>
      <c r="D92" s="19"/>
      <c r="E92" s="20"/>
      <c r="F92" s="83"/>
      <c r="G92" s="50">
        <f t="shared" si="3"/>
        <v>0</v>
      </c>
      <c r="H92" s="84" t="e">
        <f t="shared" si="4"/>
        <v>#DIV/0!</v>
      </c>
      <c r="I92" s="28" t="str">
        <f>IFERROR(
IF(
OR(
AND('Category Mappings'!B92 = "2. Seed Capitalist - NOT related party/promoter", QuoteDate &gt; EDATE(E92, 12)),
AND('Category Mappings'!B92 = "2. Seed Capitalist - NOT related party/promoter", H92 / IPOPrice &gt;= 0.8),
AND('Category Mappings'!B92 = "4. Vendor - NOT related party/promoter", QuoteDate &gt; EDATE(E92, 12)),
('Category Mappings'!B92 = "7A. Employee incentives - Not related party/promoter"),
('Category Mappings'!B92 = "Not Applicable")),
G92,
IF(
OR(
'Category Mappings'!B92 = "1. Seed Capitalist - related party/promoter",
'Category Mappings'!B92 = "2. Seed Capitalist - NOT related party/promoter",
'Category Mappings'!B92 = "7. Employee incentives - related party/promoter"),
ROUNDDOWN(MIN(H92 / IPOPrice * G92, G92),0),
0)),
"-")</f>
        <v>-</v>
      </c>
      <c r="J92" s="28" t="str">
        <f>IFERROR(
IF(
OR(
'Category Mappings'!B92 = "3. Vendor - related party/promoter",
'Category Mappings'!B92 = "6. Professional advisor or consultant",
AND('Category Mappings'!B92 = "4. Vendor - NOT related party/promoter", QuoteDate &lt; EDATE(E92, 12))),
G92,
IF(
OR(
'Category Mappings'!A92 = "Not Applicable",
'Category Mappings'!A92 = "7A. Employee incentives - Not related party/promoter",
AND('Category Mappings'!B92 = "2. Seed Capitalist - NOT related party/promoter", H92 / IPOPrice &gt;= 0.8),
AND('Category Mappings'!B92 = "4. Vendor - NOT related party/promoter", QuoteDate &gt;= EDATE(E92, 12)),
AND('Category Mappings'!B92 = "2. Seed Capitalist - NOT related party/promoter", QuoteDate &gt;= EDATE(E92, 12))),
0,
IF(
OR(
'Category Mappings'!B92 = "1. Seed Capitalist - related party/promoter",
'Category Mappings'!B92 = "7. Employee incentives - related party/promoter",
AND('Category Mappings'!B92 = "2. Seed Capitalist - NOT related party/promoter", H92 / IPOPrice &lt; 0.8, QuoteDate &lt; EDATE(E92, 12))),
ROUNDUP(G92 - I92, 0),
"0"))),
" - ")</f>
        <v xml:space="preserve"> - </v>
      </c>
      <c r="K92" s="29" t="str">
        <f>IFERROR(
IF(
AND(
OR(
'Category Mappings'!B92 = "1. Seed Capitalist - related party/promoter",
'Category Mappings'!B92 = "3. Vendor - related party/promoter",
'Category Mappings'!B92 = "6. Professional advisor or consultant",
'Category Mappings'!B92 = "7. Employee incentives - related party/promoter"),
(J92 &gt; 0)),
"24m from quotation",
IF(
AND(
OR(
AND('Category Mappings'!B92 = "2. Seed Capitalist - NOT related party/promoter", J92 &gt; 0),
AND('Category Mappings'!B92 = "4. Vendor - NOT related party/promoter", J92 &gt; 0),
AND('Category Mappings'!B92 = "7A. Employee incentives - Not related party/promoter", J92 &gt; 0)),
EDATE(E92, 12) &gt; EDATE(QuoteDate, 1)),
EDATE(E92, 12),
"Escrow does not apply")),
"-")</f>
        <v>-</v>
      </c>
      <c r="L92" s="18"/>
    </row>
    <row r="93" spans="1:12" x14ac:dyDescent="0.25">
      <c r="A93" s="26"/>
      <c r="B93" s="18"/>
      <c r="C93" s="18"/>
      <c r="D93" s="19"/>
      <c r="E93" s="20"/>
      <c r="F93" s="83"/>
      <c r="G93" s="50">
        <f t="shared" si="3"/>
        <v>0</v>
      </c>
      <c r="H93" s="84" t="e">
        <f t="shared" si="4"/>
        <v>#DIV/0!</v>
      </c>
      <c r="I93" s="28" t="str">
        <f>IFERROR(
IF(
OR(
AND('Category Mappings'!B93 = "2. Seed Capitalist - NOT related party/promoter", QuoteDate &gt; EDATE(E93, 12)),
AND('Category Mappings'!B93 = "2. Seed Capitalist - NOT related party/promoter", H93 / IPOPrice &gt;= 0.8),
AND('Category Mappings'!B93 = "4. Vendor - NOT related party/promoter", QuoteDate &gt; EDATE(E93, 12)),
('Category Mappings'!B93 = "7A. Employee incentives - Not related party/promoter"),
('Category Mappings'!B93 = "Not Applicable")),
G93,
IF(
OR(
'Category Mappings'!B93 = "1. Seed Capitalist - related party/promoter",
'Category Mappings'!B93 = "2. Seed Capitalist - NOT related party/promoter",
'Category Mappings'!B93 = "7. Employee incentives - related party/promoter"),
ROUNDDOWN(MIN(H93 / IPOPrice * G93, G93),0),
0)),
"-")</f>
        <v>-</v>
      </c>
      <c r="J93" s="28" t="str">
        <f>IFERROR(
IF(
OR(
'Category Mappings'!B93 = "3. Vendor - related party/promoter",
'Category Mappings'!B93 = "6. Professional advisor or consultant",
AND('Category Mappings'!B93 = "4. Vendor - NOT related party/promoter", QuoteDate &lt; EDATE(E93, 12))),
G93,
IF(
OR(
'Category Mappings'!A93 = "Not Applicable",
'Category Mappings'!A93 = "7A. Employee incentives - Not related party/promoter",
AND('Category Mappings'!B93 = "2. Seed Capitalist - NOT related party/promoter", H93 / IPOPrice &gt;= 0.8),
AND('Category Mappings'!B93 = "4. Vendor - NOT related party/promoter", QuoteDate &gt;= EDATE(E93, 12)),
AND('Category Mappings'!B93 = "2. Seed Capitalist - NOT related party/promoter", QuoteDate &gt;= EDATE(E93, 12))),
0,
IF(
OR(
'Category Mappings'!B93 = "1. Seed Capitalist - related party/promoter",
'Category Mappings'!B93 = "7. Employee incentives - related party/promoter",
AND('Category Mappings'!B93 = "2. Seed Capitalist - NOT related party/promoter", H93 / IPOPrice &lt; 0.8, QuoteDate &lt; EDATE(E93, 12))),
ROUNDUP(G93 - I93, 0),
"0"))),
" - ")</f>
        <v xml:space="preserve"> - </v>
      </c>
      <c r="K93" s="29" t="str">
        <f>IFERROR(
IF(
AND(
OR(
'Category Mappings'!B93 = "1. Seed Capitalist - related party/promoter",
'Category Mappings'!B93 = "3. Vendor - related party/promoter",
'Category Mappings'!B93 = "6. Professional advisor or consultant",
'Category Mappings'!B93 = "7. Employee incentives - related party/promoter"),
(J93 &gt; 0)),
"24m from quotation",
IF(
AND(
OR(
AND('Category Mappings'!B93 = "2. Seed Capitalist - NOT related party/promoter", J93 &gt; 0),
AND('Category Mappings'!B93 = "4. Vendor - NOT related party/promoter", J93 &gt; 0),
AND('Category Mappings'!B93 = "7A. Employee incentives - Not related party/promoter", J93 &gt; 0)),
EDATE(E93, 12) &gt; EDATE(QuoteDate, 1)),
EDATE(E93, 12),
"Escrow does not apply")),
"-")</f>
        <v>-</v>
      </c>
      <c r="L93" s="18"/>
    </row>
    <row r="94" spans="1:12" x14ac:dyDescent="0.25">
      <c r="A94" s="26"/>
      <c r="B94" s="18"/>
      <c r="C94" s="18"/>
      <c r="D94" s="19"/>
      <c r="E94" s="20"/>
      <c r="F94" s="83"/>
      <c r="G94" s="50">
        <f t="shared" si="3"/>
        <v>0</v>
      </c>
      <c r="H94" s="84" t="e">
        <f t="shared" si="4"/>
        <v>#DIV/0!</v>
      </c>
      <c r="I94" s="28" t="str">
        <f>IFERROR(
IF(
OR(
AND('Category Mappings'!B94 = "2. Seed Capitalist - NOT related party/promoter", QuoteDate &gt; EDATE(E94, 12)),
AND('Category Mappings'!B94 = "2. Seed Capitalist - NOT related party/promoter", H94 / IPOPrice &gt;= 0.8),
AND('Category Mappings'!B94 = "4. Vendor - NOT related party/promoter", QuoteDate &gt; EDATE(E94, 12)),
('Category Mappings'!B94 = "7A. Employee incentives - Not related party/promoter"),
('Category Mappings'!B94 = "Not Applicable")),
G94,
IF(
OR(
'Category Mappings'!B94 = "1. Seed Capitalist - related party/promoter",
'Category Mappings'!B94 = "2. Seed Capitalist - NOT related party/promoter",
'Category Mappings'!B94 = "7. Employee incentives - related party/promoter"),
ROUNDDOWN(MIN(H94 / IPOPrice * G94, G94),0),
0)),
"-")</f>
        <v>-</v>
      </c>
      <c r="J94" s="28" t="str">
        <f>IFERROR(
IF(
OR(
'Category Mappings'!B94 = "3. Vendor - related party/promoter",
'Category Mappings'!B94 = "6. Professional advisor or consultant",
AND('Category Mappings'!B94 = "4. Vendor - NOT related party/promoter", QuoteDate &lt; EDATE(E94, 12))),
G94,
IF(
OR(
'Category Mappings'!A94 = "Not Applicable",
'Category Mappings'!A94 = "7A. Employee incentives - Not related party/promoter",
AND('Category Mappings'!B94 = "2. Seed Capitalist - NOT related party/promoter", H94 / IPOPrice &gt;= 0.8),
AND('Category Mappings'!B94 = "4. Vendor - NOT related party/promoter", QuoteDate &gt;= EDATE(E94, 12)),
AND('Category Mappings'!B94 = "2. Seed Capitalist - NOT related party/promoter", QuoteDate &gt;= EDATE(E94, 12))),
0,
IF(
OR(
'Category Mappings'!B94 = "1. Seed Capitalist - related party/promoter",
'Category Mappings'!B94 = "7. Employee incentives - related party/promoter",
AND('Category Mappings'!B94 = "2. Seed Capitalist - NOT related party/promoter", H94 / IPOPrice &lt; 0.8, QuoteDate &lt; EDATE(E94, 12))),
ROUNDUP(G94 - I94, 0),
"0"))),
" - ")</f>
        <v xml:space="preserve"> - </v>
      </c>
      <c r="K94" s="29" t="str">
        <f>IFERROR(
IF(
AND(
OR(
'Category Mappings'!B94 = "1. Seed Capitalist - related party/promoter",
'Category Mappings'!B94 = "3. Vendor - related party/promoter",
'Category Mappings'!B94 = "6. Professional advisor or consultant",
'Category Mappings'!B94 = "7. Employee incentives - related party/promoter"),
(J94 &gt; 0)),
"24m from quotation",
IF(
AND(
OR(
AND('Category Mappings'!B94 = "2. Seed Capitalist - NOT related party/promoter", J94 &gt; 0),
AND('Category Mappings'!B94 = "4. Vendor - NOT related party/promoter", J94 &gt; 0),
AND('Category Mappings'!B94 = "7A. Employee incentives - Not related party/promoter", J94 &gt; 0)),
EDATE(E94, 12) &gt; EDATE(QuoteDate, 1)),
EDATE(E94, 12),
"Escrow does not apply")),
"-")</f>
        <v>-</v>
      </c>
      <c r="L94" s="18"/>
    </row>
    <row r="95" spans="1:12" x14ac:dyDescent="0.25">
      <c r="A95" s="26"/>
      <c r="B95" s="18"/>
      <c r="C95" s="18"/>
      <c r="D95" s="19"/>
      <c r="E95" s="20"/>
      <c r="F95" s="83"/>
      <c r="G95" s="50">
        <f t="shared" si="3"/>
        <v>0</v>
      </c>
      <c r="H95" s="84" t="e">
        <f t="shared" si="4"/>
        <v>#DIV/0!</v>
      </c>
      <c r="I95" s="28" t="str">
        <f>IFERROR(
IF(
OR(
AND('Category Mappings'!B95 = "2. Seed Capitalist - NOT related party/promoter", QuoteDate &gt; EDATE(E95, 12)),
AND('Category Mappings'!B95 = "2. Seed Capitalist - NOT related party/promoter", H95 / IPOPrice &gt;= 0.8),
AND('Category Mappings'!B95 = "4. Vendor - NOT related party/promoter", QuoteDate &gt; EDATE(E95, 12)),
('Category Mappings'!B95 = "7A. Employee incentives - Not related party/promoter"),
('Category Mappings'!B95 = "Not Applicable")),
G95,
IF(
OR(
'Category Mappings'!B95 = "1. Seed Capitalist - related party/promoter",
'Category Mappings'!B95 = "2. Seed Capitalist - NOT related party/promoter",
'Category Mappings'!B95 = "7. Employee incentives - related party/promoter"),
ROUNDDOWN(MIN(H95 / IPOPrice * G95, G95),0),
0)),
"-")</f>
        <v>-</v>
      </c>
      <c r="J95" s="28" t="str">
        <f>IFERROR(
IF(
OR(
'Category Mappings'!B95 = "3. Vendor - related party/promoter",
'Category Mappings'!B95 = "6. Professional advisor or consultant",
AND('Category Mappings'!B95 = "4. Vendor - NOT related party/promoter", QuoteDate &lt; EDATE(E95, 12))),
G95,
IF(
OR(
'Category Mappings'!A95 = "Not Applicable",
'Category Mappings'!A95 = "7A. Employee incentives - Not related party/promoter",
AND('Category Mappings'!B95 = "2. Seed Capitalist - NOT related party/promoter", H95 / IPOPrice &gt;= 0.8),
AND('Category Mappings'!B95 = "4. Vendor - NOT related party/promoter", QuoteDate &gt;= EDATE(E95, 12)),
AND('Category Mappings'!B95 = "2. Seed Capitalist - NOT related party/promoter", QuoteDate &gt;= EDATE(E95, 12))),
0,
IF(
OR(
'Category Mappings'!B95 = "1. Seed Capitalist - related party/promoter",
'Category Mappings'!B95 = "7. Employee incentives - related party/promoter",
AND('Category Mappings'!B95 = "2. Seed Capitalist - NOT related party/promoter", H95 / IPOPrice &lt; 0.8, QuoteDate &lt; EDATE(E95, 12))),
ROUNDUP(G95 - I95, 0),
"0"))),
" - ")</f>
        <v xml:space="preserve"> - </v>
      </c>
      <c r="K95" s="29" t="str">
        <f>IFERROR(
IF(
AND(
OR(
'Category Mappings'!B95 = "1. Seed Capitalist - related party/promoter",
'Category Mappings'!B95 = "3. Vendor - related party/promoter",
'Category Mappings'!B95 = "6. Professional advisor or consultant",
'Category Mappings'!B95 = "7. Employee incentives - related party/promoter"),
(J95 &gt; 0)),
"24m from quotation",
IF(
AND(
OR(
AND('Category Mappings'!B95 = "2. Seed Capitalist - NOT related party/promoter", J95 &gt; 0),
AND('Category Mappings'!B95 = "4. Vendor - NOT related party/promoter", J95 &gt; 0),
AND('Category Mappings'!B95 = "7A. Employee incentives - Not related party/promoter", J95 &gt; 0)),
EDATE(E95, 12) &gt; EDATE(QuoteDate, 1)),
EDATE(E95, 12),
"Escrow does not apply")),
"-")</f>
        <v>-</v>
      </c>
      <c r="L95" s="18"/>
    </row>
    <row r="96" spans="1:12" x14ac:dyDescent="0.25">
      <c r="A96" s="26"/>
      <c r="B96" s="18"/>
      <c r="C96" s="18"/>
      <c r="D96" s="19"/>
      <c r="E96" s="20"/>
      <c r="F96" s="83"/>
      <c r="G96" s="50">
        <f t="shared" si="3"/>
        <v>0</v>
      </c>
      <c r="H96" s="84" t="e">
        <f t="shared" si="4"/>
        <v>#DIV/0!</v>
      </c>
      <c r="I96" s="28" t="str">
        <f>IFERROR(
IF(
OR(
AND('Category Mappings'!B96 = "2. Seed Capitalist - NOT related party/promoter", QuoteDate &gt; EDATE(E96, 12)),
AND('Category Mappings'!B96 = "2. Seed Capitalist - NOT related party/promoter", H96 / IPOPrice &gt;= 0.8),
AND('Category Mappings'!B96 = "4. Vendor - NOT related party/promoter", QuoteDate &gt; EDATE(E96, 12)),
('Category Mappings'!B96 = "7A. Employee incentives - Not related party/promoter"),
('Category Mappings'!B96 = "Not Applicable")),
G96,
IF(
OR(
'Category Mappings'!B96 = "1. Seed Capitalist - related party/promoter",
'Category Mappings'!B96 = "2. Seed Capitalist - NOT related party/promoter",
'Category Mappings'!B96 = "7. Employee incentives - related party/promoter"),
ROUNDDOWN(MIN(H96 / IPOPrice * G96, G96),0),
0)),
"-")</f>
        <v>-</v>
      </c>
      <c r="J96" s="28" t="str">
        <f>IFERROR(
IF(
OR(
'Category Mappings'!B96 = "3. Vendor - related party/promoter",
'Category Mappings'!B96 = "6. Professional advisor or consultant",
AND('Category Mappings'!B96 = "4. Vendor - NOT related party/promoter", QuoteDate &lt; EDATE(E96, 12))),
G96,
IF(
OR(
'Category Mappings'!A96 = "Not Applicable",
'Category Mappings'!A96 = "7A. Employee incentives - Not related party/promoter",
AND('Category Mappings'!B96 = "2. Seed Capitalist - NOT related party/promoter", H96 / IPOPrice &gt;= 0.8),
AND('Category Mappings'!B96 = "4. Vendor - NOT related party/promoter", QuoteDate &gt;= EDATE(E96, 12)),
AND('Category Mappings'!B96 = "2. Seed Capitalist - NOT related party/promoter", QuoteDate &gt;= EDATE(E96, 12))),
0,
IF(
OR(
'Category Mappings'!B96 = "1. Seed Capitalist - related party/promoter",
'Category Mappings'!B96 = "7. Employee incentives - related party/promoter",
AND('Category Mappings'!B96 = "2. Seed Capitalist - NOT related party/promoter", H96 / IPOPrice &lt; 0.8, QuoteDate &lt; EDATE(E96, 12))),
ROUNDUP(G96 - I96, 0),
"0"))),
" - ")</f>
        <v xml:space="preserve"> - </v>
      </c>
      <c r="K96" s="29" t="str">
        <f>IFERROR(
IF(
AND(
OR(
'Category Mappings'!B96 = "1. Seed Capitalist - related party/promoter",
'Category Mappings'!B96 = "3. Vendor - related party/promoter",
'Category Mappings'!B96 = "6. Professional advisor or consultant",
'Category Mappings'!B96 = "7. Employee incentives - related party/promoter"),
(J96 &gt; 0)),
"24m from quotation",
IF(
AND(
OR(
AND('Category Mappings'!B96 = "2. Seed Capitalist - NOT related party/promoter", J96 &gt; 0),
AND('Category Mappings'!B96 = "4. Vendor - NOT related party/promoter", J96 &gt; 0),
AND('Category Mappings'!B96 = "7A. Employee incentives - Not related party/promoter", J96 &gt; 0)),
EDATE(E96, 12) &gt; EDATE(QuoteDate, 1)),
EDATE(E96, 12),
"Escrow does not apply")),
"-")</f>
        <v>-</v>
      </c>
      <c r="L96" s="18"/>
    </row>
    <row r="97" spans="1:12" x14ac:dyDescent="0.25">
      <c r="A97" s="26"/>
      <c r="B97" s="18"/>
      <c r="C97" s="18"/>
      <c r="D97" s="19"/>
      <c r="E97" s="20"/>
      <c r="F97" s="83"/>
      <c r="G97" s="50">
        <f t="shared" si="3"/>
        <v>0</v>
      </c>
      <c r="H97" s="84" t="e">
        <f t="shared" si="4"/>
        <v>#DIV/0!</v>
      </c>
      <c r="I97" s="28" t="str">
        <f>IFERROR(
IF(
OR(
AND('Category Mappings'!B97 = "2. Seed Capitalist - NOT related party/promoter", QuoteDate &gt; EDATE(E97, 12)),
AND('Category Mappings'!B97 = "2. Seed Capitalist - NOT related party/promoter", H97 / IPOPrice &gt;= 0.8),
AND('Category Mappings'!B97 = "4. Vendor - NOT related party/promoter", QuoteDate &gt; EDATE(E97, 12)),
('Category Mappings'!B97 = "7A. Employee incentives - Not related party/promoter"),
('Category Mappings'!B97 = "Not Applicable")),
G97,
IF(
OR(
'Category Mappings'!B97 = "1. Seed Capitalist - related party/promoter",
'Category Mappings'!B97 = "2. Seed Capitalist - NOT related party/promoter",
'Category Mappings'!B97 = "7. Employee incentives - related party/promoter"),
ROUNDDOWN(MIN(H97 / IPOPrice * G97, G97),0),
0)),
"-")</f>
        <v>-</v>
      </c>
      <c r="J97" s="28" t="str">
        <f>IFERROR(
IF(
OR(
'Category Mappings'!B97 = "3. Vendor - related party/promoter",
'Category Mappings'!B97 = "6. Professional advisor or consultant",
AND('Category Mappings'!B97 = "4. Vendor - NOT related party/promoter", QuoteDate &lt; EDATE(E97, 12))),
G97,
IF(
OR(
'Category Mappings'!A97 = "Not Applicable",
'Category Mappings'!A97 = "7A. Employee incentives - Not related party/promoter",
AND('Category Mappings'!B97 = "2. Seed Capitalist - NOT related party/promoter", H97 / IPOPrice &gt;= 0.8),
AND('Category Mappings'!B97 = "4. Vendor - NOT related party/promoter", QuoteDate &gt;= EDATE(E97, 12)),
AND('Category Mappings'!B97 = "2. Seed Capitalist - NOT related party/promoter", QuoteDate &gt;= EDATE(E97, 12))),
0,
IF(
OR(
'Category Mappings'!B97 = "1. Seed Capitalist - related party/promoter",
'Category Mappings'!B97 = "7. Employee incentives - related party/promoter",
AND('Category Mappings'!B97 = "2. Seed Capitalist - NOT related party/promoter", H97 / IPOPrice &lt; 0.8, QuoteDate &lt; EDATE(E97, 12))),
ROUNDUP(G97 - I97, 0),
"0"))),
" - ")</f>
        <v xml:space="preserve"> - </v>
      </c>
      <c r="K97" s="29" t="str">
        <f>IFERROR(
IF(
AND(
OR(
'Category Mappings'!B97 = "1. Seed Capitalist - related party/promoter",
'Category Mappings'!B97 = "3. Vendor - related party/promoter",
'Category Mappings'!B97 = "6. Professional advisor or consultant",
'Category Mappings'!B97 = "7. Employee incentives - related party/promoter"),
(J97 &gt; 0)),
"24m from quotation",
IF(
AND(
OR(
AND('Category Mappings'!B97 = "2. Seed Capitalist - NOT related party/promoter", J97 &gt; 0),
AND('Category Mappings'!B97 = "4. Vendor - NOT related party/promoter", J97 &gt; 0),
AND('Category Mappings'!B97 = "7A. Employee incentives - Not related party/promoter", J97 &gt; 0)),
EDATE(E97, 12) &gt; EDATE(QuoteDate, 1)),
EDATE(E97, 12),
"Escrow does not apply")),
"-")</f>
        <v>-</v>
      </c>
      <c r="L97" s="18"/>
    </row>
    <row r="98" spans="1:12" x14ac:dyDescent="0.25">
      <c r="A98" s="26"/>
      <c r="B98" s="18"/>
      <c r="C98" s="18"/>
      <c r="D98" s="19"/>
      <c r="E98" s="20"/>
      <c r="F98" s="83"/>
      <c r="G98" s="50">
        <f t="shared" si="3"/>
        <v>0</v>
      </c>
      <c r="H98" s="84" t="e">
        <f t="shared" si="4"/>
        <v>#DIV/0!</v>
      </c>
      <c r="I98" s="28" t="str">
        <f>IFERROR(
IF(
OR(
AND('Category Mappings'!B98 = "2. Seed Capitalist - NOT related party/promoter", QuoteDate &gt; EDATE(E98, 12)),
AND('Category Mappings'!B98 = "2. Seed Capitalist - NOT related party/promoter", H98 / IPOPrice &gt;= 0.8),
AND('Category Mappings'!B98 = "4. Vendor - NOT related party/promoter", QuoteDate &gt; EDATE(E98, 12)),
('Category Mappings'!B98 = "7A. Employee incentives - Not related party/promoter"),
('Category Mappings'!B98 = "Not Applicable")),
G98,
IF(
OR(
'Category Mappings'!B98 = "1. Seed Capitalist - related party/promoter",
'Category Mappings'!B98 = "2. Seed Capitalist - NOT related party/promoter",
'Category Mappings'!B98 = "7. Employee incentives - related party/promoter"),
ROUNDDOWN(MIN(H98 / IPOPrice * G98, G98),0),
0)),
"-")</f>
        <v>-</v>
      </c>
      <c r="J98" s="28" t="str">
        <f>IFERROR(
IF(
OR(
'Category Mappings'!B98 = "3. Vendor - related party/promoter",
'Category Mappings'!B98 = "6. Professional advisor or consultant",
AND('Category Mappings'!B98 = "4. Vendor - NOT related party/promoter", QuoteDate &lt; EDATE(E98, 12))),
G98,
IF(
OR(
'Category Mappings'!A98 = "Not Applicable",
'Category Mappings'!A98 = "7A. Employee incentives - Not related party/promoter",
AND('Category Mappings'!B98 = "2. Seed Capitalist - NOT related party/promoter", H98 / IPOPrice &gt;= 0.8),
AND('Category Mappings'!B98 = "4. Vendor - NOT related party/promoter", QuoteDate &gt;= EDATE(E98, 12)),
AND('Category Mappings'!B98 = "2. Seed Capitalist - NOT related party/promoter", QuoteDate &gt;= EDATE(E98, 12))),
0,
IF(
OR(
'Category Mappings'!B98 = "1. Seed Capitalist - related party/promoter",
'Category Mappings'!B98 = "7. Employee incentives - related party/promoter",
AND('Category Mappings'!B98 = "2. Seed Capitalist - NOT related party/promoter", H98 / IPOPrice &lt; 0.8, QuoteDate &lt; EDATE(E98, 12))),
ROUNDUP(G98 - I98, 0),
"0"))),
" - ")</f>
        <v xml:space="preserve"> - </v>
      </c>
      <c r="K98" s="29" t="str">
        <f>IFERROR(
IF(
AND(
OR(
'Category Mappings'!B98 = "1. Seed Capitalist - related party/promoter",
'Category Mappings'!B98 = "3. Vendor - related party/promoter",
'Category Mappings'!B98 = "6. Professional advisor or consultant",
'Category Mappings'!B98 = "7. Employee incentives - related party/promoter"),
(J98 &gt; 0)),
"24m from quotation",
IF(
AND(
OR(
AND('Category Mappings'!B98 = "2. Seed Capitalist - NOT related party/promoter", J98 &gt; 0),
AND('Category Mappings'!B98 = "4. Vendor - NOT related party/promoter", J98 &gt; 0),
AND('Category Mappings'!B98 = "7A. Employee incentives - Not related party/promoter", J98 &gt; 0)),
EDATE(E98, 12) &gt; EDATE(QuoteDate, 1)),
EDATE(E98, 12),
"Escrow does not apply")),
"-")</f>
        <v>-</v>
      </c>
      <c r="L98" s="18"/>
    </row>
    <row r="99" spans="1:12" x14ac:dyDescent="0.25">
      <c r="A99" s="26"/>
      <c r="B99" s="18"/>
      <c r="C99" s="18"/>
      <c r="D99" s="27"/>
      <c r="E99" s="20"/>
      <c r="F99" s="83"/>
      <c r="G99" s="50">
        <f t="shared" si="3"/>
        <v>0</v>
      </c>
      <c r="H99" s="84" t="e">
        <f t="shared" si="4"/>
        <v>#DIV/0!</v>
      </c>
      <c r="I99" s="28" t="str">
        <f>IFERROR(
IF(
OR(
AND('Category Mappings'!B99 = "2. Seed Capitalist - NOT related party/promoter", QuoteDate &gt; EDATE(E99, 12)),
AND('Category Mappings'!B99 = "2. Seed Capitalist - NOT related party/promoter", H99 / IPOPrice &gt;= 0.8),
AND('Category Mappings'!B99 = "4. Vendor - NOT related party/promoter", QuoteDate &gt; EDATE(E99, 12)),
('Category Mappings'!B99 = "7A. Employee incentives - Not related party/promoter"),
('Category Mappings'!B99 = "Not Applicable")),
G99,
IF(
OR(
'Category Mappings'!B99 = "1. Seed Capitalist - related party/promoter",
'Category Mappings'!B99 = "2. Seed Capitalist - NOT related party/promoter",
'Category Mappings'!B99 = "7. Employee incentives - related party/promoter"),
ROUNDDOWN(MIN(H99 / IPOPrice * G99, G99),0),
0)),
"-")</f>
        <v>-</v>
      </c>
      <c r="J99" s="28" t="str">
        <f>IFERROR(
IF(
OR(
'Category Mappings'!B99 = "3. Vendor - related party/promoter",
'Category Mappings'!B99 = "6. Professional advisor or consultant",
AND('Category Mappings'!B99 = "4. Vendor - NOT related party/promoter", QuoteDate &lt; EDATE(E99, 12))),
G99,
IF(
OR(
'Category Mappings'!A99 = "Not Applicable",
'Category Mappings'!A99 = "7A. Employee incentives - Not related party/promoter",
AND('Category Mappings'!B99 = "2. Seed Capitalist - NOT related party/promoter", H99 / IPOPrice &gt;= 0.8),
AND('Category Mappings'!B99 = "4. Vendor - NOT related party/promoter", QuoteDate &gt;= EDATE(E99, 12)),
AND('Category Mappings'!B99 = "2. Seed Capitalist - NOT related party/promoter", QuoteDate &gt;= EDATE(E99, 12))),
0,
IF(
OR(
'Category Mappings'!B99 = "1. Seed Capitalist - related party/promoter",
'Category Mappings'!B99 = "7. Employee incentives - related party/promoter",
AND('Category Mappings'!B99 = "2. Seed Capitalist - NOT related party/promoter", H99 / IPOPrice &lt; 0.8, QuoteDate &lt; EDATE(E99, 12))),
ROUNDUP(G99 - I99, 0),
"0"))),
" - ")</f>
        <v xml:space="preserve"> - </v>
      </c>
      <c r="K99" s="29" t="str">
        <f>IFERROR(
IF(
AND(
OR(
'Category Mappings'!B99 = "1. Seed Capitalist - related party/promoter",
'Category Mappings'!B99 = "3. Vendor - related party/promoter",
'Category Mappings'!B99 = "6. Professional advisor or consultant",
'Category Mappings'!B99 = "7. Employee incentives - related party/promoter"),
(J99 &gt; 0)),
"24m from quotation",
IF(
AND(
OR(
AND('Category Mappings'!B99 = "2. Seed Capitalist - NOT related party/promoter", J99 &gt; 0),
AND('Category Mappings'!B99 = "4. Vendor - NOT related party/promoter", J99 &gt; 0),
AND('Category Mappings'!B99 = "7A. Employee incentives - Not related party/promoter", J99 &gt; 0)),
EDATE(E99, 12) &gt; EDATE(QuoteDate, 1)),
EDATE(E99, 12),
"Escrow does not apply")),
"-")</f>
        <v>-</v>
      </c>
      <c r="L99" s="18"/>
    </row>
    <row r="100" spans="1:12" x14ac:dyDescent="0.25">
      <c r="A100" s="26"/>
      <c r="B100" s="18"/>
      <c r="C100" s="18"/>
      <c r="D100" s="27"/>
      <c r="E100" s="20"/>
      <c r="F100" s="83"/>
      <c r="G100" s="50">
        <f t="shared" si="3"/>
        <v>0</v>
      </c>
      <c r="H100" s="84" t="e">
        <f t="shared" si="4"/>
        <v>#DIV/0!</v>
      </c>
      <c r="I100" s="28" t="str">
        <f>IFERROR(
IF(
OR(
AND('Category Mappings'!B100 = "2. Seed Capitalist - NOT related party/promoter", QuoteDate &gt; EDATE(E100, 12)),
AND('Category Mappings'!B100 = "2. Seed Capitalist - NOT related party/promoter", H100 / IPOPrice &gt;= 0.8),
AND('Category Mappings'!B100 = "4. Vendor - NOT related party/promoter", QuoteDate &gt; EDATE(E100, 12)),
('Category Mappings'!B100 = "7A. Employee incentives - Not related party/promoter"),
('Category Mappings'!B100 = "Not Applicable")),
G100,
IF(
OR(
'Category Mappings'!B100 = "1. Seed Capitalist - related party/promoter",
'Category Mappings'!B100 = "2. Seed Capitalist - NOT related party/promoter",
'Category Mappings'!B100 = "7. Employee incentives - related party/promoter"),
ROUNDDOWN(MIN(H100 / IPOPrice * G100, G100),0),
0)),
"-")</f>
        <v>-</v>
      </c>
      <c r="J100" s="28" t="str">
        <f>IFERROR(
IF(
OR(
'Category Mappings'!B100 = "3. Vendor - related party/promoter",
'Category Mappings'!B100 = "6. Professional advisor or consultant",
AND('Category Mappings'!B100 = "4. Vendor - NOT related party/promoter", QuoteDate &lt; EDATE(E100, 12))),
G100,
IF(
OR(
'Category Mappings'!A100 = "Not Applicable",
'Category Mappings'!A100 = "7A. Employee incentives - Not related party/promoter",
AND('Category Mappings'!B100 = "2. Seed Capitalist - NOT related party/promoter", H100 / IPOPrice &gt;= 0.8),
AND('Category Mappings'!B100 = "4. Vendor - NOT related party/promoter", QuoteDate &gt;= EDATE(E100, 12)),
AND('Category Mappings'!B100 = "2. Seed Capitalist - NOT related party/promoter", QuoteDate &gt;= EDATE(E100, 12))),
0,
IF(
OR(
'Category Mappings'!B100 = "1. Seed Capitalist - related party/promoter",
'Category Mappings'!B100 = "7. Employee incentives - related party/promoter",
AND('Category Mappings'!B100 = "2. Seed Capitalist - NOT related party/promoter", H100 / IPOPrice &lt; 0.8, QuoteDate &lt; EDATE(E100, 12))),
ROUNDUP(G100 - I100, 0),
"0"))),
" - ")</f>
        <v xml:space="preserve"> - </v>
      </c>
      <c r="K100" s="29" t="str">
        <f>IFERROR(
IF(
AND(
OR(
'Category Mappings'!B100 = "1. Seed Capitalist - related party/promoter",
'Category Mappings'!B100 = "3. Vendor - related party/promoter",
'Category Mappings'!B100 = "6. Professional advisor or consultant",
'Category Mappings'!B100 = "7. Employee incentives - related party/promoter"),
(J100 &gt; 0)),
"24m from quotation",
IF(
AND(
OR(
AND('Category Mappings'!B100 = "2. Seed Capitalist - NOT related party/promoter", J100 &gt; 0),
AND('Category Mappings'!B100 = "4. Vendor - NOT related party/promoter", J100 &gt; 0),
AND('Category Mappings'!B100 = "7A. Employee incentives - Not related party/promoter", J100 &gt; 0)),
EDATE(E100, 12) &gt; EDATE(QuoteDate, 1)),
EDATE(E100, 12),
"Escrow does not apply")),
"-")</f>
        <v>-</v>
      </c>
      <c r="L100" s="18"/>
    </row>
    <row r="101" spans="1:12" x14ac:dyDescent="0.25">
      <c r="A101" s="26"/>
      <c r="B101" s="18"/>
      <c r="C101" s="18"/>
      <c r="D101" s="27"/>
      <c r="E101" s="20"/>
      <c r="F101" s="83"/>
      <c r="G101" s="50">
        <f t="shared" si="3"/>
        <v>0</v>
      </c>
      <c r="H101" s="84" t="e">
        <f t="shared" si="4"/>
        <v>#DIV/0!</v>
      </c>
      <c r="I101" s="28" t="str">
        <f>IFERROR(
IF(
OR(
AND('Category Mappings'!B101 = "2. Seed Capitalist - NOT related party/promoter", QuoteDate &gt; EDATE(E101, 12)),
AND('Category Mappings'!B101 = "2. Seed Capitalist - NOT related party/promoter", H101 / IPOPrice &gt;= 0.8),
AND('Category Mappings'!B101 = "4. Vendor - NOT related party/promoter", QuoteDate &gt; EDATE(E101, 12)),
('Category Mappings'!B101 = "7A. Employee incentives - Not related party/promoter"),
('Category Mappings'!B101 = "Not Applicable")),
G101,
IF(
OR(
'Category Mappings'!B101 = "1. Seed Capitalist - related party/promoter",
'Category Mappings'!B101 = "2. Seed Capitalist - NOT related party/promoter",
'Category Mappings'!B101 = "7. Employee incentives - related party/promoter"),
ROUNDDOWN(MIN(H101 / IPOPrice * G101, G101),0),
0)),
"-")</f>
        <v>-</v>
      </c>
      <c r="J101" s="28" t="str">
        <f>IFERROR(
IF(
OR(
'Category Mappings'!B101 = "3. Vendor - related party/promoter",
'Category Mappings'!B101 = "6. Professional advisor or consultant",
AND('Category Mappings'!B101 = "4. Vendor - NOT related party/promoter", QuoteDate &lt; EDATE(E101, 12))),
G101,
IF(
OR(
'Category Mappings'!A101 = "Not Applicable",
'Category Mappings'!A101 = "7A. Employee incentives - Not related party/promoter",
AND('Category Mappings'!B101 = "2. Seed Capitalist - NOT related party/promoter", H101 / IPOPrice &gt;= 0.8),
AND('Category Mappings'!B101 = "4. Vendor - NOT related party/promoter", QuoteDate &gt;= EDATE(E101, 12)),
AND('Category Mappings'!B101 = "2. Seed Capitalist - NOT related party/promoter", QuoteDate &gt;= EDATE(E101, 12))),
0,
IF(
OR(
'Category Mappings'!B101 = "1. Seed Capitalist - related party/promoter",
'Category Mappings'!B101 = "7. Employee incentives - related party/promoter",
AND('Category Mappings'!B101 = "2. Seed Capitalist - NOT related party/promoter", H101 / IPOPrice &lt; 0.8, QuoteDate &lt; EDATE(E101, 12))),
ROUNDUP(G101 - I101, 0),
"0"))),
" - ")</f>
        <v xml:space="preserve"> - </v>
      </c>
      <c r="K101" s="29" t="str">
        <f>IFERROR(
IF(
AND(
OR(
'Category Mappings'!B101 = "1. Seed Capitalist - related party/promoter",
'Category Mappings'!B101 = "3. Vendor - related party/promoter",
'Category Mappings'!B101 = "6. Professional advisor or consultant",
'Category Mappings'!B101 = "7. Employee incentives - related party/promoter"),
(J101 &gt; 0)),
"24m from quotation",
IF(
AND(
OR(
AND('Category Mappings'!B101 = "2. Seed Capitalist - NOT related party/promoter", J101 &gt; 0),
AND('Category Mappings'!B101 = "4. Vendor - NOT related party/promoter", J101 &gt; 0),
AND('Category Mappings'!B101 = "7A. Employee incentives - Not related party/promoter", J101 &gt; 0)),
EDATE(E101, 12) &gt; EDATE(QuoteDate, 1)),
EDATE(E101, 12),
"Escrow does not apply")),
"-")</f>
        <v>-</v>
      </c>
      <c r="L101" s="18"/>
    </row>
    <row r="102" spans="1:12" x14ac:dyDescent="0.25">
      <c r="A102" s="26"/>
      <c r="B102" s="18"/>
      <c r="C102" s="18"/>
      <c r="D102" s="27"/>
      <c r="E102" s="20"/>
      <c r="F102" s="83"/>
      <c r="G102" s="50">
        <f t="shared" si="3"/>
        <v>0</v>
      </c>
      <c r="H102" s="84" t="e">
        <f t="shared" si="4"/>
        <v>#DIV/0!</v>
      </c>
      <c r="I102" s="28" t="str">
        <f>IFERROR(
IF(
OR(
AND('Category Mappings'!B102 = "2. Seed Capitalist - NOT related party/promoter", QuoteDate &gt; EDATE(E102, 12)),
AND('Category Mappings'!B102 = "2. Seed Capitalist - NOT related party/promoter", H102 / IPOPrice &gt;= 0.8),
AND('Category Mappings'!B102 = "4. Vendor - NOT related party/promoter", QuoteDate &gt; EDATE(E102, 12)),
('Category Mappings'!B102 = "7A. Employee incentives - Not related party/promoter"),
('Category Mappings'!B102 = "Not Applicable")),
G102,
IF(
OR(
'Category Mappings'!B102 = "1. Seed Capitalist - related party/promoter",
'Category Mappings'!B102 = "2. Seed Capitalist - NOT related party/promoter",
'Category Mappings'!B102 = "7. Employee incentives - related party/promoter"),
ROUNDDOWN(MIN(H102 / IPOPrice * G102, G102),0),
0)),
"-")</f>
        <v>-</v>
      </c>
      <c r="J102" s="28" t="str">
        <f>IFERROR(
IF(
OR(
'Category Mappings'!B102 = "3. Vendor - related party/promoter",
'Category Mappings'!B102 = "6. Professional advisor or consultant",
AND('Category Mappings'!B102 = "4. Vendor - NOT related party/promoter", QuoteDate &lt; EDATE(E102, 12))),
G102,
IF(
OR(
'Category Mappings'!A102 = "Not Applicable",
'Category Mappings'!A102 = "7A. Employee incentives - Not related party/promoter",
AND('Category Mappings'!B102 = "2. Seed Capitalist - NOT related party/promoter", H102 / IPOPrice &gt;= 0.8),
AND('Category Mappings'!B102 = "4. Vendor - NOT related party/promoter", QuoteDate &gt;= EDATE(E102, 12)),
AND('Category Mappings'!B102 = "2. Seed Capitalist - NOT related party/promoter", QuoteDate &gt;= EDATE(E102, 12))),
0,
IF(
OR(
'Category Mappings'!B102 = "1. Seed Capitalist - related party/promoter",
'Category Mappings'!B102 = "7. Employee incentives - related party/promoter",
AND('Category Mappings'!B102 = "2. Seed Capitalist - NOT related party/promoter", H102 / IPOPrice &lt; 0.8, QuoteDate &lt; EDATE(E102, 12))),
ROUNDUP(G102 - I102, 0),
"0"))),
" - ")</f>
        <v xml:space="preserve"> - </v>
      </c>
      <c r="K102" s="29" t="str">
        <f>IFERROR(
IF(
AND(
OR(
'Category Mappings'!B102 = "1. Seed Capitalist - related party/promoter",
'Category Mappings'!B102 = "3. Vendor - related party/promoter",
'Category Mappings'!B102 = "6. Professional advisor or consultant",
'Category Mappings'!B102 = "7. Employee incentives - related party/promoter"),
(J102 &gt; 0)),
"24m from quotation",
IF(
AND(
OR(
AND('Category Mappings'!B102 = "2. Seed Capitalist - NOT related party/promoter", J102 &gt; 0),
AND('Category Mappings'!B102 = "4. Vendor - NOT related party/promoter", J102 &gt; 0),
AND('Category Mappings'!B102 = "7A. Employee incentives - Not related party/promoter", J102 &gt; 0)),
EDATE(E102, 12) &gt; EDATE(QuoteDate, 1)),
EDATE(E102, 12),
"Escrow does not apply")),
"-")</f>
        <v>-</v>
      </c>
      <c r="L102" s="18"/>
    </row>
    <row r="103" spans="1:12" x14ac:dyDescent="0.25">
      <c r="A103" s="26"/>
      <c r="B103" s="18"/>
      <c r="C103" s="18"/>
      <c r="D103" s="27"/>
      <c r="E103" s="20"/>
      <c r="F103" s="83"/>
      <c r="G103" s="50">
        <f t="shared" si="3"/>
        <v>0</v>
      </c>
      <c r="H103" s="84" t="e">
        <f t="shared" si="4"/>
        <v>#DIV/0!</v>
      </c>
      <c r="I103" s="28" t="str">
        <f>IFERROR(
IF(
OR(
AND('Category Mappings'!B103 = "2. Seed Capitalist - NOT related party/promoter", QuoteDate &gt; EDATE(E103, 12)),
AND('Category Mappings'!B103 = "2. Seed Capitalist - NOT related party/promoter", H103 / IPOPrice &gt;= 0.8),
AND('Category Mappings'!B103 = "4. Vendor - NOT related party/promoter", QuoteDate &gt; EDATE(E103, 12)),
('Category Mappings'!B103 = "7A. Employee incentives - Not related party/promoter"),
('Category Mappings'!B103 = "Not Applicable")),
G103,
IF(
OR(
'Category Mappings'!B103 = "1. Seed Capitalist - related party/promoter",
'Category Mappings'!B103 = "2. Seed Capitalist - NOT related party/promoter",
'Category Mappings'!B103 = "7. Employee incentives - related party/promoter"),
ROUNDDOWN(MIN(H103 / IPOPrice * G103, G103),0),
0)),
"-")</f>
        <v>-</v>
      </c>
      <c r="J103" s="28" t="str">
        <f>IFERROR(
IF(
OR(
'Category Mappings'!B103 = "3. Vendor - related party/promoter",
'Category Mappings'!B103 = "6. Professional advisor or consultant",
AND('Category Mappings'!B103 = "4. Vendor - NOT related party/promoter", QuoteDate &lt; EDATE(E103, 12))),
G103,
IF(
OR(
'Category Mappings'!A103 = "Not Applicable",
'Category Mappings'!A103 = "7A. Employee incentives - Not related party/promoter",
AND('Category Mappings'!B103 = "2. Seed Capitalist - NOT related party/promoter", H103 / IPOPrice &gt;= 0.8),
AND('Category Mappings'!B103 = "4. Vendor - NOT related party/promoter", QuoteDate &gt;= EDATE(E103, 12)),
AND('Category Mappings'!B103 = "2. Seed Capitalist - NOT related party/promoter", QuoteDate &gt;= EDATE(E103, 12))),
0,
IF(
OR(
'Category Mappings'!B103 = "1. Seed Capitalist - related party/promoter",
'Category Mappings'!B103 = "7. Employee incentives - related party/promoter",
AND('Category Mappings'!B103 = "2. Seed Capitalist - NOT related party/promoter", H103 / IPOPrice &lt; 0.8, QuoteDate &lt; EDATE(E103, 12))),
ROUNDUP(G103 - I103, 0),
"0"))),
" - ")</f>
        <v xml:space="preserve"> - </v>
      </c>
      <c r="K103" s="29" t="str">
        <f>IFERROR(
IF(
AND(
OR(
'Category Mappings'!B103 = "1. Seed Capitalist - related party/promoter",
'Category Mappings'!B103 = "3. Vendor - related party/promoter",
'Category Mappings'!B103 = "6. Professional advisor or consultant",
'Category Mappings'!B103 = "7. Employee incentives - related party/promoter"),
(J103 &gt; 0)),
"24m from quotation",
IF(
AND(
OR(
AND('Category Mappings'!B103 = "2. Seed Capitalist - NOT related party/promoter", J103 &gt; 0),
AND('Category Mappings'!B103 = "4. Vendor - NOT related party/promoter", J103 &gt; 0),
AND('Category Mappings'!B103 = "7A. Employee incentives - Not related party/promoter", J103 &gt; 0)),
EDATE(E103, 12) &gt; EDATE(QuoteDate, 1)),
EDATE(E103, 12),
"Escrow does not apply")),
"-")</f>
        <v>-</v>
      </c>
      <c r="L103" s="18"/>
    </row>
    <row r="104" spans="1:12" x14ac:dyDescent="0.25">
      <c r="A104" s="26"/>
      <c r="B104" s="18"/>
      <c r="C104" s="18"/>
      <c r="D104" s="27"/>
      <c r="E104" s="20"/>
      <c r="F104" s="83"/>
      <c r="G104" s="50">
        <f t="shared" si="3"/>
        <v>0</v>
      </c>
      <c r="H104" s="84" t="e">
        <f t="shared" si="4"/>
        <v>#DIV/0!</v>
      </c>
      <c r="I104" s="28" t="str">
        <f>IFERROR(
IF(
OR(
AND('Category Mappings'!B104 = "2. Seed Capitalist - NOT related party/promoter", QuoteDate &gt; EDATE(E104, 12)),
AND('Category Mappings'!B104 = "2. Seed Capitalist - NOT related party/promoter", H104 / IPOPrice &gt;= 0.8),
AND('Category Mappings'!B104 = "4. Vendor - NOT related party/promoter", QuoteDate &gt; EDATE(E104, 12)),
('Category Mappings'!B104 = "7A. Employee incentives - Not related party/promoter"),
('Category Mappings'!B104 = "Not Applicable")),
G104,
IF(
OR(
'Category Mappings'!B104 = "1. Seed Capitalist - related party/promoter",
'Category Mappings'!B104 = "2. Seed Capitalist - NOT related party/promoter",
'Category Mappings'!B104 = "7. Employee incentives - related party/promoter"),
ROUNDDOWN(MIN(H104 / IPOPrice * G104, G104),0),
0)),
"-")</f>
        <v>-</v>
      </c>
      <c r="J104" s="28" t="str">
        <f>IFERROR(
IF(
OR(
'Category Mappings'!B104 = "3. Vendor - related party/promoter",
'Category Mappings'!B104 = "6. Professional advisor or consultant",
AND('Category Mappings'!B104 = "4. Vendor - NOT related party/promoter", QuoteDate &lt; EDATE(E104, 12))),
G104,
IF(
OR(
'Category Mappings'!A104 = "Not Applicable",
'Category Mappings'!A104 = "7A. Employee incentives - Not related party/promoter",
AND('Category Mappings'!B104 = "2. Seed Capitalist - NOT related party/promoter", H104 / IPOPrice &gt;= 0.8),
AND('Category Mappings'!B104 = "4. Vendor - NOT related party/promoter", QuoteDate &gt;= EDATE(E104, 12)),
AND('Category Mappings'!B104 = "2. Seed Capitalist - NOT related party/promoter", QuoteDate &gt;= EDATE(E104, 12))),
0,
IF(
OR(
'Category Mappings'!B104 = "1. Seed Capitalist - related party/promoter",
'Category Mappings'!B104 = "7. Employee incentives - related party/promoter",
AND('Category Mappings'!B104 = "2. Seed Capitalist - NOT related party/promoter", H104 / IPOPrice &lt; 0.8, QuoteDate &lt; EDATE(E104, 12))),
ROUNDUP(G104 - I104, 0),
"0"))),
" - ")</f>
        <v xml:space="preserve"> - </v>
      </c>
      <c r="K104" s="29" t="str">
        <f>IFERROR(
IF(
AND(
OR(
'Category Mappings'!B104 = "1. Seed Capitalist - related party/promoter",
'Category Mappings'!B104 = "3. Vendor - related party/promoter",
'Category Mappings'!B104 = "6. Professional advisor or consultant",
'Category Mappings'!B104 = "7. Employee incentives - related party/promoter"),
(J104 &gt; 0)),
"24m from quotation",
IF(
AND(
OR(
AND('Category Mappings'!B104 = "2. Seed Capitalist - NOT related party/promoter", J104 &gt; 0),
AND('Category Mappings'!B104 = "4. Vendor - NOT related party/promoter", J104 &gt; 0),
AND('Category Mappings'!B104 = "7A. Employee incentives - Not related party/promoter", J104 &gt; 0)),
EDATE(E104, 12) &gt; EDATE(QuoteDate, 1)),
EDATE(E104, 12),
"Escrow does not apply")),
"-")</f>
        <v>-</v>
      </c>
      <c r="L104" s="18"/>
    </row>
    <row r="105" spans="1:12" x14ac:dyDescent="0.25">
      <c r="A105" s="26"/>
      <c r="B105" s="18"/>
      <c r="C105" s="18"/>
      <c r="D105" s="27"/>
      <c r="E105" s="20"/>
      <c r="F105" s="83"/>
      <c r="G105" s="50">
        <f t="shared" si="3"/>
        <v>0</v>
      </c>
      <c r="H105" s="84" t="e">
        <f t="shared" si="4"/>
        <v>#DIV/0!</v>
      </c>
      <c r="I105" s="28" t="str">
        <f>IFERROR(
IF(
OR(
AND('Category Mappings'!B105 = "2. Seed Capitalist - NOT related party/promoter", QuoteDate &gt; EDATE(E105, 12)),
AND('Category Mappings'!B105 = "2. Seed Capitalist - NOT related party/promoter", H105 / IPOPrice &gt;= 0.8),
AND('Category Mappings'!B105 = "4. Vendor - NOT related party/promoter", QuoteDate &gt; EDATE(E105, 12)),
('Category Mappings'!B105 = "7A. Employee incentives - Not related party/promoter"),
('Category Mappings'!B105 = "Not Applicable")),
G105,
IF(
OR(
'Category Mappings'!B105 = "1. Seed Capitalist - related party/promoter",
'Category Mappings'!B105 = "2. Seed Capitalist - NOT related party/promoter",
'Category Mappings'!B105 = "7. Employee incentives - related party/promoter"),
ROUNDDOWN(MIN(H105 / IPOPrice * G105, G105),0),
0)),
"-")</f>
        <v>-</v>
      </c>
      <c r="J105" s="28" t="str">
        <f>IFERROR(
IF(
OR(
'Category Mappings'!B105 = "3. Vendor - related party/promoter",
'Category Mappings'!B105 = "6. Professional advisor or consultant",
AND('Category Mappings'!B105 = "4. Vendor - NOT related party/promoter", QuoteDate &lt; EDATE(E105, 12))),
G105,
IF(
OR(
'Category Mappings'!A105 = "Not Applicable",
'Category Mappings'!A105 = "7A. Employee incentives - Not related party/promoter",
AND('Category Mappings'!B105 = "2. Seed Capitalist - NOT related party/promoter", H105 / IPOPrice &gt;= 0.8),
AND('Category Mappings'!B105 = "4. Vendor - NOT related party/promoter", QuoteDate &gt;= EDATE(E105, 12)),
AND('Category Mappings'!B105 = "2. Seed Capitalist - NOT related party/promoter", QuoteDate &gt;= EDATE(E105, 12))),
0,
IF(
OR(
'Category Mappings'!B105 = "1. Seed Capitalist - related party/promoter",
'Category Mappings'!B105 = "7. Employee incentives - related party/promoter",
AND('Category Mappings'!B105 = "2. Seed Capitalist - NOT related party/promoter", H105 / IPOPrice &lt; 0.8, QuoteDate &lt; EDATE(E105, 12))),
ROUNDUP(G105 - I105, 0),
"0"))),
" - ")</f>
        <v xml:space="preserve"> - </v>
      </c>
      <c r="K105" s="29" t="str">
        <f>IFERROR(
IF(
AND(
OR(
'Category Mappings'!B105 = "1. Seed Capitalist - related party/promoter",
'Category Mappings'!B105 = "3. Vendor - related party/promoter",
'Category Mappings'!B105 = "6. Professional advisor or consultant",
'Category Mappings'!B105 = "7. Employee incentives - related party/promoter"),
(J105 &gt; 0)),
"24m from quotation",
IF(
AND(
OR(
AND('Category Mappings'!B105 = "2. Seed Capitalist - NOT related party/promoter", J105 &gt; 0),
AND('Category Mappings'!B105 = "4. Vendor - NOT related party/promoter", J105 &gt; 0),
AND('Category Mappings'!B105 = "7A. Employee incentives - Not related party/promoter", J105 &gt; 0)),
EDATE(E105, 12) &gt; EDATE(QuoteDate, 1)),
EDATE(E105, 12),
"Escrow does not apply")),
"-")</f>
        <v>-</v>
      </c>
      <c r="L105" s="18"/>
    </row>
    <row r="106" spans="1:12" x14ac:dyDescent="0.25">
      <c r="A106" s="26"/>
      <c r="B106" s="18"/>
      <c r="C106" s="18"/>
      <c r="D106" s="27"/>
      <c r="E106" s="20"/>
      <c r="F106" s="83"/>
      <c r="G106" s="50">
        <f t="shared" si="3"/>
        <v>0</v>
      </c>
      <c r="H106" s="84" t="e">
        <f t="shared" si="4"/>
        <v>#DIV/0!</v>
      </c>
      <c r="I106" s="28" t="str">
        <f>IFERROR(
IF(
OR(
AND('Category Mappings'!B106 = "2. Seed Capitalist - NOT related party/promoter", QuoteDate &gt; EDATE(E106, 12)),
AND('Category Mappings'!B106 = "2. Seed Capitalist - NOT related party/promoter", H106 / IPOPrice &gt;= 0.8),
AND('Category Mappings'!B106 = "4. Vendor - NOT related party/promoter", QuoteDate &gt; EDATE(E106, 12)),
('Category Mappings'!B106 = "7A. Employee incentives - Not related party/promoter"),
('Category Mappings'!B106 = "Not Applicable")),
G106,
IF(
OR(
'Category Mappings'!B106 = "1. Seed Capitalist - related party/promoter",
'Category Mappings'!B106 = "2. Seed Capitalist - NOT related party/promoter",
'Category Mappings'!B106 = "7. Employee incentives - related party/promoter"),
ROUNDDOWN(MIN(H106 / IPOPrice * G106, G106),0),
0)),
"-")</f>
        <v>-</v>
      </c>
      <c r="J106" s="28" t="str">
        <f>IFERROR(
IF(
OR(
'Category Mappings'!B106 = "3. Vendor - related party/promoter",
'Category Mappings'!B106 = "6. Professional advisor or consultant",
AND('Category Mappings'!B106 = "4. Vendor - NOT related party/promoter", QuoteDate &lt; EDATE(E106, 12))),
G106,
IF(
OR(
'Category Mappings'!A106 = "Not Applicable",
'Category Mappings'!A106 = "7A. Employee incentives - Not related party/promoter",
AND('Category Mappings'!B106 = "2. Seed Capitalist - NOT related party/promoter", H106 / IPOPrice &gt;= 0.8),
AND('Category Mappings'!B106 = "4. Vendor - NOT related party/promoter", QuoteDate &gt;= EDATE(E106, 12)),
AND('Category Mappings'!B106 = "2. Seed Capitalist - NOT related party/promoter", QuoteDate &gt;= EDATE(E106, 12))),
0,
IF(
OR(
'Category Mappings'!B106 = "1. Seed Capitalist - related party/promoter",
'Category Mappings'!B106 = "7. Employee incentives - related party/promoter",
AND('Category Mappings'!B106 = "2. Seed Capitalist - NOT related party/promoter", H106 / IPOPrice &lt; 0.8, QuoteDate &lt; EDATE(E106, 12))),
ROUNDUP(G106 - I106, 0),
"0"))),
" - ")</f>
        <v xml:space="preserve"> - </v>
      </c>
      <c r="K106" s="29" t="str">
        <f>IFERROR(
IF(
AND(
OR(
'Category Mappings'!B106 = "1. Seed Capitalist - related party/promoter",
'Category Mappings'!B106 = "3. Vendor - related party/promoter",
'Category Mappings'!B106 = "6. Professional advisor or consultant",
'Category Mappings'!B106 = "7. Employee incentives - related party/promoter"),
(J106 &gt; 0)),
"24m from quotation",
IF(
AND(
OR(
AND('Category Mappings'!B106 = "2. Seed Capitalist - NOT related party/promoter", J106 &gt; 0),
AND('Category Mappings'!B106 = "4. Vendor - NOT related party/promoter", J106 &gt; 0),
AND('Category Mappings'!B106 = "7A. Employee incentives - Not related party/promoter", J106 &gt; 0)),
EDATE(E106, 12) &gt; EDATE(QuoteDate, 1)),
EDATE(E106, 12),
"Escrow does not apply")),
"-")</f>
        <v>-</v>
      </c>
      <c r="L106" s="18"/>
    </row>
    <row r="107" spans="1:12" x14ac:dyDescent="0.25">
      <c r="A107" s="26"/>
      <c r="B107" s="18"/>
      <c r="C107" s="18"/>
      <c r="D107" s="27"/>
      <c r="E107" s="20"/>
      <c r="F107" s="83"/>
      <c r="G107" s="50">
        <f t="shared" ref="G107:G138" si="5">ROUND(D107 * Flowthrough_ratio_relief_granted, 0)</f>
        <v>0</v>
      </c>
      <c r="H107" s="84" t="e">
        <f t="shared" si="4"/>
        <v>#DIV/0!</v>
      </c>
      <c r="I107" s="28" t="str">
        <f>IFERROR(
IF(
OR(
AND('Category Mappings'!B107 = "2. Seed Capitalist - NOT related party/promoter", QuoteDate &gt; EDATE(E107, 12)),
AND('Category Mappings'!B107 = "2. Seed Capitalist - NOT related party/promoter", H107 / IPOPrice &gt;= 0.8),
AND('Category Mappings'!B107 = "4. Vendor - NOT related party/promoter", QuoteDate &gt; EDATE(E107, 12)),
('Category Mappings'!B107 = "7A. Employee incentives - Not related party/promoter"),
('Category Mappings'!B107 = "Not Applicable")),
G107,
IF(
OR(
'Category Mappings'!B107 = "1. Seed Capitalist - related party/promoter",
'Category Mappings'!B107 = "2. Seed Capitalist - NOT related party/promoter",
'Category Mappings'!B107 = "7. Employee incentives - related party/promoter"),
ROUNDDOWN(MIN(H107 / IPOPrice * G107, G107),0),
0)),
"-")</f>
        <v>-</v>
      </c>
      <c r="J107" s="28" t="str">
        <f>IFERROR(
IF(
OR(
'Category Mappings'!B107 = "3. Vendor - related party/promoter",
'Category Mappings'!B107 = "6. Professional advisor or consultant",
AND('Category Mappings'!B107 = "4. Vendor - NOT related party/promoter", QuoteDate &lt; EDATE(E107, 12))),
G107,
IF(
OR(
'Category Mappings'!A107 = "Not Applicable",
'Category Mappings'!A107 = "7A. Employee incentives - Not related party/promoter",
AND('Category Mappings'!B107 = "2. Seed Capitalist - NOT related party/promoter", H107 / IPOPrice &gt;= 0.8),
AND('Category Mappings'!B107 = "4. Vendor - NOT related party/promoter", QuoteDate &gt;= EDATE(E107, 12)),
AND('Category Mappings'!B107 = "2. Seed Capitalist - NOT related party/promoter", QuoteDate &gt;= EDATE(E107, 12))),
0,
IF(
OR(
'Category Mappings'!B107 = "1. Seed Capitalist - related party/promoter",
'Category Mappings'!B107 = "7. Employee incentives - related party/promoter",
AND('Category Mappings'!B107 = "2. Seed Capitalist - NOT related party/promoter", H107 / IPOPrice &lt; 0.8, QuoteDate &lt; EDATE(E107, 12))),
ROUNDUP(G107 - I107, 0),
"0"))),
" - ")</f>
        <v xml:space="preserve"> - </v>
      </c>
      <c r="K107" s="29" t="str">
        <f>IFERROR(
IF(
AND(
OR(
'Category Mappings'!B107 = "1. Seed Capitalist - related party/promoter",
'Category Mappings'!B107 = "3. Vendor - related party/promoter",
'Category Mappings'!B107 = "6. Professional advisor or consultant",
'Category Mappings'!B107 = "7. Employee incentives - related party/promoter"),
(J107 &gt; 0)),
"24m from quotation",
IF(
AND(
OR(
AND('Category Mappings'!B107 = "2. Seed Capitalist - NOT related party/promoter", J107 &gt; 0),
AND('Category Mappings'!B107 = "4. Vendor - NOT related party/promoter", J107 &gt; 0),
AND('Category Mappings'!B107 = "7A. Employee incentives - Not related party/promoter", J107 &gt; 0)),
EDATE(E107, 12) &gt; EDATE(QuoteDate, 1)),
EDATE(E107, 12),
"Escrow does not apply")),
"-")</f>
        <v>-</v>
      </c>
      <c r="L107" s="18"/>
    </row>
    <row r="108" spans="1:12" x14ac:dyDescent="0.25">
      <c r="A108" s="26"/>
      <c r="B108" s="18"/>
      <c r="C108" s="18"/>
      <c r="D108" s="27"/>
      <c r="E108" s="20"/>
      <c r="F108" s="83"/>
      <c r="G108" s="50">
        <f t="shared" si="5"/>
        <v>0</v>
      </c>
      <c r="H108" s="84" t="e">
        <f t="shared" si="4"/>
        <v>#DIV/0!</v>
      </c>
      <c r="I108" s="28" t="str">
        <f>IFERROR(
IF(
OR(
AND('Category Mappings'!B108 = "2. Seed Capitalist - NOT related party/promoter", QuoteDate &gt; EDATE(E108, 12)),
AND('Category Mappings'!B108 = "2. Seed Capitalist - NOT related party/promoter", H108 / IPOPrice &gt;= 0.8),
AND('Category Mappings'!B108 = "4. Vendor - NOT related party/promoter", QuoteDate &gt; EDATE(E108, 12)),
('Category Mappings'!B108 = "7A. Employee incentives - Not related party/promoter"),
('Category Mappings'!B108 = "Not Applicable")),
G108,
IF(
OR(
'Category Mappings'!B108 = "1. Seed Capitalist - related party/promoter",
'Category Mappings'!B108 = "2. Seed Capitalist - NOT related party/promoter",
'Category Mappings'!B108 = "7. Employee incentives - related party/promoter"),
ROUNDDOWN(MIN(H108 / IPOPrice * G108, G108),0),
0)),
"-")</f>
        <v>-</v>
      </c>
      <c r="J108" s="28" t="str">
        <f>IFERROR(
IF(
OR(
'Category Mappings'!B108 = "3. Vendor - related party/promoter",
'Category Mappings'!B108 = "6. Professional advisor or consultant",
AND('Category Mappings'!B108 = "4. Vendor - NOT related party/promoter", QuoteDate &lt; EDATE(E108, 12))),
G108,
IF(
OR(
'Category Mappings'!A108 = "Not Applicable",
'Category Mappings'!A108 = "7A. Employee incentives - Not related party/promoter",
AND('Category Mappings'!B108 = "2. Seed Capitalist - NOT related party/promoter", H108 / IPOPrice &gt;= 0.8),
AND('Category Mappings'!B108 = "4. Vendor - NOT related party/promoter", QuoteDate &gt;= EDATE(E108, 12)),
AND('Category Mappings'!B108 = "2. Seed Capitalist - NOT related party/promoter", QuoteDate &gt;= EDATE(E108, 12))),
0,
IF(
OR(
'Category Mappings'!B108 = "1. Seed Capitalist - related party/promoter",
'Category Mappings'!B108 = "7. Employee incentives - related party/promoter",
AND('Category Mappings'!B108 = "2. Seed Capitalist - NOT related party/promoter", H108 / IPOPrice &lt; 0.8, QuoteDate &lt; EDATE(E108, 12))),
ROUNDUP(G108 - I108, 0),
"0"))),
" - ")</f>
        <v xml:space="preserve"> - </v>
      </c>
      <c r="K108" s="29" t="str">
        <f>IFERROR(
IF(
AND(
OR(
'Category Mappings'!B108 = "1. Seed Capitalist - related party/promoter",
'Category Mappings'!B108 = "3. Vendor - related party/promoter",
'Category Mappings'!B108 = "6. Professional advisor or consultant",
'Category Mappings'!B108 = "7. Employee incentives - related party/promoter"),
(J108 &gt; 0)),
"24m from quotation",
IF(
AND(
OR(
AND('Category Mappings'!B108 = "2. Seed Capitalist - NOT related party/promoter", J108 &gt; 0),
AND('Category Mappings'!B108 = "4. Vendor - NOT related party/promoter", J108 &gt; 0),
AND('Category Mappings'!B108 = "7A. Employee incentives - Not related party/promoter", J108 &gt; 0)),
EDATE(E108, 12) &gt; EDATE(QuoteDate, 1)),
EDATE(E108, 12),
"Escrow does not apply")),
"-")</f>
        <v>-</v>
      </c>
      <c r="L108" s="18"/>
    </row>
    <row r="109" spans="1:12" x14ac:dyDescent="0.25">
      <c r="A109" s="26"/>
      <c r="B109" s="18"/>
      <c r="C109" s="18"/>
      <c r="D109" s="27"/>
      <c r="E109" s="20"/>
      <c r="F109" s="83"/>
      <c r="G109" s="50">
        <f t="shared" si="5"/>
        <v>0</v>
      </c>
      <c r="H109" s="84" t="e">
        <f t="shared" si="4"/>
        <v>#DIV/0!</v>
      </c>
      <c r="I109" s="28" t="str">
        <f>IFERROR(
IF(
OR(
AND('Category Mappings'!B109 = "2. Seed Capitalist - NOT related party/promoter", QuoteDate &gt; EDATE(E109, 12)),
AND('Category Mappings'!B109 = "2. Seed Capitalist - NOT related party/promoter", H109 / IPOPrice &gt;= 0.8),
AND('Category Mappings'!B109 = "4. Vendor - NOT related party/promoter", QuoteDate &gt; EDATE(E109, 12)),
('Category Mappings'!B109 = "7A. Employee incentives - Not related party/promoter"),
('Category Mappings'!B109 = "Not Applicable")),
G109,
IF(
OR(
'Category Mappings'!B109 = "1. Seed Capitalist - related party/promoter",
'Category Mappings'!B109 = "2. Seed Capitalist - NOT related party/promoter",
'Category Mappings'!B109 = "7. Employee incentives - related party/promoter"),
ROUNDDOWN(MIN(H109 / IPOPrice * G109, G109),0),
0)),
"-")</f>
        <v>-</v>
      </c>
      <c r="J109" s="28" t="str">
        <f>IFERROR(
IF(
OR(
'Category Mappings'!B109 = "3. Vendor - related party/promoter",
'Category Mappings'!B109 = "6. Professional advisor or consultant",
AND('Category Mappings'!B109 = "4. Vendor - NOT related party/promoter", QuoteDate &lt; EDATE(E109, 12))),
G109,
IF(
OR(
'Category Mappings'!A109 = "Not Applicable",
'Category Mappings'!A109 = "7A. Employee incentives - Not related party/promoter",
AND('Category Mappings'!B109 = "2. Seed Capitalist - NOT related party/promoter", H109 / IPOPrice &gt;= 0.8),
AND('Category Mappings'!B109 = "4. Vendor - NOT related party/promoter", QuoteDate &gt;= EDATE(E109, 12)),
AND('Category Mappings'!B109 = "2. Seed Capitalist - NOT related party/promoter", QuoteDate &gt;= EDATE(E109, 12))),
0,
IF(
OR(
'Category Mappings'!B109 = "1. Seed Capitalist - related party/promoter",
'Category Mappings'!B109 = "7. Employee incentives - related party/promoter",
AND('Category Mappings'!B109 = "2. Seed Capitalist - NOT related party/promoter", H109 / IPOPrice &lt; 0.8, QuoteDate &lt; EDATE(E109, 12))),
ROUNDUP(G109 - I109, 0),
"0"))),
" - ")</f>
        <v xml:space="preserve"> - </v>
      </c>
      <c r="K109" s="29" t="str">
        <f>IFERROR(
IF(
AND(
OR(
'Category Mappings'!B109 = "1. Seed Capitalist - related party/promoter",
'Category Mappings'!B109 = "3. Vendor - related party/promoter",
'Category Mappings'!B109 = "6. Professional advisor or consultant",
'Category Mappings'!B109 = "7. Employee incentives - related party/promoter"),
(J109 &gt; 0)),
"24m from quotation",
IF(
AND(
OR(
AND('Category Mappings'!B109 = "2. Seed Capitalist - NOT related party/promoter", J109 &gt; 0),
AND('Category Mappings'!B109 = "4. Vendor - NOT related party/promoter", J109 &gt; 0),
AND('Category Mappings'!B109 = "7A. Employee incentives - Not related party/promoter", J109 &gt; 0)),
EDATE(E109, 12) &gt; EDATE(QuoteDate, 1)),
EDATE(E109, 12),
"Escrow does not apply")),
"-")</f>
        <v>-</v>
      </c>
      <c r="L109" s="18"/>
    </row>
    <row r="110" spans="1:12" x14ac:dyDescent="0.25">
      <c r="A110" s="26"/>
      <c r="B110" s="18"/>
      <c r="C110" s="18"/>
      <c r="D110" s="27"/>
      <c r="E110" s="20"/>
      <c r="F110" s="83"/>
      <c r="G110" s="50">
        <f t="shared" si="5"/>
        <v>0</v>
      </c>
      <c r="H110" s="84" t="e">
        <f t="shared" si="4"/>
        <v>#DIV/0!</v>
      </c>
      <c r="I110" s="28" t="str">
        <f>IFERROR(
IF(
OR(
AND('Category Mappings'!B110 = "2. Seed Capitalist - NOT related party/promoter", QuoteDate &gt; EDATE(E110, 12)),
AND('Category Mappings'!B110 = "2. Seed Capitalist - NOT related party/promoter", H110 / IPOPrice &gt;= 0.8),
AND('Category Mappings'!B110 = "4. Vendor - NOT related party/promoter", QuoteDate &gt; EDATE(E110, 12)),
('Category Mappings'!B110 = "7A. Employee incentives - Not related party/promoter"),
('Category Mappings'!B110 = "Not Applicable")),
G110,
IF(
OR(
'Category Mappings'!B110 = "1. Seed Capitalist - related party/promoter",
'Category Mappings'!B110 = "2. Seed Capitalist - NOT related party/promoter",
'Category Mappings'!B110 = "7. Employee incentives - related party/promoter"),
ROUNDDOWN(MIN(H110 / IPOPrice * G110, G110),0),
0)),
"-")</f>
        <v>-</v>
      </c>
      <c r="J110" s="28" t="str">
        <f>IFERROR(
IF(
OR(
'Category Mappings'!B110 = "3. Vendor - related party/promoter",
'Category Mappings'!B110 = "6. Professional advisor or consultant",
AND('Category Mappings'!B110 = "4. Vendor - NOT related party/promoter", QuoteDate &lt; EDATE(E110, 12))),
G110,
IF(
OR(
'Category Mappings'!A110 = "Not Applicable",
'Category Mappings'!A110 = "7A. Employee incentives - Not related party/promoter",
AND('Category Mappings'!B110 = "2. Seed Capitalist - NOT related party/promoter", H110 / IPOPrice &gt;= 0.8),
AND('Category Mappings'!B110 = "4. Vendor - NOT related party/promoter", QuoteDate &gt;= EDATE(E110, 12)),
AND('Category Mappings'!B110 = "2. Seed Capitalist - NOT related party/promoter", QuoteDate &gt;= EDATE(E110, 12))),
0,
IF(
OR(
'Category Mappings'!B110 = "1. Seed Capitalist - related party/promoter",
'Category Mappings'!B110 = "7. Employee incentives - related party/promoter",
AND('Category Mappings'!B110 = "2. Seed Capitalist - NOT related party/promoter", H110 / IPOPrice &lt; 0.8, QuoteDate &lt; EDATE(E110, 12))),
ROUNDUP(G110 - I110, 0),
"0"))),
" - ")</f>
        <v xml:space="preserve"> - </v>
      </c>
      <c r="K110" s="29" t="str">
        <f>IFERROR(
IF(
AND(
OR(
'Category Mappings'!B110 = "1. Seed Capitalist - related party/promoter",
'Category Mappings'!B110 = "3. Vendor - related party/promoter",
'Category Mappings'!B110 = "6. Professional advisor or consultant",
'Category Mappings'!B110 = "7. Employee incentives - related party/promoter"),
(J110 &gt; 0)),
"24m from quotation",
IF(
AND(
OR(
AND('Category Mappings'!B110 = "2. Seed Capitalist - NOT related party/promoter", J110 &gt; 0),
AND('Category Mappings'!B110 = "4. Vendor - NOT related party/promoter", J110 &gt; 0),
AND('Category Mappings'!B110 = "7A. Employee incentives - Not related party/promoter", J110 &gt; 0)),
EDATE(E110, 12) &gt; EDATE(QuoteDate, 1)),
EDATE(E110, 12),
"Escrow does not apply")),
"-")</f>
        <v>-</v>
      </c>
      <c r="L110" s="18"/>
    </row>
    <row r="111" spans="1:12" x14ac:dyDescent="0.25">
      <c r="A111" s="26"/>
      <c r="B111" s="18"/>
      <c r="C111" s="18"/>
      <c r="D111" s="27"/>
      <c r="E111" s="20"/>
      <c r="F111" s="83"/>
      <c r="G111" s="50">
        <f t="shared" si="5"/>
        <v>0</v>
      </c>
      <c r="H111" s="84" t="e">
        <f t="shared" si="4"/>
        <v>#DIV/0!</v>
      </c>
      <c r="I111" s="28" t="str">
        <f>IFERROR(
IF(
OR(
AND('Category Mappings'!B111 = "2. Seed Capitalist - NOT related party/promoter", QuoteDate &gt; EDATE(E111, 12)),
AND('Category Mappings'!B111 = "2. Seed Capitalist - NOT related party/promoter", H111 / IPOPrice &gt;= 0.8),
AND('Category Mappings'!B111 = "4. Vendor - NOT related party/promoter", QuoteDate &gt; EDATE(E111, 12)),
('Category Mappings'!B111 = "7A. Employee incentives - Not related party/promoter"),
('Category Mappings'!B111 = "Not Applicable")),
G111,
IF(
OR(
'Category Mappings'!B111 = "1. Seed Capitalist - related party/promoter",
'Category Mappings'!B111 = "2. Seed Capitalist - NOT related party/promoter",
'Category Mappings'!B111 = "7. Employee incentives - related party/promoter"),
ROUNDDOWN(MIN(H111 / IPOPrice * G111, G111),0),
0)),
"-")</f>
        <v>-</v>
      </c>
      <c r="J111" s="28" t="str">
        <f>IFERROR(
IF(
OR(
'Category Mappings'!B111 = "3. Vendor - related party/promoter",
'Category Mappings'!B111 = "6. Professional advisor or consultant",
AND('Category Mappings'!B111 = "4. Vendor - NOT related party/promoter", QuoteDate &lt; EDATE(E111, 12))),
G111,
IF(
OR(
'Category Mappings'!A111 = "Not Applicable",
'Category Mappings'!A111 = "7A. Employee incentives - Not related party/promoter",
AND('Category Mappings'!B111 = "2. Seed Capitalist - NOT related party/promoter", H111 / IPOPrice &gt;= 0.8),
AND('Category Mappings'!B111 = "4. Vendor - NOT related party/promoter", QuoteDate &gt;= EDATE(E111, 12)),
AND('Category Mappings'!B111 = "2. Seed Capitalist - NOT related party/promoter", QuoteDate &gt;= EDATE(E111, 12))),
0,
IF(
OR(
'Category Mappings'!B111 = "1. Seed Capitalist - related party/promoter",
'Category Mappings'!B111 = "7. Employee incentives - related party/promoter",
AND('Category Mappings'!B111 = "2. Seed Capitalist - NOT related party/promoter", H111 / IPOPrice &lt; 0.8, QuoteDate &lt; EDATE(E111, 12))),
ROUNDUP(G111 - I111, 0),
"0"))),
" - ")</f>
        <v xml:space="preserve"> - </v>
      </c>
      <c r="K111" s="29" t="str">
        <f>IFERROR(
IF(
AND(
OR(
'Category Mappings'!B111 = "1. Seed Capitalist - related party/promoter",
'Category Mappings'!B111 = "3. Vendor - related party/promoter",
'Category Mappings'!B111 = "6. Professional advisor or consultant",
'Category Mappings'!B111 = "7. Employee incentives - related party/promoter"),
(J111 &gt; 0)),
"24m from quotation",
IF(
AND(
OR(
AND('Category Mappings'!B111 = "2. Seed Capitalist - NOT related party/promoter", J111 &gt; 0),
AND('Category Mappings'!B111 = "4. Vendor - NOT related party/promoter", J111 &gt; 0),
AND('Category Mappings'!B111 = "7A. Employee incentives - Not related party/promoter", J111 &gt; 0)),
EDATE(E111, 12) &gt; EDATE(QuoteDate, 1)),
EDATE(E111, 12),
"Escrow does not apply")),
"-")</f>
        <v>-</v>
      </c>
      <c r="L111" s="18"/>
    </row>
    <row r="112" spans="1:12" x14ac:dyDescent="0.25">
      <c r="A112" s="26"/>
      <c r="B112" s="18"/>
      <c r="C112" s="18"/>
      <c r="D112" s="27"/>
      <c r="E112" s="20"/>
      <c r="F112" s="83"/>
      <c r="G112" s="50">
        <f t="shared" si="5"/>
        <v>0</v>
      </c>
      <c r="H112" s="84" t="e">
        <f t="shared" si="4"/>
        <v>#DIV/0!</v>
      </c>
      <c r="I112" s="28" t="str">
        <f>IFERROR(
IF(
OR(
AND('Category Mappings'!B112 = "2. Seed Capitalist - NOT related party/promoter", QuoteDate &gt; EDATE(E112, 12)),
AND('Category Mappings'!B112 = "2. Seed Capitalist - NOT related party/promoter", H112 / IPOPrice &gt;= 0.8),
AND('Category Mappings'!B112 = "4. Vendor - NOT related party/promoter", QuoteDate &gt; EDATE(E112, 12)),
('Category Mappings'!B112 = "7A. Employee incentives - Not related party/promoter"),
('Category Mappings'!B112 = "Not Applicable")),
G112,
IF(
OR(
'Category Mappings'!B112 = "1. Seed Capitalist - related party/promoter",
'Category Mappings'!B112 = "2. Seed Capitalist - NOT related party/promoter",
'Category Mappings'!B112 = "7. Employee incentives - related party/promoter"),
ROUNDDOWN(MIN(H112 / IPOPrice * G112, G112),0),
0)),
"-")</f>
        <v>-</v>
      </c>
      <c r="J112" s="28" t="str">
        <f>IFERROR(
IF(
OR(
'Category Mappings'!B112 = "3. Vendor - related party/promoter",
'Category Mappings'!B112 = "6. Professional advisor or consultant",
AND('Category Mappings'!B112 = "4. Vendor - NOT related party/promoter", QuoteDate &lt; EDATE(E112, 12))),
G112,
IF(
OR(
'Category Mappings'!A112 = "Not Applicable",
'Category Mappings'!A112 = "7A. Employee incentives - Not related party/promoter",
AND('Category Mappings'!B112 = "2. Seed Capitalist - NOT related party/promoter", H112 / IPOPrice &gt;= 0.8),
AND('Category Mappings'!B112 = "4. Vendor - NOT related party/promoter", QuoteDate &gt;= EDATE(E112, 12)),
AND('Category Mappings'!B112 = "2. Seed Capitalist - NOT related party/promoter", QuoteDate &gt;= EDATE(E112, 12))),
0,
IF(
OR(
'Category Mappings'!B112 = "1. Seed Capitalist - related party/promoter",
'Category Mappings'!B112 = "7. Employee incentives - related party/promoter",
AND('Category Mappings'!B112 = "2. Seed Capitalist - NOT related party/promoter", H112 / IPOPrice &lt; 0.8, QuoteDate &lt; EDATE(E112, 12))),
ROUNDUP(G112 - I112, 0),
"0"))),
" - ")</f>
        <v xml:space="preserve"> - </v>
      </c>
      <c r="K112" s="29" t="str">
        <f>IFERROR(
IF(
AND(
OR(
'Category Mappings'!B112 = "1. Seed Capitalist - related party/promoter",
'Category Mappings'!B112 = "3. Vendor - related party/promoter",
'Category Mappings'!B112 = "6. Professional advisor or consultant",
'Category Mappings'!B112 = "7. Employee incentives - related party/promoter"),
(J112 &gt; 0)),
"24m from quotation",
IF(
AND(
OR(
AND('Category Mappings'!B112 = "2. Seed Capitalist - NOT related party/promoter", J112 &gt; 0),
AND('Category Mappings'!B112 = "4. Vendor - NOT related party/promoter", J112 &gt; 0),
AND('Category Mappings'!B112 = "7A. Employee incentives - Not related party/promoter", J112 &gt; 0)),
EDATE(E112, 12) &gt; EDATE(QuoteDate, 1)),
EDATE(E112, 12),
"Escrow does not apply")),
"-")</f>
        <v>-</v>
      </c>
      <c r="L112" s="18"/>
    </row>
    <row r="113" spans="1:12" x14ac:dyDescent="0.25">
      <c r="A113" s="26"/>
      <c r="B113" s="18"/>
      <c r="C113" s="18"/>
      <c r="D113" s="27"/>
      <c r="E113" s="20"/>
      <c r="F113" s="83"/>
      <c r="G113" s="50">
        <f t="shared" si="5"/>
        <v>0</v>
      </c>
      <c r="H113" s="84" t="e">
        <f t="shared" si="4"/>
        <v>#DIV/0!</v>
      </c>
      <c r="I113" s="28" t="str">
        <f>IFERROR(
IF(
OR(
AND('Category Mappings'!B113 = "2. Seed Capitalist - NOT related party/promoter", QuoteDate &gt; EDATE(E113, 12)),
AND('Category Mappings'!B113 = "2. Seed Capitalist - NOT related party/promoter", H113 / IPOPrice &gt;= 0.8),
AND('Category Mappings'!B113 = "4. Vendor - NOT related party/promoter", QuoteDate &gt; EDATE(E113, 12)),
('Category Mappings'!B113 = "7A. Employee incentives - Not related party/promoter"),
('Category Mappings'!B113 = "Not Applicable")),
G113,
IF(
OR(
'Category Mappings'!B113 = "1. Seed Capitalist - related party/promoter",
'Category Mappings'!B113 = "2. Seed Capitalist - NOT related party/promoter",
'Category Mappings'!B113 = "7. Employee incentives - related party/promoter"),
ROUNDDOWN(MIN(H113 / IPOPrice * G113, G113),0),
0)),
"-")</f>
        <v>-</v>
      </c>
      <c r="J113" s="28" t="str">
        <f>IFERROR(
IF(
OR(
'Category Mappings'!B113 = "3. Vendor - related party/promoter",
'Category Mappings'!B113 = "6. Professional advisor or consultant",
AND('Category Mappings'!B113 = "4. Vendor - NOT related party/promoter", QuoteDate &lt; EDATE(E113, 12))),
G113,
IF(
OR(
'Category Mappings'!A113 = "Not Applicable",
'Category Mappings'!A113 = "7A. Employee incentives - Not related party/promoter",
AND('Category Mappings'!B113 = "2. Seed Capitalist - NOT related party/promoter", H113 / IPOPrice &gt;= 0.8),
AND('Category Mappings'!B113 = "4. Vendor - NOT related party/promoter", QuoteDate &gt;= EDATE(E113, 12)),
AND('Category Mappings'!B113 = "2. Seed Capitalist - NOT related party/promoter", QuoteDate &gt;= EDATE(E113, 12))),
0,
IF(
OR(
'Category Mappings'!B113 = "1. Seed Capitalist - related party/promoter",
'Category Mappings'!B113 = "7. Employee incentives - related party/promoter",
AND('Category Mappings'!B113 = "2. Seed Capitalist - NOT related party/promoter", H113 / IPOPrice &lt; 0.8, QuoteDate &lt; EDATE(E113, 12))),
ROUNDUP(G113 - I113, 0),
"0"))),
" - ")</f>
        <v xml:space="preserve"> - </v>
      </c>
      <c r="K113" s="29" t="str">
        <f>IFERROR(
IF(
AND(
OR(
'Category Mappings'!B113 = "1. Seed Capitalist - related party/promoter",
'Category Mappings'!B113 = "3. Vendor - related party/promoter",
'Category Mappings'!B113 = "6. Professional advisor or consultant",
'Category Mappings'!B113 = "7. Employee incentives - related party/promoter"),
(J113 &gt; 0)),
"24m from quotation",
IF(
AND(
OR(
AND('Category Mappings'!B113 = "2. Seed Capitalist - NOT related party/promoter", J113 &gt; 0),
AND('Category Mappings'!B113 = "4. Vendor - NOT related party/promoter", J113 &gt; 0),
AND('Category Mappings'!B113 = "7A. Employee incentives - Not related party/promoter", J113 &gt; 0)),
EDATE(E113, 12) &gt; EDATE(QuoteDate, 1)),
EDATE(E113, 12),
"Escrow does not apply")),
"-")</f>
        <v>-</v>
      </c>
      <c r="L113" s="18"/>
    </row>
    <row r="114" spans="1:12" x14ac:dyDescent="0.25">
      <c r="A114" s="26"/>
      <c r="B114" s="18"/>
      <c r="C114" s="18"/>
      <c r="D114" s="27"/>
      <c r="E114" s="20"/>
      <c r="F114" s="83"/>
      <c r="G114" s="50">
        <f t="shared" si="5"/>
        <v>0</v>
      </c>
      <c r="H114" s="84" t="e">
        <f t="shared" si="4"/>
        <v>#DIV/0!</v>
      </c>
      <c r="I114" s="28" t="str">
        <f>IFERROR(
IF(
OR(
AND('Category Mappings'!B114 = "2. Seed Capitalist - NOT related party/promoter", QuoteDate &gt; EDATE(E114, 12)),
AND('Category Mappings'!B114 = "2. Seed Capitalist - NOT related party/promoter", H114 / IPOPrice &gt;= 0.8),
AND('Category Mappings'!B114 = "4. Vendor - NOT related party/promoter", QuoteDate &gt; EDATE(E114, 12)),
('Category Mappings'!B114 = "7A. Employee incentives - Not related party/promoter"),
('Category Mappings'!B114 = "Not Applicable")),
G114,
IF(
OR(
'Category Mappings'!B114 = "1. Seed Capitalist - related party/promoter",
'Category Mappings'!B114 = "2. Seed Capitalist - NOT related party/promoter",
'Category Mappings'!B114 = "7. Employee incentives - related party/promoter"),
ROUNDDOWN(MIN(H114 / IPOPrice * G114, G114),0),
0)),
"-")</f>
        <v>-</v>
      </c>
      <c r="J114" s="28" t="str">
        <f>IFERROR(
IF(
OR(
'Category Mappings'!B114 = "3. Vendor - related party/promoter",
'Category Mappings'!B114 = "6. Professional advisor or consultant",
AND('Category Mappings'!B114 = "4. Vendor - NOT related party/promoter", QuoteDate &lt; EDATE(E114, 12))),
G114,
IF(
OR(
'Category Mappings'!A114 = "Not Applicable",
'Category Mappings'!A114 = "7A. Employee incentives - Not related party/promoter",
AND('Category Mappings'!B114 = "2. Seed Capitalist - NOT related party/promoter", H114 / IPOPrice &gt;= 0.8),
AND('Category Mappings'!B114 = "4. Vendor - NOT related party/promoter", QuoteDate &gt;= EDATE(E114, 12)),
AND('Category Mappings'!B114 = "2. Seed Capitalist - NOT related party/promoter", QuoteDate &gt;= EDATE(E114, 12))),
0,
IF(
OR(
'Category Mappings'!B114 = "1. Seed Capitalist - related party/promoter",
'Category Mappings'!B114 = "7. Employee incentives - related party/promoter",
AND('Category Mappings'!B114 = "2. Seed Capitalist - NOT related party/promoter", H114 / IPOPrice &lt; 0.8, QuoteDate &lt; EDATE(E114, 12))),
ROUNDUP(G114 - I114, 0),
"0"))),
" - ")</f>
        <v xml:space="preserve"> - </v>
      </c>
      <c r="K114" s="29" t="str">
        <f>IFERROR(
IF(
AND(
OR(
'Category Mappings'!B114 = "1. Seed Capitalist - related party/promoter",
'Category Mappings'!B114 = "3. Vendor - related party/promoter",
'Category Mappings'!B114 = "6. Professional advisor or consultant",
'Category Mappings'!B114 = "7. Employee incentives - related party/promoter"),
(J114 &gt; 0)),
"24m from quotation",
IF(
AND(
OR(
AND('Category Mappings'!B114 = "2. Seed Capitalist - NOT related party/promoter", J114 &gt; 0),
AND('Category Mappings'!B114 = "4. Vendor - NOT related party/promoter", J114 &gt; 0),
AND('Category Mappings'!B114 = "7A. Employee incentives - Not related party/promoter", J114 &gt; 0)),
EDATE(E114, 12) &gt; EDATE(QuoteDate, 1)),
EDATE(E114, 12),
"Escrow does not apply")),
"-")</f>
        <v>-</v>
      </c>
      <c r="L114" s="18"/>
    </row>
    <row r="115" spans="1:12" x14ac:dyDescent="0.25">
      <c r="A115" s="26"/>
      <c r="B115" s="18"/>
      <c r="C115" s="18"/>
      <c r="D115" s="27"/>
      <c r="E115" s="20"/>
      <c r="F115" s="83"/>
      <c r="G115" s="50">
        <f t="shared" si="5"/>
        <v>0</v>
      </c>
      <c r="H115" s="84" t="e">
        <f t="shared" si="4"/>
        <v>#DIV/0!</v>
      </c>
      <c r="I115" s="28" t="str">
        <f>IFERROR(
IF(
OR(
AND('Category Mappings'!B115 = "2. Seed Capitalist - NOT related party/promoter", QuoteDate &gt; EDATE(E115, 12)),
AND('Category Mappings'!B115 = "2. Seed Capitalist - NOT related party/promoter", H115 / IPOPrice &gt;= 0.8),
AND('Category Mappings'!B115 = "4. Vendor - NOT related party/promoter", QuoteDate &gt; EDATE(E115, 12)),
('Category Mappings'!B115 = "7A. Employee incentives - Not related party/promoter"),
('Category Mappings'!B115 = "Not Applicable")),
G115,
IF(
OR(
'Category Mappings'!B115 = "1. Seed Capitalist - related party/promoter",
'Category Mappings'!B115 = "2. Seed Capitalist - NOT related party/promoter",
'Category Mappings'!B115 = "7. Employee incentives - related party/promoter"),
ROUNDDOWN(MIN(H115 / IPOPrice * G115, G115),0),
0)),
"-")</f>
        <v>-</v>
      </c>
      <c r="J115" s="28" t="str">
        <f>IFERROR(
IF(
OR(
'Category Mappings'!B115 = "3. Vendor - related party/promoter",
'Category Mappings'!B115 = "6. Professional advisor or consultant",
AND('Category Mappings'!B115 = "4. Vendor - NOT related party/promoter", QuoteDate &lt; EDATE(E115, 12))),
G115,
IF(
OR(
'Category Mappings'!A115 = "Not Applicable",
'Category Mappings'!A115 = "7A. Employee incentives - Not related party/promoter",
AND('Category Mappings'!B115 = "2. Seed Capitalist - NOT related party/promoter", H115 / IPOPrice &gt;= 0.8),
AND('Category Mappings'!B115 = "4. Vendor - NOT related party/promoter", QuoteDate &gt;= EDATE(E115, 12)),
AND('Category Mappings'!B115 = "2. Seed Capitalist - NOT related party/promoter", QuoteDate &gt;= EDATE(E115, 12))),
0,
IF(
OR(
'Category Mappings'!B115 = "1. Seed Capitalist - related party/promoter",
'Category Mappings'!B115 = "7. Employee incentives - related party/promoter",
AND('Category Mappings'!B115 = "2. Seed Capitalist - NOT related party/promoter", H115 / IPOPrice &lt; 0.8, QuoteDate &lt; EDATE(E115, 12))),
ROUNDUP(G115 - I115, 0),
"0"))),
" - ")</f>
        <v xml:space="preserve"> - </v>
      </c>
      <c r="K115" s="29" t="str">
        <f>IFERROR(
IF(
AND(
OR(
'Category Mappings'!B115 = "1. Seed Capitalist - related party/promoter",
'Category Mappings'!B115 = "3. Vendor - related party/promoter",
'Category Mappings'!B115 = "6. Professional advisor or consultant",
'Category Mappings'!B115 = "7. Employee incentives - related party/promoter"),
(J115 &gt; 0)),
"24m from quotation",
IF(
AND(
OR(
AND('Category Mappings'!B115 = "2. Seed Capitalist - NOT related party/promoter", J115 &gt; 0),
AND('Category Mappings'!B115 = "4. Vendor - NOT related party/promoter", J115 &gt; 0),
AND('Category Mappings'!B115 = "7A. Employee incentives - Not related party/promoter", J115 &gt; 0)),
EDATE(E115, 12) &gt; EDATE(QuoteDate, 1)),
EDATE(E115, 12),
"Escrow does not apply")),
"-")</f>
        <v>-</v>
      </c>
      <c r="L115" s="18"/>
    </row>
    <row r="116" spans="1:12" x14ac:dyDescent="0.25">
      <c r="A116" s="26"/>
      <c r="B116" s="18"/>
      <c r="C116" s="18"/>
      <c r="D116" s="27"/>
      <c r="E116" s="20"/>
      <c r="F116" s="83"/>
      <c r="G116" s="50">
        <f t="shared" si="5"/>
        <v>0</v>
      </c>
      <c r="H116" s="84" t="e">
        <f t="shared" si="4"/>
        <v>#DIV/0!</v>
      </c>
      <c r="I116" s="28" t="str">
        <f>IFERROR(
IF(
OR(
AND('Category Mappings'!B116 = "2. Seed Capitalist - NOT related party/promoter", QuoteDate &gt; EDATE(E116, 12)),
AND('Category Mappings'!B116 = "2. Seed Capitalist - NOT related party/promoter", H116 / IPOPrice &gt;= 0.8),
AND('Category Mappings'!B116 = "4. Vendor - NOT related party/promoter", QuoteDate &gt; EDATE(E116, 12)),
('Category Mappings'!B116 = "7A. Employee incentives - Not related party/promoter"),
('Category Mappings'!B116 = "Not Applicable")),
G116,
IF(
OR(
'Category Mappings'!B116 = "1. Seed Capitalist - related party/promoter",
'Category Mappings'!B116 = "2. Seed Capitalist - NOT related party/promoter",
'Category Mappings'!B116 = "7. Employee incentives - related party/promoter"),
ROUNDDOWN(MIN(H116 / IPOPrice * G116, G116),0),
0)),
"-")</f>
        <v>-</v>
      </c>
      <c r="J116" s="28" t="str">
        <f>IFERROR(
IF(
OR(
'Category Mappings'!B116 = "3. Vendor - related party/promoter",
'Category Mappings'!B116 = "6. Professional advisor or consultant",
AND('Category Mappings'!B116 = "4. Vendor - NOT related party/promoter", QuoteDate &lt; EDATE(E116, 12))),
G116,
IF(
OR(
'Category Mappings'!A116 = "Not Applicable",
'Category Mappings'!A116 = "7A. Employee incentives - Not related party/promoter",
AND('Category Mappings'!B116 = "2. Seed Capitalist - NOT related party/promoter", H116 / IPOPrice &gt;= 0.8),
AND('Category Mappings'!B116 = "4. Vendor - NOT related party/promoter", QuoteDate &gt;= EDATE(E116, 12)),
AND('Category Mappings'!B116 = "2. Seed Capitalist - NOT related party/promoter", QuoteDate &gt;= EDATE(E116, 12))),
0,
IF(
OR(
'Category Mappings'!B116 = "1. Seed Capitalist - related party/promoter",
'Category Mappings'!B116 = "7. Employee incentives - related party/promoter",
AND('Category Mappings'!B116 = "2. Seed Capitalist - NOT related party/promoter", H116 / IPOPrice &lt; 0.8, QuoteDate &lt; EDATE(E116, 12))),
ROUNDUP(G116 - I116, 0),
"0"))),
" - ")</f>
        <v xml:space="preserve"> - </v>
      </c>
      <c r="K116" s="29" t="str">
        <f>IFERROR(
IF(
AND(
OR(
'Category Mappings'!B116 = "1. Seed Capitalist - related party/promoter",
'Category Mappings'!B116 = "3. Vendor - related party/promoter",
'Category Mappings'!B116 = "6. Professional advisor or consultant",
'Category Mappings'!B116 = "7. Employee incentives - related party/promoter"),
(J116 &gt; 0)),
"24m from quotation",
IF(
AND(
OR(
AND('Category Mappings'!B116 = "2. Seed Capitalist - NOT related party/promoter", J116 &gt; 0),
AND('Category Mappings'!B116 = "4. Vendor - NOT related party/promoter", J116 &gt; 0),
AND('Category Mappings'!B116 = "7A. Employee incentives - Not related party/promoter", J116 &gt; 0)),
EDATE(E116, 12) &gt; EDATE(QuoteDate, 1)),
EDATE(E116, 12),
"Escrow does not apply")),
"-")</f>
        <v>-</v>
      </c>
      <c r="L116" s="18"/>
    </row>
    <row r="117" spans="1:12" x14ac:dyDescent="0.25">
      <c r="A117" s="26"/>
      <c r="B117" s="18"/>
      <c r="C117" s="18"/>
      <c r="D117" s="27"/>
      <c r="E117" s="20"/>
      <c r="F117" s="83"/>
      <c r="G117" s="50">
        <f t="shared" si="5"/>
        <v>0</v>
      </c>
      <c r="H117" s="84" t="e">
        <f t="shared" si="4"/>
        <v>#DIV/0!</v>
      </c>
      <c r="I117" s="28" t="str">
        <f>IFERROR(
IF(
OR(
AND('Category Mappings'!B117 = "2. Seed Capitalist - NOT related party/promoter", QuoteDate &gt; EDATE(E117, 12)),
AND('Category Mappings'!B117 = "2. Seed Capitalist - NOT related party/promoter", H117 / IPOPrice &gt;= 0.8),
AND('Category Mappings'!B117 = "4. Vendor - NOT related party/promoter", QuoteDate &gt; EDATE(E117, 12)),
('Category Mappings'!B117 = "7A. Employee incentives - Not related party/promoter"),
('Category Mappings'!B117 = "Not Applicable")),
G117,
IF(
OR(
'Category Mappings'!B117 = "1. Seed Capitalist - related party/promoter",
'Category Mappings'!B117 = "2. Seed Capitalist - NOT related party/promoter",
'Category Mappings'!B117 = "7. Employee incentives - related party/promoter"),
ROUNDDOWN(MIN(H117 / IPOPrice * G117, G117),0),
0)),
"-")</f>
        <v>-</v>
      </c>
      <c r="J117" s="28" t="str">
        <f>IFERROR(
IF(
OR(
'Category Mappings'!B117 = "3. Vendor - related party/promoter",
'Category Mappings'!B117 = "6. Professional advisor or consultant",
AND('Category Mappings'!B117 = "4. Vendor - NOT related party/promoter", QuoteDate &lt; EDATE(E117, 12))),
G117,
IF(
OR(
'Category Mappings'!A117 = "Not Applicable",
'Category Mappings'!A117 = "7A. Employee incentives - Not related party/promoter",
AND('Category Mappings'!B117 = "2. Seed Capitalist - NOT related party/promoter", H117 / IPOPrice &gt;= 0.8),
AND('Category Mappings'!B117 = "4. Vendor - NOT related party/promoter", QuoteDate &gt;= EDATE(E117, 12)),
AND('Category Mappings'!B117 = "2. Seed Capitalist - NOT related party/promoter", QuoteDate &gt;= EDATE(E117, 12))),
0,
IF(
OR(
'Category Mappings'!B117 = "1. Seed Capitalist - related party/promoter",
'Category Mappings'!B117 = "7. Employee incentives - related party/promoter",
AND('Category Mappings'!B117 = "2. Seed Capitalist - NOT related party/promoter", H117 / IPOPrice &lt; 0.8, QuoteDate &lt; EDATE(E117, 12))),
ROUNDUP(G117 - I117, 0),
"0"))),
" - ")</f>
        <v xml:space="preserve"> - </v>
      </c>
      <c r="K117" s="29" t="str">
        <f>IFERROR(
IF(
AND(
OR(
'Category Mappings'!B117 = "1. Seed Capitalist - related party/promoter",
'Category Mappings'!B117 = "3. Vendor - related party/promoter",
'Category Mappings'!B117 = "6. Professional advisor or consultant",
'Category Mappings'!B117 = "7. Employee incentives - related party/promoter"),
(J117 &gt; 0)),
"24m from quotation",
IF(
AND(
OR(
AND('Category Mappings'!B117 = "2. Seed Capitalist - NOT related party/promoter", J117 &gt; 0),
AND('Category Mappings'!B117 = "4. Vendor - NOT related party/promoter", J117 &gt; 0),
AND('Category Mappings'!B117 = "7A. Employee incentives - Not related party/promoter", J117 &gt; 0)),
EDATE(E117, 12) &gt; EDATE(QuoteDate, 1)),
EDATE(E117, 12),
"Escrow does not apply")),
"-")</f>
        <v>-</v>
      </c>
      <c r="L117" s="18"/>
    </row>
    <row r="118" spans="1:12" x14ac:dyDescent="0.25">
      <c r="A118" s="26"/>
      <c r="B118" s="18"/>
      <c r="C118" s="18"/>
      <c r="D118" s="27"/>
      <c r="E118" s="20"/>
      <c r="F118" s="83"/>
      <c r="G118" s="50">
        <f t="shared" si="5"/>
        <v>0</v>
      </c>
      <c r="H118" s="84" t="e">
        <f t="shared" si="4"/>
        <v>#DIV/0!</v>
      </c>
      <c r="I118" s="28" t="str">
        <f>IFERROR(
IF(
OR(
AND('Category Mappings'!B118 = "2. Seed Capitalist - NOT related party/promoter", QuoteDate &gt; EDATE(E118, 12)),
AND('Category Mappings'!B118 = "2. Seed Capitalist - NOT related party/promoter", H118 / IPOPrice &gt;= 0.8),
AND('Category Mappings'!B118 = "4. Vendor - NOT related party/promoter", QuoteDate &gt; EDATE(E118, 12)),
('Category Mappings'!B118 = "7A. Employee incentives - Not related party/promoter"),
('Category Mappings'!B118 = "Not Applicable")),
G118,
IF(
OR(
'Category Mappings'!B118 = "1. Seed Capitalist - related party/promoter",
'Category Mappings'!B118 = "2. Seed Capitalist - NOT related party/promoter",
'Category Mappings'!B118 = "7. Employee incentives - related party/promoter"),
ROUNDDOWN(MIN(H118 / IPOPrice * G118, G118),0),
0)),
"-")</f>
        <v>-</v>
      </c>
      <c r="J118" s="28" t="str">
        <f>IFERROR(
IF(
OR(
'Category Mappings'!B118 = "3. Vendor - related party/promoter",
'Category Mappings'!B118 = "6. Professional advisor or consultant",
AND('Category Mappings'!B118 = "4. Vendor - NOT related party/promoter", QuoteDate &lt; EDATE(E118, 12))),
G118,
IF(
OR(
'Category Mappings'!A118 = "Not Applicable",
'Category Mappings'!A118 = "7A. Employee incentives - Not related party/promoter",
AND('Category Mappings'!B118 = "2. Seed Capitalist - NOT related party/promoter", H118 / IPOPrice &gt;= 0.8),
AND('Category Mappings'!B118 = "4. Vendor - NOT related party/promoter", QuoteDate &gt;= EDATE(E118, 12)),
AND('Category Mappings'!B118 = "2. Seed Capitalist - NOT related party/promoter", QuoteDate &gt;= EDATE(E118, 12))),
0,
IF(
OR(
'Category Mappings'!B118 = "1. Seed Capitalist - related party/promoter",
'Category Mappings'!B118 = "7. Employee incentives - related party/promoter",
AND('Category Mappings'!B118 = "2. Seed Capitalist - NOT related party/promoter", H118 / IPOPrice &lt; 0.8, QuoteDate &lt; EDATE(E118, 12))),
ROUNDUP(G118 - I118, 0),
"0"))),
" - ")</f>
        <v xml:space="preserve"> - </v>
      </c>
      <c r="K118" s="29" t="str">
        <f>IFERROR(
IF(
AND(
OR(
'Category Mappings'!B118 = "1. Seed Capitalist - related party/promoter",
'Category Mappings'!B118 = "3. Vendor - related party/promoter",
'Category Mappings'!B118 = "6. Professional advisor or consultant",
'Category Mappings'!B118 = "7. Employee incentives - related party/promoter"),
(J118 &gt; 0)),
"24m from quotation",
IF(
AND(
OR(
AND('Category Mappings'!B118 = "2. Seed Capitalist - NOT related party/promoter", J118 &gt; 0),
AND('Category Mappings'!B118 = "4. Vendor - NOT related party/promoter", J118 &gt; 0),
AND('Category Mappings'!B118 = "7A. Employee incentives - Not related party/promoter", J118 &gt; 0)),
EDATE(E118, 12) &gt; EDATE(QuoteDate, 1)),
EDATE(E118, 12),
"Escrow does not apply")),
"-")</f>
        <v>-</v>
      </c>
      <c r="L118" s="18"/>
    </row>
    <row r="119" spans="1:12" x14ac:dyDescent="0.25">
      <c r="A119" s="26"/>
      <c r="B119" s="18"/>
      <c r="C119" s="18"/>
      <c r="D119" s="27"/>
      <c r="E119" s="20"/>
      <c r="F119" s="83"/>
      <c r="G119" s="50">
        <f t="shared" si="5"/>
        <v>0</v>
      </c>
      <c r="H119" s="84" t="e">
        <f t="shared" si="4"/>
        <v>#DIV/0!</v>
      </c>
      <c r="I119" s="28" t="str">
        <f>IFERROR(
IF(
OR(
AND('Category Mappings'!B119 = "2. Seed Capitalist - NOT related party/promoter", QuoteDate &gt; EDATE(E119, 12)),
AND('Category Mappings'!B119 = "2. Seed Capitalist - NOT related party/promoter", H119 / IPOPrice &gt;= 0.8),
AND('Category Mappings'!B119 = "4. Vendor - NOT related party/promoter", QuoteDate &gt; EDATE(E119, 12)),
('Category Mappings'!B119 = "7A. Employee incentives - Not related party/promoter"),
('Category Mappings'!B119 = "Not Applicable")),
G119,
IF(
OR(
'Category Mappings'!B119 = "1. Seed Capitalist - related party/promoter",
'Category Mappings'!B119 = "2. Seed Capitalist - NOT related party/promoter",
'Category Mappings'!B119 = "7. Employee incentives - related party/promoter"),
ROUNDDOWN(MIN(H119 / IPOPrice * G119, G119),0),
0)),
"-")</f>
        <v>-</v>
      </c>
      <c r="J119" s="28" t="str">
        <f>IFERROR(
IF(
OR(
'Category Mappings'!B119 = "3. Vendor - related party/promoter",
'Category Mappings'!B119 = "6. Professional advisor or consultant",
AND('Category Mappings'!B119 = "4. Vendor - NOT related party/promoter", QuoteDate &lt; EDATE(E119, 12))),
G119,
IF(
OR(
'Category Mappings'!A119 = "Not Applicable",
'Category Mappings'!A119 = "7A. Employee incentives - Not related party/promoter",
AND('Category Mappings'!B119 = "2. Seed Capitalist - NOT related party/promoter", H119 / IPOPrice &gt;= 0.8),
AND('Category Mappings'!B119 = "4. Vendor - NOT related party/promoter", QuoteDate &gt;= EDATE(E119, 12)),
AND('Category Mappings'!B119 = "2. Seed Capitalist - NOT related party/promoter", QuoteDate &gt;= EDATE(E119, 12))),
0,
IF(
OR(
'Category Mappings'!B119 = "1. Seed Capitalist - related party/promoter",
'Category Mappings'!B119 = "7. Employee incentives - related party/promoter",
AND('Category Mappings'!B119 = "2. Seed Capitalist - NOT related party/promoter", H119 / IPOPrice &lt; 0.8, QuoteDate &lt; EDATE(E119, 12))),
ROUNDUP(G119 - I119, 0),
"0"))),
" - ")</f>
        <v xml:space="preserve"> - </v>
      </c>
      <c r="K119" s="29" t="str">
        <f>IFERROR(
IF(
AND(
OR(
'Category Mappings'!B119 = "1. Seed Capitalist - related party/promoter",
'Category Mappings'!B119 = "3. Vendor - related party/promoter",
'Category Mappings'!B119 = "6. Professional advisor or consultant",
'Category Mappings'!B119 = "7. Employee incentives - related party/promoter"),
(J119 &gt; 0)),
"24m from quotation",
IF(
AND(
OR(
AND('Category Mappings'!B119 = "2. Seed Capitalist - NOT related party/promoter", J119 &gt; 0),
AND('Category Mappings'!B119 = "4. Vendor - NOT related party/promoter", J119 &gt; 0),
AND('Category Mappings'!B119 = "7A. Employee incentives - Not related party/promoter", J119 &gt; 0)),
EDATE(E119, 12) &gt; EDATE(QuoteDate, 1)),
EDATE(E119, 12),
"Escrow does not apply")),
"-")</f>
        <v>-</v>
      </c>
      <c r="L119" s="18"/>
    </row>
    <row r="120" spans="1:12" x14ac:dyDescent="0.25">
      <c r="A120" s="26"/>
      <c r="B120" s="18"/>
      <c r="C120" s="18"/>
      <c r="D120" s="27"/>
      <c r="E120" s="20"/>
      <c r="F120" s="83"/>
      <c r="G120" s="50">
        <f t="shared" si="5"/>
        <v>0</v>
      </c>
      <c r="H120" s="84" t="e">
        <f t="shared" si="4"/>
        <v>#DIV/0!</v>
      </c>
      <c r="I120" s="28" t="str">
        <f>IFERROR(
IF(
OR(
AND('Category Mappings'!B120 = "2. Seed Capitalist - NOT related party/promoter", QuoteDate &gt; EDATE(E120, 12)),
AND('Category Mappings'!B120 = "2. Seed Capitalist - NOT related party/promoter", H120 / IPOPrice &gt;= 0.8),
AND('Category Mappings'!B120 = "4. Vendor - NOT related party/promoter", QuoteDate &gt; EDATE(E120, 12)),
('Category Mappings'!B120 = "7A. Employee incentives - Not related party/promoter"),
('Category Mappings'!B120 = "Not Applicable")),
G120,
IF(
OR(
'Category Mappings'!B120 = "1. Seed Capitalist - related party/promoter",
'Category Mappings'!B120 = "2. Seed Capitalist - NOT related party/promoter",
'Category Mappings'!B120 = "7. Employee incentives - related party/promoter"),
ROUNDDOWN(MIN(H120 / IPOPrice * G120, G120),0),
0)),
"-")</f>
        <v>-</v>
      </c>
      <c r="J120" s="28" t="str">
        <f>IFERROR(
IF(
OR(
'Category Mappings'!B120 = "3. Vendor - related party/promoter",
'Category Mappings'!B120 = "6. Professional advisor or consultant",
AND('Category Mappings'!B120 = "4. Vendor - NOT related party/promoter", QuoteDate &lt; EDATE(E120, 12))),
G120,
IF(
OR(
'Category Mappings'!A120 = "Not Applicable",
'Category Mappings'!A120 = "7A. Employee incentives - Not related party/promoter",
AND('Category Mappings'!B120 = "2. Seed Capitalist - NOT related party/promoter", H120 / IPOPrice &gt;= 0.8),
AND('Category Mappings'!B120 = "4. Vendor - NOT related party/promoter", QuoteDate &gt;= EDATE(E120, 12)),
AND('Category Mappings'!B120 = "2. Seed Capitalist - NOT related party/promoter", QuoteDate &gt;= EDATE(E120, 12))),
0,
IF(
OR(
'Category Mappings'!B120 = "1. Seed Capitalist - related party/promoter",
'Category Mappings'!B120 = "7. Employee incentives - related party/promoter",
AND('Category Mappings'!B120 = "2. Seed Capitalist - NOT related party/promoter", H120 / IPOPrice &lt; 0.8, QuoteDate &lt; EDATE(E120, 12))),
ROUNDUP(G120 - I120, 0),
"0"))),
" - ")</f>
        <v xml:space="preserve"> - </v>
      </c>
      <c r="K120" s="29" t="str">
        <f>IFERROR(
IF(
AND(
OR(
'Category Mappings'!B120 = "1. Seed Capitalist - related party/promoter",
'Category Mappings'!B120 = "3. Vendor - related party/promoter",
'Category Mappings'!B120 = "6. Professional advisor or consultant",
'Category Mappings'!B120 = "7. Employee incentives - related party/promoter"),
(J120 &gt; 0)),
"24m from quotation",
IF(
AND(
OR(
AND('Category Mappings'!B120 = "2. Seed Capitalist - NOT related party/promoter", J120 &gt; 0),
AND('Category Mappings'!B120 = "4. Vendor - NOT related party/promoter", J120 &gt; 0),
AND('Category Mappings'!B120 = "7A. Employee incentives - Not related party/promoter", J120 &gt; 0)),
EDATE(E120, 12) &gt; EDATE(QuoteDate, 1)),
EDATE(E120, 12),
"Escrow does not apply")),
"-")</f>
        <v>-</v>
      </c>
      <c r="L120" s="18"/>
    </row>
    <row r="121" spans="1:12" x14ac:dyDescent="0.25">
      <c r="A121" s="26"/>
      <c r="B121" s="18"/>
      <c r="C121" s="18"/>
      <c r="D121" s="27"/>
      <c r="E121" s="20"/>
      <c r="F121" s="83"/>
      <c r="G121" s="50">
        <f t="shared" si="5"/>
        <v>0</v>
      </c>
      <c r="H121" s="84" t="e">
        <f t="shared" si="4"/>
        <v>#DIV/0!</v>
      </c>
      <c r="I121" s="28" t="str">
        <f>IFERROR(
IF(
OR(
AND('Category Mappings'!B121 = "2. Seed Capitalist - NOT related party/promoter", QuoteDate &gt; EDATE(E121, 12)),
AND('Category Mappings'!B121 = "2. Seed Capitalist - NOT related party/promoter", H121 / IPOPrice &gt;= 0.8),
AND('Category Mappings'!B121 = "4. Vendor - NOT related party/promoter", QuoteDate &gt; EDATE(E121, 12)),
('Category Mappings'!B121 = "7A. Employee incentives - Not related party/promoter"),
('Category Mappings'!B121 = "Not Applicable")),
G121,
IF(
OR(
'Category Mappings'!B121 = "1. Seed Capitalist - related party/promoter",
'Category Mappings'!B121 = "2. Seed Capitalist - NOT related party/promoter",
'Category Mappings'!B121 = "7. Employee incentives - related party/promoter"),
ROUNDDOWN(MIN(H121 / IPOPrice * G121, G121),0),
0)),
"-")</f>
        <v>-</v>
      </c>
      <c r="J121" s="28" t="str">
        <f>IFERROR(
IF(
OR(
'Category Mappings'!B121 = "3. Vendor - related party/promoter",
'Category Mappings'!B121 = "6. Professional advisor or consultant",
AND('Category Mappings'!B121 = "4. Vendor - NOT related party/promoter", QuoteDate &lt; EDATE(E121, 12))),
G121,
IF(
OR(
'Category Mappings'!A121 = "Not Applicable",
'Category Mappings'!A121 = "7A. Employee incentives - Not related party/promoter",
AND('Category Mappings'!B121 = "2. Seed Capitalist - NOT related party/promoter", H121 / IPOPrice &gt;= 0.8),
AND('Category Mappings'!B121 = "4. Vendor - NOT related party/promoter", QuoteDate &gt;= EDATE(E121, 12)),
AND('Category Mappings'!B121 = "2. Seed Capitalist - NOT related party/promoter", QuoteDate &gt;= EDATE(E121, 12))),
0,
IF(
OR(
'Category Mappings'!B121 = "1. Seed Capitalist - related party/promoter",
'Category Mappings'!B121 = "7. Employee incentives - related party/promoter",
AND('Category Mappings'!B121 = "2. Seed Capitalist - NOT related party/promoter", H121 / IPOPrice &lt; 0.8, QuoteDate &lt; EDATE(E121, 12))),
ROUNDUP(G121 - I121, 0),
"0"))),
" - ")</f>
        <v xml:space="preserve"> - </v>
      </c>
      <c r="K121" s="29" t="str">
        <f>IFERROR(
IF(
AND(
OR(
'Category Mappings'!B121 = "1. Seed Capitalist - related party/promoter",
'Category Mappings'!B121 = "3. Vendor - related party/promoter",
'Category Mappings'!B121 = "6. Professional advisor or consultant",
'Category Mappings'!B121 = "7. Employee incentives - related party/promoter"),
(J121 &gt; 0)),
"24m from quotation",
IF(
AND(
OR(
AND('Category Mappings'!B121 = "2. Seed Capitalist - NOT related party/promoter", J121 &gt; 0),
AND('Category Mappings'!B121 = "4. Vendor - NOT related party/promoter", J121 &gt; 0),
AND('Category Mappings'!B121 = "7A. Employee incentives - Not related party/promoter", J121 &gt; 0)),
EDATE(E121, 12) &gt; EDATE(QuoteDate, 1)),
EDATE(E121, 12),
"Escrow does not apply")),
"-")</f>
        <v>-</v>
      </c>
      <c r="L121" s="18"/>
    </row>
    <row r="122" spans="1:12" x14ac:dyDescent="0.25">
      <c r="A122" s="26"/>
      <c r="B122" s="18"/>
      <c r="C122" s="18"/>
      <c r="D122" s="27"/>
      <c r="E122" s="20"/>
      <c r="F122" s="83"/>
      <c r="G122" s="50">
        <f t="shared" si="5"/>
        <v>0</v>
      </c>
      <c r="H122" s="84" t="e">
        <f t="shared" si="4"/>
        <v>#DIV/0!</v>
      </c>
      <c r="I122" s="28" t="str">
        <f>IFERROR(
IF(
OR(
AND('Category Mappings'!B122 = "2. Seed Capitalist - NOT related party/promoter", QuoteDate &gt; EDATE(E122, 12)),
AND('Category Mappings'!B122 = "2. Seed Capitalist - NOT related party/promoter", H122 / IPOPrice &gt;= 0.8),
AND('Category Mappings'!B122 = "4. Vendor - NOT related party/promoter", QuoteDate &gt; EDATE(E122, 12)),
('Category Mappings'!B122 = "7A. Employee incentives - Not related party/promoter"),
('Category Mappings'!B122 = "Not Applicable")),
G122,
IF(
OR(
'Category Mappings'!B122 = "1. Seed Capitalist - related party/promoter",
'Category Mappings'!B122 = "2. Seed Capitalist - NOT related party/promoter",
'Category Mappings'!B122 = "7. Employee incentives - related party/promoter"),
ROUNDDOWN(MIN(H122 / IPOPrice * G122, G122),0),
0)),
"-")</f>
        <v>-</v>
      </c>
      <c r="J122" s="28" t="str">
        <f>IFERROR(
IF(
OR(
'Category Mappings'!B122 = "3. Vendor - related party/promoter",
'Category Mappings'!B122 = "6. Professional advisor or consultant",
AND('Category Mappings'!B122 = "4. Vendor - NOT related party/promoter", QuoteDate &lt; EDATE(E122, 12))),
G122,
IF(
OR(
'Category Mappings'!A122 = "Not Applicable",
'Category Mappings'!A122 = "7A. Employee incentives - Not related party/promoter",
AND('Category Mappings'!B122 = "2. Seed Capitalist - NOT related party/promoter", H122 / IPOPrice &gt;= 0.8),
AND('Category Mappings'!B122 = "4. Vendor - NOT related party/promoter", QuoteDate &gt;= EDATE(E122, 12)),
AND('Category Mappings'!B122 = "2. Seed Capitalist - NOT related party/promoter", QuoteDate &gt;= EDATE(E122, 12))),
0,
IF(
OR(
'Category Mappings'!B122 = "1. Seed Capitalist - related party/promoter",
'Category Mappings'!B122 = "7. Employee incentives - related party/promoter",
AND('Category Mappings'!B122 = "2. Seed Capitalist - NOT related party/promoter", H122 / IPOPrice &lt; 0.8, QuoteDate &lt; EDATE(E122, 12))),
ROUNDUP(G122 - I122, 0),
"0"))),
" - ")</f>
        <v xml:space="preserve"> - </v>
      </c>
      <c r="K122" s="29" t="str">
        <f>IFERROR(
IF(
AND(
OR(
'Category Mappings'!B122 = "1. Seed Capitalist - related party/promoter",
'Category Mappings'!B122 = "3. Vendor - related party/promoter",
'Category Mappings'!B122 = "6. Professional advisor or consultant",
'Category Mappings'!B122 = "7. Employee incentives - related party/promoter"),
(J122 &gt; 0)),
"24m from quotation",
IF(
AND(
OR(
AND('Category Mappings'!B122 = "2. Seed Capitalist - NOT related party/promoter", J122 &gt; 0),
AND('Category Mappings'!B122 = "4. Vendor - NOT related party/promoter", J122 &gt; 0),
AND('Category Mappings'!B122 = "7A. Employee incentives - Not related party/promoter", J122 &gt; 0)),
EDATE(E122, 12) &gt; EDATE(QuoteDate, 1)),
EDATE(E122, 12),
"Escrow does not apply")),
"-")</f>
        <v>-</v>
      </c>
      <c r="L122" s="18"/>
    </row>
    <row r="123" spans="1:12" x14ac:dyDescent="0.25">
      <c r="A123" s="26"/>
      <c r="B123" s="18"/>
      <c r="C123" s="18"/>
      <c r="D123" s="27"/>
      <c r="E123" s="20"/>
      <c r="F123" s="83"/>
      <c r="G123" s="50">
        <f t="shared" si="5"/>
        <v>0</v>
      </c>
      <c r="H123" s="84" t="e">
        <f t="shared" si="4"/>
        <v>#DIV/0!</v>
      </c>
      <c r="I123" s="28" t="str">
        <f>IFERROR(
IF(
OR(
AND('Category Mappings'!B123 = "2. Seed Capitalist - NOT related party/promoter", QuoteDate &gt; EDATE(E123, 12)),
AND('Category Mappings'!B123 = "2. Seed Capitalist - NOT related party/promoter", H123 / IPOPrice &gt;= 0.8),
AND('Category Mappings'!B123 = "4. Vendor - NOT related party/promoter", QuoteDate &gt; EDATE(E123, 12)),
('Category Mappings'!B123 = "7A. Employee incentives - Not related party/promoter"),
('Category Mappings'!B123 = "Not Applicable")),
G123,
IF(
OR(
'Category Mappings'!B123 = "1. Seed Capitalist - related party/promoter",
'Category Mappings'!B123 = "2. Seed Capitalist - NOT related party/promoter",
'Category Mappings'!B123 = "7. Employee incentives - related party/promoter"),
ROUNDDOWN(MIN(H123 / IPOPrice * G123, G123),0),
0)),
"-")</f>
        <v>-</v>
      </c>
      <c r="J123" s="28" t="str">
        <f>IFERROR(
IF(
OR(
'Category Mappings'!B123 = "3. Vendor - related party/promoter",
'Category Mappings'!B123 = "6. Professional advisor or consultant",
AND('Category Mappings'!B123 = "4. Vendor - NOT related party/promoter", QuoteDate &lt; EDATE(E123, 12))),
G123,
IF(
OR(
'Category Mappings'!A123 = "Not Applicable",
'Category Mappings'!A123 = "7A. Employee incentives - Not related party/promoter",
AND('Category Mappings'!B123 = "2. Seed Capitalist - NOT related party/promoter", H123 / IPOPrice &gt;= 0.8),
AND('Category Mappings'!B123 = "4. Vendor - NOT related party/promoter", QuoteDate &gt;= EDATE(E123, 12)),
AND('Category Mappings'!B123 = "2. Seed Capitalist - NOT related party/promoter", QuoteDate &gt;= EDATE(E123, 12))),
0,
IF(
OR(
'Category Mappings'!B123 = "1. Seed Capitalist - related party/promoter",
'Category Mappings'!B123 = "7. Employee incentives - related party/promoter",
AND('Category Mappings'!B123 = "2. Seed Capitalist - NOT related party/promoter", H123 / IPOPrice &lt; 0.8, QuoteDate &lt; EDATE(E123, 12))),
ROUNDUP(G123 - I123, 0),
"0"))),
" - ")</f>
        <v xml:space="preserve"> - </v>
      </c>
      <c r="K123" s="29" t="str">
        <f>IFERROR(
IF(
AND(
OR(
'Category Mappings'!B123 = "1. Seed Capitalist - related party/promoter",
'Category Mappings'!B123 = "3. Vendor - related party/promoter",
'Category Mappings'!B123 = "6. Professional advisor or consultant",
'Category Mappings'!B123 = "7. Employee incentives - related party/promoter"),
(J123 &gt; 0)),
"24m from quotation",
IF(
AND(
OR(
AND('Category Mappings'!B123 = "2. Seed Capitalist - NOT related party/promoter", J123 &gt; 0),
AND('Category Mappings'!B123 = "4. Vendor - NOT related party/promoter", J123 &gt; 0),
AND('Category Mappings'!B123 = "7A. Employee incentives - Not related party/promoter", J123 &gt; 0)),
EDATE(E123, 12) &gt; EDATE(QuoteDate, 1)),
EDATE(E123, 12),
"Escrow does not apply")),
"-")</f>
        <v>-</v>
      </c>
      <c r="L123" s="18"/>
    </row>
    <row r="124" spans="1:12" x14ac:dyDescent="0.25">
      <c r="A124" s="26"/>
      <c r="B124" s="18"/>
      <c r="C124" s="18"/>
      <c r="D124" s="27"/>
      <c r="E124" s="20"/>
      <c r="F124" s="83"/>
      <c r="G124" s="50">
        <f t="shared" si="5"/>
        <v>0</v>
      </c>
      <c r="H124" s="84" t="e">
        <f t="shared" si="4"/>
        <v>#DIV/0!</v>
      </c>
      <c r="I124" s="28" t="str">
        <f>IFERROR(
IF(
OR(
AND('Category Mappings'!B124 = "2. Seed Capitalist - NOT related party/promoter", QuoteDate &gt; EDATE(E124, 12)),
AND('Category Mappings'!B124 = "2. Seed Capitalist - NOT related party/promoter", H124 / IPOPrice &gt;= 0.8),
AND('Category Mappings'!B124 = "4. Vendor - NOT related party/promoter", QuoteDate &gt; EDATE(E124, 12)),
('Category Mappings'!B124 = "7A. Employee incentives - Not related party/promoter"),
('Category Mappings'!B124 = "Not Applicable")),
G124,
IF(
OR(
'Category Mappings'!B124 = "1. Seed Capitalist - related party/promoter",
'Category Mappings'!B124 = "2. Seed Capitalist - NOT related party/promoter",
'Category Mappings'!B124 = "7. Employee incentives - related party/promoter"),
ROUNDDOWN(MIN(H124 / IPOPrice * G124, G124),0),
0)),
"-")</f>
        <v>-</v>
      </c>
      <c r="J124" s="28" t="str">
        <f>IFERROR(
IF(
OR(
'Category Mappings'!B124 = "3. Vendor - related party/promoter",
'Category Mappings'!B124 = "6. Professional advisor or consultant",
AND('Category Mappings'!B124 = "4. Vendor - NOT related party/promoter", QuoteDate &lt; EDATE(E124, 12))),
G124,
IF(
OR(
'Category Mappings'!A124 = "Not Applicable",
'Category Mappings'!A124 = "7A. Employee incentives - Not related party/promoter",
AND('Category Mappings'!B124 = "2. Seed Capitalist - NOT related party/promoter", H124 / IPOPrice &gt;= 0.8),
AND('Category Mappings'!B124 = "4. Vendor - NOT related party/promoter", QuoteDate &gt;= EDATE(E124, 12)),
AND('Category Mappings'!B124 = "2. Seed Capitalist - NOT related party/promoter", QuoteDate &gt;= EDATE(E124, 12))),
0,
IF(
OR(
'Category Mappings'!B124 = "1. Seed Capitalist - related party/promoter",
'Category Mappings'!B124 = "7. Employee incentives - related party/promoter",
AND('Category Mappings'!B124 = "2. Seed Capitalist - NOT related party/promoter", H124 / IPOPrice &lt; 0.8, QuoteDate &lt; EDATE(E124, 12))),
ROUNDUP(G124 - I124, 0),
"0"))),
" - ")</f>
        <v xml:space="preserve"> - </v>
      </c>
      <c r="K124" s="29" t="str">
        <f>IFERROR(
IF(
AND(
OR(
'Category Mappings'!B124 = "1. Seed Capitalist - related party/promoter",
'Category Mappings'!B124 = "3. Vendor - related party/promoter",
'Category Mappings'!B124 = "6. Professional advisor or consultant",
'Category Mappings'!B124 = "7. Employee incentives - related party/promoter"),
(J124 &gt; 0)),
"24m from quotation",
IF(
AND(
OR(
AND('Category Mappings'!B124 = "2. Seed Capitalist - NOT related party/promoter", J124 &gt; 0),
AND('Category Mappings'!B124 = "4. Vendor - NOT related party/promoter", J124 &gt; 0),
AND('Category Mappings'!B124 = "7A. Employee incentives - Not related party/promoter", J124 &gt; 0)),
EDATE(E124, 12) &gt; EDATE(QuoteDate, 1)),
EDATE(E124, 12),
"Escrow does not apply")),
"-")</f>
        <v>-</v>
      </c>
      <c r="L124" s="18"/>
    </row>
    <row r="125" spans="1:12" x14ac:dyDescent="0.25">
      <c r="A125" s="26"/>
      <c r="B125" s="18"/>
      <c r="C125" s="18"/>
      <c r="D125" s="27"/>
      <c r="E125" s="20"/>
      <c r="F125" s="83"/>
      <c r="G125" s="50">
        <f t="shared" si="5"/>
        <v>0</v>
      </c>
      <c r="H125" s="84" t="e">
        <f t="shared" si="4"/>
        <v>#DIV/0!</v>
      </c>
      <c r="I125" s="28" t="str">
        <f>IFERROR(
IF(
OR(
AND('Category Mappings'!B125 = "2. Seed Capitalist - NOT related party/promoter", QuoteDate &gt; EDATE(E125, 12)),
AND('Category Mappings'!B125 = "2. Seed Capitalist - NOT related party/promoter", H125 / IPOPrice &gt;= 0.8),
AND('Category Mappings'!B125 = "4. Vendor - NOT related party/promoter", QuoteDate &gt; EDATE(E125, 12)),
('Category Mappings'!B125 = "7A. Employee incentives - Not related party/promoter"),
('Category Mappings'!B125 = "Not Applicable")),
G125,
IF(
OR(
'Category Mappings'!B125 = "1. Seed Capitalist - related party/promoter",
'Category Mappings'!B125 = "2. Seed Capitalist - NOT related party/promoter",
'Category Mappings'!B125 = "7. Employee incentives - related party/promoter"),
ROUNDDOWN(MIN(H125 / IPOPrice * G125, G125),0),
0)),
"-")</f>
        <v>-</v>
      </c>
      <c r="J125" s="28" t="str">
        <f>IFERROR(
IF(
OR(
'Category Mappings'!B125 = "3. Vendor - related party/promoter",
'Category Mappings'!B125 = "6. Professional advisor or consultant",
AND('Category Mappings'!B125 = "4. Vendor - NOT related party/promoter", QuoteDate &lt; EDATE(E125, 12))),
G125,
IF(
OR(
'Category Mappings'!A125 = "Not Applicable",
'Category Mappings'!A125 = "7A. Employee incentives - Not related party/promoter",
AND('Category Mappings'!B125 = "2. Seed Capitalist - NOT related party/promoter", H125 / IPOPrice &gt;= 0.8),
AND('Category Mappings'!B125 = "4. Vendor - NOT related party/promoter", QuoteDate &gt;= EDATE(E125, 12)),
AND('Category Mappings'!B125 = "2. Seed Capitalist - NOT related party/promoter", QuoteDate &gt;= EDATE(E125, 12))),
0,
IF(
OR(
'Category Mappings'!B125 = "1. Seed Capitalist - related party/promoter",
'Category Mappings'!B125 = "7. Employee incentives - related party/promoter",
AND('Category Mappings'!B125 = "2. Seed Capitalist - NOT related party/promoter", H125 / IPOPrice &lt; 0.8, QuoteDate &lt; EDATE(E125, 12))),
ROUNDUP(G125 - I125, 0),
"0"))),
" - ")</f>
        <v xml:space="preserve"> - </v>
      </c>
      <c r="K125" s="29" t="str">
        <f>IFERROR(
IF(
AND(
OR(
'Category Mappings'!B125 = "1. Seed Capitalist - related party/promoter",
'Category Mappings'!B125 = "3. Vendor - related party/promoter",
'Category Mappings'!B125 = "6. Professional advisor or consultant",
'Category Mappings'!B125 = "7. Employee incentives - related party/promoter"),
(J125 &gt; 0)),
"24m from quotation",
IF(
AND(
OR(
AND('Category Mappings'!B125 = "2. Seed Capitalist - NOT related party/promoter", J125 &gt; 0),
AND('Category Mappings'!B125 = "4. Vendor - NOT related party/promoter", J125 &gt; 0),
AND('Category Mappings'!B125 = "7A. Employee incentives - Not related party/promoter", J125 &gt; 0)),
EDATE(E125, 12) &gt; EDATE(QuoteDate, 1)),
EDATE(E125, 12),
"Escrow does not apply")),
"-")</f>
        <v>-</v>
      </c>
      <c r="L125" s="18"/>
    </row>
    <row r="126" spans="1:12" x14ac:dyDescent="0.25">
      <c r="A126" s="26"/>
      <c r="B126" s="18"/>
      <c r="C126" s="18"/>
      <c r="D126" s="27"/>
      <c r="E126" s="20"/>
      <c r="F126" s="83"/>
      <c r="G126" s="50">
        <f t="shared" si="5"/>
        <v>0</v>
      </c>
      <c r="H126" s="84" t="e">
        <f t="shared" si="4"/>
        <v>#DIV/0!</v>
      </c>
      <c r="I126" s="28" t="str">
        <f>IFERROR(
IF(
OR(
AND('Category Mappings'!B126 = "2. Seed Capitalist - NOT related party/promoter", QuoteDate &gt; EDATE(E126, 12)),
AND('Category Mappings'!B126 = "2. Seed Capitalist - NOT related party/promoter", H126 / IPOPrice &gt;= 0.8),
AND('Category Mappings'!B126 = "4. Vendor - NOT related party/promoter", QuoteDate &gt; EDATE(E126, 12)),
('Category Mappings'!B126 = "7A. Employee incentives - Not related party/promoter"),
('Category Mappings'!B126 = "Not Applicable")),
G126,
IF(
OR(
'Category Mappings'!B126 = "1. Seed Capitalist - related party/promoter",
'Category Mappings'!B126 = "2. Seed Capitalist - NOT related party/promoter",
'Category Mappings'!B126 = "7. Employee incentives - related party/promoter"),
ROUNDDOWN(MIN(H126 / IPOPrice * G126, G126),0),
0)),
"-")</f>
        <v>-</v>
      </c>
      <c r="J126" s="28" t="str">
        <f>IFERROR(
IF(
OR(
'Category Mappings'!B126 = "3. Vendor - related party/promoter",
'Category Mappings'!B126 = "6. Professional advisor or consultant",
AND('Category Mappings'!B126 = "4. Vendor - NOT related party/promoter", QuoteDate &lt; EDATE(E126, 12))),
G126,
IF(
OR(
'Category Mappings'!A126 = "Not Applicable",
'Category Mappings'!A126 = "7A. Employee incentives - Not related party/promoter",
AND('Category Mappings'!B126 = "2. Seed Capitalist - NOT related party/promoter", H126 / IPOPrice &gt;= 0.8),
AND('Category Mappings'!B126 = "4. Vendor - NOT related party/promoter", QuoteDate &gt;= EDATE(E126, 12)),
AND('Category Mappings'!B126 = "2. Seed Capitalist - NOT related party/promoter", QuoteDate &gt;= EDATE(E126, 12))),
0,
IF(
OR(
'Category Mappings'!B126 = "1. Seed Capitalist - related party/promoter",
'Category Mappings'!B126 = "7. Employee incentives - related party/promoter",
AND('Category Mappings'!B126 = "2. Seed Capitalist - NOT related party/promoter", H126 / IPOPrice &lt; 0.8, QuoteDate &lt; EDATE(E126, 12))),
ROUNDUP(G126 - I126, 0),
"0"))),
" - ")</f>
        <v xml:space="preserve"> - </v>
      </c>
      <c r="K126" s="29" t="str">
        <f>IFERROR(
IF(
AND(
OR(
'Category Mappings'!B126 = "1. Seed Capitalist - related party/promoter",
'Category Mappings'!B126 = "3. Vendor - related party/promoter",
'Category Mappings'!B126 = "6. Professional advisor or consultant",
'Category Mappings'!B126 = "7. Employee incentives - related party/promoter"),
(J126 &gt; 0)),
"24m from quotation",
IF(
AND(
OR(
AND('Category Mappings'!B126 = "2. Seed Capitalist - NOT related party/promoter", J126 &gt; 0),
AND('Category Mappings'!B126 = "4. Vendor - NOT related party/promoter", J126 &gt; 0),
AND('Category Mappings'!B126 = "7A. Employee incentives - Not related party/promoter", J126 &gt; 0)),
EDATE(E126, 12) &gt; EDATE(QuoteDate, 1)),
EDATE(E126, 12),
"Escrow does not apply")),
"-")</f>
        <v>-</v>
      </c>
      <c r="L126" s="18"/>
    </row>
    <row r="127" spans="1:12" x14ac:dyDescent="0.25">
      <c r="A127" s="26"/>
      <c r="B127" s="18"/>
      <c r="C127" s="18"/>
      <c r="D127" s="27"/>
      <c r="E127" s="20"/>
      <c r="F127" s="83"/>
      <c r="G127" s="50">
        <f t="shared" si="5"/>
        <v>0</v>
      </c>
      <c r="H127" s="84" t="e">
        <f t="shared" si="4"/>
        <v>#DIV/0!</v>
      </c>
      <c r="I127" s="28" t="str">
        <f>IFERROR(
IF(
OR(
AND('Category Mappings'!B127 = "2. Seed Capitalist - NOT related party/promoter", QuoteDate &gt; EDATE(E127, 12)),
AND('Category Mappings'!B127 = "2. Seed Capitalist - NOT related party/promoter", H127 / IPOPrice &gt;= 0.8),
AND('Category Mappings'!B127 = "4. Vendor - NOT related party/promoter", QuoteDate &gt; EDATE(E127, 12)),
('Category Mappings'!B127 = "7A. Employee incentives - Not related party/promoter"),
('Category Mappings'!B127 = "Not Applicable")),
G127,
IF(
OR(
'Category Mappings'!B127 = "1. Seed Capitalist - related party/promoter",
'Category Mappings'!B127 = "2. Seed Capitalist - NOT related party/promoter",
'Category Mappings'!B127 = "7. Employee incentives - related party/promoter"),
ROUNDDOWN(MIN(H127 / IPOPrice * G127, G127),0),
0)),
"-")</f>
        <v>-</v>
      </c>
      <c r="J127" s="28" t="str">
        <f>IFERROR(
IF(
OR(
'Category Mappings'!B127 = "3. Vendor - related party/promoter",
'Category Mappings'!B127 = "6. Professional advisor or consultant",
AND('Category Mappings'!B127 = "4. Vendor - NOT related party/promoter", QuoteDate &lt; EDATE(E127, 12))),
G127,
IF(
OR(
'Category Mappings'!A127 = "Not Applicable",
'Category Mappings'!A127 = "7A. Employee incentives - Not related party/promoter",
AND('Category Mappings'!B127 = "2. Seed Capitalist - NOT related party/promoter", H127 / IPOPrice &gt;= 0.8),
AND('Category Mappings'!B127 = "4. Vendor - NOT related party/promoter", QuoteDate &gt;= EDATE(E127, 12)),
AND('Category Mappings'!B127 = "2. Seed Capitalist - NOT related party/promoter", QuoteDate &gt;= EDATE(E127, 12))),
0,
IF(
OR(
'Category Mappings'!B127 = "1. Seed Capitalist - related party/promoter",
'Category Mappings'!B127 = "7. Employee incentives - related party/promoter",
AND('Category Mappings'!B127 = "2. Seed Capitalist - NOT related party/promoter", H127 / IPOPrice &lt; 0.8, QuoteDate &lt; EDATE(E127, 12))),
ROUNDUP(G127 - I127, 0),
"0"))),
" - ")</f>
        <v xml:space="preserve"> - </v>
      </c>
      <c r="K127" s="29" t="str">
        <f>IFERROR(
IF(
AND(
OR(
'Category Mappings'!B127 = "1. Seed Capitalist - related party/promoter",
'Category Mappings'!B127 = "3. Vendor - related party/promoter",
'Category Mappings'!B127 = "6. Professional advisor or consultant",
'Category Mappings'!B127 = "7. Employee incentives - related party/promoter"),
(J127 &gt; 0)),
"24m from quotation",
IF(
AND(
OR(
AND('Category Mappings'!B127 = "2. Seed Capitalist - NOT related party/promoter", J127 &gt; 0),
AND('Category Mappings'!B127 = "4. Vendor - NOT related party/promoter", J127 &gt; 0),
AND('Category Mappings'!B127 = "7A. Employee incentives - Not related party/promoter", J127 &gt; 0)),
EDATE(E127, 12) &gt; EDATE(QuoteDate, 1)),
EDATE(E127, 12),
"Escrow does not apply")),
"-")</f>
        <v>-</v>
      </c>
      <c r="L127" s="18"/>
    </row>
    <row r="128" spans="1:12" x14ac:dyDescent="0.25">
      <c r="A128" s="26"/>
      <c r="B128" s="18"/>
      <c r="C128" s="18"/>
      <c r="D128" s="27"/>
      <c r="E128" s="20"/>
      <c r="F128" s="83"/>
      <c r="G128" s="50">
        <f t="shared" si="5"/>
        <v>0</v>
      </c>
      <c r="H128" s="84" t="e">
        <f t="shared" si="4"/>
        <v>#DIV/0!</v>
      </c>
      <c r="I128" s="28" t="str">
        <f>IFERROR(
IF(
OR(
AND('Category Mappings'!B128 = "2. Seed Capitalist - NOT related party/promoter", QuoteDate &gt; EDATE(E128, 12)),
AND('Category Mappings'!B128 = "2. Seed Capitalist - NOT related party/promoter", H128 / IPOPrice &gt;= 0.8),
AND('Category Mappings'!B128 = "4. Vendor - NOT related party/promoter", QuoteDate &gt; EDATE(E128, 12)),
('Category Mappings'!B128 = "7A. Employee incentives - Not related party/promoter"),
('Category Mappings'!B128 = "Not Applicable")),
G128,
IF(
OR(
'Category Mappings'!B128 = "1. Seed Capitalist - related party/promoter",
'Category Mappings'!B128 = "2. Seed Capitalist - NOT related party/promoter",
'Category Mappings'!B128 = "7. Employee incentives - related party/promoter"),
ROUNDDOWN(MIN(H128 / IPOPrice * G128, G128),0),
0)),
"-")</f>
        <v>-</v>
      </c>
      <c r="J128" s="28" t="str">
        <f>IFERROR(
IF(
OR(
'Category Mappings'!B128 = "3. Vendor - related party/promoter",
'Category Mappings'!B128 = "6. Professional advisor or consultant",
AND('Category Mappings'!B128 = "4. Vendor - NOT related party/promoter", QuoteDate &lt; EDATE(E128, 12))),
G128,
IF(
OR(
'Category Mappings'!A128 = "Not Applicable",
'Category Mappings'!A128 = "7A. Employee incentives - Not related party/promoter",
AND('Category Mappings'!B128 = "2. Seed Capitalist - NOT related party/promoter", H128 / IPOPrice &gt;= 0.8),
AND('Category Mappings'!B128 = "4. Vendor - NOT related party/promoter", QuoteDate &gt;= EDATE(E128, 12)),
AND('Category Mappings'!B128 = "2. Seed Capitalist - NOT related party/promoter", QuoteDate &gt;= EDATE(E128, 12))),
0,
IF(
OR(
'Category Mappings'!B128 = "1. Seed Capitalist - related party/promoter",
'Category Mappings'!B128 = "7. Employee incentives - related party/promoter",
AND('Category Mappings'!B128 = "2. Seed Capitalist - NOT related party/promoter", H128 / IPOPrice &lt; 0.8, QuoteDate &lt; EDATE(E128, 12))),
ROUNDUP(G128 - I128, 0),
"0"))),
" - ")</f>
        <v xml:space="preserve"> - </v>
      </c>
      <c r="K128" s="29" t="str">
        <f>IFERROR(
IF(
AND(
OR(
'Category Mappings'!B128 = "1. Seed Capitalist - related party/promoter",
'Category Mappings'!B128 = "3. Vendor - related party/promoter",
'Category Mappings'!B128 = "6. Professional advisor or consultant",
'Category Mappings'!B128 = "7. Employee incentives - related party/promoter"),
(J128 &gt; 0)),
"24m from quotation",
IF(
AND(
OR(
AND('Category Mappings'!B128 = "2. Seed Capitalist - NOT related party/promoter", J128 &gt; 0),
AND('Category Mappings'!B128 = "4. Vendor - NOT related party/promoter", J128 &gt; 0),
AND('Category Mappings'!B128 = "7A. Employee incentives - Not related party/promoter", J128 &gt; 0)),
EDATE(E128, 12) &gt; EDATE(QuoteDate, 1)),
EDATE(E128, 12),
"Escrow does not apply")),
"-")</f>
        <v>-</v>
      </c>
      <c r="L128" s="18"/>
    </row>
    <row r="129" spans="1:12" x14ac:dyDescent="0.25">
      <c r="A129" s="26"/>
      <c r="B129" s="18"/>
      <c r="C129" s="18"/>
      <c r="D129" s="27"/>
      <c r="E129" s="20"/>
      <c r="F129" s="83"/>
      <c r="G129" s="50">
        <f t="shared" si="5"/>
        <v>0</v>
      </c>
      <c r="H129" s="84" t="e">
        <f t="shared" si="4"/>
        <v>#DIV/0!</v>
      </c>
      <c r="I129" s="28" t="str">
        <f>IFERROR(
IF(
OR(
AND('Category Mappings'!B129 = "2. Seed Capitalist - NOT related party/promoter", QuoteDate &gt; EDATE(E129, 12)),
AND('Category Mappings'!B129 = "2. Seed Capitalist - NOT related party/promoter", H129 / IPOPrice &gt;= 0.8),
AND('Category Mappings'!B129 = "4. Vendor - NOT related party/promoter", QuoteDate &gt; EDATE(E129, 12)),
('Category Mappings'!B129 = "7A. Employee incentives - Not related party/promoter"),
('Category Mappings'!B129 = "Not Applicable")),
G129,
IF(
OR(
'Category Mappings'!B129 = "1. Seed Capitalist - related party/promoter",
'Category Mappings'!B129 = "2. Seed Capitalist - NOT related party/promoter",
'Category Mappings'!B129 = "7. Employee incentives - related party/promoter"),
ROUNDDOWN(MIN(H129 / IPOPrice * G129, G129),0),
0)),
"-")</f>
        <v>-</v>
      </c>
      <c r="J129" s="28" t="str">
        <f>IFERROR(
IF(
OR(
'Category Mappings'!B129 = "3. Vendor - related party/promoter",
'Category Mappings'!B129 = "6. Professional advisor or consultant",
AND('Category Mappings'!B129 = "4. Vendor - NOT related party/promoter", QuoteDate &lt; EDATE(E129, 12))),
G129,
IF(
OR(
'Category Mappings'!A129 = "Not Applicable",
'Category Mappings'!A129 = "7A. Employee incentives - Not related party/promoter",
AND('Category Mappings'!B129 = "2. Seed Capitalist - NOT related party/promoter", H129 / IPOPrice &gt;= 0.8),
AND('Category Mappings'!B129 = "4. Vendor - NOT related party/promoter", QuoteDate &gt;= EDATE(E129, 12)),
AND('Category Mappings'!B129 = "2. Seed Capitalist - NOT related party/promoter", QuoteDate &gt;= EDATE(E129, 12))),
0,
IF(
OR(
'Category Mappings'!B129 = "1. Seed Capitalist - related party/promoter",
'Category Mappings'!B129 = "7. Employee incentives - related party/promoter",
AND('Category Mappings'!B129 = "2. Seed Capitalist - NOT related party/promoter", H129 / IPOPrice &lt; 0.8, QuoteDate &lt; EDATE(E129, 12))),
ROUNDUP(G129 - I129, 0),
"0"))),
" - ")</f>
        <v xml:space="preserve"> - </v>
      </c>
      <c r="K129" s="29" t="str">
        <f>IFERROR(
IF(
AND(
OR(
'Category Mappings'!B129 = "1. Seed Capitalist - related party/promoter",
'Category Mappings'!B129 = "3. Vendor - related party/promoter",
'Category Mappings'!B129 = "6. Professional advisor or consultant",
'Category Mappings'!B129 = "7. Employee incentives - related party/promoter"),
(J129 &gt; 0)),
"24m from quotation",
IF(
AND(
OR(
AND('Category Mappings'!B129 = "2. Seed Capitalist - NOT related party/promoter", J129 &gt; 0),
AND('Category Mappings'!B129 = "4. Vendor - NOT related party/promoter", J129 &gt; 0),
AND('Category Mappings'!B129 = "7A. Employee incentives - Not related party/promoter", J129 &gt; 0)),
EDATE(E129, 12) &gt; EDATE(QuoteDate, 1)),
EDATE(E129, 12),
"Escrow does not apply")),
"-")</f>
        <v>-</v>
      </c>
      <c r="L129" s="18"/>
    </row>
    <row r="130" spans="1:12" x14ac:dyDescent="0.25">
      <c r="A130" s="26"/>
      <c r="B130" s="18"/>
      <c r="C130" s="18"/>
      <c r="D130" s="27"/>
      <c r="E130" s="20"/>
      <c r="F130" s="83"/>
      <c r="G130" s="50">
        <f t="shared" si="5"/>
        <v>0</v>
      </c>
      <c r="H130" s="84" t="e">
        <f t="shared" si="4"/>
        <v>#DIV/0!</v>
      </c>
      <c r="I130" s="28" t="str">
        <f>IFERROR(
IF(
OR(
AND('Category Mappings'!B130 = "2. Seed Capitalist - NOT related party/promoter", QuoteDate &gt; EDATE(E130, 12)),
AND('Category Mappings'!B130 = "2. Seed Capitalist - NOT related party/promoter", H130 / IPOPrice &gt;= 0.8),
AND('Category Mappings'!B130 = "4. Vendor - NOT related party/promoter", QuoteDate &gt; EDATE(E130, 12)),
('Category Mappings'!B130 = "7A. Employee incentives - Not related party/promoter"),
('Category Mappings'!B130 = "Not Applicable")),
G130,
IF(
OR(
'Category Mappings'!B130 = "1. Seed Capitalist - related party/promoter",
'Category Mappings'!B130 = "2. Seed Capitalist - NOT related party/promoter",
'Category Mappings'!B130 = "7. Employee incentives - related party/promoter"),
ROUNDDOWN(MIN(H130 / IPOPrice * G130, G130),0),
0)),
"-")</f>
        <v>-</v>
      </c>
      <c r="J130" s="28" t="str">
        <f>IFERROR(
IF(
OR(
'Category Mappings'!B130 = "3. Vendor - related party/promoter",
'Category Mappings'!B130 = "6. Professional advisor or consultant",
AND('Category Mappings'!B130 = "4. Vendor - NOT related party/promoter", QuoteDate &lt; EDATE(E130, 12))),
G130,
IF(
OR(
'Category Mappings'!A130 = "Not Applicable",
'Category Mappings'!A130 = "7A. Employee incentives - Not related party/promoter",
AND('Category Mappings'!B130 = "2. Seed Capitalist - NOT related party/promoter", H130 / IPOPrice &gt;= 0.8),
AND('Category Mappings'!B130 = "4. Vendor - NOT related party/promoter", QuoteDate &gt;= EDATE(E130, 12)),
AND('Category Mappings'!B130 = "2. Seed Capitalist - NOT related party/promoter", QuoteDate &gt;= EDATE(E130, 12))),
0,
IF(
OR(
'Category Mappings'!B130 = "1. Seed Capitalist - related party/promoter",
'Category Mappings'!B130 = "7. Employee incentives - related party/promoter",
AND('Category Mappings'!B130 = "2. Seed Capitalist - NOT related party/promoter", H130 / IPOPrice &lt; 0.8, QuoteDate &lt; EDATE(E130, 12))),
ROUNDUP(G130 - I130, 0),
"0"))),
" - ")</f>
        <v xml:space="preserve"> - </v>
      </c>
      <c r="K130" s="29" t="str">
        <f>IFERROR(
IF(
AND(
OR(
'Category Mappings'!B130 = "1. Seed Capitalist - related party/promoter",
'Category Mappings'!B130 = "3. Vendor - related party/promoter",
'Category Mappings'!B130 = "6. Professional advisor or consultant",
'Category Mappings'!B130 = "7. Employee incentives - related party/promoter"),
(J130 &gt; 0)),
"24m from quotation",
IF(
AND(
OR(
AND('Category Mappings'!B130 = "2. Seed Capitalist - NOT related party/promoter", J130 &gt; 0),
AND('Category Mappings'!B130 = "4. Vendor - NOT related party/promoter", J130 &gt; 0),
AND('Category Mappings'!B130 = "7A. Employee incentives - Not related party/promoter", J130 &gt; 0)),
EDATE(E130, 12) &gt; EDATE(QuoteDate, 1)),
EDATE(E130, 12),
"Escrow does not apply")),
"-")</f>
        <v>-</v>
      </c>
      <c r="L130" s="18"/>
    </row>
    <row r="131" spans="1:12" x14ac:dyDescent="0.25">
      <c r="A131" s="26"/>
      <c r="B131" s="18"/>
      <c r="C131" s="18"/>
      <c r="D131" s="27"/>
      <c r="E131" s="20"/>
      <c r="F131" s="83"/>
      <c r="G131" s="50">
        <f t="shared" si="5"/>
        <v>0</v>
      </c>
      <c r="H131" s="84" t="e">
        <f t="shared" si="4"/>
        <v>#DIV/0!</v>
      </c>
      <c r="I131" s="28" t="str">
        <f>IFERROR(
IF(
OR(
AND('Category Mappings'!B131 = "2. Seed Capitalist - NOT related party/promoter", QuoteDate &gt; EDATE(E131, 12)),
AND('Category Mappings'!B131 = "2. Seed Capitalist - NOT related party/promoter", H131 / IPOPrice &gt;= 0.8),
AND('Category Mappings'!B131 = "4. Vendor - NOT related party/promoter", QuoteDate &gt; EDATE(E131, 12)),
('Category Mappings'!B131 = "7A. Employee incentives - Not related party/promoter"),
('Category Mappings'!B131 = "Not Applicable")),
G131,
IF(
OR(
'Category Mappings'!B131 = "1. Seed Capitalist - related party/promoter",
'Category Mappings'!B131 = "2. Seed Capitalist - NOT related party/promoter",
'Category Mappings'!B131 = "7. Employee incentives - related party/promoter"),
ROUNDDOWN(MIN(H131 / IPOPrice * G131, G131),0),
0)),
"-")</f>
        <v>-</v>
      </c>
      <c r="J131" s="28" t="str">
        <f>IFERROR(
IF(
OR(
'Category Mappings'!B131 = "3. Vendor - related party/promoter",
'Category Mappings'!B131 = "6. Professional advisor or consultant",
AND('Category Mappings'!B131 = "4. Vendor - NOT related party/promoter", QuoteDate &lt; EDATE(E131, 12))),
G131,
IF(
OR(
'Category Mappings'!A131 = "Not Applicable",
'Category Mappings'!A131 = "7A. Employee incentives - Not related party/promoter",
AND('Category Mappings'!B131 = "2. Seed Capitalist - NOT related party/promoter", H131 / IPOPrice &gt;= 0.8),
AND('Category Mappings'!B131 = "4. Vendor - NOT related party/promoter", QuoteDate &gt;= EDATE(E131, 12)),
AND('Category Mappings'!B131 = "2. Seed Capitalist - NOT related party/promoter", QuoteDate &gt;= EDATE(E131, 12))),
0,
IF(
OR(
'Category Mappings'!B131 = "1. Seed Capitalist - related party/promoter",
'Category Mappings'!B131 = "7. Employee incentives - related party/promoter",
AND('Category Mappings'!B131 = "2. Seed Capitalist - NOT related party/promoter", H131 / IPOPrice &lt; 0.8, QuoteDate &lt; EDATE(E131, 12))),
ROUNDUP(G131 - I131, 0),
"0"))),
" - ")</f>
        <v xml:space="preserve"> - </v>
      </c>
      <c r="K131" s="29" t="str">
        <f>IFERROR(
IF(
AND(
OR(
'Category Mappings'!B131 = "1. Seed Capitalist - related party/promoter",
'Category Mappings'!B131 = "3. Vendor - related party/promoter",
'Category Mappings'!B131 = "6. Professional advisor or consultant",
'Category Mappings'!B131 = "7. Employee incentives - related party/promoter"),
(J131 &gt; 0)),
"24m from quotation",
IF(
AND(
OR(
AND('Category Mappings'!B131 = "2. Seed Capitalist - NOT related party/promoter", J131 &gt; 0),
AND('Category Mappings'!B131 = "4. Vendor - NOT related party/promoter", J131 &gt; 0),
AND('Category Mappings'!B131 = "7A. Employee incentives - Not related party/promoter", J131 &gt; 0)),
EDATE(E131, 12) &gt; EDATE(QuoteDate, 1)),
EDATE(E131, 12),
"Escrow does not apply")),
"-")</f>
        <v>-</v>
      </c>
      <c r="L131" s="18"/>
    </row>
    <row r="132" spans="1:12" x14ac:dyDescent="0.25">
      <c r="A132" s="26"/>
      <c r="B132" s="18"/>
      <c r="C132" s="18"/>
      <c r="D132" s="27"/>
      <c r="E132" s="20"/>
      <c r="F132" s="83"/>
      <c r="G132" s="50">
        <f t="shared" si="5"/>
        <v>0</v>
      </c>
      <c r="H132" s="84" t="e">
        <f t="shared" si="4"/>
        <v>#DIV/0!</v>
      </c>
      <c r="I132" s="28" t="str">
        <f>IFERROR(
IF(
OR(
AND('Category Mappings'!B132 = "2. Seed Capitalist - NOT related party/promoter", QuoteDate &gt; EDATE(E132, 12)),
AND('Category Mappings'!B132 = "2. Seed Capitalist - NOT related party/promoter", H132 / IPOPrice &gt;= 0.8),
AND('Category Mappings'!B132 = "4. Vendor - NOT related party/promoter", QuoteDate &gt; EDATE(E132, 12)),
('Category Mappings'!B132 = "7A. Employee incentives - Not related party/promoter"),
('Category Mappings'!B132 = "Not Applicable")),
G132,
IF(
OR(
'Category Mappings'!B132 = "1. Seed Capitalist - related party/promoter",
'Category Mappings'!B132 = "2. Seed Capitalist - NOT related party/promoter",
'Category Mappings'!B132 = "7. Employee incentives - related party/promoter"),
ROUNDDOWN(MIN(H132 / IPOPrice * G132, G132),0),
0)),
"-")</f>
        <v>-</v>
      </c>
      <c r="J132" s="28" t="str">
        <f>IFERROR(
IF(
OR(
'Category Mappings'!B132 = "3. Vendor - related party/promoter",
'Category Mappings'!B132 = "6. Professional advisor or consultant",
AND('Category Mappings'!B132 = "4. Vendor - NOT related party/promoter", QuoteDate &lt; EDATE(E132, 12))),
G132,
IF(
OR(
'Category Mappings'!A132 = "Not Applicable",
'Category Mappings'!A132 = "7A. Employee incentives - Not related party/promoter",
AND('Category Mappings'!B132 = "2. Seed Capitalist - NOT related party/promoter", H132 / IPOPrice &gt;= 0.8),
AND('Category Mappings'!B132 = "4. Vendor - NOT related party/promoter", QuoteDate &gt;= EDATE(E132, 12)),
AND('Category Mappings'!B132 = "2. Seed Capitalist - NOT related party/promoter", QuoteDate &gt;= EDATE(E132, 12))),
0,
IF(
OR(
'Category Mappings'!B132 = "1. Seed Capitalist - related party/promoter",
'Category Mappings'!B132 = "7. Employee incentives - related party/promoter",
AND('Category Mappings'!B132 = "2. Seed Capitalist - NOT related party/promoter", H132 / IPOPrice &lt; 0.8, QuoteDate &lt; EDATE(E132, 12))),
ROUNDUP(G132 - I132, 0),
"0"))),
" - ")</f>
        <v xml:space="preserve"> - </v>
      </c>
      <c r="K132" s="29" t="str">
        <f>IFERROR(
IF(
AND(
OR(
'Category Mappings'!B132 = "1. Seed Capitalist - related party/promoter",
'Category Mappings'!B132 = "3. Vendor - related party/promoter",
'Category Mappings'!B132 = "6. Professional advisor or consultant",
'Category Mappings'!B132 = "7. Employee incentives - related party/promoter"),
(J132 &gt; 0)),
"24m from quotation",
IF(
AND(
OR(
AND('Category Mappings'!B132 = "2. Seed Capitalist - NOT related party/promoter", J132 &gt; 0),
AND('Category Mappings'!B132 = "4. Vendor - NOT related party/promoter", J132 &gt; 0),
AND('Category Mappings'!B132 = "7A. Employee incentives - Not related party/promoter", J132 &gt; 0)),
EDATE(E132, 12) &gt; EDATE(QuoteDate, 1)),
EDATE(E132, 12),
"Escrow does not apply")),
"-")</f>
        <v>-</v>
      </c>
      <c r="L132" s="18"/>
    </row>
    <row r="133" spans="1:12" x14ac:dyDescent="0.25">
      <c r="A133" s="26"/>
      <c r="B133" s="18"/>
      <c r="C133" s="18"/>
      <c r="D133" s="27"/>
      <c r="E133" s="20"/>
      <c r="F133" s="83"/>
      <c r="G133" s="50">
        <f t="shared" si="5"/>
        <v>0</v>
      </c>
      <c r="H133" s="84" t="e">
        <f t="shared" si="4"/>
        <v>#DIV/0!</v>
      </c>
      <c r="I133" s="28" t="str">
        <f>IFERROR(
IF(
OR(
AND('Category Mappings'!B133 = "2. Seed Capitalist - NOT related party/promoter", QuoteDate &gt; EDATE(E133, 12)),
AND('Category Mappings'!B133 = "2. Seed Capitalist - NOT related party/promoter", H133 / IPOPrice &gt;= 0.8),
AND('Category Mappings'!B133 = "4. Vendor - NOT related party/promoter", QuoteDate &gt; EDATE(E133, 12)),
('Category Mappings'!B133 = "7A. Employee incentives - Not related party/promoter"),
('Category Mappings'!B133 = "Not Applicable")),
G133,
IF(
OR(
'Category Mappings'!B133 = "1. Seed Capitalist - related party/promoter",
'Category Mappings'!B133 = "2. Seed Capitalist - NOT related party/promoter",
'Category Mappings'!B133 = "7. Employee incentives - related party/promoter"),
ROUNDDOWN(MIN(H133 / IPOPrice * G133, G133),0),
0)),
"-")</f>
        <v>-</v>
      </c>
      <c r="J133" s="28" t="str">
        <f>IFERROR(
IF(
OR(
'Category Mappings'!B133 = "3. Vendor - related party/promoter",
'Category Mappings'!B133 = "6. Professional advisor or consultant",
AND('Category Mappings'!B133 = "4. Vendor - NOT related party/promoter", QuoteDate &lt; EDATE(E133, 12))),
G133,
IF(
OR(
'Category Mappings'!A133 = "Not Applicable",
'Category Mappings'!A133 = "7A. Employee incentives - Not related party/promoter",
AND('Category Mappings'!B133 = "2. Seed Capitalist - NOT related party/promoter", H133 / IPOPrice &gt;= 0.8),
AND('Category Mappings'!B133 = "4. Vendor - NOT related party/promoter", QuoteDate &gt;= EDATE(E133, 12)),
AND('Category Mappings'!B133 = "2. Seed Capitalist - NOT related party/promoter", QuoteDate &gt;= EDATE(E133, 12))),
0,
IF(
OR(
'Category Mappings'!B133 = "1. Seed Capitalist - related party/promoter",
'Category Mappings'!B133 = "7. Employee incentives - related party/promoter",
AND('Category Mappings'!B133 = "2. Seed Capitalist - NOT related party/promoter", H133 / IPOPrice &lt; 0.8, QuoteDate &lt; EDATE(E133, 12))),
ROUNDUP(G133 - I133, 0),
"0"))),
" - ")</f>
        <v xml:space="preserve"> - </v>
      </c>
      <c r="K133" s="29" t="str">
        <f>IFERROR(
IF(
AND(
OR(
'Category Mappings'!B133 = "1. Seed Capitalist - related party/promoter",
'Category Mappings'!B133 = "3. Vendor - related party/promoter",
'Category Mappings'!B133 = "6. Professional advisor or consultant",
'Category Mappings'!B133 = "7. Employee incentives - related party/promoter"),
(J133 &gt; 0)),
"24m from quotation",
IF(
AND(
OR(
AND('Category Mappings'!B133 = "2. Seed Capitalist - NOT related party/promoter", J133 &gt; 0),
AND('Category Mappings'!B133 = "4. Vendor - NOT related party/promoter", J133 &gt; 0),
AND('Category Mappings'!B133 = "7A. Employee incentives - Not related party/promoter", J133 &gt; 0)),
EDATE(E133, 12) &gt; EDATE(QuoteDate, 1)),
EDATE(E133, 12),
"Escrow does not apply")),
"-")</f>
        <v>-</v>
      </c>
      <c r="L133" s="18"/>
    </row>
    <row r="134" spans="1:12" x14ac:dyDescent="0.25">
      <c r="A134" s="26"/>
      <c r="B134" s="18"/>
      <c r="C134" s="18"/>
      <c r="D134" s="27"/>
      <c r="E134" s="20"/>
      <c r="F134" s="83"/>
      <c r="G134" s="50">
        <f t="shared" si="5"/>
        <v>0</v>
      </c>
      <c r="H134" s="84" t="e">
        <f t="shared" si="4"/>
        <v>#DIV/0!</v>
      </c>
      <c r="I134" s="28" t="str">
        <f>IFERROR(
IF(
OR(
AND('Category Mappings'!B134 = "2. Seed Capitalist - NOT related party/promoter", QuoteDate &gt; EDATE(E134, 12)),
AND('Category Mappings'!B134 = "2. Seed Capitalist - NOT related party/promoter", H134 / IPOPrice &gt;= 0.8),
AND('Category Mappings'!B134 = "4. Vendor - NOT related party/promoter", QuoteDate &gt; EDATE(E134, 12)),
('Category Mappings'!B134 = "7A. Employee incentives - Not related party/promoter"),
('Category Mappings'!B134 = "Not Applicable")),
G134,
IF(
OR(
'Category Mappings'!B134 = "1. Seed Capitalist - related party/promoter",
'Category Mappings'!B134 = "2. Seed Capitalist - NOT related party/promoter",
'Category Mappings'!B134 = "7. Employee incentives - related party/promoter"),
ROUNDDOWN(MIN(H134 / IPOPrice * G134, G134),0),
0)),
"-")</f>
        <v>-</v>
      </c>
      <c r="J134" s="28" t="str">
        <f>IFERROR(
IF(
OR(
'Category Mappings'!B134 = "3. Vendor - related party/promoter",
'Category Mappings'!B134 = "6. Professional advisor or consultant",
AND('Category Mappings'!B134 = "4. Vendor - NOT related party/promoter", QuoteDate &lt; EDATE(E134, 12))),
G134,
IF(
OR(
'Category Mappings'!A134 = "Not Applicable",
'Category Mappings'!A134 = "7A. Employee incentives - Not related party/promoter",
AND('Category Mappings'!B134 = "2. Seed Capitalist - NOT related party/promoter", H134 / IPOPrice &gt;= 0.8),
AND('Category Mappings'!B134 = "4. Vendor - NOT related party/promoter", QuoteDate &gt;= EDATE(E134, 12)),
AND('Category Mappings'!B134 = "2. Seed Capitalist - NOT related party/promoter", QuoteDate &gt;= EDATE(E134, 12))),
0,
IF(
OR(
'Category Mappings'!B134 = "1. Seed Capitalist - related party/promoter",
'Category Mappings'!B134 = "7. Employee incentives - related party/promoter",
AND('Category Mappings'!B134 = "2. Seed Capitalist - NOT related party/promoter", H134 / IPOPrice &lt; 0.8, QuoteDate &lt; EDATE(E134, 12))),
ROUNDUP(G134 - I134, 0),
"0"))),
" - ")</f>
        <v xml:space="preserve"> - </v>
      </c>
      <c r="K134" s="29" t="str">
        <f>IFERROR(
IF(
AND(
OR(
'Category Mappings'!B134 = "1. Seed Capitalist - related party/promoter",
'Category Mappings'!B134 = "3. Vendor - related party/promoter",
'Category Mappings'!B134 = "6. Professional advisor or consultant",
'Category Mappings'!B134 = "7. Employee incentives - related party/promoter"),
(J134 &gt; 0)),
"24m from quotation",
IF(
AND(
OR(
AND('Category Mappings'!B134 = "2. Seed Capitalist - NOT related party/promoter", J134 &gt; 0),
AND('Category Mappings'!B134 = "4. Vendor - NOT related party/promoter", J134 &gt; 0),
AND('Category Mappings'!B134 = "7A. Employee incentives - Not related party/promoter", J134 &gt; 0)),
EDATE(E134, 12) &gt; EDATE(QuoteDate, 1)),
EDATE(E134, 12),
"Escrow does not apply")),
"-")</f>
        <v>-</v>
      </c>
      <c r="L134" s="18"/>
    </row>
    <row r="135" spans="1:12" x14ac:dyDescent="0.25">
      <c r="A135" s="26"/>
      <c r="B135" s="18"/>
      <c r="C135" s="18"/>
      <c r="D135" s="27"/>
      <c r="E135" s="20"/>
      <c r="F135" s="83"/>
      <c r="G135" s="50">
        <f t="shared" si="5"/>
        <v>0</v>
      </c>
      <c r="H135" s="84" t="e">
        <f t="shared" si="4"/>
        <v>#DIV/0!</v>
      </c>
      <c r="I135" s="28" t="str">
        <f>IFERROR(
IF(
OR(
AND('Category Mappings'!B135 = "2. Seed Capitalist - NOT related party/promoter", QuoteDate &gt; EDATE(E135, 12)),
AND('Category Mappings'!B135 = "2. Seed Capitalist - NOT related party/promoter", H135 / IPOPrice &gt;= 0.8),
AND('Category Mappings'!B135 = "4. Vendor - NOT related party/promoter", QuoteDate &gt; EDATE(E135, 12)),
('Category Mappings'!B135 = "7A. Employee incentives - Not related party/promoter"),
('Category Mappings'!B135 = "Not Applicable")),
G135,
IF(
OR(
'Category Mappings'!B135 = "1. Seed Capitalist - related party/promoter",
'Category Mappings'!B135 = "2. Seed Capitalist - NOT related party/promoter",
'Category Mappings'!B135 = "7. Employee incentives - related party/promoter"),
ROUNDDOWN(MIN(H135 / IPOPrice * G135, G135),0),
0)),
"-")</f>
        <v>-</v>
      </c>
      <c r="J135" s="28" t="str">
        <f>IFERROR(
IF(
OR(
'Category Mappings'!B135 = "3. Vendor - related party/promoter",
'Category Mappings'!B135 = "6. Professional advisor or consultant",
AND('Category Mappings'!B135 = "4. Vendor - NOT related party/promoter", QuoteDate &lt; EDATE(E135, 12))),
G135,
IF(
OR(
'Category Mappings'!A135 = "Not Applicable",
'Category Mappings'!A135 = "7A. Employee incentives - Not related party/promoter",
AND('Category Mappings'!B135 = "2. Seed Capitalist - NOT related party/promoter", H135 / IPOPrice &gt;= 0.8),
AND('Category Mappings'!B135 = "4. Vendor - NOT related party/promoter", QuoteDate &gt;= EDATE(E135, 12)),
AND('Category Mappings'!B135 = "2. Seed Capitalist - NOT related party/promoter", QuoteDate &gt;= EDATE(E135, 12))),
0,
IF(
OR(
'Category Mappings'!B135 = "1. Seed Capitalist - related party/promoter",
'Category Mappings'!B135 = "7. Employee incentives - related party/promoter",
AND('Category Mappings'!B135 = "2. Seed Capitalist - NOT related party/promoter", H135 / IPOPrice &lt; 0.8, QuoteDate &lt; EDATE(E135, 12))),
ROUNDUP(G135 - I135, 0),
"0"))),
" - ")</f>
        <v xml:space="preserve"> - </v>
      </c>
      <c r="K135" s="29" t="str">
        <f>IFERROR(
IF(
AND(
OR(
'Category Mappings'!B135 = "1. Seed Capitalist - related party/promoter",
'Category Mappings'!B135 = "3. Vendor - related party/promoter",
'Category Mappings'!B135 = "6. Professional advisor or consultant",
'Category Mappings'!B135 = "7. Employee incentives - related party/promoter"),
(J135 &gt; 0)),
"24m from quotation",
IF(
AND(
OR(
AND('Category Mappings'!B135 = "2. Seed Capitalist - NOT related party/promoter", J135 &gt; 0),
AND('Category Mappings'!B135 = "4. Vendor - NOT related party/promoter", J135 &gt; 0),
AND('Category Mappings'!B135 = "7A. Employee incentives - Not related party/promoter", J135 &gt; 0)),
EDATE(E135, 12) &gt; EDATE(QuoteDate, 1)),
EDATE(E135, 12),
"Escrow does not apply")),
"-")</f>
        <v>-</v>
      </c>
      <c r="L135" s="18"/>
    </row>
    <row r="136" spans="1:12" x14ac:dyDescent="0.25">
      <c r="A136" s="26"/>
      <c r="B136" s="18"/>
      <c r="C136" s="18"/>
      <c r="D136" s="27"/>
      <c r="E136" s="20"/>
      <c r="F136" s="83"/>
      <c r="G136" s="50">
        <f t="shared" si="5"/>
        <v>0</v>
      </c>
      <c r="H136" s="84" t="e">
        <f t="shared" si="4"/>
        <v>#DIV/0!</v>
      </c>
      <c r="I136" s="28" t="str">
        <f>IFERROR(
IF(
OR(
AND('Category Mappings'!B136 = "2. Seed Capitalist - NOT related party/promoter", QuoteDate &gt; EDATE(E136, 12)),
AND('Category Mappings'!B136 = "2. Seed Capitalist - NOT related party/promoter", H136 / IPOPrice &gt;= 0.8),
AND('Category Mappings'!B136 = "4. Vendor - NOT related party/promoter", QuoteDate &gt; EDATE(E136, 12)),
('Category Mappings'!B136 = "7A. Employee incentives - Not related party/promoter"),
('Category Mappings'!B136 = "Not Applicable")),
G136,
IF(
OR(
'Category Mappings'!B136 = "1. Seed Capitalist - related party/promoter",
'Category Mappings'!B136 = "2. Seed Capitalist - NOT related party/promoter",
'Category Mappings'!B136 = "7. Employee incentives - related party/promoter"),
ROUNDDOWN(MIN(H136 / IPOPrice * G136, G136),0),
0)),
"-")</f>
        <v>-</v>
      </c>
      <c r="J136" s="28" t="str">
        <f>IFERROR(
IF(
OR(
'Category Mappings'!B136 = "3. Vendor - related party/promoter",
'Category Mappings'!B136 = "6. Professional advisor or consultant",
AND('Category Mappings'!B136 = "4. Vendor - NOT related party/promoter", QuoteDate &lt; EDATE(E136, 12))),
G136,
IF(
OR(
'Category Mappings'!A136 = "Not Applicable",
'Category Mappings'!A136 = "7A. Employee incentives - Not related party/promoter",
AND('Category Mappings'!B136 = "2. Seed Capitalist - NOT related party/promoter", H136 / IPOPrice &gt;= 0.8),
AND('Category Mappings'!B136 = "4. Vendor - NOT related party/promoter", QuoteDate &gt;= EDATE(E136, 12)),
AND('Category Mappings'!B136 = "2. Seed Capitalist - NOT related party/promoter", QuoteDate &gt;= EDATE(E136, 12))),
0,
IF(
OR(
'Category Mappings'!B136 = "1. Seed Capitalist - related party/promoter",
'Category Mappings'!B136 = "7. Employee incentives - related party/promoter",
AND('Category Mappings'!B136 = "2. Seed Capitalist - NOT related party/promoter", H136 / IPOPrice &lt; 0.8, QuoteDate &lt; EDATE(E136, 12))),
ROUNDUP(G136 - I136, 0),
"0"))),
" - ")</f>
        <v xml:space="preserve"> - </v>
      </c>
      <c r="K136" s="29" t="str">
        <f>IFERROR(
IF(
AND(
OR(
'Category Mappings'!B136 = "1. Seed Capitalist - related party/promoter",
'Category Mappings'!B136 = "3. Vendor - related party/promoter",
'Category Mappings'!B136 = "6. Professional advisor or consultant",
'Category Mappings'!B136 = "7. Employee incentives - related party/promoter"),
(J136 &gt; 0)),
"24m from quotation",
IF(
AND(
OR(
AND('Category Mappings'!B136 = "2. Seed Capitalist - NOT related party/promoter", J136 &gt; 0),
AND('Category Mappings'!B136 = "4. Vendor - NOT related party/promoter", J136 &gt; 0),
AND('Category Mappings'!B136 = "7A. Employee incentives - Not related party/promoter", J136 &gt; 0)),
EDATE(E136, 12) &gt; EDATE(QuoteDate, 1)),
EDATE(E136, 12),
"Escrow does not apply")),
"-")</f>
        <v>-</v>
      </c>
      <c r="L136" s="18"/>
    </row>
    <row r="137" spans="1:12" x14ac:dyDescent="0.25">
      <c r="A137" s="26"/>
      <c r="B137" s="18"/>
      <c r="C137" s="18"/>
      <c r="D137" s="27"/>
      <c r="E137" s="20"/>
      <c r="F137" s="83"/>
      <c r="G137" s="50">
        <f t="shared" si="5"/>
        <v>0</v>
      </c>
      <c r="H137" s="84" t="e">
        <f t="shared" si="4"/>
        <v>#DIV/0!</v>
      </c>
      <c r="I137" s="28" t="str">
        <f>IFERROR(
IF(
OR(
AND('Category Mappings'!B137 = "2. Seed Capitalist - NOT related party/promoter", QuoteDate &gt; EDATE(E137, 12)),
AND('Category Mappings'!B137 = "2. Seed Capitalist - NOT related party/promoter", H137 / IPOPrice &gt;= 0.8),
AND('Category Mappings'!B137 = "4. Vendor - NOT related party/promoter", QuoteDate &gt; EDATE(E137, 12)),
('Category Mappings'!B137 = "7A. Employee incentives - Not related party/promoter"),
('Category Mappings'!B137 = "Not Applicable")),
G137,
IF(
OR(
'Category Mappings'!B137 = "1. Seed Capitalist - related party/promoter",
'Category Mappings'!B137 = "2. Seed Capitalist - NOT related party/promoter",
'Category Mappings'!B137 = "7. Employee incentives - related party/promoter"),
ROUNDDOWN(MIN(H137 / IPOPrice * G137, G137),0),
0)),
"-")</f>
        <v>-</v>
      </c>
      <c r="J137" s="28" t="str">
        <f>IFERROR(
IF(
OR(
'Category Mappings'!B137 = "3. Vendor - related party/promoter",
'Category Mappings'!B137 = "6. Professional advisor or consultant",
AND('Category Mappings'!B137 = "4. Vendor - NOT related party/promoter", QuoteDate &lt; EDATE(E137, 12))),
G137,
IF(
OR(
'Category Mappings'!A137 = "Not Applicable",
'Category Mappings'!A137 = "7A. Employee incentives - Not related party/promoter",
AND('Category Mappings'!B137 = "2. Seed Capitalist - NOT related party/promoter", H137 / IPOPrice &gt;= 0.8),
AND('Category Mappings'!B137 = "4. Vendor - NOT related party/promoter", QuoteDate &gt;= EDATE(E137, 12)),
AND('Category Mappings'!B137 = "2. Seed Capitalist - NOT related party/promoter", QuoteDate &gt;= EDATE(E137, 12))),
0,
IF(
OR(
'Category Mappings'!B137 = "1. Seed Capitalist - related party/promoter",
'Category Mappings'!B137 = "7. Employee incentives - related party/promoter",
AND('Category Mappings'!B137 = "2. Seed Capitalist - NOT related party/promoter", H137 / IPOPrice &lt; 0.8, QuoteDate &lt; EDATE(E137, 12))),
ROUNDUP(G137 - I137, 0),
"0"))),
" - ")</f>
        <v xml:space="preserve"> - </v>
      </c>
      <c r="K137" s="29" t="str">
        <f>IFERROR(
IF(
AND(
OR(
'Category Mappings'!B137 = "1. Seed Capitalist - related party/promoter",
'Category Mappings'!B137 = "3. Vendor - related party/promoter",
'Category Mappings'!B137 = "6. Professional advisor or consultant",
'Category Mappings'!B137 = "7. Employee incentives - related party/promoter"),
(J137 &gt; 0)),
"24m from quotation",
IF(
AND(
OR(
AND('Category Mappings'!B137 = "2. Seed Capitalist - NOT related party/promoter", J137 &gt; 0),
AND('Category Mappings'!B137 = "4. Vendor - NOT related party/promoter", J137 &gt; 0),
AND('Category Mappings'!B137 = "7A. Employee incentives - Not related party/promoter", J137 &gt; 0)),
EDATE(E137, 12) &gt; EDATE(QuoteDate, 1)),
EDATE(E137, 12),
"Escrow does not apply")),
"-")</f>
        <v>-</v>
      </c>
      <c r="L137" s="18"/>
    </row>
    <row r="138" spans="1:12" x14ac:dyDescent="0.25">
      <c r="A138" s="26"/>
      <c r="B138" s="18"/>
      <c r="C138" s="18"/>
      <c r="D138" s="27"/>
      <c r="E138" s="20"/>
      <c r="F138" s="83"/>
      <c r="G138" s="50">
        <f t="shared" si="5"/>
        <v>0</v>
      </c>
      <c r="H138" s="84" t="e">
        <f t="shared" si="4"/>
        <v>#DIV/0!</v>
      </c>
      <c r="I138" s="28" t="str">
        <f>IFERROR(
IF(
OR(
AND('Category Mappings'!B138 = "2. Seed Capitalist - NOT related party/promoter", QuoteDate &gt; EDATE(E138, 12)),
AND('Category Mappings'!B138 = "2. Seed Capitalist - NOT related party/promoter", H138 / IPOPrice &gt;= 0.8),
AND('Category Mappings'!B138 = "4. Vendor - NOT related party/promoter", QuoteDate &gt; EDATE(E138, 12)),
('Category Mappings'!B138 = "7A. Employee incentives - Not related party/promoter"),
('Category Mappings'!B138 = "Not Applicable")),
G138,
IF(
OR(
'Category Mappings'!B138 = "1. Seed Capitalist - related party/promoter",
'Category Mappings'!B138 = "2. Seed Capitalist - NOT related party/promoter",
'Category Mappings'!B138 = "7. Employee incentives - related party/promoter"),
ROUNDDOWN(MIN(H138 / IPOPrice * G138, G138),0),
0)),
"-")</f>
        <v>-</v>
      </c>
      <c r="J138" s="28" t="str">
        <f>IFERROR(
IF(
OR(
'Category Mappings'!B138 = "3. Vendor - related party/promoter",
'Category Mappings'!B138 = "6. Professional advisor or consultant",
AND('Category Mappings'!B138 = "4. Vendor - NOT related party/promoter", QuoteDate &lt; EDATE(E138, 12))),
G138,
IF(
OR(
'Category Mappings'!A138 = "Not Applicable",
'Category Mappings'!A138 = "7A. Employee incentives - Not related party/promoter",
AND('Category Mappings'!B138 = "2. Seed Capitalist - NOT related party/promoter", H138 / IPOPrice &gt;= 0.8),
AND('Category Mappings'!B138 = "4. Vendor - NOT related party/promoter", QuoteDate &gt;= EDATE(E138, 12)),
AND('Category Mappings'!B138 = "2. Seed Capitalist - NOT related party/promoter", QuoteDate &gt;= EDATE(E138, 12))),
0,
IF(
OR(
'Category Mappings'!B138 = "1. Seed Capitalist - related party/promoter",
'Category Mappings'!B138 = "7. Employee incentives - related party/promoter",
AND('Category Mappings'!B138 = "2. Seed Capitalist - NOT related party/promoter", H138 / IPOPrice &lt; 0.8, QuoteDate &lt; EDATE(E138, 12))),
ROUNDUP(G138 - I138, 0),
"0"))),
" - ")</f>
        <v xml:space="preserve"> - </v>
      </c>
      <c r="K138" s="29" t="str">
        <f>IFERROR(
IF(
AND(
OR(
'Category Mappings'!B138 = "1. Seed Capitalist - related party/promoter",
'Category Mappings'!B138 = "3. Vendor - related party/promoter",
'Category Mappings'!B138 = "6. Professional advisor or consultant",
'Category Mappings'!B138 = "7. Employee incentives - related party/promoter"),
(J138 &gt; 0)),
"24m from quotation",
IF(
AND(
OR(
AND('Category Mappings'!B138 = "2. Seed Capitalist - NOT related party/promoter", J138 &gt; 0),
AND('Category Mappings'!B138 = "4. Vendor - NOT related party/promoter", J138 &gt; 0),
AND('Category Mappings'!B138 = "7A. Employee incentives - Not related party/promoter", J138 &gt; 0)),
EDATE(E138, 12) &gt; EDATE(QuoteDate, 1)),
EDATE(E138, 12),
"Escrow does not apply")),
"-")</f>
        <v>-</v>
      </c>
      <c r="L138" s="18"/>
    </row>
    <row r="139" spans="1:12" x14ac:dyDescent="0.25">
      <c r="A139" s="26"/>
      <c r="B139" s="18"/>
      <c r="C139" s="18"/>
      <c r="D139" s="27"/>
      <c r="E139" s="20"/>
      <c r="F139" s="83"/>
      <c r="G139" s="50">
        <f t="shared" ref="G139:G261" si="6">ROUND(D139 * Flowthrough_ratio_relief_granted, 0)</f>
        <v>0</v>
      </c>
      <c r="H139" s="84" t="e">
        <f t="shared" ref="H139:H202" si="7">ROUND(F139 / Flowthrough_ratio_relief_granted, 3)</f>
        <v>#DIV/0!</v>
      </c>
      <c r="I139" s="28" t="str">
        <f>IFERROR(
IF(
OR(
AND('Category Mappings'!B139 = "2. Seed Capitalist - NOT related party/promoter", QuoteDate &gt; EDATE(E139, 12)),
AND('Category Mappings'!B139 = "2. Seed Capitalist - NOT related party/promoter", H139 / IPOPrice &gt;= 0.8),
AND('Category Mappings'!B139 = "4. Vendor - NOT related party/promoter", QuoteDate &gt; EDATE(E139, 12)),
('Category Mappings'!B139 = "7A. Employee incentives - Not related party/promoter"),
('Category Mappings'!B139 = "Not Applicable")),
G139,
IF(
OR(
'Category Mappings'!B139 = "1. Seed Capitalist - related party/promoter",
'Category Mappings'!B139 = "2. Seed Capitalist - NOT related party/promoter",
'Category Mappings'!B139 = "7. Employee incentives - related party/promoter"),
ROUNDDOWN(MIN(H139 / IPOPrice * G139, G139),0),
0)),
"-")</f>
        <v>-</v>
      </c>
      <c r="J139" s="28" t="str">
        <f>IFERROR(
IF(
OR(
'Category Mappings'!B139 = "3. Vendor - related party/promoter",
'Category Mappings'!B139 = "6. Professional advisor or consultant",
AND('Category Mappings'!B139 = "4. Vendor - NOT related party/promoter", QuoteDate &lt; EDATE(E139, 12))),
G139,
IF(
OR(
'Category Mappings'!A139 = "Not Applicable",
'Category Mappings'!A139 = "7A. Employee incentives - Not related party/promoter",
AND('Category Mappings'!B139 = "2. Seed Capitalist - NOT related party/promoter", H139 / IPOPrice &gt;= 0.8),
AND('Category Mappings'!B139 = "4. Vendor - NOT related party/promoter", QuoteDate &gt;= EDATE(E139, 12)),
AND('Category Mappings'!B139 = "2. Seed Capitalist - NOT related party/promoter", QuoteDate &gt;= EDATE(E139, 12))),
0,
IF(
OR(
'Category Mappings'!B139 = "1. Seed Capitalist - related party/promoter",
'Category Mappings'!B139 = "7. Employee incentives - related party/promoter",
AND('Category Mappings'!B139 = "2. Seed Capitalist - NOT related party/promoter", H139 / IPOPrice &lt; 0.8, QuoteDate &lt; EDATE(E139, 12))),
ROUNDUP(G139 - I139, 0),
"0"))),
" - ")</f>
        <v xml:space="preserve"> - </v>
      </c>
      <c r="K139" s="29" t="str">
        <f>IFERROR(
IF(
AND(
OR(
'Category Mappings'!B139 = "1. Seed Capitalist - related party/promoter",
'Category Mappings'!B139 = "3. Vendor - related party/promoter",
'Category Mappings'!B139 = "6. Professional advisor or consultant",
'Category Mappings'!B139 = "7. Employee incentives - related party/promoter"),
(J139 &gt; 0)),
"24m from quotation",
IF(
AND(
OR(
AND('Category Mappings'!B139 = "2. Seed Capitalist - NOT related party/promoter", J139 &gt; 0),
AND('Category Mappings'!B139 = "4. Vendor - NOT related party/promoter", J139 &gt; 0),
AND('Category Mappings'!B139 = "7A. Employee incentives - Not related party/promoter", J139 &gt; 0)),
EDATE(E139, 12) &gt; EDATE(QuoteDate, 1)),
EDATE(E139, 12),
"Escrow does not apply")),
"-")</f>
        <v>-</v>
      </c>
      <c r="L139" s="18"/>
    </row>
    <row r="140" spans="1:12" x14ac:dyDescent="0.25">
      <c r="A140" s="26"/>
      <c r="B140" s="18"/>
      <c r="C140" s="18"/>
      <c r="D140" s="27"/>
      <c r="E140" s="20"/>
      <c r="F140" s="83"/>
      <c r="G140" s="50">
        <f t="shared" si="6"/>
        <v>0</v>
      </c>
      <c r="H140" s="84" t="e">
        <f t="shared" si="7"/>
        <v>#DIV/0!</v>
      </c>
      <c r="I140" s="28" t="str">
        <f>IFERROR(
IF(
OR(
AND('Category Mappings'!B140 = "2. Seed Capitalist - NOT related party/promoter", QuoteDate &gt; EDATE(E140, 12)),
AND('Category Mappings'!B140 = "2. Seed Capitalist - NOT related party/promoter", H140 / IPOPrice &gt;= 0.8),
AND('Category Mappings'!B140 = "4. Vendor - NOT related party/promoter", QuoteDate &gt; EDATE(E140, 12)),
('Category Mappings'!B140 = "7A. Employee incentives - Not related party/promoter"),
('Category Mappings'!B140 = "Not Applicable")),
G140,
IF(
OR(
'Category Mappings'!B140 = "1. Seed Capitalist - related party/promoter",
'Category Mappings'!B140 = "2. Seed Capitalist - NOT related party/promoter",
'Category Mappings'!B140 = "7. Employee incentives - related party/promoter"),
ROUNDDOWN(MIN(H140 / IPOPrice * G140, G140),0),
0)),
"-")</f>
        <v>-</v>
      </c>
      <c r="J140" s="28" t="str">
        <f>IFERROR(
IF(
OR(
'Category Mappings'!B140 = "3. Vendor - related party/promoter",
'Category Mappings'!B140 = "6. Professional advisor or consultant",
AND('Category Mappings'!B140 = "4. Vendor - NOT related party/promoter", QuoteDate &lt; EDATE(E140, 12))),
G140,
IF(
OR(
'Category Mappings'!A140 = "Not Applicable",
'Category Mappings'!A140 = "7A. Employee incentives - Not related party/promoter",
AND('Category Mappings'!B140 = "2. Seed Capitalist - NOT related party/promoter", H140 / IPOPrice &gt;= 0.8),
AND('Category Mappings'!B140 = "4. Vendor - NOT related party/promoter", QuoteDate &gt;= EDATE(E140, 12)),
AND('Category Mappings'!B140 = "2. Seed Capitalist - NOT related party/promoter", QuoteDate &gt;= EDATE(E140, 12))),
0,
IF(
OR(
'Category Mappings'!B140 = "1. Seed Capitalist - related party/promoter",
'Category Mappings'!B140 = "7. Employee incentives - related party/promoter",
AND('Category Mappings'!B140 = "2. Seed Capitalist - NOT related party/promoter", H140 / IPOPrice &lt; 0.8, QuoteDate &lt; EDATE(E140, 12))),
ROUNDUP(G140 - I140, 0),
"0"))),
" - ")</f>
        <v xml:space="preserve"> - </v>
      </c>
      <c r="K140" s="29" t="str">
        <f>IFERROR(
IF(
AND(
OR(
'Category Mappings'!B140 = "1. Seed Capitalist - related party/promoter",
'Category Mappings'!B140 = "3. Vendor - related party/promoter",
'Category Mappings'!B140 = "6. Professional advisor or consultant",
'Category Mappings'!B140 = "7. Employee incentives - related party/promoter"),
(J140 &gt; 0)),
"24m from quotation",
IF(
AND(
OR(
AND('Category Mappings'!B140 = "2. Seed Capitalist - NOT related party/promoter", J140 &gt; 0),
AND('Category Mappings'!B140 = "4. Vendor - NOT related party/promoter", J140 &gt; 0),
AND('Category Mappings'!B140 = "7A. Employee incentives - Not related party/promoter", J140 &gt; 0)),
EDATE(E140, 12) &gt; EDATE(QuoteDate, 1)),
EDATE(E140, 12),
"Escrow does not apply")),
"-")</f>
        <v>-</v>
      </c>
      <c r="L140" s="18"/>
    </row>
    <row r="141" spans="1:12" x14ac:dyDescent="0.25">
      <c r="A141" s="26"/>
      <c r="B141" s="18"/>
      <c r="C141" s="18"/>
      <c r="D141" s="27"/>
      <c r="E141" s="20"/>
      <c r="F141" s="83"/>
      <c r="G141" s="50">
        <f t="shared" si="6"/>
        <v>0</v>
      </c>
      <c r="H141" s="84" t="e">
        <f t="shared" si="7"/>
        <v>#DIV/0!</v>
      </c>
      <c r="I141" s="28" t="str">
        <f>IFERROR(
IF(
OR(
AND('Category Mappings'!B141 = "2. Seed Capitalist - NOT related party/promoter", QuoteDate &gt; EDATE(E141, 12)),
AND('Category Mappings'!B141 = "2. Seed Capitalist - NOT related party/promoter", H141 / IPOPrice &gt;= 0.8),
AND('Category Mappings'!B141 = "4. Vendor - NOT related party/promoter", QuoteDate &gt; EDATE(E141, 12)),
('Category Mappings'!B141 = "7A. Employee incentives - Not related party/promoter"),
('Category Mappings'!B141 = "Not Applicable")),
G141,
IF(
OR(
'Category Mappings'!B141 = "1. Seed Capitalist - related party/promoter",
'Category Mappings'!B141 = "2. Seed Capitalist - NOT related party/promoter",
'Category Mappings'!B141 = "7. Employee incentives - related party/promoter"),
ROUNDDOWN(MIN(H141 / IPOPrice * G141, G141),0),
0)),
"-")</f>
        <v>-</v>
      </c>
      <c r="J141" s="28" t="str">
        <f>IFERROR(
IF(
OR(
'Category Mappings'!B141 = "3. Vendor - related party/promoter",
'Category Mappings'!B141 = "6. Professional advisor or consultant",
AND('Category Mappings'!B141 = "4. Vendor - NOT related party/promoter", QuoteDate &lt; EDATE(E141, 12))),
G141,
IF(
OR(
'Category Mappings'!A141 = "Not Applicable",
'Category Mappings'!A141 = "7A. Employee incentives - Not related party/promoter",
AND('Category Mappings'!B141 = "2. Seed Capitalist - NOT related party/promoter", H141 / IPOPrice &gt;= 0.8),
AND('Category Mappings'!B141 = "4. Vendor - NOT related party/promoter", QuoteDate &gt;= EDATE(E141, 12)),
AND('Category Mappings'!B141 = "2. Seed Capitalist - NOT related party/promoter", QuoteDate &gt;= EDATE(E141, 12))),
0,
IF(
OR(
'Category Mappings'!B141 = "1. Seed Capitalist - related party/promoter",
'Category Mappings'!B141 = "7. Employee incentives - related party/promoter",
AND('Category Mappings'!B141 = "2. Seed Capitalist - NOT related party/promoter", H141 / IPOPrice &lt; 0.8, QuoteDate &lt; EDATE(E141, 12))),
ROUNDUP(G141 - I141, 0),
"0"))),
" - ")</f>
        <v xml:space="preserve"> - </v>
      </c>
      <c r="K141" s="29" t="str">
        <f>IFERROR(
IF(
AND(
OR(
'Category Mappings'!B141 = "1. Seed Capitalist - related party/promoter",
'Category Mappings'!B141 = "3. Vendor - related party/promoter",
'Category Mappings'!B141 = "6. Professional advisor or consultant",
'Category Mappings'!B141 = "7. Employee incentives - related party/promoter"),
(J141 &gt; 0)),
"24m from quotation",
IF(
AND(
OR(
AND('Category Mappings'!B141 = "2. Seed Capitalist - NOT related party/promoter", J141 &gt; 0),
AND('Category Mappings'!B141 = "4. Vendor - NOT related party/promoter", J141 &gt; 0),
AND('Category Mappings'!B141 = "7A. Employee incentives - Not related party/promoter", J141 &gt; 0)),
EDATE(E141, 12) &gt; EDATE(QuoteDate, 1)),
EDATE(E141, 12),
"Escrow does not apply")),
"-")</f>
        <v>-</v>
      </c>
      <c r="L141" s="18"/>
    </row>
    <row r="142" spans="1:12" x14ac:dyDescent="0.25">
      <c r="A142" s="26"/>
      <c r="B142" s="18"/>
      <c r="C142" s="18"/>
      <c r="D142" s="27"/>
      <c r="E142" s="20"/>
      <c r="F142" s="83"/>
      <c r="G142" s="50">
        <f t="shared" si="6"/>
        <v>0</v>
      </c>
      <c r="H142" s="84" t="e">
        <f t="shared" si="7"/>
        <v>#DIV/0!</v>
      </c>
      <c r="I142" s="28" t="str">
        <f>IFERROR(
IF(
OR(
AND('Category Mappings'!B142 = "2. Seed Capitalist - NOT related party/promoter", QuoteDate &gt; EDATE(E142, 12)),
AND('Category Mappings'!B142 = "2. Seed Capitalist - NOT related party/promoter", H142 / IPOPrice &gt;= 0.8),
AND('Category Mappings'!B142 = "4. Vendor - NOT related party/promoter", QuoteDate &gt; EDATE(E142, 12)),
('Category Mappings'!B142 = "7A. Employee incentives - Not related party/promoter"),
('Category Mappings'!B142 = "Not Applicable")),
G142,
IF(
OR(
'Category Mappings'!B142 = "1. Seed Capitalist - related party/promoter",
'Category Mappings'!B142 = "2. Seed Capitalist - NOT related party/promoter",
'Category Mappings'!B142 = "7. Employee incentives - related party/promoter"),
ROUNDDOWN(MIN(H142 / IPOPrice * G142, G142),0),
0)),
"-")</f>
        <v>-</v>
      </c>
      <c r="J142" s="28" t="str">
        <f>IFERROR(
IF(
OR(
'Category Mappings'!B142 = "3. Vendor - related party/promoter",
'Category Mappings'!B142 = "6. Professional advisor or consultant",
AND('Category Mappings'!B142 = "4. Vendor - NOT related party/promoter", QuoteDate &lt; EDATE(E142, 12))),
G142,
IF(
OR(
'Category Mappings'!A142 = "Not Applicable",
'Category Mappings'!A142 = "7A. Employee incentives - Not related party/promoter",
AND('Category Mappings'!B142 = "2. Seed Capitalist - NOT related party/promoter", H142 / IPOPrice &gt;= 0.8),
AND('Category Mappings'!B142 = "4. Vendor - NOT related party/promoter", QuoteDate &gt;= EDATE(E142, 12)),
AND('Category Mappings'!B142 = "2. Seed Capitalist - NOT related party/promoter", QuoteDate &gt;= EDATE(E142, 12))),
0,
IF(
OR(
'Category Mappings'!B142 = "1. Seed Capitalist - related party/promoter",
'Category Mappings'!B142 = "7. Employee incentives - related party/promoter",
AND('Category Mappings'!B142 = "2. Seed Capitalist - NOT related party/promoter", H142 / IPOPrice &lt; 0.8, QuoteDate &lt; EDATE(E142, 12))),
ROUNDUP(G142 - I142, 0),
"0"))),
" - ")</f>
        <v xml:space="preserve"> - </v>
      </c>
      <c r="K142" s="29" t="str">
        <f>IFERROR(
IF(
AND(
OR(
'Category Mappings'!B142 = "1. Seed Capitalist - related party/promoter",
'Category Mappings'!B142 = "3. Vendor - related party/promoter",
'Category Mappings'!B142 = "6. Professional advisor or consultant",
'Category Mappings'!B142 = "7. Employee incentives - related party/promoter"),
(J142 &gt; 0)),
"24m from quotation",
IF(
AND(
OR(
AND('Category Mappings'!B142 = "2. Seed Capitalist - NOT related party/promoter", J142 &gt; 0),
AND('Category Mappings'!B142 = "4. Vendor - NOT related party/promoter", J142 &gt; 0),
AND('Category Mappings'!B142 = "7A. Employee incentives - Not related party/promoter", J142 &gt; 0)),
EDATE(E142, 12) &gt; EDATE(QuoteDate, 1)),
EDATE(E142, 12),
"Escrow does not apply")),
"-")</f>
        <v>-</v>
      </c>
      <c r="L142" s="18"/>
    </row>
    <row r="143" spans="1:12" x14ac:dyDescent="0.25">
      <c r="A143" s="26"/>
      <c r="B143" s="18"/>
      <c r="C143" s="18"/>
      <c r="D143" s="27"/>
      <c r="E143" s="20"/>
      <c r="F143" s="83"/>
      <c r="G143" s="50">
        <f t="shared" si="6"/>
        <v>0</v>
      </c>
      <c r="H143" s="84" t="e">
        <f t="shared" si="7"/>
        <v>#DIV/0!</v>
      </c>
      <c r="I143" s="28" t="str">
        <f>IFERROR(
IF(
OR(
AND('Category Mappings'!B143 = "2. Seed Capitalist - NOT related party/promoter", QuoteDate &gt; EDATE(E143, 12)),
AND('Category Mappings'!B143 = "2. Seed Capitalist - NOT related party/promoter", H143 / IPOPrice &gt;= 0.8),
AND('Category Mappings'!B143 = "4. Vendor - NOT related party/promoter", QuoteDate &gt; EDATE(E143, 12)),
('Category Mappings'!B143 = "7A. Employee incentives - Not related party/promoter"),
('Category Mappings'!B143 = "Not Applicable")),
G143,
IF(
OR(
'Category Mappings'!B143 = "1. Seed Capitalist - related party/promoter",
'Category Mappings'!B143 = "2. Seed Capitalist - NOT related party/promoter",
'Category Mappings'!B143 = "7. Employee incentives - related party/promoter"),
ROUNDDOWN(MIN(H143 / IPOPrice * G143, G143),0),
0)),
"-")</f>
        <v>-</v>
      </c>
      <c r="J143" s="28" t="str">
        <f>IFERROR(
IF(
OR(
'Category Mappings'!B143 = "3. Vendor - related party/promoter",
'Category Mappings'!B143 = "6. Professional advisor or consultant",
AND('Category Mappings'!B143 = "4. Vendor - NOT related party/promoter", QuoteDate &lt; EDATE(E143, 12))),
G143,
IF(
OR(
'Category Mappings'!A143 = "Not Applicable",
'Category Mappings'!A143 = "7A. Employee incentives - Not related party/promoter",
AND('Category Mappings'!B143 = "2. Seed Capitalist - NOT related party/promoter", H143 / IPOPrice &gt;= 0.8),
AND('Category Mappings'!B143 = "4. Vendor - NOT related party/promoter", QuoteDate &gt;= EDATE(E143, 12)),
AND('Category Mappings'!B143 = "2. Seed Capitalist - NOT related party/promoter", QuoteDate &gt;= EDATE(E143, 12))),
0,
IF(
OR(
'Category Mappings'!B143 = "1. Seed Capitalist - related party/promoter",
'Category Mappings'!B143 = "7. Employee incentives - related party/promoter",
AND('Category Mappings'!B143 = "2. Seed Capitalist - NOT related party/promoter", H143 / IPOPrice &lt; 0.8, QuoteDate &lt; EDATE(E143, 12))),
ROUNDUP(G143 - I143, 0),
"0"))),
" - ")</f>
        <v xml:space="preserve"> - </v>
      </c>
      <c r="K143" s="29" t="str">
        <f>IFERROR(
IF(
AND(
OR(
'Category Mappings'!B143 = "1. Seed Capitalist - related party/promoter",
'Category Mappings'!B143 = "3. Vendor - related party/promoter",
'Category Mappings'!B143 = "6. Professional advisor or consultant",
'Category Mappings'!B143 = "7. Employee incentives - related party/promoter"),
(J143 &gt; 0)),
"24m from quotation",
IF(
AND(
OR(
AND('Category Mappings'!B143 = "2. Seed Capitalist - NOT related party/promoter", J143 &gt; 0),
AND('Category Mappings'!B143 = "4. Vendor - NOT related party/promoter", J143 &gt; 0),
AND('Category Mappings'!B143 = "7A. Employee incentives - Not related party/promoter", J143 &gt; 0)),
EDATE(E143, 12) &gt; EDATE(QuoteDate, 1)),
EDATE(E143, 12),
"Escrow does not apply")),
"-")</f>
        <v>-</v>
      </c>
      <c r="L143" s="18"/>
    </row>
    <row r="144" spans="1:12" x14ac:dyDescent="0.25">
      <c r="A144" s="26"/>
      <c r="B144" s="18"/>
      <c r="C144" s="18"/>
      <c r="D144" s="27"/>
      <c r="E144" s="20"/>
      <c r="F144" s="83"/>
      <c r="G144" s="50">
        <f t="shared" si="6"/>
        <v>0</v>
      </c>
      <c r="H144" s="84" t="e">
        <f t="shared" si="7"/>
        <v>#DIV/0!</v>
      </c>
      <c r="I144" s="28" t="str">
        <f>IFERROR(
IF(
OR(
AND('Category Mappings'!B144 = "2. Seed Capitalist - NOT related party/promoter", QuoteDate &gt; EDATE(E144, 12)),
AND('Category Mappings'!B144 = "2. Seed Capitalist - NOT related party/promoter", H144 / IPOPrice &gt;= 0.8),
AND('Category Mappings'!B144 = "4. Vendor - NOT related party/promoter", QuoteDate &gt; EDATE(E144, 12)),
('Category Mappings'!B144 = "7A. Employee incentives - Not related party/promoter"),
('Category Mappings'!B144 = "Not Applicable")),
G144,
IF(
OR(
'Category Mappings'!B144 = "1. Seed Capitalist - related party/promoter",
'Category Mappings'!B144 = "2. Seed Capitalist - NOT related party/promoter",
'Category Mappings'!B144 = "7. Employee incentives - related party/promoter"),
ROUNDDOWN(MIN(H144 / IPOPrice * G144, G144),0),
0)),
"-")</f>
        <v>-</v>
      </c>
      <c r="J144" s="28" t="str">
        <f>IFERROR(
IF(
OR(
'Category Mappings'!B144 = "3. Vendor - related party/promoter",
'Category Mappings'!B144 = "6. Professional advisor or consultant",
AND('Category Mappings'!B144 = "4. Vendor - NOT related party/promoter", QuoteDate &lt; EDATE(E144, 12))),
G144,
IF(
OR(
'Category Mappings'!A144 = "Not Applicable",
'Category Mappings'!A144 = "7A. Employee incentives - Not related party/promoter",
AND('Category Mappings'!B144 = "2. Seed Capitalist - NOT related party/promoter", H144 / IPOPrice &gt;= 0.8),
AND('Category Mappings'!B144 = "4. Vendor - NOT related party/promoter", QuoteDate &gt;= EDATE(E144, 12)),
AND('Category Mappings'!B144 = "2. Seed Capitalist - NOT related party/promoter", QuoteDate &gt;= EDATE(E144, 12))),
0,
IF(
OR(
'Category Mappings'!B144 = "1. Seed Capitalist - related party/promoter",
'Category Mappings'!B144 = "7. Employee incentives - related party/promoter",
AND('Category Mappings'!B144 = "2. Seed Capitalist - NOT related party/promoter", H144 / IPOPrice &lt; 0.8, QuoteDate &lt; EDATE(E144, 12))),
ROUNDUP(G144 - I144, 0),
"0"))),
" - ")</f>
        <v xml:space="preserve"> - </v>
      </c>
      <c r="K144" s="29" t="str">
        <f>IFERROR(
IF(
AND(
OR(
'Category Mappings'!B144 = "1. Seed Capitalist - related party/promoter",
'Category Mappings'!B144 = "3. Vendor - related party/promoter",
'Category Mappings'!B144 = "6. Professional advisor or consultant",
'Category Mappings'!B144 = "7. Employee incentives - related party/promoter"),
(J144 &gt; 0)),
"24m from quotation",
IF(
AND(
OR(
AND('Category Mappings'!B144 = "2. Seed Capitalist - NOT related party/promoter", J144 &gt; 0),
AND('Category Mappings'!B144 = "4. Vendor - NOT related party/promoter", J144 &gt; 0),
AND('Category Mappings'!B144 = "7A. Employee incentives - Not related party/promoter", J144 &gt; 0)),
EDATE(E144, 12) &gt; EDATE(QuoteDate, 1)),
EDATE(E144, 12),
"Escrow does not apply")),
"-")</f>
        <v>-</v>
      </c>
      <c r="L144" s="18"/>
    </row>
    <row r="145" spans="1:12" x14ac:dyDescent="0.25">
      <c r="A145" s="26"/>
      <c r="B145" s="18"/>
      <c r="C145" s="18"/>
      <c r="D145" s="27"/>
      <c r="E145" s="20"/>
      <c r="F145" s="83"/>
      <c r="G145" s="50">
        <f t="shared" si="6"/>
        <v>0</v>
      </c>
      <c r="H145" s="84" t="e">
        <f t="shared" si="7"/>
        <v>#DIV/0!</v>
      </c>
      <c r="I145" s="28" t="str">
        <f>IFERROR(
IF(
OR(
AND('Category Mappings'!B145 = "2. Seed Capitalist - NOT related party/promoter", QuoteDate &gt; EDATE(E145, 12)),
AND('Category Mappings'!B145 = "2. Seed Capitalist - NOT related party/promoter", H145 / IPOPrice &gt;= 0.8),
AND('Category Mappings'!B145 = "4. Vendor - NOT related party/promoter", QuoteDate &gt; EDATE(E145, 12)),
('Category Mappings'!B145 = "7A. Employee incentives - Not related party/promoter"),
('Category Mappings'!B145 = "Not Applicable")),
G145,
IF(
OR(
'Category Mappings'!B145 = "1. Seed Capitalist - related party/promoter",
'Category Mappings'!B145 = "2. Seed Capitalist - NOT related party/promoter",
'Category Mappings'!B145 = "7. Employee incentives - related party/promoter"),
ROUNDDOWN(MIN(H145 / IPOPrice * G145, G145),0),
0)),
"-")</f>
        <v>-</v>
      </c>
      <c r="J145" s="28" t="str">
        <f>IFERROR(
IF(
OR(
'Category Mappings'!B145 = "3. Vendor - related party/promoter",
'Category Mappings'!B145 = "6. Professional advisor or consultant",
AND('Category Mappings'!B145 = "4. Vendor - NOT related party/promoter", QuoteDate &lt; EDATE(E145, 12))),
G145,
IF(
OR(
'Category Mappings'!A145 = "Not Applicable",
'Category Mappings'!A145 = "7A. Employee incentives - Not related party/promoter",
AND('Category Mappings'!B145 = "2. Seed Capitalist - NOT related party/promoter", H145 / IPOPrice &gt;= 0.8),
AND('Category Mappings'!B145 = "4. Vendor - NOT related party/promoter", QuoteDate &gt;= EDATE(E145, 12)),
AND('Category Mappings'!B145 = "2. Seed Capitalist - NOT related party/promoter", QuoteDate &gt;= EDATE(E145, 12))),
0,
IF(
OR(
'Category Mappings'!B145 = "1. Seed Capitalist - related party/promoter",
'Category Mappings'!B145 = "7. Employee incentives - related party/promoter",
AND('Category Mappings'!B145 = "2. Seed Capitalist - NOT related party/promoter", H145 / IPOPrice &lt; 0.8, QuoteDate &lt; EDATE(E145, 12))),
ROUNDUP(G145 - I145, 0),
"0"))),
" - ")</f>
        <v xml:space="preserve"> - </v>
      </c>
      <c r="K145" s="29" t="str">
        <f>IFERROR(
IF(
AND(
OR(
'Category Mappings'!B145 = "1. Seed Capitalist - related party/promoter",
'Category Mappings'!B145 = "3. Vendor - related party/promoter",
'Category Mappings'!B145 = "6. Professional advisor or consultant",
'Category Mappings'!B145 = "7. Employee incentives - related party/promoter"),
(J145 &gt; 0)),
"24m from quotation",
IF(
AND(
OR(
AND('Category Mappings'!B145 = "2. Seed Capitalist - NOT related party/promoter", J145 &gt; 0),
AND('Category Mappings'!B145 = "4. Vendor - NOT related party/promoter", J145 &gt; 0),
AND('Category Mappings'!B145 = "7A. Employee incentives - Not related party/promoter", J145 &gt; 0)),
EDATE(E145, 12) &gt; EDATE(QuoteDate, 1)),
EDATE(E145, 12),
"Escrow does not apply")),
"-")</f>
        <v>-</v>
      </c>
      <c r="L145" s="18"/>
    </row>
    <row r="146" spans="1:12" x14ac:dyDescent="0.25">
      <c r="A146" s="26"/>
      <c r="B146" s="18"/>
      <c r="C146" s="18"/>
      <c r="D146" s="27"/>
      <c r="E146" s="20"/>
      <c r="F146" s="83"/>
      <c r="G146" s="50">
        <f t="shared" si="6"/>
        <v>0</v>
      </c>
      <c r="H146" s="84" t="e">
        <f t="shared" si="7"/>
        <v>#DIV/0!</v>
      </c>
      <c r="I146" s="28" t="str">
        <f>IFERROR(
IF(
OR(
AND('Category Mappings'!B146 = "2. Seed Capitalist - NOT related party/promoter", QuoteDate &gt; EDATE(E146, 12)),
AND('Category Mappings'!B146 = "2. Seed Capitalist - NOT related party/promoter", H146 / IPOPrice &gt;= 0.8),
AND('Category Mappings'!B146 = "4. Vendor - NOT related party/promoter", QuoteDate &gt; EDATE(E146, 12)),
('Category Mappings'!B146 = "7A. Employee incentives - Not related party/promoter"),
('Category Mappings'!B146 = "Not Applicable")),
G146,
IF(
OR(
'Category Mappings'!B146 = "1. Seed Capitalist - related party/promoter",
'Category Mappings'!B146 = "2. Seed Capitalist - NOT related party/promoter",
'Category Mappings'!B146 = "7. Employee incentives - related party/promoter"),
ROUNDDOWN(MIN(H146 / IPOPrice * G146, G146),0),
0)),
"-")</f>
        <v>-</v>
      </c>
      <c r="J146" s="28" t="str">
        <f>IFERROR(
IF(
OR(
'Category Mappings'!B146 = "3. Vendor - related party/promoter",
'Category Mappings'!B146 = "6. Professional advisor or consultant",
AND('Category Mappings'!B146 = "4. Vendor - NOT related party/promoter", QuoteDate &lt; EDATE(E146, 12))),
G146,
IF(
OR(
'Category Mappings'!A146 = "Not Applicable",
'Category Mappings'!A146 = "7A. Employee incentives - Not related party/promoter",
AND('Category Mappings'!B146 = "2. Seed Capitalist - NOT related party/promoter", H146 / IPOPrice &gt;= 0.8),
AND('Category Mappings'!B146 = "4. Vendor - NOT related party/promoter", QuoteDate &gt;= EDATE(E146, 12)),
AND('Category Mappings'!B146 = "2. Seed Capitalist - NOT related party/promoter", QuoteDate &gt;= EDATE(E146, 12))),
0,
IF(
OR(
'Category Mappings'!B146 = "1. Seed Capitalist - related party/promoter",
'Category Mappings'!B146 = "7. Employee incentives - related party/promoter",
AND('Category Mappings'!B146 = "2. Seed Capitalist - NOT related party/promoter", H146 / IPOPrice &lt; 0.8, QuoteDate &lt; EDATE(E146, 12))),
ROUNDUP(G146 - I146, 0),
"0"))),
" - ")</f>
        <v xml:space="preserve"> - </v>
      </c>
      <c r="K146" s="29" t="str">
        <f>IFERROR(
IF(
AND(
OR(
'Category Mappings'!B146 = "1. Seed Capitalist - related party/promoter",
'Category Mappings'!B146 = "3. Vendor - related party/promoter",
'Category Mappings'!B146 = "6. Professional advisor or consultant",
'Category Mappings'!B146 = "7. Employee incentives - related party/promoter"),
(J146 &gt; 0)),
"24m from quotation",
IF(
AND(
OR(
AND('Category Mappings'!B146 = "2. Seed Capitalist - NOT related party/promoter", J146 &gt; 0),
AND('Category Mappings'!B146 = "4. Vendor - NOT related party/promoter", J146 &gt; 0),
AND('Category Mappings'!B146 = "7A. Employee incentives - Not related party/promoter", J146 &gt; 0)),
EDATE(E146, 12) &gt; EDATE(QuoteDate, 1)),
EDATE(E146, 12),
"Escrow does not apply")),
"-")</f>
        <v>-</v>
      </c>
      <c r="L146" s="18"/>
    </row>
    <row r="147" spans="1:12" x14ac:dyDescent="0.25">
      <c r="A147" s="26"/>
      <c r="B147" s="18"/>
      <c r="C147" s="18"/>
      <c r="D147" s="27"/>
      <c r="E147" s="20"/>
      <c r="F147" s="83"/>
      <c r="G147" s="50">
        <f t="shared" si="6"/>
        <v>0</v>
      </c>
      <c r="H147" s="84" t="e">
        <f t="shared" si="7"/>
        <v>#DIV/0!</v>
      </c>
      <c r="I147" s="28" t="str">
        <f>IFERROR(
IF(
OR(
AND('Category Mappings'!B147 = "2. Seed Capitalist - NOT related party/promoter", QuoteDate &gt; EDATE(E147, 12)),
AND('Category Mappings'!B147 = "2. Seed Capitalist - NOT related party/promoter", H147 / IPOPrice &gt;= 0.8),
AND('Category Mappings'!B147 = "4. Vendor - NOT related party/promoter", QuoteDate &gt; EDATE(E147, 12)),
('Category Mappings'!B147 = "7A. Employee incentives - Not related party/promoter"),
('Category Mappings'!B147 = "Not Applicable")),
G147,
IF(
OR(
'Category Mappings'!B147 = "1. Seed Capitalist - related party/promoter",
'Category Mappings'!B147 = "2. Seed Capitalist - NOT related party/promoter",
'Category Mappings'!B147 = "7. Employee incentives - related party/promoter"),
ROUNDDOWN(MIN(H147 / IPOPrice * G147, G147),0),
0)),
"-")</f>
        <v>-</v>
      </c>
      <c r="J147" s="28" t="str">
        <f>IFERROR(
IF(
OR(
'Category Mappings'!B147 = "3. Vendor - related party/promoter",
'Category Mappings'!B147 = "6. Professional advisor or consultant",
AND('Category Mappings'!B147 = "4. Vendor - NOT related party/promoter", QuoteDate &lt; EDATE(E147, 12))),
G147,
IF(
OR(
'Category Mappings'!A147 = "Not Applicable",
'Category Mappings'!A147 = "7A. Employee incentives - Not related party/promoter",
AND('Category Mappings'!B147 = "2. Seed Capitalist - NOT related party/promoter", H147 / IPOPrice &gt;= 0.8),
AND('Category Mappings'!B147 = "4. Vendor - NOT related party/promoter", QuoteDate &gt;= EDATE(E147, 12)),
AND('Category Mappings'!B147 = "2. Seed Capitalist - NOT related party/promoter", QuoteDate &gt;= EDATE(E147, 12))),
0,
IF(
OR(
'Category Mappings'!B147 = "1. Seed Capitalist - related party/promoter",
'Category Mappings'!B147 = "7. Employee incentives - related party/promoter",
AND('Category Mappings'!B147 = "2. Seed Capitalist - NOT related party/promoter", H147 / IPOPrice &lt; 0.8, QuoteDate &lt; EDATE(E147, 12))),
ROUNDUP(G147 - I147, 0),
"0"))),
" - ")</f>
        <v xml:space="preserve"> - </v>
      </c>
      <c r="K147" s="29" t="str">
        <f>IFERROR(
IF(
AND(
OR(
'Category Mappings'!B147 = "1. Seed Capitalist - related party/promoter",
'Category Mappings'!B147 = "3. Vendor - related party/promoter",
'Category Mappings'!B147 = "6. Professional advisor or consultant",
'Category Mappings'!B147 = "7. Employee incentives - related party/promoter"),
(J147 &gt; 0)),
"24m from quotation",
IF(
AND(
OR(
AND('Category Mappings'!B147 = "2. Seed Capitalist - NOT related party/promoter", J147 &gt; 0),
AND('Category Mappings'!B147 = "4. Vendor - NOT related party/promoter", J147 &gt; 0),
AND('Category Mappings'!B147 = "7A. Employee incentives - Not related party/promoter", J147 &gt; 0)),
EDATE(E147, 12) &gt; EDATE(QuoteDate, 1)),
EDATE(E147, 12),
"Escrow does not apply")),
"-")</f>
        <v>-</v>
      </c>
      <c r="L147" s="18"/>
    </row>
    <row r="148" spans="1:12" x14ac:dyDescent="0.25">
      <c r="A148" s="26"/>
      <c r="B148" s="18"/>
      <c r="C148" s="18"/>
      <c r="D148" s="27"/>
      <c r="E148" s="20"/>
      <c r="F148" s="83"/>
      <c r="G148" s="50">
        <f t="shared" si="6"/>
        <v>0</v>
      </c>
      <c r="H148" s="84" t="e">
        <f t="shared" si="7"/>
        <v>#DIV/0!</v>
      </c>
      <c r="I148" s="28" t="str">
        <f>IFERROR(
IF(
OR(
AND('Category Mappings'!B148 = "2. Seed Capitalist - NOT related party/promoter", QuoteDate &gt; EDATE(E148, 12)),
AND('Category Mappings'!B148 = "2. Seed Capitalist - NOT related party/promoter", H148 / IPOPrice &gt;= 0.8),
AND('Category Mappings'!B148 = "4. Vendor - NOT related party/promoter", QuoteDate &gt; EDATE(E148, 12)),
('Category Mappings'!B148 = "7A. Employee incentives - Not related party/promoter"),
('Category Mappings'!B148 = "Not Applicable")),
G148,
IF(
OR(
'Category Mappings'!B148 = "1. Seed Capitalist - related party/promoter",
'Category Mappings'!B148 = "2. Seed Capitalist - NOT related party/promoter",
'Category Mappings'!B148 = "7. Employee incentives - related party/promoter"),
ROUNDDOWN(MIN(H148 / IPOPrice * G148, G148),0),
0)),
"-")</f>
        <v>-</v>
      </c>
      <c r="J148" s="28" t="str">
        <f>IFERROR(
IF(
OR(
'Category Mappings'!B148 = "3. Vendor - related party/promoter",
'Category Mappings'!B148 = "6. Professional advisor or consultant",
AND('Category Mappings'!B148 = "4. Vendor - NOT related party/promoter", QuoteDate &lt; EDATE(E148, 12))),
G148,
IF(
OR(
'Category Mappings'!A148 = "Not Applicable",
'Category Mappings'!A148 = "7A. Employee incentives - Not related party/promoter",
AND('Category Mappings'!B148 = "2. Seed Capitalist - NOT related party/promoter", H148 / IPOPrice &gt;= 0.8),
AND('Category Mappings'!B148 = "4. Vendor - NOT related party/promoter", QuoteDate &gt;= EDATE(E148, 12)),
AND('Category Mappings'!B148 = "2. Seed Capitalist - NOT related party/promoter", QuoteDate &gt;= EDATE(E148, 12))),
0,
IF(
OR(
'Category Mappings'!B148 = "1. Seed Capitalist - related party/promoter",
'Category Mappings'!B148 = "7. Employee incentives - related party/promoter",
AND('Category Mappings'!B148 = "2. Seed Capitalist - NOT related party/promoter", H148 / IPOPrice &lt; 0.8, QuoteDate &lt; EDATE(E148, 12))),
ROUNDUP(G148 - I148, 0),
"0"))),
" - ")</f>
        <v xml:space="preserve"> - </v>
      </c>
      <c r="K148" s="29" t="str">
        <f>IFERROR(
IF(
AND(
OR(
'Category Mappings'!B148 = "1. Seed Capitalist - related party/promoter",
'Category Mappings'!B148 = "3. Vendor - related party/promoter",
'Category Mappings'!B148 = "6. Professional advisor or consultant",
'Category Mappings'!B148 = "7. Employee incentives - related party/promoter"),
(J148 &gt; 0)),
"24m from quotation",
IF(
AND(
OR(
AND('Category Mappings'!B148 = "2. Seed Capitalist - NOT related party/promoter", J148 &gt; 0),
AND('Category Mappings'!B148 = "4. Vendor - NOT related party/promoter", J148 &gt; 0),
AND('Category Mappings'!B148 = "7A. Employee incentives - Not related party/promoter", J148 &gt; 0)),
EDATE(E148, 12) &gt; EDATE(QuoteDate, 1)),
EDATE(E148, 12),
"Escrow does not apply")),
"-")</f>
        <v>-</v>
      </c>
      <c r="L148" s="18"/>
    </row>
    <row r="149" spans="1:12" x14ac:dyDescent="0.25">
      <c r="A149" s="26"/>
      <c r="B149" s="18"/>
      <c r="C149" s="18"/>
      <c r="D149" s="27"/>
      <c r="E149" s="20"/>
      <c r="F149" s="83"/>
      <c r="G149" s="50">
        <f t="shared" si="6"/>
        <v>0</v>
      </c>
      <c r="H149" s="84" t="e">
        <f t="shared" si="7"/>
        <v>#DIV/0!</v>
      </c>
      <c r="I149" s="28" t="str">
        <f>IFERROR(
IF(
OR(
AND('Category Mappings'!B149 = "2. Seed Capitalist - NOT related party/promoter", QuoteDate &gt; EDATE(E149, 12)),
AND('Category Mappings'!B149 = "2. Seed Capitalist - NOT related party/promoter", H149 / IPOPrice &gt;= 0.8),
AND('Category Mappings'!B149 = "4. Vendor - NOT related party/promoter", QuoteDate &gt; EDATE(E149, 12)),
('Category Mappings'!B149 = "7A. Employee incentives - Not related party/promoter"),
('Category Mappings'!B149 = "Not Applicable")),
G149,
IF(
OR(
'Category Mappings'!B149 = "1. Seed Capitalist - related party/promoter",
'Category Mappings'!B149 = "2. Seed Capitalist - NOT related party/promoter",
'Category Mappings'!B149 = "7. Employee incentives - related party/promoter"),
ROUNDDOWN(MIN(H149 / IPOPrice * G149, G149),0),
0)),
"-")</f>
        <v>-</v>
      </c>
      <c r="J149" s="28" t="str">
        <f>IFERROR(
IF(
OR(
'Category Mappings'!B149 = "3. Vendor - related party/promoter",
'Category Mappings'!B149 = "6. Professional advisor or consultant",
AND('Category Mappings'!B149 = "4. Vendor - NOT related party/promoter", QuoteDate &lt; EDATE(E149, 12))),
G149,
IF(
OR(
'Category Mappings'!A149 = "Not Applicable",
'Category Mappings'!A149 = "7A. Employee incentives - Not related party/promoter",
AND('Category Mappings'!B149 = "2. Seed Capitalist - NOT related party/promoter", H149 / IPOPrice &gt;= 0.8),
AND('Category Mappings'!B149 = "4. Vendor - NOT related party/promoter", QuoteDate &gt;= EDATE(E149, 12)),
AND('Category Mappings'!B149 = "2. Seed Capitalist - NOT related party/promoter", QuoteDate &gt;= EDATE(E149, 12))),
0,
IF(
OR(
'Category Mappings'!B149 = "1. Seed Capitalist - related party/promoter",
'Category Mappings'!B149 = "7. Employee incentives - related party/promoter",
AND('Category Mappings'!B149 = "2. Seed Capitalist - NOT related party/promoter", H149 / IPOPrice &lt; 0.8, QuoteDate &lt; EDATE(E149, 12))),
ROUNDUP(G149 - I149, 0),
"0"))),
" - ")</f>
        <v xml:space="preserve"> - </v>
      </c>
      <c r="K149" s="29" t="str">
        <f>IFERROR(
IF(
AND(
OR(
'Category Mappings'!B149 = "1. Seed Capitalist - related party/promoter",
'Category Mappings'!B149 = "3. Vendor - related party/promoter",
'Category Mappings'!B149 = "6. Professional advisor or consultant",
'Category Mappings'!B149 = "7. Employee incentives - related party/promoter"),
(J149 &gt; 0)),
"24m from quotation",
IF(
AND(
OR(
AND('Category Mappings'!B149 = "2. Seed Capitalist - NOT related party/promoter", J149 &gt; 0),
AND('Category Mappings'!B149 = "4. Vendor - NOT related party/promoter", J149 &gt; 0),
AND('Category Mappings'!B149 = "7A. Employee incentives - Not related party/promoter", J149 &gt; 0)),
EDATE(E149, 12) &gt; EDATE(QuoteDate, 1)),
EDATE(E149, 12),
"Escrow does not apply")),
"-")</f>
        <v>-</v>
      </c>
      <c r="L149" s="18"/>
    </row>
    <row r="150" spans="1:12" x14ac:dyDescent="0.25">
      <c r="A150" s="26"/>
      <c r="B150" s="18"/>
      <c r="C150" s="18"/>
      <c r="D150" s="27"/>
      <c r="E150" s="20"/>
      <c r="F150" s="83"/>
      <c r="G150" s="50">
        <f t="shared" si="6"/>
        <v>0</v>
      </c>
      <c r="H150" s="84" t="e">
        <f t="shared" si="7"/>
        <v>#DIV/0!</v>
      </c>
      <c r="I150" s="28" t="str">
        <f>IFERROR(
IF(
OR(
AND('Category Mappings'!B150 = "2. Seed Capitalist - NOT related party/promoter", QuoteDate &gt; EDATE(E150, 12)),
AND('Category Mappings'!B150 = "2. Seed Capitalist - NOT related party/promoter", H150 / IPOPrice &gt;= 0.8),
AND('Category Mappings'!B150 = "4. Vendor - NOT related party/promoter", QuoteDate &gt; EDATE(E150, 12)),
('Category Mappings'!B150 = "7A. Employee incentives - Not related party/promoter"),
('Category Mappings'!B150 = "Not Applicable")),
G150,
IF(
OR(
'Category Mappings'!B150 = "1. Seed Capitalist - related party/promoter",
'Category Mappings'!B150 = "2. Seed Capitalist - NOT related party/promoter",
'Category Mappings'!B150 = "7. Employee incentives - related party/promoter"),
ROUNDDOWN(MIN(H150 / IPOPrice * G150, G150),0),
0)),
"-")</f>
        <v>-</v>
      </c>
      <c r="J150" s="28" t="str">
        <f>IFERROR(
IF(
OR(
'Category Mappings'!B150 = "3. Vendor - related party/promoter",
'Category Mappings'!B150 = "6. Professional advisor or consultant",
AND('Category Mappings'!B150 = "4. Vendor - NOT related party/promoter", QuoteDate &lt; EDATE(E150, 12))),
G150,
IF(
OR(
'Category Mappings'!A150 = "Not Applicable",
'Category Mappings'!A150 = "7A. Employee incentives - Not related party/promoter",
AND('Category Mappings'!B150 = "2. Seed Capitalist - NOT related party/promoter", H150 / IPOPrice &gt;= 0.8),
AND('Category Mappings'!B150 = "4. Vendor - NOT related party/promoter", QuoteDate &gt;= EDATE(E150, 12)),
AND('Category Mappings'!B150 = "2. Seed Capitalist - NOT related party/promoter", QuoteDate &gt;= EDATE(E150, 12))),
0,
IF(
OR(
'Category Mappings'!B150 = "1. Seed Capitalist - related party/promoter",
'Category Mappings'!B150 = "7. Employee incentives - related party/promoter",
AND('Category Mappings'!B150 = "2. Seed Capitalist - NOT related party/promoter", H150 / IPOPrice &lt; 0.8, QuoteDate &lt; EDATE(E150, 12))),
ROUNDUP(G150 - I150, 0),
"0"))),
" - ")</f>
        <v xml:space="preserve"> - </v>
      </c>
      <c r="K150" s="29" t="str">
        <f>IFERROR(
IF(
AND(
OR(
'Category Mappings'!B150 = "1. Seed Capitalist - related party/promoter",
'Category Mappings'!B150 = "3. Vendor - related party/promoter",
'Category Mappings'!B150 = "6. Professional advisor or consultant",
'Category Mappings'!B150 = "7. Employee incentives - related party/promoter"),
(J150 &gt; 0)),
"24m from quotation",
IF(
AND(
OR(
AND('Category Mappings'!B150 = "2. Seed Capitalist - NOT related party/promoter", J150 &gt; 0),
AND('Category Mappings'!B150 = "4. Vendor - NOT related party/promoter", J150 &gt; 0),
AND('Category Mappings'!B150 = "7A. Employee incentives - Not related party/promoter", J150 &gt; 0)),
EDATE(E150, 12) &gt; EDATE(QuoteDate, 1)),
EDATE(E150, 12),
"Escrow does not apply")),
"-")</f>
        <v>-</v>
      </c>
      <c r="L150" s="18"/>
    </row>
    <row r="151" spans="1:12" x14ac:dyDescent="0.25">
      <c r="A151" s="26"/>
      <c r="B151" s="18"/>
      <c r="C151" s="18"/>
      <c r="D151" s="27"/>
      <c r="E151" s="20"/>
      <c r="F151" s="83"/>
      <c r="G151" s="50">
        <f t="shared" si="6"/>
        <v>0</v>
      </c>
      <c r="H151" s="84" t="e">
        <f t="shared" si="7"/>
        <v>#DIV/0!</v>
      </c>
      <c r="I151" s="28" t="str">
        <f>IFERROR(
IF(
OR(
AND('Category Mappings'!B151 = "2. Seed Capitalist - NOT related party/promoter", QuoteDate &gt; EDATE(E151, 12)),
AND('Category Mappings'!B151 = "2. Seed Capitalist - NOT related party/promoter", H151 / IPOPrice &gt;= 0.8),
AND('Category Mappings'!B151 = "4. Vendor - NOT related party/promoter", QuoteDate &gt; EDATE(E151, 12)),
('Category Mappings'!B151 = "7A. Employee incentives - Not related party/promoter"),
('Category Mappings'!B151 = "Not Applicable")),
G151,
IF(
OR(
'Category Mappings'!B151 = "1. Seed Capitalist - related party/promoter",
'Category Mappings'!B151 = "2. Seed Capitalist - NOT related party/promoter",
'Category Mappings'!B151 = "7. Employee incentives - related party/promoter"),
ROUNDDOWN(MIN(H151 / IPOPrice * G151, G151),0),
0)),
"-")</f>
        <v>-</v>
      </c>
      <c r="J151" s="28" t="str">
        <f>IFERROR(
IF(
OR(
'Category Mappings'!B151 = "3. Vendor - related party/promoter",
'Category Mappings'!B151 = "6. Professional advisor or consultant",
AND('Category Mappings'!B151 = "4. Vendor - NOT related party/promoter", QuoteDate &lt; EDATE(E151, 12))),
G151,
IF(
OR(
'Category Mappings'!A151 = "Not Applicable",
'Category Mappings'!A151 = "7A. Employee incentives - Not related party/promoter",
AND('Category Mappings'!B151 = "2. Seed Capitalist - NOT related party/promoter", H151 / IPOPrice &gt;= 0.8),
AND('Category Mappings'!B151 = "4. Vendor - NOT related party/promoter", QuoteDate &gt;= EDATE(E151, 12)),
AND('Category Mappings'!B151 = "2. Seed Capitalist - NOT related party/promoter", QuoteDate &gt;= EDATE(E151, 12))),
0,
IF(
OR(
'Category Mappings'!B151 = "1. Seed Capitalist - related party/promoter",
'Category Mappings'!B151 = "7. Employee incentives - related party/promoter",
AND('Category Mappings'!B151 = "2. Seed Capitalist - NOT related party/promoter", H151 / IPOPrice &lt; 0.8, QuoteDate &lt; EDATE(E151, 12))),
ROUNDUP(G151 - I151, 0),
"0"))),
" - ")</f>
        <v xml:space="preserve"> - </v>
      </c>
      <c r="K151" s="29" t="str">
        <f>IFERROR(
IF(
AND(
OR(
'Category Mappings'!B151 = "1. Seed Capitalist - related party/promoter",
'Category Mappings'!B151 = "3. Vendor - related party/promoter",
'Category Mappings'!B151 = "6. Professional advisor or consultant",
'Category Mappings'!B151 = "7. Employee incentives - related party/promoter"),
(J151 &gt; 0)),
"24m from quotation",
IF(
AND(
OR(
AND('Category Mappings'!B151 = "2. Seed Capitalist - NOT related party/promoter", J151 &gt; 0),
AND('Category Mappings'!B151 = "4. Vendor - NOT related party/promoter", J151 &gt; 0),
AND('Category Mappings'!B151 = "7A. Employee incentives - Not related party/promoter", J151 &gt; 0)),
EDATE(E151, 12) &gt; EDATE(QuoteDate, 1)),
EDATE(E151, 12),
"Escrow does not apply")),
"-")</f>
        <v>-</v>
      </c>
      <c r="L151" s="18"/>
    </row>
    <row r="152" spans="1:12" x14ac:dyDescent="0.25">
      <c r="A152" s="26"/>
      <c r="B152" s="18"/>
      <c r="C152" s="18"/>
      <c r="D152" s="27"/>
      <c r="E152" s="20"/>
      <c r="F152" s="83"/>
      <c r="G152" s="50">
        <f t="shared" si="6"/>
        <v>0</v>
      </c>
      <c r="H152" s="84" t="e">
        <f t="shared" si="7"/>
        <v>#DIV/0!</v>
      </c>
      <c r="I152" s="28" t="str">
        <f>IFERROR(
IF(
OR(
AND('Category Mappings'!B152 = "2. Seed Capitalist - NOT related party/promoter", QuoteDate &gt; EDATE(E152, 12)),
AND('Category Mappings'!B152 = "2. Seed Capitalist - NOT related party/promoter", H152 / IPOPrice &gt;= 0.8),
AND('Category Mappings'!B152 = "4. Vendor - NOT related party/promoter", QuoteDate &gt; EDATE(E152, 12)),
('Category Mappings'!B152 = "7A. Employee incentives - Not related party/promoter"),
('Category Mappings'!B152 = "Not Applicable")),
G152,
IF(
OR(
'Category Mappings'!B152 = "1. Seed Capitalist - related party/promoter",
'Category Mappings'!B152 = "2. Seed Capitalist - NOT related party/promoter",
'Category Mappings'!B152 = "7. Employee incentives - related party/promoter"),
ROUNDDOWN(MIN(H152 / IPOPrice * G152, G152),0),
0)),
"-")</f>
        <v>-</v>
      </c>
      <c r="J152" s="28" t="str">
        <f>IFERROR(
IF(
OR(
'Category Mappings'!B152 = "3. Vendor - related party/promoter",
'Category Mappings'!B152 = "6. Professional advisor or consultant",
AND('Category Mappings'!B152 = "4. Vendor - NOT related party/promoter", QuoteDate &lt; EDATE(E152, 12))),
G152,
IF(
OR(
'Category Mappings'!A152 = "Not Applicable",
'Category Mappings'!A152 = "7A. Employee incentives - Not related party/promoter",
AND('Category Mappings'!B152 = "2. Seed Capitalist - NOT related party/promoter", H152 / IPOPrice &gt;= 0.8),
AND('Category Mappings'!B152 = "4. Vendor - NOT related party/promoter", QuoteDate &gt;= EDATE(E152, 12)),
AND('Category Mappings'!B152 = "2. Seed Capitalist - NOT related party/promoter", QuoteDate &gt;= EDATE(E152, 12))),
0,
IF(
OR(
'Category Mappings'!B152 = "1. Seed Capitalist - related party/promoter",
'Category Mappings'!B152 = "7. Employee incentives - related party/promoter",
AND('Category Mappings'!B152 = "2. Seed Capitalist - NOT related party/promoter", H152 / IPOPrice &lt; 0.8, QuoteDate &lt; EDATE(E152, 12))),
ROUNDUP(G152 - I152, 0),
"0"))),
" - ")</f>
        <v xml:space="preserve"> - </v>
      </c>
      <c r="K152" s="29" t="str">
        <f>IFERROR(
IF(
AND(
OR(
'Category Mappings'!B152 = "1. Seed Capitalist - related party/promoter",
'Category Mappings'!B152 = "3. Vendor - related party/promoter",
'Category Mappings'!B152 = "6. Professional advisor or consultant",
'Category Mappings'!B152 = "7. Employee incentives - related party/promoter"),
(J152 &gt; 0)),
"24m from quotation",
IF(
AND(
OR(
AND('Category Mappings'!B152 = "2. Seed Capitalist - NOT related party/promoter", J152 &gt; 0),
AND('Category Mappings'!B152 = "4. Vendor - NOT related party/promoter", J152 &gt; 0),
AND('Category Mappings'!B152 = "7A. Employee incentives - Not related party/promoter", J152 &gt; 0)),
EDATE(E152, 12) &gt; EDATE(QuoteDate, 1)),
EDATE(E152, 12),
"Escrow does not apply")),
"-")</f>
        <v>-</v>
      </c>
      <c r="L152" s="18"/>
    </row>
    <row r="153" spans="1:12" x14ac:dyDescent="0.25">
      <c r="A153" s="26"/>
      <c r="B153" s="18"/>
      <c r="C153" s="18"/>
      <c r="D153" s="27"/>
      <c r="E153" s="20"/>
      <c r="F153" s="83"/>
      <c r="G153" s="50">
        <f t="shared" si="6"/>
        <v>0</v>
      </c>
      <c r="H153" s="84" t="e">
        <f t="shared" si="7"/>
        <v>#DIV/0!</v>
      </c>
      <c r="I153" s="28" t="str">
        <f>IFERROR(
IF(
OR(
AND('Category Mappings'!B153 = "2. Seed Capitalist - NOT related party/promoter", QuoteDate &gt; EDATE(E153, 12)),
AND('Category Mappings'!B153 = "2. Seed Capitalist - NOT related party/promoter", H153 / IPOPrice &gt;= 0.8),
AND('Category Mappings'!B153 = "4. Vendor - NOT related party/promoter", QuoteDate &gt; EDATE(E153, 12)),
('Category Mappings'!B153 = "7A. Employee incentives - Not related party/promoter"),
('Category Mappings'!B153 = "Not Applicable")),
G153,
IF(
OR(
'Category Mappings'!B153 = "1. Seed Capitalist - related party/promoter",
'Category Mappings'!B153 = "2. Seed Capitalist - NOT related party/promoter",
'Category Mappings'!B153 = "7. Employee incentives - related party/promoter"),
ROUNDDOWN(MIN(H153 / IPOPrice * G153, G153),0),
0)),
"-")</f>
        <v>-</v>
      </c>
      <c r="J153" s="28" t="str">
        <f>IFERROR(
IF(
OR(
'Category Mappings'!B153 = "3. Vendor - related party/promoter",
'Category Mappings'!B153 = "6. Professional advisor or consultant",
AND('Category Mappings'!B153 = "4. Vendor - NOT related party/promoter", QuoteDate &lt; EDATE(E153, 12))),
G153,
IF(
OR(
'Category Mappings'!A153 = "Not Applicable",
'Category Mappings'!A153 = "7A. Employee incentives - Not related party/promoter",
AND('Category Mappings'!B153 = "2. Seed Capitalist - NOT related party/promoter", H153 / IPOPrice &gt;= 0.8),
AND('Category Mappings'!B153 = "4. Vendor - NOT related party/promoter", QuoteDate &gt;= EDATE(E153, 12)),
AND('Category Mappings'!B153 = "2. Seed Capitalist - NOT related party/promoter", QuoteDate &gt;= EDATE(E153, 12))),
0,
IF(
OR(
'Category Mappings'!B153 = "1. Seed Capitalist - related party/promoter",
'Category Mappings'!B153 = "7. Employee incentives - related party/promoter",
AND('Category Mappings'!B153 = "2. Seed Capitalist - NOT related party/promoter", H153 / IPOPrice &lt; 0.8, QuoteDate &lt; EDATE(E153, 12))),
ROUNDUP(G153 - I153, 0),
"0"))),
" - ")</f>
        <v xml:space="preserve"> - </v>
      </c>
      <c r="K153" s="29" t="str">
        <f>IFERROR(
IF(
AND(
OR(
'Category Mappings'!B153 = "1. Seed Capitalist - related party/promoter",
'Category Mappings'!B153 = "3. Vendor - related party/promoter",
'Category Mappings'!B153 = "6. Professional advisor or consultant",
'Category Mappings'!B153 = "7. Employee incentives - related party/promoter"),
(J153 &gt; 0)),
"24m from quotation",
IF(
AND(
OR(
AND('Category Mappings'!B153 = "2. Seed Capitalist - NOT related party/promoter", J153 &gt; 0),
AND('Category Mappings'!B153 = "4. Vendor - NOT related party/promoter", J153 &gt; 0),
AND('Category Mappings'!B153 = "7A. Employee incentives - Not related party/promoter", J153 &gt; 0)),
EDATE(E153, 12) &gt; EDATE(QuoteDate, 1)),
EDATE(E153, 12),
"Escrow does not apply")),
"-")</f>
        <v>-</v>
      </c>
      <c r="L153" s="18"/>
    </row>
    <row r="154" spans="1:12" x14ac:dyDescent="0.25">
      <c r="A154" s="26"/>
      <c r="B154" s="18"/>
      <c r="C154" s="18"/>
      <c r="D154" s="27"/>
      <c r="E154" s="20"/>
      <c r="F154" s="83"/>
      <c r="G154" s="50">
        <f t="shared" si="6"/>
        <v>0</v>
      </c>
      <c r="H154" s="84" t="e">
        <f t="shared" si="7"/>
        <v>#DIV/0!</v>
      </c>
      <c r="I154" s="28" t="str">
        <f>IFERROR(
IF(
OR(
AND('Category Mappings'!B154 = "2. Seed Capitalist - NOT related party/promoter", QuoteDate &gt; EDATE(E154, 12)),
AND('Category Mappings'!B154 = "2. Seed Capitalist - NOT related party/promoter", H154 / IPOPrice &gt;= 0.8),
AND('Category Mappings'!B154 = "4. Vendor - NOT related party/promoter", QuoteDate &gt; EDATE(E154, 12)),
('Category Mappings'!B154 = "7A. Employee incentives - Not related party/promoter"),
('Category Mappings'!B154 = "Not Applicable")),
G154,
IF(
OR(
'Category Mappings'!B154 = "1. Seed Capitalist - related party/promoter",
'Category Mappings'!B154 = "2. Seed Capitalist - NOT related party/promoter",
'Category Mappings'!B154 = "7. Employee incentives - related party/promoter"),
ROUNDDOWN(MIN(H154 / IPOPrice * G154, G154),0),
0)),
"-")</f>
        <v>-</v>
      </c>
      <c r="J154" s="28" t="str">
        <f>IFERROR(
IF(
OR(
'Category Mappings'!B154 = "3. Vendor - related party/promoter",
'Category Mappings'!B154 = "6. Professional advisor or consultant",
AND('Category Mappings'!B154 = "4. Vendor - NOT related party/promoter", QuoteDate &lt; EDATE(E154, 12))),
G154,
IF(
OR(
'Category Mappings'!A154 = "Not Applicable",
'Category Mappings'!A154 = "7A. Employee incentives - Not related party/promoter",
AND('Category Mappings'!B154 = "2. Seed Capitalist - NOT related party/promoter", H154 / IPOPrice &gt;= 0.8),
AND('Category Mappings'!B154 = "4. Vendor - NOT related party/promoter", QuoteDate &gt;= EDATE(E154, 12)),
AND('Category Mappings'!B154 = "2. Seed Capitalist - NOT related party/promoter", QuoteDate &gt;= EDATE(E154, 12))),
0,
IF(
OR(
'Category Mappings'!B154 = "1. Seed Capitalist - related party/promoter",
'Category Mappings'!B154 = "7. Employee incentives - related party/promoter",
AND('Category Mappings'!B154 = "2. Seed Capitalist - NOT related party/promoter", H154 / IPOPrice &lt; 0.8, QuoteDate &lt; EDATE(E154, 12))),
ROUNDUP(G154 - I154, 0),
"0"))),
" - ")</f>
        <v xml:space="preserve"> - </v>
      </c>
      <c r="K154" s="29" t="str">
        <f>IFERROR(
IF(
AND(
OR(
'Category Mappings'!B154 = "1. Seed Capitalist - related party/promoter",
'Category Mappings'!B154 = "3. Vendor - related party/promoter",
'Category Mappings'!B154 = "6. Professional advisor or consultant",
'Category Mappings'!B154 = "7. Employee incentives - related party/promoter"),
(J154 &gt; 0)),
"24m from quotation",
IF(
AND(
OR(
AND('Category Mappings'!B154 = "2. Seed Capitalist - NOT related party/promoter", J154 &gt; 0),
AND('Category Mappings'!B154 = "4. Vendor - NOT related party/promoter", J154 &gt; 0),
AND('Category Mappings'!B154 = "7A. Employee incentives - Not related party/promoter", J154 &gt; 0)),
EDATE(E154, 12) &gt; EDATE(QuoteDate, 1)),
EDATE(E154, 12),
"Escrow does not apply")),
"-")</f>
        <v>-</v>
      </c>
      <c r="L154" s="18"/>
    </row>
    <row r="155" spans="1:12" x14ac:dyDescent="0.25">
      <c r="A155" s="26"/>
      <c r="B155" s="18"/>
      <c r="C155" s="18"/>
      <c r="D155" s="27"/>
      <c r="E155" s="20"/>
      <c r="F155" s="83"/>
      <c r="G155" s="50">
        <f t="shared" si="6"/>
        <v>0</v>
      </c>
      <c r="H155" s="84" t="e">
        <f t="shared" si="7"/>
        <v>#DIV/0!</v>
      </c>
      <c r="I155" s="28" t="str">
        <f>IFERROR(
IF(
OR(
AND('Category Mappings'!B155 = "2. Seed Capitalist - NOT related party/promoter", QuoteDate &gt; EDATE(E155, 12)),
AND('Category Mappings'!B155 = "2. Seed Capitalist - NOT related party/promoter", H155 / IPOPrice &gt;= 0.8),
AND('Category Mappings'!B155 = "4. Vendor - NOT related party/promoter", QuoteDate &gt; EDATE(E155, 12)),
('Category Mappings'!B155 = "7A. Employee incentives - Not related party/promoter"),
('Category Mappings'!B155 = "Not Applicable")),
G155,
IF(
OR(
'Category Mappings'!B155 = "1. Seed Capitalist - related party/promoter",
'Category Mappings'!B155 = "2. Seed Capitalist - NOT related party/promoter",
'Category Mappings'!B155 = "7. Employee incentives - related party/promoter"),
ROUNDDOWN(MIN(H155 / IPOPrice * G155, G155),0),
0)),
"-")</f>
        <v>-</v>
      </c>
      <c r="J155" s="28" t="str">
        <f>IFERROR(
IF(
OR(
'Category Mappings'!B155 = "3. Vendor - related party/promoter",
'Category Mappings'!B155 = "6. Professional advisor or consultant",
AND('Category Mappings'!B155 = "4. Vendor - NOT related party/promoter", QuoteDate &lt; EDATE(E155, 12))),
G155,
IF(
OR(
'Category Mappings'!A155 = "Not Applicable",
'Category Mappings'!A155 = "7A. Employee incentives - Not related party/promoter",
AND('Category Mappings'!B155 = "2. Seed Capitalist - NOT related party/promoter", H155 / IPOPrice &gt;= 0.8),
AND('Category Mappings'!B155 = "4. Vendor - NOT related party/promoter", QuoteDate &gt;= EDATE(E155, 12)),
AND('Category Mappings'!B155 = "2. Seed Capitalist - NOT related party/promoter", QuoteDate &gt;= EDATE(E155, 12))),
0,
IF(
OR(
'Category Mappings'!B155 = "1. Seed Capitalist - related party/promoter",
'Category Mappings'!B155 = "7. Employee incentives - related party/promoter",
AND('Category Mappings'!B155 = "2. Seed Capitalist - NOT related party/promoter", H155 / IPOPrice &lt; 0.8, QuoteDate &lt; EDATE(E155, 12))),
ROUNDUP(G155 - I155, 0),
"0"))),
" - ")</f>
        <v xml:space="preserve"> - </v>
      </c>
      <c r="K155" s="29" t="str">
        <f>IFERROR(
IF(
AND(
OR(
'Category Mappings'!B155 = "1. Seed Capitalist - related party/promoter",
'Category Mappings'!B155 = "3. Vendor - related party/promoter",
'Category Mappings'!B155 = "6. Professional advisor or consultant",
'Category Mappings'!B155 = "7. Employee incentives - related party/promoter"),
(J155 &gt; 0)),
"24m from quotation",
IF(
AND(
OR(
AND('Category Mappings'!B155 = "2. Seed Capitalist - NOT related party/promoter", J155 &gt; 0),
AND('Category Mappings'!B155 = "4. Vendor - NOT related party/promoter", J155 &gt; 0),
AND('Category Mappings'!B155 = "7A. Employee incentives - Not related party/promoter", J155 &gt; 0)),
EDATE(E155, 12) &gt; EDATE(QuoteDate, 1)),
EDATE(E155, 12),
"Escrow does not apply")),
"-")</f>
        <v>-</v>
      </c>
      <c r="L155" s="18"/>
    </row>
    <row r="156" spans="1:12" x14ac:dyDescent="0.25">
      <c r="A156" s="26"/>
      <c r="B156" s="18"/>
      <c r="C156" s="18"/>
      <c r="D156" s="27"/>
      <c r="E156" s="20"/>
      <c r="F156" s="83"/>
      <c r="G156" s="50">
        <f t="shared" ref="G156:G187" si="8">ROUND(D156 * Flowthrough_ratio_relief_granted, 0)</f>
        <v>0</v>
      </c>
      <c r="H156" s="84" t="e">
        <f t="shared" si="7"/>
        <v>#DIV/0!</v>
      </c>
      <c r="I156" s="28" t="str">
        <f>IFERROR(
IF(
OR(
AND('Category Mappings'!B156 = "2. Seed Capitalist - NOT related party/promoter", QuoteDate &gt; EDATE(E156, 12)),
AND('Category Mappings'!B156 = "2. Seed Capitalist - NOT related party/promoter", H156 / IPOPrice &gt;= 0.8),
AND('Category Mappings'!B156 = "4. Vendor - NOT related party/promoter", QuoteDate &gt; EDATE(E156, 12)),
('Category Mappings'!B156 = "7A. Employee incentives - Not related party/promoter"),
('Category Mappings'!B156 = "Not Applicable")),
G156,
IF(
OR(
'Category Mappings'!B156 = "1. Seed Capitalist - related party/promoter",
'Category Mappings'!B156 = "2. Seed Capitalist - NOT related party/promoter",
'Category Mappings'!B156 = "7. Employee incentives - related party/promoter"),
ROUNDDOWN(MIN(H156 / IPOPrice * G156, G156),0),
0)),
"-")</f>
        <v>-</v>
      </c>
      <c r="J156" s="28" t="str">
        <f>IFERROR(
IF(
OR(
'Category Mappings'!B156 = "3. Vendor - related party/promoter",
'Category Mappings'!B156 = "6. Professional advisor or consultant",
AND('Category Mappings'!B156 = "4. Vendor - NOT related party/promoter", QuoteDate &lt; EDATE(E156, 12))),
G156,
IF(
OR(
'Category Mappings'!A156 = "Not Applicable",
'Category Mappings'!A156 = "7A. Employee incentives - Not related party/promoter",
AND('Category Mappings'!B156 = "2. Seed Capitalist - NOT related party/promoter", H156 / IPOPrice &gt;= 0.8),
AND('Category Mappings'!B156 = "4. Vendor - NOT related party/promoter", QuoteDate &gt;= EDATE(E156, 12)),
AND('Category Mappings'!B156 = "2. Seed Capitalist - NOT related party/promoter", QuoteDate &gt;= EDATE(E156, 12))),
0,
IF(
OR(
'Category Mappings'!B156 = "1. Seed Capitalist - related party/promoter",
'Category Mappings'!B156 = "7. Employee incentives - related party/promoter",
AND('Category Mappings'!B156 = "2. Seed Capitalist - NOT related party/promoter", H156 / IPOPrice &lt; 0.8, QuoteDate &lt; EDATE(E156, 12))),
ROUNDUP(G156 - I156, 0),
"0"))),
" - ")</f>
        <v xml:space="preserve"> - </v>
      </c>
      <c r="K156" s="29" t="str">
        <f>IFERROR(
IF(
AND(
OR(
'Category Mappings'!B156 = "1. Seed Capitalist - related party/promoter",
'Category Mappings'!B156 = "3. Vendor - related party/promoter",
'Category Mappings'!B156 = "6. Professional advisor or consultant",
'Category Mappings'!B156 = "7. Employee incentives - related party/promoter"),
(J156 &gt; 0)),
"24m from quotation",
IF(
AND(
OR(
AND('Category Mappings'!B156 = "2. Seed Capitalist - NOT related party/promoter", J156 &gt; 0),
AND('Category Mappings'!B156 = "4. Vendor - NOT related party/promoter", J156 &gt; 0),
AND('Category Mappings'!B156 = "7A. Employee incentives - Not related party/promoter", J156 &gt; 0)),
EDATE(E156, 12) &gt; EDATE(QuoteDate, 1)),
EDATE(E156, 12),
"Escrow does not apply")),
"-")</f>
        <v>-</v>
      </c>
      <c r="L156" s="18"/>
    </row>
    <row r="157" spans="1:12" x14ac:dyDescent="0.25">
      <c r="A157" s="26"/>
      <c r="B157" s="18"/>
      <c r="C157" s="18"/>
      <c r="D157" s="27"/>
      <c r="E157" s="20"/>
      <c r="F157" s="83"/>
      <c r="G157" s="50">
        <f t="shared" si="8"/>
        <v>0</v>
      </c>
      <c r="H157" s="84" t="e">
        <f t="shared" si="7"/>
        <v>#DIV/0!</v>
      </c>
      <c r="I157" s="28" t="str">
        <f>IFERROR(
IF(
OR(
AND('Category Mappings'!B157 = "2. Seed Capitalist - NOT related party/promoter", QuoteDate &gt; EDATE(E157, 12)),
AND('Category Mappings'!B157 = "2. Seed Capitalist - NOT related party/promoter", H157 / IPOPrice &gt;= 0.8),
AND('Category Mappings'!B157 = "4. Vendor - NOT related party/promoter", QuoteDate &gt; EDATE(E157, 12)),
('Category Mappings'!B157 = "7A. Employee incentives - Not related party/promoter"),
('Category Mappings'!B157 = "Not Applicable")),
G157,
IF(
OR(
'Category Mappings'!B157 = "1. Seed Capitalist - related party/promoter",
'Category Mappings'!B157 = "2. Seed Capitalist - NOT related party/promoter",
'Category Mappings'!B157 = "7. Employee incentives - related party/promoter"),
ROUNDDOWN(MIN(H157 / IPOPrice * G157, G157),0),
0)),
"-")</f>
        <v>-</v>
      </c>
      <c r="J157" s="28" t="str">
        <f>IFERROR(
IF(
OR(
'Category Mappings'!B157 = "3. Vendor - related party/promoter",
'Category Mappings'!B157 = "6. Professional advisor or consultant",
AND('Category Mappings'!B157 = "4. Vendor - NOT related party/promoter", QuoteDate &lt; EDATE(E157, 12))),
G157,
IF(
OR(
'Category Mappings'!A157 = "Not Applicable",
'Category Mappings'!A157 = "7A. Employee incentives - Not related party/promoter",
AND('Category Mappings'!B157 = "2. Seed Capitalist - NOT related party/promoter", H157 / IPOPrice &gt;= 0.8),
AND('Category Mappings'!B157 = "4. Vendor - NOT related party/promoter", QuoteDate &gt;= EDATE(E157, 12)),
AND('Category Mappings'!B157 = "2. Seed Capitalist - NOT related party/promoter", QuoteDate &gt;= EDATE(E157, 12))),
0,
IF(
OR(
'Category Mappings'!B157 = "1. Seed Capitalist - related party/promoter",
'Category Mappings'!B157 = "7. Employee incentives - related party/promoter",
AND('Category Mappings'!B157 = "2. Seed Capitalist - NOT related party/promoter", H157 / IPOPrice &lt; 0.8, QuoteDate &lt; EDATE(E157, 12))),
ROUNDUP(G157 - I157, 0),
"0"))),
" - ")</f>
        <v xml:space="preserve"> - </v>
      </c>
      <c r="K157" s="29" t="str">
        <f>IFERROR(
IF(
AND(
OR(
'Category Mappings'!B157 = "1. Seed Capitalist - related party/promoter",
'Category Mappings'!B157 = "3. Vendor - related party/promoter",
'Category Mappings'!B157 = "6. Professional advisor or consultant",
'Category Mappings'!B157 = "7. Employee incentives - related party/promoter"),
(J157 &gt; 0)),
"24m from quotation",
IF(
AND(
OR(
AND('Category Mappings'!B157 = "2. Seed Capitalist - NOT related party/promoter", J157 &gt; 0),
AND('Category Mappings'!B157 = "4. Vendor - NOT related party/promoter", J157 &gt; 0),
AND('Category Mappings'!B157 = "7A. Employee incentives - Not related party/promoter", J157 &gt; 0)),
EDATE(E157, 12) &gt; EDATE(QuoteDate, 1)),
EDATE(E157, 12),
"Escrow does not apply")),
"-")</f>
        <v>-</v>
      </c>
      <c r="L157" s="18"/>
    </row>
    <row r="158" spans="1:12" x14ac:dyDescent="0.25">
      <c r="A158" s="26"/>
      <c r="B158" s="18"/>
      <c r="C158" s="18"/>
      <c r="D158" s="27"/>
      <c r="E158" s="20"/>
      <c r="F158" s="83"/>
      <c r="G158" s="50">
        <f t="shared" si="8"/>
        <v>0</v>
      </c>
      <c r="H158" s="84" t="e">
        <f t="shared" si="7"/>
        <v>#DIV/0!</v>
      </c>
      <c r="I158" s="28" t="str">
        <f>IFERROR(
IF(
OR(
AND('Category Mappings'!B158 = "2. Seed Capitalist - NOT related party/promoter", QuoteDate &gt; EDATE(E158, 12)),
AND('Category Mappings'!B158 = "2. Seed Capitalist - NOT related party/promoter", H158 / IPOPrice &gt;= 0.8),
AND('Category Mappings'!B158 = "4. Vendor - NOT related party/promoter", QuoteDate &gt; EDATE(E158, 12)),
('Category Mappings'!B158 = "7A. Employee incentives - Not related party/promoter"),
('Category Mappings'!B158 = "Not Applicable")),
G158,
IF(
OR(
'Category Mappings'!B158 = "1. Seed Capitalist - related party/promoter",
'Category Mappings'!B158 = "2. Seed Capitalist - NOT related party/promoter",
'Category Mappings'!B158 = "7. Employee incentives - related party/promoter"),
ROUNDDOWN(MIN(H158 / IPOPrice * G158, G158),0),
0)),
"-")</f>
        <v>-</v>
      </c>
      <c r="J158" s="28" t="str">
        <f>IFERROR(
IF(
OR(
'Category Mappings'!B158 = "3. Vendor - related party/promoter",
'Category Mappings'!B158 = "6. Professional advisor or consultant",
AND('Category Mappings'!B158 = "4. Vendor - NOT related party/promoter", QuoteDate &lt; EDATE(E158, 12))),
G158,
IF(
OR(
'Category Mappings'!A158 = "Not Applicable",
'Category Mappings'!A158 = "7A. Employee incentives - Not related party/promoter",
AND('Category Mappings'!B158 = "2. Seed Capitalist - NOT related party/promoter", H158 / IPOPrice &gt;= 0.8),
AND('Category Mappings'!B158 = "4. Vendor - NOT related party/promoter", QuoteDate &gt;= EDATE(E158, 12)),
AND('Category Mappings'!B158 = "2. Seed Capitalist - NOT related party/promoter", QuoteDate &gt;= EDATE(E158, 12))),
0,
IF(
OR(
'Category Mappings'!B158 = "1. Seed Capitalist - related party/promoter",
'Category Mappings'!B158 = "7. Employee incentives - related party/promoter",
AND('Category Mappings'!B158 = "2. Seed Capitalist - NOT related party/promoter", H158 / IPOPrice &lt; 0.8, QuoteDate &lt; EDATE(E158, 12))),
ROUNDUP(G158 - I158, 0),
"0"))),
" - ")</f>
        <v xml:space="preserve"> - </v>
      </c>
      <c r="K158" s="29" t="str">
        <f>IFERROR(
IF(
AND(
OR(
'Category Mappings'!B158 = "1. Seed Capitalist - related party/promoter",
'Category Mappings'!B158 = "3. Vendor - related party/promoter",
'Category Mappings'!B158 = "6. Professional advisor or consultant",
'Category Mappings'!B158 = "7. Employee incentives - related party/promoter"),
(J158 &gt; 0)),
"24m from quotation",
IF(
AND(
OR(
AND('Category Mappings'!B158 = "2. Seed Capitalist - NOT related party/promoter", J158 &gt; 0),
AND('Category Mappings'!B158 = "4. Vendor - NOT related party/promoter", J158 &gt; 0),
AND('Category Mappings'!B158 = "7A. Employee incentives - Not related party/promoter", J158 &gt; 0)),
EDATE(E158, 12) &gt; EDATE(QuoteDate, 1)),
EDATE(E158, 12),
"Escrow does not apply")),
"-")</f>
        <v>-</v>
      </c>
      <c r="L158" s="18"/>
    </row>
    <row r="159" spans="1:12" x14ac:dyDescent="0.25">
      <c r="A159" s="26"/>
      <c r="B159" s="18"/>
      <c r="C159" s="18"/>
      <c r="D159" s="27"/>
      <c r="E159" s="20"/>
      <c r="F159" s="83"/>
      <c r="G159" s="50">
        <f t="shared" si="8"/>
        <v>0</v>
      </c>
      <c r="H159" s="84" t="e">
        <f t="shared" si="7"/>
        <v>#DIV/0!</v>
      </c>
      <c r="I159" s="28" t="str">
        <f>IFERROR(
IF(
OR(
AND('Category Mappings'!B159 = "2. Seed Capitalist - NOT related party/promoter", QuoteDate &gt; EDATE(E159, 12)),
AND('Category Mappings'!B159 = "2. Seed Capitalist - NOT related party/promoter", H159 / IPOPrice &gt;= 0.8),
AND('Category Mappings'!B159 = "4. Vendor - NOT related party/promoter", QuoteDate &gt; EDATE(E159, 12)),
('Category Mappings'!B159 = "7A. Employee incentives - Not related party/promoter"),
('Category Mappings'!B159 = "Not Applicable")),
G159,
IF(
OR(
'Category Mappings'!B159 = "1. Seed Capitalist - related party/promoter",
'Category Mappings'!B159 = "2. Seed Capitalist - NOT related party/promoter",
'Category Mappings'!B159 = "7. Employee incentives - related party/promoter"),
ROUNDDOWN(MIN(H159 / IPOPrice * G159, G159),0),
0)),
"-")</f>
        <v>-</v>
      </c>
      <c r="J159" s="28" t="str">
        <f>IFERROR(
IF(
OR(
'Category Mappings'!B159 = "3. Vendor - related party/promoter",
'Category Mappings'!B159 = "6. Professional advisor or consultant",
AND('Category Mappings'!B159 = "4. Vendor - NOT related party/promoter", QuoteDate &lt; EDATE(E159, 12))),
G159,
IF(
OR(
'Category Mappings'!A159 = "Not Applicable",
'Category Mappings'!A159 = "7A. Employee incentives - Not related party/promoter",
AND('Category Mappings'!B159 = "2. Seed Capitalist - NOT related party/promoter", H159 / IPOPrice &gt;= 0.8),
AND('Category Mappings'!B159 = "4. Vendor - NOT related party/promoter", QuoteDate &gt;= EDATE(E159, 12)),
AND('Category Mappings'!B159 = "2. Seed Capitalist - NOT related party/promoter", QuoteDate &gt;= EDATE(E159, 12))),
0,
IF(
OR(
'Category Mappings'!B159 = "1. Seed Capitalist - related party/promoter",
'Category Mappings'!B159 = "7. Employee incentives - related party/promoter",
AND('Category Mappings'!B159 = "2. Seed Capitalist - NOT related party/promoter", H159 / IPOPrice &lt; 0.8, QuoteDate &lt; EDATE(E159, 12))),
ROUNDUP(G159 - I159, 0),
"0"))),
" - ")</f>
        <v xml:space="preserve"> - </v>
      </c>
      <c r="K159" s="29" t="str">
        <f>IFERROR(
IF(
AND(
OR(
'Category Mappings'!B159 = "1. Seed Capitalist - related party/promoter",
'Category Mappings'!B159 = "3. Vendor - related party/promoter",
'Category Mappings'!B159 = "6. Professional advisor or consultant",
'Category Mappings'!B159 = "7. Employee incentives - related party/promoter"),
(J159 &gt; 0)),
"24m from quotation",
IF(
AND(
OR(
AND('Category Mappings'!B159 = "2. Seed Capitalist - NOT related party/promoter", J159 &gt; 0),
AND('Category Mappings'!B159 = "4. Vendor - NOT related party/promoter", J159 &gt; 0),
AND('Category Mappings'!B159 = "7A. Employee incentives - Not related party/promoter", J159 &gt; 0)),
EDATE(E159, 12) &gt; EDATE(QuoteDate, 1)),
EDATE(E159, 12),
"Escrow does not apply")),
"-")</f>
        <v>-</v>
      </c>
      <c r="L159" s="18"/>
    </row>
    <row r="160" spans="1:12" x14ac:dyDescent="0.25">
      <c r="A160" s="26"/>
      <c r="B160" s="18"/>
      <c r="C160" s="18"/>
      <c r="D160" s="27"/>
      <c r="E160" s="20"/>
      <c r="F160" s="83"/>
      <c r="G160" s="50">
        <f t="shared" si="8"/>
        <v>0</v>
      </c>
      <c r="H160" s="84" t="e">
        <f t="shared" si="7"/>
        <v>#DIV/0!</v>
      </c>
      <c r="I160" s="28" t="str">
        <f>IFERROR(
IF(
OR(
AND('Category Mappings'!B160 = "2. Seed Capitalist - NOT related party/promoter", QuoteDate &gt; EDATE(E160, 12)),
AND('Category Mappings'!B160 = "2. Seed Capitalist - NOT related party/promoter", H160 / IPOPrice &gt;= 0.8),
AND('Category Mappings'!B160 = "4. Vendor - NOT related party/promoter", QuoteDate &gt; EDATE(E160, 12)),
('Category Mappings'!B160 = "7A. Employee incentives - Not related party/promoter"),
('Category Mappings'!B160 = "Not Applicable")),
G160,
IF(
OR(
'Category Mappings'!B160 = "1. Seed Capitalist - related party/promoter",
'Category Mappings'!B160 = "2. Seed Capitalist - NOT related party/promoter",
'Category Mappings'!B160 = "7. Employee incentives - related party/promoter"),
ROUNDDOWN(MIN(H160 / IPOPrice * G160, G160),0),
0)),
"-")</f>
        <v>-</v>
      </c>
      <c r="J160" s="28" t="str">
        <f>IFERROR(
IF(
OR(
'Category Mappings'!B160 = "3. Vendor - related party/promoter",
'Category Mappings'!B160 = "6. Professional advisor or consultant",
AND('Category Mappings'!B160 = "4. Vendor - NOT related party/promoter", QuoteDate &lt; EDATE(E160, 12))),
G160,
IF(
OR(
'Category Mappings'!A160 = "Not Applicable",
'Category Mappings'!A160 = "7A. Employee incentives - Not related party/promoter",
AND('Category Mappings'!B160 = "2. Seed Capitalist - NOT related party/promoter", H160 / IPOPrice &gt;= 0.8),
AND('Category Mappings'!B160 = "4. Vendor - NOT related party/promoter", QuoteDate &gt;= EDATE(E160, 12)),
AND('Category Mappings'!B160 = "2. Seed Capitalist - NOT related party/promoter", QuoteDate &gt;= EDATE(E160, 12))),
0,
IF(
OR(
'Category Mappings'!B160 = "1. Seed Capitalist - related party/promoter",
'Category Mappings'!B160 = "7. Employee incentives - related party/promoter",
AND('Category Mappings'!B160 = "2. Seed Capitalist - NOT related party/promoter", H160 / IPOPrice &lt; 0.8, QuoteDate &lt; EDATE(E160, 12))),
ROUNDUP(G160 - I160, 0),
"0"))),
" - ")</f>
        <v xml:space="preserve"> - </v>
      </c>
      <c r="K160" s="29" t="str">
        <f>IFERROR(
IF(
AND(
OR(
'Category Mappings'!B160 = "1. Seed Capitalist - related party/promoter",
'Category Mappings'!B160 = "3. Vendor - related party/promoter",
'Category Mappings'!B160 = "6. Professional advisor or consultant",
'Category Mappings'!B160 = "7. Employee incentives - related party/promoter"),
(J160 &gt; 0)),
"24m from quotation",
IF(
AND(
OR(
AND('Category Mappings'!B160 = "2. Seed Capitalist - NOT related party/promoter", J160 &gt; 0),
AND('Category Mappings'!B160 = "4. Vendor - NOT related party/promoter", J160 &gt; 0),
AND('Category Mappings'!B160 = "7A. Employee incentives - Not related party/promoter", J160 &gt; 0)),
EDATE(E160, 12) &gt; EDATE(QuoteDate, 1)),
EDATE(E160, 12),
"Escrow does not apply")),
"-")</f>
        <v>-</v>
      </c>
      <c r="L160" s="18"/>
    </row>
    <row r="161" spans="1:12" x14ac:dyDescent="0.25">
      <c r="A161" s="26"/>
      <c r="B161" s="18"/>
      <c r="C161" s="18"/>
      <c r="D161" s="27"/>
      <c r="E161" s="20"/>
      <c r="F161" s="83"/>
      <c r="G161" s="50">
        <f t="shared" si="8"/>
        <v>0</v>
      </c>
      <c r="H161" s="84" t="e">
        <f t="shared" si="7"/>
        <v>#DIV/0!</v>
      </c>
      <c r="I161" s="28" t="str">
        <f>IFERROR(
IF(
OR(
AND('Category Mappings'!B161 = "2. Seed Capitalist - NOT related party/promoter", QuoteDate &gt; EDATE(E161, 12)),
AND('Category Mappings'!B161 = "2. Seed Capitalist - NOT related party/promoter", H161 / IPOPrice &gt;= 0.8),
AND('Category Mappings'!B161 = "4. Vendor - NOT related party/promoter", QuoteDate &gt; EDATE(E161, 12)),
('Category Mappings'!B161 = "7A. Employee incentives - Not related party/promoter"),
('Category Mappings'!B161 = "Not Applicable")),
G161,
IF(
OR(
'Category Mappings'!B161 = "1. Seed Capitalist - related party/promoter",
'Category Mappings'!B161 = "2. Seed Capitalist - NOT related party/promoter",
'Category Mappings'!B161 = "7. Employee incentives - related party/promoter"),
ROUNDDOWN(MIN(H161 / IPOPrice * G161, G161),0),
0)),
"-")</f>
        <v>-</v>
      </c>
      <c r="J161" s="28" t="str">
        <f>IFERROR(
IF(
OR(
'Category Mappings'!B161 = "3. Vendor - related party/promoter",
'Category Mappings'!B161 = "6. Professional advisor or consultant",
AND('Category Mappings'!B161 = "4. Vendor - NOT related party/promoter", QuoteDate &lt; EDATE(E161, 12))),
G161,
IF(
OR(
'Category Mappings'!A161 = "Not Applicable",
'Category Mappings'!A161 = "7A. Employee incentives - Not related party/promoter",
AND('Category Mappings'!B161 = "2. Seed Capitalist - NOT related party/promoter", H161 / IPOPrice &gt;= 0.8),
AND('Category Mappings'!B161 = "4. Vendor - NOT related party/promoter", QuoteDate &gt;= EDATE(E161, 12)),
AND('Category Mappings'!B161 = "2. Seed Capitalist - NOT related party/promoter", QuoteDate &gt;= EDATE(E161, 12))),
0,
IF(
OR(
'Category Mappings'!B161 = "1. Seed Capitalist - related party/promoter",
'Category Mappings'!B161 = "7. Employee incentives - related party/promoter",
AND('Category Mappings'!B161 = "2. Seed Capitalist - NOT related party/promoter", H161 / IPOPrice &lt; 0.8, QuoteDate &lt; EDATE(E161, 12))),
ROUNDUP(G161 - I161, 0),
"0"))),
" - ")</f>
        <v xml:space="preserve"> - </v>
      </c>
      <c r="K161" s="29" t="str">
        <f>IFERROR(
IF(
AND(
OR(
'Category Mappings'!B161 = "1. Seed Capitalist - related party/promoter",
'Category Mappings'!B161 = "3. Vendor - related party/promoter",
'Category Mappings'!B161 = "6. Professional advisor or consultant",
'Category Mappings'!B161 = "7. Employee incentives - related party/promoter"),
(J161 &gt; 0)),
"24m from quotation",
IF(
AND(
OR(
AND('Category Mappings'!B161 = "2. Seed Capitalist - NOT related party/promoter", J161 &gt; 0),
AND('Category Mappings'!B161 = "4. Vendor - NOT related party/promoter", J161 &gt; 0),
AND('Category Mappings'!B161 = "7A. Employee incentives - Not related party/promoter", J161 &gt; 0)),
EDATE(E161, 12) &gt; EDATE(QuoteDate, 1)),
EDATE(E161, 12),
"Escrow does not apply")),
"-")</f>
        <v>-</v>
      </c>
      <c r="L161" s="18"/>
    </row>
    <row r="162" spans="1:12" x14ac:dyDescent="0.25">
      <c r="A162" s="26"/>
      <c r="B162" s="18"/>
      <c r="C162" s="18"/>
      <c r="D162" s="27"/>
      <c r="E162" s="20"/>
      <c r="F162" s="83"/>
      <c r="G162" s="50">
        <f t="shared" si="8"/>
        <v>0</v>
      </c>
      <c r="H162" s="84" t="e">
        <f t="shared" si="7"/>
        <v>#DIV/0!</v>
      </c>
      <c r="I162" s="28" t="str">
        <f>IFERROR(
IF(
OR(
AND('Category Mappings'!B162 = "2. Seed Capitalist - NOT related party/promoter", QuoteDate &gt; EDATE(E162, 12)),
AND('Category Mappings'!B162 = "2. Seed Capitalist - NOT related party/promoter", H162 / IPOPrice &gt;= 0.8),
AND('Category Mappings'!B162 = "4. Vendor - NOT related party/promoter", QuoteDate &gt; EDATE(E162, 12)),
('Category Mappings'!B162 = "7A. Employee incentives - Not related party/promoter"),
('Category Mappings'!B162 = "Not Applicable")),
G162,
IF(
OR(
'Category Mappings'!B162 = "1. Seed Capitalist - related party/promoter",
'Category Mappings'!B162 = "2. Seed Capitalist - NOT related party/promoter",
'Category Mappings'!B162 = "7. Employee incentives - related party/promoter"),
ROUNDDOWN(MIN(H162 / IPOPrice * G162, G162),0),
0)),
"-")</f>
        <v>-</v>
      </c>
      <c r="J162" s="28" t="str">
        <f>IFERROR(
IF(
OR(
'Category Mappings'!B162 = "3. Vendor - related party/promoter",
'Category Mappings'!B162 = "6. Professional advisor or consultant",
AND('Category Mappings'!B162 = "4. Vendor - NOT related party/promoter", QuoteDate &lt; EDATE(E162, 12))),
G162,
IF(
OR(
'Category Mappings'!A162 = "Not Applicable",
'Category Mappings'!A162 = "7A. Employee incentives - Not related party/promoter",
AND('Category Mappings'!B162 = "2. Seed Capitalist - NOT related party/promoter", H162 / IPOPrice &gt;= 0.8),
AND('Category Mappings'!B162 = "4. Vendor - NOT related party/promoter", QuoteDate &gt;= EDATE(E162, 12)),
AND('Category Mappings'!B162 = "2. Seed Capitalist - NOT related party/promoter", QuoteDate &gt;= EDATE(E162, 12))),
0,
IF(
OR(
'Category Mappings'!B162 = "1. Seed Capitalist - related party/promoter",
'Category Mappings'!B162 = "7. Employee incentives - related party/promoter",
AND('Category Mappings'!B162 = "2. Seed Capitalist - NOT related party/promoter", H162 / IPOPrice &lt; 0.8, QuoteDate &lt; EDATE(E162, 12))),
ROUNDUP(G162 - I162, 0),
"0"))),
" - ")</f>
        <v xml:space="preserve"> - </v>
      </c>
      <c r="K162" s="29" t="str">
        <f>IFERROR(
IF(
AND(
OR(
'Category Mappings'!B162 = "1. Seed Capitalist - related party/promoter",
'Category Mappings'!B162 = "3. Vendor - related party/promoter",
'Category Mappings'!B162 = "6. Professional advisor or consultant",
'Category Mappings'!B162 = "7. Employee incentives - related party/promoter"),
(J162 &gt; 0)),
"24m from quotation",
IF(
AND(
OR(
AND('Category Mappings'!B162 = "2. Seed Capitalist - NOT related party/promoter", J162 &gt; 0),
AND('Category Mappings'!B162 = "4. Vendor - NOT related party/promoter", J162 &gt; 0),
AND('Category Mappings'!B162 = "7A. Employee incentives - Not related party/promoter", J162 &gt; 0)),
EDATE(E162, 12) &gt; EDATE(QuoteDate, 1)),
EDATE(E162, 12),
"Escrow does not apply")),
"-")</f>
        <v>-</v>
      </c>
      <c r="L162" s="18"/>
    </row>
    <row r="163" spans="1:12" x14ac:dyDescent="0.25">
      <c r="A163" s="26"/>
      <c r="B163" s="18"/>
      <c r="C163" s="18"/>
      <c r="D163" s="27"/>
      <c r="E163" s="20"/>
      <c r="F163" s="83"/>
      <c r="G163" s="50">
        <f t="shared" si="8"/>
        <v>0</v>
      </c>
      <c r="H163" s="84" t="e">
        <f t="shared" si="7"/>
        <v>#DIV/0!</v>
      </c>
      <c r="I163" s="28" t="str">
        <f>IFERROR(
IF(
OR(
AND('Category Mappings'!B163 = "2. Seed Capitalist - NOT related party/promoter", QuoteDate &gt; EDATE(E163, 12)),
AND('Category Mappings'!B163 = "2. Seed Capitalist - NOT related party/promoter", H163 / IPOPrice &gt;= 0.8),
AND('Category Mappings'!B163 = "4. Vendor - NOT related party/promoter", QuoteDate &gt; EDATE(E163, 12)),
('Category Mappings'!B163 = "7A. Employee incentives - Not related party/promoter"),
('Category Mappings'!B163 = "Not Applicable")),
G163,
IF(
OR(
'Category Mappings'!B163 = "1. Seed Capitalist - related party/promoter",
'Category Mappings'!B163 = "2. Seed Capitalist - NOT related party/promoter",
'Category Mappings'!B163 = "7. Employee incentives - related party/promoter"),
ROUNDDOWN(MIN(H163 / IPOPrice * G163, G163),0),
0)),
"-")</f>
        <v>-</v>
      </c>
      <c r="J163" s="28" t="str">
        <f>IFERROR(
IF(
OR(
'Category Mappings'!B163 = "3. Vendor - related party/promoter",
'Category Mappings'!B163 = "6. Professional advisor or consultant",
AND('Category Mappings'!B163 = "4. Vendor - NOT related party/promoter", QuoteDate &lt; EDATE(E163, 12))),
G163,
IF(
OR(
'Category Mappings'!A163 = "Not Applicable",
'Category Mappings'!A163 = "7A. Employee incentives - Not related party/promoter",
AND('Category Mappings'!B163 = "2. Seed Capitalist - NOT related party/promoter", H163 / IPOPrice &gt;= 0.8),
AND('Category Mappings'!B163 = "4. Vendor - NOT related party/promoter", QuoteDate &gt;= EDATE(E163, 12)),
AND('Category Mappings'!B163 = "2. Seed Capitalist - NOT related party/promoter", QuoteDate &gt;= EDATE(E163, 12))),
0,
IF(
OR(
'Category Mappings'!B163 = "1. Seed Capitalist - related party/promoter",
'Category Mappings'!B163 = "7. Employee incentives - related party/promoter",
AND('Category Mappings'!B163 = "2. Seed Capitalist - NOT related party/promoter", H163 / IPOPrice &lt; 0.8, QuoteDate &lt; EDATE(E163, 12))),
ROUNDUP(G163 - I163, 0),
"0"))),
" - ")</f>
        <v xml:space="preserve"> - </v>
      </c>
      <c r="K163" s="29" t="str">
        <f>IFERROR(
IF(
AND(
OR(
'Category Mappings'!B163 = "1. Seed Capitalist - related party/promoter",
'Category Mappings'!B163 = "3. Vendor - related party/promoter",
'Category Mappings'!B163 = "6. Professional advisor or consultant",
'Category Mappings'!B163 = "7. Employee incentives - related party/promoter"),
(J163 &gt; 0)),
"24m from quotation",
IF(
AND(
OR(
AND('Category Mappings'!B163 = "2. Seed Capitalist - NOT related party/promoter", J163 &gt; 0),
AND('Category Mappings'!B163 = "4. Vendor - NOT related party/promoter", J163 &gt; 0),
AND('Category Mappings'!B163 = "7A. Employee incentives - Not related party/promoter", J163 &gt; 0)),
EDATE(E163, 12) &gt; EDATE(QuoteDate, 1)),
EDATE(E163, 12),
"Escrow does not apply")),
"-")</f>
        <v>-</v>
      </c>
      <c r="L163" s="18"/>
    </row>
    <row r="164" spans="1:12" x14ac:dyDescent="0.25">
      <c r="A164" s="26"/>
      <c r="B164" s="18"/>
      <c r="C164" s="18"/>
      <c r="D164" s="27"/>
      <c r="E164" s="20"/>
      <c r="F164" s="83"/>
      <c r="G164" s="50">
        <f t="shared" si="8"/>
        <v>0</v>
      </c>
      <c r="H164" s="84" t="e">
        <f t="shared" si="7"/>
        <v>#DIV/0!</v>
      </c>
      <c r="I164" s="28" t="str">
        <f>IFERROR(
IF(
OR(
AND('Category Mappings'!B164 = "2. Seed Capitalist - NOT related party/promoter", QuoteDate &gt; EDATE(E164, 12)),
AND('Category Mappings'!B164 = "2. Seed Capitalist - NOT related party/promoter", H164 / IPOPrice &gt;= 0.8),
AND('Category Mappings'!B164 = "4. Vendor - NOT related party/promoter", QuoteDate &gt; EDATE(E164, 12)),
('Category Mappings'!B164 = "7A. Employee incentives - Not related party/promoter"),
('Category Mappings'!B164 = "Not Applicable")),
G164,
IF(
OR(
'Category Mappings'!B164 = "1. Seed Capitalist - related party/promoter",
'Category Mappings'!B164 = "2. Seed Capitalist - NOT related party/promoter",
'Category Mappings'!B164 = "7. Employee incentives - related party/promoter"),
ROUNDDOWN(MIN(H164 / IPOPrice * G164, G164),0),
0)),
"-")</f>
        <v>-</v>
      </c>
      <c r="J164" s="28" t="str">
        <f>IFERROR(
IF(
OR(
'Category Mappings'!B164 = "3. Vendor - related party/promoter",
'Category Mappings'!B164 = "6. Professional advisor or consultant",
AND('Category Mappings'!B164 = "4. Vendor - NOT related party/promoter", QuoteDate &lt; EDATE(E164, 12))),
G164,
IF(
OR(
'Category Mappings'!A164 = "Not Applicable",
'Category Mappings'!A164 = "7A. Employee incentives - Not related party/promoter",
AND('Category Mappings'!B164 = "2. Seed Capitalist - NOT related party/promoter", H164 / IPOPrice &gt;= 0.8),
AND('Category Mappings'!B164 = "4. Vendor - NOT related party/promoter", QuoteDate &gt;= EDATE(E164, 12)),
AND('Category Mappings'!B164 = "2. Seed Capitalist - NOT related party/promoter", QuoteDate &gt;= EDATE(E164, 12))),
0,
IF(
OR(
'Category Mappings'!B164 = "1. Seed Capitalist - related party/promoter",
'Category Mappings'!B164 = "7. Employee incentives - related party/promoter",
AND('Category Mappings'!B164 = "2. Seed Capitalist - NOT related party/promoter", H164 / IPOPrice &lt; 0.8, QuoteDate &lt; EDATE(E164, 12))),
ROUNDUP(G164 - I164, 0),
"0"))),
" - ")</f>
        <v xml:space="preserve"> - </v>
      </c>
      <c r="K164" s="29" t="str">
        <f>IFERROR(
IF(
AND(
OR(
'Category Mappings'!B164 = "1. Seed Capitalist - related party/promoter",
'Category Mappings'!B164 = "3. Vendor - related party/promoter",
'Category Mappings'!B164 = "6. Professional advisor or consultant",
'Category Mappings'!B164 = "7. Employee incentives - related party/promoter"),
(J164 &gt; 0)),
"24m from quotation",
IF(
AND(
OR(
AND('Category Mappings'!B164 = "2. Seed Capitalist - NOT related party/promoter", J164 &gt; 0),
AND('Category Mappings'!B164 = "4. Vendor - NOT related party/promoter", J164 &gt; 0),
AND('Category Mappings'!B164 = "7A. Employee incentives - Not related party/promoter", J164 &gt; 0)),
EDATE(E164, 12) &gt; EDATE(QuoteDate, 1)),
EDATE(E164, 12),
"Escrow does not apply")),
"-")</f>
        <v>-</v>
      </c>
      <c r="L164" s="18"/>
    </row>
    <row r="165" spans="1:12" x14ac:dyDescent="0.25">
      <c r="A165" s="26"/>
      <c r="B165" s="18"/>
      <c r="C165" s="18"/>
      <c r="D165" s="27"/>
      <c r="E165" s="20"/>
      <c r="F165" s="83"/>
      <c r="G165" s="50">
        <f t="shared" si="8"/>
        <v>0</v>
      </c>
      <c r="H165" s="84" t="e">
        <f t="shared" si="7"/>
        <v>#DIV/0!</v>
      </c>
      <c r="I165" s="28" t="str">
        <f>IFERROR(
IF(
OR(
AND('Category Mappings'!B165 = "2. Seed Capitalist - NOT related party/promoter", QuoteDate &gt; EDATE(E165, 12)),
AND('Category Mappings'!B165 = "2. Seed Capitalist - NOT related party/promoter", H165 / IPOPrice &gt;= 0.8),
AND('Category Mappings'!B165 = "4. Vendor - NOT related party/promoter", QuoteDate &gt; EDATE(E165, 12)),
('Category Mappings'!B165 = "7A. Employee incentives - Not related party/promoter"),
('Category Mappings'!B165 = "Not Applicable")),
G165,
IF(
OR(
'Category Mappings'!B165 = "1. Seed Capitalist - related party/promoter",
'Category Mappings'!B165 = "2. Seed Capitalist - NOT related party/promoter",
'Category Mappings'!B165 = "7. Employee incentives - related party/promoter"),
ROUNDDOWN(MIN(H165 / IPOPrice * G165, G165),0),
0)),
"-")</f>
        <v>-</v>
      </c>
      <c r="J165" s="28" t="str">
        <f>IFERROR(
IF(
OR(
'Category Mappings'!B165 = "3. Vendor - related party/promoter",
'Category Mappings'!B165 = "6. Professional advisor or consultant",
AND('Category Mappings'!B165 = "4. Vendor - NOT related party/promoter", QuoteDate &lt; EDATE(E165, 12))),
G165,
IF(
OR(
'Category Mappings'!A165 = "Not Applicable",
'Category Mappings'!A165 = "7A. Employee incentives - Not related party/promoter",
AND('Category Mappings'!B165 = "2. Seed Capitalist - NOT related party/promoter", H165 / IPOPrice &gt;= 0.8),
AND('Category Mappings'!B165 = "4. Vendor - NOT related party/promoter", QuoteDate &gt;= EDATE(E165, 12)),
AND('Category Mappings'!B165 = "2. Seed Capitalist - NOT related party/promoter", QuoteDate &gt;= EDATE(E165, 12))),
0,
IF(
OR(
'Category Mappings'!B165 = "1. Seed Capitalist - related party/promoter",
'Category Mappings'!B165 = "7. Employee incentives - related party/promoter",
AND('Category Mappings'!B165 = "2. Seed Capitalist - NOT related party/promoter", H165 / IPOPrice &lt; 0.8, QuoteDate &lt; EDATE(E165, 12))),
ROUNDUP(G165 - I165, 0),
"0"))),
" - ")</f>
        <v xml:space="preserve"> - </v>
      </c>
      <c r="K165" s="29" t="str">
        <f>IFERROR(
IF(
AND(
OR(
'Category Mappings'!B165 = "1. Seed Capitalist - related party/promoter",
'Category Mappings'!B165 = "3. Vendor - related party/promoter",
'Category Mappings'!B165 = "6. Professional advisor or consultant",
'Category Mappings'!B165 = "7. Employee incentives - related party/promoter"),
(J165 &gt; 0)),
"24m from quotation",
IF(
AND(
OR(
AND('Category Mappings'!B165 = "2. Seed Capitalist - NOT related party/promoter", J165 &gt; 0),
AND('Category Mappings'!B165 = "4. Vendor - NOT related party/promoter", J165 &gt; 0),
AND('Category Mappings'!B165 = "7A. Employee incentives - Not related party/promoter", J165 &gt; 0)),
EDATE(E165, 12) &gt; EDATE(QuoteDate, 1)),
EDATE(E165, 12),
"Escrow does not apply")),
"-")</f>
        <v>-</v>
      </c>
      <c r="L165" s="18"/>
    </row>
    <row r="166" spans="1:12" x14ac:dyDescent="0.25">
      <c r="A166" s="26"/>
      <c r="B166" s="18"/>
      <c r="C166" s="18"/>
      <c r="D166" s="27"/>
      <c r="E166" s="20"/>
      <c r="F166" s="83"/>
      <c r="G166" s="50">
        <f t="shared" si="8"/>
        <v>0</v>
      </c>
      <c r="H166" s="84" t="e">
        <f t="shared" si="7"/>
        <v>#DIV/0!</v>
      </c>
      <c r="I166" s="28" t="str">
        <f>IFERROR(
IF(
OR(
AND('Category Mappings'!B166 = "2. Seed Capitalist - NOT related party/promoter", QuoteDate &gt; EDATE(E166, 12)),
AND('Category Mappings'!B166 = "2. Seed Capitalist - NOT related party/promoter", H166 / IPOPrice &gt;= 0.8),
AND('Category Mappings'!B166 = "4. Vendor - NOT related party/promoter", QuoteDate &gt; EDATE(E166, 12)),
('Category Mappings'!B166 = "7A. Employee incentives - Not related party/promoter"),
('Category Mappings'!B166 = "Not Applicable")),
G166,
IF(
OR(
'Category Mappings'!B166 = "1. Seed Capitalist - related party/promoter",
'Category Mappings'!B166 = "2. Seed Capitalist - NOT related party/promoter",
'Category Mappings'!B166 = "7. Employee incentives - related party/promoter"),
ROUNDDOWN(MIN(H166 / IPOPrice * G166, G166),0),
0)),
"-")</f>
        <v>-</v>
      </c>
      <c r="J166" s="28" t="str">
        <f>IFERROR(
IF(
OR(
'Category Mappings'!B166 = "3. Vendor - related party/promoter",
'Category Mappings'!B166 = "6. Professional advisor or consultant",
AND('Category Mappings'!B166 = "4. Vendor - NOT related party/promoter", QuoteDate &lt; EDATE(E166, 12))),
G166,
IF(
OR(
'Category Mappings'!A166 = "Not Applicable",
'Category Mappings'!A166 = "7A. Employee incentives - Not related party/promoter",
AND('Category Mappings'!B166 = "2. Seed Capitalist - NOT related party/promoter", H166 / IPOPrice &gt;= 0.8),
AND('Category Mappings'!B166 = "4. Vendor - NOT related party/promoter", QuoteDate &gt;= EDATE(E166, 12)),
AND('Category Mappings'!B166 = "2. Seed Capitalist - NOT related party/promoter", QuoteDate &gt;= EDATE(E166, 12))),
0,
IF(
OR(
'Category Mappings'!B166 = "1. Seed Capitalist - related party/promoter",
'Category Mappings'!B166 = "7. Employee incentives - related party/promoter",
AND('Category Mappings'!B166 = "2. Seed Capitalist - NOT related party/promoter", H166 / IPOPrice &lt; 0.8, QuoteDate &lt; EDATE(E166, 12))),
ROUNDUP(G166 - I166, 0),
"0"))),
" - ")</f>
        <v xml:space="preserve"> - </v>
      </c>
      <c r="K166" s="29" t="str">
        <f>IFERROR(
IF(
AND(
OR(
'Category Mappings'!B166 = "1. Seed Capitalist - related party/promoter",
'Category Mappings'!B166 = "3. Vendor - related party/promoter",
'Category Mappings'!B166 = "6. Professional advisor or consultant",
'Category Mappings'!B166 = "7. Employee incentives - related party/promoter"),
(J166 &gt; 0)),
"24m from quotation",
IF(
AND(
OR(
AND('Category Mappings'!B166 = "2. Seed Capitalist - NOT related party/promoter", J166 &gt; 0),
AND('Category Mappings'!B166 = "4. Vendor - NOT related party/promoter", J166 &gt; 0),
AND('Category Mappings'!B166 = "7A. Employee incentives - Not related party/promoter", J166 &gt; 0)),
EDATE(E166, 12) &gt; EDATE(QuoteDate, 1)),
EDATE(E166, 12),
"Escrow does not apply")),
"-")</f>
        <v>-</v>
      </c>
      <c r="L166" s="18"/>
    </row>
    <row r="167" spans="1:12" x14ac:dyDescent="0.25">
      <c r="A167" s="26"/>
      <c r="B167" s="18"/>
      <c r="C167" s="18"/>
      <c r="D167" s="27"/>
      <c r="E167" s="20"/>
      <c r="F167" s="83"/>
      <c r="G167" s="50">
        <f t="shared" si="8"/>
        <v>0</v>
      </c>
      <c r="H167" s="84" t="e">
        <f t="shared" si="7"/>
        <v>#DIV/0!</v>
      </c>
      <c r="I167" s="28" t="str">
        <f>IFERROR(
IF(
OR(
AND('Category Mappings'!B167 = "2. Seed Capitalist - NOT related party/promoter", QuoteDate &gt; EDATE(E167, 12)),
AND('Category Mappings'!B167 = "2. Seed Capitalist - NOT related party/promoter", H167 / IPOPrice &gt;= 0.8),
AND('Category Mappings'!B167 = "4. Vendor - NOT related party/promoter", QuoteDate &gt; EDATE(E167, 12)),
('Category Mappings'!B167 = "7A. Employee incentives - Not related party/promoter"),
('Category Mappings'!B167 = "Not Applicable")),
G167,
IF(
OR(
'Category Mappings'!B167 = "1. Seed Capitalist - related party/promoter",
'Category Mappings'!B167 = "2. Seed Capitalist - NOT related party/promoter",
'Category Mappings'!B167 = "7. Employee incentives - related party/promoter"),
ROUNDDOWN(MIN(H167 / IPOPrice * G167, G167),0),
0)),
"-")</f>
        <v>-</v>
      </c>
      <c r="J167" s="28" t="str">
        <f>IFERROR(
IF(
OR(
'Category Mappings'!B167 = "3. Vendor - related party/promoter",
'Category Mappings'!B167 = "6. Professional advisor or consultant",
AND('Category Mappings'!B167 = "4. Vendor - NOT related party/promoter", QuoteDate &lt; EDATE(E167, 12))),
G167,
IF(
OR(
'Category Mappings'!A167 = "Not Applicable",
'Category Mappings'!A167 = "7A. Employee incentives - Not related party/promoter",
AND('Category Mappings'!B167 = "2. Seed Capitalist - NOT related party/promoter", H167 / IPOPrice &gt;= 0.8),
AND('Category Mappings'!B167 = "4. Vendor - NOT related party/promoter", QuoteDate &gt;= EDATE(E167, 12)),
AND('Category Mappings'!B167 = "2. Seed Capitalist - NOT related party/promoter", QuoteDate &gt;= EDATE(E167, 12))),
0,
IF(
OR(
'Category Mappings'!B167 = "1. Seed Capitalist - related party/promoter",
'Category Mappings'!B167 = "7. Employee incentives - related party/promoter",
AND('Category Mappings'!B167 = "2. Seed Capitalist - NOT related party/promoter", H167 / IPOPrice &lt; 0.8, QuoteDate &lt; EDATE(E167, 12))),
ROUNDUP(G167 - I167, 0),
"0"))),
" - ")</f>
        <v xml:space="preserve"> - </v>
      </c>
      <c r="K167" s="29" t="str">
        <f>IFERROR(
IF(
AND(
OR(
'Category Mappings'!B167 = "1. Seed Capitalist - related party/promoter",
'Category Mappings'!B167 = "3. Vendor - related party/promoter",
'Category Mappings'!B167 = "6. Professional advisor or consultant",
'Category Mappings'!B167 = "7. Employee incentives - related party/promoter"),
(J167 &gt; 0)),
"24m from quotation",
IF(
AND(
OR(
AND('Category Mappings'!B167 = "2. Seed Capitalist - NOT related party/promoter", J167 &gt; 0),
AND('Category Mappings'!B167 = "4. Vendor - NOT related party/promoter", J167 &gt; 0),
AND('Category Mappings'!B167 = "7A. Employee incentives - Not related party/promoter", J167 &gt; 0)),
EDATE(E167, 12) &gt; EDATE(QuoteDate, 1)),
EDATE(E167, 12),
"Escrow does not apply")),
"-")</f>
        <v>-</v>
      </c>
      <c r="L167" s="18"/>
    </row>
    <row r="168" spans="1:12" x14ac:dyDescent="0.25">
      <c r="A168" s="26"/>
      <c r="B168" s="18"/>
      <c r="C168" s="18"/>
      <c r="D168" s="27"/>
      <c r="E168" s="20"/>
      <c r="F168" s="83"/>
      <c r="G168" s="50">
        <f t="shared" si="8"/>
        <v>0</v>
      </c>
      <c r="H168" s="84" t="e">
        <f t="shared" si="7"/>
        <v>#DIV/0!</v>
      </c>
      <c r="I168" s="28" t="str">
        <f>IFERROR(
IF(
OR(
AND('Category Mappings'!B168 = "2. Seed Capitalist - NOT related party/promoter", QuoteDate &gt; EDATE(E168, 12)),
AND('Category Mappings'!B168 = "2. Seed Capitalist - NOT related party/promoter", H168 / IPOPrice &gt;= 0.8),
AND('Category Mappings'!B168 = "4. Vendor - NOT related party/promoter", QuoteDate &gt; EDATE(E168, 12)),
('Category Mappings'!B168 = "7A. Employee incentives - Not related party/promoter"),
('Category Mappings'!B168 = "Not Applicable")),
G168,
IF(
OR(
'Category Mappings'!B168 = "1. Seed Capitalist - related party/promoter",
'Category Mappings'!B168 = "2. Seed Capitalist - NOT related party/promoter",
'Category Mappings'!B168 = "7. Employee incentives - related party/promoter"),
ROUNDDOWN(MIN(H168 / IPOPrice * G168, G168),0),
0)),
"-")</f>
        <v>-</v>
      </c>
      <c r="J168" s="28" t="str">
        <f>IFERROR(
IF(
OR(
'Category Mappings'!B168 = "3. Vendor - related party/promoter",
'Category Mappings'!B168 = "6. Professional advisor or consultant",
AND('Category Mappings'!B168 = "4. Vendor - NOT related party/promoter", QuoteDate &lt; EDATE(E168, 12))),
G168,
IF(
OR(
'Category Mappings'!A168 = "Not Applicable",
'Category Mappings'!A168 = "7A. Employee incentives - Not related party/promoter",
AND('Category Mappings'!B168 = "2. Seed Capitalist - NOT related party/promoter", H168 / IPOPrice &gt;= 0.8),
AND('Category Mappings'!B168 = "4. Vendor - NOT related party/promoter", QuoteDate &gt;= EDATE(E168, 12)),
AND('Category Mappings'!B168 = "2. Seed Capitalist - NOT related party/promoter", QuoteDate &gt;= EDATE(E168, 12))),
0,
IF(
OR(
'Category Mappings'!B168 = "1. Seed Capitalist - related party/promoter",
'Category Mappings'!B168 = "7. Employee incentives - related party/promoter",
AND('Category Mappings'!B168 = "2. Seed Capitalist - NOT related party/promoter", H168 / IPOPrice &lt; 0.8, QuoteDate &lt; EDATE(E168, 12))),
ROUNDUP(G168 - I168, 0),
"0"))),
" - ")</f>
        <v xml:space="preserve"> - </v>
      </c>
      <c r="K168" s="29" t="str">
        <f>IFERROR(
IF(
AND(
OR(
'Category Mappings'!B168 = "1. Seed Capitalist - related party/promoter",
'Category Mappings'!B168 = "3. Vendor - related party/promoter",
'Category Mappings'!B168 = "6. Professional advisor or consultant",
'Category Mappings'!B168 = "7. Employee incentives - related party/promoter"),
(J168 &gt; 0)),
"24m from quotation",
IF(
AND(
OR(
AND('Category Mappings'!B168 = "2. Seed Capitalist - NOT related party/promoter", J168 &gt; 0),
AND('Category Mappings'!B168 = "4. Vendor - NOT related party/promoter", J168 &gt; 0),
AND('Category Mappings'!B168 = "7A. Employee incentives - Not related party/promoter", J168 &gt; 0)),
EDATE(E168, 12) &gt; EDATE(QuoteDate, 1)),
EDATE(E168, 12),
"Escrow does not apply")),
"-")</f>
        <v>-</v>
      </c>
      <c r="L168" s="18"/>
    </row>
    <row r="169" spans="1:12" x14ac:dyDescent="0.25">
      <c r="A169" s="26"/>
      <c r="B169" s="18"/>
      <c r="C169" s="18"/>
      <c r="D169" s="27"/>
      <c r="E169" s="20"/>
      <c r="F169" s="83"/>
      <c r="G169" s="50">
        <f t="shared" si="8"/>
        <v>0</v>
      </c>
      <c r="H169" s="84" t="e">
        <f t="shared" si="7"/>
        <v>#DIV/0!</v>
      </c>
      <c r="I169" s="28" t="str">
        <f>IFERROR(
IF(
OR(
AND('Category Mappings'!B169 = "2. Seed Capitalist - NOT related party/promoter", QuoteDate &gt; EDATE(E169, 12)),
AND('Category Mappings'!B169 = "2. Seed Capitalist - NOT related party/promoter", H169 / IPOPrice &gt;= 0.8),
AND('Category Mappings'!B169 = "4. Vendor - NOT related party/promoter", QuoteDate &gt; EDATE(E169, 12)),
('Category Mappings'!B169 = "7A. Employee incentives - Not related party/promoter"),
('Category Mappings'!B169 = "Not Applicable")),
G169,
IF(
OR(
'Category Mappings'!B169 = "1. Seed Capitalist - related party/promoter",
'Category Mappings'!B169 = "2. Seed Capitalist - NOT related party/promoter",
'Category Mappings'!B169 = "7. Employee incentives - related party/promoter"),
ROUNDDOWN(MIN(H169 / IPOPrice * G169, G169),0),
0)),
"-")</f>
        <v>-</v>
      </c>
      <c r="J169" s="28" t="str">
        <f>IFERROR(
IF(
OR(
'Category Mappings'!B169 = "3. Vendor - related party/promoter",
'Category Mappings'!B169 = "6. Professional advisor or consultant",
AND('Category Mappings'!B169 = "4. Vendor - NOT related party/promoter", QuoteDate &lt; EDATE(E169, 12))),
G169,
IF(
OR(
'Category Mappings'!A169 = "Not Applicable",
'Category Mappings'!A169 = "7A. Employee incentives - Not related party/promoter",
AND('Category Mappings'!B169 = "2. Seed Capitalist - NOT related party/promoter", H169 / IPOPrice &gt;= 0.8),
AND('Category Mappings'!B169 = "4. Vendor - NOT related party/promoter", QuoteDate &gt;= EDATE(E169, 12)),
AND('Category Mappings'!B169 = "2. Seed Capitalist - NOT related party/promoter", QuoteDate &gt;= EDATE(E169, 12))),
0,
IF(
OR(
'Category Mappings'!B169 = "1. Seed Capitalist - related party/promoter",
'Category Mappings'!B169 = "7. Employee incentives - related party/promoter",
AND('Category Mappings'!B169 = "2. Seed Capitalist - NOT related party/promoter", H169 / IPOPrice &lt; 0.8, QuoteDate &lt; EDATE(E169, 12))),
ROUNDUP(G169 - I169, 0),
"0"))),
" - ")</f>
        <v xml:space="preserve"> - </v>
      </c>
      <c r="K169" s="29" t="str">
        <f>IFERROR(
IF(
AND(
OR(
'Category Mappings'!B169 = "1. Seed Capitalist - related party/promoter",
'Category Mappings'!B169 = "3. Vendor - related party/promoter",
'Category Mappings'!B169 = "6. Professional advisor or consultant",
'Category Mappings'!B169 = "7. Employee incentives - related party/promoter"),
(J169 &gt; 0)),
"24m from quotation",
IF(
AND(
OR(
AND('Category Mappings'!B169 = "2. Seed Capitalist - NOT related party/promoter", J169 &gt; 0),
AND('Category Mappings'!B169 = "4. Vendor - NOT related party/promoter", J169 &gt; 0),
AND('Category Mappings'!B169 = "7A. Employee incentives - Not related party/promoter", J169 &gt; 0)),
EDATE(E169, 12) &gt; EDATE(QuoteDate, 1)),
EDATE(E169, 12),
"Escrow does not apply")),
"-")</f>
        <v>-</v>
      </c>
      <c r="L169" s="18"/>
    </row>
    <row r="170" spans="1:12" x14ac:dyDescent="0.25">
      <c r="A170" s="26"/>
      <c r="B170" s="18"/>
      <c r="C170" s="18"/>
      <c r="D170" s="27"/>
      <c r="E170" s="20"/>
      <c r="F170" s="83"/>
      <c r="G170" s="50">
        <f t="shared" si="8"/>
        <v>0</v>
      </c>
      <c r="H170" s="84" t="e">
        <f t="shared" si="7"/>
        <v>#DIV/0!</v>
      </c>
      <c r="I170" s="28" t="str">
        <f>IFERROR(
IF(
OR(
AND('Category Mappings'!B170 = "2. Seed Capitalist - NOT related party/promoter", QuoteDate &gt; EDATE(E170, 12)),
AND('Category Mappings'!B170 = "2. Seed Capitalist - NOT related party/promoter", H170 / IPOPrice &gt;= 0.8),
AND('Category Mappings'!B170 = "4. Vendor - NOT related party/promoter", QuoteDate &gt; EDATE(E170, 12)),
('Category Mappings'!B170 = "7A. Employee incentives - Not related party/promoter"),
('Category Mappings'!B170 = "Not Applicable")),
G170,
IF(
OR(
'Category Mappings'!B170 = "1. Seed Capitalist - related party/promoter",
'Category Mappings'!B170 = "2. Seed Capitalist - NOT related party/promoter",
'Category Mappings'!B170 = "7. Employee incentives - related party/promoter"),
ROUNDDOWN(MIN(H170 / IPOPrice * G170, G170),0),
0)),
"-")</f>
        <v>-</v>
      </c>
      <c r="J170" s="28" t="str">
        <f>IFERROR(
IF(
OR(
'Category Mappings'!B170 = "3. Vendor - related party/promoter",
'Category Mappings'!B170 = "6. Professional advisor or consultant",
AND('Category Mappings'!B170 = "4. Vendor - NOT related party/promoter", QuoteDate &lt; EDATE(E170, 12))),
G170,
IF(
OR(
'Category Mappings'!A170 = "Not Applicable",
'Category Mappings'!A170 = "7A. Employee incentives - Not related party/promoter",
AND('Category Mappings'!B170 = "2. Seed Capitalist - NOT related party/promoter", H170 / IPOPrice &gt;= 0.8),
AND('Category Mappings'!B170 = "4. Vendor - NOT related party/promoter", QuoteDate &gt;= EDATE(E170, 12)),
AND('Category Mappings'!B170 = "2. Seed Capitalist - NOT related party/promoter", QuoteDate &gt;= EDATE(E170, 12))),
0,
IF(
OR(
'Category Mappings'!B170 = "1. Seed Capitalist - related party/promoter",
'Category Mappings'!B170 = "7. Employee incentives - related party/promoter",
AND('Category Mappings'!B170 = "2. Seed Capitalist - NOT related party/promoter", H170 / IPOPrice &lt; 0.8, QuoteDate &lt; EDATE(E170, 12))),
ROUNDUP(G170 - I170, 0),
"0"))),
" - ")</f>
        <v xml:space="preserve"> - </v>
      </c>
      <c r="K170" s="29" t="str">
        <f>IFERROR(
IF(
AND(
OR(
'Category Mappings'!B170 = "1. Seed Capitalist - related party/promoter",
'Category Mappings'!B170 = "3. Vendor - related party/promoter",
'Category Mappings'!B170 = "6. Professional advisor or consultant",
'Category Mappings'!B170 = "7. Employee incentives - related party/promoter"),
(J170 &gt; 0)),
"24m from quotation",
IF(
AND(
OR(
AND('Category Mappings'!B170 = "2. Seed Capitalist - NOT related party/promoter", J170 &gt; 0),
AND('Category Mappings'!B170 = "4. Vendor - NOT related party/promoter", J170 &gt; 0),
AND('Category Mappings'!B170 = "7A. Employee incentives - Not related party/promoter", J170 &gt; 0)),
EDATE(E170, 12) &gt; EDATE(QuoteDate, 1)),
EDATE(E170, 12),
"Escrow does not apply")),
"-")</f>
        <v>-</v>
      </c>
      <c r="L170" s="18"/>
    </row>
    <row r="171" spans="1:12" x14ac:dyDescent="0.25">
      <c r="A171" s="26"/>
      <c r="B171" s="18"/>
      <c r="C171" s="18"/>
      <c r="D171" s="27"/>
      <c r="E171" s="20"/>
      <c r="F171" s="83"/>
      <c r="G171" s="50">
        <f t="shared" si="8"/>
        <v>0</v>
      </c>
      <c r="H171" s="84" t="e">
        <f t="shared" si="7"/>
        <v>#DIV/0!</v>
      </c>
      <c r="I171" s="28" t="str">
        <f>IFERROR(
IF(
OR(
AND('Category Mappings'!B171 = "2. Seed Capitalist - NOT related party/promoter", QuoteDate &gt; EDATE(E171, 12)),
AND('Category Mappings'!B171 = "2. Seed Capitalist - NOT related party/promoter", H171 / IPOPrice &gt;= 0.8),
AND('Category Mappings'!B171 = "4. Vendor - NOT related party/promoter", QuoteDate &gt; EDATE(E171, 12)),
('Category Mappings'!B171 = "7A. Employee incentives - Not related party/promoter"),
('Category Mappings'!B171 = "Not Applicable")),
G171,
IF(
OR(
'Category Mappings'!B171 = "1. Seed Capitalist - related party/promoter",
'Category Mappings'!B171 = "2. Seed Capitalist - NOT related party/promoter",
'Category Mappings'!B171 = "7. Employee incentives - related party/promoter"),
ROUNDDOWN(MIN(H171 / IPOPrice * G171, G171),0),
0)),
"-")</f>
        <v>-</v>
      </c>
      <c r="J171" s="28" t="str">
        <f>IFERROR(
IF(
OR(
'Category Mappings'!B171 = "3. Vendor - related party/promoter",
'Category Mappings'!B171 = "6. Professional advisor or consultant",
AND('Category Mappings'!B171 = "4. Vendor - NOT related party/promoter", QuoteDate &lt; EDATE(E171, 12))),
G171,
IF(
OR(
'Category Mappings'!A171 = "Not Applicable",
'Category Mappings'!A171 = "7A. Employee incentives - Not related party/promoter",
AND('Category Mappings'!B171 = "2. Seed Capitalist - NOT related party/promoter", H171 / IPOPrice &gt;= 0.8),
AND('Category Mappings'!B171 = "4. Vendor - NOT related party/promoter", QuoteDate &gt;= EDATE(E171, 12)),
AND('Category Mappings'!B171 = "2. Seed Capitalist - NOT related party/promoter", QuoteDate &gt;= EDATE(E171, 12))),
0,
IF(
OR(
'Category Mappings'!B171 = "1. Seed Capitalist - related party/promoter",
'Category Mappings'!B171 = "7. Employee incentives - related party/promoter",
AND('Category Mappings'!B171 = "2. Seed Capitalist - NOT related party/promoter", H171 / IPOPrice &lt; 0.8, QuoteDate &lt; EDATE(E171, 12))),
ROUNDUP(G171 - I171, 0),
"0"))),
" - ")</f>
        <v xml:space="preserve"> - </v>
      </c>
      <c r="K171" s="29" t="str">
        <f>IFERROR(
IF(
AND(
OR(
'Category Mappings'!B171 = "1. Seed Capitalist - related party/promoter",
'Category Mappings'!B171 = "3. Vendor - related party/promoter",
'Category Mappings'!B171 = "6. Professional advisor or consultant",
'Category Mappings'!B171 = "7. Employee incentives - related party/promoter"),
(J171 &gt; 0)),
"24m from quotation",
IF(
AND(
OR(
AND('Category Mappings'!B171 = "2. Seed Capitalist - NOT related party/promoter", J171 &gt; 0),
AND('Category Mappings'!B171 = "4. Vendor - NOT related party/promoter", J171 &gt; 0),
AND('Category Mappings'!B171 = "7A. Employee incentives - Not related party/promoter", J171 &gt; 0)),
EDATE(E171, 12) &gt; EDATE(QuoteDate, 1)),
EDATE(E171, 12),
"Escrow does not apply")),
"-")</f>
        <v>-</v>
      </c>
      <c r="L171" s="18"/>
    </row>
    <row r="172" spans="1:12" x14ac:dyDescent="0.25">
      <c r="A172" s="26"/>
      <c r="B172" s="18"/>
      <c r="C172" s="18"/>
      <c r="D172" s="27"/>
      <c r="E172" s="20"/>
      <c r="F172" s="83"/>
      <c r="G172" s="50">
        <f t="shared" si="8"/>
        <v>0</v>
      </c>
      <c r="H172" s="84" t="e">
        <f t="shared" si="7"/>
        <v>#DIV/0!</v>
      </c>
      <c r="I172" s="28" t="str">
        <f>IFERROR(
IF(
OR(
AND('Category Mappings'!B172 = "2. Seed Capitalist - NOT related party/promoter", QuoteDate &gt; EDATE(E172, 12)),
AND('Category Mappings'!B172 = "2. Seed Capitalist - NOT related party/promoter", H172 / IPOPrice &gt;= 0.8),
AND('Category Mappings'!B172 = "4. Vendor - NOT related party/promoter", QuoteDate &gt; EDATE(E172, 12)),
('Category Mappings'!B172 = "7A. Employee incentives - Not related party/promoter"),
('Category Mappings'!B172 = "Not Applicable")),
G172,
IF(
OR(
'Category Mappings'!B172 = "1. Seed Capitalist - related party/promoter",
'Category Mappings'!B172 = "2. Seed Capitalist - NOT related party/promoter",
'Category Mappings'!B172 = "7. Employee incentives - related party/promoter"),
ROUNDDOWN(MIN(H172 / IPOPrice * G172, G172),0),
0)),
"-")</f>
        <v>-</v>
      </c>
      <c r="J172" s="28" t="str">
        <f>IFERROR(
IF(
OR(
'Category Mappings'!B172 = "3. Vendor - related party/promoter",
'Category Mappings'!B172 = "6. Professional advisor or consultant",
AND('Category Mappings'!B172 = "4. Vendor - NOT related party/promoter", QuoteDate &lt; EDATE(E172, 12))),
G172,
IF(
OR(
'Category Mappings'!A172 = "Not Applicable",
'Category Mappings'!A172 = "7A. Employee incentives - Not related party/promoter",
AND('Category Mappings'!B172 = "2. Seed Capitalist - NOT related party/promoter", H172 / IPOPrice &gt;= 0.8),
AND('Category Mappings'!B172 = "4. Vendor - NOT related party/promoter", QuoteDate &gt;= EDATE(E172, 12)),
AND('Category Mappings'!B172 = "2. Seed Capitalist - NOT related party/promoter", QuoteDate &gt;= EDATE(E172, 12))),
0,
IF(
OR(
'Category Mappings'!B172 = "1. Seed Capitalist - related party/promoter",
'Category Mappings'!B172 = "7. Employee incentives - related party/promoter",
AND('Category Mappings'!B172 = "2. Seed Capitalist - NOT related party/promoter", H172 / IPOPrice &lt; 0.8, QuoteDate &lt; EDATE(E172, 12))),
ROUNDUP(G172 - I172, 0),
"0"))),
" - ")</f>
        <v xml:space="preserve"> - </v>
      </c>
      <c r="K172" s="29" t="str">
        <f>IFERROR(
IF(
AND(
OR(
'Category Mappings'!B172 = "1. Seed Capitalist - related party/promoter",
'Category Mappings'!B172 = "3. Vendor - related party/promoter",
'Category Mappings'!B172 = "6. Professional advisor or consultant",
'Category Mappings'!B172 = "7. Employee incentives - related party/promoter"),
(J172 &gt; 0)),
"24m from quotation",
IF(
AND(
OR(
AND('Category Mappings'!B172 = "2. Seed Capitalist - NOT related party/promoter", J172 &gt; 0),
AND('Category Mappings'!B172 = "4. Vendor - NOT related party/promoter", J172 &gt; 0),
AND('Category Mappings'!B172 = "7A. Employee incentives - Not related party/promoter", J172 &gt; 0)),
EDATE(E172, 12) &gt; EDATE(QuoteDate, 1)),
EDATE(E172, 12),
"Escrow does not apply")),
"-")</f>
        <v>-</v>
      </c>
      <c r="L172" s="18"/>
    </row>
    <row r="173" spans="1:12" x14ac:dyDescent="0.25">
      <c r="A173" s="26"/>
      <c r="B173" s="18"/>
      <c r="C173" s="18"/>
      <c r="D173" s="27"/>
      <c r="E173" s="20"/>
      <c r="F173" s="83"/>
      <c r="G173" s="50">
        <f t="shared" si="8"/>
        <v>0</v>
      </c>
      <c r="H173" s="84" t="e">
        <f t="shared" si="7"/>
        <v>#DIV/0!</v>
      </c>
      <c r="I173" s="28" t="str">
        <f>IFERROR(
IF(
OR(
AND('Category Mappings'!B173 = "2. Seed Capitalist - NOT related party/promoter", QuoteDate &gt; EDATE(E173, 12)),
AND('Category Mappings'!B173 = "2. Seed Capitalist - NOT related party/promoter", H173 / IPOPrice &gt;= 0.8),
AND('Category Mappings'!B173 = "4. Vendor - NOT related party/promoter", QuoteDate &gt; EDATE(E173, 12)),
('Category Mappings'!B173 = "7A. Employee incentives - Not related party/promoter"),
('Category Mappings'!B173 = "Not Applicable")),
G173,
IF(
OR(
'Category Mappings'!B173 = "1. Seed Capitalist - related party/promoter",
'Category Mappings'!B173 = "2. Seed Capitalist - NOT related party/promoter",
'Category Mappings'!B173 = "7. Employee incentives - related party/promoter"),
ROUNDDOWN(MIN(H173 / IPOPrice * G173, G173),0),
0)),
"-")</f>
        <v>-</v>
      </c>
      <c r="J173" s="28" t="str">
        <f>IFERROR(
IF(
OR(
'Category Mappings'!B173 = "3. Vendor - related party/promoter",
'Category Mappings'!B173 = "6. Professional advisor or consultant",
AND('Category Mappings'!B173 = "4. Vendor - NOT related party/promoter", QuoteDate &lt; EDATE(E173, 12))),
G173,
IF(
OR(
'Category Mappings'!A173 = "Not Applicable",
'Category Mappings'!A173 = "7A. Employee incentives - Not related party/promoter",
AND('Category Mappings'!B173 = "2. Seed Capitalist - NOT related party/promoter", H173 / IPOPrice &gt;= 0.8),
AND('Category Mappings'!B173 = "4. Vendor - NOT related party/promoter", QuoteDate &gt;= EDATE(E173, 12)),
AND('Category Mappings'!B173 = "2. Seed Capitalist - NOT related party/promoter", QuoteDate &gt;= EDATE(E173, 12))),
0,
IF(
OR(
'Category Mappings'!B173 = "1. Seed Capitalist - related party/promoter",
'Category Mappings'!B173 = "7. Employee incentives - related party/promoter",
AND('Category Mappings'!B173 = "2. Seed Capitalist - NOT related party/promoter", H173 / IPOPrice &lt; 0.8, QuoteDate &lt; EDATE(E173, 12))),
ROUNDUP(G173 - I173, 0),
"0"))),
" - ")</f>
        <v xml:space="preserve"> - </v>
      </c>
      <c r="K173" s="29" t="str">
        <f>IFERROR(
IF(
AND(
OR(
'Category Mappings'!B173 = "1. Seed Capitalist - related party/promoter",
'Category Mappings'!B173 = "3. Vendor - related party/promoter",
'Category Mappings'!B173 = "6. Professional advisor or consultant",
'Category Mappings'!B173 = "7. Employee incentives - related party/promoter"),
(J173 &gt; 0)),
"24m from quotation",
IF(
AND(
OR(
AND('Category Mappings'!B173 = "2. Seed Capitalist - NOT related party/promoter", J173 &gt; 0),
AND('Category Mappings'!B173 = "4. Vendor - NOT related party/promoter", J173 &gt; 0),
AND('Category Mappings'!B173 = "7A. Employee incentives - Not related party/promoter", J173 &gt; 0)),
EDATE(E173, 12) &gt; EDATE(QuoteDate, 1)),
EDATE(E173, 12),
"Escrow does not apply")),
"-")</f>
        <v>-</v>
      </c>
      <c r="L173" s="18"/>
    </row>
    <row r="174" spans="1:12" x14ac:dyDescent="0.25">
      <c r="A174" s="26"/>
      <c r="B174" s="18"/>
      <c r="C174" s="18"/>
      <c r="D174" s="27"/>
      <c r="E174" s="20"/>
      <c r="F174" s="83"/>
      <c r="G174" s="50">
        <f t="shared" si="8"/>
        <v>0</v>
      </c>
      <c r="H174" s="84" t="e">
        <f t="shared" si="7"/>
        <v>#DIV/0!</v>
      </c>
      <c r="I174" s="28" t="str">
        <f>IFERROR(
IF(
OR(
AND('Category Mappings'!B174 = "2. Seed Capitalist - NOT related party/promoter", QuoteDate &gt; EDATE(E174, 12)),
AND('Category Mappings'!B174 = "2. Seed Capitalist - NOT related party/promoter", H174 / IPOPrice &gt;= 0.8),
AND('Category Mappings'!B174 = "4. Vendor - NOT related party/promoter", QuoteDate &gt; EDATE(E174, 12)),
('Category Mappings'!B174 = "7A. Employee incentives - Not related party/promoter"),
('Category Mappings'!B174 = "Not Applicable")),
G174,
IF(
OR(
'Category Mappings'!B174 = "1. Seed Capitalist - related party/promoter",
'Category Mappings'!B174 = "2. Seed Capitalist - NOT related party/promoter",
'Category Mappings'!B174 = "7. Employee incentives - related party/promoter"),
ROUNDDOWN(MIN(H174 / IPOPrice * G174, G174),0),
0)),
"-")</f>
        <v>-</v>
      </c>
      <c r="J174" s="28" t="str">
        <f>IFERROR(
IF(
OR(
'Category Mappings'!B174 = "3. Vendor - related party/promoter",
'Category Mappings'!B174 = "6. Professional advisor or consultant",
AND('Category Mappings'!B174 = "4. Vendor - NOT related party/promoter", QuoteDate &lt; EDATE(E174, 12))),
G174,
IF(
OR(
'Category Mappings'!A174 = "Not Applicable",
'Category Mappings'!A174 = "7A. Employee incentives - Not related party/promoter",
AND('Category Mappings'!B174 = "2. Seed Capitalist - NOT related party/promoter", H174 / IPOPrice &gt;= 0.8),
AND('Category Mappings'!B174 = "4. Vendor - NOT related party/promoter", QuoteDate &gt;= EDATE(E174, 12)),
AND('Category Mappings'!B174 = "2. Seed Capitalist - NOT related party/promoter", QuoteDate &gt;= EDATE(E174, 12))),
0,
IF(
OR(
'Category Mappings'!B174 = "1. Seed Capitalist - related party/promoter",
'Category Mappings'!B174 = "7. Employee incentives - related party/promoter",
AND('Category Mappings'!B174 = "2. Seed Capitalist - NOT related party/promoter", H174 / IPOPrice &lt; 0.8, QuoteDate &lt; EDATE(E174, 12))),
ROUNDUP(G174 - I174, 0),
"0"))),
" - ")</f>
        <v xml:space="preserve"> - </v>
      </c>
      <c r="K174" s="29" t="str">
        <f>IFERROR(
IF(
AND(
OR(
'Category Mappings'!B174 = "1. Seed Capitalist - related party/promoter",
'Category Mappings'!B174 = "3. Vendor - related party/promoter",
'Category Mappings'!B174 = "6. Professional advisor or consultant",
'Category Mappings'!B174 = "7. Employee incentives - related party/promoter"),
(J174 &gt; 0)),
"24m from quotation",
IF(
AND(
OR(
AND('Category Mappings'!B174 = "2. Seed Capitalist - NOT related party/promoter", J174 &gt; 0),
AND('Category Mappings'!B174 = "4. Vendor - NOT related party/promoter", J174 &gt; 0),
AND('Category Mappings'!B174 = "7A. Employee incentives - Not related party/promoter", J174 &gt; 0)),
EDATE(E174, 12) &gt; EDATE(QuoteDate, 1)),
EDATE(E174, 12),
"Escrow does not apply")),
"-")</f>
        <v>-</v>
      </c>
      <c r="L174" s="18"/>
    </row>
    <row r="175" spans="1:12" x14ac:dyDescent="0.25">
      <c r="A175" s="26"/>
      <c r="B175" s="18"/>
      <c r="C175" s="18"/>
      <c r="D175" s="27"/>
      <c r="E175" s="20"/>
      <c r="F175" s="83"/>
      <c r="G175" s="50">
        <f t="shared" si="8"/>
        <v>0</v>
      </c>
      <c r="H175" s="84" t="e">
        <f t="shared" si="7"/>
        <v>#DIV/0!</v>
      </c>
      <c r="I175" s="28" t="str">
        <f>IFERROR(
IF(
OR(
AND('Category Mappings'!B175 = "2. Seed Capitalist - NOT related party/promoter", QuoteDate &gt; EDATE(E175, 12)),
AND('Category Mappings'!B175 = "2. Seed Capitalist - NOT related party/promoter", H175 / IPOPrice &gt;= 0.8),
AND('Category Mappings'!B175 = "4. Vendor - NOT related party/promoter", QuoteDate &gt; EDATE(E175, 12)),
('Category Mappings'!B175 = "7A. Employee incentives - Not related party/promoter"),
('Category Mappings'!B175 = "Not Applicable")),
G175,
IF(
OR(
'Category Mappings'!B175 = "1. Seed Capitalist - related party/promoter",
'Category Mappings'!B175 = "2. Seed Capitalist - NOT related party/promoter",
'Category Mappings'!B175 = "7. Employee incentives - related party/promoter"),
ROUNDDOWN(MIN(H175 / IPOPrice * G175, G175),0),
0)),
"-")</f>
        <v>-</v>
      </c>
      <c r="J175" s="28" t="str">
        <f>IFERROR(
IF(
OR(
'Category Mappings'!B175 = "3. Vendor - related party/promoter",
'Category Mappings'!B175 = "6. Professional advisor or consultant",
AND('Category Mappings'!B175 = "4. Vendor - NOT related party/promoter", QuoteDate &lt; EDATE(E175, 12))),
G175,
IF(
OR(
'Category Mappings'!A175 = "Not Applicable",
'Category Mappings'!A175 = "7A. Employee incentives - Not related party/promoter",
AND('Category Mappings'!B175 = "2. Seed Capitalist - NOT related party/promoter", H175 / IPOPrice &gt;= 0.8),
AND('Category Mappings'!B175 = "4. Vendor - NOT related party/promoter", QuoteDate &gt;= EDATE(E175, 12)),
AND('Category Mappings'!B175 = "2. Seed Capitalist - NOT related party/promoter", QuoteDate &gt;= EDATE(E175, 12))),
0,
IF(
OR(
'Category Mappings'!B175 = "1. Seed Capitalist - related party/promoter",
'Category Mappings'!B175 = "7. Employee incentives - related party/promoter",
AND('Category Mappings'!B175 = "2. Seed Capitalist - NOT related party/promoter", H175 / IPOPrice &lt; 0.8, QuoteDate &lt; EDATE(E175, 12))),
ROUNDUP(G175 - I175, 0),
"0"))),
" - ")</f>
        <v xml:space="preserve"> - </v>
      </c>
      <c r="K175" s="29" t="str">
        <f>IFERROR(
IF(
AND(
OR(
'Category Mappings'!B175 = "1. Seed Capitalist - related party/promoter",
'Category Mappings'!B175 = "3. Vendor - related party/promoter",
'Category Mappings'!B175 = "6. Professional advisor or consultant",
'Category Mappings'!B175 = "7. Employee incentives - related party/promoter"),
(J175 &gt; 0)),
"24m from quotation",
IF(
AND(
OR(
AND('Category Mappings'!B175 = "2. Seed Capitalist - NOT related party/promoter", J175 &gt; 0),
AND('Category Mappings'!B175 = "4. Vendor - NOT related party/promoter", J175 &gt; 0),
AND('Category Mappings'!B175 = "7A. Employee incentives - Not related party/promoter", J175 &gt; 0)),
EDATE(E175, 12) &gt; EDATE(QuoteDate, 1)),
EDATE(E175, 12),
"Escrow does not apply")),
"-")</f>
        <v>-</v>
      </c>
      <c r="L175" s="18"/>
    </row>
    <row r="176" spans="1:12" x14ac:dyDescent="0.25">
      <c r="A176" s="26"/>
      <c r="B176" s="18"/>
      <c r="C176" s="18"/>
      <c r="D176" s="27"/>
      <c r="E176" s="20"/>
      <c r="F176" s="83"/>
      <c r="G176" s="50">
        <f t="shared" si="8"/>
        <v>0</v>
      </c>
      <c r="H176" s="84" t="e">
        <f t="shared" si="7"/>
        <v>#DIV/0!</v>
      </c>
      <c r="I176" s="28" t="str">
        <f>IFERROR(
IF(
OR(
AND('Category Mappings'!B176 = "2. Seed Capitalist - NOT related party/promoter", QuoteDate &gt; EDATE(E176, 12)),
AND('Category Mappings'!B176 = "2. Seed Capitalist - NOT related party/promoter", H176 / IPOPrice &gt;= 0.8),
AND('Category Mappings'!B176 = "4. Vendor - NOT related party/promoter", QuoteDate &gt; EDATE(E176, 12)),
('Category Mappings'!B176 = "7A. Employee incentives - Not related party/promoter"),
('Category Mappings'!B176 = "Not Applicable")),
G176,
IF(
OR(
'Category Mappings'!B176 = "1. Seed Capitalist - related party/promoter",
'Category Mappings'!B176 = "2. Seed Capitalist - NOT related party/promoter",
'Category Mappings'!B176 = "7. Employee incentives - related party/promoter"),
ROUNDDOWN(MIN(H176 / IPOPrice * G176, G176),0),
0)),
"-")</f>
        <v>-</v>
      </c>
      <c r="J176" s="28" t="str">
        <f>IFERROR(
IF(
OR(
'Category Mappings'!B176 = "3. Vendor - related party/promoter",
'Category Mappings'!B176 = "6. Professional advisor or consultant",
AND('Category Mappings'!B176 = "4. Vendor - NOT related party/promoter", QuoteDate &lt; EDATE(E176, 12))),
G176,
IF(
OR(
'Category Mappings'!A176 = "Not Applicable",
'Category Mappings'!A176 = "7A. Employee incentives - Not related party/promoter",
AND('Category Mappings'!B176 = "2. Seed Capitalist - NOT related party/promoter", H176 / IPOPrice &gt;= 0.8),
AND('Category Mappings'!B176 = "4. Vendor - NOT related party/promoter", QuoteDate &gt;= EDATE(E176, 12)),
AND('Category Mappings'!B176 = "2. Seed Capitalist - NOT related party/promoter", QuoteDate &gt;= EDATE(E176, 12))),
0,
IF(
OR(
'Category Mappings'!B176 = "1. Seed Capitalist - related party/promoter",
'Category Mappings'!B176 = "7. Employee incentives - related party/promoter",
AND('Category Mappings'!B176 = "2. Seed Capitalist - NOT related party/promoter", H176 / IPOPrice &lt; 0.8, QuoteDate &lt; EDATE(E176, 12))),
ROUNDUP(G176 - I176, 0),
"0"))),
" - ")</f>
        <v xml:space="preserve"> - </v>
      </c>
      <c r="K176" s="29" t="str">
        <f>IFERROR(
IF(
AND(
OR(
'Category Mappings'!B176 = "1. Seed Capitalist - related party/promoter",
'Category Mappings'!B176 = "3. Vendor - related party/promoter",
'Category Mappings'!B176 = "6. Professional advisor or consultant",
'Category Mappings'!B176 = "7. Employee incentives - related party/promoter"),
(J176 &gt; 0)),
"24m from quotation",
IF(
AND(
OR(
AND('Category Mappings'!B176 = "2. Seed Capitalist - NOT related party/promoter", J176 &gt; 0),
AND('Category Mappings'!B176 = "4. Vendor - NOT related party/promoter", J176 &gt; 0),
AND('Category Mappings'!B176 = "7A. Employee incentives - Not related party/promoter", J176 &gt; 0)),
EDATE(E176, 12) &gt; EDATE(QuoteDate, 1)),
EDATE(E176, 12),
"Escrow does not apply")),
"-")</f>
        <v>-</v>
      </c>
      <c r="L176" s="18"/>
    </row>
    <row r="177" spans="1:12" x14ac:dyDescent="0.25">
      <c r="A177" s="26"/>
      <c r="B177" s="18"/>
      <c r="C177" s="18"/>
      <c r="D177" s="27"/>
      <c r="E177" s="20"/>
      <c r="F177" s="83"/>
      <c r="G177" s="50">
        <f t="shared" si="8"/>
        <v>0</v>
      </c>
      <c r="H177" s="84" t="e">
        <f t="shared" si="7"/>
        <v>#DIV/0!</v>
      </c>
      <c r="I177" s="28" t="str">
        <f>IFERROR(
IF(
OR(
AND('Category Mappings'!B177 = "2. Seed Capitalist - NOT related party/promoter", QuoteDate &gt; EDATE(E177, 12)),
AND('Category Mappings'!B177 = "2. Seed Capitalist - NOT related party/promoter", H177 / IPOPrice &gt;= 0.8),
AND('Category Mappings'!B177 = "4. Vendor - NOT related party/promoter", QuoteDate &gt; EDATE(E177, 12)),
('Category Mappings'!B177 = "7A. Employee incentives - Not related party/promoter"),
('Category Mappings'!B177 = "Not Applicable")),
G177,
IF(
OR(
'Category Mappings'!B177 = "1. Seed Capitalist - related party/promoter",
'Category Mappings'!B177 = "2. Seed Capitalist - NOT related party/promoter",
'Category Mappings'!B177 = "7. Employee incentives - related party/promoter"),
ROUNDDOWN(MIN(H177 / IPOPrice * G177, G177),0),
0)),
"-")</f>
        <v>-</v>
      </c>
      <c r="J177" s="28" t="str">
        <f>IFERROR(
IF(
OR(
'Category Mappings'!B177 = "3. Vendor - related party/promoter",
'Category Mappings'!B177 = "6. Professional advisor or consultant",
AND('Category Mappings'!B177 = "4. Vendor - NOT related party/promoter", QuoteDate &lt; EDATE(E177, 12))),
G177,
IF(
OR(
'Category Mappings'!A177 = "Not Applicable",
'Category Mappings'!A177 = "7A. Employee incentives - Not related party/promoter",
AND('Category Mappings'!B177 = "2. Seed Capitalist - NOT related party/promoter", H177 / IPOPrice &gt;= 0.8),
AND('Category Mappings'!B177 = "4. Vendor - NOT related party/promoter", QuoteDate &gt;= EDATE(E177, 12)),
AND('Category Mappings'!B177 = "2. Seed Capitalist - NOT related party/promoter", QuoteDate &gt;= EDATE(E177, 12))),
0,
IF(
OR(
'Category Mappings'!B177 = "1. Seed Capitalist - related party/promoter",
'Category Mappings'!B177 = "7. Employee incentives - related party/promoter",
AND('Category Mappings'!B177 = "2. Seed Capitalist - NOT related party/promoter", H177 / IPOPrice &lt; 0.8, QuoteDate &lt; EDATE(E177, 12))),
ROUNDUP(G177 - I177, 0),
"0"))),
" - ")</f>
        <v xml:space="preserve"> - </v>
      </c>
      <c r="K177" s="29" t="str">
        <f>IFERROR(
IF(
AND(
OR(
'Category Mappings'!B177 = "1. Seed Capitalist - related party/promoter",
'Category Mappings'!B177 = "3. Vendor - related party/promoter",
'Category Mappings'!B177 = "6. Professional advisor or consultant",
'Category Mappings'!B177 = "7. Employee incentives - related party/promoter"),
(J177 &gt; 0)),
"24m from quotation",
IF(
AND(
OR(
AND('Category Mappings'!B177 = "2. Seed Capitalist - NOT related party/promoter", J177 &gt; 0),
AND('Category Mappings'!B177 = "4. Vendor - NOT related party/promoter", J177 &gt; 0),
AND('Category Mappings'!B177 = "7A. Employee incentives - Not related party/promoter", J177 &gt; 0)),
EDATE(E177, 12) &gt; EDATE(QuoteDate, 1)),
EDATE(E177, 12),
"Escrow does not apply")),
"-")</f>
        <v>-</v>
      </c>
      <c r="L177" s="18"/>
    </row>
    <row r="178" spans="1:12" x14ac:dyDescent="0.25">
      <c r="A178" s="26"/>
      <c r="B178" s="18"/>
      <c r="C178" s="18"/>
      <c r="D178" s="27"/>
      <c r="E178" s="20"/>
      <c r="F178" s="83"/>
      <c r="G178" s="50">
        <f t="shared" si="8"/>
        <v>0</v>
      </c>
      <c r="H178" s="84" t="e">
        <f t="shared" si="7"/>
        <v>#DIV/0!</v>
      </c>
      <c r="I178" s="28" t="str">
        <f>IFERROR(
IF(
OR(
AND('Category Mappings'!B178 = "2. Seed Capitalist - NOT related party/promoter", QuoteDate &gt; EDATE(E178, 12)),
AND('Category Mappings'!B178 = "2. Seed Capitalist - NOT related party/promoter", H178 / IPOPrice &gt;= 0.8),
AND('Category Mappings'!B178 = "4. Vendor - NOT related party/promoter", QuoteDate &gt; EDATE(E178, 12)),
('Category Mappings'!B178 = "7A. Employee incentives - Not related party/promoter"),
('Category Mappings'!B178 = "Not Applicable")),
G178,
IF(
OR(
'Category Mappings'!B178 = "1. Seed Capitalist - related party/promoter",
'Category Mappings'!B178 = "2. Seed Capitalist - NOT related party/promoter",
'Category Mappings'!B178 = "7. Employee incentives - related party/promoter"),
ROUNDDOWN(MIN(H178 / IPOPrice * G178, G178),0),
0)),
"-")</f>
        <v>-</v>
      </c>
      <c r="J178" s="28" t="str">
        <f>IFERROR(
IF(
OR(
'Category Mappings'!B178 = "3. Vendor - related party/promoter",
'Category Mappings'!B178 = "6. Professional advisor or consultant",
AND('Category Mappings'!B178 = "4. Vendor - NOT related party/promoter", QuoteDate &lt; EDATE(E178, 12))),
G178,
IF(
OR(
'Category Mappings'!A178 = "Not Applicable",
'Category Mappings'!A178 = "7A. Employee incentives - Not related party/promoter",
AND('Category Mappings'!B178 = "2. Seed Capitalist - NOT related party/promoter", H178 / IPOPrice &gt;= 0.8),
AND('Category Mappings'!B178 = "4. Vendor - NOT related party/promoter", QuoteDate &gt;= EDATE(E178, 12)),
AND('Category Mappings'!B178 = "2. Seed Capitalist - NOT related party/promoter", QuoteDate &gt;= EDATE(E178, 12))),
0,
IF(
OR(
'Category Mappings'!B178 = "1. Seed Capitalist - related party/promoter",
'Category Mappings'!B178 = "7. Employee incentives - related party/promoter",
AND('Category Mappings'!B178 = "2. Seed Capitalist - NOT related party/promoter", H178 / IPOPrice &lt; 0.8, QuoteDate &lt; EDATE(E178, 12))),
ROUNDUP(G178 - I178, 0),
"0"))),
" - ")</f>
        <v xml:space="preserve"> - </v>
      </c>
      <c r="K178" s="29" t="str">
        <f>IFERROR(
IF(
AND(
OR(
'Category Mappings'!B178 = "1. Seed Capitalist - related party/promoter",
'Category Mappings'!B178 = "3. Vendor - related party/promoter",
'Category Mappings'!B178 = "6. Professional advisor or consultant",
'Category Mappings'!B178 = "7. Employee incentives - related party/promoter"),
(J178 &gt; 0)),
"24m from quotation",
IF(
AND(
OR(
AND('Category Mappings'!B178 = "2. Seed Capitalist - NOT related party/promoter", J178 &gt; 0),
AND('Category Mappings'!B178 = "4. Vendor - NOT related party/promoter", J178 &gt; 0),
AND('Category Mappings'!B178 = "7A. Employee incentives - Not related party/promoter", J178 &gt; 0)),
EDATE(E178, 12) &gt; EDATE(QuoteDate, 1)),
EDATE(E178, 12),
"Escrow does not apply")),
"-")</f>
        <v>-</v>
      </c>
      <c r="L178" s="18"/>
    </row>
    <row r="179" spans="1:12" x14ac:dyDescent="0.25">
      <c r="A179" s="26"/>
      <c r="B179" s="18"/>
      <c r="C179" s="18"/>
      <c r="D179" s="27"/>
      <c r="E179" s="20"/>
      <c r="F179" s="83"/>
      <c r="G179" s="50">
        <f t="shared" si="8"/>
        <v>0</v>
      </c>
      <c r="H179" s="84" t="e">
        <f t="shared" si="7"/>
        <v>#DIV/0!</v>
      </c>
      <c r="I179" s="28" t="str">
        <f>IFERROR(
IF(
OR(
AND('Category Mappings'!B179 = "2. Seed Capitalist - NOT related party/promoter", QuoteDate &gt; EDATE(E179, 12)),
AND('Category Mappings'!B179 = "2. Seed Capitalist - NOT related party/promoter", H179 / IPOPrice &gt;= 0.8),
AND('Category Mappings'!B179 = "4. Vendor - NOT related party/promoter", QuoteDate &gt; EDATE(E179, 12)),
('Category Mappings'!B179 = "7A. Employee incentives - Not related party/promoter"),
('Category Mappings'!B179 = "Not Applicable")),
G179,
IF(
OR(
'Category Mappings'!B179 = "1. Seed Capitalist - related party/promoter",
'Category Mappings'!B179 = "2. Seed Capitalist - NOT related party/promoter",
'Category Mappings'!B179 = "7. Employee incentives - related party/promoter"),
ROUNDDOWN(MIN(H179 / IPOPrice * G179, G179),0),
0)),
"-")</f>
        <v>-</v>
      </c>
      <c r="J179" s="28" t="str">
        <f>IFERROR(
IF(
OR(
'Category Mappings'!B179 = "3. Vendor - related party/promoter",
'Category Mappings'!B179 = "6. Professional advisor or consultant",
AND('Category Mappings'!B179 = "4. Vendor - NOT related party/promoter", QuoteDate &lt; EDATE(E179, 12))),
G179,
IF(
OR(
'Category Mappings'!A179 = "Not Applicable",
'Category Mappings'!A179 = "7A. Employee incentives - Not related party/promoter",
AND('Category Mappings'!B179 = "2. Seed Capitalist - NOT related party/promoter", H179 / IPOPrice &gt;= 0.8),
AND('Category Mappings'!B179 = "4. Vendor - NOT related party/promoter", QuoteDate &gt;= EDATE(E179, 12)),
AND('Category Mappings'!B179 = "2. Seed Capitalist - NOT related party/promoter", QuoteDate &gt;= EDATE(E179, 12))),
0,
IF(
OR(
'Category Mappings'!B179 = "1. Seed Capitalist - related party/promoter",
'Category Mappings'!B179 = "7. Employee incentives - related party/promoter",
AND('Category Mappings'!B179 = "2. Seed Capitalist - NOT related party/promoter", H179 / IPOPrice &lt; 0.8, QuoteDate &lt; EDATE(E179, 12))),
ROUNDUP(G179 - I179, 0),
"0"))),
" - ")</f>
        <v xml:space="preserve"> - </v>
      </c>
      <c r="K179" s="29" t="str">
        <f>IFERROR(
IF(
AND(
OR(
'Category Mappings'!B179 = "1. Seed Capitalist - related party/promoter",
'Category Mappings'!B179 = "3. Vendor - related party/promoter",
'Category Mappings'!B179 = "6. Professional advisor or consultant",
'Category Mappings'!B179 = "7. Employee incentives - related party/promoter"),
(J179 &gt; 0)),
"24m from quotation",
IF(
AND(
OR(
AND('Category Mappings'!B179 = "2. Seed Capitalist - NOT related party/promoter", J179 &gt; 0),
AND('Category Mappings'!B179 = "4. Vendor - NOT related party/promoter", J179 &gt; 0),
AND('Category Mappings'!B179 = "7A. Employee incentives - Not related party/promoter", J179 &gt; 0)),
EDATE(E179, 12) &gt; EDATE(QuoteDate, 1)),
EDATE(E179, 12),
"Escrow does not apply")),
"-")</f>
        <v>-</v>
      </c>
      <c r="L179" s="18"/>
    </row>
    <row r="180" spans="1:12" x14ac:dyDescent="0.25">
      <c r="A180" s="26"/>
      <c r="B180" s="18"/>
      <c r="C180" s="18"/>
      <c r="D180" s="27"/>
      <c r="E180" s="20"/>
      <c r="F180" s="83"/>
      <c r="G180" s="50">
        <f t="shared" si="8"/>
        <v>0</v>
      </c>
      <c r="H180" s="84" t="e">
        <f t="shared" si="7"/>
        <v>#DIV/0!</v>
      </c>
      <c r="I180" s="28" t="str">
        <f>IFERROR(
IF(
OR(
AND('Category Mappings'!B180 = "2. Seed Capitalist - NOT related party/promoter", QuoteDate &gt; EDATE(E180, 12)),
AND('Category Mappings'!B180 = "2. Seed Capitalist - NOT related party/promoter", H180 / IPOPrice &gt;= 0.8),
AND('Category Mappings'!B180 = "4. Vendor - NOT related party/promoter", QuoteDate &gt; EDATE(E180, 12)),
('Category Mappings'!B180 = "7A. Employee incentives - Not related party/promoter"),
('Category Mappings'!B180 = "Not Applicable")),
G180,
IF(
OR(
'Category Mappings'!B180 = "1. Seed Capitalist - related party/promoter",
'Category Mappings'!B180 = "2. Seed Capitalist - NOT related party/promoter",
'Category Mappings'!B180 = "7. Employee incentives - related party/promoter"),
ROUNDDOWN(MIN(H180 / IPOPrice * G180, G180),0),
0)),
"-")</f>
        <v>-</v>
      </c>
      <c r="J180" s="28" t="str">
        <f>IFERROR(
IF(
OR(
'Category Mappings'!B180 = "3. Vendor - related party/promoter",
'Category Mappings'!B180 = "6. Professional advisor or consultant",
AND('Category Mappings'!B180 = "4. Vendor - NOT related party/promoter", QuoteDate &lt; EDATE(E180, 12))),
G180,
IF(
OR(
'Category Mappings'!A180 = "Not Applicable",
'Category Mappings'!A180 = "7A. Employee incentives - Not related party/promoter",
AND('Category Mappings'!B180 = "2. Seed Capitalist - NOT related party/promoter", H180 / IPOPrice &gt;= 0.8),
AND('Category Mappings'!B180 = "4. Vendor - NOT related party/promoter", QuoteDate &gt;= EDATE(E180, 12)),
AND('Category Mappings'!B180 = "2. Seed Capitalist - NOT related party/promoter", QuoteDate &gt;= EDATE(E180, 12))),
0,
IF(
OR(
'Category Mappings'!B180 = "1. Seed Capitalist - related party/promoter",
'Category Mappings'!B180 = "7. Employee incentives - related party/promoter",
AND('Category Mappings'!B180 = "2. Seed Capitalist - NOT related party/promoter", H180 / IPOPrice &lt; 0.8, QuoteDate &lt; EDATE(E180, 12))),
ROUNDUP(G180 - I180, 0),
"0"))),
" - ")</f>
        <v xml:space="preserve"> - </v>
      </c>
      <c r="K180" s="29" t="str">
        <f>IFERROR(
IF(
AND(
OR(
'Category Mappings'!B180 = "1. Seed Capitalist - related party/promoter",
'Category Mappings'!B180 = "3. Vendor - related party/promoter",
'Category Mappings'!B180 = "6. Professional advisor or consultant",
'Category Mappings'!B180 = "7. Employee incentives - related party/promoter"),
(J180 &gt; 0)),
"24m from quotation",
IF(
AND(
OR(
AND('Category Mappings'!B180 = "2. Seed Capitalist - NOT related party/promoter", J180 &gt; 0),
AND('Category Mappings'!B180 = "4. Vendor - NOT related party/promoter", J180 &gt; 0),
AND('Category Mappings'!B180 = "7A. Employee incentives - Not related party/promoter", J180 &gt; 0)),
EDATE(E180, 12) &gt; EDATE(QuoteDate, 1)),
EDATE(E180, 12),
"Escrow does not apply")),
"-")</f>
        <v>-</v>
      </c>
      <c r="L180" s="18"/>
    </row>
    <row r="181" spans="1:12" x14ac:dyDescent="0.25">
      <c r="A181" s="26"/>
      <c r="B181" s="18"/>
      <c r="C181" s="18"/>
      <c r="D181" s="27"/>
      <c r="E181" s="20"/>
      <c r="F181" s="83"/>
      <c r="G181" s="50">
        <f t="shared" si="8"/>
        <v>0</v>
      </c>
      <c r="H181" s="84" t="e">
        <f t="shared" si="7"/>
        <v>#DIV/0!</v>
      </c>
      <c r="I181" s="28" t="str">
        <f>IFERROR(
IF(
OR(
AND('Category Mappings'!B181 = "2. Seed Capitalist - NOT related party/promoter", QuoteDate &gt; EDATE(E181, 12)),
AND('Category Mappings'!B181 = "2. Seed Capitalist - NOT related party/promoter", H181 / IPOPrice &gt;= 0.8),
AND('Category Mappings'!B181 = "4. Vendor - NOT related party/promoter", QuoteDate &gt; EDATE(E181, 12)),
('Category Mappings'!B181 = "7A. Employee incentives - Not related party/promoter"),
('Category Mappings'!B181 = "Not Applicable")),
G181,
IF(
OR(
'Category Mappings'!B181 = "1. Seed Capitalist - related party/promoter",
'Category Mappings'!B181 = "2. Seed Capitalist - NOT related party/promoter",
'Category Mappings'!B181 = "7. Employee incentives - related party/promoter"),
ROUNDDOWN(MIN(H181 / IPOPrice * G181, G181),0),
0)),
"-")</f>
        <v>-</v>
      </c>
      <c r="J181" s="28" t="str">
        <f>IFERROR(
IF(
OR(
'Category Mappings'!B181 = "3. Vendor - related party/promoter",
'Category Mappings'!B181 = "6. Professional advisor or consultant",
AND('Category Mappings'!B181 = "4. Vendor - NOT related party/promoter", QuoteDate &lt; EDATE(E181, 12))),
G181,
IF(
OR(
'Category Mappings'!A181 = "Not Applicable",
'Category Mappings'!A181 = "7A. Employee incentives - Not related party/promoter",
AND('Category Mappings'!B181 = "2. Seed Capitalist - NOT related party/promoter", H181 / IPOPrice &gt;= 0.8),
AND('Category Mappings'!B181 = "4. Vendor - NOT related party/promoter", QuoteDate &gt;= EDATE(E181, 12)),
AND('Category Mappings'!B181 = "2. Seed Capitalist - NOT related party/promoter", QuoteDate &gt;= EDATE(E181, 12))),
0,
IF(
OR(
'Category Mappings'!B181 = "1. Seed Capitalist - related party/promoter",
'Category Mappings'!B181 = "7. Employee incentives - related party/promoter",
AND('Category Mappings'!B181 = "2. Seed Capitalist - NOT related party/promoter", H181 / IPOPrice &lt; 0.8, QuoteDate &lt; EDATE(E181, 12))),
ROUNDUP(G181 - I181, 0),
"0"))),
" - ")</f>
        <v xml:space="preserve"> - </v>
      </c>
      <c r="K181" s="29" t="str">
        <f>IFERROR(
IF(
AND(
OR(
'Category Mappings'!B181 = "1. Seed Capitalist - related party/promoter",
'Category Mappings'!B181 = "3. Vendor - related party/promoter",
'Category Mappings'!B181 = "6. Professional advisor or consultant",
'Category Mappings'!B181 = "7. Employee incentives - related party/promoter"),
(J181 &gt; 0)),
"24m from quotation",
IF(
AND(
OR(
AND('Category Mappings'!B181 = "2. Seed Capitalist - NOT related party/promoter", J181 &gt; 0),
AND('Category Mappings'!B181 = "4. Vendor - NOT related party/promoter", J181 &gt; 0),
AND('Category Mappings'!B181 = "7A. Employee incentives - Not related party/promoter", J181 &gt; 0)),
EDATE(E181, 12) &gt; EDATE(QuoteDate, 1)),
EDATE(E181, 12),
"Escrow does not apply")),
"-")</f>
        <v>-</v>
      </c>
      <c r="L181" s="18"/>
    </row>
    <row r="182" spans="1:12" x14ac:dyDescent="0.25">
      <c r="A182" s="26"/>
      <c r="B182" s="18"/>
      <c r="C182" s="18"/>
      <c r="D182" s="27"/>
      <c r="E182" s="20"/>
      <c r="F182" s="83"/>
      <c r="G182" s="50">
        <f t="shared" si="8"/>
        <v>0</v>
      </c>
      <c r="H182" s="84" t="e">
        <f t="shared" si="7"/>
        <v>#DIV/0!</v>
      </c>
      <c r="I182" s="28" t="str">
        <f>IFERROR(
IF(
OR(
AND('Category Mappings'!B182 = "2. Seed Capitalist - NOT related party/promoter", QuoteDate &gt; EDATE(E182, 12)),
AND('Category Mappings'!B182 = "2. Seed Capitalist - NOT related party/promoter", H182 / IPOPrice &gt;= 0.8),
AND('Category Mappings'!B182 = "4. Vendor - NOT related party/promoter", QuoteDate &gt; EDATE(E182, 12)),
('Category Mappings'!B182 = "7A. Employee incentives - Not related party/promoter"),
('Category Mappings'!B182 = "Not Applicable")),
G182,
IF(
OR(
'Category Mappings'!B182 = "1. Seed Capitalist - related party/promoter",
'Category Mappings'!B182 = "2. Seed Capitalist - NOT related party/promoter",
'Category Mappings'!B182 = "7. Employee incentives - related party/promoter"),
ROUNDDOWN(MIN(H182 / IPOPrice * G182, G182),0),
0)),
"-")</f>
        <v>-</v>
      </c>
      <c r="J182" s="28" t="str">
        <f>IFERROR(
IF(
OR(
'Category Mappings'!B182 = "3. Vendor - related party/promoter",
'Category Mappings'!B182 = "6. Professional advisor or consultant",
AND('Category Mappings'!B182 = "4. Vendor - NOT related party/promoter", QuoteDate &lt; EDATE(E182, 12))),
G182,
IF(
OR(
'Category Mappings'!A182 = "Not Applicable",
'Category Mappings'!A182 = "7A. Employee incentives - Not related party/promoter",
AND('Category Mappings'!B182 = "2. Seed Capitalist - NOT related party/promoter", H182 / IPOPrice &gt;= 0.8),
AND('Category Mappings'!B182 = "4. Vendor - NOT related party/promoter", QuoteDate &gt;= EDATE(E182, 12)),
AND('Category Mappings'!B182 = "2. Seed Capitalist - NOT related party/promoter", QuoteDate &gt;= EDATE(E182, 12))),
0,
IF(
OR(
'Category Mappings'!B182 = "1. Seed Capitalist - related party/promoter",
'Category Mappings'!B182 = "7. Employee incentives - related party/promoter",
AND('Category Mappings'!B182 = "2. Seed Capitalist - NOT related party/promoter", H182 / IPOPrice &lt; 0.8, QuoteDate &lt; EDATE(E182, 12))),
ROUNDUP(G182 - I182, 0),
"0"))),
" - ")</f>
        <v xml:space="preserve"> - </v>
      </c>
      <c r="K182" s="29" t="str">
        <f>IFERROR(
IF(
AND(
OR(
'Category Mappings'!B182 = "1. Seed Capitalist - related party/promoter",
'Category Mappings'!B182 = "3. Vendor - related party/promoter",
'Category Mappings'!B182 = "6. Professional advisor or consultant",
'Category Mappings'!B182 = "7. Employee incentives - related party/promoter"),
(J182 &gt; 0)),
"24m from quotation",
IF(
AND(
OR(
AND('Category Mappings'!B182 = "2. Seed Capitalist - NOT related party/promoter", J182 &gt; 0),
AND('Category Mappings'!B182 = "4. Vendor - NOT related party/promoter", J182 &gt; 0),
AND('Category Mappings'!B182 = "7A. Employee incentives - Not related party/promoter", J182 &gt; 0)),
EDATE(E182, 12) &gt; EDATE(QuoteDate, 1)),
EDATE(E182, 12),
"Escrow does not apply")),
"-")</f>
        <v>-</v>
      </c>
      <c r="L182" s="18"/>
    </row>
    <row r="183" spans="1:12" x14ac:dyDescent="0.25">
      <c r="A183" s="26"/>
      <c r="B183" s="18"/>
      <c r="C183" s="18"/>
      <c r="D183" s="27"/>
      <c r="E183" s="20"/>
      <c r="F183" s="83"/>
      <c r="G183" s="50">
        <f t="shared" si="8"/>
        <v>0</v>
      </c>
      <c r="H183" s="84" t="e">
        <f t="shared" si="7"/>
        <v>#DIV/0!</v>
      </c>
      <c r="I183" s="28" t="str">
        <f>IFERROR(
IF(
OR(
AND('Category Mappings'!B183 = "2. Seed Capitalist - NOT related party/promoter", QuoteDate &gt; EDATE(E183, 12)),
AND('Category Mappings'!B183 = "2. Seed Capitalist - NOT related party/promoter", H183 / IPOPrice &gt;= 0.8),
AND('Category Mappings'!B183 = "4. Vendor - NOT related party/promoter", QuoteDate &gt; EDATE(E183, 12)),
('Category Mappings'!B183 = "7A. Employee incentives - Not related party/promoter"),
('Category Mappings'!B183 = "Not Applicable")),
G183,
IF(
OR(
'Category Mappings'!B183 = "1. Seed Capitalist - related party/promoter",
'Category Mappings'!B183 = "2. Seed Capitalist - NOT related party/promoter",
'Category Mappings'!B183 = "7. Employee incentives - related party/promoter"),
ROUNDDOWN(MIN(H183 / IPOPrice * G183, G183),0),
0)),
"-")</f>
        <v>-</v>
      </c>
      <c r="J183" s="28" t="str">
        <f>IFERROR(
IF(
OR(
'Category Mappings'!B183 = "3. Vendor - related party/promoter",
'Category Mappings'!B183 = "6. Professional advisor or consultant",
AND('Category Mappings'!B183 = "4. Vendor - NOT related party/promoter", QuoteDate &lt; EDATE(E183, 12))),
G183,
IF(
OR(
'Category Mappings'!A183 = "Not Applicable",
'Category Mappings'!A183 = "7A. Employee incentives - Not related party/promoter",
AND('Category Mappings'!B183 = "2. Seed Capitalist - NOT related party/promoter", H183 / IPOPrice &gt;= 0.8),
AND('Category Mappings'!B183 = "4. Vendor - NOT related party/promoter", QuoteDate &gt;= EDATE(E183, 12)),
AND('Category Mappings'!B183 = "2. Seed Capitalist - NOT related party/promoter", QuoteDate &gt;= EDATE(E183, 12))),
0,
IF(
OR(
'Category Mappings'!B183 = "1. Seed Capitalist - related party/promoter",
'Category Mappings'!B183 = "7. Employee incentives - related party/promoter",
AND('Category Mappings'!B183 = "2. Seed Capitalist - NOT related party/promoter", H183 / IPOPrice &lt; 0.8, QuoteDate &lt; EDATE(E183, 12))),
ROUNDUP(G183 - I183, 0),
"0"))),
" - ")</f>
        <v xml:space="preserve"> - </v>
      </c>
      <c r="K183" s="29" t="str">
        <f>IFERROR(
IF(
AND(
OR(
'Category Mappings'!B183 = "1. Seed Capitalist - related party/promoter",
'Category Mappings'!B183 = "3. Vendor - related party/promoter",
'Category Mappings'!B183 = "6. Professional advisor or consultant",
'Category Mappings'!B183 = "7. Employee incentives - related party/promoter"),
(J183 &gt; 0)),
"24m from quotation",
IF(
AND(
OR(
AND('Category Mappings'!B183 = "2. Seed Capitalist - NOT related party/promoter", J183 &gt; 0),
AND('Category Mappings'!B183 = "4. Vendor - NOT related party/promoter", J183 &gt; 0),
AND('Category Mappings'!B183 = "7A. Employee incentives - Not related party/promoter", J183 &gt; 0)),
EDATE(E183, 12) &gt; EDATE(QuoteDate, 1)),
EDATE(E183, 12),
"Escrow does not apply")),
"-")</f>
        <v>-</v>
      </c>
      <c r="L183" s="18"/>
    </row>
    <row r="184" spans="1:12" x14ac:dyDescent="0.25">
      <c r="A184" s="26"/>
      <c r="B184" s="18"/>
      <c r="C184" s="18"/>
      <c r="D184" s="27"/>
      <c r="E184" s="20"/>
      <c r="F184" s="83"/>
      <c r="G184" s="50">
        <f t="shared" si="8"/>
        <v>0</v>
      </c>
      <c r="H184" s="84" t="e">
        <f t="shared" si="7"/>
        <v>#DIV/0!</v>
      </c>
      <c r="I184" s="28" t="str">
        <f>IFERROR(
IF(
OR(
AND('Category Mappings'!B184 = "2. Seed Capitalist - NOT related party/promoter", QuoteDate &gt; EDATE(E184, 12)),
AND('Category Mappings'!B184 = "2. Seed Capitalist - NOT related party/promoter", H184 / IPOPrice &gt;= 0.8),
AND('Category Mappings'!B184 = "4. Vendor - NOT related party/promoter", QuoteDate &gt; EDATE(E184, 12)),
('Category Mappings'!B184 = "7A. Employee incentives - Not related party/promoter"),
('Category Mappings'!B184 = "Not Applicable")),
G184,
IF(
OR(
'Category Mappings'!B184 = "1. Seed Capitalist - related party/promoter",
'Category Mappings'!B184 = "2. Seed Capitalist - NOT related party/promoter",
'Category Mappings'!B184 = "7. Employee incentives - related party/promoter"),
ROUNDDOWN(MIN(H184 / IPOPrice * G184, G184),0),
0)),
"-")</f>
        <v>-</v>
      </c>
      <c r="J184" s="28" t="str">
        <f>IFERROR(
IF(
OR(
'Category Mappings'!B184 = "3. Vendor - related party/promoter",
'Category Mappings'!B184 = "6. Professional advisor or consultant",
AND('Category Mappings'!B184 = "4. Vendor - NOT related party/promoter", QuoteDate &lt; EDATE(E184, 12))),
G184,
IF(
OR(
'Category Mappings'!A184 = "Not Applicable",
'Category Mappings'!A184 = "7A. Employee incentives - Not related party/promoter",
AND('Category Mappings'!B184 = "2. Seed Capitalist - NOT related party/promoter", H184 / IPOPrice &gt;= 0.8),
AND('Category Mappings'!B184 = "4. Vendor - NOT related party/promoter", QuoteDate &gt;= EDATE(E184, 12)),
AND('Category Mappings'!B184 = "2. Seed Capitalist - NOT related party/promoter", QuoteDate &gt;= EDATE(E184, 12))),
0,
IF(
OR(
'Category Mappings'!B184 = "1. Seed Capitalist - related party/promoter",
'Category Mappings'!B184 = "7. Employee incentives - related party/promoter",
AND('Category Mappings'!B184 = "2. Seed Capitalist - NOT related party/promoter", H184 / IPOPrice &lt; 0.8, QuoteDate &lt; EDATE(E184, 12))),
ROUNDUP(G184 - I184, 0),
"0"))),
" - ")</f>
        <v xml:space="preserve"> - </v>
      </c>
      <c r="K184" s="29" t="str">
        <f>IFERROR(
IF(
AND(
OR(
'Category Mappings'!B184 = "1. Seed Capitalist - related party/promoter",
'Category Mappings'!B184 = "3. Vendor - related party/promoter",
'Category Mappings'!B184 = "6. Professional advisor or consultant",
'Category Mappings'!B184 = "7. Employee incentives - related party/promoter"),
(J184 &gt; 0)),
"24m from quotation",
IF(
AND(
OR(
AND('Category Mappings'!B184 = "2. Seed Capitalist - NOT related party/promoter", J184 &gt; 0),
AND('Category Mappings'!B184 = "4. Vendor - NOT related party/promoter", J184 &gt; 0),
AND('Category Mappings'!B184 = "7A. Employee incentives - Not related party/promoter", J184 &gt; 0)),
EDATE(E184, 12) &gt; EDATE(QuoteDate, 1)),
EDATE(E184, 12),
"Escrow does not apply")),
"-")</f>
        <v>-</v>
      </c>
      <c r="L184" s="18"/>
    </row>
    <row r="185" spans="1:12" x14ac:dyDescent="0.25">
      <c r="A185" s="26"/>
      <c r="B185" s="18"/>
      <c r="C185" s="18"/>
      <c r="D185" s="27"/>
      <c r="E185" s="20"/>
      <c r="F185" s="83"/>
      <c r="G185" s="50">
        <f t="shared" si="8"/>
        <v>0</v>
      </c>
      <c r="H185" s="84" t="e">
        <f t="shared" si="7"/>
        <v>#DIV/0!</v>
      </c>
      <c r="I185" s="28" t="str">
        <f>IFERROR(
IF(
OR(
AND('Category Mappings'!B185 = "2. Seed Capitalist - NOT related party/promoter", QuoteDate &gt; EDATE(E185, 12)),
AND('Category Mappings'!B185 = "2. Seed Capitalist - NOT related party/promoter", H185 / IPOPrice &gt;= 0.8),
AND('Category Mappings'!B185 = "4. Vendor - NOT related party/promoter", QuoteDate &gt; EDATE(E185, 12)),
('Category Mappings'!B185 = "7A. Employee incentives - Not related party/promoter"),
('Category Mappings'!B185 = "Not Applicable")),
G185,
IF(
OR(
'Category Mappings'!B185 = "1. Seed Capitalist - related party/promoter",
'Category Mappings'!B185 = "2. Seed Capitalist - NOT related party/promoter",
'Category Mappings'!B185 = "7. Employee incentives - related party/promoter"),
ROUNDDOWN(MIN(H185 / IPOPrice * G185, G185),0),
0)),
"-")</f>
        <v>-</v>
      </c>
      <c r="J185" s="28" t="str">
        <f>IFERROR(
IF(
OR(
'Category Mappings'!B185 = "3. Vendor - related party/promoter",
'Category Mappings'!B185 = "6. Professional advisor or consultant",
AND('Category Mappings'!B185 = "4. Vendor - NOT related party/promoter", QuoteDate &lt; EDATE(E185, 12))),
G185,
IF(
OR(
'Category Mappings'!A185 = "Not Applicable",
'Category Mappings'!A185 = "7A. Employee incentives - Not related party/promoter",
AND('Category Mappings'!B185 = "2. Seed Capitalist - NOT related party/promoter", H185 / IPOPrice &gt;= 0.8),
AND('Category Mappings'!B185 = "4. Vendor - NOT related party/promoter", QuoteDate &gt;= EDATE(E185, 12)),
AND('Category Mappings'!B185 = "2. Seed Capitalist - NOT related party/promoter", QuoteDate &gt;= EDATE(E185, 12))),
0,
IF(
OR(
'Category Mappings'!B185 = "1. Seed Capitalist - related party/promoter",
'Category Mappings'!B185 = "7. Employee incentives - related party/promoter",
AND('Category Mappings'!B185 = "2. Seed Capitalist - NOT related party/promoter", H185 / IPOPrice &lt; 0.8, QuoteDate &lt; EDATE(E185, 12))),
ROUNDUP(G185 - I185, 0),
"0"))),
" - ")</f>
        <v xml:space="preserve"> - </v>
      </c>
      <c r="K185" s="29" t="str">
        <f>IFERROR(
IF(
AND(
OR(
'Category Mappings'!B185 = "1. Seed Capitalist - related party/promoter",
'Category Mappings'!B185 = "3. Vendor - related party/promoter",
'Category Mappings'!B185 = "6. Professional advisor or consultant",
'Category Mappings'!B185 = "7. Employee incentives - related party/promoter"),
(J185 &gt; 0)),
"24m from quotation",
IF(
AND(
OR(
AND('Category Mappings'!B185 = "2. Seed Capitalist - NOT related party/promoter", J185 &gt; 0),
AND('Category Mappings'!B185 = "4. Vendor - NOT related party/promoter", J185 &gt; 0),
AND('Category Mappings'!B185 = "7A. Employee incentives - Not related party/promoter", J185 &gt; 0)),
EDATE(E185, 12) &gt; EDATE(QuoteDate, 1)),
EDATE(E185, 12),
"Escrow does not apply")),
"-")</f>
        <v>-</v>
      </c>
      <c r="L185" s="18"/>
    </row>
    <row r="186" spans="1:12" x14ac:dyDescent="0.25">
      <c r="A186" s="26"/>
      <c r="B186" s="18"/>
      <c r="C186" s="18"/>
      <c r="D186" s="27"/>
      <c r="E186" s="20"/>
      <c r="F186" s="83"/>
      <c r="G186" s="50">
        <f t="shared" si="8"/>
        <v>0</v>
      </c>
      <c r="H186" s="84" t="e">
        <f t="shared" si="7"/>
        <v>#DIV/0!</v>
      </c>
      <c r="I186" s="28" t="str">
        <f>IFERROR(
IF(
OR(
AND('Category Mappings'!B186 = "2. Seed Capitalist - NOT related party/promoter", QuoteDate &gt; EDATE(E186, 12)),
AND('Category Mappings'!B186 = "2. Seed Capitalist - NOT related party/promoter", H186 / IPOPrice &gt;= 0.8),
AND('Category Mappings'!B186 = "4. Vendor - NOT related party/promoter", QuoteDate &gt; EDATE(E186, 12)),
('Category Mappings'!B186 = "7A. Employee incentives - Not related party/promoter"),
('Category Mappings'!B186 = "Not Applicable")),
G186,
IF(
OR(
'Category Mappings'!B186 = "1. Seed Capitalist - related party/promoter",
'Category Mappings'!B186 = "2. Seed Capitalist - NOT related party/promoter",
'Category Mappings'!B186 = "7. Employee incentives - related party/promoter"),
ROUNDDOWN(MIN(H186 / IPOPrice * G186, G186),0),
0)),
"-")</f>
        <v>-</v>
      </c>
      <c r="J186" s="28" t="str">
        <f>IFERROR(
IF(
OR(
'Category Mappings'!B186 = "3. Vendor - related party/promoter",
'Category Mappings'!B186 = "6. Professional advisor or consultant",
AND('Category Mappings'!B186 = "4. Vendor - NOT related party/promoter", QuoteDate &lt; EDATE(E186, 12))),
G186,
IF(
OR(
'Category Mappings'!A186 = "Not Applicable",
'Category Mappings'!A186 = "7A. Employee incentives - Not related party/promoter",
AND('Category Mappings'!B186 = "2. Seed Capitalist - NOT related party/promoter", H186 / IPOPrice &gt;= 0.8),
AND('Category Mappings'!B186 = "4. Vendor - NOT related party/promoter", QuoteDate &gt;= EDATE(E186, 12)),
AND('Category Mappings'!B186 = "2. Seed Capitalist - NOT related party/promoter", QuoteDate &gt;= EDATE(E186, 12))),
0,
IF(
OR(
'Category Mappings'!B186 = "1. Seed Capitalist - related party/promoter",
'Category Mappings'!B186 = "7. Employee incentives - related party/promoter",
AND('Category Mappings'!B186 = "2. Seed Capitalist - NOT related party/promoter", H186 / IPOPrice &lt; 0.8, QuoteDate &lt; EDATE(E186, 12))),
ROUNDUP(G186 - I186, 0),
"0"))),
" - ")</f>
        <v xml:space="preserve"> - </v>
      </c>
      <c r="K186" s="29" t="str">
        <f>IFERROR(
IF(
AND(
OR(
'Category Mappings'!B186 = "1. Seed Capitalist - related party/promoter",
'Category Mappings'!B186 = "3. Vendor - related party/promoter",
'Category Mappings'!B186 = "6. Professional advisor or consultant",
'Category Mappings'!B186 = "7. Employee incentives - related party/promoter"),
(J186 &gt; 0)),
"24m from quotation",
IF(
AND(
OR(
AND('Category Mappings'!B186 = "2. Seed Capitalist - NOT related party/promoter", J186 &gt; 0),
AND('Category Mappings'!B186 = "4. Vendor - NOT related party/promoter", J186 &gt; 0),
AND('Category Mappings'!B186 = "7A. Employee incentives - Not related party/promoter", J186 &gt; 0)),
EDATE(E186, 12) &gt; EDATE(QuoteDate, 1)),
EDATE(E186, 12),
"Escrow does not apply")),
"-")</f>
        <v>-</v>
      </c>
      <c r="L186" s="18"/>
    </row>
    <row r="187" spans="1:12" x14ac:dyDescent="0.25">
      <c r="A187" s="26"/>
      <c r="B187" s="18"/>
      <c r="C187" s="18"/>
      <c r="D187" s="27"/>
      <c r="E187" s="20"/>
      <c r="F187" s="83"/>
      <c r="G187" s="50">
        <f t="shared" si="8"/>
        <v>0</v>
      </c>
      <c r="H187" s="84" t="e">
        <f t="shared" si="7"/>
        <v>#DIV/0!</v>
      </c>
      <c r="I187" s="28" t="str">
        <f>IFERROR(
IF(
OR(
AND('Category Mappings'!B187 = "2. Seed Capitalist - NOT related party/promoter", QuoteDate &gt; EDATE(E187, 12)),
AND('Category Mappings'!B187 = "2. Seed Capitalist - NOT related party/promoter", H187 / IPOPrice &gt;= 0.8),
AND('Category Mappings'!B187 = "4. Vendor - NOT related party/promoter", QuoteDate &gt; EDATE(E187, 12)),
('Category Mappings'!B187 = "7A. Employee incentives - Not related party/promoter"),
('Category Mappings'!B187 = "Not Applicable")),
G187,
IF(
OR(
'Category Mappings'!B187 = "1. Seed Capitalist - related party/promoter",
'Category Mappings'!B187 = "2. Seed Capitalist - NOT related party/promoter",
'Category Mappings'!B187 = "7. Employee incentives - related party/promoter"),
ROUNDDOWN(MIN(H187 / IPOPrice * G187, G187),0),
0)),
"-")</f>
        <v>-</v>
      </c>
      <c r="J187" s="28" t="str">
        <f>IFERROR(
IF(
OR(
'Category Mappings'!B187 = "3. Vendor - related party/promoter",
'Category Mappings'!B187 = "6. Professional advisor or consultant",
AND('Category Mappings'!B187 = "4. Vendor - NOT related party/promoter", QuoteDate &lt; EDATE(E187, 12))),
G187,
IF(
OR(
'Category Mappings'!A187 = "Not Applicable",
'Category Mappings'!A187 = "7A. Employee incentives - Not related party/promoter",
AND('Category Mappings'!B187 = "2. Seed Capitalist - NOT related party/promoter", H187 / IPOPrice &gt;= 0.8),
AND('Category Mappings'!B187 = "4. Vendor - NOT related party/promoter", QuoteDate &gt;= EDATE(E187, 12)),
AND('Category Mappings'!B187 = "2. Seed Capitalist - NOT related party/promoter", QuoteDate &gt;= EDATE(E187, 12))),
0,
IF(
OR(
'Category Mappings'!B187 = "1. Seed Capitalist - related party/promoter",
'Category Mappings'!B187 = "7. Employee incentives - related party/promoter",
AND('Category Mappings'!B187 = "2. Seed Capitalist - NOT related party/promoter", H187 / IPOPrice &lt; 0.8, QuoteDate &lt; EDATE(E187, 12))),
ROUNDUP(G187 - I187, 0),
"0"))),
" - ")</f>
        <v xml:space="preserve"> - </v>
      </c>
      <c r="K187" s="29" t="str">
        <f>IFERROR(
IF(
AND(
OR(
'Category Mappings'!B187 = "1. Seed Capitalist - related party/promoter",
'Category Mappings'!B187 = "3. Vendor - related party/promoter",
'Category Mappings'!B187 = "6. Professional advisor or consultant",
'Category Mappings'!B187 = "7. Employee incentives - related party/promoter"),
(J187 &gt; 0)),
"24m from quotation",
IF(
AND(
OR(
AND('Category Mappings'!B187 = "2. Seed Capitalist - NOT related party/promoter", J187 &gt; 0),
AND('Category Mappings'!B187 = "4. Vendor - NOT related party/promoter", J187 &gt; 0),
AND('Category Mappings'!B187 = "7A. Employee incentives - Not related party/promoter", J187 &gt; 0)),
EDATE(E187, 12) &gt; EDATE(QuoteDate, 1)),
EDATE(E187, 12),
"Escrow does not apply")),
"-")</f>
        <v>-</v>
      </c>
      <c r="L187" s="18"/>
    </row>
    <row r="188" spans="1:12" x14ac:dyDescent="0.25">
      <c r="A188" s="26"/>
      <c r="B188" s="18"/>
      <c r="C188" s="18"/>
      <c r="D188" s="27"/>
      <c r="E188" s="20"/>
      <c r="F188" s="83"/>
      <c r="G188" s="50">
        <f t="shared" ref="G188:G219" si="9">ROUND(D188 * Flowthrough_ratio_relief_granted, 0)</f>
        <v>0</v>
      </c>
      <c r="H188" s="84" t="e">
        <f t="shared" si="7"/>
        <v>#DIV/0!</v>
      </c>
      <c r="I188" s="28" t="str">
        <f>IFERROR(
IF(
OR(
AND('Category Mappings'!B188 = "2. Seed Capitalist - NOT related party/promoter", QuoteDate &gt; EDATE(E188, 12)),
AND('Category Mappings'!B188 = "2. Seed Capitalist - NOT related party/promoter", H188 / IPOPrice &gt;= 0.8),
AND('Category Mappings'!B188 = "4. Vendor - NOT related party/promoter", QuoteDate &gt; EDATE(E188, 12)),
('Category Mappings'!B188 = "7A. Employee incentives - Not related party/promoter"),
('Category Mappings'!B188 = "Not Applicable")),
G188,
IF(
OR(
'Category Mappings'!B188 = "1. Seed Capitalist - related party/promoter",
'Category Mappings'!B188 = "2. Seed Capitalist - NOT related party/promoter",
'Category Mappings'!B188 = "7. Employee incentives - related party/promoter"),
ROUNDDOWN(MIN(H188 / IPOPrice * G188, G188),0),
0)),
"-")</f>
        <v>-</v>
      </c>
      <c r="J188" s="28" t="str">
        <f>IFERROR(
IF(
OR(
'Category Mappings'!B188 = "3. Vendor - related party/promoter",
'Category Mappings'!B188 = "6. Professional advisor or consultant",
AND('Category Mappings'!B188 = "4. Vendor - NOT related party/promoter", QuoteDate &lt; EDATE(E188, 12))),
G188,
IF(
OR(
'Category Mappings'!A188 = "Not Applicable",
'Category Mappings'!A188 = "7A. Employee incentives - Not related party/promoter",
AND('Category Mappings'!B188 = "2. Seed Capitalist - NOT related party/promoter", H188 / IPOPrice &gt;= 0.8),
AND('Category Mappings'!B188 = "4. Vendor - NOT related party/promoter", QuoteDate &gt;= EDATE(E188, 12)),
AND('Category Mappings'!B188 = "2. Seed Capitalist - NOT related party/promoter", QuoteDate &gt;= EDATE(E188, 12))),
0,
IF(
OR(
'Category Mappings'!B188 = "1. Seed Capitalist - related party/promoter",
'Category Mappings'!B188 = "7. Employee incentives - related party/promoter",
AND('Category Mappings'!B188 = "2. Seed Capitalist - NOT related party/promoter", H188 / IPOPrice &lt; 0.8, QuoteDate &lt; EDATE(E188, 12))),
ROUNDUP(G188 - I188, 0),
"0"))),
" - ")</f>
        <v xml:space="preserve"> - </v>
      </c>
      <c r="K188" s="29" t="str">
        <f>IFERROR(
IF(
AND(
OR(
'Category Mappings'!B188 = "1. Seed Capitalist - related party/promoter",
'Category Mappings'!B188 = "3. Vendor - related party/promoter",
'Category Mappings'!B188 = "6. Professional advisor or consultant",
'Category Mappings'!B188 = "7. Employee incentives - related party/promoter"),
(J188 &gt; 0)),
"24m from quotation",
IF(
AND(
OR(
AND('Category Mappings'!B188 = "2. Seed Capitalist - NOT related party/promoter", J188 &gt; 0),
AND('Category Mappings'!B188 = "4. Vendor - NOT related party/promoter", J188 &gt; 0),
AND('Category Mappings'!B188 = "7A. Employee incentives - Not related party/promoter", J188 &gt; 0)),
EDATE(E188, 12) &gt; EDATE(QuoteDate, 1)),
EDATE(E188, 12),
"Escrow does not apply")),
"-")</f>
        <v>-</v>
      </c>
      <c r="L188" s="18"/>
    </row>
    <row r="189" spans="1:12" x14ac:dyDescent="0.25">
      <c r="A189" s="26"/>
      <c r="B189" s="18"/>
      <c r="C189" s="18"/>
      <c r="D189" s="27"/>
      <c r="E189" s="20"/>
      <c r="F189" s="83"/>
      <c r="G189" s="50">
        <f t="shared" si="9"/>
        <v>0</v>
      </c>
      <c r="H189" s="84" t="e">
        <f t="shared" si="7"/>
        <v>#DIV/0!</v>
      </c>
      <c r="I189" s="28" t="str">
        <f>IFERROR(
IF(
OR(
AND('Category Mappings'!B189 = "2. Seed Capitalist - NOT related party/promoter", QuoteDate &gt; EDATE(E189, 12)),
AND('Category Mappings'!B189 = "2. Seed Capitalist - NOT related party/promoter", H189 / IPOPrice &gt;= 0.8),
AND('Category Mappings'!B189 = "4. Vendor - NOT related party/promoter", QuoteDate &gt; EDATE(E189, 12)),
('Category Mappings'!B189 = "7A. Employee incentives - Not related party/promoter"),
('Category Mappings'!B189 = "Not Applicable")),
G189,
IF(
OR(
'Category Mappings'!B189 = "1. Seed Capitalist - related party/promoter",
'Category Mappings'!B189 = "2. Seed Capitalist - NOT related party/promoter",
'Category Mappings'!B189 = "7. Employee incentives - related party/promoter"),
ROUNDDOWN(MIN(H189 / IPOPrice * G189, G189),0),
0)),
"-")</f>
        <v>-</v>
      </c>
      <c r="J189" s="28" t="str">
        <f>IFERROR(
IF(
OR(
'Category Mappings'!B189 = "3. Vendor - related party/promoter",
'Category Mappings'!B189 = "6. Professional advisor or consultant",
AND('Category Mappings'!B189 = "4. Vendor - NOT related party/promoter", QuoteDate &lt; EDATE(E189, 12))),
G189,
IF(
OR(
'Category Mappings'!A189 = "Not Applicable",
'Category Mappings'!A189 = "7A. Employee incentives - Not related party/promoter",
AND('Category Mappings'!B189 = "2. Seed Capitalist - NOT related party/promoter", H189 / IPOPrice &gt;= 0.8),
AND('Category Mappings'!B189 = "4. Vendor - NOT related party/promoter", QuoteDate &gt;= EDATE(E189, 12)),
AND('Category Mappings'!B189 = "2. Seed Capitalist - NOT related party/promoter", QuoteDate &gt;= EDATE(E189, 12))),
0,
IF(
OR(
'Category Mappings'!B189 = "1. Seed Capitalist - related party/promoter",
'Category Mappings'!B189 = "7. Employee incentives - related party/promoter",
AND('Category Mappings'!B189 = "2. Seed Capitalist - NOT related party/promoter", H189 / IPOPrice &lt; 0.8, QuoteDate &lt; EDATE(E189, 12))),
ROUNDUP(G189 - I189, 0),
"0"))),
" - ")</f>
        <v xml:space="preserve"> - </v>
      </c>
      <c r="K189" s="29" t="str">
        <f>IFERROR(
IF(
AND(
OR(
'Category Mappings'!B189 = "1. Seed Capitalist - related party/promoter",
'Category Mappings'!B189 = "3. Vendor - related party/promoter",
'Category Mappings'!B189 = "6. Professional advisor or consultant",
'Category Mappings'!B189 = "7. Employee incentives - related party/promoter"),
(J189 &gt; 0)),
"24m from quotation",
IF(
AND(
OR(
AND('Category Mappings'!B189 = "2. Seed Capitalist - NOT related party/promoter", J189 &gt; 0),
AND('Category Mappings'!B189 = "4. Vendor - NOT related party/promoter", J189 &gt; 0),
AND('Category Mappings'!B189 = "7A. Employee incentives - Not related party/promoter", J189 &gt; 0)),
EDATE(E189, 12) &gt; EDATE(QuoteDate, 1)),
EDATE(E189, 12),
"Escrow does not apply")),
"-")</f>
        <v>-</v>
      </c>
      <c r="L189" s="18"/>
    </row>
    <row r="190" spans="1:12" x14ac:dyDescent="0.25">
      <c r="A190" s="26"/>
      <c r="B190" s="18"/>
      <c r="C190" s="18"/>
      <c r="D190" s="27"/>
      <c r="E190" s="20"/>
      <c r="F190" s="83"/>
      <c r="G190" s="50">
        <f t="shared" si="9"/>
        <v>0</v>
      </c>
      <c r="H190" s="84" t="e">
        <f t="shared" si="7"/>
        <v>#DIV/0!</v>
      </c>
      <c r="I190" s="28" t="str">
        <f>IFERROR(
IF(
OR(
AND('Category Mappings'!B190 = "2. Seed Capitalist - NOT related party/promoter", QuoteDate &gt; EDATE(E190, 12)),
AND('Category Mappings'!B190 = "2. Seed Capitalist - NOT related party/promoter", H190 / IPOPrice &gt;= 0.8),
AND('Category Mappings'!B190 = "4. Vendor - NOT related party/promoter", QuoteDate &gt; EDATE(E190, 12)),
('Category Mappings'!B190 = "7A. Employee incentives - Not related party/promoter"),
('Category Mappings'!B190 = "Not Applicable")),
G190,
IF(
OR(
'Category Mappings'!B190 = "1. Seed Capitalist - related party/promoter",
'Category Mappings'!B190 = "2. Seed Capitalist - NOT related party/promoter",
'Category Mappings'!B190 = "7. Employee incentives - related party/promoter"),
ROUNDDOWN(MIN(H190 / IPOPrice * G190, G190),0),
0)),
"-")</f>
        <v>-</v>
      </c>
      <c r="J190" s="28" t="str">
        <f>IFERROR(
IF(
OR(
'Category Mappings'!B190 = "3. Vendor - related party/promoter",
'Category Mappings'!B190 = "6. Professional advisor or consultant",
AND('Category Mappings'!B190 = "4. Vendor - NOT related party/promoter", QuoteDate &lt; EDATE(E190, 12))),
G190,
IF(
OR(
'Category Mappings'!A190 = "Not Applicable",
'Category Mappings'!A190 = "7A. Employee incentives - Not related party/promoter",
AND('Category Mappings'!B190 = "2. Seed Capitalist - NOT related party/promoter", H190 / IPOPrice &gt;= 0.8),
AND('Category Mappings'!B190 = "4. Vendor - NOT related party/promoter", QuoteDate &gt;= EDATE(E190, 12)),
AND('Category Mappings'!B190 = "2. Seed Capitalist - NOT related party/promoter", QuoteDate &gt;= EDATE(E190, 12))),
0,
IF(
OR(
'Category Mappings'!B190 = "1. Seed Capitalist - related party/promoter",
'Category Mappings'!B190 = "7. Employee incentives - related party/promoter",
AND('Category Mappings'!B190 = "2. Seed Capitalist - NOT related party/promoter", H190 / IPOPrice &lt; 0.8, QuoteDate &lt; EDATE(E190, 12))),
ROUNDUP(G190 - I190, 0),
"0"))),
" - ")</f>
        <v xml:space="preserve"> - </v>
      </c>
      <c r="K190" s="29" t="str">
        <f>IFERROR(
IF(
AND(
OR(
'Category Mappings'!B190 = "1. Seed Capitalist - related party/promoter",
'Category Mappings'!B190 = "3. Vendor - related party/promoter",
'Category Mappings'!B190 = "6. Professional advisor or consultant",
'Category Mappings'!B190 = "7. Employee incentives - related party/promoter"),
(J190 &gt; 0)),
"24m from quotation",
IF(
AND(
OR(
AND('Category Mappings'!B190 = "2. Seed Capitalist - NOT related party/promoter", J190 &gt; 0),
AND('Category Mappings'!B190 = "4. Vendor - NOT related party/promoter", J190 &gt; 0),
AND('Category Mappings'!B190 = "7A. Employee incentives - Not related party/promoter", J190 &gt; 0)),
EDATE(E190, 12) &gt; EDATE(QuoteDate, 1)),
EDATE(E190, 12),
"Escrow does not apply")),
"-")</f>
        <v>-</v>
      </c>
      <c r="L190" s="18"/>
    </row>
    <row r="191" spans="1:12" x14ac:dyDescent="0.25">
      <c r="A191" s="26"/>
      <c r="B191" s="18"/>
      <c r="C191" s="18"/>
      <c r="D191" s="27"/>
      <c r="E191" s="20"/>
      <c r="F191" s="83"/>
      <c r="G191" s="50">
        <f t="shared" si="9"/>
        <v>0</v>
      </c>
      <c r="H191" s="84" t="e">
        <f t="shared" si="7"/>
        <v>#DIV/0!</v>
      </c>
      <c r="I191" s="28" t="str">
        <f>IFERROR(
IF(
OR(
AND('Category Mappings'!B191 = "2. Seed Capitalist - NOT related party/promoter", QuoteDate &gt; EDATE(E191, 12)),
AND('Category Mappings'!B191 = "2. Seed Capitalist - NOT related party/promoter", H191 / IPOPrice &gt;= 0.8),
AND('Category Mappings'!B191 = "4. Vendor - NOT related party/promoter", QuoteDate &gt; EDATE(E191, 12)),
('Category Mappings'!B191 = "7A. Employee incentives - Not related party/promoter"),
('Category Mappings'!B191 = "Not Applicable")),
G191,
IF(
OR(
'Category Mappings'!B191 = "1. Seed Capitalist - related party/promoter",
'Category Mappings'!B191 = "2. Seed Capitalist - NOT related party/promoter",
'Category Mappings'!B191 = "7. Employee incentives - related party/promoter"),
ROUNDDOWN(MIN(H191 / IPOPrice * G191, G191),0),
0)),
"-")</f>
        <v>-</v>
      </c>
      <c r="J191" s="28" t="str">
        <f>IFERROR(
IF(
OR(
'Category Mappings'!B191 = "3. Vendor - related party/promoter",
'Category Mappings'!B191 = "6. Professional advisor or consultant",
AND('Category Mappings'!B191 = "4. Vendor - NOT related party/promoter", QuoteDate &lt; EDATE(E191, 12))),
G191,
IF(
OR(
'Category Mappings'!A191 = "Not Applicable",
'Category Mappings'!A191 = "7A. Employee incentives - Not related party/promoter",
AND('Category Mappings'!B191 = "2. Seed Capitalist - NOT related party/promoter", H191 / IPOPrice &gt;= 0.8),
AND('Category Mappings'!B191 = "4. Vendor - NOT related party/promoter", QuoteDate &gt;= EDATE(E191, 12)),
AND('Category Mappings'!B191 = "2. Seed Capitalist - NOT related party/promoter", QuoteDate &gt;= EDATE(E191, 12))),
0,
IF(
OR(
'Category Mappings'!B191 = "1. Seed Capitalist - related party/promoter",
'Category Mappings'!B191 = "7. Employee incentives - related party/promoter",
AND('Category Mappings'!B191 = "2. Seed Capitalist - NOT related party/promoter", H191 / IPOPrice &lt; 0.8, QuoteDate &lt; EDATE(E191, 12))),
ROUNDUP(G191 - I191, 0),
"0"))),
" - ")</f>
        <v xml:space="preserve"> - </v>
      </c>
      <c r="K191" s="29" t="str">
        <f>IFERROR(
IF(
AND(
OR(
'Category Mappings'!B191 = "1. Seed Capitalist - related party/promoter",
'Category Mappings'!B191 = "3. Vendor - related party/promoter",
'Category Mappings'!B191 = "6. Professional advisor or consultant",
'Category Mappings'!B191 = "7. Employee incentives - related party/promoter"),
(J191 &gt; 0)),
"24m from quotation",
IF(
AND(
OR(
AND('Category Mappings'!B191 = "2. Seed Capitalist - NOT related party/promoter", J191 &gt; 0),
AND('Category Mappings'!B191 = "4. Vendor - NOT related party/promoter", J191 &gt; 0),
AND('Category Mappings'!B191 = "7A. Employee incentives - Not related party/promoter", J191 &gt; 0)),
EDATE(E191, 12) &gt; EDATE(QuoteDate, 1)),
EDATE(E191, 12),
"Escrow does not apply")),
"-")</f>
        <v>-</v>
      </c>
      <c r="L191" s="18"/>
    </row>
    <row r="192" spans="1:12" x14ac:dyDescent="0.25">
      <c r="A192" s="26"/>
      <c r="B192" s="18"/>
      <c r="C192" s="18"/>
      <c r="D192" s="27"/>
      <c r="E192" s="20"/>
      <c r="F192" s="83"/>
      <c r="G192" s="50">
        <f t="shared" si="9"/>
        <v>0</v>
      </c>
      <c r="H192" s="84" t="e">
        <f t="shared" si="7"/>
        <v>#DIV/0!</v>
      </c>
      <c r="I192" s="28" t="str">
        <f>IFERROR(
IF(
OR(
AND('Category Mappings'!B192 = "2. Seed Capitalist - NOT related party/promoter", QuoteDate &gt; EDATE(E192, 12)),
AND('Category Mappings'!B192 = "2. Seed Capitalist - NOT related party/promoter", H192 / IPOPrice &gt;= 0.8),
AND('Category Mappings'!B192 = "4. Vendor - NOT related party/promoter", QuoteDate &gt; EDATE(E192, 12)),
('Category Mappings'!B192 = "7A. Employee incentives - Not related party/promoter"),
('Category Mappings'!B192 = "Not Applicable")),
G192,
IF(
OR(
'Category Mappings'!B192 = "1. Seed Capitalist - related party/promoter",
'Category Mappings'!B192 = "2. Seed Capitalist - NOT related party/promoter",
'Category Mappings'!B192 = "7. Employee incentives - related party/promoter"),
ROUNDDOWN(MIN(H192 / IPOPrice * G192, G192),0),
0)),
"-")</f>
        <v>-</v>
      </c>
      <c r="J192" s="28" t="str">
        <f>IFERROR(
IF(
OR(
'Category Mappings'!B192 = "3. Vendor - related party/promoter",
'Category Mappings'!B192 = "6. Professional advisor or consultant",
AND('Category Mappings'!B192 = "4. Vendor - NOT related party/promoter", QuoteDate &lt; EDATE(E192, 12))),
G192,
IF(
OR(
'Category Mappings'!A192 = "Not Applicable",
'Category Mappings'!A192 = "7A. Employee incentives - Not related party/promoter",
AND('Category Mappings'!B192 = "2. Seed Capitalist - NOT related party/promoter", H192 / IPOPrice &gt;= 0.8),
AND('Category Mappings'!B192 = "4. Vendor - NOT related party/promoter", QuoteDate &gt;= EDATE(E192, 12)),
AND('Category Mappings'!B192 = "2. Seed Capitalist - NOT related party/promoter", QuoteDate &gt;= EDATE(E192, 12))),
0,
IF(
OR(
'Category Mappings'!B192 = "1. Seed Capitalist - related party/promoter",
'Category Mappings'!B192 = "7. Employee incentives - related party/promoter",
AND('Category Mappings'!B192 = "2. Seed Capitalist - NOT related party/promoter", H192 / IPOPrice &lt; 0.8, QuoteDate &lt; EDATE(E192, 12))),
ROUNDUP(G192 - I192, 0),
"0"))),
" - ")</f>
        <v xml:space="preserve"> - </v>
      </c>
      <c r="K192" s="29" t="str">
        <f>IFERROR(
IF(
AND(
OR(
'Category Mappings'!B192 = "1. Seed Capitalist - related party/promoter",
'Category Mappings'!B192 = "3. Vendor - related party/promoter",
'Category Mappings'!B192 = "6. Professional advisor or consultant",
'Category Mappings'!B192 = "7. Employee incentives - related party/promoter"),
(J192 &gt; 0)),
"24m from quotation",
IF(
AND(
OR(
AND('Category Mappings'!B192 = "2. Seed Capitalist - NOT related party/promoter", J192 &gt; 0),
AND('Category Mappings'!B192 = "4. Vendor - NOT related party/promoter", J192 &gt; 0),
AND('Category Mappings'!B192 = "7A. Employee incentives - Not related party/promoter", J192 &gt; 0)),
EDATE(E192, 12) &gt; EDATE(QuoteDate, 1)),
EDATE(E192, 12),
"Escrow does not apply")),
"-")</f>
        <v>-</v>
      </c>
      <c r="L192" s="18"/>
    </row>
    <row r="193" spans="1:12" x14ac:dyDescent="0.25">
      <c r="A193" s="26"/>
      <c r="B193" s="18"/>
      <c r="C193" s="18"/>
      <c r="D193" s="27"/>
      <c r="E193" s="20"/>
      <c r="F193" s="83"/>
      <c r="G193" s="50">
        <f t="shared" si="9"/>
        <v>0</v>
      </c>
      <c r="H193" s="84" t="e">
        <f t="shared" si="7"/>
        <v>#DIV/0!</v>
      </c>
      <c r="I193" s="28" t="str">
        <f>IFERROR(
IF(
OR(
AND('Category Mappings'!B193 = "2. Seed Capitalist - NOT related party/promoter", QuoteDate &gt; EDATE(E193, 12)),
AND('Category Mappings'!B193 = "2. Seed Capitalist - NOT related party/promoter", H193 / IPOPrice &gt;= 0.8),
AND('Category Mappings'!B193 = "4. Vendor - NOT related party/promoter", QuoteDate &gt; EDATE(E193, 12)),
('Category Mappings'!B193 = "7A. Employee incentives - Not related party/promoter"),
('Category Mappings'!B193 = "Not Applicable")),
G193,
IF(
OR(
'Category Mappings'!B193 = "1. Seed Capitalist - related party/promoter",
'Category Mappings'!B193 = "2. Seed Capitalist - NOT related party/promoter",
'Category Mappings'!B193 = "7. Employee incentives - related party/promoter"),
ROUNDDOWN(MIN(H193 / IPOPrice * G193, G193),0),
0)),
"-")</f>
        <v>-</v>
      </c>
      <c r="J193" s="28" t="str">
        <f>IFERROR(
IF(
OR(
'Category Mappings'!B193 = "3. Vendor - related party/promoter",
'Category Mappings'!B193 = "6. Professional advisor or consultant",
AND('Category Mappings'!B193 = "4. Vendor - NOT related party/promoter", QuoteDate &lt; EDATE(E193, 12))),
G193,
IF(
OR(
'Category Mappings'!A193 = "Not Applicable",
'Category Mappings'!A193 = "7A. Employee incentives - Not related party/promoter",
AND('Category Mappings'!B193 = "2. Seed Capitalist - NOT related party/promoter", H193 / IPOPrice &gt;= 0.8),
AND('Category Mappings'!B193 = "4. Vendor - NOT related party/promoter", QuoteDate &gt;= EDATE(E193, 12)),
AND('Category Mappings'!B193 = "2. Seed Capitalist - NOT related party/promoter", QuoteDate &gt;= EDATE(E193, 12))),
0,
IF(
OR(
'Category Mappings'!B193 = "1. Seed Capitalist - related party/promoter",
'Category Mappings'!B193 = "7. Employee incentives - related party/promoter",
AND('Category Mappings'!B193 = "2. Seed Capitalist - NOT related party/promoter", H193 / IPOPrice &lt; 0.8, QuoteDate &lt; EDATE(E193, 12))),
ROUNDUP(G193 - I193, 0),
"0"))),
" - ")</f>
        <v xml:space="preserve"> - </v>
      </c>
      <c r="K193" s="29" t="str">
        <f>IFERROR(
IF(
AND(
OR(
'Category Mappings'!B193 = "1. Seed Capitalist - related party/promoter",
'Category Mappings'!B193 = "3. Vendor - related party/promoter",
'Category Mappings'!B193 = "6. Professional advisor or consultant",
'Category Mappings'!B193 = "7. Employee incentives - related party/promoter"),
(J193 &gt; 0)),
"24m from quotation",
IF(
AND(
OR(
AND('Category Mappings'!B193 = "2. Seed Capitalist - NOT related party/promoter", J193 &gt; 0),
AND('Category Mappings'!B193 = "4. Vendor - NOT related party/promoter", J193 &gt; 0),
AND('Category Mappings'!B193 = "7A. Employee incentives - Not related party/promoter", J193 &gt; 0)),
EDATE(E193, 12) &gt; EDATE(QuoteDate, 1)),
EDATE(E193, 12),
"Escrow does not apply")),
"-")</f>
        <v>-</v>
      </c>
      <c r="L193" s="18"/>
    </row>
    <row r="194" spans="1:12" x14ac:dyDescent="0.25">
      <c r="A194" s="26"/>
      <c r="B194" s="18"/>
      <c r="C194" s="18"/>
      <c r="D194" s="27"/>
      <c r="E194" s="20"/>
      <c r="F194" s="83"/>
      <c r="G194" s="50">
        <f t="shared" si="9"/>
        <v>0</v>
      </c>
      <c r="H194" s="84" t="e">
        <f t="shared" si="7"/>
        <v>#DIV/0!</v>
      </c>
      <c r="I194" s="28" t="str">
        <f>IFERROR(
IF(
OR(
AND('Category Mappings'!B194 = "2. Seed Capitalist - NOT related party/promoter", QuoteDate &gt; EDATE(E194, 12)),
AND('Category Mappings'!B194 = "2. Seed Capitalist - NOT related party/promoter", H194 / IPOPrice &gt;= 0.8),
AND('Category Mappings'!B194 = "4. Vendor - NOT related party/promoter", QuoteDate &gt; EDATE(E194, 12)),
('Category Mappings'!B194 = "7A. Employee incentives - Not related party/promoter"),
('Category Mappings'!B194 = "Not Applicable")),
G194,
IF(
OR(
'Category Mappings'!B194 = "1. Seed Capitalist - related party/promoter",
'Category Mappings'!B194 = "2. Seed Capitalist - NOT related party/promoter",
'Category Mappings'!B194 = "7. Employee incentives - related party/promoter"),
ROUNDDOWN(MIN(H194 / IPOPrice * G194, G194),0),
0)),
"-")</f>
        <v>-</v>
      </c>
      <c r="J194" s="28" t="str">
        <f>IFERROR(
IF(
OR(
'Category Mappings'!B194 = "3. Vendor - related party/promoter",
'Category Mappings'!B194 = "6. Professional advisor or consultant",
AND('Category Mappings'!B194 = "4. Vendor - NOT related party/promoter", QuoteDate &lt; EDATE(E194, 12))),
G194,
IF(
OR(
'Category Mappings'!A194 = "Not Applicable",
'Category Mappings'!A194 = "7A. Employee incentives - Not related party/promoter",
AND('Category Mappings'!B194 = "2. Seed Capitalist - NOT related party/promoter", H194 / IPOPrice &gt;= 0.8),
AND('Category Mappings'!B194 = "4. Vendor - NOT related party/promoter", QuoteDate &gt;= EDATE(E194, 12)),
AND('Category Mappings'!B194 = "2. Seed Capitalist - NOT related party/promoter", QuoteDate &gt;= EDATE(E194, 12))),
0,
IF(
OR(
'Category Mappings'!B194 = "1. Seed Capitalist - related party/promoter",
'Category Mappings'!B194 = "7. Employee incentives - related party/promoter",
AND('Category Mappings'!B194 = "2. Seed Capitalist - NOT related party/promoter", H194 / IPOPrice &lt; 0.8, QuoteDate &lt; EDATE(E194, 12))),
ROUNDUP(G194 - I194, 0),
"0"))),
" - ")</f>
        <v xml:space="preserve"> - </v>
      </c>
      <c r="K194" s="29" t="str">
        <f>IFERROR(
IF(
AND(
OR(
'Category Mappings'!B194 = "1. Seed Capitalist - related party/promoter",
'Category Mappings'!B194 = "3. Vendor - related party/promoter",
'Category Mappings'!B194 = "6. Professional advisor or consultant",
'Category Mappings'!B194 = "7. Employee incentives - related party/promoter"),
(J194 &gt; 0)),
"24m from quotation",
IF(
AND(
OR(
AND('Category Mappings'!B194 = "2. Seed Capitalist - NOT related party/promoter", J194 &gt; 0),
AND('Category Mappings'!B194 = "4. Vendor - NOT related party/promoter", J194 &gt; 0),
AND('Category Mappings'!B194 = "7A. Employee incentives - Not related party/promoter", J194 &gt; 0)),
EDATE(E194, 12) &gt; EDATE(QuoteDate, 1)),
EDATE(E194, 12),
"Escrow does not apply")),
"-")</f>
        <v>-</v>
      </c>
      <c r="L194" s="18"/>
    </row>
    <row r="195" spans="1:12" x14ac:dyDescent="0.25">
      <c r="A195" s="26"/>
      <c r="B195" s="18"/>
      <c r="C195" s="18"/>
      <c r="D195" s="27"/>
      <c r="E195" s="20"/>
      <c r="F195" s="83"/>
      <c r="G195" s="50">
        <f t="shared" si="9"/>
        <v>0</v>
      </c>
      <c r="H195" s="84" t="e">
        <f t="shared" si="7"/>
        <v>#DIV/0!</v>
      </c>
      <c r="I195" s="28" t="str">
        <f>IFERROR(
IF(
OR(
AND('Category Mappings'!B195 = "2. Seed Capitalist - NOT related party/promoter", QuoteDate &gt; EDATE(E195, 12)),
AND('Category Mappings'!B195 = "2. Seed Capitalist - NOT related party/promoter", H195 / IPOPrice &gt;= 0.8),
AND('Category Mappings'!B195 = "4. Vendor - NOT related party/promoter", QuoteDate &gt; EDATE(E195, 12)),
('Category Mappings'!B195 = "7A. Employee incentives - Not related party/promoter"),
('Category Mappings'!B195 = "Not Applicable")),
G195,
IF(
OR(
'Category Mappings'!B195 = "1. Seed Capitalist - related party/promoter",
'Category Mappings'!B195 = "2. Seed Capitalist - NOT related party/promoter",
'Category Mappings'!B195 = "7. Employee incentives - related party/promoter"),
ROUNDDOWN(MIN(H195 / IPOPrice * G195, G195),0),
0)),
"-")</f>
        <v>-</v>
      </c>
      <c r="J195" s="28" t="str">
        <f>IFERROR(
IF(
OR(
'Category Mappings'!B195 = "3. Vendor - related party/promoter",
'Category Mappings'!B195 = "6. Professional advisor or consultant",
AND('Category Mappings'!B195 = "4. Vendor - NOT related party/promoter", QuoteDate &lt; EDATE(E195, 12))),
G195,
IF(
OR(
'Category Mappings'!A195 = "Not Applicable",
'Category Mappings'!A195 = "7A. Employee incentives - Not related party/promoter",
AND('Category Mappings'!B195 = "2. Seed Capitalist - NOT related party/promoter", H195 / IPOPrice &gt;= 0.8),
AND('Category Mappings'!B195 = "4. Vendor - NOT related party/promoter", QuoteDate &gt;= EDATE(E195, 12)),
AND('Category Mappings'!B195 = "2. Seed Capitalist - NOT related party/promoter", QuoteDate &gt;= EDATE(E195, 12))),
0,
IF(
OR(
'Category Mappings'!B195 = "1. Seed Capitalist - related party/promoter",
'Category Mappings'!B195 = "7. Employee incentives - related party/promoter",
AND('Category Mappings'!B195 = "2. Seed Capitalist - NOT related party/promoter", H195 / IPOPrice &lt; 0.8, QuoteDate &lt; EDATE(E195, 12))),
ROUNDUP(G195 - I195, 0),
"0"))),
" - ")</f>
        <v xml:space="preserve"> - </v>
      </c>
      <c r="K195" s="29" t="str">
        <f>IFERROR(
IF(
AND(
OR(
'Category Mappings'!B195 = "1. Seed Capitalist - related party/promoter",
'Category Mappings'!B195 = "3. Vendor - related party/promoter",
'Category Mappings'!B195 = "6. Professional advisor or consultant",
'Category Mappings'!B195 = "7. Employee incentives - related party/promoter"),
(J195 &gt; 0)),
"24m from quotation",
IF(
AND(
OR(
AND('Category Mappings'!B195 = "2. Seed Capitalist - NOT related party/promoter", J195 &gt; 0),
AND('Category Mappings'!B195 = "4. Vendor - NOT related party/promoter", J195 &gt; 0),
AND('Category Mappings'!B195 = "7A. Employee incentives - Not related party/promoter", J195 &gt; 0)),
EDATE(E195, 12) &gt; EDATE(QuoteDate, 1)),
EDATE(E195, 12),
"Escrow does not apply")),
"-")</f>
        <v>-</v>
      </c>
      <c r="L195" s="18"/>
    </row>
    <row r="196" spans="1:12" x14ac:dyDescent="0.25">
      <c r="A196" s="26"/>
      <c r="B196" s="18"/>
      <c r="C196" s="18"/>
      <c r="D196" s="27"/>
      <c r="E196" s="20"/>
      <c r="F196" s="83"/>
      <c r="G196" s="50">
        <f t="shared" si="9"/>
        <v>0</v>
      </c>
      <c r="H196" s="84" t="e">
        <f t="shared" si="7"/>
        <v>#DIV/0!</v>
      </c>
      <c r="I196" s="28" t="str">
        <f>IFERROR(
IF(
OR(
AND('Category Mappings'!B196 = "2. Seed Capitalist - NOT related party/promoter", QuoteDate &gt; EDATE(E196, 12)),
AND('Category Mappings'!B196 = "2. Seed Capitalist - NOT related party/promoter", H196 / IPOPrice &gt;= 0.8),
AND('Category Mappings'!B196 = "4. Vendor - NOT related party/promoter", QuoteDate &gt; EDATE(E196, 12)),
('Category Mappings'!B196 = "7A. Employee incentives - Not related party/promoter"),
('Category Mappings'!B196 = "Not Applicable")),
G196,
IF(
OR(
'Category Mappings'!B196 = "1. Seed Capitalist - related party/promoter",
'Category Mappings'!B196 = "2. Seed Capitalist - NOT related party/promoter",
'Category Mappings'!B196 = "7. Employee incentives - related party/promoter"),
ROUNDDOWN(MIN(H196 / IPOPrice * G196, G196),0),
0)),
"-")</f>
        <v>-</v>
      </c>
      <c r="J196" s="28" t="str">
        <f>IFERROR(
IF(
OR(
'Category Mappings'!B196 = "3. Vendor - related party/promoter",
'Category Mappings'!B196 = "6. Professional advisor or consultant",
AND('Category Mappings'!B196 = "4. Vendor - NOT related party/promoter", QuoteDate &lt; EDATE(E196, 12))),
G196,
IF(
OR(
'Category Mappings'!A196 = "Not Applicable",
'Category Mappings'!A196 = "7A. Employee incentives - Not related party/promoter",
AND('Category Mappings'!B196 = "2. Seed Capitalist - NOT related party/promoter", H196 / IPOPrice &gt;= 0.8),
AND('Category Mappings'!B196 = "4. Vendor - NOT related party/promoter", QuoteDate &gt;= EDATE(E196, 12)),
AND('Category Mappings'!B196 = "2. Seed Capitalist - NOT related party/promoter", QuoteDate &gt;= EDATE(E196, 12))),
0,
IF(
OR(
'Category Mappings'!B196 = "1. Seed Capitalist - related party/promoter",
'Category Mappings'!B196 = "7. Employee incentives - related party/promoter",
AND('Category Mappings'!B196 = "2. Seed Capitalist - NOT related party/promoter", H196 / IPOPrice &lt; 0.8, QuoteDate &lt; EDATE(E196, 12))),
ROUNDUP(G196 - I196, 0),
"0"))),
" - ")</f>
        <v xml:space="preserve"> - </v>
      </c>
      <c r="K196" s="29" t="str">
        <f>IFERROR(
IF(
AND(
OR(
'Category Mappings'!B196 = "1. Seed Capitalist - related party/promoter",
'Category Mappings'!B196 = "3. Vendor - related party/promoter",
'Category Mappings'!B196 = "6. Professional advisor or consultant",
'Category Mappings'!B196 = "7. Employee incentives - related party/promoter"),
(J196 &gt; 0)),
"24m from quotation",
IF(
AND(
OR(
AND('Category Mappings'!B196 = "2. Seed Capitalist - NOT related party/promoter", J196 &gt; 0),
AND('Category Mappings'!B196 = "4. Vendor - NOT related party/promoter", J196 &gt; 0),
AND('Category Mappings'!B196 = "7A. Employee incentives - Not related party/promoter", J196 &gt; 0)),
EDATE(E196, 12) &gt; EDATE(QuoteDate, 1)),
EDATE(E196, 12),
"Escrow does not apply")),
"-")</f>
        <v>-</v>
      </c>
      <c r="L196" s="18"/>
    </row>
    <row r="197" spans="1:12" x14ac:dyDescent="0.25">
      <c r="A197" s="26"/>
      <c r="B197" s="18"/>
      <c r="C197" s="18"/>
      <c r="D197" s="27"/>
      <c r="E197" s="20"/>
      <c r="F197" s="83"/>
      <c r="G197" s="50">
        <f t="shared" si="9"/>
        <v>0</v>
      </c>
      <c r="H197" s="84" t="e">
        <f t="shared" si="7"/>
        <v>#DIV/0!</v>
      </c>
      <c r="I197" s="28" t="str">
        <f>IFERROR(
IF(
OR(
AND('Category Mappings'!B197 = "2. Seed Capitalist - NOT related party/promoter", QuoteDate &gt; EDATE(E197, 12)),
AND('Category Mappings'!B197 = "2. Seed Capitalist - NOT related party/promoter", H197 / IPOPrice &gt;= 0.8),
AND('Category Mappings'!B197 = "4. Vendor - NOT related party/promoter", QuoteDate &gt; EDATE(E197, 12)),
('Category Mappings'!B197 = "7A. Employee incentives - Not related party/promoter"),
('Category Mappings'!B197 = "Not Applicable")),
G197,
IF(
OR(
'Category Mappings'!B197 = "1. Seed Capitalist - related party/promoter",
'Category Mappings'!B197 = "2. Seed Capitalist - NOT related party/promoter",
'Category Mappings'!B197 = "7. Employee incentives - related party/promoter"),
ROUNDDOWN(MIN(H197 / IPOPrice * G197, G197),0),
0)),
"-")</f>
        <v>-</v>
      </c>
      <c r="J197" s="28" t="str">
        <f>IFERROR(
IF(
OR(
'Category Mappings'!B197 = "3. Vendor - related party/promoter",
'Category Mappings'!B197 = "6. Professional advisor or consultant",
AND('Category Mappings'!B197 = "4. Vendor - NOT related party/promoter", QuoteDate &lt; EDATE(E197, 12))),
G197,
IF(
OR(
'Category Mappings'!A197 = "Not Applicable",
'Category Mappings'!A197 = "7A. Employee incentives - Not related party/promoter",
AND('Category Mappings'!B197 = "2. Seed Capitalist - NOT related party/promoter", H197 / IPOPrice &gt;= 0.8),
AND('Category Mappings'!B197 = "4. Vendor - NOT related party/promoter", QuoteDate &gt;= EDATE(E197, 12)),
AND('Category Mappings'!B197 = "2. Seed Capitalist - NOT related party/promoter", QuoteDate &gt;= EDATE(E197, 12))),
0,
IF(
OR(
'Category Mappings'!B197 = "1. Seed Capitalist - related party/promoter",
'Category Mappings'!B197 = "7. Employee incentives - related party/promoter",
AND('Category Mappings'!B197 = "2. Seed Capitalist - NOT related party/promoter", H197 / IPOPrice &lt; 0.8, QuoteDate &lt; EDATE(E197, 12))),
ROUNDUP(G197 - I197, 0),
"0"))),
" - ")</f>
        <v xml:space="preserve"> - </v>
      </c>
      <c r="K197" s="29" t="str">
        <f>IFERROR(
IF(
AND(
OR(
'Category Mappings'!B197 = "1. Seed Capitalist - related party/promoter",
'Category Mappings'!B197 = "3. Vendor - related party/promoter",
'Category Mappings'!B197 = "6. Professional advisor or consultant",
'Category Mappings'!B197 = "7. Employee incentives - related party/promoter"),
(J197 &gt; 0)),
"24m from quotation",
IF(
AND(
OR(
AND('Category Mappings'!B197 = "2. Seed Capitalist - NOT related party/promoter", J197 &gt; 0),
AND('Category Mappings'!B197 = "4. Vendor - NOT related party/promoter", J197 &gt; 0),
AND('Category Mappings'!B197 = "7A. Employee incentives - Not related party/promoter", J197 &gt; 0)),
EDATE(E197, 12) &gt; EDATE(QuoteDate, 1)),
EDATE(E197, 12),
"Escrow does not apply")),
"-")</f>
        <v>-</v>
      </c>
      <c r="L197" s="18"/>
    </row>
    <row r="198" spans="1:12" x14ac:dyDescent="0.25">
      <c r="A198" s="26"/>
      <c r="B198" s="18"/>
      <c r="C198" s="18"/>
      <c r="D198" s="27"/>
      <c r="E198" s="20"/>
      <c r="F198" s="83"/>
      <c r="G198" s="50">
        <f t="shared" si="9"/>
        <v>0</v>
      </c>
      <c r="H198" s="84" t="e">
        <f t="shared" si="7"/>
        <v>#DIV/0!</v>
      </c>
      <c r="I198" s="28" t="str">
        <f>IFERROR(
IF(
OR(
AND('Category Mappings'!B198 = "2. Seed Capitalist - NOT related party/promoter", QuoteDate &gt; EDATE(E198, 12)),
AND('Category Mappings'!B198 = "2. Seed Capitalist - NOT related party/promoter", H198 / IPOPrice &gt;= 0.8),
AND('Category Mappings'!B198 = "4. Vendor - NOT related party/promoter", QuoteDate &gt; EDATE(E198, 12)),
('Category Mappings'!B198 = "7A. Employee incentives - Not related party/promoter"),
('Category Mappings'!B198 = "Not Applicable")),
G198,
IF(
OR(
'Category Mappings'!B198 = "1. Seed Capitalist - related party/promoter",
'Category Mappings'!B198 = "2. Seed Capitalist - NOT related party/promoter",
'Category Mappings'!B198 = "7. Employee incentives - related party/promoter"),
ROUNDDOWN(MIN(H198 / IPOPrice * G198, G198),0),
0)),
"-")</f>
        <v>-</v>
      </c>
      <c r="J198" s="28" t="str">
        <f>IFERROR(
IF(
OR(
'Category Mappings'!B198 = "3. Vendor - related party/promoter",
'Category Mappings'!B198 = "6. Professional advisor or consultant",
AND('Category Mappings'!B198 = "4. Vendor - NOT related party/promoter", QuoteDate &lt; EDATE(E198, 12))),
G198,
IF(
OR(
'Category Mappings'!A198 = "Not Applicable",
'Category Mappings'!A198 = "7A. Employee incentives - Not related party/promoter",
AND('Category Mappings'!B198 = "2. Seed Capitalist - NOT related party/promoter", H198 / IPOPrice &gt;= 0.8),
AND('Category Mappings'!B198 = "4. Vendor - NOT related party/promoter", QuoteDate &gt;= EDATE(E198, 12)),
AND('Category Mappings'!B198 = "2. Seed Capitalist - NOT related party/promoter", QuoteDate &gt;= EDATE(E198, 12))),
0,
IF(
OR(
'Category Mappings'!B198 = "1. Seed Capitalist - related party/promoter",
'Category Mappings'!B198 = "7. Employee incentives - related party/promoter",
AND('Category Mappings'!B198 = "2. Seed Capitalist - NOT related party/promoter", H198 / IPOPrice &lt; 0.8, QuoteDate &lt; EDATE(E198, 12))),
ROUNDUP(G198 - I198, 0),
"0"))),
" - ")</f>
        <v xml:space="preserve"> - </v>
      </c>
      <c r="K198" s="29" t="str">
        <f>IFERROR(
IF(
AND(
OR(
'Category Mappings'!B198 = "1. Seed Capitalist - related party/promoter",
'Category Mappings'!B198 = "3. Vendor - related party/promoter",
'Category Mappings'!B198 = "6. Professional advisor or consultant",
'Category Mappings'!B198 = "7. Employee incentives - related party/promoter"),
(J198 &gt; 0)),
"24m from quotation",
IF(
AND(
OR(
AND('Category Mappings'!B198 = "2. Seed Capitalist - NOT related party/promoter", J198 &gt; 0),
AND('Category Mappings'!B198 = "4. Vendor - NOT related party/promoter", J198 &gt; 0),
AND('Category Mappings'!B198 = "7A. Employee incentives - Not related party/promoter", J198 &gt; 0)),
EDATE(E198, 12) &gt; EDATE(QuoteDate, 1)),
EDATE(E198, 12),
"Escrow does not apply")),
"-")</f>
        <v>-</v>
      </c>
      <c r="L198" s="18"/>
    </row>
    <row r="199" spans="1:12" x14ac:dyDescent="0.25">
      <c r="A199" s="26"/>
      <c r="B199" s="18"/>
      <c r="C199" s="18"/>
      <c r="D199" s="27"/>
      <c r="E199" s="20"/>
      <c r="F199" s="83"/>
      <c r="G199" s="50">
        <f t="shared" si="9"/>
        <v>0</v>
      </c>
      <c r="H199" s="84" t="e">
        <f t="shared" si="7"/>
        <v>#DIV/0!</v>
      </c>
      <c r="I199" s="28" t="str">
        <f>IFERROR(
IF(
OR(
AND('Category Mappings'!B199 = "2. Seed Capitalist - NOT related party/promoter", QuoteDate &gt; EDATE(E199, 12)),
AND('Category Mappings'!B199 = "2. Seed Capitalist - NOT related party/promoter", H199 / IPOPrice &gt;= 0.8),
AND('Category Mappings'!B199 = "4. Vendor - NOT related party/promoter", QuoteDate &gt; EDATE(E199, 12)),
('Category Mappings'!B199 = "7A. Employee incentives - Not related party/promoter"),
('Category Mappings'!B199 = "Not Applicable")),
G199,
IF(
OR(
'Category Mappings'!B199 = "1. Seed Capitalist - related party/promoter",
'Category Mappings'!B199 = "2. Seed Capitalist - NOT related party/promoter",
'Category Mappings'!B199 = "7. Employee incentives - related party/promoter"),
ROUNDDOWN(MIN(H199 / IPOPrice * G199, G199),0),
0)),
"-")</f>
        <v>-</v>
      </c>
      <c r="J199" s="28" t="str">
        <f>IFERROR(
IF(
OR(
'Category Mappings'!B199 = "3. Vendor - related party/promoter",
'Category Mappings'!B199 = "6. Professional advisor or consultant",
AND('Category Mappings'!B199 = "4. Vendor - NOT related party/promoter", QuoteDate &lt; EDATE(E199, 12))),
G199,
IF(
OR(
'Category Mappings'!A199 = "Not Applicable",
'Category Mappings'!A199 = "7A. Employee incentives - Not related party/promoter",
AND('Category Mappings'!B199 = "2. Seed Capitalist - NOT related party/promoter", H199 / IPOPrice &gt;= 0.8),
AND('Category Mappings'!B199 = "4. Vendor - NOT related party/promoter", QuoteDate &gt;= EDATE(E199, 12)),
AND('Category Mappings'!B199 = "2. Seed Capitalist - NOT related party/promoter", QuoteDate &gt;= EDATE(E199, 12))),
0,
IF(
OR(
'Category Mappings'!B199 = "1. Seed Capitalist - related party/promoter",
'Category Mappings'!B199 = "7. Employee incentives - related party/promoter",
AND('Category Mappings'!B199 = "2. Seed Capitalist - NOT related party/promoter", H199 / IPOPrice &lt; 0.8, QuoteDate &lt; EDATE(E199, 12))),
ROUNDUP(G199 - I199, 0),
"0"))),
" - ")</f>
        <v xml:space="preserve"> - </v>
      </c>
      <c r="K199" s="29" t="str">
        <f>IFERROR(
IF(
AND(
OR(
'Category Mappings'!B199 = "1. Seed Capitalist - related party/promoter",
'Category Mappings'!B199 = "3. Vendor - related party/promoter",
'Category Mappings'!B199 = "6. Professional advisor or consultant",
'Category Mappings'!B199 = "7. Employee incentives - related party/promoter"),
(J199 &gt; 0)),
"24m from quotation",
IF(
AND(
OR(
AND('Category Mappings'!B199 = "2. Seed Capitalist - NOT related party/promoter", J199 &gt; 0),
AND('Category Mappings'!B199 = "4. Vendor - NOT related party/promoter", J199 &gt; 0),
AND('Category Mappings'!B199 = "7A. Employee incentives - Not related party/promoter", J199 &gt; 0)),
EDATE(E199, 12) &gt; EDATE(QuoteDate, 1)),
EDATE(E199, 12),
"Escrow does not apply")),
"-")</f>
        <v>-</v>
      </c>
      <c r="L199" s="18"/>
    </row>
    <row r="200" spans="1:12" x14ac:dyDescent="0.25">
      <c r="A200" s="26"/>
      <c r="B200" s="18"/>
      <c r="C200" s="18"/>
      <c r="D200" s="27"/>
      <c r="E200" s="20"/>
      <c r="F200" s="83"/>
      <c r="G200" s="50">
        <f t="shared" si="9"/>
        <v>0</v>
      </c>
      <c r="H200" s="84" t="e">
        <f t="shared" si="7"/>
        <v>#DIV/0!</v>
      </c>
      <c r="I200" s="28" t="str">
        <f>IFERROR(
IF(
OR(
AND('Category Mappings'!B200 = "2. Seed Capitalist - NOT related party/promoter", QuoteDate &gt; EDATE(E200, 12)),
AND('Category Mappings'!B200 = "2. Seed Capitalist - NOT related party/promoter", H200 / IPOPrice &gt;= 0.8),
AND('Category Mappings'!B200 = "4. Vendor - NOT related party/promoter", QuoteDate &gt; EDATE(E200, 12)),
('Category Mappings'!B200 = "7A. Employee incentives - Not related party/promoter"),
('Category Mappings'!B200 = "Not Applicable")),
G200,
IF(
OR(
'Category Mappings'!B200 = "1. Seed Capitalist - related party/promoter",
'Category Mappings'!B200 = "2. Seed Capitalist - NOT related party/promoter",
'Category Mappings'!B200 = "7. Employee incentives - related party/promoter"),
ROUNDDOWN(MIN(H200 / IPOPrice * G200, G200),0),
0)),
"-")</f>
        <v>-</v>
      </c>
      <c r="J200" s="28" t="str">
        <f>IFERROR(
IF(
OR(
'Category Mappings'!B200 = "3. Vendor - related party/promoter",
'Category Mappings'!B200 = "6. Professional advisor or consultant",
AND('Category Mappings'!B200 = "4. Vendor - NOT related party/promoter", QuoteDate &lt; EDATE(E200, 12))),
G200,
IF(
OR(
'Category Mappings'!A200 = "Not Applicable",
'Category Mappings'!A200 = "7A. Employee incentives - Not related party/promoter",
AND('Category Mappings'!B200 = "2. Seed Capitalist - NOT related party/promoter", H200 / IPOPrice &gt;= 0.8),
AND('Category Mappings'!B200 = "4. Vendor - NOT related party/promoter", QuoteDate &gt;= EDATE(E200, 12)),
AND('Category Mappings'!B200 = "2. Seed Capitalist - NOT related party/promoter", QuoteDate &gt;= EDATE(E200, 12))),
0,
IF(
OR(
'Category Mappings'!B200 = "1. Seed Capitalist - related party/promoter",
'Category Mappings'!B200 = "7. Employee incentives - related party/promoter",
AND('Category Mappings'!B200 = "2. Seed Capitalist - NOT related party/promoter", H200 / IPOPrice &lt; 0.8, QuoteDate &lt; EDATE(E200, 12))),
ROUNDUP(G200 - I200, 0),
"0"))),
" - ")</f>
        <v xml:space="preserve"> - </v>
      </c>
      <c r="K200" s="29" t="str">
        <f>IFERROR(
IF(
AND(
OR(
'Category Mappings'!B200 = "1. Seed Capitalist - related party/promoter",
'Category Mappings'!B200 = "3. Vendor - related party/promoter",
'Category Mappings'!B200 = "6. Professional advisor or consultant",
'Category Mappings'!B200 = "7. Employee incentives - related party/promoter"),
(J200 &gt; 0)),
"24m from quotation",
IF(
AND(
OR(
AND('Category Mappings'!B200 = "2. Seed Capitalist - NOT related party/promoter", J200 &gt; 0),
AND('Category Mappings'!B200 = "4. Vendor - NOT related party/promoter", J200 &gt; 0),
AND('Category Mappings'!B200 = "7A. Employee incentives - Not related party/promoter", J200 &gt; 0)),
EDATE(E200, 12) &gt; EDATE(QuoteDate, 1)),
EDATE(E200, 12),
"Escrow does not apply")),
"-")</f>
        <v>-</v>
      </c>
      <c r="L200" s="18"/>
    </row>
    <row r="201" spans="1:12" x14ac:dyDescent="0.25">
      <c r="A201" s="26"/>
      <c r="B201" s="18"/>
      <c r="C201" s="18"/>
      <c r="D201" s="27"/>
      <c r="E201" s="20"/>
      <c r="F201" s="83"/>
      <c r="G201" s="50">
        <f t="shared" si="9"/>
        <v>0</v>
      </c>
      <c r="H201" s="84" t="e">
        <f t="shared" si="7"/>
        <v>#DIV/0!</v>
      </c>
      <c r="I201" s="28" t="str">
        <f>IFERROR(
IF(
OR(
AND('Category Mappings'!B201 = "2. Seed Capitalist - NOT related party/promoter", QuoteDate &gt; EDATE(E201, 12)),
AND('Category Mappings'!B201 = "2. Seed Capitalist - NOT related party/promoter", H201 / IPOPrice &gt;= 0.8),
AND('Category Mappings'!B201 = "4. Vendor - NOT related party/promoter", QuoteDate &gt; EDATE(E201, 12)),
('Category Mappings'!B201 = "7A. Employee incentives - Not related party/promoter"),
('Category Mappings'!B201 = "Not Applicable")),
G201,
IF(
OR(
'Category Mappings'!B201 = "1. Seed Capitalist - related party/promoter",
'Category Mappings'!B201 = "2. Seed Capitalist - NOT related party/promoter",
'Category Mappings'!B201 = "7. Employee incentives - related party/promoter"),
ROUNDDOWN(MIN(H201 / IPOPrice * G201, G201),0),
0)),
"-")</f>
        <v>-</v>
      </c>
      <c r="J201" s="28" t="str">
        <f>IFERROR(
IF(
OR(
'Category Mappings'!B201 = "3. Vendor - related party/promoter",
'Category Mappings'!B201 = "6. Professional advisor or consultant",
AND('Category Mappings'!B201 = "4. Vendor - NOT related party/promoter", QuoteDate &lt; EDATE(E201, 12))),
G201,
IF(
OR(
'Category Mappings'!A201 = "Not Applicable",
'Category Mappings'!A201 = "7A. Employee incentives - Not related party/promoter",
AND('Category Mappings'!B201 = "2. Seed Capitalist - NOT related party/promoter", H201 / IPOPrice &gt;= 0.8),
AND('Category Mappings'!B201 = "4. Vendor - NOT related party/promoter", QuoteDate &gt;= EDATE(E201, 12)),
AND('Category Mappings'!B201 = "2. Seed Capitalist - NOT related party/promoter", QuoteDate &gt;= EDATE(E201, 12))),
0,
IF(
OR(
'Category Mappings'!B201 = "1. Seed Capitalist - related party/promoter",
'Category Mappings'!B201 = "7. Employee incentives - related party/promoter",
AND('Category Mappings'!B201 = "2. Seed Capitalist - NOT related party/promoter", H201 / IPOPrice &lt; 0.8, QuoteDate &lt; EDATE(E201, 12))),
ROUNDUP(G201 - I201, 0),
"0"))),
" - ")</f>
        <v xml:space="preserve"> - </v>
      </c>
      <c r="K201" s="29" t="str">
        <f>IFERROR(
IF(
AND(
OR(
'Category Mappings'!B201 = "1. Seed Capitalist - related party/promoter",
'Category Mappings'!B201 = "3. Vendor - related party/promoter",
'Category Mappings'!B201 = "6. Professional advisor or consultant",
'Category Mappings'!B201 = "7. Employee incentives - related party/promoter"),
(J201 &gt; 0)),
"24m from quotation",
IF(
AND(
OR(
AND('Category Mappings'!B201 = "2. Seed Capitalist - NOT related party/promoter", J201 &gt; 0),
AND('Category Mappings'!B201 = "4. Vendor - NOT related party/promoter", J201 &gt; 0),
AND('Category Mappings'!B201 = "7A. Employee incentives - Not related party/promoter", J201 &gt; 0)),
EDATE(E201, 12) &gt; EDATE(QuoteDate, 1)),
EDATE(E201, 12),
"Escrow does not apply")),
"-")</f>
        <v>-</v>
      </c>
      <c r="L201" s="18"/>
    </row>
    <row r="202" spans="1:12" x14ac:dyDescent="0.25">
      <c r="A202" s="26"/>
      <c r="B202" s="18"/>
      <c r="C202" s="18"/>
      <c r="D202" s="27"/>
      <c r="E202" s="20"/>
      <c r="F202" s="83"/>
      <c r="G202" s="50">
        <f t="shared" si="9"/>
        <v>0</v>
      </c>
      <c r="H202" s="84" t="e">
        <f t="shared" si="7"/>
        <v>#DIV/0!</v>
      </c>
      <c r="I202" s="28" t="str">
        <f>IFERROR(
IF(
OR(
AND('Category Mappings'!B202 = "2. Seed Capitalist - NOT related party/promoter", QuoteDate &gt; EDATE(E202, 12)),
AND('Category Mappings'!B202 = "2. Seed Capitalist - NOT related party/promoter", H202 / IPOPrice &gt;= 0.8),
AND('Category Mappings'!B202 = "4. Vendor - NOT related party/promoter", QuoteDate &gt; EDATE(E202, 12)),
('Category Mappings'!B202 = "7A. Employee incentives - Not related party/promoter"),
('Category Mappings'!B202 = "Not Applicable")),
G202,
IF(
OR(
'Category Mappings'!B202 = "1. Seed Capitalist - related party/promoter",
'Category Mappings'!B202 = "2. Seed Capitalist - NOT related party/promoter",
'Category Mappings'!B202 = "7. Employee incentives - related party/promoter"),
ROUNDDOWN(MIN(H202 / IPOPrice * G202, G202),0),
0)),
"-")</f>
        <v>-</v>
      </c>
      <c r="J202" s="28" t="str">
        <f>IFERROR(
IF(
OR(
'Category Mappings'!B202 = "3. Vendor - related party/promoter",
'Category Mappings'!B202 = "6. Professional advisor or consultant",
AND('Category Mappings'!B202 = "4. Vendor - NOT related party/promoter", QuoteDate &lt; EDATE(E202, 12))),
G202,
IF(
OR(
'Category Mappings'!A202 = "Not Applicable",
'Category Mappings'!A202 = "7A. Employee incentives - Not related party/promoter",
AND('Category Mappings'!B202 = "2. Seed Capitalist - NOT related party/promoter", H202 / IPOPrice &gt;= 0.8),
AND('Category Mappings'!B202 = "4. Vendor - NOT related party/promoter", QuoteDate &gt;= EDATE(E202, 12)),
AND('Category Mappings'!B202 = "2. Seed Capitalist - NOT related party/promoter", QuoteDate &gt;= EDATE(E202, 12))),
0,
IF(
OR(
'Category Mappings'!B202 = "1. Seed Capitalist - related party/promoter",
'Category Mappings'!B202 = "7. Employee incentives - related party/promoter",
AND('Category Mappings'!B202 = "2. Seed Capitalist - NOT related party/promoter", H202 / IPOPrice &lt; 0.8, QuoteDate &lt; EDATE(E202, 12))),
ROUNDUP(G202 - I202, 0),
"0"))),
" - ")</f>
        <v xml:space="preserve"> - </v>
      </c>
      <c r="K202" s="29" t="str">
        <f>IFERROR(
IF(
AND(
OR(
'Category Mappings'!B202 = "1. Seed Capitalist - related party/promoter",
'Category Mappings'!B202 = "3. Vendor - related party/promoter",
'Category Mappings'!B202 = "6. Professional advisor or consultant",
'Category Mappings'!B202 = "7. Employee incentives - related party/promoter"),
(J202 &gt; 0)),
"24m from quotation",
IF(
AND(
OR(
AND('Category Mappings'!B202 = "2. Seed Capitalist - NOT related party/promoter", J202 &gt; 0),
AND('Category Mappings'!B202 = "4. Vendor - NOT related party/promoter", J202 &gt; 0),
AND('Category Mappings'!B202 = "7A. Employee incentives - Not related party/promoter", J202 &gt; 0)),
EDATE(E202, 12) &gt; EDATE(QuoteDate, 1)),
EDATE(E202, 12),
"Escrow does not apply")),
"-")</f>
        <v>-</v>
      </c>
      <c r="L202" s="18"/>
    </row>
    <row r="203" spans="1:12" x14ac:dyDescent="0.25">
      <c r="A203" s="26"/>
      <c r="B203" s="18"/>
      <c r="C203" s="18"/>
      <c r="D203" s="27"/>
      <c r="E203" s="20"/>
      <c r="F203" s="83"/>
      <c r="G203" s="50">
        <f t="shared" si="9"/>
        <v>0</v>
      </c>
      <c r="H203" s="84" t="e">
        <f t="shared" ref="H203:H261" si="10">ROUND(F203 / Flowthrough_ratio_relief_granted, 3)</f>
        <v>#DIV/0!</v>
      </c>
      <c r="I203" s="28" t="str">
        <f>IFERROR(
IF(
OR(
AND('Category Mappings'!B203 = "2. Seed Capitalist - NOT related party/promoter", QuoteDate &gt; EDATE(E203, 12)),
AND('Category Mappings'!B203 = "2. Seed Capitalist - NOT related party/promoter", H203 / IPOPrice &gt;= 0.8),
AND('Category Mappings'!B203 = "4. Vendor - NOT related party/promoter", QuoteDate &gt; EDATE(E203, 12)),
('Category Mappings'!B203 = "7A. Employee incentives - Not related party/promoter"),
('Category Mappings'!B203 = "Not Applicable")),
G203,
IF(
OR(
'Category Mappings'!B203 = "1. Seed Capitalist - related party/promoter",
'Category Mappings'!B203 = "2. Seed Capitalist - NOT related party/promoter",
'Category Mappings'!B203 = "7. Employee incentives - related party/promoter"),
ROUNDDOWN(MIN(H203 / IPOPrice * G203, G203),0),
0)),
"-")</f>
        <v>-</v>
      </c>
      <c r="J203" s="28" t="str">
        <f>IFERROR(
IF(
OR(
'Category Mappings'!B203 = "3. Vendor - related party/promoter",
'Category Mappings'!B203 = "6. Professional advisor or consultant",
AND('Category Mappings'!B203 = "4. Vendor - NOT related party/promoter", QuoteDate &lt; EDATE(E203, 12))),
G203,
IF(
OR(
'Category Mappings'!A203 = "Not Applicable",
'Category Mappings'!A203 = "7A. Employee incentives - Not related party/promoter",
AND('Category Mappings'!B203 = "2. Seed Capitalist - NOT related party/promoter", H203 / IPOPrice &gt;= 0.8),
AND('Category Mappings'!B203 = "4. Vendor - NOT related party/promoter", QuoteDate &gt;= EDATE(E203, 12)),
AND('Category Mappings'!B203 = "2. Seed Capitalist - NOT related party/promoter", QuoteDate &gt;= EDATE(E203, 12))),
0,
IF(
OR(
'Category Mappings'!B203 = "1. Seed Capitalist - related party/promoter",
'Category Mappings'!B203 = "7. Employee incentives - related party/promoter",
AND('Category Mappings'!B203 = "2. Seed Capitalist - NOT related party/promoter", H203 / IPOPrice &lt; 0.8, QuoteDate &lt; EDATE(E203, 12))),
ROUNDUP(G203 - I203, 0),
"0"))),
" - ")</f>
        <v xml:space="preserve"> - </v>
      </c>
      <c r="K203" s="29" t="str">
        <f>IFERROR(
IF(
AND(
OR(
'Category Mappings'!B203 = "1. Seed Capitalist - related party/promoter",
'Category Mappings'!B203 = "3. Vendor - related party/promoter",
'Category Mappings'!B203 = "6. Professional advisor or consultant",
'Category Mappings'!B203 = "7. Employee incentives - related party/promoter"),
(J203 &gt; 0)),
"24m from quotation",
IF(
AND(
OR(
AND('Category Mappings'!B203 = "2. Seed Capitalist - NOT related party/promoter", J203 &gt; 0),
AND('Category Mappings'!B203 = "4. Vendor - NOT related party/promoter", J203 &gt; 0),
AND('Category Mappings'!B203 = "7A. Employee incentives - Not related party/promoter", J203 &gt; 0)),
EDATE(E203, 12) &gt; EDATE(QuoteDate, 1)),
EDATE(E203, 12),
"Escrow does not apply")),
"-")</f>
        <v>-</v>
      </c>
      <c r="L203" s="18"/>
    </row>
    <row r="204" spans="1:12" x14ac:dyDescent="0.25">
      <c r="A204" s="26"/>
      <c r="B204" s="18"/>
      <c r="C204" s="18"/>
      <c r="D204" s="27"/>
      <c r="E204" s="20"/>
      <c r="F204" s="83"/>
      <c r="G204" s="50">
        <f t="shared" si="9"/>
        <v>0</v>
      </c>
      <c r="H204" s="84" t="e">
        <f t="shared" si="10"/>
        <v>#DIV/0!</v>
      </c>
      <c r="I204" s="28" t="str">
        <f>IFERROR(
IF(
OR(
AND('Category Mappings'!B204 = "2. Seed Capitalist - NOT related party/promoter", QuoteDate &gt; EDATE(E204, 12)),
AND('Category Mappings'!B204 = "2. Seed Capitalist - NOT related party/promoter", H204 / IPOPrice &gt;= 0.8),
AND('Category Mappings'!B204 = "4. Vendor - NOT related party/promoter", QuoteDate &gt; EDATE(E204, 12)),
('Category Mappings'!B204 = "7A. Employee incentives - Not related party/promoter"),
('Category Mappings'!B204 = "Not Applicable")),
G204,
IF(
OR(
'Category Mappings'!B204 = "1. Seed Capitalist - related party/promoter",
'Category Mappings'!B204 = "2. Seed Capitalist - NOT related party/promoter",
'Category Mappings'!B204 = "7. Employee incentives - related party/promoter"),
ROUNDDOWN(MIN(H204 / IPOPrice * G204, G204),0),
0)),
"-")</f>
        <v>-</v>
      </c>
      <c r="J204" s="28" t="str">
        <f>IFERROR(
IF(
OR(
'Category Mappings'!B204 = "3. Vendor - related party/promoter",
'Category Mappings'!B204 = "6. Professional advisor or consultant",
AND('Category Mappings'!B204 = "4. Vendor - NOT related party/promoter", QuoteDate &lt; EDATE(E204, 12))),
G204,
IF(
OR(
'Category Mappings'!A204 = "Not Applicable",
'Category Mappings'!A204 = "7A. Employee incentives - Not related party/promoter",
AND('Category Mappings'!B204 = "2. Seed Capitalist - NOT related party/promoter", H204 / IPOPrice &gt;= 0.8),
AND('Category Mappings'!B204 = "4. Vendor - NOT related party/promoter", QuoteDate &gt;= EDATE(E204, 12)),
AND('Category Mappings'!B204 = "2. Seed Capitalist - NOT related party/promoter", QuoteDate &gt;= EDATE(E204, 12))),
0,
IF(
OR(
'Category Mappings'!B204 = "1. Seed Capitalist - related party/promoter",
'Category Mappings'!B204 = "7. Employee incentives - related party/promoter",
AND('Category Mappings'!B204 = "2. Seed Capitalist - NOT related party/promoter", H204 / IPOPrice &lt; 0.8, QuoteDate &lt; EDATE(E204, 12))),
ROUNDUP(G204 - I204, 0),
"0"))),
" - ")</f>
        <v xml:space="preserve"> - </v>
      </c>
      <c r="K204" s="29" t="str">
        <f>IFERROR(
IF(
AND(
OR(
'Category Mappings'!B204 = "1. Seed Capitalist - related party/promoter",
'Category Mappings'!B204 = "3. Vendor - related party/promoter",
'Category Mappings'!B204 = "6. Professional advisor or consultant",
'Category Mappings'!B204 = "7. Employee incentives - related party/promoter"),
(J204 &gt; 0)),
"24m from quotation",
IF(
AND(
OR(
AND('Category Mappings'!B204 = "2. Seed Capitalist - NOT related party/promoter", J204 &gt; 0),
AND('Category Mappings'!B204 = "4. Vendor - NOT related party/promoter", J204 &gt; 0),
AND('Category Mappings'!B204 = "7A. Employee incentives - Not related party/promoter", J204 &gt; 0)),
EDATE(E204, 12) &gt; EDATE(QuoteDate, 1)),
EDATE(E204, 12),
"Escrow does not apply")),
"-")</f>
        <v>-</v>
      </c>
      <c r="L204" s="18"/>
    </row>
    <row r="205" spans="1:12" x14ac:dyDescent="0.25">
      <c r="A205" s="26"/>
      <c r="B205" s="18"/>
      <c r="C205" s="18"/>
      <c r="D205" s="27"/>
      <c r="E205" s="20"/>
      <c r="F205" s="83"/>
      <c r="G205" s="50">
        <f t="shared" si="9"/>
        <v>0</v>
      </c>
      <c r="H205" s="84" t="e">
        <f t="shared" si="10"/>
        <v>#DIV/0!</v>
      </c>
      <c r="I205" s="28" t="str">
        <f>IFERROR(
IF(
OR(
AND('Category Mappings'!B205 = "2. Seed Capitalist - NOT related party/promoter", QuoteDate &gt; EDATE(E205, 12)),
AND('Category Mappings'!B205 = "2. Seed Capitalist - NOT related party/promoter", H205 / IPOPrice &gt;= 0.8),
AND('Category Mappings'!B205 = "4. Vendor - NOT related party/promoter", QuoteDate &gt; EDATE(E205, 12)),
('Category Mappings'!B205 = "7A. Employee incentives - Not related party/promoter"),
('Category Mappings'!B205 = "Not Applicable")),
G205,
IF(
OR(
'Category Mappings'!B205 = "1. Seed Capitalist - related party/promoter",
'Category Mappings'!B205 = "2. Seed Capitalist - NOT related party/promoter",
'Category Mappings'!B205 = "7. Employee incentives - related party/promoter"),
ROUNDDOWN(MIN(H205 / IPOPrice * G205, G205),0),
0)),
"-")</f>
        <v>-</v>
      </c>
      <c r="J205" s="28" t="str">
        <f>IFERROR(
IF(
OR(
'Category Mappings'!B205 = "3. Vendor - related party/promoter",
'Category Mappings'!B205 = "6. Professional advisor or consultant",
AND('Category Mappings'!B205 = "4. Vendor - NOT related party/promoter", QuoteDate &lt; EDATE(E205, 12))),
G205,
IF(
OR(
'Category Mappings'!A205 = "Not Applicable",
'Category Mappings'!A205 = "7A. Employee incentives - Not related party/promoter",
AND('Category Mappings'!B205 = "2. Seed Capitalist - NOT related party/promoter", H205 / IPOPrice &gt;= 0.8),
AND('Category Mappings'!B205 = "4. Vendor - NOT related party/promoter", QuoteDate &gt;= EDATE(E205, 12)),
AND('Category Mappings'!B205 = "2. Seed Capitalist - NOT related party/promoter", QuoteDate &gt;= EDATE(E205, 12))),
0,
IF(
OR(
'Category Mappings'!B205 = "1. Seed Capitalist - related party/promoter",
'Category Mappings'!B205 = "7. Employee incentives - related party/promoter",
AND('Category Mappings'!B205 = "2. Seed Capitalist - NOT related party/promoter", H205 / IPOPrice &lt; 0.8, QuoteDate &lt; EDATE(E205, 12))),
ROUNDUP(G205 - I205, 0),
"0"))),
" - ")</f>
        <v xml:space="preserve"> - </v>
      </c>
      <c r="K205" s="29" t="str">
        <f>IFERROR(
IF(
AND(
OR(
'Category Mappings'!B205 = "1. Seed Capitalist - related party/promoter",
'Category Mappings'!B205 = "3. Vendor - related party/promoter",
'Category Mappings'!B205 = "6. Professional advisor or consultant",
'Category Mappings'!B205 = "7. Employee incentives - related party/promoter"),
(J205 &gt; 0)),
"24m from quotation",
IF(
AND(
OR(
AND('Category Mappings'!B205 = "2. Seed Capitalist - NOT related party/promoter", J205 &gt; 0),
AND('Category Mappings'!B205 = "4. Vendor - NOT related party/promoter", J205 &gt; 0),
AND('Category Mappings'!B205 = "7A. Employee incentives - Not related party/promoter", J205 &gt; 0)),
EDATE(E205, 12) &gt; EDATE(QuoteDate, 1)),
EDATE(E205, 12),
"Escrow does not apply")),
"-")</f>
        <v>-</v>
      </c>
      <c r="L205" s="18"/>
    </row>
    <row r="206" spans="1:12" x14ac:dyDescent="0.25">
      <c r="A206" s="26"/>
      <c r="B206" s="18"/>
      <c r="C206" s="18"/>
      <c r="D206" s="27"/>
      <c r="E206" s="20"/>
      <c r="F206" s="83"/>
      <c r="G206" s="50">
        <f t="shared" si="9"/>
        <v>0</v>
      </c>
      <c r="H206" s="84" t="e">
        <f t="shared" si="10"/>
        <v>#DIV/0!</v>
      </c>
      <c r="I206" s="28" t="str">
        <f>IFERROR(
IF(
OR(
AND('Category Mappings'!B206 = "2. Seed Capitalist - NOT related party/promoter", QuoteDate &gt; EDATE(E206, 12)),
AND('Category Mappings'!B206 = "2. Seed Capitalist - NOT related party/promoter", H206 / IPOPrice &gt;= 0.8),
AND('Category Mappings'!B206 = "4. Vendor - NOT related party/promoter", QuoteDate &gt; EDATE(E206, 12)),
('Category Mappings'!B206 = "7A. Employee incentives - Not related party/promoter"),
('Category Mappings'!B206 = "Not Applicable")),
G206,
IF(
OR(
'Category Mappings'!B206 = "1. Seed Capitalist - related party/promoter",
'Category Mappings'!B206 = "2. Seed Capitalist - NOT related party/promoter",
'Category Mappings'!B206 = "7. Employee incentives - related party/promoter"),
ROUNDDOWN(MIN(H206 / IPOPrice * G206, G206),0),
0)),
"-")</f>
        <v>-</v>
      </c>
      <c r="J206" s="28" t="str">
        <f>IFERROR(
IF(
OR(
'Category Mappings'!B206 = "3. Vendor - related party/promoter",
'Category Mappings'!B206 = "6. Professional advisor or consultant",
AND('Category Mappings'!B206 = "4. Vendor - NOT related party/promoter", QuoteDate &lt; EDATE(E206, 12))),
G206,
IF(
OR(
'Category Mappings'!A206 = "Not Applicable",
'Category Mappings'!A206 = "7A. Employee incentives - Not related party/promoter",
AND('Category Mappings'!B206 = "2. Seed Capitalist - NOT related party/promoter", H206 / IPOPrice &gt;= 0.8),
AND('Category Mappings'!B206 = "4. Vendor - NOT related party/promoter", QuoteDate &gt;= EDATE(E206, 12)),
AND('Category Mappings'!B206 = "2. Seed Capitalist - NOT related party/promoter", QuoteDate &gt;= EDATE(E206, 12))),
0,
IF(
OR(
'Category Mappings'!B206 = "1. Seed Capitalist - related party/promoter",
'Category Mappings'!B206 = "7. Employee incentives - related party/promoter",
AND('Category Mappings'!B206 = "2. Seed Capitalist - NOT related party/promoter", H206 / IPOPrice &lt; 0.8, QuoteDate &lt; EDATE(E206, 12))),
ROUNDUP(G206 - I206, 0),
"0"))),
" - ")</f>
        <v xml:space="preserve"> - </v>
      </c>
      <c r="K206" s="29" t="str">
        <f>IFERROR(
IF(
AND(
OR(
'Category Mappings'!B206 = "1. Seed Capitalist - related party/promoter",
'Category Mappings'!B206 = "3. Vendor - related party/promoter",
'Category Mappings'!B206 = "6. Professional advisor or consultant",
'Category Mappings'!B206 = "7. Employee incentives - related party/promoter"),
(J206 &gt; 0)),
"24m from quotation",
IF(
AND(
OR(
AND('Category Mappings'!B206 = "2. Seed Capitalist - NOT related party/promoter", J206 &gt; 0),
AND('Category Mappings'!B206 = "4. Vendor - NOT related party/promoter", J206 &gt; 0),
AND('Category Mappings'!B206 = "7A. Employee incentives - Not related party/promoter", J206 &gt; 0)),
EDATE(E206, 12) &gt; EDATE(QuoteDate, 1)),
EDATE(E206, 12),
"Escrow does not apply")),
"-")</f>
        <v>-</v>
      </c>
      <c r="L206" s="18"/>
    </row>
    <row r="207" spans="1:12" x14ac:dyDescent="0.25">
      <c r="A207" s="26"/>
      <c r="B207" s="18"/>
      <c r="C207" s="18"/>
      <c r="D207" s="27"/>
      <c r="E207" s="20"/>
      <c r="F207" s="83"/>
      <c r="G207" s="50">
        <f t="shared" si="9"/>
        <v>0</v>
      </c>
      <c r="H207" s="84" t="e">
        <f t="shared" si="10"/>
        <v>#DIV/0!</v>
      </c>
      <c r="I207" s="28" t="str">
        <f>IFERROR(
IF(
OR(
AND('Category Mappings'!B207 = "2. Seed Capitalist - NOT related party/promoter", QuoteDate &gt; EDATE(E207, 12)),
AND('Category Mappings'!B207 = "2. Seed Capitalist - NOT related party/promoter", H207 / IPOPrice &gt;= 0.8),
AND('Category Mappings'!B207 = "4. Vendor - NOT related party/promoter", QuoteDate &gt; EDATE(E207, 12)),
('Category Mappings'!B207 = "7A. Employee incentives - Not related party/promoter"),
('Category Mappings'!B207 = "Not Applicable")),
G207,
IF(
OR(
'Category Mappings'!B207 = "1. Seed Capitalist - related party/promoter",
'Category Mappings'!B207 = "2. Seed Capitalist - NOT related party/promoter",
'Category Mappings'!B207 = "7. Employee incentives - related party/promoter"),
ROUNDDOWN(MIN(H207 / IPOPrice * G207, G207),0),
0)),
"-")</f>
        <v>-</v>
      </c>
      <c r="J207" s="28" t="str">
        <f>IFERROR(
IF(
OR(
'Category Mappings'!B207 = "3. Vendor - related party/promoter",
'Category Mappings'!B207 = "6. Professional advisor or consultant",
AND('Category Mappings'!B207 = "4. Vendor - NOT related party/promoter", QuoteDate &lt; EDATE(E207, 12))),
G207,
IF(
OR(
'Category Mappings'!A207 = "Not Applicable",
'Category Mappings'!A207 = "7A. Employee incentives - Not related party/promoter",
AND('Category Mappings'!B207 = "2. Seed Capitalist - NOT related party/promoter", H207 / IPOPrice &gt;= 0.8),
AND('Category Mappings'!B207 = "4. Vendor - NOT related party/promoter", QuoteDate &gt;= EDATE(E207, 12)),
AND('Category Mappings'!B207 = "2. Seed Capitalist - NOT related party/promoter", QuoteDate &gt;= EDATE(E207, 12))),
0,
IF(
OR(
'Category Mappings'!B207 = "1. Seed Capitalist - related party/promoter",
'Category Mappings'!B207 = "7. Employee incentives - related party/promoter",
AND('Category Mappings'!B207 = "2. Seed Capitalist - NOT related party/promoter", H207 / IPOPrice &lt; 0.8, QuoteDate &lt; EDATE(E207, 12))),
ROUNDUP(G207 - I207, 0),
"0"))),
" - ")</f>
        <v xml:space="preserve"> - </v>
      </c>
      <c r="K207" s="29" t="str">
        <f>IFERROR(
IF(
AND(
OR(
'Category Mappings'!B207 = "1. Seed Capitalist - related party/promoter",
'Category Mappings'!B207 = "3. Vendor - related party/promoter",
'Category Mappings'!B207 = "6. Professional advisor or consultant",
'Category Mappings'!B207 = "7. Employee incentives - related party/promoter"),
(J207 &gt; 0)),
"24m from quotation",
IF(
AND(
OR(
AND('Category Mappings'!B207 = "2. Seed Capitalist - NOT related party/promoter", J207 &gt; 0),
AND('Category Mappings'!B207 = "4. Vendor - NOT related party/promoter", J207 &gt; 0),
AND('Category Mappings'!B207 = "7A. Employee incentives - Not related party/promoter", J207 &gt; 0)),
EDATE(E207, 12) &gt; EDATE(QuoteDate, 1)),
EDATE(E207, 12),
"Escrow does not apply")),
"-")</f>
        <v>-</v>
      </c>
      <c r="L207" s="18"/>
    </row>
    <row r="208" spans="1:12" x14ac:dyDescent="0.25">
      <c r="A208" s="26"/>
      <c r="B208" s="18"/>
      <c r="C208" s="18"/>
      <c r="D208" s="27"/>
      <c r="E208" s="20"/>
      <c r="F208" s="83"/>
      <c r="G208" s="50">
        <f t="shared" si="9"/>
        <v>0</v>
      </c>
      <c r="H208" s="84" t="e">
        <f t="shared" si="10"/>
        <v>#DIV/0!</v>
      </c>
      <c r="I208" s="28" t="str">
        <f>IFERROR(
IF(
OR(
AND('Category Mappings'!B208 = "2. Seed Capitalist - NOT related party/promoter", QuoteDate &gt; EDATE(E208, 12)),
AND('Category Mappings'!B208 = "2. Seed Capitalist - NOT related party/promoter", H208 / IPOPrice &gt;= 0.8),
AND('Category Mappings'!B208 = "4. Vendor - NOT related party/promoter", QuoteDate &gt; EDATE(E208, 12)),
('Category Mappings'!B208 = "7A. Employee incentives - Not related party/promoter"),
('Category Mappings'!B208 = "Not Applicable")),
G208,
IF(
OR(
'Category Mappings'!B208 = "1. Seed Capitalist - related party/promoter",
'Category Mappings'!B208 = "2. Seed Capitalist - NOT related party/promoter",
'Category Mappings'!B208 = "7. Employee incentives - related party/promoter"),
ROUNDDOWN(MIN(H208 / IPOPrice * G208, G208),0),
0)),
"-")</f>
        <v>-</v>
      </c>
      <c r="J208" s="28" t="str">
        <f>IFERROR(
IF(
OR(
'Category Mappings'!B208 = "3. Vendor - related party/promoter",
'Category Mappings'!B208 = "6. Professional advisor or consultant",
AND('Category Mappings'!B208 = "4. Vendor - NOT related party/promoter", QuoteDate &lt; EDATE(E208, 12))),
G208,
IF(
OR(
'Category Mappings'!A208 = "Not Applicable",
'Category Mappings'!A208 = "7A. Employee incentives - Not related party/promoter",
AND('Category Mappings'!B208 = "2. Seed Capitalist - NOT related party/promoter", H208 / IPOPrice &gt;= 0.8),
AND('Category Mappings'!B208 = "4. Vendor - NOT related party/promoter", QuoteDate &gt;= EDATE(E208, 12)),
AND('Category Mappings'!B208 = "2. Seed Capitalist - NOT related party/promoter", QuoteDate &gt;= EDATE(E208, 12))),
0,
IF(
OR(
'Category Mappings'!B208 = "1. Seed Capitalist - related party/promoter",
'Category Mappings'!B208 = "7. Employee incentives - related party/promoter",
AND('Category Mappings'!B208 = "2. Seed Capitalist - NOT related party/promoter", H208 / IPOPrice &lt; 0.8, QuoteDate &lt; EDATE(E208, 12))),
ROUNDUP(G208 - I208, 0),
"0"))),
" - ")</f>
        <v xml:space="preserve"> - </v>
      </c>
      <c r="K208" s="29" t="str">
        <f>IFERROR(
IF(
AND(
OR(
'Category Mappings'!B208 = "1. Seed Capitalist - related party/promoter",
'Category Mappings'!B208 = "3. Vendor - related party/promoter",
'Category Mappings'!B208 = "6. Professional advisor or consultant",
'Category Mappings'!B208 = "7. Employee incentives - related party/promoter"),
(J208 &gt; 0)),
"24m from quotation",
IF(
AND(
OR(
AND('Category Mappings'!B208 = "2. Seed Capitalist - NOT related party/promoter", J208 &gt; 0),
AND('Category Mappings'!B208 = "4. Vendor - NOT related party/promoter", J208 &gt; 0),
AND('Category Mappings'!B208 = "7A. Employee incentives - Not related party/promoter", J208 &gt; 0)),
EDATE(E208, 12) &gt; EDATE(QuoteDate, 1)),
EDATE(E208, 12),
"Escrow does not apply")),
"-")</f>
        <v>-</v>
      </c>
      <c r="L208" s="18"/>
    </row>
    <row r="209" spans="1:12" x14ac:dyDescent="0.25">
      <c r="A209" s="26"/>
      <c r="B209" s="18"/>
      <c r="C209" s="18"/>
      <c r="D209" s="27"/>
      <c r="E209" s="20"/>
      <c r="F209" s="83"/>
      <c r="G209" s="50">
        <f t="shared" si="9"/>
        <v>0</v>
      </c>
      <c r="H209" s="84" t="e">
        <f t="shared" si="10"/>
        <v>#DIV/0!</v>
      </c>
      <c r="I209" s="28" t="str">
        <f>IFERROR(
IF(
OR(
AND('Category Mappings'!B209 = "2. Seed Capitalist - NOT related party/promoter", QuoteDate &gt; EDATE(E209, 12)),
AND('Category Mappings'!B209 = "2. Seed Capitalist - NOT related party/promoter", H209 / IPOPrice &gt;= 0.8),
AND('Category Mappings'!B209 = "4. Vendor - NOT related party/promoter", QuoteDate &gt; EDATE(E209, 12)),
('Category Mappings'!B209 = "7A. Employee incentives - Not related party/promoter"),
('Category Mappings'!B209 = "Not Applicable")),
G209,
IF(
OR(
'Category Mappings'!B209 = "1. Seed Capitalist - related party/promoter",
'Category Mappings'!B209 = "2. Seed Capitalist - NOT related party/promoter",
'Category Mappings'!B209 = "7. Employee incentives - related party/promoter"),
ROUNDDOWN(MIN(H209 / IPOPrice * G209, G209),0),
0)),
"-")</f>
        <v>-</v>
      </c>
      <c r="J209" s="28" t="str">
        <f>IFERROR(
IF(
OR(
'Category Mappings'!B209 = "3. Vendor - related party/promoter",
'Category Mappings'!B209 = "6. Professional advisor or consultant",
AND('Category Mappings'!B209 = "4. Vendor - NOT related party/promoter", QuoteDate &lt; EDATE(E209, 12))),
G209,
IF(
OR(
'Category Mappings'!A209 = "Not Applicable",
'Category Mappings'!A209 = "7A. Employee incentives - Not related party/promoter",
AND('Category Mappings'!B209 = "2. Seed Capitalist - NOT related party/promoter", H209 / IPOPrice &gt;= 0.8),
AND('Category Mappings'!B209 = "4. Vendor - NOT related party/promoter", QuoteDate &gt;= EDATE(E209, 12)),
AND('Category Mappings'!B209 = "2. Seed Capitalist - NOT related party/promoter", QuoteDate &gt;= EDATE(E209, 12))),
0,
IF(
OR(
'Category Mappings'!B209 = "1. Seed Capitalist - related party/promoter",
'Category Mappings'!B209 = "7. Employee incentives - related party/promoter",
AND('Category Mappings'!B209 = "2. Seed Capitalist - NOT related party/promoter", H209 / IPOPrice &lt; 0.8, QuoteDate &lt; EDATE(E209, 12))),
ROUNDUP(G209 - I209, 0),
"0"))),
" - ")</f>
        <v xml:space="preserve"> - </v>
      </c>
      <c r="K209" s="29" t="str">
        <f>IFERROR(
IF(
AND(
OR(
'Category Mappings'!B209 = "1. Seed Capitalist - related party/promoter",
'Category Mappings'!B209 = "3. Vendor - related party/promoter",
'Category Mappings'!B209 = "6. Professional advisor or consultant",
'Category Mappings'!B209 = "7. Employee incentives - related party/promoter"),
(J209 &gt; 0)),
"24m from quotation",
IF(
AND(
OR(
AND('Category Mappings'!B209 = "2. Seed Capitalist - NOT related party/promoter", J209 &gt; 0),
AND('Category Mappings'!B209 = "4. Vendor - NOT related party/promoter", J209 &gt; 0),
AND('Category Mappings'!B209 = "7A. Employee incentives - Not related party/promoter", J209 &gt; 0)),
EDATE(E209, 12) &gt; EDATE(QuoteDate, 1)),
EDATE(E209, 12),
"Escrow does not apply")),
"-")</f>
        <v>-</v>
      </c>
      <c r="L209" s="18"/>
    </row>
    <row r="210" spans="1:12" x14ac:dyDescent="0.25">
      <c r="A210" s="26"/>
      <c r="B210" s="18"/>
      <c r="C210" s="18"/>
      <c r="D210" s="27"/>
      <c r="E210" s="20"/>
      <c r="F210" s="83"/>
      <c r="G210" s="50">
        <f t="shared" si="9"/>
        <v>0</v>
      </c>
      <c r="H210" s="84" t="e">
        <f t="shared" si="10"/>
        <v>#DIV/0!</v>
      </c>
      <c r="I210" s="28" t="str">
        <f>IFERROR(
IF(
OR(
AND('Category Mappings'!B210 = "2. Seed Capitalist - NOT related party/promoter", QuoteDate &gt; EDATE(E210, 12)),
AND('Category Mappings'!B210 = "2. Seed Capitalist - NOT related party/promoter", H210 / IPOPrice &gt;= 0.8),
AND('Category Mappings'!B210 = "4. Vendor - NOT related party/promoter", QuoteDate &gt; EDATE(E210, 12)),
('Category Mappings'!B210 = "7A. Employee incentives - Not related party/promoter"),
('Category Mappings'!B210 = "Not Applicable")),
G210,
IF(
OR(
'Category Mappings'!B210 = "1. Seed Capitalist - related party/promoter",
'Category Mappings'!B210 = "2. Seed Capitalist - NOT related party/promoter",
'Category Mappings'!B210 = "7. Employee incentives - related party/promoter"),
ROUNDDOWN(MIN(H210 / IPOPrice * G210, G210),0),
0)),
"-")</f>
        <v>-</v>
      </c>
      <c r="J210" s="28" t="str">
        <f>IFERROR(
IF(
OR(
'Category Mappings'!B210 = "3. Vendor - related party/promoter",
'Category Mappings'!B210 = "6. Professional advisor or consultant",
AND('Category Mappings'!B210 = "4. Vendor - NOT related party/promoter", QuoteDate &lt; EDATE(E210, 12))),
G210,
IF(
OR(
'Category Mappings'!A210 = "Not Applicable",
'Category Mappings'!A210 = "7A. Employee incentives - Not related party/promoter",
AND('Category Mappings'!B210 = "2. Seed Capitalist - NOT related party/promoter", H210 / IPOPrice &gt;= 0.8),
AND('Category Mappings'!B210 = "4. Vendor - NOT related party/promoter", QuoteDate &gt;= EDATE(E210, 12)),
AND('Category Mappings'!B210 = "2. Seed Capitalist - NOT related party/promoter", QuoteDate &gt;= EDATE(E210, 12))),
0,
IF(
OR(
'Category Mappings'!B210 = "1. Seed Capitalist - related party/promoter",
'Category Mappings'!B210 = "7. Employee incentives - related party/promoter",
AND('Category Mappings'!B210 = "2. Seed Capitalist - NOT related party/promoter", H210 / IPOPrice &lt; 0.8, QuoteDate &lt; EDATE(E210, 12))),
ROUNDUP(G210 - I210, 0),
"0"))),
" - ")</f>
        <v xml:space="preserve"> - </v>
      </c>
      <c r="K210" s="29" t="str">
        <f>IFERROR(
IF(
AND(
OR(
'Category Mappings'!B210 = "1. Seed Capitalist - related party/promoter",
'Category Mappings'!B210 = "3. Vendor - related party/promoter",
'Category Mappings'!B210 = "6. Professional advisor or consultant",
'Category Mappings'!B210 = "7. Employee incentives - related party/promoter"),
(J210 &gt; 0)),
"24m from quotation",
IF(
AND(
OR(
AND('Category Mappings'!B210 = "2. Seed Capitalist - NOT related party/promoter", J210 &gt; 0),
AND('Category Mappings'!B210 = "4. Vendor - NOT related party/promoter", J210 &gt; 0),
AND('Category Mappings'!B210 = "7A. Employee incentives - Not related party/promoter", J210 &gt; 0)),
EDATE(E210, 12) &gt; EDATE(QuoteDate, 1)),
EDATE(E210, 12),
"Escrow does not apply")),
"-")</f>
        <v>-</v>
      </c>
      <c r="L210" s="18"/>
    </row>
    <row r="211" spans="1:12" x14ac:dyDescent="0.25">
      <c r="A211" s="26"/>
      <c r="B211" s="18"/>
      <c r="C211" s="18"/>
      <c r="D211" s="27"/>
      <c r="E211" s="20"/>
      <c r="F211" s="83"/>
      <c r="G211" s="50">
        <f t="shared" si="9"/>
        <v>0</v>
      </c>
      <c r="H211" s="84" t="e">
        <f t="shared" si="10"/>
        <v>#DIV/0!</v>
      </c>
      <c r="I211" s="28" t="str">
        <f>IFERROR(
IF(
OR(
AND('Category Mappings'!B211 = "2. Seed Capitalist - NOT related party/promoter", QuoteDate &gt; EDATE(E211, 12)),
AND('Category Mappings'!B211 = "2. Seed Capitalist - NOT related party/promoter", H211 / IPOPrice &gt;= 0.8),
AND('Category Mappings'!B211 = "4. Vendor - NOT related party/promoter", QuoteDate &gt; EDATE(E211, 12)),
('Category Mappings'!B211 = "7A. Employee incentives - Not related party/promoter"),
('Category Mappings'!B211 = "Not Applicable")),
G211,
IF(
OR(
'Category Mappings'!B211 = "1. Seed Capitalist - related party/promoter",
'Category Mappings'!B211 = "2. Seed Capitalist - NOT related party/promoter",
'Category Mappings'!B211 = "7. Employee incentives - related party/promoter"),
ROUNDDOWN(MIN(H211 / IPOPrice * G211, G211),0),
0)),
"-")</f>
        <v>-</v>
      </c>
      <c r="J211" s="28" t="str">
        <f>IFERROR(
IF(
OR(
'Category Mappings'!B211 = "3. Vendor - related party/promoter",
'Category Mappings'!B211 = "6. Professional advisor or consultant",
AND('Category Mappings'!B211 = "4. Vendor - NOT related party/promoter", QuoteDate &lt; EDATE(E211, 12))),
G211,
IF(
OR(
'Category Mappings'!A211 = "Not Applicable",
'Category Mappings'!A211 = "7A. Employee incentives - Not related party/promoter",
AND('Category Mappings'!B211 = "2. Seed Capitalist - NOT related party/promoter", H211 / IPOPrice &gt;= 0.8),
AND('Category Mappings'!B211 = "4. Vendor - NOT related party/promoter", QuoteDate &gt;= EDATE(E211, 12)),
AND('Category Mappings'!B211 = "2. Seed Capitalist - NOT related party/promoter", QuoteDate &gt;= EDATE(E211, 12))),
0,
IF(
OR(
'Category Mappings'!B211 = "1. Seed Capitalist - related party/promoter",
'Category Mappings'!B211 = "7. Employee incentives - related party/promoter",
AND('Category Mappings'!B211 = "2. Seed Capitalist - NOT related party/promoter", H211 / IPOPrice &lt; 0.8, QuoteDate &lt; EDATE(E211, 12))),
ROUNDUP(G211 - I211, 0),
"0"))),
" - ")</f>
        <v xml:space="preserve"> - </v>
      </c>
      <c r="K211" s="29" t="str">
        <f>IFERROR(
IF(
AND(
OR(
'Category Mappings'!B211 = "1. Seed Capitalist - related party/promoter",
'Category Mappings'!B211 = "3. Vendor - related party/promoter",
'Category Mappings'!B211 = "6. Professional advisor or consultant",
'Category Mappings'!B211 = "7. Employee incentives - related party/promoter"),
(J211 &gt; 0)),
"24m from quotation",
IF(
AND(
OR(
AND('Category Mappings'!B211 = "2. Seed Capitalist - NOT related party/promoter", J211 &gt; 0),
AND('Category Mappings'!B211 = "4. Vendor - NOT related party/promoter", J211 &gt; 0),
AND('Category Mappings'!B211 = "7A. Employee incentives - Not related party/promoter", J211 &gt; 0)),
EDATE(E211, 12) &gt; EDATE(QuoteDate, 1)),
EDATE(E211, 12),
"Escrow does not apply")),
"-")</f>
        <v>-</v>
      </c>
      <c r="L211" s="18"/>
    </row>
    <row r="212" spans="1:12" x14ac:dyDescent="0.25">
      <c r="A212" s="26"/>
      <c r="B212" s="18"/>
      <c r="C212" s="18"/>
      <c r="D212" s="27"/>
      <c r="E212" s="20"/>
      <c r="F212" s="83"/>
      <c r="G212" s="50">
        <f t="shared" si="9"/>
        <v>0</v>
      </c>
      <c r="H212" s="84" t="e">
        <f t="shared" si="10"/>
        <v>#DIV/0!</v>
      </c>
      <c r="I212" s="28" t="str">
        <f>IFERROR(
IF(
OR(
AND('Category Mappings'!B212 = "2. Seed Capitalist - NOT related party/promoter", QuoteDate &gt; EDATE(E212, 12)),
AND('Category Mappings'!B212 = "2. Seed Capitalist - NOT related party/promoter", H212 / IPOPrice &gt;= 0.8),
AND('Category Mappings'!B212 = "4. Vendor - NOT related party/promoter", QuoteDate &gt; EDATE(E212, 12)),
('Category Mappings'!B212 = "7A. Employee incentives - Not related party/promoter"),
('Category Mappings'!B212 = "Not Applicable")),
G212,
IF(
OR(
'Category Mappings'!B212 = "1. Seed Capitalist - related party/promoter",
'Category Mappings'!B212 = "2. Seed Capitalist - NOT related party/promoter",
'Category Mappings'!B212 = "7. Employee incentives - related party/promoter"),
ROUNDDOWN(MIN(H212 / IPOPrice * G212, G212),0),
0)),
"-")</f>
        <v>-</v>
      </c>
      <c r="J212" s="28" t="str">
        <f>IFERROR(
IF(
OR(
'Category Mappings'!B212 = "3. Vendor - related party/promoter",
'Category Mappings'!B212 = "6. Professional advisor or consultant",
AND('Category Mappings'!B212 = "4. Vendor - NOT related party/promoter", QuoteDate &lt; EDATE(E212, 12))),
G212,
IF(
OR(
'Category Mappings'!A212 = "Not Applicable",
'Category Mappings'!A212 = "7A. Employee incentives - Not related party/promoter",
AND('Category Mappings'!B212 = "2. Seed Capitalist - NOT related party/promoter", H212 / IPOPrice &gt;= 0.8),
AND('Category Mappings'!B212 = "4. Vendor - NOT related party/promoter", QuoteDate &gt;= EDATE(E212, 12)),
AND('Category Mappings'!B212 = "2. Seed Capitalist - NOT related party/promoter", QuoteDate &gt;= EDATE(E212, 12))),
0,
IF(
OR(
'Category Mappings'!B212 = "1. Seed Capitalist - related party/promoter",
'Category Mappings'!B212 = "7. Employee incentives - related party/promoter",
AND('Category Mappings'!B212 = "2. Seed Capitalist - NOT related party/promoter", H212 / IPOPrice &lt; 0.8, QuoteDate &lt; EDATE(E212, 12))),
ROUNDUP(G212 - I212, 0),
"0"))),
" - ")</f>
        <v xml:space="preserve"> - </v>
      </c>
      <c r="K212" s="29" t="str">
        <f>IFERROR(
IF(
AND(
OR(
'Category Mappings'!B212 = "1. Seed Capitalist - related party/promoter",
'Category Mappings'!B212 = "3. Vendor - related party/promoter",
'Category Mappings'!B212 = "6. Professional advisor or consultant",
'Category Mappings'!B212 = "7. Employee incentives - related party/promoter"),
(J212 &gt; 0)),
"24m from quotation",
IF(
AND(
OR(
AND('Category Mappings'!B212 = "2. Seed Capitalist - NOT related party/promoter", J212 &gt; 0),
AND('Category Mappings'!B212 = "4. Vendor - NOT related party/promoter", J212 &gt; 0),
AND('Category Mappings'!B212 = "7A. Employee incentives - Not related party/promoter", J212 &gt; 0)),
EDATE(E212, 12) &gt; EDATE(QuoteDate, 1)),
EDATE(E212, 12),
"Escrow does not apply")),
"-")</f>
        <v>-</v>
      </c>
      <c r="L212" s="18"/>
    </row>
    <row r="213" spans="1:12" x14ac:dyDescent="0.25">
      <c r="A213" s="26"/>
      <c r="B213" s="18"/>
      <c r="C213" s="18"/>
      <c r="D213" s="27"/>
      <c r="E213" s="20"/>
      <c r="F213" s="83"/>
      <c r="G213" s="50">
        <f t="shared" si="9"/>
        <v>0</v>
      </c>
      <c r="H213" s="84" t="e">
        <f t="shared" si="10"/>
        <v>#DIV/0!</v>
      </c>
      <c r="I213" s="28" t="str">
        <f>IFERROR(
IF(
OR(
AND('Category Mappings'!B213 = "2. Seed Capitalist - NOT related party/promoter", QuoteDate &gt; EDATE(E213, 12)),
AND('Category Mappings'!B213 = "2. Seed Capitalist - NOT related party/promoter", H213 / IPOPrice &gt;= 0.8),
AND('Category Mappings'!B213 = "4. Vendor - NOT related party/promoter", QuoteDate &gt; EDATE(E213, 12)),
('Category Mappings'!B213 = "7A. Employee incentives - Not related party/promoter"),
('Category Mappings'!B213 = "Not Applicable")),
G213,
IF(
OR(
'Category Mappings'!B213 = "1. Seed Capitalist - related party/promoter",
'Category Mappings'!B213 = "2. Seed Capitalist - NOT related party/promoter",
'Category Mappings'!B213 = "7. Employee incentives - related party/promoter"),
ROUNDDOWN(MIN(H213 / IPOPrice * G213, G213),0),
0)),
"-")</f>
        <v>-</v>
      </c>
      <c r="J213" s="28" t="str">
        <f>IFERROR(
IF(
OR(
'Category Mappings'!B213 = "3. Vendor - related party/promoter",
'Category Mappings'!B213 = "6. Professional advisor or consultant",
AND('Category Mappings'!B213 = "4. Vendor - NOT related party/promoter", QuoteDate &lt; EDATE(E213, 12))),
G213,
IF(
OR(
'Category Mappings'!A213 = "Not Applicable",
'Category Mappings'!A213 = "7A. Employee incentives - Not related party/promoter",
AND('Category Mappings'!B213 = "2. Seed Capitalist - NOT related party/promoter", H213 / IPOPrice &gt;= 0.8),
AND('Category Mappings'!B213 = "4. Vendor - NOT related party/promoter", QuoteDate &gt;= EDATE(E213, 12)),
AND('Category Mappings'!B213 = "2. Seed Capitalist - NOT related party/promoter", QuoteDate &gt;= EDATE(E213, 12))),
0,
IF(
OR(
'Category Mappings'!B213 = "1. Seed Capitalist - related party/promoter",
'Category Mappings'!B213 = "7. Employee incentives - related party/promoter",
AND('Category Mappings'!B213 = "2. Seed Capitalist - NOT related party/promoter", H213 / IPOPrice &lt; 0.8, QuoteDate &lt; EDATE(E213, 12))),
ROUNDUP(G213 - I213, 0),
"0"))),
" - ")</f>
        <v xml:space="preserve"> - </v>
      </c>
      <c r="K213" s="29" t="str">
        <f>IFERROR(
IF(
AND(
OR(
'Category Mappings'!B213 = "1. Seed Capitalist - related party/promoter",
'Category Mappings'!B213 = "3. Vendor - related party/promoter",
'Category Mappings'!B213 = "6. Professional advisor or consultant",
'Category Mappings'!B213 = "7. Employee incentives - related party/promoter"),
(J213 &gt; 0)),
"24m from quotation",
IF(
AND(
OR(
AND('Category Mappings'!B213 = "2. Seed Capitalist - NOT related party/promoter", J213 &gt; 0),
AND('Category Mappings'!B213 = "4. Vendor - NOT related party/promoter", J213 &gt; 0),
AND('Category Mappings'!B213 = "7A. Employee incentives - Not related party/promoter", J213 &gt; 0)),
EDATE(E213, 12) &gt; EDATE(QuoteDate, 1)),
EDATE(E213, 12),
"Escrow does not apply")),
"-")</f>
        <v>-</v>
      </c>
      <c r="L213" s="18"/>
    </row>
    <row r="214" spans="1:12" x14ac:dyDescent="0.25">
      <c r="A214" s="26"/>
      <c r="B214" s="18"/>
      <c r="C214" s="18"/>
      <c r="D214" s="27"/>
      <c r="E214" s="20"/>
      <c r="F214" s="83"/>
      <c r="G214" s="50">
        <f t="shared" si="9"/>
        <v>0</v>
      </c>
      <c r="H214" s="84" t="e">
        <f t="shared" si="10"/>
        <v>#DIV/0!</v>
      </c>
      <c r="I214" s="28" t="str">
        <f>IFERROR(
IF(
OR(
AND('Category Mappings'!B214 = "2. Seed Capitalist - NOT related party/promoter", QuoteDate &gt; EDATE(E214, 12)),
AND('Category Mappings'!B214 = "2. Seed Capitalist - NOT related party/promoter", H214 / IPOPrice &gt;= 0.8),
AND('Category Mappings'!B214 = "4. Vendor - NOT related party/promoter", QuoteDate &gt; EDATE(E214, 12)),
('Category Mappings'!B214 = "7A. Employee incentives - Not related party/promoter"),
('Category Mappings'!B214 = "Not Applicable")),
G214,
IF(
OR(
'Category Mappings'!B214 = "1. Seed Capitalist - related party/promoter",
'Category Mappings'!B214 = "2. Seed Capitalist - NOT related party/promoter",
'Category Mappings'!B214 = "7. Employee incentives - related party/promoter"),
ROUNDDOWN(MIN(H214 / IPOPrice * G214, G214),0),
0)),
"-")</f>
        <v>-</v>
      </c>
      <c r="J214" s="28" t="str">
        <f>IFERROR(
IF(
OR(
'Category Mappings'!B214 = "3. Vendor - related party/promoter",
'Category Mappings'!B214 = "6. Professional advisor or consultant",
AND('Category Mappings'!B214 = "4. Vendor - NOT related party/promoter", QuoteDate &lt; EDATE(E214, 12))),
G214,
IF(
OR(
'Category Mappings'!A214 = "Not Applicable",
'Category Mappings'!A214 = "7A. Employee incentives - Not related party/promoter",
AND('Category Mappings'!B214 = "2. Seed Capitalist - NOT related party/promoter", H214 / IPOPrice &gt;= 0.8),
AND('Category Mappings'!B214 = "4. Vendor - NOT related party/promoter", QuoteDate &gt;= EDATE(E214, 12)),
AND('Category Mappings'!B214 = "2. Seed Capitalist - NOT related party/promoter", QuoteDate &gt;= EDATE(E214, 12))),
0,
IF(
OR(
'Category Mappings'!B214 = "1. Seed Capitalist - related party/promoter",
'Category Mappings'!B214 = "7. Employee incentives - related party/promoter",
AND('Category Mappings'!B214 = "2. Seed Capitalist - NOT related party/promoter", H214 / IPOPrice &lt; 0.8, QuoteDate &lt; EDATE(E214, 12))),
ROUNDUP(G214 - I214, 0),
"0"))),
" - ")</f>
        <v xml:space="preserve"> - </v>
      </c>
      <c r="K214" s="29" t="str">
        <f>IFERROR(
IF(
AND(
OR(
'Category Mappings'!B214 = "1. Seed Capitalist - related party/promoter",
'Category Mappings'!B214 = "3. Vendor - related party/promoter",
'Category Mappings'!B214 = "6. Professional advisor or consultant",
'Category Mappings'!B214 = "7. Employee incentives - related party/promoter"),
(J214 &gt; 0)),
"24m from quotation",
IF(
AND(
OR(
AND('Category Mappings'!B214 = "2. Seed Capitalist - NOT related party/promoter", J214 &gt; 0),
AND('Category Mappings'!B214 = "4. Vendor - NOT related party/promoter", J214 &gt; 0),
AND('Category Mappings'!B214 = "7A. Employee incentives - Not related party/promoter", J214 &gt; 0)),
EDATE(E214, 12) &gt; EDATE(QuoteDate, 1)),
EDATE(E214, 12),
"Escrow does not apply")),
"-")</f>
        <v>-</v>
      </c>
      <c r="L214" s="18"/>
    </row>
    <row r="215" spans="1:12" x14ac:dyDescent="0.25">
      <c r="A215" s="26"/>
      <c r="B215" s="18"/>
      <c r="C215" s="18"/>
      <c r="D215" s="27"/>
      <c r="E215" s="20"/>
      <c r="F215" s="83"/>
      <c r="G215" s="50">
        <f t="shared" si="9"/>
        <v>0</v>
      </c>
      <c r="H215" s="84" t="e">
        <f t="shared" si="10"/>
        <v>#DIV/0!</v>
      </c>
      <c r="I215" s="28" t="str">
        <f>IFERROR(
IF(
OR(
AND('Category Mappings'!B215 = "2. Seed Capitalist - NOT related party/promoter", QuoteDate &gt; EDATE(E215, 12)),
AND('Category Mappings'!B215 = "2. Seed Capitalist - NOT related party/promoter", H215 / IPOPrice &gt;= 0.8),
AND('Category Mappings'!B215 = "4. Vendor - NOT related party/promoter", QuoteDate &gt; EDATE(E215, 12)),
('Category Mappings'!B215 = "7A. Employee incentives - Not related party/promoter"),
('Category Mappings'!B215 = "Not Applicable")),
G215,
IF(
OR(
'Category Mappings'!B215 = "1. Seed Capitalist - related party/promoter",
'Category Mappings'!B215 = "2. Seed Capitalist - NOT related party/promoter",
'Category Mappings'!B215 = "7. Employee incentives - related party/promoter"),
ROUNDDOWN(MIN(H215 / IPOPrice * G215, G215),0),
0)),
"-")</f>
        <v>-</v>
      </c>
      <c r="J215" s="28" t="str">
        <f>IFERROR(
IF(
OR(
'Category Mappings'!B215 = "3. Vendor - related party/promoter",
'Category Mappings'!B215 = "6. Professional advisor or consultant",
AND('Category Mappings'!B215 = "4. Vendor - NOT related party/promoter", QuoteDate &lt; EDATE(E215, 12))),
G215,
IF(
OR(
'Category Mappings'!A215 = "Not Applicable",
'Category Mappings'!A215 = "7A. Employee incentives - Not related party/promoter",
AND('Category Mappings'!B215 = "2. Seed Capitalist - NOT related party/promoter", H215 / IPOPrice &gt;= 0.8),
AND('Category Mappings'!B215 = "4. Vendor - NOT related party/promoter", QuoteDate &gt;= EDATE(E215, 12)),
AND('Category Mappings'!B215 = "2. Seed Capitalist - NOT related party/promoter", QuoteDate &gt;= EDATE(E215, 12))),
0,
IF(
OR(
'Category Mappings'!B215 = "1. Seed Capitalist - related party/promoter",
'Category Mappings'!B215 = "7. Employee incentives - related party/promoter",
AND('Category Mappings'!B215 = "2. Seed Capitalist - NOT related party/promoter", H215 / IPOPrice &lt; 0.8, QuoteDate &lt; EDATE(E215, 12))),
ROUNDUP(G215 - I215, 0),
"0"))),
" - ")</f>
        <v xml:space="preserve"> - </v>
      </c>
      <c r="K215" s="29" t="str">
        <f>IFERROR(
IF(
AND(
OR(
'Category Mappings'!B215 = "1. Seed Capitalist - related party/promoter",
'Category Mappings'!B215 = "3. Vendor - related party/promoter",
'Category Mappings'!B215 = "6. Professional advisor or consultant",
'Category Mappings'!B215 = "7. Employee incentives - related party/promoter"),
(J215 &gt; 0)),
"24m from quotation",
IF(
AND(
OR(
AND('Category Mappings'!B215 = "2. Seed Capitalist - NOT related party/promoter", J215 &gt; 0),
AND('Category Mappings'!B215 = "4. Vendor - NOT related party/promoter", J215 &gt; 0),
AND('Category Mappings'!B215 = "7A. Employee incentives - Not related party/promoter", J215 &gt; 0)),
EDATE(E215, 12) &gt; EDATE(QuoteDate, 1)),
EDATE(E215, 12),
"Escrow does not apply")),
"-")</f>
        <v>-</v>
      </c>
      <c r="L215" s="18"/>
    </row>
    <row r="216" spans="1:12" x14ac:dyDescent="0.25">
      <c r="A216" s="26"/>
      <c r="B216" s="18"/>
      <c r="C216" s="18"/>
      <c r="D216" s="27"/>
      <c r="E216" s="20"/>
      <c r="F216" s="83"/>
      <c r="G216" s="50">
        <f t="shared" si="9"/>
        <v>0</v>
      </c>
      <c r="H216" s="84" t="e">
        <f t="shared" si="10"/>
        <v>#DIV/0!</v>
      </c>
      <c r="I216" s="28" t="str">
        <f>IFERROR(
IF(
OR(
AND('Category Mappings'!B216 = "2. Seed Capitalist - NOT related party/promoter", QuoteDate &gt; EDATE(E216, 12)),
AND('Category Mappings'!B216 = "2. Seed Capitalist - NOT related party/promoter", H216 / IPOPrice &gt;= 0.8),
AND('Category Mappings'!B216 = "4. Vendor - NOT related party/promoter", QuoteDate &gt; EDATE(E216, 12)),
('Category Mappings'!B216 = "7A. Employee incentives - Not related party/promoter"),
('Category Mappings'!B216 = "Not Applicable")),
G216,
IF(
OR(
'Category Mappings'!B216 = "1. Seed Capitalist - related party/promoter",
'Category Mappings'!B216 = "2. Seed Capitalist - NOT related party/promoter",
'Category Mappings'!B216 = "7. Employee incentives - related party/promoter"),
ROUNDDOWN(MIN(H216 / IPOPrice * G216, G216),0),
0)),
"-")</f>
        <v>-</v>
      </c>
      <c r="J216" s="28" t="str">
        <f>IFERROR(
IF(
OR(
'Category Mappings'!B216 = "3. Vendor - related party/promoter",
'Category Mappings'!B216 = "6. Professional advisor or consultant",
AND('Category Mappings'!B216 = "4. Vendor - NOT related party/promoter", QuoteDate &lt; EDATE(E216, 12))),
G216,
IF(
OR(
'Category Mappings'!A216 = "Not Applicable",
'Category Mappings'!A216 = "7A. Employee incentives - Not related party/promoter",
AND('Category Mappings'!B216 = "2. Seed Capitalist - NOT related party/promoter", H216 / IPOPrice &gt;= 0.8),
AND('Category Mappings'!B216 = "4. Vendor - NOT related party/promoter", QuoteDate &gt;= EDATE(E216, 12)),
AND('Category Mappings'!B216 = "2. Seed Capitalist - NOT related party/promoter", QuoteDate &gt;= EDATE(E216, 12))),
0,
IF(
OR(
'Category Mappings'!B216 = "1. Seed Capitalist - related party/promoter",
'Category Mappings'!B216 = "7. Employee incentives - related party/promoter",
AND('Category Mappings'!B216 = "2. Seed Capitalist - NOT related party/promoter", H216 / IPOPrice &lt; 0.8, QuoteDate &lt; EDATE(E216, 12))),
ROUNDUP(G216 - I216, 0),
"0"))),
" - ")</f>
        <v xml:space="preserve"> - </v>
      </c>
      <c r="K216" s="29" t="str">
        <f>IFERROR(
IF(
AND(
OR(
'Category Mappings'!B216 = "1. Seed Capitalist - related party/promoter",
'Category Mappings'!B216 = "3. Vendor - related party/promoter",
'Category Mappings'!B216 = "6. Professional advisor or consultant",
'Category Mappings'!B216 = "7. Employee incentives - related party/promoter"),
(J216 &gt; 0)),
"24m from quotation",
IF(
AND(
OR(
AND('Category Mappings'!B216 = "2. Seed Capitalist - NOT related party/promoter", J216 &gt; 0),
AND('Category Mappings'!B216 = "4. Vendor - NOT related party/promoter", J216 &gt; 0),
AND('Category Mappings'!B216 = "7A. Employee incentives - Not related party/promoter", J216 &gt; 0)),
EDATE(E216, 12) &gt; EDATE(QuoteDate, 1)),
EDATE(E216, 12),
"Escrow does not apply")),
"-")</f>
        <v>-</v>
      </c>
      <c r="L216" s="18"/>
    </row>
    <row r="217" spans="1:12" x14ac:dyDescent="0.25">
      <c r="A217" s="26"/>
      <c r="B217" s="18"/>
      <c r="C217" s="18"/>
      <c r="D217" s="27"/>
      <c r="E217" s="20"/>
      <c r="F217" s="83"/>
      <c r="G217" s="50">
        <f t="shared" si="9"/>
        <v>0</v>
      </c>
      <c r="H217" s="84" t="e">
        <f t="shared" si="10"/>
        <v>#DIV/0!</v>
      </c>
      <c r="I217" s="28" t="str">
        <f>IFERROR(
IF(
OR(
AND('Category Mappings'!B217 = "2. Seed Capitalist - NOT related party/promoter", QuoteDate &gt; EDATE(E217, 12)),
AND('Category Mappings'!B217 = "2. Seed Capitalist - NOT related party/promoter", H217 / IPOPrice &gt;= 0.8),
AND('Category Mappings'!B217 = "4. Vendor - NOT related party/promoter", QuoteDate &gt; EDATE(E217, 12)),
('Category Mappings'!B217 = "7A. Employee incentives - Not related party/promoter"),
('Category Mappings'!B217 = "Not Applicable")),
G217,
IF(
OR(
'Category Mappings'!B217 = "1. Seed Capitalist - related party/promoter",
'Category Mappings'!B217 = "2. Seed Capitalist - NOT related party/promoter",
'Category Mappings'!B217 = "7. Employee incentives - related party/promoter"),
ROUNDDOWN(MIN(H217 / IPOPrice * G217, G217),0),
0)),
"-")</f>
        <v>-</v>
      </c>
      <c r="J217" s="28" t="str">
        <f>IFERROR(
IF(
OR(
'Category Mappings'!B217 = "3. Vendor - related party/promoter",
'Category Mappings'!B217 = "6. Professional advisor or consultant",
AND('Category Mappings'!B217 = "4. Vendor - NOT related party/promoter", QuoteDate &lt; EDATE(E217, 12))),
G217,
IF(
OR(
'Category Mappings'!A217 = "Not Applicable",
'Category Mappings'!A217 = "7A. Employee incentives - Not related party/promoter",
AND('Category Mappings'!B217 = "2. Seed Capitalist - NOT related party/promoter", H217 / IPOPrice &gt;= 0.8),
AND('Category Mappings'!B217 = "4. Vendor - NOT related party/promoter", QuoteDate &gt;= EDATE(E217, 12)),
AND('Category Mappings'!B217 = "2. Seed Capitalist - NOT related party/promoter", QuoteDate &gt;= EDATE(E217, 12))),
0,
IF(
OR(
'Category Mappings'!B217 = "1. Seed Capitalist - related party/promoter",
'Category Mappings'!B217 = "7. Employee incentives - related party/promoter",
AND('Category Mappings'!B217 = "2. Seed Capitalist - NOT related party/promoter", H217 / IPOPrice &lt; 0.8, QuoteDate &lt; EDATE(E217, 12))),
ROUNDUP(G217 - I217, 0),
"0"))),
" - ")</f>
        <v xml:space="preserve"> - </v>
      </c>
      <c r="K217" s="29" t="str">
        <f>IFERROR(
IF(
AND(
OR(
'Category Mappings'!B217 = "1. Seed Capitalist - related party/promoter",
'Category Mappings'!B217 = "3. Vendor - related party/promoter",
'Category Mappings'!B217 = "6. Professional advisor or consultant",
'Category Mappings'!B217 = "7. Employee incentives - related party/promoter"),
(J217 &gt; 0)),
"24m from quotation",
IF(
AND(
OR(
AND('Category Mappings'!B217 = "2. Seed Capitalist - NOT related party/promoter", J217 &gt; 0),
AND('Category Mappings'!B217 = "4. Vendor - NOT related party/promoter", J217 &gt; 0),
AND('Category Mappings'!B217 = "7A. Employee incentives - Not related party/promoter", J217 &gt; 0)),
EDATE(E217, 12) &gt; EDATE(QuoteDate, 1)),
EDATE(E217, 12),
"Escrow does not apply")),
"-")</f>
        <v>-</v>
      </c>
      <c r="L217" s="18"/>
    </row>
    <row r="218" spans="1:12" x14ac:dyDescent="0.25">
      <c r="A218" s="26"/>
      <c r="B218" s="18"/>
      <c r="C218" s="18"/>
      <c r="D218" s="27"/>
      <c r="E218" s="20"/>
      <c r="F218" s="83"/>
      <c r="G218" s="50">
        <f t="shared" si="9"/>
        <v>0</v>
      </c>
      <c r="H218" s="84" t="e">
        <f t="shared" si="10"/>
        <v>#DIV/0!</v>
      </c>
      <c r="I218" s="28" t="str">
        <f>IFERROR(
IF(
OR(
AND('Category Mappings'!B218 = "2. Seed Capitalist - NOT related party/promoter", QuoteDate &gt; EDATE(E218, 12)),
AND('Category Mappings'!B218 = "2. Seed Capitalist - NOT related party/promoter", H218 / IPOPrice &gt;= 0.8),
AND('Category Mappings'!B218 = "4. Vendor - NOT related party/promoter", QuoteDate &gt; EDATE(E218, 12)),
('Category Mappings'!B218 = "7A. Employee incentives - Not related party/promoter"),
('Category Mappings'!B218 = "Not Applicable")),
G218,
IF(
OR(
'Category Mappings'!B218 = "1. Seed Capitalist - related party/promoter",
'Category Mappings'!B218 = "2. Seed Capitalist - NOT related party/promoter",
'Category Mappings'!B218 = "7. Employee incentives - related party/promoter"),
ROUNDDOWN(MIN(H218 / IPOPrice * G218, G218),0),
0)),
"-")</f>
        <v>-</v>
      </c>
      <c r="J218" s="28" t="str">
        <f>IFERROR(
IF(
OR(
'Category Mappings'!B218 = "3. Vendor - related party/promoter",
'Category Mappings'!B218 = "6. Professional advisor or consultant",
AND('Category Mappings'!B218 = "4. Vendor - NOT related party/promoter", QuoteDate &lt; EDATE(E218, 12))),
G218,
IF(
OR(
'Category Mappings'!A218 = "Not Applicable",
'Category Mappings'!A218 = "7A. Employee incentives - Not related party/promoter",
AND('Category Mappings'!B218 = "2. Seed Capitalist - NOT related party/promoter", H218 / IPOPrice &gt;= 0.8),
AND('Category Mappings'!B218 = "4. Vendor - NOT related party/promoter", QuoteDate &gt;= EDATE(E218, 12)),
AND('Category Mappings'!B218 = "2. Seed Capitalist - NOT related party/promoter", QuoteDate &gt;= EDATE(E218, 12))),
0,
IF(
OR(
'Category Mappings'!B218 = "1. Seed Capitalist - related party/promoter",
'Category Mappings'!B218 = "7. Employee incentives - related party/promoter",
AND('Category Mappings'!B218 = "2. Seed Capitalist - NOT related party/promoter", H218 / IPOPrice &lt; 0.8, QuoteDate &lt; EDATE(E218, 12))),
ROUNDUP(G218 - I218, 0),
"0"))),
" - ")</f>
        <v xml:space="preserve"> - </v>
      </c>
      <c r="K218" s="29" t="str">
        <f>IFERROR(
IF(
AND(
OR(
'Category Mappings'!B218 = "1. Seed Capitalist - related party/promoter",
'Category Mappings'!B218 = "3. Vendor - related party/promoter",
'Category Mappings'!B218 = "6. Professional advisor or consultant",
'Category Mappings'!B218 = "7. Employee incentives - related party/promoter"),
(J218 &gt; 0)),
"24m from quotation",
IF(
AND(
OR(
AND('Category Mappings'!B218 = "2. Seed Capitalist - NOT related party/promoter", J218 &gt; 0),
AND('Category Mappings'!B218 = "4. Vendor - NOT related party/promoter", J218 &gt; 0),
AND('Category Mappings'!B218 = "7A. Employee incentives - Not related party/promoter", J218 &gt; 0)),
EDATE(E218, 12) &gt; EDATE(QuoteDate, 1)),
EDATE(E218, 12),
"Escrow does not apply")),
"-")</f>
        <v>-</v>
      </c>
      <c r="L218" s="18"/>
    </row>
    <row r="219" spans="1:12" x14ac:dyDescent="0.25">
      <c r="A219" s="26"/>
      <c r="B219" s="18"/>
      <c r="C219" s="18"/>
      <c r="D219" s="27"/>
      <c r="E219" s="20"/>
      <c r="F219" s="83"/>
      <c r="G219" s="50">
        <f t="shared" si="9"/>
        <v>0</v>
      </c>
      <c r="H219" s="84" t="e">
        <f t="shared" si="10"/>
        <v>#DIV/0!</v>
      </c>
      <c r="I219" s="28" t="str">
        <f>IFERROR(
IF(
OR(
AND('Category Mappings'!B219 = "2. Seed Capitalist - NOT related party/promoter", QuoteDate &gt; EDATE(E219, 12)),
AND('Category Mappings'!B219 = "2. Seed Capitalist - NOT related party/promoter", H219 / IPOPrice &gt;= 0.8),
AND('Category Mappings'!B219 = "4. Vendor - NOT related party/promoter", QuoteDate &gt; EDATE(E219, 12)),
('Category Mappings'!B219 = "7A. Employee incentives - Not related party/promoter"),
('Category Mappings'!B219 = "Not Applicable")),
G219,
IF(
OR(
'Category Mappings'!B219 = "1. Seed Capitalist - related party/promoter",
'Category Mappings'!B219 = "2. Seed Capitalist - NOT related party/promoter",
'Category Mappings'!B219 = "7. Employee incentives - related party/promoter"),
ROUNDDOWN(MIN(H219 / IPOPrice * G219, G219),0),
0)),
"-")</f>
        <v>-</v>
      </c>
      <c r="J219" s="28" t="str">
        <f>IFERROR(
IF(
OR(
'Category Mappings'!B219 = "3. Vendor - related party/promoter",
'Category Mappings'!B219 = "6. Professional advisor or consultant",
AND('Category Mappings'!B219 = "4. Vendor - NOT related party/promoter", QuoteDate &lt; EDATE(E219, 12))),
G219,
IF(
OR(
'Category Mappings'!A219 = "Not Applicable",
'Category Mappings'!A219 = "7A. Employee incentives - Not related party/promoter",
AND('Category Mappings'!B219 = "2. Seed Capitalist - NOT related party/promoter", H219 / IPOPrice &gt;= 0.8),
AND('Category Mappings'!B219 = "4. Vendor - NOT related party/promoter", QuoteDate &gt;= EDATE(E219, 12)),
AND('Category Mappings'!B219 = "2. Seed Capitalist - NOT related party/promoter", QuoteDate &gt;= EDATE(E219, 12))),
0,
IF(
OR(
'Category Mappings'!B219 = "1. Seed Capitalist - related party/promoter",
'Category Mappings'!B219 = "7. Employee incentives - related party/promoter",
AND('Category Mappings'!B219 = "2. Seed Capitalist - NOT related party/promoter", H219 / IPOPrice &lt; 0.8, QuoteDate &lt; EDATE(E219, 12))),
ROUNDUP(G219 - I219, 0),
"0"))),
" - ")</f>
        <v xml:space="preserve"> - </v>
      </c>
      <c r="K219" s="29" t="str">
        <f>IFERROR(
IF(
AND(
OR(
'Category Mappings'!B219 = "1. Seed Capitalist - related party/promoter",
'Category Mappings'!B219 = "3. Vendor - related party/promoter",
'Category Mappings'!B219 = "6. Professional advisor or consultant",
'Category Mappings'!B219 = "7. Employee incentives - related party/promoter"),
(J219 &gt; 0)),
"24m from quotation",
IF(
AND(
OR(
AND('Category Mappings'!B219 = "2. Seed Capitalist - NOT related party/promoter", J219 &gt; 0),
AND('Category Mappings'!B219 = "4. Vendor - NOT related party/promoter", J219 &gt; 0),
AND('Category Mappings'!B219 = "7A. Employee incentives - Not related party/promoter", J219 &gt; 0)),
EDATE(E219, 12) &gt; EDATE(QuoteDate, 1)),
EDATE(E219, 12),
"Escrow does not apply")),
"-")</f>
        <v>-</v>
      </c>
      <c r="L219" s="18"/>
    </row>
    <row r="220" spans="1:12" x14ac:dyDescent="0.25">
      <c r="A220" s="26"/>
      <c r="B220" s="18"/>
      <c r="C220" s="18"/>
      <c r="D220" s="27"/>
      <c r="E220" s="20"/>
      <c r="F220" s="83"/>
      <c r="G220" s="50">
        <f t="shared" ref="G220:G255" si="11">ROUND(D220 * Flowthrough_ratio_relief_granted, 0)</f>
        <v>0</v>
      </c>
      <c r="H220" s="84" t="e">
        <f t="shared" si="10"/>
        <v>#DIV/0!</v>
      </c>
      <c r="I220" s="28" t="str">
        <f>IFERROR(
IF(
OR(
AND('Category Mappings'!B220 = "2. Seed Capitalist - NOT related party/promoter", QuoteDate &gt; EDATE(E220, 12)),
AND('Category Mappings'!B220 = "2. Seed Capitalist - NOT related party/promoter", H220 / IPOPrice &gt;= 0.8),
AND('Category Mappings'!B220 = "4. Vendor - NOT related party/promoter", QuoteDate &gt; EDATE(E220, 12)),
('Category Mappings'!B220 = "7A. Employee incentives - Not related party/promoter"),
('Category Mappings'!B220 = "Not Applicable")),
G220,
IF(
OR(
'Category Mappings'!B220 = "1. Seed Capitalist - related party/promoter",
'Category Mappings'!B220 = "2. Seed Capitalist - NOT related party/promoter",
'Category Mappings'!B220 = "7. Employee incentives - related party/promoter"),
ROUNDDOWN(MIN(H220 / IPOPrice * G220, G220),0),
0)),
"-")</f>
        <v>-</v>
      </c>
      <c r="J220" s="28" t="str">
        <f>IFERROR(
IF(
OR(
'Category Mappings'!B220 = "3. Vendor - related party/promoter",
'Category Mappings'!B220 = "6. Professional advisor or consultant",
AND('Category Mappings'!B220 = "4. Vendor - NOT related party/promoter", QuoteDate &lt; EDATE(E220, 12))),
G220,
IF(
OR(
'Category Mappings'!A220 = "Not Applicable",
'Category Mappings'!A220 = "7A. Employee incentives - Not related party/promoter",
AND('Category Mappings'!B220 = "2. Seed Capitalist - NOT related party/promoter", H220 / IPOPrice &gt;= 0.8),
AND('Category Mappings'!B220 = "4. Vendor - NOT related party/promoter", QuoteDate &gt;= EDATE(E220, 12)),
AND('Category Mappings'!B220 = "2. Seed Capitalist - NOT related party/promoter", QuoteDate &gt;= EDATE(E220, 12))),
0,
IF(
OR(
'Category Mappings'!B220 = "1. Seed Capitalist - related party/promoter",
'Category Mappings'!B220 = "7. Employee incentives - related party/promoter",
AND('Category Mappings'!B220 = "2. Seed Capitalist - NOT related party/promoter", H220 / IPOPrice &lt; 0.8, QuoteDate &lt; EDATE(E220, 12))),
ROUNDUP(G220 - I220, 0),
"0"))),
" - ")</f>
        <v xml:space="preserve"> - </v>
      </c>
      <c r="K220" s="29" t="str">
        <f>IFERROR(
IF(
AND(
OR(
'Category Mappings'!B220 = "1. Seed Capitalist - related party/promoter",
'Category Mappings'!B220 = "3. Vendor - related party/promoter",
'Category Mappings'!B220 = "6. Professional advisor or consultant",
'Category Mappings'!B220 = "7. Employee incentives - related party/promoter"),
(J220 &gt; 0)),
"24m from quotation",
IF(
AND(
OR(
AND('Category Mappings'!B220 = "2. Seed Capitalist - NOT related party/promoter", J220 &gt; 0),
AND('Category Mappings'!B220 = "4. Vendor - NOT related party/promoter", J220 &gt; 0),
AND('Category Mappings'!B220 = "7A. Employee incentives - Not related party/promoter", J220 &gt; 0)),
EDATE(E220, 12) &gt; EDATE(QuoteDate, 1)),
EDATE(E220, 12),
"Escrow does not apply")),
"-")</f>
        <v>-</v>
      </c>
      <c r="L220" s="18"/>
    </row>
    <row r="221" spans="1:12" x14ac:dyDescent="0.25">
      <c r="A221" s="26"/>
      <c r="B221" s="18"/>
      <c r="C221" s="18"/>
      <c r="D221" s="27"/>
      <c r="E221" s="20"/>
      <c r="F221" s="83"/>
      <c r="G221" s="50">
        <f t="shared" si="11"/>
        <v>0</v>
      </c>
      <c r="H221" s="84" t="e">
        <f t="shared" si="10"/>
        <v>#DIV/0!</v>
      </c>
      <c r="I221" s="28" t="str">
        <f>IFERROR(
IF(
OR(
AND('Category Mappings'!B221 = "2. Seed Capitalist - NOT related party/promoter", QuoteDate &gt; EDATE(E221, 12)),
AND('Category Mappings'!B221 = "2. Seed Capitalist - NOT related party/promoter", H221 / IPOPrice &gt;= 0.8),
AND('Category Mappings'!B221 = "4. Vendor - NOT related party/promoter", QuoteDate &gt; EDATE(E221, 12)),
('Category Mappings'!B221 = "7A. Employee incentives - Not related party/promoter"),
('Category Mappings'!B221 = "Not Applicable")),
G221,
IF(
OR(
'Category Mappings'!B221 = "1. Seed Capitalist - related party/promoter",
'Category Mappings'!B221 = "2. Seed Capitalist - NOT related party/promoter",
'Category Mappings'!B221 = "7. Employee incentives - related party/promoter"),
ROUNDDOWN(MIN(H221 / IPOPrice * G221, G221),0),
0)),
"-")</f>
        <v>-</v>
      </c>
      <c r="J221" s="28" t="str">
        <f>IFERROR(
IF(
OR(
'Category Mappings'!B221 = "3. Vendor - related party/promoter",
'Category Mappings'!B221 = "6. Professional advisor or consultant",
AND('Category Mappings'!B221 = "4. Vendor - NOT related party/promoter", QuoteDate &lt; EDATE(E221, 12))),
G221,
IF(
OR(
'Category Mappings'!A221 = "Not Applicable",
'Category Mappings'!A221 = "7A. Employee incentives - Not related party/promoter",
AND('Category Mappings'!B221 = "2. Seed Capitalist - NOT related party/promoter", H221 / IPOPrice &gt;= 0.8),
AND('Category Mappings'!B221 = "4. Vendor - NOT related party/promoter", QuoteDate &gt;= EDATE(E221, 12)),
AND('Category Mappings'!B221 = "2. Seed Capitalist - NOT related party/promoter", QuoteDate &gt;= EDATE(E221, 12))),
0,
IF(
OR(
'Category Mappings'!B221 = "1. Seed Capitalist - related party/promoter",
'Category Mappings'!B221 = "7. Employee incentives - related party/promoter",
AND('Category Mappings'!B221 = "2. Seed Capitalist - NOT related party/promoter", H221 / IPOPrice &lt; 0.8, QuoteDate &lt; EDATE(E221, 12))),
ROUNDUP(G221 - I221, 0),
"0"))),
" - ")</f>
        <v xml:space="preserve"> - </v>
      </c>
      <c r="K221" s="29" t="str">
        <f>IFERROR(
IF(
AND(
OR(
'Category Mappings'!B221 = "1. Seed Capitalist - related party/promoter",
'Category Mappings'!B221 = "3. Vendor - related party/promoter",
'Category Mappings'!B221 = "6. Professional advisor or consultant",
'Category Mappings'!B221 = "7. Employee incentives - related party/promoter"),
(J221 &gt; 0)),
"24m from quotation",
IF(
AND(
OR(
AND('Category Mappings'!B221 = "2. Seed Capitalist - NOT related party/promoter", J221 &gt; 0),
AND('Category Mappings'!B221 = "4. Vendor - NOT related party/promoter", J221 &gt; 0),
AND('Category Mappings'!B221 = "7A. Employee incentives - Not related party/promoter", J221 &gt; 0)),
EDATE(E221, 12) &gt; EDATE(QuoteDate, 1)),
EDATE(E221, 12),
"Escrow does not apply")),
"-")</f>
        <v>-</v>
      </c>
      <c r="L221" s="18"/>
    </row>
    <row r="222" spans="1:12" x14ac:dyDescent="0.25">
      <c r="A222" s="26"/>
      <c r="B222" s="18"/>
      <c r="C222" s="18"/>
      <c r="D222" s="27"/>
      <c r="E222" s="20"/>
      <c r="F222" s="83"/>
      <c r="G222" s="50">
        <f t="shared" si="11"/>
        <v>0</v>
      </c>
      <c r="H222" s="84" t="e">
        <f t="shared" si="10"/>
        <v>#DIV/0!</v>
      </c>
      <c r="I222" s="28" t="str">
        <f>IFERROR(
IF(
OR(
AND('Category Mappings'!B222 = "2. Seed Capitalist - NOT related party/promoter", QuoteDate &gt; EDATE(E222, 12)),
AND('Category Mappings'!B222 = "2. Seed Capitalist - NOT related party/promoter", H222 / IPOPrice &gt;= 0.8),
AND('Category Mappings'!B222 = "4. Vendor - NOT related party/promoter", QuoteDate &gt; EDATE(E222, 12)),
('Category Mappings'!B222 = "7A. Employee incentives - Not related party/promoter"),
('Category Mappings'!B222 = "Not Applicable")),
G222,
IF(
OR(
'Category Mappings'!B222 = "1. Seed Capitalist - related party/promoter",
'Category Mappings'!B222 = "2. Seed Capitalist - NOT related party/promoter",
'Category Mappings'!B222 = "7. Employee incentives - related party/promoter"),
ROUNDDOWN(MIN(H222 / IPOPrice * G222, G222),0),
0)),
"-")</f>
        <v>-</v>
      </c>
      <c r="J222" s="28" t="str">
        <f>IFERROR(
IF(
OR(
'Category Mappings'!B222 = "3. Vendor - related party/promoter",
'Category Mappings'!B222 = "6. Professional advisor or consultant",
AND('Category Mappings'!B222 = "4. Vendor - NOT related party/promoter", QuoteDate &lt; EDATE(E222, 12))),
G222,
IF(
OR(
'Category Mappings'!A222 = "Not Applicable",
'Category Mappings'!A222 = "7A. Employee incentives - Not related party/promoter",
AND('Category Mappings'!B222 = "2. Seed Capitalist - NOT related party/promoter", H222 / IPOPrice &gt;= 0.8),
AND('Category Mappings'!B222 = "4. Vendor - NOT related party/promoter", QuoteDate &gt;= EDATE(E222, 12)),
AND('Category Mappings'!B222 = "2. Seed Capitalist - NOT related party/promoter", QuoteDate &gt;= EDATE(E222, 12))),
0,
IF(
OR(
'Category Mappings'!B222 = "1. Seed Capitalist - related party/promoter",
'Category Mappings'!B222 = "7. Employee incentives - related party/promoter",
AND('Category Mappings'!B222 = "2. Seed Capitalist - NOT related party/promoter", H222 / IPOPrice &lt; 0.8, QuoteDate &lt; EDATE(E222, 12))),
ROUNDUP(G222 - I222, 0),
"0"))),
" - ")</f>
        <v xml:space="preserve"> - </v>
      </c>
      <c r="K222" s="29" t="str">
        <f>IFERROR(
IF(
AND(
OR(
'Category Mappings'!B222 = "1. Seed Capitalist - related party/promoter",
'Category Mappings'!B222 = "3. Vendor - related party/promoter",
'Category Mappings'!B222 = "6. Professional advisor or consultant",
'Category Mappings'!B222 = "7. Employee incentives - related party/promoter"),
(J222 &gt; 0)),
"24m from quotation",
IF(
AND(
OR(
AND('Category Mappings'!B222 = "2. Seed Capitalist - NOT related party/promoter", J222 &gt; 0),
AND('Category Mappings'!B222 = "4. Vendor - NOT related party/promoter", J222 &gt; 0),
AND('Category Mappings'!B222 = "7A. Employee incentives - Not related party/promoter", J222 &gt; 0)),
EDATE(E222, 12) &gt; EDATE(QuoteDate, 1)),
EDATE(E222, 12),
"Escrow does not apply")),
"-")</f>
        <v>-</v>
      </c>
      <c r="L222" s="18"/>
    </row>
    <row r="223" spans="1:12" x14ac:dyDescent="0.25">
      <c r="A223" s="26"/>
      <c r="B223" s="18"/>
      <c r="C223" s="18"/>
      <c r="D223" s="27"/>
      <c r="E223" s="20"/>
      <c r="F223" s="83"/>
      <c r="G223" s="50">
        <f t="shared" si="11"/>
        <v>0</v>
      </c>
      <c r="H223" s="84" t="e">
        <f t="shared" si="10"/>
        <v>#DIV/0!</v>
      </c>
      <c r="I223" s="28" t="str">
        <f>IFERROR(
IF(
OR(
AND('Category Mappings'!B223 = "2. Seed Capitalist - NOT related party/promoter", QuoteDate &gt; EDATE(E223, 12)),
AND('Category Mappings'!B223 = "2. Seed Capitalist - NOT related party/promoter", H223 / IPOPrice &gt;= 0.8),
AND('Category Mappings'!B223 = "4. Vendor - NOT related party/promoter", QuoteDate &gt; EDATE(E223, 12)),
('Category Mappings'!B223 = "7A. Employee incentives - Not related party/promoter"),
('Category Mappings'!B223 = "Not Applicable")),
G223,
IF(
OR(
'Category Mappings'!B223 = "1. Seed Capitalist - related party/promoter",
'Category Mappings'!B223 = "2. Seed Capitalist - NOT related party/promoter",
'Category Mappings'!B223 = "7. Employee incentives - related party/promoter"),
ROUNDDOWN(MIN(H223 / IPOPrice * G223, G223),0),
0)),
"-")</f>
        <v>-</v>
      </c>
      <c r="J223" s="28" t="str">
        <f>IFERROR(
IF(
OR(
'Category Mappings'!B223 = "3. Vendor - related party/promoter",
'Category Mappings'!B223 = "6. Professional advisor or consultant",
AND('Category Mappings'!B223 = "4. Vendor - NOT related party/promoter", QuoteDate &lt; EDATE(E223, 12))),
G223,
IF(
OR(
'Category Mappings'!A223 = "Not Applicable",
'Category Mappings'!A223 = "7A. Employee incentives - Not related party/promoter",
AND('Category Mappings'!B223 = "2. Seed Capitalist - NOT related party/promoter", H223 / IPOPrice &gt;= 0.8),
AND('Category Mappings'!B223 = "4. Vendor - NOT related party/promoter", QuoteDate &gt;= EDATE(E223, 12)),
AND('Category Mappings'!B223 = "2. Seed Capitalist - NOT related party/promoter", QuoteDate &gt;= EDATE(E223, 12))),
0,
IF(
OR(
'Category Mappings'!B223 = "1. Seed Capitalist - related party/promoter",
'Category Mappings'!B223 = "7. Employee incentives - related party/promoter",
AND('Category Mappings'!B223 = "2. Seed Capitalist - NOT related party/promoter", H223 / IPOPrice &lt; 0.8, QuoteDate &lt; EDATE(E223, 12))),
ROUNDUP(G223 - I223, 0),
"0"))),
" - ")</f>
        <v xml:space="preserve"> - </v>
      </c>
      <c r="K223" s="29" t="str">
        <f>IFERROR(
IF(
AND(
OR(
'Category Mappings'!B223 = "1. Seed Capitalist - related party/promoter",
'Category Mappings'!B223 = "3. Vendor - related party/promoter",
'Category Mappings'!B223 = "6. Professional advisor or consultant",
'Category Mappings'!B223 = "7. Employee incentives - related party/promoter"),
(J223 &gt; 0)),
"24m from quotation",
IF(
AND(
OR(
AND('Category Mappings'!B223 = "2. Seed Capitalist - NOT related party/promoter", J223 &gt; 0),
AND('Category Mappings'!B223 = "4. Vendor - NOT related party/promoter", J223 &gt; 0),
AND('Category Mappings'!B223 = "7A. Employee incentives - Not related party/promoter", J223 &gt; 0)),
EDATE(E223, 12) &gt; EDATE(QuoteDate, 1)),
EDATE(E223, 12),
"Escrow does not apply")),
"-")</f>
        <v>-</v>
      </c>
      <c r="L223" s="18"/>
    </row>
    <row r="224" spans="1:12" x14ac:dyDescent="0.25">
      <c r="A224" s="26"/>
      <c r="B224" s="18"/>
      <c r="C224" s="18"/>
      <c r="D224" s="27"/>
      <c r="E224" s="20"/>
      <c r="F224" s="83"/>
      <c r="G224" s="50">
        <f t="shared" si="11"/>
        <v>0</v>
      </c>
      <c r="H224" s="84" t="e">
        <f t="shared" si="10"/>
        <v>#DIV/0!</v>
      </c>
      <c r="I224" s="28" t="str">
        <f>IFERROR(
IF(
OR(
AND('Category Mappings'!B224 = "2. Seed Capitalist - NOT related party/promoter", QuoteDate &gt; EDATE(E224, 12)),
AND('Category Mappings'!B224 = "2. Seed Capitalist - NOT related party/promoter", H224 / IPOPrice &gt;= 0.8),
AND('Category Mappings'!B224 = "4. Vendor - NOT related party/promoter", QuoteDate &gt; EDATE(E224, 12)),
('Category Mappings'!B224 = "7A. Employee incentives - Not related party/promoter"),
('Category Mappings'!B224 = "Not Applicable")),
G224,
IF(
OR(
'Category Mappings'!B224 = "1. Seed Capitalist - related party/promoter",
'Category Mappings'!B224 = "2. Seed Capitalist - NOT related party/promoter",
'Category Mappings'!B224 = "7. Employee incentives - related party/promoter"),
ROUNDDOWN(MIN(H224 / IPOPrice * G224, G224),0),
0)),
"-")</f>
        <v>-</v>
      </c>
      <c r="J224" s="28" t="str">
        <f>IFERROR(
IF(
OR(
'Category Mappings'!B224 = "3. Vendor - related party/promoter",
'Category Mappings'!B224 = "6. Professional advisor or consultant",
AND('Category Mappings'!B224 = "4. Vendor - NOT related party/promoter", QuoteDate &lt; EDATE(E224, 12))),
G224,
IF(
OR(
'Category Mappings'!A224 = "Not Applicable",
'Category Mappings'!A224 = "7A. Employee incentives - Not related party/promoter",
AND('Category Mappings'!B224 = "2. Seed Capitalist - NOT related party/promoter", H224 / IPOPrice &gt;= 0.8),
AND('Category Mappings'!B224 = "4. Vendor - NOT related party/promoter", QuoteDate &gt;= EDATE(E224, 12)),
AND('Category Mappings'!B224 = "2. Seed Capitalist - NOT related party/promoter", QuoteDate &gt;= EDATE(E224, 12))),
0,
IF(
OR(
'Category Mappings'!B224 = "1. Seed Capitalist - related party/promoter",
'Category Mappings'!B224 = "7. Employee incentives - related party/promoter",
AND('Category Mappings'!B224 = "2. Seed Capitalist - NOT related party/promoter", H224 / IPOPrice &lt; 0.8, QuoteDate &lt; EDATE(E224, 12))),
ROUNDUP(G224 - I224, 0),
"0"))),
" - ")</f>
        <v xml:space="preserve"> - </v>
      </c>
      <c r="K224" s="29" t="str">
        <f>IFERROR(
IF(
AND(
OR(
'Category Mappings'!B224 = "1. Seed Capitalist - related party/promoter",
'Category Mappings'!B224 = "3. Vendor - related party/promoter",
'Category Mappings'!B224 = "6. Professional advisor or consultant",
'Category Mappings'!B224 = "7. Employee incentives - related party/promoter"),
(J224 &gt; 0)),
"24m from quotation",
IF(
AND(
OR(
AND('Category Mappings'!B224 = "2. Seed Capitalist - NOT related party/promoter", J224 &gt; 0),
AND('Category Mappings'!B224 = "4. Vendor - NOT related party/promoter", J224 &gt; 0),
AND('Category Mappings'!B224 = "7A. Employee incentives - Not related party/promoter", J224 &gt; 0)),
EDATE(E224, 12) &gt; EDATE(QuoteDate, 1)),
EDATE(E224, 12),
"Escrow does not apply")),
"-")</f>
        <v>-</v>
      </c>
      <c r="L224" s="18"/>
    </row>
    <row r="225" spans="1:12" x14ac:dyDescent="0.25">
      <c r="A225" s="26"/>
      <c r="B225" s="18"/>
      <c r="C225" s="18"/>
      <c r="D225" s="27"/>
      <c r="E225" s="20"/>
      <c r="F225" s="83"/>
      <c r="G225" s="50">
        <f t="shared" si="11"/>
        <v>0</v>
      </c>
      <c r="H225" s="84" t="e">
        <f t="shared" si="10"/>
        <v>#DIV/0!</v>
      </c>
      <c r="I225" s="28" t="str">
        <f>IFERROR(
IF(
OR(
AND('Category Mappings'!B225 = "2. Seed Capitalist - NOT related party/promoter", QuoteDate &gt; EDATE(E225, 12)),
AND('Category Mappings'!B225 = "2. Seed Capitalist - NOT related party/promoter", H225 / IPOPrice &gt;= 0.8),
AND('Category Mappings'!B225 = "4. Vendor - NOT related party/promoter", QuoteDate &gt; EDATE(E225, 12)),
('Category Mappings'!B225 = "7A. Employee incentives - Not related party/promoter"),
('Category Mappings'!B225 = "Not Applicable")),
G225,
IF(
OR(
'Category Mappings'!B225 = "1. Seed Capitalist - related party/promoter",
'Category Mappings'!B225 = "2. Seed Capitalist - NOT related party/promoter",
'Category Mappings'!B225 = "7. Employee incentives - related party/promoter"),
ROUNDDOWN(MIN(H225 / IPOPrice * G225, G225),0),
0)),
"-")</f>
        <v>-</v>
      </c>
      <c r="J225" s="28" t="str">
        <f>IFERROR(
IF(
OR(
'Category Mappings'!B225 = "3. Vendor - related party/promoter",
'Category Mappings'!B225 = "6. Professional advisor or consultant",
AND('Category Mappings'!B225 = "4. Vendor - NOT related party/promoter", QuoteDate &lt; EDATE(E225, 12))),
G225,
IF(
OR(
'Category Mappings'!A225 = "Not Applicable",
'Category Mappings'!A225 = "7A. Employee incentives - Not related party/promoter",
AND('Category Mappings'!B225 = "2. Seed Capitalist - NOT related party/promoter", H225 / IPOPrice &gt;= 0.8),
AND('Category Mappings'!B225 = "4. Vendor - NOT related party/promoter", QuoteDate &gt;= EDATE(E225, 12)),
AND('Category Mappings'!B225 = "2. Seed Capitalist - NOT related party/promoter", QuoteDate &gt;= EDATE(E225, 12))),
0,
IF(
OR(
'Category Mappings'!B225 = "1. Seed Capitalist - related party/promoter",
'Category Mappings'!B225 = "7. Employee incentives - related party/promoter",
AND('Category Mappings'!B225 = "2. Seed Capitalist - NOT related party/promoter", H225 / IPOPrice &lt; 0.8, QuoteDate &lt; EDATE(E225, 12))),
ROUNDUP(G225 - I225, 0),
"0"))),
" - ")</f>
        <v xml:space="preserve"> - </v>
      </c>
      <c r="K225" s="29" t="str">
        <f>IFERROR(
IF(
AND(
OR(
'Category Mappings'!B225 = "1. Seed Capitalist - related party/promoter",
'Category Mappings'!B225 = "3. Vendor - related party/promoter",
'Category Mappings'!B225 = "6. Professional advisor or consultant",
'Category Mappings'!B225 = "7. Employee incentives - related party/promoter"),
(J225 &gt; 0)),
"24m from quotation",
IF(
AND(
OR(
AND('Category Mappings'!B225 = "2. Seed Capitalist - NOT related party/promoter", J225 &gt; 0),
AND('Category Mappings'!B225 = "4. Vendor - NOT related party/promoter", J225 &gt; 0),
AND('Category Mappings'!B225 = "7A. Employee incentives - Not related party/promoter", J225 &gt; 0)),
EDATE(E225, 12) &gt; EDATE(QuoteDate, 1)),
EDATE(E225, 12),
"Escrow does not apply")),
"-")</f>
        <v>-</v>
      </c>
      <c r="L225" s="18"/>
    </row>
    <row r="226" spans="1:12" x14ac:dyDescent="0.25">
      <c r="A226" s="26"/>
      <c r="B226" s="18"/>
      <c r="C226" s="18"/>
      <c r="D226" s="27"/>
      <c r="E226" s="20"/>
      <c r="F226" s="83"/>
      <c r="G226" s="50">
        <f t="shared" si="11"/>
        <v>0</v>
      </c>
      <c r="H226" s="84" t="e">
        <f t="shared" si="10"/>
        <v>#DIV/0!</v>
      </c>
      <c r="I226" s="28" t="str">
        <f>IFERROR(
IF(
OR(
AND('Category Mappings'!B226 = "2. Seed Capitalist - NOT related party/promoter", QuoteDate &gt; EDATE(E226, 12)),
AND('Category Mappings'!B226 = "2. Seed Capitalist - NOT related party/promoter", H226 / IPOPrice &gt;= 0.8),
AND('Category Mappings'!B226 = "4. Vendor - NOT related party/promoter", QuoteDate &gt; EDATE(E226, 12)),
('Category Mappings'!B226 = "7A. Employee incentives - Not related party/promoter"),
('Category Mappings'!B226 = "Not Applicable")),
G226,
IF(
OR(
'Category Mappings'!B226 = "1. Seed Capitalist - related party/promoter",
'Category Mappings'!B226 = "2. Seed Capitalist - NOT related party/promoter",
'Category Mappings'!B226 = "7. Employee incentives - related party/promoter"),
ROUNDDOWN(MIN(H226 / IPOPrice * G226, G226),0),
0)),
"-")</f>
        <v>-</v>
      </c>
      <c r="J226" s="28" t="str">
        <f>IFERROR(
IF(
OR(
'Category Mappings'!B226 = "3. Vendor - related party/promoter",
'Category Mappings'!B226 = "6. Professional advisor or consultant",
AND('Category Mappings'!B226 = "4. Vendor - NOT related party/promoter", QuoteDate &lt; EDATE(E226, 12))),
G226,
IF(
OR(
'Category Mappings'!A226 = "Not Applicable",
'Category Mappings'!A226 = "7A. Employee incentives - Not related party/promoter",
AND('Category Mappings'!B226 = "2. Seed Capitalist - NOT related party/promoter", H226 / IPOPrice &gt;= 0.8),
AND('Category Mappings'!B226 = "4. Vendor - NOT related party/promoter", QuoteDate &gt;= EDATE(E226, 12)),
AND('Category Mappings'!B226 = "2. Seed Capitalist - NOT related party/promoter", QuoteDate &gt;= EDATE(E226, 12))),
0,
IF(
OR(
'Category Mappings'!B226 = "1. Seed Capitalist - related party/promoter",
'Category Mappings'!B226 = "7. Employee incentives - related party/promoter",
AND('Category Mappings'!B226 = "2. Seed Capitalist - NOT related party/promoter", H226 / IPOPrice &lt; 0.8, QuoteDate &lt; EDATE(E226, 12))),
ROUNDUP(G226 - I226, 0),
"0"))),
" - ")</f>
        <v xml:space="preserve"> - </v>
      </c>
      <c r="K226" s="29" t="str">
        <f>IFERROR(
IF(
AND(
OR(
'Category Mappings'!B226 = "1. Seed Capitalist - related party/promoter",
'Category Mappings'!B226 = "3. Vendor - related party/promoter",
'Category Mappings'!B226 = "6. Professional advisor or consultant",
'Category Mappings'!B226 = "7. Employee incentives - related party/promoter"),
(J226 &gt; 0)),
"24m from quotation",
IF(
AND(
OR(
AND('Category Mappings'!B226 = "2. Seed Capitalist - NOT related party/promoter", J226 &gt; 0),
AND('Category Mappings'!B226 = "4. Vendor - NOT related party/promoter", J226 &gt; 0),
AND('Category Mappings'!B226 = "7A. Employee incentives - Not related party/promoter", J226 &gt; 0)),
EDATE(E226, 12) &gt; EDATE(QuoteDate, 1)),
EDATE(E226, 12),
"Escrow does not apply")),
"-")</f>
        <v>-</v>
      </c>
      <c r="L226" s="18"/>
    </row>
    <row r="227" spans="1:12" x14ac:dyDescent="0.25">
      <c r="A227" s="26"/>
      <c r="B227" s="18"/>
      <c r="C227" s="18"/>
      <c r="D227" s="27"/>
      <c r="E227" s="20"/>
      <c r="F227" s="83"/>
      <c r="G227" s="50">
        <f t="shared" si="11"/>
        <v>0</v>
      </c>
      <c r="H227" s="84" t="e">
        <f t="shared" si="10"/>
        <v>#DIV/0!</v>
      </c>
      <c r="I227" s="28" t="str">
        <f>IFERROR(
IF(
OR(
AND('Category Mappings'!B227 = "2. Seed Capitalist - NOT related party/promoter", QuoteDate &gt; EDATE(E227, 12)),
AND('Category Mappings'!B227 = "2. Seed Capitalist - NOT related party/promoter", H227 / IPOPrice &gt;= 0.8),
AND('Category Mappings'!B227 = "4. Vendor - NOT related party/promoter", QuoteDate &gt; EDATE(E227, 12)),
('Category Mappings'!B227 = "7A. Employee incentives - Not related party/promoter"),
('Category Mappings'!B227 = "Not Applicable")),
G227,
IF(
OR(
'Category Mappings'!B227 = "1. Seed Capitalist - related party/promoter",
'Category Mappings'!B227 = "2. Seed Capitalist - NOT related party/promoter",
'Category Mappings'!B227 = "7. Employee incentives - related party/promoter"),
ROUNDDOWN(MIN(H227 / IPOPrice * G227, G227),0),
0)),
"-")</f>
        <v>-</v>
      </c>
      <c r="J227" s="28" t="str">
        <f>IFERROR(
IF(
OR(
'Category Mappings'!B227 = "3. Vendor - related party/promoter",
'Category Mappings'!B227 = "6. Professional advisor or consultant",
AND('Category Mappings'!B227 = "4. Vendor - NOT related party/promoter", QuoteDate &lt; EDATE(E227, 12))),
G227,
IF(
OR(
'Category Mappings'!A227 = "Not Applicable",
'Category Mappings'!A227 = "7A. Employee incentives - Not related party/promoter",
AND('Category Mappings'!B227 = "2. Seed Capitalist - NOT related party/promoter", H227 / IPOPrice &gt;= 0.8),
AND('Category Mappings'!B227 = "4. Vendor - NOT related party/promoter", QuoteDate &gt;= EDATE(E227, 12)),
AND('Category Mappings'!B227 = "2. Seed Capitalist - NOT related party/promoter", QuoteDate &gt;= EDATE(E227, 12))),
0,
IF(
OR(
'Category Mappings'!B227 = "1. Seed Capitalist - related party/promoter",
'Category Mappings'!B227 = "7. Employee incentives - related party/promoter",
AND('Category Mappings'!B227 = "2. Seed Capitalist - NOT related party/promoter", H227 / IPOPrice &lt; 0.8, QuoteDate &lt; EDATE(E227, 12))),
ROUNDUP(G227 - I227, 0),
"0"))),
" - ")</f>
        <v xml:space="preserve"> - </v>
      </c>
      <c r="K227" s="29" t="str">
        <f>IFERROR(
IF(
AND(
OR(
'Category Mappings'!B227 = "1. Seed Capitalist - related party/promoter",
'Category Mappings'!B227 = "3. Vendor - related party/promoter",
'Category Mappings'!B227 = "6. Professional advisor or consultant",
'Category Mappings'!B227 = "7. Employee incentives - related party/promoter"),
(J227 &gt; 0)),
"24m from quotation",
IF(
AND(
OR(
AND('Category Mappings'!B227 = "2. Seed Capitalist - NOT related party/promoter", J227 &gt; 0),
AND('Category Mappings'!B227 = "4. Vendor - NOT related party/promoter", J227 &gt; 0),
AND('Category Mappings'!B227 = "7A. Employee incentives - Not related party/promoter", J227 &gt; 0)),
EDATE(E227, 12) &gt; EDATE(QuoteDate, 1)),
EDATE(E227, 12),
"Escrow does not apply")),
"-")</f>
        <v>-</v>
      </c>
      <c r="L227" s="18"/>
    </row>
    <row r="228" spans="1:12" x14ac:dyDescent="0.25">
      <c r="A228" s="26"/>
      <c r="B228" s="18"/>
      <c r="C228" s="18"/>
      <c r="D228" s="27"/>
      <c r="E228" s="20"/>
      <c r="F228" s="83"/>
      <c r="G228" s="50">
        <f t="shared" si="11"/>
        <v>0</v>
      </c>
      <c r="H228" s="84" t="e">
        <f t="shared" si="10"/>
        <v>#DIV/0!</v>
      </c>
      <c r="I228" s="28" t="str">
        <f>IFERROR(
IF(
OR(
AND('Category Mappings'!B228 = "2. Seed Capitalist - NOT related party/promoter", QuoteDate &gt; EDATE(E228, 12)),
AND('Category Mappings'!B228 = "2. Seed Capitalist - NOT related party/promoter", H228 / IPOPrice &gt;= 0.8),
AND('Category Mappings'!B228 = "4. Vendor - NOT related party/promoter", QuoteDate &gt; EDATE(E228, 12)),
('Category Mappings'!B228 = "7A. Employee incentives - Not related party/promoter"),
('Category Mappings'!B228 = "Not Applicable")),
G228,
IF(
OR(
'Category Mappings'!B228 = "1. Seed Capitalist - related party/promoter",
'Category Mappings'!B228 = "2. Seed Capitalist - NOT related party/promoter",
'Category Mappings'!B228 = "7. Employee incentives - related party/promoter"),
ROUNDDOWN(MIN(H228 / IPOPrice * G228, G228),0),
0)),
"-")</f>
        <v>-</v>
      </c>
      <c r="J228" s="28" t="str">
        <f>IFERROR(
IF(
OR(
'Category Mappings'!B228 = "3. Vendor - related party/promoter",
'Category Mappings'!B228 = "6. Professional advisor or consultant",
AND('Category Mappings'!B228 = "4. Vendor - NOT related party/promoter", QuoteDate &lt; EDATE(E228, 12))),
G228,
IF(
OR(
'Category Mappings'!A228 = "Not Applicable",
'Category Mappings'!A228 = "7A. Employee incentives - Not related party/promoter",
AND('Category Mappings'!B228 = "2. Seed Capitalist - NOT related party/promoter", H228 / IPOPrice &gt;= 0.8),
AND('Category Mappings'!B228 = "4. Vendor - NOT related party/promoter", QuoteDate &gt;= EDATE(E228, 12)),
AND('Category Mappings'!B228 = "2. Seed Capitalist - NOT related party/promoter", QuoteDate &gt;= EDATE(E228, 12))),
0,
IF(
OR(
'Category Mappings'!B228 = "1. Seed Capitalist - related party/promoter",
'Category Mappings'!B228 = "7. Employee incentives - related party/promoter",
AND('Category Mappings'!B228 = "2. Seed Capitalist - NOT related party/promoter", H228 / IPOPrice &lt; 0.8, QuoteDate &lt; EDATE(E228, 12))),
ROUNDUP(G228 - I228, 0),
"0"))),
" - ")</f>
        <v xml:space="preserve"> - </v>
      </c>
      <c r="K228" s="29" t="str">
        <f>IFERROR(
IF(
AND(
OR(
'Category Mappings'!B228 = "1. Seed Capitalist - related party/promoter",
'Category Mappings'!B228 = "3. Vendor - related party/promoter",
'Category Mappings'!B228 = "6. Professional advisor or consultant",
'Category Mappings'!B228 = "7. Employee incentives - related party/promoter"),
(J228 &gt; 0)),
"24m from quotation",
IF(
AND(
OR(
AND('Category Mappings'!B228 = "2. Seed Capitalist - NOT related party/promoter", J228 &gt; 0),
AND('Category Mappings'!B228 = "4. Vendor - NOT related party/promoter", J228 &gt; 0),
AND('Category Mappings'!B228 = "7A. Employee incentives - Not related party/promoter", J228 &gt; 0)),
EDATE(E228, 12) &gt; EDATE(QuoteDate, 1)),
EDATE(E228, 12),
"Escrow does not apply")),
"-")</f>
        <v>-</v>
      </c>
      <c r="L228" s="18"/>
    </row>
    <row r="229" spans="1:12" x14ac:dyDescent="0.25">
      <c r="A229" s="26"/>
      <c r="B229" s="18"/>
      <c r="C229" s="18"/>
      <c r="D229" s="27"/>
      <c r="E229" s="20"/>
      <c r="F229" s="83"/>
      <c r="G229" s="50">
        <f t="shared" si="11"/>
        <v>0</v>
      </c>
      <c r="H229" s="84" t="e">
        <f t="shared" si="10"/>
        <v>#DIV/0!</v>
      </c>
      <c r="I229" s="28" t="str">
        <f>IFERROR(
IF(
OR(
AND('Category Mappings'!B229 = "2. Seed Capitalist - NOT related party/promoter", QuoteDate &gt; EDATE(E229, 12)),
AND('Category Mappings'!B229 = "2. Seed Capitalist - NOT related party/promoter", H229 / IPOPrice &gt;= 0.8),
AND('Category Mappings'!B229 = "4. Vendor - NOT related party/promoter", QuoteDate &gt; EDATE(E229, 12)),
('Category Mappings'!B229 = "7A. Employee incentives - Not related party/promoter"),
('Category Mappings'!B229 = "Not Applicable")),
G229,
IF(
OR(
'Category Mappings'!B229 = "1. Seed Capitalist - related party/promoter",
'Category Mappings'!B229 = "2. Seed Capitalist - NOT related party/promoter",
'Category Mappings'!B229 = "7. Employee incentives - related party/promoter"),
ROUNDDOWN(MIN(H229 / IPOPrice * G229, G229),0),
0)),
"-")</f>
        <v>-</v>
      </c>
      <c r="J229" s="28" t="str">
        <f>IFERROR(
IF(
OR(
'Category Mappings'!B229 = "3. Vendor - related party/promoter",
'Category Mappings'!B229 = "6. Professional advisor or consultant",
AND('Category Mappings'!B229 = "4. Vendor - NOT related party/promoter", QuoteDate &lt; EDATE(E229, 12))),
G229,
IF(
OR(
'Category Mappings'!A229 = "Not Applicable",
'Category Mappings'!A229 = "7A. Employee incentives - Not related party/promoter",
AND('Category Mappings'!B229 = "2. Seed Capitalist - NOT related party/promoter", H229 / IPOPrice &gt;= 0.8),
AND('Category Mappings'!B229 = "4. Vendor - NOT related party/promoter", QuoteDate &gt;= EDATE(E229, 12)),
AND('Category Mappings'!B229 = "2. Seed Capitalist - NOT related party/promoter", QuoteDate &gt;= EDATE(E229, 12))),
0,
IF(
OR(
'Category Mappings'!B229 = "1. Seed Capitalist - related party/promoter",
'Category Mappings'!B229 = "7. Employee incentives - related party/promoter",
AND('Category Mappings'!B229 = "2. Seed Capitalist - NOT related party/promoter", H229 / IPOPrice &lt; 0.8, QuoteDate &lt; EDATE(E229, 12))),
ROUNDUP(G229 - I229, 0),
"0"))),
" - ")</f>
        <v xml:space="preserve"> - </v>
      </c>
      <c r="K229" s="29" t="str">
        <f>IFERROR(
IF(
AND(
OR(
'Category Mappings'!B229 = "1. Seed Capitalist - related party/promoter",
'Category Mappings'!B229 = "3. Vendor - related party/promoter",
'Category Mappings'!B229 = "6. Professional advisor or consultant",
'Category Mappings'!B229 = "7. Employee incentives - related party/promoter"),
(J229 &gt; 0)),
"24m from quotation",
IF(
AND(
OR(
AND('Category Mappings'!B229 = "2. Seed Capitalist - NOT related party/promoter", J229 &gt; 0),
AND('Category Mappings'!B229 = "4. Vendor - NOT related party/promoter", J229 &gt; 0),
AND('Category Mappings'!B229 = "7A. Employee incentives - Not related party/promoter", J229 &gt; 0)),
EDATE(E229, 12) &gt; EDATE(QuoteDate, 1)),
EDATE(E229, 12),
"Escrow does not apply")),
"-")</f>
        <v>-</v>
      </c>
      <c r="L229" s="18"/>
    </row>
    <row r="230" spans="1:12" x14ac:dyDescent="0.25">
      <c r="A230" s="26"/>
      <c r="B230" s="18"/>
      <c r="C230" s="18"/>
      <c r="D230" s="27"/>
      <c r="E230" s="20"/>
      <c r="F230" s="83"/>
      <c r="G230" s="50">
        <f t="shared" si="11"/>
        <v>0</v>
      </c>
      <c r="H230" s="84" t="e">
        <f t="shared" si="10"/>
        <v>#DIV/0!</v>
      </c>
      <c r="I230" s="28" t="str">
        <f>IFERROR(
IF(
OR(
AND('Category Mappings'!B230 = "2. Seed Capitalist - NOT related party/promoter", QuoteDate &gt; EDATE(E230, 12)),
AND('Category Mappings'!B230 = "2. Seed Capitalist - NOT related party/promoter", H230 / IPOPrice &gt;= 0.8),
AND('Category Mappings'!B230 = "4. Vendor - NOT related party/promoter", QuoteDate &gt; EDATE(E230, 12)),
('Category Mappings'!B230 = "7A. Employee incentives - Not related party/promoter"),
('Category Mappings'!B230 = "Not Applicable")),
G230,
IF(
OR(
'Category Mappings'!B230 = "1. Seed Capitalist - related party/promoter",
'Category Mappings'!B230 = "2. Seed Capitalist - NOT related party/promoter",
'Category Mappings'!B230 = "7. Employee incentives - related party/promoter"),
ROUNDDOWN(MIN(H230 / IPOPrice * G230, G230),0),
0)),
"-")</f>
        <v>-</v>
      </c>
      <c r="J230" s="28" t="str">
        <f>IFERROR(
IF(
OR(
'Category Mappings'!B230 = "3. Vendor - related party/promoter",
'Category Mappings'!B230 = "6. Professional advisor or consultant",
AND('Category Mappings'!B230 = "4. Vendor - NOT related party/promoter", QuoteDate &lt; EDATE(E230, 12))),
G230,
IF(
OR(
'Category Mappings'!A230 = "Not Applicable",
'Category Mappings'!A230 = "7A. Employee incentives - Not related party/promoter",
AND('Category Mappings'!B230 = "2. Seed Capitalist - NOT related party/promoter", H230 / IPOPrice &gt;= 0.8),
AND('Category Mappings'!B230 = "4. Vendor - NOT related party/promoter", QuoteDate &gt;= EDATE(E230, 12)),
AND('Category Mappings'!B230 = "2. Seed Capitalist - NOT related party/promoter", QuoteDate &gt;= EDATE(E230, 12))),
0,
IF(
OR(
'Category Mappings'!B230 = "1. Seed Capitalist - related party/promoter",
'Category Mappings'!B230 = "7. Employee incentives - related party/promoter",
AND('Category Mappings'!B230 = "2. Seed Capitalist - NOT related party/promoter", H230 / IPOPrice &lt; 0.8, QuoteDate &lt; EDATE(E230, 12))),
ROUNDUP(G230 - I230, 0),
"0"))),
" - ")</f>
        <v xml:space="preserve"> - </v>
      </c>
      <c r="K230" s="29" t="str">
        <f>IFERROR(
IF(
AND(
OR(
'Category Mappings'!B230 = "1. Seed Capitalist - related party/promoter",
'Category Mappings'!B230 = "3. Vendor - related party/promoter",
'Category Mappings'!B230 = "6. Professional advisor or consultant",
'Category Mappings'!B230 = "7. Employee incentives - related party/promoter"),
(J230 &gt; 0)),
"24m from quotation",
IF(
AND(
OR(
AND('Category Mappings'!B230 = "2. Seed Capitalist - NOT related party/promoter", J230 &gt; 0),
AND('Category Mappings'!B230 = "4. Vendor - NOT related party/promoter", J230 &gt; 0),
AND('Category Mappings'!B230 = "7A. Employee incentives - Not related party/promoter", J230 &gt; 0)),
EDATE(E230, 12) &gt; EDATE(QuoteDate, 1)),
EDATE(E230, 12),
"Escrow does not apply")),
"-")</f>
        <v>-</v>
      </c>
      <c r="L230" s="18"/>
    </row>
    <row r="231" spans="1:12" x14ac:dyDescent="0.25">
      <c r="A231" s="26"/>
      <c r="B231" s="18"/>
      <c r="C231" s="18"/>
      <c r="D231" s="27"/>
      <c r="E231" s="20"/>
      <c r="F231" s="83"/>
      <c r="G231" s="50">
        <f t="shared" si="11"/>
        <v>0</v>
      </c>
      <c r="H231" s="84" t="e">
        <f t="shared" si="10"/>
        <v>#DIV/0!</v>
      </c>
      <c r="I231" s="28" t="str">
        <f>IFERROR(
IF(
OR(
AND('Category Mappings'!B231 = "2. Seed Capitalist - NOT related party/promoter", QuoteDate &gt; EDATE(E231, 12)),
AND('Category Mappings'!B231 = "2. Seed Capitalist - NOT related party/promoter", H231 / IPOPrice &gt;= 0.8),
AND('Category Mappings'!B231 = "4. Vendor - NOT related party/promoter", QuoteDate &gt; EDATE(E231, 12)),
('Category Mappings'!B231 = "7A. Employee incentives - Not related party/promoter"),
('Category Mappings'!B231 = "Not Applicable")),
G231,
IF(
OR(
'Category Mappings'!B231 = "1. Seed Capitalist - related party/promoter",
'Category Mappings'!B231 = "2. Seed Capitalist - NOT related party/promoter",
'Category Mappings'!B231 = "7. Employee incentives - related party/promoter"),
ROUNDDOWN(MIN(H231 / IPOPrice * G231, G231),0),
0)),
"-")</f>
        <v>-</v>
      </c>
      <c r="J231" s="28" t="str">
        <f>IFERROR(
IF(
OR(
'Category Mappings'!B231 = "3. Vendor - related party/promoter",
'Category Mappings'!B231 = "6. Professional advisor or consultant",
AND('Category Mappings'!B231 = "4. Vendor - NOT related party/promoter", QuoteDate &lt; EDATE(E231, 12))),
G231,
IF(
OR(
'Category Mappings'!A231 = "Not Applicable",
'Category Mappings'!A231 = "7A. Employee incentives - Not related party/promoter",
AND('Category Mappings'!B231 = "2. Seed Capitalist - NOT related party/promoter", H231 / IPOPrice &gt;= 0.8),
AND('Category Mappings'!B231 = "4. Vendor - NOT related party/promoter", QuoteDate &gt;= EDATE(E231, 12)),
AND('Category Mappings'!B231 = "2. Seed Capitalist - NOT related party/promoter", QuoteDate &gt;= EDATE(E231, 12))),
0,
IF(
OR(
'Category Mappings'!B231 = "1. Seed Capitalist - related party/promoter",
'Category Mappings'!B231 = "7. Employee incentives - related party/promoter",
AND('Category Mappings'!B231 = "2. Seed Capitalist - NOT related party/promoter", H231 / IPOPrice &lt; 0.8, QuoteDate &lt; EDATE(E231, 12))),
ROUNDUP(G231 - I231, 0),
"0"))),
" - ")</f>
        <v xml:space="preserve"> - </v>
      </c>
      <c r="K231" s="29" t="str">
        <f>IFERROR(
IF(
AND(
OR(
'Category Mappings'!B231 = "1. Seed Capitalist - related party/promoter",
'Category Mappings'!B231 = "3. Vendor - related party/promoter",
'Category Mappings'!B231 = "6. Professional advisor or consultant",
'Category Mappings'!B231 = "7. Employee incentives - related party/promoter"),
(J231 &gt; 0)),
"24m from quotation",
IF(
AND(
OR(
AND('Category Mappings'!B231 = "2. Seed Capitalist - NOT related party/promoter", J231 &gt; 0),
AND('Category Mappings'!B231 = "4. Vendor - NOT related party/promoter", J231 &gt; 0),
AND('Category Mappings'!B231 = "7A. Employee incentives - Not related party/promoter", J231 &gt; 0)),
EDATE(E231, 12) &gt; EDATE(QuoteDate, 1)),
EDATE(E231, 12),
"Escrow does not apply")),
"-")</f>
        <v>-</v>
      </c>
      <c r="L231" s="18"/>
    </row>
    <row r="232" spans="1:12" x14ac:dyDescent="0.25">
      <c r="A232" s="26"/>
      <c r="B232" s="18"/>
      <c r="C232" s="18"/>
      <c r="D232" s="27"/>
      <c r="E232" s="20"/>
      <c r="F232" s="83"/>
      <c r="G232" s="50">
        <f t="shared" si="11"/>
        <v>0</v>
      </c>
      <c r="H232" s="84" t="e">
        <f t="shared" si="10"/>
        <v>#DIV/0!</v>
      </c>
      <c r="I232" s="28" t="str">
        <f>IFERROR(
IF(
OR(
AND('Category Mappings'!B232 = "2. Seed Capitalist - NOT related party/promoter", QuoteDate &gt; EDATE(E232, 12)),
AND('Category Mappings'!B232 = "2. Seed Capitalist - NOT related party/promoter", H232 / IPOPrice &gt;= 0.8),
AND('Category Mappings'!B232 = "4. Vendor - NOT related party/promoter", QuoteDate &gt; EDATE(E232, 12)),
('Category Mappings'!B232 = "7A. Employee incentives - Not related party/promoter"),
('Category Mappings'!B232 = "Not Applicable")),
G232,
IF(
OR(
'Category Mappings'!B232 = "1. Seed Capitalist - related party/promoter",
'Category Mappings'!B232 = "2. Seed Capitalist - NOT related party/promoter",
'Category Mappings'!B232 = "7. Employee incentives - related party/promoter"),
ROUNDDOWN(MIN(H232 / IPOPrice * G232, G232),0),
0)),
"-")</f>
        <v>-</v>
      </c>
      <c r="J232" s="28" t="str">
        <f>IFERROR(
IF(
OR(
'Category Mappings'!B232 = "3. Vendor - related party/promoter",
'Category Mappings'!B232 = "6. Professional advisor or consultant",
AND('Category Mappings'!B232 = "4. Vendor - NOT related party/promoter", QuoteDate &lt; EDATE(E232, 12))),
G232,
IF(
OR(
'Category Mappings'!A232 = "Not Applicable",
'Category Mappings'!A232 = "7A. Employee incentives - Not related party/promoter",
AND('Category Mappings'!B232 = "2. Seed Capitalist - NOT related party/promoter", H232 / IPOPrice &gt;= 0.8),
AND('Category Mappings'!B232 = "4. Vendor - NOT related party/promoter", QuoteDate &gt;= EDATE(E232, 12)),
AND('Category Mappings'!B232 = "2. Seed Capitalist - NOT related party/promoter", QuoteDate &gt;= EDATE(E232, 12))),
0,
IF(
OR(
'Category Mappings'!B232 = "1. Seed Capitalist - related party/promoter",
'Category Mappings'!B232 = "7. Employee incentives - related party/promoter",
AND('Category Mappings'!B232 = "2. Seed Capitalist - NOT related party/promoter", H232 / IPOPrice &lt; 0.8, QuoteDate &lt; EDATE(E232, 12))),
ROUNDUP(G232 - I232, 0),
"0"))),
" - ")</f>
        <v xml:space="preserve"> - </v>
      </c>
      <c r="K232" s="29" t="str">
        <f>IFERROR(
IF(
AND(
OR(
'Category Mappings'!B232 = "1. Seed Capitalist - related party/promoter",
'Category Mappings'!B232 = "3. Vendor - related party/promoter",
'Category Mappings'!B232 = "6. Professional advisor or consultant",
'Category Mappings'!B232 = "7. Employee incentives - related party/promoter"),
(J232 &gt; 0)),
"24m from quotation",
IF(
AND(
OR(
AND('Category Mappings'!B232 = "2. Seed Capitalist - NOT related party/promoter", J232 &gt; 0),
AND('Category Mappings'!B232 = "4. Vendor - NOT related party/promoter", J232 &gt; 0),
AND('Category Mappings'!B232 = "7A. Employee incentives - Not related party/promoter", J232 &gt; 0)),
EDATE(E232, 12) &gt; EDATE(QuoteDate, 1)),
EDATE(E232, 12),
"Escrow does not apply")),
"-")</f>
        <v>-</v>
      </c>
      <c r="L232" s="18"/>
    </row>
    <row r="233" spans="1:12" x14ac:dyDescent="0.25">
      <c r="A233" s="26"/>
      <c r="B233" s="18"/>
      <c r="C233" s="18"/>
      <c r="D233" s="27"/>
      <c r="E233" s="20"/>
      <c r="F233" s="83"/>
      <c r="G233" s="50">
        <f t="shared" si="11"/>
        <v>0</v>
      </c>
      <c r="H233" s="84" t="e">
        <f t="shared" si="10"/>
        <v>#DIV/0!</v>
      </c>
      <c r="I233" s="28" t="str">
        <f>IFERROR(
IF(
OR(
AND('Category Mappings'!B233 = "2. Seed Capitalist - NOT related party/promoter", QuoteDate &gt; EDATE(E233, 12)),
AND('Category Mappings'!B233 = "2. Seed Capitalist - NOT related party/promoter", H233 / IPOPrice &gt;= 0.8),
AND('Category Mappings'!B233 = "4. Vendor - NOT related party/promoter", QuoteDate &gt; EDATE(E233, 12)),
('Category Mappings'!B233 = "7A. Employee incentives - Not related party/promoter"),
('Category Mappings'!B233 = "Not Applicable")),
G233,
IF(
OR(
'Category Mappings'!B233 = "1. Seed Capitalist - related party/promoter",
'Category Mappings'!B233 = "2. Seed Capitalist - NOT related party/promoter",
'Category Mappings'!B233 = "7. Employee incentives - related party/promoter"),
ROUNDDOWN(MIN(H233 / IPOPrice * G233, G233),0),
0)),
"-")</f>
        <v>-</v>
      </c>
      <c r="J233" s="28" t="str">
        <f>IFERROR(
IF(
OR(
'Category Mappings'!B233 = "3. Vendor - related party/promoter",
'Category Mappings'!B233 = "6. Professional advisor or consultant",
AND('Category Mappings'!B233 = "4. Vendor - NOT related party/promoter", QuoteDate &lt; EDATE(E233, 12))),
G233,
IF(
OR(
'Category Mappings'!A233 = "Not Applicable",
'Category Mappings'!A233 = "7A. Employee incentives - Not related party/promoter",
AND('Category Mappings'!B233 = "2. Seed Capitalist - NOT related party/promoter", H233 / IPOPrice &gt;= 0.8),
AND('Category Mappings'!B233 = "4. Vendor - NOT related party/promoter", QuoteDate &gt;= EDATE(E233, 12)),
AND('Category Mappings'!B233 = "2. Seed Capitalist - NOT related party/promoter", QuoteDate &gt;= EDATE(E233, 12))),
0,
IF(
OR(
'Category Mappings'!B233 = "1. Seed Capitalist - related party/promoter",
'Category Mappings'!B233 = "7. Employee incentives - related party/promoter",
AND('Category Mappings'!B233 = "2. Seed Capitalist - NOT related party/promoter", H233 / IPOPrice &lt; 0.8, QuoteDate &lt; EDATE(E233, 12))),
ROUNDUP(G233 - I233, 0),
"0"))),
" - ")</f>
        <v xml:space="preserve"> - </v>
      </c>
      <c r="K233" s="29" t="str">
        <f>IFERROR(
IF(
AND(
OR(
'Category Mappings'!B233 = "1. Seed Capitalist - related party/promoter",
'Category Mappings'!B233 = "3. Vendor - related party/promoter",
'Category Mappings'!B233 = "6. Professional advisor or consultant",
'Category Mappings'!B233 = "7. Employee incentives - related party/promoter"),
(J233 &gt; 0)),
"24m from quotation",
IF(
AND(
OR(
AND('Category Mappings'!B233 = "2. Seed Capitalist - NOT related party/promoter", J233 &gt; 0),
AND('Category Mappings'!B233 = "4. Vendor - NOT related party/promoter", J233 &gt; 0),
AND('Category Mappings'!B233 = "7A. Employee incentives - Not related party/promoter", J233 &gt; 0)),
EDATE(E233, 12) &gt; EDATE(QuoteDate, 1)),
EDATE(E233, 12),
"Escrow does not apply")),
"-")</f>
        <v>-</v>
      </c>
      <c r="L233" s="18"/>
    </row>
    <row r="234" spans="1:12" x14ac:dyDescent="0.25">
      <c r="A234" s="26"/>
      <c r="B234" s="18"/>
      <c r="C234" s="18"/>
      <c r="D234" s="27"/>
      <c r="E234" s="20"/>
      <c r="F234" s="83"/>
      <c r="G234" s="50">
        <f t="shared" si="11"/>
        <v>0</v>
      </c>
      <c r="H234" s="84" t="e">
        <f t="shared" si="10"/>
        <v>#DIV/0!</v>
      </c>
      <c r="I234" s="28" t="str">
        <f>IFERROR(
IF(
OR(
AND('Category Mappings'!B234 = "2. Seed Capitalist - NOT related party/promoter", QuoteDate &gt; EDATE(E234, 12)),
AND('Category Mappings'!B234 = "2. Seed Capitalist - NOT related party/promoter", H234 / IPOPrice &gt;= 0.8),
AND('Category Mappings'!B234 = "4. Vendor - NOT related party/promoter", QuoteDate &gt; EDATE(E234, 12)),
('Category Mappings'!B234 = "7A. Employee incentives - Not related party/promoter"),
('Category Mappings'!B234 = "Not Applicable")),
G234,
IF(
OR(
'Category Mappings'!B234 = "1. Seed Capitalist - related party/promoter",
'Category Mappings'!B234 = "2. Seed Capitalist - NOT related party/promoter",
'Category Mappings'!B234 = "7. Employee incentives - related party/promoter"),
ROUNDDOWN(MIN(H234 / IPOPrice * G234, G234),0),
0)),
"-")</f>
        <v>-</v>
      </c>
      <c r="J234" s="28" t="str">
        <f>IFERROR(
IF(
OR(
'Category Mappings'!B234 = "3. Vendor - related party/promoter",
'Category Mappings'!B234 = "6. Professional advisor or consultant",
AND('Category Mappings'!B234 = "4. Vendor - NOT related party/promoter", QuoteDate &lt; EDATE(E234, 12))),
G234,
IF(
OR(
'Category Mappings'!A234 = "Not Applicable",
'Category Mappings'!A234 = "7A. Employee incentives - Not related party/promoter",
AND('Category Mappings'!B234 = "2. Seed Capitalist - NOT related party/promoter", H234 / IPOPrice &gt;= 0.8),
AND('Category Mappings'!B234 = "4. Vendor - NOT related party/promoter", QuoteDate &gt;= EDATE(E234, 12)),
AND('Category Mappings'!B234 = "2. Seed Capitalist - NOT related party/promoter", QuoteDate &gt;= EDATE(E234, 12))),
0,
IF(
OR(
'Category Mappings'!B234 = "1. Seed Capitalist - related party/promoter",
'Category Mappings'!B234 = "7. Employee incentives - related party/promoter",
AND('Category Mappings'!B234 = "2. Seed Capitalist - NOT related party/promoter", H234 / IPOPrice &lt; 0.8, QuoteDate &lt; EDATE(E234, 12))),
ROUNDUP(G234 - I234, 0),
"0"))),
" - ")</f>
        <v xml:space="preserve"> - </v>
      </c>
      <c r="K234" s="29" t="str">
        <f>IFERROR(
IF(
AND(
OR(
'Category Mappings'!B234 = "1. Seed Capitalist - related party/promoter",
'Category Mappings'!B234 = "3. Vendor - related party/promoter",
'Category Mappings'!B234 = "6. Professional advisor or consultant",
'Category Mappings'!B234 = "7. Employee incentives - related party/promoter"),
(J234 &gt; 0)),
"24m from quotation",
IF(
AND(
OR(
AND('Category Mappings'!B234 = "2. Seed Capitalist - NOT related party/promoter", J234 &gt; 0),
AND('Category Mappings'!B234 = "4. Vendor - NOT related party/promoter", J234 &gt; 0),
AND('Category Mappings'!B234 = "7A. Employee incentives - Not related party/promoter", J234 &gt; 0)),
EDATE(E234, 12) &gt; EDATE(QuoteDate, 1)),
EDATE(E234, 12),
"Escrow does not apply")),
"-")</f>
        <v>-</v>
      </c>
      <c r="L234" s="18"/>
    </row>
    <row r="235" spans="1:12" x14ac:dyDescent="0.25">
      <c r="A235" s="26"/>
      <c r="B235" s="18"/>
      <c r="C235" s="18"/>
      <c r="D235" s="27"/>
      <c r="E235" s="20"/>
      <c r="F235" s="83"/>
      <c r="G235" s="50">
        <f t="shared" si="11"/>
        <v>0</v>
      </c>
      <c r="H235" s="84" t="e">
        <f t="shared" si="10"/>
        <v>#DIV/0!</v>
      </c>
      <c r="I235" s="28" t="str">
        <f>IFERROR(
IF(
OR(
AND('Category Mappings'!B235 = "2. Seed Capitalist - NOT related party/promoter", QuoteDate &gt; EDATE(E235, 12)),
AND('Category Mappings'!B235 = "2. Seed Capitalist - NOT related party/promoter", H235 / IPOPrice &gt;= 0.8),
AND('Category Mappings'!B235 = "4. Vendor - NOT related party/promoter", QuoteDate &gt; EDATE(E235, 12)),
('Category Mappings'!B235 = "7A. Employee incentives - Not related party/promoter"),
('Category Mappings'!B235 = "Not Applicable")),
G235,
IF(
OR(
'Category Mappings'!B235 = "1. Seed Capitalist - related party/promoter",
'Category Mappings'!B235 = "2. Seed Capitalist - NOT related party/promoter",
'Category Mappings'!B235 = "7. Employee incentives - related party/promoter"),
ROUNDDOWN(MIN(H235 / IPOPrice * G235, G235),0),
0)),
"-")</f>
        <v>-</v>
      </c>
      <c r="J235" s="28" t="str">
        <f>IFERROR(
IF(
OR(
'Category Mappings'!B235 = "3. Vendor - related party/promoter",
'Category Mappings'!B235 = "6. Professional advisor or consultant",
AND('Category Mappings'!B235 = "4. Vendor - NOT related party/promoter", QuoteDate &lt; EDATE(E235, 12))),
G235,
IF(
OR(
'Category Mappings'!A235 = "Not Applicable",
'Category Mappings'!A235 = "7A. Employee incentives - Not related party/promoter",
AND('Category Mappings'!B235 = "2. Seed Capitalist - NOT related party/promoter", H235 / IPOPrice &gt;= 0.8),
AND('Category Mappings'!B235 = "4. Vendor - NOT related party/promoter", QuoteDate &gt;= EDATE(E235, 12)),
AND('Category Mappings'!B235 = "2. Seed Capitalist - NOT related party/promoter", QuoteDate &gt;= EDATE(E235, 12))),
0,
IF(
OR(
'Category Mappings'!B235 = "1. Seed Capitalist - related party/promoter",
'Category Mappings'!B235 = "7. Employee incentives - related party/promoter",
AND('Category Mappings'!B235 = "2. Seed Capitalist - NOT related party/promoter", H235 / IPOPrice &lt; 0.8, QuoteDate &lt; EDATE(E235, 12))),
ROUNDUP(G235 - I235, 0),
"0"))),
" - ")</f>
        <v xml:space="preserve"> - </v>
      </c>
      <c r="K235" s="29" t="str">
        <f>IFERROR(
IF(
AND(
OR(
'Category Mappings'!B235 = "1. Seed Capitalist - related party/promoter",
'Category Mappings'!B235 = "3. Vendor - related party/promoter",
'Category Mappings'!B235 = "6. Professional advisor or consultant",
'Category Mappings'!B235 = "7. Employee incentives - related party/promoter"),
(J235 &gt; 0)),
"24m from quotation",
IF(
AND(
OR(
AND('Category Mappings'!B235 = "2. Seed Capitalist - NOT related party/promoter", J235 &gt; 0),
AND('Category Mappings'!B235 = "4. Vendor - NOT related party/promoter", J235 &gt; 0),
AND('Category Mappings'!B235 = "7A. Employee incentives - Not related party/promoter", J235 &gt; 0)),
EDATE(E235, 12) &gt; EDATE(QuoteDate, 1)),
EDATE(E235, 12),
"Escrow does not apply")),
"-")</f>
        <v>-</v>
      </c>
      <c r="L235" s="18"/>
    </row>
    <row r="236" spans="1:12" x14ac:dyDescent="0.25">
      <c r="A236" s="26"/>
      <c r="B236" s="18"/>
      <c r="C236" s="18"/>
      <c r="D236" s="27"/>
      <c r="E236" s="20"/>
      <c r="F236" s="83"/>
      <c r="G236" s="50">
        <f t="shared" si="11"/>
        <v>0</v>
      </c>
      <c r="H236" s="84" t="e">
        <f t="shared" si="10"/>
        <v>#DIV/0!</v>
      </c>
      <c r="I236" s="28" t="str">
        <f>IFERROR(
IF(
OR(
AND('Category Mappings'!B236 = "2. Seed Capitalist - NOT related party/promoter", QuoteDate &gt; EDATE(E236, 12)),
AND('Category Mappings'!B236 = "2. Seed Capitalist - NOT related party/promoter", H236 / IPOPrice &gt;= 0.8),
AND('Category Mappings'!B236 = "4. Vendor - NOT related party/promoter", QuoteDate &gt; EDATE(E236, 12)),
('Category Mappings'!B236 = "7A. Employee incentives - Not related party/promoter"),
('Category Mappings'!B236 = "Not Applicable")),
G236,
IF(
OR(
'Category Mappings'!B236 = "1. Seed Capitalist - related party/promoter",
'Category Mappings'!B236 = "2. Seed Capitalist - NOT related party/promoter",
'Category Mappings'!B236 = "7. Employee incentives - related party/promoter"),
ROUNDDOWN(MIN(H236 / IPOPrice * G236, G236),0),
0)),
"-")</f>
        <v>-</v>
      </c>
      <c r="J236" s="28" t="str">
        <f>IFERROR(
IF(
OR(
'Category Mappings'!B236 = "3. Vendor - related party/promoter",
'Category Mappings'!B236 = "6. Professional advisor or consultant",
AND('Category Mappings'!B236 = "4. Vendor - NOT related party/promoter", QuoteDate &lt; EDATE(E236, 12))),
G236,
IF(
OR(
'Category Mappings'!A236 = "Not Applicable",
'Category Mappings'!A236 = "7A. Employee incentives - Not related party/promoter",
AND('Category Mappings'!B236 = "2. Seed Capitalist - NOT related party/promoter", H236 / IPOPrice &gt;= 0.8),
AND('Category Mappings'!B236 = "4. Vendor - NOT related party/promoter", QuoteDate &gt;= EDATE(E236, 12)),
AND('Category Mappings'!B236 = "2. Seed Capitalist - NOT related party/promoter", QuoteDate &gt;= EDATE(E236, 12))),
0,
IF(
OR(
'Category Mappings'!B236 = "1. Seed Capitalist - related party/promoter",
'Category Mappings'!B236 = "7. Employee incentives - related party/promoter",
AND('Category Mappings'!B236 = "2. Seed Capitalist - NOT related party/promoter", H236 / IPOPrice &lt; 0.8, QuoteDate &lt; EDATE(E236, 12))),
ROUNDUP(G236 - I236, 0),
"0"))),
" - ")</f>
        <v xml:space="preserve"> - </v>
      </c>
      <c r="K236" s="29" t="str">
        <f>IFERROR(
IF(
AND(
OR(
'Category Mappings'!B236 = "1. Seed Capitalist - related party/promoter",
'Category Mappings'!B236 = "3. Vendor - related party/promoter",
'Category Mappings'!B236 = "6. Professional advisor or consultant",
'Category Mappings'!B236 = "7. Employee incentives - related party/promoter"),
(J236 &gt; 0)),
"24m from quotation",
IF(
AND(
OR(
AND('Category Mappings'!B236 = "2. Seed Capitalist - NOT related party/promoter", J236 &gt; 0),
AND('Category Mappings'!B236 = "4. Vendor - NOT related party/promoter", J236 &gt; 0),
AND('Category Mappings'!B236 = "7A. Employee incentives - Not related party/promoter", J236 &gt; 0)),
EDATE(E236, 12) &gt; EDATE(QuoteDate, 1)),
EDATE(E236, 12),
"Escrow does not apply")),
"-")</f>
        <v>-</v>
      </c>
      <c r="L236" s="18"/>
    </row>
    <row r="237" spans="1:12" x14ac:dyDescent="0.25">
      <c r="A237" s="26"/>
      <c r="B237" s="18"/>
      <c r="C237" s="18"/>
      <c r="D237" s="27"/>
      <c r="E237" s="20"/>
      <c r="F237" s="83"/>
      <c r="G237" s="50">
        <f t="shared" si="11"/>
        <v>0</v>
      </c>
      <c r="H237" s="84" t="e">
        <f t="shared" si="10"/>
        <v>#DIV/0!</v>
      </c>
      <c r="I237" s="28" t="str">
        <f>IFERROR(
IF(
OR(
AND('Category Mappings'!B237 = "2. Seed Capitalist - NOT related party/promoter", QuoteDate &gt; EDATE(E237, 12)),
AND('Category Mappings'!B237 = "2. Seed Capitalist - NOT related party/promoter", H237 / IPOPrice &gt;= 0.8),
AND('Category Mappings'!B237 = "4. Vendor - NOT related party/promoter", QuoteDate &gt; EDATE(E237, 12)),
('Category Mappings'!B237 = "7A. Employee incentives - Not related party/promoter"),
('Category Mappings'!B237 = "Not Applicable")),
G237,
IF(
OR(
'Category Mappings'!B237 = "1. Seed Capitalist - related party/promoter",
'Category Mappings'!B237 = "2. Seed Capitalist - NOT related party/promoter",
'Category Mappings'!B237 = "7. Employee incentives - related party/promoter"),
ROUNDDOWN(MIN(H237 / IPOPrice * G237, G237),0),
0)),
"-")</f>
        <v>-</v>
      </c>
      <c r="J237" s="28" t="str">
        <f>IFERROR(
IF(
OR(
'Category Mappings'!B237 = "3. Vendor - related party/promoter",
'Category Mappings'!B237 = "6. Professional advisor or consultant",
AND('Category Mappings'!B237 = "4. Vendor - NOT related party/promoter", QuoteDate &lt; EDATE(E237, 12))),
G237,
IF(
OR(
'Category Mappings'!A237 = "Not Applicable",
'Category Mappings'!A237 = "7A. Employee incentives - Not related party/promoter",
AND('Category Mappings'!B237 = "2. Seed Capitalist - NOT related party/promoter", H237 / IPOPrice &gt;= 0.8),
AND('Category Mappings'!B237 = "4. Vendor - NOT related party/promoter", QuoteDate &gt;= EDATE(E237, 12)),
AND('Category Mappings'!B237 = "2. Seed Capitalist - NOT related party/promoter", QuoteDate &gt;= EDATE(E237, 12))),
0,
IF(
OR(
'Category Mappings'!B237 = "1. Seed Capitalist - related party/promoter",
'Category Mappings'!B237 = "7. Employee incentives - related party/promoter",
AND('Category Mappings'!B237 = "2. Seed Capitalist - NOT related party/promoter", H237 / IPOPrice &lt; 0.8, QuoteDate &lt; EDATE(E237, 12))),
ROUNDUP(G237 - I237, 0),
"0"))),
" - ")</f>
        <v xml:space="preserve"> - </v>
      </c>
      <c r="K237" s="29" t="str">
        <f>IFERROR(
IF(
AND(
OR(
'Category Mappings'!B237 = "1. Seed Capitalist - related party/promoter",
'Category Mappings'!B237 = "3. Vendor - related party/promoter",
'Category Mappings'!B237 = "6. Professional advisor or consultant",
'Category Mappings'!B237 = "7. Employee incentives - related party/promoter"),
(J237 &gt; 0)),
"24m from quotation",
IF(
AND(
OR(
AND('Category Mappings'!B237 = "2. Seed Capitalist - NOT related party/promoter", J237 &gt; 0),
AND('Category Mappings'!B237 = "4. Vendor - NOT related party/promoter", J237 &gt; 0),
AND('Category Mappings'!B237 = "7A. Employee incentives - Not related party/promoter", J237 &gt; 0)),
EDATE(E237, 12) &gt; EDATE(QuoteDate, 1)),
EDATE(E237, 12),
"Escrow does not apply")),
"-")</f>
        <v>-</v>
      </c>
      <c r="L237" s="18"/>
    </row>
    <row r="238" spans="1:12" x14ac:dyDescent="0.25">
      <c r="A238" s="26"/>
      <c r="B238" s="18"/>
      <c r="C238" s="18"/>
      <c r="D238" s="27"/>
      <c r="E238" s="20"/>
      <c r="F238" s="83"/>
      <c r="G238" s="50">
        <f t="shared" si="11"/>
        <v>0</v>
      </c>
      <c r="H238" s="84" t="e">
        <f t="shared" si="10"/>
        <v>#DIV/0!</v>
      </c>
      <c r="I238" s="28" t="str">
        <f>IFERROR(
IF(
OR(
AND('Category Mappings'!B238 = "2. Seed Capitalist - NOT related party/promoter", QuoteDate &gt; EDATE(E238, 12)),
AND('Category Mappings'!B238 = "2. Seed Capitalist - NOT related party/promoter", H238 / IPOPrice &gt;= 0.8),
AND('Category Mappings'!B238 = "4. Vendor - NOT related party/promoter", QuoteDate &gt; EDATE(E238, 12)),
('Category Mappings'!B238 = "7A. Employee incentives - Not related party/promoter"),
('Category Mappings'!B238 = "Not Applicable")),
G238,
IF(
OR(
'Category Mappings'!B238 = "1. Seed Capitalist - related party/promoter",
'Category Mappings'!B238 = "2. Seed Capitalist - NOT related party/promoter",
'Category Mappings'!B238 = "7. Employee incentives - related party/promoter"),
ROUNDDOWN(MIN(H238 / IPOPrice * G238, G238),0),
0)),
"-")</f>
        <v>-</v>
      </c>
      <c r="J238" s="28" t="str">
        <f>IFERROR(
IF(
OR(
'Category Mappings'!B238 = "3. Vendor - related party/promoter",
'Category Mappings'!B238 = "6. Professional advisor or consultant",
AND('Category Mappings'!B238 = "4. Vendor - NOT related party/promoter", QuoteDate &lt; EDATE(E238, 12))),
G238,
IF(
OR(
'Category Mappings'!A238 = "Not Applicable",
'Category Mappings'!A238 = "7A. Employee incentives - Not related party/promoter",
AND('Category Mappings'!B238 = "2. Seed Capitalist - NOT related party/promoter", H238 / IPOPrice &gt;= 0.8),
AND('Category Mappings'!B238 = "4. Vendor - NOT related party/promoter", QuoteDate &gt;= EDATE(E238, 12)),
AND('Category Mappings'!B238 = "2. Seed Capitalist - NOT related party/promoter", QuoteDate &gt;= EDATE(E238, 12))),
0,
IF(
OR(
'Category Mappings'!B238 = "1. Seed Capitalist - related party/promoter",
'Category Mappings'!B238 = "7. Employee incentives - related party/promoter",
AND('Category Mappings'!B238 = "2. Seed Capitalist - NOT related party/promoter", H238 / IPOPrice &lt; 0.8, QuoteDate &lt; EDATE(E238, 12))),
ROUNDUP(G238 - I238, 0),
"0"))),
" - ")</f>
        <v xml:space="preserve"> - </v>
      </c>
      <c r="K238" s="29" t="str">
        <f>IFERROR(
IF(
AND(
OR(
'Category Mappings'!B238 = "1. Seed Capitalist - related party/promoter",
'Category Mappings'!B238 = "3. Vendor - related party/promoter",
'Category Mappings'!B238 = "6. Professional advisor or consultant",
'Category Mappings'!B238 = "7. Employee incentives - related party/promoter"),
(J238 &gt; 0)),
"24m from quotation",
IF(
AND(
OR(
AND('Category Mappings'!B238 = "2. Seed Capitalist - NOT related party/promoter", J238 &gt; 0),
AND('Category Mappings'!B238 = "4. Vendor - NOT related party/promoter", J238 &gt; 0),
AND('Category Mappings'!B238 = "7A. Employee incentives - Not related party/promoter", J238 &gt; 0)),
EDATE(E238, 12) &gt; EDATE(QuoteDate, 1)),
EDATE(E238, 12),
"Escrow does not apply")),
"-")</f>
        <v>-</v>
      </c>
      <c r="L238" s="18"/>
    </row>
    <row r="239" spans="1:12" x14ac:dyDescent="0.25">
      <c r="A239" s="26"/>
      <c r="B239" s="18"/>
      <c r="C239" s="18"/>
      <c r="D239" s="27"/>
      <c r="E239" s="20"/>
      <c r="F239" s="83"/>
      <c r="G239" s="50">
        <f t="shared" si="11"/>
        <v>0</v>
      </c>
      <c r="H239" s="84" t="e">
        <f t="shared" si="10"/>
        <v>#DIV/0!</v>
      </c>
      <c r="I239" s="28" t="str">
        <f>IFERROR(
IF(
OR(
AND('Category Mappings'!B239 = "2. Seed Capitalist - NOT related party/promoter", QuoteDate &gt; EDATE(E239, 12)),
AND('Category Mappings'!B239 = "2. Seed Capitalist - NOT related party/promoter", H239 / IPOPrice &gt;= 0.8),
AND('Category Mappings'!B239 = "4. Vendor - NOT related party/promoter", QuoteDate &gt; EDATE(E239, 12)),
('Category Mappings'!B239 = "7A. Employee incentives - Not related party/promoter"),
('Category Mappings'!B239 = "Not Applicable")),
G239,
IF(
OR(
'Category Mappings'!B239 = "1. Seed Capitalist - related party/promoter",
'Category Mappings'!B239 = "2. Seed Capitalist - NOT related party/promoter",
'Category Mappings'!B239 = "7. Employee incentives - related party/promoter"),
ROUNDDOWN(MIN(H239 / IPOPrice * G239, G239),0),
0)),
"-")</f>
        <v>-</v>
      </c>
      <c r="J239" s="28" t="str">
        <f>IFERROR(
IF(
OR(
'Category Mappings'!B239 = "3. Vendor - related party/promoter",
'Category Mappings'!B239 = "6. Professional advisor or consultant",
AND('Category Mappings'!B239 = "4. Vendor - NOT related party/promoter", QuoteDate &lt; EDATE(E239, 12))),
G239,
IF(
OR(
'Category Mappings'!A239 = "Not Applicable",
'Category Mappings'!A239 = "7A. Employee incentives - Not related party/promoter",
AND('Category Mappings'!B239 = "2. Seed Capitalist - NOT related party/promoter", H239 / IPOPrice &gt;= 0.8),
AND('Category Mappings'!B239 = "4. Vendor - NOT related party/promoter", QuoteDate &gt;= EDATE(E239, 12)),
AND('Category Mappings'!B239 = "2. Seed Capitalist - NOT related party/promoter", QuoteDate &gt;= EDATE(E239, 12))),
0,
IF(
OR(
'Category Mappings'!B239 = "1. Seed Capitalist - related party/promoter",
'Category Mappings'!B239 = "7. Employee incentives - related party/promoter",
AND('Category Mappings'!B239 = "2. Seed Capitalist - NOT related party/promoter", H239 / IPOPrice &lt; 0.8, QuoteDate &lt; EDATE(E239, 12))),
ROUNDUP(G239 - I239, 0),
"0"))),
" - ")</f>
        <v xml:space="preserve"> - </v>
      </c>
      <c r="K239" s="29" t="str">
        <f>IFERROR(
IF(
AND(
OR(
'Category Mappings'!B239 = "1. Seed Capitalist - related party/promoter",
'Category Mappings'!B239 = "3. Vendor - related party/promoter",
'Category Mappings'!B239 = "6. Professional advisor or consultant",
'Category Mappings'!B239 = "7. Employee incentives - related party/promoter"),
(J239 &gt; 0)),
"24m from quotation",
IF(
AND(
OR(
AND('Category Mappings'!B239 = "2. Seed Capitalist - NOT related party/promoter", J239 &gt; 0),
AND('Category Mappings'!B239 = "4. Vendor - NOT related party/promoter", J239 &gt; 0),
AND('Category Mappings'!B239 = "7A. Employee incentives - Not related party/promoter", J239 &gt; 0)),
EDATE(E239, 12) &gt; EDATE(QuoteDate, 1)),
EDATE(E239, 12),
"Escrow does not apply")),
"-")</f>
        <v>-</v>
      </c>
      <c r="L239" s="18"/>
    </row>
    <row r="240" spans="1:12" x14ac:dyDescent="0.25">
      <c r="A240" s="26"/>
      <c r="B240" s="18"/>
      <c r="C240" s="18"/>
      <c r="D240" s="27"/>
      <c r="E240" s="20"/>
      <c r="F240" s="83"/>
      <c r="G240" s="50">
        <f t="shared" si="11"/>
        <v>0</v>
      </c>
      <c r="H240" s="84" t="e">
        <f t="shared" si="10"/>
        <v>#DIV/0!</v>
      </c>
      <c r="I240" s="28" t="str">
        <f>IFERROR(
IF(
OR(
AND('Category Mappings'!B240 = "2. Seed Capitalist - NOT related party/promoter", QuoteDate &gt; EDATE(E240, 12)),
AND('Category Mappings'!B240 = "2. Seed Capitalist - NOT related party/promoter", H240 / IPOPrice &gt;= 0.8),
AND('Category Mappings'!B240 = "4. Vendor - NOT related party/promoter", QuoteDate &gt; EDATE(E240, 12)),
('Category Mappings'!B240 = "7A. Employee incentives - Not related party/promoter"),
('Category Mappings'!B240 = "Not Applicable")),
G240,
IF(
OR(
'Category Mappings'!B240 = "1. Seed Capitalist - related party/promoter",
'Category Mappings'!B240 = "2. Seed Capitalist - NOT related party/promoter",
'Category Mappings'!B240 = "7. Employee incentives - related party/promoter"),
ROUNDDOWN(MIN(H240 / IPOPrice * G240, G240),0),
0)),
"-")</f>
        <v>-</v>
      </c>
      <c r="J240" s="28" t="str">
        <f>IFERROR(
IF(
OR(
'Category Mappings'!B240 = "3. Vendor - related party/promoter",
'Category Mappings'!B240 = "6. Professional advisor or consultant",
AND('Category Mappings'!B240 = "4. Vendor - NOT related party/promoter", QuoteDate &lt; EDATE(E240, 12))),
G240,
IF(
OR(
'Category Mappings'!A240 = "Not Applicable",
'Category Mappings'!A240 = "7A. Employee incentives - Not related party/promoter",
AND('Category Mappings'!B240 = "2. Seed Capitalist - NOT related party/promoter", H240 / IPOPrice &gt;= 0.8),
AND('Category Mappings'!B240 = "4. Vendor - NOT related party/promoter", QuoteDate &gt;= EDATE(E240, 12)),
AND('Category Mappings'!B240 = "2. Seed Capitalist - NOT related party/promoter", QuoteDate &gt;= EDATE(E240, 12))),
0,
IF(
OR(
'Category Mappings'!B240 = "1. Seed Capitalist - related party/promoter",
'Category Mappings'!B240 = "7. Employee incentives - related party/promoter",
AND('Category Mappings'!B240 = "2. Seed Capitalist - NOT related party/promoter", H240 / IPOPrice &lt; 0.8, QuoteDate &lt; EDATE(E240, 12))),
ROUNDUP(G240 - I240, 0),
"0"))),
" - ")</f>
        <v xml:space="preserve"> - </v>
      </c>
      <c r="K240" s="29" t="str">
        <f>IFERROR(
IF(
AND(
OR(
'Category Mappings'!B240 = "1. Seed Capitalist - related party/promoter",
'Category Mappings'!B240 = "3. Vendor - related party/promoter",
'Category Mappings'!B240 = "6. Professional advisor or consultant",
'Category Mappings'!B240 = "7. Employee incentives - related party/promoter"),
(J240 &gt; 0)),
"24m from quotation",
IF(
AND(
OR(
AND('Category Mappings'!B240 = "2. Seed Capitalist - NOT related party/promoter", J240 &gt; 0),
AND('Category Mappings'!B240 = "4. Vendor - NOT related party/promoter", J240 &gt; 0),
AND('Category Mappings'!B240 = "7A. Employee incentives - Not related party/promoter", J240 &gt; 0)),
EDATE(E240, 12) &gt; EDATE(QuoteDate, 1)),
EDATE(E240, 12),
"Escrow does not apply")),
"-")</f>
        <v>-</v>
      </c>
      <c r="L240" s="18"/>
    </row>
    <row r="241" spans="1:12" x14ac:dyDescent="0.25">
      <c r="A241" s="26"/>
      <c r="B241" s="18"/>
      <c r="C241" s="18"/>
      <c r="D241" s="27"/>
      <c r="E241" s="20"/>
      <c r="F241" s="83"/>
      <c r="G241" s="50">
        <f t="shared" si="11"/>
        <v>0</v>
      </c>
      <c r="H241" s="84" t="e">
        <f t="shared" si="10"/>
        <v>#DIV/0!</v>
      </c>
      <c r="I241" s="28" t="str">
        <f>IFERROR(
IF(
OR(
AND('Category Mappings'!B241 = "2. Seed Capitalist - NOT related party/promoter", QuoteDate &gt; EDATE(E241, 12)),
AND('Category Mappings'!B241 = "2. Seed Capitalist - NOT related party/promoter", H241 / IPOPrice &gt;= 0.8),
AND('Category Mappings'!B241 = "4. Vendor - NOT related party/promoter", QuoteDate &gt; EDATE(E241, 12)),
('Category Mappings'!B241 = "7A. Employee incentives - Not related party/promoter"),
('Category Mappings'!B241 = "Not Applicable")),
G241,
IF(
OR(
'Category Mappings'!B241 = "1. Seed Capitalist - related party/promoter",
'Category Mappings'!B241 = "2. Seed Capitalist - NOT related party/promoter",
'Category Mappings'!B241 = "7. Employee incentives - related party/promoter"),
ROUNDDOWN(MIN(H241 / IPOPrice * G241, G241),0),
0)),
"-")</f>
        <v>-</v>
      </c>
      <c r="J241" s="28" t="str">
        <f>IFERROR(
IF(
OR(
'Category Mappings'!B241 = "3. Vendor - related party/promoter",
'Category Mappings'!B241 = "6. Professional advisor or consultant",
AND('Category Mappings'!B241 = "4. Vendor - NOT related party/promoter", QuoteDate &lt; EDATE(E241, 12))),
G241,
IF(
OR(
'Category Mappings'!A241 = "Not Applicable",
'Category Mappings'!A241 = "7A. Employee incentives - Not related party/promoter",
AND('Category Mappings'!B241 = "2. Seed Capitalist - NOT related party/promoter", H241 / IPOPrice &gt;= 0.8),
AND('Category Mappings'!B241 = "4. Vendor - NOT related party/promoter", QuoteDate &gt;= EDATE(E241, 12)),
AND('Category Mappings'!B241 = "2. Seed Capitalist - NOT related party/promoter", QuoteDate &gt;= EDATE(E241, 12))),
0,
IF(
OR(
'Category Mappings'!B241 = "1. Seed Capitalist - related party/promoter",
'Category Mappings'!B241 = "7. Employee incentives - related party/promoter",
AND('Category Mappings'!B241 = "2. Seed Capitalist - NOT related party/promoter", H241 / IPOPrice &lt; 0.8, QuoteDate &lt; EDATE(E241, 12))),
ROUNDUP(G241 - I241, 0),
"0"))),
" - ")</f>
        <v xml:space="preserve"> - </v>
      </c>
      <c r="K241" s="29" t="str">
        <f>IFERROR(
IF(
AND(
OR(
'Category Mappings'!B241 = "1. Seed Capitalist - related party/promoter",
'Category Mappings'!B241 = "3. Vendor - related party/promoter",
'Category Mappings'!B241 = "6. Professional advisor or consultant",
'Category Mappings'!B241 = "7. Employee incentives - related party/promoter"),
(J241 &gt; 0)),
"24m from quotation",
IF(
AND(
OR(
AND('Category Mappings'!B241 = "2. Seed Capitalist - NOT related party/promoter", J241 &gt; 0),
AND('Category Mappings'!B241 = "4. Vendor - NOT related party/promoter", J241 &gt; 0),
AND('Category Mappings'!B241 = "7A. Employee incentives - Not related party/promoter", J241 &gt; 0)),
EDATE(E241, 12) &gt; EDATE(QuoteDate, 1)),
EDATE(E241, 12),
"Escrow does not apply")),
"-")</f>
        <v>-</v>
      </c>
      <c r="L241" s="18"/>
    </row>
    <row r="242" spans="1:12" x14ac:dyDescent="0.25">
      <c r="A242" s="26"/>
      <c r="B242" s="18"/>
      <c r="C242" s="18"/>
      <c r="D242" s="27"/>
      <c r="E242" s="20"/>
      <c r="F242" s="83"/>
      <c r="G242" s="50">
        <f t="shared" si="11"/>
        <v>0</v>
      </c>
      <c r="H242" s="84" t="e">
        <f t="shared" si="10"/>
        <v>#DIV/0!</v>
      </c>
      <c r="I242" s="28" t="str">
        <f>IFERROR(
IF(
OR(
AND('Category Mappings'!B242 = "2. Seed Capitalist - NOT related party/promoter", QuoteDate &gt; EDATE(E242, 12)),
AND('Category Mappings'!B242 = "2. Seed Capitalist - NOT related party/promoter", H242 / IPOPrice &gt;= 0.8),
AND('Category Mappings'!B242 = "4. Vendor - NOT related party/promoter", QuoteDate &gt; EDATE(E242, 12)),
('Category Mappings'!B242 = "7A. Employee incentives - Not related party/promoter"),
('Category Mappings'!B242 = "Not Applicable")),
G242,
IF(
OR(
'Category Mappings'!B242 = "1. Seed Capitalist - related party/promoter",
'Category Mappings'!B242 = "2. Seed Capitalist - NOT related party/promoter",
'Category Mappings'!B242 = "7. Employee incentives - related party/promoter"),
ROUNDDOWN(MIN(H242 / IPOPrice * G242, G242),0),
0)),
"-")</f>
        <v>-</v>
      </c>
      <c r="J242" s="28" t="str">
        <f>IFERROR(
IF(
OR(
'Category Mappings'!B242 = "3. Vendor - related party/promoter",
'Category Mappings'!B242 = "6. Professional advisor or consultant",
AND('Category Mappings'!B242 = "4. Vendor - NOT related party/promoter", QuoteDate &lt; EDATE(E242, 12))),
G242,
IF(
OR(
'Category Mappings'!A242 = "Not Applicable",
'Category Mappings'!A242 = "7A. Employee incentives - Not related party/promoter",
AND('Category Mappings'!B242 = "2. Seed Capitalist - NOT related party/promoter", H242 / IPOPrice &gt;= 0.8),
AND('Category Mappings'!B242 = "4. Vendor - NOT related party/promoter", QuoteDate &gt;= EDATE(E242, 12)),
AND('Category Mappings'!B242 = "2. Seed Capitalist - NOT related party/promoter", QuoteDate &gt;= EDATE(E242, 12))),
0,
IF(
OR(
'Category Mappings'!B242 = "1. Seed Capitalist - related party/promoter",
'Category Mappings'!B242 = "7. Employee incentives - related party/promoter",
AND('Category Mappings'!B242 = "2. Seed Capitalist - NOT related party/promoter", H242 / IPOPrice &lt; 0.8, QuoteDate &lt; EDATE(E242, 12))),
ROUNDUP(G242 - I242, 0),
"0"))),
" - ")</f>
        <v xml:space="preserve"> - </v>
      </c>
      <c r="K242" s="29" t="str">
        <f>IFERROR(
IF(
AND(
OR(
'Category Mappings'!B242 = "1. Seed Capitalist - related party/promoter",
'Category Mappings'!B242 = "3. Vendor - related party/promoter",
'Category Mappings'!B242 = "6. Professional advisor or consultant",
'Category Mappings'!B242 = "7. Employee incentives - related party/promoter"),
(J242 &gt; 0)),
"24m from quotation",
IF(
AND(
OR(
AND('Category Mappings'!B242 = "2. Seed Capitalist - NOT related party/promoter", J242 &gt; 0),
AND('Category Mappings'!B242 = "4. Vendor - NOT related party/promoter", J242 &gt; 0),
AND('Category Mappings'!B242 = "7A. Employee incentives - Not related party/promoter", J242 &gt; 0)),
EDATE(E242, 12) &gt; EDATE(QuoteDate, 1)),
EDATE(E242, 12),
"Escrow does not apply")),
"-")</f>
        <v>-</v>
      </c>
      <c r="L242" s="18"/>
    </row>
    <row r="243" spans="1:12" x14ac:dyDescent="0.25">
      <c r="A243" s="26"/>
      <c r="B243" s="18"/>
      <c r="C243" s="18"/>
      <c r="D243" s="27"/>
      <c r="E243" s="20"/>
      <c r="F243" s="83"/>
      <c r="G243" s="50">
        <f t="shared" si="11"/>
        <v>0</v>
      </c>
      <c r="H243" s="84" t="e">
        <f t="shared" si="10"/>
        <v>#DIV/0!</v>
      </c>
      <c r="I243" s="28" t="str">
        <f>IFERROR(
IF(
OR(
AND('Category Mappings'!B243 = "2. Seed Capitalist - NOT related party/promoter", QuoteDate &gt; EDATE(E243, 12)),
AND('Category Mappings'!B243 = "2. Seed Capitalist - NOT related party/promoter", H243 / IPOPrice &gt;= 0.8),
AND('Category Mappings'!B243 = "4. Vendor - NOT related party/promoter", QuoteDate &gt; EDATE(E243, 12)),
('Category Mappings'!B243 = "7A. Employee incentives - Not related party/promoter"),
('Category Mappings'!B243 = "Not Applicable")),
G243,
IF(
OR(
'Category Mappings'!B243 = "1. Seed Capitalist - related party/promoter",
'Category Mappings'!B243 = "2. Seed Capitalist - NOT related party/promoter",
'Category Mappings'!B243 = "7. Employee incentives - related party/promoter"),
ROUNDDOWN(MIN(H243 / IPOPrice * G243, G243),0),
0)),
"-")</f>
        <v>-</v>
      </c>
      <c r="J243" s="28" t="str">
        <f>IFERROR(
IF(
OR(
'Category Mappings'!B243 = "3. Vendor - related party/promoter",
'Category Mappings'!B243 = "6. Professional advisor or consultant",
AND('Category Mappings'!B243 = "4. Vendor - NOT related party/promoter", QuoteDate &lt; EDATE(E243, 12))),
G243,
IF(
OR(
'Category Mappings'!A243 = "Not Applicable",
'Category Mappings'!A243 = "7A. Employee incentives - Not related party/promoter",
AND('Category Mappings'!B243 = "2. Seed Capitalist - NOT related party/promoter", H243 / IPOPrice &gt;= 0.8),
AND('Category Mappings'!B243 = "4. Vendor - NOT related party/promoter", QuoteDate &gt;= EDATE(E243, 12)),
AND('Category Mappings'!B243 = "2. Seed Capitalist - NOT related party/promoter", QuoteDate &gt;= EDATE(E243, 12))),
0,
IF(
OR(
'Category Mappings'!B243 = "1. Seed Capitalist - related party/promoter",
'Category Mappings'!B243 = "7. Employee incentives - related party/promoter",
AND('Category Mappings'!B243 = "2. Seed Capitalist - NOT related party/promoter", H243 / IPOPrice &lt; 0.8, QuoteDate &lt; EDATE(E243, 12))),
ROUNDUP(G243 - I243, 0),
"0"))),
" - ")</f>
        <v xml:space="preserve"> - </v>
      </c>
      <c r="K243" s="29" t="str">
        <f>IFERROR(
IF(
AND(
OR(
'Category Mappings'!B243 = "1. Seed Capitalist - related party/promoter",
'Category Mappings'!B243 = "3. Vendor - related party/promoter",
'Category Mappings'!B243 = "6. Professional advisor or consultant",
'Category Mappings'!B243 = "7. Employee incentives - related party/promoter"),
(J243 &gt; 0)),
"24m from quotation",
IF(
AND(
OR(
AND('Category Mappings'!B243 = "2. Seed Capitalist - NOT related party/promoter", J243 &gt; 0),
AND('Category Mappings'!B243 = "4. Vendor - NOT related party/promoter", J243 &gt; 0),
AND('Category Mappings'!B243 = "7A. Employee incentives - Not related party/promoter", J243 &gt; 0)),
EDATE(E243, 12) &gt; EDATE(QuoteDate, 1)),
EDATE(E243, 12),
"Escrow does not apply")),
"-")</f>
        <v>-</v>
      </c>
      <c r="L243" s="18"/>
    </row>
    <row r="244" spans="1:12" x14ac:dyDescent="0.25">
      <c r="A244" s="26"/>
      <c r="B244" s="18"/>
      <c r="C244" s="18"/>
      <c r="D244" s="27"/>
      <c r="E244" s="20"/>
      <c r="F244" s="83"/>
      <c r="G244" s="50">
        <f t="shared" si="11"/>
        <v>0</v>
      </c>
      <c r="H244" s="84" t="e">
        <f t="shared" si="10"/>
        <v>#DIV/0!</v>
      </c>
      <c r="I244" s="28" t="str">
        <f>IFERROR(
IF(
OR(
AND('Category Mappings'!B244 = "2. Seed Capitalist - NOT related party/promoter", QuoteDate &gt; EDATE(E244, 12)),
AND('Category Mappings'!B244 = "2. Seed Capitalist - NOT related party/promoter", H244 / IPOPrice &gt;= 0.8),
AND('Category Mappings'!B244 = "4. Vendor - NOT related party/promoter", QuoteDate &gt; EDATE(E244, 12)),
('Category Mappings'!B244 = "7A. Employee incentives - Not related party/promoter"),
('Category Mappings'!B244 = "Not Applicable")),
G244,
IF(
OR(
'Category Mappings'!B244 = "1. Seed Capitalist - related party/promoter",
'Category Mappings'!B244 = "2. Seed Capitalist - NOT related party/promoter",
'Category Mappings'!B244 = "7. Employee incentives - related party/promoter"),
ROUNDDOWN(MIN(H244 / IPOPrice * G244, G244),0),
0)),
"-")</f>
        <v>-</v>
      </c>
      <c r="J244" s="28" t="str">
        <f>IFERROR(
IF(
OR(
'Category Mappings'!B244 = "3. Vendor - related party/promoter",
'Category Mappings'!B244 = "6. Professional advisor or consultant",
AND('Category Mappings'!B244 = "4. Vendor - NOT related party/promoter", QuoteDate &lt; EDATE(E244, 12))),
G244,
IF(
OR(
'Category Mappings'!A244 = "Not Applicable",
'Category Mappings'!A244 = "7A. Employee incentives - Not related party/promoter",
AND('Category Mappings'!B244 = "2. Seed Capitalist - NOT related party/promoter", H244 / IPOPrice &gt;= 0.8),
AND('Category Mappings'!B244 = "4. Vendor - NOT related party/promoter", QuoteDate &gt;= EDATE(E244, 12)),
AND('Category Mappings'!B244 = "2. Seed Capitalist - NOT related party/promoter", QuoteDate &gt;= EDATE(E244, 12))),
0,
IF(
OR(
'Category Mappings'!B244 = "1. Seed Capitalist - related party/promoter",
'Category Mappings'!B244 = "7. Employee incentives - related party/promoter",
AND('Category Mappings'!B244 = "2. Seed Capitalist - NOT related party/promoter", H244 / IPOPrice &lt; 0.8, QuoteDate &lt; EDATE(E244, 12))),
ROUNDUP(G244 - I244, 0),
"0"))),
" - ")</f>
        <v xml:space="preserve"> - </v>
      </c>
      <c r="K244" s="29" t="str">
        <f>IFERROR(
IF(
AND(
OR(
'Category Mappings'!B244 = "1. Seed Capitalist - related party/promoter",
'Category Mappings'!B244 = "3. Vendor - related party/promoter",
'Category Mappings'!B244 = "6. Professional advisor or consultant",
'Category Mappings'!B244 = "7. Employee incentives - related party/promoter"),
(J244 &gt; 0)),
"24m from quotation",
IF(
AND(
OR(
AND('Category Mappings'!B244 = "2. Seed Capitalist - NOT related party/promoter", J244 &gt; 0),
AND('Category Mappings'!B244 = "4. Vendor - NOT related party/promoter", J244 &gt; 0),
AND('Category Mappings'!B244 = "7A. Employee incentives - Not related party/promoter", J244 &gt; 0)),
EDATE(E244, 12) &gt; EDATE(QuoteDate, 1)),
EDATE(E244, 12),
"Escrow does not apply")),
"-")</f>
        <v>-</v>
      </c>
      <c r="L244" s="18"/>
    </row>
    <row r="245" spans="1:12" x14ac:dyDescent="0.25">
      <c r="A245" s="26"/>
      <c r="B245" s="18"/>
      <c r="C245" s="18"/>
      <c r="D245" s="27"/>
      <c r="E245" s="20"/>
      <c r="F245" s="83"/>
      <c r="G245" s="50">
        <f t="shared" si="11"/>
        <v>0</v>
      </c>
      <c r="H245" s="84" t="e">
        <f t="shared" si="10"/>
        <v>#DIV/0!</v>
      </c>
      <c r="I245" s="28" t="str">
        <f>IFERROR(
IF(
OR(
AND('Category Mappings'!B245 = "2. Seed Capitalist - NOT related party/promoter", QuoteDate &gt; EDATE(E245, 12)),
AND('Category Mappings'!B245 = "2. Seed Capitalist - NOT related party/promoter", H245 / IPOPrice &gt;= 0.8),
AND('Category Mappings'!B245 = "4. Vendor - NOT related party/promoter", QuoteDate &gt; EDATE(E245, 12)),
('Category Mappings'!B245 = "7A. Employee incentives - Not related party/promoter"),
('Category Mappings'!B245 = "Not Applicable")),
G245,
IF(
OR(
'Category Mappings'!B245 = "1. Seed Capitalist - related party/promoter",
'Category Mappings'!B245 = "2. Seed Capitalist - NOT related party/promoter",
'Category Mappings'!B245 = "7. Employee incentives - related party/promoter"),
ROUNDDOWN(MIN(H245 / IPOPrice * G245, G245),0),
0)),
"-")</f>
        <v>-</v>
      </c>
      <c r="J245" s="28" t="str">
        <f>IFERROR(
IF(
OR(
'Category Mappings'!B245 = "3. Vendor - related party/promoter",
'Category Mappings'!B245 = "6. Professional advisor or consultant",
AND('Category Mappings'!B245 = "4. Vendor - NOT related party/promoter", QuoteDate &lt; EDATE(E245, 12))),
G245,
IF(
OR(
'Category Mappings'!A245 = "Not Applicable",
'Category Mappings'!A245 = "7A. Employee incentives - Not related party/promoter",
AND('Category Mappings'!B245 = "2. Seed Capitalist - NOT related party/promoter", H245 / IPOPrice &gt;= 0.8),
AND('Category Mappings'!B245 = "4. Vendor - NOT related party/promoter", QuoteDate &gt;= EDATE(E245, 12)),
AND('Category Mappings'!B245 = "2. Seed Capitalist - NOT related party/promoter", QuoteDate &gt;= EDATE(E245, 12))),
0,
IF(
OR(
'Category Mappings'!B245 = "1. Seed Capitalist - related party/promoter",
'Category Mappings'!B245 = "7. Employee incentives - related party/promoter",
AND('Category Mappings'!B245 = "2. Seed Capitalist - NOT related party/promoter", H245 / IPOPrice &lt; 0.8, QuoteDate &lt; EDATE(E245, 12))),
ROUNDUP(G245 - I245, 0),
"0"))),
" - ")</f>
        <v xml:space="preserve"> - </v>
      </c>
      <c r="K245" s="29" t="str">
        <f>IFERROR(
IF(
AND(
OR(
'Category Mappings'!B245 = "1. Seed Capitalist - related party/promoter",
'Category Mappings'!B245 = "3. Vendor - related party/promoter",
'Category Mappings'!B245 = "6. Professional advisor or consultant",
'Category Mappings'!B245 = "7. Employee incentives - related party/promoter"),
(J245 &gt; 0)),
"24m from quotation",
IF(
AND(
OR(
AND('Category Mappings'!B245 = "2. Seed Capitalist - NOT related party/promoter", J245 &gt; 0),
AND('Category Mappings'!B245 = "4. Vendor - NOT related party/promoter", J245 &gt; 0),
AND('Category Mappings'!B245 = "7A. Employee incentives - Not related party/promoter", J245 &gt; 0)),
EDATE(E245, 12) &gt; EDATE(QuoteDate, 1)),
EDATE(E245, 12),
"Escrow does not apply")),
"-")</f>
        <v>-</v>
      </c>
      <c r="L245" s="18"/>
    </row>
    <row r="246" spans="1:12" x14ac:dyDescent="0.25">
      <c r="A246" s="26"/>
      <c r="B246" s="18"/>
      <c r="C246" s="18"/>
      <c r="D246" s="27"/>
      <c r="E246" s="20"/>
      <c r="F246" s="83"/>
      <c r="G246" s="50">
        <f t="shared" si="11"/>
        <v>0</v>
      </c>
      <c r="H246" s="84" t="e">
        <f t="shared" si="10"/>
        <v>#DIV/0!</v>
      </c>
      <c r="I246" s="28" t="str">
        <f>IFERROR(
IF(
OR(
AND('Category Mappings'!B246 = "2. Seed Capitalist - NOT related party/promoter", QuoteDate &gt; EDATE(E246, 12)),
AND('Category Mappings'!B246 = "2. Seed Capitalist - NOT related party/promoter", H246 / IPOPrice &gt;= 0.8),
AND('Category Mappings'!B246 = "4. Vendor - NOT related party/promoter", QuoteDate &gt; EDATE(E246, 12)),
('Category Mappings'!B246 = "7A. Employee incentives - Not related party/promoter"),
('Category Mappings'!B246 = "Not Applicable")),
G246,
IF(
OR(
'Category Mappings'!B246 = "1. Seed Capitalist - related party/promoter",
'Category Mappings'!B246 = "2. Seed Capitalist - NOT related party/promoter",
'Category Mappings'!B246 = "7. Employee incentives - related party/promoter"),
ROUNDDOWN(MIN(H246 / IPOPrice * G246, G246),0),
0)),
"-")</f>
        <v>-</v>
      </c>
      <c r="J246" s="28" t="str">
        <f>IFERROR(
IF(
OR(
'Category Mappings'!B246 = "3. Vendor - related party/promoter",
'Category Mappings'!B246 = "6. Professional advisor or consultant",
AND('Category Mappings'!B246 = "4. Vendor - NOT related party/promoter", QuoteDate &lt; EDATE(E246, 12))),
G246,
IF(
OR(
'Category Mappings'!A246 = "Not Applicable",
'Category Mappings'!A246 = "7A. Employee incentives - Not related party/promoter",
AND('Category Mappings'!B246 = "2. Seed Capitalist - NOT related party/promoter", H246 / IPOPrice &gt;= 0.8),
AND('Category Mappings'!B246 = "4. Vendor - NOT related party/promoter", QuoteDate &gt;= EDATE(E246, 12)),
AND('Category Mappings'!B246 = "2. Seed Capitalist - NOT related party/promoter", QuoteDate &gt;= EDATE(E246, 12))),
0,
IF(
OR(
'Category Mappings'!B246 = "1. Seed Capitalist - related party/promoter",
'Category Mappings'!B246 = "7. Employee incentives - related party/promoter",
AND('Category Mappings'!B246 = "2. Seed Capitalist - NOT related party/promoter", H246 / IPOPrice &lt; 0.8, QuoteDate &lt; EDATE(E246, 12))),
ROUNDUP(G246 - I246, 0),
"0"))),
" - ")</f>
        <v xml:space="preserve"> - </v>
      </c>
      <c r="K246" s="29" t="str">
        <f>IFERROR(
IF(
AND(
OR(
'Category Mappings'!B246 = "1. Seed Capitalist - related party/promoter",
'Category Mappings'!B246 = "3. Vendor - related party/promoter",
'Category Mappings'!B246 = "6. Professional advisor or consultant",
'Category Mappings'!B246 = "7. Employee incentives - related party/promoter"),
(J246 &gt; 0)),
"24m from quotation",
IF(
AND(
OR(
AND('Category Mappings'!B246 = "2. Seed Capitalist - NOT related party/promoter", J246 &gt; 0),
AND('Category Mappings'!B246 = "4. Vendor - NOT related party/promoter", J246 &gt; 0),
AND('Category Mappings'!B246 = "7A. Employee incentives - Not related party/promoter", J246 &gt; 0)),
EDATE(E246, 12) &gt; EDATE(QuoteDate, 1)),
EDATE(E246, 12),
"Escrow does not apply")),
"-")</f>
        <v>-</v>
      </c>
      <c r="L246" s="18"/>
    </row>
    <row r="247" spans="1:12" x14ac:dyDescent="0.25">
      <c r="A247" s="26"/>
      <c r="B247" s="18"/>
      <c r="C247" s="18"/>
      <c r="D247" s="27"/>
      <c r="E247" s="20"/>
      <c r="F247" s="83"/>
      <c r="G247" s="50">
        <f t="shared" si="11"/>
        <v>0</v>
      </c>
      <c r="H247" s="84" t="e">
        <f t="shared" si="10"/>
        <v>#DIV/0!</v>
      </c>
      <c r="I247" s="28" t="str">
        <f>IFERROR(
IF(
OR(
AND('Category Mappings'!B247 = "2. Seed Capitalist - NOT related party/promoter", QuoteDate &gt; EDATE(E247, 12)),
AND('Category Mappings'!B247 = "2. Seed Capitalist - NOT related party/promoter", H247 / IPOPrice &gt;= 0.8),
AND('Category Mappings'!B247 = "4. Vendor - NOT related party/promoter", QuoteDate &gt; EDATE(E247, 12)),
('Category Mappings'!B247 = "7A. Employee incentives - Not related party/promoter"),
('Category Mappings'!B247 = "Not Applicable")),
G247,
IF(
OR(
'Category Mappings'!B247 = "1. Seed Capitalist - related party/promoter",
'Category Mappings'!B247 = "2. Seed Capitalist - NOT related party/promoter",
'Category Mappings'!B247 = "7. Employee incentives - related party/promoter"),
ROUNDDOWN(MIN(H247 / IPOPrice * G247, G247),0),
0)),
"-")</f>
        <v>-</v>
      </c>
      <c r="J247" s="28" t="str">
        <f>IFERROR(
IF(
OR(
'Category Mappings'!B247 = "3. Vendor - related party/promoter",
'Category Mappings'!B247 = "6. Professional advisor or consultant",
AND('Category Mappings'!B247 = "4. Vendor - NOT related party/promoter", QuoteDate &lt; EDATE(E247, 12))),
G247,
IF(
OR(
'Category Mappings'!A247 = "Not Applicable",
'Category Mappings'!A247 = "7A. Employee incentives - Not related party/promoter",
AND('Category Mappings'!B247 = "2. Seed Capitalist - NOT related party/promoter", H247 / IPOPrice &gt;= 0.8),
AND('Category Mappings'!B247 = "4. Vendor - NOT related party/promoter", QuoteDate &gt;= EDATE(E247, 12)),
AND('Category Mappings'!B247 = "2. Seed Capitalist - NOT related party/promoter", QuoteDate &gt;= EDATE(E247, 12))),
0,
IF(
OR(
'Category Mappings'!B247 = "1. Seed Capitalist - related party/promoter",
'Category Mappings'!B247 = "7. Employee incentives - related party/promoter",
AND('Category Mappings'!B247 = "2. Seed Capitalist - NOT related party/promoter", H247 / IPOPrice &lt; 0.8, QuoteDate &lt; EDATE(E247, 12))),
ROUNDUP(G247 - I247, 0),
"0"))),
" - ")</f>
        <v xml:space="preserve"> - </v>
      </c>
      <c r="K247" s="29" t="str">
        <f>IFERROR(
IF(
AND(
OR(
'Category Mappings'!B247 = "1. Seed Capitalist - related party/promoter",
'Category Mappings'!B247 = "3. Vendor - related party/promoter",
'Category Mappings'!B247 = "6. Professional advisor or consultant",
'Category Mappings'!B247 = "7. Employee incentives - related party/promoter"),
(J247 &gt; 0)),
"24m from quotation",
IF(
AND(
OR(
AND('Category Mappings'!B247 = "2. Seed Capitalist - NOT related party/promoter", J247 &gt; 0),
AND('Category Mappings'!B247 = "4. Vendor - NOT related party/promoter", J247 &gt; 0),
AND('Category Mappings'!B247 = "7A. Employee incentives - Not related party/promoter", J247 &gt; 0)),
EDATE(E247, 12) &gt; EDATE(QuoteDate, 1)),
EDATE(E247, 12),
"Escrow does not apply")),
"-")</f>
        <v>-</v>
      </c>
      <c r="L247" s="18"/>
    </row>
    <row r="248" spans="1:12" x14ac:dyDescent="0.25">
      <c r="A248" s="26"/>
      <c r="B248" s="18"/>
      <c r="C248" s="18"/>
      <c r="D248" s="27"/>
      <c r="E248" s="20"/>
      <c r="F248" s="83"/>
      <c r="G248" s="50">
        <f t="shared" si="11"/>
        <v>0</v>
      </c>
      <c r="H248" s="84" t="e">
        <f t="shared" si="10"/>
        <v>#DIV/0!</v>
      </c>
      <c r="I248" s="28" t="str">
        <f>IFERROR(
IF(
OR(
AND('Category Mappings'!B248 = "2. Seed Capitalist - NOT related party/promoter", QuoteDate &gt; EDATE(E248, 12)),
AND('Category Mappings'!B248 = "2. Seed Capitalist - NOT related party/promoter", H248 / IPOPrice &gt;= 0.8),
AND('Category Mappings'!B248 = "4. Vendor - NOT related party/promoter", QuoteDate &gt; EDATE(E248, 12)),
('Category Mappings'!B248 = "7A. Employee incentives - Not related party/promoter"),
('Category Mappings'!B248 = "Not Applicable")),
G248,
IF(
OR(
'Category Mappings'!B248 = "1. Seed Capitalist - related party/promoter",
'Category Mappings'!B248 = "2. Seed Capitalist - NOT related party/promoter",
'Category Mappings'!B248 = "7. Employee incentives - related party/promoter"),
ROUNDDOWN(MIN(H248 / IPOPrice * G248, G248),0),
0)),
"-")</f>
        <v>-</v>
      </c>
      <c r="J248" s="28" t="str">
        <f>IFERROR(
IF(
OR(
'Category Mappings'!B248 = "3. Vendor - related party/promoter",
'Category Mappings'!B248 = "6. Professional advisor or consultant",
AND('Category Mappings'!B248 = "4. Vendor - NOT related party/promoter", QuoteDate &lt; EDATE(E248, 12))),
G248,
IF(
OR(
'Category Mappings'!A248 = "Not Applicable",
'Category Mappings'!A248 = "7A. Employee incentives - Not related party/promoter",
AND('Category Mappings'!B248 = "2. Seed Capitalist - NOT related party/promoter", H248 / IPOPrice &gt;= 0.8),
AND('Category Mappings'!B248 = "4. Vendor - NOT related party/promoter", QuoteDate &gt;= EDATE(E248, 12)),
AND('Category Mappings'!B248 = "2. Seed Capitalist - NOT related party/promoter", QuoteDate &gt;= EDATE(E248, 12))),
0,
IF(
OR(
'Category Mappings'!B248 = "1. Seed Capitalist - related party/promoter",
'Category Mappings'!B248 = "7. Employee incentives - related party/promoter",
AND('Category Mappings'!B248 = "2. Seed Capitalist - NOT related party/promoter", H248 / IPOPrice &lt; 0.8, QuoteDate &lt; EDATE(E248, 12))),
ROUNDUP(G248 - I248, 0),
"0"))),
" - ")</f>
        <v xml:space="preserve"> - </v>
      </c>
      <c r="K248" s="29" t="str">
        <f>IFERROR(
IF(
AND(
OR(
'Category Mappings'!B248 = "1. Seed Capitalist - related party/promoter",
'Category Mappings'!B248 = "3. Vendor - related party/promoter",
'Category Mappings'!B248 = "6. Professional advisor or consultant",
'Category Mappings'!B248 = "7. Employee incentives - related party/promoter"),
(J248 &gt; 0)),
"24m from quotation",
IF(
AND(
OR(
AND('Category Mappings'!B248 = "2. Seed Capitalist - NOT related party/promoter", J248 &gt; 0),
AND('Category Mappings'!B248 = "4. Vendor - NOT related party/promoter", J248 &gt; 0),
AND('Category Mappings'!B248 = "7A. Employee incentives - Not related party/promoter", J248 &gt; 0)),
EDATE(E248, 12) &gt; EDATE(QuoteDate, 1)),
EDATE(E248, 12),
"Escrow does not apply")),
"-")</f>
        <v>-</v>
      </c>
      <c r="L248" s="18"/>
    </row>
    <row r="249" spans="1:12" x14ac:dyDescent="0.25">
      <c r="A249" s="26"/>
      <c r="B249" s="18"/>
      <c r="C249" s="18"/>
      <c r="D249" s="27"/>
      <c r="E249" s="20"/>
      <c r="F249" s="83"/>
      <c r="G249" s="50">
        <f t="shared" si="11"/>
        <v>0</v>
      </c>
      <c r="H249" s="84" t="e">
        <f t="shared" si="10"/>
        <v>#DIV/0!</v>
      </c>
      <c r="I249" s="28" t="str">
        <f>IFERROR(
IF(
OR(
AND('Category Mappings'!B249 = "2. Seed Capitalist - NOT related party/promoter", QuoteDate &gt; EDATE(E249, 12)),
AND('Category Mappings'!B249 = "2. Seed Capitalist - NOT related party/promoter", H249 / IPOPrice &gt;= 0.8),
AND('Category Mappings'!B249 = "4. Vendor - NOT related party/promoter", QuoteDate &gt; EDATE(E249, 12)),
('Category Mappings'!B249 = "7A. Employee incentives - Not related party/promoter"),
('Category Mappings'!B249 = "Not Applicable")),
G249,
IF(
OR(
'Category Mappings'!B249 = "1. Seed Capitalist - related party/promoter",
'Category Mappings'!B249 = "2. Seed Capitalist - NOT related party/promoter",
'Category Mappings'!B249 = "7. Employee incentives - related party/promoter"),
ROUNDDOWN(MIN(H249 / IPOPrice * G249, G249),0),
0)),
"-")</f>
        <v>-</v>
      </c>
      <c r="J249" s="28" t="str">
        <f>IFERROR(
IF(
OR(
'Category Mappings'!B249 = "3. Vendor - related party/promoter",
'Category Mappings'!B249 = "6. Professional advisor or consultant",
AND('Category Mappings'!B249 = "4. Vendor - NOT related party/promoter", QuoteDate &lt; EDATE(E249, 12))),
G249,
IF(
OR(
'Category Mappings'!A249 = "Not Applicable",
'Category Mappings'!A249 = "7A. Employee incentives - Not related party/promoter",
AND('Category Mappings'!B249 = "2. Seed Capitalist - NOT related party/promoter", H249 / IPOPrice &gt;= 0.8),
AND('Category Mappings'!B249 = "4. Vendor - NOT related party/promoter", QuoteDate &gt;= EDATE(E249, 12)),
AND('Category Mappings'!B249 = "2. Seed Capitalist - NOT related party/promoter", QuoteDate &gt;= EDATE(E249, 12))),
0,
IF(
OR(
'Category Mappings'!B249 = "1. Seed Capitalist - related party/promoter",
'Category Mappings'!B249 = "7. Employee incentives - related party/promoter",
AND('Category Mappings'!B249 = "2. Seed Capitalist - NOT related party/promoter", H249 / IPOPrice &lt; 0.8, QuoteDate &lt; EDATE(E249, 12))),
ROUNDUP(G249 - I249, 0),
"0"))),
" - ")</f>
        <v xml:space="preserve"> - </v>
      </c>
      <c r="K249" s="29" t="str">
        <f>IFERROR(
IF(
AND(
OR(
'Category Mappings'!B249 = "1. Seed Capitalist - related party/promoter",
'Category Mappings'!B249 = "3. Vendor - related party/promoter",
'Category Mappings'!B249 = "6. Professional advisor or consultant",
'Category Mappings'!B249 = "7. Employee incentives - related party/promoter"),
(J249 &gt; 0)),
"24m from quotation",
IF(
AND(
OR(
AND('Category Mappings'!B249 = "2. Seed Capitalist - NOT related party/promoter", J249 &gt; 0),
AND('Category Mappings'!B249 = "4. Vendor - NOT related party/promoter", J249 &gt; 0),
AND('Category Mappings'!B249 = "7A. Employee incentives - Not related party/promoter", J249 &gt; 0)),
EDATE(E249, 12) &gt; EDATE(QuoteDate, 1)),
EDATE(E249, 12),
"Escrow does not apply")),
"-")</f>
        <v>-</v>
      </c>
      <c r="L249" s="18"/>
    </row>
    <row r="250" spans="1:12" x14ac:dyDescent="0.25">
      <c r="A250" s="26"/>
      <c r="B250" s="18"/>
      <c r="C250" s="18"/>
      <c r="D250" s="27"/>
      <c r="E250" s="20"/>
      <c r="F250" s="83"/>
      <c r="G250" s="50">
        <f t="shared" si="11"/>
        <v>0</v>
      </c>
      <c r="H250" s="84" t="e">
        <f t="shared" si="10"/>
        <v>#DIV/0!</v>
      </c>
      <c r="I250" s="28" t="str">
        <f>IFERROR(
IF(
OR(
AND('Category Mappings'!B250 = "2. Seed Capitalist - NOT related party/promoter", QuoteDate &gt; EDATE(E250, 12)),
AND('Category Mappings'!B250 = "2. Seed Capitalist - NOT related party/promoter", H250 / IPOPrice &gt;= 0.8),
AND('Category Mappings'!B250 = "4. Vendor - NOT related party/promoter", QuoteDate &gt; EDATE(E250, 12)),
('Category Mappings'!B250 = "7A. Employee incentives - Not related party/promoter"),
('Category Mappings'!B250 = "Not Applicable")),
G250,
IF(
OR(
'Category Mappings'!B250 = "1. Seed Capitalist - related party/promoter",
'Category Mappings'!B250 = "2. Seed Capitalist - NOT related party/promoter",
'Category Mappings'!B250 = "7. Employee incentives - related party/promoter"),
ROUNDDOWN(MIN(H250 / IPOPrice * G250, G250),0),
0)),
"-")</f>
        <v>-</v>
      </c>
      <c r="J250" s="28" t="str">
        <f>IFERROR(
IF(
OR(
'Category Mappings'!B250 = "3. Vendor - related party/promoter",
'Category Mappings'!B250 = "6. Professional advisor or consultant",
AND('Category Mappings'!B250 = "4. Vendor - NOT related party/promoter", QuoteDate &lt; EDATE(E250, 12))),
G250,
IF(
OR(
'Category Mappings'!A250 = "Not Applicable",
'Category Mappings'!A250 = "7A. Employee incentives - Not related party/promoter",
AND('Category Mappings'!B250 = "2. Seed Capitalist - NOT related party/promoter", H250 / IPOPrice &gt;= 0.8),
AND('Category Mappings'!B250 = "4. Vendor - NOT related party/promoter", QuoteDate &gt;= EDATE(E250, 12)),
AND('Category Mappings'!B250 = "2. Seed Capitalist - NOT related party/promoter", QuoteDate &gt;= EDATE(E250, 12))),
0,
IF(
OR(
'Category Mappings'!B250 = "1. Seed Capitalist - related party/promoter",
'Category Mappings'!B250 = "7. Employee incentives - related party/promoter",
AND('Category Mappings'!B250 = "2. Seed Capitalist - NOT related party/promoter", H250 / IPOPrice &lt; 0.8, QuoteDate &lt; EDATE(E250, 12))),
ROUNDUP(G250 - I250, 0),
"0"))),
" - ")</f>
        <v xml:space="preserve"> - </v>
      </c>
      <c r="K250" s="29" t="str">
        <f>IFERROR(
IF(
AND(
OR(
'Category Mappings'!B250 = "1. Seed Capitalist - related party/promoter",
'Category Mappings'!B250 = "3. Vendor - related party/promoter",
'Category Mappings'!B250 = "6. Professional advisor or consultant",
'Category Mappings'!B250 = "7. Employee incentives - related party/promoter"),
(J250 &gt; 0)),
"24m from quotation",
IF(
AND(
OR(
AND('Category Mappings'!B250 = "2. Seed Capitalist - NOT related party/promoter", J250 &gt; 0),
AND('Category Mappings'!B250 = "4. Vendor - NOT related party/promoter", J250 &gt; 0),
AND('Category Mappings'!B250 = "7A. Employee incentives - Not related party/promoter", J250 &gt; 0)),
EDATE(E250, 12) &gt; EDATE(QuoteDate, 1)),
EDATE(E250, 12),
"Escrow does not apply")),
"-")</f>
        <v>-</v>
      </c>
      <c r="L250" s="18"/>
    </row>
    <row r="251" spans="1:12" x14ac:dyDescent="0.25">
      <c r="A251" s="26"/>
      <c r="B251" s="18"/>
      <c r="C251" s="18"/>
      <c r="D251" s="27"/>
      <c r="E251" s="20"/>
      <c r="F251" s="83"/>
      <c r="G251" s="50">
        <f t="shared" si="11"/>
        <v>0</v>
      </c>
      <c r="H251" s="84" t="e">
        <f t="shared" si="10"/>
        <v>#DIV/0!</v>
      </c>
      <c r="I251" s="28" t="str">
        <f>IFERROR(
IF(
OR(
AND('Category Mappings'!B251 = "2. Seed Capitalist - NOT related party/promoter", QuoteDate &gt; EDATE(E251, 12)),
AND('Category Mappings'!B251 = "2. Seed Capitalist - NOT related party/promoter", H251 / IPOPrice &gt;= 0.8),
AND('Category Mappings'!B251 = "4. Vendor - NOT related party/promoter", QuoteDate &gt; EDATE(E251, 12)),
('Category Mappings'!B251 = "7A. Employee incentives - Not related party/promoter"),
('Category Mappings'!B251 = "Not Applicable")),
G251,
IF(
OR(
'Category Mappings'!B251 = "1. Seed Capitalist - related party/promoter",
'Category Mappings'!B251 = "2. Seed Capitalist - NOT related party/promoter",
'Category Mappings'!B251 = "7. Employee incentives - related party/promoter"),
ROUNDDOWN(MIN(H251 / IPOPrice * G251, G251),0),
0)),
"-")</f>
        <v>-</v>
      </c>
      <c r="J251" s="28" t="str">
        <f>IFERROR(
IF(
OR(
'Category Mappings'!B251 = "3. Vendor - related party/promoter",
'Category Mappings'!B251 = "6. Professional advisor or consultant",
AND('Category Mappings'!B251 = "4. Vendor - NOT related party/promoter", QuoteDate &lt; EDATE(E251, 12))),
G251,
IF(
OR(
'Category Mappings'!A251 = "Not Applicable",
'Category Mappings'!A251 = "7A. Employee incentives - Not related party/promoter",
AND('Category Mappings'!B251 = "2. Seed Capitalist - NOT related party/promoter", H251 / IPOPrice &gt;= 0.8),
AND('Category Mappings'!B251 = "4. Vendor - NOT related party/promoter", QuoteDate &gt;= EDATE(E251, 12)),
AND('Category Mappings'!B251 = "2. Seed Capitalist - NOT related party/promoter", QuoteDate &gt;= EDATE(E251, 12))),
0,
IF(
OR(
'Category Mappings'!B251 = "1. Seed Capitalist - related party/promoter",
'Category Mappings'!B251 = "7. Employee incentives - related party/promoter",
AND('Category Mappings'!B251 = "2. Seed Capitalist - NOT related party/promoter", H251 / IPOPrice &lt; 0.8, QuoteDate &lt; EDATE(E251, 12))),
ROUNDUP(G251 - I251, 0),
"0"))),
" - ")</f>
        <v xml:space="preserve"> - </v>
      </c>
      <c r="K251" s="29" t="str">
        <f>IFERROR(
IF(
AND(
OR(
'Category Mappings'!B251 = "1. Seed Capitalist - related party/promoter",
'Category Mappings'!B251 = "3. Vendor - related party/promoter",
'Category Mappings'!B251 = "6. Professional advisor or consultant",
'Category Mappings'!B251 = "7. Employee incentives - related party/promoter"),
(J251 &gt; 0)),
"24m from quotation",
IF(
AND(
OR(
AND('Category Mappings'!B251 = "2. Seed Capitalist - NOT related party/promoter", J251 &gt; 0),
AND('Category Mappings'!B251 = "4. Vendor - NOT related party/promoter", J251 &gt; 0),
AND('Category Mappings'!B251 = "7A. Employee incentives - Not related party/promoter", J251 &gt; 0)),
EDATE(E251, 12) &gt; EDATE(QuoteDate, 1)),
EDATE(E251, 12),
"Escrow does not apply")),
"-")</f>
        <v>-</v>
      </c>
      <c r="L251" s="18"/>
    </row>
    <row r="252" spans="1:12" x14ac:dyDescent="0.25">
      <c r="A252" s="26"/>
      <c r="B252" s="18"/>
      <c r="C252" s="18"/>
      <c r="D252" s="27"/>
      <c r="E252" s="20"/>
      <c r="F252" s="83"/>
      <c r="G252" s="50">
        <f t="shared" si="11"/>
        <v>0</v>
      </c>
      <c r="H252" s="84" t="e">
        <f t="shared" si="10"/>
        <v>#DIV/0!</v>
      </c>
      <c r="I252" s="28" t="str">
        <f>IFERROR(
IF(
OR(
AND('Category Mappings'!B252 = "2. Seed Capitalist - NOT related party/promoter", QuoteDate &gt; EDATE(E252, 12)),
AND('Category Mappings'!B252 = "2. Seed Capitalist - NOT related party/promoter", H252 / IPOPrice &gt;= 0.8),
AND('Category Mappings'!B252 = "4. Vendor - NOT related party/promoter", QuoteDate &gt; EDATE(E252, 12)),
('Category Mappings'!B252 = "7A. Employee incentives - Not related party/promoter"),
('Category Mappings'!B252 = "Not Applicable")),
G252,
IF(
OR(
'Category Mappings'!B252 = "1. Seed Capitalist - related party/promoter",
'Category Mappings'!B252 = "2. Seed Capitalist - NOT related party/promoter",
'Category Mappings'!B252 = "7. Employee incentives - related party/promoter"),
ROUNDDOWN(MIN(H252 / IPOPrice * G252, G252),0),
0)),
"-")</f>
        <v>-</v>
      </c>
      <c r="J252" s="28" t="str">
        <f>IFERROR(
IF(
OR(
'Category Mappings'!B252 = "3. Vendor - related party/promoter",
'Category Mappings'!B252 = "6. Professional advisor or consultant",
AND('Category Mappings'!B252 = "4. Vendor - NOT related party/promoter", QuoteDate &lt; EDATE(E252, 12))),
G252,
IF(
OR(
'Category Mappings'!A252 = "Not Applicable",
'Category Mappings'!A252 = "7A. Employee incentives - Not related party/promoter",
AND('Category Mappings'!B252 = "2. Seed Capitalist - NOT related party/promoter", H252 / IPOPrice &gt;= 0.8),
AND('Category Mappings'!B252 = "4. Vendor - NOT related party/promoter", QuoteDate &gt;= EDATE(E252, 12)),
AND('Category Mappings'!B252 = "2. Seed Capitalist - NOT related party/promoter", QuoteDate &gt;= EDATE(E252, 12))),
0,
IF(
OR(
'Category Mappings'!B252 = "1. Seed Capitalist - related party/promoter",
'Category Mappings'!B252 = "7. Employee incentives - related party/promoter",
AND('Category Mappings'!B252 = "2. Seed Capitalist - NOT related party/promoter", H252 / IPOPrice &lt; 0.8, QuoteDate &lt; EDATE(E252, 12))),
ROUNDUP(G252 - I252, 0),
"0"))),
" - ")</f>
        <v xml:space="preserve"> - </v>
      </c>
      <c r="K252" s="29" t="str">
        <f>IFERROR(
IF(
AND(
OR(
'Category Mappings'!B252 = "1. Seed Capitalist - related party/promoter",
'Category Mappings'!B252 = "3. Vendor - related party/promoter",
'Category Mappings'!B252 = "6. Professional advisor or consultant",
'Category Mappings'!B252 = "7. Employee incentives - related party/promoter"),
(J252 &gt; 0)),
"24m from quotation",
IF(
AND(
OR(
AND('Category Mappings'!B252 = "2. Seed Capitalist - NOT related party/promoter", J252 &gt; 0),
AND('Category Mappings'!B252 = "4. Vendor - NOT related party/promoter", J252 &gt; 0),
AND('Category Mappings'!B252 = "7A. Employee incentives - Not related party/promoter", J252 &gt; 0)),
EDATE(E252, 12) &gt; EDATE(QuoteDate, 1)),
EDATE(E252, 12),
"Escrow does not apply")),
"-")</f>
        <v>-</v>
      </c>
      <c r="L252" s="18"/>
    </row>
    <row r="253" spans="1:12" x14ac:dyDescent="0.25">
      <c r="A253" s="26"/>
      <c r="B253" s="18"/>
      <c r="C253" s="18"/>
      <c r="D253" s="27"/>
      <c r="E253" s="20"/>
      <c r="F253" s="83"/>
      <c r="G253" s="50">
        <f t="shared" si="11"/>
        <v>0</v>
      </c>
      <c r="H253" s="84" t="e">
        <f t="shared" si="10"/>
        <v>#DIV/0!</v>
      </c>
      <c r="I253" s="28" t="str">
        <f>IFERROR(
IF(
OR(
AND('Category Mappings'!B253 = "2. Seed Capitalist - NOT related party/promoter", QuoteDate &gt; EDATE(E253, 12)),
AND('Category Mappings'!B253 = "2. Seed Capitalist - NOT related party/promoter", H253 / IPOPrice &gt;= 0.8),
AND('Category Mappings'!B253 = "4. Vendor - NOT related party/promoter", QuoteDate &gt; EDATE(E253, 12)),
('Category Mappings'!B253 = "7A. Employee incentives - Not related party/promoter"),
('Category Mappings'!B253 = "Not Applicable")),
G253,
IF(
OR(
'Category Mappings'!B253 = "1. Seed Capitalist - related party/promoter",
'Category Mappings'!B253 = "2. Seed Capitalist - NOT related party/promoter",
'Category Mappings'!B253 = "7. Employee incentives - related party/promoter"),
ROUNDDOWN(MIN(H253 / IPOPrice * G253, G253),0),
0)),
"-")</f>
        <v>-</v>
      </c>
      <c r="J253" s="28" t="str">
        <f>IFERROR(
IF(
OR(
'Category Mappings'!B253 = "3. Vendor - related party/promoter",
'Category Mappings'!B253 = "6. Professional advisor or consultant",
AND('Category Mappings'!B253 = "4. Vendor - NOT related party/promoter", QuoteDate &lt; EDATE(E253, 12))),
G253,
IF(
OR(
'Category Mappings'!A253 = "Not Applicable",
'Category Mappings'!A253 = "7A. Employee incentives - Not related party/promoter",
AND('Category Mappings'!B253 = "2. Seed Capitalist - NOT related party/promoter", H253 / IPOPrice &gt;= 0.8),
AND('Category Mappings'!B253 = "4. Vendor - NOT related party/promoter", QuoteDate &gt;= EDATE(E253, 12)),
AND('Category Mappings'!B253 = "2. Seed Capitalist - NOT related party/promoter", QuoteDate &gt;= EDATE(E253, 12))),
0,
IF(
OR(
'Category Mappings'!B253 = "1. Seed Capitalist - related party/promoter",
'Category Mappings'!B253 = "7. Employee incentives - related party/promoter",
AND('Category Mappings'!B253 = "2. Seed Capitalist - NOT related party/promoter", H253 / IPOPrice &lt; 0.8, QuoteDate &lt; EDATE(E253, 12))),
ROUNDUP(G253 - I253, 0),
"0"))),
" - ")</f>
        <v xml:space="preserve"> - </v>
      </c>
      <c r="K253" s="29" t="str">
        <f>IFERROR(
IF(
AND(
OR(
'Category Mappings'!B253 = "1. Seed Capitalist - related party/promoter",
'Category Mappings'!B253 = "3. Vendor - related party/promoter",
'Category Mappings'!B253 = "6. Professional advisor or consultant",
'Category Mappings'!B253 = "7. Employee incentives - related party/promoter"),
(J253 &gt; 0)),
"24m from quotation",
IF(
AND(
OR(
AND('Category Mappings'!B253 = "2. Seed Capitalist - NOT related party/promoter", J253 &gt; 0),
AND('Category Mappings'!B253 = "4. Vendor - NOT related party/promoter", J253 &gt; 0),
AND('Category Mappings'!B253 = "7A. Employee incentives - Not related party/promoter", J253 &gt; 0)),
EDATE(E253, 12) &gt; EDATE(QuoteDate, 1)),
EDATE(E253, 12),
"Escrow does not apply")),
"-")</f>
        <v>-</v>
      </c>
      <c r="L253" s="18"/>
    </row>
    <row r="254" spans="1:12" x14ac:dyDescent="0.25">
      <c r="A254" s="26"/>
      <c r="B254" s="18"/>
      <c r="C254" s="18"/>
      <c r="D254" s="27"/>
      <c r="E254" s="20"/>
      <c r="F254" s="83"/>
      <c r="G254" s="50">
        <f t="shared" si="11"/>
        <v>0</v>
      </c>
      <c r="H254" s="84" t="e">
        <f t="shared" si="10"/>
        <v>#DIV/0!</v>
      </c>
      <c r="I254" s="28" t="str">
        <f>IFERROR(
IF(
OR(
AND('Category Mappings'!B254 = "2. Seed Capitalist - NOT related party/promoter", QuoteDate &gt; EDATE(E254, 12)),
AND('Category Mappings'!B254 = "2. Seed Capitalist - NOT related party/promoter", H254 / IPOPrice &gt;= 0.8),
AND('Category Mappings'!B254 = "4. Vendor - NOT related party/promoter", QuoteDate &gt; EDATE(E254, 12)),
('Category Mappings'!B254 = "7A. Employee incentives - Not related party/promoter"),
('Category Mappings'!B254 = "Not Applicable")),
G254,
IF(
OR(
'Category Mappings'!B254 = "1. Seed Capitalist - related party/promoter",
'Category Mappings'!B254 = "2. Seed Capitalist - NOT related party/promoter",
'Category Mappings'!B254 = "7. Employee incentives - related party/promoter"),
ROUNDDOWN(MIN(H254 / IPOPrice * G254, G254),0),
0)),
"-")</f>
        <v>-</v>
      </c>
      <c r="J254" s="28" t="str">
        <f>IFERROR(
IF(
OR(
'Category Mappings'!B254 = "3. Vendor - related party/promoter",
'Category Mappings'!B254 = "6. Professional advisor or consultant",
AND('Category Mappings'!B254 = "4. Vendor - NOT related party/promoter", QuoteDate &lt; EDATE(E254, 12))),
G254,
IF(
OR(
'Category Mappings'!A254 = "Not Applicable",
'Category Mappings'!A254 = "7A. Employee incentives - Not related party/promoter",
AND('Category Mappings'!B254 = "2. Seed Capitalist - NOT related party/promoter", H254 / IPOPrice &gt;= 0.8),
AND('Category Mappings'!B254 = "4. Vendor - NOT related party/promoter", QuoteDate &gt;= EDATE(E254, 12)),
AND('Category Mappings'!B254 = "2. Seed Capitalist - NOT related party/promoter", QuoteDate &gt;= EDATE(E254, 12))),
0,
IF(
OR(
'Category Mappings'!B254 = "1. Seed Capitalist - related party/promoter",
'Category Mappings'!B254 = "7. Employee incentives - related party/promoter",
AND('Category Mappings'!B254 = "2. Seed Capitalist - NOT related party/promoter", H254 / IPOPrice &lt; 0.8, QuoteDate &lt; EDATE(E254, 12))),
ROUNDUP(G254 - I254, 0),
"0"))),
" - ")</f>
        <v xml:space="preserve"> - </v>
      </c>
      <c r="K254" s="29" t="str">
        <f>IFERROR(
IF(
AND(
OR(
'Category Mappings'!B254 = "1. Seed Capitalist - related party/promoter",
'Category Mappings'!B254 = "3. Vendor - related party/promoter",
'Category Mappings'!B254 = "6. Professional advisor or consultant",
'Category Mappings'!B254 = "7. Employee incentives - related party/promoter"),
(J254 &gt; 0)),
"24m from quotation",
IF(
AND(
OR(
AND('Category Mappings'!B254 = "2. Seed Capitalist - NOT related party/promoter", J254 &gt; 0),
AND('Category Mappings'!B254 = "4. Vendor - NOT related party/promoter", J254 &gt; 0),
AND('Category Mappings'!B254 = "7A. Employee incentives - Not related party/promoter", J254 &gt; 0)),
EDATE(E254, 12) &gt; EDATE(QuoteDate, 1)),
EDATE(E254, 12),
"Escrow does not apply")),
"-")</f>
        <v>-</v>
      </c>
      <c r="L254" s="18"/>
    </row>
    <row r="255" spans="1:12" x14ac:dyDescent="0.25">
      <c r="A255" s="26"/>
      <c r="B255" s="18"/>
      <c r="C255" s="18"/>
      <c r="D255" s="27"/>
      <c r="E255" s="20"/>
      <c r="F255" s="83"/>
      <c r="G255" s="50">
        <f t="shared" si="11"/>
        <v>0</v>
      </c>
      <c r="H255" s="84" t="e">
        <f t="shared" si="10"/>
        <v>#DIV/0!</v>
      </c>
      <c r="I255" s="28" t="str">
        <f>IFERROR(
IF(
OR(
AND('Category Mappings'!B255 = "2. Seed Capitalist - NOT related party/promoter", QuoteDate &gt; EDATE(E255, 12)),
AND('Category Mappings'!B255 = "2. Seed Capitalist - NOT related party/promoter", H255 / IPOPrice &gt;= 0.8),
AND('Category Mappings'!B255 = "4. Vendor - NOT related party/promoter", QuoteDate &gt; EDATE(E255, 12)),
('Category Mappings'!B255 = "7A. Employee incentives - Not related party/promoter"),
('Category Mappings'!B255 = "Not Applicable")),
G255,
IF(
OR(
'Category Mappings'!B255 = "1. Seed Capitalist - related party/promoter",
'Category Mappings'!B255 = "2. Seed Capitalist - NOT related party/promoter",
'Category Mappings'!B255 = "7. Employee incentives - related party/promoter"),
ROUNDDOWN(MIN(H255 / IPOPrice * G255, G255),0),
0)),
"-")</f>
        <v>-</v>
      </c>
      <c r="J255" s="28" t="str">
        <f>IFERROR(
IF(
OR(
'Category Mappings'!B255 = "3. Vendor - related party/promoter",
'Category Mappings'!B255 = "6. Professional advisor or consultant",
AND('Category Mappings'!B255 = "4. Vendor - NOT related party/promoter", QuoteDate &lt; EDATE(E255, 12))),
G255,
IF(
OR(
'Category Mappings'!A255 = "Not Applicable",
'Category Mappings'!A255 = "7A. Employee incentives - Not related party/promoter",
AND('Category Mappings'!B255 = "2. Seed Capitalist - NOT related party/promoter", H255 / IPOPrice &gt;= 0.8),
AND('Category Mappings'!B255 = "4. Vendor - NOT related party/promoter", QuoteDate &gt;= EDATE(E255, 12)),
AND('Category Mappings'!B255 = "2. Seed Capitalist - NOT related party/promoter", QuoteDate &gt;= EDATE(E255, 12))),
0,
IF(
OR(
'Category Mappings'!B255 = "1. Seed Capitalist - related party/promoter",
'Category Mappings'!B255 = "7. Employee incentives - related party/promoter",
AND('Category Mappings'!B255 = "2. Seed Capitalist - NOT related party/promoter", H255 / IPOPrice &lt; 0.8, QuoteDate &lt; EDATE(E255, 12))),
ROUNDUP(G255 - I255, 0),
"0"))),
" - ")</f>
        <v xml:space="preserve"> - </v>
      </c>
      <c r="K255" s="29" t="str">
        <f>IFERROR(
IF(
AND(
OR(
'Category Mappings'!B255 = "1. Seed Capitalist - related party/promoter",
'Category Mappings'!B255 = "3. Vendor - related party/promoter",
'Category Mappings'!B255 = "6. Professional advisor or consultant",
'Category Mappings'!B255 = "7. Employee incentives - related party/promoter"),
(J255 &gt; 0)),
"24m from quotation",
IF(
AND(
OR(
AND('Category Mappings'!B255 = "2. Seed Capitalist - NOT related party/promoter", J255 &gt; 0),
AND('Category Mappings'!B255 = "4. Vendor - NOT related party/promoter", J255 &gt; 0),
AND('Category Mappings'!B255 = "7A. Employee incentives - Not related party/promoter", J255 &gt; 0)),
EDATE(E255, 12) &gt; EDATE(QuoteDate, 1)),
EDATE(E255, 12),
"Escrow does not apply")),
"-")</f>
        <v>-</v>
      </c>
      <c r="L255" s="18"/>
    </row>
    <row r="256" spans="1:12" x14ac:dyDescent="0.25">
      <c r="A256" s="26"/>
      <c r="B256" s="18"/>
      <c r="C256" s="18"/>
      <c r="D256" s="27"/>
      <c r="E256" s="20"/>
      <c r="F256" s="83"/>
      <c r="G256" s="50">
        <f t="shared" si="6"/>
        <v>0</v>
      </c>
      <c r="H256" s="84" t="e">
        <f t="shared" si="10"/>
        <v>#DIV/0!</v>
      </c>
      <c r="I256" s="28" t="str">
        <f>IFERROR(
IF(
OR(
AND('Category Mappings'!B256 = "2. Seed Capitalist - NOT related party/promoter", QuoteDate &gt; EDATE(E256, 12)),
AND('Category Mappings'!B256 = "2. Seed Capitalist - NOT related party/promoter", H256 / IPOPrice &gt;= 0.8),
AND('Category Mappings'!B256 = "4. Vendor - NOT related party/promoter", QuoteDate &gt; EDATE(E256, 12)),
('Category Mappings'!B256 = "7A. Employee incentives - Not related party/promoter"),
('Category Mappings'!B256 = "Not Applicable")),
G256,
IF(
OR(
'Category Mappings'!B256 = "1. Seed Capitalist - related party/promoter",
'Category Mappings'!B256 = "2. Seed Capitalist - NOT related party/promoter",
'Category Mappings'!B256 = "7. Employee incentives - related party/promoter"),
ROUNDDOWN(MIN(H256 / IPOPrice * G256, G256),0),
0)),
"-")</f>
        <v>-</v>
      </c>
      <c r="J256" s="28" t="str">
        <f>IFERROR(
IF(
OR(
'Category Mappings'!B256 = "3. Vendor - related party/promoter",
'Category Mappings'!B256 = "6. Professional advisor or consultant",
AND('Category Mappings'!B256 = "4. Vendor - NOT related party/promoter", QuoteDate &lt; EDATE(E256, 12))),
G256,
IF(
OR(
'Category Mappings'!A256 = "Not Applicable",
'Category Mappings'!A256 = "7A. Employee incentives - Not related party/promoter",
AND('Category Mappings'!B256 = "2. Seed Capitalist - NOT related party/promoter", H256 / IPOPrice &gt;= 0.8),
AND('Category Mappings'!B256 = "4. Vendor - NOT related party/promoter", QuoteDate &gt;= EDATE(E256, 12)),
AND('Category Mappings'!B256 = "2. Seed Capitalist - NOT related party/promoter", QuoteDate &gt;= EDATE(E256, 12))),
0,
IF(
OR(
'Category Mappings'!B256 = "1. Seed Capitalist - related party/promoter",
'Category Mappings'!B256 = "7. Employee incentives - related party/promoter",
AND('Category Mappings'!B256 = "2. Seed Capitalist - NOT related party/promoter", H256 / IPOPrice &lt; 0.8, QuoteDate &lt; EDATE(E256, 12))),
ROUNDUP(G256 - I256, 0),
"0"))),
" - ")</f>
        <v xml:space="preserve"> - </v>
      </c>
      <c r="K256" s="29" t="str">
        <f>IFERROR(
IF(
AND(
OR(
'Category Mappings'!B256 = "1. Seed Capitalist - related party/promoter",
'Category Mappings'!B256 = "3. Vendor - related party/promoter",
'Category Mappings'!B256 = "6. Professional advisor or consultant",
'Category Mappings'!B256 = "7. Employee incentives - related party/promoter"),
(J256 &gt; 0)),
"24m from quotation",
IF(
AND(
OR(
AND('Category Mappings'!B256 = "2. Seed Capitalist - NOT related party/promoter", J256 &gt; 0),
AND('Category Mappings'!B256 = "4. Vendor - NOT related party/promoter", J256 &gt; 0),
AND('Category Mappings'!B256 = "7A. Employee incentives - Not related party/promoter", J256 &gt; 0)),
EDATE(E256, 12) &gt; EDATE(QuoteDate, 1)),
EDATE(E256, 12),
"Escrow does not apply")),
"-")</f>
        <v>-</v>
      </c>
      <c r="L256" s="18"/>
    </row>
    <row r="257" spans="1:12" x14ac:dyDescent="0.25">
      <c r="A257" s="26"/>
      <c r="B257" s="18"/>
      <c r="C257" s="18"/>
      <c r="D257" s="27"/>
      <c r="E257" s="20"/>
      <c r="F257" s="83"/>
      <c r="G257" s="50">
        <f t="shared" si="6"/>
        <v>0</v>
      </c>
      <c r="H257" s="84" t="e">
        <f t="shared" si="10"/>
        <v>#DIV/0!</v>
      </c>
      <c r="I257" s="28" t="str">
        <f>IFERROR(
IF(
OR(
AND('Category Mappings'!B257 = "2. Seed Capitalist - NOT related party/promoter", QuoteDate &gt; EDATE(E257, 12)),
AND('Category Mappings'!B257 = "2. Seed Capitalist - NOT related party/promoter", H257 / IPOPrice &gt;= 0.8),
AND('Category Mappings'!B257 = "4. Vendor - NOT related party/promoter", QuoteDate &gt; EDATE(E257, 12)),
('Category Mappings'!B257 = "7A. Employee incentives - Not related party/promoter"),
('Category Mappings'!B257 = "Not Applicable")),
G257,
IF(
OR(
'Category Mappings'!B257 = "1. Seed Capitalist - related party/promoter",
'Category Mappings'!B257 = "2. Seed Capitalist - NOT related party/promoter",
'Category Mappings'!B257 = "7. Employee incentives - related party/promoter"),
ROUNDDOWN(MIN(H257 / IPOPrice * G257, G257),0),
0)),
"-")</f>
        <v>-</v>
      </c>
      <c r="J257" s="28" t="str">
        <f>IFERROR(
IF(
OR(
'Category Mappings'!B257 = "3. Vendor - related party/promoter",
'Category Mappings'!B257 = "6. Professional advisor or consultant",
AND('Category Mappings'!B257 = "4. Vendor - NOT related party/promoter", QuoteDate &lt; EDATE(E257, 12))),
G257,
IF(
OR(
'Category Mappings'!A257 = "Not Applicable",
'Category Mappings'!A257 = "7A. Employee incentives - Not related party/promoter",
AND('Category Mappings'!B257 = "2. Seed Capitalist - NOT related party/promoter", H257 / IPOPrice &gt;= 0.8),
AND('Category Mappings'!B257 = "4. Vendor - NOT related party/promoter", QuoteDate &gt;= EDATE(E257, 12)),
AND('Category Mappings'!B257 = "2. Seed Capitalist - NOT related party/promoter", QuoteDate &gt;= EDATE(E257, 12))),
0,
IF(
OR(
'Category Mappings'!B257 = "1. Seed Capitalist - related party/promoter",
'Category Mappings'!B257 = "7. Employee incentives - related party/promoter",
AND('Category Mappings'!B257 = "2. Seed Capitalist - NOT related party/promoter", H257 / IPOPrice &lt; 0.8, QuoteDate &lt; EDATE(E257, 12))),
ROUNDUP(G257 - I257, 0),
"0"))),
" - ")</f>
        <v xml:space="preserve"> - </v>
      </c>
      <c r="K257" s="29" t="str">
        <f>IFERROR(
IF(
AND(
OR(
'Category Mappings'!B257 = "1. Seed Capitalist - related party/promoter",
'Category Mappings'!B257 = "3. Vendor - related party/promoter",
'Category Mappings'!B257 = "6. Professional advisor or consultant",
'Category Mappings'!B257 = "7. Employee incentives - related party/promoter"),
(J257 &gt; 0)),
"24m from quotation",
IF(
AND(
OR(
AND('Category Mappings'!B257 = "2. Seed Capitalist - NOT related party/promoter", J257 &gt; 0),
AND('Category Mappings'!B257 = "4. Vendor - NOT related party/promoter", J257 &gt; 0),
AND('Category Mappings'!B257 = "7A. Employee incentives - Not related party/promoter", J257 &gt; 0)),
EDATE(E257, 12) &gt; EDATE(QuoteDate, 1)),
EDATE(E257, 12),
"Escrow does not apply")),
"-")</f>
        <v>-</v>
      </c>
      <c r="L257" s="18"/>
    </row>
    <row r="258" spans="1:12" x14ac:dyDescent="0.25">
      <c r="A258" s="26"/>
      <c r="B258" s="18"/>
      <c r="C258" s="18"/>
      <c r="D258" s="27"/>
      <c r="E258" s="20"/>
      <c r="F258" s="83"/>
      <c r="G258" s="50">
        <f t="shared" si="6"/>
        <v>0</v>
      </c>
      <c r="H258" s="84" t="e">
        <f t="shared" si="10"/>
        <v>#DIV/0!</v>
      </c>
      <c r="I258" s="28" t="str">
        <f>IFERROR(
IF(
OR(
AND('Category Mappings'!B258 = "2. Seed Capitalist - NOT related party/promoter", QuoteDate &gt; EDATE(E258, 12)),
AND('Category Mappings'!B258 = "2. Seed Capitalist - NOT related party/promoter", H258 / IPOPrice &gt;= 0.8),
AND('Category Mappings'!B258 = "4. Vendor - NOT related party/promoter", QuoteDate &gt; EDATE(E258, 12)),
('Category Mappings'!B258 = "7A. Employee incentives - Not related party/promoter"),
('Category Mappings'!B258 = "Not Applicable")),
G258,
IF(
OR(
'Category Mappings'!B258 = "1. Seed Capitalist - related party/promoter",
'Category Mappings'!B258 = "2. Seed Capitalist - NOT related party/promoter",
'Category Mappings'!B258 = "7. Employee incentives - related party/promoter"),
ROUNDDOWN(MIN(H258 / IPOPrice * G258, G258),0),
0)),
"-")</f>
        <v>-</v>
      </c>
      <c r="J258" s="28" t="str">
        <f>IFERROR(
IF(
OR(
'Category Mappings'!B258 = "3. Vendor - related party/promoter",
'Category Mappings'!B258 = "6. Professional advisor or consultant",
AND('Category Mappings'!B258 = "4. Vendor - NOT related party/promoter", QuoteDate &lt; EDATE(E258, 12))),
G258,
IF(
OR(
'Category Mappings'!A258 = "Not Applicable",
'Category Mappings'!A258 = "7A. Employee incentives - Not related party/promoter",
AND('Category Mappings'!B258 = "2. Seed Capitalist - NOT related party/promoter", H258 / IPOPrice &gt;= 0.8),
AND('Category Mappings'!B258 = "4. Vendor - NOT related party/promoter", QuoteDate &gt;= EDATE(E258, 12)),
AND('Category Mappings'!B258 = "2. Seed Capitalist - NOT related party/promoter", QuoteDate &gt;= EDATE(E258, 12))),
0,
IF(
OR(
'Category Mappings'!B258 = "1. Seed Capitalist - related party/promoter",
'Category Mappings'!B258 = "7. Employee incentives - related party/promoter",
AND('Category Mappings'!B258 = "2. Seed Capitalist - NOT related party/promoter", H258 / IPOPrice &lt; 0.8, QuoteDate &lt; EDATE(E258, 12))),
ROUNDUP(G258 - I258, 0),
"0"))),
" - ")</f>
        <v xml:space="preserve"> - </v>
      </c>
      <c r="K258" s="29" t="str">
        <f>IFERROR(
IF(
AND(
OR(
'Category Mappings'!B258 = "1. Seed Capitalist - related party/promoter",
'Category Mappings'!B258 = "3. Vendor - related party/promoter",
'Category Mappings'!B258 = "6. Professional advisor or consultant",
'Category Mappings'!B258 = "7. Employee incentives - related party/promoter"),
(J258 &gt; 0)),
"24m from quotation",
IF(
AND(
OR(
AND('Category Mappings'!B258 = "2. Seed Capitalist - NOT related party/promoter", J258 &gt; 0),
AND('Category Mappings'!B258 = "4. Vendor - NOT related party/promoter", J258 &gt; 0),
AND('Category Mappings'!B258 = "7A. Employee incentives - Not related party/promoter", J258 &gt; 0)),
EDATE(E258, 12) &gt; EDATE(QuoteDate, 1)),
EDATE(E258, 12),
"Escrow does not apply")),
"-")</f>
        <v>-</v>
      </c>
      <c r="L258" s="18"/>
    </row>
    <row r="259" spans="1:12" x14ac:dyDescent="0.25">
      <c r="A259" s="26"/>
      <c r="B259" s="18"/>
      <c r="C259" s="18"/>
      <c r="D259" s="27"/>
      <c r="E259" s="20"/>
      <c r="F259" s="83"/>
      <c r="G259" s="50">
        <f t="shared" si="6"/>
        <v>0</v>
      </c>
      <c r="H259" s="84" t="e">
        <f t="shared" si="10"/>
        <v>#DIV/0!</v>
      </c>
      <c r="I259" s="28" t="str">
        <f>IFERROR(
IF(
OR(
AND('Category Mappings'!B259 = "2. Seed Capitalist - NOT related party/promoter", QuoteDate &gt; EDATE(E259, 12)),
AND('Category Mappings'!B259 = "2. Seed Capitalist - NOT related party/promoter", H259 / IPOPrice &gt;= 0.8),
AND('Category Mappings'!B259 = "4. Vendor - NOT related party/promoter", QuoteDate &gt; EDATE(E259, 12)),
('Category Mappings'!B259 = "7A. Employee incentives - Not related party/promoter"),
('Category Mappings'!B259 = "Not Applicable")),
G259,
IF(
OR(
'Category Mappings'!B259 = "1. Seed Capitalist - related party/promoter",
'Category Mappings'!B259 = "2. Seed Capitalist - NOT related party/promoter",
'Category Mappings'!B259 = "7. Employee incentives - related party/promoter"),
ROUNDDOWN(MIN(H259 / IPOPrice * G259, G259),0),
0)),
"-")</f>
        <v>-</v>
      </c>
      <c r="J259" s="28" t="str">
        <f>IFERROR(
IF(
OR(
'Category Mappings'!B259 = "3. Vendor - related party/promoter",
'Category Mappings'!B259 = "6. Professional advisor or consultant",
AND('Category Mappings'!B259 = "4. Vendor - NOT related party/promoter", QuoteDate &lt; EDATE(E259, 12))),
G259,
IF(
OR(
'Category Mappings'!A259 = "Not Applicable",
'Category Mappings'!A259 = "7A. Employee incentives - Not related party/promoter",
AND('Category Mappings'!B259 = "2. Seed Capitalist - NOT related party/promoter", H259 / IPOPrice &gt;= 0.8),
AND('Category Mappings'!B259 = "4. Vendor - NOT related party/promoter", QuoteDate &gt;= EDATE(E259, 12)),
AND('Category Mappings'!B259 = "2. Seed Capitalist - NOT related party/promoter", QuoteDate &gt;= EDATE(E259, 12))),
0,
IF(
OR(
'Category Mappings'!B259 = "1. Seed Capitalist - related party/promoter",
'Category Mappings'!B259 = "7. Employee incentives - related party/promoter",
AND('Category Mappings'!B259 = "2. Seed Capitalist - NOT related party/promoter", H259 / IPOPrice &lt; 0.8, QuoteDate &lt; EDATE(E259, 12))),
ROUNDUP(G259 - I259, 0),
"0"))),
" - ")</f>
        <v xml:space="preserve"> - </v>
      </c>
      <c r="K259" s="29" t="str">
        <f>IFERROR(
IF(
AND(
OR(
'Category Mappings'!B259 = "1. Seed Capitalist - related party/promoter",
'Category Mappings'!B259 = "3. Vendor - related party/promoter",
'Category Mappings'!B259 = "6. Professional advisor or consultant",
'Category Mappings'!B259 = "7. Employee incentives - related party/promoter"),
(J259 &gt; 0)),
"24m from quotation",
IF(
AND(
OR(
AND('Category Mappings'!B259 = "2. Seed Capitalist - NOT related party/promoter", J259 &gt; 0),
AND('Category Mappings'!B259 = "4. Vendor - NOT related party/promoter", J259 &gt; 0),
AND('Category Mappings'!B259 = "7A. Employee incentives - Not related party/promoter", J259 &gt; 0)),
EDATE(E259, 12) &gt; EDATE(QuoteDate, 1)),
EDATE(E259, 12),
"Escrow does not apply")),
"-")</f>
        <v>-</v>
      </c>
      <c r="L259" s="18"/>
    </row>
    <row r="260" spans="1:12" x14ac:dyDescent="0.25">
      <c r="A260" s="26"/>
      <c r="B260" s="18"/>
      <c r="C260" s="18"/>
      <c r="D260" s="27"/>
      <c r="E260" s="20"/>
      <c r="F260" s="83"/>
      <c r="G260" s="50">
        <f t="shared" si="6"/>
        <v>0</v>
      </c>
      <c r="H260" s="84" t="e">
        <f t="shared" si="10"/>
        <v>#DIV/0!</v>
      </c>
      <c r="I260" s="28" t="str">
        <f>IFERROR(
IF(
OR(
AND('Category Mappings'!B260 = "2. Seed Capitalist - NOT related party/promoter", QuoteDate &gt; EDATE(E260, 12)),
AND('Category Mappings'!B260 = "2. Seed Capitalist - NOT related party/promoter", H260 / IPOPrice &gt;= 0.8),
AND('Category Mappings'!B260 = "4. Vendor - NOT related party/promoter", QuoteDate &gt; EDATE(E260, 12)),
('Category Mappings'!B260 = "7A. Employee incentives - Not related party/promoter"),
('Category Mappings'!B260 = "Not Applicable")),
G260,
IF(
OR(
'Category Mappings'!B260 = "1. Seed Capitalist - related party/promoter",
'Category Mappings'!B260 = "2. Seed Capitalist - NOT related party/promoter",
'Category Mappings'!B260 = "7. Employee incentives - related party/promoter"),
ROUNDDOWN(MIN(H260 / IPOPrice * G260, G260),0),
0)),
"-")</f>
        <v>-</v>
      </c>
      <c r="J260" s="28" t="str">
        <f>IFERROR(
IF(
OR(
'Category Mappings'!B260 = "3. Vendor - related party/promoter",
'Category Mappings'!B260 = "6. Professional advisor or consultant",
AND('Category Mappings'!B260 = "4. Vendor - NOT related party/promoter", QuoteDate &lt; EDATE(E260, 12))),
G260,
IF(
OR(
'Category Mappings'!A260 = "Not Applicable",
'Category Mappings'!A260 = "7A. Employee incentives - Not related party/promoter",
AND('Category Mappings'!B260 = "2. Seed Capitalist - NOT related party/promoter", H260 / IPOPrice &gt;= 0.8),
AND('Category Mappings'!B260 = "4. Vendor - NOT related party/promoter", QuoteDate &gt;= EDATE(E260, 12)),
AND('Category Mappings'!B260 = "2. Seed Capitalist - NOT related party/promoter", QuoteDate &gt;= EDATE(E260, 12))),
0,
IF(
OR(
'Category Mappings'!B260 = "1. Seed Capitalist - related party/promoter",
'Category Mappings'!B260 = "7. Employee incentives - related party/promoter",
AND('Category Mappings'!B260 = "2. Seed Capitalist - NOT related party/promoter", H260 / IPOPrice &lt; 0.8, QuoteDate &lt; EDATE(E260, 12))),
ROUNDUP(G260 - I260, 0),
"0"))),
" - ")</f>
        <v xml:space="preserve"> - </v>
      </c>
      <c r="K260" s="29" t="str">
        <f>IFERROR(
IF(
AND(
OR(
'Category Mappings'!B260 = "1. Seed Capitalist - related party/promoter",
'Category Mappings'!B260 = "3. Vendor - related party/promoter",
'Category Mappings'!B260 = "6. Professional advisor or consultant",
'Category Mappings'!B260 = "7. Employee incentives - related party/promoter"),
(J260 &gt; 0)),
"24m from quotation",
IF(
AND(
OR(
AND('Category Mappings'!B260 = "2. Seed Capitalist - NOT related party/promoter", J260 &gt; 0),
AND('Category Mappings'!B260 = "4. Vendor - NOT related party/promoter", J260 &gt; 0),
AND('Category Mappings'!B260 = "7A. Employee incentives - Not related party/promoter", J260 &gt; 0)),
EDATE(E260, 12) &gt; EDATE(QuoteDate, 1)),
EDATE(E260, 12),
"Escrow does not apply")),
"-")</f>
        <v>-</v>
      </c>
      <c r="L260" s="18"/>
    </row>
    <row r="261" spans="1:12" x14ac:dyDescent="0.25">
      <c r="A261" s="26"/>
      <c r="B261" s="18"/>
      <c r="C261" s="18"/>
      <c r="D261" s="27"/>
      <c r="E261" s="20"/>
      <c r="F261" s="83"/>
      <c r="G261" s="50">
        <f t="shared" si="6"/>
        <v>0</v>
      </c>
      <c r="H261" s="84" t="e">
        <f t="shared" si="10"/>
        <v>#DIV/0!</v>
      </c>
      <c r="I261" s="28" t="str">
        <f>IFERROR(
IF(
OR(
AND('Category Mappings'!B261 = "2. Seed Capitalist - NOT related party/promoter", QuoteDate &gt; EDATE(E261, 12)),
AND('Category Mappings'!B261 = "2. Seed Capitalist - NOT related party/promoter", H261 / IPOPrice &gt;= 0.8),
AND('Category Mappings'!B261 = "4. Vendor - NOT related party/promoter", QuoteDate &gt; EDATE(E261, 12)),
('Category Mappings'!B261 = "7A. Employee incentives - Not related party/promoter"),
('Category Mappings'!B261 = "Not Applicable")),
G261,
IF(
OR(
'Category Mappings'!B261 = "1. Seed Capitalist - related party/promoter",
'Category Mappings'!B261 = "2. Seed Capitalist - NOT related party/promoter",
'Category Mappings'!B261 = "7. Employee incentives - related party/promoter"),
ROUNDDOWN(MIN(H261 / IPOPrice * G261, G261),0),
0)),
"-")</f>
        <v>-</v>
      </c>
      <c r="J261" s="28" t="str">
        <f>IFERROR(
IF(
OR(
'Category Mappings'!B261 = "3. Vendor - related party/promoter",
'Category Mappings'!B261 = "6. Professional advisor or consultant",
AND('Category Mappings'!B261 = "4. Vendor - NOT related party/promoter", QuoteDate &lt; EDATE(E261, 12))),
G261,
IF(
OR(
'Category Mappings'!A261 = "Not Applicable",
'Category Mappings'!A261 = "7A. Employee incentives - Not related party/promoter",
AND('Category Mappings'!B261 = "2. Seed Capitalist - NOT related party/promoter", H261 / IPOPrice &gt;= 0.8),
AND('Category Mappings'!B261 = "4. Vendor - NOT related party/promoter", QuoteDate &gt;= EDATE(E261, 12)),
AND('Category Mappings'!B261 = "2. Seed Capitalist - NOT related party/promoter", QuoteDate &gt;= EDATE(E261, 12))),
0,
IF(
OR(
'Category Mappings'!B261 = "1. Seed Capitalist - related party/promoter",
'Category Mappings'!B261 = "7. Employee incentives - related party/promoter",
AND('Category Mappings'!B261 = "2. Seed Capitalist - NOT related party/promoter", H261 / IPOPrice &lt; 0.8, QuoteDate &lt; EDATE(E261, 12))),
ROUNDUP(G261 - I261, 0),
"0"))),
" - ")</f>
        <v xml:space="preserve"> - </v>
      </c>
      <c r="K261" s="29" t="str">
        <f>IFERROR(
IF(
AND(
OR(
'Category Mappings'!B261 = "1. Seed Capitalist - related party/promoter",
'Category Mappings'!B261 = "3. Vendor - related party/promoter",
'Category Mappings'!B261 = "6. Professional advisor or consultant",
'Category Mappings'!B261 = "7. Employee incentives - related party/promoter"),
(J261 &gt; 0)),
"24m from quotation",
IF(
AND(
OR(
AND('Category Mappings'!B261 = "2. Seed Capitalist - NOT related party/promoter", J261 &gt; 0),
AND('Category Mappings'!B261 = "4. Vendor - NOT related party/promoter", J261 &gt; 0),
AND('Category Mappings'!B261 = "7A. Employee incentives - Not related party/promoter", J261 &gt; 0)),
EDATE(E261, 12) &gt; EDATE(QuoteDate, 1)),
EDATE(E261, 12),
"Escrow does not apply")),
"-")</f>
        <v>-</v>
      </c>
      <c r="L261" s="18"/>
    </row>
  </sheetData>
  <sheetProtection algorithmName="SHA-512" hashValue="E91w75SNKn5p8dI/BCR5tKGH45dqgfWjltTKJ4KlNX5Tv6EJHH/OxPPEvhL8oNSzo4C+PjQg26maTNMYotMuxQ==" saltValue="8keDtmeUftlm7lgzs2fPJA==" spinCount="100000" sheet="1" formatCells="0" formatColumns="0" formatRows="0" insertRows="0" deleteRows="0" sort="0" autoFilter="0"/>
  <mergeCells count="1">
    <mergeCell ref="G9:K9"/>
  </mergeCells>
  <conditionalFormatting sqref="K11:K261">
    <cfRule type="expression" dxfId="81" priority="1">
      <formula>IF(AND(EDATE(E11, 12) - EDATE(QuoteDate, 1) &lt; 0, K11 = "Escrow does not apply"), TRUE, FALSE)</formula>
    </cfRule>
  </conditionalFormatting>
  <dataValidations count="5">
    <dataValidation type="list" allowBlank="1" showInputMessage="1" showErrorMessage="1" sqref="B7">
      <formula1>"Shares, Units, Stapled Securities"</formula1>
    </dataValidation>
    <dataValidation type="decimal" allowBlank="1" showInputMessage="1" showErrorMessage="1" sqref="F11:H261">
      <formula1>0</formula1>
      <formula2>100000</formula2>
    </dataValidation>
    <dataValidation type="list" allowBlank="1" showInputMessage="1" showErrorMessage="1" sqref="B11:B1048576">
      <formula1>Categories</formula1>
    </dataValidation>
    <dataValidation type="list" allowBlank="1" showInputMessage="1" showErrorMessage="1" sqref="C11:C1048576">
      <formula1>ForCateg8And9Only</formula1>
    </dataValidation>
    <dataValidation type="whole" operator="greaterThanOrEqual" allowBlank="1" showInputMessage="1" showErrorMessage="1" sqref="D11:D1048576">
      <formula1>0</formula1>
    </dataValidation>
  </dataValidations>
  <hyperlinks>
    <hyperlink ref="B5" location="Instructions!A1" display="Return to Instructions"/>
  </hyperlinks>
  <pageMargins left="0.7" right="0.7" top="0.75" bottom="0.75" header="0.3" footer="0.3"/>
  <pageSetup paperSize="9" scale="54"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261"/>
  <sheetViews>
    <sheetView zoomScaleNormal="100" zoomScaleSheetLayoutView="100" workbookViewId="0">
      <selection activeCell="A11" sqref="A11"/>
    </sheetView>
  </sheetViews>
  <sheetFormatPr defaultColWidth="9.28515625" defaultRowHeight="15" x14ac:dyDescent="0.25"/>
  <cols>
    <col min="1" max="1" width="27.5703125" style="2" customWidth="1"/>
    <col min="2" max="2" width="33.28515625" style="2" customWidth="1"/>
    <col min="3" max="3" width="24" style="2" customWidth="1"/>
    <col min="4" max="4" width="13.5703125" style="2" customWidth="1"/>
    <col min="5" max="5" width="18.42578125" style="2" customWidth="1"/>
    <col min="6" max="6" width="17.28515625" style="2" customWidth="1"/>
    <col min="7" max="7" width="22.5703125" style="82" customWidth="1"/>
    <col min="8" max="8" width="18.7109375" style="2" customWidth="1"/>
    <col min="9" max="9" width="41.28515625" style="2" customWidth="1"/>
    <col min="10" max="16384" width="9.28515625" style="2"/>
  </cols>
  <sheetData>
    <row r="1" spans="1:9" x14ac:dyDescent="0.25">
      <c r="A1" s="39"/>
      <c r="B1" s="39" t="s">
        <v>70</v>
      </c>
      <c r="C1" s="32"/>
      <c r="D1" s="32"/>
      <c r="E1" s="32"/>
      <c r="F1" s="32"/>
      <c r="G1" s="32"/>
      <c r="H1" s="32"/>
      <c r="I1" s="32"/>
    </row>
    <row r="2" spans="1:9" s="1" customFormat="1" x14ac:dyDescent="0.25">
      <c r="A2" s="34"/>
      <c r="B2" s="39" t="s">
        <v>88</v>
      </c>
      <c r="C2" s="33"/>
      <c r="D2" s="33"/>
      <c r="E2" s="33"/>
      <c r="F2" s="33"/>
      <c r="G2" s="33"/>
      <c r="H2" s="33"/>
      <c r="I2" s="33"/>
    </row>
    <row r="3" spans="1:9" s="1" customFormat="1" x14ac:dyDescent="0.25">
      <c r="A3" s="34"/>
      <c r="B3" s="34" t="s">
        <v>48</v>
      </c>
      <c r="C3" s="33"/>
      <c r="D3" s="33"/>
      <c r="E3" s="33"/>
      <c r="F3" s="33"/>
      <c r="G3" s="33"/>
      <c r="H3" s="33"/>
      <c r="I3" s="33"/>
    </row>
    <row r="4" spans="1:9" s="1" customFormat="1" x14ac:dyDescent="0.25">
      <c r="A4" s="30"/>
      <c r="B4" s="30"/>
      <c r="C4" s="33"/>
      <c r="D4" s="33"/>
      <c r="E4" s="33"/>
      <c r="F4" s="33"/>
      <c r="G4" s="33"/>
      <c r="H4" s="33"/>
      <c r="I4" s="33"/>
    </row>
    <row r="5" spans="1:9" s="1" customFormat="1" x14ac:dyDescent="0.25">
      <c r="A5" s="30"/>
      <c r="B5" s="30" t="s">
        <v>23</v>
      </c>
      <c r="C5" s="33"/>
      <c r="D5" s="33"/>
      <c r="E5" s="33"/>
      <c r="F5" s="33"/>
      <c r="G5" s="33"/>
      <c r="H5" s="33"/>
      <c r="I5" s="33"/>
    </row>
    <row r="6" spans="1:9" s="1" customFormat="1" x14ac:dyDescent="0.25">
      <c r="A6" s="62"/>
      <c r="B6" s="62"/>
      <c r="C6" s="62"/>
      <c r="D6" s="62"/>
      <c r="E6" s="62"/>
      <c r="F6" s="62"/>
      <c r="G6" s="62"/>
      <c r="H6" s="62"/>
      <c r="I6" s="62"/>
    </row>
    <row r="7" spans="1:9" s="1" customFormat="1" x14ac:dyDescent="0.25">
      <c r="A7" s="97" t="s">
        <v>22</v>
      </c>
      <c r="B7" s="42"/>
      <c r="C7" s="62"/>
      <c r="D7" s="62"/>
      <c r="E7" s="62"/>
      <c r="F7" s="62"/>
      <c r="G7" s="62"/>
      <c r="H7" s="62"/>
      <c r="I7" s="62"/>
    </row>
    <row r="8" spans="1:9" s="1" customFormat="1" x14ac:dyDescent="0.25">
      <c r="A8" s="62"/>
      <c r="B8" s="62"/>
      <c r="C8" s="62"/>
      <c r="D8" s="62"/>
      <c r="E8" s="62"/>
      <c r="F8" s="62"/>
      <c r="G8" s="62"/>
      <c r="H8" s="62"/>
      <c r="I8" s="62"/>
    </row>
    <row r="9" spans="1:9" ht="91.5" x14ac:dyDescent="0.25">
      <c r="A9" s="71"/>
      <c r="B9" s="71" t="s">
        <v>50</v>
      </c>
      <c r="C9" s="71" t="s">
        <v>133</v>
      </c>
      <c r="D9" s="71"/>
      <c r="E9" s="71"/>
      <c r="F9" s="71" t="s">
        <v>89</v>
      </c>
      <c r="G9" s="130" t="s">
        <v>110</v>
      </c>
      <c r="H9" s="132"/>
      <c r="I9" s="71" t="s">
        <v>55</v>
      </c>
    </row>
    <row r="10" spans="1:9" ht="30" customHeight="1" x14ac:dyDescent="0.25">
      <c r="A10" s="53" t="s">
        <v>3</v>
      </c>
      <c r="B10" s="53" t="s">
        <v>4</v>
      </c>
      <c r="C10" s="54" t="s">
        <v>132</v>
      </c>
      <c r="D10" s="53" t="s">
        <v>17</v>
      </c>
      <c r="E10" s="53" t="s">
        <v>18</v>
      </c>
      <c r="F10" s="53" t="s">
        <v>5</v>
      </c>
      <c r="G10" s="53" t="s">
        <v>19</v>
      </c>
      <c r="H10" s="53" t="s">
        <v>30</v>
      </c>
      <c r="I10" s="53" t="s">
        <v>6</v>
      </c>
    </row>
    <row r="11" spans="1:9" x14ac:dyDescent="0.25">
      <c r="A11" s="17"/>
      <c r="B11" s="18"/>
      <c r="C11" s="18"/>
      <c r="D11" s="20"/>
      <c r="E11" s="36"/>
      <c r="F11" s="37"/>
      <c r="G11" s="81" t="str">
        <f>IFERROR(
IF(
OR(
'Category Mappings'!C11 = "1. Seed Capitalist - related party/promoter",
'Category Mappings'!C11 = "3. Vendor - related party/promoter",
'Category Mappings'!C11 = "6. Professional advisor or consultant",
'Category Mappings'!C11 = "7. Employee incentives - related party/promoter",
AND('Category Mappings'!C11 = "2. Seed Capitalist - NOT related party/promoter", QuoteDate &lt; EDATE(F11, 12)),
AND('Category Mappings'!C11 = "4. Vendor - NOT related party/promoter", QuoteDate &lt; EDATE(F11, 12))),
ROUNDUP(E11, 0),
0),
" - ")</f>
        <v xml:space="preserve"> - </v>
      </c>
      <c r="H11" s="38" t="str">
        <f>IFERROR(
IF(
AND(
OR(
'Category Mappings'!C11 = "1. Seed Capitalist - related party/promoter",
'Category Mappings'!C11 = "3. Vendor - related party/promoter",
'Category Mappings'!C11 = "6. Professional advisor or consultant",
'Category Mappings'!C11 = "7. Employee incentives - related party/promoter"),
G11 &gt; 0),
"24m from quotation",
IF(
AND(
OR(
'Category Mappings'!C11 = "2. Seed Capitalist - NOT related party/promoter",
'Category Mappings'!C11 = "4. Vendor - NOT related party/promoter",
'Category Mappings'!C11 = "7A. Employee incentives - Not related party/promoter"),
EDATE(F11, 12) &gt; EDATE(QuoteDate, 1),
G11 &gt; 0),
EDATE(F11, 12),
"Escrow does not apply")),
" - ")</f>
        <v xml:space="preserve"> - </v>
      </c>
      <c r="I11" s="18"/>
    </row>
    <row r="12" spans="1:9" x14ac:dyDescent="0.25">
      <c r="A12" s="17"/>
      <c r="B12" s="18"/>
      <c r="C12" s="18"/>
      <c r="D12" s="20"/>
      <c r="E12" s="36"/>
      <c r="F12" s="37"/>
      <c r="G12" s="81" t="str">
        <f>IFERROR(
IF(
OR(
'Category Mappings'!C12 = "1. Seed Capitalist - related party/promoter",
'Category Mappings'!C12 = "3. Vendor - related party/promoter",
'Category Mappings'!C12 = "6. Professional advisor or consultant",
'Category Mappings'!C12 = "7. Employee incentives - related party/promoter",
AND('Category Mappings'!C12 = "2. Seed Capitalist - NOT related party/promoter", QuoteDate &lt; EDATE(F12, 12)),
AND('Category Mappings'!C12 = "4. Vendor - NOT related party/promoter", QuoteDate &lt; EDATE(F12, 12))),
ROUNDUP(E12, 0),
0),
" - ")</f>
        <v xml:space="preserve"> - </v>
      </c>
      <c r="H12" s="38" t="str">
        <f>IFERROR(
IF(
AND(
OR(
'Category Mappings'!C12 = "1. Seed Capitalist - related party/promoter",
'Category Mappings'!C12 = "3. Vendor - related party/promoter",
'Category Mappings'!C12 = "6. Professional advisor or consultant",
'Category Mappings'!C12 = "7. Employee incentives - related party/promoter"),
G12 &gt; 0),
"24m from quotation",
IF(
AND(
OR(
'Category Mappings'!C12 = "2. Seed Capitalist - NOT related party/promoter",
'Category Mappings'!C12 = "4. Vendor - NOT related party/promoter",
'Category Mappings'!C12 = "7A. Employee incentives - Not related party/promoter"),
EDATE(F12, 12) &gt; EDATE(QuoteDate, 1),
G12 &gt; 0),
EDATE(F12, 12),
"Escrow does not apply")),
" - ")</f>
        <v xml:space="preserve"> - </v>
      </c>
      <c r="I12" s="18"/>
    </row>
    <row r="13" spans="1:9" x14ac:dyDescent="0.25">
      <c r="A13" s="17"/>
      <c r="B13" s="18"/>
      <c r="C13" s="18"/>
      <c r="D13" s="20"/>
      <c r="E13" s="36"/>
      <c r="F13" s="37"/>
      <c r="G13" s="81" t="str">
        <f>IFERROR(
IF(
OR(
'Category Mappings'!C13 = "1. Seed Capitalist - related party/promoter",
'Category Mappings'!C13 = "3. Vendor - related party/promoter",
'Category Mappings'!C13 = "6. Professional advisor or consultant",
'Category Mappings'!C13 = "7. Employee incentives - related party/promoter",
AND('Category Mappings'!C13 = "2. Seed Capitalist - NOT related party/promoter", QuoteDate &lt; EDATE(F13, 12)),
AND('Category Mappings'!C13 = "4. Vendor - NOT related party/promoter", QuoteDate &lt; EDATE(F13, 12))),
ROUNDUP(E13, 0),
0),
" - ")</f>
        <v xml:space="preserve"> - </v>
      </c>
      <c r="H13" s="38" t="str">
        <f>IFERROR(
IF(
AND(
OR(
'Category Mappings'!C13 = "1. Seed Capitalist - related party/promoter",
'Category Mappings'!C13 = "3. Vendor - related party/promoter",
'Category Mappings'!C13 = "6. Professional advisor or consultant",
'Category Mappings'!C13 = "7. Employee incentives - related party/promoter"),
G13 &gt; 0),
"24m from quotation",
IF(
AND(
OR(
'Category Mappings'!C13 = "2. Seed Capitalist - NOT related party/promoter",
'Category Mappings'!C13 = "4. Vendor - NOT related party/promoter",
'Category Mappings'!C13 = "7A. Employee incentives - Not related party/promoter"),
EDATE(F13, 12) &gt; EDATE(QuoteDate, 1),
G13 &gt; 0),
EDATE(F13, 12),
"Escrow does not apply")),
" - ")</f>
        <v xml:space="preserve"> - </v>
      </c>
      <c r="I13" s="18"/>
    </row>
    <row r="14" spans="1:9" x14ac:dyDescent="0.25">
      <c r="A14" s="17"/>
      <c r="B14" s="18"/>
      <c r="C14" s="18"/>
      <c r="D14" s="20"/>
      <c r="E14" s="36"/>
      <c r="F14" s="37"/>
      <c r="G14" s="81" t="str">
        <f>IFERROR(
IF(
OR(
'Category Mappings'!C14 = "1. Seed Capitalist - related party/promoter",
'Category Mappings'!C14 = "3. Vendor - related party/promoter",
'Category Mappings'!C14 = "6. Professional advisor or consultant",
'Category Mappings'!C14 = "7. Employee incentives - related party/promoter",
AND('Category Mappings'!C14 = "2. Seed Capitalist - NOT related party/promoter", QuoteDate &lt; EDATE(F14, 12)),
AND('Category Mappings'!C14 = "4. Vendor - NOT related party/promoter", QuoteDate &lt; EDATE(F14, 12))),
ROUNDUP(E14, 0),
0),
" - ")</f>
        <v xml:space="preserve"> - </v>
      </c>
      <c r="H14" s="38" t="str">
        <f>IFERROR(
IF(
AND(
OR(
'Category Mappings'!C14 = "1. Seed Capitalist - related party/promoter",
'Category Mappings'!C14 = "3. Vendor - related party/promoter",
'Category Mappings'!C14 = "6. Professional advisor or consultant",
'Category Mappings'!C14 = "7. Employee incentives - related party/promoter"),
G14 &gt; 0),
"24m from quotation",
IF(
AND(
OR(
'Category Mappings'!C14 = "2. Seed Capitalist - NOT related party/promoter",
'Category Mappings'!C14 = "4. Vendor - NOT related party/promoter",
'Category Mappings'!C14 = "7A. Employee incentives - Not related party/promoter"),
EDATE(F14, 12) &gt; EDATE(QuoteDate, 1),
G14 &gt; 0),
EDATE(F14, 12),
"Escrow does not apply")),
" - ")</f>
        <v xml:space="preserve"> - </v>
      </c>
      <c r="I14" s="18"/>
    </row>
    <row r="15" spans="1:9" x14ac:dyDescent="0.25">
      <c r="A15" s="17"/>
      <c r="B15" s="18"/>
      <c r="C15" s="18"/>
      <c r="D15" s="20"/>
      <c r="E15" s="36"/>
      <c r="F15" s="37"/>
      <c r="G15" s="81" t="str">
        <f>IFERROR(
IF(
OR(
'Category Mappings'!C15 = "1. Seed Capitalist - related party/promoter",
'Category Mappings'!C15 = "3. Vendor - related party/promoter",
'Category Mappings'!C15 = "6. Professional advisor or consultant",
'Category Mappings'!C15 = "7. Employee incentives - related party/promoter",
AND('Category Mappings'!C15 = "2. Seed Capitalist - NOT related party/promoter", QuoteDate &lt; EDATE(F15, 12)),
AND('Category Mappings'!C15 = "4. Vendor - NOT related party/promoter", QuoteDate &lt; EDATE(F15, 12))),
ROUNDUP(E15, 0),
0),
" - ")</f>
        <v xml:space="preserve"> - </v>
      </c>
      <c r="H15" s="38" t="str">
        <f>IFERROR(
IF(
AND(
OR(
'Category Mappings'!C15 = "1. Seed Capitalist - related party/promoter",
'Category Mappings'!C15 = "3. Vendor - related party/promoter",
'Category Mappings'!C15 = "6. Professional advisor or consultant",
'Category Mappings'!C15 = "7. Employee incentives - related party/promoter"),
G15 &gt; 0),
"24m from quotation",
IF(
AND(
OR(
'Category Mappings'!C15 = "2. Seed Capitalist - NOT related party/promoter",
'Category Mappings'!C15 = "4. Vendor - NOT related party/promoter",
'Category Mappings'!C15 = "7A. Employee incentives - Not related party/promoter"),
EDATE(F15, 12) &gt; EDATE(QuoteDate, 1),
G15 &gt; 0),
EDATE(F15, 12),
"Escrow does not apply")),
" - ")</f>
        <v xml:space="preserve"> - </v>
      </c>
      <c r="I15" s="18"/>
    </row>
    <row r="16" spans="1:9" x14ac:dyDescent="0.25">
      <c r="A16" s="17"/>
      <c r="B16" s="18"/>
      <c r="C16" s="18"/>
      <c r="D16" s="20"/>
      <c r="E16" s="36"/>
      <c r="F16" s="37"/>
      <c r="G16" s="81" t="str">
        <f>IFERROR(
IF(
OR(
'Category Mappings'!C16 = "1. Seed Capitalist - related party/promoter",
'Category Mappings'!C16 = "3. Vendor - related party/promoter",
'Category Mappings'!C16 = "6. Professional advisor or consultant",
'Category Mappings'!C16 = "7. Employee incentives - related party/promoter",
AND('Category Mappings'!C16 = "2. Seed Capitalist - NOT related party/promoter", QuoteDate &lt; EDATE(F16, 12)),
AND('Category Mappings'!C16 = "4. Vendor - NOT related party/promoter", QuoteDate &lt; EDATE(F16, 12))),
ROUNDUP(E16, 0),
0),
" - ")</f>
        <v xml:space="preserve"> - </v>
      </c>
      <c r="H16" s="38" t="str">
        <f>IFERROR(
IF(
AND(
OR(
'Category Mappings'!C16 = "1. Seed Capitalist - related party/promoter",
'Category Mappings'!C16 = "3. Vendor - related party/promoter",
'Category Mappings'!C16 = "6. Professional advisor or consultant",
'Category Mappings'!C16 = "7. Employee incentives - related party/promoter"),
G16 &gt; 0),
"24m from quotation",
IF(
AND(
OR(
'Category Mappings'!C16 = "2. Seed Capitalist - NOT related party/promoter",
'Category Mappings'!C16 = "4. Vendor - NOT related party/promoter",
'Category Mappings'!C16 = "7A. Employee incentives - Not related party/promoter"),
EDATE(F16, 12) &gt; EDATE(QuoteDate, 1),
G16 &gt; 0),
EDATE(F16, 12),
"Escrow does not apply")),
" - ")</f>
        <v xml:space="preserve"> - </v>
      </c>
      <c r="I16" s="18"/>
    </row>
    <row r="17" spans="1:9" x14ac:dyDescent="0.25">
      <c r="A17" s="17"/>
      <c r="B17" s="18"/>
      <c r="C17" s="18"/>
      <c r="D17" s="20"/>
      <c r="E17" s="36"/>
      <c r="F17" s="37"/>
      <c r="G17" s="81" t="str">
        <f>IFERROR(
IF(
OR(
'Category Mappings'!C17 = "1. Seed Capitalist - related party/promoter",
'Category Mappings'!C17 = "3. Vendor - related party/promoter",
'Category Mappings'!C17 = "6. Professional advisor or consultant",
'Category Mappings'!C17 = "7. Employee incentives - related party/promoter",
AND('Category Mappings'!C17 = "2. Seed Capitalist - NOT related party/promoter", QuoteDate &lt; EDATE(F17, 12)),
AND('Category Mappings'!C17 = "4. Vendor - NOT related party/promoter", QuoteDate &lt; EDATE(F17, 12))),
ROUNDUP(E17, 0),
0),
" - ")</f>
        <v xml:space="preserve"> - </v>
      </c>
      <c r="H17" s="38" t="str">
        <f>IFERROR(
IF(
AND(
OR(
'Category Mappings'!C17 = "1. Seed Capitalist - related party/promoter",
'Category Mappings'!C17 = "3. Vendor - related party/promoter",
'Category Mappings'!C17 = "6. Professional advisor or consultant",
'Category Mappings'!C17 = "7. Employee incentives - related party/promoter"),
G17 &gt; 0),
"24m from quotation",
IF(
AND(
OR(
'Category Mappings'!C17 = "2. Seed Capitalist - NOT related party/promoter",
'Category Mappings'!C17 = "4. Vendor - NOT related party/promoter",
'Category Mappings'!C17 = "7A. Employee incentives - Not related party/promoter"),
EDATE(F17, 12) &gt; EDATE(QuoteDate, 1),
G17 &gt; 0),
EDATE(F17, 12),
"Escrow does not apply")),
" - ")</f>
        <v xml:space="preserve"> - </v>
      </c>
      <c r="I17" s="18"/>
    </row>
    <row r="18" spans="1:9" x14ac:dyDescent="0.25">
      <c r="A18" s="17"/>
      <c r="B18" s="18"/>
      <c r="C18" s="18"/>
      <c r="D18" s="20"/>
      <c r="E18" s="36"/>
      <c r="F18" s="37"/>
      <c r="G18" s="81" t="str">
        <f>IFERROR(
IF(
OR(
'Category Mappings'!C18 = "1. Seed Capitalist - related party/promoter",
'Category Mappings'!C18 = "3. Vendor - related party/promoter",
'Category Mappings'!C18 = "6. Professional advisor or consultant",
'Category Mappings'!C18 = "7. Employee incentives - related party/promoter",
AND('Category Mappings'!C18 = "2. Seed Capitalist - NOT related party/promoter", QuoteDate &lt; EDATE(F18, 12)),
AND('Category Mappings'!C18 = "4. Vendor - NOT related party/promoter", QuoteDate &lt; EDATE(F18, 12))),
ROUNDUP(E18, 0),
0),
" - ")</f>
        <v xml:space="preserve"> - </v>
      </c>
      <c r="H18" s="38" t="str">
        <f>IFERROR(
IF(
AND(
OR(
'Category Mappings'!C18 = "1. Seed Capitalist - related party/promoter",
'Category Mappings'!C18 = "3. Vendor - related party/promoter",
'Category Mappings'!C18 = "6. Professional advisor or consultant",
'Category Mappings'!C18 = "7. Employee incentives - related party/promoter"),
G18 &gt; 0),
"24m from quotation",
IF(
AND(
OR(
'Category Mappings'!C18 = "2. Seed Capitalist - NOT related party/promoter",
'Category Mappings'!C18 = "4. Vendor - NOT related party/promoter",
'Category Mappings'!C18 = "7A. Employee incentives - Not related party/promoter"),
EDATE(F18, 12) &gt; EDATE(QuoteDate, 1),
G18 &gt; 0),
EDATE(F18, 12),
"Escrow does not apply")),
" - ")</f>
        <v xml:space="preserve"> - </v>
      </c>
      <c r="I18" s="18"/>
    </row>
    <row r="19" spans="1:9" x14ac:dyDescent="0.25">
      <c r="A19" s="17"/>
      <c r="B19" s="18"/>
      <c r="C19" s="18"/>
      <c r="D19" s="20"/>
      <c r="E19" s="36"/>
      <c r="F19" s="37"/>
      <c r="G19" s="81" t="str">
        <f>IFERROR(
IF(
OR(
'Category Mappings'!C19 = "1. Seed Capitalist - related party/promoter",
'Category Mappings'!C19 = "3. Vendor - related party/promoter",
'Category Mappings'!C19 = "6. Professional advisor or consultant",
'Category Mappings'!C19 = "7. Employee incentives - related party/promoter",
AND('Category Mappings'!C19 = "2. Seed Capitalist - NOT related party/promoter", QuoteDate &lt; EDATE(F19, 12)),
AND('Category Mappings'!C19 = "4. Vendor - NOT related party/promoter", QuoteDate &lt; EDATE(F19, 12))),
ROUNDUP(E19, 0),
0),
" - ")</f>
        <v xml:space="preserve"> - </v>
      </c>
      <c r="H19" s="38" t="str">
        <f>IFERROR(
IF(
AND(
OR(
'Category Mappings'!C19 = "1. Seed Capitalist - related party/promoter",
'Category Mappings'!C19 = "3. Vendor - related party/promoter",
'Category Mappings'!C19 = "6. Professional advisor or consultant",
'Category Mappings'!C19 = "7. Employee incentives - related party/promoter"),
G19 &gt; 0),
"24m from quotation",
IF(
AND(
OR(
'Category Mappings'!C19 = "2. Seed Capitalist - NOT related party/promoter",
'Category Mappings'!C19 = "4. Vendor - NOT related party/promoter",
'Category Mappings'!C19 = "7A. Employee incentives - Not related party/promoter"),
EDATE(F19, 12) &gt; EDATE(QuoteDate, 1),
G19 &gt; 0),
EDATE(F19, 12),
"Escrow does not apply")),
" - ")</f>
        <v xml:space="preserve"> - </v>
      </c>
      <c r="I19" s="18"/>
    </row>
    <row r="20" spans="1:9" x14ac:dyDescent="0.25">
      <c r="A20" s="17"/>
      <c r="B20" s="18"/>
      <c r="C20" s="18"/>
      <c r="D20" s="20"/>
      <c r="E20" s="36"/>
      <c r="F20" s="37"/>
      <c r="G20" s="81" t="str">
        <f>IFERROR(
IF(
OR(
'Category Mappings'!C20 = "1. Seed Capitalist - related party/promoter",
'Category Mappings'!C20 = "3. Vendor - related party/promoter",
'Category Mappings'!C20 = "6. Professional advisor or consultant",
'Category Mappings'!C20 = "7. Employee incentives - related party/promoter",
AND('Category Mappings'!C20 = "2. Seed Capitalist - NOT related party/promoter", QuoteDate &lt; EDATE(F20, 12)),
AND('Category Mappings'!C20 = "4. Vendor - NOT related party/promoter", QuoteDate &lt; EDATE(F20, 12))),
ROUNDUP(E20, 0),
0),
" - ")</f>
        <v xml:space="preserve"> - </v>
      </c>
      <c r="H20" s="38" t="str">
        <f>IFERROR(
IF(
AND(
OR(
'Category Mappings'!C20 = "1. Seed Capitalist - related party/promoter",
'Category Mappings'!C20 = "3. Vendor - related party/promoter",
'Category Mappings'!C20 = "6. Professional advisor or consultant",
'Category Mappings'!C20 = "7. Employee incentives - related party/promoter"),
G20 &gt; 0),
"24m from quotation",
IF(
AND(
OR(
'Category Mappings'!C20 = "2. Seed Capitalist - NOT related party/promoter",
'Category Mappings'!C20 = "4. Vendor - NOT related party/promoter",
'Category Mappings'!C20 = "7A. Employee incentives - Not related party/promoter"),
EDATE(F20, 12) &gt; EDATE(QuoteDate, 1),
G20 &gt; 0),
EDATE(F20, 12),
"Escrow does not apply")),
" - ")</f>
        <v xml:space="preserve"> - </v>
      </c>
      <c r="I20" s="18"/>
    </row>
    <row r="21" spans="1:9" x14ac:dyDescent="0.25">
      <c r="A21" s="35"/>
      <c r="B21" s="18"/>
      <c r="C21" s="18"/>
      <c r="D21" s="20"/>
      <c r="E21" s="36"/>
      <c r="F21" s="37"/>
      <c r="G21" s="81" t="str">
        <f>IFERROR(
IF(
OR(
'Category Mappings'!C21 = "1. Seed Capitalist - related party/promoter",
'Category Mappings'!C21 = "3. Vendor - related party/promoter",
'Category Mappings'!C21 = "6. Professional advisor or consultant",
'Category Mappings'!C21 = "7. Employee incentives - related party/promoter",
AND('Category Mappings'!C21 = "2. Seed Capitalist - NOT related party/promoter", QuoteDate &lt; EDATE(F21, 12)),
AND('Category Mappings'!C21 = "4. Vendor - NOT related party/promoter", QuoteDate &lt; EDATE(F21, 12))),
ROUNDUP(E21, 0),
0),
" - ")</f>
        <v xml:space="preserve"> - </v>
      </c>
      <c r="H21" s="38" t="str">
        <f>IFERROR(
IF(
AND(
OR(
'Category Mappings'!C21 = "1. Seed Capitalist - related party/promoter",
'Category Mappings'!C21 = "3. Vendor - related party/promoter",
'Category Mappings'!C21 = "6. Professional advisor or consultant",
'Category Mappings'!C21 = "7. Employee incentives - related party/promoter"),
G21 &gt; 0),
"24m from quotation",
IF(
AND(
OR(
'Category Mappings'!C21 = "2. Seed Capitalist - NOT related party/promoter",
'Category Mappings'!C21 = "4. Vendor - NOT related party/promoter",
'Category Mappings'!C21 = "7A. Employee incentives - Not related party/promoter"),
EDATE(F21, 12) &gt; EDATE(QuoteDate, 1),
G21 &gt; 0),
EDATE(F21, 12),
"Escrow does not apply")),
" - ")</f>
        <v xml:space="preserve"> - </v>
      </c>
      <c r="I21" s="18"/>
    </row>
    <row r="22" spans="1:9" x14ac:dyDescent="0.25">
      <c r="A22" s="35"/>
      <c r="B22" s="18"/>
      <c r="C22" s="18"/>
      <c r="D22" s="20"/>
      <c r="E22" s="36"/>
      <c r="F22" s="37"/>
      <c r="G22" s="81" t="str">
        <f>IFERROR(
IF(
OR(
'Category Mappings'!C22 = "1. Seed Capitalist - related party/promoter",
'Category Mappings'!C22 = "3. Vendor - related party/promoter",
'Category Mappings'!C22 = "6. Professional advisor or consultant",
'Category Mappings'!C22 = "7. Employee incentives - related party/promoter",
AND('Category Mappings'!C22 = "2. Seed Capitalist - NOT related party/promoter", QuoteDate &lt; EDATE(F22, 12)),
AND('Category Mappings'!C22 = "4. Vendor - NOT related party/promoter", QuoteDate &lt; EDATE(F22, 12))),
ROUNDUP(E22, 0),
0),
" - ")</f>
        <v xml:space="preserve"> - </v>
      </c>
      <c r="H22" s="38" t="str">
        <f>IFERROR(
IF(
AND(
OR(
'Category Mappings'!C22 = "1. Seed Capitalist - related party/promoter",
'Category Mappings'!C22 = "3. Vendor - related party/promoter",
'Category Mappings'!C22 = "6. Professional advisor or consultant",
'Category Mappings'!C22 = "7. Employee incentives - related party/promoter"),
G22 &gt; 0),
"24m from quotation",
IF(
AND(
OR(
'Category Mappings'!C22 = "2. Seed Capitalist - NOT related party/promoter",
'Category Mappings'!C22 = "4. Vendor - NOT related party/promoter",
'Category Mappings'!C22 = "7A. Employee incentives - Not related party/promoter"),
EDATE(F22, 12) &gt; EDATE(QuoteDate, 1),
G22 &gt; 0),
EDATE(F22, 12),
"Escrow does not apply")),
" - ")</f>
        <v xml:space="preserve"> - </v>
      </c>
      <c r="I22" s="18"/>
    </row>
    <row r="23" spans="1:9" x14ac:dyDescent="0.25">
      <c r="A23" s="35"/>
      <c r="B23" s="18"/>
      <c r="C23" s="18"/>
      <c r="D23" s="20"/>
      <c r="E23" s="36"/>
      <c r="F23" s="37"/>
      <c r="G23" s="81" t="str">
        <f>IFERROR(
IF(
OR(
'Category Mappings'!C23 = "1. Seed Capitalist - related party/promoter",
'Category Mappings'!C23 = "3. Vendor - related party/promoter",
'Category Mappings'!C23 = "6. Professional advisor or consultant",
'Category Mappings'!C23 = "7. Employee incentives - related party/promoter",
AND('Category Mappings'!C23 = "2. Seed Capitalist - NOT related party/promoter", QuoteDate &lt; EDATE(F23, 12)),
AND('Category Mappings'!C23 = "4. Vendor - NOT related party/promoter", QuoteDate &lt; EDATE(F23, 12))),
ROUNDUP(E23, 0),
0),
" - ")</f>
        <v xml:space="preserve"> - </v>
      </c>
      <c r="H23" s="38" t="str">
        <f>IFERROR(
IF(
AND(
OR(
'Category Mappings'!C23 = "1. Seed Capitalist - related party/promoter",
'Category Mappings'!C23 = "3. Vendor - related party/promoter",
'Category Mappings'!C23 = "6. Professional advisor or consultant",
'Category Mappings'!C23 = "7. Employee incentives - related party/promoter"),
G23 &gt; 0),
"24m from quotation",
IF(
AND(
OR(
'Category Mappings'!C23 = "2. Seed Capitalist - NOT related party/promoter",
'Category Mappings'!C23 = "4. Vendor - NOT related party/promoter",
'Category Mappings'!C23 = "7A. Employee incentives - Not related party/promoter"),
EDATE(F23, 12) &gt; EDATE(QuoteDate, 1),
G23 &gt; 0),
EDATE(F23, 12),
"Escrow does not apply")),
" - ")</f>
        <v xml:space="preserve"> - </v>
      </c>
      <c r="I23" s="18"/>
    </row>
    <row r="24" spans="1:9" x14ac:dyDescent="0.25">
      <c r="A24" s="35"/>
      <c r="B24" s="18"/>
      <c r="C24" s="18"/>
      <c r="D24" s="20"/>
      <c r="E24" s="36"/>
      <c r="F24" s="37"/>
      <c r="G24" s="81" t="str">
        <f>IFERROR(
IF(
OR(
'Category Mappings'!C24 = "1. Seed Capitalist - related party/promoter",
'Category Mappings'!C24 = "3. Vendor - related party/promoter",
'Category Mappings'!C24 = "6. Professional advisor or consultant",
'Category Mappings'!C24 = "7. Employee incentives - related party/promoter",
AND('Category Mappings'!C24 = "2. Seed Capitalist - NOT related party/promoter", QuoteDate &lt; EDATE(F24, 12)),
AND('Category Mappings'!C24 = "4. Vendor - NOT related party/promoter", QuoteDate &lt; EDATE(F24, 12))),
ROUNDUP(E24, 0),
0),
" - ")</f>
        <v xml:space="preserve"> - </v>
      </c>
      <c r="H24" s="38" t="str">
        <f>IFERROR(
IF(
AND(
OR(
'Category Mappings'!C24 = "1. Seed Capitalist - related party/promoter",
'Category Mappings'!C24 = "3. Vendor - related party/promoter",
'Category Mappings'!C24 = "6. Professional advisor or consultant",
'Category Mappings'!C24 = "7. Employee incentives - related party/promoter"),
G24 &gt; 0),
"24m from quotation",
IF(
AND(
OR(
'Category Mappings'!C24 = "2. Seed Capitalist - NOT related party/promoter",
'Category Mappings'!C24 = "4. Vendor - NOT related party/promoter",
'Category Mappings'!C24 = "7A. Employee incentives - Not related party/promoter"),
EDATE(F24, 12) &gt; EDATE(QuoteDate, 1),
G24 &gt; 0),
EDATE(F24, 12),
"Escrow does not apply")),
" - ")</f>
        <v xml:space="preserve"> - </v>
      </c>
      <c r="I24" s="18"/>
    </row>
    <row r="25" spans="1:9" x14ac:dyDescent="0.25">
      <c r="A25" s="35"/>
      <c r="B25" s="18"/>
      <c r="C25" s="18"/>
      <c r="D25" s="20"/>
      <c r="E25" s="36"/>
      <c r="F25" s="37"/>
      <c r="G25" s="81" t="str">
        <f>IFERROR(
IF(
OR(
'Category Mappings'!C25 = "1. Seed Capitalist - related party/promoter",
'Category Mappings'!C25 = "3. Vendor - related party/promoter",
'Category Mappings'!C25 = "6. Professional advisor or consultant",
'Category Mappings'!C25 = "7. Employee incentives - related party/promoter",
AND('Category Mappings'!C25 = "2. Seed Capitalist - NOT related party/promoter", QuoteDate &lt; EDATE(F25, 12)),
AND('Category Mappings'!C25 = "4. Vendor - NOT related party/promoter", QuoteDate &lt; EDATE(F25, 12))),
ROUNDUP(E25, 0),
0),
" - ")</f>
        <v xml:space="preserve"> - </v>
      </c>
      <c r="H25" s="38" t="str">
        <f>IFERROR(
IF(
AND(
OR(
'Category Mappings'!C25 = "1. Seed Capitalist - related party/promoter",
'Category Mappings'!C25 = "3. Vendor - related party/promoter",
'Category Mappings'!C25 = "6. Professional advisor or consultant",
'Category Mappings'!C25 = "7. Employee incentives - related party/promoter"),
G25 &gt; 0),
"24m from quotation",
IF(
AND(
OR(
'Category Mappings'!C25 = "2. Seed Capitalist - NOT related party/promoter",
'Category Mappings'!C25 = "4. Vendor - NOT related party/promoter",
'Category Mappings'!C25 = "7A. Employee incentives - Not related party/promoter"),
EDATE(F25, 12) &gt; EDATE(QuoteDate, 1),
G25 &gt; 0),
EDATE(F25, 12),
"Escrow does not apply")),
" - ")</f>
        <v xml:space="preserve"> - </v>
      </c>
      <c r="I25" s="18"/>
    </row>
    <row r="26" spans="1:9" x14ac:dyDescent="0.25">
      <c r="A26" s="35"/>
      <c r="B26" s="18"/>
      <c r="C26" s="18"/>
      <c r="D26" s="20"/>
      <c r="E26" s="36"/>
      <c r="F26" s="37"/>
      <c r="G26" s="81" t="str">
        <f>IFERROR(
IF(
OR(
'Category Mappings'!C26 = "1. Seed Capitalist - related party/promoter",
'Category Mappings'!C26 = "3. Vendor - related party/promoter",
'Category Mappings'!C26 = "6. Professional advisor or consultant",
'Category Mappings'!C26 = "7. Employee incentives - related party/promoter",
AND('Category Mappings'!C26 = "2. Seed Capitalist - NOT related party/promoter", QuoteDate &lt; EDATE(F26, 12)),
AND('Category Mappings'!C26 = "4. Vendor - NOT related party/promoter", QuoteDate &lt; EDATE(F26, 12))),
ROUNDUP(E26, 0),
0),
" - ")</f>
        <v xml:space="preserve"> - </v>
      </c>
      <c r="H26" s="38" t="str">
        <f>IFERROR(
IF(
AND(
OR(
'Category Mappings'!C26 = "1. Seed Capitalist - related party/promoter",
'Category Mappings'!C26 = "3. Vendor - related party/promoter",
'Category Mappings'!C26 = "6. Professional advisor or consultant",
'Category Mappings'!C26 = "7. Employee incentives - related party/promoter"),
G26 &gt; 0),
"24m from quotation",
IF(
AND(
OR(
'Category Mappings'!C26 = "2. Seed Capitalist - NOT related party/promoter",
'Category Mappings'!C26 = "4. Vendor - NOT related party/promoter",
'Category Mappings'!C26 = "7A. Employee incentives - Not related party/promoter"),
EDATE(F26, 12) &gt; EDATE(QuoteDate, 1),
G26 &gt; 0),
EDATE(F26, 12),
"Escrow does not apply")),
" - ")</f>
        <v xml:space="preserve"> - </v>
      </c>
      <c r="I26" s="18"/>
    </row>
    <row r="27" spans="1:9" x14ac:dyDescent="0.25">
      <c r="A27" s="35"/>
      <c r="B27" s="18"/>
      <c r="C27" s="18"/>
      <c r="D27" s="20"/>
      <c r="E27" s="36"/>
      <c r="F27" s="37"/>
      <c r="G27" s="81" t="str">
        <f>IFERROR(
IF(
OR(
'Category Mappings'!C27 = "1. Seed Capitalist - related party/promoter",
'Category Mappings'!C27 = "3. Vendor - related party/promoter",
'Category Mappings'!C27 = "6. Professional advisor or consultant",
'Category Mappings'!C27 = "7. Employee incentives - related party/promoter",
AND('Category Mappings'!C27 = "2. Seed Capitalist - NOT related party/promoter", QuoteDate &lt; EDATE(F27, 12)),
AND('Category Mappings'!C27 = "4. Vendor - NOT related party/promoter", QuoteDate &lt; EDATE(F27, 12))),
ROUNDUP(E27, 0),
0),
" - ")</f>
        <v xml:space="preserve"> - </v>
      </c>
      <c r="H27" s="38" t="str">
        <f>IFERROR(
IF(
AND(
OR(
'Category Mappings'!C27 = "1. Seed Capitalist - related party/promoter",
'Category Mappings'!C27 = "3. Vendor - related party/promoter",
'Category Mappings'!C27 = "6. Professional advisor or consultant",
'Category Mappings'!C27 = "7. Employee incentives - related party/promoter"),
G27 &gt; 0),
"24m from quotation",
IF(
AND(
OR(
'Category Mappings'!C27 = "2. Seed Capitalist - NOT related party/promoter",
'Category Mappings'!C27 = "4. Vendor - NOT related party/promoter",
'Category Mappings'!C27 = "7A. Employee incentives - Not related party/promoter"),
EDATE(F27, 12) &gt; EDATE(QuoteDate, 1),
G27 &gt; 0),
EDATE(F27, 12),
"Escrow does not apply")),
" - ")</f>
        <v xml:space="preserve"> - </v>
      </c>
      <c r="I27" s="18"/>
    </row>
    <row r="28" spans="1:9" x14ac:dyDescent="0.25">
      <c r="A28" s="35"/>
      <c r="B28" s="18"/>
      <c r="C28" s="18"/>
      <c r="D28" s="20"/>
      <c r="E28" s="36"/>
      <c r="F28" s="37"/>
      <c r="G28" s="81" t="str">
        <f>IFERROR(
IF(
OR(
'Category Mappings'!C28 = "1. Seed Capitalist - related party/promoter",
'Category Mappings'!C28 = "3. Vendor - related party/promoter",
'Category Mappings'!C28 = "6. Professional advisor or consultant",
'Category Mappings'!C28 = "7. Employee incentives - related party/promoter",
AND('Category Mappings'!C28 = "2. Seed Capitalist - NOT related party/promoter", QuoteDate &lt; EDATE(F28, 12)),
AND('Category Mappings'!C28 = "4. Vendor - NOT related party/promoter", QuoteDate &lt; EDATE(F28, 12))),
ROUNDUP(E28, 0),
0),
" - ")</f>
        <v xml:space="preserve"> - </v>
      </c>
      <c r="H28" s="38" t="str">
        <f>IFERROR(
IF(
AND(
OR(
'Category Mappings'!C28 = "1. Seed Capitalist - related party/promoter",
'Category Mappings'!C28 = "3. Vendor - related party/promoter",
'Category Mappings'!C28 = "6. Professional advisor or consultant",
'Category Mappings'!C28 = "7. Employee incentives - related party/promoter"),
G28 &gt; 0),
"24m from quotation",
IF(
AND(
OR(
'Category Mappings'!C28 = "2. Seed Capitalist - NOT related party/promoter",
'Category Mappings'!C28 = "4. Vendor - NOT related party/promoter",
'Category Mappings'!C28 = "7A. Employee incentives - Not related party/promoter"),
EDATE(F28, 12) &gt; EDATE(QuoteDate, 1),
G28 &gt; 0),
EDATE(F28, 12),
"Escrow does not apply")),
" - ")</f>
        <v xml:space="preserve"> - </v>
      </c>
      <c r="I28" s="18"/>
    </row>
    <row r="29" spans="1:9" x14ac:dyDescent="0.25">
      <c r="A29" s="35"/>
      <c r="B29" s="18"/>
      <c r="C29" s="18"/>
      <c r="D29" s="20"/>
      <c r="E29" s="36"/>
      <c r="F29" s="37"/>
      <c r="G29" s="81" t="str">
        <f>IFERROR(
IF(
OR(
'Category Mappings'!C29 = "1. Seed Capitalist - related party/promoter",
'Category Mappings'!C29 = "3. Vendor - related party/promoter",
'Category Mappings'!C29 = "6. Professional advisor or consultant",
'Category Mappings'!C29 = "7. Employee incentives - related party/promoter",
AND('Category Mappings'!C29 = "2. Seed Capitalist - NOT related party/promoter", QuoteDate &lt; EDATE(F29, 12)),
AND('Category Mappings'!C29 = "4. Vendor - NOT related party/promoter", QuoteDate &lt; EDATE(F29, 12))),
ROUNDUP(E29, 0),
0),
" - ")</f>
        <v xml:space="preserve"> - </v>
      </c>
      <c r="H29" s="38" t="str">
        <f>IFERROR(
IF(
AND(
OR(
'Category Mappings'!C29 = "1. Seed Capitalist - related party/promoter",
'Category Mappings'!C29 = "3. Vendor - related party/promoter",
'Category Mappings'!C29 = "6. Professional advisor or consultant",
'Category Mappings'!C29 = "7. Employee incentives - related party/promoter"),
G29 &gt; 0),
"24m from quotation",
IF(
AND(
OR(
'Category Mappings'!C29 = "2. Seed Capitalist - NOT related party/promoter",
'Category Mappings'!C29 = "4. Vendor - NOT related party/promoter",
'Category Mappings'!C29 = "7A. Employee incentives - Not related party/promoter"),
EDATE(F29, 12) &gt; EDATE(QuoteDate, 1),
G29 &gt; 0),
EDATE(F29, 12),
"Escrow does not apply")),
" - ")</f>
        <v xml:space="preserve"> - </v>
      </c>
      <c r="I29" s="18"/>
    </row>
    <row r="30" spans="1:9" x14ac:dyDescent="0.25">
      <c r="A30" s="35"/>
      <c r="B30" s="18"/>
      <c r="C30" s="18"/>
      <c r="D30" s="20"/>
      <c r="E30" s="36"/>
      <c r="F30" s="37"/>
      <c r="G30" s="81" t="str">
        <f>IFERROR(
IF(
OR(
'Category Mappings'!C30 = "1. Seed Capitalist - related party/promoter",
'Category Mappings'!C30 = "3. Vendor - related party/promoter",
'Category Mappings'!C30 = "6. Professional advisor or consultant",
'Category Mappings'!C30 = "7. Employee incentives - related party/promoter",
AND('Category Mappings'!C30 = "2. Seed Capitalist - NOT related party/promoter", QuoteDate &lt; EDATE(F30, 12)),
AND('Category Mappings'!C30 = "4. Vendor - NOT related party/promoter", QuoteDate &lt; EDATE(F30, 12))),
ROUNDUP(E30, 0),
0),
" - ")</f>
        <v xml:space="preserve"> - </v>
      </c>
      <c r="H30" s="38" t="str">
        <f>IFERROR(
IF(
AND(
OR(
'Category Mappings'!C30 = "1. Seed Capitalist - related party/promoter",
'Category Mappings'!C30 = "3. Vendor - related party/promoter",
'Category Mappings'!C30 = "6. Professional advisor or consultant",
'Category Mappings'!C30 = "7. Employee incentives - related party/promoter"),
G30 &gt; 0),
"24m from quotation",
IF(
AND(
OR(
'Category Mappings'!C30 = "2. Seed Capitalist - NOT related party/promoter",
'Category Mappings'!C30 = "4. Vendor - NOT related party/promoter",
'Category Mappings'!C30 = "7A. Employee incentives - Not related party/promoter"),
EDATE(F30, 12) &gt; EDATE(QuoteDate, 1),
G30 &gt; 0),
EDATE(F30, 12),
"Escrow does not apply")),
" - ")</f>
        <v xml:space="preserve"> - </v>
      </c>
      <c r="I30" s="18"/>
    </row>
    <row r="31" spans="1:9" x14ac:dyDescent="0.25">
      <c r="A31" s="35"/>
      <c r="B31" s="18"/>
      <c r="C31" s="18"/>
      <c r="D31" s="20"/>
      <c r="E31" s="36"/>
      <c r="F31" s="37"/>
      <c r="G31" s="81" t="str">
        <f>IFERROR(
IF(
OR(
'Category Mappings'!C31 = "1. Seed Capitalist - related party/promoter",
'Category Mappings'!C31 = "3. Vendor - related party/promoter",
'Category Mappings'!C31 = "6. Professional advisor or consultant",
'Category Mappings'!C31 = "7. Employee incentives - related party/promoter",
AND('Category Mappings'!C31 = "2. Seed Capitalist - NOT related party/promoter", QuoteDate &lt; EDATE(F31, 12)),
AND('Category Mappings'!C31 = "4. Vendor - NOT related party/promoter", QuoteDate &lt; EDATE(F31, 12))),
ROUNDUP(E31, 0),
0),
" - ")</f>
        <v xml:space="preserve"> - </v>
      </c>
      <c r="H31" s="38" t="str">
        <f>IFERROR(
IF(
AND(
OR(
'Category Mappings'!C31 = "1. Seed Capitalist - related party/promoter",
'Category Mappings'!C31 = "3. Vendor - related party/promoter",
'Category Mappings'!C31 = "6. Professional advisor or consultant",
'Category Mappings'!C31 = "7. Employee incentives - related party/promoter"),
G31 &gt; 0),
"24m from quotation",
IF(
AND(
OR(
'Category Mappings'!C31 = "2. Seed Capitalist - NOT related party/promoter",
'Category Mappings'!C31 = "4. Vendor - NOT related party/promoter",
'Category Mappings'!C31 = "7A. Employee incentives - Not related party/promoter"),
EDATE(F31, 12) &gt; EDATE(QuoteDate, 1),
G31 &gt; 0),
EDATE(F31, 12),
"Escrow does not apply")),
" - ")</f>
        <v xml:space="preserve"> - </v>
      </c>
      <c r="I31" s="18"/>
    </row>
    <row r="32" spans="1:9" x14ac:dyDescent="0.25">
      <c r="A32" s="35"/>
      <c r="B32" s="18"/>
      <c r="C32" s="18"/>
      <c r="D32" s="20"/>
      <c r="E32" s="36"/>
      <c r="F32" s="37"/>
      <c r="G32" s="81" t="str">
        <f>IFERROR(
IF(
OR(
'Category Mappings'!C32 = "1. Seed Capitalist - related party/promoter",
'Category Mappings'!C32 = "3. Vendor - related party/promoter",
'Category Mappings'!C32 = "6. Professional advisor or consultant",
'Category Mappings'!C32 = "7. Employee incentives - related party/promoter",
AND('Category Mappings'!C32 = "2. Seed Capitalist - NOT related party/promoter", QuoteDate &lt; EDATE(F32, 12)),
AND('Category Mappings'!C32 = "4. Vendor - NOT related party/promoter", QuoteDate &lt; EDATE(F32, 12))),
ROUNDUP(E32, 0),
0),
" - ")</f>
        <v xml:space="preserve"> - </v>
      </c>
      <c r="H32" s="38" t="str">
        <f>IFERROR(
IF(
AND(
OR(
'Category Mappings'!C32 = "1. Seed Capitalist - related party/promoter",
'Category Mappings'!C32 = "3. Vendor - related party/promoter",
'Category Mappings'!C32 = "6. Professional advisor or consultant",
'Category Mappings'!C32 = "7. Employee incentives - related party/promoter"),
G32 &gt; 0),
"24m from quotation",
IF(
AND(
OR(
'Category Mappings'!C32 = "2. Seed Capitalist - NOT related party/promoter",
'Category Mappings'!C32 = "4. Vendor - NOT related party/promoter",
'Category Mappings'!C32 = "7A. Employee incentives - Not related party/promoter"),
EDATE(F32, 12) &gt; EDATE(QuoteDate, 1),
G32 &gt; 0),
EDATE(F32, 12),
"Escrow does not apply")),
" - ")</f>
        <v xml:space="preserve"> - </v>
      </c>
      <c r="I32" s="18"/>
    </row>
    <row r="33" spans="1:9" x14ac:dyDescent="0.25">
      <c r="A33" s="35"/>
      <c r="B33" s="18"/>
      <c r="C33" s="18"/>
      <c r="D33" s="20"/>
      <c r="E33" s="36"/>
      <c r="F33" s="37"/>
      <c r="G33" s="81" t="str">
        <f>IFERROR(
IF(
OR(
'Category Mappings'!C33 = "1. Seed Capitalist - related party/promoter",
'Category Mappings'!C33 = "3. Vendor - related party/promoter",
'Category Mappings'!C33 = "6. Professional advisor or consultant",
'Category Mappings'!C33 = "7. Employee incentives - related party/promoter",
AND('Category Mappings'!C33 = "2. Seed Capitalist - NOT related party/promoter", QuoteDate &lt; EDATE(F33, 12)),
AND('Category Mappings'!C33 = "4. Vendor - NOT related party/promoter", QuoteDate &lt; EDATE(F33, 12))),
ROUNDUP(E33, 0),
0),
" - ")</f>
        <v xml:space="preserve"> - </v>
      </c>
      <c r="H33" s="38" t="str">
        <f>IFERROR(
IF(
AND(
OR(
'Category Mappings'!C33 = "1. Seed Capitalist - related party/promoter",
'Category Mappings'!C33 = "3. Vendor - related party/promoter",
'Category Mappings'!C33 = "6. Professional advisor or consultant",
'Category Mappings'!C33 = "7. Employee incentives - related party/promoter"),
G33 &gt; 0),
"24m from quotation",
IF(
AND(
OR(
'Category Mappings'!C33 = "2. Seed Capitalist - NOT related party/promoter",
'Category Mappings'!C33 = "4. Vendor - NOT related party/promoter",
'Category Mappings'!C33 = "7A. Employee incentives - Not related party/promoter"),
EDATE(F33, 12) &gt; EDATE(QuoteDate, 1),
G33 &gt; 0),
EDATE(F33, 12),
"Escrow does not apply")),
" - ")</f>
        <v xml:space="preserve"> - </v>
      </c>
      <c r="I33" s="18"/>
    </row>
    <row r="34" spans="1:9" x14ac:dyDescent="0.25">
      <c r="A34" s="35"/>
      <c r="B34" s="18"/>
      <c r="C34" s="18"/>
      <c r="D34" s="20"/>
      <c r="E34" s="36"/>
      <c r="F34" s="37"/>
      <c r="G34" s="81" t="str">
        <f>IFERROR(
IF(
OR(
'Category Mappings'!C34 = "1. Seed Capitalist - related party/promoter",
'Category Mappings'!C34 = "3. Vendor - related party/promoter",
'Category Mappings'!C34 = "6. Professional advisor or consultant",
'Category Mappings'!C34 = "7. Employee incentives - related party/promoter",
AND('Category Mappings'!C34 = "2. Seed Capitalist - NOT related party/promoter", QuoteDate &lt; EDATE(F34, 12)),
AND('Category Mappings'!C34 = "4. Vendor - NOT related party/promoter", QuoteDate &lt; EDATE(F34, 12))),
ROUNDUP(E34, 0),
0),
" - ")</f>
        <v xml:space="preserve"> - </v>
      </c>
      <c r="H34" s="38" t="str">
        <f>IFERROR(
IF(
AND(
OR(
'Category Mappings'!C34 = "1. Seed Capitalist - related party/promoter",
'Category Mappings'!C34 = "3. Vendor - related party/promoter",
'Category Mappings'!C34 = "6. Professional advisor or consultant",
'Category Mappings'!C34 = "7. Employee incentives - related party/promoter"),
G34 &gt; 0),
"24m from quotation",
IF(
AND(
OR(
'Category Mappings'!C34 = "2. Seed Capitalist - NOT related party/promoter",
'Category Mappings'!C34 = "4. Vendor - NOT related party/promoter",
'Category Mappings'!C34 = "7A. Employee incentives - Not related party/promoter"),
EDATE(F34, 12) &gt; EDATE(QuoteDate, 1),
G34 &gt; 0),
EDATE(F34, 12),
"Escrow does not apply")),
" - ")</f>
        <v xml:space="preserve"> - </v>
      </c>
      <c r="I34" s="18"/>
    </row>
    <row r="35" spans="1:9" x14ac:dyDescent="0.25">
      <c r="A35" s="35"/>
      <c r="B35" s="18"/>
      <c r="C35" s="18"/>
      <c r="D35" s="20"/>
      <c r="E35" s="36"/>
      <c r="F35" s="37"/>
      <c r="G35" s="81" t="str">
        <f>IFERROR(
IF(
OR(
'Category Mappings'!C35 = "1. Seed Capitalist - related party/promoter",
'Category Mappings'!C35 = "3. Vendor - related party/promoter",
'Category Mappings'!C35 = "6. Professional advisor or consultant",
'Category Mappings'!C35 = "7. Employee incentives - related party/promoter",
AND('Category Mappings'!C35 = "2. Seed Capitalist - NOT related party/promoter", QuoteDate &lt; EDATE(F35, 12)),
AND('Category Mappings'!C35 = "4. Vendor - NOT related party/promoter", QuoteDate &lt; EDATE(F35, 12))),
ROUNDUP(E35, 0),
0),
" - ")</f>
        <v xml:space="preserve"> - </v>
      </c>
      <c r="H35" s="38" t="str">
        <f>IFERROR(
IF(
AND(
OR(
'Category Mappings'!C35 = "1. Seed Capitalist - related party/promoter",
'Category Mappings'!C35 = "3. Vendor - related party/promoter",
'Category Mappings'!C35 = "6. Professional advisor or consultant",
'Category Mappings'!C35 = "7. Employee incentives - related party/promoter"),
G35 &gt; 0),
"24m from quotation",
IF(
AND(
OR(
'Category Mappings'!C35 = "2. Seed Capitalist - NOT related party/promoter",
'Category Mappings'!C35 = "4. Vendor - NOT related party/promoter",
'Category Mappings'!C35 = "7A. Employee incentives - Not related party/promoter"),
EDATE(F35, 12) &gt; EDATE(QuoteDate, 1),
G35 &gt; 0),
EDATE(F35, 12),
"Escrow does not apply")),
" - ")</f>
        <v xml:space="preserve"> - </v>
      </c>
      <c r="I35" s="18"/>
    </row>
    <row r="36" spans="1:9" x14ac:dyDescent="0.25">
      <c r="A36" s="35"/>
      <c r="B36" s="18"/>
      <c r="C36" s="18"/>
      <c r="D36" s="20"/>
      <c r="E36" s="36"/>
      <c r="F36" s="37"/>
      <c r="G36" s="81" t="str">
        <f>IFERROR(
IF(
OR(
'Category Mappings'!C36 = "1. Seed Capitalist - related party/promoter",
'Category Mappings'!C36 = "3. Vendor - related party/promoter",
'Category Mappings'!C36 = "6. Professional advisor or consultant",
'Category Mappings'!C36 = "7. Employee incentives - related party/promoter",
AND('Category Mappings'!C36 = "2. Seed Capitalist - NOT related party/promoter", QuoteDate &lt; EDATE(F36, 12)),
AND('Category Mappings'!C36 = "4. Vendor - NOT related party/promoter", QuoteDate &lt; EDATE(F36, 12))),
ROUNDUP(E36, 0),
0),
" - ")</f>
        <v xml:space="preserve"> - </v>
      </c>
      <c r="H36" s="38" t="str">
        <f>IFERROR(
IF(
AND(
OR(
'Category Mappings'!C36 = "1. Seed Capitalist - related party/promoter",
'Category Mappings'!C36 = "3. Vendor - related party/promoter",
'Category Mappings'!C36 = "6. Professional advisor or consultant",
'Category Mappings'!C36 = "7. Employee incentives - related party/promoter"),
G36 &gt; 0),
"24m from quotation",
IF(
AND(
OR(
'Category Mappings'!C36 = "2. Seed Capitalist - NOT related party/promoter",
'Category Mappings'!C36 = "4. Vendor - NOT related party/promoter",
'Category Mappings'!C36 = "7A. Employee incentives - Not related party/promoter"),
EDATE(F36, 12) &gt; EDATE(QuoteDate, 1),
G36 &gt; 0),
EDATE(F36, 12),
"Escrow does not apply")),
" - ")</f>
        <v xml:space="preserve"> - </v>
      </c>
      <c r="I36" s="18"/>
    </row>
    <row r="37" spans="1:9" x14ac:dyDescent="0.25">
      <c r="A37" s="35"/>
      <c r="B37" s="18"/>
      <c r="C37" s="18"/>
      <c r="D37" s="20"/>
      <c r="E37" s="36"/>
      <c r="F37" s="37"/>
      <c r="G37" s="81" t="str">
        <f>IFERROR(
IF(
OR(
'Category Mappings'!C37 = "1. Seed Capitalist - related party/promoter",
'Category Mappings'!C37 = "3. Vendor - related party/promoter",
'Category Mappings'!C37 = "6. Professional advisor or consultant",
'Category Mappings'!C37 = "7. Employee incentives - related party/promoter",
AND('Category Mappings'!C37 = "2. Seed Capitalist - NOT related party/promoter", QuoteDate &lt; EDATE(F37, 12)),
AND('Category Mappings'!C37 = "4. Vendor - NOT related party/promoter", QuoteDate &lt; EDATE(F37, 12))),
ROUNDUP(E37, 0),
0),
" - ")</f>
        <v xml:space="preserve"> - </v>
      </c>
      <c r="H37" s="38" t="str">
        <f>IFERROR(
IF(
AND(
OR(
'Category Mappings'!C37 = "1. Seed Capitalist - related party/promoter",
'Category Mappings'!C37 = "3. Vendor - related party/promoter",
'Category Mappings'!C37 = "6. Professional advisor or consultant",
'Category Mappings'!C37 = "7. Employee incentives - related party/promoter"),
G37 &gt; 0),
"24m from quotation",
IF(
AND(
OR(
'Category Mappings'!C37 = "2. Seed Capitalist - NOT related party/promoter",
'Category Mappings'!C37 = "4. Vendor - NOT related party/promoter",
'Category Mappings'!C37 = "7A. Employee incentives - Not related party/promoter"),
EDATE(F37, 12) &gt; EDATE(QuoteDate, 1),
G37 &gt; 0),
EDATE(F37, 12),
"Escrow does not apply")),
" - ")</f>
        <v xml:space="preserve"> - </v>
      </c>
      <c r="I37" s="18"/>
    </row>
    <row r="38" spans="1:9" x14ac:dyDescent="0.25">
      <c r="A38" s="35"/>
      <c r="B38" s="18"/>
      <c r="C38" s="18"/>
      <c r="D38" s="20"/>
      <c r="E38" s="36"/>
      <c r="F38" s="37"/>
      <c r="G38" s="81" t="str">
        <f>IFERROR(
IF(
OR(
'Category Mappings'!C38 = "1. Seed Capitalist - related party/promoter",
'Category Mappings'!C38 = "3. Vendor - related party/promoter",
'Category Mappings'!C38 = "6. Professional advisor or consultant",
'Category Mappings'!C38 = "7. Employee incentives - related party/promoter",
AND('Category Mappings'!C38 = "2. Seed Capitalist - NOT related party/promoter", QuoteDate &lt; EDATE(F38, 12)),
AND('Category Mappings'!C38 = "4. Vendor - NOT related party/promoter", QuoteDate &lt; EDATE(F38, 12))),
ROUNDUP(E38, 0),
0),
" - ")</f>
        <v xml:space="preserve"> - </v>
      </c>
      <c r="H38" s="38" t="str">
        <f>IFERROR(
IF(
AND(
OR(
'Category Mappings'!C38 = "1. Seed Capitalist - related party/promoter",
'Category Mappings'!C38 = "3. Vendor - related party/promoter",
'Category Mappings'!C38 = "6. Professional advisor or consultant",
'Category Mappings'!C38 = "7. Employee incentives - related party/promoter"),
G38 &gt; 0),
"24m from quotation",
IF(
AND(
OR(
'Category Mappings'!C38 = "2. Seed Capitalist - NOT related party/promoter",
'Category Mappings'!C38 = "4. Vendor - NOT related party/promoter",
'Category Mappings'!C38 = "7A. Employee incentives - Not related party/promoter"),
EDATE(F38, 12) &gt; EDATE(QuoteDate, 1),
G38 &gt; 0),
EDATE(F38, 12),
"Escrow does not apply")),
" - ")</f>
        <v xml:space="preserve"> - </v>
      </c>
      <c r="I38" s="18"/>
    </row>
    <row r="39" spans="1:9" x14ac:dyDescent="0.25">
      <c r="A39" s="35"/>
      <c r="B39" s="18"/>
      <c r="C39" s="18"/>
      <c r="D39" s="20"/>
      <c r="E39" s="36"/>
      <c r="F39" s="37"/>
      <c r="G39" s="81" t="str">
        <f>IFERROR(
IF(
OR(
'Category Mappings'!C39 = "1. Seed Capitalist - related party/promoter",
'Category Mappings'!C39 = "3. Vendor - related party/promoter",
'Category Mappings'!C39 = "6. Professional advisor or consultant",
'Category Mappings'!C39 = "7. Employee incentives - related party/promoter",
AND('Category Mappings'!C39 = "2. Seed Capitalist - NOT related party/promoter", QuoteDate &lt; EDATE(F39, 12)),
AND('Category Mappings'!C39 = "4. Vendor - NOT related party/promoter", QuoteDate &lt; EDATE(F39, 12))),
ROUNDUP(E39, 0),
0),
" - ")</f>
        <v xml:space="preserve"> - </v>
      </c>
      <c r="H39" s="38" t="str">
        <f>IFERROR(
IF(
AND(
OR(
'Category Mappings'!C39 = "1. Seed Capitalist - related party/promoter",
'Category Mappings'!C39 = "3. Vendor - related party/promoter",
'Category Mappings'!C39 = "6. Professional advisor or consultant",
'Category Mappings'!C39 = "7. Employee incentives - related party/promoter"),
G39 &gt; 0),
"24m from quotation",
IF(
AND(
OR(
'Category Mappings'!C39 = "2. Seed Capitalist - NOT related party/promoter",
'Category Mappings'!C39 = "4. Vendor - NOT related party/promoter",
'Category Mappings'!C39 = "7A. Employee incentives - Not related party/promoter"),
EDATE(F39, 12) &gt; EDATE(QuoteDate, 1),
G39 &gt; 0),
EDATE(F39, 12),
"Escrow does not apply")),
" - ")</f>
        <v xml:space="preserve"> - </v>
      </c>
      <c r="I39" s="18"/>
    </row>
    <row r="40" spans="1:9" x14ac:dyDescent="0.25">
      <c r="A40" s="35"/>
      <c r="B40" s="18"/>
      <c r="C40" s="18"/>
      <c r="D40" s="20"/>
      <c r="E40" s="36"/>
      <c r="F40" s="37"/>
      <c r="G40" s="81" t="str">
        <f>IFERROR(
IF(
OR(
'Category Mappings'!C40 = "1. Seed Capitalist - related party/promoter",
'Category Mappings'!C40 = "3. Vendor - related party/promoter",
'Category Mappings'!C40 = "6. Professional advisor or consultant",
'Category Mappings'!C40 = "7. Employee incentives - related party/promoter",
AND('Category Mappings'!C40 = "2. Seed Capitalist - NOT related party/promoter", QuoteDate &lt; EDATE(F40, 12)),
AND('Category Mappings'!C40 = "4. Vendor - NOT related party/promoter", QuoteDate &lt; EDATE(F40, 12))),
ROUNDUP(E40, 0),
0),
" - ")</f>
        <v xml:space="preserve"> - </v>
      </c>
      <c r="H40" s="38" t="str">
        <f>IFERROR(
IF(
AND(
OR(
'Category Mappings'!C40 = "1. Seed Capitalist - related party/promoter",
'Category Mappings'!C40 = "3. Vendor - related party/promoter",
'Category Mappings'!C40 = "6. Professional advisor or consultant",
'Category Mappings'!C40 = "7. Employee incentives - related party/promoter"),
G40 &gt; 0),
"24m from quotation",
IF(
AND(
OR(
'Category Mappings'!C40 = "2. Seed Capitalist - NOT related party/promoter",
'Category Mappings'!C40 = "4. Vendor - NOT related party/promoter",
'Category Mappings'!C40 = "7A. Employee incentives - Not related party/promoter"),
EDATE(F40, 12) &gt; EDATE(QuoteDate, 1),
G40 &gt; 0),
EDATE(F40, 12),
"Escrow does not apply")),
" - ")</f>
        <v xml:space="preserve"> - </v>
      </c>
      <c r="I40" s="18"/>
    </row>
    <row r="41" spans="1:9" x14ac:dyDescent="0.25">
      <c r="A41" s="35"/>
      <c r="B41" s="18"/>
      <c r="C41" s="18"/>
      <c r="D41" s="20"/>
      <c r="E41" s="36"/>
      <c r="F41" s="37"/>
      <c r="G41" s="81" t="str">
        <f>IFERROR(
IF(
OR(
'Category Mappings'!C41 = "1. Seed Capitalist - related party/promoter",
'Category Mappings'!C41 = "3. Vendor - related party/promoter",
'Category Mappings'!C41 = "6. Professional advisor or consultant",
'Category Mappings'!C41 = "7. Employee incentives - related party/promoter",
AND('Category Mappings'!C41 = "2. Seed Capitalist - NOT related party/promoter", QuoteDate &lt; EDATE(F41, 12)),
AND('Category Mappings'!C41 = "4. Vendor - NOT related party/promoter", QuoteDate &lt; EDATE(F41, 12))),
ROUNDUP(E41, 0),
0),
" - ")</f>
        <v xml:space="preserve"> - </v>
      </c>
      <c r="H41" s="38" t="str">
        <f>IFERROR(
IF(
AND(
OR(
'Category Mappings'!C41 = "1. Seed Capitalist - related party/promoter",
'Category Mappings'!C41 = "3. Vendor - related party/promoter",
'Category Mappings'!C41 = "6. Professional advisor or consultant",
'Category Mappings'!C41 = "7. Employee incentives - related party/promoter"),
G41 &gt; 0),
"24m from quotation",
IF(
AND(
OR(
'Category Mappings'!C41 = "2. Seed Capitalist - NOT related party/promoter",
'Category Mappings'!C41 = "4. Vendor - NOT related party/promoter",
'Category Mappings'!C41 = "7A. Employee incentives - Not related party/promoter"),
EDATE(F41, 12) &gt; EDATE(QuoteDate, 1),
G41 &gt; 0),
EDATE(F41, 12),
"Escrow does not apply")),
" - ")</f>
        <v xml:space="preserve"> - </v>
      </c>
      <c r="I41" s="18"/>
    </row>
    <row r="42" spans="1:9" x14ac:dyDescent="0.25">
      <c r="A42" s="35"/>
      <c r="B42" s="18"/>
      <c r="C42" s="18"/>
      <c r="D42" s="20"/>
      <c r="E42" s="36"/>
      <c r="F42" s="37"/>
      <c r="G42" s="81" t="str">
        <f>IFERROR(
IF(
OR(
'Category Mappings'!C42 = "1. Seed Capitalist - related party/promoter",
'Category Mappings'!C42 = "3. Vendor - related party/promoter",
'Category Mappings'!C42 = "6. Professional advisor or consultant",
'Category Mappings'!C42 = "7. Employee incentives - related party/promoter",
AND('Category Mappings'!C42 = "2. Seed Capitalist - NOT related party/promoter", QuoteDate &lt; EDATE(F42, 12)),
AND('Category Mappings'!C42 = "4. Vendor - NOT related party/promoter", QuoteDate &lt; EDATE(F42, 12))),
ROUNDUP(E42, 0),
0),
" - ")</f>
        <v xml:space="preserve"> - </v>
      </c>
      <c r="H42" s="38" t="str">
        <f>IFERROR(
IF(
AND(
OR(
'Category Mappings'!C42 = "1. Seed Capitalist - related party/promoter",
'Category Mappings'!C42 = "3. Vendor - related party/promoter",
'Category Mappings'!C42 = "6. Professional advisor or consultant",
'Category Mappings'!C42 = "7. Employee incentives - related party/promoter"),
G42 &gt; 0),
"24m from quotation",
IF(
AND(
OR(
'Category Mappings'!C42 = "2. Seed Capitalist - NOT related party/promoter",
'Category Mappings'!C42 = "4. Vendor - NOT related party/promoter",
'Category Mappings'!C42 = "7A. Employee incentives - Not related party/promoter"),
EDATE(F42, 12) &gt; EDATE(QuoteDate, 1),
G42 &gt; 0),
EDATE(F42, 12),
"Escrow does not apply")),
" - ")</f>
        <v xml:space="preserve"> - </v>
      </c>
      <c r="I42" s="18"/>
    </row>
    <row r="43" spans="1:9" x14ac:dyDescent="0.25">
      <c r="A43" s="35"/>
      <c r="B43" s="18"/>
      <c r="C43" s="18"/>
      <c r="D43" s="20"/>
      <c r="E43" s="36"/>
      <c r="F43" s="37"/>
      <c r="G43" s="81" t="str">
        <f>IFERROR(
IF(
OR(
'Category Mappings'!C43 = "1. Seed Capitalist - related party/promoter",
'Category Mappings'!C43 = "3. Vendor - related party/promoter",
'Category Mappings'!C43 = "6. Professional advisor or consultant",
'Category Mappings'!C43 = "7. Employee incentives - related party/promoter",
AND('Category Mappings'!C43 = "2. Seed Capitalist - NOT related party/promoter", QuoteDate &lt; EDATE(F43, 12)),
AND('Category Mappings'!C43 = "4. Vendor - NOT related party/promoter", QuoteDate &lt; EDATE(F43, 12))),
ROUNDUP(E43, 0),
0),
" - ")</f>
        <v xml:space="preserve"> - </v>
      </c>
      <c r="H43" s="38" t="str">
        <f>IFERROR(
IF(
AND(
OR(
'Category Mappings'!C43 = "1. Seed Capitalist - related party/promoter",
'Category Mappings'!C43 = "3. Vendor - related party/promoter",
'Category Mappings'!C43 = "6. Professional advisor or consultant",
'Category Mappings'!C43 = "7. Employee incentives - related party/promoter"),
G43 &gt; 0),
"24m from quotation",
IF(
AND(
OR(
'Category Mappings'!C43 = "2. Seed Capitalist - NOT related party/promoter",
'Category Mappings'!C43 = "4. Vendor - NOT related party/promoter",
'Category Mappings'!C43 = "7A. Employee incentives - Not related party/promoter"),
EDATE(F43, 12) &gt; EDATE(QuoteDate, 1),
G43 &gt; 0),
EDATE(F43, 12),
"Escrow does not apply")),
" - ")</f>
        <v xml:space="preserve"> - </v>
      </c>
      <c r="I43" s="18"/>
    </row>
    <row r="44" spans="1:9" x14ac:dyDescent="0.25">
      <c r="A44" s="35"/>
      <c r="B44" s="18"/>
      <c r="C44" s="18"/>
      <c r="D44" s="20"/>
      <c r="E44" s="36"/>
      <c r="F44" s="37"/>
      <c r="G44" s="81" t="str">
        <f>IFERROR(
IF(
OR(
'Category Mappings'!C44 = "1. Seed Capitalist - related party/promoter",
'Category Mappings'!C44 = "3. Vendor - related party/promoter",
'Category Mappings'!C44 = "6. Professional advisor or consultant",
'Category Mappings'!C44 = "7. Employee incentives - related party/promoter",
AND('Category Mappings'!C44 = "2. Seed Capitalist - NOT related party/promoter", QuoteDate &lt; EDATE(F44, 12)),
AND('Category Mappings'!C44 = "4. Vendor - NOT related party/promoter", QuoteDate &lt; EDATE(F44, 12))),
ROUNDUP(E44, 0),
0),
" - ")</f>
        <v xml:space="preserve"> - </v>
      </c>
      <c r="H44" s="38" t="str">
        <f>IFERROR(
IF(
AND(
OR(
'Category Mappings'!C44 = "1. Seed Capitalist - related party/promoter",
'Category Mappings'!C44 = "3. Vendor - related party/promoter",
'Category Mappings'!C44 = "6. Professional advisor or consultant",
'Category Mappings'!C44 = "7. Employee incentives - related party/promoter"),
G44 &gt; 0),
"24m from quotation",
IF(
AND(
OR(
'Category Mappings'!C44 = "2. Seed Capitalist - NOT related party/promoter",
'Category Mappings'!C44 = "4. Vendor - NOT related party/promoter",
'Category Mappings'!C44 = "7A. Employee incentives - Not related party/promoter"),
EDATE(F44, 12) &gt; EDATE(QuoteDate, 1),
G44 &gt; 0),
EDATE(F44, 12),
"Escrow does not apply")),
" - ")</f>
        <v xml:space="preserve"> - </v>
      </c>
      <c r="I44" s="18"/>
    </row>
    <row r="45" spans="1:9" x14ac:dyDescent="0.25">
      <c r="A45" s="35"/>
      <c r="B45" s="18"/>
      <c r="C45" s="18"/>
      <c r="D45" s="20"/>
      <c r="E45" s="36"/>
      <c r="F45" s="37"/>
      <c r="G45" s="81" t="str">
        <f>IFERROR(
IF(
OR(
'Category Mappings'!C45 = "1. Seed Capitalist - related party/promoter",
'Category Mappings'!C45 = "3. Vendor - related party/promoter",
'Category Mappings'!C45 = "6. Professional advisor or consultant",
'Category Mappings'!C45 = "7. Employee incentives - related party/promoter",
AND('Category Mappings'!C45 = "2. Seed Capitalist - NOT related party/promoter", QuoteDate &lt; EDATE(F45, 12)),
AND('Category Mappings'!C45 = "4. Vendor - NOT related party/promoter", QuoteDate &lt; EDATE(F45, 12))),
ROUNDUP(E45, 0),
0),
" - ")</f>
        <v xml:space="preserve"> - </v>
      </c>
      <c r="H45" s="38" t="str">
        <f>IFERROR(
IF(
AND(
OR(
'Category Mappings'!C45 = "1. Seed Capitalist - related party/promoter",
'Category Mappings'!C45 = "3. Vendor - related party/promoter",
'Category Mappings'!C45 = "6. Professional advisor or consultant",
'Category Mappings'!C45 = "7. Employee incentives - related party/promoter"),
G45 &gt; 0),
"24m from quotation",
IF(
AND(
OR(
'Category Mappings'!C45 = "2. Seed Capitalist - NOT related party/promoter",
'Category Mappings'!C45 = "4. Vendor - NOT related party/promoter",
'Category Mappings'!C45 = "7A. Employee incentives - Not related party/promoter"),
EDATE(F45, 12) &gt; EDATE(QuoteDate, 1),
G45 &gt; 0),
EDATE(F45, 12),
"Escrow does not apply")),
" - ")</f>
        <v xml:space="preserve"> - </v>
      </c>
      <c r="I45" s="18"/>
    </row>
    <row r="46" spans="1:9" x14ac:dyDescent="0.25">
      <c r="A46" s="35"/>
      <c r="B46" s="18"/>
      <c r="C46" s="18"/>
      <c r="D46" s="20"/>
      <c r="E46" s="36"/>
      <c r="F46" s="37"/>
      <c r="G46" s="81" t="str">
        <f>IFERROR(
IF(
OR(
'Category Mappings'!C46 = "1. Seed Capitalist - related party/promoter",
'Category Mappings'!C46 = "3. Vendor - related party/promoter",
'Category Mappings'!C46 = "6. Professional advisor or consultant",
'Category Mappings'!C46 = "7. Employee incentives - related party/promoter",
AND('Category Mappings'!C46 = "2. Seed Capitalist - NOT related party/promoter", QuoteDate &lt; EDATE(F46, 12)),
AND('Category Mappings'!C46 = "4. Vendor - NOT related party/promoter", QuoteDate &lt; EDATE(F46, 12))),
ROUNDUP(E46, 0),
0),
" - ")</f>
        <v xml:space="preserve"> - </v>
      </c>
      <c r="H46" s="38" t="str">
        <f>IFERROR(
IF(
AND(
OR(
'Category Mappings'!C46 = "1. Seed Capitalist - related party/promoter",
'Category Mappings'!C46 = "3. Vendor - related party/promoter",
'Category Mappings'!C46 = "6. Professional advisor or consultant",
'Category Mappings'!C46 = "7. Employee incentives - related party/promoter"),
G46 &gt; 0),
"24m from quotation",
IF(
AND(
OR(
'Category Mappings'!C46 = "2. Seed Capitalist - NOT related party/promoter",
'Category Mappings'!C46 = "4. Vendor - NOT related party/promoter",
'Category Mappings'!C46 = "7A. Employee incentives - Not related party/promoter"),
EDATE(F46, 12) &gt; EDATE(QuoteDate, 1),
G46 &gt; 0),
EDATE(F46, 12),
"Escrow does not apply")),
" - ")</f>
        <v xml:space="preserve"> - </v>
      </c>
      <c r="I46" s="18"/>
    </row>
    <row r="47" spans="1:9" x14ac:dyDescent="0.25">
      <c r="A47" s="35"/>
      <c r="B47" s="18"/>
      <c r="C47" s="18"/>
      <c r="D47" s="20"/>
      <c r="E47" s="36"/>
      <c r="F47" s="37"/>
      <c r="G47" s="81" t="str">
        <f>IFERROR(
IF(
OR(
'Category Mappings'!C47 = "1. Seed Capitalist - related party/promoter",
'Category Mappings'!C47 = "3. Vendor - related party/promoter",
'Category Mappings'!C47 = "6. Professional advisor or consultant",
'Category Mappings'!C47 = "7. Employee incentives - related party/promoter",
AND('Category Mappings'!C47 = "2. Seed Capitalist - NOT related party/promoter", QuoteDate &lt; EDATE(F47, 12)),
AND('Category Mappings'!C47 = "4. Vendor - NOT related party/promoter", QuoteDate &lt; EDATE(F47, 12))),
ROUNDUP(E47, 0),
0),
" - ")</f>
        <v xml:space="preserve"> - </v>
      </c>
      <c r="H47" s="38" t="str">
        <f>IFERROR(
IF(
AND(
OR(
'Category Mappings'!C47 = "1. Seed Capitalist - related party/promoter",
'Category Mappings'!C47 = "3. Vendor - related party/promoter",
'Category Mappings'!C47 = "6. Professional advisor or consultant",
'Category Mappings'!C47 = "7. Employee incentives - related party/promoter"),
G47 &gt; 0),
"24m from quotation",
IF(
AND(
OR(
'Category Mappings'!C47 = "2. Seed Capitalist - NOT related party/promoter",
'Category Mappings'!C47 = "4. Vendor - NOT related party/promoter",
'Category Mappings'!C47 = "7A. Employee incentives - Not related party/promoter"),
EDATE(F47, 12) &gt; EDATE(QuoteDate, 1),
G47 &gt; 0),
EDATE(F47, 12),
"Escrow does not apply")),
" - ")</f>
        <v xml:space="preserve"> - </v>
      </c>
      <c r="I47" s="18"/>
    </row>
    <row r="48" spans="1:9" x14ac:dyDescent="0.25">
      <c r="A48" s="35"/>
      <c r="B48" s="18"/>
      <c r="C48" s="18"/>
      <c r="D48" s="20"/>
      <c r="E48" s="36"/>
      <c r="F48" s="37"/>
      <c r="G48" s="81" t="str">
        <f>IFERROR(
IF(
OR(
'Category Mappings'!C48 = "1. Seed Capitalist - related party/promoter",
'Category Mappings'!C48 = "3. Vendor - related party/promoter",
'Category Mappings'!C48 = "6. Professional advisor or consultant",
'Category Mappings'!C48 = "7. Employee incentives - related party/promoter",
AND('Category Mappings'!C48 = "2. Seed Capitalist - NOT related party/promoter", QuoteDate &lt; EDATE(F48, 12)),
AND('Category Mappings'!C48 = "4. Vendor - NOT related party/promoter", QuoteDate &lt; EDATE(F48, 12))),
ROUNDUP(E48, 0),
0),
" - ")</f>
        <v xml:space="preserve"> - </v>
      </c>
      <c r="H48" s="38" t="str">
        <f>IFERROR(
IF(
AND(
OR(
'Category Mappings'!C48 = "1. Seed Capitalist - related party/promoter",
'Category Mappings'!C48 = "3. Vendor - related party/promoter",
'Category Mappings'!C48 = "6. Professional advisor or consultant",
'Category Mappings'!C48 = "7. Employee incentives - related party/promoter"),
G48 &gt; 0),
"24m from quotation",
IF(
AND(
OR(
'Category Mappings'!C48 = "2. Seed Capitalist - NOT related party/promoter",
'Category Mappings'!C48 = "4. Vendor - NOT related party/promoter",
'Category Mappings'!C48 = "7A. Employee incentives - Not related party/promoter"),
EDATE(F48, 12) &gt; EDATE(QuoteDate, 1),
G48 &gt; 0),
EDATE(F48, 12),
"Escrow does not apply")),
" - ")</f>
        <v xml:space="preserve"> - </v>
      </c>
      <c r="I48" s="18"/>
    </row>
    <row r="49" spans="1:9" x14ac:dyDescent="0.25">
      <c r="A49" s="35"/>
      <c r="B49" s="18"/>
      <c r="C49" s="18"/>
      <c r="D49" s="20"/>
      <c r="E49" s="36"/>
      <c r="F49" s="37"/>
      <c r="G49" s="81" t="str">
        <f>IFERROR(
IF(
OR(
'Category Mappings'!C49 = "1. Seed Capitalist - related party/promoter",
'Category Mappings'!C49 = "3. Vendor - related party/promoter",
'Category Mappings'!C49 = "6. Professional advisor or consultant",
'Category Mappings'!C49 = "7. Employee incentives - related party/promoter",
AND('Category Mappings'!C49 = "2. Seed Capitalist - NOT related party/promoter", QuoteDate &lt; EDATE(F49, 12)),
AND('Category Mappings'!C49 = "4. Vendor - NOT related party/promoter", QuoteDate &lt; EDATE(F49, 12))),
ROUNDUP(E49, 0),
0),
" - ")</f>
        <v xml:space="preserve"> - </v>
      </c>
      <c r="H49" s="38" t="str">
        <f>IFERROR(
IF(
AND(
OR(
'Category Mappings'!C49 = "1. Seed Capitalist - related party/promoter",
'Category Mappings'!C49 = "3. Vendor - related party/promoter",
'Category Mappings'!C49 = "6. Professional advisor or consultant",
'Category Mappings'!C49 = "7. Employee incentives - related party/promoter"),
G49 &gt; 0),
"24m from quotation",
IF(
AND(
OR(
'Category Mappings'!C49 = "2. Seed Capitalist - NOT related party/promoter",
'Category Mappings'!C49 = "4. Vendor - NOT related party/promoter",
'Category Mappings'!C49 = "7A. Employee incentives - Not related party/promoter"),
EDATE(F49, 12) &gt; EDATE(QuoteDate, 1),
G49 &gt; 0),
EDATE(F49, 12),
"Escrow does not apply")),
" - ")</f>
        <v xml:space="preserve"> - </v>
      </c>
      <c r="I49" s="18"/>
    </row>
    <row r="50" spans="1:9" x14ac:dyDescent="0.25">
      <c r="A50" s="35"/>
      <c r="B50" s="18"/>
      <c r="C50" s="18"/>
      <c r="D50" s="20"/>
      <c r="E50" s="36"/>
      <c r="F50" s="37"/>
      <c r="G50" s="81" t="str">
        <f>IFERROR(
IF(
OR(
'Category Mappings'!C50 = "1. Seed Capitalist - related party/promoter",
'Category Mappings'!C50 = "3. Vendor - related party/promoter",
'Category Mappings'!C50 = "6. Professional advisor or consultant",
'Category Mappings'!C50 = "7. Employee incentives - related party/promoter",
AND('Category Mappings'!C50 = "2. Seed Capitalist - NOT related party/promoter", QuoteDate &lt; EDATE(F50, 12)),
AND('Category Mappings'!C50 = "4. Vendor - NOT related party/promoter", QuoteDate &lt; EDATE(F50, 12))),
ROUNDUP(E50, 0),
0),
" - ")</f>
        <v xml:space="preserve"> - </v>
      </c>
      <c r="H50" s="38" t="str">
        <f>IFERROR(
IF(
AND(
OR(
'Category Mappings'!C50 = "1. Seed Capitalist - related party/promoter",
'Category Mappings'!C50 = "3. Vendor - related party/promoter",
'Category Mappings'!C50 = "6. Professional advisor or consultant",
'Category Mappings'!C50 = "7. Employee incentives - related party/promoter"),
G50 &gt; 0),
"24m from quotation",
IF(
AND(
OR(
'Category Mappings'!C50 = "2. Seed Capitalist - NOT related party/promoter",
'Category Mappings'!C50 = "4. Vendor - NOT related party/promoter",
'Category Mappings'!C50 = "7A. Employee incentives - Not related party/promoter"),
EDATE(F50, 12) &gt; EDATE(QuoteDate, 1),
G50 &gt; 0),
EDATE(F50, 12),
"Escrow does not apply")),
" - ")</f>
        <v xml:space="preserve"> - </v>
      </c>
      <c r="I50" s="18"/>
    </row>
    <row r="51" spans="1:9" x14ac:dyDescent="0.25">
      <c r="A51" s="35"/>
      <c r="B51" s="18"/>
      <c r="C51" s="18"/>
      <c r="D51" s="20"/>
      <c r="E51" s="36"/>
      <c r="F51" s="37"/>
      <c r="G51" s="81" t="str">
        <f>IFERROR(
IF(
OR(
'Category Mappings'!C51 = "1. Seed Capitalist - related party/promoter",
'Category Mappings'!C51 = "3. Vendor - related party/promoter",
'Category Mappings'!C51 = "6. Professional advisor or consultant",
'Category Mappings'!C51 = "7. Employee incentives - related party/promoter",
AND('Category Mappings'!C51 = "2. Seed Capitalist - NOT related party/promoter", QuoteDate &lt; EDATE(F51, 12)),
AND('Category Mappings'!C51 = "4. Vendor - NOT related party/promoter", QuoteDate &lt; EDATE(F51, 12))),
ROUNDUP(E51, 0),
0),
" - ")</f>
        <v xml:space="preserve"> - </v>
      </c>
      <c r="H51" s="38" t="str">
        <f>IFERROR(
IF(
AND(
OR(
'Category Mappings'!C51 = "1. Seed Capitalist - related party/promoter",
'Category Mappings'!C51 = "3. Vendor - related party/promoter",
'Category Mappings'!C51 = "6. Professional advisor or consultant",
'Category Mappings'!C51 = "7. Employee incentives - related party/promoter"),
G51 &gt; 0),
"24m from quotation",
IF(
AND(
OR(
'Category Mappings'!C51 = "2. Seed Capitalist - NOT related party/promoter",
'Category Mappings'!C51 = "4. Vendor - NOT related party/promoter",
'Category Mappings'!C51 = "7A. Employee incentives - Not related party/promoter"),
EDATE(F51, 12) &gt; EDATE(QuoteDate, 1),
G51 &gt; 0),
EDATE(F51, 12),
"Escrow does not apply")),
" - ")</f>
        <v xml:space="preserve"> - </v>
      </c>
      <c r="I51" s="18"/>
    </row>
    <row r="52" spans="1:9" x14ac:dyDescent="0.25">
      <c r="A52" s="35"/>
      <c r="B52" s="18"/>
      <c r="C52" s="18"/>
      <c r="D52" s="20"/>
      <c r="E52" s="36"/>
      <c r="F52" s="37"/>
      <c r="G52" s="81" t="str">
        <f>IFERROR(
IF(
OR(
'Category Mappings'!C52 = "1. Seed Capitalist - related party/promoter",
'Category Mappings'!C52 = "3. Vendor - related party/promoter",
'Category Mappings'!C52 = "6. Professional advisor or consultant",
'Category Mappings'!C52 = "7. Employee incentives - related party/promoter",
AND('Category Mappings'!C52 = "2. Seed Capitalist - NOT related party/promoter", QuoteDate &lt; EDATE(F52, 12)),
AND('Category Mappings'!C52 = "4. Vendor - NOT related party/promoter", QuoteDate &lt; EDATE(F52, 12))),
ROUNDUP(E52, 0),
0),
" - ")</f>
        <v xml:space="preserve"> - </v>
      </c>
      <c r="H52" s="38" t="str">
        <f>IFERROR(
IF(
AND(
OR(
'Category Mappings'!C52 = "1. Seed Capitalist - related party/promoter",
'Category Mappings'!C52 = "3. Vendor - related party/promoter",
'Category Mappings'!C52 = "6. Professional advisor or consultant",
'Category Mappings'!C52 = "7. Employee incentives - related party/promoter"),
G52 &gt; 0),
"24m from quotation",
IF(
AND(
OR(
'Category Mappings'!C52 = "2. Seed Capitalist - NOT related party/promoter",
'Category Mappings'!C52 = "4. Vendor - NOT related party/promoter",
'Category Mappings'!C52 = "7A. Employee incentives - Not related party/promoter"),
EDATE(F52, 12) &gt; EDATE(QuoteDate, 1),
G52 &gt; 0),
EDATE(F52, 12),
"Escrow does not apply")),
" - ")</f>
        <v xml:space="preserve"> - </v>
      </c>
      <c r="I52" s="18"/>
    </row>
    <row r="53" spans="1:9" x14ac:dyDescent="0.25">
      <c r="A53" s="35"/>
      <c r="B53" s="18"/>
      <c r="C53" s="18"/>
      <c r="D53" s="20"/>
      <c r="E53" s="36"/>
      <c r="F53" s="37"/>
      <c r="G53" s="81" t="str">
        <f>IFERROR(
IF(
OR(
'Category Mappings'!C53 = "1. Seed Capitalist - related party/promoter",
'Category Mappings'!C53 = "3. Vendor - related party/promoter",
'Category Mappings'!C53 = "6. Professional advisor or consultant",
'Category Mappings'!C53 = "7. Employee incentives - related party/promoter",
AND('Category Mappings'!C53 = "2. Seed Capitalist - NOT related party/promoter", QuoteDate &lt; EDATE(F53, 12)),
AND('Category Mappings'!C53 = "4. Vendor - NOT related party/promoter", QuoteDate &lt; EDATE(F53, 12))),
ROUNDUP(E53, 0),
0),
" - ")</f>
        <v xml:space="preserve"> - </v>
      </c>
      <c r="H53" s="38" t="str">
        <f>IFERROR(
IF(
AND(
OR(
'Category Mappings'!C53 = "1. Seed Capitalist - related party/promoter",
'Category Mappings'!C53 = "3. Vendor - related party/promoter",
'Category Mappings'!C53 = "6. Professional advisor or consultant",
'Category Mappings'!C53 = "7. Employee incentives - related party/promoter"),
G53 &gt; 0),
"24m from quotation",
IF(
AND(
OR(
'Category Mappings'!C53 = "2. Seed Capitalist - NOT related party/promoter",
'Category Mappings'!C53 = "4. Vendor - NOT related party/promoter",
'Category Mappings'!C53 = "7A. Employee incentives - Not related party/promoter"),
EDATE(F53, 12) &gt; EDATE(QuoteDate, 1),
G53 &gt; 0),
EDATE(F53, 12),
"Escrow does not apply")),
" - ")</f>
        <v xml:space="preserve"> - </v>
      </c>
      <c r="I53" s="18"/>
    </row>
    <row r="54" spans="1:9" x14ac:dyDescent="0.25">
      <c r="A54" s="35"/>
      <c r="B54" s="18"/>
      <c r="C54" s="18"/>
      <c r="D54" s="20"/>
      <c r="E54" s="36"/>
      <c r="F54" s="37"/>
      <c r="G54" s="81" t="str">
        <f>IFERROR(
IF(
OR(
'Category Mappings'!C54 = "1. Seed Capitalist - related party/promoter",
'Category Mappings'!C54 = "3. Vendor - related party/promoter",
'Category Mappings'!C54 = "6. Professional advisor or consultant",
'Category Mappings'!C54 = "7. Employee incentives - related party/promoter",
AND('Category Mappings'!C54 = "2. Seed Capitalist - NOT related party/promoter", QuoteDate &lt; EDATE(F54, 12)),
AND('Category Mappings'!C54 = "4. Vendor - NOT related party/promoter", QuoteDate &lt; EDATE(F54, 12))),
ROUNDUP(E54, 0),
0),
" - ")</f>
        <v xml:space="preserve"> - </v>
      </c>
      <c r="H54" s="38" t="str">
        <f>IFERROR(
IF(
AND(
OR(
'Category Mappings'!C54 = "1. Seed Capitalist - related party/promoter",
'Category Mappings'!C54 = "3. Vendor - related party/promoter",
'Category Mappings'!C54 = "6. Professional advisor or consultant",
'Category Mappings'!C54 = "7. Employee incentives - related party/promoter"),
G54 &gt; 0),
"24m from quotation",
IF(
AND(
OR(
'Category Mappings'!C54 = "2. Seed Capitalist - NOT related party/promoter",
'Category Mappings'!C54 = "4. Vendor - NOT related party/promoter",
'Category Mappings'!C54 = "7A. Employee incentives - Not related party/promoter"),
EDATE(F54, 12) &gt; EDATE(QuoteDate, 1),
G54 &gt; 0),
EDATE(F54, 12),
"Escrow does not apply")),
" - ")</f>
        <v xml:space="preserve"> - </v>
      </c>
      <c r="I54" s="18"/>
    </row>
    <row r="55" spans="1:9" x14ac:dyDescent="0.25">
      <c r="A55" s="35"/>
      <c r="B55" s="18"/>
      <c r="C55" s="18"/>
      <c r="D55" s="20"/>
      <c r="E55" s="36"/>
      <c r="F55" s="37"/>
      <c r="G55" s="81" t="str">
        <f>IFERROR(
IF(
OR(
'Category Mappings'!C55 = "1. Seed Capitalist - related party/promoter",
'Category Mappings'!C55 = "3. Vendor - related party/promoter",
'Category Mappings'!C55 = "6. Professional advisor or consultant",
'Category Mappings'!C55 = "7. Employee incentives - related party/promoter",
AND('Category Mappings'!C55 = "2. Seed Capitalist - NOT related party/promoter", QuoteDate &lt; EDATE(F55, 12)),
AND('Category Mappings'!C55 = "4. Vendor - NOT related party/promoter", QuoteDate &lt; EDATE(F55, 12))),
ROUNDUP(E55, 0),
0),
" - ")</f>
        <v xml:space="preserve"> - </v>
      </c>
      <c r="H55" s="38" t="str">
        <f>IFERROR(
IF(
AND(
OR(
'Category Mappings'!C55 = "1. Seed Capitalist - related party/promoter",
'Category Mappings'!C55 = "3. Vendor - related party/promoter",
'Category Mappings'!C55 = "6. Professional advisor or consultant",
'Category Mappings'!C55 = "7. Employee incentives - related party/promoter"),
G55 &gt; 0),
"24m from quotation",
IF(
AND(
OR(
'Category Mappings'!C55 = "2. Seed Capitalist - NOT related party/promoter",
'Category Mappings'!C55 = "4. Vendor - NOT related party/promoter",
'Category Mappings'!C55 = "7A. Employee incentives - Not related party/promoter"),
EDATE(F55, 12) &gt; EDATE(QuoteDate, 1),
G55 &gt; 0),
EDATE(F55, 12),
"Escrow does not apply")),
" - ")</f>
        <v xml:space="preserve"> - </v>
      </c>
      <c r="I55" s="18"/>
    </row>
    <row r="56" spans="1:9" x14ac:dyDescent="0.25">
      <c r="A56" s="35"/>
      <c r="B56" s="18"/>
      <c r="C56" s="18"/>
      <c r="D56" s="20"/>
      <c r="E56" s="36"/>
      <c r="F56" s="37"/>
      <c r="G56" s="81" t="str">
        <f>IFERROR(
IF(
OR(
'Category Mappings'!C56 = "1. Seed Capitalist - related party/promoter",
'Category Mappings'!C56 = "3. Vendor - related party/promoter",
'Category Mappings'!C56 = "6. Professional advisor or consultant",
'Category Mappings'!C56 = "7. Employee incentives - related party/promoter",
AND('Category Mappings'!C56 = "2. Seed Capitalist - NOT related party/promoter", QuoteDate &lt; EDATE(F56, 12)),
AND('Category Mappings'!C56 = "4. Vendor - NOT related party/promoter", QuoteDate &lt; EDATE(F56, 12))),
ROUNDUP(E56, 0),
0),
" - ")</f>
        <v xml:space="preserve"> - </v>
      </c>
      <c r="H56" s="38" t="str">
        <f>IFERROR(
IF(
AND(
OR(
'Category Mappings'!C56 = "1. Seed Capitalist - related party/promoter",
'Category Mappings'!C56 = "3. Vendor - related party/promoter",
'Category Mappings'!C56 = "6. Professional advisor or consultant",
'Category Mappings'!C56 = "7. Employee incentives - related party/promoter"),
G56 &gt; 0),
"24m from quotation",
IF(
AND(
OR(
'Category Mappings'!C56 = "2. Seed Capitalist - NOT related party/promoter",
'Category Mappings'!C56 = "4. Vendor - NOT related party/promoter",
'Category Mappings'!C56 = "7A. Employee incentives - Not related party/promoter"),
EDATE(F56, 12) &gt; EDATE(QuoteDate, 1),
G56 &gt; 0),
EDATE(F56, 12),
"Escrow does not apply")),
" - ")</f>
        <v xml:space="preserve"> - </v>
      </c>
      <c r="I56" s="18"/>
    </row>
    <row r="57" spans="1:9" x14ac:dyDescent="0.25">
      <c r="A57" s="35"/>
      <c r="B57" s="18"/>
      <c r="C57" s="18"/>
      <c r="D57" s="20"/>
      <c r="E57" s="36"/>
      <c r="F57" s="37"/>
      <c r="G57" s="81" t="str">
        <f>IFERROR(
IF(
OR(
'Category Mappings'!C57 = "1. Seed Capitalist - related party/promoter",
'Category Mappings'!C57 = "3. Vendor - related party/promoter",
'Category Mappings'!C57 = "6. Professional advisor or consultant",
'Category Mappings'!C57 = "7. Employee incentives - related party/promoter",
AND('Category Mappings'!C57 = "2. Seed Capitalist - NOT related party/promoter", QuoteDate &lt; EDATE(F57, 12)),
AND('Category Mappings'!C57 = "4. Vendor - NOT related party/promoter", QuoteDate &lt; EDATE(F57, 12))),
ROUNDUP(E57, 0),
0),
" - ")</f>
        <v xml:space="preserve"> - </v>
      </c>
      <c r="H57" s="38" t="str">
        <f>IFERROR(
IF(
AND(
OR(
'Category Mappings'!C57 = "1. Seed Capitalist - related party/promoter",
'Category Mappings'!C57 = "3. Vendor - related party/promoter",
'Category Mappings'!C57 = "6. Professional advisor or consultant",
'Category Mappings'!C57 = "7. Employee incentives - related party/promoter"),
G57 &gt; 0),
"24m from quotation",
IF(
AND(
OR(
'Category Mappings'!C57 = "2. Seed Capitalist - NOT related party/promoter",
'Category Mappings'!C57 = "4. Vendor - NOT related party/promoter",
'Category Mappings'!C57 = "7A. Employee incentives - Not related party/promoter"),
EDATE(F57, 12) &gt; EDATE(QuoteDate, 1),
G57 &gt; 0),
EDATE(F57, 12),
"Escrow does not apply")),
" - ")</f>
        <v xml:space="preserve"> - </v>
      </c>
      <c r="I57" s="18"/>
    </row>
    <row r="58" spans="1:9" x14ac:dyDescent="0.25">
      <c r="A58" s="35"/>
      <c r="B58" s="18"/>
      <c r="C58" s="18"/>
      <c r="D58" s="20"/>
      <c r="E58" s="36"/>
      <c r="F58" s="37"/>
      <c r="G58" s="81" t="str">
        <f>IFERROR(
IF(
OR(
'Category Mappings'!C58 = "1. Seed Capitalist - related party/promoter",
'Category Mappings'!C58 = "3. Vendor - related party/promoter",
'Category Mappings'!C58 = "6. Professional advisor or consultant",
'Category Mappings'!C58 = "7. Employee incentives - related party/promoter",
AND('Category Mappings'!C58 = "2. Seed Capitalist - NOT related party/promoter", QuoteDate &lt; EDATE(F58, 12)),
AND('Category Mappings'!C58 = "4. Vendor - NOT related party/promoter", QuoteDate &lt; EDATE(F58, 12))),
ROUNDUP(E58, 0),
0),
" - ")</f>
        <v xml:space="preserve"> - </v>
      </c>
      <c r="H58" s="38" t="str">
        <f>IFERROR(
IF(
AND(
OR(
'Category Mappings'!C58 = "1. Seed Capitalist - related party/promoter",
'Category Mappings'!C58 = "3. Vendor - related party/promoter",
'Category Mappings'!C58 = "6. Professional advisor or consultant",
'Category Mappings'!C58 = "7. Employee incentives - related party/promoter"),
G58 &gt; 0),
"24m from quotation",
IF(
AND(
OR(
'Category Mappings'!C58 = "2. Seed Capitalist - NOT related party/promoter",
'Category Mappings'!C58 = "4. Vendor - NOT related party/promoter",
'Category Mappings'!C58 = "7A. Employee incentives - Not related party/promoter"),
EDATE(F58, 12) &gt; EDATE(QuoteDate, 1),
G58 &gt; 0),
EDATE(F58, 12),
"Escrow does not apply")),
" - ")</f>
        <v xml:space="preserve"> - </v>
      </c>
      <c r="I58" s="18"/>
    </row>
    <row r="59" spans="1:9" x14ac:dyDescent="0.25">
      <c r="A59" s="35"/>
      <c r="B59" s="18"/>
      <c r="C59" s="18"/>
      <c r="D59" s="20"/>
      <c r="E59" s="36"/>
      <c r="F59" s="37"/>
      <c r="G59" s="81" t="str">
        <f>IFERROR(
IF(
OR(
'Category Mappings'!C59 = "1. Seed Capitalist - related party/promoter",
'Category Mappings'!C59 = "3. Vendor - related party/promoter",
'Category Mappings'!C59 = "6. Professional advisor or consultant",
'Category Mappings'!C59 = "7. Employee incentives - related party/promoter",
AND('Category Mappings'!C59 = "2. Seed Capitalist - NOT related party/promoter", QuoteDate &lt; EDATE(F59, 12)),
AND('Category Mappings'!C59 = "4. Vendor - NOT related party/promoter", QuoteDate &lt; EDATE(F59, 12))),
ROUNDUP(E59, 0),
0),
" - ")</f>
        <v xml:space="preserve"> - </v>
      </c>
      <c r="H59" s="38" t="str">
        <f>IFERROR(
IF(
AND(
OR(
'Category Mappings'!C59 = "1. Seed Capitalist - related party/promoter",
'Category Mappings'!C59 = "3. Vendor - related party/promoter",
'Category Mappings'!C59 = "6. Professional advisor or consultant",
'Category Mappings'!C59 = "7. Employee incentives - related party/promoter"),
G59 &gt; 0),
"24m from quotation",
IF(
AND(
OR(
'Category Mappings'!C59 = "2. Seed Capitalist - NOT related party/promoter",
'Category Mappings'!C59 = "4. Vendor - NOT related party/promoter",
'Category Mappings'!C59 = "7A. Employee incentives - Not related party/promoter"),
EDATE(F59, 12) &gt; EDATE(QuoteDate, 1),
G59 &gt; 0),
EDATE(F59, 12),
"Escrow does not apply")),
" - ")</f>
        <v xml:space="preserve"> - </v>
      </c>
      <c r="I59" s="18"/>
    </row>
    <row r="60" spans="1:9" x14ac:dyDescent="0.25">
      <c r="A60" s="35"/>
      <c r="B60" s="18"/>
      <c r="C60" s="18"/>
      <c r="D60" s="20"/>
      <c r="E60" s="36"/>
      <c r="F60" s="37"/>
      <c r="G60" s="81" t="str">
        <f>IFERROR(
IF(
OR(
'Category Mappings'!C60 = "1. Seed Capitalist - related party/promoter",
'Category Mappings'!C60 = "3. Vendor - related party/promoter",
'Category Mappings'!C60 = "6. Professional advisor or consultant",
'Category Mappings'!C60 = "7. Employee incentives - related party/promoter",
AND('Category Mappings'!C60 = "2. Seed Capitalist - NOT related party/promoter", QuoteDate &lt; EDATE(F60, 12)),
AND('Category Mappings'!C60 = "4. Vendor - NOT related party/promoter", QuoteDate &lt; EDATE(F60, 12))),
ROUNDUP(E60, 0),
0),
" - ")</f>
        <v xml:space="preserve"> - </v>
      </c>
      <c r="H60" s="38" t="str">
        <f>IFERROR(
IF(
AND(
OR(
'Category Mappings'!C60 = "1. Seed Capitalist - related party/promoter",
'Category Mappings'!C60 = "3. Vendor - related party/promoter",
'Category Mappings'!C60 = "6. Professional advisor or consultant",
'Category Mappings'!C60 = "7. Employee incentives - related party/promoter"),
G60 &gt; 0),
"24m from quotation",
IF(
AND(
OR(
'Category Mappings'!C60 = "2. Seed Capitalist - NOT related party/promoter",
'Category Mappings'!C60 = "4. Vendor - NOT related party/promoter",
'Category Mappings'!C60 = "7A. Employee incentives - Not related party/promoter"),
EDATE(F60, 12) &gt; EDATE(QuoteDate, 1),
G60 &gt; 0),
EDATE(F60, 12),
"Escrow does not apply")),
" - ")</f>
        <v xml:space="preserve"> - </v>
      </c>
      <c r="I60" s="18"/>
    </row>
    <row r="61" spans="1:9" x14ac:dyDescent="0.25">
      <c r="A61" s="35"/>
      <c r="B61" s="18"/>
      <c r="C61" s="18"/>
      <c r="D61" s="20"/>
      <c r="E61" s="36"/>
      <c r="F61" s="37"/>
      <c r="G61" s="81" t="str">
        <f>IFERROR(
IF(
OR(
'Category Mappings'!C61 = "1. Seed Capitalist - related party/promoter",
'Category Mappings'!C61 = "3. Vendor - related party/promoter",
'Category Mappings'!C61 = "6. Professional advisor or consultant",
'Category Mappings'!C61 = "7. Employee incentives - related party/promoter",
AND('Category Mappings'!C61 = "2. Seed Capitalist - NOT related party/promoter", QuoteDate &lt; EDATE(F61, 12)),
AND('Category Mappings'!C61 = "4. Vendor - NOT related party/promoter", QuoteDate &lt; EDATE(F61, 12))),
ROUNDUP(E61, 0),
0),
" - ")</f>
        <v xml:space="preserve"> - </v>
      </c>
      <c r="H61" s="38" t="str">
        <f>IFERROR(
IF(
AND(
OR(
'Category Mappings'!C61 = "1. Seed Capitalist - related party/promoter",
'Category Mappings'!C61 = "3. Vendor - related party/promoter",
'Category Mappings'!C61 = "6. Professional advisor or consultant",
'Category Mappings'!C61 = "7. Employee incentives - related party/promoter"),
G61 &gt; 0),
"24m from quotation",
IF(
AND(
OR(
'Category Mappings'!C61 = "2. Seed Capitalist - NOT related party/promoter",
'Category Mappings'!C61 = "4. Vendor - NOT related party/promoter",
'Category Mappings'!C61 = "7A. Employee incentives - Not related party/promoter"),
EDATE(F61, 12) &gt; EDATE(QuoteDate, 1),
G61 &gt; 0),
EDATE(F61, 12),
"Escrow does not apply")),
" - ")</f>
        <v xml:space="preserve"> - </v>
      </c>
      <c r="I61" s="18"/>
    </row>
    <row r="62" spans="1:9" x14ac:dyDescent="0.25">
      <c r="A62" s="35"/>
      <c r="B62" s="18"/>
      <c r="C62" s="18"/>
      <c r="D62" s="20"/>
      <c r="E62" s="36"/>
      <c r="F62" s="37"/>
      <c r="G62" s="81" t="str">
        <f>IFERROR(
IF(
OR(
'Category Mappings'!C62 = "1. Seed Capitalist - related party/promoter",
'Category Mappings'!C62 = "3. Vendor - related party/promoter",
'Category Mappings'!C62 = "6. Professional advisor or consultant",
'Category Mappings'!C62 = "7. Employee incentives - related party/promoter",
AND('Category Mappings'!C62 = "2. Seed Capitalist - NOT related party/promoter", QuoteDate &lt; EDATE(F62, 12)),
AND('Category Mappings'!C62 = "4. Vendor - NOT related party/promoter", QuoteDate &lt; EDATE(F62, 12))),
ROUNDUP(E62, 0),
0),
" - ")</f>
        <v xml:space="preserve"> - </v>
      </c>
      <c r="H62" s="38" t="str">
        <f>IFERROR(
IF(
AND(
OR(
'Category Mappings'!C62 = "1. Seed Capitalist - related party/promoter",
'Category Mappings'!C62 = "3. Vendor - related party/promoter",
'Category Mappings'!C62 = "6. Professional advisor or consultant",
'Category Mappings'!C62 = "7. Employee incentives - related party/promoter"),
G62 &gt; 0),
"24m from quotation",
IF(
AND(
OR(
'Category Mappings'!C62 = "2. Seed Capitalist - NOT related party/promoter",
'Category Mappings'!C62 = "4. Vendor - NOT related party/promoter",
'Category Mappings'!C62 = "7A. Employee incentives - Not related party/promoter"),
EDATE(F62, 12) &gt; EDATE(QuoteDate, 1),
G62 &gt; 0),
EDATE(F62, 12),
"Escrow does not apply")),
" - ")</f>
        <v xml:space="preserve"> - </v>
      </c>
      <c r="I62" s="18"/>
    </row>
    <row r="63" spans="1:9" x14ac:dyDescent="0.25">
      <c r="A63" s="35"/>
      <c r="B63" s="18"/>
      <c r="C63" s="18"/>
      <c r="D63" s="20"/>
      <c r="E63" s="36"/>
      <c r="F63" s="37"/>
      <c r="G63" s="81" t="str">
        <f>IFERROR(
IF(
OR(
'Category Mappings'!C63 = "1. Seed Capitalist - related party/promoter",
'Category Mappings'!C63 = "3. Vendor - related party/promoter",
'Category Mappings'!C63 = "6. Professional advisor or consultant",
'Category Mappings'!C63 = "7. Employee incentives - related party/promoter",
AND('Category Mappings'!C63 = "2. Seed Capitalist - NOT related party/promoter", QuoteDate &lt; EDATE(F63, 12)),
AND('Category Mappings'!C63 = "4. Vendor - NOT related party/promoter", QuoteDate &lt; EDATE(F63, 12))),
ROUNDUP(E63, 0),
0),
" - ")</f>
        <v xml:space="preserve"> - </v>
      </c>
      <c r="H63" s="38" t="str">
        <f>IFERROR(
IF(
AND(
OR(
'Category Mappings'!C63 = "1. Seed Capitalist - related party/promoter",
'Category Mappings'!C63 = "3. Vendor - related party/promoter",
'Category Mappings'!C63 = "6. Professional advisor or consultant",
'Category Mappings'!C63 = "7. Employee incentives - related party/promoter"),
G63 &gt; 0),
"24m from quotation",
IF(
AND(
OR(
'Category Mappings'!C63 = "2. Seed Capitalist - NOT related party/promoter",
'Category Mappings'!C63 = "4. Vendor - NOT related party/promoter",
'Category Mappings'!C63 = "7A. Employee incentives - Not related party/promoter"),
EDATE(F63, 12) &gt; EDATE(QuoteDate, 1),
G63 &gt; 0),
EDATE(F63, 12),
"Escrow does not apply")),
" - ")</f>
        <v xml:space="preserve"> - </v>
      </c>
      <c r="I63" s="18"/>
    </row>
    <row r="64" spans="1:9" x14ac:dyDescent="0.25">
      <c r="A64" s="35"/>
      <c r="B64" s="18"/>
      <c r="C64" s="18"/>
      <c r="D64" s="20"/>
      <c r="E64" s="36"/>
      <c r="F64" s="37"/>
      <c r="G64" s="81" t="str">
        <f>IFERROR(
IF(
OR(
'Category Mappings'!C64 = "1. Seed Capitalist - related party/promoter",
'Category Mappings'!C64 = "3. Vendor - related party/promoter",
'Category Mappings'!C64 = "6. Professional advisor or consultant",
'Category Mappings'!C64 = "7. Employee incentives - related party/promoter",
AND('Category Mappings'!C64 = "2. Seed Capitalist - NOT related party/promoter", QuoteDate &lt; EDATE(F64, 12)),
AND('Category Mappings'!C64 = "4. Vendor - NOT related party/promoter", QuoteDate &lt; EDATE(F64, 12))),
ROUNDUP(E64, 0),
0),
" - ")</f>
        <v xml:space="preserve"> - </v>
      </c>
      <c r="H64" s="38" t="str">
        <f>IFERROR(
IF(
AND(
OR(
'Category Mappings'!C64 = "1. Seed Capitalist - related party/promoter",
'Category Mappings'!C64 = "3. Vendor - related party/promoter",
'Category Mappings'!C64 = "6. Professional advisor or consultant",
'Category Mappings'!C64 = "7. Employee incentives - related party/promoter"),
G64 &gt; 0),
"24m from quotation",
IF(
AND(
OR(
'Category Mappings'!C64 = "2. Seed Capitalist - NOT related party/promoter",
'Category Mappings'!C64 = "4. Vendor - NOT related party/promoter",
'Category Mappings'!C64 = "7A. Employee incentives - Not related party/promoter"),
EDATE(F64, 12) &gt; EDATE(QuoteDate, 1),
G64 &gt; 0),
EDATE(F64, 12),
"Escrow does not apply")),
" - ")</f>
        <v xml:space="preserve"> - </v>
      </c>
      <c r="I64" s="18"/>
    </row>
    <row r="65" spans="1:9" x14ac:dyDescent="0.25">
      <c r="A65" s="35"/>
      <c r="B65" s="18"/>
      <c r="C65" s="18"/>
      <c r="D65" s="20"/>
      <c r="E65" s="36"/>
      <c r="F65" s="37"/>
      <c r="G65" s="81" t="str">
        <f>IFERROR(
IF(
OR(
'Category Mappings'!C65 = "1. Seed Capitalist - related party/promoter",
'Category Mappings'!C65 = "3. Vendor - related party/promoter",
'Category Mappings'!C65 = "6. Professional advisor or consultant",
'Category Mappings'!C65 = "7. Employee incentives - related party/promoter",
AND('Category Mappings'!C65 = "2. Seed Capitalist - NOT related party/promoter", QuoteDate &lt; EDATE(F65, 12)),
AND('Category Mappings'!C65 = "4. Vendor - NOT related party/promoter", QuoteDate &lt; EDATE(F65, 12))),
ROUNDUP(E65, 0),
0),
" - ")</f>
        <v xml:space="preserve"> - </v>
      </c>
      <c r="H65" s="38" t="str">
        <f>IFERROR(
IF(
AND(
OR(
'Category Mappings'!C65 = "1. Seed Capitalist - related party/promoter",
'Category Mappings'!C65 = "3. Vendor - related party/promoter",
'Category Mappings'!C65 = "6. Professional advisor or consultant",
'Category Mappings'!C65 = "7. Employee incentives - related party/promoter"),
G65 &gt; 0),
"24m from quotation",
IF(
AND(
OR(
'Category Mappings'!C65 = "2. Seed Capitalist - NOT related party/promoter",
'Category Mappings'!C65 = "4. Vendor - NOT related party/promoter",
'Category Mappings'!C65 = "7A. Employee incentives - Not related party/promoter"),
EDATE(F65, 12) &gt; EDATE(QuoteDate, 1),
G65 &gt; 0),
EDATE(F65, 12),
"Escrow does not apply")),
" - ")</f>
        <v xml:space="preserve"> - </v>
      </c>
      <c r="I65" s="18"/>
    </row>
    <row r="66" spans="1:9" x14ac:dyDescent="0.25">
      <c r="A66" s="35"/>
      <c r="B66" s="18"/>
      <c r="C66" s="18"/>
      <c r="D66" s="20"/>
      <c r="E66" s="36"/>
      <c r="F66" s="37"/>
      <c r="G66" s="81" t="str">
        <f>IFERROR(
IF(
OR(
'Category Mappings'!C66 = "1. Seed Capitalist - related party/promoter",
'Category Mappings'!C66 = "3. Vendor - related party/promoter",
'Category Mappings'!C66 = "6. Professional advisor or consultant",
'Category Mappings'!C66 = "7. Employee incentives - related party/promoter",
AND('Category Mappings'!C66 = "2. Seed Capitalist - NOT related party/promoter", QuoteDate &lt; EDATE(F66, 12)),
AND('Category Mappings'!C66 = "4. Vendor - NOT related party/promoter", QuoteDate &lt; EDATE(F66, 12))),
ROUNDUP(E66, 0),
0),
" - ")</f>
        <v xml:space="preserve"> - </v>
      </c>
      <c r="H66" s="38" t="str">
        <f>IFERROR(
IF(
AND(
OR(
'Category Mappings'!C66 = "1. Seed Capitalist - related party/promoter",
'Category Mappings'!C66 = "3. Vendor - related party/promoter",
'Category Mappings'!C66 = "6. Professional advisor or consultant",
'Category Mappings'!C66 = "7. Employee incentives - related party/promoter"),
G66 &gt; 0),
"24m from quotation",
IF(
AND(
OR(
'Category Mappings'!C66 = "2. Seed Capitalist - NOT related party/promoter",
'Category Mappings'!C66 = "4. Vendor - NOT related party/promoter",
'Category Mappings'!C66 = "7A. Employee incentives - Not related party/promoter"),
EDATE(F66, 12) &gt; EDATE(QuoteDate, 1),
G66 &gt; 0),
EDATE(F66, 12),
"Escrow does not apply")),
" - ")</f>
        <v xml:space="preserve"> - </v>
      </c>
      <c r="I66" s="18"/>
    </row>
    <row r="67" spans="1:9" x14ac:dyDescent="0.25">
      <c r="A67" s="35"/>
      <c r="B67" s="18"/>
      <c r="C67" s="18"/>
      <c r="D67" s="20"/>
      <c r="E67" s="36"/>
      <c r="F67" s="37"/>
      <c r="G67" s="81" t="str">
        <f>IFERROR(
IF(
OR(
'Category Mappings'!C67 = "1. Seed Capitalist - related party/promoter",
'Category Mappings'!C67 = "3. Vendor - related party/promoter",
'Category Mappings'!C67 = "6. Professional advisor or consultant",
'Category Mappings'!C67 = "7. Employee incentives - related party/promoter",
AND('Category Mappings'!C67 = "2. Seed Capitalist - NOT related party/promoter", QuoteDate &lt; EDATE(F67, 12)),
AND('Category Mappings'!C67 = "4. Vendor - NOT related party/promoter", QuoteDate &lt; EDATE(F67, 12))),
ROUNDUP(E67, 0),
0),
" - ")</f>
        <v xml:space="preserve"> - </v>
      </c>
      <c r="H67" s="38" t="str">
        <f>IFERROR(
IF(
AND(
OR(
'Category Mappings'!C67 = "1. Seed Capitalist - related party/promoter",
'Category Mappings'!C67 = "3. Vendor - related party/promoter",
'Category Mappings'!C67 = "6. Professional advisor or consultant",
'Category Mappings'!C67 = "7. Employee incentives - related party/promoter"),
G67 &gt; 0),
"24m from quotation",
IF(
AND(
OR(
'Category Mappings'!C67 = "2. Seed Capitalist - NOT related party/promoter",
'Category Mappings'!C67 = "4. Vendor - NOT related party/promoter",
'Category Mappings'!C67 = "7A. Employee incentives - Not related party/promoter"),
EDATE(F67, 12) &gt; EDATE(QuoteDate, 1),
G67 &gt; 0),
EDATE(F67, 12),
"Escrow does not apply")),
" - ")</f>
        <v xml:space="preserve"> - </v>
      </c>
      <c r="I67" s="18"/>
    </row>
    <row r="68" spans="1:9" x14ac:dyDescent="0.25">
      <c r="A68" s="35"/>
      <c r="B68" s="18"/>
      <c r="C68" s="18"/>
      <c r="D68" s="20"/>
      <c r="E68" s="36"/>
      <c r="F68" s="37"/>
      <c r="G68" s="81" t="str">
        <f>IFERROR(
IF(
OR(
'Category Mappings'!C68 = "1. Seed Capitalist - related party/promoter",
'Category Mappings'!C68 = "3. Vendor - related party/promoter",
'Category Mappings'!C68 = "6. Professional advisor or consultant",
'Category Mappings'!C68 = "7. Employee incentives - related party/promoter",
AND('Category Mappings'!C68 = "2. Seed Capitalist - NOT related party/promoter", QuoteDate &lt; EDATE(F68, 12)),
AND('Category Mappings'!C68 = "4. Vendor - NOT related party/promoter", QuoteDate &lt; EDATE(F68, 12))),
ROUNDUP(E68, 0),
0),
" - ")</f>
        <v xml:space="preserve"> - </v>
      </c>
      <c r="H68" s="38" t="str">
        <f>IFERROR(
IF(
AND(
OR(
'Category Mappings'!C68 = "1. Seed Capitalist - related party/promoter",
'Category Mappings'!C68 = "3. Vendor - related party/promoter",
'Category Mappings'!C68 = "6. Professional advisor or consultant",
'Category Mappings'!C68 = "7. Employee incentives - related party/promoter"),
G68 &gt; 0),
"24m from quotation",
IF(
AND(
OR(
'Category Mappings'!C68 = "2. Seed Capitalist - NOT related party/promoter",
'Category Mappings'!C68 = "4. Vendor - NOT related party/promoter",
'Category Mappings'!C68 = "7A. Employee incentives - Not related party/promoter"),
EDATE(F68, 12) &gt; EDATE(QuoteDate, 1),
G68 &gt; 0),
EDATE(F68, 12),
"Escrow does not apply")),
" - ")</f>
        <v xml:space="preserve"> - </v>
      </c>
      <c r="I68" s="18"/>
    </row>
    <row r="69" spans="1:9" x14ac:dyDescent="0.25">
      <c r="A69" s="35"/>
      <c r="B69" s="18"/>
      <c r="C69" s="18"/>
      <c r="D69" s="20"/>
      <c r="E69" s="36"/>
      <c r="F69" s="37"/>
      <c r="G69" s="81" t="str">
        <f>IFERROR(
IF(
OR(
'Category Mappings'!C69 = "1. Seed Capitalist - related party/promoter",
'Category Mappings'!C69 = "3. Vendor - related party/promoter",
'Category Mappings'!C69 = "6. Professional advisor or consultant",
'Category Mappings'!C69 = "7. Employee incentives - related party/promoter",
AND('Category Mappings'!C69 = "2. Seed Capitalist - NOT related party/promoter", QuoteDate &lt; EDATE(F69, 12)),
AND('Category Mappings'!C69 = "4. Vendor - NOT related party/promoter", QuoteDate &lt; EDATE(F69, 12))),
ROUNDUP(E69, 0),
0),
" - ")</f>
        <v xml:space="preserve"> - </v>
      </c>
      <c r="H69" s="38" t="str">
        <f>IFERROR(
IF(
AND(
OR(
'Category Mappings'!C69 = "1. Seed Capitalist - related party/promoter",
'Category Mappings'!C69 = "3. Vendor - related party/promoter",
'Category Mappings'!C69 = "6. Professional advisor or consultant",
'Category Mappings'!C69 = "7. Employee incentives - related party/promoter"),
G69 &gt; 0),
"24m from quotation",
IF(
AND(
OR(
'Category Mappings'!C69 = "2. Seed Capitalist - NOT related party/promoter",
'Category Mappings'!C69 = "4. Vendor - NOT related party/promoter",
'Category Mappings'!C69 = "7A. Employee incentives - Not related party/promoter"),
EDATE(F69, 12) &gt; EDATE(QuoteDate, 1),
G69 &gt; 0),
EDATE(F69, 12),
"Escrow does not apply")),
" - ")</f>
        <v xml:space="preserve"> - </v>
      </c>
      <c r="I69" s="18"/>
    </row>
    <row r="70" spans="1:9" x14ac:dyDescent="0.25">
      <c r="A70" s="35"/>
      <c r="B70" s="18"/>
      <c r="C70" s="18"/>
      <c r="D70" s="20"/>
      <c r="E70" s="36"/>
      <c r="F70" s="37"/>
      <c r="G70" s="81" t="str">
        <f>IFERROR(
IF(
OR(
'Category Mappings'!C70 = "1. Seed Capitalist - related party/promoter",
'Category Mappings'!C70 = "3. Vendor - related party/promoter",
'Category Mappings'!C70 = "6. Professional advisor or consultant",
'Category Mappings'!C70 = "7. Employee incentives - related party/promoter",
AND('Category Mappings'!C70 = "2. Seed Capitalist - NOT related party/promoter", QuoteDate &lt; EDATE(F70, 12)),
AND('Category Mappings'!C70 = "4. Vendor - NOT related party/promoter", QuoteDate &lt; EDATE(F70, 12))),
ROUNDUP(E70, 0),
0),
" - ")</f>
        <v xml:space="preserve"> - </v>
      </c>
      <c r="H70" s="38" t="str">
        <f>IFERROR(
IF(
AND(
OR(
'Category Mappings'!C70 = "1. Seed Capitalist - related party/promoter",
'Category Mappings'!C70 = "3. Vendor - related party/promoter",
'Category Mappings'!C70 = "6. Professional advisor or consultant",
'Category Mappings'!C70 = "7. Employee incentives - related party/promoter"),
G70 &gt; 0),
"24m from quotation",
IF(
AND(
OR(
'Category Mappings'!C70 = "2. Seed Capitalist - NOT related party/promoter",
'Category Mappings'!C70 = "4. Vendor - NOT related party/promoter",
'Category Mappings'!C70 = "7A. Employee incentives - Not related party/promoter"),
EDATE(F70, 12) &gt; EDATE(QuoteDate, 1),
G70 &gt; 0),
EDATE(F70, 12),
"Escrow does not apply")),
" - ")</f>
        <v xml:space="preserve"> - </v>
      </c>
      <c r="I70" s="18"/>
    </row>
    <row r="71" spans="1:9" x14ac:dyDescent="0.25">
      <c r="A71" s="35"/>
      <c r="B71" s="18"/>
      <c r="C71" s="18"/>
      <c r="D71" s="20"/>
      <c r="E71" s="36"/>
      <c r="F71" s="37"/>
      <c r="G71" s="81" t="str">
        <f>IFERROR(
IF(
OR(
'Category Mappings'!C71 = "1. Seed Capitalist - related party/promoter",
'Category Mappings'!C71 = "3. Vendor - related party/promoter",
'Category Mappings'!C71 = "6. Professional advisor or consultant",
'Category Mappings'!C71 = "7. Employee incentives - related party/promoter",
AND('Category Mappings'!C71 = "2. Seed Capitalist - NOT related party/promoter", QuoteDate &lt; EDATE(F71, 12)),
AND('Category Mappings'!C71 = "4. Vendor - NOT related party/promoter", QuoteDate &lt; EDATE(F71, 12))),
ROUNDUP(E71, 0),
0),
" - ")</f>
        <v xml:space="preserve"> - </v>
      </c>
      <c r="H71" s="38" t="str">
        <f>IFERROR(
IF(
AND(
OR(
'Category Mappings'!C71 = "1. Seed Capitalist - related party/promoter",
'Category Mappings'!C71 = "3. Vendor - related party/promoter",
'Category Mappings'!C71 = "6. Professional advisor or consultant",
'Category Mappings'!C71 = "7. Employee incentives - related party/promoter"),
G71 &gt; 0),
"24m from quotation",
IF(
AND(
OR(
'Category Mappings'!C71 = "2. Seed Capitalist - NOT related party/promoter",
'Category Mappings'!C71 = "4. Vendor - NOT related party/promoter",
'Category Mappings'!C71 = "7A. Employee incentives - Not related party/promoter"),
EDATE(F71, 12) &gt; EDATE(QuoteDate, 1),
G71 &gt; 0),
EDATE(F71, 12),
"Escrow does not apply")),
" - ")</f>
        <v xml:space="preserve"> - </v>
      </c>
      <c r="I71" s="18"/>
    </row>
    <row r="72" spans="1:9" x14ac:dyDescent="0.25">
      <c r="A72" s="35"/>
      <c r="B72" s="18"/>
      <c r="C72" s="18"/>
      <c r="D72" s="20"/>
      <c r="E72" s="36"/>
      <c r="F72" s="37"/>
      <c r="G72" s="81" t="str">
        <f>IFERROR(
IF(
OR(
'Category Mappings'!C72 = "1. Seed Capitalist - related party/promoter",
'Category Mappings'!C72 = "3. Vendor - related party/promoter",
'Category Mappings'!C72 = "6. Professional advisor or consultant",
'Category Mappings'!C72 = "7. Employee incentives - related party/promoter",
AND('Category Mappings'!C72 = "2. Seed Capitalist - NOT related party/promoter", QuoteDate &lt; EDATE(F72, 12)),
AND('Category Mappings'!C72 = "4. Vendor - NOT related party/promoter", QuoteDate &lt; EDATE(F72, 12))),
ROUNDUP(E72, 0),
0),
" - ")</f>
        <v xml:space="preserve"> - </v>
      </c>
      <c r="H72" s="38" t="str">
        <f>IFERROR(
IF(
AND(
OR(
'Category Mappings'!C72 = "1. Seed Capitalist - related party/promoter",
'Category Mappings'!C72 = "3. Vendor - related party/promoter",
'Category Mappings'!C72 = "6. Professional advisor or consultant",
'Category Mappings'!C72 = "7. Employee incentives - related party/promoter"),
G72 &gt; 0),
"24m from quotation",
IF(
AND(
OR(
'Category Mappings'!C72 = "2. Seed Capitalist - NOT related party/promoter",
'Category Mappings'!C72 = "4. Vendor - NOT related party/promoter",
'Category Mappings'!C72 = "7A. Employee incentives - Not related party/promoter"),
EDATE(F72, 12) &gt; EDATE(QuoteDate, 1),
G72 &gt; 0),
EDATE(F72, 12),
"Escrow does not apply")),
" - ")</f>
        <v xml:space="preserve"> - </v>
      </c>
      <c r="I72" s="18"/>
    </row>
    <row r="73" spans="1:9" x14ac:dyDescent="0.25">
      <c r="A73" s="35"/>
      <c r="B73" s="18"/>
      <c r="C73" s="18"/>
      <c r="D73" s="20"/>
      <c r="E73" s="36"/>
      <c r="F73" s="37"/>
      <c r="G73" s="81" t="str">
        <f>IFERROR(
IF(
OR(
'Category Mappings'!C73 = "1. Seed Capitalist - related party/promoter",
'Category Mappings'!C73 = "3. Vendor - related party/promoter",
'Category Mappings'!C73 = "6. Professional advisor or consultant",
'Category Mappings'!C73 = "7. Employee incentives - related party/promoter",
AND('Category Mappings'!C73 = "2. Seed Capitalist - NOT related party/promoter", QuoteDate &lt; EDATE(F73, 12)),
AND('Category Mappings'!C73 = "4. Vendor - NOT related party/promoter", QuoteDate &lt; EDATE(F73, 12))),
ROUNDUP(E73, 0),
0),
" - ")</f>
        <v xml:space="preserve"> - </v>
      </c>
      <c r="H73" s="38" t="str">
        <f>IFERROR(
IF(
AND(
OR(
'Category Mappings'!C73 = "1. Seed Capitalist - related party/promoter",
'Category Mappings'!C73 = "3. Vendor - related party/promoter",
'Category Mappings'!C73 = "6. Professional advisor or consultant",
'Category Mappings'!C73 = "7. Employee incentives - related party/promoter"),
G73 &gt; 0),
"24m from quotation",
IF(
AND(
OR(
'Category Mappings'!C73 = "2. Seed Capitalist - NOT related party/promoter",
'Category Mappings'!C73 = "4. Vendor - NOT related party/promoter",
'Category Mappings'!C73 = "7A. Employee incentives - Not related party/promoter"),
EDATE(F73, 12) &gt; EDATE(QuoteDate, 1),
G73 &gt; 0),
EDATE(F73, 12),
"Escrow does not apply")),
" - ")</f>
        <v xml:space="preserve"> - </v>
      </c>
      <c r="I73" s="18"/>
    </row>
    <row r="74" spans="1:9" x14ac:dyDescent="0.25">
      <c r="A74" s="35"/>
      <c r="B74" s="18"/>
      <c r="C74" s="18"/>
      <c r="D74" s="20"/>
      <c r="E74" s="36"/>
      <c r="F74" s="37"/>
      <c r="G74" s="81" t="str">
        <f>IFERROR(
IF(
OR(
'Category Mappings'!C74 = "1. Seed Capitalist - related party/promoter",
'Category Mappings'!C74 = "3. Vendor - related party/promoter",
'Category Mappings'!C74 = "6. Professional advisor or consultant",
'Category Mappings'!C74 = "7. Employee incentives - related party/promoter",
AND('Category Mappings'!C74 = "2. Seed Capitalist - NOT related party/promoter", QuoteDate &lt; EDATE(F74, 12)),
AND('Category Mappings'!C74 = "4. Vendor - NOT related party/promoter", QuoteDate &lt; EDATE(F74, 12))),
ROUNDUP(E74, 0),
0),
" - ")</f>
        <v xml:space="preserve"> - </v>
      </c>
      <c r="H74" s="38" t="str">
        <f>IFERROR(
IF(
AND(
OR(
'Category Mappings'!C74 = "1. Seed Capitalist - related party/promoter",
'Category Mappings'!C74 = "3. Vendor - related party/promoter",
'Category Mappings'!C74 = "6. Professional advisor or consultant",
'Category Mappings'!C74 = "7. Employee incentives - related party/promoter"),
G74 &gt; 0),
"24m from quotation",
IF(
AND(
OR(
'Category Mappings'!C74 = "2. Seed Capitalist - NOT related party/promoter",
'Category Mappings'!C74 = "4. Vendor - NOT related party/promoter",
'Category Mappings'!C74 = "7A. Employee incentives - Not related party/promoter"),
EDATE(F74, 12) &gt; EDATE(QuoteDate, 1),
G74 &gt; 0),
EDATE(F74, 12),
"Escrow does not apply")),
" - ")</f>
        <v xml:space="preserve"> - </v>
      </c>
      <c r="I74" s="18"/>
    </row>
    <row r="75" spans="1:9" x14ac:dyDescent="0.25">
      <c r="A75" s="35"/>
      <c r="B75" s="18"/>
      <c r="C75" s="18"/>
      <c r="D75" s="20"/>
      <c r="E75" s="36"/>
      <c r="F75" s="37"/>
      <c r="G75" s="81" t="str">
        <f>IFERROR(
IF(
OR(
'Category Mappings'!C75 = "1. Seed Capitalist - related party/promoter",
'Category Mappings'!C75 = "3. Vendor - related party/promoter",
'Category Mappings'!C75 = "6. Professional advisor or consultant",
'Category Mappings'!C75 = "7. Employee incentives - related party/promoter",
AND('Category Mappings'!C75 = "2. Seed Capitalist - NOT related party/promoter", QuoteDate &lt; EDATE(F75, 12)),
AND('Category Mappings'!C75 = "4. Vendor - NOT related party/promoter", QuoteDate &lt; EDATE(F75, 12))),
ROUNDUP(E75, 0),
0),
" - ")</f>
        <v xml:space="preserve"> - </v>
      </c>
      <c r="H75" s="38" t="str">
        <f>IFERROR(
IF(
AND(
OR(
'Category Mappings'!C75 = "1. Seed Capitalist - related party/promoter",
'Category Mappings'!C75 = "3. Vendor - related party/promoter",
'Category Mappings'!C75 = "6. Professional advisor or consultant",
'Category Mappings'!C75 = "7. Employee incentives - related party/promoter"),
G75 &gt; 0),
"24m from quotation",
IF(
AND(
OR(
'Category Mappings'!C75 = "2. Seed Capitalist - NOT related party/promoter",
'Category Mappings'!C75 = "4. Vendor - NOT related party/promoter",
'Category Mappings'!C75 = "7A. Employee incentives - Not related party/promoter"),
EDATE(F75, 12) &gt; EDATE(QuoteDate, 1),
G75 &gt; 0),
EDATE(F75, 12),
"Escrow does not apply")),
" - ")</f>
        <v xml:space="preserve"> - </v>
      </c>
      <c r="I75" s="18"/>
    </row>
    <row r="76" spans="1:9" x14ac:dyDescent="0.25">
      <c r="A76" s="35"/>
      <c r="B76" s="18"/>
      <c r="C76" s="18"/>
      <c r="D76" s="20"/>
      <c r="E76" s="36"/>
      <c r="F76" s="37"/>
      <c r="G76" s="81" t="str">
        <f>IFERROR(
IF(
OR(
'Category Mappings'!C76 = "1. Seed Capitalist - related party/promoter",
'Category Mappings'!C76 = "3. Vendor - related party/promoter",
'Category Mappings'!C76 = "6. Professional advisor or consultant",
'Category Mappings'!C76 = "7. Employee incentives - related party/promoter",
AND('Category Mappings'!C76 = "2. Seed Capitalist - NOT related party/promoter", QuoteDate &lt; EDATE(F76, 12)),
AND('Category Mappings'!C76 = "4. Vendor - NOT related party/promoter", QuoteDate &lt; EDATE(F76, 12))),
ROUNDUP(E76, 0),
0),
" - ")</f>
        <v xml:space="preserve"> - </v>
      </c>
      <c r="H76" s="38" t="str">
        <f>IFERROR(
IF(
AND(
OR(
'Category Mappings'!C76 = "1. Seed Capitalist - related party/promoter",
'Category Mappings'!C76 = "3. Vendor - related party/promoter",
'Category Mappings'!C76 = "6. Professional advisor or consultant",
'Category Mappings'!C76 = "7. Employee incentives - related party/promoter"),
G76 &gt; 0),
"24m from quotation",
IF(
AND(
OR(
'Category Mappings'!C76 = "2. Seed Capitalist - NOT related party/promoter",
'Category Mappings'!C76 = "4. Vendor - NOT related party/promoter",
'Category Mappings'!C76 = "7A. Employee incentives - Not related party/promoter"),
EDATE(F76, 12) &gt; EDATE(QuoteDate, 1),
G76 &gt; 0),
EDATE(F76, 12),
"Escrow does not apply")),
" - ")</f>
        <v xml:space="preserve"> - </v>
      </c>
      <c r="I76" s="18"/>
    </row>
    <row r="77" spans="1:9" x14ac:dyDescent="0.25">
      <c r="A77" s="35"/>
      <c r="B77" s="18"/>
      <c r="C77" s="18"/>
      <c r="D77" s="20"/>
      <c r="E77" s="36"/>
      <c r="F77" s="37"/>
      <c r="G77" s="81" t="str">
        <f>IFERROR(
IF(
OR(
'Category Mappings'!C77 = "1. Seed Capitalist - related party/promoter",
'Category Mappings'!C77 = "3. Vendor - related party/promoter",
'Category Mappings'!C77 = "6. Professional advisor or consultant",
'Category Mappings'!C77 = "7. Employee incentives - related party/promoter",
AND('Category Mappings'!C77 = "2. Seed Capitalist - NOT related party/promoter", QuoteDate &lt; EDATE(F77, 12)),
AND('Category Mappings'!C77 = "4. Vendor - NOT related party/promoter", QuoteDate &lt; EDATE(F77, 12))),
ROUNDUP(E77, 0),
0),
" - ")</f>
        <v xml:space="preserve"> - </v>
      </c>
      <c r="H77" s="38" t="str">
        <f>IFERROR(
IF(
AND(
OR(
'Category Mappings'!C77 = "1. Seed Capitalist - related party/promoter",
'Category Mappings'!C77 = "3. Vendor - related party/promoter",
'Category Mappings'!C77 = "6. Professional advisor or consultant",
'Category Mappings'!C77 = "7. Employee incentives - related party/promoter"),
G77 &gt; 0),
"24m from quotation",
IF(
AND(
OR(
'Category Mappings'!C77 = "2. Seed Capitalist - NOT related party/promoter",
'Category Mappings'!C77 = "4. Vendor - NOT related party/promoter",
'Category Mappings'!C77 = "7A. Employee incentives - Not related party/promoter"),
EDATE(F77, 12) &gt; EDATE(QuoteDate, 1),
G77 &gt; 0),
EDATE(F77, 12),
"Escrow does not apply")),
" - ")</f>
        <v xml:space="preserve"> - </v>
      </c>
      <c r="I77" s="18"/>
    </row>
    <row r="78" spans="1:9" x14ac:dyDescent="0.25">
      <c r="A78" s="35"/>
      <c r="B78" s="18"/>
      <c r="C78" s="18"/>
      <c r="D78" s="20"/>
      <c r="E78" s="36"/>
      <c r="F78" s="37"/>
      <c r="G78" s="81" t="str">
        <f>IFERROR(
IF(
OR(
'Category Mappings'!C78 = "1. Seed Capitalist - related party/promoter",
'Category Mappings'!C78 = "3. Vendor - related party/promoter",
'Category Mappings'!C78 = "6. Professional advisor or consultant",
'Category Mappings'!C78 = "7. Employee incentives - related party/promoter",
AND('Category Mappings'!C78 = "2. Seed Capitalist - NOT related party/promoter", QuoteDate &lt; EDATE(F78, 12)),
AND('Category Mappings'!C78 = "4. Vendor - NOT related party/promoter", QuoteDate &lt; EDATE(F78, 12))),
ROUNDUP(E78, 0),
0),
" - ")</f>
        <v xml:space="preserve"> - </v>
      </c>
      <c r="H78" s="38" t="str">
        <f>IFERROR(
IF(
AND(
OR(
'Category Mappings'!C78 = "1. Seed Capitalist - related party/promoter",
'Category Mappings'!C78 = "3. Vendor - related party/promoter",
'Category Mappings'!C78 = "6. Professional advisor or consultant",
'Category Mappings'!C78 = "7. Employee incentives - related party/promoter"),
G78 &gt; 0),
"24m from quotation",
IF(
AND(
OR(
'Category Mappings'!C78 = "2. Seed Capitalist - NOT related party/promoter",
'Category Mappings'!C78 = "4. Vendor - NOT related party/promoter",
'Category Mappings'!C78 = "7A. Employee incentives - Not related party/promoter"),
EDATE(F78, 12) &gt; EDATE(QuoteDate, 1),
G78 &gt; 0),
EDATE(F78, 12),
"Escrow does not apply")),
" - ")</f>
        <v xml:space="preserve"> - </v>
      </c>
      <c r="I78" s="18"/>
    </row>
    <row r="79" spans="1:9" x14ac:dyDescent="0.25">
      <c r="A79" s="35"/>
      <c r="B79" s="18"/>
      <c r="C79" s="18"/>
      <c r="D79" s="20"/>
      <c r="E79" s="36"/>
      <c r="F79" s="37"/>
      <c r="G79" s="81" t="str">
        <f>IFERROR(
IF(
OR(
'Category Mappings'!C79 = "1. Seed Capitalist - related party/promoter",
'Category Mappings'!C79 = "3. Vendor - related party/promoter",
'Category Mappings'!C79 = "6. Professional advisor or consultant",
'Category Mappings'!C79 = "7. Employee incentives - related party/promoter",
AND('Category Mappings'!C79 = "2. Seed Capitalist - NOT related party/promoter", QuoteDate &lt; EDATE(F79, 12)),
AND('Category Mappings'!C79 = "4. Vendor - NOT related party/promoter", QuoteDate &lt; EDATE(F79, 12))),
ROUNDUP(E79, 0),
0),
" - ")</f>
        <v xml:space="preserve"> - </v>
      </c>
      <c r="H79" s="38" t="str">
        <f>IFERROR(
IF(
AND(
OR(
'Category Mappings'!C79 = "1. Seed Capitalist - related party/promoter",
'Category Mappings'!C79 = "3. Vendor - related party/promoter",
'Category Mappings'!C79 = "6. Professional advisor or consultant",
'Category Mappings'!C79 = "7. Employee incentives - related party/promoter"),
G79 &gt; 0),
"24m from quotation",
IF(
AND(
OR(
'Category Mappings'!C79 = "2. Seed Capitalist - NOT related party/promoter",
'Category Mappings'!C79 = "4. Vendor - NOT related party/promoter",
'Category Mappings'!C79 = "7A. Employee incentives - Not related party/promoter"),
EDATE(F79, 12) &gt; EDATE(QuoteDate, 1),
G79 &gt; 0),
EDATE(F79, 12),
"Escrow does not apply")),
" - ")</f>
        <v xml:space="preserve"> - </v>
      </c>
      <c r="I79" s="18"/>
    </row>
    <row r="80" spans="1:9" x14ac:dyDescent="0.25">
      <c r="A80" s="35"/>
      <c r="B80" s="18"/>
      <c r="C80" s="18"/>
      <c r="D80" s="20"/>
      <c r="E80" s="36"/>
      <c r="F80" s="37"/>
      <c r="G80" s="81" t="str">
        <f>IFERROR(
IF(
OR(
'Category Mappings'!C80 = "1. Seed Capitalist - related party/promoter",
'Category Mappings'!C80 = "3. Vendor - related party/promoter",
'Category Mappings'!C80 = "6. Professional advisor or consultant",
'Category Mappings'!C80 = "7. Employee incentives - related party/promoter",
AND('Category Mappings'!C80 = "2. Seed Capitalist - NOT related party/promoter", QuoteDate &lt; EDATE(F80, 12)),
AND('Category Mappings'!C80 = "4. Vendor - NOT related party/promoter", QuoteDate &lt; EDATE(F80, 12))),
ROUNDUP(E80, 0),
0),
" - ")</f>
        <v xml:space="preserve"> - </v>
      </c>
      <c r="H80" s="38" t="str">
        <f>IFERROR(
IF(
AND(
OR(
'Category Mappings'!C80 = "1. Seed Capitalist - related party/promoter",
'Category Mappings'!C80 = "3. Vendor - related party/promoter",
'Category Mappings'!C80 = "6. Professional advisor or consultant",
'Category Mappings'!C80 = "7. Employee incentives - related party/promoter"),
G80 &gt; 0),
"24m from quotation",
IF(
AND(
OR(
'Category Mappings'!C80 = "2. Seed Capitalist - NOT related party/promoter",
'Category Mappings'!C80 = "4. Vendor - NOT related party/promoter",
'Category Mappings'!C80 = "7A. Employee incentives - Not related party/promoter"),
EDATE(F80, 12) &gt; EDATE(QuoteDate, 1),
G80 &gt; 0),
EDATE(F80, 12),
"Escrow does not apply")),
" - ")</f>
        <v xml:space="preserve"> - </v>
      </c>
      <c r="I80" s="18"/>
    </row>
    <row r="81" spans="1:9" x14ac:dyDescent="0.25">
      <c r="A81" s="35"/>
      <c r="B81" s="18"/>
      <c r="C81" s="18"/>
      <c r="D81" s="20"/>
      <c r="E81" s="36"/>
      <c r="F81" s="37"/>
      <c r="G81" s="81" t="str">
        <f>IFERROR(
IF(
OR(
'Category Mappings'!C81 = "1. Seed Capitalist - related party/promoter",
'Category Mappings'!C81 = "3. Vendor - related party/promoter",
'Category Mappings'!C81 = "6. Professional advisor or consultant",
'Category Mappings'!C81 = "7. Employee incentives - related party/promoter",
AND('Category Mappings'!C81 = "2. Seed Capitalist - NOT related party/promoter", QuoteDate &lt; EDATE(F81, 12)),
AND('Category Mappings'!C81 = "4. Vendor - NOT related party/promoter", QuoteDate &lt; EDATE(F81, 12))),
ROUNDUP(E81, 0),
0),
" - ")</f>
        <v xml:space="preserve"> - </v>
      </c>
      <c r="H81" s="38" t="str">
        <f>IFERROR(
IF(
AND(
OR(
'Category Mappings'!C81 = "1. Seed Capitalist - related party/promoter",
'Category Mappings'!C81 = "3. Vendor - related party/promoter",
'Category Mappings'!C81 = "6. Professional advisor or consultant",
'Category Mappings'!C81 = "7. Employee incentives - related party/promoter"),
G81 &gt; 0),
"24m from quotation",
IF(
AND(
OR(
'Category Mappings'!C81 = "2. Seed Capitalist - NOT related party/promoter",
'Category Mappings'!C81 = "4. Vendor - NOT related party/promoter",
'Category Mappings'!C81 = "7A. Employee incentives - Not related party/promoter"),
EDATE(F81, 12) &gt; EDATE(QuoteDate, 1),
G81 &gt; 0),
EDATE(F81, 12),
"Escrow does not apply")),
" - ")</f>
        <v xml:space="preserve"> - </v>
      </c>
      <c r="I81" s="18"/>
    </row>
    <row r="82" spans="1:9" x14ac:dyDescent="0.25">
      <c r="A82" s="35"/>
      <c r="B82" s="18"/>
      <c r="C82" s="18"/>
      <c r="D82" s="20"/>
      <c r="E82" s="36"/>
      <c r="F82" s="37"/>
      <c r="G82" s="81" t="str">
        <f>IFERROR(
IF(
OR(
'Category Mappings'!C82 = "1. Seed Capitalist - related party/promoter",
'Category Mappings'!C82 = "3. Vendor - related party/promoter",
'Category Mappings'!C82 = "6. Professional advisor or consultant",
'Category Mappings'!C82 = "7. Employee incentives - related party/promoter",
AND('Category Mappings'!C82 = "2. Seed Capitalist - NOT related party/promoter", QuoteDate &lt; EDATE(F82, 12)),
AND('Category Mappings'!C82 = "4. Vendor - NOT related party/promoter", QuoteDate &lt; EDATE(F82, 12))),
ROUNDUP(E82, 0),
0),
" - ")</f>
        <v xml:space="preserve"> - </v>
      </c>
      <c r="H82" s="38" t="str">
        <f>IFERROR(
IF(
AND(
OR(
'Category Mappings'!C82 = "1. Seed Capitalist - related party/promoter",
'Category Mappings'!C82 = "3. Vendor - related party/promoter",
'Category Mappings'!C82 = "6. Professional advisor or consultant",
'Category Mappings'!C82 = "7. Employee incentives - related party/promoter"),
G82 &gt; 0),
"24m from quotation",
IF(
AND(
OR(
'Category Mappings'!C82 = "2. Seed Capitalist - NOT related party/promoter",
'Category Mappings'!C82 = "4. Vendor - NOT related party/promoter",
'Category Mappings'!C82 = "7A. Employee incentives - Not related party/promoter"),
EDATE(F82, 12) &gt; EDATE(QuoteDate, 1),
G82 &gt; 0),
EDATE(F82, 12),
"Escrow does not apply")),
" - ")</f>
        <v xml:space="preserve"> - </v>
      </c>
      <c r="I82" s="18"/>
    </row>
    <row r="83" spans="1:9" x14ac:dyDescent="0.25">
      <c r="A83" s="35"/>
      <c r="B83" s="18"/>
      <c r="C83" s="18"/>
      <c r="D83" s="20"/>
      <c r="E83" s="36"/>
      <c r="F83" s="37"/>
      <c r="G83" s="81" t="str">
        <f>IFERROR(
IF(
OR(
'Category Mappings'!C83 = "1. Seed Capitalist - related party/promoter",
'Category Mappings'!C83 = "3. Vendor - related party/promoter",
'Category Mappings'!C83 = "6. Professional advisor or consultant",
'Category Mappings'!C83 = "7. Employee incentives - related party/promoter",
AND('Category Mappings'!C83 = "2. Seed Capitalist - NOT related party/promoter", QuoteDate &lt; EDATE(F83, 12)),
AND('Category Mappings'!C83 = "4. Vendor - NOT related party/promoter", QuoteDate &lt; EDATE(F83, 12))),
ROUNDUP(E83, 0),
0),
" - ")</f>
        <v xml:space="preserve"> - </v>
      </c>
      <c r="H83" s="38" t="str">
        <f>IFERROR(
IF(
AND(
OR(
'Category Mappings'!C83 = "1. Seed Capitalist - related party/promoter",
'Category Mappings'!C83 = "3. Vendor - related party/promoter",
'Category Mappings'!C83 = "6. Professional advisor or consultant",
'Category Mappings'!C83 = "7. Employee incentives - related party/promoter"),
G83 &gt; 0),
"24m from quotation",
IF(
AND(
OR(
'Category Mappings'!C83 = "2. Seed Capitalist - NOT related party/promoter",
'Category Mappings'!C83 = "4. Vendor - NOT related party/promoter",
'Category Mappings'!C83 = "7A. Employee incentives - Not related party/promoter"),
EDATE(F83, 12) &gt; EDATE(QuoteDate, 1),
G83 &gt; 0),
EDATE(F83, 12),
"Escrow does not apply")),
" - ")</f>
        <v xml:space="preserve"> - </v>
      </c>
      <c r="I83" s="18"/>
    </row>
    <row r="84" spans="1:9" x14ac:dyDescent="0.25">
      <c r="A84" s="35"/>
      <c r="B84" s="18"/>
      <c r="C84" s="18"/>
      <c r="D84" s="20"/>
      <c r="E84" s="36"/>
      <c r="F84" s="37"/>
      <c r="G84" s="81" t="str">
        <f>IFERROR(
IF(
OR(
'Category Mappings'!C84 = "1. Seed Capitalist - related party/promoter",
'Category Mappings'!C84 = "3. Vendor - related party/promoter",
'Category Mappings'!C84 = "6. Professional advisor or consultant",
'Category Mappings'!C84 = "7. Employee incentives - related party/promoter",
AND('Category Mappings'!C84 = "2. Seed Capitalist - NOT related party/promoter", QuoteDate &lt; EDATE(F84, 12)),
AND('Category Mappings'!C84 = "4. Vendor - NOT related party/promoter", QuoteDate &lt; EDATE(F84, 12))),
ROUNDUP(E84, 0),
0),
" - ")</f>
        <v xml:space="preserve"> - </v>
      </c>
      <c r="H84" s="38" t="str">
        <f>IFERROR(
IF(
AND(
OR(
'Category Mappings'!C84 = "1. Seed Capitalist - related party/promoter",
'Category Mappings'!C84 = "3. Vendor - related party/promoter",
'Category Mappings'!C84 = "6. Professional advisor or consultant",
'Category Mappings'!C84 = "7. Employee incentives - related party/promoter"),
G84 &gt; 0),
"24m from quotation",
IF(
AND(
OR(
'Category Mappings'!C84 = "2. Seed Capitalist - NOT related party/promoter",
'Category Mappings'!C84 = "4. Vendor - NOT related party/promoter",
'Category Mappings'!C84 = "7A. Employee incentives - Not related party/promoter"),
EDATE(F84, 12) &gt; EDATE(QuoteDate, 1),
G84 &gt; 0),
EDATE(F84, 12),
"Escrow does not apply")),
" - ")</f>
        <v xml:space="preserve"> - </v>
      </c>
      <c r="I84" s="18"/>
    </row>
    <row r="85" spans="1:9" x14ac:dyDescent="0.25">
      <c r="A85" s="35"/>
      <c r="B85" s="18"/>
      <c r="C85" s="18"/>
      <c r="D85" s="20"/>
      <c r="E85" s="36"/>
      <c r="F85" s="37"/>
      <c r="G85" s="81" t="str">
        <f>IFERROR(
IF(
OR(
'Category Mappings'!C85 = "1. Seed Capitalist - related party/promoter",
'Category Mappings'!C85 = "3. Vendor - related party/promoter",
'Category Mappings'!C85 = "6. Professional advisor or consultant",
'Category Mappings'!C85 = "7. Employee incentives - related party/promoter",
AND('Category Mappings'!C85 = "2. Seed Capitalist - NOT related party/promoter", QuoteDate &lt; EDATE(F85, 12)),
AND('Category Mappings'!C85 = "4. Vendor - NOT related party/promoter", QuoteDate &lt; EDATE(F85, 12))),
ROUNDUP(E85, 0),
0),
" - ")</f>
        <v xml:space="preserve"> - </v>
      </c>
      <c r="H85" s="38" t="str">
        <f>IFERROR(
IF(
AND(
OR(
'Category Mappings'!C85 = "1. Seed Capitalist - related party/promoter",
'Category Mappings'!C85 = "3. Vendor - related party/promoter",
'Category Mappings'!C85 = "6. Professional advisor or consultant",
'Category Mappings'!C85 = "7. Employee incentives - related party/promoter"),
G85 &gt; 0),
"24m from quotation",
IF(
AND(
OR(
'Category Mappings'!C85 = "2. Seed Capitalist - NOT related party/promoter",
'Category Mappings'!C85 = "4. Vendor - NOT related party/promoter",
'Category Mappings'!C85 = "7A. Employee incentives - Not related party/promoter"),
EDATE(F85, 12) &gt; EDATE(QuoteDate, 1),
G85 &gt; 0),
EDATE(F85, 12),
"Escrow does not apply")),
" - ")</f>
        <v xml:space="preserve"> - </v>
      </c>
      <c r="I85" s="18"/>
    </row>
    <row r="86" spans="1:9" x14ac:dyDescent="0.25">
      <c r="A86" s="35"/>
      <c r="B86" s="18"/>
      <c r="C86" s="18"/>
      <c r="D86" s="20"/>
      <c r="E86" s="36"/>
      <c r="F86" s="37"/>
      <c r="G86" s="81" t="str">
        <f>IFERROR(
IF(
OR(
'Category Mappings'!C86 = "1. Seed Capitalist - related party/promoter",
'Category Mappings'!C86 = "3. Vendor - related party/promoter",
'Category Mappings'!C86 = "6. Professional advisor or consultant",
'Category Mappings'!C86 = "7. Employee incentives - related party/promoter",
AND('Category Mappings'!C86 = "2. Seed Capitalist - NOT related party/promoter", QuoteDate &lt; EDATE(F86, 12)),
AND('Category Mappings'!C86 = "4. Vendor - NOT related party/promoter", QuoteDate &lt; EDATE(F86, 12))),
ROUNDUP(E86, 0),
0),
" - ")</f>
        <v xml:space="preserve"> - </v>
      </c>
      <c r="H86" s="38" t="str">
        <f>IFERROR(
IF(
AND(
OR(
'Category Mappings'!C86 = "1. Seed Capitalist - related party/promoter",
'Category Mappings'!C86 = "3. Vendor - related party/promoter",
'Category Mappings'!C86 = "6. Professional advisor or consultant",
'Category Mappings'!C86 = "7. Employee incentives - related party/promoter"),
G86 &gt; 0),
"24m from quotation",
IF(
AND(
OR(
'Category Mappings'!C86 = "2. Seed Capitalist - NOT related party/promoter",
'Category Mappings'!C86 = "4. Vendor - NOT related party/promoter",
'Category Mappings'!C86 = "7A. Employee incentives - Not related party/promoter"),
EDATE(F86, 12) &gt; EDATE(QuoteDate, 1),
G86 &gt; 0),
EDATE(F86, 12),
"Escrow does not apply")),
" - ")</f>
        <v xml:space="preserve"> - </v>
      </c>
      <c r="I86" s="18"/>
    </row>
    <row r="87" spans="1:9" x14ac:dyDescent="0.25">
      <c r="A87" s="35"/>
      <c r="B87" s="18"/>
      <c r="C87" s="18"/>
      <c r="D87" s="20"/>
      <c r="E87" s="36"/>
      <c r="F87" s="37"/>
      <c r="G87" s="81" t="str">
        <f>IFERROR(
IF(
OR(
'Category Mappings'!C87 = "1. Seed Capitalist - related party/promoter",
'Category Mappings'!C87 = "3. Vendor - related party/promoter",
'Category Mappings'!C87 = "6. Professional advisor or consultant",
'Category Mappings'!C87 = "7. Employee incentives - related party/promoter",
AND('Category Mappings'!C87 = "2. Seed Capitalist - NOT related party/promoter", QuoteDate &lt; EDATE(F87, 12)),
AND('Category Mappings'!C87 = "4. Vendor - NOT related party/promoter", QuoteDate &lt; EDATE(F87, 12))),
ROUNDUP(E87, 0),
0),
" - ")</f>
        <v xml:space="preserve"> - </v>
      </c>
      <c r="H87" s="38" t="str">
        <f>IFERROR(
IF(
AND(
OR(
'Category Mappings'!C87 = "1. Seed Capitalist - related party/promoter",
'Category Mappings'!C87 = "3. Vendor - related party/promoter",
'Category Mappings'!C87 = "6. Professional advisor or consultant",
'Category Mappings'!C87 = "7. Employee incentives - related party/promoter"),
G87 &gt; 0),
"24m from quotation",
IF(
AND(
OR(
'Category Mappings'!C87 = "2. Seed Capitalist - NOT related party/promoter",
'Category Mappings'!C87 = "4. Vendor - NOT related party/promoter",
'Category Mappings'!C87 = "7A. Employee incentives - Not related party/promoter"),
EDATE(F87, 12) &gt; EDATE(QuoteDate, 1),
G87 &gt; 0),
EDATE(F87, 12),
"Escrow does not apply")),
" - ")</f>
        <v xml:space="preserve"> - </v>
      </c>
      <c r="I87" s="18"/>
    </row>
    <row r="88" spans="1:9" x14ac:dyDescent="0.25">
      <c r="A88" s="35"/>
      <c r="B88" s="18"/>
      <c r="C88" s="18"/>
      <c r="D88" s="20"/>
      <c r="E88" s="36"/>
      <c r="F88" s="37"/>
      <c r="G88" s="81" t="str">
        <f>IFERROR(
IF(
OR(
'Category Mappings'!C88 = "1. Seed Capitalist - related party/promoter",
'Category Mappings'!C88 = "3. Vendor - related party/promoter",
'Category Mappings'!C88 = "6. Professional advisor or consultant",
'Category Mappings'!C88 = "7. Employee incentives - related party/promoter",
AND('Category Mappings'!C88 = "2. Seed Capitalist - NOT related party/promoter", QuoteDate &lt; EDATE(F88, 12)),
AND('Category Mappings'!C88 = "4. Vendor - NOT related party/promoter", QuoteDate &lt; EDATE(F88, 12))),
ROUNDUP(E88, 0),
0),
" - ")</f>
        <v xml:space="preserve"> - </v>
      </c>
      <c r="H88" s="38" t="str">
        <f>IFERROR(
IF(
AND(
OR(
'Category Mappings'!C88 = "1. Seed Capitalist - related party/promoter",
'Category Mappings'!C88 = "3. Vendor - related party/promoter",
'Category Mappings'!C88 = "6. Professional advisor or consultant",
'Category Mappings'!C88 = "7. Employee incentives - related party/promoter"),
G88 &gt; 0),
"24m from quotation",
IF(
AND(
OR(
'Category Mappings'!C88 = "2. Seed Capitalist - NOT related party/promoter",
'Category Mappings'!C88 = "4. Vendor - NOT related party/promoter",
'Category Mappings'!C88 = "7A. Employee incentives - Not related party/promoter"),
EDATE(F88, 12) &gt; EDATE(QuoteDate, 1),
G88 &gt; 0),
EDATE(F88, 12),
"Escrow does not apply")),
" - ")</f>
        <v xml:space="preserve"> - </v>
      </c>
      <c r="I88" s="18"/>
    </row>
    <row r="89" spans="1:9" x14ac:dyDescent="0.25">
      <c r="A89" s="35"/>
      <c r="B89" s="18"/>
      <c r="C89" s="18"/>
      <c r="D89" s="20"/>
      <c r="E89" s="36"/>
      <c r="F89" s="37"/>
      <c r="G89" s="81" t="str">
        <f>IFERROR(
IF(
OR(
'Category Mappings'!C89 = "1. Seed Capitalist - related party/promoter",
'Category Mappings'!C89 = "3. Vendor - related party/promoter",
'Category Mappings'!C89 = "6. Professional advisor or consultant",
'Category Mappings'!C89 = "7. Employee incentives - related party/promoter",
AND('Category Mappings'!C89 = "2. Seed Capitalist - NOT related party/promoter", QuoteDate &lt; EDATE(F89, 12)),
AND('Category Mappings'!C89 = "4. Vendor - NOT related party/promoter", QuoteDate &lt; EDATE(F89, 12))),
ROUNDUP(E89, 0),
0),
" - ")</f>
        <v xml:space="preserve"> - </v>
      </c>
      <c r="H89" s="38" t="str">
        <f>IFERROR(
IF(
AND(
OR(
'Category Mappings'!C89 = "1. Seed Capitalist - related party/promoter",
'Category Mappings'!C89 = "3. Vendor - related party/promoter",
'Category Mappings'!C89 = "6. Professional advisor or consultant",
'Category Mappings'!C89 = "7. Employee incentives - related party/promoter"),
G89 &gt; 0),
"24m from quotation",
IF(
AND(
OR(
'Category Mappings'!C89 = "2. Seed Capitalist - NOT related party/promoter",
'Category Mappings'!C89 = "4. Vendor - NOT related party/promoter",
'Category Mappings'!C89 = "7A. Employee incentives - Not related party/promoter"),
EDATE(F89, 12) &gt; EDATE(QuoteDate, 1),
G89 &gt; 0),
EDATE(F89, 12),
"Escrow does not apply")),
" - ")</f>
        <v xml:space="preserve"> - </v>
      </c>
      <c r="I89" s="18"/>
    </row>
    <row r="90" spans="1:9" x14ac:dyDescent="0.25">
      <c r="A90" s="35"/>
      <c r="B90" s="18"/>
      <c r="C90" s="18"/>
      <c r="D90" s="20"/>
      <c r="E90" s="36"/>
      <c r="F90" s="37"/>
      <c r="G90" s="81" t="str">
        <f>IFERROR(
IF(
OR(
'Category Mappings'!C90 = "1. Seed Capitalist - related party/promoter",
'Category Mappings'!C90 = "3. Vendor - related party/promoter",
'Category Mappings'!C90 = "6. Professional advisor or consultant",
'Category Mappings'!C90 = "7. Employee incentives - related party/promoter",
AND('Category Mappings'!C90 = "2. Seed Capitalist - NOT related party/promoter", QuoteDate &lt; EDATE(F90, 12)),
AND('Category Mappings'!C90 = "4. Vendor - NOT related party/promoter", QuoteDate &lt; EDATE(F90, 12))),
ROUNDUP(E90, 0),
0),
" - ")</f>
        <v xml:space="preserve"> - </v>
      </c>
      <c r="H90" s="38" t="str">
        <f>IFERROR(
IF(
AND(
OR(
'Category Mappings'!C90 = "1. Seed Capitalist - related party/promoter",
'Category Mappings'!C90 = "3. Vendor - related party/promoter",
'Category Mappings'!C90 = "6. Professional advisor or consultant",
'Category Mappings'!C90 = "7. Employee incentives - related party/promoter"),
G90 &gt; 0),
"24m from quotation",
IF(
AND(
OR(
'Category Mappings'!C90 = "2. Seed Capitalist - NOT related party/promoter",
'Category Mappings'!C90 = "4. Vendor - NOT related party/promoter",
'Category Mappings'!C90 = "7A. Employee incentives - Not related party/promoter"),
EDATE(F90, 12) &gt; EDATE(QuoteDate, 1),
G90 &gt; 0),
EDATE(F90, 12),
"Escrow does not apply")),
" - ")</f>
        <v xml:space="preserve"> - </v>
      </c>
      <c r="I90" s="18"/>
    </row>
    <row r="91" spans="1:9" x14ac:dyDescent="0.25">
      <c r="A91" s="35"/>
      <c r="B91" s="18"/>
      <c r="C91" s="18"/>
      <c r="D91" s="20"/>
      <c r="E91" s="36"/>
      <c r="F91" s="37"/>
      <c r="G91" s="81" t="str">
        <f>IFERROR(
IF(
OR(
'Category Mappings'!C91 = "1. Seed Capitalist - related party/promoter",
'Category Mappings'!C91 = "3. Vendor - related party/promoter",
'Category Mappings'!C91 = "6. Professional advisor or consultant",
'Category Mappings'!C91 = "7. Employee incentives - related party/promoter",
AND('Category Mappings'!C91 = "2. Seed Capitalist - NOT related party/promoter", QuoteDate &lt; EDATE(F91, 12)),
AND('Category Mappings'!C91 = "4. Vendor - NOT related party/promoter", QuoteDate &lt; EDATE(F91, 12))),
ROUNDUP(E91, 0),
0),
" - ")</f>
        <v xml:space="preserve"> - </v>
      </c>
      <c r="H91" s="38" t="str">
        <f>IFERROR(
IF(
AND(
OR(
'Category Mappings'!C91 = "1. Seed Capitalist - related party/promoter",
'Category Mappings'!C91 = "3. Vendor - related party/promoter",
'Category Mappings'!C91 = "6. Professional advisor or consultant",
'Category Mappings'!C91 = "7. Employee incentives - related party/promoter"),
G91 &gt; 0),
"24m from quotation",
IF(
AND(
OR(
'Category Mappings'!C91 = "2. Seed Capitalist - NOT related party/promoter",
'Category Mappings'!C91 = "4. Vendor - NOT related party/promoter",
'Category Mappings'!C91 = "7A. Employee incentives - Not related party/promoter"),
EDATE(F91, 12) &gt; EDATE(QuoteDate, 1),
G91 &gt; 0),
EDATE(F91, 12),
"Escrow does not apply")),
" - ")</f>
        <v xml:space="preserve"> - </v>
      </c>
      <c r="I91" s="18"/>
    </row>
    <row r="92" spans="1:9" x14ac:dyDescent="0.25">
      <c r="A92" s="35"/>
      <c r="B92" s="18"/>
      <c r="C92" s="18"/>
      <c r="D92" s="20"/>
      <c r="E92" s="36"/>
      <c r="F92" s="37"/>
      <c r="G92" s="81" t="str">
        <f>IFERROR(
IF(
OR(
'Category Mappings'!C92 = "1. Seed Capitalist - related party/promoter",
'Category Mappings'!C92 = "3. Vendor - related party/promoter",
'Category Mappings'!C92 = "6. Professional advisor or consultant",
'Category Mappings'!C92 = "7. Employee incentives - related party/promoter",
AND('Category Mappings'!C92 = "2. Seed Capitalist - NOT related party/promoter", QuoteDate &lt; EDATE(F92, 12)),
AND('Category Mappings'!C92 = "4. Vendor - NOT related party/promoter", QuoteDate &lt; EDATE(F92, 12))),
ROUNDUP(E92, 0),
0),
" - ")</f>
        <v xml:space="preserve"> - </v>
      </c>
      <c r="H92" s="38" t="str">
        <f>IFERROR(
IF(
AND(
OR(
'Category Mappings'!C92 = "1. Seed Capitalist - related party/promoter",
'Category Mappings'!C92 = "3. Vendor - related party/promoter",
'Category Mappings'!C92 = "6. Professional advisor or consultant",
'Category Mappings'!C92 = "7. Employee incentives - related party/promoter"),
G92 &gt; 0),
"24m from quotation",
IF(
AND(
OR(
'Category Mappings'!C92 = "2. Seed Capitalist - NOT related party/promoter",
'Category Mappings'!C92 = "4. Vendor - NOT related party/promoter",
'Category Mappings'!C92 = "7A. Employee incentives - Not related party/promoter"),
EDATE(F92, 12) &gt; EDATE(QuoteDate, 1),
G92 &gt; 0),
EDATE(F92, 12),
"Escrow does not apply")),
" - ")</f>
        <v xml:space="preserve"> - </v>
      </c>
      <c r="I92" s="18"/>
    </row>
    <row r="93" spans="1:9" x14ac:dyDescent="0.25">
      <c r="A93" s="35"/>
      <c r="B93" s="18"/>
      <c r="C93" s="18"/>
      <c r="D93" s="20"/>
      <c r="E93" s="36"/>
      <c r="F93" s="37"/>
      <c r="G93" s="81" t="str">
        <f>IFERROR(
IF(
OR(
'Category Mappings'!C93 = "1. Seed Capitalist - related party/promoter",
'Category Mappings'!C93 = "3. Vendor - related party/promoter",
'Category Mappings'!C93 = "6. Professional advisor or consultant",
'Category Mappings'!C93 = "7. Employee incentives - related party/promoter",
AND('Category Mappings'!C93 = "2. Seed Capitalist - NOT related party/promoter", QuoteDate &lt; EDATE(F93, 12)),
AND('Category Mappings'!C93 = "4. Vendor - NOT related party/promoter", QuoteDate &lt; EDATE(F93, 12))),
ROUNDUP(E93, 0),
0),
" - ")</f>
        <v xml:space="preserve"> - </v>
      </c>
      <c r="H93" s="38" t="str">
        <f>IFERROR(
IF(
AND(
OR(
'Category Mappings'!C93 = "1. Seed Capitalist - related party/promoter",
'Category Mappings'!C93 = "3. Vendor - related party/promoter",
'Category Mappings'!C93 = "6. Professional advisor or consultant",
'Category Mappings'!C93 = "7. Employee incentives - related party/promoter"),
G93 &gt; 0),
"24m from quotation",
IF(
AND(
OR(
'Category Mappings'!C93 = "2. Seed Capitalist - NOT related party/promoter",
'Category Mappings'!C93 = "4. Vendor - NOT related party/promoter",
'Category Mappings'!C93 = "7A. Employee incentives - Not related party/promoter"),
EDATE(F93, 12) &gt; EDATE(QuoteDate, 1),
G93 &gt; 0),
EDATE(F93, 12),
"Escrow does not apply")),
" - ")</f>
        <v xml:space="preserve"> - </v>
      </c>
      <c r="I93" s="18"/>
    </row>
    <row r="94" spans="1:9" x14ac:dyDescent="0.25">
      <c r="A94" s="35"/>
      <c r="B94" s="18"/>
      <c r="C94" s="18"/>
      <c r="D94" s="20"/>
      <c r="E94" s="36"/>
      <c r="F94" s="37"/>
      <c r="G94" s="81" t="str">
        <f>IFERROR(
IF(
OR(
'Category Mappings'!C94 = "1. Seed Capitalist - related party/promoter",
'Category Mappings'!C94 = "3. Vendor - related party/promoter",
'Category Mappings'!C94 = "6. Professional advisor or consultant",
'Category Mappings'!C94 = "7. Employee incentives - related party/promoter",
AND('Category Mappings'!C94 = "2. Seed Capitalist - NOT related party/promoter", QuoteDate &lt; EDATE(F94, 12)),
AND('Category Mappings'!C94 = "4. Vendor - NOT related party/promoter", QuoteDate &lt; EDATE(F94, 12))),
ROUNDUP(E94, 0),
0),
" - ")</f>
        <v xml:space="preserve"> - </v>
      </c>
      <c r="H94" s="38" t="str">
        <f>IFERROR(
IF(
AND(
OR(
'Category Mappings'!C94 = "1. Seed Capitalist - related party/promoter",
'Category Mappings'!C94 = "3. Vendor - related party/promoter",
'Category Mappings'!C94 = "6. Professional advisor or consultant",
'Category Mappings'!C94 = "7. Employee incentives - related party/promoter"),
G94 &gt; 0),
"24m from quotation",
IF(
AND(
OR(
'Category Mappings'!C94 = "2. Seed Capitalist - NOT related party/promoter",
'Category Mappings'!C94 = "4. Vendor - NOT related party/promoter",
'Category Mappings'!C94 = "7A. Employee incentives - Not related party/promoter"),
EDATE(F94, 12) &gt; EDATE(QuoteDate, 1),
G94 &gt; 0),
EDATE(F94, 12),
"Escrow does not apply")),
" - ")</f>
        <v xml:space="preserve"> - </v>
      </c>
      <c r="I94" s="18"/>
    </row>
    <row r="95" spans="1:9" x14ac:dyDescent="0.25">
      <c r="A95" s="35"/>
      <c r="B95" s="18"/>
      <c r="C95" s="18"/>
      <c r="D95" s="20"/>
      <c r="E95" s="36"/>
      <c r="F95" s="37"/>
      <c r="G95" s="81" t="str">
        <f>IFERROR(
IF(
OR(
'Category Mappings'!C95 = "1. Seed Capitalist - related party/promoter",
'Category Mappings'!C95 = "3. Vendor - related party/promoter",
'Category Mappings'!C95 = "6. Professional advisor or consultant",
'Category Mappings'!C95 = "7. Employee incentives - related party/promoter",
AND('Category Mappings'!C95 = "2. Seed Capitalist - NOT related party/promoter", QuoteDate &lt; EDATE(F95, 12)),
AND('Category Mappings'!C95 = "4. Vendor - NOT related party/promoter", QuoteDate &lt; EDATE(F95, 12))),
ROUNDUP(E95, 0),
0),
" - ")</f>
        <v xml:space="preserve"> - </v>
      </c>
      <c r="H95" s="38" t="str">
        <f>IFERROR(
IF(
AND(
OR(
'Category Mappings'!C95 = "1. Seed Capitalist - related party/promoter",
'Category Mappings'!C95 = "3. Vendor - related party/promoter",
'Category Mappings'!C95 = "6. Professional advisor or consultant",
'Category Mappings'!C95 = "7. Employee incentives - related party/promoter"),
G95 &gt; 0),
"24m from quotation",
IF(
AND(
OR(
'Category Mappings'!C95 = "2. Seed Capitalist - NOT related party/promoter",
'Category Mappings'!C95 = "4. Vendor - NOT related party/promoter",
'Category Mappings'!C95 = "7A. Employee incentives - Not related party/promoter"),
EDATE(F95, 12) &gt; EDATE(QuoteDate, 1),
G95 &gt; 0),
EDATE(F95, 12),
"Escrow does not apply")),
" - ")</f>
        <v xml:space="preserve"> - </v>
      </c>
      <c r="I95" s="18"/>
    </row>
    <row r="96" spans="1:9" x14ac:dyDescent="0.25">
      <c r="A96" s="35"/>
      <c r="B96" s="18"/>
      <c r="C96" s="18"/>
      <c r="D96" s="20"/>
      <c r="E96" s="36"/>
      <c r="F96" s="37"/>
      <c r="G96" s="81" t="str">
        <f>IFERROR(
IF(
OR(
'Category Mappings'!C96 = "1. Seed Capitalist - related party/promoter",
'Category Mappings'!C96 = "3. Vendor - related party/promoter",
'Category Mappings'!C96 = "6. Professional advisor or consultant",
'Category Mappings'!C96 = "7. Employee incentives - related party/promoter",
AND('Category Mappings'!C96 = "2. Seed Capitalist - NOT related party/promoter", QuoteDate &lt; EDATE(F96, 12)),
AND('Category Mappings'!C96 = "4. Vendor - NOT related party/promoter", QuoteDate &lt; EDATE(F96, 12))),
ROUNDUP(E96, 0),
0),
" - ")</f>
        <v xml:space="preserve"> - </v>
      </c>
      <c r="H96" s="38" t="str">
        <f>IFERROR(
IF(
AND(
OR(
'Category Mappings'!C96 = "1. Seed Capitalist - related party/promoter",
'Category Mappings'!C96 = "3. Vendor - related party/promoter",
'Category Mappings'!C96 = "6. Professional advisor or consultant",
'Category Mappings'!C96 = "7. Employee incentives - related party/promoter"),
G96 &gt; 0),
"24m from quotation",
IF(
AND(
OR(
'Category Mappings'!C96 = "2. Seed Capitalist - NOT related party/promoter",
'Category Mappings'!C96 = "4. Vendor - NOT related party/promoter",
'Category Mappings'!C96 = "7A. Employee incentives - Not related party/promoter"),
EDATE(F96, 12) &gt; EDATE(QuoteDate, 1),
G96 &gt; 0),
EDATE(F96, 12),
"Escrow does not apply")),
" - ")</f>
        <v xml:space="preserve"> - </v>
      </c>
      <c r="I96" s="18"/>
    </row>
    <row r="97" spans="1:9" x14ac:dyDescent="0.25">
      <c r="A97" s="35"/>
      <c r="B97" s="18"/>
      <c r="C97" s="18"/>
      <c r="D97" s="20"/>
      <c r="E97" s="36"/>
      <c r="F97" s="37"/>
      <c r="G97" s="81" t="str">
        <f>IFERROR(
IF(
OR(
'Category Mappings'!C97 = "1. Seed Capitalist - related party/promoter",
'Category Mappings'!C97 = "3. Vendor - related party/promoter",
'Category Mappings'!C97 = "6. Professional advisor or consultant",
'Category Mappings'!C97 = "7. Employee incentives - related party/promoter",
AND('Category Mappings'!C97 = "2. Seed Capitalist - NOT related party/promoter", QuoteDate &lt; EDATE(F97, 12)),
AND('Category Mappings'!C97 = "4. Vendor - NOT related party/promoter", QuoteDate &lt; EDATE(F97, 12))),
ROUNDUP(E97, 0),
0),
" - ")</f>
        <v xml:space="preserve"> - </v>
      </c>
      <c r="H97" s="38" t="str">
        <f>IFERROR(
IF(
AND(
OR(
'Category Mappings'!C97 = "1. Seed Capitalist - related party/promoter",
'Category Mappings'!C97 = "3. Vendor - related party/promoter",
'Category Mappings'!C97 = "6. Professional advisor or consultant",
'Category Mappings'!C97 = "7. Employee incentives - related party/promoter"),
G97 &gt; 0),
"24m from quotation",
IF(
AND(
OR(
'Category Mappings'!C97 = "2. Seed Capitalist - NOT related party/promoter",
'Category Mappings'!C97 = "4. Vendor - NOT related party/promoter",
'Category Mappings'!C97 = "7A. Employee incentives - Not related party/promoter"),
EDATE(F97, 12) &gt; EDATE(QuoteDate, 1),
G97 &gt; 0),
EDATE(F97, 12),
"Escrow does not apply")),
" - ")</f>
        <v xml:space="preserve"> - </v>
      </c>
      <c r="I97" s="18"/>
    </row>
    <row r="98" spans="1:9" x14ac:dyDescent="0.25">
      <c r="A98" s="35"/>
      <c r="B98" s="18"/>
      <c r="C98" s="18"/>
      <c r="D98" s="20"/>
      <c r="E98" s="36"/>
      <c r="F98" s="37"/>
      <c r="G98" s="81" t="str">
        <f>IFERROR(
IF(
OR(
'Category Mappings'!C98 = "1. Seed Capitalist - related party/promoter",
'Category Mappings'!C98 = "3. Vendor - related party/promoter",
'Category Mappings'!C98 = "6. Professional advisor or consultant",
'Category Mappings'!C98 = "7. Employee incentives - related party/promoter",
AND('Category Mappings'!C98 = "2. Seed Capitalist - NOT related party/promoter", QuoteDate &lt; EDATE(F98, 12)),
AND('Category Mappings'!C98 = "4. Vendor - NOT related party/promoter", QuoteDate &lt; EDATE(F98, 12))),
ROUNDUP(E98, 0),
0),
" - ")</f>
        <v xml:space="preserve"> - </v>
      </c>
      <c r="H98" s="38" t="str">
        <f>IFERROR(
IF(
AND(
OR(
'Category Mappings'!C98 = "1. Seed Capitalist - related party/promoter",
'Category Mappings'!C98 = "3. Vendor - related party/promoter",
'Category Mappings'!C98 = "6. Professional advisor or consultant",
'Category Mappings'!C98 = "7. Employee incentives - related party/promoter"),
G98 &gt; 0),
"24m from quotation",
IF(
AND(
OR(
'Category Mappings'!C98 = "2. Seed Capitalist - NOT related party/promoter",
'Category Mappings'!C98 = "4. Vendor - NOT related party/promoter",
'Category Mappings'!C98 = "7A. Employee incentives - Not related party/promoter"),
EDATE(F98, 12) &gt; EDATE(QuoteDate, 1),
G98 &gt; 0),
EDATE(F98, 12),
"Escrow does not apply")),
" - ")</f>
        <v xml:space="preserve"> - </v>
      </c>
      <c r="I98" s="18"/>
    </row>
    <row r="99" spans="1:9" x14ac:dyDescent="0.25">
      <c r="A99" s="35"/>
      <c r="B99" s="18"/>
      <c r="C99" s="18"/>
      <c r="D99" s="20"/>
      <c r="E99" s="36"/>
      <c r="F99" s="37"/>
      <c r="G99" s="81" t="str">
        <f>IFERROR(
IF(
OR(
'Category Mappings'!C99 = "1. Seed Capitalist - related party/promoter",
'Category Mappings'!C99 = "3. Vendor - related party/promoter",
'Category Mappings'!C99 = "6. Professional advisor or consultant",
'Category Mappings'!C99 = "7. Employee incentives - related party/promoter",
AND('Category Mappings'!C99 = "2. Seed Capitalist - NOT related party/promoter", QuoteDate &lt; EDATE(F99, 12)),
AND('Category Mappings'!C99 = "4. Vendor - NOT related party/promoter", QuoteDate &lt; EDATE(F99, 12))),
ROUNDUP(E99, 0),
0),
" - ")</f>
        <v xml:space="preserve"> - </v>
      </c>
      <c r="H99" s="38" t="str">
        <f>IFERROR(
IF(
AND(
OR(
'Category Mappings'!C99 = "1. Seed Capitalist - related party/promoter",
'Category Mappings'!C99 = "3. Vendor - related party/promoter",
'Category Mappings'!C99 = "6. Professional advisor or consultant",
'Category Mappings'!C99 = "7. Employee incentives - related party/promoter"),
G99 &gt; 0),
"24m from quotation",
IF(
AND(
OR(
'Category Mappings'!C99 = "2. Seed Capitalist - NOT related party/promoter",
'Category Mappings'!C99 = "4. Vendor - NOT related party/promoter",
'Category Mappings'!C99 = "7A. Employee incentives - Not related party/promoter"),
EDATE(F99, 12) &gt; EDATE(QuoteDate, 1),
G99 &gt; 0),
EDATE(F99, 12),
"Escrow does not apply")),
" - ")</f>
        <v xml:space="preserve"> - </v>
      </c>
      <c r="I99" s="18"/>
    </row>
    <row r="100" spans="1:9" x14ac:dyDescent="0.25">
      <c r="A100" s="35"/>
      <c r="B100" s="18"/>
      <c r="C100" s="18"/>
      <c r="D100" s="20"/>
      <c r="E100" s="36"/>
      <c r="F100" s="37"/>
      <c r="G100" s="81" t="str">
        <f>IFERROR(
IF(
OR(
'Category Mappings'!C100 = "1. Seed Capitalist - related party/promoter",
'Category Mappings'!C100 = "3. Vendor - related party/promoter",
'Category Mappings'!C100 = "6. Professional advisor or consultant",
'Category Mappings'!C100 = "7. Employee incentives - related party/promoter",
AND('Category Mappings'!C100 = "2. Seed Capitalist - NOT related party/promoter", QuoteDate &lt; EDATE(F100, 12)),
AND('Category Mappings'!C100 = "4. Vendor - NOT related party/promoter", QuoteDate &lt; EDATE(F100, 12))),
ROUNDUP(E100, 0),
0),
" - ")</f>
        <v xml:space="preserve"> - </v>
      </c>
      <c r="H100" s="38" t="str">
        <f>IFERROR(
IF(
AND(
OR(
'Category Mappings'!C100 = "1. Seed Capitalist - related party/promoter",
'Category Mappings'!C100 = "3. Vendor - related party/promoter",
'Category Mappings'!C100 = "6. Professional advisor or consultant",
'Category Mappings'!C100 = "7. Employee incentives - related party/promoter"),
G100 &gt; 0),
"24m from quotation",
IF(
AND(
OR(
'Category Mappings'!C100 = "2. Seed Capitalist - NOT related party/promoter",
'Category Mappings'!C100 = "4. Vendor - NOT related party/promoter",
'Category Mappings'!C100 = "7A. Employee incentives - Not related party/promoter"),
EDATE(F100, 12) &gt; EDATE(QuoteDate, 1),
G100 &gt; 0),
EDATE(F100, 12),
"Escrow does not apply")),
" - ")</f>
        <v xml:space="preserve"> - </v>
      </c>
      <c r="I100" s="18"/>
    </row>
    <row r="101" spans="1:9" x14ac:dyDescent="0.25">
      <c r="A101" s="35"/>
      <c r="B101" s="18"/>
      <c r="C101" s="18"/>
      <c r="D101" s="20"/>
      <c r="E101" s="36"/>
      <c r="F101" s="37"/>
      <c r="G101" s="81" t="str">
        <f>IFERROR(
IF(
OR(
'Category Mappings'!C101 = "1. Seed Capitalist - related party/promoter",
'Category Mappings'!C101 = "3. Vendor - related party/promoter",
'Category Mappings'!C101 = "6. Professional advisor or consultant",
'Category Mappings'!C101 = "7. Employee incentives - related party/promoter",
AND('Category Mappings'!C101 = "2. Seed Capitalist - NOT related party/promoter", QuoteDate &lt; EDATE(F101, 12)),
AND('Category Mappings'!C101 = "4. Vendor - NOT related party/promoter", QuoteDate &lt; EDATE(F101, 12))),
ROUNDUP(E101, 0),
0),
" - ")</f>
        <v xml:space="preserve"> - </v>
      </c>
      <c r="H101" s="38" t="str">
        <f>IFERROR(
IF(
AND(
OR(
'Category Mappings'!C101 = "1. Seed Capitalist - related party/promoter",
'Category Mappings'!C101 = "3. Vendor - related party/promoter",
'Category Mappings'!C101 = "6. Professional advisor or consultant",
'Category Mappings'!C101 = "7. Employee incentives - related party/promoter"),
G101 &gt; 0),
"24m from quotation",
IF(
AND(
OR(
'Category Mappings'!C101 = "2. Seed Capitalist - NOT related party/promoter",
'Category Mappings'!C101 = "4. Vendor - NOT related party/promoter",
'Category Mappings'!C101 = "7A. Employee incentives - Not related party/promoter"),
EDATE(F101, 12) &gt; EDATE(QuoteDate, 1),
G101 &gt; 0),
EDATE(F101, 12),
"Escrow does not apply")),
" - ")</f>
        <v xml:space="preserve"> - </v>
      </c>
      <c r="I101" s="18"/>
    </row>
    <row r="102" spans="1:9" x14ac:dyDescent="0.25">
      <c r="A102" s="35"/>
      <c r="B102" s="18"/>
      <c r="C102" s="18"/>
      <c r="D102" s="20"/>
      <c r="E102" s="36"/>
      <c r="F102" s="37"/>
      <c r="G102" s="81" t="str">
        <f>IFERROR(
IF(
OR(
'Category Mappings'!C102 = "1. Seed Capitalist - related party/promoter",
'Category Mappings'!C102 = "3. Vendor - related party/promoter",
'Category Mappings'!C102 = "6. Professional advisor or consultant",
'Category Mappings'!C102 = "7. Employee incentives - related party/promoter",
AND('Category Mappings'!C102 = "2. Seed Capitalist - NOT related party/promoter", QuoteDate &lt; EDATE(F102, 12)),
AND('Category Mappings'!C102 = "4. Vendor - NOT related party/promoter", QuoteDate &lt; EDATE(F102, 12))),
ROUNDUP(E102, 0),
0),
" - ")</f>
        <v xml:space="preserve"> - </v>
      </c>
      <c r="H102" s="38" t="str">
        <f>IFERROR(
IF(
AND(
OR(
'Category Mappings'!C102 = "1. Seed Capitalist - related party/promoter",
'Category Mappings'!C102 = "3. Vendor - related party/promoter",
'Category Mappings'!C102 = "6. Professional advisor or consultant",
'Category Mappings'!C102 = "7. Employee incentives - related party/promoter"),
G102 &gt; 0),
"24m from quotation",
IF(
AND(
OR(
'Category Mappings'!C102 = "2. Seed Capitalist - NOT related party/promoter",
'Category Mappings'!C102 = "4. Vendor - NOT related party/promoter",
'Category Mappings'!C102 = "7A. Employee incentives - Not related party/promoter"),
EDATE(F102, 12) &gt; EDATE(QuoteDate, 1),
G102 &gt; 0),
EDATE(F102, 12),
"Escrow does not apply")),
" - ")</f>
        <v xml:space="preserve"> - </v>
      </c>
      <c r="I102" s="18"/>
    </row>
    <row r="103" spans="1:9" x14ac:dyDescent="0.25">
      <c r="A103" s="35"/>
      <c r="B103" s="18"/>
      <c r="C103" s="18"/>
      <c r="D103" s="20"/>
      <c r="E103" s="36"/>
      <c r="F103" s="37"/>
      <c r="G103" s="81" t="str">
        <f>IFERROR(
IF(
OR(
'Category Mappings'!C103 = "1. Seed Capitalist - related party/promoter",
'Category Mappings'!C103 = "3. Vendor - related party/promoter",
'Category Mappings'!C103 = "6. Professional advisor or consultant",
'Category Mappings'!C103 = "7. Employee incentives - related party/promoter",
AND('Category Mappings'!C103 = "2. Seed Capitalist - NOT related party/promoter", QuoteDate &lt; EDATE(F103, 12)),
AND('Category Mappings'!C103 = "4. Vendor - NOT related party/promoter", QuoteDate &lt; EDATE(F103, 12))),
ROUNDUP(E103, 0),
0),
" - ")</f>
        <v xml:space="preserve"> - </v>
      </c>
      <c r="H103" s="38" t="str">
        <f>IFERROR(
IF(
AND(
OR(
'Category Mappings'!C103 = "1. Seed Capitalist - related party/promoter",
'Category Mappings'!C103 = "3. Vendor - related party/promoter",
'Category Mappings'!C103 = "6. Professional advisor or consultant",
'Category Mappings'!C103 = "7. Employee incentives - related party/promoter"),
G103 &gt; 0),
"24m from quotation",
IF(
AND(
OR(
'Category Mappings'!C103 = "2. Seed Capitalist - NOT related party/promoter",
'Category Mappings'!C103 = "4. Vendor - NOT related party/promoter",
'Category Mappings'!C103 = "7A. Employee incentives - Not related party/promoter"),
EDATE(F103, 12) &gt; EDATE(QuoteDate, 1),
G103 &gt; 0),
EDATE(F103, 12),
"Escrow does not apply")),
" - ")</f>
        <v xml:space="preserve"> - </v>
      </c>
      <c r="I103" s="18"/>
    </row>
    <row r="104" spans="1:9" x14ac:dyDescent="0.25">
      <c r="A104" s="35"/>
      <c r="B104" s="18"/>
      <c r="C104" s="18"/>
      <c r="D104" s="20"/>
      <c r="E104" s="36"/>
      <c r="F104" s="37"/>
      <c r="G104" s="81" t="str">
        <f>IFERROR(
IF(
OR(
'Category Mappings'!C104 = "1. Seed Capitalist - related party/promoter",
'Category Mappings'!C104 = "3. Vendor - related party/promoter",
'Category Mappings'!C104 = "6. Professional advisor or consultant",
'Category Mappings'!C104 = "7. Employee incentives - related party/promoter",
AND('Category Mappings'!C104 = "2. Seed Capitalist - NOT related party/promoter", QuoteDate &lt; EDATE(F104, 12)),
AND('Category Mappings'!C104 = "4. Vendor - NOT related party/promoter", QuoteDate &lt; EDATE(F104, 12))),
ROUNDUP(E104, 0),
0),
" - ")</f>
        <v xml:space="preserve"> - </v>
      </c>
      <c r="H104" s="38" t="str">
        <f>IFERROR(
IF(
AND(
OR(
'Category Mappings'!C104 = "1. Seed Capitalist - related party/promoter",
'Category Mappings'!C104 = "3. Vendor - related party/promoter",
'Category Mappings'!C104 = "6. Professional advisor or consultant",
'Category Mappings'!C104 = "7. Employee incentives - related party/promoter"),
G104 &gt; 0),
"24m from quotation",
IF(
AND(
OR(
'Category Mappings'!C104 = "2. Seed Capitalist - NOT related party/promoter",
'Category Mappings'!C104 = "4. Vendor - NOT related party/promoter",
'Category Mappings'!C104 = "7A. Employee incentives - Not related party/promoter"),
EDATE(F104, 12) &gt; EDATE(QuoteDate, 1),
G104 &gt; 0),
EDATE(F104, 12),
"Escrow does not apply")),
" - ")</f>
        <v xml:space="preserve"> - </v>
      </c>
      <c r="I104" s="18"/>
    </row>
    <row r="105" spans="1:9" x14ac:dyDescent="0.25">
      <c r="A105" s="35"/>
      <c r="B105" s="18"/>
      <c r="C105" s="18"/>
      <c r="D105" s="20"/>
      <c r="E105" s="36"/>
      <c r="F105" s="37"/>
      <c r="G105" s="81" t="str">
        <f>IFERROR(
IF(
OR(
'Category Mappings'!C105 = "1. Seed Capitalist - related party/promoter",
'Category Mappings'!C105 = "3. Vendor - related party/promoter",
'Category Mappings'!C105 = "6. Professional advisor or consultant",
'Category Mappings'!C105 = "7. Employee incentives - related party/promoter",
AND('Category Mappings'!C105 = "2. Seed Capitalist - NOT related party/promoter", QuoteDate &lt; EDATE(F105, 12)),
AND('Category Mappings'!C105 = "4. Vendor - NOT related party/promoter", QuoteDate &lt; EDATE(F105, 12))),
ROUNDUP(E105, 0),
0),
" - ")</f>
        <v xml:space="preserve"> - </v>
      </c>
      <c r="H105" s="38" t="str">
        <f>IFERROR(
IF(
AND(
OR(
'Category Mappings'!C105 = "1. Seed Capitalist - related party/promoter",
'Category Mappings'!C105 = "3. Vendor - related party/promoter",
'Category Mappings'!C105 = "6. Professional advisor or consultant",
'Category Mappings'!C105 = "7. Employee incentives - related party/promoter"),
G105 &gt; 0),
"24m from quotation",
IF(
AND(
OR(
'Category Mappings'!C105 = "2. Seed Capitalist - NOT related party/promoter",
'Category Mappings'!C105 = "4. Vendor - NOT related party/promoter",
'Category Mappings'!C105 = "7A. Employee incentives - Not related party/promoter"),
EDATE(F105, 12) &gt; EDATE(QuoteDate, 1),
G105 &gt; 0),
EDATE(F105, 12),
"Escrow does not apply")),
" - ")</f>
        <v xml:space="preserve"> - </v>
      </c>
      <c r="I105" s="18"/>
    </row>
    <row r="106" spans="1:9" x14ac:dyDescent="0.25">
      <c r="A106" s="35"/>
      <c r="B106" s="18"/>
      <c r="C106" s="18"/>
      <c r="D106" s="20"/>
      <c r="E106" s="36"/>
      <c r="F106" s="37"/>
      <c r="G106" s="81" t="str">
        <f>IFERROR(
IF(
OR(
'Category Mappings'!C106 = "1. Seed Capitalist - related party/promoter",
'Category Mappings'!C106 = "3. Vendor - related party/promoter",
'Category Mappings'!C106 = "6. Professional advisor or consultant",
'Category Mappings'!C106 = "7. Employee incentives - related party/promoter",
AND('Category Mappings'!C106 = "2. Seed Capitalist - NOT related party/promoter", QuoteDate &lt; EDATE(F106, 12)),
AND('Category Mappings'!C106 = "4. Vendor - NOT related party/promoter", QuoteDate &lt; EDATE(F106, 12))),
ROUNDUP(E106, 0),
0),
" - ")</f>
        <v xml:space="preserve"> - </v>
      </c>
      <c r="H106" s="38" t="str">
        <f>IFERROR(
IF(
AND(
OR(
'Category Mappings'!C106 = "1. Seed Capitalist - related party/promoter",
'Category Mappings'!C106 = "3. Vendor - related party/promoter",
'Category Mappings'!C106 = "6. Professional advisor or consultant",
'Category Mappings'!C106 = "7. Employee incentives - related party/promoter"),
G106 &gt; 0),
"24m from quotation",
IF(
AND(
OR(
'Category Mappings'!C106 = "2. Seed Capitalist - NOT related party/promoter",
'Category Mappings'!C106 = "4. Vendor - NOT related party/promoter",
'Category Mappings'!C106 = "7A. Employee incentives - Not related party/promoter"),
EDATE(F106, 12) &gt; EDATE(QuoteDate, 1),
G106 &gt; 0),
EDATE(F106, 12),
"Escrow does not apply")),
" - ")</f>
        <v xml:space="preserve"> - </v>
      </c>
      <c r="I106" s="18"/>
    </row>
    <row r="107" spans="1:9" x14ac:dyDescent="0.25">
      <c r="A107" s="35"/>
      <c r="B107" s="18"/>
      <c r="C107" s="18"/>
      <c r="D107" s="20"/>
      <c r="E107" s="36"/>
      <c r="F107" s="37"/>
      <c r="G107" s="81" t="str">
        <f>IFERROR(
IF(
OR(
'Category Mappings'!C107 = "1. Seed Capitalist - related party/promoter",
'Category Mappings'!C107 = "3. Vendor - related party/promoter",
'Category Mappings'!C107 = "6. Professional advisor or consultant",
'Category Mappings'!C107 = "7. Employee incentives - related party/promoter",
AND('Category Mappings'!C107 = "2. Seed Capitalist - NOT related party/promoter", QuoteDate &lt; EDATE(F107, 12)),
AND('Category Mappings'!C107 = "4. Vendor - NOT related party/promoter", QuoteDate &lt; EDATE(F107, 12))),
ROUNDUP(E107, 0),
0),
" - ")</f>
        <v xml:space="preserve"> - </v>
      </c>
      <c r="H107" s="38" t="str">
        <f>IFERROR(
IF(
AND(
OR(
'Category Mappings'!C107 = "1. Seed Capitalist - related party/promoter",
'Category Mappings'!C107 = "3. Vendor - related party/promoter",
'Category Mappings'!C107 = "6. Professional advisor or consultant",
'Category Mappings'!C107 = "7. Employee incentives - related party/promoter"),
G107 &gt; 0),
"24m from quotation",
IF(
AND(
OR(
'Category Mappings'!C107 = "2. Seed Capitalist - NOT related party/promoter",
'Category Mappings'!C107 = "4. Vendor - NOT related party/promoter",
'Category Mappings'!C107 = "7A. Employee incentives - Not related party/promoter"),
EDATE(F107, 12) &gt; EDATE(QuoteDate, 1),
G107 &gt; 0),
EDATE(F107, 12),
"Escrow does not apply")),
" - ")</f>
        <v xml:space="preserve"> - </v>
      </c>
      <c r="I107" s="18"/>
    </row>
    <row r="108" spans="1:9" x14ac:dyDescent="0.25">
      <c r="A108" s="35"/>
      <c r="B108" s="18"/>
      <c r="C108" s="18"/>
      <c r="D108" s="20"/>
      <c r="E108" s="36"/>
      <c r="F108" s="37"/>
      <c r="G108" s="81" t="str">
        <f>IFERROR(
IF(
OR(
'Category Mappings'!C108 = "1. Seed Capitalist - related party/promoter",
'Category Mappings'!C108 = "3. Vendor - related party/promoter",
'Category Mappings'!C108 = "6. Professional advisor or consultant",
'Category Mappings'!C108 = "7. Employee incentives - related party/promoter",
AND('Category Mappings'!C108 = "2. Seed Capitalist - NOT related party/promoter", QuoteDate &lt; EDATE(F108, 12)),
AND('Category Mappings'!C108 = "4. Vendor - NOT related party/promoter", QuoteDate &lt; EDATE(F108, 12))),
ROUNDUP(E108, 0),
0),
" - ")</f>
        <v xml:space="preserve"> - </v>
      </c>
      <c r="H108" s="38" t="str">
        <f>IFERROR(
IF(
AND(
OR(
'Category Mappings'!C108 = "1. Seed Capitalist - related party/promoter",
'Category Mappings'!C108 = "3. Vendor - related party/promoter",
'Category Mappings'!C108 = "6. Professional advisor or consultant",
'Category Mappings'!C108 = "7. Employee incentives - related party/promoter"),
G108 &gt; 0),
"24m from quotation",
IF(
AND(
OR(
'Category Mappings'!C108 = "2. Seed Capitalist - NOT related party/promoter",
'Category Mappings'!C108 = "4. Vendor - NOT related party/promoter",
'Category Mappings'!C108 = "7A. Employee incentives - Not related party/promoter"),
EDATE(F108, 12) &gt; EDATE(QuoteDate, 1),
G108 &gt; 0),
EDATE(F108, 12),
"Escrow does not apply")),
" - ")</f>
        <v xml:space="preserve"> - </v>
      </c>
      <c r="I108" s="18"/>
    </row>
    <row r="109" spans="1:9" x14ac:dyDescent="0.25">
      <c r="A109" s="35"/>
      <c r="B109" s="18"/>
      <c r="C109" s="18"/>
      <c r="D109" s="20"/>
      <c r="E109" s="36"/>
      <c r="F109" s="37"/>
      <c r="G109" s="81" t="str">
        <f>IFERROR(
IF(
OR(
'Category Mappings'!C109 = "1. Seed Capitalist - related party/promoter",
'Category Mappings'!C109 = "3. Vendor - related party/promoter",
'Category Mappings'!C109 = "6. Professional advisor or consultant",
'Category Mappings'!C109 = "7. Employee incentives - related party/promoter",
AND('Category Mappings'!C109 = "2. Seed Capitalist - NOT related party/promoter", QuoteDate &lt; EDATE(F109, 12)),
AND('Category Mappings'!C109 = "4. Vendor - NOT related party/promoter", QuoteDate &lt; EDATE(F109, 12))),
ROUNDUP(E109, 0),
0),
" - ")</f>
        <v xml:space="preserve"> - </v>
      </c>
      <c r="H109" s="38" t="str">
        <f>IFERROR(
IF(
AND(
OR(
'Category Mappings'!C109 = "1. Seed Capitalist - related party/promoter",
'Category Mappings'!C109 = "3. Vendor - related party/promoter",
'Category Mappings'!C109 = "6. Professional advisor or consultant",
'Category Mappings'!C109 = "7. Employee incentives - related party/promoter"),
G109 &gt; 0),
"24m from quotation",
IF(
AND(
OR(
'Category Mappings'!C109 = "2. Seed Capitalist - NOT related party/promoter",
'Category Mappings'!C109 = "4. Vendor - NOT related party/promoter",
'Category Mappings'!C109 = "7A. Employee incentives - Not related party/promoter"),
EDATE(F109, 12) &gt; EDATE(QuoteDate, 1),
G109 &gt; 0),
EDATE(F109, 12),
"Escrow does not apply")),
" - ")</f>
        <v xml:space="preserve"> - </v>
      </c>
      <c r="I109" s="18"/>
    </row>
    <row r="110" spans="1:9" x14ac:dyDescent="0.25">
      <c r="A110" s="35"/>
      <c r="B110" s="18"/>
      <c r="C110" s="18"/>
      <c r="D110" s="20"/>
      <c r="E110" s="36"/>
      <c r="F110" s="37"/>
      <c r="G110" s="81" t="str">
        <f>IFERROR(
IF(
OR(
'Category Mappings'!C110 = "1. Seed Capitalist - related party/promoter",
'Category Mappings'!C110 = "3. Vendor - related party/promoter",
'Category Mappings'!C110 = "6. Professional advisor or consultant",
'Category Mappings'!C110 = "7. Employee incentives - related party/promoter",
AND('Category Mappings'!C110 = "2. Seed Capitalist - NOT related party/promoter", QuoteDate &lt; EDATE(F110, 12)),
AND('Category Mappings'!C110 = "4. Vendor - NOT related party/promoter", QuoteDate &lt; EDATE(F110, 12))),
ROUNDUP(E110, 0),
0),
" - ")</f>
        <v xml:space="preserve"> - </v>
      </c>
      <c r="H110" s="38" t="str">
        <f>IFERROR(
IF(
AND(
OR(
'Category Mappings'!C110 = "1. Seed Capitalist - related party/promoter",
'Category Mappings'!C110 = "3. Vendor - related party/promoter",
'Category Mappings'!C110 = "6. Professional advisor or consultant",
'Category Mappings'!C110 = "7. Employee incentives - related party/promoter"),
G110 &gt; 0),
"24m from quotation",
IF(
AND(
OR(
'Category Mappings'!C110 = "2. Seed Capitalist - NOT related party/promoter",
'Category Mappings'!C110 = "4. Vendor - NOT related party/promoter",
'Category Mappings'!C110 = "7A. Employee incentives - Not related party/promoter"),
EDATE(F110, 12) &gt; EDATE(QuoteDate, 1),
G110 &gt; 0),
EDATE(F110, 12),
"Escrow does not apply")),
" - ")</f>
        <v xml:space="preserve"> - </v>
      </c>
      <c r="I110" s="18"/>
    </row>
    <row r="111" spans="1:9" x14ac:dyDescent="0.25">
      <c r="A111" s="35"/>
      <c r="B111" s="18"/>
      <c r="C111" s="18"/>
      <c r="D111" s="20"/>
      <c r="E111" s="36"/>
      <c r="F111" s="37"/>
      <c r="G111" s="81" t="str">
        <f>IFERROR(
IF(
OR(
'Category Mappings'!C111 = "1. Seed Capitalist - related party/promoter",
'Category Mappings'!C111 = "3. Vendor - related party/promoter",
'Category Mappings'!C111 = "6. Professional advisor or consultant",
'Category Mappings'!C111 = "7. Employee incentives - related party/promoter",
AND('Category Mappings'!C111 = "2. Seed Capitalist - NOT related party/promoter", QuoteDate &lt; EDATE(F111, 12)),
AND('Category Mappings'!C111 = "4. Vendor - NOT related party/promoter", QuoteDate &lt; EDATE(F111, 12))),
ROUNDUP(E111, 0),
0),
" - ")</f>
        <v xml:space="preserve"> - </v>
      </c>
      <c r="H111" s="38" t="str">
        <f>IFERROR(
IF(
AND(
OR(
'Category Mappings'!C111 = "1. Seed Capitalist - related party/promoter",
'Category Mappings'!C111 = "3. Vendor - related party/promoter",
'Category Mappings'!C111 = "6. Professional advisor or consultant",
'Category Mappings'!C111 = "7. Employee incentives - related party/promoter"),
G111 &gt; 0),
"24m from quotation",
IF(
AND(
OR(
'Category Mappings'!C111 = "2. Seed Capitalist - NOT related party/promoter",
'Category Mappings'!C111 = "4. Vendor - NOT related party/promoter",
'Category Mappings'!C111 = "7A. Employee incentives - Not related party/promoter"),
EDATE(F111, 12) &gt; EDATE(QuoteDate, 1),
G111 &gt; 0),
EDATE(F111, 12),
"Escrow does not apply")),
" - ")</f>
        <v xml:space="preserve"> - </v>
      </c>
      <c r="I111" s="18"/>
    </row>
    <row r="112" spans="1:9" x14ac:dyDescent="0.25">
      <c r="A112" s="35"/>
      <c r="B112" s="18"/>
      <c r="C112" s="18"/>
      <c r="D112" s="20"/>
      <c r="E112" s="36"/>
      <c r="F112" s="37"/>
      <c r="G112" s="81" t="str">
        <f>IFERROR(
IF(
OR(
'Category Mappings'!C112 = "1. Seed Capitalist - related party/promoter",
'Category Mappings'!C112 = "3. Vendor - related party/promoter",
'Category Mappings'!C112 = "6. Professional advisor or consultant",
'Category Mappings'!C112 = "7. Employee incentives - related party/promoter",
AND('Category Mappings'!C112 = "2. Seed Capitalist - NOT related party/promoter", QuoteDate &lt; EDATE(F112, 12)),
AND('Category Mappings'!C112 = "4. Vendor - NOT related party/promoter", QuoteDate &lt; EDATE(F112, 12))),
ROUNDUP(E112, 0),
0),
" - ")</f>
        <v xml:space="preserve"> - </v>
      </c>
      <c r="H112" s="38" t="str">
        <f>IFERROR(
IF(
AND(
OR(
'Category Mappings'!C112 = "1. Seed Capitalist - related party/promoter",
'Category Mappings'!C112 = "3. Vendor - related party/promoter",
'Category Mappings'!C112 = "6. Professional advisor or consultant",
'Category Mappings'!C112 = "7. Employee incentives - related party/promoter"),
G112 &gt; 0),
"24m from quotation",
IF(
AND(
OR(
'Category Mappings'!C112 = "2. Seed Capitalist - NOT related party/promoter",
'Category Mappings'!C112 = "4. Vendor - NOT related party/promoter",
'Category Mappings'!C112 = "7A. Employee incentives - Not related party/promoter"),
EDATE(F112, 12) &gt; EDATE(QuoteDate, 1),
G112 &gt; 0),
EDATE(F112, 12),
"Escrow does not apply")),
" - ")</f>
        <v xml:space="preserve"> - </v>
      </c>
      <c r="I112" s="18"/>
    </row>
    <row r="113" spans="1:9" x14ac:dyDescent="0.25">
      <c r="A113" s="35"/>
      <c r="B113" s="18"/>
      <c r="C113" s="18"/>
      <c r="D113" s="20"/>
      <c r="E113" s="36"/>
      <c r="F113" s="37"/>
      <c r="G113" s="81" t="str">
        <f>IFERROR(
IF(
OR(
'Category Mappings'!C113 = "1. Seed Capitalist - related party/promoter",
'Category Mappings'!C113 = "3. Vendor - related party/promoter",
'Category Mappings'!C113 = "6. Professional advisor or consultant",
'Category Mappings'!C113 = "7. Employee incentives - related party/promoter",
AND('Category Mappings'!C113 = "2. Seed Capitalist - NOT related party/promoter", QuoteDate &lt; EDATE(F113, 12)),
AND('Category Mappings'!C113 = "4. Vendor - NOT related party/promoter", QuoteDate &lt; EDATE(F113, 12))),
ROUNDUP(E113, 0),
0),
" - ")</f>
        <v xml:space="preserve"> - </v>
      </c>
      <c r="H113" s="38" t="str">
        <f>IFERROR(
IF(
AND(
OR(
'Category Mappings'!C113 = "1. Seed Capitalist - related party/promoter",
'Category Mappings'!C113 = "3. Vendor - related party/promoter",
'Category Mappings'!C113 = "6. Professional advisor or consultant",
'Category Mappings'!C113 = "7. Employee incentives - related party/promoter"),
G113 &gt; 0),
"24m from quotation",
IF(
AND(
OR(
'Category Mappings'!C113 = "2. Seed Capitalist - NOT related party/promoter",
'Category Mappings'!C113 = "4. Vendor - NOT related party/promoter",
'Category Mappings'!C113 = "7A. Employee incentives - Not related party/promoter"),
EDATE(F113, 12) &gt; EDATE(QuoteDate, 1),
G113 &gt; 0),
EDATE(F113, 12),
"Escrow does not apply")),
" - ")</f>
        <v xml:space="preserve"> - </v>
      </c>
      <c r="I113" s="18"/>
    </row>
    <row r="114" spans="1:9" x14ac:dyDescent="0.25">
      <c r="A114" s="35"/>
      <c r="B114" s="18"/>
      <c r="C114" s="18"/>
      <c r="D114" s="20"/>
      <c r="E114" s="36"/>
      <c r="F114" s="37"/>
      <c r="G114" s="81" t="str">
        <f>IFERROR(
IF(
OR(
'Category Mappings'!C114 = "1. Seed Capitalist - related party/promoter",
'Category Mappings'!C114 = "3. Vendor - related party/promoter",
'Category Mappings'!C114 = "6. Professional advisor or consultant",
'Category Mappings'!C114 = "7. Employee incentives - related party/promoter",
AND('Category Mappings'!C114 = "2. Seed Capitalist - NOT related party/promoter", QuoteDate &lt; EDATE(F114, 12)),
AND('Category Mappings'!C114 = "4. Vendor - NOT related party/promoter", QuoteDate &lt; EDATE(F114, 12))),
ROUNDUP(E114, 0),
0),
" - ")</f>
        <v xml:space="preserve"> - </v>
      </c>
      <c r="H114" s="38" t="str">
        <f>IFERROR(
IF(
AND(
OR(
'Category Mappings'!C114 = "1. Seed Capitalist - related party/promoter",
'Category Mappings'!C114 = "3. Vendor - related party/promoter",
'Category Mappings'!C114 = "6. Professional advisor or consultant",
'Category Mappings'!C114 = "7. Employee incentives - related party/promoter"),
G114 &gt; 0),
"24m from quotation",
IF(
AND(
OR(
'Category Mappings'!C114 = "2. Seed Capitalist - NOT related party/promoter",
'Category Mappings'!C114 = "4. Vendor - NOT related party/promoter",
'Category Mappings'!C114 = "7A. Employee incentives - Not related party/promoter"),
EDATE(F114, 12) &gt; EDATE(QuoteDate, 1),
G114 &gt; 0),
EDATE(F114, 12),
"Escrow does not apply")),
" - ")</f>
        <v xml:space="preserve"> - </v>
      </c>
      <c r="I114" s="18"/>
    </row>
    <row r="115" spans="1:9" x14ac:dyDescent="0.25">
      <c r="A115" s="35"/>
      <c r="B115" s="18"/>
      <c r="C115" s="18"/>
      <c r="D115" s="20"/>
      <c r="E115" s="36"/>
      <c r="F115" s="37"/>
      <c r="G115" s="81" t="str">
        <f>IFERROR(
IF(
OR(
'Category Mappings'!C115 = "1. Seed Capitalist - related party/promoter",
'Category Mappings'!C115 = "3. Vendor - related party/promoter",
'Category Mappings'!C115 = "6. Professional advisor or consultant",
'Category Mappings'!C115 = "7. Employee incentives - related party/promoter",
AND('Category Mappings'!C115 = "2. Seed Capitalist - NOT related party/promoter", QuoteDate &lt; EDATE(F115, 12)),
AND('Category Mappings'!C115 = "4. Vendor - NOT related party/promoter", QuoteDate &lt; EDATE(F115, 12))),
ROUNDUP(E115, 0),
0),
" - ")</f>
        <v xml:space="preserve"> - </v>
      </c>
      <c r="H115" s="38" t="str">
        <f>IFERROR(
IF(
AND(
OR(
'Category Mappings'!C115 = "1. Seed Capitalist - related party/promoter",
'Category Mappings'!C115 = "3. Vendor - related party/promoter",
'Category Mappings'!C115 = "6. Professional advisor or consultant",
'Category Mappings'!C115 = "7. Employee incentives - related party/promoter"),
G115 &gt; 0),
"24m from quotation",
IF(
AND(
OR(
'Category Mappings'!C115 = "2. Seed Capitalist - NOT related party/promoter",
'Category Mappings'!C115 = "4. Vendor - NOT related party/promoter",
'Category Mappings'!C115 = "7A. Employee incentives - Not related party/promoter"),
EDATE(F115, 12) &gt; EDATE(QuoteDate, 1),
G115 &gt; 0),
EDATE(F115, 12),
"Escrow does not apply")),
" - ")</f>
        <v xml:space="preserve"> - </v>
      </c>
      <c r="I115" s="18"/>
    </row>
    <row r="116" spans="1:9" x14ac:dyDescent="0.25">
      <c r="A116" s="35"/>
      <c r="B116" s="18"/>
      <c r="C116" s="18"/>
      <c r="D116" s="20"/>
      <c r="E116" s="36"/>
      <c r="F116" s="37"/>
      <c r="G116" s="81" t="str">
        <f>IFERROR(
IF(
OR(
'Category Mappings'!C116 = "1. Seed Capitalist - related party/promoter",
'Category Mappings'!C116 = "3. Vendor - related party/promoter",
'Category Mappings'!C116 = "6. Professional advisor or consultant",
'Category Mappings'!C116 = "7. Employee incentives - related party/promoter",
AND('Category Mappings'!C116 = "2. Seed Capitalist - NOT related party/promoter", QuoteDate &lt; EDATE(F116, 12)),
AND('Category Mappings'!C116 = "4. Vendor - NOT related party/promoter", QuoteDate &lt; EDATE(F116, 12))),
ROUNDUP(E116, 0),
0),
" - ")</f>
        <v xml:space="preserve"> - </v>
      </c>
      <c r="H116" s="38" t="str">
        <f>IFERROR(
IF(
AND(
OR(
'Category Mappings'!C116 = "1. Seed Capitalist - related party/promoter",
'Category Mappings'!C116 = "3. Vendor - related party/promoter",
'Category Mappings'!C116 = "6. Professional advisor or consultant",
'Category Mappings'!C116 = "7. Employee incentives - related party/promoter"),
G116 &gt; 0),
"24m from quotation",
IF(
AND(
OR(
'Category Mappings'!C116 = "2. Seed Capitalist - NOT related party/promoter",
'Category Mappings'!C116 = "4. Vendor - NOT related party/promoter",
'Category Mappings'!C116 = "7A. Employee incentives - Not related party/promoter"),
EDATE(F116, 12) &gt; EDATE(QuoteDate, 1),
G116 &gt; 0),
EDATE(F116, 12),
"Escrow does not apply")),
" - ")</f>
        <v xml:space="preserve"> - </v>
      </c>
      <c r="I116" s="18"/>
    </row>
    <row r="117" spans="1:9" x14ac:dyDescent="0.25">
      <c r="A117" s="35"/>
      <c r="B117" s="18"/>
      <c r="C117" s="18"/>
      <c r="D117" s="20"/>
      <c r="E117" s="36"/>
      <c r="F117" s="37"/>
      <c r="G117" s="81" t="str">
        <f>IFERROR(
IF(
OR(
'Category Mappings'!C117 = "1. Seed Capitalist - related party/promoter",
'Category Mappings'!C117 = "3. Vendor - related party/promoter",
'Category Mappings'!C117 = "6. Professional advisor or consultant",
'Category Mappings'!C117 = "7. Employee incentives - related party/promoter",
AND('Category Mappings'!C117 = "2. Seed Capitalist - NOT related party/promoter", QuoteDate &lt; EDATE(F117, 12)),
AND('Category Mappings'!C117 = "4. Vendor - NOT related party/promoter", QuoteDate &lt; EDATE(F117, 12))),
ROUNDUP(E117, 0),
0),
" - ")</f>
        <v xml:space="preserve"> - </v>
      </c>
      <c r="H117" s="38" t="str">
        <f>IFERROR(
IF(
AND(
OR(
'Category Mappings'!C117 = "1. Seed Capitalist - related party/promoter",
'Category Mappings'!C117 = "3. Vendor - related party/promoter",
'Category Mappings'!C117 = "6. Professional advisor or consultant",
'Category Mappings'!C117 = "7. Employee incentives - related party/promoter"),
G117 &gt; 0),
"24m from quotation",
IF(
AND(
OR(
'Category Mappings'!C117 = "2. Seed Capitalist - NOT related party/promoter",
'Category Mappings'!C117 = "4. Vendor - NOT related party/promoter",
'Category Mappings'!C117 = "7A. Employee incentives - Not related party/promoter"),
EDATE(F117, 12) &gt; EDATE(QuoteDate, 1),
G117 &gt; 0),
EDATE(F117, 12),
"Escrow does not apply")),
" - ")</f>
        <v xml:space="preserve"> - </v>
      </c>
      <c r="I117" s="18"/>
    </row>
    <row r="118" spans="1:9" x14ac:dyDescent="0.25">
      <c r="A118" s="35"/>
      <c r="B118" s="18"/>
      <c r="C118" s="18"/>
      <c r="D118" s="20"/>
      <c r="E118" s="36"/>
      <c r="F118" s="37"/>
      <c r="G118" s="81" t="str">
        <f>IFERROR(
IF(
OR(
'Category Mappings'!C118 = "1. Seed Capitalist - related party/promoter",
'Category Mappings'!C118 = "3. Vendor - related party/promoter",
'Category Mappings'!C118 = "6. Professional advisor or consultant",
'Category Mappings'!C118 = "7. Employee incentives - related party/promoter",
AND('Category Mappings'!C118 = "2. Seed Capitalist - NOT related party/promoter", QuoteDate &lt; EDATE(F118, 12)),
AND('Category Mappings'!C118 = "4. Vendor - NOT related party/promoter", QuoteDate &lt; EDATE(F118, 12))),
ROUNDUP(E118, 0),
0),
" - ")</f>
        <v xml:space="preserve"> - </v>
      </c>
      <c r="H118" s="38" t="str">
        <f>IFERROR(
IF(
AND(
OR(
'Category Mappings'!C118 = "1. Seed Capitalist - related party/promoter",
'Category Mappings'!C118 = "3. Vendor - related party/promoter",
'Category Mappings'!C118 = "6. Professional advisor or consultant",
'Category Mappings'!C118 = "7. Employee incentives - related party/promoter"),
G118 &gt; 0),
"24m from quotation",
IF(
AND(
OR(
'Category Mappings'!C118 = "2. Seed Capitalist - NOT related party/promoter",
'Category Mappings'!C118 = "4. Vendor - NOT related party/promoter",
'Category Mappings'!C118 = "7A. Employee incentives - Not related party/promoter"),
EDATE(F118, 12) &gt; EDATE(QuoteDate, 1),
G118 &gt; 0),
EDATE(F118, 12),
"Escrow does not apply")),
" - ")</f>
        <v xml:space="preserve"> - </v>
      </c>
      <c r="I118" s="18"/>
    </row>
    <row r="119" spans="1:9" x14ac:dyDescent="0.25">
      <c r="A119" s="35"/>
      <c r="B119" s="18"/>
      <c r="C119" s="18"/>
      <c r="D119" s="20"/>
      <c r="E119" s="36"/>
      <c r="F119" s="37"/>
      <c r="G119" s="81" t="str">
        <f>IFERROR(
IF(
OR(
'Category Mappings'!C119 = "1. Seed Capitalist - related party/promoter",
'Category Mappings'!C119 = "3. Vendor - related party/promoter",
'Category Mappings'!C119 = "6. Professional advisor or consultant",
'Category Mappings'!C119 = "7. Employee incentives - related party/promoter",
AND('Category Mappings'!C119 = "2. Seed Capitalist - NOT related party/promoter", QuoteDate &lt; EDATE(F119, 12)),
AND('Category Mappings'!C119 = "4. Vendor - NOT related party/promoter", QuoteDate &lt; EDATE(F119, 12))),
ROUNDUP(E119, 0),
0),
" - ")</f>
        <v xml:space="preserve"> - </v>
      </c>
      <c r="H119" s="38" t="str">
        <f>IFERROR(
IF(
AND(
OR(
'Category Mappings'!C119 = "1. Seed Capitalist - related party/promoter",
'Category Mappings'!C119 = "3. Vendor - related party/promoter",
'Category Mappings'!C119 = "6. Professional advisor or consultant",
'Category Mappings'!C119 = "7. Employee incentives - related party/promoter"),
G119 &gt; 0),
"24m from quotation",
IF(
AND(
OR(
'Category Mappings'!C119 = "2. Seed Capitalist - NOT related party/promoter",
'Category Mappings'!C119 = "4. Vendor - NOT related party/promoter",
'Category Mappings'!C119 = "7A. Employee incentives - Not related party/promoter"),
EDATE(F119, 12) &gt; EDATE(QuoteDate, 1),
G119 &gt; 0),
EDATE(F119, 12),
"Escrow does not apply")),
" - ")</f>
        <v xml:space="preserve"> - </v>
      </c>
      <c r="I119" s="18"/>
    </row>
    <row r="120" spans="1:9" x14ac:dyDescent="0.25">
      <c r="A120" s="35"/>
      <c r="B120" s="18"/>
      <c r="C120" s="18"/>
      <c r="D120" s="20"/>
      <c r="E120" s="36"/>
      <c r="F120" s="37"/>
      <c r="G120" s="81" t="str">
        <f>IFERROR(
IF(
OR(
'Category Mappings'!C120 = "1. Seed Capitalist - related party/promoter",
'Category Mappings'!C120 = "3. Vendor - related party/promoter",
'Category Mappings'!C120 = "6. Professional advisor or consultant",
'Category Mappings'!C120 = "7. Employee incentives - related party/promoter",
AND('Category Mappings'!C120 = "2. Seed Capitalist - NOT related party/promoter", QuoteDate &lt; EDATE(F120, 12)),
AND('Category Mappings'!C120 = "4. Vendor - NOT related party/promoter", QuoteDate &lt; EDATE(F120, 12))),
ROUNDUP(E120, 0),
0),
" - ")</f>
        <v xml:space="preserve"> - </v>
      </c>
      <c r="H120" s="38" t="str">
        <f>IFERROR(
IF(
AND(
OR(
'Category Mappings'!C120 = "1. Seed Capitalist - related party/promoter",
'Category Mappings'!C120 = "3. Vendor - related party/promoter",
'Category Mappings'!C120 = "6. Professional advisor or consultant",
'Category Mappings'!C120 = "7. Employee incentives - related party/promoter"),
G120 &gt; 0),
"24m from quotation",
IF(
AND(
OR(
'Category Mappings'!C120 = "2. Seed Capitalist - NOT related party/promoter",
'Category Mappings'!C120 = "4. Vendor - NOT related party/promoter",
'Category Mappings'!C120 = "7A. Employee incentives - Not related party/promoter"),
EDATE(F120, 12) &gt; EDATE(QuoteDate, 1),
G120 &gt; 0),
EDATE(F120, 12),
"Escrow does not apply")),
" - ")</f>
        <v xml:space="preserve"> - </v>
      </c>
      <c r="I120" s="18"/>
    </row>
    <row r="121" spans="1:9" x14ac:dyDescent="0.25">
      <c r="A121" s="35"/>
      <c r="B121" s="18"/>
      <c r="C121" s="18"/>
      <c r="D121" s="20"/>
      <c r="E121" s="36"/>
      <c r="F121" s="37"/>
      <c r="G121" s="81" t="str">
        <f>IFERROR(
IF(
OR(
'Category Mappings'!C121 = "1. Seed Capitalist - related party/promoter",
'Category Mappings'!C121 = "3. Vendor - related party/promoter",
'Category Mappings'!C121 = "6. Professional advisor or consultant",
'Category Mappings'!C121 = "7. Employee incentives - related party/promoter",
AND('Category Mappings'!C121 = "2. Seed Capitalist - NOT related party/promoter", QuoteDate &lt; EDATE(F121, 12)),
AND('Category Mappings'!C121 = "4. Vendor - NOT related party/promoter", QuoteDate &lt; EDATE(F121, 12))),
ROUNDUP(E121, 0),
0),
" - ")</f>
        <v xml:space="preserve"> - </v>
      </c>
      <c r="H121" s="38" t="str">
        <f>IFERROR(
IF(
AND(
OR(
'Category Mappings'!C121 = "1. Seed Capitalist - related party/promoter",
'Category Mappings'!C121 = "3. Vendor - related party/promoter",
'Category Mappings'!C121 = "6. Professional advisor or consultant",
'Category Mappings'!C121 = "7. Employee incentives - related party/promoter"),
G121 &gt; 0),
"24m from quotation",
IF(
AND(
OR(
'Category Mappings'!C121 = "2. Seed Capitalist - NOT related party/promoter",
'Category Mappings'!C121 = "4. Vendor - NOT related party/promoter",
'Category Mappings'!C121 = "7A. Employee incentives - Not related party/promoter"),
EDATE(F121, 12) &gt; EDATE(QuoteDate, 1),
G121 &gt; 0),
EDATE(F121, 12),
"Escrow does not apply")),
" - ")</f>
        <v xml:space="preserve"> - </v>
      </c>
      <c r="I121" s="18"/>
    </row>
    <row r="122" spans="1:9" x14ac:dyDescent="0.25">
      <c r="A122" s="35"/>
      <c r="B122" s="18"/>
      <c r="C122" s="18"/>
      <c r="D122" s="20"/>
      <c r="E122" s="36"/>
      <c r="F122" s="37"/>
      <c r="G122" s="81" t="str">
        <f>IFERROR(
IF(
OR(
'Category Mappings'!C122 = "1. Seed Capitalist - related party/promoter",
'Category Mappings'!C122 = "3. Vendor - related party/promoter",
'Category Mappings'!C122 = "6. Professional advisor or consultant",
'Category Mappings'!C122 = "7. Employee incentives - related party/promoter",
AND('Category Mappings'!C122 = "2. Seed Capitalist - NOT related party/promoter", QuoteDate &lt; EDATE(F122, 12)),
AND('Category Mappings'!C122 = "4. Vendor - NOT related party/promoter", QuoteDate &lt; EDATE(F122, 12))),
ROUNDUP(E122, 0),
0),
" - ")</f>
        <v xml:space="preserve"> - </v>
      </c>
      <c r="H122" s="38" t="str">
        <f>IFERROR(
IF(
AND(
OR(
'Category Mappings'!C122 = "1. Seed Capitalist - related party/promoter",
'Category Mappings'!C122 = "3. Vendor - related party/promoter",
'Category Mappings'!C122 = "6. Professional advisor or consultant",
'Category Mappings'!C122 = "7. Employee incentives - related party/promoter"),
G122 &gt; 0),
"24m from quotation",
IF(
AND(
OR(
'Category Mappings'!C122 = "2. Seed Capitalist - NOT related party/promoter",
'Category Mappings'!C122 = "4. Vendor - NOT related party/promoter",
'Category Mappings'!C122 = "7A. Employee incentives - Not related party/promoter"),
EDATE(F122, 12) &gt; EDATE(QuoteDate, 1),
G122 &gt; 0),
EDATE(F122, 12),
"Escrow does not apply")),
" - ")</f>
        <v xml:space="preserve"> - </v>
      </c>
      <c r="I122" s="18"/>
    </row>
    <row r="123" spans="1:9" x14ac:dyDescent="0.25">
      <c r="A123" s="35"/>
      <c r="B123" s="18"/>
      <c r="C123" s="18"/>
      <c r="D123" s="20"/>
      <c r="E123" s="36"/>
      <c r="F123" s="37"/>
      <c r="G123" s="81" t="str">
        <f>IFERROR(
IF(
OR(
'Category Mappings'!C123 = "1. Seed Capitalist - related party/promoter",
'Category Mappings'!C123 = "3. Vendor - related party/promoter",
'Category Mappings'!C123 = "6. Professional advisor or consultant",
'Category Mappings'!C123 = "7. Employee incentives - related party/promoter",
AND('Category Mappings'!C123 = "2. Seed Capitalist - NOT related party/promoter", QuoteDate &lt; EDATE(F123, 12)),
AND('Category Mappings'!C123 = "4. Vendor - NOT related party/promoter", QuoteDate &lt; EDATE(F123, 12))),
ROUNDUP(E123, 0),
0),
" - ")</f>
        <v xml:space="preserve"> - </v>
      </c>
      <c r="H123" s="38" t="str">
        <f>IFERROR(
IF(
AND(
OR(
'Category Mappings'!C123 = "1. Seed Capitalist - related party/promoter",
'Category Mappings'!C123 = "3. Vendor - related party/promoter",
'Category Mappings'!C123 = "6. Professional advisor or consultant",
'Category Mappings'!C123 = "7. Employee incentives - related party/promoter"),
G123 &gt; 0),
"24m from quotation",
IF(
AND(
OR(
'Category Mappings'!C123 = "2. Seed Capitalist - NOT related party/promoter",
'Category Mappings'!C123 = "4. Vendor - NOT related party/promoter",
'Category Mappings'!C123 = "7A. Employee incentives - Not related party/promoter"),
EDATE(F123, 12) &gt; EDATE(QuoteDate, 1),
G123 &gt; 0),
EDATE(F123, 12),
"Escrow does not apply")),
" - ")</f>
        <v xml:space="preserve"> - </v>
      </c>
      <c r="I123" s="18"/>
    </row>
    <row r="124" spans="1:9" x14ac:dyDescent="0.25">
      <c r="A124" s="35"/>
      <c r="B124" s="18"/>
      <c r="C124" s="18"/>
      <c r="D124" s="20"/>
      <c r="E124" s="36"/>
      <c r="F124" s="37"/>
      <c r="G124" s="81" t="str">
        <f>IFERROR(
IF(
OR(
'Category Mappings'!C124 = "1. Seed Capitalist - related party/promoter",
'Category Mappings'!C124 = "3. Vendor - related party/promoter",
'Category Mappings'!C124 = "6. Professional advisor or consultant",
'Category Mappings'!C124 = "7. Employee incentives - related party/promoter",
AND('Category Mappings'!C124 = "2. Seed Capitalist - NOT related party/promoter", QuoteDate &lt; EDATE(F124, 12)),
AND('Category Mappings'!C124 = "4. Vendor - NOT related party/promoter", QuoteDate &lt; EDATE(F124, 12))),
ROUNDUP(E124, 0),
0),
" - ")</f>
        <v xml:space="preserve"> - </v>
      </c>
      <c r="H124" s="38" t="str">
        <f>IFERROR(
IF(
AND(
OR(
'Category Mappings'!C124 = "1. Seed Capitalist - related party/promoter",
'Category Mappings'!C124 = "3. Vendor - related party/promoter",
'Category Mappings'!C124 = "6. Professional advisor or consultant",
'Category Mappings'!C124 = "7. Employee incentives - related party/promoter"),
G124 &gt; 0),
"24m from quotation",
IF(
AND(
OR(
'Category Mappings'!C124 = "2. Seed Capitalist - NOT related party/promoter",
'Category Mappings'!C124 = "4. Vendor - NOT related party/promoter",
'Category Mappings'!C124 = "7A. Employee incentives - Not related party/promoter"),
EDATE(F124, 12) &gt; EDATE(QuoteDate, 1),
G124 &gt; 0),
EDATE(F124, 12),
"Escrow does not apply")),
" - ")</f>
        <v xml:space="preserve"> - </v>
      </c>
      <c r="I124" s="18"/>
    </row>
    <row r="125" spans="1:9" x14ac:dyDescent="0.25">
      <c r="A125" s="35"/>
      <c r="B125" s="18"/>
      <c r="C125" s="18"/>
      <c r="D125" s="20"/>
      <c r="E125" s="36"/>
      <c r="F125" s="37"/>
      <c r="G125" s="81" t="str">
        <f>IFERROR(
IF(
OR(
'Category Mappings'!C125 = "1. Seed Capitalist - related party/promoter",
'Category Mappings'!C125 = "3. Vendor - related party/promoter",
'Category Mappings'!C125 = "6. Professional advisor or consultant",
'Category Mappings'!C125 = "7. Employee incentives - related party/promoter",
AND('Category Mappings'!C125 = "2. Seed Capitalist - NOT related party/promoter", QuoteDate &lt; EDATE(F125, 12)),
AND('Category Mappings'!C125 = "4. Vendor - NOT related party/promoter", QuoteDate &lt; EDATE(F125, 12))),
ROUNDUP(E125, 0),
0),
" - ")</f>
        <v xml:space="preserve"> - </v>
      </c>
      <c r="H125" s="38" t="str">
        <f>IFERROR(
IF(
AND(
OR(
'Category Mappings'!C125 = "1. Seed Capitalist - related party/promoter",
'Category Mappings'!C125 = "3. Vendor - related party/promoter",
'Category Mappings'!C125 = "6. Professional advisor or consultant",
'Category Mappings'!C125 = "7. Employee incentives - related party/promoter"),
G125 &gt; 0),
"24m from quotation",
IF(
AND(
OR(
'Category Mappings'!C125 = "2. Seed Capitalist - NOT related party/promoter",
'Category Mappings'!C125 = "4. Vendor - NOT related party/promoter",
'Category Mappings'!C125 = "7A. Employee incentives - Not related party/promoter"),
EDATE(F125, 12) &gt; EDATE(QuoteDate, 1),
G125 &gt; 0),
EDATE(F125, 12),
"Escrow does not apply")),
" - ")</f>
        <v xml:space="preserve"> - </v>
      </c>
      <c r="I125" s="18"/>
    </row>
    <row r="126" spans="1:9" x14ac:dyDescent="0.25">
      <c r="A126" s="35"/>
      <c r="B126" s="18"/>
      <c r="C126" s="18"/>
      <c r="D126" s="20"/>
      <c r="E126" s="36"/>
      <c r="F126" s="37"/>
      <c r="G126" s="81" t="str">
        <f>IFERROR(
IF(
OR(
'Category Mappings'!C126 = "1. Seed Capitalist - related party/promoter",
'Category Mappings'!C126 = "3. Vendor - related party/promoter",
'Category Mappings'!C126 = "6. Professional advisor or consultant",
'Category Mappings'!C126 = "7. Employee incentives - related party/promoter",
AND('Category Mappings'!C126 = "2. Seed Capitalist - NOT related party/promoter", QuoteDate &lt; EDATE(F126, 12)),
AND('Category Mappings'!C126 = "4. Vendor - NOT related party/promoter", QuoteDate &lt; EDATE(F126, 12))),
ROUNDUP(E126, 0),
0),
" - ")</f>
        <v xml:space="preserve"> - </v>
      </c>
      <c r="H126" s="38" t="str">
        <f>IFERROR(
IF(
AND(
OR(
'Category Mappings'!C126 = "1. Seed Capitalist - related party/promoter",
'Category Mappings'!C126 = "3. Vendor - related party/promoter",
'Category Mappings'!C126 = "6. Professional advisor or consultant",
'Category Mappings'!C126 = "7. Employee incentives - related party/promoter"),
G126 &gt; 0),
"24m from quotation",
IF(
AND(
OR(
'Category Mappings'!C126 = "2. Seed Capitalist - NOT related party/promoter",
'Category Mappings'!C126 = "4. Vendor - NOT related party/promoter",
'Category Mappings'!C126 = "7A. Employee incentives - Not related party/promoter"),
EDATE(F126, 12) &gt; EDATE(QuoteDate, 1),
G126 &gt; 0),
EDATE(F126, 12),
"Escrow does not apply")),
" - ")</f>
        <v xml:space="preserve"> - </v>
      </c>
      <c r="I126" s="18"/>
    </row>
    <row r="127" spans="1:9" x14ac:dyDescent="0.25">
      <c r="A127" s="35"/>
      <c r="B127" s="18"/>
      <c r="C127" s="18"/>
      <c r="D127" s="20"/>
      <c r="E127" s="36"/>
      <c r="F127" s="37"/>
      <c r="G127" s="81" t="str">
        <f>IFERROR(
IF(
OR(
'Category Mappings'!C127 = "1. Seed Capitalist - related party/promoter",
'Category Mappings'!C127 = "3. Vendor - related party/promoter",
'Category Mappings'!C127 = "6. Professional advisor or consultant",
'Category Mappings'!C127 = "7. Employee incentives - related party/promoter",
AND('Category Mappings'!C127 = "2. Seed Capitalist - NOT related party/promoter", QuoteDate &lt; EDATE(F127, 12)),
AND('Category Mappings'!C127 = "4. Vendor - NOT related party/promoter", QuoteDate &lt; EDATE(F127, 12))),
ROUNDUP(E127, 0),
0),
" - ")</f>
        <v xml:space="preserve"> - </v>
      </c>
      <c r="H127" s="38" t="str">
        <f>IFERROR(
IF(
AND(
OR(
'Category Mappings'!C127 = "1. Seed Capitalist - related party/promoter",
'Category Mappings'!C127 = "3. Vendor - related party/promoter",
'Category Mappings'!C127 = "6. Professional advisor or consultant",
'Category Mappings'!C127 = "7. Employee incentives - related party/promoter"),
G127 &gt; 0),
"24m from quotation",
IF(
AND(
OR(
'Category Mappings'!C127 = "2. Seed Capitalist - NOT related party/promoter",
'Category Mappings'!C127 = "4. Vendor - NOT related party/promoter",
'Category Mappings'!C127 = "7A. Employee incentives - Not related party/promoter"),
EDATE(F127, 12) &gt; EDATE(QuoteDate, 1),
G127 &gt; 0),
EDATE(F127, 12),
"Escrow does not apply")),
" - ")</f>
        <v xml:space="preserve"> - </v>
      </c>
      <c r="I127" s="18"/>
    </row>
    <row r="128" spans="1:9" x14ac:dyDescent="0.25">
      <c r="A128" s="35"/>
      <c r="B128" s="18"/>
      <c r="C128" s="18"/>
      <c r="D128" s="20"/>
      <c r="E128" s="36"/>
      <c r="F128" s="37"/>
      <c r="G128" s="81" t="str">
        <f>IFERROR(
IF(
OR(
'Category Mappings'!C128 = "1. Seed Capitalist - related party/promoter",
'Category Mappings'!C128 = "3. Vendor - related party/promoter",
'Category Mappings'!C128 = "6. Professional advisor or consultant",
'Category Mappings'!C128 = "7. Employee incentives - related party/promoter",
AND('Category Mappings'!C128 = "2. Seed Capitalist - NOT related party/promoter", QuoteDate &lt; EDATE(F128, 12)),
AND('Category Mappings'!C128 = "4. Vendor - NOT related party/promoter", QuoteDate &lt; EDATE(F128, 12))),
ROUNDUP(E128, 0),
0),
" - ")</f>
        <v xml:space="preserve"> - </v>
      </c>
      <c r="H128" s="38" t="str">
        <f>IFERROR(
IF(
AND(
OR(
'Category Mappings'!C128 = "1. Seed Capitalist - related party/promoter",
'Category Mappings'!C128 = "3. Vendor - related party/promoter",
'Category Mappings'!C128 = "6. Professional advisor or consultant",
'Category Mappings'!C128 = "7. Employee incentives - related party/promoter"),
G128 &gt; 0),
"24m from quotation",
IF(
AND(
OR(
'Category Mappings'!C128 = "2. Seed Capitalist - NOT related party/promoter",
'Category Mappings'!C128 = "4. Vendor - NOT related party/promoter",
'Category Mappings'!C128 = "7A. Employee incentives - Not related party/promoter"),
EDATE(F128, 12) &gt; EDATE(QuoteDate, 1),
G128 &gt; 0),
EDATE(F128, 12),
"Escrow does not apply")),
" - ")</f>
        <v xml:space="preserve"> - </v>
      </c>
      <c r="I128" s="18"/>
    </row>
    <row r="129" spans="1:9" x14ac:dyDescent="0.25">
      <c r="A129" s="35"/>
      <c r="B129" s="18"/>
      <c r="C129" s="18"/>
      <c r="D129" s="20"/>
      <c r="E129" s="36"/>
      <c r="F129" s="37"/>
      <c r="G129" s="81" t="str">
        <f>IFERROR(
IF(
OR(
'Category Mappings'!C129 = "1. Seed Capitalist - related party/promoter",
'Category Mappings'!C129 = "3. Vendor - related party/promoter",
'Category Mappings'!C129 = "6. Professional advisor or consultant",
'Category Mappings'!C129 = "7. Employee incentives - related party/promoter",
AND('Category Mappings'!C129 = "2. Seed Capitalist - NOT related party/promoter", QuoteDate &lt; EDATE(F129, 12)),
AND('Category Mappings'!C129 = "4. Vendor - NOT related party/promoter", QuoteDate &lt; EDATE(F129, 12))),
ROUNDUP(E129, 0),
0),
" - ")</f>
        <v xml:space="preserve"> - </v>
      </c>
      <c r="H129" s="38" t="str">
        <f>IFERROR(
IF(
AND(
OR(
'Category Mappings'!C129 = "1. Seed Capitalist - related party/promoter",
'Category Mappings'!C129 = "3. Vendor - related party/promoter",
'Category Mappings'!C129 = "6. Professional advisor or consultant",
'Category Mappings'!C129 = "7. Employee incentives - related party/promoter"),
G129 &gt; 0),
"24m from quotation",
IF(
AND(
OR(
'Category Mappings'!C129 = "2. Seed Capitalist - NOT related party/promoter",
'Category Mappings'!C129 = "4. Vendor - NOT related party/promoter",
'Category Mappings'!C129 = "7A. Employee incentives - Not related party/promoter"),
EDATE(F129, 12) &gt; EDATE(QuoteDate, 1),
G129 &gt; 0),
EDATE(F129, 12),
"Escrow does not apply")),
" - ")</f>
        <v xml:space="preserve"> - </v>
      </c>
      <c r="I129" s="18"/>
    </row>
    <row r="130" spans="1:9" x14ac:dyDescent="0.25">
      <c r="A130" s="35"/>
      <c r="B130" s="18"/>
      <c r="C130" s="18"/>
      <c r="D130" s="20"/>
      <c r="E130" s="36"/>
      <c r="F130" s="37"/>
      <c r="G130" s="81" t="str">
        <f>IFERROR(
IF(
OR(
'Category Mappings'!C130 = "1. Seed Capitalist - related party/promoter",
'Category Mappings'!C130 = "3. Vendor - related party/promoter",
'Category Mappings'!C130 = "6. Professional advisor or consultant",
'Category Mappings'!C130 = "7. Employee incentives - related party/promoter",
AND('Category Mappings'!C130 = "2. Seed Capitalist - NOT related party/promoter", QuoteDate &lt; EDATE(F130, 12)),
AND('Category Mappings'!C130 = "4. Vendor - NOT related party/promoter", QuoteDate &lt; EDATE(F130, 12))),
ROUNDUP(E130, 0),
0),
" - ")</f>
        <v xml:space="preserve"> - </v>
      </c>
      <c r="H130" s="38" t="str">
        <f>IFERROR(
IF(
AND(
OR(
'Category Mappings'!C130 = "1. Seed Capitalist - related party/promoter",
'Category Mappings'!C130 = "3. Vendor - related party/promoter",
'Category Mappings'!C130 = "6. Professional advisor or consultant",
'Category Mappings'!C130 = "7. Employee incentives - related party/promoter"),
G130 &gt; 0),
"24m from quotation",
IF(
AND(
OR(
'Category Mappings'!C130 = "2. Seed Capitalist - NOT related party/promoter",
'Category Mappings'!C130 = "4. Vendor - NOT related party/promoter",
'Category Mappings'!C130 = "7A. Employee incentives - Not related party/promoter"),
EDATE(F130, 12) &gt; EDATE(QuoteDate, 1),
G130 &gt; 0),
EDATE(F130, 12),
"Escrow does not apply")),
" - ")</f>
        <v xml:space="preserve"> - </v>
      </c>
      <c r="I130" s="18"/>
    </row>
    <row r="131" spans="1:9" x14ac:dyDescent="0.25">
      <c r="A131" s="35"/>
      <c r="B131" s="18"/>
      <c r="C131" s="18"/>
      <c r="D131" s="20"/>
      <c r="E131" s="36"/>
      <c r="F131" s="37"/>
      <c r="G131" s="81" t="str">
        <f>IFERROR(
IF(
OR(
'Category Mappings'!C131 = "1. Seed Capitalist - related party/promoter",
'Category Mappings'!C131 = "3. Vendor - related party/promoter",
'Category Mappings'!C131 = "6. Professional advisor or consultant",
'Category Mappings'!C131 = "7. Employee incentives - related party/promoter",
AND('Category Mappings'!C131 = "2. Seed Capitalist - NOT related party/promoter", QuoteDate &lt; EDATE(F131, 12)),
AND('Category Mappings'!C131 = "4. Vendor - NOT related party/promoter", QuoteDate &lt; EDATE(F131, 12))),
ROUNDUP(E131, 0),
0),
" - ")</f>
        <v xml:space="preserve"> - </v>
      </c>
      <c r="H131" s="38" t="str">
        <f>IFERROR(
IF(
AND(
OR(
'Category Mappings'!C131 = "1. Seed Capitalist - related party/promoter",
'Category Mappings'!C131 = "3. Vendor - related party/promoter",
'Category Mappings'!C131 = "6. Professional advisor or consultant",
'Category Mappings'!C131 = "7. Employee incentives - related party/promoter"),
G131 &gt; 0),
"24m from quotation",
IF(
AND(
OR(
'Category Mappings'!C131 = "2. Seed Capitalist - NOT related party/promoter",
'Category Mappings'!C131 = "4. Vendor - NOT related party/promoter",
'Category Mappings'!C131 = "7A. Employee incentives - Not related party/promoter"),
EDATE(F131, 12) &gt; EDATE(QuoteDate, 1),
G131 &gt; 0),
EDATE(F131, 12),
"Escrow does not apply")),
" - ")</f>
        <v xml:space="preserve"> - </v>
      </c>
      <c r="I131" s="18"/>
    </row>
    <row r="132" spans="1:9" x14ac:dyDescent="0.25">
      <c r="A132" s="35"/>
      <c r="B132" s="18"/>
      <c r="C132" s="18"/>
      <c r="D132" s="20"/>
      <c r="E132" s="36"/>
      <c r="F132" s="37"/>
      <c r="G132" s="81" t="str">
        <f>IFERROR(
IF(
OR(
'Category Mappings'!C132 = "1. Seed Capitalist - related party/promoter",
'Category Mappings'!C132 = "3. Vendor - related party/promoter",
'Category Mappings'!C132 = "6. Professional advisor or consultant",
'Category Mappings'!C132 = "7. Employee incentives - related party/promoter",
AND('Category Mappings'!C132 = "2. Seed Capitalist - NOT related party/promoter", QuoteDate &lt; EDATE(F132, 12)),
AND('Category Mappings'!C132 = "4. Vendor - NOT related party/promoter", QuoteDate &lt; EDATE(F132, 12))),
ROUNDUP(E132, 0),
0),
" - ")</f>
        <v xml:space="preserve"> - </v>
      </c>
      <c r="H132" s="38" t="str">
        <f>IFERROR(
IF(
AND(
OR(
'Category Mappings'!C132 = "1. Seed Capitalist - related party/promoter",
'Category Mappings'!C132 = "3. Vendor - related party/promoter",
'Category Mappings'!C132 = "6. Professional advisor or consultant",
'Category Mappings'!C132 = "7. Employee incentives - related party/promoter"),
G132 &gt; 0),
"24m from quotation",
IF(
AND(
OR(
'Category Mappings'!C132 = "2. Seed Capitalist - NOT related party/promoter",
'Category Mappings'!C132 = "4. Vendor - NOT related party/promoter",
'Category Mappings'!C132 = "7A. Employee incentives - Not related party/promoter"),
EDATE(F132, 12) &gt; EDATE(QuoteDate, 1),
G132 &gt; 0),
EDATE(F132, 12),
"Escrow does not apply")),
" - ")</f>
        <v xml:space="preserve"> - </v>
      </c>
      <c r="I132" s="18"/>
    </row>
    <row r="133" spans="1:9" x14ac:dyDescent="0.25">
      <c r="A133" s="35"/>
      <c r="B133" s="18"/>
      <c r="C133" s="18"/>
      <c r="D133" s="20"/>
      <c r="E133" s="36"/>
      <c r="F133" s="37"/>
      <c r="G133" s="81" t="str">
        <f>IFERROR(
IF(
OR(
'Category Mappings'!C133 = "1. Seed Capitalist - related party/promoter",
'Category Mappings'!C133 = "3. Vendor - related party/promoter",
'Category Mappings'!C133 = "6. Professional advisor or consultant",
'Category Mappings'!C133 = "7. Employee incentives - related party/promoter",
AND('Category Mappings'!C133 = "2. Seed Capitalist - NOT related party/promoter", QuoteDate &lt; EDATE(F133, 12)),
AND('Category Mappings'!C133 = "4. Vendor - NOT related party/promoter", QuoteDate &lt; EDATE(F133, 12))),
ROUNDUP(E133, 0),
0),
" - ")</f>
        <v xml:space="preserve"> - </v>
      </c>
      <c r="H133" s="38" t="str">
        <f>IFERROR(
IF(
AND(
OR(
'Category Mappings'!C133 = "1. Seed Capitalist - related party/promoter",
'Category Mappings'!C133 = "3. Vendor - related party/promoter",
'Category Mappings'!C133 = "6. Professional advisor or consultant",
'Category Mappings'!C133 = "7. Employee incentives - related party/promoter"),
G133 &gt; 0),
"24m from quotation",
IF(
AND(
OR(
'Category Mappings'!C133 = "2. Seed Capitalist - NOT related party/promoter",
'Category Mappings'!C133 = "4. Vendor - NOT related party/promoter",
'Category Mappings'!C133 = "7A. Employee incentives - Not related party/promoter"),
EDATE(F133, 12) &gt; EDATE(QuoteDate, 1),
G133 &gt; 0),
EDATE(F133, 12),
"Escrow does not apply")),
" - ")</f>
        <v xml:space="preserve"> - </v>
      </c>
      <c r="I133" s="18"/>
    </row>
    <row r="134" spans="1:9" x14ac:dyDescent="0.25">
      <c r="A134" s="35"/>
      <c r="B134" s="18"/>
      <c r="C134" s="18"/>
      <c r="D134" s="20"/>
      <c r="E134" s="36"/>
      <c r="F134" s="37"/>
      <c r="G134" s="81" t="str">
        <f>IFERROR(
IF(
OR(
'Category Mappings'!C134 = "1. Seed Capitalist - related party/promoter",
'Category Mappings'!C134 = "3. Vendor - related party/promoter",
'Category Mappings'!C134 = "6. Professional advisor or consultant",
'Category Mappings'!C134 = "7. Employee incentives - related party/promoter",
AND('Category Mappings'!C134 = "2. Seed Capitalist - NOT related party/promoter", QuoteDate &lt; EDATE(F134, 12)),
AND('Category Mappings'!C134 = "4. Vendor - NOT related party/promoter", QuoteDate &lt; EDATE(F134, 12))),
ROUNDUP(E134, 0),
0),
" - ")</f>
        <v xml:space="preserve"> - </v>
      </c>
      <c r="H134" s="38" t="str">
        <f>IFERROR(
IF(
AND(
OR(
'Category Mappings'!C134 = "1. Seed Capitalist - related party/promoter",
'Category Mappings'!C134 = "3. Vendor - related party/promoter",
'Category Mappings'!C134 = "6. Professional advisor or consultant",
'Category Mappings'!C134 = "7. Employee incentives - related party/promoter"),
G134 &gt; 0),
"24m from quotation",
IF(
AND(
OR(
'Category Mappings'!C134 = "2. Seed Capitalist - NOT related party/promoter",
'Category Mappings'!C134 = "4. Vendor - NOT related party/promoter",
'Category Mappings'!C134 = "7A. Employee incentives - Not related party/promoter"),
EDATE(F134, 12) &gt; EDATE(QuoteDate, 1),
G134 &gt; 0),
EDATE(F134, 12),
"Escrow does not apply")),
" - ")</f>
        <v xml:space="preserve"> - </v>
      </c>
      <c r="I134" s="18"/>
    </row>
    <row r="135" spans="1:9" x14ac:dyDescent="0.25">
      <c r="A135" s="35"/>
      <c r="B135" s="18"/>
      <c r="C135" s="18"/>
      <c r="D135" s="20"/>
      <c r="E135" s="36"/>
      <c r="F135" s="37"/>
      <c r="G135" s="81" t="str">
        <f>IFERROR(
IF(
OR(
'Category Mappings'!C135 = "1. Seed Capitalist - related party/promoter",
'Category Mappings'!C135 = "3. Vendor - related party/promoter",
'Category Mappings'!C135 = "6. Professional advisor or consultant",
'Category Mappings'!C135 = "7. Employee incentives - related party/promoter",
AND('Category Mappings'!C135 = "2. Seed Capitalist - NOT related party/promoter", QuoteDate &lt; EDATE(F135, 12)),
AND('Category Mappings'!C135 = "4. Vendor - NOT related party/promoter", QuoteDate &lt; EDATE(F135, 12))),
ROUNDUP(E135, 0),
0),
" - ")</f>
        <v xml:space="preserve"> - </v>
      </c>
      <c r="H135" s="38" t="str">
        <f>IFERROR(
IF(
AND(
OR(
'Category Mappings'!C135 = "1. Seed Capitalist - related party/promoter",
'Category Mappings'!C135 = "3. Vendor - related party/promoter",
'Category Mappings'!C135 = "6. Professional advisor or consultant",
'Category Mappings'!C135 = "7. Employee incentives - related party/promoter"),
G135 &gt; 0),
"24m from quotation",
IF(
AND(
OR(
'Category Mappings'!C135 = "2. Seed Capitalist - NOT related party/promoter",
'Category Mappings'!C135 = "4. Vendor - NOT related party/promoter",
'Category Mappings'!C135 = "7A. Employee incentives - Not related party/promoter"),
EDATE(F135, 12) &gt; EDATE(QuoteDate, 1),
G135 &gt; 0),
EDATE(F135, 12),
"Escrow does not apply")),
" - ")</f>
        <v xml:space="preserve"> - </v>
      </c>
      <c r="I135" s="18"/>
    </row>
    <row r="136" spans="1:9" x14ac:dyDescent="0.25">
      <c r="A136" s="35"/>
      <c r="B136" s="18"/>
      <c r="C136" s="18"/>
      <c r="D136" s="20"/>
      <c r="E136" s="36"/>
      <c r="F136" s="37"/>
      <c r="G136" s="81" t="str">
        <f>IFERROR(
IF(
OR(
'Category Mappings'!C136 = "1. Seed Capitalist - related party/promoter",
'Category Mappings'!C136 = "3. Vendor - related party/promoter",
'Category Mappings'!C136 = "6. Professional advisor or consultant",
'Category Mappings'!C136 = "7. Employee incentives - related party/promoter",
AND('Category Mappings'!C136 = "2. Seed Capitalist - NOT related party/promoter", QuoteDate &lt; EDATE(F136, 12)),
AND('Category Mappings'!C136 = "4. Vendor - NOT related party/promoter", QuoteDate &lt; EDATE(F136, 12))),
ROUNDUP(E136, 0),
0),
" - ")</f>
        <v xml:space="preserve"> - </v>
      </c>
      <c r="H136" s="38" t="str">
        <f>IFERROR(
IF(
AND(
OR(
'Category Mappings'!C136 = "1. Seed Capitalist - related party/promoter",
'Category Mappings'!C136 = "3. Vendor - related party/promoter",
'Category Mappings'!C136 = "6. Professional advisor or consultant",
'Category Mappings'!C136 = "7. Employee incentives - related party/promoter"),
G136 &gt; 0),
"24m from quotation",
IF(
AND(
OR(
'Category Mappings'!C136 = "2. Seed Capitalist - NOT related party/promoter",
'Category Mappings'!C136 = "4. Vendor - NOT related party/promoter",
'Category Mappings'!C136 = "7A. Employee incentives - Not related party/promoter"),
EDATE(F136, 12) &gt; EDATE(QuoteDate, 1),
G136 &gt; 0),
EDATE(F136, 12),
"Escrow does not apply")),
" - ")</f>
        <v xml:space="preserve"> - </v>
      </c>
      <c r="I136" s="18"/>
    </row>
    <row r="137" spans="1:9" x14ac:dyDescent="0.25">
      <c r="A137" s="35"/>
      <c r="B137" s="18"/>
      <c r="C137" s="18"/>
      <c r="D137" s="20"/>
      <c r="E137" s="36"/>
      <c r="F137" s="37"/>
      <c r="G137" s="81" t="str">
        <f>IFERROR(
IF(
OR(
'Category Mappings'!C137 = "1. Seed Capitalist - related party/promoter",
'Category Mappings'!C137 = "3. Vendor - related party/promoter",
'Category Mappings'!C137 = "6. Professional advisor or consultant",
'Category Mappings'!C137 = "7. Employee incentives - related party/promoter",
AND('Category Mappings'!C137 = "2. Seed Capitalist - NOT related party/promoter", QuoteDate &lt; EDATE(F137, 12)),
AND('Category Mappings'!C137 = "4. Vendor - NOT related party/promoter", QuoteDate &lt; EDATE(F137, 12))),
ROUNDUP(E137, 0),
0),
" - ")</f>
        <v xml:space="preserve"> - </v>
      </c>
      <c r="H137" s="38" t="str">
        <f>IFERROR(
IF(
AND(
OR(
'Category Mappings'!C137 = "1. Seed Capitalist - related party/promoter",
'Category Mappings'!C137 = "3. Vendor - related party/promoter",
'Category Mappings'!C137 = "6. Professional advisor or consultant",
'Category Mappings'!C137 = "7. Employee incentives - related party/promoter"),
G137 &gt; 0),
"24m from quotation",
IF(
AND(
OR(
'Category Mappings'!C137 = "2. Seed Capitalist - NOT related party/promoter",
'Category Mappings'!C137 = "4. Vendor - NOT related party/promoter",
'Category Mappings'!C137 = "7A. Employee incentives - Not related party/promoter"),
EDATE(F137, 12) &gt; EDATE(QuoteDate, 1),
G137 &gt; 0),
EDATE(F137, 12),
"Escrow does not apply")),
" - ")</f>
        <v xml:space="preserve"> - </v>
      </c>
      <c r="I137" s="18"/>
    </row>
    <row r="138" spans="1:9" x14ac:dyDescent="0.25">
      <c r="A138" s="35"/>
      <c r="B138" s="18"/>
      <c r="C138" s="18"/>
      <c r="D138" s="20"/>
      <c r="E138" s="36"/>
      <c r="F138" s="37"/>
      <c r="G138" s="81" t="str">
        <f>IFERROR(
IF(
OR(
'Category Mappings'!C138 = "1. Seed Capitalist - related party/promoter",
'Category Mappings'!C138 = "3. Vendor - related party/promoter",
'Category Mappings'!C138 = "6. Professional advisor or consultant",
'Category Mappings'!C138 = "7. Employee incentives - related party/promoter",
AND('Category Mappings'!C138 = "2. Seed Capitalist - NOT related party/promoter", QuoteDate &lt; EDATE(F138, 12)),
AND('Category Mappings'!C138 = "4. Vendor - NOT related party/promoter", QuoteDate &lt; EDATE(F138, 12))),
ROUNDUP(E138, 0),
0),
" - ")</f>
        <v xml:space="preserve"> - </v>
      </c>
      <c r="H138" s="38" t="str">
        <f>IFERROR(
IF(
AND(
OR(
'Category Mappings'!C138 = "1. Seed Capitalist - related party/promoter",
'Category Mappings'!C138 = "3. Vendor - related party/promoter",
'Category Mappings'!C138 = "6. Professional advisor or consultant",
'Category Mappings'!C138 = "7. Employee incentives - related party/promoter"),
G138 &gt; 0),
"24m from quotation",
IF(
AND(
OR(
'Category Mappings'!C138 = "2. Seed Capitalist - NOT related party/promoter",
'Category Mappings'!C138 = "4. Vendor - NOT related party/promoter",
'Category Mappings'!C138 = "7A. Employee incentives - Not related party/promoter"),
EDATE(F138, 12) &gt; EDATE(QuoteDate, 1),
G138 &gt; 0),
EDATE(F138, 12),
"Escrow does not apply")),
" - ")</f>
        <v xml:space="preserve"> - </v>
      </c>
      <c r="I138" s="18"/>
    </row>
    <row r="139" spans="1:9" x14ac:dyDescent="0.25">
      <c r="A139" s="35"/>
      <c r="B139" s="18"/>
      <c r="C139" s="18"/>
      <c r="D139" s="20"/>
      <c r="E139" s="36"/>
      <c r="F139" s="37"/>
      <c r="G139" s="81" t="str">
        <f>IFERROR(
IF(
OR(
'Category Mappings'!C139 = "1. Seed Capitalist - related party/promoter",
'Category Mappings'!C139 = "3. Vendor - related party/promoter",
'Category Mappings'!C139 = "6. Professional advisor or consultant",
'Category Mappings'!C139 = "7. Employee incentives - related party/promoter",
AND('Category Mappings'!C139 = "2. Seed Capitalist - NOT related party/promoter", QuoteDate &lt; EDATE(F139, 12)),
AND('Category Mappings'!C139 = "4. Vendor - NOT related party/promoter", QuoteDate &lt; EDATE(F139, 12))),
ROUNDUP(E139, 0),
0),
" - ")</f>
        <v xml:space="preserve"> - </v>
      </c>
      <c r="H139" s="38" t="str">
        <f>IFERROR(
IF(
AND(
OR(
'Category Mappings'!C139 = "1. Seed Capitalist - related party/promoter",
'Category Mappings'!C139 = "3. Vendor - related party/promoter",
'Category Mappings'!C139 = "6. Professional advisor or consultant",
'Category Mappings'!C139 = "7. Employee incentives - related party/promoter"),
G139 &gt; 0),
"24m from quotation",
IF(
AND(
OR(
'Category Mappings'!C139 = "2. Seed Capitalist - NOT related party/promoter",
'Category Mappings'!C139 = "4. Vendor - NOT related party/promoter",
'Category Mappings'!C139 = "7A. Employee incentives - Not related party/promoter"),
EDATE(F139, 12) &gt; EDATE(QuoteDate, 1),
G139 &gt; 0),
EDATE(F139, 12),
"Escrow does not apply")),
" - ")</f>
        <v xml:space="preserve"> - </v>
      </c>
      <c r="I139" s="18"/>
    </row>
    <row r="140" spans="1:9" x14ac:dyDescent="0.25">
      <c r="A140" s="35"/>
      <c r="B140" s="18"/>
      <c r="C140" s="18"/>
      <c r="D140" s="20"/>
      <c r="E140" s="36"/>
      <c r="F140" s="37"/>
      <c r="G140" s="81" t="str">
        <f>IFERROR(
IF(
OR(
'Category Mappings'!C140 = "1. Seed Capitalist - related party/promoter",
'Category Mappings'!C140 = "3. Vendor - related party/promoter",
'Category Mappings'!C140 = "6. Professional advisor or consultant",
'Category Mappings'!C140 = "7. Employee incentives - related party/promoter",
AND('Category Mappings'!C140 = "2. Seed Capitalist - NOT related party/promoter", QuoteDate &lt; EDATE(F140, 12)),
AND('Category Mappings'!C140 = "4. Vendor - NOT related party/promoter", QuoteDate &lt; EDATE(F140, 12))),
ROUNDUP(E140, 0),
0),
" - ")</f>
        <v xml:space="preserve"> - </v>
      </c>
      <c r="H140" s="38" t="str">
        <f>IFERROR(
IF(
AND(
OR(
'Category Mappings'!C140 = "1. Seed Capitalist - related party/promoter",
'Category Mappings'!C140 = "3. Vendor - related party/promoter",
'Category Mappings'!C140 = "6. Professional advisor or consultant",
'Category Mappings'!C140 = "7. Employee incentives - related party/promoter"),
G140 &gt; 0),
"24m from quotation",
IF(
AND(
OR(
'Category Mappings'!C140 = "2. Seed Capitalist - NOT related party/promoter",
'Category Mappings'!C140 = "4. Vendor - NOT related party/promoter",
'Category Mappings'!C140 = "7A. Employee incentives - Not related party/promoter"),
EDATE(F140, 12) &gt; EDATE(QuoteDate, 1),
G140 &gt; 0),
EDATE(F140, 12),
"Escrow does not apply")),
" - ")</f>
        <v xml:space="preserve"> - </v>
      </c>
      <c r="I140" s="18"/>
    </row>
    <row r="141" spans="1:9" x14ac:dyDescent="0.25">
      <c r="A141" s="35"/>
      <c r="B141" s="18"/>
      <c r="C141" s="18"/>
      <c r="D141" s="20"/>
      <c r="E141" s="36"/>
      <c r="F141" s="37"/>
      <c r="G141" s="81" t="str">
        <f>IFERROR(
IF(
OR(
'Category Mappings'!C141 = "1. Seed Capitalist - related party/promoter",
'Category Mappings'!C141 = "3. Vendor - related party/promoter",
'Category Mappings'!C141 = "6. Professional advisor or consultant",
'Category Mappings'!C141 = "7. Employee incentives - related party/promoter",
AND('Category Mappings'!C141 = "2. Seed Capitalist - NOT related party/promoter", QuoteDate &lt; EDATE(F141, 12)),
AND('Category Mappings'!C141 = "4. Vendor - NOT related party/promoter", QuoteDate &lt; EDATE(F141, 12))),
ROUNDUP(E141, 0),
0),
" - ")</f>
        <v xml:space="preserve"> - </v>
      </c>
      <c r="H141" s="38" t="str">
        <f>IFERROR(
IF(
AND(
OR(
'Category Mappings'!C141 = "1. Seed Capitalist - related party/promoter",
'Category Mappings'!C141 = "3. Vendor - related party/promoter",
'Category Mappings'!C141 = "6. Professional advisor or consultant",
'Category Mappings'!C141 = "7. Employee incentives - related party/promoter"),
G141 &gt; 0),
"24m from quotation",
IF(
AND(
OR(
'Category Mappings'!C141 = "2. Seed Capitalist - NOT related party/promoter",
'Category Mappings'!C141 = "4. Vendor - NOT related party/promoter",
'Category Mappings'!C141 = "7A. Employee incentives - Not related party/promoter"),
EDATE(F141, 12) &gt; EDATE(QuoteDate, 1),
G141 &gt; 0),
EDATE(F141, 12),
"Escrow does not apply")),
" - ")</f>
        <v xml:space="preserve"> - </v>
      </c>
      <c r="I141" s="18"/>
    </row>
    <row r="142" spans="1:9" x14ac:dyDescent="0.25">
      <c r="A142" s="35"/>
      <c r="B142" s="18"/>
      <c r="C142" s="18"/>
      <c r="D142" s="20"/>
      <c r="E142" s="36"/>
      <c r="F142" s="37"/>
      <c r="G142" s="81" t="str">
        <f>IFERROR(
IF(
OR(
'Category Mappings'!C142 = "1. Seed Capitalist - related party/promoter",
'Category Mappings'!C142 = "3. Vendor - related party/promoter",
'Category Mappings'!C142 = "6. Professional advisor or consultant",
'Category Mappings'!C142 = "7. Employee incentives - related party/promoter",
AND('Category Mappings'!C142 = "2. Seed Capitalist - NOT related party/promoter", QuoteDate &lt; EDATE(F142, 12)),
AND('Category Mappings'!C142 = "4. Vendor - NOT related party/promoter", QuoteDate &lt; EDATE(F142, 12))),
ROUNDUP(E142, 0),
0),
" - ")</f>
        <v xml:space="preserve"> - </v>
      </c>
      <c r="H142" s="38" t="str">
        <f>IFERROR(
IF(
AND(
OR(
'Category Mappings'!C142 = "1. Seed Capitalist - related party/promoter",
'Category Mappings'!C142 = "3. Vendor - related party/promoter",
'Category Mappings'!C142 = "6. Professional advisor or consultant",
'Category Mappings'!C142 = "7. Employee incentives - related party/promoter"),
G142 &gt; 0),
"24m from quotation",
IF(
AND(
OR(
'Category Mappings'!C142 = "2. Seed Capitalist - NOT related party/promoter",
'Category Mappings'!C142 = "4. Vendor - NOT related party/promoter",
'Category Mappings'!C142 = "7A. Employee incentives - Not related party/promoter"),
EDATE(F142, 12) &gt; EDATE(QuoteDate, 1),
G142 &gt; 0),
EDATE(F142, 12),
"Escrow does not apply")),
" - ")</f>
        <v xml:space="preserve"> - </v>
      </c>
      <c r="I142" s="18"/>
    </row>
    <row r="143" spans="1:9" x14ac:dyDescent="0.25">
      <c r="A143" s="35"/>
      <c r="B143" s="18"/>
      <c r="C143" s="18"/>
      <c r="D143" s="20"/>
      <c r="E143" s="36"/>
      <c r="F143" s="37"/>
      <c r="G143" s="81" t="str">
        <f>IFERROR(
IF(
OR(
'Category Mappings'!C143 = "1. Seed Capitalist - related party/promoter",
'Category Mappings'!C143 = "3. Vendor - related party/promoter",
'Category Mappings'!C143 = "6. Professional advisor or consultant",
'Category Mappings'!C143 = "7. Employee incentives - related party/promoter",
AND('Category Mappings'!C143 = "2. Seed Capitalist - NOT related party/promoter", QuoteDate &lt; EDATE(F143, 12)),
AND('Category Mappings'!C143 = "4. Vendor - NOT related party/promoter", QuoteDate &lt; EDATE(F143, 12))),
ROUNDUP(E143, 0),
0),
" - ")</f>
        <v xml:space="preserve"> - </v>
      </c>
      <c r="H143" s="38" t="str">
        <f>IFERROR(
IF(
AND(
OR(
'Category Mappings'!C143 = "1. Seed Capitalist - related party/promoter",
'Category Mappings'!C143 = "3. Vendor - related party/promoter",
'Category Mappings'!C143 = "6. Professional advisor or consultant",
'Category Mappings'!C143 = "7. Employee incentives - related party/promoter"),
G143 &gt; 0),
"24m from quotation",
IF(
AND(
OR(
'Category Mappings'!C143 = "2. Seed Capitalist - NOT related party/promoter",
'Category Mappings'!C143 = "4. Vendor - NOT related party/promoter",
'Category Mappings'!C143 = "7A. Employee incentives - Not related party/promoter"),
EDATE(F143, 12) &gt; EDATE(QuoteDate, 1),
G143 &gt; 0),
EDATE(F143, 12),
"Escrow does not apply")),
" - ")</f>
        <v xml:space="preserve"> - </v>
      </c>
      <c r="I143" s="18"/>
    </row>
    <row r="144" spans="1:9" x14ac:dyDescent="0.25">
      <c r="A144" s="35"/>
      <c r="B144" s="18"/>
      <c r="C144" s="18"/>
      <c r="D144" s="20"/>
      <c r="E144" s="36"/>
      <c r="F144" s="37"/>
      <c r="G144" s="81" t="str">
        <f>IFERROR(
IF(
OR(
'Category Mappings'!C144 = "1. Seed Capitalist - related party/promoter",
'Category Mappings'!C144 = "3. Vendor - related party/promoter",
'Category Mappings'!C144 = "6. Professional advisor or consultant",
'Category Mappings'!C144 = "7. Employee incentives - related party/promoter",
AND('Category Mappings'!C144 = "2. Seed Capitalist - NOT related party/promoter", QuoteDate &lt; EDATE(F144, 12)),
AND('Category Mappings'!C144 = "4. Vendor - NOT related party/promoter", QuoteDate &lt; EDATE(F144, 12))),
ROUNDUP(E144, 0),
0),
" - ")</f>
        <v xml:space="preserve"> - </v>
      </c>
      <c r="H144" s="38" t="str">
        <f>IFERROR(
IF(
AND(
OR(
'Category Mappings'!C144 = "1. Seed Capitalist - related party/promoter",
'Category Mappings'!C144 = "3. Vendor - related party/promoter",
'Category Mappings'!C144 = "6. Professional advisor or consultant",
'Category Mappings'!C144 = "7. Employee incentives - related party/promoter"),
G144 &gt; 0),
"24m from quotation",
IF(
AND(
OR(
'Category Mappings'!C144 = "2. Seed Capitalist - NOT related party/promoter",
'Category Mappings'!C144 = "4. Vendor - NOT related party/promoter",
'Category Mappings'!C144 = "7A. Employee incentives - Not related party/promoter"),
EDATE(F144, 12) &gt; EDATE(QuoteDate, 1),
G144 &gt; 0),
EDATE(F144, 12),
"Escrow does not apply")),
" - ")</f>
        <v xml:space="preserve"> - </v>
      </c>
      <c r="I144" s="18"/>
    </row>
    <row r="145" spans="1:9" x14ac:dyDescent="0.25">
      <c r="A145" s="35"/>
      <c r="B145" s="18"/>
      <c r="C145" s="18"/>
      <c r="D145" s="20"/>
      <c r="E145" s="36"/>
      <c r="F145" s="37"/>
      <c r="G145" s="81" t="str">
        <f>IFERROR(
IF(
OR(
'Category Mappings'!C145 = "1. Seed Capitalist - related party/promoter",
'Category Mappings'!C145 = "3. Vendor - related party/promoter",
'Category Mappings'!C145 = "6. Professional advisor or consultant",
'Category Mappings'!C145 = "7. Employee incentives - related party/promoter",
AND('Category Mappings'!C145 = "2. Seed Capitalist - NOT related party/promoter", QuoteDate &lt; EDATE(F145, 12)),
AND('Category Mappings'!C145 = "4. Vendor - NOT related party/promoter", QuoteDate &lt; EDATE(F145, 12))),
ROUNDUP(E145, 0),
0),
" - ")</f>
        <v xml:space="preserve"> - </v>
      </c>
      <c r="H145" s="38" t="str">
        <f>IFERROR(
IF(
AND(
OR(
'Category Mappings'!C145 = "1. Seed Capitalist - related party/promoter",
'Category Mappings'!C145 = "3. Vendor - related party/promoter",
'Category Mappings'!C145 = "6. Professional advisor or consultant",
'Category Mappings'!C145 = "7. Employee incentives - related party/promoter"),
G145 &gt; 0),
"24m from quotation",
IF(
AND(
OR(
'Category Mappings'!C145 = "2. Seed Capitalist - NOT related party/promoter",
'Category Mappings'!C145 = "4. Vendor - NOT related party/promoter",
'Category Mappings'!C145 = "7A. Employee incentives - Not related party/promoter"),
EDATE(F145, 12) &gt; EDATE(QuoteDate, 1),
G145 &gt; 0),
EDATE(F145, 12),
"Escrow does not apply")),
" - ")</f>
        <v xml:space="preserve"> - </v>
      </c>
      <c r="I145" s="18"/>
    </row>
    <row r="146" spans="1:9" x14ac:dyDescent="0.25">
      <c r="A146" s="35"/>
      <c r="B146" s="18"/>
      <c r="C146" s="18"/>
      <c r="D146" s="20"/>
      <c r="E146" s="36"/>
      <c r="F146" s="37"/>
      <c r="G146" s="81" t="str">
        <f>IFERROR(
IF(
OR(
'Category Mappings'!C146 = "1. Seed Capitalist - related party/promoter",
'Category Mappings'!C146 = "3. Vendor - related party/promoter",
'Category Mappings'!C146 = "6. Professional advisor or consultant",
'Category Mappings'!C146 = "7. Employee incentives - related party/promoter",
AND('Category Mappings'!C146 = "2. Seed Capitalist - NOT related party/promoter", QuoteDate &lt; EDATE(F146, 12)),
AND('Category Mappings'!C146 = "4. Vendor - NOT related party/promoter", QuoteDate &lt; EDATE(F146, 12))),
ROUNDUP(E146, 0),
0),
" - ")</f>
        <v xml:space="preserve"> - </v>
      </c>
      <c r="H146" s="38" t="str">
        <f>IFERROR(
IF(
AND(
OR(
'Category Mappings'!C146 = "1. Seed Capitalist - related party/promoter",
'Category Mappings'!C146 = "3. Vendor - related party/promoter",
'Category Mappings'!C146 = "6. Professional advisor or consultant",
'Category Mappings'!C146 = "7. Employee incentives - related party/promoter"),
G146 &gt; 0),
"24m from quotation",
IF(
AND(
OR(
'Category Mappings'!C146 = "2. Seed Capitalist - NOT related party/promoter",
'Category Mappings'!C146 = "4. Vendor - NOT related party/promoter",
'Category Mappings'!C146 = "7A. Employee incentives - Not related party/promoter"),
EDATE(F146, 12) &gt; EDATE(QuoteDate, 1),
G146 &gt; 0),
EDATE(F146, 12),
"Escrow does not apply")),
" - ")</f>
        <v xml:space="preserve"> - </v>
      </c>
      <c r="I146" s="18"/>
    </row>
    <row r="147" spans="1:9" x14ac:dyDescent="0.25">
      <c r="A147" s="35"/>
      <c r="B147" s="18"/>
      <c r="C147" s="18"/>
      <c r="D147" s="20"/>
      <c r="E147" s="36"/>
      <c r="F147" s="37"/>
      <c r="G147" s="81" t="str">
        <f>IFERROR(
IF(
OR(
'Category Mappings'!C147 = "1. Seed Capitalist - related party/promoter",
'Category Mappings'!C147 = "3. Vendor - related party/promoter",
'Category Mappings'!C147 = "6. Professional advisor or consultant",
'Category Mappings'!C147 = "7. Employee incentives - related party/promoter",
AND('Category Mappings'!C147 = "2. Seed Capitalist - NOT related party/promoter", QuoteDate &lt; EDATE(F147, 12)),
AND('Category Mappings'!C147 = "4. Vendor - NOT related party/promoter", QuoteDate &lt; EDATE(F147, 12))),
ROUNDUP(E147, 0),
0),
" - ")</f>
        <v xml:space="preserve"> - </v>
      </c>
      <c r="H147" s="38" t="str">
        <f>IFERROR(
IF(
AND(
OR(
'Category Mappings'!C147 = "1. Seed Capitalist - related party/promoter",
'Category Mappings'!C147 = "3. Vendor - related party/promoter",
'Category Mappings'!C147 = "6. Professional advisor or consultant",
'Category Mappings'!C147 = "7. Employee incentives - related party/promoter"),
G147 &gt; 0),
"24m from quotation",
IF(
AND(
OR(
'Category Mappings'!C147 = "2. Seed Capitalist - NOT related party/promoter",
'Category Mappings'!C147 = "4. Vendor - NOT related party/promoter",
'Category Mappings'!C147 = "7A. Employee incentives - Not related party/promoter"),
EDATE(F147, 12) &gt; EDATE(QuoteDate, 1),
G147 &gt; 0),
EDATE(F147, 12),
"Escrow does not apply")),
" - ")</f>
        <v xml:space="preserve"> - </v>
      </c>
      <c r="I147" s="18"/>
    </row>
    <row r="148" spans="1:9" x14ac:dyDescent="0.25">
      <c r="A148" s="35"/>
      <c r="B148" s="18"/>
      <c r="C148" s="18"/>
      <c r="D148" s="20"/>
      <c r="E148" s="36"/>
      <c r="F148" s="37"/>
      <c r="G148" s="81" t="str">
        <f>IFERROR(
IF(
OR(
'Category Mappings'!C148 = "1. Seed Capitalist - related party/promoter",
'Category Mappings'!C148 = "3. Vendor - related party/promoter",
'Category Mappings'!C148 = "6. Professional advisor or consultant",
'Category Mappings'!C148 = "7. Employee incentives - related party/promoter",
AND('Category Mappings'!C148 = "2. Seed Capitalist - NOT related party/promoter", QuoteDate &lt; EDATE(F148, 12)),
AND('Category Mappings'!C148 = "4. Vendor - NOT related party/promoter", QuoteDate &lt; EDATE(F148, 12))),
ROUNDUP(E148, 0),
0),
" - ")</f>
        <v xml:space="preserve"> - </v>
      </c>
      <c r="H148" s="38" t="str">
        <f>IFERROR(
IF(
AND(
OR(
'Category Mappings'!C148 = "1. Seed Capitalist - related party/promoter",
'Category Mappings'!C148 = "3. Vendor - related party/promoter",
'Category Mappings'!C148 = "6. Professional advisor or consultant",
'Category Mappings'!C148 = "7. Employee incentives - related party/promoter"),
G148 &gt; 0),
"24m from quotation",
IF(
AND(
OR(
'Category Mappings'!C148 = "2. Seed Capitalist - NOT related party/promoter",
'Category Mappings'!C148 = "4. Vendor - NOT related party/promoter",
'Category Mappings'!C148 = "7A. Employee incentives - Not related party/promoter"),
EDATE(F148, 12) &gt; EDATE(QuoteDate, 1),
G148 &gt; 0),
EDATE(F148, 12),
"Escrow does not apply")),
" - ")</f>
        <v xml:space="preserve"> - </v>
      </c>
      <c r="I148" s="18"/>
    </row>
    <row r="149" spans="1:9" x14ac:dyDescent="0.25">
      <c r="A149" s="35"/>
      <c r="B149" s="18"/>
      <c r="C149" s="18"/>
      <c r="D149" s="20"/>
      <c r="E149" s="36"/>
      <c r="F149" s="37"/>
      <c r="G149" s="81" t="str">
        <f>IFERROR(
IF(
OR(
'Category Mappings'!C149 = "1. Seed Capitalist - related party/promoter",
'Category Mappings'!C149 = "3. Vendor - related party/promoter",
'Category Mappings'!C149 = "6. Professional advisor or consultant",
'Category Mappings'!C149 = "7. Employee incentives - related party/promoter",
AND('Category Mappings'!C149 = "2. Seed Capitalist - NOT related party/promoter", QuoteDate &lt; EDATE(F149, 12)),
AND('Category Mappings'!C149 = "4. Vendor - NOT related party/promoter", QuoteDate &lt; EDATE(F149, 12))),
ROUNDUP(E149, 0),
0),
" - ")</f>
        <v xml:space="preserve"> - </v>
      </c>
      <c r="H149" s="38" t="str">
        <f>IFERROR(
IF(
AND(
OR(
'Category Mappings'!C149 = "1. Seed Capitalist - related party/promoter",
'Category Mappings'!C149 = "3. Vendor - related party/promoter",
'Category Mappings'!C149 = "6. Professional advisor or consultant",
'Category Mappings'!C149 = "7. Employee incentives - related party/promoter"),
G149 &gt; 0),
"24m from quotation",
IF(
AND(
OR(
'Category Mappings'!C149 = "2. Seed Capitalist - NOT related party/promoter",
'Category Mappings'!C149 = "4. Vendor - NOT related party/promoter",
'Category Mappings'!C149 = "7A. Employee incentives - Not related party/promoter"),
EDATE(F149, 12) &gt; EDATE(QuoteDate, 1),
G149 &gt; 0),
EDATE(F149, 12),
"Escrow does not apply")),
" - ")</f>
        <v xml:space="preserve"> - </v>
      </c>
      <c r="I149" s="18"/>
    </row>
    <row r="150" spans="1:9" x14ac:dyDescent="0.25">
      <c r="A150" s="35"/>
      <c r="B150" s="18"/>
      <c r="C150" s="18"/>
      <c r="D150" s="20"/>
      <c r="E150" s="36"/>
      <c r="F150" s="37"/>
      <c r="G150" s="81" t="str">
        <f>IFERROR(
IF(
OR(
'Category Mappings'!C150 = "1. Seed Capitalist - related party/promoter",
'Category Mappings'!C150 = "3. Vendor - related party/promoter",
'Category Mappings'!C150 = "6. Professional advisor or consultant",
'Category Mappings'!C150 = "7. Employee incentives - related party/promoter",
AND('Category Mappings'!C150 = "2. Seed Capitalist - NOT related party/promoter", QuoteDate &lt; EDATE(F150, 12)),
AND('Category Mappings'!C150 = "4. Vendor - NOT related party/promoter", QuoteDate &lt; EDATE(F150, 12))),
ROUNDUP(E150, 0),
0),
" - ")</f>
        <v xml:space="preserve"> - </v>
      </c>
      <c r="H150" s="38" t="str">
        <f>IFERROR(
IF(
AND(
OR(
'Category Mappings'!C150 = "1. Seed Capitalist - related party/promoter",
'Category Mappings'!C150 = "3. Vendor - related party/promoter",
'Category Mappings'!C150 = "6. Professional advisor or consultant",
'Category Mappings'!C150 = "7. Employee incentives - related party/promoter"),
G150 &gt; 0),
"24m from quotation",
IF(
AND(
OR(
'Category Mappings'!C150 = "2. Seed Capitalist - NOT related party/promoter",
'Category Mappings'!C150 = "4. Vendor - NOT related party/promoter",
'Category Mappings'!C150 = "7A. Employee incentives - Not related party/promoter"),
EDATE(F150, 12) &gt; EDATE(QuoteDate, 1),
G150 &gt; 0),
EDATE(F150, 12),
"Escrow does not apply")),
" - ")</f>
        <v xml:space="preserve"> - </v>
      </c>
      <c r="I150" s="18"/>
    </row>
    <row r="151" spans="1:9" x14ac:dyDescent="0.25">
      <c r="A151" s="35"/>
      <c r="B151" s="18"/>
      <c r="C151" s="18"/>
      <c r="D151" s="20"/>
      <c r="E151" s="36"/>
      <c r="F151" s="37"/>
      <c r="G151" s="81" t="str">
        <f>IFERROR(
IF(
OR(
'Category Mappings'!C151 = "1. Seed Capitalist - related party/promoter",
'Category Mappings'!C151 = "3. Vendor - related party/promoter",
'Category Mappings'!C151 = "6. Professional advisor or consultant",
'Category Mappings'!C151 = "7. Employee incentives - related party/promoter",
AND('Category Mappings'!C151 = "2. Seed Capitalist - NOT related party/promoter", QuoteDate &lt; EDATE(F151, 12)),
AND('Category Mappings'!C151 = "4. Vendor - NOT related party/promoter", QuoteDate &lt; EDATE(F151, 12))),
ROUNDUP(E151, 0),
0),
" - ")</f>
        <v xml:space="preserve"> - </v>
      </c>
      <c r="H151" s="38" t="str">
        <f>IFERROR(
IF(
AND(
OR(
'Category Mappings'!C151 = "1. Seed Capitalist - related party/promoter",
'Category Mappings'!C151 = "3. Vendor - related party/promoter",
'Category Mappings'!C151 = "6. Professional advisor or consultant",
'Category Mappings'!C151 = "7. Employee incentives - related party/promoter"),
G151 &gt; 0),
"24m from quotation",
IF(
AND(
OR(
'Category Mappings'!C151 = "2. Seed Capitalist - NOT related party/promoter",
'Category Mappings'!C151 = "4. Vendor - NOT related party/promoter",
'Category Mappings'!C151 = "7A. Employee incentives - Not related party/promoter"),
EDATE(F151, 12) &gt; EDATE(QuoteDate, 1),
G151 &gt; 0),
EDATE(F151, 12),
"Escrow does not apply")),
" - ")</f>
        <v xml:space="preserve"> - </v>
      </c>
      <c r="I151" s="18"/>
    </row>
    <row r="152" spans="1:9" x14ac:dyDescent="0.25">
      <c r="A152" s="35"/>
      <c r="B152" s="18"/>
      <c r="C152" s="18"/>
      <c r="D152" s="20"/>
      <c r="E152" s="36"/>
      <c r="F152" s="37"/>
      <c r="G152" s="81" t="str">
        <f>IFERROR(
IF(
OR(
'Category Mappings'!C152 = "1. Seed Capitalist - related party/promoter",
'Category Mappings'!C152 = "3. Vendor - related party/promoter",
'Category Mappings'!C152 = "6. Professional advisor or consultant",
'Category Mappings'!C152 = "7. Employee incentives - related party/promoter",
AND('Category Mappings'!C152 = "2. Seed Capitalist - NOT related party/promoter", QuoteDate &lt; EDATE(F152, 12)),
AND('Category Mappings'!C152 = "4. Vendor - NOT related party/promoter", QuoteDate &lt; EDATE(F152, 12))),
ROUNDUP(E152, 0),
0),
" - ")</f>
        <v xml:space="preserve"> - </v>
      </c>
      <c r="H152" s="38" t="str">
        <f>IFERROR(
IF(
AND(
OR(
'Category Mappings'!C152 = "1. Seed Capitalist - related party/promoter",
'Category Mappings'!C152 = "3. Vendor - related party/promoter",
'Category Mappings'!C152 = "6. Professional advisor or consultant",
'Category Mappings'!C152 = "7. Employee incentives - related party/promoter"),
G152 &gt; 0),
"24m from quotation",
IF(
AND(
OR(
'Category Mappings'!C152 = "2. Seed Capitalist - NOT related party/promoter",
'Category Mappings'!C152 = "4. Vendor - NOT related party/promoter",
'Category Mappings'!C152 = "7A. Employee incentives - Not related party/promoter"),
EDATE(F152, 12) &gt; EDATE(QuoteDate, 1),
G152 &gt; 0),
EDATE(F152, 12),
"Escrow does not apply")),
" - ")</f>
        <v xml:space="preserve"> - </v>
      </c>
      <c r="I152" s="18"/>
    </row>
    <row r="153" spans="1:9" x14ac:dyDescent="0.25">
      <c r="A153" s="35"/>
      <c r="B153" s="18"/>
      <c r="C153" s="18"/>
      <c r="D153" s="20"/>
      <c r="E153" s="36"/>
      <c r="F153" s="37"/>
      <c r="G153" s="81" t="str">
        <f>IFERROR(
IF(
OR(
'Category Mappings'!C153 = "1. Seed Capitalist - related party/promoter",
'Category Mappings'!C153 = "3. Vendor - related party/promoter",
'Category Mappings'!C153 = "6. Professional advisor or consultant",
'Category Mappings'!C153 = "7. Employee incentives - related party/promoter",
AND('Category Mappings'!C153 = "2. Seed Capitalist - NOT related party/promoter", QuoteDate &lt; EDATE(F153, 12)),
AND('Category Mappings'!C153 = "4. Vendor - NOT related party/promoter", QuoteDate &lt; EDATE(F153, 12))),
ROUNDUP(E153, 0),
0),
" - ")</f>
        <v xml:space="preserve"> - </v>
      </c>
      <c r="H153" s="38" t="str">
        <f>IFERROR(
IF(
AND(
OR(
'Category Mappings'!C153 = "1. Seed Capitalist - related party/promoter",
'Category Mappings'!C153 = "3. Vendor - related party/promoter",
'Category Mappings'!C153 = "6. Professional advisor or consultant",
'Category Mappings'!C153 = "7. Employee incentives - related party/promoter"),
G153 &gt; 0),
"24m from quotation",
IF(
AND(
OR(
'Category Mappings'!C153 = "2. Seed Capitalist - NOT related party/promoter",
'Category Mappings'!C153 = "4. Vendor - NOT related party/promoter",
'Category Mappings'!C153 = "7A. Employee incentives - Not related party/promoter"),
EDATE(F153, 12) &gt; EDATE(QuoteDate, 1),
G153 &gt; 0),
EDATE(F153, 12),
"Escrow does not apply")),
" - ")</f>
        <v xml:space="preserve"> - </v>
      </c>
      <c r="I153" s="18"/>
    </row>
    <row r="154" spans="1:9" x14ac:dyDescent="0.25">
      <c r="A154" s="35"/>
      <c r="B154" s="18"/>
      <c r="C154" s="18"/>
      <c r="D154" s="20"/>
      <c r="E154" s="36"/>
      <c r="F154" s="37"/>
      <c r="G154" s="81" t="str">
        <f>IFERROR(
IF(
OR(
'Category Mappings'!C154 = "1. Seed Capitalist - related party/promoter",
'Category Mappings'!C154 = "3. Vendor - related party/promoter",
'Category Mappings'!C154 = "6. Professional advisor or consultant",
'Category Mappings'!C154 = "7. Employee incentives - related party/promoter",
AND('Category Mappings'!C154 = "2. Seed Capitalist - NOT related party/promoter", QuoteDate &lt; EDATE(F154, 12)),
AND('Category Mappings'!C154 = "4. Vendor - NOT related party/promoter", QuoteDate &lt; EDATE(F154, 12))),
ROUNDUP(E154, 0),
0),
" - ")</f>
        <v xml:space="preserve"> - </v>
      </c>
      <c r="H154" s="38" t="str">
        <f>IFERROR(
IF(
AND(
OR(
'Category Mappings'!C154 = "1. Seed Capitalist - related party/promoter",
'Category Mappings'!C154 = "3. Vendor - related party/promoter",
'Category Mappings'!C154 = "6. Professional advisor or consultant",
'Category Mappings'!C154 = "7. Employee incentives - related party/promoter"),
G154 &gt; 0),
"24m from quotation",
IF(
AND(
OR(
'Category Mappings'!C154 = "2. Seed Capitalist - NOT related party/promoter",
'Category Mappings'!C154 = "4. Vendor - NOT related party/promoter",
'Category Mappings'!C154 = "7A. Employee incentives - Not related party/promoter"),
EDATE(F154, 12) &gt; EDATE(QuoteDate, 1),
G154 &gt; 0),
EDATE(F154, 12),
"Escrow does not apply")),
" - ")</f>
        <v xml:space="preserve"> - </v>
      </c>
      <c r="I154" s="18"/>
    </row>
    <row r="155" spans="1:9" x14ac:dyDescent="0.25">
      <c r="A155" s="35"/>
      <c r="B155" s="18"/>
      <c r="C155" s="18"/>
      <c r="D155" s="20"/>
      <c r="E155" s="36"/>
      <c r="F155" s="37"/>
      <c r="G155" s="81" t="str">
        <f>IFERROR(
IF(
OR(
'Category Mappings'!C155 = "1. Seed Capitalist - related party/promoter",
'Category Mappings'!C155 = "3. Vendor - related party/promoter",
'Category Mappings'!C155 = "6. Professional advisor or consultant",
'Category Mappings'!C155 = "7. Employee incentives - related party/promoter",
AND('Category Mappings'!C155 = "2. Seed Capitalist - NOT related party/promoter", QuoteDate &lt; EDATE(F155, 12)),
AND('Category Mappings'!C155 = "4. Vendor - NOT related party/promoter", QuoteDate &lt; EDATE(F155, 12))),
ROUNDUP(E155, 0),
0),
" - ")</f>
        <v xml:space="preserve"> - </v>
      </c>
      <c r="H155" s="38" t="str">
        <f>IFERROR(
IF(
AND(
OR(
'Category Mappings'!C155 = "1. Seed Capitalist - related party/promoter",
'Category Mappings'!C155 = "3. Vendor - related party/promoter",
'Category Mappings'!C155 = "6. Professional advisor or consultant",
'Category Mappings'!C155 = "7. Employee incentives - related party/promoter"),
G155 &gt; 0),
"24m from quotation",
IF(
AND(
OR(
'Category Mappings'!C155 = "2. Seed Capitalist - NOT related party/promoter",
'Category Mappings'!C155 = "4. Vendor - NOT related party/promoter",
'Category Mappings'!C155 = "7A. Employee incentives - Not related party/promoter"),
EDATE(F155, 12) &gt; EDATE(QuoteDate, 1),
G155 &gt; 0),
EDATE(F155, 12),
"Escrow does not apply")),
" - ")</f>
        <v xml:space="preserve"> - </v>
      </c>
      <c r="I155" s="18"/>
    </row>
    <row r="156" spans="1:9" x14ac:dyDescent="0.25">
      <c r="A156" s="35"/>
      <c r="B156" s="18"/>
      <c r="C156" s="18"/>
      <c r="D156" s="20"/>
      <c r="E156" s="36"/>
      <c r="F156" s="37"/>
      <c r="G156" s="81" t="str">
        <f>IFERROR(
IF(
OR(
'Category Mappings'!C156 = "1. Seed Capitalist - related party/promoter",
'Category Mappings'!C156 = "3. Vendor - related party/promoter",
'Category Mappings'!C156 = "6. Professional advisor or consultant",
'Category Mappings'!C156 = "7. Employee incentives - related party/promoter",
AND('Category Mappings'!C156 = "2. Seed Capitalist - NOT related party/promoter", QuoteDate &lt; EDATE(F156, 12)),
AND('Category Mappings'!C156 = "4. Vendor - NOT related party/promoter", QuoteDate &lt; EDATE(F156, 12))),
ROUNDUP(E156, 0),
0),
" - ")</f>
        <v xml:space="preserve"> - </v>
      </c>
      <c r="H156" s="38" t="str">
        <f>IFERROR(
IF(
AND(
OR(
'Category Mappings'!C156 = "1. Seed Capitalist - related party/promoter",
'Category Mappings'!C156 = "3. Vendor - related party/promoter",
'Category Mappings'!C156 = "6. Professional advisor or consultant",
'Category Mappings'!C156 = "7. Employee incentives - related party/promoter"),
G156 &gt; 0),
"24m from quotation",
IF(
AND(
OR(
'Category Mappings'!C156 = "2. Seed Capitalist - NOT related party/promoter",
'Category Mappings'!C156 = "4. Vendor - NOT related party/promoter",
'Category Mappings'!C156 = "7A. Employee incentives - Not related party/promoter"),
EDATE(F156, 12) &gt; EDATE(QuoteDate, 1),
G156 &gt; 0),
EDATE(F156, 12),
"Escrow does not apply")),
" - ")</f>
        <v xml:space="preserve"> - </v>
      </c>
      <c r="I156" s="18"/>
    </row>
    <row r="157" spans="1:9" x14ac:dyDescent="0.25">
      <c r="A157" s="35"/>
      <c r="B157" s="18"/>
      <c r="C157" s="18"/>
      <c r="D157" s="20"/>
      <c r="E157" s="36"/>
      <c r="F157" s="37"/>
      <c r="G157" s="81" t="str">
        <f>IFERROR(
IF(
OR(
'Category Mappings'!C157 = "1. Seed Capitalist - related party/promoter",
'Category Mappings'!C157 = "3. Vendor - related party/promoter",
'Category Mappings'!C157 = "6. Professional advisor or consultant",
'Category Mappings'!C157 = "7. Employee incentives - related party/promoter",
AND('Category Mappings'!C157 = "2. Seed Capitalist - NOT related party/promoter", QuoteDate &lt; EDATE(F157, 12)),
AND('Category Mappings'!C157 = "4. Vendor - NOT related party/promoter", QuoteDate &lt; EDATE(F157, 12))),
ROUNDUP(E157, 0),
0),
" - ")</f>
        <v xml:space="preserve"> - </v>
      </c>
      <c r="H157" s="38" t="str">
        <f>IFERROR(
IF(
AND(
OR(
'Category Mappings'!C157 = "1. Seed Capitalist - related party/promoter",
'Category Mappings'!C157 = "3. Vendor - related party/promoter",
'Category Mappings'!C157 = "6. Professional advisor or consultant",
'Category Mappings'!C157 = "7. Employee incentives - related party/promoter"),
G157 &gt; 0),
"24m from quotation",
IF(
AND(
OR(
'Category Mappings'!C157 = "2. Seed Capitalist - NOT related party/promoter",
'Category Mappings'!C157 = "4. Vendor - NOT related party/promoter",
'Category Mappings'!C157 = "7A. Employee incentives - Not related party/promoter"),
EDATE(F157, 12) &gt; EDATE(QuoteDate, 1),
G157 &gt; 0),
EDATE(F157, 12),
"Escrow does not apply")),
" - ")</f>
        <v xml:space="preserve"> - </v>
      </c>
      <c r="I157" s="18"/>
    </row>
    <row r="158" spans="1:9" x14ac:dyDescent="0.25">
      <c r="A158" s="35"/>
      <c r="B158" s="18"/>
      <c r="C158" s="18"/>
      <c r="D158" s="20"/>
      <c r="E158" s="36"/>
      <c r="F158" s="37"/>
      <c r="G158" s="81" t="str">
        <f>IFERROR(
IF(
OR(
'Category Mappings'!C158 = "1. Seed Capitalist - related party/promoter",
'Category Mappings'!C158 = "3. Vendor - related party/promoter",
'Category Mappings'!C158 = "6. Professional advisor or consultant",
'Category Mappings'!C158 = "7. Employee incentives - related party/promoter",
AND('Category Mappings'!C158 = "2. Seed Capitalist - NOT related party/promoter", QuoteDate &lt; EDATE(F158, 12)),
AND('Category Mappings'!C158 = "4. Vendor - NOT related party/promoter", QuoteDate &lt; EDATE(F158, 12))),
ROUNDUP(E158, 0),
0),
" - ")</f>
        <v xml:space="preserve"> - </v>
      </c>
      <c r="H158" s="38" t="str">
        <f>IFERROR(
IF(
AND(
OR(
'Category Mappings'!C158 = "1. Seed Capitalist - related party/promoter",
'Category Mappings'!C158 = "3. Vendor - related party/promoter",
'Category Mappings'!C158 = "6. Professional advisor or consultant",
'Category Mappings'!C158 = "7. Employee incentives - related party/promoter"),
G158 &gt; 0),
"24m from quotation",
IF(
AND(
OR(
'Category Mappings'!C158 = "2. Seed Capitalist - NOT related party/promoter",
'Category Mappings'!C158 = "4. Vendor - NOT related party/promoter",
'Category Mappings'!C158 = "7A. Employee incentives - Not related party/promoter"),
EDATE(F158, 12) &gt; EDATE(QuoteDate, 1),
G158 &gt; 0),
EDATE(F158, 12),
"Escrow does not apply")),
" - ")</f>
        <v xml:space="preserve"> - </v>
      </c>
      <c r="I158" s="18"/>
    </row>
    <row r="159" spans="1:9" x14ac:dyDescent="0.25">
      <c r="A159" s="35"/>
      <c r="B159" s="18"/>
      <c r="C159" s="18"/>
      <c r="D159" s="20"/>
      <c r="E159" s="36"/>
      <c r="F159" s="37"/>
      <c r="G159" s="81" t="str">
        <f>IFERROR(
IF(
OR(
'Category Mappings'!C159 = "1. Seed Capitalist - related party/promoter",
'Category Mappings'!C159 = "3. Vendor - related party/promoter",
'Category Mappings'!C159 = "6. Professional advisor or consultant",
'Category Mappings'!C159 = "7. Employee incentives - related party/promoter",
AND('Category Mappings'!C159 = "2. Seed Capitalist - NOT related party/promoter", QuoteDate &lt; EDATE(F159, 12)),
AND('Category Mappings'!C159 = "4. Vendor - NOT related party/promoter", QuoteDate &lt; EDATE(F159, 12))),
ROUNDUP(E159, 0),
0),
" - ")</f>
        <v xml:space="preserve"> - </v>
      </c>
      <c r="H159" s="38" t="str">
        <f>IFERROR(
IF(
AND(
OR(
'Category Mappings'!C159 = "1. Seed Capitalist - related party/promoter",
'Category Mappings'!C159 = "3. Vendor - related party/promoter",
'Category Mappings'!C159 = "6. Professional advisor or consultant",
'Category Mappings'!C159 = "7. Employee incentives - related party/promoter"),
G159 &gt; 0),
"24m from quotation",
IF(
AND(
OR(
'Category Mappings'!C159 = "2. Seed Capitalist - NOT related party/promoter",
'Category Mappings'!C159 = "4. Vendor - NOT related party/promoter",
'Category Mappings'!C159 = "7A. Employee incentives - Not related party/promoter"),
EDATE(F159, 12) &gt; EDATE(QuoteDate, 1),
G159 &gt; 0),
EDATE(F159, 12),
"Escrow does not apply")),
" - ")</f>
        <v xml:space="preserve"> - </v>
      </c>
      <c r="I159" s="18"/>
    </row>
    <row r="160" spans="1:9" x14ac:dyDescent="0.25">
      <c r="A160" s="35"/>
      <c r="B160" s="18"/>
      <c r="C160" s="18"/>
      <c r="D160" s="20"/>
      <c r="E160" s="36"/>
      <c r="F160" s="37"/>
      <c r="G160" s="81" t="str">
        <f>IFERROR(
IF(
OR(
'Category Mappings'!C160 = "1. Seed Capitalist - related party/promoter",
'Category Mappings'!C160 = "3. Vendor - related party/promoter",
'Category Mappings'!C160 = "6. Professional advisor or consultant",
'Category Mappings'!C160 = "7. Employee incentives - related party/promoter",
AND('Category Mappings'!C160 = "2. Seed Capitalist - NOT related party/promoter", QuoteDate &lt; EDATE(F160, 12)),
AND('Category Mappings'!C160 = "4. Vendor - NOT related party/promoter", QuoteDate &lt; EDATE(F160, 12))),
ROUNDUP(E160, 0),
0),
" - ")</f>
        <v xml:space="preserve"> - </v>
      </c>
      <c r="H160" s="38" t="str">
        <f>IFERROR(
IF(
AND(
OR(
'Category Mappings'!C160 = "1. Seed Capitalist - related party/promoter",
'Category Mappings'!C160 = "3. Vendor - related party/promoter",
'Category Mappings'!C160 = "6. Professional advisor or consultant",
'Category Mappings'!C160 = "7. Employee incentives - related party/promoter"),
G160 &gt; 0),
"24m from quotation",
IF(
AND(
OR(
'Category Mappings'!C160 = "2. Seed Capitalist - NOT related party/promoter",
'Category Mappings'!C160 = "4. Vendor - NOT related party/promoter",
'Category Mappings'!C160 = "7A. Employee incentives - Not related party/promoter"),
EDATE(F160, 12) &gt; EDATE(QuoteDate, 1),
G160 &gt; 0),
EDATE(F160, 12),
"Escrow does not apply")),
" - ")</f>
        <v xml:space="preserve"> - </v>
      </c>
      <c r="I160" s="18"/>
    </row>
    <row r="161" spans="1:9" x14ac:dyDescent="0.25">
      <c r="A161" s="35"/>
      <c r="B161" s="18"/>
      <c r="C161" s="18"/>
      <c r="D161" s="20"/>
      <c r="E161" s="36"/>
      <c r="F161" s="37"/>
      <c r="G161" s="81" t="str">
        <f>IFERROR(
IF(
OR(
'Category Mappings'!C161 = "1. Seed Capitalist - related party/promoter",
'Category Mappings'!C161 = "3. Vendor - related party/promoter",
'Category Mappings'!C161 = "6. Professional advisor or consultant",
'Category Mappings'!C161 = "7. Employee incentives - related party/promoter",
AND('Category Mappings'!C161 = "2. Seed Capitalist - NOT related party/promoter", QuoteDate &lt; EDATE(F161, 12)),
AND('Category Mappings'!C161 = "4. Vendor - NOT related party/promoter", QuoteDate &lt; EDATE(F161, 12))),
ROUNDUP(E161, 0),
0),
" - ")</f>
        <v xml:space="preserve"> - </v>
      </c>
      <c r="H161" s="38" t="str">
        <f>IFERROR(
IF(
AND(
OR(
'Category Mappings'!C161 = "1. Seed Capitalist - related party/promoter",
'Category Mappings'!C161 = "3. Vendor - related party/promoter",
'Category Mappings'!C161 = "6. Professional advisor or consultant",
'Category Mappings'!C161 = "7. Employee incentives - related party/promoter"),
G161 &gt; 0),
"24m from quotation",
IF(
AND(
OR(
'Category Mappings'!C161 = "2. Seed Capitalist - NOT related party/promoter",
'Category Mappings'!C161 = "4. Vendor - NOT related party/promoter",
'Category Mappings'!C161 = "7A. Employee incentives - Not related party/promoter"),
EDATE(F161, 12) &gt; EDATE(QuoteDate, 1),
G161 &gt; 0),
EDATE(F161, 12),
"Escrow does not apply")),
" - ")</f>
        <v xml:space="preserve"> - </v>
      </c>
      <c r="I161" s="18"/>
    </row>
    <row r="162" spans="1:9" x14ac:dyDescent="0.25">
      <c r="A162" s="35"/>
      <c r="B162" s="18"/>
      <c r="C162" s="18"/>
      <c r="D162" s="20"/>
      <c r="E162" s="36"/>
      <c r="F162" s="37"/>
      <c r="G162" s="81" t="str">
        <f>IFERROR(
IF(
OR(
'Category Mappings'!C162 = "1. Seed Capitalist - related party/promoter",
'Category Mappings'!C162 = "3. Vendor - related party/promoter",
'Category Mappings'!C162 = "6. Professional advisor or consultant",
'Category Mappings'!C162 = "7. Employee incentives - related party/promoter",
AND('Category Mappings'!C162 = "2. Seed Capitalist - NOT related party/promoter", QuoteDate &lt; EDATE(F162, 12)),
AND('Category Mappings'!C162 = "4. Vendor - NOT related party/promoter", QuoteDate &lt; EDATE(F162, 12))),
ROUNDUP(E162, 0),
0),
" - ")</f>
        <v xml:space="preserve"> - </v>
      </c>
      <c r="H162" s="38" t="str">
        <f>IFERROR(
IF(
AND(
OR(
'Category Mappings'!C162 = "1. Seed Capitalist - related party/promoter",
'Category Mappings'!C162 = "3. Vendor - related party/promoter",
'Category Mappings'!C162 = "6. Professional advisor or consultant",
'Category Mappings'!C162 = "7. Employee incentives - related party/promoter"),
G162 &gt; 0),
"24m from quotation",
IF(
AND(
OR(
'Category Mappings'!C162 = "2. Seed Capitalist - NOT related party/promoter",
'Category Mappings'!C162 = "4. Vendor - NOT related party/promoter",
'Category Mappings'!C162 = "7A. Employee incentives - Not related party/promoter"),
EDATE(F162, 12) &gt; EDATE(QuoteDate, 1),
G162 &gt; 0),
EDATE(F162, 12),
"Escrow does not apply")),
" - ")</f>
        <v xml:space="preserve"> - </v>
      </c>
      <c r="I162" s="18"/>
    </row>
    <row r="163" spans="1:9" x14ac:dyDescent="0.25">
      <c r="A163" s="35"/>
      <c r="B163" s="18"/>
      <c r="C163" s="18"/>
      <c r="D163" s="20"/>
      <c r="E163" s="36"/>
      <c r="F163" s="37"/>
      <c r="G163" s="81" t="str">
        <f>IFERROR(
IF(
OR(
'Category Mappings'!C163 = "1. Seed Capitalist - related party/promoter",
'Category Mappings'!C163 = "3. Vendor - related party/promoter",
'Category Mappings'!C163 = "6. Professional advisor or consultant",
'Category Mappings'!C163 = "7. Employee incentives - related party/promoter",
AND('Category Mappings'!C163 = "2. Seed Capitalist - NOT related party/promoter", QuoteDate &lt; EDATE(F163, 12)),
AND('Category Mappings'!C163 = "4. Vendor - NOT related party/promoter", QuoteDate &lt; EDATE(F163, 12))),
ROUNDUP(E163, 0),
0),
" - ")</f>
        <v xml:space="preserve"> - </v>
      </c>
      <c r="H163" s="38" t="str">
        <f>IFERROR(
IF(
AND(
OR(
'Category Mappings'!C163 = "1. Seed Capitalist - related party/promoter",
'Category Mappings'!C163 = "3. Vendor - related party/promoter",
'Category Mappings'!C163 = "6. Professional advisor or consultant",
'Category Mappings'!C163 = "7. Employee incentives - related party/promoter"),
G163 &gt; 0),
"24m from quotation",
IF(
AND(
OR(
'Category Mappings'!C163 = "2. Seed Capitalist - NOT related party/promoter",
'Category Mappings'!C163 = "4. Vendor - NOT related party/promoter",
'Category Mappings'!C163 = "7A. Employee incentives - Not related party/promoter"),
EDATE(F163, 12) &gt; EDATE(QuoteDate, 1),
G163 &gt; 0),
EDATE(F163, 12),
"Escrow does not apply")),
" - ")</f>
        <v xml:space="preserve"> - </v>
      </c>
      <c r="I163" s="18"/>
    </row>
    <row r="164" spans="1:9" x14ac:dyDescent="0.25">
      <c r="A164" s="35"/>
      <c r="B164" s="18"/>
      <c r="C164" s="18"/>
      <c r="D164" s="20"/>
      <c r="E164" s="36"/>
      <c r="F164" s="37"/>
      <c r="G164" s="81" t="str">
        <f>IFERROR(
IF(
OR(
'Category Mappings'!C164 = "1. Seed Capitalist - related party/promoter",
'Category Mappings'!C164 = "3. Vendor - related party/promoter",
'Category Mappings'!C164 = "6. Professional advisor or consultant",
'Category Mappings'!C164 = "7. Employee incentives - related party/promoter",
AND('Category Mappings'!C164 = "2. Seed Capitalist - NOT related party/promoter", QuoteDate &lt; EDATE(F164, 12)),
AND('Category Mappings'!C164 = "4. Vendor - NOT related party/promoter", QuoteDate &lt; EDATE(F164, 12))),
ROUNDUP(E164, 0),
0),
" - ")</f>
        <v xml:space="preserve"> - </v>
      </c>
      <c r="H164" s="38" t="str">
        <f>IFERROR(
IF(
AND(
OR(
'Category Mappings'!C164 = "1. Seed Capitalist - related party/promoter",
'Category Mappings'!C164 = "3. Vendor - related party/promoter",
'Category Mappings'!C164 = "6. Professional advisor or consultant",
'Category Mappings'!C164 = "7. Employee incentives - related party/promoter"),
G164 &gt; 0),
"24m from quotation",
IF(
AND(
OR(
'Category Mappings'!C164 = "2. Seed Capitalist - NOT related party/promoter",
'Category Mappings'!C164 = "4. Vendor - NOT related party/promoter",
'Category Mappings'!C164 = "7A. Employee incentives - Not related party/promoter"),
EDATE(F164, 12) &gt; EDATE(QuoteDate, 1),
G164 &gt; 0),
EDATE(F164, 12),
"Escrow does not apply")),
" - ")</f>
        <v xml:space="preserve"> - </v>
      </c>
      <c r="I164" s="18"/>
    </row>
    <row r="165" spans="1:9" x14ac:dyDescent="0.25">
      <c r="A165" s="35"/>
      <c r="B165" s="18"/>
      <c r="C165" s="18"/>
      <c r="D165" s="20"/>
      <c r="E165" s="36"/>
      <c r="F165" s="37"/>
      <c r="G165" s="81" t="str">
        <f>IFERROR(
IF(
OR(
'Category Mappings'!C165 = "1. Seed Capitalist - related party/promoter",
'Category Mappings'!C165 = "3. Vendor - related party/promoter",
'Category Mappings'!C165 = "6. Professional advisor or consultant",
'Category Mappings'!C165 = "7. Employee incentives - related party/promoter",
AND('Category Mappings'!C165 = "2. Seed Capitalist - NOT related party/promoter", QuoteDate &lt; EDATE(F165, 12)),
AND('Category Mappings'!C165 = "4. Vendor - NOT related party/promoter", QuoteDate &lt; EDATE(F165, 12))),
ROUNDUP(E165, 0),
0),
" - ")</f>
        <v xml:space="preserve"> - </v>
      </c>
      <c r="H165" s="38" t="str">
        <f>IFERROR(
IF(
AND(
OR(
'Category Mappings'!C165 = "1. Seed Capitalist - related party/promoter",
'Category Mappings'!C165 = "3. Vendor - related party/promoter",
'Category Mappings'!C165 = "6. Professional advisor or consultant",
'Category Mappings'!C165 = "7. Employee incentives - related party/promoter"),
G165 &gt; 0),
"24m from quotation",
IF(
AND(
OR(
'Category Mappings'!C165 = "2. Seed Capitalist - NOT related party/promoter",
'Category Mappings'!C165 = "4. Vendor - NOT related party/promoter",
'Category Mappings'!C165 = "7A. Employee incentives - Not related party/promoter"),
EDATE(F165, 12) &gt; EDATE(QuoteDate, 1),
G165 &gt; 0),
EDATE(F165, 12),
"Escrow does not apply")),
" - ")</f>
        <v xml:space="preserve"> - </v>
      </c>
      <c r="I165" s="18"/>
    </row>
    <row r="166" spans="1:9" x14ac:dyDescent="0.25">
      <c r="A166" s="35"/>
      <c r="B166" s="18"/>
      <c r="C166" s="18"/>
      <c r="D166" s="20"/>
      <c r="E166" s="36"/>
      <c r="F166" s="37"/>
      <c r="G166" s="81" t="str">
        <f>IFERROR(
IF(
OR(
'Category Mappings'!C166 = "1. Seed Capitalist - related party/promoter",
'Category Mappings'!C166 = "3. Vendor - related party/promoter",
'Category Mappings'!C166 = "6. Professional advisor or consultant",
'Category Mappings'!C166 = "7. Employee incentives - related party/promoter",
AND('Category Mappings'!C166 = "2. Seed Capitalist - NOT related party/promoter", QuoteDate &lt; EDATE(F166, 12)),
AND('Category Mappings'!C166 = "4. Vendor - NOT related party/promoter", QuoteDate &lt; EDATE(F166, 12))),
ROUNDUP(E166, 0),
0),
" - ")</f>
        <v xml:space="preserve"> - </v>
      </c>
      <c r="H166" s="38" t="str">
        <f>IFERROR(
IF(
AND(
OR(
'Category Mappings'!C166 = "1. Seed Capitalist - related party/promoter",
'Category Mappings'!C166 = "3. Vendor - related party/promoter",
'Category Mappings'!C166 = "6. Professional advisor or consultant",
'Category Mappings'!C166 = "7. Employee incentives - related party/promoter"),
G166 &gt; 0),
"24m from quotation",
IF(
AND(
OR(
'Category Mappings'!C166 = "2. Seed Capitalist - NOT related party/promoter",
'Category Mappings'!C166 = "4. Vendor - NOT related party/promoter",
'Category Mappings'!C166 = "7A. Employee incentives - Not related party/promoter"),
EDATE(F166, 12) &gt; EDATE(QuoteDate, 1),
G166 &gt; 0),
EDATE(F166, 12),
"Escrow does not apply")),
" - ")</f>
        <v xml:space="preserve"> - </v>
      </c>
      <c r="I166" s="18"/>
    </row>
    <row r="167" spans="1:9" x14ac:dyDescent="0.25">
      <c r="A167" s="35"/>
      <c r="B167" s="18"/>
      <c r="C167" s="18"/>
      <c r="D167" s="20"/>
      <c r="E167" s="36"/>
      <c r="F167" s="37"/>
      <c r="G167" s="81" t="str">
        <f>IFERROR(
IF(
OR(
'Category Mappings'!C167 = "1. Seed Capitalist - related party/promoter",
'Category Mappings'!C167 = "3. Vendor - related party/promoter",
'Category Mappings'!C167 = "6. Professional advisor or consultant",
'Category Mappings'!C167 = "7. Employee incentives - related party/promoter",
AND('Category Mappings'!C167 = "2. Seed Capitalist - NOT related party/promoter", QuoteDate &lt; EDATE(F167, 12)),
AND('Category Mappings'!C167 = "4. Vendor - NOT related party/promoter", QuoteDate &lt; EDATE(F167, 12))),
ROUNDUP(E167, 0),
0),
" - ")</f>
        <v xml:space="preserve"> - </v>
      </c>
      <c r="H167" s="38" t="str">
        <f>IFERROR(
IF(
AND(
OR(
'Category Mappings'!C167 = "1. Seed Capitalist - related party/promoter",
'Category Mappings'!C167 = "3. Vendor - related party/promoter",
'Category Mappings'!C167 = "6. Professional advisor or consultant",
'Category Mappings'!C167 = "7. Employee incentives - related party/promoter"),
G167 &gt; 0),
"24m from quotation",
IF(
AND(
OR(
'Category Mappings'!C167 = "2. Seed Capitalist - NOT related party/promoter",
'Category Mappings'!C167 = "4. Vendor - NOT related party/promoter",
'Category Mappings'!C167 = "7A. Employee incentives - Not related party/promoter"),
EDATE(F167, 12) &gt; EDATE(QuoteDate, 1),
G167 &gt; 0),
EDATE(F167, 12),
"Escrow does not apply")),
" - ")</f>
        <v xml:space="preserve"> - </v>
      </c>
      <c r="I167" s="18"/>
    </row>
    <row r="168" spans="1:9" x14ac:dyDescent="0.25">
      <c r="A168" s="35"/>
      <c r="B168" s="18"/>
      <c r="C168" s="18"/>
      <c r="D168" s="20"/>
      <c r="E168" s="36"/>
      <c r="F168" s="37"/>
      <c r="G168" s="81" t="str">
        <f>IFERROR(
IF(
OR(
'Category Mappings'!C168 = "1. Seed Capitalist - related party/promoter",
'Category Mappings'!C168 = "3. Vendor - related party/promoter",
'Category Mappings'!C168 = "6. Professional advisor or consultant",
'Category Mappings'!C168 = "7. Employee incentives - related party/promoter",
AND('Category Mappings'!C168 = "2. Seed Capitalist - NOT related party/promoter", QuoteDate &lt; EDATE(F168, 12)),
AND('Category Mappings'!C168 = "4. Vendor - NOT related party/promoter", QuoteDate &lt; EDATE(F168, 12))),
ROUNDUP(E168, 0),
0),
" - ")</f>
        <v xml:space="preserve"> - </v>
      </c>
      <c r="H168" s="38" t="str">
        <f>IFERROR(
IF(
AND(
OR(
'Category Mappings'!C168 = "1. Seed Capitalist - related party/promoter",
'Category Mappings'!C168 = "3. Vendor - related party/promoter",
'Category Mappings'!C168 = "6. Professional advisor or consultant",
'Category Mappings'!C168 = "7. Employee incentives - related party/promoter"),
G168 &gt; 0),
"24m from quotation",
IF(
AND(
OR(
'Category Mappings'!C168 = "2. Seed Capitalist - NOT related party/promoter",
'Category Mappings'!C168 = "4. Vendor - NOT related party/promoter",
'Category Mappings'!C168 = "7A. Employee incentives - Not related party/promoter"),
EDATE(F168, 12) &gt; EDATE(QuoteDate, 1),
G168 &gt; 0),
EDATE(F168, 12),
"Escrow does not apply")),
" - ")</f>
        <v xml:space="preserve"> - </v>
      </c>
      <c r="I168" s="18"/>
    </row>
    <row r="169" spans="1:9" x14ac:dyDescent="0.25">
      <c r="A169" s="35"/>
      <c r="B169" s="18"/>
      <c r="C169" s="18"/>
      <c r="D169" s="20"/>
      <c r="E169" s="36"/>
      <c r="F169" s="37"/>
      <c r="G169" s="81" t="str">
        <f>IFERROR(
IF(
OR(
'Category Mappings'!C169 = "1. Seed Capitalist - related party/promoter",
'Category Mappings'!C169 = "3. Vendor - related party/promoter",
'Category Mappings'!C169 = "6. Professional advisor or consultant",
'Category Mappings'!C169 = "7. Employee incentives - related party/promoter",
AND('Category Mappings'!C169 = "2. Seed Capitalist - NOT related party/promoter", QuoteDate &lt; EDATE(F169, 12)),
AND('Category Mappings'!C169 = "4. Vendor - NOT related party/promoter", QuoteDate &lt; EDATE(F169, 12))),
ROUNDUP(E169, 0),
0),
" - ")</f>
        <v xml:space="preserve"> - </v>
      </c>
      <c r="H169" s="38" t="str">
        <f>IFERROR(
IF(
AND(
OR(
'Category Mappings'!C169 = "1. Seed Capitalist - related party/promoter",
'Category Mappings'!C169 = "3. Vendor - related party/promoter",
'Category Mappings'!C169 = "6. Professional advisor or consultant",
'Category Mappings'!C169 = "7. Employee incentives - related party/promoter"),
G169 &gt; 0),
"24m from quotation",
IF(
AND(
OR(
'Category Mappings'!C169 = "2. Seed Capitalist - NOT related party/promoter",
'Category Mappings'!C169 = "4. Vendor - NOT related party/promoter",
'Category Mappings'!C169 = "7A. Employee incentives - Not related party/promoter"),
EDATE(F169, 12) &gt; EDATE(QuoteDate, 1),
G169 &gt; 0),
EDATE(F169, 12),
"Escrow does not apply")),
" - ")</f>
        <v xml:space="preserve"> - </v>
      </c>
      <c r="I169" s="18"/>
    </row>
    <row r="170" spans="1:9" x14ac:dyDescent="0.25">
      <c r="A170" s="35"/>
      <c r="B170" s="18"/>
      <c r="C170" s="18"/>
      <c r="D170" s="20"/>
      <c r="E170" s="36"/>
      <c r="F170" s="37"/>
      <c r="G170" s="81" t="str">
        <f>IFERROR(
IF(
OR(
'Category Mappings'!C170 = "1. Seed Capitalist - related party/promoter",
'Category Mappings'!C170 = "3. Vendor - related party/promoter",
'Category Mappings'!C170 = "6. Professional advisor or consultant",
'Category Mappings'!C170 = "7. Employee incentives - related party/promoter",
AND('Category Mappings'!C170 = "2. Seed Capitalist - NOT related party/promoter", QuoteDate &lt; EDATE(F170, 12)),
AND('Category Mappings'!C170 = "4. Vendor - NOT related party/promoter", QuoteDate &lt; EDATE(F170, 12))),
ROUNDUP(E170, 0),
0),
" - ")</f>
        <v xml:space="preserve"> - </v>
      </c>
      <c r="H170" s="38" t="str">
        <f>IFERROR(
IF(
AND(
OR(
'Category Mappings'!C170 = "1. Seed Capitalist - related party/promoter",
'Category Mappings'!C170 = "3. Vendor - related party/promoter",
'Category Mappings'!C170 = "6. Professional advisor or consultant",
'Category Mappings'!C170 = "7. Employee incentives - related party/promoter"),
G170 &gt; 0),
"24m from quotation",
IF(
AND(
OR(
'Category Mappings'!C170 = "2. Seed Capitalist - NOT related party/promoter",
'Category Mappings'!C170 = "4. Vendor - NOT related party/promoter",
'Category Mappings'!C170 = "7A. Employee incentives - Not related party/promoter"),
EDATE(F170, 12) &gt; EDATE(QuoteDate, 1),
G170 &gt; 0),
EDATE(F170, 12),
"Escrow does not apply")),
" - ")</f>
        <v xml:space="preserve"> - </v>
      </c>
      <c r="I170" s="18"/>
    </row>
    <row r="171" spans="1:9" x14ac:dyDescent="0.25">
      <c r="A171" s="35"/>
      <c r="B171" s="18"/>
      <c r="C171" s="18"/>
      <c r="D171" s="20"/>
      <c r="E171" s="36"/>
      <c r="F171" s="37"/>
      <c r="G171" s="81" t="str">
        <f>IFERROR(
IF(
OR(
'Category Mappings'!C171 = "1. Seed Capitalist - related party/promoter",
'Category Mappings'!C171 = "3. Vendor - related party/promoter",
'Category Mappings'!C171 = "6. Professional advisor or consultant",
'Category Mappings'!C171 = "7. Employee incentives - related party/promoter",
AND('Category Mappings'!C171 = "2. Seed Capitalist - NOT related party/promoter", QuoteDate &lt; EDATE(F171, 12)),
AND('Category Mappings'!C171 = "4. Vendor - NOT related party/promoter", QuoteDate &lt; EDATE(F171, 12))),
ROUNDUP(E171, 0),
0),
" - ")</f>
        <v xml:space="preserve"> - </v>
      </c>
      <c r="H171" s="38" t="str">
        <f>IFERROR(
IF(
AND(
OR(
'Category Mappings'!C171 = "1. Seed Capitalist - related party/promoter",
'Category Mappings'!C171 = "3. Vendor - related party/promoter",
'Category Mappings'!C171 = "6. Professional advisor or consultant",
'Category Mappings'!C171 = "7. Employee incentives - related party/promoter"),
G171 &gt; 0),
"24m from quotation",
IF(
AND(
OR(
'Category Mappings'!C171 = "2. Seed Capitalist - NOT related party/promoter",
'Category Mappings'!C171 = "4. Vendor - NOT related party/promoter",
'Category Mappings'!C171 = "7A. Employee incentives - Not related party/promoter"),
EDATE(F171, 12) &gt; EDATE(QuoteDate, 1),
G171 &gt; 0),
EDATE(F171, 12),
"Escrow does not apply")),
" - ")</f>
        <v xml:space="preserve"> - </v>
      </c>
      <c r="I171" s="18"/>
    </row>
    <row r="172" spans="1:9" x14ac:dyDescent="0.25">
      <c r="A172" s="35"/>
      <c r="B172" s="18"/>
      <c r="C172" s="18"/>
      <c r="D172" s="20"/>
      <c r="E172" s="36"/>
      <c r="F172" s="37"/>
      <c r="G172" s="81" t="str">
        <f>IFERROR(
IF(
OR(
'Category Mappings'!C172 = "1. Seed Capitalist - related party/promoter",
'Category Mappings'!C172 = "3. Vendor - related party/promoter",
'Category Mappings'!C172 = "6. Professional advisor or consultant",
'Category Mappings'!C172 = "7. Employee incentives - related party/promoter",
AND('Category Mappings'!C172 = "2. Seed Capitalist - NOT related party/promoter", QuoteDate &lt; EDATE(F172, 12)),
AND('Category Mappings'!C172 = "4. Vendor - NOT related party/promoter", QuoteDate &lt; EDATE(F172, 12))),
ROUNDUP(E172, 0),
0),
" - ")</f>
        <v xml:space="preserve"> - </v>
      </c>
      <c r="H172" s="38" t="str">
        <f>IFERROR(
IF(
AND(
OR(
'Category Mappings'!C172 = "1. Seed Capitalist - related party/promoter",
'Category Mappings'!C172 = "3. Vendor - related party/promoter",
'Category Mappings'!C172 = "6. Professional advisor or consultant",
'Category Mappings'!C172 = "7. Employee incentives - related party/promoter"),
G172 &gt; 0),
"24m from quotation",
IF(
AND(
OR(
'Category Mappings'!C172 = "2. Seed Capitalist - NOT related party/promoter",
'Category Mappings'!C172 = "4. Vendor - NOT related party/promoter",
'Category Mappings'!C172 = "7A. Employee incentives - Not related party/promoter"),
EDATE(F172, 12) &gt; EDATE(QuoteDate, 1),
G172 &gt; 0),
EDATE(F172, 12),
"Escrow does not apply")),
" - ")</f>
        <v xml:space="preserve"> - </v>
      </c>
      <c r="I172" s="18"/>
    </row>
    <row r="173" spans="1:9" x14ac:dyDescent="0.25">
      <c r="A173" s="35"/>
      <c r="B173" s="18"/>
      <c r="C173" s="18"/>
      <c r="D173" s="20"/>
      <c r="E173" s="36"/>
      <c r="F173" s="37"/>
      <c r="G173" s="81" t="str">
        <f>IFERROR(
IF(
OR(
'Category Mappings'!C173 = "1. Seed Capitalist - related party/promoter",
'Category Mappings'!C173 = "3. Vendor - related party/promoter",
'Category Mappings'!C173 = "6. Professional advisor or consultant",
'Category Mappings'!C173 = "7. Employee incentives - related party/promoter",
AND('Category Mappings'!C173 = "2. Seed Capitalist - NOT related party/promoter", QuoteDate &lt; EDATE(F173, 12)),
AND('Category Mappings'!C173 = "4. Vendor - NOT related party/promoter", QuoteDate &lt; EDATE(F173, 12))),
ROUNDUP(E173, 0),
0),
" - ")</f>
        <v xml:space="preserve"> - </v>
      </c>
      <c r="H173" s="38" t="str">
        <f>IFERROR(
IF(
AND(
OR(
'Category Mappings'!C173 = "1. Seed Capitalist - related party/promoter",
'Category Mappings'!C173 = "3. Vendor - related party/promoter",
'Category Mappings'!C173 = "6. Professional advisor or consultant",
'Category Mappings'!C173 = "7. Employee incentives - related party/promoter"),
G173 &gt; 0),
"24m from quotation",
IF(
AND(
OR(
'Category Mappings'!C173 = "2. Seed Capitalist - NOT related party/promoter",
'Category Mappings'!C173 = "4. Vendor - NOT related party/promoter",
'Category Mappings'!C173 = "7A. Employee incentives - Not related party/promoter"),
EDATE(F173, 12) &gt; EDATE(QuoteDate, 1),
G173 &gt; 0),
EDATE(F173, 12),
"Escrow does not apply")),
" - ")</f>
        <v xml:space="preserve"> - </v>
      </c>
      <c r="I173" s="18"/>
    </row>
    <row r="174" spans="1:9" x14ac:dyDescent="0.25">
      <c r="A174" s="35"/>
      <c r="B174" s="18"/>
      <c r="C174" s="18"/>
      <c r="D174" s="20"/>
      <c r="E174" s="36"/>
      <c r="F174" s="37"/>
      <c r="G174" s="81" t="str">
        <f>IFERROR(
IF(
OR(
'Category Mappings'!C174 = "1. Seed Capitalist - related party/promoter",
'Category Mappings'!C174 = "3. Vendor - related party/promoter",
'Category Mappings'!C174 = "6. Professional advisor or consultant",
'Category Mappings'!C174 = "7. Employee incentives - related party/promoter",
AND('Category Mappings'!C174 = "2. Seed Capitalist - NOT related party/promoter", QuoteDate &lt; EDATE(F174, 12)),
AND('Category Mappings'!C174 = "4. Vendor - NOT related party/promoter", QuoteDate &lt; EDATE(F174, 12))),
ROUNDUP(E174, 0),
0),
" - ")</f>
        <v xml:space="preserve"> - </v>
      </c>
      <c r="H174" s="38" t="str">
        <f>IFERROR(
IF(
AND(
OR(
'Category Mappings'!C174 = "1. Seed Capitalist - related party/promoter",
'Category Mappings'!C174 = "3. Vendor - related party/promoter",
'Category Mappings'!C174 = "6. Professional advisor or consultant",
'Category Mappings'!C174 = "7. Employee incentives - related party/promoter"),
G174 &gt; 0),
"24m from quotation",
IF(
AND(
OR(
'Category Mappings'!C174 = "2. Seed Capitalist - NOT related party/promoter",
'Category Mappings'!C174 = "4. Vendor - NOT related party/promoter",
'Category Mappings'!C174 = "7A. Employee incentives - Not related party/promoter"),
EDATE(F174, 12) &gt; EDATE(QuoteDate, 1),
G174 &gt; 0),
EDATE(F174, 12),
"Escrow does not apply")),
" - ")</f>
        <v xml:space="preserve"> - </v>
      </c>
      <c r="I174" s="18"/>
    </row>
    <row r="175" spans="1:9" x14ac:dyDescent="0.25">
      <c r="A175" s="35"/>
      <c r="B175" s="18"/>
      <c r="C175" s="18"/>
      <c r="D175" s="20"/>
      <c r="E175" s="36"/>
      <c r="F175" s="37"/>
      <c r="G175" s="81" t="str">
        <f>IFERROR(
IF(
OR(
'Category Mappings'!C175 = "1. Seed Capitalist - related party/promoter",
'Category Mappings'!C175 = "3. Vendor - related party/promoter",
'Category Mappings'!C175 = "6. Professional advisor or consultant",
'Category Mappings'!C175 = "7. Employee incentives - related party/promoter",
AND('Category Mappings'!C175 = "2. Seed Capitalist - NOT related party/promoter", QuoteDate &lt; EDATE(F175, 12)),
AND('Category Mappings'!C175 = "4. Vendor - NOT related party/promoter", QuoteDate &lt; EDATE(F175, 12))),
ROUNDUP(E175, 0),
0),
" - ")</f>
        <v xml:space="preserve"> - </v>
      </c>
      <c r="H175" s="38" t="str">
        <f>IFERROR(
IF(
AND(
OR(
'Category Mappings'!C175 = "1. Seed Capitalist - related party/promoter",
'Category Mappings'!C175 = "3. Vendor - related party/promoter",
'Category Mappings'!C175 = "6. Professional advisor or consultant",
'Category Mappings'!C175 = "7. Employee incentives - related party/promoter"),
G175 &gt; 0),
"24m from quotation",
IF(
AND(
OR(
'Category Mappings'!C175 = "2. Seed Capitalist - NOT related party/promoter",
'Category Mappings'!C175 = "4. Vendor - NOT related party/promoter",
'Category Mappings'!C175 = "7A. Employee incentives - Not related party/promoter"),
EDATE(F175, 12) &gt; EDATE(QuoteDate, 1),
G175 &gt; 0),
EDATE(F175, 12),
"Escrow does not apply")),
" - ")</f>
        <v xml:space="preserve"> - </v>
      </c>
      <c r="I175" s="18"/>
    </row>
    <row r="176" spans="1:9" x14ac:dyDescent="0.25">
      <c r="A176" s="35"/>
      <c r="B176" s="18"/>
      <c r="C176" s="18"/>
      <c r="D176" s="20"/>
      <c r="E176" s="36"/>
      <c r="F176" s="37"/>
      <c r="G176" s="81" t="str">
        <f>IFERROR(
IF(
OR(
'Category Mappings'!C176 = "1. Seed Capitalist - related party/promoter",
'Category Mappings'!C176 = "3. Vendor - related party/promoter",
'Category Mappings'!C176 = "6. Professional advisor or consultant",
'Category Mappings'!C176 = "7. Employee incentives - related party/promoter",
AND('Category Mappings'!C176 = "2. Seed Capitalist - NOT related party/promoter", QuoteDate &lt; EDATE(F176, 12)),
AND('Category Mappings'!C176 = "4. Vendor - NOT related party/promoter", QuoteDate &lt; EDATE(F176, 12))),
ROUNDUP(E176, 0),
0),
" - ")</f>
        <v xml:space="preserve"> - </v>
      </c>
      <c r="H176" s="38" t="str">
        <f>IFERROR(
IF(
AND(
OR(
'Category Mappings'!C176 = "1. Seed Capitalist - related party/promoter",
'Category Mappings'!C176 = "3. Vendor - related party/promoter",
'Category Mappings'!C176 = "6. Professional advisor or consultant",
'Category Mappings'!C176 = "7. Employee incentives - related party/promoter"),
G176 &gt; 0),
"24m from quotation",
IF(
AND(
OR(
'Category Mappings'!C176 = "2. Seed Capitalist - NOT related party/promoter",
'Category Mappings'!C176 = "4. Vendor - NOT related party/promoter",
'Category Mappings'!C176 = "7A. Employee incentives - Not related party/promoter"),
EDATE(F176, 12) &gt; EDATE(QuoteDate, 1),
G176 &gt; 0),
EDATE(F176, 12),
"Escrow does not apply")),
" - ")</f>
        <v xml:space="preserve"> - </v>
      </c>
      <c r="I176" s="18"/>
    </row>
    <row r="177" spans="1:9" x14ac:dyDescent="0.25">
      <c r="A177" s="35"/>
      <c r="B177" s="18"/>
      <c r="C177" s="18"/>
      <c r="D177" s="20"/>
      <c r="E177" s="36"/>
      <c r="F177" s="37"/>
      <c r="G177" s="81" t="str">
        <f>IFERROR(
IF(
OR(
'Category Mappings'!C177 = "1. Seed Capitalist - related party/promoter",
'Category Mappings'!C177 = "3. Vendor - related party/promoter",
'Category Mappings'!C177 = "6. Professional advisor or consultant",
'Category Mappings'!C177 = "7. Employee incentives - related party/promoter",
AND('Category Mappings'!C177 = "2. Seed Capitalist - NOT related party/promoter", QuoteDate &lt; EDATE(F177, 12)),
AND('Category Mappings'!C177 = "4. Vendor - NOT related party/promoter", QuoteDate &lt; EDATE(F177, 12))),
ROUNDUP(E177, 0),
0),
" - ")</f>
        <v xml:space="preserve"> - </v>
      </c>
      <c r="H177" s="38" t="str">
        <f>IFERROR(
IF(
AND(
OR(
'Category Mappings'!C177 = "1. Seed Capitalist - related party/promoter",
'Category Mappings'!C177 = "3. Vendor - related party/promoter",
'Category Mappings'!C177 = "6. Professional advisor or consultant",
'Category Mappings'!C177 = "7. Employee incentives - related party/promoter"),
G177 &gt; 0),
"24m from quotation",
IF(
AND(
OR(
'Category Mappings'!C177 = "2. Seed Capitalist - NOT related party/promoter",
'Category Mappings'!C177 = "4. Vendor - NOT related party/promoter",
'Category Mappings'!C177 = "7A. Employee incentives - Not related party/promoter"),
EDATE(F177, 12) &gt; EDATE(QuoteDate, 1),
G177 &gt; 0),
EDATE(F177, 12),
"Escrow does not apply")),
" - ")</f>
        <v xml:space="preserve"> - </v>
      </c>
      <c r="I177" s="18"/>
    </row>
    <row r="178" spans="1:9" x14ac:dyDescent="0.25">
      <c r="A178" s="35"/>
      <c r="B178" s="18"/>
      <c r="C178" s="18"/>
      <c r="D178" s="20"/>
      <c r="E178" s="36"/>
      <c r="F178" s="37"/>
      <c r="G178" s="81" t="str">
        <f>IFERROR(
IF(
OR(
'Category Mappings'!C178 = "1. Seed Capitalist - related party/promoter",
'Category Mappings'!C178 = "3. Vendor - related party/promoter",
'Category Mappings'!C178 = "6. Professional advisor or consultant",
'Category Mappings'!C178 = "7. Employee incentives - related party/promoter",
AND('Category Mappings'!C178 = "2. Seed Capitalist - NOT related party/promoter", QuoteDate &lt; EDATE(F178, 12)),
AND('Category Mappings'!C178 = "4. Vendor - NOT related party/promoter", QuoteDate &lt; EDATE(F178, 12))),
ROUNDUP(E178, 0),
0),
" - ")</f>
        <v xml:space="preserve"> - </v>
      </c>
      <c r="H178" s="38" t="str">
        <f>IFERROR(
IF(
AND(
OR(
'Category Mappings'!C178 = "1. Seed Capitalist - related party/promoter",
'Category Mappings'!C178 = "3. Vendor - related party/promoter",
'Category Mappings'!C178 = "6. Professional advisor or consultant",
'Category Mappings'!C178 = "7. Employee incentives - related party/promoter"),
G178 &gt; 0),
"24m from quotation",
IF(
AND(
OR(
'Category Mappings'!C178 = "2. Seed Capitalist - NOT related party/promoter",
'Category Mappings'!C178 = "4. Vendor - NOT related party/promoter",
'Category Mappings'!C178 = "7A. Employee incentives - Not related party/promoter"),
EDATE(F178, 12) &gt; EDATE(QuoteDate, 1),
G178 &gt; 0),
EDATE(F178, 12),
"Escrow does not apply")),
" - ")</f>
        <v xml:space="preserve"> - </v>
      </c>
      <c r="I178" s="18"/>
    </row>
    <row r="179" spans="1:9" x14ac:dyDescent="0.25">
      <c r="A179" s="35"/>
      <c r="B179" s="18"/>
      <c r="C179" s="18"/>
      <c r="D179" s="20"/>
      <c r="E179" s="36"/>
      <c r="F179" s="37"/>
      <c r="G179" s="81" t="str">
        <f>IFERROR(
IF(
OR(
'Category Mappings'!C179 = "1. Seed Capitalist - related party/promoter",
'Category Mappings'!C179 = "3. Vendor - related party/promoter",
'Category Mappings'!C179 = "6. Professional advisor or consultant",
'Category Mappings'!C179 = "7. Employee incentives - related party/promoter",
AND('Category Mappings'!C179 = "2. Seed Capitalist - NOT related party/promoter", QuoteDate &lt; EDATE(F179, 12)),
AND('Category Mappings'!C179 = "4. Vendor - NOT related party/promoter", QuoteDate &lt; EDATE(F179, 12))),
ROUNDUP(E179, 0),
0),
" - ")</f>
        <v xml:space="preserve"> - </v>
      </c>
      <c r="H179" s="38" t="str">
        <f>IFERROR(
IF(
AND(
OR(
'Category Mappings'!C179 = "1. Seed Capitalist - related party/promoter",
'Category Mappings'!C179 = "3. Vendor - related party/promoter",
'Category Mappings'!C179 = "6. Professional advisor or consultant",
'Category Mappings'!C179 = "7. Employee incentives - related party/promoter"),
G179 &gt; 0),
"24m from quotation",
IF(
AND(
OR(
'Category Mappings'!C179 = "2. Seed Capitalist - NOT related party/promoter",
'Category Mappings'!C179 = "4. Vendor - NOT related party/promoter",
'Category Mappings'!C179 = "7A. Employee incentives - Not related party/promoter"),
EDATE(F179, 12) &gt; EDATE(QuoteDate, 1),
G179 &gt; 0),
EDATE(F179, 12),
"Escrow does not apply")),
" - ")</f>
        <v xml:space="preserve"> - </v>
      </c>
      <c r="I179" s="18"/>
    </row>
    <row r="180" spans="1:9" x14ac:dyDescent="0.25">
      <c r="A180" s="35"/>
      <c r="B180" s="18"/>
      <c r="C180" s="18"/>
      <c r="D180" s="20"/>
      <c r="E180" s="36"/>
      <c r="F180" s="37"/>
      <c r="G180" s="81" t="str">
        <f>IFERROR(
IF(
OR(
'Category Mappings'!C180 = "1. Seed Capitalist - related party/promoter",
'Category Mappings'!C180 = "3. Vendor - related party/promoter",
'Category Mappings'!C180 = "6. Professional advisor or consultant",
'Category Mappings'!C180 = "7. Employee incentives - related party/promoter",
AND('Category Mappings'!C180 = "2. Seed Capitalist - NOT related party/promoter", QuoteDate &lt; EDATE(F180, 12)),
AND('Category Mappings'!C180 = "4. Vendor - NOT related party/promoter", QuoteDate &lt; EDATE(F180, 12))),
ROUNDUP(E180, 0),
0),
" - ")</f>
        <v xml:space="preserve"> - </v>
      </c>
      <c r="H180" s="38" t="str">
        <f>IFERROR(
IF(
AND(
OR(
'Category Mappings'!C180 = "1. Seed Capitalist - related party/promoter",
'Category Mappings'!C180 = "3. Vendor - related party/promoter",
'Category Mappings'!C180 = "6. Professional advisor or consultant",
'Category Mappings'!C180 = "7. Employee incentives - related party/promoter"),
G180 &gt; 0),
"24m from quotation",
IF(
AND(
OR(
'Category Mappings'!C180 = "2. Seed Capitalist - NOT related party/promoter",
'Category Mappings'!C180 = "4. Vendor - NOT related party/promoter",
'Category Mappings'!C180 = "7A. Employee incentives - Not related party/promoter"),
EDATE(F180, 12) &gt; EDATE(QuoteDate, 1),
G180 &gt; 0),
EDATE(F180, 12),
"Escrow does not apply")),
" - ")</f>
        <v xml:space="preserve"> - </v>
      </c>
      <c r="I180" s="18"/>
    </row>
    <row r="181" spans="1:9" x14ac:dyDescent="0.25">
      <c r="A181" s="35"/>
      <c r="B181" s="18"/>
      <c r="C181" s="18"/>
      <c r="D181" s="20"/>
      <c r="E181" s="36"/>
      <c r="F181" s="37"/>
      <c r="G181" s="81" t="str">
        <f>IFERROR(
IF(
OR(
'Category Mappings'!C181 = "1. Seed Capitalist - related party/promoter",
'Category Mappings'!C181 = "3. Vendor - related party/promoter",
'Category Mappings'!C181 = "6. Professional advisor or consultant",
'Category Mappings'!C181 = "7. Employee incentives - related party/promoter",
AND('Category Mappings'!C181 = "2. Seed Capitalist - NOT related party/promoter", QuoteDate &lt; EDATE(F181, 12)),
AND('Category Mappings'!C181 = "4. Vendor - NOT related party/promoter", QuoteDate &lt; EDATE(F181, 12))),
ROUNDUP(E181, 0),
0),
" - ")</f>
        <v xml:space="preserve"> - </v>
      </c>
      <c r="H181" s="38" t="str">
        <f>IFERROR(
IF(
AND(
OR(
'Category Mappings'!C181 = "1. Seed Capitalist - related party/promoter",
'Category Mappings'!C181 = "3. Vendor - related party/promoter",
'Category Mappings'!C181 = "6. Professional advisor or consultant",
'Category Mappings'!C181 = "7. Employee incentives - related party/promoter"),
G181 &gt; 0),
"24m from quotation",
IF(
AND(
OR(
'Category Mappings'!C181 = "2. Seed Capitalist - NOT related party/promoter",
'Category Mappings'!C181 = "4. Vendor - NOT related party/promoter",
'Category Mappings'!C181 = "7A. Employee incentives - Not related party/promoter"),
EDATE(F181, 12) &gt; EDATE(QuoteDate, 1),
G181 &gt; 0),
EDATE(F181, 12),
"Escrow does not apply")),
" - ")</f>
        <v xml:space="preserve"> - </v>
      </c>
      <c r="I181" s="18"/>
    </row>
    <row r="182" spans="1:9" x14ac:dyDescent="0.25">
      <c r="A182" s="35"/>
      <c r="B182" s="18"/>
      <c r="C182" s="18"/>
      <c r="D182" s="20"/>
      <c r="E182" s="36"/>
      <c r="F182" s="37"/>
      <c r="G182" s="81" t="str">
        <f>IFERROR(
IF(
OR(
'Category Mappings'!C182 = "1. Seed Capitalist - related party/promoter",
'Category Mappings'!C182 = "3. Vendor - related party/promoter",
'Category Mappings'!C182 = "6. Professional advisor or consultant",
'Category Mappings'!C182 = "7. Employee incentives - related party/promoter",
AND('Category Mappings'!C182 = "2. Seed Capitalist - NOT related party/promoter", QuoteDate &lt; EDATE(F182, 12)),
AND('Category Mappings'!C182 = "4. Vendor - NOT related party/promoter", QuoteDate &lt; EDATE(F182, 12))),
ROUNDUP(E182, 0),
0),
" - ")</f>
        <v xml:space="preserve"> - </v>
      </c>
      <c r="H182" s="38" t="str">
        <f>IFERROR(
IF(
AND(
OR(
'Category Mappings'!C182 = "1. Seed Capitalist - related party/promoter",
'Category Mappings'!C182 = "3. Vendor - related party/promoter",
'Category Mappings'!C182 = "6. Professional advisor or consultant",
'Category Mappings'!C182 = "7. Employee incentives - related party/promoter"),
G182 &gt; 0),
"24m from quotation",
IF(
AND(
OR(
'Category Mappings'!C182 = "2. Seed Capitalist - NOT related party/promoter",
'Category Mappings'!C182 = "4. Vendor - NOT related party/promoter",
'Category Mappings'!C182 = "7A. Employee incentives - Not related party/promoter"),
EDATE(F182, 12) &gt; EDATE(QuoteDate, 1),
G182 &gt; 0),
EDATE(F182, 12),
"Escrow does not apply")),
" - ")</f>
        <v xml:space="preserve"> - </v>
      </c>
      <c r="I182" s="18"/>
    </row>
    <row r="183" spans="1:9" x14ac:dyDescent="0.25">
      <c r="A183" s="35"/>
      <c r="B183" s="18"/>
      <c r="C183" s="18"/>
      <c r="D183" s="20"/>
      <c r="E183" s="36"/>
      <c r="F183" s="37"/>
      <c r="G183" s="81" t="str">
        <f>IFERROR(
IF(
OR(
'Category Mappings'!C183 = "1. Seed Capitalist - related party/promoter",
'Category Mappings'!C183 = "3. Vendor - related party/promoter",
'Category Mappings'!C183 = "6. Professional advisor or consultant",
'Category Mappings'!C183 = "7. Employee incentives - related party/promoter",
AND('Category Mappings'!C183 = "2. Seed Capitalist - NOT related party/promoter", QuoteDate &lt; EDATE(F183, 12)),
AND('Category Mappings'!C183 = "4. Vendor - NOT related party/promoter", QuoteDate &lt; EDATE(F183, 12))),
ROUNDUP(E183, 0),
0),
" - ")</f>
        <v xml:space="preserve"> - </v>
      </c>
      <c r="H183" s="38" t="str">
        <f>IFERROR(
IF(
AND(
OR(
'Category Mappings'!C183 = "1. Seed Capitalist - related party/promoter",
'Category Mappings'!C183 = "3. Vendor - related party/promoter",
'Category Mappings'!C183 = "6. Professional advisor or consultant",
'Category Mappings'!C183 = "7. Employee incentives - related party/promoter"),
G183 &gt; 0),
"24m from quotation",
IF(
AND(
OR(
'Category Mappings'!C183 = "2. Seed Capitalist - NOT related party/promoter",
'Category Mappings'!C183 = "4. Vendor - NOT related party/promoter",
'Category Mappings'!C183 = "7A. Employee incentives - Not related party/promoter"),
EDATE(F183, 12) &gt; EDATE(QuoteDate, 1),
G183 &gt; 0),
EDATE(F183, 12),
"Escrow does not apply")),
" - ")</f>
        <v xml:space="preserve"> - </v>
      </c>
      <c r="I183" s="18"/>
    </row>
    <row r="184" spans="1:9" x14ac:dyDescent="0.25">
      <c r="A184" s="35"/>
      <c r="B184" s="18"/>
      <c r="C184" s="18"/>
      <c r="D184" s="20"/>
      <c r="E184" s="36"/>
      <c r="F184" s="37"/>
      <c r="G184" s="81" t="str">
        <f>IFERROR(
IF(
OR(
'Category Mappings'!C184 = "1. Seed Capitalist - related party/promoter",
'Category Mappings'!C184 = "3. Vendor - related party/promoter",
'Category Mappings'!C184 = "6. Professional advisor or consultant",
'Category Mappings'!C184 = "7. Employee incentives - related party/promoter",
AND('Category Mappings'!C184 = "2. Seed Capitalist - NOT related party/promoter", QuoteDate &lt; EDATE(F184, 12)),
AND('Category Mappings'!C184 = "4. Vendor - NOT related party/promoter", QuoteDate &lt; EDATE(F184, 12))),
ROUNDUP(E184, 0),
0),
" - ")</f>
        <v xml:space="preserve"> - </v>
      </c>
      <c r="H184" s="38" t="str">
        <f>IFERROR(
IF(
AND(
OR(
'Category Mappings'!C184 = "1. Seed Capitalist - related party/promoter",
'Category Mappings'!C184 = "3. Vendor - related party/promoter",
'Category Mappings'!C184 = "6. Professional advisor or consultant",
'Category Mappings'!C184 = "7. Employee incentives - related party/promoter"),
G184 &gt; 0),
"24m from quotation",
IF(
AND(
OR(
'Category Mappings'!C184 = "2. Seed Capitalist - NOT related party/promoter",
'Category Mappings'!C184 = "4. Vendor - NOT related party/promoter",
'Category Mappings'!C184 = "7A. Employee incentives - Not related party/promoter"),
EDATE(F184, 12) &gt; EDATE(QuoteDate, 1),
G184 &gt; 0),
EDATE(F184, 12),
"Escrow does not apply")),
" - ")</f>
        <v xml:space="preserve"> - </v>
      </c>
      <c r="I184" s="18"/>
    </row>
    <row r="185" spans="1:9" x14ac:dyDescent="0.25">
      <c r="A185" s="35"/>
      <c r="B185" s="18"/>
      <c r="C185" s="18"/>
      <c r="D185" s="20"/>
      <c r="E185" s="36"/>
      <c r="F185" s="37"/>
      <c r="G185" s="81" t="str">
        <f>IFERROR(
IF(
OR(
'Category Mappings'!C185 = "1. Seed Capitalist - related party/promoter",
'Category Mappings'!C185 = "3. Vendor - related party/promoter",
'Category Mappings'!C185 = "6. Professional advisor or consultant",
'Category Mappings'!C185 = "7. Employee incentives - related party/promoter",
AND('Category Mappings'!C185 = "2. Seed Capitalist - NOT related party/promoter", QuoteDate &lt; EDATE(F185, 12)),
AND('Category Mappings'!C185 = "4. Vendor - NOT related party/promoter", QuoteDate &lt; EDATE(F185, 12))),
ROUNDUP(E185, 0),
0),
" - ")</f>
        <v xml:space="preserve"> - </v>
      </c>
      <c r="H185" s="38" t="str">
        <f>IFERROR(
IF(
AND(
OR(
'Category Mappings'!C185 = "1. Seed Capitalist - related party/promoter",
'Category Mappings'!C185 = "3. Vendor - related party/promoter",
'Category Mappings'!C185 = "6. Professional advisor or consultant",
'Category Mappings'!C185 = "7. Employee incentives - related party/promoter"),
G185 &gt; 0),
"24m from quotation",
IF(
AND(
OR(
'Category Mappings'!C185 = "2. Seed Capitalist - NOT related party/promoter",
'Category Mappings'!C185 = "4. Vendor - NOT related party/promoter",
'Category Mappings'!C185 = "7A. Employee incentives - Not related party/promoter"),
EDATE(F185, 12) &gt; EDATE(QuoteDate, 1),
G185 &gt; 0),
EDATE(F185, 12),
"Escrow does not apply")),
" - ")</f>
        <v xml:space="preserve"> - </v>
      </c>
      <c r="I185" s="18"/>
    </row>
    <row r="186" spans="1:9" x14ac:dyDescent="0.25">
      <c r="A186" s="35"/>
      <c r="B186" s="18"/>
      <c r="C186" s="18"/>
      <c r="D186" s="20"/>
      <c r="E186" s="36"/>
      <c r="F186" s="37"/>
      <c r="G186" s="81" t="str">
        <f>IFERROR(
IF(
OR(
'Category Mappings'!C186 = "1. Seed Capitalist - related party/promoter",
'Category Mappings'!C186 = "3. Vendor - related party/promoter",
'Category Mappings'!C186 = "6. Professional advisor or consultant",
'Category Mappings'!C186 = "7. Employee incentives - related party/promoter",
AND('Category Mappings'!C186 = "2. Seed Capitalist - NOT related party/promoter", QuoteDate &lt; EDATE(F186, 12)),
AND('Category Mappings'!C186 = "4. Vendor - NOT related party/promoter", QuoteDate &lt; EDATE(F186, 12))),
ROUNDUP(E186, 0),
0),
" - ")</f>
        <v xml:space="preserve"> - </v>
      </c>
      <c r="H186" s="38" t="str">
        <f>IFERROR(
IF(
AND(
OR(
'Category Mappings'!C186 = "1. Seed Capitalist - related party/promoter",
'Category Mappings'!C186 = "3. Vendor - related party/promoter",
'Category Mappings'!C186 = "6. Professional advisor or consultant",
'Category Mappings'!C186 = "7. Employee incentives - related party/promoter"),
G186 &gt; 0),
"24m from quotation",
IF(
AND(
OR(
'Category Mappings'!C186 = "2. Seed Capitalist - NOT related party/promoter",
'Category Mappings'!C186 = "4. Vendor - NOT related party/promoter",
'Category Mappings'!C186 = "7A. Employee incentives - Not related party/promoter"),
EDATE(F186, 12) &gt; EDATE(QuoteDate, 1),
G186 &gt; 0),
EDATE(F186, 12),
"Escrow does not apply")),
" - ")</f>
        <v xml:space="preserve"> - </v>
      </c>
      <c r="I186" s="18"/>
    </row>
    <row r="187" spans="1:9" x14ac:dyDescent="0.25">
      <c r="A187" s="35"/>
      <c r="B187" s="18"/>
      <c r="C187" s="18"/>
      <c r="D187" s="20"/>
      <c r="E187" s="36"/>
      <c r="F187" s="37"/>
      <c r="G187" s="81" t="str">
        <f>IFERROR(
IF(
OR(
'Category Mappings'!C187 = "1. Seed Capitalist - related party/promoter",
'Category Mappings'!C187 = "3. Vendor - related party/promoter",
'Category Mappings'!C187 = "6. Professional advisor or consultant",
'Category Mappings'!C187 = "7. Employee incentives - related party/promoter",
AND('Category Mappings'!C187 = "2. Seed Capitalist - NOT related party/promoter", QuoteDate &lt; EDATE(F187, 12)),
AND('Category Mappings'!C187 = "4. Vendor - NOT related party/promoter", QuoteDate &lt; EDATE(F187, 12))),
ROUNDUP(E187, 0),
0),
" - ")</f>
        <v xml:space="preserve"> - </v>
      </c>
      <c r="H187" s="38" t="str">
        <f>IFERROR(
IF(
AND(
OR(
'Category Mappings'!C187 = "1. Seed Capitalist - related party/promoter",
'Category Mappings'!C187 = "3. Vendor - related party/promoter",
'Category Mappings'!C187 = "6. Professional advisor or consultant",
'Category Mappings'!C187 = "7. Employee incentives - related party/promoter"),
G187 &gt; 0),
"24m from quotation",
IF(
AND(
OR(
'Category Mappings'!C187 = "2. Seed Capitalist - NOT related party/promoter",
'Category Mappings'!C187 = "4. Vendor - NOT related party/promoter",
'Category Mappings'!C187 = "7A. Employee incentives - Not related party/promoter"),
EDATE(F187, 12) &gt; EDATE(QuoteDate, 1),
G187 &gt; 0),
EDATE(F187, 12),
"Escrow does not apply")),
" - ")</f>
        <v xml:space="preserve"> - </v>
      </c>
      <c r="I187" s="18"/>
    </row>
    <row r="188" spans="1:9" x14ac:dyDescent="0.25">
      <c r="A188" s="35"/>
      <c r="B188" s="18"/>
      <c r="C188" s="18"/>
      <c r="D188" s="20"/>
      <c r="E188" s="36"/>
      <c r="F188" s="37"/>
      <c r="G188" s="81" t="str">
        <f>IFERROR(
IF(
OR(
'Category Mappings'!C188 = "1. Seed Capitalist - related party/promoter",
'Category Mappings'!C188 = "3. Vendor - related party/promoter",
'Category Mappings'!C188 = "6. Professional advisor or consultant",
'Category Mappings'!C188 = "7. Employee incentives - related party/promoter",
AND('Category Mappings'!C188 = "2. Seed Capitalist - NOT related party/promoter", QuoteDate &lt; EDATE(F188, 12)),
AND('Category Mappings'!C188 = "4. Vendor - NOT related party/promoter", QuoteDate &lt; EDATE(F188, 12))),
ROUNDUP(E188, 0),
0),
" - ")</f>
        <v xml:space="preserve"> - </v>
      </c>
      <c r="H188" s="38" t="str">
        <f>IFERROR(
IF(
AND(
OR(
'Category Mappings'!C188 = "1. Seed Capitalist - related party/promoter",
'Category Mappings'!C188 = "3. Vendor - related party/promoter",
'Category Mappings'!C188 = "6. Professional advisor or consultant",
'Category Mappings'!C188 = "7. Employee incentives - related party/promoter"),
G188 &gt; 0),
"24m from quotation",
IF(
AND(
OR(
'Category Mappings'!C188 = "2. Seed Capitalist - NOT related party/promoter",
'Category Mappings'!C188 = "4. Vendor - NOT related party/promoter",
'Category Mappings'!C188 = "7A. Employee incentives - Not related party/promoter"),
EDATE(F188, 12) &gt; EDATE(QuoteDate, 1),
G188 &gt; 0),
EDATE(F188, 12),
"Escrow does not apply")),
" - ")</f>
        <v xml:space="preserve"> - </v>
      </c>
      <c r="I188" s="18"/>
    </row>
    <row r="189" spans="1:9" x14ac:dyDescent="0.25">
      <c r="A189" s="35"/>
      <c r="B189" s="18"/>
      <c r="C189" s="18"/>
      <c r="D189" s="20"/>
      <c r="E189" s="36"/>
      <c r="F189" s="37"/>
      <c r="G189" s="81" t="str">
        <f>IFERROR(
IF(
OR(
'Category Mappings'!C189 = "1. Seed Capitalist - related party/promoter",
'Category Mappings'!C189 = "3. Vendor - related party/promoter",
'Category Mappings'!C189 = "6. Professional advisor or consultant",
'Category Mappings'!C189 = "7. Employee incentives - related party/promoter",
AND('Category Mappings'!C189 = "2. Seed Capitalist - NOT related party/promoter", QuoteDate &lt; EDATE(F189, 12)),
AND('Category Mappings'!C189 = "4. Vendor - NOT related party/promoter", QuoteDate &lt; EDATE(F189, 12))),
ROUNDUP(E189, 0),
0),
" - ")</f>
        <v xml:space="preserve"> - </v>
      </c>
      <c r="H189" s="38" t="str">
        <f>IFERROR(
IF(
AND(
OR(
'Category Mappings'!C189 = "1. Seed Capitalist - related party/promoter",
'Category Mappings'!C189 = "3. Vendor - related party/promoter",
'Category Mappings'!C189 = "6. Professional advisor or consultant",
'Category Mappings'!C189 = "7. Employee incentives - related party/promoter"),
G189 &gt; 0),
"24m from quotation",
IF(
AND(
OR(
'Category Mappings'!C189 = "2. Seed Capitalist - NOT related party/promoter",
'Category Mappings'!C189 = "4. Vendor - NOT related party/promoter",
'Category Mappings'!C189 = "7A. Employee incentives - Not related party/promoter"),
EDATE(F189, 12) &gt; EDATE(QuoteDate, 1),
G189 &gt; 0),
EDATE(F189, 12),
"Escrow does not apply")),
" - ")</f>
        <v xml:space="preserve"> - </v>
      </c>
      <c r="I189" s="18"/>
    </row>
    <row r="190" spans="1:9" x14ac:dyDescent="0.25">
      <c r="A190" s="35"/>
      <c r="B190" s="18"/>
      <c r="C190" s="18"/>
      <c r="D190" s="20"/>
      <c r="E190" s="36"/>
      <c r="F190" s="37"/>
      <c r="G190" s="81" t="str">
        <f>IFERROR(
IF(
OR(
'Category Mappings'!C190 = "1. Seed Capitalist - related party/promoter",
'Category Mappings'!C190 = "3. Vendor - related party/promoter",
'Category Mappings'!C190 = "6. Professional advisor or consultant",
'Category Mappings'!C190 = "7. Employee incentives - related party/promoter",
AND('Category Mappings'!C190 = "2. Seed Capitalist - NOT related party/promoter", QuoteDate &lt; EDATE(F190, 12)),
AND('Category Mappings'!C190 = "4. Vendor - NOT related party/promoter", QuoteDate &lt; EDATE(F190, 12))),
ROUNDUP(E190, 0),
0),
" - ")</f>
        <v xml:space="preserve"> - </v>
      </c>
      <c r="H190" s="38" t="str">
        <f>IFERROR(
IF(
AND(
OR(
'Category Mappings'!C190 = "1. Seed Capitalist - related party/promoter",
'Category Mappings'!C190 = "3. Vendor - related party/promoter",
'Category Mappings'!C190 = "6. Professional advisor or consultant",
'Category Mappings'!C190 = "7. Employee incentives - related party/promoter"),
G190 &gt; 0),
"24m from quotation",
IF(
AND(
OR(
'Category Mappings'!C190 = "2. Seed Capitalist - NOT related party/promoter",
'Category Mappings'!C190 = "4. Vendor - NOT related party/promoter",
'Category Mappings'!C190 = "7A. Employee incentives - Not related party/promoter"),
EDATE(F190, 12) &gt; EDATE(QuoteDate, 1),
G190 &gt; 0),
EDATE(F190, 12),
"Escrow does not apply")),
" - ")</f>
        <v xml:space="preserve"> - </v>
      </c>
      <c r="I190" s="18"/>
    </row>
    <row r="191" spans="1:9" x14ac:dyDescent="0.25">
      <c r="A191" s="35"/>
      <c r="B191" s="18"/>
      <c r="C191" s="18"/>
      <c r="D191" s="20"/>
      <c r="E191" s="36"/>
      <c r="F191" s="37"/>
      <c r="G191" s="81" t="str">
        <f>IFERROR(
IF(
OR(
'Category Mappings'!C191 = "1. Seed Capitalist - related party/promoter",
'Category Mappings'!C191 = "3. Vendor - related party/promoter",
'Category Mappings'!C191 = "6. Professional advisor or consultant",
'Category Mappings'!C191 = "7. Employee incentives - related party/promoter",
AND('Category Mappings'!C191 = "2. Seed Capitalist - NOT related party/promoter", QuoteDate &lt; EDATE(F191, 12)),
AND('Category Mappings'!C191 = "4. Vendor - NOT related party/promoter", QuoteDate &lt; EDATE(F191, 12))),
ROUNDUP(E191, 0),
0),
" - ")</f>
        <v xml:space="preserve"> - </v>
      </c>
      <c r="H191" s="38" t="str">
        <f>IFERROR(
IF(
AND(
OR(
'Category Mappings'!C191 = "1. Seed Capitalist - related party/promoter",
'Category Mappings'!C191 = "3. Vendor - related party/promoter",
'Category Mappings'!C191 = "6. Professional advisor or consultant",
'Category Mappings'!C191 = "7. Employee incentives - related party/promoter"),
G191 &gt; 0),
"24m from quotation",
IF(
AND(
OR(
'Category Mappings'!C191 = "2. Seed Capitalist - NOT related party/promoter",
'Category Mappings'!C191 = "4. Vendor - NOT related party/promoter",
'Category Mappings'!C191 = "7A. Employee incentives - Not related party/promoter"),
EDATE(F191, 12) &gt; EDATE(QuoteDate, 1),
G191 &gt; 0),
EDATE(F191, 12),
"Escrow does not apply")),
" - ")</f>
        <v xml:space="preserve"> - </v>
      </c>
      <c r="I191" s="18"/>
    </row>
    <row r="192" spans="1:9" x14ac:dyDescent="0.25">
      <c r="A192" s="35"/>
      <c r="B192" s="18"/>
      <c r="C192" s="18"/>
      <c r="D192" s="20"/>
      <c r="E192" s="36"/>
      <c r="F192" s="37"/>
      <c r="G192" s="81" t="str">
        <f>IFERROR(
IF(
OR(
'Category Mappings'!C192 = "1. Seed Capitalist - related party/promoter",
'Category Mappings'!C192 = "3. Vendor - related party/promoter",
'Category Mappings'!C192 = "6. Professional advisor or consultant",
'Category Mappings'!C192 = "7. Employee incentives - related party/promoter",
AND('Category Mappings'!C192 = "2. Seed Capitalist - NOT related party/promoter", QuoteDate &lt; EDATE(F192, 12)),
AND('Category Mappings'!C192 = "4. Vendor - NOT related party/promoter", QuoteDate &lt; EDATE(F192, 12))),
ROUNDUP(E192, 0),
0),
" - ")</f>
        <v xml:space="preserve"> - </v>
      </c>
      <c r="H192" s="38" t="str">
        <f>IFERROR(
IF(
AND(
OR(
'Category Mappings'!C192 = "1. Seed Capitalist - related party/promoter",
'Category Mappings'!C192 = "3. Vendor - related party/promoter",
'Category Mappings'!C192 = "6. Professional advisor or consultant",
'Category Mappings'!C192 = "7. Employee incentives - related party/promoter"),
G192 &gt; 0),
"24m from quotation",
IF(
AND(
OR(
'Category Mappings'!C192 = "2. Seed Capitalist - NOT related party/promoter",
'Category Mappings'!C192 = "4. Vendor - NOT related party/promoter",
'Category Mappings'!C192 = "7A. Employee incentives - Not related party/promoter"),
EDATE(F192, 12) &gt; EDATE(QuoteDate, 1),
G192 &gt; 0),
EDATE(F192, 12),
"Escrow does not apply")),
" - ")</f>
        <v xml:space="preserve"> - </v>
      </c>
      <c r="I192" s="18"/>
    </row>
    <row r="193" spans="1:9" x14ac:dyDescent="0.25">
      <c r="A193" s="35"/>
      <c r="B193" s="18"/>
      <c r="C193" s="18"/>
      <c r="D193" s="20"/>
      <c r="E193" s="36"/>
      <c r="F193" s="37"/>
      <c r="G193" s="81" t="str">
        <f>IFERROR(
IF(
OR(
'Category Mappings'!C193 = "1. Seed Capitalist - related party/promoter",
'Category Mappings'!C193 = "3. Vendor - related party/promoter",
'Category Mappings'!C193 = "6. Professional advisor or consultant",
'Category Mappings'!C193 = "7. Employee incentives - related party/promoter",
AND('Category Mappings'!C193 = "2. Seed Capitalist - NOT related party/promoter", QuoteDate &lt; EDATE(F193, 12)),
AND('Category Mappings'!C193 = "4. Vendor - NOT related party/promoter", QuoteDate &lt; EDATE(F193, 12))),
ROUNDUP(E193, 0),
0),
" - ")</f>
        <v xml:space="preserve"> - </v>
      </c>
      <c r="H193" s="38" t="str">
        <f>IFERROR(
IF(
AND(
OR(
'Category Mappings'!C193 = "1. Seed Capitalist - related party/promoter",
'Category Mappings'!C193 = "3. Vendor - related party/promoter",
'Category Mappings'!C193 = "6. Professional advisor or consultant",
'Category Mappings'!C193 = "7. Employee incentives - related party/promoter"),
G193 &gt; 0),
"24m from quotation",
IF(
AND(
OR(
'Category Mappings'!C193 = "2. Seed Capitalist - NOT related party/promoter",
'Category Mappings'!C193 = "4. Vendor - NOT related party/promoter",
'Category Mappings'!C193 = "7A. Employee incentives - Not related party/promoter"),
EDATE(F193, 12) &gt; EDATE(QuoteDate, 1),
G193 &gt; 0),
EDATE(F193, 12),
"Escrow does not apply")),
" - ")</f>
        <v xml:space="preserve"> - </v>
      </c>
      <c r="I193" s="18"/>
    </row>
    <row r="194" spans="1:9" x14ac:dyDescent="0.25">
      <c r="A194" s="35"/>
      <c r="B194" s="18"/>
      <c r="C194" s="18"/>
      <c r="D194" s="20"/>
      <c r="E194" s="36"/>
      <c r="F194" s="37"/>
      <c r="G194" s="81" t="str">
        <f>IFERROR(
IF(
OR(
'Category Mappings'!C194 = "1. Seed Capitalist - related party/promoter",
'Category Mappings'!C194 = "3. Vendor - related party/promoter",
'Category Mappings'!C194 = "6. Professional advisor or consultant",
'Category Mappings'!C194 = "7. Employee incentives - related party/promoter",
AND('Category Mappings'!C194 = "2. Seed Capitalist - NOT related party/promoter", QuoteDate &lt; EDATE(F194, 12)),
AND('Category Mappings'!C194 = "4. Vendor - NOT related party/promoter", QuoteDate &lt; EDATE(F194, 12))),
ROUNDUP(E194, 0),
0),
" - ")</f>
        <v xml:space="preserve"> - </v>
      </c>
      <c r="H194" s="38" t="str">
        <f>IFERROR(
IF(
AND(
OR(
'Category Mappings'!C194 = "1. Seed Capitalist - related party/promoter",
'Category Mappings'!C194 = "3. Vendor - related party/promoter",
'Category Mappings'!C194 = "6. Professional advisor or consultant",
'Category Mappings'!C194 = "7. Employee incentives - related party/promoter"),
G194 &gt; 0),
"24m from quotation",
IF(
AND(
OR(
'Category Mappings'!C194 = "2. Seed Capitalist - NOT related party/promoter",
'Category Mappings'!C194 = "4. Vendor - NOT related party/promoter",
'Category Mappings'!C194 = "7A. Employee incentives - Not related party/promoter"),
EDATE(F194, 12) &gt; EDATE(QuoteDate, 1),
G194 &gt; 0),
EDATE(F194, 12),
"Escrow does not apply")),
" - ")</f>
        <v xml:space="preserve"> - </v>
      </c>
      <c r="I194" s="18"/>
    </row>
    <row r="195" spans="1:9" x14ac:dyDescent="0.25">
      <c r="A195" s="35"/>
      <c r="B195" s="18"/>
      <c r="C195" s="18"/>
      <c r="D195" s="20"/>
      <c r="E195" s="36"/>
      <c r="F195" s="37"/>
      <c r="G195" s="81" t="str">
        <f>IFERROR(
IF(
OR(
'Category Mappings'!C195 = "1. Seed Capitalist - related party/promoter",
'Category Mappings'!C195 = "3. Vendor - related party/promoter",
'Category Mappings'!C195 = "6. Professional advisor or consultant",
'Category Mappings'!C195 = "7. Employee incentives - related party/promoter",
AND('Category Mappings'!C195 = "2. Seed Capitalist - NOT related party/promoter", QuoteDate &lt; EDATE(F195, 12)),
AND('Category Mappings'!C195 = "4. Vendor - NOT related party/promoter", QuoteDate &lt; EDATE(F195, 12))),
ROUNDUP(E195, 0),
0),
" - ")</f>
        <v xml:space="preserve"> - </v>
      </c>
      <c r="H195" s="38" t="str">
        <f>IFERROR(
IF(
AND(
OR(
'Category Mappings'!C195 = "1. Seed Capitalist - related party/promoter",
'Category Mappings'!C195 = "3. Vendor - related party/promoter",
'Category Mappings'!C195 = "6. Professional advisor or consultant",
'Category Mappings'!C195 = "7. Employee incentives - related party/promoter"),
G195 &gt; 0),
"24m from quotation",
IF(
AND(
OR(
'Category Mappings'!C195 = "2. Seed Capitalist - NOT related party/promoter",
'Category Mappings'!C195 = "4. Vendor - NOT related party/promoter",
'Category Mappings'!C195 = "7A. Employee incentives - Not related party/promoter"),
EDATE(F195, 12) &gt; EDATE(QuoteDate, 1),
G195 &gt; 0),
EDATE(F195, 12),
"Escrow does not apply")),
" - ")</f>
        <v xml:space="preserve"> - </v>
      </c>
      <c r="I195" s="18"/>
    </row>
    <row r="196" spans="1:9" x14ac:dyDescent="0.25">
      <c r="A196" s="35"/>
      <c r="B196" s="18"/>
      <c r="C196" s="18"/>
      <c r="D196" s="20"/>
      <c r="E196" s="36"/>
      <c r="F196" s="37"/>
      <c r="G196" s="81" t="str">
        <f>IFERROR(
IF(
OR(
'Category Mappings'!C196 = "1. Seed Capitalist - related party/promoter",
'Category Mappings'!C196 = "3. Vendor - related party/promoter",
'Category Mappings'!C196 = "6. Professional advisor or consultant",
'Category Mappings'!C196 = "7. Employee incentives - related party/promoter",
AND('Category Mappings'!C196 = "2. Seed Capitalist - NOT related party/promoter", QuoteDate &lt; EDATE(F196, 12)),
AND('Category Mappings'!C196 = "4. Vendor - NOT related party/promoter", QuoteDate &lt; EDATE(F196, 12))),
ROUNDUP(E196, 0),
0),
" - ")</f>
        <v xml:space="preserve"> - </v>
      </c>
      <c r="H196" s="38" t="str">
        <f>IFERROR(
IF(
AND(
OR(
'Category Mappings'!C196 = "1. Seed Capitalist - related party/promoter",
'Category Mappings'!C196 = "3. Vendor - related party/promoter",
'Category Mappings'!C196 = "6. Professional advisor or consultant",
'Category Mappings'!C196 = "7. Employee incentives - related party/promoter"),
G196 &gt; 0),
"24m from quotation",
IF(
AND(
OR(
'Category Mappings'!C196 = "2. Seed Capitalist - NOT related party/promoter",
'Category Mappings'!C196 = "4. Vendor - NOT related party/promoter",
'Category Mappings'!C196 = "7A. Employee incentives - Not related party/promoter"),
EDATE(F196, 12) &gt; EDATE(QuoteDate, 1),
G196 &gt; 0),
EDATE(F196, 12),
"Escrow does not apply")),
" - ")</f>
        <v xml:space="preserve"> - </v>
      </c>
      <c r="I196" s="18"/>
    </row>
    <row r="197" spans="1:9" x14ac:dyDescent="0.25">
      <c r="A197" s="35"/>
      <c r="B197" s="18"/>
      <c r="C197" s="18"/>
      <c r="D197" s="20"/>
      <c r="E197" s="36"/>
      <c r="F197" s="37"/>
      <c r="G197" s="81" t="str">
        <f>IFERROR(
IF(
OR(
'Category Mappings'!C197 = "1. Seed Capitalist - related party/promoter",
'Category Mappings'!C197 = "3. Vendor - related party/promoter",
'Category Mappings'!C197 = "6. Professional advisor or consultant",
'Category Mappings'!C197 = "7. Employee incentives - related party/promoter",
AND('Category Mappings'!C197 = "2. Seed Capitalist - NOT related party/promoter", QuoteDate &lt; EDATE(F197, 12)),
AND('Category Mappings'!C197 = "4. Vendor - NOT related party/promoter", QuoteDate &lt; EDATE(F197, 12))),
ROUNDUP(E197, 0),
0),
" - ")</f>
        <v xml:space="preserve"> - </v>
      </c>
      <c r="H197" s="38" t="str">
        <f>IFERROR(
IF(
AND(
OR(
'Category Mappings'!C197 = "1. Seed Capitalist - related party/promoter",
'Category Mappings'!C197 = "3. Vendor - related party/promoter",
'Category Mappings'!C197 = "6. Professional advisor or consultant",
'Category Mappings'!C197 = "7. Employee incentives - related party/promoter"),
G197 &gt; 0),
"24m from quotation",
IF(
AND(
OR(
'Category Mappings'!C197 = "2. Seed Capitalist - NOT related party/promoter",
'Category Mappings'!C197 = "4. Vendor - NOT related party/promoter",
'Category Mappings'!C197 = "7A. Employee incentives - Not related party/promoter"),
EDATE(F197, 12) &gt; EDATE(QuoteDate, 1),
G197 &gt; 0),
EDATE(F197, 12),
"Escrow does not apply")),
" - ")</f>
        <v xml:space="preserve"> - </v>
      </c>
      <c r="I197" s="18"/>
    </row>
    <row r="198" spans="1:9" x14ac:dyDescent="0.25">
      <c r="A198" s="35"/>
      <c r="B198" s="18"/>
      <c r="C198" s="18"/>
      <c r="D198" s="20"/>
      <c r="E198" s="36"/>
      <c r="F198" s="37"/>
      <c r="G198" s="81" t="str">
        <f>IFERROR(
IF(
OR(
'Category Mappings'!C198 = "1. Seed Capitalist - related party/promoter",
'Category Mappings'!C198 = "3. Vendor - related party/promoter",
'Category Mappings'!C198 = "6. Professional advisor or consultant",
'Category Mappings'!C198 = "7. Employee incentives - related party/promoter",
AND('Category Mappings'!C198 = "2. Seed Capitalist - NOT related party/promoter", QuoteDate &lt; EDATE(F198, 12)),
AND('Category Mappings'!C198 = "4. Vendor - NOT related party/promoter", QuoteDate &lt; EDATE(F198, 12))),
ROUNDUP(E198, 0),
0),
" - ")</f>
        <v xml:space="preserve"> - </v>
      </c>
      <c r="H198" s="38" t="str">
        <f>IFERROR(
IF(
AND(
OR(
'Category Mappings'!C198 = "1. Seed Capitalist - related party/promoter",
'Category Mappings'!C198 = "3. Vendor - related party/promoter",
'Category Mappings'!C198 = "6. Professional advisor or consultant",
'Category Mappings'!C198 = "7. Employee incentives - related party/promoter"),
G198 &gt; 0),
"24m from quotation",
IF(
AND(
OR(
'Category Mappings'!C198 = "2. Seed Capitalist - NOT related party/promoter",
'Category Mappings'!C198 = "4. Vendor - NOT related party/promoter",
'Category Mappings'!C198 = "7A. Employee incentives - Not related party/promoter"),
EDATE(F198, 12) &gt; EDATE(QuoteDate, 1),
G198 &gt; 0),
EDATE(F198, 12),
"Escrow does not apply")),
" - ")</f>
        <v xml:space="preserve"> - </v>
      </c>
      <c r="I198" s="18"/>
    </row>
    <row r="199" spans="1:9" x14ac:dyDescent="0.25">
      <c r="A199" s="35"/>
      <c r="B199" s="18"/>
      <c r="C199" s="18"/>
      <c r="D199" s="20"/>
      <c r="E199" s="36"/>
      <c r="F199" s="37"/>
      <c r="G199" s="81" t="str">
        <f>IFERROR(
IF(
OR(
'Category Mappings'!C199 = "1. Seed Capitalist - related party/promoter",
'Category Mappings'!C199 = "3. Vendor - related party/promoter",
'Category Mappings'!C199 = "6. Professional advisor or consultant",
'Category Mappings'!C199 = "7. Employee incentives - related party/promoter",
AND('Category Mappings'!C199 = "2. Seed Capitalist - NOT related party/promoter", QuoteDate &lt; EDATE(F199, 12)),
AND('Category Mappings'!C199 = "4. Vendor - NOT related party/promoter", QuoteDate &lt; EDATE(F199, 12))),
ROUNDUP(E199, 0),
0),
" - ")</f>
        <v xml:space="preserve"> - </v>
      </c>
      <c r="H199" s="38" t="str">
        <f>IFERROR(
IF(
AND(
OR(
'Category Mappings'!C199 = "1. Seed Capitalist - related party/promoter",
'Category Mappings'!C199 = "3. Vendor - related party/promoter",
'Category Mappings'!C199 = "6. Professional advisor or consultant",
'Category Mappings'!C199 = "7. Employee incentives - related party/promoter"),
G199 &gt; 0),
"24m from quotation",
IF(
AND(
OR(
'Category Mappings'!C199 = "2. Seed Capitalist - NOT related party/promoter",
'Category Mappings'!C199 = "4. Vendor - NOT related party/promoter",
'Category Mappings'!C199 = "7A. Employee incentives - Not related party/promoter"),
EDATE(F199, 12) &gt; EDATE(QuoteDate, 1),
G199 &gt; 0),
EDATE(F199, 12),
"Escrow does not apply")),
" - ")</f>
        <v xml:space="preserve"> - </v>
      </c>
      <c r="I199" s="18"/>
    </row>
    <row r="200" spans="1:9" x14ac:dyDescent="0.25">
      <c r="A200" s="35"/>
      <c r="B200" s="18"/>
      <c r="C200" s="18"/>
      <c r="D200" s="20"/>
      <c r="E200" s="36"/>
      <c r="F200" s="37"/>
      <c r="G200" s="81" t="str">
        <f>IFERROR(
IF(
OR(
'Category Mappings'!C200 = "1. Seed Capitalist - related party/promoter",
'Category Mappings'!C200 = "3. Vendor - related party/promoter",
'Category Mappings'!C200 = "6. Professional advisor or consultant",
'Category Mappings'!C200 = "7. Employee incentives - related party/promoter",
AND('Category Mappings'!C200 = "2. Seed Capitalist - NOT related party/promoter", QuoteDate &lt; EDATE(F200, 12)),
AND('Category Mappings'!C200 = "4. Vendor - NOT related party/promoter", QuoteDate &lt; EDATE(F200, 12))),
ROUNDUP(E200, 0),
0),
" - ")</f>
        <v xml:space="preserve"> - </v>
      </c>
      <c r="H200" s="38" t="str">
        <f>IFERROR(
IF(
AND(
OR(
'Category Mappings'!C200 = "1. Seed Capitalist - related party/promoter",
'Category Mappings'!C200 = "3. Vendor - related party/promoter",
'Category Mappings'!C200 = "6. Professional advisor or consultant",
'Category Mappings'!C200 = "7. Employee incentives - related party/promoter"),
G200 &gt; 0),
"24m from quotation",
IF(
AND(
OR(
'Category Mappings'!C200 = "2. Seed Capitalist - NOT related party/promoter",
'Category Mappings'!C200 = "4. Vendor - NOT related party/promoter",
'Category Mappings'!C200 = "7A. Employee incentives - Not related party/promoter"),
EDATE(F200, 12) &gt; EDATE(QuoteDate, 1),
G200 &gt; 0),
EDATE(F200, 12),
"Escrow does not apply")),
" - ")</f>
        <v xml:space="preserve"> - </v>
      </c>
      <c r="I200" s="18"/>
    </row>
    <row r="201" spans="1:9" x14ac:dyDescent="0.25">
      <c r="A201" s="35"/>
      <c r="B201" s="18"/>
      <c r="C201" s="18"/>
      <c r="D201" s="20"/>
      <c r="E201" s="36"/>
      <c r="F201" s="37"/>
      <c r="G201" s="81" t="str">
        <f>IFERROR(
IF(
OR(
'Category Mappings'!C201 = "1. Seed Capitalist - related party/promoter",
'Category Mappings'!C201 = "3. Vendor - related party/promoter",
'Category Mappings'!C201 = "6. Professional advisor or consultant",
'Category Mappings'!C201 = "7. Employee incentives - related party/promoter",
AND('Category Mappings'!C201 = "2. Seed Capitalist - NOT related party/promoter", QuoteDate &lt; EDATE(F201, 12)),
AND('Category Mappings'!C201 = "4. Vendor - NOT related party/promoter", QuoteDate &lt; EDATE(F201, 12))),
ROUNDUP(E201, 0),
0),
" - ")</f>
        <v xml:space="preserve"> - </v>
      </c>
      <c r="H201" s="38" t="str">
        <f>IFERROR(
IF(
AND(
OR(
'Category Mappings'!C201 = "1. Seed Capitalist - related party/promoter",
'Category Mappings'!C201 = "3. Vendor - related party/promoter",
'Category Mappings'!C201 = "6. Professional advisor or consultant",
'Category Mappings'!C201 = "7. Employee incentives - related party/promoter"),
G201 &gt; 0),
"24m from quotation",
IF(
AND(
OR(
'Category Mappings'!C201 = "2. Seed Capitalist - NOT related party/promoter",
'Category Mappings'!C201 = "4. Vendor - NOT related party/promoter",
'Category Mappings'!C201 = "7A. Employee incentives - Not related party/promoter"),
EDATE(F201, 12) &gt; EDATE(QuoteDate, 1),
G201 &gt; 0),
EDATE(F201, 12),
"Escrow does not apply")),
" - ")</f>
        <v xml:space="preserve"> - </v>
      </c>
      <c r="I201" s="18"/>
    </row>
    <row r="202" spans="1:9" x14ac:dyDescent="0.25">
      <c r="A202" s="35"/>
      <c r="B202" s="18"/>
      <c r="C202" s="18"/>
      <c r="D202" s="20"/>
      <c r="E202" s="36"/>
      <c r="F202" s="37"/>
      <c r="G202" s="81" t="str">
        <f>IFERROR(
IF(
OR(
'Category Mappings'!C202 = "1. Seed Capitalist - related party/promoter",
'Category Mappings'!C202 = "3. Vendor - related party/promoter",
'Category Mappings'!C202 = "6. Professional advisor or consultant",
'Category Mappings'!C202 = "7. Employee incentives - related party/promoter",
AND('Category Mappings'!C202 = "2. Seed Capitalist - NOT related party/promoter", QuoteDate &lt; EDATE(F202, 12)),
AND('Category Mappings'!C202 = "4. Vendor - NOT related party/promoter", QuoteDate &lt; EDATE(F202, 12))),
ROUNDUP(E202, 0),
0),
" - ")</f>
        <v xml:space="preserve"> - </v>
      </c>
      <c r="H202" s="38" t="str">
        <f>IFERROR(
IF(
AND(
OR(
'Category Mappings'!C202 = "1. Seed Capitalist - related party/promoter",
'Category Mappings'!C202 = "3. Vendor - related party/promoter",
'Category Mappings'!C202 = "6. Professional advisor or consultant",
'Category Mappings'!C202 = "7. Employee incentives - related party/promoter"),
G202 &gt; 0),
"24m from quotation",
IF(
AND(
OR(
'Category Mappings'!C202 = "2. Seed Capitalist - NOT related party/promoter",
'Category Mappings'!C202 = "4. Vendor - NOT related party/promoter",
'Category Mappings'!C202 = "7A. Employee incentives - Not related party/promoter"),
EDATE(F202, 12) &gt; EDATE(QuoteDate, 1),
G202 &gt; 0),
EDATE(F202, 12),
"Escrow does not apply")),
" - ")</f>
        <v xml:space="preserve"> - </v>
      </c>
      <c r="I202" s="18"/>
    </row>
    <row r="203" spans="1:9" x14ac:dyDescent="0.25">
      <c r="A203" s="35"/>
      <c r="B203" s="18"/>
      <c r="C203" s="18"/>
      <c r="D203" s="20"/>
      <c r="E203" s="36"/>
      <c r="F203" s="37"/>
      <c r="G203" s="81" t="str">
        <f>IFERROR(
IF(
OR(
'Category Mappings'!C203 = "1. Seed Capitalist - related party/promoter",
'Category Mappings'!C203 = "3. Vendor - related party/promoter",
'Category Mappings'!C203 = "6. Professional advisor or consultant",
'Category Mappings'!C203 = "7. Employee incentives - related party/promoter",
AND('Category Mappings'!C203 = "2. Seed Capitalist - NOT related party/promoter", QuoteDate &lt; EDATE(F203, 12)),
AND('Category Mappings'!C203 = "4. Vendor - NOT related party/promoter", QuoteDate &lt; EDATE(F203, 12))),
ROUNDUP(E203, 0),
0),
" - ")</f>
        <v xml:space="preserve"> - </v>
      </c>
      <c r="H203" s="38" t="str">
        <f>IFERROR(
IF(
AND(
OR(
'Category Mappings'!C203 = "1. Seed Capitalist - related party/promoter",
'Category Mappings'!C203 = "3. Vendor - related party/promoter",
'Category Mappings'!C203 = "6. Professional advisor or consultant",
'Category Mappings'!C203 = "7. Employee incentives - related party/promoter"),
G203 &gt; 0),
"24m from quotation",
IF(
AND(
OR(
'Category Mappings'!C203 = "2. Seed Capitalist - NOT related party/promoter",
'Category Mappings'!C203 = "4. Vendor - NOT related party/promoter",
'Category Mappings'!C203 = "7A. Employee incentives - Not related party/promoter"),
EDATE(F203, 12) &gt; EDATE(QuoteDate, 1),
G203 &gt; 0),
EDATE(F203, 12),
"Escrow does not apply")),
" - ")</f>
        <v xml:space="preserve"> - </v>
      </c>
      <c r="I203" s="18"/>
    </row>
    <row r="204" spans="1:9" x14ac:dyDescent="0.25">
      <c r="A204" s="35"/>
      <c r="B204" s="18"/>
      <c r="C204" s="18"/>
      <c r="D204" s="20"/>
      <c r="E204" s="36"/>
      <c r="F204" s="37"/>
      <c r="G204" s="81" t="str">
        <f>IFERROR(
IF(
OR(
'Category Mappings'!C204 = "1. Seed Capitalist - related party/promoter",
'Category Mappings'!C204 = "3. Vendor - related party/promoter",
'Category Mappings'!C204 = "6. Professional advisor or consultant",
'Category Mappings'!C204 = "7. Employee incentives - related party/promoter",
AND('Category Mappings'!C204 = "2. Seed Capitalist - NOT related party/promoter", QuoteDate &lt; EDATE(F204, 12)),
AND('Category Mappings'!C204 = "4. Vendor - NOT related party/promoter", QuoteDate &lt; EDATE(F204, 12))),
ROUNDUP(E204, 0),
0),
" - ")</f>
        <v xml:space="preserve"> - </v>
      </c>
      <c r="H204" s="38" t="str">
        <f>IFERROR(
IF(
AND(
OR(
'Category Mappings'!C204 = "1. Seed Capitalist - related party/promoter",
'Category Mappings'!C204 = "3. Vendor - related party/promoter",
'Category Mappings'!C204 = "6. Professional advisor or consultant",
'Category Mappings'!C204 = "7. Employee incentives - related party/promoter"),
G204 &gt; 0),
"24m from quotation",
IF(
AND(
OR(
'Category Mappings'!C204 = "2. Seed Capitalist - NOT related party/promoter",
'Category Mappings'!C204 = "4. Vendor - NOT related party/promoter",
'Category Mappings'!C204 = "7A. Employee incentives - Not related party/promoter"),
EDATE(F204, 12) &gt; EDATE(QuoteDate, 1),
G204 &gt; 0),
EDATE(F204, 12),
"Escrow does not apply")),
" - ")</f>
        <v xml:space="preserve"> - </v>
      </c>
      <c r="I204" s="18"/>
    </row>
    <row r="205" spans="1:9" x14ac:dyDescent="0.25">
      <c r="A205" s="35"/>
      <c r="B205" s="18"/>
      <c r="C205" s="18"/>
      <c r="D205" s="20"/>
      <c r="E205" s="36"/>
      <c r="F205" s="37"/>
      <c r="G205" s="81" t="str">
        <f>IFERROR(
IF(
OR(
'Category Mappings'!C205 = "1. Seed Capitalist - related party/promoter",
'Category Mappings'!C205 = "3. Vendor - related party/promoter",
'Category Mappings'!C205 = "6. Professional advisor or consultant",
'Category Mappings'!C205 = "7. Employee incentives - related party/promoter",
AND('Category Mappings'!C205 = "2. Seed Capitalist - NOT related party/promoter", QuoteDate &lt; EDATE(F205, 12)),
AND('Category Mappings'!C205 = "4. Vendor - NOT related party/promoter", QuoteDate &lt; EDATE(F205, 12))),
ROUNDUP(E205, 0),
0),
" - ")</f>
        <v xml:space="preserve"> - </v>
      </c>
      <c r="H205" s="38" t="str">
        <f>IFERROR(
IF(
AND(
OR(
'Category Mappings'!C205 = "1. Seed Capitalist - related party/promoter",
'Category Mappings'!C205 = "3. Vendor - related party/promoter",
'Category Mappings'!C205 = "6. Professional advisor or consultant",
'Category Mappings'!C205 = "7. Employee incentives - related party/promoter"),
G205 &gt; 0),
"24m from quotation",
IF(
AND(
OR(
'Category Mappings'!C205 = "2. Seed Capitalist - NOT related party/promoter",
'Category Mappings'!C205 = "4. Vendor - NOT related party/promoter",
'Category Mappings'!C205 = "7A. Employee incentives - Not related party/promoter"),
EDATE(F205, 12) &gt; EDATE(QuoteDate, 1),
G205 &gt; 0),
EDATE(F205, 12),
"Escrow does not apply")),
" - ")</f>
        <v xml:space="preserve"> - </v>
      </c>
      <c r="I205" s="18"/>
    </row>
    <row r="206" spans="1:9" x14ac:dyDescent="0.25">
      <c r="A206" s="35"/>
      <c r="B206" s="18"/>
      <c r="C206" s="18"/>
      <c r="D206" s="20"/>
      <c r="E206" s="36"/>
      <c r="F206" s="37"/>
      <c r="G206" s="81" t="str">
        <f>IFERROR(
IF(
OR(
'Category Mappings'!C206 = "1. Seed Capitalist - related party/promoter",
'Category Mappings'!C206 = "3. Vendor - related party/promoter",
'Category Mappings'!C206 = "6. Professional advisor or consultant",
'Category Mappings'!C206 = "7. Employee incentives - related party/promoter",
AND('Category Mappings'!C206 = "2. Seed Capitalist - NOT related party/promoter", QuoteDate &lt; EDATE(F206, 12)),
AND('Category Mappings'!C206 = "4. Vendor - NOT related party/promoter", QuoteDate &lt; EDATE(F206, 12))),
ROUNDUP(E206, 0),
0),
" - ")</f>
        <v xml:space="preserve"> - </v>
      </c>
      <c r="H206" s="38" t="str">
        <f>IFERROR(
IF(
AND(
OR(
'Category Mappings'!C206 = "1. Seed Capitalist - related party/promoter",
'Category Mappings'!C206 = "3. Vendor - related party/promoter",
'Category Mappings'!C206 = "6. Professional advisor or consultant",
'Category Mappings'!C206 = "7. Employee incentives - related party/promoter"),
G206 &gt; 0),
"24m from quotation",
IF(
AND(
OR(
'Category Mappings'!C206 = "2. Seed Capitalist - NOT related party/promoter",
'Category Mappings'!C206 = "4. Vendor - NOT related party/promoter",
'Category Mappings'!C206 = "7A. Employee incentives - Not related party/promoter"),
EDATE(F206, 12) &gt; EDATE(QuoteDate, 1),
G206 &gt; 0),
EDATE(F206, 12),
"Escrow does not apply")),
" - ")</f>
        <v xml:space="preserve"> - </v>
      </c>
      <c r="I206" s="18"/>
    </row>
    <row r="207" spans="1:9" x14ac:dyDescent="0.25">
      <c r="A207" s="35"/>
      <c r="B207" s="18"/>
      <c r="C207" s="18"/>
      <c r="D207" s="20"/>
      <c r="E207" s="36"/>
      <c r="F207" s="37"/>
      <c r="G207" s="81" t="str">
        <f>IFERROR(
IF(
OR(
'Category Mappings'!C207 = "1. Seed Capitalist - related party/promoter",
'Category Mappings'!C207 = "3. Vendor - related party/promoter",
'Category Mappings'!C207 = "6. Professional advisor or consultant",
'Category Mappings'!C207 = "7. Employee incentives - related party/promoter",
AND('Category Mappings'!C207 = "2. Seed Capitalist - NOT related party/promoter", QuoteDate &lt; EDATE(F207, 12)),
AND('Category Mappings'!C207 = "4. Vendor - NOT related party/promoter", QuoteDate &lt; EDATE(F207, 12))),
ROUNDUP(E207, 0),
0),
" - ")</f>
        <v xml:space="preserve"> - </v>
      </c>
      <c r="H207" s="38" t="str">
        <f>IFERROR(
IF(
AND(
OR(
'Category Mappings'!C207 = "1. Seed Capitalist - related party/promoter",
'Category Mappings'!C207 = "3. Vendor - related party/promoter",
'Category Mappings'!C207 = "6. Professional advisor or consultant",
'Category Mappings'!C207 = "7. Employee incentives - related party/promoter"),
G207 &gt; 0),
"24m from quotation",
IF(
AND(
OR(
'Category Mappings'!C207 = "2. Seed Capitalist - NOT related party/promoter",
'Category Mappings'!C207 = "4. Vendor - NOT related party/promoter",
'Category Mappings'!C207 = "7A. Employee incentives - Not related party/promoter"),
EDATE(F207, 12) &gt; EDATE(QuoteDate, 1),
G207 &gt; 0),
EDATE(F207, 12),
"Escrow does not apply")),
" - ")</f>
        <v xml:space="preserve"> - </v>
      </c>
      <c r="I207" s="18"/>
    </row>
    <row r="208" spans="1:9" x14ac:dyDescent="0.25">
      <c r="A208" s="35"/>
      <c r="B208" s="18"/>
      <c r="C208" s="18"/>
      <c r="D208" s="20"/>
      <c r="E208" s="36"/>
      <c r="F208" s="37"/>
      <c r="G208" s="81" t="str">
        <f>IFERROR(
IF(
OR(
'Category Mappings'!C208 = "1. Seed Capitalist - related party/promoter",
'Category Mappings'!C208 = "3. Vendor - related party/promoter",
'Category Mappings'!C208 = "6. Professional advisor or consultant",
'Category Mappings'!C208 = "7. Employee incentives - related party/promoter",
AND('Category Mappings'!C208 = "2. Seed Capitalist - NOT related party/promoter", QuoteDate &lt; EDATE(F208, 12)),
AND('Category Mappings'!C208 = "4. Vendor - NOT related party/promoter", QuoteDate &lt; EDATE(F208, 12))),
ROUNDUP(E208, 0),
0),
" - ")</f>
        <v xml:space="preserve"> - </v>
      </c>
      <c r="H208" s="38" t="str">
        <f>IFERROR(
IF(
AND(
OR(
'Category Mappings'!C208 = "1. Seed Capitalist - related party/promoter",
'Category Mappings'!C208 = "3. Vendor - related party/promoter",
'Category Mappings'!C208 = "6. Professional advisor or consultant",
'Category Mappings'!C208 = "7. Employee incentives - related party/promoter"),
G208 &gt; 0),
"24m from quotation",
IF(
AND(
OR(
'Category Mappings'!C208 = "2. Seed Capitalist - NOT related party/promoter",
'Category Mappings'!C208 = "4. Vendor - NOT related party/promoter",
'Category Mappings'!C208 = "7A. Employee incentives - Not related party/promoter"),
EDATE(F208, 12) &gt; EDATE(QuoteDate, 1),
G208 &gt; 0),
EDATE(F208, 12),
"Escrow does not apply")),
" - ")</f>
        <v xml:space="preserve"> - </v>
      </c>
      <c r="I208" s="18"/>
    </row>
    <row r="209" spans="1:9" x14ac:dyDescent="0.25">
      <c r="A209" s="35"/>
      <c r="B209" s="18"/>
      <c r="C209" s="18"/>
      <c r="D209" s="20"/>
      <c r="E209" s="36"/>
      <c r="F209" s="37"/>
      <c r="G209" s="81" t="str">
        <f>IFERROR(
IF(
OR(
'Category Mappings'!C209 = "1. Seed Capitalist - related party/promoter",
'Category Mappings'!C209 = "3. Vendor - related party/promoter",
'Category Mappings'!C209 = "6. Professional advisor or consultant",
'Category Mappings'!C209 = "7. Employee incentives - related party/promoter",
AND('Category Mappings'!C209 = "2. Seed Capitalist - NOT related party/promoter", QuoteDate &lt; EDATE(F209, 12)),
AND('Category Mappings'!C209 = "4. Vendor - NOT related party/promoter", QuoteDate &lt; EDATE(F209, 12))),
ROUNDUP(E209, 0),
0),
" - ")</f>
        <v xml:space="preserve"> - </v>
      </c>
      <c r="H209" s="38" t="str">
        <f>IFERROR(
IF(
AND(
OR(
'Category Mappings'!C209 = "1. Seed Capitalist - related party/promoter",
'Category Mappings'!C209 = "3. Vendor - related party/promoter",
'Category Mappings'!C209 = "6. Professional advisor or consultant",
'Category Mappings'!C209 = "7. Employee incentives - related party/promoter"),
G209 &gt; 0),
"24m from quotation",
IF(
AND(
OR(
'Category Mappings'!C209 = "2. Seed Capitalist - NOT related party/promoter",
'Category Mappings'!C209 = "4. Vendor - NOT related party/promoter",
'Category Mappings'!C209 = "7A. Employee incentives - Not related party/promoter"),
EDATE(F209, 12) &gt; EDATE(QuoteDate, 1),
G209 &gt; 0),
EDATE(F209, 12),
"Escrow does not apply")),
" - ")</f>
        <v xml:space="preserve"> - </v>
      </c>
      <c r="I209" s="18"/>
    </row>
    <row r="210" spans="1:9" x14ac:dyDescent="0.25">
      <c r="A210" s="35"/>
      <c r="B210" s="18"/>
      <c r="C210" s="18"/>
      <c r="D210" s="20"/>
      <c r="E210" s="36"/>
      <c r="F210" s="37"/>
      <c r="G210" s="81" t="str">
        <f>IFERROR(
IF(
OR(
'Category Mappings'!C210 = "1. Seed Capitalist - related party/promoter",
'Category Mappings'!C210 = "3. Vendor - related party/promoter",
'Category Mappings'!C210 = "6. Professional advisor or consultant",
'Category Mappings'!C210 = "7. Employee incentives - related party/promoter",
AND('Category Mappings'!C210 = "2. Seed Capitalist - NOT related party/promoter", QuoteDate &lt; EDATE(F210, 12)),
AND('Category Mappings'!C210 = "4. Vendor - NOT related party/promoter", QuoteDate &lt; EDATE(F210, 12))),
ROUNDUP(E210, 0),
0),
" - ")</f>
        <v xml:space="preserve"> - </v>
      </c>
      <c r="H210" s="38" t="str">
        <f>IFERROR(
IF(
AND(
OR(
'Category Mappings'!C210 = "1. Seed Capitalist - related party/promoter",
'Category Mappings'!C210 = "3. Vendor - related party/promoter",
'Category Mappings'!C210 = "6. Professional advisor or consultant",
'Category Mappings'!C210 = "7. Employee incentives - related party/promoter"),
G210 &gt; 0),
"24m from quotation",
IF(
AND(
OR(
'Category Mappings'!C210 = "2. Seed Capitalist - NOT related party/promoter",
'Category Mappings'!C210 = "4. Vendor - NOT related party/promoter",
'Category Mappings'!C210 = "7A. Employee incentives - Not related party/promoter"),
EDATE(F210, 12) &gt; EDATE(QuoteDate, 1),
G210 &gt; 0),
EDATE(F210, 12),
"Escrow does not apply")),
" - ")</f>
        <v xml:space="preserve"> - </v>
      </c>
      <c r="I210" s="18"/>
    </row>
    <row r="211" spans="1:9" x14ac:dyDescent="0.25">
      <c r="A211" s="35"/>
      <c r="B211" s="18"/>
      <c r="C211" s="18"/>
      <c r="D211" s="20"/>
      <c r="E211" s="36"/>
      <c r="F211" s="37"/>
      <c r="G211" s="81" t="str">
        <f>IFERROR(
IF(
OR(
'Category Mappings'!C211 = "1. Seed Capitalist - related party/promoter",
'Category Mappings'!C211 = "3. Vendor - related party/promoter",
'Category Mappings'!C211 = "6. Professional advisor or consultant",
'Category Mappings'!C211 = "7. Employee incentives - related party/promoter",
AND('Category Mappings'!C211 = "2. Seed Capitalist - NOT related party/promoter", QuoteDate &lt; EDATE(F211, 12)),
AND('Category Mappings'!C211 = "4. Vendor - NOT related party/promoter", QuoteDate &lt; EDATE(F211, 12))),
ROUNDUP(E211, 0),
0),
" - ")</f>
        <v xml:space="preserve"> - </v>
      </c>
      <c r="H211" s="38" t="str">
        <f>IFERROR(
IF(
AND(
OR(
'Category Mappings'!C211 = "1. Seed Capitalist - related party/promoter",
'Category Mappings'!C211 = "3. Vendor - related party/promoter",
'Category Mappings'!C211 = "6. Professional advisor or consultant",
'Category Mappings'!C211 = "7. Employee incentives - related party/promoter"),
G211 &gt; 0),
"24m from quotation",
IF(
AND(
OR(
'Category Mappings'!C211 = "2. Seed Capitalist - NOT related party/promoter",
'Category Mappings'!C211 = "4. Vendor - NOT related party/promoter",
'Category Mappings'!C211 = "7A. Employee incentives - Not related party/promoter"),
EDATE(F211, 12) &gt; EDATE(QuoteDate, 1),
G211 &gt; 0),
EDATE(F211, 12),
"Escrow does not apply")),
" - ")</f>
        <v xml:space="preserve"> - </v>
      </c>
      <c r="I211" s="18"/>
    </row>
    <row r="212" spans="1:9" x14ac:dyDescent="0.25">
      <c r="A212" s="35"/>
      <c r="B212" s="18"/>
      <c r="C212" s="18"/>
      <c r="D212" s="20"/>
      <c r="E212" s="36"/>
      <c r="F212" s="37"/>
      <c r="G212" s="81" t="str">
        <f>IFERROR(
IF(
OR(
'Category Mappings'!C212 = "1. Seed Capitalist - related party/promoter",
'Category Mappings'!C212 = "3. Vendor - related party/promoter",
'Category Mappings'!C212 = "6. Professional advisor or consultant",
'Category Mappings'!C212 = "7. Employee incentives - related party/promoter",
AND('Category Mappings'!C212 = "2. Seed Capitalist - NOT related party/promoter", QuoteDate &lt; EDATE(F212, 12)),
AND('Category Mappings'!C212 = "4. Vendor - NOT related party/promoter", QuoteDate &lt; EDATE(F212, 12))),
ROUNDUP(E212, 0),
0),
" - ")</f>
        <v xml:space="preserve"> - </v>
      </c>
      <c r="H212" s="38" t="str">
        <f>IFERROR(
IF(
AND(
OR(
'Category Mappings'!C212 = "1. Seed Capitalist - related party/promoter",
'Category Mappings'!C212 = "3. Vendor - related party/promoter",
'Category Mappings'!C212 = "6. Professional advisor or consultant",
'Category Mappings'!C212 = "7. Employee incentives - related party/promoter"),
G212 &gt; 0),
"24m from quotation",
IF(
AND(
OR(
'Category Mappings'!C212 = "2. Seed Capitalist - NOT related party/promoter",
'Category Mappings'!C212 = "4. Vendor - NOT related party/promoter",
'Category Mappings'!C212 = "7A. Employee incentives - Not related party/promoter"),
EDATE(F212, 12) &gt; EDATE(QuoteDate, 1),
G212 &gt; 0),
EDATE(F212, 12),
"Escrow does not apply")),
" - ")</f>
        <v xml:space="preserve"> - </v>
      </c>
      <c r="I212" s="18"/>
    </row>
    <row r="213" spans="1:9" x14ac:dyDescent="0.25">
      <c r="A213" s="35"/>
      <c r="B213" s="18"/>
      <c r="C213" s="18"/>
      <c r="D213" s="20"/>
      <c r="E213" s="36"/>
      <c r="F213" s="37"/>
      <c r="G213" s="81" t="str">
        <f>IFERROR(
IF(
OR(
'Category Mappings'!C213 = "1. Seed Capitalist - related party/promoter",
'Category Mappings'!C213 = "3. Vendor - related party/promoter",
'Category Mappings'!C213 = "6. Professional advisor or consultant",
'Category Mappings'!C213 = "7. Employee incentives - related party/promoter",
AND('Category Mappings'!C213 = "2. Seed Capitalist - NOT related party/promoter", QuoteDate &lt; EDATE(F213, 12)),
AND('Category Mappings'!C213 = "4. Vendor - NOT related party/promoter", QuoteDate &lt; EDATE(F213, 12))),
ROUNDUP(E213, 0),
0),
" - ")</f>
        <v xml:space="preserve"> - </v>
      </c>
      <c r="H213" s="38" t="str">
        <f>IFERROR(
IF(
AND(
OR(
'Category Mappings'!C213 = "1. Seed Capitalist - related party/promoter",
'Category Mappings'!C213 = "3. Vendor - related party/promoter",
'Category Mappings'!C213 = "6. Professional advisor or consultant",
'Category Mappings'!C213 = "7. Employee incentives - related party/promoter"),
G213 &gt; 0),
"24m from quotation",
IF(
AND(
OR(
'Category Mappings'!C213 = "2. Seed Capitalist - NOT related party/promoter",
'Category Mappings'!C213 = "4. Vendor - NOT related party/promoter",
'Category Mappings'!C213 = "7A. Employee incentives - Not related party/promoter"),
EDATE(F213, 12) &gt; EDATE(QuoteDate, 1),
G213 &gt; 0),
EDATE(F213, 12),
"Escrow does not apply")),
" - ")</f>
        <v xml:space="preserve"> - </v>
      </c>
      <c r="I213" s="18"/>
    </row>
    <row r="214" spans="1:9" x14ac:dyDescent="0.25">
      <c r="A214" s="35"/>
      <c r="B214" s="18"/>
      <c r="C214" s="18"/>
      <c r="D214" s="20"/>
      <c r="E214" s="36"/>
      <c r="F214" s="37"/>
      <c r="G214" s="81" t="str">
        <f>IFERROR(
IF(
OR(
'Category Mappings'!C214 = "1. Seed Capitalist - related party/promoter",
'Category Mappings'!C214 = "3. Vendor - related party/promoter",
'Category Mappings'!C214 = "6. Professional advisor or consultant",
'Category Mappings'!C214 = "7. Employee incentives - related party/promoter",
AND('Category Mappings'!C214 = "2. Seed Capitalist - NOT related party/promoter", QuoteDate &lt; EDATE(F214, 12)),
AND('Category Mappings'!C214 = "4. Vendor - NOT related party/promoter", QuoteDate &lt; EDATE(F214, 12))),
ROUNDUP(E214, 0),
0),
" - ")</f>
        <v xml:space="preserve"> - </v>
      </c>
      <c r="H214" s="38" t="str">
        <f>IFERROR(
IF(
AND(
OR(
'Category Mappings'!C214 = "1. Seed Capitalist - related party/promoter",
'Category Mappings'!C214 = "3. Vendor - related party/promoter",
'Category Mappings'!C214 = "6. Professional advisor or consultant",
'Category Mappings'!C214 = "7. Employee incentives - related party/promoter"),
G214 &gt; 0),
"24m from quotation",
IF(
AND(
OR(
'Category Mappings'!C214 = "2. Seed Capitalist - NOT related party/promoter",
'Category Mappings'!C214 = "4. Vendor - NOT related party/promoter",
'Category Mappings'!C214 = "7A. Employee incentives - Not related party/promoter"),
EDATE(F214, 12) &gt; EDATE(QuoteDate, 1),
G214 &gt; 0),
EDATE(F214, 12),
"Escrow does not apply")),
" - ")</f>
        <v xml:space="preserve"> - </v>
      </c>
      <c r="I214" s="18"/>
    </row>
    <row r="215" spans="1:9" x14ac:dyDescent="0.25">
      <c r="A215" s="35"/>
      <c r="B215" s="18"/>
      <c r="C215" s="18"/>
      <c r="D215" s="20"/>
      <c r="E215" s="36"/>
      <c r="F215" s="37"/>
      <c r="G215" s="81" t="str">
        <f>IFERROR(
IF(
OR(
'Category Mappings'!C215 = "1. Seed Capitalist - related party/promoter",
'Category Mappings'!C215 = "3. Vendor - related party/promoter",
'Category Mappings'!C215 = "6. Professional advisor or consultant",
'Category Mappings'!C215 = "7. Employee incentives - related party/promoter",
AND('Category Mappings'!C215 = "2. Seed Capitalist - NOT related party/promoter", QuoteDate &lt; EDATE(F215, 12)),
AND('Category Mappings'!C215 = "4. Vendor - NOT related party/promoter", QuoteDate &lt; EDATE(F215, 12))),
ROUNDUP(E215, 0),
0),
" - ")</f>
        <v xml:space="preserve"> - </v>
      </c>
      <c r="H215" s="38" t="str">
        <f>IFERROR(
IF(
AND(
OR(
'Category Mappings'!C215 = "1. Seed Capitalist - related party/promoter",
'Category Mappings'!C215 = "3. Vendor - related party/promoter",
'Category Mappings'!C215 = "6. Professional advisor or consultant",
'Category Mappings'!C215 = "7. Employee incentives - related party/promoter"),
G215 &gt; 0),
"24m from quotation",
IF(
AND(
OR(
'Category Mappings'!C215 = "2. Seed Capitalist - NOT related party/promoter",
'Category Mappings'!C215 = "4. Vendor - NOT related party/promoter",
'Category Mappings'!C215 = "7A. Employee incentives - Not related party/promoter"),
EDATE(F215, 12) &gt; EDATE(QuoteDate, 1),
G215 &gt; 0),
EDATE(F215, 12),
"Escrow does not apply")),
" - ")</f>
        <v xml:space="preserve"> - </v>
      </c>
      <c r="I215" s="18"/>
    </row>
    <row r="216" spans="1:9" x14ac:dyDescent="0.25">
      <c r="A216" s="35"/>
      <c r="B216" s="18"/>
      <c r="C216" s="18"/>
      <c r="D216" s="20"/>
      <c r="E216" s="36"/>
      <c r="F216" s="37"/>
      <c r="G216" s="81" t="str">
        <f>IFERROR(
IF(
OR(
'Category Mappings'!C216 = "1. Seed Capitalist - related party/promoter",
'Category Mappings'!C216 = "3. Vendor - related party/promoter",
'Category Mappings'!C216 = "6. Professional advisor or consultant",
'Category Mappings'!C216 = "7. Employee incentives - related party/promoter",
AND('Category Mappings'!C216 = "2. Seed Capitalist - NOT related party/promoter", QuoteDate &lt; EDATE(F216, 12)),
AND('Category Mappings'!C216 = "4. Vendor - NOT related party/promoter", QuoteDate &lt; EDATE(F216, 12))),
ROUNDUP(E216, 0),
0),
" - ")</f>
        <v xml:space="preserve"> - </v>
      </c>
      <c r="H216" s="38" t="str">
        <f>IFERROR(
IF(
AND(
OR(
'Category Mappings'!C216 = "1. Seed Capitalist - related party/promoter",
'Category Mappings'!C216 = "3. Vendor - related party/promoter",
'Category Mappings'!C216 = "6. Professional advisor or consultant",
'Category Mappings'!C216 = "7. Employee incentives - related party/promoter"),
G216 &gt; 0),
"24m from quotation",
IF(
AND(
OR(
'Category Mappings'!C216 = "2. Seed Capitalist - NOT related party/promoter",
'Category Mappings'!C216 = "4. Vendor - NOT related party/promoter",
'Category Mappings'!C216 = "7A. Employee incentives - Not related party/promoter"),
EDATE(F216, 12) &gt; EDATE(QuoteDate, 1),
G216 &gt; 0),
EDATE(F216, 12),
"Escrow does not apply")),
" - ")</f>
        <v xml:space="preserve"> - </v>
      </c>
      <c r="I216" s="18"/>
    </row>
    <row r="217" spans="1:9" x14ac:dyDescent="0.25">
      <c r="A217" s="35"/>
      <c r="B217" s="18"/>
      <c r="C217" s="18"/>
      <c r="D217" s="20"/>
      <c r="E217" s="36"/>
      <c r="F217" s="37"/>
      <c r="G217" s="81" t="str">
        <f>IFERROR(
IF(
OR(
'Category Mappings'!C217 = "1. Seed Capitalist - related party/promoter",
'Category Mappings'!C217 = "3. Vendor - related party/promoter",
'Category Mappings'!C217 = "6. Professional advisor or consultant",
'Category Mappings'!C217 = "7. Employee incentives - related party/promoter",
AND('Category Mappings'!C217 = "2. Seed Capitalist - NOT related party/promoter", QuoteDate &lt; EDATE(F217, 12)),
AND('Category Mappings'!C217 = "4. Vendor - NOT related party/promoter", QuoteDate &lt; EDATE(F217, 12))),
ROUNDUP(E217, 0),
0),
" - ")</f>
        <v xml:space="preserve"> - </v>
      </c>
      <c r="H217" s="38" t="str">
        <f>IFERROR(
IF(
AND(
OR(
'Category Mappings'!C217 = "1. Seed Capitalist - related party/promoter",
'Category Mappings'!C217 = "3. Vendor - related party/promoter",
'Category Mappings'!C217 = "6. Professional advisor or consultant",
'Category Mappings'!C217 = "7. Employee incentives - related party/promoter"),
G217 &gt; 0),
"24m from quotation",
IF(
AND(
OR(
'Category Mappings'!C217 = "2. Seed Capitalist - NOT related party/promoter",
'Category Mappings'!C217 = "4. Vendor - NOT related party/promoter",
'Category Mappings'!C217 = "7A. Employee incentives - Not related party/promoter"),
EDATE(F217, 12) &gt; EDATE(QuoteDate, 1),
G217 &gt; 0),
EDATE(F217, 12),
"Escrow does not apply")),
" - ")</f>
        <v xml:space="preserve"> - </v>
      </c>
      <c r="I217" s="18"/>
    </row>
    <row r="218" spans="1:9" x14ac:dyDescent="0.25">
      <c r="A218" s="35"/>
      <c r="B218" s="18"/>
      <c r="C218" s="18"/>
      <c r="D218" s="20"/>
      <c r="E218" s="36"/>
      <c r="F218" s="37"/>
      <c r="G218" s="81" t="str">
        <f>IFERROR(
IF(
OR(
'Category Mappings'!C218 = "1. Seed Capitalist - related party/promoter",
'Category Mappings'!C218 = "3. Vendor - related party/promoter",
'Category Mappings'!C218 = "6. Professional advisor or consultant",
'Category Mappings'!C218 = "7. Employee incentives - related party/promoter",
AND('Category Mappings'!C218 = "2. Seed Capitalist - NOT related party/promoter", QuoteDate &lt; EDATE(F218, 12)),
AND('Category Mappings'!C218 = "4. Vendor - NOT related party/promoter", QuoteDate &lt; EDATE(F218, 12))),
ROUNDUP(E218, 0),
0),
" - ")</f>
        <v xml:space="preserve"> - </v>
      </c>
      <c r="H218" s="38" t="str">
        <f>IFERROR(
IF(
AND(
OR(
'Category Mappings'!C218 = "1. Seed Capitalist - related party/promoter",
'Category Mappings'!C218 = "3. Vendor - related party/promoter",
'Category Mappings'!C218 = "6. Professional advisor or consultant",
'Category Mappings'!C218 = "7. Employee incentives - related party/promoter"),
G218 &gt; 0),
"24m from quotation",
IF(
AND(
OR(
'Category Mappings'!C218 = "2. Seed Capitalist - NOT related party/promoter",
'Category Mappings'!C218 = "4. Vendor - NOT related party/promoter",
'Category Mappings'!C218 = "7A. Employee incentives - Not related party/promoter"),
EDATE(F218, 12) &gt; EDATE(QuoteDate, 1),
G218 &gt; 0),
EDATE(F218, 12),
"Escrow does not apply")),
" - ")</f>
        <v xml:space="preserve"> - </v>
      </c>
      <c r="I218" s="18"/>
    </row>
    <row r="219" spans="1:9" x14ac:dyDescent="0.25">
      <c r="A219" s="35"/>
      <c r="B219" s="18"/>
      <c r="C219" s="18"/>
      <c r="D219" s="20"/>
      <c r="E219" s="36"/>
      <c r="F219" s="37"/>
      <c r="G219" s="81" t="str">
        <f>IFERROR(
IF(
OR(
'Category Mappings'!C219 = "1. Seed Capitalist - related party/promoter",
'Category Mappings'!C219 = "3. Vendor - related party/promoter",
'Category Mappings'!C219 = "6. Professional advisor or consultant",
'Category Mappings'!C219 = "7. Employee incentives - related party/promoter",
AND('Category Mappings'!C219 = "2. Seed Capitalist - NOT related party/promoter", QuoteDate &lt; EDATE(F219, 12)),
AND('Category Mappings'!C219 = "4. Vendor - NOT related party/promoter", QuoteDate &lt; EDATE(F219, 12))),
ROUNDUP(E219, 0),
0),
" - ")</f>
        <v xml:space="preserve"> - </v>
      </c>
      <c r="H219" s="38" t="str">
        <f>IFERROR(
IF(
AND(
OR(
'Category Mappings'!C219 = "1. Seed Capitalist - related party/promoter",
'Category Mappings'!C219 = "3. Vendor - related party/promoter",
'Category Mappings'!C219 = "6. Professional advisor or consultant",
'Category Mappings'!C219 = "7. Employee incentives - related party/promoter"),
G219 &gt; 0),
"24m from quotation",
IF(
AND(
OR(
'Category Mappings'!C219 = "2. Seed Capitalist - NOT related party/promoter",
'Category Mappings'!C219 = "4. Vendor - NOT related party/promoter",
'Category Mappings'!C219 = "7A. Employee incentives - Not related party/promoter"),
EDATE(F219, 12) &gt; EDATE(QuoteDate, 1),
G219 &gt; 0),
EDATE(F219, 12),
"Escrow does not apply")),
" - ")</f>
        <v xml:space="preserve"> - </v>
      </c>
      <c r="I219" s="18"/>
    </row>
    <row r="220" spans="1:9" x14ac:dyDescent="0.25">
      <c r="A220" s="35"/>
      <c r="B220" s="18"/>
      <c r="C220" s="18"/>
      <c r="D220" s="20"/>
      <c r="E220" s="36"/>
      <c r="F220" s="37"/>
      <c r="G220" s="81" t="str">
        <f>IFERROR(
IF(
OR(
'Category Mappings'!C220 = "1. Seed Capitalist - related party/promoter",
'Category Mappings'!C220 = "3. Vendor - related party/promoter",
'Category Mappings'!C220 = "6. Professional advisor or consultant",
'Category Mappings'!C220 = "7. Employee incentives - related party/promoter",
AND('Category Mappings'!C220 = "2. Seed Capitalist - NOT related party/promoter", QuoteDate &lt; EDATE(F220, 12)),
AND('Category Mappings'!C220 = "4. Vendor - NOT related party/promoter", QuoteDate &lt; EDATE(F220, 12))),
ROUNDUP(E220, 0),
0),
" - ")</f>
        <v xml:space="preserve"> - </v>
      </c>
      <c r="H220" s="38" t="str">
        <f>IFERROR(
IF(
AND(
OR(
'Category Mappings'!C220 = "1. Seed Capitalist - related party/promoter",
'Category Mappings'!C220 = "3. Vendor - related party/promoter",
'Category Mappings'!C220 = "6. Professional advisor or consultant",
'Category Mappings'!C220 = "7. Employee incentives - related party/promoter"),
G220 &gt; 0),
"24m from quotation",
IF(
AND(
OR(
'Category Mappings'!C220 = "2. Seed Capitalist - NOT related party/promoter",
'Category Mappings'!C220 = "4. Vendor - NOT related party/promoter",
'Category Mappings'!C220 = "7A. Employee incentives - Not related party/promoter"),
EDATE(F220, 12) &gt; EDATE(QuoteDate, 1),
G220 &gt; 0),
EDATE(F220, 12),
"Escrow does not apply")),
" - ")</f>
        <v xml:space="preserve"> - </v>
      </c>
      <c r="I220" s="18"/>
    </row>
    <row r="221" spans="1:9" x14ac:dyDescent="0.25">
      <c r="A221" s="35"/>
      <c r="B221" s="18"/>
      <c r="C221" s="18"/>
      <c r="D221" s="20"/>
      <c r="E221" s="36"/>
      <c r="F221" s="37"/>
      <c r="G221" s="81" t="str">
        <f>IFERROR(
IF(
OR(
'Category Mappings'!C221 = "1. Seed Capitalist - related party/promoter",
'Category Mappings'!C221 = "3. Vendor - related party/promoter",
'Category Mappings'!C221 = "6. Professional advisor or consultant",
'Category Mappings'!C221 = "7. Employee incentives - related party/promoter",
AND('Category Mappings'!C221 = "2. Seed Capitalist - NOT related party/promoter", QuoteDate &lt; EDATE(F221, 12)),
AND('Category Mappings'!C221 = "4. Vendor - NOT related party/promoter", QuoteDate &lt; EDATE(F221, 12))),
ROUNDUP(E221, 0),
0),
" - ")</f>
        <v xml:space="preserve"> - </v>
      </c>
      <c r="H221" s="38" t="str">
        <f>IFERROR(
IF(
AND(
OR(
'Category Mappings'!C221 = "1. Seed Capitalist - related party/promoter",
'Category Mappings'!C221 = "3. Vendor - related party/promoter",
'Category Mappings'!C221 = "6. Professional advisor or consultant",
'Category Mappings'!C221 = "7. Employee incentives - related party/promoter"),
G221 &gt; 0),
"24m from quotation",
IF(
AND(
OR(
'Category Mappings'!C221 = "2. Seed Capitalist - NOT related party/promoter",
'Category Mappings'!C221 = "4. Vendor - NOT related party/promoter",
'Category Mappings'!C221 = "7A. Employee incentives - Not related party/promoter"),
EDATE(F221, 12) &gt; EDATE(QuoteDate, 1),
G221 &gt; 0),
EDATE(F221, 12),
"Escrow does not apply")),
" - ")</f>
        <v xml:space="preserve"> - </v>
      </c>
      <c r="I221" s="18"/>
    </row>
    <row r="222" spans="1:9" x14ac:dyDescent="0.25">
      <c r="A222" s="35"/>
      <c r="B222" s="18"/>
      <c r="C222" s="18"/>
      <c r="D222" s="20"/>
      <c r="E222" s="36"/>
      <c r="F222" s="37"/>
      <c r="G222" s="81" t="str">
        <f>IFERROR(
IF(
OR(
'Category Mappings'!C222 = "1. Seed Capitalist - related party/promoter",
'Category Mappings'!C222 = "3. Vendor - related party/promoter",
'Category Mappings'!C222 = "6. Professional advisor or consultant",
'Category Mappings'!C222 = "7. Employee incentives - related party/promoter",
AND('Category Mappings'!C222 = "2. Seed Capitalist - NOT related party/promoter", QuoteDate &lt; EDATE(F222, 12)),
AND('Category Mappings'!C222 = "4. Vendor - NOT related party/promoter", QuoteDate &lt; EDATE(F222, 12))),
ROUNDUP(E222, 0),
0),
" - ")</f>
        <v xml:space="preserve"> - </v>
      </c>
      <c r="H222" s="38" t="str">
        <f>IFERROR(
IF(
AND(
OR(
'Category Mappings'!C222 = "1. Seed Capitalist - related party/promoter",
'Category Mappings'!C222 = "3. Vendor - related party/promoter",
'Category Mappings'!C222 = "6. Professional advisor or consultant",
'Category Mappings'!C222 = "7. Employee incentives - related party/promoter"),
G222 &gt; 0),
"24m from quotation",
IF(
AND(
OR(
'Category Mappings'!C222 = "2. Seed Capitalist - NOT related party/promoter",
'Category Mappings'!C222 = "4. Vendor - NOT related party/promoter",
'Category Mappings'!C222 = "7A. Employee incentives - Not related party/promoter"),
EDATE(F222, 12) &gt; EDATE(QuoteDate, 1),
G222 &gt; 0),
EDATE(F222, 12),
"Escrow does not apply")),
" - ")</f>
        <v xml:space="preserve"> - </v>
      </c>
      <c r="I222" s="18"/>
    </row>
    <row r="223" spans="1:9" x14ac:dyDescent="0.25">
      <c r="A223" s="35"/>
      <c r="B223" s="18"/>
      <c r="C223" s="18"/>
      <c r="D223" s="20"/>
      <c r="E223" s="36"/>
      <c r="F223" s="37"/>
      <c r="G223" s="81" t="str">
        <f>IFERROR(
IF(
OR(
'Category Mappings'!C223 = "1. Seed Capitalist - related party/promoter",
'Category Mappings'!C223 = "3. Vendor - related party/promoter",
'Category Mappings'!C223 = "6. Professional advisor or consultant",
'Category Mappings'!C223 = "7. Employee incentives - related party/promoter",
AND('Category Mappings'!C223 = "2. Seed Capitalist - NOT related party/promoter", QuoteDate &lt; EDATE(F223, 12)),
AND('Category Mappings'!C223 = "4. Vendor - NOT related party/promoter", QuoteDate &lt; EDATE(F223, 12))),
ROUNDUP(E223, 0),
0),
" - ")</f>
        <v xml:space="preserve"> - </v>
      </c>
      <c r="H223" s="38" t="str">
        <f>IFERROR(
IF(
AND(
OR(
'Category Mappings'!C223 = "1. Seed Capitalist - related party/promoter",
'Category Mappings'!C223 = "3. Vendor - related party/promoter",
'Category Mappings'!C223 = "6. Professional advisor or consultant",
'Category Mappings'!C223 = "7. Employee incentives - related party/promoter"),
G223 &gt; 0),
"24m from quotation",
IF(
AND(
OR(
'Category Mappings'!C223 = "2. Seed Capitalist - NOT related party/promoter",
'Category Mappings'!C223 = "4. Vendor - NOT related party/promoter",
'Category Mappings'!C223 = "7A. Employee incentives - Not related party/promoter"),
EDATE(F223, 12) &gt; EDATE(QuoteDate, 1),
G223 &gt; 0),
EDATE(F223, 12),
"Escrow does not apply")),
" - ")</f>
        <v xml:space="preserve"> - </v>
      </c>
      <c r="I223" s="18"/>
    </row>
    <row r="224" spans="1:9" x14ac:dyDescent="0.25">
      <c r="A224" s="35"/>
      <c r="B224" s="18"/>
      <c r="C224" s="18"/>
      <c r="D224" s="20"/>
      <c r="E224" s="36"/>
      <c r="F224" s="37"/>
      <c r="G224" s="81" t="str">
        <f>IFERROR(
IF(
OR(
'Category Mappings'!C224 = "1. Seed Capitalist - related party/promoter",
'Category Mappings'!C224 = "3. Vendor - related party/promoter",
'Category Mappings'!C224 = "6. Professional advisor or consultant",
'Category Mappings'!C224 = "7. Employee incentives - related party/promoter",
AND('Category Mappings'!C224 = "2. Seed Capitalist - NOT related party/promoter", QuoteDate &lt; EDATE(F224, 12)),
AND('Category Mappings'!C224 = "4. Vendor - NOT related party/promoter", QuoteDate &lt; EDATE(F224, 12))),
ROUNDUP(E224, 0),
0),
" - ")</f>
        <v xml:space="preserve"> - </v>
      </c>
      <c r="H224" s="38" t="str">
        <f>IFERROR(
IF(
AND(
OR(
'Category Mappings'!C224 = "1. Seed Capitalist - related party/promoter",
'Category Mappings'!C224 = "3. Vendor - related party/promoter",
'Category Mappings'!C224 = "6. Professional advisor or consultant",
'Category Mappings'!C224 = "7. Employee incentives - related party/promoter"),
G224 &gt; 0),
"24m from quotation",
IF(
AND(
OR(
'Category Mappings'!C224 = "2. Seed Capitalist - NOT related party/promoter",
'Category Mappings'!C224 = "4. Vendor - NOT related party/promoter",
'Category Mappings'!C224 = "7A. Employee incentives - Not related party/promoter"),
EDATE(F224, 12) &gt; EDATE(QuoteDate, 1),
G224 &gt; 0),
EDATE(F224, 12),
"Escrow does not apply")),
" - ")</f>
        <v xml:space="preserve"> - </v>
      </c>
      <c r="I224" s="18"/>
    </row>
    <row r="225" spans="1:9" x14ac:dyDescent="0.25">
      <c r="A225" s="35"/>
      <c r="B225" s="18"/>
      <c r="C225" s="18"/>
      <c r="D225" s="20"/>
      <c r="E225" s="36"/>
      <c r="F225" s="37"/>
      <c r="G225" s="81" t="str">
        <f>IFERROR(
IF(
OR(
'Category Mappings'!C225 = "1. Seed Capitalist - related party/promoter",
'Category Mappings'!C225 = "3. Vendor - related party/promoter",
'Category Mappings'!C225 = "6. Professional advisor or consultant",
'Category Mappings'!C225 = "7. Employee incentives - related party/promoter",
AND('Category Mappings'!C225 = "2. Seed Capitalist - NOT related party/promoter", QuoteDate &lt; EDATE(F225, 12)),
AND('Category Mappings'!C225 = "4. Vendor - NOT related party/promoter", QuoteDate &lt; EDATE(F225, 12))),
ROUNDUP(E225, 0),
0),
" - ")</f>
        <v xml:space="preserve"> - </v>
      </c>
      <c r="H225" s="38" t="str">
        <f>IFERROR(
IF(
AND(
OR(
'Category Mappings'!C225 = "1. Seed Capitalist - related party/promoter",
'Category Mappings'!C225 = "3. Vendor - related party/promoter",
'Category Mappings'!C225 = "6. Professional advisor or consultant",
'Category Mappings'!C225 = "7. Employee incentives - related party/promoter"),
G225 &gt; 0),
"24m from quotation",
IF(
AND(
OR(
'Category Mappings'!C225 = "2. Seed Capitalist - NOT related party/promoter",
'Category Mappings'!C225 = "4. Vendor - NOT related party/promoter",
'Category Mappings'!C225 = "7A. Employee incentives - Not related party/promoter"),
EDATE(F225, 12) &gt; EDATE(QuoteDate, 1),
G225 &gt; 0),
EDATE(F225, 12),
"Escrow does not apply")),
" - ")</f>
        <v xml:space="preserve"> - </v>
      </c>
      <c r="I225" s="18"/>
    </row>
    <row r="226" spans="1:9" x14ac:dyDescent="0.25">
      <c r="A226" s="35"/>
      <c r="B226" s="18"/>
      <c r="C226" s="18"/>
      <c r="D226" s="20"/>
      <c r="E226" s="36"/>
      <c r="F226" s="37"/>
      <c r="G226" s="81" t="str">
        <f>IFERROR(
IF(
OR(
'Category Mappings'!C226 = "1. Seed Capitalist - related party/promoter",
'Category Mappings'!C226 = "3. Vendor - related party/promoter",
'Category Mappings'!C226 = "6. Professional advisor or consultant",
'Category Mappings'!C226 = "7. Employee incentives - related party/promoter",
AND('Category Mappings'!C226 = "2. Seed Capitalist - NOT related party/promoter", QuoteDate &lt; EDATE(F226, 12)),
AND('Category Mappings'!C226 = "4. Vendor - NOT related party/promoter", QuoteDate &lt; EDATE(F226, 12))),
ROUNDUP(E226, 0),
0),
" - ")</f>
        <v xml:space="preserve"> - </v>
      </c>
      <c r="H226" s="38" t="str">
        <f>IFERROR(
IF(
AND(
OR(
'Category Mappings'!C226 = "1. Seed Capitalist - related party/promoter",
'Category Mappings'!C226 = "3. Vendor - related party/promoter",
'Category Mappings'!C226 = "6. Professional advisor or consultant",
'Category Mappings'!C226 = "7. Employee incentives - related party/promoter"),
G226 &gt; 0),
"24m from quotation",
IF(
AND(
OR(
'Category Mappings'!C226 = "2. Seed Capitalist - NOT related party/promoter",
'Category Mappings'!C226 = "4. Vendor - NOT related party/promoter",
'Category Mappings'!C226 = "7A. Employee incentives - Not related party/promoter"),
EDATE(F226, 12) &gt; EDATE(QuoteDate, 1),
G226 &gt; 0),
EDATE(F226, 12),
"Escrow does not apply")),
" - ")</f>
        <v xml:space="preserve"> - </v>
      </c>
      <c r="I226" s="18"/>
    </row>
    <row r="227" spans="1:9" x14ac:dyDescent="0.25">
      <c r="A227" s="35"/>
      <c r="B227" s="18"/>
      <c r="C227" s="18"/>
      <c r="D227" s="20"/>
      <c r="E227" s="36"/>
      <c r="F227" s="37"/>
      <c r="G227" s="81" t="str">
        <f>IFERROR(
IF(
OR(
'Category Mappings'!C227 = "1. Seed Capitalist - related party/promoter",
'Category Mappings'!C227 = "3. Vendor - related party/promoter",
'Category Mappings'!C227 = "6. Professional advisor or consultant",
'Category Mappings'!C227 = "7. Employee incentives - related party/promoter",
AND('Category Mappings'!C227 = "2. Seed Capitalist - NOT related party/promoter", QuoteDate &lt; EDATE(F227, 12)),
AND('Category Mappings'!C227 = "4. Vendor - NOT related party/promoter", QuoteDate &lt; EDATE(F227, 12))),
ROUNDUP(E227, 0),
0),
" - ")</f>
        <v xml:space="preserve"> - </v>
      </c>
      <c r="H227" s="38" t="str">
        <f>IFERROR(
IF(
AND(
OR(
'Category Mappings'!C227 = "1. Seed Capitalist - related party/promoter",
'Category Mappings'!C227 = "3. Vendor - related party/promoter",
'Category Mappings'!C227 = "6. Professional advisor or consultant",
'Category Mappings'!C227 = "7. Employee incentives - related party/promoter"),
G227 &gt; 0),
"24m from quotation",
IF(
AND(
OR(
'Category Mappings'!C227 = "2. Seed Capitalist - NOT related party/promoter",
'Category Mappings'!C227 = "4. Vendor - NOT related party/promoter",
'Category Mappings'!C227 = "7A. Employee incentives - Not related party/promoter"),
EDATE(F227, 12) &gt; EDATE(QuoteDate, 1),
G227 &gt; 0),
EDATE(F227, 12),
"Escrow does not apply")),
" - ")</f>
        <v xml:space="preserve"> - </v>
      </c>
      <c r="I227" s="18"/>
    </row>
    <row r="228" spans="1:9" x14ac:dyDescent="0.25">
      <c r="A228" s="35"/>
      <c r="B228" s="18"/>
      <c r="C228" s="18"/>
      <c r="D228" s="20"/>
      <c r="E228" s="36"/>
      <c r="F228" s="37"/>
      <c r="G228" s="81" t="str">
        <f>IFERROR(
IF(
OR(
'Category Mappings'!C228 = "1. Seed Capitalist - related party/promoter",
'Category Mappings'!C228 = "3. Vendor - related party/promoter",
'Category Mappings'!C228 = "6. Professional advisor or consultant",
'Category Mappings'!C228 = "7. Employee incentives - related party/promoter",
AND('Category Mappings'!C228 = "2. Seed Capitalist - NOT related party/promoter", QuoteDate &lt; EDATE(F228, 12)),
AND('Category Mappings'!C228 = "4. Vendor - NOT related party/promoter", QuoteDate &lt; EDATE(F228, 12))),
ROUNDUP(E228, 0),
0),
" - ")</f>
        <v xml:space="preserve"> - </v>
      </c>
      <c r="H228" s="38" t="str">
        <f>IFERROR(
IF(
AND(
OR(
'Category Mappings'!C228 = "1. Seed Capitalist - related party/promoter",
'Category Mappings'!C228 = "3. Vendor - related party/promoter",
'Category Mappings'!C228 = "6. Professional advisor or consultant",
'Category Mappings'!C228 = "7. Employee incentives - related party/promoter"),
G228 &gt; 0),
"24m from quotation",
IF(
AND(
OR(
'Category Mappings'!C228 = "2. Seed Capitalist - NOT related party/promoter",
'Category Mappings'!C228 = "4. Vendor - NOT related party/promoter",
'Category Mappings'!C228 = "7A. Employee incentives - Not related party/promoter"),
EDATE(F228, 12) &gt; EDATE(QuoteDate, 1),
G228 &gt; 0),
EDATE(F228, 12),
"Escrow does not apply")),
" - ")</f>
        <v xml:space="preserve"> - </v>
      </c>
      <c r="I228" s="18"/>
    </row>
    <row r="229" spans="1:9" x14ac:dyDescent="0.25">
      <c r="A229" s="35"/>
      <c r="B229" s="18"/>
      <c r="C229" s="18"/>
      <c r="D229" s="20"/>
      <c r="E229" s="36"/>
      <c r="F229" s="37"/>
      <c r="G229" s="81" t="str">
        <f>IFERROR(
IF(
OR(
'Category Mappings'!C229 = "1. Seed Capitalist - related party/promoter",
'Category Mappings'!C229 = "3. Vendor - related party/promoter",
'Category Mappings'!C229 = "6. Professional advisor or consultant",
'Category Mappings'!C229 = "7. Employee incentives - related party/promoter",
AND('Category Mappings'!C229 = "2. Seed Capitalist - NOT related party/promoter", QuoteDate &lt; EDATE(F229, 12)),
AND('Category Mappings'!C229 = "4. Vendor - NOT related party/promoter", QuoteDate &lt; EDATE(F229, 12))),
ROUNDUP(E229, 0),
0),
" - ")</f>
        <v xml:space="preserve"> - </v>
      </c>
      <c r="H229" s="38" t="str">
        <f>IFERROR(
IF(
AND(
OR(
'Category Mappings'!C229 = "1. Seed Capitalist - related party/promoter",
'Category Mappings'!C229 = "3. Vendor - related party/promoter",
'Category Mappings'!C229 = "6. Professional advisor or consultant",
'Category Mappings'!C229 = "7. Employee incentives - related party/promoter"),
G229 &gt; 0),
"24m from quotation",
IF(
AND(
OR(
'Category Mappings'!C229 = "2. Seed Capitalist - NOT related party/promoter",
'Category Mappings'!C229 = "4. Vendor - NOT related party/promoter",
'Category Mappings'!C229 = "7A. Employee incentives - Not related party/promoter"),
EDATE(F229, 12) &gt; EDATE(QuoteDate, 1),
G229 &gt; 0),
EDATE(F229, 12),
"Escrow does not apply")),
" - ")</f>
        <v xml:space="preserve"> - </v>
      </c>
      <c r="I229" s="18"/>
    </row>
    <row r="230" spans="1:9" x14ac:dyDescent="0.25">
      <c r="A230" s="35"/>
      <c r="B230" s="18"/>
      <c r="C230" s="18"/>
      <c r="D230" s="20"/>
      <c r="E230" s="36"/>
      <c r="F230" s="37"/>
      <c r="G230" s="81" t="str">
        <f>IFERROR(
IF(
OR(
'Category Mappings'!C230 = "1. Seed Capitalist - related party/promoter",
'Category Mappings'!C230 = "3. Vendor - related party/promoter",
'Category Mappings'!C230 = "6. Professional advisor or consultant",
'Category Mappings'!C230 = "7. Employee incentives - related party/promoter",
AND('Category Mappings'!C230 = "2. Seed Capitalist - NOT related party/promoter", QuoteDate &lt; EDATE(F230, 12)),
AND('Category Mappings'!C230 = "4. Vendor - NOT related party/promoter", QuoteDate &lt; EDATE(F230, 12))),
ROUNDUP(E230, 0),
0),
" - ")</f>
        <v xml:space="preserve"> - </v>
      </c>
      <c r="H230" s="38" t="str">
        <f>IFERROR(
IF(
AND(
OR(
'Category Mappings'!C230 = "1. Seed Capitalist - related party/promoter",
'Category Mappings'!C230 = "3. Vendor - related party/promoter",
'Category Mappings'!C230 = "6. Professional advisor or consultant",
'Category Mappings'!C230 = "7. Employee incentives - related party/promoter"),
G230 &gt; 0),
"24m from quotation",
IF(
AND(
OR(
'Category Mappings'!C230 = "2. Seed Capitalist - NOT related party/promoter",
'Category Mappings'!C230 = "4. Vendor - NOT related party/promoter",
'Category Mappings'!C230 = "7A. Employee incentives - Not related party/promoter"),
EDATE(F230, 12) &gt; EDATE(QuoteDate, 1),
G230 &gt; 0),
EDATE(F230, 12),
"Escrow does not apply")),
" - ")</f>
        <v xml:space="preserve"> - </v>
      </c>
      <c r="I230" s="18"/>
    </row>
    <row r="231" spans="1:9" x14ac:dyDescent="0.25">
      <c r="A231" s="35"/>
      <c r="B231" s="18"/>
      <c r="C231" s="18"/>
      <c r="D231" s="20"/>
      <c r="E231" s="36"/>
      <c r="F231" s="37"/>
      <c r="G231" s="81" t="str">
        <f>IFERROR(
IF(
OR(
'Category Mappings'!C231 = "1. Seed Capitalist - related party/promoter",
'Category Mappings'!C231 = "3. Vendor - related party/promoter",
'Category Mappings'!C231 = "6. Professional advisor or consultant",
'Category Mappings'!C231 = "7. Employee incentives - related party/promoter",
AND('Category Mappings'!C231 = "2. Seed Capitalist - NOT related party/promoter", QuoteDate &lt; EDATE(F231, 12)),
AND('Category Mappings'!C231 = "4. Vendor - NOT related party/promoter", QuoteDate &lt; EDATE(F231, 12))),
ROUNDUP(E231, 0),
0),
" - ")</f>
        <v xml:space="preserve"> - </v>
      </c>
      <c r="H231" s="38" t="str">
        <f>IFERROR(
IF(
AND(
OR(
'Category Mappings'!C231 = "1. Seed Capitalist - related party/promoter",
'Category Mappings'!C231 = "3. Vendor - related party/promoter",
'Category Mappings'!C231 = "6. Professional advisor or consultant",
'Category Mappings'!C231 = "7. Employee incentives - related party/promoter"),
G231 &gt; 0),
"24m from quotation",
IF(
AND(
OR(
'Category Mappings'!C231 = "2. Seed Capitalist - NOT related party/promoter",
'Category Mappings'!C231 = "4. Vendor - NOT related party/promoter",
'Category Mappings'!C231 = "7A. Employee incentives - Not related party/promoter"),
EDATE(F231, 12) &gt; EDATE(QuoteDate, 1),
G231 &gt; 0),
EDATE(F231, 12),
"Escrow does not apply")),
" - ")</f>
        <v xml:space="preserve"> - </v>
      </c>
      <c r="I231" s="18"/>
    </row>
    <row r="232" spans="1:9" x14ac:dyDescent="0.25">
      <c r="A232" s="35"/>
      <c r="B232" s="18"/>
      <c r="C232" s="18"/>
      <c r="D232" s="20"/>
      <c r="E232" s="36"/>
      <c r="F232" s="37"/>
      <c r="G232" s="81" t="str">
        <f>IFERROR(
IF(
OR(
'Category Mappings'!C232 = "1. Seed Capitalist - related party/promoter",
'Category Mappings'!C232 = "3. Vendor - related party/promoter",
'Category Mappings'!C232 = "6. Professional advisor or consultant",
'Category Mappings'!C232 = "7. Employee incentives - related party/promoter",
AND('Category Mappings'!C232 = "2. Seed Capitalist - NOT related party/promoter", QuoteDate &lt; EDATE(F232, 12)),
AND('Category Mappings'!C232 = "4. Vendor - NOT related party/promoter", QuoteDate &lt; EDATE(F232, 12))),
ROUNDUP(E232, 0),
0),
" - ")</f>
        <v xml:space="preserve"> - </v>
      </c>
      <c r="H232" s="38" t="str">
        <f>IFERROR(
IF(
AND(
OR(
'Category Mappings'!C232 = "1. Seed Capitalist - related party/promoter",
'Category Mappings'!C232 = "3. Vendor - related party/promoter",
'Category Mappings'!C232 = "6. Professional advisor or consultant",
'Category Mappings'!C232 = "7. Employee incentives - related party/promoter"),
G232 &gt; 0),
"24m from quotation",
IF(
AND(
OR(
'Category Mappings'!C232 = "2. Seed Capitalist - NOT related party/promoter",
'Category Mappings'!C232 = "4. Vendor - NOT related party/promoter",
'Category Mappings'!C232 = "7A. Employee incentives - Not related party/promoter"),
EDATE(F232, 12) &gt; EDATE(QuoteDate, 1),
G232 &gt; 0),
EDATE(F232, 12),
"Escrow does not apply")),
" - ")</f>
        <v xml:space="preserve"> - </v>
      </c>
      <c r="I232" s="18"/>
    </row>
    <row r="233" spans="1:9" x14ac:dyDescent="0.25">
      <c r="A233" s="35"/>
      <c r="B233" s="18"/>
      <c r="C233" s="18"/>
      <c r="D233" s="20"/>
      <c r="E233" s="36"/>
      <c r="F233" s="37"/>
      <c r="G233" s="81" t="str">
        <f>IFERROR(
IF(
OR(
'Category Mappings'!C233 = "1. Seed Capitalist - related party/promoter",
'Category Mappings'!C233 = "3. Vendor - related party/promoter",
'Category Mappings'!C233 = "6. Professional advisor or consultant",
'Category Mappings'!C233 = "7. Employee incentives - related party/promoter",
AND('Category Mappings'!C233 = "2. Seed Capitalist - NOT related party/promoter", QuoteDate &lt; EDATE(F233, 12)),
AND('Category Mappings'!C233 = "4. Vendor - NOT related party/promoter", QuoteDate &lt; EDATE(F233, 12))),
ROUNDUP(E233, 0),
0),
" - ")</f>
        <v xml:space="preserve"> - </v>
      </c>
      <c r="H233" s="38" t="str">
        <f>IFERROR(
IF(
AND(
OR(
'Category Mappings'!C233 = "1. Seed Capitalist - related party/promoter",
'Category Mappings'!C233 = "3. Vendor - related party/promoter",
'Category Mappings'!C233 = "6. Professional advisor or consultant",
'Category Mappings'!C233 = "7. Employee incentives - related party/promoter"),
G233 &gt; 0),
"24m from quotation",
IF(
AND(
OR(
'Category Mappings'!C233 = "2. Seed Capitalist - NOT related party/promoter",
'Category Mappings'!C233 = "4. Vendor - NOT related party/promoter",
'Category Mappings'!C233 = "7A. Employee incentives - Not related party/promoter"),
EDATE(F233, 12) &gt; EDATE(QuoteDate, 1),
G233 &gt; 0),
EDATE(F233, 12),
"Escrow does not apply")),
" - ")</f>
        <v xml:space="preserve"> - </v>
      </c>
      <c r="I233" s="18"/>
    </row>
    <row r="234" spans="1:9" x14ac:dyDescent="0.25">
      <c r="A234" s="35"/>
      <c r="B234" s="18"/>
      <c r="C234" s="18"/>
      <c r="D234" s="20"/>
      <c r="E234" s="36"/>
      <c r="F234" s="37"/>
      <c r="G234" s="81" t="str">
        <f>IFERROR(
IF(
OR(
'Category Mappings'!C234 = "1. Seed Capitalist - related party/promoter",
'Category Mappings'!C234 = "3. Vendor - related party/promoter",
'Category Mappings'!C234 = "6. Professional advisor or consultant",
'Category Mappings'!C234 = "7. Employee incentives - related party/promoter",
AND('Category Mappings'!C234 = "2. Seed Capitalist - NOT related party/promoter", QuoteDate &lt; EDATE(F234, 12)),
AND('Category Mappings'!C234 = "4. Vendor - NOT related party/promoter", QuoteDate &lt; EDATE(F234, 12))),
ROUNDUP(E234, 0),
0),
" - ")</f>
        <v xml:space="preserve"> - </v>
      </c>
      <c r="H234" s="38" t="str">
        <f>IFERROR(
IF(
AND(
OR(
'Category Mappings'!C234 = "1. Seed Capitalist - related party/promoter",
'Category Mappings'!C234 = "3. Vendor - related party/promoter",
'Category Mappings'!C234 = "6. Professional advisor or consultant",
'Category Mappings'!C234 = "7. Employee incentives - related party/promoter"),
G234 &gt; 0),
"24m from quotation",
IF(
AND(
OR(
'Category Mappings'!C234 = "2. Seed Capitalist - NOT related party/promoter",
'Category Mappings'!C234 = "4. Vendor - NOT related party/promoter",
'Category Mappings'!C234 = "7A. Employee incentives - Not related party/promoter"),
EDATE(F234, 12) &gt; EDATE(QuoteDate, 1),
G234 &gt; 0),
EDATE(F234, 12),
"Escrow does not apply")),
" - ")</f>
        <v xml:space="preserve"> - </v>
      </c>
      <c r="I234" s="18"/>
    </row>
    <row r="235" spans="1:9" x14ac:dyDescent="0.25">
      <c r="A235" s="35"/>
      <c r="B235" s="18"/>
      <c r="C235" s="18"/>
      <c r="D235" s="20"/>
      <c r="E235" s="36"/>
      <c r="F235" s="37"/>
      <c r="G235" s="81" t="str">
        <f>IFERROR(
IF(
OR(
'Category Mappings'!C235 = "1. Seed Capitalist - related party/promoter",
'Category Mappings'!C235 = "3. Vendor - related party/promoter",
'Category Mappings'!C235 = "6. Professional advisor or consultant",
'Category Mappings'!C235 = "7. Employee incentives - related party/promoter",
AND('Category Mappings'!C235 = "2. Seed Capitalist - NOT related party/promoter", QuoteDate &lt; EDATE(F235, 12)),
AND('Category Mappings'!C235 = "4. Vendor - NOT related party/promoter", QuoteDate &lt; EDATE(F235, 12))),
ROUNDUP(E235, 0),
0),
" - ")</f>
        <v xml:space="preserve"> - </v>
      </c>
      <c r="H235" s="38" t="str">
        <f>IFERROR(
IF(
AND(
OR(
'Category Mappings'!C235 = "1. Seed Capitalist - related party/promoter",
'Category Mappings'!C235 = "3. Vendor - related party/promoter",
'Category Mappings'!C235 = "6. Professional advisor or consultant",
'Category Mappings'!C235 = "7. Employee incentives - related party/promoter"),
G235 &gt; 0),
"24m from quotation",
IF(
AND(
OR(
'Category Mappings'!C235 = "2. Seed Capitalist - NOT related party/promoter",
'Category Mappings'!C235 = "4. Vendor - NOT related party/promoter",
'Category Mappings'!C235 = "7A. Employee incentives - Not related party/promoter"),
EDATE(F235, 12) &gt; EDATE(QuoteDate, 1),
G235 &gt; 0),
EDATE(F235, 12),
"Escrow does not apply")),
" - ")</f>
        <v xml:space="preserve"> - </v>
      </c>
      <c r="I235" s="18"/>
    </row>
    <row r="236" spans="1:9" x14ac:dyDescent="0.25">
      <c r="A236" s="35"/>
      <c r="B236" s="18"/>
      <c r="C236" s="18"/>
      <c r="D236" s="20"/>
      <c r="E236" s="36"/>
      <c r="F236" s="37"/>
      <c r="G236" s="81" t="str">
        <f>IFERROR(
IF(
OR(
'Category Mappings'!C236 = "1. Seed Capitalist - related party/promoter",
'Category Mappings'!C236 = "3. Vendor - related party/promoter",
'Category Mappings'!C236 = "6. Professional advisor or consultant",
'Category Mappings'!C236 = "7. Employee incentives - related party/promoter",
AND('Category Mappings'!C236 = "2. Seed Capitalist - NOT related party/promoter", QuoteDate &lt; EDATE(F236, 12)),
AND('Category Mappings'!C236 = "4. Vendor - NOT related party/promoter", QuoteDate &lt; EDATE(F236, 12))),
ROUNDUP(E236, 0),
0),
" - ")</f>
        <v xml:space="preserve"> - </v>
      </c>
      <c r="H236" s="38" t="str">
        <f>IFERROR(
IF(
AND(
OR(
'Category Mappings'!C236 = "1. Seed Capitalist - related party/promoter",
'Category Mappings'!C236 = "3. Vendor - related party/promoter",
'Category Mappings'!C236 = "6. Professional advisor or consultant",
'Category Mappings'!C236 = "7. Employee incentives - related party/promoter"),
G236 &gt; 0),
"24m from quotation",
IF(
AND(
OR(
'Category Mappings'!C236 = "2. Seed Capitalist - NOT related party/promoter",
'Category Mappings'!C236 = "4. Vendor - NOT related party/promoter",
'Category Mappings'!C236 = "7A. Employee incentives - Not related party/promoter"),
EDATE(F236, 12) &gt; EDATE(QuoteDate, 1),
G236 &gt; 0),
EDATE(F236, 12),
"Escrow does not apply")),
" - ")</f>
        <v xml:space="preserve"> - </v>
      </c>
      <c r="I236" s="18"/>
    </row>
    <row r="237" spans="1:9" x14ac:dyDescent="0.25">
      <c r="A237" s="35"/>
      <c r="B237" s="18"/>
      <c r="C237" s="18"/>
      <c r="D237" s="20"/>
      <c r="E237" s="36"/>
      <c r="F237" s="37"/>
      <c r="G237" s="81" t="str">
        <f>IFERROR(
IF(
OR(
'Category Mappings'!C237 = "1. Seed Capitalist - related party/promoter",
'Category Mappings'!C237 = "3. Vendor - related party/promoter",
'Category Mappings'!C237 = "6. Professional advisor or consultant",
'Category Mappings'!C237 = "7. Employee incentives - related party/promoter",
AND('Category Mappings'!C237 = "2. Seed Capitalist - NOT related party/promoter", QuoteDate &lt; EDATE(F237, 12)),
AND('Category Mappings'!C237 = "4. Vendor - NOT related party/promoter", QuoteDate &lt; EDATE(F237, 12))),
ROUNDUP(E237, 0),
0),
" - ")</f>
        <v xml:space="preserve"> - </v>
      </c>
      <c r="H237" s="38" t="str">
        <f>IFERROR(
IF(
AND(
OR(
'Category Mappings'!C237 = "1. Seed Capitalist - related party/promoter",
'Category Mappings'!C237 = "3. Vendor - related party/promoter",
'Category Mappings'!C237 = "6. Professional advisor or consultant",
'Category Mappings'!C237 = "7. Employee incentives - related party/promoter"),
G237 &gt; 0),
"24m from quotation",
IF(
AND(
OR(
'Category Mappings'!C237 = "2. Seed Capitalist - NOT related party/promoter",
'Category Mappings'!C237 = "4. Vendor - NOT related party/promoter",
'Category Mappings'!C237 = "7A. Employee incentives - Not related party/promoter"),
EDATE(F237, 12) &gt; EDATE(QuoteDate, 1),
G237 &gt; 0),
EDATE(F237, 12),
"Escrow does not apply")),
" - ")</f>
        <v xml:space="preserve"> - </v>
      </c>
      <c r="I237" s="18"/>
    </row>
    <row r="238" spans="1:9" x14ac:dyDescent="0.25">
      <c r="A238" s="35"/>
      <c r="B238" s="18"/>
      <c r="C238" s="18"/>
      <c r="D238" s="20"/>
      <c r="E238" s="36"/>
      <c r="F238" s="37"/>
      <c r="G238" s="81" t="str">
        <f>IFERROR(
IF(
OR(
'Category Mappings'!C238 = "1. Seed Capitalist - related party/promoter",
'Category Mappings'!C238 = "3. Vendor - related party/promoter",
'Category Mappings'!C238 = "6. Professional advisor or consultant",
'Category Mappings'!C238 = "7. Employee incentives - related party/promoter",
AND('Category Mappings'!C238 = "2. Seed Capitalist - NOT related party/promoter", QuoteDate &lt; EDATE(F238, 12)),
AND('Category Mappings'!C238 = "4. Vendor - NOT related party/promoter", QuoteDate &lt; EDATE(F238, 12))),
ROUNDUP(E238, 0),
0),
" - ")</f>
        <v xml:space="preserve"> - </v>
      </c>
      <c r="H238" s="38" t="str">
        <f>IFERROR(
IF(
AND(
OR(
'Category Mappings'!C238 = "1. Seed Capitalist - related party/promoter",
'Category Mappings'!C238 = "3. Vendor - related party/promoter",
'Category Mappings'!C238 = "6. Professional advisor or consultant",
'Category Mappings'!C238 = "7. Employee incentives - related party/promoter"),
G238 &gt; 0),
"24m from quotation",
IF(
AND(
OR(
'Category Mappings'!C238 = "2. Seed Capitalist - NOT related party/promoter",
'Category Mappings'!C238 = "4. Vendor - NOT related party/promoter",
'Category Mappings'!C238 = "7A. Employee incentives - Not related party/promoter"),
EDATE(F238, 12) &gt; EDATE(QuoteDate, 1),
G238 &gt; 0),
EDATE(F238, 12),
"Escrow does not apply")),
" - ")</f>
        <v xml:space="preserve"> - </v>
      </c>
      <c r="I238" s="18"/>
    </row>
    <row r="239" spans="1:9" x14ac:dyDescent="0.25">
      <c r="A239" s="35"/>
      <c r="B239" s="18"/>
      <c r="C239" s="18"/>
      <c r="D239" s="20"/>
      <c r="E239" s="36"/>
      <c r="F239" s="37"/>
      <c r="G239" s="81" t="str">
        <f>IFERROR(
IF(
OR(
'Category Mappings'!C239 = "1. Seed Capitalist - related party/promoter",
'Category Mappings'!C239 = "3. Vendor - related party/promoter",
'Category Mappings'!C239 = "6. Professional advisor or consultant",
'Category Mappings'!C239 = "7. Employee incentives - related party/promoter",
AND('Category Mappings'!C239 = "2. Seed Capitalist - NOT related party/promoter", QuoteDate &lt; EDATE(F239, 12)),
AND('Category Mappings'!C239 = "4. Vendor - NOT related party/promoter", QuoteDate &lt; EDATE(F239, 12))),
ROUNDUP(E239, 0),
0),
" - ")</f>
        <v xml:space="preserve"> - </v>
      </c>
      <c r="H239" s="38" t="str">
        <f>IFERROR(
IF(
AND(
OR(
'Category Mappings'!C239 = "1. Seed Capitalist - related party/promoter",
'Category Mappings'!C239 = "3. Vendor - related party/promoter",
'Category Mappings'!C239 = "6. Professional advisor or consultant",
'Category Mappings'!C239 = "7. Employee incentives - related party/promoter"),
G239 &gt; 0),
"24m from quotation",
IF(
AND(
OR(
'Category Mappings'!C239 = "2. Seed Capitalist - NOT related party/promoter",
'Category Mappings'!C239 = "4. Vendor - NOT related party/promoter",
'Category Mappings'!C239 = "7A. Employee incentives - Not related party/promoter"),
EDATE(F239, 12) &gt; EDATE(QuoteDate, 1),
G239 &gt; 0),
EDATE(F239, 12),
"Escrow does not apply")),
" - ")</f>
        <v xml:space="preserve"> - </v>
      </c>
      <c r="I239" s="18"/>
    </row>
    <row r="240" spans="1:9" x14ac:dyDescent="0.25">
      <c r="A240" s="35"/>
      <c r="B240" s="18"/>
      <c r="C240" s="18"/>
      <c r="D240" s="20"/>
      <c r="E240" s="36"/>
      <c r="F240" s="37"/>
      <c r="G240" s="81" t="str">
        <f>IFERROR(
IF(
OR(
'Category Mappings'!C240 = "1. Seed Capitalist - related party/promoter",
'Category Mappings'!C240 = "3. Vendor - related party/promoter",
'Category Mappings'!C240 = "6. Professional advisor or consultant",
'Category Mappings'!C240 = "7. Employee incentives - related party/promoter",
AND('Category Mappings'!C240 = "2. Seed Capitalist - NOT related party/promoter", QuoteDate &lt; EDATE(F240, 12)),
AND('Category Mappings'!C240 = "4. Vendor - NOT related party/promoter", QuoteDate &lt; EDATE(F240, 12))),
ROUNDUP(E240, 0),
0),
" - ")</f>
        <v xml:space="preserve"> - </v>
      </c>
      <c r="H240" s="38" t="str">
        <f>IFERROR(
IF(
AND(
OR(
'Category Mappings'!C240 = "1. Seed Capitalist - related party/promoter",
'Category Mappings'!C240 = "3. Vendor - related party/promoter",
'Category Mappings'!C240 = "6. Professional advisor or consultant",
'Category Mappings'!C240 = "7. Employee incentives - related party/promoter"),
G240 &gt; 0),
"24m from quotation",
IF(
AND(
OR(
'Category Mappings'!C240 = "2. Seed Capitalist - NOT related party/promoter",
'Category Mappings'!C240 = "4. Vendor - NOT related party/promoter",
'Category Mappings'!C240 = "7A. Employee incentives - Not related party/promoter"),
EDATE(F240, 12) &gt; EDATE(QuoteDate, 1),
G240 &gt; 0),
EDATE(F240, 12),
"Escrow does not apply")),
" - ")</f>
        <v xml:space="preserve"> - </v>
      </c>
      <c r="I240" s="18"/>
    </row>
    <row r="241" spans="1:9" x14ac:dyDescent="0.25">
      <c r="A241" s="35"/>
      <c r="B241" s="18"/>
      <c r="C241" s="18"/>
      <c r="D241" s="20"/>
      <c r="E241" s="36"/>
      <c r="F241" s="37"/>
      <c r="G241" s="81" t="str">
        <f>IFERROR(
IF(
OR(
'Category Mappings'!C241 = "1. Seed Capitalist - related party/promoter",
'Category Mappings'!C241 = "3. Vendor - related party/promoter",
'Category Mappings'!C241 = "6. Professional advisor or consultant",
'Category Mappings'!C241 = "7. Employee incentives - related party/promoter",
AND('Category Mappings'!C241 = "2. Seed Capitalist - NOT related party/promoter", QuoteDate &lt; EDATE(F241, 12)),
AND('Category Mappings'!C241 = "4. Vendor - NOT related party/promoter", QuoteDate &lt; EDATE(F241, 12))),
ROUNDUP(E241, 0),
0),
" - ")</f>
        <v xml:space="preserve"> - </v>
      </c>
      <c r="H241" s="38" t="str">
        <f>IFERROR(
IF(
AND(
OR(
'Category Mappings'!C241 = "1. Seed Capitalist - related party/promoter",
'Category Mappings'!C241 = "3. Vendor - related party/promoter",
'Category Mappings'!C241 = "6. Professional advisor or consultant",
'Category Mappings'!C241 = "7. Employee incentives - related party/promoter"),
G241 &gt; 0),
"24m from quotation",
IF(
AND(
OR(
'Category Mappings'!C241 = "2. Seed Capitalist - NOT related party/promoter",
'Category Mappings'!C241 = "4. Vendor - NOT related party/promoter",
'Category Mappings'!C241 = "7A. Employee incentives - Not related party/promoter"),
EDATE(F241, 12) &gt; EDATE(QuoteDate, 1),
G241 &gt; 0),
EDATE(F241, 12),
"Escrow does not apply")),
" - ")</f>
        <v xml:space="preserve"> - </v>
      </c>
      <c r="I241" s="18"/>
    </row>
    <row r="242" spans="1:9" x14ac:dyDescent="0.25">
      <c r="A242" s="35"/>
      <c r="B242" s="18"/>
      <c r="C242" s="18"/>
      <c r="D242" s="20"/>
      <c r="E242" s="36"/>
      <c r="F242" s="37"/>
      <c r="G242" s="81" t="str">
        <f>IFERROR(
IF(
OR(
'Category Mappings'!C242 = "1. Seed Capitalist - related party/promoter",
'Category Mappings'!C242 = "3. Vendor - related party/promoter",
'Category Mappings'!C242 = "6. Professional advisor or consultant",
'Category Mappings'!C242 = "7. Employee incentives - related party/promoter",
AND('Category Mappings'!C242 = "2. Seed Capitalist - NOT related party/promoter", QuoteDate &lt; EDATE(F242, 12)),
AND('Category Mappings'!C242 = "4. Vendor - NOT related party/promoter", QuoteDate &lt; EDATE(F242, 12))),
ROUNDUP(E242, 0),
0),
" - ")</f>
        <v xml:space="preserve"> - </v>
      </c>
      <c r="H242" s="38" t="str">
        <f>IFERROR(
IF(
AND(
OR(
'Category Mappings'!C242 = "1. Seed Capitalist - related party/promoter",
'Category Mappings'!C242 = "3. Vendor - related party/promoter",
'Category Mappings'!C242 = "6. Professional advisor or consultant",
'Category Mappings'!C242 = "7. Employee incentives - related party/promoter"),
G242 &gt; 0),
"24m from quotation",
IF(
AND(
OR(
'Category Mappings'!C242 = "2. Seed Capitalist - NOT related party/promoter",
'Category Mappings'!C242 = "4. Vendor - NOT related party/promoter",
'Category Mappings'!C242 = "7A. Employee incentives - Not related party/promoter"),
EDATE(F242, 12) &gt; EDATE(QuoteDate, 1),
G242 &gt; 0),
EDATE(F242, 12),
"Escrow does not apply")),
" - ")</f>
        <v xml:space="preserve"> - </v>
      </c>
      <c r="I242" s="18"/>
    </row>
    <row r="243" spans="1:9" x14ac:dyDescent="0.25">
      <c r="A243" s="35"/>
      <c r="B243" s="18"/>
      <c r="C243" s="18"/>
      <c r="D243" s="20"/>
      <c r="E243" s="36"/>
      <c r="F243" s="37"/>
      <c r="G243" s="81" t="str">
        <f>IFERROR(
IF(
OR(
'Category Mappings'!C243 = "1. Seed Capitalist - related party/promoter",
'Category Mappings'!C243 = "3. Vendor - related party/promoter",
'Category Mappings'!C243 = "6. Professional advisor or consultant",
'Category Mappings'!C243 = "7. Employee incentives - related party/promoter",
AND('Category Mappings'!C243 = "2. Seed Capitalist - NOT related party/promoter", QuoteDate &lt; EDATE(F243, 12)),
AND('Category Mappings'!C243 = "4. Vendor - NOT related party/promoter", QuoteDate &lt; EDATE(F243, 12))),
ROUNDUP(E243, 0),
0),
" - ")</f>
        <v xml:space="preserve"> - </v>
      </c>
      <c r="H243" s="38" t="str">
        <f>IFERROR(
IF(
AND(
OR(
'Category Mappings'!C243 = "1. Seed Capitalist - related party/promoter",
'Category Mappings'!C243 = "3. Vendor - related party/promoter",
'Category Mappings'!C243 = "6. Professional advisor or consultant",
'Category Mappings'!C243 = "7. Employee incentives - related party/promoter"),
G243 &gt; 0),
"24m from quotation",
IF(
AND(
OR(
'Category Mappings'!C243 = "2. Seed Capitalist - NOT related party/promoter",
'Category Mappings'!C243 = "4. Vendor - NOT related party/promoter",
'Category Mappings'!C243 = "7A. Employee incentives - Not related party/promoter"),
EDATE(F243, 12) &gt; EDATE(QuoteDate, 1),
G243 &gt; 0),
EDATE(F243, 12),
"Escrow does not apply")),
" - ")</f>
        <v xml:space="preserve"> - </v>
      </c>
      <c r="I243" s="18"/>
    </row>
    <row r="244" spans="1:9" x14ac:dyDescent="0.25">
      <c r="A244" s="35"/>
      <c r="B244" s="18"/>
      <c r="C244" s="18"/>
      <c r="D244" s="20"/>
      <c r="E244" s="36"/>
      <c r="F244" s="37"/>
      <c r="G244" s="81" t="str">
        <f>IFERROR(
IF(
OR(
'Category Mappings'!C244 = "1. Seed Capitalist - related party/promoter",
'Category Mappings'!C244 = "3. Vendor - related party/promoter",
'Category Mappings'!C244 = "6. Professional advisor or consultant",
'Category Mappings'!C244 = "7. Employee incentives - related party/promoter",
AND('Category Mappings'!C244 = "2. Seed Capitalist - NOT related party/promoter", QuoteDate &lt; EDATE(F244, 12)),
AND('Category Mappings'!C244 = "4. Vendor - NOT related party/promoter", QuoteDate &lt; EDATE(F244, 12))),
ROUNDUP(E244, 0),
0),
" - ")</f>
        <v xml:space="preserve"> - </v>
      </c>
      <c r="H244" s="38" t="str">
        <f>IFERROR(
IF(
AND(
OR(
'Category Mappings'!C244 = "1. Seed Capitalist - related party/promoter",
'Category Mappings'!C244 = "3. Vendor - related party/promoter",
'Category Mappings'!C244 = "6. Professional advisor or consultant",
'Category Mappings'!C244 = "7. Employee incentives - related party/promoter"),
G244 &gt; 0),
"24m from quotation",
IF(
AND(
OR(
'Category Mappings'!C244 = "2. Seed Capitalist - NOT related party/promoter",
'Category Mappings'!C244 = "4. Vendor - NOT related party/promoter",
'Category Mappings'!C244 = "7A. Employee incentives - Not related party/promoter"),
EDATE(F244, 12) &gt; EDATE(QuoteDate, 1),
G244 &gt; 0),
EDATE(F244, 12),
"Escrow does not apply")),
" - ")</f>
        <v xml:space="preserve"> - </v>
      </c>
      <c r="I244" s="18"/>
    </row>
    <row r="245" spans="1:9" x14ac:dyDescent="0.25">
      <c r="A245" s="35"/>
      <c r="B245" s="18"/>
      <c r="C245" s="18"/>
      <c r="D245" s="20"/>
      <c r="E245" s="36"/>
      <c r="F245" s="37"/>
      <c r="G245" s="81" t="str">
        <f>IFERROR(
IF(
OR(
'Category Mappings'!C245 = "1. Seed Capitalist - related party/promoter",
'Category Mappings'!C245 = "3. Vendor - related party/promoter",
'Category Mappings'!C245 = "6. Professional advisor or consultant",
'Category Mappings'!C245 = "7. Employee incentives - related party/promoter",
AND('Category Mappings'!C245 = "2. Seed Capitalist - NOT related party/promoter", QuoteDate &lt; EDATE(F245, 12)),
AND('Category Mappings'!C245 = "4. Vendor - NOT related party/promoter", QuoteDate &lt; EDATE(F245, 12))),
ROUNDUP(E245, 0),
0),
" - ")</f>
        <v xml:space="preserve"> - </v>
      </c>
      <c r="H245" s="38" t="str">
        <f>IFERROR(
IF(
AND(
OR(
'Category Mappings'!C245 = "1. Seed Capitalist - related party/promoter",
'Category Mappings'!C245 = "3. Vendor - related party/promoter",
'Category Mappings'!C245 = "6. Professional advisor or consultant",
'Category Mappings'!C245 = "7. Employee incentives - related party/promoter"),
G245 &gt; 0),
"24m from quotation",
IF(
AND(
OR(
'Category Mappings'!C245 = "2. Seed Capitalist - NOT related party/promoter",
'Category Mappings'!C245 = "4. Vendor - NOT related party/promoter",
'Category Mappings'!C245 = "7A. Employee incentives - Not related party/promoter"),
EDATE(F245, 12) &gt; EDATE(QuoteDate, 1),
G245 &gt; 0),
EDATE(F245, 12),
"Escrow does not apply")),
" - ")</f>
        <v xml:space="preserve"> - </v>
      </c>
      <c r="I245" s="18"/>
    </row>
    <row r="246" spans="1:9" x14ac:dyDescent="0.25">
      <c r="A246" s="35"/>
      <c r="B246" s="18"/>
      <c r="C246" s="18"/>
      <c r="D246" s="20"/>
      <c r="E246" s="36"/>
      <c r="F246" s="37"/>
      <c r="G246" s="81" t="str">
        <f>IFERROR(
IF(
OR(
'Category Mappings'!C246 = "1. Seed Capitalist - related party/promoter",
'Category Mappings'!C246 = "3. Vendor - related party/promoter",
'Category Mappings'!C246 = "6. Professional advisor or consultant",
'Category Mappings'!C246 = "7. Employee incentives - related party/promoter",
AND('Category Mappings'!C246 = "2. Seed Capitalist - NOT related party/promoter", QuoteDate &lt; EDATE(F246, 12)),
AND('Category Mappings'!C246 = "4. Vendor - NOT related party/promoter", QuoteDate &lt; EDATE(F246, 12))),
ROUNDUP(E246, 0),
0),
" - ")</f>
        <v xml:space="preserve"> - </v>
      </c>
      <c r="H246" s="38" t="str">
        <f>IFERROR(
IF(
AND(
OR(
'Category Mappings'!C246 = "1. Seed Capitalist - related party/promoter",
'Category Mappings'!C246 = "3. Vendor - related party/promoter",
'Category Mappings'!C246 = "6. Professional advisor or consultant",
'Category Mappings'!C246 = "7. Employee incentives - related party/promoter"),
G246 &gt; 0),
"24m from quotation",
IF(
AND(
OR(
'Category Mappings'!C246 = "2. Seed Capitalist - NOT related party/promoter",
'Category Mappings'!C246 = "4. Vendor - NOT related party/promoter",
'Category Mappings'!C246 = "7A. Employee incentives - Not related party/promoter"),
EDATE(F246, 12) &gt; EDATE(QuoteDate, 1),
G246 &gt; 0),
EDATE(F246, 12),
"Escrow does not apply")),
" - ")</f>
        <v xml:space="preserve"> - </v>
      </c>
      <c r="I246" s="18"/>
    </row>
    <row r="247" spans="1:9" x14ac:dyDescent="0.25">
      <c r="A247" s="35"/>
      <c r="B247" s="18"/>
      <c r="C247" s="18"/>
      <c r="D247" s="20"/>
      <c r="E247" s="36"/>
      <c r="F247" s="37"/>
      <c r="G247" s="81" t="str">
        <f>IFERROR(
IF(
OR(
'Category Mappings'!C247 = "1. Seed Capitalist - related party/promoter",
'Category Mappings'!C247 = "3. Vendor - related party/promoter",
'Category Mappings'!C247 = "6. Professional advisor or consultant",
'Category Mappings'!C247 = "7. Employee incentives - related party/promoter",
AND('Category Mappings'!C247 = "2. Seed Capitalist - NOT related party/promoter", QuoteDate &lt; EDATE(F247, 12)),
AND('Category Mappings'!C247 = "4. Vendor - NOT related party/promoter", QuoteDate &lt; EDATE(F247, 12))),
ROUNDUP(E247, 0),
0),
" - ")</f>
        <v xml:space="preserve"> - </v>
      </c>
      <c r="H247" s="38" t="str">
        <f>IFERROR(
IF(
AND(
OR(
'Category Mappings'!C247 = "1. Seed Capitalist - related party/promoter",
'Category Mappings'!C247 = "3. Vendor - related party/promoter",
'Category Mappings'!C247 = "6. Professional advisor or consultant",
'Category Mappings'!C247 = "7. Employee incentives - related party/promoter"),
G247 &gt; 0),
"24m from quotation",
IF(
AND(
OR(
'Category Mappings'!C247 = "2. Seed Capitalist - NOT related party/promoter",
'Category Mappings'!C247 = "4. Vendor - NOT related party/promoter",
'Category Mappings'!C247 = "7A. Employee incentives - Not related party/promoter"),
EDATE(F247, 12) &gt; EDATE(QuoteDate, 1),
G247 &gt; 0),
EDATE(F247, 12),
"Escrow does not apply")),
" - ")</f>
        <v xml:space="preserve"> - </v>
      </c>
      <c r="I247" s="18"/>
    </row>
    <row r="248" spans="1:9" x14ac:dyDescent="0.25">
      <c r="A248" s="35"/>
      <c r="B248" s="18"/>
      <c r="C248" s="18"/>
      <c r="D248" s="20"/>
      <c r="E248" s="36"/>
      <c r="F248" s="37"/>
      <c r="G248" s="81" t="str">
        <f>IFERROR(
IF(
OR(
'Category Mappings'!C248 = "1. Seed Capitalist - related party/promoter",
'Category Mappings'!C248 = "3. Vendor - related party/promoter",
'Category Mappings'!C248 = "6. Professional advisor or consultant",
'Category Mappings'!C248 = "7. Employee incentives - related party/promoter",
AND('Category Mappings'!C248 = "2. Seed Capitalist - NOT related party/promoter", QuoteDate &lt; EDATE(F248, 12)),
AND('Category Mappings'!C248 = "4. Vendor - NOT related party/promoter", QuoteDate &lt; EDATE(F248, 12))),
ROUNDUP(E248, 0),
0),
" - ")</f>
        <v xml:space="preserve"> - </v>
      </c>
      <c r="H248" s="38" t="str">
        <f>IFERROR(
IF(
AND(
OR(
'Category Mappings'!C248 = "1. Seed Capitalist - related party/promoter",
'Category Mappings'!C248 = "3. Vendor - related party/promoter",
'Category Mappings'!C248 = "6. Professional advisor or consultant",
'Category Mappings'!C248 = "7. Employee incentives - related party/promoter"),
G248 &gt; 0),
"24m from quotation",
IF(
AND(
OR(
'Category Mappings'!C248 = "2. Seed Capitalist - NOT related party/promoter",
'Category Mappings'!C248 = "4. Vendor - NOT related party/promoter",
'Category Mappings'!C248 = "7A. Employee incentives - Not related party/promoter"),
EDATE(F248, 12) &gt; EDATE(QuoteDate, 1),
G248 &gt; 0),
EDATE(F248, 12),
"Escrow does not apply")),
" - ")</f>
        <v xml:space="preserve"> - </v>
      </c>
      <c r="I248" s="18"/>
    </row>
    <row r="249" spans="1:9" x14ac:dyDescent="0.25">
      <c r="A249" s="35"/>
      <c r="B249" s="18"/>
      <c r="C249" s="18"/>
      <c r="D249" s="20"/>
      <c r="E249" s="36"/>
      <c r="F249" s="37"/>
      <c r="G249" s="81" t="str">
        <f>IFERROR(
IF(
OR(
'Category Mappings'!C249 = "1. Seed Capitalist - related party/promoter",
'Category Mappings'!C249 = "3. Vendor - related party/promoter",
'Category Mappings'!C249 = "6. Professional advisor or consultant",
'Category Mappings'!C249 = "7. Employee incentives - related party/promoter",
AND('Category Mappings'!C249 = "2. Seed Capitalist - NOT related party/promoter", QuoteDate &lt; EDATE(F249, 12)),
AND('Category Mappings'!C249 = "4. Vendor - NOT related party/promoter", QuoteDate &lt; EDATE(F249, 12))),
ROUNDUP(E249, 0),
0),
" - ")</f>
        <v xml:space="preserve"> - </v>
      </c>
      <c r="H249" s="38" t="str">
        <f>IFERROR(
IF(
AND(
OR(
'Category Mappings'!C249 = "1. Seed Capitalist - related party/promoter",
'Category Mappings'!C249 = "3. Vendor - related party/promoter",
'Category Mappings'!C249 = "6. Professional advisor or consultant",
'Category Mappings'!C249 = "7. Employee incentives - related party/promoter"),
G249 &gt; 0),
"24m from quotation",
IF(
AND(
OR(
'Category Mappings'!C249 = "2. Seed Capitalist - NOT related party/promoter",
'Category Mappings'!C249 = "4. Vendor - NOT related party/promoter",
'Category Mappings'!C249 = "7A. Employee incentives - Not related party/promoter"),
EDATE(F249, 12) &gt; EDATE(QuoteDate, 1),
G249 &gt; 0),
EDATE(F249, 12),
"Escrow does not apply")),
" - ")</f>
        <v xml:space="preserve"> - </v>
      </c>
      <c r="I249" s="18"/>
    </row>
    <row r="250" spans="1:9" x14ac:dyDescent="0.25">
      <c r="A250" s="35"/>
      <c r="B250" s="18"/>
      <c r="C250" s="18"/>
      <c r="D250" s="20"/>
      <c r="E250" s="36"/>
      <c r="F250" s="37"/>
      <c r="G250" s="81" t="str">
        <f>IFERROR(
IF(
OR(
'Category Mappings'!C250 = "1. Seed Capitalist - related party/promoter",
'Category Mappings'!C250 = "3. Vendor - related party/promoter",
'Category Mappings'!C250 = "6. Professional advisor or consultant",
'Category Mappings'!C250 = "7. Employee incentives - related party/promoter",
AND('Category Mappings'!C250 = "2. Seed Capitalist - NOT related party/promoter", QuoteDate &lt; EDATE(F250, 12)),
AND('Category Mappings'!C250 = "4. Vendor - NOT related party/promoter", QuoteDate &lt; EDATE(F250, 12))),
ROUNDUP(E250, 0),
0),
" - ")</f>
        <v xml:space="preserve"> - </v>
      </c>
      <c r="H250" s="38" t="str">
        <f>IFERROR(
IF(
AND(
OR(
'Category Mappings'!C250 = "1. Seed Capitalist - related party/promoter",
'Category Mappings'!C250 = "3. Vendor - related party/promoter",
'Category Mappings'!C250 = "6. Professional advisor or consultant",
'Category Mappings'!C250 = "7. Employee incentives - related party/promoter"),
G250 &gt; 0),
"24m from quotation",
IF(
AND(
OR(
'Category Mappings'!C250 = "2. Seed Capitalist - NOT related party/promoter",
'Category Mappings'!C250 = "4. Vendor - NOT related party/promoter",
'Category Mappings'!C250 = "7A. Employee incentives - Not related party/promoter"),
EDATE(F250, 12) &gt; EDATE(QuoteDate, 1),
G250 &gt; 0),
EDATE(F250, 12),
"Escrow does not apply")),
" - ")</f>
        <v xml:space="preserve"> - </v>
      </c>
      <c r="I250" s="18"/>
    </row>
    <row r="251" spans="1:9" x14ac:dyDescent="0.25">
      <c r="A251" s="35"/>
      <c r="B251" s="18"/>
      <c r="C251" s="18"/>
      <c r="D251" s="20"/>
      <c r="E251" s="36"/>
      <c r="F251" s="37"/>
      <c r="G251" s="81" t="str">
        <f>IFERROR(
IF(
OR(
'Category Mappings'!C251 = "1. Seed Capitalist - related party/promoter",
'Category Mappings'!C251 = "3. Vendor - related party/promoter",
'Category Mappings'!C251 = "6. Professional advisor or consultant",
'Category Mappings'!C251 = "7. Employee incentives - related party/promoter",
AND('Category Mappings'!C251 = "2. Seed Capitalist - NOT related party/promoter", QuoteDate &lt; EDATE(F251, 12)),
AND('Category Mappings'!C251 = "4. Vendor - NOT related party/promoter", QuoteDate &lt; EDATE(F251, 12))),
ROUNDUP(E251, 0),
0),
" - ")</f>
        <v xml:space="preserve"> - </v>
      </c>
      <c r="H251" s="38" t="str">
        <f>IFERROR(
IF(
AND(
OR(
'Category Mappings'!C251 = "1. Seed Capitalist - related party/promoter",
'Category Mappings'!C251 = "3. Vendor - related party/promoter",
'Category Mappings'!C251 = "6. Professional advisor or consultant",
'Category Mappings'!C251 = "7. Employee incentives - related party/promoter"),
G251 &gt; 0),
"24m from quotation",
IF(
AND(
OR(
'Category Mappings'!C251 = "2. Seed Capitalist - NOT related party/promoter",
'Category Mappings'!C251 = "4. Vendor - NOT related party/promoter",
'Category Mappings'!C251 = "7A. Employee incentives - Not related party/promoter"),
EDATE(F251, 12) &gt; EDATE(QuoteDate, 1),
G251 &gt; 0),
EDATE(F251, 12),
"Escrow does not apply")),
" - ")</f>
        <v xml:space="preserve"> - </v>
      </c>
      <c r="I251" s="18"/>
    </row>
    <row r="252" spans="1:9" x14ac:dyDescent="0.25">
      <c r="A252" s="35"/>
      <c r="B252" s="18"/>
      <c r="C252" s="18"/>
      <c r="D252" s="20"/>
      <c r="E252" s="36"/>
      <c r="F252" s="37"/>
      <c r="G252" s="81" t="str">
        <f>IFERROR(
IF(
OR(
'Category Mappings'!C252 = "1. Seed Capitalist - related party/promoter",
'Category Mappings'!C252 = "3. Vendor - related party/promoter",
'Category Mappings'!C252 = "6. Professional advisor or consultant",
'Category Mappings'!C252 = "7. Employee incentives - related party/promoter",
AND('Category Mappings'!C252 = "2. Seed Capitalist - NOT related party/promoter", QuoteDate &lt; EDATE(F252, 12)),
AND('Category Mappings'!C252 = "4. Vendor - NOT related party/promoter", QuoteDate &lt; EDATE(F252, 12))),
ROUNDUP(E252, 0),
0),
" - ")</f>
        <v xml:space="preserve"> - </v>
      </c>
      <c r="H252" s="38" t="str">
        <f>IFERROR(
IF(
AND(
OR(
'Category Mappings'!C252 = "1. Seed Capitalist - related party/promoter",
'Category Mappings'!C252 = "3. Vendor - related party/promoter",
'Category Mappings'!C252 = "6. Professional advisor or consultant",
'Category Mappings'!C252 = "7. Employee incentives - related party/promoter"),
G252 &gt; 0),
"24m from quotation",
IF(
AND(
OR(
'Category Mappings'!C252 = "2. Seed Capitalist - NOT related party/promoter",
'Category Mappings'!C252 = "4. Vendor - NOT related party/promoter",
'Category Mappings'!C252 = "7A. Employee incentives - Not related party/promoter"),
EDATE(F252, 12) &gt; EDATE(QuoteDate, 1),
G252 &gt; 0),
EDATE(F252, 12),
"Escrow does not apply")),
" - ")</f>
        <v xml:space="preserve"> - </v>
      </c>
      <c r="I252" s="18"/>
    </row>
    <row r="253" spans="1:9" x14ac:dyDescent="0.25">
      <c r="A253" s="35"/>
      <c r="B253" s="18"/>
      <c r="C253" s="18"/>
      <c r="D253" s="20"/>
      <c r="E253" s="36"/>
      <c r="F253" s="37"/>
      <c r="G253" s="81" t="str">
        <f>IFERROR(
IF(
OR(
'Category Mappings'!C253 = "1. Seed Capitalist - related party/promoter",
'Category Mappings'!C253 = "3. Vendor - related party/promoter",
'Category Mappings'!C253 = "6. Professional advisor or consultant",
'Category Mappings'!C253 = "7. Employee incentives - related party/promoter",
AND('Category Mappings'!C253 = "2. Seed Capitalist - NOT related party/promoter", QuoteDate &lt; EDATE(F253, 12)),
AND('Category Mappings'!C253 = "4. Vendor - NOT related party/promoter", QuoteDate &lt; EDATE(F253, 12))),
ROUNDUP(E253, 0),
0),
" - ")</f>
        <v xml:space="preserve"> - </v>
      </c>
      <c r="H253" s="38" t="str">
        <f>IFERROR(
IF(
AND(
OR(
'Category Mappings'!C253 = "1. Seed Capitalist - related party/promoter",
'Category Mappings'!C253 = "3. Vendor - related party/promoter",
'Category Mappings'!C253 = "6. Professional advisor or consultant",
'Category Mappings'!C253 = "7. Employee incentives - related party/promoter"),
G253 &gt; 0),
"24m from quotation",
IF(
AND(
OR(
'Category Mappings'!C253 = "2. Seed Capitalist - NOT related party/promoter",
'Category Mappings'!C253 = "4. Vendor - NOT related party/promoter",
'Category Mappings'!C253 = "7A. Employee incentives - Not related party/promoter"),
EDATE(F253, 12) &gt; EDATE(QuoteDate, 1),
G253 &gt; 0),
EDATE(F253, 12),
"Escrow does not apply")),
" - ")</f>
        <v xml:space="preserve"> - </v>
      </c>
      <c r="I253" s="18"/>
    </row>
    <row r="254" spans="1:9" x14ac:dyDescent="0.25">
      <c r="A254" s="35"/>
      <c r="B254" s="18"/>
      <c r="C254" s="18"/>
      <c r="D254" s="20"/>
      <c r="E254" s="36"/>
      <c r="F254" s="37"/>
      <c r="G254" s="81" t="str">
        <f>IFERROR(
IF(
OR(
'Category Mappings'!C254 = "1. Seed Capitalist - related party/promoter",
'Category Mappings'!C254 = "3. Vendor - related party/promoter",
'Category Mappings'!C254 = "6. Professional advisor or consultant",
'Category Mappings'!C254 = "7. Employee incentives - related party/promoter",
AND('Category Mappings'!C254 = "2. Seed Capitalist - NOT related party/promoter", QuoteDate &lt; EDATE(F254, 12)),
AND('Category Mappings'!C254 = "4. Vendor - NOT related party/promoter", QuoteDate &lt; EDATE(F254, 12))),
ROUNDUP(E254, 0),
0),
" - ")</f>
        <v xml:space="preserve"> - </v>
      </c>
      <c r="H254" s="38" t="str">
        <f>IFERROR(
IF(
AND(
OR(
'Category Mappings'!C254 = "1. Seed Capitalist - related party/promoter",
'Category Mappings'!C254 = "3. Vendor - related party/promoter",
'Category Mappings'!C254 = "6. Professional advisor or consultant",
'Category Mappings'!C254 = "7. Employee incentives - related party/promoter"),
G254 &gt; 0),
"24m from quotation",
IF(
AND(
OR(
'Category Mappings'!C254 = "2. Seed Capitalist - NOT related party/promoter",
'Category Mappings'!C254 = "4. Vendor - NOT related party/promoter",
'Category Mappings'!C254 = "7A. Employee incentives - Not related party/promoter"),
EDATE(F254, 12) &gt; EDATE(QuoteDate, 1),
G254 &gt; 0),
EDATE(F254, 12),
"Escrow does not apply")),
" - ")</f>
        <v xml:space="preserve"> - </v>
      </c>
      <c r="I254" s="18"/>
    </row>
    <row r="255" spans="1:9" x14ac:dyDescent="0.25">
      <c r="A255" s="35"/>
      <c r="B255" s="18"/>
      <c r="C255" s="18"/>
      <c r="D255" s="20"/>
      <c r="E255" s="36"/>
      <c r="F255" s="37"/>
      <c r="G255" s="81" t="str">
        <f>IFERROR(
IF(
OR(
'Category Mappings'!C255 = "1. Seed Capitalist - related party/promoter",
'Category Mappings'!C255 = "3. Vendor - related party/promoter",
'Category Mappings'!C255 = "6. Professional advisor or consultant",
'Category Mappings'!C255 = "7. Employee incentives - related party/promoter",
AND('Category Mappings'!C255 = "2. Seed Capitalist - NOT related party/promoter", QuoteDate &lt; EDATE(F255, 12)),
AND('Category Mappings'!C255 = "4. Vendor - NOT related party/promoter", QuoteDate &lt; EDATE(F255, 12))),
ROUNDUP(E255, 0),
0),
" - ")</f>
        <v xml:space="preserve"> - </v>
      </c>
      <c r="H255" s="38" t="str">
        <f>IFERROR(
IF(
AND(
OR(
'Category Mappings'!C255 = "1. Seed Capitalist - related party/promoter",
'Category Mappings'!C255 = "3. Vendor - related party/promoter",
'Category Mappings'!C255 = "6. Professional advisor or consultant",
'Category Mappings'!C255 = "7. Employee incentives - related party/promoter"),
G255 &gt; 0),
"24m from quotation",
IF(
AND(
OR(
'Category Mappings'!C255 = "2. Seed Capitalist - NOT related party/promoter",
'Category Mappings'!C255 = "4. Vendor - NOT related party/promoter",
'Category Mappings'!C255 = "7A. Employee incentives - Not related party/promoter"),
EDATE(F255, 12) &gt; EDATE(QuoteDate, 1),
G255 &gt; 0),
EDATE(F255, 12),
"Escrow does not apply")),
" - ")</f>
        <v xml:space="preserve"> - </v>
      </c>
      <c r="I255" s="18"/>
    </row>
    <row r="256" spans="1:9" x14ac:dyDescent="0.25">
      <c r="A256" s="35"/>
      <c r="B256" s="18"/>
      <c r="C256" s="18"/>
      <c r="D256" s="20"/>
      <c r="E256" s="36"/>
      <c r="F256" s="37"/>
      <c r="G256" s="81" t="str">
        <f>IFERROR(
IF(
OR(
'Category Mappings'!C256 = "1. Seed Capitalist - related party/promoter",
'Category Mappings'!C256 = "3. Vendor - related party/promoter",
'Category Mappings'!C256 = "6. Professional advisor or consultant",
'Category Mappings'!C256 = "7. Employee incentives - related party/promoter",
AND('Category Mappings'!C256 = "2. Seed Capitalist - NOT related party/promoter", QuoteDate &lt; EDATE(F256, 12)),
AND('Category Mappings'!C256 = "4. Vendor - NOT related party/promoter", QuoteDate &lt; EDATE(F256, 12))),
ROUNDUP(E256, 0),
0),
" - ")</f>
        <v xml:space="preserve"> - </v>
      </c>
      <c r="H256" s="38" t="str">
        <f>IFERROR(
IF(
AND(
OR(
'Category Mappings'!C256 = "1. Seed Capitalist - related party/promoter",
'Category Mappings'!C256 = "3. Vendor - related party/promoter",
'Category Mappings'!C256 = "6. Professional advisor or consultant",
'Category Mappings'!C256 = "7. Employee incentives - related party/promoter"),
G256 &gt; 0),
"24m from quotation",
IF(
AND(
OR(
'Category Mappings'!C256 = "2. Seed Capitalist - NOT related party/promoter",
'Category Mappings'!C256 = "4. Vendor - NOT related party/promoter",
'Category Mappings'!C256 = "7A. Employee incentives - Not related party/promoter"),
EDATE(F256, 12) &gt; EDATE(QuoteDate, 1),
G256 &gt; 0),
EDATE(F256, 12),
"Escrow does not apply")),
" - ")</f>
        <v xml:space="preserve"> - </v>
      </c>
      <c r="I256" s="18"/>
    </row>
    <row r="257" spans="1:9" x14ac:dyDescent="0.25">
      <c r="A257" s="35"/>
      <c r="B257" s="18"/>
      <c r="C257" s="18"/>
      <c r="D257" s="20"/>
      <c r="E257" s="36"/>
      <c r="F257" s="37"/>
      <c r="G257" s="81" t="str">
        <f>IFERROR(
IF(
OR(
'Category Mappings'!C257 = "1. Seed Capitalist - related party/promoter",
'Category Mappings'!C257 = "3. Vendor - related party/promoter",
'Category Mappings'!C257 = "6. Professional advisor or consultant",
'Category Mappings'!C257 = "7. Employee incentives - related party/promoter",
AND('Category Mappings'!C257 = "2. Seed Capitalist - NOT related party/promoter", QuoteDate &lt; EDATE(F257, 12)),
AND('Category Mappings'!C257 = "4. Vendor - NOT related party/promoter", QuoteDate &lt; EDATE(F257, 12))),
ROUNDUP(E257, 0),
0),
" - ")</f>
        <v xml:space="preserve"> - </v>
      </c>
      <c r="H257" s="38" t="str">
        <f>IFERROR(
IF(
AND(
OR(
'Category Mappings'!C257 = "1. Seed Capitalist - related party/promoter",
'Category Mappings'!C257 = "3. Vendor - related party/promoter",
'Category Mappings'!C257 = "6. Professional advisor or consultant",
'Category Mappings'!C257 = "7. Employee incentives - related party/promoter"),
G257 &gt; 0),
"24m from quotation",
IF(
AND(
OR(
'Category Mappings'!C257 = "2. Seed Capitalist - NOT related party/promoter",
'Category Mappings'!C257 = "4. Vendor - NOT related party/promoter",
'Category Mappings'!C257 = "7A. Employee incentives - Not related party/promoter"),
EDATE(F257, 12) &gt; EDATE(QuoteDate, 1),
G257 &gt; 0),
EDATE(F257, 12),
"Escrow does not apply")),
" - ")</f>
        <v xml:space="preserve"> - </v>
      </c>
      <c r="I257" s="18"/>
    </row>
    <row r="258" spans="1:9" x14ac:dyDescent="0.25">
      <c r="A258" s="35"/>
      <c r="B258" s="18"/>
      <c r="C258" s="18"/>
      <c r="D258" s="20"/>
      <c r="E258" s="36"/>
      <c r="F258" s="37"/>
      <c r="G258" s="81" t="str">
        <f>IFERROR(
IF(
OR(
'Category Mappings'!C258 = "1. Seed Capitalist - related party/promoter",
'Category Mappings'!C258 = "3. Vendor - related party/promoter",
'Category Mappings'!C258 = "6. Professional advisor or consultant",
'Category Mappings'!C258 = "7. Employee incentives - related party/promoter",
AND('Category Mappings'!C258 = "2. Seed Capitalist - NOT related party/promoter", QuoteDate &lt; EDATE(F258, 12)),
AND('Category Mappings'!C258 = "4. Vendor - NOT related party/promoter", QuoteDate &lt; EDATE(F258, 12))),
ROUNDUP(E258, 0),
0),
" - ")</f>
        <v xml:space="preserve"> - </v>
      </c>
      <c r="H258" s="38" t="str">
        <f>IFERROR(
IF(
AND(
OR(
'Category Mappings'!C258 = "1. Seed Capitalist - related party/promoter",
'Category Mappings'!C258 = "3. Vendor - related party/promoter",
'Category Mappings'!C258 = "6. Professional advisor or consultant",
'Category Mappings'!C258 = "7. Employee incentives - related party/promoter"),
G258 &gt; 0),
"24m from quotation",
IF(
AND(
OR(
'Category Mappings'!C258 = "2. Seed Capitalist - NOT related party/promoter",
'Category Mappings'!C258 = "4. Vendor - NOT related party/promoter",
'Category Mappings'!C258 = "7A. Employee incentives - Not related party/promoter"),
EDATE(F258, 12) &gt; EDATE(QuoteDate, 1),
G258 &gt; 0),
EDATE(F258, 12),
"Escrow does not apply")),
" - ")</f>
        <v xml:space="preserve"> - </v>
      </c>
      <c r="I258" s="18"/>
    </row>
    <row r="259" spans="1:9" x14ac:dyDescent="0.25">
      <c r="A259" s="35"/>
      <c r="B259" s="18"/>
      <c r="C259" s="18"/>
      <c r="D259" s="20"/>
      <c r="E259" s="36"/>
      <c r="F259" s="37"/>
      <c r="G259" s="81" t="str">
        <f>IFERROR(
IF(
OR(
'Category Mappings'!C259 = "1. Seed Capitalist - related party/promoter",
'Category Mappings'!C259 = "3. Vendor - related party/promoter",
'Category Mappings'!C259 = "6. Professional advisor or consultant",
'Category Mappings'!C259 = "7. Employee incentives - related party/promoter",
AND('Category Mappings'!C259 = "2. Seed Capitalist - NOT related party/promoter", QuoteDate &lt; EDATE(F259, 12)),
AND('Category Mappings'!C259 = "4. Vendor - NOT related party/promoter", QuoteDate &lt; EDATE(F259, 12))),
ROUNDUP(E259, 0),
0),
" - ")</f>
        <v xml:space="preserve"> - </v>
      </c>
      <c r="H259" s="38" t="str">
        <f>IFERROR(
IF(
AND(
OR(
'Category Mappings'!C259 = "1. Seed Capitalist - related party/promoter",
'Category Mappings'!C259 = "3. Vendor - related party/promoter",
'Category Mappings'!C259 = "6. Professional advisor or consultant",
'Category Mappings'!C259 = "7. Employee incentives - related party/promoter"),
G259 &gt; 0),
"24m from quotation",
IF(
AND(
OR(
'Category Mappings'!C259 = "2. Seed Capitalist - NOT related party/promoter",
'Category Mappings'!C259 = "4. Vendor - NOT related party/promoter",
'Category Mappings'!C259 = "7A. Employee incentives - Not related party/promoter"),
EDATE(F259, 12) &gt; EDATE(QuoteDate, 1),
G259 &gt; 0),
EDATE(F259, 12),
"Escrow does not apply")),
" - ")</f>
        <v xml:space="preserve"> - </v>
      </c>
      <c r="I259" s="18"/>
    </row>
    <row r="260" spans="1:9" x14ac:dyDescent="0.25">
      <c r="A260" s="35"/>
      <c r="B260" s="18"/>
      <c r="C260" s="18"/>
      <c r="D260" s="20"/>
      <c r="E260" s="36"/>
      <c r="F260" s="37"/>
      <c r="G260" s="81" t="str">
        <f>IFERROR(
IF(
OR(
'Category Mappings'!C260 = "1. Seed Capitalist - related party/promoter",
'Category Mappings'!C260 = "3. Vendor - related party/promoter",
'Category Mappings'!C260 = "6. Professional advisor or consultant",
'Category Mappings'!C260 = "7. Employee incentives - related party/promoter",
AND('Category Mappings'!C260 = "2. Seed Capitalist - NOT related party/promoter", QuoteDate &lt; EDATE(F260, 12)),
AND('Category Mappings'!C260 = "4. Vendor - NOT related party/promoter", QuoteDate &lt; EDATE(F260, 12))),
ROUNDUP(E260, 0),
0),
" - ")</f>
        <v xml:space="preserve"> - </v>
      </c>
      <c r="H260" s="38" t="str">
        <f>IFERROR(
IF(
AND(
OR(
'Category Mappings'!C260 = "1. Seed Capitalist - related party/promoter",
'Category Mappings'!C260 = "3. Vendor - related party/promoter",
'Category Mappings'!C260 = "6. Professional advisor or consultant",
'Category Mappings'!C260 = "7. Employee incentives - related party/promoter"),
G260 &gt; 0),
"24m from quotation",
IF(
AND(
OR(
'Category Mappings'!C260 = "2. Seed Capitalist - NOT related party/promoter",
'Category Mappings'!C260 = "4. Vendor - NOT related party/promoter",
'Category Mappings'!C260 = "7A. Employee incentives - Not related party/promoter"),
EDATE(F260, 12) &gt; EDATE(QuoteDate, 1),
G260 &gt; 0),
EDATE(F260, 12),
"Escrow does not apply")),
" - ")</f>
        <v xml:space="preserve"> - </v>
      </c>
      <c r="I260" s="18"/>
    </row>
    <row r="261" spans="1:9" x14ac:dyDescent="0.25">
      <c r="A261" s="35"/>
      <c r="B261" s="18"/>
      <c r="C261" s="18"/>
      <c r="D261" s="20"/>
      <c r="E261" s="36"/>
      <c r="F261" s="37"/>
      <c r="G261" s="81" t="str">
        <f>IFERROR(
IF(
OR(
'Category Mappings'!C261 = "1. Seed Capitalist - related party/promoter",
'Category Mappings'!C261 = "3. Vendor - related party/promoter",
'Category Mappings'!C261 = "6. Professional advisor or consultant",
'Category Mappings'!C261 = "7. Employee incentives - related party/promoter",
AND('Category Mappings'!C261 = "2. Seed Capitalist - NOT related party/promoter", QuoteDate &lt; EDATE(F261, 12)),
AND('Category Mappings'!C261 = "4. Vendor - NOT related party/promoter", QuoteDate &lt; EDATE(F261, 12))),
ROUNDUP(E261, 0),
0),
" - ")</f>
        <v xml:space="preserve"> - </v>
      </c>
      <c r="H261" s="38" t="str">
        <f>IFERROR(
IF(
AND(
OR(
'Category Mappings'!C261 = "1. Seed Capitalist - related party/promoter",
'Category Mappings'!C261 = "3. Vendor - related party/promoter",
'Category Mappings'!C261 = "6. Professional advisor or consultant",
'Category Mappings'!C261 = "7. Employee incentives - related party/promoter"),
G261 &gt; 0),
"24m from quotation",
IF(
AND(
OR(
'Category Mappings'!C261 = "2. Seed Capitalist - NOT related party/promoter",
'Category Mappings'!C261 = "4. Vendor - NOT related party/promoter",
'Category Mappings'!C261 = "7A. Employee incentives - Not related party/promoter"),
EDATE(F261, 12) &gt; EDATE(QuoteDate, 1),
G261 &gt; 0),
EDATE(F261, 12),
"Escrow does not apply")),
" - ")</f>
        <v xml:space="preserve"> - </v>
      </c>
      <c r="I261" s="18"/>
    </row>
  </sheetData>
  <sheetProtection algorithmName="SHA-512" hashValue="gFz34/1Gn/vJQyod2UkciNaDrSKWvonRjbPU0LxruP8Lhjj2YigpfCZpOmcCE8DhRG1HyK5Y8EQxXkvFZid91Q==" saltValue="6ZYHmGnZgwhOAQF15Bnfqw==" spinCount="100000" sheet="1" formatCells="0" formatColumns="0" formatRows="0" insertRows="0" deleteRows="0" sort="0" autoFilter="0"/>
  <mergeCells count="1">
    <mergeCell ref="G9:H9"/>
  </mergeCells>
  <conditionalFormatting sqref="H11:H261">
    <cfRule type="expression" dxfId="66" priority="1">
      <formula>IF(AND(EDATE(F11, 12) - EDATE(QuoteDate, 1) &lt; 0, H11 = "Escrow does not apply"), TRUE, FALSE)</formula>
    </cfRule>
  </conditionalFormatting>
  <dataValidations count="4">
    <dataValidation type="list" allowBlank="1" showInputMessage="1" showErrorMessage="1" sqref="B7">
      <formula1>"Performance Rights, Performance Shares"</formula1>
    </dataValidation>
    <dataValidation type="list" allowBlank="1" showInputMessage="1" showErrorMessage="1" sqref="C11:C261">
      <formula1>ForCateg8And9Only</formula1>
    </dataValidation>
    <dataValidation type="list" allowBlank="1" showInputMessage="1" showErrorMessage="1" sqref="B11:B1048576">
      <formula1>Categories</formula1>
    </dataValidation>
    <dataValidation type="whole" operator="greaterThanOrEqual" allowBlank="1" showInputMessage="1" showErrorMessage="1" sqref="E11:E1048576">
      <formula1>0</formula1>
    </dataValidation>
  </dataValidations>
  <hyperlinks>
    <hyperlink ref="B5" location="Instructions!A1" display="Return to Instructions"/>
  </hyperlinks>
  <pageMargins left="0.7" right="0.7" top="0.75" bottom="0.75" header="0.3" footer="0.3"/>
  <pageSetup paperSize="9" scale="55"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J261"/>
  <sheetViews>
    <sheetView zoomScaleNormal="100" zoomScaleSheetLayoutView="55" workbookViewId="0">
      <selection activeCell="A11" sqref="A11"/>
    </sheetView>
  </sheetViews>
  <sheetFormatPr defaultColWidth="9.28515625" defaultRowHeight="15" x14ac:dyDescent="0.25"/>
  <cols>
    <col min="1" max="1" width="27.5703125" style="2" customWidth="1"/>
    <col min="2" max="2" width="35.7109375" style="2" customWidth="1"/>
    <col min="3" max="3" width="28.42578125" style="2" customWidth="1"/>
    <col min="4" max="4" width="16.42578125" style="79" customWidth="1"/>
    <col min="5" max="5" width="13.5703125" style="2" customWidth="1"/>
    <col min="6" max="6" width="19.7109375" style="2" customWidth="1"/>
    <col min="7" max="7" width="14" style="2" customWidth="1"/>
    <col min="8" max="8" width="24.7109375" style="82" customWidth="1"/>
    <col min="9" max="9" width="23.28515625" style="2" customWidth="1"/>
    <col min="10" max="10" width="36.42578125" style="2" customWidth="1"/>
    <col min="11" max="16384" width="9.28515625" style="2"/>
  </cols>
  <sheetData>
    <row r="1" spans="1:10" s="1" customFormat="1" x14ac:dyDescent="0.25">
      <c r="A1" s="39"/>
      <c r="B1" s="48" t="s">
        <v>71</v>
      </c>
      <c r="C1" s="32"/>
      <c r="D1" s="32"/>
      <c r="E1" s="32"/>
      <c r="F1" s="32"/>
      <c r="G1" s="32"/>
      <c r="H1" s="32"/>
      <c r="I1" s="32"/>
      <c r="J1" s="32"/>
    </row>
    <row r="2" spans="1:10" s="1" customFormat="1" x14ac:dyDescent="0.25">
      <c r="A2" s="34"/>
      <c r="B2" s="48" t="s">
        <v>72</v>
      </c>
      <c r="C2" s="33"/>
      <c r="D2" s="33"/>
      <c r="E2" s="33"/>
      <c r="F2" s="33"/>
      <c r="G2" s="33"/>
      <c r="H2" s="33"/>
      <c r="I2" s="33"/>
      <c r="J2" s="33"/>
    </row>
    <row r="3" spans="1:10" s="1" customFormat="1" x14ac:dyDescent="0.25">
      <c r="A3" s="34"/>
      <c r="B3" s="39" t="s">
        <v>52</v>
      </c>
      <c r="C3" s="33"/>
      <c r="D3" s="33"/>
      <c r="E3" s="33"/>
      <c r="F3" s="33"/>
      <c r="G3" s="33"/>
      <c r="H3" s="33"/>
      <c r="I3" s="33"/>
      <c r="J3" s="33"/>
    </row>
    <row r="4" spans="1:10" s="1" customFormat="1" x14ac:dyDescent="0.25">
      <c r="A4" s="30"/>
      <c r="B4" s="33"/>
      <c r="C4" s="33"/>
      <c r="D4" s="33"/>
      <c r="E4" s="33"/>
      <c r="F4" s="33"/>
      <c r="G4" s="33"/>
      <c r="H4" s="33"/>
      <c r="I4" s="33"/>
      <c r="J4" s="33"/>
    </row>
    <row r="5" spans="1:10" s="1" customFormat="1" x14ac:dyDescent="0.25">
      <c r="A5" s="30"/>
      <c r="B5" s="30" t="s">
        <v>23</v>
      </c>
      <c r="C5" s="33"/>
      <c r="D5" s="33"/>
      <c r="E5" s="33"/>
      <c r="F5" s="33"/>
      <c r="G5" s="33"/>
      <c r="H5" s="33"/>
      <c r="I5" s="33"/>
      <c r="J5" s="33"/>
    </row>
    <row r="6" spans="1:10" s="1" customFormat="1" x14ac:dyDescent="0.25">
      <c r="A6" s="62"/>
      <c r="B6" s="62"/>
      <c r="C6" s="62"/>
      <c r="D6" s="62"/>
      <c r="E6" s="62"/>
      <c r="F6" s="62"/>
      <c r="G6" s="62"/>
      <c r="H6" s="62"/>
      <c r="I6" s="62"/>
      <c r="J6" s="62"/>
    </row>
    <row r="7" spans="1:10" s="1" customFormat="1" x14ac:dyDescent="0.25">
      <c r="A7" s="97" t="s">
        <v>41</v>
      </c>
      <c r="B7" s="42"/>
      <c r="C7" s="62"/>
      <c r="D7" s="62"/>
      <c r="E7" s="62"/>
      <c r="F7" s="62"/>
      <c r="G7" s="62"/>
      <c r="H7" s="62"/>
      <c r="I7" s="62"/>
      <c r="J7" s="62"/>
    </row>
    <row r="8" spans="1:10" s="1" customFormat="1" x14ac:dyDescent="0.25">
      <c r="A8" s="62"/>
      <c r="B8" s="62"/>
      <c r="C8" s="62"/>
      <c r="D8" s="62"/>
      <c r="E8" s="62"/>
      <c r="F8" s="62"/>
      <c r="G8" s="62"/>
      <c r="H8" s="62"/>
      <c r="I8" s="62"/>
      <c r="J8" s="62"/>
    </row>
    <row r="9" spans="1:10" s="72" customFormat="1" ht="106.35" customHeight="1" x14ac:dyDescent="0.15">
      <c r="A9" s="71"/>
      <c r="B9" s="71" t="s">
        <v>50</v>
      </c>
      <c r="C9" s="71" t="s">
        <v>134</v>
      </c>
      <c r="D9" s="71"/>
      <c r="E9" s="71"/>
      <c r="F9" s="71"/>
      <c r="G9" s="71" t="s">
        <v>89</v>
      </c>
      <c r="H9" s="130" t="s">
        <v>110</v>
      </c>
      <c r="I9" s="132"/>
      <c r="J9" s="71" t="s">
        <v>55</v>
      </c>
    </row>
    <row r="10" spans="1:10" ht="30" x14ac:dyDescent="0.25">
      <c r="A10" s="54" t="s">
        <v>3</v>
      </c>
      <c r="B10" s="54" t="s">
        <v>4</v>
      </c>
      <c r="C10" s="54" t="s">
        <v>132</v>
      </c>
      <c r="D10" s="54" t="s">
        <v>51</v>
      </c>
      <c r="E10" s="54" t="s">
        <v>17</v>
      </c>
      <c r="F10" s="54" t="s">
        <v>18</v>
      </c>
      <c r="G10" s="54" t="s">
        <v>5</v>
      </c>
      <c r="H10" s="54" t="s">
        <v>19</v>
      </c>
      <c r="I10" s="54" t="s">
        <v>30</v>
      </c>
      <c r="J10" s="54" t="s">
        <v>6</v>
      </c>
    </row>
    <row r="11" spans="1:10" x14ac:dyDescent="0.25">
      <c r="A11" s="17"/>
      <c r="B11" s="18"/>
      <c r="C11" s="18"/>
      <c r="D11" s="85"/>
      <c r="E11" s="20"/>
      <c r="F11" s="36"/>
      <c r="G11" s="37"/>
      <c r="H11" s="81" t="str">
        <f>IFERROR(
IF(
OR(
'Category Mappings'!D11 = "1. Seed Capitalist - related party/promoter",
'Category Mappings'!D11 = "3. Vendor - related party/promoter",
'Category Mappings'!D11 = "6. Professional advisor or consultant",
'Category Mappings'!D11 = "7. Employee incentives - related party/promoter",
AND('Category Mappings'!D11 = "2. Seed Capitalist - NOT related party/promoter", QuoteDate &lt; EDATE(G11, 12)),
AND('Category Mappings'!D11 = "4. Vendor - NOT related party/promoter", QuoteDate &lt; EDATE(G11, 12))),
ROUNDUP(F11, 0),
0),
" - ")</f>
        <v xml:space="preserve"> - </v>
      </c>
      <c r="I11" s="38" t="str">
        <f>IFERROR(
IF(
AND(
OR(
'Category Mappings'!D11 = "1. Seed Capitalist - related party/promoter",
'Category Mappings'!D11 = "3. Vendor - related party/promoter",
'Category Mappings'!D11 = "6. Professional advisor or consultant",
'Category Mappings'!D11 = "7. Employee incentives - related party/promoter"),
H11 &gt; 0),
"24m from quotation",
IF(
AND(
OR('Category Mappings'!D11 = "2. Seed Capitalist - NOT related party/promoter",
'Category Mappings'!D11 = "4. Vendor - NOT related party/promoter",
'Category Mappings'!D11 = "7A. Employee incentives - Not related party/promoter"),
EDATE(G11, 12) &gt; EDATE(QuoteDate, 1),
H11 &gt; 0),
EDATE(G11, 12),
"Escrow does not apply")),
" - ")</f>
        <v xml:space="preserve"> - </v>
      </c>
      <c r="J11" s="18"/>
    </row>
    <row r="12" spans="1:10" x14ac:dyDescent="0.25">
      <c r="A12" s="17"/>
      <c r="B12" s="18"/>
      <c r="C12" s="18"/>
      <c r="D12" s="85"/>
      <c r="E12" s="20"/>
      <c r="F12" s="36"/>
      <c r="G12" s="37"/>
      <c r="H12" s="81" t="str">
        <f>IFERROR(
IF(
OR(
'Category Mappings'!D12 = "1. Seed Capitalist - related party/promoter",
'Category Mappings'!D12 = "3. Vendor - related party/promoter",
'Category Mappings'!D12 = "6. Professional advisor or consultant",
'Category Mappings'!D12 = "7. Employee incentives - related party/promoter",
AND('Category Mappings'!D12 = "2. Seed Capitalist - NOT related party/promoter", QuoteDate &lt; EDATE(G12, 12)),
AND('Category Mappings'!D12 = "4. Vendor - NOT related party/promoter", QuoteDate &lt; EDATE(G12, 12))),
ROUNDUP(F12, 0),
0),
" - ")</f>
        <v xml:space="preserve"> - </v>
      </c>
      <c r="I12" s="38" t="str">
        <f>IFERROR(
IF(
AND(
OR(
'Category Mappings'!D12 = "1. Seed Capitalist - related party/promoter",
'Category Mappings'!D12 = "3. Vendor - related party/promoter",
'Category Mappings'!D12 = "6. Professional advisor or consultant",
'Category Mappings'!D12 = "7. Employee incentives - related party/promoter"),
H12 &gt; 0),
"24m from quotation",
IF(
AND(
OR('Category Mappings'!D12 = "2. Seed Capitalist - NOT related party/promoter",
'Category Mappings'!D12 = "4. Vendor - NOT related party/promoter",
'Category Mappings'!D12 = "7A. Employee incentives - Not related party/promoter"),
EDATE(G12, 12) &gt; EDATE(QuoteDate, 1),
H12 &gt; 0),
EDATE(G12, 12),
"Escrow does not apply")),
" - ")</f>
        <v xml:space="preserve"> - </v>
      </c>
      <c r="J12" s="18"/>
    </row>
    <row r="13" spans="1:10" x14ac:dyDescent="0.25">
      <c r="A13" s="17"/>
      <c r="B13" s="18"/>
      <c r="C13" s="18"/>
      <c r="D13" s="85"/>
      <c r="E13" s="20"/>
      <c r="F13" s="36"/>
      <c r="G13" s="37"/>
      <c r="H13" s="81" t="str">
        <f>IFERROR(
IF(
OR(
'Category Mappings'!D13 = "1. Seed Capitalist - related party/promoter",
'Category Mappings'!D13 = "3. Vendor - related party/promoter",
'Category Mappings'!D13 = "6. Professional advisor or consultant",
'Category Mappings'!D13 = "7. Employee incentives - related party/promoter",
AND('Category Mappings'!D13 = "2. Seed Capitalist - NOT related party/promoter", QuoteDate &lt; EDATE(G13, 12)),
AND('Category Mappings'!D13 = "4. Vendor - NOT related party/promoter", QuoteDate &lt; EDATE(G13, 12))),
ROUNDUP(F13, 0),
0),
" - ")</f>
        <v xml:space="preserve"> - </v>
      </c>
      <c r="I13" s="38" t="str">
        <f>IFERROR(
IF(
AND(
OR(
'Category Mappings'!D13 = "1. Seed Capitalist - related party/promoter",
'Category Mappings'!D13 = "3. Vendor - related party/promoter",
'Category Mappings'!D13 = "6. Professional advisor or consultant",
'Category Mappings'!D13 = "7. Employee incentives - related party/promoter"),
H13 &gt; 0),
"24m from quotation",
IF(
AND(
OR('Category Mappings'!D13 = "2. Seed Capitalist - NOT related party/promoter",
'Category Mappings'!D13 = "4. Vendor - NOT related party/promoter",
'Category Mappings'!D13 = "7A. Employee incentives - Not related party/promoter"),
EDATE(G13, 12) &gt; EDATE(QuoteDate, 1),
H13 &gt; 0),
EDATE(G13, 12),
"Escrow does not apply")),
" - ")</f>
        <v xml:space="preserve"> - </v>
      </c>
      <c r="J13" s="18"/>
    </row>
    <row r="14" spans="1:10" x14ac:dyDescent="0.25">
      <c r="A14" s="17"/>
      <c r="B14" s="18"/>
      <c r="C14" s="18"/>
      <c r="D14" s="85"/>
      <c r="E14" s="20"/>
      <c r="F14" s="36"/>
      <c r="G14" s="37"/>
      <c r="H14" s="81" t="str">
        <f>IFERROR(
IF(
OR(
'Category Mappings'!D14 = "1. Seed Capitalist - related party/promoter",
'Category Mappings'!D14 = "3. Vendor - related party/promoter",
'Category Mappings'!D14 = "6. Professional advisor or consultant",
'Category Mappings'!D14 = "7. Employee incentives - related party/promoter",
AND('Category Mappings'!D14 = "2. Seed Capitalist - NOT related party/promoter", QuoteDate &lt; EDATE(G14, 12)),
AND('Category Mappings'!D14 = "4. Vendor - NOT related party/promoter", QuoteDate &lt; EDATE(G14, 12))),
ROUNDUP(F14, 0),
0),
" - ")</f>
        <v xml:space="preserve"> - </v>
      </c>
      <c r="I14" s="38" t="str">
        <f>IFERROR(
IF(
AND(
OR(
'Category Mappings'!D14 = "1. Seed Capitalist - related party/promoter",
'Category Mappings'!D14 = "3. Vendor - related party/promoter",
'Category Mappings'!D14 = "6. Professional advisor or consultant",
'Category Mappings'!D14 = "7. Employee incentives - related party/promoter"),
H14 &gt; 0),
"24m from quotation",
IF(
AND(
OR('Category Mappings'!D14 = "2. Seed Capitalist - NOT related party/promoter",
'Category Mappings'!D14 = "4. Vendor - NOT related party/promoter",
'Category Mappings'!D14 = "7A. Employee incentives - Not related party/promoter"),
EDATE(G14, 12) &gt; EDATE(QuoteDate, 1),
H14 &gt; 0),
EDATE(G14, 12),
"Escrow does not apply")),
" - ")</f>
        <v xml:space="preserve"> - </v>
      </c>
      <c r="J14" s="18"/>
    </row>
    <row r="15" spans="1:10" x14ac:dyDescent="0.25">
      <c r="A15" s="17"/>
      <c r="B15" s="18"/>
      <c r="C15" s="18"/>
      <c r="D15" s="85"/>
      <c r="E15" s="20"/>
      <c r="F15" s="36"/>
      <c r="G15" s="37"/>
      <c r="H15" s="81" t="str">
        <f>IFERROR(
IF(
OR(
'Category Mappings'!D15 = "1. Seed Capitalist - related party/promoter",
'Category Mappings'!D15 = "3. Vendor - related party/promoter",
'Category Mappings'!D15 = "6. Professional advisor or consultant",
'Category Mappings'!D15 = "7. Employee incentives - related party/promoter",
AND('Category Mappings'!D15 = "2. Seed Capitalist - NOT related party/promoter", QuoteDate &lt; EDATE(G15, 12)),
AND('Category Mappings'!D15 = "4. Vendor - NOT related party/promoter", QuoteDate &lt; EDATE(G15, 12))),
ROUNDUP(F15, 0),
0),
" - ")</f>
        <v xml:space="preserve"> - </v>
      </c>
      <c r="I15" s="38" t="str">
        <f>IFERROR(
IF(
AND(
OR(
'Category Mappings'!D15 = "1. Seed Capitalist - related party/promoter",
'Category Mappings'!D15 = "3. Vendor - related party/promoter",
'Category Mappings'!D15 = "6. Professional advisor or consultant",
'Category Mappings'!D15 = "7. Employee incentives - related party/promoter"),
H15 &gt; 0),
"24m from quotation",
IF(
AND(
OR('Category Mappings'!D15 = "2. Seed Capitalist - NOT related party/promoter",
'Category Mappings'!D15 = "4. Vendor - NOT related party/promoter",
'Category Mappings'!D15 = "7A. Employee incentives - Not related party/promoter"),
EDATE(G15, 12) &gt; EDATE(QuoteDate, 1),
H15 &gt; 0),
EDATE(G15, 12),
"Escrow does not apply")),
" - ")</f>
        <v xml:space="preserve"> - </v>
      </c>
      <c r="J15" s="18"/>
    </row>
    <row r="16" spans="1:10" x14ac:dyDescent="0.25">
      <c r="A16" s="17"/>
      <c r="B16" s="18"/>
      <c r="C16" s="18"/>
      <c r="D16" s="85"/>
      <c r="E16" s="20"/>
      <c r="F16" s="36"/>
      <c r="G16" s="37"/>
      <c r="H16" s="81" t="str">
        <f>IFERROR(
IF(
OR(
'Category Mappings'!D16 = "1. Seed Capitalist - related party/promoter",
'Category Mappings'!D16 = "3. Vendor - related party/promoter",
'Category Mappings'!D16 = "6. Professional advisor or consultant",
'Category Mappings'!D16 = "7. Employee incentives - related party/promoter",
AND('Category Mappings'!D16 = "2. Seed Capitalist - NOT related party/promoter", QuoteDate &lt; EDATE(G16, 12)),
AND('Category Mappings'!D16 = "4. Vendor - NOT related party/promoter", QuoteDate &lt; EDATE(G16, 12))),
ROUNDUP(F16, 0),
0),
" - ")</f>
        <v xml:space="preserve"> - </v>
      </c>
      <c r="I16" s="38" t="str">
        <f>IFERROR(
IF(
AND(
OR(
'Category Mappings'!D16 = "1. Seed Capitalist - related party/promoter",
'Category Mappings'!D16 = "3. Vendor - related party/promoter",
'Category Mappings'!D16 = "6. Professional advisor or consultant",
'Category Mappings'!D16 = "7. Employee incentives - related party/promoter"),
H16 &gt; 0),
"24m from quotation",
IF(
AND(
OR('Category Mappings'!D16 = "2. Seed Capitalist - NOT related party/promoter",
'Category Mappings'!D16 = "4. Vendor - NOT related party/promoter",
'Category Mappings'!D16 = "7A. Employee incentives - Not related party/promoter"),
EDATE(G16, 12) &gt; EDATE(QuoteDate, 1),
H16 &gt; 0),
EDATE(G16, 12),
"Escrow does not apply")),
" - ")</f>
        <v xml:space="preserve"> - </v>
      </c>
      <c r="J16" s="18"/>
    </row>
    <row r="17" spans="1:10" x14ac:dyDescent="0.25">
      <c r="A17" s="17"/>
      <c r="B17" s="18"/>
      <c r="C17" s="18"/>
      <c r="D17" s="85"/>
      <c r="E17" s="20"/>
      <c r="F17" s="36"/>
      <c r="G17" s="37"/>
      <c r="H17" s="81" t="str">
        <f>IFERROR(
IF(
OR(
'Category Mappings'!D17 = "1. Seed Capitalist - related party/promoter",
'Category Mappings'!D17 = "3. Vendor - related party/promoter",
'Category Mappings'!D17 = "6. Professional advisor or consultant",
'Category Mappings'!D17 = "7. Employee incentives - related party/promoter",
AND('Category Mappings'!D17 = "2. Seed Capitalist - NOT related party/promoter", QuoteDate &lt; EDATE(G17, 12)),
AND('Category Mappings'!D17 = "4. Vendor - NOT related party/promoter", QuoteDate &lt; EDATE(G17, 12))),
ROUNDUP(F17, 0),
0),
" - ")</f>
        <v xml:space="preserve"> - </v>
      </c>
      <c r="I17" s="38" t="str">
        <f>IFERROR(
IF(
AND(
OR(
'Category Mappings'!D17 = "1. Seed Capitalist - related party/promoter",
'Category Mappings'!D17 = "3. Vendor - related party/promoter",
'Category Mappings'!D17 = "6. Professional advisor or consultant",
'Category Mappings'!D17 = "7. Employee incentives - related party/promoter"),
H17 &gt; 0),
"24m from quotation",
IF(
AND(
OR('Category Mappings'!D17 = "2. Seed Capitalist - NOT related party/promoter",
'Category Mappings'!D17 = "4. Vendor - NOT related party/promoter",
'Category Mappings'!D17 = "7A. Employee incentives - Not related party/promoter"),
EDATE(G17, 12) &gt; EDATE(QuoteDate, 1),
H17 &gt; 0),
EDATE(G17, 12),
"Escrow does not apply")),
" - ")</f>
        <v xml:space="preserve"> - </v>
      </c>
      <c r="J17" s="18"/>
    </row>
    <row r="18" spans="1:10" x14ac:dyDescent="0.25">
      <c r="A18" s="17"/>
      <c r="B18" s="18"/>
      <c r="C18" s="18"/>
      <c r="D18" s="85"/>
      <c r="E18" s="20"/>
      <c r="F18" s="36"/>
      <c r="G18" s="37"/>
      <c r="H18" s="81" t="str">
        <f>IFERROR(
IF(
OR(
'Category Mappings'!D18 = "1. Seed Capitalist - related party/promoter",
'Category Mappings'!D18 = "3. Vendor - related party/promoter",
'Category Mappings'!D18 = "6. Professional advisor or consultant",
'Category Mappings'!D18 = "7. Employee incentives - related party/promoter",
AND('Category Mappings'!D18 = "2. Seed Capitalist - NOT related party/promoter", QuoteDate &lt; EDATE(G18, 12)),
AND('Category Mappings'!D18 = "4. Vendor - NOT related party/promoter", QuoteDate &lt; EDATE(G18, 12))),
ROUNDUP(F18, 0),
0),
" - ")</f>
        <v xml:space="preserve"> - </v>
      </c>
      <c r="I18" s="38" t="str">
        <f>IFERROR(
IF(
AND(
OR(
'Category Mappings'!D18 = "1. Seed Capitalist - related party/promoter",
'Category Mappings'!D18 = "3. Vendor - related party/promoter",
'Category Mappings'!D18 = "6. Professional advisor or consultant",
'Category Mappings'!D18 = "7. Employee incentives - related party/promoter"),
H18 &gt; 0),
"24m from quotation",
IF(
AND(
OR('Category Mappings'!D18 = "2. Seed Capitalist - NOT related party/promoter",
'Category Mappings'!D18 = "4. Vendor - NOT related party/promoter",
'Category Mappings'!D18 = "7A. Employee incentives - Not related party/promoter"),
EDATE(G18, 12) &gt; EDATE(QuoteDate, 1),
H18 &gt; 0),
EDATE(G18, 12),
"Escrow does not apply")),
" - ")</f>
        <v xml:space="preserve"> - </v>
      </c>
      <c r="J18" s="18"/>
    </row>
    <row r="19" spans="1:10" x14ac:dyDescent="0.25">
      <c r="A19" s="17"/>
      <c r="B19" s="18"/>
      <c r="C19" s="18"/>
      <c r="D19" s="85"/>
      <c r="E19" s="20"/>
      <c r="F19" s="36"/>
      <c r="G19" s="37"/>
      <c r="H19" s="81" t="str">
        <f>IFERROR(
IF(
OR(
'Category Mappings'!D19 = "1. Seed Capitalist - related party/promoter",
'Category Mappings'!D19 = "3. Vendor - related party/promoter",
'Category Mappings'!D19 = "6. Professional advisor or consultant",
'Category Mappings'!D19 = "7. Employee incentives - related party/promoter",
AND('Category Mappings'!D19 = "2. Seed Capitalist - NOT related party/promoter", QuoteDate &lt; EDATE(G19, 12)),
AND('Category Mappings'!D19 = "4. Vendor - NOT related party/promoter", QuoteDate &lt; EDATE(G19, 12))),
ROUNDUP(F19, 0),
0),
" - ")</f>
        <v xml:space="preserve"> - </v>
      </c>
      <c r="I19" s="38" t="str">
        <f>IFERROR(
IF(
AND(
OR(
'Category Mappings'!D19 = "1. Seed Capitalist - related party/promoter",
'Category Mappings'!D19 = "3. Vendor - related party/promoter",
'Category Mappings'!D19 = "6. Professional advisor or consultant",
'Category Mappings'!D19 = "7. Employee incentives - related party/promoter"),
H19 &gt; 0),
"24m from quotation",
IF(
AND(
OR('Category Mappings'!D19 = "2. Seed Capitalist - NOT related party/promoter",
'Category Mappings'!D19 = "4. Vendor - NOT related party/promoter",
'Category Mappings'!D19 = "7A. Employee incentives - Not related party/promoter"),
EDATE(G19, 12) &gt; EDATE(QuoteDate, 1),
H19 &gt; 0),
EDATE(G19, 12),
"Escrow does not apply")),
" - ")</f>
        <v xml:space="preserve"> - </v>
      </c>
      <c r="J19" s="18"/>
    </row>
    <row r="20" spans="1:10" x14ac:dyDescent="0.25">
      <c r="A20" s="17"/>
      <c r="B20" s="18"/>
      <c r="C20" s="18"/>
      <c r="D20" s="85"/>
      <c r="E20" s="20"/>
      <c r="F20" s="36"/>
      <c r="G20" s="37"/>
      <c r="H20" s="81" t="str">
        <f>IFERROR(
IF(
OR(
'Category Mappings'!D20 = "1. Seed Capitalist - related party/promoter",
'Category Mappings'!D20 = "3. Vendor - related party/promoter",
'Category Mappings'!D20 = "6. Professional advisor or consultant",
'Category Mappings'!D20 = "7. Employee incentives - related party/promoter",
AND('Category Mappings'!D20 = "2. Seed Capitalist - NOT related party/promoter", QuoteDate &lt; EDATE(G20, 12)),
AND('Category Mappings'!D20 = "4. Vendor - NOT related party/promoter", QuoteDate &lt; EDATE(G20, 12))),
ROUNDUP(F20, 0),
0),
" - ")</f>
        <v xml:space="preserve"> - </v>
      </c>
      <c r="I20" s="38" t="str">
        <f>IFERROR(
IF(
AND(
OR(
'Category Mappings'!D20 = "1. Seed Capitalist - related party/promoter",
'Category Mappings'!D20 = "3. Vendor - related party/promoter",
'Category Mappings'!D20 = "6. Professional advisor or consultant",
'Category Mappings'!D20 = "7. Employee incentives - related party/promoter"),
H20 &gt; 0),
"24m from quotation",
IF(
AND(
OR('Category Mappings'!D20 = "2. Seed Capitalist - NOT related party/promoter",
'Category Mappings'!D20 = "4. Vendor - NOT related party/promoter",
'Category Mappings'!D20 = "7A. Employee incentives - Not related party/promoter"),
EDATE(G20, 12) &gt; EDATE(QuoteDate, 1),
H20 &gt; 0),
EDATE(G20, 12),
"Escrow does not apply")),
" - ")</f>
        <v xml:space="preserve"> - </v>
      </c>
      <c r="J20" s="18"/>
    </row>
    <row r="21" spans="1:10" x14ac:dyDescent="0.25">
      <c r="A21" s="35"/>
      <c r="B21" s="18"/>
      <c r="C21" s="18"/>
      <c r="D21" s="85"/>
      <c r="E21" s="20"/>
      <c r="F21" s="36"/>
      <c r="G21" s="37"/>
      <c r="H21" s="81" t="str">
        <f>IFERROR(
IF(
OR(
'Category Mappings'!D21 = "1. Seed Capitalist - related party/promoter",
'Category Mappings'!D21 = "3. Vendor - related party/promoter",
'Category Mappings'!D21 = "6. Professional advisor or consultant",
'Category Mappings'!D21 = "7. Employee incentives - related party/promoter",
AND('Category Mappings'!D21 = "2. Seed Capitalist - NOT related party/promoter", QuoteDate &lt; EDATE(G21, 12)),
AND('Category Mappings'!D21 = "4. Vendor - NOT related party/promoter", QuoteDate &lt; EDATE(G21, 12))),
ROUNDUP(F21, 0),
0),
" - ")</f>
        <v xml:space="preserve"> - </v>
      </c>
      <c r="I21" s="38" t="str">
        <f>IFERROR(
IF(
AND(
OR(
'Category Mappings'!D21 = "1. Seed Capitalist - related party/promoter",
'Category Mappings'!D21 = "3. Vendor - related party/promoter",
'Category Mappings'!D21 = "6. Professional advisor or consultant",
'Category Mappings'!D21 = "7. Employee incentives - related party/promoter"),
H21 &gt; 0),
"24m from quotation",
IF(
AND(
OR('Category Mappings'!D21 = "2. Seed Capitalist - NOT related party/promoter",
'Category Mappings'!D21 = "4. Vendor - NOT related party/promoter",
'Category Mappings'!D21 = "7A. Employee incentives - Not related party/promoter"),
EDATE(G21, 12) &gt; EDATE(QuoteDate, 1),
H21 &gt; 0),
EDATE(G21, 12),
"Escrow does not apply")),
" - ")</f>
        <v xml:space="preserve"> - </v>
      </c>
      <c r="J21" s="18"/>
    </row>
    <row r="22" spans="1:10" x14ac:dyDescent="0.25">
      <c r="A22" s="35"/>
      <c r="B22" s="18"/>
      <c r="C22" s="18"/>
      <c r="D22" s="85"/>
      <c r="E22" s="20"/>
      <c r="F22" s="36"/>
      <c r="G22" s="37"/>
      <c r="H22" s="81" t="str">
        <f>IFERROR(
IF(
OR(
'Category Mappings'!D22 = "1. Seed Capitalist - related party/promoter",
'Category Mappings'!D22 = "3. Vendor - related party/promoter",
'Category Mappings'!D22 = "6. Professional advisor or consultant",
'Category Mappings'!D22 = "7. Employee incentives - related party/promoter",
AND('Category Mappings'!D22 = "2. Seed Capitalist - NOT related party/promoter", QuoteDate &lt; EDATE(G22, 12)),
AND('Category Mappings'!D22 = "4. Vendor - NOT related party/promoter", QuoteDate &lt; EDATE(G22, 12))),
ROUNDUP(F22, 0),
0),
" - ")</f>
        <v xml:space="preserve"> - </v>
      </c>
      <c r="I22" s="38" t="str">
        <f>IFERROR(
IF(
AND(
OR(
'Category Mappings'!D22 = "1. Seed Capitalist - related party/promoter",
'Category Mappings'!D22 = "3. Vendor - related party/promoter",
'Category Mappings'!D22 = "6. Professional advisor or consultant",
'Category Mappings'!D22 = "7. Employee incentives - related party/promoter"),
H22 &gt; 0),
"24m from quotation",
IF(
AND(
OR('Category Mappings'!D22 = "2. Seed Capitalist - NOT related party/promoter",
'Category Mappings'!D22 = "4. Vendor - NOT related party/promoter",
'Category Mappings'!D22 = "7A. Employee incentives - Not related party/promoter"),
EDATE(G22, 12) &gt; EDATE(QuoteDate, 1),
H22 &gt; 0),
EDATE(G22, 12),
"Escrow does not apply")),
" - ")</f>
        <v xml:space="preserve"> - </v>
      </c>
      <c r="J22" s="18"/>
    </row>
    <row r="23" spans="1:10" x14ac:dyDescent="0.25">
      <c r="A23" s="35"/>
      <c r="B23" s="18"/>
      <c r="C23" s="18"/>
      <c r="D23" s="85"/>
      <c r="E23" s="20"/>
      <c r="F23" s="36"/>
      <c r="G23" s="37"/>
      <c r="H23" s="81" t="str">
        <f>IFERROR(
IF(
OR(
'Category Mappings'!D23 = "1. Seed Capitalist - related party/promoter",
'Category Mappings'!D23 = "3. Vendor - related party/promoter",
'Category Mappings'!D23 = "6. Professional advisor or consultant",
'Category Mappings'!D23 = "7. Employee incentives - related party/promoter",
AND('Category Mappings'!D23 = "2. Seed Capitalist - NOT related party/promoter", QuoteDate &lt; EDATE(G23, 12)),
AND('Category Mappings'!D23 = "4. Vendor - NOT related party/promoter", QuoteDate &lt; EDATE(G23, 12))),
ROUNDUP(F23, 0),
0),
" - ")</f>
        <v xml:space="preserve"> - </v>
      </c>
      <c r="I23" s="38" t="str">
        <f>IFERROR(
IF(
AND(
OR(
'Category Mappings'!D23 = "1. Seed Capitalist - related party/promoter",
'Category Mappings'!D23 = "3. Vendor - related party/promoter",
'Category Mappings'!D23 = "6. Professional advisor or consultant",
'Category Mappings'!D23 = "7. Employee incentives - related party/promoter"),
H23 &gt; 0),
"24m from quotation",
IF(
AND(
OR('Category Mappings'!D23 = "2. Seed Capitalist - NOT related party/promoter",
'Category Mappings'!D23 = "4. Vendor - NOT related party/promoter",
'Category Mappings'!D23 = "7A. Employee incentives - Not related party/promoter"),
EDATE(G23, 12) &gt; EDATE(QuoteDate, 1),
H23 &gt; 0),
EDATE(G23, 12),
"Escrow does not apply")),
" - ")</f>
        <v xml:space="preserve"> - </v>
      </c>
      <c r="J23" s="18"/>
    </row>
    <row r="24" spans="1:10" x14ac:dyDescent="0.25">
      <c r="A24" s="35"/>
      <c r="B24" s="18"/>
      <c r="C24" s="18"/>
      <c r="D24" s="85"/>
      <c r="E24" s="20"/>
      <c r="F24" s="36"/>
      <c r="G24" s="37"/>
      <c r="H24" s="81" t="str">
        <f>IFERROR(
IF(
OR(
'Category Mappings'!D24 = "1. Seed Capitalist - related party/promoter",
'Category Mappings'!D24 = "3. Vendor - related party/promoter",
'Category Mappings'!D24 = "6. Professional advisor or consultant",
'Category Mappings'!D24 = "7. Employee incentives - related party/promoter",
AND('Category Mappings'!D24 = "2. Seed Capitalist - NOT related party/promoter", QuoteDate &lt; EDATE(G24, 12)),
AND('Category Mappings'!D24 = "4. Vendor - NOT related party/promoter", QuoteDate &lt; EDATE(G24, 12))),
ROUNDUP(F24, 0),
0),
" - ")</f>
        <v xml:space="preserve"> - </v>
      </c>
      <c r="I24" s="38" t="str">
        <f>IFERROR(
IF(
AND(
OR(
'Category Mappings'!D24 = "1. Seed Capitalist - related party/promoter",
'Category Mappings'!D24 = "3. Vendor - related party/promoter",
'Category Mappings'!D24 = "6. Professional advisor or consultant",
'Category Mappings'!D24 = "7. Employee incentives - related party/promoter"),
H24 &gt; 0),
"24m from quotation",
IF(
AND(
OR('Category Mappings'!D24 = "2. Seed Capitalist - NOT related party/promoter",
'Category Mappings'!D24 = "4. Vendor - NOT related party/promoter",
'Category Mappings'!D24 = "7A. Employee incentives - Not related party/promoter"),
EDATE(G24, 12) &gt; EDATE(QuoteDate, 1),
H24 &gt; 0),
EDATE(G24, 12),
"Escrow does not apply")),
" - ")</f>
        <v xml:space="preserve"> - </v>
      </c>
      <c r="J24" s="18"/>
    </row>
    <row r="25" spans="1:10" x14ac:dyDescent="0.25">
      <c r="A25" s="35"/>
      <c r="B25" s="18"/>
      <c r="C25" s="18"/>
      <c r="D25" s="85"/>
      <c r="E25" s="20"/>
      <c r="F25" s="36"/>
      <c r="G25" s="37"/>
      <c r="H25" s="81" t="str">
        <f>IFERROR(
IF(
OR(
'Category Mappings'!D25 = "1. Seed Capitalist - related party/promoter",
'Category Mappings'!D25 = "3. Vendor - related party/promoter",
'Category Mappings'!D25 = "6. Professional advisor or consultant",
'Category Mappings'!D25 = "7. Employee incentives - related party/promoter",
AND('Category Mappings'!D25 = "2. Seed Capitalist - NOT related party/promoter", QuoteDate &lt; EDATE(G25, 12)),
AND('Category Mappings'!D25 = "4. Vendor - NOT related party/promoter", QuoteDate &lt; EDATE(G25, 12))),
ROUNDUP(F25, 0),
0),
" - ")</f>
        <v xml:space="preserve"> - </v>
      </c>
      <c r="I25" s="38" t="str">
        <f>IFERROR(
IF(
AND(
OR(
'Category Mappings'!D25 = "1. Seed Capitalist - related party/promoter",
'Category Mappings'!D25 = "3. Vendor - related party/promoter",
'Category Mappings'!D25 = "6. Professional advisor or consultant",
'Category Mappings'!D25 = "7. Employee incentives - related party/promoter"),
H25 &gt; 0),
"24m from quotation",
IF(
AND(
OR('Category Mappings'!D25 = "2. Seed Capitalist - NOT related party/promoter",
'Category Mappings'!D25 = "4. Vendor - NOT related party/promoter",
'Category Mappings'!D25 = "7A. Employee incentives - Not related party/promoter"),
EDATE(G25, 12) &gt; EDATE(QuoteDate, 1),
H25 &gt; 0),
EDATE(G25, 12),
"Escrow does not apply")),
" - ")</f>
        <v xml:space="preserve"> - </v>
      </c>
      <c r="J25" s="18"/>
    </row>
    <row r="26" spans="1:10" x14ac:dyDescent="0.25">
      <c r="A26" s="35"/>
      <c r="B26" s="18"/>
      <c r="C26" s="18"/>
      <c r="D26" s="85"/>
      <c r="E26" s="20"/>
      <c r="F26" s="36"/>
      <c r="G26" s="37"/>
      <c r="H26" s="81" t="str">
        <f>IFERROR(
IF(
OR(
'Category Mappings'!D26 = "1. Seed Capitalist - related party/promoter",
'Category Mappings'!D26 = "3. Vendor - related party/promoter",
'Category Mappings'!D26 = "6. Professional advisor or consultant",
'Category Mappings'!D26 = "7. Employee incentives - related party/promoter",
AND('Category Mappings'!D26 = "2. Seed Capitalist - NOT related party/promoter", QuoteDate &lt; EDATE(G26, 12)),
AND('Category Mappings'!D26 = "4. Vendor - NOT related party/promoter", QuoteDate &lt; EDATE(G26, 12))),
ROUNDUP(F26, 0),
0),
" - ")</f>
        <v xml:space="preserve"> - </v>
      </c>
      <c r="I26" s="38" t="str">
        <f>IFERROR(
IF(
AND(
OR(
'Category Mappings'!D26 = "1. Seed Capitalist - related party/promoter",
'Category Mappings'!D26 = "3. Vendor - related party/promoter",
'Category Mappings'!D26 = "6. Professional advisor or consultant",
'Category Mappings'!D26 = "7. Employee incentives - related party/promoter"),
H26 &gt; 0),
"24m from quotation",
IF(
AND(
OR('Category Mappings'!D26 = "2. Seed Capitalist - NOT related party/promoter",
'Category Mappings'!D26 = "4. Vendor - NOT related party/promoter",
'Category Mappings'!D26 = "7A. Employee incentives - Not related party/promoter"),
EDATE(G26, 12) &gt; EDATE(QuoteDate, 1),
H26 &gt; 0),
EDATE(G26, 12),
"Escrow does not apply")),
" - ")</f>
        <v xml:space="preserve"> - </v>
      </c>
      <c r="J26" s="18"/>
    </row>
    <row r="27" spans="1:10" x14ac:dyDescent="0.25">
      <c r="A27" s="35"/>
      <c r="B27" s="18"/>
      <c r="C27" s="18"/>
      <c r="D27" s="85"/>
      <c r="E27" s="20"/>
      <c r="F27" s="36"/>
      <c r="G27" s="37"/>
      <c r="H27" s="81" t="str">
        <f>IFERROR(
IF(
OR(
'Category Mappings'!D27 = "1. Seed Capitalist - related party/promoter",
'Category Mappings'!D27 = "3. Vendor - related party/promoter",
'Category Mappings'!D27 = "6. Professional advisor or consultant",
'Category Mappings'!D27 = "7. Employee incentives - related party/promoter",
AND('Category Mappings'!D27 = "2. Seed Capitalist - NOT related party/promoter", QuoteDate &lt; EDATE(G27, 12)),
AND('Category Mappings'!D27 = "4. Vendor - NOT related party/promoter", QuoteDate &lt; EDATE(G27, 12))),
ROUNDUP(F27, 0),
0),
" - ")</f>
        <v xml:space="preserve"> - </v>
      </c>
      <c r="I27" s="38" t="str">
        <f>IFERROR(
IF(
AND(
OR(
'Category Mappings'!D27 = "1. Seed Capitalist - related party/promoter",
'Category Mappings'!D27 = "3. Vendor - related party/promoter",
'Category Mappings'!D27 = "6. Professional advisor or consultant",
'Category Mappings'!D27 = "7. Employee incentives - related party/promoter"),
H27 &gt; 0),
"24m from quotation",
IF(
AND(
OR('Category Mappings'!D27 = "2. Seed Capitalist - NOT related party/promoter",
'Category Mappings'!D27 = "4. Vendor - NOT related party/promoter",
'Category Mappings'!D27 = "7A. Employee incentives - Not related party/promoter"),
EDATE(G27, 12) &gt; EDATE(QuoteDate, 1),
H27 &gt; 0),
EDATE(G27, 12),
"Escrow does not apply")),
" - ")</f>
        <v xml:space="preserve"> - </v>
      </c>
      <c r="J27" s="18"/>
    </row>
    <row r="28" spans="1:10" x14ac:dyDescent="0.25">
      <c r="A28" s="35"/>
      <c r="B28" s="18"/>
      <c r="C28" s="18"/>
      <c r="D28" s="85"/>
      <c r="E28" s="20"/>
      <c r="F28" s="36"/>
      <c r="G28" s="37"/>
      <c r="H28" s="81" t="str">
        <f>IFERROR(
IF(
OR(
'Category Mappings'!D28 = "1. Seed Capitalist - related party/promoter",
'Category Mappings'!D28 = "3. Vendor - related party/promoter",
'Category Mappings'!D28 = "6. Professional advisor or consultant",
'Category Mappings'!D28 = "7. Employee incentives - related party/promoter",
AND('Category Mappings'!D28 = "2. Seed Capitalist - NOT related party/promoter", QuoteDate &lt; EDATE(G28, 12)),
AND('Category Mappings'!D28 = "4. Vendor - NOT related party/promoter", QuoteDate &lt; EDATE(G28, 12))),
ROUNDUP(F28, 0),
0),
" - ")</f>
        <v xml:space="preserve"> - </v>
      </c>
      <c r="I28" s="38" t="str">
        <f>IFERROR(
IF(
AND(
OR(
'Category Mappings'!D28 = "1. Seed Capitalist - related party/promoter",
'Category Mappings'!D28 = "3. Vendor - related party/promoter",
'Category Mappings'!D28 = "6. Professional advisor or consultant",
'Category Mappings'!D28 = "7. Employee incentives - related party/promoter"),
H28 &gt; 0),
"24m from quotation",
IF(
AND(
OR('Category Mappings'!D28 = "2. Seed Capitalist - NOT related party/promoter",
'Category Mappings'!D28 = "4. Vendor - NOT related party/promoter",
'Category Mappings'!D28 = "7A. Employee incentives - Not related party/promoter"),
EDATE(G28, 12) &gt; EDATE(QuoteDate, 1),
H28 &gt; 0),
EDATE(G28, 12),
"Escrow does not apply")),
" - ")</f>
        <v xml:space="preserve"> - </v>
      </c>
      <c r="J28" s="18"/>
    </row>
    <row r="29" spans="1:10" x14ac:dyDescent="0.25">
      <c r="A29" s="35"/>
      <c r="B29" s="18"/>
      <c r="C29" s="18"/>
      <c r="D29" s="85"/>
      <c r="E29" s="20"/>
      <c r="F29" s="36"/>
      <c r="G29" s="37"/>
      <c r="H29" s="81" t="str">
        <f>IFERROR(
IF(
OR(
'Category Mappings'!D29 = "1. Seed Capitalist - related party/promoter",
'Category Mappings'!D29 = "3. Vendor - related party/promoter",
'Category Mappings'!D29 = "6. Professional advisor or consultant",
'Category Mappings'!D29 = "7. Employee incentives - related party/promoter",
AND('Category Mappings'!D29 = "2. Seed Capitalist - NOT related party/promoter", QuoteDate &lt; EDATE(G29, 12)),
AND('Category Mappings'!D29 = "4. Vendor - NOT related party/promoter", QuoteDate &lt; EDATE(G29, 12))),
ROUNDUP(F29, 0),
0),
" - ")</f>
        <v xml:space="preserve"> - </v>
      </c>
      <c r="I29" s="38" t="str">
        <f>IFERROR(
IF(
AND(
OR(
'Category Mappings'!D29 = "1. Seed Capitalist - related party/promoter",
'Category Mappings'!D29 = "3. Vendor - related party/promoter",
'Category Mappings'!D29 = "6. Professional advisor or consultant",
'Category Mappings'!D29 = "7. Employee incentives - related party/promoter"),
H29 &gt; 0),
"24m from quotation",
IF(
AND(
OR('Category Mappings'!D29 = "2. Seed Capitalist - NOT related party/promoter",
'Category Mappings'!D29 = "4. Vendor - NOT related party/promoter",
'Category Mappings'!D29 = "7A. Employee incentives - Not related party/promoter"),
EDATE(G29, 12) &gt; EDATE(QuoteDate, 1),
H29 &gt; 0),
EDATE(G29, 12),
"Escrow does not apply")),
" - ")</f>
        <v xml:space="preserve"> - </v>
      </c>
      <c r="J29" s="18"/>
    </row>
    <row r="30" spans="1:10" x14ac:dyDescent="0.25">
      <c r="A30" s="35"/>
      <c r="B30" s="18"/>
      <c r="C30" s="18"/>
      <c r="D30" s="85"/>
      <c r="E30" s="20"/>
      <c r="F30" s="36"/>
      <c r="G30" s="37"/>
      <c r="H30" s="81" t="str">
        <f>IFERROR(
IF(
OR(
'Category Mappings'!D30 = "1. Seed Capitalist - related party/promoter",
'Category Mappings'!D30 = "3. Vendor - related party/promoter",
'Category Mappings'!D30 = "6. Professional advisor or consultant",
'Category Mappings'!D30 = "7. Employee incentives - related party/promoter",
AND('Category Mappings'!D30 = "2. Seed Capitalist - NOT related party/promoter", QuoteDate &lt; EDATE(G30, 12)),
AND('Category Mappings'!D30 = "4. Vendor - NOT related party/promoter", QuoteDate &lt; EDATE(G30, 12))),
ROUNDUP(F30, 0),
0),
" - ")</f>
        <v xml:space="preserve"> - </v>
      </c>
      <c r="I30" s="38" t="str">
        <f>IFERROR(
IF(
AND(
OR(
'Category Mappings'!D30 = "1. Seed Capitalist - related party/promoter",
'Category Mappings'!D30 = "3. Vendor - related party/promoter",
'Category Mappings'!D30 = "6. Professional advisor or consultant",
'Category Mappings'!D30 = "7. Employee incentives - related party/promoter"),
H30 &gt; 0),
"24m from quotation",
IF(
AND(
OR('Category Mappings'!D30 = "2. Seed Capitalist - NOT related party/promoter",
'Category Mappings'!D30 = "4. Vendor - NOT related party/promoter",
'Category Mappings'!D30 = "7A. Employee incentives - Not related party/promoter"),
EDATE(G30, 12) &gt; EDATE(QuoteDate, 1),
H30 &gt; 0),
EDATE(G30, 12),
"Escrow does not apply")),
" - ")</f>
        <v xml:space="preserve"> - </v>
      </c>
      <c r="J30" s="18"/>
    </row>
    <row r="31" spans="1:10" x14ac:dyDescent="0.25">
      <c r="A31" s="35"/>
      <c r="B31" s="18"/>
      <c r="C31" s="18"/>
      <c r="D31" s="85"/>
      <c r="E31" s="20"/>
      <c r="F31" s="36"/>
      <c r="G31" s="37"/>
      <c r="H31" s="81" t="str">
        <f>IFERROR(
IF(
OR(
'Category Mappings'!D31 = "1. Seed Capitalist - related party/promoter",
'Category Mappings'!D31 = "3. Vendor - related party/promoter",
'Category Mappings'!D31 = "6. Professional advisor or consultant",
'Category Mappings'!D31 = "7. Employee incentives - related party/promoter",
AND('Category Mappings'!D31 = "2. Seed Capitalist - NOT related party/promoter", QuoteDate &lt; EDATE(G31, 12)),
AND('Category Mappings'!D31 = "4. Vendor - NOT related party/promoter", QuoteDate &lt; EDATE(G31, 12))),
ROUNDUP(F31, 0),
0),
" - ")</f>
        <v xml:space="preserve"> - </v>
      </c>
      <c r="I31" s="38" t="str">
        <f>IFERROR(
IF(
AND(
OR(
'Category Mappings'!D31 = "1. Seed Capitalist - related party/promoter",
'Category Mappings'!D31 = "3. Vendor - related party/promoter",
'Category Mappings'!D31 = "6. Professional advisor or consultant",
'Category Mappings'!D31 = "7. Employee incentives - related party/promoter"),
H31 &gt; 0),
"24m from quotation",
IF(
AND(
OR('Category Mappings'!D31 = "2. Seed Capitalist - NOT related party/promoter",
'Category Mappings'!D31 = "4. Vendor - NOT related party/promoter",
'Category Mappings'!D31 = "7A. Employee incentives - Not related party/promoter"),
EDATE(G31, 12) &gt; EDATE(QuoteDate, 1),
H31 &gt; 0),
EDATE(G31, 12),
"Escrow does not apply")),
" - ")</f>
        <v xml:space="preserve"> - </v>
      </c>
      <c r="J31" s="18"/>
    </row>
    <row r="32" spans="1:10" x14ac:dyDescent="0.25">
      <c r="A32" s="35"/>
      <c r="B32" s="18"/>
      <c r="C32" s="18"/>
      <c r="D32" s="85"/>
      <c r="E32" s="20"/>
      <c r="F32" s="36"/>
      <c r="G32" s="37"/>
      <c r="H32" s="81" t="str">
        <f>IFERROR(
IF(
OR(
'Category Mappings'!D32 = "1. Seed Capitalist - related party/promoter",
'Category Mappings'!D32 = "3. Vendor - related party/promoter",
'Category Mappings'!D32 = "6. Professional advisor or consultant",
'Category Mappings'!D32 = "7. Employee incentives - related party/promoter",
AND('Category Mappings'!D32 = "2. Seed Capitalist - NOT related party/promoter", QuoteDate &lt; EDATE(G32, 12)),
AND('Category Mappings'!D32 = "4. Vendor - NOT related party/promoter", QuoteDate &lt; EDATE(G32, 12))),
ROUNDUP(F32, 0),
0),
" - ")</f>
        <v xml:space="preserve"> - </v>
      </c>
      <c r="I32" s="38" t="str">
        <f>IFERROR(
IF(
AND(
OR(
'Category Mappings'!D32 = "1. Seed Capitalist - related party/promoter",
'Category Mappings'!D32 = "3. Vendor - related party/promoter",
'Category Mappings'!D32 = "6. Professional advisor or consultant",
'Category Mappings'!D32 = "7. Employee incentives - related party/promoter"),
H32 &gt; 0),
"24m from quotation",
IF(
AND(
OR('Category Mappings'!D32 = "2. Seed Capitalist - NOT related party/promoter",
'Category Mappings'!D32 = "4. Vendor - NOT related party/promoter",
'Category Mappings'!D32 = "7A. Employee incentives - Not related party/promoter"),
EDATE(G32, 12) &gt; EDATE(QuoteDate, 1),
H32 &gt; 0),
EDATE(G32, 12),
"Escrow does not apply")),
" - ")</f>
        <v xml:space="preserve"> - </v>
      </c>
      <c r="J32" s="18"/>
    </row>
    <row r="33" spans="1:10" x14ac:dyDescent="0.25">
      <c r="A33" s="35"/>
      <c r="B33" s="18"/>
      <c r="C33" s="18"/>
      <c r="D33" s="85"/>
      <c r="E33" s="20"/>
      <c r="F33" s="36"/>
      <c r="G33" s="37"/>
      <c r="H33" s="81" t="str">
        <f>IFERROR(
IF(
OR(
'Category Mappings'!D33 = "1. Seed Capitalist - related party/promoter",
'Category Mappings'!D33 = "3. Vendor - related party/promoter",
'Category Mappings'!D33 = "6. Professional advisor or consultant",
'Category Mappings'!D33 = "7. Employee incentives - related party/promoter",
AND('Category Mappings'!D33 = "2. Seed Capitalist - NOT related party/promoter", QuoteDate &lt; EDATE(G33, 12)),
AND('Category Mappings'!D33 = "4. Vendor - NOT related party/promoter", QuoteDate &lt; EDATE(G33, 12))),
ROUNDUP(F33, 0),
0),
" - ")</f>
        <v xml:space="preserve"> - </v>
      </c>
      <c r="I33" s="38" t="str">
        <f>IFERROR(
IF(
AND(
OR(
'Category Mappings'!D33 = "1. Seed Capitalist - related party/promoter",
'Category Mappings'!D33 = "3. Vendor - related party/promoter",
'Category Mappings'!D33 = "6. Professional advisor or consultant",
'Category Mappings'!D33 = "7. Employee incentives - related party/promoter"),
H33 &gt; 0),
"24m from quotation",
IF(
AND(
OR('Category Mappings'!D33 = "2. Seed Capitalist - NOT related party/promoter",
'Category Mappings'!D33 = "4. Vendor - NOT related party/promoter",
'Category Mappings'!D33 = "7A. Employee incentives - Not related party/promoter"),
EDATE(G33, 12) &gt; EDATE(QuoteDate, 1),
H33 &gt; 0),
EDATE(G33, 12),
"Escrow does not apply")),
" - ")</f>
        <v xml:space="preserve"> - </v>
      </c>
      <c r="J33" s="18"/>
    </row>
    <row r="34" spans="1:10" x14ac:dyDescent="0.25">
      <c r="A34" s="35"/>
      <c r="B34" s="18"/>
      <c r="C34" s="18"/>
      <c r="D34" s="85"/>
      <c r="E34" s="20"/>
      <c r="F34" s="36"/>
      <c r="G34" s="37"/>
      <c r="H34" s="81" t="str">
        <f>IFERROR(
IF(
OR(
'Category Mappings'!D34 = "1. Seed Capitalist - related party/promoter",
'Category Mappings'!D34 = "3. Vendor - related party/promoter",
'Category Mappings'!D34 = "6. Professional advisor or consultant",
'Category Mappings'!D34 = "7. Employee incentives - related party/promoter",
AND('Category Mappings'!D34 = "2. Seed Capitalist - NOT related party/promoter", QuoteDate &lt; EDATE(G34, 12)),
AND('Category Mappings'!D34 = "4. Vendor - NOT related party/promoter", QuoteDate &lt; EDATE(G34, 12))),
ROUNDUP(F34, 0),
0),
" - ")</f>
        <v xml:space="preserve"> - </v>
      </c>
      <c r="I34" s="38" t="str">
        <f>IFERROR(
IF(
AND(
OR(
'Category Mappings'!D34 = "1. Seed Capitalist - related party/promoter",
'Category Mappings'!D34 = "3. Vendor - related party/promoter",
'Category Mappings'!D34 = "6. Professional advisor or consultant",
'Category Mappings'!D34 = "7. Employee incentives - related party/promoter"),
H34 &gt; 0),
"24m from quotation",
IF(
AND(
OR('Category Mappings'!D34 = "2. Seed Capitalist - NOT related party/promoter",
'Category Mappings'!D34 = "4. Vendor - NOT related party/promoter",
'Category Mappings'!D34 = "7A. Employee incentives - Not related party/promoter"),
EDATE(G34, 12) &gt; EDATE(QuoteDate, 1),
H34 &gt; 0),
EDATE(G34, 12),
"Escrow does not apply")),
" - ")</f>
        <v xml:space="preserve"> - </v>
      </c>
      <c r="J34" s="18"/>
    </row>
    <row r="35" spans="1:10" x14ac:dyDescent="0.25">
      <c r="A35" s="35"/>
      <c r="B35" s="18"/>
      <c r="C35" s="18"/>
      <c r="D35" s="85"/>
      <c r="E35" s="20"/>
      <c r="F35" s="36"/>
      <c r="G35" s="37"/>
      <c r="H35" s="81" t="str">
        <f>IFERROR(
IF(
OR(
'Category Mappings'!D35 = "1. Seed Capitalist - related party/promoter",
'Category Mappings'!D35 = "3. Vendor - related party/promoter",
'Category Mappings'!D35 = "6. Professional advisor or consultant",
'Category Mappings'!D35 = "7. Employee incentives - related party/promoter",
AND('Category Mappings'!D35 = "2. Seed Capitalist - NOT related party/promoter", QuoteDate &lt; EDATE(G35, 12)),
AND('Category Mappings'!D35 = "4. Vendor - NOT related party/promoter", QuoteDate &lt; EDATE(G35, 12))),
ROUNDUP(F35, 0),
0),
" - ")</f>
        <v xml:space="preserve"> - </v>
      </c>
      <c r="I35" s="38" t="str">
        <f>IFERROR(
IF(
AND(
OR(
'Category Mappings'!D35 = "1. Seed Capitalist - related party/promoter",
'Category Mappings'!D35 = "3. Vendor - related party/promoter",
'Category Mappings'!D35 = "6. Professional advisor or consultant",
'Category Mappings'!D35 = "7. Employee incentives - related party/promoter"),
H35 &gt; 0),
"24m from quotation",
IF(
AND(
OR('Category Mappings'!D35 = "2. Seed Capitalist - NOT related party/promoter",
'Category Mappings'!D35 = "4. Vendor - NOT related party/promoter",
'Category Mappings'!D35 = "7A. Employee incentives - Not related party/promoter"),
EDATE(G35, 12) &gt; EDATE(QuoteDate, 1),
H35 &gt; 0),
EDATE(G35, 12),
"Escrow does not apply")),
" - ")</f>
        <v xml:space="preserve"> - </v>
      </c>
      <c r="J35" s="18"/>
    </row>
    <row r="36" spans="1:10" x14ac:dyDescent="0.25">
      <c r="A36" s="35"/>
      <c r="B36" s="18"/>
      <c r="C36" s="18"/>
      <c r="D36" s="85"/>
      <c r="E36" s="20"/>
      <c r="F36" s="36"/>
      <c r="G36" s="37"/>
      <c r="H36" s="81" t="str">
        <f>IFERROR(
IF(
OR(
'Category Mappings'!D36 = "1. Seed Capitalist - related party/promoter",
'Category Mappings'!D36 = "3. Vendor - related party/promoter",
'Category Mappings'!D36 = "6. Professional advisor or consultant",
'Category Mappings'!D36 = "7. Employee incentives - related party/promoter",
AND('Category Mappings'!D36 = "2. Seed Capitalist - NOT related party/promoter", QuoteDate &lt; EDATE(G36, 12)),
AND('Category Mappings'!D36 = "4. Vendor - NOT related party/promoter", QuoteDate &lt; EDATE(G36, 12))),
ROUNDUP(F36, 0),
0),
" - ")</f>
        <v xml:space="preserve"> - </v>
      </c>
      <c r="I36" s="38" t="str">
        <f>IFERROR(
IF(
AND(
OR(
'Category Mappings'!D36 = "1. Seed Capitalist - related party/promoter",
'Category Mappings'!D36 = "3. Vendor - related party/promoter",
'Category Mappings'!D36 = "6. Professional advisor or consultant",
'Category Mappings'!D36 = "7. Employee incentives - related party/promoter"),
H36 &gt; 0),
"24m from quotation",
IF(
AND(
OR('Category Mappings'!D36 = "2. Seed Capitalist - NOT related party/promoter",
'Category Mappings'!D36 = "4. Vendor - NOT related party/promoter",
'Category Mappings'!D36 = "7A. Employee incentives - Not related party/promoter"),
EDATE(G36, 12) &gt; EDATE(QuoteDate, 1),
H36 &gt; 0),
EDATE(G36, 12),
"Escrow does not apply")),
" - ")</f>
        <v xml:space="preserve"> - </v>
      </c>
      <c r="J36" s="18"/>
    </row>
    <row r="37" spans="1:10" x14ac:dyDescent="0.25">
      <c r="A37" s="35"/>
      <c r="B37" s="18"/>
      <c r="C37" s="18"/>
      <c r="D37" s="85"/>
      <c r="E37" s="20"/>
      <c r="F37" s="36"/>
      <c r="G37" s="37"/>
      <c r="H37" s="81" t="str">
        <f>IFERROR(
IF(
OR(
'Category Mappings'!D37 = "1. Seed Capitalist - related party/promoter",
'Category Mappings'!D37 = "3. Vendor - related party/promoter",
'Category Mappings'!D37 = "6. Professional advisor or consultant",
'Category Mappings'!D37 = "7. Employee incentives - related party/promoter",
AND('Category Mappings'!D37 = "2. Seed Capitalist - NOT related party/promoter", QuoteDate &lt; EDATE(G37, 12)),
AND('Category Mappings'!D37 = "4. Vendor - NOT related party/promoter", QuoteDate &lt; EDATE(G37, 12))),
ROUNDUP(F37, 0),
0),
" - ")</f>
        <v xml:space="preserve"> - </v>
      </c>
      <c r="I37" s="38" t="str">
        <f>IFERROR(
IF(
AND(
OR(
'Category Mappings'!D37 = "1. Seed Capitalist - related party/promoter",
'Category Mappings'!D37 = "3. Vendor - related party/promoter",
'Category Mappings'!D37 = "6. Professional advisor or consultant",
'Category Mappings'!D37 = "7. Employee incentives - related party/promoter"),
H37 &gt; 0),
"24m from quotation",
IF(
AND(
OR('Category Mappings'!D37 = "2. Seed Capitalist - NOT related party/promoter",
'Category Mappings'!D37 = "4. Vendor - NOT related party/promoter",
'Category Mappings'!D37 = "7A. Employee incentives - Not related party/promoter"),
EDATE(G37, 12) &gt; EDATE(QuoteDate, 1),
H37 &gt; 0),
EDATE(G37, 12),
"Escrow does not apply")),
" - ")</f>
        <v xml:space="preserve"> - </v>
      </c>
      <c r="J37" s="18"/>
    </row>
    <row r="38" spans="1:10" x14ac:dyDescent="0.25">
      <c r="A38" s="35"/>
      <c r="B38" s="18"/>
      <c r="C38" s="18"/>
      <c r="D38" s="85"/>
      <c r="E38" s="20"/>
      <c r="F38" s="36"/>
      <c r="G38" s="37"/>
      <c r="H38" s="81" t="str">
        <f>IFERROR(
IF(
OR(
'Category Mappings'!D38 = "1. Seed Capitalist - related party/promoter",
'Category Mappings'!D38 = "3. Vendor - related party/promoter",
'Category Mappings'!D38 = "6. Professional advisor or consultant",
'Category Mappings'!D38 = "7. Employee incentives - related party/promoter",
AND('Category Mappings'!D38 = "2. Seed Capitalist - NOT related party/promoter", QuoteDate &lt; EDATE(G38, 12)),
AND('Category Mappings'!D38 = "4. Vendor - NOT related party/promoter", QuoteDate &lt; EDATE(G38, 12))),
ROUNDUP(F38, 0),
0),
" - ")</f>
        <v xml:space="preserve"> - </v>
      </c>
      <c r="I38" s="38" t="str">
        <f>IFERROR(
IF(
AND(
OR(
'Category Mappings'!D38 = "1. Seed Capitalist - related party/promoter",
'Category Mappings'!D38 = "3. Vendor - related party/promoter",
'Category Mappings'!D38 = "6. Professional advisor or consultant",
'Category Mappings'!D38 = "7. Employee incentives - related party/promoter"),
H38 &gt; 0),
"24m from quotation",
IF(
AND(
OR('Category Mappings'!D38 = "2. Seed Capitalist - NOT related party/promoter",
'Category Mappings'!D38 = "4. Vendor - NOT related party/promoter",
'Category Mappings'!D38 = "7A. Employee incentives - Not related party/promoter"),
EDATE(G38, 12) &gt; EDATE(QuoteDate, 1),
H38 &gt; 0),
EDATE(G38, 12),
"Escrow does not apply")),
" - ")</f>
        <v xml:space="preserve"> - </v>
      </c>
      <c r="J38" s="18"/>
    </row>
    <row r="39" spans="1:10" x14ac:dyDescent="0.25">
      <c r="A39" s="35"/>
      <c r="B39" s="18"/>
      <c r="C39" s="18"/>
      <c r="D39" s="85"/>
      <c r="E39" s="20"/>
      <c r="F39" s="36"/>
      <c r="G39" s="37"/>
      <c r="H39" s="81" t="str">
        <f>IFERROR(
IF(
OR(
'Category Mappings'!D39 = "1. Seed Capitalist - related party/promoter",
'Category Mappings'!D39 = "3. Vendor - related party/promoter",
'Category Mappings'!D39 = "6. Professional advisor or consultant",
'Category Mappings'!D39 = "7. Employee incentives - related party/promoter",
AND('Category Mappings'!D39 = "2. Seed Capitalist - NOT related party/promoter", QuoteDate &lt; EDATE(G39, 12)),
AND('Category Mappings'!D39 = "4. Vendor - NOT related party/promoter", QuoteDate &lt; EDATE(G39, 12))),
ROUNDUP(F39, 0),
0),
" - ")</f>
        <v xml:space="preserve"> - </v>
      </c>
      <c r="I39" s="38" t="str">
        <f>IFERROR(
IF(
AND(
OR(
'Category Mappings'!D39 = "1. Seed Capitalist - related party/promoter",
'Category Mappings'!D39 = "3. Vendor - related party/promoter",
'Category Mappings'!D39 = "6. Professional advisor or consultant",
'Category Mappings'!D39 = "7. Employee incentives - related party/promoter"),
H39 &gt; 0),
"24m from quotation",
IF(
AND(
OR('Category Mappings'!D39 = "2. Seed Capitalist - NOT related party/promoter",
'Category Mappings'!D39 = "4. Vendor - NOT related party/promoter",
'Category Mappings'!D39 = "7A. Employee incentives - Not related party/promoter"),
EDATE(G39, 12) &gt; EDATE(QuoteDate, 1),
H39 &gt; 0),
EDATE(G39, 12),
"Escrow does not apply")),
" - ")</f>
        <v xml:space="preserve"> - </v>
      </c>
      <c r="J39" s="18"/>
    </row>
    <row r="40" spans="1:10" x14ac:dyDescent="0.25">
      <c r="A40" s="35"/>
      <c r="B40" s="18"/>
      <c r="C40" s="18"/>
      <c r="D40" s="85"/>
      <c r="E40" s="20"/>
      <c r="F40" s="36"/>
      <c r="G40" s="37"/>
      <c r="H40" s="81" t="str">
        <f>IFERROR(
IF(
OR(
'Category Mappings'!D40 = "1. Seed Capitalist - related party/promoter",
'Category Mappings'!D40 = "3. Vendor - related party/promoter",
'Category Mappings'!D40 = "6. Professional advisor or consultant",
'Category Mappings'!D40 = "7. Employee incentives - related party/promoter",
AND('Category Mappings'!D40 = "2. Seed Capitalist - NOT related party/promoter", QuoteDate &lt; EDATE(G40, 12)),
AND('Category Mappings'!D40 = "4. Vendor - NOT related party/promoter", QuoteDate &lt; EDATE(G40, 12))),
ROUNDUP(F40, 0),
0),
" - ")</f>
        <v xml:space="preserve"> - </v>
      </c>
      <c r="I40" s="38" t="str">
        <f>IFERROR(
IF(
AND(
OR(
'Category Mappings'!D40 = "1. Seed Capitalist - related party/promoter",
'Category Mappings'!D40 = "3. Vendor - related party/promoter",
'Category Mappings'!D40 = "6. Professional advisor or consultant",
'Category Mappings'!D40 = "7. Employee incentives - related party/promoter"),
H40 &gt; 0),
"24m from quotation",
IF(
AND(
OR('Category Mappings'!D40 = "2. Seed Capitalist - NOT related party/promoter",
'Category Mappings'!D40 = "4. Vendor - NOT related party/promoter",
'Category Mappings'!D40 = "7A. Employee incentives - Not related party/promoter"),
EDATE(G40, 12) &gt; EDATE(QuoteDate, 1),
H40 &gt; 0),
EDATE(G40, 12),
"Escrow does not apply")),
" - ")</f>
        <v xml:space="preserve"> - </v>
      </c>
      <c r="J40" s="18"/>
    </row>
    <row r="41" spans="1:10" x14ac:dyDescent="0.25">
      <c r="A41" s="35"/>
      <c r="B41" s="18"/>
      <c r="C41" s="18"/>
      <c r="D41" s="85"/>
      <c r="E41" s="20"/>
      <c r="F41" s="36"/>
      <c r="G41" s="37"/>
      <c r="H41" s="81" t="str">
        <f>IFERROR(
IF(
OR(
'Category Mappings'!D41 = "1. Seed Capitalist - related party/promoter",
'Category Mappings'!D41 = "3. Vendor - related party/promoter",
'Category Mappings'!D41 = "6. Professional advisor or consultant",
'Category Mappings'!D41 = "7. Employee incentives - related party/promoter",
AND('Category Mappings'!D41 = "2. Seed Capitalist - NOT related party/promoter", QuoteDate &lt; EDATE(G41, 12)),
AND('Category Mappings'!D41 = "4. Vendor - NOT related party/promoter", QuoteDate &lt; EDATE(G41, 12))),
ROUNDUP(F41, 0),
0),
" - ")</f>
        <v xml:space="preserve"> - </v>
      </c>
      <c r="I41" s="38" t="str">
        <f>IFERROR(
IF(
AND(
OR(
'Category Mappings'!D41 = "1. Seed Capitalist - related party/promoter",
'Category Mappings'!D41 = "3. Vendor - related party/promoter",
'Category Mappings'!D41 = "6. Professional advisor or consultant",
'Category Mappings'!D41 = "7. Employee incentives - related party/promoter"),
H41 &gt; 0),
"24m from quotation",
IF(
AND(
OR('Category Mappings'!D41 = "2. Seed Capitalist - NOT related party/promoter",
'Category Mappings'!D41 = "4. Vendor - NOT related party/promoter",
'Category Mappings'!D41 = "7A. Employee incentives - Not related party/promoter"),
EDATE(G41, 12) &gt; EDATE(QuoteDate, 1),
H41 &gt; 0),
EDATE(G41, 12),
"Escrow does not apply")),
" - ")</f>
        <v xml:space="preserve"> - </v>
      </c>
      <c r="J41" s="18"/>
    </row>
    <row r="42" spans="1:10" x14ac:dyDescent="0.25">
      <c r="A42" s="35"/>
      <c r="B42" s="18"/>
      <c r="C42" s="18"/>
      <c r="D42" s="85"/>
      <c r="E42" s="20"/>
      <c r="F42" s="36"/>
      <c r="G42" s="37"/>
      <c r="H42" s="81" t="str">
        <f>IFERROR(
IF(
OR(
'Category Mappings'!D42 = "1. Seed Capitalist - related party/promoter",
'Category Mappings'!D42 = "3. Vendor - related party/promoter",
'Category Mappings'!D42 = "6. Professional advisor or consultant",
'Category Mappings'!D42 = "7. Employee incentives - related party/promoter",
AND('Category Mappings'!D42 = "2. Seed Capitalist - NOT related party/promoter", QuoteDate &lt; EDATE(G42, 12)),
AND('Category Mappings'!D42 = "4. Vendor - NOT related party/promoter", QuoteDate &lt; EDATE(G42, 12))),
ROUNDUP(F42, 0),
0),
" - ")</f>
        <v xml:space="preserve"> - </v>
      </c>
      <c r="I42" s="38" t="str">
        <f>IFERROR(
IF(
AND(
OR(
'Category Mappings'!D42 = "1. Seed Capitalist - related party/promoter",
'Category Mappings'!D42 = "3. Vendor - related party/promoter",
'Category Mappings'!D42 = "6. Professional advisor or consultant",
'Category Mappings'!D42 = "7. Employee incentives - related party/promoter"),
H42 &gt; 0),
"24m from quotation",
IF(
AND(
OR('Category Mappings'!D42 = "2. Seed Capitalist - NOT related party/promoter",
'Category Mappings'!D42 = "4. Vendor - NOT related party/promoter",
'Category Mappings'!D42 = "7A. Employee incentives - Not related party/promoter"),
EDATE(G42, 12) &gt; EDATE(QuoteDate, 1),
H42 &gt; 0),
EDATE(G42, 12),
"Escrow does not apply")),
" - ")</f>
        <v xml:space="preserve"> - </v>
      </c>
      <c r="J42" s="18"/>
    </row>
    <row r="43" spans="1:10" x14ac:dyDescent="0.25">
      <c r="A43" s="35"/>
      <c r="B43" s="18"/>
      <c r="C43" s="18"/>
      <c r="D43" s="85"/>
      <c r="E43" s="20"/>
      <c r="F43" s="36"/>
      <c r="G43" s="37"/>
      <c r="H43" s="81" t="str">
        <f>IFERROR(
IF(
OR(
'Category Mappings'!D43 = "1. Seed Capitalist - related party/promoter",
'Category Mappings'!D43 = "3. Vendor - related party/promoter",
'Category Mappings'!D43 = "6. Professional advisor or consultant",
'Category Mappings'!D43 = "7. Employee incentives - related party/promoter",
AND('Category Mappings'!D43 = "2. Seed Capitalist - NOT related party/promoter", QuoteDate &lt; EDATE(G43, 12)),
AND('Category Mappings'!D43 = "4. Vendor - NOT related party/promoter", QuoteDate &lt; EDATE(G43, 12))),
ROUNDUP(F43, 0),
0),
" - ")</f>
        <v xml:space="preserve"> - </v>
      </c>
      <c r="I43" s="38" t="str">
        <f>IFERROR(
IF(
AND(
OR(
'Category Mappings'!D43 = "1. Seed Capitalist - related party/promoter",
'Category Mappings'!D43 = "3. Vendor - related party/promoter",
'Category Mappings'!D43 = "6. Professional advisor or consultant",
'Category Mappings'!D43 = "7. Employee incentives - related party/promoter"),
H43 &gt; 0),
"24m from quotation",
IF(
AND(
OR('Category Mappings'!D43 = "2. Seed Capitalist - NOT related party/promoter",
'Category Mappings'!D43 = "4. Vendor - NOT related party/promoter",
'Category Mappings'!D43 = "7A. Employee incentives - Not related party/promoter"),
EDATE(G43, 12) &gt; EDATE(QuoteDate, 1),
H43 &gt; 0),
EDATE(G43, 12),
"Escrow does not apply")),
" - ")</f>
        <v xml:space="preserve"> - </v>
      </c>
      <c r="J43" s="18"/>
    </row>
    <row r="44" spans="1:10" x14ac:dyDescent="0.25">
      <c r="A44" s="35"/>
      <c r="B44" s="18"/>
      <c r="C44" s="18"/>
      <c r="D44" s="85"/>
      <c r="E44" s="20"/>
      <c r="F44" s="36"/>
      <c r="G44" s="37"/>
      <c r="H44" s="81" t="str">
        <f>IFERROR(
IF(
OR(
'Category Mappings'!D44 = "1. Seed Capitalist - related party/promoter",
'Category Mappings'!D44 = "3. Vendor - related party/promoter",
'Category Mappings'!D44 = "6. Professional advisor or consultant",
'Category Mappings'!D44 = "7. Employee incentives - related party/promoter",
AND('Category Mappings'!D44 = "2. Seed Capitalist - NOT related party/promoter", QuoteDate &lt; EDATE(G44, 12)),
AND('Category Mappings'!D44 = "4. Vendor - NOT related party/promoter", QuoteDate &lt; EDATE(G44, 12))),
ROUNDUP(F44, 0),
0),
" - ")</f>
        <v xml:space="preserve"> - </v>
      </c>
      <c r="I44" s="38" t="str">
        <f>IFERROR(
IF(
AND(
OR(
'Category Mappings'!D44 = "1. Seed Capitalist - related party/promoter",
'Category Mappings'!D44 = "3. Vendor - related party/promoter",
'Category Mappings'!D44 = "6. Professional advisor or consultant",
'Category Mappings'!D44 = "7. Employee incentives - related party/promoter"),
H44 &gt; 0),
"24m from quotation",
IF(
AND(
OR('Category Mappings'!D44 = "2. Seed Capitalist - NOT related party/promoter",
'Category Mappings'!D44 = "4. Vendor - NOT related party/promoter",
'Category Mappings'!D44 = "7A. Employee incentives - Not related party/promoter"),
EDATE(G44, 12) &gt; EDATE(QuoteDate, 1),
H44 &gt; 0),
EDATE(G44, 12),
"Escrow does not apply")),
" - ")</f>
        <v xml:space="preserve"> - </v>
      </c>
      <c r="J44" s="18"/>
    </row>
    <row r="45" spans="1:10" x14ac:dyDescent="0.25">
      <c r="A45" s="35"/>
      <c r="B45" s="18"/>
      <c r="C45" s="18"/>
      <c r="D45" s="85"/>
      <c r="E45" s="20"/>
      <c r="F45" s="36"/>
      <c r="G45" s="37"/>
      <c r="H45" s="81" t="str">
        <f>IFERROR(
IF(
OR(
'Category Mappings'!D45 = "1. Seed Capitalist - related party/promoter",
'Category Mappings'!D45 = "3. Vendor - related party/promoter",
'Category Mappings'!D45 = "6. Professional advisor or consultant",
'Category Mappings'!D45 = "7. Employee incentives - related party/promoter",
AND('Category Mappings'!D45 = "2. Seed Capitalist - NOT related party/promoter", QuoteDate &lt; EDATE(G45, 12)),
AND('Category Mappings'!D45 = "4. Vendor - NOT related party/promoter", QuoteDate &lt; EDATE(G45, 12))),
ROUNDUP(F45, 0),
0),
" - ")</f>
        <v xml:space="preserve"> - </v>
      </c>
      <c r="I45" s="38" t="str">
        <f>IFERROR(
IF(
AND(
OR(
'Category Mappings'!D45 = "1. Seed Capitalist - related party/promoter",
'Category Mappings'!D45 = "3. Vendor - related party/promoter",
'Category Mappings'!D45 = "6. Professional advisor or consultant",
'Category Mappings'!D45 = "7. Employee incentives - related party/promoter"),
H45 &gt; 0),
"24m from quotation",
IF(
AND(
OR('Category Mappings'!D45 = "2. Seed Capitalist - NOT related party/promoter",
'Category Mappings'!D45 = "4. Vendor - NOT related party/promoter",
'Category Mappings'!D45 = "7A. Employee incentives - Not related party/promoter"),
EDATE(G45, 12) &gt; EDATE(QuoteDate, 1),
H45 &gt; 0),
EDATE(G45, 12),
"Escrow does not apply")),
" - ")</f>
        <v xml:space="preserve"> - </v>
      </c>
      <c r="J45" s="18"/>
    </row>
    <row r="46" spans="1:10" x14ac:dyDescent="0.25">
      <c r="A46" s="35"/>
      <c r="B46" s="18"/>
      <c r="C46" s="18"/>
      <c r="D46" s="85"/>
      <c r="E46" s="20"/>
      <c r="F46" s="36"/>
      <c r="G46" s="37"/>
      <c r="H46" s="81" t="str">
        <f>IFERROR(
IF(
OR(
'Category Mappings'!D46 = "1. Seed Capitalist - related party/promoter",
'Category Mappings'!D46 = "3. Vendor - related party/promoter",
'Category Mappings'!D46 = "6. Professional advisor or consultant",
'Category Mappings'!D46 = "7. Employee incentives - related party/promoter",
AND('Category Mappings'!D46 = "2. Seed Capitalist - NOT related party/promoter", QuoteDate &lt; EDATE(G46, 12)),
AND('Category Mappings'!D46 = "4. Vendor - NOT related party/promoter", QuoteDate &lt; EDATE(G46, 12))),
ROUNDUP(F46, 0),
0),
" - ")</f>
        <v xml:space="preserve"> - </v>
      </c>
      <c r="I46" s="38" t="str">
        <f>IFERROR(
IF(
AND(
OR(
'Category Mappings'!D46 = "1. Seed Capitalist - related party/promoter",
'Category Mappings'!D46 = "3. Vendor - related party/promoter",
'Category Mappings'!D46 = "6. Professional advisor or consultant",
'Category Mappings'!D46 = "7. Employee incentives - related party/promoter"),
H46 &gt; 0),
"24m from quotation",
IF(
AND(
OR('Category Mappings'!D46 = "2. Seed Capitalist - NOT related party/promoter",
'Category Mappings'!D46 = "4. Vendor - NOT related party/promoter",
'Category Mappings'!D46 = "7A. Employee incentives - Not related party/promoter"),
EDATE(G46, 12) &gt; EDATE(QuoteDate, 1),
H46 &gt; 0),
EDATE(G46, 12),
"Escrow does not apply")),
" - ")</f>
        <v xml:space="preserve"> - </v>
      </c>
      <c r="J46" s="18"/>
    </row>
    <row r="47" spans="1:10" x14ac:dyDescent="0.25">
      <c r="A47" s="35"/>
      <c r="B47" s="18"/>
      <c r="C47" s="18"/>
      <c r="D47" s="85"/>
      <c r="E47" s="20"/>
      <c r="F47" s="36"/>
      <c r="G47" s="37"/>
      <c r="H47" s="81" t="str">
        <f>IFERROR(
IF(
OR(
'Category Mappings'!D47 = "1. Seed Capitalist - related party/promoter",
'Category Mappings'!D47 = "3. Vendor - related party/promoter",
'Category Mappings'!D47 = "6. Professional advisor or consultant",
'Category Mappings'!D47 = "7. Employee incentives - related party/promoter",
AND('Category Mappings'!D47 = "2. Seed Capitalist - NOT related party/promoter", QuoteDate &lt; EDATE(G47, 12)),
AND('Category Mappings'!D47 = "4. Vendor - NOT related party/promoter", QuoteDate &lt; EDATE(G47, 12))),
ROUNDUP(F47, 0),
0),
" - ")</f>
        <v xml:space="preserve"> - </v>
      </c>
      <c r="I47" s="38" t="str">
        <f>IFERROR(
IF(
AND(
OR(
'Category Mappings'!D47 = "1. Seed Capitalist - related party/promoter",
'Category Mappings'!D47 = "3. Vendor - related party/promoter",
'Category Mappings'!D47 = "6. Professional advisor or consultant",
'Category Mappings'!D47 = "7. Employee incentives - related party/promoter"),
H47 &gt; 0),
"24m from quotation",
IF(
AND(
OR('Category Mappings'!D47 = "2. Seed Capitalist - NOT related party/promoter",
'Category Mappings'!D47 = "4. Vendor - NOT related party/promoter",
'Category Mappings'!D47 = "7A. Employee incentives - Not related party/promoter"),
EDATE(G47, 12) &gt; EDATE(QuoteDate, 1),
H47 &gt; 0),
EDATE(G47, 12),
"Escrow does not apply")),
" - ")</f>
        <v xml:space="preserve"> - </v>
      </c>
      <c r="J47" s="18"/>
    </row>
    <row r="48" spans="1:10" x14ac:dyDescent="0.25">
      <c r="A48" s="35"/>
      <c r="B48" s="18"/>
      <c r="C48" s="18"/>
      <c r="D48" s="85"/>
      <c r="E48" s="20"/>
      <c r="F48" s="36"/>
      <c r="G48" s="37"/>
      <c r="H48" s="81" t="str">
        <f>IFERROR(
IF(
OR(
'Category Mappings'!D48 = "1. Seed Capitalist - related party/promoter",
'Category Mappings'!D48 = "3. Vendor - related party/promoter",
'Category Mappings'!D48 = "6. Professional advisor or consultant",
'Category Mappings'!D48 = "7. Employee incentives - related party/promoter",
AND('Category Mappings'!D48 = "2. Seed Capitalist - NOT related party/promoter", QuoteDate &lt; EDATE(G48, 12)),
AND('Category Mappings'!D48 = "4. Vendor - NOT related party/promoter", QuoteDate &lt; EDATE(G48, 12))),
ROUNDUP(F48, 0),
0),
" - ")</f>
        <v xml:space="preserve"> - </v>
      </c>
      <c r="I48" s="38" t="str">
        <f>IFERROR(
IF(
AND(
OR(
'Category Mappings'!D48 = "1. Seed Capitalist - related party/promoter",
'Category Mappings'!D48 = "3. Vendor - related party/promoter",
'Category Mappings'!D48 = "6. Professional advisor or consultant",
'Category Mappings'!D48 = "7. Employee incentives - related party/promoter"),
H48 &gt; 0),
"24m from quotation",
IF(
AND(
OR('Category Mappings'!D48 = "2. Seed Capitalist - NOT related party/promoter",
'Category Mappings'!D48 = "4. Vendor - NOT related party/promoter",
'Category Mappings'!D48 = "7A. Employee incentives - Not related party/promoter"),
EDATE(G48, 12) &gt; EDATE(QuoteDate, 1),
H48 &gt; 0),
EDATE(G48, 12),
"Escrow does not apply")),
" - ")</f>
        <v xml:space="preserve"> - </v>
      </c>
      <c r="J48" s="18"/>
    </row>
    <row r="49" spans="1:10" x14ac:dyDescent="0.25">
      <c r="A49" s="35"/>
      <c r="B49" s="18"/>
      <c r="C49" s="18"/>
      <c r="D49" s="85"/>
      <c r="E49" s="20"/>
      <c r="F49" s="36"/>
      <c r="G49" s="37"/>
      <c r="H49" s="81" t="str">
        <f>IFERROR(
IF(
OR(
'Category Mappings'!D49 = "1. Seed Capitalist - related party/promoter",
'Category Mappings'!D49 = "3. Vendor - related party/promoter",
'Category Mappings'!D49 = "6. Professional advisor or consultant",
'Category Mappings'!D49 = "7. Employee incentives - related party/promoter",
AND('Category Mappings'!D49 = "2. Seed Capitalist - NOT related party/promoter", QuoteDate &lt; EDATE(G49, 12)),
AND('Category Mappings'!D49 = "4. Vendor - NOT related party/promoter", QuoteDate &lt; EDATE(G49, 12))),
ROUNDUP(F49, 0),
0),
" - ")</f>
        <v xml:space="preserve"> - </v>
      </c>
      <c r="I49" s="38" t="str">
        <f>IFERROR(
IF(
AND(
OR(
'Category Mappings'!D49 = "1. Seed Capitalist - related party/promoter",
'Category Mappings'!D49 = "3. Vendor - related party/promoter",
'Category Mappings'!D49 = "6. Professional advisor or consultant",
'Category Mappings'!D49 = "7. Employee incentives - related party/promoter"),
H49 &gt; 0),
"24m from quotation",
IF(
AND(
OR('Category Mappings'!D49 = "2. Seed Capitalist - NOT related party/promoter",
'Category Mappings'!D49 = "4. Vendor - NOT related party/promoter",
'Category Mappings'!D49 = "7A. Employee incentives - Not related party/promoter"),
EDATE(G49, 12) &gt; EDATE(QuoteDate, 1),
H49 &gt; 0),
EDATE(G49, 12),
"Escrow does not apply")),
" - ")</f>
        <v xml:space="preserve"> - </v>
      </c>
      <c r="J49" s="18"/>
    </row>
    <row r="50" spans="1:10" x14ac:dyDescent="0.25">
      <c r="A50" s="35"/>
      <c r="B50" s="18"/>
      <c r="C50" s="18"/>
      <c r="D50" s="85"/>
      <c r="E50" s="20"/>
      <c r="F50" s="36"/>
      <c r="G50" s="37"/>
      <c r="H50" s="81" t="str">
        <f>IFERROR(
IF(
OR(
'Category Mappings'!D50 = "1. Seed Capitalist - related party/promoter",
'Category Mappings'!D50 = "3. Vendor - related party/promoter",
'Category Mappings'!D50 = "6. Professional advisor or consultant",
'Category Mappings'!D50 = "7. Employee incentives - related party/promoter",
AND('Category Mappings'!D50 = "2. Seed Capitalist - NOT related party/promoter", QuoteDate &lt; EDATE(G50, 12)),
AND('Category Mappings'!D50 = "4. Vendor - NOT related party/promoter", QuoteDate &lt; EDATE(G50, 12))),
ROUNDUP(F50, 0),
0),
" - ")</f>
        <v xml:space="preserve"> - </v>
      </c>
      <c r="I50" s="38" t="str">
        <f>IFERROR(
IF(
AND(
OR(
'Category Mappings'!D50 = "1. Seed Capitalist - related party/promoter",
'Category Mappings'!D50 = "3. Vendor - related party/promoter",
'Category Mappings'!D50 = "6. Professional advisor or consultant",
'Category Mappings'!D50 = "7. Employee incentives - related party/promoter"),
H50 &gt; 0),
"24m from quotation",
IF(
AND(
OR('Category Mappings'!D50 = "2. Seed Capitalist - NOT related party/promoter",
'Category Mappings'!D50 = "4. Vendor - NOT related party/promoter",
'Category Mappings'!D50 = "7A. Employee incentives - Not related party/promoter"),
EDATE(G50, 12) &gt; EDATE(QuoteDate, 1),
H50 &gt; 0),
EDATE(G50, 12),
"Escrow does not apply")),
" - ")</f>
        <v xml:space="preserve"> - </v>
      </c>
      <c r="J50" s="18"/>
    </row>
    <row r="51" spans="1:10" x14ac:dyDescent="0.25">
      <c r="A51" s="35"/>
      <c r="B51" s="18"/>
      <c r="C51" s="18"/>
      <c r="D51" s="85"/>
      <c r="E51" s="20"/>
      <c r="F51" s="36"/>
      <c r="G51" s="37"/>
      <c r="H51" s="81" t="str">
        <f>IFERROR(
IF(
OR(
'Category Mappings'!D51 = "1. Seed Capitalist - related party/promoter",
'Category Mappings'!D51 = "3. Vendor - related party/promoter",
'Category Mappings'!D51 = "6. Professional advisor or consultant",
'Category Mappings'!D51 = "7. Employee incentives - related party/promoter",
AND('Category Mappings'!D51 = "2. Seed Capitalist - NOT related party/promoter", QuoteDate &lt; EDATE(G51, 12)),
AND('Category Mappings'!D51 = "4. Vendor - NOT related party/promoter", QuoteDate &lt; EDATE(G51, 12))),
ROUNDUP(F51, 0),
0),
" - ")</f>
        <v xml:space="preserve"> - </v>
      </c>
      <c r="I51" s="38" t="str">
        <f>IFERROR(
IF(
AND(
OR(
'Category Mappings'!D51 = "1. Seed Capitalist - related party/promoter",
'Category Mappings'!D51 = "3. Vendor - related party/promoter",
'Category Mappings'!D51 = "6. Professional advisor or consultant",
'Category Mappings'!D51 = "7. Employee incentives - related party/promoter"),
H51 &gt; 0),
"24m from quotation",
IF(
AND(
OR('Category Mappings'!D51 = "2. Seed Capitalist - NOT related party/promoter",
'Category Mappings'!D51 = "4. Vendor - NOT related party/promoter",
'Category Mappings'!D51 = "7A. Employee incentives - Not related party/promoter"),
EDATE(G51, 12) &gt; EDATE(QuoteDate, 1),
H51 &gt; 0),
EDATE(G51, 12),
"Escrow does not apply")),
" - ")</f>
        <v xml:space="preserve"> - </v>
      </c>
      <c r="J51" s="18"/>
    </row>
    <row r="52" spans="1:10" x14ac:dyDescent="0.25">
      <c r="A52" s="35"/>
      <c r="B52" s="18"/>
      <c r="C52" s="18"/>
      <c r="D52" s="85"/>
      <c r="E52" s="20"/>
      <c r="F52" s="36"/>
      <c r="G52" s="37"/>
      <c r="H52" s="81" t="str">
        <f>IFERROR(
IF(
OR(
'Category Mappings'!D52 = "1. Seed Capitalist - related party/promoter",
'Category Mappings'!D52 = "3. Vendor - related party/promoter",
'Category Mappings'!D52 = "6. Professional advisor or consultant",
'Category Mappings'!D52 = "7. Employee incentives - related party/promoter",
AND('Category Mappings'!D52 = "2. Seed Capitalist - NOT related party/promoter", QuoteDate &lt; EDATE(G52, 12)),
AND('Category Mappings'!D52 = "4. Vendor - NOT related party/promoter", QuoteDate &lt; EDATE(G52, 12))),
ROUNDUP(F52, 0),
0),
" - ")</f>
        <v xml:space="preserve"> - </v>
      </c>
      <c r="I52" s="38" t="str">
        <f>IFERROR(
IF(
AND(
OR(
'Category Mappings'!D52 = "1. Seed Capitalist - related party/promoter",
'Category Mappings'!D52 = "3. Vendor - related party/promoter",
'Category Mappings'!D52 = "6. Professional advisor or consultant",
'Category Mappings'!D52 = "7. Employee incentives - related party/promoter"),
H52 &gt; 0),
"24m from quotation",
IF(
AND(
OR('Category Mappings'!D52 = "2. Seed Capitalist - NOT related party/promoter",
'Category Mappings'!D52 = "4. Vendor - NOT related party/promoter",
'Category Mappings'!D52 = "7A. Employee incentives - Not related party/promoter"),
EDATE(G52, 12) &gt; EDATE(QuoteDate, 1),
H52 &gt; 0),
EDATE(G52, 12),
"Escrow does not apply")),
" - ")</f>
        <v xml:space="preserve"> - </v>
      </c>
      <c r="J52" s="18"/>
    </row>
    <row r="53" spans="1:10" x14ac:dyDescent="0.25">
      <c r="A53" s="35"/>
      <c r="B53" s="18"/>
      <c r="C53" s="18"/>
      <c r="D53" s="85"/>
      <c r="E53" s="20"/>
      <c r="F53" s="36"/>
      <c r="G53" s="37"/>
      <c r="H53" s="81" t="str">
        <f>IFERROR(
IF(
OR(
'Category Mappings'!D53 = "1. Seed Capitalist - related party/promoter",
'Category Mappings'!D53 = "3. Vendor - related party/promoter",
'Category Mappings'!D53 = "6. Professional advisor or consultant",
'Category Mappings'!D53 = "7. Employee incentives - related party/promoter",
AND('Category Mappings'!D53 = "2. Seed Capitalist - NOT related party/promoter", QuoteDate &lt; EDATE(G53, 12)),
AND('Category Mappings'!D53 = "4. Vendor - NOT related party/promoter", QuoteDate &lt; EDATE(G53, 12))),
ROUNDUP(F53, 0),
0),
" - ")</f>
        <v xml:space="preserve"> - </v>
      </c>
      <c r="I53" s="38" t="str">
        <f>IFERROR(
IF(
AND(
OR(
'Category Mappings'!D53 = "1. Seed Capitalist - related party/promoter",
'Category Mappings'!D53 = "3. Vendor - related party/promoter",
'Category Mappings'!D53 = "6. Professional advisor or consultant",
'Category Mappings'!D53 = "7. Employee incentives - related party/promoter"),
H53 &gt; 0),
"24m from quotation",
IF(
AND(
OR('Category Mappings'!D53 = "2. Seed Capitalist - NOT related party/promoter",
'Category Mappings'!D53 = "4. Vendor - NOT related party/promoter",
'Category Mappings'!D53 = "7A. Employee incentives - Not related party/promoter"),
EDATE(G53, 12) &gt; EDATE(QuoteDate, 1),
H53 &gt; 0),
EDATE(G53, 12),
"Escrow does not apply")),
" - ")</f>
        <v xml:space="preserve"> - </v>
      </c>
      <c r="J53" s="18"/>
    </row>
    <row r="54" spans="1:10" x14ac:dyDescent="0.25">
      <c r="A54" s="35"/>
      <c r="B54" s="18"/>
      <c r="C54" s="18"/>
      <c r="D54" s="85"/>
      <c r="E54" s="20"/>
      <c r="F54" s="36"/>
      <c r="G54" s="37"/>
      <c r="H54" s="81" t="str">
        <f>IFERROR(
IF(
OR(
'Category Mappings'!D54 = "1. Seed Capitalist - related party/promoter",
'Category Mappings'!D54 = "3. Vendor - related party/promoter",
'Category Mappings'!D54 = "6. Professional advisor or consultant",
'Category Mappings'!D54 = "7. Employee incentives - related party/promoter",
AND('Category Mappings'!D54 = "2. Seed Capitalist - NOT related party/promoter", QuoteDate &lt; EDATE(G54, 12)),
AND('Category Mappings'!D54 = "4. Vendor - NOT related party/promoter", QuoteDate &lt; EDATE(G54, 12))),
ROUNDUP(F54, 0),
0),
" - ")</f>
        <v xml:space="preserve"> - </v>
      </c>
      <c r="I54" s="38" t="str">
        <f>IFERROR(
IF(
AND(
OR(
'Category Mappings'!D54 = "1. Seed Capitalist - related party/promoter",
'Category Mappings'!D54 = "3. Vendor - related party/promoter",
'Category Mappings'!D54 = "6. Professional advisor or consultant",
'Category Mappings'!D54 = "7. Employee incentives - related party/promoter"),
H54 &gt; 0),
"24m from quotation",
IF(
AND(
OR('Category Mappings'!D54 = "2. Seed Capitalist - NOT related party/promoter",
'Category Mappings'!D54 = "4. Vendor - NOT related party/promoter",
'Category Mappings'!D54 = "7A. Employee incentives - Not related party/promoter"),
EDATE(G54, 12) &gt; EDATE(QuoteDate, 1),
H54 &gt; 0),
EDATE(G54, 12),
"Escrow does not apply")),
" - ")</f>
        <v xml:space="preserve"> - </v>
      </c>
      <c r="J54" s="18"/>
    </row>
    <row r="55" spans="1:10" x14ac:dyDescent="0.25">
      <c r="A55" s="35"/>
      <c r="B55" s="18"/>
      <c r="C55" s="18"/>
      <c r="D55" s="85"/>
      <c r="E55" s="20"/>
      <c r="F55" s="36"/>
      <c r="G55" s="37"/>
      <c r="H55" s="81" t="str">
        <f>IFERROR(
IF(
OR(
'Category Mappings'!D55 = "1. Seed Capitalist - related party/promoter",
'Category Mappings'!D55 = "3. Vendor - related party/promoter",
'Category Mappings'!D55 = "6. Professional advisor or consultant",
'Category Mappings'!D55 = "7. Employee incentives - related party/promoter",
AND('Category Mappings'!D55 = "2. Seed Capitalist - NOT related party/promoter", QuoteDate &lt; EDATE(G55, 12)),
AND('Category Mappings'!D55 = "4. Vendor - NOT related party/promoter", QuoteDate &lt; EDATE(G55, 12))),
ROUNDUP(F55, 0),
0),
" - ")</f>
        <v xml:space="preserve"> - </v>
      </c>
      <c r="I55" s="38" t="str">
        <f>IFERROR(
IF(
AND(
OR(
'Category Mappings'!D55 = "1. Seed Capitalist - related party/promoter",
'Category Mappings'!D55 = "3. Vendor - related party/promoter",
'Category Mappings'!D55 = "6. Professional advisor or consultant",
'Category Mappings'!D55 = "7. Employee incentives - related party/promoter"),
H55 &gt; 0),
"24m from quotation",
IF(
AND(
OR('Category Mappings'!D55 = "2. Seed Capitalist - NOT related party/promoter",
'Category Mappings'!D55 = "4. Vendor - NOT related party/promoter",
'Category Mappings'!D55 = "7A. Employee incentives - Not related party/promoter"),
EDATE(G55, 12) &gt; EDATE(QuoteDate, 1),
H55 &gt; 0),
EDATE(G55, 12),
"Escrow does not apply")),
" - ")</f>
        <v xml:space="preserve"> - </v>
      </c>
      <c r="J55" s="18"/>
    </row>
    <row r="56" spans="1:10" x14ac:dyDescent="0.25">
      <c r="A56" s="35"/>
      <c r="B56" s="18"/>
      <c r="C56" s="18"/>
      <c r="D56" s="85"/>
      <c r="E56" s="20"/>
      <c r="F56" s="36"/>
      <c r="G56" s="37"/>
      <c r="H56" s="81" t="str">
        <f>IFERROR(
IF(
OR(
'Category Mappings'!D56 = "1. Seed Capitalist - related party/promoter",
'Category Mappings'!D56 = "3. Vendor - related party/promoter",
'Category Mappings'!D56 = "6. Professional advisor or consultant",
'Category Mappings'!D56 = "7. Employee incentives - related party/promoter",
AND('Category Mappings'!D56 = "2. Seed Capitalist - NOT related party/promoter", QuoteDate &lt; EDATE(G56, 12)),
AND('Category Mappings'!D56 = "4. Vendor - NOT related party/promoter", QuoteDate &lt; EDATE(G56, 12))),
ROUNDUP(F56, 0),
0),
" - ")</f>
        <v xml:space="preserve"> - </v>
      </c>
      <c r="I56" s="38" t="str">
        <f>IFERROR(
IF(
AND(
OR(
'Category Mappings'!D56 = "1. Seed Capitalist - related party/promoter",
'Category Mappings'!D56 = "3. Vendor - related party/promoter",
'Category Mappings'!D56 = "6. Professional advisor or consultant",
'Category Mappings'!D56 = "7. Employee incentives - related party/promoter"),
H56 &gt; 0),
"24m from quotation",
IF(
AND(
OR('Category Mappings'!D56 = "2. Seed Capitalist - NOT related party/promoter",
'Category Mappings'!D56 = "4. Vendor - NOT related party/promoter",
'Category Mappings'!D56 = "7A. Employee incentives - Not related party/promoter"),
EDATE(G56, 12) &gt; EDATE(QuoteDate, 1),
H56 &gt; 0),
EDATE(G56, 12),
"Escrow does not apply")),
" - ")</f>
        <v xml:space="preserve"> - </v>
      </c>
      <c r="J56" s="18"/>
    </row>
    <row r="57" spans="1:10" x14ac:dyDescent="0.25">
      <c r="A57" s="35"/>
      <c r="B57" s="18"/>
      <c r="C57" s="18"/>
      <c r="D57" s="85"/>
      <c r="E57" s="20"/>
      <c r="F57" s="36"/>
      <c r="G57" s="37"/>
      <c r="H57" s="81" t="str">
        <f>IFERROR(
IF(
OR(
'Category Mappings'!D57 = "1. Seed Capitalist - related party/promoter",
'Category Mappings'!D57 = "3. Vendor - related party/promoter",
'Category Mappings'!D57 = "6. Professional advisor or consultant",
'Category Mappings'!D57 = "7. Employee incentives - related party/promoter",
AND('Category Mappings'!D57 = "2. Seed Capitalist - NOT related party/promoter", QuoteDate &lt; EDATE(G57, 12)),
AND('Category Mappings'!D57 = "4. Vendor - NOT related party/promoter", QuoteDate &lt; EDATE(G57, 12))),
ROUNDUP(F57, 0),
0),
" - ")</f>
        <v xml:space="preserve"> - </v>
      </c>
      <c r="I57" s="38" t="str">
        <f>IFERROR(
IF(
AND(
OR(
'Category Mappings'!D57 = "1. Seed Capitalist - related party/promoter",
'Category Mappings'!D57 = "3. Vendor - related party/promoter",
'Category Mappings'!D57 = "6. Professional advisor or consultant",
'Category Mappings'!D57 = "7. Employee incentives - related party/promoter"),
H57 &gt; 0),
"24m from quotation",
IF(
AND(
OR('Category Mappings'!D57 = "2. Seed Capitalist - NOT related party/promoter",
'Category Mappings'!D57 = "4. Vendor - NOT related party/promoter",
'Category Mappings'!D57 = "7A. Employee incentives - Not related party/promoter"),
EDATE(G57, 12) &gt; EDATE(QuoteDate, 1),
H57 &gt; 0),
EDATE(G57, 12),
"Escrow does not apply")),
" - ")</f>
        <v xml:space="preserve"> - </v>
      </c>
      <c r="J57" s="18"/>
    </row>
    <row r="58" spans="1:10" x14ac:dyDescent="0.25">
      <c r="A58" s="35"/>
      <c r="B58" s="18"/>
      <c r="C58" s="18"/>
      <c r="D58" s="85"/>
      <c r="E58" s="20"/>
      <c r="F58" s="36"/>
      <c r="G58" s="37"/>
      <c r="H58" s="81" t="str">
        <f>IFERROR(
IF(
OR(
'Category Mappings'!D58 = "1. Seed Capitalist - related party/promoter",
'Category Mappings'!D58 = "3. Vendor - related party/promoter",
'Category Mappings'!D58 = "6. Professional advisor or consultant",
'Category Mappings'!D58 = "7. Employee incentives - related party/promoter",
AND('Category Mappings'!D58 = "2. Seed Capitalist - NOT related party/promoter", QuoteDate &lt; EDATE(G58, 12)),
AND('Category Mappings'!D58 = "4. Vendor - NOT related party/promoter", QuoteDate &lt; EDATE(G58, 12))),
ROUNDUP(F58, 0),
0),
" - ")</f>
        <v xml:space="preserve"> - </v>
      </c>
      <c r="I58" s="38" t="str">
        <f>IFERROR(
IF(
AND(
OR(
'Category Mappings'!D58 = "1. Seed Capitalist - related party/promoter",
'Category Mappings'!D58 = "3. Vendor - related party/promoter",
'Category Mappings'!D58 = "6. Professional advisor or consultant",
'Category Mappings'!D58 = "7. Employee incentives - related party/promoter"),
H58 &gt; 0),
"24m from quotation",
IF(
AND(
OR('Category Mappings'!D58 = "2. Seed Capitalist - NOT related party/promoter",
'Category Mappings'!D58 = "4. Vendor - NOT related party/promoter",
'Category Mappings'!D58 = "7A. Employee incentives - Not related party/promoter"),
EDATE(G58, 12) &gt; EDATE(QuoteDate, 1),
H58 &gt; 0),
EDATE(G58, 12),
"Escrow does not apply")),
" - ")</f>
        <v xml:space="preserve"> - </v>
      </c>
      <c r="J58" s="18"/>
    </row>
    <row r="59" spans="1:10" x14ac:dyDescent="0.25">
      <c r="A59" s="35"/>
      <c r="B59" s="18"/>
      <c r="C59" s="18"/>
      <c r="D59" s="85"/>
      <c r="E59" s="20"/>
      <c r="F59" s="36"/>
      <c r="G59" s="37"/>
      <c r="H59" s="81" t="str">
        <f>IFERROR(
IF(
OR(
'Category Mappings'!D59 = "1. Seed Capitalist - related party/promoter",
'Category Mappings'!D59 = "3. Vendor - related party/promoter",
'Category Mappings'!D59 = "6. Professional advisor or consultant",
'Category Mappings'!D59 = "7. Employee incentives - related party/promoter",
AND('Category Mappings'!D59 = "2. Seed Capitalist - NOT related party/promoter", QuoteDate &lt; EDATE(G59, 12)),
AND('Category Mappings'!D59 = "4. Vendor - NOT related party/promoter", QuoteDate &lt; EDATE(G59, 12))),
ROUNDUP(F59, 0),
0),
" - ")</f>
        <v xml:space="preserve"> - </v>
      </c>
      <c r="I59" s="38" t="str">
        <f>IFERROR(
IF(
AND(
OR(
'Category Mappings'!D59 = "1. Seed Capitalist - related party/promoter",
'Category Mappings'!D59 = "3. Vendor - related party/promoter",
'Category Mappings'!D59 = "6. Professional advisor or consultant",
'Category Mappings'!D59 = "7. Employee incentives - related party/promoter"),
H59 &gt; 0),
"24m from quotation",
IF(
AND(
OR('Category Mappings'!D59 = "2. Seed Capitalist - NOT related party/promoter",
'Category Mappings'!D59 = "4. Vendor - NOT related party/promoter",
'Category Mappings'!D59 = "7A. Employee incentives - Not related party/promoter"),
EDATE(G59, 12) &gt; EDATE(QuoteDate, 1),
H59 &gt; 0),
EDATE(G59, 12),
"Escrow does not apply")),
" - ")</f>
        <v xml:space="preserve"> - </v>
      </c>
      <c r="J59" s="18"/>
    </row>
    <row r="60" spans="1:10" x14ac:dyDescent="0.25">
      <c r="A60" s="35"/>
      <c r="B60" s="18"/>
      <c r="C60" s="18"/>
      <c r="D60" s="85"/>
      <c r="E60" s="20"/>
      <c r="F60" s="36"/>
      <c r="G60" s="37"/>
      <c r="H60" s="81" t="str">
        <f>IFERROR(
IF(
OR(
'Category Mappings'!D60 = "1. Seed Capitalist - related party/promoter",
'Category Mappings'!D60 = "3. Vendor - related party/promoter",
'Category Mappings'!D60 = "6. Professional advisor or consultant",
'Category Mappings'!D60 = "7. Employee incentives - related party/promoter",
AND('Category Mappings'!D60 = "2. Seed Capitalist - NOT related party/promoter", QuoteDate &lt; EDATE(G60, 12)),
AND('Category Mappings'!D60 = "4. Vendor - NOT related party/promoter", QuoteDate &lt; EDATE(G60, 12))),
ROUNDUP(F60, 0),
0),
" - ")</f>
        <v xml:space="preserve"> - </v>
      </c>
      <c r="I60" s="38" t="str">
        <f>IFERROR(
IF(
AND(
OR(
'Category Mappings'!D60 = "1. Seed Capitalist - related party/promoter",
'Category Mappings'!D60 = "3. Vendor - related party/promoter",
'Category Mappings'!D60 = "6. Professional advisor or consultant",
'Category Mappings'!D60 = "7. Employee incentives - related party/promoter"),
H60 &gt; 0),
"24m from quotation",
IF(
AND(
OR('Category Mappings'!D60 = "2. Seed Capitalist - NOT related party/promoter",
'Category Mappings'!D60 = "4. Vendor - NOT related party/promoter",
'Category Mappings'!D60 = "7A. Employee incentives - Not related party/promoter"),
EDATE(G60, 12) &gt; EDATE(QuoteDate, 1),
H60 &gt; 0),
EDATE(G60, 12),
"Escrow does not apply")),
" - ")</f>
        <v xml:space="preserve"> - </v>
      </c>
      <c r="J60" s="18"/>
    </row>
    <row r="61" spans="1:10" x14ac:dyDescent="0.25">
      <c r="A61" s="35"/>
      <c r="B61" s="18"/>
      <c r="C61" s="18"/>
      <c r="D61" s="85"/>
      <c r="E61" s="20"/>
      <c r="F61" s="36"/>
      <c r="G61" s="37"/>
      <c r="H61" s="81" t="str">
        <f>IFERROR(
IF(
OR(
'Category Mappings'!D61 = "1. Seed Capitalist - related party/promoter",
'Category Mappings'!D61 = "3. Vendor - related party/promoter",
'Category Mappings'!D61 = "6. Professional advisor or consultant",
'Category Mappings'!D61 = "7. Employee incentives - related party/promoter",
AND('Category Mappings'!D61 = "2. Seed Capitalist - NOT related party/promoter", QuoteDate &lt; EDATE(G61, 12)),
AND('Category Mappings'!D61 = "4. Vendor - NOT related party/promoter", QuoteDate &lt; EDATE(G61, 12))),
ROUNDUP(F61, 0),
0),
" - ")</f>
        <v xml:space="preserve"> - </v>
      </c>
      <c r="I61" s="38" t="str">
        <f>IFERROR(
IF(
AND(
OR(
'Category Mappings'!D61 = "1. Seed Capitalist - related party/promoter",
'Category Mappings'!D61 = "3. Vendor - related party/promoter",
'Category Mappings'!D61 = "6. Professional advisor or consultant",
'Category Mappings'!D61 = "7. Employee incentives - related party/promoter"),
H61 &gt; 0),
"24m from quotation",
IF(
AND(
OR('Category Mappings'!D61 = "2. Seed Capitalist - NOT related party/promoter",
'Category Mappings'!D61 = "4. Vendor - NOT related party/promoter",
'Category Mappings'!D61 = "7A. Employee incentives - Not related party/promoter"),
EDATE(G61, 12) &gt; EDATE(QuoteDate, 1),
H61 &gt; 0),
EDATE(G61, 12),
"Escrow does not apply")),
" - ")</f>
        <v xml:space="preserve"> - </v>
      </c>
      <c r="J61" s="18"/>
    </row>
    <row r="62" spans="1:10" x14ac:dyDescent="0.25">
      <c r="A62" s="35"/>
      <c r="B62" s="18"/>
      <c r="C62" s="18"/>
      <c r="D62" s="85"/>
      <c r="E62" s="20"/>
      <c r="F62" s="36"/>
      <c r="G62" s="37"/>
      <c r="H62" s="81" t="str">
        <f>IFERROR(
IF(
OR(
'Category Mappings'!D62 = "1. Seed Capitalist - related party/promoter",
'Category Mappings'!D62 = "3. Vendor - related party/promoter",
'Category Mappings'!D62 = "6. Professional advisor or consultant",
'Category Mappings'!D62 = "7. Employee incentives - related party/promoter",
AND('Category Mappings'!D62 = "2. Seed Capitalist - NOT related party/promoter", QuoteDate &lt; EDATE(G62, 12)),
AND('Category Mappings'!D62 = "4. Vendor - NOT related party/promoter", QuoteDate &lt; EDATE(G62, 12))),
ROUNDUP(F62, 0),
0),
" - ")</f>
        <v xml:space="preserve"> - </v>
      </c>
      <c r="I62" s="38" t="str">
        <f>IFERROR(
IF(
AND(
OR(
'Category Mappings'!D62 = "1. Seed Capitalist - related party/promoter",
'Category Mappings'!D62 = "3. Vendor - related party/promoter",
'Category Mappings'!D62 = "6. Professional advisor or consultant",
'Category Mappings'!D62 = "7. Employee incentives - related party/promoter"),
H62 &gt; 0),
"24m from quotation",
IF(
AND(
OR('Category Mappings'!D62 = "2. Seed Capitalist - NOT related party/promoter",
'Category Mappings'!D62 = "4. Vendor - NOT related party/promoter",
'Category Mappings'!D62 = "7A. Employee incentives - Not related party/promoter"),
EDATE(G62, 12) &gt; EDATE(QuoteDate, 1),
H62 &gt; 0),
EDATE(G62, 12),
"Escrow does not apply")),
" - ")</f>
        <v xml:space="preserve"> - </v>
      </c>
      <c r="J62" s="18"/>
    </row>
    <row r="63" spans="1:10" x14ac:dyDescent="0.25">
      <c r="A63" s="35"/>
      <c r="B63" s="18"/>
      <c r="C63" s="18"/>
      <c r="D63" s="85"/>
      <c r="E63" s="20"/>
      <c r="F63" s="36"/>
      <c r="G63" s="37"/>
      <c r="H63" s="81" t="str">
        <f>IFERROR(
IF(
OR(
'Category Mappings'!D63 = "1. Seed Capitalist - related party/promoter",
'Category Mappings'!D63 = "3. Vendor - related party/promoter",
'Category Mappings'!D63 = "6. Professional advisor or consultant",
'Category Mappings'!D63 = "7. Employee incentives - related party/promoter",
AND('Category Mappings'!D63 = "2. Seed Capitalist - NOT related party/promoter", QuoteDate &lt; EDATE(G63, 12)),
AND('Category Mappings'!D63 = "4. Vendor - NOT related party/promoter", QuoteDate &lt; EDATE(G63, 12))),
ROUNDUP(F63, 0),
0),
" - ")</f>
        <v xml:space="preserve"> - </v>
      </c>
      <c r="I63" s="38" t="str">
        <f>IFERROR(
IF(
AND(
OR(
'Category Mappings'!D63 = "1. Seed Capitalist - related party/promoter",
'Category Mappings'!D63 = "3. Vendor - related party/promoter",
'Category Mappings'!D63 = "6. Professional advisor or consultant",
'Category Mappings'!D63 = "7. Employee incentives - related party/promoter"),
H63 &gt; 0),
"24m from quotation",
IF(
AND(
OR('Category Mappings'!D63 = "2. Seed Capitalist - NOT related party/promoter",
'Category Mappings'!D63 = "4. Vendor - NOT related party/promoter",
'Category Mappings'!D63 = "7A. Employee incentives - Not related party/promoter"),
EDATE(G63, 12) &gt; EDATE(QuoteDate, 1),
H63 &gt; 0),
EDATE(G63, 12),
"Escrow does not apply")),
" - ")</f>
        <v xml:space="preserve"> - </v>
      </c>
      <c r="J63" s="18"/>
    </row>
    <row r="64" spans="1:10" x14ac:dyDescent="0.25">
      <c r="A64" s="35"/>
      <c r="B64" s="18"/>
      <c r="C64" s="18"/>
      <c r="D64" s="85"/>
      <c r="E64" s="20"/>
      <c r="F64" s="36"/>
      <c r="G64" s="37"/>
      <c r="H64" s="81" t="str">
        <f>IFERROR(
IF(
OR(
'Category Mappings'!D64 = "1. Seed Capitalist - related party/promoter",
'Category Mappings'!D64 = "3. Vendor - related party/promoter",
'Category Mappings'!D64 = "6. Professional advisor or consultant",
'Category Mappings'!D64 = "7. Employee incentives - related party/promoter",
AND('Category Mappings'!D64 = "2. Seed Capitalist - NOT related party/promoter", QuoteDate &lt; EDATE(G64, 12)),
AND('Category Mappings'!D64 = "4. Vendor - NOT related party/promoter", QuoteDate &lt; EDATE(G64, 12))),
ROUNDUP(F64, 0),
0),
" - ")</f>
        <v xml:space="preserve"> - </v>
      </c>
      <c r="I64" s="38" t="str">
        <f>IFERROR(
IF(
AND(
OR(
'Category Mappings'!D64 = "1. Seed Capitalist - related party/promoter",
'Category Mappings'!D64 = "3. Vendor - related party/promoter",
'Category Mappings'!D64 = "6. Professional advisor or consultant",
'Category Mappings'!D64 = "7. Employee incentives - related party/promoter"),
H64 &gt; 0),
"24m from quotation",
IF(
AND(
OR('Category Mappings'!D64 = "2. Seed Capitalist - NOT related party/promoter",
'Category Mappings'!D64 = "4. Vendor - NOT related party/promoter",
'Category Mappings'!D64 = "7A. Employee incentives - Not related party/promoter"),
EDATE(G64, 12) &gt; EDATE(QuoteDate, 1),
H64 &gt; 0),
EDATE(G64, 12),
"Escrow does not apply")),
" - ")</f>
        <v xml:space="preserve"> - </v>
      </c>
      <c r="J64" s="18"/>
    </row>
    <row r="65" spans="1:10" x14ac:dyDescent="0.25">
      <c r="A65" s="35"/>
      <c r="B65" s="18"/>
      <c r="C65" s="18"/>
      <c r="D65" s="85"/>
      <c r="E65" s="20"/>
      <c r="F65" s="36"/>
      <c r="G65" s="37"/>
      <c r="H65" s="81" t="str">
        <f>IFERROR(
IF(
OR(
'Category Mappings'!D65 = "1. Seed Capitalist - related party/promoter",
'Category Mappings'!D65 = "3. Vendor - related party/promoter",
'Category Mappings'!D65 = "6. Professional advisor or consultant",
'Category Mappings'!D65 = "7. Employee incentives - related party/promoter",
AND('Category Mappings'!D65 = "2. Seed Capitalist - NOT related party/promoter", QuoteDate &lt; EDATE(G65, 12)),
AND('Category Mappings'!D65 = "4. Vendor - NOT related party/promoter", QuoteDate &lt; EDATE(G65, 12))),
ROUNDUP(F65, 0),
0),
" - ")</f>
        <v xml:space="preserve"> - </v>
      </c>
      <c r="I65" s="38" t="str">
        <f>IFERROR(
IF(
AND(
OR(
'Category Mappings'!D65 = "1. Seed Capitalist - related party/promoter",
'Category Mappings'!D65 = "3. Vendor - related party/promoter",
'Category Mappings'!D65 = "6. Professional advisor or consultant",
'Category Mappings'!D65 = "7. Employee incentives - related party/promoter"),
H65 &gt; 0),
"24m from quotation",
IF(
AND(
OR('Category Mappings'!D65 = "2. Seed Capitalist - NOT related party/promoter",
'Category Mappings'!D65 = "4. Vendor - NOT related party/promoter",
'Category Mappings'!D65 = "7A. Employee incentives - Not related party/promoter"),
EDATE(G65, 12) &gt; EDATE(QuoteDate, 1),
H65 &gt; 0),
EDATE(G65, 12),
"Escrow does not apply")),
" - ")</f>
        <v xml:space="preserve"> - </v>
      </c>
      <c r="J65" s="18"/>
    </row>
    <row r="66" spans="1:10" x14ac:dyDescent="0.25">
      <c r="A66" s="35"/>
      <c r="B66" s="18"/>
      <c r="C66" s="18"/>
      <c r="D66" s="85"/>
      <c r="E66" s="20"/>
      <c r="F66" s="36"/>
      <c r="G66" s="37"/>
      <c r="H66" s="81" t="str">
        <f>IFERROR(
IF(
OR(
'Category Mappings'!D66 = "1. Seed Capitalist - related party/promoter",
'Category Mappings'!D66 = "3. Vendor - related party/promoter",
'Category Mappings'!D66 = "6. Professional advisor or consultant",
'Category Mappings'!D66 = "7. Employee incentives - related party/promoter",
AND('Category Mappings'!D66 = "2. Seed Capitalist - NOT related party/promoter", QuoteDate &lt; EDATE(G66, 12)),
AND('Category Mappings'!D66 = "4. Vendor - NOT related party/promoter", QuoteDate &lt; EDATE(G66, 12))),
ROUNDUP(F66, 0),
0),
" - ")</f>
        <v xml:space="preserve"> - </v>
      </c>
      <c r="I66" s="38" t="str">
        <f>IFERROR(
IF(
AND(
OR(
'Category Mappings'!D66 = "1. Seed Capitalist - related party/promoter",
'Category Mappings'!D66 = "3. Vendor - related party/promoter",
'Category Mappings'!D66 = "6. Professional advisor or consultant",
'Category Mappings'!D66 = "7. Employee incentives - related party/promoter"),
H66 &gt; 0),
"24m from quotation",
IF(
AND(
OR('Category Mappings'!D66 = "2. Seed Capitalist - NOT related party/promoter",
'Category Mappings'!D66 = "4. Vendor - NOT related party/promoter",
'Category Mappings'!D66 = "7A. Employee incentives - Not related party/promoter"),
EDATE(G66, 12) &gt; EDATE(QuoteDate, 1),
H66 &gt; 0),
EDATE(G66, 12),
"Escrow does not apply")),
" - ")</f>
        <v xml:space="preserve"> - </v>
      </c>
      <c r="J66" s="18"/>
    </row>
    <row r="67" spans="1:10" x14ac:dyDescent="0.25">
      <c r="A67" s="35"/>
      <c r="B67" s="18"/>
      <c r="C67" s="18"/>
      <c r="D67" s="85"/>
      <c r="E67" s="20"/>
      <c r="F67" s="36"/>
      <c r="G67" s="37"/>
      <c r="H67" s="81" t="str">
        <f>IFERROR(
IF(
OR(
'Category Mappings'!D67 = "1. Seed Capitalist - related party/promoter",
'Category Mappings'!D67 = "3. Vendor - related party/promoter",
'Category Mappings'!D67 = "6. Professional advisor or consultant",
'Category Mappings'!D67 = "7. Employee incentives - related party/promoter",
AND('Category Mappings'!D67 = "2. Seed Capitalist - NOT related party/promoter", QuoteDate &lt; EDATE(G67, 12)),
AND('Category Mappings'!D67 = "4. Vendor - NOT related party/promoter", QuoteDate &lt; EDATE(G67, 12))),
ROUNDUP(F67, 0),
0),
" - ")</f>
        <v xml:space="preserve"> - </v>
      </c>
      <c r="I67" s="38" t="str">
        <f>IFERROR(
IF(
AND(
OR(
'Category Mappings'!D67 = "1. Seed Capitalist - related party/promoter",
'Category Mappings'!D67 = "3. Vendor - related party/promoter",
'Category Mappings'!D67 = "6. Professional advisor or consultant",
'Category Mappings'!D67 = "7. Employee incentives - related party/promoter"),
H67 &gt; 0),
"24m from quotation",
IF(
AND(
OR('Category Mappings'!D67 = "2. Seed Capitalist - NOT related party/promoter",
'Category Mappings'!D67 = "4. Vendor - NOT related party/promoter",
'Category Mappings'!D67 = "7A. Employee incentives - Not related party/promoter"),
EDATE(G67, 12) &gt; EDATE(QuoteDate, 1),
H67 &gt; 0),
EDATE(G67, 12),
"Escrow does not apply")),
" - ")</f>
        <v xml:space="preserve"> - </v>
      </c>
      <c r="J67" s="18"/>
    </row>
    <row r="68" spans="1:10" x14ac:dyDescent="0.25">
      <c r="A68" s="35"/>
      <c r="B68" s="18"/>
      <c r="C68" s="18"/>
      <c r="D68" s="85"/>
      <c r="E68" s="20"/>
      <c r="F68" s="36"/>
      <c r="G68" s="37"/>
      <c r="H68" s="81" t="str">
        <f>IFERROR(
IF(
OR(
'Category Mappings'!D68 = "1. Seed Capitalist - related party/promoter",
'Category Mappings'!D68 = "3. Vendor - related party/promoter",
'Category Mappings'!D68 = "6. Professional advisor or consultant",
'Category Mappings'!D68 = "7. Employee incentives - related party/promoter",
AND('Category Mappings'!D68 = "2. Seed Capitalist - NOT related party/promoter", QuoteDate &lt; EDATE(G68, 12)),
AND('Category Mappings'!D68 = "4. Vendor - NOT related party/promoter", QuoteDate &lt; EDATE(G68, 12))),
ROUNDUP(F68, 0),
0),
" - ")</f>
        <v xml:space="preserve"> - </v>
      </c>
      <c r="I68" s="38" t="str">
        <f>IFERROR(
IF(
AND(
OR(
'Category Mappings'!D68 = "1. Seed Capitalist - related party/promoter",
'Category Mappings'!D68 = "3. Vendor - related party/promoter",
'Category Mappings'!D68 = "6. Professional advisor or consultant",
'Category Mappings'!D68 = "7. Employee incentives - related party/promoter"),
H68 &gt; 0),
"24m from quotation",
IF(
AND(
OR('Category Mappings'!D68 = "2. Seed Capitalist - NOT related party/promoter",
'Category Mappings'!D68 = "4. Vendor - NOT related party/promoter",
'Category Mappings'!D68 = "7A. Employee incentives - Not related party/promoter"),
EDATE(G68, 12) &gt; EDATE(QuoteDate, 1),
H68 &gt; 0),
EDATE(G68, 12),
"Escrow does not apply")),
" - ")</f>
        <v xml:space="preserve"> - </v>
      </c>
      <c r="J68" s="18"/>
    </row>
    <row r="69" spans="1:10" x14ac:dyDescent="0.25">
      <c r="A69" s="35"/>
      <c r="B69" s="18"/>
      <c r="C69" s="18"/>
      <c r="D69" s="85"/>
      <c r="E69" s="20"/>
      <c r="F69" s="36"/>
      <c r="G69" s="37"/>
      <c r="H69" s="81" t="str">
        <f>IFERROR(
IF(
OR(
'Category Mappings'!D69 = "1. Seed Capitalist - related party/promoter",
'Category Mappings'!D69 = "3. Vendor - related party/promoter",
'Category Mappings'!D69 = "6. Professional advisor or consultant",
'Category Mappings'!D69 = "7. Employee incentives - related party/promoter",
AND('Category Mappings'!D69 = "2. Seed Capitalist - NOT related party/promoter", QuoteDate &lt; EDATE(G69, 12)),
AND('Category Mappings'!D69 = "4. Vendor - NOT related party/promoter", QuoteDate &lt; EDATE(G69, 12))),
ROUNDUP(F69, 0),
0),
" - ")</f>
        <v xml:space="preserve"> - </v>
      </c>
      <c r="I69" s="38" t="str">
        <f>IFERROR(
IF(
AND(
OR(
'Category Mappings'!D69 = "1. Seed Capitalist - related party/promoter",
'Category Mappings'!D69 = "3. Vendor - related party/promoter",
'Category Mappings'!D69 = "6. Professional advisor or consultant",
'Category Mappings'!D69 = "7. Employee incentives - related party/promoter"),
H69 &gt; 0),
"24m from quotation",
IF(
AND(
OR('Category Mappings'!D69 = "2. Seed Capitalist - NOT related party/promoter",
'Category Mappings'!D69 = "4. Vendor - NOT related party/promoter",
'Category Mappings'!D69 = "7A. Employee incentives - Not related party/promoter"),
EDATE(G69, 12) &gt; EDATE(QuoteDate, 1),
H69 &gt; 0),
EDATE(G69, 12),
"Escrow does not apply")),
" - ")</f>
        <v xml:space="preserve"> - </v>
      </c>
      <c r="J69" s="18"/>
    </row>
    <row r="70" spans="1:10" x14ac:dyDescent="0.25">
      <c r="A70" s="35"/>
      <c r="B70" s="18"/>
      <c r="C70" s="18"/>
      <c r="D70" s="85"/>
      <c r="E70" s="20"/>
      <c r="F70" s="36"/>
      <c r="G70" s="37"/>
      <c r="H70" s="81" t="str">
        <f>IFERROR(
IF(
OR(
'Category Mappings'!D70 = "1. Seed Capitalist - related party/promoter",
'Category Mappings'!D70 = "3. Vendor - related party/promoter",
'Category Mappings'!D70 = "6. Professional advisor or consultant",
'Category Mappings'!D70 = "7. Employee incentives - related party/promoter",
AND('Category Mappings'!D70 = "2. Seed Capitalist - NOT related party/promoter", QuoteDate &lt; EDATE(G70, 12)),
AND('Category Mappings'!D70 = "4. Vendor - NOT related party/promoter", QuoteDate &lt; EDATE(G70, 12))),
ROUNDUP(F70, 0),
0),
" - ")</f>
        <v xml:space="preserve"> - </v>
      </c>
      <c r="I70" s="38" t="str">
        <f>IFERROR(
IF(
AND(
OR(
'Category Mappings'!D70 = "1. Seed Capitalist - related party/promoter",
'Category Mappings'!D70 = "3. Vendor - related party/promoter",
'Category Mappings'!D70 = "6. Professional advisor or consultant",
'Category Mappings'!D70 = "7. Employee incentives - related party/promoter"),
H70 &gt; 0),
"24m from quotation",
IF(
AND(
OR('Category Mappings'!D70 = "2. Seed Capitalist - NOT related party/promoter",
'Category Mappings'!D70 = "4. Vendor - NOT related party/promoter",
'Category Mappings'!D70 = "7A. Employee incentives - Not related party/promoter"),
EDATE(G70, 12) &gt; EDATE(QuoteDate, 1),
H70 &gt; 0),
EDATE(G70, 12),
"Escrow does not apply")),
" - ")</f>
        <v xml:space="preserve"> - </v>
      </c>
      <c r="J70" s="18"/>
    </row>
    <row r="71" spans="1:10" x14ac:dyDescent="0.25">
      <c r="A71" s="35"/>
      <c r="B71" s="18"/>
      <c r="C71" s="18"/>
      <c r="D71" s="85"/>
      <c r="E71" s="20"/>
      <c r="F71" s="36"/>
      <c r="G71" s="37"/>
      <c r="H71" s="81" t="str">
        <f>IFERROR(
IF(
OR(
'Category Mappings'!D71 = "1. Seed Capitalist - related party/promoter",
'Category Mappings'!D71 = "3. Vendor - related party/promoter",
'Category Mappings'!D71 = "6. Professional advisor or consultant",
'Category Mappings'!D71 = "7. Employee incentives - related party/promoter",
AND('Category Mappings'!D71 = "2. Seed Capitalist - NOT related party/promoter", QuoteDate &lt; EDATE(G71, 12)),
AND('Category Mappings'!D71 = "4. Vendor - NOT related party/promoter", QuoteDate &lt; EDATE(G71, 12))),
ROUNDUP(F71, 0),
0),
" - ")</f>
        <v xml:space="preserve"> - </v>
      </c>
      <c r="I71" s="38" t="str">
        <f>IFERROR(
IF(
AND(
OR(
'Category Mappings'!D71 = "1. Seed Capitalist - related party/promoter",
'Category Mappings'!D71 = "3. Vendor - related party/promoter",
'Category Mappings'!D71 = "6. Professional advisor or consultant",
'Category Mappings'!D71 = "7. Employee incentives - related party/promoter"),
H71 &gt; 0),
"24m from quotation",
IF(
AND(
OR('Category Mappings'!D71 = "2. Seed Capitalist - NOT related party/promoter",
'Category Mappings'!D71 = "4. Vendor - NOT related party/promoter",
'Category Mappings'!D71 = "7A. Employee incentives - Not related party/promoter"),
EDATE(G71, 12) &gt; EDATE(QuoteDate, 1),
H71 &gt; 0),
EDATE(G71, 12),
"Escrow does not apply")),
" - ")</f>
        <v xml:space="preserve"> - </v>
      </c>
      <c r="J71" s="18"/>
    </row>
    <row r="72" spans="1:10" x14ac:dyDescent="0.25">
      <c r="A72" s="35"/>
      <c r="B72" s="18"/>
      <c r="C72" s="18"/>
      <c r="D72" s="85"/>
      <c r="E72" s="20"/>
      <c r="F72" s="36"/>
      <c r="G72" s="37"/>
      <c r="H72" s="81" t="str">
        <f>IFERROR(
IF(
OR(
'Category Mappings'!D72 = "1. Seed Capitalist - related party/promoter",
'Category Mappings'!D72 = "3. Vendor - related party/promoter",
'Category Mappings'!D72 = "6. Professional advisor or consultant",
'Category Mappings'!D72 = "7. Employee incentives - related party/promoter",
AND('Category Mappings'!D72 = "2. Seed Capitalist - NOT related party/promoter", QuoteDate &lt; EDATE(G72, 12)),
AND('Category Mappings'!D72 = "4. Vendor - NOT related party/promoter", QuoteDate &lt; EDATE(G72, 12))),
ROUNDUP(F72, 0),
0),
" - ")</f>
        <v xml:space="preserve"> - </v>
      </c>
      <c r="I72" s="38" t="str">
        <f>IFERROR(
IF(
AND(
OR(
'Category Mappings'!D72 = "1. Seed Capitalist - related party/promoter",
'Category Mappings'!D72 = "3. Vendor - related party/promoter",
'Category Mappings'!D72 = "6. Professional advisor or consultant",
'Category Mappings'!D72 = "7. Employee incentives - related party/promoter"),
H72 &gt; 0),
"24m from quotation",
IF(
AND(
OR('Category Mappings'!D72 = "2. Seed Capitalist - NOT related party/promoter",
'Category Mappings'!D72 = "4. Vendor - NOT related party/promoter",
'Category Mappings'!D72 = "7A. Employee incentives - Not related party/promoter"),
EDATE(G72, 12) &gt; EDATE(QuoteDate, 1),
H72 &gt; 0),
EDATE(G72, 12),
"Escrow does not apply")),
" - ")</f>
        <v xml:space="preserve"> - </v>
      </c>
      <c r="J72" s="18"/>
    </row>
    <row r="73" spans="1:10" x14ac:dyDescent="0.25">
      <c r="A73" s="35"/>
      <c r="B73" s="18"/>
      <c r="C73" s="18"/>
      <c r="D73" s="85"/>
      <c r="E73" s="20"/>
      <c r="F73" s="36"/>
      <c r="G73" s="37"/>
      <c r="H73" s="81" t="str">
        <f>IFERROR(
IF(
OR(
'Category Mappings'!D73 = "1. Seed Capitalist - related party/promoter",
'Category Mappings'!D73 = "3. Vendor - related party/promoter",
'Category Mappings'!D73 = "6. Professional advisor or consultant",
'Category Mappings'!D73 = "7. Employee incentives - related party/promoter",
AND('Category Mappings'!D73 = "2. Seed Capitalist - NOT related party/promoter", QuoteDate &lt; EDATE(G73, 12)),
AND('Category Mappings'!D73 = "4. Vendor - NOT related party/promoter", QuoteDate &lt; EDATE(G73, 12))),
ROUNDUP(F73, 0),
0),
" - ")</f>
        <v xml:space="preserve"> - </v>
      </c>
      <c r="I73" s="38" t="str">
        <f>IFERROR(
IF(
AND(
OR(
'Category Mappings'!D73 = "1. Seed Capitalist - related party/promoter",
'Category Mappings'!D73 = "3. Vendor - related party/promoter",
'Category Mappings'!D73 = "6. Professional advisor or consultant",
'Category Mappings'!D73 = "7. Employee incentives - related party/promoter"),
H73 &gt; 0),
"24m from quotation",
IF(
AND(
OR('Category Mappings'!D73 = "2. Seed Capitalist - NOT related party/promoter",
'Category Mappings'!D73 = "4. Vendor - NOT related party/promoter",
'Category Mappings'!D73 = "7A. Employee incentives - Not related party/promoter"),
EDATE(G73, 12) &gt; EDATE(QuoteDate, 1),
H73 &gt; 0),
EDATE(G73, 12),
"Escrow does not apply")),
" - ")</f>
        <v xml:space="preserve"> - </v>
      </c>
      <c r="J73" s="18"/>
    </row>
    <row r="74" spans="1:10" x14ac:dyDescent="0.25">
      <c r="A74" s="35"/>
      <c r="B74" s="18"/>
      <c r="C74" s="18"/>
      <c r="D74" s="85"/>
      <c r="E74" s="20"/>
      <c r="F74" s="36"/>
      <c r="G74" s="37"/>
      <c r="H74" s="81" t="str">
        <f>IFERROR(
IF(
OR(
'Category Mappings'!D74 = "1. Seed Capitalist - related party/promoter",
'Category Mappings'!D74 = "3. Vendor - related party/promoter",
'Category Mappings'!D74 = "6. Professional advisor or consultant",
'Category Mappings'!D74 = "7. Employee incentives - related party/promoter",
AND('Category Mappings'!D74 = "2. Seed Capitalist - NOT related party/promoter", QuoteDate &lt; EDATE(G74, 12)),
AND('Category Mappings'!D74 = "4. Vendor - NOT related party/promoter", QuoteDate &lt; EDATE(G74, 12))),
ROUNDUP(F74, 0),
0),
" - ")</f>
        <v xml:space="preserve"> - </v>
      </c>
      <c r="I74" s="38" t="str">
        <f>IFERROR(
IF(
AND(
OR(
'Category Mappings'!D74 = "1. Seed Capitalist - related party/promoter",
'Category Mappings'!D74 = "3. Vendor - related party/promoter",
'Category Mappings'!D74 = "6. Professional advisor or consultant",
'Category Mappings'!D74 = "7. Employee incentives - related party/promoter"),
H74 &gt; 0),
"24m from quotation",
IF(
AND(
OR('Category Mappings'!D74 = "2. Seed Capitalist - NOT related party/promoter",
'Category Mappings'!D74 = "4. Vendor - NOT related party/promoter",
'Category Mappings'!D74 = "7A. Employee incentives - Not related party/promoter"),
EDATE(G74, 12) &gt; EDATE(QuoteDate, 1),
H74 &gt; 0),
EDATE(G74, 12),
"Escrow does not apply")),
" - ")</f>
        <v xml:space="preserve"> - </v>
      </c>
      <c r="J74" s="18"/>
    </row>
    <row r="75" spans="1:10" x14ac:dyDescent="0.25">
      <c r="A75" s="35"/>
      <c r="B75" s="18"/>
      <c r="C75" s="18"/>
      <c r="D75" s="85"/>
      <c r="E75" s="20"/>
      <c r="F75" s="36"/>
      <c r="G75" s="37"/>
      <c r="H75" s="81" t="str">
        <f>IFERROR(
IF(
OR(
'Category Mappings'!D75 = "1. Seed Capitalist - related party/promoter",
'Category Mappings'!D75 = "3. Vendor - related party/promoter",
'Category Mappings'!D75 = "6. Professional advisor or consultant",
'Category Mappings'!D75 = "7. Employee incentives - related party/promoter",
AND('Category Mappings'!D75 = "2. Seed Capitalist - NOT related party/promoter", QuoteDate &lt; EDATE(G75, 12)),
AND('Category Mappings'!D75 = "4. Vendor - NOT related party/promoter", QuoteDate &lt; EDATE(G75, 12))),
ROUNDUP(F75, 0),
0),
" - ")</f>
        <v xml:space="preserve"> - </v>
      </c>
      <c r="I75" s="38" t="str">
        <f>IFERROR(
IF(
AND(
OR(
'Category Mappings'!D75 = "1. Seed Capitalist - related party/promoter",
'Category Mappings'!D75 = "3. Vendor - related party/promoter",
'Category Mappings'!D75 = "6. Professional advisor or consultant",
'Category Mappings'!D75 = "7. Employee incentives - related party/promoter"),
H75 &gt; 0),
"24m from quotation",
IF(
AND(
OR('Category Mappings'!D75 = "2. Seed Capitalist - NOT related party/promoter",
'Category Mappings'!D75 = "4. Vendor - NOT related party/promoter",
'Category Mappings'!D75 = "7A. Employee incentives - Not related party/promoter"),
EDATE(G75, 12) &gt; EDATE(QuoteDate, 1),
H75 &gt; 0),
EDATE(G75, 12),
"Escrow does not apply")),
" - ")</f>
        <v xml:space="preserve"> - </v>
      </c>
      <c r="J75" s="18"/>
    </row>
    <row r="76" spans="1:10" x14ac:dyDescent="0.25">
      <c r="A76" s="35"/>
      <c r="B76" s="18"/>
      <c r="C76" s="18"/>
      <c r="D76" s="85"/>
      <c r="E76" s="20"/>
      <c r="F76" s="36"/>
      <c r="G76" s="37"/>
      <c r="H76" s="81" t="str">
        <f>IFERROR(
IF(
OR(
'Category Mappings'!D76 = "1. Seed Capitalist - related party/promoter",
'Category Mappings'!D76 = "3. Vendor - related party/promoter",
'Category Mappings'!D76 = "6. Professional advisor or consultant",
'Category Mappings'!D76 = "7. Employee incentives - related party/promoter",
AND('Category Mappings'!D76 = "2. Seed Capitalist - NOT related party/promoter", QuoteDate &lt; EDATE(G76, 12)),
AND('Category Mappings'!D76 = "4. Vendor - NOT related party/promoter", QuoteDate &lt; EDATE(G76, 12))),
ROUNDUP(F76, 0),
0),
" - ")</f>
        <v xml:space="preserve"> - </v>
      </c>
      <c r="I76" s="38" t="str">
        <f>IFERROR(
IF(
AND(
OR(
'Category Mappings'!D76 = "1. Seed Capitalist - related party/promoter",
'Category Mappings'!D76 = "3. Vendor - related party/promoter",
'Category Mappings'!D76 = "6. Professional advisor or consultant",
'Category Mappings'!D76 = "7. Employee incentives - related party/promoter"),
H76 &gt; 0),
"24m from quotation",
IF(
AND(
OR('Category Mappings'!D76 = "2. Seed Capitalist - NOT related party/promoter",
'Category Mappings'!D76 = "4. Vendor - NOT related party/promoter",
'Category Mappings'!D76 = "7A. Employee incentives - Not related party/promoter"),
EDATE(G76, 12) &gt; EDATE(QuoteDate, 1),
H76 &gt; 0),
EDATE(G76, 12),
"Escrow does not apply")),
" - ")</f>
        <v xml:space="preserve"> - </v>
      </c>
      <c r="J76" s="18"/>
    </row>
    <row r="77" spans="1:10" x14ac:dyDescent="0.25">
      <c r="A77" s="35"/>
      <c r="B77" s="18"/>
      <c r="C77" s="18"/>
      <c r="D77" s="85"/>
      <c r="E77" s="20"/>
      <c r="F77" s="36"/>
      <c r="G77" s="37"/>
      <c r="H77" s="81" t="str">
        <f>IFERROR(
IF(
OR(
'Category Mappings'!D77 = "1. Seed Capitalist - related party/promoter",
'Category Mappings'!D77 = "3. Vendor - related party/promoter",
'Category Mappings'!D77 = "6. Professional advisor or consultant",
'Category Mappings'!D77 = "7. Employee incentives - related party/promoter",
AND('Category Mappings'!D77 = "2. Seed Capitalist - NOT related party/promoter", QuoteDate &lt; EDATE(G77, 12)),
AND('Category Mappings'!D77 = "4. Vendor - NOT related party/promoter", QuoteDate &lt; EDATE(G77, 12))),
ROUNDUP(F77, 0),
0),
" - ")</f>
        <v xml:space="preserve"> - </v>
      </c>
      <c r="I77" s="38" t="str">
        <f>IFERROR(
IF(
AND(
OR(
'Category Mappings'!D77 = "1. Seed Capitalist - related party/promoter",
'Category Mappings'!D77 = "3. Vendor - related party/promoter",
'Category Mappings'!D77 = "6. Professional advisor or consultant",
'Category Mappings'!D77 = "7. Employee incentives - related party/promoter"),
H77 &gt; 0),
"24m from quotation",
IF(
AND(
OR('Category Mappings'!D77 = "2. Seed Capitalist - NOT related party/promoter",
'Category Mappings'!D77 = "4. Vendor - NOT related party/promoter",
'Category Mappings'!D77 = "7A. Employee incentives - Not related party/promoter"),
EDATE(G77, 12) &gt; EDATE(QuoteDate, 1),
H77 &gt; 0),
EDATE(G77, 12),
"Escrow does not apply")),
" - ")</f>
        <v xml:space="preserve"> - </v>
      </c>
      <c r="J77" s="18"/>
    </row>
    <row r="78" spans="1:10" x14ac:dyDescent="0.25">
      <c r="A78" s="35"/>
      <c r="B78" s="18"/>
      <c r="C78" s="18"/>
      <c r="D78" s="85"/>
      <c r="E78" s="20"/>
      <c r="F78" s="36"/>
      <c r="G78" s="37"/>
      <c r="H78" s="81" t="str">
        <f>IFERROR(
IF(
OR(
'Category Mappings'!D78 = "1. Seed Capitalist - related party/promoter",
'Category Mappings'!D78 = "3. Vendor - related party/promoter",
'Category Mappings'!D78 = "6. Professional advisor or consultant",
'Category Mappings'!D78 = "7. Employee incentives - related party/promoter",
AND('Category Mappings'!D78 = "2. Seed Capitalist - NOT related party/promoter", QuoteDate &lt; EDATE(G78, 12)),
AND('Category Mappings'!D78 = "4. Vendor - NOT related party/promoter", QuoteDate &lt; EDATE(G78, 12))),
ROUNDUP(F78, 0),
0),
" - ")</f>
        <v xml:space="preserve"> - </v>
      </c>
      <c r="I78" s="38" t="str">
        <f>IFERROR(
IF(
AND(
OR(
'Category Mappings'!D78 = "1. Seed Capitalist - related party/promoter",
'Category Mappings'!D78 = "3. Vendor - related party/promoter",
'Category Mappings'!D78 = "6. Professional advisor or consultant",
'Category Mappings'!D78 = "7. Employee incentives - related party/promoter"),
H78 &gt; 0),
"24m from quotation",
IF(
AND(
OR('Category Mappings'!D78 = "2. Seed Capitalist - NOT related party/promoter",
'Category Mappings'!D78 = "4. Vendor - NOT related party/promoter",
'Category Mappings'!D78 = "7A. Employee incentives - Not related party/promoter"),
EDATE(G78, 12) &gt; EDATE(QuoteDate, 1),
H78 &gt; 0),
EDATE(G78, 12),
"Escrow does not apply")),
" - ")</f>
        <v xml:space="preserve"> - </v>
      </c>
      <c r="J78" s="18"/>
    </row>
    <row r="79" spans="1:10" x14ac:dyDescent="0.25">
      <c r="A79" s="35"/>
      <c r="B79" s="18"/>
      <c r="C79" s="18"/>
      <c r="D79" s="85"/>
      <c r="E79" s="20"/>
      <c r="F79" s="36"/>
      <c r="G79" s="37"/>
      <c r="H79" s="81" t="str">
        <f>IFERROR(
IF(
OR(
'Category Mappings'!D79 = "1. Seed Capitalist - related party/promoter",
'Category Mappings'!D79 = "3. Vendor - related party/promoter",
'Category Mappings'!D79 = "6. Professional advisor or consultant",
'Category Mappings'!D79 = "7. Employee incentives - related party/promoter",
AND('Category Mappings'!D79 = "2. Seed Capitalist - NOT related party/promoter", QuoteDate &lt; EDATE(G79, 12)),
AND('Category Mappings'!D79 = "4. Vendor - NOT related party/promoter", QuoteDate &lt; EDATE(G79, 12))),
ROUNDUP(F79, 0),
0),
" - ")</f>
        <v xml:space="preserve"> - </v>
      </c>
      <c r="I79" s="38" t="str">
        <f>IFERROR(
IF(
AND(
OR(
'Category Mappings'!D79 = "1. Seed Capitalist - related party/promoter",
'Category Mappings'!D79 = "3. Vendor - related party/promoter",
'Category Mappings'!D79 = "6. Professional advisor or consultant",
'Category Mappings'!D79 = "7. Employee incentives - related party/promoter"),
H79 &gt; 0),
"24m from quotation",
IF(
AND(
OR('Category Mappings'!D79 = "2. Seed Capitalist - NOT related party/promoter",
'Category Mappings'!D79 = "4. Vendor - NOT related party/promoter",
'Category Mappings'!D79 = "7A. Employee incentives - Not related party/promoter"),
EDATE(G79, 12) &gt; EDATE(QuoteDate, 1),
H79 &gt; 0),
EDATE(G79, 12),
"Escrow does not apply")),
" - ")</f>
        <v xml:space="preserve"> - </v>
      </c>
      <c r="J79" s="18"/>
    </row>
    <row r="80" spans="1:10" x14ac:dyDescent="0.25">
      <c r="A80" s="35"/>
      <c r="B80" s="18"/>
      <c r="C80" s="18"/>
      <c r="D80" s="85"/>
      <c r="E80" s="20"/>
      <c r="F80" s="36"/>
      <c r="G80" s="37"/>
      <c r="H80" s="81" t="str">
        <f>IFERROR(
IF(
OR(
'Category Mappings'!D80 = "1. Seed Capitalist - related party/promoter",
'Category Mappings'!D80 = "3. Vendor - related party/promoter",
'Category Mappings'!D80 = "6. Professional advisor or consultant",
'Category Mappings'!D80 = "7. Employee incentives - related party/promoter",
AND('Category Mappings'!D80 = "2. Seed Capitalist - NOT related party/promoter", QuoteDate &lt; EDATE(G80, 12)),
AND('Category Mappings'!D80 = "4. Vendor - NOT related party/promoter", QuoteDate &lt; EDATE(G80, 12))),
ROUNDUP(F80, 0),
0),
" - ")</f>
        <v xml:space="preserve"> - </v>
      </c>
      <c r="I80" s="38" t="str">
        <f>IFERROR(
IF(
AND(
OR(
'Category Mappings'!D80 = "1. Seed Capitalist - related party/promoter",
'Category Mappings'!D80 = "3. Vendor - related party/promoter",
'Category Mappings'!D80 = "6. Professional advisor or consultant",
'Category Mappings'!D80 = "7. Employee incentives - related party/promoter"),
H80 &gt; 0),
"24m from quotation",
IF(
AND(
OR('Category Mappings'!D80 = "2. Seed Capitalist - NOT related party/promoter",
'Category Mappings'!D80 = "4. Vendor - NOT related party/promoter",
'Category Mappings'!D80 = "7A. Employee incentives - Not related party/promoter"),
EDATE(G80, 12) &gt; EDATE(QuoteDate, 1),
H80 &gt; 0),
EDATE(G80, 12),
"Escrow does not apply")),
" - ")</f>
        <v xml:space="preserve"> - </v>
      </c>
      <c r="J80" s="18"/>
    </row>
    <row r="81" spans="1:10" x14ac:dyDescent="0.25">
      <c r="A81" s="35"/>
      <c r="B81" s="18"/>
      <c r="C81" s="18"/>
      <c r="D81" s="85"/>
      <c r="E81" s="20"/>
      <c r="F81" s="36"/>
      <c r="G81" s="37"/>
      <c r="H81" s="81" t="str">
        <f>IFERROR(
IF(
OR(
'Category Mappings'!D81 = "1. Seed Capitalist - related party/promoter",
'Category Mappings'!D81 = "3. Vendor - related party/promoter",
'Category Mappings'!D81 = "6. Professional advisor or consultant",
'Category Mappings'!D81 = "7. Employee incentives - related party/promoter",
AND('Category Mappings'!D81 = "2. Seed Capitalist - NOT related party/promoter", QuoteDate &lt; EDATE(G81, 12)),
AND('Category Mappings'!D81 = "4. Vendor - NOT related party/promoter", QuoteDate &lt; EDATE(G81, 12))),
ROUNDUP(F81, 0),
0),
" - ")</f>
        <v xml:space="preserve"> - </v>
      </c>
      <c r="I81" s="38" t="str">
        <f>IFERROR(
IF(
AND(
OR(
'Category Mappings'!D81 = "1. Seed Capitalist - related party/promoter",
'Category Mappings'!D81 = "3. Vendor - related party/promoter",
'Category Mappings'!D81 = "6. Professional advisor or consultant",
'Category Mappings'!D81 = "7. Employee incentives - related party/promoter"),
H81 &gt; 0),
"24m from quotation",
IF(
AND(
OR('Category Mappings'!D81 = "2. Seed Capitalist - NOT related party/promoter",
'Category Mappings'!D81 = "4. Vendor - NOT related party/promoter",
'Category Mappings'!D81 = "7A. Employee incentives - Not related party/promoter"),
EDATE(G81, 12) &gt; EDATE(QuoteDate, 1),
H81 &gt; 0),
EDATE(G81, 12),
"Escrow does not apply")),
" - ")</f>
        <v xml:space="preserve"> - </v>
      </c>
      <c r="J81" s="18"/>
    </row>
    <row r="82" spans="1:10" x14ac:dyDescent="0.25">
      <c r="A82" s="35"/>
      <c r="B82" s="18"/>
      <c r="C82" s="18"/>
      <c r="D82" s="85"/>
      <c r="E82" s="20"/>
      <c r="F82" s="36"/>
      <c r="G82" s="37"/>
      <c r="H82" s="81" t="str">
        <f>IFERROR(
IF(
OR(
'Category Mappings'!D82 = "1. Seed Capitalist - related party/promoter",
'Category Mappings'!D82 = "3. Vendor - related party/promoter",
'Category Mappings'!D82 = "6. Professional advisor or consultant",
'Category Mappings'!D82 = "7. Employee incentives - related party/promoter",
AND('Category Mappings'!D82 = "2. Seed Capitalist - NOT related party/promoter", QuoteDate &lt; EDATE(G82, 12)),
AND('Category Mappings'!D82 = "4. Vendor - NOT related party/promoter", QuoteDate &lt; EDATE(G82, 12))),
ROUNDUP(F82, 0),
0),
" - ")</f>
        <v xml:space="preserve"> - </v>
      </c>
      <c r="I82" s="38" t="str">
        <f>IFERROR(
IF(
AND(
OR(
'Category Mappings'!D82 = "1. Seed Capitalist - related party/promoter",
'Category Mappings'!D82 = "3. Vendor - related party/promoter",
'Category Mappings'!D82 = "6. Professional advisor or consultant",
'Category Mappings'!D82 = "7. Employee incentives - related party/promoter"),
H82 &gt; 0),
"24m from quotation",
IF(
AND(
OR('Category Mappings'!D82 = "2. Seed Capitalist - NOT related party/promoter",
'Category Mappings'!D82 = "4. Vendor - NOT related party/promoter",
'Category Mappings'!D82 = "7A. Employee incentives - Not related party/promoter"),
EDATE(G82, 12) &gt; EDATE(QuoteDate, 1),
H82 &gt; 0),
EDATE(G82, 12),
"Escrow does not apply")),
" - ")</f>
        <v xml:space="preserve"> - </v>
      </c>
      <c r="J82" s="18"/>
    </row>
    <row r="83" spans="1:10" x14ac:dyDescent="0.25">
      <c r="A83" s="35"/>
      <c r="B83" s="18"/>
      <c r="C83" s="18"/>
      <c r="D83" s="85"/>
      <c r="E83" s="20"/>
      <c r="F83" s="36"/>
      <c r="G83" s="37"/>
      <c r="H83" s="81" t="str">
        <f>IFERROR(
IF(
OR(
'Category Mappings'!D83 = "1. Seed Capitalist - related party/promoter",
'Category Mappings'!D83 = "3. Vendor - related party/promoter",
'Category Mappings'!D83 = "6. Professional advisor or consultant",
'Category Mappings'!D83 = "7. Employee incentives - related party/promoter",
AND('Category Mappings'!D83 = "2. Seed Capitalist - NOT related party/promoter", QuoteDate &lt; EDATE(G83, 12)),
AND('Category Mappings'!D83 = "4. Vendor - NOT related party/promoter", QuoteDate &lt; EDATE(G83, 12))),
ROUNDUP(F83, 0),
0),
" - ")</f>
        <v xml:space="preserve"> - </v>
      </c>
      <c r="I83" s="38" t="str">
        <f>IFERROR(
IF(
AND(
OR(
'Category Mappings'!D83 = "1. Seed Capitalist - related party/promoter",
'Category Mappings'!D83 = "3. Vendor - related party/promoter",
'Category Mappings'!D83 = "6. Professional advisor or consultant",
'Category Mappings'!D83 = "7. Employee incentives - related party/promoter"),
H83 &gt; 0),
"24m from quotation",
IF(
AND(
OR('Category Mappings'!D83 = "2. Seed Capitalist - NOT related party/promoter",
'Category Mappings'!D83 = "4. Vendor - NOT related party/promoter",
'Category Mappings'!D83 = "7A. Employee incentives - Not related party/promoter"),
EDATE(G83, 12) &gt; EDATE(QuoteDate, 1),
H83 &gt; 0),
EDATE(G83, 12),
"Escrow does not apply")),
" - ")</f>
        <v xml:space="preserve"> - </v>
      </c>
      <c r="J83" s="18"/>
    </row>
    <row r="84" spans="1:10" x14ac:dyDescent="0.25">
      <c r="A84" s="35"/>
      <c r="B84" s="18"/>
      <c r="C84" s="18"/>
      <c r="D84" s="85"/>
      <c r="E84" s="20"/>
      <c r="F84" s="36"/>
      <c r="G84" s="37"/>
      <c r="H84" s="81" t="str">
        <f>IFERROR(
IF(
OR(
'Category Mappings'!D84 = "1. Seed Capitalist - related party/promoter",
'Category Mappings'!D84 = "3. Vendor - related party/promoter",
'Category Mappings'!D84 = "6. Professional advisor or consultant",
'Category Mappings'!D84 = "7. Employee incentives - related party/promoter",
AND('Category Mappings'!D84 = "2. Seed Capitalist - NOT related party/promoter", QuoteDate &lt; EDATE(G84, 12)),
AND('Category Mappings'!D84 = "4. Vendor - NOT related party/promoter", QuoteDate &lt; EDATE(G84, 12))),
ROUNDUP(F84, 0),
0),
" - ")</f>
        <v xml:space="preserve"> - </v>
      </c>
      <c r="I84" s="38" t="str">
        <f>IFERROR(
IF(
AND(
OR(
'Category Mappings'!D84 = "1. Seed Capitalist - related party/promoter",
'Category Mappings'!D84 = "3. Vendor - related party/promoter",
'Category Mappings'!D84 = "6. Professional advisor or consultant",
'Category Mappings'!D84 = "7. Employee incentives - related party/promoter"),
H84 &gt; 0),
"24m from quotation",
IF(
AND(
OR('Category Mappings'!D84 = "2. Seed Capitalist - NOT related party/promoter",
'Category Mappings'!D84 = "4. Vendor - NOT related party/promoter",
'Category Mappings'!D84 = "7A. Employee incentives - Not related party/promoter"),
EDATE(G84, 12) &gt; EDATE(QuoteDate, 1),
H84 &gt; 0),
EDATE(G84, 12),
"Escrow does not apply")),
" - ")</f>
        <v xml:space="preserve"> - </v>
      </c>
      <c r="J84" s="18"/>
    </row>
    <row r="85" spans="1:10" x14ac:dyDescent="0.25">
      <c r="A85" s="35"/>
      <c r="B85" s="18"/>
      <c r="C85" s="18"/>
      <c r="D85" s="85"/>
      <c r="E85" s="20"/>
      <c r="F85" s="36"/>
      <c r="G85" s="37"/>
      <c r="H85" s="81" t="str">
        <f>IFERROR(
IF(
OR(
'Category Mappings'!D85 = "1. Seed Capitalist - related party/promoter",
'Category Mappings'!D85 = "3. Vendor - related party/promoter",
'Category Mappings'!D85 = "6. Professional advisor or consultant",
'Category Mappings'!D85 = "7. Employee incentives - related party/promoter",
AND('Category Mappings'!D85 = "2. Seed Capitalist - NOT related party/promoter", QuoteDate &lt; EDATE(G85, 12)),
AND('Category Mappings'!D85 = "4. Vendor - NOT related party/promoter", QuoteDate &lt; EDATE(G85, 12))),
ROUNDUP(F85, 0),
0),
" - ")</f>
        <v xml:space="preserve"> - </v>
      </c>
      <c r="I85" s="38" t="str">
        <f>IFERROR(
IF(
AND(
OR(
'Category Mappings'!D85 = "1. Seed Capitalist - related party/promoter",
'Category Mappings'!D85 = "3. Vendor - related party/promoter",
'Category Mappings'!D85 = "6. Professional advisor or consultant",
'Category Mappings'!D85 = "7. Employee incentives - related party/promoter"),
H85 &gt; 0),
"24m from quotation",
IF(
AND(
OR('Category Mappings'!D85 = "2. Seed Capitalist - NOT related party/promoter",
'Category Mappings'!D85 = "4. Vendor - NOT related party/promoter",
'Category Mappings'!D85 = "7A. Employee incentives - Not related party/promoter"),
EDATE(G85, 12) &gt; EDATE(QuoteDate, 1),
H85 &gt; 0),
EDATE(G85, 12),
"Escrow does not apply")),
" - ")</f>
        <v xml:space="preserve"> - </v>
      </c>
      <c r="J85" s="18"/>
    </row>
    <row r="86" spans="1:10" x14ac:dyDescent="0.25">
      <c r="A86" s="35"/>
      <c r="B86" s="18"/>
      <c r="C86" s="18"/>
      <c r="D86" s="85"/>
      <c r="E86" s="20"/>
      <c r="F86" s="36"/>
      <c r="G86" s="37"/>
      <c r="H86" s="81" t="str">
        <f>IFERROR(
IF(
OR(
'Category Mappings'!D86 = "1. Seed Capitalist - related party/promoter",
'Category Mappings'!D86 = "3. Vendor - related party/promoter",
'Category Mappings'!D86 = "6. Professional advisor or consultant",
'Category Mappings'!D86 = "7. Employee incentives - related party/promoter",
AND('Category Mappings'!D86 = "2. Seed Capitalist - NOT related party/promoter", QuoteDate &lt; EDATE(G86, 12)),
AND('Category Mappings'!D86 = "4. Vendor - NOT related party/promoter", QuoteDate &lt; EDATE(G86, 12))),
ROUNDUP(F86, 0),
0),
" - ")</f>
        <v xml:space="preserve"> - </v>
      </c>
      <c r="I86" s="38" t="str">
        <f>IFERROR(
IF(
AND(
OR(
'Category Mappings'!D86 = "1. Seed Capitalist - related party/promoter",
'Category Mappings'!D86 = "3. Vendor - related party/promoter",
'Category Mappings'!D86 = "6. Professional advisor or consultant",
'Category Mappings'!D86 = "7. Employee incentives - related party/promoter"),
H86 &gt; 0),
"24m from quotation",
IF(
AND(
OR('Category Mappings'!D86 = "2. Seed Capitalist - NOT related party/promoter",
'Category Mappings'!D86 = "4. Vendor - NOT related party/promoter",
'Category Mappings'!D86 = "7A. Employee incentives - Not related party/promoter"),
EDATE(G86, 12) &gt; EDATE(QuoteDate, 1),
H86 &gt; 0),
EDATE(G86, 12),
"Escrow does not apply")),
" - ")</f>
        <v xml:space="preserve"> - </v>
      </c>
      <c r="J86" s="18"/>
    </row>
    <row r="87" spans="1:10" x14ac:dyDescent="0.25">
      <c r="A87" s="35"/>
      <c r="B87" s="18"/>
      <c r="C87" s="18"/>
      <c r="D87" s="85"/>
      <c r="E87" s="20"/>
      <c r="F87" s="36"/>
      <c r="G87" s="37"/>
      <c r="H87" s="81" t="str">
        <f>IFERROR(
IF(
OR(
'Category Mappings'!D87 = "1. Seed Capitalist - related party/promoter",
'Category Mappings'!D87 = "3. Vendor - related party/promoter",
'Category Mappings'!D87 = "6. Professional advisor or consultant",
'Category Mappings'!D87 = "7. Employee incentives - related party/promoter",
AND('Category Mappings'!D87 = "2. Seed Capitalist - NOT related party/promoter", QuoteDate &lt; EDATE(G87, 12)),
AND('Category Mappings'!D87 = "4. Vendor - NOT related party/promoter", QuoteDate &lt; EDATE(G87, 12))),
ROUNDUP(F87, 0),
0),
" - ")</f>
        <v xml:space="preserve"> - </v>
      </c>
      <c r="I87" s="38" t="str">
        <f>IFERROR(
IF(
AND(
OR(
'Category Mappings'!D87 = "1. Seed Capitalist - related party/promoter",
'Category Mappings'!D87 = "3. Vendor - related party/promoter",
'Category Mappings'!D87 = "6. Professional advisor or consultant",
'Category Mappings'!D87 = "7. Employee incentives - related party/promoter"),
H87 &gt; 0),
"24m from quotation",
IF(
AND(
OR('Category Mappings'!D87 = "2. Seed Capitalist - NOT related party/promoter",
'Category Mappings'!D87 = "4. Vendor - NOT related party/promoter",
'Category Mappings'!D87 = "7A. Employee incentives - Not related party/promoter"),
EDATE(G87, 12) &gt; EDATE(QuoteDate, 1),
H87 &gt; 0),
EDATE(G87, 12),
"Escrow does not apply")),
" - ")</f>
        <v xml:space="preserve"> - </v>
      </c>
      <c r="J87" s="18"/>
    </row>
    <row r="88" spans="1:10" x14ac:dyDescent="0.25">
      <c r="A88" s="35"/>
      <c r="B88" s="18"/>
      <c r="C88" s="18"/>
      <c r="D88" s="85"/>
      <c r="E88" s="20"/>
      <c r="F88" s="36"/>
      <c r="G88" s="37"/>
      <c r="H88" s="81" t="str">
        <f>IFERROR(
IF(
OR(
'Category Mappings'!D88 = "1. Seed Capitalist - related party/promoter",
'Category Mappings'!D88 = "3. Vendor - related party/promoter",
'Category Mappings'!D88 = "6. Professional advisor or consultant",
'Category Mappings'!D88 = "7. Employee incentives - related party/promoter",
AND('Category Mappings'!D88 = "2. Seed Capitalist - NOT related party/promoter", QuoteDate &lt; EDATE(G88, 12)),
AND('Category Mappings'!D88 = "4. Vendor - NOT related party/promoter", QuoteDate &lt; EDATE(G88, 12))),
ROUNDUP(F88, 0),
0),
" - ")</f>
        <v xml:space="preserve"> - </v>
      </c>
      <c r="I88" s="38" t="str">
        <f>IFERROR(
IF(
AND(
OR(
'Category Mappings'!D88 = "1. Seed Capitalist - related party/promoter",
'Category Mappings'!D88 = "3. Vendor - related party/promoter",
'Category Mappings'!D88 = "6. Professional advisor or consultant",
'Category Mappings'!D88 = "7. Employee incentives - related party/promoter"),
H88 &gt; 0),
"24m from quotation",
IF(
AND(
OR('Category Mappings'!D88 = "2. Seed Capitalist - NOT related party/promoter",
'Category Mappings'!D88 = "4. Vendor - NOT related party/promoter",
'Category Mappings'!D88 = "7A. Employee incentives - Not related party/promoter"),
EDATE(G88, 12) &gt; EDATE(QuoteDate, 1),
H88 &gt; 0),
EDATE(G88, 12),
"Escrow does not apply")),
" - ")</f>
        <v xml:space="preserve"> - </v>
      </c>
      <c r="J88" s="18"/>
    </row>
    <row r="89" spans="1:10" x14ac:dyDescent="0.25">
      <c r="A89" s="35"/>
      <c r="B89" s="18"/>
      <c r="C89" s="18"/>
      <c r="D89" s="85"/>
      <c r="E89" s="20"/>
      <c r="F89" s="36"/>
      <c r="G89" s="37"/>
      <c r="H89" s="81" t="str">
        <f>IFERROR(
IF(
OR(
'Category Mappings'!D89 = "1. Seed Capitalist - related party/promoter",
'Category Mappings'!D89 = "3. Vendor - related party/promoter",
'Category Mappings'!D89 = "6. Professional advisor or consultant",
'Category Mappings'!D89 = "7. Employee incentives - related party/promoter",
AND('Category Mappings'!D89 = "2. Seed Capitalist - NOT related party/promoter", QuoteDate &lt; EDATE(G89, 12)),
AND('Category Mappings'!D89 = "4. Vendor - NOT related party/promoter", QuoteDate &lt; EDATE(G89, 12))),
ROUNDUP(F89, 0),
0),
" - ")</f>
        <v xml:space="preserve"> - </v>
      </c>
      <c r="I89" s="38" t="str">
        <f>IFERROR(
IF(
AND(
OR(
'Category Mappings'!D89 = "1. Seed Capitalist - related party/promoter",
'Category Mappings'!D89 = "3. Vendor - related party/promoter",
'Category Mappings'!D89 = "6. Professional advisor or consultant",
'Category Mappings'!D89 = "7. Employee incentives - related party/promoter"),
H89 &gt; 0),
"24m from quotation",
IF(
AND(
OR('Category Mappings'!D89 = "2. Seed Capitalist - NOT related party/promoter",
'Category Mappings'!D89 = "4. Vendor - NOT related party/promoter",
'Category Mappings'!D89 = "7A. Employee incentives - Not related party/promoter"),
EDATE(G89, 12) &gt; EDATE(QuoteDate, 1),
H89 &gt; 0),
EDATE(G89, 12),
"Escrow does not apply")),
" - ")</f>
        <v xml:space="preserve"> - </v>
      </c>
      <c r="J89" s="18"/>
    </row>
    <row r="90" spans="1:10" x14ac:dyDescent="0.25">
      <c r="A90" s="35"/>
      <c r="B90" s="18"/>
      <c r="C90" s="18"/>
      <c r="D90" s="85"/>
      <c r="E90" s="20"/>
      <c r="F90" s="36"/>
      <c r="G90" s="37"/>
      <c r="H90" s="81" t="str">
        <f>IFERROR(
IF(
OR(
'Category Mappings'!D90 = "1. Seed Capitalist - related party/promoter",
'Category Mappings'!D90 = "3. Vendor - related party/promoter",
'Category Mappings'!D90 = "6. Professional advisor or consultant",
'Category Mappings'!D90 = "7. Employee incentives - related party/promoter",
AND('Category Mappings'!D90 = "2. Seed Capitalist - NOT related party/promoter", QuoteDate &lt; EDATE(G90, 12)),
AND('Category Mappings'!D90 = "4. Vendor - NOT related party/promoter", QuoteDate &lt; EDATE(G90, 12))),
ROUNDUP(F90, 0),
0),
" - ")</f>
        <v xml:space="preserve"> - </v>
      </c>
      <c r="I90" s="38" t="str">
        <f>IFERROR(
IF(
AND(
OR(
'Category Mappings'!D90 = "1. Seed Capitalist - related party/promoter",
'Category Mappings'!D90 = "3. Vendor - related party/promoter",
'Category Mappings'!D90 = "6. Professional advisor or consultant",
'Category Mappings'!D90 = "7. Employee incentives - related party/promoter"),
H90 &gt; 0),
"24m from quotation",
IF(
AND(
OR('Category Mappings'!D90 = "2. Seed Capitalist - NOT related party/promoter",
'Category Mappings'!D90 = "4. Vendor - NOT related party/promoter",
'Category Mappings'!D90 = "7A. Employee incentives - Not related party/promoter"),
EDATE(G90, 12) &gt; EDATE(QuoteDate, 1),
H90 &gt; 0),
EDATE(G90, 12),
"Escrow does not apply")),
" - ")</f>
        <v xml:space="preserve"> - </v>
      </c>
      <c r="J90" s="18"/>
    </row>
    <row r="91" spans="1:10" x14ac:dyDescent="0.25">
      <c r="A91" s="35"/>
      <c r="B91" s="18"/>
      <c r="C91" s="18"/>
      <c r="D91" s="85"/>
      <c r="E91" s="20"/>
      <c r="F91" s="36"/>
      <c r="G91" s="37"/>
      <c r="H91" s="81" t="str">
        <f>IFERROR(
IF(
OR(
'Category Mappings'!D91 = "1. Seed Capitalist - related party/promoter",
'Category Mappings'!D91 = "3. Vendor - related party/promoter",
'Category Mappings'!D91 = "6. Professional advisor or consultant",
'Category Mappings'!D91 = "7. Employee incentives - related party/promoter",
AND('Category Mappings'!D91 = "2. Seed Capitalist - NOT related party/promoter", QuoteDate &lt; EDATE(G91, 12)),
AND('Category Mappings'!D91 = "4. Vendor - NOT related party/promoter", QuoteDate &lt; EDATE(G91, 12))),
ROUNDUP(F91, 0),
0),
" - ")</f>
        <v xml:space="preserve"> - </v>
      </c>
      <c r="I91" s="38" t="str">
        <f>IFERROR(
IF(
AND(
OR(
'Category Mappings'!D91 = "1. Seed Capitalist - related party/promoter",
'Category Mappings'!D91 = "3. Vendor - related party/promoter",
'Category Mappings'!D91 = "6. Professional advisor or consultant",
'Category Mappings'!D91 = "7. Employee incentives - related party/promoter"),
H91 &gt; 0),
"24m from quotation",
IF(
AND(
OR('Category Mappings'!D91 = "2. Seed Capitalist - NOT related party/promoter",
'Category Mappings'!D91 = "4. Vendor - NOT related party/promoter",
'Category Mappings'!D91 = "7A. Employee incentives - Not related party/promoter"),
EDATE(G91, 12) &gt; EDATE(QuoteDate, 1),
H91 &gt; 0),
EDATE(G91, 12),
"Escrow does not apply")),
" - ")</f>
        <v xml:space="preserve"> - </v>
      </c>
      <c r="J91" s="18"/>
    </row>
    <row r="92" spans="1:10" x14ac:dyDescent="0.25">
      <c r="A92" s="35"/>
      <c r="B92" s="18"/>
      <c r="C92" s="18"/>
      <c r="D92" s="85"/>
      <c r="E92" s="20"/>
      <c r="F92" s="36"/>
      <c r="G92" s="37"/>
      <c r="H92" s="81" t="str">
        <f>IFERROR(
IF(
OR(
'Category Mappings'!D92 = "1. Seed Capitalist - related party/promoter",
'Category Mappings'!D92 = "3. Vendor - related party/promoter",
'Category Mappings'!D92 = "6. Professional advisor or consultant",
'Category Mappings'!D92 = "7. Employee incentives - related party/promoter",
AND('Category Mappings'!D92 = "2. Seed Capitalist - NOT related party/promoter", QuoteDate &lt; EDATE(G92, 12)),
AND('Category Mappings'!D92 = "4. Vendor - NOT related party/promoter", QuoteDate &lt; EDATE(G92, 12))),
ROUNDUP(F92, 0),
0),
" - ")</f>
        <v xml:space="preserve"> - </v>
      </c>
      <c r="I92" s="38" t="str">
        <f>IFERROR(
IF(
AND(
OR(
'Category Mappings'!D92 = "1. Seed Capitalist - related party/promoter",
'Category Mappings'!D92 = "3. Vendor - related party/promoter",
'Category Mappings'!D92 = "6. Professional advisor or consultant",
'Category Mappings'!D92 = "7. Employee incentives - related party/promoter"),
H92 &gt; 0),
"24m from quotation",
IF(
AND(
OR('Category Mappings'!D92 = "2. Seed Capitalist - NOT related party/promoter",
'Category Mappings'!D92 = "4. Vendor - NOT related party/promoter",
'Category Mappings'!D92 = "7A. Employee incentives - Not related party/promoter"),
EDATE(G92, 12) &gt; EDATE(QuoteDate, 1),
H92 &gt; 0),
EDATE(G92, 12),
"Escrow does not apply")),
" - ")</f>
        <v xml:space="preserve"> - </v>
      </c>
      <c r="J92" s="18"/>
    </row>
    <row r="93" spans="1:10" x14ac:dyDescent="0.25">
      <c r="A93" s="35"/>
      <c r="B93" s="18"/>
      <c r="C93" s="18"/>
      <c r="D93" s="85"/>
      <c r="E93" s="20"/>
      <c r="F93" s="36"/>
      <c r="G93" s="37"/>
      <c r="H93" s="81" t="str">
        <f>IFERROR(
IF(
OR(
'Category Mappings'!D93 = "1. Seed Capitalist - related party/promoter",
'Category Mappings'!D93 = "3. Vendor - related party/promoter",
'Category Mappings'!D93 = "6. Professional advisor or consultant",
'Category Mappings'!D93 = "7. Employee incentives - related party/promoter",
AND('Category Mappings'!D93 = "2. Seed Capitalist - NOT related party/promoter", QuoteDate &lt; EDATE(G93, 12)),
AND('Category Mappings'!D93 = "4. Vendor - NOT related party/promoter", QuoteDate &lt; EDATE(G93, 12))),
ROUNDUP(F93, 0),
0),
" - ")</f>
        <v xml:space="preserve"> - </v>
      </c>
      <c r="I93" s="38" t="str">
        <f>IFERROR(
IF(
AND(
OR(
'Category Mappings'!D93 = "1. Seed Capitalist - related party/promoter",
'Category Mappings'!D93 = "3. Vendor - related party/promoter",
'Category Mappings'!D93 = "6. Professional advisor or consultant",
'Category Mappings'!D93 = "7. Employee incentives - related party/promoter"),
H93 &gt; 0),
"24m from quotation",
IF(
AND(
OR('Category Mappings'!D93 = "2. Seed Capitalist - NOT related party/promoter",
'Category Mappings'!D93 = "4. Vendor - NOT related party/promoter",
'Category Mappings'!D93 = "7A. Employee incentives - Not related party/promoter"),
EDATE(G93, 12) &gt; EDATE(QuoteDate, 1),
H93 &gt; 0),
EDATE(G93, 12),
"Escrow does not apply")),
" - ")</f>
        <v xml:space="preserve"> - </v>
      </c>
      <c r="J93" s="18"/>
    </row>
    <row r="94" spans="1:10" x14ac:dyDescent="0.25">
      <c r="A94" s="35"/>
      <c r="B94" s="18"/>
      <c r="C94" s="18"/>
      <c r="D94" s="85"/>
      <c r="E94" s="20"/>
      <c r="F94" s="36"/>
      <c r="G94" s="37"/>
      <c r="H94" s="81" t="str">
        <f>IFERROR(
IF(
OR(
'Category Mappings'!D94 = "1. Seed Capitalist - related party/promoter",
'Category Mappings'!D94 = "3. Vendor - related party/promoter",
'Category Mappings'!D94 = "6. Professional advisor or consultant",
'Category Mappings'!D94 = "7. Employee incentives - related party/promoter",
AND('Category Mappings'!D94 = "2. Seed Capitalist - NOT related party/promoter", QuoteDate &lt; EDATE(G94, 12)),
AND('Category Mappings'!D94 = "4. Vendor - NOT related party/promoter", QuoteDate &lt; EDATE(G94, 12))),
ROUNDUP(F94, 0),
0),
" - ")</f>
        <v xml:space="preserve"> - </v>
      </c>
      <c r="I94" s="38" t="str">
        <f>IFERROR(
IF(
AND(
OR(
'Category Mappings'!D94 = "1. Seed Capitalist - related party/promoter",
'Category Mappings'!D94 = "3. Vendor - related party/promoter",
'Category Mappings'!D94 = "6. Professional advisor or consultant",
'Category Mappings'!D94 = "7. Employee incentives - related party/promoter"),
H94 &gt; 0),
"24m from quotation",
IF(
AND(
OR('Category Mappings'!D94 = "2. Seed Capitalist - NOT related party/promoter",
'Category Mappings'!D94 = "4. Vendor - NOT related party/promoter",
'Category Mappings'!D94 = "7A. Employee incentives - Not related party/promoter"),
EDATE(G94, 12) &gt; EDATE(QuoteDate, 1),
H94 &gt; 0),
EDATE(G94, 12),
"Escrow does not apply")),
" - ")</f>
        <v xml:space="preserve"> - </v>
      </c>
      <c r="J94" s="18"/>
    </row>
    <row r="95" spans="1:10" x14ac:dyDescent="0.25">
      <c r="A95" s="35"/>
      <c r="B95" s="18"/>
      <c r="C95" s="18"/>
      <c r="D95" s="85"/>
      <c r="E95" s="20"/>
      <c r="F95" s="36"/>
      <c r="G95" s="37"/>
      <c r="H95" s="81" t="str">
        <f>IFERROR(
IF(
OR(
'Category Mappings'!D95 = "1. Seed Capitalist - related party/promoter",
'Category Mappings'!D95 = "3. Vendor - related party/promoter",
'Category Mappings'!D95 = "6. Professional advisor or consultant",
'Category Mappings'!D95 = "7. Employee incentives - related party/promoter",
AND('Category Mappings'!D95 = "2. Seed Capitalist - NOT related party/promoter", QuoteDate &lt; EDATE(G95, 12)),
AND('Category Mappings'!D95 = "4. Vendor - NOT related party/promoter", QuoteDate &lt; EDATE(G95, 12))),
ROUNDUP(F95, 0),
0),
" - ")</f>
        <v xml:space="preserve"> - </v>
      </c>
      <c r="I95" s="38" t="str">
        <f>IFERROR(
IF(
AND(
OR(
'Category Mappings'!D95 = "1. Seed Capitalist - related party/promoter",
'Category Mappings'!D95 = "3. Vendor - related party/promoter",
'Category Mappings'!D95 = "6. Professional advisor or consultant",
'Category Mappings'!D95 = "7. Employee incentives - related party/promoter"),
H95 &gt; 0),
"24m from quotation",
IF(
AND(
OR('Category Mappings'!D95 = "2. Seed Capitalist - NOT related party/promoter",
'Category Mappings'!D95 = "4. Vendor - NOT related party/promoter",
'Category Mappings'!D95 = "7A. Employee incentives - Not related party/promoter"),
EDATE(G95, 12) &gt; EDATE(QuoteDate, 1),
H95 &gt; 0),
EDATE(G95, 12),
"Escrow does not apply")),
" - ")</f>
        <v xml:space="preserve"> - </v>
      </c>
      <c r="J95" s="18"/>
    </row>
    <row r="96" spans="1:10" x14ac:dyDescent="0.25">
      <c r="A96" s="35"/>
      <c r="B96" s="18"/>
      <c r="C96" s="18"/>
      <c r="D96" s="85"/>
      <c r="E96" s="20"/>
      <c r="F96" s="36"/>
      <c r="G96" s="37"/>
      <c r="H96" s="81" t="str">
        <f>IFERROR(
IF(
OR(
'Category Mappings'!D96 = "1. Seed Capitalist - related party/promoter",
'Category Mappings'!D96 = "3. Vendor - related party/promoter",
'Category Mappings'!D96 = "6. Professional advisor or consultant",
'Category Mappings'!D96 = "7. Employee incentives - related party/promoter",
AND('Category Mappings'!D96 = "2. Seed Capitalist - NOT related party/promoter", QuoteDate &lt; EDATE(G96, 12)),
AND('Category Mappings'!D96 = "4. Vendor - NOT related party/promoter", QuoteDate &lt; EDATE(G96, 12))),
ROUNDUP(F96, 0),
0),
" - ")</f>
        <v xml:space="preserve"> - </v>
      </c>
      <c r="I96" s="38" t="str">
        <f>IFERROR(
IF(
AND(
OR(
'Category Mappings'!D96 = "1. Seed Capitalist - related party/promoter",
'Category Mappings'!D96 = "3. Vendor - related party/promoter",
'Category Mappings'!D96 = "6. Professional advisor or consultant",
'Category Mappings'!D96 = "7. Employee incentives - related party/promoter"),
H96 &gt; 0),
"24m from quotation",
IF(
AND(
OR('Category Mappings'!D96 = "2. Seed Capitalist - NOT related party/promoter",
'Category Mappings'!D96 = "4. Vendor - NOT related party/promoter",
'Category Mappings'!D96 = "7A. Employee incentives - Not related party/promoter"),
EDATE(G96, 12) &gt; EDATE(QuoteDate, 1),
H96 &gt; 0),
EDATE(G96, 12),
"Escrow does not apply")),
" - ")</f>
        <v xml:space="preserve"> - </v>
      </c>
      <c r="J96" s="18"/>
    </row>
    <row r="97" spans="1:10" x14ac:dyDescent="0.25">
      <c r="A97" s="35"/>
      <c r="B97" s="18"/>
      <c r="C97" s="18"/>
      <c r="D97" s="85"/>
      <c r="E97" s="20"/>
      <c r="F97" s="36"/>
      <c r="G97" s="37"/>
      <c r="H97" s="81" t="str">
        <f>IFERROR(
IF(
OR(
'Category Mappings'!D97 = "1. Seed Capitalist - related party/promoter",
'Category Mappings'!D97 = "3. Vendor - related party/promoter",
'Category Mappings'!D97 = "6. Professional advisor or consultant",
'Category Mappings'!D97 = "7. Employee incentives - related party/promoter",
AND('Category Mappings'!D97 = "2. Seed Capitalist - NOT related party/promoter", QuoteDate &lt; EDATE(G97, 12)),
AND('Category Mappings'!D97 = "4. Vendor - NOT related party/promoter", QuoteDate &lt; EDATE(G97, 12))),
ROUNDUP(F97, 0),
0),
" - ")</f>
        <v xml:space="preserve"> - </v>
      </c>
      <c r="I97" s="38" t="str">
        <f>IFERROR(
IF(
AND(
OR(
'Category Mappings'!D97 = "1. Seed Capitalist - related party/promoter",
'Category Mappings'!D97 = "3. Vendor - related party/promoter",
'Category Mappings'!D97 = "6. Professional advisor or consultant",
'Category Mappings'!D97 = "7. Employee incentives - related party/promoter"),
H97 &gt; 0),
"24m from quotation",
IF(
AND(
OR('Category Mappings'!D97 = "2. Seed Capitalist - NOT related party/promoter",
'Category Mappings'!D97 = "4. Vendor - NOT related party/promoter",
'Category Mappings'!D97 = "7A. Employee incentives - Not related party/promoter"),
EDATE(G97, 12) &gt; EDATE(QuoteDate, 1),
H97 &gt; 0),
EDATE(G97, 12),
"Escrow does not apply")),
" - ")</f>
        <v xml:space="preserve"> - </v>
      </c>
      <c r="J97" s="18"/>
    </row>
    <row r="98" spans="1:10" x14ac:dyDescent="0.25">
      <c r="A98" s="35"/>
      <c r="B98" s="18"/>
      <c r="C98" s="18"/>
      <c r="D98" s="85"/>
      <c r="E98" s="20"/>
      <c r="F98" s="36"/>
      <c r="G98" s="37"/>
      <c r="H98" s="81" t="str">
        <f>IFERROR(
IF(
OR(
'Category Mappings'!D98 = "1. Seed Capitalist - related party/promoter",
'Category Mappings'!D98 = "3. Vendor - related party/promoter",
'Category Mappings'!D98 = "6. Professional advisor or consultant",
'Category Mappings'!D98 = "7. Employee incentives - related party/promoter",
AND('Category Mappings'!D98 = "2. Seed Capitalist - NOT related party/promoter", QuoteDate &lt; EDATE(G98, 12)),
AND('Category Mappings'!D98 = "4. Vendor - NOT related party/promoter", QuoteDate &lt; EDATE(G98, 12))),
ROUNDUP(F98, 0),
0),
" - ")</f>
        <v xml:space="preserve"> - </v>
      </c>
      <c r="I98" s="38" t="str">
        <f>IFERROR(
IF(
AND(
OR(
'Category Mappings'!D98 = "1. Seed Capitalist - related party/promoter",
'Category Mappings'!D98 = "3. Vendor - related party/promoter",
'Category Mappings'!D98 = "6. Professional advisor or consultant",
'Category Mappings'!D98 = "7. Employee incentives - related party/promoter"),
H98 &gt; 0),
"24m from quotation",
IF(
AND(
OR('Category Mappings'!D98 = "2. Seed Capitalist - NOT related party/promoter",
'Category Mappings'!D98 = "4. Vendor - NOT related party/promoter",
'Category Mappings'!D98 = "7A. Employee incentives - Not related party/promoter"),
EDATE(G98, 12) &gt; EDATE(QuoteDate, 1),
H98 &gt; 0),
EDATE(G98, 12),
"Escrow does not apply")),
" - ")</f>
        <v xml:space="preserve"> - </v>
      </c>
      <c r="J98" s="18"/>
    </row>
    <row r="99" spans="1:10" x14ac:dyDescent="0.25">
      <c r="A99" s="35"/>
      <c r="B99" s="18"/>
      <c r="C99" s="18"/>
      <c r="D99" s="85"/>
      <c r="E99" s="20"/>
      <c r="F99" s="36"/>
      <c r="G99" s="37"/>
      <c r="H99" s="81" t="str">
        <f>IFERROR(
IF(
OR(
'Category Mappings'!D99 = "1. Seed Capitalist - related party/promoter",
'Category Mappings'!D99 = "3. Vendor - related party/promoter",
'Category Mappings'!D99 = "6. Professional advisor or consultant",
'Category Mappings'!D99 = "7. Employee incentives - related party/promoter",
AND('Category Mappings'!D99 = "2. Seed Capitalist - NOT related party/promoter", QuoteDate &lt; EDATE(G99, 12)),
AND('Category Mappings'!D99 = "4. Vendor - NOT related party/promoter", QuoteDate &lt; EDATE(G99, 12))),
ROUNDUP(F99, 0),
0),
" - ")</f>
        <v xml:space="preserve"> - </v>
      </c>
      <c r="I99" s="38" t="str">
        <f>IFERROR(
IF(
AND(
OR(
'Category Mappings'!D99 = "1. Seed Capitalist - related party/promoter",
'Category Mappings'!D99 = "3. Vendor - related party/promoter",
'Category Mappings'!D99 = "6. Professional advisor or consultant",
'Category Mappings'!D99 = "7. Employee incentives - related party/promoter"),
H99 &gt; 0),
"24m from quotation",
IF(
AND(
OR('Category Mappings'!D99 = "2. Seed Capitalist - NOT related party/promoter",
'Category Mappings'!D99 = "4. Vendor - NOT related party/promoter",
'Category Mappings'!D99 = "7A. Employee incentives - Not related party/promoter"),
EDATE(G99, 12) &gt; EDATE(QuoteDate, 1),
H99 &gt; 0),
EDATE(G99, 12),
"Escrow does not apply")),
" - ")</f>
        <v xml:space="preserve"> - </v>
      </c>
      <c r="J99" s="18"/>
    </row>
    <row r="100" spans="1:10" x14ac:dyDescent="0.25">
      <c r="A100" s="35"/>
      <c r="B100" s="18"/>
      <c r="C100" s="18"/>
      <c r="D100" s="85"/>
      <c r="E100" s="20"/>
      <c r="F100" s="36"/>
      <c r="G100" s="37"/>
      <c r="H100" s="81" t="str">
        <f>IFERROR(
IF(
OR(
'Category Mappings'!D100 = "1. Seed Capitalist - related party/promoter",
'Category Mappings'!D100 = "3. Vendor - related party/promoter",
'Category Mappings'!D100 = "6. Professional advisor or consultant",
'Category Mappings'!D100 = "7. Employee incentives - related party/promoter",
AND('Category Mappings'!D100 = "2. Seed Capitalist - NOT related party/promoter", QuoteDate &lt; EDATE(G100, 12)),
AND('Category Mappings'!D100 = "4. Vendor - NOT related party/promoter", QuoteDate &lt; EDATE(G100, 12))),
ROUNDUP(F100, 0),
0),
" - ")</f>
        <v xml:space="preserve"> - </v>
      </c>
      <c r="I100" s="38" t="str">
        <f>IFERROR(
IF(
AND(
OR(
'Category Mappings'!D100 = "1. Seed Capitalist - related party/promoter",
'Category Mappings'!D100 = "3. Vendor - related party/promoter",
'Category Mappings'!D100 = "6. Professional advisor or consultant",
'Category Mappings'!D100 = "7. Employee incentives - related party/promoter"),
H100 &gt; 0),
"24m from quotation",
IF(
AND(
OR('Category Mappings'!D100 = "2. Seed Capitalist - NOT related party/promoter",
'Category Mappings'!D100 = "4. Vendor - NOT related party/promoter",
'Category Mappings'!D100 = "7A. Employee incentives - Not related party/promoter"),
EDATE(G100, 12) &gt; EDATE(QuoteDate, 1),
H100 &gt; 0),
EDATE(G100, 12),
"Escrow does not apply")),
" - ")</f>
        <v xml:space="preserve"> - </v>
      </c>
      <c r="J100" s="18"/>
    </row>
    <row r="101" spans="1:10" x14ac:dyDescent="0.25">
      <c r="A101" s="35"/>
      <c r="B101" s="18"/>
      <c r="C101" s="18"/>
      <c r="D101" s="85"/>
      <c r="E101" s="20"/>
      <c r="F101" s="36"/>
      <c r="G101" s="37"/>
      <c r="H101" s="81" t="str">
        <f>IFERROR(
IF(
OR(
'Category Mappings'!D101 = "1. Seed Capitalist - related party/promoter",
'Category Mappings'!D101 = "3. Vendor - related party/promoter",
'Category Mappings'!D101 = "6. Professional advisor or consultant",
'Category Mappings'!D101 = "7. Employee incentives - related party/promoter",
AND('Category Mappings'!D101 = "2. Seed Capitalist - NOT related party/promoter", QuoteDate &lt; EDATE(G101, 12)),
AND('Category Mappings'!D101 = "4. Vendor - NOT related party/promoter", QuoteDate &lt; EDATE(G101, 12))),
ROUNDUP(F101, 0),
0),
" - ")</f>
        <v xml:space="preserve"> - </v>
      </c>
      <c r="I101" s="38" t="str">
        <f>IFERROR(
IF(
AND(
OR(
'Category Mappings'!D101 = "1. Seed Capitalist - related party/promoter",
'Category Mappings'!D101 = "3. Vendor - related party/promoter",
'Category Mappings'!D101 = "6. Professional advisor or consultant",
'Category Mappings'!D101 = "7. Employee incentives - related party/promoter"),
H101 &gt; 0),
"24m from quotation",
IF(
AND(
OR('Category Mappings'!D101 = "2. Seed Capitalist - NOT related party/promoter",
'Category Mappings'!D101 = "4. Vendor - NOT related party/promoter",
'Category Mappings'!D101 = "7A. Employee incentives - Not related party/promoter"),
EDATE(G101, 12) &gt; EDATE(QuoteDate, 1),
H101 &gt; 0),
EDATE(G101, 12),
"Escrow does not apply")),
" - ")</f>
        <v xml:space="preserve"> - </v>
      </c>
      <c r="J101" s="18"/>
    </row>
    <row r="102" spans="1:10" x14ac:dyDescent="0.25">
      <c r="A102" s="35"/>
      <c r="B102" s="18"/>
      <c r="C102" s="18"/>
      <c r="D102" s="85"/>
      <c r="E102" s="20"/>
      <c r="F102" s="36"/>
      <c r="G102" s="37"/>
      <c r="H102" s="81" t="str">
        <f>IFERROR(
IF(
OR(
'Category Mappings'!D102 = "1. Seed Capitalist - related party/promoter",
'Category Mappings'!D102 = "3. Vendor - related party/promoter",
'Category Mappings'!D102 = "6. Professional advisor or consultant",
'Category Mappings'!D102 = "7. Employee incentives - related party/promoter",
AND('Category Mappings'!D102 = "2. Seed Capitalist - NOT related party/promoter", QuoteDate &lt; EDATE(G102, 12)),
AND('Category Mappings'!D102 = "4. Vendor - NOT related party/promoter", QuoteDate &lt; EDATE(G102, 12))),
ROUNDUP(F102, 0),
0),
" - ")</f>
        <v xml:space="preserve"> - </v>
      </c>
      <c r="I102" s="38" t="str">
        <f>IFERROR(
IF(
AND(
OR(
'Category Mappings'!D102 = "1. Seed Capitalist - related party/promoter",
'Category Mappings'!D102 = "3. Vendor - related party/promoter",
'Category Mappings'!D102 = "6. Professional advisor or consultant",
'Category Mappings'!D102 = "7. Employee incentives - related party/promoter"),
H102 &gt; 0),
"24m from quotation",
IF(
AND(
OR('Category Mappings'!D102 = "2. Seed Capitalist - NOT related party/promoter",
'Category Mappings'!D102 = "4. Vendor - NOT related party/promoter",
'Category Mappings'!D102 = "7A. Employee incentives - Not related party/promoter"),
EDATE(G102, 12) &gt; EDATE(QuoteDate, 1),
H102 &gt; 0),
EDATE(G102, 12),
"Escrow does not apply")),
" - ")</f>
        <v xml:space="preserve"> - </v>
      </c>
      <c r="J102" s="18"/>
    </row>
    <row r="103" spans="1:10" x14ac:dyDescent="0.25">
      <c r="A103" s="35"/>
      <c r="B103" s="18"/>
      <c r="C103" s="18"/>
      <c r="D103" s="85"/>
      <c r="E103" s="20"/>
      <c r="F103" s="36"/>
      <c r="G103" s="37"/>
      <c r="H103" s="81" t="str">
        <f>IFERROR(
IF(
OR(
'Category Mappings'!D103 = "1. Seed Capitalist - related party/promoter",
'Category Mappings'!D103 = "3. Vendor - related party/promoter",
'Category Mappings'!D103 = "6. Professional advisor or consultant",
'Category Mappings'!D103 = "7. Employee incentives - related party/promoter",
AND('Category Mappings'!D103 = "2. Seed Capitalist - NOT related party/promoter", QuoteDate &lt; EDATE(G103, 12)),
AND('Category Mappings'!D103 = "4. Vendor - NOT related party/promoter", QuoteDate &lt; EDATE(G103, 12))),
ROUNDUP(F103, 0),
0),
" - ")</f>
        <v xml:space="preserve"> - </v>
      </c>
      <c r="I103" s="38" t="str">
        <f>IFERROR(
IF(
AND(
OR(
'Category Mappings'!D103 = "1. Seed Capitalist - related party/promoter",
'Category Mappings'!D103 = "3. Vendor - related party/promoter",
'Category Mappings'!D103 = "6. Professional advisor or consultant",
'Category Mappings'!D103 = "7. Employee incentives - related party/promoter"),
H103 &gt; 0),
"24m from quotation",
IF(
AND(
OR('Category Mappings'!D103 = "2. Seed Capitalist - NOT related party/promoter",
'Category Mappings'!D103 = "4. Vendor - NOT related party/promoter",
'Category Mappings'!D103 = "7A. Employee incentives - Not related party/promoter"),
EDATE(G103, 12) &gt; EDATE(QuoteDate, 1),
H103 &gt; 0),
EDATE(G103, 12),
"Escrow does not apply")),
" - ")</f>
        <v xml:space="preserve"> - </v>
      </c>
      <c r="J103" s="18"/>
    </row>
    <row r="104" spans="1:10" x14ac:dyDescent="0.25">
      <c r="A104" s="35"/>
      <c r="B104" s="18"/>
      <c r="C104" s="18"/>
      <c r="D104" s="85"/>
      <c r="E104" s="20"/>
      <c r="F104" s="36"/>
      <c r="G104" s="37"/>
      <c r="H104" s="81" t="str">
        <f>IFERROR(
IF(
OR(
'Category Mappings'!D104 = "1. Seed Capitalist - related party/promoter",
'Category Mappings'!D104 = "3. Vendor - related party/promoter",
'Category Mappings'!D104 = "6. Professional advisor or consultant",
'Category Mappings'!D104 = "7. Employee incentives - related party/promoter",
AND('Category Mappings'!D104 = "2. Seed Capitalist - NOT related party/promoter", QuoteDate &lt; EDATE(G104, 12)),
AND('Category Mappings'!D104 = "4. Vendor - NOT related party/promoter", QuoteDate &lt; EDATE(G104, 12))),
ROUNDUP(F104, 0),
0),
" - ")</f>
        <v xml:space="preserve"> - </v>
      </c>
      <c r="I104" s="38" t="str">
        <f>IFERROR(
IF(
AND(
OR(
'Category Mappings'!D104 = "1. Seed Capitalist - related party/promoter",
'Category Mappings'!D104 = "3. Vendor - related party/promoter",
'Category Mappings'!D104 = "6. Professional advisor or consultant",
'Category Mappings'!D104 = "7. Employee incentives - related party/promoter"),
H104 &gt; 0),
"24m from quotation",
IF(
AND(
OR('Category Mappings'!D104 = "2. Seed Capitalist - NOT related party/promoter",
'Category Mappings'!D104 = "4. Vendor - NOT related party/promoter",
'Category Mappings'!D104 = "7A. Employee incentives - Not related party/promoter"),
EDATE(G104, 12) &gt; EDATE(QuoteDate, 1),
H104 &gt; 0),
EDATE(G104, 12),
"Escrow does not apply")),
" - ")</f>
        <v xml:space="preserve"> - </v>
      </c>
      <c r="J104" s="18"/>
    </row>
    <row r="105" spans="1:10" x14ac:dyDescent="0.25">
      <c r="A105" s="35"/>
      <c r="B105" s="18"/>
      <c r="C105" s="18"/>
      <c r="D105" s="85"/>
      <c r="E105" s="20"/>
      <c r="F105" s="36"/>
      <c r="G105" s="37"/>
      <c r="H105" s="81" t="str">
        <f>IFERROR(
IF(
OR(
'Category Mappings'!D105 = "1. Seed Capitalist - related party/promoter",
'Category Mappings'!D105 = "3. Vendor - related party/promoter",
'Category Mappings'!D105 = "6. Professional advisor or consultant",
'Category Mappings'!D105 = "7. Employee incentives - related party/promoter",
AND('Category Mappings'!D105 = "2. Seed Capitalist - NOT related party/promoter", QuoteDate &lt; EDATE(G105, 12)),
AND('Category Mappings'!D105 = "4. Vendor - NOT related party/promoter", QuoteDate &lt; EDATE(G105, 12))),
ROUNDUP(F105, 0),
0),
" - ")</f>
        <v xml:space="preserve"> - </v>
      </c>
      <c r="I105" s="38" t="str">
        <f>IFERROR(
IF(
AND(
OR(
'Category Mappings'!D105 = "1. Seed Capitalist - related party/promoter",
'Category Mappings'!D105 = "3. Vendor - related party/promoter",
'Category Mappings'!D105 = "6. Professional advisor or consultant",
'Category Mappings'!D105 = "7. Employee incentives - related party/promoter"),
H105 &gt; 0),
"24m from quotation",
IF(
AND(
OR('Category Mappings'!D105 = "2. Seed Capitalist - NOT related party/promoter",
'Category Mappings'!D105 = "4. Vendor - NOT related party/promoter",
'Category Mappings'!D105 = "7A. Employee incentives - Not related party/promoter"),
EDATE(G105, 12) &gt; EDATE(QuoteDate, 1),
H105 &gt; 0),
EDATE(G105, 12),
"Escrow does not apply")),
" - ")</f>
        <v xml:space="preserve"> - </v>
      </c>
      <c r="J105" s="18"/>
    </row>
    <row r="106" spans="1:10" x14ac:dyDescent="0.25">
      <c r="A106" s="35"/>
      <c r="B106" s="18"/>
      <c r="C106" s="18"/>
      <c r="D106" s="85"/>
      <c r="E106" s="20"/>
      <c r="F106" s="36"/>
      <c r="G106" s="37"/>
      <c r="H106" s="81" t="str">
        <f>IFERROR(
IF(
OR(
'Category Mappings'!D106 = "1. Seed Capitalist - related party/promoter",
'Category Mappings'!D106 = "3. Vendor - related party/promoter",
'Category Mappings'!D106 = "6. Professional advisor or consultant",
'Category Mappings'!D106 = "7. Employee incentives - related party/promoter",
AND('Category Mappings'!D106 = "2. Seed Capitalist - NOT related party/promoter", QuoteDate &lt; EDATE(G106, 12)),
AND('Category Mappings'!D106 = "4. Vendor - NOT related party/promoter", QuoteDate &lt; EDATE(G106, 12))),
ROUNDUP(F106, 0),
0),
" - ")</f>
        <v xml:space="preserve"> - </v>
      </c>
      <c r="I106" s="38" t="str">
        <f>IFERROR(
IF(
AND(
OR(
'Category Mappings'!D106 = "1. Seed Capitalist - related party/promoter",
'Category Mappings'!D106 = "3. Vendor - related party/promoter",
'Category Mappings'!D106 = "6. Professional advisor or consultant",
'Category Mappings'!D106 = "7. Employee incentives - related party/promoter"),
H106 &gt; 0),
"24m from quotation",
IF(
AND(
OR('Category Mappings'!D106 = "2. Seed Capitalist - NOT related party/promoter",
'Category Mappings'!D106 = "4. Vendor - NOT related party/promoter",
'Category Mappings'!D106 = "7A. Employee incentives - Not related party/promoter"),
EDATE(G106, 12) &gt; EDATE(QuoteDate, 1),
H106 &gt; 0),
EDATE(G106, 12),
"Escrow does not apply")),
" - ")</f>
        <v xml:space="preserve"> - </v>
      </c>
      <c r="J106" s="18"/>
    </row>
    <row r="107" spans="1:10" x14ac:dyDescent="0.25">
      <c r="A107" s="35"/>
      <c r="B107" s="18"/>
      <c r="C107" s="18"/>
      <c r="D107" s="85"/>
      <c r="E107" s="20"/>
      <c r="F107" s="36"/>
      <c r="G107" s="37"/>
      <c r="H107" s="81" t="str">
        <f>IFERROR(
IF(
OR(
'Category Mappings'!D107 = "1. Seed Capitalist - related party/promoter",
'Category Mappings'!D107 = "3. Vendor - related party/promoter",
'Category Mappings'!D107 = "6. Professional advisor or consultant",
'Category Mappings'!D107 = "7. Employee incentives - related party/promoter",
AND('Category Mappings'!D107 = "2. Seed Capitalist - NOT related party/promoter", QuoteDate &lt; EDATE(G107, 12)),
AND('Category Mappings'!D107 = "4. Vendor - NOT related party/promoter", QuoteDate &lt; EDATE(G107, 12))),
ROUNDUP(F107, 0),
0),
" - ")</f>
        <v xml:space="preserve"> - </v>
      </c>
      <c r="I107" s="38" t="str">
        <f>IFERROR(
IF(
AND(
OR(
'Category Mappings'!D107 = "1. Seed Capitalist - related party/promoter",
'Category Mappings'!D107 = "3. Vendor - related party/promoter",
'Category Mappings'!D107 = "6. Professional advisor or consultant",
'Category Mappings'!D107 = "7. Employee incentives - related party/promoter"),
H107 &gt; 0),
"24m from quotation",
IF(
AND(
OR('Category Mappings'!D107 = "2. Seed Capitalist - NOT related party/promoter",
'Category Mappings'!D107 = "4. Vendor - NOT related party/promoter",
'Category Mappings'!D107 = "7A. Employee incentives - Not related party/promoter"),
EDATE(G107, 12) &gt; EDATE(QuoteDate, 1),
H107 &gt; 0),
EDATE(G107, 12),
"Escrow does not apply")),
" - ")</f>
        <v xml:space="preserve"> - </v>
      </c>
      <c r="J107" s="18"/>
    </row>
    <row r="108" spans="1:10" x14ac:dyDescent="0.25">
      <c r="A108" s="35"/>
      <c r="B108" s="18"/>
      <c r="C108" s="18"/>
      <c r="D108" s="85"/>
      <c r="E108" s="20"/>
      <c r="F108" s="36"/>
      <c r="G108" s="37"/>
      <c r="H108" s="81" t="str">
        <f>IFERROR(
IF(
OR(
'Category Mappings'!D108 = "1. Seed Capitalist - related party/promoter",
'Category Mappings'!D108 = "3. Vendor - related party/promoter",
'Category Mappings'!D108 = "6. Professional advisor or consultant",
'Category Mappings'!D108 = "7. Employee incentives - related party/promoter",
AND('Category Mappings'!D108 = "2. Seed Capitalist - NOT related party/promoter", QuoteDate &lt; EDATE(G108, 12)),
AND('Category Mappings'!D108 = "4. Vendor - NOT related party/promoter", QuoteDate &lt; EDATE(G108, 12))),
ROUNDUP(F108, 0),
0),
" - ")</f>
        <v xml:space="preserve"> - </v>
      </c>
      <c r="I108" s="38" t="str">
        <f>IFERROR(
IF(
AND(
OR(
'Category Mappings'!D108 = "1. Seed Capitalist - related party/promoter",
'Category Mappings'!D108 = "3. Vendor - related party/promoter",
'Category Mappings'!D108 = "6. Professional advisor or consultant",
'Category Mappings'!D108 = "7. Employee incentives - related party/promoter"),
H108 &gt; 0),
"24m from quotation",
IF(
AND(
OR('Category Mappings'!D108 = "2. Seed Capitalist - NOT related party/promoter",
'Category Mappings'!D108 = "4. Vendor - NOT related party/promoter",
'Category Mappings'!D108 = "7A. Employee incentives - Not related party/promoter"),
EDATE(G108, 12) &gt; EDATE(QuoteDate, 1),
H108 &gt; 0),
EDATE(G108, 12),
"Escrow does not apply")),
" - ")</f>
        <v xml:space="preserve"> - </v>
      </c>
      <c r="J108" s="18"/>
    </row>
    <row r="109" spans="1:10" x14ac:dyDescent="0.25">
      <c r="A109" s="35"/>
      <c r="B109" s="18"/>
      <c r="C109" s="18"/>
      <c r="D109" s="85"/>
      <c r="E109" s="20"/>
      <c r="F109" s="36"/>
      <c r="G109" s="37"/>
      <c r="H109" s="81" t="str">
        <f>IFERROR(
IF(
OR(
'Category Mappings'!D109 = "1. Seed Capitalist - related party/promoter",
'Category Mappings'!D109 = "3. Vendor - related party/promoter",
'Category Mappings'!D109 = "6. Professional advisor or consultant",
'Category Mappings'!D109 = "7. Employee incentives - related party/promoter",
AND('Category Mappings'!D109 = "2. Seed Capitalist - NOT related party/promoter", QuoteDate &lt; EDATE(G109, 12)),
AND('Category Mappings'!D109 = "4. Vendor - NOT related party/promoter", QuoteDate &lt; EDATE(G109, 12))),
ROUNDUP(F109, 0),
0),
" - ")</f>
        <v xml:space="preserve"> - </v>
      </c>
      <c r="I109" s="38" t="str">
        <f>IFERROR(
IF(
AND(
OR(
'Category Mappings'!D109 = "1. Seed Capitalist - related party/promoter",
'Category Mappings'!D109 = "3. Vendor - related party/promoter",
'Category Mappings'!D109 = "6. Professional advisor or consultant",
'Category Mappings'!D109 = "7. Employee incentives - related party/promoter"),
H109 &gt; 0),
"24m from quotation",
IF(
AND(
OR('Category Mappings'!D109 = "2. Seed Capitalist - NOT related party/promoter",
'Category Mappings'!D109 = "4. Vendor - NOT related party/promoter",
'Category Mappings'!D109 = "7A. Employee incentives - Not related party/promoter"),
EDATE(G109, 12) &gt; EDATE(QuoteDate, 1),
H109 &gt; 0),
EDATE(G109, 12),
"Escrow does not apply")),
" - ")</f>
        <v xml:space="preserve"> - </v>
      </c>
      <c r="J109" s="18"/>
    </row>
    <row r="110" spans="1:10" x14ac:dyDescent="0.25">
      <c r="A110" s="35"/>
      <c r="B110" s="18"/>
      <c r="C110" s="18"/>
      <c r="D110" s="85"/>
      <c r="E110" s="20"/>
      <c r="F110" s="36"/>
      <c r="G110" s="37"/>
      <c r="H110" s="81" t="str">
        <f>IFERROR(
IF(
OR(
'Category Mappings'!D110 = "1. Seed Capitalist - related party/promoter",
'Category Mappings'!D110 = "3. Vendor - related party/promoter",
'Category Mappings'!D110 = "6. Professional advisor or consultant",
'Category Mappings'!D110 = "7. Employee incentives - related party/promoter",
AND('Category Mappings'!D110 = "2. Seed Capitalist - NOT related party/promoter", QuoteDate &lt; EDATE(G110, 12)),
AND('Category Mappings'!D110 = "4. Vendor - NOT related party/promoter", QuoteDate &lt; EDATE(G110, 12))),
ROUNDUP(F110, 0),
0),
" - ")</f>
        <v xml:space="preserve"> - </v>
      </c>
      <c r="I110" s="38" t="str">
        <f>IFERROR(
IF(
AND(
OR(
'Category Mappings'!D110 = "1. Seed Capitalist - related party/promoter",
'Category Mappings'!D110 = "3. Vendor - related party/promoter",
'Category Mappings'!D110 = "6. Professional advisor or consultant",
'Category Mappings'!D110 = "7. Employee incentives - related party/promoter"),
H110 &gt; 0),
"24m from quotation",
IF(
AND(
OR('Category Mappings'!D110 = "2. Seed Capitalist - NOT related party/promoter",
'Category Mappings'!D110 = "4. Vendor - NOT related party/promoter",
'Category Mappings'!D110 = "7A. Employee incentives - Not related party/promoter"),
EDATE(G110, 12) &gt; EDATE(QuoteDate, 1),
H110 &gt; 0),
EDATE(G110, 12),
"Escrow does not apply")),
" - ")</f>
        <v xml:space="preserve"> - </v>
      </c>
      <c r="J110" s="18"/>
    </row>
    <row r="111" spans="1:10" x14ac:dyDescent="0.25">
      <c r="A111" s="35"/>
      <c r="B111" s="18"/>
      <c r="C111" s="18"/>
      <c r="D111" s="85"/>
      <c r="E111" s="20"/>
      <c r="F111" s="36"/>
      <c r="G111" s="37"/>
      <c r="H111" s="81" t="str">
        <f>IFERROR(
IF(
OR(
'Category Mappings'!D111 = "1. Seed Capitalist - related party/promoter",
'Category Mappings'!D111 = "3. Vendor - related party/promoter",
'Category Mappings'!D111 = "6. Professional advisor or consultant",
'Category Mappings'!D111 = "7. Employee incentives - related party/promoter",
AND('Category Mappings'!D111 = "2. Seed Capitalist - NOT related party/promoter", QuoteDate &lt; EDATE(G111, 12)),
AND('Category Mappings'!D111 = "4. Vendor - NOT related party/promoter", QuoteDate &lt; EDATE(G111, 12))),
ROUNDUP(F111, 0),
0),
" - ")</f>
        <v xml:space="preserve"> - </v>
      </c>
      <c r="I111" s="38" t="str">
        <f>IFERROR(
IF(
AND(
OR(
'Category Mappings'!D111 = "1. Seed Capitalist - related party/promoter",
'Category Mappings'!D111 = "3. Vendor - related party/promoter",
'Category Mappings'!D111 = "6. Professional advisor or consultant",
'Category Mappings'!D111 = "7. Employee incentives - related party/promoter"),
H111 &gt; 0),
"24m from quotation",
IF(
AND(
OR('Category Mappings'!D111 = "2. Seed Capitalist - NOT related party/promoter",
'Category Mappings'!D111 = "4. Vendor - NOT related party/promoter",
'Category Mappings'!D111 = "7A. Employee incentives - Not related party/promoter"),
EDATE(G111, 12) &gt; EDATE(QuoteDate, 1),
H111 &gt; 0),
EDATE(G111, 12),
"Escrow does not apply")),
" - ")</f>
        <v xml:space="preserve"> - </v>
      </c>
      <c r="J111" s="18"/>
    </row>
    <row r="112" spans="1:10" x14ac:dyDescent="0.25">
      <c r="A112" s="35"/>
      <c r="B112" s="18"/>
      <c r="C112" s="18"/>
      <c r="D112" s="85"/>
      <c r="E112" s="20"/>
      <c r="F112" s="36"/>
      <c r="G112" s="37"/>
      <c r="H112" s="81" t="str">
        <f>IFERROR(
IF(
OR(
'Category Mappings'!D112 = "1. Seed Capitalist - related party/promoter",
'Category Mappings'!D112 = "3. Vendor - related party/promoter",
'Category Mappings'!D112 = "6. Professional advisor or consultant",
'Category Mappings'!D112 = "7. Employee incentives - related party/promoter",
AND('Category Mappings'!D112 = "2. Seed Capitalist - NOT related party/promoter", QuoteDate &lt; EDATE(G112, 12)),
AND('Category Mappings'!D112 = "4. Vendor - NOT related party/promoter", QuoteDate &lt; EDATE(G112, 12))),
ROUNDUP(F112, 0),
0),
" - ")</f>
        <v xml:space="preserve"> - </v>
      </c>
      <c r="I112" s="38" t="str">
        <f>IFERROR(
IF(
AND(
OR(
'Category Mappings'!D112 = "1. Seed Capitalist - related party/promoter",
'Category Mappings'!D112 = "3. Vendor - related party/promoter",
'Category Mappings'!D112 = "6. Professional advisor or consultant",
'Category Mappings'!D112 = "7. Employee incentives - related party/promoter"),
H112 &gt; 0),
"24m from quotation",
IF(
AND(
OR('Category Mappings'!D112 = "2. Seed Capitalist - NOT related party/promoter",
'Category Mappings'!D112 = "4. Vendor - NOT related party/promoter",
'Category Mappings'!D112 = "7A. Employee incentives - Not related party/promoter"),
EDATE(G112, 12) &gt; EDATE(QuoteDate, 1),
H112 &gt; 0),
EDATE(G112, 12),
"Escrow does not apply")),
" - ")</f>
        <v xml:space="preserve"> - </v>
      </c>
      <c r="J112" s="18"/>
    </row>
    <row r="113" spans="1:10" x14ac:dyDescent="0.25">
      <c r="A113" s="35"/>
      <c r="B113" s="18"/>
      <c r="C113" s="18"/>
      <c r="D113" s="85"/>
      <c r="E113" s="20"/>
      <c r="F113" s="36"/>
      <c r="G113" s="37"/>
      <c r="H113" s="81" t="str">
        <f>IFERROR(
IF(
OR(
'Category Mappings'!D113 = "1. Seed Capitalist - related party/promoter",
'Category Mappings'!D113 = "3. Vendor - related party/promoter",
'Category Mappings'!D113 = "6. Professional advisor or consultant",
'Category Mappings'!D113 = "7. Employee incentives - related party/promoter",
AND('Category Mappings'!D113 = "2. Seed Capitalist - NOT related party/promoter", QuoteDate &lt; EDATE(G113, 12)),
AND('Category Mappings'!D113 = "4. Vendor - NOT related party/promoter", QuoteDate &lt; EDATE(G113, 12))),
ROUNDUP(F113, 0),
0),
" - ")</f>
        <v xml:space="preserve"> - </v>
      </c>
      <c r="I113" s="38" t="str">
        <f>IFERROR(
IF(
AND(
OR(
'Category Mappings'!D113 = "1. Seed Capitalist - related party/promoter",
'Category Mappings'!D113 = "3. Vendor - related party/promoter",
'Category Mappings'!D113 = "6. Professional advisor or consultant",
'Category Mappings'!D113 = "7. Employee incentives - related party/promoter"),
H113 &gt; 0),
"24m from quotation",
IF(
AND(
OR('Category Mappings'!D113 = "2. Seed Capitalist - NOT related party/promoter",
'Category Mappings'!D113 = "4. Vendor - NOT related party/promoter",
'Category Mappings'!D113 = "7A. Employee incentives - Not related party/promoter"),
EDATE(G113, 12) &gt; EDATE(QuoteDate, 1),
H113 &gt; 0),
EDATE(G113, 12),
"Escrow does not apply")),
" - ")</f>
        <v xml:space="preserve"> - </v>
      </c>
      <c r="J113" s="18"/>
    </row>
    <row r="114" spans="1:10" x14ac:dyDescent="0.25">
      <c r="A114" s="35"/>
      <c r="B114" s="18"/>
      <c r="C114" s="18"/>
      <c r="D114" s="85"/>
      <c r="E114" s="20"/>
      <c r="F114" s="36"/>
      <c r="G114" s="37"/>
      <c r="H114" s="81" t="str">
        <f>IFERROR(
IF(
OR(
'Category Mappings'!D114 = "1. Seed Capitalist - related party/promoter",
'Category Mappings'!D114 = "3. Vendor - related party/promoter",
'Category Mappings'!D114 = "6. Professional advisor or consultant",
'Category Mappings'!D114 = "7. Employee incentives - related party/promoter",
AND('Category Mappings'!D114 = "2. Seed Capitalist - NOT related party/promoter", QuoteDate &lt; EDATE(G114, 12)),
AND('Category Mappings'!D114 = "4. Vendor - NOT related party/promoter", QuoteDate &lt; EDATE(G114, 12))),
ROUNDUP(F114, 0),
0),
" - ")</f>
        <v xml:space="preserve"> - </v>
      </c>
      <c r="I114" s="38" t="str">
        <f>IFERROR(
IF(
AND(
OR(
'Category Mappings'!D114 = "1. Seed Capitalist - related party/promoter",
'Category Mappings'!D114 = "3. Vendor - related party/promoter",
'Category Mappings'!D114 = "6. Professional advisor or consultant",
'Category Mappings'!D114 = "7. Employee incentives - related party/promoter"),
H114 &gt; 0),
"24m from quotation",
IF(
AND(
OR('Category Mappings'!D114 = "2. Seed Capitalist - NOT related party/promoter",
'Category Mappings'!D114 = "4. Vendor - NOT related party/promoter",
'Category Mappings'!D114 = "7A. Employee incentives - Not related party/promoter"),
EDATE(G114, 12) &gt; EDATE(QuoteDate, 1),
H114 &gt; 0),
EDATE(G114, 12),
"Escrow does not apply")),
" - ")</f>
        <v xml:space="preserve"> - </v>
      </c>
      <c r="J114" s="18"/>
    </row>
    <row r="115" spans="1:10" x14ac:dyDescent="0.25">
      <c r="A115" s="35"/>
      <c r="B115" s="18"/>
      <c r="C115" s="18"/>
      <c r="D115" s="85"/>
      <c r="E115" s="20"/>
      <c r="F115" s="36"/>
      <c r="G115" s="37"/>
      <c r="H115" s="81" t="str">
        <f>IFERROR(
IF(
OR(
'Category Mappings'!D115 = "1. Seed Capitalist - related party/promoter",
'Category Mappings'!D115 = "3. Vendor - related party/promoter",
'Category Mappings'!D115 = "6. Professional advisor or consultant",
'Category Mappings'!D115 = "7. Employee incentives - related party/promoter",
AND('Category Mappings'!D115 = "2. Seed Capitalist - NOT related party/promoter", QuoteDate &lt; EDATE(G115, 12)),
AND('Category Mappings'!D115 = "4. Vendor - NOT related party/promoter", QuoteDate &lt; EDATE(G115, 12))),
ROUNDUP(F115, 0),
0),
" - ")</f>
        <v xml:space="preserve"> - </v>
      </c>
      <c r="I115" s="38" t="str">
        <f>IFERROR(
IF(
AND(
OR(
'Category Mappings'!D115 = "1. Seed Capitalist - related party/promoter",
'Category Mappings'!D115 = "3. Vendor - related party/promoter",
'Category Mappings'!D115 = "6. Professional advisor or consultant",
'Category Mappings'!D115 = "7. Employee incentives - related party/promoter"),
H115 &gt; 0),
"24m from quotation",
IF(
AND(
OR('Category Mappings'!D115 = "2. Seed Capitalist - NOT related party/promoter",
'Category Mappings'!D115 = "4. Vendor - NOT related party/promoter",
'Category Mappings'!D115 = "7A. Employee incentives - Not related party/promoter"),
EDATE(G115, 12) &gt; EDATE(QuoteDate, 1),
H115 &gt; 0),
EDATE(G115, 12),
"Escrow does not apply")),
" - ")</f>
        <v xml:space="preserve"> - </v>
      </c>
      <c r="J115" s="18"/>
    </row>
    <row r="116" spans="1:10" x14ac:dyDescent="0.25">
      <c r="A116" s="35"/>
      <c r="B116" s="18"/>
      <c r="C116" s="18"/>
      <c r="D116" s="85"/>
      <c r="E116" s="20"/>
      <c r="F116" s="36"/>
      <c r="G116" s="37"/>
      <c r="H116" s="81" t="str">
        <f>IFERROR(
IF(
OR(
'Category Mappings'!D116 = "1. Seed Capitalist - related party/promoter",
'Category Mappings'!D116 = "3. Vendor - related party/promoter",
'Category Mappings'!D116 = "6. Professional advisor or consultant",
'Category Mappings'!D116 = "7. Employee incentives - related party/promoter",
AND('Category Mappings'!D116 = "2. Seed Capitalist - NOT related party/promoter", QuoteDate &lt; EDATE(G116, 12)),
AND('Category Mappings'!D116 = "4. Vendor - NOT related party/promoter", QuoteDate &lt; EDATE(G116, 12))),
ROUNDUP(F116, 0),
0),
" - ")</f>
        <v xml:space="preserve"> - </v>
      </c>
      <c r="I116" s="38" t="str">
        <f>IFERROR(
IF(
AND(
OR(
'Category Mappings'!D116 = "1. Seed Capitalist - related party/promoter",
'Category Mappings'!D116 = "3. Vendor - related party/promoter",
'Category Mappings'!D116 = "6. Professional advisor or consultant",
'Category Mappings'!D116 = "7. Employee incentives - related party/promoter"),
H116 &gt; 0),
"24m from quotation",
IF(
AND(
OR('Category Mappings'!D116 = "2. Seed Capitalist - NOT related party/promoter",
'Category Mappings'!D116 = "4. Vendor - NOT related party/promoter",
'Category Mappings'!D116 = "7A. Employee incentives - Not related party/promoter"),
EDATE(G116, 12) &gt; EDATE(QuoteDate, 1),
H116 &gt; 0),
EDATE(G116, 12),
"Escrow does not apply")),
" - ")</f>
        <v xml:space="preserve"> - </v>
      </c>
      <c r="J116" s="18"/>
    </row>
    <row r="117" spans="1:10" x14ac:dyDescent="0.25">
      <c r="A117" s="35"/>
      <c r="B117" s="18"/>
      <c r="C117" s="18"/>
      <c r="D117" s="85"/>
      <c r="E117" s="20"/>
      <c r="F117" s="36"/>
      <c r="G117" s="37"/>
      <c r="H117" s="81" t="str">
        <f>IFERROR(
IF(
OR(
'Category Mappings'!D117 = "1. Seed Capitalist - related party/promoter",
'Category Mappings'!D117 = "3. Vendor - related party/promoter",
'Category Mappings'!D117 = "6. Professional advisor or consultant",
'Category Mappings'!D117 = "7. Employee incentives - related party/promoter",
AND('Category Mappings'!D117 = "2. Seed Capitalist - NOT related party/promoter", QuoteDate &lt; EDATE(G117, 12)),
AND('Category Mappings'!D117 = "4. Vendor - NOT related party/promoter", QuoteDate &lt; EDATE(G117, 12))),
ROUNDUP(F117, 0),
0),
" - ")</f>
        <v xml:space="preserve"> - </v>
      </c>
      <c r="I117" s="38" t="str">
        <f>IFERROR(
IF(
AND(
OR(
'Category Mappings'!D117 = "1. Seed Capitalist - related party/promoter",
'Category Mappings'!D117 = "3. Vendor - related party/promoter",
'Category Mappings'!D117 = "6. Professional advisor or consultant",
'Category Mappings'!D117 = "7. Employee incentives - related party/promoter"),
H117 &gt; 0),
"24m from quotation",
IF(
AND(
OR('Category Mappings'!D117 = "2. Seed Capitalist - NOT related party/promoter",
'Category Mappings'!D117 = "4. Vendor - NOT related party/promoter",
'Category Mappings'!D117 = "7A. Employee incentives - Not related party/promoter"),
EDATE(G117, 12) &gt; EDATE(QuoteDate, 1),
H117 &gt; 0),
EDATE(G117, 12),
"Escrow does not apply")),
" - ")</f>
        <v xml:space="preserve"> - </v>
      </c>
      <c r="J117" s="18"/>
    </row>
    <row r="118" spans="1:10" x14ac:dyDescent="0.25">
      <c r="A118" s="35"/>
      <c r="B118" s="18"/>
      <c r="C118" s="18"/>
      <c r="D118" s="85"/>
      <c r="E118" s="20"/>
      <c r="F118" s="36"/>
      <c r="G118" s="37"/>
      <c r="H118" s="81" t="str">
        <f>IFERROR(
IF(
OR(
'Category Mappings'!D118 = "1. Seed Capitalist - related party/promoter",
'Category Mappings'!D118 = "3. Vendor - related party/promoter",
'Category Mappings'!D118 = "6. Professional advisor or consultant",
'Category Mappings'!D118 = "7. Employee incentives - related party/promoter",
AND('Category Mappings'!D118 = "2. Seed Capitalist - NOT related party/promoter", QuoteDate &lt; EDATE(G118, 12)),
AND('Category Mappings'!D118 = "4. Vendor - NOT related party/promoter", QuoteDate &lt; EDATE(G118, 12))),
ROUNDUP(F118, 0),
0),
" - ")</f>
        <v xml:space="preserve"> - </v>
      </c>
      <c r="I118" s="38" t="str">
        <f>IFERROR(
IF(
AND(
OR(
'Category Mappings'!D118 = "1. Seed Capitalist - related party/promoter",
'Category Mappings'!D118 = "3. Vendor - related party/promoter",
'Category Mappings'!D118 = "6. Professional advisor or consultant",
'Category Mappings'!D118 = "7. Employee incentives - related party/promoter"),
H118 &gt; 0),
"24m from quotation",
IF(
AND(
OR('Category Mappings'!D118 = "2. Seed Capitalist - NOT related party/promoter",
'Category Mappings'!D118 = "4. Vendor - NOT related party/promoter",
'Category Mappings'!D118 = "7A. Employee incentives - Not related party/promoter"),
EDATE(G118, 12) &gt; EDATE(QuoteDate, 1),
H118 &gt; 0),
EDATE(G118, 12),
"Escrow does not apply")),
" - ")</f>
        <v xml:space="preserve"> - </v>
      </c>
      <c r="J118" s="18"/>
    </row>
    <row r="119" spans="1:10" x14ac:dyDescent="0.25">
      <c r="A119" s="35"/>
      <c r="B119" s="18"/>
      <c r="C119" s="18"/>
      <c r="D119" s="85"/>
      <c r="E119" s="20"/>
      <c r="F119" s="36"/>
      <c r="G119" s="37"/>
      <c r="H119" s="81" t="str">
        <f>IFERROR(
IF(
OR(
'Category Mappings'!D119 = "1. Seed Capitalist - related party/promoter",
'Category Mappings'!D119 = "3. Vendor - related party/promoter",
'Category Mappings'!D119 = "6. Professional advisor or consultant",
'Category Mappings'!D119 = "7. Employee incentives - related party/promoter",
AND('Category Mappings'!D119 = "2. Seed Capitalist - NOT related party/promoter", QuoteDate &lt; EDATE(G119, 12)),
AND('Category Mappings'!D119 = "4. Vendor - NOT related party/promoter", QuoteDate &lt; EDATE(G119, 12))),
ROUNDUP(F119, 0),
0),
" - ")</f>
        <v xml:space="preserve"> - </v>
      </c>
      <c r="I119" s="38" t="str">
        <f>IFERROR(
IF(
AND(
OR(
'Category Mappings'!D119 = "1. Seed Capitalist - related party/promoter",
'Category Mappings'!D119 = "3. Vendor - related party/promoter",
'Category Mappings'!D119 = "6. Professional advisor or consultant",
'Category Mappings'!D119 = "7. Employee incentives - related party/promoter"),
H119 &gt; 0),
"24m from quotation",
IF(
AND(
OR('Category Mappings'!D119 = "2. Seed Capitalist - NOT related party/promoter",
'Category Mappings'!D119 = "4. Vendor - NOT related party/promoter",
'Category Mappings'!D119 = "7A. Employee incentives - Not related party/promoter"),
EDATE(G119, 12) &gt; EDATE(QuoteDate, 1),
H119 &gt; 0),
EDATE(G119, 12),
"Escrow does not apply")),
" - ")</f>
        <v xml:space="preserve"> - </v>
      </c>
      <c r="J119" s="18"/>
    </row>
    <row r="120" spans="1:10" x14ac:dyDescent="0.25">
      <c r="A120" s="35"/>
      <c r="B120" s="18"/>
      <c r="C120" s="18"/>
      <c r="D120" s="85"/>
      <c r="E120" s="20"/>
      <c r="F120" s="36"/>
      <c r="G120" s="37"/>
      <c r="H120" s="81" t="str">
        <f>IFERROR(
IF(
OR(
'Category Mappings'!D120 = "1. Seed Capitalist - related party/promoter",
'Category Mappings'!D120 = "3. Vendor - related party/promoter",
'Category Mappings'!D120 = "6. Professional advisor or consultant",
'Category Mappings'!D120 = "7. Employee incentives - related party/promoter",
AND('Category Mappings'!D120 = "2. Seed Capitalist - NOT related party/promoter", QuoteDate &lt; EDATE(G120, 12)),
AND('Category Mappings'!D120 = "4. Vendor - NOT related party/promoter", QuoteDate &lt; EDATE(G120, 12))),
ROUNDUP(F120, 0),
0),
" - ")</f>
        <v xml:space="preserve"> - </v>
      </c>
      <c r="I120" s="38" t="str">
        <f>IFERROR(
IF(
AND(
OR(
'Category Mappings'!D120 = "1. Seed Capitalist - related party/promoter",
'Category Mappings'!D120 = "3. Vendor - related party/promoter",
'Category Mappings'!D120 = "6. Professional advisor or consultant",
'Category Mappings'!D120 = "7. Employee incentives - related party/promoter"),
H120 &gt; 0),
"24m from quotation",
IF(
AND(
OR('Category Mappings'!D120 = "2. Seed Capitalist - NOT related party/promoter",
'Category Mappings'!D120 = "4. Vendor - NOT related party/promoter",
'Category Mappings'!D120 = "7A. Employee incentives - Not related party/promoter"),
EDATE(G120, 12) &gt; EDATE(QuoteDate, 1),
H120 &gt; 0),
EDATE(G120, 12),
"Escrow does not apply")),
" - ")</f>
        <v xml:space="preserve"> - </v>
      </c>
      <c r="J120" s="18"/>
    </row>
    <row r="121" spans="1:10" x14ac:dyDescent="0.25">
      <c r="A121" s="35"/>
      <c r="B121" s="18"/>
      <c r="C121" s="18"/>
      <c r="D121" s="85"/>
      <c r="E121" s="20"/>
      <c r="F121" s="36"/>
      <c r="G121" s="37"/>
      <c r="H121" s="81" t="str">
        <f>IFERROR(
IF(
OR(
'Category Mappings'!D121 = "1. Seed Capitalist - related party/promoter",
'Category Mappings'!D121 = "3. Vendor - related party/promoter",
'Category Mappings'!D121 = "6. Professional advisor or consultant",
'Category Mappings'!D121 = "7. Employee incentives - related party/promoter",
AND('Category Mappings'!D121 = "2. Seed Capitalist - NOT related party/promoter", QuoteDate &lt; EDATE(G121, 12)),
AND('Category Mappings'!D121 = "4. Vendor - NOT related party/promoter", QuoteDate &lt; EDATE(G121, 12))),
ROUNDUP(F121, 0),
0),
" - ")</f>
        <v xml:space="preserve"> - </v>
      </c>
      <c r="I121" s="38" t="str">
        <f>IFERROR(
IF(
AND(
OR(
'Category Mappings'!D121 = "1. Seed Capitalist - related party/promoter",
'Category Mappings'!D121 = "3. Vendor - related party/promoter",
'Category Mappings'!D121 = "6. Professional advisor or consultant",
'Category Mappings'!D121 = "7. Employee incentives - related party/promoter"),
H121 &gt; 0),
"24m from quotation",
IF(
AND(
OR('Category Mappings'!D121 = "2. Seed Capitalist - NOT related party/promoter",
'Category Mappings'!D121 = "4. Vendor - NOT related party/promoter",
'Category Mappings'!D121 = "7A. Employee incentives - Not related party/promoter"),
EDATE(G121, 12) &gt; EDATE(QuoteDate, 1),
H121 &gt; 0),
EDATE(G121, 12),
"Escrow does not apply")),
" - ")</f>
        <v xml:space="preserve"> - </v>
      </c>
      <c r="J121" s="18"/>
    </row>
    <row r="122" spans="1:10" x14ac:dyDescent="0.25">
      <c r="A122" s="35"/>
      <c r="B122" s="18"/>
      <c r="C122" s="18"/>
      <c r="D122" s="85"/>
      <c r="E122" s="20"/>
      <c r="F122" s="36"/>
      <c r="G122" s="37"/>
      <c r="H122" s="81" t="str">
        <f>IFERROR(
IF(
OR(
'Category Mappings'!D122 = "1. Seed Capitalist - related party/promoter",
'Category Mappings'!D122 = "3. Vendor - related party/promoter",
'Category Mappings'!D122 = "6. Professional advisor or consultant",
'Category Mappings'!D122 = "7. Employee incentives - related party/promoter",
AND('Category Mappings'!D122 = "2. Seed Capitalist - NOT related party/promoter", QuoteDate &lt; EDATE(G122, 12)),
AND('Category Mappings'!D122 = "4. Vendor - NOT related party/promoter", QuoteDate &lt; EDATE(G122, 12))),
ROUNDUP(F122, 0),
0),
" - ")</f>
        <v xml:space="preserve"> - </v>
      </c>
      <c r="I122" s="38" t="str">
        <f>IFERROR(
IF(
AND(
OR(
'Category Mappings'!D122 = "1. Seed Capitalist - related party/promoter",
'Category Mappings'!D122 = "3. Vendor - related party/promoter",
'Category Mappings'!D122 = "6. Professional advisor or consultant",
'Category Mappings'!D122 = "7. Employee incentives - related party/promoter"),
H122 &gt; 0),
"24m from quotation",
IF(
AND(
OR('Category Mappings'!D122 = "2. Seed Capitalist - NOT related party/promoter",
'Category Mappings'!D122 = "4. Vendor - NOT related party/promoter",
'Category Mappings'!D122 = "7A. Employee incentives - Not related party/promoter"),
EDATE(G122, 12) &gt; EDATE(QuoteDate, 1),
H122 &gt; 0),
EDATE(G122, 12),
"Escrow does not apply")),
" - ")</f>
        <v xml:space="preserve"> - </v>
      </c>
      <c r="J122" s="18"/>
    </row>
    <row r="123" spans="1:10" x14ac:dyDescent="0.25">
      <c r="A123" s="35"/>
      <c r="B123" s="18"/>
      <c r="C123" s="18"/>
      <c r="D123" s="85"/>
      <c r="E123" s="20"/>
      <c r="F123" s="36"/>
      <c r="G123" s="37"/>
      <c r="H123" s="81" t="str">
        <f>IFERROR(
IF(
OR(
'Category Mappings'!D123 = "1. Seed Capitalist - related party/promoter",
'Category Mappings'!D123 = "3. Vendor - related party/promoter",
'Category Mappings'!D123 = "6. Professional advisor or consultant",
'Category Mappings'!D123 = "7. Employee incentives - related party/promoter",
AND('Category Mappings'!D123 = "2. Seed Capitalist - NOT related party/promoter", QuoteDate &lt; EDATE(G123, 12)),
AND('Category Mappings'!D123 = "4. Vendor - NOT related party/promoter", QuoteDate &lt; EDATE(G123, 12))),
ROUNDUP(F123, 0),
0),
" - ")</f>
        <v xml:space="preserve"> - </v>
      </c>
      <c r="I123" s="38" t="str">
        <f>IFERROR(
IF(
AND(
OR(
'Category Mappings'!D123 = "1. Seed Capitalist - related party/promoter",
'Category Mappings'!D123 = "3. Vendor - related party/promoter",
'Category Mappings'!D123 = "6. Professional advisor or consultant",
'Category Mappings'!D123 = "7. Employee incentives - related party/promoter"),
H123 &gt; 0),
"24m from quotation",
IF(
AND(
OR('Category Mappings'!D123 = "2. Seed Capitalist - NOT related party/promoter",
'Category Mappings'!D123 = "4. Vendor - NOT related party/promoter",
'Category Mappings'!D123 = "7A. Employee incentives - Not related party/promoter"),
EDATE(G123, 12) &gt; EDATE(QuoteDate, 1),
H123 &gt; 0),
EDATE(G123, 12),
"Escrow does not apply")),
" - ")</f>
        <v xml:space="preserve"> - </v>
      </c>
      <c r="J123" s="18"/>
    </row>
    <row r="124" spans="1:10" x14ac:dyDescent="0.25">
      <c r="A124" s="35"/>
      <c r="B124" s="18"/>
      <c r="C124" s="18"/>
      <c r="D124" s="85"/>
      <c r="E124" s="20"/>
      <c r="F124" s="36"/>
      <c r="G124" s="37"/>
      <c r="H124" s="81" t="str">
        <f>IFERROR(
IF(
OR(
'Category Mappings'!D124 = "1. Seed Capitalist - related party/promoter",
'Category Mappings'!D124 = "3. Vendor - related party/promoter",
'Category Mappings'!D124 = "6. Professional advisor or consultant",
'Category Mappings'!D124 = "7. Employee incentives - related party/promoter",
AND('Category Mappings'!D124 = "2. Seed Capitalist - NOT related party/promoter", QuoteDate &lt; EDATE(G124, 12)),
AND('Category Mappings'!D124 = "4. Vendor - NOT related party/promoter", QuoteDate &lt; EDATE(G124, 12))),
ROUNDUP(F124, 0),
0),
" - ")</f>
        <v xml:space="preserve"> - </v>
      </c>
      <c r="I124" s="38" t="str">
        <f>IFERROR(
IF(
AND(
OR(
'Category Mappings'!D124 = "1. Seed Capitalist - related party/promoter",
'Category Mappings'!D124 = "3. Vendor - related party/promoter",
'Category Mappings'!D124 = "6. Professional advisor or consultant",
'Category Mappings'!D124 = "7. Employee incentives - related party/promoter"),
H124 &gt; 0),
"24m from quotation",
IF(
AND(
OR('Category Mappings'!D124 = "2. Seed Capitalist - NOT related party/promoter",
'Category Mappings'!D124 = "4. Vendor - NOT related party/promoter",
'Category Mappings'!D124 = "7A. Employee incentives - Not related party/promoter"),
EDATE(G124, 12) &gt; EDATE(QuoteDate, 1),
H124 &gt; 0),
EDATE(G124, 12),
"Escrow does not apply")),
" - ")</f>
        <v xml:space="preserve"> - </v>
      </c>
      <c r="J124" s="18"/>
    </row>
    <row r="125" spans="1:10" x14ac:dyDescent="0.25">
      <c r="A125" s="35"/>
      <c r="B125" s="18"/>
      <c r="C125" s="18"/>
      <c r="D125" s="85"/>
      <c r="E125" s="20"/>
      <c r="F125" s="36"/>
      <c r="G125" s="37"/>
      <c r="H125" s="81" t="str">
        <f>IFERROR(
IF(
OR(
'Category Mappings'!D125 = "1. Seed Capitalist - related party/promoter",
'Category Mappings'!D125 = "3. Vendor - related party/promoter",
'Category Mappings'!D125 = "6. Professional advisor or consultant",
'Category Mappings'!D125 = "7. Employee incentives - related party/promoter",
AND('Category Mappings'!D125 = "2. Seed Capitalist - NOT related party/promoter", QuoteDate &lt; EDATE(G125, 12)),
AND('Category Mappings'!D125 = "4. Vendor - NOT related party/promoter", QuoteDate &lt; EDATE(G125, 12))),
ROUNDUP(F125, 0),
0),
" - ")</f>
        <v xml:space="preserve"> - </v>
      </c>
      <c r="I125" s="38" t="str">
        <f>IFERROR(
IF(
AND(
OR(
'Category Mappings'!D125 = "1. Seed Capitalist - related party/promoter",
'Category Mappings'!D125 = "3. Vendor - related party/promoter",
'Category Mappings'!D125 = "6. Professional advisor or consultant",
'Category Mappings'!D125 = "7. Employee incentives - related party/promoter"),
H125 &gt; 0),
"24m from quotation",
IF(
AND(
OR('Category Mappings'!D125 = "2. Seed Capitalist - NOT related party/promoter",
'Category Mappings'!D125 = "4. Vendor - NOT related party/promoter",
'Category Mappings'!D125 = "7A. Employee incentives - Not related party/promoter"),
EDATE(G125, 12) &gt; EDATE(QuoteDate, 1),
H125 &gt; 0),
EDATE(G125, 12),
"Escrow does not apply")),
" - ")</f>
        <v xml:space="preserve"> - </v>
      </c>
      <c r="J125" s="18"/>
    </row>
    <row r="126" spans="1:10" x14ac:dyDescent="0.25">
      <c r="A126" s="35"/>
      <c r="B126" s="18"/>
      <c r="C126" s="18"/>
      <c r="D126" s="85"/>
      <c r="E126" s="20"/>
      <c r="F126" s="36"/>
      <c r="G126" s="37"/>
      <c r="H126" s="81" t="str">
        <f>IFERROR(
IF(
OR(
'Category Mappings'!D126 = "1. Seed Capitalist - related party/promoter",
'Category Mappings'!D126 = "3. Vendor - related party/promoter",
'Category Mappings'!D126 = "6. Professional advisor or consultant",
'Category Mappings'!D126 = "7. Employee incentives - related party/promoter",
AND('Category Mappings'!D126 = "2. Seed Capitalist - NOT related party/promoter", QuoteDate &lt; EDATE(G126, 12)),
AND('Category Mappings'!D126 = "4. Vendor - NOT related party/promoter", QuoteDate &lt; EDATE(G126, 12))),
ROUNDUP(F126, 0),
0),
" - ")</f>
        <v xml:space="preserve"> - </v>
      </c>
      <c r="I126" s="38" t="str">
        <f>IFERROR(
IF(
AND(
OR(
'Category Mappings'!D126 = "1. Seed Capitalist - related party/promoter",
'Category Mappings'!D126 = "3. Vendor - related party/promoter",
'Category Mappings'!D126 = "6. Professional advisor or consultant",
'Category Mappings'!D126 = "7. Employee incentives - related party/promoter"),
H126 &gt; 0),
"24m from quotation",
IF(
AND(
OR('Category Mappings'!D126 = "2. Seed Capitalist - NOT related party/promoter",
'Category Mappings'!D126 = "4. Vendor - NOT related party/promoter",
'Category Mappings'!D126 = "7A. Employee incentives - Not related party/promoter"),
EDATE(G126, 12) &gt; EDATE(QuoteDate, 1),
H126 &gt; 0),
EDATE(G126, 12),
"Escrow does not apply")),
" - ")</f>
        <v xml:space="preserve"> - </v>
      </c>
      <c r="J126" s="18"/>
    </row>
    <row r="127" spans="1:10" x14ac:dyDescent="0.25">
      <c r="A127" s="35"/>
      <c r="B127" s="18"/>
      <c r="C127" s="18"/>
      <c r="D127" s="85"/>
      <c r="E127" s="20"/>
      <c r="F127" s="36"/>
      <c r="G127" s="37"/>
      <c r="H127" s="81" t="str">
        <f>IFERROR(
IF(
OR(
'Category Mappings'!D127 = "1. Seed Capitalist - related party/promoter",
'Category Mappings'!D127 = "3. Vendor - related party/promoter",
'Category Mappings'!D127 = "6. Professional advisor or consultant",
'Category Mappings'!D127 = "7. Employee incentives - related party/promoter",
AND('Category Mappings'!D127 = "2. Seed Capitalist - NOT related party/promoter", QuoteDate &lt; EDATE(G127, 12)),
AND('Category Mappings'!D127 = "4. Vendor - NOT related party/promoter", QuoteDate &lt; EDATE(G127, 12))),
ROUNDUP(F127, 0),
0),
" - ")</f>
        <v xml:space="preserve"> - </v>
      </c>
      <c r="I127" s="38" t="str">
        <f>IFERROR(
IF(
AND(
OR(
'Category Mappings'!D127 = "1. Seed Capitalist - related party/promoter",
'Category Mappings'!D127 = "3. Vendor - related party/promoter",
'Category Mappings'!D127 = "6. Professional advisor or consultant",
'Category Mappings'!D127 = "7. Employee incentives - related party/promoter"),
H127 &gt; 0),
"24m from quotation",
IF(
AND(
OR('Category Mappings'!D127 = "2. Seed Capitalist - NOT related party/promoter",
'Category Mappings'!D127 = "4. Vendor - NOT related party/promoter",
'Category Mappings'!D127 = "7A. Employee incentives - Not related party/promoter"),
EDATE(G127, 12) &gt; EDATE(QuoteDate, 1),
H127 &gt; 0),
EDATE(G127, 12),
"Escrow does not apply")),
" - ")</f>
        <v xml:space="preserve"> - </v>
      </c>
      <c r="J127" s="18"/>
    </row>
    <row r="128" spans="1:10" x14ac:dyDescent="0.25">
      <c r="A128" s="35"/>
      <c r="B128" s="18"/>
      <c r="C128" s="18"/>
      <c r="D128" s="85"/>
      <c r="E128" s="20"/>
      <c r="F128" s="36"/>
      <c r="G128" s="37"/>
      <c r="H128" s="81" t="str">
        <f>IFERROR(
IF(
OR(
'Category Mappings'!D128 = "1. Seed Capitalist - related party/promoter",
'Category Mappings'!D128 = "3. Vendor - related party/promoter",
'Category Mappings'!D128 = "6. Professional advisor or consultant",
'Category Mappings'!D128 = "7. Employee incentives - related party/promoter",
AND('Category Mappings'!D128 = "2. Seed Capitalist - NOT related party/promoter", QuoteDate &lt; EDATE(G128, 12)),
AND('Category Mappings'!D128 = "4. Vendor - NOT related party/promoter", QuoteDate &lt; EDATE(G128, 12))),
ROUNDUP(F128, 0),
0),
" - ")</f>
        <v xml:space="preserve"> - </v>
      </c>
      <c r="I128" s="38" t="str">
        <f>IFERROR(
IF(
AND(
OR(
'Category Mappings'!D128 = "1. Seed Capitalist - related party/promoter",
'Category Mappings'!D128 = "3. Vendor - related party/promoter",
'Category Mappings'!D128 = "6. Professional advisor or consultant",
'Category Mappings'!D128 = "7. Employee incentives - related party/promoter"),
H128 &gt; 0),
"24m from quotation",
IF(
AND(
OR('Category Mappings'!D128 = "2. Seed Capitalist - NOT related party/promoter",
'Category Mappings'!D128 = "4. Vendor - NOT related party/promoter",
'Category Mappings'!D128 = "7A. Employee incentives - Not related party/promoter"),
EDATE(G128, 12) &gt; EDATE(QuoteDate, 1),
H128 &gt; 0),
EDATE(G128, 12),
"Escrow does not apply")),
" - ")</f>
        <v xml:space="preserve"> - </v>
      </c>
      <c r="J128" s="18"/>
    </row>
    <row r="129" spans="1:10" x14ac:dyDescent="0.25">
      <c r="A129" s="35"/>
      <c r="B129" s="18"/>
      <c r="C129" s="18"/>
      <c r="D129" s="85"/>
      <c r="E129" s="20"/>
      <c r="F129" s="36"/>
      <c r="G129" s="37"/>
      <c r="H129" s="81" t="str">
        <f>IFERROR(
IF(
OR(
'Category Mappings'!D129 = "1. Seed Capitalist - related party/promoter",
'Category Mappings'!D129 = "3. Vendor - related party/promoter",
'Category Mappings'!D129 = "6. Professional advisor or consultant",
'Category Mappings'!D129 = "7. Employee incentives - related party/promoter",
AND('Category Mappings'!D129 = "2. Seed Capitalist - NOT related party/promoter", QuoteDate &lt; EDATE(G129, 12)),
AND('Category Mappings'!D129 = "4. Vendor - NOT related party/promoter", QuoteDate &lt; EDATE(G129, 12))),
ROUNDUP(F129, 0),
0),
" - ")</f>
        <v xml:space="preserve"> - </v>
      </c>
      <c r="I129" s="38" t="str">
        <f>IFERROR(
IF(
AND(
OR(
'Category Mappings'!D129 = "1. Seed Capitalist - related party/promoter",
'Category Mappings'!D129 = "3. Vendor - related party/promoter",
'Category Mappings'!D129 = "6. Professional advisor or consultant",
'Category Mappings'!D129 = "7. Employee incentives - related party/promoter"),
H129 &gt; 0),
"24m from quotation",
IF(
AND(
OR('Category Mappings'!D129 = "2. Seed Capitalist - NOT related party/promoter",
'Category Mappings'!D129 = "4. Vendor - NOT related party/promoter",
'Category Mappings'!D129 = "7A. Employee incentives - Not related party/promoter"),
EDATE(G129, 12) &gt; EDATE(QuoteDate, 1),
H129 &gt; 0),
EDATE(G129, 12),
"Escrow does not apply")),
" - ")</f>
        <v xml:space="preserve"> - </v>
      </c>
      <c r="J129" s="18"/>
    </row>
    <row r="130" spans="1:10" x14ac:dyDescent="0.25">
      <c r="A130" s="35"/>
      <c r="B130" s="18"/>
      <c r="C130" s="18"/>
      <c r="D130" s="85"/>
      <c r="E130" s="20"/>
      <c r="F130" s="36"/>
      <c r="G130" s="37"/>
      <c r="H130" s="81" t="str">
        <f>IFERROR(
IF(
OR(
'Category Mappings'!D130 = "1. Seed Capitalist - related party/promoter",
'Category Mappings'!D130 = "3. Vendor - related party/promoter",
'Category Mappings'!D130 = "6. Professional advisor or consultant",
'Category Mappings'!D130 = "7. Employee incentives - related party/promoter",
AND('Category Mappings'!D130 = "2. Seed Capitalist - NOT related party/promoter", QuoteDate &lt; EDATE(G130, 12)),
AND('Category Mappings'!D130 = "4. Vendor - NOT related party/promoter", QuoteDate &lt; EDATE(G130, 12))),
ROUNDUP(F130, 0),
0),
" - ")</f>
        <v xml:space="preserve"> - </v>
      </c>
      <c r="I130" s="38" t="str">
        <f>IFERROR(
IF(
AND(
OR(
'Category Mappings'!D130 = "1. Seed Capitalist - related party/promoter",
'Category Mappings'!D130 = "3. Vendor - related party/promoter",
'Category Mappings'!D130 = "6. Professional advisor or consultant",
'Category Mappings'!D130 = "7. Employee incentives - related party/promoter"),
H130 &gt; 0),
"24m from quotation",
IF(
AND(
OR('Category Mappings'!D130 = "2. Seed Capitalist - NOT related party/promoter",
'Category Mappings'!D130 = "4. Vendor - NOT related party/promoter",
'Category Mappings'!D130 = "7A. Employee incentives - Not related party/promoter"),
EDATE(G130, 12) &gt; EDATE(QuoteDate, 1),
H130 &gt; 0),
EDATE(G130, 12),
"Escrow does not apply")),
" - ")</f>
        <v xml:space="preserve"> - </v>
      </c>
      <c r="J130" s="18"/>
    </row>
    <row r="131" spans="1:10" x14ac:dyDescent="0.25">
      <c r="A131" s="35"/>
      <c r="B131" s="18"/>
      <c r="C131" s="18"/>
      <c r="D131" s="85"/>
      <c r="E131" s="20"/>
      <c r="F131" s="36"/>
      <c r="G131" s="37"/>
      <c r="H131" s="81" t="str">
        <f>IFERROR(
IF(
OR(
'Category Mappings'!D131 = "1. Seed Capitalist - related party/promoter",
'Category Mappings'!D131 = "3. Vendor - related party/promoter",
'Category Mappings'!D131 = "6. Professional advisor or consultant",
'Category Mappings'!D131 = "7. Employee incentives - related party/promoter",
AND('Category Mappings'!D131 = "2. Seed Capitalist - NOT related party/promoter", QuoteDate &lt; EDATE(G131, 12)),
AND('Category Mappings'!D131 = "4. Vendor - NOT related party/promoter", QuoteDate &lt; EDATE(G131, 12))),
ROUNDUP(F131, 0),
0),
" - ")</f>
        <v xml:space="preserve"> - </v>
      </c>
      <c r="I131" s="38" t="str">
        <f>IFERROR(
IF(
AND(
OR(
'Category Mappings'!D131 = "1. Seed Capitalist - related party/promoter",
'Category Mappings'!D131 = "3. Vendor - related party/promoter",
'Category Mappings'!D131 = "6. Professional advisor or consultant",
'Category Mappings'!D131 = "7. Employee incentives - related party/promoter"),
H131 &gt; 0),
"24m from quotation",
IF(
AND(
OR('Category Mappings'!D131 = "2. Seed Capitalist - NOT related party/promoter",
'Category Mappings'!D131 = "4. Vendor - NOT related party/promoter",
'Category Mappings'!D131 = "7A. Employee incentives - Not related party/promoter"),
EDATE(G131, 12) &gt; EDATE(QuoteDate, 1),
H131 &gt; 0),
EDATE(G131, 12),
"Escrow does not apply")),
" - ")</f>
        <v xml:space="preserve"> - </v>
      </c>
      <c r="J131" s="18"/>
    </row>
    <row r="132" spans="1:10" x14ac:dyDescent="0.25">
      <c r="A132" s="35"/>
      <c r="B132" s="18"/>
      <c r="C132" s="18"/>
      <c r="D132" s="85"/>
      <c r="E132" s="20"/>
      <c r="F132" s="36"/>
      <c r="G132" s="37"/>
      <c r="H132" s="81" t="str">
        <f>IFERROR(
IF(
OR(
'Category Mappings'!D132 = "1. Seed Capitalist - related party/promoter",
'Category Mappings'!D132 = "3. Vendor - related party/promoter",
'Category Mappings'!D132 = "6. Professional advisor or consultant",
'Category Mappings'!D132 = "7. Employee incentives - related party/promoter",
AND('Category Mappings'!D132 = "2. Seed Capitalist - NOT related party/promoter", QuoteDate &lt; EDATE(G132, 12)),
AND('Category Mappings'!D132 = "4. Vendor - NOT related party/promoter", QuoteDate &lt; EDATE(G132, 12))),
ROUNDUP(F132, 0),
0),
" - ")</f>
        <v xml:space="preserve"> - </v>
      </c>
      <c r="I132" s="38" t="str">
        <f>IFERROR(
IF(
AND(
OR(
'Category Mappings'!D132 = "1. Seed Capitalist - related party/promoter",
'Category Mappings'!D132 = "3. Vendor - related party/promoter",
'Category Mappings'!D132 = "6. Professional advisor or consultant",
'Category Mappings'!D132 = "7. Employee incentives - related party/promoter"),
H132 &gt; 0),
"24m from quotation",
IF(
AND(
OR('Category Mappings'!D132 = "2. Seed Capitalist - NOT related party/promoter",
'Category Mappings'!D132 = "4. Vendor - NOT related party/promoter",
'Category Mappings'!D132 = "7A. Employee incentives - Not related party/promoter"),
EDATE(G132, 12) &gt; EDATE(QuoteDate, 1),
H132 &gt; 0),
EDATE(G132, 12),
"Escrow does not apply")),
" - ")</f>
        <v xml:space="preserve"> - </v>
      </c>
      <c r="J132" s="18"/>
    </row>
    <row r="133" spans="1:10" x14ac:dyDescent="0.25">
      <c r="A133" s="35"/>
      <c r="B133" s="18"/>
      <c r="C133" s="18"/>
      <c r="D133" s="85"/>
      <c r="E133" s="20"/>
      <c r="F133" s="36"/>
      <c r="G133" s="37"/>
      <c r="H133" s="81" t="str">
        <f>IFERROR(
IF(
OR(
'Category Mappings'!D133 = "1. Seed Capitalist - related party/promoter",
'Category Mappings'!D133 = "3. Vendor - related party/promoter",
'Category Mappings'!D133 = "6. Professional advisor or consultant",
'Category Mappings'!D133 = "7. Employee incentives - related party/promoter",
AND('Category Mappings'!D133 = "2. Seed Capitalist - NOT related party/promoter", QuoteDate &lt; EDATE(G133, 12)),
AND('Category Mappings'!D133 = "4. Vendor - NOT related party/promoter", QuoteDate &lt; EDATE(G133, 12))),
ROUNDUP(F133, 0),
0),
" - ")</f>
        <v xml:space="preserve"> - </v>
      </c>
      <c r="I133" s="38" t="str">
        <f>IFERROR(
IF(
AND(
OR(
'Category Mappings'!D133 = "1. Seed Capitalist - related party/promoter",
'Category Mappings'!D133 = "3. Vendor - related party/promoter",
'Category Mappings'!D133 = "6. Professional advisor or consultant",
'Category Mappings'!D133 = "7. Employee incentives - related party/promoter"),
H133 &gt; 0),
"24m from quotation",
IF(
AND(
OR('Category Mappings'!D133 = "2. Seed Capitalist - NOT related party/promoter",
'Category Mappings'!D133 = "4. Vendor - NOT related party/promoter",
'Category Mappings'!D133 = "7A. Employee incentives - Not related party/promoter"),
EDATE(G133, 12) &gt; EDATE(QuoteDate, 1),
H133 &gt; 0),
EDATE(G133, 12),
"Escrow does not apply")),
" - ")</f>
        <v xml:space="preserve"> - </v>
      </c>
      <c r="J133" s="18"/>
    </row>
    <row r="134" spans="1:10" x14ac:dyDescent="0.25">
      <c r="A134" s="35"/>
      <c r="B134" s="18"/>
      <c r="C134" s="18"/>
      <c r="D134" s="85"/>
      <c r="E134" s="20"/>
      <c r="F134" s="36"/>
      <c r="G134" s="37"/>
      <c r="H134" s="81" t="str">
        <f>IFERROR(
IF(
OR(
'Category Mappings'!D134 = "1. Seed Capitalist - related party/promoter",
'Category Mappings'!D134 = "3. Vendor - related party/promoter",
'Category Mappings'!D134 = "6. Professional advisor or consultant",
'Category Mappings'!D134 = "7. Employee incentives - related party/promoter",
AND('Category Mappings'!D134 = "2. Seed Capitalist - NOT related party/promoter", QuoteDate &lt; EDATE(G134, 12)),
AND('Category Mappings'!D134 = "4. Vendor - NOT related party/promoter", QuoteDate &lt; EDATE(G134, 12))),
ROUNDUP(F134, 0),
0),
" - ")</f>
        <v xml:space="preserve"> - </v>
      </c>
      <c r="I134" s="38" t="str">
        <f>IFERROR(
IF(
AND(
OR(
'Category Mappings'!D134 = "1. Seed Capitalist - related party/promoter",
'Category Mappings'!D134 = "3. Vendor - related party/promoter",
'Category Mappings'!D134 = "6. Professional advisor or consultant",
'Category Mappings'!D134 = "7. Employee incentives - related party/promoter"),
H134 &gt; 0),
"24m from quotation",
IF(
AND(
OR('Category Mappings'!D134 = "2. Seed Capitalist - NOT related party/promoter",
'Category Mappings'!D134 = "4. Vendor - NOT related party/promoter",
'Category Mappings'!D134 = "7A. Employee incentives - Not related party/promoter"),
EDATE(G134, 12) &gt; EDATE(QuoteDate, 1),
H134 &gt; 0),
EDATE(G134, 12),
"Escrow does not apply")),
" - ")</f>
        <v xml:space="preserve"> - </v>
      </c>
      <c r="J134" s="18"/>
    </row>
    <row r="135" spans="1:10" x14ac:dyDescent="0.25">
      <c r="A135" s="35"/>
      <c r="B135" s="18"/>
      <c r="C135" s="18"/>
      <c r="D135" s="85"/>
      <c r="E135" s="20"/>
      <c r="F135" s="36"/>
      <c r="G135" s="37"/>
      <c r="H135" s="81" t="str">
        <f>IFERROR(
IF(
OR(
'Category Mappings'!D135 = "1. Seed Capitalist - related party/promoter",
'Category Mappings'!D135 = "3. Vendor - related party/promoter",
'Category Mappings'!D135 = "6. Professional advisor or consultant",
'Category Mappings'!D135 = "7. Employee incentives - related party/promoter",
AND('Category Mappings'!D135 = "2. Seed Capitalist - NOT related party/promoter", QuoteDate &lt; EDATE(G135, 12)),
AND('Category Mappings'!D135 = "4. Vendor - NOT related party/promoter", QuoteDate &lt; EDATE(G135, 12))),
ROUNDUP(F135, 0),
0),
" - ")</f>
        <v xml:space="preserve"> - </v>
      </c>
      <c r="I135" s="38" t="str">
        <f>IFERROR(
IF(
AND(
OR(
'Category Mappings'!D135 = "1. Seed Capitalist - related party/promoter",
'Category Mappings'!D135 = "3. Vendor - related party/promoter",
'Category Mappings'!D135 = "6. Professional advisor or consultant",
'Category Mappings'!D135 = "7. Employee incentives - related party/promoter"),
H135 &gt; 0),
"24m from quotation",
IF(
AND(
OR('Category Mappings'!D135 = "2. Seed Capitalist - NOT related party/promoter",
'Category Mappings'!D135 = "4. Vendor - NOT related party/promoter",
'Category Mappings'!D135 = "7A. Employee incentives - Not related party/promoter"),
EDATE(G135, 12) &gt; EDATE(QuoteDate, 1),
H135 &gt; 0),
EDATE(G135, 12),
"Escrow does not apply")),
" - ")</f>
        <v xml:space="preserve"> - </v>
      </c>
      <c r="J135" s="18"/>
    </row>
    <row r="136" spans="1:10" x14ac:dyDescent="0.25">
      <c r="A136" s="35"/>
      <c r="B136" s="18"/>
      <c r="C136" s="18"/>
      <c r="D136" s="85"/>
      <c r="E136" s="20"/>
      <c r="F136" s="36"/>
      <c r="G136" s="37"/>
      <c r="H136" s="81" t="str">
        <f>IFERROR(
IF(
OR(
'Category Mappings'!D136 = "1. Seed Capitalist - related party/promoter",
'Category Mappings'!D136 = "3. Vendor - related party/promoter",
'Category Mappings'!D136 = "6. Professional advisor or consultant",
'Category Mappings'!D136 = "7. Employee incentives - related party/promoter",
AND('Category Mappings'!D136 = "2. Seed Capitalist - NOT related party/promoter", QuoteDate &lt; EDATE(G136, 12)),
AND('Category Mappings'!D136 = "4. Vendor - NOT related party/promoter", QuoteDate &lt; EDATE(G136, 12))),
ROUNDUP(F136, 0),
0),
" - ")</f>
        <v xml:space="preserve"> - </v>
      </c>
      <c r="I136" s="38" t="str">
        <f>IFERROR(
IF(
AND(
OR(
'Category Mappings'!D136 = "1. Seed Capitalist - related party/promoter",
'Category Mappings'!D136 = "3. Vendor - related party/promoter",
'Category Mappings'!D136 = "6. Professional advisor or consultant",
'Category Mappings'!D136 = "7. Employee incentives - related party/promoter"),
H136 &gt; 0),
"24m from quotation",
IF(
AND(
OR('Category Mappings'!D136 = "2. Seed Capitalist - NOT related party/promoter",
'Category Mappings'!D136 = "4. Vendor - NOT related party/promoter",
'Category Mappings'!D136 = "7A. Employee incentives - Not related party/promoter"),
EDATE(G136, 12) &gt; EDATE(QuoteDate, 1),
H136 &gt; 0),
EDATE(G136, 12),
"Escrow does not apply")),
" - ")</f>
        <v xml:space="preserve"> - </v>
      </c>
      <c r="J136" s="18"/>
    </row>
    <row r="137" spans="1:10" x14ac:dyDescent="0.25">
      <c r="A137" s="35"/>
      <c r="B137" s="18"/>
      <c r="C137" s="18"/>
      <c r="D137" s="85"/>
      <c r="E137" s="20"/>
      <c r="F137" s="36"/>
      <c r="G137" s="37"/>
      <c r="H137" s="81" t="str">
        <f>IFERROR(
IF(
OR(
'Category Mappings'!D137 = "1. Seed Capitalist - related party/promoter",
'Category Mappings'!D137 = "3. Vendor - related party/promoter",
'Category Mappings'!D137 = "6. Professional advisor or consultant",
'Category Mappings'!D137 = "7. Employee incentives - related party/promoter",
AND('Category Mappings'!D137 = "2. Seed Capitalist - NOT related party/promoter", QuoteDate &lt; EDATE(G137, 12)),
AND('Category Mappings'!D137 = "4. Vendor - NOT related party/promoter", QuoteDate &lt; EDATE(G137, 12))),
ROUNDUP(F137, 0),
0),
" - ")</f>
        <v xml:space="preserve"> - </v>
      </c>
      <c r="I137" s="38" t="str">
        <f>IFERROR(
IF(
AND(
OR(
'Category Mappings'!D137 = "1. Seed Capitalist - related party/promoter",
'Category Mappings'!D137 = "3. Vendor - related party/promoter",
'Category Mappings'!D137 = "6. Professional advisor or consultant",
'Category Mappings'!D137 = "7. Employee incentives - related party/promoter"),
H137 &gt; 0),
"24m from quotation",
IF(
AND(
OR('Category Mappings'!D137 = "2. Seed Capitalist - NOT related party/promoter",
'Category Mappings'!D137 = "4. Vendor - NOT related party/promoter",
'Category Mappings'!D137 = "7A. Employee incentives - Not related party/promoter"),
EDATE(G137, 12) &gt; EDATE(QuoteDate, 1),
H137 &gt; 0),
EDATE(G137, 12),
"Escrow does not apply")),
" - ")</f>
        <v xml:space="preserve"> - </v>
      </c>
      <c r="J137" s="18"/>
    </row>
    <row r="138" spans="1:10" x14ac:dyDescent="0.25">
      <c r="A138" s="35"/>
      <c r="B138" s="18"/>
      <c r="C138" s="18"/>
      <c r="D138" s="85"/>
      <c r="E138" s="20"/>
      <c r="F138" s="36"/>
      <c r="G138" s="37"/>
      <c r="H138" s="81" t="str">
        <f>IFERROR(
IF(
OR(
'Category Mappings'!D138 = "1. Seed Capitalist - related party/promoter",
'Category Mappings'!D138 = "3. Vendor - related party/promoter",
'Category Mappings'!D138 = "6. Professional advisor or consultant",
'Category Mappings'!D138 = "7. Employee incentives - related party/promoter",
AND('Category Mappings'!D138 = "2. Seed Capitalist - NOT related party/promoter", QuoteDate &lt; EDATE(G138, 12)),
AND('Category Mappings'!D138 = "4. Vendor - NOT related party/promoter", QuoteDate &lt; EDATE(G138, 12))),
ROUNDUP(F138, 0),
0),
" - ")</f>
        <v xml:space="preserve"> - </v>
      </c>
      <c r="I138" s="38" t="str">
        <f>IFERROR(
IF(
AND(
OR(
'Category Mappings'!D138 = "1. Seed Capitalist - related party/promoter",
'Category Mappings'!D138 = "3. Vendor - related party/promoter",
'Category Mappings'!D138 = "6. Professional advisor or consultant",
'Category Mappings'!D138 = "7. Employee incentives - related party/promoter"),
H138 &gt; 0),
"24m from quotation",
IF(
AND(
OR('Category Mappings'!D138 = "2. Seed Capitalist - NOT related party/promoter",
'Category Mappings'!D138 = "4. Vendor - NOT related party/promoter",
'Category Mappings'!D138 = "7A. Employee incentives - Not related party/promoter"),
EDATE(G138, 12) &gt; EDATE(QuoteDate, 1),
H138 &gt; 0),
EDATE(G138, 12),
"Escrow does not apply")),
" - ")</f>
        <v xml:space="preserve"> - </v>
      </c>
      <c r="J138" s="18"/>
    </row>
    <row r="139" spans="1:10" x14ac:dyDescent="0.25">
      <c r="A139" s="35"/>
      <c r="B139" s="18"/>
      <c r="C139" s="18"/>
      <c r="D139" s="85"/>
      <c r="E139" s="20"/>
      <c r="F139" s="36"/>
      <c r="G139" s="37"/>
      <c r="H139" s="81" t="str">
        <f>IFERROR(
IF(
OR(
'Category Mappings'!D139 = "1. Seed Capitalist - related party/promoter",
'Category Mappings'!D139 = "3. Vendor - related party/promoter",
'Category Mappings'!D139 = "6. Professional advisor or consultant",
'Category Mappings'!D139 = "7. Employee incentives - related party/promoter",
AND('Category Mappings'!D139 = "2. Seed Capitalist - NOT related party/promoter", QuoteDate &lt; EDATE(G139, 12)),
AND('Category Mappings'!D139 = "4. Vendor - NOT related party/promoter", QuoteDate &lt; EDATE(G139, 12))),
ROUNDUP(F139, 0),
0),
" - ")</f>
        <v xml:space="preserve"> - </v>
      </c>
      <c r="I139" s="38" t="str">
        <f>IFERROR(
IF(
AND(
OR(
'Category Mappings'!D139 = "1. Seed Capitalist - related party/promoter",
'Category Mappings'!D139 = "3. Vendor - related party/promoter",
'Category Mappings'!D139 = "6. Professional advisor or consultant",
'Category Mappings'!D139 = "7. Employee incentives - related party/promoter"),
H139 &gt; 0),
"24m from quotation",
IF(
AND(
OR('Category Mappings'!D139 = "2. Seed Capitalist - NOT related party/promoter",
'Category Mappings'!D139 = "4. Vendor - NOT related party/promoter",
'Category Mappings'!D139 = "7A. Employee incentives - Not related party/promoter"),
EDATE(G139, 12) &gt; EDATE(QuoteDate, 1),
H139 &gt; 0),
EDATE(G139, 12),
"Escrow does not apply")),
" - ")</f>
        <v xml:space="preserve"> - </v>
      </c>
      <c r="J139" s="18"/>
    </row>
    <row r="140" spans="1:10" x14ac:dyDescent="0.25">
      <c r="A140" s="35"/>
      <c r="B140" s="18"/>
      <c r="C140" s="18"/>
      <c r="D140" s="85"/>
      <c r="E140" s="20"/>
      <c r="F140" s="36"/>
      <c r="G140" s="37"/>
      <c r="H140" s="81" t="str">
        <f>IFERROR(
IF(
OR(
'Category Mappings'!D140 = "1. Seed Capitalist - related party/promoter",
'Category Mappings'!D140 = "3. Vendor - related party/promoter",
'Category Mappings'!D140 = "6. Professional advisor or consultant",
'Category Mappings'!D140 = "7. Employee incentives - related party/promoter",
AND('Category Mappings'!D140 = "2. Seed Capitalist - NOT related party/promoter", QuoteDate &lt; EDATE(G140, 12)),
AND('Category Mappings'!D140 = "4. Vendor - NOT related party/promoter", QuoteDate &lt; EDATE(G140, 12))),
ROUNDUP(F140, 0),
0),
" - ")</f>
        <v xml:space="preserve"> - </v>
      </c>
      <c r="I140" s="38" t="str">
        <f>IFERROR(
IF(
AND(
OR(
'Category Mappings'!D140 = "1. Seed Capitalist - related party/promoter",
'Category Mappings'!D140 = "3. Vendor - related party/promoter",
'Category Mappings'!D140 = "6. Professional advisor or consultant",
'Category Mappings'!D140 = "7. Employee incentives - related party/promoter"),
H140 &gt; 0),
"24m from quotation",
IF(
AND(
OR('Category Mappings'!D140 = "2. Seed Capitalist - NOT related party/promoter",
'Category Mappings'!D140 = "4. Vendor - NOT related party/promoter",
'Category Mappings'!D140 = "7A. Employee incentives - Not related party/promoter"),
EDATE(G140, 12) &gt; EDATE(QuoteDate, 1),
H140 &gt; 0),
EDATE(G140, 12),
"Escrow does not apply")),
" - ")</f>
        <v xml:space="preserve"> - </v>
      </c>
      <c r="J140" s="18"/>
    </row>
    <row r="141" spans="1:10" x14ac:dyDescent="0.25">
      <c r="A141" s="35"/>
      <c r="B141" s="18"/>
      <c r="C141" s="18"/>
      <c r="D141" s="85"/>
      <c r="E141" s="20"/>
      <c r="F141" s="36"/>
      <c r="G141" s="37"/>
      <c r="H141" s="81" t="str">
        <f>IFERROR(
IF(
OR(
'Category Mappings'!D141 = "1. Seed Capitalist - related party/promoter",
'Category Mappings'!D141 = "3. Vendor - related party/promoter",
'Category Mappings'!D141 = "6. Professional advisor or consultant",
'Category Mappings'!D141 = "7. Employee incentives - related party/promoter",
AND('Category Mappings'!D141 = "2. Seed Capitalist - NOT related party/promoter", QuoteDate &lt; EDATE(G141, 12)),
AND('Category Mappings'!D141 = "4. Vendor - NOT related party/promoter", QuoteDate &lt; EDATE(G141, 12))),
ROUNDUP(F141, 0),
0),
" - ")</f>
        <v xml:space="preserve"> - </v>
      </c>
      <c r="I141" s="38" t="str">
        <f>IFERROR(
IF(
AND(
OR(
'Category Mappings'!D141 = "1. Seed Capitalist - related party/promoter",
'Category Mappings'!D141 = "3. Vendor - related party/promoter",
'Category Mappings'!D141 = "6. Professional advisor or consultant",
'Category Mappings'!D141 = "7. Employee incentives - related party/promoter"),
H141 &gt; 0),
"24m from quotation",
IF(
AND(
OR('Category Mappings'!D141 = "2. Seed Capitalist - NOT related party/promoter",
'Category Mappings'!D141 = "4. Vendor - NOT related party/promoter",
'Category Mappings'!D141 = "7A. Employee incentives - Not related party/promoter"),
EDATE(G141, 12) &gt; EDATE(QuoteDate, 1),
H141 &gt; 0),
EDATE(G141, 12),
"Escrow does not apply")),
" - ")</f>
        <v xml:space="preserve"> - </v>
      </c>
      <c r="J141" s="18"/>
    </row>
    <row r="142" spans="1:10" x14ac:dyDescent="0.25">
      <c r="A142" s="35"/>
      <c r="B142" s="18"/>
      <c r="C142" s="18"/>
      <c r="D142" s="85"/>
      <c r="E142" s="20"/>
      <c r="F142" s="36"/>
      <c r="G142" s="37"/>
      <c r="H142" s="81" t="str">
        <f>IFERROR(
IF(
OR(
'Category Mappings'!D142 = "1. Seed Capitalist - related party/promoter",
'Category Mappings'!D142 = "3. Vendor - related party/promoter",
'Category Mappings'!D142 = "6. Professional advisor or consultant",
'Category Mappings'!D142 = "7. Employee incentives - related party/promoter",
AND('Category Mappings'!D142 = "2. Seed Capitalist - NOT related party/promoter", QuoteDate &lt; EDATE(G142, 12)),
AND('Category Mappings'!D142 = "4. Vendor - NOT related party/promoter", QuoteDate &lt; EDATE(G142, 12))),
ROUNDUP(F142, 0),
0),
" - ")</f>
        <v xml:space="preserve"> - </v>
      </c>
      <c r="I142" s="38" t="str">
        <f>IFERROR(
IF(
AND(
OR(
'Category Mappings'!D142 = "1. Seed Capitalist - related party/promoter",
'Category Mappings'!D142 = "3. Vendor - related party/promoter",
'Category Mappings'!D142 = "6. Professional advisor or consultant",
'Category Mappings'!D142 = "7. Employee incentives - related party/promoter"),
H142 &gt; 0),
"24m from quotation",
IF(
AND(
OR('Category Mappings'!D142 = "2. Seed Capitalist - NOT related party/promoter",
'Category Mappings'!D142 = "4. Vendor - NOT related party/promoter",
'Category Mappings'!D142 = "7A. Employee incentives - Not related party/promoter"),
EDATE(G142, 12) &gt; EDATE(QuoteDate, 1),
H142 &gt; 0),
EDATE(G142, 12),
"Escrow does not apply")),
" - ")</f>
        <v xml:space="preserve"> - </v>
      </c>
      <c r="J142" s="18"/>
    </row>
    <row r="143" spans="1:10" x14ac:dyDescent="0.25">
      <c r="A143" s="35"/>
      <c r="B143" s="18"/>
      <c r="C143" s="18"/>
      <c r="D143" s="85"/>
      <c r="E143" s="20"/>
      <c r="F143" s="36"/>
      <c r="G143" s="37"/>
      <c r="H143" s="81" t="str">
        <f>IFERROR(
IF(
OR(
'Category Mappings'!D143 = "1. Seed Capitalist - related party/promoter",
'Category Mappings'!D143 = "3. Vendor - related party/promoter",
'Category Mappings'!D143 = "6. Professional advisor or consultant",
'Category Mappings'!D143 = "7. Employee incentives - related party/promoter",
AND('Category Mappings'!D143 = "2. Seed Capitalist - NOT related party/promoter", QuoteDate &lt; EDATE(G143, 12)),
AND('Category Mappings'!D143 = "4. Vendor - NOT related party/promoter", QuoteDate &lt; EDATE(G143, 12))),
ROUNDUP(F143, 0),
0),
" - ")</f>
        <v xml:space="preserve"> - </v>
      </c>
      <c r="I143" s="38" t="str">
        <f>IFERROR(
IF(
AND(
OR(
'Category Mappings'!D143 = "1. Seed Capitalist - related party/promoter",
'Category Mappings'!D143 = "3. Vendor - related party/promoter",
'Category Mappings'!D143 = "6. Professional advisor or consultant",
'Category Mappings'!D143 = "7. Employee incentives - related party/promoter"),
H143 &gt; 0),
"24m from quotation",
IF(
AND(
OR('Category Mappings'!D143 = "2. Seed Capitalist - NOT related party/promoter",
'Category Mappings'!D143 = "4. Vendor - NOT related party/promoter",
'Category Mappings'!D143 = "7A. Employee incentives - Not related party/promoter"),
EDATE(G143, 12) &gt; EDATE(QuoteDate, 1),
H143 &gt; 0),
EDATE(G143, 12),
"Escrow does not apply")),
" - ")</f>
        <v xml:space="preserve"> - </v>
      </c>
      <c r="J143" s="18"/>
    </row>
    <row r="144" spans="1:10" x14ac:dyDescent="0.25">
      <c r="A144" s="35"/>
      <c r="B144" s="18"/>
      <c r="C144" s="18"/>
      <c r="D144" s="85"/>
      <c r="E144" s="20"/>
      <c r="F144" s="36"/>
      <c r="G144" s="37"/>
      <c r="H144" s="81" t="str">
        <f>IFERROR(
IF(
OR(
'Category Mappings'!D144 = "1. Seed Capitalist - related party/promoter",
'Category Mappings'!D144 = "3. Vendor - related party/promoter",
'Category Mappings'!D144 = "6. Professional advisor or consultant",
'Category Mappings'!D144 = "7. Employee incentives - related party/promoter",
AND('Category Mappings'!D144 = "2. Seed Capitalist - NOT related party/promoter", QuoteDate &lt; EDATE(G144, 12)),
AND('Category Mappings'!D144 = "4. Vendor - NOT related party/promoter", QuoteDate &lt; EDATE(G144, 12))),
ROUNDUP(F144, 0),
0),
" - ")</f>
        <v xml:space="preserve"> - </v>
      </c>
      <c r="I144" s="38" t="str">
        <f>IFERROR(
IF(
AND(
OR(
'Category Mappings'!D144 = "1. Seed Capitalist - related party/promoter",
'Category Mappings'!D144 = "3. Vendor - related party/promoter",
'Category Mappings'!D144 = "6. Professional advisor or consultant",
'Category Mappings'!D144 = "7. Employee incentives - related party/promoter"),
H144 &gt; 0),
"24m from quotation",
IF(
AND(
OR('Category Mappings'!D144 = "2. Seed Capitalist - NOT related party/promoter",
'Category Mappings'!D144 = "4. Vendor - NOT related party/promoter",
'Category Mappings'!D144 = "7A. Employee incentives - Not related party/promoter"),
EDATE(G144, 12) &gt; EDATE(QuoteDate, 1),
H144 &gt; 0),
EDATE(G144, 12),
"Escrow does not apply")),
" - ")</f>
        <v xml:space="preserve"> - </v>
      </c>
      <c r="J144" s="18"/>
    </row>
    <row r="145" spans="1:10" x14ac:dyDescent="0.25">
      <c r="A145" s="35"/>
      <c r="B145" s="18"/>
      <c r="C145" s="18"/>
      <c r="D145" s="85"/>
      <c r="E145" s="20"/>
      <c r="F145" s="36"/>
      <c r="G145" s="37"/>
      <c r="H145" s="81" t="str">
        <f>IFERROR(
IF(
OR(
'Category Mappings'!D145 = "1. Seed Capitalist - related party/promoter",
'Category Mappings'!D145 = "3. Vendor - related party/promoter",
'Category Mappings'!D145 = "6. Professional advisor or consultant",
'Category Mappings'!D145 = "7. Employee incentives - related party/promoter",
AND('Category Mappings'!D145 = "2. Seed Capitalist - NOT related party/promoter", QuoteDate &lt; EDATE(G145, 12)),
AND('Category Mappings'!D145 = "4. Vendor - NOT related party/promoter", QuoteDate &lt; EDATE(G145, 12))),
ROUNDUP(F145, 0),
0),
" - ")</f>
        <v xml:space="preserve"> - </v>
      </c>
      <c r="I145" s="38" t="str">
        <f>IFERROR(
IF(
AND(
OR(
'Category Mappings'!D145 = "1. Seed Capitalist - related party/promoter",
'Category Mappings'!D145 = "3. Vendor - related party/promoter",
'Category Mappings'!D145 = "6. Professional advisor or consultant",
'Category Mappings'!D145 = "7. Employee incentives - related party/promoter"),
H145 &gt; 0),
"24m from quotation",
IF(
AND(
OR('Category Mappings'!D145 = "2. Seed Capitalist - NOT related party/promoter",
'Category Mappings'!D145 = "4. Vendor - NOT related party/promoter",
'Category Mappings'!D145 = "7A. Employee incentives - Not related party/promoter"),
EDATE(G145, 12) &gt; EDATE(QuoteDate, 1),
H145 &gt; 0),
EDATE(G145, 12),
"Escrow does not apply")),
" - ")</f>
        <v xml:space="preserve"> - </v>
      </c>
      <c r="J145" s="18"/>
    </row>
    <row r="146" spans="1:10" x14ac:dyDescent="0.25">
      <c r="A146" s="35"/>
      <c r="B146" s="18"/>
      <c r="C146" s="18"/>
      <c r="D146" s="85"/>
      <c r="E146" s="20"/>
      <c r="F146" s="36"/>
      <c r="G146" s="37"/>
      <c r="H146" s="81" t="str">
        <f>IFERROR(
IF(
OR(
'Category Mappings'!D146 = "1. Seed Capitalist - related party/promoter",
'Category Mappings'!D146 = "3. Vendor - related party/promoter",
'Category Mappings'!D146 = "6. Professional advisor or consultant",
'Category Mappings'!D146 = "7. Employee incentives - related party/promoter",
AND('Category Mappings'!D146 = "2. Seed Capitalist - NOT related party/promoter", QuoteDate &lt; EDATE(G146, 12)),
AND('Category Mappings'!D146 = "4. Vendor - NOT related party/promoter", QuoteDate &lt; EDATE(G146, 12))),
ROUNDUP(F146, 0),
0),
" - ")</f>
        <v xml:space="preserve"> - </v>
      </c>
      <c r="I146" s="38" t="str">
        <f>IFERROR(
IF(
AND(
OR(
'Category Mappings'!D146 = "1. Seed Capitalist - related party/promoter",
'Category Mappings'!D146 = "3. Vendor - related party/promoter",
'Category Mappings'!D146 = "6. Professional advisor or consultant",
'Category Mappings'!D146 = "7. Employee incentives - related party/promoter"),
H146 &gt; 0),
"24m from quotation",
IF(
AND(
OR('Category Mappings'!D146 = "2. Seed Capitalist - NOT related party/promoter",
'Category Mappings'!D146 = "4. Vendor - NOT related party/promoter",
'Category Mappings'!D146 = "7A. Employee incentives - Not related party/promoter"),
EDATE(G146, 12) &gt; EDATE(QuoteDate, 1),
H146 &gt; 0),
EDATE(G146, 12),
"Escrow does not apply")),
" - ")</f>
        <v xml:space="preserve"> - </v>
      </c>
      <c r="J146" s="18"/>
    </row>
    <row r="147" spans="1:10" x14ac:dyDescent="0.25">
      <c r="A147" s="35"/>
      <c r="B147" s="18"/>
      <c r="C147" s="18"/>
      <c r="D147" s="85"/>
      <c r="E147" s="20"/>
      <c r="F147" s="36"/>
      <c r="G147" s="37"/>
      <c r="H147" s="81" t="str">
        <f>IFERROR(
IF(
OR(
'Category Mappings'!D147 = "1. Seed Capitalist - related party/promoter",
'Category Mappings'!D147 = "3. Vendor - related party/promoter",
'Category Mappings'!D147 = "6. Professional advisor or consultant",
'Category Mappings'!D147 = "7. Employee incentives - related party/promoter",
AND('Category Mappings'!D147 = "2. Seed Capitalist - NOT related party/promoter", QuoteDate &lt; EDATE(G147, 12)),
AND('Category Mappings'!D147 = "4. Vendor - NOT related party/promoter", QuoteDate &lt; EDATE(G147, 12))),
ROUNDUP(F147, 0),
0),
" - ")</f>
        <v xml:space="preserve"> - </v>
      </c>
      <c r="I147" s="38" t="str">
        <f>IFERROR(
IF(
AND(
OR(
'Category Mappings'!D147 = "1. Seed Capitalist - related party/promoter",
'Category Mappings'!D147 = "3. Vendor - related party/promoter",
'Category Mappings'!D147 = "6. Professional advisor or consultant",
'Category Mappings'!D147 = "7. Employee incentives - related party/promoter"),
H147 &gt; 0),
"24m from quotation",
IF(
AND(
OR('Category Mappings'!D147 = "2. Seed Capitalist - NOT related party/promoter",
'Category Mappings'!D147 = "4. Vendor - NOT related party/promoter",
'Category Mappings'!D147 = "7A. Employee incentives - Not related party/promoter"),
EDATE(G147, 12) &gt; EDATE(QuoteDate, 1),
H147 &gt; 0),
EDATE(G147, 12),
"Escrow does not apply")),
" - ")</f>
        <v xml:space="preserve"> - </v>
      </c>
      <c r="J147" s="18"/>
    </row>
    <row r="148" spans="1:10" x14ac:dyDescent="0.25">
      <c r="A148" s="35"/>
      <c r="B148" s="18"/>
      <c r="C148" s="18"/>
      <c r="D148" s="85"/>
      <c r="E148" s="20"/>
      <c r="F148" s="36"/>
      <c r="G148" s="37"/>
      <c r="H148" s="81" t="str">
        <f>IFERROR(
IF(
OR(
'Category Mappings'!D148 = "1. Seed Capitalist - related party/promoter",
'Category Mappings'!D148 = "3. Vendor - related party/promoter",
'Category Mappings'!D148 = "6. Professional advisor or consultant",
'Category Mappings'!D148 = "7. Employee incentives - related party/promoter",
AND('Category Mappings'!D148 = "2. Seed Capitalist - NOT related party/promoter", QuoteDate &lt; EDATE(G148, 12)),
AND('Category Mappings'!D148 = "4. Vendor - NOT related party/promoter", QuoteDate &lt; EDATE(G148, 12))),
ROUNDUP(F148, 0),
0),
" - ")</f>
        <v xml:space="preserve"> - </v>
      </c>
      <c r="I148" s="38" t="str">
        <f>IFERROR(
IF(
AND(
OR(
'Category Mappings'!D148 = "1. Seed Capitalist - related party/promoter",
'Category Mappings'!D148 = "3. Vendor - related party/promoter",
'Category Mappings'!D148 = "6. Professional advisor or consultant",
'Category Mappings'!D148 = "7. Employee incentives - related party/promoter"),
H148 &gt; 0),
"24m from quotation",
IF(
AND(
OR('Category Mappings'!D148 = "2. Seed Capitalist - NOT related party/promoter",
'Category Mappings'!D148 = "4. Vendor - NOT related party/promoter",
'Category Mappings'!D148 = "7A. Employee incentives - Not related party/promoter"),
EDATE(G148, 12) &gt; EDATE(QuoteDate, 1),
H148 &gt; 0),
EDATE(G148, 12),
"Escrow does not apply")),
" - ")</f>
        <v xml:space="preserve"> - </v>
      </c>
      <c r="J148" s="18"/>
    </row>
    <row r="149" spans="1:10" x14ac:dyDescent="0.25">
      <c r="A149" s="35"/>
      <c r="B149" s="18"/>
      <c r="C149" s="18"/>
      <c r="D149" s="85"/>
      <c r="E149" s="20"/>
      <c r="F149" s="36"/>
      <c r="G149" s="37"/>
      <c r="H149" s="81" t="str">
        <f>IFERROR(
IF(
OR(
'Category Mappings'!D149 = "1. Seed Capitalist - related party/promoter",
'Category Mappings'!D149 = "3. Vendor - related party/promoter",
'Category Mappings'!D149 = "6. Professional advisor or consultant",
'Category Mappings'!D149 = "7. Employee incentives - related party/promoter",
AND('Category Mappings'!D149 = "2. Seed Capitalist - NOT related party/promoter", QuoteDate &lt; EDATE(G149, 12)),
AND('Category Mappings'!D149 = "4. Vendor - NOT related party/promoter", QuoteDate &lt; EDATE(G149, 12))),
ROUNDUP(F149, 0),
0),
" - ")</f>
        <v xml:space="preserve"> - </v>
      </c>
      <c r="I149" s="38" t="str">
        <f>IFERROR(
IF(
AND(
OR(
'Category Mappings'!D149 = "1. Seed Capitalist - related party/promoter",
'Category Mappings'!D149 = "3. Vendor - related party/promoter",
'Category Mappings'!D149 = "6. Professional advisor or consultant",
'Category Mappings'!D149 = "7. Employee incentives - related party/promoter"),
H149 &gt; 0),
"24m from quotation",
IF(
AND(
OR('Category Mappings'!D149 = "2. Seed Capitalist - NOT related party/promoter",
'Category Mappings'!D149 = "4. Vendor - NOT related party/promoter",
'Category Mappings'!D149 = "7A. Employee incentives - Not related party/promoter"),
EDATE(G149, 12) &gt; EDATE(QuoteDate, 1),
H149 &gt; 0),
EDATE(G149, 12),
"Escrow does not apply")),
" - ")</f>
        <v xml:space="preserve"> - </v>
      </c>
      <c r="J149" s="18"/>
    </row>
    <row r="150" spans="1:10" x14ac:dyDescent="0.25">
      <c r="A150" s="35"/>
      <c r="B150" s="18"/>
      <c r="C150" s="18"/>
      <c r="D150" s="85"/>
      <c r="E150" s="20"/>
      <c r="F150" s="36"/>
      <c r="G150" s="37"/>
      <c r="H150" s="81" t="str">
        <f>IFERROR(
IF(
OR(
'Category Mappings'!D150 = "1. Seed Capitalist - related party/promoter",
'Category Mappings'!D150 = "3. Vendor - related party/promoter",
'Category Mappings'!D150 = "6. Professional advisor or consultant",
'Category Mappings'!D150 = "7. Employee incentives - related party/promoter",
AND('Category Mappings'!D150 = "2. Seed Capitalist - NOT related party/promoter", QuoteDate &lt; EDATE(G150, 12)),
AND('Category Mappings'!D150 = "4. Vendor - NOT related party/promoter", QuoteDate &lt; EDATE(G150, 12))),
ROUNDUP(F150, 0),
0),
" - ")</f>
        <v xml:space="preserve"> - </v>
      </c>
      <c r="I150" s="38" t="str">
        <f>IFERROR(
IF(
AND(
OR(
'Category Mappings'!D150 = "1. Seed Capitalist - related party/promoter",
'Category Mappings'!D150 = "3. Vendor - related party/promoter",
'Category Mappings'!D150 = "6. Professional advisor or consultant",
'Category Mappings'!D150 = "7. Employee incentives - related party/promoter"),
H150 &gt; 0),
"24m from quotation",
IF(
AND(
OR('Category Mappings'!D150 = "2. Seed Capitalist - NOT related party/promoter",
'Category Mappings'!D150 = "4. Vendor - NOT related party/promoter",
'Category Mappings'!D150 = "7A. Employee incentives - Not related party/promoter"),
EDATE(G150, 12) &gt; EDATE(QuoteDate, 1),
H150 &gt; 0),
EDATE(G150, 12),
"Escrow does not apply")),
" - ")</f>
        <v xml:space="preserve"> - </v>
      </c>
      <c r="J150" s="18"/>
    </row>
    <row r="151" spans="1:10" x14ac:dyDescent="0.25">
      <c r="A151" s="35"/>
      <c r="B151" s="18"/>
      <c r="C151" s="18"/>
      <c r="D151" s="85"/>
      <c r="E151" s="20"/>
      <c r="F151" s="36"/>
      <c r="G151" s="37"/>
      <c r="H151" s="81" t="str">
        <f>IFERROR(
IF(
OR(
'Category Mappings'!D151 = "1. Seed Capitalist - related party/promoter",
'Category Mappings'!D151 = "3. Vendor - related party/promoter",
'Category Mappings'!D151 = "6. Professional advisor or consultant",
'Category Mappings'!D151 = "7. Employee incentives - related party/promoter",
AND('Category Mappings'!D151 = "2. Seed Capitalist - NOT related party/promoter", QuoteDate &lt; EDATE(G151, 12)),
AND('Category Mappings'!D151 = "4. Vendor - NOT related party/promoter", QuoteDate &lt; EDATE(G151, 12))),
ROUNDUP(F151, 0),
0),
" - ")</f>
        <v xml:space="preserve"> - </v>
      </c>
      <c r="I151" s="38" t="str">
        <f>IFERROR(
IF(
AND(
OR(
'Category Mappings'!D151 = "1. Seed Capitalist - related party/promoter",
'Category Mappings'!D151 = "3. Vendor - related party/promoter",
'Category Mappings'!D151 = "6. Professional advisor or consultant",
'Category Mappings'!D151 = "7. Employee incentives - related party/promoter"),
H151 &gt; 0),
"24m from quotation",
IF(
AND(
OR('Category Mappings'!D151 = "2. Seed Capitalist - NOT related party/promoter",
'Category Mappings'!D151 = "4. Vendor - NOT related party/promoter",
'Category Mappings'!D151 = "7A. Employee incentives - Not related party/promoter"),
EDATE(G151, 12) &gt; EDATE(QuoteDate, 1),
H151 &gt; 0),
EDATE(G151, 12),
"Escrow does not apply")),
" - ")</f>
        <v xml:space="preserve"> - </v>
      </c>
      <c r="J151" s="18"/>
    </row>
    <row r="152" spans="1:10" x14ac:dyDescent="0.25">
      <c r="A152" s="35"/>
      <c r="B152" s="18"/>
      <c r="C152" s="18"/>
      <c r="D152" s="85"/>
      <c r="E152" s="20"/>
      <c r="F152" s="36"/>
      <c r="G152" s="37"/>
      <c r="H152" s="81" t="str">
        <f>IFERROR(
IF(
OR(
'Category Mappings'!D152 = "1. Seed Capitalist - related party/promoter",
'Category Mappings'!D152 = "3. Vendor - related party/promoter",
'Category Mappings'!D152 = "6. Professional advisor or consultant",
'Category Mappings'!D152 = "7. Employee incentives - related party/promoter",
AND('Category Mappings'!D152 = "2. Seed Capitalist - NOT related party/promoter", QuoteDate &lt; EDATE(G152, 12)),
AND('Category Mappings'!D152 = "4. Vendor - NOT related party/promoter", QuoteDate &lt; EDATE(G152, 12))),
ROUNDUP(F152, 0),
0),
" - ")</f>
        <v xml:space="preserve"> - </v>
      </c>
      <c r="I152" s="38" t="str">
        <f>IFERROR(
IF(
AND(
OR(
'Category Mappings'!D152 = "1. Seed Capitalist - related party/promoter",
'Category Mappings'!D152 = "3. Vendor - related party/promoter",
'Category Mappings'!D152 = "6. Professional advisor or consultant",
'Category Mappings'!D152 = "7. Employee incentives - related party/promoter"),
H152 &gt; 0),
"24m from quotation",
IF(
AND(
OR('Category Mappings'!D152 = "2. Seed Capitalist - NOT related party/promoter",
'Category Mappings'!D152 = "4. Vendor - NOT related party/promoter",
'Category Mappings'!D152 = "7A. Employee incentives - Not related party/promoter"),
EDATE(G152, 12) &gt; EDATE(QuoteDate, 1),
H152 &gt; 0),
EDATE(G152, 12),
"Escrow does not apply")),
" - ")</f>
        <v xml:space="preserve"> - </v>
      </c>
      <c r="J152" s="18"/>
    </row>
    <row r="153" spans="1:10" x14ac:dyDescent="0.25">
      <c r="A153" s="35"/>
      <c r="B153" s="18"/>
      <c r="C153" s="18"/>
      <c r="D153" s="85"/>
      <c r="E153" s="20"/>
      <c r="F153" s="36"/>
      <c r="G153" s="37"/>
      <c r="H153" s="81" t="str">
        <f>IFERROR(
IF(
OR(
'Category Mappings'!D153 = "1. Seed Capitalist - related party/promoter",
'Category Mappings'!D153 = "3. Vendor - related party/promoter",
'Category Mappings'!D153 = "6. Professional advisor or consultant",
'Category Mappings'!D153 = "7. Employee incentives - related party/promoter",
AND('Category Mappings'!D153 = "2. Seed Capitalist - NOT related party/promoter", QuoteDate &lt; EDATE(G153, 12)),
AND('Category Mappings'!D153 = "4. Vendor - NOT related party/promoter", QuoteDate &lt; EDATE(G153, 12))),
ROUNDUP(F153, 0),
0),
" - ")</f>
        <v xml:space="preserve"> - </v>
      </c>
      <c r="I153" s="38" t="str">
        <f>IFERROR(
IF(
AND(
OR(
'Category Mappings'!D153 = "1. Seed Capitalist - related party/promoter",
'Category Mappings'!D153 = "3. Vendor - related party/promoter",
'Category Mappings'!D153 = "6. Professional advisor or consultant",
'Category Mappings'!D153 = "7. Employee incentives - related party/promoter"),
H153 &gt; 0),
"24m from quotation",
IF(
AND(
OR('Category Mappings'!D153 = "2. Seed Capitalist - NOT related party/promoter",
'Category Mappings'!D153 = "4. Vendor - NOT related party/promoter",
'Category Mappings'!D153 = "7A. Employee incentives - Not related party/promoter"),
EDATE(G153, 12) &gt; EDATE(QuoteDate, 1),
H153 &gt; 0),
EDATE(G153, 12),
"Escrow does not apply")),
" - ")</f>
        <v xml:space="preserve"> - </v>
      </c>
      <c r="J153" s="18"/>
    </row>
    <row r="154" spans="1:10" x14ac:dyDescent="0.25">
      <c r="A154" s="35"/>
      <c r="B154" s="18"/>
      <c r="C154" s="18"/>
      <c r="D154" s="85"/>
      <c r="E154" s="20"/>
      <c r="F154" s="36"/>
      <c r="G154" s="37"/>
      <c r="H154" s="81" t="str">
        <f>IFERROR(
IF(
OR(
'Category Mappings'!D154 = "1. Seed Capitalist - related party/promoter",
'Category Mappings'!D154 = "3. Vendor - related party/promoter",
'Category Mappings'!D154 = "6. Professional advisor or consultant",
'Category Mappings'!D154 = "7. Employee incentives - related party/promoter",
AND('Category Mappings'!D154 = "2. Seed Capitalist - NOT related party/promoter", QuoteDate &lt; EDATE(G154, 12)),
AND('Category Mappings'!D154 = "4. Vendor - NOT related party/promoter", QuoteDate &lt; EDATE(G154, 12))),
ROUNDUP(F154, 0),
0),
" - ")</f>
        <v xml:space="preserve"> - </v>
      </c>
      <c r="I154" s="38" t="str">
        <f>IFERROR(
IF(
AND(
OR(
'Category Mappings'!D154 = "1. Seed Capitalist - related party/promoter",
'Category Mappings'!D154 = "3. Vendor - related party/promoter",
'Category Mappings'!D154 = "6. Professional advisor or consultant",
'Category Mappings'!D154 = "7. Employee incentives - related party/promoter"),
H154 &gt; 0),
"24m from quotation",
IF(
AND(
OR('Category Mappings'!D154 = "2. Seed Capitalist - NOT related party/promoter",
'Category Mappings'!D154 = "4. Vendor - NOT related party/promoter",
'Category Mappings'!D154 = "7A. Employee incentives - Not related party/promoter"),
EDATE(G154, 12) &gt; EDATE(QuoteDate, 1),
H154 &gt; 0),
EDATE(G154, 12),
"Escrow does not apply")),
" - ")</f>
        <v xml:space="preserve"> - </v>
      </c>
      <c r="J154" s="18"/>
    </row>
    <row r="155" spans="1:10" x14ac:dyDescent="0.25">
      <c r="A155" s="35"/>
      <c r="B155" s="18"/>
      <c r="C155" s="18"/>
      <c r="D155" s="85"/>
      <c r="E155" s="20"/>
      <c r="F155" s="36"/>
      <c r="G155" s="37"/>
      <c r="H155" s="81" t="str">
        <f>IFERROR(
IF(
OR(
'Category Mappings'!D155 = "1. Seed Capitalist - related party/promoter",
'Category Mappings'!D155 = "3. Vendor - related party/promoter",
'Category Mappings'!D155 = "6. Professional advisor or consultant",
'Category Mappings'!D155 = "7. Employee incentives - related party/promoter",
AND('Category Mappings'!D155 = "2. Seed Capitalist - NOT related party/promoter", QuoteDate &lt; EDATE(G155, 12)),
AND('Category Mappings'!D155 = "4. Vendor - NOT related party/promoter", QuoteDate &lt; EDATE(G155, 12))),
ROUNDUP(F155, 0),
0),
" - ")</f>
        <v xml:space="preserve"> - </v>
      </c>
      <c r="I155" s="38" t="str">
        <f>IFERROR(
IF(
AND(
OR(
'Category Mappings'!D155 = "1. Seed Capitalist - related party/promoter",
'Category Mappings'!D155 = "3. Vendor - related party/promoter",
'Category Mappings'!D155 = "6. Professional advisor or consultant",
'Category Mappings'!D155 = "7. Employee incentives - related party/promoter"),
H155 &gt; 0),
"24m from quotation",
IF(
AND(
OR('Category Mappings'!D155 = "2. Seed Capitalist - NOT related party/promoter",
'Category Mappings'!D155 = "4. Vendor - NOT related party/promoter",
'Category Mappings'!D155 = "7A. Employee incentives - Not related party/promoter"),
EDATE(G155, 12) &gt; EDATE(QuoteDate, 1),
H155 &gt; 0),
EDATE(G155, 12),
"Escrow does not apply")),
" - ")</f>
        <v xml:space="preserve"> - </v>
      </c>
      <c r="J155" s="18"/>
    </row>
    <row r="156" spans="1:10" x14ac:dyDescent="0.25">
      <c r="A156" s="35"/>
      <c r="B156" s="18"/>
      <c r="C156" s="18"/>
      <c r="D156" s="85"/>
      <c r="E156" s="20"/>
      <c r="F156" s="36"/>
      <c r="G156" s="37"/>
      <c r="H156" s="81" t="str">
        <f>IFERROR(
IF(
OR(
'Category Mappings'!D156 = "1. Seed Capitalist - related party/promoter",
'Category Mappings'!D156 = "3. Vendor - related party/promoter",
'Category Mappings'!D156 = "6. Professional advisor or consultant",
'Category Mappings'!D156 = "7. Employee incentives - related party/promoter",
AND('Category Mappings'!D156 = "2. Seed Capitalist - NOT related party/promoter", QuoteDate &lt; EDATE(G156, 12)),
AND('Category Mappings'!D156 = "4. Vendor - NOT related party/promoter", QuoteDate &lt; EDATE(G156, 12))),
ROUNDUP(F156, 0),
0),
" - ")</f>
        <v xml:space="preserve"> - </v>
      </c>
      <c r="I156" s="38" t="str">
        <f>IFERROR(
IF(
AND(
OR(
'Category Mappings'!D156 = "1. Seed Capitalist - related party/promoter",
'Category Mappings'!D156 = "3. Vendor - related party/promoter",
'Category Mappings'!D156 = "6. Professional advisor or consultant",
'Category Mappings'!D156 = "7. Employee incentives - related party/promoter"),
H156 &gt; 0),
"24m from quotation",
IF(
AND(
OR('Category Mappings'!D156 = "2. Seed Capitalist - NOT related party/promoter",
'Category Mappings'!D156 = "4. Vendor - NOT related party/promoter",
'Category Mappings'!D156 = "7A. Employee incentives - Not related party/promoter"),
EDATE(G156, 12) &gt; EDATE(QuoteDate, 1),
H156 &gt; 0),
EDATE(G156, 12),
"Escrow does not apply")),
" - ")</f>
        <v xml:space="preserve"> - </v>
      </c>
      <c r="J156" s="18"/>
    </row>
    <row r="157" spans="1:10" x14ac:dyDescent="0.25">
      <c r="A157" s="35"/>
      <c r="B157" s="18"/>
      <c r="C157" s="18"/>
      <c r="D157" s="85"/>
      <c r="E157" s="20"/>
      <c r="F157" s="36"/>
      <c r="G157" s="37"/>
      <c r="H157" s="81" t="str">
        <f>IFERROR(
IF(
OR(
'Category Mappings'!D157 = "1. Seed Capitalist - related party/promoter",
'Category Mappings'!D157 = "3. Vendor - related party/promoter",
'Category Mappings'!D157 = "6. Professional advisor or consultant",
'Category Mappings'!D157 = "7. Employee incentives - related party/promoter",
AND('Category Mappings'!D157 = "2. Seed Capitalist - NOT related party/promoter", QuoteDate &lt; EDATE(G157, 12)),
AND('Category Mappings'!D157 = "4. Vendor - NOT related party/promoter", QuoteDate &lt; EDATE(G157, 12))),
ROUNDUP(F157, 0),
0),
" - ")</f>
        <v xml:space="preserve"> - </v>
      </c>
      <c r="I157" s="38" t="str">
        <f>IFERROR(
IF(
AND(
OR(
'Category Mappings'!D157 = "1. Seed Capitalist - related party/promoter",
'Category Mappings'!D157 = "3. Vendor - related party/promoter",
'Category Mappings'!D157 = "6. Professional advisor or consultant",
'Category Mappings'!D157 = "7. Employee incentives - related party/promoter"),
H157 &gt; 0),
"24m from quotation",
IF(
AND(
OR('Category Mappings'!D157 = "2. Seed Capitalist - NOT related party/promoter",
'Category Mappings'!D157 = "4. Vendor - NOT related party/promoter",
'Category Mappings'!D157 = "7A. Employee incentives - Not related party/promoter"),
EDATE(G157, 12) &gt; EDATE(QuoteDate, 1),
H157 &gt; 0),
EDATE(G157, 12),
"Escrow does not apply")),
" - ")</f>
        <v xml:space="preserve"> - </v>
      </c>
      <c r="J157" s="18"/>
    </row>
    <row r="158" spans="1:10" x14ac:dyDescent="0.25">
      <c r="A158" s="35"/>
      <c r="B158" s="18"/>
      <c r="C158" s="18"/>
      <c r="D158" s="85"/>
      <c r="E158" s="20"/>
      <c r="F158" s="36"/>
      <c r="G158" s="37"/>
      <c r="H158" s="81" t="str">
        <f>IFERROR(
IF(
OR(
'Category Mappings'!D158 = "1. Seed Capitalist - related party/promoter",
'Category Mappings'!D158 = "3. Vendor - related party/promoter",
'Category Mappings'!D158 = "6. Professional advisor or consultant",
'Category Mappings'!D158 = "7. Employee incentives - related party/promoter",
AND('Category Mappings'!D158 = "2. Seed Capitalist - NOT related party/promoter", QuoteDate &lt; EDATE(G158, 12)),
AND('Category Mappings'!D158 = "4. Vendor - NOT related party/promoter", QuoteDate &lt; EDATE(G158, 12))),
ROUNDUP(F158, 0),
0),
" - ")</f>
        <v xml:space="preserve"> - </v>
      </c>
      <c r="I158" s="38" t="str">
        <f>IFERROR(
IF(
AND(
OR(
'Category Mappings'!D158 = "1. Seed Capitalist - related party/promoter",
'Category Mappings'!D158 = "3. Vendor - related party/promoter",
'Category Mappings'!D158 = "6. Professional advisor or consultant",
'Category Mappings'!D158 = "7. Employee incentives - related party/promoter"),
H158 &gt; 0),
"24m from quotation",
IF(
AND(
OR('Category Mappings'!D158 = "2. Seed Capitalist - NOT related party/promoter",
'Category Mappings'!D158 = "4. Vendor - NOT related party/promoter",
'Category Mappings'!D158 = "7A. Employee incentives - Not related party/promoter"),
EDATE(G158, 12) &gt; EDATE(QuoteDate, 1),
H158 &gt; 0),
EDATE(G158, 12),
"Escrow does not apply")),
" - ")</f>
        <v xml:space="preserve"> - </v>
      </c>
      <c r="J158" s="18"/>
    </row>
    <row r="159" spans="1:10" x14ac:dyDescent="0.25">
      <c r="A159" s="35"/>
      <c r="B159" s="18"/>
      <c r="C159" s="18"/>
      <c r="D159" s="85"/>
      <c r="E159" s="20"/>
      <c r="F159" s="36"/>
      <c r="G159" s="37"/>
      <c r="H159" s="81" t="str">
        <f>IFERROR(
IF(
OR(
'Category Mappings'!D159 = "1. Seed Capitalist - related party/promoter",
'Category Mappings'!D159 = "3. Vendor - related party/promoter",
'Category Mappings'!D159 = "6. Professional advisor or consultant",
'Category Mappings'!D159 = "7. Employee incentives - related party/promoter",
AND('Category Mappings'!D159 = "2. Seed Capitalist - NOT related party/promoter", QuoteDate &lt; EDATE(G159, 12)),
AND('Category Mappings'!D159 = "4. Vendor - NOT related party/promoter", QuoteDate &lt; EDATE(G159, 12))),
ROUNDUP(F159, 0),
0),
" - ")</f>
        <v xml:space="preserve"> - </v>
      </c>
      <c r="I159" s="38" t="str">
        <f>IFERROR(
IF(
AND(
OR(
'Category Mappings'!D159 = "1. Seed Capitalist - related party/promoter",
'Category Mappings'!D159 = "3. Vendor - related party/promoter",
'Category Mappings'!D159 = "6. Professional advisor or consultant",
'Category Mappings'!D159 = "7. Employee incentives - related party/promoter"),
H159 &gt; 0),
"24m from quotation",
IF(
AND(
OR('Category Mappings'!D159 = "2. Seed Capitalist - NOT related party/promoter",
'Category Mappings'!D159 = "4. Vendor - NOT related party/promoter",
'Category Mappings'!D159 = "7A. Employee incentives - Not related party/promoter"),
EDATE(G159, 12) &gt; EDATE(QuoteDate, 1),
H159 &gt; 0),
EDATE(G159, 12),
"Escrow does not apply")),
" - ")</f>
        <v xml:space="preserve"> - </v>
      </c>
      <c r="J159" s="18"/>
    </row>
    <row r="160" spans="1:10" x14ac:dyDescent="0.25">
      <c r="A160" s="35"/>
      <c r="B160" s="18"/>
      <c r="C160" s="18"/>
      <c r="D160" s="85"/>
      <c r="E160" s="20"/>
      <c r="F160" s="36"/>
      <c r="G160" s="37"/>
      <c r="H160" s="81" t="str">
        <f>IFERROR(
IF(
OR(
'Category Mappings'!D160 = "1. Seed Capitalist - related party/promoter",
'Category Mappings'!D160 = "3. Vendor - related party/promoter",
'Category Mappings'!D160 = "6. Professional advisor or consultant",
'Category Mappings'!D160 = "7. Employee incentives - related party/promoter",
AND('Category Mappings'!D160 = "2. Seed Capitalist - NOT related party/promoter", QuoteDate &lt; EDATE(G160, 12)),
AND('Category Mappings'!D160 = "4. Vendor - NOT related party/promoter", QuoteDate &lt; EDATE(G160, 12))),
ROUNDUP(F160, 0),
0),
" - ")</f>
        <v xml:space="preserve"> - </v>
      </c>
      <c r="I160" s="38" t="str">
        <f>IFERROR(
IF(
AND(
OR(
'Category Mappings'!D160 = "1. Seed Capitalist - related party/promoter",
'Category Mappings'!D160 = "3. Vendor - related party/promoter",
'Category Mappings'!D160 = "6. Professional advisor or consultant",
'Category Mappings'!D160 = "7. Employee incentives - related party/promoter"),
H160 &gt; 0),
"24m from quotation",
IF(
AND(
OR('Category Mappings'!D160 = "2. Seed Capitalist - NOT related party/promoter",
'Category Mappings'!D160 = "4. Vendor - NOT related party/promoter",
'Category Mappings'!D160 = "7A. Employee incentives - Not related party/promoter"),
EDATE(G160, 12) &gt; EDATE(QuoteDate, 1),
H160 &gt; 0),
EDATE(G160, 12),
"Escrow does not apply")),
" - ")</f>
        <v xml:space="preserve"> - </v>
      </c>
      <c r="J160" s="18"/>
    </row>
    <row r="161" spans="1:10" x14ac:dyDescent="0.25">
      <c r="A161" s="35"/>
      <c r="B161" s="18"/>
      <c r="C161" s="18"/>
      <c r="D161" s="85"/>
      <c r="E161" s="20"/>
      <c r="F161" s="36"/>
      <c r="G161" s="37"/>
      <c r="H161" s="81" t="str">
        <f>IFERROR(
IF(
OR(
'Category Mappings'!D161 = "1. Seed Capitalist - related party/promoter",
'Category Mappings'!D161 = "3. Vendor - related party/promoter",
'Category Mappings'!D161 = "6. Professional advisor or consultant",
'Category Mappings'!D161 = "7. Employee incentives - related party/promoter",
AND('Category Mappings'!D161 = "2. Seed Capitalist - NOT related party/promoter", QuoteDate &lt; EDATE(G161, 12)),
AND('Category Mappings'!D161 = "4. Vendor - NOT related party/promoter", QuoteDate &lt; EDATE(G161, 12))),
ROUNDUP(F161, 0),
0),
" - ")</f>
        <v xml:space="preserve"> - </v>
      </c>
      <c r="I161" s="38" t="str">
        <f>IFERROR(
IF(
AND(
OR(
'Category Mappings'!D161 = "1. Seed Capitalist - related party/promoter",
'Category Mappings'!D161 = "3. Vendor - related party/promoter",
'Category Mappings'!D161 = "6. Professional advisor or consultant",
'Category Mappings'!D161 = "7. Employee incentives - related party/promoter"),
H161 &gt; 0),
"24m from quotation",
IF(
AND(
OR('Category Mappings'!D161 = "2. Seed Capitalist - NOT related party/promoter",
'Category Mappings'!D161 = "4. Vendor - NOT related party/promoter",
'Category Mappings'!D161 = "7A. Employee incentives - Not related party/promoter"),
EDATE(G161, 12) &gt; EDATE(QuoteDate, 1),
H161 &gt; 0),
EDATE(G161, 12),
"Escrow does not apply")),
" - ")</f>
        <v xml:space="preserve"> - </v>
      </c>
      <c r="J161" s="18"/>
    </row>
    <row r="162" spans="1:10" x14ac:dyDescent="0.25">
      <c r="A162" s="35"/>
      <c r="B162" s="18"/>
      <c r="C162" s="18"/>
      <c r="D162" s="85"/>
      <c r="E162" s="20"/>
      <c r="F162" s="36"/>
      <c r="G162" s="37"/>
      <c r="H162" s="81" t="str">
        <f>IFERROR(
IF(
OR(
'Category Mappings'!D162 = "1. Seed Capitalist - related party/promoter",
'Category Mappings'!D162 = "3. Vendor - related party/promoter",
'Category Mappings'!D162 = "6. Professional advisor or consultant",
'Category Mappings'!D162 = "7. Employee incentives - related party/promoter",
AND('Category Mappings'!D162 = "2. Seed Capitalist - NOT related party/promoter", QuoteDate &lt; EDATE(G162, 12)),
AND('Category Mappings'!D162 = "4. Vendor - NOT related party/promoter", QuoteDate &lt; EDATE(G162, 12))),
ROUNDUP(F162, 0),
0),
" - ")</f>
        <v xml:space="preserve"> - </v>
      </c>
      <c r="I162" s="38" t="str">
        <f>IFERROR(
IF(
AND(
OR(
'Category Mappings'!D162 = "1. Seed Capitalist - related party/promoter",
'Category Mappings'!D162 = "3. Vendor - related party/promoter",
'Category Mappings'!D162 = "6. Professional advisor or consultant",
'Category Mappings'!D162 = "7. Employee incentives - related party/promoter"),
H162 &gt; 0),
"24m from quotation",
IF(
AND(
OR('Category Mappings'!D162 = "2. Seed Capitalist - NOT related party/promoter",
'Category Mappings'!D162 = "4. Vendor - NOT related party/promoter",
'Category Mappings'!D162 = "7A. Employee incentives - Not related party/promoter"),
EDATE(G162, 12) &gt; EDATE(QuoteDate, 1),
H162 &gt; 0),
EDATE(G162, 12),
"Escrow does not apply")),
" - ")</f>
        <v xml:space="preserve"> - </v>
      </c>
      <c r="J162" s="18"/>
    </row>
    <row r="163" spans="1:10" x14ac:dyDescent="0.25">
      <c r="A163" s="35"/>
      <c r="B163" s="18"/>
      <c r="C163" s="18"/>
      <c r="D163" s="85"/>
      <c r="E163" s="20"/>
      <c r="F163" s="36"/>
      <c r="G163" s="37"/>
      <c r="H163" s="81" t="str">
        <f>IFERROR(
IF(
OR(
'Category Mappings'!D163 = "1. Seed Capitalist - related party/promoter",
'Category Mappings'!D163 = "3. Vendor - related party/promoter",
'Category Mappings'!D163 = "6. Professional advisor or consultant",
'Category Mappings'!D163 = "7. Employee incentives - related party/promoter",
AND('Category Mappings'!D163 = "2. Seed Capitalist - NOT related party/promoter", QuoteDate &lt; EDATE(G163, 12)),
AND('Category Mappings'!D163 = "4. Vendor - NOT related party/promoter", QuoteDate &lt; EDATE(G163, 12))),
ROUNDUP(F163, 0),
0),
" - ")</f>
        <v xml:space="preserve"> - </v>
      </c>
      <c r="I163" s="38" t="str">
        <f>IFERROR(
IF(
AND(
OR(
'Category Mappings'!D163 = "1. Seed Capitalist - related party/promoter",
'Category Mappings'!D163 = "3. Vendor - related party/promoter",
'Category Mappings'!D163 = "6. Professional advisor or consultant",
'Category Mappings'!D163 = "7. Employee incentives - related party/promoter"),
H163 &gt; 0),
"24m from quotation",
IF(
AND(
OR('Category Mappings'!D163 = "2. Seed Capitalist - NOT related party/promoter",
'Category Mappings'!D163 = "4. Vendor - NOT related party/promoter",
'Category Mappings'!D163 = "7A. Employee incentives - Not related party/promoter"),
EDATE(G163, 12) &gt; EDATE(QuoteDate, 1),
H163 &gt; 0),
EDATE(G163, 12),
"Escrow does not apply")),
" - ")</f>
        <v xml:space="preserve"> - </v>
      </c>
      <c r="J163" s="18"/>
    </row>
    <row r="164" spans="1:10" x14ac:dyDescent="0.25">
      <c r="A164" s="35"/>
      <c r="B164" s="18"/>
      <c r="C164" s="18"/>
      <c r="D164" s="85"/>
      <c r="E164" s="20"/>
      <c r="F164" s="36"/>
      <c r="G164" s="37"/>
      <c r="H164" s="81" t="str">
        <f>IFERROR(
IF(
OR(
'Category Mappings'!D164 = "1. Seed Capitalist - related party/promoter",
'Category Mappings'!D164 = "3. Vendor - related party/promoter",
'Category Mappings'!D164 = "6. Professional advisor or consultant",
'Category Mappings'!D164 = "7. Employee incentives - related party/promoter",
AND('Category Mappings'!D164 = "2. Seed Capitalist - NOT related party/promoter", QuoteDate &lt; EDATE(G164, 12)),
AND('Category Mappings'!D164 = "4. Vendor - NOT related party/promoter", QuoteDate &lt; EDATE(G164, 12))),
ROUNDUP(F164, 0),
0),
" - ")</f>
        <v xml:space="preserve"> - </v>
      </c>
      <c r="I164" s="38" t="str">
        <f>IFERROR(
IF(
AND(
OR(
'Category Mappings'!D164 = "1. Seed Capitalist - related party/promoter",
'Category Mappings'!D164 = "3. Vendor - related party/promoter",
'Category Mappings'!D164 = "6. Professional advisor or consultant",
'Category Mappings'!D164 = "7. Employee incentives - related party/promoter"),
H164 &gt; 0),
"24m from quotation",
IF(
AND(
OR('Category Mappings'!D164 = "2. Seed Capitalist - NOT related party/promoter",
'Category Mappings'!D164 = "4. Vendor - NOT related party/promoter",
'Category Mappings'!D164 = "7A. Employee incentives - Not related party/promoter"),
EDATE(G164, 12) &gt; EDATE(QuoteDate, 1),
H164 &gt; 0),
EDATE(G164, 12),
"Escrow does not apply")),
" - ")</f>
        <v xml:space="preserve"> - </v>
      </c>
      <c r="J164" s="18"/>
    </row>
    <row r="165" spans="1:10" x14ac:dyDescent="0.25">
      <c r="A165" s="35"/>
      <c r="B165" s="18"/>
      <c r="C165" s="18"/>
      <c r="D165" s="85"/>
      <c r="E165" s="20"/>
      <c r="F165" s="36"/>
      <c r="G165" s="37"/>
      <c r="H165" s="81" t="str">
        <f>IFERROR(
IF(
OR(
'Category Mappings'!D165 = "1. Seed Capitalist - related party/promoter",
'Category Mappings'!D165 = "3. Vendor - related party/promoter",
'Category Mappings'!D165 = "6. Professional advisor or consultant",
'Category Mappings'!D165 = "7. Employee incentives - related party/promoter",
AND('Category Mappings'!D165 = "2. Seed Capitalist - NOT related party/promoter", QuoteDate &lt; EDATE(G165, 12)),
AND('Category Mappings'!D165 = "4. Vendor - NOT related party/promoter", QuoteDate &lt; EDATE(G165, 12))),
ROUNDUP(F165, 0),
0),
" - ")</f>
        <v xml:space="preserve"> - </v>
      </c>
      <c r="I165" s="38" t="str">
        <f>IFERROR(
IF(
AND(
OR(
'Category Mappings'!D165 = "1. Seed Capitalist - related party/promoter",
'Category Mappings'!D165 = "3. Vendor - related party/promoter",
'Category Mappings'!D165 = "6. Professional advisor or consultant",
'Category Mappings'!D165 = "7. Employee incentives - related party/promoter"),
H165 &gt; 0),
"24m from quotation",
IF(
AND(
OR('Category Mappings'!D165 = "2. Seed Capitalist - NOT related party/promoter",
'Category Mappings'!D165 = "4. Vendor - NOT related party/promoter",
'Category Mappings'!D165 = "7A. Employee incentives - Not related party/promoter"),
EDATE(G165, 12) &gt; EDATE(QuoteDate, 1),
H165 &gt; 0),
EDATE(G165, 12),
"Escrow does not apply")),
" - ")</f>
        <v xml:space="preserve"> - </v>
      </c>
      <c r="J165" s="18"/>
    </row>
    <row r="166" spans="1:10" x14ac:dyDescent="0.25">
      <c r="A166" s="35"/>
      <c r="B166" s="18"/>
      <c r="C166" s="18"/>
      <c r="D166" s="85"/>
      <c r="E166" s="20"/>
      <c r="F166" s="36"/>
      <c r="G166" s="37"/>
      <c r="H166" s="81" t="str">
        <f>IFERROR(
IF(
OR(
'Category Mappings'!D166 = "1. Seed Capitalist - related party/promoter",
'Category Mappings'!D166 = "3. Vendor - related party/promoter",
'Category Mappings'!D166 = "6. Professional advisor or consultant",
'Category Mappings'!D166 = "7. Employee incentives - related party/promoter",
AND('Category Mappings'!D166 = "2. Seed Capitalist - NOT related party/promoter", QuoteDate &lt; EDATE(G166, 12)),
AND('Category Mappings'!D166 = "4. Vendor - NOT related party/promoter", QuoteDate &lt; EDATE(G166, 12))),
ROUNDUP(F166, 0),
0),
" - ")</f>
        <v xml:space="preserve"> - </v>
      </c>
      <c r="I166" s="38" t="str">
        <f>IFERROR(
IF(
AND(
OR(
'Category Mappings'!D166 = "1. Seed Capitalist - related party/promoter",
'Category Mappings'!D166 = "3. Vendor - related party/promoter",
'Category Mappings'!D166 = "6. Professional advisor or consultant",
'Category Mappings'!D166 = "7. Employee incentives - related party/promoter"),
H166 &gt; 0),
"24m from quotation",
IF(
AND(
OR('Category Mappings'!D166 = "2. Seed Capitalist - NOT related party/promoter",
'Category Mappings'!D166 = "4. Vendor - NOT related party/promoter",
'Category Mappings'!D166 = "7A. Employee incentives - Not related party/promoter"),
EDATE(G166, 12) &gt; EDATE(QuoteDate, 1),
H166 &gt; 0),
EDATE(G166, 12),
"Escrow does not apply")),
" - ")</f>
        <v xml:space="preserve"> - </v>
      </c>
      <c r="J166" s="18"/>
    </row>
    <row r="167" spans="1:10" x14ac:dyDescent="0.25">
      <c r="A167" s="35"/>
      <c r="B167" s="18"/>
      <c r="C167" s="18"/>
      <c r="D167" s="85"/>
      <c r="E167" s="20"/>
      <c r="F167" s="36"/>
      <c r="G167" s="37"/>
      <c r="H167" s="81" t="str">
        <f>IFERROR(
IF(
OR(
'Category Mappings'!D167 = "1. Seed Capitalist - related party/promoter",
'Category Mappings'!D167 = "3. Vendor - related party/promoter",
'Category Mappings'!D167 = "6. Professional advisor or consultant",
'Category Mappings'!D167 = "7. Employee incentives - related party/promoter",
AND('Category Mappings'!D167 = "2. Seed Capitalist - NOT related party/promoter", QuoteDate &lt; EDATE(G167, 12)),
AND('Category Mappings'!D167 = "4. Vendor - NOT related party/promoter", QuoteDate &lt; EDATE(G167, 12))),
ROUNDUP(F167, 0),
0),
" - ")</f>
        <v xml:space="preserve"> - </v>
      </c>
      <c r="I167" s="38" t="str">
        <f>IFERROR(
IF(
AND(
OR(
'Category Mappings'!D167 = "1. Seed Capitalist - related party/promoter",
'Category Mappings'!D167 = "3. Vendor - related party/promoter",
'Category Mappings'!D167 = "6. Professional advisor or consultant",
'Category Mappings'!D167 = "7. Employee incentives - related party/promoter"),
H167 &gt; 0),
"24m from quotation",
IF(
AND(
OR('Category Mappings'!D167 = "2. Seed Capitalist - NOT related party/promoter",
'Category Mappings'!D167 = "4. Vendor - NOT related party/promoter",
'Category Mappings'!D167 = "7A. Employee incentives - Not related party/promoter"),
EDATE(G167, 12) &gt; EDATE(QuoteDate, 1),
H167 &gt; 0),
EDATE(G167, 12),
"Escrow does not apply")),
" - ")</f>
        <v xml:space="preserve"> - </v>
      </c>
      <c r="J167" s="18"/>
    </row>
    <row r="168" spans="1:10" x14ac:dyDescent="0.25">
      <c r="A168" s="35"/>
      <c r="B168" s="18"/>
      <c r="C168" s="18"/>
      <c r="D168" s="85"/>
      <c r="E168" s="20"/>
      <c r="F168" s="36"/>
      <c r="G168" s="37"/>
      <c r="H168" s="81" t="str">
        <f>IFERROR(
IF(
OR(
'Category Mappings'!D168 = "1. Seed Capitalist - related party/promoter",
'Category Mappings'!D168 = "3. Vendor - related party/promoter",
'Category Mappings'!D168 = "6. Professional advisor or consultant",
'Category Mappings'!D168 = "7. Employee incentives - related party/promoter",
AND('Category Mappings'!D168 = "2. Seed Capitalist - NOT related party/promoter", QuoteDate &lt; EDATE(G168, 12)),
AND('Category Mappings'!D168 = "4. Vendor - NOT related party/promoter", QuoteDate &lt; EDATE(G168, 12))),
ROUNDUP(F168, 0),
0),
" - ")</f>
        <v xml:space="preserve"> - </v>
      </c>
      <c r="I168" s="38" t="str">
        <f>IFERROR(
IF(
AND(
OR(
'Category Mappings'!D168 = "1. Seed Capitalist - related party/promoter",
'Category Mappings'!D168 = "3. Vendor - related party/promoter",
'Category Mappings'!D168 = "6. Professional advisor or consultant",
'Category Mappings'!D168 = "7. Employee incentives - related party/promoter"),
H168 &gt; 0),
"24m from quotation",
IF(
AND(
OR('Category Mappings'!D168 = "2. Seed Capitalist - NOT related party/promoter",
'Category Mappings'!D168 = "4. Vendor - NOT related party/promoter",
'Category Mappings'!D168 = "7A. Employee incentives - Not related party/promoter"),
EDATE(G168, 12) &gt; EDATE(QuoteDate, 1),
H168 &gt; 0),
EDATE(G168, 12),
"Escrow does not apply")),
" - ")</f>
        <v xml:space="preserve"> - </v>
      </c>
      <c r="J168" s="18"/>
    </row>
    <row r="169" spans="1:10" x14ac:dyDescent="0.25">
      <c r="A169" s="35"/>
      <c r="B169" s="18"/>
      <c r="C169" s="18"/>
      <c r="D169" s="85"/>
      <c r="E169" s="20"/>
      <c r="F169" s="36"/>
      <c r="G169" s="37"/>
      <c r="H169" s="81" t="str">
        <f>IFERROR(
IF(
OR(
'Category Mappings'!D169 = "1. Seed Capitalist - related party/promoter",
'Category Mappings'!D169 = "3. Vendor - related party/promoter",
'Category Mappings'!D169 = "6. Professional advisor or consultant",
'Category Mappings'!D169 = "7. Employee incentives - related party/promoter",
AND('Category Mappings'!D169 = "2. Seed Capitalist - NOT related party/promoter", QuoteDate &lt; EDATE(G169, 12)),
AND('Category Mappings'!D169 = "4. Vendor - NOT related party/promoter", QuoteDate &lt; EDATE(G169, 12))),
ROUNDUP(F169, 0),
0),
" - ")</f>
        <v xml:space="preserve"> - </v>
      </c>
      <c r="I169" s="38" t="str">
        <f>IFERROR(
IF(
AND(
OR(
'Category Mappings'!D169 = "1. Seed Capitalist - related party/promoter",
'Category Mappings'!D169 = "3. Vendor - related party/promoter",
'Category Mappings'!D169 = "6. Professional advisor or consultant",
'Category Mappings'!D169 = "7. Employee incentives - related party/promoter"),
H169 &gt; 0),
"24m from quotation",
IF(
AND(
OR('Category Mappings'!D169 = "2. Seed Capitalist - NOT related party/promoter",
'Category Mappings'!D169 = "4. Vendor - NOT related party/promoter",
'Category Mappings'!D169 = "7A. Employee incentives - Not related party/promoter"),
EDATE(G169, 12) &gt; EDATE(QuoteDate, 1),
H169 &gt; 0),
EDATE(G169, 12),
"Escrow does not apply")),
" - ")</f>
        <v xml:space="preserve"> - </v>
      </c>
      <c r="J169" s="18"/>
    </row>
    <row r="170" spans="1:10" x14ac:dyDescent="0.25">
      <c r="A170" s="35"/>
      <c r="B170" s="18"/>
      <c r="C170" s="18"/>
      <c r="D170" s="85"/>
      <c r="E170" s="20"/>
      <c r="F170" s="36"/>
      <c r="G170" s="37"/>
      <c r="H170" s="81" t="str">
        <f>IFERROR(
IF(
OR(
'Category Mappings'!D170 = "1. Seed Capitalist - related party/promoter",
'Category Mappings'!D170 = "3. Vendor - related party/promoter",
'Category Mappings'!D170 = "6. Professional advisor or consultant",
'Category Mappings'!D170 = "7. Employee incentives - related party/promoter",
AND('Category Mappings'!D170 = "2. Seed Capitalist - NOT related party/promoter", QuoteDate &lt; EDATE(G170, 12)),
AND('Category Mappings'!D170 = "4. Vendor - NOT related party/promoter", QuoteDate &lt; EDATE(G170, 12))),
ROUNDUP(F170, 0),
0),
" - ")</f>
        <v xml:space="preserve"> - </v>
      </c>
      <c r="I170" s="38" t="str">
        <f>IFERROR(
IF(
AND(
OR(
'Category Mappings'!D170 = "1. Seed Capitalist - related party/promoter",
'Category Mappings'!D170 = "3. Vendor - related party/promoter",
'Category Mappings'!D170 = "6. Professional advisor or consultant",
'Category Mappings'!D170 = "7. Employee incentives - related party/promoter"),
H170 &gt; 0),
"24m from quotation",
IF(
AND(
OR('Category Mappings'!D170 = "2. Seed Capitalist - NOT related party/promoter",
'Category Mappings'!D170 = "4. Vendor - NOT related party/promoter",
'Category Mappings'!D170 = "7A. Employee incentives - Not related party/promoter"),
EDATE(G170, 12) &gt; EDATE(QuoteDate, 1),
H170 &gt; 0),
EDATE(G170, 12),
"Escrow does not apply")),
" - ")</f>
        <v xml:space="preserve"> - </v>
      </c>
      <c r="J170" s="18"/>
    </row>
    <row r="171" spans="1:10" x14ac:dyDescent="0.25">
      <c r="A171" s="35"/>
      <c r="B171" s="18"/>
      <c r="C171" s="18"/>
      <c r="D171" s="85"/>
      <c r="E171" s="20"/>
      <c r="F171" s="36"/>
      <c r="G171" s="37"/>
      <c r="H171" s="81" t="str">
        <f>IFERROR(
IF(
OR(
'Category Mappings'!D171 = "1. Seed Capitalist - related party/promoter",
'Category Mappings'!D171 = "3. Vendor - related party/promoter",
'Category Mappings'!D171 = "6. Professional advisor or consultant",
'Category Mappings'!D171 = "7. Employee incentives - related party/promoter",
AND('Category Mappings'!D171 = "2. Seed Capitalist - NOT related party/promoter", QuoteDate &lt; EDATE(G171, 12)),
AND('Category Mappings'!D171 = "4. Vendor - NOT related party/promoter", QuoteDate &lt; EDATE(G171, 12))),
ROUNDUP(F171, 0),
0),
" - ")</f>
        <v xml:space="preserve"> - </v>
      </c>
      <c r="I171" s="38" t="str">
        <f>IFERROR(
IF(
AND(
OR(
'Category Mappings'!D171 = "1. Seed Capitalist - related party/promoter",
'Category Mappings'!D171 = "3. Vendor - related party/promoter",
'Category Mappings'!D171 = "6. Professional advisor or consultant",
'Category Mappings'!D171 = "7. Employee incentives - related party/promoter"),
H171 &gt; 0),
"24m from quotation",
IF(
AND(
OR('Category Mappings'!D171 = "2. Seed Capitalist - NOT related party/promoter",
'Category Mappings'!D171 = "4. Vendor - NOT related party/promoter",
'Category Mappings'!D171 = "7A. Employee incentives - Not related party/promoter"),
EDATE(G171, 12) &gt; EDATE(QuoteDate, 1),
H171 &gt; 0),
EDATE(G171, 12),
"Escrow does not apply")),
" - ")</f>
        <v xml:space="preserve"> - </v>
      </c>
      <c r="J171" s="18"/>
    </row>
    <row r="172" spans="1:10" x14ac:dyDescent="0.25">
      <c r="A172" s="35"/>
      <c r="B172" s="18"/>
      <c r="C172" s="18"/>
      <c r="D172" s="85"/>
      <c r="E172" s="20"/>
      <c r="F172" s="36"/>
      <c r="G172" s="37"/>
      <c r="H172" s="81" t="str">
        <f>IFERROR(
IF(
OR(
'Category Mappings'!D172 = "1. Seed Capitalist - related party/promoter",
'Category Mappings'!D172 = "3. Vendor - related party/promoter",
'Category Mappings'!D172 = "6. Professional advisor or consultant",
'Category Mappings'!D172 = "7. Employee incentives - related party/promoter",
AND('Category Mappings'!D172 = "2. Seed Capitalist - NOT related party/promoter", QuoteDate &lt; EDATE(G172, 12)),
AND('Category Mappings'!D172 = "4. Vendor - NOT related party/promoter", QuoteDate &lt; EDATE(G172, 12))),
ROUNDUP(F172, 0),
0),
" - ")</f>
        <v xml:space="preserve"> - </v>
      </c>
      <c r="I172" s="38" t="str">
        <f>IFERROR(
IF(
AND(
OR(
'Category Mappings'!D172 = "1. Seed Capitalist - related party/promoter",
'Category Mappings'!D172 = "3. Vendor - related party/promoter",
'Category Mappings'!D172 = "6. Professional advisor or consultant",
'Category Mappings'!D172 = "7. Employee incentives - related party/promoter"),
H172 &gt; 0),
"24m from quotation",
IF(
AND(
OR('Category Mappings'!D172 = "2. Seed Capitalist - NOT related party/promoter",
'Category Mappings'!D172 = "4. Vendor - NOT related party/promoter",
'Category Mappings'!D172 = "7A. Employee incentives - Not related party/promoter"),
EDATE(G172, 12) &gt; EDATE(QuoteDate, 1),
H172 &gt; 0),
EDATE(G172, 12),
"Escrow does not apply")),
" - ")</f>
        <v xml:space="preserve"> - </v>
      </c>
      <c r="J172" s="18"/>
    </row>
    <row r="173" spans="1:10" x14ac:dyDescent="0.25">
      <c r="A173" s="35"/>
      <c r="B173" s="18"/>
      <c r="C173" s="18"/>
      <c r="D173" s="85"/>
      <c r="E173" s="20"/>
      <c r="F173" s="36"/>
      <c r="G173" s="37"/>
      <c r="H173" s="81" t="str">
        <f>IFERROR(
IF(
OR(
'Category Mappings'!D173 = "1. Seed Capitalist - related party/promoter",
'Category Mappings'!D173 = "3. Vendor - related party/promoter",
'Category Mappings'!D173 = "6. Professional advisor or consultant",
'Category Mappings'!D173 = "7. Employee incentives - related party/promoter",
AND('Category Mappings'!D173 = "2. Seed Capitalist - NOT related party/promoter", QuoteDate &lt; EDATE(G173, 12)),
AND('Category Mappings'!D173 = "4. Vendor - NOT related party/promoter", QuoteDate &lt; EDATE(G173, 12))),
ROUNDUP(F173, 0),
0),
" - ")</f>
        <v xml:space="preserve"> - </v>
      </c>
      <c r="I173" s="38" t="str">
        <f>IFERROR(
IF(
AND(
OR(
'Category Mappings'!D173 = "1. Seed Capitalist - related party/promoter",
'Category Mappings'!D173 = "3. Vendor - related party/promoter",
'Category Mappings'!D173 = "6. Professional advisor or consultant",
'Category Mappings'!D173 = "7. Employee incentives - related party/promoter"),
H173 &gt; 0),
"24m from quotation",
IF(
AND(
OR('Category Mappings'!D173 = "2. Seed Capitalist - NOT related party/promoter",
'Category Mappings'!D173 = "4. Vendor - NOT related party/promoter",
'Category Mappings'!D173 = "7A. Employee incentives - Not related party/promoter"),
EDATE(G173, 12) &gt; EDATE(QuoteDate, 1),
H173 &gt; 0),
EDATE(G173, 12),
"Escrow does not apply")),
" - ")</f>
        <v xml:space="preserve"> - </v>
      </c>
      <c r="J173" s="18"/>
    </row>
    <row r="174" spans="1:10" x14ac:dyDescent="0.25">
      <c r="A174" s="35"/>
      <c r="B174" s="18"/>
      <c r="C174" s="18"/>
      <c r="D174" s="85"/>
      <c r="E174" s="20"/>
      <c r="F174" s="36"/>
      <c r="G174" s="37"/>
      <c r="H174" s="81" t="str">
        <f>IFERROR(
IF(
OR(
'Category Mappings'!D174 = "1. Seed Capitalist - related party/promoter",
'Category Mappings'!D174 = "3. Vendor - related party/promoter",
'Category Mappings'!D174 = "6. Professional advisor or consultant",
'Category Mappings'!D174 = "7. Employee incentives - related party/promoter",
AND('Category Mappings'!D174 = "2. Seed Capitalist - NOT related party/promoter", QuoteDate &lt; EDATE(G174, 12)),
AND('Category Mappings'!D174 = "4. Vendor - NOT related party/promoter", QuoteDate &lt; EDATE(G174, 12))),
ROUNDUP(F174, 0),
0),
" - ")</f>
        <v xml:space="preserve"> - </v>
      </c>
      <c r="I174" s="38" t="str">
        <f>IFERROR(
IF(
AND(
OR(
'Category Mappings'!D174 = "1. Seed Capitalist - related party/promoter",
'Category Mappings'!D174 = "3. Vendor - related party/promoter",
'Category Mappings'!D174 = "6. Professional advisor or consultant",
'Category Mappings'!D174 = "7. Employee incentives - related party/promoter"),
H174 &gt; 0),
"24m from quotation",
IF(
AND(
OR('Category Mappings'!D174 = "2. Seed Capitalist - NOT related party/promoter",
'Category Mappings'!D174 = "4. Vendor - NOT related party/promoter",
'Category Mappings'!D174 = "7A. Employee incentives - Not related party/promoter"),
EDATE(G174, 12) &gt; EDATE(QuoteDate, 1),
H174 &gt; 0),
EDATE(G174, 12),
"Escrow does not apply")),
" - ")</f>
        <v xml:space="preserve"> - </v>
      </c>
      <c r="J174" s="18"/>
    </row>
    <row r="175" spans="1:10" x14ac:dyDescent="0.25">
      <c r="A175" s="35"/>
      <c r="B175" s="18"/>
      <c r="C175" s="18"/>
      <c r="D175" s="85"/>
      <c r="E175" s="20"/>
      <c r="F175" s="36"/>
      <c r="G175" s="37"/>
      <c r="H175" s="81" t="str">
        <f>IFERROR(
IF(
OR(
'Category Mappings'!D175 = "1. Seed Capitalist - related party/promoter",
'Category Mappings'!D175 = "3. Vendor - related party/promoter",
'Category Mappings'!D175 = "6. Professional advisor or consultant",
'Category Mappings'!D175 = "7. Employee incentives - related party/promoter",
AND('Category Mappings'!D175 = "2. Seed Capitalist - NOT related party/promoter", QuoteDate &lt; EDATE(G175, 12)),
AND('Category Mappings'!D175 = "4. Vendor - NOT related party/promoter", QuoteDate &lt; EDATE(G175, 12))),
ROUNDUP(F175, 0),
0),
" - ")</f>
        <v xml:space="preserve"> - </v>
      </c>
      <c r="I175" s="38" t="str">
        <f>IFERROR(
IF(
AND(
OR(
'Category Mappings'!D175 = "1. Seed Capitalist - related party/promoter",
'Category Mappings'!D175 = "3. Vendor - related party/promoter",
'Category Mappings'!D175 = "6. Professional advisor or consultant",
'Category Mappings'!D175 = "7. Employee incentives - related party/promoter"),
H175 &gt; 0),
"24m from quotation",
IF(
AND(
OR('Category Mappings'!D175 = "2. Seed Capitalist - NOT related party/promoter",
'Category Mappings'!D175 = "4. Vendor - NOT related party/promoter",
'Category Mappings'!D175 = "7A. Employee incentives - Not related party/promoter"),
EDATE(G175, 12) &gt; EDATE(QuoteDate, 1),
H175 &gt; 0),
EDATE(G175, 12),
"Escrow does not apply")),
" - ")</f>
        <v xml:space="preserve"> - </v>
      </c>
      <c r="J175" s="18"/>
    </row>
    <row r="176" spans="1:10" x14ac:dyDescent="0.25">
      <c r="A176" s="35"/>
      <c r="B176" s="18"/>
      <c r="C176" s="18"/>
      <c r="D176" s="85"/>
      <c r="E176" s="20"/>
      <c r="F176" s="36"/>
      <c r="G176" s="37"/>
      <c r="H176" s="81" t="str">
        <f>IFERROR(
IF(
OR(
'Category Mappings'!D176 = "1. Seed Capitalist - related party/promoter",
'Category Mappings'!D176 = "3. Vendor - related party/promoter",
'Category Mappings'!D176 = "6. Professional advisor or consultant",
'Category Mappings'!D176 = "7. Employee incentives - related party/promoter",
AND('Category Mappings'!D176 = "2. Seed Capitalist - NOT related party/promoter", QuoteDate &lt; EDATE(G176, 12)),
AND('Category Mappings'!D176 = "4. Vendor - NOT related party/promoter", QuoteDate &lt; EDATE(G176, 12))),
ROUNDUP(F176, 0),
0),
" - ")</f>
        <v xml:space="preserve"> - </v>
      </c>
      <c r="I176" s="38" t="str">
        <f>IFERROR(
IF(
AND(
OR(
'Category Mappings'!D176 = "1. Seed Capitalist - related party/promoter",
'Category Mappings'!D176 = "3. Vendor - related party/promoter",
'Category Mappings'!D176 = "6. Professional advisor or consultant",
'Category Mappings'!D176 = "7. Employee incentives - related party/promoter"),
H176 &gt; 0),
"24m from quotation",
IF(
AND(
OR('Category Mappings'!D176 = "2. Seed Capitalist - NOT related party/promoter",
'Category Mappings'!D176 = "4. Vendor - NOT related party/promoter",
'Category Mappings'!D176 = "7A. Employee incentives - Not related party/promoter"),
EDATE(G176, 12) &gt; EDATE(QuoteDate, 1),
H176 &gt; 0),
EDATE(G176, 12),
"Escrow does not apply")),
" - ")</f>
        <v xml:space="preserve"> - </v>
      </c>
      <c r="J176" s="18"/>
    </row>
    <row r="177" spans="1:10" x14ac:dyDescent="0.25">
      <c r="A177" s="35"/>
      <c r="B177" s="18"/>
      <c r="C177" s="18"/>
      <c r="D177" s="85"/>
      <c r="E177" s="20"/>
      <c r="F177" s="36"/>
      <c r="G177" s="37"/>
      <c r="H177" s="81" t="str">
        <f>IFERROR(
IF(
OR(
'Category Mappings'!D177 = "1. Seed Capitalist - related party/promoter",
'Category Mappings'!D177 = "3. Vendor - related party/promoter",
'Category Mappings'!D177 = "6. Professional advisor or consultant",
'Category Mappings'!D177 = "7. Employee incentives - related party/promoter",
AND('Category Mappings'!D177 = "2. Seed Capitalist - NOT related party/promoter", QuoteDate &lt; EDATE(G177, 12)),
AND('Category Mappings'!D177 = "4. Vendor - NOT related party/promoter", QuoteDate &lt; EDATE(G177, 12))),
ROUNDUP(F177, 0),
0),
" - ")</f>
        <v xml:space="preserve"> - </v>
      </c>
      <c r="I177" s="38" t="str">
        <f>IFERROR(
IF(
AND(
OR(
'Category Mappings'!D177 = "1. Seed Capitalist - related party/promoter",
'Category Mappings'!D177 = "3. Vendor - related party/promoter",
'Category Mappings'!D177 = "6. Professional advisor or consultant",
'Category Mappings'!D177 = "7. Employee incentives - related party/promoter"),
H177 &gt; 0),
"24m from quotation",
IF(
AND(
OR('Category Mappings'!D177 = "2. Seed Capitalist - NOT related party/promoter",
'Category Mappings'!D177 = "4. Vendor - NOT related party/promoter",
'Category Mappings'!D177 = "7A. Employee incentives - Not related party/promoter"),
EDATE(G177, 12) &gt; EDATE(QuoteDate, 1),
H177 &gt; 0),
EDATE(G177, 12),
"Escrow does not apply")),
" - ")</f>
        <v xml:space="preserve"> - </v>
      </c>
      <c r="J177" s="18"/>
    </row>
    <row r="178" spans="1:10" x14ac:dyDescent="0.25">
      <c r="A178" s="35"/>
      <c r="B178" s="18"/>
      <c r="C178" s="18"/>
      <c r="D178" s="85"/>
      <c r="E178" s="20"/>
      <c r="F178" s="36"/>
      <c r="G178" s="37"/>
      <c r="H178" s="81" t="str">
        <f>IFERROR(
IF(
OR(
'Category Mappings'!D178 = "1. Seed Capitalist - related party/promoter",
'Category Mappings'!D178 = "3. Vendor - related party/promoter",
'Category Mappings'!D178 = "6. Professional advisor or consultant",
'Category Mappings'!D178 = "7. Employee incentives - related party/promoter",
AND('Category Mappings'!D178 = "2. Seed Capitalist - NOT related party/promoter", QuoteDate &lt; EDATE(G178, 12)),
AND('Category Mappings'!D178 = "4. Vendor - NOT related party/promoter", QuoteDate &lt; EDATE(G178, 12))),
ROUNDUP(F178, 0),
0),
" - ")</f>
        <v xml:space="preserve"> - </v>
      </c>
      <c r="I178" s="38" t="str">
        <f>IFERROR(
IF(
AND(
OR(
'Category Mappings'!D178 = "1. Seed Capitalist - related party/promoter",
'Category Mappings'!D178 = "3. Vendor - related party/promoter",
'Category Mappings'!D178 = "6. Professional advisor or consultant",
'Category Mappings'!D178 = "7. Employee incentives - related party/promoter"),
H178 &gt; 0),
"24m from quotation",
IF(
AND(
OR('Category Mappings'!D178 = "2. Seed Capitalist - NOT related party/promoter",
'Category Mappings'!D178 = "4. Vendor - NOT related party/promoter",
'Category Mappings'!D178 = "7A. Employee incentives - Not related party/promoter"),
EDATE(G178, 12) &gt; EDATE(QuoteDate, 1),
H178 &gt; 0),
EDATE(G178, 12),
"Escrow does not apply")),
" - ")</f>
        <v xml:space="preserve"> - </v>
      </c>
      <c r="J178" s="18"/>
    </row>
    <row r="179" spans="1:10" x14ac:dyDescent="0.25">
      <c r="A179" s="35"/>
      <c r="B179" s="18"/>
      <c r="C179" s="18"/>
      <c r="D179" s="85"/>
      <c r="E179" s="20"/>
      <c r="F179" s="36"/>
      <c r="G179" s="37"/>
      <c r="H179" s="81" t="str">
        <f>IFERROR(
IF(
OR(
'Category Mappings'!D179 = "1. Seed Capitalist - related party/promoter",
'Category Mappings'!D179 = "3. Vendor - related party/promoter",
'Category Mappings'!D179 = "6. Professional advisor or consultant",
'Category Mappings'!D179 = "7. Employee incentives - related party/promoter",
AND('Category Mappings'!D179 = "2. Seed Capitalist - NOT related party/promoter", QuoteDate &lt; EDATE(G179, 12)),
AND('Category Mappings'!D179 = "4. Vendor - NOT related party/promoter", QuoteDate &lt; EDATE(G179, 12))),
ROUNDUP(F179, 0),
0),
" - ")</f>
        <v xml:space="preserve"> - </v>
      </c>
      <c r="I179" s="38" t="str">
        <f>IFERROR(
IF(
AND(
OR(
'Category Mappings'!D179 = "1. Seed Capitalist - related party/promoter",
'Category Mappings'!D179 = "3. Vendor - related party/promoter",
'Category Mappings'!D179 = "6. Professional advisor or consultant",
'Category Mappings'!D179 = "7. Employee incentives - related party/promoter"),
H179 &gt; 0),
"24m from quotation",
IF(
AND(
OR('Category Mappings'!D179 = "2. Seed Capitalist - NOT related party/promoter",
'Category Mappings'!D179 = "4. Vendor - NOT related party/promoter",
'Category Mappings'!D179 = "7A. Employee incentives - Not related party/promoter"),
EDATE(G179, 12) &gt; EDATE(QuoteDate, 1),
H179 &gt; 0),
EDATE(G179, 12),
"Escrow does not apply")),
" - ")</f>
        <v xml:space="preserve"> - </v>
      </c>
      <c r="J179" s="18"/>
    </row>
    <row r="180" spans="1:10" x14ac:dyDescent="0.25">
      <c r="A180" s="35"/>
      <c r="B180" s="18"/>
      <c r="C180" s="18"/>
      <c r="D180" s="85"/>
      <c r="E180" s="20"/>
      <c r="F180" s="36"/>
      <c r="G180" s="37"/>
      <c r="H180" s="81" t="str">
        <f>IFERROR(
IF(
OR(
'Category Mappings'!D180 = "1. Seed Capitalist - related party/promoter",
'Category Mappings'!D180 = "3. Vendor - related party/promoter",
'Category Mappings'!D180 = "6. Professional advisor or consultant",
'Category Mappings'!D180 = "7. Employee incentives - related party/promoter",
AND('Category Mappings'!D180 = "2. Seed Capitalist - NOT related party/promoter", QuoteDate &lt; EDATE(G180, 12)),
AND('Category Mappings'!D180 = "4. Vendor - NOT related party/promoter", QuoteDate &lt; EDATE(G180, 12))),
ROUNDUP(F180, 0),
0),
" - ")</f>
        <v xml:space="preserve"> - </v>
      </c>
      <c r="I180" s="38" t="str">
        <f>IFERROR(
IF(
AND(
OR(
'Category Mappings'!D180 = "1. Seed Capitalist - related party/promoter",
'Category Mappings'!D180 = "3. Vendor - related party/promoter",
'Category Mappings'!D180 = "6. Professional advisor or consultant",
'Category Mappings'!D180 = "7. Employee incentives - related party/promoter"),
H180 &gt; 0),
"24m from quotation",
IF(
AND(
OR('Category Mappings'!D180 = "2. Seed Capitalist - NOT related party/promoter",
'Category Mappings'!D180 = "4. Vendor - NOT related party/promoter",
'Category Mappings'!D180 = "7A. Employee incentives - Not related party/promoter"),
EDATE(G180, 12) &gt; EDATE(QuoteDate, 1),
H180 &gt; 0),
EDATE(G180, 12),
"Escrow does not apply")),
" - ")</f>
        <v xml:space="preserve"> - </v>
      </c>
      <c r="J180" s="18"/>
    </row>
    <row r="181" spans="1:10" x14ac:dyDescent="0.25">
      <c r="A181" s="35"/>
      <c r="B181" s="18"/>
      <c r="C181" s="18"/>
      <c r="D181" s="85"/>
      <c r="E181" s="20"/>
      <c r="F181" s="36"/>
      <c r="G181" s="37"/>
      <c r="H181" s="81" t="str">
        <f>IFERROR(
IF(
OR(
'Category Mappings'!D181 = "1. Seed Capitalist - related party/promoter",
'Category Mappings'!D181 = "3. Vendor - related party/promoter",
'Category Mappings'!D181 = "6. Professional advisor or consultant",
'Category Mappings'!D181 = "7. Employee incentives - related party/promoter",
AND('Category Mappings'!D181 = "2. Seed Capitalist - NOT related party/promoter", QuoteDate &lt; EDATE(G181, 12)),
AND('Category Mappings'!D181 = "4. Vendor - NOT related party/promoter", QuoteDate &lt; EDATE(G181, 12))),
ROUNDUP(F181, 0),
0),
" - ")</f>
        <v xml:space="preserve"> - </v>
      </c>
      <c r="I181" s="38" t="str">
        <f>IFERROR(
IF(
AND(
OR(
'Category Mappings'!D181 = "1. Seed Capitalist - related party/promoter",
'Category Mappings'!D181 = "3. Vendor - related party/promoter",
'Category Mappings'!D181 = "6. Professional advisor or consultant",
'Category Mappings'!D181 = "7. Employee incentives - related party/promoter"),
H181 &gt; 0),
"24m from quotation",
IF(
AND(
OR('Category Mappings'!D181 = "2. Seed Capitalist - NOT related party/promoter",
'Category Mappings'!D181 = "4. Vendor - NOT related party/promoter",
'Category Mappings'!D181 = "7A. Employee incentives - Not related party/promoter"),
EDATE(G181, 12) &gt; EDATE(QuoteDate, 1),
H181 &gt; 0),
EDATE(G181, 12),
"Escrow does not apply")),
" - ")</f>
        <v xml:space="preserve"> - </v>
      </c>
      <c r="J181" s="18"/>
    </row>
    <row r="182" spans="1:10" x14ac:dyDescent="0.25">
      <c r="A182" s="35"/>
      <c r="B182" s="18"/>
      <c r="C182" s="18"/>
      <c r="D182" s="85"/>
      <c r="E182" s="20"/>
      <c r="F182" s="36"/>
      <c r="G182" s="37"/>
      <c r="H182" s="81" t="str">
        <f>IFERROR(
IF(
OR(
'Category Mappings'!D182 = "1. Seed Capitalist - related party/promoter",
'Category Mappings'!D182 = "3. Vendor - related party/promoter",
'Category Mappings'!D182 = "6. Professional advisor or consultant",
'Category Mappings'!D182 = "7. Employee incentives - related party/promoter",
AND('Category Mappings'!D182 = "2. Seed Capitalist - NOT related party/promoter", QuoteDate &lt; EDATE(G182, 12)),
AND('Category Mappings'!D182 = "4. Vendor - NOT related party/promoter", QuoteDate &lt; EDATE(G182, 12))),
ROUNDUP(F182, 0),
0),
" - ")</f>
        <v xml:space="preserve"> - </v>
      </c>
      <c r="I182" s="38" t="str">
        <f>IFERROR(
IF(
AND(
OR(
'Category Mappings'!D182 = "1. Seed Capitalist - related party/promoter",
'Category Mappings'!D182 = "3. Vendor - related party/promoter",
'Category Mappings'!D182 = "6. Professional advisor or consultant",
'Category Mappings'!D182 = "7. Employee incentives - related party/promoter"),
H182 &gt; 0),
"24m from quotation",
IF(
AND(
OR('Category Mappings'!D182 = "2. Seed Capitalist - NOT related party/promoter",
'Category Mappings'!D182 = "4. Vendor - NOT related party/promoter",
'Category Mappings'!D182 = "7A. Employee incentives - Not related party/promoter"),
EDATE(G182, 12) &gt; EDATE(QuoteDate, 1),
H182 &gt; 0),
EDATE(G182, 12),
"Escrow does not apply")),
" - ")</f>
        <v xml:space="preserve"> - </v>
      </c>
      <c r="J182" s="18"/>
    </row>
    <row r="183" spans="1:10" x14ac:dyDescent="0.25">
      <c r="A183" s="35"/>
      <c r="B183" s="18"/>
      <c r="C183" s="18"/>
      <c r="D183" s="85"/>
      <c r="E183" s="20"/>
      <c r="F183" s="36"/>
      <c r="G183" s="37"/>
      <c r="H183" s="81" t="str">
        <f>IFERROR(
IF(
OR(
'Category Mappings'!D183 = "1. Seed Capitalist - related party/promoter",
'Category Mappings'!D183 = "3. Vendor - related party/promoter",
'Category Mappings'!D183 = "6. Professional advisor or consultant",
'Category Mappings'!D183 = "7. Employee incentives - related party/promoter",
AND('Category Mappings'!D183 = "2. Seed Capitalist - NOT related party/promoter", QuoteDate &lt; EDATE(G183, 12)),
AND('Category Mappings'!D183 = "4. Vendor - NOT related party/promoter", QuoteDate &lt; EDATE(G183, 12))),
ROUNDUP(F183, 0),
0),
" - ")</f>
        <v xml:space="preserve"> - </v>
      </c>
      <c r="I183" s="38" t="str">
        <f>IFERROR(
IF(
AND(
OR(
'Category Mappings'!D183 = "1. Seed Capitalist - related party/promoter",
'Category Mappings'!D183 = "3. Vendor - related party/promoter",
'Category Mappings'!D183 = "6. Professional advisor or consultant",
'Category Mappings'!D183 = "7. Employee incentives - related party/promoter"),
H183 &gt; 0),
"24m from quotation",
IF(
AND(
OR('Category Mappings'!D183 = "2. Seed Capitalist - NOT related party/promoter",
'Category Mappings'!D183 = "4. Vendor - NOT related party/promoter",
'Category Mappings'!D183 = "7A. Employee incentives - Not related party/promoter"),
EDATE(G183, 12) &gt; EDATE(QuoteDate, 1),
H183 &gt; 0),
EDATE(G183, 12),
"Escrow does not apply")),
" - ")</f>
        <v xml:space="preserve"> - </v>
      </c>
      <c r="J183" s="18"/>
    </row>
    <row r="184" spans="1:10" x14ac:dyDescent="0.25">
      <c r="A184" s="35"/>
      <c r="B184" s="18"/>
      <c r="C184" s="18"/>
      <c r="D184" s="85"/>
      <c r="E184" s="20"/>
      <c r="F184" s="36"/>
      <c r="G184" s="37"/>
      <c r="H184" s="81" t="str">
        <f>IFERROR(
IF(
OR(
'Category Mappings'!D184 = "1. Seed Capitalist - related party/promoter",
'Category Mappings'!D184 = "3. Vendor - related party/promoter",
'Category Mappings'!D184 = "6. Professional advisor or consultant",
'Category Mappings'!D184 = "7. Employee incentives - related party/promoter",
AND('Category Mappings'!D184 = "2. Seed Capitalist - NOT related party/promoter", QuoteDate &lt; EDATE(G184, 12)),
AND('Category Mappings'!D184 = "4. Vendor - NOT related party/promoter", QuoteDate &lt; EDATE(G184, 12))),
ROUNDUP(F184, 0),
0),
" - ")</f>
        <v xml:space="preserve"> - </v>
      </c>
      <c r="I184" s="38" t="str">
        <f>IFERROR(
IF(
AND(
OR(
'Category Mappings'!D184 = "1. Seed Capitalist - related party/promoter",
'Category Mappings'!D184 = "3. Vendor - related party/promoter",
'Category Mappings'!D184 = "6. Professional advisor or consultant",
'Category Mappings'!D184 = "7. Employee incentives - related party/promoter"),
H184 &gt; 0),
"24m from quotation",
IF(
AND(
OR('Category Mappings'!D184 = "2. Seed Capitalist - NOT related party/promoter",
'Category Mappings'!D184 = "4. Vendor - NOT related party/promoter",
'Category Mappings'!D184 = "7A. Employee incentives - Not related party/promoter"),
EDATE(G184, 12) &gt; EDATE(QuoteDate, 1),
H184 &gt; 0),
EDATE(G184, 12),
"Escrow does not apply")),
" - ")</f>
        <v xml:space="preserve"> - </v>
      </c>
      <c r="J184" s="18"/>
    </row>
    <row r="185" spans="1:10" x14ac:dyDescent="0.25">
      <c r="A185" s="35"/>
      <c r="B185" s="18"/>
      <c r="C185" s="18"/>
      <c r="D185" s="85"/>
      <c r="E185" s="20"/>
      <c r="F185" s="36"/>
      <c r="G185" s="37"/>
      <c r="H185" s="81" t="str">
        <f>IFERROR(
IF(
OR(
'Category Mappings'!D185 = "1. Seed Capitalist - related party/promoter",
'Category Mappings'!D185 = "3. Vendor - related party/promoter",
'Category Mappings'!D185 = "6. Professional advisor or consultant",
'Category Mappings'!D185 = "7. Employee incentives - related party/promoter",
AND('Category Mappings'!D185 = "2. Seed Capitalist - NOT related party/promoter", QuoteDate &lt; EDATE(G185, 12)),
AND('Category Mappings'!D185 = "4. Vendor - NOT related party/promoter", QuoteDate &lt; EDATE(G185, 12))),
ROUNDUP(F185, 0),
0),
" - ")</f>
        <v xml:space="preserve"> - </v>
      </c>
      <c r="I185" s="38" t="str">
        <f>IFERROR(
IF(
AND(
OR(
'Category Mappings'!D185 = "1. Seed Capitalist - related party/promoter",
'Category Mappings'!D185 = "3. Vendor - related party/promoter",
'Category Mappings'!D185 = "6. Professional advisor or consultant",
'Category Mappings'!D185 = "7. Employee incentives - related party/promoter"),
H185 &gt; 0),
"24m from quotation",
IF(
AND(
OR('Category Mappings'!D185 = "2. Seed Capitalist - NOT related party/promoter",
'Category Mappings'!D185 = "4. Vendor - NOT related party/promoter",
'Category Mappings'!D185 = "7A. Employee incentives - Not related party/promoter"),
EDATE(G185, 12) &gt; EDATE(QuoteDate, 1),
H185 &gt; 0),
EDATE(G185, 12),
"Escrow does not apply")),
" - ")</f>
        <v xml:space="preserve"> - </v>
      </c>
      <c r="J185" s="18"/>
    </row>
    <row r="186" spans="1:10" x14ac:dyDescent="0.25">
      <c r="A186" s="35"/>
      <c r="B186" s="18"/>
      <c r="C186" s="18"/>
      <c r="D186" s="85"/>
      <c r="E186" s="20"/>
      <c r="F186" s="36"/>
      <c r="G186" s="37"/>
      <c r="H186" s="81" t="str">
        <f>IFERROR(
IF(
OR(
'Category Mappings'!D186 = "1. Seed Capitalist - related party/promoter",
'Category Mappings'!D186 = "3. Vendor - related party/promoter",
'Category Mappings'!D186 = "6. Professional advisor or consultant",
'Category Mappings'!D186 = "7. Employee incentives - related party/promoter",
AND('Category Mappings'!D186 = "2. Seed Capitalist - NOT related party/promoter", QuoteDate &lt; EDATE(G186, 12)),
AND('Category Mappings'!D186 = "4. Vendor - NOT related party/promoter", QuoteDate &lt; EDATE(G186, 12))),
ROUNDUP(F186, 0),
0),
" - ")</f>
        <v xml:space="preserve"> - </v>
      </c>
      <c r="I186" s="38" t="str">
        <f>IFERROR(
IF(
AND(
OR(
'Category Mappings'!D186 = "1. Seed Capitalist - related party/promoter",
'Category Mappings'!D186 = "3. Vendor - related party/promoter",
'Category Mappings'!D186 = "6. Professional advisor or consultant",
'Category Mappings'!D186 = "7. Employee incentives - related party/promoter"),
H186 &gt; 0),
"24m from quotation",
IF(
AND(
OR('Category Mappings'!D186 = "2. Seed Capitalist - NOT related party/promoter",
'Category Mappings'!D186 = "4. Vendor - NOT related party/promoter",
'Category Mappings'!D186 = "7A. Employee incentives - Not related party/promoter"),
EDATE(G186, 12) &gt; EDATE(QuoteDate, 1),
H186 &gt; 0),
EDATE(G186, 12),
"Escrow does not apply")),
" - ")</f>
        <v xml:space="preserve"> - </v>
      </c>
      <c r="J186" s="18"/>
    </row>
    <row r="187" spans="1:10" x14ac:dyDescent="0.25">
      <c r="A187" s="35"/>
      <c r="B187" s="18"/>
      <c r="C187" s="18"/>
      <c r="D187" s="85"/>
      <c r="E187" s="20"/>
      <c r="F187" s="36"/>
      <c r="G187" s="37"/>
      <c r="H187" s="81" t="str">
        <f>IFERROR(
IF(
OR(
'Category Mappings'!D187 = "1. Seed Capitalist - related party/promoter",
'Category Mappings'!D187 = "3. Vendor - related party/promoter",
'Category Mappings'!D187 = "6. Professional advisor or consultant",
'Category Mappings'!D187 = "7. Employee incentives - related party/promoter",
AND('Category Mappings'!D187 = "2. Seed Capitalist - NOT related party/promoter", QuoteDate &lt; EDATE(G187, 12)),
AND('Category Mappings'!D187 = "4. Vendor - NOT related party/promoter", QuoteDate &lt; EDATE(G187, 12))),
ROUNDUP(F187, 0),
0),
" - ")</f>
        <v xml:space="preserve"> - </v>
      </c>
      <c r="I187" s="38" t="str">
        <f>IFERROR(
IF(
AND(
OR(
'Category Mappings'!D187 = "1. Seed Capitalist - related party/promoter",
'Category Mappings'!D187 = "3. Vendor - related party/promoter",
'Category Mappings'!D187 = "6. Professional advisor or consultant",
'Category Mappings'!D187 = "7. Employee incentives - related party/promoter"),
H187 &gt; 0),
"24m from quotation",
IF(
AND(
OR('Category Mappings'!D187 = "2. Seed Capitalist - NOT related party/promoter",
'Category Mappings'!D187 = "4. Vendor - NOT related party/promoter",
'Category Mappings'!D187 = "7A. Employee incentives - Not related party/promoter"),
EDATE(G187, 12) &gt; EDATE(QuoteDate, 1),
H187 &gt; 0),
EDATE(G187, 12),
"Escrow does not apply")),
" - ")</f>
        <v xml:space="preserve"> - </v>
      </c>
      <c r="J187" s="18"/>
    </row>
    <row r="188" spans="1:10" x14ac:dyDescent="0.25">
      <c r="A188" s="35"/>
      <c r="B188" s="18"/>
      <c r="C188" s="18"/>
      <c r="D188" s="85"/>
      <c r="E188" s="20"/>
      <c r="F188" s="36"/>
      <c r="G188" s="37"/>
      <c r="H188" s="81" t="str">
        <f>IFERROR(
IF(
OR(
'Category Mappings'!D188 = "1. Seed Capitalist - related party/promoter",
'Category Mappings'!D188 = "3. Vendor - related party/promoter",
'Category Mappings'!D188 = "6. Professional advisor or consultant",
'Category Mappings'!D188 = "7. Employee incentives - related party/promoter",
AND('Category Mappings'!D188 = "2. Seed Capitalist - NOT related party/promoter", QuoteDate &lt; EDATE(G188, 12)),
AND('Category Mappings'!D188 = "4. Vendor - NOT related party/promoter", QuoteDate &lt; EDATE(G188, 12))),
ROUNDUP(F188, 0),
0),
" - ")</f>
        <v xml:space="preserve"> - </v>
      </c>
      <c r="I188" s="38" t="str">
        <f>IFERROR(
IF(
AND(
OR(
'Category Mappings'!D188 = "1. Seed Capitalist - related party/promoter",
'Category Mappings'!D188 = "3. Vendor - related party/promoter",
'Category Mappings'!D188 = "6. Professional advisor or consultant",
'Category Mappings'!D188 = "7. Employee incentives - related party/promoter"),
H188 &gt; 0),
"24m from quotation",
IF(
AND(
OR('Category Mappings'!D188 = "2. Seed Capitalist - NOT related party/promoter",
'Category Mappings'!D188 = "4. Vendor - NOT related party/promoter",
'Category Mappings'!D188 = "7A. Employee incentives - Not related party/promoter"),
EDATE(G188, 12) &gt; EDATE(QuoteDate, 1),
H188 &gt; 0),
EDATE(G188, 12),
"Escrow does not apply")),
" - ")</f>
        <v xml:space="preserve"> - </v>
      </c>
      <c r="J188" s="18"/>
    </row>
    <row r="189" spans="1:10" x14ac:dyDescent="0.25">
      <c r="A189" s="35"/>
      <c r="B189" s="18"/>
      <c r="C189" s="18"/>
      <c r="D189" s="85"/>
      <c r="E189" s="20"/>
      <c r="F189" s="36"/>
      <c r="G189" s="37"/>
      <c r="H189" s="81" t="str">
        <f>IFERROR(
IF(
OR(
'Category Mappings'!D189 = "1. Seed Capitalist - related party/promoter",
'Category Mappings'!D189 = "3. Vendor - related party/promoter",
'Category Mappings'!D189 = "6. Professional advisor or consultant",
'Category Mappings'!D189 = "7. Employee incentives - related party/promoter",
AND('Category Mappings'!D189 = "2. Seed Capitalist - NOT related party/promoter", QuoteDate &lt; EDATE(G189, 12)),
AND('Category Mappings'!D189 = "4. Vendor - NOT related party/promoter", QuoteDate &lt; EDATE(G189, 12))),
ROUNDUP(F189, 0),
0),
" - ")</f>
        <v xml:space="preserve"> - </v>
      </c>
      <c r="I189" s="38" t="str">
        <f>IFERROR(
IF(
AND(
OR(
'Category Mappings'!D189 = "1. Seed Capitalist - related party/promoter",
'Category Mappings'!D189 = "3. Vendor - related party/promoter",
'Category Mappings'!D189 = "6. Professional advisor or consultant",
'Category Mappings'!D189 = "7. Employee incentives - related party/promoter"),
H189 &gt; 0),
"24m from quotation",
IF(
AND(
OR('Category Mappings'!D189 = "2. Seed Capitalist - NOT related party/promoter",
'Category Mappings'!D189 = "4. Vendor - NOT related party/promoter",
'Category Mappings'!D189 = "7A. Employee incentives - Not related party/promoter"),
EDATE(G189, 12) &gt; EDATE(QuoteDate, 1),
H189 &gt; 0),
EDATE(G189, 12),
"Escrow does not apply")),
" - ")</f>
        <v xml:space="preserve"> - </v>
      </c>
      <c r="J189" s="18"/>
    </row>
    <row r="190" spans="1:10" x14ac:dyDescent="0.25">
      <c r="A190" s="35"/>
      <c r="B190" s="18"/>
      <c r="C190" s="18"/>
      <c r="D190" s="85"/>
      <c r="E190" s="20"/>
      <c r="F190" s="36"/>
      <c r="G190" s="37"/>
      <c r="H190" s="81" t="str">
        <f>IFERROR(
IF(
OR(
'Category Mappings'!D190 = "1. Seed Capitalist - related party/promoter",
'Category Mappings'!D190 = "3. Vendor - related party/promoter",
'Category Mappings'!D190 = "6. Professional advisor or consultant",
'Category Mappings'!D190 = "7. Employee incentives - related party/promoter",
AND('Category Mappings'!D190 = "2. Seed Capitalist - NOT related party/promoter", QuoteDate &lt; EDATE(G190, 12)),
AND('Category Mappings'!D190 = "4. Vendor - NOT related party/promoter", QuoteDate &lt; EDATE(G190, 12))),
ROUNDUP(F190, 0),
0),
" - ")</f>
        <v xml:space="preserve"> - </v>
      </c>
      <c r="I190" s="38" t="str">
        <f>IFERROR(
IF(
AND(
OR(
'Category Mappings'!D190 = "1. Seed Capitalist - related party/promoter",
'Category Mappings'!D190 = "3. Vendor - related party/promoter",
'Category Mappings'!D190 = "6. Professional advisor or consultant",
'Category Mappings'!D190 = "7. Employee incentives - related party/promoter"),
H190 &gt; 0),
"24m from quotation",
IF(
AND(
OR('Category Mappings'!D190 = "2. Seed Capitalist - NOT related party/promoter",
'Category Mappings'!D190 = "4. Vendor - NOT related party/promoter",
'Category Mappings'!D190 = "7A. Employee incentives - Not related party/promoter"),
EDATE(G190, 12) &gt; EDATE(QuoteDate, 1),
H190 &gt; 0),
EDATE(G190, 12),
"Escrow does not apply")),
" - ")</f>
        <v xml:space="preserve"> - </v>
      </c>
      <c r="J190" s="18"/>
    </row>
    <row r="191" spans="1:10" x14ac:dyDescent="0.25">
      <c r="A191" s="35"/>
      <c r="B191" s="18"/>
      <c r="C191" s="18"/>
      <c r="D191" s="85"/>
      <c r="E191" s="20"/>
      <c r="F191" s="36"/>
      <c r="G191" s="37"/>
      <c r="H191" s="81" t="str">
        <f>IFERROR(
IF(
OR(
'Category Mappings'!D191 = "1. Seed Capitalist - related party/promoter",
'Category Mappings'!D191 = "3. Vendor - related party/promoter",
'Category Mappings'!D191 = "6. Professional advisor or consultant",
'Category Mappings'!D191 = "7. Employee incentives - related party/promoter",
AND('Category Mappings'!D191 = "2. Seed Capitalist - NOT related party/promoter", QuoteDate &lt; EDATE(G191, 12)),
AND('Category Mappings'!D191 = "4. Vendor - NOT related party/promoter", QuoteDate &lt; EDATE(G191, 12))),
ROUNDUP(F191, 0),
0),
" - ")</f>
        <v xml:space="preserve"> - </v>
      </c>
      <c r="I191" s="38" t="str">
        <f>IFERROR(
IF(
AND(
OR(
'Category Mappings'!D191 = "1. Seed Capitalist - related party/promoter",
'Category Mappings'!D191 = "3. Vendor - related party/promoter",
'Category Mappings'!D191 = "6. Professional advisor or consultant",
'Category Mappings'!D191 = "7. Employee incentives - related party/promoter"),
H191 &gt; 0),
"24m from quotation",
IF(
AND(
OR('Category Mappings'!D191 = "2. Seed Capitalist - NOT related party/promoter",
'Category Mappings'!D191 = "4. Vendor - NOT related party/promoter",
'Category Mappings'!D191 = "7A. Employee incentives - Not related party/promoter"),
EDATE(G191, 12) &gt; EDATE(QuoteDate, 1),
H191 &gt; 0),
EDATE(G191, 12),
"Escrow does not apply")),
" - ")</f>
        <v xml:space="preserve"> - </v>
      </c>
      <c r="J191" s="18"/>
    </row>
    <row r="192" spans="1:10" x14ac:dyDescent="0.25">
      <c r="A192" s="35"/>
      <c r="B192" s="18"/>
      <c r="C192" s="18"/>
      <c r="D192" s="85"/>
      <c r="E192" s="20"/>
      <c r="F192" s="36"/>
      <c r="G192" s="37"/>
      <c r="H192" s="81" t="str">
        <f>IFERROR(
IF(
OR(
'Category Mappings'!D192 = "1. Seed Capitalist - related party/promoter",
'Category Mappings'!D192 = "3. Vendor - related party/promoter",
'Category Mappings'!D192 = "6. Professional advisor or consultant",
'Category Mappings'!D192 = "7. Employee incentives - related party/promoter",
AND('Category Mappings'!D192 = "2. Seed Capitalist - NOT related party/promoter", QuoteDate &lt; EDATE(G192, 12)),
AND('Category Mappings'!D192 = "4. Vendor - NOT related party/promoter", QuoteDate &lt; EDATE(G192, 12))),
ROUNDUP(F192, 0),
0),
" - ")</f>
        <v xml:space="preserve"> - </v>
      </c>
      <c r="I192" s="38" t="str">
        <f>IFERROR(
IF(
AND(
OR(
'Category Mappings'!D192 = "1. Seed Capitalist - related party/promoter",
'Category Mappings'!D192 = "3. Vendor - related party/promoter",
'Category Mappings'!D192 = "6. Professional advisor or consultant",
'Category Mappings'!D192 = "7. Employee incentives - related party/promoter"),
H192 &gt; 0),
"24m from quotation",
IF(
AND(
OR('Category Mappings'!D192 = "2. Seed Capitalist - NOT related party/promoter",
'Category Mappings'!D192 = "4. Vendor - NOT related party/promoter",
'Category Mappings'!D192 = "7A. Employee incentives - Not related party/promoter"),
EDATE(G192, 12) &gt; EDATE(QuoteDate, 1),
H192 &gt; 0),
EDATE(G192, 12),
"Escrow does not apply")),
" - ")</f>
        <v xml:space="preserve"> - </v>
      </c>
      <c r="J192" s="18"/>
    </row>
    <row r="193" spans="1:10" x14ac:dyDescent="0.25">
      <c r="A193" s="35"/>
      <c r="B193" s="18"/>
      <c r="C193" s="18"/>
      <c r="D193" s="85"/>
      <c r="E193" s="20"/>
      <c r="F193" s="36"/>
      <c r="G193" s="37"/>
      <c r="H193" s="81" t="str">
        <f>IFERROR(
IF(
OR(
'Category Mappings'!D193 = "1. Seed Capitalist - related party/promoter",
'Category Mappings'!D193 = "3. Vendor - related party/promoter",
'Category Mappings'!D193 = "6. Professional advisor or consultant",
'Category Mappings'!D193 = "7. Employee incentives - related party/promoter",
AND('Category Mappings'!D193 = "2. Seed Capitalist - NOT related party/promoter", QuoteDate &lt; EDATE(G193, 12)),
AND('Category Mappings'!D193 = "4. Vendor - NOT related party/promoter", QuoteDate &lt; EDATE(G193, 12))),
ROUNDUP(F193, 0),
0),
" - ")</f>
        <v xml:space="preserve"> - </v>
      </c>
      <c r="I193" s="38" t="str">
        <f>IFERROR(
IF(
AND(
OR(
'Category Mappings'!D193 = "1. Seed Capitalist - related party/promoter",
'Category Mappings'!D193 = "3. Vendor - related party/promoter",
'Category Mappings'!D193 = "6. Professional advisor or consultant",
'Category Mappings'!D193 = "7. Employee incentives - related party/promoter"),
H193 &gt; 0),
"24m from quotation",
IF(
AND(
OR('Category Mappings'!D193 = "2. Seed Capitalist - NOT related party/promoter",
'Category Mappings'!D193 = "4. Vendor - NOT related party/promoter",
'Category Mappings'!D193 = "7A. Employee incentives - Not related party/promoter"),
EDATE(G193, 12) &gt; EDATE(QuoteDate, 1),
H193 &gt; 0),
EDATE(G193, 12),
"Escrow does not apply")),
" - ")</f>
        <v xml:space="preserve"> - </v>
      </c>
      <c r="J193" s="18"/>
    </row>
    <row r="194" spans="1:10" x14ac:dyDescent="0.25">
      <c r="A194" s="35"/>
      <c r="B194" s="18"/>
      <c r="C194" s="18"/>
      <c r="D194" s="85"/>
      <c r="E194" s="20"/>
      <c r="F194" s="36"/>
      <c r="G194" s="37"/>
      <c r="H194" s="81" t="str">
        <f>IFERROR(
IF(
OR(
'Category Mappings'!D194 = "1. Seed Capitalist - related party/promoter",
'Category Mappings'!D194 = "3. Vendor - related party/promoter",
'Category Mappings'!D194 = "6. Professional advisor or consultant",
'Category Mappings'!D194 = "7. Employee incentives - related party/promoter",
AND('Category Mappings'!D194 = "2. Seed Capitalist - NOT related party/promoter", QuoteDate &lt; EDATE(G194, 12)),
AND('Category Mappings'!D194 = "4. Vendor - NOT related party/promoter", QuoteDate &lt; EDATE(G194, 12))),
ROUNDUP(F194, 0),
0),
" - ")</f>
        <v xml:space="preserve"> - </v>
      </c>
      <c r="I194" s="38" t="str">
        <f>IFERROR(
IF(
AND(
OR(
'Category Mappings'!D194 = "1. Seed Capitalist - related party/promoter",
'Category Mappings'!D194 = "3. Vendor - related party/promoter",
'Category Mappings'!D194 = "6. Professional advisor or consultant",
'Category Mappings'!D194 = "7. Employee incentives - related party/promoter"),
H194 &gt; 0),
"24m from quotation",
IF(
AND(
OR('Category Mappings'!D194 = "2. Seed Capitalist - NOT related party/promoter",
'Category Mappings'!D194 = "4. Vendor - NOT related party/promoter",
'Category Mappings'!D194 = "7A. Employee incentives - Not related party/promoter"),
EDATE(G194, 12) &gt; EDATE(QuoteDate, 1),
H194 &gt; 0),
EDATE(G194, 12),
"Escrow does not apply")),
" - ")</f>
        <v xml:space="preserve"> - </v>
      </c>
      <c r="J194" s="18"/>
    </row>
    <row r="195" spans="1:10" x14ac:dyDescent="0.25">
      <c r="A195" s="35"/>
      <c r="B195" s="18"/>
      <c r="C195" s="18"/>
      <c r="D195" s="85"/>
      <c r="E195" s="20"/>
      <c r="F195" s="36"/>
      <c r="G195" s="37"/>
      <c r="H195" s="81" t="str">
        <f>IFERROR(
IF(
OR(
'Category Mappings'!D195 = "1. Seed Capitalist - related party/promoter",
'Category Mappings'!D195 = "3. Vendor - related party/promoter",
'Category Mappings'!D195 = "6. Professional advisor or consultant",
'Category Mappings'!D195 = "7. Employee incentives - related party/promoter",
AND('Category Mappings'!D195 = "2. Seed Capitalist - NOT related party/promoter", QuoteDate &lt; EDATE(G195, 12)),
AND('Category Mappings'!D195 = "4. Vendor - NOT related party/promoter", QuoteDate &lt; EDATE(G195, 12))),
ROUNDUP(F195, 0),
0),
" - ")</f>
        <v xml:space="preserve"> - </v>
      </c>
      <c r="I195" s="38" t="str">
        <f>IFERROR(
IF(
AND(
OR(
'Category Mappings'!D195 = "1. Seed Capitalist - related party/promoter",
'Category Mappings'!D195 = "3. Vendor - related party/promoter",
'Category Mappings'!D195 = "6. Professional advisor or consultant",
'Category Mappings'!D195 = "7. Employee incentives - related party/promoter"),
H195 &gt; 0),
"24m from quotation",
IF(
AND(
OR('Category Mappings'!D195 = "2. Seed Capitalist - NOT related party/promoter",
'Category Mappings'!D195 = "4. Vendor - NOT related party/promoter",
'Category Mappings'!D195 = "7A. Employee incentives - Not related party/promoter"),
EDATE(G195, 12) &gt; EDATE(QuoteDate, 1),
H195 &gt; 0),
EDATE(G195, 12),
"Escrow does not apply")),
" - ")</f>
        <v xml:space="preserve"> - </v>
      </c>
      <c r="J195" s="18"/>
    </row>
    <row r="196" spans="1:10" x14ac:dyDescent="0.25">
      <c r="A196" s="35"/>
      <c r="B196" s="18"/>
      <c r="C196" s="18"/>
      <c r="D196" s="85"/>
      <c r="E196" s="20"/>
      <c r="F196" s="36"/>
      <c r="G196" s="37"/>
      <c r="H196" s="81" t="str">
        <f>IFERROR(
IF(
OR(
'Category Mappings'!D196 = "1. Seed Capitalist - related party/promoter",
'Category Mappings'!D196 = "3. Vendor - related party/promoter",
'Category Mappings'!D196 = "6. Professional advisor or consultant",
'Category Mappings'!D196 = "7. Employee incentives - related party/promoter",
AND('Category Mappings'!D196 = "2. Seed Capitalist - NOT related party/promoter", QuoteDate &lt; EDATE(G196, 12)),
AND('Category Mappings'!D196 = "4. Vendor - NOT related party/promoter", QuoteDate &lt; EDATE(G196, 12))),
ROUNDUP(F196, 0),
0),
" - ")</f>
        <v xml:space="preserve"> - </v>
      </c>
      <c r="I196" s="38" t="str">
        <f>IFERROR(
IF(
AND(
OR(
'Category Mappings'!D196 = "1. Seed Capitalist - related party/promoter",
'Category Mappings'!D196 = "3. Vendor - related party/promoter",
'Category Mappings'!D196 = "6. Professional advisor or consultant",
'Category Mappings'!D196 = "7. Employee incentives - related party/promoter"),
H196 &gt; 0),
"24m from quotation",
IF(
AND(
OR('Category Mappings'!D196 = "2. Seed Capitalist - NOT related party/promoter",
'Category Mappings'!D196 = "4. Vendor - NOT related party/promoter",
'Category Mappings'!D196 = "7A. Employee incentives - Not related party/promoter"),
EDATE(G196, 12) &gt; EDATE(QuoteDate, 1),
H196 &gt; 0),
EDATE(G196, 12),
"Escrow does not apply")),
" - ")</f>
        <v xml:space="preserve"> - </v>
      </c>
      <c r="J196" s="18"/>
    </row>
    <row r="197" spans="1:10" x14ac:dyDescent="0.25">
      <c r="A197" s="35"/>
      <c r="B197" s="18"/>
      <c r="C197" s="18"/>
      <c r="D197" s="85"/>
      <c r="E197" s="20"/>
      <c r="F197" s="36"/>
      <c r="G197" s="37"/>
      <c r="H197" s="81" t="str">
        <f>IFERROR(
IF(
OR(
'Category Mappings'!D197 = "1. Seed Capitalist - related party/promoter",
'Category Mappings'!D197 = "3. Vendor - related party/promoter",
'Category Mappings'!D197 = "6. Professional advisor or consultant",
'Category Mappings'!D197 = "7. Employee incentives - related party/promoter",
AND('Category Mappings'!D197 = "2. Seed Capitalist - NOT related party/promoter", QuoteDate &lt; EDATE(G197, 12)),
AND('Category Mappings'!D197 = "4. Vendor - NOT related party/promoter", QuoteDate &lt; EDATE(G197, 12))),
ROUNDUP(F197, 0),
0),
" - ")</f>
        <v xml:space="preserve"> - </v>
      </c>
      <c r="I197" s="38" t="str">
        <f>IFERROR(
IF(
AND(
OR(
'Category Mappings'!D197 = "1. Seed Capitalist - related party/promoter",
'Category Mappings'!D197 = "3. Vendor - related party/promoter",
'Category Mappings'!D197 = "6. Professional advisor or consultant",
'Category Mappings'!D197 = "7. Employee incentives - related party/promoter"),
H197 &gt; 0),
"24m from quotation",
IF(
AND(
OR('Category Mappings'!D197 = "2. Seed Capitalist - NOT related party/promoter",
'Category Mappings'!D197 = "4. Vendor - NOT related party/promoter",
'Category Mappings'!D197 = "7A. Employee incentives - Not related party/promoter"),
EDATE(G197, 12) &gt; EDATE(QuoteDate, 1),
H197 &gt; 0),
EDATE(G197, 12),
"Escrow does not apply")),
" - ")</f>
        <v xml:space="preserve"> - </v>
      </c>
      <c r="J197" s="18"/>
    </row>
    <row r="198" spans="1:10" x14ac:dyDescent="0.25">
      <c r="A198" s="35"/>
      <c r="B198" s="18"/>
      <c r="C198" s="18"/>
      <c r="D198" s="85"/>
      <c r="E198" s="20"/>
      <c r="F198" s="36"/>
      <c r="G198" s="37"/>
      <c r="H198" s="81" t="str">
        <f>IFERROR(
IF(
OR(
'Category Mappings'!D198 = "1. Seed Capitalist - related party/promoter",
'Category Mappings'!D198 = "3. Vendor - related party/promoter",
'Category Mappings'!D198 = "6. Professional advisor or consultant",
'Category Mappings'!D198 = "7. Employee incentives - related party/promoter",
AND('Category Mappings'!D198 = "2. Seed Capitalist - NOT related party/promoter", QuoteDate &lt; EDATE(G198, 12)),
AND('Category Mappings'!D198 = "4. Vendor - NOT related party/promoter", QuoteDate &lt; EDATE(G198, 12))),
ROUNDUP(F198, 0),
0),
" - ")</f>
        <v xml:space="preserve"> - </v>
      </c>
      <c r="I198" s="38" t="str">
        <f>IFERROR(
IF(
AND(
OR(
'Category Mappings'!D198 = "1. Seed Capitalist - related party/promoter",
'Category Mappings'!D198 = "3. Vendor - related party/promoter",
'Category Mappings'!D198 = "6. Professional advisor or consultant",
'Category Mappings'!D198 = "7. Employee incentives - related party/promoter"),
H198 &gt; 0),
"24m from quotation",
IF(
AND(
OR('Category Mappings'!D198 = "2. Seed Capitalist - NOT related party/promoter",
'Category Mappings'!D198 = "4. Vendor - NOT related party/promoter",
'Category Mappings'!D198 = "7A. Employee incentives - Not related party/promoter"),
EDATE(G198, 12) &gt; EDATE(QuoteDate, 1),
H198 &gt; 0),
EDATE(G198, 12),
"Escrow does not apply")),
" - ")</f>
        <v xml:space="preserve"> - </v>
      </c>
      <c r="J198" s="18"/>
    </row>
    <row r="199" spans="1:10" x14ac:dyDescent="0.25">
      <c r="A199" s="35"/>
      <c r="B199" s="18"/>
      <c r="C199" s="18"/>
      <c r="D199" s="85"/>
      <c r="E199" s="20"/>
      <c r="F199" s="36"/>
      <c r="G199" s="37"/>
      <c r="H199" s="81" t="str">
        <f>IFERROR(
IF(
OR(
'Category Mappings'!D199 = "1. Seed Capitalist - related party/promoter",
'Category Mappings'!D199 = "3. Vendor - related party/promoter",
'Category Mappings'!D199 = "6. Professional advisor or consultant",
'Category Mappings'!D199 = "7. Employee incentives - related party/promoter",
AND('Category Mappings'!D199 = "2. Seed Capitalist - NOT related party/promoter", QuoteDate &lt; EDATE(G199, 12)),
AND('Category Mappings'!D199 = "4. Vendor - NOT related party/promoter", QuoteDate &lt; EDATE(G199, 12))),
ROUNDUP(F199, 0),
0),
" - ")</f>
        <v xml:space="preserve"> - </v>
      </c>
      <c r="I199" s="38" t="str">
        <f>IFERROR(
IF(
AND(
OR(
'Category Mappings'!D199 = "1. Seed Capitalist - related party/promoter",
'Category Mappings'!D199 = "3. Vendor - related party/promoter",
'Category Mappings'!D199 = "6. Professional advisor or consultant",
'Category Mappings'!D199 = "7. Employee incentives - related party/promoter"),
H199 &gt; 0),
"24m from quotation",
IF(
AND(
OR('Category Mappings'!D199 = "2. Seed Capitalist - NOT related party/promoter",
'Category Mappings'!D199 = "4. Vendor - NOT related party/promoter",
'Category Mappings'!D199 = "7A. Employee incentives - Not related party/promoter"),
EDATE(G199, 12) &gt; EDATE(QuoteDate, 1),
H199 &gt; 0),
EDATE(G199, 12),
"Escrow does not apply")),
" - ")</f>
        <v xml:space="preserve"> - </v>
      </c>
      <c r="J199" s="18"/>
    </row>
    <row r="200" spans="1:10" x14ac:dyDescent="0.25">
      <c r="A200" s="35"/>
      <c r="B200" s="18"/>
      <c r="C200" s="18"/>
      <c r="D200" s="85"/>
      <c r="E200" s="20"/>
      <c r="F200" s="36"/>
      <c r="G200" s="37"/>
      <c r="H200" s="81" t="str">
        <f>IFERROR(
IF(
OR(
'Category Mappings'!D200 = "1. Seed Capitalist - related party/promoter",
'Category Mappings'!D200 = "3. Vendor - related party/promoter",
'Category Mappings'!D200 = "6. Professional advisor or consultant",
'Category Mappings'!D200 = "7. Employee incentives - related party/promoter",
AND('Category Mappings'!D200 = "2. Seed Capitalist - NOT related party/promoter", QuoteDate &lt; EDATE(G200, 12)),
AND('Category Mappings'!D200 = "4. Vendor - NOT related party/promoter", QuoteDate &lt; EDATE(G200, 12))),
ROUNDUP(F200, 0),
0),
" - ")</f>
        <v xml:space="preserve"> - </v>
      </c>
      <c r="I200" s="38" t="str">
        <f>IFERROR(
IF(
AND(
OR(
'Category Mappings'!D200 = "1. Seed Capitalist - related party/promoter",
'Category Mappings'!D200 = "3. Vendor - related party/promoter",
'Category Mappings'!D200 = "6. Professional advisor or consultant",
'Category Mappings'!D200 = "7. Employee incentives - related party/promoter"),
H200 &gt; 0),
"24m from quotation",
IF(
AND(
OR('Category Mappings'!D200 = "2. Seed Capitalist - NOT related party/promoter",
'Category Mappings'!D200 = "4. Vendor - NOT related party/promoter",
'Category Mappings'!D200 = "7A. Employee incentives - Not related party/promoter"),
EDATE(G200, 12) &gt; EDATE(QuoteDate, 1),
H200 &gt; 0),
EDATE(G200, 12),
"Escrow does not apply")),
" - ")</f>
        <v xml:space="preserve"> - </v>
      </c>
      <c r="J200" s="18"/>
    </row>
    <row r="201" spans="1:10" x14ac:dyDescent="0.25">
      <c r="A201" s="35"/>
      <c r="B201" s="18"/>
      <c r="C201" s="18"/>
      <c r="D201" s="85"/>
      <c r="E201" s="20"/>
      <c r="F201" s="36"/>
      <c r="G201" s="37"/>
      <c r="H201" s="81" t="str">
        <f>IFERROR(
IF(
OR(
'Category Mappings'!D201 = "1. Seed Capitalist - related party/promoter",
'Category Mappings'!D201 = "3. Vendor - related party/promoter",
'Category Mappings'!D201 = "6. Professional advisor or consultant",
'Category Mappings'!D201 = "7. Employee incentives - related party/promoter",
AND('Category Mappings'!D201 = "2. Seed Capitalist - NOT related party/promoter", QuoteDate &lt; EDATE(G201, 12)),
AND('Category Mappings'!D201 = "4. Vendor - NOT related party/promoter", QuoteDate &lt; EDATE(G201, 12))),
ROUNDUP(F201, 0),
0),
" - ")</f>
        <v xml:space="preserve"> - </v>
      </c>
      <c r="I201" s="38" t="str">
        <f>IFERROR(
IF(
AND(
OR(
'Category Mappings'!D201 = "1. Seed Capitalist - related party/promoter",
'Category Mappings'!D201 = "3. Vendor - related party/promoter",
'Category Mappings'!D201 = "6. Professional advisor or consultant",
'Category Mappings'!D201 = "7. Employee incentives - related party/promoter"),
H201 &gt; 0),
"24m from quotation",
IF(
AND(
OR('Category Mappings'!D201 = "2. Seed Capitalist - NOT related party/promoter",
'Category Mappings'!D201 = "4. Vendor - NOT related party/promoter",
'Category Mappings'!D201 = "7A. Employee incentives - Not related party/promoter"),
EDATE(G201, 12) &gt; EDATE(QuoteDate, 1),
H201 &gt; 0),
EDATE(G201, 12),
"Escrow does not apply")),
" - ")</f>
        <v xml:space="preserve"> - </v>
      </c>
      <c r="J201" s="18"/>
    </row>
    <row r="202" spans="1:10" x14ac:dyDescent="0.25">
      <c r="A202" s="35"/>
      <c r="B202" s="18"/>
      <c r="C202" s="18"/>
      <c r="D202" s="85"/>
      <c r="E202" s="20"/>
      <c r="F202" s="36"/>
      <c r="G202" s="37"/>
      <c r="H202" s="81" t="str">
        <f>IFERROR(
IF(
OR(
'Category Mappings'!D202 = "1. Seed Capitalist - related party/promoter",
'Category Mappings'!D202 = "3. Vendor - related party/promoter",
'Category Mappings'!D202 = "6. Professional advisor or consultant",
'Category Mappings'!D202 = "7. Employee incentives - related party/promoter",
AND('Category Mappings'!D202 = "2. Seed Capitalist - NOT related party/promoter", QuoteDate &lt; EDATE(G202, 12)),
AND('Category Mappings'!D202 = "4. Vendor - NOT related party/promoter", QuoteDate &lt; EDATE(G202, 12))),
ROUNDUP(F202, 0),
0),
" - ")</f>
        <v xml:space="preserve"> - </v>
      </c>
      <c r="I202" s="38" t="str">
        <f>IFERROR(
IF(
AND(
OR(
'Category Mappings'!D202 = "1. Seed Capitalist - related party/promoter",
'Category Mappings'!D202 = "3. Vendor - related party/promoter",
'Category Mappings'!D202 = "6. Professional advisor or consultant",
'Category Mappings'!D202 = "7. Employee incentives - related party/promoter"),
H202 &gt; 0),
"24m from quotation",
IF(
AND(
OR('Category Mappings'!D202 = "2. Seed Capitalist - NOT related party/promoter",
'Category Mappings'!D202 = "4. Vendor - NOT related party/promoter",
'Category Mappings'!D202 = "7A. Employee incentives - Not related party/promoter"),
EDATE(G202, 12) &gt; EDATE(QuoteDate, 1),
H202 &gt; 0),
EDATE(G202, 12),
"Escrow does not apply")),
" - ")</f>
        <v xml:space="preserve"> - </v>
      </c>
      <c r="J202" s="18"/>
    </row>
    <row r="203" spans="1:10" x14ac:dyDescent="0.25">
      <c r="A203" s="35"/>
      <c r="B203" s="18"/>
      <c r="C203" s="18"/>
      <c r="D203" s="85"/>
      <c r="E203" s="20"/>
      <c r="F203" s="36"/>
      <c r="G203" s="37"/>
      <c r="H203" s="81" t="str">
        <f>IFERROR(
IF(
OR(
'Category Mappings'!D203 = "1. Seed Capitalist - related party/promoter",
'Category Mappings'!D203 = "3. Vendor - related party/promoter",
'Category Mappings'!D203 = "6. Professional advisor or consultant",
'Category Mappings'!D203 = "7. Employee incentives - related party/promoter",
AND('Category Mappings'!D203 = "2. Seed Capitalist - NOT related party/promoter", QuoteDate &lt; EDATE(G203, 12)),
AND('Category Mappings'!D203 = "4. Vendor - NOT related party/promoter", QuoteDate &lt; EDATE(G203, 12))),
ROUNDUP(F203, 0),
0),
" - ")</f>
        <v xml:space="preserve"> - </v>
      </c>
      <c r="I203" s="38" t="str">
        <f>IFERROR(
IF(
AND(
OR(
'Category Mappings'!D203 = "1. Seed Capitalist - related party/promoter",
'Category Mappings'!D203 = "3. Vendor - related party/promoter",
'Category Mappings'!D203 = "6. Professional advisor or consultant",
'Category Mappings'!D203 = "7. Employee incentives - related party/promoter"),
H203 &gt; 0),
"24m from quotation",
IF(
AND(
OR('Category Mappings'!D203 = "2. Seed Capitalist - NOT related party/promoter",
'Category Mappings'!D203 = "4. Vendor - NOT related party/promoter",
'Category Mappings'!D203 = "7A. Employee incentives - Not related party/promoter"),
EDATE(G203, 12) &gt; EDATE(QuoteDate, 1),
H203 &gt; 0),
EDATE(G203, 12),
"Escrow does not apply")),
" - ")</f>
        <v xml:space="preserve"> - </v>
      </c>
      <c r="J203" s="18"/>
    </row>
    <row r="204" spans="1:10" x14ac:dyDescent="0.25">
      <c r="A204" s="35"/>
      <c r="B204" s="18"/>
      <c r="C204" s="18"/>
      <c r="D204" s="85"/>
      <c r="E204" s="20"/>
      <c r="F204" s="36"/>
      <c r="G204" s="37"/>
      <c r="H204" s="81" t="str">
        <f>IFERROR(
IF(
OR(
'Category Mappings'!D204 = "1. Seed Capitalist - related party/promoter",
'Category Mappings'!D204 = "3. Vendor - related party/promoter",
'Category Mappings'!D204 = "6. Professional advisor or consultant",
'Category Mappings'!D204 = "7. Employee incentives - related party/promoter",
AND('Category Mappings'!D204 = "2. Seed Capitalist - NOT related party/promoter", QuoteDate &lt; EDATE(G204, 12)),
AND('Category Mappings'!D204 = "4. Vendor - NOT related party/promoter", QuoteDate &lt; EDATE(G204, 12))),
ROUNDUP(F204, 0),
0),
" - ")</f>
        <v xml:space="preserve"> - </v>
      </c>
      <c r="I204" s="38" t="str">
        <f>IFERROR(
IF(
AND(
OR(
'Category Mappings'!D204 = "1. Seed Capitalist - related party/promoter",
'Category Mappings'!D204 = "3. Vendor - related party/promoter",
'Category Mappings'!D204 = "6. Professional advisor or consultant",
'Category Mappings'!D204 = "7. Employee incentives - related party/promoter"),
H204 &gt; 0),
"24m from quotation",
IF(
AND(
OR('Category Mappings'!D204 = "2. Seed Capitalist - NOT related party/promoter",
'Category Mappings'!D204 = "4. Vendor - NOT related party/promoter",
'Category Mappings'!D204 = "7A. Employee incentives - Not related party/promoter"),
EDATE(G204, 12) &gt; EDATE(QuoteDate, 1),
H204 &gt; 0),
EDATE(G204, 12),
"Escrow does not apply")),
" - ")</f>
        <v xml:space="preserve"> - </v>
      </c>
      <c r="J204" s="18"/>
    </row>
    <row r="205" spans="1:10" x14ac:dyDescent="0.25">
      <c r="A205" s="35"/>
      <c r="B205" s="18"/>
      <c r="C205" s="18"/>
      <c r="D205" s="85"/>
      <c r="E205" s="20"/>
      <c r="F205" s="36"/>
      <c r="G205" s="37"/>
      <c r="H205" s="81" t="str">
        <f>IFERROR(
IF(
OR(
'Category Mappings'!D205 = "1. Seed Capitalist - related party/promoter",
'Category Mappings'!D205 = "3. Vendor - related party/promoter",
'Category Mappings'!D205 = "6. Professional advisor or consultant",
'Category Mappings'!D205 = "7. Employee incentives - related party/promoter",
AND('Category Mappings'!D205 = "2. Seed Capitalist - NOT related party/promoter", QuoteDate &lt; EDATE(G205, 12)),
AND('Category Mappings'!D205 = "4. Vendor - NOT related party/promoter", QuoteDate &lt; EDATE(G205, 12))),
ROUNDUP(F205, 0),
0),
" - ")</f>
        <v xml:space="preserve"> - </v>
      </c>
      <c r="I205" s="38" t="str">
        <f>IFERROR(
IF(
AND(
OR(
'Category Mappings'!D205 = "1. Seed Capitalist - related party/promoter",
'Category Mappings'!D205 = "3. Vendor - related party/promoter",
'Category Mappings'!D205 = "6. Professional advisor or consultant",
'Category Mappings'!D205 = "7. Employee incentives - related party/promoter"),
H205 &gt; 0),
"24m from quotation",
IF(
AND(
OR('Category Mappings'!D205 = "2. Seed Capitalist - NOT related party/promoter",
'Category Mappings'!D205 = "4. Vendor - NOT related party/promoter",
'Category Mappings'!D205 = "7A. Employee incentives - Not related party/promoter"),
EDATE(G205, 12) &gt; EDATE(QuoteDate, 1),
H205 &gt; 0),
EDATE(G205, 12),
"Escrow does not apply")),
" - ")</f>
        <v xml:space="preserve"> - </v>
      </c>
      <c r="J205" s="18"/>
    </row>
    <row r="206" spans="1:10" x14ac:dyDescent="0.25">
      <c r="A206" s="35"/>
      <c r="B206" s="18"/>
      <c r="C206" s="18"/>
      <c r="D206" s="85"/>
      <c r="E206" s="20"/>
      <c r="F206" s="36"/>
      <c r="G206" s="37"/>
      <c r="H206" s="81" t="str">
        <f>IFERROR(
IF(
OR(
'Category Mappings'!D206 = "1. Seed Capitalist - related party/promoter",
'Category Mappings'!D206 = "3. Vendor - related party/promoter",
'Category Mappings'!D206 = "6. Professional advisor or consultant",
'Category Mappings'!D206 = "7. Employee incentives - related party/promoter",
AND('Category Mappings'!D206 = "2. Seed Capitalist - NOT related party/promoter", QuoteDate &lt; EDATE(G206, 12)),
AND('Category Mappings'!D206 = "4. Vendor - NOT related party/promoter", QuoteDate &lt; EDATE(G206, 12))),
ROUNDUP(F206, 0),
0),
" - ")</f>
        <v xml:space="preserve"> - </v>
      </c>
      <c r="I206" s="38" t="str">
        <f>IFERROR(
IF(
AND(
OR(
'Category Mappings'!D206 = "1. Seed Capitalist - related party/promoter",
'Category Mappings'!D206 = "3. Vendor - related party/promoter",
'Category Mappings'!D206 = "6. Professional advisor or consultant",
'Category Mappings'!D206 = "7. Employee incentives - related party/promoter"),
H206 &gt; 0),
"24m from quotation",
IF(
AND(
OR('Category Mappings'!D206 = "2. Seed Capitalist - NOT related party/promoter",
'Category Mappings'!D206 = "4. Vendor - NOT related party/promoter",
'Category Mappings'!D206 = "7A. Employee incentives - Not related party/promoter"),
EDATE(G206, 12) &gt; EDATE(QuoteDate, 1),
H206 &gt; 0),
EDATE(G206, 12),
"Escrow does not apply")),
" - ")</f>
        <v xml:space="preserve"> - </v>
      </c>
      <c r="J206" s="18"/>
    </row>
    <row r="207" spans="1:10" x14ac:dyDescent="0.25">
      <c r="A207" s="35"/>
      <c r="B207" s="18"/>
      <c r="C207" s="18"/>
      <c r="D207" s="85"/>
      <c r="E207" s="20"/>
      <c r="F207" s="36"/>
      <c r="G207" s="37"/>
      <c r="H207" s="81" t="str">
        <f>IFERROR(
IF(
OR(
'Category Mappings'!D207 = "1. Seed Capitalist - related party/promoter",
'Category Mappings'!D207 = "3. Vendor - related party/promoter",
'Category Mappings'!D207 = "6. Professional advisor or consultant",
'Category Mappings'!D207 = "7. Employee incentives - related party/promoter",
AND('Category Mappings'!D207 = "2. Seed Capitalist - NOT related party/promoter", QuoteDate &lt; EDATE(G207, 12)),
AND('Category Mappings'!D207 = "4. Vendor - NOT related party/promoter", QuoteDate &lt; EDATE(G207, 12))),
ROUNDUP(F207, 0),
0),
" - ")</f>
        <v xml:space="preserve"> - </v>
      </c>
      <c r="I207" s="38" t="str">
        <f>IFERROR(
IF(
AND(
OR(
'Category Mappings'!D207 = "1. Seed Capitalist - related party/promoter",
'Category Mappings'!D207 = "3. Vendor - related party/promoter",
'Category Mappings'!D207 = "6. Professional advisor or consultant",
'Category Mappings'!D207 = "7. Employee incentives - related party/promoter"),
H207 &gt; 0),
"24m from quotation",
IF(
AND(
OR('Category Mappings'!D207 = "2. Seed Capitalist - NOT related party/promoter",
'Category Mappings'!D207 = "4. Vendor - NOT related party/promoter",
'Category Mappings'!D207 = "7A. Employee incentives - Not related party/promoter"),
EDATE(G207, 12) &gt; EDATE(QuoteDate, 1),
H207 &gt; 0),
EDATE(G207, 12),
"Escrow does not apply")),
" - ")</f>
        <v xml:space="preserve"> - </v>
      </c>
      <c r="J207" s="18"/>
    </row>
    <row r="208" spans="1:10" x14ac:dyDescent="0.25">
      <c r="A208" s="35"/>
      <c r="B208" s="18"/>
      <c r="C208" s="18"/>
      <c r="D208" s="85"/>
      <c r="E208" s="20"/>
      <c r="F208" s="36"/>
      <c r="G208" s="37"/>
      <c r="H208" s="81" t="str">
        <f>IFERROR(
IF(
OR(
'Category Mappings'!D208 = "1. Seed Capitalist - related party/promoter",
'Category Mappings'!D208 = "3. Vendor - related party/promoter",
'Category Mappings'!D208 = "6. Professional advisor or consultant",
'Category Mappings'!D208 = "7. Employee incentives - related party/promoter",
AND('Category Mappings'!D208 = "2. Seed Capitalist - NOT related party/promoter", QuoteDate &lt; EDATE(G208, 12)),
AND('Category Mappings'!D208 = "4. Vendor - NOT related party/promoter", QuoteDate &lt; EDATE(G208, 12))),
ROUNDUP(F208, 0),
0),
" - ")</f>
        <v xml:space="preserve"> - </v>
      </c>
      <c r="I208" s="38" t="str">
        <f>IFERROR(
IF(
AND(
OR(
'Category Mappings'!D208 = "1. Seed Capitalist - related party/promoter",
'Category Mappings'!D208 = "3. Vendor - related party/promoter",
'Category Mappings'!D208 = "6. Professional advisor or consultant",
'Category Mappings'!D208 = "7. Employee incentives - related party/promoter"),
H208 &gt; 0),
"24m from quotation",
IF(
AND(
OR('Category Mappings'!D208 = "2. Seed Capitalist - NOT related party/promoter",
'Category Mappings'!D208 = "4. Vendor - NOT related party/promoter",
'Category Mappings'!D208 = "7A. Employee incentives - Not related party/promoter"),
EDATE(G208, 12) &gt; EDATE(QuoteDate, 1),
H208 &gt; 0),
EDATE(G208, 12),
"Escrow does not apply")),
" - ")</f>
        <v xml:space="preserve"> - </v>
      </c>
      <c r="J208" s="18"/>
    </row>
    <row r="209" spans="1:10" x14ac:dyDescent="0.25">
      <c r="A209" s="35"/>
      <c r="B209" s="18"/>
      <c r="C209" s="18"/>
      <c r="D209" s="85"/>
      <c r="E209" s="20"/>
      <c r="F209" s="36"/>
      <c r="G209" s="37"/>
      <c r="H209" s="81" t="str">
        <f>IFERROR(
IF(
OR(
'Category Mappings'!D209 = "1. Seed Capitalist - related party/promoter",
'Category Mappings'!D209 = "3. Vendor - related party/promoter",
'Category Mappings'!D209 = "6. Professional advisor or consultant",
'Category Mappings'!D209 = "7. Employee incentives - related party/promoter",
AND('Category Mappings'!D209 = "2. Seed Capitalist - NOT related party/promoter", QuoteDate &lt; EDATE(G209, 12)),
AND('Category Mappings'!D209 = "4. Vendor - NOT related party/promoter", QuoteDate &lt; EDATE(G209, 12))),
ROUNDUP(F209, 0),
0),
" - ")</f>
        <v xml:space="preserve"> - </v>
      </c>
      <c r="I209" s="38" t="str">
        <f>IFERROR(
IF(
AND(
OR(
'Category Mappings'!D209 = "1. Seed Capitalist - related party/promoter",
'Category Mappings'!D209 = "3. Vendor - related party/promoter",
'Category Mappings'!D209 = "6. Professional advisor or consultant",
'Category Mappings'!D209 = "7. Employee incentives - related party/promoter"),
H209 &gt; 0),
"24m from quotation",
IF(
AND(
OR('Category Mappings'!D209 = "2. Seed Capitalist - NOT related party/promoter",
'Category Mappings'!D209 = "4. Vendor - NOT related party/promoter",
'Category Mappings'!D209 = "7A. Employee incentives - Not related party/promoter"),
EDATE(G209, 12) &gt; EDATE(QuoteDate, 1),
H209 &gt; 0),
EDATE(G209, 12),
"Escrow does not apply")),
" - ")</f>
        <v xml:space="preserve"> - </v>
      </c>
      <c r="J209" s="18"/>
    </row>
    <row r="210" spans="1:10" x14ac:dyDescent="0.25">
      <c r="A210" s="35"/>
      <c r="B210" s="18"/>
      <c r="C210" s="18"/>
      <c r="D210" s="85"/>
      <c r="E210" s="20"/>
      <c r="F210" s="36"/>
      <c r="G210" s="37"/>
      <c r="H210" s="81" t="str">
        <f>IFERROR(
IF(
OR(
'Category Mappings'!D210 = "1. Seed Capitalist - related party/promoter",
'Category Mappings'!D210 = "3. Vendor - related party/promoter",
'Category Mappings'!D210 = "6. Professional advisor or consultant",
'Category Mappings'!D210 = "7. Employee incentives - related party/promoter",
AND('Category Mappings'!D210 = "2. Seed Capitalist - NOT related party/promoter", QuoteDate &lt; EDATE(G210, 12)),
AND('Category Mappings'!D210 = "4. Vendor - NOT related party/promoter", QuoteDate &lt; EDATE(G210, 12))),
ROUNDUP(F210, 0),
0),
" - ")</f>
        <v xml:space="preserve"> - </v>
      </c>
      <c r="I210" s="38" t="str">
        <f>IFERROR(
IF(
AND(
OR(
'Category Mappings'!D210 = "1. Seed Capitalist - related party/promoter",
'Category Mappings'!D210 = "3. Vendor - related party/promoter",
'Category Mappings'!D210 = "6. Professional advisor or consultant",
'Category Mappings'!D210 = "7. Employee incentives - related party/promoter"),
H210 &gt; 0),
"24m from quotation",
IF(
AND(
OR('Category Mappings'!D210 = "2. Seed Capitalist - NOT related party/promoter",
'Category Mappings'!D210 = "4. Vendor - NOT related party/promoter",
'Category Mappings'!D210 = "7A. Employee incentives - Not related party/promoter"),
EDATE(G210, 12) &gt; EDATE(QuoteDate, 1),
H210 &gt; 0),
EDATE(G210, 12),
"Escrow does not apply")),
" - ")</f>
        <v xml:space="preserve"> - </v>
      </c>
      <c r="J210" s="18"/>
    </row>
    <row r="211" spans="1:10" x14ac:dyDescent="0.25">
      <c r="A211" s="35"/>
      <c r="B211" s="18"/>
      <c r="C211" s="18"/>
      <c r="D211" s="85"/>
      <c r="E211" s="20"/>
      <c r="F211" s="36"/>
      <c r="G211" s="37"/>
      <c r="H211" s="81" t="str">
        <f>IFERROR(
IF(
OR(
'Category Mappings'!D211 = "1. Seed Capitalist - related party/promoter",
'Category Mappings'!D211 = "3. Vendor - related party/promoter",
'Category Mappings'!D211 = "6. Professional advisor or consultant",
'Category Mappings'!D211 = "7. Employee incentives - related party/promoter",
AND('Category Mappings'!D211 = "2. Seed Capitalist - NOT related party/promoter", QuoteDate &lt; EDATE(G211, 12)),
AND('Category Mappings'!D211 = "4. Vendor - NOT related party/promoter", QuoteDate &lt; EDATE(G211, 12))),
ROUNDUP(F211, 0),
0),
" - ")</f>
        <v xml:space="preserve"> - </v>
      </c>
      <c r="I211" s="38" t="str">
        <f>IFERROR(
IF(
AND(
OR(
'Category Mappings'!D211 = "1. Seed Capitalist - related party/promoter",
'Category Mappings'!D211 = "3. Vendor - related party/promoter",
'Category Mappings'!D211 = "6. Professional advisor or consultant",
'Category Mappings'!D211 = "7. Employee incentives - related party/promoter"),
H211 &gt; 0),
"24m from quotation",
IF(
AND(
OR('Category Mappings'!D211 = "2. Seed Capitalist - NOT related party/promoter",
'Category Mappings'!D211 = "4. Vendor - NOT related party/promoter",
'Category Mappings'!D211 = "7A. Employee incentives - Not related party/promoter"),
EDATE(G211, 12) &gt; EDATE(QuoteDate, 1),
H211 &gt; 0),
EDATE(G211, 12),
"Escrow does not apply")),
" - ")</f>
        <v xml:space="preserve"> - </v>
      </c>
      <c r="J211" s="18"/>
    </row>
    <row r="212" spans="1:10" x14ac:dyDescent="0.25">
      <c r="A212" s="35"/>
      <c r="B212" s="18"/>
      <c r="C212" s="18"/>
      <c r="D212" s="85"/>
      <c r="E212" s="20"/>
      <c r="F212" s="36"/>
      <c r="G212" s="37"/>
      <c r="H212" s="81" t="str">
        <f>IFERROR(
IF(
OR(
'Category Mappings'!D212 = "1. Seed Capitalist - related party/promoter",
'Category Mappings'!D212 = "3. Vendor - related party/promoter",
'Category Mappings'!D212 = "6. Professional advisor or consultant",
'Category Mappings'!D212 = "7. Employee incentives - related party/promoter",
AND('Category Mappings'!D212 = "2. Seed Capitalist - NOT related party/promoter", QuoteDate &lt; EDATE(G212, 12)),
AND('Category Mappings'!D212 = "4. Vendor - NOT related party/promoter", QuoteDate &lt; EDATE(G212, 12))),
ROUNDUP(F212, 0),
0),
" - ")</f>
        <v xml:space="preserve"> - </v>
      </c>
      <c r="I212" s="38" t="str">
        <f>IFERROR(
IF(
AND(
OR(
'Category Mappings'!D212 = "1. Seed Capitalist - related party/promoter",
'Category Mappings'!D212 = "3. Vendor - related party/promoter",
'Category Mappings'!D212 = "6. Professional advisor or consultant",
'Category Mappings'!D212 = "7. Employee incentives - related party/promoter"),
H212 &gt; 0),
"24m from quotation",
IF(
AND(
OR('Category Mappings'!D212 = "2. Seed Capitalist - NOT related party/promoter",
'Category Mappings'!D212 = "4. Vendor - NOT related party/promoter",
'Category Mappings'!D212 = "7A. Employee incentives - Not related party/promoter"),
EDATE(G212, 12) &gt; EDATE(QuoteDate, 1),
H212 &gt; 0),
EDATE(G212, 12),
"Escrow does not apply")),
" - ")</f>
        <v xml:space="preserve"> - </v>
      </c>
      <c r="J212" s="18"/>
    </row>
    <row r="213" spans="1:10" x14ac:dyDescent="0.25">
      <c r="A213" s="35"/>
      <c r="B213" s="18"/>
      <c r="C213" s="18"/>
      <c r="D213" s="85"/>
      <c r="E213" s="20"/>
      <c r="F213" s="36"/>
      <c r="G213" s="37"/>
      <c r="H213" s="81" t="str">
        <f>IFERROR(
IF(
OR(
'Category Mappings'!D213 = "1. Seed Capitalist - related party/promoter",
'Category Mappings'!D213 = "3. Vendor - related party/promoter",
'Category Mappings'!D213 = "6. Professional advisor or consultant",
'Category Mappings'!D213 = "7. Employee incentives - related party/promoter",
AND('Category Mappings'!D213 = "2. Seed Capitalist - NOT related party/promoter", QuoteDate &lt; EDATE(G213, 12)),
AND('Category Mappings'!D213 = "4. Vendor - NOT related party/promoter", QuoteDate &lt; EDATE(G213, 12))),
ROUNDUP(F213, 0),
0),
" - ")</f>
        <v xml:space="preserve"> - </v>
      </c>
      <c r="I213" s="38" t="str">
        <f>IFERROR(
IF(
AND(
OR(
'Category Mappings'!D213 = "1. Seed Capitalist - related party/promoter",
'Category Mappings'!D213 = "3. Vendor - related party/promoter",
'Category Mappings'!D213 = "6. Professional advisor or consultant",
'Category Mappings'!D213 = "7. Employee incentives - related party/promoter"),
H213 &gt; 0),
"24m from quotation",
IF(
AND(
OR('Category Mappings'!D213 = "2. Seed Capitalist - NOT related party/promoter",
'Category Mappings'!D213 = "4. Vendor - NOT related party/promoter",
'Category Mappings'!D213 = "7A. Employee incentives - Not related party/promoter"),
EDATE(G213, 12) &gt; EDATE(QuoteDate, 1),
H213 &gt; 0),
EDATE(G213, 12),
"Escrow does not apply")),
" - ")</f>
        <v xml:space="preserve"> - </v>
      </c>
      <c r="J213" s="18"/>
    </row>
    <row r="214" spans="1:10" x14ac:dyDescent="0.25">
      <c r="A214" s="35"/>
      <c r="B214" s="18"/>
      <c r="C214" s="18"/>
      <c r="D214" s="85"/>
      <c r="E214" s="20"/>
      <c r="F214" s="36"/>
      <c r="G214" s="37"/>
      <c r="H214" s="81" t="str">
        <f>IFERROR(
IF(
OR(
'Category Mappings'!D214 = "1. Seed Capitalist - related party/promoter",
'Category Mappings'!D214 = "3. Vendor - related party/promoter",
'Category Mappings'!D214 = "6. Professional advisor or consultant",
'Category Mappings'!D214 = "7. Employee incentives - related party/promoter",
AND('Category Mappings'!D214 = "2. Seed Capitalist - NOT related party/promoter", QuoteDate &lt; EDATE(G214, 12)),
AND('Category Mappings'!D214 = "4. Vendor - NOT related party/promoter", QuoteDate &lt; EDATE(G214, 12))),
ROUNDUP(F214, 0),
0),
" - ")</f>
        <v xml:space="preserve"> - </v>
      </c>
      <c r="I214" s="38" t="str">
        <f>IFERROR(
IF(
AND(
OR(
'Category Mappings'!D214 = "1. Seed Capitalist - related party/promoter",
'Category Mappings'!D214 = "3. Vendor - related party/promoter",
'Category Mappings'!D214 = "6. Professional advisor or consultant",
'Category Mappings'!D214 = "7. Employee incentives - related party/promoter"),
H214 &gt; 0),
"24m from quotation",
IF(
AND(
OR('Category Mappings'!D214 = "2. Seed Capitalist - NOT related party/promoter",
'Category Mappings'!D214 = "4. Vendor - NOT related party/promoter",
'Category Mappings'!D214 = "7A. Employee incentives - Not related party/promoter"),
EDATE(G214, 12) &gt; EDATE(QuoteDate, 1),
H214 &gt; 0),
EDATE(G214, 12),
"Escrow does not apply")),
" - ")</f>
        <v xml:space="preserve"> - </v>
      </c>
      <c r="J214" s="18"/>
    </row>
    <row r="215" spans="1:10" x14ac:dyDescent="0.25">
      <c r="A215" s="35"/>
      <c r="B215" s="18"/>
      <c r="C215" s="18"/>
      <c r="D215" s="85"/>
      <c r="E215" s="20"/>
      <c r="F215" s="36"/>
      <c r="G215" s="37"/>
      <c r="H215" s="81" t="str">
        <f>IFERROR(
IF(
OR(
'Category Mappings'!D215 = "1. Seed Capitalist - related party/promoter",
'Category Mappings'!D215 = "3. Vendor - related party/promoter",
'Category Mappings'!D215 = "6. Professional advisor or consultant",
'Category Mappings'!D215 = "7. Employee incentives - related party/promoter",
AND('Category Mappings'!D215 = "2. Seed Capitalist - NOT related party/promoter", QuoteDate &lt; EDATE(G215, 12)),
AND('Category Mappings'!D215 = "4. Vendor - NOT related party/promoter", QuoteDate &lt; EDATE(G215, 12))),
ROUNDUP(F215, 0),
0),
" - ")</f>
        <v xml:space="preserve"> - </v>
      </c>
      <c r="I215" s="38" t="str">
        <f>IFERROR(
IF(
AND(
OR(
'Category Mappings'!D215 = "1. Seed Capitalist - related party/promoter",
'Category Mappings'!D215 = "3. Vendor - related party/promoter",
'Category Mappings'!D215 = "6. Professional advisor or consultant",
'Category Mappings'!D215 = "7. Employee incentives - related party/promoter"),
H215 &gt; 0),
"24m from quotation",
IF(
AND(
OR('Category Mappings'!D215 = "2. Seed Capitalist - NOT related party/promoter",
'Category Mappings'!D215 = "4. Vendor - NOT related party/promoter",
'Category Mappings'!D215 = "7A. Employee incentives - Not related party/promoter"),
EDATE(G215, 12) &gt; EDATE(QuoteDate, 1),
H215 &gt; 0),
EDATE(G215, 12),
"Escrow does not apply")),
" - ")</f>
        <v xml:space="preserve"> - </v>
      </c>
      <c r="J215" s="18"/>
    </row>
    <row r="216" spans="1:10" x14ac:dyDescent="0.25">
      <c r="A216" s="35"/>
      <c r="B216" s="18"/>
      <c r="C216" s="18"/>
      <c r="D216" s="85"/>
      <c r="E216" s="20"/>
      <c r="F216" s="36"/>
      <c r="G216" s="37"/>
      <c r="H216" s="81" t="str">
        <f>IFERROR(
IF(
OR(
'Category Mappings'!D216 = "1. Seed Capitalist - related party/promoter",
'Category Mappings'!D216 = "3. Vendor - related party/promoter",
'Category Mappings'!D216 = "6. Professional advisor or consultant",
'Category Mappings'!D216 = "7. Employee incentives - related party/promoter",
AND('Category Mappings'!D216 = "2. Seed Capitalist - NOT related party/promoter", QuoteDate &lt; EDATE(G216, 12)),
AND('Category Mappings'!D216 = "4. Vendor - NOT related party/promoter", QuoteDate &lt; EDATE(G216, 12))),
ROUNDUP(F216, 0),
0),
" - ")</f>
        <v xml:space="preserve"> - </v>
      </c>
      <c r="I216" s="38" t="str">
        <f>IFERROR(
IF(
AND(
OR(
'Category Mappings'!D216 = "1. Seed Capitalist - related party/promoter",
'Category Mappings'!D216 = "3. Vendor - related party/promoter",
'Category Mappings'!D216 = "6. Professional advisor or consultant",
'Category Mappings'!D216 = "7. Employee incentives - related party/promoter"),
H216 &gt; 0),
"24m from quotation",
IF(
AND(
OR('Category Mappings'!D216 = "2. Seed Capitalist - NOT related party/promoter",
'Category Mappings'!D216 = "4. Vendor - NOT related party/promoter",
'Category Mappings'!D216 = "7A. Employee incentives - Not related party/promoter"),
EDATE(G216, 12) &gt; EDATE(QuoteDate, 1),
H216 &gt; 0),
EDATE(G216, 12),
"Escrow does not apply")),
" - ")</f>
        <v xml:space="preserve"> - </v>
      </c>
      <c r="J216" s="18"/>
    </row>
    <row r="217" spans="1:10" x14ac:dyDescent="0.25">
      <c r="A217" s="35"/>
      <c r="B217" s="18"/>
      <c r="C217" s="18"/>
      <c r="D217" s="85"/>
      <c r="E217" s="20"/>
      <c r="F217" s="36"/>
      <c r="G217" s="37"/>
      <c r="H217" s="81" t="str">
        <f>IFERROR(
IF(
OR(
'Category Mappings'!D217 = "1. Seed Capitalist - related party/promoter",
'Category Mappings'!D217 = "3. Vendor - related party/promoter",
'Category Mappings'!D217 = "6. Professional advisor or consultant",
'Category Mappings'!D217 = "7. Employee incentives - related party/promoter",
AND('Category Mappings'!D217 = "2. Seed Capitalist - NOT related party/promoter", QuoteDate &lt; EDATE(G217, 12)),
AND('Category Mappings'!D217 = "4. Vendor - NOT related party/promoter", QuoteDate &lt; EDATE(G217, 12))),
ROUNDUP(F217, 0),
0),
" - ")</f>
        <v xml:space="preserve"> - </v>
      </c>
      <c r="I217" s="38" t="str">
        <f>IFERROR(
IF(
AND(
OR(
'Category Mappings'!D217 = "1. Seed Capitalist - related party/promoter",
'Category Mappings'!D217 = "3. Vendor - related party/promoter",
'Category Mappings'!D217 = "6. Professional advisor or consultant",
'Category Mappings'!D217 = "7. Employee incentives - related party/promoter"),
H217 &gt; 0),
"24m from quotation",
IF(
AND(
OR('Category Mappings'!D217 = "2. Seed Capitalist - NOT related party/promoter",
'Category Mappings'!D217 = "4. Vendor - NOT related party/promoter",
'Category Mappings'!D217 = "7A. Employee incentives - Not related party/promoter"),
EDATE(G217, 12) &gt; EDATE(QuoteDate, 1),
H217 &gt; 0),
EDATE(G217, 12),
"Escrow does not apply")),
" - ")</f>
        <v xml:space="preserve"> - </v>
      </c>
      <c r="J217" s="18"/>
    </row>
    <row r="218" spans="1:10" x14ac:dyDescent="0.25">
      <c r="A218" s="35"/>
      <c r="B218" s="18"/>
      <c r="C218" s="18"/>
      <c r="D218" s="85"/>
      <c r="E218" s="20"/>
      <c r="F218" s="36"/>
      <c r="G218" s="37"/>
      <c r="H218" s="81" t="str">
        <f>IFERROR(
IF(
OR(
'Category Mappings'!D218 = "1. Seed Capitalist - related party/promoter",
'Category Mappings'!D218 = "3. Vendor - related party/promoter",
'Category Mappings'!D218 = "6. Professional advisor or consultant",
'Category Mappings'!D218 = "7. Employee incentives - related party/promoter",
AND('Category Mappings'!D218 = "2. Seed Capitalist - NOT related party/promoter", QuoteDate &lt; EDATE(G218, 12)),
AND('Category Mappings'!D218 = "4. Vendor - NOT related party/promoter", QuoteDate &lt; EDATE(G218, 12))),
ROUNDUP(F218, 0),
0),
" - ")</f>
        <v xml:space="preserve"> - </v>
      </c>
      <c r="I218" s="38" t="str">
        <f>IFERROR(
IF(
AND(
OR(
'Category Mappings'!D218 = "1. Seed Capitalist - related party/promoter",
'Category Mappings'!D218 = "3. Vendor - related party/promoter",
'Category Mappings'!D218 = "6. Professional advisor or consultant",
'Category Mappings'!D218 = "7. Employee incentives - related party/promoter"),
H218 &gt; 0),
"24m from quotation",
IF(
AND(
OR('Category Mappings'!D218 = "2. Seed Capitalist - NOT related party/promoter",
'Category Mappings'!D218 = "4. Vendor - NOT related party/promoter",
'Category Mappings'!D218 = "7A. Employee incentives - Not related party/promoter"),
EDATE(G218, 12) &gt; EDATE(QuoteDate, 1),
H218 &gt; 0),
EDATE(G218, 12),
"Escrow does not apply")),
" - ")</f>
        <v xml:space="preserve"> - </v>
      </c>
      <c r="J218" s="18"/>
    </row>
    <row r="219" spans="1:10" x14ac:dyDescent="0.25">
      <c r="A219" s="35"/>
      <c r="B219" s="18"/>
      <c r="C219" s="18"/>
      <c r="D219" s="85"/>
      <c r="E219" s="20"/>
      <c r="F219" s="36"/>
      <c r="G219" s="37"/>
      <c r="H219" s="81" t="str">
        <f>IFERROR(
IF(
OR(
'Category Mappings'!D219 = "1. Seed Capitalist - related party/promoter",
'Category Mappings'!D219 = "3. Vendor - related party/promoter",
'Category Mappings'!D219 = "6. Professional advisor or consultant",
'Category Mappings'!D219 = "7. Employee incentives - related party/promoter",
AND('Category Mappings'!D219 = "2. Seed Capitalist - NOT related party/promoter", QuoteDate &lt; EDATE(G219, 12)),
AND('Category Mappings'!D219 = "4. Vendor - NOT related party/promoter", QuoteDate &lt; EDATE(G219, 12))),
ROUNDUP(F219, 0),
0),
" - ")</f>
        <v xml:space="preserve"> - </v>
      </c>
      <c r="I219" s="38" t="str">
        <f>IFERROR(
IF(
AND(
OR(
'Category Mappings'!D219 = "1. Seed Capitalist - related party/promoter",
'Category Mappings'!D219 = "3. Vendor - related party/promoter",
'Category Mappings'!D219 = "6. Professional advisor or consultant",
'Category Mappings'!D219 = "7. Employee incentives - related party/promoter"),
H219 &gt; 0),
"24m from quotation",
IF(
AND(
OR('Category Mappings'!D219 = "2. Seed Capitalist - NOT related party/promoter",
'Category Mappings'!D219 = "4. Vendor - NOT related party/promoter",
'Category Mappings'!D219 = "7A. Employee incentives - Not related party/promoter"),
EDATE(G219, 12) &gt; EDATE(QuoteDate, 1),
H219 &gt; 0),
EDATE(G219, 12),
"Escrow does not apply")),
" - ")</f>
        <v xml:space="preserve"> - </v>
      </c>
      <c r="J219" s="18"/>
    </row>
    <row r="220" spans="1:10" x14ac:dyDescent="0.25">
      <c r="A220" s="35"/>
      <c r="B220" s="18"/>
      <c r="C220" s="18"/>
      <c r="D220" s="85"/>
      <c r="E220" s="20"/>
      <c r="F220" s="36"/>
      <c r="G220" s="37"/>
      <c r="H220" s="81" t="str">
        <f>IFERROR(
IF(
OR(
'Category Mappings'!D220 = "1. Seed Capitalist - related party/promoter",
'Category Mappings'!D220 = "3. Vendor - related party/promoter",
'Category Mappings'!D220 = "6. Professional advisor or consultant",
'Category Mappings'!D220 = "7. Employee incentives - related party/promoter",
AND('Category Mappings'!D220 = "2. Seed Capitalist - NOT related party/promoter", QuoteDate &lt; EDATE(G220, 12)),
AND('Category Mappings'!D220 = "4. Vendor - NOT related party/promoter", QuoteDate &lt; EDATE(G220, 12))),
ROUNDUP(F220, 0),
0),
" - ")</f>
        <v xml:space="preserve"> - </v>
      </c>
      <c r="I220" s="38" t="str">
        <f>IFERROR(
IF(
AND(
OR(
'Category Mappings'!D220 = "1. Seed Capitalist - related party/promoter",
'Category Mappings'!D220 = "3. Vendor - related party/promoter",
'Category Mappings'!D220 = "6. Professional advisor or consultant",
'Category Mappings'!D220 = "7. Employee incentives - related party/promoter"),
H220 &gt; 0),
"24m from quotation",
IF(
AND(
OR('Category Mappings'!D220 = "2. Seed Capitalist - NOT related party/promoter",
'Category Mappings'!D220 = "4. Vendor - NOT related party/promoter",
'Category Mappings'!D220 = "7A. Employee incentives - Not related party/promoter"),
EDATE(G220, 12) &gt; EDATE(QuoteDate, 1),
H220 &gt; 0),
EDATE(G220, 12),
"Escrow does not apply")),
" - ")</f>
        <v xml:space="preserve"> - </v>
      </c>
      <c r="J220" s="18"/>
    </row>
    <row r="221" spans="1:10" x14ac:dyDescent="0.25">
      <c r="A221" s="35"/>
      <c r="B221" s="18"/>
      <c r="C221" s="18"/>
      <c r="D221" s="85"/>
      <c r="E221" s="20"/>
      <c r="F221" s="36"/>
      <c r="G221" s="37"/>
      <c r="H221" s="81" t="str">
        <f>IFERROR(
IF(
OR(
'Category Mappings'!D221 = "1. Seed Capitalist - related party/promoter",
'Category Mappings'!D221 = "3. Vendor - related party/promoter",
'Category Mappings'!D221 = "6. Professional advisor or consultant",
'Category Mappings'!D221 = "7. Employee incentives - related party/promoter",
AND('Category Mappings'!D221 = "2. Seed Capitalist - NOT related party/promoter", QuoteDate &lt; EDATE(G221, 12)),
AND('Category Mappings'!D221 = "4. Vendor - NOT related party/promoter", QuoteDate &lt; EDATE(G221, 12))),
ROUNDUP(F221, 0),
0),
" - ")</f>
        <v xml:space="preserve"> - </v>
      </c>
      <c r="I221" s="38" t="str">
        <f>IFERROR(
IF(
AND(
OR(
'Category Mappings'!D221 = "1. Seed Capitalist - related party/promoter",
'Category Mappings'!D221 = "3. Vendor - related party/promoter",
'Category Mappings'!D221 = "6. Professional advisor or consultant",
'Category Mappings'!D221 = "7. Employee incentives - related party/promoter"),
H221 &gt; 0),
"24m from quotation",
IF(
AND(
OR('Category Mappings'!D221 = "2. Seed Capitalist - NOT related party/promoter",
'Category Mappings'!D221 = "4. Vendor - NOT related party/promoter",
'Category Mappings'!D221 = "7A. Employee incentives - Not related party/promoter"),
EDATE(G221, 12) &gt; EDATE(QuoteDate, 1),
H221 &gt; 0),
EDATE(G221, 12),
"Escrow does not apply")),
" - ")</f>
        <v xml:space="preserve"> - </v>
      </c>
      <c r="J221" s="18"/>
    </row>
    <row r="222" spans="1:10" x14ac:dyDescent="0.25">
      <c r="A222" s="35"/>
      <c r="B222" s="18"/>
      <c r="C222" s="18"/>
      <c r="D222" s="85"/>
      <c r="E222" s="20"/>
      <c r="F222" s="36"/>
      <c r="G222" s="37"/>
      <c r="H222" s="81" t="str">
        <f>IFERROR(
IF(
OR(
'Category Mappings'!D222 = "1. Seed Capitalist - related party/promoter",
'Category Mappings'!D222 = "3. Vendor - related party/promoter",
'Category Mappings'!D222 = "6. Professional advisor or consultant",
'Category Mappings'!D222 = "7. Employee incentives - related party/promoter",
AND('Category Mappings'!D222 = "2. Seed Capitalist - NOT related party/promoter", QuoteDate &lt; EDATE(G222, 12)),
AND('Category Mappings'!D222 = "4. Vendor - NOT related party/promoter", QuoteDate &lt; EDATE(G222, 12))),
ROUNDUP(F222, 0),
0),
" - ")</f>
        <v xml:space="preserve"> - </v>
      </c>
      <c r="I222" s="38" t="str">
        <f>IFERROR(
IF(
AND(
OR(
'Category Mappings'!D222 = "1. Seed Capitalist - related party/promoter",
'Category Mappings'!D222 = "3. Vendor - related party/promoter",
'Category Mappings'!D222 = "6. Professional advisor or consultant",
'Category Mappings'!D222 = "7. Employee incentives - related party/promoter"),
H222 &gt; 0),
"24m from quotation",
IF(
AND(
OR('Category Mappings'!D222 = "2. Seed Capitalist - NOT related party/promoter",
'Category Mappings'!D222 = "4. Vendor - NOT related party/promoter",
'Category Mappings'!D222 = "7A. Employee incentives - Not related party/promoter"),
EDATE(G222, 12) &gt; EDATE(QuoteDate, 1),
H222 &gt; 0),
EDATE(G222, 12),
"Escrow does not apply")),
" - ")</f>
        <v xml:space="preserve"> - </v>
      </c>
      <c r="J222" s="18"/>
    </row>
    <row r="223" spans="1:10" x14ac:dyDescent="0.25">
      <c r="A223" s="35"/>
      <c r="B223" s="18"/>
      <c r="C223" s="18"/>
      <c r="D223" s="85"/>
      <c r="E223" s="20"/>
      <c r="F223" s="36"/>
      <c r="G223" s="37"/>
      <c r="H223" s="81" t="str">
        <f>IFERROR(
IF(
OR(
'Category Mappings'!D223 = "1. Seed Capitalist - related party/promoter",
'Category Mappings'!D223 = "3. Vendor - related party/promoter",
'Category Mappings'!D223 = "6. Professional advisor or consultant",
'Category Mappings'!D223 = "7. Employee incentives - related party/promoter",
AND('Category Mappings'!D223 = "2. Seed Capitalist - NOT related party/promoter", QuoteDate &lt; EDATE(G223, 12)),
AND('Category Mappings'!D223 = "4. Vendor - NOT related party/promoter", QuoteDate &lt; EDATE(G223, 12))),
ROUNDUP(F223, 0),
0),
" - ")</f>
        <v xml:space="preserve"> - </v>
      </c>
      <c r="I223" s="38" t="str">
        <f>IFERROR(
IF(
AND(
OR(
'Category Mappings'!D223 = "1. Seed Capitalist - related party/promoter",
'Category Mappings'!D223 = "3. Vendor - related party/promoter",
'Category Mappings'!D223 = "6. Professional advisor or consultant",
'Category Mappings'!D223 = "7. Employee incentives - related party/promoter"),
H223 &gt; 0),
"24m from quotation",
IF(
AND(
OR('Category Mappings'!D223 = "2. Seed Capitalist - NOT related party/promoter",
'Category Mappings'!D223 = "4. Vendor - NOT related party/promoter",
'Category Mappings'!D223 = "7A. Employee incentives - Not related party/promoter"),
EDATE(G223, 12) &gt; EDATE(QuoteDate, 1),
H223 &gt; 0),
EDATE(G223, 12),
"Escrow does not apply")),
" - ")</f>
        <v xml:space="preserve"> - </v>
      </c>
      <c r="J223" s="18"/>
    </row>
    <row r="224" spans="1:10" x14ac:dyDescent="0.25">
      <c r="A224" s="35"/>
      <c r="B224" s="18"/>
      <c r="C224" s="18"/>
      <c r="D224" s="85"/>
      <c r="E224" s="20"/>
      <c r="F224" s="36"/>
      <c r="G224" s="37"/>
      <c r="H224" s="81" t="str">
        <f>IFERROR(
IF(
OR(
'Category Mappings'!D224 = "1. Seed Capitalist - related party/promoter",
'Category Mappings'!D224 = "3. Vendor - related party/promoter",
'Category Mappings'!D224 = "6. Professional advisor or consultant",
'Category Mappings'!D224 = "7. Employee incentives - related party/promoter",
AND('Category Mappings'!D224 = "2. Seed Capitalist - NOT related party/promoter", QuoteDate &lt; EDATE(G224, 12)),
AND('Category Mappings'!D224 = "4. Vendor - NOT related party/promoter", QuoteDate &lt; EDATE(G224, 12))),
ROUNDUP(F224, 0),
0),
" - ")</f>
        <v xml:space="preserve"> - </v>
      </c>
      <c r="I224" s="38" t="str">
        <f>IFERROR(
IF(
AND(
OR(
'Category Mappings'!D224 = "1. Seed Capitalist - related party/promoter",
'Category Mappings'!D224 = "3. Vendor - related party/promoter",
'Category Mappings'!D224 = "6. Professional advisor or consultant",
'Category Mappings'!D224 = "7. Employee incentives - related party/promoter"),
H224 &gt; 0),
"24m from quotation",
IF(
AND(
OR('Category Mappings'!D224 = "2. Seed Capitalist - NOT related party/promoter",
'Category Mappings'!D224 = "4. Vendor - NOT related party/promoter",
'Category Mappings'!D224 = "7A. Employee incentives - Not related party/promoter"),
EDATE(G224, 12) &gt; EDATE(QuoteDate, 1),
H224 &gt; 0),
EDATE(G224, 12),
"Escrow does not apply")),
" - ")</f>
        <v xml:space="preserve"> - </v>
      </c>
      <c r="J224" s="18"/>
    </row>
    <row r="225" spans="1:10" x14ac:dyDescent="0.25">
      <c r="A225" s="35"/>
      <c r="B225" s="18"/>
      <c r="C225" s="18"/>
      <c r="D225" s="85"/>
      <c r="E225" s="20"/>
      <c r="F225" s="36"/>
      <c r="G225" s="37"/>
      <c r="H225" s="81" t="str">
        <f>IFERROR(
IF(
OR(
'Category Mappings'!D225 = "1. Seed Capitalist - related party/promoter",
'Category Mappings'!D225 = "3. Vendor - related party/promoter",
'Category Mappings'!D225 = "6. Professional advisor or consultant",
'Category Mappings'!D225 = "7. Employee incentives - related party/promoter",
AND('Category Mappings'!D225 = "2. Seed Capitalist - NOT related party/promoter", QuoteDate &lt; EDATE(G225, 12)),
AND('Category Mappings'!D225 = "4. Vendor - NOT related party/promoter", QuoteDate &lt; EDATE(G225, 12))),
ROUNDUP(F225, 0),
0),
" - ")</f>
        <v xml:space="preserve"> - </v>
      </c>
      <c r="I225" s="38" t="str">
        <f>IFERROR(
IF(
AND(
OR(
'Category Mappings'!D225 = "1. Seed Capitalist - related party/promoter",
'Category Mappings'!D225 = "3. Vendor - related party/promoter",
'Category Mappings'!D225 = "6. Professional advisor or consultant",
'Category Mappings'!D225 = "7. Employee incentives - related party/promoter"),
H225 &gt; 0),
"24m from quotation",
IF(
AND(
OR('Category Mappings'!D225 = "2. Seed Capitalist - NOT related party/promoter",
'Category Mappings'!D225 = "4. Vendor - NOT related party/promoter",
'Category Mappings'!D225 = "7A. Employee incentives - Not related party/promoter"),
EDATE(G225, 12) &gt; EDATE(QuoteDate, 1),
H225 &gt; 0),
EDATE(G225, 12),
"Escrow does not apply")),
" - ")</f>
        <v xml:space="preserve"> - </v>
      </c>
      <c r="J225" s="18"/>
    </row>
    <row r="226" spans="1:10" x14ac:dyDescent="0.25">
      <c r="A226" s="35"/>
      <c r="B226" s="18"/>
      <c r="C226" s="18"/>
      <c r="D226" s="85"/>
      <c r="E226" s="20"/>
      <c r="F226" s="36"/>
      <c r="G226" s="37"/>
      <c r="H226" s="81" t="str">
        <f>IFERROR(
IF(
OR(
'Category Mappings'!D226 = "1. Seed Capitalist - related party/promoter",
'Category Mappings'!D226 = "3. Vendor - related party/promoter",
'Category Mappings'!D226 = "6. Professional advisor or consultant",
'Category Mappings'!D226 = "7. Employee incentives - related party/promoter",
AND('Category Mappings'!D226 = "2. Seed Capitalist - NOT related party/promoter", QuoteDate &lt; EDATE(G226, 12)),
AND('Category Mappings'!D226 = "4. Vendor - NOT related party/promoter", QuoteDate &lt; EDATE(G226, 12))),
ROUNDUP(F226, 0),
0),
" - ")</f>
        <v xml:space="preserve"> - </v>
      </c>
      <c r="I226" s="38" t="str">
        <f>IFERROR(
IF(
AND(
OR(
'Category Mappings'!D226 = "1. Seed Capitalist - related party/promoter",
'Category Mappings'!D226 = "3. Vendor - related party/promoter",
'Category Mappings'!D226 = "6. Professional advisor or consultant",
'Category Mappings'!D226 = "7. Employee incentives - related party/promoter"),
H226 &gt; 0),
"24m from quotation",
IF(
AND(
OR('Category Mappings'!D226 = "2. Seed Capitalist - NOT related party/promoter",
'Category Mappings'!D226 = "4. Vendor - NOT related party/promoter",
'Category Mappings'!D226 = "7A. Employee incentives - Not related party/promoter"),
EDATE(G226, 12) &gt; EDATE(QuoteDate, 1),
H226 &gt; 0),
EDATE(G226, 12),
"Escrow does not apply")),
" - ")</f>
        <v xml:space="preserve"> - </v>
      </c>
      <c r="J226" s="18"/>
    </row>
    <row r="227" spans="1:10" x14ac:dyDescent="0.25">
      <c r="A227" s="35"/>
      <c r="B227" s="18"/>
      <c r="C227" s="18"/>
      <c r="D227" s="85"/>
      <c r="E227" s="20"/>
      <c r="F227" s="36"/>
      <c r="G227" s="37"/>
      <c r="H227" s="81" t="str">
        <f>IFERROR(
IF(
OR(
'Category Mappings'!D227 = "1. Seed Capitalist - related party/promoter",
'Category Mappings'!D227 = "3. Vendor - related party/promoter",
'Category Mappings'!D227 = "6. Professional advisor or consultant",
'Category Mappings'!D227 = "7. Employee incentives - related party/promoter",
AND('Category Mappings'!D227 = "2. Seed Capitalist - NOT related party/promoter", QuoteDate &lt; EDATE(G227, 12)),
AND('Category Mappings'!D227 = "4. Vendor - NOT related party/promoter", QuoteDate &lt; EDATE(G227, 12))),
ROUNDUP(F227, 0),
0),
" - ")</f>
        <v xml:space="preserve"> - </v>
      </c>
      <c r="I227" s="38" t="str">
        <f>IFERROR(
IF(
AND(
OR(
'Category Mappings'!D227 = "1. Seed Capitalist - related party/promoter",
'Category Mappings'!D227 = "3. Vendor - related party/promoter",
'Category Mappings'!D227 = "6. Professional advisor or consultant",
'Category Mappings'!D227 = "7. Employee incentives - related party/promoter"),
H227 &gt; 0),
"24m from quotation",
IF(
AND(
OR('Category Mappings'!D227 = "2. Seed Capitalist - NOT related party/promoter",
'Category Mappings'!D227 = "4. Vendor - NOT related party/promoter",
'Category Mappings'!D227 = "7A. Employee incentives - Not related party/promoter"),
EDATE(G227, 12) &gt; EDATE(QuoteDate, 1),
H227 &gt; 0),
EDATE(G227, 12),
"Escrow does not apply")),
" - ")</f>
        <v xml:space="preserve"> - </v>
      </c>
      <c r="J227" s="18"/>
    </row>
    <row r="228" spans="1:10" x14ac:dyDescent="0.25">
      <c r="A228" s="35"/>
      <c r="B228" s="18"/>
      <c r="C228" s="18"/>
      <c r="D228" s="85"/>
      <c r="E228" s="20"/>
      <c r="F228" s="36"/>
      <c r="G228" s="37"/>
      <c r="H228" s="81" t="str">
        <f>IFERROR(
IF(
OR(
'Category Mappings'!D228 = "1. Seed Capitalist - related party/promoter",
'Category Mappings'!D228 = "3. Vendor - related party/promoter",
'Category Mappings'!D228 = "6. Professional advisor or consultant",
'Category Mappings'!D228 = "7. Employee incentives - related party/promoter",
AND('Category Mappings'!D228 = "2. Seed Capitalist - NOT related party/promoter", QuoteDate &lt; EDATE(G228, 12)),
AND('Category Mappings'!D228 = "4. Vendor - NOT related party/promoter", QuoteDate &lt; EDATE(G228, 12))),
ROUNDUP(F228, 0),
0),
" - ")</f>
        <v xml:space="preserve"> - </v>
      </c>
      <c r="I228" s="38" t="str">
        <f>IFERROR(
IF(
AND(
OR(
'Category Mappings'!D228 = "1. Seed Capitalist - related party/promoter",
'Category Mappings'!D228 = "3. Vendor - related party/promoter",
'Category Mappings'!D228 = "6. Professional advisor or consultant",
'Category Mappings'!D228 = "7. Employee incentives - related party/promoter"),
H228 &gt; 0),
"24m from quotation",
IF(
AND(
OR('Category Mappings'!D228 = "2. Seed Capitalist - NOT related party/promoter",
'Category Mappings'!D228 = "4. Vendor - NOT related party/promoter",
'Category Mappings'!D228 = "7A. Employee incentives - Not related party/promoter"),
EDATE(G228, 12) &gt; EDATE(QuoteDate, 1),
H228 &gt; 0),
EDATE(G228, 12),
"Escrow does not apply")),
" - ")</f>
        <v xml:space="preserve"> - </v>
      </c>
      <c r="J228" s="18"/>
    </row>
    <row r="229" spans="1:10" x14ac:dyDescent="0.25">
      <c r="A229" s="35"/>
      <c r="B229" s="18"/>
      <c r="C229" s="18"/>
      <c r="D229" s="85"/>
      <c r="E229" s="20"/>
      <c r="F229" s="36"/>
      <c r="G229" s="37"/>
      <c r="H229" s="81" t="str">
        <f>IFERROR(
IF(
OR(
'Category Mappings'!D229 = "1. Seed Capitalist - related party/promoter",
'Category Mappings'!D229 = "3. Vendor - related party/promoter",
'Category Mappings'!D229 = "6. Professional advisor or consultant",
'Category Mappings'!D229 = "7. Employee incentives - related party/promoter",
AND('Category Mappings'!D229 = "2. Seed Capitalist - NOT related party/promoter", QuoteDate &lt; EDATE(G229, 12)),
AND('Category Mappings'!D229 = "4. Vendor - NOT related party/promoter", QuoteDate &lt; EDATE(G229, 12))),
ROUNDUP(F229, 0),
0),
" - ")</f>
        <v xml:space="preserve"> - </v>
      </c>
      <c r="I229" s="38" t="str">
        <f>IFERROR(
IF(
AND(
OR(
'Category Mappings'!D229 = "1. Seed Capitalist - related party/promoter",
'Category Mappings'!D229 = "3. Vendor - related party/promoter",
'Category Mappings'!D229 = "6. Professional advisor or consultant",
'Category Mappings'!D229 = "7. Employee incentives - related party/promoter"),
H229 &gt; 0),
"24m from quotation",
IF(
AND(
OR('Category Mappings'!D229 = "2. Seed Capitalist - NOT related party/promoter",
'Category Mappings'!D229 = "4. Vendor - NOT related party/promoter",
'Category Mappings'!D229 = "7A. Employee incentives - Not related party/promoter"),
EDATE(G229, 12) &gt; EDATE(QuoteDate, 1),
H229 &gt; 0),
EDATE(G229, 12),
"Escrow does not apply")),
" - ")</f>
        <v xml:space="preserve"> - </v>
      </c>
      <c r="J229" s="18"/>
    </row>
    <row r="230" spans="1:10" x14ac:dyDescent="0.25">
      <c r="A230" s="35"/>
      <c r="B230" s="18"/>
      <c r="C230" s="18"/>
      <c r="D230" s="85"/>
      <c r="E230" s="20"/>
      <c r="F230" s="36"/>
      <c r="G230" s="37"/>
      <c r="H230" s="81" t="str">
        <f>IFERROR(
IF(
OR(
'Category Mappings'!D230 = "1. Seed Capitalist - related party/promoter",
'Category Mappings'!D230 = "3. Vendor - related party/promoter",
'Category Mappings'!D230 = "6. Professional advisor or consultant",
'Category Mappings'!D230 = "7. Employee incentives - related party/promoter",
AND('Category Mappings'!D230 = "2. Seed Capitalist - NOT related party/promoter", QuoteDate &lt; EDATE(G230, 12)),
AND('Category Mappings'!D230 = "4. Vendor - NOT related party/promoter", QuoteDate &lt; EDATE(G230, 12))),
ROUNDUP(F230, 0),
0),
" - ")</f>
        <v xml:space="preserve"> - </v>
      </c>
      <c r="I230" s="38" t="str">
        <f>IFERROR(
IF(
AND(
OR(
'Category Mappings'!D230 = "1. Seed Capitalist - related party/promoter",
'Category Mappings'!D230 = "3. Vendor - related party/promoter",
'Category Mappings'!D230 = "6. Professional advisor or consultant",
'Category Mappings'!D230 = "7. Employee incentives - related party/promoter"),
H230 &gt; 0),
"24m from quotation",
IF(
AND(
OR('Category Mappings'!D230 = "2. Seed Capitalist - NOT related party/promoter",
'Category Mappings'!D230 = "4. Vendor - NOT related party/promoter",
'Category Mappings'!D230 = "7A. Employee incentives - Not related party/promoter"),
EDATE(G230, 12) &gt; EDATE(QuoteDate, 1),
H230 &gt; 0),
EDATE(G230, 12),
"Escrow does not apply")),
" - ")</f>
        <v xml:space="preserve"> - </v>
      </c>
      <c r="J230" s="18"/>
    </row>
    <row r="231" spans="1:10" x14ac:dyDescent="0.25">
      <c r="A231" s="35"/>
      <c r="B231" s="18"/>
      <c r="C231" s="18"/>
      <c r="D231" s="85"/>
      <c r="E231" s="20"/>
      <c r="F231" s="36"/>
      <c r="G231" s="37"/>
      <c r="H231" s="81" t="str">
        <f>IFERROR(
IF(
OR(
'Category Mappings'!D231 = "1. Seed Capitalist - related party/promoter",
'Category Mappings'!D231 = "3. Vendor - related party/promoter",
'Category Mappings'!D231 = "6. Professional advisor or consultant",
'Category Mappings'!D231 = "7. Employee incentives - related party/promoter",
AND('Category Mappings'!D231 = "2. Seed Capitalist - NOT related party/promoter", QuoteDate &lt; EDATE(G231, 12)),
AND('Category Mappings'!D231 = "4. Vendor - NOT related party/promoter", QuoteDate &lt; EDATE(G231, 12))),
ROUNDUP(F231, 0),
0),
" - ")</f>
        <v xml:space="preserve"> - </v>
      </c>
      <c r="I231" s="38" t="str">
        <f>IFERROR(
IF(
AND(
OR(
'Category Mappings'!D231 = "1. Seed Capitalist - related party/promoter",
'Category Mappings'!D231 = "3. Vendor - related party/promoter",
'Category Mappings'!D231 = "6. Professional advisor or consultant",
'Category Mappings'!D231 = "7. Employee incentives - related party/promoter"),
H231 &gt; 0),
"24m from quotation",
IF(
AND(
OR('Category Mappings'!D231 = "2. Seed Capitalist - NOT related party/promoter",
'Category Mappings'!D231 = "4. Vendor - NOT related party/promoter",
'Category Mappings'!D231 = "7A. Employee incentives - Not related party/promoter"),
EDATE(G231, 12) &gt; EDATE(QuoteDate, 1),
H231 &gt; 0),
EDATE(G231, 12),
"Escrow does not apply")),
" - ")</f>
        <v xml:space="preserve"> - </v>
      </c>
      <c r="J231" s="18"/>
    </row>
    <row r="232" spans="1:10" x14ac:dyDescent="0.25">
      <c r="A232" s="35"/>
      <c r="B232" s="18"/>
      <c r="C232" s="18"/>
      <c r="D232" s="85"/>
      <c r="E232" s="20"/>
      <c r="F232" s="36"/>
      <c r="G232" s="37"/>
      <c r="H232" s="81" t="str">
        <f>IFERROR(
IF(
OR(
'Category Mappings'!D232 = "1. Seed Capitalist - related party/promoter",
'Category Mappings'!D232 = "3. Vendor - related party/promoter",
'Category Mappings'!D232 = "6. Professional advisor or consultant",
'Category Mappings'!D232 = "7. Employee incentives - related party/promoter",
AND('Category Mappings'!D232 = "2. Seed Capitalist - NOT related party/promoter", QuoteDate &lt; EDATE(G232, 12)),
AND('Category Mappings'!D232 = "4. Vendor - NOT related party/promoter", QuoteDate &lt; EDATE(G232, 12))),
ROUNDUP(F232, 0),
0),
" - ")</f>
        <v xml:space="preserve"> - </v>
      </c>
      <c r="I232" s="38" t="str">
        <f>IFERROR(
IF(
AND(
OR(
'Category Mappings'!D232 = "1. Seed Capitalist - related party/promoter",
'Category Mappings'!D232 = "3. Vendor - related party/promoter",
'Category Mappings'!D232 = "6. Professional advisor or consultant",
'Category Mappings'!D232 = "7. Employee incentives - related party/promoter"),
H232 &gt; 0),
"24m from quotation",
IF(
AND(
OR('Category Mappings'!D232 = "2. Seed Capitalist - NOT related party/promoter",
'Category Mappings'!D232 = "4. Vendor - NOT related party/promoter",
'Category Mappings'!D232 = "7A. Employee incentives - Not related party/promoter"),
EDATE(G232, 12) &gt; EDATE(QuoteDate, 1),
H232 &gt; 0),
EDATE(G232, 12),
"Escrow does not apply")),
" - ")</f>
        <v xml:space="preserve"> - </v>
      </c>
      <c r="J232" s="18"/>
    </row>
    <row r="233" spans="1:10" x14ac:dyDescent="0.25">
      <c r="A233" s="35"/>
      <c r="B233" s="18"/>
      <c r="C233" s="18"/>
      <c r="D233" s="85"/>
      <c r="E233" s="20"/>
      <c r="F233" s="36"/>
      <c r="G233" s="37"/>
      <c r="H233" s="81" t="str">
        <f>IFERROR(
IF(
OR(
'Category Mappings'!D233 = "1. Seed Capitalist - related party/promoter",
'Category Mappings'!D233 = "3. Vendor - related party/promoter",
'Category Mappings'!D233 = "6. Professional advisor or consultant",
'Category Mappings'!D233 = "7. Employee incentives - related party/promoter",
AND('Category Mappings'!D233 = "2. Seed Capitalist - NOT related party/promoter", QuoteDate &lt; EDATE(G233, 12)),
AND('Category Mappings'!D233 = "4. Vendor - NOT related party/promoter", QuoteDate &lt; EDATE(G233, 12))),
ROUNDUP(F233, 0),
0),
" - ")</f>
        <v xml:space="preserve"> - </v>
      </c>
      <c r="I233" s="38" t="str">
        <f>IFERROR(
IF(
AND(
OR(
'Category Mappings'!D233 = "1. Seed Capitalist - related party/promoter",
'Category Mappings'!D233 = "3. Vendor - related party/promoter",
'Category Mappings'!D233 = "6. Professional advisor or consultant",
'Category Mappings'!D233 = "7. Employee incentives - related party/promoter"),
H233 &gt; 0),
"24m from quotation",
IF(
AND(
OR('Category Mappings'!D233 = "2. Seed Capitalist - NOT related party/promoter",
'Category Mappings'!D233 = "4. Vendor - NOT related party/promoter",
'Category Mappings'!D233 = "7A. Employee incentives - Not related party/promoter"),
EDATE(G233, 12) &gt; EDATE(QuoteDate, 1),
H233 &gt; 0),
EDATE(G233, 12),
"Escrow does not apply")),
" - ")</f>
        <v xml:space="preserve"> - </v>
      </c>
      <c r="J233" s="18"/>
    </row>
    <row r="234" spans="1:10" x14ac:dyDescent="0.25">
      <c r="A234" s="35"/>
      <c r="B234" s="18"/>
      <c r="C234" s="18"/>
      <c r="D234" s="85"/>
      <c r="E234" s="20"/>
      <c r="F234" s="36"/>
      <c r="G234" s="37"/>
      <c r="H234" s="81" t="str">
        <f>IFERROR(
IF(
OR(
'Category Mappings'!D234 = "1. Seed Capitalist - related party/promoter",
'Category Mappings'!D234 = "3. Vendor - related party/promoter",
'Category Mappings'!D234 = "6. Professional advisor or consultant",
'Category Mappings'!D234 = "7. Employee incentives - related party/promoter",
AND('Category Mappings'!D234 = "2. Seed Capitalist - NOT related party/promoter", QuoteDate &lt; EDATE(G234, 12)),
AND('Category Mappings'!D234 = "4. Vendor - NOT related party/promoter", QuoteDate &lt; EDATE(G234, 12))),
ROUNDUP(F234, 0),
0),
" - ")</f>
        <v xml:space="preserve"> - </v>
      </c>
      <c r="I234" s="38" t="str">
        <f>IFERROR(
IF(
AND(
OR(
'Category Mappings'!D234 = "1. Seed Capitalist - related party/promoter",
'Category Mappings'!D234 = "3. Vendor - related party/promoter",
'Category Mappings'!D234 = "6. Professional advisor or consultant",
'Category Mappings'!D234 = "7. Employee incentives - related party/promoter"),
H234 &gt; 0),
"24m from quotation",
IF(
AND(
OR('Category Mappings'!D234 = "2. Seed Capitalist - NOT related party/promoter",
'Category Mappings'!D234 = "4. Vendor - NOT related party/promoter",
'Category Mappings'!D234 = "7A. Employee incentives - Not related party/promoter"),
EDATE(G234, 12) &gt; EDATE(QuoteDate, 1),
H234 &gt; 0),
EDATE(G234, 12),
"Escrow does not apply")),
" - ")</f>
        <v xml:space="preserve"> - </v>
      </c>
      <c r="J234" s="18"/>
    </row>
    <row r="235" spans="1:10" x14ac:dyDescent="0.25">
      <c r="A235" s="35"/>
      <c r="B235" s="18"/>
      <c r="C235" s="18"/>
      <c r="D235" s="85"/>
      <c r="E235" s="20"/>
      <c r="F235" s="36"/>
      <c r="G235" s="37"/>
      <c r="H235" s="81" t="str">
        <f>IFERROR(
IF(
OR(
'Category Mappings'!D235 = "1. Seed Capitalist - related party/promoter",
'Category Mappings'!D235 = "3. Vendor - related party/promoter",
'Category Mappings'!D235 = "6. Professional advisor or consultant",
'Category Mappings'!D235 = "7. Employee incentives - related party/promoter",
AND('Category Mappings'!D235 = "2. Seed Capitalist - NOT related party/promoter", QuoteDate &lt; EDATE(G235, 12)),
AND('Category Mappings'!D235 = "4. Vendor - NOT related party/promoter", QuoteDate &lt; EDATE(G235, 12))),
ROUNDUP(F235, 0),
0),
" - ")</f>
        <v xml:space="preserve"> - </v>
      </c>
      <c r="I235" s="38" t="str">
        <f>IFERROR(
IF(
AND(
OR(
'Category Mappings'!D235 = "1. Seed Capitalist - related party/promoter",
'Category Mappings'!D235 = "3. Vendor - related party/promoter",
'Category Mappings'!D235 = "6. Professional advisor or consultant",
'Category Mappings'!D235 = "7. Employee incentives - related party/promoter"),
H235 &gt; 0),
"24m from quotation",
IF(
AND(
OR('Category Mappings'!D235 = "2. Seed Capitalist - NOT related party/promoter",
'Category Mappings'!D235 = "4. Vendor - NOT related party/promoter",
'Category Mappings'!D235 = "7A. Employee incentives - Not related party/promoter"),
EDATE(G235, 12) &gt; EDATE(QuoteDate, 1),
H235 &gt; 0),
EDATE(G235, 12),
"Escrow does not apply")),
" - ")</f>
        <v xml:space="preserve"> - </v>
      </c>
      <c r="J235" s="18"/>
    </row>
    <row r="236" spans="1:10" x14ac:dyDescent="0.25">
      <c r="A236" s="35"/>
      <c r="B236" s="18"/>
      <c r="C236" s="18"/>
      <c r="D236" s="85"/>
      <c r="E236" s="20"/>
      <c r="F236" s="36"/>
      <c r="G236" s="37"/>
      <c r="H236" s="81" t="str">
        <f>IFERROR(
IF(
OR(
'Category Mappings'!D236 = "1. Seed Capitalist - related party/promoter",
'Category Mappings'!D236 = "3. Vendor - related party/promoter",
'Category Mappings'!D236 = "6. Professional advisor or consultant",
'Category Mappings'!D236 = "7. Employee incentives - related party/promoter",
AND('Category Mappings'!D236 = "2. Seed Capitalist - NOT related party/promoter", QuoteDate &lt; EDATE(G236, 12)),
AND('Category Mappings'!D236 = "4. Vendor - NOT related party/promoter", QuoteDate &lt; EDATE(G236, 12))),
ROUNDUP(F236, 0),
0),
" - ")</f>
        <v xml:space="preserve"> - </v>
      </c>
      <c r="I236" s="38" t="str">
        <f>IFERROR(
IF(
AND(
OR(
'Category Mappings'!D236 = "1. Seed Capitalist - related party/promoter",
'Category Mappings'!D236 = "3. Vendor - related party/promoter",
'Category Mappings'!D236 = "6. Professional advisor or consultant",
'Category Mappings'!D236 = "7. Employee incentives - related party/promoter"),
H236 &gt; 0),
"24m from quotation",
IF(
AND(
OR('Category Mappings'!D236 = "2. Seed Capitalist - NOT related party/promoter",
'Category Mappings'!D236 = "4. Vendor - NOT related party/promoter",
'Category Mappings'!D236 = "7A. Employee incentives - Not related party/promoter"),
EDATE(G236, 12) &gt; EDATE(QuoteDate, 1),
H236 &gt; 0),
EDATE(G236, 12),
"Escrow does not apply")),
" - ")</f>
        <v xml:space="preserve"> - </v>
      </c>
      <c r="J236" s="18"/>
    </row>
    <row r="237" spans="1:10" x14ac:dyDescent="0.25">
      <c r="A237" s="35"/>
      <c r="B237" s="18"/>
      <c r="C237" s="18"/>
      <c r="D237" s="85"/>
      <c r="E237" s="20"/>
      <c r="F237" s="36"/>
      <c r="G237" s="37"/>
      <c r="H237" s="81" t="str">
        <f>IFERROR(
IF(
OR(
'Category Mappings'!D237 = "1. Seed Capitalist - related party/promoter",
'Category Mappings'!D237 = "3. Vendor - related party/promoter",
'Category Mappings'!D237 = "6. Professional advisor or consultant",
'Category Mappings'!D237 = "7. Employee incentives - related party/promoter",
AND('Category Mappings'!D237 = "2. Seed Capitalist - NOT related party/promoter", QuoteDate &lt; EDATE(G237, 12)),
AND('Category Mappings'!D237 = "4. Vendor - NOT related party/promoter", QuoteDate &lt; EDATE(G237, 12))),
ROUNDUP(F237, 0),
0),
" - ")</f>
        <v xml:space="preserve"> - </v>
      </c>
      <c r="I237" s="38" t="str">
        <f>IFERROR(
IF(
AND(
OR(
'Category Mappings'!D237 = "1. Seed Capitalist - related party/promoter",
'Category Mappings'!D237 = "3. Vendor - related party/promoter",
'Category Mappings'!D237 = "6. Professional advisor or consultant",
'Category Mappings'!D237 = "7. Employee incentives - related party/promoter"),
H237 &gt; 0),
"24m from quotation",
IF(
AND(
OR('Category Mappings'!D237 = "2. Seed Capitalist - NOT related party/promoter",
'Category Mappings'!D237 = "4. Vendor - NOT related party/promoter",
'Category Mappings'!D237 = "7A. Employee incentives - Not related party/promoter"),
EDATE(G237, 12) &gt; EDATE(QuoteDate, 1),
H237 &gt; 0),
EDATE(G237, 12),
"Escrow does not apply")),
" - ")</f>
        <v xml:space="preserve"> - </v>
      </c>
      <c r="J237" s="18"/>
    </row>
    <row r="238" spans="1:10" x14ac:dyDescent="0.25">
      <c r="A238" s="35"/>
      <c r="B238" s="18"/>
      <c r="C238" s="18"/>
      <c r="D238" s="85"/>
      <c r="E238" s="20"/>
      <c r="F238" s="36"/>
      <c r="G238" s="37"/>
      <c r="H238" s="81" t="str">
        <f>IFERROR(
IF(
OR(
'Category Mappings'!D238 = "1. Seed Capitalist - related party/promoter",
'Category Mappings'!D238 = "3. Vendor - related party/promoter",
'Category Mappings'!D238 = "6. Professional advisor or consultant",
'Category Mappings'!D238 = "7. Employee incentives - related party/promoter",
AND('Category Mappings'!D238 = "2. Seed Capitalist - NOT related party/promoter", QuoteDate &lt; EDATE(G238, 12)),
AND('Category Mappings'!D238 = "4. Vendor - NOT related party/promoter", QuoteDate &lt; EDATE(G238, 12))),
ROUNDUP(F238, 0),
0),
" - ")</f>
        <v xml:space="preserve"> - </v>
      </c>
      <c r="I238" s="38" t="str">
        <f>IFERROR(
IF(
AND(
OR(
'Category Mappings'!D238 = "1. Seed Capitalist - related party/promoter",
'Category Mappings'!D238 = "3. Vendor - related party/promoter",
'Category Mappings'!D238 = "6. Professional advisor or consultant",
'Category Mappings'!D238 = "7. Employee incentives - related party/promoter"),
H238 &gt; 0),
"24m from quotation",
IF(
AND(
OR('Category Mappings'!D238 = "2. Seed Capitalist - NOT related party/promoter",
'Category Mappings'!D238 = "4. Vendor - NOT related party/promoter",
'Category Mappings'!D238 = "7A. Employee incentives - Not related party/promoter"),
EDATE(G238, 12) &gt; EDATE(QuoteDate, 1),
H238 &gt; 0),
EDATE(G238, 12),
"Escrow does not apply")),
" - ")</f>
        <v xml:space="preserve"> - </v>
      </c>
      <c r="J238" s="18"/>
    </row>
    <row r="239" spans="1:10" x14ac:dyDescent="0.25">
      <c r="A239" s="35"/>
      <c r="B239" s="18"/>
      <c r="C239" s="18"/>
      <c r="D239" s="85"/>
      <c r="E239" s="20"/>
      <c r="F239" s="36"/>
      <c r="G239" s="37"/>
      <c r="H239" s="81" t="str">
        <f>IFERROR(
IF(
OR(
'Category Mappings'!D239 = "1. Seed Capitalist - related party/promoter",
'Category Mappings'!D239 = "3. Vendor - related party/promoter",
'Category Mappings'!D239 = "6. Professional advisor or consultant",
'Category Mappings'!D239 = "7. Employee incentives - related party/promoter",
AND('Category Mappings'!D239 = "2. Seed Capitalist - NOT related party/promoter", QuoteDate &lt; EDATE(G239, 12)),
AND('Category Mappings'!D239 = "4. Vendor - NOT related party/promoter", QuoteDate &lt; EDATE(G239, 12))),
ROUNDUP(F239, 0),
0),
" - ")</f>
        <v xml:space="preserve"> - </v>
      </c>
      <c r="I239" s="38" t="str">
        <f>IFERROR(
IF(
AND(
OR(
'Category Mappings'!D239 = "1. Seed Capitalist - related party/promoter",
'Category Mappings'!D239 = "3. Vendor - related party/promoter",
'Category Mappings'!D239 = "6. Professional advisor or consultant",
'Category Mappings'!D239 = "7. Employee incentives - related party/promoter"),
H239 &gt; 0),
"24m from quotation",
IF(
AND(
OR('Category Mappings'!D239 = "2. Seed Capitalist - NOT related party/promoter",
'Category Mappings'!D239 = "4. Vendor - NOT related party/promoter",
'Category Mappings'!D239 = "7A. Employee incentives - Not related party/promoter"),
EDATE(G239, 12) &gt; EDATE(QuoteDate, 1),
H239 &gt; 0),
EDATE(G239, 12),
"Escrow does not apply")),
" - ")</f>
        <v xml:space="preserve"> - </v>
      </c>
      <c r="J239" s="18"/>
    </row>
    <row r="240" spans="1:10" x14ac:dyDescent="0.25">
      <c r="A240" s="35"/>
      <c r="B240" s="18"/>
      <c r="C240" s="18"/>
      <c r="D240" s="85"/>
      <c r="E240" s="20"/>
      <c r="F240" s="36"/>
      <c r="G240" s="37"/>
      <c r="H240" s="81" t="str">
        <f>IFERROR(
IF(
OR(
'Category Mappings'!D240 = "1. Seed Capitalist - related party/promoter",
'Category Mappings'!D240 = "3. Vendor - related party/promoter",
'Category Mappings'!D240 = "6. Professional advisor or consultant",
'Category Mappings'!D240 = "7. Employee incentives - related party/promoter",
AND('Category Mappings'!D240 = "2. Seed Capitalist - NOT related party/promoter", QuoteDate &lt; EDATE(G240, 12)),
AND('Category Mappings'!D240 = "4. Vendor - NOT related party/promoter", QuoteDate &lt; EDATE(G240, 12))),
ROUNDUP(F240, 0),
0),
" - ")</f>
        <v xml:space="preserve"> - </v>
      </c>
      <c r="I240" s="38" t="str">
        <f>IFERROR(
IF(
AND(
OR(
'Category Mappings'!D240 = "1. Seed Capitalist - related party/promoter",
'Category Mappings'!D240 = "3. Vendor - related party/promoter",
'Category Mappings'!D240 = "6. Professional advisor or consultant",
'Category Mappings'!D240 = "7. Employee incentives - related party/promoter"),
H240 &gt; 0),
"24m from quotation",
IF(
AND(
OR('Category Mappings'!D240 = "2. Seed Capitalist - NOT related party/promoter",
'Category Mappings'!D240 = "4. Vendor - NOT related party/promoter",
'Category Mappings'!D240 = "7A. Employee incentives - Not related party/promoter"),
EDATE(G240, 12) &gt; EDATE(QuoteDate, 1),
H240 &gt; 0),
EDATE(G240, 12),
"Escrow does not apply")),
" - ")</f>
        <v xml:space="preserve"> - </v>
      </c>
      <c r="J240" s="18"/>
    </row>
    <row r="241" spans="1:10" x14ac:dyDescent="0.25">
      <c r="A241" s="35"/>
      <c r="B241" s="18"/>
      <c r="C241" s="18"/>
      <c r="D241" s="85"/>
      <c r="E241" s="20"/>
      <c r="F241" s="36"/>
      <c r="G241" s="37"/>
      <c r="H241" s="81" t="str">
        <f>IFERROR(
IF(
OR(
'Category Mappings'!D241 = "1. Seed Capitalist - related party/promoter",
'Category Mappings'!D241 = "3. Vendor - related party/promoter",
'Category Mappings'!D241 = "6. Professional advisor or consultant",
'Category Mappings'!D241 = "7. Employee incentives - related party/promoter",
AND('Category Mappings'!D241 = "2. Seed Capitalist - NOT related party/promoter", QuoteDate &lt; EDATE(G241, 12)),
AND('Category Mappings'!D241 = "4. Vendor - NOT related party/promoter", QuoteDate &lt; EDATE(G241, 12))),
ROUNDUP(F241, 0),
0),
" - ")</f>
        <v xml:space="preserve"> - </v>
      </c>
      <c r="I241" s="38" t="str">
        <f>IFERROR(
IF(
AND(
OR(
'Category Mappings'!D241 = "1. Seed Capitalist - related party/promoter",
'Category Mappings'!D241 = "3. Vendor - related party/promoter",
'Category Mappings'!D241 = "6. Professional advisor or consultant",
'Category Mappings'!D241 = "7. Employee incentives - related party/promoter"),
H241 &gt; 0),
"24m from quotation",
IF(
AND(
OR('Category Mappings'!D241 = "2. Seed Capitalist - NOT related party/promoter",
'Category Mappings'!D241 = "4. Vendor - NOT related party/promoter",
'Category Mappings'!D241 = "7A. Employee incentives - Not related party/promoter"),
EDATE(G241, 12) &gt; EDATE(QuoteDate, 1),
H241 &gt; 0),
EDATE(G241, 12),
"Escrow does not apply")),
" - ")</f>
        <v xml:space="preserve"> - </v>
      </c>
      <c r="J241" s="18"/>
    </row>
    <row r="242" spans="1:10" x14ac:dyDescent="0.25">
      <c r="A242" s="35"/>
      <c r="B242" s="18"/>
      <c r="C242" s="18"/>
      <c r="D242" s="85"/>
      <c r="E242" s="20"/>
      <c r="F242" s="36"/>
      <c r="G242" s="37"/>
      <c r="H242" s="81" t="str">
        <f>IFERROR(
IF(
OR(
'Category Mappings'!D242 = "1. Seed Capitalist - related party/promoter",
'Category Mappings'!D242 = "3. Vendor - related party/promoter",
'Category Mappings'!D242 = "6. Professional advisor or consultant",
'Category Mappings'!D242 = "7. Employee incentives - related party/promoter",
AND('Category Mappings'!D242 = "2. Seed Capitalist - NOT related party/promoter", QuoteDate &lt; EDATE(G242, 12)),
AND('Category Mappings'!D242 = "4. Vendor - NOT related party/promoter", QuoteDate &lt; EDATE(G242, 12))),
ROUNDUP(F242, 0),
0),
" - ")</f>
        <v xml:space="preserve"> - </v>
      </c>
      <c r="I242" s="38" t="str">
        <f>IFERROR(
IF(
AND(
OR(
'Category Mappings'!D242 = "1. Seed Capitalist - related party/promoter",
'Category Mappings'!D242 = "3. Vendor - related party/promoter",
'Category Mappings'!D242 = "6. Professional advisor or consultant",
'Category Mappings'!D242 = "7. Employee incentives - related party/promoter"),
H242 &gt; 0),
"24m from quotation",
IF(
AND(
OR('Category Mappings'!D242 = "2. Seed Capitalist - NOT related party/promoter",
'Category Mappings'!D242 = "4. Vendor - NOT related party/promoter",
'Category Mappings'!D242 = "7A. Employee incentives - Not related party/promoter"),
EDATE(G242, 12) &gt; EDATE(QuoteDate, 1),
H242 &gt; 0),
EDATE(G242, 12),
"Escrow does not apply")),
" - ")</f>
        <v xml:space="preserve"> - </v>
      </c>
      <c r="J242" s="18"/>
    </row>
    <row r="243" spans="1:10" x14ac:dyDescent="0.25">
      <c r="A243" s="35"/>
      <c r="B243" s="18"/>
      <c r="C243" s="18"/>
      <c r="D243" s="85"/>
      <c r="E243" s="20"/>
      <c r="F243" s="36"/>
      <c r="G243" s="37"/>
      <c r="H243" s="81" t="str">
        <f>IFERROR(
IF(
OR(
'Category Mappings'!D243 = "1. Seed Capitalist - related party/promoter",
'Category Mappings'!D243 = "3. Vendor - related party/promoter",
'Category Mappings'!D243 = "6. Professional advisor or consultant",
'Category Mappings'!D243 = "7. Employee incentives - related party/promoter",
AND('Category Mappings'!D243 = "2. Seed Capitalist - NOT related party/promoter", QuoteDate &lt; EDATE(G243, 12)),
AND('Category Mappings'!D243 = "4. Vendor - NOT related party/promoter", QuoteDate &lt; EDATE(G243, 12))),
ROUNDUP(F243, 0),
0),
" - ")</f>
        <v xml:space="preserve"> - </v>
      </c>
      <c r="I243" s="38" t="str">
        <f>IFERROR(
IF(
AND(
OR(
'Category Mappings'!D243 = "1. Seed Capitalist - related party/promoter",
'Category Mappings'!D243 = "3. Vendor - related party/promoter",
'Category Mappings'!D243 = "6. Professional advisor or consultant",
'Category Mappings'!D243 = "7. Employee incentives - related party/promoter"),
H243 &gt; 0),
"24m from quotation",
IF(
AND(
OR('Category Mappings'!D243 = "2. Seed Capitalist - NOT related party/promoter",
'Category Mappings'!D243 = "4. Vendor - NOT related party/promoter",
'Category Mappings'!D243 = "7A. Employee incentives - Not related party/promoter"),
EDATE(G243, 12) &gt; EDATE(QuoteDate, 1),
H243 &gt; 0),
EDATE(G243, 12),
"Escrow does not apply")),
" - ")</f>
        <v xml:space="preserve"> - </v>
      </c>
      <c r="J243" s="18"/>
    </row>
    <row r="244" spans="1:10" x14ac:dyDescent="0.25">
      <c r="A244" s="35"/>
      <c r="B244" s="18"/>
      <c r="C244" s="18"/>
      <c r="D244" s="85"/>
      <c r="E244" s="20"/>
      <c r="F244" s="36"/>
      <c r="G244" s="37"/>
      <c r="H244" s="81" t="str">
        <f>IFERROR(
IF(
OR(
'Category Mappings'!D244 = "1. Seed Capitalist - related party/promoter",
'Category Mappings'!D244 = "3. Vendor - related party/promoter",
'Category Mappings'!D244 = "6. Professional advisor or consultant",
'Category Mappings'!D244 = "7. Employee incentives - related party/promoter",
AND('Category Mappings'!D244 = "2. Seed Capitalist - NOT related party/promoter", QuoteDate &lt; EDATE(G244, 12)),
AND('Category Mappings'!D244 = "4. Vendor - NOT related party/promoter", QuoteDate &lt; EDATE(G244, 12))),
ROUNDUP(F244, 0),
0),
" - ")</f>
        <v xml:space="preserve"> - </v>
      </c>
      <c r="I244" s="38" t="str">
        <f>IFERROR(
IF(
AND(
OR(
'Category Mappings'!D244 = "1. Seed Capitalist - related party/promoter",
'Category Mappings'!D244 = "3. Vendor - related party/promoter",
'Category Mappings'!D244 = "6. Professional advisor or consultant",
'Category Mappings'!D244 = "7. Employee incentives - related party/promoter"),
H244 &gt; 0),
"24m from quotation",
IF(
AND(
OR('Category Mappings'!D244 = "2. Seed Capitalist - NOT related party/promoter",
'Category Mappings'!D244 = "4. Vendor - NOT related party/promoter",
'Category Mappings'!D244 = "7A. Employee incentives - Not related party/promoter"),
EDATE(G244, 12) &gt; EDATE(QuoteDate, 1),
H244 &gt; 0),
EDATE(G244, 12),
"Escrow does not apply")),
" - ")</f>
        <v xml:space="preserve"> - </v>
      </c>
      <c r="J244" s="18"/>
    </row>
    <row r="245" spans="1:10" x14ac:dyDescent="0.25">
      <c r="A245" s="35"/>
      <c r="B245" s="18"/>
      <c r="C245" s="18"/>
      <c r="D245" s="85"/>
      <c r="E245" s="20"/>
      <c r="F245" s="36"/>
      <c r="G245" s="37"/>
      <c r="H245" s="81" t="str">
        <f>IFERROR(
IF(
OR(
'Category Mappings'!D245 = "1. Seed Capitalist - related party/promoter",
'Category Mappings'!D245 = "3. Vendor - related party/promoter",
'Category Mappings'!D245 = "6. Professional advisor or consultant",
'Category Mappings'!D245 = "7. Employee incentives - related party/promoter",
AND('Category Mappings'!D245 = "2. Seed Capitalist - NOT related party/promoter", QuoteDate &lt; EDATE(G245, 12)),
AND('Category Mappings'!D245 = "4. Vendor - NOT related party/promoter", QuoteDate &lt; EDATE(G245, 12))),
ROUNDUP(F245, 0),
0),
" - ")</f>
        <v xml:space="preserve"> - </v>
      </c>
      <c r="I245" s="38" t="str">
        <f>IFERROR(
IF(
AND(
OR(
'Category Mappings'!D245 = "1. Seed Capitalist - related party/promoter",
'Category Mappings'!D245 = "3. Vendor - related party/promoter",
'Category Mappings'!D245 = "6. Professional advisor or consultant",
'Category Mappings'!D245 = "7. Employee incentives - related party/promoter"),
H245 &gt; 0),
"24m from quotation",
IF(
AND(
OR('Category Mappings'!D245 = "2. Seed Capitalist - NOT related party/promoter",
'Category Mappings'!D245 = "4. Vendor - NOT related party/promoter",
'Category Mappings'!D245 = "7A. Employee incentives - Not related party/promoter"),
EDATE(G245, 12) &gt; EDATE(QuoteDate, 1),
H245 &gt; 0),
EDATE(G245, 12),
"Escrow does not apply")),
" - ")</f>
        <v xml:space="preserve"> - </v>
      </c>
      <c r="J245" s="18"/>
    </row>
    <row r="246" spans="1:10" x14ac:dyDescent="0.25">
      <c r="A246" s="35"/>
      <c r="B246" s="18"/>
      <c r="C246" s="18"/>
      <c r="D246" s="85"/>
      <c r="E246" s="20"/>
      <c r="F246" s="36"/>
      <c r="G246" s="37"/>
      <c r="H246" s="81" t="str">
        <f>IFERROR(
IF(
OR(
'Category Mappings'!D246 = "1. Seed Capitalist - related party/promoter",
'Category Mappings'!D246 = "3. Vendor - related party/promoter",
'Category Mappings'!D246 = "6. Professional advisor or consultant",
'Category Mappings'!D246 = "7. Employee incentives - related party/promoter",
AND('Category Mappings'!D246 = "2. Seed Capitalist - NOT related party/promoter", QuoteDate &lt; EDATE(G246, 12)),
AND('Category Mappings'!D246 = "4. Vendor - NOT related party/promoter", QuoteDate &lt; EDATE(G246, 12))),
ROUNDUP(F246, 0),
0),
" - ")</f>
        <v xml:space="preserve"> - </v>
      </c>
      <c r="I246" s="38" t="str">
        <f>IFERROR(
IF(
AND(
OR(
'Category Mappings'!D246 = "1. Seed Capitalist - related party/promoter",
'Category Mappings'!D246 = "3. Vendor - related party/promoter",
'Category Mappings'!D246 = "6. Professional advisor or consultant",
'Category Mappings'!D246 = "7. Employee incentives - related party/promoter"),
H246 &gt; 0),
"24m from quotation",
IF(
AND(
OR('Category Mappings'!D246 = "2. Seed Capitalist - NOT related party/promoter",
'Category Mappings'!D246 = "4. Vendor - NOT related party/promoter",
'Category Mappings'!D246 = "7A. Employee incentives - Not related party/promoter"),
EDATE(G246, 12) &gt; EDATE(QuoteDate, 1),
H246 &gt; 0),
EDATE(G246, 12),
"Escrow does not apply")),
" - ")</f>
        <v xml:space="preserve"> - </v>
      </c>
      <c r="J246" s="18"/>
    </row>
    <row r="247" spans="1:10" x14ac:dyDescent="0.25">
      <c r="A247" s="35"/>
      <c r="B247" s="18"/>
      <c r="C247" s="18"/>
      <c r="D247" s="85"/>
      <c r="E247" s="20"/>
      <c r="F247" s="36"/>
      <c r="G247" s="37"/>
      <c r="H247" s="81" t="str">
        <f>IFERROR(
IF(
OR(
'Category Mappings'!D247 = "1. Seed Capitalist - related party/promoter",
'Category Mappings'!D247 = "3. Vendor - related party/promoter",
'Category Mappings'!D247 = "6. Professional advisor or consultant",
'Category Mappings'!D247 = "7. Employee incentives - related party/promoter",
AND('Category Mappings'!D247 = "2. Seed Capitalist - NOT related party/promoter", QuoteDate &lt; EDATE(G247, 12)),
AND('Category Mappings'!D247 = "4. Vendor - NOT related party/promoter", QuoteDate &lt; EDATE(G247, 12))),
ROUNDUP(F247, 0),
0),
" - ")</f>
        <v xml:space="preserve"> - </v>
      </c>
      <c r="I247" s="38" t="str">
        <f>IFERROR(
IF(
AND(
OR(
'Category Mappings'!D247 = "1. Seed Capitalist - related party/promoter",
'Category Mappings'!D247 = "3. Vendor - related party/promoter",
'Category Mappings'!D247 = "6. Professional advisor or consultant",
'Category Mappings'!D247 = "7. Employee incentives - related party/promoter"),
H247 &gt; 0),
"24m from quotation",
IF(
AND(
OR('Category Mappings'!D247 = "2. Seed Capitalist - NOT related party/promoter",
'Category Mappings'!D247 = "4. Vendor - NOT related party/promoter",
'Category Mappings'!D247 = "7A. Employee incentives - Not related party/promoter"),
EDATE(G247, 12) &gt; EDATE(QuoteDate, 1),
H247 &gt; 0),
EDATE(G247, 12),
"Escrow does not apply")),
" - ")</f>
        <v xml:space="preserve"> - </v>
      </c>
      <c r="J247" s="18"/>
    </row>
    <row r="248" spans="1:10" x14ac:dyDescent="0.25">
      <c r="A248" s="35"/>
      <c r="B248" s="18"/>
      <c r="C248" s="18"/>
      <c r="D248" s="85"/>
      <c r="E248" s="20"/>
      <c r="F248" s="36"/>
      <c r="G248" s="37"/>
      <c r="H248" s="81" t="str">
        <f>IFERROR(
IF(
OR(
'Category Mappings'!D248 = "1. Seed Capitalist - related party/promoter",
'Category Mappings'!D248 = "3. Vendor - related party/promoter",
'Category Mappings'!D248 = "6. Professional advisor or consultant",
'Category Mappings'!D248 = "7. Employee incentives - related party/promoter",
AND('Category Mappings'!D248 = "2. Seed Capitalist - NOT related party/promoter", QuoteDate &lt; EDATE(G248, 12)),
AND('Category Mappings'!D248 = "4. Vendor - NOT related party/promoter", QuoteDate &lt; EDATE(G248, 12))),
ROUNDUP(F248, 0),
0),
" - ")</f>
        <v xml:space="preserve"> - </v>
      </c>
      <c r="I248" s="38" t="str">
        <f>IFERROR(
IF(
AND(
OR(
'Category Mappings'!D248 = "1. Seed Capitalist - related party/promoter",
'Category Mappings'!D248 = "3. Vendor - related party/promoter",
'Category Mappings'!D248 = "6. Professional advisor or consultant",
'Category Mappings'!D248 = "7. Employee incentives - related party/promoter"),
H248 &gt; 0),
"24m from quotation",
IF(
AND(
OR('Category Mappings'!D248 = "2. Seed Capitalist - NOT related party/promoter",
'Category Mappings'!D248 = "4. Vendor - NOT related party/promoter",
'Category Mappings'!D248 = "7A. Employee incentives - Not related party/promoter"),
EDATE(G248, 12) &gt; EDATE(QuoteDate, 1),
H248 &gt; 0),
EDATE(G248, 12),
"Escrow does not apply")),
" - ")</f>
        <v xml:space="preserve"> - </v>
      </c>
      <c r="J248" s="18"/>
    </row>
    <row r="249" spans="1:10" x14ac:dyDescent="0.25">
      <c r="A249" s="35"/>
      <c r="B249" s="18"/>
      <c r="C249" s="18"/>
      <c r="D249" s="85"/>
      <c r="E249" s="20"/>
      <c r="F249" s="36"/>
      <c r="G249" s="37"/>
      <c r="H249" s="81" t="str">
        <f>IFERROR(
IF(
OR(
'Category Mappings'!D249 = "1. Seed Capitalist - related party/promoter",
'Category Mappings'!D249 = "3. Vendor - related party/promoter",
'Category Mappings'!D249 = "6. Professional advisor or consultant",
'Category Mappings'!D249 = "7. Employee incentives - related party/promoter",
AND('Category Mappings'!D249 = "2. Seed Capitalist - NOT related party/promoter", QuoteDate &lt; EDATE(G249, 12)),
AND('Category Mappings'!D249 = "4. Vendor - NOT related party/promoter", QuoteDate &lt; EDATE(G249, 12))),
ROUNDUP(F249, 0),
0),
" - ")</f>
        <v xml:space="preserve"> - </v>
      </c>
      <c r="I249" s="38" t="str">
        <f>IFERROR(
IF(
AND(
OR(
'Category Mappings'!D249 = "1. Seed Capitalist - related party/promoter",
'Category Mappings'!D249 = "3. Vendor - related party/promoter",
'Category Mappings'!D249 = "6. Professional advisor or consultant",
'Category Mappings'!D249 = "7. Employee incentives - related party/promoter"),
H249 &gt; 0),
"24m from quotation",
IF(
AND(
OR('Category Mappings'!D249 = "2. Seed Capitalist - NOT related party/promoter",
'Category Mappings'!D249 = "4. Vendor - NOT related party/promoter",
'Category Mappings'!D249 = "7A. Employee incentives - Not related party/promoter"),
EDATE(G249, 12) &gt; EDATE(QuoteDate, 1),
H249 &gt; 0),
EDATE(G249, 12),
"Escrow does not apply")),
" - ")</f>
        <v xml:space="preserve"> - </v>
      </c>
      <c r="J249" s="18"/>
    </row>
    <row r="250" spans="1:10" x14ac:dyDescent="0.25">
      <c r="A250" s="35"/>
      <c r="B250" s="18"/>
      <c r="C250" s="18"/>
      <c r="D250" s="85"/>
      <c r="E250" s="20"/>
      <c r="F250" s="36"/>
      <c r="G250" s="37"/>
      <c r="H250" s="81" t="str">
        <f>IFERROR(
IF(
OR(
'Category Mappings'!D250 = "1. Seed Capitalist - related party/promoter",
'Category Mappings'!D250 = "3. Vendor - related party/promoter",
'Category Mappings'!D250 = "6. Professional advisor or consultant",
'Category Mappings'!D250 = "7. Employee incentives - related party/promoter",
AND('Category Mappings'!D250 = "2. Seed Capitalist - NOT related party/promoter", QuoteDate &lt; EDATE(G250, 12)),
AND('Category Mappings'!D250 = "4. Vendor - NOT related party/promoter", QuoteDate &lt; EDATE(G250, 12))),
ROUNDUP(F250, 0),
0),
" - ")</f>
        <v xml:space="preserve"> - </v>
      </c>
      <c r="I250" s="38" t="str">
        <f>IFERROR(
IF(
AND(
OR(
'Category Mappings'!D250 = "1. Seed Capitalist - related party/promoter",
'Category Mappings'!D250 = "3. Vendor - related party/promoter",
'Category Mappings'!D250 = "6. Professional advisor or consultant",
'Category Mappings'!D250 = "7. Employee incentives - related party/promoter"),
H250 &gt; 0),
"24m from quotation",
IF(
AND(
OR('Category Mappings'!D250 = "2. Seed Capitalist - NOT related party/promoter",
'Category Mappings'!D250 = "4. Vendor - NOT related party/promoter",
'Category Mappings'!D250 = "7A. Employee incentives - Not related party/promoter"),
EDATE(G250, 12) &gt; EDATE(QuoteDate, 1),
H250 &gt; 0),
EDATE(G250, 12),
"Escrow does not apply")),
" - ")</f>
        <v xml:space="preserve"> - </v>
      </c>
      <c r="J250" s="18"/>
    </row>
    <row r="251" spans="1:10" x14ac:dyDescent="0.25">
      <c r="A251" s="35"/>
      <c r="B251" s="18"/>
      <c r="C251" s="18"/>
      <c r="D251" s="85"/>
      <c r="E251" s="20"/>
      <c r="F251" s="36"/>
      <c r="G251" s="37"/>
      <c r="H251" s="81" t="str">
        <f>IFERROR(
IF(
OR(
'Category Mappings'!D251 = "1. Seed Capitalist - related party/promoter",
'Category Mappings'!D251 = "3. Vendor - related party/promoter",
'Category Mappings'!D251 = "6. Professional advisor or consultant",
'Category Mappings'!D251 = "7. Employee incentives - related party/promoter",
AND('Category Mappings'!D251 = "2. Seed Capitalist - NOT related party/promoter", QuoteDate &lt; EDATE(G251, 12)),
AND('Category Mappings'!D251 = "4. Vendor - NOT related party/promoter", QuoteDate &lt; EDATE(G251, 12))),
ROUNDUP(F251, 0),
0),
" - ")</f>
        <v xml:space="preserve"> - </v>
      </c>
      <c r="I251" s="38" t="str">
        <f>IFERROR(
IF(
AND(
OR(
'Category Mappings'!D251 = "1. Seed Capitalist - related party/promoter",
'Category Mappings'!D251 = "3. Vendor - related party/promoter",
'Category Mappings'!D251 = "6. Professional advisor or consultant",
'Category Mappings'!D251 = "7. Employee incentives - related party/promoter"),
H251 &gt; 0),
"24m from quotation",
IF(
AND(
OR('Category Mappings'!D251 = "2. Seed Capitalist - NOT related party/promoter",
'Category Mappings'!D251 = "4. Vendor - NOT related party/promoter",
'Category Mappings'!D251 = "7A. Employee incentives - Not related party/promoter"),
EDATE(G251, 12) &gt; EDATE(QuoteDate, 1),
H251 &gt; 0),
EDATE(G251, 12),
"Escrow does not apply")),
" - ")</f>
        <v xml:space="preserve"> - </v>
      </c>
      <c r="J251" s="18"/>
    </row>
    <row r="252" spans="1:10" x14ac:dyDescent="0.25">
      <c r="A252" s="35"/>
      <c r="B252" s="18"/>
      <c r="C252" s="18"/>
      <c r="D252" s="85"/>
      <c r="E252" s="20"/>
      <c r="F252" s="36"/>
      <c r="G252" s="37"/>
      <c r="H252" s="81" t="str">
        <f>IFERROR(
IF(
OR(
'Category Mappings'!D252 = "1. Seed Capitalist - related party/promoter",
'Category Mappings'!D252 = "3. Vendor - related party/promoter",
'Category Mappings'!D252 = "6. Professional advisor or consultant",
'Category Mappings'!D252 = "7. Employee incentives - related party/promoter",
AND('Category Mappings'!D252 = "2. Seed Capitalist - NOT related party/promoter", QuoteDate &lt; EDATE(G252, 12)),
AND('Category Mappings'!D252 = "4. Vendor - NOT related party/promoter", QuoteDate &lt; EDATE(G252, 12))),
ROUNDUP(F252, 0),
0),
" - ")</f>
        <v xml:space="preserve"> - </v>
      </c>
      <c r="I252" s="38" t="str">
        <f>IFERROR(
IF(
AND(
OR(
'Category Mappings'!D252 = "1. Seed Capitalist - related party/promoter",
'Category Mappings'!D252 = "3. Vendor - related party/promoter",
'Category Mappings'!D252 = "6. Professional advisor or consultant",
'Category Mappings'!D252 = "7. Employee incentives - related party/promoter"),
H252 &gt; 0),
"24m from quotation",
IF(
AND(
OR('Category Mappings'!D252 = "2. Seed Capitalist - NOT related party/promoter",
'Category Mappings'!D252 = "4. Vendor - NOT related party/promoter",
'Category Mappings'!D252 = "7A. Employee incentives - Not related party/promoter"),
EDATE(G252, 12) &gt; EDATE(QuoteDate, 1),
H252 &gt; 0),
EDATE(G252, 12),
"Escrow does not apply")),
" - ")</f>
        <v xml:space="preserve"> - </v>
      </c>
      <c r="J252" s="18"/>
    </row>
    <row r="253" spans="1:10" x14ac:dyDescent="0.25">
      <c r="A253" s="35"/>
      <c r="B253" s="18"/>
      <c r="C253" s="18"/>
      <c r="D253" s="85"/>
      <c r="E253" s="20"/>
      <c r="F253" s="36"/>
      <c r="G253" s="37"/>
      <c r="H253" s="81" t="str">
        <f>IFERROR(
IF(
OR(
'Category Mappings'!D253 = "1. Seed Capitalist - related party/promoter",
'Category Mappings'!D253 = "3. Vendor - related party/promoter",
'Category Mappings'!D253 = "6. Professional advisor or consultant",
'Category Mappings'!D253 = "7. Employee incentives - related party/promoter",
AND('Category Mappings'!D253 = "2. Seed Capitalist - NOT related party/promoter", QuoteDate &lt; EDATE(G253, 12)),
AND('Category Mappings'!D253 = "4. Vendor - NOT related party/promoter", QuoteDate &lt; EDATE(G253, 12))),
ROUNDUP(F253, 0),
0),
" - ")</f>
        <v xml:space="preserve"> - </v>
      </c>
      <c r="I253" s="38" t="str">
        <f>IFERROR(
IF(
AND(
OR(
'Category Mappings'!D253 = "1. Seed Capitalist - related party/promoter",
'Category Mappings'!D253 = "3. Vendor - related party/promoter",
'Category Mappings'!D253 = "6. Professional advisor or consultant",
'Category Mappings'!D253 = "7. Employee incentives - related party/promoter"),
H253 &gt; 0),
"24m from quotation",
IF(
AND(
OR('Category Mappings'!D253 = "2. Seed Capitalist - NOT related party/promoter",
'Category Mappings'!D253 = "4. Vendor - NOT related party/promoter",
'Category Mappings'!D253 = "7A. Employee incentives - Not related party/promoter"),
EDATE(G253, 12) &gt; EDATE(QuoteDate, 1),
H253 &gt; 0),
EDATE(G253, 12),
"Escrow does not apply")),
" - ")</f>
        <v xml:space="preserve"> - </v>
      </c>
      <c r="J253" s="18"/>
    </row>
    <row r="254" spans="1:10" x14ac:dyDescent="0.25">
      <c r="A254" s="35"/>
      <c r="B254" s="18"/>
      <c r="C254" s="18"/>
      <c r="D254" s="85"/>
      <c r="E254" s="20"/>
      <c r="F254" s="36"/>
      <c r="G254" s="37"/>
      <c r="H254" s="81" t="str">
        <f>IFERROR(
IF(
OR(
'Category Mappings'!D254 = "1. Seed Capitalist - related party/promoter",
'Category Mappings'!D254 = "3. Vendor - related party/promoter",
'Category Mappings'!D254 = "6. Professional advisor or consultant",
'Category Mappings'!D254 = "7. Employee incentives - related party/promoter",
AND('Category Mappings'!D254 = "2. Seed Capitalist - NOT related party/promoter", QuoteDate &lt; EDATE(G254, 12)),
AND('Category Mappings'!D254 = "4. Vendor - NOT related party/promoter", QuoteDate &lt; EDATE(G254, 12))),
ROUNDUP(F254, 0),
0),
" - ")</f>
        <v xml:space="preserve"> - </v>
      </c>
      <c r="I254" s="38" t="str">
        <f>IFERROR(
IF(
AND(
OR(
'Category Mappings'!D254 = "1. Seed Capitalist - related party/promoter",
'Category Mappings'!D254 = "3. Vendor - related party/promoter",
'Category Mappings'!D254 = "6. Professional advisor or consultant",
'Category Mappings'!D254 = "7. Employee incentives - related party/promoter"),
H254 &gt; 0),
"24m from quotation",
IF(
AND(
OR('Category Mappings'!D254 = "2. Seed Capitalist - NOT related party/promoter",
'Category Mappings'!D254 = "4. Vendor - NOT related party/promoter",
'Category Mappings'!D254 = "7A. Employee incentives - Not related party/promoter"),
EDATE(G254, 12) &gt; EDATE(QuoteDate, 1),
H254 &gt; 0),
EDATE(G254, 12),
"Escrow does not apply")),
" - ")</f>
        <v xml:space="preserve"> - </v>
      </c>
      <c r="J254" s="18"/>
    </row>
    <row r="255" spans="1:10" x14ac:dyDescent="0.25">
      <c r="A255" s="35"/>
      <c r="B255" s="18"/>
      <c r="C255" s="18"/>
      <c r="D255" s="85"/>
      <c r="E255" s="20"/>
      <c r="F255" s="36"/>
      <c r="G255" s="37"/>
      <c r="H255" s="81" t="str">
        <f>IFERROR(
IF(
OR(
'Category Mappings'!D255 = "1. Seed Capitalist - related party/promoter",
'Category Mappings'!D255 = "3. Vendor - related party/promoter",
'Category Mappings'!D255 = "6. Professional advisor or consultant",
'Category Mappings'!D255 = "7. Employee incentives - related party/promoter",
AND('Category Mappings'!D255 = "2. Seed Capitalist - NOT related party/promoter", QuoteDate &lt; EDATE(G255, 12)),
AND('Category Mappings'!D255 = "4. Vendor - NOT related party/promoter", QuoteDate &lt; EDATE(G255, 12))),
ROUNDUP(F255, 0),
0),
" - ")</f>
        <v xml:space="preserve"> - </v>
      </c>
      <c r="I255" s="38" t="str">
        <f>IFERROR(
IF(
AND(
OR(
'Category Mappings'!D255 = "1. Seed Capitalist - related party/promoter",
'Category Mappings'!D255 = "3. Vendor - related party/promoter",
'Category Mappings'!D255 = "6. Professional advisor or consultant",
'Category Mappings'!D255 = "7. Employee incentives - related party/promoter"),
H255 &gt; 0),
"24m from quotation",
IF(
AND(
OR('Category Mappings'!D255 = "2. Seed Capitalist - NOT related party/promoter",
'Category Mappings'!D255 = "4. Vendor - NOT related party/promoter",
'Category Mappings'!D255 = "7A. Employee incentives - Not related party/promoter"),
EDATE(G255, 12) &gt; EDATE(QuoteDate, 1),
H255 &gt; 0),
EDATE(G255, 12),
"Escrow does not apply")),
" - ")</f>
        <v xml:space="preserve"> - </v>
      </c>
      <c r="J255" s="18"/>
    </row>
    <row r="256" spans="1:10" x14ac:dyDescent="0.25">
      <c r="A256" s="35"/>
      <c r="B256" s="18"/>
      <c r="C256" s="18"/>
      <c r="D256" s="85"/>
      <c r="E256" s="20"/>
      <c r="F256" s="36"/>
      <c r="G256" s="37"/>
      <c r="H256" s="81" t="str">
        <f>IFERROR(
IF(
OR(
'Category Mappings'!D256 = "1. Seed Capitalist - related party/promoter",
'Category Mappings'!D256 = "3. Vendor - related party/promoter",
'Category Mappings'!D256 = "6. Professional advisor or consultant",
'Category Mappings'!D256 = "7. Employee incentives - related party/promoter",
AND('Category Mappings'!D256 = "2. Seed Capitalist - NOT related party/promoter", QuoteDate &lt; EDATE(G256, 12)),
AND('Category Mappings'!D256 = "4. Vendor - NOT related party/promoter", QuoteDate &lt; EDATE(G256, 12))),
ROUNDUP(F256, 0),
0),
" - ")</f>
        <v xml:space="preserve"> - </v>
      </c>
      <c r="I256" s="38" t="str">
        <f>IFERROR(
IF(
AND(
OR(
'Category Mappings'!D256 = "1. Seed Capitalist - related party/promoter",
'Category Mappings'!D256 = "3. Vendor - related party/promoter",
'Category Mappings'!D256 = "6. Professional advisor or consultant",
'Category Mappings'!D256 = "7. Employee incentives - related party/promoter"),
H256 &gt; 0),
"24m from quotation",
IF(
AND(
OR('Category Mappings'!D256 = "2. Seed Capitalist - NOT related party/promoter",
'Category Mappings'!D256 = "4. Vendor - NOT related party/promoter",
'Category Mappings'!D256 = "7A. Employee incentives - Not related party/promoter"),
EDATE(G256, 12) &gt; EDATE(QuoteDate, 1),
H256 &gt; 0),
EDATE(G256, 12),
"Escrow does not apply")),
" - ")</f>
        <v xml:space="preserve"> - </v>
      </c>
      <c r="J256" s="18"/>
    </row>
    <row r="257" spans="1:10" x14ac:dyDescent="0.25">
      <c r="A257" s="35"/>
      <c r="B257" s="18"/>
      <c r="C257" s="18"/>
      <c r="D257" s="85"/>
      <c r="E257" s="20"/>
      <c r="F257" s="36"/>
      <c r="G257" s="37"/>
      <c r="H257" s="81" t="str">
        <f>IFERROR(
IF(
OR(
'Category Mappings'!D257 = "1. Seed Capitalist - related party/promoter",
'Category Mappings'!D257 = "3. Vendor - related party/promoter",
'Category Mappings'!D257 = "6. Professional advisor or consultant",
'Category Mappings'!D257 = "7. Employee incentives - related party/promoter",
AND('Category Mappings'!D257 = "2. Seed Capitalist - NOT related party/promoter", QuoteDate &lt; EDATE(G257, 12)),
AND('Category Mappings'!D257 = "4. Vendor - NOT related party/promoter", QuoteDate &lt; EDATE(G257, 12))),
ROUNDUP(F257, 0),
0),
" - ")</f>
        <v xml:space="preserve"> - </v>
      </c>
      <c r="I257" s="38" t="str">
        <f>IFERROR(
IF(
AND(
OR(
'Category Mappings'!D257 = "1. Seed Capitalist - related party/promoter",
'Category Mappings'!D257 = "3. Vendor - related party/promoter",
'Category Mappings'!D257 = "6. Professional advisor or consultant",
'Category Mappings'!D257 = "7. Employee incentives - related party/promoter"),
H257 &gt; 0),
"24m from quotation",
IF(
AND(
OR('Category Mappings'!D257 = "2. Seed Capitalist - NOT related party/promoter",
'Category Mappings'!D257 = "4. Vendor - NOT related party/promoter",
'Category Mappings'!D257 = "7A. Employee incentives - Not related party/promoter"),
EDATE(G257, 12) &gt; EDATE(QuoteDate, 1),
H257 &gt; 0),
EDATE(G257, 12),
"Escrow does not apply")),
" - ")</f>
        <v xml:space="preserve"> - </v>
      </c>
      <c r="J257" s="18"/>
    </row>
    <row r="258" spans="1:10" x14ac:dyDescent="0.25">
      <c r="A258" s="35"/>
      <c r="B258" s="18"/>
      <c r="C258" s="18"/>
      <c r="D258" s="85"/>
      <c r="E258" s="20"/>
      <c r="F258" s="36"/>
      <c r="G258" s="37"/>
      <c r="H258" s="81" t="str">
        <f>IFERROR(
IF(
OR(
'Category Mappings'!D258 = "1. Seed Capitalist - related party/promoter",
'Category Mappings'!D258 = "3. Vendor - related party/promoter",
'Category Mappings'!D258 = "6. Professional advisor or consultant",
'Category Mappings'!D258 = "7. Employee incentives - related party/promoter",
AND('Category Mappings'!D258 = "2. Seed Capitalist - NOT related party/promoter", QuoteDate &lt; EDATE(G258, 12)),
AND('Category Mappings'!D258 = "4. Vendor - NOT related party/promoter", QuoteDate &lt; EDATE(G258, 12))),
ROUNDUP(F258, 0),
0),
" - ")</f>
        <v xml:space="preserve"> - </v>
      </c>
      <c r="I258" s="38" t="str">
        <f>IFERROR(
IF(
AND(
OR(
'Category Mappings'!D258 = "1. Seed Capitalist - related party/promoter",
'Category Mappings'!D258 = "3. Vendor - related party/promoter",
'Category Mappings'!D258 = "6. Professional advisor or consultant",
'Category Mappings'!D258 = "7. Employee incentives - related party/promoter"),
H258 &gt; 0),
"24m from quotation",
IF(
AND(
OR('Category Mappings'!D258 = "2. Seed Capitalist - NOT related party/promoter",
'Category Mappings'!D258 = "4. Vendor - NOT related party/promoter",
'Category Mappings'!D258 = "7A. Employee incentives - Not related party/promoter"),
EDATE(G258, 12) &gt; EDATE(QuoteDate, 1),
H258 &gt; 0),
EDATE(G258, 12),
"Escrow does not apply")),
" - ")</f>
        <v xml:space="preserve"> - </v>
      </c>
      <c r="J258" s="18"/>
    </row>
    <row r="259" spans="1:10" x14ac:dyDescent="0.25">
      <c r="A259" s="35"/>
      <c r="B259" s="18"/>
      <c r="C259" s="18"/>
      <c r="D259" s="85"/>
      <c r="E259" s="20"/>
      <c r="F259" s="36"/>
      <c r="G259" s="37"/>
      <c r="H259" s="81" t="str">
        <f>IFERROR(
IF(
OR(
'Category Mappings'!D259 = "1. Seed Capitalist - related party/promoter",
'Category Mappings'!D259 = "3. Vendor - related party/promoter",
'Category Mappings'!D259 = "6. Professional advisor or consultant",
'Category Mappings'!D259 = "7. Employee incentives - related party/promoter",
AND('Category Mappings'!D259 = "2. Seed Capitalist - NOT related party/promoter", QuoteDate &lt; EDATE(G259, 12)),
AND('Category Mappings'!D259 = "4. Vendor - NOT related party/promoter", QuoteDate &lt; EDATE(G259, 12))),
ROUNDUP(F259, 0),
0),
" - ")</f>
        <v xml:space="preserve"> - </v>
      </c>
      <c r="I259" s="38" t="str">
        <f>IFERROR(
IF(
AND(
OR(
'Category Mappings'!D259 = "1. Seed Capitalist - related party/promoter",
'Category Mappings'!D259 = "3. Vendor - related party/promoter",
'Category Mappings'!D259 = "6. Professional advisor or consultant",
'Category Mappings'!D259 = "7. Employee incentives - related party/promoter"),
H259 &gt; 0),
"24m from quotation",
IF(
AND(
OR('Category Mappings'!D259 = "2. Seed Capitalist - NOT related party/promoter",
'Category Mappings'!D259 = "4. Vendor - NOT related party/promoter",
'Category Mappings'!D259 = "7A. Employee incentives - Not related party/promoter"),
EDATE(G259, 12) &gt; EDATE(QuoteDate, 1),
H259 &gt; 0),
EDATE(G259, 12),
"Escrow does not apply")),
" - ")</f>
        <v xml:space="preserve"> - </v>
      </c>
      <c r="J259" s="18"/>
    </row>
    <row r="260" spans="1:10" x14ac:dyDescent="0.25">
      <c r="A260" s="35"/>
      <c r="B260" s="18"/>
      <c r="C260" s="18"/>
      <c r="D260" s="85"/>
      <c r="E260" s="20"/>
      <c r="F260" s="36"/>
      <c r="G260" s="37"/>
      <c r="H260" s="81" t="str">
        <f>IFERROR(
IF(
OR(
'Category Mappings'!D260 = "1. Seed Capitalist - related party/promoter",
'Category Mappings'!D260 = "3. Vendor - related party/promoter",
'Category Mappings'!D260 = "6. Professional advisor or consultant",
'Category Mappings'!D260 = "7. Employee incentives - related party/promoter",
AND('Category Mappings'!D260 = "2. Seed Capitalist - NOT related party/promoter", QuoteDate &lt; EDATE(G260, 12)),
AND('Category Mappings'!D260 = "4. Vendor - NOT related party/promoter", QuoteDate &lt; EDATE(G260, 12))),
ROUNDUP(F260, 0),
0),
" - ")</f>
        <v xml:space="preserve"> - </v>
      </c>
      <c r="I260" s="38" t="str">
        <f>IFERROR(
IF(
AND(
OR(
'Category Mappings'!D260 = "1. Seed Capitalist - related party/promoter",
'Category Mappings'!D260 = "3. Vendor - related party/promoter",
'Category Mappings'!D260 = "6. Professional advisor or consultant",
'Category Mappings'!D260 = "7. Employee incentives - related party/promoter"),
H260 &gt; 0),
"24m from quotation",
IF(
AND(
OR('Category Mappings'!D260 = "2. Seed Capitalist - NOT related party/promoter",
'Category Mappings'!D260 = "4. Vendor - NOT related party/promoter",
'Category Mappings'!D260 = "7A. Employee incentives - Not related party/promoter"),
EDATE(G260, 12) &gt; EDATE(QuoteDate, 1),
H260 &gt; 0),
EDATE(G260, 12),
"Escrow does not apply")),
" - ")</f>
        <v xml:space="preserve"> - </v>
      </c>
      <c r="J260" s="18"/>
    </row>
    <row r="261" spans="1:10" x14ac:dyDescent="0.25">
      <c r="A261" s="35"/>
      <c r="B261" s="18"/>
      <c r="C261" s="18"/>
      <c r="D261" s="85"/>
      <c r="E261" s="20"/>
      <c r="F261" s="36"/>
      <c r="G261" s="37"/>
      <c r="H261" s="81" t="str">
        <f>IFERROR(
IF(
OR(
'Category Mappings'!D261 = "1. Seed Capitalist - related party/promoter",
'Category Mappings'!D261 = "3. Vendor - related party/promoter",
'Category Mappings'!D261 = "6. Professional advisor or consultant",
'Category Mappings'!D261 = "7. Employee incentives - related party/promoter",
AND('Category Mappings'!D261 = "2. Seed Capitalist - NOT related party/promoter", QuoteDate &lt; EDATE(G261, 12)),
AND('Category Mappings'!D261 = "4. Vendor - NOT related party/promoter", QuoteDate &lt; EDATE(G261, 12))),
ROUNDUP(F261, 0),
0),
" - ")</f>
        <v xml:space="preserve"> - </v>
      </c>
      <c r="I261" s="38" t="str">
        <f>IFERROR(
IF(
AND(
OR(
'Category Mappings'!D261 = "1. Seed Capitalist - related party/promoter",
'Category Mappings'!D261 = "3. Vendor - related party/promoter",
'Category Mappings'!D261 = "6. Professional advisor or consultant",
'Category Mappings'!D261 = "7. Employee incentives - related party/promoter"),
H261 &gt; 0),
"24m from quotation",
IF(
AND(
OR('Category Mappings'!D261 = "2. Seed Capitalist - NOT related party/promoter",
'Category Mappings'!D261 = "4. Vendor - NOT related party/promoter",
'Category Mappings'!D261 = "7A. Employee incentives - Not related party/promoter"),
EDATE(G261, 12) &gt; EDATE(QuoteDate, 1),
H261 &gt; 0),
EDATE(G261, 12),
"Escrow does not apply")),
" - ")</f>
        <v xml:space="preserve"> - </v>
      </c>
      <c r="J261" s="18"/>
    </row>
  </sheetData>
  <sheetProtection algorithmName="SHA-512" hashValue="+eiKRJuLY6lJrNyryBhygYl6zCIHCdVg7uSmDxNbxgTMMYRv6MOd0qdySks0aDCGmnrKa3UhieoN5DzjsJ5V5A==" saltValue="9Jz7Kvcin4bipQaPdnsJHw==" spinCount="100000" sheet="1" objects="1" formatCells="0" formatColumns="0" formatRows="0" insertRows="0" deleteRows="0" sort="0" autoFilter="0"/>
  <mergeCells count="1">
    <mergeCell ref="H9:I9"/>
  </mergeCells>
  <conditionalFormatting sqref="I11:I261">
    <cfRule type="expression" dxfId="54" priority="1">
      <formula>IF(AND(EDATE(G11, 12) - EDATE(QuoteDate, 1) &lt; 0, I11 = "Escrow does not apply"), TRUE, FALSE)</formula>
    </cfRule>
  </conditionalFormatting>
  <dataValidations count="4">
    <dataValidation type="list" allowBlank="1" showInputMessage="1" showErrorMessage="1" sqref="B7">
      <formula1>"Options, Warrants"</formula1>
    </dataValidation>
    <dataValidation type="list" allowBlank="1" showInputMessage="1" showErrorMessage="1" sqref="C11:C1048576">
      <formula1>ForCateg8And9Only</formula1>
    </dataValidation>
    <dataValidation type="list" allowBlank="1" showInputMessage="1" showErrorMessage="1" sqref="B11:B1048576">
      <formula1>Categories</formula1>
    </dataValidation>
    <dataValidation type="whole" operator="greaterThanOrEqual" allowBlank="1" showInputMessage="1" showErrorMessage="1" sqref="F11:F1048576">
      <formula1>0</formula1>
    </dataValidation>
  </dataValidations>
  <hyperlinks>
    <hyperlink ref="B5" location="Instructions!A1" display="Return to Instructions"/>
  </hyperlinks>
  <pageMargins left="0.7" right="0.7" top="0.75" bottom="0.75" header="0.3" footer="0.3"/>
  <pageSetup paperSize="9" scale="51"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J261"/>
  <sheetViews>
    <sheetView zoomScaleNormal="100" zoomScaleSheetLayoutView="100" workbookViewId="0">
      <selection activeCell="A11" sqref="A11"/>
    </sheetView>
  </sheetViews>
  <sheetFormatPr defaultColWidth="9.28515625" defaultRowHeight="15" x14ac:dyDescent="0.25"/>
  <cols>
    <col min="1" max="1" width="27.5703125" style="2" customWidth="1"/>
    <col min="2" max="2" width="27.28515625" style="2" customWidth="1"/>
    <col min="3" max="3" width="25.5703125" style="2" customWidth="1"/>
    <col min="4" max="4" width="16.42578125" style="2" customWidth="1"/>
    <col min="5" max="5" width="13.5703125" style="2" customWidth="1"/>
    <col min="6" max="6" width="17.5703125" style="2" customWidth="1"/>
    <col min="7" max="7" width="14.5703125" style="2" customWidth="1"/>
    <col min="8" max="8" width="16.7109375" style="2" customWidth="1"/>
    <col min="9" max="9" width="19.42578125" style="2" customWidth="1"/>
    <col min="10" max="10" width="36.42578125" style="2" customWidth="1"/>
    <col min="11" max="16384" width="9.28515625" style="2"/>
  </cols>
  <sheetData>
    <row r="1" spans="1:10" s="1" customFormat="1" x14ac:dyDescent="0.25">
      <c r="A1" s="39"/>
      <c r="B1" s="39" t="s">
        <v>73</v>
      </c>
      <c r="C1" s="32"/>
      <c r="D1" s="32"/>
      <c r="E1" s="32"/>
      <c r="F1" s="32"/>
      <c r="G1" s="32"/>
      <c r="H1" s="32"/>
      <c r="I1" s="32"/>
      <c r="J1" s="32"/>
    </row>
    <row r="2" spans="1:10" s="1" customFormat="1" x14ac:dyDescent="0.25">
      <c r="A2" s="34"/>
      <c r="B2" s="39" t="s">
        <v>75</v>
      </c>
      <c r="C2" s="33"/>
      <c r="D2" s="33"/>
      <c r="E2" s="33"/>
      <c r="F2" s="33"/>
      <c r="G2" s="33"/>
      <c r="H2" s="33"/>
      <c r="I2" s="33"/>
      <c r="J2" s="33"/>
    </row>
    <row r="3" spans="1:10" s="1" customFormat="1" x14ac:dyDescent="0.25">
      <c r="A3" s="34"/>
      <c r="B3" s="33"/>
      <c r="C3" s="33"/>
      <c r="D3" s="33"/>
      <c r="E3" s="33"/>
      <c r="F3" s="33"/>
      <c r="G3" s="33"/>
      <c r="H3" s="33"/>
      <c r="I3" s="33"/>
      <c r="J3" s="33"/>
    </row>
    <row r="4" spans="1:10" s="1" customFormat="1" x14ac:dyDescent="0.25">
      <c r="A4" s="30"/>
      <c r="B4" s="33"/>
      <c r="C4" s="33"/>
      <c r="D4" s="33"/>
      <c r="E4" s="33"/>
      <c r="F4" s="33"/>
      <c r="G4" s="33"/>
      <c r="H4" s="33"/>
      <c r="I4" s="33"/>
      <c r="J4" s="33"/>
    </row>
    <row r="5" spans="1:10" s="1" customFormat="1" x14ac:dyDescent="0.25">
      <c r="A5" s="30"/>
      <c r="B5" s="30" t="s">
        <v>23</v>
      </c>
      <c r="C5" s="33"/>
      <c r="D5" s="33"/>
      <c r="E5" s="33"/>
      <c r="F5" s="33"/>
      <c r="G5" s="33"/>
      <c r="H5" s="33"/>
      <c r="I5" s="33"/>
      <c r="J5" s="33"/>
    </row>
    <row r="6" spans="1:10" s="1" customFormat="1" x14ac:dyDescent="0.25">
      <c r="A6" s="9"/>
      <c r="B6" s="9"/>
      <c r="C6" s="9"/>
      <c r="D6" s="9"/>
      <c r="E6" s="9"/>
      <c r="F6" s="9"/>
      <c r="G6" s="9"/>
      <c r="H6" s="9"/>
      <c r="I6" s="9"/>
      <c r="J6" s="9"/>
    </row>
    <row r="7" spans="1:10" s="1" customFormat="1" x14ac:dyDescent="0.25">
      <c r="A7" s="88" t="s">
        <v>41</v>
      </c>
      <c r="B7" s="42"/>
      <c r="C7" s="62"/>
      <c r="D7" s="9"/>
      <c r="E7" s="9"/>
      <c r="F7" s="9"/>
      <c r="G7" s="9"/>
      <c r="H7" s="9"/>
      <c r="I7" s="9"/>
      <c r="J7" s="9"/>
    </row>
    <row r="8" spans="1:10" s="1" customFormat="1" x14ac:dyDescent="0.25">
      <c r="A8" s="9"/>
      <c r="B8" s="9"/>
      <c r="C8" s="9"/>
      <c r="D8" s="9"/>
      <c r="E8" s="9"/>
      <c r="F8" s="9"/>
      <c r="G8" s="9"/>
      <c r="H8" s="9"/>
      <c r="I8" s="9"/>
      <c r="J8" s="9"/>
    </row>
    <row r="9" spans="1:10" s="72" customFormat="1" ht="99" x14ac:dyDescent="0.15">
      <c r="A9" s="71"/>
      <c r="B9" s="71" t="s">
        <v>50</v>
      </c>
      <c r="C9" s="71" t="s">
        <v>133</v>
      </c>
      <c r="D9" s="71"/>
      <c r="E9" s="71" t="s">
        <v>89</v>
      </c>
      <c r="F9" s="71" t="s">
        <v>105</v>
      </c>
      <c r="G9" s="130" t="s">
        <v>110</v>
      </c>
      <c r="H9" s="131"/>
      <c r="I9" s="132"/>
      <c r="J9" s="71" t="s">
        <v>55</v>
      </c>
    </row>
    <row r="10" spans="1:10" ht="67.5" customHeight="1" x14ac:dyDescent="0.25">
      <c r="A10" s="54" t="s">
        <v>3</v>
      </c>
      <c r="B10" s="54" t="s">
        <v>4</v>
      </c>
      <c r="C10" s="54" t="s">
        <v>132</v>
      </c>
      <c r="D10" s="54" t="s">
        <v>120</v>
      </c>
      <c r="E10" s="54" t="s">
        <v>5</v>
      </c>
      <c r="F10" s="54" t="s">
        <v>74</v>
      </c>
      <c r="G10" s="54" t="s">
        <v>29</v>
      </c>
      <c r="H10" s="54" t="s">
        <v>19</v>
      </c>
      <c r="I10" s="54" t="s">
        <v>30</v>
      </c>
      <c r="J10" s="54" t="s">
        <v>6</v>
      </c>
    </row>
    <row r="11" spans="1:10" x14ac:dyDescent="0.25">
      <c r="A11" s="17"/>
      <c r="B11" s="18"/>
      <c r="C11" s="18"/>
      <c r="D11" s="36"/>
      <c r="E11" s="37"/>
      <c r="F11" s="36"/>
      <c r="G11" s="50" t="str">
        <f>IFERROR(
IF(OR(
'Category Mappings'!E11 = "7A. Employee incentives - NOT related party/promoter",
'Category Mappings'!E11 = "Not Applicable"),
D11,
IF(ROUNDDOWN(F11 * Options_per_ordinary_sec, 0) &gt; D11,
D11,
ROUNDDOWN(F11 * Options_per_ordinary_sec, 0))),
"-")</f>
        <v>-</v>
      </c>
      <c r="H11" s="50" t="str">
        <f>IFERROR(
IF(
OR(
'Category Mappings'!E11 = "1. Seed Capitalist - related party/promoter",
'Category Mappings'!E11 = "3. Vendor - related party/promoter",
'Category Mappings'!E11 = "6. Professional advisor or consultant",
'Category Mappings'!E11 = "7. Employee incentives - related party/promoter",
AND('Category Mappings'!E11 = "2. Seed Capitalist - NOT related party/promoter", QuoteDate &lt; EDATE(E11, 12)),
AND('Category Mappings'!E11 = "4. Vendor - NOT related party/promoter", QuoteDate &lt; EDATE(E11, 12))),
ROUNDUP(D11 - G11, 0),
0),
" - ")</f>
        <v xml:space="preserve"> - </v>
      </c>
      <c r="I11" s="51" t="str">
        <f>IFERROR(
IF(
AND(
OR(
'Category Mappings'!E11 = "1. Seed Capitalist - related party/promoter",
'Category Mappings'!E11 = "3. Vendor - related party/promoter",
'Category Mappings'!E11 = "6. Professional advisor or consultant",
'Category Mappings'!E11 = "7. Employee incentives - related party/promoter"),
H11 &gt; 0),
"24m from quotation",
IF(
AND(
OR(
'Category Mappings'!E11 = "2. Seed Capitalist - NOT related party/promoter",
'Category Mappings'!E11 = "4. Vendor - NOT related party/promoter",
'Category Mappings'!E11 = "7A. Employee incentives - Not related party/promoter"),
EDATE(E11, 12) &gt; EDATE(QuoteDate, 1),
H11 &gt; 0),
EDATE(E11, 12),
"Escrow does not apply")),
" - ")</f>
        <v xml:space="preserve"> - </v>
      </c>
      <c r="J11" s="18"/>
    </row>
    <row r="12" spans="1:10" x14ac:dyDescent="0.25">
      <c r="A12" s="17"/>
      <c r="B12" s="18"/>
      <c r="C12" s="18"/>
      <c r="D12" s="36"/>
      <c r="E12" s="37"/>
      <c r="F12" s="36"/>
      <c r="G12" s="50" t="str">
        <f>IFERROR(
IF(OR(
'Category Mappings'!E12 = "7A. Employee incentives - NOT related party/promoter",
'Category Mappings'!E12 = "Not Applicable"),
D12,
IF(ROUNDDOWN(F12 * Options_per_ordinary_sec, 0) &gt; D12,
D12,
ROUNDDOWN(F12 * Options_per_ordinary_sec, 0))),
"-")</f>
        <v>-</v>
      </c>
      <c r="H12" s="50" t="str">
        <f>IFERROR(
IF(
OR(
'Category Mappings'!E12 = "1. Seed Capitalist - related party/promoter",
'Category Mappings'!E12 = "3. Vendor - related party/promoter",
'Category Mappings'!E12 = "6. Professional advisor or consultant",
'Category Mappings'!E12 = "7. Employee incentives - related party/promoter",
AND('Category Mappings'!E12 = "2. Seed Capitalist - NOT related party/promoter", QuoteDate &lt; EDATE(E12, 12)),
AND('Category Mappings'!E12 = "4. Vendor - NOT related party/promoter", QuoteDate &lt; EDATE(E12, 12))),
ROUNDUP(D12 - G12, 0),
0),
" - ")</f>
        <v xml:space="preserve"> - </v>
      </c>
      <c r="I12" s="51" t="str">
        <f>IFERROR(
IF(
AND(
OR(
'Category Mappings'!E12 = "1. Seed Capitalist - related party/promoter",
'Category Mappings'!E12 = "3. Vendor - related party/promoter",
'Category Mappings'!E12 = "6. Professional advisor or consultant",
'Category Mappings'!E12 = "7. Employee incentives - related party/promoter"),
H12 &gt; 0),
"24m from quotation",
IF(
AND(
OR(
'Category Mappings'!E12 = "2. Seed Capitalist - NOT related party/promoter",
'Category Mappings'!E12 = "4. Vendor - NOT related party/promoter",
'Category Mappings'!E12 = "7A. Employee incentives - Not related party/promoter"),
EDATE(E12, 12) &gt; EDATE(QuoteDate, 1),
H12 &gt; 0),
EDATE(E12, 12),
"Escrow does not apply")),
" - ")</f>
        <v xml:space="preserve"> - </v>
      </c>
      <c r="J12" s="18"/>
    </row>
    <row r="13" spans="1:10" x14ac:dyDescent="0.25">
      <c r="A13" s="17"/>
      <c r="B13" s="18"/>
      <c r="C13" s="18"/>
      <c r="D13" s="36"/>
      <c r="E13" s="37"/>
      <c r="F13" s="36"/>
      <c r="G13" s="50" t="str">
        <f>IFERROR(
IF(OR(
'Category Mappings'!E13 = "7A. Employee incentives - NOT related party/promoter",
'Category Mappings'!E13 = "Not Applicable"),
D13,
IF(ROUNDDOWN(F13 * Options_per_ordinary_sec, 0) &gt; D13,
D13,
ROUNDDOWN(F13 * Options_per_ordinary_sec, 0))),
"-")</f>
        <v>-</v>
      </c>
      <c r="H13" s="50" t="str">
        <f>IFERROR(
IF(
OR(
'Category Mappings'!E13 = "1. Seed Capitalist - related party/promoter",
'Category Mappings'!E13 = "3. Vendor - related party/promoter",
'Category Mappings'!E13 = "6. Professional advisor or consultant",
'Category Mappings'!E13 = "7. Employee incentives - related party/promoter",
AND('Category Mappings'!E13 = "2. Seed Capitalist - NOT related party/promoter", QuoteDate &lt; EDATE(E13, 12)),
AND('Category Mappings'!E13 = "4. Vendor - NOT related party/promoter", QuoteDate &lt; EDATE(E13, 12))),
ROUNDUP(D13 - G13, 0),
0),
" - ")</f>
        <v xml:space="preserve"> - </v>
      </c>
      <c r="I13" s="51" t="str">
        <f>IFERROR(
IF(
AND(
OR(
'Category Mappings'!E13 = "1. Seed Capitalist - related party/promoter",
'Category Mappings'!E13 = "3. Vendor - related party/promoter",
'Category Mappings'!E13 = "6. Professional advisor or consultant",
'Category Mappings'!E13 = "7. Employee incentives - related party/promoter"),
H13 &gt; 0),
"24m from quotation",
IF(
AND(
OR(
'Category Mappings'!E13 = "2. Seed Capitalist - NOT related party/promoter",
'Category Mappings'!E13 = "4. Vendor - NOT related party/promoter",
'Category Mappings'!E13 = "7A. Employee incentives - Not related party/promoter"),
EDATE(E13, 12) &gt; EDATE(QuoteDate, 1),
H13 &gt; 0),
EDATE(E13, 12),
"Escrow does not apply")),
" - ")</f>
        <v xml:space="preserve"> - </v>
      </c>
      <c r="J13" s="18"/>
    </row>
    <row r="14" spans="1:10" x14ac:dyDescent="0.25">
      <c r="A14" s="17"/>
      <c r="B14" s="18"/>
      <c r="C14" s="18"/>
      <c r="D14" s="36"/>
      <c r="E14" s="37"/>
      <c r="F14" s="36"/>
      <c r="G14" s="50" t="str">
        <f>IFERROR(
IF(OR(
'Category Mappings'!E14 = "7A. Employee incentives - NOT related party/promoter",
'Category Mappings'!E14 = "Not Applicable"),
D14,
IF(ROUNDDOWN(F14 * Options_per_ordinary_sec, 0) &gt; D14,
D14,
ROUNDDOWN(F14 * Options_per_ordinary_sec, 0))),
"-")</f>
        <v>-</v>
      </c>
      <c r="H14" s="50" t="str">
        <f>IFERROR(
IF(
OR(
'Category Mappings'!E14 = "1. Seed Capitalist - related party/promoter",
'Category Mappings'!E14 = "3. Vendor - related party/promoter",
'Category Mappings'!E14 = "6. Professional advisor or consultant",
'Category Mappings'!E14 = "7. Employee incentives - related party/promoter",
AND('Category Mappings'!E14 = "2. Seed Capitalist - NOT related party/promoter", QuoteDate &lt; EDATE(E14, 12)),
AND('Category Mappings'!E14 = "4. Vendor - NOT related party/promoter", QuoteDate &lt; EDATE(E14, 12))),
ROUNDUP(D14 - G14, 0),
0),
" - ")</f>
        <v xml:space="preserve"> - </v>
      </c>
      <c r="I14" s="51" t="str">
        <f>IFERROR(
IF(
AND(
OR(
'Category Mappings'!E14 = "1. Seed Capitalist - related party/promoter",
'Category Mappings'!E14 = "3. Vendor - related party/promoter",
'Category Mappings'!E14 = "6. Professional advisor or consultant",
'Category Mappings'!E14 = "7. Employee incentives - related party/promoter"),
H14 &gt; 0),
"24m from quotation",
IF(
AND(
OR(
'Category Mappings'!E14 = "2. Seed Capitalist - NOT related party/promoter",
'Category Mappings'!E14 = "4. Vendor - NOT related party/promoter",
'Category Mappings'!E14 = "7A. Employee incentives - Not related party/promoter"),
EDATE(E14, 12) &gt; EDATE(QuoteDate, 1),
H14 &gt; 0),
EDATE(E14, 12),
"Escrow does not apply")),
" - ")</f>
        <v xml:space="preserve"> - </v>
      </c>
      <c r="J14" s="18"/>
    </row>
    <row r="15" spans="1:10" x14ac:dyDescent="0.25">
      <c r="A15" s="17"/>
      <c r="B15" s="18"/>
      <c r="C15" s="18"/>
      <c r="D15" s="36"/>
      <c r="E15" s="37"/>
      <c r="F15" s="36"/>
      <c r="G15" s="50" t="str">
        <f>IFERROR(
IF(OR(
'Category Mappings'!E15 = "7A. Employee incentives - NOT related party/promoter",
'Category Mappings'!E15 = "Not Applicable"),
D15,
IF(ROUNDDOWN(F15 * Options_per_ordinary_sec, 0) &gt; D15,
D15,
ROUNDDOWN(F15 * Options_per_ordinary_sec, 0))),
"-")</f>
        <v>-</v>
      </c>
      <c r="H15" s="50" t="str">
        <f>IFERROR(
IF(
OR(
'Category Mappings'!E15 = "1. Seed Capitalist - related party/promoter",
'Category Mappings'!E15 = "3. Vendor - related party/promoter",
'Category Mappings'!E15 = "6. Professional advisor or consultant",
'Category Mappings'!E15 = "7. Employee incentives - related party/promoter",
AND('Category Mappings'!E15 = "2. Seed Capitalist - NOT related party/promoter", QuoteDate &lt; EDATE(E15, 12)),
AND('Category Mappings'!E15 = "4. Vendor - NOT related party/promoter", QuoteDate &lt; EDATE(E15, 12))),
ROUNDUP(D15 - G15, 0),
0),
" - ")</f>
        <v xml:space="preserve"> - </v>
      </c>
      <c r="I15" s="51" t="str">
        <f>IFERROR(
IF(
AND(
OR(
'Category Mappings'!E15 = "1. Seed Capitalist - related party/promoter",
'Category Mappings'!E15 = "3. Vendor - related party/promoter",
'Category Mappings'!E15 = "6. Professional advisor or consultant",
'Category Mappings'!E15 = "7. Employee incentives - related party/promoter"),
H15 &gt; 0),
"24m from quotation",
IF(
AND(
OR(
'Category Mappings'!E15 = "2. Seed Capitalist - NOT related party/promoter",
'Category Mappings'!E15 = "4. Vendor - NOT related party/promoter",
'Category Mappings'!E15 = "7A. Employee incentives - Not related party/promoter"),
EDATE(E15, 12) &gt; EDATE(QuoteDate, 1),
H15 &gt; 0),
EDATE(E15, 12),
"Escrow does not apply")),
" - ")</f>
        <v xml:space="preserve"> - </v>
      </c>
      <c r="J15" s="18"/>
    </row>
    <row r="16" spans="1:10" x14ac:dyDescent="0.25">
      <c r="A16" s="17"/>
      <c r="B16" s="18"/>
      <c r="C16" s="18"/>
      <c r="D16" s="36"/>
      <c r="E16" s="37"/>
      <c r="F16" s="36"/>
      <c r="G16" s="50" t="str">
        <f>IFERROR(
IF(OR(
'Category Mappings'!E16 = "7A. Employee incentives - NOT related party/promoter",
'Category Mappings'!E16 = "Not Applicable"),
D16,
IF(ROUNDDOWN(F16 * Options_per_ordinary_sec, 0) &gt; D16,
D16,
ROUNDDOWN(F16 * Options_per_ordinary_sec, 0))),
"-")</f>
        <v>-</v>
      </c>
      <c r="H16" s="50" t="str">
        <f>IFERROR(
IF(
OR(
'Category Mappings'!E16 = "1. Seed Capitalist - related party/promoter",
'Category Mappings'!E16 = "3. Vendor - related party/promoter",
'Category Mappings'!E16 = "6. Professional advisor or consultant",
'Category Mappings'!E16 = "7. Employee incentives - related party/promoter",
AND('Category Mappings'!E16 = "2. Seed Capitalist - NOT related party/promoter", QuoteDate &lt; EDATE(E16, 12)),
AND('Category Mappings'!E16 = "4. Vendor - NOT related party/promoter", QuoteDate &lt; EDATE(E16, 12))),
ROUNDUP(D16 - G16, 0),
0),
" - ")</f>
        <v xml:space="preserve"> - </v>
      </c>
      <c r="I16" s="51" t="str">
        <f>IFERROR(
IF(
AND(
OR(
'Category Mappings'!E16 = "1. Seed Capitalist - related party/promoter",
'Category Mappings'!E16 = "3. Vendor - related party/promoter",
'Category Mappings'!E16 = "6. Professional advisor or consultant",
'Category Mappings'!E16 = "7. Employee incentives - related party/promoter"),
H16 &gt; 0),
"24m from quotation",
IF(
AND(
OR(
'Category Mappings'!E16 = "2. Seed Capitalist - NOT related party/promoter",
'Category Mappings'!E16 = "4. Vendor - NOT related party/promoter",
'Category Mappings'!E16 = "7A. Employee incentives - Not related party/promoter"),
EDATE(E16, 12) &gt; EDATE(QuoteDate, 1),
H16 &gt; 0),
EDATE(E16, 12),
"Escrow does not apply")),
" - ")</f>
        <v xml:space="preserve"> - </v>
      </c>
      <c r="J16" s="18"/>
    </row>
    <row r="17" spans="1:10" x14ac:dyDescent="0.25">
      <c r="A17" s="17"/>
      <c r="B17" s="18"/>
      <c r="C17" s="18"/>
      <c r="D17" s="36"/>
      <c r="E17" s="37"/>
      <c r="F17" s="36"/>
      <c r="G17" s="50" t="str">
        <f>IFERROR(
IF(OR(
'Category Mappings'!E17 = "7A. Employee incentives - NOT related party/promoter",
'Category Mappings'!E17 = "Not Applicable"),
D17,
IF(ROUNDDOWN(F17 * Options_per_ordinary_sec, 0) &gt; D17,
D17,
ROUNDDOWN(F17 * Options_per_ordinary_sec, 0))),
"-")</f>
        <v>-</v>
      </c>
      <c r="H17" s="50" t="str">
        <f>IFERROR(
IF(
OR(
'Category Mappings'!E17 = "1. Seed Capitalist - related party/promoter",
'Category Mappings'!E17 = "3. Vendor - related party/promoter",
'Category Mappings'!E17 = "6. Professional advisor or consultant",
'Category Mappings'!E17 = "7. Employee incentives - related party/promoter",
AND('Category Mappings'!E17 = "2. Seed Capitalist - NOT related party/promoter", QuoteDate &lt; EDATE(E17, 12)),
AND('Category Mappings'!E17 = "4. Vendor - NOT related party/promoter", QuoteDate &lt; EDATE(E17, 12))),
ROUNDUP(D17 - G17, 0),
0),
" - ")</f>
        <v xml:space="preserve"> - </v>
      </c>
      <c r="I17" s="51" t="str">
        <f>IFERROR(
IF(
AND(
OR(
'Category Mappings'!E17 = "1. Seed Capitalist - related party/promoter",
'Category Mappings'!E17 = "3. Vendor - related party/promoter",
'Category Mappings'!E17 = "6. Professional advisor or consultant",
'Category Mappings'!E17 = "7. Employee incentives - related party/promoter"),
H17 &gt; 0),
"24m from quotation",
IF(
AND(
OR(
'Category Mappings'!E17 = "2. Seed Capitalist - NOT related party/promoter",
'Category Mappings'!E17 = "4. Vendor - NOT related party/promoter",
'Category Mappings'!E17 = "7A. Employee incentives - Not related party/promoter"),
EDATE(E17, 12) &gt; EDATE(QuoteDate, 1),
H17 &gt; 0),
EDATE(E17, 12),
"Escrow does not apply")),
" - ")</f>
        <v xml:space="preserve"> - </v>
      </c>
      <c r="J17" s="18"/>
    </row>
    <row r="18" spans="1:10" x14ac:dyDescent="0.25">
      <c r="A18" s="17"/>
      <c r="B18" s="18"/>
      <c r="C18" s="18"/>
      <c r="D18" s="36"/>
      <c r="E18" s="37"/>
      <c r="F18" s="36"/>
      <c r="G18" s="50" t="str">
        <f>IFERROR(
IF(OR(
'Category Mappings'!E18 = "7A. Employee incentives - NOT related party/promoter",
'Category Mappings'!E18 = "Not Applicable"),
D18,
IF(ROUNDDOWN(F18 * Options_per_ordinary_sec, 0) &gt; D18,
D18,
ROUNDDOWN(F18 * Options_per_ordinary_sec, 0))),
"-")</f>
        <v>-</v>
      </c>
      <c r="H18" s="50" t="str">
        <f>IFERROR(
IF(
OR(
'Category Mappings'!E18 = "1. Seed Capitalist - related party/promoter",
'Category Mappings'!E18 = "3. Vendor - related party/promoter",
'Category Mappings'!E18 = "6. Professional advisor or consultant",
'Category Mappings'!E18 = "7. Employee incentives - related party/promoter",
AND('Category Mappings'!E18 = "2. Seed Capitalist - NOT related party/promoter", QuoteDate &lt; EDATE(E18, 12)),
AND('Category Mappings'!E18 = "4. Vendor - NOT related party/promoter", QuoteDate &lt; EDATE(E18, 12))),
ROUNDUP(D18 - G18, 0),
0),
" - ")</f>
        <v xml:space="preserve"> - </v>
      </c>
      <c r="I18" s="51" t="str">
        <f>IFERROR(
IF(
AND(
OR(
'Category Mappings'!E18 = "1. Seed Capitalist - related party/promoter",
'Category Mappings'!E18 = "3. Vendor - related party/promoter",
'Category Mappings'!E18 = "6. Professional advisor or consultant",
'Category Mappings'!E18 = "7. Employee incentives - related party/promoter"),
H18 &gt; 0),
"24m from quotation",
IF(
AND(
OR(
'Category Mappings'!E18 = "2. Seed Capitalist - NOT related party/promoter",
'Category Mappings'!E18 = "4. Vendor - NOT related party/promoter",
'Category Mappings'!E18 = "7A. Employee incentives - Not related party/promoter"),
EDATE(E18, 12) &gt; EDATE(QuoteDate, 1),
H18 &gt; 0),
EDATE(E18, 12),
"Escrow does not apply")),
" - ")</f>
        <v xml:space="preserve"> - </v>
      </c>
      <c r="J18" s="18"/>
    </row>
    <row r="19" spans="1:10" x14ac:dyDescent="0.25">
      <c r="A19" s="17"/>
      <c r="B19" s="18"/>
      <c r="C19" s="18"/>
      <c r="D19" s="36"/>
      <c r="E19" s="37"/>
      <c r="F19" s="36"/>
      <c r="G19" s="50" t="str">
        <f>IFERROR(
IF(OR(
'Category Mappings'!E19 = "7A. Employee incentives - NOT related party/promoter",
'Category Mappings'!E19 = "Not Applicable"),
D19,
IF(ROUNDDOWN(F19 * Options_per_ordinary_sec, 0) &gt; D19,
D19,
ROUNDDOWN(F19 * Options_per_ordinary_sec, 0))),
"-")</f>
        <v>-</v>
      </c>
      <c r="H19" s="50" t="str">
        <f>IFERROR(
IF(
OR(
'Category Mappings'!E19 = "1. Seed Capitalist - related party/promoter",
'Category Mappings'!E19 = "3. Vendor - related party/promoter",
'Category Mappings'!E19 = "6. Professional advisor or consultant",
'Category Mappings'!E19 = "7. Employee incentives - related party/promoter",
AND('Category Mappings'!E19 = "2. Seed Capitalist - NOT related party/promoter", QuoteDate &lt; EDATE(E19, 12)),
AND('Category Mappings'!E19 = "4. Vendor - NOT related party/promoter", QuoteDate &lt; EDATE(E19, 12))),
ROUNDUP(D19 - G19, 0),
0),
" - ")</f>
        <v xml:space="preserve"> - </v>
      </c>
      <c r="I19" s="51" t="str">
        <f>IFERROR(
IF(
AND(
OR(
'Category Mappings'!E19 = "1. Seed Capitalist - related party/promoter",
'Category Mappings'!E19 = "3. Vendor - related party/promoter",
'Category Mappings'!E19 = "6. Professional advisor or consultant",
'Category Mappings'!E19 = "7. Employee incentives - related party/promoter"),
H19 &gt; 0),
"24m from quotation",
IF(
AND(
OR(
'Category Mappings'!E19 = "2. Seed Capitalist - NOT related party/promoter",
'Category Mappings'!E19 = "4. Vendor - NOT related party/promoter",
'Category Mappings'!E19 = "7A. Employee incentives - Not related party/promoter"),
EDATE(E19, 12) &gt; EDATE(QuoteDate, 1),
H19 &gt; 0),
EDATE(E19, 12),
"Escrow does not apply")),
" - ")</f>
        <v xml:space="preserve"> - </v>
      </c>
      <c r="J19" s="18"/>
    </row>
    <row r="20" spans="1:10" x14ac:dyDescent="0.25">
      <c r="A20" s="35"/>
      <c r="B20" s="18"/>
      <c r="C20" s="18"/>
      <c r="D20" s="49"/>
      <c r="E20" s="20"/>
      <c r="F20" s="36"/>
      <c r="G20" s="50" t="str">
        <f>IFERROR(
IF(OR(
'Category Mappings'!E20 = "7A. Employee incentives - NOT related party/promoter",
'Category Mappings'!E20 = "Not Applicable"),
D20,
IF(ROUNDDOWN(F20 * Options_per_ordinary_sec, 0) &gt; D20,
D20,
ROUNDDOWN(F20 * Options_per_ordinary_sec, 0))),
"-")</f>
        <v>-</v>
      </c>
      <c r="H20" s="50" t="str">
        <f>IFERROR(
IF(
OR(
'Category Mappings'!E20 = "1. Seed Capitalist - related party/promoter",
'Category Mappings'!E20 = "3. Vendor - related party/promoter",
'Category Mappings'!E20 = "6. Professional advisor or consultant",
'Category Mappings'!E20 = "7. Employee incentives - related party/promoter",
AND('Category Mappings'!E20 = "2. Seed Capitalist - NOT related party/promoter", QuoteDate &lt; EDATE(E20, 12)),
AND('Category Mappings'!E20 = "4. Vendor - NOT related party/promoter", QuoteDate &lt; EDATE(E20, 12))),
ROUNDUP(D20 - G20, 0),
0),
" - ")</f>
        <v xml:space="preserve"> - </v>
      </c>
      <c r="I20" s="51" t="str">
        <f>IFERROR(
IF(
AND(
OR(
'Category Mappings'!E20 = "1. Seed Capitalist - related party/promoter",
'Category Mappings'!E20 = "3. Vendor - related party/promoter",
'Category Mappings'!E20 = "6. Professional advisor or consultant",
'Category Mappings'!E20 = "7. Employee incentives - related party/promoter"),
H20 &gt; 0),
"24m from quotation",
IF(
AND(
OR(
'Category Mappings'!E20 = "2. Seed Capitalist - NOT related party/promoter",
'Category Mappings'!E20 = "4. Vendor - NOT related party/promoter",
'Category Mappings'!E20 = "7A. Employee incentives - Not related party/promoter"),
EDATE(E20, 12) &gt; EDATE(QuoteDate, 1),
H20 &gt; 0),
EDATE(E20, 12),
"Escrow does not apply")),
" - ")</f>
        <v xml:space="preserve"> - </v>
      </c>
      <c r="J20" s="18"/>
    </row>
    <row r="21" spans="1:10" x14ac:dyDescent="0.25">
      <c r="A21" s="35"/>
      <c r="B21" s="18"/>
      <c r="C21" s="18"/>
      <c r="D21" s="49"/>
      <c r="E21" s="20"/>
      <c r="F21" s="36"/>
      <c r="G21" s="50" t="str">
        <f>IFERROR(
IF(OR(
'Category Mappings'!E21 = "7A. Employee incentives - NOT related party/promoter",
'Category Mappings'!E21 = "Not Applicable"),
D21,
IF(ROUNDDOWN(F21 * Options_per_ordinary_sec, 0) &gt; D21,
D21,
ROUNDDOWN(F21 * Options_per_ordinary_sec, 0))),
"-")</f>
        <v>-</v>
      </c>
      <c r="H21" s="50" t="str">
        <f>IFERROR(
IF(
OR(
'Category Mappings'!E21 = "1. Seed Capitalist - related party/promoter",
'Category Mappings'!E21 = "3. Vendor - related party/promoter",
'Category Mappings'!E21 = "6. Professional advisor or consultant",
'Category Mappings'!E21 = "7. Employee incentives - related party/promoter",
AND('Category Mappings'!E21 = "2. Seed Capitalist - NOT related party/promoter", QuoteDate &lt; EDATE(E21, 12)),
AND('Category Mappings'!E21 = "4. Vendor - NOT related party/promoter", QuoteDate &lt; EDATE(E21, 12))),
ROUNDUP(D21 - G21, 0),
0),
" - ")</f>
        <v xml:space="preserve"> - </v>
      </c>
      <c r="I21" s="51" t="str">
        <f>IFERROR(
IF(
AND(
OR(
'Category Mappings'!E21 = "1. Seed Capitalist - related party/promoter",
'Category Mappings'!E21 = "3. Vendor - related party/promoter",
'Category Mappings'!E21 = "6. Professional advisor or consultant",
'Category Mappings'!E21 = "7. Employee incentives - related party/promoter"),
H21 &gt; 0),
"24m from quotation",
IF(
AND(
OR(
'Category Mappings'!E21 = "2. Seed Capitalist - NOT related party/promoter",
'Category Mappings'!E21 = "4. Vendor - NOT related party/promoter",
'Category Mappings'!E21 = "7A. Employee incentives - Not related party/promoter"),
EDATE(E21, 12) &gt; EDATE(QuoteDate, 1),
H21 &gt; 0),
EDATE(E21, 12),
"Escrow does not apply")),
" - ")</f>
        <v xml:space="preserve"> - </v>
      </c>
      <c r="J21" s="18"/>
    </row>
    <row r="22" spans="1:10" x14ac:dyDescent="0.25">
      <c r="A22" s="35"/>
      <c r="B22" s="18"/>
      <c r="C22" s="18"/>
      <c r="D22" s="49"/>
      <c r="E22" s="20"/>
      <c r="F22" s="36"/>
      <c r="G22" s="50" t="str">
        <f>IFERROR(
IF(OR(
'Category Mappings'!E22 = "7A. Employee incentives - NOT related party/promoter",
'Category Mappings'!E22 = "Not Applicable"),
D22,
IF(ROUNDDOWN(F22 * Options_per_ordinary_sec, 0) &gt; D22,
D22,
ROUNDDOWN(F22 * Options_per_ordinary_sec, 0))),
"-")</f>
        <v>-</v>
      </c>
      <c r="H22" s="50" t="str">
        <f>IFERROR(
IF(
OR(
'Category Mappings'!E22 = "1. Seed Capitalist - related party/promoter",
'Category Mappings'!E22 = "3. Vendor - related party/promoter",
'Category Mappings'!E22 = "6. Professional advisor or consultant",
'Category Mappings'!E22 = "7. Employee incentives - related party/promoter",
AND('Category Mappings'!E22 = "2. Seed Capitalist - NOT related party/promoter", QuoteDate &lt; EDATE(E22, 12)),
AND('Category Mappings'!E22 = "4. Vendor - NOT related party/promoter", QuoteDate &lt; EDATE(E22, 12))),
ROUNDUP(D22 - G22, 0),
0),
" - ")</f>
        <v xml:space="preserve"> - </v>
      </c>
      <c r="I22" s="51" t="str">
        <f>IFERROR(
IF(
AND(
OR(
'Category Mappings'!E22 = "1. Seed Capitalist - related party/promoter",
'Category Mappings'!E22 = "3. Vendor - related party/promoter",
'Category Mappings'!E22 = "6. Professional advisor or consultant",
'Category Mappings'!E22 = "7. Employee incentives - related party/promoter"),
H22 &gt; 0),
"24m from quotation",
IF(
AND(
OR(
'Category Mappings'!E22 = "2. Seed Capitalist - NOT related party/promoter",
'Category Mappings'!E22 = "4. Vendor - NOT related party/promoter",
'Category Mappings'!E22 = "7A. Employee incentives - Not related party/promoter"),
EDATE(E22, 12) &gt; EDATE(QuoteDate, 1),
H22 &gt; 0),
EDATE(E22, 12),
"Escrow does not apply")),
" - ")</f>
        <v xml:space="preserve"> - </v>
      </c>
      <c r="J22" s="18"/>
    </row>
    <row r="23" spans="1:10" x14ac:dyDescent="0.25">
      <c r="A23" s="35"/>
      <c r="B23" s="18"/>
      <c r="C23" s="18"/>
      <c r="D23" s="49"/>
      <c r="E23" s="20"/>
      <c r="F23" s="36"/>
      <c r="G23" s="50" t="str">
        <f>IFERROR(
IF(OR(
'Category Mappings'!E23 = "7A. Employee incentives - NOT related party/promoter",
'Category Mappings'!E23 = "Not Applicable"),
D23,
IF(ROUNDDOWN(F23 * Options_per_ordinary_sec, 0) &gt; D23,
D23,
ROUNDDOWN(F23 * Options_per_ordinary_sec, 0))),
"-")</f>
        <v>-</v>
      </c>
      <c r="H23" s="50" t="str">
        <f>IFERROR(
IF(
OR(
'Category Mappings'!E23 = "1. Seed Capitalist - related party/promoter",
'Category Mappings'!E23 = "3. Vendor - related party/promoter",
'Category Mappings'!E23 = "6. Professional advisor or consultant",
'Category Mappings'!E23 = "7. Employee incentives - related party/promoter",
AND('Category Mappings'!E23 = "2. Seed Capitalist - NOT related party/promoter", QuoteDate &lt; EDATE(E23, 12)),
AND('Category Mappings'!E23 = "4. Vendor - NOT related party/promoter", QuoteDate &lt; EDATE(E23, 12))),
ROUNDUP(D23 - G23, 0),
0),
" - ")</f>
        <v xml:space="preserve"> - </v>
      </c>
      <c r="I23" s="51" t="str">
        <f>IFERROR(
IF(
AND(
OR(
'Category Mappings'!E23 = "1. Seed Capitalist - related party/promoter",
'Category Mappings'!E23 = "3. Vendor - related party/promoter",
'Category Mappings'!E23 = "6. Professional advisor or consultant",
'Category Mappings'!E23 = "7. Employee incentives - related party/promoter"),
H23 &gt; 0),
"24m from quotation",
IF(
AND(
OR(
'Category Mappings'!E23 = "2. Seed Capitalist - NOT related party/promoter",
'Category Mappings'!E23 = "4. Vendor - NOT related party/promoter",
'Category Mappings'!E23 = "7A. Employee incentives - Not related party/promoter"),
EDATE(E23, 12) &gt; EDATE(QuoteDate, 1),
H23 &gt; 0),
EDATE(E23, 12),
"Escrow does not apply")),
" - ")</f>
        <v xml:space="preserve"> - </v>
      </c>
      <c r="J23" s="18"/>
    </row>
    <row r="24" spans="1:10" x14ac:dyDescent="0.25">
      <c r="A24" s="35"/>
      <c r="B24" s="18"/>
      <c r="C24" s="18"/>
      <c r="D24" s="49"/>
      <c r="E24" s="20"/>
      <c r="F24" s="36"/>
      <c r="G24" s="50" t="str">
        <f>IFERROR(
IF(OR(
'Category Mappings'!E24 = "7A. Employee incentives - NOT related party/promoter",
'Category Mappings'!E24 = "Not Applicable"),
D24,
IF(ROUNDDOWN(F24 * Options_per_ordinary_sec, 0) &gt; D24,
D24,
ROUNDDOWN(F24 * Options_per_ordinary_sec, 0))),
"-")</f>
        <v>-</v>
      </c>
      <c r="H24" s="50" t="str">
        <f>IFERROR(
IF(
OR(
'Category Mappings'!E24 = "1. Seed Capitalist - related party/promoter",
'Category Mappings'!E24 = "3. Vendor - related party/promoter",
'Category Mappings'!E24 = "6. Professional advisor or consultant",
'Category Mappings'!E24 = "7. Employee incentives - related party/promoter",
AND('Category Mappings'!E24 = "2. Seed Capitalist - NOT related party/promoter", QuoteDate &lt; EDATE(E24, 12)),
AND('Category Mappings'!E24 = "4. Vendor - NOT related party/promoter", QuoteDate &lt; EDATE(E24, 12))),
ROUNDUP(D24 - G24, 0),
0),
" - ")</f>
        <v xml:space="preserve"> - </v>
      </c>
      <c r="I24" s="51" t="str">
        <f>IFERROR(
IF(
AND(
OR(
'Category Mappings'!E24 = "1. Seed Capitalist - related party/promoter",
'Category Mappings'!E24 = "3. Vendor - related party/promoter",
'Category Mappings'!E24 = "6. Professional advisor or consultant",
'Category Mappings'!E24 = "7. Employee incentives - related party/promoter"),
H24 &gt; 0),
"24m from quotation",
IF(
AND(
OR(
'Category Mappings'!E24 = "2. Seed Capitalist - NOT related party/promoter",
'Category Mappings'!E24 = "4. Vendor - NOT related party/promoter",
'Category Mappings'!E24 = "7A. Employee incentives - Not related party/promoter"),
EDATE(E24, 12) &gt; EDATE(QuoteDate, 1),
H24 &gt; 0),
EDATE(E24, 12),
"Escrow does not apply")),
" - ")</f>
        <v xml:space="preserve"> - </v>
      </c>
      <c r="J24" s="18"/>
    </row>
    <row r="25" spans="1:10" x14ac:dyDescent="0.25">
      <c r="A25" s="35"/>
      <c r="B25" s="18"/>
      <c r="C25" s="18"/>
      <c r="D25" s="49"/>
      <c r="E25" s="20"/>
      <c r="F25" s="36"/>
      <c r="G25" s="50" t="str">
        <f>IFERROR(
IF(OR(
'Category Mappings'!E25 = "7A. Employee incentives - NOT related party/promoter",
'Category Mappings'!E25 = "Not Applicable"),
D25,
IF(ROUNDDOWN(F25 * Options_per_ordinary_sec, 0) &gt; D25,
D25,
ROUNDDOWN(F25 * Options_per_ordinary_sec, 0))),
"-")</f>
        <v>-</v>
      </c>
      <c r="H25" s="50" t="str">
        <f>IFERROR(
IF(
OR(
'Category Mappings'!E25 = "1. Seed Capitalist - related party/promoter",
'Category Mappings'!E25 = "3. Vendor - related party/promoter",
'Category Mappings'!E25 = "6. Professional advisor or consultant",
'Category Mappings'!E25 = "7. Employee incentives - related party/promoter",
AND('Category Mappings'!E25 = "2. Seed Capitalist - NOT related party/promoter", QuoteDate &lt; EDATE(E25, 12)),
AND('Category Mappings'!E25 = "4. Vendor - NOT related party/promoter", QuoteDate &lt; EDATE(E25, 12))),
ROUNDUP(D25 - G25, 0),
0),
" - ")</f>
        <v xml:space="preserve"> - </v>
      </c>
      <c r="I25" s="51" t="str">
        <f>IFERROR(
IF(
AND(
OR(
'Category Mappings'!E25 = "1. Seed Capitalist - related party/promoter",
'Category Mappings'!E25 = "3. Vendor - related party/promoter",
'Category Mappings'!E25 = "6. Professional advisor or consultant",
'Category Mappings'!E25 = "7. Employee incentives - related party/promoter"),
H25 &gt; 0),
"24m from quotation",
IF(
AND(
OR(
'Category Mappings'!E25 = "2. Seed Capitalist - NOT related party/promoter",
'Category Mappings'!E25 = "4. Vendor - NOT related party/promoter",
'Category Mappings'!E25 = "7A. Employee incentives - Not related party/promoter"),
EDATE(E25, 12) &gt; EDATE(QuoteDate, 1),
H25 &gt; 0),
EDATE(E25, 12),
"Escrow does not apply")),
" - ")</f>
        <v xml:space="preserve"> - </v>
      </c>
      <c r="J25" s="18"/>
    </row>
    <row r="26" spans="1:10" x14ac:dyDescent="0.25">
      <c r="A26" s="35"/>
      <c r="B26" s="18"/>
      <c r="C26" s="18"/>
      <c r="D26" s="49"/>
      <c r="E26" s="20"/>
      <c r="F26" s="36"/>
      <c r="G26" s="50" t="str">
        <f>IFERROR(
IF(OR(
'Category Mappings'!E26 = "7A. Employee incentives - NOT related party/promoter",
'Category Mappings'!E26 = "Not Applicable"),
D26,
IF(ROUNDDOWN(F26 * Options_per_ordinary_sec, 0) &gt; D26,
D26,
ROUNDDOWN(F26 * Options_per_ordinary_sec, 0))),
"-")</f>
        <v>-</v>
      </c>
      <c r="H26" s="50" t="str">
        <f>IFERROR(
IF(
OR(
'Category Mappings'!E26 = "1. Seed Capitalist - related party/promoter",
'Category Mappings'!E26 = "3. Vendor - related party/promoter",
'Category Mappings'!E26 = "6. Professional advisor or consultant",
'Category Mappings'!E26 = "7. Employee incentives - related party/promoter",
AND('Category Mappings'!E26 = "2. Seed Capitalist - NOT related party/promoter", QuoteDate &lt; EDATE(E26, 12)),
AND('Category Mappings'!E26 = "4. Vendor - NOT related party/promoter", QuoteDate &lt; EDATE(E26, 12))),
ROUNDUP(D26 - G26, 0),
0),
" - ")</f>
        <v xml:space="preserve"> - </v>
      </c>
      <c r="I26" s="51" t="str">
        <f>IFERROR(
IF(
AND(
OR(
'Category Mappings'!E26 = "1. Seed Capitalist - related party/promoter",
'Category Mappings'!E26 = "3. Vendor - related party/promoter",
'Category Mappings'!E26 = "6. Professional advisor or consultant",
'Category Mappings'!E26 = "7. Employee incentives - related party/promoter"),
H26 &gt; 0),
"24m from quotation",
IF(
AND(
OR(
'Category Mappings'!E26 = "2. Seed Capitalist - NOT related party/promoter",
'Category Mappings'!E26 = "4. Vendor - NOT related party/promoter",
'Category Mappings'!E26 = "7A. Employee incentives - Not related party/promoter"),
EDATE(E26, 12) &gt; EDATE(QuoteDate, 1),
H26 &gt; 0),
EDATE(E26, 12),
"Escrow does not apply")),
" - ")</f>
        <v xml:space="preserve"> - </v>
      </c>
      <c r="J26" s="18"/>
    </row>
    <row r="27" spans="1:10" x14ac:dyDescent="0.25">
      <c r="A27" s="35"/>
      <c r="B27" s="18"/>
      <c r="C27" s="18"/>
      <c r="D27" s="49"/>
      <c r="E27" s="20"/>
      <c r="F27" s="36"/>
      <c r="G27" s="50" t="str">
        <f>IFERROR(
IF(OR(
'Category Mappings'!E27 = "7A. Employee incentives - NOT related party/promoter",
'Category Mappings'!E27 = "Not Applicable"),
D27,
IF(ROUNDDOWN(F27 * Options_per_ordinary_sec, 0) &gt; D27,
D27,
ROUNDDOWN(F27 * Options_per_ordinary_sec, 0))),
"-")</f>
        <v>-</v>
      </c>
      <c r="H27" s="50" t="str">
        <f>IFERROR(
IF(
OR(
'Category Mappings'!E27 = "1. Seed Capitalist - related party/promoter",
'Category Mappings'!E27 = "3. Vendor - related party/promoter",
'Category Mappings'!E27 = "6. Professional advisor or consultant",
'Category Mappings'!E27 = "7. Employee incentives - related party/promoter",
AND('Category Mappings'!E27 = "2. Seed Capitalist - NOT related party/promoter", QuoteDate &lt; EDATE(E27, 12)),
AND('Category Mappings'!E27 = "4. Vendor - NOT related party/promoter", QuoteDate &lt; EDATE(E27, 12))),
ROUNDUP(D27 - G27, 0),
0),
" - ")</f>
        <v xml:space="preserve"> - </v>
      </c>
      <c r="I27" s="51" t="str">
        <f>IFERROR(
IF(
AND(
OR(
'Category Mappings'!E27 = "1. Seed Capitalist - related party/promoter",
'Category Mappings'!E27 = "3. Vendor - related party/promoter",
'Category Mappings'!E27 = "6. Professional advisor or consultant",
'Category Mappings'!E27 = "7. Employee incentives - related party/promoter"),
H27 &gt; 0),
"24m from quotation",
IF(
AND(
OR(
'Category Mappings'!E27 = "2. Seed Capitalist - NOT related party/promoter",
'Category Mappings'!E27 = "4. Vendor - NOT related party/promoter",
'Category Mappings'!E27 = "7A. Employee incentives - Not related party/promoter"),
EDATE(E27, 12) &gt; EDATE(QuoteDate, 1),
H27 &gt; 0),
EDATE(E27, 12),
"Escrow does not apply")),
" - ")</f>
        <v xml:space="preserve"> - </v>
      </c>
      <c r="J27" s="18"/>
    </row>
    <row r="28" spans="1:10" x14ac:dyDescent="0.25">
      <c r="A28" s="35"/>
      <c r="B28" s="18"/>
      <c r="C28" s="18"/>
      <c r="D28" s="49"/>
      <c r="E28" s="20"/>
      <c r="F28" s="36"/>
      <c r="G28" s="50" t="str">
        <f>IFERROR(
IF(OR(
'Category Mappings'!E28 = "7A. Employee incentives - NOT related party/promoter",
'Category Mappings'!E28 = "Not Applicable"),
D28,
IF(ROUNDDOWN(F28 * Options_per_ordinary_sec, 0) &gt; D28,
D28,
ROUNDDOWN(F28 * Options_per_ordinary_sec, 0))),
"-")</f>
        <v>-</v>
      </c>
      <c r="H28" s="50" t="str">
        <f>IFERROR(
IF(
OR(
'Category Mappings'!E28 = "1. Seed Capitalist - related party/promoter",
'Category Mappings'!E28 = "3. Vendor - related party/promoter",
'Category Mappings'!E28 = "6. Professional advisor or consultant",
'Category Mappings'!E28 = "7. Employee incentives - related party/promoter",
AND('Category Mappings'!E28 = "2. Seed Capitalist - NOT related party/promoter", QuoteDate &lt; EDATE(E28, 12)),
AND('Category Mappings'!E28 = "4. Vendor - NOT related party/promoter", QuoteDate &lt; EDATE(E28, 12))),
ROUNDUP(D28 - G28, 0),
0),
" - ")</f>
        <v xml:space="preserve"> - </v>
      </c>
      <c r="I28" s="51" t="str">
        <f>IFERROR(
IF(
AND(
OR(
'Category Mappings'!E28 = "1. Seed Capitalist - related party/promoter",
'Category Mappings'!E28 = "3. Vendor - related party/promoter",
'Category Mappings'!E28 = "6. Professional advisor or consultant",
'Category Mappings'!E28 = "7. Employee incentives - related party/promoter"),
H28 &gt; 0),
"24m from quotation",
IF(
AND(
OR(
'Category Mappings'!E28 = "2. Seed Capitalist - NOT related party/promoter",
'Category Mappings'!E28 = "4. Vendor - NOT related party/promoter",
'Category Mappings'!E28 = "7A. Employee incentives - Not related party/promoter"),
EDATE(E28, 12) &gt; EDATE(QuoteDate, 1),
H28 &gt; 0),
EDATE(E28, 12),
"Escrow does not apply")),
" - ")</f>
        <v xml:space="preserve"> - </v>
      </c>
      <c r="J28" s="18"/>
    </row>
    <row r="29" spans="1:10" x14ac:dyDescent="0.25">
      <c r="A29" s="35"/>
      <c r="B29" s="18"/>
      <c r="C29" s="18"/>
      <c r="D29" s="49"/>
      <c r="E29" s="20"/>
      <c r="F29" s="36"/>
      <c r="G29" s="50" t="str">
        <f>IFERROR(
IF(OR(
'Category Mappings'!E29 = "7A. Employee incentives - NOT related party/promoter",
'Category Mappings'!E29 = "Not Applicable"),
D29,
IF(ROUNDDOWN(F29 * Options_per_ordinary_sec, 0) &gt; D29,
D29,
ROUNDDOWN(F29 * Options_per_ordinary_sec, 0))),
"-")</f>
        <v>-</v>
      </c>
      <c r="H29" s="50" t="str">
        <f>IFERROR(
IF(
OR(
'Category Mappings'!E29 = "1. Seed Capitalist - related party/promoter",
'Category Mappings'!E29 = "3. Vendor - related party/promoter",
'Category Mappings'!E29 = "6. Professional advisor or consultant",
'Category Mappings'!E29 = "7. Employee incentives - related party/promoter",
AND('Category Mappings'!E29 = "2. Seed Capitalist - NOT related party/promoter", QuoteDate &lt; EDATE(E29, 12)),
AND('Category Mappings'!E29 = "4. Vendor - NOT related party/promoter", QuoteDate &lt; EDATE(E29, 12))),
ROUNDUP(D29 - G29, 0),
0),
" - ")</f>
        <v xml:space="preserve"> - </v>
      </c>
      <c r="I29" s="51" t="str">
        <f>IFERROR(
IF(
AND(
OR(
'Category Mappings'!E29 = "1. Seed Capitalist - related party/promoter",
'Category Mappings'!E29 = "3. Vendor - related party/promoter",
'Category Mappings'!E29 = "6. Professional advisor or consultant",
'Category Mappings'!E29 = "7. Employee incentives - related party/promoter"),
H29 &gt; 0),
"24m from quotation",
IF(
AND(
OR(
'Category Mappings'!E29 = "2. Seed Capitalist - NOT related party/promoter",
'Category Mappings'!E29 = "4. Vendor - NOT related party/promoter",
'Category Mappings'!E29 = "7A. Employee incentives - Not related party/promoter"),
EDATE(E29, 12) &gt; EDATE(QuoteDate, 1),
H29 &gt; 0),
EDATE(E29, 12),
"Escrow does not apply")),
" - ")</f>
        <v xml:space="preserve"> - </v>
      </c>
      <c r="J29" s="18"/>
    </row>
    <row r="30" spans="1:10" x14ac:dyDescent="0.25">
      <c r="A30" s="35"/>
      <c r="B30" s="18"/>
      <c r="C30" s="18"/>
      <c r="D30" s="49"/>
      <c r="E30" s="20"/>
      <c r="F30" s="36"/>
      <c r="G30" s="50" t="str">
        <f>IFERROR(
IF(OR(
'Category Mappings'!E30 = "7A. Employee incentives - NOT related party/promoter",
'Category Mappings'!E30 = "Not Applicable"),
D30,
IF(ROUNDDOWN(F30 * Options_per_ordinary_sec, 0) &gt; D30,
D30,
ROUNDDOWN(F30 * Options_per_ordinary_sec, 0))),
"-")</f>
        <v>-</v>
      </c>
      <c r="H30" s="50" t="str">
        <f>IFERROR(
IF(
OR(
'Category Mappings'!E30 = "1. Seed Capitalist - related party/promoter",
'Category Mappings'!E30 = "3. Vendor - related party/promoter",
'Category Mappings'!E30 = "6. Professional advisor or consultant",
'Category Mappings'!E30 = "7. Employee incentives - related party/promoter",
AND('Category Mappings'!E30 = "2. Seed Capitalist - NOT related party/promoter", QuoteDate &lt; EDATE(E30, 12)),
AND('Category Mappings'!E30 = "4. Vendor - NOT related party/promoter", QuoteDate &lt; EDATE(E30, 12))),
ROUNDUP(D30 - G30, 0),
0),
" - ")</f>
        <v xml:space="preserve"> - </v>
      </c>
      <c r="I30" s="51" t="str">
        <f>IFERROR(
IF(
AND(
OR(
'Category Mappings'!E30 = "1. Seed Capitalist - related party/promoter",
'Category Mappings'!E30 = "3. Vendor - related party/promoter",
'Category Mappings'!E30 = "6. Professional advisor or consultant",
'Category Mappings'!E30 = "7. Employee incentives - related party/promoter"),
H30 &gt; 0),
"24m from quotation",
IF(
AND(
OR(
'Category Mappings'!E30 = "2. Seed Capitalist - NOT related party/promoter",
'Category Mappings'!E30 = "4. Vendor - NOT related party/promoter",
'Category Mappings'!E30 = "7A. Employee incentives - Not related party/promoter"),
EDATE(E30, 12) &gt; EDATE(QuoteDate, 1),
H30 &gt; 0),
EDATE(E30, 12),
"Escrow does not apply")),
" - ")</f>
        <v xml:space="preserve"> - </v>
      </c>
      <c r="J30" s="18"/>
    </row>
    <row r="31" spans="1:10" x14ac:dyDescent="0.25">
      <c r="A31" s="35"/>
      <c r="B31" s="18"/>
      <c r="C31" s="18"/>
      <c r="D31" s="49"/>
      <c r="E31" s="20"/>
      <c r="F31" s="36"/>
      <c r="G31" s="50" t="str">
        <f>IFERROR(
IF(OR(
'Category Mappings'!E31 = "7A. Employee incentives - NOT related party/promoter",
'Category Mappings'!E31 = "Not Applicable"),
D31,
IF(ROUNDDOWN(F31 * Options_per_ordinary_sec, 0) &gt; D31,
D31,
ROUNDDOWN(F31 * Options_per_ordinary_sec, 0))),
"-")</f>
        <v>-</v>
      </c>
      <c r="H31" s="50" t="str">
        <f>IFERROR(
IF(
OR(
'Category Mappings'!E31 = "1. Seed Capitalist - related party/promoter",
'Category Mappings'!E31 = "3. Vendor - related party/promoter",
'Category Mappings'!E31 = "6. Professional advisor or consultant",
'Category Mappings'!E31 = "7. Employee incentives - related party/promoter",
AND('Category Mappings'!E31 = "2. Seed Capitalist - NOT related party/promoter", QuoteDate &lt; EDATE(E31, 12)),
AND('Category Mappings'!E31 = "4. Vendor - NOT related party/promoter", QuoteDate &lt; EDATE(E31, 12))),
ROUNDUP(D31 - G31, 0),
0),
" - ")</f>
        <v xml:space="preserve"> - </v>
      </c>
      <c r="I31" s="51" t="str">
        <f>IFERROR(
IF(
AND(
OR(
'Category Mappings'!E31 = "1. Seed Capitalist - related party/promoter",
'Category Mappings'!E31 = "3. Vendor - related party/promoter",
'Category Mappings'!E31 = "6. Professional advisor or consultant",
'Category Mappings'!E31 = "7. Employee incentives - related party/promoter"),
H31 &gt; 0),
"24m from quotation",
IF(
AND(
OR(
'Category Mappings'!E31 = "2. Seed Capitalist - NOT related party/promoter",
'Category Mappings'!E31 = "4. Vendor - NOT related party/promoter",
'Category Mappings'!E31 = "7A. Employee incentives - Not related party/promoter"),
EDATE(E31, 12) &gt; EDATE(QuoteDate, 1),
H31 &gt; 0),
EDATE(E31, 12),
"Escrow does not apply")),
" - ")</f>
        <v xml:space="preserve"> - </v>
      </c>
      <c r="J31" s="18"/>
    </row>
    <row r="32" spans="1:10" x14ac:dyDescent="0.25">
      <c r="A32" s="35"/>
      <c r="B32" s="18"/>
      <c r="C32" s="18"/>
      <c r="D32" s="49"/>
      <c r="E32" s="20"/>
      <c r="F32" s="36"/>
      <c r="G32" s="50" t="str">
        <f>IFERROR(
IF(OR(
'Category Mappings'!E32 = "7A. Employee incentives - NOT related party/promoter",
'Category Mappings'!E32 = "Not Applicable"),
D32,
IF(ROUNDDOWN(F32 * Options_per_ordinary_sec, 0) &gt; D32,
D32,
ROUNDDOWN(F32 * Options_per_ordinary_sec, 0))),
"-")</f>
        <v>-</v>
      </c>
      <c r="H32" s="50" t="str">
        <f>IFERROR(
IF(
OR(
'Category Mappings'!E32 = "1. Seed Capitalist - related party/promoter",
'Category Mappings'!E32 = "3. Vendor - related party/promoter",
'Category Mappings'!E32 = "6. Professional advisor or consultant",
'Category Mappings'!E32 = "7. Employee incentives - related party/promoter",
AND('Category Mappings'!E32 = "2. Seed Capitalist - NOT related party/promoter", QuoteDate &lt; EDATE(E32, 12)),
AND('Category Mappings'!E32 = "4. Vendor - NOT related party/promoter", QuoteDate &lt; EDATE(E32, 12))),
ROUNDUP(D32 - G32, 0),
0),
" - ")</f>
        <v xml:space="preserve"> - </v>
      </c>
      <c r="I32" s="51" t="str">
        <f>IFERROR(
IF(
AND(
OR(
'Category Mappings'!E32 = "1. Seed Capitalist - related party/promoter",
'Category Mappings'!E32 = "3. Vendor - related party/promoter",
'Category Mappings'!E32 = "6. Professional advisor or consultant",
'Category Mappings'!E32 = "7. Employee incentives - related party/promoter"),
H32 &gt; 0),
"24m from quotation",
IF(
AND(
OR(
'Category Mappings'!E32 = "2. Seed Capitalist - NOT related party/promoter",
'Category Mappings'!E32 = "4. Vendor - NOT related party/promoter",
'Category Mappings'!E32 = "7A. Employee incentives - Not related party/promoter"),
EDATE(E32, 12) &gt; EDATE(QuoteDate, 1),
H32 &gt; 0),
EDATE(E32, 12),
"Escrow does not apply")),
" - ")</f>
        <v xml:space="preserve"> - </v>
      </c>
      <c r="J32" s="18"/>
    </row>
    <row r="33" spans="1:10" x14ac:dyDescent="0.25">
      <c r="A33" s="35"/>
      <c r="B33" s="18"/>
      <c r="C33" s="18"/>
      <c r="D33" s="49"/>
      <c r="E33" s="20"/>
      <c r="F33" s="36"/>
      <c r="G33" s="50" t="str">
        <f>IFERROR(
IF(OR(
'Category Mappings'!E33 = "7A. Employee incentives - NOT related party/promoter",
'Category Mappings'!E33 = "Not Applicable"),
D33,
IF(ROUNDDOWN(F33 * Options_per_ordinary_sec, 0) &gt; D33,
D33,
ROUNDDOWN(F33 * Options_per_ordinary_sec, 0))),
"-")</f>
        <v>-</v>
      </c>
      <c r="H33" s="50" t="str">
        <f>IFERROR(
IF(
OR(
'Category Mappings'!E33 = "1. Seed Capitalist - related party/promoter",
'Category Mappings'!E33 = "3. Vendor - related party/promoter",
'Category Mappings'!E33 = "6. Professional advisor or consultant",
'Category Mappings'!E33 = "7. Employee incentives - related party/promoter",
AND('Category Mappings'!E33 = "2. Seed Capitalist - NOT related party/promoter", QuoteDate &lt; EDATE(E33, 12)),
AND('Category Mappings'!E33 = "4. Vendor - NOT related party/promoter", QuoteDate &lt; EDATE(E33, 12))),
ROUNDUP(D33 - G33, 0),
0),
" - ")</f>
        <v xml:space="preserve"> - </v>
      </c>
      <c r="I33" s="51" t="str">
        <f>IFERROR(
IF(
AND(
OR(
'Category Mappings'!E33 = "1. Seed Capitalist - related party/promoter",
'Category Mappings'!E33 = "3. Vendor - related party/promoter",
'Category Mappings'!E33 = "6. Professional advisor or consultant",
'Category Mappings'!E33 = "7. Employee incentives - related party/promoter"),
H33 &gt; 0),
"24m from quotation",
IF(
AND(
OR(
'Category Mappings'!E33 = "2. Seed Capitalist - NOT related party/promoter",
'Category Mappings'!E33 = "4. Vendor - NOT related party/promoter",
'Category Mappings'!E33 = "7A. Employee incentives - Not related party/promoter"),
EDATE(E33, 12) &gt; EDATE(QuoteDate, 1),
H33 &gt; 0),
EDATE(E33, 12),
"Escrow does not apply")),
" - ")</f>
        <v xml:space="preserve"> - </v>
      </c>
      <c r="J33" s="18"/>
    </row>
    <row r="34" spans="1:10" x14ac:dyDescent="0.25">
      <c r="A34" s="35"/>
      <c r="B34" s="18"/>
      <c r="C34" s="18"/>
      <c r="D34" s="49"/>
      <c r="E34" s="20"/>
      <c r="F34" s="36"/>
      <c r="G34" s="50" t="str">
        <f>IFERROR(
IF(OR(
'Category Mappings'!E34 = "7A. Employee incentives - NOT related party/promoter",
'Category Mappings'!E34 = "Not Applicable"),
D34,
IF(ROUNDDOWN(F34 * Options_per_ordinary_sec, 0) &gt; D34,
D34,
ROUNDDOWN(F34 * Options_per_ordinary_sec, 0))),
"-")</f>
        <v>-</v>
      </c>
      <c r="H34" s="50" t="str">
        <f>IFERROR(
IF(
OR(
'Category Mappings'!E34 = "1. Seed Capitalist - related party/promoter",
'Category Mappings'!E34 = "3. Vendor - related party/promoter",
'Category Mappings'!E34 = "6. Professional advisor or consultant",
'Category Mappings'!E34 = "7. Employee incentives - related party/promoter",
AND('Category Mappings'!E34 = "2. Seed Capitalist - NOT related party/promoter", QuoteDate &lt; EDATE(E34, 12)),
AND('Category Mappings'!E34 = "4. Vendor - NOT related party/promoter", QuoteDate &lt; EDATE(E34, 12))),
ROUNDUP(D34 - G34, 0),
0),
" - ")</f>
        <v xml:space="preserve"> - </v>
      </c>
      <c r="I34" s="51" t="str">
        <f>IFERROR(
IF(
AND(
OR(
'Category Mappings'!E34 = "1. Seed Capitalist - related party/promoter",
'Category Mappings'!E34 = "3. Vendor - related party/promoter",
'Category Mappings'!E34 = "6. Professional advisor or consultant",
'Category Mappings'!E34 = "7. Employee incentives - related party/promoter"),
H34 &gt; 0),
"24m from quotation",
IF(
AND(
OR(
'Category Mappings'!E34 = "2. Seed Capitalist - NOT related party/promoter",
'Category Mappings'!E34 = "4. Vendor - NOT related party/promoter",
'Category Mappings'!E34 = "7A. Employee incentives - Not related party/promoter"),
EDATE(E34, 12) &gt; EDATE(QuoteDate, 1),
H34 &gt; 0),
EDATE(E34, 12),
"Escrow does not apply")),
" - ")</f>
        <v xml:space="preserve"> - </v>
      </c>
      <c r="J34" s="18"/>
    </row>
    <row r="35" spans="1:10" x14ac:dyDescent="0.25">
      <c r="A35" s="35"/>
      <c r="B35" s="18"/>
      <c r="C35" s="18"/>
      <c r="D35" s="49"/>
      <c r="E35" s="20"/>
      <c r="F35" s="36"/>
      <c r="G35" s="50" t="str">
        <f>IFERROR(
IF(OR(
'Category Mappings'!E35 = "7A. Employee incentives - NOT related party/promoter",
'Category Mappings'!E35 = "Not Applicable"),
D35,
IF(ROUNDDOWN(F35 * Options_per_ordinary_sec, 0) &gt; D35,
D35,
ROUNDDOWN(F35 * Options_per_ordinary_sec, 0))),
"-")</f>
        <v>-</v>
      </c>
      <c r="H35" s="50" t="str">
        <f>IFERROR(
IF(
OR(
'Category Mappings'!E35 = "1. Seed Capitalist - related party/promoter",
'Category Mappings'!E35 = "3. Vendor - related party/promoter",
'Category Mappings'!E35 = "6. Professional advisor or consultant",
'Category Mappings'!E35 = "7. Employee incentives - related party/promoter",
AND('Category Mappings'!E35 = "2. Seed Capitalist - NOT related party/promoter", QuoteDate &lt; EDATE(E35, 12)),
AND('Category Mappings'!E35 = "4. Vendor - NOT related party/promoter", QuoteDate &lt; EDATE(E35, 12))),
ROUNDUP(D35 - G35, 0),
0),
" - ")</f>
        <v xml:space="preserve"> - </v>
      </c>
      <c r="I35" s="51" t="str">
        <f>IFERROR(
IF(
AND(
OR(
'Category Mappings'!E35 = "1. Seed Capitalist - related party/promoter",
'Category Mappings'!E35 = "3. Vendor - related party/promoter",
'Category Mappings'!E35 = "6. Professional advisor or consultant",
'Category Mappings'!E35 = "7. Employee incentives - related party/promoter"),
H35 &gt; 0),
"24m from quotation",
IF(
AND(
OR(
'Category Mappings'!E35 = "2. Seed Capitalist - NOT related party/promoter",
'Category Mappings'!E35 = "4. Vendor - NOT related party/promoter",
'Category Mappings'!E35 = "7A. Employee incentives - Not related party/promoter"),
EDATE(E35, 12) &gt; EDATE(QuoteDate, 1),
H35 &gt; 0),
EDATE(E35, 12),
"Escrow does not apply")),
" - ")</f>
        <v xml:space="preserve"> - </v>
      </c>
      <c r="J35" s="18"/>
    </row>
    <row r="36" spans="1:10" x14ac:dyDescent="0.25">
      <c r="A36" s="35"/>
      <c r="B36" s="18"/>
      <c r="C36" s="18"/>
      <c r="D36" s="49"/>
      <c r="E36" s="20"/>
      <c r="F36" s="36"/>
      <c r="G36" s="50" t="str">
        <f>IFERROR(
IF(OR(
'Category Mappings'!E36 = "7A. Employee incentives - NOT related party/promoter",
'Category Mappings'!E36 = "Not Applicable"),
D36,
IF(ROUNDDOWN(F36 * Options_per_ordinary_sec, 0) &gt; D36,
D36,
ROUNDDOWN(F36 * Options_per_ordinary_sec, 0))),
"-")</f>
        <v>-</v>
      </c>
      <c r="H36" s="50" t="str">
        <f>IFERROR(
IF(
OR(
'Category Mappings'!E36 = "1. Seed Capitalist - related party/promoter",
'Category Mappings'!E36 = "3. Vendor - related party/promoter",
'Category Mappings'!E36 = "6. Professional advisor or consultant",
'Category Mappings'!E36 = "7. Employee incentives - related party/promoter",
AND('Category Mappings'!E36 = "2. Seed Capitalist - NOT related party/promoter", QuoteDate &lt; EDATE(E36, 12)),
AND('Category Mappings'!E36 = "4. Vendor - NOT related party/promoter", QuoteDate &lt; EDATE(E36, 12))),
ROUNDUP(D36 - G36, 0),
0),
" - ")</f>
        <v xml:space="preserve"> - </v>
      </c>
      <c r="I36" s="51" t="str">
        <f>IFERROR(
IF(
AND(
OR(
'Category Mappings'!E36 = "1. Seed Capitalist - related party/promoter",
'Category Mappings'!E36 = "3. Vendor - related party/promoter",
'Category Mappings'!E36 = "6. Professional advisor or consultant",
'Category Mappings'!E36 = "7. Employee incentives - related party/promoter"),
H36 &gt; 0),
"24m from quotation",
IF(
AND(
OR(
'Category Mappings'!E36 = "2. Seed Capitalist - NOT related party/promoter",
'Category Mappings'!E36 = "4. Vendor - NOT related party/promoter",
'Category Mappings'!E36 = "7A. Employee incentives - Not related party/promoter"),
EDATE(E36, 12) &gt; EDATE(QuoteDate, 1),
H36 &gt; 0),
EDATE(E36, 12),
"Escrow does not apply")),
" - ")</f>
        <v xml:space="preserve"> - </v>
      </c>
      <c r="J36" s="18"/>
    </row>
    <row r="37" spans="1:10" x14ac:dyDescent="0.25">
      <c r="A37" s="35"/>
      <c r="B37" s="18"/>
      <c r="C37" s="18"/>
      <c r="D37" s="49"/>
      <c r="E37" s="20"/>
      <c r="F37" s="36"/>
      <c r="G37" s="50" t="str">
        <f>IFERROR(
IF(OR(
'Category Mappings'!E37 = "7A. Employee incentives - NOT related party/promoter",
'Category Mappings'!E37 = "Not Applicable"),
D37,
IF(ROUNDDOWN(F37 * Options_per_ordinary_sec, 0) &gt; D37,
D37,
ROUNDDOWN(F37 * Options_per_ordinary_sec, 0))),
"-")</f>
        <v>-</v>
      </c>
      <c r="H37" s="50" t="str">
        <f>IFERROR(
IF(
OR(
'Category Mappings'!E37 = "1. Seed Capitalist - related party/promoter",
'Category Mappings'!E37 = "3. Vendor - related party/promoter",
'Category Mappings'!E37 = "6. Professional advisor or consultant",
'Category Mappings'!E37 = "7. Employee incentives - related party/promoter",
AND('Category Mappings'!E37 = "2. Seed Capitalist - NOT related party/promoter", QuoteDate &lt; EDATE(E37, 12)),
AND('Category Mappings'!E37 = "4. Vendor - NOT related party/promoter", QuoteDate &lt; EDATE(E37, 12))),
ROUNDUP(D37 - G37, 0),
0),
" - ")</f>
        <v xml:space="preserve"> - </v>
      </c>
      <c r="I37" s="51" t="str">
        <f>IFERROR(
IF(
AND(
OR(
'Category Mappings'!E37 = "1. Seed Capitalist - related party/promoter",
'Category Mappings'!E37 = "3. Vendor - related party/promoter",
'Category Mappings'!E37 = "6. Professional advisor or consultant",
'Category Mappings'!E37 = "7. Employee incentives - related party/promoter"),
H37 &gt; 0),
"24m from quotation",
IF(
AND(
OR(
'Category Mappings'!E37 = "2. Seed Capitalist - NOT related party/promoter",
'Category Mappings'!E37 = "4. Vendor - NOT related party/promoter",
'Category Mappings'!E37 = "7A. Employee incentives - Not related party/promoter"),
EDATE(E37, 12) &gt; EDATE(QuoteDate, 1),
H37 &gt; 0),
EDATE(E37, 12),
"Escrow does not apply")),
" - ")</f>
        <v xml:space="preserve"> - </v>
      </c>
      <c r="J37" s="18"/>
    </row>
    <row r="38" spans="1:10" x14ac:dyDescent="0.25">
      <c r="A38" s="35"/>
      <c r="B38" s="18"/>
      <c r="C38" s="18"/>
      <c r="D38" s="49"/>
      <c r="E38" s="20"/>
      <c r="F38" s="36"/>
      <c r="G38" s="50" t="str">
        <f>IFERROR(
IF(OR(
'Category Mappings'!E38 = "7A. Employee incentives - NOT related party/promoter",
'Category Mappings'!E38 = "Not Applicable"),
D38,
IF(ROUNDDOWN(F38 * Options_per_ordinary_sec, 0) &gt; D38,
D38,
ROUNDDOWN(F38 * Options_per_ordinary_sec, 0))),
"-")</f>
        <v>-</v>
      </c>
      <c r="H38" s="50" t="str">
        <f>IFERROR(
IF(
OR(
'Category Mappings'!E38 = "1. Seed Capitalist - related party/promoter",
'Category Mappings'!E38 = "3. Vendor - related party/promoter",
'Category Mappings'!E38 = "6. Professional advisor or consultant",
'Category Mappings'!E38 = "7. Employee incentives - related party/promoter",
AND('Category Mappings'!E38 = "2. Seed Capitalist - NOT related party/promoter", QuoteDate &lt; EDATE(E38, 12)),
AND('Category Mappings'!E38 = "4. Vendor - NOT related party/promoter", QuoteDate &lt; EDATE(E38, 12))),
ROUNDUP(D38 - G38, 0),
0),
" - ")</f>
        <v xml:space="preserve"> - </v>
      </c>
      <c r="I38" s="51" t="str">
        <f>IFERROR(
IF(
AND(
OR(
'Category Mappings'!E38 = "1. Seed Capitalist - related party/promoter",
'Category Mappings'!E38 = "3. Vendor - related party/promoter",
'Category Mappings'!E38 = "6. Professional advisor or consultant",
'Category Mappings'!E38 = "7. Employee incentives - related party/promoter"),
H38 &gt; 0),
"24m from quotation",
IF(
AND(
OR(
'Category Mappings'!E38 = "2. Seed Capitalist - NOT related party/promoter",
'Category Mappings'!E38 = "4. Vendor - NOT related party/promoter",
'Category Mappings'!E38 = "7A. Employee incentives - Not related party/promoter"),
EDATE(E38, 12) &gt; EDATE(QuoteDate, 1),
H38 &gt; 0),
EDATE(E38, 12),
"Escrow does not apply")),
" - ")</f>
        <v xml:space="preserve"> - </v>
      </c>
      <c r="J38" s="18"/>
    </row>
    <row r="39" spans="1:10" x14ac:dyDescent="0.25">
      <c r="A39" s="35"/>
      <c r="B39" s="18"/>
      <c r="C39" s="18"/>
      <c r="D39" s="49"/>
      <c r="E39" s="20"/>
      <c r="F39" s="36"/>
      <c r="G39" s="50" t="str">
        <f>IFERROR(
IF(OR(
'Category Mappings'!E39 = "7A. Employee incentives - NOT related party/promoter",
'Category Mappings'!E39 = "Not Applicable"),
D39,
IF(ROUNDDOWN(F39 * Options_per_ordinary_sec, 0) &gt; D39,
D39,
ROUNDDOWN(F39 * Options_per_ordinary_sec, 0))),
"-")</f>
        <v>-</v>
      </c>
      <c r="H39" s="50" t="str">
        <f>IFERROR(
IF(
OR(
'Category Mappings'!E39 = "1. Seed Capitalist - related party/promoter",
'Category Mappings'!E39 = "3. Vendor - related party/promoter",
'Category Mappings'!E39 = "6. Professional advisor or consultant",
'Category Mappings'!E39 = "7. Employee incentives - related party/promoter",
AND('Category Mappings'!E39 = "2. Seed Capitalist - NOT related party/promoter", QuoteDate &lt; EDATE(E39, 12)),
AND('Category Mappings'!E39 = "4. Vendor - NOT related party/promoter", QuoteDate &lt; EDATE(E39, 12))),
ROUNDUP(D39 - G39, 0),
0),
" - ")</f>
        <v xml:space="preserve"> - </v>
      </c>
      <c r="I39" s="51" t="str">
        <f>IFERROR(
IF(
AND(
OR(
'Category Mappings'!E39 = "1. Seed Capitalist - related party/promoter",
'Category Mappings'!E39 = "3. Vendor - related party/promoter",
'Category Mappings'!E39 = "6. Professional advisor or consultant",
'Category Mappings'!E39 = "7. Employee incentives - related party/promoter"),
H39 &gt; 0),
"24m from quotation",
IF(
AND(
OR(
'Category Mappings'!E39 = "2. Seed Capitalist - NOT related party/promoter",
'Category Mappings'!E39 = "4. Vendor - NOT related party/promoter",
'Category Mappings'!E39 = "7A. Employee incentives - Not related party/promoter"),
EDATE(E39, 12) &gt; EDATE(QuoteDate, 1),
H39 &gt; 0),
EDATE(E39, 12),
"Escrow does not apply")),
" - ")</f>
        <v xml:space="preserve"> - </v>
      </c>
      <c r="J39" s="18"/>
    </row>
    <row r="40" spans="1:10" x14ac:dyDescent="0.25">
      <c r="A40" s="35"/>
      <c r="B40" s="18"/>
      <c r="C40" s="18"/>
      <c r="D40" s="49"/>
      <c r="E40" s="20"/>
      <c r="F40" s="36"/>
      <c r="G40" s="50" t="str">
        <f>IFERROR(
IF(OR(
'Category Mappings'!E40 = "7A. Employee incentives - NOT related party/promoter",
'Category Mappings'!E40 = "Not Applicable"),
D40,
IF(ROUNDDOWN(F40 * Options_per_ordinary_sec, 0) &gt; D40,
D40,
ROUNDDOWN(F40 * Options_per_ordinary_sec, 0))),
"-")</f>
        <v>-</v>
      </c>
      <c r="H40" s="50" t="str">
        <f>IFERROR(
IF(
OR(
'Category Mappings'!E40 = "1. Seed Capitalist - related party/promoter",
'Category Mappings'!E40 = "3. Vendor - related party/promoter",
'Category Mappings'!E40 = "6. Professional advisor or consultant",
'Category Mappings'!E40 = "7. Employee incentives - related party/promoter",
AND('Category Mappings'!E40 = "2. Seed Capitalist - NOT related party/promoter", QuoteDate &lt; EDATE(E40, 12)),
AND('Category Mappings'!E40 = "4. Vendor - NOT related party/promoter", QuoteDate &lt; EDATE(E40, 12))),
ROUNDUP(D40 - G40, 0),
0),
" - ")</f>
        <v xml:space="preserve"> - </v>
      </c>
      <c r="I40" s="51" t="str">
        <f>IFERROR(
IF(
AND(
OR(
'Category Mappings'!E40 = "1. Seed Capitalist - related party/promoter",
'Category Mappings'!E40 = "3. Vendor - related party/promoter",
'Category Mappings'!E40 = "6. Professional advisor or consultant",
'Category Mappings'!E40 = "7. Employee incentives - related party/promoter"),
H40 &gt; 0),
"24m from quotation",
IF(
AND(
OR(
'Category Mappings'!E40 = "2. Seed Capitalist - NOT related party/promoter",
'Category Mappings'!E40 = "4. Vendor - NOT related party/promoter",
'Category Mappings'!E40 = "7A. Employee incentives - Not related party/promoter"),
EDATE(E40, 12) &gt; EDATE(QuoteDate, 1),
H40 &gt; 0),
EDATE(E40, 12),
"Escrow does not apply")),
" - ")</f>
        <v xml:space="preserve"> - </v>
      </c>
      <c r="J40" s="18"/>
    </row>
    <row r="41" spans="1:10" x14ac:dyDescent="0.25">
      <c r="A41" s="35"/>
      <c r="B41" s="18"/>
      <c r="C41" s="18"/>
      <c r="D41" s="49"/>
      <c r="E41" s="20"/>
      <c r="F41" s="36"/>
      <c r="G41" s="50" t="str">
        <f>IFERROR(
IF(OR(
'Category Mappings'!E41 = "7A. Employee incentives - NOT related party/promoter",
'Category Mappings'!E41 = "Not Applicable"),
D41,
IF(ROUNDDOWN(F41 * Options_per_ordinary_sec, 0) &gt; D41,
D41,
ROUNDDOWN(F41 * Options_per_ordinary_sec, 0))),
"-")</f>
        <v>-</v>
      </c>
      <c r="H41" s="50" t="str">
        <f>IFERROR(
IF(
OR(
'Category Mappings'!E41 = "1. Seed Capitalist - related party/promoter",
'Category Mappings'!E41 = "3. Vendor - related party/promoter",
'Category Mappings'!E41 = "6. Professional advisor or consultant",
'Category Mappings'!E41 = "7. Employee incentives - related party/promoter",
AND('Category Mappings'!E41 = "2. Seed Capitalist - NOT related party/promoter", QuoteDate &lt; EDATE(E41, 12)),
AND('Category Mappings'!E41 = "4. Vendor - NOT related party/promoter", QuoteDate &lt; EDATE(E41, 12))),
ROUNDUP(D41 - G41, 0),
0),
" - ")</f>
        <v xml:space="preserve"> - </v>
      </c>
      <c r="I41" s="51" t="str">
        <f>IFERROR(
IF(
AND(
OR(
'Category Mappings'!E41 = "1. Seed Capitalist - related party/promoter",
'Category Mappings'!E41 = "3. Vendor - related party/promoter",
'Category Mappings'!E41 = "6. Professional advisor or consultant",
'Category Mappings'!E41 = "7. Employee incentives - related party/promoter"),
H41 &gt; 0),
"24m from quotation",
IF(
AND(
OR(
'Category Mappings'!E41 = "2. Seed Capitalist - NOT related party/promoter",
'Category Mappings'!E41 = "4. Vendor - NOT related party/promoter",
'Category Mappings'!E41 = "7A. Employee incentives - Not related party/promoter"),
EDATE(E41, 12) &gt; EDATE(QuoteDate, 1),
H41 &gt; 0),
EDATE(E41, 12),
"Escrow does not apply")),
" - ")</f>
        <v xml:space="preserve"> - </v>
      </c>
      <c r="J41" s="18"/>
    </row>
    <row r="42" spans="1:10" x14ac:dyDescent="0.25">
      <c r="A42" s="35"/>
      <c r="B42" s="18"/>
      <c r="C42" s="18"/>
      <c r="D42" s="49"/>
      <c r="E42" s="20"/>
      <c r="F42" s="36"/>
      <c r="G42" s="50" t="str">
        <f>IFERROR(
IF(OR(
'Category Mappings'!E42 = "7A. Employee incentives - NOT related party/promoter",
'Category Mappings'!E42 = "Not Applicable"),
D42,
IF(ROUNDDOWN(F42 * Options_per_ordinary_sec, 0) &gt; D42,
D42,
ROUNDDOWN(F42 * Options_per_ordinary_sec, 0))),
"-")</f>
        <v>-</v>
      </c>
      <c r="H42" s="50" t="str">
        <f>IFERROR(
IF(
OR(
'Category Mappings'!E42 = "1. Seed Capitalist - related party/promoter",
'Category Mappings'!E42 = "3. Vendor - related party/promoter",
'Category Mappings'!E42 = "6. Professional advisor or consultant",
'Category Mappings'!E42 = "7. Employee incentives - related party/promoter",
AND('Category Mappings'!E42 = "2. Seed Capitalist - NOT related party/promoter", QuoteDate &lt; EDATE(E42, 12)),
AND('Category Mappings'!E42 = "4. Vendor - NOT related party/promoter", QuoteDate &lt; EDATE(E42, 12))),
ROUNDUP(D42 - G42, 0),
0),
" - ")</f>
        <v xml:space="preserve"> - </v>
      </c>
      <c r="I42" s="51" t="str">
        <f>IFERROR(
IF(
AND(
OR(
'Category Mappings'!E42 = "1. Seed Capitalist - related party/promoter",
'Category Mappings'!E42 = "3. Vendor - related party/promoter",
'Category Mappings'!E42 = "6. Professional advisor or consultant",
'Category Mappings'!E42 = "7. Employee incentives - related party/promoter"),
H42 &gt; 0),
"24m from quotation",
IF(
AND(
OR(
'Category Mappings'!E42 = "2. Seed Capitalist - NOT related party/promoter",
'Category Mappings'!E42 = "4. Vendor - NOT related party/promoter",
'Category Mappings'!E42 = "7A. Employee incentives - Not related party/promoter"),
EDATE(E42, 12) &gt; EDATE(QuoteDate, 1),
H42 &gt; 0),
EDATE(E42, 12),
"Escrow does not apply")),
" - ")</f>
        <v xml:space="preserve"> - </v>
      </c>
      <c r="J42" s="18"/>
    </row>
    <row r="43" spans="1:10" x14ac:dyDescent="0.25">
      <c r="A43" s="35"/>
      <c r="B43" s="18"/>
      <c r="C43" s="18"/>
      <c r="D43" s="49"/>
      <c r="E43" s="20"/>
      <c r="F43" s="36"/>
      <c r="G43" s="50" t="str">
        <f>IFERROR(
IF(OR(
'Category Mappings'!E43 = "7A. Employee incentives - NOT related party/promoter",
'Category Mappings'!E43 = "Not Applicable"),
D43,
IF(ROUNDDOWN(F43 * Options_per_ordinary_sec, 0) &gt; D43,
D43,
ROUNDDOWN(F43 * Options_per_ordinary_sec, 0))),
"-")</f>
        <v>-</v>
      </c>
      <c r="H43" s="50" t="str">
        <f>IFERROR(
IF(
OR(
'Category Mappings'!E43 = "1. Seed Capitalist - related party/promoter",
'Category Mappings'!E43 = "3. Vendor - related party/promoter",
'Category Mappings'!E43 = "6. Professional advisor or consultant",
'Category Mappings'!E43 = "7. Employee incentives - related party/promoter",
AND('Category Mappings'!E43 = "2. Seed Capitalist - NOT related party/promoter", QuoteDate &lt; EDATE(E43, 12)),
AND('Category Mappings'!E43 = "4. Vendor - NOT related party/promoter", QuoteDate &lt; EDATE(E43, 12))),
ROUNDUP(D43 - G43, 0),
0),
" - ")</f>
        <v xml:space="preserve"> - </v>
      </c>
      <c r="I43" s="51" t="str">
        <f>IFERROR(
IF(
AND(
OR(
'Category Mappings'!E43 = "1. Seed Capitalist - related party/promoter",
'Category Mappings'!E43 = "3. Vendor - related party/promoter",
'Category Mappings'!E43 = "6. Professional advisor or consultant",
'Category Mappings'!E43 = "7. Employee incentives - related party/promoter"),
H43 &gt; 0),
"24m from quotation",
IF(
AND(
OR(
'Category Mappings'!E43 = "2. Seed Capitalist - NOT related party/promoter",
'Category Mappings'!E43 = "4. Vendor - NOT related party/promoter",
'Category Mappings'!E43 = "7A. Employee incentives - Not related party/promoter"),
EDATE(E43, 12) &gt; EDATE(QuoteDate, 1),
H43 &gt; 0),
EDATE(E43, 12),
"Escrow does not apply")),
" - ")</f>
        <v xml:space="preserve"> - </v>
      </c>
      <c r="J43" s="18"/>
    </row>
    <row r="44" spans="1:10" x14ac:dyDescent="0.25">
      <c r="A44" s="35"/>
      <c r="B44" s="18"/>
      <c r="C44" s="18"/>
      <c r="D44" s="49"/>
      <c r="E44" s="20"/>
      <c r="F44" s="36"/>
      <c r="G44" s="50" t="str">
        <f>IFERROR(
IF(OR(
'Category Mappings'!E44 = "7A. Employee incentives - NOT related party/promoter",
'Category Mappings'!E44 = "Not Applicable"),
D44,
IF(ROUNDDOWN(F44 * Options_per_ordinary_sec, 0) &gt; D44,
D44,
ROUNDDOWN(F44 * Options_per_ordinary_sec, 0))),
"-")</f>
        <v>-</v>
      </c>
      <c r="H44" s="50" t="str">
        <f>IFERROR(
IF(
OR(
'Category Mappings'!E44 = "1. Seed Capitalist - related party/promoter",
'Category Mappings'!E44 = "3. Vendor - related party/promoter",
'Category Mappings'!E44 = "6. Professional advisor or consultant",
'Category Mappings'!E44 = "7. Employee incentives - related party/promoter",
AND('Category Mappings'!E44 = "2. Seed Capitalist - NOT related party/promoter", QuoteDate &lt; EDATE(E44, 12)),
AND('Category Mappings'!E44 = "4. Vendor - NOT related party/promoter", QuoteDate &lt; EDATE(E44, 12))),
ROUNDUP(D44 - G44, 0),
0),
" - ")</f>
        <v xml:space="preserve"> - </v>
      </c>
      <c r="I44" s="51" t="str">
        <f>IFERROR(
IF(
AND(
OR(
'Category Mappings'!E44 = "1. Seed Capitalist - related party/promoter",
'Category Mappings'!E44 = "3. Vendor - related party/promoter",
'Category Mappings'!E44 = "6. Professional advisor or consultant",
'Category Mappings'!E44 = "7. Employee incentives - related party/promoter"),
H44 &gt; 0),
"24m from quotation",
IF(
AND(
OR(
'Category Mappings'!E44 = "2. Seed Capitalist - NOT related party/promoter",
'Category Mappings'!E44 = "4. Vendor - NOT related party/promoter",
'Category Mappings'!E44 = "7A. Employee incentives - Not related party/promoter"),
EDATE(E44, 12) &gt; EDATE(QuoteDate, 1),
H44 &gt; 0),
EDATE(E44, 12),
"Escrow does not apply")),
" - ")</f>
        <v xml:space="preserve"> - </v>
      </c>
      <c r="J44" s="18"/>
    </row>
    <row r="45" spans="1:10" x14ac:dyDescent="0.25">
      <c r="A45" s="35"/>
      <c r="B45" s="18"/>
      <c r="C45" s="18"/>
      <c r="D45" s="49"/>
      <c r="E45" s="20"/>
      <c r="F45" s="36"/>
      <c r="G45" s="50" t="str">
        <f>IFERROR(
IF(OR(
'Category Mappings'!E45 = "7A. Employee incentives - NOT related party/promoter",
'Category Mappings'!E45 = "Not Applicable"),
D45,
IF(ROUNDDOWN(F45 * Options_per_ordinary_sec, 0) &gt; D45,
D45,
ROUNDDOWN(F45 * Options_per_ordinary_sec, 0))),
"-")</f>
        <v>-</v>
      </c>
      <c r="H45" s="50" t="str">
        <f>IFERROR(
IF(
OR(
'Category Mappings'!E45 = "1. Seed Capitalist - related party/promoter",
'Category Mappings'!E45 = "3. Vendor - related party/promoter",
'Category Mappings'!E45 = "6. Professional advisor or consultant",
'Category Mappings'!E45 = "7. Employee incentives - related party/promoter",
AND('Category Mappings'!E45 = "2. Seed Capitalist - NOT related party/promoter", QuoteDate &lt; EDATE(E45, 12)),
AND('Category Mappings'!E45 = "4. Vendor - NOT related party/promoter", QuoteDate &lt; EDATE(E45, 12))),
ROUNDUP(D45 - G45, 0),
0),
" - ")</f>
        <v xml:space="preserve"> - </v>
      </c>
      <c r="I45" s="51" t="str">
        <f>IFERROR(
IF(
AND(
OR(
'Category Mappings'!E45 = "1. Seed Capitalist - related party/promoter",
'Category Mappings'!E45 = "3. Vendor - related party/promoter",
'Category Mappings'!E45 = "6. Professional advisor or consultant",
'Category Mappings'!E45 = "7. Employee incentives - related party/promoter"),
H45 &gt; 0),
"24m from quotation",
IF(
AND(
OR(
'Category Mappings'!E45 = "2. Seed Capitalist - NOT related party/promoter",
'Category Mappings'!E45 = "4. Vendor - NOT related party/promoter",
'Category Mappings'!E45 = "7A. Employee incentives - Not related party/promoter"),
EDATE(E45, 12) &gt; EDATE(QuoteDate, 1),
H45 &gt; 0),
EDATE(E45, 12),
"Escrow does not apply")),
" - ")</f>
        <v xml:space="preserve"> - </v>
      </c>
      <c r="J45" s="18"/>
    </row>
    <row r="46" spans="1:10" x14ac:dyDescent="0.25">
      <c r="A46" s="35"/>
      <c r="B46" s="18"/>
      <c r="C46" s="18"/>
      <c r="D46" s="49"/>
      <c r="E46" s="20"/>
      <c r="F46" s="36"/>
      <c r="G46" s="50" t="str">
        <f>IFERROR(
IF(OR(
'Category Mappings'!E46 = "7A. Employee incentives - NOT related party/promoter",
'Category Mappings'!E46 = "Not Applicable"),
D46,
IF(ROUNDDOWN(F46 * Options_per_ordinary_sec, 0) &gt; D46,
D46,
ROUNDDOWN(F46 * Options_per_ordinary_sec, 0))),
"-")</f>
        <v>-</v>
      </c>
      <c r="H46" s="50" t="str">
        <f>IFERROR(
IF(
OR(
'Category Mappings'!E46 = "1. Seed Capitalist - related party/promoter",
'Category Mappings'!E46 = "3. Vendor - related party/promoter",
'Category Mappings'!E46 = "6. Professional advisor or consultant",
'Category Mappings'!E46 = "7. Employee incentives - related party/promoter",
AND('Category Mappings'!E46 = "2. Seed Capitalist - NOT related party/promoter", QuoteDate &lt; EDATE(E46, 12)),
AND('Category Mappings'!E46 = "4. Vendor - NOT related party/promoter", QuoteDate &lt; EDATE(E46, 12))),
ROUNDUP(D46 - G46, 0),
0),
" - ")</f>
        <v xml:space="preserve"> - </v>
      </c>
      <c r="I46" s="51" t="str">
        <f>IFERROR(
IF(
AND(
OR(
'Category Mappings'!E46 = "1. Seed Capitalist - related party/promoter",
'Category Mappings'!E46 = "3. Vendor - related party/promoter",
'Category Mappings'!E46 = "6. Professional advisor or consultant",
'Category Mappings'!E46 = "7. Employee incentives - related party/promoter"),
H46 &gt; 0),
"24m from quotation",
IF(
AND(
OR(
'Category Mappings'!E46 = "2. Seed Capitalist - NOT related party/promoter",
'Category Mappings'!E46 = "4. Vendor - NOT related party/promoter",
'Category Mappings'!E46 = "7A. Employee incentives - Not related party/promoter"),
EDATE(E46, 12) &gt; EDATE(QuoteDate, 1),
H46 &gt; 0),
EDATE(E46, 12),
"Escrow does not apply")),
" - ")</f>
        <v xml:space="preserve"> - </v>
      </c>
      <c r="J46" s="18"/>
    </row>
    <row r="47" spans="1:10" x14ac:dyDescent="0.25">
      <c r="A47" s="35"/>
      <c r="B47" s="18"/>
      <c r="C47" s="18"/>
      <c r="D47" s="49"/>
      <c r="E47" s="20"/>
      <c r="F47" s="36"/>
      <c r="G47" s="50" t="str">
        <f>IFERROR(
IF(OR(
'Category Mappings'!E47 = "7A. Employee incentives - NOT related party/promoter",
'Category Mappings'!E47 = "Not Applicable"),
D47,
IF(ROUNDDOWN(F47 * Options_per_ordinary_sec, 0) &gt; D47,
D47,
ROUNDDOWN(F47 * Options_per_ordinary_sec, 0))),
"-")</f>
        <v>-</v>
      </c>
      <c r="H47" s="50" t="str">
        <f>IFERROR(
IF(
OR(
'Category Mappings'!E47 = "1. Seed Capitalist - related party/promoter",
'Category Mappings'!E47 = "3. Vendor - related party/promoter",
'Category Mappings'!E47 = "6. Professional advisor or consultant",
'Category Mappings'!E47 = "7. Employee incentives - related party/promoter",
AND('Category Mappings'!E47 = "2. Seed Capitalist - NOT related party/promoter", QuoteDate &lt; EDATE(E47, 12)),
AND('Category Mappings'!E47 = "4. Vendor - NOT related party/promoter", QuoteDate &lt; EDATE(E47, 12))),
ROUNDUP(D47 - G47, 0),
0),
" - ")</f>
        <v xml:space="preserve"> - </v>
      </c>
      <c r="I47" s="51" t="str">
        <f>IFERROR(
IF(
AND(
OR(
'Category Mappings'!E47 = "1. Seed Capitalist - related party/promoter",
'Category Mappings'!E47 = "3. Vendor - related party/promoter",
'Category Mappings'!E47 = "6. Professional advisor or consultant",
'Category Mappings'!E47 = "7. Employee incentives - related party/promoter"),
H47 &gt; 0),
"24m from quotation",
IF(
AND(
OR(
'Category Mappings'!E47 = "2. Seed Capitalist - NOT related party/promoter",
'Category Mappings'!E47 = "4. Vendor - NOT related party/promoter",
'Category Mappings'!E47 = "7A. Employee incentives - Not related party/promoter"),
EDATE(E47, 12) &gt; EDATE(QuoteDate, 1),
H47 &gt; 0),
EDATE(E47, 12),
"Escrow does not apply")),
" - ")</f>
        <v xml:space="preserve"> - </v>
      </c>
      <c r="J47" s="18"/>
    </row>
    <row r="48" spans="1:10" x14ac:dyDescent="0.25">
      <c r="A48" s="35"/>
      <c r="B48" s="18"/>
      <c r="C48" s="18"/>
      <c r="D48" s="49"/>
      <c r="E48" s="20"/>
      <c r="F48" s="36"/>
      <c r="G48" s="50" t="str">
        <f>IFERROR(
IF(OR(
'Category Mappings'!E48 = "7A. Employee incentives - NOT related party/promoter",
'Category Mappings'!E48 = "Not Applicable"),
D48,
IF(ROUNDDOWN(F48 * Options_per_ordinary_sec, 0) &gt; D48,
D48,
ROUNDDOWN(F48 * Options_per_ordinary_sec, 0))),
"-")</f>
        <v>-</v>
      </c>
      <c r="H48" s="50" t="str">
        <f>IFERROR(
IF(
OR(
'Category Mappings'!E48 = "1. Seed Capitalist - related party/promoter",
'Category Mappings'!E48 = "3. Vendor - related party/promoter",
'Category Mappings'!E48 = "6. Professional advisor or consultant",
'Category Mappings'!E48 = "7. Employee incentives - related party/promoter",
AND('Category Mappings'!E48 = "2. Seed Capitalist - NOT related party/promoter", QuoteDate &lt; EDATE(E48, 12)),
AND('Category Mappings'!E48 = "4. Vendor - NOT related party/promoter", QuoteDate &lt; EDATE(E48, 12))),
ROUNDUP(D48 - G48, 0),
0),
" - ")</f>
        <v xml:space="preserve"> - </v>
      </c>
      <c r="I48" s="51" t="str">
        <f>IFERROR(
IF(
AND(
OR(
'Category Mappings'!E48 = "1. Seed Capitalist - related party/promoter",
'Category Mappings'!E48 = "3. Vendor - related party/promoter",
'Category Mappings'!E48 = "6. Professional advisor or consultant",
'Category Mappings'!E48 = "7. Employee incentives - related party/promoter"),
H48 &gt; 0),
"24m from quotation",
IF(
AND(
OR(
'Category Mappings'!E48 = "2. Seed Capitalist - NOT related party/promoter",
'Category Mappings'!E48 = "4. Vendor - NOT related party/promoter",
'Category Mappings'!E48 = "7A. Employee incentives - Not related party/promoter"),
EDATE(E48, 12) &gt; EDATE(QuoteDate, 1),
H48 &gt; 0),
EDATE(E48, 12),
"Escrow does not apply")),
" - ")</f>
        <v xml:space="preserve"> - </v>
      </c>
      <c r="J48" s="18"/>
    </row>
    <row r="49" spans="1:10" x14ac:dyDescent="0.25">
      <c r="A49" s="35"/>
      <c r="B49" s="18"/>
      <c r="C49" s="18"/>
      <c r="D49" s="49"/>
      <c r="E49" s="20"/>
      <c r="F49" s="36"/>
      <c r="G49" s="50" t="str">
        <f>IFERROR(
IF(OR(
'Category Mappings'!E49 = "7A. Employee incentives - NOT related party/promoter",
'Category Mappings'!E49 = "Not Applicable"),
D49,
IF(ROUNDDOWN(F49 * Options_per_ordinary_sec, 0) &gt; D49,
D49,
ROUNDDOWN(F49 * Options_per_ordinary_sec, 0))),
"-")</f>
        <v>-</v>
      </c>
      <c r="H49" s="50" t="str">
        <f>IFERROR(
IF(
OR(
'Category Mappings'!E49 = "1. Seed Capitalist - related party/promoter",
'Category Mappings'!E49 = "3. Vendor - related party/promoter",
'Category Mappings'!E49 = "6. Professional advisor or consultant",
'Category Mappings'!E49 = "7. Employee incentives - related party/promoter",
AND('Category Mappings'!E49 = "2. Seed Capitalist - NOT related party/promoter", QuoteDate &lt; EDATE(E49, 12)),
AND('Category Mappings'!E49 = "4. Vendor - NOT related party/promoter", QuoteDate &lt; EDATE(E49, 12))),
ROUNDUP(D49 - G49, 0),
0),
" - ")</f>
        <v xml:space="preserve"> - </v>
      </c>
      <c r="I49" s="51" t="str">
        <f>IFERROR(
IF(
AND(
OR(
'Category Mappings'!E49 = "1. Seed Capitalist - related party/promoter",
'Category Mappings'!E49 = "3. Vendor - related party/promoter",
'Category Mappings'!E49 = "6. Professional advisor or consultant",
'Category Mappings'!E49 = "7. Employee incentives - related party/promoter"),
H49 &gt; 0),
"24m from quotation",
IF(
AND(
OR(
'Category Mappings'!E49 = "2. Seed Capitalist - NOT related party/promoter",
'Category Mappings'!E49 = "4. Vendor - NOT related party/promoter",
'Category Mappings'!E49 = "7A. Employee incentives - Not related party/promoter"),
EDATE(E49, 12) &gt; EDATE(QuoteDate, 1),
H49 &gt; 0),
EDATE(E49, 12),
"Escrow does not apply")),
" - ")</f>
        <v xml:space="preserve"> - </v>
      </c>
      <c r="J49" s="18"/>
    </row>
    <row r="50" spans="1:10" x14ac:dyDescent="0.25">
      <c r="A50" s="35"/>
      <c r="B50" s="18"/>
      <c r="C50" s="18"/>
      <c r="D50" s="49"/>
      <c r="E50" s="20"/>
      <c r="F50" s="36"/>
      <c r="G50" s="50" t="str">
        <f>IFERROR(
IF(OR(
'Category Mappings'!E50 = "7A. Employee incentives - NOT related party/promoter",
'Category Mappings'!E50 = "Not Applicable"),
D50,
IF(ROUNDDOWN(F50 * Options_per_ordinary_sec, 0) &gt; D50,
D50,
ROUNDDOWN(F50 * Options_per_ordinary_sec, 0))),
"-")</f>
        <v>-</v>
      </c>
      <c r="H50" s="50" t="str">
        <f>IFERROR(
IF(
OR(
'Category Mappings'!E50 = "1. Seed Capitalist - related party/promoter",
'Category Mappings'!E50 = "3. Vendor - related party/promoter",
'Category Mappings'!E50 = "6. Professional advisor or consultant",
'Category Mappings'!E50 = "7. Employee incentives - related party/promoter",
AND('Category Mappings'!E50 = "2. Seed Capitalist - NOT related party/promoter", QuoteDate &lt; EDATE(E50, 12)),
AND('Category Mappings'!E50 = "4. Vendor - NOT related party/promoter", QuoteDate &lt; EDATE(E50, 12))),
ROUNDUP(D50 - G50, 0),
0),
" - ")</f>
        <v xml:space="preserve"> - </v>
      </c>
      <c r="I50" s="51" t="str">
        <f>IFERROR(
IF(
AND(
OR(
'Category Mappings'!E50 = "1. Seed Capitalist - related party/promoter",
'Category Mappings'!E50 = "3. Vendor - related party/promoter",
'Category Mappings'!E50 = "6. Professional advisor or consultant",
'Category Mappings'!E50 = "7. Employee incentives - related party/promoter"),
H50 &gt; 0),
"24m from quotation",
IF(
AND(
OR(
'Category Mappings'!E50 = "2. Seed Capitalist - NOT related party/promoter",
'Category Mappings'!E50 = "4. Vendor - NOT related party/promoter",
'Category Mappings'!E50 = "7A. Employee incentives - Not related party/promoter"),
EDATE(E50, 12) &gt; EDATE(QuoteDate, 1),
H50 &gt; 0),
EDATE(E50, 12),
"Escrow does not apply")),
" - ")</f>
        <v xml:space="preserve"> - </v>
      </c>
      <c r="J50" s="18"/>
    </row>
    <row r="51" spans="1:10" x14ac:dyDescent="0.25">
      <c r="A51" s="35"/>
      <c r="B51" s="18"/>
      <c r="C51" s="18"/>
      <c r="D51" s="49"/>
      <c r="E51" s="20"/>
      <c r="F51" s="36"/>
      <c r="G51" s="50" t="str">
        <f>IFERROR(
IF(OR(
'Category Mappings'!E51 = "7A. Employee incentives - NOT related party/promoter",
'Category Mappings'!E51 = "Not Applicable"),
D51,
IF(ROUNDDOWN(F51 * Options_per_ordinary_sec, 0) &gt; D51,
D51,
ROUNDDOWN(F51 * Options_per_ordinary_sec, 0))),
"-")</f>
        <v>-</v>
      </c>
      <c r="H51" s="50" t="str">
        <f>IFERROR(
IF(
OR(
'Category Mappings'!E51 = "1. Seed Capitalist - related party/promoter",
'Category Mappings'!E51 = "3. Vendor - related party/promoter",
'Category Mappings'!E51 = "6. Professional advisor or consultant",
'Category Mappings'!E51 = "7. Employee incentives - related party/promoter",
AND('Category Mappings'!E51 = "2. Seed Capitalist - NOT related party/promoter", QuoteDate &lt; EDATE(E51, 12)),
AND('Category Mappings'!E51 = "4. Vendor - NOT related party/promoter", QuoteDate &lt; EDATE(E51, 12))),
ROUNDUP(D51 - G51, 0),
0),
" - ")</f>
        <v xml:space="preserve"> - </v>
      </c>
      <c r="I51" s="51" t="str">
        <f>IFERROR(
IF(
AND(
OR(
'Category Mappings'!E51 = "1. Seed Capitalist - related party/promoter",
'Category Mappings'!E51 = "3. Vendor - related party/promoter",
'Category Mappings'!E51 = "6. Professional advisor or consultant",
'Category Mappings'!E51 = "7. Employee incentives - related party/promoter"),
H51 &gt; 0),
"24m from quotation",
IF(
AND(
OR(
'Category Mappings'!E51 = "2. Seed Capitalist - NOT related party/promoter",
'Category Mappings'!E51 = "4. Vendor - NOT related party/promoter",
'Category Mappings'!E51 = "7A. Employee incentives - Not related party/promoter"),
EDATE(E51, 12) &gt; EDATE(QuoteDate, 1),
H51 &gt; 0),
EDATE(E51, 12),
"Escrow does not apply")),
" - ")</f>
        <v xml:space="preserve"> - </v>
      </c>
      <c r="J51" s="18"/>
    </row>
    <row r="52" spans="1:10" x14ac:dyDescent="0.25">
      <c r="A52" s="35"/>
      <c r="B52" s="18"/>
      <c r="C52" s="18"/>
      <c r="D52" s="49"/>
      <c r="E52" s="20"/>
      <c r="F52" s="36"/>
      <c r="G52" s="50" t="str">
        <f>IFERROR(
IF(OR(
'Category Mappings'!E52 = "7A. Employee incentives - NOT related party/promoter",
'Category Mappings'!E52 = "Not Applicable"),
D52,
IF(ROUNDDOWN(F52 * Options_per_ordinary_sec, 0) &gt; D52,
D52,
ROUNDDOWN(F52 * Options_per_ordinary_sec, 0))),
"-")</f>
        <v>-</v>
      </c>
      <c r="H52" s="50" t="str">
        <f>IFERROR(
IF(
OR(
'Category Mappings'!E52 = "1. Seed Capitalist - related party/promoter",
'Category Mappings'!E52 = "3. Vendor - related party/promoter",
'Category Mappings'!E52 = "6. Professional advisor or consultant",
'Category Mappings'!E52 = "7. Employee incentives - related party/promoter",
AND('Category Mappings'!E52 = "2. Seed Capitalist - NOT related party/promoter", QuoteDate &lt; EDATE(E52, 12)),
AND('Category Mappings'!E52 = "4. Vendor - NOT related party/promoter", QuoteDate &lt; EDATE(E52, 12))),
ROUNDUP(D52 - G52, 0),
0),
" - ")</f>
        <v xml:space="preserve"> - </v>
      </c>
      <c r="I52" s="51" t="str">
        <f>IFERROR(
IF(
AND(
OR(
'Category Mappings'!E52 = "1. Seed Capitalist - related party/promoter",
'Category Mappings'!E52 = "3. Vendor - related party/promoter",
'Category Mappings'!E52 = "6. Professional advisor or consultant",
'Category Mappings'!E52 = "7. Employee incentives - related party/promoter"),
H52 &gt; 0),
"24m from quotation",
IF(
AND(
OR(
'Category Mappings'!E52 = "2. Seed Capitalist - NOT related party/promoter",
'Category Mappings'!E52 = "4. Vendor - NOT related party/promoter",
'Category Mappings'!E52 = "7A. Employee incentives - Not related party/promoter"),
EDATE(E52, 12) &gt; EDATE(QuoteDate, 1),
H52 &gt; 0),
EDATE(E52, 12),
"Escrow does not apply")),
" - ")</f>
        <v xml:space="preserve"> - </v>
      </c>
      <c r="J52" s="18"/>
    </row>
    <row r="53" spans="1:10" x14ac:dyDescent="0.25">
      <c r="A53" s="35"/>
      <c r="B53" s="18"/>
      <c r="C53" s="18"/>
      <c r="D53" s="49"/>
      <c r="E53" s="20"/>
      <c r="F53" s="36"/>
      <c r="G53" s="50" t="str">
        <f>IFERROR(
IF(OR(
'Category Mappings'!E53 = "7A. Employee incentives - NOT related party/promoter",
'Category Mappings'!E53 = "Not Applicable"),
D53,
IF(ROUNDDOWN(F53 * Options_per_ordinary_sec, 0) &gt; D53,
D53,
ROUNDDOWN(F53 * Options_per_ordinary_sec, 0))),
"-")</f>
        <v>-</v>
      </c>
      <c r="H53" s="50" t="str">
        <f>IFERROR(
IF(
OR(
'Category Mappings'!E53 = "1. Seed Capitalist - related party/promoter",
'Category Mappings'!E53 = "3. Vendor - related party/promoter",
'Category Mappings'!E53 = "6. Professional advisor or consultant",
'Category Mappings'!E53 = "7. Employee incentives - related party/promoter",
AND('Category Mappings'!E53 = "2. Seed Capitalist - NOT related party/promoter", QuoteDate &lt; EDATE(E53, 12)),
AND('Category Mappings'!E53 = "4. Vendor - NOT related party/promoter", QuoteDate &lt; EDATE(E53, 12))),
ROUNDUP(D53 - G53, 0),
0),
" - ")</f>
        <v xml:space="preserve"> - </v>
      </c>
      <c r="I53" s="51" t="str">
        <f>IFERROR(
IF(
AND(
OR(
'Category Mappings'!E53 = "1. Seed Capitalist - related party/promoter",
'Category Mappings'!E53 = "3. Vendor - related party/promoter",
'Category Mappings'!E53 = "6. Professional advisor or consultant",
'Category Mappings'!E53 = "7. Employee incentives - related party/promoter"),
H53 &gt; 0),
"24m from quotation",
IF(
AND(
OR(
'Category Mappings'!E53 = "2. Seed Capitalist - NOT related party/promoter",
'Category Mappings'!E53 = "4. Vendor - NOT related party/promoter",
'Category Mappings'!E53 = "7A. Employee incentives - Not related party/promoter"),
EDATE(E53, 12) &gt; EDATE(QuoteDate, 1),
H53 &gt; 0),
EDATE(E53, 12),
"Escrow does not apply")),
" - ")</f>
        <v xml:space="preserve"> - </v>
      </c>
      <c r="J53" s="18"/>
    </row>
    <row r="54" spans="1:10" x14ac:dyDescent="0.25">
      <c r="A54" s="35"/>
      <c r="B54" s="18"/>
      <c r="C54" s="18"/>
      <c r="D54" s="49"/>
      <c r="E54" s="20"/>
      <c r="F54" s="36"/>
      <c r="G54" s="50" t="str">
        <f>IFERROR(
IF(OR(
'Category Mappings'!E54 = "7A. Employee incentives - NOT related party/promoter",
'Category Mappings'!E54 = "Not Applicable"),
D54,
IF(ROUNDDOWN(F54 * Options_per_ordinary_sec, 0) &gt; D54,
D54,
ROUNDDOWN(F54 * Options_per_ordinary_sec, 0))),
"-")</f>
        <v>-</v>
      </c>
      <c r="H54" s="50" t="str">
        <f>IFERROR(
IF(
OR(
'Category Mappings'!E54 = "1. Seed Capitalist - related party/promoter",
'Category Mappings'!E54 = "3. Vendor - related party/promoter",
'Category Mappings'!E54 = "6. Professional advisor or consultant",
'Category Mappings'!E54 = "7. Employee incentives - related party/promoter",
AND('Category Mappings'!E54 = "2. Seed Capitalist - NOT related party/promoter", QuoteDate &lt; EDATE(E54, 12)),
AND('Category Mappings'!E54 = "4. Vendor - NOT related party/promoter", QuoteDate &lt; EDATE(E54, 12))),
ROUNDUP(D54 - G54, 0),
0),
" - ")</f>
        <v xml:space="preserve"> - </v>
      </c>
      <c r="I54" s="51" t="str">
        <f>IFERROR(
IF(
AND(
OR(
'Category Mappings'!E54 = "1. Seed Capitalist - related party/promoter",
'Category Mappings'!E54 = "3. Vendor - related party/promoter",
'Category Mappings'!E54 = "6. Professional advisor or consultant",
'Category Mappings'!E54 = "7. Employee incentives - related party/promoter"),
H54 &gt; 0),
"24m from quotation",
IF(
AND(
OR(
'Category Mappings'!E54 = "2. Seed Capitalist - NOT related party/promoter",
'Category Mappings'!E54 = "4. Vendor - NOT related party/promoter",
'Category Mappings'!E54 = "7A. Employee incentives - Not related party/promoter"),
EDATE(E54, 12) &gt; EDATE(QuoteDate, 1),
H54 &gt; 0),
EDATE(E54, 12),
"Escrow does not apply")),
" - ")</f>
        <v xml:space="preserve"> - </v>
      </c>
      <c r="J54" s="18"/>
    </row>
    <row r="55" spans="1:10" x14ac:dyDescent="0.25">
      <c r="A55" s="35"/>
      <c r="B55" s="18"/>
      <c r="C55" s="18"/>
      <c r="D55" s="49"/>
      <c r="E55" s="20"/>
      <c r="F55" s="36"/>
      <c r="G55" s="50" t="str">
        <f>IFERROR(
IF(OR(
'Category Mappings'!E55 = "7A. Employee incentives - NOT related party/promoter",
'Category Mappings'!E55 = "Not Applicable"),
D55,
IF(ROUNDDOWN(F55 * Options_per_ordinary_sec, 0) &gt; D55,
D55,
ROUNDDOWN(F55 * Options_per_ordinary_sec, 0))),
"-")</f>
        <v>-</v>
      </c>
      <c r="H55" s="50" t="str">
        <f>IFERROR(
IF(
OR(
'Category Mappings'!E55 = "1. Seed Capitalist - related party/promoter",
'Category Mappings'!E55 = "3. Vendor - related party/promoter",
'Category Mappings'!E55 = "6. Professional advisor or consultant",
'Category Mappings'!E55 = "7. Employee incentives - related party/promoter",
AND('Category Mappings'!E55 = "2. Seed Capitalist - NOT related party/promoter", QuoteDate &lt; EDATE(E55, 12)),
AND('Category Mappings'!E55 = "4. Vendor - NOT related party/promoter", QuoteDate &lt; EDATE(E55, 12))),
ROUNDUP(D55 - G55, 0),
0),
" - ")</f>
        <v xml:space="preserve"> - </v>
      </c>
      <c r="I55" s="51" t="str">
        <f>IFERROR(
IF(
AND(
OR(
'Category Mappings'!E55 = "1. Seed Capitalist - related party/promoter",
'Category Mappings'!E55 = "3. Vendor - related party/promoter",
'Category Mappings'!E55 = "6. Professional advisor or consultant",
'Category Mappings'!E55 = "7. Employee incentives - related party/promoter"),
H55 &gt; 0),
"24m from quotation",
IF(
AND(
OR(
'Category Mappings'!E55 = "2. Seed Capitalist - NOT related party/promoter",
'Category Mappings'!E55 = "4. Vendor - NOT related party/promoter",
'Category Mappings'!E55 = "7A. Employee incentives - Not related party/promoter"),
EDATE(E55, 12) &gt; EDATE(QuoteDate, 1),
H55 &gt; 0),
EDATE(E55, 12),
"Escrow does not apply")),
" - ")</f>
        <v xml:space="preserve"> - </v>
      </c>
      <c r="J55" s="18"/>
    </row>
    <row r="56" spans="1:10" x14ac:dyDescent="0.25">
      <c r="A56" s="35"/>
      <c r="B56" s="18"/>
      <c r="C56" s="18"/>
      <c r="D56" s="49"/>
      <c r="E56" s="20"/>
      <c r="F56" s="36"/>
      <c r="G56" s="50" t="str">
        <f>IFERROR(
IF(OR(
'Category Mappings'!E56 = "7A. Employee incentives - NOT related party/promoter",
'Category Mappings'!E56 = "Not Applicable"),
D56,
IF(ROUNDDOWN(F56 * Options_per_ordinary_sec, 0) &gt; D56,
D56,
ROUNDDOWN(F56 * Options_per_ordinary_sec, 0))),
"-")</f>
        <v>-</v>
      </c>
      <c r="H56" s="50" t="str">
        <f>IFERROR(
IF(
OR(
'Category Mappings'!E56 = "1. Seed Capitalist - related party/promoter",
'Category Mappings'!E56 = "3. Vendor - related party/promoter",
'Category Mappings'!E56 = "6. Professional advisor or consultant",
'Category Mappings'!E56 = "7. Employee incentives - related party/promoter",
AND('Category Mappings'!E56 = "2. Seed Capitalist - NOT related party/promoter", QuoteDate &lt; EDATE(E56, 12)),
AND('Category Mappings'!E56 = "4. Vendor - NOT related party/promoter", QuoteDate &lt; EDATE(E56, 12))),
ROUNDUP(D56 - G56, 0),
0),
" - ")</f>
        <v xml:space="preserve"> - </v>
      </c>
      <c r="I56" s="51" t="str">
        <f>IFERROR(
IF(
AND(
OR(
'Category Mappings'!E56 = "1. Seed Capitalist - related party/promoter",
'Category Mappings'!E56 = "3. Vendor - related party/promoter",
'Category Mappings'!E56 = "6. Professional advisor or consultant",
'Category Mappings'!E56 = "7. Employee incentives - related party/promoter"),
H56 &gt; 0),
"24m from quotation",
IF(
AND(
OR(
'Category Mappings'!E56 = "2. Seed Capitalist - NOT related party/promoter",
'Category Mappings'!E56 = "4. Vendor - NOT related party/promoter",
'Category Mappings'!E56 = "7A. Employee incentives - Not related party/promoter"),
EDATE(E56, 12) &gt; EDATE(QuoteDate, 1),
H56 &gt; 0),
EDATE(E56, 12),
"Escrow does not apply")),
" - ")</f>
        <v xml:space="preserve"> - </v>
      </c>
      <c r="J56" s="18"/>
    </row>
    <row r="57" spans="1:10" x14ac:dyDescent="0.25">
      <c r="A57" s="35"/>
      <c r="B57" s="18"/>
      <c r="C57" s="18"/>
      <c r="D57" s="49"/>
      <c r="E57" s="20"/>
      <c r="F57" s="36"/>
      <c r="G57" s="50" t="str">
        <f>IFERROR(
IF(OR(
'Category Mappings'!E57 = "7A. Employee incentives - NOT related party/promoter",
'Category Mappings'!E57 = "Not Applicable"),
D57,
IF(ROUNDDOWN(F57 * Options_per_ordinary_sec, 0) &gt; D57,
D57,
ROUNDDOWN(F57 * Options_per_ordinary_sec, 0))),
"-")</f>
        <v>-</v>
      </c>
      <c r="H57" s="50" t="str">
        <f>IFERROR(
IF(
OR(
'Category Mappings'!E57 = "1. Seed Capitalist - related party/promoter",
'Category Mappings'!E57 = "3. Vendor - related party/promoter",
'Category Mappings'!E57 = "6. Professional advisor or consultant",
'Category Mappings'!E57 = "7. Employee incentives - related party/promoter",
AND('Category Mappings'!E57 = "2. Seed Capitalist - NOT related party/promoter", QuoteDate &lt; EDATE(E57, 12)),
AND('Category Mappings'!E57 = "4. Vendor - NOT related party/promoter", QuoteDate &lt; EDATE(E57, 12))),
ROUNDUP(D57 - G57, 0),
0),
" - ")</f>
        <v xml:space="preserve"> - </v>
      </c>
      <c r="I57" s="51" t="str">
        <f>IFERROR(
IF(
AND(
OR(
'Category Mappings'!E57 = "1. Seed Capitalist - related party/promoter",
'Category Mappings'!E57 = "3. Vendor - related party/promoter",
'Category Mappings'!E57 = "6. Professional advisor or consultant",
'Category Mappings'!E57 = "7. Employee incentives - related party/promoter"),
H57 &gt; 0),
"24m from quotation",
IF(
AND(
OR(
'Category Mappings'!E57 = "2. Seed Capitalist - NOT related party/promoter",
'Category Mappings'!E57 = "4. Vendor - NOT related party/promoter",
'Category Mappings'!E57 = "7A. Employee incentives - Not related party/promoter"),
EDATE(E57, 12) &gt; EDATE(QuoteDate, 1),
H57 &gt; 0),
EDATE(E57, 12),
"Escrow does not apply")),
" - ")</f>
        <v xml:space="preserve"> - </v>
      </c>
      <c r="J57" s="18"/>
    </row>
    <row r="58" spans="1:10" x14ac:dyDescent="0.25">
      <c r="A58" s="35"/>
      <c r="B58" s="18"/>
      <c r="C58" s="18"/>
      <c r="D58" s="49"/>
      <c r="E58" s="20"/>
      <c r="F58" s="36"/>
      <c r="G58" s="50" t="str">
        <f>IFERROR(
IF(OR(
'Category Mappings'!E58 = "7A. Employee incentives - NOT related party/promoter",
'Category Mappings'!E58 = "Not Applicable"),
D58,
IF(ROUNDDOWN(F58 * Options_per_ordinary_sec, 0) &gt; D58,
D58,
ROUNDDOWN(F58 * Options_per_ordinary_sec, 0))),
"-")</f>
        <v>-</v>
      </c>
      <c r="H58" s="50" t="str">
        <f>IFERROR(
IF(
OR(
'Category Mappings'!E58 = "1. Seed Capitalist - related party/promoter",
'Category Mappings'!E58 = "3. Vendor - related party/promoter",
'Category Mappings'!E58 = "6. Professional advisor or consultant",
'Category Mappings'!E58 = "7. Employee incentives - related party/promoter",
AND('Category Mappings'!E58 = "2. Seed Capitalist - NOT related party/promoter", QuoteDate &lt; EDATE(E58, 12)),
AND('Category Mappings'!E58 = "4. Vendor - NOT related party/promoter", QuoteDate &lt; EDATE(E58, 12))),
ROUNDUP(D58 - G58, 0),
0),
" - ")</f>
        <v xml:space="preserve"> - </v>
      </c>
      <c r="I58" s="51" t="str">
        <f>IFERROR(
IF(
AND(
OR(
'Category Mappings'!E58 = "1. Seed Capitalist - related party/promoter",
'Category Mappings'!E58 = "3. Vendor - related party/promoter",
'Category Mappings'!E58 = "6. Professional advisor or consultant",
'Category Mappings'!E58 = "7. Employee incentives - related party/promoter"),
H58 &gt; 0),
"24m from quotation",
IF(
AND(
OR(
'Category Mappings'!E58 = "2. Seed Capitalist - NOT related party/promoter",
'Category Mappings'!E58 = "4. Vendor - NOT related party/promoter",
'Category Mappings'!E58 = "7A. Employee incentives - Not related party/promoter"),
EDATE(E58, 12) &gt; EDATE(QuoteDate, 1),
H58 &gt; 0),
EDATE(E58, 12),
"Escrow does not apply")),
" - ")</f>
        <v xml:space="preserve"> - </v>
      </c>
      <c r="J58" s="18"/>
    </row>
    <row r="59" spans="1:10" x14ac:dyDescent="0.25">
      <c r="A59" s="35"/>
      <c r="B59" s="18"/>
      <c r="C59" s="18"/>
      <c r="D59" s="49"/>
      <c r="E59" s="20"/>
      <c r="F59" s="36"/>
      <c r="G59" s="50" t="str">
        <f>IFERROR(
IF(OR(
'Category Mappings'!E59 = "7A. Employee incentives - NOT related party/promoter",
'Category Mappings'!E59 = "Not Applicable"),
D59,
IF(ROUNDDOWN(F59 * Options_per_ordinary_sec, 0) &gt; D59,
D59,
ROUNDDOWN(F59 * Options_per_ordinary_sec, 0))),
"-")</f>
        <v>-</v>
      </c>
      <c r="H59" s="50" t="str">
        <f>IFERROR(
IF(
OR(
'Category Mappings'!E59 = "1. Seed Capitalist - related party/promoter",
'Category Mappings'!E59 = "3. Vendor - related party/promoter",
'Category Mappings'!E59 = "6. Professional advisor or consultant",
'Category Mappings'!E59 = "7. Employee incentives - related party/promoter",
AND('Category Mappings'!E59 = "2. Seed Capitalist - NOT related party/promoter", QuoteDate &lt; EDATE(E59, 12)),
AND('Category Mappings'!E59 = "4. Vendor - NOT related party/promoter", QuoteDate &lt; EDATE(E59, 12))),
ROUNDUP(D59 - G59, 0),
0),
" - ")</f>
        <v xml:space="preserve"> - </v>
      </c>
      <c r="I59" s="51" t="str">
        <f>IFERROR(
IF(
AND(
OR(
'Category Mappings'!E59 = "1. Seed Capitalist - related party/promoter",
'Category Mappings'!E59 = "3. Vendor - related party/promoter",
'Category Mappings'!E59 = "6. Professional advisor or consultant",
'Category Mappings'!E59 = "7. Employee incentives - related party/promoter"),
H59 &gt; 0),
"24m from quotation",
IF(
AND(
OR(
'Category Mappings'!E59 = "2. Seed Capitalist - NOT related party/promoter",
'Category Mappings'!E59 = "4. Vendor - NOT related party/promoter",
'Category Mappings'!E59 = "7A. Employee incentives - Not related party/promoter"),
EDATE(E59, 12) &gt; EDATE(QuoteDate, 1),
H59 &gt; 0),
EDATE(E59, 12),
"Escrow does not apply")),
" - ")</f>
        <v xml:space="preserve"> - </v>
      </c>
      <c r="J59" s="18"/>
    </row>
    <row r="60" spans="1:10" x14ac:dyDescent="0.25">
      <c r="A60" s="35"/>
      <c r="B60" s="18"/>
      <c r="C60" s="18"/>
      <c r="D60" s="49"/>
      <c r="E60" s="20"/>
      <c r="F60" s="36"/>
      <c r="G60" s="50" t="str">
        <f>IFERROR(
IF(OR(
'Category Mappings'!E60 = "7A. Employee incentives - NOT related party/promoter",
'Category Mappings'!E60 = "Not Applicable"),
D60,
IF(ROUNDDOWN(F60 * Options_per_ordinary_sec, 0) &gt; D60,
D60,
ROUNDDOWN(F60 * Options_per_ordinary_sec, 0))),
"-")</f>
        <v>-</v>
      </c>
      <c r="H60" s="50" t="str">
        <f>IFERROR(
IF(
OR(
'Category Mappings'!E60 = "1. Seed Capitalist - related party/promoter",
'Category Mappings'!E60 = "3. Vendor - related party/promoter",
'Category Mappings'!E60 = "6. Professional advisor or consultant",
'Category Mappings'!E60 = "7. Employee incentives - related party/promoter",
AND('Category Mappings'!E60 = "2. Seed Capitalist - NOT related party/promoter", QuoteDate &lt; EDATE(E60, 12)),
AND('Category Mappings'!E60 = "4. Vendor - NOT related party/promoter", QuoteDate &lt; EDATE(E60, 12))),
ROUNDUP(D60 - G60, 0),
0),
" - ")</f>
        <v xml:space="preserve"> - </v>
      </c>
      <c r="I60" s="51" t="str">
        <f>IFERROR(
IF(
AND(
OR(
'Category Mappings'!E60 = "1. Seed Capitalist - related party/promoter",
'Category Mappings'!E60 = "3. Vendor - related party/promoter",
'Category Mappings'!E60 = "6. Professional advisor or consultant",
'Category Mappings'!E60 = "7. Employee incentives - related party/promoter"),
H60 &gt; 0),
"24m from quotation",
IF(
AND(
OR(
'Category Mappings'!E60 = "2. Seed Capitalist - NOT related party/promoter",
'Category Mappings'!E60 = "4. Vendor - NOT related party/promoter",
'Category Mappings'!E60 = "7A. Employee incentives - Not related party/promoter"),
EDATE(E60, 12) &gt; EDATE(QuoteDate, 1),
H60 &gt; 0),
EDATE(E60, 12),
"Escrow does not apply")),
" - ")</f>
        <v xml:space="preserve"> - </v>
      </c>
      <c r="J60" s="18"/>
    </row>
    <row r="61" spans="1:10" x14ac:dyDescent="0.25">
      <c r="A61" s="35"/>
      <c r="B61" s="18"/>
      <c r="C61" s="18"/>
      <c r="D61" s="49"/>
      <c r="E61" s="20"/>
      <c r="F61" s="36"/>
      <c r="G61" s="50" t="str">
        <f>IFERROR(
IF(OR(
'Category Mappings'!E61 = "7A. Employee incentives - NOT related party/promoter",
'Category Mappings'!E61 = "Not Applicable"),
D61,
IF(ROUNDDOWN(F61 * Options_per_ordinary_sec, 0) &gt; D61,
D61,
ROUNDDOWN(F61 * Options_per_ordinary_sec, 0))),
"-")</f>
        <v>-</v>
      </c>
      <c r="H61" s="50" t="str">
        <f>IFERROR(
IF(
OR(
'Category Mappings'!E61 = "1. Seed Capitalist - related party/promoter",
'Category Mappings'!E61 = "3. Vendor - related party/promoter",
'Category Mappings'!E61 = "6. Professional advisor or consultant",
'Category Mappings'!E61 = "7. Employee incentives - related party/promoter",
AND('Category Mappings'!E61 = "2. Seed Capitalist - NOT related party/promoter", QuoteDate &lt; EDATE(E61, 12)),
AND('Category Mappings'!E61 = "4. Vendor - NOT related party/promoter", QuoteDate &lt; EDATE(E61, 12))),
ROUNDUP(D61 - G61, 0),
0),
" - ")</f>
        <v xml:space="preserve"> - </v>
      </c>
      <c r="I61" s="51" t="str">
        <f>IFERROR(
IF(
AND(
OR(
'Category Mappings'!E61 = "1. Seed Capitalist - related party/promoter",
'Category Mappings'!E61 = "3. Vendor - related party/promoter",
'Category Mappings'!E61 = "6. Professional advisor or consultant",
'Category Mappings'!E61 = "7. Employee incentives - related party/promoter"),
H61 &gt; 0),
"24m from quotation",
IF(
AND(
OR(
'Category Mappings'!E61 = "2. Seed Capitalist - NOT related party/promoter",
'Category Mappings'!E61 = "4. Vendor - NOT related party/promoter",
'Category Mappings'!E61 = "7A. Employee incentives - Not related party/promoter"),
EDATE(E61, 12) &gt; EDATE(QuoteDate, 1),
H61 &gt; 0),
EDATE(E61, 12),
"Escrow does not apply")),
" - ")</f>
        <v xml:space="preserve"> - </v>
      </c>
      <c r="J61" s="18"/>
    </row>
    <row r="62" spans="1:10" x14ac:dyDescent="0.25">
      <c r="A62" s="35"/>
      <c r="B62" s="18"/>
      <c r="C62" s="18"/>
      <c r="D62" s="49"/>
      <c r="E62" s="20"/>
      <c r="F62" s="36"/>
      <c r="G62" s="50" t="str">
        <f>IFERROR(
IF(OR(
'Category Mappings'!E62 = "7A. Employee incentives - NOT related party/promoter",
'Category Mappings'!E62 = "Not Applicable"),
D62,
IF(ROUNDDOWN(F62 * Options_per_ordinary_sec, 0) &gt; D62,
D62,
ROUNDDOWN(F62 * Options_per_ordinary_sec, 0))),
"-")</f>
        <v>-</v>
      </c>
      <c r="H62" s="50" t="str">
        <f>IFERROR(
IF(
OR(
'Category Mappings'!E62 = "1. Seed Capitalist - related party/promoter",
'Category Mappings'!E62 = "3. Vendor - related party/promoter",
'Category Mappings'!E62 = "6. Professional advisor or consultant",
'Category Mappings'!E62 = "7. Employee incentives - related party/promoter",
AND('Category Mappings'!E62 = "2. Seed Capitalist - NOT related party/promoter", QuoteDate &lt; EDATE(E62, 12)),
AND('Category Mappings'!E62 = "4. Vendor - NOT related party/promoter", QuoteDate &lt; EDATE(E62, 12))),
ROUNDUP(D62 - G62, 0),
0),
" - ")</f>
        <v xml:space="preserve"> - </v>
      </c>
      <c r="I62" s="51" t="str">
        <f>IFERROR(
IF(
AND(
OR(
'Category Mappings'!E62 = "1. Seed Capitalist - related party/promoter",
'Category Mappings'!E62 = "3. Vendor - related party/promoter",
'Category Mappings'!E62 = "6. Professional advisor or consultant",
'Category Mappings'!E62 = "7. Employee incentives - related party/promoter"),
H62 &gt; 0),
"24m from quotation",
IF(
AND(
OR(
'Category Mappings'!E62 = "2. Seed Capitalist - NOT related party/promoter",
'Category Mappings'!E62 = "4. Vendor - NOT related party/promoter",
'Category Mappings'!E62 = "7A. Employee incentives - Not related party/promoter"),
EDATE(E62, 12) &gt; EDATE(QuoteDate, 1),
H62 &gt; 0),
EDATE(E62, 12),
"Escrow does not apply")),
" - ")</f>
        <v xml:space="preserve"> - </v>
      </c>
      <c r="J62" s="18"/>
    </row>
    <row r="63" spans="1:10" x14ac:dyDescent="0.25">
      <c r="A63" s="35"/>
      <c r="B63" s="18"/>
      <c r="C63" s="18"/>
      <c r="D63" s="49"/>
      <c r="E63" s="20"/>
      <c r="F63" s="36"/>
      <c r="G63" s="50" t="str">
        <f>IFERROR(
IF(OR(
'Category Mappings'!E63 = "7A. Employee incentives - NOT related party/promoter",
'Category Mappings'!E63 = "Not Applicable"),
D63,
IF(ROUNDDOWN(F63 * Options_per_ordinary_sec, 0) &gt; D63,
D63,
ROUNDDOWN(F63 * Options_per_ordinary_sec, 0))),
"-")</f>
        <v>-</v>
      </c>
      <c r="H63" s="50" t="str">
        <f>IFERROR(
IF(
OR(
'Category Mappings'!E63 = "1. Seed Capitalist - related party/promoter",
'Category Mappings'!E63 = "3. Vendor - related party/promoter",
'Category Mappings'!E63 = "6. Professional advisor or consultant",
'Category Mappings'!E63 = "7. Employee incentives - related party/promoter",
AND('Category Mappings'!E63 = "2. Seed Capitalist - NOT related party/promoter", QuoteDate &lt; EDATE(E63, 12)),
AND('Category Mappings'!E63 = "4. Vendor - NOT related party/promoter", QuoteDate &lt; EDATE(E63, 12))),
ROUNDUP(D63 - G63, 0),
0),
" - ")</f>
        <v xml:space="preserve"> - </v>
      </c>
      <c r="I63" s="51" t="str">
        <f>IFERROR(
IF(
AND(
OR(
'Category Mappings'!E63 = "1. Seed Capitalist - related party/promoter",
'Category Mappings'!E63 = "3. Vendor - related party/promoter",
'Category Mappings'!E63 = "6. Professional advisor or consultant",
'Category Mappings'!E63 = "7. Employee incentives - related party/promoter"),
H63 &gt; 0),
"24m from quotation",
IF(
AND(
OR(
'Category Mappings'!E63 = "2. Seed Capitalist - NOT related party/promoter",
'Category Mappings'!E63 = "4. Vendor - NOT related party/promoter",
'Category Mappings'!E63 = "7A. Employee incentives - Not related party/promoter"),
EDATE(E63, 12) &gt; EDATE(QuoteDate, 1),
H63 &gt; 0),
EDATE(E63, 12),
"Escrow does not apply")),
" - ")</f>
        <v xml:space="preserve"> - </v>
      </c>
      <c r="J63" s="18"/>
    </row>
    <row r="64" spans="1:10" x14ac:dyDescent="0.25">
      <c r="A64" s="35"/>
      <c r="B64" s="18"/>
      <c r="C64" s="18"/>
      <c r="D64" s="49"/>
      <c r="E64" s="20"/>
      <c r="F64" s="36"/>
      <c r="G64" s="50" t="str">
        <f>IFERROR(
IF(OR(
'Category Mappings'!E64 = "7A. Employee incentives - NOT related party/promoter",
'Category Mappings'!E64 = "Not Applicable"),
D64,
IF(ROUNDDOWN(F64 * Options_per_ordinary_sec, 0) &gt; D64,
D64,
ROUNDDOWN(F64 * Options_per_ordinary_sec, 0))),
"-")</f>
        <v>-</v>
      </c>
      <c r="H64" s="50" t="str">
        <f>IFERROR(
IF(
OR(
'Category Mappings'!E64 = "1. Seed Capitalist - related party/promoter",
'Category Mappings'!E64 = "3. Vendor - related party/promoter",
'Category Mappings'!E64 = "6. Professional advisor or consultant",
'Category Mappings'!E64 = "7. Employee incentives - related party/promoter",
AND('Category Mappings'!E64 = "2. Seed Capitalist - NOT related party/promoter", QuoteDate &lt; EDATE(E64, 12)),
AND('Category Mappings'!E64 = "4. Vendor - NOT related party/promoter", QuoteDate &lt; EDATE(E64, 12))),
ROUNDUP(D64 - G64, 0),
0),
" - ")</f>
        <v xml:space="preserve"> - </v>
      </c>
      <c r="I64" s="51" t="str">
        <f>IFERROR(
IF(
AND(
OR(
'Category Mappings'!E64 = "1. Seed Capitalist - related party/promoter",
'Category Mappings'!E64 = "3. Vendor - related party/promoter",
'Category Mappings'!E64 = "6. Professional advisor or consultant",
'Category Mappings'!E64 = "7. Employee incentives - related party/promoter"),
H64 &gt; 0),
"24m from quotation",
IF(
AND(
OR(
'Category Mappings'!E64 = "2. Seed Capitalist - NOT related party/promoter",
'Category Mappings'!E64 = "4. Vendor - NOT related party/promoter",
'Category Mappings'!E64 = "7A. Employee incentives - Not related party/promoter"),
EDATE(E64, 12) &gt; EDATE(QuoteDate, 1),
H64 &gt; 0),
EDATE(E64, 12),
"Escrow does not apply")),
" - ")</f>
        <v xml:space="preserve"> - </v>
      </c>
      <c r="J64" s="18"/>
    </row>
    <row r="65" spans="1:10" x14ac:dyDescent="0.25">
      <c r="A65" s="35"/>
      <c r="B65" s="18"/>
      <c r="C65" s="18"/>
      <c r="D65" s="49"/>
      <c r="E65" s="20"/>
      <c r="F65" s="36"/>
      <c r="G65" s="50" t="str">
        <f>IFERROR(
IF(OR(
'Category Mappings'!E65 = "7A. Employee incentives - NOT related party/promoter",
'Category Mappings'!E65 = "Not Applicable"),
D65,
IF(ROUNDDOWN(F65 * Options_per_ordinary_sec, 0) &gt; D65,
D65,
ROUNDDOWN(F65 * Options_per_ordinary_sec, 0))),
"-")</f>
        <v>-</v>
      </c>
      <c r="H65" s="50" t="str">
        <f>IFERROR(
IF(
OR(
'Category Mappings'!E65 = "1. Seed Capitalist - related party/promoter",
'Category Mappings'!E65 = "3. Vendor - related party/promoter",
'Category Mappings'!E65 = "6. Professional advisor or consultant",
'Category Mappings'!E65 = "7. Employee incentives - related party/promoter",
AND('Category Mappings'!E65 = "2. Seed Capitalist - NOT related party/promoter", QuoteDate &lt; EDATE(E65, 12)),
AND('Category Mappings'!E65 = "4. Vendor - NOT related party/promoter", QuoteDate &lt; EDATE(E65, 12))),
ROUNDUP(D65 - G65, 0),
0),
" - ")</f>
        <v xml:space="preserve"> - </v>
      </c>
      <c r="I65" s="51" t="str">
        <f>IFERROR(
IF(
AND(
OR(
'Category Mappings'!E65 = "1. Seed Capitalist - related party/promoter",
'Category Mappings'!E65 = "3. Vendor - related party/promoter",
'Category Mappings'!E65 = "6. Professional advisor or consultant",
'Category Mappings'!E65 = "7. Employee incentives - related party/promoter"),
H65 &gt; 0),
"24m from quotation",
IF(
AND(
OR(
'Category Mappings'!E65 = "2. Seed Capitalist - NOT related party/promoter",
'Category Mappings'!E65 = "4. Vendor - NOT related party/promoter",
'Category Mappings'!E65 = "7A. Employee incentives - Not related party/promoter"),
EDATE(E65, 12) &gt; EDATE(QuoteDate, 1),
H65 &gt; 0),
EDATE(E65, 12),
"Escrow does not apply")),
" - ")</f>
        <v xml:space="preserve"> - </v>
      </c>
      <c r="J65" s="18"/>
    </row>
    <row r="66" spans="1:10" x14ac:dyDescent="0.25">
      <c r="A66" s="35"/>
      <c r="B66" s="18"/>
      <c r="C66" s="18"/>
      <c r="D66" s="49"/>
      <c r="E66" s="20"/>
      <c r="F66" s="36"/>
      <c r="G66" s="50" t="str">
        <f>IFERROR(
IF(OR(
'Category Mappings'!E66 = "7A. Employee incentives - NOT related party/promoter",
'Category Mappings'!E66 = "Not Applicable"),
D66,
IF(ROUNDDOWN(F66 * Options_per_ordinary_sec, 0) &gt; D66,
D66,
ROUNDDOWN(F66 * Options_per_ordinary_sec, 0))),
"-")</f>
        <v>-</v>
      </c>
      <c r="H66" s="50" t="str">
        <f>IFERROR(
IF(
OR(
'Category Mappings'!E66 = "1. Seed Capitalist - related party/promoter",
'Category Mappings'!E66 = "3. Vendor - related party/promoter",
'Category Mappings'!E66 = "6. Professional advisor or consultant",
'Category Mappings'!E66 = "7. Employee incentives - related party/promoter",
AND('Category Mappings'!E66 = "2. Seed Capitalist - NOT related party/promoter", QuoteDate &lt; EDATE(E66, 12)),
AND('Category Mappings'!E66 = "4. Vendor - NOT related party/promoter", QuoteDate &lt; EDATE(E66, 12))),
ROUNDUP(D66 - G66, 0),
0),
" - ")</f>
        <v xml:space="preserve"> - </v>
      </c>
      <c r="I66" s="51" t="str">
        <f>IFERROR(
IF(
AND(
OR(
'Category Mappings'!E66 = "1. Seed Capitalist - related party/promoter",
'Category Mappings'!E66 = "3. Vendor - related party/promoter",
'Category Mappings'!E66 = "6. Professional advisor or consultant",
'Category Mappings'!E66 = "7. Employee incentives - related party/promoter"),
H66 &gt; 0),
"24m from quotation",
IF(
AND(
OR(
'Category Mappings'!E66 = "2. Seed Capitalist - NOT related party/promoter",
'Category Mappings'!E66 = "4. Vendor - NOT related party/promoter",
'Category Mappings'!E66 = "7A. Employee incentives - Not related party/promoter"),
EDATE(E66, 12) &gt; EDATE(QuoteDate, 1),
H66 &gt; 0),
EDATE(E66, 12),
"Escrow does not apply")),
" - ")</f>
        <v xml:space="preserve"> - </v>
      </c>
      <c r="J66" s="18"/>
    </row>
    <row r="67" spans="1:10" x14ac:dyDescent="0.25">
      <c r="A67" s="35"/>
      <c r="B67" s="18"/>
      <c r="C67" s="18"/>
      <c r="D67" s="49"/>
      <c r="E67" s="20"/>
      <c r="F67" s="36"/>
      <c r="G67" s="50" t="str">
        <f>IFERROR(
IF(OR(
'Category Mappings'!E67 = "7A. Employee incentives - NOT related party/promoter",
'Category Mappings'!E67 = "Not Applicable"),
D67,
IF(ROUNDDOWN(F67 * Options_per_ordinary_sec, 0) &gt; D67,
D67,
ROUNDDOWN(F67 * Options_per_ordinary_sec, 0))),
"-")</f>
        <v>-</v>
      </c>
      <c r="H67" s="50" t="str">
        <f>IFERROR(
IF(
OR(
'Category Mappings'!E67 = "1. Seed Capitalist - related party/promoter",
'Category Mappings'!E67 = "3. Vendor - related party/promoter",
'Category Mappings'!E67 = "6. Professional advisor or consultant",
'Category Mappings'!E67 = "7. Employee incentives - related party/promoter",
AND('Category Mappings'!E67 = "2. Seed Capitalist - NOT related party/promoter", QuoteDate &lt; EDATE(E67, 12)),
AND('Category Mappings'!E67 = "4. Vendor - NOT related party/promoter", QuoteDate &lt; EDATE(E67, 12))),
ROUNDUP(D67 - G67, 0),
0),
" - ")</f>
        <v xml:space="preserve"> - </v>
      </c>
      <c r="I67" s="51" t="str">
        <f>IFERROR(
IF(
AND(
OR(
'Category Mappings'!E67 = "1. Seed Capitalist - related party/promoter",
'Category Mappings'!E67 = "3. Vendor - related party/promoter",
'Category Mappings'!E67 = "6. Professional advisor or consultant",
'Category Mappings'!E67 = "7. Employee incentives - related party/promoter"),
H67 &gt; 0),
"24m from quotation",
IF(
AND(
OR(
'Category Mappings'!E67 = "2. Seed Capitalist - NOT related party/promoter",
'Category Mappings'!E67 = "4. Vendor - NOT related party/promoter",
'Category Mappings'!E67 = "7A. Employee incentives - Not related party/promoter"),
EDATE(E67, 12) &gt; EDATE(QuoteDate, 1),
H67 &gt; 0),
EDATE(E67, 12),
"Escrow does not apply")),
" - ")</f>
        <v xml:space="preserve"> - </v>
      </c>
      <c r="J67" s="18"/>
    </row>
    <row r="68" spans="1:10" x14ac:dyDescent="0.25">
      <c r="A68" s="35"/>
      <c r="B68" s="18"/>
      <c r="C68" s="18"/>
      <c r="D68" s="49"/>
      <c r="E68" s="20"/>
      <c r="F68" s="36"/>
      <c r="G68" s="50" t="str">
        <f>IFERROR(
IF(OR(
'Category Mappings'!E68 = "7A. Employee incentives - NOT related party/promoter",
'Category Mappings'!E68 = "Not Applicable"),
D68,
IF(ROUNDDOWN(F68 * Options_per_ordinary_sec, 0) &gt; D68,
D68,
ROUNDDOWN(F68 * Options_per_ordinary_sec, 0))),
"-")</f>
        <v>-</v>
      </c>
      <c r="H68" s="50" t="str">
        <f>IFERROR(
IF(
OR(
'Category Mappings'!E68 = "1. Seed Capitalist - related party/promoter",
'Category Mappings'!E68 = "3. Vendor - related party/promoter",
'Category Mappings'!E68 = "6. Professional advisor or consultant",
'Category Mappings'!E68 = "7. Employee incentives - related party/promoter",
AND('Category Mappings'!E68 = "2. Seed Capitalist - NOT related party/promoter", QuoteDate &lt; EDATE(E68, 12)),
AND('Category Mappings'!E68 = "4. Vendor - NOT related party/promoter", QuoteDate &lt; EDATE(E68, 12))),
ROUNDUP(D68 - G68, 0),
0),
" - ")</f>
        <v xml:space="preserve"> - </v>
      </c>
      <c r="I68" s="51" t="str">
        <f>IFERROR(
IF(
AND(
OR(
'Category Mappings'!E68 = "1. Seed Capitalist - related party/promoter",
'Category Mappings'!E68 = "3. Vendor - related party/promoter",
'Category Mappings'!E68 = "6. Professional advisor or consultant",
'Category Mappings'!E68 = "7. Employee incentives - related party/promoter"),
H68 &gt; 0),
"24m from quotation",
IF(
AND(
OR(
'Category Mappings'!E68 = "2. Seed Capitalist - NOT related party/promoter",
'Category Mappings'!E68 = "4. Vendor - NOT related party/promoter",
'Category Mappings'!E68 = "7A. Employee incentives - Not related party/promoter"),
EDATE(E68, 12) &gt; EDATE(QuoteDate, 1),
H68 &gt; 0),
EDATE(E68, 12),
"Escrow does not apply")),
" - ")</f>
        <v xml:space="preserve"> - </v>
      </c>
      <c r="J68" s="18"/>
    </row>
    <row r="69" spans="1:10" x14ac:dyDescent="0.25">
      <c r="A69" s="35"/>
      <c r="B69" s="18"/>
      <c r="C69" s="18"/>
      <c r="D69" s="49"/>
      <c r="E69" s="20"/>
      <c r="F69" s="36"/>
      <c r="G69" s="50" t="str">
        <f>IFERROR(
IF(OR(
'Category Mappings'!E69 = "7A. Employee incentives - NOT related party/promoter",
'Category Mappings'!E69 = "Not Applicable"),
D69,
IF(ROUNDDOWN(F69 * Options_per_ordinary_sec, 0) &gt; D69,
D69,
ROUNDDOWN(F69 * Options_per_ordinary_sec, 0))),
"-")</f>
        <v>-</v>
      </c>
      <c r="H69" s="50" t="str">
        <f>IFERROR(
IF(
OR(
'Category Mappings'!E69 = "1. Seed Capitalist - related party/promoter",
'Category Mappings'!E69 = "3. Vendor - related party/promoter",
'Category Mappings'!E69 = "6. Professional advisor or consultant",
'Category Mappings'!E69 = "7. Employee incentives - related party/promoter",
AND('Category Mappings'!E69 = "2. Seed Capitalist - NOT related party/promoter", QuoteDate &lt; EDATE(E69, 12)),
AND('Category Mappings'!E69 = "4. Vendor - NOT related party/promoter", QuoteDate &lt; EDATE(E69, 12))),
ROUNDUP(D69 - G69, 0),
0),
" - ")</f>
        <v xml:space="preserve"> - </v>
      </c>
      <c r="I69" s="51" t="str">
        <f>IFERROR(
IF(
AND(
OR(
'Category Mappings'!E69 = "1. Seed Capitalist - related party/promoter",
'Category Mappings'!E69 = "3. Vendor - related party/promoter",
'Category Mappings'!E69 = "6. Professional advisor or consultant",
'Category Mappings'!E69 = "7. Employee incentives - related party/promoter"),
H69 &gt; 0),
"24m from quotation",
IF(
AND(
OR(
'Category Mappings'!E69 = "2. Seed Capitalist - NOT related party/promoter",
'Category Mappings'!E69 = "4. Vendor - NOT related party/promoter",
'Category Mappings'!E69 = "7A. Employee incentives - Not related party/promoter"),
EDATE(E69, 12) &gt; EDATE(QuoteDate, 1),
H69 &gt; 0),
EDATE(E69, 12),
"Escrow does not apply")),
" - ")</f>
        <v xml:space="preserve"> - </v>
      </c>
      <c r="J69" s="18"/>
    </row>
    <row r="70" spans="1:10" x14ac:dyDescent="0.25">
      <c r="A70" s="35"/>
      <c r="B70" s="18"/>
      <c r="C70" s="18"/>
      <c r="D70" s="49"/>
      <c r="E70" s="20"/>
      <c r="F70" s="36"/>
      <c r="G70" s="50" t="str">
        <f>IFERROR(
IF(OR(
'Category Mappings'!E70 = "7A. Employee incentives - NOT related party/promoter",
'Category Mappings'!E70 = "Not Applicable"),
D70,
IF(ROUNDDOWN(F70 * Options_per_ordinary_sec, 0) &gt; D70,
D70,
ROUNDDOWN(F70 * Options_per_ordinary_sec, 0))),
"-")</f>
        <v>-</v>
      </c>
      <c r="H70" s="50" t="str">
        <f>IFERROR(
IF(
OR(
'Category Mappings'!E70 = "1. Seed Capitalist - related party/promoter",
'Category Mappings'!E70 = "3. Vendor - related party/promoter",
'Category Mappings'!E70 = "6. Professional advisor or consultant",
'Category Mappings'!E70 = "7. Employee incentives - related party/promoter",
AND('Category Mappings'!E70 = "2. Seed Capitalist - NOT related party/promoter", QuoteDate &lt; EDATE(E70, 12)),
AND('Category Mappings'!E70 = "4. Vendor - NOT related party/promoter", QuoteDate &lt; EDATE(E70, 12))),
ROUNDUP(D70 - G70, 0),
0),
" - ")</f>
        <v xml:space="preserve"> - </v>
      </c>
      <c r="I70" s="51" t="str">
        <f>IFERROR(
IF(
AND(
OR(
'Category Mappings'!E70 = "1. Seed Capitalist - related party/promoter",
'Category Mappings'!E70 = "3. Vendor - related party/promoter",
'Category Mappings'!E70 = "6. Professional advisor or consultant",
'Category Mappings'!E70 = "7. Employee incentives - related party/promoter"),
H70 &gt; 0),
"24m from quotation",
IF(
AND(
OR(
'Category Mappings'!E70 = "2. Seed Capitalist - NOT related party/promoter",
'Category Mappings'!E70 = "4. Vendor - NOT related party/promoter",
'Category Mappings'!E70 = "7A. Employee incentives - Not related party/promoter"),
EDATE(E70, 12) &gt; EDATE(QuoteDate, 1),
H70 &gt; 0),
EDATE(E70, 12),
"Escrow does not apply")),
" - ")</f>
        <v xml:space="preserve"> - </v>
      </c>
      <c r="J70" s="18"/>
    </row>
    <row r="71" spans="1:10" x14ac:dyDescent="0.25">
      <c r="A71" s="35"/>
      <c r="B71" s="18"/>
      <c r="C71" s="18"/>
      <c r="D71" s="49"/>
      <c r="E71" s="20"/>
      <c r="F71" s="36"/>
      <c r="G71" s="50" t="str">
        <f>IFERROR(
IF(OR(
'Category Mappings'!E71 = "7A. Employee incentives - NOT related party/promoter",
'Category Mappings'!E71 = "Not Applicable"),
D71,
IF(ROUNDDOWN(F71 * Options_per_ordinary_sec, 0) &gt; D71,
D71,
ROUNDDOWN(F71 * Options_per_ordinary_sec, 0))),
"-")</f>
        <v>-</v>
      </c>
      <c r="H71" s="50" t="str">
        <f>IFERROR(
IF(
OR(
'Category Mappings'!E71 = "1. Seed Capitalist - related party/promoter",
'Category Mappings'!E71 = "3. Vendor - related party/promoter",
'Category Mappings'!E71 = "6. Professional advisor or consultant",
'Category Mappings'!E71 = "7. Employee incentives - related party/promoter",
AND('Category Mappings'!E71 = "2. Seed Capitalist - NOT related party/promoter", QuoteDate &lt; EDATE(E71, 12)),
AND('Category Mappings'!E71 = "4. Vendor - NOT related party/promoter", QuoteDate &lt; EDATE(E71, 12))),
ROUNDUP(D71 - G71, 0),
0),
" - ")</f>
        <v xml:space="preserve"> - </v>
      </c>
      <c r="I71" s="51" t="str">
        <f>IFERROR(
IF(
AND(
OR(
'Category Mappings'!E71 = "1. Seed Capitalist - related party/promoter",
'Category Mappings'!E71 = "3. Vendor - related party/promoter",
'Category Mappings'!E71 = "6. Professional advisor or consultant",
'Category Mappings'!E71 = "7. Employee incentives - related party/promoter"),
H71 &gt; 0),
"24m from quotation",
IF(
AND(
OR(
'Category Mappings'!E71 = "2. Seed Capitalist - NOT related party/promoter",
'Category Mappings'!E71 = "4. Vendor - NOT related party/promoter",
'Category Mappings'!E71 = "7A. Employee incentives - Not related party/promoter"),
EDATE(E71, 12) &gt; EDATE(QuoteDate, 1),
H71 &gt; 0),
EDATE(E71, 12),
"Escrow does not apply")),
" - ")</f>
        <v xml:space="preserve"> - </v>
      </c>
      <c r="J71" s="18"/>
    </row>
    <row r="72" spans="1:10" x14ac:dyDescent="0.25">
      <c r="A72" s="35"/>
      <c r="B72" s="18"/>
      <c r="C72" s="18"/>
      <c r="D72" s="49"/>
      <c r="E72" s="20"/>
      <c r="F72" s="36"/>
      <c r="G72" s="50" t="str">
        <f>IFERROR(
IF(OR(
'Category Mappings'!E72 = "7A. Employee incentives - NOT related party/promoter",
'Category Mappings'!E72 = "Not Applicable"),
D72,
IF(ROUNDDOWN(F72 * Options_per_ordinary_sec, 0) &gt; D72,
D72,
ROUNDDOWN(F72 * Options_per_ordinary_sec, 0))),
"-")</f>
        <v>-</v>
      </c>
      <c r="H72" s="50" t="str">
        <f>IFERROR(
IF(
OR(
'Category Mappings'!E72 = "1. Seed Capitalist - related party/promoter",
'Category Mappings'!E72 = "3. Vendor - related party/promoter",
'Category Mappings'!E72 = "6. Professional advisor or consultant",
'Category Mappings'!E72 = "7. Employee incentives - related party/promoter",
AND('Category Mappings'!E72 = "2. Seed Capitalist - NOT related party/promoter", QuoteDate &lt; EDATE(E72, 12)),
AND('Category Mappings'!E72 = "4. Vendor - NOT related party/promoter", QuoteDate &lt; EDATE(E72, 12))),
ROUNDUP(D72 - G72, 0),
0),
" - ")</f>
        <v xml:space="preserve"> - </v>
      </c>
      <c r="I72" s="51" t="str">
        <f>IFERROR(
IF(
AND(
OR(
'Category Mappings'!E72 = "1. Seed Capitalist - related party/promoter",
'Category Mappings'!E72 = "3. Vendor - related party/promoter",
'Category Mappings'!E72 = "6. Professional advisor or consultant",
'Category Mappings'!E72 = "7. Employee incentives - related party/promoter"),
H72 &gt; 0),
"24m from quotation",
IF(
AND(
OR(
'Category Mappings'!E72 = "2. Seed Capitalist - NOT related party/promoter",
'Category Mappings'!E72 = "4. Vendor - NOT related party/promoter",
'Category Mappings'!E72 = "7A. Employee incentives - Not related party/promoter"),
EDATE(E72, 12) &gt; EDATE(QuoteDate, 1),
H72 &gt; 0),
EDATE(E72, 12),
"Escrow does not apply")),
" - ")</f>
        <v xml:space="preserve"> - </v>
      </c>
      <c r="J72" s="18"/>
    </row>
    <row r="73" spans="1:10" x14ac:dyDescent="0.25">
      <c r="A73" s="35"/>
      <c r="B73" s="18"/>
      <c r="C73" s="18"/>
      <c r="D73" s="49"/>
      <c r="E73" s="20"/>
      <c r="F73" s="36"/>
      <c r="G73" s="50" t="str">
        <f>IFERROR(
IF(OR(
'Category Mappings'!E73 = "7A. Employee incentives - NOT related party/promoter",
'Category Mappings'!E73 = "Not Applicable"),
D73,
IF(ROUNDDOWN(F73 * Options_per_ordinary_sec, 0) &gt; D73,
D73,
ROUNDDOWN(F73 * Options_per_ordinary_sec, 0))),
"-")</f>
        <v>-</v>
      </c>
      <c r="H73" s="50" t="str">
        <f>IFERROR(
IF(
OR(
'Category Mappings'!E73 = "1. Seed Capitalist - related party/promoter",
'Category Mappings'!E73 = "3. Vendor - related party/promoter",
'Category Mappings'!E73 = "6. Professional advisor or consultant",
'Category Mappings'!E73 = "7. Employee incentives - related party/promoter",
AND('Category Mappings'!E73 = "2. Seed Capitalist - NOT related party/promoter", QuoteDate &lt; EDATE(E73, 12)),
AND('Category Mappings'!E73 = "4. Vendor - NOT related party/promoter", QuoteDate &lt; EDATE(E73, 12))),
ROUNDUP(D73 - G73, 0),
0),
" - ")</f>
        <v xml:space="preserve"> - </v>
      </c>
      <c r="I73" s="51" t="str">
        <f>IFERROR(
IF(
AND(
OR(
'Category Mappings'!E73 = "1. Seed Capitalist - related party/promoter",
'Category Mappings'!E73 = "3. Vendor - related party/promoter",
'Category Mappings'!E73 = "6. Professional advisor or consultant",
'Category Mappings'!E73 = "7. Employee incentives - related party/promoter"),
H73 &gt; 0),
"24m from quotation",
IF(
AND(
OR(
'Category Mappings'!E73 = "2. Seed Capitalist - NOT related party/promoter",
'Category Mappings'!E73 = "4. Vendor - NOT related party/promoter",
'Category Mappings'!E73 = "7A. Employee incentives - Not related party/promoter"),
EDATE(E73, 12) &gt; EDATE(QuoteDate, 1),
H73 &gt; 0),
EDATE(E73, 12),
"Escrow does not apply")),
" - ")</f>
        <v xml:space="preserve"> - </v>
      </c>
      <c r="J73" s="18"/>
    </row>
    <row r="74" spans="1:10" x14ac:dyDescent="0.25">
      <c r="A74" s="35"/>
      <c r="B74" s="18"/>
      <c r="C74" s="18"/>
      <c r="D74" s="49"/>
      <c r="E74" s="20"/>
      <c r="F74" s="36"/>
      <c r="G74" s="50" t="str">
        <f>IFERROR(
IF(OR(
'Category Mappings'!E74 = "7A. Employee incentives - NOT related party/promoter",
'Category Mappings'!E74 = "Not Applicable"),
D74,
IF(ROUNDDOWN(F74 * Options_per_ordinary_sec, 0) &gt; D74,
D74,
ROUNDDOWN(F74 * Options_per_ordinary_sec, 0))),
"-")</f>
        <v>-</v>
      </c>
      <c r="H74" s="50" t="str">
        <f>IFERROR(
IF(
OR(
'Category Mappings'!E74 = "1. Seed Capitalist - related party/promoter",
'Category Mappings'!E74 = "3. Vendor - related party/promoter",
'Category Mappings'!E74 = "6. Professional advisor or consultant",
'Category Mappings'!E74 = "7. Employee incentives - related party/promoter",
AND('Category Mappings'!E74 = "2. Seed Capitalist - NOT related party/promoter", QuoteDate &lt; EDATE(E74, 12)),
AND('Category Mappings'!E74 = "4. Vendor - NOT related party/promoter", QuoteDate &lt; EDATE(E74, 12))),
ROUNDUP(D74 - G74, 0),
0),
" - ")</f>
        <v xml:space="preserve"> - </v>
      </c>
      <c r="I74" s="51" t="str">
        <f>IFERROR(
IF(
AND(
OR(
'Category Mappings'!E74 = "1. Seed Capitalist - related party/promoter",
'Category Mappings'!E74 = "3. Vendor - related party/promoter",
'Category Mappings'!E74 = "6. Professional advisor or consultant",
'Category Mappings'!E74 = "7. Employee incentives - related party/promoter"),
H74 &gt; 0),
"24m from quotation",
IF(
AND(
OR(
'Category Mappings'!E74 = "2. Seed Capitalist - NOT related party/promoter",
'Category Mappings'!E74 = "4. Vendor - NOT related party/promoter",
'Category Mappings'!E74 = "7A. Employee incentives - Not related party/promoter"),
EDATE(E74, 12) &gt; EDATE(QuoteDate, 1),
H74 &gt; 0),
EDATE(E74, 12),
"Escrow does not apply")),
" - ")</f>
        <v xml:space="preserve"> - </v>
      </c>
      <c r="J74" s="18"/>
    </row>
    <row r="75" spans="1:10" x14ac:dyDescent="0.25">
      <c r="A75" s="35"/>
      <c r="B75" s="18"/>
      <c r="C75" s="18"/>
      <c r="D75" s="49"/>
      <c r="E75" s="20"/>
      <c r="F75" s="36"/>
      <c r="G75" s="50" t="str">
        <f>IFERROR(
IF(OR(
'Category Mappings'!E75 = "7A. Employee incentives - NOT related party/promoter",
'Category Mappings'!E75 = "Not Applicable"),
D75,
IF(ROUNDDOWN(F75 * Options_per_ordinary_sec, 0) &gt; D75,
D75,
ROUNDDOWN(F75 * Options_per_ordinary_sec, 0))),
"-")</f>
        <v>-</v>
      </c>
      <c r="H75" s="50" t="str">
        <f>IFERROR(
IF(
OR(
'Category Mappings'!E75 = "1. Seed Capitalist - related party/promoter",
'Category Mappings'!E75 = "3. Vendor - related party/promoter",
'Category Mappings'!E75 = "6. Professional advisor or consultant",
'Category Mappings'!E75 = "7. Employee incentives - related party/promoter",
AND('Category Mappings'!E75 = "2. Seed Capitalist - NOT related party/promoter", QuoteDate &lt; EDATE(E75, 12)),
AND('Category Mappings'!E75 = "4. Vendor - NOT related party/promoter", QuoteDate &lt; EDATE(E75, 12))),
ROUNDUP(D75 - G75, 0),
0),
" - ")</f>
        <v xml:space="preserve"> - </v>
      </c>
      <c r="I75" s="51" t="str">
        <f>IFERROR(
IF(
AND(
OR(
'Category Mappings'!E75 = "1. Seed Capitalist - related party/promoter",
'Category Mappings'!E75 = "3. Vendor - related party/promoter",
'Category Mappings'!E75 = "6. Professional advisor or consultant",
'Category Mappings'!E75 = "7. Employee incentives - related party/promoter"),
H75 &gt; 0),
"24m from quotation",
IF(
AND(
OR(
'Category Mappings'!E75 = "2. Seed Capitalist - NOT related party/promoter",
'Category Mappings'!E75 = "4. Vendor - NOT related party/promoter",
'Category Mappings'!E75 = "7A. Employee incentives - Not related party/promoter"),
EDATE(E75, 12) &gt; EDATE(QuoteDate, 1),
H75 &gt; 0),
EDATE(E75, 12),
"Escrow does not apply")),
" - ")</f>
        <v xml:space="preserve"> - </v>
      </c>
      <c r="J75" s="18"/>
    </row>
    <row r="76" spans="1:10" x14ac:dyDescent="0.25">
      <c r="A76" s="35"/>
      <c r="B76" s="18"/>
      <c r="C76" s="18"/>
      <c r="D76" s="49"/>
      <c r="E76" s="20"/>
      <c r="F76" s="36"/>
      <c r="G76" s="50" t="str">
        <f>IFERROR(
IF(OR(
'Category Mappings'!E76 = "7A. Employee incentives - NOT related party/promoter",
'Category Mappings'!E76 = "Not Applicable"),
D76,
IF(ROUNDDOWN(F76 * Options_per_ordinary_sec, 0) &gt; D76,
D76,
ROUNDDOWN(F76 * Options_per_ordinary_sec, 0))),
"-")</f>
        <v>-</v>
      </c>
      <c r="H76" s="50" t="str">
        <f>IFERROR(
IF(
OR(
'Category Mappings'!E76 = "1. Seed Capitalist - related party/promoter",
'Category Mappings'!E76 = "3. Vendor - related party/promoter",
'Category Mappings'!E76 = "6. Professional advisor or consultant",
'Category Mappings'!E76 = "7. Employee incentives - related party/promoter",
AND('Category Mappings'!E76 = "2. Seed Capitalist - NOT related party/promoter", QuoteDate &lt; EDATE(E76, 12)),
AND('Category Mappings'!E76 = "4. Vendor - NOT related party/promoter", QuoteDate &lt; EDATE(E76, 12))),
ROUNDUP(D76 - G76, 0),
0),
" - ")</f>
        <v xml:space="preserve"> - </v>
      </c>
      <c r="I76" s="51" t="str">
        <f>IFERROR(
IF(
AND(
OR(
'Category Mappings'!E76 = "1. Seed Capitalist - related party/promoter",
'Category Mappings'!E76 = "3. Vendor - related party/promoter",
'Category Mappings'!E76 = "6. Professional advisor or consultant",
'Category Mappings'!E76 = "7. Employee incentives - related party/promoter"),
H76 &gt; 0),
"24m from quotation",
IF(
AND(
OR(
'Category Mappings'!E76 = "2. Seed Capitalist - NOT related party/promoter",
'Category Mappings'!E76 = "4. Vendor - NOT related party/promoter",
'Category Mappings'!E76 = "7A. Employee incentives - Not related party/promoter"),
EDATE(E76, 12) &gt; EDATE(QuoteDate, 1),
H76 &gt; 0),
EDATE(E76, 12),
"Escrow does not apply")),
" - ")</f>
        <v xml:space="preserve"> - </v>
      </c>
      <c r="J76" s="18"/>
    </row>
    <row r="77" spans="1:10" x14ac:dyDescent="0.25">
      <c r="A77" s="35"/>
      <c r="B77" s="18"/>
      <c r="C77" s="18"/>
      <c r="D77" s="49"/>
      <c r="E77" s="20"/>
      <c r="F77" s="36"/>
      <c r="G77" s="50" t="str">
        <f>IFERROR(
IF(OR(
'Category Mappings'!E77 = "7A. Employee incentives - NOT related party/promoter",
'Category Mappings'!E77 = "Not Applicable"),
D77,
IF(ROUNDDOWN(F77 * Options_per_ordinary_sec, 0) &gt; D77,
D77,
ROUNDDOWN(F77 * Options_per_ordinary_sec, 0))),
"-")</f>
        <v>-</v>
      </c>
      <c r="H77" s="50" t="str">
        <f>IFERROR(
IF(
OR(
'Category Mappings'!E77 = "1. Seed Capitalist - related party/promoter",
'Category Mappings'!E77 = "3. Vendor - related party/promoter",
'Category Mappings'!E77 = "6. Professional advisor or consultant",
'Category Mappings'!E77 = "7. Employee incentives - related party/promoter",
AND('Category Mappings'!E77 = "2. Seed Capitalist - NOT related party/promoter", QuoteDate &lt; EDATE(E77, 12)),
AND('Category Mappings'!E77 = "4. Vendor - NOT related party/promoter", QuoteDate &lt; EDATE(E77, 12))),
ROUNDUP(D77 - G77, 0),
0),
" - ")</f>
        <v xml:space="preserve"> - </v>
      </c>
      <c r="I77" s="51" t="str">
        <f>IFERROR(
IF(
AND(
OR(
'Category Mappings'!E77 = "1. Seed Capitalist - related party/promoter",
'Category Mappings'!E77 = "3. Vendor - related party/promoter",
'Category Mappings'!E77 = "6. Professional advisor or consultant",
'Category Mappings'!E77 = "7. Employee incentives - related party/promoter"),
H77 &gt; 0),
"24m from quotation",
IF(
AND(
OR(
'Category Mappings'!E77 = "2. Seed Capitalist - NOT related party/promoter",
'Category Mappings'!E77 = "4. Vendor - NOT related party/promoter",
'Category Mappings'!E77 = "7A. Employee incentives - Not related party/promoter"),
EDATE(E77, 12) &gt; EDATE(QuoteDate, 1),
H77 &gt; 0),
EDATE(E77, 12),
"Escrow does not apply")),
" - ")</f>
        <v xml:space="preserve"> - </v>
      </c>
      <c r="J77" s="18"/>
    </row>
    <row r="78" spans="1:10" x14ac:dyDescent="0.25">
      <c r="A78" s="35"/>
      <c r="B78" s="18"/>
      <c r="C78" s="18"/>
      <c r="D78" s="49"/>
      <c r="E78" s="20"/>
      <c r="F78" s="36"/>
      <c r="G78" s="50" t="str">
        <f>IFERROR(
IF(OR(
'Category Mappings'!E78 = "7A. Employee incentives - NOT related party/promoter",
'Category Mappings'!E78 = "Not Applicable"),
D78,
IF(ROUNDDOWN(F78 * Options_per_ordinary_sec, 0) &gt; D78,
D78,
ROUNDDOWN(F78 * Options_per_ordinary_sec, 0))),
"-")</f>
        <v>-</v>
      </c>
      <c r="H78" s="50" t="str">
        <f>IFERROR(
IF(
OR(
'Category Mappings'!E78 = "1. Seed Capitalist - related party/promoter",
'Category Mappings'!E78 = "3. Vendor - related party/promoter",
'Category Mappings'!E78 = "6. Professional advisor or consultant",
'Category Mappings'!E78 = "7. Employee incentives - related party/promoter",
AND('Category Mappings'!E78 = "2. Seed Capitalist - NOT related party/promoter", QuoteDate &lt; EDATE(E78, 12)),
AND('Category Mappings'!E78 = "4. Vendor - NOT related party/promoter", QuoteDate &lt; EDATE(E78, 12))),
ROUNDUP(D78 - G78, 0),
0),
" - ")</f>
        <v xml:space="preserve"> - </v>
      </c>
      <c r="I78" s="51" t="str">
        <f>IFERROR(
IF(
AND(
OR(
'Category Mappings'!E78 = "1. Seed Capitalist - related party/promoter",
'Category Mappings'!E78 = "3. Vendor - related party/promoter",
'Category Mappings'!E78 = "6. Professional advisor or consultant",
'Category Mappings'!E78 = "7. Employee incentives - related party/promoter"),
H78 &gt; 0),
"24m from quotation",
IF(
AND(
OR(
'Category Mappings'!E78 = "2. Seed Capitalist - NOT related party/promoter",
'Category Mappings'!E78 = "4. Vendor - NOT related party/promoter",
'Category Mappings'!E78 = "7A. Employee incentives - Not related party/promoter"),
EDATE(E78, 12) &gt; EDATE(QuoteDate, 1),
H78 &gt; 0),
EDATE(E78, 12),
"Escrow does not apply")),
" - ")</f>
        <v xml:space="preserve"> - </v>
      </c>
      <c r="J78" s="18"/>
    </row>
    <row r="79" spans="1:10" x14ac:dyDescent="0.25">
      <c r="A79" s="35"/>
      <c r="B79" s="18"/>
      <c r="C79" s="18"/>
      <c r="D79" s="49"/>
      <c r="E79" s="20"/>
      <c r="F79" s="36"/>
      <c r="G79" s="50" t="str">
        <f>IFERROR(
IF(OR(
'Category Mappings'!E79 = "7A. Employee incentives - NOT related party/promoter",
'Category Mappings'!E79 = "Not Applicable"),
D79,
IF(ROUNDDOWN(F79 * Options_per_ordinary_sec, 0) &gt; D79,
D79,
ROUNDDOWN(F79 * Options_per_ordinary_sec, 0))),
"-")</f>
        <v>-</v>
      </c>
      <c r="H79" s="50" t="str">
        <f>IFERROR(
IF(
OR(
'Category Mappings'!E79 = "1. Seed Capitalist - related party/promoter",
'Category Mappings'!E79 = "3. Vendor - related party/promoter",
'Category Mappings'!E79 = "6. Professional advisor or consultant",
'Category Mappings'!E79 = "7. Employee incentives - related party/promoter",
AND('Category Mappings'!E79 = "2. Seed Capitalist - NOT related party/promoter", QuoteDate &lt; EDATE(E79, 12)),
AND('Category Mappings'!E79 = "4. Vendor - NOT related party/promoter", QuoteDate &lt; EDATE(E79, 12))),
ROUNDUP(D79 - G79, 0),
0),
" - ")</f>
        <v xml:space="preserve"> - </v>
      </c>
      <c r="I79" s="51" t="str">
        <f>IFERROR(
IF(
AND(
OR(
'Category Mappings'!E79 = "1. Seed Capitalist - related party/promoter",
'Category Mappings'!E79 = "3. Vendor - related party/promoter",
'Category Mappings'!E79 = "6. Professional advisor or consultant",
'Category Mappings'!E79 = "7. Employee incentives - related party/promoter"),
H79 &gt; 0),
"24m from quotation",
IF(
AND(
OR(
'Category Mappings'!E79 = "2. Seed Capitalist - NOT related party/promoter",
'Category Mappings'!E79 = "4. Vendor - NOT related party/promoter",
'Category Mappings'!E79 = "7A. Employee incentives - Not related party/promoter"),
EDATE(E79, 12) &gt; EDATE(QuoteDate, 1),
H79 &gt; 0),
EDATE(E79, 12),
"Escrow does not apply")),
" - ")</f>
        <v xml:space="preserve"> - </v>
      </c>
      <c r="J79" s="18"/>
    </row>
    <row r="80" spans="1:10" x14ac:dyDescent="0.25">
      <c r="A80" s="35"/>
      <c r="B80" s="18"/>
      <c r="C80" s="18"/>
      <c r="D80" s="49"/>
      <c r="E80" s="20"/>
      <c r="F80" s="36"/>
      <c r="G80" s="50" t="str">
        <f>IFERROR(
IF(OR(
'Category Mappings'!E80 = "7A. Employee incentives - NOT related party/promoter",
'Category Mappings'!E80 = "Not Applicable"),
D80,
IF(ROUNDDOWN(F80 * Options_per_ordinary_sec, 0) &gt; D80,
D80,
ROUNDDOWN(F80 * Options_per_ordinary_sec, 0))),
"-")</f>
        <v>-</v>
      </c>
      <c r="H80" s="50" t="str">
        <f>IFERROR(
IF(
OR(
'Category Mappings'!E80 = "1. Seed Capitalist - related party/promoter",
'Category Mappings'!E80 = "3. Vendor - related party/promoter",
'Category Mappings'!E80 = "6. Professional advisor or consultant",
'Category Mappings'!E80 = "7. Employee incentives - related party/promoter",
AND('Category Mappings'!E80 = "2. Seed Capitalist - NOT related party/promoter", QuoteDate &lt; EDATE(E80, 12)),
AND('Category Mappings'!E80 = "4. Vendor - NOT related party/promoter", QuoteDate &lt; EDATE(E80, 12))),
ROUNDUP(D80 - G80, 0),
0),
" - ")</f>
        <v xml:space="preserve"> - </v>
      </c>
      <c r="I80" s="51" t="str">
        <f>IFERROR(
IF(
AND(
OR(
'Category Mappings'!E80 = "1. Seed Capitalist - related party/promoter",
'Category Mappings'!E80 = "3. Vendor - related party/promoter",
'Category Mappings'!E80 = "6. Professional advisor or consultant",
'Category Mappings'!E80 = "7. Employee incentives - related party/promoter"),
H80 &gt; 0),
"24m from quotation",
IF(
AND(
OR(
'Category Mappings'!E80 = "2. Seed Capitalist - NOT related party/promoter",
'Category Mappings'!E80 = "4. Vendor - NOT related party/promoter",
'Category Mappings'!E80 = "7A. Employee incentives - Not related party/promoter"),
EDATE(E80, 12) &gt; EDATE(QuoteDate, 1),
H80 &gt; 0),
EDATE(E80, 12),
"Escrow does not apply")),
" - ")</f>
        <v xml:space="preserve"> - </v>
      </c>
      <c r="J80" s="18"/>
    </row>
    <row r="81" spans="1:10" x14ac:dyDescent="0.25">
      <c r="A81" s="35"/>
      <c r="B81" s="18"/>
      <c r="C81" s="18"/>
      <c r="D81" s="49"/>
      <c r="E81" s="20"/>
      <c r="F81" s="36"/>
      <c r="G81" s="50" t="str">
        <f>IFERROR(
IF(OR(
'Category Mappings'!E81 = "7A. Employee incentives - NOT related party/promoter",
'Category Mappings'!E81 = "Not Applicable"),
D81,
IF(ROUNDDOWN(F81 * Options_per_ordinary_sec, 0) &gt; D81,
D81,
ROUNDDOWN(F81 * Options_per_ordinary_sec, 0))),
"-")</f>
        <v>-</v>
      </c>
      <c r="H81" s="50" t="str">
        <f>IFERROR(
IF(
OR(
'Category Mappings'!E81 = "1. Seed Capitalist - related party/promoter",
'Category Mappings'!E81 = "3. Vendor - related party/promoter",
'Category Mappings'!E81 = "6. Professional advisor or consultant",
'Category Mappings'!E81 = "7. Employee incentives - related party/promoter",
AND('Category Mappings'!E81 = "2. Seed Capitalist - NOT related party/promoter", QuoteDate &lt; EDATE(E81, 12)),
AND('Category Mappings'!E81 = "4. Vendor - NOT related party/promoter", QuoteDate &lt; EDATE(E81, 12))),
ROUNDUP(D81 - G81, 0),
0),
" - ")</f>
        <v xml:space="preserve"> - </v>
      </c>
      <c r="I81" s="51" t="str">
        <f>IFERROR(
IF(
AND(
OR(
'Category Mappings'!E81 = "1. Seed Capitalist - related party/promoter",
'Category Mappings'!E81 = "3. Vendor - related party/promoter",
'Category Mappings'!E81 = "6. Professional advisor or consultant",
'Category Mappings'!E81 = "7. Employee incentives - related party/promoter"),
H81 &gt; 0),
"24m from quotation",
IF(
AND(
OR(
'Category Mappings'!E81 = "2. Seed Capitalist - NOT related party/promoter",
'Category Mappings'!E81 = "4. Vendor - NOT related party/promoter",
'Category Mappings'!E81 = "7A. Employee incentives - Not related party/promoter"),
EDATE(E81, 12) &gt; EDATE(QuoteDate, 1),
H81 &gt; 0),
EDATE(E81, 12),
"Escrow does not apply")),
" - ")</f>
        <v xml:space="preserve"> - </v>
      </c>
      <c r="J81" s="18"/>
    </row>
    <row r="82" spans="1:10" x14ac:dyDescent="0.25">
      <c r="A82" s="35"/>
      <c r="B82" s="18"/>
      <c r="C82" s="18"/>
      <c r="D82" s="49"/>
      <c r="E82" s="20"/>
      <c r="F82" s="36"/>
      <c r="G82" s="50" t="str">
        <f>IFERROR(
IF(OR(
'Category Mappings'!E82 = "7A. Employee incentives - NOT related party/promoter",
'Category Mappings'!E82 = "Not Applicable"),
D82,
IF(ROUNDDOWN(F82 * Options_per_ordinary_sec, 0) &gt; D82,
D82,
ROUNDDOWN(F82 * Options_per_ordinary_sec, 0))),
"-")</f>
        <v>-</v>
      </c>
      <c r="H82" s="50" t="str">
        <f>IFERROR(
IF(
OR(
'Category Mappings'!E82 = "1. Seed Capitalist - related party/promoter",
'Category Mappings'!E82 = "3. Vendor - related party/promoter",
'Category Mappings'!E82 = "6. Professional advisor or consultant",
'Category Mappings'!E82 = "7. Employee incentives - related party/promoter",
AND('Category Mappings'!E82 = "2. Seed Capitalist - NOT related party/promoter", QuoteDate &lt; EDATE(E82, 12)),
AND('Category Mappings'!E82 = "4. Vendor - NOT related party/promoter", QuoteDate &lt; EDATE(E82, 12))),
ROUNDUP(D82 - G82, 0),
0),
" - ")</f>
        <v xml:space="preserve"> - </v>
      </c>
      <c r="I82" s="51" t="str">
        <f>IFERROR(
IF(
AND(
OR(
'Category Mappings'!E82 = "1. Seed Capitalist - related party/promoter",
'Category Mappings'!E82 = "3. Vendor - related party/promoter",
'Category Mappings'!E82 = "6. Professional advisor or consultant",
'Category Mappings'!E82 = "7. Employee incentives - related party/promoter"),
H82 &gt; 0),
"24m from quotation",
IF(
AND(
OR(
'Category Mappings'!E82 = "2. Seed Capitalist - NOT related party/promoter",
'Category Mappings'!E82 = "4. Vendor - NOT related party/promoter",
'Category Mappings'!E82 = "7A. Employee incentives - Not related party/promoter"),
EDATE(E82, 12) &gt; EDATE(QuoteDate, 1),
H82 &gt; 0),
EDATE(E82, 12),
"Escrow does not apply")),
" - ")</f>
        <v xml:space="preserve"> - </v>
      </c>
      <c r="J82" s="18"/>
    </row>
    <row r="83" spans="1:10" x14ac:dyDescent="0.25">
      <c r="A83" s="35"/>
      <c r="B83" s="18"/>
      <c r="C83" s="18"/>
      <c r="D83" s="49"/>
      <c r="E83" s="20"/>
      <c r="F83" s="36"/>
      <c r="G83" s="50" t="str">
        <f>IFERROR(
IF(OR(
'Category Mappings'!E83 = "7A. Employee incentives - NOT related party/promoter",
'Category Mappings'!E83 = "Not Applicable"),
D83,
IF(ROUNDDOWN(F83 * Options_per_ordinary_sec, 0) &gt; D83,
D83,
ROUNDDOWN(F83 * Options_per_ordinary_sec, 0))),
"-")</f>
        <v>-</v>
      </c>
      <c r="H83" s="50" t="str">
        <f>IFERROR(
IF(
OR(
'Category Mappings'!E83 = "1. Seed Capitalist - related party/promoter",
'Category Mappings'!E83 = "3. Vendor - related party/promoter",
'Category Mappings'!E83 = "6. Professional advisor or consultant",
'Category Mappings'!E83 = "7. Employee incentives - related party/promoter",
AND('Category Mappings'!E83 = "2. Seed Capitalist - NOT related party/promoter", QuoteDate &lt; EDATE(E83, 12)),
AND('Category Mappings'!E83 = "4. Vendor - NOT related party/promoter", QuoteDate &lt; EDATE(E83, 12))),
ROUNDUP(D83 - G83, 0),
0),
" - ")</f>
        <v xml:space="preserve"> - </v>
      </c>
      <c r="I83" s="51" t="str">
        <f>IFERROR(
IF(
AND(
OR(
'Category Mappings'!E83 = "1. Seed Capitalist - related party/promoter",
'Category Mappings'!E83 = "3. Vendor - related party/promoter",
'Category Mappings'!E83 = "6. Professional advisor or consultant",
'Category Mappings'!E83 = "7. Employee incentives - related party/promoter"),
H83 &gt; 0),
"24m from quotation",
IF(
AND(
OR(
'Category Mappings'!E83 = "2. Seed Capitalist - NOT related party/promoter",
'Category Mappings'!E83 = "4. Vendor - NOT related party/promoter",
'Category Mappings'!E83 = "7A. Employee incentives - Not related party/promoter"),
EDATE(E83, 12) &gt; EDATE(QuoteDate, 1),
H83 &gt; 0),
EDATE(E83, 12),
"Escrow does not apply")),
" - ")</f>
        <v xml:space="preserve"> - </v>
      </c>
      <c r="J83" s="18"/>
    </row>
    <row r="84" spans="1:10" x14ac:dyDescent="0.25">
      <c r="A84" s="35"/>
      <c r="B84" s="18"/>
      <c r="C84" s="18"/>
      <c r="D84" s="49"/>
      <c r="E84" s="20"/>
      <c r="F84" s="36"/>
      <c r="G84" s="50" t="str">
        <f>IFERROR(
IF(OR(
'Category Mappings'!E84 = "7A. Employee incentives - NOT related party/promoter",
'Category Mappings'!E84 = "Not Applicable"),
D84,
IF(ROUNDDOWN(F84 * Options_per_ordinary_sec, 0) &gt; D84,
D84,
ROUNDDOWN(F84 * Options_per_ordinary_sec, 0))),
"-")</f>
        <v>-</v>
      </c>
      <c r="H84" s="50" t="str">
        <f>IFERROR(
IF(
OR(
'Category Mappings'!E84 = "1. Seed Capitalist - related party/promoter",
'Category Mappings'!E84 = "3. Vendor - related party/promoter",
'Category Mappings'!E84 = "6. Professional advisor or consultant",
'Category Mappings'!E84 = "7. Employee incentives - related party/promoter",
AND('Category Mappings'!E84 = "2. Seed Capitalist - NOT related party/promoter", QuoteDate &lt; EDATE(E84, 12)),
AND('Category Mappings'!E84 = "4. Vendor - NOT related party/promoter", QuoteDate &lt; EDATE(E84, 12))),
ROUNDUP(D84 - G84, 0),
0),
" - ")</f>
        <v xml:space="preserve"> - </v>
      </c>
      <c r="I84" s="51" t="str">
        <f>IFERROR(
IF(
AND(
OR(
'Category Mappings'!E84 = "1. Seed Capitalist - related party/promoter",
'Category Mappings'!E84 = "3. Vendor - related party/promoter",
'Category Mappings'!E84 = "6. Professional advisor or consultant",
'Category Mappings'!E84 = "7. Employee incentives - related party/promoter"),
H84 &gt; 0),
"24m from quotation",
IF(
AND(
OR(
'Category Mappings'!E84 = "2. Seed Capitalist - NOT related party/promoter",
'Category Mappings'!E84 = "4. Vendor - NOT related party/promoter",
'Category Mappings'!E84 = "7A. Employee incentives - Not related party/promoter"),
EDATE(E84, 12) &gt; EDATE(QuoteDate, 1),
H84 &gt; 0),
EDATE(E84, 12),
"Escrow does not apply")),
" - ")</f>
        <v xml:space="preserve"> - </v>
      </c>
      <c r="J84" s="18"/>
    </row>
    <row r="85" spans="1:10" x14ac:dyDescent="0.25">
      <c r="A85" s="35"/>
      <c r="B85" s="18"/>
      <c r="C85" s="18"/>
      <c r="D85" s="49"/>
      <c r="E85" s="20"/>
      <c r="F85" s="36"/>
      <c r="G85" s="50" t="str">
        <f>IFERROR(
IF(OR(
'Category Mappings'!E85 = "7A. Employee incentives - NOT related party/promoter",
'Category Mappings'!E85 = "Not Applicable"),
D85,
IF(ROUNDDOWN(F85 * Options_per_ordinary_sec, 0) &gt; D85,
D85,
ROUNDDOWN(F85 * Options_per_ordinary_sec, 0))),
"-")</f>
        <v>-</v>
      </c>
      <c r="H85" s="50" t="str">
        <f>IFERROR(
IF(
OR(
'Category Mappings'!E85 = "1. Seed Capitalist - related party/promoter",
'Category Mappings'!E85 = "3. Vendor - related party/promoter",
'Category Mappings'!E85 = "6. Professional advisor or consultant",
'Category Mappings'!E85 = "7. Employee incentives - related party/promoter",
AND('Category Mappings'!E85 = "2. Seed Capitalist - NOT related party/promoter", QuoteDate &lt; EDATE(E85, 12)),
AND('Category Mappings'!E85 = "4. Vendor - NOT related party/promoter", QuoteDate &lt; EDATE(E85, 12))),
ROUNDUP(D85 - G85, 0),
0),
" - ")</f>
        <v xml:space="preserve"> - </v>
      </c>
      <c r="I85" s="51" t="str">
        <f>IFERROR(
IF(
AND(
OR(
'Category Mappings'!E85 = "1. Seed Capitalist - related party/promoter",
'Category Mappings'!E85 = "3. Vendor - related party/promoter",
'Category Mappings'!E85 = "6. Professional advisor or consultant",
'Category Mappings'!E85 = "7. Employee incentives - related party/promoter"),
H85 &gt; 0),
"24m from quotation",
IF(
AND(
OR(
'Category Mappings'!E85 = "2. Seed Capitalist - NOT related party/promoter",
'Category Mappings'!E85 = "4. Vendor - NOT related party/promoter",
'Category Mappings'!E85 = "7A. Employee incentives - Not related party/promoter"),
EDATE(E85, 12) &gt; EDATE(QuoteDate, 1),
H85 &gt; 0),
EDATE(E85, 12),
"Escrow does not apply")),
" - ")</f>
        <v xml:space="preserve"> - </v>
      </c>
      <c r="J85" s="18"/>
    </row>
    <row r="86" spans="1:10" x14ac:dyDescent="0.25">
      <c r="A86" s="35"/>
      <c r="B86" s="18"/>
      <c r="C86" s="18"/>
      <c r="D86" s="49"/>
      <c r="E86" s="20"/>
      <c r="F86" s="36"/>
      <c r="G86" s="50" t="str">
        <f>IFERROR(
IF(OR(
'Category Mappings'!E86 = "7A. Employee incentives - NOT related party/promoter",
'Category Mappings'!E86 = "Not Applicable"),
D86,
IF(ROUNDDOWN(F86 * Options_per_ordinary_sec, 0) &gt; D86,
D86,
ROUNDDOWN(F86 * Options_per_ordinary_sec, 0))),
"-")</f>
        <v>-</v>
      </c>
      <c r="H86" s="50" t="str">
        <f>IFERROR(
IF(
OR(
'Category Mappings'!E86 = "1. Seed Capitalist - related party/promoter",
'Category Mappings'!E86 = "3. Vendor - related party/promoter",
'Category Mappings'!E86 = "6. Professional advisor or consultant",
'Category Mappings'!E86 = "7. Employee incentives - related party/promoter",
AND('Category Mappings'!E86 = "2. Seed Capitalist - NOT related party/promoter", QuoteDate &lt; EDATE(E86, 12)),
AND('Category Mappings'!E86 = "4. Vendor - NOT related party/promoter", QuoteDate &lt; EDATE(E86, 12))),
ROUNDUP(D86 - G86, 0),
0),
" - ")</f>
        <v xml:space="preserve"> - </v>
      </c>
      <c r="I86" s="51" t="str">
        <f>IFERROR(
IF(
AND(
OR(
'Category Mappings'!E86 = "1. Seed Capitalist - related party/promoter",
'Category Mappings'!E86 = "3. Vendor - related party/promoter",
'Category Mappings'!E86 = "6. Professional advisor or consultant",
'Category Mappings'!E86 = "7. Employee incentives - related party/promoter"),
H86 &gt; 0),
"24m from quotation",
IF(
AND(
OR(
'Category Mappings'!E86 = "2. Seed Capitalist - NOT related party/promoter",
'Category Mappings'!E86 = "4. Vendor - NOT related party/promoter",
'Category Mappings'!E86 = "7A. Employee incentives - Not related party/promoter"),
EDATE(E86, 12) &gt; EDATE(QuoteDate, 1),
H86 &gt; 0),
EDATE(E86, 12),
"Escrow does not apply")),
" - ")</f>
        <v xml:space="preserve"> - </v>
      </c>
      <c r="J86" s="18"/>
    </row>
    <row r="87" spans="1:10" x14ac:dyDescent="0.25">
      <c r="A87" s="35"/>
      <c r="B87" s="18"/>
      <c r="C87" s="18"/>
      <c r="D87" s="49"/>
      <c r="E87" s="20"/>
      <c r="F87" s="36"/>
      <c r="G87" s="50" t="str">
        <f>IFERROR(
IF(OR(
'Category Mappings'!E87 = "7A. Employee incentives - NOT related party/promoter",
'Category Mappings'!E87 = "Not Applicable"),
D87,
IF(ROUNDDOWN(F87 * Options_per_ordinary_sec, 0) &gt; D87,
D87,
ROUNDDOWN(F87 * Options_per_ordinary_sec, 0))),
"-")</f>
        <v>-</v>
      </c>
      <c r="H87" s="50" t="str">
        <f>IFERROR(
IF(
OR(
'Category Mappings'!E87 = "1. Seed Capitalist - related party/promoter",
'Category Mappings'!E87 = "3. Vendor - related party/promoter",
'Category Mappings'!E87 = "6. Professional advisor or consultant",
'Category Mappings'!E87 = "7. Employee incentives - related party/promoter",
AND('Category Mappings'!E87 = "2. Seed Capitalist - NOT related party/promoter", QuoteDate &lt; EDATE(E87, 12)),
AND('Category Mappings'!E87 = "4. Vendor - NOT related party/promoter", QuoteDate &lt; EDATE(E87, 12))),
ROUNDUP(D87 - G87, 0),
0),
" - ")</f>
        <v xml:space="preserve"> - </v>
      </c>
      <c r="I87" s="51" t="str">
        <f>IFERROR(
IF(
AND(
OR(
'Category Mappings'!E87 = "1. Seed Capitalist - related party/promoter",
'Category Mappings'!E87 = "3. Vendor - related party/promoter",
'Category Mappings'!E87 = "6. Professional advisor or consultant",
'Category Mappings'!E87 = "7. Employee incentives - related party/promoter"),
H87 &gt; 0),
"24m from quotation",
IF(
AND(
OR(
'Category Mappings'!E87 = "2. Seed Capitalist - NOT related party/promoter",
'Category Mappings'!E87 = "4. Vendor - NOT related party/promoter",
'Category Mappings'!E87 = "7A. Employee incentives - Not related party/promoter"),
EDATE(E87, 12) &gt; EDATE(QuoteDate, 1),
H87 &gt; 0),
EDATE(E87, 12),
"Escrow does not apply")),
" - ")</f>
        <v xml:space="preserve"> - </v>
      </c>
      <c r="J87" s="18"/>
    </row>
    <row r="88" spans="1:10" x14ac:dyDescent="0.25">
      <c r="A88" s="35"/>
      <c r="B88" s="18"/>
      <c r="C88" s="18"/>
      <c r="D88" s="49"/>
      <c r="E88" s="20"/>
      <c r="F88" s="36"/>
      <c r="G88" s="50" t="str">
        <f>IFERROR(
IF(OR(
'Category Mappings'!E88 = "7A. Employee incentives - NOT related party/promoter",
'Category Mappings'!E88 = "Not Applicable"),
D88,
IF(ROUNDDOWN(F88 * Options_per_ordinary_sec, 0) &gt; D88,
D88,
ROUNDDOWN(F88 * Options_per_ordinary_sec, 0))),
"-")</f>
        <v>-</v>
      </c>
      <c r="H88" s="50" t="str">
        <f>IFERROR(
IF(
OR(
'Category Mappings'!E88 = "1. Seed Capitalist - related party/promoter",
'Category Mappings'!E88 = "3. Vendor - related party/promoter",
'Category Mappings'!E88 = "6. Professional advisor or consultant",
'Category Mappings'!E88 = "7. Employee incentives - related party/promoter",
AND('Category Mappings'!E88 = "2. Seed Capitalist - NOT related party/promoter", QuoteDate &lt; EDATE(E88, 12)),
AND('Category Mappings'!E88 = "4. Vendor - NOT related party/promoter", QuoteDate &lt; EDATE(E88, 12))),
ROUNDUP(D88 - G88, 0),
0),
" - ")</f>
        <v xml:space="preserve"> - </v>
      </c>
      <c r="I88" s="51" t="str">
        <f>IFERROR(
IF(
AND(
OR(
'Category Mappings'!E88 = "1. Seed Capitalist - related party/promoter",
'Category Mappings'!E88 = "3. Vendor - related party/promoter",
'Category Mappings'!E88 = "6. Professional advisor or consultant",
'Category Mappings'!E88 = "7. Employee incentives - related party/promoter"),
H88 &gt; 0),
"24m from quotation",
IF(
AND(
OR(
'Category Mappings'!E88 = "2. Seed Capitalist - NOT related party/promoter",
'Category Mappings'!E88 = "4. Vendor - NOT related party/promoter",
'Category Mappings'!E88 = "7A. Employee incentives - Not related party/promoter"),
EDATE(E88, 12) &gt; EDATE(QuoteDate, 1),
H88 &gt; 0),
EDATE(E88, 12),
"Escrow does not apply")),
" - ")</f>
        <v xml:space="preserve"> - </v>
      </c>
      <c r="J88" s="18"/>
    </row>
    <row r="89" spans="1:10" x14ac:dyDescent="0.25">
      <c r="A89" s="35"/>
      <c r="B89" s="18"/>
      <c r="C89" s="18"/>
      <c r="D89" s="49"/>
      <c r="E89" s="20"/>
      <c r="F89" s="36"/>
      <c r="G89" s="50" t="str">
        <f>IFERROR(
IF(OR(
'Category Mappings'!E89 = "7A. Employee incentives - NOT related party/promoter",
'Category Mappings'!E89 = "Not Applicable"),
D89,
IF(ROUNDDOWN(F89 * Options_per_ordinary_sec, 0) &gt; D89,
D89,
ROUNDDOWN(F89 * Options_per_ordinary_sec, 0))),
"-")</f>
        <v>-</v>
      </c>
      <c r="H89" s="50" t="str">
        <f>IFERROR(
IF(
OR(
'Category Mappings'!E89 = "1. Seed Capitalist - related party/promoter",
'Category Mappings'!E89 = "3. Vendor - related party/promoter",
'Category Mappings'!E89 = "6. Professional advisor or consultant",
'Category Mappings'!E89 = "7. Employee incentives - related party/promoter",
AND('Category Mappings'!E89 = "2. Seed Capitalist - NOT related party/promoter", QuoteDate &lt; EDATE(E89, 12)),
AND('Category Mappings'!E89 = "4. Vendor - NOT related party/promoter", QuoteDate &lt; EDATE(E89, 12))),
ROUNDUP(D89 - G89, 0),
0),
" - ")</f>
        <v xml:space="preserve"> - </v>
      </c>
      <c r="I89" s="51" t="str">
        <f>IFERROR(
IF(
AND(
OR(
'Category Mappings'!E89 = "1. Seed Capitalist - related party/promoter",
'Category Mappings'!E89 = "3. Vendor - related party/promoter",
'Category Mappings'!E89 = "6. Professional advisor or consultant",
'Category Mappings'!E89 = "7. Employee incentives - related party/promoter"),
H89 &gt; 0),
"24m from quotation",
IF(
AND(
OR(
'Category Mappings'!E89 = "2. Seed Capitalist - NOT related party/promoter",
'Category Mappings'!E89 = "4. Vendor - NOT related party/promoter",
'Category Mappings'!E89 = "7A. Employee incentives - Not related party/promoter"),
EDATE(E89, 12) &gt; EDATE(QuoteDate, 1),
H89 &gt; 0),
EDATE(E89, 12),
"Escrow does not apply")),
" - ")</f>
        <v xml:space="preserve"> - </v>
      </c>
      <c r="J89" s="18"/>
    </row>
    <row r="90" spans="1:10" x14ac:dyDescent="0.25">
      <c r="A90" s="35"/>
      <c r="B90" s="18"/>
      <c r="C90" s="18"/>
      <c r="D90" s="49"/>
      <c r="E90" s="20"/>
      <c r="F90" s="36"/>
      <c r="G90" s="50" t="str">
        <f>IFERROR(
IF(OR(
'Category Mappings'!E90 = "7A. Employee incentives - NOT related party/promoter",
'Category Mappings'!E90 = "Not Applicable"),
D90,
IF(ROUNDDOWN(F90 * Options_per_ordinary_sec, 0) &gt; D90,
D90,
ROUNDDOWN(F90 * Options_per_ordinary_sec, 0))),
"-")</f>
        <v>-</v>
      </c>
      <c r="H90" s="50" t="str">
        <f>IFERROR(
IF(
OR(
'Category Mappings'!E90 = "1. Seed Capitalist - related party/promoter",
'Category Mappings'!E90 = "3. Vendor - related party/promoter",
'Category Mappings'!E90 = "6. Professional advisor or consultant",
'Category Mappings'!E90 = "7. Employee incentives - related party/promoter",
AND('Category Mappings'!E90 = "2. Seed Capitalist - NOT related party/promoter", QuoteDate &lt; EDATE(E90, 12)),
AND('Category Mappings'!E90 = "4. Vendor - NOT related party/promoter", QuoteDate &lt; EDATE(E90, 12))),
ROUNDUP(D90 - G90, 0),
0),
" - ")</f>
        <v xml:space="preserve"> - </v>
      </c>
      <c r="I90" s="51" t="str">
        <f>IFERROR(
IF(
AND(
OR(
'Category Mappings'!E90 = "1. Seed Capitalist - related party/promoter",
'Category Mappings'!E90 = "3. Vendor - related party/promoter",
'Category Mappings'!E90 = "6. Professional advisor or consultant",
'Category Mappings'!E90 = "7. Employee incentives - related party/promoter"),
H90 &gt; 0),
"24m from quotation",
IF(
AND(
OR(
'Category Mappings'!E90 = "2. Seed Capitalist - NOT related party/promoter",
'Category Mappings'!E90 = "4. Vendor - NOT related party/promoter",
'Category Mappings'!E90 = "7A. Employee incentives - Not related party/promoter"),
EDATE(E90, 12) &gt; EDATE(QuoteDate, 1),
H90 &gt; 0),
EDATE(E90, 12),
"Escrow does not apply")),
" - ")</f>
        <v xml:space="preserve"> - </v>
      </c>
      <c r="J90" s="18"/>
    </row>
    <row r="91" spans="1:10" x14ac:dyDescent="0.25">
      <c r="A91" s="35"/>
      <c r="B91" s="18"/>
      <c r="C91" s="18"/>
      <c r="D91" s="49"/>
      <c r="E91" s="20"/>
      <c r="F91" s="36"/>
      <c r="G91" s="50" t="str">
        <f>IFERROR(
IF(OR(
'Category Mappings'!E91 = "7A. Employee incentives - NOT related party/promoter",
'Category Mappings'!E91 = "Not Applicable"),
D91,
IF(ROUNDDOWN(F91 * Options_per_ordinary_sec, 0) &gt; D91,
D91,
ROUNDDOWN(F91 * Options_per_ordinary_sec, 0))),
"-")</f>
        <v>-</v>
      </c>
      <c r="H91" s="50" t="str">
        <f>IFERROR(
IF(
OR(
'Category Mappings'!E91 = "1. Seed Capitalist - related party/promoter",
'Category Mappings'!E91 = "3. Vendor - related party/promoter",
'Category Mappings'!E91 = "6. Professional advisor or consultant",
'Category Mappings'!E91 = "7. Employee incentives - related party/promoter",
AND('Category Mappings'!E91 = "2. Seed Capitalist - NOT related party/promoter", QuoteDate &lt; EDATE(E91, 12)),
AND('Category Mappings'!E91 = "4. Vendor - NOT related party/promoter", QuoteDate &lt; EDATE(E91, 12))),
ROUNDUP(D91 - G91, 0),
0),
" - ")</f>
        <v xml:space="preserve"> - </v>
      </c>
      <c r="I91" s="51" t="str">
        <f>IFERROR(
IF(
AND(
OR(
'Category Mappings'!E91 = "1. Seed Capitalist - related party/promoter",
'Category Mappings'!E91 = "3. Vendor - related party/promoter",
'Category Mappings'!E91 = "6. Professional advisor or consultant",
'Category Mappings'!E91 = "7. Employee incentives - related party/promoter"),
H91 &gt; 0),
"24m from quotation",
IF(
AND(
OR(
'Category Mappings'!E91 = "2. Seed Capitalist - NOT related party/promoter",
'Category Mappings'!E91 = "4. Vendor - NOT related party/promoter",
'Category Mappings'!E91 = "7A. Employee incentives - Not related party/promoter"),
EDATE(E91, 12) &gt; EDATE(QuoteDate, 1),
H91 &gt; 0),
EDATE(E91, 12),
"Escrow does not apply")),
" - ")</f>
        <v xml:space="preserve"> - </v>
      </c>
      <c r="J91" s="18"/>
    </row>
    <row r="92" spans="1:10" x14ac:dyDescent="0.25">
      <c r="A92" s="35"/>
      <c r="B92" s="18"/>
      <c r="C92" s="18"/>
      <c r="D92" s="49"/>
      <c r="E92" s="20"/>
      <c r="F92" s="36"/>
      <c r="G92" s="50" t="str">
        <f>IFERROR(
IF(OR(
'Category Mappings'!E92 = "7A. Employee incentives - NOT related party/promoter",
'Category Mappings'!E92 = "Not Applicable"),
D92,
IF(ROUNDDOWN(F92 * Options_per_ordinary_sec, 0) &gt; D92,
D92,
ROUNDDOWN(F92 * Options_per_ordinary_sec, 0))),
"-")</f>
        <v>-</v>
      </c>
      <c r="H92" s="50" t="str">
        <f>IFERROR(
IF(
OR(
'Category Mappings'!E92 = "1. Seed Capitalist - related party/promoter",
'Category Mappings'!E92 = "3. Vendor - related party/promoter",
'Category Mappings'!E92 = "6. Professional advisor or consultant",
'Category Mappings'!E92 = "7. Employee incentives - related party/promoter",
AND('Category Mappings'!E92 = "2. Seed Capitalist - NOT related party/promoter", QuoteDate &lt; EDATE(E92, 12)),
AND('Category Mappings'!E92 = "4. Vendor - NOT related party/promoter", QuoteDate &lt; EDATE(E92, 12))),
ROUNDUP(D92 - G92, 0),
0),
" - ")</f>
        <v xml:space="preserve"> - </v>
      </c>
      <c r="I92" s="51" t="str">
        <f>IFERROR(
IF(
AND(
OR(
'Category Mappings'!E92 = "1. Seed Capitalist - related party/promoter",
'Category Mappings'!E92 = "3. Vendor - related party/promoter",
'Category Mappings'!E92 = "6. Professional advisor or consultant",
'Category Mappings'!E92 = "7. Employee incentives - related party/promoter"),
H92 &gt; 0),
"24m from quotation",
IF(
AND(
OR(
'Category Mappings'!E92 = "2. Seed Capitalist - NOT related party/promoter",
'Category Mappings'!E92 = "4. Vendor - NOT related party/promoter",
'Category Mappings'!E92 = "7A. Employee incentives - Not related party/promoter"),
EDATE(E92, 12) &gt; EDATE(QuoteDate, 1),
H92 &gt; 0),
EDATE(E92, 12),
"Escrow does not apply")),
" - ")</f>
        <v xml:space="preserve"> - </v>
      </c>
      <c r="J92" s="18"/>
    </row>
    <row r="93" spans="1:10" x14ac:dyDescent="0.25">
      <c r="A93" s="35"/>
      <c r="B93" s="18"/>
      <c r="C93" s="18"/>
      <c r="D93" s="49"/>
      <c r="E93" s="20"/>
      <c r="F93" s="36"/>
      <c r="G93" s="50" t="str">
        <f>IFERROR(
IF(OR(
'Category Mappings'!E93 = "7A. Employee incentives - NOT related party/promoter",
'Category Mappings'!E93 = "Not Applicable"),
D93,
IF(ROUNDDOWN(F93 * Options_per_ordinary_sec, 0) &gt; D93,
D93,
ROUNDDOWN(F93 * Options_per_ordinary_sec, 0))),
"-")</f>
        <v>-</v>
      </c>
      <c r="H93" s="50" t="str">
        <f>IFERROR(
IF(
OR(
'Category Mappings'!E93 = "1. Seed Capitalist - related party/promoter",
'Category Mappings'!E93 = "3. Vendor - related party/promoter",
'Category Mappings'!E93 = "6. Professional advisor or consultant",
'Category Mappings'!E93 = "7. Employee incentives - related party/promoter",
AND('Category Mappings'!E93 = "2. Seed Capitalist - NOT related party/promoter", QuoteDate &lt; EDATE(E93, 12)),
AND('Category Mappings'!E93 = "4. Vendor - NOT related party/promoter", QuoteDate &lt; EDATE(E93, 12))),
ROUNDUP(D93 - G93, 0),
0),
" - ")</f>
        <v xml:space="preserve"> - </v>
      </c>
      <c r="I93" s="51" t="str">
        <f>IFERROR(
IF(
AND(
OR(
'Category Mappings'!E93 = "1. Seed Capitalist - related party/promoter",
'Category Mappings'!E93 = "3. Vendor - related party/promoter",
'Category Mappings'!E93 = "6. Professional advisor or consultant",
'Category Mappings'!E93 = "7. Employee incentives - related party/promoter"),
H93 &gt; 0),
"24m from quotation",
IF(
AND(
OR(
'Category Mappings'!E93 = "2. Seed Capitalist - NOT related party/promoter",
'Category Mappings'!E93 = "4. Vendor - NOT related party/promoter",
'Category Mappings'!E93 = "7A. Employee incentives - Not related party/promoter"),
EDATE(E93, 12) &gt; EDATE(QuoteDate, 1),
H93 &gt; 0),
EDATE(E93, 12),
"Escrow does not apply")),
" - ")</f>
        <v xml:space="preserve"> - </v>
      </c>
      <c r="J93" s="18"/>
    </row>
    <row r="94" spans="1:10" x14ac:dyDescent="0.25">
      <c r="A94" s="35"/>
      <c r="B94" s="18"/>
      <c r="C94" s="18"/>
      <c r="D94" s="49"/>
      <c r="E94" s="20"/>
      <c r="F94" s="36"/>
      <c r="G94" s="50" t="str">
        <f>IFERROR(
IF(OR(
'Category Mappings'!E94 = "7A. Employee incentives - NOT related party/promoter",
'Category Mappings'!E94 = "Not Applicable"),
D94,
IF(ROUNDDOWN(F94 * Options_per_ordinary_sec, 0) &gt; D94,
D94,
ROUNDDOWN(F94 * Options_per_ordinary_sec, 0))),
"-")</f>
        <v>-</v>
      </c>
      <c r="H94" s="50" t="str">
        <f>IFERROR(
IF(
OR(
'Category Mappings'!E94 = "1. Seed Capitalist - related party/promoter",
'Category Mappings'!E94 = "3. Vendor - related party/promoter",
'Category Mappings'!E94 = "6. Professional advisor or consultant",
'Category Mappings'!E94 = "7. Employee incentives - related party/promoter",
AND('Category Mappings'!E94 = "2. Seed Capitalist - NOT related party/promoter", QuoteDate &lt; EDATE(E94, 12)),
AND('Category Mappings'!E94 = "4. Vendor - NOT related party/promoter", QuoteDate &lt; EDATE(E94, 12))),
ROUNDUP(D94 - G94, 0),
0),
" - ")</f>
        <v xml:space="preserve"> - </v>
      </c>
      <c r="I94" s="51" t="str">
        <f>IFERROR(
IF(
AND(
OR(
'Category Mappings'!E94 = "1. Seed Capitalist - related party/promoter",
'Category Mappings'!E94 = "3. Vendor - related party/promoter",
'Category Mappings'!E94 = "6. Professional advisor or consultant",
'Category Mappings'!E94 = "7. Employee incentives - related party/promoter"),
H94 &gt; 0),
"24m from quotation",
IF(
AND(
OR(
'Category Mappings'!E94 = "2. Seed Capitalist - NOT related party/promoter",
'Category Mappings'!E94 = "4. Vendor - NOT related party/promoter",
'Category Mappings'!E94 = "7A. Employee incentives - Not related party/promoter"),
EDATE(E94, 12) &gt; EDATE(QuoteDate, 1),
H94 &gt; 0),
EDATE(E94, 12),
"Escrow does not apply")),
" - ")</f>
        <v xml:space="preserve"> - </v>
      </c>
      <c r="J94" s="18"/>
    </row>
    <row r="95" spans="1:10" x14ac:dyDescent="0.25">
      <c r="A95" s="35"/>
      <c r="B95" s="18"/>
      <c r="C95" s="18"/>
      <c r="D95" s="49"/>
      <c r="E95" s="20"/>
      <c r="F95" s="36"/>
      <c r="G95" s="50" t="str">
        <f>IFERROR(
IF(OR(
'Category Mappings'!E95 = "7A. Employee incentives - NOT related party/promoter",
'Category Mappings'!E95 = "Not Applicable"),
D95,
IF(ROUNDDOWN(F95 * Options_per_ordinary_sec, 0) &gt; D95,
D95,
ROUNDDOWN(F95 * Options_per_ordinary_sec, 0))),
"-")</f>
        <v>-</v>
      </c>
      <c r="H95" s="50" t="str">
        <f>IFERROR(
IF(
OR(
'Category Mappings'!E95 = "1. Seed Capitalist - related party/promoter",
'Category Mappings'!E95 = "3. Vendor - related party/promoter",
'Category Mappings'!E95 = "6. Professional advisor or consultant",
'Category Mappings'!E95 = "7. Employee incentives - related party/promoter",
AND('Category Mappings'!E95 = "2. Seed Capitalist - NOT related party/promoter", QuoteDate &lt; EDATE(E95, 12)),
AND('Category Mappings'!E95 = "4. Vendor - NOT related party/promoter", QuoteDate &lt; EDATE(E95, 12))),
ROUNDUP(D95 - G95, 0),
0),
" - ")</f>
        <v xml:space="preserve"> - </v>
      </c>
      <c r="I95" s="51" t="str">
        <f>IFERROR(
IF(
AND(
OR(
'Category Mappings'!E95 = "1. Seed Capitalist - related party/promoter",
'Category Mappings'!E95 = "3. Vendor - related party/promoter",
'Category Mappings'!E95 = "6. Professional advisor or consultant",
'Category Mappings'!E95 = "7. Employee incentives - related party/promoter"),
H95 &gt; 0),
"24m from quotation",
IF(
AND(
OR(
'Category Mappings'!E95 = "2. Seed Capitalist - NOT related party/promoter",
'Category Mappings'!E95 = "4. Vendor - NOT related party/promoter",
'Category Mappings'!E95 = "7A. Employee incentives - Not related party/promoter"),
EDATE(E95, 12) &gt; EDATE(QuoteDate, 1),
H95 &gt; 0),
EDATE(E95, 12),
"Escrow does not apply")),
" - ")</f>
        <v xml:space="preserve"> - </v>
      </c>
      <c r="J95" s="18"/>
    </row>
    <row r="96" spans="1:10" x14ac:dyDescent="0.25">
      <c r="A96" s="35"/>
      <c r="B96" s="18"/>
      <c r="C96" s="18"/>
      <c r="D96" s="49"/>
      <c r="E96" s="20"/>
      <c r="F96" s="36"/>
      <c r="G96" s="50" t="str">
        <f>IFERROR(
IF(OR(
'Category Mappings'!E96 = "7A. Employee incentives - NOT related party/promoter",
'Category Mappings'!E96 = "Not Applicable"),
D96,
IF(ROUNDDOWN(F96 * Options_per_ordinary_sec, 0) &gt; D96,
D96,
ROUNDDOWN(F96 * Options_per_ordinary_sec, 0))),
"-")</f>
        <v>-</v>
      </c>
      <c r="H96" s="50" t="str">
        <f>IFERROR(
IF(
OR(
'Category Mappings'!E96 = "1. Seed Capitalist - related party/promoter",
'Category Mappings'!E96 = "3. Vendor - related party/promoter",
'Category Mappings'!E96 = "6. Professional advisor or consultant",
'Category Mappings'!E96 = "7. Employee incentives - related party/promoter",
AND('Category Mappings'!E96 = "2. Seed Capitalist - NOT related party/promoter", QuoteDate &lt; EDATE(E96, 12)),
AND('Category Mappings'!E96 = "4. Vendor - NOT related party/promoter", QuoteDate &lt; EDATE(E96, 12))),
ROUNDUP(D96 - G96, 0),
0),
" - ")</f>
        <v xml:space="preserve"> - </v>
      </c>
      <c r="I96" s="51" t="str">
        <f>IFERROR(
IF(
AND(
OR(
'Category Mappings'!E96 = "1. Seed Capitalist - related party/promoter",
'Category Mappings'!E96 = "3. Vendor - related party/promoter",
'Category Mappings'!E96 = "6. Professional advisor or consultant",
'Category Mappings'!E96 = "7. Employee incentives - related party/promoter"),
H96 &gt; 0),
"24m from quotation",
IF(
AND(
OR(
'Category Mappings'!E96 = "2. Seed Capitalist - NOT related party/promoter",
'Category Mappings'!E96 = "4. Vendor - NOT related party/promoter",
'Category Mappings'!E96 = "7A. Employee incentives - Not related party/promoter"),
EDATE(E96, 12) &gt; EDATE(QuoteDate, 1),
H96 &gt; 0),
EDATE(E96, 12),
"Escrow does not apply")),
" - ")</f>
        <v xml:space="preserve"> - </v>
      </c>
      <c r="J96" s="18"/>
    </row>
    <row r="97" spans="1:10" x14ac:dyDescent="0.25">
      <c r="A97" s="35"/>
      <c r="B97" s="18"/>
      <c r="C97" s="18"/>
      <c r="D97" s="49"/>
      <c r="E97" s="20"/>
      <c r="F97" s="36"/>
      <c r="G97" s="50" t="str">
        <f>IFERROR(
IF(OR(
'Category Mappings'!E97 = "7A. Employee incentives - NOT related party/promoter",
'Category Mappings'!E97 = "Not Applicable"),
D97,
IF(ROUNDDOWN(F97 * Options_per_ordinary_sec, 0) &gt; D97,
D97,
ROUNDDOWN(F97 * Options_per_ordinary_sec, 0))),
"-")</f>
        <v>-</v>
      </c>
      <c r="H97" s="50" t="str">
        <f>IFERROR(
IF(
OR(
'Category Mappings'!E97 = "1. Seed Capitalist - related party/promoter",
'Category Mappings'!E97 = "3. Vendor - related party/promoter",
'Category Mappings'!E97 = "6. Professional advisor or consultant",
'Category Mappings'!E97 = "7. Employee incentives - related party/promoter",
AND('Category Mappings'!E97 = "2. Seed Capitalist - NOT related party/promoter", QuoteDate &lt; EDATE(E97, 12)),
AND('Category Mappings'!E97 = "4. Vendor - NOT related party/promoter", QuoteDate &lt; EDATE(E97, 12))),
ROUNDUP(D97 - G97, 0),
0),
" - ")</f>
        <v xml:space="preserve"> - </v>
      </c>
      <c r="I97" s="51" t="str">
        <f>IFERROR(
IF(
AND(
OR(
'Category Mappings'!E97 = "1. Seed Capitalist - related party/promoter",
'Category Mappings'!E97 = "3. Vendor - related party/promoter",
'Category Mappings'!E97 = "6. Professional advisor or consultant",
'Category Mappings'!E97 = "7. Employee incentives - related party/promoter"),
H97 &gt; 0),
"24m from quotation",
IF(
AND(
OR(
'Category Mappings'!E97 = "2. Seed Capitalist - NOT related party/promoter",
'Category Mappings'!E97 = "4. Vendor - NOT related party/promoter",
'Category Mappings'!E97 = "7A. Employee incentives - Not related party/promoter"),
EDATE(E97, 12) &gt; EDATE(QuoteDate, 1),
H97 &gt; 0),
EDATE(E97, 12),
"Escrow does not apply")),
" - ")</f>
        <v xml:space="preserve"> - </v>
      </c>
      <c r="J97" s="18"/>
    </row>
    <row r="98" spans="1:10" x14ac:dyDescent="0.25">
      <c r="A98" s="35"/>
      <c r="B98" s="18"/>
      <c r="C98" s="18"/>
      <c r="D98" s="49"/>
      <c r="E98" s="20"/>
      <c r="F98" s="36"/>
      <c r="G98" s="50" t="str">
        <f>IFERROR(
IF(OR(
'Category Mappings'!E98 = "7A. Employee incentives - NOT related party/promoter",
'Category Mappings'!E98 = "Not Applicable"),
D98,
IF(ROUNDDOWN(F98 * Options_per_ordinary_sec, 0) &gt; D98,
D98,
ROUNDDOWN(F98 * Options_per_ordinary_sec, 0))),
"-")</f>
        <v>-</v>
      </c>
      <c r="H98" s="50" t="str">
        <f>IFERROR(
IF(
OR(
'Category Mappings'!E98 = "1. Seed Capitalist - related party/promoter",
'Category Mappings'!E98 = "3. Vendor - related party/promoter",
'Category Mappings'!E98 = "6. Professional advisor or consultant",
'Category Mappings'!E98 = "7. Employee incentives - related party/promoter",
AND('Category Mappings'!E98 = "2. Seed Capitalist - NOT related party/promoter", QuoteDate &lt; EDATE(E98, 12)),
AND('Category Mappings'!E98 = "4. Vendor - NOT related party/promoter", QuoteDate &lt; EDATE(E98, 12))),
ROUNDUP(D98 - G98, 0),
0),
" - ")</f>
        <v xml:space="preserve"> - </v>
      </c>
      <c r="I98" s="51" t="str">
        <f>IFERROR(
IF(
AND(
OR(
'Category Mappings'!E98 = "1. Seed Capitalist - related party/promoter",
'Category Mappings'!E98 = "3. Vendor - related party/promoter",
'Category Mappings'!E98 = "6. Professional advisor or consultant",
'Category Mappings'!E98 = "7. Employee incentives - related party/promoter"),
H98 &gt; 0),
"24m from quotation",
IF(
AND(
OR(
'Category Mappings'!E98 = "2. Seed Capitalist - NOT related party/promoter",
'Category Mappings'!E98 = "4. Vendor - NOT related party/promoter",
'Category Mappings'!E98 = "7A. Employee incentives - Not related party/promoter"),
EDATE(E98, 12) &gt; EDATE(QuoteDate, 1),
H98 &gt; 0),
EDATE(E98, 12),
"Escrow does not apply")),
" - ")</f>
        <v xml:space="preserve"> - </v>
      </c>
      <c r="J98" s="18"/>
    </row>
    <row r="99" spans="1:10" x14ac:dyDescent="0.25">
      <c r="A99" s="35"/>
      <c r="B99" s="18"/>
      <c r="C99" s="18"/>
      <c r="D99" s="49"/>
      <c r="E99" s="20"/>
      <c r="F99" s="36"/>
      <c r="G99" s="50" t="str">
        <f>IFERROR(
IF(OR(
'Category Mappings'!E99 = "7A. Employee incentives - NOT related party/promoter",
'Category Mappings'!E99 = "Not Applicable"),
D99,
IF(ROUNDDOWN(F99 * Options_per_ordinary_sec, 0) &gt; D99,
D99,
ROUNDDOWN(F99 * Options_per_ordinary_sec, 0))),
"-")</f>
        <v>-</v>
      </c>
      <c r="H99" s="50" t="str">
        <f>IFERROR(
IF(
OR(
'Category Mappings'!E99 = "1. Seed Capitalist - related party/promoter",
'Category Mappings'!E99 = "3. Vendor - related party/promoter",
'Category Mappings'!E99 = "6. Professional advisor or consultant",
'Category Mappings'!E99 = "7. Employee incentives - related party/promoter",
AND('Category Mappings'!E99 = "2. Seed Capitalist - NOT related party/promoter", QuoteDate &lt; EDATE(E99, 12)),
AND('Category Mappings'!E99 = "4. Vendor - NOT related party/promoter", QuoteDate &lt; EDATE(E99, 12))),
ROUNDUP(D99 - G99, 0),
0),
" - ")</f>
        <v xml:space="preserve"> - </v>
      </c>
      <c r="I99" s="51" t="str">
        <f>IFERROR(
IF(
AND(
OR(
'Category Mappings'!E99 = "1. Seed Capitalist - related party/promoter",
'Category Mappings'!E99 = "3. Vendor - related party/promoter",
'Category Mappings'!E99 = "6. Professional advisor or consultant",
'Category Mappings'!E99 = "7. Employee incentives - related party/promoter"),
H99 &gt; 0),
"24m from quotation",
IF(
AND(
OR(
'Category Mappings'!E99 = "2. Seed Capitalist - NOT related party/promoter",
'Category Mappings'!E99 = "4. Vendor - NOT related party/promoter",
'Category Mappings'!E99 = "7A. Employee incentives - Not related party/promoter"),
EDATE(E99, 12) &gt; EDATE(QuoteDate, 1),
H99 &gt; 0),
EDATE(E99, 12),
"Escrow does not apply")),
" - ")</f>
        <v xml:space="preserve"> - </v>
      </c>
      <c r="J99" s="18"/>
    </row>
    <row r="100" spans="1:10" x14ac:dyDescent="0.25">
      <c r="A100" s="35"/>
      <c r="B100" s="18"/>
      <c r="C100" s="18"/>
      <c r="D100" s="49"/>
      <c r="E100" s="20"/>
      <c r="F100" s="36"/>
      <c r="G100" s="50" t="str">
        <f>IFERROR(
IF(OR(
'Category Mappings'!E100 = "7A. Employee incentives - NOT related party/promoter",
'Category Mappings'!E100 = "Not Applicable"),
D100,
IF(ROUNDDOWN(F100 * Options_per_ordinary_sec, 0) &gt; D100,
D100,
ROUNDDOWN(F100 * Options_per_ordinary_sec, 0))),
"-")</f>
        <v>-</v>
      </c>
      <c r="H100" s="50" t="str">
        <f>IFERROR(
IF(
OR(
'Category Mappings'!E100 = "1. Seed Capitalist - related party/promoter",
'Category Mappings'!E100 = "3. Vendor - related party/promoter",
'Category Mappings'!E100 = "6. Professional advisor or consultant",
'Category Mappings'!E100 = "7. Employee incentives - related party/promoter",
AND('Category Mappings'!E100 = "2. Seed Capitalist - NOT related party/promoter", QuoteDate &lt; EDATE(E100, 12)),
AND('Category Mappings'!E100 = "4. Vendor - NOT related party/promoter", QuoteDate &lt; EDATE(E100, 12))),
ROUNDUP(D100 - G100, 0),
0),
" - ")</f>
        <v xml:space="preserve"> - </v>
      </c>
      <c r="I100" s="51" t="str">
        <f>IFERROR(
IF(
AND(
OR(
'Category Mappings'!E100 = "1. Seed Capitalist - related party/promoter",
'Category Mappings'!E100 = "3. Vendor - related party/promoter",
'Category Mappings'!E100 = "6. Professional advisor or consultant",
'Category Mappings'!E100 = "7. Employee incentives - related party/promoter"),
H100 &gt; 0),
"24m from quotation",
IF(
AND(
OR(
'Category Mappings'!E100 = "2. Seed Capitalist - NOT related party/promoter",
'Category Mappings'!E100 = "4. Vendor - NOT related party/promoter",
'Category Mappings'!E100 = "7A. Employee incentives - Not related party/promoter"),
EDATE(E100, 12) &gt; EDATE(QuoteDate, 1),
H100 &gt; 0),
EDATE(E100, 12),
"Escrow does not apply")),
" - ")</f>
        <v xml:space="preserve"> - </v>
      </c>
      <c r="J100" s="18"/>
    </row>
    <row r="101" spans="1:10" x14ac:dyDescent="0.25">
      <c r="A101" s="35"/>
      <c r="B101" s="18"/>
      <c r="C101" s="18"/>
      <c r="D101" s="49"/>
      <c r="E101" s="20"/>
      <c r="F101" s="36"/>
      <c r="G101" s="50" t="str">
        <f>IFERROR(
IF(OR(
'Category Mappings'!E101 = "7A. Employee incentives - NOT related party/promoter",
'Category Mappings'!E101 = "Not Applicable"),
D101,
IF(ROUNDDOWN(F101 * Options_per_ordinary_sec, 0) &gt; D101,
D101,
ROUNDDOWN(F101 * Options_per_ordinary_sec, 0))),
"-")</f>
        <v>-</v>
      </c>
      <c r="H101" s="50" t="str">
        <f>IFERROR(
IF(
OR(
'Category Mappings'!E101 = "1. Seed Capitalist - related party/promoter",
'Category Mappings'!E101 = "3. Vendor - related party/promoter",
'Category Mappings'!E101 = "6. Professional advisor or consultant",
'Category Mappings'!E101 = "7. Employee incentives - related party/promoter",
AND('Category Mappings'!E101 = "2. Seed Capitalist - NOT related party/promoter", QuoteDate &lt; EDATE(E101, 12)),
AND('Category Mappings'!E101 = "4. Vendor - NOT related party/promoter", QuoteDate &lt; EDATE(E101, 12))),
ROUNDUP(D101 - G101, 0),
0),
" - ")</f>
        <v xml:space="preserve"> - </v>
      </c>
      <c r="I101" s="51" t="str">
        <f>IFERROR(
IF(
AND(
OR(
'Category Mappings'!E101 = "1. Seed Capitalist - related party/promoter",
'Category Mappings'!E101 = "3. Vendor - related party/promoter",
'Category Mappings'!E101 = "6. Professional advisor or consultant",
'Category Mappings'!E101 = "7. Employee incentives - related party/promoter"),
H101 &gt; 0),
"24m from quotation",
IF(
AND(
OR(
'Category Mappings'!E101 = "2. Seed Capitalist - NOT related party/promoter",
'Category Mappings'!E101 = "4. Vendor - NOT related party/promoter",
'Category Mappings'!E101 = "7A. Employee incentives - Not related party/promoter"),
EDATE(E101, 12) &gt; EDATE(QuoteDate, 1),
H101 &gt; 0),
EDATE(E101, 12),
"Escrow does not apply")),
" - ")</f>
        <v xml:space="preserve"> - </v>
      </c>
      <c r="J101" s="18"/>
    </row>
    <row r="102" spans="1:10" x14ac:dyDescent="0.25">
      <c r="A102" s="35"/>
      <c r="B102" s="18"/>
      <c r="C102" s="18"/>
      <c r="D102" s="49"/>
      <c r="E102" s="20"/>
      <c r="F102" s="36"/>
      <c r="G102" s="50" t="str">
        <f>IFERROR(
IF(OR(
'Category Mappings'!E102 = "7A. Employee incentives - NOT related party/promoter",
'Category Mappings'!E102 = "Not Applicable"),
D102,
IF(ROUNDDOWN(F102 * Options_per_ordinary_sec, 0) &gt; D102,
D102,
ROUNDDOWN(F102 * Options_per_ordinary_sec, 0))),
"-")</f>
        <v>-</v>
      </c>
      <c r="H102" s="50" t="str">
        <f>IFERROR(
IF(
OR(
'Category Mappings'!E102 = "1. Seed Capitalist - related party/promoter",
'Category Mappings'!E102 = "3. Vendor - related party/promoter",
'Category Mappings'!E102 = "6. Professional advisor or consultant",
'Category Mappings'!E102 = "7. Employee incentives - related party/promoter",
AND('Category Mappings'!E102 = "2. Seed Capitalist - NOT related party/promoter", QuoteDate &lt; EDATE(E102, 12)),
AND('Category Mappings'!E102 = "4. Vendor - NOT related party/promoter", QuoteDate &lt; EDATE(E102, 12))),
ROUNDUP(D102 - G102, 0),
0),
" - ")</f>
        <v xml:space="preserve"> - </v>
      </c>
      <c r="I102" s="51" t="str">
        <f>IFERROR(
IF(
AND(
OR(
'Category Mappings'!E102 = "1. Seed Capitalist - related party/promoter",
'Category Mappings'!E102 = "3. Vendor - related party/promoter",
'Category Mappings'!E102 = "6. Professional advisor or consultant",
'Category Mappings'!E102 = "7. Employee incentives - related party/promoter"),
H102 &gt; 0),
"24m from quotation",
IF(
AND(
OR(
'Category Mappings'!E102 = "2. Seed Capitalist - NOT related party/promoter",
'Category Mappings'!E102 = "4. Vendor - NOT related party/promoter",
'Category Mappings'!E102 = "7A. Employee incentives - Not related party/promoter"),
EDATE(E102, 12) &gt; EDATE(QuoteDate, 1),
H102 &gt; 0),
EDATE(E102, 12),
"Escrow does not apply")),
" - ")</f>
        <v xml:space="preserve"> - </v>
      </c>
      <c r="J102" s="18"/>
    </row>
    <row r="103" spans="1:10" x14ac:dyDescent="0.25">
      <c r="A103" s="35"/>
      <c r="B103" s="18"/>
      <c r="C103" s="18"/>
      <c r="D103" s="49"/>
      <c r="E103" s="20"/>
      <c r="F103" s="36"/>
      <c r="G103" s="50" t="str">
        <f>IFERROR(
IF(OR(
'Category Mappings'!E103 = "7A. Employee incentives - NOT related party/promoter",
'Category Mappings'!E103 = "Not Applicable"),
D103,
IF(ROUNDDOWN(F103 * Options_per_ordinary_sec, 0) &gt; D103,
D103,
ROUNDDOWN(F103 * Options_per_ordinary_sec, 0))),
"-")</f>
        <v>-</v>
      </c>
      <c r="H103" s="50" t="str">
        <f>IFERROR(
IF(
OR(
'Category Mappings'!E103 = "1. Seed Capitalist - related party/promoter",
'Category Mappings'!E103 = "3. Vendor - related party/promoter",
'Category Mappings'!E103 = "6. Professional advisor or consultant",
'Category Mappings'!E103 = "7. Employee incentives - related party/promoter",
AND('Category Mappings'!E103 = "2. Seed Capitalist - NOT related party/promoter", QuoteDate &lt; EDATE(E103, 12)),
AND('Category Mappings'!E103 = "4. Vendor - NOT related party/promoter", QuoteDate &lt; EDATE(E103, 12))),
ROUNDUP(D103 - G103, 0),
0),
" - ")</f>
        <v xml:space="preserve"> - </v>
      </c>
      <c r="I103" s="51" t="str">
        <f>IFERROR(
IF(
AND(
OR(
'Category Mappings'!E103 = "1. Seed Capitalist - related party/promoter",
'Category Mappings'!E103 = "3. Vendor - related party/promoter",
'Category Mappings'!E103 = "6. Professional advisor or consultant",
'Category Mappings'!E103 = "7. Employee incentives - related party/promoter"),
H103 &gt; 0),
"24m from quotation",
IF(
AND(
OR(
'Category Mappings'!E103 = "2. Seed Capitalist - NOT related party/promoter",
'Category Mappings'!E103 = "4. Vendor - NOT related party/promoter",
'Category Mappings'!E103 = "7A. Employee incentives - Not related party/promoter"),
EDATE(E103, 12) &gt; EDATE(QuoteDate, 1),
H103 &gt; 0),
EDATE(E103, 12),
"Escrow does not apply")),
" - ")</f>
        <v xml:space="preserve"> - </v>
      </c>
      <c r="J103" s="18"/>
    </row>
    <row r="104" spans="1:10" x14ac:dyDescent="0.25">
      <c r="A104" s="35"/>
      <c r="B104" s="18"/>
      <c r="C104" s="18"/>
      <c r="D104" s="49"/>
      <c r="E104" s="20"/>
      <c r="F104" s="36"/>
      <c r="G104" s="50" t="str">
        <f>IFERROR(
IF(OR(
'Category Mappings'!E104 = "7A. Employee incentives - NOT related party/promoter",
'Category Mappings'!E104 = "Not Applicable"),
D104,
IF(ROUNDDOWN(F104 * Options_per_ordinary_sec, 0) &gt; D104,
D104,
ROUNDDOWN(F104 * Options_per_ordinary_sec, 0))),
"-")</f>
        <v>-</v>
      </c>
      <c r="H104" s="50" t="str">
        <f>IFERROR(
IF(
OR(
'Category Mappings'!E104 = "1. Seed Capitalist - related party/promoter",
'Category Mappings'!E104 = "3. Vendor - related party/promoter",
'Category Mappings'!E104 = "6. Professional advisor or consultant",
'Category Mappings'!E104 = "7. Employee incentives - related party/promoter",
AND('Category Mappings'!E104 = "2. Seed Capitalist - NOT related party/promoter", QuoteDate &lt; EDATE(E104, 12)),
AND('Category Mappings'!E104 = "4. Vendor - NOT related party/promoter", QuoteDate &lt; EDATE(E104, 12))),
ROUNDUP(D104 - G104, 0),
0),
" - ")</f>
        <v xml:space="preserve"> - </v>
      </c>
      <c r="I104" s="51" t="str">
        <f>IFERROR(
IF(
AND(
OR(
'Category Mappings'!E104 = "1. Seed Capitalist - related party/promoter",
'Category Mappings'!E104 = "3. Vendor - related party/promoter",
'Category Mappings'!E104 = "6. Professional advisor or consultant",
'Category Mappings'!E104 = "7. Employee incentives - related party/promoter"),
H104 &gt; 0),
"24m from quotation",
IF(
AND(
OR(
'Category Mappings'!E104 = "2. Seed Capitalist - NOT related party/promoter",
'Category Mappings'!E104 = "4. Vendor - NOT related party/promoter",
'Category Mappings'!E104 = "7A. Employee incentives - Not related party/promoter"),
EDATE(E104, 12) &gt; EDATE(QuoteDate, 1),
H104 &gt; 0),
EDATE(E104, 12),
"Escrow does not apply")),
" - ")</f>
        <v xml:space="preserve"> - </v>
      </c>
      <c r="J104" s="18"/>
    </row>
    <row r="105" spans="1:10" x14ac:dyDescent="0.25">
      <c r="A105" s="35"/>
      <c r="B105" s="18"/>
      <c r="C105" s="18"/>
      <c r="D105" s="49"/>
      <c r="E105" s="20"/>
      <c r="F105" s="36"/>
      <c r="G105" s="50" t="str">
        <f>IFERROR(
IF(OR(
'Category Mappings'!E105 = "7A. Employee incentives - NOT related party/promoter",
'Category Mappings'!E105 = "Not Applicable"),
D105,
IF(ROUNDDOWN(F105 * Options_per_ordinary_sec, 0) &gt; D105,
D105,
ROUNDDOWN(F105 * Options_per_ordinary_sec, 0))),
"-")</f>
        <v>-</v>
      </c>
      <c r="H105" s="50" t="str">
        <f>IFERROR(
IF(
OR(
'Category Mappings'!E105 = "1. Seed Capitalist - related party/promoter",
'Category Mappings'!E105 = "3. Vendor - related party/promoter",
'Category Mappings'!E105 = "6. Professional advisor or consultant",
'Category Mappings'!E105 = "7. Employee incentives - related party/promoter",
AND('Category Mappings'!E105 = "2. Seed Capitalist - NOT related party/promoter", QuoteDate &lt; EDATE(E105, 12)),
AND('Category Mappings'!E105 = "4. Vendor - NOT related party/promoter", QuoteDate &lt; EDATE(E105, 12))),
ROUNDUP(D105 - G105, 0),
0),
" - ")</f>
        <v xml:space="preserve"> - </v>
      </c>
      <c r="I105" s="51" t="str">
        <f>IFERROR(
IF(
AND(
OR(
'Category Mappings'!E105 = "1. Seed Capitalist - related party/promoter",
'Category Mappings'!E105 = "3. Vendor - related party/promoter",
'Category Mappings'!E105 = "6. Professional advisor or consultant",
'Category Mappings'!E105 = "7. Employee incentives - related party/promoter"),
H105 &gt; 0),
"24m from quotation",
IF(
AND(
OR(
'Category Mappings'!E105 = "2. Seed Capitalist - NOT related party/promoter",
'Category Mappings'!E105 = "4. Vendor - NOT related party/promoter",
'Category Mappings'!E105 = "7A. Employee incentives - Not related party/promoter"),
EDATE(E105, 12) &gt; EDATE(QuoteDate, 1),
H105 &gt; 0),
EDATE(E105, 12),
"Escrow does not apply")),
" - ")</f>
        <v xml:space="preserve"> - </v>
      </c>
      <c r="J105" s="18"/>
    </row>
    <row r="106" spans="1:10" x14ac:dyDescent="0.25">
      <c r="A106" s="35"/>
      <c r="B106" s="18"/>
      <c r="C106" s="18"/>
      <c r="D106" s="49"/>
      <c r="E106" s="20"/>
      <c r="F106" s="36"/>
      <c r="G106" s="50" t="str">
        <f>IFERROR(
IF(OR(
'Category Mappings'!E106 = "7A. Employee incentives - NOT related party/promoter",
'Category Mappings'!E106 = "Not Applicable"),
D106,
IF(ROUNDDOWN(F106 * Options_per_ordinary_sec, 0) &gt; D106,
D106,
ROUNDDOWN(F106 * Options_per_ordinary_sec, 0))),
"-")</f>
        <v>-</v>
      </c>
      <c r="H106" s="50" t="str">
        <f>IFERROR(
IF(
OR(
'Category Mappings'!E106 = "1. Seed Capitalist - related party/promoter",
'Category Mappings'!E106 = "3. Vendor - related party/promoter",
'Category Mappings'!E106 = "6. Professional advisor or consultant",
'Category Mappings'!E106 = "7. Employee incentives - related party/promoter",
AND('Category Mappings'!E106 = "2. Seed Capitalist - NOT related party/promoter", QuoteDate &lt; EDATE(E106, 12)),
AND('Category Mappings'!E106 = "4. Vendor - NOT related party/promoter", QuoteDate &lt; EDATE(E106, 12))),
ROUNDUP(D106 - G106, 0),
0),
" - ")</f>
        <v xml:space="preserve"> - </v>
      </c>
      <c r="I106" s="51" t="str">
        <f>IFERROR(
IF(
AND(
OR(
'Category Mappings'!E106 = "1. Seed Capitalist - related party/promoter",
'Category Mappings'!E106 = "3. Vendor - related party/promoter",
'Category Mappings'!E106 = "6. Professional advisor or consultant",
'Category Mappings'!E106 = "7. Employee incentives - related party/promoter"),
H106 &gt; 0),
"24m from quotation",
IF(
AND(
OR(
'Category Mappings'!E106 = "2. Seed Capitalist - NOT related party/promoter",
'Category Mappings'!E106 = "4. Vendor - NOT related party/promoter",
'Category Mappings'!E106 = "7A. Employee incentives - Not related party/promoter"),
EDATE(E106, 12) &gt; EDATE(QuoteDate, 1),
H106 &gt; 0),
EDATE(E106, 12),
"Escrow does not apply")),
" - ")</f>
        <v xml:space="preserve"> - </v>
      </c>
      <c r="J106" s="18"/>
    </row>
    <row r="107" spans="1:10" x14ac:dyDescent="0.25">
      <c r="A107" s="35"/>
      <c r="B107" s="18"/>
      <c r="C107" s="18"/>
      <c r="D107" s="49"/>
      <c r="E107" s="20"/>
      <c r="F107" s="36"/>
      <c r="G107" s="50" t="str">
        <f>IFERROR(
IF(OR(
'Category Mappings'!E107 = "7A. Employee incentives - NOT related party/promoter",
'Category Mappings'!E107 = "Not Applicable"),
D107,
IF(ROUNDDOWN(F107 * Options_per_ordinary_sec, 0) &gt; D107,
D107,
ROUNDDOWN(F107 * Options_per_ordinary_sec, 0))),
"-")</f>
        <v>-</v>
      </c>
      <c r="H107" s="50" t="str">
        <f>IFERROR(
IF(
OR(
'Category Mappings'!E107 = "1. Seed Capitalist - related party/promoter",
'Category Mappings'!E107 = "3. Vendor - related party/promoter",
'Category Mappings'!E107 = "6. Professional advisor or consultant",
'Category Mappings'!E107 = "7. Employee incentives - related party/promoter",
AND('Category Mappings'!E107 = "2. Seed Capitalist - NOT related party/promoter", QuoteDate &lt; EDATE(E107, 12)),
AND('Category Mappings'!E107 = "4. Vendor - NOT related party/promoter", QuoteDate &lt; EDATE(E107, 12))),
ROUNDUP(D107 - G107, 0),
0),
" - ")</f>
        <v xml:space="preserve"> - </v>
      </c>
      <c r="I107" s="51" t="str">
        <f>IFERROR(
IF(
AND(
OR(
'Category Mappings'!E107 = "1. Seed Capitalist - related party/promoter",
'Category Mappings'!E107 = "3. Vendor - related party/promoter",
'Category Mappings'!E107 = "6. Professional advisor or consultant",
'Category Mappings'!E107 = "7. Employee incentives - related party/promoter"),
H107 &gt; 0),
"24m from quotation",
IF(
AND(
OR(
'Category Mappings'!E107 = "2. Seed Capitalist - NOT related party/promoter",
'Category Mappings'!E107 = "4. Vendor - NOT related party/promoter",
'Category Mappings'!E107 = "7A. Employee incentives - Not related party/promoter"),
EDATE(E107, 12) &gt; EDATE(QuoteDate, 1),
H107 &gt; 0),
EDATE(E107, 12),
"Escrow does not apply")),
" - ")</f>
        <v xml:space="preserve"> - </v>
      </c>
      <c r="J107" s="18"/>
    </row>
    <row r="108" spans="1:10" x14ac:dyDescent="0.25">
      <c r="A108" s="35"/>
      <c r="B108" s="18"/>
      <c r="C108" s="18"/>
      <c r="D108" s="49"/>
      <c r="E108" s="20"/>
      <c r="F108" s="36"/>
      <c r="G108" s="50" t="str">
        <f>IFERROR(
IF(OR(
'Category Mappings'!E108 = "7A. Employee incentives - NOT related party/promoter",
'Category Mappings'!E108 = "Not Applicable"),
D108,
IF(ROUNDDOWN(F108 * Options_per_ordinary_sec, 0) &gt; D108,
D108,
ROUNDDOWN(F108 * Options_per_ordinary_sec, 0))),
"-")</f>
        <v>-</v>
      </c>
      <c r="H108" s="50" t="str">
        <f>IFERROR(
IF(
OR(
'Category Mappings'!E108 = "1. Seed Capitalist - related party/promoter",
'Category Mappings'!E108 = "3. Vendor - related party/promoter",
'Category Mappings'!E108 = "6. Professional advisor or consultant",
'Category Mappings'!E108 = "7. Employee incentives - related party/promoter",
AND('Category Mappings'!E108 = "2. Seed Capitalist - NOT related party/promoter", QuoteDate &lt; EDATE(E108, 12)),
AND('Category Mappings'!E108 = "4. Vendor - NOT related party/promoter", QuoteDate &lt; EDATE(E108, 12))),
ROUNDUP(D108 - G108, 0),
0),
" - ")</f>
        <v xml:space="preserve"> - </v>
      </c>
      <c r="I108" s="51" t="str">
        <f>IFERROR(
IF(
AND(
OR(
'Category Mappings'!E108 = "1. Seed Capitalist - related party/promoter",
'Category Mappings'!E108 = "3. Vendor - related party/promoter",
'Category Mappings'!E108 = "6. Professional advisor or consultant",
'Category Mappings'!E108 = "7. Employee incentives - related party/promoter"),
H108 &gt; 0),
"24m from quotation",
IF(
AND(
OR(
'Category Mappings'!E108 = "2. Seed Capitalist - NOT related party/promoter",
'Category Mappings'!E108 = "4. Vendor - NOT related party/promoter",
'Category Mappings'!E108 = "7A. Employee incentives - Not related party/promoter"),
EDATE(E108, 12) &gt; EDATE(QuoteDate, 1),
H108 &gt; 0),
EDATE(E108, 12),
"Escrow does not apply")),
" - ")</f>
        <v xml:space="preserve"> - </v>
      </c>
      <c r="J108" s="18"/>
    </row>
    <row r="109" spans="1:10" x14ac:dyDescent="0.25">
      <c r="A109" s="35"/>
      <c r="B109" s="18"/>
      <c r="C109" s="18"/>
      <c r="D109" s="49"/>
      <c r="E109" s="20"/>
      <c r="F109" s="36"/>
      <c r="G109" s="50" t="str">
        <f>IFERROR(
IF(OR(
'Category Mappings'!E109 = "7A. Employee incentives - NOT related party/promoter",
'Category Mappings'!E109 = "Not Applicable"),
D109,
IF(ROUNDDOWN(F109 * Options_per_ordinary_sec, 0) &gt; D109,
D109,
ROUNDDOWN(F109 * Options_per_ordinary_sec, 0))),
"-")</f>
        <v>-</v>
      </c>
      <c r="H109" s="50" t="str">
        <f>IFERROR(
IF(
OR(
'Category Mappings'!E109 = "1. Seed Capitalist - related party/promoter",
'Category Mappings'!E109 = "3. Vendor - related party/promoter",
'Category Mappings'!E109 = "6. Professional advisor or consultant",
'Category Mappings'!E109 = "7. Employee incentives - related party/promoter",
AND('Category Mappings'!E109 = "2. Seed Capitalist - NOT related party/promoter", QuoteDate &lt; EDATE(E109, 12)),
AND('Category Mappings'!E109 = "4. Vendor - NOT related party/promoter", QuoteDate &lt; EDATE(E109, 12))),
ROUNDUP(D109 - G109, 0),
0),
" - ")</f>
        <v xml:space="preserve"> - </v>
      </c>
      <c r="I109" s="51" t="str">
        <f>IFERROR(
IF(
AND(
OR(
'Category Mappings'!E109 = "1. Seed Capitalist - related party/promoter",
'Category Mappings'!E109 = "3. Vendor - related party/promoter",
'Category Mappings'!E109 = "6. Professional advisor or consultant",
'Category Mappings'!E109 = "7. Employee incentives - related party/promoter"),
H109 &gt; 0),
"24m from quotation",
IF(
AND(
OR(
'Category Mappings'!E109 = "2. Seed Capitalist - NOT related party/promoter",
'Category Mappings'!E109 = "4. Vendor - NOT related party/promoter",
'Category Mappings'!E109 = "7A. Employee incentives - Not related party/promoter"),
EDATE(E109, 12) &gt; EDATE(QuoteDate, 1),
H109 &gt; 0),
EDATE(E109, 12),
"Escrow does not apply")),
" - ")</f>
        <v xml:space="preserve"> - </v>
      </c>
      <c r="J109" s="18"/>
    </row>
    <row r="110" spans="1:10" x14ac:dyDescent="0.25">
      <c r="A110" s="35"/>
      <c r="B110" s="18"/>
      <c r="C110" s="18"/>
      <c r="D110" s="49"/>
      <c r="E110" s="20"/>
      <c r="F110" s="36"/>
      <c r="G110" s="50" t="str">
        <f>IFERROR(
IF(OR(
'Category Mappings'!E110 = "7A. Employee incentives - NOT related party/promoter",
'Category Mappings'!E110 = "Not Applicable"),
D110,
IF(ROUNDDOWN(F110 * Options_per_ordinary_sec, 0) &gt; D110,
D110,
ROUNDDOWN(F110 * Options_per_ordinary_sec, 0))),
"-")</f>
        <v>-</v>
      </c>
      <c r="H110" s="50" t="str">
        <f>IFERROR(
IF(
OR(
'Category Mappings'!E110 = "1. Seed Capitalist - related party/promoter",
'Category Mappings'!E110 = "3. Vendor - related party/promoter",
'Category Mappings'!E110 = "6. Professional advisor or consultant",
'Category Mappings'!E110 = "7. Employee incentives - related party/promoter",
AND('Category Mappings'!E110 = "2. Seed Capitalist - NOT related party/promoter", QuoteDate &lt; EDATE(E110, 12)),
AND('Category Mappings'!E110 = "4. Vendor - NOT related party/promoter", QuoteDate &lt; EDATE(E110, 12))),
ROUNDUP(D110 - G110, 0),
0),
" - ")</f>
        <v xml:space="preserve"> - </v>
      </c>
      <c r="I110" s="51" t="str">
        <f>IFERROR(
IF(
AND(
OR(
'Category Mappings'!E110 = "1. Seed Capitalist - related party/promoter",
'Category Mappings'!E110 = "3. Vendor - related party/promoter",
'Category Mappings'!E110 = "6. Professional advisor or consultant",
'Category Mappings'!E110 = "7. Employee incentives - related party/promoter"),
H110 &gt; 0),
"24m from quotation",
IF(
AND(
OR(
'Category Mappings'!E110 = "2. Seed Capitalist - NOT related party/promoter",
'Category Mappings'!E110 = "4. Vendor - NOT related party/promoter",
'Category Mappings'!E110 = "7A. Employee incentives - Not related party/promoter"),
EDATE(E110, 12) &gt; EDATE(QuoteDate, 1),
H110 &gt; 0),
EDATE(E110, 12),
"Escrow does not apply")),
" - ")</f>
        <v xml:space="preserve"> - </v>
      </c>
      <c r="J110" s="18"/>
    </row>
    <row r="111" spans="1:10" x14ac:dyDescent="0.25">
      <c r="A111" s="35"/>
      <c r="B111" s="18"/>
      <c r="C111" s="18"/>
      <c r="D111" s="49"/>
      <c r="E111" s="20"/>
      <c r="F111" s="36"/>
      <c r="G111" s="50" t="str">
        <f>IFERROR(
IF(OR(
'Category Mappings'!E111 = "7A. Employee incentives - NOT related party/promoter",
'Category Mappings'!E111 = "Not Applicable"),
D111,
IF(ROUNDDOWN(F111 * Options_per_ordinary_sec, 0) &gt; D111,
D111,
ROUNDDOWN(F111 * Options_per_ordinary_sec, 0))),
"-")</f>
        <v>-</v>
      </c>
      <c r="H111" s="50" t="str">
        <f>IFERROR(
IF(
OR(
'Category Mappings'!E111 = "1. Seed Capitalist - related party/promoter",
'Category Mappings'!E111 = "3. Vendor - related party/promoter",
'Category Mappings'!E111 = "6. Professional advisor or consultant",
'Category Mappings'!E111 = "7. Employee incentives - related party/promoter",
AND('Category Mappings'!E111 = "2. Seed Capitalist - NOT related party/promoter", QuoteDate &lt; EDATE(E111, 12)),
AND('Category Mappings'!E111 = "4. Vendor - NOT related party/promoter", QuoteDate &lt; EDATE(E111, 12))),
ROUNDUP(D111 - G111, 0),
0),
" - ")</f>
        <v xml:space="preserve"> - </v>
      </c>
      <c r="I111" s="51" t="str">
        <f>IFERROR(
IF(
AND(
OR(
'Category Mappings'!E111 = "1. Seed Capitalist - related party/promoter",
'Category Mappings'!E111 = "3. Vendor - related party/promoter",
'Category Mappings'!E111 = "6. Professional advisor or consultant",
'Category Mappings'!E111 = "7. Employee incentives - related party/promoter"),
H111 &gt; 0),
"24m from quotation",
IF(
AND(
OR(
'Category Mappings'!E111 = "2. Seed Capitalist - NOT related party/promoter",
'Category Mappings'!E111 = "4. Vendor - NOT related party/promoter",
'Category Mappings'!E111 = "7A. Employee incentives - Not related party/promoter"),
EDATE(E111, 12) &gt; EDATE(QuoteDate, 1),
H111 &gt; 0),
EDATE(E111, 12),
"Escrow does not apply")),
" - ")</f>
        <v xml:space="preserve"> - </v>
      </c>
      <c r="J111" s="18"/>
    </row>
    <row r="112" spans="1:10" x14ac:dyDescent="0.25">
      <c r="A112" s="35"/>
      <c r="B112" s="18"/>
      <c r="C112" s="18"/>
      <c r="D112" s="49"/>
      <c r="E112" s="20"/>
      <c r="F112" s="36"/>
      <c r="G112" s="50" t="str">
        <f>IFERROR(
IF(OR(
'Category Mappings'!E112 = "7A. Employee incentives - NOT related party/promoter",
'Category Mappings'!E112 = "Not Applicable"),
D112,
IF(ROUNDDOWN(F112 * Options_per_ordinary_sec, 0) &gt; D112,
D112,
ROUNDDOWN(F112 * Options_per_ordinary_sec, 0))),
"-")</f>
        <v>-</v>
      </c>
      <c r="H112" s="50" t="str">
        <f>IFERROR(
IF(
OR(
'Category Mappings'!E112 = "1. Seed Capitalist - related party/promoter",
'Category Mappings'!E112 = "3. Vendor - related party/promoter",
'Category Mappings'!E112 = "6. Professional advisor or consultant",
'Category Mappings'!E112 = "7. Employee incentives - related party/promoter",
AND('Category Mappings'!E112 = "2. Seed Capitalist - NOT related party/promoter", QuoteDate &lt; EDATE(E112, 12)),
AND('Category Mappings'!E112 = "4. Vendor - NOT related party/promoter", QuoteDate &lt; EDATE(E112, 12))),
ROUNDUP(D112 - G112, 0),
0),
" - ")</f>
        <v xml:space="preserve"> - </v>
      </c>
      <c r="I112" s="51" t="str">
        <f>IFERROR(
IF(
AND(
OR(
'Category Mappings'!E112 = "1. Seed Capitalist - related party/promoter",
'Category Mappings'!E112 = "3. Vendor - related party/promoter",
'Category Mappings'!E112 = "6. Professional advisor or consultant",
'Category Mappings'!E112 = "7. Employee incentives - related party/promoter"),
H112 &gt; 0),
"24m from quotation",
IF(
AND(
OR(
'Category Mappings'!E112 = "2. Seed Capitalist - NOT related party/promoter",
'Category Mappings'!E112 = "4. Vendor - NOT related party/promoter",
'Category Mappings'!E112 = "7A. Employee incentives - Not related party/promoter"),
EDATE(E112, 12) &gt; EDATE(QuoteDate, 1),
H112 &gt; 0),
EDATE(E112, 12),
"Escrow does not apply")),
" - ")</f>
        <v xml:space="preserve"> - </v>
      </c>
      <c r="J112" s="18"/>
    </row>
    <row r="113" spans="1:10" x14ac:dyDescent="0.25">
      <c r="A113" s="35"/>
      <c r="B113" s="18"/>
      <c r="C113" s="18"/>
      <c r="D113" s="49"/>
      <c r="E113" s="20"/>
      <c r="F113" s="36"/>
      <c r="G113" s="50" t="str">
        <f>IFERROR(
IF(OR(
'Category Mappings'!E113 = "7A. Employee incentives - NOT related party/promoter",
'Category Mappings'!E113 = "Not Applicable"),
D113,
IF(ROUNDDOWN(F113 * Options_per_ordinary_sec, 0) &gt; D113,
D113,
ROUNDDOWN(F113 * Options_per_ordinary_sec, 0))),
"-")</f>
        <v>-</v>
      </c>
      <c r="H113" s="50" t="str">
        <f>IFERROR(
IF(
OR(
'Category Mappings'!E113 = "1. Seed Capitalist - related party/promoter",
'Category Mappings'!E113 = "3. Vendor - related party/promoter",
'Category Mappings'!E113 = "6. Professional advisor or consultant",
'Category Mappings'!E113 = "7. Employee incentives - related party/promoter",
AND('Category Mappings'!E113 = "2. Seed Capitalist - NOT related party/promoter", QuoteDate &lt; EDATE(E113, 12)),
AND('Category Mappings'!E113 = "4. Vendor - NOT related party/promoter", QuoteDate &lt; EDATE(E113, 12))),
ROUNDUP(D113 - G113, 0),
0),
" - ")</f>
        <v xml:space="preserve"> - </v>
      </c>
      <c r="I113" s="51" t="str">
        <f>IFERROR(
IF(
AND(
OR(
'Category Mappings'!E113 = "1. Seed Capitalist - related party/promoter",
'Category Mappings'!E113 = "3. Vendor - related party/promoter",
'Category Mappings'!E113 = "6. Professional advisor or consultant",
'Category Mappings'!E113 = "7. Employee incentives - related party/promoter"),
H113 &gt; 0),
"24m from quotation",
IF(
AND(
OR(
'Category Mappings'!E113 = "2. Seed Capitalist - NOT related party/promoter",
'Category Mappings'!E113 = "4. Vendor - NOT related party/promoter",
'Category Mappings'!E113 = "7A. Employee incentives - Not related party/promoter"),
EDATE(E113, 12) &gt; EDATE(QuoteDate, 1),
H113 &gt; 0),
EDATE(E113, 12),
"Escrow does not apply")),
" - ")</f>
        <v xml:space="preserve"> - </v>
      </c>
      <c r="J113" s="18"/>
    </row>
    <row r="114" spans="1:10" x14ac:dyDescent="0.25">
      <c r="A114" s="35"/>
      <c r="B114" s="18"/>
      <c r="C114" s="18"/>
      <c r="D114" s="49"/>
      <c r="E114" s="20"/>
      <c r="F114" s="36"/>
      <c r="G114" s="50" t="str">
        <f>IFERROR(
IF(OR(
'Category Mappings'!E114 = "7A. Employee incentives - NOT related party/promoter",
'Category Mappings'!E114 = "Not Applicable"),
D114,
IF(ROUNDDOWN(F114 * Options_per_ordinary_sec, 0) &gt; D114,
D114,
ROUNDDOWN(F114 * Options_per_ordinary_sec, 0))),
"-")</f>
        <v>-</v>
      </c>
      <c r="H114" s="50" t="str">
        <f>IFERROR(
IF(
OR(
'Category Mappings'!E114 = "1. Seed Capitalist - related party/promoter",
'Category Mappings'!E114 = "3. Vendor - related party/promoter",
'Category Mappings'!E114 = "6. Professional advisor or consultant",
'Category Mappings'!E114 = "7. Employee incentives - related party/promoter",
AND('Category Mappings'!E114 = "2. Seed Capitalist - NOT related party/promoter", QuoteDate &lt; EDATE(E114, 12)),
AND('Category Mappings'!E114 = "4. Vendor - NOT related party/promoter", QuoteDate &lt; EDATE(E114, 12))),
ROUNDUP(D114 - G114, 0),
0),
" - ")</f>
        <v xml:space="preserve"> - </v>
      </c>
      <c r="I114" s="51" t="str">
        <f>IFERROR(
IF(
AND(
OR(
'Category Mappings'!E114 = "1. Seed Capitalist - related party/promoter",
'Category Mappings'!E114 = "3. Vendor - related party/promoter",
'Category Mappings'!E114 = "6. Professional advisor or consultant",
'Category Mappings'!E114 = "7. Employee incentives - related party/promoter"),
H114 &gt; 0),
"24m from quotation",
IF(
AND(
OR(
'Category Mappings'!E114 = "2. Seed Capitalist - NOT related party/promoter",
'Category Mappings'!E114 = "4. Vendor - NOT related party/promoter",
'Category Mappings'!E114 = "7A. Employee incentives - Not related party/promoter"),
EDATE(E114, 12) &gt; EDATE(QuoteDate, 1),
H114 &gt; 0),
EDATE(E114, 12),
"Escrow does not apply")),
" - ")</f>
        <v xml:space="preserve"> - </v>
      </c>
      <c r="J114" s="18"/>
    </row>
    <row r="115" spans="1:10" x14ac:dyDescent="0.25">
      <c r="A115" s="35"/>
      <c r="B115" s="18"/>
      <c r="C115" s="18"/>
      <c r="D115" s="49"/>
      <c r="E115" s="20"/>
      <c r="F115" s="36"/>
      <c r="G115" s="50" t="str">
        <f>IFERROR(
IF(OR(
'Category Mappings'!E115 = "7A. Employee incentives - NOT related party/promoter",
'Category Mappings'!E115 = "Not Applicable"),
D115,
IF(ROUNDDOWN(F115 * Options_per_ordinary_sec, 0) &gt; D115,
D115,
ROUNDDOWN(F115 * Options_per_ordinary_sec, 0))),
"-")</f>
        <v>-</v>
      </c>
      <c r="H115" s="50" t="str">
        <f>IFERROR(
IF(
OR(
'Category Mappings'!E115 = "1. Seed Capitalist - related party/promoter",
'Category Mappings'!E115 = "3. Vendor - related party/promoter",
'Category Mappings'!E115 = "6. Professional advisor or consultant",
'Category Mappings'!E115 = "7. Employee incentives - related party/promoter",
AND('Category Mappings'!E115 = "2. Seed Capitalist - NOT related party/promoter", QuoteDate &lt; EDATE(E115, 12)),
AND('Category Mappings'!E115 = "4. Vendor - NOT related party/promoter", QuoteDate &lt; EDATE(E115, 12))),
ROUNDUP(D115 - G115, 0),
0),
" - ")</f>
        <v xml:space="preserve"> - </v>
      </c>
      <c r="I115" s="51" t="str">
        <f>IFERROR(
IF(
AND(
OR(
'Category Mappings'!E115 = "1. Seed Capitalist - related party/promoter",
'Category Mappings'!E115 = "3. Vendor - related party/promoter",
'Category Mappings'!E115 = "6. Professional advisor or consultant",
'Category Mappings'!E115 = "7. Employee incentives - related party/promoter"),
H115 &gt; 0),
"24m from quotation",
IF(
AND(
OR(
'Category Mappings'!E115 = "2. Seed Capitalist - NOT related party/promoter",
'Category Mappings'!E115 = "4. Vendor - NOT related party/promoter",
'Category Mappings'!E115 = "7A. Employee incentives - Not related party/promoter"),
EDATE(E115, 12) &gt; EDATE(QuoteDate, 1),
H115 &gt; 0),
EDATE(E115, 12),
"Escrow does not apply")),
" - ")</f>
        <v xml:space="preserve"> - </v>
      </c>
      <c r="J115" s="18"/>
    </row>
    <row r="116" spans="1:10" x14ac:dyDescent="0.25">
      <c r="A116" s="35"/>
      <c r="B116" s="18"/>
      <c r="C116" s="18"/>
      <c r="D116" s="49"/>
      <c r="E116" s="20"/>
      <c r="F116" s="36"/>
      <c r="G116" s="50" t="str">
        <f>IFERROR(
IF(OR(
'Category Mappings'!E116 = "7A. Employee incentives - NOT related party/promoter",
'Category Mappings'!E116 = "Not Applicable"),
D116,
IF(ROUNDDOWN(F116 * Options_per_ordinary_sec, 0) &gt; D116,
D116,
ROUNDDOWN(F116 * Options_per_ordinary_sec, 0))),
"-")</f>
        <v>-</v>
      </c>
      <c r="H116" s="50" t="str">
        <f>IFERROR(
IF(
OR(
'Category Mappings'!E116 = "1. Seed Capitalist - related party/promoter",
'Category Mappings'!E116 = "3. Vendor - related party/promoter",
'Category Mappings'!E116 = "6. Professional advisor or consultant",
'Category Mappings'!E116 = "7. Employee incentives - related party/promoter",
AND('Category Mappings'!E116 = "2. Seed Capitalist - NOT related party/promoter", QuoteDate &lt; EDATE(E116, 12)),
AND('Category Mappings'!E116 = "4. Vendor - NOT related party/promoter", QuoteDate &lt; EDATE(E116, 12))),
ROUNDUP(D116 - G116, 0),
0),
" - ")</f>
        <v xml:space="preserve"> - </v>
      </c>
      <c r="I116" s="51" t="str">
        <f>IFERROR(
IF(
AND(
OR(
'Category Mappings'!E116 = "1. Seed Capitalist - related party/promoter",
'Category Mappings'!E116 = "3. Vendor - related party/promoter",
'Category Mappings'!E116 = "6. Professional advisor or consultant",
'Category Mappings'!E116 = "7. Employee incentives - related party/promoter"),
H116 &gt; 0),
"24m from quotation",
IF(
AND(
OR(
'Category Mappings'!E116 = "2. Seed Capitalist - NOT related party/promoter",
'Category Mappings'!E116 = "4. Vendor - NOT related party/promoter",
'Category Mappings'!E116 = "7A. Employee incentives - Not related party/promoter"),
EDATE(E116, 12) &gt; EDATE(QuoteDate, 1),
H116 &gt; 0),
EDATE(E116, 12),
"Escrow does not apply")),
" - ")</f>
        <v xml:space="preserve"> - </v>
      </c>
      <c r="J116" s="18"/>
    </row>
    <row r="117" spans="1:10" x14ac:dyDescent="0.25">
      <c r="A117" s="35"/>
      <c r="B117" s="18"/>
      <c r="C117" s="18"/>
      <c r="D117" s="49"/>
      <c r="E117" s="20"/>
      <c r="F117" s="36"/>
      <c r="G117" s="50" t="str">
        <f>IFERROR(
IF(OR(
'Category Mappings'!E117 = "7A. Employee incentives - NOT related party/promoter",
'Category Mappings'!E117 = "Not Applicable"),
D117,
IF(ROUNDDOWN(F117 * Options_per_ordinary_sec, 0) &gt; D117,
D117,
ROUNDDOWN(F117 * Options_per_ordinary_sec, 0))),
"-")</f>
        <v>-</v>
      </c>
      <c r="H117" s="50" t="str">
        <f>IFERROR(
IF(
OR(
'Category Mappings'!E117 = "1. Seed Capitalist - related party/promoter",
'Category Mappings'!E117 = "3. Vendor - related party/promoter",
'Category Mappings'!E117 = "6. Professional advisor or consultant",
'Category Mappings'!E117 = "7. Employee incentives - related party/promoter",
AND('Category Mappings'!E117 = "2. Seed Capitalist - NOT related party/promoter", QuoteDate &lt; EDATE(E117, 12)),
AND('Category Mappings'!E117 = "4. Vendor - NOT related party/promoter", QuoteDate &lt; EDATE(E117, 12))),
ROUNDUP(D117 - G117, 0),
0),
" - ")</f>
        <v xml:space="preserve"> - </v>
      </c>
      <c r="I117" s="51" t="str">
        <f>IFERROR(
IF(
AND(
OR(
'Category Mappings'!E117 = "1. Seed Capitalist - related party/promoter",
'Category Mappings'!E117 = "3. Vendor - related party/promoter",
'Category Mappings'!E117 = "6. Professional advisor or consultant",
'Category Mappings'!E117 = "7. Employee incentives - related party/promoter"),
H117 &gt; 0),
"24m from quotation",
IF(
AND(
OR(
'Category Mappings'!E117 = "2. Seed Capitalist - NOT related party/promoter",
'Category Mappings'!E117 = "4. Vendor - NOT related party/promoter",
'Category Mappings'!E117 = "7A. Employee incentives - Not related party/promoter"),
EDATE(E117, 12) &gt; EDATE(QuoteDate, 1),
H117 &gt; 0),
EDATE(E117, 12),
"Escrow does not apply")),
" - ")</f>
        <v xml:space="preserve"> - </v>
      </c>
      <c r="J117" s="18"/>
    </row>
    <row r="118" spans="1:10" x14ac:dyDescent="0.25">
      <c r="A118" s="35"/>
      <c r="B118" s="18"/>
      <c r="C118" s="18"/>
      <c r="D118" s="49"/>
      <c r="E118" s="20"/>
      <c r="F118" s="36"/>
      <c r="G118" s="50" t="str">
        <f>IFERROR(
IF(OR(
'Category Mappings'!E118 = "7A. Employee incentives - NOT related party/promoter",
'Category Mappings'!E118 = "Not Applicable"),
D118,
IF(ROUNDDOWN(F118 * Options_per_ordinary_sec, 0) &gt; D118,
D118,
ROUNDDOWN(F118 * Options_per_ordinary_sec, 0))),
"-")</f>
        <v>-</v>
      </c>
      <c r="H118" s="50" t="str">
        <f>IFERROR(
IF(
OR(
'Category Mappings'!E118 = "1. Seed Capitalist - related party/promoter",
'Category Mappings'!E118 = "3. Vendor - related party/promoter",
'Category Mappings'!E118 = "6. Professional advisor or consultant",
'Category Mappings'!E118 = "7. Employee incentives - related party/promoter",
AND('Category Mappings'!E118 = "2. Seed Capitalist - NOT related party/promoter", QuoteDate &lt; EDATE(E118, 12)),
AND('Category Mappings'!E118 = "4. Vendor - NOT related party/promoter", QuoteDate &lt; EDATE(E118, 12))),
ROUNDUP(D118 - G118, 0),
0),
" - ")</f>
        <v xml:space="preserve"> - </v>
      </c>
      <c r="I118" s="51" t="str">
        <f>IFERROR(
IF(
AND(
OR(
'Category Mappings'!E118 = "1. Seed Capitalist - related party/promoter",
'Category Mappings'!E118 = "3. Vendor - related party/promoter",
'Category Mappings'!E118 = "6. Professional advisor or consultant",
'Category Mappings'!E118 = "7. Employee incentives - related party/promoter"),
H118 &gt; 0),
"24m from quotation",
IF(
AND(
OR(
'Category Mappings'!E118 = "2. Seed Capitalist - NOT related party/promoter",
'Category Mappings'!E118 = "4. Vendor - NOT related party/promoter",
'Category Mappings'!E118 = "7A. Employee incentives - Not related party/promoter"),
EDATE(E118, 12) &gt; EDATE(QuoteDate, 1),
H118 &gt; 0),
EDATE(E118, 12),
"Escrow does not apply")),
" - ")</f>
        <v xml:space="preserve"> - </v>
      </c>
      <c r="J118" s="18"/>
    </row>
    <row r="119" spans="1:10" x14ac:dyDescent="0.25">
      <c r="A119" s="35"/>
      <c r="B119" s="18"/>
      <c r="C119" s="18"/>
      <c r="D119" s="49"/>
      <c r="E119" s="20"/>
      <c r="F119" s="36"/>
      <c r="G119" s="50" t="str">
        <f>IFERROR(
IF(OR(
'Category Mappings'!E119 = "7A. Employee incentives - NOT related party/promoter",
'Category Mappings'!E119 = "Not Applicable"),
D119,
IF(ROUNDDOWN(F119 * Options_per_ordinary_sec, 0) &gt; D119,
D119,
ROUNDDOWN(F119 * Options_per_ordinary_sec, 0))),
"-")</f>
        <v>-</v>
      </c>
      <c r="H119" s="50" t="str">
        <f>IFERROR(
IF(
OR(
'Category Mappings'!E119 = "1. Seed Capitalist - related party/promoter",
'Category Mappings'!E119 = "3. Vendor - related party/promoter",
'Category Mappings'!E119 = "6. Professional advisor or consultant",
'Category Mappings'!E119 = "7. Employee incentives - related party/promoter",
AND('Category Mappings'!E119 = "2. Seed Capitalist - NOT related party/promoter", QuoteDate &lt; EDATE(E119, 12)),
AND('Category Mappings'!E119 = "4. Vendor - NOT related party/promoter", QuoteDate &lt; EDATE(E119, 12))),
ROUNDUP(D119 - G119, 0),
0),
" - ")</f>
        <v xml:space="preserve"> - </v>
      </c>
      <c r="I119" s="51" t="str">
        <f>IFERROR(
IF(
AND(
OR(
'Category Mappings'!E119 = "1. Seed Capitalist - related party/promoter",
'Category Mappings'!E119 = "3. Vendor - related party/promoter",
'Category Mappings'!E119 = "6. Professional advisor or consultant",
'Category Mappings'!E119 = "7. Employee incentives - related party/promoter"),
H119 &gt; 0),
"24m from quotation",
IF(
AND(
OR(
'Category Mappings'!E119 = "2. Seed Capitalist - NOT related party/promoter",
'Category Mappings'!E119 = "4. Vendor - NOT related party/promoter",
'Category Mappings'!E119 = "7A. Employee incentives - Not related party/promoter"),
EDATE(E119, 12) &gt; EDATE(QuoteDate, 1),
H119 &gt; 0),
EDATE(E119, 12),
"Escrow does not apply")),
" - ")</f>
        <v xml:space="preserve"> - </v>
      </c>
      <c r="J119" s="18"/>
    </row>
    <row r="120" spans="1:10" x14ac:dyDescent="0.25">
      <c r="A120" s="35"/>
      <c r="B120" s="18"/>
      <c r="C120" s="18"/>
      <c r="D120" s="49"/>
      <c r="E120" s="20"/>
      <c r="F120" s="36"/>
      <c r="G120" s="50" t="str">
        <f>IFERROR(
IF(OR(
'Category Mappings'!E120 = "7A. Employee incentives - NOT related party/promoter",
'Category Mappings'!E120 = "Not Applicable"),
D120,
IF(ROUNDDOWN(F120 * Options_per_ordinary_sec, 0) &gt; D120,
D120,
ROUNDDOWN(F120 * Options_per_ordinary_sec, 0))),
"-")</f>
        <v>-</v>
      </c>
      <c r="H120" s="50" t="str">
        <f>IFERROR(
IF(
OR(
'Category Mappings'!E120 = "1. Seed Capitalist - related party/promoter",
'Category Mappings'!E120 = "3. Vendor - related party/promoter",
'Category Mappings'!E120 = "6. Professional advisor or consultant",
'Category Mappings'!E120 = "7. Employee incentives - related party/promoter",
AND('Category Mappings'!E120 = "2. Seed Capitalist - NOT related party/promoter", QuoteDate &lt; EDATE(E120, 12)),
AND('Category Mappings'!E120 = "4. Vendor - NOT related party/promoter", QuoteDate &lt; EDATE(E120, 12))),
ROUNDUP(D120 - G120, 0),
0),
" - ")</f>
        <v xml:space="preserve"> - </v>
      </c>
      <c r="I120" s="51" t="str">
        <f>IFERROR(
IF(
AND(
OR(
'Category Mappings'!E120 = "1. Seed Capitalist - related party/promoter",
'Category Mappings'!E120 = "3. Vendor - related party/promoter",
'Category Mappings'!E120 = "6. Professional advisor or consultant",
'Category Mappings'!E120 = "7. Employee incentives - related party/promoter"),
H120 &gt; 0),
"24m from quotation",
IF(
AND(
OR(
'Category Mappings'!E120 = "2. Seed Capitalist - NOT related party/promoter",
'Category Mappings'!E120 = "4. Vendor - NOT related party/promoter",
'Category Mappings'!E120 = "7A. Employee incentives - Not related party/promoter"),
EDATE(E120, 12) &gt; EDATE(QuoteDate, 1),
H120 &gt; 0),
EDATE(E120, 12),
"Escrow does not apply")),
" - ")</f>
        <v xml:space="preserve"> - </v>
      </c>
      <c r="J120" s="18"/>
    </row>
    <row r="121" spans="1:10" x14ac:dyDescent="0.25">
      <c r="A121" s="35"/>
      <c r="B121" s="18"/>
      <c r="C121" s="18"/>
      <c r="D121" s="49"/>
      <c r="E121" s="20"/>
      <c r="F121" s="36"/>
      <c r="G121" s="50" t="str">
        <f>IFERROR(
IF(OR(
'Category Mappings'!E121 = "7A. Employee incentives - NOT related party/promoter",
'Category Mappings'!E121 = "Not Applicable"),
D121,
IF(ROUNDDOWN(F121 * Options_per_ordinary_sec, 0) &gt; D121,
D121,
ROUNDDOWN(F121 * Options_per_ordinary_sec, 0))),
"-")</f>
        <v>-</v>
      </c>
      <c r="H121" s="50" t="str">
        <f>IFERROR(
IF(
OR(
'Category Mappings'!E121 = "1. Seed Capitalist - related party/promoter",
'Category Mappings'!E121 = "3. Vendor - related party/promoter",
'Category Mappings'!E121 = "6. Professional advisor or consultant",
'Category Mappings'!E121 = "7. Employee incentives - related party/promoter",
AND('Category Mappings'!E121 = "2. Seed Capitalist - NOT related party/promoter", QuoteDate &lt; EDATE(E121, 12)),
AND('Category Mappings'!E121 = "4. Vendor - NOT related party/promoter", QuoteDate &lt; EDATE(E121, 12))),
ROUNDUP(D121 - G121, 0),
0),
" - ")</f>
        <v xml:space="preserve"> - </v>
      </c>
      <c r="I121" s="51" t="str">
        <f>IFERROR(
IF(
AND(
OR(
'Category Mappings'!E121 = "1. Seed Capitalist - related party/promoter",
'Category Mappings'!E121 = "3. Vendor - related party/promoter",
'Category Mappings'!E121 = "6. Professional advisor or consultant",
'Category Mappings'!E121 = "7. Employee incentives - related party/promoter"),
H121 &gt; 0),
"24m from quotation",
IF(
AND(
OR(
'Category Mappings'!E121 = "2. Seed Capitalist - NOT related party/promoter",
'Category Mappings'!E121 = "4. Vendor - NOT related party/promoter",
'Category Mappings'!E121 = "7A. Employee incentives - Not related party/promoter"),
EDATE(E121, 12) &gt; EDATE(QuoteDate, 1),
H121 &gt; 0),
EDATE(E121, 12),
"Escrow does not apply")),
" - ")</f>
        <v xml:space="preserve"> - </v>
      </c>
      <c r="J121" s="18"/>
    </row>
    <row r="122" spans="1:10" x14ac:dyDescent="0.25">
      <c r="A122" s="35"/>
      <c r="B122" s="18"/>
      <c r="C122" s="18"/>
      <c r="D122" s="49"/>
      <c r="E122" s="20"/>
      <c r="F122" s="36"/>
      <c r="G122" s="50" t="str">
        <f>IFERROR(
IF(OR(
'Category Mappings'!E122 = "7A. Employee incentives - NOT related party/promoter",
'Category Mappings'!E122 = "Not Applicable"),
D122,
IF(ROUNDDOWN(F122 * Options_per_ordinary_sec, 0) &gt; D122,
D122,
ROUNDDOWN(F122 * Options_per_ordinary_sec, 0))),
"-")</f>
        <v>-</v>
      </c>
      <c r="H122" s="50" t="str">
        <f>IFERROR(
IF(
OR(
'Category Mappings'!E122 = "1. Seed Capitalist - related party/promoter",
'Category Mappings'!E122 = "3. Vendor - related party/promoter",
'Category Mappings'!E122 = "6. Professional advisor or consultant",
'Category Mappings'!E122 = "7. Employee incentives - related party/promoter",
AND('Category Mappings'!E122 = "2. Seed Capitalist - NOT related party/promoter", QuoteDate &lt; EDATE(E122, 12)),
AND('Category Mappings'!E122 = "4. Vendor - NOT related party/promoter", QuoteDate &lt; EDATE(E122, 12))),
ROUNDUP(D122 - G122, 0),
0),
" - ")</f>
        <v xml:space="preserve"> - </v>
      </c>
      <c r="I122" s="51" t="str">
        <f>IFERROR(
IF(
AND(
OR(
'Category Mappings'!E122 = "1. Seed Capitalist - related party/promoter",
'Category Mappings'!E122 = "3. Vendor - related party/promoter",
'Category Mappings'!E122 = "6. Professional advisor or consultant",
'Category Mappings'!E122 = "7. Employee incentives - related party/promoter"),
H122 &gt; 0),
"24m from quotation",
IF(
AND(
OR(
'Category Mappings'!E122 = "2. Seed Capitalist - NOT related party/promoter",
'Category Mappings'!E122 = "4. Vendor - NOT related party/promoter",
'Category Mappings'!E122 = "7A. Employee incentives - Not related party/promoter"),
EDATE(E122, 12) &gt; EDATE(QuoteDate, 1),
H122 &gt; 0),
EDATE(E122, 12),
"Escrow does not apply")),
" - ")</f>
        <v xml:space="preserve"> - </v>
      </c>
      <c r="J122" s="18"/>
    </row>
    <row r="123" spans="1:10" x14ac:dyDescent="0.25">
      <c r="A123" s="35"/>
      <c r="B123" s="18"/>
      <c r="C123" s="18"/>
      <c r="D123" s="49"/>
      <c r="E123" s="20"/>
      <c r="F123" s="36"/>
      <c r="G123" s="50" t="str">
        <f>IFERROR(
IF(OR(
'Category Mappings'!E123 = "7A. Employee incentives - NOT related party/promoter",
'Category Mappings'!E123 = "Not Applicable"),
D123,
IF(ROUNDDOWN(F123 * Options_per_ordinary_sec, 0) &gt; D123,
D123,
ROUNDDOWN(F123 * Options_per_ordinary_sec, 0))),
"-")</f>
        <v>-</v>
      </c>
      <c r="H123" s="50" t="str">
        <f>IFERROR(
IF(
OR(
'Category Mappings'!E123 = "1. Seed Capitalist - related party/promoter",
'Category Mappings'!E123 = "3. Vendor - related party/promoter",
'Category Mappings'!E123 = "6. Professional advisor or consultant",
'Category Mappings'!E123 = "7. Employee incentives - related party/promoter",
AND('Category Mappings'!E123 = "2. Seed Capitalist - NOT related party/promoter", QuoteDate &lt; EDATE(E123, 12)),
AND('Category Mappings'!E123 = "4. Vendor - NOT related party/promoter", QuoteDate &lt; EDATE(E123, 12))),
ROUNDUP(D123 - G123, 0),
0),
" - ")</f>
        <v xml:space="preserve"> - </v>
      </c>
      <c r="I123" s="51" t="str">
        <f>IFERROR(
IF(
AND(
OR(
'Category Mappings'!E123 = "1. Seed Capitalist - related party/promoter",
'Category Mappings'!E123 = "3. Vendor - related party/promoter",
'Category Mappings'!E123 = "6. Professional advisor or consultant",
'Category Mappings'!E123 = "7. Employee incentives - related party/promoter"),
H123 &gt; 0),
"24m from quotation",
IF(
AND(
OR(
'Category Mappings'!E123 = "2. Seed Capitalist - NOT related party/promoter",
'Category Mappings'!E123 = "4. Vendor - NOT related party/promoter",
'Category Mappings'!E123 = "7A. Employee incentives - Not related party/promoter"),
EDATE(E123, 12) &gt; EDATE(QuoteDate, 1),
H123 &gt; 0),
EDATE(E123, 12),
"Escrow does not apply")),
" - ")</f>
        <v xml:space="preserve"> - </v>
      </c>
      <c r="J123" s="18"/>
    </row>
    <row r="124" spans="1:10" x14ac:dyDescent="0.25">
      <c r="A124" s="35"/>
      <c r="B124" s="18"/>
      <c r="C124" s="18"/>
      <c r="D124" s="49"/>
      <c r="E124" s="20"/>
      <c r="F124" s="36"/>
      <c r="G124" s="50" t="str">
        <f>IFERROR(
IF(OR(
'Category Mappings'!E124 = "7A. Employee incentives - NOT related party/promoter",
'Category Mappings'!E124 = "Not Applicable"),
D124,
IF(ROUNDDOWN(F124 * Options_per_ordinary_sec, 0) &gt; D124,
D124,
ROUNDDOWN(F124 * Options_per_ordinary_sec, 0))),
"-")</f>
        <v>-</v>
      </c>
      <c r="H124" s="50" t="str">
        <f>IFERROR(
IF(
OR(
'Category Mappings'!E124 = "1. Seed Capitalist - related party/promoter",
'Category Mappings'!E124 = "3. Vendor - related party/promoter",
'Category Mappings'!E124 = "6. Professional advisor or consultant",
'Category Mappings'!E124 = "7. Employee incentives - related party/promoter",
AND('Category Mappings'!E124 = "2. Seed Capitalist - NOT related party/promoter", QuoteDate &lt; EDATE(E124, 12)),
AND('Category Mappings'!E124 = "4. Vendor - NOT related party/promoter", QuoteDate &lt; EDATE(E124, 12))),
ROUNDUP(D124 - G124, 0),
0),
" - ")</f>
        <v xml:space="preserve"> - </v>
      </c>
      <c r="I124" s="51" t="str">
        <f>IFERROR(
IF(
AND(
OR(
'Category Mappings'!E124 = "1. Seed Capitalist - related party/promoter",
'Category Mappings'!E124 = "3. Vendor - related party/promoter",
'Category Mappings'!E124 = "6. Professional advisor or consultant",
'Category Mappings'!E124 = "7. Employee incentives - related party/promoter"),
H124 &gt; 0),
"24m from quotation",
IF(
AND(
OR(
'Category Mappings'!E124 = "2. Seed Capitalist - NOT related party/promoter",
'Category Mappings'!E124 = "4. Vendor - NOT related party/promoter",
'Category Mappings'!E124 = "7A. Employee incentives - Not related party/promoter"),
EDATE(E124, 12) &gt; EDATE(QuoteDate, 1),
H124 &gt; 0),
EDATE(E124, 12),
"Escrow does not apply")),
" - ")</f>
        <v xml:space="preserve"> - </v>
      </c>
      <c r="J124" s="18"/>
    </row>
    <row r="125" spans="1:10" x14ac:dyDescent="0.25">
      <c r="A125" s="35"/>
      <c r="B125" s="18"/>
      <c r="C125" s="18"/>
      <c r="D125" s="49"/>
      <c r="E125" s="20"/>
      <c r="F125" s="36"/>
      <c r="G125" s="50" t="str">
        <f>IFERROR(
IF(OR(
'Category Mappings'!E125 = "7A. Employee incentives - NOT related party/promoter",
'Category Mappings'!E125 = "Not Applicable"),
D125,
IF(ROUNDDOWN(F125 * Options_per_ordinary_sec, 0) &gt; D125,
D125,
ROUNDDOWN(F125 * Options_per_ordinary_sec, 0))),
"-")</f>
        <v>-</v>
      </c>
      <c r="H125" s="50" t="str">
        <f>IFERROR(
IF(
OR(
'Category Mappings'!E125 = "1. Seed Capitalist - related party/promoter",
'Category Mappings'!E125 = "3. Vendor - related party/promoter",
'Category Mappings'!E125 = "6. Professional advisor or consultant",
'Category Mappings'!E125 = "7. Employee incentives - related party/promoter",
AND('Category Mappings'!E125 = "2. Seed Capitalist - NOT related party/promoter", QuoteDate &lt; EDATE(E125, 12)),
AND('Category Mappings'!E125 = "4. Vendor - NOT related party/promoter", QuoteDate &lt; EDATE(E125, 12))),
ROUNDUP(D125 - G125, 0),
0),
" - ")</f>
        <v xml:space="preserve"> - </v>
      </c>
      <c r="I125" s="51" t="str">
        <f>IFERROR(
IF(
AND(
OR(
'Category Mappings'!E125 = "1. Seed Capitalist - related party/promoter",
'Category Mappings'!E125 = "3. Vendor - related party/promoter",
'Category Mappings'!E125 = "6. Professional advisor or consultant",
'Category Mappings'!E125 = "7. Employee incentives - related party/promoter"),
H125 &gt; 0),
"24m from quotation",
IF(
AND(
OR(
'Category Mappings'!E125 = "2. Seed Capitalist - NOT related party/promoter",
'Category Mappings'!E125 = "4. Vendor - NOT related party/promoter",
'Category Mappings'!E125 = "7A. Employee incentives - Not related party/promoter"),
EDATE(E125, 12) &gt; EDATE(QuoteDate, 1),
H125 &gt; 0),
EDATE(E125, 12),
"Escrow does not apply")),
" - ")</f>
        <v xml:space="preserve"> - </v>
      </c>
      <c r="J125" s="18"/>
    </row>
    <row r="126" spans="1:10" x14ac:dyDescent="0.25">
      <c r="A126" s="35"/>
      <c r="B126" s="18"/>
      <c r="C126" s="18"/>
      <c r="D126" s="49"/>
      <c r="E126" s="20"/>
      <c r="F126" s="36"/>
      <c r="G126" s="50" t="str">
        <f>IFERROR(
IF(OR(
'Category Mappings'!E126 = "7A. Employee incentives - NOT related party/promoter",
'Category Mappings'!E126 = "Not Applicable"),
D126,
IF(ROUNDDOWN(F126 * Options_per_ordinary_sec, 0) &gt; D126,
D126,
ROUNDDOWN(F126 * Options_per_ordinary_sec, 0))),
"-")</f>
        <v>-</v>
      </c>
      <c r="H126" s="50" t="str">
        <f>IFERROR(
IF(
OR(
'Category Mappings'!E126 = "1. Seed Capitalist - related party/promoter",
'Category Mappings'!E126 = "3. Vendor - related party/promoter",
'Category Mappings'!E126 = "6. Professional advisor or consultant",
'Category Mappings'!E126 = "7. Employee incentives - related party/promoter",
AND('Category Mappings'!E126 = "2. Seed Capitalist - NOT related party/promoter", QuoteDate &lt; EDATE(E126, 12)),
AND('Category Mappings'!E126 = "4. Vendor - NOT related party/promoter", QuoteDate &lt; EDATE(E126, 12))),
ROUNDUP(D126 - G126, 0),
0),
" - ")</f>
        <v xml:space="preserve"> - </v>
      </c>
      <c r="I126" s="51" t="str">
        <f>IFERROR(
IF(
AND(
OR(
'Category Mappings'!E126 = "1. Seed Capitalist - related party/promoter",
'Category Mappings'!E126 = "3. Vendor - related party/promoter",
'Category Mappings'!E126 = "6. Professional advisor or consultant",
'Category Mappings'!E126 = "7. Employee incentives - related party/promoter"),
H126 &gt; 0),
"24m from quotation",
IF(
AND(
OR(
'Category Mappings'!E126 = "2. Seed Capitalist - NOT related party/promoter",
'Category Mappings'!E126 = "4. Vendor - NOT related party/promoter",
'Category Mappings'!E126 = "7A. Employee incentives - Not related party/promoter"),
EDATE(E126, 12) &gt; EDATE(QuoteDate, 1),
H126 &gt; 0),
EDATE(E126, 12),
"Escrow does not apply")),
" - ")</f>
        <v xml:space="preserve"> - </v>
      </c>
      <c r="J126" s="18"/>
    </row>
    <row r="127" spans="1:10" x14ac:dyDescent="0.25">
      <c r="A127" s="35"/>
      <c r="B127" s="18"/>
      <c r="C127" s="18"/>
      <c r="D127" s="49"/>
      <c r="E127" s="20"/>
      <c r="F127" s="36"/>
      <c r="G127" s="50" t="str">
        <f>IFERROR(
IF(OR(
'Category Mappings'!E127 = "7A. Employee incentives - NOT related party/promoter",
'Category Mappings'!E127 = "Not Applicable"),
D127,
IF(ROUNDDOWN(F127 * Options_per_ordinary_sec, 0) &gt; D127,
D127,
ROUNDDOWN(F127 * Options_per_ordinary_sec, 0))),
"-")</f>
        <v>-</v>
      </c>
      <c r="H127" s="50" t="str">
        <f>IFERROR(
IF(
OR(
'Category Mappings'!E127 = "1. Seed Capitalist - related party/promoter",
'Category Mappings'!E127 = "3. Vendor - related party/promoter",
'Category Mappings'!E127 = "6. Professional advisor or consultant",
'Category Mappings'!E127 = "7. Employee incentives - related party/promoter",
AND('Category Mappings'!E127 = "2. Seed Capitalist - NOT related party/promoter", QuoteDate &lt; EDATE(E127, 12)),
AND('Category Mappings'!E127 = "4. Vendor - NOT related party/promoter", QuoteDate &lt; EDATE(E127, 12))),
ROUNDUP(D127 - G127, 0),
0),
" - ")</f>
        <v xml:space="preserve"> - </v>
      </c>
      <c r="I127" s="51" t="str">
        <f>IFERROR(
IF(
AND(
OR(
'Category Mappings'!E127 = "1. Seed Capitalist - related party/promoter",
'Category Mappings'!E127 = "3. Vendor - related party/promoter",
'Category Mappings'!E127 = "6. Professional advisor or consultant",
'Category Mappings'!E127 = "7. Employee incentives - related party/promoter"),
H127 &gt; 0),
"24m from quotation",
IF(
AND(
OR(
'Category Mappings'!E127 = "2. Seed Capitalist - NOT related party/promoter",
'Category Mappings'!E127 = "4. Vendor - NOT related party/promoter",
'Category Mappings'!E127 = "7A. Employee incentives - Not related party/promoter"),
EDATE(E127, 12) &gt; EDATE(QuoteDate, 1),
H127 &gt; 0),
EDATE(E127, 12),
"Escrow does not apply")),
" - ")</f>
        <v xml:space="preserve"> - </v>
      </c>
      <c r="J127" s="18"/>
    </row>
    <row r="128" spans="1:10" x14ac:dyDescent="0.25">
      <c r="A128" s="35"/>
      <c r="B128" s="18"/>
      <c r="C128" s="18"/>
      <c r="D128" s="49"/>
      <c r="E128" s="20"/>
      <c r="F128" s="36"/>
      <c r="G128" s="50" t="str">
        <f>IFERROR(
IF(OR(
'Category Mappings'!E128 = "7A. Employee incentives - NOT related party/promoter",
'Category Mappings'!E128 = "Not Applicable"),
D128,
IF(ROUNDDOWN(F128 * Options_per_ordinary_sec, 0) &gt; D128,
D128,
ROUNDDOWN(F128 * Options_per_ordinary_sec, 0))),
"-")</f>
        <v>-</v>
      </c>
      <c r="H128" s="50" t="str">
        <f>IFERROR(
IF(
OR(
'Category Mappings'!E128 = "1. Seed Capitalist - related party/promoter",
'Category Mappings'!E128 = "3. Vendor - related party/promoter",
'Category Mappings'!E128 = "6. Professional advisor or consultant",
'Category Mappings'!E128 = "7. Employee incentives - related party/promoter",
AND('Category Mappings'!E128 = "2. Seed Capitalist - NOT related party/promoter", QuoteDate &lt; EDATE(E128, 12)),
AND('Category Mappings'!E128 = "4. Vendor - NOT related party/promoter", QuoteDate &lt; EDATE(E128, 12))),
ROUNDUP(D128 - G128, 0),
0),
" - ")</f>
        <v xml:space="preserve"> - </v>
      </c>
      <c r="I128" s="51" t="str">
        <f>IFERROR(
IF(
AND(
OR(
'Category Mappings'!E128 = "1. Seed Capitalist - related party/promoter",
'Category Mappings'!E128 = "3. Vendor - related party/promoter",
'Category Mappings'!E128 = "6. Professional advisor or consultant",
'Category Mappings'!E128 = "7. Employee incentives - related party/promoter"),
H128 &gt; 0),
"24m from quotation",
IF(
AND(
OR(
'Category Mappings'!E128 = "2. Seed Capitalist - NOT related party/promoter",
'Category Mappings'!E128 = "4. Vendor - NOT related party/promoter",
'Category Mappings'!E128 = "7A. Employee incentives - Not related party/promoter"),
EDATE(E128, 12) &gt; EDATE(QuoteDate, 1),
H128 &gt; 0),
EDATE(E128, 12),
"Escrow does not apply")),
" - ")</f>
        <v xml:space="preserve"> - </v>
      </c>
      <c r="J128" s="18"/>
    </row>
    <row r="129" spans="1:10" x14ac:dyDescent="0.25">
      <c r="A129" s="35"/>
      <c r="B129" s="18"/>
      <c r="C129" s="18"/>
      <c r="D129" s="49"/>
      <c r="E129" s="20"/>
      <c r="F129" s="36"/>
      <c r="G129" s="50" t="str">
        <f>IFERROR(
IF(OR(
'Category Mappings'!E129 = "7A. Employee incentives - NOT related party/promoter",
'Category Mappings'!E129 = "Not Applicable"),
D129,
IF(ROUNDDOWN(F129 * Options_per_ordinary_sec, 0) &gt; D129,
D129,
ROUNDDOWN(F129 * Options_per_ordinary_sec, 0))),
"-")</f>
        <v>-</v>
      </c>
      <c r="H129" s="50" t="str">
        <f>IFERROR(
IF(
OR(
'Category Mappings'!E129 = "1. Seed Capitalist - related party/promoter",
'Category Mappings'!E129 = "3. Vendor - related party/promoter",
'Category Mappings'!E129 = "6. Professional advisor or consultant",
'Category Mappings'!E129 = "7. Employee incentives - related party/promoter",
AND('Category Mappings'!E129 = "2. Seed Capitalist - NOT related party/promoter", QuoteDate &lt; EDATE(E129, 12)),
AND('Category Mappings'!E129 = "4. Vendor - NOT related party/promoter", QuoteDate &lt; EDATE(E129, 12))),
ROUNDUP(D129 - G129, 0),
0),
" - ")</f>
        <v xml:space="preserve"> - </v>
      </c>
      <c r="I129" s="51" t="str">
        <f>IFERROR(
IF(
AND(
OR(
'Category Mappings'!E129 = "1. Seed Capitalist - related party/promoter",
'Category Mappings'!E129 = "3. Vendor - related party/promoter",
'Category Mappings'!E129 = "6. Professional advisor or consultant",
'Category Mappings'!E129 = "7. Employee incentives - related party/promoter"),
H129 &gt; 0),
"24m from quotation",
IF(
AND(
OR(
'Category Mappings'!E129 = "2. Seed Capitalist - NOT related party/promoter",
'Category Mappings'!E129 = "4. Vendor - NOT related party/promoter",
'Category Mappings'!E129 = "7A. Employee incentives - Not related party/promoter"),
EDATE(E129, 12) &gt; EDATE(QuoteDate, 1),
H129 &gt; 0),
EDATE(E129, 12),
"Escrow does not apply")),
" - ")</f>
        <v xml:space="preserve"> - </v>
      </c>
      <c r="J129" s="18"/>
    </row>
    <row r="130" spans="1:10" x14ac:dyDescent="0.25">
      <c r="A130" s="35"/>
      <c r="B130" s="18"/>
      <c r="C130" s="18"/>
      <c r="D130" s="49"/>
      <c r="E130" s="20"/>
      <c r="F130" s="36"/>
      <c r="G130" s="50" t="str">
        <f>IFERROR(
IF(OR(
'Category Mappings'!E130 = "7A. Employee incentives - NOT related party/promoter",
'Category Mappings'!E130 = "Not Applicable"),
D130,
IF(ROUNDDOWN(F130 * Options_per_ordinary_sec, 0) &gt; D130,
D130,
ROUNDDOWN(F130 * Options_per_ordinary_sec, 0))),
"-")</f>
        <v>-</v>
      </c>
      <c r="H130" s="50" t="str">
        <f>IFERROR(
IF(
OR(
'Category Mappings'!E130 = "1. Seed Capitalist - related party/promoter",
'Category Mappings'!E130 = "3. Vendor - related party/promoter",
'Category Mappings'!E130 = "6. Professional advisor or consultant",
'Category Mappings'!E130 = "7. Employee incentives - related party/promoter",
AND('Category Mappings'!E130 = "2. Seed Capitalist - NOT related party/promoter", QuoteDate &lt; EDATE(E130, 12)),
AND('Category Mappings'!E130 = "4. Vendor - NOT related party/promoter", QuoteDate &lt; EDATE(E130, 12))),
ROUNDUP(D130 - G130, 0),
0),
" - ")</f>
        <v xml:space="preserve"> - </v>
      </c>
      <c r="I130" s="51" t="str">
        <f>IFERROR(
IF(
AND(
OR(
'Category Mappings'!E130 = "1. Seed Capitalist - related party/promoter",
'Category Mappings'!E130 = "3. Vendor - related party/promoter",
'Category Mappings'!E130 = "6. Professional advisor or consultant",
'Category Mappings'!E130 = "7. Employee incentives - related party/promoter"),
H130 &gt; 0),
"24m from quotation",
IF(
AND(
OR(
'Category Mappings'!E130 = "2. Seed Capitalist - NOT related party/promoter",
'Category Mappings'!E130 = "4. Vendor - NOT related party/promoter",
'Category Mappings'!E130 = "7A. Employee incentives - Not related party/promoter"),
EDATE(E130, 12) &gt; EDATE(QuoteDate, 1),
H130 &gt; 0),
EDATE(E130, 12),
"Escrow does not apply")),
" - ")</f>
        <v xml:space="preserve"> - </v>
      </c>
      <c r="J130" s="18"/>
    </row>
    <row r="131" spans="1:10" x14ac:dyDescent="0.25">
      <c r="A131" s="35"/>
      <c r="B131" s="18"/>
      <c r="C131" s="18"/>
      <c r="D131" s="49"/>
      <c r="E131" s="20"/>
      <c r="F131" s="36"/>
      <c r="G131" s="50" t="str">
        <f>IFERROR(
IF(OR(
'Category Mappings'!E131 = "7A. Employee incentives - NOT related party/promoter",
'Category Mappings'!E131 = "Not Applicable"),
D131,
IF(ROUNDDOWN(F131 * Options_per_ordinary_sec, 0) &gt; D131,
D131,
ROUNDDOWN(F131 * Options_per_ordinary_sec, 0))),
"-")</f>
        <v>-</v>
      </c>
      <c r="H131" s="50" t="str">
        <f>IFERROR(
IF(
OR(
'Category Mappings'!E131 = "1. Seed Capitalist - related party/promoter",
'Category Mappings'!E131 = "3. Vendor - related party/promoter",
'Category Mappings'!E131 = "6. Professional advisor or consultant",
'Category Mappings'!E131 = "7. Employee incentives - related party/promoter",
AND('Category Mappings'!E131 = "2. Seed Capitalist - NOT related party/promoter", QuoteDate &lt; EDATE(E131, 12)),
AND('Category Mappings'!E131 = "4. Vendor - NOT related party/promoter", QuoteDate &lt; EDATE(E131, 12))),
ROUNDUP(D131 - G131, 0),
0),
" - ")</f>
        <v xml:space="preserve"> - </v>
      </c>
      <c r="I131" s="51" t="str">
        <f>IFERROR(
IF(
AND(
OR(
'Category Mappings'!E131 = "1. Seed Capitalist - related party/promoter",
'Category Mappings'!E131 = "3. Vendor - related party/promoter",
'Category Mappings'!E131 = "6. Professional advisor or consultant",
'Category Mappings'!E131 = "7. Employee incentives - related party/promoter"),
H131 &gt; 0),
"24m from quotation",
IF(
AND(
OR(
'Category Mappings'!E131 = "2. Seed Capitalist - NOT related party/promoter",
'Category Mappings'!E131 = "4. Vendor - NOT related party/promoter",
'Category Mappings'!E131 = "7A. Employee incentives - Not related party/promoter"),
EDATE(E131, 12) &gt; EDATE(QuoteDate, 1),
H131 &gt; 0),
EDATE(E131, 12),
"Escrow does not apply")),
" - ")</f>
        <v xml:space="preserve"> - </v>
      </c>
      <c r="J131" s="18"/>
    </row>
    <row r="132" spans="1:10" x14ac:dyDescent="0.25">
      <c r="A132" s="35"/>
      <c r="B132" s="18"/>
      <c r="C132" s="18"/>
      <c r="D132" s="49"/>
      <c r="E132" s="20"/>
      <c r="F132" s="36"/>
      <c r="G132" s="50" t="str">
        <f>IFERROR(
IF(OR(
'Category Mappings'!E132 = "7A. Employee incentives - NOT related party/promoter",
'Category Mappings'!E132 = "Not Applicable"),
D132,
IF(ROUNDDOWN(F132 * Options_per_ordinary_sec, 0) &gt; D132,
D132,
ROUNDDOWN(F132 * Options_per_ordinary_sec, 0))),
"-")</f>
        <v>-</v>
      </c>
      <c r="H132" s="50" t="str">
        <f>IFERROR(
IF(
OR(
'Category Mappings'!E132 = "1. Seed Capitalist - related party/promoter",
'Category Mappings'!E132 = "3. Vendor - related party/promoter",
'Category Mappings'!E132 = "6. Professional advisor or consultant",
'Category Mappings'!E132 = "7. Employee incentives - related party/promoter",
AND('Category Mappings'!E132 = "2. Seed Capitalist - NOT related party/promoter", QuoteDate &lt; EDATE(E132, 12)),
AND('Category Mappings'!E132 = "4. Vendor - NOT related party/promoter", QuoteDate &lt; EDATE(E132, 12))),
ROUNDUP(D132 - G132, 0),
0),
" - ")</f>
        <v xml:space="preserve"> - </v>
      </c>
      <c r="I132" s="51" t="str">
        <f>IFERROR(
IF(
AND(
OR(
'Category Mappings'!E132 = "1. Seed Capitalist - related party/promoter",
'Category Mappings'!E132 = "3. Vendor - related party/promoter",
'Category Mappings'!E132 = "6. Professional advisor or consultant",
'Category Mappings'!E132 = "7. Employee incentives - related party/promoter"),
H132 &gt; 0),
"24m from quotation",
IF(
AND(
OR(
'Category Mappings'!E132 = "2. Seed Capitalist - NOT related party/promoter",
'Category Mappings'!E132 = "4. Vendor - NOT related party/promoter",
'Category Mappings'!E132 = "7A. Employee incentives - Not related party/promoter"),
EDATE(E132, 12) &gt; EDATE(QuoteDate, 1),
H132 &gt; 0),
EDATE(E132, 12),
"Escrow does not apply")),
" - ")</f>
        <v xml:space="preserve"> - </v>
      </c>
      <c r="J132" s="18"/>
    </row>
    <row r="133" spans="1:10" x14ac:dyDescent="0.25">
      <c r="A133" s="35"/>
      <c r="B133" s="18"/>
      <c r="C133" s="18"/>
      <c r="D133" s="49"/>
      <c r="E133" s="20"/>
      <c r="F133" s="36"/>
      <c r="G133" s="50" t="str">
        <f>IFERROR(
IF(OR(
'Category Mappings'!E133 = "7A. Employee incentives - NOT related party/promoter",
'Category Mappings'!E133 = "Not Applicable"),
D133,
IF(ROUNDDOWN(F133 * Options_per_ordinary_sec, 0) &gt; D133,
D133,
ROUNDDOWN(F133 * Options_per_ordinary_sec, 0))),
"-")</f>
        <v>-</v>
      </c>
      <c r="H133" s="50" t="str">
        <f>IFERROR(
IF(
OR(
'Category Mappings'!E133 = "1. Seed Capitalist - related party/promoter",
'Category Mappings'!E133 = "3. Vendor - related party/promoter",
'Category Mappings'!E133 = "6. Professional advisor or consultant",
'Category Mappings'!E133 = "7. Employee incentives - related party/promoter",
AND('Category Mappings'!E133 = "2. Seed Capitalist - NOT related party/promoter", QuoteDate &lt; EDATE(E133, 12)),
AND('Category Mappings'!E133 = "4. Vendor - NOT related party/promoter", QuoteDate &lt; EDATE(E133, 12))),
ROUNDUP(D133 - G133, 0),
0),
" - ")</f>
        <v xml:space="preserve"> - </v>
      </c>
      <c r="I133" s="51" t="str">
        <f>IFERROR(
IF(
AND(
OR(
'Category Mappings'!E133 = "1. Seed Capitalist - related party/promoter",
'Category Mappings'!E133 = "3. Vendor - related party/promoter",
'Category Mappings'!E133 = "6. Professional advisor or consultant",
'Category Mappings'!E133 = "7. Employee incentives - related party/promoter"),
H133 &gt; 0),
"24m from quotation",
IF(
AND(
OR(
'Category Mappings'!E133 = "2. Seed Capitalist - NOT related party/promoter",
'Category Mappings'!E133 = "4. Vendor - NOT related party/promoter",
'Category Mappings'!E133 = "7A. Employee incentives - Not related party/promoter"),
EDATE(E133, 12) &gt; EDATE(QuoteDate, 1),
H133 &gt; 0),
EDATE(E133, 12),
"Escrow does not apply")),
" - ")</f>
        <v xml:space="preserve"> - </v>
      </c>
      <c r="J133" s="18"/>
    </row>
    <row r="134" spans="1:10" x14ac:dyDescent="0.25">
      <c r="A134" s="35"/>
      <c r="B134" s="18"/>
      <c r="C134" s="18"/>
      <c r="D134" s="49"/>
      <c r="E134" s="20"/>
      <c r="F134" s="36"/>
      <c r="G134" s="50" t="str">
        <f>IFERROR(
IF(OR(
'Category Mappings'!E134 = "7A. Employee incentives - NOT related party/promoter",
'Category Mappings'!E134 = "Not Applicable"),
D134,
IF(ROUNDDOWN(F134 * Options_per_ordinary_sec, 0) &gt; D134,
D134,
ROUNDDOWN(F134 * Options_per_ordinary_sec, 0))),
"-")</f>
        <v>-</v>
      </c>
      <c r="H134" s="50" t="str">
        <f>IFERROR(
IF(
OR(
'Category Mappings'!E134 = "1. Seed Capitalist - related party/promoter",
'Category Mappings'!E134 = "3. Vendor - related party/promoter",
'Category Mappings'!E134 = "6. Professional advisor or consultant",
'Category Mappings'!E134 = "7. Employee incentives - related party/promoter",
AND('Category Mappings'!E134 = "2. Seed Capitalist - NOT related party/promoter", QuoteDate &lt; EDATE(E134, 12)),
AND('Category Mappings'!E134 = "4. Vendor - NOT related party/promoter", QuoteDate &lt; EDATE(E134, 12))),
ROUNDUP(D134 - G134, 0),
0),
" - ")</f>
        <v xml:space="preserve"> - </v>
      </c>
      <c r="I134" s="51" t="str">
        <f>IFERROR(
IF(
AND(
OR(
'Category Mappings'!E134 = "1. Seed Capitalist - related party/promoter",
'Category Mappings'!E134 = "3. Vendor - related party/promoter",
'Category Mappings'!E134 = "6. Professional advisor or consultant",
'Category Mappings'!E134 = "7. Employee incentives - related party/promoter"),
H134 &gt; 0),
"24m from quotation",
IF(
AND(
OR(
'Category Mappings'!E134 = "2. Seed Capitalist - NOT related party/promoter",
'Category Mappings'!E134 = "4. Vendor - NOT related party/promoter",
'Category Mappings'!E134 = "7A. Employee incentives - Not related party/promoter"),
EDATE(E134, 12) &gt; EDATE(QuoteDate, 1),
H134 &gt; 0),
EDATE(E134, 12),
"Escrow does not apply")),
" - ")</f>
        <v xml:space="preserve"> - </v>
      </c>
      <c r="J134" s="18"/>
    </row>
    <row r="135" spans="1:10" x14ac:dyDescent="0.25">
      <c r="A135" s="35"/>
      <c r="B135" s="18"/>
      <c r="C135" s="18"/>
      <c r="D135" s="49"/>
      <c r="E135" s="20"/>
      <c r="F135" s="36"/>
      <c r="G135" s="50" t="str">
        <f>IFERROR(
IF(OR(
'Category Mappings'!E135 = "7A. Employee incentives - NOT related party/promoter",
'Category Mappings'!E135 = "Not Applicable"),
D135,
IF(ROUNDDOWN(F135 * Options_per_ordinary_sec, 0) &gt; D135,
D135,
ROUNDDOWN(F135 * Options_per_ordinary_sec, 0))),
"-")</f>
        <v>-</v>
      </c>
      <c r="H135" s="50" t="str">
        <f>IFERROR(
IF(
OR(
'Category Mappings'!E135 = "1. Seed Capitalist - related party/promoter",
'Category Mappings'!E135 = "3. Vendor - related party/promoter",
'Category Mappings'!E135 = "6. Professional advisor or consultant",
'Category Mappings'!E135 = "7. Employee incentives - related party/promoter",
AND('Category Mappings'!E135 = "2. Seed Capitalist - NOT related party/promoter", QuoteDate &lt; EDATE(E135, 12)),
AND('Category Mappings'!E135 = "4. Vendor - NOT related party/promoter", QuoteDate &lt; EDATE(E135, 12))),
ROUNDUP(D135 - G135, 0),
0),
" - ")</f>
        <v xml:space="preserve"> - </v>
      </c>
      <c r="I135" s="51" t="str">
        <f>IFERROR(
IF(
AND(
OR(
'Category Mappings'!E135 = "1. Seed Capitalist - related party/promoter",
'Category Mappings'!E135 = "3. Vendor - related party/promoter",
'Category Mappings'!E135 = "6. Professional advisor or consultant",
'Category Mappings'!E135 = "7. Employee incentives - related party/promoter"),
H135 &gt; 0),
"24m from quotation",
IF(
AND(
OR(
'Category Mappings'!E135 = "2. Seed Capitalist - NOT related party/promoter",
'Category Mappings'!E135 = "4. Vendor - NOT related party/promoter",
'Category Mappings'!E135 = "7A. Employee incentives - Not related party/promoter"),
EDATE(E135, 12) &gt; EDATE(QuoteDate, 1),
H135 &gt; 0),
EDATE(E135, 12),
"Escrow does not apply")),
" - ")</f>
        <v xml:space="preserve"> - </v>
      </c>
      <c r="J135" s="18"/>
    </row>
    <row r="136" spans="1:10" x14ac:dyDescent="0.25">
      <c r="A136" s="35"/>
      <c r="B136" s="18"/>
      <c r="C136" s="18"/>
      <c r="D136" s="49"/>
      <c r="E136" s="20"/>
      <c r="F136" s="36"/>
      <c r="G136" s="50" t="str">
        <f>IFERROR(
IF(OR(
'Category Mappings'!E136 = "7A. Employee incentives - NOT related party/promoter",
'Category Mappings'!E136 = "Not Applicable"),
D136,
IF(ROUNDDOWN(F136 * Options_per_ordinary_sec, 0) &gt; D136,
D136,
ROUNDDOWN(F136 * Options_per_ordinary_sec, 0))),
"-")</f>
        <v>-</v>
      </c>
      <c r="H136" s="50" t="str">
        <f>IFERROR(
IF(
OR(
'Category Mappings'!E136 = "1. Seed Capitalist - related party/promoter",
'Category Mappings'!E136 = "3. Vendor - related party/promoter",
'Category Mappings'!E136 = "6. Professional advisor or consultant",
'Category Mappings'!E136 = "7. Employee incentives - related party/promoter",
AND('Category Mappings'!E136 = "2. Seed Capitalist - NOT related party/promoter", QuoteDate &lt; EDATE(E136, 12)),
AND('Category Mappings'!E136 = "4. Vendor - NOT related party/promoter", QuoteDate &lt; EDATE(E136, 12))),
ROUNDUP(D136 - G136, 0),
0),
" - ")</f>
        <v xml:space="preserve"> - </v>
      </c>
      <c r="I136" s="51" t="str">
        <f>IFERROR(
IF(
AND(
OR(
'Category Mappings'!E136 = "1. Seed Capitalist - related party/promoter",
'Category Mappings'!E136 = "3. Vendor - related party/promoter",
'Category Mappings'!E136 = "6. Professional advisor or consultant",
'Category Mappings'!E136 = "7. Employee incentives - related party/promoter"),
H136 &gt; 0),
"24m from quotation",
IF(
AND(
OR(
'Category Mappings'!E136 = "2. Seed Capitalist - NOT related party/promoter",
'Category Mappings'!E136 = "4. Vendor - NOT related party/promoter",
'Category Mappings'!E136 = "7A. Employee incentives - Not related party/promoter"),
EDATE(E136, 12) &gt; EDATE(QuoteDate, 1),
H136 &gt; 0),
EDATE(E136, 12),
"Escrow does not apply")),
" - ")</f>
        <v xml:space="preserve"> - </v>
      </c>
      <c r="J136" s="18"/>
    </row>
    <row r="137" spans="1:10" x14ac:dyDescent="0.25">
      <c r="A137" s="35"/>
      <c r="B137" s="18"/>
      <c r="C137" s="18"/>
      <c r="D137" s="49"/>
      <c r="E137" s="20"/>
      <c r="F137" s="36"/>
      <c r="G137" s="50" t="str">
        <f>IFERROR(
IF(OR(
'Category Mappings'!E137 = "7A. Employee incentives - NOT related party/promoter",
'Category Mappings'!E137 = "Not Applicable"),
D137,
IF(ROUNDDOWN(F137 * Options_per_ordinary_sec, 0) &gt; D137,
D137,
ROUNDDOWN(F137 * Options_per_ordinary_sec, 0))),
"-")</f>
        <v>-</v>
      </c>
      <c r="H137" s="50" t="str">
        <f>IFERROR(
IF(
OR(
'Category Mappings'!E137 = "1. Seed Capitalist - related party/promoter",
'Category Mappings'!E137 = "3. Vendor - related party/promoter",
'Category Mappings'!E137 = "6. Professional advisor or consultant",
'Category Mappings'!E137 = "7. Employee incentives - related party/promoter",
AND('Category Mappings'!E137 = "2. Seed Capitalist - NOT related party/promoter", QuoteDate &lt; EDATE(E137, 12)),
AND('Category Mappings'!E137 = "4. Vendor - NOT related party/promoter", QuoteDate &lt; EDATE(E137, 12))),
ROUNDUP(D137 - G137, 0),
0),
" - ")</f>
        <v xml:space="preserve"> - </v>
      </c>
      <c r="I137" s="51" t="str">
        <f>IFERROR(
IF(
AND(
OR(
'Category Mappings'!E137 = "1. Seed Capitalist - related party/promoter",
'Category Mappings'!E137 = "3. Vendor - related party/promoter",
'Category Mappings'!E137 = "6. Professional advisor or consultant",
'Category Mappings'!E137 = "7. Employee incentives - related party/promoter"),
H137 &gt; 0),
"24m from quotation",
IF(
AND(
OR(
'Category Mappings'!E137 = "2. Seed Capitalist - NOT related party/promoter",
'Category Mappings'!E137 = "4. Vendor - NOT related party/promoter",
'Category Mappings'!E137 = "7A. Employee incentives - Not related party/promoter"),
EDATE(E137, 12) &gt; EDATE(QuoteDate, 1),
H137 &gt; 0),
EDATE(E137, 12),
"Escrow does not apply")),
" - ")</f>
        <v xml:space="preserve"> - </v>
      </c>
      <c r="J137" s="18"/>
    </row>
    <row r="138" spans="1:10" x14ac:dyDescent="0.25">
      <c r="A138" s="35"/>
      <c r="B138" s="18"/>
      <c r="C138" s="18"/>
      <c r="D138" s="49"/>
      <c r="E138" s="20"/>
      <c r="F138" s="36"/>
      <c r="G138" s="50" t="str">
        <f>IFERROR(
IF(OR(
'Category Mappings'!E138 = "7A. Employee incentives - NOT related party/promoter",
'Category Mappings'!E138 = "Not Applicable"),
D138,
IF(ROUNDDOWN(F138 * Options_per_ordinary_sec, 0) &gt; D138,
D138,
ROUNDDOWN(F138 * Options_per_ordinary_sec, 0))),
"-")</f>
        <v>-</v>
      </c>
      <c r="H138" s="50" t="str">
        <f>IFERROR(
IF(
OR(
'Category Mappings'!E138 = "1. Seed Capitalist - related party/promoter",
'Category Mappings'!E138 = "3. Vendor - related party/promoter",
'Category Mappings'!E138 = "6. Professional advisor or consultant",
'Category Mappings'!E138 = "7. Employee incentives - related party/promoter",
AND('Category Mappings'!E138 = "2. Seed Capitalist - NOT related party/promoter", QuoteDate &lt; EDATE(E138, 12)),
AND('Category Mappings'!E138 = "4. Vendor - NOT related party/promoter", QuoteDate &lt; EDATE(E138, 12))),
ROUNDUP(D138 - G138, 0),
0),
" - ")</f>
        <v xml:space="preserve"> - </v>
      </c>
      <c r="I138" s="51" t="str">
        <f>IFERROR(
IF(
AND(
OR(
'Category Mappings'!E138 = "1. Seed Capitalist - related party/promoter",
'Category Mappings'!E138 = "3. Vendor - related party/promoter",
'Category Mappings'!E138 = "6. Professional advisor or consultant",
'Category Mappings'!E138 = "7. Employee incentives - related party/promoter"),
H138 &gt; 0),
"24m from quotation",
IF(
AND(
OR(
'Category Mappings'!E138 = "2. Seed Capitalist - NOT related party/promoter",
'Category Mappings'!E138 = "4. Vendor - NOT related party/promoter",
'Category Mappings'!E138 = "7A. Employee incentives - Not related party/promoter"),
EDATE(E138, 12) &gt; EDATE(QuoteDate, 1),
H138 &gt; 0),
EDATE(E138, 12),
"Escrow does not apply")),
" - ")</f>
        <v xml:space="preserve"> - </v>
      </c>
      <c r="J138" s="18"/>
    </row>
    <row r="139" spans="1:10" x14ac:dyDescent="0.25">
      <c r="A139" s="35"/>
      <c r="B139" s="18"/>
      <c r="C139" s="18"/>
      <c r="D139" s="49"/>
      <c r="E139" s="20"/>
      <c r="F139" s="36"/>
      <c r="G139" s="50" t="str">
        <f>IFERROR(
IF(OR(
'Category Mappings'!E139 = "7A. Employee incentives - NOT related party/promoter",
'Category Mappings'!E139 = "Not Applicable"),
D139,
IF(ROUNDDOWN(F139 * Options_per_ordinary_sec, 0) &gt; D139,
D139,
ROUNDDOWN(F139 * Options_per_ordinary_sec, 0))),
"-")</f>
        <v>-</v>
      </c>
      <c r="H139" s="50" t="str">
        <f>IFERROR(
IF(
OR(
'Category Mappings'!E139 = "1. Seed Capitalist - related party/promoter",
'Category Mappings'!E139 = "3. Vendor - related party/promoter",
'Category Mappings'!E139 = "6. Professional advisor or consultant",
'Category Mappings'!E139 = "7. Employee incentives - related party/promoter",
AND('Category Mappings'!E139 = "2. Seed Capitalist - NOT related party/promoter", QuoteDate &lt; EDATE(E139, 12)),
AND('Category Mappings'!E139 = "4. Vendor - NOT related party/promoter", QuoteDate &lt; EDATE(E139, 12))),
ROUNDUP(D139 - G139, 0),
0),
" - ")</f>
        <v xml:space="preserve"> - </v>
      </c>
      <c r="I139" s="51" t="str">
        <f>IFERROR(
IF(
AND(
OR(
'Category Mappings'!E139 = "1. Seed Capitalist - related party/promoter",
'Category Mappings'!E139 = "3. Vendor - related party/promoter",
'Category Mappings'!E139 = "6. Professional advisor or consultant",
'Category Mappings'!E139 = "7. Employee incentives - related party/promoter"),
H139 &gt; 0),
"24m from quotation",
IF(
AND(
OR(
'Category Mappings'!E139 = "2. Seed Capitalist - NOT related party/promoter",
'Category Mappings'!E139 = "4. Vendor - NOT related party/promoter",
'Category Mappings'!E139 = "7A. Employee incentives - Not related party/promoter"),
EDATE(E139, 12) &gt; EDATE(QuoteDate, 1),
H139 &gt; 0),
EDATE(E139, 12),
"Escrow does not apply")),
" - ")</f>
        <v xml:space="preserve"> - </v>
      </c>
      <c r="J139" s="18"/>
    </row>
    <row r="140" spans="1:10" x14ac:dyDescent="0.25">
      <c r="A140" s="35"/>
      <c r="B140" s="18"/>
      <c r="C140" s="18"/>
      <c r="D140" s="49"/>
      <c r="E140" s="20"/>
      <c r="F140" s="36"/>
      <c r="G140" s="50" t="str">
        <f>IFERROR(
IF(OR(
'Category Mappings'!E140 = "7A. Employee incentives - NOT related party/promoter",
'Category Mappings'!E140 = "Not Applicable"),
D140,
IF(ROUNDDOWN(F140 * Options_per_ordinary_sec, 0) &gt; D140,
D140,
ROUNDDOWN(F140 * Options_per_ordinary_sec, 0))),
"-")</f>
        <v>-</v>
      </c>
      <c r="H140" s="50" t="str">
        <f>IFERROR(
IF(
OR(
'Category Mappings'!E140 = "1. Seed Capitalist - related party/promoter",
'Category Mappings'!E140 = "3. Vendor - related party/promoter",
'Category Mappings'!E140 = "6. Professional advisor or consultant",
'Category Mappings'!E140 = "7. Employee incentives - related party/promoter",
AND('Category Mappings'!E140 = "2. Seed Capitalist - NOT related party/promoter", QuoteDate &lt; EDATE(E140, 12)),
AND('Category Mappings'!E140 = "4. Vendor - NOT related party/promoter", QuoteDate &lt; EDATE(E140, 12))),
ROUNDUP(D140 - G140, 0),
0),
" - ")</f>
        <v xml:space="preserve"> - </v>
      </c>
      <c r="I140" s="51" t="str">
        <f>IFERROR(
IF(
AND(
OR(
'Category Mappings'!E140 = "1. Seed Capitalist - related party/promoter",
'Category Mappings'!E140 = "3. Vendor - related party/promoter",
'Category Mappings'!E140 = "6. Professional advisor or consultant",
'Category Mappings'!E140 = "7. Employee incentives - related party/promoter"),
H140 &gt; 0),
"24m from quotation",
IF(
AND(
OR(
'Category Mappings'!E140 = "2. Seed Capitalist - NOT related party/promoter",
'Category Mappings'!E140 = "4. Vendor - NOT related party/promoter",
'Category Mappings'!E140 = "7A. Employee incentives - Not related party/promoter"),
EDATE(E140, 12) &gt; EDATE(QuoteDate, 1),
H140 &gt; 0),
EDATE(E140, 12),
"Escrow does not apply")),
" - ")</f>
        <v xml:space="preserve"> - </v>
      </c>
      <c r="J140" s="18"/>
    </row>
    <row r="141" spans="1:10" x14ac:dyDescent="0.25">
      <c r="A141" s="35"/>
      <c r="B141" s="18"/>
      <c r="C141" s="18"/>
      <c r="D141" s="49"/>
      <c r="E141" s="20"/>
      <c r="F141" s="36"/>
      <c r="G141" s="50" t="str">
        <f>IFERROR(
IF(OR(
'Category Mappings'!E141 = "7A. Employee incentives - NOT related party/promoter",
'Category Mappings'!E141 = "Not Applicable"),
D141,
IF(ROUNDDOWN(F141 * Options_per_ordinary_sec, 0) &gt; D141,
D141,
ROUNDDOWN(F141 * Options_per_ordinary_sec, 0))),
"-")</f>
        <v>-</v>
      </c>
      <c r="H141" s="50" t="str">
        <f>IFERROR(
IF(
OR(
'Category Mappings'!E141 = "1. Seed Capitalist - related party/promoter",
'Category Mappings'!E141 = "3. Vendor - related party/promoter",
'Category Mappings'!E141 = "6. Professional advisor or consultant",
'Category Mappings'!E141 = "7. Employee incentives - related party/promoter",
AND('Category Mappings'!E141 = "2. Seed Capitalist - NOT related party/promoter", QuoteDate &lt; EDATE(E141, 12)),
AND('Category Mappings'!E141 = "4. Vendor - NOT related party/promoter", QuoteDate &lt; EDATE(E141, 12))),
ROUNDUP(D141 - G141, 0),
0),
" - ")</f>
        <v xml:space="preserve"> - </v>
      </c>
      <c r="I141" s="51" t="str">
        <f>IFERROR(
IF(
AND(
OR(
'Category Mappings'!E141 = "1. Seed Capitalist - related party/promoter",
'Category Mappings'!E141 = "3. Vendor - related party/promoter",
'Category Mappings'!E141 = "6. Professional advisor or consultant",
'Category Mappings'!E141 = "7. Employee incentives - related party/promoter"),
H141 &gt; 0),
"24m from quotation",
IF(
AND(
OR(
'Category Mappings'!E141 = "2. Seed Capitalist - NOT related party/promoter",
'Category Mappings'!E141 = "4. Vendor - NOT related party/promoter",
'Category Mappings'!E141 = "7A. Employee incentives - Not related party/promoter"),
EDATE(E141, 12) &gt; EDATE(QuoteDate, 1),
H141 &gt; 0),
EDATE(E141, 12),
"Escrow does not apply")),
" - ")</f>
        <v xml:space="preserve"> - </v>
      </c>
      <c r="J141" s="18"/>
    </row>
    <row r="142" spans="1:10" x14ac:dyDescent="0.25">
      <c r="A142" s="35"/>
      <c r="B142" s="18"/>
      <c r="C142" s="18"/>
      <c r="D142" s="49"/>
      <c r="E142" s="20"/>
      <c r="F142" s="36"/>
      <c r="G142" s="50" t="str">
        <f>IFERROR(
IF(OR(
'Category Mappings'!E142 = "7A. Employee incentives - NOT related party/promoter",
'Category Mappings'!E142 = "Not Applicable"),
D142,
IF(ROUNDDOWN(F142 * Options_per_ordinary_sec, 0) &gt; D142,
D142,
ROUNDDOWN(F142 * Options_per_ordinary_sec, 0))),
"-")</f>
        <v>-</v>
      </c>
      <c r="H142" s="50" t="str">
        <f>IFERROR(
IF(
OR(
'Category Mappings'!E142 = "1. Seed Capitalist - related party/promoter",
'Category Mappings'!E142 = "3. Vendor - related party/promoter",
'Category Mappings'!E142 = "6. Professional advisor or consultant",
'Category Mappings'!E142 = "7. Employee incentives - related party/promoter",
AND('Category Mappings'!E142 = "2. Seed Capitalist - NOT related party/promoter", QuoteDate &lt; EDATE(E142, 12)),
AND('Category Mappings'!E142 = "4. Vendor - NOT related party/promoter", QuoteDate &lt; EDATE(E142, 12))),
ROUNDUP(D142 - G142, 0),
0),
" - ")</f>
        <v xml:space="preserve"> - </v>
      </c>
      <c r="I142" s="51" t="str">
        <f>IFERROR(
IF(
AND(
OR(
'Category Mappings'!E142 = "1. Seed Capitalist - related party/promoter",
'Category Mappings'!E142 = "3. Vendor - related party/promoter",
'Category Mappings'!E142 = "6. Professional advisor or consultant",
'Category Mappings'!E142 = "7. Employee incentives - related party/promoter"),
H142 &gt; 0),
"24m from quotation",
IF(
AND(
OR(
'Category Mappings'!E142 = "2. Seed Capitalist - NOT related party/promoter",
'Category Mappings'!E142 = "4. Vendor - NOT related party/promoter",
'Category Mappings'!E142 = "7A. Employee incentives - Not related party/promoter"),
EDATE(E142, 12) &gt; EDATE(QuoteDate, 1),
H142 &gt; 0),
EDATE(E142, 12),
"Escrow does not apply")),
" - ")</f>
        <v xml:space="preserve"> - </v>
      </c>
      <c r="J142" s="18"/>
    </row>
    <row r="143" spans="1:10" x14ac:dyDescent="0.25">
      <c r="A143" s="35"/>
      <c r="B143" s="18"/>
      <c r="C143" s="18"/>
      <c r="D143" s="49"/>
      <c r="E143" s="20"/>
      <c r="F143" s="36"/>
      <c r="G143" s="50" t="str">
        <f>IFERROR(
IF(OR(
'Category Mappings'!E143 = "7A. Employee incentives - NOT related party/promoter",
'Category Mappings'!E143 = "Not Applicable"),
D143,
IF(ROUNDDOWN(F143 * Options_per_ordinary_sec, 0) &gt; D143,
D143,
ROUNDDOWN(F143 * Options_per_ordinary_sec, 0))),
"-")</f>
        <v>-</v>
      </c>
      <c r="H143" s="50" t="str">
        <f>IFERROR(
IF(
OR(
'Category Mappings'!E143 = "1. Seed Capitalist - related party/promoter",
'Category Mappings'!E143 = "3. Vendor - related party/promoter",
'Category Mappings'!E143 = "6. Professional advisor or consultant",
'Category Mappings'!E143 = "7. Employee incentives - related party/promoter",
AND('Category Mappings'!E143 = "2. Seed Capitalist - NOT related party/promoter", QuoteDate &lt; EDATE(E143, 12)),
AND('Category Mappings'!E143 = "4. Vendor - NOT related party/promoter", QuoteDate &lt; EDATE(E143, 12))),
ROUNDUP(D143 - G143, 0),
0),
" - ")</f>
        <v xml:space="preserve"> - </v>
      </c>
      <c r="I143" s="51" t="str">
        <f>IFERROR(
IF(
AND(
OR(
'Category Mappings'!E143 = "1. Seed Capitalist - related party/promoter",
'Category Mappings'!E143 = "3. Vendor - related party/promoter",
'Category Mappings'!E143 = "6. Professional advisor or consultant",
'Category Mappings'!E143 = "7. Employee incentives - related party/promoter"),
H143 &gt; 0),
"24m from quotation",
IF(
AND(
OR(
'Category Mappings'!E143 = "2. Seed Capitalist - NOT related party/promoter",
'Category Mappings'!E143 = "4. Vendor - NOT related party/promoter",
'Category Mappings'!E143 = "7A. Employee incentives - Not related party/promoter"),
EDATE(E143, 12) &gt; EDATE(QuoteDate, 1),
H143 &gt; 0),
EDATE(E143, 12),
"Escrow does not apply")),
" - ")</f>
        <v xml:space="preserve"> - </v>
      </c>
      <c r="J143" s="18"/>
    </row>
    <row r="144" spans="1:10" x14ac:dyDescent="0.25">
      <c r="A144" s="35"/>
      <c r="B144" s="18"/>
      <c r="C144" s="18"/>
      <c r="D144" s="49"/>
      <c r="E144" s="20"/>
      <c r="F144" s="36"/>
      <c r="G144" s="50" t="str">
        <f>IFERROR(
IF(OR(
'Category Mappings'!E144 = "7A. Employee incentives - NOT related party/promoter",
'Category Mappings'!E144 = "Not Applicable"),
D144,
IF(ROUNDDOWN(F144 * Options_per_ordinary_sec, 0) &gt; D144,
D144,
ROUNDDOWN(F144 * Options_per_ordinary_sec, 0))),
"-")</f>
        <v>-</v>
      </c>
      <c r="H144" s="50" t="str">
        <f>IFERROR(
IF(
OR(
'Category Mappings'!E144 = "1. Seed Capitalist - related party/promoter",
'Category Mappings'!E144 = "3. Vendor - related party/promoter",
'Category Mappings'!E144 = "6. Professional advisor or consultant",
'Category Mappings'!E144 = "7. Employee incentives - related party/promoter",
AND('Category Mappings'!E144 = "2. Seed Capitalist - NOT related party/promoter", QuoteDate &lt; EDATE(E144, 12)),
AND('Category Mappings'!E144 = "4. Vendor - NOT related party/promoter", QuoteDate &lt; EDATE(E144, 12))),
ROUNDUP(D144 - G144, 0),
0),
" - ")</f>
        <v xml:space="preserve"> - </v>
      </c>
      <c r="I144" s="51" t="str">
        <f>IFERROR(
IF(
AND(
OR(
'Category Mappings'!E144 = "1. Seed Capitalist - related party/promoter",
'Category Mappings'!E144 = "3. Vendor - related party/promoter",
'Category Mappings'!E144 = "6. Professional advisor or consultant",
'Category Mappings'!E144 = "7. Employee incentives - related party/promoter"),
H144 &gt; 0),
"24m from quotation",
IF(
AND(
OR(
'Category Mappings'!E144 = "2. Seed Capitalist - NOT related party/promoter",
'Category Mappings'!E144 = "4. Vendor - NOT related party/promoter",
'Category Mappings'!E144 = "7A. Employee incentives - Not related party/promoter"),
EDATE(E144, 12) &gt; EDATE(QuoteDate, 1),
H144 &gt; 0),
EDATE(E144, 12),
"Escrow does not apply")),
" - ")</f>
        <v xml:space="preserve"> - </v>
      </c>
      <c r="J144" s="18"/>
    </row>
    <row r="145" spans="1:10" x14ac:dyDescent="0.25">
      <c r="A145" s="35"/>
      <c r="B145" s="18"/>
      <c r="C145" s="18"/>
      <c r="D145" s="49"/>
      <c r="E145" s="20"/>
      <c r="F145" s="36"/>
      <c r="G145" s="50" t="str">
        <f>IFERROR(
IF(OR(
'Category Mappings'!E145 = "7A. Employee incentives - NOT related party/promoter",
'Category Mappings'!E145 = "Not Applicable"),
D145,
IF(ROUNDDOWN(F145 * Options_per_ordinary_sec, 0) &gt; D145,
D145,
ROUNDDOWN(F145 * Options_per_ordinary_sec, 0))),
"-")</f>
        <v>-</v>
      </c>
      <c r="H145" s="50" t="str">
        <f>IFERROR(
IF(
OR(
'Category Mappings'!E145 = "1. Seed Capitalist - related party/promoter",
'Category Mappings'!E145 = "3. Vendor - related party/promoter",
'Category Mappings'!E145 = "6. Professional advisor or consultant",
'Category Mappings'!E145 = "7. Employee incentives - related party/promoter",
AND('Category Mappings'!E145 = "2. Seed Capitalist - NOT related party/promoter", QuoteDate &lt; EDATE(E145, 12)),
AND('Category Mappings'!E145 = "4. Vendor - NOT related party/promoter", QuoteDate &lt; EDATE(E145, 12))),
ROUNDUP(D145 - G145, 0),
0),
" - ")</f>
        <v xml:space="preserve"> - </v>
      </c>
      <c r="I145" s="51" t="str">
        <f>IFERROR(
IF(
AND(
OR(
'Category Mappings'!E145 = "1. Seed Capitalist - related party/promoter",
'Category Mappings'!E145 = "3. Vendor - related party/promoter",
'Category Mappings'!E145 = "6. Professional advisor or consultant",
'Category Mappings'!E145 = "7. Employee incentives - related party/promoter"),
H145 &gt; 0),
"24m from quotation",
IF(
AND(
OR(
'Category Mappings'!E145 = "2. Seed Capitalist - NOT related party/promoter",
'Category Mappings'!E145 = "4. Vendor - NOT related party/promoter",
'Category Mappings'!E145 = "7A. Employee incentives - Not related party/promoter"),
EDATE(E145, 12) &gt; EDATE(QuoteDate, 1),
H145 &gt; 0),
EDATE(E145, 12),
"Escrow does not apply")),
" - ")</f>
        <v xml:space="preserve"> - </v>
      </c>
      <c r="J145" s="18"/>
    </row>
    <row r="146" spans="1:10" x14ac:dyDescent="0.25">
      <c r="A146" s="35"/>
      <c r="B146" s="18"/>
      <c r="C146" s="18"/>
      <c r="D146" s="49"/>
      <c r="E146" s="20"/>
      <c r="F146" s="36"/>
      <c r="G146" s="50" t="str">
        <f>IFERROR(
IF(OR(
'Category Mappings'!E146 = "7A. Employee incentives - NOT related party/promoter",
'Category Mappings'!E146 = "Not Applicable"),
D146,
IF(ROUNDDOWN(F146 * Options_per_ordinary_sec, 0) &gt; D146,
D146,
ROUNDDOWN(F146 * Options_per_ordinary_sec, 0))),
"-")</f>
        <v>-</v>
      </c>
      <c r="H146" s="50" t="str">
        <f>IFERROR(
IF(
OR(
'Category Mappings'!E146 = "1. Seed Capitalist - related party/promoter",
'Category Mappings'!E146 = "3. Vendor - related party/promoter",
'Category Mappings'!E146 = "6. Professional advisor or consultant",
'Category Mappings'!E146 = "7. Employee incentives - related party/promoter",
AND('Category Mappings'!E146 = "2. Seed Capitalist - NOT related party/promoter", QuoteDate &lt; EDATE(E146, 12)),
AND('Category Mappings'!E146 = "4. Vendor - NOT related party/promoter", QuoteDate &lt; EDATE(E146, 12))),
ROUNDUP(D146 - G146, 0),
0),
" - ")</f>
        <v xml:space="preserve"> - </v>
      </c>
      <c r="I146" s="51" t="str">
        <f>IFERROR(
IF(
AND(
OR(
'Category Mappings'!E146 = "1. Seed Capitalist - related party/promoter",
'Category Mappings'!E146 = "3. Vendor - related party/promoter",
'Category Mappings'!E146 = "6. Professional advisor or consultant",
'Category Mappings'!E146 = "7. Employee incentives - related party/promoter"),
H146 &gt; 0),
"24m from quotation",
IF(
AND(
OR(
'Category Mappings'!E146 = "2. Seed Capitalist - NOT related party/promoter",
'Category Mappings'!E146 = "4. Vendor - NOT related party/promoter",
'Category Mappings'!E146 = "7A. Employee incentives - Not related party/promoter"),
EDATE(E146, 12) &gt; EDATE(QuoteDate, 1),
H146 &gt; 0),
EDATE(E146, 12),
"Escrow does not apply")),
" - ")</f>
        <v xml:space="preserve"> - </v>
      </c>
      <c r="J146" s="18"/>
    </row>
    <row r="147" spans="1:10" x14ac:dyDescent="0.25">
      <c r="A147" s="35"/>
      <c r="B147" s="18"/>
      <c r="C147" s="18"/>
      <c r="D147" s="49"/>
      <c r="E147" s="20"/>
      <c r="F147" s="36"/>
      <c r="G147" s="50" t="str">
        <f>IFERROR(
IF(OR(
'Category Mappings'!E147 = "7A. Employee incentives - NOT related party/promoter",
'Category Mappings'!E147 = "Not Applicable"),
D147,
IF(ROUNDDOWN(F147 * Options_per_ordinary_sec, 0) &gt; D147,
D147,
ROUNDDOWN(F147 * Options_per_ordinary_sec, 0))),
"-")</f>
        <v>-</v>
      </c>
      <c r="H147" s="50" t="str">
        <f>IFERROR(
IF(
OR(
'Category Mappings'!E147 = "1. Seed Capitalist - related party/promoter",
'Category Mappings'!E147 = "3. Vendor - related party/promoter",
'Category Mappings'!E147 = "6. Professional advisor or consultant",
'Category Mappings'!E147 = "7. Employee incentives - related party/promoter",
AND('Category Mappings'!E147 = "2. Seed Capitalist - NOT related party/promoter", QuoteDate &lt; EDATE(E147, 12)),
AND('Category Mappings'!E147 = "4. Vendor - NOT related party/promoter", QuoteDate &lt; EDATE(E147, 12))),
ROUNDUP(D147 - G147, 0),
0),
" - ")</f>
        <v xml:space="preserve"> - </v>
      </c>
      <c r="I147" s="51" t="str">
        <f>IFERROR(
IF(
AND(
OR(
'Category Mappings'!E147 = "1. Seed Capitalist - related party/promoter",
'Category Mappings'!E147 = "3. Vendor - related party/promoter",
'Category Mappings'!E147 = "6. Professional advisor or consultant",
'Category Mappings'!E147 = "7. Employee incentives - related party/promoter"),
H147 &gt; 0),
"24m from quotation",
IF(
AND(
OR(
'Category Mappings'!E147 = "2. Seed Capitalist - NOT related party/promoter",
'Category Mappings'!E147 = "4. Vendor - NOT related party/promoter",
'Category Mappings'!E147 = "7A. Employee incentives - Not related party/promoter"),
EDATE(E147, 12) &gt; EDATE(QuoteDate, 1),
H147 &gt; 0),
EDATE(E147, 12),
"Escrow does not apply")),
" - ")</f>
        <v xml:space="preserve"> - </v>
      </c>
      <c r="J147" s="18"/>
    </row>
    <row r="148" spans="1:10" x14ac:dyDescent="0.25">
      <c r="A148" s="35"/>
      <c r="B148" s="18"/>
      <c r="C148" s="18"/>
      <c r="D148" s="49"/>
      <c r="E148" s="20"/>
      <c r="F148" s="36"/>
      <c r="G148" s="50" t="str">
        <f>IFERROR(
IF(OR(
'Category Mappings'!E148 = "7A. Employee incentives - NOT related party/promoter",
'Category Mappings'!E148 = "Not Applicable"),
D148,
IF(ROUNDDOWN(F148 * Options_per_ordinary_sec, 0) &gt; D148,
D148,
ROUNDDOWN(F148 * Options_per_ordinary_sec, 0))),
"-")</f>
        <v>-</v>
      </c>
      <c r="H148" s="50" t="str">
        <f>IFERROR(
IF(
OR(
'Category Mappings'!E148 = "1. Seed Capitalist - related party/promoter",
'Category Mappings'!E148 = "3. Vendor - related party/promoter",
'Category Mappings'!E148 = "6. Professional advisor or consultant",
'Category Mappings'!E148 = "7. Employee incentives - related party/promoter",
AND('Category Mappings'!E148 = "2. Seed Capitalist - NOT related party/promoter", QuoteDate &lt; EDATE(E148, 12)),
AND('Category Mappings'!E148 = "4. Vendor - NOT related party/promoter", QuoteDate &lt; EDATE(E148, 12))),
ROUNDUP(D148 - G148, 0),
0),
" - ")</f>
        <v xml:space="preserve"> - </v>
      </c>
      <c r="I148" s="51" t="str">
        <f>IFERROR(
IF(
AND(
OR(
'Category Mappings'!E148 = "1. Seed Capitalist - related party/promoter",
'Category Mappings'!E148 = "3. Vendor - related party/promoter",
'Category Mappings'!E148 = "6. Professional advisor or consultant",
'Category Mappings'!E148 = "7. Employee incentives - related party/promoter"),
H148 &gt; 0),
"24m from quotation",
IF(
AND(
OR(
'Category Mappings'!E148 = "2. Seed Capitalist - NOT related party/promoter",
'Category Mappings'!E148 = "4. Vendor - NOT related party/promoter",
'Category Mappings'!E148 = "7A. Employee incentives - Not related party/promoter"),
EDATE(E148, 12) &gt; EDATE(QuoteDate, 1),
H148 &gt; 0),
EDATE(E148, 12),
"Escrow does not apply")),
" - ")</f>
        <v xml:space="preserve"> - </v>
      </c>
      <c r="J148" s="18"/>
    </row>
    <row r="149" spans="1:10" x14ac:dyDescent="0.25">
      <c r="A149" s="35"/>
      <c r="B149" s="18"/>
      <c r="C149" s="18"/>
      <c r="D149" s="49"/>
      <c r="E149" s="20"/>
      <c r="F149" s="36"/>
      <c r="G149" s="50" t="str">
        <f>IFERROR(
IF(OR(
'Category Mappings'!E149 = "7A. Employee incentives - NOT related party/promoter",
'Category Mappings'!E149 = "Not Applicable"),
D149,
IF(ROUNDDOWN(F149 * Options_per_ordinary_sec, 0) &gt; D149,
D149,
ROUNDDOWN(F149 * Options_per_ordinary_sec, 0))),
"-")</f>
        <v>-</v>
      </c>
      <c r="H149" s="50" t="str">
        <f>IFERROR(
IF(
OR(
'Category Mappings'!E149 = "1. Seed Capitalist - related party/promoter",
'Category Mappings'!E149 = "3. Vendor - related party/promoter",
'Category Mappings'!E149 = "6. Professional advisor or consultant",
'Category Mappings'!E149 = "7. Employee incentives - related party/promoter",
AND('Category Mappings'!E149 = "2. Seed Capitalist - NOT related party/promoter", QuoteDate &lt; EDATE(E149, 12)),
AND('Category Mappings'!E149 = "4. Vendor - NOT related party/promoter", QuoteDate &lt; EDATE(E149, 12))),
ROUNDUP(D149 - G149, 0),
0),
" - ")</f>
        <v xml:space="preserve"> - </v>
      </c>
      <c r="I149" s="51" t="str">
        <f>IFERROR(
IF(
AND(
OR(
'Category Mappings'!E149 = "1. Seed Capitalist - related party/promoter",
'Category Mappings'!E149 = "3. Vendor - related party/promoter",
'Category Mappings'!E149 = "6. Professional advisor or consultant",
'Category Mappings'!E149 = "7. Employee incentives - related party/promoter"),
H149 &gt; 0),
"24m from quotation",
IF(
AND(
OR(
'Category Mappings'!E149 = "2. Seed Capitalist - NOT related party/promoter",
'Category Mappings'!E149 = "4. Vendor - NOT related party/promoter",
'Category Mappings'!E149 = "7A. Employee incentives - Not related party/promoter"),
EDATE(E149, 12) &gt; EDATE(QuoteDate, 1),
H149 &gt; 0),
EDATE(E149, 12),
"Escrow does not apply")),
" - ")</f>
        <v xml:space="preserve"> - </v>
      </c>
      <c r="J149" s="18"/>
    </row>
    <row r="150" spans="1:10" x14ac:dyDescent="0.25">
      <c r="A150" s="35"/>
      <c r="B150" s="18"/>
      <c r="C150" s="18"/>
      <c r="D150" s="49"/>
      <c r="E150" s="20"/>
      <c r="F150" s="36"/>
      <c r="G150" s="50" t="str">
        <f>IFERROR(
IF(OR(
'Category Mappings'!E150 = "7A. Employee incentives - NOT related party/promoter",
'Category Mappings'!E150 = "Not Applicable"),
D150,
IF(ROUNDDOWN(F150 * Options_per_ordinary_sec, 0) &gt; D150,
D150,
ROUNDDOWN(F150 * Options_per_ordinary_sec, 0))),
"-")</f>
        <v>-</v>
      </c>
      <c r="H150" s="50" t="str">
        <f>IFERROR(
IF(
OR(
'Category Mappings'!E150 = "1. Seed Capitalist - related party/promoter",
'Category Mappings'!E150 = "3. Vendor - related party/promoter",
'Category Mappings'!E150 = "6. Professional advisor or consultant",
'Category Mappings'!E150 = "7. Employee incentives - related party/promoter",
AND('Category Mappings'!E150 = "2. Seed Capitalist - NOT related party/promoter", QuoteDate &lt; EDATE(E150, 12)),
AND('Category Mappings'!E150 = "4. Vendor - NOT related party/promoter", QuoteDate &lt; EDATE(E150, 12))),
ROUNDUP(D150 - G150, 0),
0),
" - ")</f>
        <v xml:space="preserve"> - </v>
      </c>
      <c r="I150" s="51" t="str">
        <f>IFERROR(
IF(
AND(
OR(
'Category Mappings'!E150 = "1. Seed Capitalist - related party/promoter",
'Category Mappings'!E150 = "3. Vendor - related party/promoter",
'Category Mappings'!E150 = "6. Professional advisor or consultant",
'Category Mappings'!E150 = "7. Employee incentives - related party/promoter"),
H150 &gt; 0),
"24m from quotation",
IF(
AND(
OR(
'Category Mappings'!E150 = "2. Seed Capitalist - NOT related party/promoter",
'Category Mappings'!E150 = "4. Vendor - NOT related party/promoter",
'Category Mappings'!E150 = "7A. Employee incentives - Not related party/promoter"),
EDATE(E150, 12) &gt; EDATE(QuoteDate, 1),
H150 &gt; 0),
EDATE(E150, 12),
"Escrow does not apply")),
" - ")</f>
        <v xml:space="preserve"> - </v>
      </c>
      <c r="J150" s="18"/>
    </row>
    <row r="151" spans="1:10" x14ac:dyDescent="0.25">
      <c r="A151" s="35"/>
      <c r="B151" s="18"/>
      <c r="C151" s="18"/>
      <c r="D151" s="49"/>
      <c r="E151" s="20"/>
      <c r="F151" s="36"/>
      <c r="G151" s="50" t="str">
        <f>IFERROR(
IF(OR(
'Category Mappings'!E151 = "7A. Employee incentives - NOT related party/promoter",
'Category Mappings'!E151 = "Not Applicable"),
D151,
IF(ROUNDDOWN(F151 * Options_per_ordinary_sec, 0) &gt; D151,
D151,
ROUNDDOWN(F151 * Options_per_ordinary_sec, 0))),
"-")</f>
        <v>-</v>
      </c>
      <c r="H151" s="50" t="str">
        <f>IFERROR(
IF(
OR(
'Category Mappings'!E151 = "1. Seed Capitalist - related party/promoter",
'Category Mappings'!E151 = "3. Vendor - related party/promoter",
'Category Mappings'!E151 = "6. Professional advisor or consultant",
'Category Mappings'!E151 = "7. Employee incentives - related party/promoter",
AND('Category Mappings'!E151 = "2. Seed Capitalist - NOT related party/promoter", QuoteDate &lt; EDATE(E151, 12)),
AND('Category Mappings'!E151 = "4. Vendor - NOT related party/promoter", QuoteDate &lt; EDATE(E151, 12))),
ROUNDUP(D151 - G151, 0),
0),
" - ")</f>
        <v xml:space="preserve"> - </v>
      </c>
      <c r="I151" s="51" t="str">
        <f>IFERROR(
IF(
AND(
OR(
'Category Mappings'!E151 = "1. Seed Capitalist - related party/promoter",
'Category Mappings'!E151 = "3. Vendor - related party/promoter",
'Category Mappings'!E151 = "6. Professional advisor or consultant",
'Category Mappings'!E151 = "7. Employee incentives - related party/promoter"),
H151 &gt; 0),
"24m from quotation",
IF(
AND(
OR(
'Category Mappings'!E151 = "2. Seed Capitalist - NOT related party/promoter",
'Category Mappings'!E151 = "4. Vendor - NOT related party/promoter",
'Category Mappings'!E151 = "7A. Employee incentives - Not related party/promoter"),
EDATE(E151, 12) &gt; EDATE(QuoteDate, 1),
H151 &gt; 0),
EDATE(E151, 12),
"Escrow does not apply")),
" - ")</f>
        <v xml:space="preserve"> - </v>
      </c>
      <c r="J151" s="18"/>
    </row>
    <row r="152" spans="1:10" x14ac:dyDescent="0.25">
      <c r="A152" s="35"/>
      <c r="B152" s="18"/>
      <c r="C152" s="18"/>
      <c r="D152" s="49"/>
      <c r="E152" s="20"/>
      <c r="F152" s="36"/>
      <c r="G152" s="50" t="str">
        <f>IFERROR(
IF(OR(
'Category Mappings'!E152 = "7A. Employee incentives - NOT related party/promoter",
'Category Mappings'!E152 = "Not Applicable"),
D152,
IF(ROUNDDOWN(F152 * Options_per_ordinary_sec, 0) &gt; D152,
D152,
ROUNDDOWN(F152 * Options_per_ordinary_sec, 0))),
"-")</f>
        <v>-</v>
      </c>
      <c r="H152" s="50" t="str">
        <f>IFERROR(
IF(
OR(
'Category Mappings'!E152 = "1. Seed Capitalist - related party/promoter",
'Category Mappings'!E152 = "3. Vendor - related party/promoter",
'Category Mappings'!E152 = "6. Professional advisor or consultant",
'Category Mappings'!E152 = "7. Employee incentives - related party/promoter",
AND('Category Mappings'!E152 = "2. Seed Capitalist - NOT related party/promoter", QuoteDate &lt; EDATE(E152, 12)),
AND('Category Mappings'!E152 = "4. Vendor - NOT related party/promoter", QuoteDate &lt; EDATE(E152, 12))),
ROUNDUP(D152 - G152, 0),
0),
" - ")</f>
        <v xml:space="preserve"> - </v>
      </c>
      <c r="I152" s="51" t="str">
        <f>IFERROR(
IF(
AND(
OR(
'Category Mappings'!E152 = "1. Seed Capitalist - related party/promoter",
'Category Mappings'!E152 = "3. Vendor - related party/promoter",
'Category Mappings'!E152 = "6. Professional advisor or consultant",
'Category Mappings'!E152 = "7. Employee incentives - related party/promoter"),
H152 &gt; 0),
"24m from quotation",
IF(
AND(
OR(
'Category Mappings'!E152 = "2. Seed Capitalist - NOT related party/promoter",
'Category Mappings'!E152 = "4. Vendor - NOT related party/promoter",
'Category Mappings'!E152 = "7A. Employee incentives - Not related party/promoter"),
EDATE(E152, 12) &gt; EDATE(QuoteDate, 1),
H152 &gt; 0),
EDATE(E152, 12),
"Escrow does not apply")),
" - ")</f>
        <v xml:space="preserve"> - </v>
      </c>
      <c r="J152" s="18"/>
    </row>
    <row r="153" spans="1:10" x14ac:dyDescent="0.25">
      <c r="A153" s="35"/>
      <c r="B153" s="18"/>
      <c r="C153" s="18"/>
      <c r="D153" s="49"/>
      <c r="E153" s="20"/>
      <c r="F153" s="36"/>
      <c r="G153" s="50" t="str">
        <f>IFERROR(
IF(OR(
'Category Mappings'!E153 = "7A. Employee incentives - NOT related party/promoter",
'Category Mappings'!E153 = "Not Applicable"),
D153,
IF(ROUNDDOWN(F153 * Options_per_ordinary_sec, 0) &gt; D153,
D153,
ROUNDDOWN(F153 * Options_per_ordinary_sec, 0))),
"-")</f>
        <v>-</v>
      </c>
      <c r="H153" s="50" t="str">
        <f>IFERROR(
IF(
OR(
'Category Mappings'!E153 = "1. Seed Capitalist - related party/promoter",
'Category Mappings'!E153 = "3. Vendor - related party/promoter",
'Category Mappings'!E153 = "6. Professional advisor or consultant",
'Category Mappings'!E153 = "7. Employee incentives - related party/promoter",
AND('Category Mappings'!E153 = "2. Seed Capitalist - NOT related party/promoter", QuoteDate &lt; EDATE(E153, 12)),
AND('Category Mappings'!E153 = "4. Vendor - NOT related party/promoter", QuoteDate &lt; EDATE(E153, 12))),
ROUNDUP(D153 - G153, 0),
0),
" - ")</f>
        <v xml:space="preserve"> - </v>
      </c>
      <c r="I153" s="51" t="str">
        <f>IFERROR(
IF(
AND(
OR(
'Category Mappings'!E153 = "1. Seed Capitalist - related party/promoter",
'Category Mappings'!E153 = "3. Vendor - related party/promoter",
'Category Mappings'!E153 = "6. Professional advisor or consultant",
'Category Mappings'!E153 = "7. Employee incentives - related party/promoter"),
H153 &gt; 0),
"24m from quotation",
IF(
AND(
OR(
'Category Mappings'!E153 = "2. Seed Capitalist - NOT related party/promoter",
'Category Mappings'!E153 = "4. Vendor - NOT related party/promoter",
'Category Mappings'!E153 = "7A. Employee incentives - Not related party/promoter"),
EDATE(E153, 12) &gt; EDATE(QuoteDate, 1),
H153 &gt; 0),
EDATE(E153, 12),
"Escrow does not apply")),
" - ")</f>
        <v xml:space="preserve"> - </v>
      </c>
      <c r="J153" s="18"/>
    </row>
    <row r="154" spans="1:10" x14ac:dyDescent="0.25">
      <c r="A154" s="35"/>
      <c r="B154" s="18"/>
      <c r="C154" s="18"/>
      <c r="D154" s="49"/>
      <c r="E154" s="20"/>
      <c r="F154" s="36"/>
      <c r="G154" s="50" t="str">
        <f>IFERROR(
IF(OR(
'Category Mappings'!E154 = "7A. Employee incentives - NOT related party/promoter",
'Category Mappings'!E154 = "Not Applicable"),
D154,
IF(ROUNDDOWN(F154 * Options_per_ordinary_sec, 0) &gt; D154,
D154,
ROUNDDOWN(F154 * Options_per_ordinary_sec, 0))),
"-")</f>
        <v>-</v>
      </c>
      <c r="H154" s="50" t="str">
        <f>IFERROR(
IF(
OR(
'Category Mappings'!E154 = "1. Seed Capitalist - related party/promoter",
'Category Mappings'!E154 = "3. Vendor - related party/promoter",
'Category Mappings'!E154 = "6. Professional advisor or consultant",
'Category Mappings'!E154 = "7. Employee incentives - related party/promoter",
AND('Category Mappings'!E154 = "2. Seed Capitalist - NOT related party/promoter", QuoteDate &lt; EDATE(E154, 12)),
AND('Category Mappings'!E154 = "4. Vendor - NOT related party/promoter", QuoteDate &lt; EDATE(E154, 12))),
ROUNDUP(D154 - G154, 0),
0),
" - ")</f>
        <v xml:space="preserve"> - </v>
      </c>
      <c r="I154" s="51" t="str">
        <f>IFERROR(
IF(
AND(
OR(
'Category Mappings'!E154 = "1. Seed Capitalist - related party/promoter",
'Category Mappings'!E154 = "3. Vendor - related party/promoter",
'Category Mappings'!E154 = "6. Professional advisor or consultant",
'Category Mappings'!E154 = "7. Employee incentives - related party/promoter"),
H154 &gt; 0),
"24m from quotation",
IF(
AND(
OR(
'Category Mappings'!E154 = "2. Seed Capitalist - NOT related party/promoter",
'Category Mappings'!E154 = "4. Vendor - NOT related party/promoter",
'Category Mappings'!E154 = "7A. Employee incentives - Not related party/promoter"),
EDATE(E154, 12) &gt; EDATE(QuoteDate, 1),
H154 &gt; 0),
EDATE(E154, 12),
"Escrow does not apply")),
" - ")</f>
        <v xml:space="preserve"> - </v>
      </c>
      <c r="J154" s="18"/>
    </row>
    <row r="155" spans="1:10" x14ac:dyDescent="0.25">
      <c r="A155" s="35"/>
      <c r="B155" s="18"/>
      <c r="C155" s="18"/>
      <c r="D155" s="49"/>
      <c r="E155" s="20"/>
      <c r="F155" s="36"/>
      <c r="G155" s="50" t="str">
        <f>IFERROR(
IF(OR(
'Category Mappings'!E155 = "7A. Employee incentives - NOT related party/promoter",
'Category Mappings'!E155 = "Not Applicable"),
D155,
IF(ROUNDDOWN(F155 * Options_per_ordinary_sec, 0) &gt; D155,
D155,
ROUNDDOWN(F155 * Options_per_ordinary_sec, 0))),
"-")</f>
        <v>-</v>
      </c>
      <c r="H155" s="50" t="str">
        <f>IFERROR(
IF(
OR(
'Category Mappings'!E155 = "1. Seed Capitalist - related party/promoter",
'Category Mappings'!E155 = "3. Vendor - related party/promoter",
'Category Mappings'!E155 = "6. Professional advisor or consultant",
'Category Mappings'!E155 = "7. Employee incentives - related party/promoter",
AND('Category Mappings'!E155 = "2. Seed Capitalist - NOT related party/promoter", QuoteDate &lt; EDATE(E155, 12)),
AND('Category Mappings'!E155 = "4. Vendor - NOT related party/promoter", QuoteDate &lt; EDATE(E155, 12))),
ROUNDUP(D155 - G155, 0),
0),
" - ")</f>
        <v xml:space="preserve"> - </v>
      </c>
      <c r="I155" s="51" t="str">
        <f>IFERROR(
IF(
AND(
OR(
'Category Mappings'!E155 = "1. Seed Capitalist - related party/promoter",
'Category Mappings'!E155 = "3. Vendor - related party/promoter",
'Category Mappings'!E155 = "6. Professional advisor or consultant",
'Category Mappings'!E155 = "7. Employee incentives - related party/promoter"),
H155 &gt; 0),
"24m from quotation",
IF(
AND(
OR(
'Category Mappings'!E155 = "2. Seed Capitalist - NOT related party/promoter",
'Category Mappings'!E155 = "4. Vendor - NOT related party/promoter",
'Category Mappings'!E155 = "7A. Employee incentives - Not related party/promoter"),
EDATE(E155, 12) &gt; EDATE(QuoteDate, 1),
H155 &gt; 0),
EDATE(E155, 12),
"Escrow does not apply")),
" - ")</f>
        <v xml:space="preserve"> - </v>
      </c>
      <c r="J155" s="18"/>
    </row>
    <row r="156" spans="1:10" x14ac:dyDescent="0.25">
      <c r="A156" s="35"/>
      <c r="B156" s="18"/>
      <c r="C156" s="18"/>
      <c r="D156" s="49"/>
      <c r="E156" s="20"/>
      <c r="F156" s="36"/>
      <c r="G156" s="50" t="str">
        <f>IFERROR(
IF(OR(
'Category Mappings'!E156 = "7A. Employee incentives - NOT related party/promoter",
'Category Mappings'!E156 = "Not Applicable"),
D156,
IF(ROUNDDOWN(F156 * Options_per_ordinary_sec, 0) &gt; D156,
D156,
ROUNDDOWN(F156 * Options_per_ordinary_sec, 0))),
"-")</f>
        <v>-</v>
      </c>
      <c r="H156" s="50" t="str">
        <f>IFERROR(
IF(
OR(
'Category Mappings'!E156 = "1. Seed Capitalist - related party/promoter",
'Category Mappings'!E156 = "3. Vendor - related party/promoter",
'Category Mappings'!E156 = "6. Professional advisor or consultant",
'Category Mappings'!E156 = "7. Employee incentives - related party/promoter",
AND('Category Mappings'!E156 = "2. Seed Capitalist - NOT related party/promoter", QuoteDate &lt; EDATE(E156, 12)),
AND('Category Mappings'!E156 = "4. Vendor - NOT related party/promoter", QuoteDate &lt; EDATE(E156, 12))),
ROUNDUP(D156 - G156, 0),
0),
" - ")</f>
        <v xml:space="preserve"> - </v>
      </c>
      <c r="I156" s="51" t="str">
        <f>IFERROR(
IF(
AND(
OR(
'Category Mappings'!E156 = "1. Seed Capitalist - related party/promoter",
'Category Mappings'!E156 = "3. Vendor - related party/promoter",
'Category Mappings'!E156 = "6. Professional advisor or consultant",
'Category Mappings'!E156 = "7. Employee incentives - related party/promoter"),
H156 &gt; 0),
"24m from quotation",
IF(
AND(
OR(
'Category Mappings'!E156 = "2. Seed Capitalist - NOT related party/promoter",
'Category Mappings'!E156 = "4. Vendor - NOT related party/promoter",
'Category Mappings'!E156 = "7A. Employee incentives - Not related party/promoter"),
EDATE(E156, 12) &gt; EDATE(QuoteDate, 1),
H156 &gt; 0),
EDATE(E156, 12),
"Escrow does not apply")),
" - ")</f>
        <v xml:space="preserve"> - </v>
      </c>
      <c r="J156" s="18"/>
    </row>
    <row r="157" spans="1:10" x14ac:dyDescent="0.25">
      <c r="A157" s="35"/>
      <c r="B157" s="18"/>
      <c r="C157" s="18"/>
      <c r="D157" s="49"/>
      <c r="E157" s="20"/>
      <c r="F157" s="36"/>
      <c r="G157" s="50" t="str">
        <f>IFERROR(
IF(OR(
'Category Mappings'!E157 = "7A. Employee incentives - NOT related party/promoter",
'Category Mappings'!E157 = "Not Applicable"),
D157,
IF(ROUNDDOWN(F157 * Options_per_ordinary_sec, 0) &gt; D157,
D157,
ROUNDDOWN(F157 * Options_per_ordinary_sec, 0))),
"-")</f>
        <v>-</v>
      </c>
      <c r="H157" s="50" t="str">
        <f>IFERROR(
IF(
OR(
'Category Mappings'!E157 = "1. Seed Capitalist - related party/promoter",
'Category Mappings'!E157 = "3. Vendor - related party/promoter",
'Category Mappings'!E157 = "6. Professional advisor or consultant",
'Category Mappings'!E157 = "7. Employee incentives - related party/promoter",
AND('Category Mappings'!E157 = "2. Seed Capitalist - NOT related party/promoter", QuoteDate &lt; EDATE(E157, 12)),
AND('Category Mappings'!E157 = "4. Vendor - NOT related party/promoter", QuoteDate &lt; EDATE(E157, 12))),
ROUNDUP(D157 - G157, 0),
0),
" - ")</f>
        <v xml:space="preserve"> - </v>
      </c>
      <c r="I157" s="51" t="str">
        <f>IFERROR(
IF(
AND(
OR(
'Category Mappings'!E157 = "1. Seed Capitalist - related party/promoter",
'Category Mappings'!E157 = "3. Vendor - related party/promoter",
'Category Mappings'!E157 = "6. Professional advisor or consultant",
'Category Mappings'!E157 = "7. Employee incentives - related party/promoter"),
H157 &gt; 0),
"24m from quotation",
IF(
AND(
OR(
'Category Mappings'!E157 = "2. Seed Capitalist - NOT related party/promoter",
'Category Mappings'!E157 = "4. Vendor - NOT related party/promoter",
'Category Mappings'!E157 = "7A. Employee incentives - Not related party/promoter"),
EDATE(E157, 12) &gt; EDATE(QuoteDate, 1),
H157 &gt; 0),
EDATE(E157, 12),
"Escrow does not apply")),
" - ")</f>
        <v xml:space="preserve"> - </v>
      </c>
      <c r="J157" s="18"/>
    </row>
    <row r="158" spans="1:10" x14ac:dyDescent="0.25">
      <c r="A158" s="35"/>
      <c r="B158" s="18"/>
      <c r="C158" s="18"/>
      <c r="D158" s="49"/>
      <c r="E158" s="20"/>
      <c r="F158" s="36"/>
      <c r="G158" s="50" t="str">
        <f>IFERROR(
IF(OR(
'Category Mappings'!E158 = "7A. Employee incentives - NOT related party/promoter",
'Category Mappings'!E158 = "Not Applicable"),
D158,
IF(ROUNDDOWN(F158 * Options_per_ordinary_sec, 0) &gt; D158,
D158,
ROUNDDOWN(F158 * Options_per_ordinary_sec, 0))),
"-")</f>
        <v>-</v>
      </c>
      <c r="H158" s="50" t="str">
        <f>IFERROR(
IF(
OR(
'Category Mappings'!E158 = "1. Seed Capitalist - related party/promoter",
'Category Mappings'!E158 = "3. Vendor - related party/promoter",
'Category Mappings'!E158 = "6. Professional advisor or consultant",
'Category Mappings'!E158 = "7. Employee incentives - related party/promoter",
AND('Category Mappings'!E158 = "2. Seed Capitalist - NOT related party/promoter", QuoteDate &lt; EDATE(E158, 12)),
AND('Category Mappings'!E158 = "4. Vendor - NOT related party/promoter", QuoteDate &lt; EDATE(E158, 12))),
ROUNDUP(D158 - G158, 0),
0),
" - ")</f>
        <v xml:space="preserve"> - </v>
      </c>
      <c r="I158" s="51" t="str">
        <f>IFERROR(
IF(
AND(
OR(
'Category Mappings'!E158 = "1. Seed Capitalist - related party/promoter",
'Category Mappings'!E158 = "3. Vendor - related party/promoter",
'Category Mappings'!E158 = "6. Professional advisor or consultant",
'Category Mappings'!E158 = "7. Employee incentives - related party/promoter"),
H158 &gt; 0),
"24m from quotation",
IF(
AND(
OR(
'Category Mappings'!E158 = "2. Seed Capitalist - NOT related party/promoter",
'Category Mappings'!E158 = "4. Vendor - NOT related party/promoter",
'Category Mappings'!E158 = "7A. Employee incentives - Not related party/promoter"),
EDATE(E158, 12) &gt; EDATE(QuoteDate, 1),
H158 &gt; 0),
EDATE(E158, 12),
"Escrow does not apply")),
" - ")</f>
        <v xml:space="preserve"> - </v>
      </c>
      <c r="J158" s="18"/>
    </row>
    <row r="159" spans="1:10" x14ac:dyDescent="0.25">
      <c r="A159" s="35"/>
      <c r="B159" s="18"/>
      <c r="C159" s="18"/>
      <c r="D159" s="49"/>
      <c r="E159" s="20"/>
      <c r="F159" s="36"/>
      <c r="G159" s="50" t="str">
        <f>IFERROR(
IF(OR(
'Category Mappings'!E159 = "7A. Employee incentives - NOT related party/promoter",
'Category Mappings'!E159 = "Not Applicable"),
D159,
IF(ROUNDDOWN(F159 * Options_per_ordinary_sec, 0) &gt; D159,
D159,
ROUNDDOWN(F159 * Options_per_ordinary_sec, 0))),
"-")</f>
        <v>-</v>
      </c>
      <c r="H159" s="50" t="str">
        <f>IFERROR(
IF(
OR(
'Category Mappings'!E159 = "1. Seed Capitalist - related party/promoter",
'Category Mappings'!E159 = "3. Vendor - related party/promoter",
'Category Mappings'!E159 = "6. Professional advisor or consultant",
'Category Mappings'!E159 = "7. Employee incentives - related party/promoter",
AND('Category Mappings'!E159 = "2. Seed Capitalist - NOT related party/promoter", QuoteDate &lt; EDATE(E159, 12)),
AND('Category Mappings'!E159 = "4. Vendor - NOT related party/promoter", QuoteDate &lt; EDATE(E159, 12))),
ROUNDUP(D159 - G159, 0),
0),
" - ")</f>
        <v xml:space="preserve"> - </v>
      </c>
      <c r="I159" s="51" t="str">
        <f>IFERROR(
IF(
AND(
OR(
'Category Mappings'!E159 = "1. Seed Capitalist - related party/promoter",
'Category Mappings'!E159 = "3. Vendor - related party/promoter",
'Category Mappings'!E159 = "6. Professional advisor or consultant",
'Category Mappings'!E159 = "7. Employee incentives - related party/promoter"),
H159 &gt; 0),
"24m from quotation",
IF(
AND(
OR(
'Category Mappings'!E159 = "2. Seed Capitalist - NOT related party/promoter",
'Category Mappings'!E159 = "4. Vendor - NOT related party/promoter",
'Category Mappings'!E159 = "7A. Employee incentives - Not related party/promoter"),
EDATE(E159, 12) &gt; EDATE(QuoteDate, 1),
H159 &gt; 0),
EDATE(E159, 12),
"Escrow does not apply")),
" - ")</f>
        <v xml:space="preserve"> - </v>
      </c>
      <c r="J159" s="18"/>
    </row>
    <row r="160" spans="1:10" x14ac:dyDescent="0.25">
      <c r="A160" s="35"/>
      <c r="B160" s="18"/>
      <c r="C160" s="18"/>
      <c r="D160" s="49"/>
      <c r="E160" s="20"/>
      <c r="F160" s="36"/>
      <c r="G160" s="50" t="str">
        <f>IFERROR(
IF(OR(
'Category Mappings'!E160 = "7A. Employee incentives - NOT related party/promoter",
'Category Mappings'!E160 = "Not Applicable"),
D160,
IF(ROUNDDOWN(F160 * Options_per_ordinary_sec, 0) &gt; D160,
D160,
ROUNDDOWN(F160 * Options_per_ordinary_sec, 0))),
"-")</f>
        <v>-</v>
      </c>
      <c r="H160" s="50" t="str">
        <f>IFERROR(
IF(
OR(
'Category Mappings'!E160 = "1. Seed Capitalist - related party/promoter",
'Category Mappings'!E160 = "3. Vendor - related party/promoter",
'Category Mappings'!E160 = "6. Professional advisor or consultant",
'Category Mappings'!E160 = "7. Employee incentives - related party/promoter",
AND('Category Mappings'!E160 = "2. Seed Capitalist - NOT related party/promoter", QuoteDate &lt; EDATE(E160, 12)),
AND('Category Mappings'!E160 = "4. Vendor - NOT related party/promoter", QuoteDate &lt; EDATE(E160, 12))),
ROUNDUP(D160 - G160, 0),
0),
" - ")</f>
        <v xml:space="preserve"> - </v>
      </c>
      <c r="I160" s="51" t="str">
        <f>IFERROR(
IF(
AND(
OR(
'Category Mappings'!E160 = "1. Seed Capitalist - related party/promoter",
'Category Mappings'!E160 = "3. Vendor - related party/promoter",
'Category Mappings'!E160 = "6. Professional advisor or consultant",
'Category Mappings'!E160 = "7. Employee incentives - related party/promoter"),
H160 &gt; 0),
"24m from quotation",
IF(
AND(
OR(
'Category Mappings'!E160 = "2. Seed Capitalist - NOT related party/promoter",
'Category Mappings'!E160 = "4. Vendor - NOT related party/promoter",
'Category Mappings'!E160 = "7A. Employee incentives - Not related party/promoter"),
EDATE(E160, 12) &gt; EDATE(QuoteDate, 1),
H160 &gt; 0),
EDATE(E160, 12),
"Escrow does not apply")),
" - ")</f>
        <v xml:space="preserve"> - </v>
      </c>
      <c r="J160" s="18"/>
    </row>
    <row r="161" spans="1:10" x14ac:dyDescent="0.25">
      <c r="A161" s="35"/>
      <c r="B161" s="18"/>
      <c r="C161" s="18"/>
      <c r="D161" s="49"/>
      <c r="E161" s="20"/>
      <c r="F161" s="36"/>
      <c r="G161" s="50" t="str">
        <f>IFERROR(
IF(OR(
'Category Mappings'!E161 = "7A. Employee incentives - NOT related party/promoter",
'Category Mappings'!E161 = "Not Applicable"),
D161,
IF(ROUNDDOWN(F161 * Options_per_ordinary_sec, 0) &gt; D161,
D161,
ROUNDDOWN(F161 * Options_per_ordinary_sec, 0))),
"-")</f>
        <v>-</v>
      </c>
      <c r="H161" s="50" t="str">
        <f>IFERROR(
IF(
OR(
'Category Mappings'!E161 = "1. Seed Capitalist - related party/promoter",
'Category Mappings'!E161 = "3. Vendor - related party/promoter",
'Category Mappings'!E161 = "6. Professional advisor or consultant",
'Category Mappings'!E161 = "7. Employee incentives - related party/promoter",
AND('Category Mappings'!E161 = "2. Seed Capitalist - NOT related party/promoter", QuoteDate &lt; EDATE(E161, 12)),
AND('Category Mappings'!E161 = "4. Vendor - NOT related party/promoter", QuoteDate &lt; EDATE(E161, 12))),
ROUNDUP(D161 - G161, 0),
0),
" - ")</f>
        <v xml:space="preserve"> - </v>
      </c>
      <c r="I161" s="51" t="str">
        <f>IFERROR(
IF(
AND(
OR(
'Category Mappings'!E161 = "1. Seed Capitalist - related party/promoter",
'Category Mappings'!E161 = "3. Vendor - related party/promoter",
'Category Mappings'!E161 = "6. Professional advisor or consultant",
'Category Mappings'!E161 = "7. Employee incentives - related party/promoter"),
H161 &gt; 0),
"24m from quotation",
IF(
AND(
OR(
'Category Mappings'!E161 = "2. Seed Capitalist - NOT related party/promoter",
'Category Mappings'!E161 = "4. Vendor - NOT related party/promoter",
'Category Mappings'!E161 = "7A. Employee incentives - Not related party/promoter"),
EDATE(E161, 12) &gt; EDATE(QuoteDate, 1),
H161 &gt; 0),
EDATE(E161, 12),
"Escrow does not apply")),
" - ")</f>
        <v xml:space="preserve"> - </v>
      </c>
      <c r="J161" s="18"/>
    </row>
    <row r="162" spans="1:10" x14ac:dyDescent="0.25">
      <c r="A162" s="35"/>
      <c r="B162" s="18"/>
      <c r="C162" s="18"/>
      <c r="D162" s="49"/>
      <c r="E162" s="20"/>
      <c r="F162" s="36"/>
      <c r="G162" s="50" t="str">
        <f>IFERROR(
IF(OR(
'Category Mappings'!E162 = "7A. Employee incentives - NOT related party/promoter",
'Category Mappings'!E162 = "Not Applicable"),
D162,
IF(ROUNDDOWN(F162 * Options_per_ordinary_sec, 0) &gt; D162,
D162,
ROUNDDOWN(F162 * Options_per_ordinary_sec, 0))),
"-")</f>
        <v>-</v>
      </c>
      <c r="H162" s="50" t="str">
        <f>IFERROR(
IF(
OR(
'Category Mappings'!E162 = "1. Seed Capitalist - related party/promoter",
'Category Mappings'!E162 = "3. Vendor - related party/promoter",
'Category Mappings'!E162 = "6. Professional advisor or consultant",
'Category Mappings'!E162 = "7. Employee incentives - related party/promoter",
AND('Category Mappings'!E162 = "2. Seed Capitalist - NOT related party/promoter", QuoteDate &lt; EDATE(E162, 12)),
AND('Category Mappings'!E162 = "4. Vendor - NOT related party/promoter", QuoteDate &lt; EDATE(E162, 12))),
ROUNDUP(D162 - G162, 0),
0),
" - ")</f>
        <v xml:space="preserve"> - </v>
      </c>
      <c r="I162" s="51" t="str">
        <f>IFERROR(
IF(
AND(
OR(
'Category Mappings'!E162 = "1. Seed Capitalist - related party/promoter",
'Category Mappings'!E162 = "3. Vendor - related party/promoter",
'Category Mappings'!E162 = "6. Professional advisor or consultant",
'Category Mappings'!E162 = "7. Employee incentives - related party/promoter"),
H162 &gt; 0),
"24m from quotation",
IF(
AND(
OR(
'Category Mappings'!E162 = "2. Seed Capitalist - NOT related party/promoter",
'Category Mappings'!E162 = "4. Vendor - NOT related party/promoter",
'Category Mappings'!E162 = "7A. Employee incentives - Not related party/promoter"),
EDATE(E162, 12) &gt; EDATE(QuoteDate, 1),
H162 &gt; 0),
EDATE(E162, 12),
"Escrow does not apply")),
" - ")</f>
        <v xml:space="preserve"> - </v>
      </c>
      <c r="J162" s="18"/>
    </row>
    <row r="163" spans="1:10" x14ac:dyDescent="0.25">
      <c r="A163" s="35"/>
      <c r="B163" s="18"/>
      <c r="C163" s="18"/>
      <c r="D163" s="49"/>
      <c r="E163" s="20"/>
      <c r="F163" s="36"/>
      <c r="G163" s="50" t="str">
        <f>IFERROR(
IF(OR(
'Category Mappings'!E163 = "7A. Employee incentives - NOT related party/promoter",
'Category Mappings'!E163 = "Not Applicable"),
D163,
IF(ROUNDDOWN(F163 * Options_per_ordinary_sec, 0) &gt; D163,
D163,
ROUNDDOWN(F163 * Options_per_ordinary_sec, 0))),
"-")</f>
        <v>-</v>
      </c>
      <c r="H163" s="50" t="str">
        <f>IFERROR(
IF(
OR(
'Category Mappings'!E163 = "1. Seed Capitalist - related party/promoter",
'Category Mappings'!E163 = "3. Vendor - related party/promoter",
'Category Mappings'!E163 = "6. Professional advisor or consultant",
'Category Mappings'!E163 = "7. Employee incentives - related party/promoter",
AND('Category Mappings'!E163 = "2. Seed Capitalist - NOT related party/promoter", QuoteDate &lt; EDATE(E163, 12)),
AND('Category Mappings'!E163 = "4. Vendor - NOT related party/promoter", QuoteDate &lt; EDATE(E163, 12))),
ROUNDUP(D163 - G163, 0),
0),
" - ")</f>
        <v xml:space="preserve"> - </v>
      </c>
      <c r="I163" s="51" t="str">
        <f>IFERROR(
IF(
AND(
OR(
'Category Mappings'!E163 = "1. Seed Capitalist - related party/promoter",
'Category Mappings'!E163 = "3. Vendor - related party/promoter",
'Category Mappings'!E163 = "6. Professional advisor or consultant",
'Category Mappings'!E163 = "7. Employee incentives - related party/promoter"),
H163 &gt; 0),
"24m from quotation",
IF(
AND(
OR(
'Category Mappings'!E163 = "2. Seed Capitalist - NOT related party/promoter",
'Category Mappings'!E163 = "4. Vendor - NOT related party/promoter",
'Category Mappings'!E163 = "7A. Employee incentives - Not related party/promoter"),
EDATE(E163, 12) &gt; EDATE(QuoteDate, 1),
H163 &gt; 0),
EDATE(E163, 12),
"Escrow does not apply")),
" - ")</f>
        <v xml:space="preserve"> - </v>
      </c>
      <c r="J163" s="18"/>
    </row>
    <row r="164" spans="1:10" x14ac:dyDescent="0.25">
      <c r="A164" s="35"/>
      <c r="B164" s="18"/>
      <c r="C164" s="18"/>
      <c r="D164" s="49"/>
      <c r="E164" s="20"/>
      <c r="F164" s="36"/>
      <c r="G164" s="50" t="str">
        <f>IFERROR(
IF(OR(
'Category Mappings'!E164 = "7A. Employee incentives - NOT related party/promoter",
'Category Mappings'!E164 = "Not Applicable"),
D164,
IF(ROUNDDOWN(F164 * Options_per_ordinary_sec, 0) &gt; D164,
D164,
ROUNDDOWN(F164 * Options_per_ordinary_sec, 0))),
"-")</f>
        <v>-</v>
      </c>
      <c r="H164" s="50" t="str">
        <f>IFERROR(
IF(
OR(
'Category Mappings'!E164 = "1. Seed Capitalist - related party/promoter",
'Category Mappings'!E164 = "3. Vendor - related party/promoter",
'Category Mappings'!E164 = "6. Professional advisor or consultant",
'Category Mappings'!E164 = "7. Employee incentives - related party/promoter",
AND('Category Mappings'!E164 = "2. Seed Capitalist - NOT related party/promoter", QuoteDate &lt; EDATE(E164, 12)),
AND('Category Mappings'!E164 = "4. Vendor - NOT related party/promoter", QuoteDate &lt; EDATE(E164, 12))),
ROUNDUP(D164 - G164, 0),
0),
" - ")</f>
        <v xml:space="preserve"> - </v>
      </c>
      <c r="I164" s="51" t="str">
        <f>IFERROR(
IF(
AND(
OR(
'Category Mappings'!E164 = "1. Seed Capitalist - related party/promoter",
'Category Mappings'!E164 = "3. Vendor - related party/promoter",
'Category Mappings'!E164 = "6. Professional advisor or consultant",
'Category Mappings'!E164 = "7. Employee incentives - related party/promoter"),
H164 &gt; 0),
"24m from quotation",
IF(
AND(
OR(
'Category Mappings'!E164 = "2. Seed Capitalist - NOT related party/promoter",
'Category Mappings'!E164 = "4. Vendor - NOT related party/promoter",
'Category Mappings'!E164 = "7A. Employee incentives - Not related party/promoter"),
EDATE(E164, 12) &gt; EDATE(QuoteDate, 1),
H164 &gt; 0),
EDATE(E164, 12),
"Escrow does not apply")),
" - ")</f>
        <v xml:space="preserve"> - </v>
      </c>
      <c r="J164" s="18"/>
    </row>
    <row r="165" spans="1:10" x14ac:dyDescent="0.25">
      <c r="A165" s="35"/>
      <c r="B165" s="18"/>
      <c r="C165" s="18"/>
      <c r="D165" s="49"/>
      <c r="E165" s="20"/>
      <c r="F165" s="36"/>
      <c r="G165" s="50" t="str">
        <f>IFERROR(
IF(OR(
'Category Mappings'!E165 = "7A. Employee incentives - NOT related party/promoter",
'Category Mappings'!E165 = "Not Applicable"),
D165,
IF(ROUNDDOWN(F165 * Options_per_ordinary_sec, 0) &gt; D165,
D165,
ROUNDDOWN(F165 * Options_per_ordinary_sec, 0))),
"-")</f>
        <v>-</v>
      </c>
      <c r="H165" s="50" t="str">
        <f>IFERROR(
IF(
OR(
'Category Mappings'!E165 = "1. Seed Capitalist - related party/promoter",
'Category Mappings'!E165 = "3. Vendor - related party/promoter",
'Category Mappings'!E165 = "6. Professional advisor or consultant",
'Category Mappings'!E165 = "7. Employee incentives - related party/promoter",
AND('Category Mappings'!E165 = "2. Seed Capitalist - NOT related party/promoter", QuoteDate &lt; EDATE(E165, 12)),
AND('Category Mappings'!E165 = "4. Vendor - NOT related party/promoter", QuoteDate &lt; EDATE(E165, 12))),
ROUNDUP(D165 - G165, 0),
0),
" - ")</f>
        <v xml:space="preserve"> - </v>
      </c>
      <c r="I165" s="51" t="str">
        <f>IFERROR(
IF(
AND(
OR(
'Category Mappings'!E165 = "1. Seed Capitalist - related party/promoter",
'Category Mappings'!E165 = "3. Vendor - related party/promoter",
'Category Mappings'!E165 = "6. Professional advisor or consultant",
'Category Mappings'!E165 = "7. Employee incentives - related party/promoter"),
H165 &gt; 0),
"24m from quotation",
IF(
AND(
OR(
'Category Mappings'!E165 = "2. Seed Capitalist - NOT related party/promoter",
'Category Mappings'!E165 = "4. Vendor - NOT related party/promoter",
'Category Mappings'!E165 = "7A. Employee incentives - Not related party/promoter"),
EDATE(E165, 12) &gt; EDATE(QuoteDate, 1),
H165 &gt; 0),
EDATE(E165, 12),
"Escrow does not apply")),
" - ")</f>
        <v xml:space="preserve"> - </v>
      </c>
      <c r="J165" s="18"/>
    </row>
    <row r="166" spans="1:10" x14ac:dyDescent="0.25">
      <c r="A166" s="35"/>
      <c r="B166" s="18"/>
      <c r="C166" s="18"/>
      <c r="D166" s="49"/>
      <c r="E166" s="20"/>
      <c r="F166" s="36"/>
      <c r="G166" s="50" t="str">
        <f>IFERROR(
IF(OR(
'Category Mappings'!E166 = "7A. Employee incentives - NOT related party/promoter",
'Category Mappings'!E166 = "Not Applicable"),
D166,
IF(ROUNDDOWN(F166 * Options_per_ordinary_sec, 0) &gt; D166,
D166,
ROUNDDOWN(F166 * Options_per_ordinary_sec, 0))),
"-")</f>
        <v>-</v>
      </c>
      <c r="H166" s="50" t="str">
        <f>IFERROR(
IF(
OR(
'Category Mappings'!E166 = "1. Seed Capitalist - related party/promoter",
'Category Mappings'!E166 = "3. Vendor - related party/promoter",
'Category Mappings'!E166 = "6. Professional advisor or consultant",
'Category Mappings'!E166 = "7. Employee incentives - related party/promoter",
AND('Category Mappings'!E166 = "2. Seed Capitalist - NOT related party/promoter", QuoteDate &lt; EDATE(E166, 12)),
AND('Category Mappings'!E166 = "4. Vendor - NOT related party/promoter", QuoteDate &lt; EDATE(E166, 12))),
ROUNDUP(D166 - G166, 0),
0),
" - ")</f>
        <v xml:space="preserve"> - </v>
      </c>
      <c r="I166" s="51" t="str">
        <f>IFERROR(
IF(
AND(
OR(
'Category Mappings'!E166 = "1. Seed Capitalist - related party/promoter",
'Category Mappings'!E166 = "3. Vendor - related party/promoter",
'Category Mappings'!E166 = "6. Professional advisor or consultant",
'Category Mappings'!E166 = "7. Employee incentives - related party/promoter"),
H166 &gt; 0),
"24m from quotation",
IF(
AND(
OR(
'Category Mappings'!E166 = "2. Seed Capitalist - NOT related party/promoter",
'Category Mappings'!E166 = "4. Vendor - NOT related party/promoter",
'Category Mappings'!E166 = "7A. Employee incentives - Not related party/promoter"),
EDATE(E166, 12) &gt; EDATE(QuoteDate, 1),
H166 &gt; 0),
EDATE(E166, 12),
"Escrow does not apply")),
" - ")</f>
        <v xml:space="preserve"> - </v>
      </c>
      <c r="J166" s="18"/>
    </row>
    <row r="167" spans="1:10" x14ac:dyDescent="0.25">
      <c r="A167" s="35"/>
      <c r="B167" s="18"/>
      <c r="C167" s="18"/>
      <c r="D167" s="49"/>
      <c r="E167" s="20"/>
      <c r="F167" s="36"/>
      <c r="G167" s="50" t="str">
        <f>IFERROR(
IF(OR(
'Category Mappings'!E167 = "7A. Employee incentives - NOT related party/promoter",
'Category Mappings'!E167 = "Not Applicable"),
D167,
IF(ROUNDDOWN(F167 * Options_per_ordinary_sec, 0) &gt; D167,
D167,
ROUNDDOWN(F167 * Options_per_ordinary_sec, 0))),
"-")</f>
        <v>-</v>
      </c>
      <c r="H167" s="50" t="str">
        <f>IFERROR(
IF(
OR(
'Category Mappings'!E167 = "1. Seed Capitalist - related party/promoter",
'Category Mappings'!E167 = "3. Vendor - related party/promoter",
'Category Mappings'!E167 = "6. Professional advisor or consultant",
'Category Mappings'!E167 = "7. Employee incentives - related party/promoter",
AND('Category Mappings'!E167 = "2. Seed Capitalist - NOT related party/promoter", QuoteDate &lt; EDATE(E167, 12)),
AND('Category Mappings'!E167 = "4. Vendor - NOT related party/promoter", QuoteDate &lt; EDATE(E167, 12))),
ROUNDUP(D167 - G167, 0),
0),
" - ")</f>
        <v xml:space="preserve"> - </v>
      </c>
      <c r="I167" s="51" t="str">
        <f>IFERROR(
IF(
AND(
OR(
'Category Mappings'!E167 = "1. Seed Capitalist - related party/promoter",
'Category Mappings'!E167 = "3. Vendor - related party/promoter",
'Category Mappings'!E167 = "6. Professional advisor or consultant",
'Category Mappings'!E167 = "7. Employee incentives - related party/promoter"),
H167 &gt; 0),
"24m from quotation",
IF(
AND(
OR(
'Category Mappings'!E167 = "2. Seed Capitalist - NOT related party/promoter",
'Category Mappings'!E167 = "4. Vendor - NOT related party/promoter",
'Category Mappings'!E167 = "7A. Employee incentives - Not related party/promoter"),
EDATE(E167, 12) &gt; EDATE(QuoteDate, 1),
H167 &gt; 0),
EDATE(E167, 12),
"Escrow does not apply")),
" - ")</f>
        <v xml:space="preserve"> - </v>
      </c>
      <c r="J167" s="18"/>
    </row>
    <row r="168" spans="1:10" x14ac:dyDescent="0.25">
      <c r="A168" s="35"/>
      <c r="B168" s="18"/>
      <c r="C168" s="18"/>
      <c r="D168" s="49"/>
      <c r="E168" s="20"/>
      <c r="F168" s="36"/>
      <c r="G168" s="50" t="str">
        <f>IFERROR(
IF(OR(
'Category Mappings'!E168 = "7A. Employee incentives - NOT related party/promoter",
'Category Mappings'!E168 = "Not Applicable"),
D168,
IF(ROUNDDOWN(F168 * Options_per_ordinary_sec, 0) &gt; D168,
D168,
ROUNDDOWN(F168 * Options_per_ordinary_sec, 0))),
"-")</f>
        <v>-</v>
      </c>
      <c r="H168" s="50" t="str">
        <f>IFERROR(
IF(
OR(
'Category Mappings'!E168 = "1. Seed Capitalist - related party/promoter",
'Category Mappings'!E168 = "3. Vendor - related party/promoter",
'Category Mappings'!E168 = "6. Professional advisor or consultant",
'Category Mappings'!E168 = "7. Employee incentives - related party/promoter",
AND('Category Mappings'!E168 = "2. Seed Capitalist - NOT related party/promoter", QuoteDate &lt; EDATE(E168, 12)),
AND('Category Mappings'!E168 = "4. Vendor - NOT related party/promoter", QuoteDate &lt; EDATE(E168, 12))),
ROUNDUP(D168 - G168, 0),
0),
" - ")</f>
        <v xml:space="preserve"> - </v>
      </c>
      <c r="I168" s="51" t="str">
        <f>IFERROR(
IF(
AND(
OR(
'Category Mappings'!E168 = "1. Seed Capitalist - related party/promoter",
'Category Mappings'!E168 = "3. Vendor - related party/promoter",
'Category Mappings'!E168 = "6. Professional advisor or consultant",
'Category Mappings'!E168 = "7. Employee incentives - related party/promoter"),
H168 &gt; 0),
"24m from quotation",
IF(
AND(
OR(
'Category Mappings'!E168 = "2. Seed Capitalist - NOT related party/promoter",
'Category Mappings'!E168 = "4. Vendor - NOT related party/promoter",
'Category Mappings'!E168 = "7A. Employee incentives - Not related party/promoter"),
EDATE(E168, 12) &gt; EDATE(QuoteDate, 1),
H168 &gt; 0),
EDATE(E168, 12),
"Escrow does not apply")),
" - ")</f>
        <v xml:space="preserve"> - </v>
      </c>
      <c r="J168" s="18"/>
    </row>
    <row r="169" spans="1:10" x14ac:dyDescent="0.25">
      <c r="A169" s="35"/>
      <c r="B169" s="18"/>
      <c r="C169" s="18"/>
      <c r="D169" s="49"/>
      <c r="E169" s="20"/>
      <c r="F169" s="36"/>
      <c r="G169" s="50" t="str">
        <f>IFERROR(
IF(OR(
'Category Mappings'!E169 = "7A. Employee incentives - NOT related party/promoter",
'Category Mappings'!E169 = "Not Applicable"),
D169,
IF(ROUNDDOWN(F169 * Options_per_ordinary_sec, 0) &gt; D169,
D169,
ROUNDDOWN(F169 * Options_per_ordinary_sec, 0))),
"-")</f>
        <v>-</v>
      </c>
      <c r="H169" s="50" t="str">
        <f>IFERROR(
IF(
OR(
'Category Mappings'!E169 = "1. Seed Capitalist - related party/promoter",
'Category Mappings'!E169 = "3. Vendor - related party/promoter",
'Category Mappings'!E169 = "6. Professional advisor or consultant",
'Category Mappings'!E169 = "7. Employee incentives - related party/promoter",
AND('Category Mappings'!E169 = "2. Seed Capitalist - NOT related party/promoter", QuoteDate &lt; EDATE(E169, 12)),
AND('Category Mappings'!E169 = "4. Vendor - NOT related party/promoter", QuoteDate &lt; EDATE(E169, 12))),
ROUNDUP(D169 - G169, 0),
0),
" - ")</f>
        <v xml:space="preserve"> - </v>
      </c>
      <c r="I169" s="51" t="str">
        <f>IFERROR(
IF(
AND(
OR(
'Category Mappings'!E169 = "1. Seed Capitalist - related party/promoter",
'Category Mappings'!E169 = "3. Vendor - related party/promoter",
'Category Mappings'!E169 = "6. Professional advisor or consultant",
'Category Mappings'!E169 = "7. Employee incentives - related party/promoter"),
H169 &gt; 0),
"24m from quotation",
IF(
AND(
OR(
'Category Mappings'!E169 = "2. Seed Capitalist - NOT related party/promoter",
'Category Mappings'!E169 = "4. Vendor - NOT related party/promoter",
'Category Mappings'!E169 = "7A. Employee incentives - Not related party/promoter"),
EDATE(E169, 12) &gt; EDATE(QuoteDate, 1),
H169 &gt; 0),
EDATE(E169, 12),
"Escrow does not apply")),
" - ")</f>
        <v xml:space="preserve"> - </v>
      </c>
      <c r="J169" s="18"/>
    </row>
    <row r="170" spans="1:10" x14ac:dyDescent="0.25">
      <c r="A170" s="35"/>
      <c r="B170" s="18"/>
      <c r="C170" s="18"/>
      <c r="D170" s="49"/>
      <c r="E170" s="20"/>
      <c r="F170" s="36"/>
      <c r="G170" s="50" t="str">
        <f>IFERROR(
IF(OR(
'Category Mappings'!E170 = "7A. Employee incentives - NOT related party/promoter",
'Category Mappings'!E170 = "Not Applicable"),
D170,
IF(ROUNDDOWN(F170 * Options_per_ordinary_sec, 0) &gt; D170,
D170,
ROUNDDOWN(F170 * Options_per_ordinary_sec, 0))),
"-")</f>
        <v>-</v>
      </c>
      <c r="H170" s="50" t="str">
        <f>IFERROR(
IF(
OR(
'Category Mappings'!E170 = "1. Seed Capitalist - related party/promoter",
'Category Mappings'!E170 = "3. Vendor - related party/promoter",
'Category Mappings'!E170 = "6. Professional advisor or consultant",
'Category Mappings'!E170 = "7. Employee incentives - related party/promoter",
AND('Category Mappings'!E170 = "2. Seed Capitalist - NOT related party/promoter", QuoteDate &lt; EDATE(E170, 12)),
AND('Category Mappings'!E170 = "4. Vendor - NOT related party/promoter", QuoteDate &lt; EDATE(E170, 12))),
ROUNDUP(D170 - G170, 0),
0),
" - ")</f>
        <v xml:space="preserve"> - </v>
      </c>
      <c r="I170" s="51" t="str">
        <f>IFERROR(
IF(
AND(
OR(
'Category Mappings'!E170 = "1. Seed Capitalist - related party/promoter",
'Category Mappings'!E170 = "3. Vendor - related party/promoter",
'Category Mappings'!E170 = "6. Professional advisor or consultant",
'Category Mappings'!E170 = "7. Employee incentives - related party/promoter"),
H170 &gt; 0),
"24m from quotation",
IF(
AND(
OR(
'Category Mappings'!E170 = "2. Seed Capitalist - NOT related party/promoter",
'Category Mappings'!E170 = "4. Vendor - NOT related party/promoter",
'Category Mappings'!E170 = "7A. Employee incentives - Not related party/promoter"),
EDATE(E170, 12) &gt; EDATE(QuoteDate, 1),
H170 &gt; 0),
EDATE(E170, 12),
"Escrow does not apply")),
" - ")</f>
        <v xml:space="preserve"> - </v>
      </c>
      <c r="J170" s="18"/>
    </row>
    <row r="171" spans="1:10" x14ac:dyDescent="0.25">
      <c r="A171" s="35"/>
      <c r="B171" s="18"/>
      <c r="C171" s="18"/>
      <c r="D171" s="49"/>
      <c r="E171" s="20"/>
      <c r="F171" s="36"/>
      <c r="G171" s="50" t="str">
        <f>IFERROR(
IF(OR(
'Category Mappings'!E171 = "7A. Employee incentives - NOT related party/promoter",
'Category Mappings'!E171 = "Not Applicable"),
D171,
IF(ROUNDDOWN(F171 * Options_per_ordinary_sec, 0) &gt; D171,
D171,
ROUNDDOWN(F171 * Options_per_ordinary_sec, 0))),
"-")</f>
        <v>-</v>
      </c>
      <c r="H171" s="50" t="str">
        <f>IFERROR(
IF(
OR(
'Category Mappings'!E171 = "1. Seed Capitalist - related party/promoter",
'Category Mappings'!E171 = "3. Vendor - related party/promoter",
'Category Mappings'!E171 = "6. Professional advisor or consultant",
'Category Mappings'!E171 = "7. Employee incentives - related party/promoter",
AND('Category Mappings'!E171 = "2. Seed Capitalist - NOT related party/promoter", QuoteDate &lt; EDATE(E171, 12)),
AND('Category Mappings'!E171 = "4. Vendor - NOT related party/promoter", QuoteDate &lt; EDATE(E171, 12))),
ROUNDUP(D171 - G171, 0),
0),
" - ")</f>
        <v xml:space="preserve"> - </v>
      </c>
      <c r="I171" s="51" t="str">
        <f>IFERROR(
IF(
AND(
OR(
'Category Mappings'!E171 = "1. Seed Capitalist - related party/promoter",
'Category Mappings'!E171 = "3. Vendor - related party/promoter",
'Category Mappings'!E171 = "6. Professional advisor or consultant",
'Category Mappings'!E171 = "7. Employee incentives - related party/promoter"),
H171 &gt; 0),
"24m from quotation",
IF(
AND(
OR(
'Category Mappings'!E171 = "2. Seed Capitalist - NOT related party/promoter",
'Category Mappings'!E171 = "4. Vendor - NOT related party/promoter",
'Category Mappings'!E171 = "7A. Employee incentives - Not related party/promoter"),
EDATE(E171, 12) &gt; EDATE(QuoteDate, 1),
H171 &gt; 0),
EDATE(E171, 12),
"Escrow does not apply")),
" - ")</f>
        <v xml:space="preserve"> - </v>
      </c>
      <c r="J171" s="18"/>
    </row>
    <row r="172" spans="1:10" x14ac:dyDescent="0.25">
      <c r="A172" s="35"/>
      <c r="B172" s="18"/>
      <c r="C172" s="18"/>
      <c r="D172" s="49"/>
      <c r="E172" s="20"/>
      <c r="F172" s="36"/>
      <c r="G172" s="50" t="str">
        <f>IFERROR(
IF(OR(
'Category Mappings'!E172 = "7A. Employee incentives - NOT related party/promoter",
'Category Mappings'!E172 = "Not Applicable"),
D172,
IF(ROUNDDOWN(F172 * Options_per_ordinary_sec, 0) &gt; D172,
D172,
ROUNDDOWN(F172 * Options_per_ordinary_sec, 0))),
"-")</f>
        <v>-</v>
      </c>
      <c r="H172" s="50" t="str">
        <f>IFERROR(
IF(
OR(
'Category Mappings'!E172 = "1. Seed Capitalist - related party/promoter",
'Category Mappings'!E172 = "3. Vendor - related party/promoter",
'Category Mappings'!E172 = "6. Professional advisor or consultant",
'Category Mappings'!E172 = "7. Employee incentives - related party/promoter",
AND('Category Mappings'!E172 = "2. Seed Capitalist - NOT related party/promoter", QuoteDate &lt; EDATE(E172, 12)),
AND('Category Mappings'!E172 = "4. Vendor - NOT related party/promoter", QuoteDate &lt; EDATE(E172, 12))),
ROUNDUP(D172 - G172, 0),
0),
" - ")</f>
        <v xml:space="preserve"> - </v>
      </c>
      <c r="I172" s="51" t="str">
        <f>IFERROR(
IF(
AND(
OR(
'Category Mappings'!E172 = "1. Seed Capitalist - related party/promoter",
'Category Mappings'!E172 = "3. Vendor - related party/promoter",
'Category Mappings'!E172 = "6. Professional advisor or consultant",
'Category Mappings'!E172 = "7. Employee incentives - related party/promoter"),
H172 &gt; 0),
"24m from quotation",
IF(
AND(
OR(
'Category Mappings'!E172 = "2. Seed Capitalist - NOT related party/promoter",
'Category Mappings'!E172 = "4. Vendor - NOT related party/promoter",
'Category Mappings'!E172 = "7A. Employee incentives - Not related party/promoter"),
EDATE(E172, 12) &gt; EDATE(QuoteDate, 1),
H172 &gt; 0),
EDATE(E172, 12),
"Escrow does not apply")),
" - ")</f>
        <v xml:space="preserve"> - </v>
      </c>
      <c r="J172" s="18"/>
    </row>
    <row r="173" spans="1:10" x14ac:dyDescent="0.25">
      <c r="A173" s="35"/>
      <c r="B173" s="18"/>
      <c r="C173" s="18"/>
      <c r="D173" s="49"/>
      <c r="E173" s="20"/>
      <c r="F173" s="36"/>
      <c r="G173" s="50" t="str">
        <f>IFERROR(
IF(OR(
'Category Mappings'!E173 = "7A. Employee incentives - NOT related party/promoter",
'Category Mappings'!E173 = "Not Applicable"),
D173,
IF(ROUNDDOWN(F173 * Options_per_ordinary_sec, 0) &gt; D173,
D173,
ROUNDDOWN(F173 * Options_per_ordinary_sec, 0))),
"-")</f>
        <v>-</v>
      </c>
      <c r="H173" s="50" t="str">
        <f>IFERROR(
IF(
OR(
'Category Mappings'!E173 = "1. Seed Capitalist - related party/promoter",
'Category Mappings'!E173 = "3. Vendor - related party/promoter",
'Category Mappings'!E173 = "6. Professional advisor or consultant",
'Category Mappings'!E173 = "7. Employee incentives - related party/promoter",
AND('Category Mappings'!E173 = "2. Seed Capitalist - NOT related party/promoter", QuoteDate &lt; EDATE(E173, 12)),
AND('Category Mappings'!E173 = "4. Vendor - NOT related party/promoter", QuoteDate &lt; EDATE(E173, 12))),
ROUNDUP(D173 - G173, 0),
0),
" - ")</f>
        <v xml:space="preserve"> - </v>
      </c>
      <c r="I173" s="51" t="str">
        <f>IFERROR(
IF(
AND(
OR(
'Category Mappings'!E173 = "1. Seed Capitalist - related party/promoter",
'Category Mappings'!E173 = "3. Vendor - related party/promoter",
'Category Mappings'!E173 = "6. Professional advisor or consultant",
'Category Mappings'!E173 = "7. Employee incentives - related party/promoter"),
H173 &gt; 0),
"24m from quotation",
IF(
AND(
OR(
'Category Mappings'!E173 = "2. Seed Capitalist - NOT related party/promoter",
'Category Mappings'!E173 = "4. Vendor - NOT related party/promoter",
'Category Mappings'!E173 = "7A. Employee incentives - Not related party/promoter"),
EDATE(E173, 12) &gt; EDATE(QuoteDate, 1),
H173 &gt; 0),
EDATE(E173, 12),
"Escrow does not apply")),
" - ")</f>
        <v xml:space="preserve"> - </v>
      </c>
      <c r="J173" s="18"/>
    </row>
    <row r="174" spans="1:10" x14ac:dyDescent="0.25">
      <c r="A174" s="35"/>
      <c r="B174" s="18"/>
      <c r="C174" s="18"/>
      <c r="D174" s="49"/>
      <c r="E174" s="20"/>
      <c r="F174" s="36"/>
      <c r="G174" s="50" t="str">
        <f>IFERROR(
IF(OR(
'Category Mappings'!E174 = "7A. Employee incentives - NOT related party/promoter",
'Category Mappings'!E174 = "Not Applicable"),
D174,
IF(ROUNDDOWN(F174 * Options_per_ordinary_sec, 0) &gt; D174,
D174,
ROUNDDOWN(F174 * Options_per_ordinary_sec, 0))),
"-")</f>
        <v>-</v>
      </c>
      <c r="H174" s="50" t="str">
        <f>IFERROR(
IF(
OR(
'Category Mappings'!E174 = "1. Seed Capitalist - related party/promoter",
'Category Mappings'!E174 = "3. Vendor - related party/promoter",
'Category Mappings'!E174 = "6. Professional advisor or consultant",
'Category Mappings'!E174 = "7. Employee incentives - related party/promoter",
AND('Category Mappings'!E174 = "2. Seed Capitalist - NOT related party/promoter", QuoteDate &lt; EDATE(E174, 12)),
AND('Category Mappings'!E174 = "4. Vendor - NOT related party/promoter", QuoteDate &lt; EDATE(E174, 12))),
ROUNDUP(D174 - G174, 0),
0),
" - ")</f>
        <v xml:space="preserve"> - </v>
      </c>
      <c r="I174" s="51" t="str">
        <f>IFERROR(
IF(
AND(
OR(
'Category Mappings'!E174 = "1. Seed Capitalist - related party/promoter",
'Category Mappings'!E174 = "3. Vendor - related party/promoter",
'Category Mappings'!E174 = "6. Professional advisor or consultant",
'Category Mappings'!E174 = "7. Employee incentives - related party/promoter"),
H174 &gt; 0),
"24m from quotation",
IF(
AND(
OR(
'Category Mappings'!E174 = "2. Seed Capitalist - NOT related party/promoter",
'Category Mappings'!E174 = "4. Vendor - NOT related party/promoter",
'Category Mappings'!E174 = "7A. Employee incentives - Not related party/promoter"),
EDATE(E174, 12) &gt; EDATE(QuoteDate, 1),
H174 &gt; 0),
EDATE(E174, 12),
"Escrow does not apply")),
" - ")</f>
        <v xml:space="preserve"> - </v>
      </c>
      <c r="J174" s="18"/>
    </row>
    <row r="175" spans="1:10" x14ac:dyDescent="0.25">
      <c r="A175" s="35"/>
      <c r="B175" s="18"/>
      <c r="C175" s="18"/>
      <c r="D175" s="49"/>
      <c r="E175" s="20"/>
      <c r="F175" s="36"/>
      <c r="G175" s="50" t="str">
        <f>IFERROR(
IF(OR(
'Category Mappings'!E175 = "7A. Employee incentives - NOT related party/promoter",
'Category Mappings'!E175 = "Not Applicable"),
D175,
IF(ROUNDDOWN(F175 * Options_per_ordinary_sec, 0) &gt; D175,
D175,
ROUNDDOWN(F175 * Options_per_ordinary_sec, 0))),
"-")</f>
        <v>-</v>
      </c>
      <c r="H175" s="50" t="str">
        <f>IFERROR(
IF(
OR(
'Category Mappings'!E175 = "1. Seed Capitalist - related party/promoter",
'Category Mappings'!E175 = "3. Vendor - related party/promoter",
'Category Mappings'!E175 = "6. Professional advisor or consultant",
'Category Mappings'!E175 = "7. Employee incentives - related party/promoter",
AND('Category Mappings'!E175 = "2. Seed Capitalist - NOT related party/promoter", QuoteDate &lt; EDATE(E175, 12)),
AND('Category Mappings'!E175 = "4. Vendor - NOT related party/promoter", QuoteDate &lt; EDATE(E175, 12))),
ROUNDUP(D175 - G175, 0),
0),
" - ")</f>
        <v xml:space="preserve"> - </v>
      </c>
      <c r="I175" s="51" t="str">
        <f>IFERROR(
IF(
AND(
OR(
'Category Mappings'!E175 = "1. Seed Capitalist - related party/promoter",
'Category Mappings'!E175 = "3. Vendor - related party/promoter",
'Category Mappings'!E175 = "6. Professional advisor or consultant",
'Category Mappings'!E175 = "7. Employee incentives - related party/promoter"),
H175 &gt; 0),
"24m from quotation",
IF(
AND(
OR(
'Category Mappings'!E175 = "2. Seed Capitalist - NOT related party/promoter",
'Category Mappings'!E175 = "4. Vendor - NOT related party/promoter",
'Category Mappings'!E175 = "7A. Employee incentives - Not related party/promoter"),
EDATE(E175, 12) &gt; EDATE(QuoteDate, 1),
H175 &gt; 0),
EDATE(E175, 12),
"Escrow does not apply")),
" - ")</f>
        <v xml:space="preserve"> - </v>
      </c>
      <c r="J175" s="18"/>
    </row>
    <row r="176" spans="1:10" x14ac:dyDescent="0.25">
      <c r="A176" s="35"/>
      <c r="B176" s="18"/>
      <c r="C176" s="18"/>
      <c r="D176" s="49"/>
      <c r="E176" s="20"/>
      <c r="F176" s="36"/>
      <c r="G176" s="50" t="str">
        <f>IFERROR(
IF(OR(
'Category Mappings'!E176 = "7A. Employee incentives - NOT related party/promoter",
'Category Mappings'!E176 = "Not Applicable"),
D176,
IF(ROUNDDOWN(F176 * Options_per_ordinary_sec, 0) &gt; D176,
D176,
ROUNDDOWN(F176 * Options_per_ordinary_sec, 0))),
"-")</f>
        <v>-</v>
      </c>
      <c r="H176" s="50" t="str">
        <f>IFERROR(
IF(
OR(
'Category Mappings'!E176 = "1. Seed Capitalist - related party/promoter",
'Category Mappings'!E176 = "3. Vendor - related party/promoter",
'Category Mappings'!E176 = "6. Professional advisor or consultant",
'Category Mappings'!E176 = "7. Employee incentives - related party/promoter",
AND('Category Mappings'!E176 = "2. Seed Capitalist - NOT related party/promoter", QuoteDate &lt; EDATE(E176, 12)),
AND('Category Mappings'!E176 = "4. Vendor - NOT related party/promoter", QuoteDate &lt; EDATE(E176, 12))),
ROUNDUP(D176 - G176, 0),
0),
" - ")</f>
        <v xml:space="preserve"> - </v>
      </c>
      <c r="I176" s="51" t="str">
        <f>IFERROR(
IF(
AND(
OR(
'Category Mappings'!E176 = "1. Seed Capitalist - related party/promoter",
'Category Mappings'!E176 = "3. Vendor - related party/promoter",
'Category Mappings'!E176 = "6. Professional advisor or consultant",
'Category Mappings'!E176 = "7. Employee incentives - related party/promoter"),
H176 &gt; 0),
"24m from quotation",
IF(
AND(
OR(
'Category Mappings'!E176 = "2. Seed Capitalist - NOT related party/promoter",
'Category Mappings'!E176 = "4. Vendor - NOT related party/promoter",
'Category Mappings'!E176 = "7A. Employee incentives - Not related party/promoter"),
EDATE(E176, 12) &gt; EDATE(QuoteDate, 1),
H176 &gt; 0),
EDATE(E176, 12),
"Escrow does not apply")),
" - ")</f>
        <v xml:space="preserve"> - </v>
      </c>
      <c r="J176" s="18"/>
    </row>
    <row r="177" spans="1:10" x14ac:dyDescent="0.25">
      <c r="A177" s="35"/>
      <c r="B177" s="18"/>
      <c r="C177" s="18"/>
      <c r="D177" s="49"/>
      <c r="E177" s="20"/>
      <c r="F177" s="36"/>
      <c r="G177" s="50" t="str">
        <f>IFERROR(
IF(OR(
'Category Mappings'!E177 = "7A. Employee incentives - NOT related party/promoter",
'Category Mappings'!E177 = "Not Applicable"),
D177,
IF(ROUNDDOWN(F177 * Options_per_ordinary_sec, 0) &gt; D177,
D177,
ROUNDDOWN(F177 * Options_per_ordinary_sec, 0))),
"-")</f>
        <v>-</v>
      </c>
      <c r="H177" s="50" t="str">
        <f>IFERROR(
IF(
OR(
'Category Mappings'!E177 = "1. Seed Capitalist - related party/promoter",
'Category Mappings'!E177 = "3. Vendor - related party/promoter",
'Category Mappings'!E177 = "6. Professional advisor or consultant",
'Category Mappings'!E177 = "7. Employee incentives - related party/promoter",
AND('Category Mappings'!E177 = "2. Seed Capitalist - NOT related party/promoter", QuoteDate &lt; EDATE(E177, 12)),
AND('Category Mappings'!E177 = "4. Vendor - NOT related party/promoter", QuoteDate &lt; EDATE(E177, 12))),
ROUNDUP(D177 - G177, 0),
0),
" - ")</f>
        <v xml:space="preserve"> - </v>
      </c>
      <c r="I177" s="51" t="str">
        <f>IFERROR(
IF(
AND(
OR(
'Category Mappings'!E177 = "1. Seed Capitalist - related party/promoter",
'Category Mappings'!E177 = "3. Vendor - related party/promoter",
'Category Mappings'!E177 = "6. Professional advisor or consultant",
'Category Mappings'!E177 = "7. Employee incentives - related party/promoter"),
H177 &gt; 0),
"24m from quotation",
IF(
AND(
OR(
'Category Mappings'!E177 = "2. Seed Capitalist - NOT related party/promoter",
'Category Mappings'!E177 = "4. Vendor - NOT related party/promoter",
'Category Mappings'!E177 = "7A. Employee incentives - Not related party/promoter"),
EDATE(E177, 12) &gt; EDATE(QuoteDate, 1),
H177 &gt; 0),
EDATE(E177, 12),
"Escrow does not apply")),
" - ")</f>
        <v xml:space="preserve"> - </v>
      </c>
      <c r="J177" s="18"/>
    </row>
    <row r="178" spans="1:10" x14ac:dyDescent="0.25">
      <c r="A178" s="35"/>
      <c r="B178" s="18"/>
      <c r="C178" s="18"/>
      <c r="D178" s="49"/>
      <c r="E178" s="20"/>
      <c r="F178" s="36"/>
      <c r="G178" s="50" t="str">
        <f>IFERROR(
IF(OR(
'Category Mappings'!E178 = "7A. Employee incentives - NOT related party/promoter",
'Category Mappings'!E178 = "Not Applicable"),
D178,
IF(ROUNDDOWN(F178 * Options_per_ordinary_sec, 0) &gt; D178,
D178,
ROUNDDOWN(F178 * Options_per_ordinary_sec, 0))),
"-")</f>
        <v>-</v>
      </c>
      <c r="H178" s="50" t="str">
        <f>IFERROR(
IF(
OR(
'Category Mappings'!E178 = "1. Seed Capitalist - related party/promoter",
'Category Mappings'!E178 = "3. Vendor - related party/promoter",
'Category Mappings'!E178 = "6. Professional advisor or consultant",
'Category Mappings'!E178 = "7. Employee incentives - related party/promoter",
AND('Category Mappings'!E178 = "2. Seed Capitalist - NOT related party/promoter", QuoteDate &lt; EDATE(E178, 12)),
AND('Category Mappings'!E178 = "4. Vendor - NOT related party/promoter", QuoteDate &lt; EDATE(E178, 12))),
ROUNDUP(D178 - G178, 0),
0),
" - ")</f>
        <v xml:space="preserve"> - </v>
      </c>
      <c r="I178" s="51" t="str">
        <f>IFERROR(
IF(
AND(
OR(
'Category Mappings'!E178 = "1. Seed Capitalist - related party/promoter",
'Category Mappings'!E178 = "3. Vendor - related party/promoter",
'Category Mappings'!E178 = "6. Professional advisor or consultant",
'Category Mappings'!E178 = "7. Employee incentives - related party/promoter"),
H178 &gt; 0),
"24m from quotation",
IF(
AND(
OR(
'Category Mappings'!E178 = "2. Seed Capitalist - NOT related party/promoter",
'Category Mappings'!E178 = "4. Vendor - NOT related party/promoter",
'Category Mappings'!E178 = "7A. Employee incentives - Not related party/promoter"),
EDATE(E178, 12) &gt; EDATE(QuoteDate, 1),
H178 &gt; 0),
EDATE(E178, 12),
"Escrow does not apply")),
" - ")</f>
        <v xml:space="preserve"> - </v>
      </c>
      <c r="J178" s="18"/>
    </row>
    <row r="179" spans="1:10" x14ac:dyDescent="0.25">
      <c r="A179" s="35"/>
      <c r="B179" s="18"/>
      <c r="C179" s="18"/>
      <c r="D179" s="49"/>
      <c r="E179" s="20"/>
      <c r="F179" s="36"/>
      <c r="G179" s="50" t="str">
        <f>IFERROR(
IF(OR(
'Category Mappings'!E179 = "7A. Employee incentives - NOT related party/promoter",
'Category Mappings'!E179 = "Not Applicable"),
D179,
IF(ROUNDDOWN(F179 * Options_per_ordinary_sec, 0) &gt; D179,
D179,
ROUNDDOWN(F179 * Options_per_ordinary_sec, 0))),
"-")</f>
        <v>-</v>
      </c>
      <c r="H179" s="50" t="str">
        <f>IFERROR(
IF(
OR(
'Category Mappings'!E179 = "1. Seed Capitalist - related party/promoter",
'Category Mappings'!E179 = "3. Vendor - related party/promoter",
'Category Mappings'!E179 = "6. Professional advisor or consultant",
'Category Mappings'!E179 = "7. Employee incentives - related party/promoter",
AND('Category Mappings'!E179 = "2. Seed Capitalist - NOT related party/promoter", QuoteDate &lt; EDATE(E179, 12)),
AND('Category Mappings'!E179 = "4. Vendor - NOT related party/promoter", QuoteDate &lt; EDATE(E179, 12))),
ROUNDUP(D179 - G179, 0),
0),
" - ")</f>
        <v xml:space="preserve"> - </v>
      </c>
      <c r="I179" s="51" t="str">
        <f>IFERROR(
IF(
AND(
OR(
'Category Mappings'!E179 = "1. Seed Capitalist - related party/promoter",
'Category Mappings'!E179 = "3. Vendor - related party/promoter",
'Category Mappings'!E179 = "6. Professional advisor or consultant",
'Category Mappings'!E179 = "7. Employee incentives - related party/promoter"),
H179 &gt; 0),
"24m from quotation",
IF(
AND(
OR(
'Category Mappings'!E179 = "2. Seed Capitalist - NOT related party/promoter",
'Category Mappings'!E179 = "4. Vendor - NOT related party/promoter",
'Category Mappings'!E179 = "7A. Employee incentives - Not related party/promoter"),
EDATE(E179, 12) &gt; EDATE(QuoteDate, 1),
H179 &gt; 0),
EDATE(E179, 12),
"Escrow does not apply")),
" - ")</f>
        <v xml:space="preserve"> - </v>
      </c>
      <c r="J179" s="18"/>
    </row>
    <row r="180" spans="1:10" x14ac:dyDescent="0.25">
      <c r="A180" s="35"/>
      <c r="B180" s="18"/>
      <c r="C180" s="18"/>
      <c r="D180" s="49"/>
      <c r="E180" s="20"/>
      <c r="F180" s="36"/>
      <c r="G180" s="50" t="str">
        <f>IFERROR(
IF(OR(
'Category Mappings'!E180 = "7A. Employee incentives - NOT related party/promoter",
'Category Mappings'!E180 = "Not Applicable"),
D180,
IF(ROUNDDOWN(F180 * Options_per_ordinary_sec, 0) &gt; D180,
D180,
ROUNDDOWN(F180 * Options_per_ordinary_sec, 0))),
"-")</f>
        <v>-</v>
      </c>
      <c r="H180" s="50" t="str">
        <f>IFERROR(
IF(
OR(
'Category Mappings'!E180 = "1. Seed Capitalist - related party/promoter",
'Category Mappings'!E180 = "3. Vendor - related party/promoter",
'Category Mappings'!E180 = "6. Professional advisor or consultant",
'Category Mappings'!E180 = "7. Employee incentives - related party/promoter",
AND('Category Mappings'!E180 = "2. Seed Capitalist - NOT related party/promoter", QuoteDate &lt; EDATE(E180, 12)),
AND('Category Mappings'!E180 = "4. Vendor - NOT related party/promoter", QuoteDate &lt; EDATE(E180, 12))),
ROUNDUP(D180 - G180, 0),
0),
" - ")</f>
        <v xml:space="preserve"> - </v>
      </c>
      <c r="I180" s="51" t="str">
        <f>IFERROR(
IF(
AND(
OR(
'Category Mappings'!E180 = "1. Seed Capitalist - related party/promoter",
'Category Mappings'!E180 = "3. Vendor - related party/promoter",
'Category Mappings'!E180 = "6. Professional advisor or consultant",
'Category Mappings'!E180 = "7. Employee incentives - related party/promoter"),
H180 &gt; 0),
"24m from quotation",
IF(
AND(
OR(
'Category Mappings'!E180 = "2. Seed Capitalist - NOT related party/promoter",
'Category Mappings'!E180 = "4. Vendor - NOT related party/promoter",
'Category Mappings'!E180 = "7A. Employee incentives - Not related party/promoter"),
EDATE(E180, 12) &gt; EDATE(QuoteDate, 1),
H180 &gt; 0),
EDATE(E180, 12),
"Escrow does not apply")),
" - ")</f>
        <v xml:space="preserve"> - </v>
      </c>
      <c r="J180" s="18"/>
    </row>
    <row r="181" spans="1:10" x14ac:dyDescent="0.25">
      <c r="A181" s="35"/>
      <c r="B181" s="18"/>
      <c r="C181" s="18"/>
      <c r="D181" s="49"/>
      <c r="E181" s="20"/>
      <c r="F181" s="36"/>
      <c r="G181" s="50" t="str">
        <f>IFERROR(
IF(OR(
'Category Mappings'!E181 = "7A. Employee incentives - NOT related party/promoter",
'Category Mappings'!E181 = "Not Applicable"),
D181,
IF(ROUNDDOWN(F181 * Options_per_ordinary_sec, 0) &gt; D181,
D181,
ROUNDDOWN(F181 * Options_per_ordinary_sec, 0))),
"-")</f>
        <v>-</v>
      </c>
      <c r="H181" s="50" t="str">
        <f>IFERROR(
IF(
OR(
'Category Mappings'!E181 = "1. Seed Capitalist - related party/promoter",
'Category Mappings'!E181 = "3. Vendor - related party/promoter",
'Category Mappings'!E181 = "6. Professional advisor or consultant",
'Category Mappings'!E181 = "7. Employee incentives - related party/promoter",
AND('Category Mappings'!E181 = "2. Seed Capitalist - NOT related party/promoter", QuoteDate &lt; EDATE(E181, 12)),
AND('Category Mappings'!E181 = "4. Vendor - NOT related party/promoter", QuoteDate &lt; EDATE(E181, 12))),
ROUNDUP(D181 - G181, 0),
0),
" - ")</f>
        <v xml:space="preserve"> - </v>
      </c>
      <c r="I181" s="51" t="str">
        <f>IFERROR(
IF(
AND(
OR(
'Category Mappings'!E181 = "1. Seed Capitalist - related party/promoter",
'Category Mappings'!E181 = "3. Vendor - related party/promoter",
'Category Mappings'!E181 = "6. Professional advisor or consultant",
'Category Mappings'!E181 = "7. Employee incentives - related party/promoter"),
H181 &gt; 0),
"24m from quotation",
IF(
AND(
OR(
'Category Mappings'!E181 = "2. Seed Capitalist - NOT related party/promoter",
'Category Mappings'!E181 = "4. Vendor - NOT related party/promoter",
'Category Mappings'!E181 = "7A. Employee incentives - Not related party/promoter"),
EDATE(E181, 12) &gt; EDATE(QuoteDate, 1),
H181 &gt; 0),
EDATE(E181, 12),
"Escrow does not apply")),
" - ")</f>
        <v xml:space="preserve"> - </v>
      </c>
      <c r="J181" s="18"/>
    </row>
    <row r="182" spans="1:10" x14ac:dyDescent="0.25">
      <c r="A182" s="35"/>
      <c r="B182" s="18"/>
      <c r="C182" s="18"/>
      <c r="D182" s="49"/>
      <c r="E182" s="20"/>
      <c r="F182" s="36"/>
      <c r="G182" s="50" t="str">
        <f>IFERROR(
IF(OR(
'Category Mappings'!E182 = "7A. Employee incentives - NOT related party/promoter",
'Category Mappings'!E182 = "Not Applicable"),
D182,
IF(ROUNDDOWN(F182 * Options_per_ordinary_sec, 0) &gt; D182,
D182,
ROUNDDOWN(F182 * Options_per_ordinary_sec, 0))),
"-")</f>
        <v>-</v>
      </c>
      <c r="H182" s="50" t="str">
        <f>IFERROR(
IF(
OR(
'Category Mappings'!E182 = "1. Seed Capitalist - related party/promoter",
'Category Mappings'!E182 = "3. Vendor - related party/promoter",
'Category Mappings'!E182 = "6. Professional advisor or consultant",
'Category Mappings'!E182 = "7. Employee incentives - related party/promoter",
AND('Category Mappings'!E182 = "2. Seed Capitalist - NOT related party/promoter", QuoteDate &lt; EDATE(E182, 12)),
AND('Category Mappings'!E182 = "4. Vendor - NOT related party/promoter", QuoteDate &lt; EDATE(E182, 12))),
ROUNDUP(D182 - G182, 0),
0),
" - ")</f>
        <v xml:space="preserve"> - </v>
      </c>
      <c r="I182" s="51" t="str">
        <f>IFERROR(
IF(
AND(
OR(
'Category Mappings'!E182 = "1. Seed Capitalist - related party/promoter",
'Category Mappings'!E182 = "3. Vendor - related party/promoter",
'Category Mappings'!E182 = "6. Professional advisor or consultant",
'Category Mappings'!E182 = "7. Employee incentives - related party/promoter"),
H182 &gt; 0),
"24m from quotation",
IF(
AND(
OR(
'Category Mappings'!E182 = "2. Seed Capitalist - NOT related party/promoter",
'Category Mappings'!E182 = "4. Vendor - NOT related party/promoter",
'Category Mappings'!E182 = "7A. Employee incentives - Not related party/promoter"),
EDATE(E182, 12) &gt; EDATE(QuoteDate, 1),
H182 &gt; 0),
EDATE(E182, 12),
"Escrow does not apply")),
" - ")</f>
        <v xml:space="preserve"> - </v>
      </c>
      <c r="J182" s="18"/>
    </row>
    <row r="183" spans="1:10" x14ac:dyDescent="0.25">
      <c r="A183" s="35"/>
      <c r="B183" s="18"/>
      <c r="C183" s="18"/>
      <c r="D183" s="49"/>
      <c r="E183" s="20"/>
      <c r="F183" s="36"/>
      <c r="G183" s="50" t="str">
        <f>IFERROR(
IF(OR(
'Category Mappings'!E183 = "7A. Employee incentives - NOT related party/promoter",
'Category Mappings'!E183 = "Not Applicable"),
D183,
IF(ROUNDDOWN(F183 * Options_per_ordinary_sec, 0) &gt; D183,
D183,
ROUNDDOWN(F183 * Options_per_ordinary_sec, 0))),
"-")</f>
        <v>-</v>
      </c>
      <c r="H183" s="50" t="str">
        <f>IFERROR(
IF(
OR(
'Category Mappings'!E183 = "1. Seed Capitalist - related party/promoter",
'Category Mappings'!E183 = "3. Vendor - related party/promoter",
'Category Mappings'!E183 = "6. Professional advisor or consultant",
'Category Mappings'!E183 = "7. Employee incentives - related party/promoter",
AND('Category Mappings'!E183 = "2. Seed Capitalist - NOT related party/promoter", QuoteDate &lt; EDATE(E183, 12)),
AND('Category Mappings'!E183 = "4. Vendor - NOT related party/promoter", QuoteDate &lt; EDATE(E183, 12))),
ROUNDUP(D183 - G183, 0),
0),
" - ")</f>
        <v xml:space="preserve"> - </v>
      </c>
      <c r="I183" s="51" t="str">
        <f>IFERROR(
IF(
AND(
OR(
'Category Mappings'!E183 = "1. Seed Capitalist - related party/promoter",
'Category Mappings'!E183 = "3. Vendor - related party/promoter",
'Category Mappings'!E183 = "6. Professional advisor or consultant",
'Category Mappings'!E183 = "7. Employee incentives - related party/promoter"),
H183 &gt; 0),
"24m from quotation",
IF(
AND(
OR(
'Category Mappings'!E183 = "2. Seed Capitalist - NOT related party/promoter",
'Category Mappings'!E183 = "4. Vendor - NOT related party/promoter",
'Category Mappings'!E183 = "7A. Employee incentives - Not related party/promoter"),
EDATE(E183, 12) &gt; EDATE(QuoteDate, 1),
H183 &gt; 0),
EDATE(E183, 12),
"Escrow does not apply")),
" - ")</f>
        <v xml:space="preserve"> - </v>
      </c>
      <c r="J183" s="18"/>
    </row>
    <row r="184" spans="1:10" x14ac:dyDescent="0.25">
      <c r="A184" s="35"/>
      <c r="B184" s="18"/>
      <c r="C184" s="18"/>
      <c r="D184" s="49"/>
      <c r="E184" s="20"/>
      <c r="F184" s="36"/>
      <c r="G184" s="50" t="str">
        <f>IFERROR(
IF(OR(
'Category Mappings'!E184 = "7A. Employee incentives - NOT related party/promoter",
'Category Mappings'!E184 = "Not Applicable"),
D184,
IF(ROUNDDOWN(F184 * Options_per_ordinary_sec, 0) &gt; D184,
D184,
ROUNDDOWN(F184 * Options_per_ordinary_sec, 0))),
"-")</f>
        <v>-</v>
      </c>
      <c r="H184" s="50" t="str">
        <f>IFERROR(
IF(
OR(
'Category Mappings'!E184 = "1. Seed Capitalist - related party/promoter",
'Category Mappings'!E184 = "3. Vendor - related party/promoter",
'Category Mappings'!E184 = "6. Professional advisor or consultant",
'Category Mappings'!E184 = "7. Employee incentives - related party/promoter",
AND('Category Mappings'!E184 = "2. Seed Capitalist - NOT related party/promoter", QuoteDate &lt; EDATE(E184, 12)),
AND('Category Mappings'!E184 = "4. Vendor - NOT related party/promoter", QuoteDate &lt; EDATE(E184, 12))),
ROUNDUP(D184 - G184, 0),
0),
" - ")</f>
        <v xml:space="preserve"> - </v>
      </c>
      <c r="I184" s="51" t="str">
        <f>IFERROR(
IF(
AND(
OR(
'Category Mappings'!E184 = "1. Seed Capitalist - related party/promoter",
'Category Mappings'!E184 = "3. Vendor - related party/promoter",
'Category Mappings'!E184 = "6. Professional advisor or consultant",
'Category Mappings'!E184 = "7. Employee incentives - related party/promoter"),
H184 &gt; 0),
"24m from quotation",
IF(
AND(
OR(
'Category Mappings'!E184 = "2. Seed Capitalist - NOT related party/promoter",
'Category Mappings'!E184 = "4. Vendor - NOT related party/promoter",
'Category Mappings'!E184 = "7A. Employee incentives - Not related party/promoter"),
EDATE(E184, 12) &gt; EDATE(QuoteDate, 1),
H184 &gt; 0),
EDATE(E184, 12),
"Escrow does not apply")),
" - ")</f>
        <v xml:space="preserve"> - </v>
      </c>
      <c r="J184" s="18"/>
    </row>
    <row r="185" spans="1:10" x14ac:dyDescent="0.25">
      <c r="A185" s="35"/>
      <c r="B185" s="18"/>
      <c r="C185" s="18"/>
      <c r="D185" s="49"/>
      <c r="E185" s="20"/>
      <c r="F185" s="36"/>
      <c r="G185" s="50" t="str">
        <f>IFERROR(
IF(OR(
'Category Mappings'!E185 = "7A. Employee incentives - NOT related party/promoter",
'Category Mappings'!E185 = "Not Applicable"),
D185,
IF(ROUNDDOWN(F185 * Options_per_ordinary_sec, 0) &gt; D185,
D185,
ROUNDDOWN(F185 * Options_per_ordinary_sec, 0))),
"-")</f>
        <v>-</v>
      </c>
      <c r="H185" s="50" t="str">
        <f>IFERROR(
IF(
OR(
'Category Mappings'!E185 = "1. Seed Capitalist - related party/promoter",
'Category Mappings'!E185 = "3. Vendor - related party/promoter",
'Category Mappings'!E185 = "6. Professional advisor or consultant",
'Category Mappings'!E185 = "7. Employee incentives - related party/promoter",
AND('Category Mappings'!E185 = "2. Seed Capitalist - NOT related party/promoter", QuoteDate &lt; EDATE(E185, 12)),
AND('Category Mappings'!E185 = "4. Vendor - NOT related party/promoter", QuoteDate &lt; EDATE(E185, 12))),
ROUNDUP(D185 - G185, 0),
0),
" - ")</f>
        <v xml:space="preserve"> - </v>
      </c>
      <c r="I185" s="51" t="str">
        <f>IFERROR(
IF(
AND(
OR(
'Category Mappings'!E185 = "1. Seed Capitalist - related party/promoter",
'Category Mappings'!E185 = "3. Vendor - related party/promoter",
'Category Mappings'!E185 = "6. Professional advisor or consultant",
'Category Mappings'!E185 = "7. Employee incentives - related party/promoter"),
H185 &gt; 0),
"24m from quotation",
IF(
AND(
OR(
'Category Mappings'!E185 = "2. Seed Capitalist - NOT related party/promoter",
'Category Mappings'!E185 = "4. Vendor - NOT related party/promoter",
'Category Mappings'!E185 = "7A. Employee incentives - Not related party/promoter"),
EDATE(E185, 12) &gt; EDATE(QuoteDate, 1),
H185 &gt; 0),
EDATE(E185, 12),
"Escrow does not apply")),
" - ")</f>
        <v xml:space="preserve"> - </v>
      </c>
      <c r="J185" s="18"/>
    </row>
    <row r="186" spans="1:10" x14ac:dyDescent="0.25">
      <c r="A186" s="35"/>
      <c r="B186" s="18"/>
      <c r="C186" s="18"/>
      <c r="D186" s="49"/>
      <c r="E186" s="20"/>
      <c r="F186" s="36"/>
      <c r="G186" s="50" t="str">
        <f>IFERROR(
IF(OR(
'Category Mappings'!E186 = "7A. Employee incentives - NOT related party/promoter",
'Category Mappings'!E186 = "Not Applicable"),
D186,
IF(ROUNDDOWN(F186 * Options_per_ordinary_sec, 0) &gt; D186,
D186,
ROUNDDOWN(F186 * Options_per_ordinary_sec, 0))),
"-")</f>
        <v>-</v>
      </c>
      <c r="H186" s="50" t="str">
        <f>IFERROR(
IF(
OR(
'Category Mappings'!E186 = "1. Seed Capitalist - related party/promoter",
'Category Mappings'!E186 = "3. Vendor - related party/promoter",
'Category Mappings'!E186 = "6. Professional advisor or consultant",
'Category Mappings'!E186 = "7. Employee incentives - related party/promoter",
AND('Category Mappings'!E186 = "2. Seed Capitalist - NOT related party/promoter", QuoteDate &lt; EDATE(E186, 12)),
AND('Category Mappings'!E186 = "4. Vendor - NOT related party/promoter", QuoteDate &lt; EDATE(E186, 12))),
ROUNDUP(D186 - G186, 0),
0),
" - ")</f>
        <v xml:space="preserve"> - </v>
      </c>
      <c r="I186" s="51" t="str">
        <f>IFERROR(
IF(
AND(
OR(
'Category Mappings'!E186 = "1. Seed Capitalist - related party/promoter",
'Category Mappings'!E186 = "3. Vendor - related party/promoter",
'Category Mappings'!E186 = "6. Professional advisor or consultant",
'Category Mappings'!E186 = "7. Employee incentives - related party/promoter"),
H186 &gt; 0),
"24m from quotation",
IF(
AND(
OR(
'Category Mappings'!E186 = "2. Seed Capitalist - NOT related party/promoter",
'Category Mappings'!E186 = "4. Vendor - NOT related party/promoter",
'Category Mappings'!E186 = "7A. Employee incentives - Not related party/promoter"),
EDATE(E186, 12) &gt; EDATE(QuoteDate, 1),
H186 &gt; 0),
EDATE(E186, 12),
"Escrow does not apply")),
" - ")</f>
        <v xml:space="preserve"> - </v>
      </c>
      <c r="J186" s="18"/>
    </row>
    <row r="187" spans="1:10" x14ac:dyDescent="0.25">
      <c r="A187" s="35"/>
      <c r="B187" s="18"/>
      <c r="C187" s="18"/>
      <c r="D187" s="49"/>
      <c r="E187" s="20"/>
      <c r="F187" s="36"/>
      <c r="G187" s="50" t="str">
        <f>IFERROR(
IF(OR(
'Category Mappings'!E187 = "7A. Employee incentives - NOT related party/promoter",
'Category Mappings'!E187 = "Not Applicable"),
D187,
IF(ROUNDDOWN(F187 * Options_per_ordinary_sec, 0) &gt; D187,
D187,
ROUNDDOWN(F187 * Options_per_ordinary_sec, 0))),
"-")</f>
        <v>-</v>
      </c>
      <c r="H187" s="50" t="str">
        <f>IFERROR(
IF(
OR(
'Category Mappings'!E187 = "1. Seed Capitalist - related party/promoter",
'Category Mappings'!E187 = "3. Vendor - related party/promoter",
'Category Mappings'!E187 = "6. Professional advisor or consultant",
'Category Mappings'!E187 = "7. Employee incentives - related party/promoter",
AND('Category Mappings'!E187 = "2. Seed Capitalist - NOT related party/promoter", QuoteDate &lt; EDATE(E187, 12)),
AND('Category Mappings'!E187 = "4. Vendor - NOT related party/promoter", QuoteDate &lt; EDATE(E187, 12))),
ROUNDUP(D187 - G187, 0),
0),
" - ")</f>
        <v xml:space="preserve"> - </v>
      </c>
      <c r="I187" s="51" t="str">
        <f>IFERROR(
IF(
AND(
OR(
'Category Mappings'!E187 = "1. Seed Capitalist - related party/promoter",
'Category Mappings'!E187 = "3. Vendor - related party/promoter",
'Category Mappings'!E187 = "6. Professional advisor or consultant",
'Category Mappings'!E187 = "7. Employee incentives - related party/promoter"),
H187 &gt; 0),
"24m from quotation",
IF(
AND(
OR(
'Category Mappings'!E187 = "2. Seed Capitalist - NOT related party/promoter",
'Category Mappings'!E187 = "4. Vendor - NOT related party/promoter",
'Category Mappings'!E187 = "7A. Employee incentives - Not related party/promoter"),
EDATE(E187, 12) &gt; EDATE(QuoteDate, 1),
H187 &gt; 0),
EDATE(E187, 12),
"Escrow does not apply")),
" - ")</f>
        <v xml:space="preserve"> - </v>
      </c>
      <c r="J187" s="18"/>
    </row>
    <row r="188" spans="1:10" x14ac:dyDescent="0.25">
      <c r="A188" s="35"/>
      <c r="B188" s="18"/>
      <c r="C188" s="18"/>
      <c r="D188" s="49"/>
      <c r="E188" s="20"/>
      <c r="F188" s="36"/>
      <c r="G188" s="50" t="str">
        <f>IFERROR(
IF(OR(
'Category Mappings'!E188 = "7A. Employee incentives - NOT related party/promoter",
'Category Mappings'!E188 = "Not Applicable"),
D188,
IF(ROUNDDOWN(F188 * Options_per_ordinary_sec, 0) &gt; D188,
D188,
ROUNDDOWN(F188 * Options_per_ordinary_sec, 0))),
"-")</f>
        <v>-</v>
      </c>
      <c r="H188" s="50" t="str">
        <f>IFERROR(
IF(
OR(
'Category Mappings'!E188 = "1. Seed Capitalist - related party/promoter",
'Category Mappings'!E188 = "3. Vendor - related party/promoter",
'Category Mappings'!E188 = "6. Professional advisor or consultant",
'Category Mappings'!E188 = "7. Employee incentives - related party/promoter",
AND('Category Mappings'!E188 = "2. Seed Capitalist - NOT related party/promoter", QuoteDate &lt; EDATE(E188, 12)),
AND('Category Mappings'!E188 = "4. Vendor - NOT related party/promoter", QuoteDate &lt; EDATE(E188, 12))),
ROUNDUP(D188 - G188, 0),
0),
" - ")</f>
        <v xml:space="preserve"> - </v>
      </c>
      <c r="I188" s="51" t="str">
        <f>IFERROR(
IF(
AND(
OR(
'Category Mappings'!E188 = "1. Seed Capitalist - related party/promoter",
'Category Mappings'!E188 = "3. Vendor - related party/promoter",
'Category Mappings'!E188 = "6. Professional advisor or consultant",
'Category Mappings'!E188 = "7. Employee incentives - related party/promoter"),
H188 &gt; 0),
"24m from quotation",
IF(
AND(
OR(
'Category Mappings'!E188 = "2. Seed Capitalist - NOT related party/promoter",
'Category Mappings'!E188 = "4. Vendor - NOT related party/promoter",
'Category Mappings'!E188 = "7A. Employee incentives - Not related party/promoter"),
EDATE(E188, 12) &gt; EDATE(QuoteDate, 1),
H188 &gt; 0),
EDATE(E188, 12),
"Escrow does not apply")),
" - ")</f>
        <v xml:space="preserve"> - </v>
      </c>
      <c r="J188" s="18"/>
    </row>
    <row r="189" spans="1:10" x14ac:dyDescent="0.25">
      <c r="A189" s="35"/>
      <c r="B189" s="18"/>
      <c r="C189" s="18"/>
      <c r="D189" s="49"/>
      <c r="E189" s="20"/>
      <c r="F189" s="36"/>
      <c r="G189" s="50" t="str">
        <f>IFERROR(
IF(OR(
'Category Mappings'!E189 = "7A. Employee incentives - NOT related party/promoter",
'Category Mappings'!E189 = "Not Applicable"),
D189,
IF(ROUNDDOWN(F189 * Options_per_ordinary_sec, 0) &gt; D189,
D189,
ROUNDDOWN(F189 * Options_per_ordinary_sec, 0))),
"-")</f>
        <v>-</v>
      </c>
      <c r="H189" s="50" t="str">
        <f>IFERROR(
IF(
OR(
'Category Mappings'!E189 = "1. Seed Capitalist - related party/promoter",
'Category Mappings'!E189 = "3. Vendor - related party/promoter",
'Category Mappings'!E189 = "6. Professional advisor or consultant",
'Category Mappings'!E189 = "7. Employee incentives - related party/promoter",
AND('Category Mappings'!E189 = "2. Seed Capitalist - NOT related party/promoter", QuoteDate &lt; EDATE(E189, 12)),
AND('Category Mappings'!E189 = "4. Vendor - NOT related party/promoter", QuoteDate &lt; EDATE(E189, 12))),
ROUNDUP(D189 - G189, 0),
0),
" - ")</f>
        <v xml:space="preserve"> - </v>
      </c>
      <c r="I189" s="51" t="str">
        <f>IFERROR(
IF(
AND(
OR(
'Category Mappings'!E189 = "1. Seed Capitalist - related party/promoter",
'Category Mappings'!E189 = "3. Vendor - related party/promoter",
'Category Mappings'!E189 = "6. Professional advisor or consultant",
'Category Mappings'!E189 = "7. Employee incentives - related party/promoter"),
H189 &gt; 0),
"24m from quotation",
IF(
AND(
OR(
'Category Mappings'!E189 = "2. Seed Capitalist - NOT related party/promoter",
'Category Mappings'!E189 = "4. Vendor - NOT related party/promoter",
'Category Mappings'!E189 = "7A. Employee incentives - Not related party/promoter"),
EDATE(E189, 12) &gt; EDATE(QuoteDate, 1),
H189 &gt; 0),
EDATE(E189, 12),
"Escrow does not apply")),
" - ")</f>
        <v xml:space="preserve"> - </v>
      </c>
      <c r="J189" s="18"/>
    </row>
    <row r="190" spans="1:10" x14ac:dyDescent="0.25">
      <c r="A190" s="35"/>
      <c r="B190" s="18"/>
      <c r="C190" s="18"/>
      <c r="D190" s="49"/>
      <c r="E190" s="20"/>
      <c r="F190" s="36"/>
      <c r="G190" s="50" t="str">
        <f>IFERROR(
IF(OR(
'Category Mappings'!E190 = "7A. Employee incentives - NOT related party/promoter",
'Category Mappings'!E190 = "Not Applicable"),
D190,
IF(ROUNDDOWN(F190 * Options_per_ordinary_sec, 0) &gt; D190,
D190,
ROUNDDOWN(F190 * Options_per_ordinary_sec, 0))),
"-")</f>
        <v>-</v>
      </c>
      <c r="H190" s="50" t="str">
        <f>IFERROR(
IF(
OR(
'Category Mappings'!E190 = "1. Seed Capitalist - related party/promoter",
'Category Mappings'!E190 = "3. Vendor - related party/promoter",
'Category Mappings'!E190 = "6. Professional advisor or consultant",
'Category Mappings'!E190 = "7. Employee incentives - related party/promoter",
AND('Category Mappings'!E190 = "2. Seed Capitalist - NOT related party/promoter", QuoteDate &lt; EDATE(E190, 12)),
AND('Category Mappings'!E190 = "4. Vendor - NOT related party/promoter", QuoteDate &lt; EDATE(E190, 12))),
ROUNDUP(D190 - G190, 0),
0),
" - ")</f>
        <v xml:space="preserve"> - </v>
      </c>
      <c r="I190" s="51" t="str">
        <f>IFERROR(
IF(
AND(
OR(
'Category Mappings'!E190 = "1. Seed Capitalist - related party/promoter",
'Category Mappings'!E190 = "3. Vendor - related party/promoter",
'Category Mappings'!E190 = "6. Professional advisor or consultant",
'Category Mappings'!E190 = "7. Employee incentives - related party/promoter"),
H190 &gt; 0),
"24m from quotation",
IF(
AND(
OR(
'Category Mappings'!E190 = "2. Seed Capitalist - NOT related party/promoter",
'Category Mappings'!E190 = "4. Vendor - NOT related party/promoter",
'Category Mappings'!E190 = "7A. Employee incentives - Not related party/promoter"),
EDATE(E190, 12) &gt; EDATE(QuoteDate, 1),
H190 &gt; 0),
EDATE(E190, 12),
"Escrow does not apply")),
" - ")</f>
        <v xml:space="preserve"> - </v>
      </c>
      <c r="J190" s="18"/>
    </row>
    <row r="191" spans="1:10" x14ac:dyDescent="0.25">
      <c r="A191" s="35"/>
      <c r="B191" s="18"/>
      <c r="C191" s="18"/>
      <c r="D191" s="49"/>
      <c r="E191" s="20"/>
      <c r="F191" s="36"/>
      <c r="G191" s="50" t="str">
        <f>IFERROR(
IF(OR(
'Category Mappings'!E191 = "7A. Employee incentives - NOT related party/promoter",
'Category Mappings'!E191 = "Not Applicable"),
D191,
IF(ROUNDDOWN(F191 * Options_per_ordinary_sec, 0) &gt; D191,
D191,
ROUNDDOWN(F191 * Options_per_ordinary_sec, 0))),
"-")</f>
        <v>-</v>
      </c>
      <c r="H191" s="50" t="str">
        <f>IFERROR(
IF(
OR(
'Category Mappings'!E191 = "1. Seed Capitalist - related party/promoter",
'Category Mappings'!E191 = "3. Vendor - related party/promoter",
'Category Mappings'!E191 = "6. Professional advisor or consultant",
'Category Mappings'!E191 = "7. Employee incentives - related party/promoter",
AND('Category Mappings'!E191 = "2. Seed Capitalist - NOT related party/promoter", QuoteDate &lt; EDATE(E191, 12)),
AND('Category Mappings'!E191 = "4. Vendor - NOT related party/promoter", QuoteDate &lt; EDATE(E191, 12))),
ROUNDUP(D191 - G191, 0),
0),
" - ")</f>
        <v xml:space="preserve"> - </v>
      </c>
      <c r="I191" s="51" t="str">
        <f>IFERROR(
IF(
AND(
OR(
'Category Mappings'!E191 = "1. Seed Capitalist - related party/promoter",
'Category Mappings'!E191 = "3. Vendor - related party/promoter",
'Category Mappings'!E191 = "6. Professional advisor or consultant",
'Category Mappings'!E191 = "7. Employee incentives - related party/promoter"),
H191 &gt; 0),
"24m from quotation",
IF(
AND(
OR(
'Category Mappings'!E191 = "2. Seed Capitalist - NOT related party/promoter",
'Category Mappings'!E191 = "4. Vendor - NOT related party/promoter",
'Category Mappings'!E191 = "7A. Employee incentives - Not related party/promoter"),
EDATE(E191, 12) &gt; EDATE(QuoteDate, 1),
H191 &gt; 0),
EDATE(E191, 12),
"Escrow does not apply")),
" - ")</f>
        <v xml:space="preserve"> - </v>
      </c>
      <c r="J191" s="18"/>
    </row>
    <row r="192" spans="1:10" x14ac:dyDescent="0.25">
      <c r="A192" s="35"/>
      <c r="B192" s="18"/>
      <c r="C192" s="18"/>
      <c r="D192" s="49"/>
      <c r="E192" s="20"/>
      <c r="F192" s="36"/>
      <c r="G192" s="50" t="str">
        <f>IFERROR(
IF(OR(
'Category Mappings'!E192 = "7A. Employee incentives - NOT related party/promoter",
'Category Mappings'!E192 = "Not Applicable"),
D192,
IF(ROUNDDOWN(F192 * Options_per_ordinary_sec, 0) &gt; D192,
D192,
ROUNDDOWN(F192 * Options_per_ordinary_sec, 0))),
"-")</f>
        <v>-</v>
      </c>
      <c r="H192" s="50" t="str">
        <f>IFERROR(
IF(
OR(
'Category Mappings'!E192 = "1. Seed Capitalist - related party/promoter",
'Category Mappings'!E192 = "3. Vendor - related party/promoter",
'Category Mappings'!E192 = "6. Professional advisor or consultant",
'Category Mappings'!E192 = "7. Employee incentives - related party/promoter",
AND('Category Mappings'!E192 = "2. Seed Capitalist - NOT related party/promoter", QuoteDate &lt; EDATE(E192, 12)),
AND('Category Mappings'!E192 = "4. Vendor - NOT related party/promoter", QuoteDate &lt; EDATE(E192, 12))),
ROUNDUP(D192 - G192, 0),
0),
" - ")</f>
        <v xml:space="preserve"> - </v>
      </c>
      <c r="I192" s="51" t="str">
        <f>IFERROR(
IF(
AND(
OR(
'Category Mappings'!E192 = "1. Seed Capitalist - related party/promoter",
'Category Mappings'!E192 = "3. Vendor - related party/promoter",
'Category Mappings'!E192 = "6. Professional advisor or consultant",
'Category Mappings'!E192 = "7. Employee incentives - related party/promoter"),
H192 &gt; 0),
"24m from quotation",
IF(
AND(
OR(
'Category Mappings'!E192 = "2. Seed Capitalist - NOT related party/promoter",
'Category Mappings'!E192 = "4. Vendor - NOT related party/promoter",
'Category Mappings'!E192 = "7A. Employee incentives - Not related party/promoter"),
EDATE(E192, 12) &gt; EDATE(QuoteDate, 1),
H192 &gt; 0),
EDATE(E192, 12),
"Escrow does not apply")),
" - ")</f>
        <v xml:space="preserve"> - </v>
      </c>
      <c r="J192" s="18"/>
    </row>
    <row r="193" spans="1:10" x14ac:dyDescent="0.25">
      <c r="A193" s="35"/>
      <c r="B193" s="18"/>
      <c r="C193" s="18"/>
      <c r="D193" s="49"/>
      <c r="E193" s="20"/>
      <c r="F193" s="36"/>
      <c r="G193" s="50" t="str">
        <f>IFERROR(
IF(OR(
'Category Mappings'!E193 = "7A. Employee incentives - NOT related party/promoter",
'Category Mappings'!E193 = "Not Applicable"),
D193,
IF(ROUNDDOWN(F193 * Options_per_ordinary_sec, 0) &gt; D193,
D193,
ROUNDDOWN(F193 * Options_per_ordinary_sec, 0))),
"-")</f>
        <v>-</v>
      </c>
      <c r="H193" s="50" t="str">
        <f>IFERROR(
IF(
OR(
'Category Mappings'!E193 = "1. Seed Capitalist - related party/promoter",
'Category Mappings'!E193 = "3. Vendor - related party/promoter",
'Category Mappings'!E193 = "6. Professional advisor or consultant",
'Category Mappings'!E193 = "7. Employee incentives - related party/promoter",
AND('Category Mappings'!E193 = "2. Seed Capitalist - NOT related party/promoter", QuoteDate &lt; EDATE(E193, 12)),
AND('Category Mappings'!E193 = "4. Vendor - NOT related party/promoter", QuoteDate &lt; EDATE(E193, 12))),
ROUNDUP(D193 - G193, 0),
0),
" - ")</f>
        <v xml:space="preserve"> - </v>
      </c>
      <c r="I193" s="51" t="str">
        <f>IFERROR(
IF(
AND(
OR(
'Category Mappings'!E193 = "1. Seed Capitalist - related party/promoter",
'Category Mappings'!E193 = "3. Vendor - related party/promoter",
'Category Mappings'!E193 = "6. Professional advisor or consultant",
'Category Mappings'!E193 = "7. Employee incentives - related party/promoter"),
H193 &gt; 0),
"24m from quotation",
IF(
AND(
OR(
'Category Mappings'!E193 = "2. Seed Capitalist - NOT related party/promoter",
'Category Mappings'!E193 = "4. Vendor - NOT related party/promoter",
'Category Mappings'!E193 = "7A. Employee incentives - Not related party/promoter"),
EDATE(E193, 12) &gt; EDATE(QuoteDate, 1),
H193 &gt; 0),
EDATE(E193, 12),
"Escrow does not apply")),
" - ")</f>
        <v xml:space="preserve"> - </v>
      </c>
      <c r="J193" s="18"/>
    </row>
    <row r="194" spans="1:10" x14ac:dyDescent="0.25">
      <c r="A194" s="35"/>
      <c r="B194" s="18"/>
      <c r="C194" s="18"/>
      <c r="D194" s="49"/>
      <c r="E194" s="20"/>
      <c r="F194" s="36"/>
      <c r="G194" s="50" t="str">
        <f>IFERROR(
IF(OR(
'Category Mappings'!E194 = "7A. Employee incentives - NOT related party/promoter",
'Category Mappings'!E194 = "Not Applicable"),
D194,
IF(ROUNDDOWN(F194 * Options_per_ordinary_sec, 0) &gt; D194,
D194,
ROUNDDOWN(F194 * Options_per_ordinary_sec, 0))),
"-")</f>
        <v>-</v>
      </c>
      <c r="H194" s="50" t="str">
        <f>IFERROR(
IF(
OR(
'Category Mappings'!E194 = "1. Seed Capitalist - related party/promoter",
'Category Mappings'!E194 = "3. Vendor - related party/promoter",
'Category Mappings'!E194 = "6. Professional advisor or consultant",
'Category Mappings'!E194 = "7. Employee incentives - related party/promoter",
AND('Category Mappings'!E194 = "2. Seed Capitalist - NOT related party/promoter", QuoteDate &lt; EDATE(E194, 12)),
AND('Category Mappings'!E194 = "4. Vendor - NOT related party/promoter", QuoteDate &lt; EDATE(E194, 12))),
ROUNDUP(D194 - G194, 0),
0),
" - ")</f>
        <v xml:space="preserve"> - </v>
      </c>
      <c r="I194" s="51" t="str">
        <f>IFERROR(
IF(
AND(
OR(
'Category Mappings'!E194 = "1. Seed Capitalist - related party/promoter",
'Category Mappings'!E194 = "3. Vendor - related party/promoter",
'Category Mappings'!E194 = "6. Professional advisor or consultant",
'Category Mappings'!E194 = "7. Employee incentives - related party/promoter"),
H194 &gt; 0),
"24m from quotation",
IF(
AND(
OR(
'Category Mappings'!E194 = "2. Seed Capitalist - NOT related party/promoter",
'Category Mappings'!E194 = "4. Vendor - NOT related party/promoter",
'Category Mappings'!E194 = "7A. Employee incentives - Not related party/promoter"),
EDATE(E194, 12) &gt; EDATE(QuoteDate, 1),
H194 &gt; 0),
EDATE(E194, 12),
"Escrow does not apply")),
" - ")</f>
        <v xml:space="preserve"> - </v>
      </c>
      <c r="J194" s="18"/>
    </row>
    <row r="195" spans="1:10" x14ac:dyDescent="0.25">
      <c r="A195" s="35"/>
      <c r="B195" s="18"/>
      <c r="C195" s="18"/>
      <c r="D195" s="49"/>
      <c r="E195" s="20"/>
      <c r="F195" s="36"/>
      <c r="G195" s="50" t="str">
        <f>IFERROR(
IF(OR(
'Category Mappings'!E195 = "7A. Employee incentives - NOT related party/promoter",
'Category Mappings'!E195 = "Not Applicable"),
D195,
IF(ROUNDDOWN(F195 * Options_per_ordinary_sec, 0) &gt; D195,
D195,
ROUNDDOWN(F195 * Options_per_ordinary_sec, 0))),
"-")</f>
        <v>-</v>
      </c>
      <c r="H195" s="50" t="str">
        <f>IFERROR(
IF(
OR(
'Category Mappings'!E195 = "1. Seed Capitalist - related party/promoter",
'Category Mappings'!E195 = "3. Vendor - related party/promoter",
'Category Mappings'!E195 = "6. Professional advisor or consultant",
'Category Mappings'!E195 = "7. Employee incentives - related party/promoter",
AND('Category Mappings'!E195 = "2. Seed Capitalist - NOT related party/promoter", QuoteDate &lt; EDATE(E195, 12)),
AND('Category Mappings'!E195 = "4. Vendor - NOT related party/promoter", QuoteDate &lt; EDATE(E195, 12))),
ROUNDUP(D195 - G195, 0),
0),
" - ")</f>
        <v xml:space="preserve"> - </v>
      </c>
      <c r="I195" s="51" t="str">
        <f>IFERROR(
IF(
AND(
OR(
'Category Mappings'!E195 = "1. Seed Capitalist - related party/promoter",
'Category Mappings'!E195 = "3. Vendor - related party/promoter",
'Category Mappings'!E195 = "6. Professional advisor or consultant",
'Category Mappings'!E195 = "7. Employee incentives - related party/promoter"),
H195 &gt; 0),
"24m from quotation",
IF(
AND(
OR(
'Category Mappings'!E195 = "2. Seed Capitalist - NOT related party/promoter",
'Category Mappings'!E195 = "4. Vendor - NOT related party/promoter",
'Category Mappings'!E195 = "7A. Employee incentives - Not related party/promoter"),
EDATE(E195, 12) &gt; EDATE(QuoteDate, 1),
H195 &gt; 0),
EDATE(E195, 12),
"Escrow does not apply")),
" - ")</f>
        <v xml:space="preserve"> - </v>
      </c>
      <c r="J195" s="18"/>
    </row>
    <row r="196" spans="1:10" x14ac:dyDescent="0.25">
      <c r="A196" s="35"/>
      <c r="B196" s="18"/>
      <c r="C196" s="18"/>
      <c r="D196" s="49"/>
      <c r="E196" s="20"/>
      <c r="F196" s="36"/>
      <c r="G196" s="50" t="str">
        <f>IFERROR(
IF(OR(
'Category Mappings'!E196 = "7A. Employee incentives - NOT related party/promoter",
'Category Mappings'!E196 = "Not Applicable"),
D196,
IF(ROUNDDOWN(F196 * Options_per_ordinary_sec, 0) &gt; D196,
D196,
ROUNDDOWN(F196 * Options_per_ordinary_sec, 0))),
"-")</f>
        <v>-</v>
      </c>
      <c r="H196" s="50" t="str">
        <f>IFERROR(
IF(
OR(
'Category Mappings'!E196 = "1. Seed Capitalist - related party/promoter",
'Category Mappings'!E196 = "3. Vendor - related party/promoter",
'Category Mappings'!E196 = "6. Professional advisor or consultant",
'Category Mappings'!E196 = "7. Employee incentives - related party/promoter",
AND('Category Mappings'!E196 = "2. Seed Capitalist - NOT related party/promoter", QuoteDate &lt; EDATE(E196, 12)),
AND('Category Mappings'!E196 = "4. Vendor - NOT related party/promoter", QuoteDate &lt; EDATE(E196, 12))),
ROUNDUP(D196 - G196, 0),
0),
" - ")</f>
        <v xml:space="preserve"> - </v>
      </c>
      <c r="I196" s="51" t="str">
        <f>IFERROR(
IF(
AND(
OR(
'Category Mappings'!E196 = "1. Seed Capitalist - related party/promoter",
'Category Mappings'!E196 = "3. Vendor - related party/promoter",
'Category Mappings'!E196 = "6. Professional advisor or consultant",
'Category Mappings'!E196 = "7. Employee incentives - related party/promoter"),
H196 &gt; 0),
"24m from quotation",
IF(
AND(
OR(
'Category Mappings'!E196 = "2. Seed Capitalist - NOT related party/promoter",
'Category Mappings'!E196 = "4. Vendor - NOT related party/promoter",
'Category Mappings'!E196 = "7A. Employee incentives - Not related party/promoter"),
EDATE(E196, 12) &gt; EDATE(QuoteDate, 1),
H196 &gt; 0),
EDATE(E196, 12),
"Escrow does not apply")),
" - ")</f>
        <v xml:space="preserve"> - </v>
      </c>
      <c r="J196" s="18"/>
    </row>
    <row r="197" spans="1:10" x14ac:dyDescent="0.25">
      <c r="A197" s="35"/>
      <c r="B197" s="18"/>
      <c r="C197" s="18"/>
      <c r="D197" s="49"/>
      <c r="E197" s="20"/>
      <c r="F197" s="36"/>
      <c r="G197" s="50" t="str">
        <f>IFERROR(
IF(OR(
'Category Mappings'!E197 = "7A. Employee incentives - NOT related party/promoter",
'Category Mappings'!E197 = "Not Applicable"),
D197,
IF(ROUNDDOWN(F197 * Options_per_ordinary_sec, 0) &gt; D197,
D197,
ROUNDDOWN(F197 * Options_per_ordinary_sec, 0))),
"-")</f>
        <v>-</v>
      </c>
      <c r="H197" s="50" t="str">
        <f>IFERROR(
IF(
OR(
'Category Mappings'!E197 = "1. Seed Capitalist - related party/promoter",
'Category Mappings'!E197 = "3. Vendor - related party/promoter",
'Category Mappings'!E197 = "6. Professional advisor or consultant",
'Category Mappings'!E197 = "7. Employee incentives - related party/promoter",
AND('Category Mappings'!E197 = "2. Seed Capitalist - NOT related party/promoter", QuoteDate &lt; EDATE(E197, 12)),
AND('Category Mappings'!E197 = "4. Vendor - NOT related party/promoter", QuoteDate &lt; EDATE(E197, 12))),
ROUNDUP(D197 - G197, 0),
0),
" - ")</f>
        <v xml:space="preserve"> - </v>
      </c>
      <c r="I197" s="51" t="str">
        <f>IFERROR(
IF(
AND(
OR(
'Category Mappings'!E197 = "1. Seed Capitalist - related party/promoter",
'Category Mappings'!E197 = "3. Vendor - related party/promoter",
'Category Mappings'!E197 = "6. Professional advisor or consultant",
'Category Mappings'!E197 = "7. Employee incentives - related party/promoter"),
H197 &gt; 0),
"24m from quotation",
IF(
AND(
OR(
'Category Mappings'!E197 = "2. Seed Capitalist - NOT related party/promoter",
'Category Mappings'!E197 = "4. Vendor - NOT related party/promoter",
'Category Mappings'!E197 = "7A. Employee incentives - Not related party/promoter"),
EDATE(E197, 12) &gt; EDATE(QuoteDate, 1),
H197 &gt; 0),
EDATE(E197, 12),
"Escrow does not apply")),
" - ")</f>
        <v xml:space="preserve"> - </v>
      </c>
      <c r="J197" s="18"/>
    </row>
    <row r="198" spans="1:10" x14ac:dyDescent="0.25">
      <c r="A198" s="35"/>
      <c r="B198" s="18"/>
      <c r="C198" s="18"/>
      <c r="D198" s="49"/>
      <c r="E198" s="20"/>
      <c r="F198" s="36"/>
      <c r="G198" s="50" t="str">
        <f>IFERROR(
IF(OR(
'Category Mappings'!E198 = "7A. Employee incentives - NOT related party/promoter",
'Category Mappings'!E198 = "Not Applicable"),
D198,
IF(ROUNDDOWN(F198 * Options_per_ordinary_sec, 0) &gt; D198,
D198,
ROUNDDOWN(F198 * Options_per_ordinary_sec, 0))),
"-")</f>
        <v>-</v>
      </c>
      <c r="H198" s="50" t="str">
        <f>IFERROR(
IF(
OR(
'Category Mappings'!E198 = "1. Seed Capitalist - related party/promoter",
'Category Mappings'!E198 = "3. Vendor - related party/promoter",
'Category Mappings'!E198 = "6. Professional advisor or consultant",
'Category Mappings'!E198 = "7. Employee incentives - related party/promoter",
AND('Category Mappings'!E198 = "2. Seed Capitalist - NOT related party/promoter", QuoteDate &lt; EDATE(E198, 12)),
AND('Category Mappings'!E198 = "4. Vendor - NOT related party/promoter", QuoteDate &lt; EDATE(E198, 12))),
ROUNDUP(D198 - G198, 0),
0),
" - ")</f>
        <v xml:space="preserve"> - </v>
      </c>
      <c r="I198" s="51" t="str">
        <f>IFERROR(
IF(
AND(
OR(
'Category Mappings'!E198 = "1. Seed Capitalist - related party/promoter",
'Category Mappings'!E198 = "3. Vendor - related party/promoter",
'Category Mappings'!E198 = "6. Professional advisor or consultant",
'Category Mappings'!E198 = "7. Employee incentives - related party/promoter"),
H198 &gt; 0),
"24m from quotation",
IF(
AND(
OR(
'Category Mappings'!E198 = "2. Seed Capitalist - NOT related party/promoter",
'Category Mappings'!E198 = "4. Vendor - NOT related party/promoter",
'Category Mappings'!E198 = "7A. Employee incentives - Not related party/promoter"),
EDATE(E198, 12) &gt; EDATE(QuoteDate, 1),
H198 &gt; 0),
EDATE(E198, 12),
"Escrow does not apply")),
" - ")</f>
        <v xml:space="preserve"> - </v>
      </c>
      <c r="J198" s="18"/>
    </row>
    <row r="199" spans="1:10" x14ac:dyDescent="0.25">
      <c r="A199" s="35"/>
      <c r="B199" s="18"/>
      <c r="C199" s="18"/>
      <c r="D199" s="49"/>
      <c r="E199" s="20"/>
      <c r="F199" s="36"/>
      <c r="G199" s="50" t="str">
        <f>IFERROR(
IF(OR(
'Category Mappings'!E199 = "7A. Employee incentives - NOT related party/promoter",
'Category Mappings'!E199 = "Not Applicable"),
D199,
IF(ROUNDDOWN(F199 * Options_per_ordinary_sec, 0) &gt; D199,
D199,
ROUNDDOWN(F199 * Options_per_ordinary_sec, 0))),
"-")</f>
        <v>-</v>
      </c>
      <c r="H199" s="50" t="str">
        <f>IFERROR(
IF(
OR(
'Category Mappings'!E199 = "1. Seed Capitalist - related party/promoter",
'Category Mappings'!E199 = "3. Vendor - related party/promoter",
'Category Mappings'!E199 = "6. Professional advisor or consultant",
'Category Mappings'!E199 = "7. Employee incentives - related party/promoter",
AND('Category Mappings'!E199 = "2. Seed Capitalist - NOT related party/promoter", QuoteDate &lt; EDATE(E199, 12)),
AND('Category Mappings'!E199 = "4. Vendor - NOT related party/promoter", QuoteDate &lt; EDATE(E199, 12))),
ROUNDUP(D199 - G199, 0),
0),
" - ")</f>
        <v xml:space="preserve"> - </v>
      </c>
      <c r="I199" s="51" t="str">
        <f>IFERROR(
IF(
AND(
OR(
'Category Mappings'!E199 = "1. Seed Capitalist - related party/promoter",
'Category Mappings'!E199 = "3. Vendor - related party/promoter",
'Category Mappings'!E199 = "6. Professional advisor or consultant",
'Category Mappings'!E199 = "7. Employee incentives - related party/promoter"),
H199 &gt; 0),
"24m from quotation",
IF(
AND(
OR(
'Category Mappings'!E199 = "2. Seed Capitalist - NOT related party/promoter",
'Category Mappings'!E199 = "4. Vendor - NOT related party/promoter",
'Category Mappings'!E199 = "7A. Employee incentives - Not related party/promoter"),
EDATE(E199, 12) &gt; EDATE(QuoteDate, 1),
H199 &gt; 0),
EDATE(E199, 12),
"Escrow does not apply")),
" - ")</f>
        <v xml:space="preserve"> - </v>
      </c>
      <c r="J199" s="18"/>
    </row>
    <row r="200" spans="1:10" x14ac:dyDescent="0.25">
      <c r="A200" s="35"/>
      <c r="B200" s="18"/>
      <c r="C200" s="18"/>
      <c r="D200" s="49"/>
      <c r="E200" s="20"/>
      <c r="F200" s="36"/>
      <c r="G200" s="50" t="str">
        <f>IFERROR(
IF(OR(
'Category Mappings'!E200 = "7A. Employee incentives - NOT related party/promoter",
'Category Mappings'!E200 = "Not Applicable"),
D200,
IF(ROUNDDOWN(F200 * Options_per_ordinary_sec, 0) &gt; D200,
D200,
ROUNDDOWN(F200 * Options_per_ordinary_sec, 0))),
"-")</f>
        <v>-</v>
      </c>
      <c r="H200" s="50" t="str">
        <f>IFERROR(
IF(
OR(
'Category Mappings'!E200 = "1. Seed Capitalist - related party/promoter",
'Category Mappings'!E200 = "3. Vendor - related party/promoter",
'Category Mappings'!E200 = "6. Professional advisor or consultant",
'Category Mappings'!E200 = "7. Employee incentives - related party/promoter",
AND('Category Mappings'!E200 = "2. Seed Capitalist - NOT related party/promoter", QuoteDate &lt; EDATE(E200, 12)),
AND('Category Mappings'!E200 = "4. Vendor - NOT related party/promoter", QuoteDate &lt; EDATE(E200, 12))),
ROUNDUP(D200 - G200, 0),
0),
" - ")</f>
        <v xml:space="preserve"> - </v>
      </c>
      <c r="I200" s="51" t="str">
        <f>IFERROR(
IF(
AND(
OR(
'Category Mappings'!E200 = "1. Seed Capitalist - related party/promoter",
'Category Mappings'!E200 = "3. Vendor - related party/promoter",
'Category Mappings'!E200 = "6. Professional advisor or consultant",
'Category Mappings'!E200 = "7. Employee incentives - related party/promoter"),
H200 &gt; 0),
"24m from quotation",
IF(
AND(
OR(
'Category Mappings'!E200 = "2. Seed Capitalist - NOT related party/promoter",
'Category Mappings'!E200 = "4. Vendor - NOT related party/promoter",
'Category Mappings'!E200 = "7A. Employee incentives - Not related party/promoter"),
EDATE(E200, 12) &gt; EDATE(QuoteDate, 1),
H200 &gt; 0),
EDATE(E200, 12),
"Escrow does not apply")),
" - ")</f>
        <v xml:space="preserve"> - </v>
      </c>
      <c r="J200" s="18"/>
    </row>
    <row r="201" spans="1:10" x14ac:dyDescent="0.25">
      <c r="A201" s="35"/>
      <c r="B201" s="18"/>
      <c r="C201" s="18"/>
      <c r="D201" s="49"/>
      <c r="E201" s="20"/>
      <c r="F201" s="36"/>
      <c r="G201" s="50" t="str">
        <f>IFERROR(
IF(OR(
'Category Mappings'!E201 = "7A. Employee incentives - NOT related party/promoter",
'Category Mappings'!E201 = "Not Applicable"),
D201,
IF(ROUNDDOWN(F201 * Options_per_ordinary_sec, 0) &gt; D201,
D201,
ROUNDDOWN(F201 * Options_per_ordinary_sec, 0))),
"-")</f>
        <v>-</v>
      </c>
      <c r="H201" s="50" t="str">
        <f>IFERROR(
IF(
OR(
'Category Mappings'!E201 = "1. Seed Capitalist - related party/promoter",
'Category Mappings'!E201 = "3. Vendor - related party/promoter",
'Category Mappings'!E201 = "6. Professional advisor or consultant",
'Category Mappings'!E201 = "7. Employee incentives - related party/promoter",
AND('Category Mappings'!E201 = "2. Seed Capitalist - NOT related party/promoter", QuoteDate &lt; EDATE(E201, 12)),
AND('Category Mappings'!E201 = "4. Vendor - NOT related party/promoter", QuoteDate &lt; EDATE(E201, 12))),
ROUNDUP(D201 - G201, 0),
0),
" - ")</f>
        <v xml:space="preserve"> - </v>
      </c>
      <c r="I201" s="51" t="str">
        <f>IFERROR(
IF(
AND(
OR(
'Category Mappings'!E201 = "1. Seed Capitalist - related party/promoter",
'Category Mappings'!E201 = "3. Vendor - related party/promoter",
'Category Mappings'!E201 = "6. Professional advisor or consultant",
'Category Mappings'!E201 = "7. Employee incentives - related party/promoter"),
H201 &gt; 0),
"24m from quotation",
IF(
AND(
OR(
'Category Mappings'!E201 = "2. Seed Capitalist - NOT related party/promoter",
'Category Mappings'!E201 = "4. Vendor - NOT related party/promoter",
'Category Mappings'!E201 = "7A. Employee incentives - Not related party/promoter"),
EDATE(E201, 12) &gt; EDATE(QuoteDate, 1),
H201 &gt; 0),
EDATE(E201, 12),
"Escrow does not apply")),
" - ")</f>
        <v xml:space="preserve"> - </v>
      </c>
      <c r="J201" s="18"/>
    </row>
    <row r="202" spans="1:10" x14ac:dyDescent="0.25">
      <c r="A202" s="35"/>
      <c r="B202" s="18"/>
      <c r="C202" s="18"/>
      <c r="D202" s="49"/>
      <c r="E202" s="20"/>
      <c r="F202" s="36"/>
      <c r="G202" s="50" t="str">
        <f>IFERROR(
IF(OR(
'Category Mappings'!E202 = "7A. Employee incentives - NOT related party/promoter",
'Category Mappings'!E202 = "Not Applicable"),
D202,
IF(ROUNDDOWN(F202 * Options_per_ordinary_sec, 0) &gt; D202,
D202,
ROUNDDOWN(F202 * Options_per_ordinary_sec, 0))),
"-")</f>
        <v>-</v>
      </c>
      <c r="H202" s="50" t="str">
        <f>IFERROR(
IF(
OR(
'Category Mappings'!E202 = "1. Seed Capitalist - related party/promoter",
'Category Mappings'!E202 = "3. Vendor - related party/promoter",
'Category Mappings'!E202 = "6. Professional advisor or consultant",
'Category Mappings'!E202 = "7. Employee incentives - related party/promoter",
AND('Category Mappings'!E202 = "2. Seed Capitalist - NOT related party/promoter", QuoteDate &lt; EDATE(E202, 12)),
AND('Category Mappings'!E202 = "4. Vendor - NOT related party/promoter", QuoteDate &lt; EDATE(E202, 12))),
ROUNDUP(D202 - G202, 0),
0),
" - ")</f>
        <v xml:space="preserve"> - </v>
      </c>
      <c r="I202" s="51" t="str">
        <f>IFERROR(
IF(
AND(
OR(
'Category Mappings'!E202 = "1. Seed Capitalist - related party/promoter",
'Category Mappings'!E202 = "3. Vendor - related party/promoter",
'Category Mappings'!E202 = "6. Professional advisor or consultant",
'Category Mappings'!E202 = "7. Employee incentives - related party/promoter"),
H202 &gt; 0),
"24m from quotation",
IF(
AND(
OR(
'Category Mappings'!E202 = "2. Seed Capitalist - NOT related party/promoter",
'Category Mappings'!E202 = "4. Vendor - NOT related party/promoter",
'Category Mappings'!E202 = "7A. Employee incentives - Not related party/promoter"),
EDATE(E202, 12) &gt; EDATE(QuoteDate, 1),
H202 &gt; 0),
EDATE(E202, 12),
"Escrow does not apply")),
" - ")</f>
        <v xml:space="preserve"> - </v>
      </c>
      <c r="J202" s="18"/>
    </row>
    <row r="203" spans="1:10" x14ac:dyDescent="0.25">
      <c r="A203" s="35"/>
      <c r="B203" s="18"/>
      <c r="C203" s="18"/>
      <c r="D203" s="49"/>
      <c r="E203" s="20"/>
      <c r="F203" s="36"/>
      <c r="G203" s="50" t="str">
        <f>IFERROR(
IF(OR(
'Category Mappings'!E203 = "7A. Employee incentives - NOT related party/promoter",
'Category Mappings'!E203 = "Not Applicable"),
D203,
IF(ROUNDDOWN(F203 * Options_per_ordinary_sec, 0) &gt; D203,
D203,
ROUNDDOWN(F203 * Options_per_ordinary_sec, 0))),
"-")</f>
        <v>-</v>
      </c>
      <c r="H203" s="50" t="str">
        <f>IFERROR(
IF(
OR(
'Category Mappings'!E203 = "1. Seed Capitalist - related party/promoter",
'Category Mappings'!E203 = "3. Vendor - related party/promoter",
'Category Mappings'!E203 = "6. Professional advisor or consultant",
'Category Mappings'!E203 = "7. Employee incentives - related party/promoter",
AND('Category Mappings'!E203 = "2. Seed Capitalist - NOT related party/promoter", QuoteDate &lt; EDATE(E203, 12)),
AND('Category Mappings'!E203 = "4. Vendor - NOT related party/promoter", QuoteDate &lt; EDATE(E203, 12))),
ROUNDUP(D203 - G203, 0),
0),
" - ")</f>
        <v xml:space="preserve"> - </v>
      </c>
      <c r="I203" s="51" t="str">
        <f>IFERROR(
IF(
AND(
OR(
'Category Mappings'!E203 = "1. Seed Capitalist - related party/promoter",
'Category Mappings'!E203 = "3. Vendor - related party/promoter",
'Category Mappings'!E203 = "6. Professional advisor or consultant",
'Category Mappings'!E203 = "7. Employee incentives - related party/promoter"),
H203 &gt; 0),
"24m from quotation",
IF(
AND(
OR(
'Category Mappings'!E203 = "2. Seed Capitalist - NOT related party/promoter",
'Category Mappings'!E203 = "4. Vendor - NOT related party/promoter",
'Category Mappings'!E203 = "7A. Employee incentives - Not related party/promoter"),
EDATE(E203, 12) &gt; EDATE(QuoteDate, 1),
H203 &gt; 0),
EDATE(E203, 12),
"Escrow does not apply")),
" - ")</f>
        <v xml:space="preserve"> - </v>
      </c>
      <c r="J203" s="18"/>
    </row>
    <row r="204" spans="1:10" x14ac:dyDescent="0.25">
      <c r="A204" s="35"/>
      <c r="B204" s="18"/>
      <c r="C204" s="18"/>
      <c r="D204" s="49"/>
      <c r="E204" s="20"/>
      <c r="F204" s="36"/>
      <c r="G204" s="50" t="str">
        <f>IFERROR(
IF(OR(
'Category Mappings'!E204 = "7A. Employee incentives - NOT related party/promoter",
'Category Mappings'!E204 = "Not Applicable"),
D204,
IF(ROUNDDOWN(F204 * Options_per_ordinary_sec, 0) &gt; D204,
D204,
ROUNDDOWN(F204 * Options_per_ordinary_sec, 0))),
"-")</f>
        <v>-</v>
      </c>
      <c r="H204" s="50" t="str">
        <f>IFERROR(
IF(
OR(
'Category Mappings'!E204 = "1. Seed Capitalist - related party/promoter",
'Category Mappings'!E204 = "3. Vendor - related party/promoter",
'Category Mappings'!E204 = "6. Professional advisor or consultant",
'Category Mappings'!E204 = "7. Employee incentives - related party/promoter",
AND('Category Mappings'!E204 = "2. Seed Capitalist - NOT related party/promoter", QuoteDate &lt; EDATE(E204, 12)),
AND('Category Mappings'!E204 = "4. Vendor - NOT related party/promoter", QuoteDate &lt; EDATE(E204, 12))),
ROUNDUP(D204 - G204, 0),
0),
" - ")</f>
        <v xml:space="preserve"> - </v>
      </c>
      <c r="I204" s="51" t="str">
        <f>IFERROR(
IF(
AND(
OR(
'Category Mappings'!E204 = "1. Seed Capitalist - related party/promoter",
'Category Mappings'!E204 = "3. Vendor - related party/promoter",
'Category Mappings'!E204 = "6. Professional advisor or consultant",
'Category Mappings'!E204 = "7. Employee incentives - related party/promoter"),
H204 &gt; 0),
"24m from quotation",
IF(
AND(
OR(
'Category Mappings'!E204 = "2. Seed Capitalist - NOT related party/promoter",
'Category Mappings'!E204 = "4. Vendor - NOT related party/promoter",
'Category Mappings'!E204 = "7A. Employee incentives - Not related party/promoter"),
EDATE(E204, 12) &gt; EDATE(QuoteDate, 1),
H204 &gt; 0),
EDATE(E204, 12),
"Escrow does not apply")),
" - ")</f>
        <v xml:space="preserve"> - </v>
      </c>
      <c r="J204" s="18"/>
    </row>
    <row r="205" spans="1:10" x14ac:dyDescent="0.25">
      <c r="A205" s="35"/>
      <c r="B205" s="18"/>
      <c r="C205" s="18"/>
      <c r="D205" s="49"/>
      <c r="E205" s="20"/>
      <c r="F205" s="36"/>
      <c r="G205" s="50" t="str">
        <f>IFERROR(
IF(OR(
'Category Mappings'!E205 = "7A. Employee incentives - NOT related party/promoter",
'Category Mappings'!E205 = "Not Applicable"),
D205,
IF(ROUNDDOWN(F205 * Options_per_ordinary_sec, 0) &gt; D205,
D205,
ROUNDDOWN(F205 * Options_per_ordinary_sec, 0))),
"-")</f>
        <v>-</v>
      </c>
      <c r="H205" s="50" t="str">
        <f>IFERROR(
IF(
OR(
'Category Mappings'!E205 = "1. Seed Capitalist - related party/promoter",
'Category Mappings'!E205 = "3. Vendor - related party/promoter",
'Category Mappings'!E205 = "6. Professional advisor or consultant",
'Category Mappings'!E205 = "7. Employee incentives - related party/promoter",
AND('Category Mappings'!E205 = "2. Seed Capitalist - NOT related party/promoter", QuoteDate &lt; EDATE(E205, 12)),
AND('Category Mappings'!E205 = "4. Vendor - NOT related party/promoter", QuoteDate &lt; EDATE(E205, 12))),
ROUNDUP(D205 - G205, 0),
0),
" - ")</f>
        <v xml:space="preserve"> - </v>
      </c>
      <c r="I205" s="51" t="str">
        <f>IFERROR(
IF(
AND(
OR(
'Category Mappings'!E205 = "1. Seed Capitalist - related party/promoter",
'Category Mappings'!E205 = "3. Vendor - related party/promoter",
'Category Mappings'!E205 = "6. Professional advisor or consultant",
'Category Mappings'!E205 = "7. Employee incentives - related party/promoter"),
H205 &gt; 0),
"24m from quotation",
IF(
AND(
OR(
'Category Mappings'!E205 = "2. Seed Capitalist - NOT related party/promoter",
'Category Mappings'!E205 = "4. Vendor - NOT related party/promoter",
'Category Mappings'!E205 = "7A. Employee incentives - Not related party/promoter"),
EDATE(E205, 12) &gt; EDATE(QuoteDate, 1),
H205 &gt; 0),
EDATE(E205, 12),
"Escrow does not apply")),
" - ")</f>
        <v xml:space="preserve"> - </v>
      </c>
      <c r="J205" s="18"/>
    </row>
    <row r="206" spans="1:10" x14ac:dyDescent="0.25">
      <c r="A206" s="35"/>
      <c r="B206" s="18"/>
      <c r="C206" s="18"/>
      <c r="D206" s="49"/>
      <c r="E206" s="20"/>
      <c r="F206" s="36"/>
      <c r="G206" s="50" t="str">
        <f>IFERROR(
IF(OR(
'Category Mappings'!E206 = "7A. Employee incentives - NOT related party/promoter",
'Category Mappings'!E206 = "Not Applicable"),
D206,
IF(ROUNDDOWN(F206 * Options_per_ordinary_sec, 0) &gt; D206,
D206,
ROUNDDOWN(F206 * Options_per_ordinary_sec, 0))),
"-")</f>
        <v>-</v>
      </c>
      <c r="H206" s="50" t="str">
        <f>IFERROR(
IF(
OR(
'Category Mappings'!E206 = "1. Seed Capitalist - related party/promoter",
'Category Mappings'!E206 = "3. Vendor - related party/promoter",
'Category Mappings'!E206 = "6. Professional advisor or consultant",
'Category Mappings'!E206 = "7. Employee incentives - related party/promoter",
AND('Category Mappings'!E206 = "2. Seed Capitalist - NOT related party/promoter", QuoteDate &lt; EDATE(E206, 12)),
AND('Category Mappings'!E206 = "4. Vendor - NOT related party/promoter", QuoteDate &lt; EDATE(E206, 12))),
ROUNDUP(D206 - G206, 0),
0),
" - ")</f>
        <v xml:space="preserve"> - </v>
      </c>
      <c r="I206" s="51" t="str">
        <f>IFERROR(
IF(
AND(
OR(
'Category Mappings'!E206 = "1. Seed Capitalist - related party/promoter",
'Category Mappings'!E206 = "3. Vendor - related party/promoter",
'Category Mappings'!E206 = "6. Professional advisor or consultant",
'Category Mappings'!E206 = "7. Employee incentives - related party/promoter"),
H206 &gt; 0),
"24m from quotation",
IF(
AND(
OR(
'Category Mappings'!E206 = "2. Seed Capitalist - NOT related party/promoter",
'Category Mappings'!E206 = "4. Vendor - NOT related party/promoter",
'Category Mappings'!E206 = "7A. Employee incentives - Not related party/promoter"),
EDATE(E206, 12) &gt; EDATE(QuoteDate, 1),
H206 &gt; 0),
EDATE(E206, 12),
"Escrow does not apply")),
" - ")</f>
        <v xml:space="preserve"> - </v>
      </c>
      <c r="J206" s="18"/>
    </row>
    <row r="207" spans="1:10" x14ac:dyDescent="0.25">
      <c r="A207" s="35"/>
      <c r="B207" s="18"/>
      <c r="C207" s="18"/>
      <c r="D207" s="49"/>
      <c r="E207" s="20"/>
      <c r="F207" s="36"/>
      <c r="G207" s="50" t="str">
        <f>IFERROR(
IF(OR(
'Category Mappings'!E207 = "7A. Employee incentives - NOT related party/promoter",
'Category Mappings'!E207 = "Not Applicable"),
D207,
IF(ROUNDDOWN(F207 * Options_per_ordinary_sec, 0) &gt; D207,
D207,
ROUNDDOWN(F207 * Options_per_ordinary_sec, 0))),
"-")</f>
        <v>-</v>
      </c>
      <c r="H207" s="50" t="str">
        <f>IFERROR(
IF(
OR(
'Category Mappings'!E207 = "1. Seed Capitalist - related party/promoter",
'Category Mappings'!E207 = "3. Vendor - related party/promoter",
'Category Mappings'!E207 = "6. Professional advisor or consultant",
'Category Mappings'!E207 = "7. Employee incentives - related party/promoter",
AND('Category Mappings'!E207 = "2. Seed Capitalist - NOT related party/promoter", QuoteDate &lt; EDATE(E207, 12)),
AND('Category Mappings'!E207 = "4. Vendor - NOT related party/promoter", QuoteDate &lt; EDATE(E207, 12))),
ROUNDUP(D207 - G207, 0),
0),
" - ")</f>
        <v xml:space="preserve"> - </v>
      </c>
      <c r="I207" s="51" t="str">
        <f>IFERROR(
IF(
AND(
OR(
'Category Mappings'!E207 = "1. Seed Capitalist - related party/promoter",
'Category Mappings'!E207 = "3. Vendor - related party/promoter",
'Category Mappings'!E207 = "6. Professional advisor or consultant",
'Category Mappings'!E207 = "7. Employee incentives - related party/promoter"),
H207 &gt; 0),
"24m from quotation",
IF(
AND(
OR(
'Category Mappings'!E207 = "2. Seed Capitalist - NOT related party/promoter",
'Category Mappings'!E207 = "4. Vendor - NOT related party/promoter",
'Category Mappings'!E207 = "7A. Employee incentives - Not related party/promoter"),
EDATE(E207, 12) &gt; EDATE(QuoteDate, 1),
H207 &gt; 0),
EDATE(E207, 12),
"Escrow does not apply")),
" - ")</f>
        <v xml:space="preserve"> - </v>
      </c>
      <c r="J207" s="18"/>
    </row>
    <row r="208" spans="1:10" x14ac:dyDescent="0.25">
      <c r="A208" s="35"/>
      <c r="B208" s="18"/>
      <c r="C208" s="18"/>
      <c r="D208" s="49"/>
      <c r="E208" s="20"/>
      <c r="F208" s="36"/>
      <c r="G208" s="50" t="str">
        <f>IFERROR(
IF(OR(
'Category Mappings'!E208 = "7A. Employee incentives - NOT related party/promoter",
'Category Mappings'!E208 = "Not Applicable"),
D208,
IF(ROUNDDOWN(F208 * Options_per_ordinary_sec, 0) &gt; D208,
D208,
ROUNDDOWN(F208 * Options_per_ordinary_sec, 0))),
"-")</f>
        <v>-</v>
      </c>
      <c r="H208" s="50" t="str">
        <f>IFERROR(
IF(
OR(
'Category Mappings'!E208 = "1. Seed Capitalist - related party/promoter",
'Category Mappings'!E208 = "3. Vendor - related party/promoter",
'Category Mappings'!E208 = "6. Professional advisor or consultant",
'Category Mappings'!E208 = "7. Employee incentives - related party/promoter",
AND('Category Mappings'!E208 = "2. Seed Capitalist - NOT related party/promoter", QuoteDate &lt; EDATE(E208, 12)),
AND('Category Mappings'!E208 = "4. Vendor - NOT related party/promoter", QuoteDate &lt; EDATE(E208, 12))),
ROUNDUP(D208 - G208, 0),
0),
" - ")</f>
        <v xml:space="preserve"> - </v>
      </c>
      <c r="I208" s="51" t="str">
        <f>IFERROR(
IF(
AND(
OR(
'Category Mappings'!E208 = "1. Seed Capitalist - related party/promoter",
'Category Mappings'!E208 = "3. Vendor - related party/promoter",
'Category Mappings'!E208 = "6. Professional advisor or consultant",
'Category Mappings'!E208 = "7. Employee incentives - related party/promoter"),
H208 &gt; 0),
"24m from quotation",
IF(
AND(
OR(
'Category Mappings'!E208 = "2. Seed Capitalist - NOT related party/promoter",
'Category Mappings'!E208 = "4. Vendor - NOT related party/promoter",
'Category Mappings'!E208 = "7A. Employee incentives - Not related party/promoter"),
EDATE(E208, 12) &gt; EDATE(QuoteDate, 1),
H208 &gt; 0),
EDATE(E208, 12),
"Escrow does not apply")),
" - ")</f>
        <v xml:space="preserve"> - </v>
      </c>
      <c r="J208" s="18"/>
    </row>
    <row r="209" spans="1:10" x14ac:dyDescent="0.25">
      <c r="A209" s="35"/>
      <c r="B209" s="18"/>
      <c r="C209" s="18"/>
      <c r="D209" s="49"/>
      <c r="E209" s="20"/>
      <c r="F209" s="36"/>
      <c r="G209" s="50" t="str">
        <f>IFERROR(
IF(OR(
'Category Mappings'!E209 = "7A. Employee incentives - NOT related party/promoter",
'Category Mappings'!E209 = "Not Applicable"),
D209,
IF(ROUNDDOWN(F209 * Options_per_ordinary_sec, 0) &gt; D209,
D209,
ROUNDDOWN(F209 * Options_per_ordinary_sec, 0))),
"-")</f>
        <v>-</v>
      </c>
      <c r="H209" s="50" t="str">
        <f>IFERROR(
IF(
OR(
'Category Mappings'!E209 = "1. Seed Capitalist - related party/promoter",
'Category Mappings'!E209 = "3. Vendor - related party/promoter",
'Category Mappings'!E209 = "6. Professional advisor or consultant",
'Category Mappings'!E209 = "7. Employee incentives - related party/promoter",
AND('Category Mappings'!E209 = "2. Seed Capitalist - NOT related party/promoter", QuoteDate &lt; EDATE(E209, 12)),
AND('Category Mappings'!E209 = "4. Vendor - NOT related party/promoter", QuoteDate &lt; EDATE(E209, 12))),
ROUNDUP(D209 - G209, 0),
0),
" - ")</f>
        <v xml:space="preserve"> - </v>
      </c>
      <c r="I209" s="51" t="str">
        <f>IFERROR(
IF(
AND(
OR(
'Category Mappings'!E209 = "1. Seed Capitalist - related party/promoter",
'Category Mappings'!E209 = "3. Vendor - related party/promoter",
'Category Mappings'!E209 = "6. Professional advisor or consultant",
'Category Mappings'!E209 = "7. Employee incentives - related party/promoter"),
H209 &gt; 0),
"24m from quotation",
IF(
AND(
OR(
'Category Mappings'!E209 = "2. Seed Capitalist - NOT related party/promoter",
'Category Mappings'!E209 = "4. Vendor - NOT related party/promoter",
'Category Mappings'!E209 = "7A. Employee incentives - Not related party/promoter"),
EDATE(E209, 12) &gt; EDATE(QuoteDate, 1),
H209 &gt; 0),
EDATE(E209, 12),
"Escrow does not apply")),
" - ")</f>
        <v xml:space="preserve"> - </v>
      </c>
      <c r="J209" s="18"/>
    </row>
    <row r="210" spans="1:10" x14ac:dyDescent="0.25">
      <c r="A210" s="35"/>
      <c r="B210" s="18"/>
      <c r="C210" s="18"/>
      <c r="D210" s="49"/>
      <c r="E210" s="20"/>
      <c r="F210" s="36"/>
      <c r="G210" s="50" t="str">
        <f>IFERROR(
IF(OR(
'Category Mappings'!E210 = "7A. Employee incentives - NOT related party/promoter",
'Category Mappings'!E210 = "Not Applicable"),
D210,
IF(ROUNDDOWN(F210 * Options_per_ordinary_sec, 0) &gt; D210,
D210,
ROUNDDOWN(F210 * Options_per_ordinary_sec, 0))),
"-")</f>
        <v>-</v>
      </c>
      <c r="H210" s="50" t="str">
        <f>IFERROR(
IF(
OR(
'Category Mappings'!E210 = "1. Seed Capitalist - related party/promoter",
'Category Mappings'!E210 = "3. Vendor - related party/promoter",
'Category Mappings'!E210 = "6. Professional advisor or consultant",
'Category Mappings'!E210 = "7. Employee incentives - related party/promoter",
AND('Category Mappings'!E210 = "2. Seed Capitalist - NOT related party/promoter", QuoteDate &lt; EDATE(E210, 12)),
AND('Category Mappings'!E210 = "4. Vendor - NOT related party/promoter", QuoteDate &lt; EDATE(E210, 12))),
ROUNDUP(D210 - G210, 0),
0),
" - ")</f>
        <v xml:space="preserve"> - </v>
      </c>
      <c r="I210" s="51" t="str">
        <f>IFERROR(
IF(
AND(
OR(
'Category Mappings'!E210 = "1. Seed Capitalist - related party/promoter",
'Category Mappings'!E210 = "3. Vendor - related party/promoter",
'Category Mappings'!E210 = "6. Professional advisor or consultant",
'Category Mappings'!E210 = "7. Employee incentives - related party/promoter"),
H210 &gt; 0),
"24m from quotation",
IF(
AND(
OR(
'Category Mappings'!E210 = "2. Seed Capitalist - NOT related party/promoter",
'Category Mappings'!E210 = "4. Vendor - NOT related party/promoter",
'Category Mappings'!E210 = "7A. Employee incentives - Not related party/promoter"),
EDATE(E210, 12) &gt; EDATE(QuoteDate, 1),
H210 &gt; 0),
EDATE(E210, 12),
"Escrow does not apply")),
" - ")</f>
        <v xml:space="preserve"> - </v>
      </c>
      <c r="J210" s="18"/>
    </row>
    <row r="211" spans="1:10" x14ac:dyDescent="0.25">
      <c r="A211" s="35"/>
      <c r="B211" s="18"/>
      <c r="C211" s="18"/>
      <c r="D211" s="49"/>
      <c r="E211" s="20"/>
      <c r="F211" s="36"/>
      <c r="G211" s="50" t="str">
        <f>IFERROR(
IF(OR(
'Category Mappings'!E211 = "7A. Employee incentives - NOT related party/promoter",
'Category Mappings'!E211 = "Not Applicable"),
D211,
IF(ROUNDDOWN(F211 * Options_per_ordinary_sec, 0) &gt; D211,
D211,
ROUNDDOWN(F211 * Options_per_ordinary_sec, 0))),
"-")</f>
        <v>-</v>
      </c>
      <c r="H211" s="50" t="str">
        <f>IFERROR(
IF(
OR(
'Category Mappings'!E211 = "1. Seed Capitalist - related party/promoter",
'Category Mappings'!E211 = "3. Vendor - related party/promoter",
'Category Mappings'!E211 = "6. Professional advisor or consultant",
'Category Mappings'!E211 = "7. Employee incentives - related party/promoter",
AND('Category Mappings'!E211 = "2. Seed Capitalist - NOT related party/promoter", QuoteDate &lt; EDATE(E211, 12)),
AND('Category Mappings'!E211 = "4. Vendor - NOT related party/promoter", QuoteDate &lt; EDATE(E211, 12))),
ROUNDUP(D211 - G211, 0),
0),
" - ")</f>
        <v xml:space="preserve"> - </v>
      </c>
      <c r="I211" s="51" t="str">
        <f>IFERROR(
IF(
AND(
OR(
'Category Mappings'!E211 = "1. Seed Capitalist - related party/promoter",
'Category Mappings'!E211 = "3. Vendor - related party/promoter",
'Category Mappings'!E211 = "6. Professional advisor or consultant",
'Category Mappings'!E211 = "7. Employee incentives - related party/promoter"),
H211 &gt; 0),
"24m from quotation",
IF(
AND(
OR(
'Category Mappings'!E211 = "2. Seed Capitalist - NOT related party/promoter",
'Category Mappings'!E211 = "4. Vendor - NOT related party/promoter",
'Category Mappings'!E211 = "7A. Employee incentives - Not related party/promoter"),
EDATE(E211, 12) &gt; EDATE(QuoteDate, 1),
H211 &gt; 0),
EDATE(E211, 12),
"Escrow does not apply")),
" - ")</f>
        <v xml:space="preserve"> - </v>
      </c>
      <c r="J211" s="18"/>
    </row>
    <row r="212" spans="1:10" x14ac:dyDescent="0.25">
      <c r="A212" s="35"/>
      <c r="B212" s="18"/>
      <c r="C212" s="18"/>
      <c r="D212" s="49"/>
      <c r="E212" s="20"/>
      <c r="F212" s="36"/>
      <c r="G212" s="50" t="str">
        <f>IFERROR(
IF(OR(
'Category Mappings'!E212 = "7A. Employee incentives - NOT related party/promoter",
'Category Mappings'!E212 = "Not Applicable"),
D212,
IF(ROUNDDOWN(F212 * Options_per_ordinary_sec, 0) &gt; D212,
D212,
ROUNDDOWN(F212 * Options_per_ordinary_sec, 0))),
"-")</f>
        <v>-</v>
      </c>
      <c r="H212" s="50" t="str">
        <f>IFERROR(
IF(
OR(
'Category Mappings'!E212 = "1. Seed Capitalist - related party/promoter",
'Category Mappings'!E212 = "3. Vendor - related party/promoter",
'Category Mappings'!E212 = "6. Professional advisor or consultant",
'Category Mappings'!E212 = "7. Employee incentives - related party/promoter",
AND('Category Mappings'!E212 = "2. Seed Capitalist - NOT related party/promoter", QuoteDate &lt; EDATE(E212, 12)),
AND('Category Mappings'!E212 = "4. Vendor - NOT related party/promoter", QuoteDate &lt; EDATE(E212, 12))),
ROUNDUP(D212 - G212, 0),
0),
" - ")</f>
        <v xml:space="preserve"> - </v>
      </c>
      <c r="I212" s="51" t="str">
        <f>IFERROR(
IF(
AND(
OR(
'Category Mappings'!E212 = "1. Seed Capitalist - related party/promoter",
'Category Mappings'!E212 = "3. Vendor - related party/promoter",
'Category Mappings'!E212 = "6. Professional advisor or consultant",
'Category Mappings'!E212 = "7. Employee incentives - related party/promoter"),
H212 &gt; 0),
"24m from quotation",
IF(
AND(
OR(
'Category Mappings'!E212 = "2. Seed Capitalist - NOT related party/promoter",
'Category Mappings'!E212 = "4. Vendor - NOT related party/promoter",
'Category Mappings'!E212 = "7A. Employee incentives - Not related party/promoter"),
EDATE(E212, 12) &gt; EDATE(QuoteDate, 1),
H212 &gt; 0),
EDATE(E212, 12),
"Escrow does not apply")),
" - ")</f>
        <v xml:space="preserve"> - </v>
      </c>
      <c r="J212" s="18"/>
    </row>
    <row r="213" spans="1:10" x14ac:dyDescent="0.25">
      <c r="A213" s="35"/>
      <c r="B213" s="18"/>
      <c r="C213" s="18"/>
      <c r="D213" s="49"/>
      <c r="E213" s="20"/>
      <c r="F213" s="36"/>
      <c r="G213" s="50" t="str">
        <f>IFERROR(
IF(OR(
'Category Mappings'!E213 = "7A. Employee incentives - NOT related party/promoter",
'Category Mappings'!E213 = "Not Applicable"),
D213,
IF(ROUNDDOWN(F213 * Options_per_ordinary_sec, 0) &gt; D213,
D213,
ROUNDDOWN(F213 * Options_per_ordinary_sec, 0))),
"-")</f>
        <v>-</v>
      </c>
      <c r="H213" s="50" t="str">
        <f>IFERROR(
IF(
OR(
'Category Mappings'!E213 = "1. Seed Capitalist - related party/promoter",
'Category Mappings'!E213 = "3. Vendor - related party/promoter",
'Category Mappings'!E213 = "6. Professional advisor or consultant",
'Category Mappings'!E213 = "7. Employee incentives - related party/promoter",
AND('Category Mappings'!E213 = "2. Seed Capitalist - NOT related party/promoter", QuoteDate &lt; EDATE(E213, 12)),
AND('Category Mappings'!E213 = "4. Vendor - NOT related party/promoter", QuoteDate &lt; EDATE(E213, 12))),
ROUNDUP(D213 - G213, 0),
0),
" - ")</f>
        <v xml:space="preserve"> - </v>
      </c>
      <c r="I213" s="51" t="str">
        <f>IFERROR(
IF(
AND(
OR(
'Category Mappings'!E213 = "1. Seed Capitalist - related party/promoter",
'Category Mappings'!E213 = "3. Vendor - related party/promoter",
'Category Mappings'!E213 = "6. Professional advisor or consultant",
'Category Mappings'!E213 = "7. Employee incentives - related party/promoter"),
H213 &gt; 0),
"24m from quotation",
IF(
AND(
OR(
'Category Mappings'!E213 = "2. Seed Capitalist - NOT related party/promoter",
'Category Mappings'!E213 = "4. Vendor - NOT related party/promoter",
'Category Mappings'!E213 = "7A. Employee incentives - Not related party/promoter"),
EDATE(E213, 12) &gt; EDATE(QuoteDate, 1),
H213 &gt; 0),
EDATE(E213, 12),
"Escrow does not apply")),
" - ")</f>
        <v xml:space="preserve"> - </v>
      </c>
      <c r="J213" s="18"/>
    </row>
    <row r="214" spans="1:10" x14ac:dyDescent="0.25">
      <c r="A214" s="35"/>
      <c r="B214" s="18"/>
      <c r="C214" s="18"/>
      <c r="D214" s="49"/>
      <c r="E214" s="20"/>
      <c r="F214" s="36"/>
      <c r="G214" s="50" t="str">
        <f>IFERROR(
IF(OR(
'Category Mappings'!E214 = "7A. Employee incentives - NOT related party/promoter",
'Category Mappings'!E214 = "Not Applicable"),
D214,
IF(ROUNDDOWN(F214 * Options_per_ordinary_sec, 0) &gt; D214,
D214,
ROUNDDOWN(F214 * Options_per_ordinary_sec, 0))),
"-")</f>
        <v>-</v>
      </c>
      <c r="H214" s="50" t="str">
        <f>IFERROR(
IF(
OR(
'Category Mappings'!E214 = "1. Seed Capitalist - related party/promoter",
'Category Mappings'!E214 = "3. Vendor - related party/promoter",
'Category Mappings'!E214 = "6. Professional advisor or consultant",
'Category Mappings'!E214 = "7. Employee incentives - related party/promoter",
AND('Category Mappings'!E214 = "2. Seed Capitalist - NOT related party/promoter", QuoteDate &lt; EDATE(E214, 12)),
AND('Category Mappings'!E214 = "4. Vendor - NOT related party/promoter", QuoteDate &lt; EDATE(E214, 12))),
ROUNDUP(D214 - G214, 0),
0),
" - ")</f>
        <v xml:space="preserve"> - </v>
      </c>
      <c r="I214" s="51" t="str">
        <f>IFERROR(
IF(
AND(
OR(
'Category Mappings'!E214 = "1. Seed Capitalist - related party/promoter",
'Category Mappings'!E214 = "3. Vendor - related party/promoter",
'Category Mappings'!E214 = "6. Professional advisor or consultant",
'Category Mappings'!E214 = "7. Employee incentives - related party/promoter"),
H214 &gt; 0),
"24m from quotation",
IF(
AND(
OR(
'Category Mappings'!E214 = "2. Seed Capitalist - NOT related party/promoter",
'Category Mappings'!E214 = "4. Vendor - NOT related party/promoter",
'Category Mappings'!E214 = "7A. Employee incentives - Not related party/promoter"),
EDATE(E214, 12) &gt; EDATE(QuoteDate, 1),
H214 &gt; 0),
EDATE(E214, 12),
"Escrow does not apply")),
" - ")</f>
        <v xml:space="preserve"> - </v>
      </c>
      <c r="J214" s="18"/>
    </row>
    <row r="215" spans="1:10" x14ac:dyDescent="0.25">
      <c r="A215" s="35"/>
      <c r="B215" s="18"/>
      <c r="C215" s="18"/>
      <c r="D215" s="49"/>
      <c r="E215" s="20"/>
      <c r="F215" s="36"/>
      <c r="G215" s="50" t="str">
        <f>IFERROR(
IF(OR(
'Category Mappings'!E215 = "7A. Employee incentives - NOT related party/promoter",
'Category Mappings'!E215 = "Not Applicable"),
D215,
IF(ROUNDDOWN(F215 * Options_per_ordinary_sec, 0) &gt; D215,
D215,
ROUNDDOWN(F215 * Options_per_ordinary_sec, 0))),
"-")</f>
        <v>-</v>
      </c>
      <c r="H215" s="50" t="str">
        <f>IFERROR(
IF(
OR(
'Category Mappings'!E215 = "1. Seed Capitalist - related party/promoter",
'Category Mappings'!E215 = "3. Vendor - related party/promoter",
'Category Mappings'!E215 = "6. Professional advisor or consultant",
'Category Mappings'!E215 = "7. Employee incentives - related party/promoter",
AND('Category Mappings'!E215 = "2. Seed Capitalist - NOT related party/promoter", QuoteDate &lt; EDATE(E215, 12)),
AND('Category Mappings'!E215 = "4. Vendor - NOT related party/promoter", QuoteDate &lt; EDATE(E215, 12))),
ROUNDUP(D215 - G215, 0),
0),
" - ")</f>
        <v xml:space="preserve"> - </v>
      </c>
      <c r="I215" s="51" t="str">
        <f>IFERROR(
IF(
AND(
OR(
'Category Mappings'!E215 = "1. Seed Capitalist - related party/promoter",
'Category Mappings'!E215 = "3. Vendor - related party/promoter",
'Category Mappings'!E215 = "6. Professional advisor or consultant",
'Category Mappings'!E215 = "7. Employee incentives - related party/promoter"),
H215 &gt; 0),
"24m from quotation",
IF(
AND(
OR(
'Category Mappings'!E215 = "2. Seed Capitalist - NOT related party/promoter",
'Category Mappings'!E215 = "4. Vendor - NOT related party/promoter",
'Category Mappings'!E215 = "7A. Employee incentives - Not related party/promoter"),
EDATE(E215, 12) &gt; EDATE(QuoteDate, 1),
H215 &gt; 0),
EDATE(E215, 12),
"Escrow does not apply")),
" - ")</f>
        <v xml:space="preserve"> - </v>
      </c>
      <c r="J215" s="18"/>
    </row>
    <row r="216" spans="1:10" x14ac:dyDescent="0.25">
      <c r="A216" s="35"/>
      <c r="B216" s="18"/>
      <c r="C216" s="18"/>
      <c r="D216" s="49"/>
      <c r="E216" s="20"/>
      <c r="F216" s="36"/>
      <c r="G216" s="50" t="str">
        <f>IFERROR(
IF(OR(
'Category Mappings'!E216 = "7A. Employee incentives - NOT related party/promoter",
'Category Mappings'!E216 = "Not Applicable"),
D216,
IF(ROUNDDOWN(F216 * Options_per_ordinary_sec, 0) &gt; D216,
D216,
ROUNDDOWN(F216 * Options_per_ordinary_sec, 0))),
"-")</f>
        <v>-</v>
      </c>
      <c r="H216" s="50" t="str">
        <f>IFERROR(
IF(
OR(
'Category Mappings'!E216 = "1. Seed Capitalist - related party/promoter",
'Category Mappings'!E216 = "3. Vendor - related party/promoter",
'Category Mappings'!E216 = "6. Professional advisor or consultant",
'Category Mappings'!E216 = "7. Employee incentives - related party/promoter",
AND('Category Mappings'!E216 = "2. Seed Capitalist - NOT related party/promoter", QuoteDate &lt; EDATE(E216, 12)),
AND('Category Mappings'!E216 = "4. Vendor - NOT related party/promoter", QuoteDate &lt; EDATE(E216, 12))),
ROUNDUP(D216 - G216, 0),
0),
" - ")</f>
        <v xml:space="preserve"> - </v>
      </c>
      <c r="I216" s="51" t="str">
        <f>IFERROR(
IF(
AND(
OR(
'Category Mappings'!E216 = "1. Seed Capitalist - related party/promoter",
'Category Mappings'!E216 = "3. Vendor - related party/promoter",
'Category Mappings'!E216 = "6. Professional advisor or consultant",
'Category Mappings'!E216 = "7. Employee incentives - related party/promoter"),
H216 &gt; 0),
"24m from quotation",
IF(
AND(
OR(
'Category Mappings'!E216 = "2. Seed Capitalist - NOT related party/promoter",
'Category Mappings'!E216 = "4. Vendor - NOT related party/promoter",
'Category Mappings'!E216 = "7A. Employee incentives - Not related party/promoter"),
EDATE(E216, 12) &gt; EDATE(QuoteDate, 1),
H216 &gt; 0),
EDATE(E216, 12),
"Escrow does not apply")),
" - ")</f>
        <v xml:space="preserve"> - </v>
      </c>
      <c r="J216" s="18"/>
    </row>
    <row r="217" spans="1:10" x14ac:dyDescent="0.25">
      <c r="A217" s="35"/>
      <c r="B217" s="18"/>
      <c r="C217" s="18"/>
      <c r="D217" s="49"/>
      <c r="E217" s="20"/>
      <c r="F217" s="36"/>
      <c r="G217" s="50" t="str">
        <f>IFERROR(
IF(OR(
'Category Mappings'!E217 = "7A. Employee incentives - NOT related party/promoter",
'Category Mappings'!E217 = "Not Applicable"),
D217,
IF(ROUNDDOWN(F217 * Options_per_ordinary_sec, 0) &gt; D217,
D217,
ROUNDDOWN(F217 * Options_per_ordinary_sec, 0))),
"-")</f>
        <v>-</v>
      </c>
      <c r="H217" s="50" t="str">
        <f>IFERROR(
IF(
OR(
'Category Mappings'!E217 = "1. Seed Capitalist - related party/promoter",
'Category Mappings'!E217 = "3. Vendor - related party/promoter",
'Category Mappings'!E217 = "6. Professional advisor or consultant",
'Category Mappings'!E217 = "7. Employee incentives - related party/promoter",
AND('Category Mappings'!E217 = "2. Seed Capitalist - NOT related party/promoter", QuoteDate &lt; EDATE(E217, 12)),
AND('Category Mappings'!E217 = "4. Vendor - NOT related party/promoter", QuoteDate &lt; EDATE(E217, 12))),
ROUNDUP(D217 - G217, 0),
0),
" - ")</f>
        <v xml:space="preserve"> - </v>
      </c>
      <c r="I217" s="51" t="str">
        <f>IFERROR(
IF(
AND(
OR(
'Category Mappings'!E217 = "1. Seed Capitalist - related party/promoter",
'Category Mappings'!E217 = "3. Vendor - related party/promoter",
'Category Mappings'!E217 = "6. Professional advisor or consultant",
'Category Mappings'!E217 = "7. Employee incentives - related party/promoter"),
H217 &gt; 0),
"24m from quotation",
IF(
AND(
OR(
'Category Mappings'!E217 = "2. Seed Capitalist - NOT related party/promoter",
'Category Mappings'!E217 = "4. Vendor - NOT related party/promoter",
'Category Mappings'!E217 = "7A. Employee incentives - Not related party/promoter"),
EDATE(E217, 12) &gt; EDATE(QuoteDate, 1),
H217 &gt; 0),
EDATE(E217, 12),
"Escrow does not apply")),
" - ")</f>
        <v xml:space="preserve"> - </v>
      </c>
      <c r="J217" s="18"/>
    </row>
    <row r="218" spans="1:10" x14ac:dyDescent="0.25">
      <c r="A218" s="35"/>
      <c r="B218" s="18"/>
      <c r="C218" s="18"/>
      <c r="D218" s="49"/>
      <c r="E218" s="20"/>
      <c r="F218" s="36"/>
      <c r="G218" s="50" t="str">
        <f>IFERROR(
IF(OR(
'Category Mappings'!E218 = "7A. Employee incentives - NOT related party/promoter",
'Category Mappings'!E218 = "Not Applicable"),
D218,
IF(ROUNDDOWN(F218 * Options_per_ordinary_sec, 0) &gt; D218,
D218,
ROUNDDOWN(F218 * Options_per_ordinary_sec, 0))),
"-")</f>
        <v>-</v>
      </c>
      <c r="H218" s="50" t="str">
        <f>IFERROR(
IF(
OR(
'Category Mappings'!E218 = "1. Seed Capitalist - related party/promoter",
'Category Mappings'!E218 = "3. Vendor - related party/promoter",
'Category Mappings'!E218 = "6. Professional advisor or consultant",
'Category Mappings'!E218 = "7. Employee incentives - related party/promoter",
AND('Category Mappings'!E218 = "2. Seed Capitalist - NOT related party/promoter", QuoteDate &lt; EDATE(E218, 12)),
AND('Category Mappings'!E218 = "4. Vendor - NOT related party/promoter", QuoteDate &lt; EDATE(E218, 12))),
ROUNDUP(D218 - G218, 0),
0),
" - ")</f>
        <v xml:space="preserve"> - </v>
      </c>
      <c r="I218" s="51" t="str">
        <f>IFERROR(
IF(
AND(
OR(
'Category Mappings'!E218 = "1. Seed Capitalist - related party/promoter",
'Category Mappings'!E218 = "3. Vendor - related party/promoter",
'Category Mappings'!E218 = "6. Professional advisor or consultant",
'Category Mappings'!E218 = "7. Employee incentives - related party/promoter"),
H218 &gt; 0),
"24m from quotation",
IF(
AND(
OR(
'Category Mappings'!E218 = "2. Seed Capitalist - NOT related party/promoter",
'Category Mappings'!E218 = "4. Vendor - NOT related party/promoter",
'Category Mappings'!E218 = "7A. Employee incentives - Not related party/promoter"),
EDATE(E218, 12) &gt; EDATE(QuoteDate, 1),
H218 &gt; 0),
EDATE(E218, 12),
"Escrow does not apply")),
" - ")</f>
        <v xml:space="preserve"> - </v>
      </c>
      <c r="J218" s="18"/>
    </row>
    <row r="219" spans="1:10" x14ac:dyDescent="0.25">
      <c r="A219" s="35"/>
      <c r="B219" s="18"/>
      <c r="C219" s="18"/>
      <c r="D219" s="49"/>
      <c r="E219" s="20"/>
      <c r="F219" s="36"/>
      <c r="G219" s="50" t="str">
        <f>IFERROR(
IF(OR(
'Category Mappings'!E219 = "7A. Employee incentives - NOT related party/promoter",
'Category Mappings'!E219 = "Not Applicable"),
D219,
IF(ROUNDDOWN(F219 * Options_per_ordinary_sec, 0) &gt; D219,
D219,
ROUNDDOWN(F219 * Options_per_ordinary_sec, 0))),
"-")</f>
        <v>-</v>
      </c>
      <c r="H219" s="50" t="str">
        <f>IFERROR(
IF(
OR(
'Category Mappings'!E219 = "1. Seed Capitalist - related party/promoter",
'Category Mappings'!E219 = "3. Vendor - related party/promoter",
'Category Mappings'!E219 = "6. Professional advisor or consultant",
'Category Mappings'!E219 = "7. Employee incentives - related party/promoter",
AND('Category Mappings'!E219 = "2. Seed Capitalist - NOT related party/promoter", QuoteDate &lt; EDATE(E219, 12)),
AND('Category Mappings'!E219 = "4. Vendor - NOT related party/promoter", QuoteDate &lt; EDATE(E219, 12))),
ROUNDUP(D219 - G219, 0),
0),
" - ")</f>
        <v xml:space="preserve"> - </v>
      </c>
      <c r="I219" s="51" t="str">
        <f>IFERROR(
IF(
AND(
OR(
'Category Mappings'!E219 = "1. Seed Capitalist - related party/promoter",
'Category Mappings'!E219 = "3. Vendor - related party/promoter",
'Category Mappings'!E219 = "6. Professional advisor or consultant",
'Category Mappings'!E219 = "7. Employee incentives - related party/promoter"),
H219 &gt; 0),
"24m from quotation",
IF(
AND(
OR(
'Category Mappings'!E219 = "2. Seed Capitalist - NOT related party/promoter",
'Category Mappings'!E219 = "4. Vendor - NOT related party/promoter",
'Category Mappings'!E219 = "7A. Employee incentives - Not related party/promoter"),
EDATE(E219, 12) &gt; EDATE(QuoteDate, 1),
H219 &gt; 0),
EDATE(E219, 12),
"Escrow does not apply")),
" - ")</f>
        <v xml:space="preserve"> - </v>
      </c>
      <c r="J219" s="18"/>
    </row>
    <row r="220" spans="1:10" x14ac:dyDescent="0.25">
      <c r="A220" s="35"/>
      <c r="B220" s="18"/>
      <c r="C220" s="18"/>
      <c r="D220" s="49"/>
      <c r="E220" s="20"/>
      <c r="F220" s="36"/>
      <c r="G220" s="50" t="str">
        <f>IFERROR(
IF(OR(
'Category Mappings'!E220 = "7A. Employee incentives - NOT related party/promoter",
'Category Mappings'!E220 = "Not Applicable"),
D220,
IF(ROUNDDOWN(F220 * Options_per_ordinary_sec, 0) &gt; D220,
D220,
ROUNDDOWN(F220 * Options_per_ordinary_sec, 0))),
"-")</f>
        <v>-</v>
      </c>
      <c r="H220" s="50" t="str">
        <f>IFERROR(
IF(
OR(
'Category Mappings'!E220 = "1. Seed Capitalist - related party/promoter",
'Category Mappings'!E220 = "3. Vendor - related party/promoter",
'Category Mappings'!E220 = "6. Professional advisor or consultant",
'Category Mappings'!E220 = "7. Employee incentives - related party/promoter",
AND('Category Mappings'!E220 = "2. Seed Capitalist - NOT related party/promoter", QuoteDate &lt; EDATE(E220, 12)),
AND('Category Mappings'!E220 = "4. Vendor - NOT related party/promoter", QuoteDate &lt; EDATE(E220, 12))),
ROUNDUP(D220 - G220, 0),
0),
" - ")</f>
        <v xml:space="preserve"> - </v>
      </c>
      <c r="I220" s="51" t="str">
        <f>IFERROR(
IF(
AND(
OR(
'Category Mappings'!E220 = "1. Seed Capitalist - related party/promoter",
'Category Mappings'!E220 = "3. Vendor - related party/promoter",
'Category Mappings'!E220 = "6. Professional advisor or consultant",
'Category Mappings'!E220 = "7. Employee incentives - related party/promoter"),
H220 &gt; 0),
"24m from quotation",
IF(
AND(
OR(
'Category Mappings'!E220 = "2. Seed Capitalist - NOT related party/promoter",
'Category Mappings'!E220 = "4. Vendor - NOT related party/promoter",
'Category Mappings'!E220 = "7A. Employee incentives - Not related party/promoter"),
EDATE(E220, 12) &gt; EDATE(QuoteDate, 1),
H220 &gt; 0),
EDATE(E220, 12),
"Escrow does not apply")),
" - ")</f>
        <v xml:space="preserve"> - </v>
      </c>
      <c r="J220" s="18"/>
    </row>
    <row r="221" spans="1:10" x14ac:dyDescent="0.25">
      <c r="A221" s="35"/>
      <c r="B221" s="18"/>
      <c r="C221" s="18"/>
      <c r="D221" s="49"/>
      <c r="E221" s="20"/>
      <c r="F221" s="36"/>
      <c r="G221" s="50" t="str">
        <f>IFERROR(
IF(OR(
'Category Mappings'!E221 = "7A. Employee incentives - NOT related party/promoter",
'Category Mappings'!E221 = "Not Applicable"),
D221,
IF(ROUNDDOWN(F221 * Options_per_ordinary_sec, 0) &gt; D221,
D221,
ROUNDDOWN(F221 * Options_per_ordinary_sec, 0))),
"-")</f>
        <v>-</v>
      </c>
      <c r="H221" s="50" t="str">
        <f>IFERROR(
IF(
OR(
'Category Mappings'!E221 = "1. Seed Capitalist - related party/promoter",
'Category Mappings'!E221 = "3. Vendor - related party/promoter",
'Category Mappings'!E221 = "6. Professional advisor or consultant",
'Category Mappings'!E221 = "7. Employee incentives - related party/promoter",
AND('Category Mappings'!E221 = "2. Seed Capitalist - NOT related party/promoter", QuoteDate &lt; EDATE(E221, 12)),
AND('Category Mappings'!E221 = "4. Vendor - NOT related party/promoter", QuoteDate &lt; EDATE(E221, 12))),
ROUNDUP(D221 - G221, 0),
0),
" - ")</f>
        <v xml:space="preserve"> - </v>
      </c>
      <c r="I221" s="51" t="str">
        <f>IFERROR(
IF(
AND(
OR(
'Category Mappings'!E221 = "1. Seed Capitalist - related party/promoter",
'Category Mappings'!E221 = "3. Vendor - related party/promoter",
'Category Mappings'!E221 = "6. Professional advisor or consultant",
'Category Mappings'!E221 = "7. Employee incentives - related party/promoter"),
H221 &gt; 0),
"24m from quotation",
IF(
AND(
OR(
'Category Mappings'!E221 = "2. Seed Capitalist - NOT related party/promoter",
'Category Mappings'!E221 = "4. Vendor - NOT related party/promoter",
'Category Mappings'!E221 = "7A. Employee incentives - Not related party/promoter"),
EDATE(E221, 12) &gt; EDATE(QuoteDate, 1),
H221 &gt; 0),
EDATE(E221, 12),
"Escrow does not apply")),
" - ")</f>
        <v xml:space="preserve"> - </v>
      </c>
      <c r="J221" s="18"/>
    </row>
    <row r="222" spans="1:10" x14ac:dyDescent="0.25">
      <c r="A222" s="35"/>
      <c r="B222" s="18"/>
      <c r="C222" s="18"/>
      <c r="D222" s="49"/>
      <c r="E222" s="20"/>
      <c r="F222" s="36"/>
      <c r="G222" s="50" t="str">
        <f>IFERROR(
IF(OR(
'Category Mappings'!E222 = "7A. Employee incentives - NOT related party/promoter",
'Category Mappings'!E222 = "Not Applicable"),
D222,
IF(ROUNDDOWN(F222 * Options_per_ordinary_sec, 0) &gt; D222,
D222,
ROUNDDOWN(F222 * Options_per_ordinary_sec, 0))),
"-")</f>
        <v>-</v>
      </c>
      <c r="H222" s="50" t="str">
        <f>IFERROR(
IF(
OR(
'Category Mappings'!E222 = "1. Seed Capitalist - related party/promoter",
'Category Mappings'!E222 = "3. Vendor - related party/promoter",
'Category Mappings'!E222 = "6. Professional advisor or consultant",
'Category Mappings'!E222 = "7. Employee incentives - related party/promoter",
AND('Category Mappings'!E222 = "2. Seed Capitalist - NOT related party/promoter", QuoteDate &lt; EDATE(E222, 12)),
AND('Category Mappings'!E222 = "4. Vendor - NOT related party/promoter", QuoteDate &lt; EDATE(E222, 12))),
ROUNDUP(D222 - G222, 0),
0),
" - ")</f>
        <v xml:space="preserve"> - </v>
      </c>
      <c r="I222" s="51" t="str">
        <f>IFERROR(
IF(
AND(
OR(
'Category Mappings'!E222 = "1. Seed Capitalist - related party/promoter",
'Category Mappings'!E222 = "3. Vendor - related party/promoter",
'Category Mappings'!E222 = "6. Professional advisor or consultant",
'Category Mappings'!E222 = "7. Employee incentives - related party/promoter"),
H222 &gt; 0),
"24m from quotation",
IF(
AND(
OR(
'Category Mappings'!E222 = "2. Seed Capitalist - NOT related party/promoter",
'Category Mappings'!E222 = "4. Vendor - NOT related party/promoter",
'Category Mappings'!E222 = "7A. Employee incentives - Not related party/promoter"),
EDATE(E222, 12) &gt; EDATE(QuoteDate, 1),
H222 &gt; 0),
EDATE(E222, 12),
"Escrow does not apply")),
" - ")</f>
        <v xml:space="preserve"> - </v>
      </c>
      <c r="J222" s="18"/>
    </row>
    <row r="223" spans="1:10" x14ac:dyDescent="0.25">
      <c r="A223" s="35"/>
      <c r="B223" s="18"/>
      <c r="C223" s="18"/>
      <c r="D223" s="49"/>
      <c r="E223" s="20"/>
      <c r="F223" s="36"/>
      <c r="G223" s="50" t="str">
        <f>IFERROR(
IF(OR(
'Category Mappings'!E223 = "7A. Employee incentives - NOT related party/promoter",
'Category Mappings'!E223 = "Not Applicable"),
D223,
IF(ROUNDDOWN(F223 * Options_per_ordinary_sec, 0) &gt; D223,
D223,
ROUNDDOWN(F223 * Options_per_ordinary_sec, 0))),
"-")</f>
        <v>-</v>
      </c>
      <c r="H223" s="50" t="str">
        <f>IFERROR(
IF(
OR(
'Category Mappings'!E223 = "1. Seed Capitalist - related party/promoter",
'Category Mappings'!E223 = "3. Vendor - related party/promoter",
'Category Mappings'!E223 = "6. Professional advisor or consultant",
'Category Mappings'!E223 = "7. Employee incentives - related party/promoter",
AND('Category Mappings'!E223 = "2. Seed Capitalist - NOT related party/promoter", QuoteDate &lt; EDATE(E223, 12)),
AND('Category Mappings'!E223 = "4. Vendor - NOT related party/promoter", QuoteDate &lt; EDATE(E223, 12))),
ROUNDUP(D223 - G223, 0),
0),
" - ")</f>
        <v xml:space="preserve"> - </v>
      </c>
      <c r="I223" s="51" t="str">
        <f>IFERROR(
IF(
AND(
OR(
'Category Mappings'!E223 = "1. Seed Capitalist - related party/promoter",
'Category Mappings'!E223 = "3. Vendor - related party/promoter",
'Category Mappings'!E223 = "6. Professional advisor or consultant",
'Category Mappings'!E223 = "7. Employee incentives - related party/promoter"),
H223 &gt; 0),
"24m from quotation",
IF(
AND(
OR(
'Category Mappings'!E223 = "2. Seed Capitalist - NOT related party/promoter",
'Category Mappings'!E223 = "4. Vendor - NOT related party/promoter",
'Category Mappings'!E223 = "7A. Employee incentives - Not related party/promoter"),
EDATE(E223, 12) &gt; EDATE(QuoteDate, 1),
H223 &gt; 0),
EDATE(E223, 12),
"Escrow does not apply")),
" - ")</f>
        <v xml:space="preserve"> - </v>
      </c>
      <c r="J223" s="18"/>
    </row>
    <row r="224" spans="1:10" x14ac:dyDescent="0.25">
      <c r="A224" s="35"/>
      <c r="B224" s="18"/>
      <c r="C224" s="18"/>
      <c r="D224" s="49"/>
      <c r="E224" s="20"/>
      <c r="F224" s="36"/>
      <c r="G224" s="50" t="str">
        <f>IFERROR(
IF(OR(
'Category Mappings'!E224 = "7A. Employee incentives - NOT related party/promoter",
'Category Mappings'!E224 = "Not Applicable"),
D224,
IF(ROUNDDOWN(F224 * Options_per_ordinary_sec, 0) &gt; D224,
D224,
ROUNDDOWN(F224 * Options_per_ordinary_sec, 0))),
"-")</f>
        <v>-</v>
      </c>
      <c r="H224" s="50" t="str">
        <f>IFERROR(
IF(
OR(
'Category Mappings'!E224 = "1. Seed Capitalist - related party/promoter",
'Category Mappings'!E224 = "3. Vendor - related party/promoter",
'Category Mappings'!E224 = "6. Professional advisor or consultant",
'Category Mappings'!E224 = "7. Employee incentives - related party/promoter",
AND('Category Mappings'!E224 = "2. Seed Capitalist - NOT related party/promoter", QuoteDate &lt; EDATE(E224, 12)),
AND('Category Mappings'!E224 = "4. Vendor - NOT related party/promoter", QuoteDate &lt; EDATE(E224, 12))),
ROUNDUP(D224 - G224, 0),
0),
" - ")</f>
        <v xml:space="preserve"> - </v>
      </c>
      <c r="I224" s="51" t="str">
        <f>IFERROR(
IF(
AND(
OR(
'Category Mappings'!E224 = "1. Seed Capitalist - related party/promoter",
'Category Mappings'!E224 = "3. Vendor - related party/promoter",
'Category Mappings'!E224 = "6. Professional advisor or consultant",
'Category Mappings'!E224 = "7. Employee incentives - related party/promoter"),
H224 &gt; 0),
"24m from quotation",
IF(
AND(
OR(
'Category Mappings'!E224 = "2. Seed Capitalist - NOT related party/promoter",
'Category Mappings'!E224 = "4. Vendor - NOT related party/promoter",
'Category Mappings'!E224 = "7A. Employee incentives - Not related party/promoter"),
EDATE(E224, 12) &gt; EDATE(QuoteDate, 1),
H224 &gt; 0),
EDATE(E224, 12),
"Escrow does not apply")),
" - ")</f>
        <v xml:space="preserve"> - </v>
      </c>
      <c r="J224" s="18"/>
    </row>
    <row r="225" spans="1:10" x14ac:dyDescent="0.25">
      <c r="A225" s="35"/>
      <c r="B225" s="18"/>
      <c r="C225" s="18"/>
      <c r="D225" s="49"/>
      <c r="E225" s="20"/>
      <c r="F225" s="36"/>
      <c r="G225" s="50" t="str">
        <f>IFERROR(
IF(OR(
'Category Mappings'!E225 = "7A. Employee incentives - NOT related party/promoter",
'Category Mappings'!E225 = "Not Applicable"),
D225,
IF(ROUNDDOWN(F225 * Options_per_ordinary_sec, 0) &gt; D225,
D225,
ROUNDDOWN(F225 * Options_per_ordinary_sec, 0))),
"-")</f>
        <v>-</v>
      </c>
      <c r="H225" s="50" t="str">
        <f>IFERROR(
IF(
OR(
'Category Mappings'!E225 = "1. Seed Capitalist - related party/promoter",
'Category Mappings'!E225 = "3. Vendor - related party/promoter",
'Category Mappings'!E225 = "6. Professional advisor or consultant",
'Category Mappings'!E225 = "7. Employee incentives - related party/promoter",
AND('Category Mappings'!E225 = "2. Seed Capitalist - NOT related party/promoter", QuoteDate &lt; EDATE(E225, 12)),
AND('Category Mappings'!E225 = "4. Vendor - NOT related party/promoter", QuoteDate &lt; EDATE(E225, 12))),
ROUNDUP(D225 - G225, 0),
0),
" - ")</f>
        <v xml:space="preserve"> - </v>
      </c>
      <c r="I225" s="51" t="str">
        <f>IFERROR(
IF(
AND(
OR(
'Category Mappings'!E225 = "1. Seed Capitalist - related party/promoter",
'Category Mappings'!E225 = "3. Vendor - related party/promoter",
'Category Mappings'!E225 = "6. Professional advisor or consultant",
'Category Mappings'!E225 = "7. Employee incentives - related party/promoter"),
H225 &gt; 0),
"24m from quotation",
IF(
AND(
OR(
'Category Mappings'!E225 = "2. Seed Capitalist - NOT related party/promoter",
'Category Mappings'!E225 = "4. Vendor - NOT related party/promoter",
'Category Mappings'!E225 = "7A. Employee incentives - Not related party/promoter"),
EDATE(E225, 12) &gt; EDATE(QuoteDate, 1),
H225 &gt; 0),
EDATE(E225, 12),
"Escrow does not apply")),
" - ")</f>
        <v xml:space="preserve"> - </v>
      </c>
      <c r="J225" s="18"/>
    </row>
    <row r="226" spans="1:10" x14ac:dyDescent="0.25">
      <c r="A226" s="35"/>
      <c r="B226" s="18"/>
      <c r="C226" s="18"/>
      <c r="D226" s="49"/>
      <c r="E226" s="20"/>
      <c r="F226" s="36"/>
      <c r="G226" s="50" t="str">
        <f>IFERROR(
IF(OR(
'Category Mappings'!E226 = "7A. Employee incentives - NOT related party/promoter",
'Category Mappings'!E226 = "Not Applicable"),
D226,
IF(ROUNDDOWN(F226 * Options_per_ordinary_sec, 0) &gt; D226,
D226,
ROUNDDOWN(F226 * Options_per_ordinary_sec, 0))),
"-")</f>
        <v>-</v>
      </c>
      <c r="H226" s="50" t="str">
        <f>IFERROR(
IF(
OR(
'Category Mappings'!E226 = "1. Seed Capitalist - related party/promoter",
'Category Mappings'!E226 = "3. Vendor - related party/promoter",
'Category Mappings'!E226 = "6. Professional advisor or consultant",
'Category Mappings'!E226 = "7. Employee incentives - related party/promoter",
AND('Category Mappings'!E226 = "2. Seed Capitalist - NOT related party/promoter", QuoteDate &lt; EDATE(E226, 12)),
AND('Category Mappings'!E226 = "4. Vendor - NOT related party/promoter", QuoteDate &lt; EDATE(E226, 12))),
ROUNDUP(D226 - G226, 0),
0),
" - ")</f>
        <v xml:space="preserve"> - </v>
      </c>
      <c r="I226" s="51" t="str">
        <f>IFERROR(
IF(
AND(
OR(
'Category Mappings'!E226 = "1. Seed Capitalist - related party/promoter",
'Category Mappings'!E226 = "3. Vendor - related party/promoter",
'Category Mappings'!E226 = "6. Professional advisor or consultant",
'Category Mappings'!E226 = "7. Employee incentives - related party/promoter"),
H226 &gt; 0),
"24m from quotation",
IF(
AND(
OR(
'Category Mappings'!E226 = "2. Seed Capitalist - NOT related party/promoter",
'Category Mappings'!E226 = "4. Vendor - NOT related party/promoter",
'Category Mappings'!E226 = "7A. Employee incentives - Not related party/promoter"),
EDATE(E226, 12) &gt; EDATE(QuoteDate, 1),
H226 &gt; 0),
EDATE(E226, 12),
"Escrow does not apply")),
" - ")</f>
        <v xml:space="preserve"> - </v>
      </c>
      <c r="J226" s="18"/>
    </row>
    <row r="227" spans="1:10" x14ac:dyDescent="0.25">
      <c r="A227" s="35"/>
      <c r="B227" s="18"/>
      <c r="C227" s="18"/>
      <c r="D227" s="49"/>
      <c r="E227" s="20"/>
      <c r="F227" s="36"/>
      <c r="G227" s="50" t="str">
        <f>IFERROR(
IF(OR(
'Category Mappings'!E227 = "7A. Employee incentives - NOT related party/promoter",
'Category Mappings'!E227 = "Not Applicable"),
D227,
IF(ROUNDDOWN(F227 * Options_per_ordinary_sec, 0) &gt; D227,
D227,
ROUNDDOWN(F227 * Options_per_ordinary_sec, 0))),
"-")</f>
        <v>-</v>
      </c>
      <c r="H227" s="50" t="str">
        <f>IFERROR(
IF(
OR(
'Category Mappings'!E227 = "1. Seed Capitalist - related party/promoter",
'Category Mappings'!E227 = "3. Vendor - related party/promoter",
'Category Mappings'!E227 = "6. Professional advisor or consultant",
'Category Mappings'!E227 = "7. Employee incentives - related party/promoter",
AND('Category Mappings'!E227 = "2. Seed Capitalist - NOT related party/promoter", QuoteDate &lt; EDATE(E227, 12)),
AND('Category Mappings'!E227 = "4. Vendor - NOT related party/promoter", QuoteDate &lt; EDATE(E227, 12))),
ROUNDUP(D227 - G227, 0),
0),
" - ")</f>
        <v xml:space="preserve"> - </v>
      </c>
      <c r="I227" s="51" t="str">
        <f>IFERROR(
IF(
AND(
OR(
'Category Mappings'!E227 = "1. Seed Capitalist - related party/promoter",
'Category Mappings'!E227 = "3. Vendor - related party/promoter",
'Category Mappings'!E227 = "6. Professional advisor or consultant",
'Category Mappings'!E227 = "7. Employee incentives - related party/promoter"),
H227 &gt; 0),
"24m from quotation",
IF(
AND(
OR(
'Category Mappings'!E227 = "2. Seed Capitalist - NOT related party/promoter",
'Category Mappings'!E227 = "4. Vendor - NOT related party/promoter",
'Category Mappings'!E227 = "7A. Employee incentives - Not related party/promoter"),
EDATE(E227, 12) &gt; EDATE(QuoteDate, 1),
H227 &gt; 0),
EDATE(E227, 12),
"Escrow does not apply")),
" - ")</f>
        <v xml:space="preserve"> - </v>
      </c>
      <c r="J227" s="18"/>
    </row>
    <row r="228" spans="1:10" x14ac:dyDescent="0.25">
      <c r="A228" s="35"/>
      <c r="B228" s="18"/>
      <c r="C228" s="18"/>
      <c r="D228" s="49"/>
      <c r="E228" s="20"/>
      <c r="F228" s="36"/>
      <c r="G228" s="50" t="str">
        <f>IFERROR(
IF(OR(
'Category Mappings'!E228 = "7A. Employee incentives - NOT related party/promoter",
'Category Mappings'!E228 = "Not Applicable"),
D228,
IF(ROUNDDOWN(F228 * Options_per_ordinary_sec, 0) &gt; D228,
D228,
ROUNDDOWN(F228 * Options_per_ordinary_sec, 0))),
"-")</f>
        <v>-</v>
      </c>
      <c r="H228" s="50" t="str">
        <f>IFERROR(
IF(
OR(
'Category Mappings'!E228 = "1. Seed Capitalist - related party/promoter",
'Category Mappings'!E228 = "3. Vendor - related party/promoter",
'Category Mappings'!E228 = "6. Professional advisor or consultant",
'Category Mappings'!E228 = "7. Employee incentives - related party/promoter",
AND('Category Mappings'!E228 = "2. Seed Capitalist - NOT related party/promoter", QuoteDate &lt; EDATE(E228, 12)),
AND('Category Mappings'!E228 = "4. Vendor - NOT related party/promoter", QuoteDate &lt; EDATE(E228, 12))),
ROUNDUP(D228 - G228, 0),
0),
" - ")</f>
        <v xml:space="preserve"> - </v>
      </c>
      <c r="I228" s="51" t="str">
        <f>IFERROR(
IF(
AND(
OR(
'Category Mappings'!E228 = "1. Seed Capitalist - related party/promoter",
'Category Mappings'!E228 = "3. Vendor - related party/promoter",
'Category Mappings'!E228 = "6. Professional advisor or consultant",
'Category Mappings'!E228 = "7. Employee incentives - related party/promoter"),
H228 &gt; 0),
"24m from quotation",
IF(
AND(
OR(
'Category Mappings'!E228 = "2. Seed Capitalist - NOT related party/promoter",
'Category Mappings'!E228 = "4. Vendor - NOT related party/promoter",
'Category Mappings'!E228 = "7A. Employee incentives - Not related party/promoter"),
EDATE(E228, 12) &gt; EDATE(QuoteDate, 1),
H228 &gt; 0),
EDATE(E228, 12),
"Escrow does not apply")),
" - ")</f>
        <v xml:space="preserve"> - </v>
      </c>
      <c r="J228" s="18"/>
    </row>
    <row r="229" spans="1:10" x14ac:dyDescent="0.25">
      <c r="A229" s="35"/>
      <c r="B229" s="18"/>
      <c r="C229" s="18"/>
      <c r="D229" s="49"/>
      <c r="E229" s="20"/>
      <c r="F229" s="36"/>
      <c r="G229" s="50" t="str">
        <f>IFERROR(
IF(OR(
'Category Mappings'!E229 = "7A. Employee incentives - NOT related party/promoter",
'Category Mappings'!E229 = "Not Applicable"),
D229,
IF(ROUNDDOWN(F229 * Options_per_ordinary_sec, 0) &gt; D229,
D229,
ROUNDDOWN(F229 * Options_per_ordinary_sec, 0))),
"-")</f>
        <v>-</v>
      </c>
      <c r="H229" s="50" t="str">
        <f>IFERROR(
IF(
OR(
'Category Mappings'!E229 = "1. Seed Capitalist - related party/promoter",
'Category Mappings'!E229 = "3. Vendor - related party/promoter",
'Category Mappings'!E229 = "6. Professional advisor or consultant",
'Category Mappings'!E229 = "7. Employee incentives - related party/promoter",
AND('Category Mappings'!E229 = "2. Seed Capitalist - NOT related party/promoter", QuoteDate &lt; EDATE(E229, 12)),
AND('Category Mappings'!E229 = "4. Vendor - NOT related party/promoter", QuoteDate &lt; EDATE(E229, 12))),
ROUNDUP(D229 - G229, 0),
0),
" - ")</f>
        <v xml:space="preserve"> - </v>
      </c>
      <c r="I229" s="51" t="str">
        <f>IFERROR(
IF(
AND(
OR(
'Category Mappings'!E229 = "1. Seed Capitalist - related party/promoter",
'Category Mappings'!E229 = "3. Vendor - related party/promoter",
'Category Mappings'!E229 = "6. Professional advisor or consultant",
'Category Mappings'!E229 = "7. Employee incentives - related party/promoter"),
H229 &gt; 0),
"24m from quotation",
IF(
AND(
OR(
'Category Mappings'!E229 = "2. Seed Capitalist - NOT related party/promoter",
'Category Mappings'!E229 = "4. Vendor - NOT related party/promoter",
'Category Mappings'!E229 = "7A. Employee incentives - Not related party/promoter"),
EDATE(E229, 12) &gt; EDATE(QuoteDate, 1),
H229 &gt; 0),
EDATE(E229, 12),
"Escrow does not apply")),
" - ")</f>
        <v xml:space="preserve"> - </v>
      </c>
      <c r="J229" s="18"/>
    </row>
    <row r="230" spans="1:10" x14ac:dyDescent="0.25">
      <c r="A230" s="35"/>
      <c r="B230" s="18"/>
      <c r="C230" s="18"/>
      <c r="D230" s="49"/>
      <c r="E230" s="20"/>
      <c r="F230" s="36"/>
      <c r="G230" s="50" t="str">
        <f>IFERROR(
IF(OR(
'Category Mappings'!E230 = "7A. Employee incentives - NOT related party/promoter",
'Category Mappings'!E230 = "Not Applicable"),
D230,
IF(ROUNDDOWN(F230 * Options_per_ordinary_sec, 0) &gt; D230,
D230,
ROUNDDOWN(F230 * Options_per_ordinary_sec, 0))),
"-")</f>
        <v>-</v>
      </c>
      <c r="H230" s="50" t="str">
        <f>IFERROR(
IF(
OR(
'Category Mappings'!E230 = "1. Seed Capitalist - related party/promoter",
'Category Mappings'!E230 = "3. Vendor - related party/promoter",
'Category Mappings'!E230 = "6. Professional advisor or consultant",
'Category Mappings'!E230 = "7. Employee incentives - related party/promoter",
AND('Category Mappings'!E230 = "2. Seed Capitalist - NOT related party/promoter", QuoteDate &lt; EDATE(E230, 12)),
AND('Category Mappings'!E230 = "4. Vendor - NOT related party/promoter", QuoteDate &lt; EDATE(E230, 12))),
ROUNDUP(D230 - G230, 0),
0),
" - ")</f>
        <v xml:space="preserve"> - </v>
      </c>
      <c r="I230" s="51" t="str">
        <f>IFERROR(
IF(
AND(
OR(
'Category Mappings'!E230 = "1. Seed Capitalist - related party/promoter",
'Category Mappings'!E230 = "3. Vendor - related party/promoter",
'Category Mappings'!E230 = "6. Professional advisor or consultant",
'Category Mappings'!E230 = "7. Employee incentives - related party/promoter"),
H230 &gt; 0),
"24m from quotation",
IF(
AND(
OR(
'Category Mappings'!E230 = "2. Seed Capitalist - NOT related party/promoter",
'Category Mappings'!E230 = "4. Vendor - NOT related party/promoter",
'Category Mappings'!E230 = "7A. Employee incentives - Not related party/promoter"),
EDATE(E230, 12) &gt; EDATE(QuoteDate, 1),
H230 &gt; 0),
EDATE(E230, 12),
"Escrow does not apply")),
" - ")</f>
        <v xml:space="preserve"> - </v>
      </c>
      <c r="J230" s="18"/>
    </row>
    <row r="231" spans="1:10" x14ac:dyDescent="0.25">
      <c r="A231" s="35"/>
      <c r="B231" s="18"/>
      <c r="C231" s="18"/>
      <c r="D231" s="49"/>
      <c r="E231" s="20"/>
      <c r="F231" s="36"/>
      <c r="G231" s="50" t="str">
        <f>IFERROR(
IF(OR(
'Category Mappings'!E231 = "7A. Employee incentives - NOT related party/promoter",
'Category Mappings'!E231 = "Not Applicable"),
D231,
IF(ROUNDDOWN(F231 * Options_per_ordinary_sec, 0) &gt; D231,
D231,
ROUNDDOWN(F231 * Options_per_ordinary_sec, 0))),
"-")</f>
        <v>-</v>
      </c>
      <c r="H231" s="50" t="str">
        <f>IFERROR(
IF(
OR(
'Category Mappings'!E231 = "1. Seed Capitalist - related party/promoter",
'Category Mappings'!E231 = "3. Vendor - related party/promoter",
'Category Mappings'!E231 = "6. Professional advisor or consultant",
'Category Mappings'!E231 = "7. Employee incentives - related party/promoter",
AND('Category Mappings'!E231 = "2. Seed Capitalist - NOT related party/promoter", QuoteDate &lt; EDATE(E231, 12)),
AND('Category Mappings'!E231 = "4. Vendor - NOT related party/promoter", QuoteDate &lt; EDATE(E231, 12))),
ROUNDUP(D231 - G231, 0),
0),
" - ")</f>
        <v xml:space="preserve"> - </v>
      </c>
      <c r="I231" s="51" t="str">
        <f>IFERROR(
IF(
AND(
OR(
'Category Mappings'!E231 = "1. Seed Capitalist - related party/promoter",
'Category Mappings'!E231 = "3. Vendor - related party/promoter",
'Category Mappings'!E231 = "6. Professional advisor or consultant",
'Category Mappings'!E231 = "7. Employee incentives - related party/promoter"),
H231 &gt; 0),
"24m from quotation",
IF(
AND(
OR(
'Category Mappings'!E231 = "2. Seed Capitalist - NOT related party/promoter",
'Category Mappings'!E231 = "4. Vendor - NOT related party/promoter",
'Category Mappings'!E231 = "7A. Employee incentives - Not related party/promoter"),
EDATE(E231, 12) &gt; EDATE(QuoteDate, 1),
H231 &gt; 0),
EDATE(E231, 12),
"Escrow does not apply")),
" - ")</f>
        <v xml:space="preserve"> - </v>
      </c>
      <c r="J231" s="18"/>
    </row>
    <row r="232" spans="1:10" x14ac:dyDescent="0.25">
      <c r="A232" s="35"/>
      <c r="B232" s="18"/>
      <c r="C232" s="18"/>
      <c r="D232" s="49"/>
      <c r="E232" s="20"/>
      <c r="F232" s="36"/>
      <c r="G232" s="50" t="str">
        <f>IFERROR(
IF(OR(
'Category Mappings'!E232 = "7A. Employee incentives - NOT related party/promoter",
'Category Mappings'!E232 = "Not Applicable"),
D232,
IF(ROUNDDOWN(F232 * Options_per_ordinary_sec, 0) &gt; D232,
D232,
ROUNDDOWN(F232 * Options_per_ordinary_sec, 0))),
"-")</f>
        <v>-</v>
      </c>
      <c r="H232" s="50" t="str">
        <f>IFERROR(
IF(
OR(
'Category Mappings'!E232 = "1. Seed Capitalist - related party/promoter",
'Category Mappings'!E232 = "3. Vendor - related party/promoter",
'Category Mappings'!E232 = "6. Professional advisor or consultant",
'Category Mappings'!E232 = "7. Employee incentives - related party/promoter",
AND('Category Mappings'!E232 = "2. Seed Capitalist - NOT related party/promoter", QuoteDate &lt; EDATE(E232, 12)),
AND('Category Mappings'!E232 = "4. Vendor - NOT related party/promoter", QuoteDate &lt; EDATE(E232, 12))),
ROUNDUP(D232 - G232, 0),
0),
" - ")</f>
        <v xml:space="preserve"> - </v>
      </c>
      <c r="I232" s="51" t="str">
        <f>IFERROR(
IF(
AND(
OR(
'Category Mappings'!E232 = "1. Seed Capitalist - related party/promoter",
'Category Mappings'!E232 = "3. Vendor - related party/promoter",
'Category Mappings'!E232 = "6. Professional advisor or consultant",
'Category Mappings'!E232 = "7. Employee incentives - related party/promoter"),
H232 &gt; 0),
"24m from quotation",
IF(
AND(
OR(
'Category Mappings'!E232 = "2. Seed Capitalist - NOT related party/promoter",
'Category Mappings'!E232 = "4. Vendor - NOT related party/promoter",
'Category Mappings'!E232 = "7A. Employee incentives - Not related party/promoter"),
EDATE(E232, 12) &gt; EDATE(QuoteDate, 1),
H232 &gt; 0),
EDATE(E232, 12),
"Escrow does not apply")),
" - ")</f>
        <v xml:space="preserve"> - </v>
      </c>
      <c r="J232" s="18"/>
    </row>
    <row r="233" spans="1:10" x14ac:dyDescent="0.25">
      <c r="A233" s="35"/>
      <c r="B233" s="18"/>
      <c r="C233" s="18"/>
      <c r="D233" s="49"/>
      <c r="E233" s="20"/>
      <c r="F233" s="36"/>
      <c r="G233" s="50" t="str">
        <f>IFERROR(
IF(OR(
'Category Mappings'!E233 = "7A. Employee incentives - NOT related party/promoter",
'Category Mappings'!E233 = "Not Applicable"),
D233,
IF(ROUNDDOWN(F233 * Options_per_ordinary_sec, 0) &gt; D233,
D233,
ROUNDDOWN(F233 * Options_per_ordinary_sec, 0))),
"-")</f>
        <v>-</v>
      </c>
      <c r="H233" s="50" t="str">
        <f>IFERROR(
IF(
OR(
'Category Mappings'!E233 = "1. Seed Capitalist - related party/promoter",
'Category Mappings'!E233 = "3. Vendor - related party/promoter",
'Category Mappings'!E233 = "6. Professional advisor or consultant",
'Category Mappings'!E233 = "7. Employee incentives - related party/promoter",
AND('Category Mappings'!E233 = "2. Seed Capitalist - NOT related party/promoter", QuoteDate &lt; EDATE(E233, 12)),
AND('Category Mappings'!E233 = "4. Vendor - NOT related party/promoter", QuoteDate &lt; EDATE(E233, 12))),
ROUNDUP(D233 - G233, 0),
0),
" - ")</f>
        <v xml:space="preserve"> - </v>
      </c>
      <c r="I233" s="51" t="str">
        <f>IFERROR(
IF(
AND(
OR(
'Category Mappings'!E233 = "1. Seed Capitalist - related party/promoter",
'Category Mappings'!E233 = "3. Vendor - related party/promoter",
'Category Mappings'!E233 = "6. Professional advisor or consultant",
'Category Mappings'!E233 = "7. Employee incentives - related party/promoter"),
H233 &gt; 0),
"24m from quotation",
IF(
AND(
OR(
'Category Mappings'!E233 = "2. Seed Capitalist - NOT related party/promoter",
'Category Mappings'!E233 = "4. Vendor - NOT related party/promoter",
'Category Mappings'!E233 = "7A. Employee incentives - Not related party/promoter"),
EDATE(E233, 12) &gt; EDATE(QuoteDate, 1),
H233 &gt; 0),
EDATE(E233, 12),
"Escrow does not apply")),
" - ")</f>
        <v xml:space="preserve"> - </v>
      </c>
      <c r="J233" s="18"/>
    </row>
    <row r="234" spans="1:10" x14ac:dyDescent="0.25">
      <c r="A234" s="35"/>
      <c r="B234" s="18"/>
      <c r="C234" s="18"/>
      <c r="D234" s="49"/>
      <c r="E234" s="20"/>
      <c r="F234" s="36"/>
      <c r="G234" s="50" t="str">
        <f>IFERROR(
IF(OR(
'Category Mappings'!E234 = "7A. Employee incentives - NOT related party/promoter",
'Category Mappings'!E234 = "Not Applicable"),
D234,
IF(ROUNDDOWN(F234 * Options_per_ordinary_sec, 0) &gt; D234,
D234,
ROUNDDOWN(F234 * Options_per_ordinary_sec, 0))),
"-")</f>
        <v>-</v>
      </c>
      <c r="H234" s="50" t="str">
        <f>IFERROR(
IF(
OR(
'Category Mappings'!E234 = "1. Seed Capitalist - related party/promoter",
'Category Mappings'!E234 = "3. Vendor - related party/promoter",
'Category Mappings'!E234 = "6. Professional advisor or consultant",
'Category Mappings'!E234 = "7. Employee incentives - related party/promoter",
AND('Category Mappings'!E234 = "2. Seed Capitalist - NOT related party/promoter", QuoteDate &lt; EDATE(E234, 12)),
AND('Category Mappings'!E234 = "4. Vendor - NOT related party/promoter", QuoteDate &lt; EDATE(E234, 12))),
ROUNDUP(D234 - G234, 0),
0),
" - ")</f>
        <v xml:space="preserve"> - </v>
      </c>
      <c r="I234" s="51" t="str">
        <f>IFERROR(
IF(
AND(
OR(
'Category Mappings'!E234 = "1. Seed Capitalist - related party/promoter",
'Category Mappings'!E234 = "3. Vendor - related party/promoter",
'Category Mappings'!E234 = "6. Professional advisor or consultant",
'Category Mappings'!E234 = "7. Employee incentives - related party/promoter"),
H234 &gt; 0),
"24m from quotation",
IF(
AND(
OR(
'Category Mappings'!E234 = "2. Seed Capitalist - NOT related party/promoter",
'Category Mappings'!E234 = "4. Vendor - NOT related party/promoter",
'Category Mappings'!E234 = "7A. Employee incentives - Not related party/promoter"),
EDATE(E234, 12) &gt; EDATE(QuoteDate, 1),
H234 &gt; 0),
EDATE(E234, 12),
"Escrow does not apply")),
" - ")</f>
        <v xml:space="preserve"> - </v>
      </c>
      <c r="J234" s="18"/>
    </row>
    <row r="235" spans="1:10" x14ac:dyDescent="0.25">
      <c r="A235" s="35"/>
      <c r="B235" s="18"/>
      <c r="C235" s="18"/>
      <c r="D235" s="49"/>
      <c r="E235" s="20"/>
      <c r="F235" s="36"/>
      <c r="G235" s="50" t="str">
        <f>IFERROR(
IF(OR(
'Category Mappings'!E235 = "7A. Employee incentives - NOT related party/promoter",
'Category Mappings'!E235 = "Not Applicable"),
D235,
IF(ROUNDDOWN(F235 * Options_per_ordinary_sec, 0) &gt; D235,
D235,
ROUNDDOWN(F235 * Options_per_ordinary_sec, 0))),
"-")</f>
        <v>-</v>
      </c>
      <c r="H235" s="50" t="str">
        <f>IFERROR(
IF(
OR(
'Category Mappings'!E235 = "1. Seed Capitalist - related party/promoter",
'Category Mappings'!E235 = "3. Vendor - related party/promoter",
'Category Mappings'!E235 = "6. Professional advisor or consultant",
'Category Mappings'!E235 = "7. Employee incentives - related party/promoter",
AND('Category Mappings'!E235 = "2. Seed Capitalist - NOT related party/promoter", QuoteDate &lt; EDATE(E235, 12)),
AND('Category Mappings'!E235 = "4. Vendor - NOT related party/promoter", QuoteDate &lt; EDATE(E235, 12))),
ROUNDUP(D235 - G235, 0),
0),
" - ")</f>
        <v xml:space="preserve"> - </v>
      </c>
      <c r="I235" s="51" t="str">
        <f>IFERROR(
IF(
AND(
OR(
'Category Mappings'!E235 = "1. Seed Capitalist - related party/promoter",
'Category Mappings'!E235 = "3. Vendor - related party/promoter",
'Category Mappings'!E235 = "6. Professional advisor or consultant",
'Category Mappings'!E235 = "7. Employee incentives - related party/promoter"),
H235 &gt; 0),
"24m from quotation",
IF(
AND(
OR(
'Category Mappings'!E235 = "2. Seed Capitalist - NOT related party/promoter",
'Category Mappings'!E235 = "4. Vendor - NOT related party/promoter",
'Category Mappings'!E235 = "7A. Employee incentives - Not related party/promoter"),
EDATE(E235, 12) &gt; EDATE(QuoteDate, 1),
H235 &gt; 0),
EDATE(E235, 12),
"Escrow does not apply")),
" - ")</f>
        <v xml:space="preserve"> - </v>
      </c>
      <c r="J235" s="18"/>
    </row>
    <row r="236" spans="1:10" x14ac:dyDescent="0.25">
      <c r="A236" s="35"/>
      <c r="B236" s="18"/>
      <c r="C236" s="18"/>
      <c r="D236" s="49"/>
      <c r="E236" s="20"/>
      <c r="F236" s="36"/>
      <c r="G236" s="50" t="str">
        <f>IFERROR(
IF(OR(
'Category Mappings'!E236 = "7A. Employee incentives - NOT related party/promoter",
'Category Mappings'!E236 = "Not Applicable"),
D236,
IF(ROUNDDOWN(F236 * Options_per_ordinary_sec, 0) &gt; D236,
D236,
ROUNDDOWN(F236 * Options_per_ordinary_sec, 0))),
"-")</f>
        <v>-</v>
      </c>
      <c r="H236" s="50" t="str">
        <f>IFERROR(
IF(
OR(
'Category Mappings'!E236 = "1. Seed Capitalist - related party/promoter",
'Category Mappings'!E236 = "3. Vendor - related party/promoter",
'Category Mappings'!E236 = "6. Professional advisor or consultant",
'Category Mappings'!E236 = "7. Employee incentives - related party/promoter",
AND('Category Mappings'!E236 = "2. Seed Capitalist - NOT related party/promoter", QuoteDate &lt; EDATE(E236, 12)),
AND('Category Mappings'!E236 = "4. Vendor - NOT related party/promoter", QuoteDate &lt; EDATE(E236, 12))),
ROUNDUP(D236 - G236, 0),
0),
" - ")</f>
        <v xml:space="preserve"> - </v>
      </c>
      <c r="I236" s="51" t="str">
        <f>IFERROR(
IF(
AND(
OR(
'Category Mappings'!E236 = "1. Seed Capitalist - related party/promoter",
'Category Mappings'!E236 = "3. Vendor - related party/promoter",
'Category Mappings'!E236 = "6. Professional advisor or consultant",
'Category Mappings'!E236 = "7. Employee incentives - related party/promoter"),
H236 &gt; 0),
"24m from quotation",
IF(
AND(
OR(
'Category Mappings'!E236 = "2. Seed Capitalist - NOT related party/promoter",
'Category Mappings'!E236 = "4. Vendor - NOT related party/promoter",
'Category Mappings'!E236 = "7A. Employee incentives - Not related party/promoter"),
EDATE(E236, 12) &gt; EDATE(QuoteDate, 1),
H236 &gt; 0),
EDATE(E236, 12),
"Escrow does not apply")),
" - ")</f>
        <v xml:space="preserve"> - </v>
      </c>
      <c r="J236" s="18"/>
    </row>
    <row r="237" spans="1:10" x14ac:dyDescent="0.25">
      <c r="A237" s="35"/>
      <c r="B237" s="18"/>
      <c r="C237" s="18"/>
      <c r="D237" s="49"/>
      <c r="E237" s="20"/>
      <c r="F237" s="36"/>
      <c r="G237" s="50" t="str">
        <f>IFERROR(
IF(OR(
'Category Mappings'!E237 = "7A. Employee incentives - NOT related party/promoter",
'Category Mappings'!E237 = "Not Applicable"),
D237,
IF(ROUNDDOWN(F237 * Options_per_ordinary_sec, 0) &gt; D237,
D237,
ROUNDDOWN(F237 * Options_per_ordinary_sec, 0))),
"-")</f>
        <v>-</v>
      </c>
      <c r="H237" s="50" t="str">
        <f>IFERROR(
IF(
OR(
'Category Mappings'!E237 = "1. Seed Capitalist - related party/promoter",
'Category Mappings'!E237 = "3. Vendor - related party/promoter",
'Category Mappings'!E237 = "6. Professional advisor or consultant",
'Category Mappings'!E237 = "7. Employee incentives - related party/promoter",
AND('Category Mappings'!E237 = "2. Seed Capitalist - NOT related party/promoter", QuoteDate &lt; EDATE(E237, 12)),
AND('Category Mappings'!E237 = "4. Vendor - NOT related party/promoter", QuoteDate &lt; EDATE(E237, 12))),
ROUNDUP(D237 - G237, 0),
0),
" - ")</f>
        <v xml:space="preserve"> - </v>
      </c>
      <c r="I237" s="51" t="str">
        <f>IFERROR(
IF(
AND(
OR(
'Category Mappings'!E237 = "1. Seed Capitalist - related party/promoter",
'Category Mappings'!E237 = "3. Vendor - related party/promoter",
'Category Mappings'!E237 = "6. Professional advisor or consultant",
'Category Mappings'!E237 = "7. Employee incentives - related party/promoter"),
H237 &gt; 0),
"24m from quotation",
IF(
AND(
OR(
'Category Mappings'!E237 = "2. Seed Capitalist - NOT related party/promoter",
'Category Mappings'!E237 = "4. Vendor - NOT related party/promoter",
'Category Mappings'!E237 = "7A. Employee incentives - Not related party/promoter"),
EDATE(E237, 12) &gt; EDATE(QuoteDate, 1),
H237 &gt; 0),
EDATE(E237, 12),
"Escrow does not apply")),
" - ")</f>
        <v xml:space="preserve"> - </v>
      </c>
      <c r="J237" s="18"/>
    </row>
    <row r="238" spans="1:10" x14ac:dyDescent="0.25">
      <c r="A238" s="35"/>
      <c r="B238" s="18"/>
      <c r="C238" s="18"/>
      <c r="D238" s="49"/>
      <c r="E238" s="20"/>
      <c r="F238" s="36"/>
      <c r="G238" s="50" t="str">
        <f>IFERROR(
IF(OR(
'Category Mappings'!E238 = "7A. Employee incentives - NOT related party/promoter",
'Category Mappings'!E238 = "Not Applicable"),
D238,
IF(ROUNDDOWN(F238 * Options_per_ordinary_sec, 0) &gt; D238,
D238,
ROUNDDOWN(F238 * Options_per_ordinary_sec, 0))),
"-")</f>
        <v>-</v>
      </c>
      <c r="H238" s="50" t="str">
        <f>IFERROR(
IF(
OR(
'Category Mappings'!E238 = "1. Seed Capitalist - related party/promoter",
'Category Mappings'!E238 = "3. Vendor - related party/promoter",
'Category Mappings'!E238 = "6. Professional advisor or consultant",
'Category Mappings'!E238 = "7. Employee incentives - related party/promoter",
AND('Category Mappings'!E238 = "2. Seed Capitalist - NOT related party/promoter", QuoteDate &lt; EDATE(E238, 12)),
AND('Category Mappings'!E238 = "4. Vendor - NOT related party/promoter", QuoteDate &lt; EDATE(E238, 12))),
ROUNDUP(D238 - G238, 0),
0),
" - ")</f>
        <v xml:space="preserve"> - </v>
      </c>
      <c r="I238" s="51" t="str">
        <f>IFERROR(
IF(
AND(
OR(
'Category Mappings'!E238 = "1. Seed Capitalist - related party/promoter",
'Category Mappings'!E238 = "3. Vendor - related party/promoter",
'Category Mappings'!E238 = "6. Professional advisor or consultant",
'Category Mappings'!E238 = "7. Employee incentives - related party/promoter"),
H238 &gt; 0),
"24m from quotation",
IF(
AND(
OR(
'Category Mappings'!E238 = "2. Seed Capitalist - NOT related party/promoter",
'Category Mappings'!E238 = "4. Vendor - NOT related party/promoter",
'Category Mappings'!E238 = "7A. Employee incentives - Not related party/promoter"),
EDATE(E238, 12) &gt; EDATE(QuoteDate, 1),
H238 &gt; 0),
EDATE(E238, 12),
"Escrow does not apply")),
" - ")</f>
        <v xml:space="preserve"> - </v>
      </c>
      <c r="J238" s="18"/>
    </row>
    <row r="239" spans="1:10" x14ac:dyDescent="0.25">
      <c r="A239" s="35"/>
      <c r="B239" s="18"/>
      <c r="C239" s="18"/>
      <c r="D239" s="49"/>
      <c r="E239" s="20"/>
      <c r="F239" s="36"/>
      <c r="G239" s="50" t="str">
        <f>IFERROR(
IF(OR(
'Category Mappings'!E239 = "7A. Employee incentives - NOT related party/promoter",
'Category Mappings'!E239 = "Not Applicable"),
D239,
IF(ROUNDDOWN(F239 * Options_per_ordinary_sec, 0) &gt; D239,
D239,
ROUNDDOWN(F239 * Options_per_ordinary_sec, 0))),
"-")</f>
        <v>-</v>
      </c>
      <c r="H239" s="50" t="str">
        <f>IFERROR(
IF(
OR(
'Category Mappings'!E239 = "1. Seed Capitalist - related party/promoter",
'Category Mappings'!E239 = "3. Vendor - related party/promoter",
'Category Mappings'!E239 = "6. Professional advisor or consultant",
'Category Mappings'!E239 = "7. Employee incentives - related party/promoter",
AND('Category Mappings'!E239 = "2. Seed Capitalist - NOT related party/promoter", QuoteDate &lt; EDATE(E239, 12)),
AND('Category Mappings'!E239 = "4. Vendor - NOT related party/promoter", QuoteDate &lt; EDATE(E239, 12))),
ROUNDUP(D239 - G239, 0),
0),
" - ")</f>
        <v xml:space="preserve"> - </v>
      </c>
      <c r="I239" s="51" t="str">
        <f>IFERROR(
IF(
AND(
OR(
'Category Mappings'!E239 = "1. Seed Capitalist - related party/promoter",
'Category Mappings'!E239 = "3. Vendor - related party/promoter",
'Category Mappings'!E239 = "6. Professional advisor or consultant",
'Category Mappings'!E239 = "7. Employee incentives - related party/promoter"),
H239 &gt; 0),
"24m from quotation",
IF(
AND(
OR(
'Category Mappings'!E239 = "2. Seed Capitalist - NOT related party/promoter",
'Category Mappings'!E239 = "4. Vendor - NOT related party/promoter",
'Category Mappings'!E239 = "7A. Employee incentives - Not related party/promoter"),
EDATE(E239, 12) &gt; EDATE(QuoteDate, 1),
H239 &gt; 0),
EDATE(E239, 12),
"Escrow does not apply")),
" - ")</f>
        <v xml:space="preserve"> - </v>
      </c>
      <c r="J239" s="18"/>
    </row>
    <row r="240" spans="1:10" x14ac:dyDescent="0.25">
      <c r="A240" s="35"/>
      <c r="B240" s="18"/>
      <c r="C240" s="18"/>
      <c r="D240" s="49"/>
      <c r="E240" s="20"/>
      <c r="F240" s="36"/>
      <c r="G240" s="50" t="str">
        <f>IFERROR(
IF(OR(
'Category Mappings'!E240 = "7A. Employee incentives - NOT related party/promoter",
'Category Mappings'!E240 = "Not Applicable"),
D240,
IF(ROUNDDOWN(F240 * Options_per_ordinary_sec, 0) &gt; D240,
D240,
ROUNDDOWN(F240 * Options_per_ordinary_sec, 0))),
"-")</f>
        <v>-</v>
      </c>
      <c r="H240" s="50" t="str">
        <f>IFERROR(
IF(
OR(
'Category Mappings'!E240 = "1. Seed Capitalist - related party/promoter",
'Category Mappings'!E240 = "3. Vendor - related party/promoter",
'Category Mappings'!E240 = "6. Professional advisor or consultant",
'Category Mappings'!E240 = "7. Employee incentives - related party/promoter",
AND('Category Mappings'!E240 = "2. Seed Capitalist - NOT related party/promoter", QuoteDate &lt; EDATE(E240, 12)),
AND('Category Mappings'!E240 = "4. Vendor - NOT related party/promoter", QuoteDate &lt; EDATE(E240, 12))),
ROUNDUP(D240 - G240, 0),
0),
" - ")</f>
        <v xml:space="preserve"> - </v>
      </c>
      <c r="I240" s="51" t="str">
        <f>IFERROR(
IF(
AND(
OR(
'Category Mappings'!E240 = "1. Seed Capitalist - related party/promoter",
'Category Mappings'!E240 = "3. Vendor - related party/promoter",
'Category Mappings'!E240 = "6. Professional advisor or consultant",
'Category Mappings'!E240 = "7. Employee incentives - related party/promoter"),
H240 &gt; 0),
"24m from quotation",
IF(
AND(
OR(
'Category Mappings'!E240 = "2. Seed Capitalist - NOT related party/promoter",
'Category Mappings'!E240 = "4. Vendor - NOT related party/promoter",
'Category Mappings'!E240 = "7A. Employee incentives - Not related party/promoter"),
EDATE(E240, 12) &gt; EDATE(QuoteDate, 1),
H240 &gt; 0),
EDATE(E240, 12),
"Escrow does not apply")),
" - ")</f>
        <v xml:space="preserve"> - </v>
      </c>
      <c r="J240" s="18"/>
    </row>
    <row r="241" spans="1:10" x14ac:dyDescent="0.25">
      <c r="A241" s="35"/>
      <c r="B241" s="18"/>
      <c r="C241" s="18"/>
      <c r="D241" s="49"/>
      <c r="E241" s="20"/>
      <c r="F241" s="36"/>
      <c r="G241" s="50" t="str">
        <f>IFERROR(
IF(OR(
'Category Mappings'!E241 = "7A. Employee incentives - NOT related party/promoter",
'Category Mappings'!E241 = "Not Applicable"),
D241,
IF(ROUNDDOWN(F241 * Options_per_ordinary_sec, 0) &gt; D241,
D241,
ROUNDDOWN(F241 * Options_per_ordinary_sec, 0))),
"-")</f>
        <v>-</v>
      </c>
      <c r="H241" s="50" t="str">
        <f>IFERROR(
IF(
OR(
'Category Mappings'!E241 = "1. Seed Capitalist - related party/promoter",
'Category Mappings'!E241 = "3. Vendor - related party/promoter",
'Category Mappings'!E241 = "6. Professional advisor or consultant",
'Category Mappings'!E241 = "7. Employee incentives - related party/promoter",
AND('Category Mappings'!E241 = "2. Seed Capitalist - NOT related party/promoter", QuoteDate &lt; EDATE(E241, 12)),
AND('Category Mappings'!E241 = "4. Vendor - NOT related party/promoter", QuoteDate &lt; EDATE(E241, 12))),
ROUNDUP(D241 - G241, 0),
0),
" - ")</f>
        <v xml:space="preserve"> - </v>
      </c>
      <c r="I241" s="51" t="str">
        <f>IFERROR(
IF(
AND(
OR(
'Category Mappings'!E241 = "1. Seed Capitalist - related party/promoter",
'Category Mappings'!E241 = "3. Vendor - related party/promoter",
'Category Mappings'!E241 = "6. Professional advisor or consultant",
'Category Mappings'!E241 = "7. Employee incentives - related party/promoter"),
H241 &gt; 0),
"24m from quotation",
IF(
AND(
OR(
'Category Mappings'!E241 = "2. Seed Capitalist - NOT related party/promoter",
'Category Mappings'!E241 = "4. Vendor - NOT related party/promoter",
'Category Mappings'!E241 = "7A. Employee incentives - Not related party/promoter"),
EDATE(E241, 12) &gt; EDATE(QuoteDate, 1),
H241 &gt; 0),
EDATE(E241, 12),
"Escrow does not apply")),
" - ")</f>
        <v xml:space="preserve"> - </v>
      </c>
      <c r="J241" s="18"/>
    </row>
    <row r="242" spans="1:10" x14ac:dyDescent="0.25">
      <c r="A242" s="35"/>
      <c r="B242" s="18"/>
      <c r="C242" s="18"/>
      <c r="D242" s="49"/>
      <c r="E242" s="20"/>
      <c r="F242" s="36"/>
      <c r="G242" s="50" t="str">
        <f>IFERROR(
IF(OR(
'Category Mappings'!E242 = "7A. Employee incentives - NOT related party/promoter",
'Category Mappings'!E242 = "Not Applicable"),
D242,
IF(ROUNDDOWN(F242 * Options_per_ordinary_sec, 0) &gt; D242,
D242,
ROUNDDOWN(F242 * Options_per_ordinary_sec, 0))),
"-")</f>
        <v>-</v>
      </c>
      <c r="H242" s="50" t="str">
        <f>IFERROR(
IF(
OR(
'Category Mappings'!E242 = "1. Seed Capitalist - related party/promoter",
'Category Mappings'!E242 = "3. Vendor - related party/promoter",
'Category Mappings'!E242 = "6. Professional advisor or consultant",
'Category Mappings'!E242 = "7. Employee incentives - related party/promoter",
AND('Category Mappings'!E242 = "2. Seed Capitalist - NOT related party/promoter", QuoteDate &lt; EDATE(E242, 12)),
AND('Category Mappings'!E242 = "4. Vendor - NOT related party/promoter", QuoteDate &lt; EDATE(E242, 12))),
ROUNDUP(D242 - G242, 0),
0),
" - ")</f>
        <v xml:space="preserve"> - </v>
      </c>
      <c r="I242" s="51" t="str">
        <f>IFERROR(
IF(
AND(
OR(
'Category Mappings'!E242 = "1. Seed Capitalist - related party/promoter",
'Category Mappings'!E242 = "3. Vendor - related party/promoter",
'Category Mappings'!E242 = "6. Professional advisor or consultant",
'Category Mappings'!E242 = "7. Employee incentives - related party/promoter"),
H242 &gt; 0),
"24m from quotation",
IF(
AND(
OR(
'Category Mappings'!E242 = "2. Seed Capitalist - NOT related party/promoter",
'Category Mappings'!E242 = "4. Vendor - NOT related party/promoter",
'Category Mappings'!E242 = "7A. Employee incentives - Not related party/promoter"),
EDATE(E242, 12) &gt; EDATE(QuoteDate, 1),
H242 &gt; 0),
EDATE(E242, 12),
"Escrow does not apply")),
" - ")</f>
        <v xml:space="preserve"> - </v>
      </c>
      <c r="J242" s="18"/>
    </row>
    <row r="243" spans="1:10" x14ac:dyDescent="0.25">
      <c r="A243" s="35"/>
      <c r="B243" s="18"/>
      <c r="C243" s="18"/>
      <c r="D243" s="49"/>
      <c r="E243" s="20"/>
      <c r="F243" s="36"/>
      <c r="G243" s="50" t="str">
        <f>IFERROR(
IF(OR(
'Category Mappings'!E243 = "7A. Employee incentives - NOT related party/promoter",
'Category Mappings'!E243 = "Not Applicable"),
D243,
IF(ROUNDDOWN(F243 * Options_per_ordinary_sec, 0) &gt; D243,
D243,
ROUNDDOWN(F243 * Options_per_ordinary_sec, 0))),
"-")</f>
        <v>-</v>
      </c>
      <c r="H243" s="50" t="str">
        <f>IFERROR(
IF(
OR(
'Category Mappings'!E243 = "1. Seed Capitalist - related party/promoter",
'Category Mappings'!E243 = "3. Vendor - related party/promoter",
'Category Mappings'!E243 = "6. Professional advisor or consultant",
'Category Mappings'!E243 = "7. Employee incentives - related party/promoter",
AND('Category Mappings'!E243 = "2. Seed Capitalist - NOT related party/promoter", QuoteDate &lt; EDATE(E243, 12)),
AND('Category Mappings'!E243 = "4. Vendor - NOT related party/promoter", QuoteDate &lt; EDATE(E243, 12))),
ROUNDUP(D243 - G243, 0),
0),
" - ")</f>
        <v xml:space="preserve"> - </v>
      </c>
      <c r="I243" s="51" t="str">
        <f>IFERROR(
IF(
AND(
OR(
'Category Mappings'!E243 = "1. Seed Capitalist - related party/promoter",
'Category Mappings'!E243 = "3. Vendor - related party/promoter",
'Category Mappings'!E243 = "6. Professional advisor or consultant",
'Category Mappings'!E243 = "7. Employee incentives - related party/promoter"),
H243 &gt; 0),
"24m from quotation",
IF(
AND(
OR(
'Category Mappings'!E243 = "2. Seed Capitalist - NOT related party/promoter",
'Category Mappings'!E243 = "4. Vendor - NOT related party/promoter",
'Category Mappings'!E243 = "7A. Employee incentives - Not related party/promoter"),
EDATE(E243, 12) &gt; EDATE(QuoteDate, 1),
H243 &gt; 0),
EDATE(E243, 12),
"Escrow does not apply")),
" - ")</f>
        <v xml:space="preserve"> - </v>
      </c>
      <c r="J243" s="18"/>
    </row>
    <row r="244" spans="1:10" x14ac:dyDescent="0.25">
      <c r="A244" s="35"/>
      <c r="B244" s="18"/>
      <c r="C244" s="18"/>
      <c r="D244" s="49"/>
      <c r="E244" s="20"/>
      <c r="F244" s="36"/>
      <c r="G244" s="50" t="str">
        <f>IFERROR(
IF(OR(
'Category Mappings'!E244 = "7A. Employee incentives - NOT related party/promoter",
'Category Mappings'!E244 = "Not Applicable"),
D244,
IF(ROUNDDOWN(F244 * Options_per_ordinary_sec, 0) &gt; D244,
D244,
ROUNDDOWN(F244 * Options_per_ordinary_sec, 0))),
"-")</f>
        <v>-</v>
      </c>
      <c r="H244" s="50" t="str">
        <f>IFERROR(
IF(
OR(
'Category Mappings'!E244 = "1. Seed Capitalist - related party/promoter",
'Category Mappings'!E244 = "3. Vendor - related party/promoter",
'Category Mappings'!E244 = "6. Professional advisor or consultant",
'Category Mappings'!E244 = "7. Employee incentives - related party/promoter",
AND('Category Mappings'!E244 = "2. Seed Capitalist - NOT related party/promoter", QuoteDate &lt; EDATE(E244, 12)),
AND('Category Mappings'!E244 = "4. Vendor - NOT related party/promoter", QuoteDate &lt; EDATE(E244, 12))),
ROUNDUP(D244 - G244, 0),
0),
" - ")</f>
        <v xml:space="preserve"> - </v>
      </c>
      <c r="I244" s="51" t="str">
        <f>IFERROR(
IF(
AND(
OR(
'Category Mappings'!E244 = "1. Seed Capitalist - related party/promoter",
'Category Mappings'!E244 = "3. Vendor - related party/promoter",
'Category Mappings'!E244 = "6. Professional advisor or consultant",
'Category Mappings'!E244 = "7. Employee incentives - related party/promoter"),
H244 &gt; 0),
"24m from quotation",
IF(
AND(
OR(
'Category Mappings'!E244 = "2. Seed Capitalist - NOT related party/promoter",
'Category Mappings'!E244 = "4. Vendor - NOT related party/promoter",
'Category Mappings'!E244 = "7A. Employee incentives - Not related party/promoter"),
EDATE(E244, 12) &gt; EDATE(QuoteDate, 1),
H244 &gt; 0),
EDATE(E244, 12),
"Escrow does not apply")),
" - ")</f>
        <v xml:space="preserve"> - </v>
      </c>
      <c r="J244" s="18"/>
    </row>
    <row r="245" spans="1:10" x14ac:dyDescent="0.25">
      <c r="A245" s="35"/>
      <c r="B245" s="18"/>
      <c r="C245" s="18"/>
      <c r="D245" s="49"/>
      <c r="E245" s="20"/>
      <c r="F245" s="36"/>
      <c r="G245" s="50" t="str">
        <f>IFERROR(
IF(OR(
'Category Mappings'!E245 = "7A. Employee incentives - NOT related party/promoter",
'Category Mappings'!E245 = "Not Applicable"),
D245,
IF(ROUNDDOWN(F245 * Options_per_ordinary_sec, 0) &gt; D245,
D245,
ROUNDDOWN(F245 * Options_per_ordinary_sec, 0))),
"-")</f>
        <v>-</v>
      </c>
      <c r="H245" s="50" t="str">
        <f>IFERROR(
IF(
OR(
'Category Mappings'!E245 = "1. Seed Capitalist - related party/promoter",
'Category Mappings'!E245 = "3. Vendor - related party/promoter",
'Category Mappings'!E245 = "6. Professional advisor or consultant",
'Category Mappings'!E245 = "7. Employee incentives - related party/promoter",
AND('Category Mappings'!E245 = "2. Seed Capitalist - NOT related party/promoter", QuoteDate &lt; EDATE(E245, 12)),
AND('Category Mappings'!E245 = "4. Vendor - NOT related party/promoter", QuoteDate &lt; EDATE(E245, 12))),
ROUNDUP(D245 - G245, 0),
0),
" - ")</f>
        <v xml:space="preserve"> - </v>
      </c>
      <c r="I245" s="51" t="str">
        <f>IFERROR(
IF(
AND(
OR(
'Category Mappings'!E245 = "1. Seed Capitalist - related party/promoter",
'Category Mappings'!E245 = "3. Vendor - related party/promoter",
'Category Mappings'!E245 = "6. Professional advisor or consultant",
'Category Mappings'!E245 = "7. Employee incentives - related party/promoter"),
H245 &gt; 0),
"24m from quotation",
IF(
AND(
OR(
'Category Mappings'!E245 = "2. Seed Capitalist - NOT related party/promoter",
'Category Mappings'!E245 = "4. Vendor - NOT related party/promoter",
'Category Mappings'!E245 = "7A. Employee incentives - Not related party/promoter"),
EDATE(E245, 12) &gt; EDATE(QuoteDate, 1),
H245 &gt; 0),
EDATE(E245, 12),
"Escrow does not apply")),
" - ")</f>
        <v xml:space="preserve"> - </v>
      </c>
      <c r="J245" s="18"/>
    </row>
    <row r="246" spans="1:10" x14ac:dyDescent="0.25">
      <c r="A246" s="35"/>
      <c r="B246" s="18"/>
      <c r="C246" s="18"/>
      <c r="D246" s="49"/>
      <c r="E246" s="20"/>
      <c r="F246" s="36"/>
      <c r="G246" s="50" t="str">
        <f>IFERROR(
IF(OR(
'Category Mappings'!E246 = "7A. Employee incentives - NOT related party/promoter",
'Category Mappings'!E246 = "Not Applicable"),
D246,
IF(ROUNDDOWN(F246 * Options_per_ordinary_sec, 0) &gt; D246,
D246,
ROUNDDOWN(F246 * Options_per_ordinary_sec, 0))),
"-")</f>
        <v>-</v>
      </c>
      <c r="H246" s="50" t="str">
        <f>IFERROR(
IF(
OR(
'Category Mappings'!E246 = "1. Seed Capitalist - related party/promoter",
'Category Mappings'!E246 = "3. Vendor - related party/promoter",
'Category Mappings'!E246 = "6. Professional advisor or consultant",
'Category Mappings'!E246 = "7. Employee incentives - related party/promoter",
AND('Category Mappings'!E246 = "2. Seed Capitalist - NOT related party/promoter", QuoteDate &lt; EDATE(E246, 12)),
AND('Category Mappings'!E246 = "4. Vendor - NOT related party/promoter", QuoteDate &lt; EDATE(E246, 12))),
ROUNDUP(D246 - G246, 0),
0),
" - ")</f>
        <v xml:space="preserve"> - </v>
      </c>
      <c r="I246" s="51" t="str">
        <f>IFERROR(
IF(
AND(
OR(
'Category Mappings'!E246 = "1. Seed Capitalist - related party/promoter",
'Category Mappings'!E246 = "3. Vendor - related party/promoter",
'Category Mappings'!E246 = "6. Professional advisor or consultant",
'Category Mappings'!E246 = "7. Employee incentives - related party/promoter"),
H246 &gt; 0),
"24m from quotation",
IF(
AND(
OR(
'Category Mappings'!E246 = "2. Seed Capitalist - NOT related party/promoter",
'Category Mappings'!E246 = "4. Vendor - NOT related party/promoter",
'Category Mappings'!E246 = "7A. Employee incentives - Not related party/promoter"),
EDATE(E246, 12) &gt; EDATE(QuoteDate, 1),
H246 &gt; 0),
EDATE(E246, 12),
"Escrow does not apply")),
" - ")</f>
        <v xml:space="preserve"> - </v>
      </c>
      <c r="J246" s="18"/>
    </row>
    <row r="247" spans="1:10" x14ac:dyDescent="0.25">
      <c r="A247" s="35"/>
      <c r="B247" s="18"/>
      <c r="C247" s="18"/>
      <c r="D247" s="49"/>
      <c r="E247" s="20"/>
      <c r="F247" s="36"/>
      <c r="G247" s="50" t="str">
        <f>IFERROR(
IF(OR(
'Category Mappings'!E247 = "7A. Employee incentives - NOT related party/promoter",
'Category Mappings'!E247 = "Not Applicable"),
D247,
IF(ROUNDDOWN(F247 * Options_per_ordinary_sec, 0) &gt; D247,
D247,
ROUNDDOWN(F247 * Options_per_ordinary_sec, 0))),
"-")</f>
        <v>-</v>
      </c>
      <c r="H247" s="50" t="str">
        <f>IFERROR(
IF(
OR(
'Category Mappings'!E247 = "1. Seed Capitalist - related party/promoter",
'Category Mappings'!E247 = "3. Vendor - related party/promoter",
'Category Mappings'!E247 = "6. Professional advisor or consultant",
'Category Mappings'!E247 = "7. Employee incentives - related party/promoter",
AND('Category Mappings'!E247 = "2. Seed Capitalist - NOT related party/promoter", QuoteDate &lt; EDATE(E247, 12)),
AND('Category Mappings'!E247 = "4. Vendor - NOT related party/promoter", QuoteDate &lt; EDATE(E247, 12))),
ROUNDUP(D247 - G247, 0),
0),
" - ")</f>
        <v xml:space="preserve"> - </v>
      </c>
      <c r="I247" s="51" t="str">
        <f>IFERROR(
IF(
AND(
OR(
'Category Mappings'!E247 = "1. Seed Capitalist - related party/promoter",
'Category Mappings'!E247 = "3. Vendor - related party/promoter",
'Category Mappings'!E247 = "6. Professional advisor or consultant",
'Category Mappings'!E247 = "7. Employee incentives - related party/promoter"),
H247 &gt; 0),
"24m from quotation",
IF(
AND(
OR(
'Category Mappings'!E247 = "2. Seed Capitalist - NOT related party/promoter",
'Category Mappings'!E247 = "4. Vendor - NOT related party/promoter",
'Category Mappings'!E247 = "7A. Employee incentives - Not related party/promoter"),
EDATE(E247, 12) &gt; EDATE(QuoteDate, 1),
H247 &gt; 0),
EDATE(E247, 12),
"Escrow does not apply")),
" - ")</f>
        <v xml:space="preserve"> - </v>
      </c>
      <c r="J247" s="18"/>
    </row>
    <row r="248" spans="1:10" x14ac:dyDescent="0.25">
      <c r="A248" s="35"/>
      <c r="B248" s="18"/>
      <c r="C248" s="18"/>
      <c r="D248" s="49"/>
      <c r="E248" s="20"/>
      <c r="F248" s="36"/>
      <c r="G248" s="50" t="str">
        <f>IFERROR(
IF(OR(
'Category Mappings'!E248 = "7A. Employee incentives - NOT related party/promoter",
'Category Mappings'!E248 = "Not Applicable"),
D248,
IF(ROUNDDOWN(F248 * Options_per_ordinary_sec, 0) &gt; D248,
D248,
ROUNDDOWN(F248 * Options_per_ordinary_sec, 0))),
"-")</f>
        <v>-</v>
      </c>
      <c r="H248" s="50" t="str">
        <f>IFERROR(
IF(
OR(
'Category Mappings'!E248 = "1. Seed Capitalist - related party/promoter",
'Category Mappings'!E248 = "3. Vendor - related party/promoter",
'Category Mappings'!E248 = "6. Professional advisor or consultant",
'Category Mappings'!E248 = "7. Employee incentives - related party/promoter",
AND('Category Mappings'!E248 = "2. Seed Capitalist - NOT related party/promoter", QuoteDate &lt; EDATE(E248, 12)),
AND('Category Mappings'!E248 = "4. Vendor - NOT related party/promoter", QuoteDate &lt; EDATE(E248, 12))),
ROUNDUP(D248 - G248, 0),
0),
" - ")</f>
        <v xml:space="preserve"> - </v>
      </c>
      <c r="I248" s="51" t="str">
        <f>IFERROR(
IF(
AND(
OR(
'Category Mappings'!E248 = "1. Seed Capitalist - related party/promoter",
'Category Mappings'!E248 = "3. Vendor - related party/promoter",
'Category Mappings'!E248 = "6. Professional advisor or consultant",
'Category Mappings'!E248 = "7. Employee incentives - related party/promoter"),
H248 &gt; 0),
"24m from quotation",
IF(
AND(
OR(
'Category Mappings'!E248 = "2. Seed Capitalist - NOT related party/promoter",
'Category Mappings'!E248 = "4. Vendor - NOT related party/promoter",
'Category Mappings'!E248 = "7A. Employee incentives - Not related party/promoter"),
EDATE(E248, 12) &gt; EDATE(QuoteDate, 1),
H248 &gt; 0),
EDATE(E248, 12),
"Escrow does not apply")),
" - ")</f>
        <v xml:space="preserve"> - </v>
      </c>
      <c r="J248" s="18"/>
    </row>
    <row r="249" spans="1:10" x14ac:dyDescent="0.25">
      <c r="A249" s="35"/>
      <c r="B249" s="18"/>
      <c r="C249" s="18"/>
      <c r="D249" s="49"/>
      <c r="E249" s="20"/>
      <c r="F249" s="36"/>
      <c r="G249" s="50" t="str">
        <f>IFERROR(
IF(OR(
'Category Mappings'!E249 = "7A. Employee incentives - NOT related party/promoter",
'Category Mappings'!E249 = "Not Applicable"),
D249,
IF(ROUNDDOWN(F249 * Options_per_ordinary_sec, 0) &gt; D249,
D249,
ROUNDDOWN(F249 * Options_per_ordinary_sec, 0))),
"-")</f>
        <v>-</v>
      </c>
      <c r="H249" s="50" t="str">
        <f>IFERROR(
IF(
OR(
'Category Mappings'!E249 = "1. Seed Capitalist - related party/promoter",
'Category Mappings'!E249 = "3. Vendor - related party/promoter",
'Category Mappings'!E249 = "6. Professional advisor or consultant",
'Category Mappings'!E249 = "7. Employee incentives - related party/promoter",
AND('Category Mappings'!E249 = "2. Seed Capitalist - NOT related party/promoter", QuoteDate &lt; EDATE(E249, 12)),
AND('Category Mappings'!E249 = "4. Vendor - NOT related party/promoter", QuoteDate &lt; EDATE(E249, 12))),
ROUNDUP(D249 - G249, 0),
0),
" - ")</f>
        <v xml:space="preserve"> - </v>
      </c>
      <c r="I249" s="51" t="str">
        <f>IFERROR(
IF(
AND(
OR(
'Category Mappings'!E249 = "1. Seed Capitalist - related party/promoter",
'Category Mappings'!E249 = "3. Vendor - related party/promoter",
'Category Mappings'!E249 = "6. Professional advisor or consultant",
'Category Mappings'!E249 = "7. Employee incentives - related party/promoter"),
H249 &gt; 0),
"24m from quotation",
IF(
AND(
OR(
'Category Mappings'!E249 = "2. Seed Capitalist - NOT related party/promoter",
'Category Mappings'!E249 = "4. Vendor - NOT related party/promoter",
'Category Mappings'!E249 = "7A. Employee incentives - Not related party/promoter"),
EDATE(E249, 12) &gt; EDATE(QuoteDate, 1),
H249 &gt; 0),
EDATE(E249, 12),
"Escrow does not apply")),
" - ")</f>
        <v xml:space="preserve"> - </v>
      </c>
      <c r="J249" s="18"/>
    </row>
    <row r="250" spans="1:10" x14ac:dyDescent="0.25">
      <c r="A250" s="35"/>
      <c r="B250" s="18"/>
      <c r="C250" s="18"/>
      <c r="D250" s="49"/>
      <c r="E250" s="20"/>
      <c r="F250" s="36"/>
      <c r="G250" s="50" t="str">
        <f>IFERROR(
IF(OR(
'Category Mappings'!E250 = "7A. Employee incentives - NOT related party/promoter",
'Category Mappings'!E250 = "Not Applicable"),
D250,
IF(ROUNDDOWN(F250 * Options_per_ordinary_sec, 0) &gt; D250,
D250,
ROUNDDOWN(F250 * Options_per_ordinary_sec, 0))),
"-")</f>
        <v>-</v>
      </c>
      <c r="H250" s="50" t="str">
        <f>IFERROR(
IF(
OR(
'Category Mappings'!E250 = "1. Seed Capitalist - related party/promoter",
'Category Mappings'!E250 = "3. Vendor - related party/promoter",
'Category Mappings'!E250 = "6. Professional advisor or consultant",
'Category Mappings'!E250 = "7. Employee incentives - related party/promoter",
AND('Category Mappings'!E250 = "2. Seed Capitalist - NOT related party/promoter", QuoteDate &lt; EDATE(E250, 12)),
AND('Category Mappings'!E250 = "4. Vendor - NOT related party/promoter", QuoteDate &lt; EDATE(E250, 12))),
ROUNDUP(D250 - G250, 0),
0),
" - ")</f>
        <v xml:space="preserve"> - </v>
      </c>
      <c r="I250" s="51" t="str">
        <f>IFERROR(
IF(
AND(
OR(
'Category Mappings'!E250 = "1. Seed Capitalist - related party/promoter",
'Category Mappings'!E250 = "3. Vendor - related party/promoter",
'Category Mappings'!E250 = "6. Professional advisor or consultant",
'Category Mappings'!E250 = "7. Employee incentives - related party/promoter"),
H250 &gt; 0),
"24m from quotation",
IF(
AND(
OR(
'Category Mappings'!E250 = "2. Seed Capitalist - NOT related party/promoter",
'Category Mappings'!E250 = "4. Vendor - NOT related party/promoter",
'Category Mappings'!E250 = "7A. Employee incentives - Not related party/promoter"),
EDATE(E250, 12) &gt; EDATE(QuoteDate, 1),
H250 &gt; 0),
EDATE(E250, 12),
"Escrow does not apply")),
" - ")</f>
        <v xml:space="preserve"> - </v>
      </c>
      <c r="J250" s="18"/>
    </row>
    <row r="251" spans="1:10" x14ac:dyDescent="0.25">
      <c r="A251" s="35"/>
      <c r="B251" s="18"/>
      <c r="C251" s="18"/>
      <c r="D251" s="49"/>
      <c r="E251" s="20"/>
      <c r="F251" s="36"/>
      <c r="G251" s="50" t="str">
        <f>IFERROR(
IF(OR(
'Category Mappings'!E251 = "7A. Employee incentives - NOT related party/promoter",
'Category Mappings'!E251 = "Not Applicable"),
D251,
IF(ROUNDDOWN(F251 * Options_per_ordinary_sec, 0) &gt; D251,
D251,
ROUNDDOWN(F251 * Options_per_ordinary_sec, 0))),
"-")</f>
        <v>-</v>
      </c>
      <c r="H251" s="50" t="str">
        <f>IFERROR(
IF(
OR(
'Category Mappings'!E251 = "1. Seed Capitalist - related party/promoter",
'Category Mappings'!E251 = "3. Vendor - related party/promoter",
'Category Mappings'!E251 = "6. Professional advisor or consultant",
'Category Mappings'!E251 = "7. Employee incentives - related party/promoter",
AND('Category Mappings'!E251 = "2. Seed Capitalist - NOT related party/promoter", QuoteDate &lt; EDATE(E251, 12)),
AND('Category Mappings'!E251 = "4. Vendor - NOT related party/promoter", QuoteDate &lt; EDATE(E251, 12))),
ROUNDUP(D251 - G251, 0),
0),
" - ")</f>
        <v xml:space="preserve"> - </v>
      </c>
      <c r="I251" s="51" t="str">
        <f>IFERROR(
IF(
AND(
OR(
'Category Mappings'!E251 = "1. Seed Capitalist - related party/promoter",
'Category Mappings'!E251 = "3. Vendor - related party/promoter",
'Category Mappings'!E251 = "6. Professional advisor or consultant",
'Category Mappings'!E251 = "7. Employee incentives - related party/promoter"),
H251 &gt; 0),
"24m from quotation",
IF(
AND(
OR(
'Category Mappings'!E251 = "2. Seed Capitalist - NOT related party/promoter",
'Category Mappings'!E251 = "4. Vendor - NOT related party/promoter",
'Category Mappings'!E251 = "7A. Employee incentives - Not related party/promoter"),
EDATE(E251, 12) &gt; EDATE(QuoteDate, 1),
H251 &gt; 0),
EDATE(E251, 12),
"Escrow does not apply")),
" - ")</f>
        <v xml:space="preserve"> - </v>
      </c>
      <c r="J251" s="18"/>
    </row>
    <row r="252" spans="1:10" x14ac:dyDescent="0.25">
      <c r="A252" s="35"/>
      <c r="B252" s="18"/>
      <c r="C252" s="18"/>
      <c r="D252" s="49"/>
      <c r="E252" s="20"/>
      <c r="F252" s="36"/>
      <c r="G252" s="50" t="str">
        <f>IFERROR(
IF(OR(
'Category Mappings'!E252 = "7A. Employee incentives - NOT related party/promoter",
'Category Mappings'!E252 = "Not Applicable"),
D252,
IF(ROUNDDOWN(F252 * Options_per_ordinary_sec, 0) &gt; D252,
D252,
ROUNDDOWN(F252 * Options_per_ordinary_sec, 0))),
"-")</f>
        <v>-</v>
      </c>
      <c r="H252" s="50" t="str">
        <f>IFERROR(
IF(
OR(
'Category Mappings'!E252 = "1. Seed Capitalist - related party/promoter",
'Category Mappings'!E252 = "3. Vendor - related party/promoter",
'Category Mappings'!E252 = "6. Professional advisor or consultant",
'Category Mappings'!E252 = "7. Employee incentives - related party/promoter",
AND('Category Mappings'!E252 = "2. Seed Capitalist - NOT related party/promoter", QuoteDate &lt; EDATE(E252, 12)),
AND('Category Mappings'!E252 = "4. Vendor - NOT related party/promoter", QuoteDate &lt; EDATE(E252, 12))),
ROUNDUP(D252 - G252, 0),
0),
" - ")</f>
        <v xml:space="preserve"> - </v>
      </c>
      <c r="I252" s="51" t="str">
        <f>IFERROR(
IF(
AND(
OR(
'Category Mappings'!E252 = "1. Seed Capitalist - related party/promoter",
'Category Mappings'!E252 = "3. Vendor - related party/promoter",
'Category Mappings'!E252 = "6. Professional advisor or consultant",
'Category Mappings'!E252 = "7. Employee incentives - related party/promoter"),
H252 &gt; 0),
"24m from quotation",
IF(
AND(
OR(
'Category Mappings'!E252 = "2. Seed Capitalist - NOT related party/promoter",
'Category Mappings'!E252 = "4. Vendor - NOT related party/promoter",
'Category Mappings'!E252 = "7A. Employee incentives - Not related party/promoter"),
EDATE(E252, 12) &gt; EDATE(QuoteDate, 1),
H252 &gt; 0),
EDATE(E252, 12),
"Escrow does not apply")),
" - ")</f>
        <v xml:space="preserve"> - </v>
      </c>
      <c r="J252" s="18"/>
    </row>
    <row r="253" spans="1:10" x14ac:dyDescent="0.25">
      <c r="A253" s="35"/>
      <c r="B253" s="18"/>
      <c r="C253" s="18"/>
      <c r="D253" s="49"/>
      <c r="E253" s="20"/>
      <c r="F253" s="36"/>
      <c r="G253" s="50" t="str">
        <f>IFERROR(
IF(OR(
'Category Mappings'!E253 = "7A. Employee incentives - NOT related party/promoter",
'Category Mappings'!E253 = "Not Applicable"),
D253,
IF(ROUNDDOWN(F253 * Options_per_ordinary_sec, 0) &gt; D253,
D253,
ROUNDDOWN(F253 * Options_per_ordinary_sec, 0))),
"-")</f>
        <v>-</v>
      </c>
      <c r="H253" s="50" t="str">
        <f>IFERROR(
IF(
OR(
'Category Mappings'!E253 = "1. Seed Capitalist - related party/promoter",
'Category Mappings'!E253 = "3. Vendor - related party/promoter",
'Category Mappings'!E253 = "6. Professional advisor or consultant",
'Category Mappings'!E253 = "7. Employee incentives - related party/promoter",
AND('Category Mappings'!E253 = "2. Seed Capitalist - NOT related party/promoter", QuoteDate &lt; EDATE(E253, 12)),
AND('Category Mappings'!E253 = "4. Vendor - NOT related party/promoter", QuoteDate &lt; EDATE(E253, 12))),
ROUNDUP(D253 - G253, 0),
0),
" - ")</f>
        <v xml:space="preserve"> - </v>
      </c>
      <c r="I253" s="51" t="str">
        <f>IFERROR(
IF(
AND(
OR(
'Category Mappings'!E253 = "1. Seed Capitalist - related party/promoter",
'Category Mappings'!E253 = "3. Vendor - related party/promoter",
'Category Mappings'!E253 = "6. Professional advisor or consultant",
'Category Mappings'!E253 = "7. Employee incentives - related party/promoter"),
H253 &gt; 0),
"24m from quotation",
IF(
AND(
OR(
'Category Mappings'!E253 = "2. Seed Capitalist - NOT related party/promoter",
'Category Mappings'!E253 = "4. Vendor - NOT related party/promoter",
'Category Mappings'!E253 = "7A. Employee incentives - Not related party/promoter"),
EDATE(E253, 12) &gt; EDATE(QuoteDate, 1),
H253 &gt; 0),
EDATE(E253, 12),
"Escrow does not apply")),
" - ")</f>
        <v xml:space="preserve"> - </v>
      </c>
      <c r="J253" s="18"/>
    </row>
    <row r="254" spans="1:10" x14ac:dyDescent="0.25">
      <c r="A254" s="35"/>
      <c r="B254" s="18"/>
      <c r="C254" s="18"/>
      <c r="D254" s="49"/>
      <c r="E254" s="20"/>
      <c r="F254" s="36"/>
      <c r="G254" s="50" t="str">
        <f>IFERROR(
IF(OR(
'Category Mappings'!E254 = "7A. Employee incentives - NOT related party/promoter",
'Category Mappings'!E254 = "Not Applicable"),
D254,
IF(ROUNDDOWN(F254 * Options_per_ordinary_sec, 0) &gt; D254,
D254,
ROUNDDOWN(F254 * Options_per_ordinary_sec, 0))),
"-")</f>
        <v>-</v>
      </c>
      <c r="H254" s="50" t="str">
        <f>IFERROR(
IF(
OR(
'Category Mappings'!E254 = "1. Seed Capitalist - related party/promoter",
'Category Mappings'!E254 = "3. Vendor - related party/promoter",
'Category Mappings'!E254 = "6. Professional advisor or consultant",
'Category Mappings'!E254 = "7. Employee incentives - related party/promoter",
AND('Category Mappings'!E254 = "2. Seed Capitalist - NOT related party/promoter", QuoteDate &lt; EDATE(E254, 12)),
AND('Category Mappings'!E254 = "4. Vendor - NOT related party/promoter", QuoteDate &lt; EDATE(E254, 12))),
ROUNDUP(D254 - G254, 0),
0),
" - ")</f>
        <v xml:space="preserve"> - </v>
      </c>
      <c r="I254" s="51" t="str">
        <f>IFERROR(
IF(
AND(
OR(
'Category Mappings'!E254 = "1. Seed Capitalist - related party/promoter",
'Category Mappings'!E254 = "3. Vendor - related party/promoter",
'Category Mappings'!E254 = "6. Professional advisor or consultant",
'Category Mappings'!E254 = "7. Employee incentives - related party/promoter"),
H254 &gt; 0),
"24m from quotation",
IF(
AND(
OR(
'Category Mappings'!E254 = "2. Seed Capitalist - NOT related party/promoter",
'Category Mappings'!E254 = "4. Vendor - NOT related party/promoter",
'Category Mappings'!E254 = "7A. Employee incentives - Not related party/promoter"),
EDATE(E254, 12) &gt; EDATE(QuoteDate, 1),
H254 &gt; 0),
EDATE(E254, 12),
"Escrow does not apply")),
" - ")</f>
        <v xml:space="preserve"> - </v>
      </c>
      <c r="J254" s="18"/>
    </row>
    <row r="255" spans="1:10" x14ac:dyDescent="0.25">
      <c r="A255" s="35"/>
      <c r="B255" s="18"/>
      <c r="C255" s="18"/>
      <c r="D255" s="49"/>
      <c r="E255" s="20"/>
      <c r="F255" s="36"/>
      <c r="G255" s="50" t="str">
        <f>IFERROR(
IF(OR(
'Category Mappings'!E255 = "7A. Employee incentives - NOT related party/promoter",
'Category Mappings'!E255 = "Not Applicable"),
D255,
IF(ROUNDDOWN(F255 * Options_per_ordinary_sec, 0) &gt; D255,
D255,
ROUNDDOWN(F255 * Options_per_ordinary_sec, 0))),
"-")</f>
        <v>-</v>
      </c>
      <c r="H255" s="50" t="str">
        <f>IFERROR(
IF(
OR(
'Category Mappings'!E255 = "1. Seed Capitalist - related party/promoter",
'Category Mappings'!E255 = "3. Vendor - related party/promoter",
'Category Mappings'!E255 = "6. Professional advisor or consultant",
'Category Mappings'!E255 = "7. Employee incentives - related party/promoter",
AND('Category Mappings'!E255 = "2. Seed Capitalist - NOT related party/promoter", QuoteDate &lt; EDATE(E255, 12)),
AND('Category Mappings'!E255 = "4. Vendor - NOT related party/promoter", QuoteDate &lt; EDATE(E255, 12))),
ROUNDUP(D255 - G255, 0),
0),
" - ")</f>
        <v xml:space="preserve"> - </v>
      </c>
      <c r="I255" s="51" t="str">
        <f>IFERROR(
IF(
AND(
OR(
'Category Mappings'!E255 = "1. Seed Capitalist - related party/promoter",
'Category Mappings'!E255 = "3. Vendor - related party/promoter",
'Category Mappings'!E255 = "6. Professional advisor or consultant",
'Category Mappings'!E255 = "7. Employee incentives - related party/promoter"),
H255 &gt; 0),
"24m from quotation",
IF(
AND(
OR(
'Category Mappings'!E255 = "2. Seed Capitalist - NOT related party/promoter",
'Category Mappings'!E255 = "4. Vendor - NOT related party/promoter",
'Category Mappings'!E255 = "7A. Employee incentives - Not related party/promoter"),
EDATE(E255, 12) &gt; EDATE(QuoteDate, 1),
H255 &gt; 0),
EDATE(E255, 12),
"Escrow does not apply")),
" - ")</f>
        <v xml:space="preserve"> - </v>
      </c>
      <c r="J255" s="18"/>
    </row>
    <row r="256" spans="1:10" x14ac:dyDescent="0.25">
      <c r="A256" s="35"/>
      <c r="B256" s="18"/>
      <c r="C256" s="18"/>
      <c r="D256" s="49"/>
      <c r="E256" s="20"/>
      <c r="F256" s="36"/>
      <c r="G256" s="50" t="str">
        <f>IFERROR(
IF(OR(
'Category Mappings'!E256 = "7A. Employee incentives - NOT related party/promoter",
'Category Mappings'!E256 = "Not Applicable"),
D256,
IF(ROUNDDOWN(F256 * Options_per_ordinary_sec, 0) &gt; D256,
D256,
ROUNDDOWN(F256 * Options_per_ordinary_sec, 0))),
"-")</f>
        <v>-</v>
      </c>
      <c r="H256" s="50" t="str">
        <f>IFERROR(
IF(
OR(
'Category Mappings'!E256 = "1. Seed Capitalist - related party/promoter",
'Category Mappings'!E256 = "3. Vendor - related party/promoter",
'Category Mappings'!E256 = "6. Professional advisor or consultant",
'Category Mappings'!E256 = "7. Employee incentives - related party/promoter",
AND('Category Mappings'!E256 = "2. Seed Capitalist - NOT related party/promoter", QuoteDate &lt; EDATE(E256, 12)),
AND('Category Mappings'!E256 = "4. Vendor - NOT related party/promoter", QuoteDate &lt; EDATE(E256, 12))),
ROUNDUP(D256 - G256, 0),
0),
" - ")</f>
        <v xml:space="preserve"> - </v>
      </c>
      <c r="I256" s="51" t="str">
        <f>IFERROR(
IF(
AND(
OR(
'Category Mappings'!E256 = "1. Seed Capitalist - related party/promoter",
'Category Mappings'!E256 = "3. Vendor - related party/promoter",
'Category Mappings'!E256 = "6. Professional advisor or consultant",
'Category Mappings'!E256 = "7. Employee incentives - related party/promoter"),
H256 &gt; 0),
"24m from quotation",
IF(
AND(
OR(
'Category Mappings'!E256 = "2. Seed Capitalist - NOT related party/promoter",
'Category Mappings'!E256 = "4. Vendor - NOT related party/promoter",
'Category Mappings'!E256 = "7A. Employee incentives - Not related party/promoter"),
EDATE(E256, 12) &gt; EDATE(QuoteDate, 1),
H256 &gt; 0),
EDATE(E256, 12),
"Escrow does not apply")),
" - ")</f>
        <v xml:space="preserve"> - </v>
      </c>
      <c r="J256" s="18"/>
    </row>
    <row r="257" spans="1:10" x14ac:dyDescent="0.25">
      <c r="A257" s="35"/>
      <c r="B257" s="18"/>
      <c r="C257" s="18"/>
      <c r="D257" s="49"/>
      <c r="E257" s="20"/>
      <c r="F257" s="36"/>
      <c r="G257" s="50" t="str">
        <f>IFERROR(
IF(OR(
'Category Mappings'!E257 = "7A. Employee incentives - NOT related party/promoter",
'Category Mappings'!E257 = "Not Applicable"),
D257,
IF(ROUNDDOWN(F257 * Options_per_ordinary_sec, 0) &gt; D257,
D257,
ROUNDDOWN(F257 * Options_per_ordinary_sec, 0))),
"-")</f>
        <v>-</v>
      </c>
      <c r="H257" s="50" t="str">
        <f>IFERROR(
IF(
OR(
'Category Mappings'!E257 = "1. Seed Capitalist - related party/promoter",
'Category Mappings'!E257 = "3. Vendor - related party/promoter",
'Category Mappings'!E257 = "6. Professional advisor or consultant",
'Category Mappings'!E257 = "7. Employee incentives - related party/promoter",
AND('Category Mappings'!E257 = "2. Seed Capitalist - NOT related party/promoter", QuoteDate &lt; EDATE(E257, 12)),
AND('Category Mappings'!E257 = "4. Vendor - NOT related party/promoter", QuoteDate &lt; EDATE(E257, 12))),
ROUNDUP(D257 - G257, 0),
0),
" - ")</f>
        <v xml:space="preserve"> - </v>
      </c>
      <c r="I257" s="51" t="str">
        <f>IFERROR(
IF(
AND(
OR(
'Category Mappings'!E257 = "1. Seed Capitalist - related party/promoter",
'Category Mappings'!E257 = "3. Vendor - related party/promoter",
'Category Mappings'!E257 = "6. Professional advisor or consultant",
'Category Mappings'!E257 = "7. Employee incentives - related party/promoter"),
H257 &gt; 0),
"24m from quotation",
IF(
AND(
OR(
'Category Mappings'!E257 = "2. Seed Capitalist - NOT related party/promoter",
'Category Mappings'!E257 = "4. Vendor - NOT related party/promoter",
'Category Mappings'!E257 = "7A. Employee incentives - Not related party/promoter"),
EDATE(E257, 12) &gt; EDATE(QuoteDate, 1),
H257 &gt; 0),
EDATE(E257, 12),
"Escrow does not apply")),
" - ")</f>
        <v xml:space="preserve"> - </v>
      </c>
      <c r="J257" s="18"/>
    </row>
    <row r="258" spans="1:10" x14ac:dyDescent="0.25">
      <c r="A258" s="35"/>
      <c r="B258" s="18"/>
      <c r="C258" s="18"/>
      <c r="D258" s="49"/>
      <c r="E258" s="20"/>
      <c r="F258" s="36"/>
      <c r="G258" s="50" t="str">
        <f>IFERROR(
IF(OR(
'Category Mappings'!E258 = "7A. Employee incentives - NOT related party/promoter",
'Category Mappings'!E258 = "Not Applicable"),
D258,
IF(ROUNDDOWN(F258 * Options_per_ordinary_sec, 0) &gt; D258,
D258,
ROUNDDOWN(F258 * Options_per_ordinary_sec, 0))),
"-")</f>
        <v>-</v>
      </c>
      <c r="H258" s="50" t="str">
        <f>IFERROR(
IF(
OR(
'Category Mappings'!E258 = "1. Seed Capitalist - related party/promoter",
'Category Mappings'!E258 = "3. Vendor - related party/promoter",
'Category Mappings'!E258 = "6. Professional advisor or consultant",
'Category Mappings'!E258 = "7. Employee incentives - related party/promoter",
AND('Category Mappings'!E258 = "2. Seed Capitalist - NOT related party/promoter", QuoteDate &lt; EDATE(E258, 12)),
AND('Category Mappings'!E258 = "4. Vendor - NOT related party/promoter", QuoteDate &lt; EDATE(E258, 12))),
ROUNDUP(D258 - G258, 0),
0),
" - ")</f>
        <v xml:space="preserve"> - </v>
      </c>
      <c r="I258" s="51" t="str">
        <f>IFERROR(
IF(
AND(
OR(
'Category Mappings'!E258 = "1. Seed Capitalist - related party/promoter",
'Category Mappings'!E258 = "3. Vendor - related party/promoter",
'Category Mappings'!E258 = "6. Professional advisor or consultant",
'Category Mappings'!E258 = "7. Employee incentives - related party/promoter"),
H258 &gt; 0),
"24m from quotation",
IF(
AND(
OR(
'Category Mappings'!E258 = "2. Seed Capitalist - NOT related party/promoter",
'Category Mappings'!E258 = "4. Vendor - NOT related party/promoter",
'Category Mappings'!E258 = "7A. Employee incentives - Not related party/promoter"),
EDATE(E258, 12) &gt; EDATE(QuoteDate, 1),
H258 &gt; 0),
EDATE(E258, 12),
"Escrow does not apply")),
" - ")</f>
        <v xml:space="preserve"> - </v>
      </c>
      <c r="J258" s="18"/>
    </row>
    <row r="259" spans="1:10" x14ac:dyDescent="0.25">
      <c r="A259" s="35"/>
      <c r="B259" s="18"/>
      <c r="C259" s="18"/>
      <c r="D259" s="49"/>
      <c r="E259" s="20"/>
      <c r="F259" s="36"/>
      <c r="G259" s="50" t="str">
        <f>IFERROR(
IF(OR(
'Category Mappings'!E259 = "7A. Employee incentives - NOT related party/promoter",
'Category Mappings'!E259 = "Not Applicable"),
D259,
IF(ROUNDDOWN(F259 * Options_per_ordinary_sec, 0) &gt; D259,
D259,
ROUNDDOWN(F259 * Options_per_ordinary_sec, 0))),
"-")</f>
        <v>-</v>
      </c>
      <c r="H259" s="50" t="str">
        <f>IFERROR(
IF(
OR(
'Category Mappings'!E259 = "1. Seed Capitalist - related party/promoter",
'Category Mappings'!E259 = "3. Vendor - related party/promoter",
'Category Mappings'!E259 = "6. Professional advisor or consultant",
'Category Mappings'!E259 = "7. Employee incentives - related party/promoter",
AND('Category Mappings'!E259 = "2. Seed Capitalist - NOT related party/promoter", QuoteDate &lt; EDATE(E259, 12)),
AND('Category Mappings'!E259 = "4. Vendor - NOT related party/promoter", QuoteDate &lt; EDATE(E259, 12))),
ROUNDUP(D259 - G259, 0),
0),
" - ")</f>
        <v xml:space="preserve"> - </v>
      </c>
      <c r="I259" s="51" t="str">
        <f>IFERROR(
IF(
AND(
OR(
'Category Mappings'!E259 = "1. Seed Capitalist - related party/promoter",
'Category Mappings'!E259 = "3. Vendor - related party/promoter",
'Category Mappings'!E259 = "6. Professional advisor or consultant",
'Category Mappings'!E259 = "7. Employee incentives - related party/promoter"),
H259 &gt; 0),
"24m from quotation",
IF(
AND(
OR(
'Category Mappings'!E259 = "2. Seed Capitalist - NOT related party/promoter",
'Category Mappings'!E259 = "4. Vendor - NOT related party/promoter",
'Category Mappings'!E259 = "7A. Employee incentives - Not related party/promoter"),
EDATE(E259, 12) &gt; EDATE(QuoteDate, 1),
H259 &gt; 0),
EDATE(E259, 12),
"Escrow does not apply")),
" - ")</f>
        <v xml:space="preserve"> - </v>
      </c>
      <c r="J259" s="18"/>
    </row>
    <row r="260" spans="1:10" x14ac:dyDescent="0.25">
      <c r="A260" s="35"/>
      <c r="B260" s="18"/>
      <c r="C260" s="18"/>
      <c r="D260" s="49"/>
      <c r="E260" s="20"/>
      <c r="F260" s="36"/>
      <c r="G260" s="50" t="str">
        <f>IFERROR(
IF(OR(
'Category Mappings'!E260 = "7A. Employee incentives - NOT related party/promoter",
'Category Mappings'!E260 = "Not Applicable"),
D260,
IF(ROUNDDOWN(F260 * Options_per_ordinary_sec, 0) &gt; D260,
D260,
ROUNDDOWN(F260 * Options_per_ordinary_sec, 0))),
"-")</f>
        <v>-</v>
      </c>
      <c r="H260" s="50" t="str">
        <f>IFERROR(
IF(
OR(
'Category Mappings'!E260 = "1. Seed Capitalist - related party/promoter",
'Category Mappings'!E260 = "3. Vendor - related party/promoter",
'Category Mappings'!E260 = "6. Professional advisor or consultant",
'Category Mappings'!E260 = "7. Employee incentives - related party/promoter",
AND('Category Mappings'!E260 = "2. Seed Capitalist - NOT related party/promoter", QuoteDate &lt; EDATE(E260, 12)),
AND('Category Mappings'!E260 = "4. Vendor - NOT related party/promoter", QuoteDate &lt; EDATE(E260, 12))),
ROUNDUP(D260 - G260, 0),
0),
" - ")</f>
        <v xml:space="preserve"> - </v>
      </c>
      <c r="I260" s="51" t="str">
        <f>IFERROR(
IF(
AND(
OR(
'Category Mappings'!E260 = "1. Seed Capitalist - related party/promoter",
'Category Mappings'!E260 = "3. Vendor - related party/promoter",
'Category Mappings'!E260 = "6. Professional advisor or consultant",
'Category Mappings'!E260 = "7. Employee incentives - related party/promoter"),
H260 &gt; 0),
"24m from quotation",
IF(
AND(
OR(
'Category Mappings'!E260 = "2. Seed Capitalist - NOT related party/promoter",
'Category Mappings'!E260 = "4. Vendor - NOT related party/promoter",
'Category Mappings'!E260 = "7A. Employee incentives - Not related party/promoter"),
EDATE(E260, 12) &gt; EDATE(QuoteDate, 1),
H260 &gt; 0),
EDATE(E260, 12),
"Escrow does not apply")),
" - ")</f>
        <v xml:space="preserve"> - </v>
      </c>
      <c r="J260" s="18"/>
    </row>
    <row r="261" spans="1:10" x14ac:dyDescent="0.25">
      <c r="A261" s="35"/>
      <c r="B261" s="18"/>
      <c r="C261" s="18"/>
      <c r="D261" s="49"/>
      <c r="E261" s="20"/>
      <c r="F261" s="36"/>
      <c r="G261" s="50" t="str">
        <f>IFERROR(
IF(OR(
'Category Mappings'!E261 = "7A. Employee incentives - NOT related party/promoter",
'Category Mappings'!E261 = "Not Applicable"),
D261,
IF(ROUNDDOWN(F261 * Options_per_ordinary_sec, 0) &gt; D261,
D261,
ROUNDDOWN(F261 * Options_per_ordinary_sec, 0))),
"-")</f>
        <v>-</v>
      </c>
      <c r="H261" s="50" t="str">
        <f>IFERROR(
IF(
OR(
'Category Mappings'!E261 = "1. Seed Capitalist - related party/promoter",
'Category Mappings'!E261 = "3. Vendor - related party/promoter",
'Category Mappings'!E261 = "6. Professional advisor or consultant",
'Category Mappings'!E261 = "7. Employee incentives - related party/promoter",
AND('Category Mappings'!E261 = "2. Seed Capitalist - NOT related party/promoter", QuoteDate &lt; EDATE(E261, 12)),
AND('Category Mappings'!E261 = "4. Vendor - NOT related party/promoter", QuoteDate &lt; EDATE(E261, 12))),
ROUNDUP(D261 - G261, 0),
0),
" - ")</f>
        <v xml:space="preserve"> - </v>
      </c>
      <c r="I261" s="51" t="str">
        <f>IFERROR(
IF(
AND(
OR(
'Category Mappings'!E261 = "1. Seed Capitalist - related party/promoter",
'Category Mappings'!E261 = "3. Vendor - related party/promoter",
'Category Mappings'!E261 = "6. Professional advisor or consultant",
'Category Mappings'!E261 = "7. Employee incentives - related party/promoter"),
H261 &gt; 0),
"24m from quotation",
IF(
AND(
OR(
'Category Mappings'!E261 = "2. Seed Capitalist - NOT related party/promoter",
'Category Mappings'!E261 = "4. Vendor - NOT related party/promoter",
'Category Mappings'!E261 = "7A. Employee incentives - Not related party/promoter"),
EDATE(E261, 12) &gt; EDATE(QuoteDate, 1),
H261 &gt; 0),
EDATE(E261, 12),
"Escrow does not apply")),
" - ")</f>
        <v xml:space="preserve"> - </v>
      </c>
      <c r="J261" s="18"/>
    </row>
  </sheetData>
  <sheetProtection algorithmName="SHA-512" hashValue="H06d57/aiKT87xOD9x/ZSIacLx1bgrmITRzPeOXi8mNCvobRDagH5Fo5y2Z4Lps6QO/A0+fjRc5ke+VYgI7acg==" saltValue="iBVvceNCshjCTaxCFOSxCA==" spinCount="100000" sheet="1" formatCells="0" formatColumns="0" formatRows="0" insertRows="0" deleteRows="0" sort="0" autoFilter="0"/>
  <mergeCells count="1">
    <mergeCell ref="G9:I9"/>
  </mergeCells>
  <conditionalFormatting sqref="I11:I261">
    <cfRule type="expression" dxfId="40" priority="1">
      <formula>IF(AND(EDATE(E11, 12) - EDATE(QuoteDate, 1) &lt; 0, I11 = "Escrow does not apply"), TRUE, FALSE)</formula>
    </cfRule>
  </conditionalFormatting>
  <dataValidations count="5">
    <dataValidation type="list" allowBlank="1" showInputMessage="1" showErrorMessage="1" sqref="C11:C1048576">
      <formula1>ForCateg8And9Only</formula1>
    </dataValidation>
    <dataValidation type="whole" allowBlank="1" showInputMessage="1" showErrorMessage="1" sqref="F11:F261">
      <formula1>0</formula1>
      <formula2>1000000000</formula2>
    </dataValidation>
    <dataValidation type="list" allowBlank="1" showInputMessage="1" showErrorMessage="1" sqref="B7">
      <formula1>"Options - Free attaching, Warrants - Free attaching"</formula1>
    </dataValidation>
    <dataValidation type="list" allowBlank="1" showInputMessage="1" showErrorMessage="1" sqref="B11:B1048576">
      <formula1>Categories</formula1>
    </dataValidation>
    <dataValidation type="whole" operator="greaterThanOrEqual" allowBlank="1" showInputMessage="1" showErrorMessage="1" sqref="D11:D1048576">
      <formula1>0</formula1>
    </dataValidation>
  </dataValidations>
  <hyperlinks>
    <hyperlink ref="B5" location="Instructions!A1" display="Return to Instructions"/>
  </hyperlinks>
  <pageMargins left="0.7" right="0.7" top="0.75" bottom="0.75" header="0.3" footer="0.3"/>
  <pageSetup paperSize="9" scale="51"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X261"/>
  <sheetViews>
    <sheetView topLeftCell="B1" zoomScaleNormal="100" zoomScaleSheetLayoutView="100" workbookViewId="0">
      <selection activeCell="B11" sqref="B11"/>
    </sheetView>
  </sheetViews>
  <sheetFormatPr defaultColWidth="9.28515625" defaultRowHeight="15" x14ac:dyDescent="0.25"/>
  <cols>
    <col min="1" max="1" width="27.5703125" style="3" customWidth="1"/>
    <col min="2" max="2" width="31" style="3" customWidth="1"/>
    <col min="3" max="3" width="24.28515625" style="3" customWidth="1"/>
    <col min="4" max="4" width="20.5703125" style="3" customWidth="1"/>
    <col min="5" max="5" width="21.5703125" style="78" customWidth="1"/>
    <col min="6" max="6" width="24.5703125" style="3" customWidth="1"/>
    <col min="7" max="7" width="12.7109375" style="121" customWidth="1"/>
    <col min="8" max="8" width="14.5703125" style="3" customWidth="1"/>
    <col min="9" max="9" width="15.5703125" style="113" customWidth="1"/>
    <col min="10" max="10" width="13.5703125" style="101" customWidth="1"/>
    <col min="11" max="11" width="22.42578125" style="101" customWidth="1"/>
    <col min="12" max="12" width="13.42578125" style="101" customWidth="1"/>
    <col min="13" max="13" width="19.42578125" style="114" customWidth="1"/>
    <col min="14" max="14" width="50.5703125" style="3" customWidth="1"/>
    <col min="15" max="16384" width="9.28515625" style="2"/>
  </cols>
  <sheetData>
    <row r="1" spans="1:24" s="1" customFormat="1" x14ac:dyDescent="0.25">
      <c r="A1" s="39"/>
      <c r="B1" s="39" t="s">
        <v>76</v>
      </c>
      <c r="C1" s="32"/>
      <c r="D1" s="32"/>
      <c r="E1" s="32"/>
      <c r="F1" s="32"/>
      <c r="G1" s="32"/>
      <c r="H1" s="32"/>
      <c r="I1" s="32"/>
      <c r="J1" s="32"/>
      <c r="K1" s="32"/>
      <c r="L1" s="32"/>
      <c r="M1" s="32"/>
      <c r="N1" s="32"/>
    </row>
    <row r="2" spans="1:24" s="1" customFormat="1" x14ac:dyDescent="0.25">
      <c r="A2" s="34"/>
      <c r="B2" s="39" t="s">
        <v>92</v>
      </c>
      <c r="C2" s="33"/>
      <c r="D2" s="33"/>
      <c r="E2" s="33"/>
      <c r="F2" s="33"/>
      <c r="G2" s="33"/>
      <c r="H2" s="33"/>
      <c r="I2" s="33"/>
      <c r="J2" s="33"/>
      <c r="K2" s="33"/>
      <c r="L2" s="33"/>
      <c r="M2" s="33"/>
      <c r="N2" s="33"/>
    </row>
    <row r="3" spans="1:24" s="1" customFormat="1" x14ac:dyDescent="0.25">
      <c r="A3" s="34"/>
      <c r="B3" s="39" t="s">
        <v>97</v>
      </c>
      <c r="C3" s="33"/>
      <c r="D3" s="33"/>
      <c r="E3" s="33"/>
      <c r="F3" s="33"/>
      <c r="G3" s="33"/>
      <c r="H3" s="33"/>
      <c r="I3" s="33"/>
      <c r="J3" s="33"/>
      <c r="K3" s="33"/>
      <c r="L3" s="33"/>
      <c r="M3" s="33"/>
      <c r="N3" s="33"/>
    </row>
    <row r="4" spans="1:24" s="1" customFormat="1" x14ac:dyDescent="0.25">
      <c r="A4" s="30"/>
      <c r="B4" s="33"/>
      <c r="C4" s="33"/>
      <c r="D4" s="33"/>
      <c r="E4" s="33"/>
      <c r="F4" s="33"/>
      <c r="G4" s="33"/>
      <c r="H4" s="33"/>
      <c r="I4" s="33"/>
      <c r="J4" s="33"/>
      <c r="K4" s="33"/>
      <c r="L4" s="33"/>
      <c r="M4" s="33"/>
      <c r="N4" s="33"/>
    </row>
    <row r="5" spans="1:24" s="1" customFormat="1" x14ac:dyDescent="0.25">
      <c r="A5" s="30"/>
      <c r="B5" s="30" t="s">
        <v>23</v>
      </c>
      <c r="C5" s="33"/>
      <c r="D5" s="33"/>
      <c r="E5" s="33"/>
      <c r="F5" s="33"/>
      <c r="G5" s="33"/>
      <c r="H5" s="33"/>
      <c r="I5" s="33"/>
      <c r="J5" s="33"/>
      <c r="K5" s="33"/>
      <c r="L5" s="33"/>
      <c r="M5" s="33"/>
      <c r="N5" s="33"/>
    </row>
    <row r="6" spans="1:24" s="1" customFormat="1" x14ac:dyDescent="0.25">
      <c r="A6" s="11"/>
      <c r="B6" s="11"/>
      <c r="C6" s="11"/>
      <c r="D6" s="11"/>
      <c r="E6" s="11"/>
      <c r="F6" s="11"/>
      <c r="G6" s="11"/>
      <c r="H6" s="11"/>
      <c r="I6" s="12"/>
      <c r="J6" s="11"/>
      <c r="K6" s="11"/>
      <c r="L6" s="11"/>
      <c r="M6" s="11"/>
      <c r="N6" s="11"/>
    </row>
    <row r="7" spans="1:24" s="1" customFormat="1" x14ac:dyDescent="0.25">
      <c r="A7" s="96" t="s">
        <v>41</v>
      </c>
      <c r="B7" s="135" t="s">
        <v>80</v>
      </c>
      <c r="C7" s="136"/>
      <c r="D7" s="11"/>
      <c r="E7" s="134"/>
      <c r="F7" s="134"/>
      <c r="G7" s="118"/>
      <c r="H7" s="118"/>
      <c r="I7" s="12"/>
      <c r="J7" s="11"/>
      <c r="K7" s="11"/>
      <c r="L7" s="11"/>
      <c r="M7" s="11"/>
      <c r="N7" s="11"/>
    </row>
    <row r="8" spans="1:24" s="1" customFormat="1" x14ac:dyDescent="0.25">
      <c r="A8" s="4"/>
      <c r="B8" s="13"/>
      <c r="C8" s="14"/>
      <c r="D8" s="4"/>
      <c r="E8" s="4"/>
      <c r="F8" s="4"/>
      <c r="G8" s="4"/>
      <c r="H8" s="4"/>
      <c r="I8" s="4"/>
      <c r="J8" s="4"/>
      <c r="K8" s="4"/>
      <c r="L8" s="4"/>
      <c r="M8" s="15"/>
      <c r="N8" s="4"/>
    </row>
    <row r="9" spans="1:24" s="72" customFormat="1" ht="110.1" customHeight="1" x14ac:dyDescent="0.15">
      <c r="A9" s="71"/>
      <c r="B9" s="71" t="s">
        <v>50</v>
      </c>
      <c r="C9" s="71" t="s">
        <v>133</v>
      </c>
      <c r="D9" s="71" t="s">
        <v>94</v>
      </c>
      <c r="E9" s="71" t="s">
        <v>95</v>
      </c>
      <c r="F9" s="71" t="s">
        <v>96</v>
      </c>
      <c r="G9" s="71" t="s">
        <v>142</v>
      </c>
      <c r="H9" s="71"/>
      <c r="I9" s="130" t="s">
        <v>110</v>
      </c>
      <c r="J9" s="131"/>
      <c r="K9" s="131"/>
      <c r="L9" s="131"/>
      <c r="M9" s="132"/>
      <c r="N9" s="71" t="s">
        <v>55</v>
      </c>
      <c r="U9" s="76"/>
      <c r="V9" s="76"/>
      <c r="W9" s="76"/>
      <c r="X9" s="76"/>
    </row>
    <row r="10" spans="1:24" ht="60" x14ac:dyDescent="0.25">
      <c r="A10" s="54" t="s">
        <v>3</v>
      </c>
      <c r="B10" s="54" t="s">
        <v>4</v>
      </c>
      <c r="C10" s="54" t="s">
        <v>132</v>
      </c>
      <c r="D10" s="54" t="s">
        <v>93</v>
      </c>
      <c r="E10" s="54" t="s">
        <v>106</v>
      </c>
      <c r="F10" s="54" t="s">
        <v>109</v>
      </c>
      <c r="G10" s="54" t="s">
        <v>141</v>
      </c>
      <c r="H10" s="54" t="s">
        <v>100</v>
      </c>
      <c r="I10" s="54" t="s">
        <v>15</v>
      </c>
      <c r="J10" s="54" t="s">
        <v>53</v>
      </c>
      <c r="K10" s="54" t="s">
        <v>98</v>
      </c>
      <c r="L10" s="54" t="s">
        <v>19</v>
      </c>
      <c r="M10" s="54" t="s">
        <v>30</v>
      </c>
      <c r="N10" s="54" t="s">
        <v>6</v>
      </c>
      <c r="U10" s="1"/>
      <c r="V10" s="1"/>
      <c r="W10" s="1"/>
      <c r="X10" s="1"/>
    </row>
    <row r="11" spans="1:24" s="5" customFormat="1" x14ac:dyDescent="0.25">
      <c r="A11" s="17"/>
      <c r="B11" s="18"/>
      <c r="C11" s="18"/>
      <c r="D11" s="27"/>
      <c r="E11" s="85"/>
      <c r="F11" s="20"/>
      <c r="G11" s="120"/>
      <c r="H11" s="20"/>
      <c r="I11" s="112">
        <f>IF(TRIM(Convertible_Notes_Con[[#This Row],[Holder''s name]])="", 0, IPOPrice - G11)</f>
        <v>0</v>
      </c>
      <c r="J11" s="56" t="str">
        <f t="shared" ref="J11:J74" si="0">IFERROR(ROUND(E11/I11, 0),"-")</f>
        <v>-</v>
      </c>
      <c r="K11" s="56" t="str">
        <f>IFERROR(
IF(
OR(
AND('Category Mappings'!F11 = "2. Seed Capitalist - NOT related party/promoter", QuoteDate &gt; EDATE(F11, 12)),
AND(D11 = "Principal", 'Category Mappings'!F11 = "2. Seed Capitalist - NOT related party/promoter", I11 / IPOPrice &gt;= 0.8),
AND(D11 = "Interest", 'Category Mappings'!F11 = "2. Seed Capitalist - NOT related party/promoter", QuoteDate &gt; EDATE(F11, 12)),
AND('Category Mappings'!F11 = "4. Vendor - NOT related pary/promoter", QuoteDate &gt; EDATE(F11, 12)),
'Category Mappings'!F11 = "7A. Employee incentives - NOT related party/promoter",
'Category Mappings'!F11 = "Not Applicable"),
J11,
IF(
OR(
AND(D11 = "Principal", 'Category Mappings'!F11 = "1. Seed Capitalist - related party/promoter"),
AND(D11 = "Principal", 'Category Mappings'!F11 = "2. Seed Capitalist - NOT related party/promoter"),
AND(D11 = "Principal", 'Category Mappings'!F11 = "7. Employee incentives - related party/promoter")),
ROUNDDOWN(MIN(I11 / IPOPrice * J11, J11), 0),
0)),
"-")</f>
        <v>-</v>
      </c>
      <c r="L11" s="57" t="str">
        <f>IFERROR(
IF(
OR(
AND(D11 = "Principal", 'Category Mappings'!F11 = "4. Vendor - NOT related party/promoter", QuoteDate &lt; EDATE(F11, 12)),
AND(D11 = "Principal", OR('Category Mappings'!F11 = "3. Vendor - related party/promoter", 'Category Mappings'!F11 = "6. Professional advisor or consultant")),
AND(D11 = "Interest", OR('Category Mappings'!F11 = "1. Seed Capitalist - related party/promoter", 'Category Mappings'!F11 = "3. Vendor - related party/promoter", 'Category Mappings'!F11 = "6. Professional advisor or consultant", 'Category Mappings'!F11 = "7. Employee incentives - related party/promoter",
AND('Category Mappings'!F11 = "2. Seed Capitalist - NOT related party/promoter", QuoteDate &lt; EDATE(F11, 12)), AND('Category Mappings'!F11 = "4. Vendor - NOT related party/promoter", QuoteDate &lt; EDATE(F11, 12))))),
J11,
IF(
OR(
AND(D11 = "Principal", 'Category Mappings'!F11 = "2. Seed Capitalist - NOT related party/promoter", I11 / IPOPrice &lt; 0.8, QuoteDate &lt; EDATE(F11, 12)),
OR('Category Mappings'!F11 = "1. Seed Capitalist - related party/promoter", 'Category Mappings'!F11 = "7. Employee incentives - related party/promoter")),
ROUNDUP(J11 - K11, 0),
IF(
OR(
AND(D11 = "Principal", 'Category Mappings'!F11 = "2. Seed Capitalist - NOT related party/promoter", I11 / IPOPrice &gt; 0.8),
AND(D11 = "Principal", 'Category Mappings'!F11 = "2. Seed Capitalist - NOT related party/promoter", QuoteDate &gt; EDATE(F11, 12)),
AND(D11 = "Principal", 'Category Mappings'!F11 = "4. Vendor - NOT related party/promoter", QuoteDate &gt; EDATE(F11, 12)),
AND(D11 = "Interest", OR(AND('Category Mappings'!F11 = "2. Seed Capitalist - NOT related party/promoter", QuoteDate &gt; EDATE(F11, 12)), AND('Category Mappings'!F11 = "4. Vendor - NOT related party/promoter", QuoteDate &gt; EDATE(F11, 12))))),
0,
"-"))),
"-")</f>
        <v>-</v>
      </c>
      <c r="M11" s="58" t="str">
        <f>IFERROR(
IF(
AND(
OR(
'Category Mappings'!F11 = "1. Seed Capitalist - related party/promoter",
'Category Mappings'!F11 = "3. Vendor - related party/promoter",
'Category Mappings'!F11 = "6. Professional advisor or consultant",
'Category Mappings'!F11 = "7. Employee incentives - related party/promoter"),
(L11 &lt;&gt; "-")),
"24m from quotation",
IF(
AND(
OR(
AND('Category Mappings'!F11 = "2. Seed Capitalist - NOT related party/promoter", L11 &lt;&gt; "-"),
AND('Category Mappings'!F11 = "4. Vendor - NOT related party/promoter", L11 &lt;&gt; "-")),
EDATE(F11, 12) &gt; EDATE(QuoteDate, 1)),
EDATE(F11, 12),
"Escrow does not apply")),
"-")</f>
        <v>-</v>
      </c>
      <c r="N11" s="18"/>
      <c r="U11" s="74"/>
      <c r="V11" s="74"/>
      <c r="W11" s="74"/>
      <c r="X11" s="74"/>
    </row>
    <row r="12" spans="1:24" x14ac:dyDescent="0.25">
      <c r="A12" s="17"/>
      <c r="B12" s="18"/>
      <c r="C12" s="18"/>
      <c r="D12" s="27"/>
      <c r="E12" s="85"/>
      <c r="F12" s="20"/>
      <c r="G12" s="120"/>
      <c r="H12" s="20"/>
      <c r="I12" s="112">
        <f>IF(TRIM(Convertible_Notes_Con[[#This Row],[Holder''s name]])="", 0, IPOPrice - G12)</f>
        <v>0</v>
      </c>
      <c r="J12" s="56" t="str">
        <f t="shared" si="0"/>
        <v>-</v>
      </c>
      <c r="K12" s="56" t="str">
        <f>IFERROR(
IF(
OR(
AND('Category Mappings'!F12 = "2. Seed Capitalist - NOT related party/promoter", QuoteDate &gt; EDATE(F12, 12)),
AND(D12 = "Principal", 'Category Mappings'!F12 = "2. Seed Capitalist - NOT related party/promoter", I12 / IPOPrice &gt;= 0.8),
AND(D12 = "Interest", 'Category Mappings'!F12 = "2. Seed Capitalist - NOT related party/promoter", QuoteDate &gt; EDATE(F12, 12)),
AND('Category Mappings'!F12 = "4. Vendor - NOT related pary/promoter", QuoteDate &gt; EDATE(F12, 12)),
'Category Mappings'!F12 = "7A. Employee incentives - NOT related party/promoter",
'Category Mappings'!F12 = "Not Applicable"),
J12,
IF(
OR(
AND(D12 = "Principal", 'Category Mappings'!F12 = "1. Seed Capitalist - related party/promoter"),
AND(D12 = "Principal", 'Category Mappings'!F12 = "2. Seed Capitalist - NOT related party/promoter"),
AND(D12 = "Principal", 'Category Mappings'!F12 = "7. Employee incentives - related party/promoter")),
ROUNDDOWN(MIN(I12 / IPOPrice * J12, J12), 0),
0)),
"-")</f>
        <v>-</v>
      </c>
      <c r="L12" s="57" t="str">
        <f>IFERROR(
IF(
OR(
AND(D12 = "Principal", 'Category Mappings'!F12 = "4. Vendor - NOT related party/promoter", QuoteDate &lt; EDATE(F12, 12)),
AND(D12 = "Principal", OR('Category Mappings'!F12 = "3. Vendor - related party/promoter", 'Category Mappings'!F12 = "6. Professional advisor or consultant")),
AND(D12 = "Interest", OR('Category Mappings'!F12 = "1. Seed Capitalist - related party/promoter", 'Category Mappings'!F12 = "3. Vendor - related party/promoter", 'Category Mappings'!F12 = "6. Professional advisor or consultant", 'Category Mappings'!F12 = "7. Employee incentives - related party/promoter",
AND('Category Mappings'!F12 = "2. Seed Capitalist - NOT related party/promoter", QuoteDate &lt; EDATE(F12, 12)), AND('Category Mappings'!F12 = "4. Vendor - NOT related party/promoter", QuoteDate &lt; EDATE(F12, 12))))),
J12,
IF(
OR(
AND(D12 = "Principal", 'Category Mappings'!F12 = "2. Seed Capitalist - NOT related party/promoter", I12 / IPOPrice &lt; 0.8, QuoteDate &lt; EDATE(F12, 12)),
OR('Category Mappings'!F12 = "1. Seed Capitalist - related party/promoter", 'Category Mappings'!F12 = "7. Employee incentives - related party/promoter")),
ROUNDUP(J12 - K12, 0),
IF(
OR(
AND(D12 = "Principal", 'Category Mappings'!F12 = "2. Seed Capitalist - NOT related party/promoter", I12 / IPOPrice &gt; 0.8),
AND(D12 = "Principal", 'Category Mappings'!F12 = "2. Seed Capitalist - NOT related party/promoter", QuoteDate &gt; EDATE(F12, 12)),
AND(D12 = "Principal", 'Category Mappings'!F12 = "4. Vendor - NOT related party/promoter", QuoteDate &gt; EDATE(F12, 12)),
AND(D12 = "Interest", OR(AND('Category Mappings'!F12 = "2. Seed Capitalist - NOT related party/promoter", QuoteDate &gt; EDATE(F12, 12)), AND('Category Mappings'!F12 = "4. Vendor - NOT related party/promoter", QuoteDate &gt; EDATE(F12, 12))))),
0,
"-"))),
"-")</f>
        <v>-</v>
      </c>
      <c r="M12" s="58" t="str">
        <f>IFERROR(
IF(
AND(
OR(
'Category Mappings'!F12 = "1. Seed Capitalist - related party/promoter",
'Category Mappings'!F12 = "3. Vendor - related party/promoter",
'Category Mappings'!F12 = "6. Professional advisor or consultant",
'Category Mappings'!F12 = "7. Employee incentives - related party/promoter"),
(L12 &lt;&gt; "-")),
"24m from quotation",
IF(
AND(
OR(
AND('Category Mappings'!F12 = "2. Seed Capitalist - NOT related party/promoter", L12 &lt;&gt; "-"),
AND('Category Mappings'!F12 = "4. Vendor - NOT related party/promoter", L12 &lt;&gt; "-")),
EDATE(F12, 12) &gt; EDATE(QuoteDate, 1)),
EDATE(F12, 12),
"Escrow does not apply")),
"-")</f>
        <v>-</v>
      </c>
      <c r="N12" s="18"/>
      <c r="U12" s="1"/>
      <c r="V12" s="74"/>
      <c r="W12" s="1"/>
      <c r="X12" s="1"/>
    </row>
    <row r="13" spans="1:24" x14ac:dyDescent="0.25">
      <c r="A13" s="17"/>
      <c r="B13" s="18"/>
      <c r="C13" s="18"/>
      <c r="D13" s="27"/>
      <c r="E13" s="85"/>
      <c r="F13" s="20"/>
      <c r="G13" s="120"/>
      <c r="H13" s="20"/>
      <c r="I13" s="112">
        <f>IF(TRIM(Convertible_Notes_Con[[#This Row],[Holder''s name]])="", 0, IPOPrice - G13)</f>
        <v>0</v>
      </c>
      <c r="J13" s="56" t="str">
        <f t="shared" si="0"/>
        <v>-</v>
      </c>
      <c r="K13" s="56" t="str">
        <f>IFERROR(
IF(
OR(
AND('Category Mappings'!F13 = "2. Seed Capitalist - NOT related party/promoter", QuoteDate &gt; EDATE(F13, 12)),
AND(D13 = "Principal", 'Category Mappings'!F13 = "2. Seed Capitalist - NOT related party/promoter", I13 / IPOPrice &gt;= 0.8),
AND(D13 = "Interest", 'Category Mappings'!F13 = "2. Seed Capitalist - NOT related party/promoter", QuoteDate &gt; EDATE(F13, 12)),
AND('Category Mappings'!F13 = "4. Vendor - NOT related pary/promoter", QuoteDate &gt; EDATE(F13, 12)),
'Category Mappings'!F13 = "7A. Employee incentives - NOT related party/promoter",
'Category Mappings'!F13 = "Not Applicable"),
J13,
IF(
OR(
AND(D13 = "Principal", 'Category Mappings'!F13 = "1. Seed Capitalist - related party/promoter"),
AND(D13 = "Principal", 'Category Mappings'!F13 = "2. Seed Capitalist - NOT related party/promoter"),
AND(D13 = "Principal", 'Category Mappings'!F13 = "7. Employee incentives - related party/promoter")),
ROUNDDOWN(MIN(I13 / IPOPrice * J13, J13), 0),
0)),
"-")</f>
        <v>-</v>
      </c>
      <c r="L13" s="57" t="str">
        <f>IFERROR(
IF(
OR(
AND(D13 = "Principal", 'Category Mappings'!F13 = "4. Vendor - NOT related party/promoter", QuoteDate &lt; EDATE(F13, 12)),
AND(D13 = "Principal", OR('Category Mappings'!F13 = "3. Vendor - related party/promoter", 'Category Mappings'!F13 = "6. Professional advisor or consultant")),
AND(D13 = "Interest", OR('Category Mappings'!F13 = "1. Seed Capitalist - related party/promoter", 'Category Mappings'!F13 = "3. Vendor - related party/promoter", 'Category Mappings'!F13 = "6. Professional advisor or consultant", 'Category Mappings'!F13 = "7. Employee incentives - related party/promoter",
AND('Category Mappings'!F13 = "2. Seed Capitalist - NOT related party/promoter", QuoteDate &lt; EDATE(F13, 12)), AND('Category Mappings'!F13 = "4. Vendor - NOT related party/promoter", QuoteDate &lt; EDATE(F13, 12))))),
J13,
IF(
OR(
AND(D13 = "Principal", 'Category Mappings'!F13 = "2. Seed Capitalist - NOT related party/promoter", I13 / IPOPrice &lt; 0.8, QuoteDate &lt; EDATE(F13, 12)),
OR('Category Mappings'!F13 = "1. Seed Capitalist - related party/promoter", 'Category Mappings'!F13 = "7. Employee incentives - related party/promoter")),
ROUNDUP(J13 - K13, 0),
IF(
OR(
AND(D13 = "Principal", 'Category Mappings'!F13 = "2. Seed Capitalist - NOT related party/promoter", I13 / IPOPrice &gt; 0.8),
AND(D13 = "Principal", 'Category Mappings'!F13 = "2. Seed Capitalist - NOT related party/promoter", QuoteDate &gt; EDATE(F13, 12)),
AND(D13 = "Principal", 'Category Mappings'!F13 = "4. Vendor - NOT related party/promoter", QuoteDate &gt; EDATE(F13, 12)),
AND(D13 = "Interest", OR(AND('Category Mappings'!F13 = "2. Seed Capitalist - NOT related party/promoter", QuoteDate &gt; EDATE(F13, 12)), AND('Category Mappings'!F13 = "4. Vendor - NOT related party/promoter", QuoteDate &gt; EDATE(F13, 12))))),
0,
"-"))),
"-")</f>
        <v>-</v>
      </c>
      <c r="M13" s="58" t="str">
        <f>IFERROR(
IF(
AND(
OR(
'Category Mappings'!F13 = "1. Seed Capitalist - related party/promoter",
'Category Mappings'!F13 = "3. Vendor - related party/promoter",
'Category Mappings'!F13 = "6. Professional advisor or consultant",
'Category Mappings'!F13 = "7. Employee incentives - related party/promoter"),
(L13 &lt;&gt; "-")),
"24m from quotation",
IF(
AND(
OR(
AND('Category Mappings'!F13 = "2. Seed Capitalist - NOT related party/promoter", L13 &lt;&gt; "-"),
AND('Category Mappings'!F13 = "4. Vendor - NOT related party/promoter", L13 &lt;&gt; "-")),
EDATE(F13, 12) &gt; EDATE(QuoteDate, 1)),
EDATE(F13, 12),
"Escrow does not apply")),
"-")</f>
        <v>-</v>
      </c>
      <c r="N13" s="18"/>
      <c r="U13" s="1"/>
      <c r="V13" s="74"/>
      <c r="W13" s="1"/>
      <c r="X13" s="1"/>
    </row>
    <row r="14" spans="1:24" ht="25.15" customHeight="1" x14ac:dyDescent="0.25">
      <c r="A14" s="17"/>
      <c r="B14" s="18"/>
      <c r="C14" s="18"/>
      <c r="D14" s="27"/>
      <c r="E14" s="85"/>
      <c r="F14" s="20"/>
      <c r="G14" s="120"/>
      <c r="H14" s="20"/>
      <c r="I14" s="112">
        <f>IF(TRIM(Convertible_Notes_Con[[#This Row],[Holder''s name]])="", 0, IPOPrice - G14)</f>
        <v>0</v>
      </c>
      <c r="J14" s="56" t="str">
        <f t="shared" si="0"/>
        <v>-</v>
      </c>
      <c r="K14" s="56" t="str">
        <f>IFERROR(
IF(
OR(
AND('Category Mappings'!F14 = "2. Seed Capitalist - NOT related party/promoter", QuoteDate &gt; EDATE(F14, 12)),
AND(D14 = "Principal", 'Category Mappings'!F14 = "2. Seed Capitalist - NOT related party/promoter", I14 / IPOPrice &gt;= 0.8),
AND(D14 = "Interest", 'Category Mappings'!F14 = "2. Seed Capitalist - NOT related party/promoter", QuoteDate &gt; EDATE(F14, 12)),
AND('Category Mappings'!F14 = "4. Vendor - NOT related pary/promoter", QuoteDate &gt; EDATE(F14, 12)),
'Category Mappings'!F14 = "7A. Employee incentives - NOT related party/promoter",
'Category Mappings'!F14 = "Not Applicable"),
J14,
IF(
OR(
AND(D14 = "Principal", 'Category Mappings'!F14 = "1. Seed Capitalist - related party/promoter"),
AND(D14 = "Principal", 'Category Mappings'!F14 = "2. Seed Capitalist - NOT related party/promoter"),
AND(D14 = "Principal", 'Category Mappings'!F14 = "7. Employee incentives - related party/promoter")),
ROUNDDOWN(MIN(I14 / IPOPrice * J14, J14), 0),
0)),
"-")</f>
        <v>-</v>
      </c>
      <c r="L14" s="57" t="str">
        <f>IFERROR(
IF(
OR(
AND(D14 = "Principal", 'Category Mappings'!F14 = "4. Vendor - NOT related party/promoter", QuoteDate &lt; EDATE(F14, 12)),
AND(D14 = "Principal", OR('Category Mappings'!F14 = "3. Vendor - related party/promoter", 'Category Mappings'!F14 = "6. Professional advisor or consultant")),
AND(D14 = "Interest", OR('Category Mappings'!F14 = "1. Seed Capitalist - related party/promoter", 'Category Mappings'!F14 = "3. Vendor - related party/promoter", 'Category Mappings'!F14 = "6. Professional advisor or consultant", 'Category Mappings'!F14 = "7. Employee incentives - related party/promoter",
AND('Category Mappings'!F14 = "2. Seed Capitalist - NOT related party/promoter", QuoteDate &lt; EDATE(F14, 12)), AND('Category Mappings'!F14 = "4. Vendor - NOT related party/promoter", QuoteDate &lt; EDATE(F14, 12))))),
J14,
IF(
OR(
AND(D14 = "Principal", 'Category Mappings'!F14 = "2. Seed Capitalist - NOT related party/promoter", I14 / IPOPrice &lt; 0.8, QuoteDate &lt; EDATE(F14, 12)),
OR('Category Mappings'!F14 = "1. Seed Capitalist - related party/promoter", 'Category Mappings'!F14 = "7. Employee incentives - related party/promoter")),
ROUNDUP(J14 - K14, 0),
IF(
OR(
AND(D14 = "Principal", 'Category Mappings'!F14 = "2. Seed Capitalist - NOT related party/promoter", I14 / IPOPrice &gt; 0.8),
AND(D14 = "Principal", 'Category Mappings'!F14 = "2. Seed Capitalist - NOT related party/promoter", QuoteDate &gt; EDATE(F14, 12)),
AND(D14 = "Principal", 'Category Mappings'!F14 = "4. Vendor - NOT related party/promoter", QuoteDate &gt; EDATE(F14, 12)),
AND(D14 = "Interest", OR(AND('Category Mappings'!F14 = "2. Seed Capitalist - NOT related party/promoter", QuoteDate &gt; EDATE(F14, 12)), AND('Category Mappings'!F14 = "4. Vendor - NOT related party/promoter", QuoteDate &gt; EDATE(F14, 12))))),
0,
"-"))),
"-")</f>
        <v>-</v>
      </c>
      <c r="M14" s="58" t="str">
        <f>IFERROR(
IF(
AND(
OR(
'Category Mappings'!F14 = "1. Seed Capitalist - related party/promoter",
'Category Mappings'!F14 = "3. Vendor - related party/promoter",
'Category Mappings'!F14 = "6. Professional advisor or consultant",
'Category Mappings'!F14 = "7. Employee incentives - related party/promoter"),
(L14 &lt;&gt; "-")),
"24m from quotation",
IF(
AND(
OR(
AND('Category Mappings'!F14 = "2. Seed Capitalist - NOT related party/promoter", L14 &lt;&gt; "-"),
AND('Category Mappings'!F14 = "4. Vendor - NOT related party/promoter", L14 &lt;&gt; "-")),
EDATE(F14, 12) &gt; EDATE(QuoteDate, 1)),
EDATE(F14, 12),
"Escrow does not apply")),
"-")</f>
        <v>-</v>
      </c>
      <c r="N14" s="18"/>
      <c r="U14" s="1"/>
      <c r="V14" s="74"/>
      <c r="W14" s="1"/>
      <c r="X14" s="1"/>
    </row>
    <row r="15" spans="1:24" x14ac:dyDescent="0.25">
      <c r="A15" s="17"/>
      <c r="B15" s="18"/>
      <c r="C15" s="18"/>
      <c r="D15" s="27"/>
      <c r="E15" s="85"/>
      <c r="F15" s="20"/>
      <c r="G15" s="120"/>
      <c r="H15" s="20"/>
      <c r="I15" s="112">
        <f>IF(TRIM(Convertible_Notes_Con[[#This Row],[Holder''s name]])="", 0, IPOPrice - G15)</f>
        <v>0</v>
      </c>
      <c r="J15" s="56" t="str">
        <f t="shared" si="0"/>
        <v>-</v>
      </c>
      <c r="K15" s="56" t="str">
        <f>IFERROR(
IF(
OR(
AND('Category Mappings'!F15 = "2. Seed Capitalist - NOT related party/promoter", QuoteDate &gt; EDATE(F15, 12)),
AND(D15 = "Principal", 'Category Mappings'!F15 = "2. Seed Capitalist - NOT related party/promoter", I15 / IPOPrice &gt;= 0.8),
AND(D15 = "Interest", 'Category Mappings'!F15 = "2. Seed Capitalist - NOT related party/promoter", QuoteDate &gt; EDATE(F15, 12)),
AND('Category Mappings'!F15 = "4. Vendor - NOT related pary/promoter", QuoteDate &gt; EDATE(F15, 12)),
'Category Mappings'!F15 = "7A. Employee incentives - NOT related party/promoter",
'Category Mappings'!F15 = "Not Applicable"),
J15,
IF(
OR(
AND(D15 = "Principal", 'Category Mappings'!F15 = "1. Seed Capitalist - related party/promoter"),
AND(D15 = "Principal", 'Category Mappings'!F15 = "2. Seed Capitalist - NOT related party/promoter"),
AND(D15 = "Principal", 'Category Mappings'!F15 = "7. Employee incentives - related party/promoter")),
ROUNDDOWN(MIN(I15 / IPOPrice * J15, J15), 0),
0)),
"-")</f>
        <v>-</v>
      </c>
      <c r="L15" s="57" t="str">
        <f>IFERROR(
IF(
OR(
AND(D15 = "Principal", 'Category Mappings'!F15 = "4. Vendor - NOT related party/promoter", QuoteDate &lt; EDATE(F15, 12)),
AND(D15 = "Principal", OR('Category Mappings'!F15 = "3. Vendor - related party/promoter", 'Category Mappings'!F15 = "6. Professional advisor or consultant")),
AND(D15 = "Interest", OR('Category Mappings'!F15 = "1. Seed Capitalist - related party/promoter", 'Category Mappings'!F15 = "3. Vendor - related party/promoter", 'Category Mappings'!F15 = "6. Professional advisor or consultant", 'Category Mappings'!F15 = "7. Employee incentives - related party/promoter",
AND('Category Mappings'!F15 = "2. Seed Capitalist - NOT related party/promoter", QuoteDate &lt; EDATE(F15, 12)), AND('Category Mappings'!F15 = "4. Vendor - NOT related party/promoter", QuoteDate &lt; EDATE(F15, 12))))),
J15,
IF(
OR(
AND(D15 = "Principal", 'Category Mappings'!F15 = "2. Seed Capitalist - NOT related party/promoter", I15 / IPOPrice &lt; 0.8, QuoteDate &lt; EDATE(F15, 12)),
OR('Category Mappings'!F15 = "1. Seed Capitalist - related party/promoter", 'Category Mappings'!F15 = "7. Employee incentives - related party/promoter")),
ROUNDUP(J15 - K15, 0),
IF(
OR(
AND(D15 = "Principal", 'Category Mappings'!F15 = "2. Seed Capitalist - NOT related party/promoter", I15 / IPOPrice &gt; 0.8),
AND(D15 = "Principal", 'Category Mappings'!F15 = "2. Seed Capitalist - NOT related party/promoter", QuoteDate &gt; EDATE(F15, 12)),
AND(D15 = "Principal", 'Category Mappings'!F15 = "4. Vendor - NOT related party/promoter", QuoteDate &gt; EDATE(F15, 12)),
AND(D15 = "Interest", OR(AND('Category Mappings'!F15 = "2. Seed Capitalist - NOT related party/promoter", QuoteDate &gt; EDATE(F15, 12)), AND('Category Mappings'!F15 = "4. Vendor - NOT related party/promoter", QuoteDate &gt; EDATE(F15, 12))))),
0,
"-"))),
"-")</f>
        <v>-</v>
      </c>
      <c r="M15" s="58" t="str">
        <f>IFERROR(
IF(
AND(
OR(
'Category Mappings'!F15 = "1. Seed Capitalist - related party/promoter",
'Category Mappings'!F15 = "3. Vendor - related party/promoter",
'Category Mappings'!F15 = "6. Professional advisor or consultant",
'Category Mappings'!F15 = "7. Employee incentives - related party/promoter"),
(L15 &lt;&gt; "-")),
"24m from quotation",
IF(
AND(
OR(
AND('Category Mappings'!F15 = "2. Seed Capitalist - NOT related party/promoter", L15 &lt;&gt; "-"),
AND('Category Mappings'!F15 = "4. Vendor - NOT related party/promoter", L15 &lt;&gt; "-")),
EDATE(F15, 12) &gt; EDATE(QuoteDate, 1)),
EDATE(F15, 12),
"Escrow does not apply")),
"-")</f>
        <v>-</v>
      </c>
      <c r="N15" s="18"/>
      <c r="U15" s="1"/>
      <c r="V15" s="74"/>
      <c r="W15" s="1"/>
      <c r="X15" s="1"/>
    </row>
    <row r="16" spans="1:24" x14ac:dyDescent="0.25">
      <c r="A16" s="17"/>
      <c r="B16" s="18"/>
      <c r="C16" s="18"/>
      <c r="D16" s="27"/>
      <c r="E16" s="85"/>
      <c r="F16" s="20"/>
      <c r="G16" s="120"/>
      <c r="H16" s="20"/>
      <c r="I16" s="112">
        <f>IF(TRIM(Convertible_Notes_Con[[#This Row],[Holder''s name]])="", 0, IPOPrice - G16)</f>
        <v>0</v>
      </c>
      <c r="J16" s="56" t="str">
        <f t="shared" si="0"/>
        <v>-</v>
      </c>
      <c r="K16" s="56" t="str">
        <f>IFERROR(
IF(
OR(
AND('Category Mappings'!F16 = "2. Seed Capitalist - NOT related party/promoter", QuoteDate &gt; EDATE(F16, 12)),
AND(D16 = "Principal", 'Category Mappings'!F16 = "2. Seed Capitalist - NOT related party/promoter", I16 / IPOPrice &gt;= 0.8),
AND(D16 = "Interest", 'Category Mappings'!F16 = "2. Seed Capitalist - NOT related party/promoter", QuoteDate &gt; EDATE(F16, 12)),
AND('Category Mappings'!F16 = "4. Vendor - NOT related pary/promoter", QuoteDate &gt; EDATE(F16, 12)),
'Category Mappings'!F16 = "7A. Employee incentives - NOT related party/promoter",
'Category Mappings'!F16 = "Not Applicable"),
J16,
IF(
OR(
AND(D16 = "Principal", 'Category Mappings'!F16 = "1. Seed Capitalist - related party/promoter"),
AND(D16 = "Principal", 'Category Mappings'!F16 = "2. Seed Capitalist - NOT related party/promoter"),
AND(D16 = "Principal", 'Category Mappings'!F16 = "7. Employee incentives - related party/promoter")),
ROUNDDOWN(MIN(I16 / IPOPrice * J16, J16), 0),
0)),
"-")</f>
        <v>-</v>
      </c>
      <c r="L16" s="57" t="str">
        <f>IFERROR(
IF(
OR(
AND(D16 = "Principal", 'Category Mappings'!F16 = "4. Vendor - NOT related party/promoter", QuoteDate &lt; EDATE(F16, 12)),
AND(D16 = "Principal", OR('Category Mappings'!F16 = "3. Vendor - related party/promoter", 'Category Mappings'!F16 = "6. Professional advisor or consultant")),
AND(D16 = "Interest", OR('Category Mappings'!F16 = "1. Seed Capitalist - related party/promoter", 'Category Mappings'!F16 = "3. Vendor - related party/promoter", 'Category Mappings'!F16 = "6. Professional advisor or consultant", 'Category Mappings'!F16 = "7. Employee incentives - related party/promoter",
AND('Category Mappings'!F16 = "2. Seed Capitalist - NOT related party/promoter", QuoteDate &lt; EDATE(F16, 12)), AND('Category Mappings'!F16 = "4. Vendor - NOT related party/promoter", QuoteDate &lt; EDATE(F16, 12))))),
J16,
IF(
OR(
AND(D16 = "Principal", 'Category Mappings'!F16 = "2. Seed Capitalist - NOT related party/promoter", I16 / IPOPrice &lt; 0.8, QuoteDate &lt; EDATE(F16, 12)),
OR('Category Mappings'!F16 = "1. Seed Capitalist - related party/promoter", 'Category Mappings'!F16 = "7. Employee incentives - related party/promoter")),
ROUNDUP(J16 - K16, 0),
IF(
OR(
AND(D16 = "Principal", 'Category Mappings'!F16 = "2. Seed Capitalist - NOT related party/promoter", I16 / IPOPrice &gt; 0.8),
AND(D16 = "Principal", 'Category Mappings'!F16 = "2. Seed Capitalist - NOT related party/promoter", QuoteDate &gt; EDATE(F16, 12)),
AND(D16 = "Principal", 'Category Mappings'!F16 = "4. Vendor - NOT related party/promoter", QuoteDate &gt; EDATE(F16, 12)),
AND(D16 = "Interest", OR(AND('Category Mappings'!F16 = "2. Seed Capitalist - NOT related party/promoter", QuoteDate &gt; EDATE(F16, 12)), AND('Category Mappings'!F16 = "4. Vendor - NOT related party/promoter", QuoteDate &gt; EDATE(F16, 12))))),
0,
"-"))),
"-")</f>
        <v>-</v>
      </c>
      <c r="M16" s="58" t="str">
        <f>IFERROR(
IF(
AND(
OR(
'Category Mappings'!F16 = "1. Seed Capitalist - related party/promoter",
'Category Mappings'!F16 = "3. Vendor - related party/promoter",
'Category Mappings'!F16 = "6. Professional advisor or consultant",
'Category Mappings'!F16 = "7. Employee incentives - related party/promoter"),
(L16 &lt;&gt; "-")),
"24m from quotation",
IF(
AND(
OR(
AND('Category Mappings'!F16 = "2. Seed Capitalist - NOT related party/promoter", L16 &lt;&gt; "-"),
AND('Category Mappings'!F16 = "4. Vendor - NOT related party/promoter", L16 &lt;&gt; "-")),
EDATE(F16, 12) &gt; EDATE(QuoteDate, 1)),
EDATE(F16, 12),
"Escrow does not apply")),
"-")</f>
        <v>-</v>
      </c>
      <c r="N16" s="18"/>
      <c r="U16" s="1"/>
      <c r="V16" s="74"/>
      <c r="W16" s="1"/>
      <c r="X16" s="1"/>
    </row>
    <row r="17" spans="1:24" x14ac:dyDescent="0.25">
      <c r="A17" s="17"/>
      <c r="B17" s="18"/>
      <c r="C17" s="18"/>
      <c r="D17" s="27"/>
      <c r="E17" s="85"/>
      <c r="F17" s="20"/>
      <c r="G17" s="120"/>
      <c r="H17" s="20"/>
      <c r="I17" s="112">
        <f>IF(TRIM(Convertible_Notes_Con[[#This Row],[Holder''s name]])="", 0, IPOPrice - G17)</f>
        <v>0</v>
      </c>
      <c r="J17" s="56" t="str">
        <f t="shared" si="0"/>
        <v>-</v>
      </c>
      <c r="K17" s="56" t="str">
        <f>IFERROR(
IF(
OR(
AND('Category Mappings'!F17 = "2. Seed Capitalist - NOT related party/promoter", QuoteDate &gt; EDATE(F17, 12)),
AND(D17 = "Principal", 'Category Mappings'!F17 = "2. Seed Capitalist - NOT related party/promoter", I17 / IPOPrice &gt;= 0.8),
AND(D17 = "Interest", 'Category Mappings'!F17 = "2. Seed Capitalist - NOT related party/promoter", QuoteDate &gt; EDATE(F17, 12)),
AND('Category Mappings'!F17 = "4. Vendor - NOT related pary/promoter", QuoteDate &gt; EDATE(F17, 12)),
'Category Mappings'!F17 = "7A. Employee incentives - NOT related party/promoter",
'Category Mappings'!F17 = "Not Applicable"),
J17,
IF(
OR(
AND(D17 = "Principal", 'Category Mappings'!F17 = "1. Seed Capitalist - related party/promoter"),
AND(D17 = "Principal", 'Category Mappings'!F17 = "2. Seed Capitalist - NOT related party/promoter"),
AND(D17 = "Principal", 'Category Mappings'!F17 = "7. Employee incentives - related party/promoter")),
ROUNDDOWN(MIN(I17 / IPOPrice * J17, J17), 0),
0)),
"-")</f>
        <v>-</v>
      </c>
      <c r="L17" s="57" t="str">
        <f>IFERROR(
IF(
OR(
AND(D17 = "Principal", 'Category Mappings'!F17 = "4. Vendor - NOT related party/promoter", QuoteDate &lt; EDATE(F17, 12)),
AND(D17 = "Principal", OR('Category Mappings'!F17 = "3. Vendor - related party/promoter", 'Category Mappings'!F17 = "6. Professional advisor or consultant")),
AND(D17 = "Interest", OR('Category Mappings'!F17 = "1. Seed Capitalist - related party/promoter", 'Category Mappings'!F17 = "3. Vendor - related party/promoter", 'Category Mappings'!F17 = "6. Professional advisor or consultant", 'Category Mappings'!F17 = "7. Employee incentives - related party/promoter",
AND('Category Mappings'!F17 = "2. Seed Capitalist - NOT related party/promoter", QuoteDate &lt; EDATE(F17, 12)), AND('Category Mappings'!F17 = "4. Vendor - NOT related party/promoter", QuoteDate &lt; EDATE(F17, 12))))),
J17,
IF(
OR(
AND(D17 = "Principal", 'Category Mappings'!F17 = "2. Seed Capitalist - NOT related party/promoter", I17 / IPOPrice &lt; 0.8, QuoteDate &lt; EDATE(F17, 12)),
OR('Category Mappings'!F17 = "1. Seed Capitalist - related party/promoter", 'Category Mappings'!F17 = "7. Employee incentives - related party/promoter")),
ROUNDUP(J17 - K17, 0),
IF(
OR(
AND(D17 = "Principal", 'Category Mappings'!F17 = "2. Seed Capitalist - NOT related party/promoter", I17 / IPOPrice &gt; 0.8),
AND(D17 = "Principal", 'Category Mappings'!F17 = "2. Seed Capitalist - NOT related party/promoter", QuoteDate &gt; EDATE(F17, 12)),
AND(D17 = "Principal", 'Category Mappings'!F17 = "4. Vendor - NOT related party/promoter", QuoteDate &gt; EDATE(F17, 12)),
AND(D17 = "Interest", OR(AND('Category Mappings'!F17 = "2. Seed Capitalist - NOT related party/promoter", QuoteDate &gt; EDATE(F17, 12)), AND('Category Mappings'!F17 = "4. Vendor - NOT related party/promoter", QuoteDate &gt; EDATE(F17, 12))))),
0,
"-"))),
"-")</f>
        <v>-</v>
      </c>
      <c r="M17" s="58" t="str">
        <f>IFERROR(
IF(
AND(
OR(
'Category Mappings'!F17 = "1. Seed Capitalist - related party/promoter",
'Category Mappings'!F17 = "3. Vendor - related party/promoter",
'Category Mappings'!F17 = "6. Professional advisor or consultant",
'Category Mappings'!F17 = "7. Employee incentives - related party/promoter"),
(L17 &lt;&gt; "-")),
"24m from quotation",
IF(
AND(
OR(
AND('Category Mappings'!F17 = "2. Seed Capitalist - NOT related party/promoter", L17 &lt;&gt; "-"),
AND('Category Mappings'!F17 = "4. Vendor - NOT related party/promoter", L17 &lt;&gt; "-")),
EDATE(F17, 12) &gt; EDATE(QuoteDate, 1)),
EDATE(F17, 12),
"Escrow does not apply")),
"-")</f>
        <v>-</v>
      </c>
      <c r="N17" s="18"/>
      <c r="U17" s="1"/>
      <c r="V17" s="74"/>
      <c r="W17" s="1"/>
      <c r="X17" s="1"/>
    </row>
    <row r="18" spans="1:24" x14ac:dyDescent="0.25">
      <c r="A18" s="17"/>
      <c r="B18" s="18"/>
      <c r="C18" s="18"/>
      <c r="D18" s="27"/>
      <c r="E18" s="85"/>
      <c r="F18" s="20"/>
      <c r="G18" s="120"/>
      <c r="H18" s="20"/>
      <c r="I18" s="112">
        <f>IF(TRIM(Convertible_Notes_Con[[#This Row],[Holder''s name]])="", 0, IPOPrice - G18)</f>
        <v>0</v>
      </c>
      <c r="J18" s="56" t="str">
        <f t="shared" si="0"/>
        <v>-</v>
      </c>
      <c r="K18" s="56" t="str">
        <f>IFERROR(
IF(
OR(
AND('Category Mappings'!F18 = "2. Seed Capitalist - NOT related party/promoter", QuoteDate &gt; EDATE(F18, 12)),
AND(D18 = "Principal", 'Category Mappings'!F18 = "2. Seed Capitalist - NOT related party/promoter", I18 / IPOPrice &gt;= 0.8),
AND(D18 = "Interest", 'Category Mappings'!F18 = "2. Seed Capitalist - NOT related party/promoter", QuoteDate &gt; EDATE(F18, 12)),
AND('Category Mappings'!F18 = "4. Vendor - NOT related pary/promoter", QuoteDate &gt; EDATE(F18, 12)),
'Category Mappings'!F18 = "7A. Employee incentives - NOT related party/promoter",
'Category Mappings'!F18 = "Not Applicable"),
J18,
IF(
OR(
AND(D18 = "Principal", 'Category Mappings'!F18 = "1. Seed Capitalist - related party/promoter"),
AND(D18 = "Principal", 'Category Mappings'!F18 = "2. Seed Capitalist - NOT related party/promoter"),
AND(D18 = "Principal", 'Category Mappings'!F18 = "7. Employee incentives - related party/promoter")),
ROUNDDOWN(MIN(I18 / IPOPrice * J18, J18), 0),
0)),
"-")</f>
        <v>-</v>
      </c>
      <c r="L18" s="57" t="str">
        <f>IFERROR(
IF(
OR(
AND(D18 = "Principal", 'Category Mappings'!F18 = "4. Vendor - NOT related party/promoter", QuoteDate &lt; EDATE(F18, 12)),
AND(D18 = "Principal", OR('Category Mappings'!F18 = "3. Vendor - related party/promoter", 'Category Mappings'!F18 = "6. Professional advisor or consultant")),
AND(D18 = "Interest", OR('Category Mappings'!F18 = "1. Seed Capitalist - related party/promoter", 'Category Mappings'!F18 = "3. Vendor - related party/promoter", 'Category Mappings'!F18 = "6. Professional advisor or consultant", 'Category Mappings'!F18 = "7. Employee incentives - related party/promoter",
AND('Category Mappings'!F18 = "2. Seed Capitalist - NOT related party/promoter", QuoteDate &lt; EDATE(F18, 12)), AND('Category Mappings'!F18 = "4. Vendor - NOT related party/promoter", QuoteDate &lt; EDATE(F18, 12))))),
J18,
IF(
OR(
AND(D18 = "Principal", 'Category Mappings'!F18 = "2. Seed Capitalist - NOT related party/promoter", I18 / IPOPrice &lt; 0.8, QuoteDate &lt; EDATE(F18, 12)),
OR('Category Mappings'!F18 = "1. Seed Capitalist - related party/promoter", 'Category Mappings'!F18 = "7. Employee incentives - related party/promoter")),
ROUNDUP(J18 - K18, 0),
IF(
OR(
AND(D18 = "Principal", 'Category Mappings'!F18 = "2. Seed Capitalist - NOT related party/promoter", I18 / IPOPrice &gt; 0.8),
AND(D18 = "Principal", 'Category Mappings'!F18 = "2. Seed Capitalist - NOT related party/promoter", QuoteDate &gt; EDATE(F18, 12)),
AND(D18 = "Principal", 'Category Mappings'!F18 = "4. Vendor - NOT related party/promoter", QuoteDate &gt; EDATE(F18, 12)),
AND(D18 = "Interest", OR(AND('Category Mappings'!F18 = "2. Seed Capitalist - NOT related party/promoter", QuoteDate &gt; EDATE(F18, 12)), AND('Category Mappings'!F18 = "4. Vendor - NOT related party/promoter", QuoteDate &gt; EDATE(F18, 12))))),
0,
"-"))),
"-")</f>
        <v>-</v>
      </c>
      <c r="M18" s="58" t="str">
        <f>IFERROR(
IF(
AND(
OR(
'Category Mappings'!F18 = "1. Seed Capitalist - related party/promoter",
'Category Mappings'!F18 = "3. Vendor - related party/promoter",
'Category Mappings'!F18 = "6. Professional advisor or consultant",
'Category Mappings'!F18 = "7. Employee incentives - related party/promoter"),
(L18 &lt;&gt; "-")),
"24m from quotation",
IF(
AND(
OR(
AND('Category Mappings'!F18 = "2. Seed Capitalist - NOT related party/promoter", L18 &lt;&gt; "-"),
AND('Category Mappings'!F18 = "4. Vendor - NOT related party/promoter", L18 &lt;&gt; "-")),
EDATE(F18, 12) &gt; EDATE(QuoteDate, 1)),
EDATE(F18, 12),
"Escrow does not apply")),
"-")</f>
        <v>-</v>
      </c>
      <c r="N18" s="18"/>
      <c r="U18" s="1"/>
      <c r="V18" s="1"/>
      <c r="W18" s="1"/>
      <c r="X18" s="1"/>
    </row>
    <row r="19" spans="1:24" x14ac:dyDescent="0.25">
      <c r="A19" s="17"/>
      <c r="B19" s="18"/>
      <c r="C19" s="18"/>
      <c r="D19" s="27"/>
      <c r="E19" s="85"/>
      <c r="F19" s="20"/>
      <c r="G19" s="120"/>
      <c r="H19" s="20"/>
      <c r="I19" s="112">
        <f>IF(TRIM(Convertible_Notes_Con[[#This Row],[Holder''s name]])="", 0, IPOPrice - G19)</f>
        <v>0</v>
      </c>
      <c r="J19" s="56" t="str">
        <f t="shared" si="0"/>
        <v>-</v>
      </c>
      <c r="K19" s="56" t="str">
        <f>IFERROR(
IF(
OR(
AND('Category Mappings'!F19 = "2. Seed Capitalist - NOT related party/promoter", QuoteDate &gt; EDATE(F19, 12)),
AND(D19 = "Principal", 'Category Mappings'!F19 = "2. Seed Capitalist - NOT related party/promoter", I19 / IPOPrice &gt;= 0.8),
AND(D19 = "Interest", 'Category Mappings'!F19 = "2. Seed Capitalist - NOT related party/promoter", QuoteDate &gt; EDATE(F19, 12)),
AND('Category Mappings'!F19 = "4. Vendor - NOT related pary/promoter", QuoteDate &gt; EDATE(F19, 12)),
'Category Mappings'!F19 = "7A. Employee incentives - NOT related party/promoter",
'Category Mappings'!F19 = "Not Applicable"),
J19,
IF(
OR(
AND(D19 = "Principal", 'Category Mappings'!F19 = "1. Seed Capitalist - related party/promoter"),
AND(D19 = "Principal", 'Category Mappings'!F19 = "2. Seed Capitalist - NOT related party/promoter"),
AND(D19 = "Principal", 'Category Mappings'!F19 = "7. Employee incentives - related party/promoter")),
ROUNDDOWN(MIN(I19 / IPOPrice * J19, J19), 0),
0)),
"-")</f>
        <v>-</v>
      </c>
      <c r="L19" s="57" t="str">
        <f>IFERROR(
IF(
OR(
AND(D19 = "Principal", 'Category Mappings'!F19 = "4. Vendor - NOT related party/promoter", QuoteDate &lt; EDATE(F19, 12)),
AND(D19 = "Principal", OR('Category Mappings'!F19 = "3. Vendor - related party/promoter", 'Category Mappings'!F19 = "6. Professional advisor or consultant")),
AND(D19 = "Interest", OR('Category Mappings'!F19 = "1. Seed Capitalist - related party/promoter", 'Category Mappings'!F19 = "3. Vendor - related party/promoter", 'Category Mappings'!F19 = "6. Professional advisor or consultant", 'Category Mappings'!F19 = "7. Employee incentives - related party/promoter",
AND('Category Mappings'!F19 = "2. Seed Capitalist - NOT related party/promoter", QuoteDate &lt; EDATE(F19, 12)), AND('Category Mappings'!F19 = "4. Vendor - NOT related party/promoter", QuoteDate &lt; EDATE(F19, 12))))),
J19,
IF(
OR(
AND(D19 = "Principal", 'Category Mappings'!F19 = "2. Seed Capitalist - NOT related party/promoter", I19 / IPOPrice &lt; 0.8, QuoteDate &lt; EDATE(F19, 12)),
OR('Category Mappings'!F19 = "1. Seed Capitalist - related party/promoter", 'Category Mappings'!F19 = "7. Employee incentives - related party/promoter")),
ROUNDUP(J19 - K19, 0),
IF(
OR(
AND(D19 = "Principal", 'Category Mappings'!F19 = "2. Seed Capitalist - NOT related party/promoter", I19 / IPOPrice &gt; 0.8),
AND(D19 = "Principal", 'Category Mappings'!F19 = "2. Seed Capitalist - NOT related party/promoter", QuoteDate &gt; EDATE(F19, 12)),
AND(D19 = "Principal", 'Category Mappings'!F19 = "4. Vendor - NOT related party/promoter", QuoteDate &gt; EDATE(F19, 12)),
AND(D19 = "Interest", OR(AND('Category Mappings'!F19 = "2. Seed Capitalist - NOT related party/promoter", QuoteDate &gt; EDATE(F19, 12)), AND('Category Mappings'!F19 = "4. Vendor - NOT related party/promoter", QuoteDate &gt; EDATE(F19, 12))))),
0,
"-"))),
"-")</f>
        <v>-</v>
      </c>
      <c r="M19" s="58" t="str">
        <f>IFERROR(
IF(
AND(
OR(
'Category Mappings'!F19 = "1. Seed Capitalist - related party/promoter",
'Category Mappings'!F19 = "3. Vendor - related party/promoter",
'Category Mappings'!F19 = "6. Professional advisor or consultant",
'Category Mappings'!F19 = "7. Employee incentives - related party/promoter"),
(L19 &lt;&gt; "-")),
"24m from quotation",
IF(
AND(
OR(
AND('Category Mappings'!F19 = "2. Seed Capitalist - NOT related party/promoter", L19 &lt;&gt; "-"),
AND('Category Mappings'!F19 = "4. Vendor - NOT related party/promoter", L19 &lt;&gt; "-")),
EDATE(F19, 12) &gt; EDATE(QuoteDate, 1)),
EDATE(F19, 12),
"Escrow does not apply")),
"-")</f>
        <v>-</v>
      </c>
      <c r="N19" s="18"/>
      <c r="U19" s="1"/>
      <c r="V19" s="1"/>
      <c r="W19" s="1"/>
      <c r="X19" s="1"/>
    </row>
    <row r="20" spans="1:24" x14ac:dyDescent="0.25">
      <c r="A20" s="17"/>
      <c r="B20" s="18"/>
      <c r="C20" s="18"/>
      <c r="D20" s="27"/>
      <c r="E20" s="85"/>
      <c r="F20" s="20"/>
      <c r="G20" s="120"/>
      <c r="H20" s="20"/>
      <c r="I20" s="112">
        <f>IF(TRIM(Convertible_Notes_Con[[#This Row],[Holder''s name]])="", 0, IPOPrice - G20)</f>
        <v>0</v>
      </c>
      <c r="J20" s="56" t="str">
        <f t="shared" si="0"/>
        <v>-</v>
      </c>
      <c r="K20" s="56" t="str">
        <f>IFERROR(
IF(
OR(
AND('Category Mappings'!F20 = "2. Seed Capitalist - NOT related party/promoter", QuoteDate &gt; EDATE(F20, 12)),
AND(D20 = "Principal", 'Category Mappings'!F20 = "2. Seed Capitalist - NOT related party/promoter", I20 / IPOPrice &gt;= 0.8),
AND(D20 = "Interest", 'Category Mappings'!F20 = "2. Seed Capitalist - NOT related party/promoter", QuoteDate &gt; EDATE(F20, 12)),
AND('Category Mappings'!F20 = "4. Vendor - NOT related pary/promoter", QuoteDate &gt; EDATE(F20, 12)),
'Category Mappings'!F20 = "7A. Employee incentives - NOT related party/promoter",
'Category Mappings'!F20 = "Not Applicable"),
J20,
IF(
OR(
AND(D20 = "Principal", 'Category Mappings'!F20 = "1. Seed Capitalist - related party/promoter"),
AND(D20 = "Principal", 'Category Mappings'!F20 = "2. Seed Capitalist - NOT related party/promoter"),
AND(D20 = "Principal", 'Category Mappings'!F20 = "7. Employee incentives - related party/promoter")),
ROUNDDOWN(MIN(I20 / IPOPrice * J20, J20), 0),
0)),
"-")</f>
        <v>-</v>
      </c>
      <c r="L20" s="57" t="str">
        <f>IFERROR(
IF(
OR(
AND(D20 = "Principal", 'Category Mappings'!F20 = "4. Vendor - NOT related party/promoter", QuoteDate &lt; EDATE(F20, 12)),
AND(D20 = "Principal", OR('Category Mappings'!F20 = "3. Vendor - related party/promoter", 'Category Mappings'!F20 = "6. Professional advisor or consultant")),
AND(D20 = "Interest", OR('Category Mappings'!F20 = "1. Seed Capitalist - related party/promoter", 'Category Mappings'!F20 = "3. Vendor - related party/promoter", 'Category Mappings'!F20 = "6. Professional advisor or consultant", 'Category Mappings'!F20 = "7. Employee incentives - related party/promoter",
AND('Category Mappings'!F20 = "2. Seed Capitalist - NOT related party/promoter", QuoteDate &lt; EDATE(F20, 12)), AND('Category Mappings'!F20 = "4. Vendor - NOT related party/promoter", QuoteDate &lt; EDATE(F20, 12))))),
J20,
IF(
OR(
AND(D20 = "Principal", 'Category Mappings'!F20 = "2. Seed Capitalist - NOT related party/promoter", I20 / IPOPrice &lt; 0.8, QuoteDate &lt; EDATE(F20, 12)),
OR('Category Mappings'!F20 = "1. Seed Capitalist - related party/promoter", 'Category Mappings'!F20 = "7. Employee incentives - related party/promoter")),
ROUNDUP(J20 - K20, 0),
IF(
OR(
AND(D20 = "Principal", 'Category Mappings'!F20 = "2. Seed Capitalist - NOT related party/promoter", I20 / IPOPrice &gt; 0.8),
AND(D20 = "Principal", 'Category Mappings'!F20 = "2. Seed Capitalist - NOT related party/promoter", QuoteDate &gt; EDATE(F20, 12)),
AND(D20 = "Principal", 'Category Mappings'!F20 = "4. Vendor - NOT related party/promoter", QuoteDate &gt; EDATE(F20, 12)),
AND(D20 = "Interest", OR(AND('Category Mappings'!F20 = "2. Seed Capitalist - NOT related party/promoter", QuoteDate &gt; EDATE(F20, 12)), AND('Category Mappings'!F20 = "4. Vendor - NOT related party/promoter", QuoteDate &gt; EDATE(F20, 12))))),
0,
"-"))),
"-")</f>
        <v>-</v>
      </c>
      <c r="M20" s="58" t="str">
        <f>IFERROR(
IF(
AND(
OR(
'Category Mappings'!F20 = "1. Seed Capitalist - related party/promoter",
'Category Mappings'!F20 = "3. Vendor - related party/promoter",
'Category Mappings'!F20 = "6. Professional advisor or consultant",
'Category Mappings'!F20 = "7. Employee incentives - related party/promoter"),
(L20 &lt;&gt; "-")),
"24m from quotation",
IF(
AND(
OR(
AND('Category Mappings'!F20 = "2. Seed Capitalist - NOT related party/promoter", L20 &lt;&gt; "-"),
AND('Category Mappings'!F20 = "4. Vendor - NOT related party/promoter", L20 &lt;&gt; "-")),
EDATE(F20, 12) &gt; EDATE(QuoteDate, 1)),
EDATE(F20, 12),
"Escrow does not apply")),
"-")</f>
        <v>-</v>
      </c>
      <c r="N20" s="18"/>
    </row>
    <row r="21" spans="1:24" x14ac:dyDescent="0.25">
      <c r="A21" s="17"/>
      <c r="B21" s="18"/>
      <c r="C21" s="18"/>
      <c r="D21" s="27"/>
      <c r="E21" s="85"/>
      <c r="F21" s="20"/>
      <c r="G21" s="120"/>
      <c r="H21" s="20"/>
      <c r="I21" s="112">
        <f>IF(TRIM(Convertible_Notes_Con[[#This Row],[Holder''s name]])="", 0, IPOPrice - G21)</f>
        <v>0</v>
      </c>
      <c r="J21" s="56" t="str">
        <f t="shared" si="0"/>
        <v>-</v>
      </c>
      <c r="K21" s="56" t="str">
        <f>IFERROR(
IF(
OR(
AND('Category Mappings'!F21 = "2. Seed Capitalist - NOT related party/promoter", QuoteDate &gt; EDATE(F21, 12)),
AND(D21 = "Principal", 'Category Mappings'!F21 = "2. Seed Capitalist - NOT related party/promoter", I21 / IPOPrice &gt;= 0.8),
AND(D21 = "Interest", 'Category Mappings'!F21 = "2. Seed Capitalist - NOT related party/promoter", QuoteDate &gt; EDATE(F21, 12)),
AND('Category Mappings'!F21 = "4. Vendor - NOT related pary/promoter", QuoteDate &gt; EDATE(F21, 12)),
'Category Mappings'!F21 = "7A. Employee incentives - NOT related party/promoter",
'Category Mappings'!F21 = "Not Applicable"),
J21,
IF(
OR(
AND(D21 = "Principal", 'Category Mappings'!F21 = "1. Seed Capitalist - related party/promoter"),
AND(D21 = "Principal", 'Category Mappings'!F21 = "2. Seed Capitalist - NOT related party/promoter"),
AND(D21 = "Principal", 'Category Mappings'!F21 = "7. Employee incentives - related party/promoter")),
ROUNDDOWN(MIN(I21 / IPOPrice * J21, J21), 0),
0)),
"-")</f>
        <v>-</v>
      </c>
      <c r="L21" s="57" t="str">
        <f>IFERROR(
IF(
OR(
AND(D21 = "Principal", 'Category Mappings'!F21 = "4. Vendor - NOT related party/promoter", QuoteDate &lt; EDATE(F21, 12)),
AND(D21 = "Principal", OR('Category Mappings'!F21 = "3. Vendor - related party/promoter", 'Category Mappings'!F21 = "6. Professional advisor or consultant")),
AND(D21 = "Interest", OR('Category Mappings'!F21 = "1. Seed Capitalist - related party/promoter", 'Category Mappings'!F21 = "3. Vendor - related party/promoter", 'Category Mappings'!F21 = "6. Professional advisor or consultant", 'Category Mappings'!F21 = "7. Employee incentives - related party/promoter",
AND('Category Mappings'!F21 = "2. Seed Capitalist - NOT related party/promoter", QuoteDate &lt; EDATE(F21, 12)), AND('Category Mappings'!F21 = "4. Vendor - NOT related party/promoter", QuoteDate &lt; EDATE(F21, 12))))),
J21,
IF(
OR(
AND(D21 = "Principal", 'Category Mappings'!F21 = "2. Seed Capitalist - NOT related party/promoter", I21 / IPOPrice &lt; 0.8, QuoteDate &lt; EDATE(F21, 12)),
OR('Category Mappings'!F21 = "1. Seed Capitalist - related party/promoter", 'Category Mappings'!F21 = "7. Employee incentives - related party/promoter")),
ROUNDUP(J21 - K21, 0),
IF(
OR(
AND(D21 = "Principal", 'Category Mappings'!F21 = "2. Seed Capitalist - NOT related party/promoter", I21 / IPOPrice &gt; 0.8),
AND(D21 = "Principal", 'Category Mappings'!F21 = "2. Seed Capitalist - NOT related party/promoter", QuoteDate &gt; EDATE(F21, 12)),
AND(D21 = "Principal", 'Category Mappings'!F21 = "4. Vendor - NOT related party/promoter", QuoteDate &gt; EDATE(F21, 12)),
AND(D21 = "Interest", OR(AND('Category Mappings'!F21 = "2. Seed Capitalist - NOT related party/promoter", QuoteDate &gt; EDATE(F21, 12)), AND('Category Mappings'!F21 = "4. Vendor - NOT related party/promoter", QuoteDate &gt; EDATE(F21, 12))))),
0,
"-"))),
"-")</f>
        <v>-</v>
      </c>
      <c r="M21" s="58" t="str">
        <f>IFERROR(
IF(
AND(
OR(
'Category Mappings'!F21 = "1. Seed Capitalist - related party/promoter",
'Category Mappings'!F21 = "3. Vendor - related party/promoter",
'Category Mappings'!F21 = "6. Professional advisor or consultant",
'Category Mappings'!F21 = "7. Employee incentives - related party/promoter"),
(L21 &lt;&gt; "-")),
"24m from quotation",
IF(
AND(
OR(
AND('Category Mappings'!F21 = "2. Seed Capitalist - NOT related party/promoter", L21 &lt;&gt; "-"),
AND('Category Mappings'!F21 = "4. Vendor - NOT related party/promoter", L21 &lt;&gt; "-")),
EDATE(F21, 12) &gt; EDATE(QuoteDate, 1)),
EDATE(F21, 12),
"Escrow does not apply")),
"-")</f>
        <v>-</v>
      </c>
      <c r="N21" s="18"/>
    </row>
    <row r="22" spans="1:24" x14ac:dyDescent="0.25">
      <c r="A22" s="17"/>
      <c r="B22" s="18"/>
      <c r="C22" s="18"/>
      <c r="D22" s="27"/>
      <c r="E22" s="85"/>
      <c r="F22" s="20"/>
      <c r="G22" s="120"/>
      <c r="H22" s="20"/>
      <c r="I22" s="112">
        <f>IF(TRIM(Convertible_Notes_Con[[#This Row],[Holder''s name]])="", 0, IPOPrice - G22)</f>
        <v>0</v>
      </c>
      <c r="J22" s="56" t="str">
        <f t="shared" si="0"/>
        <v>-</v>
      </c>
      <c r="K22" s="56" t="str">
        <f>IFERROR(
IF(
OR(
AND('Category Mappings'!F22 = "2. Seed Capitalist - NOT related party/promoter", QuoteDate &gt; EDATE(F22, 12)),
AND(D22 = "Principal", 'Category Mappings'!F22 = "2. Seed Capitalist - NOT related party/promoter", I22 / IPOPrice &gt;= 0.8),
AND(D22 = "Interest", 'Category Mappings'!F22 = "2. Seed Capitalist - NOT related party/promoter", QuoteDate &gt; EDATE(F22, 12)),
AND('Category Mappings'!F22 = "4. Vendor - NOT related pary/promoter", QuoteDate &gt; EDATE(F22, 12)),
'Category Mappings'!F22 = "7A. Employee incentives - NOT related party/promoter",
'Category Mappings'!F22 = "Not Applicable"),
J22,
IF(
OR(
AND(D22 = "Principal", 'Category Mappings'!F22 = "1. Seed Capitalist - related party/promoter"),
AND(D22 = "Principal", 'Category Mappings'!F22 = "2. Seed Capitalist - NOT related party/promoter"),
AND(D22 = "Principal", 'Category Mappings'!F22 = "7. Employee incentives - related party/promoter")),
ROUNDDOWN(MIN(I22 / IPOPrice * J22, J22), 0),
0)),
"-")</f>
        <v>-</v>
      </c>
      <c r="L22" s="57" t="str">
        <f>IFERROR(
IF(
OR(
AND(D22 = "Principal", 'Category Mappings'!F22 = "4. Vendor - NOT related party/promoter", QuoteDate &lt; EDATE(F22, 12)),
AND(D22 = "Principal", OR('Category Mappings'!F22 = "3. Vendor - related party/promoter", 'Category Mappings'!F22 = "6. Professional advisor or consultant")),
AND(D22 = "Interest", OR('Category Mappings'!F22 = "1. Seed Capitalist - related party/promoter", 'Category Mappings'!F22 = "3. Vendor - related party/promoter", 'Category Mappings'!F22 = "6. Professional advisor or consultant", 'Category Mappings'!F22 = "7. Employee incentives - related party/promoter",
AND('Category Mappings'!F22 = "2. Seed Capitalist - NOT related party/promoter", QuoteDate &lt; EDATE(F22, 12)), AND('Category Mappings'!F22 = "4. Vendor - NOT related party/promoter", QuoteDate &lt; EDATE(F22, 12))))),
J22,
IF(
OR(
AND(D22 = "Principal", 'Category Mappings'!F22 = "2. Seed Capitalist - NOT related party/promoter", I22 / IPOPrice &lt; 0.8, QuoteDate &lt; EDATE(F22, 12)),
OR('Category Mappings'!F22 = "1. Seed Capitalist - related party/promoter", 'Category Mappings'!F22 = "7. Employee incentives - related party/promoter")),
ROUNDUP(J22 - K22, 0),
IF(
OR(
AND(D22 = "Principal", 'Category Mappings'!F22 = "2. Seed Capitalist - NOT related party/promoter", I22 / IPOPrice &gt; 0.8),
AND(D22 = "Principal", 'Category Mappings'!F22 = "2. Seed Capitalist - NOT related party/promoter", QuoteDate &gt; EDATE(F22, 12)),
AND(D22 = "Principal", 'Category Mappings'!F22 = "4. Vendor - NOT related party/promoter", QuoteDate &gt; EDATE(F22, 12)),
AND(D22 = "Interest", OR(AND('Category Mappings'!F22 = "2. Seed Capitalist - NOT related party/promoter", QuoteDate &gt; EDATE(F22, 12)), AND('Category Mappings'!F22 = "4. Vendor - NOT related party/promoter", QuoteDate &gt; EDATE(F22, 12))))),
0,
"-"))),
"-")</f>
        <v>-</v>
      </c>
      <c r="M22" s="58" t="str">
        <f>IFERROR(
IF(
AND(
OR(
'Category Mappings'!F22 = "1. Seed Capitalist - related party/promoter",
'Category Mappings'!F22 = "3. Vendor - related party/promoter",
'Category Mappings'!F22 = "6. Professional advisor or consultant",
'Category Mappings'!F22 = "7. Employee incentives - related party/promoter"),
(L22 &lt;&gt; "-")),
"24m from quotation",
IF(
AND(
OR(
AND('Category Mappings'!F22 = "2. Seed Capitalist - NOT related party/promoter", L22 &lt;&gt; "-"),
AND('Category Mappings'!F22 = "4. Vendor - NOT related party/promoter", L22 &lt;&gt; "-")),
EDATE(F22, 12) &gt; EDATE(QuoteDate, 1)),
EDATE(F22, 12),
"Escrow does not apply")),
"-")</f>
        <v>-</v>
      </c>
      <c r="N22" s="18"/>
    </row>
    <row r="23" spans="1:24" x14ac:dyDescent="0.25">
      <c r="A23" s="17"/>
      <c r="B23" s="18"/>
      <c r="C23" s="18"/>
      <c r="D23" s="27"/>
      <c r="E23" s="85"/>
      <c r="F23" s="20"/>
      <c r="G23" s="120"/>
      <c r="H23" s="20"/>
      <c r="I23" s="112">
        <f>IF(TRIM(Convertible_Notes_Con[[#This Row],[Holder''s name]])="", 0, IPOPrice - G23)</f>
        <v>0</v>
      </c>
      <c r="J23" s="56" t="str">
        <f t="shared" si="0"/>
        <v>-</v>
      </c>
      <c r="K23" s="56" t="str">
        <f>IFERROR(
IF(
OR(
AND('Category Mappings'!F23 = "2. Seed Capitalist - NOT related party/promoter", QuoteDate &gt; EDATE(F23, 12)),
AND(D23 = "Principal", 'Category Mappings'!F23 = "2. Seed Capitalist - NOT related party/promoter", I23 / IPOPrice &gt;= 0.8),
AND(D23 = "Interest", 'Category Mappings'!F23 = "2. Seed Capitalist - NOT related party/promoter", QuoteDate &gt; EDATE(F23, 12)),
AND('Category Mappings'!F23 = "4. Vendor - NOT related pary/promoter", QuoteDate &gt; EDATE(F23, 12)),
'Category Mappings'!F23 = "7A. Employee incentives - NOT related party/promoter",
'Category Mappings'!F23 = "Not Applicable"),
J23,
IF(
OR(
AND(D23 = "Principal", 'Category Mappings'!F23 = "1. Seed Capitalist - related party/promoter"),
AND(D23 = "Principal", 'Category Mappings'!F23 = "2. Seed Capitalist - NOT related party/promoter"),
AND(D23 = "Principal", 'Category Mappings'!F23 = "7. Employee incentives - related party/promoter")),
ROUNDDOWN(MIN(I23 / IPOPrice * J23, J23), 0),
0)),
"-")</f>
        <v>-</v>
      </c>
      <c r="L23" s="57" t="str">
        <f>IFERROR(
IF(
OR(
AND(D23 = "Principal", 'Category Mappings'!F23 = "4. Vendor - NOT related party/promoter", QuoteDate &lt; EDATE(F23, 12)),
AND(D23 = "Principal", OR('Category Mappings'!F23 = "3. Vendor - related party/promoter", 'Category Mappings'!F23 = "6. Professional advisor or consultant")),
AND(D23 = "Interest", OR('Category Mappings'!F23 = "1. Seed Capitalist - related party/promoter", 'Category Mappings'!F23 = "3. Vendor - related party/promoter", 'Category Mappings'!F23 = "6. Professional advisor or consultant", 'Category Mappings'!F23 = "7. Employee incentives - related party/promoter",
AND('Category Mappings'!F23 = "2. Seed Capitalist - NOT related party/promoter", QuoteDate &lt; EDATE(F23, 12)), AND('Category Mappings'!F23 = "4. Vendor - NOT related party/promoter", QuoteDate &lt; EDATE(F23, 12))))),
J23,
IF(
OR(
AND(D23 = "Principal", 'Category Mappings'!F23 = "2. Seed Capitalist - NOT related party/promoter", I23 / IPOPrice &lt; 0.8, QuoteDate &lt; EDATE(F23, 12)),
OR('Category Mappings'!F23 = "1. Seed Capitalist - related party/promoter", 'Category Mappings'!F23 = "7. Employee incentives - related party/promoter")),
ROUNDUP(J23 - K23, 0),
IF(
OR(
AND(D23 = "Principal", 'Category Mappings'!F23 = "2. Seed Capitalist - NOT related party/promoter", I23 / IPOPrice &gt; 0.8),
AND(D23 = "Principal", 'Category Mappings'!F23 = "2. Seed Capitalist - NOT related party/promoter", QuoteDate &gt; EDATE(F23, 12)),
AND(D23 = "Principal", 'Category Mappings'!F23 = "4. Vendor - NOT related party/promoter", QuoteDate &gt; EDATE(F23, 12)),
AND(D23 = "Interest", OR(AND('Category Mappings'!F23 = "2. Seed Capitalist - NOT related party/promoter", QuoteDate &gt; EDATE(F23, 12)), AND('Category Mappings'!F23 = "4. Vendor - NOT related party/promoter", QuoteDate &gt; EDATE(F23, 12))))),
0,
"-"))),
"-")</f>
        <v>-</v>
      </c>
      <c r="M23" s="58" t="str">
        <f>IFERROR(
IF(
AND(
OR(
'Category Mappings'!F23 = "1. Seed Capitalist - related party/promoter",
'Category Mappings'!F23 = "3. Vendor - related party/promoter",
'Category Mappings'!F23 = "6. Professional advisor or consultant",
'Category Mappings'!F23 = "7. Employee incentives - related party/promoter"),
(L23 &lt;&gt; "-")),
"24m from quotation",
IF(
AND(
OR(
AND('Category Mappings'!F23 = "2. Seed Capitalist - NOT related party/promoter", L23 &lt;&gt; "-"),
AND('Category Mappings'!F23 = "4. Vendor - NOT related party/promoter", L23 &lt;&gt; "-")),
EDATE(F23, 12) &gt; EDATE(QuoteDate, 1)),
EDATE(F23, 12),
"Escrow does not apply")),
"-")</f>
        <v>-</v>
      </c>
      <c r="N23" s="18"/>
    </row>
    <row r="24" spans="1:24" x14ac:dyDescent="0.25">
      <c r="A24" s="17"/>
      <c r="B24" s="18"/>
      <c r="C24" s="18"/>
      <c r="D24" s="27"/>
      <c r="E24" s="85"/>
      <c r="F24" s="20"/>
      <c r="G24" s="120"/>
      <c r="H24" s="20"/>
      <c r="I24" s="112">
        <f>IF(TRIM(Convertible_Notes_Con[[#This Row],[Holder''s name]])="", 0, IPOPrice - G24)</f>
        <v>0</v>
      </c>
      <c r="J24" s="56" t="str">
        <f t="shared" si="0"/>
        <v>-</v>
      </c>
      <c r="K24" s="56" t="str">
        <f>IFERROR(
IF(
OR(
AND('Category Mappings'!F24 = "2. Seed Capitalist - NOT related party/promoter", QuoteDate &gt; EDATE(F24, 12)),
AND(D24 = "Principal", 'Category Mappings'!F24 = "2. Seed Capitalist - NOT related party/promoter", I24 / IPOPrice &gt;= 0.8),
AND(D24 = "Interest", 'Category Mappings'!F24 = "2. Seed Capitalist - NOT related party/promoter", QuoteDate &gt; EDATE(F24, 12)),
AND('Category Mappings'!F24 = "4. Vendor - NOT related pary/promoter", QuoteDate &gt; EDATE(F24, 12)),
'Category Mappings'!F24 = "7A. Employee incentives - NOT related party/promoter",
'Category Mappings'!F24 = "Not Applicable"),
J24,
IF(
OR(
AND(D24 = "Principal", 'Category Mappings'!F24 = "1. Seed Capitalist - related party/promoter"),
AND(D24 = "Principal", 'Category Mappings'!F24 = "2. Seed Capitalist - NOT related party/promoter"),
AND(D24 = "Principal", 'Category Mappings'!F24 = "7. Employee incentives - related party/promoter")),
ROUNDDOWN(MIN(I24 / IPOPrice * J24, J24), 0),
0)),
"-")</f>
        <v>-</v>
      </c>
      <c r="L24" s="57" t="str">
        <f>IFERROR(
IF(
OR(
AND(D24 = "Principal", 'Category Mappings'!F24 = "4. Vendor - NOT related party/promoter", QuoteDate &lt; EDATE(F24, 12)),
AND(D24 = "Principal", OR('Category Mappings'!F24 = "3. Vendor - related party/promoter", 'Category Mappings'!F24 = "6. Professional advisor or consultant")),
AND(D24 = "Interest", OR('Category Mappings'!F24 = "1. Seed Capitalist - related party/promoter", 'Category Mappings'!F24 = "3. Vendor - related party/promoter", 'Category Mappings'!F24 = "6. Professional advisor or consultant", 'Category Mappings'!F24 = "7. Employee incentives - related party/promoter",
AND('Category Mappings'!F24 = "2. Seed Capitalist - NOT related party/promoter", QuoteDate &lt; EDATE(F24, 12)), AND('Category Mappings'!F24 = "4. Vendor - NOT related party/promoter", QuoteDate &lt; EDATE(F24, 12))))),
J24,
IF(
OR(
AND(D24 = "Principal", 'Category Mappings'!F24 = "2. Seed Capitalist - NOT related party/promoter", I24 / IPOPrice &lt; 0.8, QuoteDate &lt; EDATE(F24, 12)),
OR('Category Mappings'!F24 = "1. Seed Capitalist - related party/promoter", 'Category Mappings'!F24 = "7. Employee incentives - related party/promoter")),
ROUNDUP(J24 - K24, 0),
IF(
OR(
AND(D24 = "Principal", 'Category Mappings'!F24 = "2. Seed Capitalist - NOT related party/promoter", I24 / IPOPrice &gt; 0.8),
AND(D24 = "Principal", 'Category Mappings'!F24 = "2. Seed Capitalist - NOT related party/promoter", QuoteDate &gt; EDATE(F24, 12)),
AND(D24 = "Principal", 'Category Mappings'!F24 = "4. Vendor - NOT related party/promoter", QuoteDate &gt; EDATE(F24, 12)),
AND(D24 = "Interest", OR(AND('Category Mappings'!F24 = "2. Seed Capitalist - NOT related party/promoter", QuoteDate &gt; EDATE(F24, 12)), AND('Category Mappings'!F24 = "4. Vendor - NOT related party/promoter", QuoteDate &gt; EDATE(F24, 12))))),
0,
"-"))),
"-")</f>
        <v>-</v>
      </c>
      <c r="M24" s="58" t="str">
        <f>IFERROR(
IF(
AND(
OR(
'Category Mappings'!F24 = "1. Seed Capitalist - related party/promoter",
'Category Mappings'!F24 = "3. Vendor - related party/promoter",
'Category Mappings'!F24 = "6. Professional advisor or consultant",
'Category Mappings'!F24 = "7. Employee incentives - related party/promoter"),
(L24 &lt;&gt; "-")),
"24m from quotation",
IF(
AND(
OR(
AND('Category Mappings'!F24 = "2. Seed Capitalist - NOT related party/promoter", L24 &lt;&gt; "-"),
AND('Category Mappings'!F24 = "4. Vendor - NOT related party/promoter", L24 &lt;&gt; "-")),
EDATE(F24, 12) &gt; EDATE(QuoteDate, 1)),
EDATE(F24, 12),
"Escrow does not apply")),
"-")</f>
        <v>-</v>
      </c>
      <c r="N24" s="18"/>
    </row>
    <row r="25" spans="1:24" x14ac:dyDescent="0.25">
      <c r="A25" s="17"/>
      <c r="B25" s="18"/>
      <c r="C25" s="18"/>
      <c r="D25" s="27"/>
      <c r="E25" s="85"/>
      <c r="F25" s="20"/>
      <c r="G25" s="120"/>
      <c r="H25" s="20"/>
      <c r="I25" s="112">
        <f>IF(TRIM(Convertible_Notes_Con[[#This Row],[Holder''s name]])="", 0, IPOPrice - G25)</f>
        <v>0</v>
      </c>
      <c r="J25" s="56" t="str">
        <f t="shared" si="0"/>
        <v>-</v>
      </c>
      <c r="K25" s="56" t="str">
        <f>IFERROR(
IF(
OR(
AND('Category Mappings'!F25 = "2. Seed Capitalist - NOT related party/promoter", QuoteDate &gt; EDATE(F25, 12)),
AND(D25 = "Principal", 'Category Mappings'!F25 = "2. Seed Capitalist - NOT related party/promoter", I25 / IPOPrice &gt;= 0.8),
AND(D25 = "Interest", 'Category Mappings'!F25 = "2. Seed Capitalist - NOT related party/promoter", QuoteDate &gt; EDATE(F25, 12)),
AND('Category Mappings'!F25 = "4. Vendor - NOT related pary/promoter", QuoteDate &gt; EDATE(F25, 12)),
'Category Mappings'!F25 = "7A. Employee incentives - NOT related party/promoter",
'Category Mappings'!F25 = "Not Applicable"),
J25,
IF(
OR(
AND(D25 = "Principal", 'Category Mappings'!F25 = "1. Seed Capitalist - related party/promoter"),
AND(D25 = "Principal", 'Category Mappings'!F25 = "2. Seed Capitalist - NOT related party/promoter"),
AND(D25 = "Principal", 'Category Mappings'!F25 = "7. Employee incentives - related party/promoter")),
ROUNDDOWN(MIN(I25 / IPOPrice * J25, J25), 0),
0)),
"-")</f>
        <v>-</v>
      </c>
      <c r="L25" s="57" t="str">
        <f>IFERROR(
IF(
OR(
AND(D25 = "Principal", 'Category Mappings'!F25 = "4. Vendor - NOT related party/promoter", QuoteDate &lt; EDATE(F25, 12)),
AND(D25 = "Principal", OR('Category Mappings'!F25 = "3. Vendor - related party/promoter", 'Category Mappings'!F25 = "6. Professional advisor or consultant")),
AND(D25 = "Interest", OR('Category Mappings'!F25 = "1. Seed Capitalist - related party/promoter", 'Category Mappings'!F25 = "3. Vendor - related party/promoter", 'Category Mappings'!F25 = "6. Professional advisor or consultant", 'Category Mappings'!F25 = "7. Employee incentives - related party/promoter",
AND('Category Mappings'!F25 = "2. Seed Capitalist - NOT related party/promoter", QuoteDate &lt; EDATE(F25, 12)), AND('Category Mappings'!F25 = "4. Vendor - NOT related party/promoter", QuoteDate &lt; EDATE(F25, 12))))),
J25,
IF(
OR(
AND(D25 = "Principal", 'Category Mappings'!F25 = "2. Seed Capitalist - NOT related party/promoter", I25 / IPOPrice &lt; 0.8, QuoteDate &lt; EDATE(F25, 12)),
OR('Category Mappings'!F25 = "1. Seed Capitalist - related party/promoter", 'Category Mappings'!F25 = "7. Employee incentives - related party/promoter")),
ROUNDUP(J25 - K25, 0),
IF(
OR(
AND(D25 = "Principal", 'Category Mappings'!F25 = "2. Seed Capitalist - NOT related party/promoter", I25 / IPOPrice &gt; 0.8),
AND(D25 = "Principal", 'Category Mappings'!F25 = "2. Seed Capitalist - NOT related party/promoter", QuoteDate &gt; EDATE(F25, 12)),
AND(D25 = "Principal", 'Category Mappings'!F25 = "4. Vendor - NOT related party/promoter", QuoteDate &gt; EDATE(F25, 12)),
AND(D25 = "Interest", OR(AND('Category Mappings'!F25 = "2. Seed Capitalist - NOT related party/promoter", QuoteDate &gt; EDATE(F25, 12)), AND('Category Mappings'!F25 = "4. Vendor - NOT related party/promoter", QuoteDate &gt; EDATE(F25, 12))))),
0,
"-"))),
"-")</f>
        <v>-</v>
      </c>
      <c r="M25" s="58" t="str">
        <f>IFERROR(
IF(
AND(
OR(
'Category Mappings'!F25 = "1. Seed Capitalist - related party/promoter",
'Category Mappings'!F25 = "3. Vendor - related party/promoter",
'Category Mappings'!F25 = "6. Professional advisor or consultant",
'Category Mappings'!F25 = "7. Employee incentives - related party/promoter"),
(L25 &lt;&gt; "-")),
"24m from quotation",
IF(
AND(
OR(
AND('Category Mappings'!F25 = "2. Seed Capitalist - NOT related party/promoter", L25 &lt;&gt; "-"),
AND('Category Mappings'!F25 = "4. Vendor - NOT related party/promoter", L25 &lt;&gt; "-")),
EDATE(F25, 12) &gt; EDATE(QuoteDate, 1)),
EDATE(F25, 12),
"Escrow does not apply")),
"-")</f>
        <v>-</v>
      </c>
      <c r="N25" s="18"/>
    </row>
    <row r="26" spans="1:24" x14ac:dyDescent="0.25">
      <c r="A26" s="17"/>
      <c r="B26" s="18"/>
      <c r="C26" s="18"/>
      <c r="D26" s="27"/>
      <c r="E26" s="85"/>
      <c r="F26" s="20"/>
      <c r="G26" s="120"/>
      <c r="H26" s="20"/>
      <c r="I26" s="112">
        <f>IF(TRIM(Convertible_Notes_Con[[#This Row],[Holder''s name]])="", 0, IPOPrice - G26)</f>
        <v>0</v>
      </c>
      <c r="J26" s="56" t="str">
        <f t="shared" si="0"/>
        <v>-</v>
      </c>
      <c r="K26" s="56" t="str">
        <f>IFERROR(
IF(
OR(
AND('Category Mappings'!F26 = "2. Seed Capitalist - NOT related party/promoter", QuoteDate &gt; EDATE(F26, 12)),
AND(D26 = "Principal", 'Category Mappings'!F26 = "2. Seed Capitalist - NOT related party/promoter", I26 / IPOPrice &gt;= 0.8),
AND(D26 = "Interest", 'Category Mappings'!F26 = "2. Seed Capitalist - NOT related party/promoter", QuoteDate &gt; EDATE(F26, 12)),
AND('Category Mappings'!F26 = "4. Vendor - NOT related pary/promoter", QuoteDate &gt; EDATE(F26, 12)),
'Category Mappings'!F26 = "7A. Employee incentives - NOT related party/promoter",
'Category Mappings'!F26 = "Not Applicable"),
J26,
IF(
OR(
AND(D26 = "Principal", 'Category Mappings'!F26 = "1. Seed Capitalist - related party/promoter"),
AND(D26 = "Principal", 'Category Mappings'!F26 = "2. Seed Capitalist - NOT related party/promoter"),
AND(D26 = "Principal", 'Category Mappings'!F26 = "7. Employee incentives - related party/promoter")),
ROUNDDOWN(MIN(I26 / IPOPrice * J26, J26), 0),
0)),
"-")</f>
        <v>-</v>
      </c>
      <c r="L26" s="57" t="str">
        <f>IFERROR(
IF(
OR(
AND(D26 = "Principal", 'Category Mappings'!F26 = "4. Vendor - NOT related party/promoter", QuoteDate &lt; EDATE(F26, 12)),
AND(D26 = "Principal", OR('Category Mappings'!F26 = "3. Vendor - related party/promoter", 'Category Mappings'!F26 = "6. Professional advisor or consultant")),
AND(D26 = "Interest", OR('Category Mappings'!F26 = "1. Seed Capitalist - related party/promoter", 'Category Mappings'!F26 = "3. Vendor - related party/promoter", 'Category Mappings'!F26 = "6. Professional advisor or consultant", 'Category Mappings'!F26 = "7. Employee incentives - related party/promoter",
AND('Category Mappings'!F26 = "2. Seed Capitalist - NOT related party/promoter", QuoteDate &lt; EDATE(F26, 12)), AND('Category Mappings'!F26 = "4. Vendor - NOT related party/promoter", QuoteDate &lt; EDATE(F26, 12))))),
J26,
IF(
OR(
AND(D26 = "Principal", 'Category Mappings'!F26 = "2. Seed Capitalist - NOT related party/promoter", I26 / IPOPrice &lt; 0.8, QuoteDate &lt; EDATE(F26, 12)),
OR('Category Mappings'!F26 = "1. Seed Capitalist - related party/promoter", 'Category Mappings'!F26 = "7. Employee incentives - related party/promoter")),
ROUNDUP(J26 - K26, 0),
IF(
OR(
AND(D26 = "Principal", 'Category Mappings'!F26 = "2. Seed Capitalist - NOT related party/promoter", I26 / IPOPrice &gt; 0.8),
AND(D26 = "Principal", 'Category Mappings'!F26 = "2. Seed Capitalist - NOT related party/promoter", QuoteDate &gt; EDATE(F26, 12)),
AND(D26 = "Principal", 'Category Mappings'!F26 = "4. Vendor - NOT related party/promoter", QuoteDate &gt; EDATE(F26, 12)),
AND(D26 = "Interest", OR(AND('Category Mappings'!F26 = "2. Seed Capitalist - NOT related party/promoter", QuoteDate &gt; EDATE(F26, 12)), AND('Category Mappings'!F26 = "4. Vendor - NOT related party/promoter", QuoteDate &gt; EDATE(F26, 12))))),
0,
"-"))),
"-")</f>
        <v>-</v>
      </c>
      <c r="M26" s="58" t="str">
        <f>IFERROR(
IF(
AND(
OR(
'Category Mappings'!F26 = "1. Seed Capitalist - related party/promoter",
'Category Mappings'!F26 = "3. Vendor - related party/promoter",
'Category Mappings'!F26 = "6. Professional advisor or consultant",
'Category Mappings'!F26 = "7. Employee incentives - related party/promoter"),
(L26 &lt;&gt; "-")),
"24m from quotation",
IF(
AND(
OR(
AND('Category Mappings'!F26 = "2. Seed Capitalist - NOT related party/promoter", L26 &lt;&gt; "-"),
AND('Category Mappings'!F26 = "4. Vendor - NOT related party/promoter", L26 &lt;&gt; "-")),
EDATE(F26, 12) &gt; EDATE(QuoteDate, 1)),
EDATE(F26, 12),
"Escrow does not apply")),
"-")</f>
        <v>-</v>
      </c>
      <c r="N26" s="18"/>
    </row>
    <row r="27" spans="1:24" x14ac:dyDescent="0.25">
      <c r="A27" s="17"/>
      <c r="B27" s="18"/>
      <c r="C27" s="18"/>
      <c r="D27" s="27"/>
      <c r="E27" s="85"/>
      <c r="F27" s="20"/>
      <c r="G27" s="120"/>
      <c r="H27" s="20"/>
      <c r="I27" s="112">
        <f>IF(TRIM(Convertible_Notes_Con[[#This Row],[Holder''s name]])="", 0, IPOPrice - G27)</f>
        <v>0</v>
      </c>
      <c r="J27" s="56" t="str">
        <f t="shared" si="0"/>
        <v>-</v>
      </c>
      <c r="K27" s="56" t="str">
        <f>IFERROR(
IF(
OR(
AND('Category Mappings'!F27 = "2. Seed Capitalist - NOT related party/promoter", QuoteDate &gt; EDATE(F27, 12)),
AND(D27 = "Principal", 'Category Mappings'!F27 = "2. Seed Capitalist - NOT related party/promoter", I27 / IPOPrice &gt;= 0.8),
AND(D27 = "Interest", 'Category Mappings'!F27 = "2. Seed Capitalist - NOT related party/promoter", QuoteDate &gt; EDATE(F27, 12)),
AND('Category Mappings'!F27 = "4. Vendor - NOT related pary/promoter", QuoteDate &gt; EDATE(F27, 12)),
'Category Mappings'!F27 = "7A. Employee incentives - NOT related party/promoter",
'Category Mappings'!F27 = "Not Applicable"),
J27,
IF(
OR(
AND(D27 = "Principal", 'Category Mappings'!F27 = "1. Seed Capitalist - related party/promoter"),
AND(D27 = "Principal", 'Category Mappings'!F27 = "2. Seed Capitalist - NOT related party/promoter"),
AND(D27 = "Principal", 'Category Mappings'!F27 = "7. Employee incentives - related party/promoter")),
ROUNDDOWN(MIN(I27 / IPOPrice * J27, J27), 0),
0)),
"-")</f>
        <v>-</v>
      </c>
      <c r="L27" s="57" t="str">
        <f>IFERROR(
IF(
OR(
AND(D27 = "Principal", 'Category Mappings'!F27 = "4. Vendor - NOT related party/promoter", QuoteDate &lt; EDATE(F27, 12)),
AND(D27 = "Principal", OR('Category Mappings'!F27 = "3. Vendor - related party/promoter", 'Category Mappings'!F27 = "6. Professional advisor or consultant")),
AND(D27 = "Interest", OR('Category Mappings'!F27 = "1. Seed Capitalist - related party/promoter", 'Category Mappings'!F27 = "3. Vendor - related party/promoter", 'Category Mappings'!F27 = "6. Professional advisor or consultant", 'Category Mappings'!F27 = "7. Employee incentives - related party/promoter",
AND('Category Mappings'!F27 = "2. Seed Capitalist - NOT related party/promoter", QuoteDate &lt; EDATE(F27, 12)), AND('Category Mappings'!F27 = "4. Vendor - NOT related party/promoter", QuoteDate &lt; EDATE(F27, 12))))),
J27,
IF(
OR(
AND(D27 = "Principal", 'Category Mappings'!F27 = "2. Seed Capitalist - NOT related party/promoter", I27 / IPOPrice &lt; 0.8, QuoteDate &lt; EDATE(F27, 12)),
OR('Category Mappings'!F27 = "1. Seed Capitalist - related party/promoter", 'Category Mappings'!F27 = "7. Employee incentives - related party/promoter")),
ROUNDUP(J27 - K27, 0),
IF(
OR(
AND(D27 = "Principal", 'Category Mappings'!F27 = "2. Seed Capitalist - NOT related party/promoter", I27 / IPOPrice &gt; 0.8),
AND(D27 = "Principal", 'Category Mappings'!F27 = "2. Seed Capitalist - NOT related party/promoter", QuoteDate &gt; EDATE(F27, 12)),
AND(D27 = "Principal", 'Category Mappings'!F27 = "4. Vendor - NOT related party/promoter", QuoteDate &gt; EDATE(F27, 12)),
AND(D27 = "Interest", OR(AND('Category Mappings'!F27 = "2. Seed Capitalist - NOT related party/promoter", QuoteDate &gt; EDATE(F27, 12)), AND('Category Mappings'!F27 = "4. Vendor - NOT related party/promoter", QuoteDate &gt; EDATE(F27, 12))))),
0,
"-"))),
"-")</f>
        <v>-</v>
      </c>
      <c r="M27" s="58" t="str">
        <f>IFERROR(
IF(
AND(
OR(
'Category Mappings'!F27 = "1. Seed Capitalist - related party/promoter",
'Category Mappings'!F27 = "3. Vendor - related party/promoter",
'Category Mappings'!F27 = "6. Professional advisor or consultant",
'Category Mappings'!F27 = "7. Employee incentives - related party/promoter"),
(L27 &lt;&gt; "-")),
"24m from quotation",
IF(
AND(
OR(
AND('Category Mappings'!F27 = "2. Seed Capitalist - NOT related party/promoter", L27 &lt;&gt; "-"),
AND('Category Mappings'!F27 = "4. Vendor - NOT related party/promoter", L27 &lt;&gt; "-")),
EDATE(F27, 12) &gt; EDATE(QuoteDate, 1)),
EDATE(F27, 12),
"Escrow does not apply")),
"-")</f>
        <v>-</v>
      </c>
      <c r="N27" s="18"/>
    </row>
    <row r="28" spans="1:24" x14ac:dyDescent="0.25">
      <c r="A28" s="17"/>
      <c r="B28" s="18"/>
      <c r="C28" s="18"/>
      <c r="D28" s="27"/>
      <c r="E28" s="85"/>
      <c r="F28" s="20"/>
      <c r="G28" s="120"/>
      <c r="H28" s="20"/>
      <c r="I28" s="112">
        <f>IF(TRIM(Convertible_Notes_Con[[#This Row],[Holder''s name]])="", 0, IPOPrice - G28)</f>
        <v>0</v>
      </c>
      <c r="J28" s="56" t="str">
        <f t="shared" si="0"/>
        <v>-</v>
      </c>
      <c r="K28" s="56" t="str">
        <f>IFERROR(
IF(
OR(
AND('Category Mappings'!F28 = "2. Seed Capitalist - NOT related party/promoter", QuoteDate &gt; EDATE(F28, 12)),
AND(D28 = "Principal", 'Category Mappings'!F28 = "2. Seed Capitalist - NOT related party/promoter", I28 / IPOPrice &gt;= 0.8),
AND(D28 = "Interest", 'Category Mappings'!F28 = "2. Seed Capitalist - NOT related party/promoter", QuoteDate &gt; EDATE(F28, 12)),
AND('Category Mappings'!F28 = "4. Vendor - NOT related pary/promoter", QuoteDate &gt; EDATE(F28, 12)),
'Category Mappings'!F28 = "7A. Employee incentives - NOT related party/promoter",
'Category Mappings'!F28 = "Not Applicable"),
J28,
IF(
OR(
AND(D28 = "Principal", 'Category Mappings'!F28 = "1. Seed Capitalist - related party/promoter"),
AND(D28 = "Principal", 'Category Mappings'!F28 = "2. Seed Capitalist - NOT related party/promoter"),
AND(D28 = "Principal", 'Category Mappings'!F28 = "7. Employee incentives - related party/promoter")),
ROUNDDOWN(MIN(I28 / IPOPrice * J28, J28), 0),
0)),
"-")</f>
        <v>-</v>
      </c>
      <c r="L28" s="57" t="str">
        <f>IFERROR(
IF(
OR(
AND(D28 = "Principal", 'Category Mappings'!F28 = "4. Vendor - NOT related party/promoter", QuoteDate &lt; EDATE(F28, 12)),
AND(D28 = "Principal", OR('Category Mappings'!F28 = "3. Vendor - related party/promoter", 'Category Mappings'!F28 = "6. Professional advisor or consultant")),
AND(D28 = "Interest", OR('Category Mappings'!F28 = "1. Seed Capitalist - related party/promoter", 'Category Mappings'!F28 = "3. Vendor - related party/promoter", 'Category Mappings'!F28 = "6. Professional advisor or consultant", 'Category Mappings'!F28 = "7. Employee incentives - related party/promoter",
AND('Category Mappings'!F28 = "2. Seed Capitalist - NOT related party/promoter", QuoteDate &lt; EDATE(F28, 12)), AND('Category Mappings'!F28 = "4. Vendor - NOT related party/promoter", QuoteDate &lt; EDATE(F28, 12))))),
J28,
IF(
OR(
AND(D28 = "Principal", 'Category Mappings'!F28 = "2. Seed Capitalist - NOT related party/promoter", I28 / IPOPrice &lt; 0.8, QuoteDate &lt; EDATE(F28, 12)),
OR('Category Mappings'!F28 = "1. Seed Capitalist - related party/promoter", 'Category Mappings'!F28 = "7. Employee incentives - related party/promoter")),
ROUNDUP(J28 - K28, 0),
IF(
OR(
AND(D28 = "Principal", 'Category Mappings'!F28 = "2. Seed Capitalist - NOT related party/promoter", I28 / IPOPrice &gt; 0.8),
AND(D28 = "Principal", 'Category Mappings'!F28 = "2. Seed Capitalist - NOT related party/promoter", QuoteDate &gt; EDATE(F28, 12)),
AND(D28 = "Principal", 'Category Mappings'!F28 = "4. Vendor - NOT related party/promoter", QuoteDate &gt; EDATE(F28, 12)),
AND(D28 = "Interest", OR(AND('Category Mappings'!F28 = "2. Seed Capitalist - NOT related party/promoter", QuoteDate &gt; EDATE(F28, 12)), AND('Category Mappings'!F28 = "4. Vendor - NOT related party/promoter", QuoteDate &gt; EDATE(F28, 12))))),
0,
"-"))),
"-")</f>
        <v>-</v>
      </c>
      <c r="M28" s="58" t="str">
        <f>IFERROR(
IF(
AND(
OR(
'Category Mappings'!F28 = "1. Seed Capitalist - related party/promoter",
'Category Mappings'!F28 = "3. Vendor - related party/promoter",
'Category Mappings'!F28 = "6. Professional advisor or consultant",
'Category Mappings'!F28 = "7. Employee incentives - related party/promoter"),
(L28 &lt;&gt; "-")),
"24m from quotation",
IF(
AND(
OR(
AND('Category Mappings'!F28 = "2. Seed Capitalist - NOT related party/promoter", L28 &lt;&gt; "-"),
AND('Category Mappings'!F28 = "4. Vendor - NOT related party/promoter", L28 &lt;&gt; "-")),
EDATE(F28, 12) &gt; EDATE(QuoteDate, 1)),
EDATE(F28, 12),
"Escrow does not apply")),
"-")</f>
        <v>-</v>
      </c>
      <c r="N28" s="18"/>
    </row>
    <row r="29" spans="1:24" x14ac:dyDescent="0.25">
      <c r="A29" s="26"/>
      <c r="B29" s="18"/>
      <c r="C29" s="18"/>
      <c r="D29" s="27"/>
      <c r="E29" s="85"/>
      <c r="F29" s="20"/>
      <c r="G29" s="120"/>
      <c r="H29" s="20"/>
      <c r="I29" s="112">
        <f>IF(TRIM(Convertible_Notes_Con[[#This Row],[Holder''s name]])="", 0, IPOPrice - G29)</f>
        <v>0</v>
      </c>
      <c r="J29" s="56" t="str">
        <f t="shared" si="0"/>
        <v>-</v>
      </c>
      <c r="K29" s="56" t="str">
        <f>IFERROR(
IF(
OR(
AND('Category Mappings'!F29 = "2. Seed Capitalist - NOT related party/promoter", QuoteDate &gt; EDATE(F29, 12)),
AND(D29 = "Principal", 'Category Mappings'!F29 = "2. Seed Capitalist - NOT related party/promoter", I29 / IPOPrice &gt;= 0.8),
AND(D29 = "Interest", 'Category Mappings'!F29 = "2. Seed Capitalist - NOT related party/promoter", QuoteDate &gt; EDATE(F29, 12)),
AND('Category Mappings'!F29 = "4. Vendor - NOT related pary/promoter", QuoteDate &gt; EDATE(F29, 12)),
'Category Mappings'!F29 = "7A. Employee incentives - NOT related party/promoter",
'Category Mappings'!F29 = "Not Applicable"),
J29,
IF(
OR(
AND(D29 = "Principal", 'Category Mappings'!F29 = "1. Seed Capitalist - related party/promoter"),
AND(D29 = "Principal", 'Category Mappings'!F29 = "2. Seed Capitalist - NOT related party/promoter"),
AND(D29 = "Principal", 'Category Mappings'!F29 = "7. Employee incentives - related party/promoter")),
ROUNDDOWN(MIN(I29 / IPOPrice * J29, J29), 0),
0)),
"-")</f>
        <v>-</v>
      </c>
      <c r="L29" s="57" t="str">
        <f>IFERROR(
IF(
OR(
AND(D29 = "Principal", 'Category Mappings'!F29 = "4. Vendor - NOT related party/promoter", QuoteDate &lt; EDATE(F29, 12)),
AND(D29 = "Principal", OR('Category Mappings'!F29 = "3. Vendor - related party/promoter", 'Category Mappings'!F29 = "6. Professional advisor or consultant")),
AND(D29 = "Interest", OR('Category Mappings'!F29 = "1. Seed Capitalist - related party/promoter", 'Category Mappings'!F29 = "3. Vendor - related party/promoter", 'Category Mappings'!F29 = "6. Professional advisor or consultant", 'Category Mappings'!F29 = "7. Employee incentives - related party/promoter",
AND('Category Mappings'!F29 = "2. Seed Capitalist - NOT related party/promoter", QuoteDate &lt; EDATE(F29, 12)), AND('Category Mappings'!F29 = "4. Vendor - NOT related party/promoter", QuoteDate &lt; EDATE(F29, 12))))),
J29,
IF(
OR(
AND(D29 = "Principal", 'Category Mappings'!F29 = "2. Seed Capitalist - NOT related party/promoter", I29 / IPOPrice &lt; 0.8, QuoteDate &lt; EDATE(F29, 12)),
OR('Category Mappings'!F29 = "1. Seed Capitalist - related party/promoter", 'Category Mappings'!F29 = "7. Employee incentives - related party/promoter")),
ROUNDUP(J29 - K29, 0),
IF(
OR(
AND(D29 = "Principal", 'Category Mappings'!F29 = "2. Seed Capitalist - NOT related party/promoter", I29 / IPOPrice &gt; 0.8),
AND(D29 = "Principal", 'Category Mappings'!F29 = "2. Seed Capitalist - NOT related party/promoter", QuoteDate &gt; EDATE(F29, 12)),
AND(D29 = "Principal", 'Category Mappings'!F29 = "4. Vendor - NOT related party/promoter", QuoteDate &gt; EDATE(F29, 12)),
AND(D29 = "Interest", OR(AND('Category Mappings'!F29 = "2. Seed Capitalist - NOT related party/promoter", QuoteDate &gt; EDATE(F29, 12)), AND('Category Mappings'!F29 = "4. Vendor - NOT related party/promoter", QuoteDate &gt; EDATE(F29, 12))))),
0,
"-"))),
"-")</f>
        <v>-</v>
      </c>
      <c r="M29" s="58" t="str">
        <f>IFERROR(
IF(
AND(
OR(
'Category Mappings'!F29 = "1. Seed Capitalist - related party/promoter",
'Category Mappings'!F29 = "3. Vendor - related party/promoter",
'Category Mappings'!F29 = "6. Professional advisor or consultant",
'Category Mappings'!F29 = "7. Employee incentives - related party/promoter"),
(L29 &lt;&gt; "-")),
"24m from quotation",
IF(
AND(
OR(
AND('Category Mappings'!F29 = "2. Seed Capitalist - NOT related party/promoter", L29 &lt;&gt; "-"),
AND('Category Mappings'!F29 = "4. Vendor - NOT related party/promoter", L29 &lt;&gt; "-")),
EDATE(F29, 12) &gt; EDATE(QuoteDate, 1)),
EDATE(F29, 12),
"Escrow does not apply")),
"-")</f>
        <v>-</v>
      </c>
      <c r="N29" s="18"/>
    </row>
    <row r="30" spans="1:24" x14ac:dyDescent="0.25">
      <c r="A30" s="26"/>
      <c r="B30" s="18"/>
      <c r="C30" s="18"/>
      <c r="D30" s="27"/>
      <c r="E30" s="85"/>
      <c r="F30" s="20"/>
      <c r="G30" s="120"/>
      <c r="H30" s="20"/>
      <c r="I30" s="112">
        <f>IF(TRIM(Convertible_Notes_Con[[#This Row],[Holder''s name]])="", 0, IPOPrice - G30)</f>
        <v>0</v>
      </c>
      <c r="J30" s="56" t="str">
        <f t="shared" si="0"/>
        <v>-</v>
      </c>
      <c r="K30" s="56" t="str">
        <f>IFERROR(
IF(
OR(
AND('Category Mappings'!F30 = "2. Seed Capitalist - NOT related party/promoter", QuoteDate &gt; EDATE(F30, 12)),
AND(D30 = "Principal", 'Category Mappings'!F30 = "2. Seed Capitalist - NOT related party/promoter", I30 / IPOPrice &gt;= 0.8),
AND(D30 = "Interest", 'Category Mappings'!F30 = "2. Seed Capitalist - NOT related party/promoter", QuoteDate &gt; EDATE(F30, 12)),
AND('Category Mappings'!F30 = "4. Vendor - NOT related pary/promoter", QuoteDate &gt; EDATE(F30, 12)),
'Category Mappings'!F30 = "7A. Employee incentives - NOT related party/promoter",
'Category Mappings'!F30 = "Not Applicable"),
J30,
IF(
OR(
AND(D30 = "Principal", 'Category Mappings'!F30 = "1. Seed Capitalist - related party/promoter"),
AND(D30 = "Principal", 'Category Mappings'!F30 = "2. Seed Capitalist - NOT related party/promoter"),
AND(D30 = "Principal", 'Category Mappings'!F30 = "7. Employee incentives - related party/promoter")),
ROUNDDOWN(MIN(I30 / IPOPrice * J30, J30), 0),
0)),
"-")</f>
        <v>-</v>
      </c>
      <c r="L30" s="57" t="str">
        <f>IFERROR(
IF(
OR(
AND(D30 = "Principal", 'Category Mappings'!F30 = "4. Vendor - NOT related party/promoter", QuoteDate &lt; EDATE(F30, 12)),
AND(D30 = "Principal", OR('Category Mappings'!F30 = "3. Vendor - related party/promoter", 'Category Mappings'!F30 = "6. Professional advisor or consultant")),
AND(D30 = "Interest", OR('Category Mappings'!F30 = "1. Seed Capitalist - related party/promoter", 'Category Mappings'!F30 = "3. Vendor - related party/promoter", 'Category Mappings'!F30 = "6. Professional advisor or consultant", 'Category Mappings'!F30 = "7. Employee incentives - related party/promoter",
AND('Category Mappings'!F30 = "2. Seed Capitalist - NOT related party/promoter", QuoteDate &lt; EDATE(F30, 12)), AND('Category Mappings'!F30 = "4. Vendor - NOT related party/promoter", QuoteDate &lt; EDATE(F30, 12))))),
J30,
IF(
OR(
AND(D30 = "Principal", 'Category Mappings'!F30 = "2. Seed Capitalist - NOT related party/promoter", I30 / IPOPrice &lt; 0.8, QuoteDate &lt; EDATE(F30, 12)),
OR('Category Mappings'!F30 = "1. Seed Capitalist - related party/promoter", 'Category Mappings'!F30 = "7. Employee incentives - related party/promoter")),
ROUNDUP(J30 - K30, 0),
IF(
OR(
AND(D30 = "Principal", 'Category Mappings'!F30 = "2. Seed Capitalist - NOT related party/promoter", I30 / IPOPrice &gt; 0.8),
AND(D30 = "Principal", 'Category Mappings'!F30 = "2. Seed Capitalist - NOT related party/promoter", QuoteDate &gt; EDATE(F30, 12)),
AND(D30 = "Principal", 'Category Mappings'!F30 = "4. Vendor - NOT related party/promoter", QuoteDate &gt; EDATE(F30, 12)),
AND(D30 = "Interest", OR(AND('Category Mappings'!F30 = "2. Seed Capitalist - NOT related party/promoter", QuoteDate &gt; EDATE(F30, 12)), AND('Category Mappings'!F30 = "4. Vendor - NOT related party/promoter", QuoteDate &gt; EDATE(F30, 12))))),
0,
"-"))),
"-")</f>
        <v>-</v>
      </c>
      <c r="M30" s="58" t="str">
        <f>IFERROR(
IF(
AND(
OR(
'Category Mappings'!F30 = "1. Seed Capitalist - related party/promoter",
'Category Mappings'!F30 = "3. Vendor - related party/promoter",
'Category Mappings'!F30 = "6. Professional advisor or consultant",
'Category Mappings'!F30 = "7. Employee incentives - related party/promoter"),
(L30 &lt;&gt; "-")),
"24m from quotation",
IF(
AND(
OR(
AND('Category Mappings'!F30 = "2. Seed Capitalist - NOT related party/promoter", L30 &lt;&gt; "-"),
AND('Category Mappings'!F30 = "4. Vendor - NOT related party/promoter", L30 &lt;&gt; "-")),
EDATE(F30, 12) &gt; EDATE(QuoteDate, 1)),
EDATE(F30, 12),
"Escrow does not apply")),
"-")</f>
        <v>-</v>
      </c>
      <c r="N30" s="18"/>
    </row>
    <row r="31" spans="1:24" x14ac:dyDescent="0.25">
      <c r="A31" s="26"/>
      <c r="B31" s="18"/>
      <c r="C31" s="18"/>
      <c r="D31" s="27"/>
      <c r="E31" s="85"/>
      <c r="F31" s="20"/>
      <c r="G31" s="120"/>
      <c r="H31" s="20"/>
      <c r="I31" s="112">
        <f>IF(TRIM(Convertible_Notes_Con[[#This Row],[Holder''s name]])="", 0, IPOPrice - G31)</f>
        <v>0</v>
      </c>
      <c r="J31" s="56" t="str">
        <f t="shared" si="0"/>
        <v>-</v>
      </c>
      <c r="K31" s="56" t="str">
        <f>IFERROR(
IF(
OR(
AND('Category Mappings'!F31 = "2. Seed Capitalist - NOT related party/promoter", QuoteDate &gt; EDATE(F31, 12)),
AND(D31 = "Principal", 'Category Mappings'!F31 = "2. Seed Capitalist - NOT related party/promoter", I31 / IPOPrice &gt;= 0.8),
AND(D31 = "Interest", 'Category Mappings'!F31 = "2. Seed Capitalist - NOT related party/promoter", QuoteDate &gt; EDATE(F31, 12)),
AND('Category Mappings'!F31 = "4. Vendor - NOT related pary/promoter", QuoteDate &gt; EDATE(F31, 12)),
'Category Mappings'!F31 = "7A. Employee incentives - NOT related party/promoter",
'Category Mappings'!F31 = "Not Applicable"),
J31,
IF(
OR(
AND(D31 = "Principal", 'Category Mappings'!F31 = "1. Seed Capitalist - related party/promoter"),
AND(D31 = "Principal", 'Category Mappings'!F31 = "2. Seed Capitalist - NOT related party/promoter"),
AND(D31 = "Principal", 'Category Mappings'!F31 = "7. Employee incentives - related party/promoter")),
ROUNDDOWN(MIN(I31 / IPOPrice * J31, J31), 0),
0)),
"-")</f>
        <v>-</v>
      </c>
      <c r="L31" s="57" t="str">
        <f>IFERROR(
IF(
OR(
AND(D31 = "Principal", 'Category Mappings'!F31 = "4. Vendor - NOT related party/promoter", QuoteDate &lt; EDATE(F31, 12)),
AND(D31 = "Principal", OR('Category Mappings'!F31 = "3. Vendor - related party/promoter", 'Category Mappings'!F31 = "6. Professional advisor or consultant")),
AND(D31 = "Interest", OR('Category Mappings'!F31 = "1. Seed Capitalist - related party/promoter", 'Category Mappings'!F31 = "3. Vendor - related party/promoter", 'Category Mappings'!F31 = "6. Professional advisor or consultant", 'Category Mappings'!F31 = "7. Employee incentives - related party/promoter",
AND('Category Mappings'!F31 = "2. Seed Capitalist - NOT related party/promoter", QuoteDate &lt; EDATE(F31, 12)), AND('Category Mappings'!F31 = "4. Vendor - NOT related party/promoter", QuoteDate &lt; EDATE(F31, 12))))),
J31,
IF(
OR(
AND(D31 = "Principal", 'Category Mappings'!F31 = "2. Seed Capitalist - NOT related party/promoter", I31 / IPOPrice &lt; 0.8, QuoteDate &lt; EDATE(F31, 12)),
OR('Category Mappings'!F31 = "1. Seed Capitalist - related party/promoter", 'Category Mappings'!F31 = "7. Employee incentives - related party/promoter")),
ROUNDUP(J31 - K31, 0),
IF(
OR(
AND(D31 = "Principal", 'Category Mappings'!F31 = "2. Seed Capitalist - NOT related party/promoter", I31 / IPOPrice &gt; 0.8),
AND(D31 = "Principal", 'Category Mappings'!F31 = "2. Seed Capitalist - NOT related party/promoter", QuoteDate &gt; EDATE(F31, 12)),
AND(D31 = "Principal", 'Category Mappings'!F31 = "4. Vendor - NOT related party/promoter", QuoteDate &gt; EDATE(F31, 12)),
AND(D31 = "Interest", OR(AND('Category Mappings'!F31 = "2. Seed Capitalist - NOT related party/promoter", QuoteDate &gt; EDATE(F31, 12)), AND('Category Mappings'!F31 = "4. Vendor - NOT related party/promoter", QuoteDate &gt; EDATE(F31, 12))))),
0,
"-"))),
"-")</f>
        <v>-</v>
      </c>
      <c r="M31" s="58" t="str">
        <f>IFERROR(
IF(
AND(
OR(
'Category Mappings'!F31 = "1. Seed Capitalist - related party/promoter",
'Category Mappings'!F31 = "3. Vendor - related party/promoter",
'Category Mappings'!F31 = "6. Professional advisor or consultant",
'Category Mappings'!F31 = "7. Employee incentives - related party/promoter"),
(L31 &lt;&gt; "-")),
"24m from quotation",
IF(
AND(
OR(
AND('Category Mappings'!F31 = "2. Seed Capitalist - NOT related party/promoter", L31 &lt;&gt; "-"),
AND('Category Mappings'!F31 = "4. Vendor - NOT related party/promoter", L31 &lt;&gt; "-")),
EDATE(F31, 12) &gt; EDATE(QuoteDate, 1)),
EDATE(F31, 12),
"Escrow does not apply")),
"-")</f>
        <v>-</v>
      </c>
      <c r="N31" s="18"/>
    </row>
    <row r="32" spans="1:24" x14ac:dyDescent="0.25">
      <c r="A32" s="26"/>
      <c r="B32" s="18"/>
      <c r="C32" s="18"/>
      <c r="D32" s="27"/>
      <c r="E32" s="85"/>
      <c r="F32" s="20"/>
      <c r="G32" s="120"/>
      <c r="H32" s="20"/>
      <c r="I32" s="112">
        <f>IF(TRIM(Convertible_Notes_Con[[#This Row],[Holder''s name]])="", 0, IPOPrice - G32)</f>
        <v>0</v>
      </c>
      <c r="J32" s="56" t="str">
        <f t="shared" si="0"/>
        <v>-</v>
      </c>
      <c r="K32" s="56" t="str">
        <f>IFERROR(
IF(
OR(
AND('Category Mappings'!F32 = "2. Seed Capitalist - NOT related party/promoter", QuoteDate &gt; EDATE(F32, 12)),
AND(D32 = "Principal", 'Category Mappings'!F32 = "2. Seed Capitalist - NOT related party/promoter", I32 / IPOPrice &gt;= 0.8),
AND(D32 = "Interest", 'Category Mappings'!F32 = "2. Seed Capitalist - NOT related party/promoter", QuoteDate &gt; EDATE(F32, 12)),
AND('Category Mappings'!F32 = "4. Vendor - NOT related pary/promoter", QuoteDate &gt; EDATE(F32, 12)),
'Category Mappings'!F32 = "7A. Employee incentives - NOT related party/promoter",
'Category Mappings'!F32 = "Not Applicable"),
J32,
IF(
OR(
AND(D32 = "Principal", 'Category Mappings'!F32 = "1. Seed Capitalist - related party/promoter"),
AND(D32 = "Principal", 'Category Mappings'!F32 = "2. Seed Capitalist - NOT related party/promoter"),
AND(D32 = "Principal", 'Category Mappings'!F32 = "7. Employee incentives - related party/promoter")),
ROUNDDOWN(MIN(I32 / IPOPrice * J32, J32), 0),
0)),
"-")</f>
        <v>-</v>
      </c>
      <c r="L32" s="57" t="str">
        <f>IFERROR(
IF(
OR(
AND(D32 = "Principal", 'Category Mappings'!F32 = "4. Vendor - NOT related party/promoter", QuoteDate &lt; EDATE(F32, 12)),
AND(D32 = "Principal", OR('Category Mappings'!F32 = "3. Vendor - related party/promoter", 'Category Mappings'!F32 = "6. Professional advisor or consultant")),
AND(D32 = "Interest", OR('Category Mappings'!F32 = "1. Seed Capitalist - related party/promoter", 'Category Mappings'!F32 = "3. Vendor - related party/promoter", 'Category Mappings'!F32 = "6. Professional advisor or consultant", 'Category Mappings'!F32 = "7. Employee incentives - related party/promoter",
AND('Category Mappings'!F32 = "2. Seed Capitalist - NOT related party/promoter", QuoteDate &lt; EDATE(F32, 12)), AND('Category Mappings'!F32 = "4. Vendor - NOT related party/promoter", QuoteDate &lt; EDATE(F32, 12))))),
J32,
IF(
OR(
AND(D32 = "Principal", 'Category Mappings'!F32 = "2. Seed Capitalist - NOT related party/promoter", I32 / IPOPrice &lt; 0.8, QuoteDate &lt; EDATE(F32, 12)),
OR('Category Mappings'!F32 = "1. Seed Capitalist - related party/promoter", 'Category Mappings'!F32 = "7. Employee incentives - related party/promoter")),
ROUNDUP(J32 - K32, 0),
IF(
OR(
AND(D32 = "Principal", 'Category Mappings'!F32 = "2. Seed Capitalist - NOT related party/promoter", I32 / IPOPrice &gt; 0.8),
AND(D32 = "Principal", 'Category Mappings'!F32 = "2. Seed Capitalist - NOT related party/promoter", QuoteDate &gt; EDATE(F32, 12)),
AND(D32 = "Principal", 'Category Mappings'!F32 = "4. Vendor - NOT related party/promoter", QuoteDate &gt; EDATE(F32, 12)),
AND(D32 = "Interest", OR(AND('Category Mappings'!F32 = "2. Seed Capitalist - NOT related party/promoter", QuoteDate &gt; EDATE(F32, 12)), AND('Category Mappings'!F32 = "4. Vendor - NOT related party/promoter", QuoteDate &gt; EDATE(F32, 12))))),
0,
"-"))),
"-")</f>
        <v>-</v>
      </c>
      <c r="M32" s="58" t="str">
        <f>IFERROR(
IF(
AND(
OR(
'Category Mappings'!F32 = "1. Seed Capitalist - related party/promoter",
'Category Mappings'!F32 = "3. Vendor - related party/promoter",
'Category Mappings'!F32 = "6. Professional advisor or consultant",
'Category Mappings'!F32 = "7. Employee incentives - related party/promoter"),
(L32 &lt;&gt; "-")),
"24m from quotation",
IF(
AND(
OR(
AND('Category Mappings'!F32 = "2. Seed Capitalist - NOT related party/promoter", L32 &lt;&gt; "-"),
AND('Category Mappings'!F32 = "4. Vendor - NOT related party/promoter", L32 &lt;&gt; "-")),
EDATE(F32, 12) &gt; EDATE(QuoteDate, 1)),
EDATE(F32, 12),
"Escrow does not apply")),
"-")</f>
        <v>-</v>
      </c>
      <c r="N32" s="18"/>
    </row>
    <row r="33" spans="1:14" x14ac:dyDescent="0.25">
      <c r="A33" s="26"/>
      <c r="B33" s="18"/>
      <c r="C33" s="18"/>
      <c r="D33" s="27"/>
      <c r="E33" s="85"/>
      <c r="F33" s="20"/>
      <c r="G33" s="120"/>
      <c r="H33" s="20"/>
      <c r="I33" s="112">
        <f>IF(TRIM(Convertible_Notes_Con[[#This Row],[Holder''s name]])="", 0, IPOPrice - G33)</f>
        <v>0</v>
      </c>
      <c r="J33" s="56" t="str">
        <f t="shared" si="0"/>
        <v>-</v>
      </c>
      <c r="K33" s="56" t="str">
        <f>IFERROR(
IF(
OR(
AND('Category Mappings'!F33 = "2. Seed Capitalist - NOT related party/promoter", QuoteDate &gt; EDATE(F33, 12)),
AND(D33 = "Principal", 'Category Mappings'!F33 = "2. Seed Capitalist - NOT related party/promoter", I33 / IPOPrice &gt;= 0.8),
AND(D33 = "Interest", 'Category Mappings'!F33 = "2. Seed Capitalist - NOT related party/promoter", QuoteDate &gt; EDATE(F33, 12)),
AND('Category Mappings'!F33 = "4. Vendor - NOT related pary/promoter", QuoteDate &gt; EDATE(F33, 12)),
'Category Mappings'!F33 = "7A. Employee incentives - NOT related party/promoter",
'Category Mappings'!F33 = "Not Applicable"),
J33,
IF(
OR(
AND(D33 = "Principal", 'Category Mappings'!F33 = "1. Seed Capitalist - related party/promoter"),
AND(D33 = "Principal", 'Category Mappings'!F33 = "2. Seed Capitalist - NOT related party/promoter"),
AND(D33 = "Principal", 'Category Mappings'!F33 = "7. Employee incentives - related party/promoter")),
ROUNDDOWN(MIN(I33 / IPOPrice * J33, J33), 0),
0)),
"-")</f>
        <v>-</v>
      </c>
      <c r="L33" s="57" t="str">
        <f>IFERROR(
IF(
OR(
AND(D33 = "Principal", 'Category Mappings'!F33 = "4. Vendor - NOT related party/promoter", QuoteDate &lt; EDATE(F33, 12)),
AND(D33 = "Principal", OR('Category Mappings'!F33 = "3. Vendor - related party/promoter", 'Category Mappings'!F33 = "6. Professional advisor or consultant")),
AND(D33 = "Interest", OR('Category Mappings'!F33 = "1. Seed Capitalist - related party/promoter", 'Category Mappings'!F33 = "3. Vendor - related party/promoter", 'Category Mappings'!F33 = "6. Professional advisor or consultant", 'Category Mappings'!F33 = "7. Employee incentives - related party/promoter",
AND('Category Mappings'!F33 = "2. Seed Capitalist - NOT related party/promoter", QuoteDate &lt; EDATE(F33, 12)), AND('Category Mappings'!F33 = "4. Vendor - NOT related party/promoter", QuoteDate &lt; EDATE(F33, 12))))),
J33,
IF(
OR(
AND(D33 = "Principal", 'Category Mappings'!F33 = "2. Seed Capitalist - NOT related party/promoter", I33 / IPOPrice &lt; 0.8, QuoteDate &lt; EDATE(F33, 12)),
OR('Category Mappings'!F33 = "1. Seed Capitalist - related party/promoter", 'Category Mappings'!F33 = "7. Employee incentives - related party/promoter")),
ROUNDUP(J33 - K33, 0),
IF(
OR(
AND(D33 = "Principal", 'Category Mappings'!F33 = "2. Seed Capitalist - NOT related party/promoter", I33 / IPOPrice &gt; 0.8),
AND(D33 = "Principal", 'Category Mappings'!F33 = "2. Seed Capitalist - NOT related party/promoter", QuoteDate &gt; EDATE(F33, 12)),
AND(D33 = "Principal", 'Category Mappings'!F33 = "4. Vendor - NOT related party/promoter", QuoteDate &gt; EDATE(F33, 12)),
AND(D33 = "Interest", OR(AND('Category Mappings'!F33 = "2. Seed Capitalist - NOT related party/promoter", QuoteDate &gt; EDATE(F33, 12)), AND('Category Mappings'!F33 = "4. Vendor - NOT related party/promoter", QuoteDate &gt; EDATE(F33, 12))))),
0,
"-"))),
"-")</f>
        <v>-</v>
      </c>
      <c r="M33" s="58" t="str">
        <f>IFERROR(
IF(
AND(
OR(
'Category Mappings'!F33 = "1. Seed Capitalist - related party/promoter",
'Category Mappings'!F33 = "3. Vendor - related party/promoter",
'Category Mappings'!F33 = "6. Professional advisor or consultant",
'Category Mappings'!F33 = "7. Employee incentives - related party/promoter"),
(L33 &lt;&gt; "-")),
"24m from quotation",
IF(
AND(
OR(
AND('Category Mappings'!F33 = "2. Seed Capitalist - NOT related party/promoter", L33 &lt;&gt; "-"),
AND('Category Mappings'!F33 = "4. Vendor - NOT related party/promoter", L33 &lt;&gt; "-")),
EDATE(F33, 12) &gt; EDATE(QuoteDate, 1)),
EDATE(F33, 12),
"Escrow does not apply")),
"-")</f>
        <v>-</v>
      </c>
      <c r="N33" s="18"/>
    </row>
    <row r="34" spans="1:14" x14ac:dyDescent="0.25">
      <c r="A34" s="26"/>
      <c r="B34" s="18"/>
      <c r="C34" s="18"/>
      <c r="D34" s="27"/>
      <c r="E34" s="85"/>
      <c r="F34" s="20"/>
      <c r="G34" s="120"/>
      <c r="H34" s="20"/>
      <c r="I34" s="112">
        <f>IF(TRIM(Convertible_Notes_Con[[#This Row],[Holder''s name]])="", 0, IPOPrice - G34)</f>
        <v>0</v>
      </c>
      <c r="J34" s="56" t="str">
        <f t="shared" si="0"/>
        <v>-</v>
      </c>
      <c r="K34" s="56" t="str">
        <f>IFERROR(
IF(
OR(
AND('Category Mappings'!F34 = "2. Seed Capitalist - NOT related party/promoter", QuoteDate &gt; EDATE(F34, 12)),
AND(D34 = "Principal", 'Category Mappings'!F34 = "2. Seed Capitalist - NOT related party/promoter", I34 / IPOPrice &gt;= 0.8),
AND(D34 = "Interest", 'Category Mappings'!F34 = "2. Seed Capitalist - NOT related party/promoter", QuoteDate &gt; EDATE(F34, 12)),
AND('Category Mappings'!F34 = "4. Vendor - NOT related pary/promoter", QuoteDate &gt; EDATE(F34, 12)),
'Category Mappings'!F34 = "7A. Employee incentives - NOT related party/promoter",
'Category Mappings'!F34 = "Not Applicable"),
J34,
IF(
OR(
AND(D34 = "Principal", 'Category Mappings'!F34 = "1. Seed Capitalist - related party/promoter"),
AND(D34 = "Principal", 'Category Mappings'!F34 = "2. Seed Capitalist - NOT related party/promoter"),
AND(D34 = "Principal", 'Category Mappings'!F34 = "7. Employee incentives - related party/promoter")),
ROUNDDOWN(MIN(I34 / IPOPrice * J34, J34), 0),
0)),
"-")</f>
        <v>-</v>
      </c>
      <c r="L34" s="57" t="str">
        <f>IFERROR(
IF(
OR(
AND(D34 = "Principal", 'Category Mappings'!F34 = "4. Vendor - NOT related party/promoter", QuoteDate &lt; EDATE(F34, 12)),
AND(D34 = "Principal", OR('Category Mappings'!F34 = "3. Vendor - related party/promoter", 'Category Mappings'!F34 = "6. Professional advisor or consultant")),
AND(D34 = "Interest", OR('Category Mappings'!F34 = "1. Seed Capitalist - related party/promoter", 'Category Mappings'!F34 = "3. Vendor - related party/promoter", 'Category Mappings'!F34 = "6. Professional advisor or consultant", 'Category Mappings'!F34 = "7. Employee incentives - related party/promoter",
AND('Category Mappings'!F34 = "2. Seed Capitalist - NOT related party/promoter", QuoteDate &lt; EDATE(F34, 12)), AND('Category Mappings'!F34 = "4. Vendor - NOT related party/promoter", QuoteDate &lt; EDATE(F34, 12))))),
J34,
IF(
OR(
AND(D34 = "Principal", 'Category Mappings'!F34 = "2. Seed Capitalist - NOT related party/promoter", I34 / IPOPrice &lt; 0.8, QuoteDate &lt; EDATE(F34, 12)),
OR('Category Mappings'!F34 = "1. Seed Capitalist - related party/promoter", 'Category Mappings'!F34 = "7. Employee incentives - related party/promoter")),
ROUNDUP(J34 - K34, 0),
IF(
OR(
AND(D34 = "Principal", 'Category Mappings'!F34 = "2. Seed Capitalist - NOT related party/promoter", I34 / IPOPrice &gt; 0.8),
AND(D34 = "Principal", 'Category Mappings'!F34 = "2. Seed Capitalist - NOT related party/promoter", QuoteDate &gt; EDATE(F34, 12)),
AND(D34 = "Principal", 'Category Mappings'!F34 = "4. Vendor - NOT related party/promoter", QuoteDate &gt; EDATE(F34, 12)),
AND(D34 = "Interest", OR(AND('Category Mappings'!F34 = "2. Seed Capitalist - NOT related party/promoter", QuoteDate &gt; EDATE(F34, 12)), AND('Category Mappings'!F34 = "4. Vendor - NOT related party/promoter", QuoteDate &gt; EDATE(F34, 12))))),
0,
"-"))),
"-")</f>
        <v>-</v>
      </c>
      <c r="M34" s="58" t="str">
        <f>IFERROR(
IF(
AND(
OR(
'Category Mappings'!F34 = "1. Seed Capitalist - related party/promoter",
'Category Mappings'!F34 = "3. Vendor - related party/promoter",
'Category Mappings'!F34 = "6. Professional advisor or consultant",
'Category Mappings'!F34 = "7. Employee incentives - related party/promoter"),
(L34 &lt;&gt; "-")),
"24m from quotation",
IF(
AND(
OR(
AND('Category Mappings'!F34 = "2. Seed Capitalist - NOT related party/promoter", L34 &lt;&gt; "-"),
AND('Category Mappings'!F34 = "4. Vendor - NOT related party/promoter", L34 &lt;&gt; "-")),
EDATE(F34, 12) &gt; EDATE(QuoteDate, 1)),
EDATE(F34, 12),
"Escrow does not apply")),
"-")</f>
        <v>-</v>
      </c>
      <c r="N34" s="18"/>
    </row>
    <row r="35" spans="1:14" x14ac:dyDescent="0.25">
      <c r="A35" s="26"/>
      <c r="B35" s="18"/>
      <c r="C35" s="18"/>
      <c r="D35" s="27"/>
      <c r="E35" s="85"/>
      <c r="F35" s="20"/>
      <c r="G35" s="120"/>
      <c r="H35" s="20"/>
      <c r="I35" s="112">
        <f>IF(TRIM(Convertible_Notes_Con[[#This Row],[Holder''s name]])="", 0, IPOPrice - G35)</f>
        <v>0</v>
      </c>
      <c r="J35" s="56" t="str">
        <f t="shared" si="0"/>
        <v>-</v>
      </c>
      <c r="K35" s="56" t="str">
        <f>IFERROR(
IF(
OR(
AND('Category Mappings'!F35 = "2. Seed Capitalist - NOT related party/promoter", QuoteDate &gt; EDATE(F35, 12)),
AND(D35 = "Principal", 'Category Mappings'!F35 = "2. Seed Capitalist - NOT related party/promoter", I35 / IPOPrice &gt;= 0.8),
AND(D35 = "Interest", 'Category Mappings'!F35 = "2. Seed Capitalist - NOT related party/promoter", QuoteDate &gt; EDATE(F35, 12)),
AND('Category Mappings'!F35 = "4. Vendor - NOT related pary/promoter", QuoteDate &gt; EDATE(F35, 12)),
'Category Mappings'!F35 = "7A. Employee incentives - NOT related party/promoter",
'Category Mappings'!F35 = "Not Applicable"),
J35,
IF(
OR(
AND(D35 = "Principal", 'Category Mappings'!F35 = "1. Seed Capitalist - related party/promoter"),
AND(D35 = "Principal", 'Category Mappings'!F35 = "2. Seed Capitalist - NOT related party/promoter"),
AND(D35 = "Principal", 'Category Mappings'!F35 = "7. Employee incentives - related party/promoter")),
ROUNDDOWN(MIN(I35 / IPOPrice * J35, J35), 0),
0)),
"-")</f>
        <v>-</v>
      </c>
      <c r="L35" s="57" t="str">
        <f>IFERROR(
IF(
OR(
AND(D35 = "Principal", 'Category Mappings'!F35 = "4. Vendor - NOT related party/promoter", QuoteDate &lt; EDATE(F35, 12)),
AND(D35 = "Principal", OR('Category Mappings'!F35 = "3. Vendor - related party/promoter", 'Category Mappings'!F35 = "6. Professional advisor or consultant")),
AND(D35 = "Interest", OR('Category Mappings'!F35 = "1. Seed Capitalist - related party/promoter", 'Category Mappings'!F35 = "3. Vendor - related party/promoter", 'Category Mappings'!F35 = "6. Professional advisor or consultant", 'Category Mappings'!F35 = "7. Employee incentives - related party/promoter",
AND('Category Mappings'!F35 = "2. Seed Capitalist - NOT related party/promoter", QuoteDate &lt; EDATE(F35, 12)), AND('Category Mappings'!F35 = "4. Vendor - NOT related party/promoter", QuoteDate &lt; EDATE(F35, 12))))),
J35,
IF(
OR(
AND(D35 = "Principal", 'Category Mappings'!F35 = "2. Seed Capitalist - NOT related party/promoter", I35 / IPOPrice &lt; 0.8, QuoteDate &lt; EDATE(F35, 12)),
OR('Category Mappings'!F35 = "1. Seed Capitalist - related party/promoter", 'Category Mappings'!F35 = "7. Employee incentives - related party/promoter")),
ROUNDUP(J35 - K35, 0),
IF(
OR(
AND(D35 = "Principal", 'Category Mappings'!F35 = "2. Seed Capitalist - NOT related party/promoter", I35 / IPOPrice &gt; 0.8),
AND(D35 = "Principal", 'Category Mappings'!F35 = "2. Seed Capitalist - NOT related party/promoter", QuoteDate &gt; EDATE(F35, 12)),
AND(D35 = "Principal", 'Category Mappings'!F35 = "4. Vendor - NOT related party/promoter", QuoteDate &gt; EDATE(F35, 12)),
AND(D35 = "Interest", OR(AND('Category Mappings'!F35 = "2. Seed Capitalist - NOT related party/promoter", QuoteDate &gt; EDATE(F35, 12)), AND('Category Mappings'!F35 = "4. Vendor - NOT related party/promoter", QuoteDate &gt; EDATE(F35, 12))))),
0,
"-"))),
"-")</f>
        <v>-</v>
      </c>
      <c r="M35" s="58" t="str">
        <f>IFERROR(
IF(
AND(
OR(
'Category Mappings'!F35 = "1. Seed Capitalist - related party/promoter",
'Category Mappings'!F35 = "3. Vendor - related party/promoter",
'Category Mappings'!F35 = "6. Professional advisor or consultant",
'Category Mappings'!F35 = "7. Employee incentives - related party/promoter"),
(L35 &lt;&gt; "-")),
"24m from quotation",
IF(
AND(
OR(
AND('Category Mappings'!F35 = "2. Seed Capitalist - NOT related party/promoter", L35 &lt;&gt; "-"),
AND('Category Mappings'!F35 = "4. Vendor - NOT related party/promoter", L35 &lt;&gt; "-")),
EDATE(F35, 12) &gt; EDATE(QuoteDate, 1)),
EDATE(F35, 12),
"Escrow does not apply")),
"-")</f>
        <v>-</v>
      </c>
      <c r="N35" s="18"/>
    </row>
    <row r="36" spans="1:14" x14ac:dyDescent="0.25">
      <c r="A36" s="26"/>
      <c r="B36" s="18"/>
      <c r="C36" s="18"/>
      <c r="D36" s="27"/>
      <c r="E36" s="85"/>
      <c r="F36" s="20"/>
      <c r="G36" s="120"/>
      <c r="H36" s="20"/>
      <c r="I36" s="112">
        <f>IF(TRIM(Convertible_Notes_Con[[#This Row],[Holder''s name]])="", 0, IPOPrice - G36)</f>
        <v>0</v>
      </c>
      <c r="J36" s="56" t="str">
        <f t="shared" si="0"/>
        <v>-</v>
      </c>
      <c r="K36" s="56" t="str">
        <f>IFERROR(
IF(
OR(
AND('Category Mappings'!F36 = "2. Seed Capitalist - NOT related party/promoter", QuoteDate &gt; EDATE(F36, 12)),
AND(D36 = "Principal", 'Category Mappings'!F36 = "2. Seed Capitalist - NOT related party/promoter", I36 / IPOPrice &gt;= 0.8),
AND(D36 = "Interest", 'Category Mappings'!F36 = "2. Seed Capitalist - NOT related party/promoter", QuoteDate &gt; EDATE(F36, 12)),
AND('Category Mappings'!F36 = "4. Vendor - NOT related pary/promoter", QuoteDate &gt; EDATE(F36, 12)),
'Category Mappings'!F36 = "7A. Employee incentives - NOT related party/promoter",
'Category Mappings'!F36 = "Not Applicable"),
J36,
IF(
OR(
AND(D36 = "Principal", 'Category Mappings'!F36 = "1. Seed Capitalist - related party/promoter"),
AND(D36 = "Principal", 'Category Mappings'!F36 = "2. Seed Capitalist - NOT related party/promoter"),
AND(D36 = "Principal", 'Category Mappings'!F36 = "7. Employee incentives - related party/promoter")),
ROUNDDOWN(MIN(I36 / IPOPrice * J36, J36), 0),
0)),
"-")</f>
        <v>-</v>
      </c>
      <c r="L36" s="57" t="str">
        <f>IFERROR(
IF(
OR(
AND(D36 = "Principal", 'Category Mappings'!F36 = "4. Vendor - NOT related party/promoter", QuoteDate &lt; EDATE(F36, 12)),
AND(D36 = "Principal", OR('Category Mappings'!F36 = "3. Vendor - related party/promoter", 'Category Mappings'!F36 = "6. Professional advisor or consultant")),
AND(D36 = "Interest", OR('Category Mappings'!F36 = "1. Seed Capitalist - related party/promoter", 'Category Mappings'!F36 = "3. Vendor - related party/promoter", 'Category Mappings'!F36 = "6. Professional advisor or consultant", 'Category Mappings'!F36 = "7. Employee incentives - related party/promoter",
AND('Category Mappings'!F36 = "2. Seed Capitalist - NOT related party/promoter", QuoteDate &lt; EDATE(F36, 12)), AND('Category Mappings'!F36 = "4. Vendor - NOT related party/promoter", QuoteDate &lt; EDATE(F36, 12))))),
J36,
IF(
OR(
AND(D36 = "Principal", 'Category Mappings'!F36 = "2. Seed Capitalist - NOT related party/promoter", I36 / IPOPrice &lt; 0.8, QuoteDate &lt; EDATE(F36, 12)),
OR('Category Mappings'!F36 = "1. Seed Capitalist - related party/promoter", 'Category Mappings'!F36 = "7. Employee incentives - related party/promoter")),
ROUNDUP(J36 - K36, 0),
IF(
OR(
AND(D36 = "Principal", 'Category Mappings'!F36 = "2. Seed Capitalist - NOT related party/promoter", I36 / IPOPrice &gt; 0.8),
AND(D36 = "Principal", 'Category Mappings'!F36 = "2. Seed Capitalist - NOT related party/promoter", QuoteDate &gt; EDATE(F36, 12)),
AND(D36 = "Principal", 'Category Mappings'!F36 = "4. Vendor - NOT related party/promoter", QuoteDate &gt; EDATE(F36, 12)),
AND(D36 = "Interest", OR(AND('Category Mappings'!F36 = "2. Seed Capitalist - NOT related party/promoter", QuoteDate &gt; EDATE(F36, 12)), AND('Category Mappings'!F36 = "4. Vendor - NOT related party/promoter", QuoteDate &gt; EDATE(F36, 12))))),
0,
"-"))),
"-")</f>
        <v>-</v>
      </c>
      <c r="M36" s="58" t="str">
        <f>IFERROR(
IF(
AND(
OR(
'Category Mappings'!F36 = "1. Seed Capitalist - related party/promoter",
'Category Mappings'!F36 = "3. Vendor - related party/promoter",
'Category Mappings'!F36 = "6. Professional advisor or consultant",
'Category Mappings'!F36 = "7. Employee incentives - related party/promoter"),
(L36 &lt;&gt; "-")),
"24m from quotation",
IF(
AND(
OR(
AND('Category Mappings'!F36 = "2. Seed Capitalist - NOT related party/promoter", L36 &lt;&gt; "-"),
AND('Category Mappings'!F36 = "4. Vendor - NOT related party/promoter", L36 &lt;&gt; "-")),
EDATE(F36, 12) &gt; EDATE(QuoteDate, 1)),
EDATE(F36, 12),
"Escrow does not apply")),
"-")</f>
        <v>-</v>
      </c>
      <c r="N36" s="18"/>
    </row>
    <row r="37" spans="1:14" x14ac:dyDescent="0.25">
      <c r="A37" s="26"/>
      <c r="B37" s="18"/>
      <c r="C37" s="18"/>
      <c r="D37" s="27"/>
      <c r="E37" s="85"/>
      <c r="F37" s="20"/>
      <c r="G37" s="120"/>
      <c r="H37" s="20"/>
      <c r="I37" s="112">
        <f>IF(TRIM(Convertible_Notes_Con[[#This Row],[Holder''s name]])="", 0, IPOPrice - G37)</f>
        <v>0</v>
      </c>
      <c r="J37" s="56" t="str">
        <f t="shared" si="0"/>
        <v>-</v>
      </c>
      <c r="K37" s="56" t="str">
        <f>IFERROR(
IF(
OR(
AND('Category Mappings'!F37 = "2. Seed Capitalist - NOT related party/promoter", QuoteDate &gt; EDATE(F37, 12)),
AND(D37 = "Principal", 'Category Mappings'!F37 = "2. Seed Capitalist - NOT related party/promoter", I37 / IPOPrice &gt;= 0.8),
AND(D37 = "Interest", 'Category Mappings'!F37 = "2. Seed Capitalist - NOT related party/promoter", QuoteDate &gt; EDATE(F37, 12)),
AND('Category Mappings'!F37 = "4. Vendor - NOT related pary/promoter", QuoteDate &gt; EDATE(F37, 12)),
'Category Mappings'!F37 = "7A. Employee incentives - NOT related party/promoter",
'Category Mappings'!F37 = "Not Applicable"),
J37,
IF(
OR(
AND(D37 = "Principal", 'Category Mappings'!F37 = "1. Seed Capitalist - related party/promoter"),
AND(D37 = "Principal", 'Category Mappings'!F37 = "2. Seed Capitalist - NOT related party/promoter"),
AND(D37 = "Principal", 'Category Mappings'!F37 = "7. Employee incentives - related party/promoter")),
ROUNDDOWN(MIN(I37 / IPOPrice * J37, J37), 0),
0)),
"-")</f>
        <v>-</v>
      </c>
      <c r="L37" s="57" t="str">
        <f>IFERROR(
IF(
OR(
AND(D37 = "Principal", 'Category Mappings'!F37 = "4. Vendor - NOT related party/promoter", QuoteDate &lt; EDATE(F37, 12)),
AND(D37 = "Principal", OR('Category Mappings'!F37 = "3. Vendor - related party/promoter", 'Category Mappings'!F37 = "6. Professional advisor or consultant")),
AND(D37 = "Interest", OR('Category Mappings'!F37 = "1. Seed Capitalist - related party/promoter", 'Category Mappings'!F37 = "3. Vendor - related party/promoter", 'Category Mappings'!F37 = "6. Professional advisor or consultant", 'Category Mappings'!F37 = "7. Employee incentives - related party/promoter",
AND('Category Mappings'!F37 = "2. Seed Capitalist - NOT related party/promoter", QuoteDate &lt; EDATE(F37, 12)), AND('Category Mappings'!F37 = "4. Vendor - NOT related party/promoter", QuoteDate &lt; EDATE(F37, 12))))),
J37,
IF(
OR(
AND(D37 = "Principal", 'Category Mappings'!F37 = "2. Seed Capitalist - NOT related party/promoter", I37 / IPOPrice &lt; 0.8, QuoteDate &lt; EDATE(F37, 12)),
OR('Category Mappings'!F37 = "1. Seed Capitalist - related party/promoter", 'Category Mappings'!F37 = "7. Employee incentives - related party/promoter")),
ROUNDUP(J37 - K37, 0),
IF(
OR(
AND(D37 = "Principal", 'Category Mappings'!F37 = "2. Seed Capitalist - NOT related party/promoter", I37 / IPOPrice &gt; 0.8),
AND(D37 = "Principal", 'Category Mappings'!F37 = "2. Seed Capitalist - NOT related party/promoter", QuoteDate &gt; EDATE(F37, 12)),
AND(D37 = "Principal", 'Category Mappings'!F37 = "4. Vendor - NOT related party/promoter", QuoteDate &gt; EDATE(F37, 12)),
AND(D37 = "Interest", OR(AND('Category Mappings'!F37 = "2. Seed Capitalist - NOT related party/promoter", QuoteDate &gt; EDATE(F37, 12)), AND('Category Mappings'!F37 = "4. Vendor - NOT related party/promoter", QuoteDate &gt; EDATE(F37, 12))))),
0,
"-"))),
"-")</f>
        <v>-</v>
      </c>
      <c r="M37" s="58" t="str">
        <f>IFERROR(
IF(
AND(
OR(
'Category Mappings'!F37 = "1. Seed Capitalist - related party/promoter",
'Category Mappings'!F37 = "3. Vendor - related party/promoter",
'Category Mappings'!F37 = "6. Professional advisor or consultant",
'Category Mappings'!F37 = "7. Employee incentives - related party/promoter"),
(L37 &lt;&gt; "-")),
"24m from quotation",
IF(
AND(
OR(
AND('Category Mappings'!F37 = "2. Seed Capitalist - NOT related party/promoter", L37 &lt;&gt; "-"),
AND('Category Mappings'!F37 = "4. Vendor - NOT related party/promoter", L37 &lt;&gt; "-")),
EDATE(F37, 12) &gt; EDATE(QuoteDate, 1)),
EDATE(F37, 12),
"Escrow does not apply")),
"-")</f>
        <v>-</v>
      </c>
      <c r="N37" s="18"/>
    </row>
    <row r="38" spans="1:14" x14ac:dyDescent="0.25">
      <c r="A38" s="26"/>
      <c r="B38" s="18"/>
      <c r="C38" s="18"/>
      <c r="D38" s="27"/>
      <c r="E38" s="85"/>
      <c r="F38" s="20"/>
      <c r="G38" s="120"/>
      <c r="H38" s="20"/>
      <c r="I38" s="112">
        <f>IF(TRIM(Convertible_Notes_Con[[#This Row],[Holder''s name]])="", 0, IPOPrice - G38)</f>
        <v>0</v>
      </c>
      <c r="J38" s="56" t="str">
        <f t="shared" si="0"/>
        <v>-</v>
      </c>
      <c r="K38" s="56" t="str">
        <f>IFERROR(
IF(
OR(
AND('Category Mappings'!F38 = "2. Seed Capitalist - NOT related party/promoter", QuoteDate &gt; EDATE(F38, 12)),
AND(D38 = "Principal", 'Category Mappings'!F38 = "2. Seed Capitalist - NOT related party/promoter", I38 / IPOPrice &gt;= 0.8),
AND(D38 = "Interest", 'Category Mappings'!F38 = "2. Seed Capitalist - NOT related party/promoter", QuoteDate &gt; EDATE(F38, 12)),
AND('Category Mappings'!F38 = "4. Vendor - NOT related pary/promoter", QuoteDate &gt; EDATE(F38, 12)),
'Category Mappings'!F38 = "7A. Employee incentives - NOT related party/promoter",
'Category Mappings'!F38 = "Not Applicable"),
J38,
IF(
OR(
AND(D38 = "Principal", 'Category Mappings'!F38 = "1. Seed Capitalist - related party/promoter"),
AND(D38 = "Principal", 'Category Mappings'!F38 = "2. Seed Capitalist - NOT related party/promoter"),
AND(D38 = "Principal", 'Category Mappings'!F38 = "7. Employee incentives - related party/promoter")),
ROUNDDOWN(MIN(I38 / IPOPrice * J38, J38), 0),
0)),
"-")</f>
        <v>-</v>
      </c>
      <c r="L38" s="57" t="str">
        <f>IFERROR(
IF(
OR(
AND(D38 = "Principal", 'Category Mappings'!F38 = "4. Vendor - NOT related party/promoter", QuoteDate &lt; EDATE(F38, 12)),
AND(D38 = "Principal", OR('Category Mappings'!F38 = "3. Vendor - related party/promoter", 'Category Mappings'!F38 = "6. Professional advisor or consultant")),
AND(D38 = "Interest", OR('Category Mappings'!F38 = "1. Seed Capitalist - related party/promoter", 'Category Mappings'!F38 = "3. Vendor - related party/promoter", 'Category Mappings'!F38 = "6. Professional advisor or consultant", 'Category Mappings'!F38 = "7. Employee incentives - related party/promoter",
AND('Category Mappings'!F38 = "2. Seed Capitalist - NOT related party/promoter", QuoteDate &lt; EDATE(F38, 12)), AND('Category Mappings'!F38 = "4. Vendor - NOT related party/promoter", QuoteDate &lt; EDATE(F38, 12))))),
J38,
IF(
OR(
AND(D38 = "Principal", 'Category Mappings'!F38 = "2. Seed Capitalist - NOT related party/promoter", I38 / IPOPrice &lt; 0.8, QuoteDate &lt; EDATE(F38, 12)),
OR('Category Mappings'!F38 = "1. Seed Capitalist - related party/promoter", 'Category Mappings'!F38 = "7. Employee incentives - related party/promoter")),
ROUNDUP(J38 - K38, 0),
IF(
OR(
AND(D38 = "Principal", 'Category Mappings'!F38 = "2. Seed Capitalist - NOT related party/promoter", I38 / IPOPrice &gt; 0.8),
AND(D38 = "Principal", 'Category Mappings'!F38 = "2. Seed Capitalist - NOT related party/promoter", QuoteDate &gt; EDATE(F38, 12)),
AND(D38 = "Principal", 'Category Mappings'!F38 = "4. Vendor - NOT related party/promoter", QuoteDate &gt; EDATE(F38, 12)),
AND(D38 = "Interest", OR(AND('Category Mappings'!F38 = "2. Seed Capitalist - NOT related party/promoter", QuoteDate &gt; EDATE(F38, 12)), AND('Category Mappings'!F38 = "4. Vendor - NOT related party/promoter", QuoteDate &gt; EDATE(F38, 12))))),
0,
"-"))),
"-")</f>
        <v>-</v>
      </c>
      <c r="M38" s="58" t="str">
        <f>IFERROR(
IF(
AND(
OR(
'Category Mappings'!F38 = "1. Seed Capitalist - related party/promoter",
'Category Mappings'!F38 = "3. Vendor - related party/promoter",
'Category Mappings'!F38 = "6. Professional advisor or consultant",
'Category Mappings'!F38 = "7. Employee incentives - related party/promoter"),
(L38 &lt;&gt; "-")),
"24m from quotation",
IF(
AND(
OR(
AND('Category Mappings'!F38 = "2. Seed Capitalist - NOT related party/promoter", L38 &lt;&gt; "-"),
AND('Category Mappings'!F38 = "4. Vendor - NOT related party/promoter", L38 &lt;&gt; "-")),
EDATE(F38, 12) &gt; EDATE(QuoteDate, 1)),
EDATE(F38, 12),
"Escrow does not apply")),
"-")</f>
        <v>-</v>
      </c>
      <c r="N38" s="18"/>
    </row>
    <row r="39" spans="1:14" x14ac:dyDescent="0.25">
      <c r="A39" s="26"/>
      <c r="B39" s="18"/>
      <c r="C39" s="18"/>
      <c r="D39" s="27"/>
      <c r="E39" s="85"/>
      <c r="F39" s="20"/>
      <c r="G39" s="120"/>
      <c r="H39" s="20"/>
      <c r="I39" s="112">
        <f>IF(TRIM(Convertible_Notes_Con[[#This Row],[Holder''s name]])="", 0, IPOPrice - G39)</f>
        <v>0</v>
      </c>
      <c r="J39" s="56" t="str">
        <f t="shared" si="0"/>
        <v>-</v>
      </c>
      <c r="K39" s="56" t="str">
        <f>IFERROR(
IF(
OR(
AND('Category Mappings'!F39 = "2. Seed Capitalist - NOT related party/promoter", QuoteDate &gt; EDATE(F39, 12)),
AND(D39 = "Principal", 'Category Mappings'!F39 = "2. Seed Capitalist - NOT related party/promoter", I39 / IPOPrice &gt;= 0.8),
AND(D39 = "Interest", 'Category Mappings'!F39 = "2. Seed Capitalist - NOT related party/promoter", QuoteDate &gt; EDATE(F39, 12)),
AND('Category Mappings'!F39 = "4. Vendor - NOT related pary/promoter", QuoteDate &gt; EDATE(F39, 12)),
'Category Mappings'!F39 = "7A. Employee incentives - NOT related party/promoter",
'Category Mappings'!F39 = "Not Applicable"),
J39,
IF(
OR(
AND(D39 = "Principal", 'Category Mappings'!F39 = "1. Seed Capitalist - related party/promoter"),
AND(D39 = "Principal", 'Category Mappings'!F39 = "2. Seed Capitalist - NOT related party/promoter"),
AND(D39 = "Principal", 'Category Mappings'!F39 = "7. Employee incentives - related party/promoter")),
ROUNDDOWN(MIN(I39 / IPOPrice * J39, J39), 0),
0)),
"-")</f>
        <v>-</v>
      </c>
      <c r="L39" s="57" t="str">
        <f>IFERROR(
IF(
OR(
AND(D39 = "Principal", 'Category Mappings'!F39 = "4. Vendor - NOT related party/promoter", QuoteDate &lt; EDATE(F39, 12)),
AND(D39 = "Principal", OR('Category Mappings'!F39 = "3. Vendor - related party/promoter", 'Category Mappings'!F39 = "6. Professional advisor or consultant")),
AND(D39 = "Interest", OR('Category Mappings'!F39 = "1. Seed Capitalist - related party/promoter", 'Category Mappings'!F39 = "3. Vendor - related party/promoter", 'Category Mappings'!F39 = "6. Professional advisor or consultant", 'Category Mappings'!F39 = "7. Employee incentives - related party/promoter",
AND('Category Mappings'!F39 = "2. Seed Capitalist - NOT related party/promoter", QuoteDate &lt; EDATE(F39, 12)), AND('Category Mappings'!F39 = "4. Vendor - NOT related party/promoter", QuoteDate &lt; EDATE(F39, 12))))),
J39,
IF(
OR(
AND(D39 = "Principal", 'Category Mappings'!F39 = "2. Seed Capitalist - NOT related party/promoter", I39 / IPOPrice &lt; 0.8, QuoteDate &lt; EDATE(F39, 12)),
OR('Category Mappings'!F39 = "1. Seed Capitalist - related party/promoter", 'Category Mappings'!F39 = "7. Employee incentives - related party/promoter")),
ROUNDUP(J39 - K39, 0),
IF(
OR(
AND(D39 = "Principal", 'Category Mappings'!F39 = "2. Seed Capitalist - NOT related party/promoter", I39 / IPOPrice &gt; 0.8),
AND(D39 = "Principal", 'Category Mappings'!F39 = "2. Seed Capitalist - NOT related party/promoter", QuoteDate &gt; EDATE(F39, 12)),
AND(D39 = "Principal", 'Category Mappings'!F39 = "4. Vendor - NOT related party/promoter", QuoteDate &gt; EDATE(F39, 12)),
AND(D39 = "Interest", OR(AND('Category Mappings'!F39 = "2. Seed Capitalist - NOT related party/promoter", QuoteDate &gt; EDATE(F39, 12)), AND('Category Mappings'!F39 = "4. Vendor - NOT related party/promoter", QuoteDate &gt; EDATE(F39, 12))))),
0,
"-"))),
"-")</f>
        <v>-</v>
      </c>
      <c r="M39" s="58" t="str">
        <f>IFERROR(
IF(
AND(
OR(
'Category Mappings'!F39 = "1. Seed Capitalist - related party/promoter",
'Category Mappings'!F39 = "3. Vendor - related party/promoter",
'Category Mappings'!F39 = "6. Professional advisor or consultant",
'Category Mappings'!F39 = "7. Employee incentives - related party/promoter"),
(L39 &lt;&gt; "-")),
"24m from quotation",
IF(
AND(
OR(
AND('Category Mappings'!F39 = "2. Seed Capitalist - NOT related party/promoter", L39 &lt;&gt; "-"),
AND('Category Mappings'!F39 = "4. Vendor - NOT related party/promoter", L39 &lt;&gt; "-")),
EDATE(F39, 12) &gt; EDATE(QuoteDate, 1)),
EDATE(F39, 12),
"Escrow does not apply")),
"-")</f>
        <v>-</v>
      </c>
      <c r="N39" s="18"/>
    </row>
    <row r="40" spans="1:14" x14ac:dyDescent="0.25">
      <c r="A40" s="26"/>
      <c r="B40" s="18"/>
      <c r="C40" s="18"/>
      <c r="D40" s="27"/>
      <c r="E40" s="85"/>
      <c r="F40" s="20"/>
      <c r="G40" s="120"/>
      <c r="H40" s="20"/>
      <c r="I40" s="112">
        <f>IF(TRIM(Convertible_Notes_Con[[#This Row],[Holder''s name]])="", 0, IPOPrice - G40)</f>
        <v>0</v>
      </c>
      <c r="J40" s="56" t="str">
        <f t="shared" si="0"/>
        <v>-</v>
      </c>
      <c r="K40" s="56" t="str">
        <f>IFERROR(
IF(
OR(
AND('Category Mappings'!F40 = "2. Seed Capitalist - NOT related party/promoter", QuoteDate &gt; EDATE(F40, 12)),
AND(D40 = "Principal", 'Category Mappings'!F40 = "2. Seed Capitalist - NOT related party/promoter", I40 / IPOPrice &gt;= 0.8),
AND(D40 = "Interest", 'Category Mappings'!F40 = "2. Seed Capitalist - NOT related party/promoter", QuoteDate &gt; EDATE(F40, 12)),
AND('Category Mappings'!F40 = "4. Vendor - NOT related pary/promoter", QuoteDate &gt; EDATE(F40, 12)),
'Category Mappings'!F40 = "7A. Employee incentives - NOT related party/promoter",
'Category Mappings'!F40 = "Not Applicable"),
J40,
IF(
OR(
AND(D40 = "Principal", 'Category Mappings'!F40 = "1. Seed Capitalist - related party/promoter"),
AND(D40 = "Principal", 'Category Mappings'!F40 = "2. Seed Capitalist - NOT related party/promoter"),
AND(D40 = "Principal", 'Category Mappings'!F40 = "7. Employee incentives - related party/promoter")),
ROUNDDOWN(MIN(I40 / IPOPrice * J40, J40), 0),
0)),
"-")</f>
        <v>-</v>
      </c>
      <c r="L40" s="57" t="str">
        <f>IFERROR(
IF(
OR(
AND(D40 = "Principal", 'Category Mappings'!F40 = "4. Vendor - NOT related party/promoter", QuoteDate &lt; EDATE(F40, 12)),
AND(D40 = "Principal", OR('Category Mappings'!F40 = "3. Vendor - related party/promoter", 'Category Mappings'!F40 = "6. Professional advisor or consultant")),
AND(D40 = "Interest", OR('Category Mappings'!F40 = "1. Seed Capitalist - related party/promoter", 'Category Mappings'!F40 = "3. Vendor - related party/promoter", 'Category Mappings'!F40 = "6. Professional advisor or consultant", 'Category Mappings'!F40 = "7. Employee incentives - related party/promoter",
AND('Category Mappings'!F40 = "2. Seed Capitalist - NOT related party/promoter", QuoteDate &lt; EDATE(F40, 12)), AND('Category Mappings'!F40 = "4. Vendor - NOT related party/promoter", QuoteDate &lt; EDATE(F40, 12))))),
J40,
IF(
OR(
AND(D40 = "Principal", 'Category Mappings'!F40 = "2. Seed Capitalist - NOT related party/promoter", I40 / IPOPrice &lt; 0.8, QuoteDate &lt; EDATE(F40, 12)),
OR('Category Mappings'!F40 = "1. Seed Capitalist - related party/promoter", 'Category Mappings'!F40 = "7. Employee incentives - related party/promoter")),
ROUNDUP(J40 - K40, 0),
IF(
OR(
AND(D40 = "Principal", 'Category Mappings'!F40 = "2. Seed Capitalist - NOT related party/promoter", I40 / IPOPrice &gt; 0.8),
AND(D40 = "Principal", 'Category Mappings'!F40 = "2. Seed Capitalist - NOT related party/promoter", QuoteDate &gt; EDATE(F40, 12)),
AND(D40 = "Principal", 'Category Mappings'!F40 = "4. Vendor - NOT related party/promoter", QuoteDate &gt; EDATE(F40, 12)),
AND(D40 = "Interest", OR(AND('Category Mappings'!F40 = "2. Seed Capitalist - NOT related party/promoter", QuoteDate &gt; EDATE(F40, 12)), AND('Category Mappings'!F40 = "4. Vendor - NOT related party/promoter", QuoteDate &gt; EDATE(F40, 12))))),
0,
"-"))),
"-")</f>
        <v>-</v>
      </c>
      <c r="M40" s="58" t="str">
        <f>IFERROR(
IF(
AND(
OR(
'Category Mappings'!F40 = "1. Seed Capitalist - related party/promoter",
'Category Mappings'!F40 = "3. Vendor - related party/promoter",
'Category Mappings'!F40 = "6. Professional advisor or consultant",
'Category Mappings'!F40 = "7. Employee incentives - related party/promoter"),
(L40 &lt;&gt; "-")),
"24m from quotation",
IF(
AND(
OR(
AND('Category Mappings'!F40 = "2. Seed Capitalist - NOT related party/promoter", L40 &lt;&gt; "-"),
AND('Category Mappings'!F40 = "4. Vendor - NOT related party/promoter", L40 &lt;&gt; "-")),
EDATE(F40, 12) &gt; EDATE(QuoteDate, 1)),
EDATE(F40, 12),
"Escrow does not apply")),
"-")</f>
        <v>-</v>
      </c>
      <c r="N40" s="18"/>
    </row>
    <row r="41" spans="1:14" x14ac:dyDescent="0.25">
      <c r="A41" s="26"/>
      <c r="B41" s="18"/>
      <c r="C41" s="18"/>
      <c r="D41" s="27"/>
      <c r="E41" s="85"/>
      <c r="F41" s="20"/>
      <c r="G41" s="120"/>
      <c r="H41" s="20"/>
      <c r="I41" s="112">
        <f>IF(TRIM(Convertible_Notes_Con[[#This Row],[Holder''s name]])="", 0, IPOPrice - G41)</f>
        <v>0</v>
      </c>
      <c r="J41" s="56" t="str">
        <f t="shared" si="0"/>
        <v>-</v>
      </c>
      <c r="K41" s="56" t="str">
        <f>IFERROR(
IF(
OR(
AND('Category Mappings'!F41 = "2. Seed Capitalist - NOT related party/promoter", QuoteDate &gt; EDATE(F41, 12)),
AND(D41 = "Principal", 'Category Mappings'!F41 = "2. Seed Capitalist - NOT related party/promoter", I41 / IPOPrice &gt;= 0.8),
AND(D41 = "Interest", 'Category Mappings'!F41 = "2. Seed Capitalist - NOT related party/promoter", QuoteDate &gt; EDATE(F41, 12)),
AND('Category Mappings'!F41 = "4. Vendor - NOT related pary/promoter", QuoteDate &gt; EDATE(F41, 12)),
'Category Mappings'!F41 = "7A. Employee incentives - NOT related party/promoter",
'Category Mappings'!F41 = "Not Applicable"),
J41,
IF(
OR(
AND(D41 = "Principal", 'Category Mappings'!F41 = "1. Seed Capitalist - related party/promoter"),
AND(D41 = "Principal", 'Category Mappings'!F41 = "2. Seed Capitalist - NOT related party/promoter"),
AND(D41 = "Principal", 'Category Mappings'!F41 = "7. Employee incentives - related party/promoter")),
ROUNDDOWN(MIN(I41 / IPOPrice * J41, J41), 0),
0)),
"-")</f>
        <v>-</v>
      </c>
      <c r="L41" s="57" t="str">
        <f>IFERROR(
IF(
OR(
AND(D41 = "Principal", 'Category Mappings'!F41 = "4. Vendor - NOT related party/promoter", QuoteDate &lt; EDATE(F41, 12)),
AND(D41 = "Principal", OR('Category Mappings'!F41 = "3. Vendor - related party/promoter", 'Category Mappings'!F41 = "6. Professional advisor or consultant")),
AND(D41 = "Interest", OR('Category Mappings'!F41 = "1. Seed Capitalist - related party/promoter", 'Category Mappings'!F41 = "3. Vendor - related party/promoter", 'Category Mappings'!F41 = "6. Professional advisor or consultant", 'Category Mappings'!F41 = "7. Employee incentives - related party/promoter",
AND('Category Mappings'!F41 = "2. Seed Capitalist - NOT related party/promoter", QuoteDate &lt; EDATE(F41, 12)), AND('Category Mappings'!F41 = "4. Vendor - NOT related party/promoter", QuoteDate &lt; EDATE(F41, 12))))),
J41,
IF(
OR(
AND(D41 = "Principal", 'Category Mappings'!F41 = "2. Seed Capitalist - NOT related party/promoter", I41 / IPOPrice &lt; 0.8, QuoteDate &lt; EDATE(F41, 12)),
OR('Category Mappings'!F41 = "1. Seed Capitalist - related party/promoter", 'Category Mappings'!F41 = "7. Employee incentives - related party/promoter")),
ROUNDUP(J41 - K41, 0),
IF(
OR(
AND(D41 = "Principal", 'Category Mappings'!F41 = "2. Seed Capitalist - NOT related party/promoter", I41 / IPOPrice &gt; 0.8),
AND(D41 = "Principal", 'Category Mappings'!F41 = "2. Seed Capitalist - NOT related party/promoter", QuoteDate &gt; EDATE(F41, 12)),
AND(D41 = "Principal", 'Category Mappings'!F41 = "4. Vendor - NOT related party/promoter", QuoteDate &gt; EDATE(F41, 12)),
AND(D41 = "Interest", OR(AND('Category Mappings'!F41 = "2. Seed Capitalist - NOT related party/promoter", QuoteDate &gt; EDATE(F41, 12)), AND('Category Mappings'!F41 = "4. Vendor - NOT related party/promoter", QuoteDate &gt; EDATE(F41, 12))))),
0,
"-"))),
"-")</f>
        <v>-</v>
      </c>
      <c r="M41" s="58" t="str">
        <f>IFERROR(
IF(
AND(
OR(
'Category Mappings'!F41 = "1. Seed Capitalist - related party/promoter",
'Category Mappings'!F41 = "3. Vendor - related party/promoter",
'Category Mappings'!F41 = "6. Professional advisor or consultant",
'Category Mappings'!F41 = "7. Employee incentives - related party/promoter"),
(L41 &lt;&gt; "-")),
"24m from quotation",
IF(
AND(
OR(
AND('Category Mappings'!F41 = "2. Seed Capitalist - NOT related party/promoter", L41 &lt;&gt; "-"),
AND('Category Mappings'!F41 = "4. Vendor - NOT related party/promoter", L41 &lt;&gt; "-")),
EDATE(F41, 12) &gt; EDATE(QuoteDate, 1)),
EDATE(F41, 12),
"Escrow does not apply")),
"-")</f>
        <v>-</v>
      </c>
      <c r="N41" s="18"/>
    </row>
    <row r="42" spans="1:14" x14ac:dyDescent="0.25">
      <c r="A42" s="26"/>
      <c r="B42" s="18"/>
      <c r="C42" s="18"/>
      <c r="D42" s="27"/>
      <c r="E42" s="85"/>
      <c r="F42" s="20"/>
      <c r="G42" s="120"/>
      <c r="H42" s="20"/>
      <c r="I42" s="112">
        <f>IF(TRIM(Convertible_Notes_Con[[#This Row],[Holder''s name]])="", 0, IPOPrice - G42)</f>
        <v>0</v>
      </c>
      <c r="J42" s="56" t="str">
        <f t="shared" si="0"/>
        <v>-</v>
      </c>
      <c r="K42" s="56" t="str">
        <f>IFERROR(
IF(
OR(
AND('Category Mappings'!F42 = "2. Seed Capitalist - NOT related party/promoter", QuoteDate &gt; EDATE(F42, 12)),
AND(D42 = "Principal", 'Category Mappings'!F42 = "2. Seed Capitalist - NOT related party/promoter", I42 / IPOPrice &gt;= 0.8),
AND(D42 = "Interest", 'Category Mappings'!F42 = "2. Seed Capitalist - NOT related party/promoter", QuoteDate &gt; EDATE(F42, 12)),
AND('Category Mappings'!F42 = "4. Vendor - NOT related pary/promoter", QuoteDate &gt; EDATE(F42, 12)),
'Category Mappings'!F42 = "7A. Employee incentives - NOT related party/promoter",
'Category Mappings'!F42 = "Not Applicable"),
J42,
IF(
OR(
AND(D42 = "Principal", 'Category Mappings'!F42 = "1. Seed Capitalist - related party/promoter"),
AND(D42 = "Principal", 'Category Mappings'!F42 = "2. Seed Capitalist - NOT related party/promoter"),
AND(D42 = "Principal", 'Category Mappings'!F42 = "7. Employee incentives - related party/promoter")),
ROUNDDOWN(MIN(I42 / IPOPrice * J42, J42), 0),
0)),
"-")</f>
        <v>-</v>
      </c>
      <c r="L42" s="57" t="str">
        <f>IFERROR(
IF(
OR(
AND(D42 = "Principal", 'Category Mappings'!F42 = "4. Vendor - NOT related party/promoter", QuoteDate &lt; EDATE(F42, 12)),
AND(D42 = "Principal", OR('Category Mappings'!F42 = "3. Vendor - related party/promoter", 'Category Mappings'!F42 = "6. Professional advisor or consultant")),
AND(D42 = "Interest", OR('Category Mappings'!F42 = "1. Seed Capitalist - related party/promoter", 'Category Mappings'!F42 = "3. Vendor - related party/promoter", 'Category Mappings'!F42 = "6. Professional advisor or consultant", 'Category Mappings'!F42 = "7. Employee incentives - related party/promoter",
AND('Category Mappings'!F42 = "2. Seed Capitalist - NOT related party/promoter", QuoteDate &lt; EDATE(F42, 12)), AND('Category Mappings'!F42 = "4. Vendor - NOT related party/promoter", QuoteDate &lt; EDATE(F42, 12))))),
J42,
IF(
OR(
AND(D42 = "Principal", 'Category Mappings'!F42 = "2. Seed Capitalist - NOT related party/promoter", I42 / IPOPrice &lt; 0.8, QuoteDate &lt; EDATE(F42, 12)),
OR('Category Mappings'!F42 = "1. Seed Capitalist - related party/promoter", 'Category Mappings'!F42 = "7. Employee incentives - related party/promoter")),
ROUNDUP(J42 - K42, 0),
IF(
OR(
AND(D42 = "Principal", 'Category Mappings'!F42 = "2. Seed Capitalist - NOT related party/promoter", I42 / IPOPrice &gt; 0.8),
AND(D42 = "Principal", 'Category Mappings'!F42 = "2. Seed Capitalist - NOT related party/promoter", QuoteDate &gt; EDATE(F42, 12)),
AND(D42 = "Principal", 'Category Mappings'!F42 = "4. Vendor - NOT related party/promoter", QuoteDate &gt; EDATE(F42, 12)),
AND(D42 = "Interest", OR(AND('Category Mappings'!F42 = "2. Seed Capitalist - NOT related party/promoter", QuoteDate &gt; EDATE(F42, 12)), AND('Category Mappings'!F42 = "4. Vendor - NOT related party/promoter", QuoteDate &gt; EDATE(F42, 12))))),
0,
"-"))),
"-")</f>
        <v>-</v>
      </c>
      <c r="M42" s="58" t="str">
        <f>IFERROR(
IF(
AND(
OR(
'Category Mappings'!F42 = "1. Seed Capitalist - related party/promoter",
'Category Mappings'!F42 = "3. Vendor - related party/promoter",
'Category Mappings'!F42 = "6. Professional advisor or consultant",
'Category Mappings'!F42 = "7. Employee incentives - related party/promoter"),
(L42 &lt;&gt; "-")),
"24m from quotation",
IF(
AND(
OR(
AND('Category Mappings'!F42 = "2. Seed Capitalist - NOT related party/promoter", L42 &lt;&gt; "-"),
AND('Category Mappings'!F42 = "4. Vendor - NOT related party/promoter", L42 &lt;&gt; "-")),
EDATE(F42, 12) &gt; EDATE(QuoteDate, 1)),
EDATE(F42, 12),
"Escrow does not apply")),
"-")</f>
        <v>-</v>
      </c>
      <c r="N42" s="18"/>
    </row>
    <row r="43" spans="1:14" x14ac:dyDescent="0.25">
      <c r="A43" s="26"/>
      <c r="B43" s="18"/>
      <c r="C43" s="18"/>
      <c r="D43" s="27"/>
      <c r="E43" s="85"/>
      <c r="F43" s="20"/>
      <c r="G43" s="120"/>
      <c r="H43" s="20"/>
      <c r="I43" s="112">
        <f>IF(TRIM(Convertible_Notes_Con[[#This Row],[Holder''s name]])="", 0, IPOPrice - G43)</f>
        <v>0</v>
      </c>
      <c r="J43" s="56" t="str">
        <f t="shared" si="0"/>
        <v>-</v>
      </c>
      <c r="K43" s="56" t="str">
        <f>IFERROR(
IF(
OR(
AND('Category Mappings'!F43 = "2. Seed Capitalist - NOT related party/promoter", QuoteDate &gt; EDATE(F43, 12)),
AND(D43 = "Principal", 'Category Mappings'!F43 = "2. Seed Capitalist - NOT related party/promoter", I43 / IPOPrice &gt;= 0.8),
AND(D43 = "Interest", 'Category Mappings'!F43 = "2. Seed Capitalist - NOT related party/promoter", QuoteDate &gt; EDATE(F43, 12)),
AND('Category Mappings'!F43 = "4. Vendor - NOT related pary/promoter", QuoteDate &gt; EDATE(F43, 12)),
'Category Mappings'!F43 = "7A. Employee incentives - NOT related party/promoter",
'Category Mappings'!F43 = "Not Applicable"),
J43,
IF(
OR(
AND(D43 = "Principal", 'Category Mappings'!F43 = "1. Seed Capitalist - related party/promoter"),
AND(D43 = "Principal", 'Category Mappings'!F43 = "2. Seed Capitalist - NOT related party/promoter"),
AND(D43 = "Principal", 'Category Mappings'!F43 = "7. Employee incentives - related party/promoter")),
ROUNDDOWN(MIN(I43 / IPOPrice * J43, J43), 0),
0)),
"-")</f>
        <v>-</v>
      </c>
      <c r="L43" s="57" t="str">
        <f>IFERROR(
IF(
OR(
AND(D43 = "Principal", 'Category Mappings'!F43 = "4. Vendor - NOT related party/promoter", QuoteDate &lt; EDATE(F43, 12)),
AND(D43 = "Principal", OR('Category Mappings'!F43 = "3. Vendor - related party/promoter", 'Category Mappings'!F43 = "6. Professional advisor or consultant")),
AND(D43 = "Interest", OR('Category Mappings'!F43 = "1. Seed Capitalist - related party/promoter", 'Category Mappings'!F43 = "3. Vendor - related party/promoter", 'Category Mappings'!F43 = "6. Professional advisor or consultant", 'Category Mappings'!F43 = "7. Employee incentives - related party/promoter",
AND('Category Mappings'!F43 = "2. Seed Capitalist - NOT related party/promoter", QuoteDate &lt; EDATE(F43, 12)), AND('Category Mappings'!F43 = "4. Vendor - NOT related party/promoter", QuoteDate &lt; EDATE(F43, 12))))),
J43,
IF(
OR(
AND(D43 = "Principal", 'Category Mappings'!F43 = "2. Seed Capitalist - NOT related party/promoter", I43 / IPOPrice &lt; 0.8, QuoteDate &lt; EDATE(F43, 12)),
OR('Category Mappings'!F43 = "1. Seed Capitalist - related party/promoter", 'Category Mappings'!F43 = "7. Employee incentives - related party/promoter")),
ROUNDUP(J43 - K43, 0),
IF(
OR(
AND(D43 = "Principal", 'Category Mappings'!F43 = "2. Seed Capitalist - NOT related party/promoter", I43 / IPOPrice &gt; 0.8),
AND(D43 = "Principal", 'Category Mappings'!F43 = "2. Seed Capitalist - NOT related party/promoter", QuoteDate &gt; EDATE(F43, 12)),
AND(D43 = "Principal", 'Category Mappings'!F43 = "4. Vendor - NOT related party/promoter", QuoteDate &gt; EDATE(F43, 12)),
AND(D43 = "Interest", OR(AND('Category Mappings'!F43 = "2. Seed Capitalist - NOT related party/promoter", QuoteDate &gt; EDATE(F43, 12)), AND('Category Mappings'!F43 = "4. Vendor - NOT related party/promoter", QuoteDate &gt; EDATE(F43, 12))))),
0,
"-"))),
"-")</f>
        <v>-</v>
      </c>
      <c r="M43" s="58" t="str">
        <f>IFERROR(
IF(
AND(
OR(
'Category Mappings'!F43 = "1. Seed Capitalist - related party/promoter",
'Category Mappings'!F43 = "3. Vendor - related party/promoter",
'Category Mappings'!F43 = "6. Professional advisor or consultant",
'Category Mappings'!F43 = "7. Employee incentives - related party/promoter"),
(L43 &lt;&gt; "-")),
"24m from quotation",
IF(
AND(
OR(
AND('Category Mappings'!F43 = "2. Seed Capitalist - NOT related party/promoter", L43 &lt;&gt; "-"),
AND('Category Mappings'!F43 = "4. Vendor - NOT related party/promoter", L43 &lt;&gt; "-")),
EDATE(F43, 12) &gt; EDATE(QuoteDate, 1)),
EDATE(F43, 12),
"Escrow does not apply")),
"-")</f>
        <v>-</v>
      </c>
      <c r="N43" s="18"/>
    </row>
    <row r="44" spans="1:14" x14ac:dyDescent="0.25">
      <c r="A44" s="26"/>
      <c r="B44" s="18"/>
      <c r="C44" s="18"/>
      <c r="D44" s="27"/>
      <c r="E44" s="85"/>
      <c r="F44" s="20"/>
      <c r="G44" s="120"/>
      <c r="H44" s="20"/>
      <c r="I44" s="112">
        <f>IF(TRIM(Convertible_Notes_Con[[#This Row],[Holder''s name]])="", 0, IPOPrice - G44)</f>
        <v>0</v>
      </c>
      <c r="J44" s="56" t="str">
        <f t="shared" si="0"/>
        <v>-</v>
      </c>
      <c r="K44" s="56" t="str">
        <f>IFERROR(
IF(
OR(
AND('Category Mappings'!F44 = "2. Seed Capitalist - NOT related party/promoter", QuoteDate &gt; EDATE(F44, 12)),
AND(D44 = "Principal", 'Category Mappings'!F44 = "2. Seed Capitalist - NOT related party/promoter", I44 / IPOPrice &gt;= 0.8),
AND(D44 = "Interest", 'Category Mappings'!F44 = "2. Seed Capitalist - NOT related party/promoter", QuoteDate &gt; EDATE(F44, 12)),
AND('Category Mappings'!F44 = "4. Vendor - NOT related pary/promoter", QuoteDate &gt; EDATE(F44, 12)),
'Category Mappings'!F44 = "7A. Employee incentives - NOT related party/promoter",
'Category Mappings'!F44 = "Not Applicable"),
J44,
IF(
OR(
AND(D44 = "Principal", 'Category Mappings'!F44 = "1. Seed Capitalist - related party/promoter"),
AND(D44 = "Principal", 'Category Mappings'!F44 = "2. Seed Capitalist - NOT related party/promoter"),
AND(D44 = "Principal", 'Category Mappings'!F44 = "7. Employee incentives - related party/promoter")),
ROUNDDOWN(MIN(I44 / IPOPrice * J44, J44), 0),
0)),
"-")</f>
        <v>-</v>
      </c>
      <c r="L44" s="57" t="str">
        <f>IFERROR(
IF(
OR(
AND(D44 = "Principal", 'Category Mappings'!F44 = "4. Vendor - NOT related party/promoter", QuoteDate &lt; EDATE(F44, 12)),
AND(D44 = "Principal", OR('Category Mappings'!F44 = "3. Vendor - related party/promoter", 'Category Mappings'!F44 = "6. Professional advisor or consultant")),
AND(D44 = "Interest", OR('Category Mappings'!F44 = "1. Seed Capitalist - related party/promoter", 'Category Mappings'!F44 = "3. Vendor - related party/promoter", 'Category Mappings'!F44 = "6. Professional advisor or consultant", 'Category Mappings'!F44 = "7. Employee incentives - related party/promoter",
AND('Category Mappings'!F44 = "2. Seed Capitalist - NOT related party/promoter", QuoteDate &lt; EDATE(F44, 12)), AND('Category Mappings'!F44 = "4. Vendor - NOT related party/promoter", QuoteDate &lt; EDATE(F44, 12))))),
J44,
IF(
OR(
AND(D44 = "Principal", 'Category Mappings'!F44 = "2. Seed Capitalist - NOT related party/promoter", I44 / IPOPrice &lt; 0.8, QuoteDate &lt; EDATE(F44, 12)),
OR('Category Mappings'!F44 = "1. Seed Capitalist - related party/promoter", 'Category Mappings'!F44 = "7. Employee incentives - related party/promoter")),
ROUNDUP(J44 - K44, 0),
IF(
OR(
AND(D44 = "Principal", 'Category Mappings'!F44 = "2. Seed Capitalist - NOT related party/promoter", I44 / IPOPrice &gt; 0.8),
AND(D44 = "Principal", 'Category Mappings'!F44 = "2. Seed Capitalist - NOT related party/promoter", QuoteDate &gt; EDATE(F44, 12)),
AND(D44 = "Principal", 'Category Mappings'!F44 = "4. Vendor - NOT related party/promoter", QuoteDate &gt; EDATE(F44, 12)),
AND(D44 = "Interest", OR(AND('Category Mappings'!F44 = "2. Seed Capitalist - NOT related party/promoter", QuoteDate &gt; EDATE(F44, 12)), AND('Category Mappings'!F44 = "4. Vendor - NOT related party/promoter", QuoteDate &gt; EDATE(F44, 12))))),
0,
"-"))),
"-")</f>
        <v>-</v>
      </c>
      <c r="M44" s="58" t="str">
        <f>IFERROR(
IF(
AND(
OR(
'Category Mappings'!F44 = "1. Seed Capitalist - related party/promoter",
'Category Mappings'!F44 = "3. Vendor - related party/promoter",
'Category Mappings'!F44 = "6. Professional advisor or consultant",
'Category Mappings'!F44 = "7. Employee incentives - related party/promoter"),
(L44 &lt;&gt; "-")),
"24m from quotation",
IF(
AND(
OR(
AND('Category Mappings'!F44 = "2. Seed Capitalist - NOT related party/promoter", L44 &lt;&gt; "-"),
AND('Category Mappings'!F44 = "4. Vendor - NOT related party/promoter", L44 &lt;&gt; "-")),
EDATE(F44, 12) &gt; EDATE(QuoteDate, 1)),
EDATE(F44, 12),
"Escrow does not apply")),
"-")</f>
        <v>-</v>
      </c>
      <c r="N44" s="18"/>
    </row>
    <row r="45" spans="1:14" x14ac:dyDescent="0.25">
      <c r="A45" s="26"/>
      <c r="B45" s="18"/>
      <c r="C45" s="18"/>
      <c r="D45" s="27"/>
      <c r="E45" s="85"/>
      <c r="F45" s="20"/>
      <c r="G45" s="120"/>
      <c r="H45" s="20"/>
      <c r="I45" s="112">
        <f>IF(TRIM(Convertible_Notes_Con[[#This Row],[Holder''s name]])="", 0, IPOPrice - G45)</f>
        <v>0</v>
      </c>
      <c r="J45" s="56" t="str">
        <f t="shared" si="0"/>
        <v>-</v>
      </c>
      <c r="K45" s="56" t="str">
        <f>IFERROR(
IF(
OR(
AND('Category Mappings'!F45 = "2. Seed Capitalist - NOT related party/promoter", QuoteDate &gt; EDATE(F45, 12)),
AND(D45 = "Principal", 'Category Mappings'!F45 = "2. Seed Capitalist - NOT related party/promoter", I45 / IPOPrice &gt;= 0.8),
AND(D45 = "Interest", 'Category Mappings'!F45 = "2. Seed Capitalist - NOT related party/promoter", QuoteDate &gt; EDATE(F45, 12)),
AND('Category Mappings'!F45 = "4. Vendor - NOT related pary/promoter", QuoteDate &gt; EDATE(F45, 12)),
'Category Mappings'!F45 = "7A. Employee incentives - NOT related party/promoter",
'Category Mappings'!F45 = "Not Applicable"),
J45,
IF(
OR(
AND(D45 = "Principal", 'Category Mappings'!F45 = "1. Seed Capitalist - related party/promoter"),
AND(D45 = "Principal", 'Category Mappings'!F45 = "2. Seed Capitalist - NOT related party/promoter"),
AND(D45 = "Principal", 'Category Mappings'!F45 = "7. Employee incentives - related party/promoter")),
ROUNDDOWN(MIN(I45 / IPOPrice * J45, J45), 0),
0)),
"-")</f>
        <v>-</v>
      </c>
      <c r="L45" s="57" t="str">
        <f>IFERROR(
IF(
OR(
AND(D45 = "Principal", 'Category Mappings'!F45 = "4. Vendor - NOT related party/promoter", QuoteDate &lt; EDATE(F45, 12)),
AND(D45 = "Principal", OR('Category Mappings'!F45 = "3. Vendor - related party/promoter", 'Category Mappings'!F45 = "6. Professional advisor or consultant")),
AND(D45 = "Interest", OR('Category Mappings'!F45 = "1. Seed Capitalist - related party/promoter", 'Category Mappings'!F45 = "3. Vendor - related party/promoter", 'Category Mappings'!F45 = "6. Professional advisor or consultant", 'Category Mappings'!F45 = "7. Employee incentives - related party/promoter",
AND('Category Mappings'!F45 = "2. Seed Capitalist - NOT related party/promoter", QuoteDate &lt; EDATE(F45, 12)), AND('Category Mappings'!F45 = "4. Vendor - NOT related party/promoter", QuoteDate &lt; EDATE(F45, 12))))),
J45,
IF(
OR(
AND(D45 = "Principal", 'Category Mappings'!F45 = "2. Seed Capitalist - NOT related party/promoter", I45 / IPOPrice &lt; 0.8, QuoteDate &lt; EDATE(F45, 12)),
OR('Category Mappings'!F45 = "1. Seed Capitalist - related party/promoter", 'Category Mappings'!F45 = "7. Employee incentives - related party/promoter")),
ROUNDUP(J45 - K45, 0),
IF(
OR(
AND(D45 = "Principal", 'Category Mappings'!F45 = "2. Seed Capitalist - NOT related party/promoter", I45 / IPOPrice &gt; 0.8),
AND(D45 = "Principal", 'Category Mappings'!F45 = "2. Seed Capitalist - NOT related party/promoter", QuoteDate &gt; EDATE(F45, 12)),
AND(D45 = "Principal", 'Category Mappings'!F45 = "4. Vendor - NOT related party/promoter", QuoteDate &gt; EDATE(F45, 12)),
AND(D45 = "Interest", OR(AND('Category Mappings'!F45 = "2. Seed Capitalist - NOT related party/promoter", QuoteDate &gt; EDATE(F45, 12)), AND('Category Mappings'!F45 = "4. Vendor - NOT related party/promoter", QuoteDate &gt; EDATE(F45, 12))))),
0,
"-"))),
"-")</f>
        <v>-</v>
      </c>
      <c r="M45" s="58" t="str">
        <f>IFERROR(
IF(
AND(
OR(
'Category Mappings'!F45 = "1. Seed Capitalist - related party/promoter",
'Category Mappings'!F45 = "3. Vendor - related party/promoter",
'Category Mappings'!F45 = "6. Professional advisor or consultant",
'Category Mappings'!F45 = "7. Employee incentives - related party/promoter"),
(L45 &lt;&gt; "-")),
"24m from quotation",
IF(
AND(
OR(
AND('Category Mappings'!F45 = "2. Seed Capitalist - NOT related party/promoter", L45 &lt;&gt; "-"),
AND('Category Mappings'!F45 = "4. Vendor - NOT related party/promoter", L45 &lt;&gt; "-")),
EDATE(F45, 12) &gt; EDATE(QuoteDate, 1)),
EDATE(F45, 12),
"Escrow does not apply")),
"-")</f>
        <v>-</v>
      </c>
      <c r="N45" s="18"/>
    </row>
    <row r="46" spans="1:14" x14ac:dyDescent="0.25">
      <c r="A46" s="26"/>
      <c r="B46" s="18"/>
      <c r="C46" s="18"/>
      <c r="D46" s="27"/>
      <c r="E46" s="85"/>
      <c r="F46" s="20"/>
      <c r="G46" s="120"/>
      <c r="H46" s="20"/>
      <c r="I46" s="112">
        <f>IF(TRIM(Convertible_Notes_Con[[#This Row],[Holder''s name]])="", 0, IPOPrice - G46)</f>
        <v>0</v>
      </c>
      <c r="J46" s="56" t="str">
        <f t="shared" si="0"/>
        <v>-</v>
      </c>
      <c r="K46" s="56" t="str">
        <f>IFERROR(
IF(
OR(
AND('Category Mappings'!F46 = "2. Seed Capitalist - NOT related party/promoter", QuoteDate &gt; EDATE(F46, 12)),
AND(D46 = "Principal", 'Category Mappings'!F46 = "2. Seed Capitalist - NOT related party/promoter", I46 / IPOPrice &gt;= 0.8),
AND(D46 = "Interest", 'Category Mappings'!F46 = "2. Seed Capitalist - NOT related party/promoter", QuoteDate &gt; EDATE(F46, 12)),
AND('Category Mappings'!F46 = "4. Vendor - NOT related pary/promoter", QuoteDate &gt; EDATE(F46, 12)),
'Category Mappings'!F46 = "7A. Employee incentives - NOT related party/promoter",
'Category Mappings'!F46 = "Not Applicable"),
J46,
IF(
OR(
AND(D46 = "Principal", 'Category Mappings'!F46 = "1. Seed Capitalist - related party/promoter"),
AND(D46 = "Principal", 'Category Mappings'!F46 = "2. Seed Capitalist - NOT related party/promoter"),
AND(D46 = "Principal", 'Category Mappings'!F46 = "7. Employee incentives - related party/promoter")),
ROUNDDOWN(MIN(I46 / IPOPrice * J46, J46), 0),
0)),
"-")</f>
        <v>-</v>
      </c>
      <c r="L46" s="57" t="str">
        <f>IFERROR(
IF(
OR(
AND(D46 = "Principal", 'Category Mappings'!F46 = "4. Vendor - NOT related party/promoter", QuoteDate &lt; EDATE(F46, 12)),
AND(D46 = "Principal", OR('Category Mappings'!F46 = "3. Vendor - related party/promoter", 'Category Mappings'!F46 = "6. Professional advisor or consultant")),
AND(D46 = "Interest", OR('Category Mappings'!F46 = "1. Seed Capitalist - related party/promoter", 'Category Mappings'!F46 = "3. Vendor - related party/promoter", 'Category Mappings'!F46 = "6. Professional advisor or consultant", 'Category Mappings'!F46 = "7. Employee incentives - related party/promoter",
AND('Category Mappings'!F46 = "2. Seed Capitalist - NOT related party/promoter", QuoteDate &lt; EDATE(F46, 12)), AND('Category Mappings'!F46 = "4. Vendor - NOT related party/promoter", QuoteDate &lt; EDATE(F46, 12))))),
J46,
IF(
OR(
AND(D46 = "Principal", 'Category Mappings'!F46 = "2. Seed Capitalist - NOT related party/promoter", I46 / IPOPrice &lt; 0.8, QuoteDate &lt; EDATE(F46, 12)),
OR('Category Mappings'!F46 = "1. Seed Capitalist - related party/promoter", 'Category Mappings'!F46 = "7. Employee incentives - related party/promoter")),
ROUNDUP(J46 - K46, 0),
IF(
OR(
AND(D46 = "Principal", 'Category Mappings'!F46 = "2. Seed Capitalist - NOT related party/promoter", I46 / IPOPrice &gt; 0.8),
AND(D46 = "Principal", 'Category Mappings'!F46 = "2. Seed Capitalist - NOT related party/promoter", QuoteDate &gt; EDATE(F46, 12)),
AND(D46 = "Principal", 'Category Mappings'!F46 = "4. Vendor - NOT related party/promoter", QuoteDate &gt; EDATE(F46, 12)),
AND(D46 = "Interest", OR(AND('Category Mappings'!F46 = "2. Seed Capitalist - NOT related party/promoter", QuoteDate &gt; EDATE(F46, 12)), AND('Category Mappings'!F46 = "4. Vendor - NOT related party/promoter", QuoteDate &gt; EDATE(F46, 12))))),
0,
"-"))),
"-")</f>
        <v>-</v>
      </c>
      <c r="M46" s="58" t="str">
        <f>IFERROR(
IF(
AND(
OR(
'Category Mappings'!F46 = "1. Seed Capitalist - related party/promoter",
'Category Mappings'!F46 = "3. Vendor - related party/promoter",
'Category Mappings'!F46 = "6. Professional advisor or consultant",
'Category Mappings'!F46 = "7. Employee incentives - related party/promoter"),
(L46 &lt;&gt; "-")),
"24m from quotation",
IF(
AND(
OR(
AND('Category Mappings'!F46 = "2. Seed Capitalist - NOT related party/promoter", L46 &lt;&gt; "-"),
AND('Category Mappings'!F46 = "4. Vendor - NOT related party/promoter", L46 &lt;&gt; "-")),
EDATE(F46, 12) &gt; EDATE(QuoteDate, 1)),
EDATE(F46, 12),
"Escrow does not apply")),
"-")</f>
        <v>-</v>
      </c>
      <c r="N46" s="18"/>
    </row>
    <row r="47" spans="1:14" x14ac:dyDescent="0.25">
      <c r="A47" s="26"/>
      <c r="B47" s="18"/>
      <c r="C47" s="18"/>
      <c r="D47" s="27"/>
      <c r="E47" s="85"/>
      <c r="F47" s="20"/>
      <c r="G47" s="120"/>
      <c r="H47" s="20"/>
      <c r="I47" s="112">
        <f>IF(TRIM(Convertible_Notes_Con[[#This Row],[Holder''s name]])="", 0, IPOPrice - G47)</f>
        <v>0</v>
      </c>
      <c r="J47" s="56" t="str">
        <f t="shared" si="0"/>
        <v>-</v>
      </c>
      <c r="K47" s="56" t="str">
        <f>IFERROR(
IF(
OR(
AND('Category Mappings'!F47 = "2. Seed Capitalist - NOT related party/promoter", QuoteDate &gt; EDATE(F47, 12)),
AND(D47 = "Principal", 'Category Mappings'!F47 = "2. Seed Capitalist - NOT related party/promoter", I47 / IPOPrice &gt;= 0.8),
AND(D47 = "Interest", 'Category Mappings'!F47 = "2. Seed Capitalist - NOT related party/promoter", QuoteDate &gt; EDATE(F47, 12)),
AND('Category Mappings'!F47 = "4. Vendor - NOT related pary/promoter", QuoteDate &gt; EDATE(F47, 12)),
'Category Mappings'!F47 = "7A. Employee incentives - NOT related party/promoter",
'Category Mappings'!F47 = "Not Applicable"),
J47,
IF(
OR(
AND(D47 = "Principal", 'Category Mappings'!F47 = "1. Seed Capitalist - related party/promoter"),
AND(D47 = "Principal", 'Category Mappings'!F47 = "2. Seed Capitalist - NOT related party/promoter"),
AND(D47 = "Principal", 'Category Mappings'!F47 = "7. Employee incentives - related party/promoter")),
ROUNDDOWN(MIN(I47 / IPOPrice * J47, J47), 0),
0)),
"-")</f>
        <v>-</v>
      </c>
      <c r="L47" s="57" t="str">
        <f>IFERROR(
IF(
OR(
AND(D47 = "Principal", 'Category Mappings'!F47 = "4. Vendor - NOT related party/promoter", QuoteDate &lt; EDATE(F47, 12)),
AND(D47 = "Principal", OR('Category Mappings'!F47 = "3. Vendor - related party/promoter", 'Category Mappings'!F47 = "6. Professional advisor or consultant")),
AND(D47 = "Interest", OR('Category Mappings'!F47 = "1. Seed Capitalist - related party/promoter", 'Category Mappings'!F47 = "3. Vendor - related party/promoter", 'Category Mappings'!F47 = "6. Professional advisor or consultant", 'Category Mappings'!F47 = "7. Employee incentives - related party/promoter",
AND('Category Mappings'!F47 = "2. Seed Capitalist - NOT related party/promoter", QuoteDate &lt; EDATE(F47, 12)), AND('Category Mappings'!F47 = "4. Vendor - NOT related party/promoter", QuoteDate &lt; EDATE(F47, 12))))),
J47,
IF(
OR(
AND(D47 = "Principal", 'Category Mappings'!F47 = "2. Seed Capitalist - NOT related party/promoter", I47 / IPOPrice &lt; 0.8, QuoteDate &lt; EDATE(F47, 12)),
OR('Category Mappings'!F47 = "1. Seed Capitalist - related party/promoter", 'Category Mappings'!F47 = "7. Employee incentives - related party/promoter")),
ROUNDUP(J47 - K47, 0),
IF(
OR(
AND(D47 = "Principal", 'Category Mappings'!F47 = "2. Seed Capitalist - NOT related party/promoter", I47 / IPOPrice &gt; 0.8),
AND(D47 = "Principal", 'Category Mappings'!F47 = "2. Seed Capitalist - NOT related party/promoter", QuoteDate &gt; EDATE(F47, 12)),
AND(D47 = "Principal", 'Category Mappings'!F47 = "4. Vendor - NOT related party/promoter", QuoteDate &gt; EDATE(F47, 12)),
AND(D47 = "Interest", OR(AND('Category Mappings'!F47 = "2. Seed Capitalist - NOT related party/promoter", QuoteDate &gt; EDATE(F47, 12)), AND('Category Mappings'!F47 = "4. Vendor - NOT related party/promoter", QuoteDate &gt; EDATE(F47, 12))))),
0,
"-"))),
"-")</f>
        <v>-</v>
      </c>
      <c r="M47" s="58" t="str">
        <f>IFERROR(
IF(
AND(
OR(
'Category Mappings'!F47 = "1. Seed Capitalist - related party/promoter",
'Category Mappings'!F47 = "3. Vendor - related party/promoter",
'Category Mappings'!F47 = "6. Professional advisor or consultant",
'Category Mappings'!F47 = "7. Employee incentives - related party/promoter"),
(L47 &lt;&gt; "-")),
"24m from quotation",
IF(
AND(
OR(
AND('Category Mappings'!F47 = "2. Seed Capitalist - NOT related party/promoter", L47 &lt;&gt; "-"),
AND('Category Mappings'!F47 = "4. Vendor - NOT related party/promoter", L47 &lt;&gt; "-")),
EDATE(F47, 12) &gt; EDATE(QuoteDate, 1)),
EDATE(F47, 12),
"Escrow does not apply")),
"-")</f>
        <v>-</v>
      </c>
      <c r="N47" s="18"/>
    </row>
    <row r="48" spans="1:14" x14ac:dyDescent="0.25">
      <c r="A48" s="26"/>
      <c r="B48" s="18"/>
      <c r="C48" s="18"/>
      <c r="D48" s="27"/>
      <c r="E48" s="85"/>
      <c r="F48" s="20"/>
      <c r="G48" s="120"/>
      <c r="H48" s="20"/>
      <c r="I48" s="112">
        <f>IF(TRIM(Convertible_Notes_Con[[#This Row],[Holder''s name]])="", 0, IPOPrice - G48)</f>
        <v>0</v>
      </c>
      <c r="J48" s="56" t="str">
        <f t="shared" si="0"/>
        <v>-</v>
      </c>
      <c r="K48" s="56" t="str">
        <f>IFERROR(
IF(
OR(
AND('Category Mappings'!F48 = "2. Seed Capitalist - NOT related party/promoter", QuoteDate &gt; EDATE(F48, 12)),
AND(D48 = "Principal", 'Category Mappings'!F48 = "2. Seed Capitalist - NOT related party/promoter", I48 / IPOPrice &gt;= 0.8),
AND(D48 = "Interest", 'Category Mappings'!F48 = "2. Seed Capitalist - NOT related party/promoter", QuoteDate &gt; EDATE(F48, 12)),
AND('Category Mappings'!F48 = "4. Vendor - NOT related pary/promoter", QuoteDate &gt; EDATE(F48, 12)),
'Category Mappings'!F48 = "7A. Employee incentives - NOT related party/promoter",
'Category Mappings'!F48 = "Not Applicable"),
J48,
IF(
OR(
AND(D48 = "Principal", 'Category Mappings'!F48 = "1. Seed Capitalist - related party/promoter"),
AND(D48 = "Principal", 'Category Mappings'!F48 = "2. Seed Capitalist - NOT related party/promoter"),
AND(D48 = "Principal", 'Category Mappings'!F48 = "7. Employee incentives - related party/promoter")),
ROUNDDOWN(MIN(I48 / IPOPrice * J48, J48), 0),
0)),
"-")</f>
        <v>-</v>
      </c>
      <c r="L48" s="57" t="str">
        <f>IFERROR(
IF(
OR(
AND(D48 = "Principal", 'Category Mappings'!F48 = "4. Vendor - NOT related party/promoter", QuoteDate &lt; EDATE(F48, 12)),
AND(D48 = "Principal", OR('Category Mappings'!F48 = "3. Vendor - related party/promoter", 'Category Mappings'!F48 = "6. Professional advisor or consultant")),
AND(D48 = "Interest", OR('Category Mappings'!F48 = "1. Seed Capitalist - related party/promoter", 'Category Mappings'!F48 = "3. Vendor - related party/promoter", 'Category Mappings'!F48 = "6. Professional advisor or consultant", 'Category Mappings'!F48 = "7. Employee incentives - related party/promoter",
AND('Category Mappings'!F48 = "2. Seed Capitalist - NOT related party/promoter", QuoteDate &lt; EDATE(F48, 12)), AND('Category Mappings'!F48 = "4. Vendor - NOT related party/promoter", QuoteDate &lt; EDATE(F48, 12))))),
J48,
IF(
OR(
AND(D48 = "Principal", 'Category Mappings'!F48 = "2. Seed Capitalist - NOT related party/promoter", I48 / IPOPrice &lt; 0.8, QuoteDate &lt; EDATE(F48, 12)),
OR('Category Mappings'!F48 = "1. Seed Capitalist - related party/promoter", 'Category Mappings'!F48 = "7. Employee incentives - related party/promoter")),
ROUNDUP(J48 - K48, 0),
IF(
OR(
AND(D48 = "Principal", 'Category Mappings'!F48 = "2. Seed Capitalist - NOT related party/promoter", I48 / IPOPrice &gt; 0.8),
AND(D48 = "Principal", 'Category Mappings'!F48 = "2. Seed Capitalist - NOT related party/promoter", QuoteDate &gt; EDATE(F48, 12)),
AND(D48 = "Principal", 'Category Mappings'!F48 = "4. Vendor - NOT related party/promoter", QuoteDate &gt; EDATE(F48, 12)),
AND(D48 = "Interest", OR(AND('Category Mappings'!F48 = "2. Seed Capitalist - NOT related party/promoter", QuoteDate &gt; EDATE(F48, 12)), AND('Category Mappings'!F48 = "4. Vendor - NOT related party/promoter", QuoteDate &gt; EDATE(F48, 12))))),
0,
"-"))),
"-")</f>
        <v>-</v>
      </c>
      <c r="M48" s="58" t="str">
        <f>IFERROR(
IF(
AND(
OR(
'Category Mappings'!F48 = "1. Seed Capitalist - related party/promoter",
'Category Mappings'!F48 = "3. Vendor - related party/promoter",
'Category Mappings'!F48 = "6. Professional advisor or consultant",
'Category Mappings'!F48 = "7. Employee incentives - related party/promoter"),
(L48 &lt;&gt; "-")),
"24m from quotation",
IF(
AND(
OR(
AND('Category Mappings'!F48 = "2. Seed Capitalist - NOT related party/promoter", L48 &lt;&gt; "-"),
AND('Category Mappings'!F48 = "4. Vendor - NOT related party/promoter", L48 &lt;&gt; "-")),
EDATE(F48, 12) &gt; EDATE(QuoteDate, 1)),
EDATE(F48, 12),
"Escrow does not apply")),
"-")</f>
        <v>-</v>
      </c>
      <c r="N48" s="18"/>
    </row>
    <row r="49" spans="1:14" x14ac:dyDescent="0.25">
      <c r="A49" s="26"/>
      <c r="B49" s="18"/>
      <c r="C49" s="18"/>
      <c r="D49" s="27"/>
      <c r="E49" s="85"/>
      <c r="F49" s="20"/>
      <c r="G49" s="120"/>
      <c r="H49" s="20"/>
      <c r="I49" s="112">
        <f>IF(TRIM(Convertible_Notes_Con[[#This Row],[Holder''s name]])="", 0, IPOPrice - G49)</f>
        <v>0</v>
      </c>
      <c r="J49" s="56" t="str">
        <f t="shared" si="0"/>
        <v>-</v>
      </c>
      <c r="K49" s="56" t="str">
        <f>IFERROR(
IF(
OR(
AND('Category Mappings'!F49 = "2. Seed Capitalist - NOT related party/promoter", QuoteDate &gt; EDATE(F49, 12)),
AND(D49 = "Principal", 'Category Mappings'!F49 = "2. Seed Capitalist - NOT related party/promoter", I49 / IPOPrice &gt;= 0.8),
AND(D49 = "Interest", 'Category Mappings'!F49 = "2. Seed Capitalist - NOT related party/promoter", QuoteDate &gt; EDATE(F49, 12)),
AND('Category Mappings'!F49 = "4. Vendor - NOT related pary/promoter", QuoteDate &gt; EDATE(F49, 12)),
'Category Mappings'!F49 = "7A. Employee incentives - NOT related party/promoter",
'Category Mappings'!F49 = "Not Applicable"),
J49,
IF(
OR(
AND(D49 = "Principal", 'Category Mappings'!F49 = "1. Seed Capitalist - related party/promoter"),
AND(D49 = "Principal", 'Category Mappings'!F49 = "2. Seed Capitalist - NOT related party/promoter"),
AND(D49 = "Principal", 'Category Mappings'!F49 = "7. Employee incentives - related party/promoter")),
ROUNDDOWN(MIN(I49 / IPOPrice * J49, J49), 0),
0)),
"-")</f>
        <v>-</v>
      </c>
      <c r="L49" s="57" t="str">
        <f>IFERROR(
IF(
OR(
AND(D49 = "Principal", 'Category Mappings'!F49 = "4. Vendor - NOT related party/promoter", QuoteDate &lt; EDATE(F49, 12)),
AND(D49 = "Principal", OR('Category Mappings'!F49 = "3. Vendor - related party/promoter", 'Category Mappings'!F49 = "6. Professional advisor or consultant")),
AND(D49 = "Interest", OR('Category Mappings'!F49 = "1. Seed Capitalist - related party/promoter", 'Category Mappings'!F49 = "3. Vendor - related party/promoter", 'Category Mappings'!F49 = "6. Professional advisor or consultant", 'Category Mappings'!F49 = "7. Employee incentives - related party/promoter",
AND('Category Mappings'!F49 = "2. Seed Capitalist - NOT related party/promoter", QuoteDate &lt; EDATE(F49, 12)), AND('Category Mappings'!F49 = "4. Vendor - NOT related party/promoter", QuoteDate &lt; EDATE(F49, 12))))),
J49,
IF(
OR(
AND(D49 = "Principal", 'Category Mappings'!F49 = "2. Seed Capitalist - NOT related party/promoter", I49 / IPOPrice &lt; 0.8, QuoteDate &lt; EDATE(F49, 12)),
OR('Category Mappings'!F49 = "1. Seed Capitalist - related party/promoter", 'Category Mappings'!F49 = "7. Employee incentives - related party/promoter")),
ROUNDUP(J49 - K49, 0),
IF(
OR(
AND(D49 = "Principal", 'Category Mappings'!F49 = "2. Seed Capitalist - NOT related party/promoter", I49 / IPOPrice &gt; 0.8),
AND(D49 = "Principal", 'Category Mappings'!F49 = "2. Seed Capitalist - NOT related party/promoter", QuoteDate &gt; EDATE(F49, 12)),
AND(D49 = "Principal", 'Category Mappings'!F49 = "4. Vendor - NOT related party/promoter", QuoteDate &gt; EDATE(F49, 12)),
AND(D49 = "Interest", OR(AND('Category Mappings'!F49 = "2. Seed Capitalist - NOT related party/promoter", QuoteDate &gt; EDATE(F49, 12)), AND('Category Mappings'!F49 = "4. Vendor - NOT related party/promoter", QuoteDate &gt; EDATE(F49, 12))))),
0,
"-"))),
"-")</f>
        <v>-</v>
      </c>
      <c r="M49" s="58" t="str">
        <f>IFERROR(
IF(
AND(
OR(
'Category Mappings'!F49 = "1. Seed Capitalist - related party/promoter",
'Category Mappings'!F49 = "3. Vendor - related party/promoter",
'Category Mappings'!F49 = "6. Professional advisor or consultant",
'Category Mappings'!F49 = "7. Employee incentives - related party/promoter"),
(L49 &lt;&gt; "-")),
"24m from quotation",
IF(
AND(
OR(
AND('Category Mappings'!F49 = "2. Seed Capitalist - NOT related party/promoter", L49 &lt;&gt; "-"),
AND('Category Mappings'!F49 = "4. Vendor - NOT related party/promoter", L49 &lt;&gt; "-")),
EDATE(F49, 12) &gt; EDATE(QuoteDate, 1)),
EDATE(F49, 12),
"Escrow does not apply")),
"-")</f>
        <v>-</v>
      </c>
      <c r="N49" s="18"/>
    </row>
    <row r="50" spans="1:14" x14ac:dyDescent="0.25">
      <c r="A50" s="26"/>
      <c r="B50" s="18"/>
      <c r="C50" s="18"/>
      <c r="D50" s="27"/>
      <c r="E50" s="85"/>
      <c r="F50" s="20"/>
      <c r="G50" s="120"/>
      <c r="H50" s="20"/>
      <c r="I50" s="112">
        <f>IF(TRIM(Convertible_Notes_Con[[#This Row],[Holder''s name]])="", 0, IPOPrice - G50)</f>
        <v>0</v>
      </c>
      <c r="J50" s="56" t="str">
        <f t="shared" si="0"/>
        <v>-</v>
      </c>
      <c r="K50" s="56" t="str">
        <f>IFERROR(
IF(
OR(
AND('Category Mappings'!F50 = "2. Seed Capitalist - NOT related party/promoter", QuoteDate &gt; EDATE(F50, 12)),
AND(D50 = "Principal", 'Category Mappings'!F50 = "2. Seed Capitalist - NOT related party/promoter", I50 / IPOPrice &gt;= 0.8),
AND(D50 = "Interest", 'Category Mappings'!F50 = "2. Seed Capitalist - NOT related party/promoter", QuoteDate &gt; EDATE(F50, 12)),
AND('Category Mappings'!F50 = "4. Vendor - NOT related pary/promoter", QuoteDate &gt; EDATE(F50, 12)),
'Category Mappings'!F50 = "7A. Employee incentives - NOT related party/promoter",
'Category Mappings'!F50 = "Not Applicable"),
J50,
IF(
OR(
AND(D50 = "Principal", 'Category Mappings'!F50 = "1. Seed Capitalist - related party/promoter"),
AND(D50 = "Principal", 'Category Mappings'!F50 = "2. Seed Capitalist - NOT related party/promoter"),
AND(D50 = "Principal", 'Category Mappings'!F50 = "7. Employee incentives - related party/promoter")),
ROUNDDOWN(MIN(I50 / IPOPrice * J50, J50), 0),
0)),
"-")</f>
        <v>-</v>
      </c>
      <c r="L50" s="57" t="str">
        <f>IFERROR(
IF(
OR(
AND(D50 = "Principal", 'Category Mappings'!F50 = "4. Vendor - NOT related party/promoter", QuoteDate &lt; EDATE(F50, 12)),
AND(D50 = "Principal", OR('Category Mappings'!F50 = "3. Vendor - related party/promoter", 'Category Mappings'!F50 = "6. Professional advisor or consultant")),
AND(D50 = "Interest", OR('Category Mappings'!F50 = "1. Seed Capitalist - related party/promoter", 'Category Mappings'!F50 = "3. Vendor - related party/promoter", 'Category Mappings'!F50 = "6. Professional advisor or consultant", 'Category Mappings'!F50 = "7. Employee incentives - related party/promoter",
AND('Category Mappings'!F50 = "2. Seed Capitalist - NOT related party/promoter", QuoteDate &lt; EDATE(F50, 12)), AND('Category Mappings'!F50 = "4. Vendor - NOT related party/promoter", QuoteDate &lt; EDATE(F50, 12))))),
J50,
IF(
OR(
AND(D50 = "Principal", 'Category Mappings'!F50 = "2. Seed Capitalist - NOT related party/promoter", I50 / IPOPrice &lt; 0.8, QuoteDate &lt; EDATE(F50, 12)),
OR('Category Mappings'!F50 = "1. Seed Capitalist - related party/promoter", 'Category Mappings'!F50 = "7. Employee incentives - related party/promoter")),
ROUNDUP(J50 - K50, 0),
IF(
OR(
AND(D50 = "Principal", 'Category Mappings'!F50 = "2. Seed Capitalist - NOT related party/promoter", I50 / IPOPrice &gt; 0.8),
AND(D50 = "Principal", 'Category Mappings'!F50 = "2. Seed Capitalist - NOT related party/promoter", QuoteDate &gt; EDATE(F50, 12)),
AND(D50 = "Principal", 'Category Mappings'!F50 = "4. Vendor - NOT related party/promoter", QuoteDate &gt; EDATE(F50, 12)),
AND(D50 = "Interest", OR(AND('Category Mappings'!F50 = "2. Seed Capitalist - NOT related party/promoter", QuoteDate &gt; EDATE(F50, 12)), AND('Category Mappings'!F50 = "4. Vendor - NOT related party/promoter", QuoteDate &gt; EDATE(F50, 12))))),
0,
"-"))),
"-")</f>
        <v>-</v>
      </c>
      <c r="M50" s="58" t="str">
        <f>IFERROR(
IF(
AND(
OR(
'Category Mappings'!F50 = "1. Seed Capitalist - related party/promoter",
'Category Mappings'!F50 = "3. Vendor - related party/promoter",
'Category Mappings'!F50 = "6. Professional advisor or consultant",
'Category Mappings'!F50 = "7. Employee incentives - related party/promoter"),
(L50 &lt;&gt; "-")),
"24m from quotation",
IF(
AND(
OR(
AND('Category Mappings'!F50 = "2. Seed Capitalist - NOT related party/promoter", L50 &lt;&gt; "-"),
AND('Category Mappings'!F50 = "4. Vendor - NOT related party/promoter", L50 &lt;&gt; "-")),
EDATE(F50, 12) &gt; EDATE(QuoteDate, 1)),
EDATE(F50, 12),
"Escrow does not apply")),
"-")</f>
        <v>-</v>
      </c>
      <c r="N50" s="18"/>
    </row>
    <row r="51" spans="1:14" x14ac:dyDescent="0.25">
      <c r="A51" s="26"/>
      <c r="B51" s="18"/>
      <c r="C51" s="18"/>
      <c r="D51" s="27"/>
      <c r="E51" s="85"/>
      <c r="F51" s="20"/>
      <c r="G51" s="120"/>
      <c r="H51" s="20"/>
      <c r="I51" s="112">
        <f>IF(TRIM(Convertible_Notes_Con[[#This Row],[Holder''s name]])="", 0, IPOPrice - G51)</f>
        <v>0</v>
      </c>
      <c r="J51" s="56" t="str">
        <f t="shared" si="0"/>
        <v>-</v>
      </c>
      <c r="K51" s="56" t="str">
        <f>IFERROR(
IF(
OR(
AND('Category Mappings'!F51 = "2. Seed Capitalist - NOT related party/promoter", QuoteDate &gt; EDATE(F51, 12)),
AND(D51 = "Principal", 'Category Mappings'!F51 = "2. Seed Capitalist - NOT related party/promoter", I51 / IPOPrice &gt;= 0.8),
AND(D51 = "Interest", 'Category Mappings'!F51 = "2. Seed Capitalist - NOT related party/promoter", QuoteDate &gt; EDATE(F51, 12)),
AND('Category Mappings'!F51 = "4. Vendor - NOT related pary/promoter", QuoteDate &gt; EDATE(F51, 12)),
'Category Mappings'!F51 = "7A. Employee incentives - NOT related party/promoter",
'Category Mappings'!F51 = "Not Applicable"),
J51,
IF(
OR(
AND(D51 = "Principal", 'Category Mappings'!F51 = "1. Seed Capitalist - related party/promoter"),
AND(D51 = "Principal", 'Category Mappings'!F51 = "2. Seed Capitalist - NOT related party/promoter"),
AND(D51 = "Principal", 'Category Mappings'!F51 = "7. Employee incentives - related party/promoter")),
ROUNDDOWN(MIN(I51 / IPOPrice * J51, J51), 0),
0)),
"-")</f>
        <v>-</v>
      </c>
      <c r="L51" s="57" t="str">
        <f>IFERROR(
IF(
OR(
AND(D51 = "Principal", 'Category Mappings'!F51 = "4. Vendor - NOT related party/promoter", QuoteDate &lt; EDATE(F51, 12)),
AND(D51 = "Principal", OR('Category Mappings'!F51 = "3. Vendor - related party/promoter", 'Category Mappings'!F51 = "6. Professional advisor or consultant")),
AND(D51 = "Interest", OR('Category Mappings'!F51 = "1. Seed Capitalist - related party/promoter", 'Category Mappings'!F51 = "3. Vendor - related party/promoter", 'Category Mappings'!F51 = "6. Professional advisor or consultant", 'Category Mappings'!F51 = "7. Employee incentives - related party/promoter",
AND('Category Mappings'!F51 = "2. Seed Capitalist - NOT related party/promoter", QuoteDate &lt; EDATE(F51, 12)), AND('Category Mappings'!F51 = "4. Vendor - NOT related party/promoter", QuoteDate &lt; EDATE(F51, 12))))),
J51,
IF(
OR(
AND(D51 = "Principal", 'Category Mappings'!F51 = "2. Seed Capitalist - NOT related party/promoter", I51 / IPOPrice &lt; 0.8, QuoteDate &lt; EDATE(F51, 12)),
OR('Category Mappings'!F51 = "1. Seed Capitalist - related party/promoter", 'Category Mappings'!F51 = "7. Employee incentives - related party/promoter")),
ROUNDUP(J51 - K51, 0),
IF(
OR(
AND(D51 = "Principal", 'Category Mappings'!F51 = "2. Seed Capitalist - NOT related party/promoter", I51 / IPOPrice &gt; 0.8),
AND(D51 = "Principal", 'Category Mappings'!F51 = "2. Seed Capitalist - NOT related party/promoter", QuoteDate &gt; EDATE(F51, 12)),
AND(D51 = "Principal", 'Category Mappings'!F51 = "4. Vendor - NOT related party/promoter", QuoteDate &gt; EDATE(F51, 12)),
AND(D51 = "Interest", OR(AND('Category Mappings'!F51 = "2. Seed Capitalist - NOT related party/promoter", QuoteDate &gt; EDATE(F51, 12)), AND('Category Mappings'!F51 = "4. Vendor - NOT related party/promoter", QuoteDate &gt; EDATE(F51, 12))))),
0,
"-"))),
"-")</f>
        <v>-</v>
      </c>
      <c r="M51" s="58" t="str">
        <f>IFERROR(
IF(
AND(
OR(
'Category Mappings'!F51 = "1. Seed Capitalist - related party/promoter",
'Category Mappings'!F51 = "3. Vendor - related party/promoter",
'Category Mappings'!F51 = "6. Professional advisor or consultant",
'Category Mappings'!F51 = "7. Employee incentives - related party/promoter"),
(L51 &lt;&gt; "-")),
"24m from quotation",
IF(
AND(
OR(
AND('Category Mappings'!F51 = "2. Seed Capitalist - NOT related party/promoter", L51 &lt;&gt; "-"),
AND('Category Mappings'!F51 = "4. Vendor - NOT related party/promoter", L51 &lt;&gt; "-")),
EDATE(F51, 12) &gt; EDATE(QuoteDate, 1)),
EDATE(F51, 12),
"Escrow does not apply")),
"-")</f>
        <v>-</v>
      </c>
      <c r="N51" s="18"/>
    </row>
    <row r="52" spans="1:14" x14ac:dyDescent="0.25">
      <c r="A52" s="26"/>
      <c r="B52" s="18"/>
      <c r="C52" s="18"/>
      <c r="D52" s="27"/>
      <c r="E52" s="85"/>
      <c r="F52" s="20"/>
      <c r="G52" s="120"/>
      <c r="H52" s="20"/>
      <c r="I52" s="112">
        <f>IF(TRIM(Convertible_Notes_Con[[#This Row],[Holder''s name]])="", 0, IPOPrice - G52)</f>
        <v>0</v>
      </c>
      <c r="J52" s="56" t="str">
        <f t="shared" si="0"/>
        <v>-</v>
      </c>
      <c r="K52" s="56" t="str">
        <f>IFERROR(
IF(
OR(
AND('Category Mappings'!F52 = "2. Seed Capitalist - NOT related party/promoter", QuoteDate &gt; EDATE(F52, 12)),
AND(D52 = "Principal", 'Category Mappings'!F52 = "2. Seed Capitalist - NOT related party/promoter", I52 / IPOPrice &gt;= 0.8),
AND(D52 = "Interest", 'Category Mappings'!F52 = "2. Seed Capitalist - NOT related party/promoter", QuoteDate &gt; EDATE(F52, 12)),
AND('Category Mappings'!F52 = "4. Vendor - NOT related pary/promoter", QuoteDate &gt; EDATE(F52, 12)),
'Category Mappings'!F52 = "7A. Employee incentives - NOT related party/promoter",
'Category Mappings'!F52 = "Not Applicable"),
J52,
IF(
OR(
AND(D52 = "Principal", 'Category Mappings'!F52 = "1. Seed Capitalist - related party/promoter"),
AND(D52 = "Principal", 'Category Mappings'!F52 = "2. Seed Capitalist - NOT related party/promoter"),
AND(D52 = "Principal", 'Category Mappings'!F52 = "7. Employee incentives - related party/promoter")),
ROUNDDOWN(MIN(I52 / IPOPrice * J52, J52), 0),
0)),
"-")</f>
        <v>-</v>
      </c>
      <c r="L52" s="57" t="str">
        <f>IFERROR(
IF(
OR(
AND(D52 = "Principal", 'Category Mappings'!F52 = "4. Vendor - NOT related party/promoter", QuoteDate &lt; EDATE(F52, 12)),
AND(D52 = "Principal", OR('Category Mappings'!F52 = "3. Vendor - related party/promoter", 'Category Mappings'!F52 = "6. Professional advisor or consultant")),
AND(D52 = "Interest", OR('Category Mappings'!F52 = "1. Seed Capitalist - related party/promoter", 'Category Mappings'!F52 = "3. Vendor - related party/promoter", 'Category Mappings'!F52 = "6. Professional advisor or consultant", 'Category Mappings'!F52 = "7. Employee incentives - related party/promoter",
AND('Category Mappings'!F52 = "2. Seed Capitalist - NOT related party/promoter", QuoteDate &lt; EDATE(F52, 12)), AND('Category Mappings'!F52 = "4. Vendor - NOT related party/promoter", QuoteDate &lt; EDATE(F52, 12))))),
J52,
IF(
OR(
AND(D52 = "Principal", 'Category Mappings'!F52 = "2. Seed Capitalist - NOT related party/promoter", I52 / IPOPrice &lt; 0.8, QuoteDate &lt; EDATE(F52, 12)),
OR('Category Mappings'!F52 = "1. Seed Capitalist - related party/promoter", 'Category Mappings'!F52 = "7. Employee incentives - related party/promoter")),
ROUNDUP(J52 - K52, 0),
IF(
OR(
AND(D52 = "Principal", 'Category Mappings'!F52 = "2. Seed Capitalist - NOT related party/promoter", I52 / IPOPrice &gt; 0.8),
AND(D52 = "Principal", 'Category Mappings'!F52 = "2. Seed Capitalist - NOT related party/promoter", QuoteDate &gt; EDATE(F52, 12)),
AND(D52 = "Principal", 'Category Mappings'!F52 = "4. Vendor - NOT related party/promoter", QuoteDate &gt; EDATE(F52, 12)),
AND(D52 = "Interest", OR(AND('Category Mappings'!F52 = "2. Seed Capitalist - NOT related party/promoter", QuoteDate &gt; EDATE(F52, 12)), AND('Category Mappings'!F52 = "4. Vendor - NOT related party/promoter", QuoteDate &gt; EDATE(F52, 12))))),
0,
"-"))),
"-")</f>
        <v>-</v>
      </c>
      <c r="M52" s="58" t="str">
        <f>IFERROR(
IF(
AND(
OR(
'Category Mappings'!F52 = "1. Seed Capitalist - related party/promoter",
'Category Mappings'!F52 = "3. Vendor - related party/promoter",
'Category Mappings'!F52 = "6. Professional advisor or consultant",
'Category Mappings'!F52 = "7. Employee incentives - related party/promoter"),
(L52 &lt;&gt; "-")),
"24m from quotation",
IF(
AND(
OR(
AND('Category Mappings'!F52 = "2. Seed Capitalist - NOT related party/promoter", L52 &lt;&gt; "-"),
AND('Category Mappings'!F52 = "4. Vendor - NOT related party/promoter", L52 &lt;&gt; "-")),
EDATE(F52, 12) &gt; EDATE(QuoteDate, 1)),
EDATE(F52, 12),
"Escrow does not apply")),
"-")</f>
        <v>-</v>
      </c>
      <c r="N52" s="18"/>
    </row>
    <row r="53" spans="1:14" x14ac:dyDescent="0.25">
      <c r="A53" s="26"/>
      <c r="B53" s="18"/>
      <c r="C53" s="18"/>
      <c r="D53" s="27"/>
      <c r="E53" s="85"/>
      <c r="F53" s="20"/>
      <c r="G53" s="120"/>
      <c r="H53" s="20"/>
      <c r="I53" s="112">
        <f>IF(TRIM(Convertible_Notes_Con[[#This Row],[Holder''s name]])="", 0, IPOPrice - G53)</f>
        <v>0</v>
      </c>
      <c r="J53" s="56" t="str">
        <f t="shared" si="0"/>
        <v>-</v>
      </c>
      <c r="K53" s="56" t="str">
        <f>IFERROR(
IF(
OR(
AND('Category Mappings'!F53 = "2. Seed Capitalist - NOT related party/promoter", QuoteDate &gt; EDATE(F53, 12)),
AND(D53 = "Principal", 'Category Mappings'!F53 = "2. Seed Capitalist - NOT related party/promoter", I53 / IPOPrice &gt;= 0.8),
AND(D53 = "Interest", 'Category Mappings'!F53 = "2. Seed Capitalist - NOT related party/promoter", QuoteDate &gt; EDATE(F53, 12)),
AND('Category Mappings'!F53 = "4. Vendor - NOT related pary/promoter", QuoteDate &gt; EDATE(F53, 12)),
'Category Mappings'!F53 = "7A. Employee incentives - NOT related party/promoter",
'Category Mappings'!F53 = "Not Applicable"),
J53,
IF(
OR(
AND(D53 = "Principal", 'Category Mappings'!F53 = "1. Seed Capitalist - related party/promoter"),
AND(D53 = "Principal", 'Category Mappings'!F53 = "2. Seed Capitalist - NOT related party/promoter"),
AND(D53 = "Principal", 'Category Mappings'!F53 = "7. Employee incentives - related party/promoter")),
ROUNDDOWN(MIN(I53 / IPOPrice * J53, J53), 0),
0)),
"-")</f>
        <v>-</v>
      </c>
      <c r="L53" s="57" t="str">
        <f>IFERROR(
IF(
OR(
AND(D53 = "Principal", 'Category Mappings'!F53 = "4. Vendor - NOT related party/promoter", QuoteDate &lt; EDATE(F53, 12)),
AND(D53 = "Principal", OR('Category Mappings'!F53 = "3. Vendor - related party/promoter", 'Category Mappings'!F53 = "6. Professional advisor or consultant")),
AND(D53 = "Interest", OR('Category Mappings'!F53 = "1. Seed Capitalist - related party/promoter", 'Category Mappings'!F53 = "3. Vendor - related party/promoter", 'Category Mappings'!F53 = "6. Professional advisor or consultant", 'Category Mappings'!F53 = "7. Employee incentives - related party/promoter",
AND('Category Mappings'!F53 = "2. Seed Capitalist - NOT related party/promoter", QuoteDate &lt; EDATE(F53, 12)), AND('Category Mappings'!F53 = "4. Vendor - NOT related party/promoter", QuoteDate &lt; EDATE(F53, 12))))),
J53,
IF(
OR(
AND(D53 = "Principal", 'Category Mappings'!F53 = "2. Seed Capitalist - NOT related party/promoter", I53 / IPOPrice &lt; 0.8, QuoteDate &lt; EDATE(F53, 12)),
OR('Category Mappings'!F53 = "1. Seed Capitalist - related party/promoter", 'Category Mappings'!F53 = "7. Employee incentives - related party/promoter")),
ROUNDUP(J53 - K53, 0),
IF(
OR(
AND(D53 = "Principal", 'Category Mappings'!F53 = "2. Seed Capitalist - NOT related party/promoter", I53 / IPOPrice &gt; 0.8),
AND(D53 = "Principal", 'Category Mappings'!F53 = "2. Seed Capitalist - NOT related party/promoter", QuoteDate &gt; EDATE(F53, 12)),
AND(D53 = "Principal", 'Category Mappings'!F53 = "4. Vendor - NOT related party/promoter", QuoteDate &gt; EDATE(F53, 12)),
AND(D53 = "Interest", OR(AND('Category Mappings'!F53 = "2. Seed Capitalist - NOT related party/promoter", QuoteDate &gt; EDATE(F53, 12)), AND('Category Mappings'!F53 = "4. Vendor - NOT related party/promoter", QuoteDate &gt; EDATE(F53, 12))))),
0,
"-"))),
"-")</f>
        <v>-</v>
      </c>
      <c r="M53" s="58" t="str">
        <f>IFERROR(
IF(
AND(
OR(
'Category Mappings'!F53 = "1. Seed Capitalist - related party/promoter",
'Category Mappings'!F53 = "3. Vendor - related party/promoter",
'Category Mappings'!F53 = "6. Professional advisor or consultant",
'Category Mappings'!F53 = "7. Employee incentives - related party/promoter"),
(L53 &lt;&gt; "-")),
"24m from quotation",
IF(
AND(
OR(
AND('Category Mappings'!F53 = "2. Seed Capitalist - NOT related party/promoter", L53 &lt;&gt; "-"),
AND('Category Mappings'!F53 = "4. Vendor - NOT related party/promoter", L53 &lt;&gt; "-")),
EDATE(F53, 12) &gt; EDATE(QuoteDate, 1)),
EDATE(F53, 12),
"Escrow does not apply")),
"-")</f>
        <v>-</v>
      </c>
      <c r="N53" s="18"/>
    </row>
    <row r="54" spans="1:14" x14ac:dyDescent="0.25">
      <c r="A54" s="26"/>
      <c r="B54" s="18"/>
      <c r="C54" s="18"/>
      <c r="D54" s="27"/>
      <c r="E54" s="85"/>
      <c r="F54" s="20"/>
      <c r="G54" s="120"/>
      <c r="H54" s="20"/>
      <c r="I54" s="112">
        <f>IF(TRIM(Convertible_Notes_Con[[#This Row],[Holder''s name]])="", 0, IPOPrice - G54)</f>
        <v>0</v>
      </c>
      <c r="J54" s="56" t="str">
        <f t="shared" si="0"/>
        <v>-</v>
      </c>
      <c r="K54" s="56" t="str">
        <f>IFERROR(
IF(
OR(
AND('Category Mappings'!F54 = "2. Seed Capitalist - NOT related party/promoter", QuoteDate &gt; EDATE(F54, 12)),
AND(D54 = "Principal", 'Category Mappings'!F54 = "2. Seed Capitalist - NOT related party/promoter", I54 / IPOPrice &gt;= 0.8),
AND(D54 = "Interest", 'Category Mappings'!F54 = "2. Seed Capitalist - NOT related party/promoter", QuoteDate &gt; EDATE(F54, 12)),
AND('Category Mappings'!F54 = "4. Vendor - NOT related pary/promoter", QuoteDate &gt; EDATE(F54, 12)),
'Category Mappings'!F54 = "7A. Employee incentives - NOT related party/promoter",
'Category Mappings'!F54 = "Not Applicable"),
J54,
IF(
OR(
AND(D54 = "Principal", 'Category Mappings'!F54 = "1. Seed Capitalist - related party/promoter"),
AND(D54 = "Principal", 'Category Mappings'!F54 = "2. Seed Capitalist - NOT related party/promoter"),
AND(D54 = "Principal", 'Category Mappings'!F54 = "7. Employee incentives - related party/promoter")),
ROUNDDOWN(MIN(I54 / IPOPrice * J54, J54), 0),
0)),
"-")</f>
        <v>-</v>
      </c>
      <c r="L54" s="57" t="str">
        <f>IFERROR(
IF(
OR(
AND(D54 = "Principal", 'Category Mappings'!F54 = "4. Vendor - NOT related party/promoter", QuoteDate &lt; EDATE(F54, 12)),
AND(D54 = "Principal", OR('Category Mappings'!F54 = "3. Vendor - related party/promoter", 'Category Mappings'!F54 = "6. Professional advisor or consultant")),
AND(D54 = "Interest", OR('Category Mappings'!F54 = "1. Seed Capitalist - related party/promoter", 'Category Mappings'!F54 = "3. Vendor - related party/promoter", 'Category Mappings'!F54 = "6. Professional advisor or consultant", 'Category Mappings'!F54 = "7. Employee incentives - related party/promoter",
AND('Category Mappings'!F54 = "2. Seed Capitalist - NOT related party/promoter", QuoteDate &lt; EDATE(F54, 12)), AND('Category Mappings'!F54 = "4. Vendor - NOT related party/promoter", QuoteDate &lt; EDATE(F54, 12))))),
J54,
IF(
OR(
AND(D54 = "Principal", 'Category Mappings'!F54 = "2. Seed Capitalist - NOT related party/promoter", I54 / IPOPrice &lt; 0.8, QuoteDate &lt; EDATE(F54, 12)),
OR('Category Mappings'!F54 = "1. Seed Capitalist - related party/promoter", 'Category Mappings'!F54 = "7. Employee incentives - related party/promoter")),
ROUNDUP(J54 - K54, 0),
IF(
OR(
AND(D54 = "Principal", 'Category Mappings'!F54 = "2. Seed Capitalist - NOT related party/promoter", I54 / IPOPrice &gt; 0.8),
AND(D54 = "Principal", 'Category Mappings'!F54 = "2. Seed Capitalist - NOT related party/promoter", QuoteDate &gt; EDATE(F54, 12)),
AND(D54 = "Principal", 'Category Mappings'!F54 = "4. Vendor - NOT related party/promoter", QuoteDate &gt; EDATE(F54, 12)),
AND(D54 = "Interest", OR(AND('Category Mappings'!F54 = "2. Seed Capitalist - NOT related party/promoter", QuoteDate &gt; EDATE(F54, 12)), AND('Category Mappings'!F54 = "4. Vendor - NOT related party/promoter", QuoteDate &gt; EDATE(F54, 12))))),
0,
"-"))),
"-")</f>
        <v>-</v>
      </c>
      <c r="M54" s="58" t="str">
        <f>IFERROR(
IF(
AND(
OR(
'Category Mappings'!F54 = "1. Seed Capitalist - related party/promoter",
'Category Mappings'!F54 = "3. Vendor - related party/promoter",
'Category Mappings'!F54 = "6. Professional advisor or consultant",
'Category Mappings'!F54 = "7. Employee incentives - related party/promoter"),
(L54 &lt;&gt; "-")),
"24m from quotation",
IF(
AND(
OR(
AND('Category Mappings'!F54 = "2. Seed Capitalist - NOT related party/promoter", L54 &lt;&gt; "-"),
AND('Category Mappings'!F54 = "4. Vendor - NOT related party/promoter", L54 &lt;&gt; "-")),
EDATE(F54, 12) &gt; EDATE(QuoteDate, 1)),
EDATE(F54, 12),
"Escrow does not apply")),
"-")</f>
        <v>-</v>
      </c>
      <c r="N54" s="18"/>
    </row>
    <row r="55" spans="1:14" x14ac:dyDescent="0.25">
      <c r="A55" s="26"/>
      <c r="B55" s="18"/>
      <c r="C55" s="18"/>
      <c r="D55" s="27"/>
      <c r="E55" s="85"/>
      <c r="F55" s="20"/>
      <c r="G55" s="120"/>
      <c r="H55" s="20"/>
      <c r="I55" s="112">
        <f>IF(TRIM(Convertible_Notes_Con[[#This Row],[Holder''s name]])="", 0, IPOPrice - G55)</f>
        <v>0</v>
      </c>
      <c r="J55" s="56" t="str">
        <f t="shared" si="0"/>
        <v>-</v>
      </c>
      <c r="K55" s="56" t="str">
        <f>IFERROR(
IF(
OR(
AND('Category Mappings'!F55 = "2. Seed Capitalist - NOT related party/promoter", QuoteDate &gt; EDATE(F55, 12)),
AND(D55 = "Principal", 'Category Mappings'!F55 = "2. Seed Capitalist - NOT related party/promoter", I55 / IPOPrice &gt;= 0.8),
AND(D55 = "Interest", 'Category Mappings'!F55 = "2. Seed Capitalist - NOT related party/promoter", QuoteDate &gt; EDATE(F55, 12)),
AND('Category Mappings'!F55 = "4. Vendor - NOT related pary/promoter", QuoteDate &gt; EDATE(F55, 12)),
'Category Mappings'!F55 = "7A. Employee incentives - NOT related party/promoter",
'Category Mappings'!F55 = "Not Applicable"),
J55,
IF(
OR(
AND(D55 = "Principal", 'Category Mappings'!F55 = "1. Seed Capitalist - related party/promoter"),
AND(D55 = "Principal", 'Category Mappings'!F55 = "2. Seed Capitalist - NOT related party/promoter"),
AND(D55 = "Principal", 'Category Mappings'!F55 = "7. Employee incentives - related party/promoter")),
ROUNDDOWN(MIN(I55 / IPOPrice * J55, J55), 0),
0)),
"-")</f>
        <v>-</v>
      </c>
      <c r="L55" s="57" t="str">
        <f>IFERROR(
IF(
OR(
AND(D55 = "Principal", 'Category Mappings'!F55 = "4. Vendor - NOT related party/promoter", QuoteDate &lt; EDATE(F55, 12)),
AND(D55 = "Principal", OR('Category Mappings'!F55 = "3. Vendor - related party/promoter", 'Category Mappings'!F55 = "6. Professional advisor or consultant")),
AND(D55 = "Interest", OR('Category Mappings'!F55 = "1. Seed Capitalist - related party/promoter", 'Category Mappings'!F55 = "3. Vendor - related party/promoter", 'Category Mappings'!F55 = "6. Professional advisor or consultant", 'Category Mappings'!F55 = "7. Employee incentives - related party/promoter",
AND('Category Mappings'!F55 = "2. Seed Capitalist - NOT related party/promoter", QuoteDate &lt; EDATE(F55, 12)), AND('Category Mappings'!F55 = "4. Vendor - NOT related party/promoter", QuoteDate &lt; EDATE(F55, 12))))),
J55,
IF(
OR(
AND(D55 = "Principal", 'Category Mappings'!F55 = "2. Seed Capitalist - NOT related party/promoter", I55 / IPOPrice &lt; 0.8, QuoteDate &lt; EDATE(F55, 12)),
OR('Category Mappings'!F55 = "1. Seed Capitalist - related party/promoter", 'Category Mappings'!F55 = "7. Employee incentives - related party/promoter")),
ROUNDUP(J55 - K55, 0),
IF(
OR(
AND(D55 = "Principal", 'Category Mappings'!F55 = "2. Seed Capitalist - NOT related party/promoter", I55 / IPOPrice &gt; 0.8),
AND(D55 = "Principal", 'Category Mappings'!F55 = "2. Seed Capitalist - NOT related party/promoter", QuoteDate &gt; EDATE(F55, 12)),
AND(D55 = "Principal", 'Category Mappings'!F55 = "4. Vendor - NOT related party/promoter", QuoteDate &gt; EDATE(F55, 12)),
AND(D55 = "Interest", OR(AND('Category Mappings'!F55 = "2. Seed Capitalist - NOT related party/promoter", QuoteDate &gt; EDATE(F55, 12)), AND('Category Mappings'!F55 = "4. Vendor - NOT related party/promoter", QuoteDate &gt; EDATE(F55, 12))))),
0,
"-"))),
"-")</f>
        <v>-</v>
      </c>
      <c r="M55" s="58" t="str">
        <f>IFERROR(
IF(
AND(
OR(
'Category Mappings'!F55 = "1. Seed Capitalist - related party/promoter",
'Category Mappings'!F55 = "3. Vendor - related party/promoter",
'Category Mappings'!F55 = "6. Professional advisor or consultant",
'Category Mappings'!F55 = "7. Employee incentives - related party/promoter"),
(L55 &lt;&gt; "-")),
"24m from quotation",
IF(
AND(
OR(
AND('Category Mappings'!F55 = "2. Seed Capitalist - NOT related party/promoter", L55 &lt;&gt; "-"),
AND('Category Mappings'!F55 = "4. Vendor - NOT related party/promoter", L55 &lt;&gt; "-")),
EDATE(F55, 12) &gt; EDATE(QuoteDate, 1)),
EDATE(F55, 12),
"Escrow does not apply")),
"-")</f>
        <v>-</v>
      </c>
      <c r="N55" s="18"/>
    </row>
    <row r="56" spans="1:14" x14ac:dyDescent="0.25">
      <c r="A56" s="26"/>
      <c r="B56" s="18"/>
      <c r="C56" s="18"/>
      <c r="D56" s="27"/>
      <c r="E56" s="85"/>
      <c r="F56" s="20"/>
      <c r="G56" s="120"/>
      <c r="H56" s="20"/>
      <c r="I56" s="112">
        <f>IF(TRIM(Convertible_Notes_Con[[#This Row],[Holder''s name]])="", 0, IPOPrice - G56)</f>
        <v>0</v>
      </c>
      <c r="J56" s="56" t="str">
        <f t="shared" si="0"/>
        <v>-</v>
      </c>
      <c r="K56" s="56" t="str">
        <f>IFERROR(
IF(
OR(
AND('Category Mappings'!F56 = "2. Seed Capitalist - NOT related party/promoter", QuoteDate &gt; EDATE(F56, 12)),
AND(D56 = "Principal", 'Category Mappings'!F56 = "2. Seed Capitalist - NOT related party/promoter", I56 / IPOPrice &gt;= 0.8),
AND(D56 = "Interest", 'Category Mappings'!F56 = "2. Seed Capitalist - NOT related party/promoter", QuoteDate &gt; EDATE(F56, 12)),
AND('Category Mappings'!F56 = "4. Vendor - NOT related pary/promoter", QuoteDate &gt; EDATE(F56, 12)),
'Category Mappings'!F56 = "7A. Employee incentives - NOT related party/promoter",
'Category Mappings'!F56 = "Not Applicable"),
J56,
IF(
OR(
AND(D56 = "Principal", 'Category Mappings'!F56 = "1. Seed Capitalist - related party/promoter"),
AND(D56 = "Principal", 'Category Mappings'!F56 = "2. Seed Capitalist - NOT related party/promoter"),
AND(D56 = "Principal", 'Category Mappings'!F56 = "7. Employee incentives - related party/promoter")),
ROUNDDOWN(MIN(I56 / IPOPrice * J56, J56), 0),
0)),
"-")</f>
        <v>-</v>
      </c>
      <c r="L56" s="57" t="str">
        <f>IFERROR(
IF(
OR(
AND(D56 = "Principal", 'Category Mappings'!F56 = "4. Vendor - NOT related party/promoter", QuoteDate &lt; EDATE(F56, 12)),
AND(D56 = "Principal", OR('Category Mappings'!F56 = "3. Vendor - related party/promoter", 'Category Mappings'!F56 = "6. Professional advisor or consultant")),
AND(D56 = "Interest", OR('Category Mappings'!F56 = "1. Seed Capitalist - related party/promoter", 'Category Mappings'!F56 = "3. Vendor - related party/promoter", 'Category Mappings'!F56 = "6. Professional advisor or consultant", 'Category Mappings'!F56 = "7. Employee incentives - related party/promoter",
AND('Category Mappings'!F56 = "2. Seed Capitalist - NOT related party/promoter", QuoteDate &lt; EDATE(F56, 12)), AND('Category Mappings'!F56 = "4. Vendor - NOT related party/promoter", QuoteDate &lt; EDATE(F56, 12))))),
J56,
IF(
OR(
AND(D56 = "Principal", 'Category Mappings'!F56 = "2. Seed Capitalist - NOT related party/promoter", I56 / IPOPrice &lt; 0.8, QuoteDate &lt; EDATE(F56, 12)),
OR('Category Mappings'!F56 = "1. Seed Capitalist - related party/promoter", 'Category Mappings'!F56 = "7. Employee incentives - related party/promoter")),
ROUNDUP(J56 - K56, 0),
IF(
OR(
AND(D56 = "Principal", 'Category Mappings'!F56 = "2. Seed Capitalist - NOT related party/promoter", I56 / IPOPrice &gt; 0.8),
AND(D56 = "Principal", 'Category Mappings'!F56 = "2. Seed Capitalist - NOT related party/promoter", QuoteDate &gt; EDATE(F56, 12)),
AND(D56 = "Principal", 'Category Mappings'!F56 = "4. Vendor - NOT related party/promoter", QuoteDate &gt; EDATE(F56, 12)),
AND(D56 = "Interest", OR(AND('Category Mappings'!F56 = "2. Seed Capitalist - NOT related party/promoter", QuoteDate &gt; EDATE(F56, 12)), AND('Category Mappings'!F56 = "4. Vendor - NOT related party/promoter", QuoteDate &gt; EDATE(F56, 12))))),
0,
"-"))),
"-")</f>
        <v>-</v>
      </c>
      <c r="M56" s="58" t="str">
        <f>IFERROR(
IF(
AND(
OR(
'Category Mappings'!F56 = "1. Seed Capitalist - related party/promoter",
'Category Mappings'!F56 = "3. Vendor - related party/promoter",
'Category Mappings'!F56 = "6. Professional advisor or consultant",
'Category Mappings'!F56 = "7. Employee incentives - related party/promoter"),
(L56 &lt;&gt; "-")),
"24m from quotation",
IF(
AND(
OR(
AND('Category Mappings'!F56 = "2. Seed Capitalist - NOT related party/promoter", L56 &lt;&gt; "-"),
AND('Category Mappings'!F56 = "4. Vendor - NOT related party/promoter", L56 &lt;&gt; "-")),
EDATE(F56, 12) &gt; EDATE(QuoteDate, 1)),
EDATE(F56, 12),
"Escrow does not apply")),
"-")</f>
        <v>-</v>
      </c>
      <c r="N56" s="18"/>
    </row>
    <row r="57" spans="1:14" x14ac:dyDescent="0.25">
      <c r="A57" s="26"/>
      <c r="B57" s="18"/>
      <c r="C57" s="18"/>
      <c r="D57" s="27"/>
      <c r="E57" s="85"/>
      <c r="F57" s="20"/>
      <c r="G57" s="120"/>
      <c r="H57" s="20"/>
      <c r="I57" s="112">
        <f>IF(TRIM(Convertible_Notes_Con[[#This Row],[Holder''s name]])="", 0, IPOPrice - G57)</f>
        <v>0</v>
      </c>
      <c r="J57" s="56" t="str">
        <f t="shared" si="0"/>
        <v>-</v>
      </c>
      <c r="K57" s="56" t="str">
        <f>IFERROR(
IF(
OR(
AND('Category Mappings'!F57 = "2. Seed Capitalist - NOT related party/promoter", QuoteDate &gt; EDATE(F57, 12)),
AND(D57 = "Principal", 'Category Mappings'!F57 = "2. Seed Capitalist - NOT related party/promoter", I57 / IPOPrice &gt;= 0.8),
AND(D57 = "Interest", 'Category Mappings'!F57 = "2. Seed Capitalist - NOT related party/promoter", QuoteDate &gt; EDATE(F57, 12)),
AND('Category Mappings'!F57 = "4. Vendor - NOT related pary/promoter", QuoteDate &gt; EDATE(F57, 12)),
'Category Mappings'!F57 = "7A. Employee incentives - NOT related party/promoter",
'Category Mappings'!F57 = "Not Applicable"),
J57,
IF(
OR(
AND(D57 = "Principal", 'Category Mappings'!F57 = "1. Seed Capitalist - related party/promoter"),
AND(D57 = "Principal", 'Category Mappings'!F57 = "2. Seed Capitalist - NOT related party/promoter"),
AND(D57 = "Principal", 'Category Mappings'!F57 = "7. Employee incentives - related party/promoter")),
ROUNDDOWN(MIN(I57 / IPOPrice * J57, J57), 0),
0)),
"-")</f>
        <v>-</v>
      </c>
      <c r="L57" s="57" t="str">
        <f>IFERROR(
IF(
OR(
AND(D57 = "Principal", 'Category Mappings'!F57 = "4. Vendor - NOT related party/promoter", QuoteDate &lt; EDATE(F57, 12)),
AND(D57 = "Principal", OR('Category Mappings'!F57 = "3. Vendor - related party/promoter", 'Category Mappings'!F57 = "6. Professional advisor or consultant")),
AND(D57 = "Interest", OR('Category Mappings'!F57 = "1. Seed Capitalist - related party/promoter", 'Category Mappings'!F57 = "3. Vendor - related party/promoter", 'Category Mappings'!F57 = "6. Professional advisor or consultant", 'Category Mappings'!F57 = "7. Employee incentives - related party/promoter",
AND('Category Mappings'!F57 = "2. Seed Capitalist - NOT related party/promoter", QuoteDate &lt; EDATE(F57, 12)), AND('Category Mappings'!F57 = "4. Vendor - NOT related party/promoter", QuoteDate &lt; EDATE(F57, 12))))),
J57,
IF(
OR(
AND(D57 = "Principal", 'Category Mappings'!F57 = "2. Seed Capitalist - NOT related party/promoter", I57 / IPOPrice &lt; 0.8, QuoteDate &lt; EDATE(F57, 12)),
OR('Category Mappings'!F57 = "1. Seed Capitalist - related party/promoter", 'Category Mappings'!F57 = "7. Employee incentives - related party/promoter")),
ROUNDUP(J57 - K57, 0),
IF(
OR(
AND(D57 = "Principal", 'Category Mappings'!F57 = "2. Seed Capitalist - NOT related party/promoter", I57 / IPOPrice &gt; 0.8),
AND(D57 = "Principal", 'Category Mappings'!F57 = "2. Seed Capitalist - NOT related party/promoter", QuoteDate &gt; EDATE(F57, 12)),
AND(D57 = "Principal", 'Category Mappings'!F57 = "4. Vendor - NOT related party/promoter", QuoteDate &gt; EDATE(F57, 12)),
AND(D57 = "Interest", OR(AND('Category Mappings'!F57 = "2. Seed Capitalist - NOT related party/promoter", QuoteDate &gt; EDATE(F57, 12)), AND('Category Mappings'!F57 = "4. Vendor - NOT related party/promoter", QuoteDate &gt; EDATE(F57, 12))))),
0,
"-"))),
"-")</f>
        <v>-</v>
      </c>
      <c r="M57" s="58" t="str">
        <f>IFERROR(
IF(
AND(
OR(
'Category Mappings'!F57 = "1. Seed Capitalist - related party/promoter",
'Category Mappings'!F57 = "3. Vendor - related party/promoter",
'Category Mappings'!F57 = "6. Professional advisor or consultant",
'Category Mappings'!F57 = "7. Employee incentives - related party/promoter"),
(L57 &lt;&gt; "-")),
"24m from quotation",
IF(
AND(
OR(
AND('Category Mappings'!F57 = "2. Seed Capitalist - NOT related party/promoter", L57 &lt;&gt; "-"),
AND('Category Mappings'!F57 = "4. Vendor - NOT related party/promoter", L57 &lt;&gt; "-")),
EDATE(F57, 12) &gt; EDATE(QuoteDate, 1)),
EDATE(F57, 12),
"Escrow does not apply")),
"-")</f>
        <v>-</v>
      </c>
      <c r="N57" s="18"/>
    </row>
    <row r="58" spans="1:14" x14ac:dyDescent="0.25">
      <c r="A58" s="26"/>
      <c r="B58" s="18"/>
      <c r="C58" s="18"/>
      <c r="D58" s="27"/>
      <c r="E58" s="85"/>
      <c r="F58" s="20"/>
      <c r="G58" s="120"/>
      <c r="H58" s="20"/>
      <c r="I58" s="112">
        <f>IF(TRIM(Convertible_Notes_Con[[#This Row],[Holder''s name]])="", 0, IPOPrice - G58)</f>
        <v>0</v>
      </c>
      <c r="J58" s="56" t="str">
        <f t="shared" si="0"/>
        <v>-</v>
      </c>
      <c r="K58" s="56" t="str">
        <f>IFERROR(
IF(
OR(
AND('Category Mappings'!F58 = "2. Seed Capitalist - NOT related party/promoter", QuoteDate &gt; EDATE(F58, 12)),
AND(D58 = "Principal", 'Category Mappings'!F58 = "2. Seed Capitalist - NOT related party/promoter", I58 / IPOPrice &gt;= 0.8),
AND(D58 = "Interest", 'Category Mappings'!F58 = "2. Seed Capitalist - NOT related party/promoter", QuoteDate &gt; EDATE(F58, 12)),
AND('Category Mappings'!F58 = "4. Vendor - NOT related pary/promoter", QuoteDate &gt; EDATE(F58, 12)),
'Category Mappings'!F58 = "7A. Employee incentives - NOT related party/promoter",
'Category Mappings'!F58 = "Not Applicable"),
J58,
IF(
OR(
AND(D58 = "Principal", 'Category Mappings'!F58 = "1. Seed Capitalist - related party/promoter"),
AND(D58 = "Principal", 'Category Mappings'!F58 = "2. Seed Capitalist - NOT related party/promoter"),
AND(D58 = "Principal", 'Category Mappings'!F58 = "7. Employee incentives - related party/promoter")),
ROUNDDOWN(MIN(I58 / IPOPrice * J58, J58), 0),
0)),
"-")</f>
        <v>-</v>
      </c>
      <c r="L58" s="57" t="str">
        <f>IFERROR(
IF(
OR(
AND(D58 = "Principal", 'Category Mappings'!F58 = "4. Vendor - NOT related party/promoter", QuoteDate &lt; EDATE(F58, 12)),
AND(D58 = "Principal", OR('Category Mappings'!F58 = "3. Vendor - related party/promoter", 'Category Mappings'!F58 = "6. Professional advisor or consultant")),
AND(D58 = "Interest", OR('Category Mappings'!F58 = "1. Seed Capitalist - related party/promoter", 'Category Mappings'!F58 = "3. Vendor - related party/promoter", 'Category Mappings'!F58 = "6. Professional advisor or consultant", 'Category Mappings'!F58 = "7. Employee incentives - related party/promoter",
AND('Category Mappings'!F58 = "2. Seed Capitalist - NOT related party/promoter", QuoteDate &lt; EDATE(F58, 12)), AND('Category Mappings'!F58 = "4. Vendor - NOT related party/promoter", QuoteDate &lt; EDATE(F58, 12))))),
J58,
IF(
OR(
AND(D58 = "Principal", 'Category Mappings'!F58 = "2. Seed Capitalist - NOT related party/promoter", I58 / IPOPrice &lt; 0.8, QuoteDate &lt; EDATE(F58, 12)),
OR('Category Mappings'!F58 = "1. Seed Capitalist - related party/promoter", 'Category Mappings'!F58 = "7. Employee incentives - related party/promoter")),
ROUNDUP(J58 - K58, 0),
IF(
OR(
AND(D58 = "Principal", 'Category Mappings'!F58 = "2. Seed Capitalist - NOT related party/promoter", I58 / IPOPrice &gt; 0.8),
AND(D58 = "Principal", 'Category Mappings'!F58 = "2. Seed Capitalist - NOT related party/promoter", QuoteDate &gt; EDATE(F58, 12)),
AND(D58 = "Principal", 'Category Mappings'!F58 = "4. Vendor - NOT related party/promoter", QuoteDate &gt; EDATE(F58, 12)),
AND(D58 = "Interest", OR(AND('Category Mappings'!F58 = "2. Seed Capitalist - NOT related party/promoter", QuoteDate &gt; EDATE(F58, 12)), AND('Category Mappings'!F58 = "4. Vendor - NOT related party/promoter", QuoteDate &gt; EDATE(F58, 12))))),
0,
"-"))),
"-")</f>
        <v>-</v>
      </c>
      <c r="M58" s="58" t="str">
        <f>IFERROR(
IF(
AND(
OR(
'Category Mappings'!F58 = "1. Seed Capitalist - related party/promoter",
'Category Mappings'!F58 = "3. Vendor - related party/promoter",
'Category Mappings'!F58 = "6. Professional advisor or consultant",
'Category Mappings'!F58 = "7. Employee incentives - related party/promoter"),
(L58 &lt;&gt; "-")),
"24m from quotation",
IF(
AND(
OR(
AND('Category Mappings'!F58 = "2. Seed Capitalist - NOT related party/promoter", L58 &lt;&gt; "-"),
AND('Category Mappings'!F58 = "4. Vendor - NOT related party/promoter", L58 &lt;&gt; "-")),
EDATE(F58, 12) &gt; EDATE(QuoteDate, 1)),
EDATE(F58, 12),
"Escrow does not apply")),
"-")</f>
        <v>-</v>
      </c>
      <c r="N58" s="18"/>
    </row>
    <row r="59" spans="1:14" x14ac:dyDescent="0.25">
      <c r="A59" s="26"/>
      <c r="B59" s="18"/>
      <c r="C59" s="18"/>
      <c r="D59" s="27"/>
      <c r="E59" s="85"/>
      <c r="F59" s="20"/>
      <c r="G59" s="120"/>
      <c r="H59" s="20"/>
      <c r="I59" s="112">
        <f>IF(TRIM(Convertible_Notes_Con[[#This Row],[Holder''s name]])="", 0, IPOPrice - G59)</f>
        <v>0</v>
      </c>
      <c r="J59" s="56" t="str">
        <f t="shared" si="0"/>
        <v>-</v>
      </c>
      <c r="K59" s="56" t="str">
        <f>IFERROR(
IF(
OR(
AND('Category Mappings'!F59 = "2. Seed Capitalist - NOT related party/promoter", QuoteDate &gt; EDATE(F59, 12)),
AND(D59 = "Principal", 'Category Mappings'!F59 = "2. Seed Capitalist - NOT related party/promoter", I59 / IPOPrice &gt;= 0.8),
AND(D59 = "Interest", 'Category Mappings'!F59 = "2. Seed Capitalist - NOT related party/promoter", QuoteDate &gt; EDATE(F59, 12)),
AND('Category Mappings'!F59 = "4. Vendor - NOT related pary/promoter", QuoteDate &gt; EDATE(F59, 12)),
'Category Mappings'!F59 = "7A. Employee incentives - NOT related party/promoter",
'Category Mappings'!F59 = "Not Applicable"),
J59,
IF(
OR(
AND(D59 = "Principal", 'Category Mappings'!F59 = "1. Seed Capitalist - related party/promoter"),
AND(D59 = "Principal", 'Category Mappings'!F59 = "2. Seed Capitalist - NOT related party/promoter"),
AND(D59 = "Principal", 'Category Mappings'!F59 = "7. Employee incentives - related party/promoter")),
ROUNDDOWN(MIN(I59 / IPOPrice * J59, J59), 0),
0)),
"-")</f>
        <v>-</v>
      </c>
      <c r="L59" s="57" t="str">
        <f>IFERROR(
IF(
OR(
AND(D59 = "Principal", 'Category Mappings'!F59 = "4. Vendor - NOT related party/promoter", QuoteDate &lt; EDATE(F59, 12)),
AND(D59 = "Principal", OR('Category Mappings'!F59 = "3. Vendor - related party/promoter", 'Category Mappings'!F59 = "6. Professional advisor or consultant")),
AND(D59 = "Interest", OR('Category Mappings'!F59 = "1. Seed Capitalist - related party/promoter", 'Category Mappings'!F59 = "3. Vendor - related party/promoter", 'Category Mappings'!F59 = "6. Professional advisor or consultant", 'Category Mappings'!F59 = "7. Employee incentives - related party/promoter",
AND('Category Mappings'!F59 = "2. Seed Capitalist - NOT related party/promoter", QuoteDate &lt; EDATE(F59, 12)), AND('Category Mappings'!F59 = "4. Vendor - NOT related party/promoter", QuoteDate &lt; EDATE(F59, 12))))),
J59,
IF(
OR(
AND(D59 = "Principal", 'Category Mappings'!F59 = "2. Seed Capitalist - NOT related party/promoter", I59 / IPOPrice &lt; 0.8, QuoteDate &lt; EDATE(F59, 12)),
OR('Category Mappings'!F59 = "1. Seed Capitalist - related party/promoter", 'Category Mappings'!F59 = "7. Employee incentives - related party/promoter")),
ROUNDUP(J59 - K59, 0),
IF(
OR(
AND(D59 = "Principal", 'Category Mappings'!F59 = "2. Seed Capitalist - NOT related party/promoter", I59 / IPOPrice &gt; 0.8),
AND(D59 = "Principal", 'Category Mappings'!F59 = "2. Seed Capitalist - NOT related party/promoter", QuoteDate &gt; EDATE(F59, 12)),
AND(D59 = "Principal", 'Category Mappings'!F59 = "4. Vendor - NOT related party/promoter", QuoteDate &gt; EDATE(F59, 12)),
AND(D59 = "Interest", OR(AND('Category Mappings'!F59 = "2. Seed Capitalist - NOT related party/promoter", QuoteDate &gt; EDATE(F59, 12)), AND('Category Mappings'!F59 = "4. Vendor - NOT related party/promoter", QuoteDate &gt; EDATE(F59, 12))))),
0,
"-"))),
"-")</f>
        <v>-</v>
      </c>
      <c r="M59" s="58" t="str">
        <f>IFERROR(
IF(
AND(
OR(
'Category Mappings'!F59 = "1. Seed Capitalist - related party/promoter",
'Category Mappings'!F59 = "3. Vendor - related party/promoter",
'Category Mappings'!F59 = "6. Professional advisor or consultant",
'Category Mappings'!F59 = "7. Employee incentives - related party/promoter"),
(L59 &lt;&gt; "-")),
"24m from quotation",
IF(
AND(
OR(
AND('Category Mappings'!F59 = "2. Seed Capitalist - NOT related party/promoter", L59 &lt;&gt; "-"),
AND('Category Mappings'!F59 = "4. Vendor - NOT related party/promoter", L59 &lt;&gt; "-")),
EDATE(F59, 12) &gt; EDATE(QuoteDate, 1)),
EDATE(F59, 12),
"Escrow does not apply")),
"-")</f>
        <v>-</v>
      </c>
      <c r="N59" s="18"/>
    </row>
    <row r="60" spans="1:14" x14ac:dyDescent="0.25">
      <c r="A60" s="26"/>
      <c r="B60" s="18"/>
      <c r="C60" s="18"/>
      <c r="D60" s="27"/>
      <c r="E60" s="85"/>
      <c r="F60" s="20"/>
      <c r="G60" s="120"/>
      <c r="H60" s="20"/>
      <c r="I60" s="112">
        <f>IF(TRIM(Convertible_Notes_Con[[#This Row],[Holder''s name]])="", 0, IPOPrice - G60)</f>
        <v>0</v>
      </c>
      <c r="J60" s="56" t="str">
        <f t="shared" si="0"/>
        <v>-</v>
      </c>
      <c r="K60" s="56" t="str">
        <f>IFERROR(
IF(
OR(
AND('Category Mappings'!F60 = "2. Seed Capitalist - NOT related party/promoter", QuoteDate &gt; EDATE(F60, 12)),
AND(D60 = "Principal", 'Category Mappings'!F60 = "2. Seed Capitalist - NOT related party/promoter", I60 / IPOPrice &gt;= 0.8),
AND(D60 = "Interest", 'Category Mappings'!F60 = "2. Seed Capitalist - NOT related party/promoter", QuoteDate &gt; EDATE(F60, 12)),
AND('Category Mappings'!F60 = "4. Vendor - NOT related pary/promoter", QuoteDate &gt; EDATE(F60, 12)),
'Category Mappings'!F60 = "7A. Employee incentives - NOT related party/promoter",
'Category Mappings'!F60 = "Not Applicable"),
J60,
IF(
OR(
AND(D60 = "Principal", 'Category Mappings'!F60 = "1. Seed Capitalist - related party/promoter"),
AND(D60 = "Principal", 'Category Mappings'!F60 = "2. Seed Capitalist - NOT related party/promoter"),
AND(D60 = "Principal", 'Category Mappings'!F60 = "7. Employee incentives - related party/promoter")),
ROUNDDOWN(MIN(I60 / IPOPrice * J60, J60), 0),
0)),
"-")</f>
        <v>-</v>
      </c>
      <c r="L60" s="57" t="str">
        <f>IFERROR(
IF(
OR(
AND(D60 = "Principal", 'Category Mappings'!F60 = "4. Vendor - NOT related party/promoter", QuoteDate &lt; EDATE(F60, 12)),
AND(D60 = "Principal", OR('Category Mappings'!F60 = "3. Vendor - related party/promoter", 'Category Mappings'!F60 = "6. Professional advisor or consultant")),
AND(D60 = "Interest", OR('Category Mappings'!F60 = "1. Seed Capitalist - related party/promoter", 'Category Mappings'!F60 = "3. Vendor - related party/promoter", 'Category Mappings'!F60 = "6. Professional advisor or consultant", 'Category Mappings'!F60 = "7. Employee incentives - related party/promoter",
AND('Category Mappings'!F60 = "2. Seed Capitalist - NOT related party/promoter", QuoteDate &lt; EDATE(F60, 12)), AND('Category Mappings'!F60 = "4. Vendor - NOT related party/promoter", QuoteDate &lt; EDATE(F60, 12))))),
J60,
IF(
OR(
AND(D60 = "Principal", 'Category Mappings'!F60 = "2. Seed Capitalist - NOT related party/promoter", I60 / IPOPrice &lt; 0.8, QuoteDate &lt; EDATE(F60, 12)),
OR('Category Mappings'!F60 = "1. Seed Capitalist - related party/promoter", 'Category Mappings'!F60 = "7. Employee incentives - related party/promoter")),
ROUNDUP(J60 - K60, 0),
IF(
OR(
AND(D60 = "Principal", 'Category Mappings'!F60 = "2. Seed Capitalist - NOT related party/promoter", I60 / IPOPrice &gt; 0.8),
AND(D60 = "Principal", 'Category Mappings'!F60 = "2. Seed Capitalist - NOT related party/promoter", QuoteDate &gt; EDATE(F60, 12)),
AND(D60 = "Principal", 'Category Mappings'!F60 = "4. Vendor - NOT related party/promoter", QuoteDate &gt; EDATE(F60, 12)),
AND(D60 = "Interest", OR(AND('Category Mappings'!F60 = "2. Seed Capitalist - NOT related party/promoter", QuoteDate &gt; EDATE(F60, 12)), AND('Category Mappings'!F60 = "4. Vendor - NOT related party/promoter", QuoteDate &gt; EDATE(F60, 12))))),
0,
"-"))),
"-")</f>
        <v>-</v>
      </c>
      <c r="M60" s="58" t="str">
        <f>IFERROR(
IF(
AND(
OR(
'Category Mappings'!F60 = "1. Seed Capitalist - related party/promoter",
'Category Mappings'!F60 = "3. Vendor - related party/promoter",
'Category Mappings'!F60 = "6. Professional advisor or consultant",
'Category Mappings'!F60 = "7. Employee incentives - related party/promoter"),
(L60 &lt;&gt; "-")),
"24m from quotation",
IF(
AND(
OR(
AND('Category Mappings'!F60 = "2. Seed Capitalist - NOT related party/promoter", L60 &lt;&gt; "-"),
AND('Category Mappings'!F60 = "4. Vendor - NOT related party/promoter", L60 &lt;&gt; "-")),
EDATE(F60, 12) &gt; EDATE(QuoteDate, 1)),
EDATE(F60, 12),
"Escrow does not apply")),
"-")</f>
        <v>-</v>
      </c>
      <c r="N60" s="18"/>
    </row>
    <row r="61" spans="1:14" x14ac:dyDescent="0.25">
      <c r="A61" s="26"/>
      <c r="B61" s="18"/>
      <c r="C61" s="18"/>
      <c r="D61" s="27"/>
      <c r="E61" s="85"/>
      <c r="F61" s="20"/>
      <c r="G61" s="120"/>
      <c r="H61" s="20"/>
      <c r="I61" s="112">
        <f>IF(TRIM(Convertible_Notes_Con[[#This Row],[Holder''s name]])="", 0, IPOPrice - G61)</f>
        <v>0</v>
      </c>
      <c r="J61" s="56" t="str">
        <f t="shared" si="0"/>
        <v>-</v>
      </c>
      <c r="K61" s="56" t="str">
        <f>IFERROR(
IF(
OR(
AND('Category Mappings'!F61 = "2. Seed Capitalist - NOT related party/promoter", QuoteDate &gt; EDATE(F61, 12)),
AND(D61 = "Principal", 'Category Mappings'!F61 = "2. Seed Capitalist - NOT related party/promoter", I61 / IPOPrice &gt;= 0.8),
AND(D61 = "Interest", 'Category Mappings'!F61 = "2. Seed Capitalist - NOT related party/promoter", QuoteDate &gt; EDATE(F61, 12)),
AND('Category Mappings'!F61 = "4. Vendor - NOT related pary/promoter", QuoteDate &gt; EDATE(F61, 12)),
'Category Mappings'!F61 = "7A. Employee incentives - NOT related party/promoter",
'Category Mappings'!F61 = "Not Applicable"),
J61,
IF(
OR(
AND(D61 = "Principal", 'Category Mappings'!F61 = "1. Seed Capitalist - related party/promoter"),
AND(D61 = "Principal", 'Category Mappings'!F61 = "2. Seed Capitalist - NOT related party/promoter"),
AND(D61 = "Principal", 'Category Mappings'!F61 = "7. Employee incentives - related party/promoter")),
ROUNDDOWN(MIN(I61 / IPOPrice * J61, J61), 0),
0)),
"-")</f>
        <v>-</v>
      </c>
      <c r="L61" s="57" t="str">
        <f>IFERROR(
IF(
OR(
AND(D61 = "Principal", 'Category Mappings'!F61 = "4. Vendor - NOT related party/promoter", QuoteDate &lt; EDATE(F61, 12)),
AND(D61 = "Principal", OR('Category Mappings'!F61 = "3. Vendor - related party/promoter", 'Category Mappings'!F61 = "6. Professional advisor or consultant")),
AND(D61 = "Interest", OR('Category Mappings'!F61 = "1. Seed Capitalist - related party/promoter", 'Category Mappings'!F61 = "3. Vendor - related party/promoter", 'Category Mappings'!F61 = "6. Professional advisor or consultant", 'Category Mappings'!F61 = "7. Employee incentives - related party/promoter",
AND('Category Mappings'!F61 = "2. Seed Capitalist - NOT related party/promoter", QuoteDate &lt; EDATE(F61, 12)), AND('Category Mappings'!F61 = "4. Vendor - NOT related party/promoter", QuoteDate &lt; EDATE(F61, 12))))),
J61,
IF(
OR(
AND(D61 = "Principal", 'Category Mappings'!F61 = "2. Seed Capitalist - NOT related party/promoter", I61 / IPOPrice &lt; 0.8, QuoteDate &lt; EDATE(F61, 12)),
OR('Category Mappings'!F61 = "1. Seed Capitalist - related party/promoter", 'Category Mappings'!F61 = "7. Employee incentives - related party/promoter")),
ROUNDUP(J61 - K61, 0),
IF(
OR(
AND(D61 = "Principal", 'Category Mappings'!F61 = "2. Seed Capitalist - NOT related party/promoter", I61 / IPOPrice &gt; 0.8),
AND(D61 = "Principal", 'Category Mappings'!F61 = "2. Seed Capitalist - NOT related party/promoter", QuoteDate &gt; EDATE(F61, 12)),
AND(D61 = "Principal", 'Category Mappings'!F61 = "4. Vendor - NOT related party/promoter", QuoteDate &gt; EDATE(F61, 12)),
AND(D61 = "Interest", OR(AND('Category Mappings'!F61 = "2. Seed Capitalist - NOT related party/promoter", QuoteDate &gt; EDATE(F61, 12)), AND('Category Mappings'!F61 = "4. Vendor - NOT related party/promoter", QuoteDate &gt; EDATE(F61, 12))))),
0,
"-"))),
"-")</f>
        <v>-</v>
      </c>
      <c r="M61" s="58" t="str">
        <f>IFERROR(
IF(
AND(
OR(
'Category Mappings'!F61 = "1. Seed Capitalist - related party/promoter",
'Category Mappings'!F61 = "3. Vendor - related party/promoter",
'Category Mappings'!F61 = "6. Professional advisor or consultant",
'Category Mappings'!F61 = "7. Employee incentives - related party/promoter"),
(L61 &lt;&gt; "-")),
"24m from quotation",
IF(
AND(
OR(
AND('Category Mappings'!F61 = "2. Seed Capitalist - NOT related party/promoter", L61 &lt;&gt; "-"),
AND('Category Mappings'!F61 = "4. Vendor - NOT related party/promoter", L61 &lt;&gt; "-")),
EDATE(F61, 12) &gt; EDATE(QuoteDate, 1)),
EDATE(F61, 12),
"Escrow does not apply")),
"-")</f>
        <v>-</v>
      </c>
      <c r="N61" s="18"/>
    </row>
    <row r="62" spans="1:14" x14ac:dyDescent="0.25">
      <c r="A62" s="26"/>
      <c r="B62" s="18"/>
      <c r="C62" s="18"/>
      <c r="D62" s="27"/>
      <c r="E62" s="85"/>
      <c r="F62" s="20"/>
      <c r="G62" s="120"/>
      <c r="H62" s="20"/>
      <c r="I62" s="112">
        <f>IF(TRIM(Convertible_Notes_Con[[#This Row],[Holder''s name]])="", 0, IPOPrice - G62)</f>
        <v>0</v>
      </c>
      <c r="J62" s="56" t="str">
        <f t="shared" si="0"/>
        <v>-</v>
      </c>
      <c r="K62" s="56" t="str">
        <f>IFERROR(
IF(
OR(
AND('Category Mappings'!F62 = "2. Seed Capitalist - NOT related party/promoter", QuoteDate &gt; EDATE(F62, 12)),
AND(D62 = "Principal", 'Category Mappings'!F62 = "2. Seed Capitalist - NOT related party/promoter", I62 / IPOPrice &gt;= 0.8),
AND(D62 = "Interest", 'Category Mappings'!F62 = "2. Seed Capitalist - NOT related party/promoter", QuoteDate &gt; EDATE(F62, 12)),
AND('Category Mappings'!F62 = "4. Vendor - NOT related pary/promoter", QuoteDate &gt; EDATE(F62, 12)),
'Category Mappings'!F62 = "7A. Employee incentives - NOT related party/promoter",
'Category Mappings'!F62 = "Not Applicable"),
J62,
IF(
OR(
AND(D62 = "Principal", 'Category Mappings'!F62 = "1. Seed Capitalist - related party/promoter"),
AND(D62 = "Principal", 'Category Mappings'!F62 = "2. Seed Capitalist - NOT related party/promoter"),
AND(D62 = "Principal", 'Category Mappings'!F62 = "7. Employee incentives - related party/promoter")),
ROUNDDOWN(MIN(I62 / IPOPrice * J62, J62), 0),
0)),
"-")</f>
        <v>-</v>
      </c>
      <c r="L62" s="57" t="str">
        <f>IFERROR(
IF(
OR(
AND(D62 = "Principal", 'Category Mappings'!F62 = "4. Vendor - NOT related party/promoter", QuoteDate &lt; EDATE(F62, 12)),
AND(D62 = "Principal", OR('Category Mappings'!F62 = "3. Vendor - related party/promoter", 'Category Mappings'!F62 = "6. Professional advisor or consultant")),
AND(D62 = "Interest", OR('Category Mappings'!F62 = "1. Seed Capitalist - related party/promoter", 'Category Mappings'!F62 = "3. Vendor - related party/promoter", 'Category Mappings'!F62 = "6. Professional advisor or consultant", 'Category Mappings'!F62 = "7. Employee incentives - related party/promoter",
AND('Category Mappings'!F62 = "2. Seed Capitalist - NOT related party/promoter", QuoteDate &lt; EDATE(F62, 12)), AND('Category Mappings'!F62 = "4. Vendor - NOT related party/promoter", QuoteDate &lt; EDATE(F62, 12))))),
J62,
IF(
OR(
AND(D62 = "Principal", 'Category Mappings'!F62 = "2. Seed Capitalist - NOT related party/promoter", I62 / IPOPrice &lt; 0.8, QuoteDate &lt; EDATE(F62, 12)),
OR('Category Mappings'!F62 = "1. Seed Capitalist - related party/promoter", 'Category Mappings'!F62 = "7. Employee incentives - related party/promoter")),
ROUNDUP(J62 - K62, 0),
IF(
OR(
AND(D62 = "Principal", 'Category Mappings'!F62 = "2. Seed Capitalist - NOT related party/promoter", I62 / IPOPrice &gt; 0.8),
AND(D62 = "Principal", 'Category Mappings'!F62 = "2. Seed Capitalist - NOT related party/promoter", QuoteDate &gt; EDATE(F62, 12)),
AND(D62 = "Principal", 'Category Mappings'!F62 = "4. Vendor - NOT related party/promoter", QuoteDate &gt; EDATE(F62, 12)),
AND(D62 = "Interest", OR(AND('Category Mappings'!F62 = "2. Seed Capitalist - NOT related party/promoter", QuoteDate &gt; EDATE(F62, 12)), AND('Category Mappings'!F62 = "4. Vendor - NOT related party/promoter", QuoteDate &gt; EDATE(F62, 12))))),
0,
"-"))),
"-")</f>
        <v>-</v>
      </c>
      <c r="M62" s="58" t="str">
        <f>IFERROR(
IF(
AND(
OR(
'Category Mappings'!F62 = "1. Seed Capitalist - related party/promoter",
'Category Mappings'!F62 = "3. Vendor - related party/promoter",
'Category Mappings'!F62 = "6. Professional advisor or consultant",
'Category Mappings'!F62 = "7. Employee incentives - related party/promoter"),
(L62 &lt;&gt; "-")),
"24m from quotation",
IF(
AND(
OR(
AND('Category Mappings'!F62 = "2. Seed Capitalist - NOT related party/promoter", L62 &lt;&gt; "-"),
AND('Category Mappings'!F62 = "4. Vendor - NOT related party/promoter", L62 &lt;&gt; "-")),
EDATE(F62, 12) &gt; EDATE(QuoteDate, 1)),
EDATE(F62, 12),
"Escrow does not apply")),
"-")</f>
        <v>-</v>
      </c>
      <c r="N62" s="18"/>
    </row>
    <row r="63" spans="1:14" x14ac:dyDescent="0.25">
      <c r="A63" s="26"/>
      <c r="B63" s="18"/>
      <c r="C63" s="18"/>
      <c r="D63" s="27"/>
      <c r="E63" s="85"/>
      <c r="F63" s="20"/>
      <c r="G63" s="120"/>
      <c r="H63" s="20"/>
      <c r="I63" s="112">
        <f>IF(TRIM(Convertible_Notes_Con[[#This Row],[Holder''s name]])="", 0, IPOPrice - G63)</f>
        <v>0</v>
      </c>
      <c r="J63" s="56" t="str">
        <f t="shared" si="0"/>
        <v>-</v>
      </c>
      <c r="K63" s="56" t="str">
        <f>IFERROR(
IF(
OR(
AND('Category Mappings'!F63 = "2. Seed Capitalist - NOT related party/promoter", QuoteDate &gt; EDATE(F63, 12)),
AND(D63 = "Principal", 'Category Mappings'!F63 = "2. Seed Capitalist - NOT related party/promoter", I63 / IPOPrice &gt;= 0.8),
AND(D63 = "Interest", 'Category Mappings'!F63 = "2. Seed Capitalist - NOT related party/promoter", QuoteDate &gt; EDATE(F63, 12)),
AND('Category Mappings'!F63 = "4. Vendor - NOT related pary/promoter", QuoteDate &gt; EDATE(F63, 12)),
'Category Mappings'!F63 = "7A. Employee incentives - NOT related party/promoter",
'Category Mappings'!F63 = "Not Applicable"),
J63,
IF(
OR(
AND(D63 = "Principal", 'Category Mappings'!F63 = "1. Seed Capitalist - related party/promoter"),
AND(D63 = "Principal", 'Category Mappings'!F63 = "2. Seed Capitalist - NOT related party/promoter"),
AND(D63 = "Principal", 'Category Mappings'!F63 = "7. Employee incentives - related party/promoter")),
ROUNDDOWN(MIN(I63 / IPOPrice * J63, J63), 0),
0)),
"-")</f>
        <v>-</v>
      </c>
      <c r="L63" s="57" t="str">
        <f>IFERROR(
IF(
OR(
AND(D63 = "Principal", 'Category Mappings'!F63 = "4. Vendor - NOT related party/promoter", QuoteDate &lt; EDATE(F63, 12)),
AND(D63 = "Principal", OR('Category Mappings'!F63 = "3. Vendor - related party/promoter", 'Category Mappings'!F63 = "6. Professional advisor or consultant")),
AND(D63 = "Interest", OR('Category Mappings'!F63 = "1. Seed Capitalist - related party/promoter", 'Category Mappings'!F63 = "3. Vendor - related party/promoter", 'Category Mappings'!F63 = "6. Professional advisor or consultant", 'Category Mappings'!F63 = "7. Employee incentives - related party/promoter",
AND('Category Mappings'!F63 = "2. Seed Capitalist - NOT related party/promoter", QuoteDate &lt; EDATE(F63, 12)), AND('Category Mappings'!F63 = "4. Vendor - NOT related party/promoter", QuoteDate &lt; EDATE(F63, 12))))),
J63,
IF(
OR(
AND(D63 = "Principal", 'Category Mappings'!F63 = "2. Seed Capitalist - NOT related party/promoter", I63 / IPOPrice &lt; 0.8, QuoteDate &lt; EDATE(F63, 12)),
OR('Category Mappings'!F63 = "1. Seed Capitalist - related party/promoter", 'Category Mappings'!F63 = "7. Employee incentives - related party/promoter")),
ROUNDUP(J63 - K63, 0),
IF(
OR(
AND(D63 = "Principal", 'Category Mappings'!F63 = "2. Seed Capitalist - NOT related party/promoter", I63 / IPOPrice &gt; 0.8),
AND(D63 = "Principal", 'Category Mappings'!F63 = "2. Seed Capitalist - NOT related party/promoter", QuoteDate &gt; EDATE(F63, 12)),
AND(D63 = "Principal", 'Category Mappings'!F63 = "4. Vendor - NOT related party/promoter", QuoteDate &gt; EDATE(F63, 12)),
AND(D63 = "Interest", OR(AND('Category Mappings'!F63 = "2. Seed Capitalist - NOT related party/promoter", QuoteDate &gt; EDATE(F63, 12)), AND('Category Mappings'!F63 = "4. Vendor - NOT related party/promoter", QuoteDate &gt; EDATE(F63, 12))))),
0,
"-"))),
"-")</f>
        <v>-</v>
      </c>
      <c r="M63" s="58" t="str">
        <f>IFERROR(
IF(
AND(
OR(
'Category Mappings'!F63 = "1. Seed Capitalist - related party/promoter",
'Category Mappings'!F63 = "3. Vendor - related party/promoter",
'Category Mappings'!F63 = "6. Professional advisor or consultant",
'Category Mappings'!F63 = "7. Employee incentives - related party/promoter"),
(L63 &lt;&gt; "-")),
"24m from quotation",
IF(
AND(
OR(
AND('Category Mappings'!F63 = "2. Seed Capitalist - NOT related party/promoter", L63 &lt;&gt; "-"),
AND('Category Mappings'!F63 = "4. Vendor - NOT related party/promoter", L63 &lt;&gt; "-")),
EDATE(F63, 12) &gt; EDATE(QuoteDate, 1)),
EDATE(F63, 12),
"Escrow does not apply")),
"-")</f>
        <v>-</v>
      </c>
      <c r="N63" s="18"/>
    </row>
    <row r="64" spans="1:14" x14ac:dyDescent="0.25">
      <c r="A64" s="26"/>
      <c r="B64" s="18"/>
      <c r="C64" s="18"/>
      <c r="D64" s="27"/>
      <c r="E64" s="85"/>
      <c r="F64" s="20"/>
      <c r="G64" s="120"/>
      <c r="H64" s="20"/>
      <c r="I64" s="112">
        <f>IF(TRIM(Convertible_Notes_Con[[#This Row],[Holder''s name]])="", 0, IPOPrice - G64)</f>
        <v>0</v>
      </c>
      <c r="J64" s="56" t="str">
        <f t="shared" si="0"/>
        <v>-</v>
      </c>
      <c r="K64" s="56" t="str">
        <f>IFERROR(
IF(
OR(
AND('Category Mappings'!F64 = "2. Seed Capitalist - NOT related party/promoter", QuoteDate &gt; EDATE(F64, 12)),
AND(D64 = "Principal", 'Category Mappings'!F64 = "2. Seed Capitalist - NOT related party/promoter", I64 / IPOPrice &gt;= 0.8),
AND(D64 = "Interest", 'Category Mappings'!F64 = "2. Seed Capitalist - NOT related party/promoter", QuoteDate &gt; EDATE(F64, 12)),
AND('Category Mappings'!F64 = "4. Vendor - NOT related pary/promoter", QuoteDate &gt; EDATE(F64, 12)),
'Category Mappings'!F64 = "7A. Employee incentives - NOT related party/promoter",
'Category Mappings'!F64 = "Not Applicable"),
J64,
IF(
OR(
AND(D64 = "Principal", 'Category Mappings'!F64 = "1. Seed Capitalist - related party/promoter"),
AND(D64 = "Principal", 'Category Mappings'!F64 = "2. Seed Capitalist - NOT related party/promoter"),
AND(D64 = "Principal", 'Category Mappings'!F64 = "7. Employee incentives - related party/promoter")),
ROUNDDOWN(MIN(I64 / IPOPrice * J64, J64), 0),
0)),
"-")</f>
        <v>-</v>
      </c>
      <c r="L64" s="57" t="str">
        <f>IFERROR(
IF(
OR(
AND(D64 = "Principal", 'Category Mappings'!F64 = "4. Vendor - NOT related party/promoter", QuoteDate &lt; EDATE(F64, 12)),
AND(D64 = "Principal", OR('Category Mappings'!F64 = "3. Vendor - related party/promoter", 'Category Mappings'!F64 = "6. Professional advisor or consultant")),
AND(D64 = "Interest", OR('Category Mappings'!F64 = "1. Seed Capitalist - related party/promoter", 'Category Mappings'!F64 = "3. Vendor - related party/promoter", 'Category Mappings'!F64 = "6. Professional advisor or consultant", 'Category Mappings'!F64 = "7. Employee incentives - related party/promoter",
AND('Category Mappings'!F64 = "2. Seed Capitalist - NOT related party/promoter", QuoteDate &lt; EDATE(F64, 12)), AND('Category Mappings'!F64 = "4. Vendor - NOT related party/promoter", QuoteDate &lt; EDATE(F64, 12))))),
J64,
IF(
OR(
AND(D64 = "Principal", 'Category Mappings'!F64 = "2. Seed Capitalist - NOT related party/promoter", I64 / IPOPrice &lt; 0.8, QuoteDate &lt; EDATE(F64, 12)),
OR('Category Mappings'!F64 = "1. Seed Capitalist - related party/promoter", 'Category Mappings'!F64 = "7. Employee incentives - related party/promoter")),
ROUNDUP(J64 - K64, 0),
IF(
OR(
AND(D64 = "Principal", 'Category Mappings'!F64 = "2. Seed Capitalist - NOT related party/promoter", I64 / IPOPrice &gt; 0.8),
AND(D64 = "Principal", 'Category Mappings'!F64 = "2. Seed Capitalist - NOT related party/promoter", QuoteDate &gt; EDATE(F64, 12)),
AND(D64 = "Principal", 'Category Mappings'!F64 = "4. Vendor - NOT related party/promoter", QuoteDate &gt; EDATE(F64, 12)),
AND(D64 = "Interest", OR(AND('Category Mappings'!F64 = "2. Seed Capitalist - NOT related party/promoter", QuoteDate &gt; EDATE(F64, 12)), AND('Category Mappings'!F64 = "4. Vendor - NOT related party/promoter", QuoteDate &gt; EDATE(F64, 12))))),
0,
"-"))),
"-")</f>
        <v>-</v>
      </c>
      <c r="M64" s="58" t="str">
        <f>IFERROR(
IF(
AND(
OR(
'Category Mappings'!F64 = "1. Seed Capitalist - related party/promoter",
'Category Mappings'!F64 = "3. Vendor - related party/promoter",
'Category Mappings'!F64 = "6. Professional advisor or consultant",
'Category Mappings'!F64 = "7. Employee incentives - related party/promoter"),
(L64 &lt;&gt; "-")),
"24m from quotation",
IF(
AND(
OR(
AND('Category Mappings'!F64 = "2. Seed Capitalist - NOT related party/promoter", L64 &lt;&gt; "-"),
AND('Category Mappings'!F64 = "4. Vendor - NOT related party/promoter", L64 &lt;&gt; "-")),
EDATE(F64, 12) &gt; EDATE(QuoteDate, 1)),
EDATE(F64, 12),
"Escrow does not apply")),
"-")</f>
        <v>-</v>
      </c>
      <c r="N64" s="18"/>
    </row>
    <row r="65" spans="1:14" x14ac:dyDescent="0.25">
      <c r="A65" s="26"/>
      <c r="B65" s="18"/>
      <c r="C65" s="18"/>
      <c r="D65" s="27"/>
      <c r="E65" s="85"/>
      <c r="F65" s="20"/>
      <c r="G65" s="120"/>
      <c r="H65" s="20"/>
      <c r="I65" s="112">
        <f>IF(TRIM(Convertible_Notes_Con[[#This Row],[Holder''s name]])="", 0, IPOPrice - G65)</f>
        <v>0</v>
      </c>
      <c r="J65" s="56" t="str">
        <f t="shared" si="0"/>
        <v>-</v>
      </c>
      <c r="K65" s="56" t="str">
        <f>IFERROR(
IF(
OR(
AND('Category Mappings'!F65 = "2. Seed Capitalist - NOT related party/promoter", QuoteDate &gt; EDATE(F65, 12)),
AND(D65 = "Principal", 'Category Mappings'!F65 = "2. Seed Capitalist - NOT related party/promoter", I65 / IPOPrice &gt;= 0.8),
AND(D65 = "Interest", 'Category Mappings'!F65 = "2. Seed Capitalist - NOT related party/promoter", QuoteDate &gt; EDATE(F65, 12)),
AND('Category Mappings'!F65 = "4. Vendor - NOT related pary/promoter", QuoteDate &gt; EDATE(F65, 12)),
'Category Mappings'!F65 = "7A. Employee incentives - NOT related party/promoter",
'Category Mappings'!F65 = "Not Applicable"),
J65,
IF(
OR(
AND(D65 = "Principal", 'Category Mappings'!F65 = "1. Seed Capitalist - related party/promoter"),
AND(D65 = "Principal", 'Category Mappings'!F65 = "2. Seed Capitalist - NOT related party/promoter"),
AND(D65 = "Principal", 'Category Mappings'!F65 = "7. Employee incentives - related party/promoter")),
ROUNDDOWN(MIN(I65 / IPOPrice * J65, J65), 0),
0)),
"-")</f>
        <v>-</v>
      </c>
      <c r="L65" s="57" t="str">
        <f>IFERROR(
IF(
OR(
AND(D65 = "Principal", 'Category Mappings'!F65 = "4. Vendor - NOT related party/promoter", QuoteDate &lt; EDATE(F65, 12)),
AND(D65 = "Principal", OR('Category Mappings'!F65 = "3. Vendor - related party/promoter", 'Category Mappings'!F65 = "6. Professional advisor or consultant")),
AND(D65 = "Interest", OR('Category Mappings'!F65 = "1. Seed Capitalist - related party/promoter", 'Category Mappings'!F65 = "3. Vendor - related party/promoter", 'Category Mappings'!F65 = "6. Professional advisor or consultant", 'Category Mappings'!F65 = "7. Employee incentives - related party/promoter",
AND('Category Mappings'!F65 = "2. Seed Capitalist - NOT related party/promoter", QuoteDate &lt; EDATE(F65, 12)), AND('Category Mappings'!F65 = "4. Vendor - NOT related party/promoter", QuoteDate &lt; EDATE(F65, 12))))),
J65,
IF(
OR(
AND(D65 = "Principal", 'Category Mappings'!F65 = "2. Seed Capitalist - NOT related party/promoter", I65 / IPOPrice &lt; 0.8, QuoteDate &lt; EDATE(F65, 12)),
OR('Category Mappings'!F65 = "1. Seed Capitalist - related party/promoter", 'Category Mappings'!F65 = "7. Employee incentives - related party/promoter")),
ROUNDUP(J65 - K65, 0),
IF(
OR(
AND(D65 = "Principal", 'Category Mappings'!F65 = "2. Seed Capitalist - NOT related party/promoter", I65 / IPOPrice &gt; 0.8),
AND(D65 = "Principal", 'Category Mappings'!F65 = "2. Seed Capitalist - NOT related party/promoter", QuoteDate &gt; EDATE(F65, 12)),
AND(D65 = "Principal", 'Category Mappings'!F65 = "4. Vendor - NOT related party/promoter", QuoteDate &gt; EDATE(F65, 12)),
AND(D65 = "Interest", OR(AND('Category Mappings'!F65 = "2. Seed Capitalist - NOT related party/promoter", QuoteDate &gt; EDATE(F65, 12)), AND('Category Mappings'!F65 = "4. Vendor - NOT related party/promoter", QuoteDate &gt; EDATE(F65, 12))))),
0,
"-"))),
"-")</f>
        <v>-</v>
      </c>
      <c r="M65" s="58" t="str">
        <f>IFERROR(
IF(
AND(
OR(
'Category Mappings'!F65 = "1. Seed Capitalist - related party/promoter",
'Category Mappings'!F65 = "3. Vendor - related party/promoter",
'Category Mappings'!F65 = "6. Professional advisor or consultant",
'Category Mappings'!F65 = "7. Employee incentives - related party/promoter"),
(L65 &lt;&gt; "-")),
"24m from quotation",
IF(
AND(
OR(
AND('Category Mappings'!F65 = "2. Seed Capitalist - NOT related party/promoter", L65 &lt;&gt; "-"),
AND('Category Mappings'!F65 = "4. Vendor - NOT related party/promoter", L65 &lt;&gt; "-")),
EDATE(F65, 12) &gt; EDATE(QuoteDate, 1)),
EDATE(F65, 12),
"Escrow does not apply")),
"-")</f>
        <v>-</v>
      </c>
      <c r="N65" s="18"/>
    </row>
    <row r="66" spans="1:14" x14ac:dyDescent="0.25">
      <c r="A66" s="26"/>
      <c r="B66" s="18"/>
      <c r="C66" s="18"/>
      <c r="D66" s="27"/>
      <c r="E66" s="85"/>
      <c r="F66" s="20"/>
      <c r="G66" s="120"/>
      <c r="H66" s="20"/>
      <c r="I66" s="112">
        <f>IF(TRIM(Convertible_Notes_Con[[#This Row],[Holder''s name]])="", 0, IPOPrice - G66)</f>
        <v>0</v>
      </c>
      <c r="J66" s="56" t="str">
        <f t="shared" si="0"/>
        <v>-</v>
      </c>
      <c r="K66" s="56" t="str">
        <f>IFERROR(
IF(
OR(
AND('Category Mappings'!F66 = "2. Seed Capitalist - NOT related party/promoter", QuoteDate &gt; EDATE(F66, 12)),
AND(D66 = "Principal", 'Category Mappings'!F66 = "2. Seed Capitalist - NOT related party/promoter", I66 / IPOPrice &gt;= 0.8),
AND(D66 = "Interest", 'Category Mappings'!F66 = "2. Seed Capitalist - NOT related party/promoter", QuoteDate &gt; EDATE(F66, 12)),
AND('Category Mappings'!F66 = "4. Vendor - NOT related pary/promoter", QuoteDate &gt; EDATE(F66, 12)),
'Category Mappings'!F66 = "7A. Employee incentives - NOT related party/promoter",
'Category Mappings'!F66 = "Not Applicable"),
J66,
IF(
OR(
AND(D66 = "Principal", 'Category Mappings'!F66 = "1. Seed Capitalist - related party/promoter"),
AND(D66 = "Principal", 'Category Mappings'!F66 = "2. Seed Capitalist - NOT related party/promoter"),
AND(D66 = "Principal", 'Category Mappings'!F66 = "7. Employee incentives - related party/promoter")),
ROUNDDOWN(MIN(I66 / IPOPrice * J66, J66), 0),
0)),
"-")</f>
        <v>-</v>
      </c>
      <c r="L66" s="57" t="str">
        <f>IFERROR(
IF(
OR(
AND(D66 = "Principal", 'Category Mappings'!F66 = "4. Vendor - NOT related party/promoter", QuoteDate &lt; EDATE(F66, 12)),
AND(D66 = "Principal", OR('Category Mappings'!F66 = "3. Vendor - related party/promoter", 'Category Mappings'!F66 = "6. Professional advisor or consultant")),
AND(D66 = "Interest", OR('Category Mappings'!F66 = "1. Seed Capitalist - related party/promoter", 'Category Mappings'!F66 = "3. Vendor - related party/promoter", 'Category Mappings'!F66 = "6. Professional advisor or consultant", 'Category Mappings'!F66 = "7. Employee incentives - related party/promoter",
AND('Category Mappings'!F66 = "2. Seed Capitalist - NOT related party/promoter", QuoteDate &lt; EDATE(F66, 12)), AND('Category Mappings'!F66 = "4. Vendor - NOT related party/promoter", QuoteDate &lt; EDATE(F66, 12))))),
J66,
IF(
OR(
AND(D66 = "Principal", 'Category Mappings'!F66 = "2. Seed Capitalist - NOT related party/promoter", I66 / IPOPrice &lt; 0.8, QuoteDate &lt; EDATE(F66, 12)),
OR('Category Mappings'!F66 = "1. Seed Capitalist - related party/promoter", 'Category Mappings'!F66 = "7. Employee incentives - related party/promoter")),
ROUNDUP(J66 - K66, 0),
IF(
OR(
AND(D66 = "Principal", 'Category Mappings'!F66 = "2. Seed Capitalist - NOT related party/promoter", I66 / IPOPrice &gt; 0.8),
AND(D66 = "Principal", 'Category Mappings'!F66 = "2. Seed Capitalist - NOT related party/promoter", QuoteDate &gt; EDATE(F66, 12)),
AND(D66 = "Principal", 'Category Mappings'!F66 = "4. Vendor - NOT related party/promoter", QuoteDate &gt; EDATE(F66, 12)),
AND(D66 = "Interest", OR(AND('Category Mappings'!F66 = "2. Seed Capitalist - NOT related party/promoter", QuoteDate &gt; EDATE(F66, 12)), AND('Category Mappings'!F66 = "4. Vendor - NOT related party/promoter", QuoteDate &gt; EDATE(F66, 12))))),
0,
"-"))),
"-")</f>
        <v>-</v>
      </c>
      <c r="M66" s="58" t="str">
        <f>IFERROR(
IF(
AND(
OR(
'Category Mappings'!F66 = "1. Seed Capitalist - related party/promoter",
'Category Mappings'!F66 = "3. Vendor - related party/promoter",
'Category Mappings'!F66 = "6. Professional advisor or consultant",
'Category Mappings'!F66 = "7. Employee incentives - related party/promoter"),
(L66 &lt;&gt; "-")),
"24m from quotation",
IF(
AND(
OR(
AND('Category Mappings'!F66 = "2. Seed Capitalist - NOT related party/promoter", L66 &lt;&gt; "-"),
AND('Category Mappings'!F66 = "4. Vendor - NOT related party/promoter", L66 &lt;&gt; "-")),
EDATE(F66, 12) &gt; EDATE(QuoteDate, 1)),
EDATE(F66, 12),
"Escrow does not apply")),
"-")</f>
        <v>-</v>
      </c>
      <c r="N66" s="18"/>
    </row>
    <row r="67" spans="1:14" x14ac:dyDescent="0.25">
      <c r="A67" s="26"/>
      <c r="B67" s="18"/>
      <c r="C67" s="18"/>
      <c r="D67" s="27"/>
      <c r="E67" s="85"/>
      <c r="F67" s="20"/>
      <c r="G67" s="120"/>
      <c r="H67" s="20"/>
      <c r="I67" s="112">
        <f>IF(TRIM(Convertible_Notes_Con[[#This Row],[Holder''s name]])="", 0, IPOPrice - G67)</f>
        <v>0</v>
      </c>
      <c r="J67" s="56" t="str">
        <f t="shared" si="0"/>
        <v>-</v>
      </c>
      <c r="K67" s="56" t="str">
        <f>IFERROR(
IF(
OR(
AND('Category Mappings'!F67 = "2. Seed Capitalist - NOT related party/promoter", QuoteDate &gt; EDATE(F67, 12)),
AND(D67 = "Principal", 'Category Mappings'!F67 = "2. Seed Capitalist - NOT related party/promoter", I67 / IPOPrice &gt;= 0.8),
AND(D67 = "Interest", 'Category Mappings'!F67 = "2. Seed Capitalist - NOT related party/promoter", QuoteDate &gt; EDATE(F67, 12)),
AND('Category Mappings'!F67 = "4. Vendor - NOT related pary/promoter", QuoteDate &gt; EDATE(F67, 12)),
'Category Mappings'!F67 = "7A. Employee incentives - NOT related party/promoter",
'Category Mappings'!F67 = "Not Applicable"),
J67,
IF(
OR(
AND(D67 = "Principal", 'Category Mappings'!F67 = "1. Seed Capitalist - related party/promoter"),
AND(D67 = "Principal", 'Category Mappings'!F67 = "2. Seed Capitalist - NOT related party/promoter"),
AND(D67 = "Principal", 'Category Mappings'!F67 = "7. Employee incentives - related party/promoter")),
ROUNDDOWN(MIN(I67 / IPOPrice * J67, J67), 0),
0)),
"-")</f>
        <v>-</v>
      </c>
      <c r="L67" s="57" t="str">
        <f>IFERROR(
IF(
OR(
AND(D67 = "Principal", 'Category Mappings'!F67 = "4. Vendor - NOT related party/promoter", QuoteDate &lt; EDATE(F67, 12)),
AND(D67 = "Principal", OR('Category Mappings'!F67 = "3. Vendor - related party/promoter", 'Category Mappings'!F67 = "6. Professional advisor or consultant")),
AND(D67 = "Interest", OR('Category Mappings'!F67 = "1. Seed Capitalist - related party/promoter", 'Category Mappings'!F67 = "3. Vendor - related party/promoter", 'Category Mappings'!F67 = "6. Professional advisor or consultant", 'Category Mappings'!F67 = "7. Employee incentives - related party/promoter",
AND('Category Mappings'!F67 = "2. Seed Capitalist - NOT related party/promoter", QuoteDate &lt; EDATE(F67, 12)), AND('Category Mappings'!F67 = "4. Vendor - NOT related party/promoter", QuoteDate &lt; EDATE(F67, 12))))),
J67,
IF(
OR(
AND(D67 = "Principal", 'Category Mappings'!F67 = "2. Seed Capitalist - NOT related party/promoter", I67 / IPOPrice &lt; 0.8, QuoteDate &lt; EDATE(F67, 12)),
OR('Category Mappings'!F67 = "1. Seed Capitalist - related party/promoter", 'Category Mappings'!F67 = "7. Employee incentives - related party/promoter")),
ROUNDUP(J67 - K67, 0),
IF(
OR(
AND(D67 = "Principal", 'Category Mappings'!F67 = "2. Seed Capitalist - NOT related party/promoter", I67 / IPOPrice &gt; 0.8),
AND(D67 = "Principal", 'Category Mappings'!F67 = "2. Seed Capitalist - NOT related party/promoter", QuoteDate &gt; EDATE(F67, 12)),
AND(D67 = "Principal", 'Category Mappings'!F67 = "4. Vendor - NOT related party/promoter", QuoteDate &gt; EDATE(F67, 12)),
AND(D67 = "Interest", OR(AND('Category Mappings'!F67 = "2. Seed Capitalist - NOT related party/promoter", QuoteDate &gt; EDATE(F67, 12)), AND('Category Mappings'!F67 = "4. Vendor - NOT related party/promoter", QuoteDate &gt; EDATE(F67, 12))))),
0,
"-"))),
"-")</f>
        <v>-</v>
      </c>
      <c r="M67" s="58" t="str">
        <f>IFERROR(
IF(
AND(
OR(
'Category Mappings'!F67 = "1. Seed Capitalist - related party/promoter",
'Category Mappings'!F67 = "3. Vendor - related party/promoter",
'Category Mappings'!F67 = "6. Professional advisor or consultant",
'Category Mappings'!F67 = "7. Employee incentives - related party/promoter"),
(L67 &lt;&gt; "-")),
"24m from quotation",
IF(
AND(
OR(
AND('Category Mappings'!F67 = "2. Seed Capitalist - NOT related party/promoter", L67 &lt;&gt; "-"),
AND('Category Mappings'!F67 = "4. Vendor - NOT related party/promoter", L67 &lt;&gt; "-")),
EDATE(F67, 12) &gt; EDATE(QuoteDate, 1)),
EDATE(F67, 12),
"Escrow does not apply")),
"-")</f>
        <v>-</v>
      </c>
      <c r="N67" s="18"/>
    </row>
    <row r="68" spans="1:14" x14ac:dyDescent="0.25">
      <c r="A68" s="26"/>
      <c r="B68" s="18"/>
      <c r="C68" s="18"/>
      <c r="D68" s="27"/>
      <c r="E68" s="85"/>
      <c r="F68" s="20"/>
      <c r="G68" s="120"/>
      <c r="H68" s="20"/>
      <c r="I68" s="112">
        <f>IF(TRIM(Convertible_Notes_Con[[#This Row],[Holder''s name]])="", 0, IPOPrice - G68)</f>
        <v>0</v>
      </c>
      <c r="J68" s="56" t="str">
        <f t="shared" si="0"/>
        <v>-</v>
      </c>
      <c r="K68" s="56" t="str">
        <f>IFERROR(
IF(
OR(
AND('Category Mappings'!F68 = "2. Seed Capitalist - NOT related party/promoter", QuoteDate &gt; EDATE(F68, 12)),
AND(D68 = "Principal", 'Category Mappings'!F68 = "2. Seed Capitalist - NOT related party/promoter", I68 / IPOPrice &gt;= 0.8),
AND(D68 = "Interest", 'Category Mappings'!F68 = "2. Seed Capitalist - NOT related party/promoter", QuoteDate &gt; EDATE(F68, 12)),
AND('Category Mappings'!F68 = "4. Vendor - NOT related pary/promoter", QuoteDate &gt; EDATE(F68, 12)),
'Category Mappings'!F68 = "7A. Employee incentives - NOT related party/promoter",
'Category Mappings'!F68 = "Not Applicable"),
J68,
IF(
OR(
AND(D68 = "Principal", 'Category Mappings'!F68 = "1. Seed Capitalist - related party/promoter"),
AND(D68 = "Principal", 'Category Mappings'!F68 = "2. Seed Capitalist - NOT related party/promoter"),
AND(D68 = "Principal", 'Category Mappings'!F68 = "7. Employee incentives - related party/promoter")),
ROUNDDOWN(MIN(I68 / IPOPrice * J68, J68), 0),
0)),
"-")</f>
        <v>-</v>
      </c>
      <c r="L68" s="57" t="str">
        <f>IFERROR(
IF(
OR(
AND(D68 = "Principal", 'Category Mappings'!F68 = "4. Vendor - NOT related party/promoter", QuoteDate &lt; EDATE(F68, 12)),
AND(D68 = "Principal", OR('Category Mappings'!F68 = "3. Vendor - related party/promoter", 'Category Mappings'!F68 = "6. Professional advisor or consultant")),
AND(D68 = "Interest", OR('Category Mappings'!F68 = "1. Seed Capitalist - related party/promoter", 'Category Mappings'!F68 = "3. Vendor - related party/promoter", 'Category Mappings'!F68 = "6. Professional advisor or consultant", 'Category Mappings'!F68 = "7. Employee incentives - related party/promoter",
AND('Category Mappings'!F68 = "2. Seed Capitalist - NOT related party/promoter", QuoteDate &lt; EDATE(F68, 12)), AND('Category Mappings'!F68 = "4. Vendor - NOT related party/promoter", QuoteDate &lt; EDATE(F68, 12))))),
J68,
IF(
OR(
AND(D68 = "Principal", 'Category Mappings'!F68 = "2. Seed Capitalist - NOT related party/promoter", I68 / IPOPrice &lt; 0.8, QuoteDate &lt; EDATE(F68, 12)),
OR('Category Mappings'!F68 = "1. Seed Capitalist - related party/promoter", 'Category Mappings'!F68 = "7. Employee incentives - related party/promoter")),
ROUNDUP(J68 - K68, 0),
IF(
OR(
AND(D68 = "Principal", 'Category Mappings'!F68 = "2. Seed Capitalist - NOT related party/promoter", I68 / IPOPrice &gt; 0.8),
AND(D68 = "Principal", 'Category Mappings'!F68 = "2. Seed Capitalist - NOT related party/promoter", QuoteDate &gt; EDATE(F68, 12)),
AND(D68 = "Principal", 'Category Mappings'!F68 = "4. Vendor - NOT related party/promoter", QuoteDate &gt; EDATE(F68, 12)),
AND(D68 = "Interest", OR(AND('Category Mappings'!F68 = "2. Seed Capitalist - NOT related party/promoter", QuoteDate &gt; EDATE(F68, 12)), AND('Category Mappings'!F68 = "4. Vendor - NOT related party/promoter", QuoteDate &gt; EDATE(F68, 12))))),
0,
"-"))),
"-")</f>
        <v>-</v>
      </c>
      <c r="M68" s="58" t="str">
        <f>IFERROR(
IF(
AND(
OR(
'Category Mappings'!F68 = "1. Seed Capitalist - related party/promoter",
'Category Mappings'!F68 = "3. Vendor - related party/promoter",
'Category Mappings'!F68 = "6. Professional advisor or consultant",
'Category Mappings'!F68 = "7. Employee incentives - related party/promoter"),
(L68 &lt;&gt; "-")),
"24m from quotation",
IF(
AND(
OR(
AND('Category Mappings'!F68 = "2. Seed Capitalist - NOT related party/promoter", L68 &lt;&gt; "-"),
AND('Category Mappings'!F68 = "4. Vendor - NOT related party/promoter", L68 &lt;&gt; "-")),
EDATE(F68, 12) &gt; EDATE(QuoteDate, 1)),
EDATE(F68, 12),
"Escrow does not apply")),
"-")</f>
        <v>-</v>
      </c>
      <c r="N68" s="18"/>
    </row>
    <row r="69" spans="1:14" x14ac:dyDescent="0.25">
      <c r="A69" s="26"/>
      <c r="B69" s="18"/>
      <c r="C69" s="18"/>
      <c r="D69" s="27"/>
      <c r="E69" s="85"/>
      <c r="F69" s="20"/>
      <c r="G69" s="120"/>
      <c r="H69" s="20"/>
      <c r="I69" s="112">
        <f>IF(TRIM(Convertible_Notes_Con[[#This Row],[Holder''s name]])="", 0, IPOPrice - G69)</f>
        <v>0</v>
      </c>
      <c r="J69" s="56" t="str">
        <f t="shared" si="0"/>
        <v>-</v>
      </c>
      <c r="K69" s="56" t="str">
        <f>IFERROR(
IF(
OR(
AND('Category Mappings'!F69 = "2. Seed Capitalist - NOT related party/promoter", QuoteDate &gt; EDATE(F69, 12)),
AND(D69 = "Principal", 'Category Mappings'!F69 = "2. Seed Capitalist - NOT related party/promoter", I69 / IPOPrice &gt;= 0.8),
AND(D69 = "Interest", 'Category Mappings'!F69 = "2. Seed Capitalist - NOT related party/promoter", QuoteDate &gt; EDATE(F69, 12)),
AND('Category Mappings'!F69 = "4. Vendor - NOT related pary/promoter", QuoteDate &gt; EDATE(F69, 12)),
'Category Mappings'!F69 = "7A. Employee incentives - NOT related party/promoter",
'Category Mappings'!F69 = "Not Applicable"),
J69,
IF(
OR(
AND(D69 = "Principal", 'Category Mappings'!F69 = "1. Seed Capitalist - related party/promoter"),
AND(D69 = "Principal", 'Category Mappings'!F69 = "2. Seed Capitalist - NOT related party/promoter"),
AND(D69 = "Principal", 'Category Mappings'!F69 = "7. Employee incentives - related party/promoter")),
ROUNDDOWN(MIN(I69 / IPOPrice * J69, J69), 0),
0)),
"-")</f>
        <v>-</v>
      </c>
      <c r="L69" s="57" t="str">
        <f>IFERROR(
IF(
OR(
AND(D69 = "Principal", 'Category Mappings'!F69 = "4. Vendor - NOT related party/promoter", QuoteDate &lt; EDATE(F69, 12)),
AND(D69 = "Principal", OR('Category Mappings'!F69 = "3. Vendor - related party/promoter", 'Category Mappings'!F69 = "6. Professional advisor or consultant")),
AND(D69 = "Interest", OR('Category Mappings'!F69 = "1. Seed Capitalist - related party/promoter", 'Category Mappings'!F69 = "3. Vendor - related party/promoter", 'Category Mappings'!F69 = "6. Professional advisor or consultant", 'Category Mappings'!F69 = "7. Employee incentives - related party/promoter",
AND('Category Mappings'!F69 = "2. Seed Capitalist - NOT related party/promoter", QuoteDate &lt; EDATE(F69, 12)), AND('Category Mappings'!F69 = "4. Vendor - NOT related party/promoter", QuoteDate &lt; EDATE(F69, 12))))),
J69,
IF(
OR(
AND(D69 = "Principal", 'Category Mappings'!F69 = "2. Seed Capitalist - NOT related party/promoter", I69 / IPOPrice &lt; 0.8, QuoteDate &lt; EDATE(F69, 12)),
OR('Category Mappings'!F69 = "1. Seed Capitalist - related party/promoter", 'Category Mappings'!F69 = "7. Employee incentives - related party/promoter")),
ROUNDUP(J69 - K69, 0),
IF(
OR(
AND(D69 = "Principal", 'Category Mappings'!F69 = "2. Seed Capitalist - NOT related party/promoter", I69 / IPOPrice &gt; 0.8),
AND(D69 = "Principal", 'Category Mappings'!F69 = "2. Seed Capitalist - NOT related party/promoter", QuoteDate &gt; EDATE(F69, 12)),
AND(D69 = "Principal", 'Category Mappings'!F69 = "4. Vendor - NOT related party/promoter", QuoteDate &gt; EDATE(F69, 12)),
AND(D69 = "Interest", OR(AND('Category Mappings'!F69 = "2. Seed Capitalist - NOT related party/promoter", QuoteDate &gt; EDATE(F69, 12)), AND('Category Mappings'!F69 = "4. Vendor - NOT related party/promoter", QuoteDate &gt; EDATE(F69, 12))))),
0,
"-"))),
"-")</f>
        <v>-</v>
      </c>
      <c r="M69" s="58" t="str">
        <f>IFERROR(
IF(
AND(
OR(
'Category Mappings'!F69 = "1. Seed Capitalist - related party/promoter",
'Category Mappings'!F69 = "3. Vendor - related party/promoter",
'Category Mappings'!F69 = "6. Professional advisor or consultant",
'Category Mappings'!F69 = "7. Employee incentives - related party/promoter"),
(L69 &lt;&gt; "-")),
"24m from quotation",
IF(
AND(
OR(
AND('Category Mappings'!F69 = "2. Seed Capitalist - NOT related party/promoter", L69 &lt;&gt; "-"),
AND('Category Mappings'!F69 = "4. Vendor - NOT related party/promoter", L69 &lt;&gt; "-")),
EDATE(F69, 12) &gt; EDATE(QuoteDate, 1)),
EDATE(F69, 12),
"Escrow does not apply")),
"-")</f>
        <v>-</v>
      </c>
      <c r="N69" s="18"/>
    </row>
    <row r="70" spans="1:14" x14ac:dyDescent="0.25">
      <c r="A70" s="26"/>
      <c r="B70" s="18"/>
      <c r="C70" s="18"/>
      <c r="D70" s="27"/>
      <c r="E70" s="85"/>
      <c r="F70" s="20"/>
      <c r="G70" s="120"/>
      <c r="H70" s="20"/>
      <c r="I70" s="112">
        <f>IF(TRIM(Convertible_Notes_Con[[#This Row],[Holder''s name]])="", 0, IPOPrice - G70)</f>
        <v>0</v>
      </c>
      <c r="J70" s="56" t="str">
        <f t="shared" si="0"/>
        <v>-</v>
      </c>
      <c r="K70" s="56" t="str">
        <f>IFERROR(
IF(
OR(
AND('Category Mappings'!F70 = "2. Seed Capitalist - NOT related party/promoter", QuoteDate &gt; EDATE(F70, 12)),
AND(D70 = "Principal", 'Category Mappings'!F70 = "2. Seed Capitalist - NOT related party/promoter", I70 / IPOPrice &gt;= 0.8),
AND(D70 = "Interest", 'Category Mappings'!F70 = "2. Seed Capitalist - NOT related party/promoter", QuoteDate &gt; EDATE(F70, 12)),
AND('Category Mappings'!F70 = "4. Vendor - NOT related pary/promoter", QuoteDate &gt; EDATE(F70, 12)),
'Category Mappings'!F70 = "7A. Employee incentives - NOT related party/promoter",
'Category Mappings'!F70 = "Not Applicable"),
J70,
IF(
OR(
AND(D70 = "Principal", 'Category Mappings'!F70 = "1. Seed Capitalist - related party/promoter"),
AND(D70 = "Principal", 'Category Mappings'!F70 = "2. Seed Capitalist - NOT related party/promoter"),
AND(D70 = "Principal", 'Category Mappings'!F70 = "7. Employee incentives - related party/promoter")),
ROUNDDOWN(MIN(I70 / IPOPrice * J70, J70), 0),
0)),
"-")</f>
        <v>-</v>
      </c>
      <c r="L70" s="57" t="str">
        <f>IFERROR(
IF(
OR(
AND(D70 = "Principal", 'Category Mappings'!F70 = "4. Vendor - NOT related party/promoter", QuoteDate &lt; EDATE(F70, 12)),
AND(D70 = "Principal", OR('Category Mappings'!F70 = "3. Vendor - related party/promoter", 'Category Mappings'!F70 = "6. Professional advisor or consultant")),
AND(D70 = "Interest", OR('Category Mappings'!F70 = "1. Seed Capitalist - related party/promoter", 'Category Mappings'!F70 = "3. Vendor - related party/promoter", 'Category Mappings'!F70 = "6. Professional advisor or consultant", 'Category Mappings'!F70 = "7. Employee incentives - related party/promoter",
AND('Category Mappings'!F70 = "2. Seed Capitalist - NOT related party/promoter", QuoteDate &lt; EDATE(F70, 12)), AND('Category Mappings'!F70 = "4. Vendor - NOT related party/promoter", QuoteDate &lt; EDATE(F70, 12))))),
J70,
IF(
OR(
AND(D70 = "Principal", 'Category Mappings'!F70 = "2. Seed Capitalist - NOT related party/promoter", I70 / IPOPrice &lt; 0.8, QuoteDate &lt; EDATE(F70, 12)),
OR('Category Mappings'!F70 = "1. Seed Capitalist - related party/promoter", 'Category Mappings'!F70 = "7. Employee incentives - related party/promoter")),
ROUNDUP(J70 - K70, 0),
IF(
OR(
AND(D70 = "Principal", 'Category Mappings'!F70 = "2. Seed Capitalist - NOT related party/promoter", I70 / IPOPrice &gt; 0.8),
AND(D70 = "Principal", 'Category Mappings'!F70 = "2. Seed Capitalist - NOT related party/promoter", QuoteDate &gt; EDATE(F70, 12)),
AND(D70 = "Principal", 'Category Mappings'!F70 = "4. Vendor - NOT related party/promoter", QuoteDate &gt; EDATE(F70, 12)),
AND(D70 = "Interest", OR(AND('Category Mappings'!F70 = "2. Seed Capitalist - NOT related party/promoter", QuoteDate &gt; EDATE(F70, 12)), AND('Category Mappings'!F70 = "4. Vendor - NOT related party/promoter", QuoteDate &gt; EDATE(F70, 12))))),
0,
"-"))),
"-")</f>
        <v>-</v>
      </c>
      <c r="M70" s="58" t="str">
        <f>IFERROR(
IF(
AND(
OR(
'Category Mappings'!F70 = "1. Seed Capitalist - related party/promoter",
'Category Mappings'!F70 = "3. Vendor - related party/promoter",
'Category Mappings'!F70 = "6. Professional advisor or consultant",
'Category Mappings'!F70 = "7. Employee incentives - related party/promoter"),
(L70 &lt;&gt; "-")),
"24m from quotation",
IF(
AND(
OR(
AND('Category Mappings'!F70 = "2. Seed Capitalist - NOT related party/promoter", L70 &lt;&gt; "-"),
AND('Category Mappings'!F70 = "4. Vendor - NOT related party/promoter", L70 &lt;&gt; "-")),
EDATE(F70, 12) &gt; EDATE(QuoteDate, 1)),
EDATE(F70, 12),
"Escrow does not apply")),
"-")</f>
        <v>-</v>
      </c>
      <c r="N70" s="18"/>
    </row>
    <row r="71" spans="1:14" x14ac:dyDescent="0.25">
      <c r="A71" s="26"/>
      <c r="B71" s="18"/>
      <c r="C71" s="18"/>
      <c r="D71" s="27"/>
      <c r="E71" s="85"/>
      <c r="F71" s="20"/>
      <c r="G71" s="120"/>
      <c r="H71" s="20"/>
      <c r="I71" s="112">
        <f>IF(TRIM(Convertible_Notes_Con[[#This Row],[Holder''s name]])="", 0, IPOPrice - G71)</f>
        <v>0</v>
      </c>
      <c r="J71" s="56" t="str">
        <f t="shared" si="0"/>
        <v>-</v>
      </c>
      <c r="K71" s="56" t="str">
        <f>IFERROR(
IF(
OR(
AND('Category Mappings'!F71 = "2. Seed Capitalist - NOT related party/promoter", QuoteDate &gt; EDATE(F71, 12)),
AND(D71 = "Principal", 'Category Mappings'!F71 = "2. Seed Capitalist - NOT related party/promoter", I71 / IPOPrice &gt;= 0.8),
AND(D71 = "Interest", 'Category Mappings'!F71 = "2. Seed Capitalist - NOT related party/promoter", QuoteDate &gt; EDATE(F71, 12)),
AND('Category Mappings'!F71 = "4. Vendor - NOT related pary/promoter", QuoteDate &gt; EDATE(F71, 12)),
'Category Mappings'!F71 = "7A. Employee incentives - NOT related party/promoter",
'Category Mappings'!F71 = "Not Applicable"),
J71,
IF(
OR(
AND(D71 = "Principal", 'Category Mappings'!F71 = "1. Seed Capitalist - related party/promoter"),
AND(D71 = "Principal", 'Category Mappings'!F71 = "2. Seed Capitalist - NOT related party/promoter"),
AND(D71 = "Principal", 'Category Mappings'!F71 = "7. Employee incentives - related party/promoter")),
ROUNDDOWN(MIN(I71 / IPOPrice * J71, J71), 0),
0)),
"-")</f>
        <v>-</v>
      </c>
      <c r="L71" s="57" t="str">
        <f>IFERROR(
IF(
OR(
AND(D71 = "Principal", 'Category Mappings'!F71 = "4. Vendor - NOT related party/promoter", QuoteDate &lt; EDATE(F71, 12)),
AND(D71 = "Principal", OR('Category Mappings'!F71 = "3. Vendor - related party/promoter", 'Category Mappings'!F71 = "6. Professional advisor or consultant")),
AND(D71 = "Interest", OR('Category Mappings'!F71 = "1. Seed Capitalist - related party/promoter", 'Category Mappings'!F71 = "3. Vendor - related party/promoter", 'Category Mappings'!F71 = "6. Professional advisor or consultant", 'Category Mappings'!F71 = "7. Employee incentives - related party/promoter",
AND('Category Mappings'!F71 = "2. Seed Capitalist - NOT related party/promoter", QuoteDate &lt; EDATE(F71, 12)), AND('Category Mappings'!F71 = "4. Vendor - NOT related party/promoter", QuoteDate &lt; EDATE(F71, 12))))),
J71,
IF(
OR(
AND(D71 = "Principal", 'Category Mappings'!F71 = "2. Seed Capitalist - NOT related party/promoter", I71 / IPOPrice &lt; 0.8, QuoteDate &lt; EDATE(F71, 12)),
OR('Category Mappings'!F71 = "1. Seed Capitalist - related party/promoter", 'Category Mappings'!F71 = "7. Employee incentives - related party/promoter")),
ROUNDUP(J71 - K71, 0),
IF(
OR(
AND(D71 = "Principal", 'Category Mappings'!F71 = "2. Seed Capitalist - NOT related party/promoter", I71 / IPOPrice &gt; 0.8),
AND(D71 = "Principal", 'Category Mappings'!F71 = "2. Seed Capitalist - NOT related party/promoter", QuoteDate &gt; EDATE(F71, 12)),
AND(D71 = "Principal", 'Category Mappings'!F71 = "4. Vendor - NOT related party/promoter", QuoteDate &gt; EDATE(F71, 12)),
AND(D71 = "Interest", OR(AND('Category Mappings'!F71 = "2. Seed Capitalist - NOT related party/promoter", QuoteDate &gt; EDATE(F71, 12)), AND('Category Mappings'!F71 = "4. Vendor - NOT related party/promoter", QuoteDate &gt; EDATE(F71, 12))))),
0,
"-"))),
"-")</f>
        <v>-</v>
      </c>
      <c r="M71" s="58" t="str">
        <f>IFERROR(
IF(
AND(
OR(
'Category Mappings'!F71 = "1. Seed Capitalist - related party/promoter",
'Category Mappings'!F71 = "3. Vendor - related party/promoter",
'Category Mappings'!F71 = "6. Professional advisor or consultant",
'Category Mappings'!F71 = "7. Employee incentives - related party/promoter"),
(L71 &lt;&gt; "-")),
"24m from quotation",
IF(
AND(
OR(
AND('Category Mappings'!F71 = "2. Seed Capitalist - NOT related party/promoter", L71 &lt;&gt; "-"),
AND('Category Mappings'!F71 = "4. Vendor - NOT related party/promoter", L71 &lt;&gt; "-")),
EDATE(F71, 12) &gt; EDATE(QuoteDate, 1)),
EDATE(F71, 12),
"Escrow does not apply")),
"-")</f>
        <v>-</v>
      </c>
      <c r="N71" s="18"/>
    </row>
    <row r="72" spans="1:14" x14ac:dyDescent="0.25">
      <c r="A72" s="26"/>
      <c r="B72" s="18"/>
      <c r="C72" s="18"/>
      <c r="D72" s="27"/>
      <c r="E72" s="85"/>
      <c r="F72" s="20"/>
      <c r="G72" s="120"/>
      <c r="H72" s="20"/>
      <c r="I72" s="112">
        <f>IF(TRIM(Convertible_Notes_Con[[#This Row],[Holder''s name]])="", 0, IPOPrice - G72)</f>
        <v>0</v>
      </c>
      <c r="J72" s="56" t="str">
        <f t="shared" si="0"/>
        <v>-</v>
      </c>
      <c r="K72" s="56" t="str">
        <f>IFERROR(
IF(
OR(
AND('Category Mappings'!F72 = "2. Seed Capitalist - NOT related party/promoter", QuoteDate &gt; EDATE(F72, 12)),
AND(D72 = "Principal", 'Category Mappings'!F72 = "2. Seed Capitalist - NOT related party/promoter", I72 / IPOPrice &gt;= 0.8),
AND(D72 = "Interest", 'Category Mappings'!F72 = "2. Seed Capitalist - NOT related party/promoter", QuoteDate &gt; EDATE(F72, 12)),
AND('Category Mappings'!F72 = "4. Vendor - NOT related pary/promoter", QuoteDate &gt; EDATE(F72, 12)),
'Category Mappings'!F72 = "7A. Employee incentives - NOT related party/promoter",
'Category Mappings'!F72 = "Not Applicable"),
J72,
IF(
OR(
AND(D72 = "Principal", 'Category Mappings'!F72 = "1. Seed Capitalist - related party/promoter"),
AND(D72 = "Principal", 'Category Mappings'!F72 = "2. Seed Capitalist - NOT related party/promoter"),
AND(D72 = "Principal", 'Category Mappings'!F72 = "7. Employee incentives - related party/promoter")),
ROUNDDOWN(MIN(I72 / IPOPrice * J72, J72), 0),
0)),
"-")</f>
        <v>-</v>
      </c>
      <c r="L72" s="57" t="str">
        <f>IFERROR(
IF(
OR(
AND(D72 = "Principal", 'Category Mappings'!F72 = "4. Vendor - NOT related party/promoter", QuoteDate &lt; EDATE(F72, 12)),
AND(D72 = "Principal", OR('Category Mappings'!F72 = "3. Vendor - related party/promoter", 'Category Mappings'!F72 = "6. Professional advisor or consultant")),
AND(D72 = "Interest", OR('Category Mappings'!F72 = "1. Seed Capitalist - related party/promoter", 'Category Mappings'!F72 = "3. Vendor - related party/promoter", 'Category Mappings'!F72 = "6. Professional advisor or consultant", 'Category Mappings'!F72 = "7. Employee incentives - related party/promoter",
AND('Category Mappings'!F72 = "2. Seed Capitalist - NOT related party/promoter", QuoteDate &lt; EDATE(F72, 12)), AND('Category Mappings'!F72 = "4. Vendor - NOT related party/promoter", QuoteDate &lt; EDATE(F72, 12))))),
J72,
IF(
OR(
AND(D72 = "Principal", 'Category Mappings'!F72 = "2. Seed Capitalist - NOT related party/promoter", I72 / IPOPrice &lt; 0.8, QuoteDate &lt; EDATE(F72, 12)),
OR('Category Mappings'!F72 = "1. Seed Capitalist - related party/promoter", 'Category Mappings'!F72 = "7. Employee incentives - related party/promoter")),
ROUNDUP(J72 - K72, 0),
IF(
OR(
AND(D72 = "Principal", 'Category Mappings'!F72 = "2. Seed Capitalist - NOT related party/promoter", I72 / IPOPrice &gt; 0.8),
AND(D72 = "Principal", 'Category Mappings'!F72 = "2. Seed Capitalist - NOT related party/promoter", QuoteDate &gt; EDATE(F72, 12)),
AND(D72 = "Principal", 'Category Mappings'!F72 = "4. Vendor - NOT related party/promoter", QuoteDate &gt; EDATE(F72, 12)),
AND(D72 = "Interest", OR(AND('Category Mappings'!F72 = "2. Seed Capitalist - NOT related party/promoter", QuoteDate &gt; EDATE(F72, 12)), AND('Category Mappings'!F72 = "4. Vendor - NOT related party/promoter", QuoteDate &gt; EDATE(F72, 12))))),
0,
"-"))),
"-")</f>
        <v>-</v>
      </c>
      <c r="M72" s="58" t="str">
        <f>IFERROR(
IF(
AND(
OR(
'Category Mappings'!F72 = "1. Seed Capitalist - related party/promoter",
'Category Mappings'!F72 = "3. Vendor - related party/promoter",
'Category Mappings'!F72 = "6. Professional advisor or consultant",
'Category Mappings'!F72 = "7. Employee incentives - related party/promoter"),
(L72 &lt;&gt; "-")),
"24m from quotation",
IF(
AND(
OR(
AND('Category Mappings'!F72 = "2. Seed Capitalist - NOT related party/promoter", L72 &lt;&gt; "-"),
AND('Category Mappings'!F72 = "4. Vendor - NOT related party/promoter", L72 &lt;&gt; "-")),
EDATE(F72, 12) &gt; EDATE(QuoteDate, 1)),
EDATE(F72, 12),
"Escrow does not apply")),
"-")</f>
        <v>-</v>
      </c>
      <c r="N72" s="18"/>
    </row>
    <row r="73" spans="1:14" x14ac:dyDescent="0.25">
      <c r="A73" s="26"/>
      <c r="B73" s="18"/>
      <c r="C73" s="18"/>
      <c r="D73" s="27"/>
      <c r="E73" s="85"/>
      <c r="F73" s="20"/>
      <c r="G73" s="120"/>
      <c r="H73" s="20"/>
      <c r="I73" s="112">
        <f>IF(TRIM(Convertible_Notes_Con[[#This Row],[Holder''s name]])="", 0, IPOPrice - G73)</f>
        <v>0</v>
      </c>
      <c r="J73" s="56" t="str">
        <f t="shared" si="0"/>
        <v>-</v>
      </c>
      <c r="K73" s="56" t="str">
        <f>IFERROR(
IF(
OR(
AND('Category Mappings'!F73 = "2. Seed Capitalist - NOT related party/promoter", QuoteDate &gt; EDATE(F73, 12)),
AND(D73 = "Principal", 'Category Mappings'!F73 = "2. Seed Capitalist - NOT related party/promoter", I73 / IPOPrice &gt;= 0.8),
AND(D73 = "Interest", 'Category Mappings'!F73 = "2. Seed Capitalist - NOT related party/promoter", QuoteDate &gt; EDATE(F73, 12)),
AND('Category Mappings'!F73 = "4. Vendor - NOT related pary/promoter", QuoteDate &gt; EDATE(F73, 12)),
'Category Mappings'!F73 = "7A. Employee incentives - NOT related party/promoter",
'Category Mappings'!F73 = "Not Applicable"),
J73,
IF(
OR(
AND(D73 = "Principal", 'Category Mappings'!F73 = "1. Seed Capitalist - related party/promoter"),
AND(D73 = "Principal", 'Category Mappings'!F73 = "2. Seed Capitalist - NOT related party/promoter"),
AND(D73 = "Principal", 'Category Mappings'!F73 = "7. Employee incentives - related party/promoter")),
ROUNDDOWN(MIN(I73 / IPOPrice * J73, J73), 0),
0)),
"-")</f>
        <v>-</v>
      </c>
      <c r="L73" s="57" t="str">
        <f>IFERROR(
IF(
OR(
AND(D73 = "Principal", 'Category Mappings'!F73 = "4. Vendor - NOT related party/promoter", QuoteDate &lt; EDATE(F73, 12)),
AND(D73 = "Principal", OR('Category Mappings'!F73 = "3. Vendor - related party/promoter", 'Category Mappings'!F73 = "6. Professional advisor or consultant")),
AND(D73 = "Interest", OR('Category Mappings'!F73 = "1. Seed Capitalist - related party/promoter", 'Category Mappings'!F73 = "3. Vendor - related party/promoter", 'Category Mappings'!F73 = "6. Professional advisor or consultant", 'Category Mappings'!F73 = "7. Employee incentives - related party/promoter",
AND('Category Mappings'!F73 = "2. Seed Capitalist - NOT related party/promoter", QuoteDate &lt; EDATE(F73, 12)), AND('Category Mappings'!F73 = "4. Vendor - NOT related party/promoter", QuoteDate &lt; EDATE(F73, 12))))),
J73,
IF(
OR(
AND(D73 = "Principal", 'Category Mappings'!F73 = "2. Seed Capitalist - NOT related party/promoter", I73 / IPOPrice &lt; 0.8, QuoteDate &lt; EDATE(F73, 12)),
OR('Category Mappings'!F73 = "1. Seed Capitalist - related party/promoter", 'Category Mappings'!F73 = "7. Employee incentives - related party/promoter")),
ROUNDUP(J73 - K73, 0),
IF(
OR(
AND(D73 = "Principal", 'Category Mappings'!F73 = "2. Seed Capitalist - NOT related party/promoter", I73 / IPOPrice &gt; 0.8),
AND(D73 = "Principal", 'Category Mappings'!F73 = "2. Seed Capitalist - NOT related party/promoter", QuoteDate &gt; EDATE(F73, 12)),
AND(D73 = "Principal", 'Category Mappings'!F73 = "4. Vendor - NOT related party/promoter", QuoteDate &gt; EDATE(F73, 12)),
AND(D73 = "Interest", OR(AND('Category Mappings'!F73 = "2. Seed Capitalist - NOT related party/promoter", QuoteDate &gt; EDATE(F73, 12)), AND('Category Mappings'!F73 = "4. Vendor - NOT related party/promoter", QuoteDate &gt; EDATE(F73, 12))))),
0,
"-"))),
"-")</f>
        <v>-</v>
      </c>
      <c r="M73" s="58" t="str">
        <f>IFERROR(
IF(
AND(
OR(
'Category Mappings'!F73 = "1. Seed Capitalist - related party/promoter",
'Category Mappings'!F73 = "3. Vendor - related party/promoter",
'Category Mappings'!F73 = "6. Professional advisor or consultant",
'Category Mappings'!F73 = "7. Employee incentives - related party/promoter"),
(L73 &lt;&gt; "-")),
"24m from quotation",
IF(
AND(
OR(
AND('Category Mappings'!F73 = "2. Seed Capitalist - NOT related party/promoter", L73 &lt;&gt; "-"),
AND('Category Mappings'!F73 = "4. Vendor - NOT related party/promoter", L73 &lt;&gt; "-")),
EDATE(F73, 12) &gt; EDATE(QuoteDate, 1)),
EDATE(F73, 12),
"Escrow does not apply")),
"-")</f>
        <v>-</v>
      </c>
      <c r="N73" s="18"/>
    </row>
    <row r="74" spans="1:14" x14ac:dyDescent="0.25">
      <c r="A74" s="26"/>
      <c r="B74" s="18"/>
      <c r="C74" s="18"/>
      <c r="D74" s="27"/>
      <c r="E74" s="85"/>
      <c r="F74" s="20"/>
      <c r="G74" s="120"/>
      <c r="H74" s="20"/>
      <c r="I74" s="112">
        <f>IF(TRIM(Convertible_Notes_Con[[#This Row],[Holder''s name]])="", 0, IPOPrice - G74)</f>
        <v>0</v>
      </c>
      <c r="J74" s="56" t="str">
        <f t="shared" si="0"/>
        <v>-</v>
      </c>
      <c r="K74" s="56" t="str">
        <f>IFERROR(
IF(
OR(
AND('Category Mappings'!F74 = "2. Seed Capitalist - NOT related party/promoter", QuoteDate &gt; EDATE(F74, 12)),
AND(D74 = "Principal", 'Category Mappings'!F74 = "2. Seed Capitalist - NOT related party/promoter", I74 / IPOPrice &gt;= 0.8),
AND(D74 = "Interest", 'Category Mappings'!F74 = "2. Seed Capitalist - NOT related party/promoter", QuoteDate &gt; EDATE(F74, 12)),
AND('Category Mappings'!F74 = "4. Vendor - NOT related pary/promoter", QuoteDate &gt; EDATE(F74, 12)),
'Category Mappings'!F74 = "7A. Employee incentives - NOT related party/promoter",
'Category Mappings'!F74 = "Not Applicable"),
J74,
IF(
OR(
AND(D74 = "Principal", 'Category Mappings'!F74 = "1. Seed Capitalist - related party/promoter"),
AND(D74 = "Principal", 'Category Mappings'!F74 = "2. Seed Capitalist - NOT related party/promoter"),
AND(D74 = "Principal", 'Category Mappings'!F74 = "7. Employee incentives - related party/promoter")),
ROUNDDOWN(MIN(I74 / IPOPrice * J74, J74), 0),
0)),
"-")</f>
        <v>-</v>
      </c>
      <c r="L74" s="57" t="str">
        <f>IFERROR(
IF(
OR(
AND(D74 = "Principal", 'Category Mappings'!F74 = "4. Vendor - NOT related party/promoter", QuoteDate &lt; EDATE(F74, 12)),
AND(D74 = "Principal", OR('Category Mappings'!F74 = "3. Vendor - related party/promoter", 'Category Mappings'!F74 = "6. Professional advisor or consultant")),
AND(D74 = "Interest", OR('Category Mappings'!F74 = "1. Seed Capitalist - related party/promoter", 'Category Mappings'!F74 = "3. Vendor - related party/promoter", 'Category Mappings'!F74 = "6. Professional advisor or consultant", 'Category Mappings'!F74 = "7. Employee incentives - related party/promoter",
AND('Category Mappings'!F74 = "2. Seed Capitalist - NOT related party/promoter", QuoteDate &lt; EDATE(F74, 12)), AND('Category Mappings'!F74 = "4. Vendor - NOT related party/promoter", QuoteDate &lt; EDATE(F74, 12))))),
J74,
IF(
OR(
AND(D74 = "Principal", 'Category Mappings'!F74 = "2. Seed Capitalist - NOT related party/promoter", I74 / IPOPrice &lt; 0.8, QuoteDate &lt; EDATE(F74, 12)),
OR('Category Mappings'!F74 = "1. Seed Capitalist - related party/promoter", 'Category Mappings'!F74 = "7. Employee incentives - related party/promoter")),
ROUNDUP(J74 - K74, 0),
IF(
OR(
AND(D74 = "Principal", 'Category Mappings'!F74 = "2. Seed Capitalist - NOT related party/promoter", I74 / IPOPrice &gt; 0.8),
AND(D74 = "Principal", 'Category Mappings'!F74 = "2. Seed Capitalist - NOT related party/promoter", QuoteDate &gt; EDATE(F74, 12)),
AND(D74 = "Principal", 'Category Mappings'!F74 = "4. Vendor - NOT related party/promoter", QuoteDate &gt; EDATE(F74, 12)),
AND(D74 = "Interest", OR(AND('Category Mappings'!F74 = "2. Seed Capitalist - NOT related party/promoter", QuoteDate &gt; EDATE(F74, 12)), AND('Category Mappings'!F74 = "4. Vendor - NOT related party/promoter", QuoteDate &gt; EDATE(F74, 12))))),
0,
"-"))),
"-")</f>
        <v>-</v>
      </c>
      <c r="M74" s="58" t="str">
        <f>IFERROR(
IF(
AND(
OR(
'Category Mappings'!F74 = "1. Seed Capitalist - related party/promoter",
'Category Mappings'!F74 = "3. Vendor - related party/promoter",
'Category Mappings'!F74 = "6. Professional advisor or consultant",
'Category Mappings'!F74 = "7. Employee incentives - related party/promoter"),
(L74 &lt;&gt; "-")),
"24m from quotation",
IF(
AND(
OR(
AND('Category Mappings'!F74 = "2. Seed Capitalist - NOT related party/promoter", L74 &lt;&gt; "-"),
AND('Category Mappings'!F74 = "4. Vendor - NOT related party/promoter", L74 &lt;&gt; "-")),
EDATE(F74, 12) &gt; EDATE(QuoteDate, 1)),
EDATE(F74, 12),
"Escrow does not apply")),
"-")</f>
        <v>-</v>
      </c>
      <c r="N74" s="18"/>
    </row>
    <row r="75" spans="1:14" x14ac:dyDescent="0.25">
      <c r="A75" s="26"/>
      <c r="B75" s="18"/>
      <c r="C75" s="18"/>
      <c r="D75" s="27"/>
      <c r="E75" s="85"/>
      <c r="F75" s="20"/>
      <c r="G75" s="120"/>
      <c r="H75" s="20"/>
      <c r="I75" s="112">
        <f>IF(TRIM(Convertible_Notes_Con[[#This Row],[Holder''s name]])="", 0, IPOPrice - G75)</f>
        <v>0</v>
      </c>
      <c r="J75" s="56" t="str">
        <f t="shared" ref="J75:J138" si="1">IFERROR(ROUND(E75/I75, 0),"-")</f>
        <v>-</v>
      </c>
      <c r="K75" s="56" t="str">
        <f>IFERROR(
IF(
OR(
AND('Category Mappings'!F75 = "2. Seed Capitalist - NOT related party/promoter", QuoteDate &gt; EDATE(F75, 12)),
AND(D75 = "Principal", 'Category Mappings'!F75 = "2. Seed Capitalist - NOT related party/promoter", I75 / IPOPrice &gt;= 0.8),
AND(D75 = "Interest", 'Category Mappings'!F75 = "2. Seed Capitalist - NOT related party/promoter", QuoteDate &gt; EDATE(F75, 12)),
AND('Category Mappings'!F75 = "4. Vendor - NOT related pary/promoter", QuoteDate &gt; EDATE(F75, 12)),
'Category Mappings'!F75 = "7A. Employee incentives - NOT related party/promoter",
'Category Mappings'!F75 = "Not Applicable"),
J75,
IF(
OR(
AND(D75 = "Principal", 'Category Mappings'!F75 = "1. Seed Capitalist - related party/promoter"),
AND(D75 = "Principal", 'Category Mappings'!F75 = "2. Seed Capitalist - NOT related party/promoter"),
AND(D75 = "Principal", 'Category Mappings'!F75 = "7. Employee incentives - related party/promoter")),
ROUNDDOWN(MIN(I75 / IPOPrice * J75, J75), 0),
0)),
"-")</f>
        <v>-</v>
      </c>
      <c r="L75" s="57" t="str">
        <f>IFERROR(
IF(
OR(
AND(D75 = "Principal", 'Category Mappings'!F75 = "4. Vendor - NOT related party/promoter", QuoteDate &lt; EDATE(F75, 12)),
AND(D75 = "Principal", OR('Category Mappings'!F75 = "3. Vendor - related party/promoter", 'Category Mappings'!F75 = "6. Professional advisor or consultant")),
AND(D75 = "Interest", OR('Category Mappings'!F75 = "1. Seed Capitalist - related party/promoter", 'Category Mappings'!F75 = "3. Vendor - related party/promoter", 'Category Mappings'!F75 = "6. Professional advisor or consultant", 'Category Mappings'!F75 = "7. Employee incentives - related party/promoter",
AND('Category Mappings'!F75 = "2. Seed Capitalist - NOT related party/promoter", QuoteDate &lt; EDATE(F75, 12)), AND('Category Mappings'!F75 = "4. Vendor - NOT related party/promoter", QuoteDate &lt; EDATE(F75, 12))))),
J75,
IF(
OR(
AND(D75 = "Principal", 'Category Mappings'!F75 = "2. Seed Capitalist - NOT related party/promoter", I75 / IPOPrice &lt; 0.8, QuoteDate &lt; EDATE(F75, 12)),
OR('Category Mappings'!F75 = "1. Seed Capitalist - related party/promoter", 'Category Mappings'!F75 = "7. Employee incentives - related party/promoter")),
ROUNDUP(J75 - K75, 0),
IF(
OR(
AND(D75 = "Principal", 'Category Mappings'!F75 = "2. Seed Capitalist - NOT related party/promoter", I75 / IPOPrice &gt; 0.8),
AND(D75 = "Principal", 'Category Mappings'!F75 = "2. Seed Capitalist - NOT related party/promoter", QuoteDate &gt; EDATE(F75, 12)),
AND(D75 = "Principal", 'Category Mappings'!F75 = "4. Vendor - NOT related party/promoter", QuoteDate &gt; EDATE(F75, 12)),
AND(D75 = "Interest", OR(AND('Category Mappings'!F75 = "2. Seed Capitalist - NOT related party/promoter", QuoteDate &gt; EDATE(F75, 12)), AND('Category Mappings'!F75 = "4. Vendor - NOT related party/promoter", QuoteDate &gt; EDATE(F75, 12))))),
0,
"-"))),
"-")</f>
        <v>-</v>
      </c>
      <c r="M75" s="58" t="str">
        <f>IFERROR(
IF(
AND(
OR(
'Category Mappings'!F75 = "1. Seed Capitalist - related party/promoter",
'Category Mappings'!F75 = "3. Vendor - related party/promoter",
'Category Mappings'!F75 = "6. Professional advisor or consultant",
'Category Mappings'!F75 = "7. Employee incentives - related party/promoter"),
(L75 &lt;&gt; "-")),
"24m from quotation",
IF(
AND(
OR(
AND('Category Mappings'!F75 = "2. Seed Capitalist - NOT related party/promoter", L75 &lt;&gt; "-"),
AND('Category Mappings'!F75 = "4. Vendor - NOT related party/promoter", L75 &lt;&gt; "-")),
EDATE(F75, 12) &gt; EDATE(QuoteDate, 1)),
EDATE(F75, 12),
"Escrow does not apply")),
"-")</f>
        <v>-</v>
      </c>
      <c r="N75" s="18"/>
    </row>
    <row r="76" spans="1:14" x14ac:dyDescent="0.25">
      <c r="A76" s="26"/>
      <c r="B76" s="18"/>
      <c r="C76" s="18"/>
      <c r="D76" s="27"/>
      <c r="E76" s="85"/>
      <c r="F76" s="20"/>
      <c r="G76" s="120"/>
      <c r="H76" s="20"/>
      <c r="I76" s="112">
        <f>IF(TRIM(Convertible_Notes_Con[[#This Row],[Holder''s name]])="", 0, IPOPrice - G76)</f>
        <v>0</v>
      </c>
      <c r="J76" s="56" t="str">
        <f t="shared" si="1"/>
        <v>-</v>
      </c>
      <c r="K76" s="56" t="str">
        <f>IFERROR(
IF(
OR(
AND('Category Mappings'!F76 = "2. Seed Capitalist - NOT related party/promoter", QuoteDate &gt; EDATE(F76, 12)),
AND(D76 = "Principal", 'Category Mappings'!F76 = "2. Seed Capitalist - NOT related party/promoter", I76 / IPOPrice &gt;= 0.8),
AND(D76 = "Interest", 'Category Mappings'!F76 = "2. Seed Capitalist - NOT related party/promoter", QuoteDate &gt; EDATE(F76, 12)),
AND('Category Mappings'!F76 = "4. Vendor - NOT related pary/promoter", QuoteDate &gt; EDATE(F76, 12)),
'Category Mappings'!F76 = "7A. Employee incentives - NOT related party/promoter",
'Category Mappings'!F76 = "Not Applicable"),
J76,
IF(
OR(
AND(D76 = "Principal", 'Category Mappings'!F76 = "1. Seed Capitalist - related party/promoter"),
AND(D76 = "Principal", 'Category Mappings'!F76 = "2. Seed Capitalist - NOT related party/promoter"),
AND(D76 = "Principal", 'Category Mappings'!F76 = "7. Employee incentives - related party/promoter")),
ROUNDDOWN(MIN(I76 / IPOPrice * J76, J76), 0),
0)),
"-")</f>
        <v>-</v>
      </c>
      <c r="L76" s="57" t="str">
        <f>IFERROR(
IF(
OR(
AND(D76 = "Principal", 'Category Mappings'!F76 = "4. Vendor - NOT related party/promoter", QuoteDate &lt; EDATE(F76, 12)),
AND(D76 = "Principal", OR('Category Mappings'!F76 = "3. Vendor - related party/promoter", 'Category Mappings'!F76 = "6. Professional advisor or consultant")),
AND(D76 = "Interest", OR('Category Mappings'!F76 = "1. Seed Capitalist - related party/promoter", 'Category Mappings'!F76 = "3. Vendor - related party/promoter", 'Category Mappings'!F76 = "6. Professional advisor or consultant", 'Category Mappings'!F76 = "7. Employee incentives - related party/promoter",
AND('Category Mappings'!F76 = "2. Seed Capitalist - NOT related party/promoter", QuoteDate &lt; EDATE(F76, 12)), AND('Category Mappings'!F76 = "4. Vendor - NOT related party/promoter", QuoteDate &lt; EDATE(F76, 12))))),
J76,
IF(
OR(
AND(D76 = "Principal", 'Category Mappings'!F76 = "2. Seed Capitalist - NOT related party/promoter", I76 / IPOPrice &lt; 0.8, QuoteDate &lt; EDATE(F76, 12)),
OR('Category Mappings'!F76 = "1. Seed Capitalist - related party/promoter", 'Category Mappings'!F76 = "7. Employee incentives - related party/promoter")),
ROUNDUP(J76 - K76, 0),
IF(
OR(
AND(D76 = "Principal", 'Category Mappings'!F76 = "2. Seed Capitalist - NOT related party/promoter", I76 / IPOPrice &gt; 0.8),
AND(D76 = "Principal", 'Category Mappings'!F76 = "2. Seed Capitalist - NOT related party/promoter", QuoteDate &gt; EDATE(F76, 12)),
AND(D76 = "Principal", 'Category Mappings'!F76 = "4. Vendor - NOT related party/promoter", QuoteDate &gt; EDATE(F76, 12)),
AND(D76 = "Interest", OR(AND('Category Mappings'!F76 = "2. Seed Capitalist - NOT related party/promoter", QuoteDate &gt; EDATE(F76, 12)), AND('Category Mappings'!F76 = "4. Vendor - NOT related party/promoter", QuoteDate &gt; EDATE(F76, 12))))),
0,
"-"))),
"-")</f>
        <v>-</v>
      </c>
      <c r="M76" s="58" t="str">
        <f>IFERROR(
IF(
AND(
OR(
'Category Mappings'!F76 = "1. Seed Capitalist - related party/promoter",
'Category Mappings'!F76 = "3. Vendor - related party/promoter",
'Category Mappings'!F76 = "6. Professional advisor or consultant",
'Category Mappings'!F76 = "7. Employee incentives - related party/promoter"),
(L76 &lt;&gt; "-")),
"24m from quotation",
IF(
AND(
OR(
AND('Category Mappings'!F76 = "2. Seed Capitalist - NOT related party/promoter", L76 &lt;&gt; "-"),
AND('Category Mappings'!F76 = "4. Vendor - NOT related party/promoter", L76 &lt;&gt; "-")),
EDATE(F76, 12) &gt; EDATE(QuoteDate, 1)),
EDATE(F76, 12),
"Escrow does not apply")),
"-")</f>
        <v>-</v>
      </c>
      <c r="N76" s="18"/>
    </row>
    <row r="77" spans="1:14" x14ac:dyDescent="0.25">
      <c r="A77" s="26"/>
      <c r="B77" s="18"/>
      <c r="C77" s="18"/>
      <c r="D77" s="27"/>
      <c r="E77" s="85"/>
      <c r="F77" s="20"/>
      <c r="G77" s="120"/>
      <c r="H77" s="20"/>
      <c r="I77" s="112">
        <f>IF(TRIM(Convertible_Notes_Con[[#This Row],[Holder''s name]])="", 0, IPOPrice - G77)</f>
        <v>0</v>
      </c>
      <c r="J77" s="56" t="str">
        <f t="shared" si="1"/>
        <v>-</v>
      </c>
      <c r="K77" s="56" t="str">
        <f>IFERROR(
IF(
OR(
AND('Category Mappings'!F77 = "2. Seed Capitalist - NOT related party/promoter", QuoteDate &gt; EDATE(F77, 12)),
AND(D77 = "Principal", 'Category Mappings'!F77 = "2. Seed Capitalist - NOT related party/promoter", I77 / IPOPrice &gt;= 0.8),
AND(D77 = "Interest", 'Category Mappings'!F77 = "2. Seed Capitalist - NOT related party/promoter", QuoteDate &gt; EDATE(F77, 12)),
AND('Category Mappings'!F77 = "4. Vendor - NOT related pary/promoter", QuoteDate &gt; EDATE(F77, 12)),
'Category Mappings'!F77 = "7A. Employee incentives - NOT related party/promoter",
'Category Mappings'!F77 = "Not Applicable"),
J77,
IF(
OR(
AND(D77 = "Principal", 'Category Mappings'!F77 = "1. Seed Capitalist - related party/promoter"),
AND(D77 = "Principal", 'Category Mappings'!F77 = "2. Seed Capitalist - NOT related party/promoter"),
AND(D77 = "Principal", 'Category Mappings'!F77 = "7. Employee incentives - related party/promoter")),
ROUNDDOWN(MIN(I77 / IPOPrice * J77, J77), 0),
0)),
"-")</f>
        <v>-</v>
      </c>
      <c r="L77" s="57" t="str">
        <f>IFERROR(
IF(
OR(
AND(D77 = "Principal", 'Category Mappings'!F77 = "4. Vendor - NOT related party/promoter", QuoteDate &lt; EDATE(F77, 12)),
AND(D77 = "Principal", OR('Category Mappings'!F77 = "3. Vendor - related party/promoter", 'Category Mappings'!F77 = "6. Professional advisor or consultant")),
AND(D77 = "Interest", OR('Category Mappings'!F77 = "1. Seed Capitalist - related party/promoter", 'Category Mappings'!F77 = "3. Vendor - related party/promoter", 'Category Mappings'!F77 = "6. Professional advisor or consultant", 'Category Mappings'!F77 = "7. Employee incentives - related party/promoter",
AND('Category Mappings'!F77 = "2. Seed Capitalist - NOT related party/promoter", QuoteDate &lt; EDATE(F77, 12)), AND('Category Mappings'!F77 = "4. Vendor - NOT related party/promoter", QuoteDate &lt; EDATE(F77, 12))))),
J77,
IF(
OR(
AND(D77 = "Principal", 'Category Mappings'!F77 = "2. Seed Capitalist - NOT related party/promoter", I77 / IPOPrice &lt; 0.8, QuoteDate &lt; EDATE(F77, 12)),
OR('Category Mappings'!F77 = "1. Seed Capitalist - related party/promoter", 'Category Mappings'!F77 = "7. Employee incentives - related party/promoter")),
ROUNDUP(J77 - K77, 0),
IF(
OR(
AND(D77 = "Principal", 'Category Mappings'!F77 = "2. Seed Capitalist - NOT related party/promoter", I77 / IPOPrice &gt; 0.8),
AND(D77 = "Principal", 'Category Mappings'!F77 = "2. Seed Capitalist - NOT related party/promoter", QuoteDate &gt; EDATE(F77, 12)),
AND(D77 = "Principal", 'Category Mappings'!F77 = "4. Vendor - NOT related party/promoter", QuoteDate &gt; EDATE(F77, 12)),
AND(D77 = "Interest", OR(AND('Category Mappings'!F77 = "2. Seed Capitalist - NOT related party/promoter", QuoteDate &gt; EDATE(F77, 12)), AND('Category Mappings'!F77 = "4. Vendor - NOT related party/promoter", QuoteDate &gt; EDATE(F77, 12))))),
0,
"-"))),
"-")</f>
        <v>-</v>
      </c>
      <c r="M77" s="58" t="str">
        <f>IFERROR(
IF(
AND(
OR(
'Category Mappings'!F77 = "1. Seed Capitalist - related party/promoter",
'Category Mappings'!F77 = "3. Vendor - related party/promoter",
'Category Mappings'!F77 = "6. Professional advisor or consultant",
'Category Mappings'!F77 = "7. Employee incentives - related party/promoter"),
(L77 &lt;&gt; "-")),
"24m from quotation",
IF(
AND(
OR(
AND('Category Mappings'!F77 = "2. Seed Capitalist - NOT related party/promoter", L77 &lt;&gt; "-"),
AND('Category Mappings'!F77 = "4. Vendor - NOT related party/promoter", L77 &lt;&gt; "-")),
EDATE(F77, 12) &gt; EDATE(QuoteDate, 1)),
EDATE(F77, 12),
"Escrow does not apply")),
"-")</f>
        <v>-</v>
      </c>
      <c r="N77" s="18"/>
    </row>
    <row r="78" spans="1:14" x14ac:dyDescent="0.25">
      <c r="A78" s="26"/>
      <c r="B78" s="18"/>
      <c r="C78" s="18"/>
      <c r="D78" s="27"/>
      <c r="E78" s="85"/>
      <c r="F78" s="20"/>
      <c r="G78" s="120"/>
      <c r="H78" s="20"/>
      <c r="I78" s="112">
        <f>IF(TRIM(Convertible_Notes_Con[[#This Row],[Holder''s name]])="", 0, IPOPrice - G78)</f>
        <v>0</v>
      </c>
      <c r="J78" s="56" t="str">
        <f t="shared" si="1"/>
        <v>-</v>
      </c>
      <c r="K78" s="56" t="str">
        <f>IFERROR(
IF(
OR(
AND('Category Mappings'!F78 = "2. Seed Capitalist - NOT related party/promoter", QuoteDate &gt; EDATE(F78, 12)),
AND(D78 = "Principal", 'Category Mappings'!F78 = "2. Seed Capitalist - NOT related party/promoter", I78 / IPOPrice &gt;= 0.8),
AND(D78 = "Interest", 'Category Mappings'!F78 = "2. Seed Capitalist - NOT related party/promoter", QuoteDate &gt; EDATE(F78, 12)),
AND('Category Mappings'!F78 = "4. Vendor - NOT related pary/promoter", QuoteDate &gt; EDATE(F78, 12)),
'Category Mappings'!F78 = "7A. Employee incentives - NOT related party/promoter",
'Category Mappings'!F78 = "Not Applicable"),
J78,
IF(
OR(
AND(D78 = "Principal", 'Category Mappings'!F78 = "1. Seed Capitalist - related party/promoter"),
AND(D78 = "Principal", 'Category Mappings'!F78 = "2. Seed Capitalist - NOT related party/promoter"),
AND(D78 = "Principal", 'Category Mappings'!F78 = "7. Employee incentives - related party/promoter")),
ROUNDDOWN(MIN(I78 / IPOPrice * J78, J78), 0),
0)),
"-")</f>
        <v>-</v>
      </c>
      <c r="L78" s="57" t="str">
        <f>IFERROR(
IF(
OR(
AND(D78 = "Principal", 'Category Mappings'!F78 = "4. Vendor - NOT related party/promoter", QuoteDate &lt; EDATE(F78, 12)),
AND(D78 = "Principal", OR('Category Mappings'!F78 = "3. Vendor - related party/promoter", 'Category Mappings'!F78 = "6. Professional advisor or consultant")),
AND(D78 = "Interest", OR('Category Mappings'!F78 = "1. Seed Capitalist - related party/promoter", 'Category Mappings'!F78 = "3. Vendor - related party/promoter", 'Category Mappings'!F78 = "6. Professional advisor or consultant", 'Category Mappings'!F78 = "7. Employee incentives - related party/promoter",
AND('Category Mappings'!F78 = "2. Seed Capitalist - NOT related party/promoter", QuoteDate &lt; EDATE(F78, 12)), AND('Category Mappings'!F78 = "4. Vendor - NOT related party/promoter", QuoteDate &lt; EDATE(F78, 12))))),
J78,
IF(
OR(
AND(D78 = "Principal", 'Category Mappings'!F78 = "2. Seed Capitalist - NOT related party/promoter", I78 / IPOPrice &lt; 0.8, QuoteDate &lt; EDATE(F78, 12)),
OR('Category Mappings'!F78 = "1. Seed Capitalist - related party/promoter", 'Category Mappings'!F78 = "7. Employee incentives - related party/promoter")),
ROUNDUP(J78 - K78, 0),
IF(
OR(
AND(D78 = "Principal", 'Category Mappings'!F78 = "2. Seed Capitalist - NOT related party/promoter", I78 / IPOPrice &gt; 0.8),
AND(D78 = "Principal", 'Category Mappings'!F78 = "2. Seed Capitalist - NOT related party/promoter", QuoteDate &gt; EDATE(F78, 12)),
AND(D78 = "Principal", 'Category Mappings'!F78 = "4. Vendor - NOT related party/promoter", QuoteDate &gt; EDATE(F78, 12)),
AND(D78 = "Interest", OR(AND('Category Mappings'!F78 = "2. Seed Capitalist - NOT related party/promoter", QuoteDate &gt; EDATE(F78, 12)), AND('Category Mappings'!F78 = "4. Vendor - NOT related party/promoter", QuoteDate &gt; EDATE(F78, 12))))),
0,
"-"))),
"-")</f>
        <v>-</v>
      </c>
      <c r="M78" s="58" t="str">
        <f>IFERROR(
IF(
AND(
OR(
'Category Mappings'!F78 = "1. Seed Capitalist - related party/promoter",
'Category Mappings'!F78 = "3. Vendor - related party/promoter",
'Category Mappings'!F78 = "6. Professional advisor or consultant",
'Category Mappings'!F78 = "7. Employee incentives - related party/promoter"),
(L78 &lt;&gt; "-")),
"24m from quotation",
IF(
AND(
OR(
AND('Category Mappings'!F78 = "2. Seed Capitalist - NOT related party/promoter", L78 &lt;&gt; "-"),
AND('Category Mappings'!F78 = "4. Vendor - NOT related party/promoter", L78 &lt;&gt; "-")),
EDATE(F78, 12) &gt; EDATE(QuoteDate, 1)),
EDATE(F78, 12),
"Escrow does not apply")),
"-")</f>
        <v>-</v>
      </c>
      <c r="N78" s="18"/>
    </row>
    <row r="79" spans="1:14" x14ac:dyDescent="0.25">
      <c r="A79" s="26"/>
      <c r="B79" s="18"/>
      <c r="C79" s="18"/>
      <c r="D79" s="27"/>
      <c r="E79" s="85"/>
      <c r="F79" s="20"/>
      <c r="G79" s="120"/>
      <c r="H79" s="20"/>
      <c r="I79" s="112">
        <f>IF(TRIM(Convertible_Notes_Con[[#This Row],[Holder''s name]])="", 0, IPOPrice - G79)</f>
        <v>0</v>
      </c>
      <c r="J79" s="56" t="str">
        <f t="shared" si="1"/>
        <v>-</v>
      </c>
      <c r="K79" s="56" t="str">
        <f>IFERROR(
IF(
OR(
AND('Category Mappings'!F79 = "2. Seed Capitalist - NOT related party/promoter", QuoteDate &gt; EDATE(F79, 12)),
AND(D79 = "Principal", 'Category Mappings'!F79 = "2. Seed Capitalist - NOT related party/promoter", I79 / IPOPrice &gt;= 0.8),
AND(D79 = "Interest", 'Category Mappings'!F79 = "2. Seed Capitalist - NOT related party/promoter", QuoteDate &gt; EDATE(F79, 12)),
AND('Category Mappings'!F79 = "4. Vendor - NOT related pary/promoter", QuoteDate &gt; EDATE(F79, 12)),
'Category Mappings'!F79 = "7A. Employee incentives - NOT related party/promoter",
'Category Mappings'!F79 = "Not Applicable"),
J79,
IF(
OR(
AND(D79 = "Principal", 'Category Mappings'!F79 = "1. Seed Capitalist - related party/promoter"),
AND(D79 = "Principal", 'Category Mappings'!F79 = "2. Seed Capitalist - NOT related party/promoter"),
AND(D79 = "Principal", 'Category Mappings'!F79 = "7. Employee incentives - related party/promoter")),
ROUNDDOWN(MIN(I79 / IPOPrice * J79, J79), 0),
0)),
"-")</f>
        <v>-</v>
      </c>
      <c r="L79" s="57" t="str">
        <f>IFERROR(
IF(
OR(
AND(D79 = "Principal", 'Category Mappings'!F79 = "4. Vendor - NOT related party/promoter", QuoteDate &lt; EDATE(F79, 12)),
AND(D79 = "Principal", OR('Category Mappings'!F79 = "3. Vendor - related party/promoter", 'Category Mappings'!F79 = "6. Professional advisor or consultant")),
AND(D79 = "Interest", OR('Category Mappings'!F79 = "1. Seed Capitalist - related party/promoter", 'Category Mappings'!F79 = "3. Vendor - related party/promoter", 'Category Mappings'!F79 = "6. Professional advisor or consultant", 'Category Mappings'!F79 = "7. Employee incentives - related party/promoter",
AND('Category Mappings'!F79 = "2. Seed Capitalist - NOT related party/promoter", QuoteDate &lt; EDATE(F79, 12)), AND('Category Mappings'!F79 = "4. Vendor - NOT related party/promoter", QuoteDate &lt; EDATE(F79, 12))))),
J79,
IF(
OR(
AND(D79 = "Principal", 'Category Mappings'!F79 = "2. Seed Capitalist - NOT related party/promoter", I79 / IPOPrice &lt; 0.8, QuoteDate &lt; EDATE(F79, 12)),
OR('Category Mappings'!F79 = "1. Seed Capitalist - related party/promoter", 'Category Mappings'!F79 = "7. Employee incentives - related party/promoter")),
ROUNDUP(J79 - K79, 0),
IF(
OR(
AND(D79 = "Principal", 'Category Mappings'!F79 = "2. Seed Capitalist - NOT related party/promoter", I79 / IPOPrice &gt; 0.8),
AND(D79 = "Principal", 'Category Mappings'!F79 = "2. Seed Capitalist - NOT related party/promoter", QuoteDate &gt; EDATE(F79, 12)),
AND(D79 = "Principal", 'Category Mappings'!F79 = "4. Vendor - NOT related party/promoter", QuoteDate &gt; EDATE(F79, 12)),
AND(D79 = "Interest", OR(AND('Category Mappings'!F79 = "2. Seed Capitalist - NOT related party/promoter", QuoteDate &gt; EDATE(F79, 12)), AND('Category Mappings'!F79 = "4. Vendor - NOT related party/promoter", QuoteDate &gt; EDATE(F79, 12))))),
0,
"-"))),
"-")</f>
        <v>-</v>
      </c>
      <c r="M79" s="58" t="str">
        <f>IFERROR(
IF(
AND(
OR(
'Category Mappings'!F79 = "1. Seed Capitalist - related party/promoter",
'Category Mappings'!F79 = "3. Vendor - related party/promoter",
'Category Mappings'!F79 = "6. Professional advisor or consultant",
'Category Mappings'!F79 = "7. Employee incentives - related party/promoter"),
(L79 &lt;&gt; "-")),
"24m from quotation",
IF(
AND(
OR(
AND('Category Mappings'!F79 = "2. Seed Capitalist - NOT related party/promoter", L79 &lt;&gt; "-"),
AND('Category Mappings'!F79 = "4. Vendor - NOT related party/promoter", L79 &lt;&gt; "-")),
EDATE(F79, 12) &gt; EDATE(QuoteDate, 1)),
EDATE(F79, 12),
"Escrow does not apply")),
"-")</f>
        <v>-</v>
      </c>
      <c r="N79" s="18"/>
    </row>
    <row r="80" spans="1:14" x14ac:dyDescent="0.25">
      <c r="A80" s="26"/>
      <c r="B80" s="18"/>
      <c r="C80" s="18"/>
      <c r="D80" s="27"/>
      <c r="E80" s="85"/>
      <c r="F80" s="20"/>
      <c r="G80" s="120"/>
      <c r="H80" s="20"/>
      <c r="I80" s="112">
        <f>IF(TRIM(Convertible_Notes_Con[[#This Row],[Holder''s name]])="", 0, IPOPrice - G80)</f>
        <v>0</v>
      </c>
      <c r="J80" s="56" t="str">
        <f t="shared" si="1"/>
        <v>-</v>
      </c>
      <c r="K80" s="56" t="str">
        <f>IFERROR(
IF(
OR(
AND('Category Mappings'!F80 = "2. Seed Capitalist - NOT related party/promoter", QuoteDate &gt; EDATE(F80, 12)),
AND(D80 = "Principal", 'Category Mappings'!F80 = "2. Seed Capitalist - NOT related party/promoter", I80 / IPOPrice &gt;= 0.8),
AND(D80 = "Interest", 'Category Mappings'!F80 = "2. Seed Capitalist - NOT related party/promoter", QuoteDate &gt; EDATE(F80, 12)),
AND('Category Mappings'!F80 = "4. Vendor - NOT related pary/promoter", QuoteDate &gt; EDATE(F80, 12)),
'Category Mappings'!F80 = "7A. Employee incentives - NOT related party/promoter",
'Category Mappings'!F80 = "Not Applicable"),
J80,
IF(
OR(
AND(D80 = "Principal", 'Category Mappings'!F80 = "1. Seed Capitalist - related party/promoter"),
AND(D80 = "Principal", 'Category Mappings'!F80 = "2. Seed Capitalist - NOT related party/promoter"),
AND(D80 = "Principal", 'Category Mappings'!F80 = "7. Employee incentives - related party/promoter")),
ROUNDDOWN(MIN(I80 / IPOPrice * J80, J80), 0),
0)),
"-")</f>
        <v>-</v>
      </c>
      <c r="L80" s="57" t="str">
        <f>IFERROR(
IF(
OR(
AND(D80 = "Principal", 'Category Mappings'!F80 = "4. Vendor - NOT related party/promoter", QuoteDate &lt; EDATE(F80, 12)),
AND(D80 = "Principal", OR('Category Mappings'!F80 = "3. Vendor - related party/promoter", 'Category Mappings'!F80 = "6. Professional advisor or consultant")),
AND(D80 = "Interest", OR('Category Mappings'!F80 = "1. Seed Capitalist - related party/promoter", 'Category Mappings'!F80 = "3. Vendor - related party/promoter", 'Category Mappings'!F80 = "6. Professional advisor or consultant", 'Category Mappings'!F80 = "7. Employee incentives - related party/promoter",
AND('Category Mappings'!F80 = "2. Seed Capitalist - NOT related party/promoter", QuoteDate &lt; EDATE(F80, 12)), AND('Category Mappings'!F80 = "4. Vendor - NOT related party/promoter", QuoteDate &lt; EDATE(F80, 12))))),
J80,
IF(
OR(
AND(D80 = "Principal", 'Category Mappings'!F80 = "2. Seed Capitalist - NOT related party/promoter", I80 / IPOPrice &lt; 0.8, QuoteDate &lt; EDATE(F80, 12)),
OR('Category Mappings'!F80 = "1. Seed Capitalist - related party/promoter", 'Category Mappings'!F80 = "7. Employee incentives - related party/promoter")),
ROUNDUP(J80 - K80, 0),
IF(
OR(
AND(D80 = "Principal", 'Category Mappings'!F80 = "2. Seed Capitalist - NOT related party/promoter", I80 / IPOPrice &gt; 0.8),
AND(D80 = "Principal", 'Category Mappings'!F80 = "2. Seed Capitalist - NOT related party/promoter", QuoteDate &gt; EDATE(F80, 12)),
AND(D80 = "Principal", 'Category Mappings'!F80 = "4. Vendor - NOT related party/promoter", QuoteDate &gt; EDATE(F80, 12)),
AND(D80 = "Interest", OR(AND('Category Mappings'!F80 = "2. Seed Capitalist - NOT related party/promoter", QuoteDate &gt; EDATE(F80, 12)), AND('Category Mappings'!F80 = "4. Vendor - NOT related party/promoter", QuoteDate &gt; EDATE(F80, 12))))),
0,
"-"))),
"-")</f>
        <v>-</v>
      </c>
      <c r="M80" s="58" t="str">
        <f>IFERROR(
IF(
AND(
OR(
'Category Mappings'!F80 = "1. Seed Capitalist - related party/promoter",
'Category Mappings'!F80 = "3. Vendor - related party/promoter",
'Category Mappings'!F80 = "6. Professional advisor or consultant",
'Category Mappings'!F80 = "7. Employee incentives - related party/promoter"),
(L80 &lt;&gt; "-")),
"24m from quotation",
IF(
AND(
OR(
AND('Category Mappings'!F80 = "2. Seed Capitalist - NOT related party/promoter", L80 &lt;&gt; "-"),
AND('Category Mappings'!F80 = "4. Vendor - NOT related party/promoter", L80 &lt;&gt; "-")),
EDATE(F80, 12) &gt; EDATE(QuoteDate, 1)),
EDATE(F80, 12),
"Escrow does not apply")),
"-")</f>
        <v>-</v>
      </c>
      <c r="N80" s="18"/>
    </row>
    <row r="81" spans="1:14" x14ac:dyDescent="0.25">
      <c r="A81" s="26"/>
      <c r="B81" s="18"/>
      <c r="C81" s="18"/>
      <c r="D81" s="27"/>
      <c r="E81" s="85"/>
      <c r="F81" s="20"/>
      <c r="G81" s="120"/>
      <c r="H81" s="20"/>
      <c r="I81" s="112">
        <f>IF(TRIM(Convertible_Notes_Con[[#This Row],[Holder''s name]])="", 0, IPOPrice - G81)</f>
        <v>0</v>
      </c>
      <c r="J81" s="56" t="str">
        <f t="shared" si="1"/>
        <v>-</v>
      </c>
      <c r="K81" s="56" t="str">
        <f>IFERROR(
IF(
OR(
AND('Category Mappings'!F81 = "2. Seed Capitalist - NOT related party/promoter", QuoteDate &gt; EDATE(F81, 12)),
AND(D81 = "Principal", 'Category Mappings'!F81 = "2. Seed Capitalist - NOT related party/promoter", I81 / IPOPrice &gt;= 0.8),
AND(D81 = "Interest", 'Category Mappings'!F81 = "2. Seed Capitalist - NOT related party/promoter", QuoteDate &gt; EDATE(F81, 12)),
AND('Category Mappings'!F81 = "4. Vendor - NOT related pary/promoter", QuoteDate &gt; EDATE(F81, 12)),
'Category Mappings'!F81 = "7A. Employee incentives - NOT related party/promoter",
'Category Mappings'!F81 = "Not Applicable"),
J81,
IF(
OR(
AND(D81 = "Principal", 'Category Mappings'!F81 = "1. Seed Capitalist - related party/promoter"),
AND(D81 = "Principal", 'Category Mappings'!F81 = "2. Seed Capitalist - NOT related party/promoter"),
AND(D81 = "Principal", 'Category Mappings'!F81 = "7. Employee incentives - related party/promoter")),
ROUNDDOWN(MIN(I81 / IPOPrice * J81, J81), 0),
0)),
"-")</f>
        <v>-</v>
      </c>
      <c r="L81" s="57" t="str">
        <f>IFERROR(
IF(
OR(
AND(D81 = "Principal", 'Category Mappings'!F81 = "4. Vendor - NOT related party/promoter", QuoteDate &lt; EDATE(F81, 12)),
AND(D81 = "Principal", OR('Category Mappings'!F81 = "3. Vendor - related party/promoter", 'Category Mappings'!F81 = "6. Professional advisor or consultant")),
AND(D81 = "Interest", OR('Category Mappings'!F81 = "1. Seed Capitalist - related party/promoter", 'Category Mappings'!F81 = "3. Vendor - related party/promoter", 'Category Mappings'!F81 = "6. Professional advisor or consultant", 'Category Mappings'!F81 = "7. Employee incentives - related party/promoter",
AND('Category Mappings'!F81 = "2. Seed Capitalist - NOT related party/promoter", QuoteDate &lt; EDATE(F81, 12)), AND('Category Mappings'!F81 = "4. Vendor - NOT related party/promoter", QuoteDate &lt; EDATE(F81, 12))))),
J81,
IF(
OR(
AND(D81 = "Principal", 'Category Mappings'!F81 = "2. Seed Capitalist - NOT related party/promoter", I81 / IPOPrice &lt; 0.8, QuoteDate &lt; EDATE(F81, 12)),
OR('Category Mappings'!F81 = "1. Seed Capitalist - related party/promoter", 'Category Mappings'!F81 = "7. Employee incentives - related party/promoter")),
ROUNDUP(J81 - K81, 0),
IF(
OR(
AND(D81 = "Principal", 'Category Mappings'!F81 = "2. Seed Capitalist - NOT related party/promoter", I81 / IPOPrice &gt; 0.8),
AND(D81 = "Principal", 'Category Mappings'!F81 = "2. Seed Capitalist - NOT related party/promoter", QuoteDate &gt; EDATE(F81, 12)),
AND(D81 = "Principal", 'Category Mappings'!F81 = "4. Vendor - NOT related party/promoter", QuoteDate &gt; EDATE(F81, 12)),
AND(D81 = "Interest", OR(AND('Category Mappings'!F81 = "2. Seed Capitalist - NOT related party/promoter", QuoteDate &gt; EDATE(F81, 12)), AND('Category Mappings'!F81 = "4. Vendor - NOT related party/promoter", QuoteDate &gt; EDATE(F81, 12))))),
0,
"-"))),
"-")</f>
        <v>-</v>
      </c>
      <c r="M81" s="58" t="str">
        <f>IFERROR(
IF(
AND(
OR(
'Category Mappings'!F81 = "1. Seed Capitalist - related party/promoter",
'Category Mappings'!F81 = "3. Vendor - related party/promoter",
'Category Mappings'!F81 = "6. Professional advisor or consultant",
'Category Mappings'!F81 = "7. Employee incentives - related party/promoter"),
(L81 &lt;&gt; "-")),
"24m from quotation",
IF(
AND(
OR(
AND('Category Mappings'!F81 = "2. Seed Capitalist - NOT related party/promoter", L81 &lt;&gt; "-"),
AND('Category Mappings'!F81 = "4. Vendor - NOT related party/promoter", L81 &lt;&gt; "-")),
EDATE(F81, 12) &gt; EDATE(QuoteDate, 1)),
EDATE(F81, 12),
"Escrow does not apply")),
"-")</f>
        <v>-</v>
      </c>
      <c r="N81" s="18"/>
    </row>
    <row r="82" spans="1:14" x14ac:dyDescent="0.25">
      <c r="A82" s="26"/>
      <c r="B82" s="18"/>
      <c r="C82" s="18"/>
      <c r="D82" s="27"/>
      <c r="E82" s="85"/>
      <c r="F82" s="20"/>
      <c r="G82" s="120"/>
      <c r="H82" s="20"/>
      <c r="I82" s="112">
        <f>IF(TRIM(Convertible_Notes_Con[[#This Row],[Holder''s name]])="", 0, IPOPrice - G82)</f>
        <v>0</v>
      </c>
      <c r="J82" s="56" t="str">
        <f t="shared" si="1"/>
        <v>-</v>
      </c>
      <c r="K82" s="56" t="str">
        <f>IFERROR(
IF(
OR(
AND('Category Mappings'!F82 = "2. Seed Capitalist - NOT related party/promoter", QuoteDate &gt; EDATE(F82, 12)),
AND(D82 = "Principal", 'Category Mappings'!F82 = "2. Seed Capitalist - NOT related party/promoter", I82 / IPOPrice &gt;= 0.8),
AND(D82 = "Interest", 'Category Mappings'!F82 = "2. Seed Capitalist - NOT related party/promoter", QuoteDate &gt; EDATE(F82, 12)),
AND('Category Mappings'!F82 = "4. Vendor - NOT related pary/promoter", QuoteDate &gt; EDATE(F82, 12)),
'Category Mappings'!F82 = "7A. Employee incentives - NOT related party/promoter",
'Category Mappings'!F82 = "Not Applicable"),
J82,
IF(
OR(
AND(D82 = "Principal", 'Category Mappings'!F82 = "1. Seed Capitalist - related party/promoter"),
AND(D82 = "Principal", 'Category Mappings'!F82 = "2. Seed Capitalist - NOT related party/promoter"),
AND(D82 = "Principal", 'Category Mappings'!F82 = "7. Employee incentives - related party/promoter")),
ROUNDDOWN(MIN(I82 / IPOPrice * J82, J82), 0),
0)),
"-")</f>
        <v>-</v>
      </c>
      <c r="L82" s="57" t="str">
        <f>IFERROR(
IF(
OR(
AND(D82 = "Principal", 'Category Mappings'!F82 = "4. Vendor - NOT related party/promoter", QuoteDate &lt; EDATE(F82, 12)),
AND(D82 = "Principal", OR('Category Mappings'!F82 = "3. Vendor - related party/promoter", 'Category Mappings'!F82 = "6. Professional advisor or consultant")),
AND(D82 = "Interest", OR('Category Mappings'!F82 = "1. Seed Capitalist - related party/promoter", 'Category Mappings'!F82 = "3. Vendor - related party/promoter", 'Category Mappings'!F82 = "6. Professional advisor or consultant", 'Category Mappings'!F82 = "7. Employee incentives - related party/promoter",
AND('Category Mappings'!F82 = "2. Seed Capitalist - NOT related party/promoter", QuoteDate &lt; EDATE(F82, 12)), AND('Category Mappings'!F82 = "4. Vendor - NOT related party/promoter", QuoteDate &lt; EDATE(F82, 12))))),
J82,
IF(
OR(
AND(D82 = "Principal", 'Category Mappings'!F82 = "2. Seed Capitalist - NOT related party/promoter", I82 / IPOPrice &lt; 0.8, QuoteDate &lt; EDATE(F82, 12)),
OR('Category Mappings'!F82 = "1. Seed Capitalist - related party/promoter", 'Category Mappings'!F82 = "7. Employee incentives - related party/promoter")),
ROUNDUP(J82 - K82, 0),
IF(
OR(
AND(D82 = "Principal", 'Category Mappings'!F82 = "2. Seed Capitalist - NOT related party/promoter", I82 / IPOPrice &gt; 0.8),
AND(D82 = "Principal", 'Category Mappings'!F82 = "2. Seed Capitalist - NOT related party/promoter", QuoteDate &gt; EDATE(F82, 12)),
AND(D82 = "Principal", 'Category Mappings'!F82 = "4. Vendor - NOT related party/promoter", QuoteDate &gt; EDATE(F82, 12)),
AND(D82 = "Interest", OR(AND('Category Mappings'!F82 = "2. Seed Capitalist - NOT related party/promoter", QuoteDate &gt; EDATE(F82, 12)), AND('Category Mappings'!F82 = "4. Vendor - NOT related party/promoter", QuoteDate &gt; EDATE(F82, 12))))),
0,
"-"))),
"-")</f>
        <v>-</v>
      </c>
      <c r="M82" s="58" t="str">
        <f>IFERROR(
IF(
AND(
OR(
'Category Mappings'!F82 = "1. Seed Capitalist - related party/promoter",
'Category Mappings'!F82 = "3. Vendor - related party/promoter",
'Category Mappings'!F82 = "6. Professional advisor or consultant",
'Category Mappings'!F82 = "7. Employee incentives - related party/promoter"),
(L82 &lt;&gt; "-")),
"24m from quotation",
IF(
AND(
OR(
AND('Category Mappings'!F82 = "2. Seed Capitalist - NOT related party/promoter", L82 &lt;&gt; "-"),
AND('Category Mappings'!F82 = "4. Vendor - NOT related party/promoter", L82 &lt;&gt; "-")),
EDATE(F82, 12) &gt; EDATE(QuoteDate, 1)),
EDATE(F82, 12),
"Escrow does not apply")),
"-")</f>
        <v>-</v>
      </c>
      <c r="N82" s="18"/>
    </row>
    <row r="83" spans="1:14" x14ac:dyDescent="0.25">
      <c r="A83" s="26"/>
      <c r="B83" s="18"/>
      <c r="C83" s="18"/>
      <c r="D83" s="27"/>
      <c r="E83" s="85"/>
      <c r="F83" s="20"/>
      <c r="G83" s="120"/>
      <c r="H83" s="20"/>
      <c r="I83" s="112">
        <f>IF(TRIM(Convertible_Notes_Con[[#This Row],[Holder''s name]])="", 0, IPOPrice - G83)</f>
        <v>0</v>
      </c>
      <c r="J83" s="56" t="str">
        <f t="shared" si="1"/>
        <v>-</v>
      </c>
      <c r="K83" s="56" t="str">
        <f>IFERROR(
IF(
OR(
AND('Category Mappings'!F83 = "2. Seed Capitalist - NOT related party/promoter", QuoteDate &gt; EDATE(F83, 12)),
AND(D83 = "Principal", 'Category Mappings'!F83 = "2. Seed Capitalist - NOT related party/promoter", I83 / IPOPrice &gt;= 0.8),
AND(D83 = "Interest", 'Category Mappings'!F83 = "2. Seed Capitalist - NOT related party/promoter", QuoteDate &gt; EDATE(F83, 12)),
AND('Category Mappings'!F83 = "4. Vendor - NOT related pary/promoter", QuoteDate &gt; EDATE(F83, 12)),
'Category Mappings'!F83 = "7A. Employee incentives - NOT related party/promoter",
'Category Mappings'!F83 = "Not Applicable"),
J83,
IF(
OR(
AND(D83 = "Principal", 'Category Mappings'!F83 = "1. Seed Capitalist - related party/promoter"),
AND(D83 = "Principal", 'Category Mappings'!F83 = "2. Seed Capitalist - NOT related party/promoter"),
AND(D83 = "Principal", 'Category Mappings'!F83 = "7. Employee incentives - related party/promoter")),
ROUNDDOWN(MIN(I83 / IPOPrice * J83, J83), 0),
0)),
"-")</f>
        <v>-</v>
      </c>
      <c r="L83" s="57" t="str">
        <f>IFERROR(
IF(
OR(
AND(D83 = "Principal", 'Category Mappings'!F83 = "4. Vendor - NOT related party/promoter", QuoteDate &lt; EDATE(F83, 12)),
AND(D83 = "Principal", OR('Category Mappings'!F83 = "3. Vendor - related party/promoter", 'Category Mappings'!F83 = "6. Professional advisor or consultant")),
AND(D83 = "Interest", OR('Category Mappings'!F83 = "1. Seed Capitalist - related party/promoter", 'Category Mappings'!F83 = "3. Vendor - related party/promoter", 'Category Mappings'!F83 = "6. Professional advisor or consultant", 'Category Mappings'!F83 = "7. Employee incentives - related party/promoter",
AND('Category Mappings'!F83 = "2. Seed Capitalist - NOT related party/promoter", QuoteDate &lt; EDATE(F83, 12)), AND('Category Mappings'!F83 = "4. Vendor - NOT related party/promoter", QuoteDate &lt; EDATE(F83, 12))))),
J83,
IF(
OR(
AND(D83 = "Principal", 'Category Mappings'!F83 = "2. Seed Capitalist - NOT related party/promoter", I83 / IPOPrice &lt; 0.8, QuoteDate &lt; EDATE(F83, 12)),
OR('Category Mappings'!F83 = "1. Seed Capitalist - related party/promoter", 'Category Mappings'!F83 = "7. Employee incentives - related party/promoter")),
ROUNDUP(J83 - K83, 0),
IF(
OR(
AND(D83 = "Principal", 'Category Mappings'!F83 = "2. Seed Capitalist - NOT related party/promoter", I83 / IPOPrice &gt; 0.8),
AND(D83 = "Principal", 'Category Mappings'!F83 = "2. Seed Capitalist - NOT related party/promoter", QuoteDate &gt; EDATE(F83, 12)),
AND(D83 = "Principal", 'Category Mappings'!F83 = "4. Vendor - NOT related party/promoter", QuoteDate &gt; EDATE(F83, 12)),
AND(D83 = "Interest", OR(AND('Category Mappings'!F83 = "2. Seed Capitalist - NOT related party/promoter", QuoteDate &gt; EDATE(F83, 12)), AND('Category Mappings'!F83 = "4. Vendor - NOT related party/promoter", QuoteDate &gt; EDATE(F83, 12))))),
0,
"-"))),
"-")</f>
        <v>-</v>
      </c>
      <c r="M83" s="58" t="str">
        <f>IFERROR(
IF(
AND(
OR(
'Category Mappings'!F83 = "1. Seed Capitalist - related party/promoter",
'Category Mappings'!F83 = "3. Vendor - related party/promoter",
'Category Mappings'!F83 = "6. Professional advisor or consultant",
'Category Mappings'!F83 = "7. Employee incentives - related party/promoter"),
(L83 &lt;&gt; "-")),
"24m from quotation",
IF(
AND(
OR(
AND('Category Mappings'!F83 = "2. Seed Capitalist - NOT related party/promoter", L83 &lt;&gt; "-"),
AND('Category Mappings'!F83 = "4. Vendor - NOT related party/promoter", L83 &lt;&gt; "-")),
EDATE(F83, 12) &gt; EDATE(QuoteDate, 1)),
EDATE(F83, 12),
"Escrow does not apply")),
"-")</f>
        <v>-</v>
      </c>
      <c r="N83" s="18"/>
    </row>
    <row r="84" spans="1:14" x14ac:dyDescent="0.25">
      <c r="A84" s="26"/>
      <c r="B84" s="18"/>
      <c r="C84" s="18"/>
      <c r="D84" s="27"/>
      <c r="E84" s="85"/>
      <c r="F84" s="20"/>
      <c r="G84" s="120"/>
      <c r="H84" s="20"/>
      <c r="I84" s="112">
        <f>IF(TRIM(Convertible_Notes_Con[[#This Row],[Holder''s name]])="", 0, IPOPrice - G84)</f>
        <v>0</v>
      </c>
      <c r="J84" s="56" t="str">
        <f t="shared" si="1"/>
        <v>-</v>
      </c>
      <c r="K84" s="56" t="str">
        <f>IFERROR(
IF(
OR(
AND('Category Mappings'!F84 = "2. Seed Capitalist - NOT related party/promoter", QuoteDate &gt; EDATE(F84, 12)),
AND(D84 = "Principal", 'Category Mappings'!F84 = "2. Seed Capitalist - NOT related party/promoter", I84 / IPOPrice &gt;= 0.8),
AND(D84 = "Interest", 'Category Mappings'!F84 = "2. Seed Capitalist - NOT related party/promoter", QuoteDate &gt; EDATE(F84, 12)),
AND('Category Mappings'!F84 = "4. Vendor - NOT related pary/promoter", QuoteDate &gt; EDATE(F84, 12)),
'Category Mappings'!F84 = "7A. Employee incentives - NOT related party/promoter",
'Category Mappings'!F84 = "Not Applicable"),
J84,
IF(
OR(
AND(D84 = "Principal", 'Category Mappings'!F84 = "1. Seed Capitalist - related party/promoter"),
AND(D84 = "Principal", 'Category Mappings'!F84 = "2. Seed Capitalist - NOT related party/promoter"),
AND(D84 = "Principal", 'Category Mappings'!F84 = "7. Employee incentives - related party/promoter")),
ROUNDDOWN(MIN(I84 / IPOPrice * J84, J84), 0),
0)),
"-")</f>
        <v>-</v>
      </c>
      <c r="L84" s="57" t="str">
        <f>IFERROR(
IF(
OR(
AND(D84 = "Principal", 'Category Mappings'!F84 = "4. Vendor - NOT related party/promoter", QuoteDate &lt; EDATE(F84, 12)),
AND(D84 = "Principal", OR('Category Mappings'!F84 = "3. Vendor - related party/promoter", 'Category Mappings'!F84 = "6. Professional advisor or consultant")),
AND(D84 = "Interest", OR('Category Mappings'!F84 = "1. Seed Capitalist - related party/promoter", 'Category Mappings'!F84 = "3. Vendor - related party/promoter", 'Category Mappings'!F84 = "6. Professional advisor or consultant", 'Category Mappings'!F84 = "7. Employee incentives - related party/promoter",
AND('Category Mappings'!F84 = "2. Seed Capitalist - NOT related party/promoter", QuoteDate &lt; EDATE(F84, 12)), AND('Category Mappings'!F84 = "4. Vendor - NOT related party/promoter", QuoteDate &lt; EDATE(F84, 12))))),
J84,
IF(
OR(
AND(D84 = "Principal", 'Category Mappings'!F84 = "2. Seed Capitalist - NOT related party/promoter", I84 / IPOPrice &lt; 0.8, QuoteDate &lt; EDATE(F84, 12)),
OR('Category Mappings'!F84 = "1. Seed Capitalist - related party/promoter", 'Category Mappings'!F84 = "7. Employee incentives - related party/promoter")),
ROUNDUP(J84 - K84, 0),
IF(
OR(
AND(D84 = "Principal", 'Category Mappings'!F84 = "2. Seed Capitalist - NOT related party/promoter", I84 / IPOPrice &gt; 0.8),
AND(D84 = "Principal", 'Category Mappings'!F84 = "2. Seed Capitalist - NOT related party/promoter", QuoteDate &gt; EDATE(F84, 12)),
AND(D84 = "Principal", 'Category Mappings'!F84 = "4. Vendor - NOT related party/promoter", QuoteDate &gt; EDATE(F84, 12)),
AND(D84 = "Interest", OR(AND('Category Mappings'!F84 = "2. Seed Capitalist - NOT related party/promoter", QuoteDate &gt; EDATE(F84, 12)), AND('Category Mappings'!F84 = "4. Vendor - NOT related party/promoter", QuoteDate &gt; EDATE(F84, 12))))),
0,
"-"))),
"-")</f>
        <v>-</v>
      </c>
      <c r="M84" s="58" t="str">
        <f>IFERROR(
IF(
AND(
OR(
'Category Mappings'!F84 = "1. Seed Capitalist - related party/promoter",
'Category Mappings'!F84 = "3. Vendor - related party/promoter",
'Category Mappings'!F84 = "6. Professional advisor or consultant",
'Category Mappings'!F84 = "7. Employee incentives - related party/promoter"),
(L84 &lt;&gt; "-")),
"24m from quotation",
IF(
AND(
OR(
AND('Category Mappings'!F84 = "2. Seed Capitalist - NOT related party/promoter", L84 &lt;&gt; "-"),
AND('Category Mappings'!F84 = "4. Vendor - NOT related party/promoter", L84 &lt;&gt; "-")),
EDATE(F84, 12) &gt; EDATE(QuoteDate, 1)),
EDATE(F84, 12),
"Escrow does not apply")),
"-")</f>
        <v>-</v>
      </c>
      <c r="N84" s="18"/>
    </row>
    <row r="85" spans="1:14" x14ac:dyDescent="0.25">
      <c r="A85" s="26"/>
      <c r="B85" s="18"/>
      <c r="C85" s="18"/>
      <c r="D85" s="27"/>
      <c r="E85" s="85"/>
      <c r="F85" s="20"/>
      <c r="G85" s="120"/>
      <c r="H85" s="20"/>
      <c r="I85" s="112">
        <f>IF(TRIM(Convertible_Notes_Con[[#This Row],[Holder''s name]])="", 0, IPOPrice - G85)</f>
        <v>0</v>
      </c>
      <c r="J85" s="56" t="str">
        <f t="shared" si="1"/>
        <v>-</v>
      </c>
      <c r="K85" s="56" t="str">
        <f>IFERROR(
IF(
OR(
AND('Category Mappings'!F85 = "2. Seed Capitalist - NOT related party/promoter", QuoteDate &gt; EDATE(F85, 12)),
AND(D85 = "Principal", 'Category Mappings'!F85 = "2. Seed Capitalist - NOT related party/promoter", I85 / IPOPrice &gt;= 0.8),
AND(D85 = "Interest", 'Category Mappings'!F85 = "2. Seed Capitalist - NOT related party/promoter", QuoteDate &gt; EDATE(F85, 12)),
AND('Category Mappings'!F85 = "4. Vendor - NOT related pary/promoter", QuoteDate &gt; EDATE(F85, 12)),
'Category Mappings'!F85 = "7A. Employee incentives - NOT related party/promoter",
'Category Mappings'!F85 = "Not Applicable"),
J85,
IF(
OR(
AND(D85 = "Principal", 'Category Mappings'!F85 = "1. Seed Capitalist - related party/promoter"),
AND(D85 = "Principal", 'Category Mappings'!F85 = "2. Seed Capitalist - NOT related party/promoter"),
AND(D85 = "Principal", 'Category Mappings'!F85 = "7. Employee incentives - related party/promoter")),
ROUNDDOWN(MIN(I85 / IPOPrice * J85, J85), 0),
0)),
"-")</f>
        <v>-</v>
      </c>
      <c r="L85" s="57" t="str">
        <f>IFERROR(
IF(
OR(
AND(D85 = "Principal", 'Category Mappings'!F85 = "4. Vendor - NOT related party/promoter", QuoteDate &lt; EDATE(F85, 12)),
AND(D85 = "Principal", OR('Category Mappings'!F85 = "3. Vendor - related party/promoter", 'Category Mappings'!F85 = "6. Professional advisor or consultant")),
AND(D85 = "Interest", OR('Category Mappings'!F85 = "1. Seed Capitalist - related party/promoter", 'Category Mappings'!F85 = "3. Vendor - related party/promoter", 'Category Mappings'!F85 = "6. Professional advisor or consultant", 'Category Mappings'!F85 = "7. Employee incentives - related party/promoter",
AND('Category Mappings'!F85 = "2. Seed Capitalist - NOT related party/promoter", QuoteDate &lt; EDATE(F85, 12)), AND('Category Mappings'!F85 = "4. Vendor - NOT related party/promoter", QuoteDate &lt; EDATE(F85, 12))))),
J85,
IF(
OR(
AND(D85 = "Principal", 'Category Mappings'!F85 = "2. Seed Capitalist - NOT related party/promoter", I85 / IPOPrice &lt; 0.8, QuoteDate &lt; EDATE(F85, 12)),
OR('Category Mappings'!F85 = "1. Seed Capitalist - related party/promoter", 'Category Mappings'!F85 = "7. Employee incentives - related party/promoter")),
ROUNDUP(J85 - K85, 0),
IF(
OR(
AND(D85 = "Principal", 'Category Mappings'!F85 = "2. Seed Capitalist - NOT related party/promoter", I85 / IPOPrice &gt; 0.8),
AND(D85 = "Principal", 'Category Mappings'!F85 = "2. Seed Capitalist - NOT related party/promoter", QuoteDate &gt; EDATE(F85, 12)),
AND(D85 = "Principal", 'Category Mappings'!F85 = "4. Vendor - NOT related party/promoter", QuoteDate &gt; EDATE(F85, 12)),
AND(D85 = "Interest", OR(AND('Category Mappings'!F85 = "2. Seed Capitalist - NOT related party/promoter", QuoteDate &gt; EDATE(F85, 12)), AND('Category Mappings'!F85 = "4. Vendor - NOT related party/promoter", QuoteDate &gt; EDATE(F85, 12))))),
0,
"-"))),
"-")</f>
        <v>-</v>
      </c>
      <c r="M85" s="58" t="str">
        <f>IFERROR(
IF(
AND(
OR(
'Category Mappings'!F85 = "1. Seed Capitalist - related party/promoter",
'Category Mappings'!F85 = "3. Vendor - related party/promoter",
'Category Mappings'!F85 = "6. Professional advisor or consultant",
'Category Mappings'!F85 = "7. Employee incentives - related party/promoter"),
(L85 &lt;&gt; "-")),
"24m from quotation",
IF(
AND(
OR(
AND('Category Mappings'!F85 = "2. Seed Capitalist - NOT related party/promoter", L85 &lt;&gt; "-"),
AND('Category Mappings'!F85 = "4. Vendor - NOT related party/promoter", L85 &lt;&gt; "-")),
EDATE(F85, 12) &gt; EDATE(QuoteDate, 1)),
EDATE(F85, 12),
"Escrow does not apply")),
"-")</f>
        <v>-</v>
      </c>
      <c r="N85" s="18"/>
    </row>
    <row r="86" spans="1:14" x14ac:dyDescent="0.25">
      <c r="A86" s="26"/>
      <c r="B86" s="18"/>
      <c r="C86" s="18"/>
      <c r="D86" s="27"/>
      <c r="E86" s="85"/>
      <c r="F86" s="20"/>
      <c r="G86" s="120"/>
      <c r="H86" s="20"/>
      <c r="I86" s="112">
        <f>IF(TRIM(Convertible_Notes_Con[[#This Row],[Holder''s name]])="", 0, IPOPrice - G86)</f>
        <v>0</v>
      </c>
      <c r="J86" s="56" t="str">
        <f t="shared" si="1"/>
        <v>-</v>
      </c>
      <c r="K86" s="56" t="str">
        <f>IFERROR(
IF(
OR(
AND('Category Mappings'!F86 = "2. Seed Capitalist - NOT related party/promoter", QuoteDate &gt; EDATE(F86, 12)),
AND(D86 = "Principal", 'Category Mappings'!F86 = "2. Seed Capitalist - NOT related party/promoter", I86 / IPOPrice &gt;= 0.8),
AND(D86 = "Interest", 'Category Mappings'!F86 = "2. Seed Capitalist - NOT related party/promoter", QuoteDate &gt; EDATE(F86, 12)),
AND('Category Mappings'!F86 = "4. Vendor - NOT related pary/promoter", QuoteDate &gt; EDATE(F86, 12)),
'Category Mappings'!F86 = "7A. Employee incentives - NOT related party/promoter",
'Category Mappings'!F86 = "Not Applicable"),
J86,
IF(
OR(
AND(D86 = "Principal", 'Category Mappings'!F86 = "1. Seed Capitalist - related party/promoter"),
AND(D86 = "Principal", 'Category Mappings'!F86 = "2. Seed Capitalist - NOT related party/promoter"),
AND(D86 = "Principal", 'Category Mappings'!F86 = "7. Employee incentives - related party/promoter")),
ROUNDDOWN(MIN(I86 / IPOPrice * J86, J86), 0),
0)),
"-")</f>
        <v>-</v>
      </c>
      <c r="L86" s="57" t="str">
        <f>IFERROR(
IF(
OR(
AND(D86 = "Principal", 'Category Mappings'!F86 = "4. Vendor - NOT related party/promoter", QuoteDate &lt; EDATE(F86, 12)),
AND(D86 = "Principal", OR('Category Mappings'!F86 = "3. Vendor - related party/promoter", 'Category Mappings'!F86 = "6. Professional advisor or consultant")),
AND(D86 = "Interest", OR('Category Mappings'!F86 = "1. Seed Capitalist - related party/promoter", 'Category Mappings'!F86 = "3. Vendor - related party/promoter", 'Category Mappings'!F86 = "6. Professional advisor or consultant", 'Category Mappings'!F86 = "7. Employee incentives - related party/promoter",
AND('Category Mappings'!F86 = "2. Seed Capitalist - NOT related party/promoter", QuoteDate &lt; EDATE(F86, 12)), AND('Category Mappings'!F86 = "4. Vendor - NOT related party/promoter", QuoteDate &lt; EDATE(F86, 12))))),
J86,
IF(
OR(
AND(D86 = "Principal", 'Category Mappings'!F86 = "2. Seed Capitalist - NOT related party/promoter", I86 / IPOPrice &lt; 0.8, QuoteDate &lt; EDATE(F86, 12)),
OR('Category Mappings'!F86 = "1. Seed Capitalist - related party/promoter", 'Category Mappings'!F86 = "7. Employee incentives - related party/promoter")),
ROUNDUP(J86 - K86, 0),
IF(
OR(
AND(D86 = "Principal", 'Category Mappings'!F86 = "2. Seed Capitalist - NOT related party/promoter", I86 / IPOPrice &gt; 0.8),
AND(D86 = "Principal", 'Category Mappings'!F86 = "2. Seed Capitalist - NOT related party/promoter", QuoteDate &gt; EDATE(F86, 12)),
AND(D86 = "Principal", 'Category Mappings'!F86 = "4. Vendor - NOT related party/promoter", QuoteDate &gt; EDATE(F86, 12)),
AND(D86 = "Interest", OR(AND('Category Mappings'!F86 = "2. Seed Capitalist - NOT related party/promoter", QuoteDate &gt; EDATE(F86, 12)), AND('Category Mappings'!F86 = "4. Vendor - NOT related party/promoter", QuoteDate &gt; EDATE(F86, 12))))),
0,
"-"))),
"-")</f>
        <v>-</v>
      </c>
      <c r="M86" s="58" t="str">
        <f>IFERROR(
IF(
AND(
OR(
'Category Mappings'!F86 = "1. Seed Capitalist - related party/promoter",
'Category Mappings'!F86 = "3. Vendor - related party/promoter",
'Category Mappings'!F86 = "6. Professional advisor or consultant",
'Category Mappings'!F86 = "7. Employee incentives - related party/promoter"),
(L86 &lt;&gt; "-")),
"24m from quotation",
IF(
AND(
OR(
AND('Category Mappings'!F86 = "2. Seed Capitalist - NOT related party/promoter", L86 &lt;&gt; "-"),
AND('Category Mappings'!F86 = "4. Vendor - NOT related party/promoter", L86 &lt;&gt; "-")),
EDATE(F86, 12) &gt; EDATE(QuoteDate, 1)),
EDATE(F86, 12),
"Escrow does not apply")),
"-")</f>
        <v>-</v>
      </c>
      <c r="N86" s="18"/>
    </row>
    <row r="87" spans="1:14" x14ac:dyDescent="0.25">
      <c r="A87" s="26"/>
      <c r="B87" s="18"/>
      <c r="C87" s="18"/>
      <c r="D87" s="27"/>
      <c r="E87" s="85"/>
      <c r="F87" s="20"/>
      <c r="G87" s="120"/>
      <c r="H87" s="20"/>
      <c r="I87" s="112">
        <f>IF(TRIM(Convertible_Notes_Con[[#This Row],[Holder''s name]])="", 0, IPOPrice - G87)</f>
        <v>0</v>
      </c>
      <c r="J87" s="56" t="str">
        <f t="shared" si="1"/>
        <v>-</v>
      </c>
      <c r="K87" s="56" t="str">
        <f>IFERROR(
IF(
OR(
AND('Category Mappings'!F87 = "2. Seed Capitalist - NOT related party/promoter", QuoteDate &gt; EDATE(F87, 12)),
AND(D87 = "Principal", 'Category Mappings'!F87 = "2. Seed Capitalist - NOT related party/promoter", I87 / IPOPrice &gt;= 0.8),
AND(D87 = "Interest", 'Category Mappings'!F87 = "2. Seed Capitalist - NOT related party/promoter", QuoteDate &gt; EDATE(F87, 12)),
AND('Category Mappings'!F87 = "4. Vendor - NOT related pary/promoter", QuoteDate &gt; EDATE(F87, 12)),
'Category Mappings'!F87 = "7A. Employee incentives - NOT related party/promoter",
'Category Mappings'!F87 = "Not Applicable"),
J87,
IF(
OR(
AND(D87 = "Principal", 'Category Mappings'!F87 = "1. Seed Capitalist - related party/promoter"),
AND(D87 = "Principal", 'Category Mappings'!F87 = "2. Seed Capitalist - NOT related party/promoter"),
AND(D87 = "Principal", 'Category Mappings'!F87 = "7. Employee incentives - related party/promoter")),
ROUNDDOWN(MIN(I87 / IPOPrice * J87, J87), 0),
0)),
"-")</f>
        <v>-</v>
      </c>
      <c r="L87" s="57" t="str">
        <f>IFERROR(
IF(
OR(
AND(D87 = "Principal", 'Category Mappings'!F87 = "4. Vendor - NOT related party/promoter", QuoteDate &lt; EDATE(F87, 12)),
AND(D87 = "Principal", OR('Category Mappings'!F87 = "3. Vendor - related party/promoter", 'Category Mappings'!F87 = "6. Professional advisor or consultant")),
AND(D87 = "Interest", OR('Category Mappings'!F87 = "1. Seed Capitalist - related party/promoter", 'Category Mappings'!F87 = "3. Vendor - related party/promoter", 'Category Mappings'!F87 = "6. Professional advisor or consultant", 'Category Mappings'!F87 = "7. Employee incentives - related party/promoter",
AND('Category Mappings'!F87 = "2. Seed Capitalist - NOT related party/promoter", QuoteDate &lt; EDATE(F87, 12)), AND('Category Mappings'!F87 = "4. Vendor - NOT related party/promoter", QuoteDate &lt; EDATE(F87, 12))))),
J87,
IF(
OR(
AND(D87 = "Principal", 'Category Mappings'!F87 = "2. Seed Capitalist - NOT related party/promoter", I87 / IPOPrice &lt; 0.8, QuoteDate &lt; EDATE(F87, 12)),
OR('Category Mappings'!F87 = "1. Seed Capitalist - related party/promoter", 'Category Mappings'!F87 = "7. Employee incentives - related party/promoter")),
ROUNDUP(J87 - K87, 0),
IF(
OR(
AND(D87 = "Principal", 'Category Mappings'!F87 = "2. Seed Capitalist - NOT related party/promoter", I87 / IPOPrice &gt; 0.8),
AND(D87 = "Principal", 'Category Mappings'!F87 = "2. Seed Capitalist - NOT related party/promoter", QuoteDate &gt; EDATE(F87, 12)),
AND(D87 = "Principal", 'Category Mappings'!F87 = "4. Vendor - NOT related party/promoter", QuoteDate &gt; EDATE(F87, 12)),
AND(D87 = "Interest", OR(AND('Category Mappings'!F87 = "2. Seed Capitalist - NOT related party/promoter", QuoteDate &gt; EDATE(F87, 12)), AND('Category Mappings'!F87 = "4. Vendor - NOT related party/promoter", QuoteDate &gt; EDATE(F87, 12))))),
0,
"-"))),
"-")</f>
        <v>-</v>
      </c>
      <c r="M87" s="58" t="str">
        <f>IFERROR(
IF(
AND(
OR(
'Category Mappings'!F87 = "1. Seed Capitalist - related party/promoter",
'Category Mappings'!F87 = "3. Vendor - related party/promoter",
'Category Mappings'!F87 = "6. Professional advisor or consultant",
'Category Mappings'!F87 = "7. Employee incentives - related party/promoter"),
(L87 &lt;&gt; "-")),
"24m from quotation",
IF(
AND(
OR(
AND('Category Mappings'!F87 = "2. Seed Capitalist - NOT related party/promoter", L87 &lt;&gt; "-"),
AND('Category Mappings'!F87 = "4. Vendor - NOT related party/promoter", L87 &lt;&gt; "-")),
EDATE(F87, 12) &gt; EDATE(QuoteDate, 1)),
EDATE(F87, 12),
"Escrow does not apply")),
"-")</f>
        <v>-</v>
      </c>
      <c r="N87" s="18"/>
    </row>
    <row r="88" spans="1:14" x14ac:dyDescent="0.25">
      <c r="A88" s="26"/>
      <c r="B88" s="18"/>
      <c r="C88" s="18"/>
      <c r="D88" s="27"/>
      <c r="E88" s="85"/>
      <c r="F88" s="20"/>
      <c r="G88" s="120"/>
      <c r="H88" s="20"/>
      <c r="I88" s="112">
        <f>IF(TRIM(Convertible_Notes_Con[[#This Row],[Holder''s name]])="", 0, IPOPrice - G88)</f>
        <v>0</v>
      </c>
      <c r="J88" s="56" t="str">
        <f t="shared" si="1"/>
        <v>-</v>
      </c>
      <c r="K88" s="56" t="str">
        <f>IFERROR(
IF(
OR(
AND('Category Mappings'!F88 = "2. Seed Capitalist - NOT related party/promoter", QuoteDate &gt; EDATE(F88, 12)),
AND(D88 = "Principal", 'Category Mappings'!F88 = "2. Seed Capitalist - NOT related party/promoter", I88 / IPOPrice &gt;= 0.8),
AND(D88 = "Interest", 'Category Mappings'!F88 = "2. Seed Capitalist - NOT related party/promoter", QuoteDate &gt; EDATE(F88, 12)),
AND('Category Mappings'!F88 = "4. Vendor - NOT related pary/promoter", QuoteDate &gt; EDATE(F88, 12)),
'Category Mappings'!F88 = "7A. Employee incentives - NOT related party/promoter",
'Category Mappings'!F88 = "Not Applicable"),
J88,
IF(
OR(
AND(D88 = "Principal", 'Category Mappings'!F88 = "1. Seed Capitalist - related party/promoter"),
AND(D88 = "Principal", 'Category Mappings'!F88 = "2. Seed Capitalist - NOT related party/promoter"),
AND(D88 = "Principal", 'Category Mappings'!F88 = "7. Employee incentives - related party/promoter")),
ROUNDDOWN(MIN(I88 / IPOPrice * J88, J88), 0),
0)),
"-")</f>
        <v>-</v>
      </c>
      <c r="L88" s="57" t="str">
        <f>IFERROR(
IF(
OR(
AND(D88 = "Principal", 'Category Mappings'!F88 = "4. Vendor - NOT related party/promoter", QuoteDate &lt; EDATE(F88, 12)),
AND(D88 = "Principal", OR('Category Mappings'!F88 = "3. Vendor - related party/promoter", 'Category Mappings'!F88 = "6. Professional advisor or consultant")),
AND(D88 = "Interest", OR('Category Mappings'!F88 = "1. Seed Capitalist - related party/promoter", 'Category Mappings'!F88 = "3. Vendor - related party/promoter", 'Category Mappings'!F88 = "6. Professional advisor or consultant", 'Category Mappings'!F88 = "7. Employee incentives - related party/promoter",
AND('Category Mappings'!F88 = "2. Seed Capitalist - NOT related party/promoter", QuoteDate &lt; EDATE(F88, 12)), AND('Category Mappings'!F88 = "4. Vendor - NOT related party/promoter", QuoteDate &lt; EDATE(F88, 12))))),
J88,
IF(
OR(
AND(D88 = "Principal", 'Category Mappings'!F88 = "2. Seed Capitalist - NOT related party/promoter", I88 / IPOPrice &lt; 0.8, QuoteDate &lt; EDATE(F88, 12)),
OR('Category Mappings'!F88 = "1. Seed Capitalist - related party/promoter", 'Category Mappings'!F88 = "7. Employee incentives - related party/promoter")),
ROUNDUP(J88 - K88, 0),
IF(
OR(
AND(D88 = "Principal", 'Category Mappings'!F88 = "2. Seed Capitalist - NOT related party/promoter", I88 / IPOPrice &gt; 0.8),
AND(D88 = "Principal", 'Category Mappings'!F88 = "2. Seed Capitalist - NOT related party/promoter", QuoteDate &gt; EDATE(F88, 12)),
AND(D88 = "Principal", 'Category Mappings'!F88 = "4. Vendor - NOT related party/promoter", QuoteDate &gt; EDATE(F88, 12)),
AND(D88 = "Interest", OR(AND('Category Mappings'!F88 = "2. Seed Capitalist - NOT related party/promoter", QuoteDate &gt; EDATE(F88, 12)), AND('Category Mappings'!F88 = "4. Vendor - NOT related party/promoter", QuoteDate &gt; EDATE(F88, 12))))),
0,
"-"))),
"-")</f>
        <v>-</v>
      </c>
      <c r="M88" s="58" t="str">
        <f>IFERROR(
IF(
AND(
OR(
'Category Mappings'!F88 = "1. Seed Capitalist - related party/promoter",
'Category Mappings'!F88 = "3. Vendor - related party/promoter",
'Category Mappings'!F88 = "6. Professional advisor or consultant",
'Category Mappings'!F88 = "7. Employee incentives - related party/promoter"),
(L88 &lt;&gt; "-")),
"24m from quotation",
IF(
AND(
OR(
AND('Category Mappings'!F88 = "2. Seed Capitalist - NOT related party/promoter", L88 &lt;&gt; "-"),
AND('Category Mappings'!F88 = "4. Vendor - NOT related party/promoter", L88 &lt;&gt; "-")),
EDATE(F88, 12) &gt; EDATE(QuoteDate, 1)),
EDATE(F88, 12),
"Escrow does not apply")),
"-")</f>
        <v>-</v>
      </c>
      <c r="N88" s="18"/>
    </row>
    <row r="89" spans="1:14" x14ac:dyDescent="0.25">
      <c r="A89" s="26"/>
      <c r="B89" s="18"/>
      <c r="C89" s="18"/>
      <c r="D89" s="27"/>
      <c r="E89" s="85"/>
      <c r="F89" s="20"/>
      <c r="G89" s="120"/>
      <c r="H89" s="20"/>
      <c r="I89" s="112">
        <f>IF(TRIM(Convertible_Notes_Con[[#This Row],[Holder''s name]])="", 0, IPOPrice - G89)</f>
        <v>0</v>
      </c>
      <c r="J89" s="56" t="str">
        <f t="shared" si="1"/>
        <v>-</v>
      </c>
      <c r="K89" s="56" t="str">
        <f>IFERROR(
IF(
OR(
AND('Category Mappings'!F89 = "2. Seed Capitalist - NOT related party/promoter", QuoteDate &gt; EDATE(F89, 12)),
AND(D89 = "Principal", 'Category Mappings'!F89 = "2. Seed Capitalist - NOT related party/promoter", I89 / IPOPrice &gt;= 0.8),
AND(D89 = "Interest", 'Category Mappings'!F89 = "2. Seed Capitalist - NOT related party/promoter", QuoteDate &gt; EDATE(F89, 12)),
AND('Category Mappings'!F89 = "4. Vendor - NOT related pary/promoter", QuoteDate &gt; EDATE(F89, 12)),
'Category Mappings'!F89 = "7A. Employee incentives - NOT related party/promoter",
'Category Mappings'!F89 = "Not Applicable"),
J89,
IF(
OR(
AND(D89 = "Principal", 'Category Mappings'!F89 = "1. Seed Capitalist - related party/promoter"),
AND(D89 = "Principal", 'Category Mappings'!F89 = "2. Seed Capitalist - NOT related party/promoter"),
AND(D89 = "Principal", 'Category Mappings'!F89 = "7. Employee incentives - related party/promoter")),
ROUNDDOWN(MIN(I89 / IPOPrice * J89, J89), 0),
0)),
"-")</f>
        <v>-</v>
      </c>
      <c r="L89" s="57" t="str">
        <f>IFERROR(
IF(
OR(
AND(D89 = "Principal", 'Category Mappings'!F89 = "4. Vendor - NOT related party/promoter", QuoteDate &lt; EDATE(F89, 12)),
AND(D89 = "Principal", OR('Category Mappings'!F89 = "3. Vendor - related party/promoter", 'Category Mappings'!F89 = "6. Professional advisor or consultant")),
AND(D89 = "Interest", OR('Category Mappings'!F89 = "1. Seed Capitalist - related party/promoter", 'Category Mappings'!F89 = "3. Vendor - related party/promoter", 'Category Mappings'!F89 = "6. Professional advisor or consultant", 'Category Mappings'!F89 = "7. Employee incentives - related party/promoter",
AND('Category Mappings'!F89 = "2. Seed Capitalist - NOT related party/promoter", QuoteDate &lt; EDATE(F89, 12)), AND('Category Mappings'!F89 = "4. Vendor - NOT related party/promoter", QuoteDate &lt; EDATE(F89, 12))))),
J89,
IF(
OR(
AND(D89 = "Principal", 'Category Mappings'!F89 = "2. Seed Capitalist - NOT related party/promoter", I89 / IPOPrice &lt; 0.8, QuoteDate &lt; EDATE(F89, 12)),
OR('Category Mappings'!F89 = "1. Seed Capitalist - related party/promoter", 'Category Mappings'!F89 = "7. Employee incentives - related party/promoter")),
ROUNDUP(J89 - K89, 0),
IF(
OR(
AND(D89 = "Principal", 'Category Mappings'!F89 = "2. Seed Capitalist - NOT related party/promoter", I89 / IPOPrice &gt; 0.8),
AND(D89 = "Principal", 'Category Mappings'!F89 = "2. Seed Capitalist - NOT related party/promoter", QuoteDate &gt; EDATE(F89, 12)),
AND(D89 = "Principal", 'Category Mappings'!F89 = "4. Vendor - NOT related party/promoter", QuoteDate &gt; EDATE(F89, 12)),
AND(D89 = "Interest", OR(AND('Category Mappings'!F89 = "2. Seed Capitalist - NOT related party/promoter", QuoteDate &gt; EDATE(F89, 12)), AND('Category Mappings'!F89 = "4. Vendor - NOT related party/promoter", QuoteDate &gt; EDATE(F89, 12))))),
0,
"-"))),
"-")</f>
        <v>-</v>
      </c>
      <c r="M89" s="58" t="str">
        <f>IFERROR(
IF(
AND(
OR(
'Category Mappings'!F89 = "1. Seed Capitalist - related party/promoter",
'Category Mappings'!F89 = "3. Vendor - related party/promoter",
'Category Mappings'!F89 = "6. Professional advisor or consultant",
'Category Mappings'!F89 = "7. Employee incentives - related party/promoter"),
(L89 &lt;&gt; "-")),
"24m from quotation",
IF(
AND(
OR(
AND('Category Mappings'!F89 = "2. Seed Capitalist - NOT related party/promoter", L89 &lt;&gt; "-"),
AND('Category Mappings'!F89 = "4. Vendor - NOT related party/promoter", L89 &lt;&gt; "-")),
EDATE(F89, 12) &gt; EDATE(QuoteDate, 1)),
EDATE(F89, 12),
"Escrow does not apply")),
"-")</f>
        <v>-</v>
      </c>
      <c r="N89" s="18"/>
    </row>
    <row r="90" spans="1:14" x14ac:dyDescent="0.25">
      <c r="A90" s="26"/>
      <c r="B90" s="18"/>
      <c r="C90" s="18"/>
      <c r="D90" s="27"/>
      <c r="E90" s="85"/>
      <c r="F90" s="20"/>
      <c r="G90" s="120"/>
      <c r="H90" s="20"/>
      <c r="I90" s="112">
        <f>IF(TRIM(Convertible_Notes_Con[[#This Row],[Holder''s name]])="", 0, IPOPrice - G90)</f>
        <v>0</v>
      </c>
      <c r="J90" s="56" t="str">
        <f t="shared" si="1"/>
        <v>-</v>
      </c>
      <c r="K90" s="56" t="str">
        <f>IFERROR(
IF(
OR(
AND('Category Mappings'!F90 = "2. Seed Capitalist - NOT related party/promoter", QuoteDate &gt; EDATE(F90, 12)),
AND(D90 = "Principal", 'Category Mappings'!F90 = "2. Seed Capitalist - NOT related party/promoter", I90 / IPOPrice &gt;= 0.8),
AND(D90 = "Interest", 'Category Mappings'!F90 = "2. Seed Capitalist - NOT related party/promoter", QuoteDate &gt; EDATE(F90, 12)),
AND('Category Mappings'!F90 = "4. Vendor - NOT related pary/promoter", QuoteDate &gt; EDATE(F90, 12)),
'Category Mappings'!F90 = "7A. Employee incentives - NOT related party/promoter",
'Category Mappings'!F90 = "Not Applicable"),
J90,
IF(
OR(
AND(D90 = "Principal", 'Category Mappings'!F90 = "1. Seed Capitalist - related party/promoter"),
AND(D90 = "Principal", 'Category Mappings'!F90 = "2. Seed Capitalist - NOT related party/promoter"),
AND(D90 = "Principal", 'Category Mappings'!F90 = "7. Employee incentives - related party/promoter")),
ROUNDDOWN(MIN(I90 / IPOPrice * J90, J90), 0),
0)),
"-")</f>
        <v>-</v>
      </c>
      <c r="L90" s="57" t="str">
        <f>IFERROR(
IF(
OR(
AND(D90 = "Principal", 'Category Mappings'!F90 = "4. Vendor - NOT related party/promoter", QuoteDate &lt; EDATE(F90, 12)),
AND(D90 = "Principal", OR('Category Mappings'!F90 = "3. Vendor - related party/promoter", 'Category Mappings'!F90 = "6. Professional advisor or consultant")),
AND(D90 = "Interest", OR('Category Mappings'!F90 = "1. Seed Capitalist - related party/promoter", 'Category Mappings'!F90 = "3. Vendor - related party/promoter", 'Category Mappings'!F90 = "6. Professional advisor or consultant", 'Category Mappings'!F90 = "7. Employee incentives - related party/promoter",
AND('Category Mappings'!F90 = "2. Seed Capitalist - NOT related party/promoter", QuoteDate &lt; EDATE(F90, 12)), AND('Category Mappings'!F90 = "4. Vendor - NOT related party/promoter", QuoteDate &lt; EDATE(F90, 12))))),
J90,
IF(
OR(
AND(D90 = "Principal", 'Category Mappings'!F90 = "2. Seed Capitalist - NOT related party/promoter", I90 / IPOPrice &lt; 0.8, QuoteDate &lt; EDATE(F90, 12)),
OR('Category Mappings'!F90 = "1. Seed Capitalist - related party/promoter", 'Category Mappings'!F90 = "7. Employee incentives - related party/promoter")),
ROUNDUP(J90 - K90, 0),
IF(
OR(
AND(D90 = "Principal", 'Category Mappings'!F90 = "2. Seed Capitalist - NOT related party/promoter", I90 / IPOPrice &gt; 0.8),
AND(D90 = "Principal", 'Category Mappings'!F90 = "2. Seed Capitalist - NOT related party/promoter", QuoteDate &gt; EDATE(F90, 12)),
AND(D90 = "Principal", 'Category Mappings'!F90 = "4. Vendor - NOT related party/promoter", QuoteDate &gt; EDATE(F90, 12)),
AND(D90 = "Interest", OR(AND('Category Mappings'!F90 = "2. Seed Capitalist - NOT related party/promoter", QuoteDate &gt; EDATE(F90, 12)), AND('Category Mappings'!F90 = "4. Vendor - NOT related party/promoter", QuoteDate &gt; EDATE(F90, 12))))),
0,
"-"))),
"-")</f>
        <v>-</v>
      </c>
      <c r="M90" s="58" t="str">
        <f>IFERROR(
IF(
AND(
OR(
'Category Mappings'!F90 = "1. Seed Capitalist - related party/promoter",
'Category Mappings'!F90 = "3. Vendor - related party/promoter",
'Category Mappings'!F90 = "6. Professional advisor or consultant",
'Category Mappings'!F90 = "7. Employee incentives - related party/promoter"),
(L90 &lt;&gt; "-")),
"24m from quotation",
IF(
AND(
OR(
AND('Category Mappings'!F90 = "2. Seed Capitalist - NOT related party/promoter", L90 &lt;&gt; "-"),
AND('Category Mappings'!F90 = "4. Vendor - NOT related party/promoter", L90 &lt;&gt; "-")),
EDATE(F90, 12) &gt; EDATE(QuoteDate, 1)),
EDATE(F90, 12),
"Escrow does not apply")),
"-")</f>
        <v>-</v>
      </c>
      <c r="N90" s="18"/>
    </row>
    <row r="91" spans="1:14" x14ac:dyDescent="0.25">
      <c r="A91" s="26"/>
      <c r="B91" s="18"/>
      <c r="C91" s="18"/>
      <c r="D91" s="27"/>
      <c r="E91" s="85"/>
      <c r="F91" s="20"/>
      <c r="G91" s="120"/>
      <c r="H91" s="20"/>
      <c r="I91" s="112">
        <f>IF(TRIM(Convertible_Notes_Con[[#This Row],[Holder''s name]])="", 0, IPOPrice - G91)</f>
        <v>0</v>
      </c>
      <c r="J91" s="56" t="str">
        <f t="shared" si="1"/>
        <v>-</v>
      </c>
      <c r="K91" s="56" t="str">
        <f>IFERROR(
IF(
OR(
AND('Category Mappings'!F91 = "2. Seed Capitalist - NOT related party/promoter", QuoteDate &gt; EDATE(F91, 12)),
AND(D91 = "Principal", 'Category Mappings'!F91 = "2. Seed Capitalist - NOT related party/promoter", I91 / IPOPrice &gt;= 0.8),
AND(D91 = "Interest", 'Category Mappings'!F91 = "2. Seed Capitalist - NOT related party/promoter", QuoteDate &gt; EDATE(F91, 12)),
AND('Category Mappings'!F91 = "4. Vendor - NOT related pary/promoter", QuoteDate &gt; EDATE(F91, 12)),
'Category Mappings'!F91 = "7A. Employee incentives - NOT related party/promoter",
'Category Mappings'!F91 = "Not Applicable"),
J91,
IF(
OR(
AND(D91 = "Principal", 'Category Mappings'!F91 = "1. Seed Capitalist - related party/promoter"),
AND(D91 = "Principal", 'Category Mappings'!F91 = "2. Seed Capitalist - NOT related party/promoter"),
AND(D91 = "Principal", 'Category Mappings'!F91 = "7. Employee incentives - related party/promoter")),
ROUNDDOWN(MIN(I91 / IPOPrice * J91, J91), 0),
0)),
"-")</f>
        <v>-</v>
      </c>
      <c r="L91" s="57" t="str">
        <f>IFERROR(
IF(
OR(
AND(D91 = "Principal", 'Category Mappings'!F91 = "4. Vendor - NOT related party/promoter", QuoteDate &lt; EDATE(F91, 12)),
AND(D91 = "Principal", OR('Category Mappings'!F91 = "3. Vendor - related party/promoter", 'Category Mappings'!F91 = "6. Professional advisor or consultant")),
AND(D91 = "Interest", OR('Category Mappings'!F91 = "1. Seed Capitalist - related party/promoter", 'Category Mappings'!F91 = "3. Vendor - related party/promoter", 'Category Mappings'!F91 = "6. Professional advisor or consultant", 'Category Mappings'!F91 = "7. Employee incentives - related party/promoter",
AND('Category Mappings'!F91 = "2. Seed Capitalist - NOT related party/promoter", QuoteDate &lt; EDATE(F91, 12)), AND('Category Mappings'!F91 = "4. Vendor - NOT related party/promoter", QuoteDate &lt; EDATE(F91, 12))))),
J91,
IF(
OR(
AND(D91 = "Principal", 'Category Mappings'!F91 = "2. Seed Capitalist - NOT related party/promoter", I91 / IPOPrice &lt; 0.8, QuoteDate &lt; EDATE(F91, 12)),
OR('Category Mappings'!F91 = "1. Seed Capitalist - related party/promoter", 'Category Mappings'!F91 = "7. Employee incentives - related party/promoter")),
ROUNDUP(J91 - K91, 0),
IF(
OR(
AND(D91 = "Principal", 'Category Mappings'!F91 = "2. Seed Capitalist - NOT related party/promoter", I91 / IPOPrice &gt; 0.8),
AND(D91 = "Principal", 'Category Mappings'!F91 = "2. Seed Capitalist - NOT related party/promoter", QuoteDate &gt; EDATE(F91, 12)),
AND(D91 = "Principal", 'Category Mappings'!F91 = "4. Vendor - NOT related party/promoter", QuoteDate &gt; EDATE(F91, 12)),
AND(D91 = "Interest", OR(AND('Category Mappings'!F91 = "2. Seed Capitalist - NOT related party/promoter", QuoteDate &gt; EDATE(F91, 12)), AND('Category Mappings'!F91 = "4. Vendor - NOT related party/promoter", QuoteDate &gt; EDATE(F91, 12))))),
0,
"-"))),
"-")</f>
        <v>-</v>
      </c>
      <c r="M91" s="58" t="str">
        <f>IFERROR(
IF(
AND(
OR(
'Category Mappings'!F91 = "1. Seed Capitalist - related party/promoter",
'Category Mappings'!F91 = "3. Vendor - related party/promoter",
'Category Mappings'!F91 = "6. Professional advisor or consultant",
'Category Mappings'!F91 = "7. Employee incentives - related party/promoter"),
(L91 &lt;&gt; "-")),
"24m from quotation",
IF(
AND(
OR(
AND('Category Mappings'!F91 = "2. Seed Capitalist - NOT related party/promoter", L91 &lt;&gt; "-"),
AND('Category Mappings'!F91 = "4. Vendor - NOT related party/promoter", L91 &lt;&gt; "-")),
EDATE(F91, 12) &gt; EDATE(QuoteDate, 1)),
EDATE(F91, 12),
"Escrow does not apply")),
"-")</f>
        <v>-</v>
      </c>
      <c r="N91" s="18"/>
    </row>
    <row r="92" spans="1:14" x14ac:dyDescent="0.25">
      <c r="A92" s="26"/>
      <c r="B92" s="18"/>
      <c r="C92" s="18"/>
      <c r="D92" s="27"/>
      <c r="E92" s="85"/>
      <c r="F92" s="20"/>
      <c r="G92" s="120"/>
      <c r="H92" s="20"/>
      <c r="I92" s="112">
        <f>IF(TRIM(Convertible_Notes_Con[[#This Row],[Holder''s name]])="", 0, IPOPrice - G92)</f>
        <v>0</v>
      </c>
      <c r="J92" s="56" t="str">
        <f t="shared" si="1"/>
        <v>-</v>
      </c>
      <c r="K92" s="56" t="str">
        <f>IFERROR(
IF(
OR(
AND('Category Mappings'!F92 = "2. Seed Capitalist - NOT related party/promoter", QuoteDate &gt; EDATE(F92, 12)),
AND(D92 = "Principal", 'Category Mappings'!F92 = "2. Seed Capitalist - NOT related party/promoter", I92 / IPOPrice &gt;= 0.8),
AND(D92 = "Interest", 'Category Mappings'!F92 = "2. Seed Capitalist - NOT related party/promoter", QuoteDate &gt; EDATE(F92, 12)),
AND('Category Mappings'!F92 = "4. Vendor - NOT related pary/promoter", QuoteDate &gt; EDATE(F92, 12)),
'Category Mappings'!F92 = "7A. Employee incentives - NOT related party/promoter",
'Category Mappings'!F92 = "Not Applicable"),
J92,
IF(
OR(
AND(D92 = "Principal", 'Category Mappings'!F92 = "1. Seed Capitalist - related party/promoter"),
AND(D92 = "Principal", 'Category Mappings'!F92 = "2. Seed Capitalist - NOT related party/promoter"),
AND(D92 = "Principal", 'Category Mappings'!F92 = "7. Employee incentives - related party/promoter")),
ROUNDDOWN(MIN(I92 / IPOPrice * J92, J92), 0),
0)),
"-")</f>
        <v>-</v>
      </c>
      <c r="L92" s="57" t="str">
        <f>IFERROR(
IF(
OR(
AND(D92 = "Principal", 'Category Mappings'!F92 = "4. Vendor - NOT related party/promoter", QuoteDate &lt; EDATE(F92, 12)),
AND(D92 = "Principal", OR('Category Mappings'!F92 = "3. Vendor - related party/promoter", 'Category Mappings'!F92 = "6. Professional advisor or consultant")),
AND(D92 = "Interest", OR('Category Mappings'!F92 = "1. Seed Capitalist - related party/promoter", 'Category Mappings'!F92 = "3. Vendor - related party/promoter", 'Category Mappings'!F92 = "6. Professional advisor or consultant", 'Category Mappings'!F92 = "7. Employee incentives - related party/promoter",
AND('Category Mappings'!F92 = "2. Seed Capitalist - NOT related party/promoter", QuoteDate &lt; EDATE(F92, 12)), AND('Category Mappings'!F92 = "4. Vendor - NOT related party/promoter", QuoteDate &lt; EDATE(F92, 12))))),
J92,
IF(
OR(
AND(D92 = "Principal", 'Category Mappings'!F92 = "2. Seed Capitalist - NOT related party/promoter", I92 / IPOPrice &lt; 0.8, QuoteDate &lt; EDATE(F92, 12)),
OR('Category Mappings'!F92 = "1. Seed Capitalist - related party/promoter", 'Category Mappings'!F92 = "7. Employee incentives - related party/promoter")),
ROUNDUP(J92 - K92, 0),
IF(
OR(
AND(D92 = "Principal", 'Category Mappings'!F92 = "2. Seed Capitalist - NOT related party/promoter", I92 / IPOPrice &gt; 0.8),
AND(D92 = "Principal", 'Category Mappings'!F92 = "2. Seed Capitalist - NOT related party/promoter", QuoteDate &gt; EDATE(F92, 12)),
AND(D92 = "Principal", 'Category Mappings'!F92 = "4. Vendor - NOT related party/promoter", QuoteDate &gt; EDATE(F92, 12)),
AND(D92 = "Interest", OR(AND('Category Mappings'!F92 = "2. Seed Capitalist - NOT related party/promoter", QuoteDate &gt; EDATE(F92, 12)), AND('Category Mappings'!F92 = "4. Vendor - NOT related party/promoter", QuoteDate &gt; EDATE(F92, 12))))),
0,
"-"))),
"-")</f>
        <v>-</v>
      </c>
      <c r="M92" s="58" t="str">
        <f>IFERROR(
IF(
AND(
OR(
'Category Mappings'!F92 = "1. Seed Capitalist - related party/promoter",
'Category Mappings'!F92 = "3. Vendor - related party/promoter",
'Category Mappings'!F92 = "6. Professional advisor or consultant",
'Category Mappings'!F92 = "7. Employee incentives - related party/promoter"),
(L92 &lt;&gt; "-")),
"24m from quotation",
IF(
AND(
OR(
AND('Category Mappings'!F92 = "2. Seed Capitalist - NOT related party/promoter", L92 &lt;&gt; "-"),
AND('Category Mappings'!F92 = "4. Vendor - NOT related party/promoter", L92 &lt;&gt; "-")),
EDATE(F92, 12) &gt; EDATE(QuoteDate, 1)),
EDATE(F92, 12),
"Escrow does not apply")),
"-")</f>
        <v>-</v>
      </c>
      <c r="N92" s="18"/>
    </row>
    <row r="93" spans="1:14" x14ac:dyDescent="0.25">
      <c r="A93" s="26"/>
      <c r="B93" s="18"/>
      <c r="C93" s="18"/>
      <c r="D93" s="27"/>
      <c r="E93" s="85"/>
      <c r="F93" s="20"/>
      <c r="G93" s="120"/>
      <c r="H93" s="20"/>
      <c r="I93" s="112">
        <f>IF(TRIM(Convertible_Notes_Con[[#This Row],[Holder''s name]])="", 0, IPOPrice - G93)</f>
        <v>0</v>
      </c>
      <c r="J93" s="56" t="str">
        <f t="shared" si="1"/>
        <v>-</v>
      </c>
      <c r="K93" s="56" t="str">
        <f>IFERROR(
IF(
OR(
AND('Category Mappings'!F93 = "2. Seed Capitalist - NOT related party/promoter", QuoteDate &gt; EDATE(F93, 12)),
AND(D93 = "Principal", 'Category Mappings'!F93 = "2. Seed Capitalist - NOT related party/promoter", I93 / IPOPrice &gt;= 0.8),
AND(D93 = "Interest", 'Category Mappings'!F93 = "2. Seed Capitalist - NOT related party/promoter", QuoteDate &gt; EDATE(F93, 12)),
AND('Category Mappings'!F93 = "4. Vendor - NOT related pary/promoter", QuoteDate &gt; EDATE(F93, 12)),
'Category Mappings'!F93 = "7A. Employee incentives - NOT related party/promoter",
'Category Mappings'!F93 = "Not Applicable"),
J93,
IF(
OR(
AND(D93 = "Principal", 'Category Mappings'!F93 = "1. Seed Capitalist - related party/promoter"),
AND(D93 = "Principal", 'Category Mappings'!F93 = "2. Seed Capitalist - NOT related party/promoter"),
AND(D93 = "Principal", 'Category Mappings'!F93 = "7. Employee incentives - related party/promoter")),
ROUNDDOWN(MIN(I93 / IPOPrice * J93, J93), 0),
0)),
"-")</f>
        <v>-</v>
      </c>
      <c r="L93" s="57" t="str">
        <f>IFERROR(
IF(
OR(
AND(D93 = "Principal", 'Category Mappings'!F93 = "4. Vendor - NOT related party/promoter", QuoteDate &lt; EDATE(F93, 12)),
AND(D93 = "Principal", OR('Category Mappings'!F93 = "3. Vendor - related party/promoter", 'Category Mappings'!F93 = "6. Professional advisor or consultant")),
AND(D93 = "Interest", OR('Category Mappings'!F93 = "1. Seed Capitalist - related party/promoter", 'Category Mappings'!F93 = "3. Vendor - related party/promoter", 'Category Mappings'!F93 = "6. Professional advisor or consultant", 'Category Mappings'!F93 = "7. Employee incentives - related party/promoter",
AND('Category Mappings'!F93 = "2. Seed Capitalist - NOT related party/promoter", QuoteDate &lt; EDATE(F93, 12)), AND('Category Mappings'!F93 = "4. Vendor - NOT related party/promoter", QuoteDate &lt; EDATE(F93, 12))))),
J93,
IF(
OR(
AND(D93 = "Principal", 'Category Mappings'!F93 = "2. Seed Capitalist - NOT related party/promoter", I93 / IPOPrice &lt; 0.8, QuoteDate &lt; EDATE(F93, 12)),
OR('Category Mappings'!F93 = "1. Seed Capitalist - related party/promoter", 'Category Mappings'!F93 = "7. Employee incentives - related party/promoter")),
ROUNDUP(J93 - K93, 0),
IF(
OR(
AND(D93 = "Principal", 'Category Mappings'!F93 = "2. Seed Capitalist - NOT related party/promoter", I93 / IPOPrice &gt; 0.8),
AND(D93 = "Principal", 'Category Mappings'!F93 = "2. Seed Capitalist - NOT related party/promoter", QuoteDate &gt; EDATE(F93, 12)),
AND(D93 = "Principal", 'Category Mappings'!F93 = "4. Vendor - NOT related party/promoter", QuoteDate &gt; EDATE(F93, 12)),
AND(D93 = "Interest", OR(AND('Category Mappings'!F93 = "2. Seed Capitalist - NOT related party/promoter", QuoteDate &gt; EDATE(F93, 12)), AND('Category Mappings'!F93 = "4. Vendor - NOT related party/promoter", QuoteDate &gt; EDATE(F93, 12))))),
0,
"-"))),
"-")</f>
        <v>-</v>
      </c>
      <c r="M93" s="58" t="str">
        <f>IFERROR(
IF(
AND(
OR(
'Category Mappings'!F93 = "1. Seed Capitalist - related party/promoter",
'Category Mappings'!F93 = "3. Vendor - related party/promoter",
'Category Mappings'!F93 = "6. Professional advisor or consultant",
'Category Mappings'!F93 = "7. Employee incentives - related party/promoter"),
(L93 &lt;&gt; "-")),
"24m from quotation",
IF(
AND(
OR(
AND('Category Mappings'!F93 = "2. Seed Capitalist - NOT related party/promoter", L93 &lt;&gt; "-"),
AND('Category Mappings'!F93 = "4. Vendor - NOT related party/promoter", L93 &lt;&gt; "-")),
EDATE(F93, 12) &gt; EDATE(QuoteDate, 1)),
EDATE(F93, 12),
"Escrow does not apply")),
"-")</f>
        <v>-</v>
      </c>
      <c r="N93" s="18"/>
    </row>
    <row r="94" spans="1:14" x14ac:dyDescent="0.25">
      <c r="A94" s="26"/>
      <c r="B94" s="18"/>
      <c r="C94" s="18"/>
      <c r="D94" s="27"/>
      <c r="E94" s="85"/>
      <c r="F94" s="20"/>
      <c r="G94" s="120"/>
      <c r="H94" s="20"/>
      <c r="I94" s="112">
        <f>IF(TRIM(Convertible_Notes_Con[[#This Row],[Holder''s name]])="", 0, IPOPrice - G94)</f>
        <v>0</v>
      </c>
      <c r="J94" s="56" t="str">
        <f t="shared" si="1"/>
        <v>-</v>
      </c>
      <c r="K94" s="56" t="str">
        <f>IFERROR(
IF(
OR(
AND('Category Mappings'!F94 = "2. Seed Capitalist - NOT related party/promoter", QuoteDate &gt; EDATE(F94, 12)),
AND(D94 = "Principal", 'Category Mappings'!F94 = "2. Seed Capitalist - NOT related party/promoter", I94 / IPOPrice &gt;= 0.8),
AND(D94 = "Interest", 'Category Mappings'!F94 = "2. Seed Capitalist - NOT related party/promoter", QuoteDate &gt; EDATE(F94, 12)),
AND('Category Mappings'!F94 = "4. Vendor - NOT related pary/promoter", QuoteDate &gt; EDATE(F94, 12)),
'Category Mappings'!F94 = "7A. Employee incentives - NOT related party/promoter",
'Category Mappings'!F94 = "Not Applicable"),
J94,
IF(
OR(
AND(D94 = "Principal", 'Category Mappings'!F94 = "1. Seed Capitalist - related party/promoter"),
AND(D94 = "Principal", 'Category Mappings'!F94 = "2. Seed Capitalist - NOT related party/promoter"),
AND(D94 = "Principal", 'Category Mappings'!F94 = "7. Employee incentives - related party/promoter")),
ROUNDDOWN(MIN(I94 / IPOPrice * J94, J94), 0),
0)),
"-")</f>
        <v>-</v>
      </c>
      <c r="L94" s="57" t="str">
        <f>IFERROR(
IF(
OR(
AND(D94 = "Principal", 'Category Mappings'!F94 = "4. Vendor - NOT related party/promoter", QuoteDate &lt; EDATE(F94, 12)),
AND(D94 = "Principal", OR('Category Mappings'!F94 = "3. Vendor - related party/promoter", 'Category Mappings'!F94 = "6. Professional advisor or consultant")),
AND(D94 = "Interest", OR('Category Mappings'!F94 = "1. Seed Capitalist - related party/promoter", 'Category Mappings'!F94 = "3. Vendor - related party/promoter", 'Category Mappings'!F94 = "6. Professional advisor or consultant", 'Category Mappings'!F94 = "7. Employee incentives - related party/promoter",
AND('Category Mappings'!F94 = "2. Seed Capitalist - NOT related party/promoter", QuoteDate &lt; EDATE(F94, 12)), AND('Category Mappings'!F94 = "4. Vendor - NOT related party/promoter", QuoteDate &lt; EDATE(F94, 12))))),
J94,
IF(
OR(
AND(D94 = "Principal", 'Category Mappings'!F94 = "2. Seed Capitalist - NOT related party/promoter", I94 / IPOPrice &lt; 0.8, QuoteDate &lt; EDATE(F94, 12)),
OR('Category Mappings'!F94 = "1. Seed Capitalist - related party/promoter", 'Category Mappings'!F94 = "7. Employee incentives - related party/promoter")),
ROUNDUP(J94 - K94, 0),
IF(
OR(
AND(D94 = "Principal", 'Category Mappings'!F94 = "2. Seed Capitalist - NOT related party/promoter", I94 / IPOPrice &gt; 0.8),
AND(D94 = "Principal", 'Category Mappings'!F94 = "2. Seed Capitalist - NOT related party/promoter", QuoteDate &gt; EDATE(F94, 12)),
AND(D94 = "Principal", 'Category Mappings'!F94 = "4. Vendor - NOT related party/promoter", QuoteDate &gt; EDATE(F94, 12)),
AND(D94 = "Interest", OR(AND('Category Mappings'!F94 = "2. Seed Capitalist - NOT related party/promoter", QuoteDate &gt; EDATE(F94, 12)), AND('Category Mappings'!F94 = "4. Vendor - NOT related party/promoter", QuoteDate &gt; EDATE(F94, 12))))),
0,
"-"))),
"-")</f>
        <v>-</v>
      </c>
      <c r="M94" s="58" t="str">
        <f>IFERROR(
IF(
AND(
OR(
'Category Mappings'!F94 = "1. Seed Capitalist - related party/promoter",
'Category Mappings'!F94 = "3. Vendor - related party/promoter",
'Category Mappings'!F94 = "6. Professional advisor or consultant",
'Category Mappings'!F94 = "7. Employee incentives - related party/promoter"),
(L94 &lt;&gt; "-")),
"24m from quotation",
IF(
AND(
OR(
AND('Category Mappings'!F94 = "2. Seed Capitalist - NOT related party/promoter", L94 &lt;&gt; "-"),
AND('Category Mappings'!F94 = "4. Vendor - NOT related party/promoter", L94 &lt;&gt; "-")),
EDATE(F94, 12) &gt; EDATE(QuoteDate, 1)),
EDATE(F94, 12),
"Escrow does not apply")),
"-")</f>
        <v>-</v>
      </c>
      <c r="N94" s="18"/>
    </row>
    <row r="95" spans="1:14" x14ac:dyDescent="0.25">
      <c r="A95" s="26"/>
      <c r="B95" s="18"/>
      <c r="C95" s="18"/>
      <c r="D95" s="27"/>
      <c r="E95" s="85"/>
      <c r="F95" s="20"/>
      <c r="G95" s="120"/>
      <c r="H95" s="20"/>
      <c r="I95" s="112">
        <f>IF(TRIM(Convertible_Notes_Con[[#This Row],[Holder''s name]])="", 0, IPOPrice - G95)</f>
        <v>0</v>
      </c>
      <c r="J95" s="56" t="str">
        <f t="shared" si="1"/>
        <v>-</v>
      </c>
      <c r="K95" s="56" t="str">
        <f>IFERROR(
IF(
OR(
AND('Category Mappings'!F95 = "2. Seed Capitalist - NOT related party/promoter", QuoteDate &gt; EDATE(F95, 12)),
AND(D95 = "Principal", 'Category Mappings'!F95 = "2. Seed Capitalist - NOT related party/promoter", I95 / IPOPrice &gt;= 0.8),
AND(D95 = "Interest", 'Category Mappings'!F95 = "2. Seed Capitalist - NOT related party/promoter", QuoteDate &gt; EDATE(F95, 12)),
AND('Category Mappings'!F95 = "4. Vendor - NOT related pary/promoter", QuoteDate &gt; EDATE(F95, 12)),
'Category Mappings'!F95 = "7A. Employee incentives - NOT related party/promoter",
'Category Mappings'!F95 = "Not Applicable"),
J95,
IF(
OR(
AND(D95 = "Principal", 'Category Mappings'!F95 = "1. Seed Capitalist - related party/promoter"),
AND(D95 = "Principal", 'Category Mappings'!F95 = "2. Seed Capitalist - NOT related party/promoter"),
AND(D95 = "Principal", 'Category Mappings'!F95 = "7. Employee incentives - related party/promoter")),
ROUNDDOWN(MIN(I95 / IPOPrice * J95, J95), 0),
0)),
"-")</f>
        <v>-</v>
      </c>
      <c r="L95" s="57" t="str">
        <f>IFERROR(
IF(
OR(
AND(D95 = "Principal", 'Category Mappings'!F95 = "4. Vendor - NOT related party/promoter", QuoteDate &lt; EDATE(F95, 12)),
AND(D95 = "Principal", OR('Category Mappings'!F95 = "3. Vendor - related party/promoter", 'Category Mappings'!F95 = "6. Professional advisor or consultant")),
AND(D95 = "Interest", OR('Category Mappings'!F95 = "1. Seed Capitalist - related party/promoter", 'Category Mappings'!F95 = "3. Vendor - related party/promoter", 'Category Mappings'!F95 = "6. Professional advisor or consultant", 'Category Mappings'!F95 = "7. Employee incentives - related party/promoter",
AND('Category Mappings'!F95 = "2. Seed Capitalist - NOT related party/promoter", QuoteDate &lt; EDATE(F95, 12)), AND('Category Mappings'!F95 = "4. Vendor - NOT related party/promoter", QuoteDate &lt; EDATE(F95, 12))))),
J95,
IF(
OR(
AND(D95 = "Principal", 'Category Mappings'!F95 = "2. Seed Capitalist - NOT related party/promoter", I95 / IPOPrice &lt; 0.8, QuoteDate &lt; EDATE(F95, 12)),
OR('Category Mappings'!F95 = "1. Seed Capitalist - related party/promoter", 'Category Mappings'!F95 = "7. Employee incentives - related party/promoter")),
ROUNDUP(J95 - K95, 0),
IF(
OR(
AND(D95 = "Principal", 'Category Mappings'!F95 = "2. Seed Capitalist - NOT related party/promoter", I95 / IPOPrice &gt; 0.8),
AND(D95 = "Principal", 'Category Mappings'!F95 = "2. Seed Capitalist - NOT related party/promoter", QuoteDate &gt; EDATE(F95, 12)),
AND(D95 = "Principal", 'Category Mappings'!F95 = "4. Vendor - NOT related party/promoter", QuoteDate &gt; EDATE(F95, 12)),
AND(D95 = "Interest", OR(AND('Category Mappings'!F95 = "2. Seed Capitalist - NOT related party/promoter", QuoteDate &gt; EDATE(F95, 12)), AND('Category Mappings'!F95 = "4. Vendor - NOT related party/promoter", QuoteDate &gt; EDATE(F95, 12))))),
0,
"-"))),
"-")</f>
        <v>-</v>
      </c>
      <c r="M95" s="58" t="str">
        <f>IFERROR(
IF(
AND(
OR(
'Category Mappings'!F95 = "1. Seed Capitalist - related party/promoter",
'Category Mappings'!F95 = "3. Vendor - related party/promoter",
'Category Mappings'!F95 = "6. Professional advisor or consultant",
'Category Mappings'!F95 = "7. Employee incentives - related party/promoter"),
(L95 &lt;&gt; "-")),
"24m from quotation",
IF(
AND(
OR(
AND('Category Mappings'!F95 = "2. Seed Capitalist - NOT related party/promoter", L95 &lt;&gt; "-"),
AND('Category Mappings'!F95 = "4. Vendor - NOT related party/promoter", L95 &lt;&gt; "-")),
EDATE(F95, 12) &gt; EDATE(QuoteDate, 1)),
EDATE(F95, 12),
"Escrow does not apply")),
"-")</f>
        <v>-</v>
      </c>
      <c r="N95" s="18"/>
    </row>
    <row r="96" spans="1:14" x14ac:dyDescent="0.25">
      <c r="A96" s="26"/>
      <c r="B96" s="18"/>
      <c r="C96" s="18"/>
      <c r="D96" s="27"/>
      <c r="E96" s="85"/>
      <c r="F96" s="20"/>
      <c r="G96" s="120"/>
      <c r="H96" s="20"/>
      <c r="I96" s="112">
        <f>IF(TRIM(Convertible_Notes_Con[[#This Row],[Holder''s name]])="", 0, IPOPrice - G96)</f>
        <v>0</v>
      </c>
      <c r="J96" s="56" t="str">
        <f t="shared" si="1"/>
        <v>-</v>
      </c>
      <c r="K96" s="56" t="str">
        <f>IFERROR(
IF(
OR(
AND('Category Mappings'!F96 = "2. Seed Capitalist - NOT related party/promoter", QuoteDate &gt; EDATE(F96, 12)),
AND(D96 = "Principal", 'Category Mappings'!F96 = "2. Seed Capitalist - NOT related party/promoter", I96 / IPOPrice &gt;= 0.8),
AND(D96 = "Interest", 'Category Mappings'!F96 = "2. Seed Capitalist - NOT related party/promoter", QuoteDate &gt; EDATE(F96, 12)),
AND('Category Mappings'!F96 = "4. Vendor - NOT related pary/promoter", QuoteDate &gt; EDATE(F96, 12)),
'Category Mappings'!F96 = "7A. Employee incentives - NOT related party/promoter",
'Category Mappings'!F96 = "Not Applicable"),
J96,
IF(
OR(
AND(D96 = "Principal", 'Category Mappings'!F96 = "1. Seed Capitalist - related party/promoter"),
AND(D96 = "Principal", 'Category Mappings'!F96 = "2. Seed Capitalist - NOT related party/promoter"),
AND(D96 = "Principal", 'Category Mappings'!F96 = "7. Employee incentives - related party/promoter")),
ROUNDDOWN(MIN(I96 / IPOPrice * J96, J96), 0),
0)),
"-")</f>
        <v>-</v>
      </c>
      <c r="L96" s="57" t="str">
        <f>IFERROR(
IF(
OR(
AND(D96 = "Principal", 'Category Mappings'!F96 = "4. Vendor - NOT related party/promoter", QuoteDate &lt; EDATE(F96, 12)),
AND(D96 = "Principal", OR('Category Mappings'!F96 = "3. Vendor - related party/promoter", 'Category Mappings'!F96 = "6. Professional advisor or consultant")),
AND(D96 = "Interest", OR('Category Mappings'!F96 = "1. Seed Capitalist - related party/promoter", 'Category Mappings'!F96 = "3. Vendor - related party/promoter", 'Category Mappings'!F96 = "6. Professional advisor or consultant", 'Category Mappings'!F96 = "7. Employee incentives - related party/promoter",
AND('Category Mappings'!F96 = "2. Seed Capitalist - NOT related party/promoter", QuoteDate &lt; EDATE(F96, 12)), AND('Category Mappings'!F96 = "4. Vendor - NOT related party/promoter", QuoteDate &lt; EDATE(F96, 12))))),
J96,
IF(
OR(
AND(D96 = "Principal", 'Category Mappings'!F96 = "2. Seed Capitalist - NOT related party/promoter", I96 / IPOPrice &lt; 0.8, QuoteDate &lt; EDATE(F96, 12)),
OR('Category Mappings'!F96 = "1. Seed Capitalist - related party/promoter", 'Category Mappings'!F96 = "7. Employee incentives - related party/promoter")),
ROUNDUP(J96 - K96, 0),
IF(
OR(
AND(D96 = "Principal", 'Category Mappings'!F96 = "2. Seed Capitalist - NOT related party/promoter", I96 / IPOPrice &gt; 0.8),
AND(D96 = "Principal", 'Category Mappings'!F96 = "2. Seed Capitalist - NOT related party/promoter", QuoteDate &gt; EDATE(F96, 12)),
AND(D96 = "Principal", 'Category Mappings'!F96 = "4. Vendor - NOT related party/promoter", QuoteDate &gt; EDATE(F96, 12)),
AND(D96 = "Interest", OR(AND('Category Mappings'!F96 = "2. Seed Capitalist - NOT related party/promoter", QuoteDate &gt; EDATE(F96, 12)), AND('Category Mappings'!F96 = "4. Vendor - NOT related party/promoter", QuoteDate &gt; EDATE(F96, 12))))),
0,
"-"))),
"-")</f>
        <v>-</v>
      </c>
      <c r="M96" s="58" t="str">
        <f>IFERROR(
IF(
AND(
OR(
'Category Mappings'!F96 = "1. Seed Capitalist - related party/promoter",
'Category Mappings'!F96 = "3. Vendor - related party/promoter",
'Category Mappings'!F96 = "6. Professional advisor or consultant",
'Category Mappings'!F96 = "7. Employee incentives - related party/promoter"),
(L96 &lt;&gt; "-")),
"24m from quotation",
IF(
AND(
OR(
AND('Category Mappings'!F96 = "2. Seed Capitalist - NOT related party/promoter", L96 &lt;&gt; "-"),
AND('Category Mappings'!F96 = "4. Vendor - NOT related party/promoter", L96 &lt;&gt; "-")),
EDATE(F96, 12) &gt; EDATE(QuoteDate, 1)),
EDATE(F96, 12),
"Escrow does not apply")),
"-")</f>
        <v>-</v>
      </c>
      <c r="N96" s="18"/>
    </row>
    <row r="97" spans="1:14" x14ac:dyDescent="0.25">
      <c r="A97" s="26"/>
      <c r="B97" s="18"/>
      <c r="C97" s="18"/>
      <c r="D97" s="27"/>
      <c r="E97" s="85"/>
      <c r="F97" s="20"/>
      <c r="G97" s="120"/>
      <c r="H97" s="20"/>
      <c r="I97" s="112">
        <f>IF(TRIM(Convertible_Notes_Con[[#This Row],[Holder''s name]])="", 0, IPOPrice - G97)</f>
        <v>0</v>
      </c>
      <c r="J97" s="56" t="str">
        <f t="shared" si="1"/>
        <v>-</v>
      </c>
      <c r="K97" s="56" t="str">
        <f>IFERROR(
IF(
OR(
AND('Category Mappings'!F97 = "2. Seed Capitalist - NOT related party/promoter", QuoteDate &gt; EDATE(F97, 12)),
AND(D97 = "Principal", 'Category Mappings'!F97 = "2. Seed Capitalist - NOT related party/promoter", I97 / IPOPrice &gt;= 0.8),
AND(D97 = "Interest", 'Category Mappings'!F97 = "2. Seed Capitalist - NOT related party/promoter", QuoteDate &gt; EDATE(F97, 12)),
AND('Category Mappings'!F97 = "4. Vendor - NOT related pary/promoter", QuoteDate &gt; EDATE(F97, 12)),
'Category Mappings'!F97 = "7A. Employee incentives - NOT related party/promoter",
'Category Mappings'!F97 = "Not Applicable"),
J97,
IF(
OR(
AND(D97 = "Principal", 'Category Mappings'!F97 = "1. Seed Capitalist - related party/promoter"),
AND(D97 = "Principal", 'Category Mappings'!F97 = "2. Seed Capitalist - NOT related party/promoter"),
AND(D97 = "Principal", 'Category Mappings'!F97 = "7. Employee incentives - related party/promoter")),
ROUNDDOWN(MIN(I97 / IPOPrice * J97, J97), 0),
0)),
"-")</f>
        <v>-</v>
      </c>
      <c r="L97" s="57" t="str">
        <f>IFERROR(
IF(
OR(
AND(D97 = "Principal", 'Category Mappings'!F97 = "4. Vendor - NOT related party/promoter", QuoteDate &lt; EDATE(F97, 12)),
AND(D97 = "Principal", OR('Category Mappings'!F97 = "3. Vendor - related party/promoter", 'Category Mappings'!F97 = "6. Professional advisor or consultant")),
AND(D97 = "Interest", OR('Category Mappings'!F97 = "1. Seed Capitalist - related party/promoter", 'Category Mappings'!F97 = "3. Vendor - related party/promoter", 'Category Mappings'!F97 = "6. Professional advisor or consultant", 'Category Mappings'!F97 = "7. Employee incentives - related party/promoter",
AND('Category Mappings'!F97 = "2. Seed Capitalist - NOT related party/promoter", QuoteDate &lt; EDATE(F97, 12)), AND('Category Mappings'!F97 = "4. Vendor - NOT related party/promoter", QuoteDate &lt; EDATE(F97, 12))))),
J97,
IF(
OR(
AND(D97 = "Principal", 'Category Mappings'!F97 = "2. Seed Capitalist - NOT related party/promoter", I97 / IPOPrice &lt; 0.8, QuoteDate &lt; EDATE(F97, 12)),
OR('Category Mappings'!F97 = "1. Seed Capitalist - related party/promoter", 'Category Mappings'!F97 = "7. Employee incentives - related party/promoter")),
ROUNDUP(J97 - K97, 0),
IF(
OR(
AND(D97 = "Principal", 'Category Mappings'!F97 = "2. Seed Capitalist - NOT related party/promoter", I97 / IPOPrice &gt; 0.8),
AND(D97 = "Principal", 'Category Mappings'!F97 = "2. Seed Capitalist - NOT related party/promoter", QuoteDate &gt; EDATE(F97, 12)),
AND(D97 = "Principal", 'Category Mappings'!F97 = "4. Vendor - NOT related party/promoter", QuoteDate &gt; EDATE(F97, 12)),
AND(D97 = "Interest", OR(AND('Category Mappings'!F97 = "2. Seed Capitalist - NOT related party/promoter", QuoteDate &gt; EDATE(F97, 12)), AND('Category Mappings'!F97 = "4. Vendor - NOT related party/promoter", QuoteDate &gt; EDATE(F97, 12))))),
0,
"-"))),
"-")</f>
        <v>-</v>
      </c>
      <c r="M97" s="58" t="str">
        <f>IFERROR(
IF(
AND(
OR(
'Category Mappings'!F97 = "1. Seed Capitalist - related party/promoter",
'Category Mappings'!F97 = "3. Vendor - related party/promoter",
'Category Mappings'!F97 = "6. Professional advisor or consultant",
'Category Mappings'!F97 = "7. Employee incentives - related party/promoter"),
(L97 &lt;&gt; "-")),
"24m from quotation",
IF(
AND(
OR(
AND('Category Mappings'!F97 = "2. Seed Capitalist - NOT related party/promoter", L97 &lt;&gt; "-"),
AND('Category Mappings'!F97 = "4. Vendor - NOT related party/promoter", L97 &lt;&gt; "-")),
EDATE(F97, 12) &gt; EDATE(QuoteDate, 1)),
EDATE(F97, 12),
"Escrow does not apply")),
"-")</f>
        <v>-</v>
      </c>
      <c r="N97" s="18"/>
    </row>
    <row r="98" spans="1:14" x14ac:dyDescent="0.25">
      <c r="A98" s="26"/>
      <c r="B98" s="18"/>
      <c r="C98" s="18"/>
      <c r="D98" s="27"/>
      <c r="E98" s="85"/>
      <c r="F98" s="20"/>
      <c r="G98" s="120"/>
      <c r="H98" s="20"/>
      <c r="I98" s="112">
        <f>IF(TRIM(Convertible_Notes_Con[[#This Row],[Holder''s name]])="", 0, IPOPrice - G98)</f>
        <v>0</v>
      </c>
      <c r="J98" s="56" t="str">
        <f t="shared" si="1"/>
        <v>-</v>
      </c>
      <c r="K98" s="56" t="str">
        <f>IFERROR(
IF(
OR(
AND('Category Mappings'!F98 = "2. Seed Capitalist - NOT related party/promoter", QuoteDate &gt; EDATE(F98, 12)),
AND(D98 = "Principal", 'Category Mappings'!F98 = "2. Seed Capitalist - NOT related party/promoter", I98 / IPOPrice &gt;= 0.8),
AND(D98 = "Interest", 'Category Mappings'!F98 = "2. Seed Capitalist - NOT related party/promoter", QuoteDate &gt; EDATE(F98, 12)),
AND('Category Mappings'!F98 = "4. Vendor - NOT related pary/promoter", QuoteDate &gt; EDATE(F98, 12)),
'Category Mappings'!F98 = "7A. Employee incentives - NOT related party/promoter",
'Category Mappings'!F98 = "Not Applicable"),
J98,
IF(
OR(
AND(D98 = "Principal", 'Category Mappings'!F98 = "1. Seed Capitalist - related party/promoter"),
AND(D98 = "Principal", 'Category Mappings'!F98 = "2. Seed Capitalist - NOT related party/promoter"),
AND(D98 = "Principal", 'Category Mappings'!F98 = "7. Employee incentives - related party/promoter")),
ROUNDDOWN(MIN(I98 / IPOPrice * J98, J98), 0),
0)),
"-")</f>
        <v>-</v>
      </c>
      <c r="L98" s="57" t="str">
        <f>IFERROR(
IF(
OR(
AND(D98 = "Principal", 'Category Mappings'!F98 = "4. Vendor - NOT related party/promoter", QuoteDate &lt; EDATE(F98, 12)),
AND(D98 = "Principal", OR('Category Mappings'!F98 = "3. Vendor - related party/promoter", 'Category Mappings'!F98 = "6. Professional advisor or consultant")),
AND(D98 = "Interest", OR('Category Mappings'!F98 = "1. Seed Capitalist - related party/promoter", 'Category Mappings'!F98 = "3. Vendor - related party/promoter", 'Category Mappings'!F98 = "6. Professional advisor or consultant", 'Category Mappings'!F98 = "7. Employee incentives - related party/promoter",
AND('Category Mappings'!F98 = "2. Seed Capitalist - NOT related party/promoter", QuoteDate &lt; EDATE(F98, 12)), AND('Category Mappings'!F98 = "4. Vendor - NOT related party/promoter", QuoteDate &lt; EDATE(F98, 12))))),
J98,
IF(
OR(
AND(D98 = "Principal", 'Category Mappings'!F98 = "2. Seed Capitalist - NOT related party/promoter", I98 / IPOPrice &lt; 0.8, QuoteDate &lt; EDATE(F98, 12)),
OR('Category Mappings'!F98 = "1. Seed Capitalist - related party/promoter", 'Category Mappings'!F98 = "7. Employee incentives - related party/promoter")),
ROUNDUP(J98 - K98, 0),
IF(
OR(
AND(D98 = "Principal", 'Category Mappings'!F98 = "2. Seed Capitalist - NOT related party/promoter", I98 / IPOPrice &gt; 0.8),
AND(D98 = "Principal", 'Category Mappings'!F98 = "2. Seed Capitalist - NOT related party/promoter", QuoteDate &gt; EDATE(F98, 12)),
AND(D98 = "Principal", 'Category Mappings'!F98 = "4. Vendor - NOT related party/promoter", QuoteDate &gt; EDATE(F98, 12)),
AND(D98 = "Interest", OR(AND('Category Mappings'!F98 = "2. Seed Capitalist - NOT related party/promoter", QuoteDate &gt; EDATE(F98, 12)), AND('Category Mappings'!F98 = "4. Vendor - NOT related party/promoter", QuoteDate &gt; EDATE(F98, 12))))),
0,
"-"))),
"-")</f>
        <v>-</v>
      </c>
      <c r="M98" s="58" t="str">
        <f>IFERROR(
IF(
AND(
OR(
'Category Mappings'!F98 = "1. Seed Capitalist - related party/promoter",
'Category Mappings'!F98 = "3. Vendor - related party/promoter",
'Category Mappings'!F98 = "6. Professional advisor or consultant",
'Category Mappings'!F98 = "7. Employee incentives - related party/promoter"),
(L98 &lt;&gt; "-")),
"24m from quotation",
IF(
AND(
OR(
AND('Category Mappings'!F98 = "2. Seed Capitalist - NOT related party/promoter", L98 &lt;&gt; "-"),
AND('Category Mappings'!F98 = "4. Vendor - NOT related party/promoter", L98 &lt;&gt; "-")),
EDATE(F98, 12) &gt; EDATE(QuoteDate, 1)),
EDATE(F98, 12),
"Escrow does not apply")),
"-")</f>
        <v>-</v>
      </c>
      <c r="N98" s="18"/>
    </row>
    <row r="99" spans="1:14" x14ac:dyDescent="0.25">
      <c r="A99" s="26"/>
      <c r="B99" s="18"/>
      <c r="C99" s="18"/>
      <c r="D99" s="27"/>
      <c r="E99" s="85"/>
      <c r="F99" s="20"/>
      <c r="G99" s="120"/>
      <c r="H99" s="20"/>
      <c r="I99" s="112">
        <f>IF(TRIM(Convertible_Notes_Con[[#This Row],[Holder''s name]])="", 0, IPOPrice - G99)</f>
        <v>0</v>
      </c>
      <c r="J99" s="56" t="str">
        <f t="shared" si="1"/>
        <v>-</v>
      </c>
      <c r="K99" s="56" t="str">
        <f>IFERROR(
IF(
OR(
AND('Category Mappings'!F99 = "2. Seed Capitalist - NOT related party/promoter", QuoteDate &gt; EDATE(F99, 12)),
AND(D99 = "Principal", 'Category Mappings'!F99 = "2. Seed Capitalist - NOT related party/promoter", I99 / IPOPrice &gt;= 0.8),
AND(D99 = "Interest", 'Category Mappings'!F99 = "2. Seed Capitalist - NOT related party/promoter", QuoteDate &gt; EDATE(F99, 12)),
AND('Category Mappings'!F99 = "4. Vendor - NOT related pary/promoter", QuoteDate &gt; EDATE(F99, 12)),
'Category Mappings'!F99 = "7A. Employee incentives - NOT related party/promoter",
'Category Mappings'!F99 = "Not Applicable"),
J99,
IF(
OR(
AND(D99 = "Principal", 'Category Mappings'!F99 = "1. Seed Capitalist - related party/promoter"),
AND(D99 = "Principal", 'Category Mappings'!F99 = "2. Seed Capitalist - NOT related party/promoter"),
AND(D99 = "Principal", 'Category Mappings'!F99 = "7. Employee incentives - related party/promoter")),
ROUNDDOWN(MIN(I99 / IPOPrice * J99, J99), 0),
0)),
"-")</f>
        <v>-</v>
      </c>
      <c r="L99" s="57" t="str">
        <f>IFERROR(
IF(
OR(
AND(D99 = "Principal", 'Category Mappings'!F99 = "4. Vendor - NOT related party/promoter", QuoteDate &lt; EDATE(F99, 12)),
AND(D99 = "Principal", OR('Category Mappings'!F99 = "3. Vendor - related party/promoter", 'Category Mappings'!F99 = "6. Professional advisor or consultant")),
AND(D99 = "Interest", OR('Category Mappings'!F99 = "1. Seed Capitalist - related party/promoter", 'Category Mappings'!F99 = "3. Vendor - related party/promoter", 'Category Mappings'!F99 = "6. Professional advisor or consultant", 'Category Mappings'!F99 = "7. Employee incentives - related party/promoter",
AND('Category Mappings'!F99 = "2. Seed Capitalist - NOT related party/promoter", QuoteDate &lt; EDATE(F99, 12)), AND('Category Mappings'!F99 = "4. Vendor - NOT related party/promoter", QuoteDate &lt; EDATE(F99, 12))))),
J99,
IF(
OR(
AND(D99 = "Principal", 'Category Mappings'!F99 = "2. Seed Capitalist - NOT related party/promoter", I99 / IPOPrice &lt; 0.8, QuoteDate &lt; EDATE(F99, 12)),
OR('Category Mappings'!F99 = "1. Seed Capitalist - related party/promoter", 'Category Mappings'!F99 = "7. Employee incentives - related party/promoter")),
ROUNDUP(J99 - K99, 0),
IF(
OR(
AND(D99 = "Principal", 'Category Mappings'!F99 = "2. Seed Capitalist - NOT related party/promoter", I99 / IPOPrice &gt; 0.8),
AND(D99 = "Principal", 'Category Mappings'!F99 = "2. Seed Capitalist - NOT related party/promoter", QuoteDate &gt; EDATE(F99, 12)),
AND(D99 = "Principal", 'Category Mappings'!F99 = "4. Vendor - NOT related party/promoter", QuoteDate &gt; EDATE(F99, 12)),
AND(D99 = "Interest", OR(AND('Category Mappings'!F99 = "2. Seed Capitalist - NOT related party/promoter", QuoteDate &gt; EDATE(F99, 12)), AND('Category Mappings'!F99 = "4. Vendor - NOT related party/promoter", QuoteDate &gt; EDATE(F99, 12))))),
0,
"-"))),
"-")</f>
        <v>-</v>
      </c>
      <c r="M99" s="58" t="str">
        <f>IFERROR(
IF(
AND(
OR(
'Category Mappings'!F99 = "1. Seed Capitalist - related party/promoter",
'Category Mappings'!F99 = "3. Vendor - related party/promoter",
'Category Mappings'!F99 = "6. Professional advisor or consultant",
'Category Mappings'!F99 = "7. Employee incentives - related party/promoter"),
(L99 &lt;&gt; "-")),
"24m from quotation",
IF(
AND(
OR(
AND('Category Mappings'!F99 = "2. Seed Capitalist - NOT related party/promoter", L99 &lt;&gt; "-"),
AND('Category Mappings'!F99 = "4. Vendor - NOT related party/promoter", L99 &lt;&gt; "-")),
EDATE(F99, 12) &gt; EDATE(QuoteDate, 1)),
EDATE(F99, 12),
"Escrow does not apply")),
"-")</f>
        <v>-</v>
      </c>
      <c r="N99" s="52"/>
    </row>
    <row r="100" spans="1:14" x14ac:dyDescent="0.25">
      <c r="A100" s="26"/>
      <c r="B100" s="18"/>
      <c r="C100" s="18"/>
      <c r="D100" s="27"/>
      <c r="E100" s="85"/>
      <c r="F100" s="20"/>
      <c r="G100" s="120"/>
      <c r="H100" s="20"/>
      <c r="I100" s="112">
        <f>IF(TRIM(Convertible_Notes_Con[[#This Row],[Holder''s name]])="", 0, IPOPrice - G100)</f>
        <v>0</v>
      </c>
      <c r="J100" s="56" t="str">
        <f t="shared" si="1"/>
        <v>-</v>
      </c>
      <c r="K100" s="56" t="str">
        <f>IFERROR(
IF(
OR(
AND('Category Mappings'!F100 = "2. Seed Capitalist - NOT related party/promoter", QuoteDate &gt; EDATE(F100, 12)),
AND(D100 = "Principal", 'Category Mappings'!F100 = "2. Seed Capitalist - NOT related party/promoter", I100 / IPOPrice &gt;= 0.8),
AND(D100 = "Interest", 'Category Mappings'!F100 = "2. Seed Capitalist - NOT related party/promoter", QuoteDate &gt; EDATE(F100, 12)),
AND('Category Mappings'!F100 = "4. Vendor - NOT related pary/promoter", QuoteDate &gt; EDATE(F100, 12)),
'Category Mappings'!F100 = "7A. Employee incentives - NOT related party/promoter",
'Category Mappings'!F100 = "Not Applicable"),
J100,
IF(
OR(
AND(D100 = "Principal", 'Category Mappings'!F100 = "1. Seed Capitalist - related party/promoter"),
AND(D100 = "Principal", 'Category Mappings'!F100 = "2. Seed Capitalist - NOT related party/promoter"),
AND(D100 = "Principal", 'Category Mappings'!F100 = "7. Employee incentives - related party/promoter")),
ROUNDDOWN(MIN(I100 / IPOPrice * J100, J100), 0),
0)),
"-")</f>
        <v>-</v>
      </c>
      <c r="L100" s="57" t="str">
        <f>IFERROR(
IF(
OR(
AND(D100 = "Principal", 'Category Mappings'!F100 = "4. Vendor - NOT related party/promoter", QuoteDate &lt; EDATE(F100, 12)),
AND(D100 = "Principal", OR('Category Mappings'!F100 = "3. Vendor - related party/promoter", 'Category Mappings'!F100 = "6. Professional advisor or consultant")),
AND(D100 = "Interest", OR('Category Mappings'!F100 = "1. Seed Capitalist - related party/promoter", 'Category Mappings'!F100 = "3. Vendor - related party/promoter", 'Category Mappings'!F100 = "6. Professional advisor or consultant", 'Category Mappings'!F100 = "7. Employee incentives - related party/promoter",
AND('Category Mappings'!F100 = "2. Seed Capitalist - NOT related party/promoter", QuoteDate &lt; EDATE(F100, 12)), AND('Category Mappings'!F100 = "4. Vendor - NOT related party/promoter", QuoteDate &lt; EDATE(F100, 12))))),
J100,
IF(
OR(
AND(D100 = "Principal", 'Category Mappings'!F100 = "2. Seed Capitalist - NOT related party/promoter", I100 / IPOPrice &lt; 0.8, QuoteDate &lt; EDATE(F100, 12)),
OR('Category Mappings'!F100 = "1. Seed Capitalist - related party/promoter", 'Category Mappings'!F100 = "7. Employee incentives - related party/promoter")),
ROUNDUP(J100 - K100, 0),
IF(
OR(
AND(D100 = "Principal", 'Category Mappings'!F100 = "2. Seed Capitalist - NOT related party/promoter", I100 / IPOPrice &gt; 0.8),
AND(D100 = "Principal", 'Category Mappings'!F100 = "2. Seed Capitalist - NOT related party/promoter", QuoteDate &gt; EDATE(F100, 12)),
AND(D100 = "Principal", 'Category Mappings'!F100 = "4. Vendor - NOT related party/promoter", QuoteDate &gt; EDATE(F100, 12)),
AND(D100 = "Interest", OR(AND('Category Mappings'!F100 = "2. Seed Capitalist - NOT related party/promoter", QuoteDate &gt; EDATE(F100, 12)), AND('Category Mappings'!F100 = "4. Vendor - NOT related party/promoter", QuoteDate &gt; EDATE(F100, 12))))),
0,
"-"))),
"-")</f>
        <v>-</v>
      </c>
      <c r="M100" s="58" t="str">
        <f>IFERROR(
IF(
AND(
OR(
'Category Mappings'!F100 = "1. Seed Capitalist - related party/promoter",
'Category Mappings'!F100 = "3. Vendor - related party/promoter",
'Category Mappings'!F100 = "6. Professional advisor or consultant",
'Category Mappings'!F100 = "7. Employee incentives - related party/promoter"),
(L100 &lt;&gt; "-")),
"24m from quotation",
IF(
AND(
OR(
AND('Category Mappings'!F100 = "2. Seed Capitalist - NOT related party/promoter", L100 &lt;&gt; "-"),
AND('Category Mappings'!F100 = "4. Vendor - NOT related party/promoter", L100 &lt;&gt; "-")),
EDATE(F100, 12) &gt; EDATE(QuoteDate, 1)),
EDATE(F100, 12),
"Escrow does not apply")),
"-")</f>
        <v>-</v>
      </c>
      <c r="N100" s="52"/>
    </row>
    <row r="101" spans="1:14" x14ac:dyDescent="0.25">
      <c r="A101" s="26"/>
      <c r="B101" s="18"/>
      <c r="C101" s="18"/>
      <c r="D101" s="27"/>
      <c r="E101" s="85"/>
      <c r="F101" s="20"/>
      <c r="G101" s="120"/>
      <c r="H101" s="20"/>
      <c r="I101" s="112">
        <f>IF(TRIM(Convertible_Notes_Con[[#This Row],[Holder''s name]])="", 0, IPOPrice - G101)</f>
        <v>0</v>
      </c>
      <c r="J101" s="56" t="str">
        <f t="shared" si="1"/>
        <v>-</v>
      </c>
      <c r="K101" s="56" t="str">
        <f>IFERROR(
IF(
OR(
AND('Category Mappings'!F101 = "2. Seed Capitalist - NOT related party/promoter", QuoteDate &gt; EDATE(F101, 12)),
AND(D101 = "Principal", 'Category Mappings'!F101 = "2. Seed Capitalist - NOT related party/promoter", I101 / IPOPrice &gt;= 0.8),
AND(D101 = "Interest", 'Category Mappings'!F101 = "2. Seed Capitalist - NOT related party/promoter", QuoteDate &gt; EDATE(F101, 12)),
AND('Category Mappings'!F101 = "4. Vendor - NOT related pary/promoter", QuoteDate &gt; EDATE(F101, 12)),
'Category Mappings'!F101 = "7A. Employee incentives - NOT related party/promoter",
'Category Mappings'!F101 = "Not Applicable"),
J101,
IF(
OR(
AND(D101 = "Principal", 'Category Mappings'!F101 = "1. Seed Capitalist - related party/promoter"),
AND(D101 = "Principal", 'Category Mappings'!F101 = "2. Seed Capitalist - NOT related party/promoter"),
AND(D101 = "Principal", 'Category Mappings'!F101 = "7. Employee incentives - related party/promoter")),
ROUNDDOWN(MIN(I101 / IPOPrice * J101, J101), 0),
0)),
"-")</f>
        <v>-</v>
      </c>
      <c r="L101" s="57" t="str">
        <f>IFERROR(
IF(
OR(
AND(D101 = "Principal", 'Category Mappings'!F101 = "4. Vendor - NOT related party/promoter", QuoteDate &lt; EDATE(F101, 12)),
AND(D101 = "Principal", OR('Category Mappings'!F101 = "3. Vendor - related party/promoter", 'Category Mappings'!F101 = "6. Professional advisor or consultant")),
AND(D101 = "Interest", OR('Category Mappings'!F101 = "1. Seed Capitalist - related party/promoter", 'Category Mappings'!F101 = "3. Vendor - related party/promoter", 'Category Mappings'!F101 = "6. Professional advisor or consultant", 'Category Mappings'!F101 = "7. Employee incentives - related party/promoter",
AND('Category Mappings'!F101 = "2. Seed Capitalist - NOT related party/promoter", QuoteDate &lt; EDATE(F101, 12)), AND('Category Mappings'!F101 = "4. Vendor - NOT related party/promoter", QuoteDate &lt; EDATE(F101, 12))))),
J101,
IF(
OR(
AND(D101 = "Principal", 'Category Mappings'!F101 = "2. Seed Capitalist - NOT related party/promoter", I101 / IPOPrice &lt; 0.8, QuoteDate &lt; EDATE(F101, 12)),
OR('Category Mappings'!F101 = "1. Seed Capitalist - related party/promoter", 'Category Mappings'!F101 = "7. Employee incentives - related party/promoter")),
ROUNDUP(J101 - K101, 0),
IF(
OR(
AND(D101 = "Principal", 'Category Mappings'!F101 = "2. Seed Capitalist - NOT related party/promoter", I101 / IPOPrice &gt; 0.8),
AND(D101 = "Principal", 'Category Mappings'!F101 = "2. Seed Capitalist - NOT related party/promoter", QuoteDate &gt; EDATE(F101, 12)),
AND(D101 = "Principal", 'Category Mappings'!F101 = "4. Vendor - NOT related party/promoter", QuoteDate &gt; EDATE(F101, 12)),
AND(D101 = "Interest", OR(AND('Category Mappings'!F101 = "2. Seed Capitalist - NOT related party/promoter", QuoteDate &gt; EDATE(F101, 12)), AND('Category Mappings'!F101 = "4. Vendor - NOT related party/promoter", QuoteDate &gt; EDATE(F101, 12))))),
0,
"-"))),
"-")</f>
        <v>-</v>
      </c>
      <c r="M101" s="58" t="str">
        <f>IFERROR(
IF(
AND(
OR(
'Category Mappings'!F101 = "1. Seed Capitalist - related party/promoter",
'Category Mappings'!F101 = "3. Vendor - related party/promoter",
'Category Mappings'!F101 = "6. Professional advisor or consultant",
'Category Mappings'!F101 = "7. Employee incentives - related party/promoter"),
(L101 &lt;&gt; "-")),
"24m from quotation",
IF(
AND(
OR(
AND('Category Mappings'!F101 = "2. Seed Capitalist - NOT related party/promoter", L101 &lt;&gt; "-"),
AND('Category Mappings'!F101 = "4. Vendor - NOT related party/promoter", L101 &lt;&gt; "-")),
EDATE(F101, 12) &gt; EDATE(QuoteDate, 1)),
EDATE(F101, 12),
"Escrow does not apply")),
"-")</f>
        <v>-</v>
      </c>
      <c r="N101" s="52"/>
    </row>
    <row r="102" spans="1:14" x14ac:dyDescent="0.25">
      <c r="A102" s="26"/>
      <c r="B102" s="18"/>
      <c r="C102" s="18"/>
      <c r="D102" s="27"/>
      <c r="E102" s="85"/>
      <c r="F102" s="20"/>
      <c r="G102" s="120"/>
      <c r="H102" s="20"/>
      <c r="I102" s="112">
        <f>IF(TRIM(Convertible_Notes_Con[[#This Row],[Holder''s name]])="", 0, IPOPrice - G102)</f>
        <v>0</v>
      </c>
      <c r="J102" s="56" t="str">
        <f t="shared" si="1"/>
        <v>-</v>
      </c>
      <c r="K102" s="56" t="str">
        <f>IFERROR(
IF(
OR(
AND('Category Mappings'!F102 = "2. Seed Capitalist - NOT related party/promoter", QuoteDate &gt; EDATE(F102, 12)),
AND(D102 = "Principal", 'Category Mappings'!F102 = "2. Seed Capitalist - NOT related party/promoter", I102 / IPOPrice &gt;= 0.8),
AND(D102 = "Interest", 'Category Mappings'!F102 = "2. Seed Capitalist - NOT related party/promoter", QuoteDate &gt; EDATE(F102, 12)),
AND('Category Mappings'!F102 = "4. Vendor - NOT related pary/promoter", QuoteDate &gt; EDATE(F102, 12)),
'Category Mappings'!F102 = "7A. Employee incentives - NOT related party/promoter",
'Category Mappings'!F102 = "Not Applicable"),
J102,
IF(
OR(
AND(D102 = "Principal", 'Category Mappings'!F102 = "1. Seed Capitalist - related party/promoter"),
AND(D102 = "Principal", 'Category Mappings'!F102 = "2. Seed Capitalist - NOT related party/promoter"),
AND(D102 = "Principal", 'Category Mappings'!F102 = "7. Employee incentives - related party/promoter")),
ROUNDDOWN(MIN(I102 / IPOPrice * J102, J102), 0),
0)),
"-")</f>
        <v>-</v>
      </c>
      <c r="L102" s="57" t="str">
        <f>IFERROR(
IF(
OR(
AND(D102 = "Principal", 'Category Mappings'!F102 = "4. Vendor - NOT related party/promoter", QuoteDate &lt; EDATE(F102, 12)),
AND(D102 = "Principal", OR('Category Mappings'!F102 = "3. Vendor - related party/promoter", 'Category Mappings'!F102 = "6. Professional advisor or consultant")),
AND(D102 = "Interest", OR('Category Mappings'!F102 = "1. Seed Capitalist - related party/promoter", 'Category Mappings'!F102 = "3. Vendor - related party/promoter", 'Category Mappings'!F102 = "6. Professional advisor or consultant", 'Category Mappings'!F102 = "7. Employee incentives - related party/promoter",
AND('Category Mappings'!F102 = "2. Seed Capitalist - NOT related party/promoter", QuoteDate &lt; EDATE(F102, 12)), AND('Category Mappings'!F102 = "4. Vendor - NOT related party/promoter", QuoteDate &lt; EDATE(F102, 12))))),
J102,
IF(
OR(
AND(D102 = "Principal", 'Category Mappings'!F102 = "2. Seed Capitalist - NOT related party/promoter", I102 / IPOPrice &lt; 0.8, QuoteDate &lt; EDATE(F102, 12)),
OR('Category Mappings'!F102 = "1. Seed Capitalist - related party/promoter", 'Category Mappings'!F102 = "7. Employee incentives - related party/promoter")),
ROUNDUP(J102 - K102, 0),
IF(
OR(
AND(D102 = "Principal", 'Category Mappings'!F102 = "2. Seed Capitalist - NOT related party/promoter", I102 / IPOPrice &gt; 0.8),
AND(D102 = "Principal", 'Category Mappings'!F102 = "2. Seed Capitalist - NOT related party/promoter", QuoteDate &gt; EDATE(F102, 12)),
AND(D102 = "Principal", 'Category Mappings'!F102 = "4. Vendor - NOT related party/promoter", QuoteDate &gt; EDATE(F102, 12)),
AND(D102 = "Interest", OR(AND('Category Mappings'!F102 = "2. Seed Capitalist - NOT related party/promoter", QuoteDate &gt; EDATE(F102, 12)), AND('Category Mappings'!F102 = "4. Vendor - NOT related party/promoter", QuoteDate &gt; EDATE(F102, 12))))),
0,
"-"))),
"-")</f>
        <v>-</v>
      </c>
      <c r="M102" s="58" t="str">
        <f>IFERROR(
IF(
AND(
OR(
'Category Mappings'!F102 = "1. Seed Capitalist - related party/promoter",
'Category Mappings'!F102 = "3. Vendor - related party/promoter",
'Category Mappings'!F102 = "6. Professional advisor or consultant",
'Category Mappings'!F102 = "7. Employee incentives - related party/promoter"),
(L102 &lt;&gt; "-")),
"24m from quotation",
IF(
AND(
OR(
AND('Category Mappings'!F102 = "2. Seed Capitalist - NOT related party/promoter", L102 &lt;&gt; "-"),
AND('Category Mappings'!F102 = "4. Vendor - NOT related party/promoter", L102 &lt;&gt; "-")),
EDATE(F102, 12) &gt; EDATE(QuoteDate, 1)),
EDATE(F102, 12),
"Escrow does not apply")),
"-")</f>
        <v>-</v>
      </c>
      <c r="N102" s="52"/>
    </row>
    <row r="103" spans="1:14" x14ac:dyDescent="0.25">
      <c r="A103" s="26"/>
      <c r="B103" s="18"/>
      <c r="C103" s="18"/>
      <c r="D103" s="27"/>
      <c r="E103" s="85"/>
      <c r="F103" s="20"/>
      <c r="G103" s="120"/>
      <c r="H103" s="20"/>
      <c r="I103" s="112">
        <f>IF(TRIM(Convertible_Notes_Con[[#This Row],[Holder''s name]])="", 0, IPOPrice - G103)</f>
        <v>0</v>
      </c>
      <c r="J103" s="56" t="str">
        <f t="shared" si="1"/>
        <v>-</v>
      </c>
      <c r="K103" s="56" t="str">
        <f>IFERROR(
IF(
OR(
AND('Category Mappings'!F103 = "2. Seed Capitalist - NOT related party/promoter", QuoteDate &gt; EDATE(F103, 12)),
AND(D103 = "Principal", 'Category Mappings'!F103 = "2. Seed Capitalist - NOT related party/promoter", I103 / IPOPrice &gt;= 0.8),
AND(D103 = "Interest", 'Category Mappings'!F103 = "2. Seed Capitalist - NOT related party/promoter", QuoteDate &gt; EDATE(F103, 12)),
AND('Category Mappings'!F103 = "4. Vendor - NOT related pary/promoter", QuoteDate &gt; EDATE(F103, 12)),
'Category Mappings'!F103 = "7A. Employee incentives - NOT related party/promoter",
'Category Mappings'!F103 = "Not Applicable"),
J103,
IF(
OR(
AND(D103 = "Principal", 'Category Mappings'!F103 = "1. Seed Capitalist - related party/promoter"),
AND(D103 = "Principal", 'Category Mappings'!F103 = "2. Seed Capitalist - NOT related party/promoter"),
AND(D103 = "Principal", 'Category Mappings'!F103 = "7. Employee incentives - related party/promoter")),
ROUNDDOWN(MIN(I103 / IPOPrice * J103, J103), 0),
0)),
"-")</f>
        <v>-</v>
      </c>
      <c r="L103" s="57" t="str">
        <f>IFERROR(
IF(
OR(
AND(D103 = "Principal", 'Category Mappings'!F103 = "4. Vendor - NOT related party/promoter", QuoteDate &lt; EDATE(F103, 12)),
AND(D103 = "Principal", OR('Category Mappings'!F103 = "3. Vendor - related party/promoter", 'Category Mappings'!F103 = "6. Professional advisor or consultant")),
AND(D103 = "Interest", OR('Category Mappings'!F103 = "1. Seed Capitalist - related party/promoter", 'Category Mappings'!F103 = "3. Vendor - related party/promoter", 'Category Mappings'!F103 = "6. Professional advisor or consultant", 'Category Mappings'!F103 = "7. Employee incentives - related party/promoter",
AND('Category Mappings'!F103 = "2. Seed Capitalist - NOT related party/promoter", QuoteDate &lt; EDATE(F103, 12)), AND('Category Mappings'!F103 = "4. Vendor - NOT related party/promoter", QuoteDate &lt; EDATE(F103, 12))))),
J103,
IF(
OR(
AND(D103 = "Principal", 'Category Mappings'!F103 = "2. Seed Capitalist - NOT related party/promoter", I103 / IPOPrice &lt; 0.8, QuoteDate &lt; EDATE(F103, 12)),
OR('Category Mappings'!F103 = "1. Seed Capitalist - related party/promoter", 'Category Mappings'!F103 = "7. Employee incentives - related party/promoter")),
ROUNDUP(J103 - K103, 0),
IF(
OR(
AND(D103 = "Principal", 'Category Mappings'!F103 = "2. Seed Capitalist - NOT related party/promoter", I103 / IPOPrice &gt; 0.8),
AND(D103 = "Principal", 'Category Mappings'!F103 = "2. Seed Capitalist - NOT related party/promoter", QuoteDate &gt; EDATE(F103, 12)),
AND(D103 = "Principal", 'Category Mappings'!F103 = "4. Vendor - NOT related party/promoter", QuoteDate &gt; EDATE(F103, 12)),
AND(D103 = "Interest", OR(AND('Category Mappings'!F103 = "2. Seed Capitalist - NOT related party/promoter", QuoteDate &gt; EDATE(F103, 12)), AND('Category Mappings'!F103 = "4. Vendor - NOT related party/promoter", QuoteDate &gt; EDATE(F103, 12))))),
0,
"-"))),
"-")</f>
        <v>-</v>
      </c>
      <c r="M103" s="58" t="str">
        <f>IFERROR(
IF(
AND(
OR(
'Category Mappings'!F103 = "1. Seed Capitalist - related party/promoter",
'Category Mappings'!F103 = "3. Vendor - related party/promoter",
'Category Mappings'!F103 = "6. Professional advisor or consultant",
'Category Mappings'!F103 = "7. Employee incentives - related party/promoter"),
(L103 &lt;&gt; "-")),
"24m from quotation",
IF(
AND(
OR(
AND('Category Mappings'!F103 = "2. Seed Capitalist - NOT related party/promoter", L103 &lt;&gt; "-"),
AND('Category Mappings'!F103 = "4. Vendor - NOT related party/promoter", L103 &lt;&gt; "-")),
EDATE(F103, 12) &gt; EDATE(QuoteDate, 1)),
EDATE(F103, 12),
"Escrow does not apply")),
"-")</f>
        <v>-</v>
      </c>
      <c r="N103" s="52"/>
    </row>
    <row r="104" spans="1:14" x14ac:dyDescent="0.25">
      <c r="A104" s="26"/>
      <c r="B104" s="18"/>
      <c r="C104" s="18"/>
      <c r="D104" s="27"/>
      <c r="E104" s="85"/>
      <c r="F104" s="20"/>
      <c r="G104" s="120"/>
      <c r="H104" s="20"/>
      <c r="I104" s="112">
        <f>IF(TRIM(Convertible_Notes_Con[[#This Row],[Holder''s name]])="", 0, IPOPrice - G104)</f>
        <v>0</v>
      </c>
      <c r="J104" s="56" t="str">
        <f t="shared" si="1"/>
        <v>-</v>
      </c>
      <c r="K104" s="56" t="str">
        <f>IFERROR(
IF(
OR(
AND('Category Mappings'!F104 = "2. Seed Capitalist - NOT related party/promoter", QuoteDate &gt; EDATE(F104, 12)),
AND(D104 = "Principal", 'Category Mappings'!F104 = "2. Seed Capitalist - NOT related party/promoter", I104 / IPOPrice &gt;= 0.8),
AND(D104 = "Interest", 'Category Mappings'!F104 = "2. Seed Capitalist - NOT related party/promoter", QuoteDate &gt; EDATE(F104, 12)),
AND('Category Mappings'!F104 = "4. Vendor - NOT related pary/promoter", QuoteDate &gt; EDATE(F104, 12)),
'Category Mappings'!F104 = "7A. Employee incentives - NOT related party/promoter",
'Category Mappings'!F104 = "Not Applicable"),
J104,
IF(
OR(
AND(D104 = "Principal", 'Category Mappings'!F104 = "1. Seed Capitalist - related party/promoter"),
AND(D104 = "Principal", 'Category Mappings'!F104 = "2. Seed Capitalist - NOT related party/promoter"),
AND(D104 = "Principal", 'Category Mappings'!F104 = "7. Employee incentives - related party/promoter")),
ROUNDDOWN(MIN(I104 / IPOPrice * J104, J104), 0),
0)),
"-")</f>
        <v>-</v>
      </c>
      <c r="L104" s="57" t="str">
        <f>IFERROR(
IF(
OR(
AND(D104 = "Principal", 'Category Mappings'!F104 = "4. Vendor - NOT related party/promoter", QuoteDate &lt; EDATE(F104, 12)),
AND(D104 = "Principal", OR('Category Mappings'!F104 = "3. Vendor - related party/promoter", 'Category Mappings'!F104 = "6. Professional advisor or consultant")),
AND(D104 = "Interest", OR('Category Mappings'!F104 = "1. Seed Capitalist - related party/promoter", 'Category Mappings'!F104 = "3. Vendor - related party/promoter", 'Category Mappings'!F104 = "6. Professional advisor or consultant", 'Category Mappings'!F104 = "7. Employee incentives - related party/promoter",
AND('Category Mappings'!F104 = "2. Seed Capitalist - NOT related party/promoter", QuoteDate &lt; EDATE(F104, 12)), AND('Category Mappings'!F104 = "4. Vendor - NOT related party/promoter", QuoteDate &lt; EDATE(F104, 12))))),
J104,
IF(
OR(
AND(D104 = "Principal", 'Category Mappings'!F104 = "2. Seed Capitalist - NOT related party/promoter", I104 / IPOPrice &lt; 0.8, QuoteDate &lt; EDATE(F104, 12)),
OR('Category Mappings'!F104 = "1. Seed Capitalist - related party/promoter", 'Category Mappings'!F104 = "7. Employee incentives - related party/promoter")),
ROUNDUP(J104 - K104, 0),
IF(
OR(
AND(D104 = "Principal", 'Category Mappings'!F104 = "2. Seed Capitalist - NOT related party/promoter", I104 / IPOPrice &gt; 0.8),
AND(D104 = "Principal", 'Category Mappings'!F104 = "2. Seed Capitalist - NOT related party/promoter", QuoteDate &gt; EDATE(F104, 12)),
AND(D104 = "Principal", 'Category Mappings'!F104 = "4. Vendor - NOT related party/promoter", QuoteDate &gt; EDATE(F104, 12)),
AND(D104 = "Interest", OR(AND('Category Mappings'!F104 = "2. Seed Capitalist - NOT related party/promoter", QuoteDate &gt; EDATE(F104, 12)), AND('Category Mappings'!F104 = "4. Vendor - NOT related party/promoter", QuoteDate &gt; EDATE(F104, 12))))),
0,
"-"))),
"-")</f>
        <v>-</v>
      </c>
      <c r="M104" s="58" t="str">
        <f>IFERROR(
IF(
AND(
OR(
'Category Mappings'!F104 = "1. Seed Capitalist - related party/promoter",
'Category Mappings'!F104 = "3. Vendor - related party/promoter",
'Category Mappings'!F104 = "6. Professional advisor or consultant",
'Category Mappings'!F104 = "7. Employee incentives - related party/promoter"),
(L104 &lt;&gt; "-")),
"24m from quotation",
IF(
AND(
OR(
AND('Category Mappings'!F104 = "2. Seed Capitalist - NOT related party/promoter", L104 &lt;&gt; "-"),
AND('Category Mappings'!F104 = "4. Vendor - NOT related party/promoter", L104 &lt;&gt; "-")),
EDATE(F104, 12) &gt; EDATE(QuoteDate, 1)),
EDATE(F104, 12),
"Escrow does not apply")),
"-")</f>
        <v>-</v>
      </c>
      <c r="N104" s="52"/>
    </row>
    <row r="105" spans="1:14" x14ac:dyDescent="0.25">
      <c r="A105" s="26"/>
      <c r="B105" s="18"/>
      <c r="C105" s="18"/>
      <c r="D105" s="27"/>
      <c r="E105" s="85"/>
      <c r="F105" s="20"/>
      <c r="G105" s="120"/>
      <c r="H105" s="20"/>
      <c r="I105" s="112">
        <f>IF(TRIM(Convertible_Notes_Con[[#This Row],[Holder''s name]])="", 0, IPOPrice - G105)</f>
        <v>0</v>
      </c>
      <c r="J105" s="56" t="str">
        <f t="shared" si="1"/>
        <v>-</v>
      </c>
      <c r="K105" s="56" t="str">
        <f>IFERROR(
IF(
OR(
AND('Category Mappings'!F105 = "2. Seed Capitalist - NOT related party/promoter", QuoteDate &gt; EDATE(F105, 12)),
AND(D105 = "Principal", 'Category Mappings'!F105 = "2. Seed Capitalist - NOT related party/promoter", I105 / IPOPrice &gt;= 0.8),
AND(D105 = "Interest", 'Category Mappings'!F105 = "2. Seed Capitalist - NOT related party/promoter", QuoteDate &gt; EDATE(F105, 12)),
AND('Category Mappings'!F105 = "4. Vendor - NOT related pary/promoter", QuoteDate &gt; EDATE(F105, 12)),
'Category Mappings'!F105 = "7A. Employee incentives - NOT related party/promoter",
'Category Mappings'!F105 = "Not Applicable"),
J105,
IF(
OR(
AND(D105 = "Principal", 'Category Mappings'!F105 = "1. Seed Capitalist - related party/promoter"),
AND(D105 = "Principal", 'Category Mappings'!F105 = "2. Seed Capitalist - NOT related party/promoter"),
AND(D105 = "Principal", 'Category Mappings'!F105 = "7. Employee incentives - related party/promoter")),
ROUNDDOWN(MIN(I105 / IPOPrice * J105, J105), 0),
0)),
"-")</f>
        <v>-</v>
      </c>
      <c r="L105" s="57" t="str">
        <f>IFERROR(
IF(
OR(
AND(D105 = "Principal", 'Category Mappings'!F105 = "4. Vendor - NOT related party/promoter", QuoteDate &lt; EDATE(F105, 12)),
AND(D105 = "Principal", OR('Category Mappings'!F105 = "3. Vendor - related party/promoter", 'Category Mappings'!F105 = "6. Professional advisor or consultant")),
AND(D105 = "Interest", OR('Category Mappings'!F105 = "1. Seed Capitalist - related party/promoter", 'Category Mappings'!F105 = "3. Vendor - related party/promoter", 'Category Mappings'!F105 = "6. Professional advisor or consultant", 'Category Mappings'!F105 = "7. Employee incentives - related party/promoter",
AND('Category Mappings'!F105 = "2. Seed Capitalist - NOT related party/promoter", QuoteDate &lt; EDATE(F105, 12)), AND('Category Mappings'!F105 = "4. Vendor - NOT related party/promoter", QuoteDate &lt; EDATE(F105, 12))))),
J105,
IF(
OR(
AND(D105 = "Principal", 'Category Mappings'!F105 = "2. Seed Capitalist - NOT related party/promoter", I105 / IPOPrice &lt; 0.8, QuoteDate &lt; EDATE(F105, 12)),
OR('Category Mappings'!F105 = "1. Seed Capitalist - related party/promoter", 'Category Mappings'!F105 = "7. Employee incentives - related party/promoter")),
ROUNDUP(J105 - K105, 0),
IF(
OR(
AND(D105 = "Principal", 'Category Mappings'!F105 = "2. Seed Capitalist - NOT related party/promoter", I105 / IPOPrice &gt; 0.8),
AND(D105 = "Principal", 'Category Mappings'!F105 = "2. Seed Capitalist - NOT related party/promoter", QuoteDate &gt; EDATE(F105, 12)),
AND(D105 = "Principal", 'Category Mappings'!F105 = "4. Vendor - NOT related party/promoter", QuoteDate &gt; EDATE(F105, 12)),
AND(D105 = "Interest", OR(AND('Category Mappings'!F105 = "2. Seed Capitalist - NOT related party/promoter", QuoteDate &gt; EDATE(F105, 12)), AND('Category Mappings'!F105 = "4. Vendor - NOT related party/promoter", QuoteDate &gt; EDATE(F105, 12))))),
0,
"-"))),
"-")</f>
        <v>-</v>
      </c>
      <c r="M105" s="58" t="str">
        <f>IFERROR(
IF(
AND(
OR(
'Category Mappings'!F105 = "1. Seed Capitalist - related party/promoter",
'Category Mappings'!F105 = "3. Vendor - related party/promoter",
'Category Mappings'!F105 = "6. Professional advisor or consultant",
'Category Mappings'!F105 = "7. Employee incentives - related party/promoter"),
(L105 &lt;&gt; "-")),
"24m from quotation",
IF(
AND(
OR(
AND('Category Mappings'!F105 = "2. Seed Capitalist - NOT related party/promoter", L105 &lt;&gt; "-"),
AND('Category Mappings'!F105 = "4. Vendor - NOT related party/promoter", L105 &lt;&gt; "-")),
EDATE(F105, 12) &gt; EDATE(QuoteDate, 1)),
EDATE(F105, 12),
"Escrow does not apply")),
"-")</f>
        <v>-</v>
      </c>
      <c r="N105" s="52"/>
    </row>
    <row r="106" spans="1:14" x14ac:dyDescent="0.25">
      <c r="A106" s="26"/>
      <c r="B106" s="18"/>
      <c r="C106" s="18"/>
      <c r="D106" s="27"/>
      <c r="E106" s="85"/>
      <c r="F106" s="20"/>
      <c r="G106" s="120"/>
      <c r="H106" s="20"/>
      <c r="I106" s="112">
        <f>IF(TRIM(Convertible_Notes_Con[[#This Row],[Holder''s name]])="", 0, IPOPrice - G106)</f>
        <v>0</v>
      </c>
      <c r="J106" s="56" t="str">
        <f t="shared" si="1"/>
        <v>-</v>
      </c>
      <c r="K106" s="56" t="str">
        <f>IFERROR(
IF(
OR(
AND('Category Mappings'!F106 = "2. Seed Capitalist - NOT related party/promoter", QuoteDate &gt; EDATE(F106, 12)),
AND(D106 = "Principal", 'Category Mappings'!F106 = "2. Seed Capitalist - NOT related party/promoter", I106 / IPOPrice &gt;= 0.8),
AND(D106 = "Interest", 'Category Mappings'!F106 = "2. Seed Capitalist - NOT related party/promoter", QuoteDate &gt; EDATE(F106, 12)),
AND('Category Mappings'!F106 = "4. Vendor - NOT related pary/promoter", QuoteDate &gt; EDATE(F106, 12)),
'Category Mappings'!F106 = "7A. Employee incentives - NOT related party/promoter",
'Category Mappings'!F106 = "Not Applicable"),
J106,
IF(
OR(
AND(D106 = "Principal", 'Category Mappings'!F106 = "1. Seed Capitalist - related party/promoter"),
AND(D106 = "Principal", 'Category Mappings'!F106 = "2. Seed Capitalist - NOT related party/promoter"),
AND(D106 = "Principal", 'Category Mappings'!F106 = "7. Employee incentives - related party/promoter")),
ROUNDDOWN(MIN(I106 / IPOPrice * J106, J106), 0),
0)),
"-")</f>
        <v>-</v>
      </c>
      <c r="L106" s="57" t="str">
        <f>IFERROR(
IF(
OR(
AND(D106 = "Principal", 'Category Mappings'!F106 = "4. Vendor - NOT related party/promoter", QuoteDate &lt; EDATE(F106, 12)),
AND(D106 = "Principal", OR('Category Mappings'!F106 = "3. Vendor - related party/promoter", 'Category Mappings'!F106 = "6. Professional advisor or consultant")),
AND(D106 = "Interest", OR('Category Mappings'!F106 = "1. Seed Capitalist - related party/promoter", 'Category Mappings'!F106 = "3. Vendor - related party/promoter", 'Category Mappings'!F106 = "6. Professional advisor or consultant", 'Category Mappings'!F106 = "7. Employee incentives - related party/promoter",
AND('Category Mappings'!F106 = "2. Seed Capitalist - NOT related party/promoter", QuoteDate &lt; EDATE(F106, 12)), AND('Category Mappings'!F106 = "4. Vendor - NOT related party/promoter", QuoteDate &lt; EDATE(F106, 12))))),
J106,
IF(
OR(
AND(D106 = "Principal", 'Category Mappings'!F106 = "2. Seed Capitalist - NOT related party/promoter", I106 / IPOPrice &lt; 0.8, QuoteDate &lt; EDATE(F106, 12)),
OR('Category Mappings'!F106 = "1. Seed Capitalist - related party/promoter", 'Category Mappings'!F106 = "7. Employee incentives - related party/promoter")),
ROUNDUP(J106 - K106, 0),
IF(
OR(
AND(D106 = "Principal", 'Category Mappings'!F106 = "2. Seed Capitalist - NOT related party/promoter", I106 / IPOPrice &gt; 0.8),
AND(D106 = "Principal", 'Category Mappings'!F106 = "2. Seed Capitalist - NOT related party/promoter", QuoteDate &gt; EDATE(F106, 12)),
AND(D106 = "Principal", 'Category Mappings'!F106 = "4. Vendor - NOT related party/promoter", QuoteDate &gt; EDATE(F106, 12)),
AND(D106 = "Interest", OR(AND('Category Mappings'!F106 = "2. Seed Capitalist - NOT related party/promoter", QuoteDate &gt; EDATE(F106, 12)), AND('Category Mappings'!F106 = "4. Vendor - NOT related party/promoter", QuoteDate &gt; EDATE(F106, 12))))),
0,
"-"))),
"-")</f>
        <v>-</v>
      </c>
      <c r="M106" s="58" t="str">
        <f>IFERROR(
IF(
AND(
OR(
'Category Mappings'!F106 = "1. Seed Capitalist - related party/promoter",
'Category Mappings'!F106 = "3. Vendor - related party/promoter",
'Category Mappings'!F106 = "6. Professional advisor or consultant",
'Category Mappings'!F106 = "7. Employee incentives - related party/promoter"),
(L106 &lt;&gt; "-")),
"24m from quotation",
IF(
AND(
OR(
AND('Category Mappings'!F106 = "2. Seed Capitalist - NOT related party/promoter", L106 &lt;&gt; "-"),
AND('Category Mappings'!F106 = "4. Vendor - NOT related party/promoter", L106 &lt;&gt; "-")),
EDATE(F106, 12) &gt; EDATE(QuoteDate, 1)),
EDATE(F106, 12),
"Escrow does not apply")),
"-")</f>
        <v>-</v>
      </c>
      <c r="N106" s="52"/>
    </row>
    <row r="107" spans="1:14" x14ac:dyDescent="0.25">
      <c r="A107" s="26"/>
      <c r="B107" s="18"/>
      <c r="C107" s="18"/>
      <c r="D107" s="27"/>
      <c r="E107" s="85"/>
      <c r="F107" s="20"/>
      <c r="G107" s="120"/>
      <c r="H107" s="20"/>
      <c r="I107" s="112">
        <f>IF(TRIM(Convertible_Notes_Con[[#This Row],[Holder''s name]])="", 0, IPOPrice - G107)</f>
        <v>0</v>
      </c>
      <c r="J107" s="56" t="str">
        <f t="shared" si="1"/>
        <v>-</v>
      </c>
      <c r="K107" s="56" t="str">
        <f>IFERROR(
IF(
OR(
AND('Category Mappings'!F107 = "2. Seed Capitalist - NOT related party/promoter", QuoteDate &gt; EDATE(F107, 12)),
AND(D107 = "Principal", 'Category Mappings'!F107 = "2. Seed Capitalist - NOT related party/promoter", I107 / IPOPrice &gt;= 0.8),
AND(D107 = "Interest", 'Category Mappings'!F107 = "2. Seed Capitalist - NOT related party/promoter", QuoteDate &gt; EDATE(F107, 12)),
AND('Category Mappings'!F107 = "4. Vendor - NOT related pary/promoter", QuoteDate &gt; EDATE(F107, 12)),
'Category Mappings'!F107 = "7A. Employee incentives - NOT related party/promoter",
'Category Mappings'!F107 = "Not Applicable"),
J107,
IF(
OR(
AND(D107 = "Principal", 'Category Mappings'!F107 = "1. Seed Capitalist - related party/promoter"),
AND(D107 = "Principal", 'Category Mappings'!F107 = "2. Seed Capitalist - NOT related party/promoter"),
AND(D107 = "Principal", 'Category Mappings'!F107 = "7. Employee incentives - related party/promoter")),
ROUNDDOWN(MIN(I107 / IPOPrice * J107, J107), 0),
0)),
"-")</f>
        <v>-</v>
      </c>
      <c r="L107" s="57" t="str">
        <f>IFERROR(
IF(
OR(
AND(D107 = "Principal", 'Category Mappings'!F107 = "4. Vendor - NOT related party/promoter", QuoteDate &lt; EDATE(F107, 12)),
AND(D107 = "Principal", OR('Category Mappings'!F107 = "3. Vendor - related party/promoter", 'Category Mappings'!F107 = "6. Professional advisor or consultant")),
AND(D107 = "Interest", OR('Category Mappings'!F107 = "1. Seed Capitalist - related party/promoter", 'Category Mappings'!F107 = "3. Vendor - related party/promoter", 'Category Mappings'!F107 = "6. Professional advisor or consultant", 'Category Mappings'!F107 = "7. Employee incentives - related party/promoter",
AND('Category Mappings'!F107 = "2. Seed Capitalist - NOT related party/promoter", QuoteDate &lt; EDATE(F107, 12)), AND('Category Mappings'!F107 = "4. Vendor - NOT related party/promoter", QuoteDate &lt; EDATE(F107, 12))))),
J107,
IF(
OR(
AND(D107 = "Principal", 'Category Mappings'!F107 = "2. Seed Capitalist - NOT related party/promoter", I107 / IPOPrice &lt; 0.8, QuoteDate &lt; EDATE(F107, 12)),
OR('Category Mappings'!F107 = "1. Seed Capitalist - related party/promoter", 'Category Mappings'!F107 = "7. Employee incentives - related party/promoter")),
ROUNDUP(J107 - K107, 0),
IF(
OR(
AND(D107 = "Principal", 'Category Mappings'!F107 = "2. Seed Capitalist - NOT related party/promoter", I107 / IPOPrice &gt; 0.8),
AND(D107 = "Principal", 'Category Mappings'!F107 = "2. Seed Capitalist - NOT related party/promoter", QuoteDate &gt; EDATE(F107, 12)),
AND(D107 = "Principal", 'Category Mappings'!F107 = "4. Vendor - NOT related party/promoter", QuoteDate &gt; EDATE(F107, 12)),
AND(D107 = "Interest", OR(AND('Category Mappings'!F107 = "2. Seed Capitalist - NOT related party/promoter", QuoteDate &gt; EDATE(F107, 12)), AND('Category Mappings'!F107 = "4. Vendor - NOT related party/promoter", QuoteDate &gt; EDATE(F107, 12))))),
0,
"-"))),
"-")</f>
        <v>-</v>
      </c>
      <c r="M107" s="58" t="str">
        <f>IFERROR(
IF(
AND(
OR(
'Category Mappings'!F107 = "1. Seed Capitalist - related party/promoter",
'Category Mappings'!F107 = "3. Vendor - related party/promoter",
'Category Mappings'!F107 = "6. Professional advisor or consultant",
'Category Mappings'!F107 = "7. Employee incentives - related party/promoter"),
(L107 &lt;&gt; "-")),
"24m from quotation",
IF(
AND(
OR(
AND('Category Mappings'!F107 = "2. Seed Capitalist - NOT related party/promoter", L107 &lt;&gt; "-"),
AND('Category Mappings'!F107 = "4. Vendor - NOT related party/promoter", L107 &lt;&gt; "-")),
EDATE(F107, 12) &gt; EDATE(QuoteDate, 1)),
EDATE(F107, 12),
"Escrow does not apply")),
"-")</f>
        <v>-</v>
      </c>
      <c r="N107" s="52"/>
    </row>
    <row r="108" spans="1:14" x14ac:dyDescent="0.25">
      <c r="A108" s="26"/>
      <c r="B108" s="18"/>
      <c r="C108" s="18"/>
      <c r="D108" s="27"/>
      <c r="E108" s="85"/>
      <c r="F108" s="20"/>
      <c r="G108" s="120"/>
      <c r="H108" s="20"/>
      <c r="I108" s="112">
        <f>IF(TRIM(Convertible_Notes_Con[[#This Row],[Holder''s name]])="", 0, IPOPrice - G108)</f>
        <v>0</v>
      </c>
      <c r="J108" s="56" t="str">
        <f t="shared" si="1"/>
        <v>-</v>
      </c>
      <c r="K108" s="56" t="str">
        <f>IFERROR(
IF(
OR(
AND('Category Mappings'!F108 = "2. Seed Capitalist - NOT related party/promoter", QuoteDate &gt; EDATE(F108, 12)),
AND(D108 = "Principal", 'Category Mappings'!F108 = "2. Seed Capitalist - NOT related party/promoter", I108 / IPOPrice &gt;= 0.8),
AND(D108 = "Interest", 'Category Mappings'!F108 = "2. Seed Capitalist - NOT related party/promoter", QuoteDate &gt; EDATE(F108, 12)),
AND('Category Mappings'!F108 = "4. Vendor - NOT related pary/promoter", QuoteDate &gt; EDATE(F108, 12)),
'Category Mappings'!F108 = "7A. Employee incentives - NOT related party/promoter",
'Category Mappings'!F108 = "Not Applicable"),
J108,
IF(
OR(
AND(D108 = "Principal", 'Category Mappings'!F108 = "1. Seed Capitalist - related party/promoter"),
AND(D108 = "Principal", 'Category Mappings'!F108 = "2. Seed Capitalist - NOT related party/promoter"),
AND(D108 = "Principal", 'Category Mappings'!F108 = "7. Employee incentives - related party/promoter")),
ROUNDDOWN(MIN(I108 / IPOPrice * J108, J108), 0),
0)),
"-")</f>
        <v>-</v>
      </c>
      <c r="L108" s="57" t="str">
        <f>IFERROR(
IF(
OR(
AND(D108 = "Principal", 'Category Mappings'!F108 = "4. Vendor - NOT related party/promoter", QuoteDate &lt; EDATE(F108, 12)),
AND(D108 = "Principal", OR('Category Mappings'!F108 = "3. Vendor - related party/promoter", 'Category Mappings'!F108 = "6. Professional advisor or consultant")),
AND(D108 = "Interest", OR('Category Mappings'!F108 = "1. Seed Capitalist - related party/promoter", 'Category Mappings'!F108 = "3. Vendor - related party/promoter", 'Category Mappings'!F108 = "6. Professional advisor or consultant", 'Category Mappings'!F108 = "7. Employee incentives - related party/promoter",
AND('Category Mappings'!F108 = "2. Seed Capitalist - NOT related party/promoter", QuoteDate &lt; EDATE(F108, 12)), AND('Category Mappings'!F108 = "4. Vendor - NOT related party/promoter", QuoteDate &lt; EDATE(F108, 12))))),
J108,
IF(
OR(
AND(D108 = "Principal", 'Category Mappings'!F108 = "2. Seed Capitalist - NOT related party/promoter", I108 / IPOPrice &lt; 0.8, QuoteDate &lt; EDATE(F108, 12)),
OR('Category Mappings'!F108 = "1. Seed Capitalist - related party/promoter", 'Category Mappings'!F108 = "7. Employee incentives - related party/promoter")),
ROUNDUP(J108 - K108, 0),
IF(
OR(
AND(D108 = "Principal", 'Category Mappings'!F108 = "2. Seed Capitalist - NOT related party/promoter", I108 / IPOPrice &gt; 0.8),
AND(D108 = "Principal", 'Category Mappings'!F108 = "2. Seed Capitalist - NOT related party/promoter", QuoteDate &gt; EDATE(F108, 12)),
AND(D108 = "Principal", 'Category Mappings'!F108 = "4. Vendor - NOT related party/promoter", QuoteDate &gt; EDATE(F108, 12)),
AND(D108 = "Interest", OR(AND('Category Mappings'!F108 = "2. Seed Capitalist - NOT related party/promoter", QuoteDate &gt; EDATE(F108, 12)), AND('Category Mappings'!F108 = "4. Vendor - NOT related party/promoter", QuoteDate &gt; EDATE(F108, 12))))),
0,
"-"))),
"-")</f>
        <v>-</v>
      </c>
      <c r="M108" s="58" t="str">
        <f>IFERROR(
IF(
AND(
OR(
'Category Mappings'!F108 = "1. Seed Capitalist - related party/promoter",
'Category Mappings'!F108 = "3. Vendor - related party/promoter",
'Category Mappings'!F108 = "6. Professional advisor or consultant",
'Category Mappings'!F108 = "7. Employee incentives - related party/promoter"),
(L108 &lt;&gt; "-")),
"24m from quotation",
IF(
AND(
OR(
AND('Category Mappings'!F108 = "2. Seed Capitalist - NOT related party/promoter", L108 &lt;&gt; "-"),
AND('Category Mappings'!F108 = "4. Vendor - NOT related party/promoter", L108 &lt;&gt; "-")),
EDATE(F108, 12) &gt; EDATE(QuoteDate, 1)),
EDATE(F108, 12),
"Escrow does not apply")),
"-")</f>
        <v>-</v>
      </c>
      <c r="N108" s="52"/>
    </row>
    <row r="109" spans="1:14" x14ac:dyDescent="0.25">
      <c r="A109" s="26"/>
      <c r="B109" s="18"/>
      <c r="C109" s="18"/>
      <c r="D109" s="27"/>
      <c r="E109" s="85"/>
      <c r="F109" s="20"/>
      <c r="G109" s="120"/>
      <c r="H109" s="20"/>
      <c r="I109" s="112">
        <f>IF(TRIM(Convertible_Notes_Con[[#This Row],[Holder''s name]])="", 0, IPOPrice - G109)</f>
        <v>0</v>
      </c>
      <c r="J109" s="56" t="str">
        <f t="shared" si="1"/>
        <v>-</v>
      </c>
      <c r="K109" s="56" t="str">
        <f>IFERROR(
IF(
OR(
AND('Category Mappings'!F109 = "2. Seed Capitalist - NOT related party/promoter", QuoteDate &gt; EDATE(F109, 12)),
AND(D109 = "Principal", 'Category Mappings'!F109 = "2. Seed Capitalist - NOT related party/promoter", I109 / IPOPrice &gt;= 0.8),
AND(D109 = "Interest", 'Category Mappings'!F109 = "2. Seed Capitalist - NOT related party/promoter", QuoteDate &gt; EDATE(F109, 12)),
AND('Category Mappings'!F109 = "4. Vendor - NOT related pary/promoter", QuoteDate &gt; EDATE(F109, 12)),
'Category Mappings'!F109 = "7A. Employee incentives - NOT related party/promoter",
'Category Mappings'!F109 = "Not Applicable"),
J109,
IF(
OR(
AND(D109 = "Principal", 'Category Mappings'!F109 = "1. Seed Capitalist - related party/promoter"),
AND(D109 = "Principal", 'Category Mappings'!F109 = "2. Seed Capitalist - NOT related party/promoter"),
AND(D109 = "Principal", 'Category Mappings'!F109 = "7. Employee incentives - related party/promoter")),
ROUNDDOWN(MIN(I109 / IPOPrice * J109, J109), 0),
0)),
"-")</f>
        <v>-</v>
      </c>
      <c r="L109" s="57" t="str">
        <f>IFERROR(
IF(
OR(
AND(D109 = "Principal", 'Category Mappings'!F109 = "4. Vendor - NOT related party/promoter", QuoteDate &lt; EDATE(F109, 12)),
AND(D109 = "Principal", OR('Category Mappings'!F109 = "3. Vendor - related party/promoter", 'Category Mappings'!F109 = "6. Professional advisor or consultant")),
AND(D109 = "Interest", OR('Category Mappings'!F109 = "1. Seed Capitalist - related party/promoter", 'Category Mappings'!F109 = "3. Vendor - related party/promoter", 'Category Mappings'!F109 = "6. Professional advisor or consultant", 'Category Mappings'!F109 = "7. Employee incentives - related party/promoter",
AND('Category Mappings'!F109 = "2. Seed Capitalist - NOT related party/promoter", QuoteDate &lt; EDATE(F109, 12)), AND('Category Mappings'!F109 = "4. Vendor - NOT related party/promoter", QuoteDate &lt; EDATE(F109, 12))))),
J109,
IF(
OR(
AND(D109 = "Principal", 'Category Mappings'!F109 = "2. Seed Capitalist - NOT related party/promoter", I109 / IPOPrice &lt; 0.8, QuoteDate &lt; EDATE(F109, 12)),
OR('Category Mappings'!F109 = "1. Seed Capitalist - related party/promoter", 'Category Mappings'!F109 = "7. Employee incentives - related party/promoter")),
ROUNDUP(J109 - K109, 0),
IF(
OR(
AND(D109 = "Principal", 'Category Mappings'!F109 = "2. Seed Capitalist - NOT related party/promoter", I109 / IPOPrice &gt; 0.8),
AND(D109 = "Principal", 'Category Mappings'!F109 = "2. Seed Capitalist - NOT related party/promoter", QuoteDate &gt; EDATE(F109, 12)),
AND(D109 = "Principal", 'Category Mappings'!F109 = "4. Vendor - NOT related party/promoter", QuoteDate &gt; EDATE(F109, 12)),
AND(D109 = "Interest", OR(AND('Category Mappings'!F109 = "2. Seed Capitalist - NOT related party/promoter", QuoteDate &gt; EDATE(F109, 12)), AND('Category Mappings'!F109 = "4. Vendor - NOT related party/promoter", QuoteDate &gt; EDATE(F109, 12))))),
0,
"-"))),
"-")</f>
        <v>-</v>
      </c>
      <c r="M109" s="58" t="str">
        <f>IFERROR(
IF(
AND(
OR(
'Category Mappings'!F109 = "1. Seed Capitalist - related party/promoter",
'Category Mappings'!F109 = "3. Vendor - related party/promoter",
'Category Mappings'!F109 = "6. Professional advisor or consultant",
'Category Mappings'!F109 = "7. Employee incentives - related party/promoter"),
(L109 &lt;&gt; "-")),
"24m from quotation",
IF(
AND(
OR(
AND('Category Mappings'!F109 = "2. Seed Capitalist - NOT related party/promoter", L109 &lt;&gt; "-"),
AND('Category Mappings'!F109 = "4. Vendor - NOT related party/promoter", L109 &lt;&gt; "-")),
EDATE(F109, 12) &gt; EDATE(QuoteDate, 1)),
EDATE(F109, 12),
"Escrow does not apply")),
"-")</f>
        <v>-</v>
      </c>
      <c r="N109" s="52"/>
    </row>
    <row r="110" spans="1:14" x14ac:dyDescent="0.25">
      <c r="A110" s="26"/>
      <c r="B110" s="18"/>
      <c r="C110" s="18"/>
      <c r="D110" s="27"/>
      <c r="E110" s="85"/>
      <c r="F110" s="20"/>
      <c r="G110" s="120"/>
      <c r="H110" s="20"/>
      <c r="I110" s="112">
        <f>IF(TRIM(Convertible_Notes_Con[[#This Row],[Holder''s name]])="", 0, IPOPrice - G110)</f>
        <v>0</v>
      </c>
      <c r="J110" s="56" t="str">
        <f t="shared" si="1"/>
        <v>-</v>
      </c>
      <c r="K110" s="56" t="str">
        <f>IFERROR(
IF(
OR(
AND('Category Mappings'!F110 = "2. Seed Capitalist - NOT related party/promoter", QuoteDate &gt; EDATE(F110, 12)),
AND(D110 = "Principal", 'Category Mappings'!F110 = "2. Seed Capitalist - NOT related party/promoter", I110 / IPOPrice &gt;= 0.8),
AND(D110 = "Interest", 'Category Mappings'!F110 = "2. Seed Capitalist - NOT related party/promoter", QuoteDate &gt; EDATE(F110, 12)),
AND('Category Mappings'!F110 = "4. Vendor - NOT related pary/promoter", QuoteDate &gt; EDATE(F110, 12)),
'Category Mappings'!F110 = "7A. Employee incentives - NOT related party/promoter",
'Category Mappings'!F110 = "Not Applicable"),
J110,
IF(
OR(
AND(D110 = "Principal", 'Category Mappings'!F110 = "1. Seed Capitalist - related party/promoter"),
AND(D110 = "Principal", 'Category Mappings'!F110 = "2. Seed Capitalist - NOT related party/promoter"),
AND(D110 = "Principal", 'Category Mappings'!F110 = "7. Employee incentives - related party/promoter")),
ROUNDDOWN(MIN(I110 / IPOPrice * J110, J110), 0),
0)),
"-")</f>
        <v>-</v>
      </c>
      <c r="L110" s="57" t="str">
        <f>IFERROR(
IF(
OR(
AND(D110 = "Principal", 'Category Mappings'!F110 = "4. Vendor - NOT related party/promoter", QuoteDate &lt; EDATE(F110, 12)),
AND(D110 = "Principal", OR('Category Mappings'!F110 = "3. Vendor - related party/promoter", 'Category Mappings'!F110 = "6. Professional advisor or consultant")),
AND(D110 = "Interest", OR('Category Mappings'!F110 = "1. Seed Capitalist - related party/promoter", 'Category Mappings'!F110 = "3. Vendor - related party/promoter", 'Category Mappings'!F110 = "6. Professional advisor or consultant", 'Category Mappings'!F110 = "7. Employee incentives - related party/promoter",
AND('Category Mappings'!F110 = "2. Seed Capitalist - NOT related party/promoter", QuoteDate &lt; EDATE(F110, 12)), AND('Category Mappings'!F110 = "4. Vendor - NOT related party/promoter", QuoteDate &lt; EDATE(F110, 12))))),
J110,
IF(
OR(
AND(D110 = "Principal", 'Category Mappings'!F110 = "2. Seed Capitalist - NOT related party/promoter", I110 / IPOPrice &lt; 0.8, QuoteDate &lt; EDATE(F110, 12)),
OR('Category Mappings'!F110 = "1. Seed Capitalist - related party/promoter", 'Category Mappings'!F110 = "7. Employee incentives - related party/promoter")),
ROUNDUP(J110 - K110, 0),
IF(
OR(
AND(D110 = "Principal", 'Category Mappings'!F110 = "2. Seed Capitalist - NOT related party/promoter", I110 / IPOPrice &gt; 0.8),
AND(D110 = "Principal", 'Category Mappings'!F110 = "2. Seed Capitalist - NOT related party/promoter", QuoteDate &gt; EDATE(F110, 12)),
AND(D110 = "Principal", 'Category Mappings'!F110 = "4. Vendor - NOT related party/promoter", QuoteDate &gt; EDATE(F110, 12)),
AND(D110 = "Interest", OR(AND('Category Mappings'!F110 = "2. Seed Capitalist - NOT related party/promoter", QuoteDate &gt; EDATE(F110, 12)), AND('Category Mappings'!F110 = "4. Vendor - NOT related party/promoter", QuoteDate &gt; EDATE(F110, 12))))),
0,
"-"))),
"-")</f>
        <v>-</v>
      </c>
      <c r="M110" s="58" t="str">
        <f>IFERROR(
IF(
AND(
OR(
'Category Mappings'!F110 = "1. Seed Capitalist - related party/promoter",
'Category Mappings'!F110 = "3. Vendor - related party/promoter",
'Category Mappings'!F110 = "6. Professional advisor or consultant",
'Category Mappings'!F110 = "7. Employee incentives - related party/promoter"),
(L110 &lt;&gt; "-")),
"24m from quotation",
IF(
AND(
OR(
AND('Category Mappings'!F110 = "2. Seed Capitalist - NOT related party/promoter", L110 &lt;&gt; "-"),
AND('Category Mappings'!F110 = "4. Vendor - NOT related party/promoter", L110 &lt;&gt; "-")),
EDATE(F110, 12) &gt; EDATE(QuoteDate, 1)),
EDATE(F110, 12),
"Escrow does not apply")),
"-")</f>
        <v>-</v>
      </c>
      <c r="N110" s="52"/>
    </row>
    <row r="111" spans="1:14" x14ac:dyDescent="0.25">
      <c r="A111" s="26"/>
      <c r="B111" s="18"/>
      <c r="C111" s="18"/>
      <c r="D111" s="27"/>
      <c r="E111" s="85"/>
      <c r="F111" s="20"/>
      <c r="G111" s="120"/>
      <c r="H111" s="20"/>
      <c r="I111" s="112">
        <f>IF(TRIM(Convertible_Notes_Con[[#This Row],[Holder''s name]])="", 0, IPOPrice - G111)</f>
        <v>0</v>
      </c>
      <c r="J111" s="56" t="str">
        <f t="shared" si="1"/>
        <v>-</v>
      </c>
      <c r="K111" s="56" t="str">
        <f>IFERROR(
IF(
OR(
AND('Category Mappings'!F111 = "2. Seed Capitalist - NOT related party/promoter", QuoteDate &gt; EDATE(F111, 12)),
AND(D111 = "Principal", 'Category Mappings'!F111 = "2. Seed Capitalist - NOT related party/promoter", I111 / IPOPrice &gt;= 0.8),
AND(D111 = "Interest", 'Category Mappings'!F111 = "2. Seed Capitalist - NOT related party/promoter", QuoteDate &gt; EDATE(F111, 12)),
AND('Category Mappings'!F111 = "4. Vendor - NOT related pary/promoter", QuoteDate &gt; EDATE(F111, 12)),
'Category Mappings'!F111 = "7A. Employee incentives - NOT related party/promoter",
'Category Mappings'!F111 = "Not Applicable"),
J111,
IF(
OR(
AND(D111 = "Principal", 'Category Mappings'!F111 = "1. Seed Capitalist - related party/promoter"),
AND(D111 = "Principal", 'Category Mappings'!F111 = "2. Seed Capitalist - NOT related party/promoter"),
AND(D111 = "Principal", 'Category Mappings'!F111 = "7. Employee incentives - related party/promoter")),
ROUNDDOWN(MIN(I111 / IPOPrice * J111, J111), 0),
0)),
"-")</f>
        <v>-</v>
      </c>
      <c r="L111" s="57" t="str">
        <f>IFERROR(
IF(
OR(
AND(D111 = "Principal", 'Category Mappings'!F111 = "4. Vendor - NOT related party/promoter", QuoteDate &lt; EDATE(F111, 12)),
AND(D111 = "Principal", OR('Category Mappings'!F111 = "3. Vendor - related party/promoter", 'Category Mappings'!F111 = "6. Professional advisor or consultant")),
AND(D111 = "Interest", OR('Category Mappings'!F111 = "1. Seed Capitalist - related party/promoter", 'Category Mappings'!F111 = "3. Vendor - related party/promoter", 'Category Mappings'!F111 = "6. Professional advisor or consultant", 'Category Mappings'!F111 = "7. Employee incentives - related party/promoter",
AND('Category Mappings'!F111 = "2. Seed Capitalist - NOT related party/promoter", QuoteDate &lt; EDATE(F111, 12)), AND('Category Mappings'!F111 = "4. Vendor - NOT related party/promoter", QuoteDate &lt; EDATE(F111, 12))))),
J111,
IF(
OR(
AND(D111 = "Principal", 'Category Mappings'!F111 = "2. Seed Capitalist - NOT related party/promoter", I111 / IPOPrice &lt; 0.8, QuoteDate &lt; EDATE(F111, 12)),
OR('Category Mappings'!F111 = "1. Seed Capitalist - related party/promoter", 'Category Mappings'!F111 = "7. Employee incentives - related party/promoter")),
ROUNDUP(J111 - K111, 0),
IF(
OR(
AND(D111 = "Principal", 'Category Mappings'!F111 = "2. Seed Capitalist - NOT related party/promoter", I111 / IPOPrice &gt; 0.8),
AND(D111 = "Principal", 'Category Mappings'!F111 = "2. Seed Capitalist - NOT related party/promoter", QuoteDate &gt; EDATE(F111, 12)),
AND(D111 = "Principal", 'Category Mappings'!F111 = "4. Vendor - NOT related party/promoter", QuoteDate &gt; EDATE(F111, 12)),
AND(D111 = "Interest", OR(AND('Category Mappings'!F111 = "2. Seed Capitalist - NOT related party/promoter", QuoteDate &gt; EDATE(F111, 12)), AND('Category Mappings'!F111 = "4. Vendor - NOT related party/promoter", QuoteDate &gt; EDATE(F111, 12))))),
0,
"-"))),
"-")</f>
        <v>-</v>
      </c>
      <c r="M111" s="58" t="str">
        <f>IFERROR(
IF(
AND(
OR(
'Category Mappings'!F111 = "1. Seed Capitalist - related party/promoter",
'Category Mappings'!F111 = "3. Vendor - related party/promoter",
'Category Mappings'!F111 = "6. Professional advisor or consultant",
'Category Mappings'!F111 = "7. Employee incentives - related party/promoter"),
(L111 &lt;&gt; "-")),
"24m from quotation",
IF(
AND(
OR(
AND('Category Mappings'!F111 = "2. Seed Capitalist - NOT related party/promoter", L111 &lt;&gt; "-"),
AND('Category Mappings'!F111 = "4. Vendor - NOT related party/promoter", L111 &lt;&gt; "-")),
EDATE(F111, 12) &gt; EDATE(QuoteDate, 1)),
EDATE(F111, 12),
"Escrow does not apply")),
"-")</f>
        <v>-</v>
      </c>
      <c r="N111" s="52"/>
    </row>
    <row r="112" spans="1:14" x14ac:dyDescent="0.25">
      <c r="A112" s="26"/>
      <c r="B112" s="18"/>
      <c r="C112" s="18"/>
      <c r="D112" s="27"/>
      <c r="E112" s="85"/>
      <c r="F112" s="20"/>
      <c r="G112" s="120"/>
      <c r="H112" s="20"/>
      <c r="I112" s="112">
        <f>IF(TRIM(Convertible_Notes_Con[[#This Row],[Holder''s name]])="", 0, IPOPrice - G112)</f>
        <v>0</v>
      </c>
      <c r="J112" s="56" t="str">
        <f t="shared" si="1"/>
        <v>-</v>
      </c>
      <c r="K112" s="56" t="str">
        <f>IFERROR(
IF(
OR(
AND('Category Mappings'!F112 = "2. Seed Capitalist - NOT related party/promoter", QuoteDate &gt; EDATE(F112, 12)),
AND(D112 = "Principal", 'Category Mappings'!F112 = "2. Seed Capitalist - NOT related party/promoter", I112 / IPOPrice &gt;= 0.8),
AND(D112 = "Interest", 'Category Mappings'!F112 = "2. Seed Capitalist - NOT related party/promoter", QuoteDate &gt; EDATE(F112, 12)),
AND('Category Mappings'!F112 = "4. Vendor - NOT related pary/promoter", QuoteDate &gt; EDATE(F112, 12)),
'Category Mappings'!F112 = "7A. Employee incentives - NOT related party/promoter",
'Category Mappings'!F112 = "Not Applicable"),
J112,
IF(
OR(
AND(D112 = "Principal", 'Category Mappings'!F112 = "1. Seed Capitalist - related party/promoter"),
AND(D112 = "Principal", 'Category Mappings'!F112 = "2. Seed Capitalist - NOT related party/promoter"),
AND(D112 = "Principal", 'Category Mappings'!F112 = "7. Employee incentives - related party/promoter")),
ROUNDDOWN(MIN(I112 / IPOPrice * J112, J112), 0),
0)),
"-")</f>
        <v>-</v>
      </c>
      <c r="L112" s="57" t="str">
        <f>IFERROR(
IF(
OR(
AND(D112 = "Principal", 'Category Mappings'!F112 = "4. Vendor - NOT related party/promoter", QuoteDate &lt; EDATE(F112, 12)),
AND(D112 = "Principal", OR('Category Mappings'!F112 = "3. Vendor - related party/promoter", 'Category Mappings'!F112 = "6. Professional advisor or consultant")),
AND(D112 = "Interest", OR('Category Mappings'!F112 = "1. Seed Capitalist - related party/promoter", 'Category Mappings'!F112 = "3. Vendor - related party/promoter", 'Category Mappings'!F112 = "6. Professional advisor or consultant", 'Category Mappings'!F112 = "7. Employee incentives - related party/promoter",
AND('Category Mappings'!F112 = "2. Seed Capitalist - NOT related party/promoter", QuoteDate &lt; EDATE(F112, 12)), AND('Category Mappings'!F112 = "4. Vendor - NOT related party/promoter", QuoteDate &lt; EDATE(F112, 12))))),
J112,
IF(
OR(
AND(D112 = "Principal", 'Category Mappings'!F112 = "2. Seed Capitalist - NOT related party/promoter", I112 / IPOPrice &lt; 0.8, QuoteDate &lt; EDATE(F112, 12)),
OR('Category Mappings'!F112 = "1. Seed Capitalist - related party/promoter", 'Category Mappings'!F112 = "7. Employee incentives - related party/promoter")),
ROUNDUP(J112 - K112, 0),
IF(
OR(
AND(D112 = "Principal", 'Category Mappings'!F112 = "2. Seed Capitalist - NOT related party/promoter", I112 / IPOPrice &gt; 0.8),
AND(D112 = "Principal", 'Category Mappings'!F112 = "2. Seed Capitalist - NOT related party/promoter", QuoteDate &gt; EDATE(F112, 12)),
AND(D112 = "Principal", 'Category Mappings'!F112 = "4. Vendor - NOT related party/promoter", QuoteDate &gt; EDATE(F112, 12)),
AND(D112 = "Interest", OR(AND('Category Mappings'!F112 = "2. Seed Capitalist - NOT related party/promoter", QuoteDate &gt; EDATE(F112, 12)), AND('Category Mappings'!F112 = "4. Vendor - NOT related party/promoter", QuoteDate &gt; EDATE(F112, 12))))),
0,
"-"))),
"-")</f>
        <v>-</v>
      </c>
      <c r="M112" s="58" t="str">
        <f>IFERROR(
IF(
AND(
OR(
'Category Mappings'!F112 = "1. Seed Capitalist - related party/promoter",
'Category Mappings'!F112 = "3. Vendor - related party/promoter",
'Category Mappings'!F112 = "6. Professional advisor or consultant",
'Category Mappings'!F112 = "7. Employee incentives - related party/promoter"),
(L112 &lt;&gt; "-")),
"24m from quotation",
IF(
AND(
OR(
AND('Category Mappings'!F112 = "2. Seed Capitalist - NOT related party/promoter", L112 &lt;&gt; "-"),
AND('Category Mappings'!F112 = "4. Vendor - NOT related party/promoter", L112 &lt;&gt; "-")),
EDATE(F112, 12) &gt; EDATE(QuoteDate, 1)),
EDATE(F112, 12),
"Escrow does not apply")),
"-")</f>
        <v>-</v>
      </c>
      <c r="N112" s="52"/>
    </row>
    <row r="113" spans="1:14" x14ac:dyDescent="0.25">
      <c r="A113" s="26"/>
      <c r="B113" s="18"/>
      <c r="C113" s="18"/>
      <c r="D113" s="27"/>
      <c r="E113" s="85"/>
      <c r="F113" s="20"/>
      <c r="G113" s="120"/>
      <c r="H113" s="20"/>
      <c r="I113" s="112">
        <f>IF(TRIM(Convertible_Notes_Con[[#This Row],[Holder''s name]])="", 0, IPOPrice - G113)</f>
        <v>0</v>
      </c>
      <c r="J113" s="56" t="str">
        <f t="shared" si="1"/>
        <v>-</v>
      </c>
      <c r="K113" s="56" t="str">
        <f>IFERROR(
IF(
OR(
AND('Category Mappings'!F113 = "2. Seed Capitalist - NOT related party/promoter", QuoteDate &gt; EDATE(F113, 12)),
AND(D113 = "Principal", 'Category Mappings'!F113 = "2. Seed Capitalist - NOT related party/promoter", I113 / IPOPrice &gt;= 0.8),
AND(D113 = "Interest", 'Category Mappings'!F113 = "2. Seed Capitalist - NOT related party/promoter", QuoteDate &gt; EDATE(F113, 12)),
AND('Category Mappings'!F113 = "4. Vendor - NOT related pary/promoter", QuoteDate &gt; EDATE(F113, 12)),
'Category Mappings'!F113 = "7A. Employee incentives - NOT related party/promoter",
'Category Mappings'!F113 = "Not Applicable"),
J113,
IF(
OR(
AND(D113 = "Principal", 'Category Mappings'!F113 = "1. Seed Capitalist - related party/promoter"),
AND(D113 = "Principal", 'Category Mappings'!F113 = "2. Seed Capitalist - NOT related party/promoter"),
AND(D113 = "Principal", 'Category Mappings'!F113 = "7. Employee incentives - related party/promoter")),
ROUNDDOWN(MIN(I113 / IPOPrice * J113, J113), 0),
0)),
"-")</f>
        <v>-</v>
      </c>
      <c r="L113" s="57" t="str">
        <f>IFERROR(
IF(
OR(
AND(D113 = "Principal", 'Category Mappings'!F113 = "4. Vendor - NOT related party/promoter", QuoteDate &lt; EDATE(F113, 12)),
AND(D113 = "Principal", OR('Category Mappings'!F113 = "3. Vendor - related party/promoter", 'Category Mappings'!F113 = "6. Professional advisor or consultant")),
AND(D113 = "Interest", OR('Category Mappings'!F113 = "1. Seed Capitalist - related party/promoter", 'Category Mappings'!F113 = "3. Vendor - related party/promoter", 'Category Mappings'!F113 = "6. Professional advisor or consultant", 'Category Mappings'!F113 = "7. Employee incentives - related party/promoter",
AND('Category Mappings'!F113 = "2. Seed Capitalist - NOT related party/promoter", QuoteDate &lt; EDATE(F113, 12)), AND('Category Mappings'!F113 = "4. Vendor - NOT related party/promoter", QuoteDate &lt; EDATE(F113, 12))))),
J113,
IF(
OR(
AND(D113 = "Principal", 'Category Mappings'!F113 = "2. Seed Capitalist - NOT related party/promoter", I113 / IPOPrice &lt; 0.8, QuoteDate &lt; EDATE(F113, 12)),
OR('Category Mappings'!F113 = "1. Seed Capitalist - related party/promoter", 'Category Mappings'!F113 = "7. Employee incentives - related party/promoter")),
ROUNDUP(J113 - K113, 0),
IF(
OR(
AND(D113 = "Principal", 'Category Mappings'!F113 = "2. Seed Capitalist - NOT related party/promoter", I113 / IPOPrice &gt; 0.8),
AND(D113 = "Principal", 'Category Mappings'!F113 = "2. Seed Capitalist - NOT related party/promoter", QuoteDate &gt; EDATE(F113, 12)),
AND(D113 = "Principal", 'Category Mappings'!F113 = "4. Vendor - NOT related party/promoter", QuoteDate &gt; EDATE(F113, 12)),
AND(D113 = "Interest", OR(AND('Category Mappings'!F113 = "2. Seed Capitalist - NOT related party/promoter", QuoteDate &gt; EDATE(F113, 12)), AND('Category Mappings'!F113 = "4. Vendor - NOT related party/promoter", QuoteDate &gt; EDATE(F113, 12))))),
0,
"-"))),
"-")</f>
        <v>-</v>
      </c>
      <c r="M113" s="58" t="str">
        <f>IFERROR(
IF(
AND(
OR(
'Category Mappings'!F113 = "1. Seed Capitalist - related party/promoter",
'Category Mappings'!F113 = "3. Vendor - related party/promoter",
'Category Mappings'!F113 = "6. Professional advisor or consultant",
'Category Mappings'!F113 = "7. Employee incentives - related party/promoter"),
(L113 &lt;&gt; "-")),
"24m from quotation",
IF(
AND(
OR(
AND('Category Mappings'!F113 = "2. Seed Capitalist - NOT related party/promoter", L113 &lt;&gt; "-"),
AND('Category Mappings'!F113 = "4. Vendor - NOT related party/promoter", L113 &lt;&gt; "-")),
EDATE(F113, 12) &gt; EDATE(QuoteDate, 1)),
EDATE(F113, 12),
"Escrow does not apply")),
"-")</f>
        <v>-</v>
      </c>
      <c r="N113" s="52"/>
    </row>
    <row r="114" spans="1:14" x14ac:dyDescent="0.25">
      <c r="A114" s="26"/>
      <c r="B114" s="18"/>
      <c r="C114" s="18"/>
      <c r="D114" s="27"/>
      <c r="E114" s="85"/>
      <c r="F114" s="20"/>
      <c r="G114" s="120"/>
      <c r="H114" s="20"/>
      <c r="I114" s="112">
        <f>IF(TRIM(Convertible_Notes_Con[[#This Row],[Holder''s name]])="", 0, IPOPrice - G114)</f>
        <v>0</v>
      </c>
      <c r="J114" s="56" t="str">
        <f t="shared" si="1"/>
        <v>-</v>
      </c>
      <c r="K114" s="56" t="str">
        <f>IFERROR(
IF(
OR(
AND('Category Mappings'!F114 = "2. Seed Capitalist - NOT related party/promoter", QuoteDate &gt; EDATE(F114, 12)),
AND(D114 = "Principal", 'Category Mappings'!F114 = "2. Seed Capitalist - NOT related party/promoter", I114 / IPOPrice &gt;= 0.8),
AND(D114 = "Interest", 'Category Mappings'!F114 = "2. Seed Capitalist - NOT related party/promoter", QuoteDate &gt; EDATE(F114, 12)),
AND('Category Mappings'!F114 = "4. Vendor - NOT related pary/promoter", QuoteDate &gt; EDATE(F114, 12)),
'Category Mappings'!F114 = "7A. Employee incentives - NOT related party/promoter",
'Category Mappings'!F114 = "Not Applicable"),
J114,
IF(
OR(
AND(D114 = "Principal", 'Category Mappings'!F114 = "1. Seed Capitalist - related party/promoter"),
AND(D114 = "Principal", 'Category Mappings'!F114 = "2. Seed Capitalist - NOT related party/promoter"),
AND(D114 = "Principal", 'Category Mappings'!F114 = "7. Employee incentives - related party/promoter")),
ROUNDDOWN(MIN(I114 / IPOPrice * J114, J114), 0),
0)),
"-")</f>
        <v>-</v>
      </c>
      <c r="L114" s="57" t="str">
        <f>IFERROR(
IF(
OR(
AND(D114 = "Principal", 'Category Mappings'!F114 = "4. Vendor - NOT related party/promoter", QuoteDate &lt; EDATE(F114, 12)),
AND(D114 = "Principal", OR('Category Mappings'!F114 = "3. Vendor - related party/promoter", 'Category Mappings'!F114 = "6. Professional advisor or consultant")),
AND(D114 = "Interest", OR('Category Mappings'!F114 = "1. Seed Capitalist - related party/promoter", 'Category Mappings'!F114 = "3. Vendor - related party/promoter", 'Category Mappings'!F114 = "6. Professional advisor or consultant", 'Category Mappings'!F114 = "7. Employee incentives - related party/promoter",
AND('Category Mappings'!F114 = "2. Seed Capitalist - NOT related party/promoter", QuoteDate &lt; EDATE(F114, 12)), AND('Category Mappings'!F114 = "4. Vendor - NOT related party/promoter", QuoteDate &lt; EDATE(F114, 12))))),
J114,
IF(
OR(
AND(D114 = "Principal", 'Category Mappings'!F114 = "2. Seed Capitalist - NOT related party/promoter", I114 / IPOPrice &lt; 0.8, QuoteDate &lt; EDATE(F114, 12)),
OR('Category Mappings'!F114 = "1. Seed Capitalist - related party/promoter", 'Category Mappings'!F114 = "7. Employee incentives - related party/promoter")),
ROUNDUP(J114 - K114, 0),
IF(
OR(
AND(D114 = "Principal", 'Category Mappings'!F114 = "2. Seed Capitalist - NOT related party/promoter", I114 / IPOPrice &gt; 0.8),
AND(D114 = "Principal", 'Category Mappings'!F114 = "2. Seed Capitalist - NOT related party/promoter", QuoteDate &gt; EDATE(F114, 12)),
AND(D114 = "Principal", 'Category Mappings'!F114 = "4. Vendor - NOT related party/promoter", QuoteDate &gt; EDATE(F114, 12)),
AND(D114 = "Interest", OR(AND('Category Mappings'!F114 = "2. Seed Capitalist - NOT related party/promoter", QuoteDate &gt; EDATE(F114, 12)), AND('Category Mappings'!F114 = "4. Vendor - NOT related party/promoter", QuoteDate &gt; EDATE(F114, 12))))),
0,
"-"))),
"-")</f>
        <v>-</v>
      </c>
      <c r="M114" s="58" t="str">
        <f>IFERROR(
IF(
AND(
OR(
'Category Mappings'!F114 = "1. Seed Capitalist - related party/promoter",
'Category Mappings'!F114 = "3. Vendor - related party/promoter",
'Category Mappings'!F114 = "6. Professional advisor or consultant",
'Category Mappings'!F114 = "7. Employee incentives - related party/promoter"),
(L114 &lt;&gt; "-")),
"24m from quotation",
IF(
AND(
OR(
AND('Category Mappings'!F114 = "2. Seed Capitalist - NOT related party/promoter", L114 &lt;&gt; "-"),
AND('Category Mappings'!F114 = "4. Vendor - NOT related party/promoter", L114 &lt;&gt; "-")),
EDATE(F114, 12) &gt; EDATE(QuoteDate, 1)),
EDATE(F114, 12),
"Escrow does not apply")),
"-")</f>
        <v>-</v>
      </c>
      <c r="N114" s="52"/>
    </row>
    <row r="115" spans="1:14" x14ac:dyDescent="0.25">
      <c r="A115" s="26"/>
      <c r="B115" s="18"/>
      <c r="C115" s="18"/>
      <c r="D115" s="27"/>
      <c r="E115" s="85"/>
      <c r="F115" s="20"/>
      <c r="G115" s="120"/>
      <c r="H115" s="20"/>
      <c r="I115" s="112">
        <f>IF(TRIM(Convertible_Notes_Con[[#This Row],[Holder''s name]])="", 0, IPOPrice - G115)</f>
        <v>0</v>
      </c>
      <c r="J115" s="56" t="str">
        <f t="shared" si="1"/>
        <v>-</v>
      </c>
      <c r="K115" s="56" t="str">
        <f>IFERROR(
IF(
OR(
AND('Category Mappings'!F115 = "2. Seed Capitalist - NOT related party/promoter", QuoteDate &gt; EDATE(F115, 12)),
AND(D115 = "Principal", 'Category Mappings'!F115 = "2. Seed Capitalist - NOT related party/promoter", I115 / IPOPrice &gt;= 0.8),
AND(D115 = "Interest", 'Category Mappings'!F115 = "2. Seed Capitalist - NOT related party/promoter", QuoteDate &gt; EDATE(F115, 12)),
AND('Category Mappings'!F115 = "4. Vendor - NOT related pary/promoter", QuoteDate &gt; EDATE(F115, 12)),
'Category Mappings'!F115 = "7A. Employee incentives - NOT related party/promoter",
'Category Mappings'!F115 = "Not Applicable"),
J115,
IF(
OR(
AND(D115 = "Principal", 'Category Mappings'!F115 = "1. Seed Capitalist - related party/promoter"),
AND(D115 = "Principal", 'Category Mappings'!F115 = "2. Seed Capitalist - NOT related party/promoter"),
AND(D115 = "Principal", 'Category Mappings'!F115 = "7. Employee incentives - related party/promoter")),
ROUNDDOWN(MIN(I115 / IPOPrice * J115, J115), 0),
0)),
"-")</f>
        <v>-</v>
      </c>
      <c r="L115" s="57" t="str">
        <f>IFERROR(
IF(
OR(
AND(D115 = "Principal", 'Category Mappings'!F115 = "4. Vendor - NOT related party/promoter", QuoteDate &lt; EDATE(F115, 12)),
AND(D115 = "Principal", OR('Category Mappings'!F115 = "3. Vendor - related party/promoter", 'Category Mappings'!F115 = "6. Professional advisor or consultant")),
AND(D115 = "Interest", OR('Category Mappings'!F115 = "1. Seed Capitalist - related party/promoter", 'Category Mappings'!F115 = "3. Vendor - related party/promoter", 'Category Mappings'!F115 = "6. Professional advisor or consultant", 'Category Mappings'!F115 = "7. Employee incentives - related party/promoter",
AND('Category Mappings'!F115 = "2. Seed Capitalist - NOT related party/promoter", QuoteDate &lt; EDATE(F115, 12)), AND('Category Mappings'!F115 = "4. Vendor - NOT related party/promoter", QuoteDate &lt; EDATE(F115, 12))))),
J115,
IF(
OR(
AND(D115 = "Principal", 'Category Mappings'!F115 = "2. Seed Capitalist - NOT related party/promoter", I115 / IPOPrice &lt; 0.8, QuoteDate &lt; EDATE(F115, 12)),
OR('Category Mappings'!F115 = "1. Seed Capitalist - related party/promoter", 'Category Mappings'!F115 = "7. Employee incentives - related party/promoter")),
ROUNDUP(J115 - K115, 0),
IF(
OR(
AND(D115 = "Principal", 'Category Mappings'!F115 = "2. Seed Capitalist - NOT related party/promoter", I115 / IPOPrice &gt; 0.8),
AND(D115 = "Principal", 'Category Mappings'!F115 = "2. Seed Capitalist - NOT related party/promoter", QuoteDate &gt; EDATE(F115, 12)),
AND(D115 = "Principal", 'Category Mappings'!F115 = "4. Vendor - NOT related party/promoter", QuoteDate &gt; EDATE(F115, 12)),
AND(D115 = "Interest", OR(AND('Category Mappings'!F115 = "2. Seed Capitalist - NOT related party/promoter", QuoteDate &gt; EDATE(F115, 12)), AND('Category Mappings'!F115 = "4. Vendor - NOT related party/promoter", QuoteDate &gt; EDATE(F115, 12))))),
0,
"-"))),
"-")</f>
        <v>-</v>
      </c>
      <c r="M115" s="58" t="str">
        <f>IFERROR(
IF(
AND(
OR(
'Category Mappings'!F115 = "1. Seed Capitalist - related party/promoter",
'Category Mappings'!F115 = "3. Vendor - related party/promoter",
'Category Mappings'!F115 = "6. Professional advisor or consultant",
'Category Mappings'!F115 = "7. Employee incentives - related party/promoter"),
(L115 &lt;&gt; "-")),
"24m from quotation",
IF(
AND(
OR(
AND('Category Mappings'!F115 = "2. Seed Capitalist - NOT related party/promoter", L115 &lt;&gt; "-"),
AND('Category Mappings'!F115 = "4. Vendor - NOT related party/promoter", L115 &lt;&gt; "-")),
EDATE(F115, 12) &gt; EDATE(QuoteDate, 1)),
EDATE(F115, 12),
"Escrow does not apply")),
"-")</f>
        <v>-</v>
      </c>
      <c r="N115" s="52"/>
    </row>
    <row r="116" spans="1:14" x14ac:dyDescent="0.25">
      <c r="A116" s="26"/>
      <c r="B116" s="18"/>
      <c r="C116" s="18"/>
      <c r="D116" s="27"/>
      <c r="E116" s="85"/>
      <c r="F116" s="20"/>
      <c r="G116" s="120"/>
      <c r="H116" s="20"/>
      <c r="I116" s="112">
        <f>IF(TRIM(Convertible_Notes_Con[[#This Row],[Holder''s name]])="", 0, IPOPrice - G116)</f>
        <v>0</v>
      </c>
      <c r="J116" s="56" t="str">
        <f t="shared" si="1"/>
        <v>-</v>
      </c>
      <c r="K116" s="56" t="str">
        <f>IFERROR(
IF(
OR(
AND('Category Mappings'!F116 = "2. Seed Capitalist - NOT related party/promoter", QuoteDate &gt; EDATE(F116, 12)),
AND(D116 = "Principal", 'Category Mappings'!F116 = "2. Seed Capitalist - NOT related party/promoter", I116 / IPOPrice &gt;= 0.8),
AND(D116 = "Interest", 'Category Mappings'!F116 = "2. Seed Capitalist - NOT related party/promoter", QuoteDate &gt; EDATE(F116, 12)),
AND('Category Mappings'!F116 = "4. Vendor - NOT related pary/promoter", QuoteDate &gt; EDATE(F116, 12)),
'Category Mappings'!F116 = "7A. Employee incentives - NOT related party/promoter",
'Category Mappings'!F116 = "Not Applicable"),
J116,
IF(
OR(
AND(D116 = "Principal", 'Category Mappings'!F116 = "1. Seed Capitalist - related party/promoter"),
AND(D116 = "Principal", 'Category Mappings'!F116 = "2. Seed Capitalist - NOT related party/promoter"),
AND(D116 = "Principal", 'Category Mappings'!F116 = "7. Employee incentives - related party/promoter")),
ROUNDDOWN(MIN(I116 / IPOPrice * J116, J116), 0),
0)),
"-")</f>
        <v>-</v>
      </c>
      <c r="L116" s="57" t="str">
        <f>IFERROR(
IF(
OR(
AND(D116 = "Principal", 'Category Mappings'!F116 = "4. Vendor - NOT related party/promoter", QuoteDate &lt; EDATE(F116, 12)),
AND(D116 = "Principal", OR('Category Mappings'!F116 = "3. Vendor - related party/promoter", 'Category Mappings'!F116 = "6. Professional advisor or consultant")),
AND(D116 = "Interest", OR('Category Mappings'!F116 = "1. Seed Capitalist - related party/promoter", 'Category Mappings'!F116 = "3. Vendor - related party/promoter", 'Category Mappings'!F116 = "6. Professional advisor or consultant", 'Category Mappings'!F116 = "7. Employee incentives - related party/promoter",
AND('Category Mappings'!F116 = "2. Seed Capitalist - NOT related party/promoter", QuoteDate &lt; EDATE(F116, 12)), AND('Category Mappings'!F116 = "4. Vendor - NOT related party/promoter", QuoteDate &lt; EDATE(F116, 12))))),
J116,
IF(
OR(
AND(D116 = "Principal", 'Category Mappings'!F116 = "2. Seed Capitalist - NOT related party/promoter", I116 / IPOPrice &lt; 0.8, QuoteDate &lt; EDATE(F116, 12)),
OR('Category Mappings'!F116 = "1. Seed Capitalist - related party/promoter", 'Category Mappings'!F116 = "7. Employee incentives - related party/promoter")),
ROUNDUP(J116 - K116, 0),
IF(
OR(
AND(D116 = "Principal", 'Category Mappings'!F116 = "2. Seed Capitalist - NOT related party/promoter", I116 / IPOPrice &gt; 0.8),
AND(D116 = "Principal", 'Category Mappings'!F116 = "2. Seed Capitalist - NOT related party/promoter", QuoteDate &gt; EDATE(F116, 12)),
AND(D116 = "Principal", 'Category Mappings'!F116 = "4. Vendor - NOT related party/promoter", QuoteDate &gt; EDATE(F116, 12)),
AND(D116 = "Interest", OR(AND('Category Mappings'!F116 = "2. Seed Capitalist - NOT related party/promoter", QuoteDate &gt; EDATE(F116, 12)), AND('Category Mappings'!F116 = "4. Vendor - NOT related party/promoter", QuoteDate &gt; EDATE(F116, 12))))),
0,
"-"))),
"-")</f>
        <v>-</v>
      </c>
      <c r="M116" s="58" t="str">
        <f>IFERROR(
IF(
AND(
OR(
'Category Mappings'!F116 = "1. Seed Capitalist - related party/promoter",
'Category Mappings'!F116 = "3. Vendor - related party/promoter",
'Category Mappings'!F116 = "6. Professional advisor or consultant",
'Category Mappings'!F116 = "7. Employee incentives - related party/promoter"),
(L116 &lt;&gt; "-")),
"24m from quotation",
IF(
AND(
OR(
AND('Category Mappings'!F116 = "2. Seed Capitalist - NOT related party/promoter", L116 &lt;&gt; "-"),
AND('Category Mappings'!F116 = "4. Vendor - NOT related party/promoter", L116 &lt;&gt; "-")),
EDATE(F116, 12) &gt; EDATE(QuoteDate, 1)),
EDATE(F116, 12),
"Escrow does not apply")),
"-")</f>
        <v>-</v>
      </c>
      <c r="N116" s="52"/>
    </row>
    <row r="117" spans="1:14" x14ac:dyDescent="0.25">
      <c r="A117" s="26"/>
      <c r="B117" s="18"/>
      <c r="C117" s="18"/>
      <c r="D117" s="27"/>
      <c r="E117" s="85"/>
      <c r="F117" s="20"/>
      <c r="G117" s="120"/>
      <c r="H117" s="20"/>
      <c r="I117" s="112">
        <f>IF(TRIM(Convertible_Notes_Con[[#This Row],[Holder''s name]])="", 0, IPOPrice - G117)</f>
        <v>0</v>
      </c>
      <c r="J117" s="56" t="str">
        <f t="shared" si="1"/>
        <v>-</v>
      </c>
      <c r="K117" s="56" t="str">
        <f>IFERROR(
IF(
OR(
AND('Category Mappings'!F117 = "2. Seed Capitalist - NOT related party/promoter", QuoteDate &gt; EDATE(F117, 12)),
AND(D117 = "Principal", 'Category Mappings'!F117 = "2. Seed Capitalist - NOT related party/promoter", I117 / IPOPrice &gt;= 0.8),
AND(D117 = "Interest", 'Category Mappings'!F117 = "2. Seed Capitalist - NOT related party/promoter", QuoteDate &gt; EDATE(F117, 12)),
AND('Category Mappings'!F117 = "4. Vendor - NOT related pary/promoter", QuoteDate &gt; EDATE(F117, 12)),
'Category Mappings'!F117 = "7A. Employee incentives - NOT related party/promoter",
'Category Mappings'!F117 = "Not Applicable"),
J117,
IF(
OR(
AND(D117 = "Principal", 'Category Mappings'!F117 = "1. Seed Capitalist - related party/promoter"),
AND(D117 = "Principal", 'Category Mappings'!F117 = "2. Seed Capitalist - NOT related party/promoter"),
AND(D117 = "Principal", 'Category Mappings'!F117 = "7. Employee incentives - related party/promoter")),
ROUNDDOWN(MIN(I117 / IPOPrice * J117, J117), 0),
0)),
"-")</f>
        <v>-</v>
      </c>
      <c r="L117" s="57" t="str">
        <f>IFERROR(
IF(
OR(
AND(D117 = "Principal", 'Category Mappings'!F117 = "4. Vendor - NOT related party/promoter", QuoteDate &lt; EDATE(F117, 12)),
AND(D117 = "Principal", OR('Category Mappings'!F117 = "3. Vendor - related party/promoter", 'Category Mappings'!F117 = "6. Professional advisor or consultant")),
AND(D117 = "Interest", OR('Category Mappings'!F117 = "1. Seed Capitalist - related party/promoter", 'Category Mappings'!F117 = "3. Vendor - related party/promoter", 'Category Mappings'!F117 = "6. Professional advisor or consultant", 'Category Mappings'!F117 = "7. Employee incentives - related party/promoter",
AND('Category Mappings'!F117 = "2. Seed Capitalist - NOT related party/promoter", QuoteDate &lt; EDATE(F117, 12)), AND('Category Mappings'!F117 = "4. Vendor - NOT related party/promoter", QuoteDate &lt; EDATE(F117, 12))))),
J117,
IF(
OR(
AND(D117 = "Principal", 'Category Mappings'!F117 = "2. Seed Capitalist - NOT related party/promoter", I117 / IPOPrice &lt; 0.8, QuoteDate &lt; EDATE(F117, 12)),
OR('Category Mappings'!F117 = "1. Seed Capitalist - related party/promoter", 'Category Mappings'!F117 = "7. Employee incentives - related party/promoter")),
ROUNDUP(J117 - K117, 0),
IF(
OR(
AND(D117 = "Principal", 'Category Mappings'!F117 = "2. Seed Capitalist - NOT related party/promoter", I117 / IPOPrice &gt; 0.8),
AND(D117 = "Principal", 'Category Mappings'!F117 = "2. Seed Capitalist - NOT related party/promoter", QuoteDate &gt; EDATE(F117, 12)),
AND(D117 = "Principal", 'Category Mappings'!F117 = "4. Vendor - NOT related party/promoter", QuoteDate &gt; EDATE(F117, 12)),
AND(D117 = "Interest", OR(AND('Category Mappings'!F117 = "2. Seed Capitalist - NOT related party/promoter", QuoteDate &gt; EDATE(F117, 12)), AND('Category Mappings'!F117 = "4. Vendor - NOT related party/promoter", QuoteDate &gt; EDATE(F117, 12))))),
0,
"-"))),
"-")</f>
        <v>-</v>
      </c>
      <c r="M117" s="58" t="str">
        <f>IFERROR(
IF(
AND(
OR(
'Category Mappings'!F117 = "1. Seed Capitalist - related party/promoter",
'Category Mappings'!F117 = "3. Vendor - related party/promoter",
'Category Mappings'!F117 = "6. Professional advisor or consultant",
'Category Mappings'!F117 = "7. Employee incentives - related party/promoter"),
(L117 &lt;&gt; "-")),
"24m from quotation",
IF(
AND(
OR(
AND('Category Mappings'!F117 = "2. Seed Capitalist - NOT related party/promoter", L117 &lt;&gt; "-"),
AND('Category Mappings'!F117 = "4. Vendor - NOT related party/promoter", L117 &lt;&gt; "-")),
EDATE(F117, 12) &gt; EDATE(QuoteDate, 1)),
EDATE(F117, 12),
"Escrow does not apply")),
"-")</f>
        <v>-</v>
      </c>
      <c r="N117" s="52"/>
    </row>
    <row r="118" spans="1:14" x14ac:dyDescent="0.25">
      <c r="A118" s="26"/>
      <c r="B118" s="18"/>
      <c r="C118" s="18"/>
      <c r="D118" s="27"/>
      <c r="E118" s="85"/>
      <c r="F118" s="20"/>
      <c r="G118" s="120"/>
      <c r="H118" s="20"/>
      <c r="I118" s="112">
        <f>IF(TRIM(Convertible_Notes_Con[[#This Row],[Holder''s name]])="", 0, IPOPrice - G118)</f>
        <v>0</v>
      </c>
      <c r="J118" s="56" t="str">
        <f t="shared" si="1"/>
        <v>-</v>
      </c>
      <c r="K118" s="56" t="str">
        <f>IFERROR(
IF(
OR(
AND('Category Mappings'!F118 = "2. Seed Capitalist - NOT related party/promoter", QuoteDate &gt; EDATE(F118, 12)),
AND(D118 = "Principal", 'Category Mappings'!F118 = "2. Seed Capitalist - NOT related party/promoter", I118 / IPOPrice &gt;= 0.8),
AND(D118 = "Interest", 'Category Mappings'!F118 = "2. Seed Capitalist - NOT related party/promoter", QuoteDate &gt; EDATE(F118, 12)),
AND('Category Mappings'!F118 = "4. Vendor - NOT related pary/promoter", QuoteDate &gt; EDATE(F118, 12)),
'Category Mappings'!F118 = "7A. Employee incentives - NOT related party/promoter",
'Category Mappings'!F118 = "Not Applicable"),
J118,
IF(
OR(
AND(D118 = "Principal", 'Category Mappings'!F118 = "1. Seed Capitalist - related party/promoter"),
AND(D118 = "Principal", 'Category Mappings'!F118 = "2. Seed Capitalist - NOT related party/promoter"),
AND(D118 = "Principal", 'Category Mappings'!F118 = "7. Employee incentives - related party/promoter")),
ROUNDDOWN(MIN(I118 / IPOPrice * J118, J118), 0),
0)),
"-")</f>
        <v>-</v>
      </c>
      <c r="L118" s="57" t="str">
        <f>IFERROR(
IF(
OR(
AND(D118 = "Principal", 'Category Mappings'!F118 = "4. Vendor - NOT related party/promoter", QuoteDate &lt; EDATE(F118, 12)),
AND(D118 = "Principal", OR('Category Mappings'!F118 = "3. Vendor - related party/promoter", 'Category Mappings'!F118 = "6. Professional advisor or consultant")),
AND(D118 = "Interest", OR('Category Mappings'!F118 = "1. Seed Capitalist - related party/promoter", 'Category Mappings'!F118 = "3. Vendor - related party/promoter", 'Category Mappings'!F118 = "6. Professional advisor or consultant", 'Category Mappings'!F118 = "7. Employee incentives - related party/promoter",
AND('Category Mappings'!F118 = "2. Seed Capitalist - NOT related party/promoter", QuoteDate &lt; EDATE(F118, 12)), AND('Category Mappings'!F118 = "4. Vendor - NOT related party/promoter", QuoteDate &lt; EDATE(F118, 12))))),
J118,
IF(
OR(
AND(D118 = "Principal", 'Category Mappings'!F118 = "2. Seed Capitalist - NOT related party/promoter", I118 / IPOPrice &lt; 0.8, QuoteDate &lt; EDATE(F118, 12)),
OR('Category Mappings'!F118 = "1. Seed Capitalist - related party/promoter", 'Category Mappings'!F118 = "7. Employee incentives - related party/promoter")),
ROUNDUP(J118 - K118, 0),
IF(
OR(
AND(D118 = "Principal", 'Category Mappings'!F118 = "2. Seed Capitalist - NOT related party/promoter", I118 / IPOPrice &gt; 0.8),
AND(D118 = "Principal", 'Category Mappings'!F118 = "2. Seed Capitalist - NOT related party/promoter", QuoteDate &gt; EDATE(F118, 12)),
AND(D118 = "Principal", 'Category Mappings'!F118 = "4. Vendor - NOT related party/promoter", QuoteDate &gt; EDATE(F118, 12)),
AND(D118 = "Interest", OR(AND('Category Mappings'!F118 = "2. Seed Capitalist - NOT related party/promoter", QuoteDate &gt; EDATE(F118, 12)), AND('Category Mappings'!F118 = "4. Vendor - NOT related party/promoter", QuoteDate &gt; EDATE(F118, 12))))),
0,
"-"))),
"-")</f>
        <v>-</v>
      </c>
      <c r="M118" s="58" t="str">
        <f>IFERROR(
IF(
AND(
OR(
'Category Mappings'!F118 = "1. Seed Capitalist - related party/promoter",
'Category Mappings'!F118 = "3. Vendor - related party/promoter",
'Category Mappings'!F118 = "6. Professional advisor or consultant",
'Category Mappings'!F118 = "7. Employee incentives - related party/promoter"),
(L118 &lt;&gt; "-")),
"24m from quotation",
IF(
AND(
OR(
AND('Category Mappings'!F118 = "2. Seed Capitalist - NOT related party/promoter", L118 &lt;&gt; "-"),
AND('Category Mappings'!F118 = "4. Vendor - NOT related party/promoter", L118 &lt;&gt; "-")),
EDATE(F118, 12) &gt; EDATE(QuoteDate, 1)),
EDATE(F118, 12),
"Escrow does not apply")),
"-")</f>
        <v>-</v>
      </c>
      <c r="N118" s="52"/>
    </row>
    <row r="119" spans="1:14" x14ac:dyDescent="0.25">
      <c r="A119" s="26"/>
      <c r="B119" s="18"/>
      <c r="C119" s="18"/>
      <c r="D119" s="27"/>
      <c r="E119" s="85"/>
      <c r="F119" s="20"/>
      <c r="G119" s="120"/>
      <c r="H119" s="20"/>
      <c r="I119" s="112">
        <f>IF(TRIM(Convertible_Notes_Con[[#This Row],[Holder''s name]])="", 0, IPOPrice - G119)</f>
        <v>0</v>
      </c>
      <c r="J119" s="56" t="str">
        <f t="shared" si="1"/>
        <v>-</v>
      </c>
      <c r="K119" s="56" t="str">
        <f>IFERROR(
IF(
OR(
AND('Category Mappings'!F119 = "2. Seed Capitalist - NOT related party/promoter", QuoteDate &gt; EDATE(F119, 12)),
AND(D119 = "Principal", 'Category Mappings'!F119 = "2. Seed Capitalist - NOT related party/promoter", I119 / IPOPrice &gt;= 0.8),
AND(D119 = "Interest", 'Category Mappings'!F119 = "2. Seed Capitalist - NOT related party/promoter", QuoteDate &gt; EDATE(F119, 12)),
AND('Category Mappings'!F119 = "4. Vendor - NOT related pary/promoter", QuoteDate &gt; EDATE(F119, 12)),
'Category Mappings'!F119 = "7A. Employee incentives - NOT related party/promoter",
'Category Mappings'!F119 = "Not Applicable"),
J119,
IF(
OR(
AND(D119 = "Principal", 'Category Mappings'!F119 = "1. Seed Capitalist - related party/promoter"),
AND(D119 = "Principal", 'Category Mappings'!F119 = "2. Seed Capitalist - NOT related party/promoter"),
AND(D119 = "Principal", 'Category Mappings'!F119 = "7. Employee incentives - related party/promoter")),
ROUNDDOWN(MIN(I119 / IPOPrice * J119, J119), 0),
0)),
"-")</f>
        <v>-</v>
      </c>
      <c r="L119" s="57" t="str">
        <f>IFERROR(
IF(
OR(
AND(D119 = "Principal", 'Category Mappings'!F119 = "4. Vendor - NOT related party/promoter", QuoteDate &lt; EDATE(F119, 12)),
AND(D119 = "Principal", OR('Category Mappings'!F119 = "3. Vendor - related party/promoter", 'Category Mappings'!F119 = "6. Professional advisor or consultant")),
AND(D119 = "Interest", OR('Category Mappings'!F119 = "1. Seed Capitalist - related party/promoter", 'Category Mappings'!F119 = "3. Vendor - related party/promoter", 'Category Mappings'!F119 = "6. Professional advisor or consultant", 'Category Mappings'!F119 = "7. Employee incentives - related party/promoter",
AND('Category Mappings'!F119 = "2. Seed Capitalist - NOT related party/promoter", QuoteDate &lt; EDATE(F119, 12)), AND('Category Mappings'!F119 = "4. Vendor - NOT related party/promoter", QuoteDate &lt; EDATE(F119, 12))))),
J119,
IF(
OR(
AND(D119 = "Principal", 'Category Mappings'!F119 = "2. Seed Capitalist - NOT related party/promoter", I119 / IPOPrice &lt; 0.8, QuoteDate &lt; EDATE(F119, 12)),
OR('Category Mappings'!F119 = "1. Seed Capitalist - related party/promoter", 'Category Mappings'!F119 = "7. Employee incentives - related party/promoter")),
ROUNDUP(J119 - K119, 0),
IF(
OR(
AND(D119 = "Principal", 'Category Mappings'!F119 = "2. Seed Capitalist - NOT related party/promoter", I119 / IPOPrice &gt; 0.8),
AND(D119 = "Principal", 'Category Mappings'!F119 = "2. Seed Capitalist - NOT related party/promoter", QuoteDate &gt; EDATE(F119, 12)),
AND(D119 = "Principal", 'Category Mappings'!F119 = "4. Vendor - NOT related party/promoter", QuoteDate &gt; EDATE(F119, 12)),
AND(D119 = "Interest", OR(AND('Category Mappings'!F119 = "2. Seed Capitalist - NOT related party/promoter", QuoteDate &gt; EDATE(F119, 12)), AND('Category Mappings'!F119 = "4. Vendor - NOT related party/promoter", QuoteDate &gt; EDATE(F119, 12))))),
0,
"-"))),
"-")</f>
        <v>-</v>
      </c>
      <c r="M119" s="58" t="str">
        <f>IFERROR(
IF(
AND(
OR(
'Category Mappings'!F119 = "1. Seed Capitalist - related party/promoter",
'Category Mappings'!F119 = "3. Vendor - related party/promoter",
'Category Mappings'!F119 = "6. Professional advisor or consultant",
'Category Mappings'!F119 = "7. Employee incentives - related party/promoter"),
(L119 &lt;&gt; "-")),
"24m from quotation",
IF(
AND(
OR(
AND('Category Mappings'!F119 = "2. Seed Capitalist - NOT related party/promoter", L119 &lt;&gt; "-"),
AND('Category Mappings'!F119 = "4. Vendor - NOT related party/promoter", L119 &lt;&gt; "-")),
EDATE(F119, 12) &gt; EDATE(QuoteDate, 1)),
EDATE(F119, 12),
"Escrow does not apply")),
"-")</f>
        <v>-</v>
      </c>
      <c r="N119" s="52"/>
    </row>
    <row r="120" spans="1:14" x14ac:dyDescent="0.25">
      <c r="A120" s="26"/>
      <c r="B120" s="18"/>
      <c r="C120" s="18"/>
      <c r="D120" s="27"/>
      <c r="E120" s="85"/>
      <c r="F120" s="20"/>
      <c r="G120" s="120"/>
      <c r="H120" s="20"/>
      <c r="I120" s="112">
        <f>IF(TRIM(Convertible_Notes_Con[[#This Row],[Holder''s name]])="", 0, IPOPrice - G120)</f>
        <v>0</v>
      </c>
      <c r="J120" s="56" t="str">
        <f t="shared" si="1"/>
        <v>-</v>
      </c>
      <c r="K120" s="56" t="str">
        <f>IFERROR(
IF(
OR(
AND('Category Mappings'!F120 = "2. Seed Capitalist - NOT related party/promoter", QuoteDate &gt; EDATE(F120, 12)),
AND(D120 = "Principal", 'Category Mappings'!F120 = "2. Seed Capitalist - NOT related party/promoter", I120 / IPOPrice &gt;= 0.8),
AND(D120 = "Interest", 'Category Mappings'!F120 = "2. Seed Capitalist - NOT related party/promoter", QuoteDate &gt; EDATE(F120, 12)),
AND('Category Mappings'!F120 = "4. Vendor - NOT related pary/promoter", QuoteDate &gt; EDATE(F120, 12)),
'Category Mappings'!F120 = "7A. Employee incentives - NOT related party/promoter",
'Category Mappings'!F120 = "Not Applicable"),
J120,
IF(
OR(
AND(D120 = "Principal", 'Category Mappings'!F120 = "1. Seed Capitalist - related party/promoter"),
AND(D120 = "Principal", 'Category Mappings'!F120 = "2. Seed Capitalist - NOT related party/promoter"),
AND(D120 = "Principal", 'Category Mappings'!F120 = "7. Employee incentives - related party/promoter")),
ROUNDDOWN(MIN(I120 / IPOPrice * J120, J120), 0),
0)),
"-")</f>
        <v>-</v>
      </c>
      <c r="L120" s="57" t="str">
        <f>IFERROR(
IF(
OR(
AND(D120 = "Principal", 'Category Mappings'!F120 = "4. Vendor - NOT related party/promoter", QuoteDate &lt; EDATE(F120, 12)),
AND(D120 = "Principal", OR('Category Mappings'!F120 = "3. Vendor - related party/promoter", 'Category Mappings'!F120 = "6. Professional advisor or consultant")),
AND(D120 = "Interest", OR('Category Mappings'!F120 = "1. Seed Capitalist - related party/promoter", 'Category Mappings'!F120 = "3. Vendor - related party/promoter", 'Category Mappings'!F120 = "6. Professional advisor or consultant", 'Category Mappings'!F120 = "7. Employee incentives - related party/promoter",
AND('Category Mappings'!F120 = "2. Seed Capitalist - NOT related party/promoter", QuoteDate &lt; EDATE(F120, 12)), AND('Category Mappings'!F120 = "4. Vendor - NOT related party/promoter", QuoteDate &lt; EDATE(F120, 12))))),
J120,
IF(
OR(
AND(D120 = "Principal", 'Category Mappings'!F120 = "2. Seed Capitalist - NOT related party/promoter", I120 / IPOPrice &lt; 0.8, QuoteDate &lt; EDATE(F120, 12)),
OR('Category Mappings'!F120 = "1. Seed Capitalist - related party/promoter", 'Category Mappings'!F120 = "7. Employee incentives - related party/promoter")),
ROUNDUP(J120 - K120, 0),
IF(
OR(
AND(D120 = "Principal", 'Category Mappings'!F120 = "2. Seed Capitalist - NOT related party/promoter", I120 / IPOPrice &gt; 0.8),
AND(D120 = "Principal", 'Category Mappings'!F120 = "2. Seed Capitalist - NOT related party/promoter", QuoteDate &gt; EDATE(F120, 12)),
AND(D120 = "Principal", 'Category Mappings'!F120 = "4. Vendor - NOT related party/promoter", QuoteDate &gt; EDATE(F120, 12)),
AND(D120 = "Interest", OR(AND('Category Mappings'!F120 = "2. Seed Capitalist - NOT related party/promoter", QuoteDate &gt; EDATE(F120, 12)), AND('Category Mappings'!F120 = "4. Vendor - NOT related party/promoter", QuoteDate &gt; EDATE(F120, 12))))),
0,
"-"))),
"-")</f>
        <v>-</v>
      </c>
      <c r="M120" s="58" t="str">
        <f>IFERROR(
IF(
AND(
OR(
'Category Mappings'!F120 = "1. Seed Capitalist - related party/promoter",
'Category Mappings'!F120 = "3. Vendor - related party/promoter",
'Category Mappings'!F120 = "6. Professional advisor or consultant",
'Category Mappings'!F120 = "7. Employee incentives - related party/promoter"),
(L120 &lt;&gt; "-")),
"24m from quotation",
IF(
AND(
OR(
AND('Category Mappings'!F120 = "2. Seed Capitalist - NOT related party/promoter", L120 &lt;&gt; "-"),
AND('Category Mappings'!F120 = "4. Vendor - NOT related party/promoter", L120 &lt;&gt; "-")),
EDATE(F120, 12) &gt; EDATE(QuoteDate, 1)),
EDATE(F120, 12),
"Escrow does not apply")),
"-")</f>
        <v>-</v>
      </c>
      <c r="N120" s="52"/>
    </row>
    <row r="121" spans="1:14" x14ac:dyDescent="0.25">
      <c r="A121" s="26"/>
      <c r="B121" s="18"/>
      <c r="C121" s="18"/>
      <c r="D121" s="27"/>
      <c r="E121" s="85"/>
      <c r="F121" s="20"/>
      <c r="G121" s="120"/>
      <c r="H121" s="20"/>
      <c r="I121" s="112">
        <f>IF(TRIM(Convertible_Notes_Con[[#This Row],[Holder''s name]])="", 0, IPOPrice - G121)</f>
        <v>0</v>
      </c>
      <c r="J121" s="56" t="str">
        <f t="shared" si="1"/>
        <v>-</v>
      </c>
      <c r="K121" s="56" t="str">
        <f>IFERROR(
IF(
OR(
AND('Category Mappings'!F121 = "2. Seed Capitalist - NOT related party/promoter", QuoteDate &gt; EDATE(F121, 12)),
AND(D121 = "Principal", 'Category Mappings'!F121 = "2. Seed Capitalist - NOT related party/promoter", I121 / IPOPrice &gt;= 0.8),
AND(D121 = "Interest", 'Category Mappings'!F121 = "2. Seed Capitalist - NOT related party/promoter", QuoteDate &gt; EDATE(F121, 12)),
AND('Category Mappings'!F121 = "4. Vendor - NOT related pary/promoter", QuoteDate &gt; EDATE(F121, 12)),
'Category Mappings'!F121 = "7A. Employee incentives - NOT related party/promoter",
'Category Mappings'!F121 = "Not Applicable"),
J121,
IF(
OR(
AND(D121 = "Principal", 'Category Mappings'!F121 = "1. Seed Capitalist - related party/promoter"),
AND(D121 = "Principal", 'Category Mappings'!F121 = "2. Seed Capitalist - NOT related party/promoter"),
AND(D121 = "Principal", 'Category Mappings'!F121 = "7. Employee incentives - related party/promoter")),
ROUNDDOWN(MIN(I121 / IPOPrice * J121, J121), 0),
0)),
"-")</f>
        <v>-</v>
      </c>
      <c r="L121" s="57" t="str">
        <f>IFERROR(
IF(
OR(
AND(D121 = "Principal", 'Category Mappings'!F121 = "4. Vendor - NOT related party/promoter", QuoteDate &lt; EDATE(F121, 12)),
AND(D121 = "Principal", OR('Category Mappings'!F121 = "3. Vendor - related party/promoter", 'Category Mappings'!F121 = "6. Professional advisor or consultant")),
AND(D121 = "Interest", OR('Category Mappings'!F121 = "1. Seed Capitalist - related party/promoter", 'Category Mappings'!F121 = "3. Vendor - related party/promoter", 'Category Mappings'!F121 = "6. Professional advisor or consultant", 'Category Mappings'!F121 = "7. Employee incentives - related party/promoter",
AND('Category Mappings'!F121 = "2. Seed Capitalist - NOT related party/promoter", QuoteDate &lt; EDATE(F121, 12)), AND('Category Mappings'!F121 = "4. Vendor - NOT related party/promoter", QuoteDate &lt; EDATE(F121, 12))))),
J121,
IF(
OR(
AND(D121 = "Principal", 'Category Mappings'!F121 = "2. Seed Capitalist - NOT related party/promoter", I121 / IPOPrice &lt; 0.8, QuoteDate &lt; EDATE(F121, 12)),
OR('Category Mappings'!F121 = "1. Seed Capitalist - related party/promoter", 'Category Mappings'!F121 = "7. Employee incentives - related party/promoter")),
ROUNDUP(J121 - K121, 0),
IF(
OR(
AND(D121 = "Principal", 'Category Mappings'!F121 = "2. Seed Capitalist - NOT related party/promoter", I121 / IPOPrice &gt; 0.8),
AND(D121 = "Principal", 'Category Mappings'!F121 = "2. Seed Capitalist - NOT related party/promoter", QuoteDate &gt; EDATE(F121, 12)),
AND(D121 = "Principal", 'Category Mappings'!F121 = "4. Vendor - NOT related party/promoter", QuoteDate &gt; EDATE(F121, 12)),
AND(D121 = "Interest", OR(AND('Category Mappings'!F121 = "2. Seed Capitalist - NOT related party/promoter", QuoteDate &gt; EDATE(F121, 12)), AND('Category Mappings'!F121 = "4. Vendor - NOT related party/promoter", QuoteDate &gt; EDATE(F121, 12))))),
0,
"-"))),
"-")</f>
        <v>-</v>
      </c>
      <c r="M121" s="58" t="str">
        <f>IFERROR(
IF(
AND(
OR(
'Category Mappings'!F121 = "1. Seed Capitalist - related party/promoter",
'Category Mappings'!F121 = "3. Vendor - related party/promoter",
'Category Mappings'!F121 = "6. Professional advisor or consultant",
'Category Mappings'!F121 = "7. Employee incentives - related party/promoter"),
(L121 &lt;&gt; "-")),
"24m from quotation",
IF(
AND(
OR(
AND('Category Mappings'!F121 = "2. Seed Capitalist - NOT related party/promoter", L121 &lt;&gt; "-"),
AND('Category Mappings'!F121 = "4. Vendor - NOT related party/promoter", L121 &lt;&gt; "-")),
EDATE(F121, 12) &gt; EDATE(QuoteDate, 1)),
EDATE(F121, 12),
"Escrow does not apply")),
"-")</f>
        <v>-</v>
      </c>
      <c r="N121" s="52"/>
    </row>
    <row r="122" spans="1:14" x14ac:dyDescent="0.25">
      <c r="A122" s="26"/>
      <c r="B122" s="18"/>
      <c r="C122" s="18"/>
      <c r="D122" s="27"/>
      <c r="E122" s="85"/>
      <c r="F122" s="20"/>
      <c r="G122" s="120"/>
      <c r="H122" s="20"/>
      <c r="I122" s="112">
        <f>IF(TRIM(Convertible_Notes_Con[[#This Row],[Holder''s name]])="", 0, IPOPrice - G122)</f>
        <v>0</v>
      </c>
      <c r="J122" s="56" t="str">
        <f t="shared" si="1"/>
        <v>-</v>
      </c>
      <c r="K122" s="56" t="str">
        <f>IFERROR(
IF(
OR(
AND('Category Mappings'!F122 = "2. Seed Capitalist - NOT related party/promoter", QuoteDate &gt; EDATE(F122, 12)),
AND(D122 = "Principal", 'Category Mappings'!F122 = "2. Seed Capitalist - NOT related party/promoter", I122 / IPOPrice &gt;= 0.8),
AND(D122 = "Interest", 'Category Mappings'!F122 = "2. Seed Capitalist - NOT related party/promoter", QuoteDate &gt; EDATE(F122, 12)),
AND('Category Mappings'!F122 = "4. Vendor - NOT related pary/promoter", QuoteDate &gt; EDATE(F122, 12)),
'Category Mappings'!F122 = "7A. Employee incentives - NOT related party/promoter",
'Category Mappings'!F122 = "Not Applicable"),
J122,
IF(
OR(
AND(D122 = "Principal", 'Category Mappings'!F122 = "1. Seed Capitalist - related party/promoter"),
AND(D122 = "Principal", 'Category Mappings'!F122 = "2. Seed Capitalist - NOT related party/promoter"),
AND(D122 = "Principal", 'Category Mappings'!F122 = "7. Employee incentives - related party/promoter")),
ROUNDDOWN(MIN(I122 / IPOPrice * J122, J122), 0),
0)),
"-")</f>
        <v>-</v>
      </c>
      <c r="L122" s="57" t="str">
        <f>IFERROR(
IF(
OR(
AND(D122 = "Principal", 'Category Mappings'!F122 = "4. Vendor - NOT related party/promoter", QuoteDate &lt; EDATE(F122, 12)),
AND(D122 = "Principal", OR('Category Mappings'!F122 = "3. Vendor - related party/promoter", 'Category Mappings'!F122 = "6. Professional advisor or consultant")),
AND(D122 = "Interest", OR('Category Mappings'!F122 = "1. Seed Capitalist - related party/promoter", 'Category Mappings'!F122 = "3. Vendor - related party/promoter", 'Category Mappings'!F122 = "6. Professional advisor or consultant", 'Category Mappings'!F122 = "7. Employee incentives - related party/promoter",
AND('Category Mappings'!F122 = "2. Seed Capitalist - NOT related party/promoter", QuoteDate &lt; EDATE(F122, 12)), AND('Category Mappings'!F122 = "4. Vendor - NOT related party/promoter", QuoteDate &lt; EDATE(F122, 12))))),
J122,
IF(
OR(
AND(D122 = "Principal", 'Category Mappings'!F122 = "2. Seed Capitalist - NOT related party/promoter", I122 / IPOPrice &lt; 0.8, QuoteDate &lt; EDATE(F122, 12)),
OR('Category Mappings'!F122 = "1. Seed Capitalist - related party/promoter", 'Category Mappings'!F122 = "7. Employee incentives - related party/promoter")),
ROUNDUP(J122 - K122, 0),
IF(
OR(
AND(D122 = "Principal", 'Category Mappings'!F122 = "2. Seed Capitalist - NOT related party/promoter", I122 / IPOPrice &gt; 0.8),
AND(D122 = "Principal", 'Category Mappings'!F122 = "2. Seed Capitalist - NOT related party/promoter", QuoteDate &gt; EDATE(F122, 12)),
AND(D122 = "Principal", 'Category Mappings'!F122 = "4. Vendor - NOT related party/promoter", QuoteDate &gt; EDATE(F122, 12)),
AND(D122 = "Interest", OR(AND('Category Mappings'!F122 = "2. Seed Capitalist - NOT related party/promoter", QuoteDate &gt; EDATE(F122, 12)), AND('Category Mappings'!F122 = "4. Vendor - NOT related party/promoter", QuoteDate &gt; EDATE(F122, 12))))),
0,
"-"))),
"-")</f>
        <v>-</v>
      </c>
      <c r="M122" s="58" t="str">
        <f>IFERROR(
IF(
AND(
OR(
'Category Mappings'!F122 = "1. Seed Capitalist - related party/promoter",
'Category Mappings'!F122 = "3. Vendor - related party/promoter",
'Category Mappings'!F122 = "6. Professional advisor or consultant",
'Category Mappings'!F122 = "7. Employee incentives - related party/promoter"),
(L122 &lt;&gt; "-")),
"24m from quotation",
IF(
AND(
OR(
AND('Category Mappings'!F122 = "2. Seed Capitalist - NOT related party/promoter", L122 &lt;&gt; "-"),
AND('Category Mappings'!F122 = "4. Vendor - NOT related party/promoter", L122 &lt;&gt; "-")),
EDATE(F122, 12) &gt; EDATE(QuoteDate, 1)),
EDATE(F122, 12),
"Escrow does not apply")),
"-")</f>
        <v>-</v>
      </c>
      <c r="N122" s="52"/>
    </row>
    <row r="123" spans="1:14" x14ac:dyDescent="0.25">
      <c r="A123" s="26"/>
      <c r="B123" s="18"/>
      <c r="C123" s="18"/>
      <c r="D123" s="27"/>
      <c r="E123" s="85"/>
      <c r="F123" s="20"/>
      <c r="G123" s="120"/>
      <c r="H123" s="20"/>
      <c r="I123" s="112">
        <f>IF(TRIM(Convertible_Notes_Con[[#This Row],[Holder''s name]])="", 0, IPOPrice - G123)</f>
        <v>0</v>
      </c>
      <c r="J123" s="56" t="str">
        <f t="shared" si="1"/>
        <v>-</v>
      </c>
      <c r="K123" s="56" t="str">
        <f>IFERROR(
IF(
OR(
AND('Category Mappings'!F123 = "2. Seed Capitalist - NOT related party/promoter", QuoteDate &gt; EDATE(F123, 12)),
AND(D123 = "Principal", 'Category Mappings'!F123 = "2. Seed Capitalist - NOT related party/promoter", I123 / IPOPrice &gt;= 0.8),
AND(D123 = "Interest", 'Category Mappings'!F123 = "2. Seed Capitalist - NOT related party/promoter", QuoteDate &gt; EDATE(F123, 12)),
AND('Category Mappings'!F123 = "4. Vendor - NOT related pary/promoter", QuoteDate &gt; EDATE(F123, 12)),
'Category Mappings'!F123 = "7A. Employee incentives - NOT related party/promoter",
'Category Mappings'!F123 = "Not Applicable"),
J123,
IF(
OR(
AND(D123 = "Principal", 'Category Mappings'!F123 = "1. Seed Capitalist - related party/promoter"),
AND(D123 = "Principal", 'Category Mappings'!F123 = "2. Seed Capitalist - NOT related party/promoter"),
AND(D123 = "Principal", 'Category Mappings'!F123 = "7. Employee incentives - related party/promoter")),
ROUNDDOWN(MIN(I123 / IPOPrice * J123, J123), 0),
0)),
"-")</f>
        <v>-</v>
      </c>
      <c r="L123" s="57" t="str">
        <f>IFERROR(
IF(
OR(
AND(D123 = "Principal", 'Category Mappings'!F123 = "4. Vendor - NOT related party/promoter", QuoteDate &lt; EDATE(F123, 12)),
AND(D123 = "Principal", OR('Category Mappings'!F123 = "3. Vendor - related party/promoter", 'Category Mappings'!F123 = "6. Professional advisor or consultant")),
AND(D123 = "Interest", OR('Category Mappings'!F123 = "1. Seed Capitalist - related party/promoter", 'Category Mappings'!F123 = "3. Vendor - related party/promoter", 'Category Mappings'!F123 = "6. Professional advisor or consultant", 'Category Mappings'!F123 = "7. Employee incentives - related party/promoter",
AND('Category Mappings'!F123 = "2. Seed Capitalist - NOT related party/promoter", QuoteDate &lt; EDATE(F123, 12)), AND('Category Mappings'!F123 = "4. Vendor - NOT related party/promoter", QuoteDate &lt; EDATE(F123, 12))))),
J123,
IF(
OR(
AND(D123 = "Principal", 'Category Mappings'!F123 = "2. Seed Capitalist - NOT related party/promoter", I123 / IPOPrice &lt; 0.8, QuoteDate &lt; EDATE(F123, 12)),
OR('Category Mappings'!F123 = "1. Seed Capitalist - related party/promoter", 'Category Mappings'!F123 = "7. Employee incentives - related party/promoter")),
ROUNDUP(J123 - K123, 0),
IF(
OR(
AND(D123 = "Principal", 'Category Mappings'!F123 = "2. Seed Capitalist - NOT related party/promoter", I123 / IPOPrice &gt; 0.8),
AND(D123 = "Principal", 'Category Mappings'!F123 = "2. Seed Capitalist - NOT related party/promoter", QuoteDate &gt; EDATE(F123, 12)),
AND(D123 = "Principal", 'Category Mappings'!F123 = "4. Vendor - NOT related party/promoter", QuoteDate &gt; EDATE(F123, 12)),
AND(D123 = "Interest", OR(AND('Category Mappings'!F123 = "2. Seed Capitalist - NOT related party/promoter", QuoteDate &gt; EDATE(F123, 12)), AND('Category Mappings'!F123 = "4. Vendor - NOT related party/promoter", QuoteDate &gt; EDATE(F123, 12))))),
0,
"-"))),
"-")</f>
        <v>-</v>
      </c>
      <c r="M123" s="58" t="str">
        <f>IFERROR(
IF(
AND(
OR(
'Category Mappings'!F123 = "1. Seed Capitalist - related party/promoter",
'Category Mappings'!F123 = "3. Vendor - related party/promoter",
'Category Mappings'!F123 = "6. Professional advisor or consultant",
'Category Mappings'!F123 = "7. Employee incentives - related party/promoter"),
(L123 &lt;&gt; "-")),
"24m from quotation",
IF(
AND(
OR(
AND('Category Mappings'!F123 = "2. Seed Capitalist - NOT related party/promoter", L123 &lt;&gt; "-"),
AND('Category Mappings'!F123 = "4. Vendor - NOT related party/promoter", L123 &lt;&gt; "-")),
EDATE(F123, 12) &gt; EDATE(QuoteDate, 1)),
EDATE(F123, 12),
"Escrow does not apply")),
"-")</f>
        <v>-</v>
      </c>
      <c r="N123" s="52"/>
    </row>
    <row r="124" spans="1:14" x14ac:dyDescent="0.25">
      <c r="A124" s="26"/>
      <c r="B124" s="18"/>
      <c r="C124" s="18"/>
      <c r="D124" s="27"/>
      <c r="E124" s="85"/>
      <c r="F124" s="20"/>
      <c r="G124" s="120"/>
      <c r="H124" s="20"/>
      <c r="I124" s="112">
        <f>IF(TRIM(Convertible_Notes_Con[[#This Row],[Holder''s name]])="", 0, IPOPrice - G124)</f>
        <v>0</v>
      </c>
      <c r="J124" s="56" t="str">
        <f t="shared" si="1"/>
        <v>-</v>
      </c>
      <c r="K124" s="56" t="str">
        <f>IFERROR(
IF(
OR(
AND('Category Mappings'!F124 = "2. Seed Capitalist - NOT related party/promoter", QuoteDate &gt; EDATE(F124, 12)),
AND(D124 = "Principal", 'Category Mappings'!F124 = "2. Seed Capitalist - NOT related party/promoter", I124 / IPOPrice &gt;= 0.8),
AND(D124 = "Interest", 'Category Mappings'!F124 = "2. Seed Capitalist - NOT related party/promoter", QuoteDate &gt; EDATE(F124, 12)),
AND('Category Mappings'!F124 = "4. Vendor - NOT related pary/promoter", QuoteDate &gt; EDATE(F124, 12)),
'Category Mappings'!F124 = "7A. Employee incentives - NOT related party/promoter",
'Category Mappings'!F124 = "Not Applicable"),
J124,
IF(
OR(
AND(D124 = "Principal", 'Category Mappings'!F124 = "1. Seed Capitalist - related party/promoter"),
AND(D124 = "Principal", 'Category Mappings'!F124 = "2. Seed Capitalist - NOT related party/promoter"),
AND(D124 = "Principal", 'Category Mappings'!F124 = "7. Employee incentives - related party/promoter")),
ROUNDDOWN(MIN(I124 / IPOPrice * J124, J124), 0),
0)),
"-")</f>
        <v>-</v>
      </c>
      <c r="L124" s="57" t="str">
        <f>IFERROR(
IF(
OR(
AND(D124 = "Principal", 'Category Mappings'!F124 = "4. Vendor - NOT related party/promoter", QuoteDate &lt; EDATE(F124, 12)),
AND(D124 = "Principal", OR('Category Mappings'!F124 = "3. Vendor - related party/promoter", 'Category Mappings'!F124 = "6. Professional advisor or consultant")),
AND(D124 = "Interest", OR('Category Mappings'!F124 = "1. Seed Capitalist - related party/promoter", 'Category Mappings'!F124 = "3. Vendor - related party/promoter", 'Category Mappings'!F124 = "6. Professional advisor or consultant", 'Category Mappings'!F124 = "7. Employee incentives - related party/promoter",
AND('Category Mappings'!F124 = "2. Seed Capitalist - NOT related party/promoter", QuoteDate &lt; EDATE(F124, 12)), AND('Category Mappings'!F124 = "4. Vendor - NOT related party/promoter", QuoteDate &lt; EDATE(F124, 12))))),
J124,
IF(
OR(
AND(D124 = "Principal", 'Category Mappings'!F124 = "2. Seed Capitalist - NOT related party/promoter", I124 / IPOPrice &lt; 0.8, QuoteDate &lt; EDATE(F124, 12)),
OR('Category Mappings'!F124 = "1. Seed Capitalist - related party/promoter", 'Category Mappings'!F124 = "7. Employee incentives - related party/promoter")),
ROUNDUP(J124 - K124, 0),
IF(
OR(
AND(D124 = "Principal", 'Category Mappings'!F124 = "2. Seed Capitalist - NOT related party/promoter", I124 / IPOPrice &gt; 0.8),
AND(D124 = "Principal", 'Category Mappings'!F124 = "2. Seed Capitalist - NOT related party/promoter", QuoteDate &gt; EDATE(F124, 12)),
AND(D124 = "Principal", 'Category Mappings'!F124 = "4. Vendor - NOT related party/promoter", QuoteDate &gt; EDATE(F124, 12)),
AND(D124 = "Interest", OR(AND('Category Mappings'!F124 = "2. Seed Capitalist - NOT related party/promoter", QuoteDate &gt; EDATE(F124, 12)), AND('Category Mappings'!F124 = "4. Vendor - NOT related party/promoter", QuoteDate &gt; EDATE(F124, 12))))),
0,
"-"))),
"-")</f>
        <v>-</v>
      </c>
      <c r="M124" s="58" t="str">
        <f>IFERROR(
IF(
AND(
OR(
'Category Mappings'!F124 = "1. Seed Capitalist - related party/promoter",
'Category Mappings'!F124 = "3. Vendor - related party/promoter",
'Category Mappings'!F124 = "6. Professional advisor or consultant",
'Category Mappings'!F124 = "7. Employee incentives - related party/promoter"),
(L124 &lt;&gt; "-")),
"24m from quotation",
IF(
AND(
OR(
AND('Category Mappings'!F124 = "2. Seed Capitalist - NOT related party/promoter", L124 &lt;&gt; "-"),
AND('Category Mappings'!F124 = "4. Vendor - NOT related party/promoter", L124 &lt;&gt; "-")),
EDATE(F124, 12) &gt; EDATE(QuoteDate, 1)),
EDATE(F124, 12),
"Escrow does not apply")),
"-")</f>
        <v>-</v>
      </c>
      <c r="N124" s="52"/>
    </row>
    <row r="125" spans="1:14" x14ac:dyDescent="0.25">
      <c r="A125" s="26"/>
      <c r="B125" s="18"/>
      <c r="C125" s="18"/>
      <c r="D125" s="27"/>
      <c r="E125" s="85"/>
      <c r="F125" s="20"/>
      <c r="G125" s="120"/>
      <c r="H125" s="20"/>
      <c r="I125" s="112">
        <f>IF(TRIM(Convertible_Notes_Con[[#This Row],[Holder''s name]])="", 0, IPOPrice - G125)</f>
        <v>0</v>
      </c>
      <c r="J125" s="56" t="str">
        <f t="shared" si="1"/>
        <v>-</v>
      </c>
      <c r="K125" s="56" t="str">
        <f>IFERROR(
IF(
OR(
AND('Category Mappings'!F125 = "2. Seed Capitalist - NOT related party/promoter", QuoteDate &gt; EDATE(F125, 12)),
AND(D125 = "Principal", 'Category Mappings'!F125 = "2. Seed Capitalist - NOT related party/promoter", I125 / IPOPrice &gt;= 0.8),
AND(D125 = "Interest", 'Category Mappings'!F125 = "2. Seed Capitalist - NOT related party/promoter", QuoteDate &gt; EDATE(F125, 12)),
AND('Category Mappings'!F125 = "4. Vendor - NOT related pary/promoter", QuoteDate &gt; EDATE(F125, 12)),
'Category Mappings'!F125 = "7A. Employee incentives - NOT related party/promoter",
'Category Mappings'!F125 = "Not Applicable"),
J125,
IF(
OR(
AND(D125 = "Principal", 'Category Mappings'!F125 = "1. Seed Capitalist - related party/promoter"),
AND(D125 = "Principal", 'Category Mappings'!F125 = "2. Seed Capitalist - NOT related party/promoter"),
AND(D125 = "Principal", 'Category Mappings'!F125 = "7. Employee incentives - related party/promoter")),
ROUNDDOWN(MIN(I125 / IPOPrice * J125, J125), 0),
0)),
"-")</f>
        <v>-</v>
      </c>
      <c r="L125" s="57" t="str">
        <f>IFERROR(
IF(
OR(
AND(D125 = "Principal", 'Category Mappings'!F125 = "4. Vendor - NOT related party/promoter", QuoteDate &lt; EDATE(F125, 12)),
AND(D125 = "Principal", OR('Category Mappings'!F125 = "3. Vendor - related party/promoter", 'Category Mappings'!F125 = "6. Professional advisor or consultant")),
AND(D125 = "Interest", OR('Category Mappings'!F125 = "1. Seed Capitalist - related party/promoter", 'Category Mappings'!F125 = "3. Vendor - related party/promoter", 'Category Mappings'!F125 = "6. Professional advisor or consultant", 'Category Mappings'!F125 = "7. Employee incentives - related party/promoter",
AND('Category Mappings'!F125 = "2. Seed Capitalist - NOT related party/promoter", QuoteDate &lt; EDATE(F125, 12)), AND('Category Mappings'!F125 = "4. Vendor - NOT related party/promoter", QuoteDate &lt; EDATE(F125, 12))))),
J125,
IF(
OR(
AND(D125 = "Principal", 'Category Mappings'!F125 = "2. Seed Capitalist - NOT related party/promoter", I125 / IPOPrice &lt; 0.8, QuoteDate &lt; EDATE(F125, 12)),
OR('Category Mappings'!F125 = "1. Seed Capitalist - related party/promoter", 'Category Mappings'!F125 = "7. Employee incentives - related party/promoter")),
ROUNDUP(J125 - K125, 0),
IF(
OR(
AND(D125 = "Principal", 'Category Mappings'!F125 = "2. Seed Capitalist - NOT related party/promoter", I125 / IPOPrice &gt; 0.8),
AND(D125 = "Principal", 'Category Mappings'!F125 = "2. Seed Capitalist - NOT related party/promoter", QuoteDate &gt; EDATE(F125, 12)),
AND(D125 = "Principal", 'Category Mappings'!F125 = "4. Vendor - NOT related party/promoter", QuoteDate &gt; EDATE(F125, 12)),
AND(D125 = "Interest", OR(AND('Category Mappings'!F125 = "2. Seed Capitalist - NOT related party/promoter", QuoteDate &gt; EDATE(F125, 12)), AND('Category Mappings'!F125 = "4. Vendor - NOT related party/promoter", QuoteDate &gt; EDATE(F125, 12))))),
0,
"-"))),
"-")</f>
        <v>-</v>
      </c>
      <c r="M125" s="58" t="str">
        <f>IFERROR(
IF(
AND(
OR(
'Category Mappings'!F125 = "1. Seed Capitalist - related party/promoter",
'Category Mappings'!F125 = "3. Vendor - related party/promoter",
'Category Mappings'!F125 = "6. Professional advisor or consultant",
'Category Mappings'!F125 = "7. Employee incentives - related party/promoter"),
(L125 &lt;&gt; "-")),
"24m from quotation",
IF(
AND(
OR(
AND('Category Mappings'!F125 = "2. Seed Capitalist - NOT related party/promoter", L125 &lt;&gt; "-"),
AND('Category Mappings'!F125 = "4. Vendor - NOT related party/promoter", L125 &lt;&gt; "-")),
EDATE(F125, 12) &gt; EDATE(QuoteDate, 1)),
EDATE(F125, 12),
"Escrow does not apply")),
"-")</f>
        <v>-</v>
      </c>
      <c r="N125" s="52"/>
    </row>
    <row r="126" spans="1:14" x14ac:dyDescent="0.25">
      <c r="A126" s="26"/>
      <c r="B126" s="18"/>
      <c r="C126" s="18"/>
      <c r="D126" s="27"/>
      <c r="E126" s="85"/>
      <c r="F126" s="20"/>
      <c r="G126" s="120"/>
      <c r="H126" s="20"/>
      <c r="I126" s="112">
        <f>IF(TRIM(Convertible_Notes_Con[[#This Row],[Holder''s name]])="", 0, IPOPrice - G126)</f>
        <v>0</v>
      </c>
      <c r="J126" s="56" t="str">
        <f t="shared" si="1"/>
        <v>-</v>
      </c>
      <c r="K126" s="56" t="str">
        <f>IFERROR(
IF(
OR(
AND('Category Mappings'!F126 = "2. Seed Capitalist - NOT related party/promoter", QuoteDate &gt; EDATE(F126, 12)),
AND(D126 = "Principal", 'Category Mappings'!F126 = "2. Seed Capitalist - NOT related party/promoter", I126 / IPOPrice &gt;= 0.8),
AND(D126 = "Interest", 'Category Mappings'!F126 = "2. Seed Capitalist - NOT related party/promoter", QuoteDate &gt; EDATE(F126, 12)),
AND('Category Mappings'!F126 = "4. Vendor - NOT related pary/promoter", QuoteDate &gt; EDATE(F126, 12)),
'Category Mappings'!F126 = "7A. Employee incentives - NOT related party/promoter",
'Category Mappings'!F126 = "Not Applicable"),
J126,
IF(
OR(
AND(D126 = "Principal", 'Category Mappings'!F126 = "1. Seed Capitalist - related party/promoter"),
AND(D126 = "Principal", 'Category Mappings'!F126 = "2. Seed Capitalist - NOT related party/promoter"),
AND(D126 = "Principal", 'Category Mappings'!F126 = "7. Employee incentives - related party/promoter")),
ROUNDDOWN(MIN(I126 / IPOPrice * J126, J126), 0),
0)),
"-")</f>
        <v>-</v>
      </c>
      <c r="L126" s="57" t="str">
        <f>IFERROR(
IF(
OR(
AND(D126 = "Principal", 'Category Mappings'!F126 = "4. Vendor - NOT related party/promoter", QuoteDate &lt; EDATE(F126, 12)),
AND(D126 = "Principal", OR('Category Mappings'!F126 = "3. Vendor - related party/promoter", 'Category Mappings'!F126 = "6. Professional advisor or consultant")),
AND(D126 = "Interest", OR('Category Mappings'!F126 = "1. Seed Capitalist - related party/promoter", 'Category Mappings'!F126 = "3. Vendor - related party/promoter", 'Category Mappings'!F126 = "6. Professional advisor or consultant", 'Category Mappings'!F126 = "7. Employee incentives - related party/promoter",
AND('Category Mappings'!F126 = "2. Seed Capitalist - NOT related party/promoter", QuoteDate &lt; EDATE(F126, 12)), AND('Category Mappings'!F126 = "4. Vendor - NOT related party/promoter", QuoteDate &lt; EDATE(F126, 12))))),
J126,
IF(
OR(
AND(D126 = "Principal", 'Category Mappings'!F126 = "2. Seed Capitalist - NOT related party/promoter", I126 / IPOPrice &lt; 0.8, QuoteDate &lt; EDATE(F126, 12)),
OR('Category Mappings'!F126 = "1. Seed Capitalist - related party/promoter", 'Category Mappings'!F126 = "7. Employee incentives - related party/promoter")),
ROUNDUP(J126 - K126, 0),
IF(
OR(
AND(D126 = "Principal", 'Category Mappings'!F126 = "2. Seed Capitalist - NOT related party/promoter", I126 / IPOPrice &gt; 0.8),
AND(D126 = "Principal", 'Category Mappings'!F126 = "2. Seed Capitalist - NOT related party/promoter", QuoteDate &gt; EDATE(F126, 12)),
AND(D126 = "Principal", 'Category Mappings'!F126 = "4. Vendor - NOT related party/promoter", QuoteDate &gt; EDATE(F126, 12)),
AND(D126 = "Interest", OR(AND('Category Mappings'!F126 = "2. Seed Capitalist - NOT related party/promoter", QuoteDate &gt; EDATE(F126, 12)), AND('Category Mappings'!F126 = "4. Vendor - NOT related party/promoter", QuoteDate &gt; EDATE(F126, 12))))),
0,
"-"))),
"-")</f>
        <v>-</v>
      </c>
      <c r="M126" s="58" t="str">
        <f>IFERROR(
IF(
AND(
OR(
'Category Mappings'!F126 = "1. Seed Capitalist - related party/promoter",
'Category Mappings'!F126 = "3. Vendor - related party/promoter",
'Category Mappings'!F126 = "6. Professional advisor or consultant",
'Category Mappings'!F126 = "7. Employee incentives - related party/promoter"),
(L126 &lt;&gt; "-")),
"24m from quotation",
IF(
AND(
OR(
AND('Category Mappings'!F126 = "2. Seed Capitalist - NOT related party/promoter", L126 &lt;&gt; "-"),
AND('Category Mappings'!F126 = "4. Vendor - NOT related party/promoter", L126 &lt;&gt; "-")),
EDATE(F126, 12) &gt; EDATE(QuoteDate, 1)),
EDATE(F126, 12),
"Escrow does not apply")),
"-")</f>
        <v>-</v>
      </c>
      <c r="N126" s="52"/>
    </row>
    <row r="127" spans="1:14" x14ac:dyDescent="0.25">
      <c r="A127" s="26"/>
      <c r="B127" s="18"/>
      <c r="C127" s="18"/>
      <c r="D127" s="27"/>
      <c r="E127" s="85"/>
      <c r="F127" s="20"/>
      <c r="G127" s="120"/>
      <c r="H127" s="20"/>
      <c r="I127" s="112">
        <f>IF(TRIM(Convertible_Notes_Con[[#This Row],[Holder''s name]])="", 0, IPOPrice - G127)</f>
        <v>0</v>
      </c>
      <c r="J127" s="56" t="str">
        <f t="shared" si="1"/>
        <v>-</v>
      </c>
      <c r="K127" s="56" t="str">
        <f>IFERROR(
IF(
OR(
AND('Category Mappings'!F127 = "2. Seed Capitalist - NOT related party/promoter", QuoteDate &gt; EDATE(F127, 12)),
AND(D127 = "Principal", 'Category Mappings'!F127 = "2. Seed Capitalist - NOT related party/promoter", I127 / IPOPrice &gt;= 0.8),
AND(D127 = "Interest", 'Category Mappings'!F127 = "2. Seed Capitalist - NOT related party/promoter", QuoteDate &gt; EDATE(F127, 12)),
AND('Category Mappings'!F127 = "4. Vendor - NOT related pary/promoter", QuoteDate &gt; EDATE(F127, 12)),
'Category Mappings'!F127 = "7A. Employee incentives - NOT related party/promoter",
'Category Mappings'!F127 = "Not Applicable"),
J127,
IF(
OR(
AND(D127 = "Principal", 'Category Mappings'!F127 = "1. Seed Capitalist - related party/promoter"),
AND(D127 = "Principal", 'Category Mappings'!F127 = "2. Seed Capitalist - NOT related party/promoter"),
AND(D127 = "Principal", 'Category Mappings'!F127 = "7. Employee incentives - related party/promoter")),
ROUNDDOWN(MIN(I127 / IPOPrice * J127, J127), 0),
0)),
"-")</f>
        <v>-</v>
      </c>
      <c r="L127" s="57" t="str">
        <f>IFERROR(
IF(
OR(
AND(D127 = "Principal", 'Category Mappings'!F127 = "4. Vendor - NOT related party/promoter", QuoteDate &lt; EDATE(F127, 12)),
AND(D127 = "Principal", OR('Category Mappings'!F127 = "3. Vendor - related party/promoter", 'Category Mappings'!F127 = "6. Professional advisor or consultant")),
AND(D127 = "Interest", OR('Category Mappings'!F127 = "1. Seed Capitalist - related party/promoter", 'Category Mappings'!F127 = "3. Vendor - related party/promoter", 'Category Mappings'!F127 = "6. Professional advisor or consultant", 'Category Mappings'!F127 = "7. Employee incentives - related party/promoter",
AND('Category Mappings'!F127 = "2. Seed Capitalist - NOT related party/promoter", QuoteDate &lt; EDATE(F127, 12)), AND('Category Mappings'!F127 = "4. Vendor - NOT related party/promoter", QuoteDate &lt; EDATE(F127, 12))))),
J127,
IF(
OR(
AND(D127 = "Principal", 'Category Mappings'!F127 = "2. Seed Capitalist - NOT related party/promoter", I127 / IPOPrice &lt; 0.8, QuoteDate &lt; EDATE(F127, 12)),
OR('Category Mappings'!F127 = "1. Seed Capitalist - related party/promoter", 'Category Mappings'!F127 = "7. Employee incentives - related party/promoter")),
ROUNDUP(J127 - K127, 0),
IF(
OR(
AND(D127 = "Principal", 'Category Mappings'!F127 = "2. Seed Capitalist - NOT related party/promoter", I127 / IPOPrice &gt; 0.8),
AND(D127 = "Principal", 'Category Mappings'!F127 = "2. Seed Capitalist - NOT related party/promoter", QuoteDate &gt; EDATE(F127, 12)),
AND(D127 = "Principal", 'Category Mappings'!F127 = "4. Vendor - NOT related party/promoter", QuoteDate &gt; EDATE(F127, 12)),
AND(D127 = "Interest", OR(AND('Category Mappings'!F127 = "2. Seed Capitalist - NOT related party/promoter", QuoteDate &gt; EDATE(F127, 12)), AND('Category Mappings'!F127 = "4. Vendor - NOT related party/promoter", QuoteDate &gt; EDATE(F127, 12))))),
0,
"-"))),
"-")</f>
        <v>-</v>
      </c>
      <c r="M127" s="58" t="str">
        <f>IFERROR(
IF(
AND(
OR(
'Category Mappings'!F127 = "1. Seed Capitalist - related party/promoter",
'Category Mappings'!F127 = "3. Vendor - related party/promoter",
'Category Mappings'!F127 = "6. Professional advisor or consultant",
'Category Mappings'!F127 = "7. Employee incentives - related party/promoter"),
(L127 &lt;&gt; "-")),
"24m from quotation",
IF(
AND(
OR(
AND('Category Mappings'!F127 = "2. Seed Capitalist - NOT related party/promoter", L127 &lt;&gt; "-"),
AND('Category Mappings'!F127 = "4. Vendor - NOT related party/promoter", L127 &lt;&gt; "-")),
EDATE(F127, 12) &gt; EDATE(QuoteDate, 1)),
EDATE(F127, 12),
"Escrow does not apply")),
"-")</f>
        <v>-</v>
      </c>
      <c r="N127" s="52"/>
    </row>
    <row r="128" spans="1:14" x14ac:dyDescent="0.25">
      <c r="A128" s="26"/>
      <c r="B128" s="18"/>
      <c r="C128" s="18"/>
      <c r="D128" s="27"/>
      <c r="E128" s="85"/>
      <c r="F128" s="20"/>
      <c r="G128" s="120"/>
      <c r="H128" s="20"/>
      <c r="I128" s="112">
        <f>IF(TRIM(Convertible_Notes_Con[[#This Row],[Holder''s name]])="", 0, IPOPrice - G128)</f>
        <v>0</v>
      </c>
      <c r="J128" s="56" t="str">
        <f t="shared" si="1"/>
        <v>-</v>
      </c>
      <c r="K128" s="56" t="str">
        <f>IFERROR(
IF(
OR(
AND('Category Mappings'!F128 = "2. Seed Capitalist - NOT related party/promoter", QuoteDate &gt; EDATE(F128, 12)),
AND(D128 = "Principal", 'Category Mappings'!F128 = "2. Seed Capitalist - NOT related party/promoter", I128 / IPOPrice &gt;= 0.8),
AND(D128 = "Interest", 'Category Mappings'!F128 = "2. Seed Capitalist - NOT related party/promoter", QuoteDate &gt; EDATE(F128, 12)),
AND('Category Mappings'!F128 = "4. Vendor - NOT related pary/promoter", QuoteDate &gt; EDATE(F128, 12)),
'Category Mappings'!F128 = "7A. Employee incentives - NOT related party/promoter",
'Category Mappings'!F128 = "Not Applicable"),
J128,
IF(
OR(
AND(D128 = "Principal", 'Category Mappings'!F128 = "1. Seed Capitalist - related party/promoter"),
AND(D128 = "Principal", 'Category Mappings'!F128 = "2. Seed Capitalist - NOT related party/promoter"),
AND(D128 = "Principal", 'Category Mappings'!F128 = "7. Employee incentives - related party/promoter")),
ROUNDDOWN(MIN(I128 / IPOPrice * J128, J128), 0),
0)),
"-")</f>
        <v>-</v>
      </c>
      <c r="L128" s="57" t="str">
        <f>IFERROR(
IF(
OR(
AND(D128 = "Principal", 'Category Mappings'!F128 = "4. Vendor - NOT related party/promoter", QuoteDate &lt; EDATE(F128, 12)),
AND(D128 = "Principal", OR('Category Mappings'!F128 = "3. Vendor - related party/promoter", 'Category Mappings'!F128 = "6. Professional advisor or consultant")),
AND(D128 = "Interest", OR('Category Mappings'!F128 = "1. Seed Capitalist - related party/promoter", 'Category Mappings'!F128 = "3. Vendor - related party/promoter", 'Category Mappings'!F128 = "6. Professional advisor or consultant", 'Category Mappings'!F128 = "7. Employee incentives - related party/promoter",
AND('Category Mappings'!F128 = "2. Seed Capitalist - NOT related party/promoter", QuoteDate &lt; EDATE(F128, 12)), AND('Category Mappings'!F128 = "4. Vendor - NOT related party/promoter", QuoteDate &lt; EDATE(F128, 12))))),
J128,
IF(
OR(
AND(D128 = "Principal", 'Category Mappings'!F128 = "2. Seed Capitalist - NOT related party/promoter", I128 / IPOPrice &lt; 0.8, QuoteDate &lt; EDATE(F128, 12)),
OR('Category Mappings'!F128 = "1. Seed Capitalist - related party/promoter", 'Category Mappings'!F128 = "7. Employee incentives - related party/promoter")),
ROUNDUP(J128 - K128, 0),
IF(
OR(
AND(D128 = "Principal", 'Category Mappings'!F128 = "2. Seed Capitalist - NOT related party/promoter", I128 / IPOPrice &gt; 0.8),
AND(D128 = "Principal", 'Category Mappings'!F128 = "2. Seed Capitalist - NOT related party/promoter", QuoteDate &gt; EDATE(F128, 12)),
AND(D128 = "Principal", 'Category Mappings'!F128 = "4. Vendor - NOT related party/promoter", QuoteDate &gt; EDATE(F128, 12)),
AND(D128 = "Interest", OR(AND('Category Mappings'!F128 = "2. Seed Capitalist - NOT related party/promoter", QuoteDate &gt; EDATE(F128, 12)), AND('Category Mappings'!F128 = "4. Vendor - NOT related party/promoter", QuoteDate &gt; EDATE(F128, 12))))),
0,
"-"))),
"-")</f>
        <v>-</v>
      </c>
      <c r="M128" s="58" t="str">
        <f>IFERROR(
IF(
AND(
OR(
'Category Mappings'!F128 = "1. Seed Capitalist - related party/promoter",
'Category Mappings'!F128 = "3. Vendor - related party/promoter",
'Category Mappings'!F128 = "6. Professional advisor or consultant",
'Category Mappings'!F128 = "7. Employee incentives - related party/promoter"),
(L128 &lt;&gt; "-")),
"24m from quotation",
IF(
AND(
OR(
AND('Category Mappings'!F128 = "2. Seed Capitalist - NOT related party/promoter", L128 &lt;&gt; "-"),
AND('Category Mappings'!F128 = "4. Vendor - NOT related party/promoter", L128 &lt;&gt; "-")),
EDATE(F128, 12) &gt; EDATE(QuoteDate, 1)),
EDATE(F128, 12),
"Escrow does not apply")),
"-")</f>
        <v>-</v>
      </c>
      <c r="N128" s="52"/>
    </row>
    <row r="129" spans="1:14" x14ac:dyDescent="0.25">
      <c r="A129" s="26"/>
      <c r="B129" s="18"/>
      <c r="C129" s="18"/>
      <c r="D129" s="27"/>
      <c r="E129" s="85"/>
      <c r="F129" s="20"/>
      <c r="G129" s="120"/>
      <c r="H129" s="20"/>
      <c r="I129" s="112">
        <f>IF(TRIM(Convertible_Notes_Con[[#This Row],[Holder''s name]])="", 0, IPOPrice - G129)</f>
        <v>0</v>
      </c>
      <c r="J129" s="56" t="str">
        <f t="shared" si="1"/>
        <v>-</v>
      </c>
      <c r="K129" s="56" t="str">
        <f>IFERROR(
IF(
OR(
AND('Category Mappings'!F129 = "2. Seed Capitalist - NOT related party/promoter", QuoteDate &gt; EDATE(F129, 12)),
AND(D129 = "Principal", 'Category Mappings'!F129 = "2. Seed Capitalist - NOT related party/promoter", I129 / IPOPrice &gt;= 0.8),
AND(D129 = "Interest", 'Category Mappings'!F129 = "2. Seed Capitalist - NOT related party/promoter", QuoteDate &gt; EDATE(F129, 12)),
AND('Category Mappings'!F129 = "4. Vendor - NOT related pary/promoter", QuoteDate &gt; EDATE(F129, 12)),
'Category Mappings'!F129 = "7A. Employee incentives - NOT related party/promoter",
'Category Mappings'!F129 = "Not Applicable"),
J129,
IF(
OR(
AND(D129 = "Principal", 'Category Mappings'!F129 = "1. Seed Capitalist - related party/promoter"),
AND(D129 = "Principal", 'Category Mappings'!F129 = "2. Seed Capitalist - NOT related party/promoter"),
AND(D129 = "Principal", 'Category Mappings'!F129 = "7. Employee incentives - related party/promoter")),
ROUNDDOWN(MIN(I129 / IPOPrice * J129, J129), 0),
0)),
"-")</f>
        <v>-</v>
      </c>
      <c r="L129" s="57" t="str">
        <f>IFERROR(
IF(
OR(
AND(D129 = "Principal", 'Category Mappings'!F129 = "4. Vendor - NOT related party/promoter", QuoteDate &lt; EDATE(F129, 12)),
AND(D129 = "Principal", OR('Category Mappings'!F129 = "3. Vendor - related party/promoter", 'Category Mappings'!F129 = "6. Professional advisor or consultant")),
AND(D129 = "Interest", OR('Category Mappings'!F129 = "1. Seed Capitalist - related party/promoter", 'Category Mappings'!F129 = "3. Vendor - related party/promoter", 'Category Mappings'!F129 = "6. Professional advisor or consultant", 'Category Mappings'!F129 = "7. Employee incentives - related party/promoter",
AND('Category Mappings'!F129 = "2. Seed Capitalist - NOT related party/promoter", QuoteDate &lt; EDATE(F129, 12)), AND('Category Mappings'!F129 = "4. Vendor - NOT related party/promoter", QuoteDate &lt; EDATE(F129, 12))))),
J129,
IF(
OR(
AND(D129 = "Principal", 'Category Mappings'!F129 = "2. Seed Capitalist - NOT related party/promoter", I129 / IPOPrice &lt; 0.8, QuoteDate &lt; EDATE(F129, 12)),
OR('Category Mappings'!F129 = "1. Seed Capitalist - related party/promoter", 'Category Mappings'!F129 = "7. Employee incentives - related party/promoter")),
ROUNDUP(J129 - K129, 0),
IF(
OR(
AND(D129 = "Principal", 'Category Mappings'!F129 = "2. Seed Capitalist - NOT related party/promoter", I129 / IPOPrice &gt; 0.8),
AND(D129 = "Principal", 'Category Mappings'!F129 = "2. Seed Capitalist - NOT related party/promoter", QuoteDate &gt; EDATE(F129, 12)),
AND(D129 = "Principal", 'Category Mappings'!F129 = "4. Vendor - NOT related party/promoter", QuoteDate &gt; EDATE(F129, 12)),
AND(D129 = "Interest", OR(AND('Category Mappings'!F129 = "2. Seed Capitalist - NOT related party/promoter", QuoteDate &gt; EDATE(F129, 12)), AND('Category Mappings'!F129 = "4. Vendor - NOT related party/promoter", QuoteDate &gt; EDATE(F129, 12))))),
0,
"-"))),
"-")</f>
        <v>-</v>
      </c>
      <c r="M129" s="58" t="str">
        <f>IFERROR(
IF(
AND(
OR(
'Category Mappings'!F129 = "1. Seed Capitalist - related party/promoter",
'Category Mappings'!F129 = "3. Vendor - related party/promoter",
'Category Mappings'!F129 = "6. Professional advisor or consultant",
'Category Mappings'!F129 = "7. Employee incentives - related party/promoter"),
(L129 &lt;&gt; "-")),
"24m from quotation",
IF(
AND(
OR(
AND('Category Mappings'!F129 = "2. Seed Capitalist - NOT related party/promoter", L129 &lt;&gt; "-"),
AND('Category Mappings'!F129 = "4. Vendor - NOT related party/promoter", L129 &lt;&gt; "-")),
EDATE(F129, 12) &gt; EDATE(QuoteDate, 1)),
EDATE(F129, 12),
"Escrow does not apply")),
"-")</f>
        <v>-</v>
      </c>
      <c r="N129" s="52"/>
    </row>
    <row r="130" spans="1:14" x14ac:dyDescent="0.25">
      <c r="A130" s="26"/>
      <c r="B130" s="18"/>
      <c r="C130" s="18"/>
      <c r="D130" s="27"/>
      <c r="E130" s="85"/>
      <c r="F130" s="20"/>
      <c r="G130" s="120"/>
      <c r="H130" s="20"/>
      <c r="I130" s="112">
        <f>IF(TRIM(Convertible_Notes_Con[[#This Row],[Holder''s name]])="", 0, IPOPrice - G130)</f>
        <v>0</v>
      </c>
      <c r="J130" s="56" t="str">
        <f t="shared" si="1"/>
        <v>-</v>
      </c>
      <c r="K130" s="56" t="str">
        <f>IFERROR(
IF(
OR(
AND('Category Mappings'!F130 = "2. Seed Capitalist - NOT related party/promoter", QuoteDate &gt; EDATE(F130, 12)),
AND(D130 = "Principal", 'Category Mappings'!F130 = "2. Seed Capitalist - NOT related party/promoter", I130 / IPOPrice &gt;= 0.8),
AND(D130 = "Interest", 'Category Mappings'!F130 = "2. Seed Capitalist - NOT related party/promoter", QuoteDate &gt; EDATE(F130, 12)),
AND('Category Mappings'!F130 = "4. Vendor - NOT related pary/promoter", QuoteDate &gt; EDATE(F130, 12)),
'Category Mappings'!F130 = "7A. Employee incentives - NOT related party/promoter",
'Category Mappings'!F130 = "Not Applicable"),
J130,
IF(
OR(
AND(D130 = "Principal", 'Category Mappings'!F130 = "1. Seed Capitalist - related party/promoter"),
AND(D130 = "Principal", 'Category Mappings'!F130 = "2. Seed Capitalist - NOT related party/promoter"),
AND(D130 = "Principal", 'Category Mappings'!F130 = "7. Employee incentives - related party/promoter")),
ROUNDDOWN(MIN(I130 / IPOPrice * J130, J130), 0),
0)),
"-")</f>
        <v>-</v>
      </c>
      <c r="L130" s="57" t="str">
        <f>IFERROR(
IF(
OR(
AND(D130 = "Principal", 'Category Mappings'!F130 = "4. Vendor - NOT related party/promoter", QuoteDate &lt; EDATE(F130, 12)),
AND(D130 = "Principal", OR('Category Mappings'!F130 = "3. Vendor - related party/promoter", 'Category Mappings'!F130 = "6. Professional advisor or consultant")),
AND(D130 = "Interest", OR('Category Mappings'!F130 = "1. Seed Capitalist - related party/promoter", 'Category Mappings'!F130 = "3. Vendor - related party/promoter", 'Category Mappings'!F130 = "6. Professional advisor or consultant", 'Category Mappings'!F130 = "7. Employee incentives - related party/promoter",
AND('Category Mappings'!F130 = "2. Seed Capitalist - NOT related party/promoter", QuoteDate &lt; EDATE(F130, 12)), AND('Category Mappings'!F130 = "4. Vendor - NOT related party/promoter", QuoteDate &lt; EDATE(F130, 12))))),
J130,
IF(
OR(
AND(D130 = "Principal", 'Category Mappings'!F130 = "2. Seed Capitalist - NOT related party/promoter", I130 / IPOPrice &lt; 0.8, QuoteDate &lt; EDATE(F130, 12)),
OR('Category Mappings'!F130 = "1. Seed Capitalist - related party/promoter", 'Category Mappings'!F130 = "7. Employee incentives - related party/promoter")),
ROUNDUP(J130 - K130, 0),
IF(
OR(
AND(D130 = "Principal", 'Category Mappings'!F130 = "2. Seed Capitalist - NOT related party/promoter", I130 / IPOPrice &gt; 0.8),
AND(D130 = "Principal", 'Category Mappings'!F130 = "2. Seed Capitalist - NOT related party/promoter", QuoteDate &gt; EDATE(F130, 12)),
AND(D130 = "Principal", 'Category Mappings'!F130 = "4. Vendor - NOT related party/promoter", QuoteDate &gt; EDATE(F130, 12)),
AND(D130 = "Interest", OR(AND('Category Mappings'!F130 = "2. Seed Capitalist - NOT related party/promoter", QuoteDate &gt; EDATE(F130, 12)), AND('Category Mappings'!F130 = "4. Vendor - NOT related party/promoter", QuoteDate &gt; EDATE(F130, 12))))),
0,
"-"))),
"-")</f>
        <v>-</v>
      </c>
      <c r="M130" s="58" t="str">
        <f>IFERROR(
IF(
AND(
OR(
'Category Mappings'!F130 = "1. Seed Capitalist - related party/promoter",
'Category Mappings'!F130 = "3. Vendor - related party/promoter",
'Category Mappings'!F130 = "6. Professional advisor or consultant",
'Category Mappings'!F130 = "7. Employee incentives - related party/promoter"),
(L130 &lt;&gt; "-")),
"24m from quotation",
IF(
AND(
OR(
AND('Category Mappings'!F130 = "2. Seed Capitalist - NOT related party/promoter", L130 &lt;&gt; "-"),
AND('Category Mappings'!F130 = "4. Vendor - NOT related party/promoter", L130 &lt;&gt; "-")),
EDATE(F130, 12) &gt; EDATE(QuoteDate, 1)),
EDATE(F130, 12),
"Escrow does not apply")),
"-")</f>
        <v>-</v>
      </c>
      <c r="N130" s="52"/>
    </row>
    <row r="131" spans="1:14" x14ac:dyDescent="0.25">
      <c r="A131" s="26"/>
      <c r="B131" s="18"/>
      <c r="C131" s="18"/>
      <c r="D131" s="27"/>
      <c r="E131" s="85"/>
      <c r="F131" s="20"/>
      <c r="G131" s="120"/>
      <c r="H131" s="20"/>
      <c r="I131" s="112">
        <f>IF(TRIM(Convertible_Notes_Con[[#This Row],[Holder''s name]])="", 0, IPOPrice - G131)</f>
        <v>0</v>
      </c>
      <c r="J131" s="56" t="str">
        <f t="shared" si="1"/>
        <v>-</v>
      </c>
      <c r="K131" s="56" t="str">
        <f>IFERROR(
IF(
OR(
AND('Category Mappings'!F131 = "2. Seed Capitalist - NOT related party/promoter", QuoteDate &gt; EDATE(F131, 12)),
AND(D131 = "Principal", 'Category Mappings'!F131 = "2. Seed Capitalist - NOT related party/promoter", I131 / IPOPrice &gt;= 0.8),
AND(D131 = "Interest", 'Category Mappings'!F131 = "2. Seed Capitalist - NOT related party/promoter", QuoteDate &gt; EDATE(F131, 12)),
AND('Category Mappings'!F131 = "4. Vendor - NOT related pary/promoter", QuoteDate &gt; EDATE(F131, 12)),
'Category Mappings'!F131 = "7A. Employee incentives - NOT related party/promoter",
'Category Mappings'!F131 = "Not Applicable"),
J131,
IF(
OR(
AND(D131 = "Principal", 'Category Mappings'!F131 = "1. Seed Capitalist - related party/promoter"),
AND(D131 = "Principal", 'Category Mappings'!F131 = "2. Seed Capitalist - NOT related party/promoter"),
AND(D131 = "Principal", 'Category Mappings'!F131 = "7. Employee incentives - related party/promoter")),
ROUNDDOWN(MIN(I131 / IPOPrice * J131, J131), 0),
0)),
"-")</f>
        <v>-</v>
      </c>
      <c r="L131" s="57" t="str">
        <f>IFERROR(
IF(
OR(
AND(D131 = "Principal", 'Category Mappings'!F131 = "4. Vendor - NOT related party/promoter", QuoteDate &lt; EDATE(F131, 12)),
AND(D131 = "Principal", OR('Category Mappings'!F131 = "3. Vendor - related party/promoter", 'Category Mappings'!F131 = "6. Professional advisor or consultant")),
AND(D131 = "Interest", OR('Category Mappings'!F131 = "1. Seed Capitalist - related party/promoter", 'Category Mappings'!F131 = "3. Vendor - related party/promoter", 'Category Mappings'!F131 = "6. Professional advisor or consultant", 'Category Mappings'!F131 = "7. Employee incentives - related party/promoter",
AND('Category Mappings'!F131 = "2. Seed Capitalist - NOT related party/promoter", QuoteDate &lt; EDATE(F131, 12)), AND('Category Mappings'!F131 = "4. Vendor - NOT related party/promoter", QuoteDate &lt; EDATE(F131, 12))))),
J131,
IF(
OR(
AND(D131 = "Principal", 'Category Mappings'!F131 = "2. Seed Capitalist - NOT related party/promoter", I131 / IPOPrice &lt; 0.8, QuoteDate &lt; EDATE(F131, 12)),
OR('Category Mappings'!F131 = "1. Seed Capitalist - related party/promoter", 'Category Mappings'!F131 = "7. Employee incentives - related party/promoter")),
ROUNDUP(J131 - K131, 0),
IF(
OR(
AND(D131 = "Principal", 'Category Mappings'!F131 = "2. Seed Capitalist - NOT related party/promoter", I131 / IPOPrice &gt; 0.8),
AND(D131 = "Principal", 'Category Mappings'!F131 = "2. Seed Capitalist - NOT related party/promoter", QuoteDate &gt; EDATE(F131, 12)),
AND(D131 = "Principal", 'Category Mappings'!F131 = "4. Vendor - NOT related party/promoter", QuoteDate &gt; EDATE(F131, 12)),
AND(D131 = "Interest", OR(AND('Category Mappings'!F131 = "2. Seed Capitalist - NOT related party/promoter", QuoteDate &gt; EDATE(F131, 12)), AND('Category Mappings'!F131 = "4. Vendor - NOT related party/promoter", QuoteDate &gt; EDATE(F131, 12))))),
0,
"-"))),
"-")</f>
        <v>-</v>
      </c>
      <c r="M131" s="58" t="str">
        <f>IFERROR(
IF(
AND(
OR(
'Category Mappings'!F131 = "1. Seed Capitalist - related party/promoter",
'Category Mappings'!F131 = "3. Vendor - related party/promoter",
'Category Mappings'!F131 = "6. Professional advisor or consultant",
'Category Mappings'!F131 = "7. Employee incentives - related party/promoter"),
(L131 &lt;&gt; "-")),
"24m from quotation",
IF(
AND(
OR(
AND('Category Mappings'!F131 = "2. Seed Capitalist - NOT related party/promoter", L131 &lt;&gt; "-"),
AND('Category Mappings'!F131 = "4. Vendor - NOT related party/promoter", L131 &lt;&gt; "-")),
EDATE(F131, 12) &gt; EDATE(QuoteDate, 1)),
EDATE(F131, 12),
"Escrow does not apply")),
"-")</f>
        <v>-</v>
      </c>
      <c r="N131" s="52"/>
    </row>
    <row r="132" spans="1:14" x14ac:dyDescent="0.25">
      <c r="A132" s="26"/>
      <c r="B132" s="18"/>
      <c r="C132" s="18"/>
      <c r="D132" s="27"/>
      <c r="E132" s="85"/>
      <c r="F132" s="20"/>
      <c r="G132" s="120"/>
      <c r="H132" s="20"/>
      <c r="I132" s="112">
        <f>IF(TRIM(Convertible_Notes_Con[[#This Row],[Holder''s name]])="", 0, IPOPrice - G132)</f>
        <v>0</v>
      </c>
      <c r="J132" s="56" t="str">
        <f t="shared" si="1"/>
        <v>-</v>
      </c>
      <c r="K132" s="56" t="str">
        <f>IFERROR(
IF(
OR(
AND('Category Mappings'!F132 = "2. Seed Capitalist - NOT related party/promoter", QuoteDate &gt; EDATE(F132, 12)),
AND(D132 = "Principal", 'Category Mappings'!F132 = "2. Seed Capitalist - NOT related party/promoter", I132 / IPOPrice &gt;= 0.8),
AND(D132 = "Interest", 'Category Mappings'!F132 = "2. Seed Capitalist - NOT related party/promoter", QuoteDate &gt; EDATE(F132, 12)),
AND('Category Mappings'!F132 = "4. Vendor - NOT related pary/promoter", QuoteDate &gt; EDATE(F132, 12)),
'Category Mappings'!F132 = "7A. Employee incentives - NOT related party/promoter",
'Category Mappings'!F132 = "Not Applicable"),
J132,
IF(
OR(
AND(D132 = "Principal", 'Category Mappings'!F132 = "1. Seed Capitalist - related party/promoter"),
AND(D132 = "Principal", 'Category Mappings'!F132 = "2. Seed Capitalist - NOT related party/promoter"),
AND(D132 = "Principal", 'Category Mappings'!F132 = "7. Employee incentives - related party/promoter")),
ROUNDDOWN(MIN(I132 / IPOPrice * J132, J132), 0),
0)),
"-")</f>
        <v>-</v>
      </c>
      <c r="L132" s="57" t="str">
        <f>IFERROR(
IF(
OR(
AND(D132 = "Principal", 'Category Mappings'!F132 = "4. Vendor - NOT related party/promoter", QuoteDate &lt; EDATE(F132, 12)),
AND(D132 = "Principal", OR('Category Mappings'!F132 = "3. Vendor - related party/promoter", 'Category Mappings'!F132 = "6. Professional advisor or consultant")),
AND(D132 = "Interest", OR('Category Mappings'!F132 = "1. Seed Capitalist - related party/promoter", 'Category Mappings'!F132 = "3. Vendor - related party/promoter", 'Category Mappings'!F132 = "6. Professional advisor or consultant", 'Category Mappings'!F132 = "7. Employee incentives - related party/promoter",
AND('Category Mappings'!F132 = "2. Seed Capitalist - NOT related party/promoter", QuoteDate &lt; EDATE(F132, 12)), AND('Category Mappings'!F132 = "4. Vendor - NOT related party/promoter", QuoteDate &lt; EDATE(F132, 12))))),
J132,
IF(
OR(
AND(D132 = "Principal", 'Category Mappings'!F132 = "2. Seed Capitalist - NOT related party/promoter", I132 / IPOPrice &lt; 0.8, QuoteDate &lt; EDATE(F132, 12)),
OR('Category Mappings'!F132 = "1. Seed Capitalist - related party/promoter", 'Category Mappings'!F132 = "7. Employee incentives - related party/promoter")),
ROUNDUP(J132 - K132, 0),
IF(
OR(
AND(D132 = "Principal", 'Category Mappings'!F132 = "2. Seed Capitalist - NOT related party/promoter", I132 / IPOPrice &gt; 0.8),
AND(D132 = "Principal", 'Category Mappings'!F132 = "2. Seed Capitalist - NOT related party/promoter", QuoteDate &gt; EDATE(F132, 12)),
AND(D132 = "Principal", 'Category Mappings'!F132 = "4. Vendor - NOT related party/promoter", QuoteDate &gt; EDATE(F132, 12)),
AND(D132 = "Interest", OR(AND('Category Mappings'!F132 = "2. Seed Capitalist - NOT related party/promoter", QuoteDate &gt; EDATE(F132, 12)), AND('Category Mappings'!F132 = "4. Vendor - NOT related party/promoter", QuoteDate &gt; EDATE(F132, 12))))),
0,
"-"))),
"-")</f>
        <v>-</v>
      </c>
      <c r="M132" s="58" t="str">
        <f>IFERROR(
IF(
AND(
OR(
'Category Mappings'!F132 = "1. Seed Capitalist - related party/promoter",
'Category Mappings'!F132 = "3. Vendor - related party/promoter",
'Category Mappings'!F132 = "6. Professional advisor or consultant",
'Category Mappings'!F132 = "7. Employee incentives - related party/promoter"),
(L132 &lt;&gt; "-")),
"24m from quotation",
IF(
AND(
OR(
AND('Category Mappings'!F132 = "2. Seed Capitalist - NOT related party/promoter", L132 &lt;&gt; "-"),
AND('Category Mappings'!F132 = "4. Vendor - NOT related party/promoter", L132 &lt;&gt; "-")),
EDATE(F132, 12) &gt; EDATE(QuoteDate, 1)),
EDATE(F132, 12),
"Escrow does not apply")),
"-")</f>
        <v>-</v>
      </c>
      <c r="N132" s="52"/>
    </row>
    <row r="133" spans="1:14" x14ac:dyDescent="0.25">
      <c r="A133" s="26"/>
      <c r="B133" s="18"/>
      <c r="C133" s="18"/>
      <c r="D133" s="27"/>
      <c r="E133" s="85"/>
      <c r="F133" s="20"/>
      <c r="G133" s="120"/>
      <c r="H133" s="20"/>
      <c r="I133" s="112">
        <f>IF(TRIM(Convertible_Notes_Con[[#This Row],[Holder''s name]])="", 0, IPOPrice - G133)</f>
        <v>0</v>
      </c>
      <c r="J133" s="56" t="str">
        <f t="shared" si="1"/>
        <v>-</v>
      </c>
      <c r="K133" s="56" t="str">
        <f>IFERROR(
IF(
OR(
AND('Category Mappings'!F133 = "2. Seed Capitalist - NOT related party/promoter", QuoteDate &gt; EDATE(F133, 12)),
AND(D133 = "Principal", 'Category Mappings'!F133 = "2. Seed Capitalist - NOT related party/promoter", I133 / IPOPrice &gt;= 0.8),
AND(D133 = "Interest", 'Category Mappings'!F133 = "2. Seed Capitalist - NOT related party/promoter", QuoteDate &gt; EDATE(F133, 12)),
AND('Category Mappings'!F133 = "4. Vendor - NOT related pary/promoter", QuoteDate &gt; EDATE(F133, 12)),
'Category Mappings'!F133 = "7A. Employee incentives - NOT related party/promoter",
'Category Mappings'!F133 = "Not Applicable"),
J133,
IF(
OR(
AND(D133 = "Principal", 'Category Mappings'!F133 = "1. Seed Capitalist - related party/promoter"),
AND(D133 = "Principal", 'Category Mappings'!F133 = "2. Seed Capitalist - NOT related party/promoter"),
AND(D133 = "Principal", 'Category Mappings'!F133 = "7. Employee incentives - related party/promoter")),
ROUNDDOWN(MIN(I133 / IPOPrice * J133, J133), 0),
0)),
"-")</f>
        <v>-</v>
      </c>
      <c r="L133" s="57" t="str">
        <f>IFERROR(
IF(
OR(
AND(D133 = "Principal", 'Category Mappings'!F133 = "4. Vendor - NOT related party/promoter", QuoteDate &lt; EDATE(F133, 12)),
AND(D133 = "Principal", OR('Category Mappings'!F133 = "3. Vendor - related party/promoter", 'Category Mappings'!F133 = "6. Professional advisor or consultant")),
AND(D133 = "Interest", OR('Category Mappings'!F133 = "1. Seed Capitalist - related party/promoter", 'Category Mappings'!F133 = "3. Vendor - related party/promoter", 'Category Mappings'!F133 = "6. Professional advisor or consultant", 'Category Mappings'!F133 = "7. Employee incentives - related party/promoter",
AND('Category Mappings'!F133 = "2. Seed Capitalist - NOT related party/promoter", QuoteDate &lt; EDATE(F133, 12)), AND('Category Mappings'!F133 = "4. Vendor - NOT related party/promoter", QuoteDate &lt; EDATE(F133, 12))))),
J133,
IF(
OR(
AND(D133 = "Principal", 'Category Mappings'!F133 = "2. Seed Capitalist - NOT related party/promoter", I133 / IPOPrice &lt; 0.8, QuoteDate &lt; EDATE(F133, 12)),
OR('Category Mappings'!F133 = "1. Seed Capitalist - related party/promoter", 'Category Mappings'!F133 = "7. Employee incentives - related party/promoter")),
ROUNDUP(J133 - K133, 0),
IF(
OR(
AND(D133 = "Principal", 'Category Mappings'!F133 = "2. Seed Capitalist - NOT related party/promoter", I133 / IPOPrice &gt; 0.8),
AND(D133 = "Principal", 'Category Mappings'!F133 = "2. Seed Capitalist - NOT related party/promoter", QuoteDate &gt; EDATE(F133, 12)),
AND(D133 = "Principal", 'Category Mappings'!F133 = "4. Vendor - NOT related party/promoter", QuoteDate &gt; EDATE(F133, 12)),
AND(D133 = "Interest", OR(AND('Category Mappings'!F133 = "2. Seed Capitalist - NOT related party/promoter", QuoteDate &gt; EDATE(F133, 12)), AND('Category Mappings'!F133 = "4. Vendor - NOT related party/promoter", QuoteDate &gt; EDATE(F133, 12))))),
0,
"-"))),
"-")</f>
        <v>-</v>
      </c>
      <c r="M133" s="58" t="str">
        <f>IFERROR(
IF(
AND(
OR(
'Category Mappings'!F133 = "1. Seed Capitalist - related party/promoter",
'Category Mappings'!F133 = "3. Vendor - related party/promoter",
'Category Mappings'!F133 = "6. Professional advisor or consultant",
'Category Mappings'!F133 = "7. Employee incentives - related party/promoter"),
(L133 &lt;&gt; "-")),
"24m from quotation",
IF(
AND(
OR(
AND('Category Mappings'!F133 = "2. Seed Capitalist - NOT related party/promoter", L133 &lt;&gt; "-"),
AND('Category Mappings'!F133 = "4. Vendor - NOT related party/promoter", L133 &lt;&gt; "-")),
EDATE(F133, 12) &gt; EDATE(QuoteDate, 1)),
EDATE(F133, 12),
"Escrow does not apply")),
"-")</f>
        <v>-</v>
      </c>
      <c r="N133" s="52"/>
    </row>
    <row r="134" spans="1:14" x14ac:dyDescent="0.25">
      <c r="A134" s="26"/>
      <c r="B134" s="18"/>
      <c r="C134" s="18"/>
      <c r="D134" s="27"/>
      <c r="E134" s="85"/>
      <c r="F134" s="20"/>
      <c r="G134" s="120"/>
      <c r="H134" s="20"/>
      <c r="I134" s="112">
        <f>IF(TRIM(Convertible_Notes_Con[[#This Row],[Holder''s name]])="", 0, IPOPrice - G134)</f>
        <v>0</v>
      </c>
      <c r="J134" s="56" t="str">
        <f t="shared" si="1"/>
        <v>-</v>
      </c>
      <c r="K134" s="56" t="str">
        <f>IFERROR(
IF(
OR(
AND('Category Mappings'!F134 = "2. Seed Capitalist - NOT related party/promoter", QuoteDate &gt; EDATE(F134, 12)),
AND(D134 = "Principal", 'Category Mappings'!F134 = "2. Seed Capitalist - NOT related party/promoter", I134 / IPOPrice &gt;= 0.8),
AND(D134 = "Interest", 'Category Mappings'!F134 = "2. Seed Capitalist - NOT related party/promoter", QuoteDate &gt; EDATE(F134, 12)),
AND('Category Mappings'!F134 = "4. Vendor - NOT related pary/promoter", QuoteDate &gt; EDATE(F134, 12)),
'Category Mappings'!F134 = "7A. Employee incentives - NOT related party/promoter",
'Category Mappings'!F134 = "Not Applicable"),
J134,
IF(
OR(
AND(D134 = "Principal", 'Category Mappings'!F134 = "1. Seed Capitalist - related party/promoter"),
AND(D134 = "Principal", 'Category Mappings'!F134 = "2. Seed Capitalist - NOT related party/promoter"),
AND(D134 = "Principal", 'Category Mappings'!F134 = "7. Employee incentives - related party/promoter")),
ROUNDDOWN(MIN(I134 / IPOPrice * J134, J134), 0),
0)),
"-")</f>
        <v>-</v>
      </c>
      <c r="L134" s="57" t="str">
        <f>IFERROR(
IF(
OR(
AND(D134 = "Principal", 'Category Mappings'!F134 = "4. Vendor - NOT related party/promoter", QuoteDate &lt; EDATE(F134, 12)),
AND(D134 = "Principal", OR('Category Mappings'!F134 = "3. Vendor - related party/promoter", 'Category Mappings'!F134 = "6. Professional advisor or consultant")),
AND(D134 = "Interest", OR('Category Mappings'!F134 = "1. Seed Capitalist - related party/promoter", 'Category Mappings'!F134 = "3. Vendor - related party/promoter", 'Category Mappings'!F134 = "6. Professional advisor or consultant", 'Category Mappings'!F134 = "7. Employee incentives - related party/promoter",
AND('Category Mappings'!F134 = "2. Seed Capitalist - NOT related party/promoter", QuoteDate &lt; EDATE(F134, 12)), AND('Category Mappings'!F134 = "4. Vendor - NOT related party/promoter", QuoteDate &lt; EDATE(F134, 12))))),
J134,
IF(
OR(
AND(D134 = "Principal", 'Category Mappings'!F134 = "2. Seed Capitalist - NOT related party/promoter", I134 / IPOPrice &lt; 0.8, QuoteDate &lt; EDATE(F134, 12)),
OR('Category Mappings'!F134 = "1. Seed Capitalist - related party/promoter", 'Category Mappings'!F134 = "7. Employee incentives - related party/promoter")),
ROUNDUP(J134 - K134, 0),
IF(
OR(
AND(D134 = "Principal", 'Category Mappings'!F134 = "2. Seed Capitalist - NOT related party/promoter", I134 / IPOPrice &gt; 0.8),
AND(D134 = "Principal", 'Category Mappings'!F134 = "2. Seed Capitalist - NOT related party/promoter", QuoteDate &gt; EDATE(F134, 12)),
AND(D134 = "Principal", 'Category Mappings'!F134 = "4. Vendor - NOT related party/promoter", QuoteDate &gt; EDATE(F134, 12)),
AND(D134 = "Interest", OR(AND('Category Mappings'!F134 = "2. Seed Capitalist - NOT related party/promoter", QuoteDate &gt; EDATE(F134, 12)), AND('Category Mappings'!F134 = "4. Vendor - NOT related party/promoter", QuoteDate &gt; EDATE(F134, 12))))),
0,
"-"))),
"-")</f>
        <v>-</v>
      </c>
      <c r="M134" s="58" t="str">
        <f>IFERROR(
IF(
AND(
OR(
'Category Mappings'!F134 = "1. Seed Capitalist - related party/promoter",
'Category Mappings'!F134 = "3. Vendor - related party/promoter",
'Category Mappings'!F134 = "6. Professional advisor or consultant",
'Category Mappings'!F134 = "7. Employee incentives - related party/promoter"),
(L134 &lt;&gt; "-")),
"24m from quotation",
IF(
AND(
OR(
AND('Category Mappings'!F134 = "2. Seed Capitalist - NOT related party/promoter", L134 &lt;&gt; "-"),
AND('Category Mappings'!F134 = "4. Vendor - NOT related party/promoter", L134 &lt;&gt; "-")),
EDATE(F134, 12) &gt; EDATE(QuoteDate, 1)),
EDATE(F134, 12),
"Escrow does not apply")),
"-")</f>
        <v>-</v>
      </c>
      <c r="N134" s="52"/>
    </row>
    <row r="135" spans="1:14" x14ac:dyDescent="0.25">
      <c r="A135" s="26"/>
      <c r="B135" s="18"/>
      <c r="C135" s="18"/>
      <c r="D135" s="27"/>
      <c r="E135" s="85"/>
      <c r="F135" s="20"/>
      <c r="G135" s="120"/>
      <c r="H135" s="20"/>
      <c r="I135" s="112">
        <f>IF(TRIM(Convertible_Notes_Con[[#This Row],[Holder''s name]])="", 0, IPOPrice - G135)</f>
        <v>0</v>
      </c>
      <c r="J135" s="56" t="str">
        <f t="shared" si="1"/>
        <v>-</v>
      </c>
      <c r="K135" s="56" t="str">
        <f>IFERROR(
IF(
OR(
AND('Category Mappings'!F135 = "2. Seed Capitalist - NOT related party/promoter", QuoteDate &gt; EDATE(F135, 12)),
AND(D135 = "Principal", 'Category Mappings'!F135 = "2. Seed Capitalist - NOT related party/promoter", I135 / IPOPrice &gt;= 0.8),
AND(D135 = "Interest", 'Category Mappings'!F135 = "2. Seed Capitalist - NOT related party/promoter", QuoteDate &gt; EDATE(F135, 12)),
AND('Category Mappings'!F135 = "4. Vendor - NOT related pary/promoter", QuoteDate &gt; EDATE(F135, 12)),
'Category Mappings'!F135 = "7A. Employee incentives - NOT related party/promoter",
'Category Mappings'!F135 = "Not Applicable"),
J135,
IF(
OR(
AND(D135 = "Principal", 'Category Mappings'!F135 = "1. Seed Capitalist - related party/promoter"),
AND(D135 = "Principal", 'Category Mappings'!F135 = "2. Seed Capitalist - NOT related party/promoter"),
AND(D135 = "Principal", 'Category Mappings'!F135 = "7. Employee incentives - related party/promoter")),
ROUNDDOWN(MIN(I135 / IPOPrice * J135, J135), 0),
0)),
"-")</f>
        <v>-</v>
      </c>
      <c r="L135" s="57" t="str">
        <f>IFERROR(
IF(
OR(
AND(D135 = "Principal", 'Category Mappings'!F135 = "4. Vendor - NOT related party/promoter", QuoteDate &lt; EDATE(F135, 12)),
AND(D135 = "Principal", OR('Category Mappings'!F135 = "3. Vendor - related party/promoter", 'Category Mappings'!F135 = "6. Professional advisor or consultant")),
AND(D135 = "Interest", OR('Category Mappings'!F135 = "1. Seed Capitalist - related party/promoter", 'Category Mappings'!F135 = "3. Vendor - related party/promoter", 'Category Mappings'!F135 = "6. Professional advisor or consultant", 'Category Mappings'!F135 = "7. Employee incentives - related party/promoter",
AND('Category Mappings'!F135 = "2. Seed Capitalist - NOT related party/promoter", QuoteDate &lt; EDATE(F135, 12)), AND('Category Mappings'!F135 = "4. Vendor - NOT related party/promoter", QuoteDate &lt; EDATE(F135, 12))))),
J135,
IF(
OR(
AND(D135 = "Principal", 'Category Mappings'!F135 = "2. Seed Capitalist - NOT related party/promoter", I135 / IPOPrice &lt; 0.8, QuoteDate &lt; EDATE(F135, 12)),
OR('Category Mappings'!F135 = "1. Seed Capitalist - related party/promoter", 'Category Mappings'!F135 = "7. Employee incentives - related party/promoter")),
ROUNDUP(J135 - K135, 0),
IF(
OR(
AND(D135 = "Principal", 'Category Mappings'!F135 = "2. Seed Capitalist - NOT related party/promoter", I135 / IPOPrice &gt; 0.8),
AND(D135 = "Principal", 'Category Mappings'!F135 = "2. Seed Capitalist - NOT related party/promoter", QuoteDate &gt; EDATE(F135, 12)),
AND(D135 = "Principal", 'Category Mappings'!F135 = "4. Vendor - NOT related party/promoter", QuoteDate &gt; EDATE(F135, 12)),
AND(D135 = "Interest", OR(AND('Category Mappings'!F135 = "2. Seed Capitalist - NOT related party/promoter", QuoteDate &gt; EDATE(F135, 12)), AND('Category Mappings'!F135 = "4. Vendor - NOT related party/promoter", QuoteDate &gt; EDATE(F135, 12))))),
0,
"-"))),
"-")</f>
        <v>-</v>
      </c>
      <c r="M135" s="58" t="str">
        <f>IFERROR(
IF(
AND(
OR(
'Category Mappings'!F135 = "1. Seed Capitalist - related party/promoter",
'Category Mappings'!F135 = "3. Vendor - related party/promoter",
'Category Mappings'!F135 = "6. Professional advisor or consultant",
'Category Mappings'!F135 = "7. Employee incentives - related party/promoter"),
(L135 &lt;&gt; "-")),
"24m from quotation",
IF(
AND(
OR(
AND('Category Mappings'!F135 = "2. Seed Capitalist - NOT related party/promoter", L135 &lt;&gt; "-"),
AND('Category Mappings'!F135 = "4. Vendor - NOT related party/promoter", L135 &lt;&gt; "-")),
EDATE(F135, 12) &gt; EDATE(QuoteDate, 1)),
EDATE(F135, 12),
"Escrow does not apply")),
"-")</f>
        <v>-</v>
      </c>
      <c r="N135" s="52"/>
    </row>
    <row r="136" spans="1:14" x14ac:dyDescent="0.25">
      <c r="A136" s="26"/>
      <c r="B136" s="18"/>
      <c r="C136" s="18"/>
      <c r="D136" s="27"/>
      <c r="E136" s="85"/>
      <c r="F136" s="20"/>
      <c r="G136" s="120"/>
      <c r="H136" s="20"/>
      <c r="I136" s="112">
        <f>IF(TRIM(Convertible_Notes_Con[[#This Row],[Holder''s name]])="", 0, IPOPrice - G136)</f>
        <v>0</v>
      </c>
      <c r="J136" s="56" t="str">
        <f t="shared" si="1"/>
        <v>-</v>
      </c>
      <c r="K136" s="56" t="str">
        <f>IFERROR(
IF(
OR(
AND('Category Mappings'!F136 = "2. Seed Capitalist - NOT related party/promoter", QuoteDate &gt; EDATE(F136, 12)),
AND(D136 = "Principal", 'Category Mappings'!F136 = "2. Seed Capitalist - NOT related party/promoter", I136 / IPOPrice &gt;= 0.8),
AND(D136 = "Interest", 'Category Mappings'!F136 = "2. Seed Capitalist - NOT related party/promoter", QuoteDate &gt; EDATE(F136, 12)),
AND('Category Mappings'!F136 = "4. Vendor - NOT related pary/promoter", QuoteDate &gt; EDATE(F136, 12)),
'Category Mappings'!F136 = "7A. Employee incentives - NOT related party/promoter",
'Category Mappings'!F136 = "Not Applicable"),
J136,
IF(
OR(
AND(D136 = "Principal", 'Category Mappings'!F136 = "1. Seed Capitalist - related party/promoter"),
AND(D136 = "Principal", 'Category Mappings'!F136 = "2. Seed Capitalist - NOT related party/promoter"),
AND(D136 = "Principal", 'Category Mappings'!F136 = "7. Employee incentives - related party/promoter")),
ROUNDDOWN(MIN(I136 / IPOPrice * J136, J136), 0),
0)),
"-")</f>
        <v>-</v>
      </c>
      <c r="L136" s="57" t="str">
        <f>IFERROR(
IF(
OR(
AND(D136 = "Principal", 'Category Mappings'!F136 = "4. Vendor - NOT related party/promoter", QuoteDate &lt; EDATE(F136, 12)),
AND(D136 = "Principal", OR('Category Mappings'!F136 = "3. Vendor - related party/promoter", 'Category Mappings'!F136 = "6. Professional advisor or consultant")),
AND(D136 = "Interest", OR('Category Mappings'!F136 = "1. Seed Capitalist - related party/promoter", 'Category Mappings'!F136 = "3. Vendor - related party/promoter", 'Category Mappings'!F136 = "6. Professional advisor or consultant", 'Category Mappings'!F136 = "7. Employee incentives - related party/promoter",
AND('Category Mappings'!F136 = "2. Seed Capitalist - NOT related party/promoter", QuoteDate &lt; EDATE(F136, 12)), AND('Category Mappings'!F136 = "4. Vendor - NOT related party/promoter", QuoteDate &lt; EDATE(F136, 12))))),
J136,
IF(
OR(
AND(D136 = "Principal", 'Category Mappings'!F136 = "2. Seed Capitalist - NOT related party/promoter", I136 / IPOPrice &lt; 0.8, QuoteDate &lt; EDATE(F136, 12)),
OR('Category Mappings'!F136 = "1. Seed Capitalist - related party/promoter", 'Category Mappings'!F136 = "7. Employee incentives - related party/promoter")),
ROUNDUP(J136 - K136, 0),
IF(
OR(
AND(D136 = "Principal", 'Category Mappings'!F136 = "2. Seed Capitalist - NOT related party/promoter", I136 / IPOPrice &gt; 0.8),
AND(D136 = "Principal", 'Category Mappings'!F136 = "2. Seed Capitalist - NOT related party/promoter", QuoteDate &gt; EDATE(F136, 12)),
AND(D136 = "Principal", 'Category Mappings'!F136 = "4. Vendor - NOT related party/promoter", QuoteDate &gt; EDATE(F136, 12)),
AND(D136 = "Interest", OR(AND('Category Mappings'!F136 = "2. Seed Capitalist - NOT related party/promoter", QuoteDate &gt; EDATE(F136, 12)), AND('Category Mappings'!F136 = "4. Vendor - NOT related party/promoter", QuoteDate &gt; EDATE(F136, 12))))),
0,
"-"))),
"-")</f>
        <v>-</v>
      </c>
      <c r="M136" s="58" t="str">
        <f>IFERROR(
IF(
AND(
OR(
'Category Mappings'!F136 = "1. Seed Capitalist - related party/promoter",
'Category Mappings'!F136 = "3. Vendor - related party/promoter",
'Category Mappings'!F136 = "6. Professional advisor or consultant",
'Category Mappings'!F136 = "7. Employee incentives - related party/promoter"),
(L136 &lt;&gt; "-")),
"24m from quotation",
IF(
AND(
OR(
AND('Category Mappings'!F136 = "2. Seed Capitalist - NOT related party/promoter", L136 &lt;&gt; "-"),
AND('Category Mappings'!F136 = "4. Vendor - NOT related party/promoter", L136 &lt;&gt; "-")),
EDATE(F136, 12) &gt; EDATE(QuoteDate, 1)),
EDATE(F136, 12),
"Escrow does not apply")),
"-")</f>
        <v>-</v>
      </c>
      <c r="N136" s="52"/>
    </row>
    <row r="137" spans="1:14" x14ac:dyDescent="0.25">
      <c r="A137" s="26"/>
      <c r="B137" s="18"/>
      <c r="C137" s="18"/>
      <c r="D137" s="27"/>
      <c r="E137" s="85"/>
      <c r="F137" s="20"/>
      <c r="G137" s="120"/>
      <c r="H137" s="20"/>
      <c r="I137" s="112">
        <f>IF(TRIM(Convertible_Notes_Con[[#This Row],[Holder''s name]])="", 0, IPOPrice - G137)</f>
        <v>0</v>
      </c>
      <c r="J137" s="56" t="str">
        <f t="shared" si="1"/>
        <v>-</v>
      </c>
      <c r="K137" s="56" t="str">
        <f>IFERROR(
IF(
OR(
AND('Category Mappings'!F137 = "2. Seed Capitalist - NOT related party/promoter", QuoteDate &gt; EDATE(F137, 12)),
AND(D137 = "Principal", 'Category Mappings'!F137 = "2. Seed Capitalist - NOT related party/promoter", I137 / IPOPrice &gt;= 0.8),
AND(D137 = "Interest", 'Category Mappings'!F137 = "2. Seed Capitalist - NOT related party/promoter", QuoteDate &gt; EDATE(F137, 12)),
AND('Category Mappings'!F137 = "4. Vendor - NOT related pary/promoter", QuoteDate &gt; EDATE(F137, 12)),
'Category Mappings'!F137 = "7A. Employee incentives - NOT related party/promoter",
'Category Mappings'!F137 = "Not Applicable"),
J137,
IF(
OR(
AND(D137 = "Principal", 'Category Mappings'!F137 = "1. Seed Capitalist - related party/promoter"),
AND(D137 = "Principal", 'Category Mappings'!F137 = "2. Seed Capitalist - NOT related party/promoter"),
AND(D137 = "Principal", 'Category Mappings'!F137 = "7. Employee incentives - related party/promoter")),
ROUNDDOWN(MIN(I137 / IPOPrice * J137, J137), 0),
0)),
"-")</f>
        <v>-</v>
      </c>
      <c r="L137" s="57" t="str">
        <f>IFERROR(
IF(
OR(
AND(D137 = "Principal", 'Category Mappings'!F137 = "4. Vendor - NOT related party/promoter", QuoteDate &lt; EDATE(F137, 12)),
AND(D137 = "Principal", OR('Category Mappings'!F137 = "3. Vendor - related party/promoter", 'Category Mappings'!F137 = "6. Professional advisor or consultant")),
AND(D137 = "Interest", OR('Category Mappings'!F137 = "1. Seed Capitalist - related party/promoter", 'Category Mappings'!F137 = "3. Vendor - related party/promoter", 'Category Mappings'!F137 = "6. Professional advisor or consultant", 'Category Mappings'!F137 = "7. Employee incentives - related party/promoter",
AND('Category Mappings'!F137 = "2. Seed Capitalist - NOT related party/promoter", QuoteDate &lt; EDATE(F137, 12)), AND('Category Mappings'!F137 = "4. Vendor - NOT related party/promoter", QuoteDate &lt; EDATE(F137, 12))))),
J137,
IF(
OR(
AND(D137 = "Principal", 'Category Mappings'!F137 = "2. Seed Capitalist - NOT related party/promoter", I137 / IPOPrice &lt; 0.8, QuoteDate &lt; EDATE(F137, 12)),
OR('Category Mappings'!F137 = "1. Seed Capitalist - related party/promoter", 'Category Mappings'!F137 = "7. Employee incentives - related party/promoter")),
ROUNDUP(J137 - K137, 0),
IF(
OR(
AND(D137 = "Principal", 'Category Mappings'!F137 = "2. Seed Capitalist - NOT related party/promoter", I137 / IPOPrice &gt; 0.8),
AND(D137 = "Principal", 'Category Mappings'!F137 = "2. Seed Capitalist - NOT related party/promoter", QuoteDate &gt; EDATE(F137, 12)),
AND(D137 = "Principal", 'Category Mappings'!F137 = "4. Vendor - NOT related party/promoter", QuoteDate &gt; EDATE(F137, 12)),
AND(D137 = "Interest", OR(AND('Category Mappings'!F137 = "2. Seed Capitalist - NOT related party/promoter", QuoteDate &gt; EDATE(F137, 12)), AND('Category Mappings'!F137 = "4. Vendor - NOT related party/promoter", QuoteDate &gt; EDATE(F137, 12))))),
0,
"-"))),
"-")</f>
        <v>-</v>
      </c>
      <c r="M137" s="58" t="str">
        <f>IFERROR(
IF(
AND(
OR(
'Category Mappings'!F137 = "1. Seed Capitalist - related party/promoter",
'Category Mappings'!F137 = "3. Vendor - related party/promoter",
'Category Mappings'!F137 = "6. Professional advisor or consultant",
'Category Mappings'!F137 = "7. Employee incentives - related party/promoter"),
(L137 &lt;&gt; "-")),
"24m from quotation",
IF(
AND(
OR(
AND('Category Mappings'!F137 = "2. Seed Capitalist - NOT related party/promoter", L137 &lt;&gt; "-"),
AND('Category Mappings'!F137 = "4. Vendor - NOT related party/promoter", L137 &lt;&gt; "-")),
EDATE(F137, 12) &gt; EDATE(QuoteDate, 1)),
EDATE(F137, 12),
"Escrow does not apply")),
"-")</f>
        <v>-</v>
      </c>
      <c r="N137" s="52"/>
    </row>
    <row r="138" spans="1:14" x14ac:dyDescent="0.25">
      <c r="A138" s="26"/>
      <c r="B138" s="18"/>
      <c r="C138" s="18"/>
      <c r="D138" s="27"/>
      <c r="E138" s="85"/>
      <c r="F138" s="20"/>
      <c r="G138" s="120"/>
      <c r="H138" s="20"/>
      <c r="I138" s="112">
        <f>IF(TRIM(Convertible_Notes_Con[[#This Row],[Holder''s name]])="", 0, IPOPrice - G138)</f>
        <v>0</v>
      </c>
      <c r="J138" s="56" t="str">
        <f t="shared" si="1"/>
        <v>-</v>
      </c>
      <c r="K138" s="56" t="str">
        <f>IFERROR(
IF(
OR(
AND('Category Mappings'!F138 = "2. Seed Capitalist - NOT related party/promoter", QuoteDate &gt; EDATE(F138, 12)),
AND(D138 = "Principal", 'Category Mappings'!F138 = "2. Seed Capitalist - NOT related party/promoter", I138 / IPOPrice &gt;= 0.8),
AND(D138 = "Interest", 'Category Mappings'!F138 = "2. Seed Capitalist - NOT related party/promoter", QuoteDate &gt; EDATE(F138, 12)),
AND('Category Mappings'!F138 = "4. Vendor - NOT related pary/promoter", QuoteDate &gt; EDATE(F138, 12)),
'Category Mappings'!F138 = "7A. Employee incentives - NOT related party/promoter",
'Category Mappings'!F138 = "Not Applicable"),
J138,
IF(
OR(
AND(D138 = "Principal", 'Category Mappings'!F138 = "1. Seed Capitalist - related party/promoter"),
AND(D138 = "Principal", 'Category Mappings'!F138 = "2. Seed Capitalist - NOT related party/promoter"),
AND(D138 = "Principal", 'Category Mappings'!F138 = "7. Employee incentives - related party/promoter")),
ROUNDDOWN(MIN(I138 / IPOPrice * J138, J138), 0),
0)),
"-")</f>
        <v>-</v>
      </c>
      <c r="L138" s="57" t="str">
        <f>IFERROR(
IF(
OR(
AND(D138 = "Principal", 'Category Mappings'!F138 = "4. Vendor - NOT related party/promoter", QuoteDate &lt; EDATE(F138, 12)),
AND(D138 = "Principal", OR('Category Mappings'!F138 = "3. Vendor - related party/promoter", 'Category Mappings'!F138 = "6. Professional advisor or consultant")),
AND(D138 = "Interest", OR('Category Mappings'!F138 = "1. Seed Capitalist - related party/promoter", 'Category Mappings'!F138 = "3. Vendor - related party/promoter", 'Category Mappings'!F138 = "6. Professional advisor or consultant", 'Category Mappings'!F138 = "7. Employee incentives - related party/promoter",
AND('Category Mappings'!F138 = "2. Seed Capitalist - NOT related party/promoter", QuoteDate &lt; EDATE(F138, 12)), AND('Category Mappings'!F138 = "4. Vendor - NOT related party/promoter", QuoteDate &lt; EDATE(F138, 12))))),
J138,
IF(
OR(
AND(D138 = "Principal", 'Category Mappings'!F138 = "2. Seed Capitalist - NOT related party/promoter", I138 / IPOPrice &lt; 0.8, QuoteDate &lt; EDATE(F138, 12)),
OR('Category Mappings'!F138 = "1. Seed Capitalist - related party/promoter", 'Category Mappings'!F138 = "7. Employee incentives - related party/promoter")),
ROUNDUP(J138 - K138, 0),
IF(
OR(
AND(D138 = "Principal", 'Category Mappings'!F138 = "2. Seed Capitalist - NOT related party/promoter", I138 / IPOPrice &gt; 0.8),
AND(D138 = "Principal", 'Category Mappings'!F138 = "2. Seed Capitalist - NOT related party/promoter", QuoteDate &gt; EDATE(F138, 12)),
AND(D138 = "Principal", 'Category Mappings'!F138 = "4. Vendor - NOT related party/promoter", QuoteDate &gt; EDATE(F138, 12)),
AND(D138 = "Interest", OR(AND('Category Mappings'!F138 = "2. Seed Capitalist - NOT related party/promoter", QuoteDate &gt; EDATE(F138, 12)), AND('Category Mappings'!F138 = "4. Vendor - NOT related party/promoter", QuoteDate &gt; EDATE(F138, 12))))),
0,
"-"))),
"-")</f>
        <v>-</v>
      </c>
      <c r="M138" s="58" t="str">
        <f>IFERROR(
IF(
AND(
OR(
'Category Mappings'!F138 = "1. Seed Capitalist - related party/promoter",
'Category Mappings'!F138 = "3. Vendor - related party/promoter",
'Category Mappings'!F138 = "6. Professional advisor or consultant",
'Category Mappings'!F138 = "7. Employee incentives - related party/promoter"),
(L138 &lt;&gt; "-")),
"24m from quotation",
IF(
AND(
OR(
AND('Category Mappings'!F138 = "2. Seed Capitalist - NOT related party/promoter", L138 &lt;&gt; "-"),
AND('Category Mappings'!F138 = "4. Vendor - NOT related party/promoter", L138 &lt;&gt; "-")),
EDATE(F138, 12) &gt; EDATE(QuoteDate, 1)),
EDATE(F138, 12),
"Escrow does not apply")),
"-")</f>
        <v>-</v>
      </c>
      <c r="N138" s="52"/>
    </row>
    <row r="139" spans="1:14" x14ac:dyDescent="0.25">
      <c r="A139" s="26"/>
      <c r="B139" s="18"/>
      <c r="C139" s="18"/>
      <c r="D139" s="27"/>
      <c r="E139" s="85"/>
      <c r="F139" s="20"/>
      <c r="G139" s="120"/>
      <c r="H139" s="20"/>
      <c r="I139" s="112">
        <f>IF(TRIM(Convertible_Notes_Con[[#This Row],[Holder''s name]])="", 0, IPOPrice - G139)</f>
        <v>0</v>
      </c>
      <c r="J139" s="56" t="str">
        <f t="shared" ref="J139:J202" si="2">IFERROR(ROUND(E139/I139, 0),"-")</f>
        <v>-</v>
      </c>
      <c r="K139" s="56" t="str">
        <f>IFERROR(
IF(
OR(
AND('Category Mappings'!F139 = "2. Seed Capitalist - NOT related party/promoter", QuoteDate &gt; EDATE(F139, 12)),
AND(D139 = "Principal", 'Category Mappings'!F139 = "2. Seed Capitalist - NOT related party/promoter", I139 / IPOPrice &gt;= 0.8),
AND(D139 = "Interest", 'Category Mappings'!F139 = "2. Seed Capitalist - NOT related party/promoter", QuoteDate &gt; EDATE(F139, 12)),
AND('Category Mappings'!F139 = "4. Vendor - NOT related pary/promoter", QuoteDate &gt; EDATE(F139, 12)),
'Category Mappings'!F139 = "7A. Employee incentives - NOT related party/promoter",
'Category Mappings'!F139 = "Not Applicable"),
J139,
IF(
OR(
AND(D139 = "Principal", 'Category Mappings'!F139 = "1. Seed Capitalist - related party/promoter"),
AND(D139 = "Principal", 'Category Mappings'!F139 = "2. Seed Capitalist - NOT related party/promoter"),
AND(D139 = "Principal", 'Category Mappings'!F139 = "7. Employee incentives - related party/promoter")),
ROUNDDOWN(MIN(I139 / IPOPrice * J139, J139), 0),
0)),
"-")</f>
        <v>-</v>
      </c>
      <c r="L139" s="57" t="str">
        <f>IFERROR(
IF(
OR(
AND(D139 = "Principal", 'Category Mappings'!F139 = "4. Vendor - NOT related party/promoter", QuoteDate &lt; EDATE(F139, 12)),
AND(D139 = "Principal", OR('Category Mappings'!F139 = "3. Vendor - related party/promoter", 'Category Mappings'!F139 = "6. Professional advisor or consultant")),
AND(D139 = "Interest", OR('Category Mappings'!F139 = "1. Seed Capitalist - related party/promoter", 'Category Mappings'!F139 = "3. Vendor - related party/promoter", 'Category Mappings'!F139 = "6. Professional advisor or consultant", 'Category Mappings'!F139 = "7. Employee incentives - related party/promoter",
AND('Category Mappings'!F139 = "2. Seed Capitalist - NOT related party/promoter", QuoteDate &lt; EDATE(F139, 12)), AND('Category Mappings'!F139 = "4. Vendor - NOT related party/promoter", QuoteDate &lt; EDATE(F139, 12))))),
J139,
IF(
OR(
AND(D139 = "Principal", 'Category Mappings'!F139 = "2. Seed Capitalist - NOT related party/promoter", I139 / IPOPrice &lt; 0.8, QuoteDate &lt; EDATE(F139, 12)),
OR('Category Mappings'!F139 = "1. Seed Capitalist - related party/promoter", 'Category Mappings'!F139 = "7. Employee incentives - related party/promoter")),
ROUNDUP(J139 - K139, 0),
IF(
OR(
AND(D139 = "Principal", 'Category Mappings'!F139 = "2. Seed Capitalist - NOT related party/promoter", I139 / IPOPrice &gt; 0.8),
AND(D139 = "Principal", 'Category Mappings'!F139 = "2. Seed Capitalist - NOT related party/promoter", QuoteDate &gt; EDATE(F139, 12)),
AND(D139 = "Principal", 'Category Mappings'!F139 = "4. Vendor - NOT related party/promoter", QuoteDate &gt; EDATE(F139, 12)),
AND(D139 = "Interest", OR(AND('Category Mappings'!F139 = "2. Seed Capitalist - NOT related party/promoter", QuoteDate &gt; EDATE(F139, 12)), AND('Category Mappings'!F139 = "4. Vendor - NOT related party/promoter", QuoteDate &gt; EDATE(F139, 12))))),
0,
"-"))),
"-")</f>
        <v>-</v>
      </c>
      <c r="M139" s="58" t="str">
        <f>IFERROR(
IF(
AND(
OR(
'Category Mappings'!F139 = "1. Seed Capitalist - related party/promoter",
'Category Mappings'!F139 = "3. Vendor - related party/promoter",
'Category Mappings'!F139 = "6. Professional advisor or consultant",
'Category Mappings'!F139 = "7. Employee incentives - related party/promoter"),
(L139 &lt;&gt; "-")),
"24m from quotation",
IF(
AND(
OR(
AND('Category Mappings'!F139 = "2. Seed Capitalist - NOT related party/promoter", L139 &lt;&gt; "-"),
AND('Category Mappings'!F139 = "4. Vendor - NOT related party/promoter", L139 &lt;&gt; "-")),
EDATE(F139, 12) &gt; EDATE(QuoteDate, 1)),
EDATE(F139, 12),
"Escrow does not apply")),
"-")</f>
        <v>-</v>
      </c>
      <c r="N139" s="52"/>
    </row>
    <row r="140" spans="1:14" x14ac:dyDescent="0.25">
      <c r="A140" s="26"/>
      <c r="B140" s="18"/>
      <c r="C140" s="18"/>
      <c r="D140" s="27"/>
      <c r="E140" s="85"/>
      <c r="F140" s="20"/>
      <c r="G140" s="120"/>
      <c r="H140" s="20"/>
      <c r="I140" s="112">
        <f>IF(TRIM(Convertible_Notes_Con[[#This Row],[Holder''s name]])="", 0, IPOPrice - G140)</f>
        <v>0</v>
      </c>
      <c r="J140" s="56" t="str">
        <f t="shared" si="2"/>
        <v>-</v>
      </c>
      <c r="K140" s="56" t="str">
        <f>IFERROR(
IF(
OR(
AND('Category Mappings'!F140 = "2. Seed Capitalist - NOT related party/promoter", QuoteDate &gt; EDATE(F140, 12)),
AND(D140 = "Principal", 'Category Mappings'!F140 = "2. Seed Capitalist - NOT related party/promoter", I140 / IPOPrice &gt;= 0.8),
AND(D140 = "Interest", 'Category Mappings'!F140 = "2. Seed Capitalist - NOT related party/promoter", QuoteDate &gt; EDATE(F140, 12)),
AND('Category Mappings'!F140 = "4. Vendor - NOT related pary/promoter", QuoteDate &gt; EDATE(F140, 12)),
'Category Mappings'!F140 = "7A. Employee incentives - NOT related party/promoter",
'Category Mappings'!F140 = "Not Applicable"),
J140,
IF(
OR(
AND(D140 = "Principal", 'Category Mappings'!F140 = "1. Seed Capitalist - related party/promoter"),
AND(D140 = "Principal", 'Category Mappings'!F140 = "2. Seed Capitalist - NOT related party/promoter"),
AND(D140 = "Principal", 'Category Mappings'!F140 = "7. Employee incentives - related party/promoter")),
ROUNDDOWN(MIN(I140 / IPOPrice * J140, J140), 0),
0)),
"-")</f>
        <v>-</v>
      </c>
      <c r="L140" s="57" t="str">
        <f>IFERROR(
IF(
OR(
AND(D140 = "Principal", 'Category Mappings'!F140 = "4. Vendor - NOT related party/promoter", QuoteDate &lt; EDATE(F140, 12)),
AND(D140 = "Principal", OR('Category Mappings'!F140 = "3. Vendor - related party/promoter", 'Category Mappings'!F140 = "6. Professional advisor or consultant")),
AND(D140 = "Interest", OR('Category Mappings'!F140 = "1. Seed Capitalist - related party/promoter", 'Category Mappings'!F140 = "3. Vendor - related party/promoter", 'Category Mappings'!F140 = "6. Professional advisor or consultant", 'Category Mappings'!F140 = "7. Employee incentives - related party/promoter",
AND('Category Mappings'!F140 = "2. Seed Capitalist - NOT related party/promoter", QuoteDate &lt; EDATE(F140, 12)), AND('Category Mappings'!F140 = "4. Vendor - NOT related party/promoter", QuoteDate &lt; EDATE(F140, 12))))),
J140,
IF(
OR(
AND(D140 = "Principal", 'Category Mappings'!F140 = "2. Seed Capitalist - NOT related party/promoter", I140 / IPOPrice &lt; 0.8, QuoteDate &lt; EDATE(F140, 12)),
OR('Category Mappings'!F140 = "1. Seed Capitalist - related party/promoter", 'Category Mappings'!F140 = "7. Employee incentives - related party/promoter")),
ROUNDUP(J140 - K140, 0),
IF(
OR(
AND(D140 = "Principal", 'Category Mappings'!F140 = "2. Seed Capitalist - NOT related party/promoter", I140 / IPOPrice &gt; 0.8),
AND(D140 = "Principal", 'Category Mappings'!F140 = "2. Seed Capitalist - NOT related party/promoter", QuoteDate &gt; EDATE(F140, 12)),
AND(D140 = "Principal", 'Category Mappings'!F140 = "4. Vendor - NOT related party/promoter", QuoteDate &gt; EDATE(F140, 12)),
AND(D140 = "Interest", OR(AND('Category Mappings'!F140 = "2. Seed Capitalist - NOT related party/promoter", QuoteDate &gt; EDATE(F140, 12)), AND('Category Mappings'!F140 = "4. Vendor - NOT related party/promoter", QuoteDate &gt; EDATE(F140, 12))))),
0,
"-"))),
"-")</f>
        <v>-</v>
      </c>
      <c r="M140" s="58" t="str">
        <f>IFERROR(
IF(
AND(
OR(
'Category Mappings'!F140 = "1. Seed Capitalist - related party/promoter",
'Category Mappings'!F140 = "3. Vendor - related party/promoter",
'Category Mappings'!F140 = "6. Professional advisor or consultant",
'Category Mappings'!F140 = "7. Employee incentives - related party/promoter"),
(L140 &lt;&gt; "-")),
"24m from quotation",
IF(
AND(
OR(
AND('Category Mappings'!F140 = "2. Seed Capitalist - NOT related party/promoter", L140 &lt;&gt; "-"),
AND('Category Mappings'!F140 = "4. Vendor - NOT related party/promoter", L140 &lt;&gt; "-")),
EDATE(F140, 12) &gt; EDATE(QuoteDate, 1)),
EDATE(F140, 12),
"Escrow does not apply")),
"-")</f>
        <v>-</v>
      </c>
      <c r="N140" s="52"/>
    </row>
    <row r="141" spans="1:14" x14ac:dyDescent="0.25">
      <c r="A141" s="26"/>
      <c r="B141" s="18"/>
      <c r="C141" s="18"/>
      <c r="D141" s="27"/>
      <c r="E141" s="85"/>
      <c r="F141" s="20"/>
      <c r="G141" s="120"/>
      <c r="H141" s="20"/>
      <c r="I141" s="112">
        <f>IF(TRIM(Convertible_Notes_Con[[#This Row],[Holder''s name]])="", 0, IPOPrice - G141)</f>
        <v>0</v>
      </c>
      <c r="J141" s="56" t="str">
        <f t="shared" si="2"/>
        <v>-</v>
      </c>
      <c r="K141" s="56" t="str">
        <f>IFERROR(
IF(
OR(
AND('Category Mappings'!F141 = "2. Seed Capitalist - NOT related party/promoter", QuoteDate &gt; EDATE(F141, 12)),
AND(D141 = "Principal", 'Category Mappings'!F141 = "2. Seed Capitalist - NOT related party/promoter", I141 / IPOPrice &gt;= 0.8),
AND(D141 = "Interest", 'Category Mappings'!F141 = "2. Seed Capitalist - NOT related party/promoter", QuoteDate &gt; EDATE(F141, 12)),
AND('Category Mappings'!F141 = "4. Vendor - NOT related pary/promoter", QuoteDate &gt; EDATE(F141, 12)),
'Category Mappings'!F141 = "7A. Employee incentives - NOT related party/promoter",
'Category Mappings'!F141 = "Not Applicable"),
J141,
IF(
OR(
AND(D141 = "Principal", 'Category Mappings'!F141 = "1. Seed Capitalist - related party/promoter"),
AND(D141 = "Principal", 'Category Mappings'!F141 = "2. Seed Capitalist - NOT related party/promoter"),
AND(D141 = "Principal", 'Category Mappings'!F141 = "7. Employee incentives - related party/promoter")),
ROUNDDOWN(MIN(I141 / IPOPrice * J141, J141), 0),
0)),
"-")</f>
        <v>-</v>
      </c>
      <c r="L141" s="57" t="str">
        <f>IFERROR(
IF(
OR(
AND(D141 = "Principal", 'Category Mappings'!F141 = "4. Vendor - NOT related party/promoter", QuoteDate &lt; EDATE(F141, 12)),
AND(D141 = "Principal", OR('Category Mappings'!F141 = "3. Vendor - related party/promoter", 'Category Mappings'!F141 = "6. Professional advisor or consultant")),
AND(D141 = "Interest", OR('Category Mappings'!F141 = "1. Seed Capitalist - related party/promoter", 'Category Mappings'!F141 = "3. Vendor - related party/promoter", 'Category Mappings'!F141 = "6. Professional advisor or consultant", 'Category Mappings'!F141 = "7. Employee incentives - related party/promoter",
AND('Category Mappings'!F141 = "2. Seed Capitalist - NOT related party/promoter", QuoteDate &lt; EDATE(F141, 12)), AND('Category Mappings'!F141 = "4. Vendor - NOT related party/promoter", QuoteDate &lt; EDATE(F141, 12))))),
J141,
IF(
OR(
AND(D141 = "Principal", 'Category Mappings'!F141 = "2. Seed Capitalist - NOT related party/promoter", I141 / IPOPrice &lt; 0.8, QuoteDate &lt; EDATE(F141, 12)),
OR('Category Mappings'!F141 = "1. Seed Capitalist - related party/promoter", 'Category Mappings'!F141 = "7. Employee incentives - related party/promoter")),
ROUNDUP(J141 - K141, 0),
IF(
OR(
AND(D141 = "Principal", 'Category Mappings'!F141 = "2. Seed Capitalist - NOT related party/promoter", I141 / IPOPrice &gt; 0.8),
AND(D141 = "Principal", 'Category Mappings'!F141 = "2. Seed Capitalist - NOT related party/promoter", QuoteDate &gt; EDATE(F141, 12)),
AND(D141 = "Principal", 'Category Mappings'!F141 = "4. Vendor - NOT related party/promoter", QuoteDate &gt; EDATE(F141, 12)),
AND(D141 = "Interest", OR(AND('Category Mappings'!F141 = "2. Seed Capitalist - NOT related party/promoter", QuoteDate &gt; EDATE(F141, 12)), AND('Category Mappings'!F141 = "4. Vendor - NOT related party/promoter", QuoteDate &gt; EDATE(F141, 12))))),
0,
"-"))),
"-")</f>
        <v>-</v>
      </c>
      <c r="M141" s="58" t="str">
        <f>IFERROR(
IF(
AND(
OR(
'Category Mappings'!F141 = "1. Seed Capitalist - related party/promoter",
'Category Mappings'!F141 = "3. Vendor - related party/promoter",
'Category Mappings'!F141 = "6. Professional advisor or consultant",
'Category Mappings'!F141 = "7. Employee incentives - related party/promoter"),
(L141 &lt;&gt; "-")),
"24m from quotation",
IF(
AND(
OR(
AND('Category Mappings'!F141 = "2. Seed Capitalist - NOT related party/promoter", L141 &lt;&gt; "-"),
AND('Category Mappings'!F141 = "4. Vendor - NOT related party/promoter", L141 &lt;&gt; "-")),
EDATE(F141, 12) &gt; EDATE(QuoteDate, 1)),
EDATE(F141, 12),
"Escrow does not apply")),
"-")</f>
        <v>-</v>
      </c>
      <c r="N141" s="52"/>
    </row>
    <row r="142" spans="1:14" x14ac:dyDescent="0.25">
      <c r="A142" s="26"/>
      <c r="B142" s="18"/>
      <c r="C142" s="18"/>
      <c r="D142" s="27"/>
      <c r="E142" s="85"/>
      <c r="F142" s="20"/>
      <c r="G142" s="120"/>
      <c r="H142" s="20"/>
      <c r="I142" s="112">
        <f>IF(TRIM(Convertible_Notes_Con[[#This Row],[Holder''s name]])="", 0, IPOPrice - G142)</f>
        <v>0</v>
      </c>
      <c r="J142" s="56" t="str">
        <f t="shared" si="2"/>
        <v>-</v>
      </c>
      <c r="K142" s="56" t="str">
        <f>IFERROR(
IF(
OR(
AND('Category Mappings'!F142 = "2. Seed Capitalist - NOT related party/promoter", QuoteDate &gt; EDATE(F142, 12)),
AND(D142 = "Principal", 'Category Mappings'!F142 = "2. Seed Capitalist - NOT related party/promoter", I142 / IPOPrice &gt;= 0.8),
AND(D142 = "Interest", 'Category Mappings'!F142 = "2. Seed Capitalist - NOT related party/promoter", QuoteDate &gt; EDATE(F142, 12)),
AND('Category Mappings'!F142 = "4. Vendor - NOT related pary/promoter", QuoteDate &gt; EDATE(F142, 12)),
'Category Mappings'!F142 = "7A. Employee incentives - NOT related party/promoter",
'Category Mappings'!F142 = "Not Applicable"),
J142,
IF(
OR(
AND(D142 = "Principal", 'Category Mappings'!F142 = "1. Seed Capitalist - related party/promoter"),
AND(D142 = "Principal", 'Category Mappings'!F142 = "2. Seed Capitalist - NOT related party/promoter"),
AND(D142 = "Principal", 'Category Mappings'!F142 = "7. Employee incentives - related party/promoter")),
ROUNDDOWN(MIN(I142 / IPOPrice * J142, J142), 0),
0)),
"-")</f>
        <v>-</v>
      </c>
      <c r="L142" s="57" t="str">
        <f>IFERROR(
IF(
OR(
AND(D142 = "Principal", 'Category Mappings'!F142 = "4. Vendor - NOT related party/promoter", QuoteDate &lt; EDATE(F142, 12)),
AND(D142 = "Principal", OR('Category Mappings'!F142 = "3. Vendor - related party/promoter", 'Category Mappings'!F142 = "6. Professional advisor or consultant")),
AND(D142 = "Interest", OR('Category Mappings'!F142 = "1. Seed Capitalist - related party/promoter", 'Category Mappings'!F142 = "3. Vendor - related party/promoter", 'Category Mappings'!F142 = "6. Professional advisor or consultant", 'Category Mappings'!F142 = "7. Employee incentives - related party/promoter",
AND('Category Mappings'!F142 = "2. Seed Capitalist - NOT related party/promoter", QuoteDate &lt; EDATE(F142, 12)), AND('Category Mappings'!F142 = "4. Vendor - NOT related party/promoter", QuoteDate &lt; EDATE(F142, 12))))),
J142,
IF(
OR(
AND(D142 = "Principal", 'Category Mappings'!F142 = "2. Seed Capitalist - NOT related party/promoter", I142 / IPOPrice &lt; 0.8, QuoteDate &lt; EDATE(F142, 12)),
OR('Category Mappings'!F142 = "1. Seed Capitalist - related party/promoter", 'Category Mappings'!F142 = "7. Employee incentives - related party/promoter")),
ROUNDUP(J142 - K142, 0),
IF(
OR(
AND(D142 = "Principal", 'Category Mappings'!F142 = "2. Seed Capitalist - NOT related party/promoter", I142 / IPOPrice &gt; 0.8),
AND(D142 = "Principal", 'Category Mappings'!F142 = "2. Seed Capitalist - NOT related party/promoter", QuoteDate &gt; EDATE(F142, 12)),
AND(D142 = "Principal", 'Category Mappings'!F142 = "4. Vendor - NOT related party/promoter", QuoteDate &gt; EDATE(F142, 12)),
AND(D142 = "Interest", OR(AND('Category Mappings'!F142 = "2. Seed Capitalist - NOT related party/promoter", QuoteDate &gt; EDATE(F142, 12)), AND('Category Mappings'!F142 = "4. Vendor - NOT related party/promoter", QuoteDate &gt; EDATE(F142, 12))))),
0,
"-"))),
"-")</f>
        <v>-</v>
      </c>
      <c r="M142" s="58" t="str">
        <f>IFERROR(
IF(
AND(
OR(
'Category Mappings'!F142 = "1. Seed Capitalist - related party/promoter",
'Category Mappings'!F142 = "3. Vendor - related party/promoter",
'Category Mappings'!F142 = "6. Professional advisor or consultant",
'Category Mappings'!F142 = "7. Employee incentives - related party/promoter"),
(L142 &lt;&gt; "-")),
"24m from quotation",
IF(
AND(
OR(
AND('Category Mappings'!F142 = "2. Seed Capitalist - NOT related party/promoter", L142 &lt;&gt; "-"),
AND('Category Mappings'!F142 = "4. Vendor - NOT related party/promoter", L142 &lt;&gt; "-")),
EDATE(F142, 12) &gt; EDATE(QuoteDate, 1)),
EDATE(F142, 12),
"Escrow does not apply")),
"-")</f>
        <v>-</v>
      </c>
      <c r="N142" s="52"/>
    </row>
    <row r="143" spans="1:14" x14ac:dyDescent="0.25">
      <c r="A143" s="26"/>
      <c r="B143" s="18"/>
      <c r="C143" s="18"/>
      <c r="D143" s="27"/>
      <c r="E143" s="85"/>
      <c r="F143" s="20"/>
      <c r="G143" s="120"/>
      <c r="H143" s="20"/>
      <c r="I143" s="112">
        <f>IF(TRIM(Convertible_Notes_Con[[#This Row],[Holder''s name]])="", 0, IPOPrice - G143)</f>
        <v>0</v>
      </c>
      <c r="J143" s="56" t="str">
        <f t="shared" si="2"/>
        <v>-</v>
      </c>
      <c r="K143" s="56" t="str">
        <f>IFERROR(
IF(
OR(
AND('Category Mappings'!F143 = "2. Seed Capitalist - NOT related party/promoter", QuoteDate &gt; EDATE(F143, 12)),
AND(D143 = "Principal", 'Category Mappings'!F143 = "2. Seed Capitalist - NOT related party/promoter", I143 / IPOPrice &gt;= 0.8),
AND(D143 = "Interest", 'Category Mappings'!F143 = "2. Seed Capitalist - NOT related party/promoter", QuoteDate &gt; EDATE(F143, 12)),
AND('Category Mappings'!F143 = "4. Vendor - NOT related pary/promoter", QuoteDate &gt; EDATE(F143, 12)),
'Category Mappings'!F143 = "7A. Employee incentives - NOT related party/promoter",
'Category Mappings'!F143 = "Not Applicable"),
J143,
IF(
OR(
AND(D143 = "Principal", 'Category Mappings'!F143 = "1. Seed Capitalist - related party/promoter"),
AND(D143 = "Principal", 'Category Mappings'!F143 = "2. Seed Capitalist - NOT related party/promoter"),
AND(D143 = "Principal", 'Category Mappings'!F143 = "7. Employee incentives - related party/promoter")),
ROUNDDOWN(MIN(I143 / IPOPrice * J143, J143), 0),
0)),
"-")</f>
        <v>-</v>
      </c>
      <c r="L143" s="57" t="str">
        <f>IFERROR(
IF(
OR(
AND(D143 = "Principal", 'Category Mappings'!F143 = "4. Vendor - NOT related party/promoter", QuoteDate &lt; EDATE(F143, 12)),
AND(D143 = "Principal", OR('Category Mappings'!F143 = "3. Vendor - related party/promoter", 'Category Mappings'!F143 = "6. Professional advisor or consultant")),
AND(D143 = "Interest", OR('Category Mappings'!F143 = "1. Seed Capitalist - related party/promoter", 'Category Mappings'!F143 = "3. Vendor - related party/promoter", 'Category Mappings'!F143 = "6. Professional advisor or consultant", 'Category Mappings'!F143 = "7. Employee incentives - related party/promoter",
AND('Category Mappings'!F143 = "2. Seed Capitalist - NOT related party/promoter", QuoteDate &lt; EDATE(F143, 12)), AND('Category Mappings'!F143 = "4. Vendor - NOT related party/promoter", QuoteDate &lt; EDATE(F143, 12))))),
J143,
IF(
OR(
AND(D143 = "Principal", 'Category Mappings'!F143 = "2. Seed Capitalist - NOT related party/promoter", I143 / IPOPrice &lt; 0.8, QuoteDate &lt; EDATE(F143, 12)),
OR('Category Mappings'!F143 = "1. Seed Capitalist - related party/promoter", 'Category Mappings'!F143 = "7. Employee incentives - related party/promoter")),
ROUNDUP(J143 - K143, 0),
IF(
OR(
AND(D143 = "Principal", 'Category Mappings'!F143 = "2. Seed Capitalist - NOT related party/promoter", I143 / IPOPrice &gt; 0.8),
AND(D143 = "Principal", 'Category Mappings'!F143 = "2. Seed Capitalist - NOT related party/promoter", QuoteDate &gt; EDATE(F143, 12)),
AND(D143 = "Principal", 'Category Mappings'!F143 = "4. Vendor - NOT related party/promoter", QuoteDate &gt; EDATE(F143, 12)),
AND(D143 = "Interest", OR(AND('Category Mappings'!F143 = "2. Seed Capitalist - NOT related party/promoter", QuoteDate &gt; EDATE(F143, 12)), AND('Category Mappings'!F143 = "4. Vendor - NOT related party/promoter", QuoteDate &gt; EDATE(F143, 12))))),
0,
"-"))),
"-")</f>
        <v>-</v>
      </c>
      <c r="M143" s="58" t="str">
        <f>IFERROR(
IF(
AND(
OR(
'Category Mappings'!F143 = "1. Seed Capitalist - related party/promoter",
'Category Mappings'!F143 = "3. Vendor - related party/promoter",
'Category Mappings'!F143 = "6. Professional advisor or consultant",
'Category Mappings'!F143 = "7. Employee incentives - related party/promoter"),
(L143 &lt;&gt; "-")),
"24m from quotation",
IF(
AND(
OR(
AND('Category Mappings'!F143 = "2. Seed Capitalist - NOT related party/promoter", L143 &lt;&gt; "-"),
AND('Category Mappings'!F143 = "4. Vendor - NOT related party/promoter", L143 &lt;&gt; "-")),
EDATE(F143, 12) &gt; EDATE(QuoteDate, 1)),
EDATE(F143, 12),
"Escrow does not apply")),
"-")</f>
        <v>-</v>
      </c>
      <c r="N143" s="52"/>
    </row>
    <row r="144" spans="1:14" x14ac:dyDescent="0.25">
      <c r="A144" s="26"/>
      <c r="B144" s="18"/>
      <c r="C144" s="18"/>
      <c r="D144" s="27"/>
      <c r="E144" s="85"/>
      <c r="F144" s="20"/>
      <c r="G144" s="120"/>
      <c r="H144" s="20"/>
      <c r="I144" s="112">
        <f>IF(TRIM(Convertible_Notes_Con[[#This Row],[Holder''s name]])="", 0, IPOPrice - G144)</f>
        <v>0</v>
      </c>
      <c r="J144" s="56" t="str">
        <f t="shared" si="2"/>
        <v>-</v>
      </c>
      <c r="K144" s="56" t="str">
        <f>IFERROR(
IF(
OR(
AND('Category Mappings'!F144 = "2. Seed Capitalist - NOT related party/promoter", QuoteDate &gt; EDATE(F144, 12)),
AND(D144 = "Principal", 'Category Mappings'!F144 = "2. Seed Capitalist - NOT related party/promoter", I144 / IPOPrice &gt;= 0.8),
AND(D144 = "Interest", 'Category Mappings'!F144 = "2. Seed Capitalist - NOT related party/promoter", QuoteDate &gt; EDATE(F144, 12)),
AND('Category Mappings'!F144 = "4. Vendor - NOT related pary/promoter", QuoteDate &gt; EDATE(F144, 12)),
'Category Mappings'!F144 = "7A. Employee incentives - NOT related party/promoter",
'Category Mappings'!F144 = "Not Applicable"),
J144,
IF(
OR(
AND(D144 = "Principal", 'Category Mappings'!F144 = "1. Seed Capitalist - related party/promoter"),
AND(D144 = "Principal", 'Category Mappings'!F144 = "2. Seed Capitalist - NOT related party/promoter"),
AND(D144 = "Principal", 'Category Mappings'!F144 = "7. Employee incentives - related party/promoter")),
ROUNDDOWN(MIN(I144 / IPOPrice * J144, J144), 0),
0)),
"-")</f>
        <v>-</v>
      </c>
      <c r="L144" s="57" t="str">
        <f>IFERROR(
IF(
OR(
AND(D144 = "Principal", 'Category Mappings'!F144 = "4. Vendor - NOT related party/promoter", QuoteDate &lt; EDATE(F144, 12)),
AND(D144 = "Principal", OR('Category Mappings'!F144 = "3. Vendor - related party/promoter", 'Category Mappings'!F144 = "6. Professional advisor or consultant")),
AND(D144 = "Interest", OR('Category Mappings'!F144 = "1. Seed Capitalist - related party/promoter", 'Category Mappings'!F144 = "3. Vendor - related party/promoter", 'Category Mappings'!F144 = "6. Professional advisor or consultant", 'Category Mappings'!F144 = "7. Employee incentives - related party/promoter",
AND('Category Mappings'!F144 = "2. Seed Capitalist - NOT related party/promoter", QuoteDate &lt; EDATE(F144, 12)), AND('Category Mappings'!F144 = "4. Vendor - NOT related party/promoter", QuoteDate &lt; EDATE(F144, 12))))),
J144,
IF(
OR(
AND(D144 = "Principal", 'Category Mappings'!F144 = "2. Seed Capitalist - NOT related party/promoter", I144 / IPOPrice &lt; 0.8, QuoteDate &lt; EDATE(F144, 12)),
OR('Category Mappings'!F144 = "1. Seed Capitalist - related party/promoter", 'Category Mappings'!F144 = "7. Employee incentives - related party/promoter")),
ROUNDUP(J144 - K144, 0),
IF(
OR(
AND(D144 = "Principal", 'Category Mappings'!F144 = "2. Seed Capitalist - NOT related party/promoter", I144 / IPOPrice &gt; 0.8),
AND(D144 = "Principal", 'Category Mappings'!F144 = "2. Seed Capitalist - NOT related party/promoter", QuoteDate &gt; EDATE(F144, 12)),
AND(D144 = "Principal", 'Category Mappings'!F144 = "4. Vendor - NOT related party/promoter", QuoteDate &gt; EDATE(F144, 12)),
AND(D144 = "Interest", OR(AND('Category Mappings'!F144 = "2. Seed Capitalist - NOT related party/promoter", QuoteDate &gt; EDATE(F144, 12)), AND('Category Mappings'!F144 = "4. Vendor - NOT related party/promoter", QuoteDate &gt; EDATE(F144, 12))))),
0,
"-"))),
"-")</f>
        <v>-</v>
      </c>
      <c r="M144" s="58" t="str">
        <f>IFERROR(
IF(
AND(
OR(
'Category Mappings'!F144 = "1. Seed Capitalist - related party/promoter",
'Category Mappings'!F144 = "3. Vendor - related party/promoter",
'Category Mappings'!F144 = "6. Professional advisor or consultant",
'Category Mappings'!F144 = "7. Employee incentives - related party/promoter"),
(L144 &lt;&gt; "-")),
"24m from quotation",
IF(
AND(
OR(
AND('Category Mappings'!F144 = "2. Seed Capitalist - NOT related party/promoter", L144 &lt;&gt; "-"),
AND('Category Mappings'!F144 = "4. Vendor - NOT related party/promoter", L144 &lt;&gt; "-")),
EDATE(F144, 12) &gt; EDATE(QuoteDate, 1)),
EDATE(F144, 12),
"Escrow does not apply")),
"-")</f>
        <v>-</v>
      </c>
      <c r="N144" s="52"/>
    </row>
    <row r="145" spans="1:14" x14ac:dyDescent="0.25">
      <c r="A145" s="26"/>
      <c r="B145" s="18"/>
      <c r="C145" s="18"/>
      <c r="D145" s="27"/>
      <c r="E145" s="85"/>
      <c r="F145" s="20"/>
      <c r="G145" s="120"/>
      <c r="H145" s="20"/>
      <c r="I145" s="112">
        <f>IF(TRIM(Convertible_Notes_Con[[#This Row],[Holder''s name]])="", 0, IPOPrice - G145)</f>
        <v>0</v>
      </c>
      <c r="J145" s="56" t="str">
        <f t="shared" si="2"/>
        <v>-</v>
      </c>
      <c r="K145" s="56" t="str">
        <f>IFERROR(
IF(
OR(
AND('Category Mappings'!F145 = "2. Seed Capitalist - NOT related party/promoter", QuoteDate &gt; EDATE(F145, 12)),
AND(D145 = "Principal", 'Category Mappings'!F145 = "2. Seed Capitalist - NOT related party/promoter", I145 / IPOPrice &gt;= 0.8),
AND(D145 = "Interest", 'Category Mappings'!F145 = "2. Seed Capitalist - NOT related party/promoter", QuoteDate &gt; EDATE(F145, 12)),
AND('Category Mappings'!F145 = "4. Vendor - NOT related pary/promoter", QuoteDate &gt; EDATE(F145, 12)),
'Category Mappings'!F145 = "7A. Employee incentives - NOT related party/promoter",
'Category Mappings'!F145 = "Not Applicable"),
J145,
IF(
OR(
AND(D145 = "Principal", 'Category Mappings'!F145 = "1. Seed Capitalist - related party/promoter"),
AND(D145 = "Principal", 'Category Mappings'!F145 = "2. Seed Capitalist - NOT related party/promoter"),
AND(D145 = "Principal", 'Category Mappings'!F145 = "7. Employee incentives - related party/promoter")),
ROUNDDOWN(MIN(I145 / IPOPrice * J145, J145), 0),
0)),
"-")</f>
        <v>-</v>
      </c>
      <c r="L145" s="57" t="str">
        <f>IFERROR(
IF(
OR(
AND(D145 = "Principal", 'Category Mappings'!F145 = "4. Vendor - NOT related party/promoter", QuoteDate &lt; EDATE(F145, 12)),
AND(D145 = "Principal", OR('Category Mappings'!F145 = "3. Vendor - related party/promoter", 'Category Mappings'!F145 = "6. Professional advisor or consultant")),
AND(D145 = "Interest", OR('Category Mappings'!F145 = "1. Seed Capitalist - related party/promoter", 'Category Mappings'!F145 = "3. Vendor - related party/promoter", 'Category Mappings'!F145 = "6. Professional advisor or consultant", 'Category Mappings'!F145 = "7. Employee incentives - related party/promoter",
AND('Category Mappings'!F145 = "2. Seed Capitalist - NOT related party/promoter", QuoteDate &lt; EDATE(F145, 12)), AND('Category Mappings'!F145 = "4. Vendor - NOT related party/promoter", QuoteDate &lt; EDATE(F145, 12))))),
J145,
IF(
OR(
AND(D145 = "Principal", 'Category Mappings'!F145 = "2. Seed Capitalist - NOT related party/promoter", I145 / IPOPrice &lt; 0.8, QuoteDate &lt; EDATE(F145, 12)),
OR('Category Mappings'!F145 = "1. Seed Capitalist - related party/promoter", 'Category Mappings'!F145 = "7. Employee incentives - related party/promoter")),
ROUNDUP(J145 - K145, 0),
IF(
OR(
AND(D145 = "Principal", 'Category Mappings'!F145 = "2. Seed Capitalist - NOT related party/promoter", I145 / IPOPrice &gt; 0.8),
AND(D145 = "Principal", 'Category Mappings'!F145 = "2. Seed Capitalist - NOT related party/promoter", QuoteDate &gt; EDATE(F145, 12)),
AND(D145 = "Principal", 'Category Mappings'!F145 = "4. Vendor - NOT related party/promoter", QuoteDate &gt; EDATE(F145, 12)),
AND(D145 = "Interest", OR(AND('Category Mappings'!F145 = "2. Seed Capitalist - NOT related party/promoter", QuoteDate &gt; EDATE(F145, 12)), AND('Category Mappings'!F145 = "4. Vendor - NOT related party/promoter", QuoteDate &gt; EDATE(F145, 12))))),
0,
"-"))),
"-")</f>
        <v>-</v>
      </c>
      <c r="M145" s="58" t="str">
        <f>IFERROR(
IF(
AND(
OR(
'Category Mappings'!F145 = "1. Seed Capitalist - related party/promoter",
'Category Mappings'!F145 = "3. Vendor - related party/promoter",
'Category Mappings'!F145 = "6. Professional advisor or consultant",
'Category Mappings'!F145 = "7. Employee incentives - related party/promoter"),
(L145 &lt;&gt; "-")),
"24m from quotation",
IF(
AND(
OR(
AND('Category Mappings'!F145 = "2. Seed Capitalist - NOT related party/promoter", L145 &lt;&gt; "-"),
AND('Category Mappings'!F145 = "4. Vendor - NOT related party/promoter", L145 &lt;&gt; "-")),
EDATE(F145, 12) &gt; EDATE(QuoteDate, 1)),
EDATE(F145, 12),
"Escrow does not apply")),
"-")</f>
        <v>-</v>
      </c>
      <c r="N145" s="52"/>
    </row>
    <row r="146" spans="1:14" x14ac:dyDescent="0.25">
      <c r="A146" s="26"/>
      <c r="B146" s="18"/>
      <c r="C146" s="18"/>
      <c r="D146" s="27"/>
      <c r="E146" s="85"/>
      <c r="F146" s="20"/>
      <c r="G146" s="120"/>
      <c r="H146" s="20"/>
      <c r="I146" s="112">
        <f>IF(TRIM(Convertible_Notes_Con[[#This Row],[Holder''s name]])="", 0, IPOPrice - G146)</f>
        <v>0</v>
      </c>
      <c r="J146" s="56" t="str">
        <f t="shared" si="2"/>
        <v>-</v>
      </c>
      <c r="K146" s="56" t="str">
        <f>IFERROR(
IF(
OR(
AND('Category Mappings'!F146 = "2. Seed Capitalist - NOT related party/promoter", QuoteDate &gt; EDATE(F146, 12)),
AND(D146 = "Principal", 'Category Mappings'!F146 = "2. Seed Capitalist - NOT related party/promoter", I146 / IPOPrice &gt;= 0.8),
AND(D146 = "Interest", 'Category Mappings'!F146 = "2. Seed Capitalist - NOT related party/promoter", QuoteDate &gt; EDATE(F146, 12)),
AND('Category Mappings'!F146 = "4. Vendor - NOT related pary/promoter", QuoteDate &gt; EDATE(F146, 12)),
'Category Mappings'!F146 = "7A. Employee incentives - NOT related party/promoter",
'Category Mappings'!F146 = "Not Applicable"),
J146,
IF(
OR(
AND(D146 = "Principal", 'Category Mappings'!F146 = "1. Seed Capitalist - related party/promoter"),
AND(D146 = "Principal", 'Category Mappings'!F146 = "2. Seed Capitalist - NOT related party/promoter"),
AND(D146 = "Principal", 'Category Mappings'!F146 = "7. Employee incentives - related party/promoter")),
ROUNDDOWN(MIN(I146 / IPOPrice * J146, J146), 0),
0)),
"-")</f>
        <v>-</v>
      </c>
      <c r="L146" s="57" t="str">
        <f>IFERROR(
IF(
OR(
AND(D146 = "Principal", 'Category Mappings'!F146 = "4. Vendor - NOT related party/promoter", QuoteDate &lt; EDATE(F146, 12)),
AND(D146 = "Principal", OR('Category Mappings'!F146 = "3. Vendor - related party/promoter", 'Category Mappings'!F146 = "6. Professional advisor or consultant")),
AND(D146 = "Interest", OR('Category Mappings'!F146 = "1. Seed Capitalist - related party/promoter", 'Category Mappings'!F146 = "3. Vendor - related party/promoter", 'Category Mappings'!F146 = "6. Professional advisor or consultant", 'Category Mappings'!F146 = "7. Employee incentives - related party/promoter",
AND('Category Mappings'!F146 = "2. Seed Capitalist - NOT related party/promoter", QuoteDate &lt; EDATE(F146, 12)), AND('Category Mappings'!F146 = "4. Vendor - NOT related party/promoter", QuoteDate &lt; EDATE(F146, 12))))),
J146,
IF(
OR(
AND(D146 = "Principal", 'Category Mappings'!F146 = "2. Seed Capitalist - NOT related party/promoter", I146 / IPOPrice &lt; 0.8, QuoteDate &lt; EDATE(F146, 12)),
OR('Category Mappings'!F146 = "1. Seed Capitalist - related party/promoter", 'Category Mappings'!F146 = "7. Employee incentives - related party/promoter")),
ROUNDUP(J146 - K146, 0),
IF(
OR(
AND(D146 = "Principal", 'Category Mappings'!F146 = "2. Seed Capitalist - NOT related party/promoter", I146 / IPOPrice &gt; 0.8),
AND(D146 = "Principal", 'Category Mappings'!F146 = "2. Seed Capitalist - NOT related party/promoter", QuoteDate &gt; EDATE(F146, 12)),
AND(D146 = "Principal", 'Category Mappings'!F146 = "4. Vendor - NOT related party/promoter", QuoteDate &gt; EDATE(F146, 12)),
AND(D146 = "Interest", OR(AND('Category Mappings'!F146 = "2. Seed Capitalist - NOT related party/promoter", QuoteDate &gt; EDATE(F146, 12)), AND('Category Mappings'!F146 = "4. Vendor - NOT related party/promoter", QuoteDate &gt; EDATE(F146, 12))))),
0,
"-"))),
"-")</f>
        <v>-</v>
      </c>
      <c r="M146" s="58" t="str">
        <f>IFERROR(
IF(
AND(
OR(
'Category Mappings'!F146 = "1. Seed Capitalist - related party/promoter",
'Category Mappings'!F146 = "3. Vendor - related party/promoter",
'Category Mappings'!F146 = "6. Professional advisor or consultant",
'Category Mappings'!F146 = "7. Employee incentives - related party/promoter"),
(L146 &lt;&gt; "-")),
"24m from quotation",
IF(
AND(
OR(
AND('Category Mappings'!F146 = "2. Seed Capitalist - NOT related party/promoter", L146 &lt;&gt; "-"),
AND('Category Mappings'!F146 = "4. Vendor - NOT related party/promoter", L146 &lt;&gt; "-")),
EDATE(F146, 12) &gt; EDATE(QuoteDate, 1)),
EDATE(F146, 12),
"Escrow does not apply")),
"-")</f>
        <v>-</v>
      </c>
      <c r="N146" s="52"/>
    </row>
    <row r="147" spans="1:14" x14ac:dyDescent="0.25">
      <c r="A147" s="26"/>
      <c r="B147" s="18"/>
      <c r="C147" s="18"/>
      <c r="D147" s="27"/>
      <c r="E147" s="85"/>
      <c r="F147" s="20"/>
      <c r="G147" s="120"/>
      <c r="H147" s="20"/>
      <c r="I147" s="112">
        <f>IF(TRIM(Convertible_Notes_Con[[#This Row],[Holder''s name]])="", 0, IPOPrice - G147)</f>
        <v>0</v>
      </c>
      <c r="J147" s="56" t="str">
        <f t="shared" si="2"/>
        <v>-</v>
      </c>
      <c r="K147" s="56" t="str">
        <f>IFERROR(
IF(
OR(
AND('Category Mappings'!F147 = "2. Seed Capitalist - NOT related party/promoter", QuoteDate &gt; EDATE(F147, 12)),
AND(D147 = "Principal", 'Category Mappings'!F147 = "2. Seed Capitalist - NOT related party/promoter", I147 / IPOPrice &gt;= 0.8),
AND(D147 = "Interest", 'Category Mappings'!F147 = "2. Seed Capitalist - NOT related party/promoter", QuoteDate &gt; EDATE(F147, 12)),
AND('Category Mappings'!F147 = "4. Vendor - NOT related pary/promoter", QuoteDate &gt; EDATE(F147, 12)),
'Category Mappings'!F147 = "7A. Employee incentives - NOT related party/promoter",
'Category Mappings'!F147 = "Not Applicable"),
J147,
IF(
OR(
AND(D147 = "Principal", 'Category Mappings'!F147 = "1. Seed Capitalist - related party/promoter"),
AND(D147 = "Principal", 'Category Mappings'!F147 = "2. Seed Capitalist - NOT related party/promoter"),
AND(D147 = "Principal", 'Category Mappings'!F147 = "7. Employee incentives - related party/promoter")),
ROUNDDOWN(MIN(I147 / IPOPrice * J147, J147), 0),
0)),
"-")</f>
        <v>-</v>
      </c>
      <c r="L147" s="57" t="str">
        <f>IFERROR(
IF(
OR(
AND(D147 = "Principal", 'Category Mappings'!F147 = "4. Vendor - NOT related party/promoter", QuoteDate &lt; EDATE(F147, 12)),
AND(D147 = "Principal", OR('Category Mappings'!F147 = "3. Vendor - related party/promoter", 'Category Mappings'!F147 = "6. Professional advisor or consultant")),
AND(D147 = "Interest", OR('Category Mappings'!F147 = "1. Seed Capitalist - related party/promoter", 'Category Mappings'!F147 = "3. Vendor - related party/promoter", 'Category Mappings'!F147 = "6. Professional advisor or consultant", 'Category Mappings'!F147 = "7. Employee incentives - related party/promoter",
AND('Category Mappings'!F147 = "2. Seed Capitalist - NOT related party/promoter", QuoteDate &lt; EDATE(F147, 12)), AND('Category Mappings'!F147 = "4. Vendor - NOT related party/promoter", QuoteDate &lt; EDATE(F147, 12))))),
J147,
IF(
OR(
AND(D147 = "Principal", 'Category Mappings'!F147 = "2. Seed Capitalist - NOT related party/promoter", I147 / IPOPrice &lt; 0.8, QuoteDate &lt; EDATE(F147, 12)),
OR('Category Mappings'!F147 = "1. Seed Capitalist - related party/promoter", 'Category Mappings'!F147 = "7. Employee incentives - related party/promoter")),
ROUNDUP(J147 - K147, 0),
IF(
OR(
AND(D147 = "Principal", 'Category Mappings'!F147 = "2. Seed Capitalist - NOT related party/promoter", I147 / IPOPrice &gt; 0.8),
AND(D147 = "Principal", 'Category Mappings'!F147 = "2. Seed Capitalist - NOT related party/promoter", QuoteDate &gt; EDATE(F147, 12)),
AND(D147 = "Principal", 'Category Mappings'!F147 = "4. Vendor - NOT related party/promoter", QuoteDate &gt; EDATE(F147, 12)),
AND(D147 = "Interest", OR(AND('Category Mappings'!F147 = "2. Seed Capitalist - NOT related party/promoter", QuoteDate &gt; EDATE(F147, 12)), AND('Category Mappings'!F147 = "4. Vendor - NOT related party/promoter", QuoteDate &gt; EDATE(F147, 12))))),
0,
"-"))),
"-")</f>
        <v>-</v>
      </c>
      <c r="M147" s="58" t="str">
        <f>IFERROR(
IF(
AND(
OR(
'Category Mappings'!F147 = "1. Seed Capitalist - related party/promoter",
'Category Mappings'!F147 = "3. Vendor - related party/promoter",
'Category Mappings'!F147 = "6. Professional advisor or consultant",
'Category Mappings'!F147 = "7. Employee incentives - related party/promoter"),
(L147 &lt;&gt; "-")),
"24m from quotation",
IF(
AND(
OR(
AND('Category Mappings'!F147 = "2. Seed Capitalist - NOT related party/promoter", L147 &lt;&gt; "-"),
AND('Category Mappings'!F147 = "4. Vendor - NOT related party/promoter", L147 &lt;&gt; "-")),
EDATE(F147, 12) &gt; EDATE(QuoteDate, 1)),
EDATE(F147, 12),
"Escrow does not apply")),
"-")</f>
        <v>-</v>
      </c>
      <c r="N147" s="52"/>
    </row>
    <row r="148" spans="1:14" x14ac:dyDescent="0.25">
      <c r="A148" s="26"/>
      <c r="B148" s="18"/>
      <c r="C148" s="18"/>
      <c r="D148" s="27"/>
      <c r="E148" s="85"/>
      <c r="F148" s="20"/>
      <c r="G148" s="120"/>
      <c r="H148" s="20"/>
      <c r="I148" s="112">
        <f>IF(TRIM(Convertible_Notes_Con[[#This Row],[Holder''s name]])="", 0, IPOPrice - G148)</f>
        <v>0</v>
      </c>
      <c r="J148" s="56" t="str">
        <f t="shared" si="2"/>
        <v>-</v>
      </c>
      <c r="K148" s="56" t="str">
        <f>IFERROR(
IF(
OR(
AND('Category Mappings'!F148 = "2. Seed Capitalist - NOT related party/promoter", QuoteDate &gt; EDATE(F148, 12)),
AND(D148 = "Principal", 'Category Mappings'!F148 = "2. Seed Capitalist - NOT related party/promoter", I148 / IPOPrice &gt;= 0.8),
AND(D148 = "Interest", 'Category Mappings'!F148 = "2. Seed Capitalist - NOT related party/promoter", QuoteDate &gt; EDATE(F148, 12)),
AND('Category Mappings'!F148 = "4. Vendor - NOT related pary/promoter", QuoteDate &gt; EDATE(F148, 12)),
'Category Mappings'!F148 = "7A. Employee incentives - NOT related party/promoter",
'Category Mappings'!F148 = "Not Applicable"),
J148,
IF(
OR(
AND(D148 = "Principal", 'Category Mappings'!F148 = "1. Seed Capitalist - related party/promoter"),
AND(D148 = "Principal", 'Category Mappings'!F148 = "2. Seed Capitalist - NOT related party/promoter"),
AND(D148 = "Principal", 'Category Mappings'!F148 = "7. Employee incentives - related party/promoter")),
ROUNDDOWN(MIN(I148 / IPOPrice * J148, J148), 0),
0)),
"-")</f>
        <v>-</v>
      </c>
      <c r="L148" s="57" t="str">
        <f>IFERROR(
IF(
OR(
AND(D148 = "Principal", 'Category Mappings'!F148 = "4. Vendor - NOT related party/promoter", QuoteDate &lt; EDATE(F148, 12)),
AND(D148 = "Principal", OR('Category Mappings'!F148 = "3. Vendor - related party/promoter", 'Category Mappings'!F148 = "6. Professional advisor or consultant")),
AND(D148 = "Interest", OR('Category Mappings'!F148 = "1. Seed Capitalist - related party/promoter", 'Category Mappings'!F148 = "3. Vendor - related party/promoter", 'Category Mappings'!F148 = "6. Professional advisor or consultant", 'Category Mappings'!F148 = "7. Employee incentives - related party/promoter",
AND('Category Mappings'!F148 = "2. Seed Capitalist - NOT related party/promoter", QuoteDate &lt; EDATE(F148, 12)), AND('Category Mappings'!F148 = "4. Vendor - NOT related party/promoter", QuoteDate &lt; EDATE(F148, 12))))),
J148,
IF(
OR(
AND(D148 = "Principal", 'Category Mappings'!F148 = "2. Seed Capitalist - NOT related party/promoter", I148 / IPOPrice &lt; 0.8, QuoteDate &lt; EDATE(F148, 12)),
OR('Category Mappings'!F148 = "1. Seed Capitalist - related party/promoter", 'Category Mappings'!F148 = "7. Employee incentives - related party/promoter")),
ROUNDUP(J148 - K148, 0),
IF(
OR(
AND(D148 = "Principal", 'Category Mappings'!F148 = "2. Seed Capitalist - NOT related party/promoter", I148 / IPOPrice &gt; 0.8),
AND(D148 = "Principal", 'Category Mappings'!F148 = "2. Seed Capitalist - NOT related party/promoter", QuoteDate &gt; EDATE(F148, 12)),
AND(D148 = "Principal", 'Category Mappings'!F148 = "4. Vendor - NOT related party/promoter", QuoteDate &gt; EDATE(F148, 12)),
AND(D148 = "Interest", OR(AND('Category Mappings'!F148 = "2. Seed Capitalist - NOT related party/promoter", QuoteDate &gt; EDATE(F148, 12)), AND('Category Mappings'!F148 = "4. Vendor - NOT related party/promoter", QuoteDate &gt; EDATE(F148, 12))))),
0,
"-"))),
"-")</f>
        <v>-</v>
      </c>
      <c r="M148" s="58" t="str">
        <f>IFERROR(
IF(
AND(
OR(
'Category Mappings'!F148 = "1. Seed Capitalist - related party/promoter",
'Category Mappings'!F148 = "3. Vendor - related party/promoter",
'Category Mappings'!F148 = "6. Professional advisor or consultant",
'Category Mappings'!F148 = "7. Employee incentives - related party/promoter"),
(L148 &lt;&gt; "-")),
"24m from quotation",
IF(
AND(
OR(
AND('Category Mappings'!F148 = "2. Seed Capitalist - NOT related party/promoter", L148 &lt;&gt; "-"),
AND('Category Mappings'!F148 = "4. Vendor - NOT related party/promoter", L148 &lt;&gt; "-")),
EDATE(F148, 12) &gt; EDATE(QuoteDate, 1)),
EDATE(F148, 12),
"Escrow does not apply")),
"-")</f>
        <v>-</v>
      </c>
      <c r="N148" s="52"/>
    </row>
    <row r="149" spans="1:14" x14ac:dyDescent="0.25">
      <c r="A149" s="26"/>
      <c r="B149" s="18"/>
      <c r="C149" s="18"/>
      <c r="D149" s="27"/>
      <c r="E149" s="85"/>
      <c r="F149" s="20"/>
      <c r="G149" s="120"/>
      <c r="H149" s="20"/>
      <c r="I149" s="112">
        <f>IF(TRIM(Convertible_Notes_Con[[#This Row],[Holder''s name]])="", 0, IPOPrice - G149)</f>
        <v>0</v>
      </c>
      <c r="J149" s="56" t="str">
        <f t="shared" si="2"/>
        <v>-</v>
      </c>
      <c r="K149" s="56" t="str">
        <f>IFERROR(
IF(
OR(
AND('Category Mappings'!F149 = "2. Seed Capitalist - NOT related party/promoter", QuoteDate &gt; EDATE(F149, 12)),
AND(D149 = "Principal", 'Category Mappings'!F149 = "2. Seed Capitalist - NOT related party/promoter", I149 / IPOPrice &gt;= 0.8),
AND(D149 = "Interest", 'Category Mappings'!F149 = "2. Seed Capitalist - NOT related party/promoter", QuoteDate &gt; EDATE(F149, 12)),
AND('Category Mappings'!F149 = "4. Vendor - NOT related pary/promoter", QuoteDate &gt; EDATE(F149, 12)),
'Category Mappings'!F149 = "7A. Employee incentives - NOT related party/promoter",
'Category Mappings'!F149 = "Not Applicable"),
J149,
IF(
OR(
AND(D149 = "Principal", 'Category Mappings'!F149 = "1. Seed Capitalist - related party/promoter"),
AND(D149 = "Principal", 'Category Mappings'!F149 = "2. Seed Capitalist - NOT related party/promoter"),
AND(D149 = "Principal", 'Category Mappings'!F149 = "7. Employee incentives - related party/promoter")),
ROUNDDOWN(MIN(I149 / IPOPrice * J149, J149), 0),
0)),
"-")</f>
        <v>-</v>
      </c>
      <c r="L149" s="57" t="str">
        <f>IFERROR(
IF(
OR(
AND(D149 = "Principal", 'Category Mappings'!F149 = "4. Vendor - NOT related party/promoter", QuoteDate &lt; EDATE(F149, 12)),
AND(D149 = "Principal", OR('Category Mappings'!F149 = "3. Vendor - related party/promoter", 'Category Mappings'!F149 = "6. Professional advisor or consultant")),
AND(D149 = "Interest", OR('Category Mappings'!F149 = "1. Seed Capitalist - related party/promoter", 'Category Mappings'!F149 = "3. Vendor - related party/promoter", 'Category Mappings'!F149 = "6. Professional advisor or consultant", 'Category Mappings'!F149 = "7. Employee incentives - related party/promoter",
AND('Category Mappings'!F149 = "2. Seed Capitalist - NOT related party/promoter", QuoteDate &lt; EDATE(F149, 12)), AND('Category Mappings'!F149 = "4. Vendor - NOT related party/promoter", QuoteDate &lt; EDATE(F149, 12))))),
J149,
IF(
OR(
AND(D149 = "Principal", 'Category Mappings'!F149 = "2. Seed Capitalist - NOT related party/promoter", I149 / IPOPrice &lt; 0.8, QuoteDate &lt; EDATE(F149, 12)),
OR('Category Mappings'!F149 = "1. Seed Capitalist - related party/promoter", 'Category Mappings'!F149 = "7. Employee incentives - related party/promoter")),
ROUNDUP(J149 - K149, 0),
IF(
OR(
AND(D149 = "Principal", 'Category Mappings'!F149 = "2. Seed Capitalist - NOT related party/promoter", I149 / IPOPrice &gt; 0.8),
AND(D149 = "Principal", 'Category Mappings'!F149 = "2. Seed Capitalist - NOT related party/promoter", QuoteDate &gt; EDATE(F149, 12)),
AND(D149 = "Principal", 'Category Mappings'!F149 = "4. Vendor - NOT related party/promoter", QuoteDate &gt; EDATE(F149, 12)),
AND(D149 = "Interest", OR(AND('Category Mappings'!F149 = "2. Seed Capitalist - NOT related party/promoter", QuoteDate &gt; EDATE(F149, 12)), AND('Category Mappings'!F149 = "4. Vendor - NOT related party/promoter", QuoteDate &gt; EDATE(F149, 12))))),
0,
"-"))),
"-")</f>
        <v>-</v>
      </c>
      <c r="M149" s="58" t="str">
        <f>IFERROR(
IF(
AND(
OR(
'Category Mappings'!F149 = "1. Seed Capitalist - related party/promoter",
'Category Mappings'!F149 = "3. Vendor - related party/promoter",
'Category Mappings'!F149 = "6. Professional advisor or consultant",
'Category Mappings'!F149 = "7. Employee incentives - related party/promoter"),
(L149 &lt;&gt; "-")),
"24m from quotation",
IF(
AND(
OR(
AND('Category Mappings'!F149 = "2. Seed Capitalist - NOT related party/promoter", L149 &lt;&gt; "-"),
AND('Category Mappings'!F149 = "4. Vendor - NOT related party/promoter", L149 &lt;&gt; "-")),
EDATE(F149, 12) &gt; EDATE(QuoteDate, 1)),
EDATE(F149, 12),
"Escrow does not apply")),
"-")</f>
        <v>-</v>
      </c>
      <c r="N149" s="52"/>
    </row>
    <row r="150" spans="1:14" x14ac:dyDescent="0.25">
      <c r="A150" s="26"/>
      <c r="B150" s="18"/>
      <c r="C150" s="18"/>
      <c r="D150" s="27"/>
      <c r="E150" s="85"/>
      <c r="F150" s="20"/>
      <c r="G150" s="120"/>
      <c r="H150" s="20"/>
      <c r="I150" s="112">
        <f>IF(TRIM(Convertible_Notes_Con[[#This Row],[Holder''s name]])="", 0, IPOPrice - G150)</f>
        <v>0</v>
      </c>
      <c r="J150" s="56" t="str">
        <f t="shared" si="2"/>
        <v>-</v>
      </c>
      <c r="K150" s="56" t="str">
        <f>IFERROR(
IF(
OR(
AND('Category Mappings'!F150 = "2. Seed Capitalist - NOT related party/promoter", QuoteDate &gt; EDATE(F150, 12)),
AND(D150 = "Principal", 'Category Mappings'!F150 = "2. Seed Capitalist - NOT related party/promoter", I150 / IPOPrice &gt;= 0.8),
AND(D150 = "Interest", 'Category Mappings'!F150 = "2. Seed Capitalist - NOT related party/promoter", QuoteDate &gt; EDATE(F150, 12)),
AND('Category Mappings'!F150 = "4. Vendor - NOT related pary/promoter", QuoteDate &gt; EDATE(F150, 12)),
'Category Mappings'!F150 = "7A. Employee incentives - NOT related party/promoter",
'Category Mappings'!F150 = "Not Applicable"),
J150,
IF(
OR(
AND(D150 = "Principal", 'Category Mappings'!F150 = "1. Seed Capitalist - related party/promoter"),
AND(D150 = "Principal", 'Category Mappings'!F150 = "2. Seed Capitalist - NOT related party/promoter"),
AND(D150 = "Principal", 'Category Mappings'!F150 = "7. Employee incentives - related party/promoter")),
ROUNDDOWN(MIN(I150 / IPOPrice * J150, J150), 0),
0)),
"-")</f>
        <v>-</v>
      </c>
      <c r="L150" s="57" t="str">
        <f>IFERROR(
IF(
OR(
AND(D150 = "Principal", 'Category Mappings'!F150 = "4. Vendor - NOT related party/promoter", QuoteDate &lt; EDATE(F150, 12)),
AND(D150 = "Principal", OR('Category Mappings'!F150 = "3. Vendor - related party/promoter", 'Category Mappings'!F150 = "6. Professional advisor or consultant")),
AND(D150 = "Interest", OR('Category Mappings'!F150 = "1. Seed Capitalist - related party/promoter", 'Category Mappings'!F150 = "3. Vendor - related party/promoter", 'Category Mappings'!F150 = "6. Professional advisor or consultant", 'Category Mappings'!F150 = "7. Employee incentives - related party/promoter",
AND('Category Mappings'!F150 = "2. Seed Capitalist - NOT related party/promoter", QuoteDate &lt; EDATE(F150, 12)), AND('Category Mappings'!F150 = "4. Vendor - NOT related party/promoter", QuoteDate &lt; EDATE(F150, 12))))),
J150,
IF(
OR(
AND(D150 = "Principal", 'Category Mappings'!F150 = "2. Seed Capitalist - NOT related party/promoter", I150 / IPOPrice &lt; 0.8, QuoteDate &lt; EDATE(F150, 12)),
OR('Category Mappings'!F150 = "1. Seed Capitalist - related party/promoter", 'Category Mappings'!F150 = "7. Employee incentives - related party/promoter")),
ROUNDUP(J150 - K150, 0),
IF(
OR(
AND(D150 = "Principal", 'Category Mappings'!F150 = "2. Seed Capitalist - NOT related party/promoter", I150 / IPOPrice &gt; 0.8),
AND(D150 = "Principal", 'Category Mappings'!F150 = "2. Seed Capitalist - NOT related party/promoter", QuoteDate &gt; EDATE(F150, 12)),
AND(D150 = "Principal", 'Category Mappings'!F150 = "4. Vendor - NOT related party/promoter", QuoteDate &gt; EDATE(F150, 12)),
AND(D150 = "Interest", OR(AND('Category Mappings'!F150 = "2. Seed Capitalist - NOT related party/promoter", QuoteDate &gt; EDATE(F150, 12)), AND('Category Mappings'!F150 = "4. Vendor - NOT related party/promoter", QuoteDate &gt; EDATE(F150, 12))))),
0,
"-"))),
"-")</f>
        <v>-</v>
      </c>
      <c r="M150" s="58" t="str">
        <f>IFERROR(
IF(
AND(
OR(
'Category Mappings'!F150 = "1. Seed Capitalist - related party/promoter",
'Category Mappings'!F150 = "3. Vendor - related party/promoter",
'Category Mappings'!F150 = "6. Professional advisor or consultant",
'Category Mappings'!F150 = "7. Employee incentives - related party/promoter"),
(L150 &lt;&gt; "-")),
"24m from quotation",
IF(
AND(
OR(
AND('Category Mappings'!F150 = "2. Seed Capitalist - NOT related party/promoter", L150 &lt;&gt; "-"),
AND('Category Mappings'!F150 = "4. Vendor - NOT related party/promoter", L150 &lt;&gt; "-")),
EDATE(F150, 12) &gt; EDATE(QuoteDate, 1)),
EDATE(F150, 12),
"Escrow does not apply")),
"-")</f>
        <v>-</v>
      </c>
      <c r="N150" s="52"/>
    </row>
    <row r="151" spans="1:14" x14ac:dyDescent="0.25">
      <c r="A151" s="26"/>
      <c r="B151" s="18"/>
      <c r="C151" s="18"/>
      <c r="D151" s="27"/>
      <c r="E151" s="85"/>
      <c r="F151" s="20"/>
      <c r="G151" s="120"/>
      <c r="H151" s="20"/>
      <c r="I151" s="112">
        <f>IF(TRIM(Convertible_Notes_Con[[#This Row],[Holder''s name]])="", 0, IPOPrice - G151)</f>
        <v>0</v>
      </c>
      <c r="J151" s="56" t="str">
        <f t="shared" si="2"/>
        <v>-</v>
      </c>
      <c r="K151" s="56" t="str">
        <f>IFERROR(
IF(
OR(
AND('Category Mappings'!F151 = "2. Seed Capitalist - NOT related party/promoter", QuoteDate &gt; EDATE(F151, 12)),
AND(D151 = "Principal", 'Category Mappings'!F151 = "2. Seed Capitalist - NOT related party/promoter", I151 / IPOPrice &gt;= 0.8),
AND(D151 = "Interest", 'Category Mappings'!F151 = "2. Seed Capitalist - NOT related party/promoter", QuoteDate &gt; EDATE(F151, 12)),
AND('Category Mappings'!F151 = "4. Vendor - NOT related pary/promoter", QuoteDate &gt; EDATE(F151, 12)),
'Category Mappings'!F151 = "7A. Employee incentives - NOT related party/promoter",
'Category Mappings'!F151 = "Not Applicable"),
J151,
IF(
OR(
AND(D151 = "Principal", 'Category Mappings'!F151 = "1. Seed Capitalist - related party/promoter"),
AND(D151 = "Principal", 'Category Mappings'!F151 = "2. Seed Capitalist - NOT related party/promoter"),
AND(D151 = "Principal", 'Category Mappings'!F151 = "7. Employee incentives - related party/promoter")),
ROUNDDOWN(MIN(I151 / IPOPrice * J151, J151), 0),
0)),
"-")</f>
        <v>-</v>
      </c>
      <c r="L151" s="57" t="str">
        <f>IFERROR(
IF(
OR(
AND(D151 = "Principal", 'Category Mappings'!F151 = "4. Vendor - NOT related party/promoter", QuoteDate &lt; EDATE(F151, 12)),
AND(D151 = "Principal", OR('Category Mappings'!F151 = "3. Vendor - related party/promoter", 'Category Mappings'!F151 = "6. Professional advisor or consultant")),
AND(D151 = "Interest", OR('Category Mappings'!F151 = "1. Seed Capitalist - related party/promoter", 'Category Mappings'!F151 = "3. Vendor - related party/promoter", 'Category Mappings'!F151 = "6. Professional advisor or consultant", 'Category Mappings'!F151 = "7. Employee incentives - related party/promoter",
AND('Category Mappings'!F151 = "2. Seed Capitalist - NOT related party/promoter", QuoteDate &lt; EDATE(F151, 12)), AND('Category Mappings'!F151 = "4. Vendor - NOT related party/promoter", QuoteDate &lt; EDATE(F151, 12))))),
J151,
IF(
OR(
AND(D151 = "Principal", 'Category Mappings'!F151 = "2. Seed Capitalist - NOT related party/promoter", I151 / IPOPrice &lt; 0.8, QuoteDate &lt; EDATE(F151, 12)),
OR('Category Mappings'!F151 = "1. Seed Capitalist - related party/promoter", 'Category Mappings'!F151 = "7. Employee incentives - related party/promoter")),
ROUNDUP(J151 - K151, 0),
IF(
OR(
AND(D151 = "Principal", 'Category Mappings'!F151 = "2. Seed Capitalist - NOT related party/promoter", I151 / IPOPrice &gt; 0.8),
AND(D151 = "Principal", 'Category Mappings'!F151 = "2. Seed Capitalist - NOT related party/promoter", QuoteDate &gt; EDATE(F151, 12)),
AND(D151 = "Principal", 'Category Mappings'!F151 = "4. Vendor - NOT related party/promoter", QuoteDate &gt; EDATE(F151, 12)),
AND(D151 = "Interest", OR(AND('Category Mappings'!F151 = "2. Seed Capitalist - NOT related party/promoter", QuoteDate &gt; EDATE(F151, 12)), AND('Category Mappings'!F151 = "4. Vendor - NOT related party/promoter", QuoteDate &gt; EDATE(F151, 12))))),
0,
"-"))),
"-")</f>
        <v>-</v>
      </c>
      <c r="M151" s="58" t="str">
        <f>IFERROR(
IF(
AND(
OR(
'Category Mappings'!F151 = "1. Seed Capitalist - related party/promoter",
'Category Mappings'!F151 = "3. Vendor - related party/promoter",
'Category Mappings'!F151 = "6. Professional advisor or consultant",
'Category Mappings'!F151 = "7. Employee incentives - related party/promoter"),
(L151 &lt;&gt; "-")),
"24m from quotation",
IF(
AND(
OR(
AND('Category Mappings'!F151 = "2. Seed Capitalist - NOT related party/promoter", L151 &lt;&gt; "-"),
AND('Category Mappings'!F151 = "4. Vendor - NOT related party/promoter", L151 &lt;&gt; "-")),
EDATE(F151, 12) &gt; EDATE(QuoteDate, 1)),
EDATE(F151, 12),
"Escrow does not apply")),
"-")</f>
        <v>-</v>
      </c>
      <c r="N151" s="52"/>
    </row>
    <row r="152" spans="1:14" x14ac:dyDescent="0.25">
      <c r="A152" s="26"/>
      <c r="B152" s="18"/>
      <c r="C152" s="18"/>
      <c r="D152" s="27"/>
      <c r="E152" s="85"/>
      <c r="F152" s="20"/>
      <c r="G152" s="120"/>
      <c r="H152" s="20"/>
      <c r="I152" s="112">
        <f>IF(TRIM(Convertible_Notes_Con[[#This Row],[Holder''s name]])="", 0, IPOPrice - G152)</f>
        <v>0</v>
      </c>
      <c r="J152" s="56" t="str">
        <f t="shared" si="2"/>
        <v>-</v>
      </c>
      <c r="K152" s="56" t="str">
        <f>IFERROR(
IF(
OR(
AND('Category Mappings'!F152 = "2. Seed Capitalist - NOT related party/promoter", QuoteDate &gt; EDATE(F152, 12)),
AND(D152 = "Principal", 'Category Mappings'!F152 = "2. Seed Capitalist - NOT related party/promoter", I152 / IPOPrice &gt;= 0.8),
AND(D152 = "Interest", 'Category Mappings'!F152 = "2. Seed Capitalist - NOT related party/promoter", QuoteDate &gt; EDATE(F152, 12)),
AND('Category Mappings'!F152 = "4. Vendor - NOT related pary/promoter", QuoteDate &gt; EDATE(F152, 12)),
'Category Mappings'!F152 = "7A. Employee incentives - NOT related party/promoter",
'Category Mappings'!F152 = "Not Applicable"),
J152,
IF(
OR(
AND(D152 = "Principal", 'Category Mappings'!F152 = "1. Seed Capitalist - related party/promoter"),
AND(D152 = "Principal", 'Category Mappings'!F152 = "2. Seed Capitalist - NOT related party/promoter"),
AND(D152 = "Principal", 'Category Mappings'!F152 = "7. Employee incentives - related party/promoter")),
ROUNDDOWN(MIN(I152 / IPOPrice * J152, J152), 0),
0)),
"-")</f>
        <v>-</v>
      </c>
      <c r="L152" s="57" t="str">
        <f>IFERROR(
IF(
OR(
AND(D152 = "Principal", 'Category Mappings'!F152 = "4. Vendor - NOT related party/promoter", QuoteDate &lt; EDATE(F152, 12)),
AND(D152 = "Principal", OR('Category Mappings'!F152 = "3. Vendor - related party/promoter", 'Category Mappings'!F152 = "6. Professional advisor or consultant")),
AND(D152 = "Interest", OR('Category Mappings'!F152 = "1. Seed Capitalist - related party/promoter", 'Category Mappings'!F152 = "3. Vendor - related party/promoter", 'Category Mappings'!F152 = "6. Professional advisor or consultant", 'Category Mappings'!F152 = "7. Employee incentives - related party/promoter",
AND('Category Mappings'!F152 = "2. Seed Capitalist - NOT related party/promoter", QuoteDate &lt; EDATE(F152, 12)), AND('Category Mappings'!F152 = "4. Vendor - NOT related party/promoter", QuoteDate &lt; EDATE(F152, 12))))),
J152,
IF(
OR(
AND(D152 = "Principal", 'Category Mappings'!F152 = "2. Seed Capitalist - NOT related party/promoter", I152 / IPOPrice &lt; 0.8, QuoteDate &lt; EDATE(F152, 12)),
OR('Category Mappings'!F152 = "1. Seed Capitalist - related party/promoter", 'Category Mappings'!F152 = "7. Employee incentives - related party/promoter")),
ROUNDUP(J152 - K152, 0),
IF(
OR(
AND(D152 = "Principal", 'Category Mappings'!F152 = "2. Seed Capitalist - NOT related party/promoter", I152 / IPOPrice &gt; 0.8),
AND(D152 = "Principal", 'Category Mappings'!F152 = "2. Seed Capitalist - NOT related party/promoter", QuoteDate &gt; EDATE(F152, 12)),
AND(D152 = "Principal", 'Category Mappings'!F152 = "4. Vendor - NOT related party/promoter", QuoteDate &gt; EDATE(F152, 12)),
AND(D152 = "Interest", OR(AND('Category Mappings'!F152 = "2. Seed Capitalist - NOT related party/promoter", QuoteDate &gt; EDATE(F152, 12)), AND('Category Mappings'!F152 = "4. Vendor - NOT related party/promoter", QuoteDate &gt; EDATE(F152, 12))))),
0,
"-"))),
"-")</f>
        <v>-</v>
      </c>
      <c r="M152" s="58" t="str">
        <f>IFERROR(
IF(
AND(
OR(
'Category Mappings'!F152 = "1. Seed Capitalist - related party/promoter",
'Category Mappings'!F152 = "3. Vendor - related party/promoter",
'Category Mappings'!F152 = "6. Professional advisor or consultant",
'Category Mappings'!F152 = "7. Employee incentives - related party/promoter"),
(L152 &lt;&gt; "-")),
"24m from quotation",
IF(
AND(
OR(
AND('Category Mappings'!F152 = "2. Seed Capitalist - NOT related party/promoter", L152 &lt;&gt; "-"),
AND('Category Mappings'!F152 = "4. Vendor - NOT related party/promoter", L152 &lt;&gt; "-")),
EDATE(F152, 12) &gt; EDATE(QuoteDate, 1)),
EDATE(F152, 12),
"Escrow does not apply")),
"-")</f>
        <v>-</v>
      </c>
      <c r="N152" s="52"/>
    </row>
    <row r="153" spans="1:14" x14ac:dyDescent="0.25">
      <c r="A153" s="26"/>
      <c r="B153" s="18"/>
      <c r="C153" s="18"/>
      <c r="D153" s="27"/>
      <c r="E153" s="85"/>
      <c r="F153" s="20"/>
      <c r="G153" s="120"/>
      <c r="H153" s="20"/>
      <c r="I153" s="112">
        <f>IF(TRIM(Convertible_Notes_Con[[#This Row],[Holder''s name]])="", 0, IPOPrice - G153)</f>
        <v>0</v>
      </c>
      <c r="J153" s="56" t="str">
        <f t="shared" si="2"/>
        <v>-</v>
      </c>
      <c r="K153" s="56" t="str">
        <f>IFERROR(
IF(
OR(
AND('Category Mappings'!F153 = "2. Seed Capitalist - NOT related party/promoter", QuoteDate &gt; EDATE(F153, 12)),
AND(D153 = "Principal", 'Category Mappings'!F153 = "2. Seed Capitalist - NOT related party/promoter", I153 / IPOPrice &gt;= 0.8),
AND(D153 = "Interest", 'Category Mappings'!F153 = "2. Seed Capitalist - NOT related party/promoter", QuoteDate &gt; EDATE(F153, 12)),
AND('Category Mappings'!F153 = "4. Vendor - NOT related pary/promoter", QuoteDate &gt; EDATE(F153, 12)),
'Category Mappings'!F153 = "7A. Employee incentives - NOT related party/promoter",
'Category Mappings'!F153 = "Not Applicable"),
J153,
IF(
OR(
AND(D153 = "Principal", 'Category Mappings'!F153 = "1. Seed Capitalist - related party/promoter"),
AND(D153 = "Principal", 'Category Mappings'!F153 = "2. Seed Capitalist - NOT related party/promoter"),
AND(D153 = "Principal", 'Category Mappings'!F153 = "7. Employee incentives - related party/promoter")),
ROUNDDOWN(MIN(I153 / IPOPrice * J153, J153), 0),
0)),
"-")</f>
        <v>-</v>
      </c>
      <c r="L153" s="57" t="str">
        <f>IFERROR(
IF(
OR(
AND(D153 = "Principal", 'Category Mappings'!F153 = "4. Vendor - NOT related party/promoter", QuoteDate &lt; EDATE(F153, 12)),
AND(D153 = "Principal", OR('Category Mappings'!F153 = "3. Vendor - related party/promoter", 'Category Mappings'!F153 = "6. Professional advisor or consultant")),
AND(D153 = "Interest", OR('Category Mappings'!F153 = "1. Seed Capitalist - related party/promoter", 'Category Mappings'!F153 = "3. Vendor - related party/promoter", 'Category Mappings'!F153 = "6. Professional advisor or consultant", 'Category Mappings'!F153 = "7. Employee incentives - related party/promoter",
AND('Category Mappings'!F153 = "2. Seed Capitalist - NOT related party/promoter", QuoteDate &lt; EDATE(F153, 12)), AND('Category Mappings'!F153 = "4. Vendor - NOT related party/promoter", QuoteDate &lt; EDATE(F153, 12))))),
J153,
IF(
OR(
AND(D153 = "Principal", 'Category Mappings'!F153 = "2. Seed Capitalist - NOT related party/promoter", I153 / IPOPrice &lt; 0.8, QuoteDate &lt; EDATE(F153, 12)),
OR('Category Mappings'!F153 = "1. Seed Capitalist - related party/promoter", 'Category Mappings'!F153 = "7. Employee incentives - related party/promoter")),
ROUNDUP(J153 - K153, 0),
IF(
OR(
AND(D153 = "Principal", 'Category Mappings'!F153 = "2. Seed Capitalist - NOT related party/promoter", I153 / IPOPrice &gt; 0.8),
AND(D153 = "Principal", 'Category Mappings'!F153 = "2. Seed Capitalist - NOT related party/promoter", QuoteDate &gt; EDATE(F153, 12)),
AND(D153 = "Principal", 'Category Mappings'!F153 = "4. Vendor - NOT related party/promoter", QuoteDate &gt; EDATE(F153, 12)),
AND(D153 = "Interest", OR(AND('Category Mappings'!F153 = "2. Seed Capitalist - NOT related party/promoter", QuoteDate &gt; EDATE(F153, 12)), AND('Category Mappings'!F153 = "4. Vendor - NOT related party/promoter", QuoteDate &gt; EDATE(F153, 12))))),
0,
"-"))),
"-")</f>
        <v>-</v>
      </c>
      <c r="M153" s="58" t="str">
        <f>IFERROR(
IF(
AND(
OR(
'Category Mappings'!F153 = "1. Seed Capitalist - related party/promoter",
'Category Mappings'!F153 = "3. Vendor - related party/promoter",
'Category Mappings'!F153 = "6. Professional advisor or consultant",
'Category Mappings'!F153 = "7. Employee incentives - related party/promoter"),
(L153 &lt;&gt; "-")),
"24m from quotation",
IF(
AND(
OR(
AND('Category Mappings'!F153 = "2. Seed Capitalist - NOT related party/promoter", L153 &lt;&gt; "-"),
AND('Category Mappings'!F153 = "4. Vendor - NOT related party/promoter", L153 &lt;&gt; "-")),
EDATE(F153, 12) &gt; EDATE(QuoteDate, 1)),
EDATE(F153, 12),
"Escrow does not apply")),
"-")</f>
        <v>-</v>
      </c>
      <c r="N153" s="52"/>
    </row>
    <row r="154" spans="1:14" x14ac:dyDescent="0.25">
      <c r="A154" s="26"/>
      <c r="B154" s="18"/>
      <c r="C154" s="18"/>
      <c r="D154" s="27"/>
      <c r="E154" s="85"/>
      <c r="F154" s="20"/>
      <c r="G154" s="120"/>
      <c r="H154" s="20"/>
      <c r="I154" s="112">
        <f>IF(TRIM(Convertible_Notes_Con[[#This Row],[Holder''s name]])="", 0, IPOPrice - G154)</f>
        <v>0</v>
      </c>
      <c r="J154" s="56" t="str">
        <f t="shared" si="2"/>
        <v>-</v>
      </c>
      <c r="K154" s="56" t="str">
        <f>IFERROR(
IF(
OR(
AND('Category Mappings'!F154 = "2. Seed Capitalist - NOT related party/promoter", QuoteDate &gt; EDATE(F154, 12)),
AND(D154 = "Principal", 'Category Mappings'!F154 = "2. Seed Capitalist - NOT related party/promoter", I154 / IPOPrice &gt;= 0.8),
AND(D154 = "Interest", 'Category Mappings'!F154 = "2. Seed Capitalist - NOT related party/promoter", QuoteDate &gt; EDATE(F154, 12)),
AND('Category Mappings'!F154 = "4. Vendor - NOT related pary/promoter", QuoteDate &gt; EDATE(F154, 12)),
'Category Mappings'!F154 = "7A. Employee incentives - NOT related party/promoter",
'Category Mappings'!F154 = "Not Applicable"),
J154,
IF(
OR(
AND(D154 = "Principal", 'Category Mappings'!F154 = "1. Seed Capitalist - related party/promoter"),
AND(D154 = "Principal", 'Category Mappings'!F154 = "2. Seed Capitalist - NOT related party/promoter"),
AND(D154 = "Principal", 'Category Mappings'!F154 = "7. Employee incentives - related party/promoter")),
ROUNDDOWN(MIN(I154 / IPOPrice * J154, J154), 0),
0)),
"-")</f>
        <v>-</v>
      </c>
      <c r="L154" s="57" t="str">
        <f>IFERROR(
IF(
OR(
AND(D154 = "Principal", 'Category Mappings'!F154 = "4. Vendor - NOT related party/promoter", QuoteDate &lt; EDATE(F154, 12)),
AND(D154 = "Principal", OR('Category Mappings'!F154 = "3. Vendor - related party/promoter", 'Category Mappings'!F154 = "6. Professional advisor or consultant")),
AND(D154 = "Interest", OR('Category Mappings'!F154 = "1. Seed Capitalist - related party/promoter", 'Category Mappings'!F154 = "3. Vendor - related party/promoter", 'Category Mappings'!F154 = "6. Professional advisor or consultant", 'Category Mappings'!F154 = "7. Employee incentives - related party/promoter",
AND('Category Mappings'!F154 = "2. Seed Capitalist - NOT related party/promoter", QuoteDate &lt; EDATE(F154, 12)), AND('Category Mappings'!F154 = "4. Vendor - NOT related party/promoter", QuoteDate &lt; EDATE(F154, 12))))),
J154,
IF(
OR(
AND(D154 = "Principal", 'Category Mappings'!F154 = "2. Seed Capitalist - NOT related party/promoter", I154 / IPOPrice &lt; 0.8, QuoteDate &lt; EDATE(F154, 12)),
OR('Category Mappings'!F154 = "1. Seed Capitalist - related party/promoter", 'Category Mappings'!F154 = "7. Employee incentives - related party/promoter")),
ROUNDUP(J154 - K154, 0),
IF(
OR(
AND(D154 = "Principal", 'Category Mappings'!F154 = "2. Seed Capitalist - NOT related party/promoter", I154 / IPOPrice &gt; 0.8),
AND(D154 = "Principal", 'Category Mappings'!F154 = "2. Seed Capitalist - NOT related party/promoter", QuoteDate &gt; EDATE(F154, 12)),
AND(D154 = "Principal", 'Category Mappings'!F154 = "4. Vendor - NOT related party/promoter", QuoteDate &gt; EDATE(F154, 12)),
AND(D154 = "Interest", OR(AND('Category Mappings'!F154 = "2. Seed Capitalist - NOT related party/promoter", QuoteDate &gt; EDATE(F154, 12)), AND('Category Mappings'!F154 = "4. Vendor - NOT related party/promoter", QuoteDate &gt; EDATE(F154, 12))))),
0,
"-"))),
"-")</f>
        <v>-</v>
      </c>
      <c r="M154" s="58" t="str">
        <f>IFERROR(
IF(
AND(
OR(
'Category Mappings'!F154 = "1. Seed Capitalist - related party/promoter",
'Category Mappings'!F154 = "3. Vendor - related party/promoter",
'Category Mappings'!F154 = "6. Professional advisor or consultant",
'Category Mappings'!F154 = "7. Employee incentives - related party/promoter"),
(L154 &lt;&gt; "-")),
"24m from quotation",
IF(
AND(
OR(
AND('Category Mappings'!F154 = "2. Seed Capitalist - NOT related party/promoter", L154 &lt;&gt; "-"),
AND('Category Mappings'!F154 = "4. Vendor - NOT related party/promoter", L154 &lt;&gt; "-")),
EDATE(F154, 12) &gt; EDATE(QuoteDate, 1)),
EDATE(F154, 12),
"Escrow does not apply")),
"-")</f>
        <v>-</v>
      </c>
      <c r="N154" s="52"/>
    </row>
    <row r="155" spans="1:14" x14ac:dyDescent="0.25">
      <c r="A155" s="26"/>
      <c r="B155" s="18"/>
      <c r="C155" s="18"/>
      <c r="D155" s="27"/>
      <c r="E155" s="85"/>
      <c r="F155" s="20"/>
      <c r="G155" s="120"/>
      <c r="H155" s="20"/>
      <c r="I155" s="112">
        <f>IF(TRIM(Convertible_Notes_Con[[#This Row],[Holder''s name]])="", 0, IPOPrice - G155)</f>
        <v>0</v>
      </c>
      <c r="J155" s="56" t="str">
        <f t="shared" si="2"/>
        <v>-</v>
      </c>
      <c r="K155" s="56" t="str">
        <f>IFERROR(
IF(
OR(
AND('Category Mappings'!F155 = "2. Seed Capitalist - NOT related party/promoter", QuoteDate &gt; EDATE(F155, 12)),
AND(D155 = "Principal", 'Category Mappings'!F155 = "2. Seed Capitalist - NOT related party/promoter", I155 / IPOPrice &gt;= 0.8),
AND(D155 = "Interest", 'Category Mappings'!F155 = "2. Seed Capitalist - NOT related party/promoter", QuoteDate &gt; EDATE(F155, 12)),
AND('Category Mappings'!F155 = "4. Vendor - NOT related pary/promoter", QuoteDate &gt; EDATE(F155, 12)),
'Category Mappings'!F155 = "7A. Employee incentives - NOT related party/promoter",
'Category Mappings'!F155 = "Not Applicable"),
J155,
IF(
OR(
AND(D155 = "Principal", 'Category Mappings'!F155 = "1. Seed Capitalist - related party/promoter"),
AND(D155 = "Principal", 'Category Mappings'!F155 = "2. Seed Capitalist - NOT related party/promoter"),
AND(D155 = "Principal", 'Category Mappings'!F155 = "7. Employee incentives - related party/promoter")),
ROUNDDOWN(MIN(I155 / IPOPrice * J155, J155), 0),
0)),
"-")</f>
        <v>-</v>
      </c>
      <c r="L155" s="57" t="str">
        <f>IFERROR(
IF(
OR(
AND(D155 = "Principal", 'Category Mappings'!F155 = "4. Vendor - NOT related party/promoter", QuoteDate &lt; EDATE(F155, 12)),
AND(D155 = "Principal", OR('Category Mappings'!F155 = "3. Vendor - related party/promoter", 'Category Mappings'!F155 = "6. Professional advisor or consultant")),
AND(D155 = "Interest", OR('Category Mappings'!F155 = "1. Seed Capitalist - related party/promoter", 'Category Mappings'!F155 = "3. Vendor - related party/promoter", 'Category Mappings'!F155 = "6. Professional advisor or consultant", 'Category Mappings'!F155 = "7. Employee incentives - related party/promoter",
AND('Category Mappings'!F155 = "2. Seed Capitalist - NOT related party/promoter", QuoteDate &lt; EDATE(F155, 12)), AND('Category Mappings'!F155 = "4. Vendor - NOT related party/promoter", QuoteDate &lt; EDATE(F155, 12))))),
J155,
IF(
OR(
AND(D155 = "Principal", 'Category Mappings'!F155 = "2. Seed Capitalist - NOT related party/promoter", I155 / IPOPrice &lt; 0.8, QuoteDate &lt; EDATE(F155, 12)),
OR('Category Mappings'!F155 = "1. Seed Capitalist - related party/promoter", 'Category Mappings'!F155 = "7. Employee incentives - related party/promoter")),
ROUNDUP(J155 - K155, 0),
IF(
OR(
AND(D155 = "Principal", 'Category Mappings'!F155 = "2. Seed Capitalist - NOT related party/promoter", I155 / IPOPrice &gt; 0.8),
AND(D155 = "Principal", 'Category Mappings'!F155 = "2. Seed Capitalist - NOT related party/promoter", QuoteDate &gt; EDATE(F155, 12)),
AND(D155 = "Principal", 'Category Mappings'!F155 = "4. Vendor - NOT related party/promoter", QuoteDate &gt; EDATE(F155, 12)),
AND(D155 = "Interest", OR(AND('Category Mappings'!F155 = "2. Seed Capitalist - NOT related party/promoter", QuoteDate &gt; EDATE(F155, 12)), AND('Category Mappings'!F155 = "4. Vendor - NOT related party/promoter", QuoteDate &gt; EDATE(F155, 12))))),
0,
"-"))),
"-")</f>
        <v>-</v>
      </c>
      <c r="M155" s="58" t="str">
        <f>IFERROR(
IF(
AND(
OR(
'Category Mappings'!F155 = "1. Seed Capitalist - related party/promoter",
'Category Mappings'!F155 = "3. Vendor - related party/promoter",
'Category Mappings'!F155 = "6. Professional advisor or consultant",
'Category Mappings'!F155 = "7. Employee incentives - related party/promoter"),
(L155 &lt;&gt; "-")),
"24m from quotation",
IF(
AND(
OR(
AND('Category Mappings'!F155 = "2. Seed Capitalist - NOT related party/promoter", L155 &lt;&gt; "-"),
AND('Category Mappings'!F155 = "4. Vendor - NOT related party/promoter", L155 &lt;&gt; "-")),
EDATE(F155, 12) &gt; EDATE(QuoteDate, 1)),
EDATE(F155, 12),
"Escrow does not apply")),
"-")</f>
        <v>-</v>
      </c>
      <c r="N155" s="52"/>
    </row>
    <row r="156" spans="1:14" x14ac:dyDescent="0.25">
      <c r="A156" s="26"/>
      <c r="B156" s="18"/>
      <c r="C156" s="18"/>
      <c r="D156" s="27"/>
      <c r="E156" s="85"/>
      <c r="F156" s="20"/>
      <c r="G156" s="120"/>
      <c r="H156" s="20"/>
      <c r="I156" s="112">
        <f>IF(TRIM(Convertible_Notes_Con[[#This Row],[Holder''s name]])="", 0, IPOPrice - G156)</f>
        <v>0</v>
      </c>
      <c r="J156" s="56" t="str">
        <f t="shared" si="2"/>
        <v>-</v>
      </c>
      <c r="K156" s="56" t="str">
        <f>IFERROR(
IF(
OR(
AND('Category Mappings'!F156 = "2. Seed Capitalist - NOT related party/promoter", QuoteDate &gt; EDATE(F156, 12)),
AND(D156 = "Principal", 'Category Mappings'!F156 = "2. Seed Capitalist - NOT related party/promoter", I156 / IPOPrice &gt;= 0.8),
AND(D156 = "Interest", 'Category Mappings'!F156 = "2. Seed Capitalist - NOT related party/promoter", QuoteDate &gt; EDATE(F156, 12)),
AND('Category Mappings'!F156 = "4. Vendor - NOT related pary/promoter", QuoteDate &gt; EDATE(F156, 12)),
'Category Mappings'!F156 = "7A. Employee incentives - NOT related party/promoter",
'Category Mappings'!F156 = "Not Applicable"),
J156,
IF(
OR(
AND(D156 = "Principal", 'Category Mappings'!F156 = "1. Seed Capitalist - related party/promoter"),
AND(D156 = "Principal", 'Category Mappings'!F156 = "2. Seed Capitalist - NOT related party/promoter"),
AND(D156 = "Principal", 'Category Mappings'!F156 = "7. Employee incentives - related party/promoter")),
ROUNDDOWN(MIN(I156 / IPOPrice * J156, J156), 0),
0)),
"-")</f>
        <v>-</v>
      </c>
      <c r="L156" s="57" t="str">
        <f>IFERROR(
IF(
OR(
AND(D156 = "Principal", 'Category Mappings'!F156 = "4. Vendor - NOT related party/promoter", QuoteDate &lt; EDATE(F156, 12)),
AND(D156 = "Principal", OR('Category Mappings'!F156 = "3. Vendor - related party/promoter", 'Category Mappings'!F156 = "6. Professional advisor or consultant")),
AND(D156 = "Interest", OR('Category Mappings'!F156 = "1. Seed Capitalist - related party/promoter", 'Category Mappings'!F156 = "3. Vendor - related party/promoter", 'Category Mappings'!F156 = "6. Professional advisor or consultant", 'Category Mappings'!F156 = "7. Employee incentives - related party/promoter",
AND('Category Mappings'!F156 = "2. Seed Capitalist - NOT related party/promoter", QuoteDate &lt; EDATE(F156, 12)), AND('Category Mappings'!F156 = "4. Vendor - NOT related party/promoter", QuoteDate &lt; EDATE(F156, 12))))),
J156,
IF(
OR(
AND(D156 = "Principal", 'Category Mappings'!F156 = "2. Seed Capitalist - NOT related party/promoter", I156 / IPOPrice &lt; 0.8, QuoteDate &lt; EDATE(F156, 12)),
OR('Category Mappings'!F156 = "1. Seed Capitalist - related party/promoter", 'Category Mappings'!F156 = "7. Employee incentives - related party/promoter")),
ROUNDUP(J156 - K156, 0),
IF(
OR(
AND(D156 = "Principal", 'Category Mappings'!F156 = "2. Seed Capitalist - NOT related party/promoter", I156 / IPOPrice &gt; 0.8),
AND(D156 = "Principal", 'Category Mappings'!F156 = "2. Seed Capitalist - NOT related party/promoter", QuoteDate &gt; EDATE(F156, 12)),
AND(D156 = "Principal", 'Category Mappings'!F156 = "4. Vendor - NOT related party/promoter", QuoteDate &gt; EDATE(F156, 12)),
AND(D156 = "Interest", OR(AND('Category Mappings'!F156 = "2. Seed Capitalist - NOT related party/promoter", QuoteDate &gt; EDATE(F156, 12)), AND('Category Mappings'!F156 = "4. Vendor - NOT related party/promoter", QuoteDate &gt; EDATE(F156, 12))))),
0,
"-"))),
"-")</f>
        <v>-</v>
      </c>
      <c r="M156" s="58" t="str">
        <f>IFERROR(
IF(
AND(
OR(
'Category Mappings'!F156 = "1. Seed Capitalist - related party/promoter",
'Category Mappings'!F156 = "3. Vendor - related party/promoter",
'Category Mappings'!F156 = "6. Professional advisor or consultant",
'Category Mappings'!F156 = "7. Employee incentives - related party/promoter"),
(L156 &lt;&gt; "-")),
"24m from quotation",
IF(
AND(
OR(
AND('Category Mappings'!F156 = "2. Seed Capitalist - NOT related party/promoter", L156 &lt;&gt; "-"),
AND('Category Mappings'!F156 = "4. Vendor - NOT related party/promoter", L156 &lt;&gt; "-")),
EDATE(F156, 12) &gt; EDATE(QuoteDate, 1)),
EDATE(F156, 12),
"Escrow does not apply")),
"-")</f>
        <v>-</v>
      </c>
      <c r="N156" s="52"/>
    </row>
    <row r="157" spans="1:14" x14ac:dyDescent="0.25">
      <c r="A157" s="26"/>
      <c r="B157" s="18"/>
      <c r="C157" s="18"/>
      <c r="D157" s="27"/>
      <c r="E157" s="85"/>
      <c r="F157" s="20"/>
      <c r="G157" s="120"/>
      <c r="H157" s="20"/>
      <c r="I157" s="112">
        <f>IF(TRIM(Convertible_Notes_Con[[#This Row],[Holder''s name]])="", 0, IPOPrice - G157)</f>
        <v>0</v>
      </c>
      <c r="J157" s="56" t="str">
        <f t="shared" si="2"/>
        <v>-</v>
      </c>
      <c r="K157" s="56" t="str">
        <f>IFERROR(
IF(
OR(
AND('Category Mappings'!F157 = "2. Seed Capitalist - NOT related party/promoter", QuoteDate &gt; EDATE(F157, 12)),
AND(D157 = "Principal", 'Category Mappings'!F157 = "2. Seed Capitalist - NOT related party/promoter", I157 / IPOPrice &gt;= 0.8),
AND(D157 = "Interest", 'Category Mappings'!F157 = "2. Seed Capitalist - NOT related party/promoter", QuoteDate &gt; EDATE(F157, 12)),
AND('Category Mappings'!F157 = "4. Vendor - NOT related pary/promoter", QuoteDate &gt; EDATE(F157, 12)),
'Category Mappings'!F157 = "7A. Employee incentives - NOT related party/promoter",
'Category Mappings'!F157 = "Not Applicable"),
J157,
IF(
OR(
AND(D157 = "Principal", 'Category Mappings'!F157 = "1. Seed Capitalist - related party/promoter"),
AND(D157 = "Principal", 'Category Mappings'!F157 = "2. Seed Capitalist - NOT related party/promoter"),
AND(D157 = "Principal", 'Category Mappings'!F157 = "7. Employee incentives - related party/promoter")),
ROUNDDOWN(MIN(I157 / IPOPrice * J157, J157), 0),
0)),
"-")</f>
        <v>-</v>
      </c>
      <c r="L157" s="57" t="str">
        <f>IFERROR(
IF(
OR(
AND(D157 = "Principal", 'Category Mappings'!F157 = "4. Vendor - NOT related party/promoter", QuoteDate &lt; EDATE(F157, 12)),
AND(D157 = "Principal", OR('Category Mappings'!F157 = "3. Vendor - related party/promoter", 'Category Mappings'!F157 = "6. Professional advisor or consultant")),
AND(D157 = "Interest", OR('Category Mappings'!F157 = "1. Seed Capitalist - related party/promoter", 'Category Mappings'!F157 = "3. Vendor - related party/promoter", 'Category Mappings'!F157 = "6. Professional advisor or consultant", 'Category Mappings'!F157 = "7. Employee incentives - related party/promoter",
AND('Category Mappings'!F157 = "2. Seed Capitalist - NOT related party/promoter", QuoteDate &lt; EDATE(F157, 12)), AND('Category Mappings'!F157 = "4. Vendor - NOT related party/promoter", QuoteDate &lt; EDATE(F157, 12))))),
J157,
IF(
OR(
AND(D157 = "Principal", 'Category Mappings'!F157 = "2. Seed Capitalist - NOT related party/promoter", I157 / IPOPrice &lt; 0.8, QuoteDate &lt; EDATE(F157, 12)),
OR('Category Mappings'!F157 = "1. Seed Capitalist - related party/promoter", 'Category Mappings'!F157 = "7. Employee incentives - related party/promoter")),
ROUNDUP(J157 - K157, 0),
IF(
OR(
AND(D157 = "Principal", 'Category Mappings'!F157 = "2. Seed Capitalist - NOT related party/promoter", I157 / IPOPrice &gt; 0.8),
AND(D157 = "Principal", 'Category Mappings'!F157 = "2. Seed Capitalist - NOT related party/promoter", QuoteDate &gt; EDATE(F157, 12)),
AND(D157 = "Principal", 'Category Mappings'!F157 = "4. Vendor - NOT related party/promoter", QuoteDate &gt; EDATE(F157, 12)),
AND(D157 = "Interest", OR(AND('Category Mappings'!F157 = "2. Seed Capitalist - NOT related party/promoter", QuoteDate &gt; EDATE(F157, 12)), AND('Category Mappings'!F157 = "4. Vendor - NOT related party/promoter", QuoteDate &gt; EDATE(F157, 12))))),
0,
"-"))),
"-")</f>
        <v>-</v>
      </c>
      <c r="M157" s="58" t="str">
        <f>IFERROR(
IF(
AND(
OR(
'Category Mappings'!F157 = "1. Seed Capitalist - related party/promoter",
'Category Mappings'!F157 = "3. Vendor - related party/promoter",
'Category Mappings'!F157 = "6. Professional advisor or consultant",
'Category Mappings'!F157 = "7. Employee incentives - related party/promoter"),
(L157 &lt;&gt; "-")),
"24m from quotation",
IF(
AND(
OR(
AND('Category Mappings'!F157 = "2. Seed Capitalist - NOT related party/promoter", L157 &lt;&gt; "-"),
AND('Category Mappings'!F157 = "4. Vendor - NOT related party/promoter", L157 &lt;&gt; "-")),
EDATE(F157, 12) &gt; EDATE(QuoteDate, 1)),
EDATE(F157, 12),
"Escrow does not apply")),
"-")</f>
        <v>-</v>
      </c>
      <c r="N157" s="52"/>
    </row>
    <row r="158" spans="1:14" x14ac:dyDescent="0.25">
      <c r="A158" s="26"/>
      <c r="B158" s="18"/>
      <c r="C158" s="18"/>
      <c r="D158" s="27"/>
      <c r="E158" s="85"/>
      <c r="F158" s="20"/>
      <c r="G158" s="120"/>
      <c r="H158" s="20"/>
      <c r="I158" s="112">
        <f>IF(TRIM(Convertible_Notes_Con[[#This Row],[Holder''s name]])="", 0, IPOPrice - G158)</f>
        <v>0</v>
      </c>
      <c r="J158" s="56" t="str">
        <f t="shared" si="2"/>
        <v>-</v>
      </c>
      <c r="K158" s="56" t="str">
        <f>IFERROR(
IF(
OR(
AND('Category Mappings'!F158 = "2. Seed Capitalist - NOT related party/promoter", QuoteDate &gt; EDATE(F158, 12)),
AND(D158 = "Principal", 'Category Mappings'!F158 = "2. Seed Capitalist - NOT related party/promoter", I158 / IPOPrice &gt;= 0.8),
AND(D158 = "Interest", 'Category Mappings'!F158 = "2. Seed Capitalist - NOT related party/promoter", QuoteDate &gt; EDATE(F158, 12)),
AND('Category Mappings'!F158 = "4. Vendor - NOT related pary/promoter", QuoteDate &gt; EDATE(F158, 12)),
'Category Mappings'!F158 = "7A. Employee incentives - NOT related party/promoter",
'Category Mappings'!F158 = "Not Applicable"),
J158,
IF(
OR(
AND(D158 = "Principal", 'Category Mappings'!F158 = "1. Seed Capitalist - related party/promoter"),
AND(D158 = "Principal", 'Category Mappings'!F158 = "2. Seed Capitalist - NOT related party/promoter"),
AND(D158 = "Principal", 'Category Mappings'!F158 = "7. Employee incentives - related party/promoter")),
ROUNDDOWN(MIN(I158 / IPOPrice * J158, J158), 0),
0)),
"-")</f>
        <v>-</v>
      </c>
      <c r="L158" s="57" t="str">
        <f>IFERROR(
IF(
OR(
AND(D158 = "Principal", 'Category Mappings'!F158 = "4. Vendor - NOT related party/promoter", QuoteDate &lt; EDATE(F158, 12)),
AND(D158 = "Principal", OR('Category Mappings'!F158 = "3. Vendor - related party/promoter", 'Category Mappings'!F158 = "6. Professional advisor or consultant")),
AND(D158 = "Interest", OR('Category Mappings'!F158 = "1. Seed Capitalist - related party/promoter", 'Category Mappings'!F158 = "3. Vendor - related party/promoter", 'Category Mappings'!F158 = "6. Professional advisor or consultant", 'Category Mappings'!F158 = "7. Employee incentives - related party/promoter",
AND('Category Mappings'!F158 = "2. Seed Capitalist - NOT related party/promoter", QuoteDate &lt; EDATE(F158, 12)), AND('Category Mappings'!F158 = "4. Vendor - NOT related party/promoter", QuoteDate &lt; EDATE(F158, 12))))),
J158,
IF(
OR(
AND(D158 = "Principal", 'Category Mappings'!F158 = "2. Seed Capitalist - NOT related party/promoter", I158 / IPOPrice &lt; 0.8, QuoteDate &lt; EDATE(F158, 12)),
OR('Category Mappings'!F158 = "1. Seed Capitalist - related party/promoter", 'Category Mappings'!F158 = "7. Employee incentives - related party/promoter")),
ROUNDUP(J158 - K158, 0),
IF(
OR(
AND(D158 = "Principal", 'Category Mappings'!F158 = "2. Seed Capitalist - NOT related party/promoter", I158 / IPOPrice &gt; 0.8),
AND(D158 = "Principal", 'Category Mappings'!F158 = "2. Seed Capitalist - NOT related party/promoter", QuoteDate &gt; EDATE(F158, 12)),
AND(D158 = "Principal", 'Category Mappings'!F158 = "4. Vendor - NOT related party/promoter", QuoteDate &gt; EDATE(F158, 12)),
AND(D158 = "Interest", OR(AND('Category Mappings'!F158 = "2. Seed Capitalist - NOT related party/promoter", QuoteDate &gt; EDATE(F158, 12)), AND('Category Mappings'!F158 = "4. Vendor - NOT related party/promoter", QuoteDate &gt; EDATE(F158, 12))))),
0,
"-"))),
"-")</f>
        <v>-</v>
      </c>
      <c r="M158" s="58" t="str">
        <f>IFERROR(
IF(
AND(
OR(
'Category Mappings'!F158 = "1. Seed Capitalist - related party/promoter",
'Category Mappings'!F158 = "3. Vendor - related party/promoter",
'Category Mappings'!F158 = "6. Professional advisor or consultant",
'Category Mappings'!F158 = "7. Employee incentives - related party/promoter"),
(L158 &lt;&gt; "-")),
"24m from quotation",
IF(
AND(
OR(
AND('Category Mappings'!F158 = "2. Seed Capitalist - NOT related party/promoter", L158 &lt;&gt; "-"),
AND('Category Mappings'!F158 = "4. Vendor - NOT related party/promoter", L158 &lt;&gt; "-")),
EDATE(F158, 12) &gt; EDATE(QuoteDate, 1)),
EDATE(F158, 12),
"Escrow does not apply")),
"-")</f>
        <v>-</v>
      </c>
      <c r="N158" s="52"/>
    </row>
    <row r="159" spans="1:14" x14ac:dyDescent="0.25">
      <c r="A159" s="26"/>
      <c r="B159" s="18"/>
      <c r="C159" s="18"/>
      <c r="D159" s="27"/>
      <c r="E159" s="85"/>
      <c r="F159" s="20"/>
      <c r="G159" s="120"/>
      <c r="H159" s="20"/>
      <c r="I159" s="112">
        <f>IF(TRIM(Convertible_Notes_Con[[#This Row],[Holder''s name]])="", 0, IPOPrice - G159)</f>
        <v>0</v>
      </c>
      <c r="J159" s="56" t="str">
        <f t="shared" si="2"/>
        <v>-</v>
      </c>
      <c r="K159" s="56" t="str">
        <f>IFERROR(
IF(
OR(
AND('Category Mappings'!F159 = "2. Seed Capitalist - NOT related party/promoter", QuoteDate &gt; EDATE(F159, 12)),
AND(D159 = "Principal", 'Category Mappings'!F159 = "2. Seed Capitalist - NOT related party/promoter", I159 / IPOPrice &gt;= 0.8),
AND(D159 = "Interest", 'Category Mappings'!F159 = "2. Seed Capitalist - NOT related party/promoter", QuoteDate &gt; EDATE(F159, 12)),
AND('Category Mappings'!F159 = "4. Vendor - NOT related pary/promoter", QuoteDate &gt; EDATE(F159, 12)),
'Category Mappings'!F159 = "7A. Employee incentives - NOT related party/promoter",
'Category Mappings'!F159 = "Not Applicable"),
J159,
IF(
OR(
AND(D159 = "Principal", 'Category Mappings'!F159 = "1. Seed Capitalist - related party/promoter"),
AND(D159 = "Principal", 'Category Mappings'!F159 = "2. Seed Capitalist - NOT related party/promoter"),
AND(D159 = "Principal", 'Category Mappings'!F159 = "7. Employee incentives - related party/promoter")),
ROUNDDOWN(MIN(I159 / IPOPrice * J159, J159), 0),
0)),
"-")</f>
        <v>-</v>
      </c>
      <c r="L159" s="57" t="str">
        <f>IFERROR(
IF(
OR(
AND(D159 = "Principal", 'Category Mappings'!F159 = "4. Vendor - NOT related party/promoter", QuoteDate &lt; EDATE(F159, 12)),
AND(D159 = "Principal", OR('Category Mappings'!F159 = "3. Vendor - related party/promoter", 'Category Mappings'!F159 = "6. Professional advisor or consultant")),
AND(D159 = "Interest", OR('Category Mappings'!F159 = "1. Seed Capitalist - related party/promoter", 'Category Mappings'!F159 = "3. Vendor - related party/promoter", 'Category Mappings'!F159 = "6. Professional advisor or consultant", 'Category Mappings'!F159 = "7. Employee incentives - related party/promoter",
AND('Category Mappings'!F159 = "2. Seed Capitalist - NOT related party/promoter", QuoteDate &lt; EDATE(F159, 12)), AND('Category Mappings'!F159 = "4. Vendor - NOT related party/promoter", QuoteDate &lt; EDATE(F159, 12))))),
J159,
IF(
OR(
AND(D159 = "Principal", 'Category Mappings'!F159 = "2. Seed Capitalist - NOT related party/promoter", I159 / IPOPrice &lt; 0.8, QuoteDate &lt; EDATE(F159, 12)),
OR('Category Mappings'!F159 = "1. Seed Capitalist - related party/promoter", 'Category Mappings'!F159 = "7. Employee incentives - related party/promoter")),
ROUNDUP(J159 - K159, 0),
IF(
OR(
AND(D159 = "Principal", 'Category Mappings'!F159 = "2. Seed Capitalist - NOT related party/promoter", I159 / IPOPrice &gt; 0.8),
AND(D159 = "Principal", 'Category Mappings'!F159 = "2. Seed Capitalist - NOT related party/promoter", QuoteDate &gt; EDATE(F159, 12)),
AND(D159 = "Principal", 'Category Mappings'!F159 = "4. Vendor - NOT related party/promoter", QuoteDate &gt; EDATE(F159, 12)),
AND(D159 = "Interest", OR(AND('Category Mappings'!F159 = "2. Seed Capitalist - NOT related party/promoter", QuoteDate &gt; EDATE(F159, 12)), AND('Category Mappings'!F159 = "4. Vendor - NOT related party/promoter", QuoteDate &gt; EDATE(F159, 12))))),
0,
"-"))),
"-")</f>
        <v>-</v>
      </c>
      <c r="M159" s="58" t="str">
        <f>IFERROR(
IF(
AND(
OR(
'Category Mappings'!F159 = "1. Seed Capitalist - related party/promoter",
'Category Mappings'!F159 = "3. Vendor - related party/promoter",
'Category Mappings'!F159 = "6. Professional advisor or consultant",
'Category Mappings'!F159 = "7. Employee incentives - related party/promoter"),
(L159 &lt;&gt; "-")),
"24m from quotation",
IF(
AND(
OR(
AND('Category Mappings'!F159 = "2. Seed Capitalist - NOT related party/promoter", L159 &lt;&gt; "-"),
AND('Category Mappings'!F159 = "4. Vendor - NOT related party/promoter", L159 &lt;&gt; "-")),
EDATE(F159, 12) &gt; EDATE(QuoteDate, 1)),
EDATE(F159, 12),
"Escrow does not apply")),
"-")</f>
        <v>-</v>
      </c>
      <c r="N159" s="52"/>
    </row>
    <row r="160" spans="1:14" x14ac:dyDescent="0.25">
      <c r="A160" s="26"/>
      <c r="B160" s="18"/>
      <c r="C160" s="18"/>
      <c r="D160" s="27"/>
      <c r="E160" s="85"/>
      <c r="F160" s="20"/>
      <c r="G160" s="120"/>
      <c r="H160" s="20"/>
      <c r="I160" s="112">
        <f>IF(TRIM(Convertible_Notes_Con[[#This Row],[Holder''s name]])="", 0, IPOPrice - G160)</f>
        <v>0</v>
      </c>
      <c r="J160" s="56" t="str">
        <f t="shared" si="2"/>
        <v>-</v>
      </c>
      <c r="K160" s="56" t="str">
        <f>IFERROR(
IF(
OR(
AND('Category Mappings'!F160 = "2. Seed Capitalist - NOT related party/promoter", QuoteDate &gt; EDATE(F160, 12)),
AND(D160 = "Principal", 'Category Mappings'!F160 = "2. Seed Capitalist - NOT related party/promoter", I160 / IPOPrice &gt;= 0.8),
AND(D160 = "Interest", 'Category Mappings'!F160 = "2. Seed Capitalist - NOT related party/promoter", QuoteDate &gt; EDATE(F160, 12)),
AND('Category Mappings'!F160 = "4. Vendor - NOT related pary/promoter", QuoteDate &gt; EDATE(F160, 12)),
'Category Mappings'!F160 = "7A. Employee incentives - NOT related party/promoter",
'Category Mappings'!F160 = "Not Applicable"),
J160,
IF(
OR(
AND(D160 = "Principal", 'Category Mappings'!F160 = "1. Seed Capitalist - related party/promoter"),
AND(D160 = "Principal", 'Category Mappings'!F160 = "2. Seed Capitalist - NOT related party/promoter"),
AND(D160 = "Principal", 'Category Mappings'!F160 = "7. Employee incentives - related party/promoter")),
ROUNDDOWN(MIN(I160 / IPOPrice * J160, J160), 0),
0)),
"-")</f>
        <v>-</v>
      </c>
      <c r="L160" s="57" t="str">
        <f>IFERROR(
IF(
OR(
AND(D160 = "Principal", 'Category Mappings'!F160 = "4. Vendor - NOT related party/promoter", QuoteDate &lt; EDATE(F160, 12)),
AND(D160 = "Principal", OR('Category Mappings'!F160 = "3. Vendor - related party/promoter", 'Category Mappings'!F160 = "6. Professional advisor or consultant")),
AND(D160 = "Interest", OR('Category Mappings'!F160 = "1. Seed Capitalist - related party/promoter", 'Category Mappings'!F160 = "3. Vendor - related party/promoter", 'Category Mappings'!F160 = "6. Professional advisor or consultant", 'Category Mappings'!F160 = "7. Employee incentives - related party/promoter",
AND('Category Mappings'!F160 = "2. Seed Capitalist - NOT related party/promoter", QuoteDate &lt; EDATE(F160, 12)), AND('Category Mappings'!F160 = "4. Vendor - NOT related party/promoter", QuoteDate &lt; EDATE(F160, 12))))),
J160,
IF(
OR(
AND(D160 = "Principal", 'Category Mappings'!F160 = "2. Seed Capitalist - NOT related party/promoter", I160 / IPOPrice &lt; 0.8, QuoteDate &lt; EDATE(F160, 12)),
OR('Category Mappings'!F160 = "1. Seed Capitalist - related party/promoter", 'Category Mappings'!F160 = "7. Employee incentives - related party/promoter")),
ROUNDUP(J160 - K160, 0),
IF(
OR(
AND(D160 = "Principal", 'Category Mappings'!F160 = "2. Seed Capitalist - NOT related party/promoter", I160 / IPOPrice &gt; 0.8),
AND(D160 = "Principal", 'Category Mappings'!F160 = "2. Seed Capitalist - NOT related party/promoter", QuoteDate &gt; EDATE(F160, 12)),
AND(D160 = "Principal", 'Category Mappings'!F160 = "4. Vendor - NOT related party/promoter", QuoteDate &gt; EDATE(F160, 12)),
AND(D160 = "Interest", OR(AND('Category Mappings'!F160 = "2. Seed Capitalist - NOT related party/promoter", QuoteDate &gt; EDATE(F160, 12)), AND('Category Mappings'!F160 = "4. Vendor - NOT related party/promoter", QuoteDate &gt; EDATE(F160, 12))))),
0,
"-"))),
"-")</f>
        <v>-</v>
      </c>
      <c r="M160" s="58" t="str">
        <f>IFERROR(
IF(
AND(
OR(
'Category Mappings'!F160 = "1. Seed Capitalist - related party/promoter",
'Category Mappings'!F160 = "3. Vendor - related party/promoter",
'Category Mappings'!F160 = "6. Professional advisor or consultant",
'Category Mappings'!F160 = "7. Employee incentives - related party/promoter"),
(L160 &lt;&gt; "-")),
"24m from quotation",
IF(
AND(
OR(
AND('Category Mappings'!F160 = "2. Seed Capitalist - NOT related party/promoter", L160 &lt;&gt; "-"),
AND('Category Mappings'!F160 = "4. Vendor - NOT related party/promoter", L160 &lt;&gt; "-")),
EDATE(F160, 12) &gt; EDATE(QuoteDate, 1)),
EDATE(F160, 12),
"Escrow does not apply")),
"-")</f>
        <v>-</v>
      </c>
      <c r="N160" s="52"/>
    </row>
    <row r="161" spans="1:14" x14ac:dyDescent="0.25">
      <c r="A161" s="26"/>
      <c r="B161" s="18"/>
      <c r="C161" s="18"/>
      <c r="D161" s="27"/>
      <c r="E161" s="85"/>
      <c r="F161" s="20"/>
      <c r="G161" s="120"/>
      <c r="H161" s="20"/>
      <c r="I161" s="112">
        <f>IF(TRIM(Convertible_Notes_Con[[#This Row],[Holder''s name]])="", 0, IPOPrice - G161)</f>
        <v>0</v>
      </c>
      <c r="J161" s="56" t="str">
        <f t="shared" si="2"/>
        <v>-</v>
      </c>
      <c r="K161" s="56" t="str">
        <f>IFERROR(
IF(
OR(
AND('Category Mappings'!F161 = "2. Seed Capitalist - NOT related party/promoter", QuoteDate &gt; EDATE(F161, 12)),
AND(D161 = "Principal", 'Category Mappings'!F161 = "2. Seed Capitalist - NOT related party/promoter", I161 / IPOPrice &gt;= 0.8),
AND(D161 = "Interest", 'Category Mappings'!F161 = "2. Seed Capitalist - NOT related party/promoter", QuoteDate &gt; EDATE(F161, 12)),
AND('Category Mappings'!F161 = "4. Vendor - NOT related pary/promoter", QuoteDate &gt; EDATE(F161, 12)),
'Category Mappings'!F161 = "7A. Employee incentives - NOT related party/promoter",
'Category Mappings'!F161 = "Not Applicable"),
J161,
IF(
OR(
AND(D161 = "Principal", 'Category Mappings'!F161 = "1. Seed Capitalist - related party/promoter"),
AND(D161 = "Principal", 'Category Mappings'!F161 = "2. Seed Capitalist - NOT related party/promoter"),
AND(D161 = "Principal", 'Category Mappings'!F161 = "7. Employee incentives - related party/promoter")),
ROUNDDOWN(MIN(I161 / IPOPrice * J161, J161), 0),
0)),
"-")</f>
        <v>-</v>
      </c>
      <c r="L161" s="57" t="str">
        <f>IFERROR(
IF(
OR(
AND(D161 = "Principal", 'Category Mappings'!F161 = "4. Vendor - NOT related party/promoter", QuoteDate &lt; EDATE(F161, 12)),
AND(D161 = "Principal", OR('Category Mappings'!F161 = "3. Vendor - related party/promoter", 'Category Mappings'!F161 = "6. Professional advisor or consultant")),
AND(D161 = "Interest", OR('Category Mappings'!F161 = "1. Seed Capitalist - related party/promoter", 'Category Mappings'!F161 = "3. Vendor - related party/promoter", 'Category Mappings'!F161 = "6. Professional advisor or consultant", 'Category Mappings'!F161 = "7. Employee incentives - related party/promoter",
AND('Category Mappings'!F161 = "2. Seed Capitalist - NOT related party/promoter", QuoteDate &lt; EDATE(F161, 12)), AND('Category Mappings'!F161 = "4. Vendor - NOT related party/promoter", QuoteDate &lt; EDATE(F161, 12))))),
J161,
IF(
OR(
AND(D161 = "Principal", 'Category Mappings'!F161 = "2. Seed Capitalist - NOT related party/promoter", I161 / IPOPrice &lt; 0.8, QuoteDate &lt; EDATE(F161, 12)),
OR('Category Mappings'!F161 = "1. Seed Capitalist - related party/promoter", 'Category Mappings'!F161 = "7. Employee incentives - related party/promoter")),
ROUNDUP(J161 - K161, 0),
IF(
OR(
AND(D161 = "Principal", 'Category Mappings'!F161 = "2. Seed Capitalist - NOT related party/promoter", I161 / IPOPrice &gt; 0.8),
AND(D161 = "Principal", 'Category Mappings'!F161 = "2. Seed Capitalist - NOT related party/promoter", QuoteDate &gt; EDATE(F161, 12)),
AND(D161 = "Principal", 'Category Mappings'!F161 = "4. Vendor - NOT related party/promoter", QuoteDate &gt; EDATE(F161, 12)),
AND(D161 = "Interest", OR(AND('Category Mappings'!F161 = "2. Seed Capitalist - NOT related party/promoter", QuoteDate &gt; EDATE(F161, 12)), AND('Category Mappings'!F161 = "4. Vendor - NOT related party/promoter", QuoteDate &gt; EDATE(F161, 12))))),
0,
"-"))),
"-")</f>
        <v>-</v>
      </c>
      <c r="M161" s="58" t="str">
        <f>IFERROR(
IF(
AND(
OR(
'Category Mappings'!F161 = "1. Seed Capitalist - related party/promoter",
'Category Mappings'!F161 = "3. Vendor - related party/promoter",
'Category Mappings'!F161 = "6. Professional advisor or consultant",
'Category Mappings'!F161 = "7. Employee incentives - related party/promoter"),
(L161 &lt;&gt; "-")),
"24m from quotation",
IF(
AND(
OR(
AND('Category Mappings'!F161 = "2. Seed Capitalist - NOT related party/promoter", L161 &lt;&gt; "-"),
AND('Category Mappings'!F161 = "4. Vendor - NOT related party/promoter", L161 &lt;&gt; "-")),
EDATE(F161, 12) &gt; EDATE(QuoteDate, 1)),
EDATE(F161, 12),
"Escrow does not apply")),
"-")</f>
        <v>-</v>
      </c>
      <c r="N161" s="52"/>
    </row>
    <row r="162" spans="1:14" x14ac:dyDescent="0.25">
      <c r="A162" s="26"/>
      <c r="B162" s="18"/>
      <c r="C162" s="18"/>
      <c r="D162" s="27"/>
      <c r="E162" s="85"/>
      <c r="F162" s="20"/>
      <c r="G162" s="120"/>
      <c r="H162" s="20"/>
      <c r="I162" s="112">
        <f>IF(TRIM(Convertible_Notes_Con[[#This Row],[Holder''s name]])="", 0, IPOPrice - G162)</f>
        <v>0</v>
      </c>
      <c r="J162" s="56" t="str">
        <f t="shared" si="2"/>
        <v>-</v>
      </c>
      <c r="K162" s="56" t="str">
        <f>IFERROR(
IF(
OR(
AND('Category Mappings'!F162 = "2. Seed Capitalist - NOT related party/promoter", QuoteDate &gt; EDATE(F162, 12)),
AND(D162 = "Principal", 'Category Mappings'!F162 = "2. Seed Capitalist - NOT related party/promoter", I162 / IPOPrice &gt;= 0.8),
AND(D162 = "Interest", 'Category Mappings'!F162 = "2. Seed Capitalist - NOT related party/promoter", QuoteDate &gt; EDATE(F162, 12)),
AND('Category Mappings'!F162 = "4. Vendor - NOT related pary/promoter", QuoteDate &gt; EDATE(F162, 12)),
'Category Mappings'!F162 = "7A. Employee incentives - NOT related party/promoter",
'Category Mappings'!F162 = "Not Applicable"),
J162,
IF(
OR(
AND(D162 = "Principal", 'Category Mappings'!F162 = "1. Seed Capitalist - related party/promoter"),
AND(D162 = "Principal", 'Category Mappings'!F162 = "2. Seed Capitalist - NOT related party/promoter"),
AND(D162 = "Principal", 'Category Mappings'!F162 = "7. Employee incentives - related party/promoter")),
ROUNDDOWN(MIN(I162 / IPOPrice * J162, J162), 0),
0)),
"-")</f>
        <v>-</v>
      </c>
      <c r="L162" s="57" t="str">
        <f>IFERROR(
IF(
OR(
AND(D162 = "Principal", 'Category Mappings'!F162 = "4. Vendor - NOT related party/promoter", QuoteDate &lt; EDATE(F162, 12)),
AND(D162 = "Principal", OR('Category Mappings'!F162 = "3. Vendor - related party/promoter", 'Category Mappings'!F162 = "6. Professional advisor or consultant")),
AND(D162 = "Interest", OR('Category Mappings'!F162 = "1. Seed Capitalist - related party/promoter", 'Category Mappings'!F162 = "3. Vendor - related party/promoter", 'Category Mappings'!F162 = "6. Professional advisor or consultant", 'Category Mappings'!F162 = "7. Employee incentives - related party/promoter",
AND('Category Mappings'!F162 = "2. Seed Capitalist - NOT related party/promoter", QuoteDate &lt; EDATE(F162, 12)), AND('Category Mappings'!F162 = "4. Vendor - NOT related party/promoter", QuoteDate &lt; EDATE(F162, 12))))),
J162,
IF(
OR(
AND(D162 = "Principal", 'Category Mappings'!F162 = "2. Seed Capitalist - NOT related party/promoter", I162 / IPOPrice &lt; 0.8, QuoteDate &lt; EDATE(F162, 12)),
OR('Category Mappings'!F162 = "1. Seed Capitalist - related party/promoter", 'Category Mappings'!F162 = "7. Employee incentives - related party/promoter")),
ROUNDUP(J162 - K162, 0),
IF(
OR(
AND(D162 = "Principal", 'Category Mappings'!F162 = "2. Seed Capitalist - NOT related party/promoter", I162 / IPOPrice &gt; 0.8),
AND(D162 = "Principal", 'Category Mappings'!F162 = "2. Seed Capitalist - NOT related party/promoter", QuoteDate &gt; EDATE(F162, 12)),
AND(D162 = "Principal", 'Category Mappings'!F162 = "4. Vendor - NOT related party/promoter", QuoteDate &gt; EDATE(F162, 12)),
AND(D162 = "Interest", OR(AND('Category Mappings'!F162 = "2. Seed Capitalist - NOT related party/promoter", QuoteDate &gt; EDATE(F162, 12)), AND('Category Mappings'!F162 = "4. Vendor - NOT related party/promoter", QuoteDate &gt; EDATE(F162, 12))))),
0,
"-"))),
"-")</f>
        <v>-</v>
      </c>
      <c r="M162" s="58" t="str">
        <f>IFERROR(
IF(
AND(
OR(
'Category Mappings'!F162 = "1. Seed Capitalist - related party/promoter",
'Category Mappings'!F162 = "3. Vendor - related party/promoter",
'Category Mappings'!F162 = "6. Professional advisor or consultant",
'Category Mappings'!F162 = "7. Employee incentives - related party/promoter"),
(L162 &lt;&gt; "-")),
"24m from quotation",
IF(
AND(
OR(
AND('Category Mappings'!F162 = "2. Seed Capitalist - NOT related party/promoter", L162 &lt;&gt; "-"),
AND('Category Mappings'!F162 = "4. Vendor - NOT related party/promoter", L162 &lt;&gt; "-")),
EDATE(F162, 12) &gt; EDATE(QuoteDate, 1)),
EDATE(F162, 12),
"Escrow does not apply")),
"-")</f>
        <v>-</v>
      </c>
      <c r="N162" s="52"/>
    </row>
    <row r="163" spans="1:14" x14ac:dyDescent="0.25">
      <c r="A163" s="26"/>
      <c r="B163" s="18"/>
      <c r="C163" s="18"/>
      <c r="D163" s="27"/>
      <c r="E163" s="85"/>
      <c r="F163" s="20"/>
      <c r="G163" s="120"/>
      <c r="H163" s="20"/>
      <c r="I163" s="112">
        <f>IF(TRIM(Convertible_Notes_Con[[#This Row],[Holder''s name]])="", 0, IPOPrice - G163)</f>
        <v>0</v>
      </c>
      <c r="J163" s="56" t="str">
        <f t="shared" si="2"/>
        <v>-</v>
      </c>
      <c r="K163" s="56" t="str">
        <f>IFERROR(
IF(
OR(
AND('Category Mappings'!F163 = "2. Seed Capitalist - NOT related party/promoter", QuoteDate &gt; EDATE(F163, 12)),
AND(D163 = "Principal", 'Category Mappings'!F163 = "2. Seed Capitalist - NOT related party/promoter", I163 / IPOPrice &gt;= 0.8),
AND(D163 = "Interest", 'Category Mappings'!F163 = "2. Seed Capitalist - NOT related party/promoter", QuoteDate &gt; EDATE(F163, 12)),
AND('Category Mappings'!F163 = "4. Vendor - NOT related pary/promoter", QuoteDate &gt; EDATE(F163, 12)),
'Category Mappings'!F163 = "7A. Employee incentives - NOT related party/promoter",
'Category Mappings'!F163 = "Not Applicable"),
J163,
IF(
OR(
AND(D163 = "Principal", 'Category Mappings'!F163 = "1. Seed Capitalist - related party/promoter"),
AND(D163 = "Principal", 'Category Mappings'!F163 = "2. Seed Capitalist - NOT related party/promoter"),
AND(D163 = "Principal", 'Category Mappings'!F163 = "7. Employee incentives - related party/promoter")),
ROUNDDOWN(MIN(I163 / IPOPrice * J163, J163), 0),
0)),
"-")</f>
        <v>-</v>
      </c>
      <c r="L163" s="57" t="str">
        <f>IFERROR(
IF(
OR(
AND(D163 = "Principal", 'Category Mappings'!F163 = "4. Vendor - NOT related party/promoter", QuoteDate &lt; EDATE(F163, 12)),
AND(D163 = "Principal", OR('Category Mappings'!F163 = "3. Vendor - related party/promoter", 'Category Mappings'!F163 = "6. Professional advisor or consultant")),
AND(D163 = "Interest", OR('Category Mappings'!F163 = "1. Seed Capitalist - related party/promoter", 'Category Mappings'!F163 = "3. Vendor - related party/promoter", 'Category Mappings'!F163 = "6. Professional advisor or consultant", 'Category Mappings'!F163 = "7. Employee incentives - related party/promoter",
AND('Category Mappings'!F163 = "2. Seed Capitalist - NOT related party/promoter", QuoteDate &lt; EDATE(F163, 12)), AND('Category Mappings'!F163 = "4. Vendor - NOT related party/promoter", QuoteDate &lt; EDATE(F163, 12))))),
J163,
IF(
OR(
AND(D163 = "Principal", 'Category Mappings'!F163 = "2. Seed Capitalist - NOT related party/promoter", I163 / IPOPrice &lt; 0.8, QuoteDate &lt; EDATE(F163, 12)),
OR('Category Mappings'!F163 = "1. Seed Capitalist - related party/promoter", 'Category Mappings'!F163 = "7. Employee incentives - related party/promoter")),
ROUNDUP(J163 - K163, 0),
IF(
OR(
AND(D163 = "Principal", 'Category Mappings'!F163 = "2. Seed Capitalist - NOT related party/promoter", I163 / IPOPrice &gt; 0.8),
AND(D163 = "Principal", 'Category Mappings'!F163 = "2. Seed Capitalist - NOT related party/promoter", QuoteDate &gt; EDATE(F163, 12)),
AND(D163 = "Principal", 'Category Mappings'!F163 = "4. Vendor - NOT related party/promoter", QuoteDate &gt; EDATE(F163, 12)),
AND(D163 = "Interest", OR(AND('Category Mappings'!F163 = "2. Seed Capitalist - NOT related party/promoter", QuoteDate &gt; EDATE(F163, 12)), AND('Category Mappings'!F163 = "4. Vendor - NOT related party/promoter", QuoteDate &gt; EDATE(F163, 12))))),
0,
"-"))),
"-")</f>
        <v>-</v>
      </c>
      <c r="M163" s="58" t="str">
        <f>IFERROR(
IF(
AND(
OR(
'Category Mappings'!F163 = "1. Seed Capitalist - related party/promoter",
'Category Mappings'!F163 = "3. Vendor - related party/promoter",
'Category Mappings'!F163 = "6. Professional advisor or consultant",
'Category Mappings'!F163 = "7. Employee incentives - related party/promoter"),
(L163 &lt;&gt; "-")),
"24m from quotation",
IF(
AND(
OR(
AND('Category Mappings'!F163 = "2. Seed Capitalist - NOT related party/promoter", L163 &lt;&gt; "-"),
AND('Category Mappings'!F163 = "4. Vendor - NOT related party/promoter", L163 &lt;&gt; "-")),
EDATE(F163, 12) &gt; EDATE(QuoteDate, 1)),
EDATE(F163, 12),
"Escrow does not apply")),
"-")</f>
        <v>-</v>
      </c>
      <c r="N163" s="52"/>
    </row>
    <row r="164" spans="1:14" x14ac:dyDescent="0.25">
      <c r="A164" s="26"/>
      <c r="B164" s="18"/>
      <c r="C164" s="18"/>
      <c r="D164" s="27"/>
      <c r="E164" s="85"/>
      <c r="F164" s="20"/>
      <c r="G164" s="120"/>
      <c r="H164" s="20"/>
      <c r="I164" s="112">
        <f>IF(TRIM(Convertible_Notes_Con[[#This Row],[Holder''s name]])="", 0, IPOPrice - G164)</f>
        <v>0</v>
      </c>
      <c r="J164" s="56" t="str">
        <f t="shared" si="2"/>
        <v>-</v>
      </c>
      <c r="K164" s="56" t="str">
        <f>IFERROR(
IF(
OR(
AND('Category Mappings'!F164 = "2. Seed Capitalist - NOT related party/promoter", QuoteDate &gt; EDATE(F164, 12)),
AND(D164 = "Principal", 'Category Mappings'!F164 = "2. Seed Capitalist - NOT related party/promoter", I164 / IPOPrice &gt;= 0.8),
AND(D164 = "Interest", 'Category Mappings'!F164 = "2. Seed Capitalist - NOT related party/promoter", QuoteDate &gt; EDATE(F164, 12)),
AND('Category Mappings'!F164 = "4. Vendor - NOT related pary/promoter", QuoteDate &gt; EDATE(F164, 12)),
'Category Mappings'!F164 = "7A. Employee incentives - NOT related party/promoter",
'Category Mappings'!F164 = "Not Applicable"),
J164,
IF(
OR(
AND(D164 = "Principal", 'Category Mappings'!F164 = "1. Seed Capitalist - related party/promoter"),
AND(D164 = "Principal", 'Category Mappings'!F164 = "2. Seed Capitalist - NOT related party/promoter"),
AND(D164 = "Principal", 'Category Mappings'!F164 = "7. Employee incentives - related party/promoter")),
ROUNDDOWN(MIN(I164 / IPOPrice * J164, J164), 0),
0)),
"-")</f>
        <v>-</v>
      </c>
      <c r="L164" s="57" t="str">
        <f>IFERROR(
IF(
OR(
AND(D164 = "Principal", 'Category Mappings'!F164 = "4. Vendor - NOT related party/promoter", QuoteDate &lt; EDATE(F164, 12)),
AND(D164 = "Principal", OR('Category Mappings'!F164 = "3. Vendor - related party/promoter", 'Category Mappings'!F164 = "6. Professional advisor or consultant")),
AND(D164 = "Interest", OR('Category Mappings'!F164 = "1. Seed Capitalist - related party/promoter", 'Category Mappings'!F164 = "3. Vendor - related party/promoter", 'Category Mappings'!F164 = "6. Professional advisor or consultant", 'Category Mappings'!F164 = "7. Employee incentives - related party/promoter",
AND('Category Mappings'!F164 = "2. Seed Capitalist - NOT related party/promoter", QuoteDate &lt; EDATE(F164, 12)), AND('Category Mappings'!F164 = "4. Vendor - NOT related party/promoter", QuoteDate &lt; EDATE(F164, 12))))),
J164,
IF(
OR(
AND(D164 = "Principal", 'Category Mappings'!F164 = "2. Seed Capitalist - NOT related party/promoter", I164 / IPOPrice &lt; 0.8, QuoteDate &lt; EDATE(F164, 12)),
OR('Category Mappings'!F164 = "1. Seed Capitalist - related party/promoter", 'Category Mappings'!F164 = "7. Employee incentives - related party/promoter")),
ROUNDUP(J164 - K164, 0),
IF(
OR(
AND(D164 = "Principal", 'Category Mappings'!F164 = "2. Seed Capitalist - NOT related party/promoter", I164 / IPOPrice &gt; 0.8),
AND(D164 = "Principal", 'Category Mappings'!F164 = "2. Seed Capitalist - NOT related party/promoter", QuoteDate &gt; EDATE(F164, 12)),
AND(D164 = "Principal", 'Category Mappings'!F164 = "4. Vendor - NOT related party/promoter", QuoteDate &gt; EDATE(F164, 12)),
AND(D164 = "Interest", OR(AND('Category Mappings'!F164 = "2. Seed Capitalist - NOT related party/promoter", QuoteDate &gt; EDATE(F164, 12)), AND('Category Mappings'!F164 = "4. Vendor - NOT related party/promoter", QuoteDate &gt; EDATE(F164, 12))))),
0,
"-"))),
"-")</f>
        <v>-</v>
      </c>
      <c r="M164" s="58" t="str">
        <f>IFERROR(
IF(
AND(
OR(
'Category Mappings'!F164 = "1. Seed Capitalist - related party/promoter",
'Category Mappings'!F164 = "3. Vendor - related party/promoter",
'Category Mappings'!F164 = "6. Professional advisor or consultant",
'Category Mappings'!F164 = "7. Employee incentives - related party/promoter"),
(L164 &lt;&gt; "-")),
"24m from quotation",
IF(
AND(
OR(
AND('Category Mappings'!F164 = "2. Seed Capitalist - NOT related party/promoter", L164 &lt;&gt; "-"),
AND('Category Mappings'!F164 = "4. Vendor - NOT related party/promoter", L164 &lt;&gt; "-")),
EDATE(F164, 12) &gt; EDATE(QuoteDate, 1)),
EDATE(F164, 12),
"Escrow does not apply")),
"-")</f>
        <v>-</v>
      </c>
      <c r="N164" s="52"/>
    </row>
    <row r="165" spans="1:14" x14ac:dyDescent="0.25">
      <c r="A165" s="26"/>
      <c r="B165" s="18"/>
      <c r="C165" s="18"/>
      <c r="D165" s="27"/>
      <c r="E165" s="85"/>
      <c r="F165" s="20"/>
      <c r="G165" s="120"/>
      <c r="H165" s="20"/>
      <c r="I165" s="112">
        <f>IF(TRIM(Convertible_Notes_Con[[#This Row],[Holder''s name]])="", 0, IPOPrice - G165)</f>
        <v>0</v>
      </c>
      <c r="J165" s="56" t="str">
        <f t="shared" si="2"/>
        <v>-</v>
      </c>
      <c r="K165" s="56" t="str">
        <f>IFERROR(
IF(
OR(
AND('Category Mappings'!F165 = "2. Seed Capitalist - NOT related party/promoter", QuoteDate &gt; EDATE(F165, 12)),
AND(D165 = "Principal", 'Category Mappings'!F165 = "2. Seed Capitalist - NOT related party/promoter", I165 / IPOPrice &gt;= 0.8),
AND(D165 = "Interest", 'Category Mappings'!F165 = "2. Seed Capitalist - NOT related party/promoter", QuoteDate &gt; EDATE(F165, 12)),
AND('Category Mappings'!F165 = "4. Vendor - NOT related pary/promoter", QuoteDate &gt; EDATE(F165, 12)),
'Category Mappings'!F165 = "7A. Employee incentives - NOT related party/promoter",
'Category Mappings'!F165 = "Not Applicable"),
J165,
IF(
OR(
AND(D165 = "Principal", 'Category Mappings'!F165 = "1. Seed Capitalist - related party/promoter"),
AND(D165 = "Principal", 'Category Mappings'!F165 = "2. Seed Capitalist - NOT related party/promoter"),
AND(D165 = "Principal", 'Category Mappings'!F165 = "7. Employee incentives - related party/promoter")),
ROUNDDOWN(MIN(I165 / IPOPrice * J165, J165), 0),
0)),
"-")</f>
        <v>-</v>
      </c>
      <c r="L165" s="57" t="str">
        <f>IFERROR(
IF(
OR(
AND(D165 = "Principal", 'Category Mappings'!F165 = "4. Vendor - NOT related party/promoter", QuoteDate &lt; EDATE(F165, 12)),
AND(D165 = "Principal", OR('Category Mappings'!F165 = "3. Vendor - related party/promoter", 'Category Mappings'!F165 = "6. Professional advisor or consultant")),
AND(D165 = "Interest", OR('Category Mappings'!F165 = "1. Seed Capitalist - related party/promoter", 'Category Mappings'!F165 = "3. Vendor - related party/promoter", 'Category Mappings'!F165 = "6. Professional advisor or consultant", 'Category Mappings'!F165 = "7. Employee incentives - related party/promoter",
AND('Category Mappings'!F165 = "2. Seed Capitalist - NOT related party/promoter", QuoteDate &lt; EDATE(F165, 12)), AND('Category Mappings'!F165 = "4. Vendor - NOT related party/promoter", QuoteDate &lt; EDATE(F165, 12))))),
J165,
IF(
OR(
AND(D165 = "Principal", 'Category Mappings'!F165 = "2. Seed Capitalist - NOT related party/promoter", I165 / IPOPrice &lt; 0.8, QuoteDate &lt; EDATE(F165, 12)),
OR('Category Mappings'!F165 = "1. Seed Capitalist - related party/promoter", 'Category Mappings'!F165 = "7. Employee incentives - related party/promoter")),
ROUNDUP(J165 - K165, 0),
IF(
OR(
AND(D165 = "Principal", 'Category Mappings'!F165 = "2. Seed Capitalist - NOT related party/promoter", I165 / IPOPrice &gt; 0.8),
AND(D165 = "Principal", 'Category Mappings'!F165 = "2. Seed Capitalist - NOT related party/promoter", QuoteDate &gt; EDATE(F165, 12)),
AND(D165 = "Principal", 'Category Mappings'!F165 = "4. Vendor - NOT related party/promoter", QuoteDate &gt; EDATE(F165, 12)),
AND(D165 = "Interest", OR(AND('Category Mappings'!F165 = "2. Seed Capitalist - NOT related party/promoter", QuoteDate &gt; EDATE(F165, 12)), AND('Category Mappings'!F165 = "4. Vendor - NOT related party/promoter", QuoteDate &gt; EDATE(F165, 12))))),
0,
"-"))),
"-")</f>
        <v>-</v>
      </c>
      <c r="M165" s="58" t="str">
        <f>IFERROR(
IF(
AND(
OR(
'Category Mappings'!F165 = "1. Seed Capitalist - related party/promoter",
'Category Mappings'!F165 = "3. Vendor - related party/promoter",
'Category Mappings'!F165 = "6. Professional advisor or consultant",
'Category Mappings'!F165 = "7. Employee incentives - related party/promoter"),
(L165 &lt;&gt; "-")),
"24m from quotation",
IF(
AND(
OR(
AND('Category Mappings'!F165 = "2. Seed Capitalist - NOT related party/promoter", L165 &lt;&gt; "-"),
AND('Category Mappings'!F165 = "4. Vendor - NOT related party/promoter", L165 &lt;&gt; "-")),
EDATE(F165, 12) &gt; EDATE(QuoteDate, 1)),
EDATE(F165, 12),
"Escrow does not apply")),
"-")</f>
        <v>-</v>
      </c>
      <c r="N165" s="52"/>
    </row>
    <row r="166" spans="1:14" x14ac:dyDescent="0.25">
      <c r="A166" s="26"/>
      <c r="B166" s="18"/>
      <c r="C166" s="18"/>
      <c r="D166" s="27"/>
      <c r="E166" s="85"/>
      <c r="F166" s="20"/>
      <c r="G166" s="120"/>
      <c r="H166" s="20"/>
      <c r="I166" s="112">
        <f>IF(TRIM(Convertible_Notes_Con[[#This Row],[Holder''s name]])="", 0, IPOPrice - G166)</f>
        <v>0</v>
      </c>
      <c r="J166" s="56" t="str">
        <f t="shared" si="2"/>
        <v>-</v>
      </c>
      <c r="K166" s="56" t="str">
        <f>IFERROR(
IF(
OR(
AND('Category Mappings'!F166 = "2. Seed Capitalist - NOT related party/promoter", QuoteDate &gt; EDATE(F166, 12)),
AND(D166 = "Principal", 'Category Mappings'!F166 = "2. Seed Capitalist - NOT related party/promoter", I166 / IPOPrice &gt;= 0.8),
AND(D166 = "Interest", 'Category Mappings'!F166 = "2. Seed Capitalist - NOT related party/promoter", QuoteDate &gt; EDATE(F166, 12)),
AND('Category Mappings'!F166 = "4. Vendor - NOT related pary/promoter", QuoteDate &gt; EDATE(F166, 12)),
'Category Mappings'!F166 = "7A. Employee incentives - NOT related party/promoter",
'Category Mappings'!F166 = "Not Applicable"),
J166,
IF(
OR(
AND(D166 = "Principal", 'Category Mappings'!F166 = "1. Seed Capitalist - related party/promoter"),
AND(D166 = "Principal", 'Category Mappings'!F166 = "2. Seed Capitalist - NOT related party/promoter"),
AND(D166 = "Principal", 'Category Mappings'!F166 = "7. Employee incentives - related party/promoter")),
ROUNDDOWN(MIN(I166 / IPOPrice * J166, J166), 0),
0)),
"-")</f>
        <v>-</v>
      </c>
      <c r="L166" s="57" t="str">
        <f>IFERROR(
IF(
OR(
AND(D166 = "Principal", 'Category Mappings'!F166 = "4. Vendor - NOT related party/promoter", QuoteDate &lt; EDATE(F166, 12)),
AND(D166 = "Principal", OR('Category Mappings'!F166 = "3. Vendor - related party/promoter", 'Category Mappings'!F166 = "6. Professional advisor or consultant")),
AND(D166 = "Interest", OR('Category Mappings'!F166 = "1. Seed Capitalist - related party/promoter", 'Category Mappings'!F166 = "3. Vendor - related party/promoter", 'Category Mappings'!F166 = "6. Professional advisor or consultant", 'Category Mappings'!F166 = "7. Employee incentives - related party/promoter",
AND('Category Mappings'!F166 = "2. Seed Capitalist - NOT related party/promoter", QuoteDate &lt; EDATE(F166, 12)), AND('Category Mappings'!F166 = "4. Vendor - NOT related party/promoter", QuoteDate &lt; EDATE(F166, 12))))),
J166,
IF(
OR(
AND(D166 = "Principal", 'Category Mappings'!F166 = "2. Seed Capitalist - NOT related party/promoter", I166 / IPOPrice &lt; 0.8, QuoteDate &lt; EDATE(F166, 12)),
OR('Category Mappings'!F166 = "1. Seed Capitalist - related party/promoter", 'Category Mappings'!F166 = "7. Employee incentives - related party/promoter")),
ROUNDUP(J166 - K166, 0),
IF(
OR(
AND(D166 = "Principal", 'Category Mappings'!F166 = "2. Seed Capitalist - NOT related party/promoter", I166 / IPOPrice &gt; 0.8),
AND(D166 = "Principal", 'Category Mappings'!F166 = "2. Seed Capitalist - NOT related party/promoter", QuoteDate &gt; EDATE(F166, 12)),
AND(D166 = "Principal", 'Category Mappings'!F166 = "4. Vendor - NOT related party/promoter", QuoteDate &gt; EDATE(F166, 12)),
AND(D166 = "Interest", OR(AND('Category Mappings'!F166 = "2. Seed Capitalist - NOT related party/promoter", QuoteDate &gt; EDATE(F166, 12)), AND('Category Mappings'!F166 = "4. Vendor - NOT related party/promoter", QuoteDate &gt; EDATE(F166, 12))))),
0,
"-"))),
"-")</f>
        <v>-</v>
      </c>
      <c r="M166" s="58" t="str">
        <f>IFERROR(
IF(
AND(
OR(
'Category Mappings'!F166 = "1. Seed Capitalist - related party/promoter",
'Category Mappings'!F166 = "3. Vendor - related party/promoter",
'Category Mappings'!F166 = "6. Professional advisor or consultant",
'Category Mappings'!F166 = "7. Employee incentives - related party/promoter"),
(L166 &lt;&gt; "-")),
"24m from quotation",
IF(
AND(
OR(
AND('Category Mappings'!F166 = "2. Seed Capitalist - NOT related party/promoter", L166 &lt;&gt; "-"),
AND('Category Mappings'!F166 = "4. Vendor - NOT related party/promoter", L166 &lt;&gt; "-")),
EDATE(F166, 12) &gt; EDATE(QuoteDate, 1)),
EDATE(F166, 12),
"Escrow does not apply")),
"-")</f>
        <v>-</v>
      </c>
      <c r="N166" s="52"/>
    </row>
    <row r="167" spans="1:14" x14ac:dyDescent="0.25">
      <c r="A167" s="26"/>
      <c r="B167" s="18"/>
      <c r="C167" s="18"/>
      <c r="D167" s="27"/>
      <c r="E167" s="85"/>
      <c r="F167" s="20"/>
      <c r="G167" s="120"/>
      <c r="H167" s="20"/>
      <c r="I167" s="112">
        <f>IF(TRIM(Convertible_Notes_Con[[#This Row],[Holder''s name]])="", 0, IPOPrice - G167)</f>
        <v>0</v>
      </c>
      <c r="J167" s="56" t="str">
        <f t="shared" si="2"/>
        <v>-</v>
      </c>
      <c r="K167" s="56" t="str">
        <f>IFERROR(
IF(
OR(
AND('Category Mappings'!F167 = "2. Seed Capitalist - NOT related party/promoter", QuoteDate &gt; EDATE(F167, 12)),
AND(D167 = "Principal", 'Category Mappings'!F167 = "2. Seed Capitalist - NOT related party/promoter", I167 / IPOPrice &gt;= 0.8),
AND(D167 = "Interest", 'Category Mappings'!F167 = "2. Seed Capitalist - NOT related party/promoter", QuoteDate &gt; EDATE(F167, 12)),
AND('Category Mappings'!F167 = "4. Vendor - NOT related pary/promoter", QuoteDate &gt; EDATE(F167, 12)),
'Category Mappings'!F167 = "7A. Employee incentives - NOT related party/promoter",
'Category Mappings'!F167 = "Not Applicable"),
J167,
IF(
OR(
AND(D167 = "Principal", 'Category Mappings'!F167 = "1. Seed Capitalist - related party/promoter"),
AND(D167 = "Principal", 'Category Mappings'!F167 = "2. Seed Capitalist - NOT related party/promoter"),
AND(D167 = "Principal", 'Category Mappings'!F167 = "7. Employee incentives - related party/promoter")),
ROUNDDOWN(MIN(I167 / IPOPrice * J167, J167), 0),
0)),
"-")</f>
        <v>-</v>
      </c>
      <c r="L167" s="57" t="str">
        <f>IFERROR(
IF(
OR(
AND(D167 = "Principal", 'Category Mappings'!F167 = "4. Vendor - NOT related party/promoter", QuoteDate &lt; EDATE(F167, 12)),
AND(D167 = "Principal", OR('Category Mappings'!F167 = "3. Vendor - related party/promoter", 'Category Mappings'!F167 = "6. Professional advisor or consultant")),
AND(D167 = "Interest", OR('Category Mappings'!F167 = "1. Seed Capitalist - related party/promoter", 'Category Mappings'!F167 = "3. Vendor - related party/promoter", 'Category Mappings'!F167 = "6. Professional advisor or consultant", 'Category Mappings'!F167 = "7. Employee incentives - related party/promoter",
AND('Category Mappings'!F167 = "2. Seed Capitalist - NOT related party/promoter", QuoteDate &lt; EDATE(F167, 12)), AND('Category Mappings'!F167 = "4. Vendor - NOT related party/promoter", QuoteDate &lt; EDATE(F167, 12))))),
J167,
IF(
OR(
AND(D167 = "Principal", 'Category Mappings'!F167 = "2. Seed Capitalist - NOT related party/promoter", I167 / IPOPrice &lt; 0.8, QuoteDate &lt; EDATE(F167, 12)),
OR('Category Mappings'!F167 = "1. Seed Capitalist - related party/promoter", 'Category Mappings'!F167 = "7. Employee incentives - related party/promoter")),
ROUNDUP(J167 - K167, 0),
IF(
OR(
AND(D167 = "Principal", 'Category Mappings'!F167 = "2. Seed Capitalist - NOT related party/promoter", I167 / IPOPrice &gt; 0.8),
AND(D167 = "Principal", 'Category Mappings'!F167 = "2. Seed Capitalist - NOT related party/promoter", QuoteDate &gt; EDATE(F167, 12)),
AND(D167 = "Principal", 'Category Mappings'!F167 = "4. Vendor - NOT related party/promoter", QuoteDate &gt; EDATE(F167, 12)),
AND(D167 = "Interest", OR(AND('Category Mappings'!F167 = "2. Seed Capitalist - NOT related party/promoter", QuoteDate &gt; EDATE(F167, 12)), AND('Category Mappings'!F167 = "4. Vendor - NOT related party/promoter", QuoteDate &gt; EDATE(F167, 12))))),
0,
"-"))),
"-")</f>
        <v>-</v>
      </c>
      <c r="M167" s="58" t="str">
        <f>IFERROR(
IF(
AND(
OR(
'Category Mappings'!F167 = "1. Seed Capitalist - related party/promoter",
'Category Mappings'!F167 = "3. Vendor - related party/promoter",
'Category Mappings'!F167 = "6. Professional advisor or consultant",
'Category Mappings'!F167 = "7. Employee incentives - related party/promoter"),
(L167 &lt;&gt; "-")),
"24m from quotation",
IF(
AND(
OR(
AND('Category Mappings'!F167 = "2. Seed Capitalist - NOT related party/promoter", L167 &lt;&gt; "-"),
AND('Category Mappings'!F167 = "4. Vendor - NOT related party/promoter", L167 &lt;&gt; "-")),
EDATE(F167, 12) &gt; EDATE(QuoteDate, 1)),
EDATE(F167, 12),
"Escrow does not apply")),
"-")</f>
        <v>-</v>
      </c>
      <c r="N167" s="52"/>
    </row>
    <row r="168" spans="1:14" x14ac:dyDescent="0.25">
      <c r="A168" s="26"/>
      <c r="B168" s="18"/>
      <c r="C168" s="18"/>
      <c r="D168" s="27"/>
      <c r="E168" s="85"/>
      <c r="F168" s="20"/>
      <c r="G168" s="120"/>
      <c r="H168" s="20"/>
      <c r="I168" s="112">
        <f>IF(TRIM(Convertible_Notes_Con[[#This Row],[Holder''s name]])="", 0, IPOPrice - G168)</f>
        <v>0</v>
      </c>
      <c r="J168" s="56" t="str">
        <f t="shared" si="2"/>
        <v>-</v>
      </c>
      <c r="K168" s="56" t="str">
        <f>IFERROR(
IF(
OR(
AND('Category Mappings'!F168 = "2. Seed Capitalist - NOT related party/promoter", QuoteDate &gt; EDATE(F168, 12)),
AND(D168 = "Principal", 'Category Mappings'!F168 = "2. Seed Capitalist - NOT related party/promoter", I168 / IPOPrice &gt;= 0.8),
AND(D168 = "Interest", 'Category Mappings'!F168 = "2. Seed Capitalist - NOT related party/promoter", QuoteDate &gt; EDATE(F168, 12)),
AND('Category Mappings'!F168 = "4. Vendor - NOT related pary/promoter", QuoteDate &gt; EDATE(F168, 12)),
'Category Mappings'!F168 = "7A. Employee incentives - NOT related party/promoter",
'Category Mappings'!F168 = "Not Applicable"),
J168,
IF(
OR(
AND(D168 = "Principal", 'Category Mappings'!F168 = "1. Seed Capitalist - related party/promoter"),
AND(D168 = "Principal", 'Category Mappings'!F168 = "2. Seed Capitalist - NOT related party/promoter"),
AND(D168 = "Principal", 'Category Mappings'!F168 = "7. Employee incentives - related party/promoter")),
ROUNDDOWN(MIN(I168 / IPOPrice * J168, J168), 0),
0)),
"-")</f>
        <v>-</v>
      </c>
      <c r="L168" s="57" t="str">
        <f>IFERROR(
IF(
OR(
AND(D168 = "Principal", 'Category Mappings'!F168 = "4. Vendor - NOT related party/promoter", QuoteDate &lt; EDATE(F168, 12)),
AND(D168 = "Principal", OR('Category Mappings'!F168 = "3. Vendor - related party/promoter", 'Category Mappings'!F168 = "6. Professional advisor or consultant")),
AND(D168 = "Interest", OR('Category Mappings'!F168 = "1. Seed Capitalist - related party/promoter", 'Category Mappings'!F168 = "3. Vendor - related party/promoter", 'Category Mappings'!F168 = "6. Professional advisor or consultant", 'Category Mappings'!F168 = "7. Employee incentives - related party/promoter",
AND('Category Mappings'!F168 = "2. Seed Capitalist - NOT related party/promoter", QuoteDate &lt; EDATE(F168, 12)), AND('Category Mappings'!F168 = "4. Vendor - NOT related party/promoter", QuoteDate &lt; EDATE(F168, 12))))),
J168,
IF(
OR(
AND(D168 = "Principal", 'Category Mappings'!F168 = "2. Seed Capitalist - NOT related party/promoter", I168 / IPOPrice &lt; 0.8, QuoteDate &lt; EDATE(F168, 12)),
OR('Category Mappings'!F168 = "1. Seed Capitalist - related party/promoter", 'Category Mappings'!F168 = "7. Employee incentives - related party/promoter")),
ROUNDUP(J168 - K168, 0),
IF(
OR(
AND(D168 = "Principal", 'Category Mappings'!F168 = "2. Seed Capitalist - NOT related party/promoter", I168 / IPOPrice &gt; 0.8),
AND(D168 = "Principal", 'Category Mappings'!F168 = "2. Seed Capitalist - NOT related party/promoter", QuoteDate &gt; EDATE(F168, 12)),
AND(D168 = "Principal", 'Category Mappings'!F168 = "4. Vendor - NOT related party/promoter", QuoteDate &gt; EDATE(F168, 12)),
AND(D168 = "Interest", OR(AND('Category Mappings'!F168 = "2. Seed Capitalist - NOT related party/promoter", QuoteDate &gt; EDATE(F168, 12)), AND('Category Mappings'!F168 = "4. Vendor - NOT related party/promoter", QuoteDate &gt; EDATE(F168, 12))))),
0,
"-"))),
"-")</f>
        <v>-</v>
      </c>
      <c r="M168" s="58" t="str">
        <f>IFERROR(
IF(
AND(
OR(
'Category Mappings'!F168 = "1. Seed Capitalist - related party/promoter",
'Category Mappings'!F168 = "3. Vendor - related party/promoter",
'Category Mappings'!F168 = "6. Professional advisor or consultant",
'Category Mappings'!F168 = "7. Employee incentives - related party/promoter"),
(L168 &lt;&gt; "-")),
"24m from quotation",
IF(
AND(
OR(
AND('Category Mappings'!F168 = "2. Seed Capitalist - NOT related party/promoter", L168 &lt;&gt; "-"),
AND('Category Mappings'!F168 = "4. Vendor - NOT related party/promoter", L168 &lt;&gt; "-")),
EDATE(F168, 12) &gt; EDATE(QuoteDate, 1)),
EDATE(F168, 12),
"Escrow does not apply")),
"-")</f>
        <v>-</v>
      </c>
      <c r="N168" s="52"/>
    </row>
    <row r="169" spans="1:14" x14ac:dyDescent="0.25">
      <c r="A169" s="26"/>
      <c r="B169" s="18"/>
      <c r="C169" s="18"/>
      <c r="D169" s="27"/>
      <c r="E169" s="85"/>
      <c r="F169" s="20"/>
      <c r="G169" s="120"/>
      <c r="H169" s="20"/>
      <c r="I169" s="112">
        <f>IF(TRIM(Convertible_Notes_Con[[#This Row],[Holder''s name]])="", 0, IPOPrice - G169)</f>
        <v>0</v>
      </c>
      <c r="J169" s="56" t="str">
        <f t="shared" si="2"/>
        <v>-</v>
      </c>
      <c r="K169" s="56" t="str">
        <f>IFERROR(
IF(
OR(
AND('Category Mappings'!F169 = "2. Seed Capitalist - NOT related party/promoter", QuoteDate &gt; EDATE(F169, 12)),
AND(D169 = "Principal", 'Category Mappings'!F169 = "2. Seed Capitalist - NOT related party/promoter", I169 / IPOPrice &gt;= 0.8),
AND(D169 = "Interest", 'Category Mappings'!F169 = "2. Seed Capitalist - NOT related party/promoter", QuoteDate &gt; EDATE(F169, 12)),
AND('Category Mappings'!F169 = "4. Vendor - NOT related pary/promoter", QuoteDate &gt; EDATE(F169, 12)),
'Category Mappings'!F169 = "7A. Employee incentives - NOT related party/promoter",
'Category Mappings'!F169 = "Not Applicable"),
J169,
IF(
OR(
AND(D169 = "Principal", 'Category Mappings'!F169 = "1. Seed Capitalist - related party/promoter"),
AND(D169 = "Principal", 'Category Mappings'!F169 = "2. Seed Capitalist - NOT related party/promoter"),
AND(D169 = "Principal", 'Category Mappings'!F169 = "7. Employee incentives - related party/promoter")),
ROUNDDOWN(MIN(I169 / IPOPrice * J169, J169), 0),
0)),
"-")</f>
        <v>-</v>
      </c>
      <c r="L169" s="57" t="str">
        <f>IFERROR(
IF(
OR(
AND(D169 = "Principal", 'Category Mappings'!F169 = "4. Vendor - NOT related party/promoter", QuoteDate &lt; EDATE(F169, 12)),
AND(D169 = "Principal", OR('Category Mappings'!F169 = "3. Vendor - related party/promoter", 'Category Mappings'!F169 = "6. Professional advisor or consultant")),
AND(D169 = "Interest", OR('Category Mappings'!F169 = "1. Seed Capitalist - related party/promoter", 'Category Mappings'!F169 = "3. Vendor - related party/promoter", 'Category Mappings'!F169 = "6. Professional advisor or consultant", 'Category Mappings'!F169 = "7. Employee incentives - related party/promoter",
AND('Category Mappings'!F169 = "2. Seed Capitalist - NOT related party/promoter", QuoteDate &lt; EDATE(F169, 12)), AND('Category Mappings'!F169 = "4. Vendor - NOT related party/promoter", QuoteDate &lt; EDATE(F169, 12))))),
J169,
IF(
OR(
AND(D169 = "Principal", 'Category Mappings'!F169 = "2. Seed Capitalist - NOT related party/promoter", I169 / IPOPrice &lt; 0.8, QuoteDate &lt; EDATE(F169, 12)),
OR('Category Mappings'!F169 = "1. Seed Capitalist - related party/promoter", 'Category Mappings'!F169 = "7. Employee incentives - related party/promoter")),
ROUNDUP(J169 - K169, 0),
IF(
OR(
AND(D169 = "Principal", 'Category Mappings'!F169 = "2. Seed Capitalist - NOT related party/promoter", I169 / IPOPrice &gt; 0.8),
AND(D169 = "Principal", 'Category Mappings'!F169 = "2. Seed Capitalist - NOT related party/promoter", QuoteDate &gt; EDATE(F169, 12)),
AND(D169 = "Principal", 'Category Mappings'!F169 = "4. Vendor - NOT related party/promoter", QuoteDate &gt; EDATE(F169, 12)),
AND(D169 = "Interest", OR(AND('Category Mappings'!F169 = "2. Seed Capitalist - NOT related party/promoter", QuoteDate &gt; EDATE(F169, 12)), AND('Category Mappings'!F169 = "4. Vendor - NOT related party/promoter", QuoteDate &gt; EDATE(F169, 12))))),
0,
"-"))),
"-")</f>
        <v>-</v>
      </c>
      <c r="M169" s="58" t="str">
        <f>IFERROR(
IF(
AND(
OR(
'Category Mappings'!F169 = "1. Seed Capitalist - related party/promoter",
'Category Mappings'!F169 = "3. Vendor - related party/promoter",
'Category Mappings'!F169 = "6. Professional advisor or consultant",
'Category Mappings'!F169 = "7. Employee incentives - related party/promoter"),
(L169 &lt;&gt; "-")),
"24m from quotation",
IF(
AND(
OR(
AND('Category Mappings'!F169 = "2. Seed Capitalist - NOT related party/promoter", L169 &lt;&gt; "-"),
AND('Category Mappings'!F169 = "4. Vendor - NOT related party/promoter", L169 &lt;&gt; "-")),
EDATE(F169, 12) &gt; EDATE(QuoteDate, 1)),
EDATE(F169, 12),
"Escrow does not apply")),
"-")</f>
        <v>-</v>
      </c>
      <c r="N169" s="52"/>
    </row>
    <row r="170" spans="1:14" x14ac:dyDescent="0.25">
      <c r="A170" s="26"/>
      <c r="B170" s="18"/>
      <c r="C170" s="18"/>
      <c r="D170" s="27"/>
      <c r="E170" s="85"/>
      <c r="F170" s="20"/>
      <c r="G170" s="120"/>
      <c r="H170" s="20"/>
      <c r="I170" s="112">
        <f>IF(TRIM(Convertible_Notes_Con[[#This Row],[Holder''s name]])="", 0, IPOPrice - G170)</f>
        <v>0</v>
      </c>
      <c r="J170" s="56" t="str">
        <f t="shared" si="2"/>
        <v>-</v>
      </c>
      <c r="K170" s="56" t="str">
        <f>IFERROR(
IF(
OR(
AND('Category Mappings'!F170 = "2. Seed Capitalist - NOT related party/promoter", QuoteDate &gt; EDATE(F170, 12)),
AND(D170 = "Principal", 'Category Mappings'!F170 = "2. Seed Capitalist - NOT related party/promoter", I170 / IPOPrice &gt;= 0.8),
AND(D170 = "Interest", 'Category Mappings'!F170 = "2. Seed Capitalist - NOT related party/promoter", QuoteDate &gt; EDATE(F170, 12)),
AND('Category Mappings'!F170 = "4. Vendor - NOT related pary/promoter", QuoteDate &gt; EDATE(F170, 12)),
'Category Mappings'!F170 = "7A. Employee incentives - NOT related party/promoter",
'Category Mappings'!F170 = "Not Applicable"),
J170,
IF(
OR(
AND(D170 = "Principal", 'Category Mappings'!F170 = "1. Seed Capitalist - related party/promoter"),
AND(D170 = "Principal", 'Category Mappings'!F170 = "2. Seed Capitalist - NOT related party/promoter"),
AND(D170 = "Principal", 'Category Mappings'!F170 = "7. Employee incentives - related party/promoter")),
ROUNDDOWN(MIN(I170 / IPOPrice * J170, J170), 0),
0)),
"-")</f>
        <v>-</v>
      </c>
      <c r="L170" s="57" t="str">
        <f>IFERROR(
IF(
OR(
AND(D170 = "Principal", 'Category Mappings'!F170 = "4. Vendor - NOT related party/promoter", QuoteDate &lt; EDATE(F170, 12)),
AND(D170 = "Principal", OR('Category Mappings'!F170 = "3. Vendor - related party/promoter", 'Category Mappings'!F170 = "6. Professional advisor or consultant")),
AND(D170 = "Interest", OR('Category Mappings'!F170 = "1. Seed Capitalist - related party/promoter", 'Category Mappings'!F170 = "3. Vendor - related party/promoter", 'Category Mappings'!F170 = "6. Professional advisor or consultant", 'Category Mappings'!F170 = "7. Employee incentives - related party/promoter",
AND('Category Mappings'!F170 = "2. Seed Capitalist - NOT related party/promoter", QuoteDate &lt; EDATE(F170, 12)), AND('Category Mappings'!F170 = "4. Vendor - NOT related party/promoter", QuoteDate &lt; EDATE(F170, 12))))),
J170,
IF(
OR(
AND(D170 = "Principal", 'Category Mappings'!F170 = "2. Seed Capitalist - NOT related party/promoter", I170 / IPOPrice &lt; 0.8, QuoteDate &lt; EDATE(F170, 12)),
OR('Category Mappings'!F170 = "1. Seed Capitalist - related party/promoter", 'Category Mappings'!F170 = "7. Employee incentives - related party/promoter")),
ROUNDUP(J170 - K170, 0),
IF(
OR(
AND(D170 = "Principal", 'Category Mappings'!F170 = "2. Seed Capitalist - NOT related party/promoter", I170 / IPOPrice &gt; 0.8),
AND(D170 = "Principal", 'Category Mappings'!F170 = "2. Seed Capitalist - NOT related party/promoter", QuoteDate &gt; EDATE(F170, 12)),
AND(D170 = "Principal", 'Category Mappings'!F170 = "4. Vendor - NOT related party/promoter", QuoteDate &gt; EDATE(F170, 12)),
AND(D170 = "Interest", OR(AND('Category Mappings'!F170 = "2. Seed Capitalist - NOT related party/promoter", QuoteDate &gt; EDATE(F170, 12)), AND('Category Mappings'!F170 = "4. Vendor - NOT related party/promoter", QuoteDate &gt; EDATE(F170, 12))))),
0,
"-"))),
"-")</f>
        <v>-</v>
      </c>
      <c r="M170" s="58" t="str">
        <f>IFERROR(
IF(
AND(
OR(
'Category Mappings'!F170 = "1. Seed Capitalist - related party/promoter",
'Category Mappings'!F170 = "3. Vendor - related party/promoter",
'Category Mappings'!F170 = "6. Professional advisor or consultant",
'Category Mappings'!F170 = "7. Employee incentives - related party/promoter"),
(L170 &lt;&gt; "-")),
"24m from quotation",
IF(
AND(
OR(
AND('Category Mappings'!F170 = "2. Seed Capitalist - NOT related party/promoter", L170 &lt;&gt; "-"),
AND('Category Mappings'!F170 = "4. Vendor - NOT related party/promoter", L170 &lt;&gt; "-")),
EDATE(F170, 12) &gt; EDATE(QuoteDate, 1)),
EDATE(F170, 12),
"Escrow does not apply")),
"-")</f>
        <v>-</v>
      </c>
      <c r="N170" s="52"/>
    </row>
    <row r="171" spans="1:14" x14ac:dyDescent="0.25">
      <c r="A171" s="26"/>
      <c r="B171" s="18"/>
      <c r="C171" s="18"/>
      <c r="D171" s="27"/>
      <c r="E171" s="85"/>
      <c r="F171" s="20"/>
      <c r="G171" s="120"/>
      <c r="H171" s="20"/>
      <c r="I171" s="112">
        <f>IF(TRIM(Convertible_Notes_Con[[#This Row],[Holder''s name]])="", 0, IPOPrice - G171)</f>
        <v>0</v>
      </c>
      <c r="J171" s="56" t="str">
        <f t="shared" si="2"/>
        <v>-</v>
      </c>
      <c r="K171" s="56" t="str">
        <f>IFERROR(
IF(
OR(
AND('Category Mappings'!F171 = "2. Seed Capitalist - NOT related party/promoter", QuoteDate &gt; EDATE(F171, 12)),
AND(D171 = "Principal", 'Category Mappings'!F171 = "2. Seed Capitalist - NOT related party/promoter", I171 / IPOPrice &gt;= 0.8),
AND(D171 = "Interest", 'Category Mappings'!F171 = "2. Seed Capitalist - NOT related party/promoter", QuoteDate &gt; EDATE(F171, 12)),
AND('Category Mappings'!F171 = "4. Vendor - NOT related pary/promoter", QuoteDate &gt; EDATE(F171, 12)),
'Category Mappings'!F171 = "7A. Employee incentives - NOT related party/promoter",
'Category Mappings'!F171 = "Not Applicable"),
J171,
IF(
OR(
AND(D171 = "Principal", 'Category Mappings'!F171 = "1. Seed Capitalist - related party/promoter"),
AND(D171 = "Principal", 'Category Mappings'!F171 = "2. Seed Capitalist - NOT related party/promoter"),
AND(D171 = "Principal", 'Category Mappings'!F171 = "7. Employee incentives - related party/promoter")),
ROUNDDOWN(MIN(I171 / IPOPrice * J171, J171), 0),
0)),
"-")</f>
        <v>-</v>
      </c>
      <c r="L171" s="57" t="str">
        <f>IFERROR(
IF(
OR(
AND(D171 = "Principal", 'Category Mappings'!F171 = "4. Vendor - NOT related party/promoter", QuoteDate &lt; EDATE(F171, 12)),
AND(D171 = "Principal", OR('Category Mappings'!F171 = "3. Vendor - related party/promoter", 'Category Mappings'!F171 = "6. Professional advisor or consultant")),
AND(D171 = "Interest", OR('Category Mappings'!F171 = "1. Seed Capitalist - related party/promoter", 'Category Mappings'!F171 = "3. Vendor - related party/promoter", 'Category Mappings'!F171 = "6. Professional advisor or consultant", 'Category Mappings'!F171 = "7. Employee incentives - related party/promoter",
AND('Category Mappings'!F171 = "2. Seed Capitalist - NOT related party/promoter", QuoteDate &lt; EDATE(F171, 12)), AND('Category Mappings'!F171 = "4. Vendor - NOT related party/promoter", QuoteDate &lt; EDATE(F171, 12))))),
J171,
IF(
OR(
AND(D171 = "Principal", 'Category Mappings'!F171 = "2. Seed Capitalist - NOT related party/promoter", I171 / IPOPrice &lt; 0.8, QuoteDate &lt; EDATE(F171, 12)),
OR('Category Mappings'!F171 = "1. Seed Capitalist - related party/promoter", 'Category Mappings'!F171 = "7. Employee incentives - related party/promoter")),
ROUNDUP(J171 - K171, 0),
IF(
OR(
AND(D171 = "Principal", 'Category Mappings'!F171 = "2. Seed Capitalist - NOT related party/promoter", I171 / IPOPrice &gt; 0.8),
AND(D171 = "Principal", 'Category Mappings'!F171 = "2. Seed Capitalist - NOT related party/promoter", QuoteDate &gt; EDATE(F171, 12)),
AND(D171 = "Principal", 'Category Mappings'!F171 = "4. Vendor - NOT related party/promoter", QuoteDate &gt; EDATE(F171, 12)),
AND(D171 = "Interest", OR(AND('Category Mappings'!F171 = "2. Seed Capitalist - NOT related party/promoter", QuoteDate &gt; EDATE(F171, 12)), AND('Category Mappings'!F171 = "4. Vendor - NOT related party/promoter", QuoteDate &gt; EDATE(F171, 12))))),
0,
"-"))),
"-")</f>
        <v>-</v>
      </c>
      <c r="M171" s="58" t="str">
        <f>IFERROR(
IF(
AND(
OR(
'Category Mappings'!F171 = "1. Seed Capitalist - related party/promoter",
'Category Mappings'!F171 = "3. Vendor - related party/promoter",
'Category Mappings'!F171 = "6. Professional advisor or consultant",
'Category Mappings'!F171 = "7. Employee incentives - related party/promoter"),
(L171 &lt;&gt; "-")),
"24m from quotation",
IF(
AND(
OR(
AND('Category Mappings'!F171 = "2. Seed Capitalist - NOT related party/promoter", L171 &lt;&gt; "-"),
AND('Category Mappings'!F171 = "4. Vendor - NOT related party/promoter", L171 &lt;&gt; "-")),
EDATE(F171, 12) &gt; EDATE(QuoteDate, 1)),
EDATE(F171, 12),
"Escrow does not apply")),
"-")</f>
        <v>-</v>
      </c>
      <c r="N171" s="52"/>
    </row>
    <row r="172" spans="1:14" x14ac:dyDescent="0.25">
      <c r="A172" s="26"/>
      <c r="B172" s="18"/>
      <c r="C172" s="18"/>
      <c r="D172" s="27"/>
      <c r="E172" s="85"/>
      <c r="F172" s="20"/>
      <c r="G172" s="120"/>
      <c r="H172" s="20"/>
      <c r="I172" s="112">
        <f>IF(TRIM(Convertible_Notes_Con[[#This Row],[Holder''s name]])="", 0, IPOPrice - G172)</f>
        <v>0</v>
      </c>
      <c r="J172" s="56" t="str">
        <f t="shared" si="2"/>
        <v>-</v>
      </c>
      <c r="K172" s="56" t="str">
        <f>IFERROR(
IF(
OR(
AND('Category Mappings'!F172 = "2. Seed Capitalist - NOT related party/promoter", QuoteDate &gt; EDATE(F172, 12)),
AND(D172 = "Principal", 'Category Mappings'!F172 = "2. Seed Capitalist - NOT related party/promoter", I172 / IPOPrice &gt;= 0.8),
AND(D172 = "Interest", 'Category Mappings'!F172 = "2. Seed Capitalist - NOT related party/promoter", QuoteDate &gt; EDATE(F172, 12)),
AND('Category Mappings'!F172 = "4. Vendor - NOT related pary/promoter", QuoteDate &gt; EDATE(F172, 12)),
'Category Mappings'!F172 = "7A. Employee incentives - NOT related party/promoter",
'Category Mappings'!F172 = "Not Applicable"),
J172,
IF(
OR(
AND(D172 = "Principal", 'Category Mappings'!F172 = "1. Seed Capitalist - related party/promoter"),
AND(D172 = "Principal", 'Category Mappings'!F172 = "2. Seed Capitalist - NOT related party/promoter"),
AND(D172 = "Principal", 'Category Mappings'!F172 = "7. Employee incentives - related party/promoter")),
ROUNDDOWN(MIN(I172 / IPOPrice * J172, J172), 0),
0)),
"-")</f>
        <v>-</v>
      </c>
      <c r="L172" s="57" t="str">
        <f>IFERROR(
IF(
OR(
AND(D172 = "Principal", 'Category Mappings'!F172 = "4. Vendor - NOT related party/promoter", QuoteDate &lt; EDATE(F172, 12)),
AND(D172 = "Principal", OR('Category Mappings'!F172 = "3. Vendor - related party/promoter", 'Category Mappings'!F172 = "6. Professional advisor or consultant")),
AND(D172 = "Interest", OR('Category Mappings'!F172 = "1. Seed Capitalist - related party/promoter", 'Category Mappings'!F172 = "3. Vendor - related party/promoter", 'Category Mappings'!F172 = "6. Professional advisor or consultant", 'Category Mappings'!F172 = "7. Employee incentives - related party/promoter",
AND('Category Mappings'!F172 = "2. Seed Capitalist - NOT related party/promoter", QuoteDate &lt; EDATE(F172, 12)), AND('Category Mappings'!F172 = "4. Vendor - NOT related party/promoter", QuoteDate &lt; EDATE(F172, 12))))),
J172,
IF(
OR(
AND(D172 = "Principal", 'Category Mappings'!F172 = "2. Seed Capitalist - NOT related party/promoter", I172 / IPOPrice &lt; 0.8, QuoteDate &lt; EDATE(F172, 12)),
OR('Category Mappings'!F172 = "1. Seed Capitalist - related party/promoter", 'Category Mappings'!F172 = "7. Employee incentives - related party/promoter")),
ROUNDUP(J172 - K172, 0),
IF(
OR(
AND(D172 = "Principal", 'Category Mappings'!F172 = "2. Seed Capitalist - NOT related party/promoter", I172 / IPOPrice &gt; 0.8),
AND(D172 = "Principal", 'Category Mappings'!F172 = "2. Seed Capitalist - NOT related party/promoter", QuoteDate &gt; EDATE(F172, 12)),
AND(D172 = "Principal", 'Category Mappings'!F172 = "4. Vendor - NOT related party/promoter", QuoteDate &gt; EDATE(F172, 12)),
AND(D172 = "Interest", OR(AND('Category Mappings'!F172 = "2. Seed Capitalist - NOT related party/promoter", QuoteDate &gt; EDATE(F172, 12)), AND('Category Mappings'!F172 = "4. Vendor - NOT related party/promoter", QuoteDate &gt; EDATE(F172, 12))))),
0,
"-"))),
"-")</f>
        <v>-</v>
      </c>
      <c r="M172" s="58" t="str">
        <f>IFERROR(
IF(
AND(
OR(
'Category Mappings'!F172 = "1. Seed Capitalist - related party/promoter",
'Category Mappings'!F172 = "3. Vendor - related party/promoter",
'Category Mappings'!F172 = "6. Professional advisor or consultant",
'Category Mappings'!F172 = "7. Employee incentives - related party/promoter"),
(L172 &lt;&gt; "-")),
"24m from quotation",
IF(
AND(
OR(
AND('Category Mappings'!F172 = "2. Seed Capitalist - NOT related party/promoter", L172 &lt;&gt; "-"),
AND('Category Mappings'!F172 = "4. Vendor - NOT related party/promoter", L172 &lt;&gt; "-")),
EDATE(F172, 12) &gt; EDATE(QuoteDate, 1)),
EDATE(F172, 12),
"Escrow does not apply")),
"-")</f>
        <v>-</v>
      </c>
      <c r="N172" s="52"/>
    </row>
    <row r="173" spans="1:14" x14ac:dyDescent="0.25">
      <c r="A173" s="26"/>
      <c r="B173" s="18"/>
      <c r="C173" s="18"/>
      <c r="D173" s="27"/>
      <c r="E173" s="85"/>
      <c r="F173" s="20"/>
      <c r="G173" s="120"/>
      <c r="H173" s="20"/>
      <c r="I173" s="112">
        <f>IF(TRIM(Convertible_Notes_Con[[#This Row],[Holder''s name]])="", 0, IPOPrice - G173)</f>
        <v>0</v>
      </c>
      <c r="J173" s="56" t="str">
        <f t="shared" si="2"/>
        <v>-</v>
      </c>
      <c r="K173" s="56" t="str">
        <f>IFERROR(
IF(
OR(
AND('Category Mappings'!F173 = "2. Seed Capitalist - NOT related party/promoter", QuoteDate &gt; EDATE(F173, 12)),
AND(D173 = "Principal", 'Category Mappings'!F173 = "2. Seed Capitalist - NOT related party/promoter", I173 / IPOPrice &gt;= 0.8),
AND(D173 = "Interest", 'Category Mappings'!F173 = "2. Seed Capitalist - NOT related party/promoter", QuoteDate &gt; EDATE(F173, 12)),
AND('Category Mappings'!F173 = "4. Vendor - NOT related pary/promoter", QuoteDate &gt; EDATE(F173, 12)),
'Category Mappings'!F173 = "7A. Employee incentives - NOT related party/promoter",
'Category Mappings'!F173 = "Not Applicable"),
J173,
IF(
OR(
AND(D173 = "Principal", 'Category Mappings'!F173 = "1. Seed Capitalist - related party/promoter"),
AND(D173 = "Principal", 'Category Mappings'!F173 = "2. Seed Capitalist - NOT related party/promoter"),
AND(D173 = "Principal", 'Category Mappings'!F173 = "7. Employee incentives - related party/promoter")),
ROUNDDOWN(MIN(I173 / IPOPrice * J173, J173), 0),
0)),
"-")</f>
        <v>-</v>
      </c>
      <c r="L173" s="57" t="str">
        <f>IFERROR(
IF(
OR(
AND(D173 = "Principal", 'Category Mappings'!F173 = "4. Vendor - NOT related party/promoter", QuoteDate &lt; EDATE(F173, 12)),
AND(D173 = "Principal", OR('Category Mappings'!F173 = "3. Vendor - related party/promoter", 'Category Mappings'!F173 = "6. Professional advisor or consultant")),
AND(D173 = "Interest", OR('Category Mappings'!F173 = "1. Seed Capitalist - related party/promoter", 'Category Mappings'!F173 = "3. Vendor - related party/promoter", 'Category Mappings'!F173 = "6. Professional advisor or consultant", 'Category Mappings'!F173 = "7. Employee incentives - related party/promoter",
AND('Category Mappings'!F173 = "2. Seed Capitalist - NOT related party/promoter", QuoteDate &lt; EDATE(F173, 12)), AND('Category Mappings'!F173 = "4. Vendor - NOT related party/promoter", QuoteDate &lt; EDATE(F173, 12))))),
J173,
IF(
OR(
AND(D173 = "Principal", 'Category Mappings'!F173 = "2. Seed Capitalist - NOT related party/promoter", I173 / IPOPrice &lt; 0.8, QuoteDate &lt; EDATE(F173, 12)),
OR('Category Mappings'!F173 = "1. Seed Capitalist - related party/promoter", 'Category Mappings'!F173 = "7. Employee incentives - related party/promoter")),
ROUNDUP(J173 - K173, 0),
IF(
OR(
AND(D173 = "Principal", 'Category Mappings'!F173 = "2. Seed Capitalist - NOT related party/promoter", I173 / IPOPrice &gt; 0.8),
AND(D173 = "Principal", 'Category Mappings'!F173 = "2. Seed Capitalist - NOT related party/promoter", QuoteDate &gt; EDATE(F173, 12)),
AND(D173 = "Principal", 'Category Mappings'!F173 = "4. Vendor - NOT related party/promoter", QuoteDate &gt; EDATE(F173, 12)),
AND(D173 = "Interest", OR(AND('Category Mappings'!F173 = "2. Seed Capitalist - NOT related party/promoter", QuoteDate &gt; EDATE(F173, 12)), AND('Category Mappings'!F173 = "4. Vendor - NOT related party/promoter", QuoteDate &gt; EDATE(F173, 12))))),
0,
"-"))),
"-")</f>
        <v>-</v>
      </c>
      <c r="M173" s="58" t="str">
        <f>IFERROR(
IF(
AND(
OR(
'Category Mappings'!F173 = "1. Seed Capitalist - related party/promoter",
'Category Mappings'!F173 = "3. Vendor - related party/promoter",
'Category Mappings'!F173 = "6. Professional advisor or consultant",
'Category Mappings'!F173 = "7. Employee incentives - related party/promoter"),
(L173 &lt;&gt; "-")),
"24m from quotation",
IF(
AND(
OR(
AND('Category Mappings'!F173 = "2. Seed Capitalist - NOT related party/promoter", L173 &lt;&gt; "-"),
AND('Category Mappings'!F173 = "4. Vendor - NOT related party/promoter", L173 &lt;&gt; "-")),
EDATE(F173, 12) &gt; EDATE(QuoteDate, 1)),
EDATE(F173, 12),
"Escrow does not apply")),
"-")</f>
        <v>-</v>
      </c>
      <c r="N173" s="52"/>
    </row>
    <row r="174" spans="1:14" x14ac:dyDescent="0.25">
      <c r="A174" s="26"/>
      <c r="B174" s="18"/>
      <c r="C174" s="18"/>
      <c r="D174" s="27"/>
      <c r="E174" s="85"/>
      <c r="F174" s="20"/>
      <c r="G174" s="120"/>
      <c r="H174" s="20"/>
      <c r="I174" s="112">
        <f>IF(TRIM(Convertible_Notes_Con[[#This Row],[Holder''s name]])="", 0, IPOPrice - G174)</f>
        <v>0</v>
      </c>
      <c r="J174" s="56" t="str">
        <f t="shared" si="2"/>
        <v>-</v>
      </c>
      <c r="K174" s="56" t="str">
        <f>IFERROR(
IF(
OR(
AND('Category Mappings'!F174 = "2. Seed Capitalist - NOT related party/promoter", QuoteDate &gt; EDATE(F174, 12)),
AND(D174 = "Principal", 'Category Mappings'!F174 = "2. Seed Capitalist - NOT related party/promoter", I174 / IPOPrice &gt;= 0.8),
AND(D174 = "Interest", 'Category Mappings'!F174 = "2. Seed Capitalist - NOT related party/promoter", QuoteDate &gt; EDATE(F174, 12)),
AND('Category Mappings'!F174 = "4. Vendor - NOT related pary/promoter", QuoteDate &gt; EDATE(F174, 12)),
'Category Mappings'!F174 = "7A. Employee incentives - NOT related party/promoter",
'Category Mappings'!F174 = "Not Applicable"),
J174,
IF(
OR(
AND(D174 = "Principal", 'Category Mappings'!F174 = "1. Seed Capitalist - related party/promoter"),
AND(D174 = "Principal", 'Category Mappings'!F174 = "2. Seed Capitalist - NOT related party/promoter"),
AND(D174 = "Principal", 'Category Mappings'!F174 = "7. Employee incentives - related party/promoter")),
ROUNDDOWN(MIN(I174 / IPOPrice * J174, J174), 0),
0)),
"-")</f>
        <v>-</v>
      </c>
      <c r="L174" s="57" t="str">
        <f>IFERROR(
IF(
OR(
AND(D174 = "Principal", 'Category Mappings'!F174 = "4. Vendor - NOT related party/promoter", QuoteDate &lt; EDATE(F174, 12)),
AND(D174 = "Principal", OR('Category Mappings'!F174 = "3. Vendor - related party/promoter", 'Category Mappings'!F174 = "6. Professional advisor or consultant")),
AND(D174 = "Interest", OR('Category Mappings'!F174 = "1. Seed Capitalist - related party/promoter", 'Category Mappings'!F174 = "3. Vendor - related party/promoter", 'Category Mappings'!F174 = "6. Professional advisor or consultant", 'Category Mappings'!F174 = "7. Employee incentives - related party/promoter",
AND('Category Mappings'!F174 = "2. Seed Capitalist - NOT related party/promoter", QuoteDate &lt; EDATE(F174, 12)), AND('Category Mappings'!F174 = "4. Vendor - NOT related party/promoter", QuoteDate &lt; EDATE(F174, 12))))),
J174,
IF(
OR(
AND(D174 = "Principal", 'Category Mappings'!F174 = "2. Seed Capitalist - NOT related party/promoter", I174 / IPOPrice &lt; 0.8, QuoteDate &lt; EDATE(F174, 12)),
OR('Category Mappings'!F174 = "1. Seed Capitalist - related party/promoter", 'Category Mappings'!F174 = "7. Employee incentives - related party/promoter")),
ROUNDUP(J174 - K174, 0),
IF(
OR(
AND(D174 = "Principal", 'Category Mappings'!F174 = "2. Seed Capitalist - NOT related party/promoter", I174 / IPOPrice &gt; 0.8),
AND(D174 = "Principal", 'Category Mappings'!F174 = "2. Seed Capitalist - NOT related party/promoter", QuoteDate &gt; EDATE(F174, 12)),
AND(D174 = "Principal", 'Category Mappings'!F174 = "4. Vendor - NOT related party/promoter", QuoteDate &gt; EDATE(F174, 12)),
AND(D174 = "Interest", OR(AND('Category Mappings'!F174 = "2. Seed Capitalist - NOT related party/promoter", QuoteDate &gt; EDATE(F174, 12)), AND('Category Mappings'!F174 = "4. Vendor - NOT related party/promoter", QuoteDate &gt; EDATE(F174, 12))))),
0,
"-"))),
"-")</f>
        <v>-</v>
      </c>
      <c r="M174" s="58" t="str">
        <f>IFERROR(
IF(
AND(
OR(
'Category Mappings'!F174 = "1. Seed Capitalist - related party/promoter",
'Category Mappings'!F174 = "3. Vendor - related party/promoter",
'Category Mappings'!F174 = "6. Professional advisor or consultant",
'Category Mappings'!F174 = "7. Employee incentives - related party/promoter"),
(L174 &lt;&gt; "-")),
"24m from quotation",
IF(
AND(
OR(
AND('Category Mappings'!F174 = "2. Seed Capitalist - NOT related party/promoter", L174 &lt;&gt; "-"),
AND('Category Mappings'!F174 = "4. Vendor - NOT related party/promoter", L174 &lt;&gt; "-")),
EDATE(F174, 12) &gt; EDATE(QuoteDate, 1)),
EDATE(F174, 12),
"Escrow does not apply")),
"-")</f>
        <v>-</v>
      </c>
      <c r="N174" s="52"/>
    </row>
    <row r="175" spans="1:14" x14ac:dyDescent="0.25">
      <c r="A175" s="26"/>
      <c r="B175" s="18"/>
      <c r="C175" s="18"/>
      <c r="D175" s="27"/>
      <c r="E175" s="85"/>
      <c r="F175" s="20"/>
      <c r="G175" s="120"/>
      <c r="H175" s="20"/>
      <c r="I175" s="112">
        <f>IF(TRIM(Convertible_Notes_Con[[#This Row],[Holder''s name]])="", 0, IPOPrice - G175)</f>
        <v>0</v>
      </c>
      <c r="J175" s="56" t="str">
        <f t="shared" si="2"/>
        <v>-</v>
      </c>
      <c r="K175" s="56" t="str">
        <f>IFERROR(
IF(
OR(
AND('Category Mappings'!F175 = "2. Seed Capitalist - NOT related party/promoter", QuoteDate &gt; EDATE(F175, 12)),
AND(D175 = "Principal", 'Category Mappings'!F175 = "2. Seed Capitalist - NOT related party/promoter", I175 / IPOPrice &gt;= 0.8),
AND(D175 = "Interest", 'Category Mappings'!F175 = "2. Seed Capitalist - NOT related party/promoter", QuoteDate &gt; EDATE(F175, 12)),
AND('Category Mappings'!F175 = "4. Vendor - NOT related pary/promoter", QuoteDate &gt; EDATE(F175, 12)),
'Category Mappings'!F175 = "7A. Employee incentives - NOT related party/promoter",
'Category Mappings'!F175 = "Not Applicable"),
J175,
IF(
OR(
AND(D175 = "Principal", 'Category Mappings'!F175 = "1. Seed Capitalist - related party/promoter"),
AND(D175 = "Principal", 'Category Mappings'!F175 = "2. Seed Capitalist - NOT related party/promoter"),
AND(D175 = "Principal", 'Category Mappings'!F175 = "7. Employee incentives - related party/promoter")),
ROUNDDOWN(MIN(I175 / IPOPrice * J175, J175), 0),
0)),
"-")</f>
        <v>-</v>
      </c>
      <c r="L175" s="57" t="str">
        <f>IFERROR(
IF(
OR(
AND(D175 = "Principal", 'Category Mappings'!F175 = "4. Vendor - NOT related party/promoter", QuoteDate &lt; EDATE(F175, 12)),
AND(D175 = "Principal", OR('Category Mappings'!F175 = "3. Vendor - related party/promoter", 'Category Mappings'!F175 = "6. Professional advisor or consultant")),
AND(D175 = "Interest", OR('Category Mappings'!F175 = "1. Seed Capitalist - related party/promoter", 'Category Mappings'!F175 = "3. Vendor - related party/promoter", 'Category Mappings'!F175 = "6. Professional advisor or consultant", 'Category Mappings'!F175 = "7. Employee incentives - related party/promoter",
AND('Category Mappings'!F175 = "2. Seed Capitalist - NOT related party/promoter", QuoteDate &lt; EDATE(F175, 12)), AND('Category Mappings'!F175 = "4. Vendor - NOT related party/promoter", QuoteDate &lt; EDATE(F175, 12))))),
J175,
IF(
OR(
AND(D175 = "Principal", 'Category Mappings'!F175 = "2. Seed Capitalist - NOT related party/promoter", I175 / IPOPrice &lt; 0.8, QuoteDate &lt; EDATE(F175, 12)),
OR('Category Mappings'!F175 = "1. Seed Capitalist - related party/promoter", 'Category Mappings'!F175 = "7. Employee incentives - related party/promoter")),
ROUNDUP(J175 - K175, 0),
IF(
OR(
AND(D175 = "Principal", 'Category Mappings'!F175 = "2. Seed Capitalist - NOT related party/promoter", I175 / IPOPrice &gt; 0.8),
AND(D175 = "Principal", 'Category Mappings'!F175 = "2. Seed Capitalist - NOT related party/promoter", QuoteDate &gt; EDATE(F175, 12)),
AND(D175 = "Principal", 'Category Mappings'!F175 = "4. Vendor - NOT related party/promoter", QuoteDate &gt; EDATE(F175, 12)),
AND(D175 = "Interest", OR(AND('Category Mappings'!F175 = "2. Seed Capitalist - NOT related party/promoter", QuoteDate &gt; EDATE(F175, 12)), AND('Category Mappings'!F175 = "4. Vendor - NOT related party/promoter", QuoteDate &gt; EDATE(F175, 12))))),
0,
"-"))),
"-")</f>
        <v>-</v>
      </c>
      <c r="M175" s="58" t="str">
        <f>IFERROR(
IF(
AND(
OR(
'Category Mappings'!F175 = "1. Seed Capitalist - related party/promoter",
'Category Mappings'!F175 = "3. Vendor - related party/promoter",
'Category Mappings'!F175 = "6. Professional advisor or consultant",
'Category Mappings'!F175 = "7. Employee incentives - related party/promoter"),
(L175 &lt;&gt; "-")),
"24m from quotation",
IF(
AND(
OR(
AND('Category Mappings'!F175 = "2. Seed Capitalist - NOT related party/promoter", L175 &lt;&gt; "-"),
AND('Category Mappings'!F175 = "4. Vendor - NOT related party/promoter", L175 &lt;&gt; "-")),
EDATE(F175, 12) &gt; EDATE(QuoteDate, 1)),
EDATE(F175, 12),
"Escrow does not apply")),
"-")</f>
        <v>-</v>
      </c>
      <c r="N175" s="52"/>
    </row>
    <row r="176" spans="1:14" x14ac:dyDescent="0.25">
      <c r="A176" s="26"/>
      <c r="B176" s="18"/>
      <c r="C176" s="18"/>
      <c r="D176" s="27"/>
      <c r="E176" s="85"/>
      <c r="F176" s="20"/>
      <c r="G176" s="120"/>
      <c r="H176" s="20"/>
      <c r="I176" s="112">
        <f>IF(TRIM(Convertible_Notes_Con[[#This Row],[Holder''s name]])="", 0, IPOPrice - G176)</f>
        <v>0</v>
      </c>
      <c r="J176" s="56" t="str">
        <f t="shared" si="2"/>
        <v>-</v>
      </c>
      <c r="K176" s="56" t="str">
        <f>IFERROR(
IF(
OR(
AND('Category Mappings'!F176 = "2. Seed Capitalist - NOT related party/promoter", QuoteDate &gt; EDATE(F176, 12)),
AND(D176 = "Principal", 'Category Mappings'!F176 = "2. Seed Capitalist - NOT related party/promoter", I176 / IPOPrice &gt;= 0.8),
AND(D176 = "Interest", 'Category Mappings'!F176 = "2. Seed Capitalist - NOT related party/promoter", QuoteDate &gt; EDATE(F176, 12)),
AND('Category Mappings'!F176 = "4. Vendor - NOT related pary/promoter", QuoteDate &gt; EDATE(F176, 12)),
'Category Mappings'!F176 = "7A. Employee incentives - NOT related party/promoter",
'Category Mappings'!F176 = "Not Applicable"),
J176,
IF(
OR(
AND(D176 = "Principal", 'Category Mappings'!F176 = "1. Seed Capitalist - related party/promoter"),
AND(D176 = "Principal", 'Category Mappings'!F176 = "2. Seed Capitalist - NOT related party/promoter"),
AND(D176 = "Principal", 'Category Mappings'!F176 = "7. Employee incentives - related party/promoter")),
ROUNDDOWN(MIN(I176 / IPOPrice * J176, J176), 0),
0)),
"-")</f>
        <v>-</v>
      </c>
      <c r="L176" s="57" t="str">
        <f>IFERROR(
IF(
OR(
AND(D176 = "Principal", 'Category Mappings'!F176 = "4. Vendor - NOT related party/promoter", QuoteDate &lt; EDATE(F176, 12)),
AND(D176 = "Principal", OR('Category Mappings'!F176 = "3. Vendor - related party/promoter", 'Category Mappings'!F176 = "6. Professional advisor or consultant")),
AND(D176 = "Interest", OR('Category Mappings'!F176 = "1. Seed Capitalist - related party/promoter", 'Category Mappings'!F176 = "3. Vendor - related party/promoter", 'Category Mappings'!F176 = "6. Professional advisor or consultant", 'Category Mappings'!F176 = "7. Employee incentives - related party/promoter",
AND('Category Mappings'!F176 = "2. Seed Capitalist - NOT related party/promoter", QuoteDate &lt; EDATE(F176, 12)), AND('Category Mappings'!F176 = "4. Vendor - NOT related party/promoter", QuoteDate &lt; EDATE(F176, 12))))),
J176,
IF(
OR(
AND(D176 = "Principal", 'Category Mappings'!F176 = "2. Seed Capitalist - NOT related party/promoter", I176 / IPOPrice &lt; 0.8, QuoteDate &lt; EDATE(F176, 12)),
OR('Category Mappings'!F176 = "1. Seed Capitalist - related party/promoter", 'Category Mappings'!F176 = "7. Employee incentives - related party/promoter")),
ROUNDUP(J176 - K176, 0),
IF(
OR(
AND(D176 = "Principal", 'Category Mappings'!F176 = "2. Seed Capitalist - NOT related party/promoter", I176 / IPOPrice &gt; 0.8),
AND(D176 = "Principal", 'Category Mappings'!F176 = "2. Seed Capitalist - NOT related party/promoter", QuoteDate &gt; EDATE(F176, 12)),
AND(D176 = "Principal", 'Category Mappings'!F176 = "4. Vendor - NOT related party/promoter", QuoteDate &gt; EDATE(F176, 12)),
AND(D176 = "Interest", OR(AND('Category Mappings'!F176 = "2. Seed Capitalist - NOT related party/promoter", QuoteDate &gt; EDATE(F176, 12)), AND('Category Mappings'!F176 = "4. Vendor - NOT related party/promoter", QuoteDate &gt; EDATE(F176, 12))))),
0,
"-"))),
"-")</f>
        <v>-</v>
      </c>
      <c r="M176" s="58" t="str">
        <f>IFERROR(
IF(
AND(
OR(
'Category Mappings'!F176 = "1. Seed Capitalist - related party/promoter",
'Category Mappings'!F176 = "3. Vendor - related party/promoter",
'Category Mappings'!F176 = "6. Professional advisor or consultant",
'Category Mappings'!F176 = "7. Employee incentives - related party/promoter"),
(L176 &lt;&gt; "-")),
"24m from quotation",
IF(
AND(
OR(
AND('Category Mappings'!F176 = "2. Seed Capitalist - NOT related party/promoter", L176 &lt;&gt; "-"),
AND('Category Mappings'!F176 = "4. Vendor - NOT related party/promoter", L176 &lt;&gt; "-")),
EDATE(F176, 12) &gt; EDATE(QuoteDate, 1)),
EDATE(F176, 12),
"Escrow does not apply")),
"-")</f>
        <v>-</v>
      </c>
      <c r="N176" s="52"/>
    </row>
    <row r="177" spans="1:14" x14ac:dyDescent="0.25">
      <c r="A177" s="26"/>
      <c r="B177" s="18"/>
      <c r="C177" s="18"/>
      <c r="D177" s="27"/>
      <c r="E177" s="85"/>
      <c r="F177" s="20"/>
      <c r="G177" s="120"/>
      <c r="H177" s="20"/>
      <c r="I177" s="112">
        <f>IF(TRIM(Convertible_Notes_Con[[#This Row],[Holder''s name]])="", 0, IPOPrice - G177)</f>
        <v>0</v>
      </c>
      <c r="J177" s="56" t="str">
        <f t="shared" si="2"/>
        <v>-</v>
      </c>
      <c r="K177" s="56" t="str">
        <f>IFERROR(
IF(
OR(
AND('Category Mappings'!F177 = "2. Seed Capitalist - NOT related party/promoter", QuoteDate &gt; EDATE(F177, 12)),
AND(D177 = "Principal", 'Category Mappings'!F177 = "2. Seed Capitalist - NOT related party/promoter", I177 / IPOPrice &gt;= 0.8),
AND(D177 = "Interest", 'Category Mappings'!F177 = "2. Seed Capitalist - NOT related party/promoter", QuoteDate &gt; EDATE(F177, 12)),
AND('Category Mappings'!F177 = "4. Vendor - NOT related pary/promoter", QuoteDate &gt; EDATE(F177, 12)),
'Category Mappings'!F177 = "7A. Employee incentives - NOT related party/promoter",
'Category Mappings'!F177 = "Not Applicable"),
J177,
IF(
OR(
AND(D177 = "Principal", 'Category Mappings'!F177 = "1. Seed Capitalist - related party/promoter"),
AND(D177 = "Principal", 'Category Mappings'!F177 = "2. Seed Capitalist - NOT related party/promoter"),
AND(D177 = "Principal", 'Category Mappings'!F177 = "7. Employee incentives - related party/promoter")),
ROUNDDOWN(MIN(I177 / IPOPrice * J177, J177), 0),
0)),
"-")</f>
        <v>-</v>
      </c>
      <c r="L177" s="57" t="str">
        <f>IFERROR(
IF(
OR(
AND(D177 = "Principal", 'Category Mappings'!F177 = "4. Vendor - NOT related party/promoter", QuoteDate &lt; EDATE(F177, 12)),
AND(D177 = "Principal", OR('Category Mappings'!F177 = "3. Vendor - related party/promoter", 'Category Mappings'!F177 = "6. Professional advisor or consultant")),
AND(D177 = "Interest", OR('Category Mappings'!F177 = "1. Seed Capitalist - related party/promoter", 'Category Mappings'!F177 = "3. Vendor - related party/promoter", 'Category Mappings'!F177 = "6. Professional advisor or consultant", 'Category Mappings'!F177 = "7. Employee incentives - related party/promoter",
AND('Category Mappings'!F177 = "2. Seed Capitalist - NOT related party/promoter", QuoteDate &lt; EDATE(F177, 12)), AND('Category Mappings'!F177 = "4. Vendor - NOT related party/promoter", QuoteDate &lt; EDATE(F177, 12))))),
J177,
IF(
OR(
AND(D177 = "Principal", 'Category Mappings'!F177 = "2. Seed Capitalist - NOT related party/promoter", I177 / IPOPrice &lt; 0.8, QuoteDate &lt; EDATE(F177, 12)),
OR('Category Mappings'!F177 = "1. Seed Capitalist - related party/promoter", 'Category Mappings'!F177 = "7. Employee incentives - related party/promoter")),
ROUNDUP(J177 - K177, 0),
IF(
OR(
AND(D177 = "Principal", 'Category Mappings'!F177 = "2. Seed Capitalist - NOT related party/promoter", I177 / IPOPrice &gt; 0.8),
AND(D177 = "Principal", 'Category Mappings'!F177 = "2. Seed Capitalist - NOT related party/promoter", QuoteDate &gt; EDATE(F177, 12)),
AND(D177 = "Principal", 'Category Mappings'!F177 = "4. Vendor - NOT related party/promoter", QuoteDate &gt; EDATE(F177, 12)),
AND(D177 = "Interest", OR(AND('Category Mappings'!F177 = "2. Seed Capitalist - NOT related party/promoter", QuoteDate &gt; EDATE(F177, 12)), AND('Category Mappings'!F177 = "4. Vendor - NOT related party/promoter", QuoteDate &gt; EDATE(F177, 12))))),
0,
"-"))),
"-")</f>
        <v>-</v>
      </c>
      <c r="M177" s="58" t="str">
        <f>IFERROR(
IF(
AND(
OR(
'Category Mappings'!F177 = "1. Seed Capitalist - related party/promoter",
'Category Mappings'!F177 = "3. Vendor - related party/promoter",
'Category Mappings'!F177 = "6. Professional advisor or consultant",
'Category Mappings'!F177 = "7. Employee incentives - related party/promoter"),
(L177 &lt;&gt; "-")),
"24m from quotation",
IF(
AND(
OR(
AND('Category Mappings'!F177 = "2. Seed Capitalist - NOT related party/promoter", L177 &lt;&gt; "-"),
AND('Category Mappings'!F177 = "4. Vendor - NOT related party/promoter", L177 &lt;&gt; "-")),
EDATE(F177, 12) &gt; EDATE(QuoteDate, 1)),
EDATE(F177, 12),
"Escrow does not apply")),
"-")</f>
        <v>-</v>
      </c>
      <c r="N177" s="52"/>
    </row>
    <row r="178" spans="1:14" x14ac:dyDescent="0.25">
      <c r="A178" s="26"/>
      <c r="B178" s="18"/>
      <c r="C178" s="18"/>
      <c r="D178" s="27"/>
      <c r="E178" s="85"/>
      <c r="F178" s="20"/>
      <c r="G178" s="120"/>
      <c r="H178" s="20"/>
      <c r="I178" s="112">
        <f>IF(TRIM(Convertible_Notes_Con[[#This Row],[Holder''s name]])="", 0, IPOPrice - G178)</f>
        <v>0</v>
      </c>
      <c r="J178" s="56" t="str">
        <f t="shared" si="2"/>
        <v>-</v>
      </c>
      <c r="K178" s="56" t="str">
        <f>IFERROR(
IF(
OR(
AND('Category Mappings'!F178 = "2. Seed Capitalist - NOT related party/promoter", QuoteDate &gt; EDATE(F178, 12)),
AND(D178 = "Principal", 'Category Mappings'!F178 = "2. Seed Capitalist - NOT related party/promoter", I178 / IPOPrice &gt;= 0.8),
AND(D178 = "Interest", 'Category Mappings'!F178 = "2. Seed Capitalist - NOT related party/promoter", QuoteDate &gt; EDATE(F178, 12)),
AND('Category Mappings'!F178 = "4. Vendor - NOT related pary/promoter", QuoteDate &gt; EDATE(F178, 12)),
'Category Mappings'!F178 = "7A. Employee incentives - NOT related party/promoter",
'Category Mappings'!F178 = "Not Applicable"),
J178,
IF(
OR(
AND(D178 = "Principal", 'Category Mappings'!F178 = "1. Seed Capitalist - related party/promoter"),
AND(D178 = "Principal", 'Category Mappings'!F178 = "2. Seed Capitalist - NOT related party/promoter"),
AND(D178 = "Principal", 'Category Mappings'!F178 = "7. Employee incentives - related party/promoter")),
ROUNDDOWN(MIN(I178 / IPOPrice * J178, J178), 0),
0)),
"-")</f>
        <v>-</v>
      </c>
      <c r="L178" s="57" t="str">
        <f>IFERROR(
IF(
OR(
AND(D178 = "Principal", 'Category Mappings'!F178 = "4. Vendor - NOT related party/promoter", QuoteDate &lt; EDATE(F178, 12)),
AND(D178 = "Principal", OR('Category Mappings'!F178 = "3. Vendor - related party/promoter", 'Category Mappings'!F178 = "6. Professional advisor or consultant")),
AND(D178 = "Interest", OR('Category Mappings'!F178 = "1. Seed Capitalist - related party/promoter", 'Category Mappings'!F178 = "3. Vendor - related party/promoter", 'Category Mappings'!F178 = "6. Professional advisor or consultant", 'Category Mappings'!F178 = "7. Employee incentives - related party/promoter",
AND('Category Mappings'!F178 = "2. Seed Capitalist - NOT related party/promoter", QuoteDate &lt; EDATE(F178, 12)), AND('Category Mappings'!F178 = "4. Vendor - NOT related party/promoter", QuoteDate &lt; EDATE(F178, 12))))),
J178,
IF(
OR(
AND(D178 = "Principal", 'Category Mappings'!F178 = "2. Seed Capitalist - NOT related party/promoter", I178 / IPOPrice &lt; 0.8, QuoteDate &lt; EDATE(F178, 12)),
OR('Category Mappings'!F178 = "1. Seed Capitalist - related party/promoter", 'Category Mappings'!F178 = "7. Employee incentives - related party/promoter")),
ROUNDUP(J178 - K178, 0),
IF(
OR(
AND(D178 = "Principal", 'Category Mappings'!F178 = "2. Seed Capitalist - NOT related party/promoter", I178 / IPOPrice &gt; 0.8),
AND(D178 = "Principal", 'Category Mappings'!F178 = "2. Seed Capitalist - NOT related party/promoter", QuoteDate &gt; EDATE(F178, 12)),
AND(D178 = "Principal", 'Category Mappings'!F178 = "4. Vendor - NOT related party/promoter", QuoteDate &gt; EDATE(F178, 12)),
AND(D178 = "Interest", OR(AND('Category Mappings'!F178 = "2. Seed Capitalist - NOT related party/promoter", QuoteDate &gt; EDATE(F178, 12)), AND('Category Mappings'!F178 = "4. Vendor - NOT related party/promoter", QuoteDate &gt; EDATE(F178, 12))))),
0,
"-"))),
"-")</f>
        <v>-</v>
      </c>
      <c r="M178" s="58" t="str">
        <f>IFERROR(
IF(
AND(
OR(
'Category Mappings'!F178 = "1. Seed Capitalist - related party/promoter",
'Category Mappings'!F178 = "3. Vendor - related party/promoter",
'Category Mappings'!F178 = "6. Professional advisor or consultant",
'Category Mappings'!F178 = "7. Employee incentives - related party/promoter"),
(L178 &lt;&gt; "-")),
"24m from quotation",
IF(
AND(
OR(
AND('Category Mappings'!F178 = "2. Seed Capitalist - NOT related party/promoter", L178 &lt;&gt; "-"),
AND('Category Mappings'!F178 = "4. Vendor - NOT related party/promoter", L178 &lt;&gt; "-")),
EDATE(F178, 12) &gt; EDATE(QuoteDate, 1)),
EDATE(F178, 12),
"Escrow does not apply")),
"-")</f>
        <v>-</v>
      </c>
      <c r="N178" s="52"/>
    </row>
    <row r="179" spans="1:14" x14ac:dyDescent="0.25">
      <c r="A179" s="26"/>
      <c r="B179" s="18"/>
      <c r="C179" s="18"/>
      <c r="D179" s="27"/>
      <c r="E179" s="85"/>
      <c r="F179" s="20"/>
      <c r="G179" s="120"/>
      <c r="H179" s="20"/>
      <c r="I179" s="112">
        <f>IF(TRIM(Convertible_Notes_Con[[#This Row],[Holder''s name]])="", 0, IPOPrice - G179)</f>
        <v>0</v>
      </c>
      <c r="J179" s="56" t="str">
        <f t="shared" si="2"/>
        <v>-</v>
      </c>
      <c r="K179" s="56" t="str">
        <f>IFERROR(
IF(
OR(
AND('Category Mappings'!F179 = "2. Seed Capitalist - NOT related party/promoter", QuoteDate &gt; EDATE(F179, 12)),
AND(D179 = "Principal", 'Category Mappings'!F179 = "2. Seed Capitalist - NOT related party/promoter", I179 / IPOPrice &gt;= 0.8),
AND(D179 = "Interest", 'Category Mappings'!F179 = "2. Seed Capitalist - NOT related party/promoter", QuoteDate &gt; EDATE(F179, 12)),
AND('Category Mappings'!F179 = "4. Vendor - NOT related pary/promoter", QuoteDate &gt; EDATE(F179, 12)),
'Category Mappings'!F179 = "7A. Employee incentives - NOT related party/promoter",
'Category Mappings'!F179 = "Not Applicable"),
J179,
IF(
OR(
AND(D179 = "Principal", 'Category Mappings'!F179 = "1. Seed Capitalist - related party/promoter"),
AND(D179 = "Principal", 'Category Mappings'!F179 = "2. Seed Capitalist - NOT related party/promoter"),
AND(D179 = "Principal", 'Category Mappings'!F179 = "7. Employee incentives - related party/promoter")),
ROUNDDOWN(MIN(I179 / IPOPrice * J179, J179), 0),
0)),
"-")</f>
        <v>-</v>
      </c>
      <c r="L179" s="57" t="str">
        <f>IFERROR(
IF(
OR(
AND(D179 = "Principal", 'Category Mappings'!F179 = "4. Vendor - NOT related party/promoter", QuoteDate &lt; EDATE(F179, 12)),
AND(D179 = "Principal", OR('Category Mappings'!F179 = "3. Vendor - related party/promoter", 'Category Mappings'!F179 = "6. Professional advisor or consultant")),
AND(D179 = "Interest", OR('Category Mappings'!F179 = "1. Seed Capitalist - related party/promoter", 'Category Mappings'!F179 = "3. Vendor - related party/promoter", 'Category Mappings'!F179 = "6. Professional advisor or consultant", 'Category Mappings'!F179 = "7. Employee incentives - related party/promoter",
AND('Category Mappings'!F179 = "2. Seed Capitalist - NOT related party/promoter", QuoteDate &lt; EDATE(F179, 12)), AND('Category Mappings'!F179 = "4. Vendor - NOT related party/promoter", QuoteDate &lt; EDATE(F179, 12))))),
J179,
IF(
OR(
AND(D179 = "Principal", 'Category Mappings'!F179 = "2. Seed Capitalist - NOT related party/promoter", I179 / IPOPrice &lt; 0.8, QuoteDate &lt; EDATE(F179, 12)),
OR('Category Mappings'!F179 = "1. Seed Capitalist - related party/promoter", 'Category Mappings'!F179 = "7. Employee incentives - related party/promoter")),
ROUNDUP(J179 - K179, 0),
IF(
OR(
AND(D179 = "Principal", 'Category Mappings'!F179 = "2. Seed Capitalist - NOT related party/promoter", I179 / IPOPrice &gt; 0.8),
AND(D179 = "Principal", 'Category Mappings'!F179 = "2. Seed Capitalist - NOT related party/promoter", QuoteDate &gt; EDATE(F179, 12)),
AND(D179 = "Principal", 'Category Mappings'!F179 = "4. Vendor - NOT related party/promoter", QuoteDate &gt; EDATE(F179, 12)),
AND(D179 = "Interest", OR(AND('Category Mappings'!F179 = "2. Seed Capitalist - NOT related party/promoter", QuoteDate &gt; EDATE(F179, 12)), AND('Category Mappings'!F179 = "4. Vendor - NOT related party/promoter", QuoteDate &gt; EDATE(F179, 12))))),
0,
"-"))),
"-")</f>
        <v>-</v>
      </c>
      <c r="M179" s="58" t="str">
        <f>IFERROR(
IF(
AND(
OR(
'Category Mappings'!F179 = "1. Seed Capitalist - related party/promoter",
'Category Mappings'!F179 = "3. Vendor - related party/promoter",
'Category Mappings'!F179 = "6. Professional advisor or consultant",
'Category Mappings'!F179 = "7. Employee incentives - related party/promoter"),
(L179 &lt;&gt; "-")),
"24m from quotation",
IF(
AND(
OR(
AND('Category Mappings'!F179 = "2. Seed Capitalist - NOT related party/promoter", L179 &lt;&gt; "-"),
AND('Category Mappings'!F179 = "4. Vendor - NOT related party/promoter", L179 &lt;&gt; "-")),
EDATE(F179, 12) &gt; EDATE(QuoteDate, 1)),
EDATE(F179, 12),
"Escrow does not apply")),
"-")</f>
        <v>-</v>
      </c>
      <c r="N179" s="52"/>
    </row>
    <row r="180" spans="1:14" x14ac:dyDescent="0.25">
      <c r="A180" s="26"/>
      <c r="B180" s="18"/>
      <c r="C180" s="18"/>
      <c r="D180" s="27"/>
      <c r="E180" s="85"/>
      <c r="F180" s="20"/>
      <c r="G180" s="120"/>
      <c r="H180" s="20"/>
      <c r="I180" s="112">
        <f>IF(TRIM(Convertible_Notes_Con[[#This Row],[Holder''s name]])="", 0, IPOPrice - G180)</f>
        <v>0</v>
      </c>
      <c r="J180" s="56" t="str">
        <f t="shared" si="2"/>
        <v>-</v>
      </c>
      <c r="K180" s="56" t="str">
        <f>IFERROR(
IF(
OR(
AND('Category Mappings'!F180 = "2. Seed Capitalist - NOT related party/promoter", QuoteDate &gt; EDATE(F180, 12)),
AND(D180 = "Principal", 'Category Mappings'!F180 = "2. Seed Capitalist - NOT related party/promoter", I180 / IPOPrice &gt;= 0.8),
AND(D180 = "Interest", 'Category Mappings'!F180 = "2. Seed Capitalist - NOT related party/promoter", QuoteDate &gt; EDATE(F180, 12)),
AND('Category Mappings'!F180 = "4. Vendor - NOT related pary/promoter", QuoteDate &gt; EDATE(F180, 12)),
'Category Mappings'!F180 = "7A. Employee incentives - NOT related party/promoter",
'Category Mappings'!F180 = "Not Applicable"),
J180,
IF(
OR(
AND(D180 = "Principal", 'Category Mappings'!F180 = "1. Seed Capitalist - related party/promoter"),
AND(D180 = "Principal", 'Category Mappings'!F180 = "2. Seed Capitalist - NOT related party/promoter"),
AND(D180 = "Principal", 'Category Mappings'!F180 = "7. Employee incentives - related party/promoter")),
ROUNDDOWN(MIN(I180 / IPOPrice * J180, J180), 0),
0)),
"-")</f>
        <v>-</v>
      </c>
      <c r="L180" s="57" t="str">
        <f>IFERROR(
IF(
OR(
AND(D180 = "Principal", 'Category Mappings'!F180 = "4. Vendor - NOT related party/promoter", QuoteDate &lt; EDATE(F180, 12)),
AND(D180 = "Principal", OR('Category Mappings'!F180 = "3. Vendor - related party/promoter", 'Category Mappings'!F180 = "6. Professional advisor or consultant")),
AND(D180 = "Interest", OR('Category Mappings'!F180 = "1. Seed Capitalist - related party/promoter", 'Category Mappings'!F180 = "3. Vendor - related party/promoter", 'Category Mappings'!F180 = "6. Professional advisor or consultant", 'Category Mappings'!F180 = "7. Employee incentives - related party/promoter",
AND('Category Mappings'!F180 = "2. Seed Capitalist - NOT related party/promoter", QuoteDate &lt; EDATE(F180, 12)), AND('Category Mappings'!F180 = "4. Vendor - NOT related party/promoter", QuoteDate &lt; EDATE(F180, 12))))),
J180,
IF(
OR(
AND(D180 = "Principal", 'Category Mappings'!F180 = "2. Seed Capitalist - NOT related party/promoter", I180 / IPOPrice &lt; 0.8, QuoteDate &lt; EDATE(F180, 12)),
OR('Category Mappings'!F180 = "1. Seed Capitalist - related party/promoter", 'Category Mappings'!F180 = "7. Employee incentives - related party/promoter")),
ROUNDUP(J180 - K180, 0),
IF(
OR(
AND(D180 = "Principal", 'Category Mappings'!F180 = "2. Seed Capitalist - NOT related party/promoter", I180 / IPOPrice &gt; 0.8),
AND(D180 = "Principal", 'Category Mappings'!F180 = "2. Seed Capitalist - NOT related party/promoter", QuoteDate &gt; EDATE(F180, 12)),
AND(D180 = "Principal", 'Category Mappings'!F180 = "4. Vendor - NOT related party/promoter", QuoteDate &gt; EDATE(F180, 12)),
AND(D180 = "Interest", OR(AND('Category Mappings'!F180 = "2. Seed Capitalist - NOT related party/promoter", QuoteDate &gt; EDATE(F180, 12)), AND('Category Mappings'!F180 = "4. Vendor - NOT related party/promoter", QuoteDate &gt; EDATE(F180, 12))))),
0,
"-"))),
"-")</f>
        <v>-</v>
      </c>
      <c r="M180" s="58" t="str">
        <f>IFERROR(
IF(
AND(
OR(
'Category Mappings'!F180 = "1. Seed Capitalist - related party/promoter",
'Category Mappings'!F180 = "3. Vendor - related party/promoter",
'Category Mappings'!F180 = "6. Professional advisor or consultant",
'Category Mappings'!F180 = "7. Employee incentives - related party/promoter"),
(L180 &lt;&gt; "-")),
"24m from quotation",
IF(
AND(
OR(
AND('Category Mappings'!F180 = "2. Seed Capitalist - NOT related party/promoter", L180 &lt;&gt; "-"),
AND('Category Mappings'!F180 = "4. Vendor - NOT related party/promoter", L180 &lt;&gt; "-")),
EDATE(F180, 12) &gt; EDATE(QuoteDate, 1)),
EDATE(F180, 12),
"Escrow does not apply")),
"-")</f>
        <v>-</v>
      </c>
      <c r="N180" s="52"/>
    </row>
    <row r="181" spans="1:14" x14ac:dyDescent="0.25">
      <c r="A181" s="26"/>
      <c r="B181" s="18"/>
      <c r="C181" s="18"/>
      <c r="D181" s="27"/>
      <c r="E181" s="85"/>
      <c r="F181" s="20"/>
      <c r="G181" s="120"/>
      <c r="H181" s="20"/>
      <c r="I181" s="112">
        <f>IF(TRIM(Convertible_Notes_Con[[#This Row],[Holder''s name]])="", 0, IPOPrice - G181)</f>
        <v>0</v>
      </c>
      <c r="J181" s="56" t="str">
        <f t="shared" si="2"/>
        <v>-</v>
      </c>
      <c r="K181" s="56" t="str">
        <f>IFERROR(
IF(
OR(
AND('Category Mappings'!F181 = "2. Seed Capitalist - NOT related party/promoter", QuoteDate &gt; EDATE(F181, 12)),
AND(D181 = "Principal", 'Category Mappings'!F181 = "2. Seed Capitalist - NOT related party/promoter", I181 / IPOPrice &gt;= 0.8),
AND(D181 = "Interest", 'Category Mappings'!F181 = "2. Seed Capitalist - NOT related party/promoter", QuoteDate &gt; EDATE(F181, 12)),
AND('Category Mappings'!F181 = "4. Vendor - NOT related pary/promoter", QuoteDate &gt; EDATE(F181, 12)),
'Category Mappings'!F181 = "7A. Employee incentives - NOT related party/promoter",
'Category Mappings'!F181 = "Not Applicable"),
J181,
IF(
OR(
AND(D181 = "Principal", 'Category Mappings'!F181 = "1. Seed Capitalist - related party/promoter"),
AND(D181 = "Principal", 'Category Mappings'!F181 = "2. Seed Capitalist - NOT related party/promoter"),
AND(D181 = "Principal", 'Category Mappings'!F181 = "7. Employee incentives - related party/promoter")),
ROUNDDOWN(MIN(I181 / IPOPrice * J181, J181), 0),
0)),
"-")</f>
        <v>-</v>
      </c>
      <c r="L181" s="57" t="str">
        <f>IFERROR(
IF(
OR(
AND(D181 = "Principal", 'Category Mappings'!F181 = "4. Vendor - NOT related party/promoter", QuoteDate &lt; EDATE(F181, 12)),
AND(D181 = "Principal", OR('Category Mappings'!F181 = "3. Vendor - related party/promoter", 'Category Mappings'!F181 = "6. Professional advisor or consultant")),
AND(D181 = "Interest", OR('Category Mappings'!F181 = "1. Seed Capitalist - related party/promoter", 'Category Mappings'!F181 = "3. Vendor - related party/promoter", 'Category Mappings'!F181 = "6. Professional advisor or consultant", 'Category Mappings'!F181 = "7. Employee incentives - related party/promoter",
AND('Category Mappings'!F181 = "2. Seed Capitalist - NOT related party/promoter", QuoteDate &lt; EDATE(F181, 12)), AND('Category Mappings'!F181 = "4. Vendor - NOT related party/promoter", QuoteDate &lt; EDATE(F181, 12))))),
J181,
IF(
OR(
AND(D181 = "Principal", 'Category Mappings'!F181 = "2. Seed Capitalist - NOT related party/promoter", I181 / IPOPrice &lt; 0.8, QuoteDate &lt; EDATE(F181, 12)),
OR('Category Mappings'!F181 = "1. Seed Capitalist - related party/promoter", 'Category Mappings'!F181 = "7. Employee incentives - related party/promoter")),
ROUNDUP(J181 - K181, 0),
IF(
OR(
AND(D181 = "Principal", 'Category Mappings'!F181 = "2. Seed Capitalist - NOT related party/promoter", I181 / IPOPrice &gt; 0.8),
AND(D181 = "Principal", 'Category Mappings'!F181 = "2. Seed Capitalist - NOT related party/promoter", QuoteDate &gt; EDATE(F181, 12)),
AND(D181 = "Principal", 'Category Mappings'!F181 = "4. Vendor - NOT related party/promoter", QuoteDate &gt; EDATE(F181, 12)),
AND(D181 = "Interest", OR(AND('Category Mappings'!F181 = "2. Seed Capitalist - NOT related party/promoter", QuoteDate &gt; EDATE(F181, 12)), AND('Category Mappings'!F181 = "4. Vendor - NOT related party/promoter", QuoteDate &gt; EDATE(F181, 12))))),
0,
"-"))),
"-")</f>
        <v>-</v>
      </c>
      <c r="M181" s="58" t="str">
        <f>IFERROR(
IF(
AND(
OR(
'Category Mappings'!F181 = "1. Seed Capitalist - related party/promoter",
'Category Mappings'!F181 = "3. Vendor - related party/promoter",
'Category Mappings'!F181 = "6. Professional advisor or consultant",
'Category Mappings'!F181 = "7. Employee incentives - related party/promoter"),
(L181 &lt;&gt; "-")),
"24m from quotation",
IF(
AND(
OR(
AND('Category Mappings'!F181 = "2. Seed Capitalist - NOT related party/promoter", L181 &lt;&gt; "-"),
AND('Category Mappings'!F181 = "4. Vendor - NOT related party/promoter", L181 &lt;&gt; "-")),
EDATE(F181, 12) &gt; EDATE(QuoteDate, 1)),
EDATE(F181, 12),
"Escrow does not apply")),
"-")</f>
        <v>-</v>
      </c>
      <c r="N181" s="52"/>
    </row>
    <row r="182" spans="1:14" x14ac:dyDescent="0.25">
      <c r="A182" s="26"/>
      <c r="B182" s="18"/>
      <c r="C182" s="18"/>
      <c r="D182" s="27"/>
      <c r="E182" s="85"/>
      <c r="F182" s="20"/>
      <c r="G182" s="120"/>
      <c r="H182" s="20"/>
      <c r="I182" s="112">
        <f>IF(TRIM(Convertible_Notes_Con[[#This Row],[Holder''s name]])="", 0, IPOPrice - G182)</f>
        <v>0</v>
      </c>
      <c r="J182" s="56" t="str">
        <f t="shared" si="2"/>
        <v>-</v>
      </c>
      <c r="K182" s="56" t="str">
        <f>IFERROR(
IF(
OR(
AND('Category Mappings'!F182 = "2. Seed Capitalist - NOT related party/promoter", QuoteDate &gt; EDATE(F182, 12)),
AND(D182 = "Principal", 'Category Mappings'!F182 = "2. Seed Capitalist - NOT related party/promoter", I182 / IPOPrice &gt;= 0.8),
AND(D182 = "Interest", 'Category Mappings'!F182 = "2. Seed Capitalist - NOT related party/promoter", QuoteDate &gt; EDATE(F182, 12)),
AND('Category Mappings'!F182 = "4. Vendor - NOT related pary/promoter", QuoteDate &gt; EDATE(F182, 12)),
'Category Mappings'!F182 = "7A. Employee incentives - NOT related party/promoter",
'Category Mappings'!F182 = "Not Applicable"),
J182,
IF(
OR(
AND(D182 = "Principal", 'Category Mappings'!F182 = "1. Seed Capitalist - related party/promoter"),
AND(D182 = "Principal", 'Category Mappings'!F182 = "2. Seed Capitalist - NOT related party/promoter"),
AND(D182 = "Principal", 'Category Mappings'!F182 = "7. Employee incentives - related party/promoter")),
ROUNDDOWN(MIN(I182 / IPOPrice * J182, J182), 0),
0)),
"-")</f>
        <v>-</v>
      </c>
      <c r="L182" s="57" t="str">
        <f>IFERROR(
IF(
OR(
AND(D182 = "Principal", 'Category Mappings'!F182 = "4. Vendor - NOT related party/promoter", QuoteDate &lt; EDATE(F182, 12)),
AND(D182 = "Principal", OR('Category Mappings'!F182 = "3. Vendor - related party/promoter", 'Category Mappings'!F182 = "6. Professional advisor or consultant")),
AND(D182 = "Interest", OR('Category Mappings'!F182 = "1. Seed Capitalist - related party/promoter", 'Category Mappings'!F182 = "3. Vendor - related party/promoter", 'Category Mappings'!F182 = "6. Professional advisor or consultant", 'Category Mappings'!F182 = "7. Employee incentives - related party/promoter",
AND('Category Mappings'!F182 = "2. Seed Capitalist - NOT related party/promoter", QuoteDate &lt; EDATE(F182, 12)), AND('Category Mappings'!F182 = "4. Vendor - NOT related party/promoter", QuoteDate &lt; EDATE(F182, 12))))),
J182,
IF(
OR(
AND(D182 = "Principal", 'Category Mappings'!F182 = "2. Seed Capitalist - NOT related party/promoter", I182 / IPOPrice &lt; 0.8, QuoteDate &lt; EDATE(F182, 12)),
OR('Category Mappings'!F182 = "1. Seed Capitalist - related party/promoter", 'Category Mappings'!F182 = "7. Employee incentives - related party/promoter")),
ROUNDUP(J182 - K182, 0),
IF(
OR(
AND(D182 = "Principal", 'Category Mappings'!F182 = "2. Seed Capitalist - NOT related party/promoter", I182 / IPOPrice &gt; 0.8),
AND(D182 = "Principal", 'Category Mappings'!F182 = "2. Seed Capitalist - NOT related party/promoter", QuoteDate &gt; EDATE(F182, 12)),
AND(D182 = "Principal", 'Category Mappings'!F182 = "4. Vendor - NOT related party/promoter", QuoteDate &gt; EDATE(F182, 12)),
AND(D182 = "Interest", OR(AND('Category Mappings'!F182 = "2. Seed Capitalist - NOT related party/promoter", QuoteDate &gt; EDATE(F182, 12)), AND('Category Mappings'!F182 = "4. Vendor - NOT related party/promoter", QuoteDate &gt; EDATE(F182, 12))))),
0,
"-"))),
"-")</f>
        <v>-</v>
      </c>
      <c r="M182" s="58" t="str">
        <f>IFERROR(
IF(
AND(
OR(
'Category Mappings'!F182 = "1. Seed Capitalist - related party/promoter",
'Category Mappings'!F182 = "3. Vendor - related party/promoter",
'Category Mappings'!F182 = "6. Professional advisor or consultant",
'Category Mappings'!F182 = "7. Employee incentives - related party/promoter"),
(L182 &lt;&gt; "-")),
"24m from quotation",
IF(
AND(
OR(
AND('Category Mappings'!F182 = "2. Seed Capitalist - NOT related party/promoter", L182 &lt;&gt; "-"),
AND('Category Mappings'!F182 = "4. Vendor - NOT related party/promoter", L182 &lt;&gt; "-")),
EDATE(F182, 12) &gt; EDATE(QuoteDate, 1)),
EDATE(F182, 12),
"Escrow does not apply")),
"-")</f>
        <v>-</v>
      </c>
      <c r="N182" s="52"/>
    </row>
    <row r="183" spans="1:14" x14ac:dyDescent="0.25">
      <c r="A183" s="26"/>
      <c r="B183" s="18"/>
      <c r="C183" s="18"/>
      <c r="D183" s="27"/>
      <c r="E183" s="85"/>
      <c r="F183" s="20"/>
      <c r="G183" s="120"/>
      <c r="H183" s="20"/>
      <c r="I183" s="112">
        <f>IF(TRIM(Convertible_Notes_Con[[#This Row],[Holder''s name]])="", 0, IPOPrice - G183)</f>
        <v>0</v>
      </c>
      <c r="J183" s="56" t="str">
        <f t="shared" si="2"/>
        <v>-</v>
      </c>
      <c r="K183" s="56" t="str">
        <f>IFERROR(
IF(
OR(
AND('Category Mappings'!F183 = "2. Seed Capitalist - NOT related party/promoter", QuoteDate &gt; EDATE(F183, 12)),
AND(D183 = "Principal", 'Category Mappings'!F183 = "2. Seed Capitalist - NOT related party/promoter", I183 / IPOPrice &gt;= 0.8),
AND(D183 = "Interest", 'Category Mappings'!F183 = "2. Seed Capitalist - NOT related party/promoter", QuoteDate &gt; EDATE(F183, 12)),
AND('Category Mappings'!F183 = "4. Vendor - NOT related pary/promoter", QuoteDate &gt; EDATE(F183, 12)),
'Category Mappings'!F183 = "7A. Employee incentives - NOT related party/promoter",
'Category Mappings'!F183 = "Not Applicable"),
J183,
IF(
OR(
AND(D183 = "Principal", 'Category Mappings'!F183 = "1. Seed Capitalist - related party/promoter"),
AND(D183 = "Principal", 'Category Mappings'!F183 = "2. Seed Capitalist - NOT related party/promoter"),
AND(D183 = "Principal", 'Category Mappings'!F183 = "7. Employee incentives - related party/promoter")),
ROUNDDOWN(MIN(I183 / IPOPrice * J183, J183), 0),
0)),
"-")</f>
        <v>-</v>
      </c>
      <c r="L183" s="57" t="str">
        <f>IFERROR(
IF(
OR(
AND(D183 = "Principal", 'Category Mappings'!F183 = "4. Vendor - NOT related party/promoter", QuoteDate &lt; EDATE(F183, 12)),
AND(D183 = "Principal", OR('Category Mappings'!F183 = "3. Vendor - related party/promoter", 'Category Mappings'!F183 = "6. Professional advisor or consultant")),
AND(D183 = "Interest", OR('Category Mappings'!F183 = "1. Seed Capitalist - related party/promoter", 'Category Mappings'!F183 = "3. Vendor - related party/promoter", 'Category Mappings'!F183 = "6. Professional advisor or consultant", 'Category Mappings'!F183 = "7. Employee incentives - related party/promoter",
AND('Category Mappings'!F183 = "2. Seed Capitalist - NOT related party/promoter", QuoteDate &lt; EDATE(F183, 12)), AND('Category Mappings'!F183 = "4. Vendor - NOT related party/promoter", QuoteDate &lt; EDATE(F183, 12))))),
J183,
IF(
OR(
AND(D183 = "Principal", 'Category Mappings'!F183 = "2. Seed Capitalist - NOT related party/promoter", I183 / IPOPrice &lt; 0.8, QuoteDate &lt; EDATE(F183, 12)),
OR('Category Mappings'!F183 = "1. Seed Capitalist - related party/promoter", 'Category Mappings'!F183 = "7. Employee incentives - related party/promoter")),
ROUNDUP(J183 - K183, 0),
IF(
OR(
AND(D183 = "Principal", 'Category Mappings'!F183 = "2. Seed Capitalist - NOT related party/promoter", I183 / IPOPrice &gt; 0.8),
AND(D183 = "Principal", 'Category Mappings'!F183 = "2. Seed Capitalist - NOT related party/promoter", QuoteDate &gt; EDATE(F183, 12)),
AND(D183 = "Principal", 'Category Mappings'!F183 = "4. Vendor - NOT related party/promoter", QuoteDate &gt; EDATE(F183, 12)),
AND(D183 = "Interest", OR(AND('Category Mappings'!F183 = "2. Seed Capitalist - NOT related party/promoter", QuoteDate &gt; EDATE(F183, 12)), AND('Category Mappings'!F183 = "4. Vendor - NOT related party/promoter", QuoteDate &gt; EDATE(F183, 12))))),
0,
"-"))),
"-")</f>
        <v>-</v>
      </c>
      <c r="M183" s="58" t="str">
        <f>IFERROR(
IF(
AND(
OR(
'Category Mappings'!F183 = "1. Seed Capitalist - related party/promoter",
'Category Mappings'!F183 = "3. Vendor - related party/promoter",
'Category Mappings'!F183 = "6. Professional advisor or consultant",
'Category Mappings'!F183 = "7. Employee incentives - related party/promoter"),
(L183 &lt;&gt; "-")),
"24m from quotation",
IF(
AND(
OR(
AND('Category Mappings'!F183 = "2. Seed Capitalist - NOT related party/promoter", L183 &lt;&gt; "-"),
AND('Category Mappings'!F183 = "4. Vendor - NOT related party/promoter", L183 &lt;&gt; "-")),
EDATE(F183, 12) &gt; EDATE(QuoteDate, 1)),
EDATE(F183, 12),
"Escrow does not apply")),
"-")</f>
        <v>-</v>
      </c>
      <c r="N183" s="52"/>
    </row>
    <row r="184" spans="1:14" x14ac:dyDescent="0.25">
      <c r="A184" s="26"/>
      <c r="B184" s="18"/>
      <c r="C184" s="18"/>
      <c r="D184" s="27"/>
      <c r="E184" s="85"/>
      <c r="F184" s="20"/>
      <c r="G184" s="120"/>
      <c r="H184" s="20"/>
      <c r="I184" s="112">
        <f>IF(TRIM(Convertible_Notes_Con[[#This Row],[Holder''s name]])="", 0, IPOPrice - G184)</f>
        <v>0</v>
      </c>
      <c r="J184" s="56" t="str">
        <f t="shared" si="2"/>
        <v>-</v>
      </c>
      <c r="K184" s="56" t="str">
        <f>IFERROR(
IF(
OR(
AND('Category Mappings'!F184 = "2. Seed Capitalist - NOT related party/promoter", QuoteDate &gt; EDATE(F184, 12)),
AND(D184 = "Principal", 'Category Mappings'!F184 = "2. Seed Capitalist - NOT related party/promoter", I184 / IPOPrice &gt;= 0.8),
AND(D184 = "Interest", 'Category Mappings'!F184 = "2. Seed Capitalist - NOT related party/promoter", QuoteDate &gt; EDATE(F184, 12)),
AND('Category Mappings'!F184 = "4. Vendor - NOT related pary/promoter", QuoteDate &gt; EDATE(F184, 12)),
'Category Mappings'!F184 = "7A. Employee incentives - NOT related party/promoter",
'Category Mappings'!F184 = "Not Applicable"),
J184,
IF(
OR(
AND(D184 = "Principal", 'Category Mappings'!F184 = "1. Seed Capitalist - related party/promoter"),
AND(D184 = "Principal", 'Category Mappings'!F184 = "2. Seed Capitalist - NOT related party/promoter"),
AND(D184 = "Principal", 'Category Mappings'!F184 = "7. Employee incentives - related party/promoter")),
ROUNDDOWN(MIN(I184 / IPOPrice * J184, J184), 0),
0)),
"-")</f>
        <v>-</v>
      </c>
      <c r="L184" s="57" t="str">
        <f>IFERROR(
IF(
OR(
AND(D184 = "Principal", 'Category Mappings'!F184 = "4. Vendor - NOT related party/promoter", QuoteDate &lt; EDATE(F184, 12)),
AND(D184 = "Principal", OR('Category Mappings'!F184 = "3. Vendor - related party/promoter", 'Category Mappings'!F184 = "6. Professional advisor or consultant")),
AND(D184 = "Interest", OR('Category Mappings'!F184 = "1. Seed Capitalist - related party/promoter", 'Category Mappings'!F184 = "3. Vendor - related party/promoter", 'Category Mappings'!F184 = "6. Professional advisor or consultant", 'Category Mappings'!F184 = "7. Employee incentives - related party/promoter",
AND('Category Mappings'!F184 = "2. Seed Capitalist - NOT related party/promoter", QuoteDate &lt; EDATE(F184, 12)), AND('Category Mappings'!F184 = "4. Vendor - NOT related party/promoter", QuoteDate &lt; EDATE(F184, 12))))),
J184,
IF(
OR(
AND(D184 = "Principal", 'Category Mappings'!F184 = "2. Seed Capitalist - NOT related party/promoter", I184 / IPOPrice &lt; 0.8, QuoteDate &lt; EDATE(F184, 12)),
OR('Category Mappings'!F184 = "1. Seed Capitalist - related party/promoter", 'Category Mappings'!F184 = "7. Employee incentives - related party/promoter")),
ROUNDUP(J184 - K184, 0),
IF(
OR(
AND(D184 = "Principal", 'Category Mappings'!F184 = "2. Seed Capitalist - NOT related party/promoter", I184 / IPOPrice &gt; 0.8),
AND(D184 = "Principal", 'Category Mappings'!F184 = "2. Seed Capitalist - NOT related party/promoter", QuoteDate &gt; EDATE(F184, 12)),
AND(D184 = "Principal", 'Category Mappings'!F184 = "4. Vendor - NOT related party/promoter", QuoteDate &gt; EDATE(F184, 12)),
AND(D184 = "Interest", OR(AND('Category Mappings'!F184 = "2. Seed Capitalist - NOT related party/promoter", QuoteDate &gt; EDATE(F184, 12)), AND('Category Mappings'!F184 = "4. Vendor - NOT related party/promoter", QuoteDate &gt; EDATE(F184, 12))))),
0,
"-"))),
"-")</f>
        <v>-</v>
      </c>
      <c r="M184" s="58" t="str">
        <f>IFERROR(
IF(
AND(
OR(
'Category Mappings'!F184 = "1. Seed Capitalist - related party/promoter",
'Category Mappings'!F184 = "3. Vendor - related party/promoter",
'Category Mappings'!F184 = "6. Professional advisor or consultant",
'Category Mappings'!F184 = "7. Employee incentives - related party/promoter"),
(L184 &lt;&gt; "-")),
"24m from quotation",
IF(
AND(
OR(
AND('Category Mappings'!F184 = "2. Seed Capitalist - NOT related party/promoter", L184 &lt;&gt; "-"),
AND('Category Mappings'!F184 = "4. Vendor - NOT related party/promoter", L184 &lt;&gt; "-")),
EDATE(F184, 12) &gt; EDATE(QuoteDate, 1)),
EDATE(F184, 12),
"Escrow does not apply")),
"-")</f>
        <v>-</v>
      </c>
      <c r="N184" s="52"/>
    </row>
    <row r="185" spans="1:14" x14ac:dyDescent="0.25">
      <c r="A185" s="26"/>
      <c r="B185" s="18"/>
      <c r="C185" s="18"/>
      <c r="D185" s="27"/>
      <c r="E185" s="85"/>
      <c r="F185" s="20"/>
      <c r="G185" s="120"/>
      <c r="H185" s="20"/>
      <c r="I185" s="112">
        <f>IF(TRIM(Convertible_Notes_Con[[#This Row],[Holder''s name]])="", 0, IPOPrice - G185)</f>
        <v>0</v>
      </c>
      <c r="J185" s="56" t="str">
        <f t="shared" si="2"/>
        <v>-</v>
      </c>
      <c r="K185" s="56" t="str">
        <f>IFERROR(
IF(
OR(
AND('Category Mappings'!F185 = "2. Seed Capitalist - NOT related party/promoter", QuoteDate &gt; EDATE(F185, 12)),
AND(D185 = "Principal", 'Category Mappings'!F185 = "2. Seed Capitalist - NOT related party/promoter", I185 / IPOPrice &gt;= 0.8),
AND(D185 = "Interest", 'Category Mappings'!F185 = "2. Seed Capitalist - NOT related party/promoter", QuoteDate &gt; EDATE(F185, 12)),
AND('Category Mappings'!F185 = "4. Vendor - NOT related pary/promoter", QuoteDate &gt; EDATE(F185, 12)),
'Category Mappings'!F185 = "7A. Employee incentives - NOT related party/promoter",
'Category Mappings'!F185 = "Not Applicable"),
J185,
IF(
OR(
AND(D185 = "Principal", 'Category Mappings'!F185 = "1. Seed Capitalist - related party/promoter"),
AND(D185 = "Principal", 'Category Mappings'!F185 = "2. Seed Capitalist - NOT related party/promoter"),
AND(D185 = "Principal", 'Category Mappings'!F185 = "7. Employee incentives - related party/promoter")),
ROUNDDOWN(MIN(I185 / IPOPrice * J185, J185), 0),
0)),
"-")</f>
        <v>-</v>
      </c>
      <c r="L185" s="57" t="str">
        <f>IFERROR(
IF(
OR(
AND(D185 = "Principal", 'Category Mappings'!F185 = "4. Vendor - NOT related party/promoter", QuoteDate &lt; EDATE(F185, 12)),
AND(D185 = "Principal", OR('Category Mappings'!F185 = "3. Vendor - related party/promoter", 'Category Mappings'!F185 = "6. Professional advisor or consultant")),
AND(D185 = "Interest", OR('Category Mappings'!F185 = "1. Seed Capitalist - related party/promoter", 'Category Mappings'!F185 = "3. Vendor - related party/promoter", 'Category Mappings'!F185 = "6. Professional advisor or consultant", 'Category Mappings'!F185 = "7. Employee incentives - related party/promoter",
AND('Category Mappings'!F185 = "2. Seed Capitalist - NOT related party/promoter", QuoteDate &lt; EDATE(F185, 12)), AND('Category Mappings'!F185 = "4. Vendor - NOT related party/promoter", QuoteDate &lt; EDATE(F185, 12))))),
J185,
IF(
OR(
AND(D185 = "Principal", 'Category Mappings'!F185 = "2. Seed Capitalist - NOT related party/promoter", I185 / IPOPrice &lt; 0.8, QuoteDate &lt; EDATE(F185, 12)),
OR('Category Mappings'!F185 = "1. Seed Capitalist - related party/promoter", 'Category Mappings'!F185 = "7. Employee incentives - related party/promoter")),
ROUNDUP(J185 - K185, 0),
IF(
OR(
AND(D185 = "Principal", 'Category Mappings'!F185 = "2. Seed Capitalist - NOT related party/promoter", I185 / IPOPrice &gt; 0.8),
AND(D185 = "Principal", 'Category Mappings'!F185 = "2. Seed Capitalist - NOT related party/promoter", QuoteDate &gt; EDATE(F185, 12)),
AND(D185 = "Principal", 'Category Mappings'!F185 = "4. Vendor - NOT related party/promoter", QuoteDate &gt; EDATE(F185, 12)),
AND(D185 = "Interest", OR(AND('Category Mappings'!F185 = "2. Seed Capitalist - NOT related party/promoter", QuoteDate &gt; EDATE(F185, 12)), AND('Category Mappings'!F185 = "4. Vendor - NOT related party/promoter", QuoteDate &gt; EDATE(F185, 12))))),
0,
"-"))),
"-")</f>
        <v>-</v>
      </c>
      <c r="M185" s="58" t="str">
        <f>IFERROR(
IF(
AND(
OR(
'Category Mappings'!F185 = "1. Seed Capitalist - related party/promoter",
'Category Mappings'!F185 = "3. Vendor - related party/promoter",
'Category Mappings'!F185 = "6. Professional advisor or consultant",
'Category Mappings'!F185 = "7. Employee incentives - related party/promoter"),
(L185 &lt;&gt; "-")),
"24m from quotation",
IF(
AND(
OR(
AND('Category Mappings'!F185 = "2. Seed Capitalist - NOT related party/promoter", L185 &lt;&gt; "-"),
AND('Category Mappings'!F185 = "4. Vendor - NOT related party/promoter", L185 &lt;&gt; "-")),
EDATE(F185, 12) &gt; EDATE(QuoteDate, 1)),
EDATE(F185, 12),
"Escrow does not apply")),
"-")</f>
        <v>-</v>
      </c>
      <c r="N185" s="52"/>
    </row>
    <row r="186" spans="1:14" x14ac:dyDescent="0.25">
      <c r="A186" s="26"/>
      <c r="B186" s="18"/>
      <c r="C186" s="18"/>
      <c r="D186" s="27"/>
      <c r="E186" s="85"/>
      <c r="F186" s="20"/>
      <c r="G186" s="120"/>
      <c r="H186" s="20"/>
      <c r="I186" s="112">
        <f>IF(TRIM(Convertible_Notes_Con[[#This Row],[Holder''s name]])="", 0, IPOPrice - G186)</f>
        <v>0</v>
      </c>
      <c r="J186" s="56" t="str">
        <f t="shared" si="2"/>
        <v>-</v>
      </c>
      <c r="K186" s="56" t="str">
        <f>IFERROR(
IF(
OR(
AND('Category Mappings'!F186 = "2. Seed Capitalist - NOT related party/promoter", QuoteDate &gt; EDATE(F186, 12)),
AND(D186 = "Principal", 'Category Mappings'!F186 = "2. Seed Capitalist - NOT related party/promoter", I186 / IPOPrice &gt;= 0.8),
AND(D186 = "Interest", 'Category Mappings'!F186 = "2. Seed Capitalist - NOT related party/promoter", QuoteDate &gt; EDATE(F186, 12)),
AND('Category Mappings'!F186 = "4. Vendor - NOT related pary/promoter", QuoteDate &gt; EDATE(F186, 12)),
'Category Mappings'!F186 = "7A. Employee incentives - NOT related party/promoter",
'Category Mappings'!F186 = "Not Applicable"),
J186,
IF(
OR(
AND(D186 = "Principal", 'Category Mappings'!F186 = "1. Seed Capitalist - related party/promoter"),
AND(D186 = "Principal", 'Category Mappings'!F186 = "2. Seed Capitalist - NOT related party/promoter"),
AND(D186 = "Principal", 'Category Mappings'!F186 = "7. Employee incentives - related party/promoter")),
ROUNDDOWN(MIN(I186 / IPOPrice * J186, J186), 0),
0)),
"-")</f>
        <v>-</v>
      </c>
      <c r="L186" s="57" t="str">
        <f>IFERROR(
IF(
OR(
AND(D186 = "Principal", 'Category Mappings'!F186 = "4. Vendor - NOT related party/promoter", QuoteDate &lt; EDATE(F186, 12)),
AND(D186 = "Principal", OR('Category Mappings'!F186 = "3. Vendor - related party/promoter", 'Category Mappings'!F186 = "6. Professional advisor or consultant")),
AND(D186 = "Interest", OR('Category Mappings'!F186 = "1. Seed Capitalist - related party/promoter", 'Category Mappings'!F186 = "3. Vendor - related party/promoter", 'Category Mappings'!F186 = "6. Professional advisor or consultant", 'Category Mappings'!F186 = "7. Employee incentives - related party/promoter",
AND('Category Mappings'!F186 = "2. Seed Capitalist - NOT related party/promoter", QuoteDate &lt; EDATE(F186, 12)), AND('Category Mappings'!F186 = "4. Vendor - NOT related party/promoter", QuoteDate &lt; EDATE(F186, 12))))),
J186,
IF(
OR(
AND(D186 = "Principal", 'Category Mappings'!F186 = "2. Seed Capitalist - NOT related party/promoter", I186 / IPOPrice &lt; 0.8, QuoteDate &lt; EDATE(F186, 12)),
OR('Category Mappings'!F186 = "1. Seed Capitalist - related party/promoter", 'Category Mappings'!F186 = "7. Employee incentives - related party/promoter")),
ROUNDUP(J186 - K186, 0),
IF(
OR(
AND(D186 = "Principal", 'Category Mappings'!F186 = "2. Seed Capitalist - NOT related party/promoter", I186 / IPOPrice &gt; 0.8),
AND(D186 = "Principal", 'Category Mappings'!F186 = "2. Seed Capitalist - NOT related party/promoter", QuoteDate &gt; EDATE(F186, 12)),
AND(D186 = "Principal", 'Category Mappings'!F186 = "4. Vendor - NOT related party/promoter", QuoteDate &gt; EDATE(F186, 12)),
AND(D186 = "Interest", OR(AND('Category Mappings'!F186 = "2. Seed Capitalist - NOT related party/promoter", QuoteDate &gt; EDATE(F186, 12)), AND('Category Mappings'!F186 = "4. Vendor - NOT related party/promoter", QuoteDate &gt; EDATE(F186, 12))))),
0,
"-"))),
"-")</f>
        <v>-</v>
      </c>
      <c r="M186" s="58" t="str">
        <f>IFERROR(
IF(
AND(
OR(
'Category Mappings'!F186 = "1. Seed Capitalist - related party/promoter",
'Category Mappings'!F186 = "3. Vendor - related party/promoter",
'Category Mappings'!F186 = "6. Professional advisor or consultant",
'Category Mappings'!F186 = "7. Employee incentives - related party/promoter"),
(L186 &lt;&gt; "-")),
"24m from quotation",
IF(
AND(
OR(
AND('Category Mappings'!F186 = "2. Seed Capitalist - NOT related party/promoter", L186 &lt;&gt; "-"),
AND('Category Mappings'!F186 = "4. Vendor - NOT related party/promoter", L186 &lt;&gt; "-")),
EDATE(F186, 12) &gt; EDATE(QuoteDate, 1)),
EDATE(F186, 12),
"Escrow does not apply")),
"-")</f>
        <v>-</v>
      </c>
      <c r="N186" s="52"/>
    </row>
    <row r="187" spans="1:14" x14ac:dyDescent="0.25">
      <c r="A187" s="26"/>
      <c r="B187" s="18"/>
      <c r="C187" s="18"/>
      <c r="D187" s="27"/>
      <c r="E187" s="85"/>
      <c r="F187" s="20"/>
      <c r="G187" s="120"/>
      <c r="H187" s="20"/>
      <c r="I187" s="112">
        <f>IF(TRIM(Convertible_Notes_Con[[#This Row],[Holder''s name]])="", 0, IPOPrice - G187)</f>
        <v>0</v>
      </c>
      <c r="J187" s="56" t="str">
        <f t="shared" si="2"/>
        <v>-</v>
      </c>
      <c r="K187" s="56" t="str">
        <f>IFERROR(
IF(
OR(
AND('Category Mappings'!F187 = "2. Seed Capitalist - NOT related party/promoter", QuoteDate &gt; EDATE(F187, 12)),
AND(D187 = "Principal", 'Category Mappings'!F187 = "2. Seed Capitalist - NOT related party/promoter", I187 / IPOPrice &gt;= 0.8),
AND(D187 = "Interest", 'Category Mappings'!F187 = "2. Seed Capitalist - NOT related party/promoter", QuoteDate &gt; EDATE(F187, 12)),
AND('Category Mappings'!F187 = "4. Vendor - NOT related pary/promoter", QuoteDate &gt; EDATE(F187, 12)),
'Category Mappings'!F187 = "7A. Employee incentives - NOT related party/promoter",
'Category Mappings'!F187 = "Not Applicable"),
J187,
IF(
OR(
AND(D187 = "Principal", 'Category Mappings'!F187 = "1. Seed Capitalist - related party/promoter"),
AND(D187 = "Principal", 'Category Mappings'!F187 = "2. Seed Capitalist - NOT related party/promoter"),
AND(D187 = "Principal", 'Category Mappings'!F187 = "7. Employee incentives - related party/promoter")),
ROUNDDOWN(MIN(I187 / IPOPrice * J187, J187), 0),
0)),
"-")</f>
        <v>-</v>
      </c>
      <c r="L187" s="57" t="str">
        <f>IFERROR(
IF(
OR(
AND(D187 = "Principal", 'Category Mappings'!F187 = "4. Vendor - NOT related party/promoter", QuoteDate &lt; EDATE(F187, 12)),
AND(D187 = "Principal", OR('Category Mappings'!F187 = "3. Vendor - related party/promoter", 'Category Mappings'!F187 = "6. Professional advisor or consultant")),
AND(D187 = "Interest", OR('Category Mappings'!F187 = "1. Seed Capitalist - related party/promoter", 'Category Mappings'!F187 = "3. Vendor - related party/promoter", 'Category Mappings'!F187 = "6. Professional advisor or consultant", 'Category Mappings'!F187 = "7. Employee incentives - related party/promoter",
AND('Category Mappings'!F187 = "2. Seed Capitalist - NOT related party/promoter", QuoteDate &lt; EDATE(F187, 12)), AND('Category Mappings'!F187 = "4. Vendor - NOT related party/promoter", QuoteDate &lt; EDATE(F187, 12))))),
J187,
IF(
OR(
AND(D187 = "Principal", 'Category Mappings'!F187 = "2. Seed Capitalist - NOT related party/promoter", I187 / IPOPrice &lt; 0.8, QuoteDate &lt; EDATE(F187, 12)),
OR('Category Mappings'!F187 = "1. Seed Capitalist - related party/promoter", 'Category Mappings'!F187 = "7. Employee incentives - related party/promoter")),
ROUNDUP(J187 - K187, 0),
IF(
OR(
AND(D187 = "Principal", 'Category Mappings'!F187 = "2. Seed Capitalist - NOT related party/promoter", I187 / IPOPrice &gt; 0.8),
AND(D187 = "Principal", 'Category Mappings'!F187 = "2. Seed Capitalist - NOT related party/promoter", QuoteDate &gt; EDATE(F187, 12)),
AND(D187 = "Principal", 'Category Mappings'!F187 = "4. Vendor - NOT related party/promoter", QuoteDate &gt; EDATE(F187, 12)),
AND(D187 = "Interest", OR(AND('Category Mappings'!F187 = "2. Seed Capitalist - NOT related party/promoter", QuoteDate &gt; EDATE(F187, 12)), AND('Category Mappings'!F187 = "4. Vendor - NOT related party/promoter", QuoteDate &gt; EDATE(F187, 12))))),
0,
"-"))),
"-")</f>
        <v>-</v>
      </c>
      <c r="M187" s="58" t="str">
        <f>IFERROR(
IF(
AND(
OR(
'Category Mappings'!F187 = "1. Seed Capitalist - related party/promoter",
'Category Mappings'!F187 = "3. Vendor - related party/promoter",
'Category Mappings'!F187 = "6. Professional advisor or consultant",
'Category Mappings'!F187 = "7. Employee incentives - related party/promoter"),
(L187 &lt;&gt; "-")),
"24m from quotation",
IF(
AND(
OR(
AND('Category Mappings'!F187 = "2. Seed Capitalist - NOT related party/promoter", L187 &lt;&gt; "-"),
AND('Category Mappings'!F187 = "4. Vendor - NOT related party/promoter", L187 &lt;&gt; "-")),
EDATE(F187, 12) &gt; EDATE(QuoteDate, 1)),
EDATE(F187, 12),
"Escrow does not apply")),
"-")</f>
        <v>-</v>
      </c>
      <c r="N187" s="52"/>
    </row>
    <row r="188" spans="1:14" x14ac:dyDescent="0.25">
      <c r="A188" s="26"/>
      <c r="B188" s="18"/>
      <c r="C188" s="18"/>
      <c r="D188" s="27"/>
      <c r="E188" s="85"/>
      <c r="F188" s="20"/>
      <c r="G188" s="120"/>
      <c r="H188" s="20"/>
      <c r="I188" s="112">
        <f>IF(TRIM(Convertible_Notes_Con[[#This Row],[Holder''s name]])="", 0, IPOPrice - G188)</f>
        <v>0</v>
      </c>
      <c r="J188" s="56" t="str">
        <f t="shared" si="2"/>
        <v>-</v>
      </c>
      <c r="K188" s="56" t="str">
        <f>IFERROR(
IF(
OR(
AND('Category Mappings'!F188 = "2. Seed Capitalist - NOT related party/promoter", QuoteDate &gt; EDATE(F188, 12)),
AND(D188 = "Principal", 'Category Mappings'!F188 = "2. Seed Capitalist - NOT related party/promoter", I188 / IPOPrice &gt;= 0.8),
AND(D188 = "Interest", 'Category Mappings'!F188 = "2. Seed Capitalist - NOT related party/promoter", QuoteDate &gt; EDATE(F188, 12)),
AND('Category Mappings'!F188 = "4. Vendor - NOT related pary/promoter", QuoteDate &gt; EDATE(F188, 12)),
'Category Mappings'!F188 = "7A. Employee incentives - NOT related party/promoter",
'Category Mappings'!F188 = "Not Applicable"),
J188,
IF(
OR(
AND(D188 = "Principal", 'Category Mappings'!F188 = "1. Seed Capitalist - related party/promoter"),
AND(D188 = "Principal", 'Category Mappings'!F188 = "2. Seed Capitalist - NOT related party/promoter"),
AND(D188 = "Principal", 'Category Mappings'!F188 = "7. Employee incentives - related party/promoter")),
ROUNDDOWN(MIN(I188 / IPOPrice * J188, J188), 0),
0)),
"-")</f>
        <v>-</v>
      </c>
      <c r="L188" s="57" t="str">
        <f>IFERROR(
IF(
OR(
AND(D188 = "Principal", 'Category Mappings'!F188 = "4. Vendor - NOT related party/promoter", QuoteDate &lt; EDATE(F188, 12)),
AND(D188 = "Principal", OR('Category Mappings'!F188 = "3. Vendor - related party/promoter", 'Category Mappings'!F188 = "6. Professional advisor or consultant")),
AND(D188 = "Interest", OR('Category Mappings'!F188 = "1. Seed Capitalist - related party/promoter", 'Category Mappings'!F188 = "3. Vendor - related party/promoter", 'Category Mappings'!F188 = "6. Professional advisor or consultant", 'Category Mappings'!F188 = "7. Employee incentives - related party/promoter",
AND('Category Mappings'!F188 = "2. Seed Capitalist - NOT related party/promoter", QuoteDate &lt; EDATE(F188, 12)), AND('Category Mappings'!F188 = "4. Vendor - NOT related party/promoter", QuoteDate &lt; EDATE(F188, 12))))),
J188,
IF(
OR(
AND(D188 = "Principal", 'Category Mappings'!F188 = "2. Seed Capitalist - NOT related party/promoter", I188 / IPOPrice &lt; 0.8, QuoteDate &lt; EDATE(F188, 12)),
OR('Category Mappings'!F188 = "1. Seed Capitalist - related party/promoter", 'Category Mappings'!F188 = "7. Employee incentives - related party/promoter")),
ROUNDUP(J188 - K188, 0),
IF(
OR(
AND(D188 = "Principal", 'Category Mappings'!F188 = "2. Seed Capitalist - NOT related party/promoter", I188 / IPOPrice &gt; 0.8),
AND(D188 = "Principal", 'Category Mappings'!F188 = "2. Seed Capitalist - NOT related party/promoter", QuoteDate &gt; EDATE(F188, 12)),
AND(D188 = "Principal", 'Category Mappings'!F188 = "4. Vendor - NOT related party/promoter", QuoteDate &gt; EDATE(F188, 12)),
AND(D188 = "Interest", OR(AND('Category Mappings'!F188 = "2. Seed Capitalist - NOT related party/promoter", QuoteDate &gt; EDATE(F188, 12)), AND('Category Mappings'!F188 = "4. Vendor - NOT related party/promoter", QuoteDate &gt; EDATE(F188, 12))))),
0,
"-"))),
"-")</f>
        <v>-</v>
      </c>
      <c r="M188" s="58" t="str">
        <f>IFERROR(
IF(
AND(
OR(
'Category Mappings'!F188 = "1. Seed Capitalist - related party/promoter",
'Category Mappings'!F188 = "3. Vendor - related party/promoter",
'Category Mappings'!F188 = "6. Professional advisor or consultant",
'Category Mappings'!F188 = "7. Employee incentives - related party/promoter"),
(L188 &lt;&gt; "-")),
"24m from quotation",
IF(
AND(
OR(
AND('Category Mappings'!F188 = "2. Seed Capitalist - NOT related party/promoter", L188 &lt;&gt; "-"),
AND('Category Mappings'!F188 = "4. Vendor - NOT related party/promoter", L188 &lt;&gt; "-")),
EDATE(F188, 12) &gt; EDATE(QuoteDate, 1)),
EDATE(F188, 12),
"Escrow does not apply")),
"-")</f>
        <v>-</v>
      </c>
      <c r="N188" s="52"/>
    </row>
    <row r="189" spans="1:14" x14ac:dyDescent="0.25">
      <c r="A189" s="26"/>
      <c r="B189" s="18"/>
      <c r="C189" s="18"/>
      <c r="D189" s="27"/>
      <c r="E189" s="85"/>
      <c r="F189" s="20"/>
      <c r="G189" s="120"/>
      <c r="H189" s="20"/>
      <c r="I189" s="112">
        <f>IF(TRIM(Convertible_Notes_Con[[#This Row],[Holder''s name]])="", 0, IPOPrice - G189)</f>
        <v>0</v>
      </c>
      <c r="J189" s="56" t="str">
        <f t="shared" si="2"/>
        <v>-</v>
      </c>
      <c r="K189" s="56" t="str">
        <f>IFERROR(
IF(
OR(
AND('Category Mappings'!F189 = "2. Seed Capitalist - NOT related party/promoter", QuoteDate &gt; EDATE(F189, 12)),
AND(D189 = "Principal", 'Category Mappings'!F189 = "2. Seed Capitalist - NOT related party/promoter", I189 / IPOPrice &gt;= 0.8),
AND(D189 = "Interest", 'Category Mappings'!F189 = "2. Seed Capitalist - NOT related party/promoter", QuoteDate &gt; EDATE(F189, 12)),
AND('Category Mappings'!F189 = "4. Vendor - NOT related pary/promoter", QuoteDate &gt; EDATE(F189, 12)),
'Category Mappings'!F189 = "7A. Employee incentives - NOT related party/promoter",
'Category Mappings'!F189 = "Not Applicable"),
J189,
IF(
OR(
AND(D189 = "Principal", 'Category Mappings'!F189 = "1. Seed Capitalist - related party/promoter"),
AND(D189 = "Principal", 'Category Mappings'!F189 = "2. Seed Capitalist - NOT related party/promoter"),
AND(D189 = "Principal", 'Category Mappings'!F189 = "7. Employee incentives - related party/promoter")),
ROUNDDOWN(MIN(I189 / IPOPrice * J189, J189), 0),
0)),
"-")</f>
        <v>-</v>
      </c>
      <c r="L189" s="57" t="str">
        <f>IFERROR(
IF(
OR(
AND(D189 = "Principal", 'Category Mappings'!F189 = "4. Vendor - NOT related party/promoter", QuoteDate &lt; EDATE(F189, 12)),
AND(D189 = "Principal", OR('Category Mappings'!F189 = "3. Vendor - related party/promoter", 'Category Mappings'!F189 = "6. Professional advisor or consultant")),
AND(D189 = "Interest", OR('Category Mappings'!F189 = "1. Seed Capitalist - related party/promoter", 'Category Mappings'!F189 = "3. Vendor - related party/promoter", 'Category Mappings'!F189 = "6. Professional advisor or consultant", 'Category Mappings'!F189 = "7. Employee incentives - related party/promoter",
AND('Category Mappings'!F189 = "2. Seed Capitalist - NOT related party/promoter", QuoteDate &lt; EDATE(F189, 12)), AND('Category Mappings'!F189 = "4. Vendor - NOT related party/promoter", QuoteDate &lt; EDATE(F189, 12))))),
J189,
IF(
OR(
AND(D189 = "Principal", 'Category Mappings'!F189 = "2. Seed Capitalist - NOT related party/promoter", I189 / IPOPrice &lt; 0.8, QuoteDate &lt; EDATE(F189, 12)),
OR('Category Mappings'!F189 = "1. Seed Capitalist - related party/promoter", 'Category Mappings'!F189 = "7. Employee incentives - related party/promoter")),
ROUNDUP(J189 - K189, 0),
IF(
OR(
AND(D189 = "Principal", 'Category Mappings'!F189 = "2. Seed Capitalist - NOT related party/promoter", I189 / IPOPrice &gt; 0.8),
AND(D189 = "Principal", 'Category Mappings'!F189 = "2. Seed Capitalist - NOT related party/promoter", QuoteDate &gt; EDATE(F189, 12)),
AND(D189 = "Principal", 'Category Mappings'!F189 = "4. Vendor - NOT related party/promoter", QuoteDate &gt; EDATE(F189, 12)),
AND(D189 = "Interest", OR(AND('Category Mappings'!F189 = "2. Seed Capitalist - NOT related party/promoter", QuoteDate &gt; EDATE(F189, 12)), AND('Category Mappings'!F189 = "4. Vendor - NOT related party/promoter", QuoteDate &gt; EDATE(F189, 12))))),
0,
"-"))),
"-")</f>
        <v>-</v>
      </c>
      <c r="M189" s="58" t="str">
        <f>IFERROR(
IF(
AND(
OR(
'Category Mappings'!F189 = "1. Seed Capitalist - related party/promoter",
'Category Mappings'!F189 = "3. Vendor - related party/promoter",
'Category Mappings'!F189 = "6. Professional advisor or consultant",
'Category Mappings'!F189 = "7. Employee incentives - related party/promoter"),
(L189 &lt;&gt; "-")),
"24m from quotation",
IF(
AND(
OR(
AND('Category Mappings'!F189 = "2. Seed Capitalist - NOT related party/promoter", L189 &lt;&gt; "-"),
AND('Category Mappings'!F189 = "4. Vendor - NOT related party/promoter", L189 &lt;&gt; "-")),
EDATE(F189, 12) &gt; EDATE(QuoteDate, 1)),
EDATE(F189, 12),
"Escrow does not apply")),
"-")</f>
        <v>-</v>
      </c>
      <c r="N189" s="52"/>
    </row>
    <row r="190" spans="1:14" x14ac:dyDescent="0.25">
      <c r="A190" s="26"/>
      <c r="B190" s="18"/>
      <c r="C190" s="18"/>
      <c r="D190" s="27"/>
      <c r="E190" s="85"/>
      <c r="F190" s="20"/>
      <c r="G190" s="120"/>
      <c r="H190" s="20"/>
      <c r="I190" s="112">
        <f>IF(TRIM(Convertible_Notes_Con[[#This Row],[Holder''s name]])="", 0, IPOPrice - G190)</f>
        <v>0</v>
      </c>
      <c r="J190" s="56" t="str">
        <f t="shared" si="2"/>
        <v>-</v>
      </c>
      <c r="K190" s="56" t="str">
        <f>IFERROR(
IF(
OR(
AND('Category Mappings'!F190 = "2. Seed Capitalist - NOT related party/promoter", QuoteDate &gt; EDATE(F190, 12)),
AND(D190 = "Principal", 'Category Mappings'!F190 = "2. Seed Capitalist - NOT related party/promoter", I190 / IPOPrice &gt;= 0.8),
AND(D190 = "Interest", 'Category Mappings'!F190 = "2. Seed Capitalist - NOT related party/promoter", QuoteDate &gt; EDATE(F190, 12)),
AND('Category Mappings'!F190 = "4. Vendor - NOT related pary/promoter", QuoteDate &gt; EDATE(F190, 12)),
'Category Mappings'!F190 = "7A. Employee incentives - NOT related party/promoter",
'Category Mappings'!F190 = "Not Applicable"),
J190,
IF(
OR(
AND(D190 = "Principal", 'Category Mappings'!F190 = "1. Seed Capitalist - related party/promoter"),
AND(D190 = "Principal", 'Category Mappings'!F190 = "2. Seed Capitalist - NOT related party/promoter"),
AND(D190 = "Principal", 'Category Mappings'!F190 = "7. Employee incentives - related party/promoter")),
ROUNDDOWN(MIN(I190 / IPOPrice * J190, J190), 0),
0)),
"-")</f>
        <v>-</v>
      </c>
      <c r="L190" s="57" t="str">
        <f>IFERROR(
IF(
OR(
AND(D190 = "Principal", 'Category Mappings'!F190 = "4. Vendor - NOT related party/promoter", QuoteDate &lt; EDATE(F190, 12)),
AND(D190 = "Principal", OR('Category Mappings'!F190 = "3. Vendor - related party/promoter", 'Category Mappings'!F190 = "6. Professional advisor or consultant")),
AND(D190 = "Interest", OR('Category Mappings'!F190 = "1. Seed Capitalist - related party/promoter", 'Category Mappings'!F190 = "3. Vendor - related party/promoter", 'Category Mappings'!F190 = "6. Professional advisor or consultant", 'Category Mappings'!F190 = "7. Employee incentives - related party/promoter",
AND('Category Mappings'!F190 = "2. Seed Capitalist - NOT related party/promoter", QuoteDate &lt; EDATE(F190, 12)), AND('Category Mappings'!F190 = "4. Vendor - NOT related party/promoter", QuoteDate &lt; EDATE(F190, 12))))),
J190,
IF(
OR(
AND(D190 = "Principal", 'Category Mappings'!F190 = "2. Seed Capitalist - NOT related party/promoter", I190 / IPOPrice &lt; 0.8, QuoteDate &lt; EDATE(F190, 12)),
OR('Category Mappings'!F190 = "1. Seed Capitalist - related party/promoter", 'Category Mappings'!F190 = "7. Employee incentives - related party/promoter")),
ROUNDUP(J190 - K190, 0),
IF(
OR(
AND(D190 = "Principal", 'Category Mappings'!F190 = "2. Seed Capitalist - NOT related party/promoter", I190 / IPOPrice &gt; 0.8),
AND(D190 = "Principal", 'Category Mappings'!F190 = "2. Seed Capitalist - NOT related party/promoter", QuoteDate &gt; EDATE(F190, 12)),
AND(D190 = "Principal", 'Category Mappings'!F190 = "4. Vendor - NOT related party/promoter", QuoteDate &gt; EDATE(F190, 12)),
AND(D190 = "Interest", OR(AND('Category Mappings'!F190 = "2. Seed Capitalist - NOT related party/promoter", QuoteDate &gt; EDATE(F190, 12)), AND('Category Mappings'!F190 = "4. Vendor - NOT related party/promoter", QuoteDate &gt; EDATE(F190, 12))))),
0,
"-"))),
"-")</f>
        <v>-</v>
      </c>
      <c r="M190" s="58" t="str">
        <f>IFERROR(
IF(
AND(
OR(
'Category Mappings'!F190 = "1. Seed Capitalist - related party/promoter",
'Category Mappings'!F190 = "3. Vendor - related party/promoter",
'Category Mappings'!F190 = "6. Professional advisor or consultant",
'Category Mappings'!F190 = "7. Employee incentives - related party/promoter"),
(L190 &lt;&gt; "-")),
"24m from quotation",
IF(
AND(
OR(
AND('Category Mappings'!F190 = "2. Seed Capitalist - NOT related party/promoter", L190 &lt;&gt; "-"),
AND('Category Mappings'!F190 = "4. Vendor - NOT related party/promoter", L190 &lt;&gt; "-")),
EDATE(F190, 12) &gt; EDATE(QuoteDate, 1)),
EDATE(F190, 12),
"Escrow does not apply")),
"-")</f>
        <v>-</v>
      </c>
      <c r="N190" s="52"/>
    </row>
    <row r="191" spans="1:14" x14ac:dyDescent="0.25">
      <c r="A191" s="26"/>
      <c r="B191" s="18"/>
      <c r="C191" s="18"/>
      <c r="D191" s="27"/>
      <c r="E191" s="85"/>
      <c r="F191" s="20"/>
      <c r="G191" s="120"/>
      <c r="H191" s="20"/>
      <c r="I191" s="112">
        <f>IF(TRIM(Convertible_Notes_Con[[#This Row],[Holder''s name]])="", 0, IPOPrice - G191)</f>
        <v>0</v>
      </c>
      <c r="J191" s="56" t="str">
        <f t="shared" si="2"/>
        <v>-</v>
      </c>
      <c r="K191" s="56" t="str">
        <f>IFERROR(
IF(
OR(
AND('Category Mappings'!F191 = "2. Seed Capitalist - NOT related party/promoter", QuoteDate &gt; EDATE(F191, 12)),
AND(D191 = "Principal", 'Category Mappings'!F191 = "2. Seed Capitalist - NOT related party/promoter", I191 / IPOPrice &gt;= 0.8),
AND(D191 = "Interest", 'Category Mappings'!F191 = "2. Seed Capitalist - NOT related party/promoter", QuoteDate &gt; EDATE(F191, 12)),
AND('Category Mappings'!F191 = "4. Vendor - NOT related pary/promoter", QuoteDate &gt; EDATE(F191, 12)),
'Category Mappings'!F191 = "7A. Employee incentives - NOT related party/promoter",
'Category Mappings'!F191 = "Not Applicable"),
J191,
IF(
OR(
AND(D191 = "Principal", 'Category Mappings'!F191 = "1. Seed Capitalist - related party/promoter"),
AND(D191 = "Principal", 'Category Mappings'!F191 = "2. Seed Capitalist - NOT related party/promoter"),
AND(D191 = "Principal", 'Category Mappings'!F191 = "7. Employee incentives - related party/promoter")),
ROUNDDOWN(MIN(I191 / IPOPrice * J191, J191), 0),
0)),
"-")</f>
        <v>-</v>
      </c>
      <c r="L191" s="57" t="str">
        <f>IFERROR(
IF(
OR(
AND(D191 = "Principal", 'Category Mappings'!F191 = "4. Vendor - NOT related party/promoter", QuoteDate &lt; EDATE(F191, 12)),
AND(D191 = "Principal", OR('Category Mappings'!F191 = "3. Vendor - related party/promoter", 'Category Mappings'!F191 = "6. Professional advisor or consultant")),
AND(D191 = "Interest", OR('Category Mappings'!F191 = "1. Seed Capitalist - related party/promoter", 'Category Mappings'!F191 = "3. Vendor - related party/promoter", 'Category Mappings'!F191 = "6. Professional advisor or consultant", 'Category Mappings'!F191 = "7. Employee incentives - related party/promoter",
AND('Category Mappings'!F191 = "2. Seed Capitalist - NOT related party/promoter", QuoteDate &lt; EDATE(F191, 12)), AND('Category Mappings'!F191 = "4. Vendor - NOT related party/promoter", QuoteDate &lt; EDATE(F191, 12))))),
J191,
IF(
OR(
AND(D191 = "Principal", 'Category Mappings'!F191 = "2. Seed Capitalist - NOT related party/promoter", I191 / IPOPrice &lt; 0.8, QuoteDate &lt; EDATE(F191, 12)),
OR('Category Mappings'!F191 = "1. Seed Capitalist - related party/promoter", 'Category Mappings'!F191 = "7. Employee incentives - related party/promoter")),
ROUNDUP(J191 - K191, 0),
IF(
OR(
AND(D191 = "Principal", 'Category Mappings'!F191 = "2. Seed Capitalist - NOT related party/promoter", I191 / IPOPrice &gt; 0.8),
AND(D191 = "Principal", 'Category Mappings'!F191 = "2. Seed Capitalist - NOT related party/promoter", QuoteDate &gt; EDATE(F191, 12)),
AND(D191 = "Principal", 'Category Mappings'!F191 = "4. Vendor - NOT related party/promoter", QuoteDate &gt; EDATE(F191, 12)),
AND(D191 = "Interest", OR(AND('Category Mappings'!F191 = "2. Seed Capitalist - NOT related party/promoter", QuoteDate &gt; EDATE(F191, 12)), AND('Category Mappings'!F191 = "4. Vendor - NOT related party/promoter", QuoteDate &gt; EDATE(F191, 12))))),
0,
"-"))),
"-")</f>
        <v>-</v>
      </c>
      <c r="M191" s="58" t="str">
        <f>IFERROR(
IF(
AND(
OR(
'Category Mappings'!F191 = "1. Seed Capitalist - related party/promoter",
'Category Mappings'!F191 = "3. Vendor - related party/promoter",
'Category Mappings'!F191 = "6. Professional advisor or consultant",
'Category Mappings'!F191 = "7. Employee incentives - related party/promoter"),
(L191 &lt;&gt; "-")),
"24m from quotation",
IF(
AND(
OR(
AND('Category Mappings'!F191 = "2. Seed Capitalist - NOT related party/promoter", L191 &lt;&gt; "-"),
AND('Category Mappings'!F191 = "4. Vendor - NOT related party/promoter", L191 &lt;&gt; "-")),
EDATE(F191, 12) &gt; EDATE(QuoteDate, 1)),
EDATE(F191, 12),
"Escrow does not apply")),
"-")</f>
        <v>-</v>
      </c>
      <c r="N191" s="52"/>
    </row>
    <row r="192" spans="1:14" x14ac:dyDescent="0.25">
      <c r="A192" s="26"/>
      <c r="B192" s="18"/>
      <c r="C192" s="18"/>
      <c r="D192" s="27"/>
      <c r="E192" s="85"/>
      <c r="F192" s="20"/>
      <c r="G192" s="120"/>
      <c r="H192" s="20"/>
      <c r="I192" s="112">
        <f>IF(TRIM(Convertible_Notes_Con[[#This Row],[Holder''s name]])="", 0, IPOPrice - G192)</f>
        <v>0</v>
      </c>
      <c r="J192" s="56" t="str">
        <f t="shared" si="2"/>
        <v>-</v>
      </c>
      <c r="K192" s="56" t="str">
        <f>IFERROR(
IF(
OR(
AND('Category Mappings'!F192 = "2. Seed Capitalist - NOT related party/promoter", QuoteDate &gt; EDATE(F192, 12)),
AND(D192 = "Principal", 'Category Mappings'!F192 = "2. Seed Capitalist - NOT related party/promoter", I192 / IPOPrice &gt;= 0.8),
AND(D192 = "Interest", 'Category Mappings'!F192 = "2. Seed Capitalist - NOT related party/promoter", QuoteDate &gt; EDATE(F192, 12)),
AND('Category Mappings'!F192 = "4. Vendor - NOT related pary/promoter", QuoteDate &gt; EDATE(F192, 12)),
'Category Mappings'!F192 = "7A. Employee incentives - NOT related party/promoter",
'Category Mappings'!F192 = "Not Applicable"),
J192,
IF(
OR(
AND(D192 = "Principal", 'Category Mappings'!F192 = "1. Seed Capitalist - related party/promoter"),
AND(D192 = "Principal", 'Category Mappings'!F192 = "2. Seed Capitalist - NOT related party/promoter"),
AND(D192 = "Principal", 'Category Mappings'!F192 = "7. Employee incentives - related party/promoter")),
ROUNDDOWN(MIN(I192 / IPOPrice * J192, J192), 0),
0)),
"-")</f>
        <v>-</v>
      </c>
      <c r="L192" s="57" t="str">
        <f>IFERROR(
IF(
OR(
AND(D192 = "Principal", 'Category Mappings'!F192 = "4. Vendor - NOT related party/promoter", QuoteDate &lt; EDATE(F192, 12)),
AND(D192 = "Principal", OR('Category Mappings'!F192 = "3. Vendor - related party/promoter", 'Category Mappings'!F192 = "6. Professional advisor or consultant")),
AND(D192 = "Interest", OR('Category Mappings'!F192 = "1. Seed Capitalist - related party/promoter", 'Category Mappings'!F192 = "3. Vendor - related party/promoter", 'Category Mappings'!F192 = "6. Professional advisor or consultant", 'Category Mappings'!F192 = "7. Employee incentives - related party/promoter",
AND('Category Mappings'!F192 = "2. Seed Capitalist - NOT related party/promoter", QuoteDate &lt; EDATE(F192, 12)), AND('Category Mappings'!F192 = "4. Vendor - NOT related party/promoter", QuoteDate &lt; EDATE(F192, 12))))),
J192,
IF(
OR(
AND(D192 = "Principal", 'Category Mappings'!F192 = "2. Seed Capitalist - NOT related party/promoter", I192 / IPOPrice &lt; 0.8, QuoteDate &lt; EDATE(F192, 12)),
OR('Category Mappings'!F192 = "1. Seed Capitalist - related party/promoter", 'Category Mappings'!F192 = "7. Employee incentives - related party/promoter")),
ROUNDUP(J192 - K192, 0),
IF(
OR(
AND(D192 = "Principal", 'Category Mappings'!F192 = "2. Seed Capitalist - NOT related party/promoter", I192 / IPOPrice &gt; 0.8),
AND(D192 = "Principal", 'Category Mappings'!F192 = "2. Seed Capitalist - NOT related party/promoter", QuoteDate &gt; EDATE(F192, 12)),
AND(D192 = "Principal", 'Category Mappings'!F192 = "4. Vendor - NOT related party/promoter", QuoteDate &gt; EDATE(F192, 12)),
AND(D192 = "Interest", OR(AND('Category Mappings'!F192 = "2. Seed Capitalist - NOT related party/promoter", QuoteDate &gt; EDATE(F192, 12)), AND('Category Mappings'!F192 = "4. Vendor - NOT related party/promoter", QuoteDate &gt; EDATE(F192, 12))))),
0,
"-"))),
"-")</f>
        <v>-</v>
      </c>
      <c r="M192" s="58" t="str">
        <f>IFERROR(
IF(
AND(
OR(
'Category Mappings'!F192 = "1. Seed Capitalist - related party/promoter",
'Category Mappings'!F192 = "3. Vendor - related party/promoter",
'Category Mappings'!F192 = "6. Professional advisor or consultant",
'Category Mappings'!F192 = "7. Employee incentives - related party/promoter"),
(L192 &lt;&gt; "-")),
"24m from quotation",
IF(
AND(
OR(
AND('Category Mappings'!F192 = "2. Seed Capitalist - NOT related party/promoter", L192 &lt;&gt; "-"),
AND('Category Mappings'!F192 = "4. Vendor - NOT related party/promoter", L192 &lt;&gt; "-")),
EDATE(F192, 12) &gt; EDATE(QuoteDate, 1)),
EDATE(F192, 12),
"Escrow does not apply")),
"-")</f>
        <v>-</v>
      </c>
      <c r="N192" s="52"/>
    </row>
    <row r="193" spans="1:14" x14ac:dyDescent="0.25">
      <c r="A193" s="26"/>
      <c r="B193" s="18"/>
      <c r="C193" s="18"/>
      <c r="D193" s="27"/>
      <c r="E193" s="85"/>
      <c r="F193" s="20"/>
      <c r="G193" s="120"/>
      <c r="H193" s="20"/>
      <c r="I193" s="112">
        <f>IF(TRIM(Convertible_Notes_Con[[#This Row],[Holder''s name]])="", 0, IPOPrice - G193)</f>
        <v>0</v>
      </c>
      <c r="J193" s="56" t="str">
        <f t="shared" si="2"/>
        <v>-</v>
      </c>
      <c r="K193" s="56" t="str">
        <f>IFERROR(
IF(
OR(
AND('Category Mappings'!F193 = "2. Seed Capitalist - NOT related party/promoter", QuoteDate &gt; EDATE(F193, 12)),
AND(D193 = "Principal", 'Category Mappings'!F193 = "2. Seed Capitalist - NOT related party/promoter", I193 / IPOPrice &gt;= 0.8),
AND(D193 = "Interest", 'Category Mappings'!F193 = "2. Seed Capitalist - NOT related party/promoter", QuoteDate &gt; EDATE(F193, 12)),
AND('Category Mappings'!F193 = "4. Vendor - NOT related pary/promoter", QuoteDate &gt; EDATE(F193, 12)),
'Category Mappings'!F193 = "7A. Employee incentives - NOT related party/promoter",
'Category Mappings'!F193 = "Not Applicable"),
J193,
IF(
OR(
AND(D193 = "Principal", 'Category Mappings'!F193 = "1. Seed Capitalist - related party/promoter"),
AND(D193 = "Principal", 'Category Mappings'!F193 = "2. Seed Capitalist - NOT related party/promoter"),
AND(D193 = "Principal", 'Category Mappings'!F193 = "7. Employee incentives - related party/promoter")),
ROUNDDOWN(MIN(I193 / IPOPrice * J193, J193), 0),
0)),
"-")</f>
        <v>-</v>
      </c>
      <c r="L193" s="57" t="str">
        <f>IFERROR(
IF(
OR(
AND(D193 = "Principal", 'Category Mappings'!F193 = "4. Vendor - NOT related party/promoter", QuoteDate &lt; EDATE(F193, 12)),
AND(D193 = "Principal", OR('Category Mappings'!F193 = "3. Vendor - related party/promoter", 'Category Mappings'!F193 = "6. Professional advisor or consultant")),
AND(D193 = "Interest", OR('Category Mappings'!F193 = "1. Seed Capitalist - related party/promoter", 'Category Mappings'!F193 = "3. Vendor - related party/promoter", 'Category Mappings'!F193 = "6. Professional advisor or consultant", 'Category Mappings'!F193 = "7. Employee incentives - related party/promoter",
AND('Category Mappings'!F193 = "2. Seed Capitalist - NOT related party/promoter", QuoteDate &lt; EDATE(F193, 12)), AND('Category Mappings'!F193 = "4. Vendor - NOT related party/promoter", QuoteDate &lt; EDATE(F193, 12))))),
J193,
IF(
OR(
AND(D193 = "Principal", 'Category Mappings'!F193 = "2. Seed Capitalist - NOT related party/promoter", I193 / IPOPrice &lt; 0.8, QuoteDate &lt; EDATE(F193, 12)),
OR('Category Mappings'!F193 = "1. Seed Capitalist - related party/promoter", 'Category Mappings'!F193 = "7. Employee incentives - related party/promoter")),
ROUNDUP(J193 - K193, 0),
IF(
OR(
AND(D193 = "Principal", 'Category Mappings'!F193 = "2. Seed Capitalist - NOT related party/promoter", I193 / IPOPrice &gt; 0.8),
AND(D193 = "Principal", 'Category Mappings'!F193 = "2. Seed Capitalist - NOT related party/promoter", QuoteDate &gt; EDATE(F193, 12)),
AND(D193 = "Principal", 'Category Mappings'!F193 = "4. Vendor - NOT related party/promoter", QuoteDate &gt; EDATE(F193, 12)),
AND(D193 = "Interest", OR(AND('Category Mappings'!F193 = "2. Seed Capitalist - NOT related party/promoter", QuoteDate &gt; EDATE(F193, 12)), AND('Category Mappings'!F193 = "4. Vendor - NOT related party/promoter", QuoteDate &gt; EDATE(F193, 12))))),
0,
"-"))),
"-")</f>
        <v>-</v>
      </c>
      <c r="M193" s="58" t="str">
        <f>IFERROR(
IF(
AND(
OR(
'Category Mappings'!F193 = "1. Seed Capitalist - related party/promoter",
'Category Mappings'!F193 = "3. Vendor - related party/promoter",
'Category Mappings'!F193 = "6. Professional advisor or consultant",
'Category Mappings'!F193 = "7. Employee incentives - related party/promoter"),
(L193 &lt;&gt; "-")),
"24m from quotation",
IF(
AND(
OR(
AND('Category Mappings'!F193 = "2. Seed Capitalist - NOT related party/promoter", L193 &lt;&gt; "-"),
AND('Category Mappings'!F193 = "4. Vendor - NOT related party/promoter", L193 &lt;&gt; "-")),
EDATE(F193, 12) &gt; EDATE(QuoteDate, 1)),
EDATE(F193, 12),
"Escrow does not apply")),
"-")</f>
        <v>-</v>
      </c>
      <c r="N193" s="52"/>
    </row>
    <row r="194" spans="1:14" x14ac:dyDescent="0.25">
      <c r="A194" s="26"/>
      <c r="B194" s="18"/>
      <c r="C194" s="18"/>
      <c r="D194" s="27"/>
      <c r="E194" s="85"/>
      <c r="F194" s="20"/>
      <c r="G194" s="120"/>
      <c r="H194" s="20"/>
      <c r="I194" s="112">
        <f>IF(TRIM(Convertible_Notes_Con[[#This Row],[Holder''s name]])="", 0, IPOPrice - G194)</f>
        <v>0</v>
      </c>
      <c r="J194" s="56" t="str">
        <f t="shared" si="2"/>
        <v>-</v>
      </c>
      <c r="K194" s="56" t="str">
        <f>IFERROR(
IF(
OR(
AND('Category Mappings'!F194 = "2. Seed Capitalist - NOT related party/promoter", QuoteDate &gt; EDATE(F194, 12)),
AND(D194 = "Principal", 'Category Mappings'!F194 = "2. Seed Capitalist - NOT related party/promoter", I194 / IPOPrice &gt;= 0.8),
AND(D194 = "Interest", 'Category Mappings'!F194 = "2. Seed Capitalist - NOT related party/promoter", QuoteDate &gt; EDATE(F194, 12)),
AND('Category Mappings'!F194 = "4. Vendor - NOT related pary/promoter", QuoteDate &gt; EDATE(F194, 12)),
'Category Mappings'!F194 = "7A. Employee incentives - NOT related party/promoter",
'Category Mappings'!F194 = "Not Applicable"),
J194,
IF(
OR(
AND(D194 = "Principal", 'Category Mappings'!F194 = "1. Seed Capitalist - related party/promoter"),
AND(D194 = "Principal", 'Category Mappings'!F194 = "2. Seed Capitalist - NOT related party/promoter"),
AND(D194 = "Principal", 'Category Mappings'!F194 = "7. Employee incentives - related party/promoter")),
ROUNDDOWN(MIN(I194 / IPOPrice * J194, J194), 0),
0)),
"-")</f>
        <v>-</v>
      </c>
      <c r="L194" s="57" t="str">
        <f>IFERROR(
IF(
OR(
AND(D194 = "Principal", 'Category Mappings'!F194 = "4. Vendor - NOT related party/promoter", QuoteDate &lt; EDATE(F194, 12)),
AND(D194 = "Principal", OR('Category Mappings'!F194 = "3. Vendor - related party/promoter", 'Category Mappings'!F194 = "6. Professional advisor or consultant")),
AND(D194 = "Interest", OR('Category Mappings'!F194 = "1. Seed Capitalist - related party/promoter", 'Category Mappings'!F194 = "3. Vendor - related party/promoter", 'Category Mappings'!F194 = "6. Professional advisor or consultant", 'Category Mappings'!F194 = "7. Employee incentives - related party/promoter",
AND('Category Mappings'!F194 = "2. Seed Capitalist - NOT related party/promoter", QuoteDate &lt; EDATE(F194, 12)), AND('Category Mappings'!F194 = "4. Vendor - NOT related party/promoter", QuoteDate &lt; EDATE(F194, 12))))),
J194,
IF(
OR(
AND(D194 = "Principal", 'Category Mappings'!F194 = "2. Seed Capitalist - NOT related party/promoter", I194 / IPOPrice &lt; 0.8, QuoteDate &lt; EDATE(F194, 12)),
OR('Category Mappings'!F194 = "1. Seed Capitalist - related party/promoter", 'Category Mappings'!F194 = "7. Employee incentives - related party/promoter")),
ROUNDUP(J194 - K194, 0),
IF(
OR(
AND(D194 = "Principal", 'Category Mappings'!F194 = "2. Seed Capitalist - NOT related party/promoter", I194 / IPOPrice &gt; 0.8),
AND(D194 = "Principal", 'Category Mappings'!F194 = "2. Seed Capitalist - NOT related party/promoter", QuoteDate &gt; EDATE(F194, 12)),
AND(D194 = "Principal", 'Category Mappings'!F194 = "4. Vendor - NOT related party/promoter", QuoteDate &gt; EDATE(F194, 12)),
AND(D194 = "Interest", OR(AND('Category Mappings'!F194 = "2. Seed Capitalist - NOT related party/promoter", QuoteDate &gt; EDATE(F194, 12)), AND('Category Mappings'!F194 = "4. Vendor - NOT related party/promoter", QuoteDate &gt; EDATE(F194, 12))))),
0,
"-"))),
"-")</f>
        <v>-</v>
      </c>
      <c r="M194" s="58" t="str">
        <f>IFERROR(
IF(
AND(
OR(
'Category Mappings'!F194 = "1. Seed Capitalist - related party/promoter",
'Category Mappings'!F194 = "3. Vendor - related party/promoter",
'Category Mappings'!F194 = "6. Professional advisor or consultant",
'Category Mappings'!F194 = "7. Employee incentives - related party/promoter"),
(L194 &lt;&gt; "-")),
"24m from quotation",
IF(
AND(
OR(
AND('Category Mappings'!F194 = "2. Seed Capitalist - NOT related party/promoter", L194 &lt;&gt; "-"),
AND('Category Mappings'!F194 = "4. Vendor - NOT related party/promoter", L194 &lt;&gt; "-")),
EDATE(F194, 12) &gt; EDATE(QuoteDate, 1)),
EDATE(F194, 12),
"Escrow does not apply")),
"-")</f>
        <v>-</v>
      </c>
      <c r="N194" s="52"/>
    </row>
    <row r="195" spans="1:14" x14ac:dyDescent="0.25">
      <c r="A195" s="26"/>
      <c r="B195" s="18"/>
      <c r="C195" s="18"/>
      <c r="D195" s="27"/>
      <c r="E195" s="85"/>
      <c r="F195" s="20"/>
      <c r="G195" s="120"/>
      <c r="H195" s="20"/>
      <c r="I195" s="112">
        <f>IF(TRIM(Convertible_Notes_Con[[#This Row],[Holder''s name]])="", 0, IPOPrice - G195)</f>
        <v>0</v>
      </c>
      <c r="J195" s="56" t="str">
        <f t="shared" si="2"/>
        <v>-</v>
      </c>
      <c r="K195" s="56" t="str">
        <f>IFERROR(
IF(
OR(
AND('Category Mappings'!F195 = "2. Seed Capitalist - NOT related party/promoter", QuoteDate &gt; EDATE(F195, 12)),
AND(D195 = "Principal", 'Category Mappings'!F195 = "2. Seed Capitalist - NOT related party/promoter", I195 / IPOPrice &gt;= 0.8),
AND(D195 = "Interest", 'Category Mappings'!F195 = "2. Seed Capitalist - NOT related party/promoter", QuoteDate &gt; EDATE(F195, 12)),
AND('Category Mappings'!F195 = "4. Vendor - NOT related pary/promoter", QuoteDate &gt; EDATE(F195, 12)),
'Category Mappings'!F195 = "7A. Employee incentives - NOT related party/promoter",
'Category Mappings'!F195 = "Not Applicable"),
J195,
IF(
OR(
AND(D195 = "Principal", 'Category Mappings'!F195 = "1. Seed Capitalist - related party/promoter"),
AND(D195 = "Principal", 'Category Mappings'!F195 = "2. Seed Capitalist - NOT related party/promoter"),
AND(D195 = "Principal", 'Category Mappings'!F195 = "7. Employee incentives - related party/promoter")),
ROUNDDOWN(MIN(I195 / IPOPrice * J195, J195), 0),
0)),
"-")</f>
        <v>-</v>
      </c>
      <c r="L195" s="57" t="str">
        <f>IFERROR(
IF(
OR(
AND(D195 = "Principal", 'Category Mappings'!F195 = "4. Vendor - NOT related party/promoter", QuoteDate &lt; EDATE(F195, 12)),
AND(D195 = "Principal", OR('Category Mappings'!F195 = "3. Vendor - related party/promoter", 'Category Mappings'!F195 = "6. Professional advisor or consultant")),
AND(D195 = "Interest", OR('Category Mappings'!F195 = "1. Seed Capitalist - related party/promoter", 'Category Mappings'!F195 = "3. Vendor - related party/promoter", 'Category Mappings'!F195 = "6. Professional advisor or consultant", 'Category Mappings'!F195 = "7. Employee incentives - related party/promoter",
AND('Category Mappings'!F195 = "2. Seed Capitalist - NOT related party/promoter", QuoteDate &lt; EDATE(F195, 12)), AND('Category Mappings'!F195 = "4. Vendor - NOT related party/promoter", QuoteDate &lt; EDATE(F195, 12))))),
J195,
IF(
OR(
AND(D195 = "Principal", 'Category Mappings'!F195 = "2. Seed Capitalist - NOT related party/promoter", I195 / IPOPrice &lt; 0.8, QuoteDate &lt; EDATE(F195, 12)),
OR('Category Mappings'!F195 = "1. Seed Capitalist - related party/promoter", 'Category Mappings'!F195 = "7. Employee incentives - related party/promoter")),
ROUNDUP(J195 - K195, 0),
IF(
OR(
AND(D195 = "Principal", 'Category Mappings'!F195 = "2. Seed Capitalist - NOT related party/promoter", I195 / IPOPrice &gt; 0.8),
AND(D195 = "Principal", 'Category Mappings'!F195 = "2. Seed Capitalist - NOT related party/promoter", QuoteDate &gt; EDATE(F195, 12)),
AND(D195 = "Principal", 'Category Mappings'!F195 = "4. Vendor - NOT related party/promoter", QuoteDate &gt; EDATE(F195, 12)),
AND(D195 = "Interest", OR(AND('Category Mappings'!F195 = "2. Seed Capitalist - NOT related party/promoter", QuoteDate &gt; EDATE(F195, 12)), AND('Category Mappings'!F195 = "4. Vendor - NOT related party/promoter", QuoteDate &gt; EDATE(F195, 12))))),
0,
"-"))),
"-")</f>
        <v>-</v>
      </c>
      <c r="M195" s="58" t="str">
        <f>IFERROR(
IF(
AND(
OR(
'Category Mappings'!F195 = "1. Seed Capitalist - related party/promoter",
'Category Mappings'!F195 = "3. Vendor - related party/promoter",
'Category Mappings'!F195 = "6. Professional advisor or consultant",
'Category Mappings'!F195 = "7. Employee incentives - related party/promoter"),
(L195 &lt;&gt; "-")),
"24m from quotation",
IF(
AND(
OR(
AND('Category Mappings'!F195 = "2. Seed Capitalist - NOT related party/promoter", L195 &lt;&gt; "-"),
AND('Category Mappings'!F195 = "4. Vendor - NOT related party/promoter", L195 &lt;&gt; "-")),
EDATE(F195, 12) &gt; EDATE(QuoteDate, 1)),
EDATE(F195, 12),
"Escrow does not apply")),
"-")</f>
        <v>-</v>
      </c>
      <c r="N195" s="52"/>
    </row>
    <row r="196" spans="1:14" x14ac:dyDescent="0.25">
      <c r="A196" s="26"/>
      <c r="B196" s="18"/>
      <c r="C196" s="18"/>
      <c r="D196" s="27"/>
      <c r="E196" s="85"/>
      <c r="F196" s="20"/>
      <c r="G196" s="120"/>
      <c r="H196" s="20"/>
      <c r="I196" s="112">
        <f>IF(TRIM(Convertible_Notes_Con[[#This Row],[Holder''s name]])="", 0, IPOPrice - G196)</f>
        <v>0</v>
      </c>
      <c r="J196" s="56" t="str">
        <f t="shared" si="2"/>
        <v>-</v>
      </c>
      <c r="K196" s="56" t="str">
        <f>IFERROR(
IF(
OR(
AND('Category Mappings'!F196 = "2. Seed Capitalist - NOT related party/promoter", QuoteDate &gt; EDATE(F196, 12)),
AND(D196 = "Principal", 'Category Mappings'!F196 = "2. Seed Capitalist - NOT related party/promoter", I196 / IPOPrice &gt;= 0.8),
AND(D196 = "Interest", 'Category Mappings'!F196 = "2. Seed Capitalist - NOT related party/promoter", QuoteDate &gt; EDATE(F196, 12)),
AND('Category Mappings'!F196 = "4. Vendor - NOT related pary/promoter", QuoteDate &gt; EDATE(F196, 12)),
'Category Mappings'!F196 = "7A. Employee incentives - NOT related party/promoter",
'Category Mappings'!F196 = "Not Applicable"),
J196,
IF(
OR(
AND(D196 = "Principal", 'Category Mappings'!F196 = "1. Seed Capitalist - related party/promoter"),
AND(D196 = "Principal", 'Category Mappings'!F196 = "2. Seed Capitalist - NOT related party/promoter"),
AND(D196 = "Principal", 'Category Mappings'!F196 = "7. Employee incentives - related party/promoter")),
ROUNDDOWN(MIN(I196 / IPOPrice * J196, J196), 0),
0)),
"-")</f>
        <v>-</v>
      </c>
      <c r="L196" s="57" t="str">
        <f>IFERROR(
IF(
OR(
AND(D196 = "Principal", 'Category Mappings'!F196 = "4. Vendor - NOT related party/promoter", QuoteDate &lt; EDATE(F196, 12)),
AND(D196 = "Principal", OR('Category Mappings'!F196 = "3. Vendor - related party/promoter", 'Category Mappings'!F196 = "6. Professional advisor or consultant")),
AND(D196 = "Interest", OR('Category Mappings'!F196 = "1. Seed Capitalist - related party/promoter", 'Category Mappings'!F196 = "3. Vendor - related party/promoter", 'Category Mappings'!F196 = "6. Professional advisor or consultant", 'Category Mappings'!F196 = "7. Employee incentives - related party/promoter",
AND('Category Mappings'!F196 = "2. Seed Capitalist - NOT related party/promoter", QuoteDate &lt; EDATE(F196, 12)), AND('Category Mappings'!F196 = "4. Vendor - NOT related party/promoter", QuoteDate &lt; EDATE(F196, 12))))),
J196,
IF(
OR(
AND(D196 = "Principal", 'Category Mappings'!F196 = "2. Seed Capitalist - NOT related party/promoter", I196 / IPOPrice &lt; 0.8, QuoteDate &lt; EDATE(F196, 12)),
OR('Category Mappings'!F196 = "1. Seed Capitalist - related party/promoter", 'Category Mappings'!F196 = "7. Employee incentives - related party/promoter")),
ROUNDUP(J196 - K196, 0),
IF(
OR(
AND(D196 = "Principal", 'Category Mappings'!F196 = "2. Seed Capitalist - NOT related party/promoter", I196 / IPOPrice &gt; 0.8),
AND(D196 = "Principal", 'Category Mappings'!F196 = "2. Seed Capitalist - NOT related party/promoter", QuoteDate &gt; EDATE(F196, 12)),
AND(D196 = "Principal", 'Category Mappings'!F196 = "4. Vendor - NOT related party/promoter", QuoteDate &gt; EDATE(F196, 12)),
AND(D196 = "Interest", OR(AND('Category Mappings'!F196 = "2. Seed Capitalist - NOT related party/promoter", QuoteDate &gt; EDATE(F196, 12)), AND('Category Mappings'!F196 = "4. Vendor - NOT related party/promoter", QuoteDate &gt; EDATE(F196, 12))))),
0,
"-"))),
"-")</f>
        <v>-</v>
      </c>
      <c r="M196" s="58" t="str">
        <f>IFERROR(
IF(
AND(
OR(
'Category Mappings'!F196 = "1. Seed Capitalist - related party/promoter",
'Category Mappings'!F196 = "3. Vendor - related party/promoter",
'Category Mappings'!F196 = "6. Professional advisor or consultant",
'Category Mappings'!F196 = "7. Employee incentives - related party/promoter"),
(L196 &lt;&gt; "-")),
"24m from quotation",
IF(
AND(
OR(
AND('Category Mappings'!F196 = "2. Seed Capitalist - NOT related party/promoter", L196 &lt;&gt; "-"),
AND('Category Mappings'!F196 = "4. Vendor - NOT related party/promoter", L196 &lt;&gt; "-")),
EDATE(F196, 12) &gt; EDATE(QuoteDate, 1)),
EDATE(F196, 12),
"Escrow does not apply")),
"-")</f>
        <v>-</v>
      </c>
      <c r="N196" s="52"/>
    </row>
    <row r="197" spans="1:14" x14ac:dyDescent="0.25">
      <c r="A197" s="26"/>
      <c r="B197" s="18"/>
      <c r="C197" s="18"/>
      <c r="D197" s="27"/>
      <c r="E197" s="85"/>
      <c r="F197" s="20"/>
      <c r="G197" s="120"/>
      <c r="H197" s="20"/>
      <c r="I197" s="112">
        <f>IF(TRIM(Convertible_Notes_Con[[#This Row],[Holder''s name]])="", 0, IPOPrice - G197)</f>
        <v>0</v>
      </c>
      <c r="J197" s="56" t="str">
        <f t="shared" si="2"/>
        <v>-</v>
      </c>
      <c r="K197" s="56" t="str">
        <f>IFERROR(
IF(
OR(
AND('Category Mappings'!F197 = "2. Seed Capitalist - NOT related party/promoter", QuoteDate &gt; EDATE(F197, 12)),
AND(D197 = "Principal", 'Category Mappings'!F197 = "2. Seed Capitalist - NOT related party/promoter", I197 / IPOPrice &gt;= 0.8),
AND(D197 = "Interest", 'Category Mappings'!F197 = "2. Seed Capitalist - NOT related party/promoter", QuoteDate &gt; EDATE(F197, 12)),
AND('Category Mappings'!F197 = "4. Vendor - NOT related pary/promoter", QuoteDate &gt; EDATE(F197, 12)),
'Category Mappings'!F197 = "7A. Employee incentives - NOT related party/promoter",
'Category Mappings'!F197 = "Not Applicable"),
J197,
IF(
OR(
AND(D197 = "Principal", 'Category Mappings'!F197 = "1. Seed Capitalist - related party/promoter"),
AND(D197 = "Principal", 'Category Mappings'!F197 = "2. Seed Capitalist - NOT related party/promoter"),
AND(D197 = "Principal", 'Category Mappings'!F197 = "7. Employee incentives - related party/promoter")),
ROUNDDOWN(MIN(I197 / IPOPrice * J197, J197), 0),
0)),
"-")</f>
        <v>-</v>
      </c>
      <c r="L197" s="57" t="str">
        <f>IFERROR(
IF(
OR(
AND(D197 = "Principal", 'Category Mappings'!F197 = "4. Vendor - NOT related party/promoter", QuoteDate &lt; EDATE(F197, 12)),
AND(D197 = "Principal", OR('Category Mappings'!F197 = "3. Vendor - related party/promoter", 'Category Mappings'!F197 = "6. Professional advisor or consultant")),
AND(D197 = "Interest", OR('Category Mappings'!F197 = "1. Seed Capitalist - related party/promoter", 'Category Mappings'!F197 = "3. Vendor - related party/promoter", 'Category Mappings'!F197 = "6. Professional advisor or consultant", 'Category Mappings'!F197 = "7. Employee incentives - related party/promoter",
AND('Category Mappings'!F197 = "2. Seed Capitalist - NOT related party/promoter", QuoteDate &lt; EDATE(F197, 12)), AND('Category Mappings'!F197 = "4. Vendor - NOT related party/promoter", QuoteDate &lt; EDATE(F197, 12))))),
J197,
IF(
OR(
AND(D197 = "Principal", 'Category Mappings'!F197 = "2. Seed Capitalist - NOT related party/promoter", I197 / IPOPrice &lt; 0.8, QuoteDate &lt; EDATE(F197, 12)),
OR('Category Mappings'!F197 = "1. Seed Capitalist - related party/promoter", 'Category Mappings'!F197 = "7. Employee incentives - related party/promoter")),
ROUNDUP(J197 - K197, 0),
IF(
OR(
AND(D197 = "Principal", 'Category Mappings'!F197 = "2. Seed Capitalist - NOT related party/promoter", I197 / IPOPrice &gt; 0.8),
AND(D197 = "Principal", 'Category Mappings'!F197 = "2. Seed Capitalist - NOT related party/promoter", QuoteDate &gt; EDATE(F197, 12)),
AND(D197 = "Principal", 'Category Mappings'!F197 = "4. Vendor - NOT related party/promoter", QuoteDate &gt; EDATE(F197, 12)),
AND(D197 = "Interest", OR(AND('Category Mappings'!F197 = "2. Seed Capitalist - NOT related party/promoter", QuoteDate &gt; EDATE(F197, 12)), AND('Category Mappings'!F197 = "4. Vendor - NOT related party/promoter", QuoteDate &gt; EDATE(F197, 12))))),
0,
"-"))),
"-")</f>
        <v>-</v>
      </c>
      <c r="M197" s="58" t="str">
        <f>IFERROR(
IF(
AND(
OR(
'Category Mappings'!F197 = "1. Seed Capitalist - related party/promoter",
'Category Mappings'!F197 = "3. Vendor - related party/promoter",
'Category Mappings'!F197 = "6. Professional advisor or consultant",
'Category Mappings'!F197 = "7. Employee incentives - related party/promoter"),
(L197 &lt;&gt; "-")),
"24m from quotation",
IF(
AND(
OR(
AND('Category Mappings'!F197 = "2. Seed Capitalist - NOT related party/promoter", L197 &lt;&gt; "-"),
AND('Category Mappings'!F197 = "4. Vendor - NOT related party/promoter", L197 &lt;&gt; "-")),
EDATE(F197, 12) &gt; EDATE(QuoteDate, 1)),
EDATE(F197, 12),
"Escrow does not apply")),
"-")</f>
        <v>-</v>
      </c>
      <c r="N197" s="52"/>
    </row>
    <row r="198" spans="1:14" x14ac:dyDescent="0.25">
      <c r="A198" s="26"/>
      <c r="B198" s="18"/>
      <c r="C198" s="18"/>
      <c r="D198" s="27"/>
      <c r="E198" s="85"/>
      <c r="F198" s="20"/>
      <c r="G198" s="120"/>
      <c r="H198" s="20"/>
      <c r="I198" s="112">
        <f>IF(TRIM(Convertible_Notes_Con[[#This Row],[Holder''s name]])="", 0, IPOPrice - G198)</f>
        <v>0</v>
      </c>
      <c r="J198" s="56" t="str">
        <f t="shared" si="2"/>
        <v>-</v>
      </c>
      <c r="K198" s="56" t="str">
        <f>IFERROR(
IF(
OR(
AND('Category Mappings'!F198 = "2. Seed Capitalist - NOT related party/promoter", QuoteDate &gt; EDATE(F198, 12)),
AND(D198 = "Principal", 'Category Mappings'!F198 = "2. Seed Capitalist - NOT related party/promoter", I198 / IPOPrice &gt;= 0.8),
AND(D198 = "Interest", 'Category Mappings'!F198 = "2. Seed Capitalist - NOT related party/promoter", QuoteDate &gt; EDATE(F198, 12)),
AND('Category Mappings'!F198 = "4. Vendor - NOT related pary/promoter", QuoteDate &gt; EDATE(F198, 12)),
'Category Mappings'!F198 = "7A. Employee incentives - NOT related party/promoter",
'Category Mappings'!F198 = "Not Applicable"),
J198,
IF(
OR(
AND(D198 = "Principal", 'Category Mappings'!F198 = "1. Seed Capitalist - related party/promoter"),
AND(D198 = "Principal", 'Category Mappings'!F198 = "2. Seed Capitalist - NOT related party/promoter"),
AND(D198 = "Principal", 'Category Mappings'!F198 = "7. Employee incentives - related party/promoter")),
ROUNDDOWN(MIN(I198 / IPOPrice * J198, J198), 0),
0)),
"-")</f>
        <v>-</v>
      </c>
      <c r="L198" s="57" t="str">
        <f>IFERROR(
IF(
OR(
AND(D198 = "Principal", 'Category Mappings'!F198 = "4. Vendor - NOT related party/promoter", QuoteDate &lt; EDATE(F198, 12)),
AND(D198 = "Principal", OR('Category Mappings'!F198 = "3. Vendor - related party/promoter", 'Category Mappings'!F198 = "6. Professional advisor or consultant")),
AND(D198 = "Interest", OR('Category Mappings'!F198 = "1. Seed Capitalist - related party/promoter", 'Category Mappings'!F198 = "3. Vendor - related party/promoter", 'Category Mappings'!F198 = "6. Professional advisor or consultant", 'Category Mappings'!F198 = "7. Employee incentives - related party/promoter",
AND('Category Mappings'!F198 = "2. Seed Capitalist - NOT related party/promoter", QuoteDate &lt; EDATE(F198, 12)), AND('Category Mappings'!F198 = "4. Vendor - NOT related party/promoter", QuoteDate &lt; EDATE(F198, 12))))),
J198,
IF(
OR(
AND(D198 = "Principal", 'Category Mappings'!F198 = "2. Seed Capitalist - NOT related party/promoter", I198 / IPOPrice &lt; 0.8, QuoteDate &lt; EDATE(F198, 12)),
OR('Category Mappings'!F198 = "1. Seed Capitalist - related party/promoter", 'Category Mappings'!F198 = "7. Employee incentives - related party/promoter")),
ROUNDUP(J198 - K198, 0),
IF(
OR(
AND(D198 = "Principal", 'Category Mappings'!F198 = "2. Seed Capitalist - NOT related party/promoter", I198 / IPOPrice &gt; 0.8),
AND(D198 = "Principal", 'Category Mappings'!F198 = "2. Seed Capitalist - NOT related party/promoter", QuoteDate &gt; EDATE(F198, 12)),
AND(D198 = "Principal", 'Category Mappings'!F198 = "4. Vendor - NOT related party/promoter", QuoteDate &gt; EDATE(F198, 12)),
AND(D198 = "Interest", OR(AND('Category Mappings'!F198 = "2. Seed Capitalist - NOT related party/promoter", QuoteDate &gt; EDATE(F198, 12)), AND('Category Mappings'!F198 = "4. Vendor - NOT related party/promoter", QuoteDate &gt; EDATE(F198, 12))))),
0,
"-"))),
"-")</f>
        <v>-</v>
      </c>
      <c r="M198" s="58" t="str">
        <f>IFERROR(
IF(
AND(
OR(
'Category Mappings'!F198 = "1. Seed Capitalist - related party/promoter",
'Category Mappings'!F198 = "3. Vendor - related party/promoter",
'Category Mappings'!F198 = "6. Professional advisor or consultant",
'Category Mappings'!F198 = "7. Employee incentives - related party/promoter"),
(L198 &lt;&gt; "-")),
"24m from quotation",
IF(
AND(
OR(
AND('Category Mappings'!F198 = "2. Seed Capitalist - NOT related party/promoter", L198 &lt;&gt; "-"),
AND('Category Mappings'!F198 = "4. Vendor - NOT related party/promoter", L198 &lt;&gt; "-")),
EDATE(F198, 12) &gt; EDATE(QuoteDate, 1)),
EDATE(F198, 12),
"Escrow does not apply")),
"-")</f>
        <v>-</v>
      </c>
      <c r="N198" s="52"/>
    </row>
    <row r="199" spans="1:14" x14ac:dyDescent="0.25">
      <c r="A199" s="26"/>
      <c r="B199" s="18"/>
      <c r="C199" s="18"/>
      <c r="D199" s="27"/>
      <c r="E199" s="85"/>
      <c r="F199" s="20"/>
      <c r="G199" s="120"/>
      <c r="H199" s="20"/>
      <c r="I199" s="112">
        <f>IF(TRIM(Convertible_Notes_Con[[#This Row],[Holder''s name]])="", 0, IPOPrice - G199)</f>
        <v>0</v>
      </c>
      <c r="J199" s="56" t="str">
        <f t="shared" si="2"/>
        <v>-</v>
      </c>
      <c r="K199" s="56" t="str">
        <f>IFERROR(
IF(
OR(
AND('Category Mappings'!F199 = "2. Seed Capitalist - NOT related party/promoter", QuoteDate &gt; EDATE(F199, 12)),
AND(D199 = "Principal", 'Category Mappings'!F199 = "2. Seed Capitalist - NOT related party/promoter", I199 / IPOPrice &gt;= 0.8),
AND(D199 = "Interest", 'Category Mappings'!F199 = "2. Seed Capitalist - NOT related party/promoter", QuoteDate &gt; EDATE(F199, 12)),
AND('Category Mappings'!F199 = "4. Vendor - NOT related pary/promoter", QuoteDate &gt; EDATE(F199, 12)),
'Category Mappings'!F199 = "7A. Employee incentives - NOT related party/promoter",
'Category Mappings'!F199 = "Not Applicable"),
J199,
IF(
OR(
AND(D199 = "Principal", 'Category Mappings'!F199 = "1. Seed Capitalist - related party/promoter"),
AND(D199 = "Principal", 'Category Mappings'!F199 = "2. Seed Capitalist - NOT related party/promoter"),
AND(D199 = "Principal", 'Category Mappings'!F199 = "7. Employee incentives - related party/promoter")),
ROUNDDOWN(MIN(I199 / IPOPrice * J199, J199), 0),
0)),
"-")</f>
        <v>-</v>
      </c>
      <c r="L199" s="57" t="str">
        <f>IFERROR(
IF(
OR(
AND(D199 = "Principal", 'Category Mappings'!F199 = "4. Vendor - NOT related party/promoter", QuoteDate &lt; EDATE(F199, 12)),
AND(D199 = "Principal", OR('Category Mappings'!F199 = "3. Vendor - related party/promoter", 'Category Mappings'!F199 = "6. Professional advisor or consultant")),
AND(D199 = "Interest", OR('Category Mappings'!F199 = "1. Seed Capitalist - related party/promoter", 'Category Mappings'!F199 = "3. Vendor - related party/promoter", 'Category Mappings'!F199 = "6. Professional advisor or consultant", 'Category Mappings'!F199 = "7. Employee incentives - related party/promoter",
AND('Category Mappings'!F199 = "2. Seed Capitalist - NOT related party/promoter", QuoteDate &lt; EDATE(F199, 12)), AND('Category Mappings'!F199 = "4. Vendor - NOT related party/promoter", QuoteDate &lt; EDATE(F199, 12))))),
J199,
IF(
OR(
AND(D199 = "Principal", 'Category Mappings'!F199 = "2. Seed Capitalist - NOT related party/promoter", I199 / IPOPrice &lt; 0.8, QuoteDate &lt; EDATE(F199, 12)),
OR('Category Mappings'!F199 = "1. Seed Capitalist - related party/promoter", 'Category Mappings'!F199 = "7. Employee incentives - related party/promoter")),
ROUNDUP(J199 - K199, 0),
IF(
OR(
AND(D199 = "Principal", 'Category Mappings'!F199 = "2. Seed Capitalist - NOT related party/promoter", I199 / IPOPrice &gt; 0.8),
AND(D199 = "Principal", 'Category Mappings'!F199 = "2. Seed Capitalist - NOT related party/promoter", QuoteDate &gt; EDATE(F199, 12)),
AND(D199 = "Principal", 'Category Mappings'!F199 = "4. Vendor - NOT related party/promoter", QuoteDate &gt; EDATE(F199, 12)),
AND(D199 = "Interest", OR(AND('Category Mappings'!F199 = "2. Seed Capitalist - NOT related party/promoter", QuoteDate &gt; EDATE(F199, 12)), AND('Category Mappings'!F199 = "4. Vendor - NOT related party/promoter", QuoteDate &gt; EDATE(F199, 12))))),
0,
"-"))),
"-")</f>
        <v>-</v>
      </c>
      <c r="M199" s="58" t="str">
        <f>IFERROR(
IF(
AND(
OR(
'Category Mappings'!F199 = "1. Seed Capitalist - related party/promoter",
'Category Mappings'!F199 = "3. Vendor - related party/promoter",
'Category Mappings'!F199 = "6. Professional advisor or consultant",
'Category Mappings'!F199 = "7. Employee incentives - related party/promoter"),
(L199 &lt;&gt; "-")),
"24m from quotation",
IF(
AND(
OR(
AND('Category Mappings'!F199 = "2. Seed Capitalist - NOT related party/promoter", L199 &lt;&gt; "-"),
AND('Category Mappings'!F199 = "4. Vendor - NOT related party/promoter", L199 &lt;&gt; "-")),
EDATE(F199, 12) &gt; EDATE(QuoteDate, 1)),
EDATE(F199, 12),
"Escrow does not apply")),
"-")</f>
        <v>-</v>
      </c>
      <c r="N199" s="52"/>
    </row>
    <row r="200" spans="1:14" x14ac:dyDescent="0.25">
      <c r="A200" s="26"/>
      <c r="B200" s="18"/>
      <c r="C200" s="18"/>
      <c r="D200" s="27"/>
      <c r="E200" s="85"/>
      <c r="F200" s="20"/>
      <c r="G200" s="120"/>
      <c r="H200" s="20"/>
      <c r="I200" s="112">
        <f>IF(TRIM(Convertible_Notes_Con[[#This Row],[Holder''s name]])="", 0, IPOPrice - G200)</f>
        <v>0</v>
      </c>
      <c r="J200" s="56" t="str">
        <f t="shared" si="2"/>
        <v>-</v>
      </c>
      <c r="K200" s="56" t="str">
        <f>IFERROR(
IF(
OR(
AND('Category Mappings'!F200 = "2. Seed Capitalist - NOT related party/promoter", QuoteDate &gt; EDATE(F200, 12)),
AND(D200 = "Principal", 'Category Mappings'!F200 = "2. Seed Capitalist - NOT related party/promoter", I200 / IPOPrice &gt;= 0.8),
AND(D200 = "Interest", 'Category Mappings'!F200 = "2. Seed Capitalist - NOT related party/promoter", QuoteDate &gt; EDATE(F200, 12)),
AND('Category Mappings'!F200 = "4. Vendor - NOT related pary/promoter", QuoteDate &gt; EDATE(F200, 12)),
'Category Mappings'!F200 = "7A. Employee incentives - NOT related party/promoter",
'Category Mappings'!F200 = "Not Applicable"),
J200,
IF(
OR(
AND(D200 = "Principal", 'Category Mappings'!F200 = "1. Seed Capitalist - related party/promoter"),
AND(D200 = "Principal", 'Category Mappings'!F200 = "2. Seed Capitalist - NOT related party/promoter"),
AND(D200 = "Principal", 'Category Mappings'!F200 = "7. Employee incentives - related party/promoter")),
ROUNDDOWN(MIN(I200 / IPOPrice * J200, J200), 0),
0)),
"-")</f>
        <v>-</v>
      </c>
      <c r="L200" s="57" t="str">
        <f>IFERROR(
IF(
OR(
AND(D200 = "Principal", 'Category Mappings'!F200 = "4. Vendor - NOT related party/promoter", QuoteDate &lt; EDATE(F200, 12)),
AND(D200 = "Principal", OR('Category Mappings'!F200 = "3. Vendor - related party/promoter", 'Category Mappings'!F200 = "6. Professional advisor or consultant")),
AND(D200 = "Interest", OR('Category Mappings'!F200 = "1. Seed Capitalist - related party/promoter", 'Category Mappings'!F200 = "3. Vendor - related party/promoter", 'Category Mappings'!F200 = "6. Professional advisor or consultant", 'Category Mappings'!F200 = "7. Employee incentives - related party/promoter",
AND('Category Mappings'!F200 = "2. Seed Capitalist - NOT related party/promoter", QuoteDate &lt; EDATE(F200, 12)), AND('Category Mappings'!F200 = "4. Vendor - NOT related party/promoter", QuoteDate &lt; EDATE(F200, 12))))),
J200,
IF(
OR(
AND(D200 = "Principal", 'Category Mappings'!F200 = "2. Seed Capitalist - NOT related party/promoter", I200 / IPOPrice &lt; 0.8, QuoteDate &lt; EDATE(F200, 12)),
OR('Category Mappings'!F200 = "1. Seed Capitalist - related party/promoter", 'Category Mappings'!F200 = "7. Employee incentives - related party/promoter")),
ROUNDUP(J200 - K200, 0),
IF(
OR(
AND(D200 = "Principal", 'Category Mappings'!F200 = "2. Seed Capitalist - NOT related party/promoter", I200 / IPOPrice &gt; 0.8),
AND(D200 = "Principal", 'Category Mappings'!F200 = "2. Seed Capitalist - NOT related party/promoter", QuoteDate &gt; EDATE(F200, 12)),
AND(D200 = "Principal", 'Category Mappings'!F200 = "4. Vendor - NOT related party/promoter", QuoteDate &gt; EDATE(F200, 12)),
AND(D200 = "Interest", OR(AND('Category Mappings'!F200 = "2. Seed Capitalist - NOT related party/promoter", QuoteDate &gt; EDATE(F200, 12)), AND('Category Mappings'!F200 = "4. Vendor - NOT related party/promoter", QuoteDate &gt; EDATE(F200, 12))))),
0,
"-"))),
"-")</f>
        <v>-</v>
      </c>
      <c r="M200" s="58" t="str">
        <f>IFERROR(
IF(
AND(
OR(
'Category Mappings'!F200 = "1. Seed Capitalist - related party/promoter",
'Category Mappings'!F200 = "3. Vendor - related party/promoter",
'Category Mappings'!F200 = "6. Professional advisor or consultant",
'Category Mappings'!F200 = "7. Employee incentives - related party/promoter"),
(L200 &lt;&gt; "-")),
"24m from quotation",
IF(
AND(
OR(
AND('Category Mappings'!F200 = "2. Seed Capitalist - NOT related party/promoter", L200 &lt;&gt; "-"),
AND('Category Mappings'!F200 = "4. Vendor - NOT related party/promoter", L200 &lt;&gt; "-")),
EDATE(F200, 12) &gt; EDATE(QuoteDate, 1)),
EDATE(F200, 12),
"Escrow does not apply")),
"-")</f>
        <v>-</v>
      </c>
      <c r="N200" s="52"/>
    </row>
    <row r="201" spans="1:14" x14ac:dyDescent="0.25">
      <c r="A201" s="26"/>
      <c r="B201" s="18"/>
      <c r="C201" s="18"/>
      <c r="D201" s="27"/>
      <c r="E201" s="85"/>
      <c r="F201" s="20"/>
      <c r="G201" s="120"/>
      <c r="H201" s="20"/>
      <c r="I201" s="112">
        <f>IF(TRIM(Convertible_Notes_Con[[#This Row],[Holder''s name]])="", 0, IPOPrice - G201)</f>
        <v>0</v>
      </c>
      <c r="J201" s="56" t="str">
        <f t="shared" si="2"/>
        <v>-</v>
      </c>
      <c r="K201" s="56" t="str">
        <f>IFERROR(
IF(
OR(
AND('Category Mappings'!F201 = "2. Seed Capitalist - NOT related party/promoter", QuoteDate &gt; EDATE(F201, 12)),
AND(D201 = "Principal", 'Category Mappings'!F201 = "2. Seed Capitalist - NOT related party/promoter", I201 / IPOPrice &gt;= 0.8),
AND(D201 = "Interest", 'Category Mappings'!F201 = "2. Seed Capitalist - NOT related party/promoter", QuoteDate &gt; EDATE(F201, 12)),
AND('Category Mappings'!F201 = "4. Vendor - NOT related pary/promoter", QuoteDate &gt; EDATE(F201, 12)),
'Category Mappings'!F201 = "7A. Employee incentives - NOT related party/promoter",
'Category Mappings'!F201 = "Not Applicable"),
J201,
IF(
OR(
AND(D201 = "Principal", 'Category Mappings'!F201 = "1. Seed Capitalist - related party/promoter"),
AND(D201 = "Principal", 'Category Mappings'!F201 = "2. Seed Capitalist - NOT related party/promoter"),
AND(D201 = "Principal", 'Category Mappings'!F201 = "7. Employee incentives - related party/promoter")),
ROUNDDOWN(MIN(I201 / IPOPrice * J201, J201), 0),
0)),
"-")</f>
        <v>-</v>
      </c>
      <c r="L201" s="57" t="str">
        <f>IFERROR(
IF(
OR(
AND(D201 = "Principal", 'Category Mappings'!F201 = "4. Vendor - NOT related party/promoter", QuoteDate &lt; EDATE(F201, 12)),
AND(D201 = "Principal", OR('Category Mappings'!F201 = "3. Vendor - related party/promoter", 'Category Mappings'!F201 = "6. Professional advisor or consultant")),
AND(D201 = "Interest", OR('Category Mappings'!F201 = "1. Seed Capitalist - related party/promoter", 'Category Mappings'!F201 = "3. Vendor - related party/promoter", 'Category Mappings'!F201 = "6. Professional advisor or consultant", 'Category Mappings'!F201 = "7. Employee incentives - related party/promoter",
AND('Category Mappings'!F201 = "2. Seed Capitalist - NOT related party/promoter", QuoteDate &lt; EDATE(F201, 12)), AND('Category Mappings'!F201 = "4. Vendor - NOT related party/promoter", QuoteDate &lt; EDATE(F201, 12))))),
J201,
IF(
OR(
AND(D201 = "Principal", 'Category Mappings'!F201 = "2. Seed Capitalist - NOT related party/promoter", I201 / IPOPrice &lt; 0.8, QuoteDate &lt; EDATE(F201, 12)),
OR('Category Mappings'!F201 = "1. Seed Capitalist - related party/promoter", 'Category Mappings'!F201 = "7. Employee incentives - related party/promoter")),
ROUNDUP(J201 - K201, 0),
IF(
OR(
AND(D201 = "Principal", 'Category Mappings'!F201 = "2. Seed Capitalist - NOT related party/promoter", I201 / IPOPrice &gt; 0.8),
AND(D201 = "Principal", 'Category Mappings'!F201 = "2. Seed Capitalist - NOT related party/promoter", QuoteDate &gt; EDATE(F201, 12)),
AND(D201 = "Principal", 'Category Mappings'!F201 = "4. Vendor - NOT related party/promoter", QuoteDate &gt; EDATE(F201, 12)),
AND(D201 = "Interest", OR(AND('Category Mappings'!F201 = "2. Seed Capitalist - NOT related party/promoter", QuoteDate &gt; EDATE(F201, 12)), AND('Category Mappings'!F201 = "4. Vendor - NOT related party/promoter", QuoteDate &gt; EDATE(F201, 12))))),
0,
"-"))),
"-")</f>
        <v>-</v>
      </c>
      <c r="M201" s="58" t="str">
        <f>IFERROR(
IF(
AND(
OR(
'Category Mappings'!F201 = "1. Seed Capitalist - related party/promoter",
'Category Mappings'!F201 = "3. Vendor - related party/promoter",
'Category Mappings'!F201 = "6. Professional advisor or consultant",
'Category Mappings'!F201 = "7. Employee incentives - related party/promoter"),
(L201 &lt;&gt; "-")),
"24m from quotation",
IF(
AND(
OR(
AND('Category Mappings'!F201 = "2. Seed Capitalist - NOT related party/promoter", L201 &lt;&gt; "-"),
AND('Category Mappings'!F201 = "4. Vendor - NOT related party/promoter", L201 &lt;&gt; "-")),
EDATE(F201, 12) &gt; EDATE(QuoteDate, 1)),
EDATE(F201, 12),
"Escrow does not apply")),
"-")</f>
        <v>-</v>
      </c>
      <c r="N201" s="52"/>
    </row>
    <row r="202" spans="1:14" x14ac:dyDescent="0.25">
      <c r="A202" s="26"/>
      <c r="B202" s="18"/>
      <c r="C202" s="18"/>
      <c r="D202" s="27"/>
      <c r="E202" s="85"/>
      <c r="F202" s="20"/>
      <c r="G202" s="120"/>
      <c r="H202" s="20"/>
      <c r="I202" s="112">
        <f>IF(TRIM(Convertible_Notes_Con[[#This Row],[Holder''s name]])="", 0, IPOPrice - G202)</f>
        <v>0</v>
      </c>
      <c r="J202" s="56" t="str">
        <f t="shared" si="2"/>
        <v>-</v>
      </c>
      <c r="K202" s="56" t="str">
        <f>IFERROR(
IF(
OR(
AND('Category Mappings'!F202 = "2. Seed Capitalist - NOT related party/promoter", QuoteDate &gt; EDATE(F202, 12)),
AND(D202 = "Principal", 'Category Mappings'!F202 = "2. Seed Capitalist - NOT related party/promoter", I202 / IPOPrice &gt;= 0.8),
AND(D202 = "Interest", 'Category Mappings'!F202 = "2. Seed Capitalist - NOT related party/promoter", QuoteDate &gt; EDATE(F202, 12)),
AND('Category Mappings'!F202 = "4. Vendor - NOT related pary/promoter", QuoteDate &gt; EDATE(F202, 12)),
'Category Mappings'!F202 = "7A. Employee incentives - NOT related party/promoter",
'Category Mappings'!F202 = "Not Applicable"),
J202,
IF(
OR(
AND(D202 = "Principal", 'Category Mappings'!F202 = "1. Seed Capitalist - related party/promoter"),
AND(D202 = "Principal", 'Category Mappings'!F202 = "2. Seed Capitalist - NOT related party/promoter"),
AND(D202 = "Principal", 'Category Mappings'!F202 = "7. Employee incentives - related party/promoter")),
ROUNDDOWN(MIN(I202 / IPOPrice * J202, J202), 0),
0)),
"-")</f>
        <v>-</v>
      </c>
      <c r="L202" s="57" t="str">
        <f>IFERROR(
IF(
OR(
AND(D202 = "Principal", 'Category Mappings'!F202 = "4. Vendor - NOT related party/promoter", QuoteDate &lt; EDATE(F202, 12)),
AND(D202 = "Principal", OR('Category Mappings'!F202 = "3. Vendor - related party/promoter", 'Category Mappings'!F202 = "6. Professional advisor or consultant")),
AND(D202 = "Interest", OR('Category Mappings'!F202 = "1. Seed Capitalist - related party/promoter", 'Category Mappings'!F202 = "3. Vendor - related party/promoter", 'Category Mappings'!F202 = "6. Professional advisor or consultant", 'Category Mappings'!F202 = "7. Employee incentives - related party/promoter",
AND('Category Mappings'!F202 = "2. Seed Capitalist - NOT related party/promoter", QuoteDate &lt; EDATE(F202, 12)), AND('Category Mappings'!F202 = "4. Vendor - NOT related party/promoter", QuoteDate &lt; EDATE(F202, 12))))),
J202,
IF(
OR(
AND(D202 = "Principal", 'Category Mappings'!F202 = "2. Seed Capitalist - NOT related party/promoter", I202 / IPOPrice &lt; 0.8, QuoteDate &lt; EDATE(F202, 12)),
OR('Category Mappings'!F202 = "1. Seed Capitalist - related party/promoter", 'Category Mappings'!F202 = "7. Employee incentives - related party/promoter")),
ROUNDUP(J202 - K202, 0),
IF(
OR(
AND(D202 = "Principal", 'Category Mappings'!F202 = "2. Seed Capitalist - NOT related party/promoter", I202 / IPOPrice &gt; 0.8),
AND(D202 = "Principal", 'Category Mappings'!F202 = "2. Seed Capitalist - NOT related party/promoter", QuoteDate &gt; EDATE(F202, 12)),
AND(D202 = "Principal", 'Category Mappings'!F202 = "4. Vendor - NOT related party/promoter", QuoteDate &gt; EDATE(F202, 12)),
AND(D202 = "Interest", OR(AND('Category Mappings'!F202 = "2. Seed Capitalist - NOT related party/promoter", QuoteDate &gt; EDATE(F202, 12)), AND('Category Mappings'!F202 = "4. Vendor - NOT related party/promoter", QuoteDate &gt; EDATE(F202, 12))))),
0,
"-"))),
"-")</f>
        <v>-</v>
      </c>
      <c r="M202" s="58" t="str">
        <f>IFERROR(
IF(
AND(
OR(
'Category Mappings'!F202 = "1. Seed Capitalist - related party/promoter",
'Category Mappings'!F202 = "3. Vendor - related party/promoter",
'Category Mappings'!F202 = "6. Professional advisor or consultant",
'Category Mappings'!F202 = "7. Employee incentives - related party/promoter"),
(L202 &lt;&gt; "-")),
"24m from quotation",
IF(
AND(
OR(
AND('Category Mappings'!F202 = "2. Seed Capitalist - NOT related party/promoter", L202 &lt;&gt; "-"),
AND('Category Mappings'!F202 = "4. Vendor - NOT related party/promoter", L202 &lt;&gt; "-")),
EDATE(F202, 12) &gt; EDATE(QuoteDate, 1)),
EDATE(F202, 12),
"Escrow does not apply")),
"-")</f>
        <v>-</v>
      </c>
      <c r="N202" s="52"/>
    </row>
    <row r="203" spans="1:14" x14ac:dyDescent="0.25">
      <c r="A203" s="26"/>
      <c r="B203" s="18"/>
      <c r="C203" s="18"/>
      <c r="D203" s="27"/>
      <c r="E203" s="85"/>
      <c r="F203" s="20"/>
      <c r="G203" s="120"/>
      <c r="H203" s="20"/>
      <c r="I203" s="112">
        <f>IF(TRIM(Convertible_Notes_Con[[#This Row],[Holder''s name]])="", 0, IPOPrice - G203)</f>
        <v>0</v>
      </c>
      <c r="J203" s="56" t="str">
        <f t="shared" ref="J203:J261" si="3">IFERROR(ROUND(E203/I203, 0),"-")</f>
        <v>-</v>
      </c>
      <c r="K203" s="56" t="str">
        <f>IFERROR(
IF(
OR(
AND('Category Mappings'!F203 = "2. Seed Capitalist - NOT related party/promoter", QuoteDate &gt; EDATE(F203, 12)),
AND(D203 = "Principal", 'Category Mappings'!F203 = "2. Seed Capitalist - NOT related party/promoter", I203 / IPOPrice &gt;= 0.8),
AND(D203 = "Interest", 'Category Mappings'!F203 = "2. Seed Capitalist - NOT related party/promoter", QuoteDate &gt; EDATE(F203, 12)),
AND('Category Mappings'!F203 = "4. Vendor - NOT related pary/promoter", QuoteDate &gt; EDATE(F203, 12)),
'Category Mappings'!F203 = "7A. Employee incentives - NOT related party/promoter",
'Category Mappings'!F203 = "Not Applicable"),
J203,
IF(
OR(
AND(D203 = "Principal", 'Category Mappings'!F203 = "1. Seed Capitalist - related party/promoter"),
AND(D203 = "Principal", 'Category Mappings'!F203 = "2. Seed Capitalist - NOT related party/promoter"),
AND(D203 = "Principal", 'Category Mappings'!F203 = "7. Employee incentives - related party/promoter")),
ROUNDDOWN(MIN(I203 / IPOPrice * J203, J203), 0),
0)),
"-")</f>
        <v>-</v>
      </c>
      <c r="L203" s="57" t="str">
        <f>IFERROR(
IF(
OR(
AND(D203 = "Principal", 'Category Mappings'!F203 = "4. Vendor - NOT related party/promoter", QuoteDate &lt; EDATE(F203, 12)),
AND(D203 = "Principal", OR('Category Mappings'!F203 = "3. Vendor - related party/promoter", 'Category Mappings'!F203 = "6. Professional advisor or consultant")),
AND(D203 = "Interest", OR('Category Mappings'!F203 = "1. Seed Capitalist - related party/promoter", 'Category Mappings'!F203 = "3. Vendor - related party/promoter", 'Category Mappings'!F203 = "6. Professional advisor or consultant", 'Category Mappings'!F203 = "7. Employee incentives - related party/promoter",
AND('Category Mappings'!F203 = "2. Seed Capitalist - NOT related party/promoter", QuoteDate &lt; EDATE(F203, 12)), AND('Category Mappings'!F203 = "4. Vendor - NOT related party/promoter", QuoteDate &lt; EDATE(F203, 12))))),
J203,
IF(
OR(
AND(D203 = "Principal", 'Category Mappings'!F203 = "2. Seed Capitalist - NOT related party/promoter", I203 / IPOPrice &lt; 0.8, QuoteDate &lt; EDATE(F203, 12)),
OR('Category Mappings'!F203 = "1. Seed Capitalist - related party/promoter", 'Category Mappings'!F203 = "7. Employee incentives - related party/promoter")),
ROUNDUP(J203 - K203, 0),
IF(
OR(
AND(D203 = "Principal", 'Category Mappings'!F203 = "2. Seed Capitalist - NOT related party/promoter", I203 / IPOPrice &gt; 0.8),
AND(D203 = "Principal", 'Category Mappings'!F203 = "2. Seed Capitalist - NOT related party/promoter", QuoteDate &gt; EDATE(F203, 12)),
AND(D203 = "Principal", 'Category Mappings'!F203 = "4. Vendor - NOT related party/promoter", QuoteDate &gt; EDATE(F203, 12)),
AND(D203 = "Interest", OR(AND('Category Mappings'!F203 = "2. Seed Capitalist - NOT related party/promoter", QuoteDate &gt; EDATE(F203, 12)), AND('Category Mappings'!F203 = "4. Vendor - NOT related party/promoter", QuoteDate &gt; EDATE(F203, 12))))),
0,
"-"))),
"-")</f>
        <v>-</v>
      </c>
      <c r="M203" s="58" t="str">
        <f>IFERROR(
IF(
AND(
OR(
'Category Mappings'!F203 = "1. Seed Capitalist - related party/promoter",
'Category Mappings'!F203 = "3. Vendor - related party/promoter",
'Category Mappings'!F203 = "6. Professional advisor or consultant",
'Category Mappings'!F203 = "7. Employee incentives - related party/promoter"),
(L203 &lt;&gt; "-")),
"24m from quotation",
IF(
AND(
OR(
AND('Category Mappings'!F203 = "2. Seed Capitalist - NOT related party/promoter", L203 &lt;&gt; "-"),
AND('Category Mappings'!F203 = "4. Vendor - NOT related party/promoter", L203 &lt;&gt; "-")),
EDATE(F203, 12) &gt; EDATE(QuoteDate, 1)),
EDATE(F203, 12),
"Escrow does not apply")),
"-")</f>
        <v>-</v>
      </c>
      <c r="N203" s="52"/>
    </row>
    <row r="204" spans="1:14" x14ac:dyDescent="0.25">
      <c r="A204" s="26"/>
      <c r="B204" s="18"/>
      <c r="C204" s="18"/>
      <c r="D204" s="27"/>
      <c r="E204" s="85"/>
      <c r="F204" s="20"/>
      <c r="G204" s="120"/>
      <c r="H204" s="20"/>
      <c r="I204" s="112">
        <f>IF(TRIM(Convertible_Notes_Con[[#This Row],[Holder''s name]])="", 0, IPOPrice - G204)</f>
        <v>0</v>
      </c>
      <c r="J204" s="56" t="str">
        <f t="shared" si="3"/>
        <v>-</v>
      </c>
      <c r="K204" s="56" t="str">
        <f>IFERROR(
IF(
OR(
AND('Category Mappings'!F204 = "2. Seed Capitalist - NOT related party/promoter", QuoteDate &gt; EDATE(F204, 12)),
AND(D204 = "Principal", 'Category Mappings'!F204 = "2. Seed Capitalist - NOT related party/promoter", I204 / IPOPrice &gt;= 0.8),
AND(D204 = "Interest", 'Category Mappings'!F204 = "2. Seed Capitalist - NOT related party/promoter", QuoteDate &gt; EDATE(F204, 12)),
AND('Category Mappings'!F204 = "4. Vendor - NOT related pary/promoter", QuoteDate &gt; EDATE(F204, 12)),
'Category Mappings'!F204 = "7A. Employee incentives - NOT related party/promoter",
'Category Mappings'!F204 = "Not Applicable"),
J204,
IF(
OR(
AND(D204 = "Principal", 'Category Mappings'!F204 = "1. Seed Capitalist - related party/promoter"),
AND(D204 = "Principal", 'Category Mappings'!F204 = "2. Seed Capitalist - NOT related party/promoter"),
AND(D204 = "Principal", 'Category Mappings'!F204 = "7. Employee incentives - related party/promoter")),
ROUNDDOWN(MIN(I204 / IPOPrice * J204, J204), 0),
0)),
"-")</f>
        <v>-</v>
      </c>
      <c r="L204" s="57" t="str">
        <f>IFERROR(
IF(
OR(
AND(D204 = "Principal", 'Category Mappings'!F204 = "4. Vendor - NOT related party/promoter", QuoteDate &lt; EDATE(F204, 12)),
AND(D204 = "Principal", OR('Category Mappings'!F204 = "3. Vendor - related party/promoter", 'Category Mappings'!F204 = "6. Professional advisor or consultant")),
AND(D204 = "Interest", OR('Category Mappings'!F204 = "1. Seed Capitalist - related party/promoter", 'Category Mappings'!F204 = "3. Vendor - related party/promoter", 'Category Mappings'!F204 = "6. Professional advisor or consultant", 'Category Mappings'!F204 = "7. Employee incentives - related party/promoter",
AND('Category Mappings'!F204 = "2. Seed Capitalist - NOT related party/promoter", QuoteDate &lt; EDATE(F204, 12)), AND('Category Mappings'!F204 = "4. Vendor - NOT related party/promoter", QuoteDate &lt; EDATE(F204, 12))))),
J204,
IF(
OR(
AND(D204 = "Principal", 'Category Mappings'!F204 = "2. Seed Capitalist - NOT related party/promoter", I204 / IPOPrice &lt; 0.8, QuoteDate &lt; EDATE(F204, 12)),
OR('Category Mappings'!F204 = "1. Seed Capitalist - related party/promoter", 'Category Mappings'!F204 = "7. Employee incentives - related party/promoter")),
ROUNDUP(J204 - K204, 0),
IF(
OR(
AND(D204 = "Principal", 'Category Mappings'!F204 = "2. Seed Capitalist - NOT related party/promoter", I204 / IPOPrice &gt; 0.8),
AND(D204 = "Principal", 'Category Mappings'!F204 = "2. Seed Capitalist - NOT related party/promoter", QuoteDate &gt; EDATE(F204, 12)),
AND(D204 = "Principal", 'Category Mappings'!F204 = "4. Vendor - NOT related party/promoter", QuoteDate &gt; EDATE(F204, 12)),
AND(D204 = "Interest", OR(AND('Category Mappings'!F204 = "2. Seed Capitalist - NOT related party/promoter", QuoteDate &gt; EDATE(F204, 12)), AND('Category Mappings'!F204 = "4. Vendor - NOT related party/promoter", QuoteDate &gt; EDATE(F204, 12))))),
0,
"-"))),
"-")</f>
        <v>-</v>
      </c>
      <c r="M204" s="58" t="str">
        <f>IFERROR(
IF(
AND(
OR(
'Category Mappings'!F204 = "1. Seed Capitalist - related party/promoter",
'Category Mappings'!F204 = "3. Vendor - related party/promoter",
'Category Mappings'!F204 = "6. Professional advisor or consultant",
'Category Mappings'!F204 = "7. Employee incentives - related party/promoter"),
(L204 &lt;&gt; "-")),
"24m from quotation",
IF(
AND(
OR(
AND('Category Mappings'!F204 = "2. Seed Capitalist - NOT related party/promoter", L204 &lt;&gt; "-"),
AND('Category Mappings'!F204 = "4. Vendor - NOT related party/promoter", L204 &lt;&gt; "-")),
EDATE(F204, 12) &gt; EDATE(QuoteDate, 1)),
EDATE(F204, 12),
"Escrow does not apply")),
"-")</f>
        <v>-</v>
      </c>
      <c r="N204" s="52"/>
    </row>
    <row r="205" spans="1:14" x14ac:dyDescent="0.25">
      <c r="A205" s="26"/>
      <c r="B205" s="18"/>
      <c r="C205" s="18"/>
      <c r="D205" s="27"/>
      <c r="E205" s="85"/>
      <c r="F205" s="20"/>
      <c r="G205" s="120"/>
      <c r="H205" s="20"/>
      <c r="I205" s="112">
        <f>IF(TRIM(Convertible_Notes_Con[[#This Row],[Holder''s name]])="", 0, IPOPrice - G205)</f>
        <v>0</v>
      </c>
      <c r="J205" s="56" t="str">
        <f t="shared" si="3"/>
        <v>-</v>
      </c>
      <c r="K205" s="56" t="str">
        <f>IFERROR(
IF(
OR(
AND('Category Mappings'!F205 = "2. Seed Capitalist - NOT related party/promoter", QuoteDate &gt; EDATE(F205, 12)),
AND(D205 = "Principal", 'Category Mappings'!F205 = "2. Seed Capitalist - NOT related party/promoter", I205 / IPOPrice &gt;= 0.8),
AND(D205 = "Interest", 'Category Mappings'!F205 = "2. Seed Capitalist - NOT related party/promoter", QuoteDate &gt; EDATE(F205, 12)),
AND('Category Mappings'!F205 = "4. Vendor - NOT related pary/promoter", QuoteDate &gt; EDATE(F205, 12)),
'Category Mappings'!F205 = "7A. Employee incentives - NOT related party/promoter",
'Category Mappings'!F205 = "Not Applicable"),
J205,
IF(
OR(
AND(D205 = "Principal", 'Category Mappings'!F205 = "1. Seed Capitalist - related party/promoter"),
AND(D205 = "Principal", 'Category Mappings'!F205 = "2. Seed Capitalist - NOT related party/promoter"),
AND(D205 = "Principal", 'Category Mappings'!F205 = "7. Employee incentives - related party/promoter")),
ROUNDDOWN(MIN(I205 / IPOPrice * J205, J205), 0),
0)),
"-")</f>
        <v>-</v>
      </c>
      <c r="L205" s="57" t="str">
        <f>IFERROR(
IF(
OR(
AND(D205 = "Principal", 'Category Mappings'!F205 = "4. Vendor - NOT related party/promoter", QuoteDate &lt; EDATE(F205, 12)),
AND(D205 = "Principal", OR('Category Mappings'!F205 = "3. Vendor - related party/promoter", 'Category Mappings'!F205 = "6. Professional advisor or consultant")),
AND(D205 = "Interest", OR('Category Mappings'!F205 = "1. Seed Capitalist - related party/promoter", 'Category Mappings'!F205 = "3. Vendor - related party/promoter", 'Category Mappings'!F205 = "6. Professional advisor or consultant", 'Category Mappings'!F205 = "7. Employee incentives - related party/promoter",
AND('Category Mappings'!F205 = "2. Seed Capitalist - NOT related party/promoter", QuoteDate &lt; EDATE(F205, 12)), AND('Category Mappings'!F205 = "4. Vendor - NOT related party/promoter", QuoteDate &lt; EDATE(F205, 12))))),
J205,
IF(
OR(
AND(D205 = "Principal", 'Category Mappings'!F205 = "2. Seed Capitalist - NOT related party/promoter", I205 / IPOPrice &lt; 0.8, QuoteDate &lt; EDATE(F205, 12)),
OR('Category Mappings'!F205 = "1. Seed Capitalist - related party/promoter", 'Category Mappings'!F205 = "7. Employee incentives - related party/promoter")),
ROUNDUP(J205 - K205, 0),
IF(
OR(
AND(D205 = "Principal", 'Category Mappings'!F205 = "2. Seed Capitalist - NOT related party/promoter", I205 / IPOPrice &gt; 0.8),
AND(D205 = "Principal", 'Category Mappings'!F205 = "2. Seed Capitalist - NOT related party/promoter", QuoteDate &gt; EDATE(F205, 12)),
AND(D205 = "Principal", 'Category Mappings'!F205 = "4. Vendor - NOT related party/promoter", QuoteDate &gt; EDATE(F205, 12)),
AND(D205 = "Interest", OR(AND('Category Mappings'!F205 = "2. Seed Capitalist - NOT related party/promoter", QuoteDate &gt; EDATE(F205, 12)), AND('Category Mappings'!F205 = "4. Vendor - NOT related party/promoter", QuoteDate &gt; EDATE(F205, 12))))),
0,
"-"))),
"-")</f>
        <v>-</v>
      </c>
      <c r="M205" s="58" t="str">
        <f>IFERROR(
IF(
AND(
OR(
'Category Mappings'!F205 = "1. Seed Capitalist - related party/promoter",
'Category Mappings'!F205 = "3. Vendor - related party/promoter",
'Category Mappings'!F205 = "6. Professional advisor or consultant",
'Category Mappings'!F205 = "7. Employee incentives - related party/promoter"),
(L205 &lt;&gt; "-")),
"24m from quotation",
IF(
AND(
OR(
AND('Category Mappings'!F205 = "2. Seed Capitalist - NOT related party/promoter", L205 &lt;&gt; "-"),
AND('Category Mappings'!F205 = "4. Vendor - NOT related party/promoter", L205 &lt;&gt; "-")),
EDATE(F205, 12) &gt; EDATE(QuoteDate, 1)),
EDATE(F205, 12),
"Escrow does not apply")),
"-")</f>
        <v>-</v>
      </c>
      <c r="N205" s="52"/>
    </row>
    <row r="206" spans="1:14" x14ac:dyDescent="0.25">
      <c r="A206" s="26"/>
      <c r="B206" s="18"/>
      <c r="C206" s="18"/>
      <c r="D206" s="27"/>
      <c r="E206" s="85"/>
      <c r="F206" s="20"/>
      <c r="G206" s="120"/>
      <c r="H206" s="20"/>
      <c r="I206" s="112">
        <f>IF(TRIM(Convertible_Notes_Con[[#This Row],[Holder''s name]])="", 0, IPOPrice - G206)</f>
        <v>0</v>
      </c>
      <c r="J206" s="56" t="str">
        <f t="shared" si="3"/>
        <v>-</v>
      </c>
      <c r="K206" s="56" t="str">
        <f>IFERROR(
IF(
OR(
AND('Category Mappings'!F206 = "2. Seed Capitalist - NOT related party/promoter", QuoteDate &gt; EDATE(F206, 12)),
AND(D206 = "Principal", 'Category Mappings'!F206 = "2. Seed Capitalist - NOT related party/promoter", I206 / IPOPrice &gt;= 0.8),
AND(D206 = "Interest", 'Category Mappings'!F206 = "2. Seed Capitalist - NOT related party/promoter", QuoteDate &gt; EDATE(F206, 12)),
AND('Category Mappings'!F206 = "4. Vendor - NOT related pary/promoter", QuoteDate &gt; EDATE(F206, 12)),
'Category Mappings'!F206 = "7A. Employee incentives - NOT related party/promoter",
'Category Mappings'!F206 = "Not Applicable"),
J206,
IF(
OR(
AND(D206 = "Principal", 'Category Mappings'!F206 = "1. Seed Capitalist - related party/promoter"),
AND(D206 = "Principal", 'Category Mappings'!F206 = "2. Seed Capitalist - NOT related party/promoter"),
AND(D206 = "Principal", 'Category Mappings'!F206 = "7. Employee incentives - related party/promoter")),
ROUNDDOWN(MIN(I206 / IPOPrice * J206, J206), 0),
0)),
"-")</f>
        <v>-</v>
      </c>
      <c r="L206" s="57" t="str">
        <f>IFERROR(
IF(
OR(
AND(D206 = "Principal", 'Category Mappings'!F206 = "4. Vendor - NOT related party/promoter", QuoteDate &lt; EDATE(F206, 12)),
AND(D206 = "Principal", OR('Category Mappings'!F206 = "3. Vendor - related party/promoter", 'Category Mappings'!F206 = "6. Professional advisor or consultant")),
AND(D206 = "Interest", OR('Category Mappings'!F206 = "1. Seed Capitalist - related party/promoter", 'Category Mappings'!F206 = "3. Vendor - related party/promoter", 'Category Mappings'!F206 = "6. Professional advisor or consultant", 'Category Mappings'!F206 = "7. Employee incentives - related party/promoter",
AND('Category Mappings'!F206 = "2. Seed Capitalist - NOT related party/promoter", QuoteDate &lt; EDATE(F206, 12)), AND('Category Mappings'!F206 = "4. Vendor - NOT related party/promoter", QuoteDate &lt; EDATE(F206, 12))))),
J206,
IF(
OR(
AND(D206 = "Principal", 'Category Mappings'!F206 = "2. Seed Capitalist - NOT related party/promoter", I206 / IPOPrice &lt; 0.8, QuoteDate &lt; EDATE(F206, 12)),
OR('Category Mappings'!F206 = "1. Seed Capitalist - related party/promoter", 'Category Mappings'!F206 = "7. Employee incentives - related party/promoter")),
ROUNDUP(J206 - K206, 0),
IF(
OR(
AND(D206 = "Principal", 'Category Mappings'!F206 = "2. Seed Capitalist - NOT related party/promoter", I206 / IPOPrice &gt; 0.8),
AND(D206 = "Principal", 'Category Mappings'!F206 = "2. Seed Capitalist - NOT related party/promoter", QuoteDate &gt; EDATE(F206, 12)),
AND(D206 = "Principal", 'Category Mappings'!F206 = "4. Vendor - NOT related party/promoter", QuoteDate &gt; EDATE(F206, 12)),
AND(D206 = "Interest", OR(AND('Category Mappings'!F206 = "2. Seed Capitalist - NOT related party/promoter", QuoteDate &gt; EDATE(F206, 12)), AND('Category Mappings'!F206 = "4. Vendor - NOT related party/promoter", QuoteDate &gt; EDATE(F206, 12))))),
0,
"-"))),
"-")</f>
        <v>-</v>
      </c>
      <c r="M206" s="58" t="str">
        <f>IFERROR(
IF(
AND(
OR(
'Category Mappings'!F206 = "1. Seed Capitalist - related party/promoter",
'Category Mappings'!F206 = "3. Vendor - related party/promoter",
'Category Mappings'!F206 = "6. Professional advisor or consultant",
'Category Mappings'!F206 = "7. Employee incentives - related party/promoter"),
(L206 &lt;&gt; "-")),
"24m from quotation",
IF(
AND(
OR(
AND('Category Mappings'!F206 = "2. Seed Capitalist - NOT related party/promoter", L206 &lt;&gt; "-"),
AND('Category Mappings'!F206 = "4. Vendor - NOT related party/promoter", L206 &lt;&gt; "-")),
EDATE(F206, 12) &gt; EDATE(QuoteDate, 1)),
EDATE(F206, 12),
"Escrow does not apply")),
"-")</f>
        <v>-</v>
      </c>
      <c r="N206" s="52"/>
    </row>
    <row r="207" spans="1:14" x14ac:dyDescent="0.25">
      <c r="A207" s="26"/>
      <c r="B207" s="18"/>
      <c r="C207" s="18"/>
      <c r="D207" s="27"/>
      <c r="E207" s="85"/>
      <c r="F207" s="20"/>
      <c r="G207" s="120"/>
      <c r="H207" s="20"/>
      <c r="I207" s="112">
        <f>IF(TRIM(Convertible_Notes_Con[[#This Row],[Holder''s name]])="", 0, IPOPrice - G207)</f>
        <v>0</v>
      </c>
      <c r="J207" s="56" t="str">
        <f t="shared" si="3"/>
        <v>-</v>
      </c>
      <c r="K207" s="56" t="str">
        <f>IFERROR(
IF(
OR(
AND('Category Mappings'!F207 = "2. Seed Capitalist - NOT related party/promoter", QuoteDate &gt; EDATE(F207, 12)),
AND(D207 = "Principal", 'Category Mappings'!F207 = "2. Seed Capitalist - NOT related party/promoter", I207 / IPOPrice &gt;= 0.8),
AND(D207 = "Interest", 'Category Mappings'!F207 = "2. Seed Capitalist - NOT related party/promoter", QuoteDate &gt; EDATE(F207, 12)),
AND('Category Mappings'!F207 = "4. Vendor - NOT related pary/promoter", QuoteDate &gt; EDATE(F207, 12)),
'Category Mappings'!F207 = "7A. Employee incentives - NOT related party/promoter",
'Category Mappings'!F207 = "Not Applicable"),
J207,
IF(
OR(
AND(D207 = "Principal", 'Category Mappings'!F207 = "1. Seed Capitalist - related party/promoter"),
AND(D207 = "Principal", 'Category Mappings'!F207 = "2. Seed Capitalist - NOT related party/promoter"),
AND(D207 = "Principal", 'Category Mappings'!F207 = "7. Employee incentives - related party/promoter")),
ROUNDDOWN(MIN(I207 / IPOPrice * J207, J207), 0),
0)),
"-")</f>
        <v>-</v>
      </c>
      <c r="L207" s="57" t="str">
        <f>IFERROR(
IF(
OR(
AND(D207 = "Principal", 'Category Mappings'!F207 = "4. Vendor - NOT related party/promoter", QuoteDate &lt; EDATE(F207, 12)),
AND(D207 = "Principal", OR('Category Mappings'!F207 = "3. Vendor - related party/promoter", 'Category Mappings'!F207 = "6. Professional advisor or consultant")),
AND(D207 = "Interest", OR('Category Mappings'!F207 = "1. Seed Capitalist - related party/promoter", 'Category Mappings'!F207 = "3. Vendor - related party/promoter", 'Category Mappings'!F207 = "6. Professional advisor or consultant", 'Category Mappings'!F207 = "7. Employee incentives - related party/promoter",
AND('Category Mappings'!F207 = "2. Seed Capitalist - NOT related party/promoter", QuoteDate &lt; EDATE(F207, 12)), AND('Category Mappings'!F207 = "4. Vendor - NOT related party/promoter", QuoteDate &lt; EDATE(F207, 12))))),
J207,
IF(
OR(
AND(D207 = "Principal", 'Category Mappings'!F207 = "2. Seed Capitalist - NOT related party/promoter", I207 / IPOPrice &lt; 0.8, QuoteDate &lt; EDATE(F207, 12)),
OR('Category Mappings'!F207 = "1. Seed Capitalist - related party/promoter", 'Category Mappings'!F207 = "7. Employee incentives - related party/promoter")),
ROUNDUP(J207 - K207, 0),
IF(
OR(
AND(D207 = "Principal", 'Category Mappings'!F207 = "2. Seed Capitalist - NOT related party/promoter", I207 / IPOPrice &gt; 0.8),
AND(D207 = "Principal", 'Category Mappings'!F207 = "2. Seed Capitalist - NOT related party/promoter", QuoteDate &gt; EDATE(F207, 12)),
AND(D207 = "Principal", 'Category Mappings'!F207 = "4. Vendor - NOT related party/promoter", QuoteDate &gt; EDATE(F207, 12)),
AND(D207 = "Interest", OR(AND('Category Mappings'!F207 = "2. Seed Capitalist - NOT related party/promoter", QuoteDate &gt; EDATE(F207, 12)), AND('Category Mappings'!F207 = "4. Vendor - NOT related party/promoter", QuoteDate &gt; EDATE(F207, 12))))),
0,
"-"))),
"-")</f>
        <v>-</v>
      </c>
      <c r="M207" s="58" t="str">
        <f>IFERROR(
IF(
AND(
OR(
'Category Mappings'!F207 = "1. Seed Capitalist - related party/promoter",
'Category Mappings'!F207 = "3. Vendor - related party/promoter",
'Category Mappings'!F207 = "6. Professional advisor or consultant",
'Category Mappings'!F207 = "7. Employee incentives - related party/promoter"),
(L207 &lt;&gt; "-")),
"24m from quotation",
IF(
AND(
OR(
AND('Category Mappings'!F207 = "2. Seed Capitalist - NOT related party/promoter", L207 &lt;&gt; "-"),
AND('Category Mappings'!F207 = "4. Vendor - NOT related party/promoter", L207 &lt;&gt; "-")),
EDATE(F207, 12) &gt; EDATE(QuoteDate, 1)),
EDATE(F207, 12),
"Escrow does not apply")),
"-")</f>
        <v>-</v>
      </c>
      <c r="N207" s="52"/>
    </row>
    <row r="208" spans="1:14" x14ac:dyDescent="0.25">
      <c r="A208" s="26"/>
      <c r="B208" s="18"/>
      <c r="C208" s="18"/>
      <c r="D208" s="27"/>
      <c r="E208" s="85"/>
      <c r="F208" s="20"/>
      <c r="G208" s="120"/>
      <c r="H208" s="20"/>
      <c r="I208" s="112">
        <f>IF(TRIM(Convertible_Notes_Con[[#This Row],[Holder''s name]])="", 0, IPOPrice - G208)</f>
        <v>0</v>
      </c>
      <c r="J208" s="56" t="str">
        <f t="shared" si="3"/>
        <v>-</v>
      </c>
      <c r="K208" s="56" t="str">
        <f>IFERROR(
IF(
OR(
AND('Category Mappings'!F208 = "2. Seed Capitalist - NOT related party/promoter", QuoteDate &gt; EDATE(F208, 12)),
AND(D208 = "Principal", 'Category Mappings'!F208 = "2. Seed Capitalist - NOT related party/promoter", I208 / IPOPrice &gt;= 0.8),
AND(D208 = "Interest", 'Category Mappings'!F208 = "2. Seed Capitalist - NOT related party/promoter", QuoteDate &gt; EDATE(F208, 12)),
AND('Category Mappings'!F208 = "4. Vendor - NOT related pary/promoter", QuoteDate &gt; EDATE(F208, 12)),
'Category Mappings'!F208 = "7A. Employee incentives - NOT related party/promoter",
'Category Mappings'!F208 = "Not Applicable"),
J208,
IF(
OR(
AND(D208 = "Principal", 'Category Mappings'!F208 = "1. Seed Capitalist - related party/promoter"),
AND(D208 = "Principal", 'Category Mappings'!F208 = "2. Seed Capitalist - NOT related party/promoter"),
AND(D208 = "Principal", 'Category Mappings'!F208 = "7. Employee incentives - related party/promoter")),
ROUNDDOWN(MIN(I208 / IPOPrice * J208, J208), 0),
0)),
"-")</f>
        <v>-</v>
      </c>
      <c r="L208" s="57" t="str">
        <f>IFERROR(
IF(
OR(
AND(D208 = "Principal", 'Category Mappings'!F208 = "4. Vendor - NOT related party/promoter", QuoteDate &lt; EDATE(F208, 12)),
AND(D208 = "Principal", OR('Category Mappings'!F208 = "3. Vendor - related party/promoter", 'Category Mappings'!F208 = "6. Professional advisor or consultant")),
AND(D208 = "Interest", OR('Category Mappings'!F208 = "1. Seed Capitalist - related party/promoter", 'Category Mappings'!F208 = "3. Vendor - related party/promoter", 'Category Mappings'!F208 = "6. Professional advisor or consultant", 'Category Mappings'!F208 = "7. Employee incentives - related party/promoter",
AND('Category Mappings'!F208 = "2. Seed Capitalist - NOT related party/promoter", QuoteDate &lt; EDATE(F208, 12)), AND('Category Mappings'!F208 = "4. Vendor - NOT related party/promoter", QuoteDate &lt; EDATE(F208, 12))))),
J208,
IF(
OR(
AND(D208 = "Principal", 'Category Mappings'!F208 = "2. Seed Capitalist - NOT related party/promoter", I208 / IPOPrice &lt; 0.8, QuoteDate &lt; EDATE(F208, 12)),
OR('Category Mappings'!F208 = "1. Seed Capitalist - related party/promoter", 'Category Mappings'!F208 = "7. Employee incentives - related party/promoter")),
ROUNDUP(J208 - K208, 0),
IF(
OR(
AND(D208 = "Principal", 'Category Mappings'!F208 = "2. Seed Capitalist - NOT related party/promoter", I208 / IPOPrice &gt; 0.8),
AND(D208 = "Principal", 'Category Mappings'!F208 = "2. Seed Capitalist - NOT related party/promoter", QuoteDate &gt; EDATE(F208, 12)),
AND(D208 = "Principal", 'Category Mappings'!F208 = "4. Vendor - NOT related party/promoter", QuoteDate &gt; EDATE(F208, 12)),
AND(D208 = "Interest", OR(AND('Category Mappings'!F208 = "2. Seed Capitalist - NOT related party/promoter", QuoteDate &gt; EDATE(F208, 12)), AND('Category Mappings'!F208 = "4. Vendor - NOT related party/promoter", QuoteDate &gt; EDATE(F208, 12))))),
0,
"-"))),
"-")</f>
        <v>-</v>
      </c>
      <c r="M208" s="58" t="str">
        <f>IFERROR(
IF(
AND(
OR(
'Category Mappings'!F208 = "1. Seed Capitalist - related party/promoter",
'Category Mappings'!F208 = "3. Vendor - related party/promoter",
'Category Mappings'!F208 = "6. Professional advisor or consultant",
'Category Mappings'!F208 = "7. Employee incentives - related party/promoter"),
(L208 &lt;&gt; "-")),
"24m from quotation",
IF(
AND(
OR(
AND('Category Mappings'!F208 = "2. Seed Capitalist - NOT related party/promoter", L208 &lt;&gt; "-"),
AND('Category Mappings'!F208 = "4. Vendor - NOT related party/promoter", L208 &lt;&gt; "-")),
EDATE(F208, 12) &gt; EDATE(QuoteDate, 1)),
EDATE(F208, 12),
"Escrow does not apply")),
"-")</f>
        <v>-</v>
      </c>
      <c r="N208" s="52"/>
    </row>
    <row r="209" spans="1:14" x14ac:dyDescent="0.25">
      <c r="A209" s="26"/>
      <c r="B209" s="18"/>
      <c r="C209" s="18"/>
      <c r="D209" s="27"/>
      <c r="E209" s="85"/>
      <c r="F209" s="20"/>
      <c r="G209" s="120"/>
      <c r="H209" s="20"/>
      <c r="I209" s="112">
        <f>IF(TRIM(Convertible_Notes_Con[[#This Row],[Holder''s name]])="", 0, IPOPrice - G209)</f>
        <v>0</v>
      </c>
      <c r="J209" s="56" t="str">
        <f t="shared" si="3"/>
        <v>-</v>
      </c>
      <c r="K209" s="56" t="str">
        <f>IFERROR(
IF(
OR(
AND('Category Mappings'!F209 = "2. Seed Capitalist - NOT related party/promoter", QuoteDate &gt; EDATE(F209, 12)),
AND(D209 = "Principal", 'Category Mappings'!F209 = "2. Seed Capitalist - NOT related party/promoter", I209 / IPOPrice &gt;= 0.8),
AND(D209 = "Interest", 'Category Mappings'!F209 = "2. Seed Capitalist - NOT related party/promoter", QuoteDate &gt; EDATE(F209, 12)),
AND('Category Mappings'!F209 = "4. Vendor - NOT related pary/promoter", QuoteDate &gt; EDATE(F209, 12)),
'Category Mappings'!F209 = "7A. Employee incentives - NOT related party/promoter",
'Category Mappings'!F209 = "Not Applicable"),
J209,
IF(
OR(
AND(D209 = "Principal", 'Category Mappings'!F209 = "1. Seed Capitalist - related party/promoter"),
AND(D209 = "Principal", 'Category Mappings'!F209 = "2. Seed Capitalist - NOT related party/promoter"),
AND(D209 = "Principal", 'Category Mappings'!F209 = "7. Employee incentives - related party/promoter")),
ROUNDDOWN(MIN(I209 / IPOPrice * J209, J209), 0),
0)),
"-")</f>
        <v>-</v>
      </c>
      <c r="L209" s="57" t="str">
        <f>IFERROR(
IF(
OR(
AND(D209 = "Principal", 'Category Mappings'!F209 = "4. Vendor - NOT related party/promoter", QuoteDate &lt; EDATE(F209, 12)),
AND(D209 = "Principal", OR('Category Mappings'!F209 = "3. Vendor - related party/promoter", 'Category Mappings'!F209 = "6. Professional advisor or consultant")),
AND(D209 = "Interest", OR('Category Mappings'!F209 = "1. Seed Capitalist - related party/promoter", 'Category Mappings'!F209 = "3. Vendor - related party/promoter", 'Category Mappings'!F209 = "6. Professional advisor or consultant", 'Category Mappings'!F209 = "7. Employee incentives - related party/promoter",
AND('Category Mappings'!F209 = "2. Seed Capitalist - NOT related party/promoter", QuoteDate &lt; EDATE(F209, 12)), AND('Category Mappings'!F209 = "4. Vendor - NOT related party/promoter", QuoteDate &lt; EDATE(F209, 12))))),
J209,
IF(
OR(
AND(D209 = "Principal", 'Category Mappings'!F209 = "2. Seed Capitalist - NOT related party/promoter", I209 / IPOPrice &lt; 0.8, QuoteDate &lt; EDATE(F209, 12)),
OR('Category Mappings'!F209 = "1. Seed Capitalist - related party/promoter", 'Category Mappings'!F209 = "7. Employee incentives - related party/promoter")),
ROUNDUP(J209 - K209, 0),
IF(
OR(
AND(D209 = "Principal", 'Category Mappings'!F209 = "2. Seed Capitalist - NOT related party/promoter", I209 / IPOPrice &gt; 0.8),
AND(D209 = "Principal", 'Category Mappings'!F209 = "2. Seed Capitalist - NOT related party/promoter", QuoteDate &gt; EDATE(F209, 12)),
AND(D209 = "Principal", 'Category Mappings'!F209 = "4. Vendor - NOT related party/promoter", QuoteDate &gt; EDATE(F209, 12)),
AND(D209 = "Interest", OR(AND('Category Mappings'!F209 = "2. Seed Capitalist - NOT related party/promoter", QuoteDate &gt; EDATE(F209, 12)), AND('Category Mappings'!F209 = "4. Vendor - NOT related party/promoter", QuoteDate &gt; EDATE(F209, 12))))),
0,
"-"))),
"-")</f>
        <v>-</v>
      </c>
      <c r="M209" s="58" t="str">
        <f>IFERROR(
IF(
AND(
OR(
'Category Mappings'!F209 = "1. Seed Capitalist - related party/promoter",
'Category Mappings'!F209 = "3. Vendor - related party/promoter",
'Category Mappings'!F209 = "6. Professional advisor or consultant",
'Category Mappings'!F209 = "7. Employee incentives - related party/promoter"),
(L209 &lt;&gt; "-")),
"24m from quotation",
IF(
AND(
OR(
AND('Category Mappings'!F209 = "2. Seed Capitalist - NOT related party/promoter", L209 &lt;&gt; "-"),
AND('Category Mappings'!F209 = "4. Vendor - NOT related party/promoter", L209 &lt;&gt; "-")),
EDATE(F209, 12) &gt; EDATE(QuoteDate, 1)),
EDATE(F209, 12),
"Escrow does not apply")),
"-")</f>
        <v>-</v>
      </c>
      <c r="N209" s="52"/>
    </row>
    <row r="210" spans="1:14" x14ac:dyDescent="0.25">
      <c r="A210" s="26"/>
      <c r="B210" s="18"/>
      <c r="C210" s="18"/>
      <c r="D210" s="27"/>
      <c r="E210" s="85"/>
      <c r="F210" s="20"/>
      <c r="G210" s="120"/>
      <c r="H210" s="20"/>
      <c r="I210" s="112">
        <f>IF(TRIM(Convertible_Notes_Con[[#This Row],[Holder''s name]])="", 0, IPOPrice - G210)</f>
        <v>0</v>
      </c>
      <c r="J210" s="56" t="str">
        <f t="shared" si="3"/>
        <v>-</v>
      </c>
      <c r="K210" s="56" t="str">
        <f>IFERROR(
IF(
OR(
AND('Category Mappings'!F210 = "2. Seed Capitalist - NOT related party/promoter", QuoteDate &gt; EDATE(F210, 12)),
AND(D210 = "Principal", 'Category Mappings'!F210 = "2. Seed Capitalist - NOT related party/promoter", I210 / IPOPrice &gt;= 0.8),
AND(D210 = "Interest", 'Category Mappings'!F210 = "2. Seed Capitalist - NOT related party/promoter", QuoteDate &gt; EDATE(F210, 12)),
AND('Category Mappings'!F210 = "4. Vendor - NOT related pary/promoter", QuoteDate &gt; EDATE(F210, 12)),
'Category Mappings'!F210 = "7A. Employee incentives - NOT related party/promoter",
'Category Mappings'!F210 = "Not Applicable"),
J210,
IF(
OR(
AND(D210 = "Principal", 'Category Mappings'!F210 = "1. Seed Capitalist - related party/promoter"),
AND(D210 = "Principal", 'Category Mappings'!F210 = "2. Seed Capitalist - NOT related party/promoter"),
AND(D210 = "Principal", 'Category Mappings'!F210 = "7. Employee incentives - related party/promoter")),
ROUNDDOWN(MIN(I210 / IPOPrice * J210, J210), 0),
0)),
"-")</f>
        <v>-</v>
      </c>
      <c r="L210" s="57" t="str">
        <f>IFERROR(
IF(
OR(
AND(D210 = "Principal", 'Category Mappings'!F210 = "4. Vendor - NOT related party/promoter", QuoteDate &lt; EDATE(F210, 12)),
AND(D210 = "Principal", OR('Category Mappings'!F210 = "3. Vendor - related party/promoter", 'Category Mappings'!F210 = "6. Professional advisor or consultant")),
AND(D210 = "Interest", OR('Category Mappings'!F210 = "1. Seed Capitalist - related party/promoter", 'Category Mappings'!F210 = "3. Vendor - related party/promoter", 'Category Mappings'!F210 = "6. Professional advisor or consultant", 'Category Mappings'!F210 = "7. Employee incentives - related party/promoter",
AND('Category Mappings'!F210 = "2. Seed Capitalist - NOT related party/promoter", QuoteDate &lt; EDATE(F210, 12)), AND('Category Mappings'!F210 = "4. Vendor - NOT related party/promoter", QuoteDate &lt; EDATE(F210, 12))))),
J210,
IF(
OR(
AND(D210 = "Principal", 'Category Mappings'!F210 = "2. Seed Capitalist - NOT related party/promoter", I210 / IPOPrice &lt; 0.8, QuoteDate &lt; EDATE(F210, 12)),
OR('Category Mappings'!F210 = "1. Seed Capitalist - related party/promoter", 'Category Mappings'!F210 = "7. Employee incentives - related party/promoter")),
ROUNDUP(J210 - K210, 0),
IF(
OR(
AND(D210 = "Principal", 'Category Mappings'!F210 = "2. Seed Capitalist - NOT related party/promoter", I210 / IPOPrice &gt; 0.8),
AND(D210 = "Principal", 'Category Mappings'!F210 = "2. Seed Capitalist - NOT related party/promoter", QuoteDate &gt; EDATE(F210, 12)),
AND(D210 = "Principal", 'Category Mappings'!F210 = "4. Vendor - NOT related party/promoter", QuoteDate &gt; EDATE(F210, 12)),
AND(D210 = "Interest", OR(AND('Category Mappings'!F210 = "2. Seed Capitalist - NOT related party/promoter", QuoteDate &gt; EDATE(F210, 12)), AND('Category Mappings'!F210 = "4. Vendor - NOT related party/promoter", QuoteDate &gt; EDATE(F210, 12))))),
0,
"-"))),
"-")</f>
        <v>-</v>
      </c>
      <c r="M210" s="58" t="str">
        <f>IFERROR(
IF(
AND(
OR(
'Category Mappings'!F210 = "1. Seed Capitalist - related party/promoter",
'Category Mappings'!F210 = "3. Vendor - related party/promoter",
'Category Mappings'!F210 = "6. Professional advisor or consultant",
'Category Mappings'!F210 = "7. Employee incentives - related party/promoter"),
(L210 &lt;&gt; "-")),
"24m from quotation",
IF(
AND(
OR(
AND('Category Mappings'!F210 = "2. Seed Capitalist - NOT related party/promoter", L210 &lt;&gt; "-"),
AND('Category Mappings'!F210 = "4. Vendor - NOT related party/promoter", L210 &lt;&gt; "-")),
EDATE(F210, 12) &gt; EDATE(QuoteDate, 1)),
EDATE(F210, 12),
"Escrow does not apply")),
"-")</f>
        <v>-</v>
      </c>
      <c r="N210" s="52"/>
    </row>
    <row r="211" spans="1:14" x14ac:dyDescent="0.25">
      <c r="A211" s="26"/>
      <c r="B211" s="18"/>
      <c r="C211" s="18"/>
      <c r="D211" s="27"/>
      <c r="E211" s="85"/>
      <c r="F211" s="20"/>
      <c r="G211" s="120"/>
      <c r="H211" s="20"/>
      <c r="I211" s="112">
        <f>IF(TRIM(Convertible_Notes_Con[[#This Row],[Holder''s name]])="", 0, IPOPrice - G211)</f>
        <v>0</v>
      </c>
      <c r="J211" s="56" t="str">
        <f t="shared" si="3"/>
        <v>-</v>
      </c>
      <c r="K211" s="56" t="str">
        <f>IFERROR(
IF(
OR(
AND('Category Mappings'!F211 = "2. Seed Capitalist - NOT related party/promoter", QuoteDate &gt; EDATE(F211, 12)),
AND(D211 = "Principal", 'Category Mappings'!F211 = "2. Seed Capitalist - NOT related party/promoter", I211 / IPOPrice &gt;= 0.8),
AND(D211 = "Interest", 'Category Mappings'!F211 = "2. Seed Capitalist - NOT related party/promoter", QuoteDate &gt; EDATE(F211, 12)),
AND('Category Mappings'!F211 = "4. Vendor - NOT related pary/promoter", QuoteDate &gt; EDATE(F211, 12)),
'Category Mappings'!F211 = "7A. Employee incentives - NOT related party/promoter",
'Category Mappings'!F211 = "Not Applicable"),
J211,
IF(
OR(
AND(D211 = "Principal", 'Category Mappings'!F211 = "1. Seed Capitalist - related party/promoter"),
AND(D211 = "Principal", 'Category Mappings'!F211 = "2. Seed Capitalist - NOT related party/promoter"),
AND(D211 = "Principal", 'Category Mappings'!F211 = "7. Employee incentives - related party/promoter")),
ROUNDDOWN(MIN(I211 / IPOPrice * J211, J211), 0),
0)),
"-")</f>
        <v>-</v>
      </c>
      <c r="L211" s="57" t="str">
        <f>IFERROR(
IF(
OR(
AND(D211 = "Principal", 'Category Mappings'!F211 = "4. Vendor - NOT related party/promoter", QuoteDate &lt; EDATE(F211, 12)),
AND(D211 = "Principal", OR('Category Mappings'!F211 = "3. Vendor - related party/promoter", 'Category Mappings'!F211 = "6. Professional advisor or consultant")),
AND(D211 = "Interest", OR('Category Mappings'!F211 = "1. Seed Capitalist - related party/promoter", 'Category Mappings'!F211 = "3. Vendor - related party/promoter", 'Category Mappings'!F211 = "6. Professional advisor or consultant", 'Category Mappings'!F211 = "7. Employee incentives - related party/promoter",
AND('Category Mappings'!F211 = "2. Seed Capitalist - NOT related party/promoter", QuoteDate &lt; EDATE(F211, 12)), AND('Category Mappings'!F211 = "4. Vendor - NOT related party/promoter", QuoteDate &lt; EDATE(F211, 12))))),
J211,
IF(
OR(
AND(D211 = "Principal", 'Category Mappings'!F211 = "2. Seed Capitalist - NOT related party/promoter", I211 / IPOPrice &lt; 0.8, QuoteDate &lt; EDATE(F211, 12)),
OR('Category Mappings'!F211 = "1. Seed Capitalist - related party/promoter", 'Category Mappings'!F211 = "7. Employee incentives - related party/promoter")),
ROUNDUP(J211 - K211, 0),
IF(
OR(
AND(D211 = "Principal", 'Category Mappings'!F211 = "2. Seed Capitalist - NOT related party/promoter", I211 / IPOPrice &gt; 0.8),
AND(D211 = "Principal", 'Category Mappings'!F211 = "2. Seed Capitalist - NOT related party/promoter", QuoteDate &gt; EDATE(F211, 12)),
AND(D211 = "Principal", 'Category Mappings'!F211 = "4. Vendor - NOT related party/promoter", QuoteDate &gt; EDATE(F211, 12)),
AND(D211 = "Interest", OR(AND('Category Mappings'!F211 = "2. Seed Capitalist - NOT related party/promoter", QuoteDate &gt; EDATE(F211, 12)), AND('Category Mappings'!F211 = "4. Vendor - NOT related party/promoter", QuoteDate &gt; EDATE(F211, 12))))),
0,
"-"))),
"-")</f>
        <v>-</v>
      </c>
      <c r="M211" s="58" t="str">
        <f>IFERROR(
IF(
AND(
OR(
'Category Mappings'!F211 = "1. Seed Capitalist - related party/promoter",
'Category Mappings'!F211 = "3. Vendor - related party/promoter",
'Category Mappings'!F211 = "6. Professional advisor or consultant",
'Category Mappings'!F211 = "7. Employee incentives - related party/promoter"),
(L211 &lt;&gt; "-")),
"24m from quotation",
IF(
AND(
OR(
AND('Category Mappings'!F211 = "2. Seed Capitalist - NOT related party/promoter", L211 &lt;&gt; "-"),
AND('Category Mappings'!F211 = "4. Vendor - NOT related party/promoter", L211 &lt;&gt; "-")),
EDATE(F211, 12) &gt; EDATE(QuoteDate, 1)),
EDATE(F211, 12),
"Escrow does not apply")),
"-")</f>
        <v>-</v>
      </c>
      <c r="N211" s="52"/>
    </row>
    <row r="212" spans="1:14" x14ac:dyDescent="0.25">
      <c r="A212" s="26"/>
      <c r="B212" s="18"/>
      <c r="C212" s="18"/>
      <c r="D212" s="27"/>
      <c r="E212" s="85"/>
      <c r="F212" s="20"/>
      <c r="G212" s="120"/>
      <c r="H212" s="20"/>
      <c r="I212" s="112">
        <f>IF(TRIM(Convertible_Notes_Con[[#This Row],[Holder''s name]])="", 0, IPOPrice - G212)</f>
        <v>0</v>
      </c>
      <c r="J212" s="56" t="str">
        <f t="shared" si="3"/>
        <v>-</v>
      </c>
      <c r="K212" s="56" t="str">
        <f>IFERROR(
IF(
OR(
AND('Category Mappings'!F212 = "2. Seed Capitalist - NOT related party/promoter", QuoteDate &gt; EDATE(F212, 12)),
AND(D212 = "Principal", 'Category Mappings'!F212 = "2. Seed Capitalist - NOT related party/promoter", I212 / IPOPrice &gt;= 0.8),
AND(D212 = "Interest", 'Category Mappings'!F212 = "2. Seed Capitalist - NOT related party/promoter", QuoteDate &gt; EDATE(F212, 12)),
AND('Category Mappings'!F212 = "4. Vendor - NOT related pary/promoter", QuoteDate &gt; EDATE(F212, 12)),
'Category Mappings'!F212 = "7A. Employee incentives - NOT related party/promoter",
'Category Mappings'!F212 = "Not Applicable"),
J212,
IF(
OR(
AND(D212 = "Principal", 'Category Mappings'!F212 = "1. Seed Capitalist - related party/promoter"),
AND(D212 = "Principal", 'Category Mappings'!F212 = "2. Seed Capitalist - NOT related party/promoter"),
AND(D212 = "Principal", 'Category Mappings'!F212 = "7. Employee incentives - related party/promoter")),
ROUNDDOWN(MIN(I212 / IPOPrice * J212, J212), 0),
0)),
"-")</f>
        <v>-</v>
      </c>
      <c r="L212" s="57" t="str">
        <f>IFERROR(
IF(
OR(
AND(D212 = "Principal", 'Category Mappings'!F212 = "4. Vendor - NOT related party/promoter", QuoteDate &lt; EDATE(F212, 12)),
AND(D212 = "Principal", OR('Category Mappings'!F212 = "3. Vendor - related party/promoter", 'Category Mappings'!F212 = "6. Professional advisor or consultant")),
AND(D212 = "Interest", OR('Category Mappings'!F212 = "1. Seed Capitalist - related party/promoter", 'Category Mappings'!F212 = "3. Vendor - related party/promoter", 'Category Mappings'!F212 = "6. Professional advisor or consultant", 'Category Mappings'!F212 = "7. Employee incentives - related party/promoter",
AND('Category Mappings'!F212 = "2. Seed Capitalist - NOT related party/promoter", QuoteDate &lt; EDATE(F212, 12)), AND('Category Mappings'!F212 = "4. Vendor - NOT related party/promoter", QuoteDate &lt; EDATE(F212, 12))))),
J212,
IF(
OR(
AND(D212 = "Principal", 'Category Mappings'!F212 = "2. Seed Capitalist - NOT related party/promoter", I212 / IPOPrice &lt; 0.8, QuoteDate &lt; EDATE(F212, 12)),
OR('Category Mappings'!F212 = "1. Seed Capitalist - related party/promoter", 'Category Mappings'!F212 = "7. Employee incentives - related party/promoter")),
ROUNDUP(J212 - K212, 0),
IF(
OR(
AND(D212 = "Principal", 'Category Mappings'!F212 = "2. Seed Capitalist - NOT related party/promoter", I212 / IPOPrice &gt; 0.8),
AND(D212 = "Principal", 'Category Mappings'!F212 = "2. Seed Capitalist - NOT related party/promoter", QuoteDate &gt; EDATE(F212, 12)),
AND(D212 = "Principal", 'Category Mappings'!F212 = "4. Vendor - NOT related party/promoter", QuoteDate &gt; EDATE(F212, 12)),
AND(D212 = "Interest", OR(AND('Category Mappings'!F212 = "2. Seed Capitalist - NOT related party/promoter", QuoteDate &gt; EDATE(F212, 12)), AND('Category Mappings'!F212 = "4. Vendor - NOT related party/promoter", QuoteDate &gt; EDATE(F212, 12))))),
0,
"-"))),
"-")</f>
        <v>-</v>
      </c>
      <c r="M212" s="58" t="str">
        <f>IFERROR(
IF(
AND(
OR(
'Category Mappings'!F212 = "1. Seed Capitalist - related party/promoter",
'Category Mappings'!F212 = "3. Vendor - related party/promoter",
'Category Mappings'!F212 = "6. Professional advisor or consultant",
'Category Mappings'!F212 = "7. Employee incentives - related party/promoter"),
(L212 &lt;&gt; "-")),
"24m from quotation",
IF(
AND(
OR(
AND('Category Mappings'!F212 = "2. Seed Capitalist - NOT related party/promoter", L212 &lt;&gt; "-"),
AND('Category Mappings'!F212 = "4. Vendor - NOT related party/promoter", L212 &lt;&gt; "-")),
EDATE(F212, 12) &gt; EDATE(QuoteDate, 1)),
EDATE(F212, 12),
"Escrow does not apply")),
"-")</f>
        <v>-</v>
      </c>
      <c r="N212" s="52"/>
    </row>
    <row r="213" spans="1:14" x14ac:dyDescent="0.25">
      <c r="A213" s="26"/>
      <c r="B213" s="18"/>
      <c r="C213" s="18"/>
      <c r="D213" s="27"/>
      <c r="E213" s="85"/>
      <c r="F213" s="20"/>
      <c r="G213" s="120"/>
      <c r="H213" s="20"/>
      <c r="I213" s="112">
        <f>IF(TRIM(Convertible_Notes_Con[[#This Row],[Holder''s name]])="", 0, IPOPrice - G213)</f>
        <v>0</v>
      </c>
      <c r="J213" s="56" t="str">
        <f t="shared" si="3"/>
        <v>-</v>
      </c>
      <c r="K213" s="56" t="str">
        <f>IFERROR(
IF(
OR(
AND('Category Mappings'!F213 = "2. Seed Capitalist - NOT related party/promoter", QuoteDate &gt; EDATE(F213, 12)),
AND(D213 = "Principal", 'Category Mappings'!F213 = "2. Seed Capitalist - NOT related party/promoter", I213 / IPOPrice &gt;= 0.8),
AND(D213 = "Interest", 'Category Mappings'!F213 = "2. Seed Capitalist - NOT related party/promoter", QuoteDate &gt; EDATE(F213, 12)),
AND('Category Mappings'!F213 = "4. Vendor - NOT related pary/promoter", QuoteDate &gt; EDATE(F213, 12)),
'Category Mappings'!F213 = "7A. Employee incentives - NOT related party/promoter",
'Category Mappings'!F213 = "Not Applicable"),
J213,
IF(
OR(
AND(D213 = "Principal", 'Category Mappings'!F213 = "1. Seed Capitalist - related party/promoter"),
AND(D213 = "Principal", 'Category Mappings'!F213 = "2. Seed Capitalist - NOT related party/promoter"),
AND(D213 = "Principal", 'Category Mappings'!F213 = "7. Employee incentives - related party/promoter")),
ROUNDDOWN(MIN(I213 / IPOPrice * J213, J213), 0),
0)),
"-")</f>
        <v>-</v>
      </c>
      <c r="L213" s="57" t="str">
        <f>IFERROR(
IF(
OR(
AND(D213 = "Principal", 'Category Mappings'!F213 = "4. Vendor - NOT related party/promoter", QuoteDate &lt; EDATE(F213, 12)),
AND(D213 = "Principal", OR('Category Mappings'!F213 = "3. Vendor - related party/promoter", 'Category Mappings'!F213 = "6. Professional advisor or consultant")),
AND(D213 = "Interest", OR('Category Mappings'!F213 = "1. Seed Capitalist - related party/promoter", 'Category Mappings'!F213 = "3. Vendor - related party/promoter", 'Category Mappings'!F213 = "6. Professional advisor or consultant", 'Category Mappings'!F213 = "7. Employee incentives - related party/promoter",
AND('Category Mappings'!F213 = "2. Seed Capitalist - NOT related party/promoter", QuoteDate &lt; EDATE(F213, 12)), AND('Category Mappings'!F213 = "4. Vendor - NOT related party/promoter", QuoteDate &lt; EDATE(F213, 12))))),
J213,
IF(
OR(
AND(D213 = "Principal", 'Category Mappings'!F213 = "2. Seed Capitalist - NOT related party/promoter", I213 / IPOPrice &lt; 0.8, QuoteDate &lt; EDATE(F213, 12)),
OR('Category Mappings'!F213 = "1. Seed Capitalist - related party/promoter", 'Category Mappings'!F213 = "7. Employee incentives - related party/promoter")),
ROUNDUP(J213 - K213, 0),
IF(
OR(
AND(D213 = "Principal", 'Category Mappings'!F213 = "2. Seed Capitalist - NOT related party/promoter", I213 / IPOPrice &gt; 0.8),
AND(D213 = "Principal", 'Category Mappings'!F213 = "2. Seed Capitalist - NOT related party/promoter", QuoteDate &gt; EDATE(F213, 12)),
AND(D213 = "Principal", 'Category Mappings'!F213 = "4. Vendor - NOT related party/promoter", QuoteDate &gt; EDATE(F213, 12)),
AND(D213 = "Interest", OR(AND('Category Mappings'!F213 = "2. Seed Capitalist - NOT related party/promoter", QuoteDate &gt; EDATE(F213, 12)), AND('Category Mappings'!F213 = "4. Vendor - NOT related party/promoter", QuoteDate &gt; EDATE(F213, 12))))),
0,
"-"))),
"-")</f>
        <v>-</v>
      </c>
      <c r="M213" s="58" t="str">
        <f>IFERROR(
IF(
AND(
OR(
'Category Mappings'!F213 = "1. Seed Capitalist - related party/promoter",
'Category Mappings'!F213 = "3. Vendor - related party/promoter",
'Category Mappings'!F213 = "6. Professional advisor or consultant",
'Category Mappings'!F213 = "7. Employee incentives - related party/promoter"),
(L213 &lt;&gt; "-")),
"24m from quotation",
IF(
AND(
OR(
AND('Category Mappings'!F213 = "2. Seed Capitalist - NOT related party/promoter", L213 &lt;&gt; "-"),
AND('Category Mappings'!F213 = "4. Vendor - NOT related party/promoter", L213 &lt;&gt; "-")),
EDATE(F213, 12) &gt; EDATE(QuoteDate, 1)),
EDATE(F213, 12),
"Escrow does not apply")),
"-")</f>
        <v>-</v>
      </c>
      <c r="N213" s="52"/>
    </row>
    <row r="214" spans="1:14" x14ac:dyDescent="0.25">
      <c r="A214" s="26"/>
      <c r="B214" s="18"/>
      <c r="C214" s="18"/>
      <c r="D214" s="27"/>
      <c r="E214" s="85"/>
      <c r="F214" s="20"/>
      <c r="G214" s="120"/>
      <c r="H214" s="20"/>
      <c r="I214" s="112">
        <f>IF(TRIM(Convertible_Notes_Con[[#This Row],[Holder''s name]])="", 0, IPOPrice - G214)</f>
        <v>0</v>
      </c>
      <c r="J214" s="56" t="str">
        <f t="shared" si="3"/>
        <v>-</v>
      </c>
      <c r="K214" s="56" t="str">
        <f>IFERROR(
IF(
OR(
AND('Category Mappings'!F214 = "2. Seed Capitalist - NOT related party/promoter", QuoteDate &gt; EDATE(F214, 12)),
AND(D214 = "Principal", 'Category Mappings'!F214 = "2. Seed Capitalist - NOT related party/promoter", I214 / IPOPrice &gt;= 0.8),
AND(D214 = "Interest", 'Category Mappings'!F214 = "2. Seed Capitalist - NOT related party/promoter", QuoteDate &gt; EDATE(F214, 12)),
AND('Category Mappings'!F214 = "4. Vendor - NOT related pary/promoter", QuoteDate &gt; EDATE(F214, 12)),
'Category Mappings'!F214 = "7A. Employee incentives - NOT related party/promoter",
'Category Mappings'!F214 = "Not Applicable"),
J214,
IF(
OR(
AND(D214 = "Principal", 'Category Mappings'!F214 = "1. Seed Capitalist - related party/promoter"),
AND(D214 = "Principal", 'Category Mappings'!F214 = "2. Seed Capitalist - NOT related party/promoter"),
AND(D214 = "Principal", 'Category Mappings'!F214 = "7. Employee incentives - related party/promoter")),
ROUNDDOWN(MIN(I214 / IPOPrice * J214, J214), 0),
0)),
"-")</f>
        <v>-</v>
      </c>
      <c r="L214" s="57" t="str">
        <f>IFERROR(
IF(
OR(
AND(D214 = "Principal", 'Category Mappings'!F214 = "4. Vendor - NOT related party/promoter", QuoteDate &lt; EDATE(F214, 12)),
AND(D214 = "Principal", OR('Category Mappings'!F214 = "3. Vendor - related party/promoter", 'Category Mappings'!F214 = "6. Professional advisor or consultant")),
AND(D214 = "Interest", OR('Category Mappings'!F214 = "1. Seed Capitalist - related party/promoter", 'Category Mappings'!F214 = "3. Vendor - related party/promoter", 'Category Mappings'!F214 = "6. Professional advisor or consultant", 'Category Mappings'!F214 = "7. Employee incentives - related party/promoter",
AND('Category Mappings'!F214 = "2. Seed Capitalist - NOT related party/promoter", QuoteDate &lt; EDATE(F214, 12)), AND('Category Mappings'!F214 = "4. Vendor - NOT related party/promoter", QuoteDate &lt; EDATE(F214, 12))))),
J214,
IF(
OR(
AND(D214 = "Principal", 'Category Mappings'!F214 = "2. Seed Capitalist - NOT related party/promoter", I214 / IPOPrice &lt; 0.8, QuoteDate &lt; EDATE(F214, 12)),
OR('Category Mappings'!F214 = "1. Seed Capitalist - related party/promoter", 'Category Mappings'!F214 = "7. Employee incentives - related party/promoter")),
ROUNDUP(J214 - K214, 0),
IF(
OR(
AND(D214 = "Principal", 'Category Mappings'!F214 = "2. Seed Capitalist - NOT related party/promoter", I214 / IPOPrice &gt; 0.8),
AND(D214 = "Principal", 'Category Mappings'!F214 = "2. Seed Capitalist - NOT related party/promoter", QuoteDate &gt; EDATE(F214, 12)),
AND(D214 = "Principal", 'Category Mappings'!F214 = "4. Vendor - NOT related party/promoter", QuoteDate &gt; EDATE(F214, 12)),
AND(D214 = "Interest", OR(AND('Category Mappings'!F214 = "2. Seed Capitalist - NOT related party/promoter", QuoteDate &gt; EDATE(F214, 12)), AND('Category Mappings'!F214 = "4. Vendor - NOT related party/promoter", QuoteDate &gt; EDATE(F214, 12))))),
0,
"-"))),
"-")</f>
        <v>-</v>
      </c>
      <c r="M214" s="58" t="str">
        <f>IFERROR(
IF(
AND(
OR(
'Category Mappings'!F214 = "1. Seed Capitalist - related party/promoter",
'Category Mappings'!F214 = "3. Vendor - related party/promoter",
'Category Mappings'!F214 = "6. Professional advisor or consultant",
'Category Mappings'!F214 = "7. Employee incentives - related party/promoter"),
(L214 &lt;&gt; "-")),
"24m from quotation",
IF(
AND(
OR(
AND('Category Mappings'!F214 = "2. Seed Capitalist - NOT related party/promoter", L214 &lt;&gt; "-"),
AND('Category Mappings'!F214 = "4. Vendor - NOT related party/promoter", L214 &lt;&gt; "-")),
EDATE(F214, 12) &gt; EDATE(QuoteDate, 1)),
EDATE(F214, 12),
"Escrow does not apply")),
"-")</f>
        <v>-</v>
      </c>
      <c r="N214" s="52"/>
    </row>
    <row r="215" spans="1:14" x14ac:dyDescent="0.25">
      <c r="A215" s="26"/>
      <c r="B215" s="18"/>
      <c r="C215" s="18"/>
      <c r="D215" s="27"/>
      <c r="E215" s="85"/>
      <c r="F215" s="20"/>
      <c r="G215" s="120"/>
      <c r="H215" s="20"/>
      <c r="I215" s="112">
        <f>IF(TRIM(Convertible_Notes_Con[[#This Row],[Holder''s name]])="", 0, IPOPrice - G215)</f>
        <v>0</v>
      </c>
      <c r="J215" s="56" t="str">
        <f t="shared" si="3"/>
        <v>-</v>
      </c>
      <c r="K215" s="56" t="str">
        <f>IFERROR(
IF(
OR(
AND('Category Mappings'!F215 = "2. Seed Capitalist - NOT related party/promoter", QuoteDate &gt; EDATE(F215, 12)),
AND(D215 = "Principal", 'Category Mappings'!F215 = "2. Seed Capitalist - NOT related party/promoter", I215 / IPOPrice &gt;= 0.8),
AND(D215 = "Interest", 'Category Mappings'!F215 = "2. Seed Capitalist - NOT related party/promoter", QuoteDate &gt; EDATE(F215, 12)),
AND('Category Mappings'!F215 = "4. Vendor - NOT related pary/promoter", QuoteDate &gt; EDATE(F215, 12)),
'Category Mappings'!F215 = "7A. Employee incentives - NOT related party/promoter",
'Category Mappings'!F215 = "Not Applicable"),
J215,
IF(
OR(
AND(D215 = "Principal", 'Category Mappings'!F215 = "1. Seed Capitalist - related party/promoter"),
AND(D215 = "Principal", 'Category Mappings'!F215 = "2. Seed Capitalist - NOT related party/promoter"),
AND(D215 = "Principal", 'Category Mappings'!F215 = "7. Employee incentives - related party/promoter")),
ROUNDDOWN(MIN(I215 / IPOPrice * J215, J215), 0),
0)),
"-")</f>
        <v>-</v>
      </c>
      <c r="L215" s="57" t="str">
        <f>IFERROR(
IF(
OR(
AND(D215 = "Principal", 'Category Mappings'!F215 = "4. Vendor - NOT related party/promoter", QuoteDate &lt; EDATE(F215, 12)),
AND(D215 = "Principal", OR('Category Mappings'!F215 = "3. Vendor - related party/promoter", 'Category Mappings'!F215 = "6. Professional advisor or consultant")),
AND(D215 = "Interest", OR('Category Mappings'!F215 = "1. Seed Capitalist - related party/promoter", 'Category Mappings'!F215 = "3. Vendor - related party/promoter", 'Category Mappings'!F215 = "6. Professional advisor or consultant", 'Category Mappings'!F215 = "7. Employee incentives - related party/promoter",
AND('Category Mappings'!F215 = "2. Seed Capitalist - NOT related party/promoter", QuoteDate &lt; EDATE(F215, 12)), AND('Category Mappings'!F215 = "4. Vendor - NOT related party/promoter", QuoteDate &lt; EDATE(F215, 12))))),
J215,
IF(
OR(
AND(D215 = "Principal", 'Category Mappings'!F215 = "2. Seed Capitalist - NOT related party/promoter", I215 / IPOPrice &lt; 0.8, QuoteDate &lt; EDATE(F215, 12)),
OR('Category Mappings'!F215 = "1. Seed Capitalist - related party/promoter", 'Category Mappings'!F215 = "7. Employee incentives - related party/promoter")),
ROUNDUP(J215 - K215, 0),
IF(
OR(
AND(D215 = "Principal", 'Category Mappings'!F215 = "2. Seed Capitalist - NOT related party/promoter", I215 / IPOPrice &gt; 0.8),
AND(D215 = "Principal", 'Category Mappings'!F215 = "2. Seed Capitalist - NOT related party/promoter", QuoteDate &gt; EDATE(F215, 12)),
AND(D215 = "Principal", 'Category Mappings'!F215 = "4. Vendor - NOT related party/promoter", QuoteDate &gt; EDATE(F215, 12)),
AND(D215 = "Interest", OR(AND('Category Mappings'!F215 = "2. Seed Capitalist - NOT related party/promoter", QuoteDate &gt; EDATE(F215, 12)), AND('Category Mappings'!F215 = "4. Vendor - NOT related party/promoter", QuoteDate &gt; EDATE(F215, 12))))),
0,
"-"))),
"-")</f>
        <v>-</v>
      </c>
      <c r="M215" s="58" t="str">
        <f>IFERROR(
IF(
AND(
OR(
'Category Mappings'!F215 = "1. Seed Capitalist - related party/promoter",
'Category Mappings'!F215 = "3. Vendor - related party/promoter",
'Category Mappings'!F215 = "6. Professional advisor or consultant",
'Category Mappings'!F215 = "7. Employee incentives - related party/promoter"),
(L215 &lt;&gt; "-")),
"24m from quotation",
IF(
AND(
OR(
AND('Category Mappings'!F215 = "2. Seed Capitalist - NOT related party/promoter", L215 &lt;&gt; "-"),
AND('Category Mappings'!F215 = "4. Vendor - NOT related party/promoter", L215 &lt;&gt; "-")),
EDATE(F215, 12) &gt; EDATE(QuoteDate, 1)),
EDATE(F215, 12),
"Escrow does not apply")),
"-")</f>
        <v>-</v>
      </c>
      <c r="N215" s="52"/>
    </row>
    <row r="216" spans="1:14" x14ac:dyDescent="0.25">
      <c r="A216" s="26"/>
      <c r="B216" s="18"/>
      <c r="C216" s="18"/>
      <c r="D216" s="27"/>
      <c r="E216" s="85"/>
      <c r="F216" s="20"/>
      <c r="G216" s="120"/>
      <c r="H216" s="20"/>
      <c r="I216" s="112">
        <f>IF(TRIM(Convertible_Notes_Con[[#This Row],[Holder''s name]])="", 0, IPOPrice - G216)</f>
        <v>0</v>
      </c>
      <c r="J216" s="56" t="str">
        <f t="shared" si="3"/>
        <v>-</v>
      </c>
      <c r="K216" s="56" t="str">
        <f>IFERROR(
IF(
OR(
AND('Category Mappings'!F216 = "2. Seed Capitalist - NOT related party/promoter", QuoteDate &gt; EDATE(F216, 12)),
AND(D216 = "Principal", 'Category Mappings'!F216 = "2. Seed Capitalist - NOT related party/promoter", I216 / IPOPrice &gt;= 0.8),
AND(D216 = "Interest", 'Category Mappings'!F216 = "2. Seed Capitalist - NOT related party/promoter", QuoteDate &gt; EDATE(F216, 12)),
AND('Category Mappings'!F216 = "4. Vendor - NOT related pary/promoter", QuoteDate &gt; EDATE(F216, 12)),
'Category Mappings'!F216 = "7A. Employee incentives - NOT related party/promoter",
'Category Mappings'!F216 = "Not Applicable"),
J216,
IF(
OR(
AND(D216 = "Principal", 'Category Mappings'!F216 = "1. Seed Capitalist - related party/promoter"),
AND(D216 = "Principal", 'Category Mappings'!F216 = "2. Seed Capitalist - NOT related party/promoter"),
AND(D216 = "Principal", 'Category Mappings'!F216 = "7. Employee incentives - related party/promoter")),
ROUNDDOWN(MIN(I216 / IPOPrice * J216, J216), 0),
0)),
"-")</f>
        <v>-</v>
      </c>
      <c r="L216" s="57" t="str">
        <f>IFERROR(
IF(
OR(
AND(D216 = "Principal", 'Category Mappings'!F216 = "4. Vendor - NOT related party/promoter", QuoteDate &lt; EDATE(F216, 12)),
AND(D216 = "Principal", OR('Category Mappings'!F216 = "3. Vendor - related party/promoter", 'Category Mappings'!F216 = "6. Professional advisor or consultant")),
AND(D216 = "Interest", OR('Category Mappings'!F216 = "1. Seed Capitalist - related party/promoter", 'Category Mappings'!F216 = "3. Vendor - related party/promoter", 'Category Mappings'!F216 = "6. Professional advisor or consultant", 'Category Mappings'!F216 = "7. Employee incentives - related party/promoter",
AND('Category Mappings'!F216 = "2. Seed Capitalist - NOT related party/promoter", QuoteDate &lt; EDATE(F216, 12)), AND('Category Mappings'!F216 = "4. Vendor - NOT related party/promoter", QuoteDate &lt; EDATE(F216, 12))))),
J216,
IF(
OR(
AND(D216 = "Principal", 'Category Mappings'!F216 = "2. Seed Capitalist - NOT related party/promoter", I216 / IPOPrice &lt; 0.8, QuoteDate &lt; EDATE(F216, 12)),
OR('Category Mappings'!F216 = "1. Seed Capitalist - related party/promoter", 'Category Mappings'!F216 = "7. Employee incentives - related party/promoter")),
ROUNDUP(J216 - K216, 0),
IF(
OR(
AND(D216 = "Principal", 'Category Mappings'!F216 = "2. Seed Capitalist - NOT related party/promoter", I216 / IPOPrice &gt; 0.8),
AND(D216 = "Principal", 'Category Mappings'!F216 = "2. Seed Capitalist - NOT related party/promoter", QuoteDate &gt; EDATE(F216, 12)),
AND(D216 = "Principal", 'Category Mappings'!F216 = "4. Vendor - NOT related party/promoter", QuoteDate &gt; EDATE(F216, 12)),
AND(D216 = "Interest", OR(AND('Category Mappings'!F216 = "2. Seed Capitalist - NOT related party/promoter", QuoteDate &gt; EDATE(F216, 12)), AND('Category Mappings'!F216 = "4. Vendor - NOT related party/promoter", QuoteDate &gt; EDATE(F216, 12))))),
0,
"-"))),
"-")</f>
        <v>-</v>
      </c>
      <c r="M216" s="58" t="str">
        <f>IFERROR(
IF(
AND(
OR(
'Category Mappings'!F216 = "1. Seed Capitalist - related party/promoter",
'Category Mappings'!F216 = "3. Vendor - related party/promoter",
'Category Mappings'!F216 = "6. Professional advisor or consultant",
'Category Mappings'!F216 = "7. Employee incentives - related party/promoter"),
(L216 &lt;&gt; "-")),
"24m from quotation",
IF(
AND(
OR(
AND('Category Mappings'!F216 = "2. Seed Capitalist - NOT related party/promoter", L216 &lt;&gt; "-"),
AND('Category Mappings'!F216 = "4. Vendor - NOT related party/promoter", L216 &lt;&gt; "-")),
EDATE(F216, 12) &gt; EDATE(QuoteDate, 1)),
EDATE(F216, 12),
"Escrow does not apply")),
"-")</f>
        <v>-</v>
      </c>
      <c r="N216" s="52"/>
    </row>
    <row r="217" spans="1:14" x14ac:dyDescent="0.25">
      <c r="A217" s="26"/>
      <c r="B217" s="18"/>
      <c r="C217" s="18"/>
      <c r="D217" s="27"/>
      <c r="E217" s="85"/>
      <c r="F217" s="20"/>
      <c r="G217" s="120"/>
      <c r="H217" s="20"/>
      <c r="I217" s="112">
        <f>IF(TRIM(Convertible_Notes_Con[[#This Row],[Holder''s name]])="", 0, IPOPrice - G217)</f>
        <v>0</v>
      </c>
      <c r="J217" s="56" t="str">
        <f t="shared" si="3"/>
        <v>-</v>
      </c>
      <c r="K217" s="56" t="str">
        <f>IFERROR(
IF(
OR(
AND('Category Mappings'!F217 = "2. Seed Capitalist - NOT related party/promoter", QuoteDate &gt; EDATE(F217, 12)),
AND(D217 = "Principal", 'Category Mappings'!F217 = "2. Seed Capitalist - NOT related party/promoter", I217 / IPOPrice &gt;= 0.8),
AND(D217 = "Interest", 'Category Mappings'!F217 = "2. Seed Capitalist - NOT related party/promoter", QuoteDate &gt; EDATE(F217, 12)),
AND('Category Mappings'!F217 = "4. Vendor - NOT related pary/promoter", QuoteDate &gt; EDATE(F217, 12)),
'Category Mappings'!F217 = "7A. Employee incentives - NOT related party/promoter",
'Category Mappings'!F217 = "Not Applicable"),
J217,
IF(
OR(
AND(D217 = "Principal", 'Category Mappings'!F217 = "1. Seed Capitalist - related party/promoter"),
AND(D217 = "Principal", 'Category Mappings'!F217 = "2. Seed Capitalist - NOT related party/promoter"),
AND(D217 = "Principal", 'Category Mappings'!F217 = "7. Employee incentives - related party/promoter")),
ROUNDDOWN(MIN(I217 / IPOPrice * J217, J217), 0),
0)),
"-")</f>
        <v>-</v>
      </c>
      <c r="L217" s="57" t="str">
        <f>IFERROR(
IF(
OR(
AND(D217 = "Principal", 'Category Mappings'!F217 = "4. Vendor - NOT related party/promoter", QuoteDate &lt; EDATE(F217, 12)),
AND(D217 = "Principal", OR('Category Mappings'!F217 = "3. Vendor - related party/promoter", 'Category Mappings'!F217 = "6. Professional advisor or consultant")),
AND(D217 = "Interest", OR('Category Mappings'!F217 = "1. Seed Capitalist - related party/promoter", 'Category Mappings'!F217 = "3. Vendor - related party/promoter", 'Category Mappings'!F217 = "6. Professional advisor or consultant", 'Category Mappings'!F217 = "7. Employee incentives - related party/promoter",
AND('Category Mappings'!F217 = "2. Seed Capitalist - NOT related party/promoter", QuoteDate &lt; EDATE(F217, 12)), AND('Category Mappings'!F217 = "4. Vendor - NOT related party/promoter", QuoteDate &lt; EDATE(F217, 12))))),
J217,
IF(
OR(
AND(D217 = "Principal", 'Category Mappings'!F217 = "2. Seed Capitalist - NOT related party/promoter", I217 / IPOPrice &lt; 0.8, QuoteDate &lt; EDATE(F217, 12)),
OR('Category Mappings'!F217 = "1. Seed Capitalist - related party/promoter", 'Category Mappings'!F217 = "7. Employee incentives - related party/promoter")),
ROUNDUP(J217 - K217, 0),
IF(
OR(
AND(D217 = "Principal", 'Category Mappings'!F217 = "2. Seed Capitalist - NOT related party/promoter", I217 / IPOPrice &gt; 0.8),
AND(D217 = "Principal", 'Category Mappings'!F217 = "2. Seed Capitalist - NOT related party/promoter", QuoteDate &gt; EDATE(F217, 12)),
AND(D217 = "Principal", 'Category Mappings'!F217 = "4. Vendor - NOT related party/promoter", QuoteDate &gt; EDATE(F217, 12)),
AND(D217 = "Interest", OR(AND('Category Mappings'!F217 = "2. Seed Capitalist - NOT related party/promoter", QuoteDate &gt; EDATE(F217, 12)), AND('Category Mappings'!F217 = "4. Vendor - NOT related party/promoter", QuoteDate &gt; EDATE(F217, 12))))),
0,
"-"))),
"-")</f>
        <v>-</v>
      </c>
      <c r="M217" s="58" t="str">
        <f>IFERROR(
IF(
AND(
OR(
'Category Mappings'!F217 = "1. Seed Capitalist - related party/promoter",
'Category Mappings'!F217 = "3. Vendor - related party/promoter",
'Category Mappings'!F217 = "6. Professional advisor or consultant",
'Category Mappings'!F217 = "7. Employee incentives - related party/promoter"),
(L217 &lt;&gt; "-")),
"24m from quotation",
IF(
AND(
OR(
AND('Category Mappings'!F217 = "2. Seed Capitalist - NOT related party/promoter", L217 &lt;&gt; "-"),
AND('Category Mappings'!F217 = "4. Vendor - NOT related party/promoter", L217 &lt;&gt; "-")),
EDATE(F217, 12) &gt; EDATE(QuoteDate, 1)),
EDATE(F217, 12),
"Escrow does not apply")),
"-")</f>
        <v>-</v>
      </c>
      <c r="N217" s="52"/>
    </row>
    <row r="218" spans="1:14" x14ac:dyDescent="0.25">
      <c r="A218" s="26"/>
      <c r="B218" s="18"/>
      <c r="C218" s="18"/>
      <c r="D218" s="27"/>
      <c r="E218" s="85"/>
      <c r="F218" s="20"/>
      <c r="G218" s="120"/>
      <c r="H218" s="20"/>
      <c r="I218" s="112">
        <f>IF(TRIM(Convertible_Notes_Con[[#This Row],[Holder''s name]])="", 0, IPOPrice - G218)</f>
        <v>0</v>
      </c>
      <c r="J218" s="56" t="str">
        <f t="shared" si="3"/>
        <v>-</v>
      </c>
      <c r="K218" s="56" t="str">
        <f>IFERROR(
IF(
OR(
AND('Category Mappings'!F218 = "2. Seed Capitalist - NOT related party/promoter", QuoteDate &gt; EDATE(F218, 12)),
AND(D218 = "Principal", 'Category Mappings'!F218 = "2. Seed Capitalist - NOT related party/promoter", I218 / IPOPrice &gt;= 0.8),
AND(D218 = "Interest", 'Category Mappings'!F218 = "2. Seed Capitalist - NOT related party/promoter", QuoteDate &gt; EDATE(F218, 12)),
AND('Category Mappings'!F218 = "4. Vendor - NOT related pary/promoter", QuoteDate &gt; EDATE(F218, 12)),
'Category Mappings'!F218 = "7A. Employee incentives - NOT related party/promoter",
'Category Mappings'!F218 = "Not Applicable"),
J218,
IF(
OR(
AND(D218 = "Principal", 'Category Mappings'!F218 = "1. Seed Capitalist - related party/promoter"),
AND(D218 = "Principal", 'Category Mappings'!F218 = "2. Seed Capitalist - NOT related party/promoter"),
AND(D218 = "Principal", 'Category Mappings'!F218 = "7. Employee incentives - related party/promoter")),
ROUNDDOWN(MIN(I218 / IPOPrice * J218, J218), 0),
0)),
"-")</f>
        <v>-</v>
      </c>
      <c r="L218" s="57" t="str">
        <f>IFERROR(
IF(
OR(
AND(D218 = "Principal", 'Category Mappings'!F218 = "4. Vendor - NOT related party/promoter", QuoteDate &lt; EDATE(F218, 12)),
AND(D218 = "Principal", OR('Category Mappings'!F218 = "3. Vendor - related party/promoter", 'Category Mappings'!F218 = "6. Professional advisor or consultant")),
AND(D218 = "Interest", OR('Category Mappings'!F218 = "1. Seed Capitalist - related party/promoter", 'Category Mappings'!F218 = "3. Vendor - related party/promoter", 'Category Mappings'!F218 = "6. Professional advisor or consultant", 'Category Mappings'!F218 = "7. Employee incentives - related party/promoter",
AND('Category Mappings'!F218 = "2. Seed Capitalist - NOT related party/promoter", QuoteDate &lt; EDATE(F218, 12)), AND('Category Mappings'!F218 = "4. Vendor - NOT related party/promoter", QuoteDate &lt; EDATE(F218, 12))))),
J218,
IF(
OR(
AND(D218 = "Principal", 'Category Mappings'!F218 = "2. Seed Capitalist - NOT related party/promoter", I218 / IPOPrice &lt; 0.8, QuoteDate &lt; EDATE(F218, 12)),
OR('Category Mappings'!F218 = "1. Seed Capitalist - related party/promoter", 'Category Mappings'!F218 = "7. Employee incentives - related party/promoter")),
ROUNDUP(J218 - K218, 0),
IF(
OR(
AND(D218 = "Principal", 'Category Mappings'!F218 = "2. Seed Capitalist - NOT related party/promoter", I218 / IPOPrice &gt; 0.8),
AND(D218 = "Principal", 'Category Mappings'!F218 = "2. Seed Capitalist - NOT related party/promoter", QuoteDate &gt; EDATE(F218, 12)),
AND(D218 = "Principal", 'Category Mappings'!F218 = "4. Vendor - NOT related party/promoter", QuoteDate &gt; EDATE(F218, 12)),
AND(D218 = "Interest", OR(AND('Category Mappings'!F218 = "2. Seed Capitalist - NOT related party/promoter", QuoteDate &gt; EDATE(F218, 12)), AND('Category Mappings'!F218 = "4. Vendor - NOT related party/promoter", QuoteDate &gt; EDATE(F218, 12))))),
0,
"-"))),
"-")</f>
        <v>-</v>
      </c>
      <c r="M218" s="58" t="str">
        <f>IFERROR(
IF(
AND(
OR(
'Category Mappings'!F218 = "1. Seed Capitalist - related party/promoter",
'Category Mappings'!F218 = "3. Vendor - related party/promoter",
'Category Mappings'!F218 = "6. Professional advisor or consultant",
'Category Mappings'!F218 = "7. Employee incentives - related party/promoter"),
(L218 &lt;&gt; "-")),
"24m from quotation",
IF(
AND(
OR(
AND('Category Mappings'!F218 = "2. Seed Capitalist - NOT related party/promoter", L218 &lt;&gt; "-"),
AND('Category Mappings'!F218 = "4. Vendor - NOT related party/promoter", L218 &lt;&gt; "-")),
EDATE(F218, 12) &gt; EDATE(QuoteDate, 1)),
EDATE(F218, 12),
"Escrow does not apply")),
"-")</f>
        <v>-</v>
      </c>
      <c r="N218" s="52"/>
    </row>
    <row r="219" spans="1:14" x14ac:dyDescent="0.25">
      <c r="A219" s="26"/>
      <c r="B219" s="18"/>
      <c r="C219" s="18"/>
      <c r="D219" s="27"/>
      <c r="E219" s="85"/>
      <c r="F219" s="20"/>
      <c r="G219" s="120"/>
      <c r="H219" s="20"/>
      <c r="I219" s="112">
        <f>IF(TRIM(Convertible_Notes_Con[[#This Row],[Holder''s name]])="", 0, IPOPrice - G219)</f>
        <v>0</v>
      </c>
      <c r="J219" s="56" t="str">
        <f t="shared" si="3"/>
        <v>-</v>
      </c>
      <c r="K219" s="56" t="str">
        <f>IFERROR(
IF(
OR(
AND('Category Mappings'!F219 = "2. Seed Capitalist - NOT related party/promoter", QuoteDate &gt; EDATE(F219, 12)),
AND(D219 = "Principal", 'Category Mappings'!F219 = "2. Seed Capitalist - NOT related party/promoter", I219 / IPOPrice &gt;= 0.8),
AND(D219 = "Interest", 'Category Mappings'!F219 = "2. Seed Capitalist - NOT related party/promoter", QuoteDate &gt; EDATE(F219, 12)),
AND('Category Mappings'!F219 = "4. Vendor - NOT related pary/promoter", QuoteDate &gt; EDATE(F219, 12)),
'Category Mappings'!F219 = "7A. Employee incentives - NOT related party/promoter",
'Category Mappings'!F219 = "Not Applicable"),
J219,
IF(
OR(
AND(D219 = "Principal", 'Category Mappings'!F219 = "1. Seed Capitalist - related party/promoter"),
AND(D219 = "Principal", 'Category Mappings'!F219 = "2. Seed Capitalist - NOT related party/promoter"),
AND(D219 = "Principal", 'Category Mappings'!F219 = "7. Employee incentives - related party/promoter")),
ROUNDDOWN(MIN(I219 / IPOPrice * J219, J219), 0),
0)),
"-")</f>
        <v>-</v>
      </c>
      <c r="L219" s="57" t="str">
        <f>IFERROR(
IF(
OR(
AND(D219 = "Principal", 'Category Mappings'!F219 = "4. Vendor - NOT related party/promoter", QuoteDate &lt; EDATE(F219, 12)),
AND(D219 = "Principal", OR('Category Mappings'!F219 = "3. Vendor - related party/promoter", 'Category Mappings'!F219 = "6. Professional advisor or consultant")),
AND(D219 = "Interest", OR('Category Mappings'!F219 = "1. Seed Capitalist - related party/promoter", 'Category Mappings'!F219 = "3. Vendor - related party/promoter", 'Category Mappings'!F219 = "6. Professional advisor or consultant", 'Category Mappings'!F219 = "7. Employee incentives - related party/promoter",
AND('Category Mappings'!F219 = "2. Seed Capitalist - NOT related party/promoter", QuoteDate &lt; EDATE(F219, 12)), AND('Category Mappings'!F219 = "4. Vendor - NOT related party/promoter", QuoteDate &lt; EDATE(F219, 12))))),
J219,
IF(
OR(
AND(D219 = "Principal", 'Category Mappings'!F219 = "2. Seed Capitalist - NOT related party/promoter", I219 / IPOPrice &lt; 0.8, QuoteDate &lt; EDATE(F219, 12)),
OR('Category Mappings'!F219 = "1. Seed Capitalist - related party/promoter", 'Category Mappings'!F219 = "7. Employee incentives - related party/promoter")),
ROUNDUP(J219 - K219, 0),
IF(
OR(
AND(D219 = "Principal", 'Category Mappings'!F219 = "2. Seed Capitalist - NOT related party/promoter", I219 / IPOPrice &gt; 0.8),
AND(D219 = "Principal", 'Category Mappings'!F219 = "2. Seed Capitalist - NOT related party/promoter", QuoteDate &gt; EDATE(F219, 12)),
AND(D219 = "Principal", 'Category Mappings'!F219 = "4. Vendor - NOT related party/promoter", QuoteDate &gt; EDATE(F219, 12)),
AND(D219 = "Interest", OR(AND('Category Mappings'!F219 = "2. Seed Capitalist - NOT related party/promoter", QuoteDate &gt; EDATE(F219, 12)), AND('Category Mappings'!F219 = "4. Vendor - NOT related party/promoter", QuoteDate &gt; EDATE(F219, 12))))),
0,
"-"))),
"-")</f>
        <v>-</v>
      </c>
      <c r="M219" s="58" t="str">
        <f>IFERROR(
IF(
AND(
OR(
'Category Mappings'!F219 = "1. Seed Capitalist - related party/promoter",
'Category Mappings'!F219 = "3. Vendor - related party/promoter",
'Category Mappings'!F219 = "6. Professional advisor or consultant",
'Category Mappings'!F219 = "7. Employee incentives - related party/promoter"),
(L219 &lt;&gt; "-")),
"24m from quotation",
IF(
AND(
OR(
AND('Category Mappings'!F219 = "2. Seed Capitalist - NOT related party/promoter", L219 &lt;&gt; "-"),
AND('Category Mappings'!F219 = "4. Vendor - NOT related party/promoter", L219 &lt;&gt; "-")),
EDATE(F219, 12) &gt; EDATE(QuoteDate, 1)),
EDATE(F219, 12),
"Escrow does not apply")),
"-")</f>
        <v>-</v>
      </c>
      <c r="N219" s="52"/>
    </row>
    <row r="220" spans="1:14" x14ac:dyDescent="0.25">
      <c r="A220" s="26"/>
      <c r="B220" s="18"/>
      <c r="C220" s="18"/>
      <c r="D220" s="27"/>
      <c r="E220" s="85"/>
      <c r="F220" s="20"/>
      <c r="G220" s="120"/>
      <c r="H220" s="20"/>
      <c r="I220" s="112">
        <f>IF(TRIM(Convertible_Notes_Con[[#This Row],[Holder''s name]])="", 0, IPOPrice - G220)</f>
        <v>0</v>
      </c>
      <c r="J220" s="56" t="str">
        <f t="shared" si="3"/>
        <v>-</v>
      </c>
      <c r="K220" s="56" t="str">
        <f>IFERROR(
IF(
OR(
AND('Category Mappings'!F220 = "2. Seed Capitalist - NOT related party/promoter", QuoteDate &gt; EDATE(F220, 12)),
AND(D220 = "Principal", 'Category Mappings'!F220 = "2. Seed Capitalist - NOT related party/promoter", I220 / IPOPrice &gt;= 0.8),
AND(D220 = "Interest", 'Category Mappings'!F220 = "2. Seed Capitalist - NOT related party/promoter", QuoteDate &gt; EDATE(F220, 12)),
AND('Category Mappings'!F220 = "4. Vendor - NOT related pary/promoter", QuoteDate &gt; EDATE(F220, 12)),
'Category Mappings'!F220 = "7A. Employee incentives - NOT related party/promoter",
'Category Mappings'!F220 = "Not Applicable"),
J220,
IF(
OR(
AND(D220 = "Principal", 'Category Mappings'!F220 = "1. Seed Capitalist - related party/promoter"),
AND(D220 = "Principal", 'Category Mappings'!F220 = "2. Seed Capitalist - NOT related party/promoter"),
AND(D220 = "Principal", 'Category Mappings'!F220 = "7. Employee incentives - related party/promoter")),
ROUNDDOWN(MIN(I220 / IPOPrice * J220, J220), 0),
0)),
"-")</f>
        <v>-</v>
      </c>
      <c r="L220" s="57" t="str">
        <f>IFERROR(
IF(
OR(
AND(D220 = "Principal", 'Category Mappings'!F220 = "4. Vendor - NOT related party/promoter", QuoteDate &lt; EDATE(F220, 12)),
AND(D220 = "Principal", OR('Category Mappings'!F220 = "3. Vendor - related party/promoter", 'Category Mappings'!F220 = "6. Professional advisor or consultant")),
AND(D220 = "Interest", OR('Category Mappings'!F220 = "1. Seed Capitalist - related party/promoter", 'Category Mappings'!F220 = "3. Vendor - related party/promoter", 'Category Mappings'!F220 = "6. Professional advisor or consultant", 'Category Mappings'!F220 = "7. Employee incentives - related party/promoter",
AND('Category Mappings'!F220 = "2. Seed Capitalist - NOT related party/promoter", QuoteDate &lt; EDATE(F220, 12)), AND('Category Mappings'!F220 = "4. Vendor - NOT related party/promoter", QuoteDate &lt; EDATE(F220, 12))))),
J220,
IF(
OR(
AND(D220 = "Principal", 'Category Mappings'!F220 = "2. Seed Capitalist - NOT related party/promoter", I220 / IPOPrice &lt; 0.8, QuoteDate &lt; EDATE(F220, 12)),
OR('Category Mappings'!F220 = "1. Seed Capitalist - related party/promoter", 'Category Mappings'!F220 = "7. Employee incentives - related party/promoter")),
ROUNDUP(J220 - K220, 0),
IF(
OR(
AND(D220 = "Principal", 'Category Mappings'!F220 = "2. Seed Capitalist - NOT related party/promoter", I220 / IPOPrice &gt; 0.8),
AND(D220 = "Principal", 'Category Mappings'!F220 = "2. Seed Capitalist - NOT related party/promoter", QuoteDate &gt; EDATE(F220, 12)),
AND(D220 = "Principal", 'Category Mappings'!F220 = "4. Vendor - NOT related party/promoter", QuoteDate &gt; EDATE(F220, 12)),
AND(D220 = "Interest", OR(AND('Category Mappings'!F220 = "2. Seed Capitalist - NOT related party/promoter", QuoteDate &gt; EDATE(F220, 12)), AND('Category Mappings'!F220 = "4. Vendor - NOT related party/promoter", QuoteDate &gt; EDATE(F220, 12))))),
0,
"-"))),
"-")</f>
        <v>-</v>
      </c>
      <c r="M220" s="58" t="str">
        <f>IFERROR(
IF(
AND(
OR(
'Category Mappings'!F220 = "1. Seed Capitalist - related party/promoter",
'Category Mappings'!F220 = "3. Vendor - related party/promoter",
'Category Mappings'!F220 = "6. Professional advisor or consultant",
'Category Mappings'!F220 = "7. Employee incentives - related party/promoter"),
(L220 &lt;&gt; "-")),
"24m from quotation",
IF(
AND(
OR(
AND('Category Mappings'!F220 = "2. Seed Capitalist - NOT related party/promoter", L220 &lt;&gt; "-"),
AND('Category Mappings'!F220 = "4. Vendor - NOT related party/promoter", L220 &lt;&gt; "-")),
EDATE(F220, 12) &gt; EDATE(QuoteDate, 1)),
EDATE(F220, 12),
"Escrow does not apply")),
"-")</f>
        <v>-</v>
      </c>
      <c r="N220" s="52"/>
    </row>
    <row r="221" spans="1:14" x14ac:dyDescent="0.25">
      <c r="A221" s="26"/>
      <c r="B221" s="18"/>
      <c r="C221" s="18"/>
      <c r="D221" s="27"/>
      <c r="E221" s="85"/>
      <c r="F221" s="20"/>
      <c r="G221" s="120"/>
      <c r="H221" s="20"/>
      <c r="I221" s="112">
        <f>IF(TRIM(Convertible_Notes_Con[[#This Row],[Holder''s name]])="", 0, IPOPrice - G221)</f>
        <v>0</v>
      </c>
      <c r="J221" s="56" t="str">
        <f t="shared" si="3"/>
        <v>-</v>
      </c>
      <c r="K221" s="56" t="str">
        <f>IFERROR(
IF(
OR(
AND('Category Mappings'!F221 = "2. Seed Capitalist - NOT related party/promoter", QuoteDate &gt; EDATE(F221, 12)),
AND(D221 = "Principal", 'Category Mappings'!F221 = "2. Seed Capitalist - NOT related party/promoter", I221 / IPOPrice &gt;= 0.8),
AND(D221 = "Interest", 'Category Mappings'!F221 = "2. Seed Capitalist - NOT related party/promoter", QuoteDate &gt; EDATE(F221, 12)),
AND('Category Mappings'!F221 = "4. Vendor - NOT related pary/promoter", QuoteDate &gt; EDATE(F221, 12)),
'Category Mappings'!F221 = "7A. Employee incentives - NOT related party/promoter",
'Category Mappings'!F221 = "Not Applicable"),
J221,
IF(
OR(
AND(D221 = "Principal", 'Category Mappings'!F221 = "1. Seed Capitalist - related party/promoter"),
AND(D221 = "Principal", 'Category Mappings'!F221 = "2. Seed Capitalist - NOT related party/promoter"),
AND(D221 = "Principal", 'Category Mappings'!F221 = "7. Employee incentives - related party/promoter")),
ROUNDDOWN(MIN(I221 / IPOPrice * J221, J221), 0),
0)),
"-")</f>
        <v>-</v>
      </c>
      <c r="L221" s="57" t="str">
        <f>IFERROR(
IF(
OR(
AND(D221 = "Principal", 'Category Mappings'!F221 = "4. Vendor - NOT related party/promoter", QuoteDate &lt; EDATE(F221, 12)),
AND(D221 = "Principal", OR('Category Mappings'!F221 = "3. Vendor - related party/promoter", 'Category Mappings'!F221 = "6. Professional advisor or consultant")),
AND(D221 = "Interest", OR('Category Mappings'!F221 = "1. Seed Capitalist - related party/promoter", 'Category Mappings'!F221 = "3. Vendor - related party/promoter", 'Category Mappings'!F221 = "6. Professional advisor or consultant", 'Category Mappings'!F221 = "7. Employee incentives - related party/promoter",
AND('Category Mappings'!F221 = "2. Seed Capitalist - NOT related party/promoter", QuoteDate &lt; EDATE(F221, 12)), AND('Category Mappings'!F221 = "4. Vendor - NOT related party/promoter", QuoteDate &lt; EDATE(F221, 12))))),
J221,
IF(
OR(
AND(D221 = "Principal", 'Category Mappings'!F221 = "2. Seed Capitalist - NOT related party/promoter", I221 / IPOPrice &lt; 0.8, QuoteDate &lt; EDATE(F221, 12)),
OR('Category Mappings'!F221 = "1. Seed Capitalist - related party/promoter", 'Category Mappings'!F221 = "7. Employee incentives - related party/promoter")),
ROUNDUP(J221 - K221, 0),
IF(
OR(
AND(D221 = "Principal", 'Category Mappings'!F221 = "2. Seed Capitalist - NOT related party/promoter", I221 / IPOPrice &gt; 0.8),
AND(D221 = "Principal", 'Category Mappings'!F221 = "2. Seed Capitalist - NOT related party/promoter", QuoteDate &gt; EDATE(F221, 12)),
AND(D221 = "Principal", 'Category Mappings'!F221 = "4. Vendor - NOT related party/promoter", QuoteDate &gt; EDATE(F221, 12)),
AND(D221 = "Interest", OR(AND('Category Mappings'!F221 = "2. Seed Capitalist - NOT related party/promoter", QuoteDate &gt; EDATE(F221, 12)), AND('Category Mappings'!F221 = "4. Vendor - NOT related party/promoter", QuoteDate &gt; EDATE(F221, 12))))),
0,
"-"))),
"-")</f>
        <v>-</v>
      </c>
      <c r="M221" s="58" t="str">
        <f>IFERROR(
IF(
AND(
OR(
'Category Mappings'!F221 = "1. Seed Capitalist - related party/promoter",
'Category Mappings'!F221 = "3. Vendor - related party/promoter",
'Category Mappings'!F221 = "6. Professional advisor or consultant",
'Category Mappings'!F221 = "7. Employee incentives - related party/promoter"),
(L221 &lt;&gt; "-")),
"24m from quotation",
IF(
AND(
OR(
AND('Category Mappings'!F221 = "2. Seed Capitalist - NOT related party/promoter", L221 &lt;&gt; "-"),
AND('Category Mappings'!F221 = "4. Vendor - NOT related party/promoter", L221 &lt;&gt; "-")),
EDATE(F221, 12) &gt; EDATE(QuoteDate, 1)),
EDATE(F221, 12),
"Escrow does not apply")),
"-")</f>
        <v>-</v>
      </c>
      <c r="N221" s="52"/>
    </row>
    <row r="222" spans="1:14" x14ac:dyDescent="0.25">
      <c r="A222" s="26"/>
      <c r="B222" s="18"/>
      <c r="C222" s="18"/>
      <c r="D222" s="27"/>
      <c r="E222" s="85"/>
      <c r="F222" s="20"/>
      <c r="G222" s="120"/>
      <c r="H222" s="20"/>
      <c r="I222" s="112">
        <f>IF(TRIM(Convertible_Notes_Con[[#This Row],[Holder''s name]])="", 0, IPOPrice - G222)</f>
        <v>0</v>
      </c>
      <c r="J222" s="56" t="str">
        <f t="shared" si="3"/>
        <v>-</v>
      </c>
      <c r="K222" s="56" t="str">
        <f>IFERROR(
IF(
OR(
AND('Category Mappings'!F222 = "2. Seed Capitalist - NOT related party/promoter", QuoteDate &gt; EDATE(F222, 12)),
AND(D222 = "Principal", 'Category Mappings'!F222 = "2. Seed Capitalist - NOT related party/promoter", I222 / IPOPrice &gt;= 0.8),
AND(D222 = "Interest", 'Category Mappings'!F222 = "2. Seed Capitalist - NOT related party/promoter", QuoteDate &gt; EDATE(F222, 12)),
AND('Category Mappings'!F222 = "4. Vendor - NOT related pary/promoter", QuoteDate &gt; EDATE(F222, 12)),
'Category Mappings'!F222 = "7A. Employee incentives - NOT related party/promoter",
'Category Mappings'!F222 = "Not Applicable"),
J222,
IF(
OR(
AND(D222 = "Principal", 'Category Mappings'!F222 = "1. Seed Capitalist - related party/promoter"),
AND(D222 = "Principal", 'Category Mappings'!F222 = "2. Seed Capitalist - NOT related party/promoter"),
AND(D222 = "Principal", 'Category Mappings'!F222 = "7. Employee incentives - related party/promoter")),
ROUNDDOWN(MIN(I222 / IPOPrice * J222, J222), 0),
0)),
"-")</f>
        <v>-</v>
      </c>
      <c r="L222" s="57" t="str">
        <f>IFERROR(
IF(
OR(
AND(D222 = "Principal", 'Category Mappings'!F222 = "4. Vendor - NOT related party/promoter", QuoteDate &lt; EDATE(F222, 12)),
AND(D222 = "Principal", OR('Category Mappings'!F222 = "3. Vendor - related party/promoter", 'Category Mappings'!F222 = "6. Professional advisor or consultant")),
AND(D222 = "Interest", OR('Category Mappings'!F222 = "1. Seed Capitalist - related party/promoter", 'Category Mappings'!F222 = "3. Vendor - related party/promoter", 'Category Mappings'!F222 = "6. Professional advisor or consultant", 'Category Mappings'!F222 = "7. Employee incentives - related party/promoter",
AND('Category Mappings'!F222 = "2. Seed Capitalist - NOT related party/promoter", QuoteDate &lt; EDATE(F222, 12)), AND('Category Mappings'!F222 = "4. Vendor - NOT related party/promoter", QuoteDate &lt; EDATE(F222, 12))))),
J222,
IF(
OR(
AND(D222 = "Principal", 'Category Mappings'!F222 = "2. Seed Capitalist - NOT related party/promoter", I222 / IPOPrice &lt; 0.8, QuoteDate &lt; EDATE(F222, 12)),
OR('Category Mappings'!F222 = "1. Seed Capitalist - related party/promoter", 'Category Mappings'!F222 = "7. Employee incentives - related party/promoter")),
ROUNDUP(J222 - K222, 0),
IF(
OR(
AND(D222 = "Principal", 'Category Mappings'!F222 = "2. Seed Capitalist - NOT related party/promoter", I222 / IPOPrice &gt; 0.8),
AND(D222 = "Principal", 'Category Mappings'!F222 = "2. Seed Capitalist - NOT related party/promoter", QuoteDate &gt; EDATE(F222, 12)),
AND(D222 = "Principal", 'Category Mappings'!F222 = "4. Vendor - NOT related party/promoter", QuoteDate &gt; EDATE(F222, 12)),
AND(D222 = "Interest", OR(AND('Category Mappings'!F222 = "2. Seed Capitalist - NOT related party/promoter", QuoteDate &gt; EDATE(F222, 12)), AND('Category Mappings'!F222 = "4. Vendor - NOT related party/promoter", QuoteDate &gt; EDATE(F222, 12))))),
0,
"-"))),
"-")</f>
        <v>-</v>
      </c>
      <c r="M222" s="58" t="str">
        <f>IFERROR(
IF(
AND(
OR(
'Category Mappings'!F222 = "1. Seed Capitalist - related party/promoter",
'Category Mappings'!F222 = "3. Vendor - related party/promoter",
'Category Mappings'!F222 = "6. Professional advisor or consultant",
'Category Mappings'!F222 = "7. Employee incentives - related party/promoter"),
(L222 &lt;&gt; "-")),
"24m from quotation",
IF(
AND(
OR(
AND('Category Mappings'!F222 = "2. Seed Capitalist - NOT related party/promoter", L222 &lt;&gt; "-"),
AND('Category Mappings'!F222 = "4. Vendor - NOT related party/promoter", L222 &lt;&gt; "-")),
EDATE(F222, 12) &gt; EDATE(QuoteDate, 1)),
EDATE(F222, 12),
"Escrow does not apply")),
"-")</f>
        <v>-</v>
      </c>
      <c r="N222" s="52"/>
    </row>
    <row r="223" spans="1:14" x14ac:dyDescent="0.25">
      <c r="A223" s="26"/>
      <c r="B223" s="18"/>
      <c r="C223" s="18"/>
      <c r="D223" s="27"/>
      <c r="E223" s="85"/>
      <c r="F223" s="20"/>
      <c r="G223" s="120"/>
      <c r="H223" s="20"/>
      <c r="I223" s="112">
        <f>IF(TRIM(Convertible_Notes_Con[[#This Row],[Holder''s name]])="", 0, IPOPrice - G223)</f>
        <v>0</v>
      </c>
      <c r="J223" s="56" t="str">
        <f t="shared" si="3"/>
        <v>-</v>
      </c>
      <c r="K223" s="56" t="str">
        <f>IFERROR(
IF(
OR(
AND('Category Mappings'!F223 = "2. Seed Capitalist - NOT related party/promoter", QuoteDate &gt; EDATE(F223, 12)),
AND(D223 = "Principal", 'Category Mappings'!F223 = "2. Seed Capitalist - NOT related party/promoter", I223 / IPOPrice &gt;= 0.8),
AND(D223 = "Interest", 'Category Mappings'!F223 = "2. Seed Capitalist - NOT related party/promoter", QuoteDate &gt; EDATE(F223, 12)),
AND('Category Mappings'!F223 = "4. Vendor - NOT related pary/promoter", QuoteDate &gt; EDATE(F223, 12)),
'Category Mappings'!F223 = "7A. Employee incentives - NOT related party/promoter",
'Category Mappings'!F223 = "Not Applicable"),
J223,
IF(
OR(
AND(D223 = "Principal", 'Category Mappings'!F223 = "1. Seed Capitalist - related party/promoter"),
AND(D223 = "Principal", 'Category Mappings'!F223 = "2. Seed Capitalist - NOT related party/promoter"),
AND(D223 = "Principal", 'Category Mappings'!F223 = "7. Employee incentives - related party/promoter")),
ROUNDDOWN(MIN(I223 / IPOPrice * J223, J223), 0),
0)),
"-")</f>
        <v>-</v>
      </c>
      <c r="L223" s="57" t="str">
        <f>IFERROR(
IF(
OR(
AND(D223 = "Principal", 'Category Mappings'!F223 = "4. Vendor - NOT related party/promoter", QuoteDate &lt; EDATE(F223, 12)),
AND(D223 = "Principal", OR('Category Mappings'!F223 = "3. Vendor - related party/promoter", 'Category Mappings'!F223 = "6. Professional advisor or consultant")),
AND(D223 = "Interest", OR('Category Mappings'!F223 = "1. Seed Capitalist - related party/promoter", 'Category Mappings'!F223 = "3. Vendor - related party/promoter", 'Category Mappings'!F223 = "6. Professional advisor or consultant", 'Category Mappings'!F223 = "7. Employee incentives - related party/promoter",
AND('Category Mappings'!F223 = "2. Seed Capitalist - NOT related party/promoter", QuoteDate &lt; EDATE(F223, 12)), AND('Category Mappings'!F223 = "4. Vendor - NOT related party/promoter", QuoteDate &lt; EDATE(F223, 12))))),
J223,
IF(
OR(
AND(D223 = "Principal", 'Category Mappings'!F223 = "2. Seed Capitalist - NOT related party/promoter", I223 / IPOPrice &lt; 0.8, QuoteDate &lt; EDATE(F223, 12)),
OR('Category Mappings'!F223 = "1. Seed Capitalist - related party/promoter", 'Category Mappings'!F223 = "7. Employee incentives - related party/promoter")),
ROUNDUP(J223 - K223, 0),
IF(
OR(
AND(D223 = "Principal", 'Category Mappings'!F223 = "2. Seed Capitalist - NOT related party/promoter", I223 / IPOPrice &gt; 0.8),
AND(D223 = "Principal", 'Category Mappings'!F223 = "2. Seed Capitalist - NOT related party/promoter", QuoteDate &gt; EDATE(F223, 12)),
AND(D223 = "Principal", 'Category Mappings'!F223 = "4. Vendor - NOT related party/promoter", QuoteDate &gt; EDATE(F223, 12)),
AND(D223 = "Interest", OR(AND('Category Mappings'!F223 = "2. Seed Capitalist - NOT related party/promoter", QuoteDate &gt; EDATE(F223, 12)), AND('Category Mappings'!F223 = "4. Vendor - NOT related party/promoter", QuoteDate &gt; EDATE(F223, 12))))),
0,
"-"))),
"-")</f>
        <v>-</v>
      </c>
      <c r="M223" s="58" t="str">
        <f>IFERROR(
IF(
AND(
OR(
'Category Mappings'!F223 = "1. Seed Capitalist - related party/promoter",
'Category Mappings'!F223 = "3. Vendor - related party/promoter",
'Category Mappings'!F223 = "6. Professional advisor or consultant",
'Category Mappings'!F223 = "7. Employee incentives - related party/promoter"),
(L223 &lt;&gt; "-")),
"24m from quotation",
IF(
AND(
OR(
AND('Category Mappings'!F223 = "2. Seed Capitalist - NOT related party/promoter", L223 &lt;&gt; "-"),
AND('Category Mappings'!F223 = "4. Vendor - NOT related party/promoter", L223 &lt;&gt; "-")),
EDATE(F223, 12) &gt; EDATE(QuoteDate, 1)),
EDATE(F223, 12),
"Escrow does not apply")),
"-")</f>
        <v>-</v>
      </c>
      <c r="N223" s="52"/>
    </row>
    <row r="224" spans="1:14" x14ac:dyDescent="0.25">
      <c r="A224" s="26"/>
      <c r="B224" s="18"/>
      <c r="C224" s="18"/>
      <c r="D224" s="27"/>
      <c r="E224" s="85"/>
      <c r="F224" s="20"/>
      <c r="G224" s="120"/>
      <c r="H224" s="20"/>
      <c r="I224" s="112">
        <f>IF(TRIM(Convertible_Notes_Con[[#This Row],[Holder''s name]])="", 0, IPOPrice - G224)</f>
        <v>0</v>
      </c>
      <c r="J224" s="56" t="str">
        <f t="shared" si="3"/>
        <v>-</v>
      </c>
      <c r="K224" s="56" t="str">
        <f>IFERROR(
IF(
OR(
AND('Category Mappings'!F224 = "2. Seed Capitalist - NOT related party/promoter", QuoteDate &gt; EDATE(F224, 12)),
AND(D224 = "Principal", 'Category Mappings'!F224 = "2. Seed Capitalist - NOT related party/promoter", I224 / IPOPrice &gt;= 0.8),
AND(D224 = "Interest", 'Category Mappings'!F224 = "2. Seed Capitalist - NOT related party/promoter", QuoteDate &gt; EDATE(F224, 12)),
AND('Category Mappings'!F224 = "4. Vendor - NOT related pary/promoter", QuoteDate &gt; EDATE(F224, 12)),
'Category Mappings'!F224 = "7A. Employee incentives - NOT related party/promoter",
'Category Mappings'!F224 = "Not Applicable"),
J224,
IF(
OR(
AND(D224 = "Principal", 'Category Mappings'!F224 = "1. Seed Capitalist - related party/promoter"),
AND(D224 = "Principal", 'Category Mappings'!F224 = "2. Seed Capitalist - NOT related party/promoter"),
AND(D224 = "Principal", 'Category Mappings'!F224 = "7. Employee incentives - related party/promoter")),
ROUNDDOWN(MIN(I224 / IPOPrice * J224, J224), 0),
0)),
"-")</f>
        <v>-</v>
      </c>
      <c r="L224" s="57" t="str">
        <f>IFERROR(
IF(
OR(
AND(D224 = "Principal", 'Category Mappings'!F224 = "4. Vendor - NOT related party/promoter", QuoteDate &lt; EDATE(F224, 12)),
AND(D224 = "Principal", OR('Category Mappings'!F224 = "3. Vendor - related party/promoter", 'Category Mappings'!F224 = "6. Professional advisor or consultant")),
AND(D224 = "Interest", OR('Category Mappings'!F224 = "1. Seed Capitalist - related party/promoter", 'Category Mappings'!F224 = "3. Vendor - related party/promoter", 'Category Mappings'!F224 = "6. Professional advisor or consultant", 'Category Mappings'!F224 = "7. Employee incentives - related party/promoter",
AND('Category Mappings'!F224 = "2. Seed Capitalist - NOT related party/promoter", QuoteDate &lt; EDATE(F224, 12)), AND('Category Mappings'!F224 = "4. Vendor - NOT related party/promoter", QuoteDate &lt; EDATE(F224, 12))))),
J224,
IF(
OR(
AND(D224 = "Principal", 'Category Mappings'!F224 = "2. Seed Capitalist - NOT related party/promoter", I224 / IPOPrice &lt; 0.8, QuoteDate &lt; EDATE(F224, 12)),
OR('Category Mappings'!F224 = "1. Seed Capitalist - related party/promoter", 'Category Mappings'!F224 = "7. Employee incentives - related party/promoter")),
ROUNDUP(J224 - K224, 0),
IF(
OR(
AND(D224 = "Principal", 'Category Mappings'!F224 = "2. Seed Capitalist - NOT related party/promoter", I224 / IPOPrice &gt; 0.8),
AND(D224 = "Principal", 'Category Mappings'!F224 = "2. Seed Capitalist - NOT related party/promoter", QuoteDate &gt; EDATE(F224, 12)),
AND(D224 = "Principal", 'Category Mappings'!F224 = "4. Vendor - NOT related party/promoter", QuoteDate &gt; EDATE(F224, 12)),
AND(D224 = "Interest", OR(AND('Category Mappings'!F224 = "2. Seed Capitalist - NOT related party/promoter", QuoteDate &gt; EDATE(F224, 12)), AND('Category Mappings'!F224 = "4. Vendor - NOT related party/promoter", QuoteDate &gt; EDATE(F224, 12))))),
0,
"-"))),
"-")</f>
        <v>-</v>
      </c>
      <c r="M224" s="58" t="str">
        <f>IFERROR(
IF(
AND(
OR(
'Category Mappings'!F224 = "1. Seed Capitalist - related party/promoter",
'Category Mappings'!F224 = "3. Vendor - related party/promoter",
'Category Mappings'!F224 = "6. Professional advisor or consultant",
'Category Mappings'!F224 = "7. Employee incentives - related party/promoter"),
(L224 &lt;&gt; "-")),
"24m from quotation",
IF(
AND(
OR(
AND('Category Mappings'!F224 = "2. Seed Capitalist - NOT related party/promoter", L224 &lt;&gt; "-"),
AND('Category Mappings'!F224 = "4. Vendor - NOT related party/promoter", L224 &lt;&gt; "-")),
EDATE(F224, 12) &gt; EDATE(QuoteDate, 1)),
EDATE(F224, 12),
"Escrow does not apply")),
"-")</f>
        <v>-</v>
      </c>
      <c r="N224" s="52"/>
    </row>
    <row r="225" spans="1:14" x14ac:dyDescent="0.25">
      <c r="A225" s="26"/>
      <c r="B225" s="18"/>
      <c r="C225" s="18"/>
      <c r="D225" s="27"/>
      <c r="E225" s="85"/>
      <c r="F225" s="20"/>
      <c r="G225" s="120"/>
      <c r="H225" s="20"/>
      <c r="I225" s="112">
        <f>IF(TRIM(Convertible_Notes_Con[[#This Row],[Holder''s name]])="", 0, IPOPrice - G225)</f>
        <v>0</v>
      </c>
      <c r="J225" s="56" t="str">
        <f t="shared" si="3"/>
        <v>-</v>
      </c>
      <c r="K225" s="56" t="str">
        <f>IFERROR(
IF(
OR(
AND('Category Mappings'!F225 = "2. Seed Capitalist - NOT related party/promoter", QuoteDate &gt; EDATE(F225, 12)),
AND(D225 = "Principal", 'Category Mappings'!F225 = "2. Seed Capitalist - NOT related party/promoter", I225 / IPOPrice &gt;= 0.8),
AND(D225 = "Interest", 'Category Mappings'!F225 = "2. Seed Capitalist - NOT related party/promoter", QuoteDate &gt; EDATE(F225, 12)),
AND('Category Mappings'!F225 = "4. Vendor - NOT related pary/promoter", QuoteDate &gt; EDATE(F225, 12)),
'Category Mappings'!F225 = "7A. Employee incentives - NOT related party/promoter",
'Category Mappings'!F225 = "Not Applicable"),
J225,
IF(
OR(
AND(D225 = "Principal", 'Category Mappings'!F225 = "1. Seed Capitalist - related party/promoter"),
AND(D225 = "Principal", 'Category Mappings'!F225 = "2. Seed Capitalist - NOT related party/promoter"),
AND(D225 = "Principal", 'Category Mappings'!F225 = "7. Employee incentives - related party/promoter")),
ROUNDDOWN(MIN(I225 / IPOPrice * J225, J225), 0),
0)),
"-")</f>
        <v>-</v>
      </c>
      <c r="L225" s="57" t="str">
        <f>IFERROR(
IF(
OR(
AND(D225 = "Principal", 'Category Mappings'!F225 = "4. Vendor - NOT related party/promoter", QuoteDate &lt; EDATE(F225, 12)),
AND(D225 = "Principal", OR('Category Mappings'!F225 = "3. Vendor - related party/promoter", 'Category Mappings'!F225 = "6. Professional advisor or consultant")),
AND(D225 = "Interest", OR('Category Mappings'!F225 = "1. Seed Capitalist - related party/promoter", 'Category Mappings'!F225 = "3. Vendor - related party/promoter", 'Category Mappings'!F225 = "6. Professional advisor or consultant", 'Category Mappings'!F225 = "7. Employee incentives - related party/promoter",
AND('Category Mappings'!F225 = "2. Seed Capitalist - NOT related party/promoter", QuoteDate &lt; EDATE(F225, 12)), AND('Category Mappings'!F225 = "4. Vendor - NOT related party/promoter", QuoteDate &lt; EDATE(F225, 12))))),
J225,
IF(
OR(
AND(D225 = "Principal", 'Category Mappings'!F225 = "2. Seed Capitalist - NOT related party/promoter", I225 / IPOPrice &lt; 0.8, QuoteDate &lt; EDATE(F225, 12)),
OR('Category Mappings'!F225 = "1. Seed Capitalist - related party/promoter", 'Category Mappings'!F225 = "7. Employee incentives - related party/promoter")),
ROUNDUP(J225 - K225, 0),
IF(
OR(
AND(D225 = "Principal", 'Category Mappings'!F225 = "2. Seed Capitalist - NOT related party/promoter", I225 / IPOPrice &gt; 0.8),
AND(D225 = "Principal", 'Category Mappings'!F225 = "2. Seed Capitalist - NOT related party/promoter", QuoteDate &gt; EDATE(F225, 12)),
AND(D225 = "Principal", 'Category Mappings'!F225 = "4. Vendor - NOT related party/promoter", QuoteDate &gt; EDATE(F225, 12)),
AND(D225 = "Interest", OR(AND('Category Mappings'!F225 = "2. Seed Capitalist - NOT related party/promoter", QuoteDate &gt; EDATE(F225, 12)), AND('Category Mappings'!F225 = "4. Vendor - NOT related party/promoter", QuoteDate &gt; EDATE(F225, 12))))),
0,
"-"))),
"-")</f>
        <v>-</v>
      </c>
      <c r="M225" s="58" t="str">
        <f>IFERROR(
IF(
AND(
OR(
'Category Mappings'!F225 = "1. Seed Capitalist - related party/promoter",
'Category Mappings'!F225 = "3. Vendor - related party/promoter",
'Category Mappings'!F225 = "6. Professional advisor or consultant",
'Category Mappings'!F225 = "7. Employee incentives - related party/promoter"),
(L225 &lt;&gt; "-")),
"24m from quotation",
IF(
AND(
OR(
AND('Category Mappings'!F225 = "2. Seed Capitalist - NOT related party/promoter", L225 &lt;&gt; "-"),
AND('Category Mappings'!F225 = "4. Vendor - NOT related party/promoter", L225 &lt;&gt; "-")),
EDATE(F225, 12) &gt; EDATE(QuoteDate, 1)),
EDATE(F225, 12),
"Escrow does not apply")),
"-")</f>
        <v>-</v>
      </c>
      <c r="N225" s="52"/>
    </row>
    <row r="226" spans="1:14" x14ac:dyDescent="0.25">
      <c r="A226" s="26"/>
      <c r="B226" s="18"/>
      <c r="C226" s="18"/>
      <c r="D226" s="27"/>
      <c r="E226" s="85"/>
      <c r="F226" s="20"/>
      <c r="G226" s="120"/>
      <c r="H226" s="20"/>
      <c r="I226" s="112">
        <f>IF(TRIM(Convertible_Notes_Con[[#This Row],[Holder''s name]])="", 0, IPOPrice - G226)</f>
        <v>0</v>
      </c>
      <c r="J226" s="56" t="str">
        <f t="shared" si="3"/>
        <v>-</v>
      </c>
      <c r="K226" s="56" t="str">
        <f>IFERROR(
IF(
OR(
AND('Category Mappings'!F226 = "2. Seed Capitalist - NOT related party/promoter", QuoteDate &gt; EDATE(F226, 12)),
AND(D226 = "Principal", 'Category Mappings'!F226 = "2. Seed Capitalist - NOT related party/promoter", I226 / IPOPrice &gt;= 0.8),
AND(D226 = "Interest", 'Category Mappings'!F226 = "2. Seed Capitalist - NOT related party/promoter", QuoteDate &gt; EDATE(F226, 12)),
AND('Category Mappings'!F226 = "4. Vendor - NOT related pary/promoter", QuoteDate &gt; EDATE(F226, 12)),
'Category Mappings'!F226 = "7A. Employee incentives - NOT related party/promoter",
'Category Mappings'!F226 = "Not Applicable"),
J226,
IF(
OR(
AND(D226 = "Principal", 'Category Mappings'!F226 = "1. Seed Capitalist - related party/promoter"),
AND(D226 = "Principal", 'Category Mappings'!F226 = "2. Seed Capitalist - NOT related party/promoter"),
AND(D226 = "Principal", 'Category Mappings'!F226 = "7. Employee incentives - related party/promoter")),
ROUNDDOWN(MIN(I226 / IPOPrice * J226, J226), 0),
0)),
"-")</f>
        <v>-</v>
      </c>
      <c r="L226" s="57" t="str">
        <f>IFERROR(
IF(
OR(
AND(D226 = "Principal", 'Category Mappings'!F226 = "4. Vendor - NOT related party/promoter", QuoteDate &lt; EDATE(F226, 12)),
AND(D226 = "Principal", OR('Category Mappings'!F226 = "3. Vendor - related party/promoter", 'Category Mappings'!F226 = "6. Professional advisor or consultant")),
AND(D226 = "Interest", OR('Category Mappings'!F226 = "1. Seed Capitalist - related party/promoter", 'Category Mappings'!F226 = "3. Vendor - related party/promoter", 'Category Mappings'!F226 = "6. Professional advisor or consultant", 'Category Mappings'!F226 = "7. Employee incentives - related party/promoter",
AND('Category Mappings'!F226 = "2. Seed Capitalist - NOT related party/promoter", QuoteDate &lt; EDATE(F226, 12)), AND('Category Mappings'!F226 = "4. Vendor - NOT related party/promoter", QuoteDate &lt; EDATE(F226, 12))))),
J226,
IF(
OR(
AND(D226 = "Principal", 'Category Mappings'!F226 = "2. Seed Capitalist - NOT related party/promoter", I226 / IPOPrice &lt; 0.8, QuoteDate &lt; EDATE(F226, 12)),
OR('Category Mappings'!F226 = "1. Seed Capitalist - related party/promoter", 'Category Mappings'!F226 = "7. Employee incentives - related party/promoter")),
ROUNDUP(J226 - K226, 0),
IF(
OR(
AND(D226 = "Principal", 'Category Mappings'!F226 = "2. Seed Capitalist - NOT related party/promoter", I226 / IPOPrice &gt; 0.8),
AND(D226 = "Principal", 'Category Mappings'!F226 = "2. Seed Capitalist - NOT related party/promoter", QuoteDate &gt; EDATE(F226, 12)),
AND(D226 = "Principal", 'Category Mappings'!F226 = "4. Vendor - NOT related party/promoter", QuoteDate &gt; EDATE(F226, 12)),
AND(D226 = "Interest", OR(AND('Category Mappings'!F226 = "2. Seed Capitalist - NOT related party/promoter", QuoteDate &gt; EDATE(F226, 12)), AND('Category Mappings'!F226 = "4. Vendor - NOT related party/promoter", QuoteDate &gt; EDATE(F226, 12))))),
0,
"-"))),
"-")</f>
        <v>-</v>
      </c>
      <c r="M226" s="58" t="str">
        <f>IFERROR(
IF(
AND(
OR(
'Category Mappings'!F226 = "1. Seed Capitalist - related party/promoter",
'Category Mappings'!F226 = "3. Vendor - related party/promoter",
'Category Mappings'!F226 = "6. Professional advisor or consultant",
'Category Mappings'!F226 = "7. Employee incentives - related party/promoter"),
(L226 &lt;&gt; "-")),
"24m from quotation",
IF(
AND(
OR(
AND('Category Mappings'!F226 = "2. Seed Capitalist - NOT related party/promoter", L226 &lt;&gt; "-"),
AND('Category Mappings'!F226 = "4. Vendor - NOT related party/promoter", L226 &lt;&gt; "-")),
EDATE(F226, 12) &gt; EDATE(QuoteDate, 1)),
EDATE(F226, 12),
"Escrow does not apply")),
"-")</f>
        <v>-</v>
      </c>
      <c r="N226" s="52"/>
    </row>
    <row r="227" spans="1:14" x14ac:dyDescent="0.25">
      <c r="A227" s="26"/>
      <c r="B227" s="18"/>
      <c r="C227" s="18"/>
      <c r="D227" s="27"/>
      <c r="E227" s="85"/>
      <c r="F227" s="20"/>
      <c r="G227" s="120"/>
      <c r="H227" s="20"/>
      <c r="I227" s="112">
        <f>IF(TRIM(Convertible_Notes_Con[[#This Row],[Holder''s name]])="", 0, IPOPrice - G227)</f>
        <v>0</v>
      </c>
      <c r="J227" s="56" t="str">
        <f t="shared" si="3"/>
        <v>-</v>
      </c>
      <c r="K227" s="56" t="str">
        <f>IFERROR(
IF(
OR(
AND('Category Mappings'!F227 = "2. Seed Capitalist - NOT related party/promoter", QuoteDate &gt; EDATE(F227, 12)),
AND(D227 = "Principal", 'Category Mappings'!F227 = "2. Seed Capitalist - NOT related party/promoter", I227 / IPOPrice &gt;= 0.8),
AND(D227 = "Interest", 'Category Mappings'!F227 = "2. Seed Capitalist - NOT related party/promoter", QuoteDate &gt; EDATE(F227, 12)),
AND('Category Mappings'!F227 = "4. Vendor - NOT related pary/promoter", QuoteDate &gt; EDATE(F227, 12)),
'Category Mappings'!F227 = "7A. Employee incentives - NOT related party/promoter",
'Category Mappings'!F227 = "Not Applicable"),
J227,
IF(
OR(
AND(D227 = "Principal", 'Category Mappings'!F227 = "1. Seed Capitalist - related party/promoter"),
AND(D227 = "Principal", 'Category Mappings'!F227 = "2. Seed Capitalist - NOT related party/promoter"),
AND(D227 = "Principal", 'Category Mappings'!F227 = "7. Employee incentives - related party/promoter")),
ROUNDDOWN(MIN(I227 / IPOPrice * J227, J227), 0),
0)),
"-")</f>
        <v>-</v>
      </c>
      <c r="L227" s="57" t="str">
        <f>IFERROR(
IF(
OR(
AND(D227 = "Principal", 'Category Mappings'!F227 = "4. Vendor - NOT related party/promoter", QuoteDate &lt; EDATE(F227, 12)),
AND(D227 = "Principal", OR('Category Mappings'!F227 = "3. Vendor - related party/promoter", 'Category Mappings'!F227 = "6. Professional advisor or consultant")),
AND(D227 = "Interest", OR('Category Mappings'!F227 = "1. Seed Capitalist - related party/promoter", 'Category Mappings'!F227 = "3. Vendor - related party/promoter", 'Category Mappings'!F227 = "6. Professional advisor or consultant", 'Category Mappings'!F227 = "7. Employee incentives - related party/promoter",
AND('Category Mappings'!F227 = "2. Seed Capitalist - NOT related party/promoter", QuoteDate &lt; EDATE(F227, 12)), AND('Category Mappings'!F227 = "4. Vendor - NOT related party/promoter", QuoteDate &lt; EDATE(F227, 12))))),
J227,
IF(
OR(
AND(D227 = "Principal", 'Category Mappings'!F227 = "2. Seed Capitalist - NOT related party/promoter", I227 / IPOPrice &lt; 0.8, QuoteDate &lt; EDATE(F227, 12)),
OR('Category Mappings'!F227 = "1. Seed Capitalist - related party/promoter", 'Category Mappings'!F227 = "7. Employee incentives - related party/promoter")),
ROUNDUP(J227 - K227, 0),
IF(
OR(
AND(D227 = "Principal", 'Category Mappings'!F227 = "2. Seed Capitalist - NOT related party/promoter", I227 / IPOPrice &gt; 0.8),
AND(D227 = "Principal", 'Category Mappings'!F227 = "2. Seed Capitalist - NOT related party/promoter", QuoteDate &gt; EDATE(F227, 12)),
AND(D227 = "Principal", 'Category Mappings'!F227 = "4. Vendor - NOT related party/promoter", QuoteDate &gt; EDATE(F227, 12)),
AND(D227 = "Interest", OR(AND('Category Mappings'!F227 = "2. Seed Capitalist - NOT related party/promoter", QuoteDate &gt; EDATE(F227, 12)), AND('Category Mappings'!F227 = "4. Vendor - NOT related party/promoter", QuoteDate &gt; EDATE(F227, 12))))),
0,
"-"))),
"-")</f>
        <v>-</v>
      </c>
      <c r="M227" s="58" t="str">
        <f>IFERROR(
IF(
AND(
OR(
'Category Mappings'!F227 = "1. Seed Capitalist - related party/promoter",
'Category Mappings'!F227 = "3. Vendor - related party/promoter",
'Category Mappings'!F227 = "6. Professional advisor or consultant",
'Category Mappings'!F227 = "7. Employee incentives - related party/promoter"),
(L227 &lt;&gt; "-")),
"24m from quotation",
IF(
AND(
OR(
AND('Category Mappings'!F227 = "2. Seed Capitalist - NOT related party/promoter", L227 &lt;&gt; "-"),
AND('Category Mappings'!F227 = "4. Vendor - NOT related party/promoter", L227 &lt;&gt; "-")),
EDATE(F227, 12) &gt; EDATE(QuoteDate, 1)),
EDATE(F227, 12),
"Escrow does not apply")),
"-")</f>
        <v>-</v>
      </c>
      <c r="N227" s="52"/>
    </row>
    <row r="228" spans="1:14" x14ac:dyDescent="0.25">
      <c r="A228" s="26"/>
      <c r="B228" s="18"/>
      <c r="C228" s="18"/>
      <c r="D228" s="27"/>
      <c r="E228" s="85"/>
      <c r="F228" s="20"/>
      <c r="G228" s="120"/>
      <c r="H228" s="20"/>
      <c r="I228" s="112">
        <f>IF(TRIM(Convertible_Notes_Con[[#This Row],[Holder''s name]])="", 0, IPOPrice - G228)</f>
        <v>0</v>
      </c>
      <c r="J228" s="56" t="str">
        <f t="shared" si="3"/>
        <v>-</v>
      </c>
      <c r="K228" s="56" t="str">
        <f>IFERROR(
IF(
OR(
AND('Category Mappings'!F228 = "2. Seed Capitalist - NOT related party/promoter", QuoteDate &gt; EDATE(F228, 12)),
AND(D228 = "Principal", 'Category Mappings'!F228 = "2. Seed Capitalist - NOT related party/promoter", I228 / IPOPrice &gt;= 0.8),
AND(D228 = "Interest", 'Category Mappings'!F228 = "2. Seed Capitalist - NOT related party/promoter", QuoteDate &gt; EDATE(F228, 12)),
AND('Category Mappings'!F228 = "4. Vendor - NOT related pary/promoter", QuoteDate &gt; EDATE(F228, 12)),
'Category Mappings'!F228 = "7A. Employee incentives - NOT related party/promoter",
'Category Mappings'!F228 = "Not Applicable"),
J228,
IF(
OR(
AND(D228 = "Principal", 'Category Mappings'!F228 = "1. Seed Capitalist - related party/promoter"),
AND(D228 = "Principal", 'Category Mappings'!F228 = "2. Seed Capitalist - NOT related party/promoter"),
AND(D228 = "Principal", 'Category Mappings'!F228 = "7. Employee incentives - related party/promoter")),
ROUNDDOWN(MIN(I228 / IPOPrice * J228, J228), 0),
0)),
"-")</f>
        <v>-</v>
      </c>
      <c r="L228" s="57" t="str">
        <f>IFERROR(
IF(
OR(
AND(D228 = "Principal", 'Category Mappings'!F228 = "4. Vendor - NOT related party/promoter", QuoteDate &lt; EDATE(F228, 12)),
AND(D228 = "Principal", OR('Category Mappings'!F228 = "3. Vendor - related party/promoter", 'Category Mappings'!F228 = "6. Professional advisor or consultant")),
AND(D228 = "Interest", OR('Category Mappings'!F228 = "1. Seed Capitalist - related party/promoter", 'Category Mappings'!F228 = "3. Vendor - related party/promoter", 'Category Mappings'!F228 = "6. Professional advisor or consultant", 'Category Mappings'!F228 = "7. Employee incentives - related party/promoter",
AND('Category Mappings'!F228 = "2. Seed Capitalist - NOT related party/promoter", QuoteDate &lt; EDATE(F228, 12)), AND('Category Mappings'!F228 = "4. Vendor - NOT related party/promoter", QuoteDate &lt; EDATE(F228, 12))))),
J228,
IF(
OR(
AND(D228 = "Principal", 'Category Mappings'!F228 = "2. Seed Capitalist - NOT related party/promoter", I228 / IPOPrice &lt; 0.8, QuoteDate &lt; EDATE(F228, 12)),
OR('Category Mappings'!F228 = "1. Seed Capitalist - related party/promoter", 'Category Mappings'!F228 = "7. Employee incentives - related party/promoter")),
ROUNDUP(J228 - K228, 0),
IF(
OR(
AND(D228 = "Principal", 'Category Mappings'!F228 = "2. Seed Capitalist - NOT related party/promoter", I228 / IPOPrice &gt; 0.8),
AND(D228 = "Principal", 'Category Mappings'!F228 = "2. Seed Capitalist - NOT related party/promoter", QuoteDate &gt; EDATE(F228, 12)),
AND(D228 = "Principal", 'Category Mappings'!F228 = "4. Vendor - NOT related party/promoter", QuoteDate &gt; EDATE(F228, 12)),
AND(D228 = "Interest", OR(AND('Category Mappings'!F228 = "2. Seed Capitalist - NOT related party/promoter", QuoteDate &gt; EDATE(F228, 12)), AND('Category Mappings'!F228 = "4. Vendor - NOT related party/promoter", QuoteDate &gt; EDATE(F228, 12))))),
0,
"-"))),
"-")</f>
        <v>-</v>
      </c>
      <c r="M228" s="58" t="str">
        <f>IFERROR(
IF(
AND(
OR(
'Category Mappings'!F228 = "1. Seed Capitalist - related party/promoter",
'Category Mappings'!F228 = "3. Vendor - related party/promoter",
'Category Mappings'!F228 = "6. Professional advisor or consultant",
'Category Mappings'!F228 = "7. Employee incentives - related party/promoter"),
(L228 &lt;&gt; "-")),
"24m from quotation",
IF(
AND(
OR(
AND('Category Mappings'!F228 = "2. Seed Capitalist - NOT related party/promoter", L228 &lt;&gt; "-"),
AND('Category Mappings'!F228 = "4. Vendor - NOT related party/promoter", L228 &lt;&gt; "-")),
EDATE(F228, 12) &gt; EDATE(QuoteDate, 1)),
EDATE(F228, 12),
"Escrow does not apply")),
"-")</f>
        <v>-</v>
      </c>
      <c r="N228" s="52"/>
    </row>
    <row r="229" spans="1:14" x14ac:dyDescent="0.25">
      <c r="A229" s="26"/>
      <c r="B229" s="18"/>
      <c r="C229" s="18"/>
      <c r="D229" s="27"/>
      <c r="E229" s="85"/>
      <c r="F229" s="20"/>
      <c r="G229" s="120"/>
      <c r="H229" s="20"/>
      <c r="I229" s="112">
        <f>IF(TRIM(Convertible_Notes_Con[[#This Row],[Holder''s name]])="", 0, IPOPrice - G229)</f>
        <v>0</v>
      </c>
      <c r="J229" s="56" t="str">
        <f t="shared" si="3"/>
        <v>-</v>
      </c>
      <c r="K229" s="56" t="str">
        <f>IFERROR(
IF(
OR(
AND('Category Mappings'!F229 = "2. Seed Capitalist - NOT related party/promoter", QuoteDate &gt; EDATE(F229, 12)),
AND(D229 = "Principal", 'Category Mappings'!F229 = "2. Seed Capitalist - NOT related party/promoter", I229 / IPOPrice &gt;= 0.8),
AND(D229 = "Interest", 'Category Mappings'!F229 = "2. Seed Capitalist - NOT related party/promoter", QuoteDate &gt; EDATE(F229, 12)),
AND('Category Mappings'!F229 = "4. Vendor - NOT related pary/promoter", QuoteDate &gt; EDATE(F229, 12)),
'Category Mappings'!F229 = "7A. Employee incentives - NOT related party/promoter",
'Category Mappings'!F229 = "Not Applicable"),
J229,
IF(
OR(
AND(D229 = "Principal", 'Category Mappings'!F229 = "1. Seed Capitalist - related party/promoter"),
AND(D229 = "Principal", 'Category Mappings'!F229 = "2. Seed Capitalist - NOT related party/promoter"),
AND(D229 = "Principal", 'Category Mappings'!F229 = "7. Employee incentives - related party/promoter")),
ROUNDDOWN(MIN(I229 / IPOPrice * J229, J229), 0),
0)),
"-")</f>
        <v>-</v>
      </c>
      <c r="L229" s="57" t="str">
        <f>IFERROR(
IF(
OR(
AND(D229 = "Principal", 'Category Mappings'!F229 = "4. Vendor - NOT related party/promoter", QuoteDate &lt; EDATE(F229, 12)),
AND(D229 = "Principal", OR('Category Mappings'!F229 = "3. Vendor - related party/promoter", 'Category Mappings'!F229 = "6. Professional advisor or consultant")),
AND(D229 = "Interest", OR('Category Mappings'!F229 = "1. Seed Capitalist - related party/promoter", 'Category Mappings'!F229 = "3. Vendor - related party/promoter", 'Category Mappings'!F229 = "6. Professional advisor or consultant", 'Category Mappings'!F229 = "7. Employee incentives - related party/promoter",
AND('Category Mappings'!F229 = "2. Seed Capitalist - NOT related party/promoter", QuoteDate &lt; EDATE(F229, 12)), AND('Category Mappings'!F229 = "4. Vendor - NOT related party/promoter", QuoteDate &lt; EDATE(F229, 12))))),
J229,
IF(
OR(
AND(D229 = "Principal", 'Category Mappings'!F229 = "2. Seed Capitalist - NOT related party/promoter", I229 / IPOPrice &lt; 0.8, QuoteDate &lt; EDATE(F229, 12)),
OR('Category Mappings'!F229 = "1. Seed Capitalist - related party/promoter", 'Category Mappings'!F229 = "7. Employee incentives - related party/promoter")),
ROUNDUP(J229 - K229, 0),
IF(
OR(
AND(D229 = "Principal", 'Category Mappings'!F229 = "2. Seed Capitalist - NOT related party/promoter", I229 / IPOPrice &gt; 0.8),
AND(D229 = "Principal", 'Category Mappings'!F229 = "2. Seed Capitalist - NOT related party/promoter", QuoteDate &gt; EDATE(F229, 12)),
AND(D229 = "Principal", 'Category Mappings'!F229 = "4. Vendor - NOT related party/promoter", QuoteDate &gt; EDATE(F229, 12)),
AND(D229 = "Interest", OR(AND('Category Mappings'!F229 = "2. Seed Capitalist - NOT related party/promoter", QuoteDate &gt; EDATE(F229, 12)), AND('Category Mappings'!F229 = "4. Vendor - NOT related party/promoter", QuoteDate &gt; EDATE(F229, 12))))),
0,
"-"))),
"-")</f>
        <v>-</v>
      </c>
      <c r="M229" s="58" t="str">
        <f>IFERROR(
IF(
AND(
OR(
'Category Mappings'!F229 = "1. Seed Capitalist - related party/promoter",
'Category Mappings'!F229 = "3. Vendor - related party/promoter",
'Category Mappings'!F229 = "6. Professional advisor or consultant",
'Category Mappings'!F229 = "7. Employee incentives - related party/promoter"),
(L229 &lt;&gt; "-")),
"24m from quotation",
IF(
AND(
OR(
AND('Category Mappings'!F229 = "2. Seed Capitalist - NOT related party/promoter", L229 &lt;&gt; "-"),
AND('Category Mappings'!F229 = "4. Vendor - NOT related party/promoter", L229 &lt;&gt; "-")),
EDATE(F229, 12) &gt; EDATE(QuoteDate, 1)),
EDATE(F229, 12),
"Escrow does not apply")),
"-")</f>
        <v>-</v>
      </c>
      <c r="N229" s="52"/>
    </row>
    <row r="230" spans="1:14" x14ac:dyDescent="0.25">
      <c r="A230" s="26"/>
      <c r="B230" s="18"/>
      <c r="C230" s="18"/>
      <c r="D230" s="27"/>
      <c r="E230" s="85"/>
      <c r="F230" s="20"/>
      <c r="G230" s="120"/>
      <c r="H230" s="20"/>
      <c r="I230" s="112">
        <f>IF(TRIM(Convertible_Notes_Con[[#This Row],[Holder''s name]])="", 0, IPOPrice - G230)</f>
        <v>0</v>
      </c>
      <c r="J230" s="56" t="str">
        <f t="shared" si="3"/>
        <v>-</v>
      </c>
      <c r="K230" s="56" t="str">
        <f>IFERROR(
IF(
OR(
AND('Category Mappings'!F230 = "2. Seed Capitalist - NOT related party/promoter", QuoteDate &gt; EDATE(F230, 12)),
AND(D230 = "Principal", 'Category Mappings'!F230 = "2. Seed Capitalist - NOT related party/promoter", I230 / IPOPrice &gt;= 0.8),
AND(D230 = "Interest", 'Category Mappings'!F230 = "2. Seed Capitalist - NOT related party/promoter", QuoteDate &gt; EDATE(F230, 12)),
AND('Category Mappings'!F230 = "4. Vendor - NOT related pary/promoter", QuoteDate &gt; EDATE(F230, 12)),
'Category Mappings'!F230 = "7A. Employee incentives - NOT related party/promoter",
'Category Mappings'!F230 = "Not Applicable"),
J230,
IF(
OR(
AND(D230 = "Principal", 'Category Mappings'!F230 = "1. Seed Capitalist - related party/promoter"),
AND(D230 = "Principal", 'Category Mappings'!F230 = "2. Seed Capitalist - NOT related party/promoter"),
AND(D230 = "Principal", 'Category Mappings'!F230 = "7. Employee incentives - related party/promoter")),
ROUNDDOWN(MIN(I230 / IPOPrice * J230, J230), 0),
0)),
"-")</f>
        <v>-</v>
      </c>
      <c r="L230" s="57" t="str">
        <f>IFERROR(
IF(
OR(
AND(D230 = "Principal", 'Category Mappings'!F230 = "4. Vendor - NOT related party/promoter", QuoteDate &lt; EDATE(F230, 12)),
AND(D230 = "Principal", OR('Category Mappings'!F230 = "3. Vendor - related party/promoter", 'Category Mappings'!F230 = "6. Professional advisor or consultant")),
AND(D230 = "Interest", OR('Category Mappings'!F230 = "1. Seed Capitalist - related party/promoter", 'Category Mappings'!F230 = "3. Vendor - related party/promoter", 'Category Mappings'!F230 = "6. Professional advisor or consultant", 'Category Mappings'!F230 = "7. Employee incentives - related party/promoter",
AND('Category Mappings'!F230 = "2. Seed Capitalist - NOT related party/promoter", QuoteDate &lt; EDATE(F230, 12)), AND('Category Mappings'!F230 = "4. Vendor - NOT related party/promoter", QuoteDate &lt; EDATE(F230, 12))))),
J230,
IF(
OR(
AND(D230 = "Principal", 'Category Mappings'!F230 = "2. Seed Capitalist - NOT related party/promoter", I230 / IPOPrice &lt; 0.8, QuoteDate &lt; EDATE(F230, 12)),
OR('Category Mappings'!F230 = "1. Seed Capitalist - related party/promoter", 'Category Mappings'!F230 = "7. Employee incentives - related party/promoter")),
ROUNDUP(J230 - K230, 0),
IF(
OR(
AND(D230 = "Principal", 'Category Mappings'!F230 = "2. Seed Capitalist - NOT related party/promoter", I230 / IPOPrice &gt; 0.8),
AND(D230 = "Principal", 'Category Mappings'!F230 = "2. Seed Capitalist - NOT related party/promoter", QuoteDate &gt; EDATE(F230, 12)),
AND(D230 = "Principal", 'Category Mappings'!F230 = "4. Vendor - NOT related party/promoter", QuoteDate &gt; EDATE(F230, 12)),
AND(D230 = "Interest", OR(AND('Category Mappings'!F230 = "2. Seed Capitalist - NOT related party/promoter", QuoteDate &gt; EDATE(F230, 12)), AND('Category Mappings'!F230 = "4. Vendor - NOT related party/promoter", QuoteDate &gt; EDATE(F230, 12))))),
0,
"-"))),
"-")</f>
        <v>-</v>
      </c>
      <c r="M230" s="58" t="str">
        <f>IFERROR(
IF(
AND(
OR(
'Category Mappings'!F230 = "1. Seed Capitalist - related party/promoter",
'Category Mappings'!F230 = "3. Vendor - related party/promoter",
'Category Mappings'!F230 = "6. Professional advisor or consultant",
'Category Mappings'!F230 = "7. Employee incentives - related party/promoter"),
(L230 &lt;&gt; "-")),
"24m from quotation",
IF(
AND(
OR(
AND('Category Mappings'!F230 = "2. Seed Capitalist - NOT related party/promoter", L230 &lt;&gt; "-"),
AND('Category Mappings'!F230 = "4. Vendor - NOT related party/promoter", L230 &lt;&gt; "-")),
EDATE(F230, 12) &gt; EDATE(QuoteDate, 1)),
EDATE(F230, 12),
"Escrow does not apply")),
"-")</f>
        <v>-</v>
      </c>
      <c r="N230" s="52"/>
    </row>
    <row r="231" spans="1:14" x14ac:dyDescent="0.25">
      <c r="A231" s="26"/>
      <c r="B231" s="18"/>
      <c r="C231" s="18"/>
      <c r="D231" s="27"/>
      <c r="E231" s="85"/>
      <c r="F231" s="20"/>
      <c r="G231" s="120"/>
      <c r="H231" s="20"/>
      <c r="I231" s="112">
        <f>IF(TRIM(Convertible_Notes_Con[[#This Row],[Holder''s name]])="", 0, IPOPrice - G231)</f>
        <v>0</v>
      </c>
      <c r="J231" s="56" t="str">
        <f t="shared" si="3"/>
        <v>-</v>
      </c>
      <c r="K231" s="56" t="str">
        <f>IFERROR(
IF(
OR(
AND('Category Mappings'!F231 = "2. Seed Capitalist - NOT related party/promoter", QuoteDate &gt; EDATE(F231, 12)),
AND(D231 = "Principal", 'Category Mappings'!F231 = "2. Seed Capitalist - NOT related party/promoter", I231 / IPOPrice &gt;= 0.8),
AND(D231 = "Interest", 'Category Mappings'!F231 = "2. Seed Capitalist - NOT related party/promoter", QuoteDate &gt; EDATE(F231, 12)),
AND('Category Mappings'!F231 = "4. Vendor - NOT related pary/promoter", QuoteDate &gt; EDATE(F231, 12)),
'Category Mappings'!F231 = "7A. Employee incentives - NOT related party/promoter",
'Category Mappings'!F231 = "Not Applicable"),
J231,
IF(
OR(
AND(D231 = "Principal", 'Category Mappings'!F231 = "1. Seed Capitalist - related party/promoter"),
AND(D231 = "Principal", 'Category Mappings'!F231 = "2. Seed Capitalist - NOT related party/promoter"),
AND(D231 = "Principal", 'Category Mappings'!F231 = "7. Employee incentives - related party/promoter")),
ROUNDDOWN(MIN(I231 / IPOPrice * J231, J231), 0),
0)),
"-")</f>
        <v>-</v>
      </c>
      <c r="L231" s="57" t="str">
        <f>IFERROR(
IF(
OR(
AND(D231 = "Principal", 'Category Mappings'!F231 = "4. Vendor - NOT related party/promoter", QuoteDate &lt; EDATE(F231, 12)),
AND(D231 = "Principal", OR('Category Mappings'!F231 = "3. Vendor - related party/promoter", 'Category Mappings'!F231 = "6. Professional advisor or consultant")),
AND(D231 = "Interest", OR('Category Mappings'!F231 = "1. Seed Capitalist - related party/promoter", 'Category Mappings'!F231 = "3. Vendor - related party/promoter", 'Category Mappings'!F231 = "6. Professional advisor or consultant", 'Category Mappings'!F231 = "7. Employee incentives - related party/promoter",
AND('Category Mappings'!F231 = "2. Seed Capitalist - NOT related party/promoter", QuoteDate &lt; EDATE(F231, 12)), AND('Category Mappings'!F231 = "4. Vendor - NOT related party/promoter", QuoteDate &lt; EDATE(F231, 12))))),
J231,
IF(
OR(
AND(D231 = "Principal", 'Category Mappings'!F231 = "2. Seed Capitalist - NOT related party/promoter", I231 / IPOPrice &lt; 0.8, QuoteDate &lt; EDATE(F231, 12)),
OR('Category Mappings'!F231 = "1. Seed Capitalist - related party/promoter", 'Category Mappings'!F231 = "7. Employee incentives - related party/promoter")),
ROUNDUP(J231 - K231, 0),
IF(
OR(
AND(D231 = "Principal", 'Category Mappings'!F231 = "2. Seed Capitalist - NOT related party/promoter", I231 / IPOPrice &gt; 0.8),
AND(D231 = "Principal", 'Category Mappings'!F231 = "2. Seed Capitalist - NOT related party/promoter", QuoteDate &gt; EDATE(F231, 12)),
AND(D231 = "Principal", 'Category Mappings'!F231 = "4. Vendor - NOT related party/promoter", QuoteDate &gt; EDATE(F231, 12)),
AND(D231 = "Interest", OR(AND('Category Mappings'!F231 = "2. Seed Capitalist - NOT related party/promoter", QuoteDate &gt; EDATE(F231, 12)), AND('Category Mappings'!F231 = "4. Vendor - NOT related party/promoter", QuoteDate &gt; EDATE(F231, 12))))),
0,
"-"))),
"-")</f>
        <v>-</v>
      </c>
      <c r="M231" s="58" t="str">
        <f>IFERROR(
IF(
AND(
OR(
'Category Mappings'!F231 = "1. Seed Capitalist - related party/promoter",
'Category Mappings'!F231 = "3. Vendor - related party/promoter",
'Category Mappings'!F231 = "6. Professional advisor or consultant",
'Category Mappings'!F231 = "7. Employee incentives - related party/promoter"),
(L231 &lt;&gt; "-")),
"24m from quotation",
IF(
AND(
OR(
AND('Category Mappings'!F231 = "2. Seed Capitalist - NOT related party/promoter", L231 &lt;&gt; "-"),
AND('Category Mappings'!F231 = "4. Vendor - NOT related party/promoter", L231 &lt;&gt; "-")),
EDATE(F231, 12) &gt; EDATE(QuoteDate, 1)),
EDATE(F231, 12),
"Escrow does not apply")),
"-")</f>
        <v>-</v>
      </c>
      <c r="N231" s="52"/>
    </row>
    <row r="232" spans="1:14" x14ac:dyDescent="0.25">
      <c r="A232" s="26"/>
      <c r="B232" s="18"/>
      <c r="C232" s="18"/>
      <c r="D232" s="27"/>
      <c r="E232" s="85"/>
      <c r="F232" s="20"/>
      <c r="G232" s="120"/>
      <c r="H232" s="20"/>
      <c r="I232" s="112">
        <f>IF(TRIM(Convertible_Notes_Con[[#This Row],[Holder''s name]])="", 0, IPOPrice - G232)</f>
        <v>0</v>
      </c>
      <c r="J232" s="56" t="str">
        <f t="shared" si="3"/>
        <v>-</v>
      </c>
      <c r="K232" s="56" t="str">
        <f>IFERROR(
IF(
OR(
AND('Category Mappings'!F232 = "2. Seed Capitalist - NOT related party/promoter", QuoteDate &gt; EDATE(F232, 12)),
AND(D232 = "Principal", 'Category Mappings'!F232 = "2. Seed Capitalist - NOT related party/promoter", I232 / IPOPrice &gt;= 0.8),
AND(D232 = "Interest", 'Category Mappings'!F232 = "2. Seed Capitalist - NOT related party/promoter", QuoteDate &gt; EDATE(F232, 12)),
AND('Category Mappings'!F232 = "4. Vendor - NOT related pary/promoter", QuoteDate &gt; EDATE(F232, 12)),
'Category Mappings'!F232 = "7A. Employee incentives - NOT related party/promoter",
'Category Mappings'!F232 = "Not Applicable"),
J232,
IF(
OR(
AND(D232 = "Principal", 'Category Mappings'!F232 = "1. Seed Capitalist - related party/promoter"),
AND(D232 = "Principal", 'Category Mappings'!F232 = "2. Seed Capitalist - NOT related party/promoter"),
AND(D232 = "Principal", 'Category Mappings'!F232 = "7. Employee incentives - related party/promoter")),
ROUNDDOWN(MIN(I232 / IPOPrice * J232, J232), 0),
0)),
"-")</f>
        <v>-</v>
      </c>
      <c r="L232" s="57" t="str">
        <f>IFERROR(
IF(
OR(
AND(D232 = "Principal", 'Category Mappings'!F232 = "4. Vendor - NOT related party/promoter", QuoteDate &lt; EDATE(F232, 12)),
AND(D232 = "Principal", OR('Category Mappings'!F232 = "3. Vendor - related party/promoter", 'Category Mappings'!F232 = "6. Professional advisor or consultant")),
AND(D232 = "Interest", OR('Category Mappings'!F232 = "1. Seed Capitalist - related party/promoter", 'Category Mappings'!F232 = "3. Vendor - related party/promoter", 'Category Mappings'!F232 = "6. Professional advisor or consultant", 'Category Mappings'!F232 = "7. Employee incentives - related party/promoter",
AND('Category Mappings'!F232 = "2. Seed Capitalist - NOT related party/promoter", QuoteDate &lt; EDATE(F232, 12)), AND('Category Mappings'!F232 = "4. Vendor - NOT related party/promoter", QuoteDate &lt; EDATE(F232, 12))))),
J232,
IF(
OR(
AND(D232 = "Principal", 'Category Mappings'!F232 = "2. Seed Capitalist - NOT related party/promoter", I232 / IPOPrice &lt; 0.8, QuoteDate &lt; EDATE(F232, 12)),
OR('Category Mappings'!F232 = "1. Seed Capitalist - related party/promoter", 'Category Mappings'!F232 = "7. Employee incentives - related party/promoter")),
ROUNDUP(J232 - K232, 0),
IF(
OR(
AND(D232 = "Principal", 'Category Mappings'!F232 = "2. Seed Capitalist - NOT related party/promoter", I232 / IPOPrice &gt; 0.8),
AND(D232 = "Principal", 'Category Mappings'!F232 = "2. Seed Capitalist - NOT related party/promoter", QuoteDate &gt; EDATE(F232, 12)),
AND(D232 = "Principal", 'Category Mappings'!F232 = "4. Vendor - NOT related party/promoter", QuoteDate &gt; EDATE(F232, 12)),
AND(D232 = "Interest", OR(AND('Category Mappings'!F232 = "2. Seed Capitalist - NOT related party/promoter", QuoteDate &gt; EDATE(F232, 12)), AND('Category Mappings'!F232 = "4. Vendor - NOT related party/promoter", QuoteDate &gt; EDATE(F232, 12))))),
0,
"-"))),
"-")</f>
        <v>-</v>
      </c>
      <c r="M232" s="58" t="str">
        <f>IFERROR(
IF(
AND(
OR(
'Category Mappings'!F232 = "1. Seed Capitalist - related party/promoter",
'Category Mappings'!F232 = "3. Vendor - related party/promoter",
'Category Mappings'!F232 = "6. Professional advisor or consultant",
'Category Mappings'!F232 = "7. Employee incentives - related party/promoter"),
(L232 &lt;&gt; "-")),
"24m from quotation",
IF(
AND(
OR(
AND('Category Mappings'!F232 = "2. Seed Capitalist - NOT related party/promoter", L232 &lt;&gt; "-"),
AND('Category Mappings'!F232 = "4. Vendor - NOT related party/promoter", L232 &lt;&gt; "-")),
EDATE(F232, 12) &gt; EDATE(QuoteDate, 1)),
EDATE(F232, 12),
"Escrow does not apply")),
"-")</f>
        <v>-</v>
      </c>
      <c r="N232" s="52"/>
    </row>
    <row r="233" spans="1:14" x14ac:dyDescent="0.25">
      <c r="A233" s="26"/>
      <c r="B233" s="18"/>
      <c r="C233" s="18"/>
      <c r="D233" s="27"/>
      <c r="E233" s="85"/>
      <c r="F233" s="20"/>
      <c r="G233" s="120"/>
      <c r="H233" s="20"/>
      <c r="I233" s="112">
        <f>IF(TRIM(Convertible_Notes_Con[[#This Row],[Holder''s name]])="", 0, IPOPrice - G233)</f>
        <v>0</v>
      </c>
      <c r="J233" s="56" t="str">
        <f t="shared" si="3"/>
        <v>-</v>
      </c>
      <c r="K233" s="56" t="str">
        <f>IFERROR(
IF(
OR(
AND('Category Mappings'!F233 = "2. Seed Capitalist - NOT related party/promoter", QuoteDate &gt; EDATE(F233, 12)),
AND(D233 = "Principal", 'Category Mappings'!F233 = "2. Seed Capitalist - NOT related party/promoter", I233 / IPOPrice &gt;= 0.8),
AND(D233 = "Interest", 'Category Mappings'!F233 = "2. Seed Capitalist - NOT related party/promoter", QuoteDate &gt; EDATE(F233, 12)),
AND('Category Mappings'!F233 = "4. Vendor - NOT related pary/promoter", QuoteDate &gt; EDATE(F233, 12)),
'Category Mappings'!F233 = "7A. Employee incentives - NOT related party/promoter",
'Category Mappings'!F233 = "Not Applicable"),
J233,
IF(
OR(
AND(D233 = "Principal", 'Category Mappings'!F233 = "1. Seed Capitalist - related party/promoter"),
AND(D233 = "Principal", 'Category Mappings'!F233 = "2. Seed Capitalist - NOT related party/promoter"),
AND(D233 = "Principal", 'Category Mappings'!F233 = "7. Employee incentives - related party/promoter")),
ROUNDDOWN(MIN(I233 / IPOPrice * J233, J233), 0),
0)),
"-")</f>
        <v>-</v>
      </c>
      <c r="L233" s="57" t="str">
        <f>IFERROR(
IF(
OR(
AND(D233 = "Principal", 'Category Mappings'!F233 = "4. Vendor - NOT related party/promoter", QuoteDate &lt; EDATE(F233, 12)),
AND(D233 = "Principal", OR('Category Mappings'!F233 = "3. Vendor - related party/promoter", 'Category Mappings'!F233 = "6. Professional advisor or consultant")),
AND(D233 = "Interest", OR('Category Mappings'!F233 = "1. Seed Capitalist - related party/promoter", 'Category Mappings'!F233 = "3. Vendor - related party/promoter", 'Category Mappings'!F233 = "6. Professional advisor or consultant", 'Category Mappings'!F233 = "7. Employee incentives - related party/promoter",
AND('Category Mappings'!F233 = "2. Seed Capitalist - NOT related party/promoter", QuoteDate &lt; EDATE(F233, 12)), AND('Category Mappings'!F233 = "4. Vendor - NOT related party/promoter", QuoteDate &lt; EDATE(F233, 12))))),
J233,
IF(
OR(
AND(D233 = "Principal", 'Category Mappings'!F233 = "2. Seed Capitalist - NOT related party/promoter", I233 / IPOPrice &lt; 0.8, QuoteDate &lt; EDATE(F233, 12)),
OR('Category Mappings'!F233 = "1. Seed Capitalist - related party/promoter", 'Category Mappings'!F233 = "7. Employee incentives - related party/promoter")),
ROUNDUP(J233 - K233, 0),
IF(
OR(
AND(D233 = "Principal", 'Category Mappings'!F233 = "2. Seed Capitalist - NOT related party/promoter", I233 / IPOPrice &gt; 0.8),
AND(D233 = "Principal", 'Category Mappings'!F233 = "2. Seed Capitalist - NOT related party/promoter", QuoteDate &gt; EDATE(F233, 12)),
AND(D233 = "Principal", 'Category Mappings'!F233 = "4. Vendor - NOT related party/promoter", QuoteDate &gt; EDATE(F233, 12)),
AND(D233 = "Interest", OR(AND('Category Mappings'!F233 = "2. Seed Capitalist - NOT related party/promoter", QuoteDate &gt; EDATE(F233, 12)), AND('Category Mappings'!F233 = "4. Vendor - NOT related party/promoter", QuoteDate &gt; EDATE(F233, 12))))),
0,
"-"))),
"-")</f>
        <v>-</v>
      </c>
      <c r="M233" s="58" t="str">
        <f>IFERROR(
IF(
AND(
OR(
'Category Mappings'!F233 = "1. Seed Capitalist - related party/promoter",
'Category Mappings'!F233 = "3. Vendor - related party/promoter",
'Category Mappings'!F233 = "6. Professional advisor or consultant",
'Category Mappings'!F233 = "7. Employee incentives - related party/promoter"),
(L233 &lt;&gt; "-")),
"24m from quotation",
IF(
AND(
OR(
AND('Category Mappings'!F233 = "2. Seed Capitalist - NOT related party/promoter", L233 &lt;&gt; "-"),
AND('Category Mappings'!F233 = "4. Vendor - NOT related party/promoter", L233 &lt;&gt; "-")),
EDATE(F233, 12) &gt; EDATE(QuoteDate, 1)),
EDATE(F233, 12),
"Escrow does not apply")),
"-")</f>
        <v>-</v>
      </c>
      <c r="N233" s="52"/>
    </row>
    <row r="234" spans="1:14" x14ac:dyDescent="0.25">
      <c r="A234" s="26"/>
      <c r="B234" s="18"/>
      <c r="C234" s="18"/>
      <c r="D234" s="27"/>
      <c r="E234" s="85"/>
      <c r="F234" s="20"/>
      <c r="G234" s="120"/>
      <c r="H234" s="20"/>
      <c r="I234" s="112">
        <f>IF(TRIM(Convertible_Notes_Con[[#This Row],[Holder''s name]])="", 0, IPOPrice - G234)</f>
        <v>0</v>
      </c>
      <c r="J234" s="56" t="str">
        <f t="shared" si="3"/>
        <v>-</v>
      </c>
      <c r="K234" s="56" t="str">
        <f>IFERROR(
IF(
OR(
AND('Category Mappings'!F234 = "2. Seed Capitalist - NOT related party/promoter", QuoteDate &gt; EDATE(F234, 12)),
AND(D234 = "Principal", 'Category Mappings'!F234 = "2. Seed Capitalist - NOT related party/promoter", I234 / IPOPrice &gt;= 0.8),
AND(D234 = "Interest", 'Category Mappings'!F234 = "2. Seed Capitalist - NOT related party/promoter", QuoteDate &gt; EDATE(F234, 12)),
AND('Category Mappings'!F234 = "4. Vendor - NOT related pary/promoter", QuoteDate &gt; EDATE(F234, 12)),
'Category Mappings'!F234 = "7A. Employee incentives - NOT related party/promoter",
'Category Mappings'!F234 = "Not Applicable"),
J234,
IF(
OR(
AND(D234 = "Principal", 'Category Mappings'!F234 = "1. Seed Capitalist - related party/promoter"),
AND(D234 = "Principal", 'Category Mappings'!F234 = "2. Seed Capitalist - NOT related party/promoter"),
AND(D234 = "Principal", 'Category Mappings'!F234 = "7. Employee incentives - related party/promoter")),
ROUNDDOWN(MIN(I234 / IPOPrice * J234, J234), 0),
0)),
"-")</f>
        <v>-</v>
      </c>
      <c r="L234" s="57" t="str">
        <f>IFERROR(
IF(
OR(
AND(D234 = "Principal", 'Category Mappings'!F234 = "4. Vendor - NOT related party/promoter", QuoteDate &lt; EDATE(F234, 12)),
AND(D234 = "Principal", OR('Category Mappings'!F234 = "3. Vendor - related party/promoter", 'Category Mappings'!F234 = "6. Professional advisor or consultant")),
AND(D234 = "Interest", OR('Category Mappings'!F234 = "1. Seed Capitalist - related party/promoter", 'Category Mappings'!F234 = "3. Vendor - related party/promoter", 'Category Mappings'!F234 = "6. Professional advisor or consultant", 'Category Mappings'!F234 = "7. Employee incentives - related party/promoter",
AND('Category Mappings'!F234 = "2. Seed Capitalist - NOT related party/promoter", QuoteDate &lt; EDATE(F234, 12)), AND('Category Mappings'!F234 = "4. Vendor - NOT related party/promoter", QuoteDate &lt; EDATE(F234, 12))))),
J234,
IF(
OR(
AND(D234 = "Principal", 'Category Mappings'!F234 = "2. Seed Capitalist - NOT related party/promoter", I234 / IPOPrice &lt; 0.8, QuoteDate &lt; EDATE(F234, 12)),
OR('Category Mappings'!F234 = "1. Seed Capitalist - related party/promoter", 'Category Mappings'!F234 = "7. Employee incentives - related party/promoter")),
ROUNDUP(J234 - K234, 0),
IF(
OR(
AND(D234 = "Principal", 'Category Mappings'!F234 = "2. Seed Capitalist - NOT related party/promoter", I234 / IPOPrice &gt; 0.8),
AND(D234 = "Principal", 'Category Mappings'!F234 = "2. Seed Capitalist - NOT related party/promoter", QuoteDate &gt; EDATE(F234, 12)),
AND(D234 = "Principal", 'Category Mappings'!F234 = "4. Vendor - NOT related party/promoter", QuoteDate &gt; EDATE(F234, 12)),
AND(D234 = "Interest", OR(AND('Category Mappings'!F234 = "2. Seed Capitalist - NOT related party/promoter", QuoteDate &gt; EDATE(F234, 12)), AND('Category Mappings'!F234 = "4. Vendor - NOT related party/promoter", QuoteDate &gt; EDATE(F234, 12))))),
0,
"-"))),
"-")</f>
        <v>-</v>
      </c>
      <c r="M234" s="58" t="str">
        <f>IFERROR(
IF(
AND(
OR(
'Category Mappings'!F234 = "1. Seed Capitalist - related party/promoter",
'Category Mappings'!F234 = "3. Vendor - related party/promoter",
'Category Mappings'!F234 = "6. Professional advisor or consultant",
'Category Mappings'!F234 = "7. Employee incentives - related party/promoter"),
(L234 &lt;&gt; "-")),
"24m from quotation",
IF(
AND(
OR(
AND('Category Mappings'!F234 = "2. Seed Capitalist - NOT related party/promoter", L234 &lt;&gt; "-"),
AND('Category Mappings'!F234 = "4. Vendor - NOT related party/promoter", L234 &lt;&gt; "-")),
EDATE(F234, 12) &gt; EDATE(QuoteDate, 1)),
EDATE(F234, 12),
"Escrow does not apply")),
"-")</f>
        <v>-</v>
      </c>
      <c r="N234" s="52"/>
    </row>
    <row r="235" spans="1:14" x14ac:dyDescent="0.25">
      <c r="A235" s="26"/>
      <c r="B235" s="18"/>
      <c r="C235" s="18"/>
      <c r="D235" s="27"/>
      <c r="E235" s="85"/>
      <c r="F235" s="20"/>
      <c r="G235" s="120"/>
      <c r="H235" s="20"/>
      <c r="I235" s="112">
        <f>IF(TRIM(Convertible_Notes_Con[[#This Row],[Holder''s name]])="", 0, IPOPrice - G235)</f>
        <v>0</v>
      </c>
      <c r="J235" s="56" t="str">
        <f t="shared" si="3"/>
        <v>-</v>
      </c>
      <c r="K235" s="56" t="str">
        <f>IFERROR(
IF(
OR(
AND('Category Mappings'!F235 = "2. Seed Capitalist - NOT related party/promoter", QuoteDate &gt; EDATE(F235, 12)),
AND(D235 = "Principal", 'Category Mappings'!F235 = "2. Seed Capitalist - NOT related party/promoter", I235 / IPOPrice &gt;= 0.8),
AND(D235 = "Interest", 'Category Mappings'!F235 = "2. Seed Capitalist - NOT related party/promoter", QuoteDate &gt; EDATE(F235, 12)),
AND('Category Mappings'!F235 = "4. Vendor - NOT related pary/promoter", QuoteDate &gt; EDATE(F235, 12)),
'Category Mappings'!F235 = "7A. Employee incentives - NOT related party/promoter",
'Category Mappings'!F235 = "Not Applicable"),
J235,
IF(
OR(
AND(D235 = "Principal", 'Category Mappings'!F235 = "1. Seed Capitalist - related party/promoter"),
AND(D235 = "Principal", 'Category Mappings'!F235 = "2. Seed Capitalist - NOT related party/promoter"),
AND(D235 = "Principal", 'Category Mappings'!F235 = "7. Employee incentives - related party/promoter")),
ROUNDDOWN(MIN(I235 / IPOPrice * J235, J235), 0),
0)),
"-")</f>
        <v>-</v>
      </c>
      <c r="L235" s="57" t="str">
        <f>IFERROR(
IF(
OR(
AND(D235 = "Principal", 'Category Mappings'!F235 = "4. Vendor - NOT related party/promoter", QuoteDate &lt; EDATE(F235, 12)),
AND(D235 = "Principal", OR('Category Mappings'!F235 = "3. Vendor - related party/promoter", 'Category Mappings'!F235 = "6. Professional advisor or consultant")),
AND(D235 = "Interest", OR('Category Mappings'!F235 = "1. Seed Capitalist - related party/promoter", 'Category Mappings'!F235 = "3. Vendor - related party/promoter", 'Category Mappings'!F235 = "6. Professional advisor or consultant", 'Category Mappings'!F235 = "7. Employee incentives - related party/promoter",
AND('Category Mappings'!F235 = "2. Seed Capitalist - NOT related party/promoter", QuoteDate &lt; EDATE(F235, 12)), AND('Category Mappings'!F235 = "4. Vendor - NOT related party/promoter", QuoteDate &lt; EDATE(F235, 12))))),
J235,
IF(
OR(
AND(D235 = "Principal", 'Category Mappings'!F235 = "2. Seed Capitalist - NOT related party/promoter", I235 / IPOPrice &lt; 0.8, QuoteDate &lt; EDATE(F235, 12)),
OR('Category Mappings'!F235 = "1. Seed Capitalist - related party/promoter", 'Category Mappings'!F235 = "7. Employee incentives - related party/promoter")),
ROUNDUP(J235 - K235, 0),
IF(
OR(
AND(D235 = "Principal", 'Category Mappings'!F235 = "2. Seed Capitalist - NOT related party/promoter", I235 / IPOPrice &gt; 0.8),
AND(D235 = "Principal", 'Category Mappings'!F235 = "2. Seed Capitalist - NOT related party/promoter", QuoteDate &gt; EDATE(F235, 12)),
AND(D235 = "Principal", 'Category Mappings'!F235 = "4. Vendor - NOT related party/promoter", QuoteDate &gt; EDATE(F235, 12)),
AND(D235 = "Interest", OR(AND('Category Mappings'!F235 = "2. Seed Capitalist - NOT related party/promoter", QuoteDate &gt; EDATE(F235, 12)), AND('Category Mappings'!F235 = "4. Vendor - NOT related party/promoter", QuoteDate &gt; EDATE(F235, 12))))),
0,
"-"))),
"-")</f>
        <v>-</v>
      </c>
      <c r="M235" s="58" t="str">
        <f>IFERROR(
IF(
AND(
OR(
'Category Mappings'!F235 = "1. Seed Capitalist - related party/promoter",
'Category Mappings'!F235 = "3. Vendor - related party/promoter",
'Category Mappings'!F235 = "6. Professional advisor or consultant",
'Category Mappings'!F235 = "7. Employee incentives - related party/promoter"),
(L235 &lt;&gt; "-")),
"24m from quotation",
IF(
AND(
OR(
AND('Category Mappings'!F235 = "2. Seed Capitalist - NOT related party/promoter", L235 &lt;&gt; "-"),
AND('Category Mappings'!F235 = "4. Vendor - NOT related party/promoter", L235 &lt;&gt; "-")),
EDATE(F235, 12) &gt; EDATE(QuoteDate, 1)),
EDATE(F235, 12),
"Escrow does not apply")),
"-")</f>
        <v>-</v>
      </c>
      <c r="N235" s="52"/>
    </row>
    <row r="236" spans="1:14" x14ac:dyDescent="0.25">
      <c r="A236" s="26"/>
      <c r="B236" s="18"/>
      <c r="C236" s="18"/>
      <c r="D236" s="27"/>
      <c r="E236" s="85"/>
      <c r="F236" s="20"/>
      <c r="G236" s="120"/>
      <c r="H236" s="20"/>
      <c r="I236" s="112">
        <f>IF(TRIM(Convertible_Notes_Con[[#This Row],[Holder''s name]])="", 0, IPOPrice - G236)</f>
        <v>0</v>
      </c>
      <c r="J236" s="56" t="str">
        <f t="shared" si="3"/>
        <v>-</v>
      </c>
      <c r="K236" s="56" t="str">
        <f>IFERROR(
IF(
OR(
AND('Category Mappings'!F236 = "2. Seed Capitalist - NOT related party/promoter", QuoteDate &gt; EDATE(F236, 12)),
AND(D236 = "Principal", 'Category Mappings'!F236 = "2. Seed Capitalist - NOT related party/promoter", I236 / IPOPrice &gt;= 0.8),
AND(D236 = "Interest", 'Category Mappings'!F236 = "2. Seed Capitalist - NOT related party/promoter", QuoteDate &gt; EDATE(F236, 12)),
AND('Category Mappings'!F236 = "4. Vendor - NOT related pary/promoter", QuoteDate &gt; EDATE(F236, 12)),
'Category Mappings'!F236 = "7A. Employee incentives - NOT related party/promoter",
'Category Mappings'!F236 = "Not Applicable"),
J236,
IF(
OR(
AND(D236 = "Principal", 'Category Mappings'!F236 = "1. Seed Capitalist - related party/promoter"),
AND(D236 = "Principal", 'Category Mappings'!F236 = "2. Seed Capitalist - NOT related party/promoter"),
AND(D236 = "Principal", 'Category Mappings'!F236 = "7. Employee incentives - related party/promoter")),
ROUNDDOWN(MIN(I236 / IPOPrice * J236, J236), 0),
0)),
"-")</f>
        <v>-</v>
      </c>
      <c r="L236" s="57" t="str">
        <f>IFERROR(
IF(
OR(
AND(D236 = "Principal", 'Category Mappings'!F236 = "4. Vendor - NOT related party/promoter", QuoteDate &lt; EDATE(F236, 12)),
AND(D236 = "Principal", OR('Category Mappings'!F236 = "3. Vendor - related party/promoter", 'Category Mappings'!F236 = "6. Professional advisor or consultant")),
AND(D236 = "Interest", OR('Category Mappings'!F236 = "1. Seed Capitalist - related party/promoter", 'Category Mappings'!F236 = "3. Vendor - related party/promoter", 'Category Mappings'!F236 = "6. Professional advisor or consultant", 'Category Mappings'!F236 = "7. Employee incentives - related party/promoter",
AND('Category Mappings'!F236 = "2. Seed Capitalist - NOT related party/promoter", QuoteDate &lt; EDATE(F236, 12)), AND('Category Mappings'!F236 = "4. Vendor - NOT related party/promoter", QuoteDate &lt; EDATE(F236, 12))))),
J236,
IF(
OR(
AND(D236 = "Principal", 'Category Mappings'!F236 = "2. Seed Capitalist - NOT related party/promoter", I236 / IPOPrice &lt; 0.8, QuoteDate &lt; EDATE(F236, 12)),
OR('Category Mappings'!F236 = "1. Seed Capitalist - related party/promoter", 'Category Mappings'!F236 = "7. Employee incentives - related party/promoter")),
ROUNDUP(J236 - K236, 0),
IF(
OR(
AND(D236 = "Principal", 'Category Mappings'!F236 = "2. Seed Capitalist - NOT related party/promoter", I236 / IPOPrice &gt; 0.8),
AND(D236 = "Principal", 'Category Mappings'!F236 = "2. Seed Capitalist - NOT related party/promoter", QuoteDate &gt; EDATE(F236, 12)),
AND(D236 = "Principal", 'Category Mappings'!F236 = "4. Vendor - NOT related party/promoter", QuoteDate &gt; EDATE(F236, 12)),
AND(D236 = "Interest", OR(AND('Category Mappings'!F236 = "2. Seed Capitalist - NOT related party/promoter", QuoteDate &gt; EDATE(F236, 12)), AND('Category Mappings'!F236 = "4. Vendor - NOT related party/promoter", QuoteDate &gt; EDATE(F236, 12))))),
0,
"-"))),
"-")</f>
        <v>-</v>
      </c>
      <c r="M236" s="58" t="str">
        <f>IFERROR(
IF(
AND(
OR(
'Category Mappings'!F236 = "1. Seed Capitalist - related party/promoter",
'Category Mappings'!F236 = "3. Vendor - related party/promoter",
'Category Mappings'!F236 = "6. Professional advisor or consultant",
'Category Mappings'!F236 = "7. Employee incentives - related party/promoter"),
(L236 &lt;&gt; "-")),
"24m from quotation",
IF(
AND(
OR(
AND('Category Mappings'!F236 = "2. Seed Capitalist - NOT related party/promoter", L236 &lt;&gt; "-"),
AND('Category Mappings'!F236 = "4. Vendor - NOT related party/promoter", L236 &lt;&gt; "-")),
EDATE(F236, 12) &gt; EDATE(QuoteDate, 1)),
EDATE(F236, 12),
"Escrow does not apply")),
"-")</f>
        <v>-</v>
      </c>
      <c r="N236" s="52"/>
    </row>
    <row r="237" spans="1:14" x14ac:dyDescent="0.25">
      <c r="A237" s="26"/>
      <c r="B237" s="18"/>
      <c r="C237" s="18"/>
      <c r="D237" s="27"/>
      <c r="E237" s="85"/>
      <c r="F237" s="20"/>
      <c r="G237" s="120"/>
      <c r="H237" s="20"/>
      <c r="I237" s="112">
        <f>IF(TRIM(Convertible_Notes_Con[[#This Row],[Holder''s name]])="", 0, IPOPrice - G237)</f>
        <v>0</v>
      </c>
      <c r="J237" s="56" t="str">
        <f t="shared" si="3"/>
        <v>-</v>
      </c>
      <c r="K237" s="56" t="str">
        <f>IFERROR(
IF(
OR(
AND('Category Mappings'!F237 = "2. Seed Capitalist - NOT related party/promoter", QuoteDate &gt; EDATE(F237, 12)),
AND(D237 = "Principal", 'Category Mappings'!F237 = "2. Seed Capitalist - NOT related party/promoter", I237 / IPOPrice &gt;= 0.8),
AND(D237 = "Interest", 'Category Mappings'!F237 = "2. Seed Capitalist - NOT related party/promoter", QuoteDate &gt; EDATE(F237, 12)),
AND('Category Mappings'!F237 = "4. Vendor - NOT related pary/promoter", QuoteDate &gt; EDATE(F237, 12)),
'Category Mappings'!F237 = "7A. Employee incentives - NOT related party/promoter",
'Category Mappings'!F237 = "Not Applicable"),
J237,
IF(
OR(
AND(D237 = "Principal", 'Category Mappings'!F237 = "1. Seed Capitalist - related party/promoter"),
AND(D237 = "Principal", 'Category Mappings'!F237 = "2. Seed Capitalist - NOT related party/promoter"),
AND(D237 = "Principal", 'Category Mappings'!F237 = "7. Employee incentives - related party/promoter")),
ROUNDDOWN(MIN(I237 / IPOPrice * J237, J237), 0),
0)),
"-")</f>
        <v>-</v>
      </c>
      <c r="L237" s="57" t="str">
        <f>IFERROR(
IF(
OR(
AND(D237 = "Principal", 'Category Mappings'!F237 = "4. Vendor - NOT related party/promoter", QuoteDate &lt; EDATE(F237, 12)),
AND(D237 = "Principal", OR('Category Mappings'!F237 = "3. Vendor - related party/promoter", 'Category Mappings'!F237 = "6. Professional advisor or consultant")),
AND(D237 = "Interest", OR('Category Mappings'!F237 = "1. Seed Capitalist - related party/promoter", 'Category Mappings'!F237 = "3. Vendor - related party/promoter", 'Category Mappings'!F237 = "6. Professional advisor or consultant", 'Category Mappings'!F237 = "7. Employee incentives - related party/promoter",
AND('Category Mappings'!F237 = "2. Seed Capitalist - NOT related party/promoter", QuoteDate &lt; EDATE(F237, 12)), AND('Category Mappings'!F237 = "4. Vendor - NOT related party/promoter", QuoteDate &lt; EDATE(F237, 12))))),
J237,
IF(
OR(
AND(D237 = "Principal", 'Category Mappings'!F237 = "2. Seed Capitalist - NOT related party/promoter", I237 / IPOPrice &lt; 0.8, QuoteDate &lt; EDATE(F237, 12)),
OR('Category Mappings'!F237 = "1. Seed Capitalist - related party/promoter", 'Category Mappings'!F237 = "7. Employee incentives - related party/promoter")),
ROUNDUP(J237 - K237, 0),
IF(
OR(
AND(D237 = "Principal", 'Category Mappings'!F237 = "2. Seed Capitalist - NOT related party/promoter", I237 / IPOPrice &gt; 0.8),
AND(D237 = "Principal", 'Category Mappings'!F237 = "2. Seed Capitalist - NOT related party/promoter", QuoteDate &gt; EDATE(F237, 12)),
AND(D237 = "Principal", 'Category Mappings'!F237 = "4. Vendor - NOT related party/promoter", QuoteDate &gt; EDATE(F237, 12)),
AND(D237 = "Interest", OR(AND('Category Mappings'!F237 = "2. Seed Capitalist - NOT related party/promoter", QuoteDate &gt; EDATE(F237, 12)), AND('Category Mappings'!F237 = "4. Vendor - NOT related party/promoter", QuoteDate &gt; EDATE(F237, 12))))),
0,
"-"))),
"-")</f>
        <v>-</v>
      </c>
      <c r="M237" s="58" t="str">
        <f>IFERROR(
IF(
AND(
OR(
'Category Mappings'!F237 = "1. Seed Capitalist - related party/promoter",
'Category Mappings'!F237 = "3. Vendor - related party/promoter",
'Category Mappings'!F237 = "6. Professional advisor or consultant",
'Category Mappings'!F237 = "7. Employee incentives - related party/promoter"),
(L237 &lt;&gt; "-")),
"24m from quotation",
IF(
AND(
OR(
AND('Category Mappings'!F237 = "2. Seed Capitalist - NOT related party/promoter", L237 &lt;&gt; "-"),
AND('Category Mappings'!F237 = "4. Vendor - NOT related party/promoter", L237 &lt;&gt; "-")),
EDATE(F237, 12) &gt; EDATE(QuoteDate, 1)),
EDATE(F237, 12),
"Escrow does not apply")),
"-")</f>
        <v>-</v>
      </c>
      <c r="N237" s="52"/>
    </row>
    <row r="238" spans="1:14" x14ac:dyDescent="0.25">
      <c r="A238" s="26"/>
      <c r="B238" s="18"/>
      <c r="C238" s="18"/>
      <c r="D238" s="27"/>
      <c r="E238" s="85"/>
      <c r="F238" s="20"/>
      <c r="G238" s="120"/>
      <c r="H238" s="20"/>
      <c r="I238" s="112">
        <f>IF(TRIM(Convertible_Notes_Con[[#This Row],[Holder''s name]])="", 0, IPOPrice - G238)</f>
        <v>0</v>
      </c>
      <c r="J238" s="56" t="str">
        <f t="shared" si="3"/>
        <v>-</v>
      </c>
      <c r="K238" s="56" t="str">
        <f>IFERROR(
IF(
OR(
AND('Category Mappings'!F238 = "2. Seed Capitalist - NOT related party/promoter", QuoteDate &gt; EDATE(F238, 12)),
AND(D238 = "Principal", 'Category Mappings'!F238 = "2. Seed Capitalist - NOT related party/promoter", I238 / IPOPrice &gt;= 0.8),
AND(D238 = "Interest", 'Category Mappings'!F238 = "2. Seed Capitalist - NOT related party/promoter", QuoteDate &gt; EDATE(F238, 12)),
AND('Category Mappings'!F238 = "4. Vendor - NOT related pary/promoter", QuoteDate &gt; EDATE(F238, 12)),
'Category Mappings'!F238 = "7A. Employee incentives - NOT related party/promoter",
'Category Mappings'!F238 = "Not Applicable"),
J238,
IF(
OR(
AND(D238 = "Principal", 'Category Mappings'!F238 = "1. Seed Capitalist - related party/promoter"),
AND(D238 = "Principal", 'Category Mappings'!F238 = "2. Seed Capitalist - NOT related party/promoter"),
AND(D238 = "Principal", 'Category Mappings'!F238 = "7. Employee incentives - related party/promoter")),
ROUNDDOWN(MIN(I238 / IPOPrice * J238, J238), 0),
0)),
"-")</f>
        <v>-</v>
      </c>
      <c r="L238" s="57" t="str">
        <f>IFERROR(
IF(
OR(
AND(D238 = "Principal", 'Category Mappings'!F238 = "4. Vendor - NOT related party/promoter", QuoteDate &lt; EDATE(F238, 12)),
AND(D238 = "Principal", OR('Category Mappings'!F238 = "3. Vendor - related party/promoter", 'Category Mappings'!F238 = "6. Professional advisor or consultant")),
AND(D238 = "Interest", OR('Category Mappings'!F238 = "1. Seed Capitalist - related party/promoter", 'Category Mappings'!F238 = "3. Vendor - related party/promoter", 'Category Mappings'!F238 = "6. Professional advisor or consultant", 'Category Mappings'!F238 = "7. Employee incentives - related party/promoter",
AND('Category Mappings'!F238 = "2. Seed Capitalist - NOT related party/promoter", QuoteDate &lt; EDATE(F238, 12)), AND('Category Mappings'!F238 = "4. Vendor - NOT related party/promoter", QuoteDate &lt; EDATE(F238, 12))))),
J238,
IF(
OR(
AND(D238 = "Principal", 'Category Mappings'!F238 = "2. Seed Capitalist - NOT related party/promoter", I238 / IPOPrice &lt; 0.8, QuoteDate &lt; EDATE(F238, 12)),
OR('Category Mappings'!F238 = "1. Seed Capitalist - related party/promoter", 'Category Mappings'!F238 = "7. Employee incentives - related party/promoter")),
ROUNDUP(J238 - K238, 0),
IF(
OR(
AND(D238 = "Principal", 'Category Mappings'!F238 = "2. Seed Capitalist - NOT related party/promoter", I238 / IPOPrice &gt; 0.8),
AND(D238 = "Principal", 'Category Mappings'!F238 = "2. Seed Capitalist - NOT related party/promoter", QuoteDate &gt; EDATE(F238, 12)),
AND(D238 = "Principal", 'Category Mappings'!F238 = "4. Vendor - NOT related party/promoter", QuoteDate &gt; EDATE(F238, 12)),
AND(D238 = "Interest", OR(AND('Category Mappings'!F238 = "2. Seed Capitalist - NOT related party/promoter", QuoteDate &gt; EDATE(F238, 12)), AND('Category Mappings'!F238 = "4. Vendor - NOT related party/promoter", QuoteDate &gt; EDATE(F238, 12))))),
0,
"-"))),
"-")</f>
        <v>-</v>
      </c>
      <c r="M238" s="58" t="str">
        <f>IFERROR(
IF(
AND(
OR(
'Category Mappings'!F238 = "1. Seed Capitalist - related party/promoter",
'Category Mappings'!F238 = "3. Vendor - related party/promoter",
'Category Mappings'!F238 = "6. Professional advisor or consultant",
'Category Mappings'!F238 = "7. Employee incentives - related party/promoter"),
(L238 &lt;&gt; "-")),
"24m from quotation",
IF(
AND(
OR(
AND('Category Mappings'!F238 = "2. Seed Capitalist - NOT related party/promoter", L238 &lt;&gt; "-"),
AND('Category Mappings'!F238 = "4. Vendor - NOT related party/promoter", L238 &lt;&gt; "-")),
EDATE(F238, 12) &gt; EDATE(QuoteDate, 1)),
EDATE(F238, 12),
"Escrow does not apply")),
"-")</f>
        <v>-</v>
      </c>
      <c r="N238" s="52"/>
    </row>
    <row r="239" spans="1:14" x14ac:dyDescent="0.25">
      <c r="A239" s="26"/>
      <c r="B239" s="18"/>
      <c r="C239" s="18"/>
      <c r="D239" s="27"/>
      <c r="E239" s="85"/>
      <c r="F239" s="20"/>
      <c r="G239" s="120"/>
      <c r="H239" s="20"/>
      <c r="I239" s="112">
        <f>IF(TRIM(Convertible_Notes_Con[[#This Row],[Holder''s name]])="", 0, IPOPrice - G239)</f>
        <v>0</v>
      </c>
      <c r="J239" s="56" t="str">
        <f t="shared" si="3"/>
        <v>-</v>
      </c>
      <c r="K239" s="56" t="str">
        <f>IFERROR(
IF(
OR(
AND('Category Mappings'!F239 = "2. Seed Capitalist - NOT related party/promoter", QuoteDate &gt; EDATE(F239, 12)),
AND(D239 = "Principal", 'Category Mappings'!F239 = "2. Seed Capitalist - NOT related party/promoter", I239 / IPOPrice &gt;= 0.8),
AND(D239 = "Interest", 'Category Mappings'!F239 = "2. Seed Capitalist - NOT related party/promoter", QuoteDate &gt; EDATE(F239, 12)),
AND('Category Mappings'!F239 = "4. Vendor - NOT related pary/promoter", QuoteDate &gt; EDATE(F239, 12)),
'Category Mappings'!F239 = "7A. Employee incentives - NOT related party/promoter",
'Category Mappings'!F239 = "Not Applicable"),
J239,
IF(
OR(
AND(D239 = "Principal", 'Category Mappings'!F239 = "1. Seed Capitalist - related party/promoter"),
AND(D239 = "Principal", 'Category Mappings'!F239 = "2. Seed Capitalist - NOT related party/promoter"),
AND(D239 = "Principal", 'Category Mappings'!F239 = "7. Employee incentives - related party/promoter")),
ROUNDDOWN(MIN(I239 / IPOPrice * J239, J239), 0),
0)),
"-")</f>
        <v>-</v>
      </c>
      <c r="L239" s="57" t="str">
        <f>IFERROR(
IF(
OR(
AND(D239 = "Principal", 'Category Mappings'!F239 = "4. Vendor - NOT related party/promoter", QuoteDate &lt; EDATE(F239, 12)),
AND(D239 = "Principal", OR('Category Mappings'!F239 = "3. Vendor - related party/promoter", 'Category Mappings'!F239 = "6. Professional advisor or consultant")),
AND(D239 = "Interest", OR('Category Mappings'!F239 = "1. Seed Capitalist - related party/promoter", 'Category Mappings'!F239 = "3. Vendor - related party/promoter", 'Category Mappings'!F239 = "6. Professional advisor or consultant", 'Category Mappings'!F239 = "7. Employee incentives - related party/promoter",
AND('Category Mappings'!F239 = "2. Seed Capitalist - NOT related party/promoter", QuoteDate &lt; EDATE(F239, 12)), AND('Category Mappings'!F239 = "4. Vendor - NOT related party/promoter", QuoteDate &lt; EDATE(F239, 12))))),
J239,
IF(
OR(
AND(D239 = "Principal", 'Category Mappings'!F239 = "2. Seed Capitalist - NOT related party/promoter", I239 / IPOPrice &lt; 0.8, QuoteDate &lt; EDATE(F239, 12)),
OR('Category Mappings'!F239 = "1. Seed Capitalist - related party/promoter", 'Category Mappings'!F239 = "7. Employee incentives - related party/promoter")),
ROUNDUP(J239 - K239, 0),
IF(
OR(
AND(D239 = "Principal", 'Category Mappings'!F239 = "2. Seed Capitalist - NOT related party/promoter", I239 / IPOPrice &gt; 0.8),
AND(D239 = "Principal", 'Category Mappings'!F239 = "2. Seed Capitalist - NOT related party/promoter", QuoteDate &gt; EDATE(F239, 12)),
AND(D239 = "Principal", 'Category Mappings'!F239 = "4. Vendor - NOT related party/promoter", QuoteDate &gt; EDATE(F239, 12)),
AND(D239 = "Interest", OR(AND('Category Mappings'!F239 = "2. Seed Capitalist - NOT related party/promoter", QuoteDate &gt; EDATE(F239, 12)), AND('Category Mappings'!F239 = "4. Vendor - NOT related party/promoter", QuoteDate &gt; EDATE(F239, 12))))),
0,
"-"))),
"-")</f>
        <v>-</v>
      </c>
      <c r="M239" s="58" t="str">
        <f>IFERROR(
IF(
AND(
OR(
'Category Mappings'!F239 = "1. Seed Capitalist - related party/promoter",
'Category Mappings'!F239 = "3. Vendor - related party/promoter",
'Category Mappings'!F239 = "6. Professional advisor or consultant",
'Category Mappings'!F239 = "7. Employee incentives - related party/promoter"),
(L239 &lt;&gt; "-")),
"24m from quotation",
IF(
AND(
OR(
AND('Category Mappings'!F239 = "2. Seed Capitalist - NOT related party/promoter", L239 &lt;&gt; "-"),
AND('Category Mappings'!F239 = "4. Vendor - NOT related party/promoter", L239 &lt;&gt; "-")),
EDATE(F239, 12) &gt; EDATE(QuoteDate, 1)),
EDATE(F239, 12),
"Escrow does not apply")),
"-")</f>
        <v>-</v>
      </c>
      <c r="N239" s="52"/>
    </row>
    <row r="240" spans="1:14" x14ac:dyDescent="0.25">
      <c r="A240" s="26"/>
      <c r="B240" s="18"/>
      <c r="C240" s="18"/>
      <c r="D240" s="27"/>
      <c r="E240" s="85"/>
      <c r="F240" s="20"/>
      <c r="G240" s="120"/>
      <c r="H240" s="20"/>
      <c r="I240" s="112">
        <f>IF(TRIM(Convertible_Notes_Con[[#This Row],[Holder''s name]])="", 0, IPOPrice - G240)</f>
        <v>0</v>
      </c>
      <c r="J240" s="56" t="str">
        <f t="shared" si="3"/>
        <v>-</v>
      </c>
      <c r="K240" s="56" t="str">
        <f>IFERROR(
IF(
OR(
AND('Category Mappings'!F240 = "2. Seed Capitalist - NOT related party/promoter", QuoteDate &gt; EDATE(F240, 12)),
AND(D240 = "Principal", 'Category Mappings'!F240 = "2. Seed Capitalist - NOT related party/promoter", I240 / IPOPrice &gt;= 0.8),
AND(D240 = "Interest", 'Category Mappings'!F240 = "2. Seed Capitalist - NOT related party/promoter", QuoteDate &gt; EDATE(F240, 12)),
AND('Category Mappings'!F240 = "4. Vendor - NOT related pary/promoter", QuoteDate &gt; EDATE(F240, 12)),
'Category Mappings'!F240 = "7A. Employee incentives - NOT related party/promoter",
'Category Mappings'!F240 = "Not Applicable"),
J240,
IF(
OR(
AND(D240 = "Principal", 'Category Mappings'!F240 = "1. Seed Capitalist - related party/promoter"),
AND(D240 = "Principal", 'Category Mappings'!F240 = "2. Seed Capitalist - NOT related party/promoter"),
AND(D240 = "Principal", 'Category Mappings'!F240 = "7. Employee incentives - related party/promoter")),
ROUNDDOWN(MIN(I240 / IPOPrice * J240, J240), 0),
0)),
"-")</f>
        <v>-</v>
      </c>
      <c r="L240" s="57" t="str">
        <f>IFERROR(
IF(
OR(
AND(D240 = "Principal", 'Category Mappings'!F240 = "4. Vendor - NOT related party/promoter", QuoteDate &lt; EDATE(F240, 12)),
AND(D240 = "Principal", OR('Category Mappings'!F240 = "3. Vendor - related party/promoter", 'Category Mappings'!F240 = "6. Professional advisor or consultant")),
AND(D240 = "Interest", OR('Category Mappings'!F240 = "1. Seed Capitalist - related party/promoter", 'Category Mappings'!F240 = "3. Vendor - related party/promoter", 'Category Mappings'!F240 = "6. Professional advisor or consultant", 'Category Mappings'!F240 = "7. Employee incentives - related party/promoter",
AND('Category Mappings'!F240 = "2. Seed Capitalist - NOT related party/promoter", QuoteDate &lt; EDATE(F240, 12)), AND('Category Mappings'!F240 = "4. Vendor - NOT related party/promoter", QuoteDate &lt; EDATE(F240, 12))))),
J240,
IF(
OR(
AND(D240 = "Principal", 'Category Mappings'!F240 = "2. Seed Capitalist - NOT related party/promoter", I240 / IPOPrice &lt; 0.8, QuoteDate &lt; EDATE(F240, 12)),
OR('Category Mappings'!F240 = "1. Seed Capitalist - related party/promoter", 'Category Mappings'!F240 = "7. Employee incentives - related party/promoter")),
ROUNDUP(J240 - K240, 0),
IF(
OR(
AND(D240 = "Principal", 'Category Mappings'!F240 = "2. Seed Capitalist - NOT related party/promoter", I240 / IPOPrice &gt; 0.8),
AND(D240 = "Principal", 'Category Mappings'!F240 = "2. Seed Capitalist - NOT related party/promoter", QuoteDate &gt; EDATE(F240, 12)),
AND(D240 = "Principal", 'Category Mappings'!F240 = "4. Vendor - NOT related party/promoter", QuoteDate &gt; EDATE(F240, 12)),
AND(D240 = "Interest", OR(AND('Category Mappings'!F240 = "2. Seed Capitalist - NOT related party/promoter", QuoteDate &gt; EDATE(F240, 12)), AND('Category Mappings'!F240 = "4. Vendor - NOT related party/promoter", QuoteDate &gt; EDATE(F240, 12))))),
0,
"-"))),
"-")</f>
        <v>-</v>
      </c>
      <c r="M240" s="58" t="str">
        <f>IFERROR(
IF(
AND(
OR(
'Category Mappings'!F240 = "1. Seed Capitalist - related party/promoter",
'Category Mappings'!F240 = "3. Vendor - related party/promoter",
'Category Mappings'!F240 = "6. Professional advisor or consultant",
'Category Mappings'!F240 = "7. Employee incentives - related party/promoter"),
(L240 &lt;&gt; "-")),
"24m from quotation",
IF(
AND(
OR(
AND('Category Mappings'!F240 = "2. Seed Capitalist - NOT related party/promoter", L240 &lt;&gt; "-"),
AND('Category Mappings'!F240 = "4. Vendor - NOT related party/promoter", L240 &lt;&gt; "-")),
EDATE(F240, 12) &gt; EDATE(QuoteDate, 1)),
EDATE(F240, 12),
"Escrow does not apply")),
"-")</f>
        <v>-</v>
      </c>
      <c r="N240" s="52"/>
    </row>
    <row r="241" spans="1:14" x14ac:dyDescent="0.25">
      <c r="A241" s="26"/>
      <c r="B241" s="18"/>
      <c r="C241" s="18"/>
      <c r="D241" s="27"/>
      <c r="E241" s="85"/>
      <c r="F241" s="20"/>
      <c r="G241" s="120"/>
      <c r="H241" s="20"/>
      <c r="I241" s="112">
        <f>IF(TRIM(Convertible_Notes_Con[[#This Row],[Holder''s name]])="", 0, IPOPrice - G241)</f>
        <v>0</v>
      </c>
      <c r="J241" s="56" t="str">
        <f t="shared" si="3"/>
        <v>-</v>
      </c>
      <c r="K241" s="56" t="str">
        <f>IFERROR(
IF(
OR(
AND('Category Mappings'!F241 = "2. Seed Capitalist - NOT related party/promoter", QuoteDate &gt; EDATE(F241, 12)),
AND(D241 = "Principal", 'Category Mappings'!F241 = "2. Seed Capitalist - NOT related party/promoter", I241 / IPOPrice &gt;= 0.8),
AND(D241 = "Interest", 'Category Mappings'!F241 = "2. Seed Capitalist - NOT related party/promoter", QuoteDate &gt; EDATE(F241, 12)),
AND('Category Mappings'!F241 = "4. Vendor - NOT related pary/promoter", QuoteDate &gt; EDATE(F241, 12)),
'Category Mappings'!F241 = "7A. Employee incentives - NOT related party/promoter",
'Category Mappings'!F241 = "Not Applicable"),
J241,
IF(
OR(
AND(D241 = "Principal", 'Category Mappings'!F241 = "1. Seed Capitalist - related party/promoter"),
AND(D241 = "Principal", 'Category Mappings'!F241 = "2. Seed Capitalist - NOT related party/promoter"),
AND(D241 = "Principal", 'Category Mappings'!F241 = "7. Employee incentives - related party/promoter")),
ROUNDDOWN(MIN(I241 / IPOPrice * J241, J241), 0),
0)),
"-")</f>
        <v>-</v>
      </c>
      <c r="L241" s="57" t="str">
        <f>IFERROR(
IF(
OR(
AND(D241 = "Principal", 'Category Mappings'!F241 = "4. Vendor - NOT related party/promoter", QuoteDate &lt; EDATE(F241, 12)),
AND(D241 = "Principal", OR('Category Mappings'!F241 = "3. Vendor - related party/promoter", 'Category Mappings'!F241 = "6. Professional advisor or consultant")),
AND(D241 = "Interest", OR('Category Mappings'!F241 = "1. Seed Capitalist - related party/promoter", 'Category Mappings'!F241 = "3. Vendor - related party/promoter", 'Category Mappings'!F241 = "6. Professional advisor or consultant", 'Category Mappings'!F241 = "7. Employee incentives - related party/promoter",
AND('Category Mappings'!F241 = "2. Seed Capitalist - NOT related party/promoter", QuoteDate &lt; EDATE(F241, 12)), AND('Category Mappings'!F241 = "4. Vendor - NOT related party/promoter", QuoteDate &lt; EDATE(F241, 12))))),
J241,
IF(
OR(
AND(D241 = "Principal", 'Category Mappings'!F241 = "2. Seed Capitalist - NOT related party/promoter", I241 / IPOPrice &lt; 0.8, QuoteDate &lt; EDATE(F241, 12)),
OR('Category Mappings'!F241 = "1. Seed Capitalist - related party/promoter", 'Category Mappings'!F241 = "7. Employee incentives - related party/promoter")),
ROUNDUP(J241 - K241, 0),
IF(
OR(
AND(D241 = "Principal", 'Category Mappings'!F241 = "2. Seed Capitalist - NOT related party/promoter", I241 / IPOPrice &gt; 0.8),
AND(D241 = "Principal", 'Category Mappings'!F241 = "2. Seed Capitalist - NOT related party/promoter", QuoteDate &gt; EDATE(F241, 12)),
AND(D241 = "Principal", 'Category Mappings'!F241 = "4. Vendor - NOT related party/promoter", QuoteDate &gt; EDATE(F241, 12)),
AND(D241 = "Interest", OR(AND('Category Mappings'!F241 = "2. Seed Capitalist - NOT related party/promoter", QuoteDate &gt; EDATE(F241, 12)), AND('Category Mappings'!F241 = "4. Vendor - NOT related party/promoter", QuoteDate &gt; EDATE(F241, 12))))),
0,
"-"))),
"-")</f>
        <v>-</v>
      </c>
      <c r="M241" s="58" t="str">
        <f>IFERROR(
IF(
AND(
OR(
'Category Mappings'!F241 = "1. Seed Capitalist - related party/promoter",
'Category Mappings'!F241 = "3. Vendor - related party/promoter",
'Category Mappings'!F241 = "6. Professional advisor or consultant",
'Category Mappings'!F241 = "7. Employee incentives - related party/promoter"),
(L241 &lt;&gt; "-")),
"24m from quotation",
IF(
AND(
OR(
AND('Category Mappings'!F241 = "2. Seed Capitalist - NOT related party/promoter", L241 &lt;&gt; "-"),
AND('Category Mappings'!F241 = "4. Vendor - NOT related party/promoter", L241 &lt;&gt; "-")),
EDATE(F241, 12) &gt; EDATE(QuoteDate, 1)),
EDATE(F241, 12),
"Escrow does not apply")),
"-")</f>
        <v>-</v>
      </c>
      <c r="N241" s="52"/>
    </row>
    <row r="242" spans="1:14" x14ac:dyDescent="0.25">
      <c r="A242" s="26"/>
      <c r="B242" s="18"/>
      <c r="C242" s="18"/>
      <c r="D242" s="27"/>
      <c r="E242" s="85"/>
      <c r="F242" s="20"/>
      <c r="G242" s="120"/>
      <c r="H242" s="20"/>
      <c r="I242" s="112">
        <f>IF(TRIM(Convertible_Notes_Con[[#This Row],[Holder''s name]])="", 0, IPOPrice - G242)</f>
        <v>0</v>
      </c>
      <c r="J242" s="56" t="str">
        <f t="shared" si="3"/>
        <v>-</v>
      </c>
      <c r="K242" s="56" t="str">
        <f>IFERROR(
IF(
OR(
AND('Category Mappings'!F242 = "2. Seed Capitalist - NOT related party/promoter", QuoteDate &gt; EDATE(F242, 12)),
AND(D242 = "Principal", 'Category Mappings'!F242 = "2. Seed Capitalist - NOT related party/promoter", I242 / IPOPrice &gt;= 0.8),
AND(D242 = "Interest", 'Category Mappings'!F242 = "2. Seed Capitalist - NOT related party/promoter", QuoteDate &gt; EDATE(F242, 12)),
AND('Category Mappings'!F242 = "4. Vendor - NOT related pary/promoter", QuoteDate &gt; EDATE(F242, 12)),
'Category Mappings'!F242 = "7A. Employee incentives - NOT related party/promoter",
'Category Mappings'!F242 = "Not Applicable"),
J242,
IF(
OR(
AND(D242 = "Principal", 'Category Mappings'!F242 = "1. Seed Capitalist - related party/promoter"),
AND(D242 = "Principal", 'Category Mappings'!F242 = "2. Seed Capitalist - NOT related party/promoter"),
AND(D242 = "Principal", 'Category Mappings'!F242 = "7. Employee incentives - related party/promoter")),
ROUNDDOWN(MIN(I242 / IPOPrice * J242, J242), 0),
0)),
"-")</f>
        <v>-</v>
      </c>
      <c r="L242" s="57" t="str">
        <f>IFERROR(
IF(
OR(
AND(D242 = "Principal", 'Category Mappings'!F242 = "4. Vendor - NOT related party/promoter", QuoteDate &lt; EDATE(F242, 12)),
AND(D242 = "Principal", OR('Category Mappings'!F242 = "3. Vendor - related party/promoter", 'Category Mappings'!F242 = "6. Professional advisor or consultant")),
AND(D242 = "Interest", OR('Category Mappings'!F242 = "1. Seed Capitalist - related party/promoter", 'Category Mappings'!F242 = "3. Vendor - related party/promoter", 'Category Mappings'!F242 = "6. Professional advisor or consultant", 'Category Mappings'!F242 = "7. Employee incentives - related party/promoter",
AND('Category Mappings'!F242 = "2. Seed Capitalist - NOT related party/promoter", QuoteDate &lt; EDATE(F242, 12)), AND('Category Mappings'!F242 = "4. Vendor - NOT related party/promoter", QuoteDate &lt; EDATE(F242, 12))))),
J242,
IF(
OR(
AND(D242 = "Principal", 'Category Mappings'!F242 = "2. Seed Capitalist - NOT related party/promoter", I242 / IPOPrice &lt; 0.8, QuoteDate &lt; EDATE(F242, 12)),
OR('Category Mappings'!F242 = "1. Seed Capitalist - related party/promoter", 'Category Mappings'!F242 = "7. Employee incentives - related party/promoter")),
ROUNDUP(J242 - K242, 0),
IF(
OR(
AND(D242 = "Principal", 'Category Mappings'!F242 = "2. Seed Capitalist - NOT related party/promoter", I242 / IPOPrice &gt; 0.8),
AND(D242 = "Principal", 'Category Mappings'!F242 = "2. Seed Capitalist - NOT related party/promoter", QuoteDate &gt; EDATE(F242, 12)),
AND(D242 = "Principal", 'Category Mappings'!F242 = "4. Vendor - NOT related party/promoter", QuoteDate &gt; EDATE(F242, 12)),
AND(D242 = "Interest", OR(AND('Category Mappings'!F242 = "2. Seed Capitalist - NOT related party/promoter", QuoteDate &gt; EDATE(F242, 12)), AND('Category Mappings'!F242 = "4. Vendor - NOT related party/promoter", QuoteDate &gt; EDATE(F242, 12))))),
0,
"-"))),
"-")</f>
        <v>-</v>
      </c>
      <c r="M242" s="58" t="str">
        <f>IFERROR(
IF(
AND(
OR(
'Category Mappings'!F242 = "1. Seed Capitalist - related party/promoter",
'Category Mappings'!F242 = "3. Vendor - related party/promoter",
'Category Mappings'!F242 = "6. Professional advisor or consultant",
'Category Mappings'!F242 = "7. Employee incentives - related party/promoter"),
(L242 &lt;&gt; "-")),
"24m from quotation",
IF(
AND(
OR(
AND('Category Mappings'!F242 = "2. Seed Capitalist - NOT related party/promoter", L242 &lt;&gt; "-"),
AND('Category Mappings'!F242 = "4. Vendor - NOT related party/promoter", L242 &lt;&gt; "-")),
EDATE(F242, 12) &gt; EDATE(QuoteDate, 1)),
EDATE(F242, 12),
"Escrow does not apply")),
"-")</f>
        <v>-</v>
      </c>
      <c r="N242" s="52"/>
    </row>
    <row r="243" spans="1:14" x14ac:dyDescent="0.25">
      <c r="A243" s="26"/>
      <c r="B243" s="18"/>
      <c r="C243" s="18"/>
      <c r="D243" s="27"/>
      <c r="E243" s="85"/>
      <c r="F243" s="20"/>
      <c r="G243" s="120"/>
      <c r="H243" s="20"/>
      <c r="I243" s="112">
        <f>IF(TRIM(Convertible_Notes_Con[[#This Row],[Holder''s name]])="", 0, IPOPrice - G243)</f>
        <v>0</v>
      </c>
      <c r="J243" s="56" t="str">
        <f t="shared" si="3"/>
        <v>-</v>
      </c>
      <c r="K243" s="56" t="str">
        <f>IFERROR(
IF(
OR(
AND('Category Mappings'!F243 = "2. Seed Capitalist - NOT related party/promoter", QuoteDate &gt; EDATE(F243, 12)),
AND(D243 = "Principal", 'Category Mappings'!F243 = "2. Seed Capitalist - NOT related party/promoter", I243 / IPOPrice &gt;= 0.8),
AND(D243 = "Interest", 'Category Mappings'!F243 = "2. Seed Capitalist - NOT related party/promoter", QuoteDate &gt; EDATE(F243, 12)),
AND('Category Mappings'!F243 = "4. Vendor - NOT related pary/promoter", QuoteDate &gt; EDATE(F243, 12)),
'Category Mappings'!F243 = "7A. Employee incentives - NOT related party/promoter",
'Category Mappings'!F243 = "Not Applicable"),
J243,
IF(
OR(
AND(D243 = "Principal", 'Category Mappings'!F243 = "1. Seed Capitalist - related party/promoter"),
AND(D243 = "Principal", 'Category Mappings'!F243 = "2. Seed Capitalist - NOT related party/promoter"),
AND(D243 = "Principal", 'Category Mappings'!F243 = "7. Employee incentives - related party/promoter")),
ROUNDDOWN(MIN(I243 / IPOPrice * J243, J243), 0),
0)),
"-")</f>
        <v>-</v>
      </c>
      <c r="L243" s="57" t="str">
        <f>IFERROR(
IF(
OR(
AND(D243 = "Principal", 'Category Mappings'!F243 = "4. Vendor - NOT related party/promoter", QuoteDate &lt; EDATE(F243, 12)),
AND(D243 = "Principal", OR('Category Mappings'!F243 = "3. Vendor - related party/promoter", 'Category Mappings'!F243 = "6. Professional advisor or consultant")),
AND(D243 = "Interest", OR('Category Mappings'!F243 = "1. Seed Capitalist - related party/promoter", 'Category Mappings'!F243 = "3. Vendor - related party/promoter", 'Category Mappings'!F243 = "6. Professional advisor or consultant", 'Category Mappings'!F243 = "7. Employee incentives - related party/promoter",
AND('Category Mappings'!F243 = "2. Seed Capitalist - NOT related party/promoter", QuoteDate &lt; EDATE(F243, 12)), AND('Category Mappings'!F243 = "4. Vendor - NOT related party/promoter", QuoteDate &lt; EDATE(F243, 12))))),
J243,
IF(
OR(
AND(D243 = "Principal", 'Category Mappings'!F243 = "2. Seed Capitalist - NOT related party/promoter", I243 / IPOPrice &lt; 0.8, QuoteDate &lt; EDATE(F243, 12)),
OR('Category Mappings'!F243 = "1. Seed Capitalist - related party/promoter", 'Category Mappings'!F243 = "7. Employee incentives - related party/promoter")),
ROUNDUP(J243 - K243, 0),
IF(
OR(
AND(D243 = "Principal", 'Category Mappings'!F243 = "2. Seed Capitalist - NOT related party/promoter", I243 / IPOPrice &gt; 0.8),
AND(D243 = "Principal", 'Category Mappings'!F243 = "2. Seed Capitalist - NOT related party/promoter", QuoteDate &gt; EDATE(F243, 12)),
AND(D243 = "Principal", 'Category Mappings'!F243 = "4. Vendor - NOT related party/promoter", QuoteDate &gt; EDATE(F243, 12)),
AND(D243 = "Interest", OR(AND('Category Mappings'!F243 = "2. Seed Capitalist - NOT related party/promoter", QuoteDate &gt; EDATE(F243, 12)), AND('Category Mappings'!F243 = "4. Vendor - NOT related party/promoter", QuoteDate &gt; EDATE(F243, 12))))),
0,
"-"))),
"-")</f>
        <v>-</v>
      </c>
      <c r="M243" s="58" t="str">
        <f>IFERROR(
IF(
AND(
OR(
'Category Mappings'!F243 = "1. Seed Capitalist - related party/promoter",
'Category Mappings'!F243 = "3. Vendor - related party/promoter",
'Category Mappings'!F243 = "6. Professional advisor or consultant",
'Category Mappings'!F243 = "7. Employee incentives - related party/promoter"),
(L243 &lt;&gt; "-")),
"24m from quotation",
IF(
AND(
OR(
AND('Category Mappings'!F243 = "2. Seed Capitalist - NOT related party/promoter", L243 &lt;&gt; "-"),
AND('Category Mappings'!F243 = "4. Vendor - NOT related party/promoter", L243 &lt;&gt; "-")),
EDATE(F243, 12) &gt; EDATE(QuoteDate, 1)),
EDATE(F243, 12),
"Escrow does not apply")),
"-")</f>
        <v>-</v>
      </c>
      <c r="N243" s="52"/>
    </row>
    <row r="244" spans="1:14" x14ac:dyDescent="0.25">
      <c r="A244" s="26"/>
      <c r="B244" s="18"/>
      <c r="C244" s="18"/>
      <c r="D244" s="27"/>
      <c r="E244" s="85"/>
      <c r="F244" s="20"/>
      <c r="G244" s="120"/>
      <c r="H244" s="20"/>
      <c r="I244" s="112">
        <f>IF(TRIM(Convertible_Notes_Con[[#This Row],[Holder''s name]])="", 0, IPOPrice - G244)</f>
        <v>0</v>
      </c>
      <c r="J244" s="56" t="str">
        <f t="shared" si="3"/>
        <v>-</v>
      </c>
      <c r="K244" s="56" t="str">
        <f>IFERROR(
IF(
OR(
AND('Category Mappings'!F244 = "2. Seed Capitalist - NOT related party/promoter", QuoteDate &gt; EDATE(F244, 12)),
AND(D244 = "Principal", 'Category Mappings'!F244 = "2. Seed Capitalist - NOT related party/promoter", I244 / IPOPrice &gt;= 0.8),
AND(D244 = "Interest", 'Category Mappings'!F244 = "2. Seed Capitalist - NOT related party/promoter", QuoteDate &gt; EDATE(F244, 12)),
AND('Category Mappings'!F244 = "4. Vendor - NOT related pary/promoter", QuoteDate &gt; EDATE(F244, 12)),
'Category Mappings'!F244 = "7A. Employee incentives - NOT related party/promoter",
'Category Mappings'!F244 = "Not Applicable"),
J244,
IF(
OR(
AND(D244 = "Principal", 'Category Mappings'!F244 = "1. Seed Capitalist - related party/promoter"),
AND(D244 = "Principal", 'Category Mappings'!F244 = "2. Seed Capitalist - NOT related party/promoter"),
AND(D244 = "Principal", 'Category Mappings'!F244 = "7. Employee incentives - related party/promoter")),
ROUNDDOWN(MIN(I244 / IPOPrice * J244, J244), 0),
0)),
"-")</f>
        <v>-</v>
      </c>
      <c r="L244" s="57" t="str">
        <f>IFERROR(
IF(
OR(
AND(D244 = "Principal", 'Category Mappings'!F244 = "4. Vendor - NOT related party/promoter", QuoteDate &lt; EDATE(F244, 12)),
AND(D244 = "Principal", OR('Category Mappings'!F244 = "3. Vendor - related party/promoter", 'Category Mappings'!F244 = "6. Professional advisor or consultant")),
AND(D244 = "Interest", OR('Category Mappings'!F244 = "1. Seed Capitalist - related party/promoter", 'Category Mappings'!F244 = "3. Vendor - related party/promoter", 'Category Mappings'!F244 = "6. Professional advisor or consultant", 'Category Mappings'!F244 = "7. Employee incentives - related party/promoter",
AND('Category Mappings'!F244 = "2. Seed Capitalist - NOT related party/promoter", QuoteDate &lt; EDATE(F244, 12)), AND('Category Mappings'!F244 = "4. Vendor - NOT related party/promoter", QuoteDate &lt; EDATE(F244, 12))))),
J244,
IF(
OR(
AND(D244 = "Principal", 'Category Mappings'!F244 = "2. Seed Capitalist - NOT related party/promoter", I244 / IPOPrice &lt; 0.8, QuoteDate &lt; EDATE(F244, 12)),
OR('Category Mappings'!F244 = "1. Seed Capitalist - related party/promoter", 'Category Mappings'!F244 = "7. Employee incentives - related party/promoter")),
ROUNDUP(J244 - K244, 0),
IF(
OR(
AND(D244 = "Principal", 'Category Mappings'!F244 = "2. Seed Capitalist - NOT related party/promoter", I244 / IPOPrice &gt; 0.8),
AND(D244 = "Principal", 'Category Mappings'!F244 = "2. Seed Capitalist - NOT related party/promoter", QuoteDate &gt; EDATE(F244, 12)),
AND(D244 = "Principal", 'Category Mappings'!F244 = "4. Vendor - NOT related party/promoter", QuoteDate &gt; EDATE(F244, 12)),
AND(D244 = "Interest", OR(AND('Category Mappings'!F244 = "2. Seed Capitalist - NOT related party/promoter", QuoteDate &gt; EDATE(F244, 12)), AND('Category Mappings'!F244 = "4. Vendor - NOT related party/promoter", QuoteDate &gt; EDATE(F244, 12))))),
0,
"-"))),
"-")</f>
        <v>-</v>
      </c>
      <c r="M244" s="58" t="str">
        <f>IFERROR(
IF(
AND(
OR(
'Category Mappings'!F244 = "1. Seed Capitalist - related party/promoter",
'Category Mappings'!F244 = "3. Vendor - related party/promoter",
'Category Mappings'!F244 = "6. Professional advisor or consultant",
'Category Mappings'!F244 = "7. Employee incentives - related party/promoter"),
(L244 &lt;&gt; "-")),
"24m from quotation",
IF(
AND(
OR(
AND('Category Mappings'!F244 = "2. Seed Capitalist - NOT related party/promoter", L244 &lt;&gt; "-"),
AND('Category Mappings'!F244 = "4. Vendor - NOT related party/promoter", L244 &lt;&gt; "-")),
EDATE(F244, 12) &gt; EDATE(QuoteDate, 1)),
EDATE(F244, 12),
"Escrow does not apply")),
"-")</f>
        <v>-</v>
      </c>
      <c r="N244" s="52"/>
    </row>
    <row r="245" spans="1:14" x14ac:dyDescent="0.25">
      <c r="A245" s="26"/>
      <c r="B245" s="18"/>
      <c r="C245" s="18"/>
      <c r="D245" s="27"/>
      <c r="E245" s="85"/>
      <c r="F245" s="20"/>
      <c r="G245" s="120"/>
      <c r="H245" s="20"/>
      <c r="I245" s="112">
        <f>IF(TRIM(Convertible_Notes_Con[[#This Row],[Holder''s name]])="", 0, IPOPrice - G245)</f>
        <v>0</v>
      </c>
      <c r="J245" s="56" t="str">
        <f t="shared" si="3"/>
        <v>-</v>
      </c>
      <c r="K245" s="56" t="str">
        <f>IFERROR(
IF(
OR(
AND('Category Mappings'!F245 = "2. Seed Capitalist - NOT related party/promoter", QuoteDate &gt; EDATE(F245, 12)),
AND(D245 = "Principal", 'Category Mappings'!F245 = "2. Seed Capitalist - NOT related party/promoter", I245 / IPOPrice &gt;= 0.8),
AND(D245 = "Interest", 'Category Mappings'!F245 = "2. Seed Capitalist - NOT related party/promoter", QuoteDate &gt; EDATE(F245, 12)),
AND('Category Mappings'!F245 = "4. Vendor - NOT related pary/promoter", QuoteDate &gt; EDATE(F245, 12)),
'Category Mappings'!F245 = "7A. Employee incentives - NOT related party/promoter",
'Category Mappings'!F245 = "Not Applicable"),
J245,
IF(
OR(
AND(D245 = "Principal", 'Category Mappings'!F245 = "1. Seed Capitalist - related party/promoter"),
AND(D245 = "Principal", 'Category Mappings'!F245 = "2. Seed Capitalist - NOT related party/promoter"),
AND(D245 = "Principal", 'Category Mappings'!F245 = "7. Employee incentives - related party/promoter")),
ROUNDDOWN(MIN(I245 / IPOPrice * J245, J245), 0),
0)),
"-")</f>
        <v>-</v>
      </c>
      <c r="L245" s="57" t="str">
        <f>IFERROR(
IF(
OR(
AND(D245 = "Principal", 'Category Mappings'!F245 = "4. Vendor - NOT related party/promoter", QuoteDate &lt; EDATE(F245, 12)),
AND(D245 = "Principal", OR('Category Mappings'!F245 = "3. Vendor - related party/promoter", 'Category Mappings'!F245 = "6. Professional advisor or consultant")),
AND(D245 = "Interest", OR('Category Mappings'!F245 = "1. Seed Capitalist - related party/promoter", 'Category Mappings'!F245 = "3. Vendor - related party/promoter", 'Category Mappings'!F245 = "6. Professional advisor or consultant", 'Category Mappings'!F245 = "7. Employee incentives - related party/promoter",
AND('Category Mappings'!F245 = "2. Seed Capitalist - NOT related party/promoter", QuoteDate &lt; EDATE(F245, 12)), AND('Category Mappings'!F245 = "4. Vendor - NOT related party/promoter", QuoteDate &lt; EDATE(F245, 12))))),
J245,
IF(
OR(
AND(D245 = "Principal", 'Category Mappings'!F245 = "2. Seed Capitalist - NOT related party/promoter", I245 / IPOPrice &lt; 0.8, QuoteDate &lt; EDATE(F245, 12)),
OR('Category Mappings'!F245 = "1. Seed Capitalist - related party/promoter", 'Category Mappings'!F245 = "7. Employee incentives - related party/promoter")),
ROUNDUP(J245 - K245, 0),
IF(
OR(
AND(D245 = "Principal", 'Category Mappings'!F245 = "2. Seed Capitalist - NOT related party/promoter", I245 / IPOPrice &gt; 0.8),
AND(D245 = "Principal", 'Category Mappings'!F245 = "2. Seed Capitalist - NOT related party/promoter", QuoteDate &gt; EDATE(F245, 12)),
AND(D245 = "Principal", 'Category Mappings'!F245 = "4. Vendor - NOT related party/promoter", QuoteDate &gt; EDATE(F245, 12)),
AND(D245 = "Interest", OR(AND('Category Mappings'!F245 = "2. Seed Capitalist - NOT related party/promoter", QuoteDate &gt; EDATE(F245, 12)), AND('Category Mappings'!F245 = "4. Vendor - NOT related party/promoter", QuoteDate &gt; EDATE(F245, 12))))),
0,
"-"))),
"-")</f>
        <v>-</v>
      </c>
      <c r="M245" s="58" t="str">
        <f>IFERROR(
IF(
AND(
OR(
'Category Mappings'!F245 = "1. Seed Capitalist - related party/promoter",
'Category Mappings'!F245 = "3. Vendor - related party/promoter",
'Category Mappings'!F245 = "6. Professional advisor or consultant",
'Category Mappings'!F245 = "7. Employee incentives - related party/promoter"),
(L245 &lt;&gt; "-")),
"24m from quotation",
IF(
AND(
OR(
AND('Category Mappings'!F245 = "2. Seed Capitalist - NOT related party/promoter", L245 &lt;&gt; "-"),
AND('Category Mappings'!F245 = "4. Vendor - NOT related party/promoter", L245 &lt;&gt; "-")),
EDATE(F245, 12) &gt; EDATE(QuoteDate, 1)),
EDATE(F245, 12),
"Escrow does not apply")),
"-")</f>
        <v>-</v>
      </c>
      <c r="N245" s="52"/>
    </row>
    <row r="246" spans="1:14" x14ac:dyDescent="0.25">
      <c r="A246" s="26"/>
      <c r="B246" s="18"/>
      <c r="C246" s="18"/>
      <c r="D246" s="27"/>
      <c r="E246" s="85"/>
      <c r="F246" s="20"/>
      <c r="G246" s="120"/>
      <c r="H246" s="20"/>
      <c r="I246" s="112">
        <f>IF(TRIM(Convertible_Notes_Con[[#This Row],[Holder''s name]])="", 0, IPOPrice - G246)</f>
        <v>0</v>
      </c>
      <c r="J246" s="56" t="str">
        <f t="shared" si="3"/>
        <v>-</v>
      </c>
      <c r="K246" s="56" t="str">
        <f>IFERROR(
IF(
OR(
AND('Category Mappings'!F246 = "2. Seed Capitalist - NOT related party/promoter", QuoteDate &gt; EDATE(F246, 12)),
AND(D246 = "Principal", 'Category Mappings'!F246 = "2. Seed Capitalist - NOT related party/promoter", I246 / IPOPrice &gt;= 0.8),
AND(D246 = "Interest", 'Category Mappings'!F246 = "2. Seed Capitalist - NOT related party/promoter", QuoteDate &gt; EDATE(F246, 12)),
AND('Category Mappings'!F246 = "4. Vendor - NOT related pary/promoter", QuoteDate &gt; EDATE(F246, 12)),
'Category Mappings'!F246 = "7A. Employee incentives - NOT related party/promoter",
'Category Mappings'!F246 = "Not Applicable"),
J246,
IF(
OR(
AND(D246 = "Principal", 'Category Mappings'!F246 = "1. Seed Capitalist - related party/promoter"),
AND(D246 = "Principal", 'Category Mappings'!F246 = "2. Seed Capitalist - NOT related party/promoter"),
AND(D246 = "Principal", 'Category Mappings'!F246 = "7. Employee incentives - related party/promoter")),
ROUNDDOWN(MIN(I246 / IPOPrice * J246, J246), 0),
0)),
"-")</f>
        <v>-</v>
      </c>
      <c r="L246" s="57" t="str">
        <f>IFERROR(
IF(
OR(
AND(D246 = "Principal", 'Category Mappings'!F246 = "4. Vendor - NOT related party/promoter", QuoteDate &lt; EDATE(F246, 12)),
AND(D246 = "Principal", OR('Category Mappings'!F246 = "3. Vendor - related party/promoter", 'Category Mappings'!F246 = "6. Professional advisor or consultant")),
AND(D246 = "Interest", OR('Category Mappings'!F246 = "1. Seed Capitalist - related party/promoter", 'Category Mappings'!F246 = "3. Vendor - related party/promoter", 'Category Mappings'!F246 = "6. Professional advisor or consultant", 'Category Mappings'!F246 = "7. Employee incentives - related party/promoter",
AND('Category Mappings'!F246 = "2. Seed Capitalist - NOT related party/promoter", QuoteDate &lt; EDATE(F246, 12)), AND('Category Mappings'!F246 = "4. Vendor - NOT related party/promoter", QuoteDate &lt; EDATE(F246, 12))))),
J246,
IF(
OR(
AND(D246 = "Principal", 'Category Mappings'!F246 = "2. Seed Capitalist - NOT related party/promoter", I246 / IPOPrice &lt; 0.8, QuoteDate &lt; EDATE(F246, 12)),
OR('Category Mappings'!F246 = "1. Seed Capitalist - related party/promoter", 'Category Mappings'!F246 = "7. Employee incentives - related party/promoter")),
ROUNDUP(J246 - K246, 0),
IF(
OR(
AND(D246 = "Principal", 'Category Mappings'!F246 = "2. Seed Capitalist - NOT related party/promoter", I246 / IPOPrice &gt; 0.8),
AND(D246 = "Principal", 'Category Mappings'!F246 = "2. Seed Capitalist - NOT related party/promoter", QuoteDate &gt; EDATE(F246, 12)),
AND(D246 = "Principal", 'Category Mappings'!F246 = "4. Vendor - NOT related party/promoter", QuoteDate &gt; EDATE(F246, 12)),
AND(D246 = "Interest", OR(AND('Category Mappings'!F246 = "2. Seed Capitalist - NOT related party/promoter", QuoteDate &gt; EDATE(F246, 12)), AND('Category Mappings'!F246 = "4. Vendor - NOT related party/promoter", QuoteDate &gt; EDATE(F246, 12))))),
0,
"-"))),
"-")</f>
        <v>-</v>
      </c>
      <c r="M246" s="58" t="str">
        <f>IFERROR(
IF(
AND(
OR(
'Category Mappings'!F246 = "1. Seed Capitalist - related party/promoter",
'Category Mappings'!F246 = "3. Vendor - related party/promoter",
'Category Mappings'!F246 = "6. Professional advisor or consultant",
'Category Mappings'!F246 = "7. Employee incentives - related party/promoter"),
(L246 &lt;&gt; "-")),
"24m from quotation",
IF(
AND(
OR(
AND('Category Mappings'!F246 = "2. Seed Capitalist - NOT related party/promoter", L246 &lt;&gt; "-"),
AND('Category Mappings'!F246 = "4. Vendor - NOT related party/promoter", L246 &lt;&gt; "-")),
EDATE(F246, 12) &gt; EDATE(QuoteDate, 1)),
EDATE(F246, 12),
"Escrow does not apply")),
"-")</f>
        <v>-</v>
      </c>
      <c r="N246" s="52"/>
    </row>
    <row r="247" spans="1:14" x14ac:dyDescent="0.25">
      <c r="A247" s="26"/>
      <c r="B247" s="18"/>
      <c r="C247" s="18"/>
      <c r="D247" s="27"/>
      <c r="E247" s="85"/>
      <c r="F247" s="20"/>
      <c r="G247" s="120"/>
      <c r="H247" s="20"/>
      <c r="I247" s="112">
        <f>IF(TRIM(Convertible_Notes_Con[[#This Row],[Holder''s name]])="", 0, IPOPrice - G247)</f>
        <v>0</v>
      </c>
      <c r="J247" s="56" t="str">
        <f t="shared" si="3"/>
        <v>-</v>
      </c>
      <c r="K247" s="56" t="str">
        <f>IFERROR(
IF(
OR(
AND('Category Mappings'!F247 = "2. Seed Capitalist - NOT related party/promoter", QuoteDate &gt; EDATE(F247, 12)),
AND(D247 = "Principal", 'Category Mappings'!F247 = "2. Seed Capitalist - NOT related party/promoter", I247 / IPOPrice &gt;= 0.8),
AND(D247 = "Interest", 'Category Mappings'!F247 = "2. Seed Capitalist - NOT related party/promoter", QuoteDate &gt; EDATE(F247, 12)),
AND('Category Mappings'!F247 = "4. Vendor - NOT related pary/promoter", QuoteDate &gt; EDATE(F247, 12)),
'Category Mappings'!F247 = "7A. Employee incentives - NOT related party/promoter",
'Category Mappings'!F247 = "Not Applicable"),
J247,
IF(
OR(
AND(D247 = "Principal", 'Category Mappings'!F247 = "1. Seed Capitalist - related party/promoter"),
AND(D247 = "Principal", 'Category Mappings'!F247 = "2. Seed Capitalist - NOT related party/promoter"),
AND(D247 = "Principal", 'Category Mappings'!F247 = "7. Employee incentives - related party/promoter")),
ROUNDDOWN(MIN(I247 / IPOPrice * J247, J247), 0),
0)),
"-")</f>
        <v>-</v>
      </c>
      <c r="L247" s="57" t="str">
        <f>IFERROR(
IF(
OR(
AND(D247 = "Principal", 'Category Mappings'!F247 = "4. Vendor - NOT related party/promoter", QuoteDate &lt; EDATE(F247, 12)),
AND(D247 = "Principal", OR('Category Mappings'!F247 = "3. Vendor - related party/promoter", 'Category Mappings'!F247 = "6. Professional advisor or consultant")),
AND(D247 = "Interest", OR('Category Mappings'!F247 = "1. Seed Capitalist - related party/promoter", 'Category Mappings'!F247 = "3. Vendor - related party/promoter", 'Category Mappings'!F247 = "6. Professional advisor or consultant", 'Category Mappings'!F247 = "7. Employee incentives - related party/promoter",
AND('Category Mappings'!F247 = "2. Seed Capitalist - NOT related party/promoter", QuoteDate &lt; EDATE(F247, 12)), AND('Category Mappings'!F247 = "4. Vendor - NOT related party/promoter", QuoteDate &lt; EDATE(F247, 12))))),
J247,
IF(
OR(
AND(D247 = "Principal", 'Category Mappings'!F247 = "2. Seed Capitalist - NOT related party/promoter", I247 / IPOPrice &lt; 0.8, QuoteDate &lt; EDATE(F247, 12)),
OR('Category Mappings'!F247 = "1. Seed Capitalist - related party/promoter", 'Category Mappings'!F247 = "7. Employee incentives - related party/promoter")),
ROUNDUP(J247 - K247, 0),
IF(
OR(
AND(D247 = "Principal", 'Category Mappings'!F247 = "2. Seed Capitalist - NOT related party/promoter", I247 / IPOPrice &gt; 0.8),
AND(D247 = "Principal", 'Category Mappings'!F247 = "2. Seed Capitalist - NOT related party/promoter", QuoteDate &gt; EDATE(F247, 12)),
AND(D247 = "Principal", 'Category Mappings'!F247 = "4. Vendor - NOT related party/promoter", QuoteDate &gt; EDATE(F247, 12)),
AND(D247 = "Interest", OR(AND('Category Mappings'!F247 = "2. Seed Capitalist - NOT related party/promoter", QuoteDate &gt; EDATE(F247, 12)), AND('Category Mappings'!F247 = "4. Vendor - NOT related party/promoter", QuoteDate &gt; EDATE(F247, 12))))),
0,
"-"))),
"-")</f>
        <v>-</v>
      </c>
      <c r="M247" s="58" t="str">
        <f>IFERROR(
IF(
AND(
OR(
'Category Mappings'!F247 = "1. Seed Capitalist - related party/promoter",
'Category Mappings'!F247 = "3. Vendor - related party/promoter",
'Category Mappings'!F247 = "6. Professional advisor or consultant",
'Category Mappings'!F247 = "7. Employee incentives - related party/promoter"),
(L247 &lt;&gt; "-")),
"24m from quotation",
IF(
AND(
OR(
AND('Category Mappings'!F247 = "2. Seed Capitalist - NOT related party/promoter", L247 &lt;&gt; "-"),
AND('Category Mappings'!F247 = "4. Vendor - NOT related party/promoter", L247 &lt;&gt; "-")),
EDATE(F247, 12) &gt; EDATE(QuoteDate, 1)),
EDATE(F247, 12),
"Escrow does not apply")),
"-")</f>
        <v>-</v>
      </c>
      <c r="N247" s="52"/>
    </row>
    <row r="248" spans="1:14" x14ac:dyDescent="0.25">
      <c r="A248" s="26"/>
      <c r="B248" s="18"/>
      <c r="C248" s="18"/>
      <c r="D248" s="27"/>
      <c r="E248" s="85"/>
      <c r="F248" s="20"/>
      <c r="G248" s="120"/>
      <c r="H248" s="20"/>
      <c r="I248" s="112">
        <f>IF(TRIM(Convertible_Notes_Con[[#This Row],[Holder''s name]])="", 0, IPOPrice - G248)</f>
        <v>0</v>
      </c>
      <c r="J248" s="56" t="str">
        <f t="shared" si="3"/>
        <v>-</v>
      </c>
      <c r="K248" s="56" t="str">
        <f>IFERROR(
IF(
OR(
AND('Category Mappings'!F248 = "2. Seed Capitalist - NOT related party/promoter", QuoteDate &gt; EDATE(F248, 12)),
AND(D248 = "Principal", 'Category Mappings'!F248 = "2. Seed Capitalist - NOT related party/promoter", I248 / IPOPrice &gt;= 0.8),
AND(D248 = "Interest", 'Category Mappings'!F248 = "2. Seed Capitalist - NOT related party/promoter", QuoteDate &gt; EDATE(F248, 12)),
AND('Category Mappings'!F248 = "4. Vendor - NOT related pary/promoter", QuoteDate &gt; EDATE(F248, 12)),
'Category Mappings'!F248 = "7A. Employee incentives - NOT related party/promoter",
'Category Mappings'!F248 = "Not Applicable"),
J248,
IF(
OR(
AND(D248 = "Principal", 'Category Mappings'!F248 = "1. Seed Capitalist - related party/promoter"),
AND(D248 = "Principal", 'Category Mappings'!F248 = "2. Seed Capitalist - NOT related party/promoter"),
AND(D248 = "Principal", 'Category Mappings'!F248 = "7. Employee incentives - related party/promoter")),
ROUNDDOWN(MIN(I248 / IPOPrice * J248, J248), 0),
0)),
"-")</f>
        <v>-</v>
      </c>
      <c r="L248" s="57" t="str">
        <f>IFERROR(
IF(
OR(
AND(D248 = "Principal", 'Category Mappings'!F248 = "4. Vendor - NOT related party/promoter", QuoteDate &lt; EDATE(F248, 12)),
AND(D248 = "Principal", OR('Category Mappings'!F248 = "3. Vendor - related party/promoter", 'Category Mappings'!F248 = "6. Professional advisor or consultant")),
AND(D248 = "Interest", OR('Category Mappings'!F248 = "1. Seed Capitalist - related party/promoter", 'Category Mappings'!F248 = "3. Vendor - related party/promoter", 'Category Mappings'!F248 = "6. Professional advisor or consultant", 'Category Mappings'!F248 = "7. Employee incentives - related party/promoter",
AND('Category Mappings'!F248 = "2. Seed Capitalist - NOT related party/promoter", QuoteDate &lt; EDATE(F248, 12)), AND('Category Mappings'!F248 = "4. Vendor - NOT related party/promoter", QuoteDate &lt; EDATE(F248, 12))))),
J248,
IF(
OR(
AND(D248 = "Principal", 'Category Mappings'!F248 = "2. Seed Capitalist - NOT related party/promoter", I248 / IPOPrice &lt; 0.8, QuoteDate &lt; EDATE(F248, 12)),
OR('Category Mappings'!F248 = "1. Seed Capitalist - related party/promoter", 'Category Mappings'!F248 = "7. Employee incentives - related party/promoter")),
ROUNDUP(J248 - K248, 0),
IF(
OR(
AND(D248 = "Principal", 'Category Mappings'!F248 = "2. Seed Capitalist - NOT related party/promoter", I248 / IPOPrice &gt; 0.8),
AND(D248 = "Principal", 'Category Mappings'!F248 = "2. Seed Capitalist - NOT related party/promoter", QuoteDate &gt; EDATE(F248, 12)),
AND(D248 = "Principal", 'Category Mappings'!F248 = "4. Vendor - NOT related party/promoter", QuoteDate &gt; EDATE(F248, 12)),
AND(D248 = "Interest", OR(AND('Category Mappings'!F248 = "2. Seed Capitalist - NOT related party/promoter", QuoteDate &gt; EDATE(F248, 12)), AND('Category Mappings'!F248 = "4. Vendor - NOT related party/promoter", QuoteDate &gt; EDATE(F248, 12))))),
0,
"-"))),
"-")</f>
        <v>-</v>
      </c>
      <c r="M248" s="58" t="str">
        <f>IFERROR(
IF(
AND(
OR(
'Category Mappings'!F248 = "1. Seed Capitalist - related party/promoter",
'Category Mappings'!F248 = "3. Vendor - related party/promoter",
'Category Mappings'!F248 = "6. Professional advisor or consultant",
'Category Mappings'!F248 = "7. Employee incentives - related party/promoter"),
(L248 &lt;&gt; "-")),
"24m from quotation",
IF(
AND(
OR(
AND('Category Mappings'!F248 = "2. Seed Capitalist - NOT related party/promoter", L248 &lt;&gt; "-"),
AND('Category Mappings'!F248 = "4. Vendor - NOT related party/promoter", L248 &lt;&gt; "-")),
EDATE(F248, 12) &gt; EDATE(QuoteDate, 1)),
EDATE(F248, 12),
"Escrow does not apply")),
"-")</f>
        <v>-</v>
      </c>
      <c r="N248" s="52"/>
    </row>
    <row r="249" spans="1:14" x14ac:dyDescent="0.25">
      <c r="A249" s="26"/>
      <c r="B249" s="18"/>
      <c r="C249" s="18"/>
      <c r="D249" s="27"/>
      <c r="E249" s="85"/>
      <c r="F249" s="20"/>
      <c r="G249" s="120"/>
      <c r="H249" s="20"/>
      <c r="I249" s="112">
        <f>IF(TRIM(Convertible_Notes_Con[[#This Row],[Holder''s name]])="", 0, IPOPrice - G249)</f>
        <v>0</v>
      </c>
      <c r="J249" s="56" t="str">
        <f t="shared" si="3"/>
        <v>-</v>
      </c>
      <c r="K249" s="56" t="str">
        <f>IFERROR(
IF(
OR(
AND('Category Mappings'!F249 = "2. Seed Capitalist - NOT related party/promoter", QuoteDate &gt; EDATE(F249, 12)),
AND(D249 = "Principal", 'Category Mappings'!F249 = "2. Seed Capitalist - NOT related party/promoter", I249 / IPOPrice &gt;= 0.8),
AND(D249 = "Interest", 'Category Mappings'!F249 = "2. Seed Capitalist - NOT related party/promoter", QuoteDate &gt; EDATE(F249, 12)),
AND('Category Mappings'!F249 = "4. Vendor - NOT related pary/promoter", QuoteDate &gt; EDATE(F249, 12)),
'Category Mappings'!F249 = "7A. Employee incentives - NOT related party/promoter",
'Category Mappings'!F249 = "Not Applicable"),
J249,
IF(
OR(
AND(D249 = "Principal", 'Category Mappings'!F249 = "1. Seed Capitalist - related party/promoter"),
AND(D249 = "Principal", 'Category Mappings'!F249 = "2. Seed Capitalist - NOT related party/promoter"),
AND(D249 = "Principal", 'Category Mappings'!F249 = "7. Employee incentives - related party/promoter")),
ROUNDDOWN(MIN(I249 / IPOPrice * J249, J249), 0),
0)),
"-")</f>
        <v>-</v>
      </c>
      <c r="L249" s="57" t="str">
        <f>IFERROR(
IF(
OR(
AND(D249 = "Principal", 'Category Mappings'!F249 = "4. Vendor - NOT related party/promoter", QuoteDate &lt; EDATE(F249, 12)),
AND(D249 = "Principal", OR('Category Mappings'!F249 = "3. Vendor - related party/promoter", 'Category Mappings'!F249 = "6. Professional advisor or consultant")),
AND(D249 = "Interest", OR('Category Mappings'!F249 = "1. Seed Capitalist - related party/promoter", 'Category Mappings'!F249 = "3. Vendor - related party/promoter", 'Category Mappings'!F249 = "6. Professional advisor or consultant", 'Category Mappings'!F249 = "7. Employee incentives - related party/promoter",
AND('Category Mappings'!F249 = "2. Seed Capitalist - NOT related party/promoter", QuoteDate &lt; EDATE(F249, 12)), AND('Category Mappings'!F249 = "4. Vendor - NOT related party/promoter", QuoteDate &lt; EDATE(F249, 12))))),
J249,
IF(
OR(
AND(D249 = "Principal", 'Category Mappings'!F249 = "2. Seed Capitalist - NOT related party/promoter", I249 / IPOPrice &lt; 0.8, QuoteDate &lt; EDATE(F249, 12)),
OR('Category Mappings'!F249 = "1. Seed Capitalist - related party/promoter", 'Category Mappings'!F249 = "7. Employee incentives - related party/promoter")),
ROUNDUP(J249 - K249, 0),
IF(
OR(
AND(D249 = "Principal", 'Category Mappings'!F249 = "2. Seed Capitalist - NOT related party/promoter", I249 / IPOPrice &gt; 0.8),
AND(D249 = "Principal", 'Category Mappings'!F249 = "2. Seed Capitalist - NOT related party/promoter", QuoteDate &gt; EDATE(F249, 12)),
AND(D249 = "Principal", 'Category Mappings'!F249 = "4. Vendor - NOT related party/promoter", QuoteDate &gt; EDATE(F249, 12)),
AND(D249 = "Interest", OR(AND('Category Mappings'!F249 = "2. Seed Capitalist - NOT related party/promoter", QuoteDate &gt; EDATE(F249, 12)), AND('Category Mappings'!F249 = "4. Vendor - NOT related party/promoter", QuoteDate &gt; EDATE(F249, 12))))),
0,
"-"))),
"-")</f>
        <v>-</v>
      </c>
      <c r="M249" s="58" t="str">
        <f>IFERROR(
IF(
AND(
OR(
'Category Mappings'!F249 = "1. Seed Capitalist - related party/promoter",
'Category Mappings'!F249 = "3. Vendor - related party/promoter",
'Category Mappings'!F249 = "6. Professional advisor or consultant",
'Category Mappings'!F249 = "7. Employee incentives - related party/promoter"),
(L249 &lt;&gt; "-")),
"24m from quotation",
IF(
AND(
OR(
AND('Category Mappings'!F249 = "2. Seed Capitalist - NOT related party/promoter", L249 &lt;&gt; "-"),
AND('Category Mappings'!F249 = "4. Vendor - NOT related party/promoter", L249 &lt;&gt; "-")),
EDATE(F249, 12) &gt; EDATE(QuoteDate, 1)),
EDATE(F249, 12),
"Escrow does not apply")),
"-")</f>
        <v>-</v>
      </c>
      <c r="N249" s="52"/>
    </row>
    <row r="250" spans="1:14" x14ac:dyDescent="0.25">
      <c r="A250" s="26"/>
      <c r="B250" s="18"/>
      <c r="C250" s="18"/>
      <c r="D250" s="27"/>
      <c r="E250" s="85"/>
      <c r="F250" s="20"/>
      <c r="G250" s="120"/>
      <c r="H250" s="20"/>
      <c r="I250" s="112">
        <f>IF(TRIM(Convertible_Notes_Con[[#This Row],[Holder''s name]])="", 0, IPOPrice - G250)</f>
        <v>0</v>
      </c>
      <c r="J250" s="56" t="str">
        <f t="shared" si="3"/>
        <v>-</v>
      </c>
      <c r="K250" s="56" t="str">
        <f>IFERROR(
IF(
OR(
AND('Category Mappings'!F250 = "2. Seed Capitalist - NOT related party/promoter", QuoteDate &gt; EDATE(F250, 12)),
AND(D250 = "Principal", 'Category Mappings'!F250 = "2. Seed Capitalist - NOT related party/promoter", I250 / IPOPrice &gt;= 0.8),
AND(D250 = "Interest", 'Category Mappings'!F250 = "2. Seed Capitalist - NOT related party/promoter", QuoteDate &gt; EDATE(F250, 12)),
AND('Category Mappings'!F250 = "4. Vendor - NOT related pary/promoter", QuoteDate &gt; EDATE(F250, 12)),
'Category Mappings'!F250 = "7A. Employee incentives - NOT related party/promoter",
'Category Mappings'!F250 = "Not Applicable"),
J250,
IF(
OR(
AND(D250 = "Principal", 'Category Mappings'!F250 = "1. Seed Capitalist - related party/promoter"),
AND(D250 = "Principal", 'Category Mappings'!F250 = "2. Seed Capitalist - NOT related party/promoter"),
AND(D250 = "Principal", 'Category Mappings'!F250 = "7. Employee incentives - related party/promoter")),
ROUNDDOWN(MIN(I250 / IPOPrice * J250, J250), 0),
0)),
"-")</f>
        <v>-</v>
      </c>
      <c r="L250" s="57" t="str">
        <f>IFERROR(
IF(
OR(
AND(D250 = "Principal", 'Category Mappings'!F250 = "4. Vendor - NOT related party/promoter", QuoteDate &lt; EDATE(F250, 12)),
AND(D250 = "Principal", OR('Category Mappings'!F250 = "3. Vendor - related party/promoter", 'Category Mappings'!F250 = "6. Professional advisor or consultant")),
AND(D250 = "Interest", OR('Category Mappings'!F250 = "1. Seed Capitalist - related party/promoter", 'Category Mappings'!F250 = "3. Vendor - related party/promoter", 'Category Mappings'!F250 = "6. Professional advisor or consultant", 'Category Mappings'!F250 = "7. Employee incentives - related party/promoter",
AND('Category Mappings'!F250 = "2. Seed Capitalist - NOT related party/promoter", QuoteDate &lt; EDATE(F250, 12)), AND('Category Mappings'!F250 = "4. Vendor - NOT related party/promoter", QuoteDate &lt; EDATE(F250, 12))))),
J250,
IF(
OR(
AND(D250 = "Principal", 'Category Mappings'!F250 = "2. Seed Capitalist - NOT related party/promoter", I250 / IPOPrice &lt; 0.8, QuoteDate &lt; EDATE(F250, 12)),
OR('Category Mappings'!F250 = "1. Seed Capitalist - related party/promoter", 'Category Mappings'!F250 = "7. Employee incentives - related party/promoter")),
ROUNDUP(J250 - K250, 0),
IF(
OR(
AND(D250 = "Principal", 'Category Mappings'!F250 = "2. Seed Capitalist - NOT related party/promoter", I250 / IPOPrice &gt; 0.8),
AND(D250 = "Principal", 'Category Mappings'!F250 = "2. Seed Capitalist - NOT related party/promoter", QuoteDate &gt; EDATE(F250, 12)),
AND(D250 = "Principal", 'Category Mappings'!F250 = "4. Vendor - NOT related party/promoter", QuoteDate &gt; EDATE(F250, 12)),
AND(D250 = "Interest", OR(AND('Category Mappings'!F250 = "2. Seed Capitalist - NOT related party/promoter", QuoteDate &gt; EDATE(F250, 12)), AND('Category Mappings'!F250 = "4. Vendor - NOT related party/promoter", QuoteDate &gt; EDATE(F250, 12))))),
0,
"-"))),
"-")</f>
        <v>-</v>
      </c>
      <c r="M250" s="58" t="str">
        <f>IFERROR(
IF(
AND(
OR(
'Category Mappings'!F250 = "1. Seed Capitalist - related party/promoter",
'Category Mappings'!F250 = "3. Vendor - related party/promoter",
'Category Mappings'!F250 = "6. Professional advisor or consultant",
'Category Mappings'!F250 = "7. Employee incentives - related party/promoter"),
(L250 &lt;&gt; "-")),
"24m from quotation",
IF(
AND(
OR(
AND('Category Mappings'!F250 = "2. Seed Capitalist - NOT related party/promoter", L250 &lt;&gt; "-"),
AND('Category Mappings'!F250 = "4. Vendor - NOT related party/promoter", L250 &lt;&gt; "-")),
EDATE(F250, 12) &gt; EDATE(QuoteDate, 1)),
EDATE(F250, 12),
"Escrow does not apply")),
"-")</f>
        <v>-</v>
      </c>
      <c r="N250" s="52"/>
    </row>
    <row r="251" spans="1:14" x14ac:dyDescent="0.25">
      <c r="A251" s="26"/>
      <c r="B251" s="18"/>
      <c r="C251" s="18"/>
      <c r="D251" s="27"/>
      <c r="E251" s="85"/>
      <c r="F251" s="20"/>
      <c r="G251" s="120"/>
      <c r="H251" s="20"/>
      <c r="I251" s="112">
        <f>IF(TRIM(Convertible_Notes_Con[[#This Row],[Holder''s name]])="", 0, IPOPrice - G251)</f>
        <v>0</v>
      </c>
      <c r="J251" s="56" t="str">
        <f t="shared" si="3"/>
        <v>-</v>
      </c>
      <c r="K251" s="56" t="str">
        <f>IFERROR(
IF(
OR(
AND('Category Mappings'!F251 = "2. Seed Capitalist - NOT related party/promoter", QuoteDate &gt; EDATE(F251, 12)),
AND(D251 = "Principal", 'Category Mappings'!F251 = "2. Seed Capitalist - NOT related party/promoter", I251 / IPOPrice &gt;= 0.8),
AND(D251 = "Interest", 'Category Mappings'!F251 = "2. Seed Capitalist - NOT related party/promoter", QuoteDate &gt; EDATE(F251, 12)),
AND('Category Mappings'!F251 = "4. Vendor - NOT related pary/promoter", QuoteDate &gt; EDATE(F251, 12)),
'Category Mappings'!F251 = "7A. Employee incentives - NOT related party/promoter",
'Category Mappings'!F251 = "Not Applicable"),
J251,
IF(
OR(
AND(D251 = "Principal", 'Category Mappings'!F251 = "1. Seed Capitalist - related party/promoter"),
AND(D251 = "Principal", 'Category Mappings'!F251 = "2. Seed Capitalist - NOT related party/promoter"),
AND(D251 = "Principal", 'Category Mappings'!F251 = "7. Employee incentives - related party/promoter")),
ROUNDDOWN(MIN(I251 / IPOPrice * J251, J251), 0),
0)),
"-")</f>
        <v>-</v>
      </c>
      <c r="L251" s="57" t="str">
        <f>IFERROR(
IF(
OR(
AND(D251 = "Principal", 'Category Mappings'!F251 = "4. Vendor - NOT related party/promoter", QuoteDate &lt; EDATE(F251, 12)),
AND(D251 = "Principal", OR('Category Mappings'!F251 = "3. Vendor - related party/promoter", 'Category Mappings'!F251 = "6. Professional advisor or consultant")),
AND(D251 = "Interest", OR('Category Mappings'!F251 = "1. Seed Capitalist - related party/promoter", 'Category Mappings'!F251 = "3. Vendor - related party/promoter", 'Category Mappings'!F251 = "6. Professional advisor or consultant", 'Category Mappings'!F251 = "7. Employee incentives - related party/promoter",
AND('Category Mappings'!F251 = "2. Seed Capitalist - NOT related party/promoter", QuoteDate &lt; EDATE(F251, 12)), AND('Category Mappings'!F251 = "4. Vendor - NOT related party/promoter", QuoteDate &lt; EDATE(F251, 12))))),
J251,
IF(
OR(
AND(D251 = "Principal", 'Category Mappings'!F251 = "2. Seed Capitalist - NOT related party/promoter", I251 / IPOPrice &lt; 0.8, QuoteDate &lt; EDATE(F251, 12)),
OR('Category Mappings'!F251 = "1. Seed Capitalist - related party/promoter", 'Category Mappings'!F251 = "7. Employee incentives - related party/promoter")),
ROUNDUP(J251 - K251, 0),
IF(
OR(
AND(D251 = "Principal", 'Category Mappings'!F251 = "2. Seed Capitalist - NOT related party/promoter", I251 / IPOPrice &gt; 0.8),
AND(D251 = "Principal", 'Category Mappings'!F251 = "2. Seed Capitalist - NOT related party/promoter", QuoteDate &gt; EDATE(F251, 12)),
AND(D251 = "Principal", 'Category Mappings'!F251 = "4. Vendor - NOT related party/promoter", QuoteDate &gt; EDATE(F251, 12)),
AND(D251 = "Interest", OR(AND('Category Mappings'!F251 = "2. Seed Capitalist - NOT related party/promoter", QuoteDate &gt; EDATE(F251, 12)), AND('Category Mappings'!F251 = "4. Vendor - NOT related party/promoter", QuoteDate &gt; EDATE(F251, 12))))),
0,
"-"))),
"-")</f>
        <v>-</v>
      </c>
      <c r="M251" s="58" t="str">
        <f>IFERROR(
IF(
AND(
OR(
'Category Mappings'!F251 = "1. Seed Capitalist - related party/promoter",
'Category Mappings'!F251 = "3. Vendor - related party/promoter",
'Category Mappings'!F251 = "6. Professional advisor or consultant",
'Category Mappings'!F251 = "7. Employee incentives - related party/promoter"),
(L251 &lt;&gt; "-")),
"24m from quotation",
IF(
AND(
OR(
AND('Category Mappings'!F251 = "2. Seed Capitalist - NOT related party/promoter", L251 &lt;&gt; "-"),
AND('Category Mappings'!F251 = "4. Vendor - NOT related party/promoter", L251 &lt;&gt; "-")),
EDATE(F251, 12) &gt; EDATE(QuoteDate, 1)),
EDATE(F251, 12),
"Escrow does not apply")),
"-")</f>
        <v>-</v>
      </c>
      <c r="N251" s="52"/>
    </row>
    <row r="252" spans="1:14" x14ac:dyDescent="0.25">
      <c r="A252" s="26"/>
      <c r="B252" s="18"/>
      <c r="C252" s="18"/>
      <c r="D252" s="27"/>
      <c r="E252" s="85"/>
      <c r="F252" s="20"/>
      <c r="G252" s="120"/>
      <c r="H252" s="20"/>
      <c r="I252" s="112">
        <f>IF(TRIM(Convertible_Notes_Con[[#This Row],[Holder''s name]])="", 0, IPOPrice - G252)</f>
        <v>0</v>
      </c>
      <c r="J252" s="56" t="str">
        <f t="shared" si="3"/>
        <v>-</v>
      </c>
      <c r="K252" s="56" t="str">
        <f>IFERROR(
IF(
OR(
AND('Category Mappings'!F252 = "2. Seed Capitalist - NOT related party/promoter", QuoteDate &gt; EDATE(F252, 12)),
AND(D252 = "Principal", 'Category Mappings'!F252 = "2. Seed Capitalist - NOT related party/promoter", I252 / IPOPrice &gt;= 0.8),
AND(D252 = "Interest", 'Category Mappings'!F252 = "2. Seed Capitalist - NOT related party/promoter", QuoteDate &gt; EDATE(F252, 12)),
AND('Category Mappings'!F252 = "4. Vendor - NOT related pary/promoter", QuoteDate &gt; EDATE(F252, 12)),
'Category Mappings'!F252 = "7A. Employee incentives - NOT related party/promoter",
'Category Mappings'!F252 = "Not Applicable"),
J252,
IF(
OR(
AND(D252 = "Principal", 'Category Mappings'!F252 = "1. Seed Capitalist - related party/promoter"),
AND(D252 = "Principal", 'Category Mappings'!F252 = "2. Seed Capitalist - NOT related party/promoter"),
AND(D252 = "Principal", 'Category Mappings'!F252 = "7. Employee incentives - related party/promoter")),
ROUNDDOWN(MIN(I252 / IPOPrice * J252, J252), 0),
0)),
"-")</f>
        <v>-</v>
      </c>
      <c r="L252" s="57" t="str">
        <f>IFERROR(
IF(
OR(
AND(D252 = "Principal", 'Category Mappings'!F252 = "4. Vendor - NOT related party/promoter", QuoteDate &lt; EDATE(F252, 12)),
AND(D252 = "Principal", OR('Category Mappings'!F252 = "3. Vendor - related party/promoter", 'Category Mappings'!F252 = "6. Professional advisor or consultant")),
AND(D252 = "Interest", OR('Category Mappings'!F252 = "1. Seed Capitalist - related party/promoter", 'Category Mappings'!F252 = "3. Vendor - related party/promoter", 'Category Mappings'!F252 = "6. Professional advisor or consultant", 'Category Mappings'!F252 = "7. Employee incentives - related party/promoter",
AND('Category Mappings'!F252 = "2. Seed Capitalist - NOT related party/promoter", QuoteDate &lt; EDATE(F252, 12)), AND('Category Mappings'!F252 = "4. Vendor - NOT related party/promoter", QuoteDate &lt; EDATE(F252, 12))))),
J252,
IF(
OR(
AND(D252 = "Principal", 'Category Mappings'!F252 = "2. Seed Capitalist - NOT related party/promoter", I252 / IPOPrice &lt; 0.8, QuoteDate &lt; EDATE(F252, 12)),
OR('Category Mappings'!F252 = "1. Seed Capitalist - related party/promoter", 'Category Mappings'!F252 = "7. Employee incentives - related party/promoter")),
ROUNDUP(J252 - K252, 0),
IF(
OR(
AND(D252 = "Principal", 'Category Mappings'!F252 = "2. Seed Capitalist - NOT related party/promoter", I252 / IPOPrice &gt; 0.8),
AND(D252 = "Principal", 'Category Mappings'!F252 = "2. Seed Capitalist - NOT related party/promoter", QuoteDate &gt; EDATE(F252, 12)),
AND(D252 = "Principal", 'Category Mappings'!F252 = "4. Vendor - NOT related party/promoter", QuoteDate &gt; EDATE(F252, 12)),
AND(D252 = "Interest", OR(AND('Category Mappings'!F252 = "2. Seed Capitalist - NOT related party/promoter", QuoteDate &gt; EDATE(F252, 12)), AND('Category Mappings'!F252 = "4. Vendor - NOT related party/promoter", QuoteDate &gt; EDATE(F252, 12))))),
0,
"-"))),
"-")</f>
        <v>-</v>
      </c>
      <c r="M252" s="58" t="str">
        <f>IFERROR(
IF(
AND(
OR(
'Category Mappings'!F252 = "1. Seed Capitalist - related party/promoter",
'Category Mappings'!F252 = "3. Vendor - related party/promoter",
'Category Mappings'!F252 = "6. Professional advisor or consultant",
'Category Mappings'!F252 = "7. Employee incentives - related party/promoter"),
(L252 &lt;&gt; "-")),
"24m from quotation",
IF(
AND(
OR(
AND('Category Mappings'!F252 = "2. Seed Capitalist - NOT related party/promoter", L252 &lt;&gt; "-"),
AND('Category Mappings'!F252 = "4. Vendor - NOT related party/promoter", L252 &lt;&gt; "-")),
EDATE(F252, 12) &gt; EDATE(QuoteDate, 1)),
EDATE(F252, 12),
"Escrow does not apply")),
"-")</f>
        <v>-</v>
      </c>
      <c r="N252" s="52"/>
    </row>
    <row r="253" spans="1:14" x14ac:dyDescent="0.25">
      <c r="A253" s="26"/>
      <c r="B253" s="18"/>
      <c r="C253" s="18"/>
      <c r="D253" s="27"/>
      <c r="E253" s="85"/>
      <c r="F253" s="20"/>
      <c r="G253" s="120"/>
      <c r="H253" s="20"/>
      <c r="I253" s="112">
        <f>IF(TRIM(Convertible_Notes_Con[[#This Row],[Holder''s name]])="", 0, IPOPrice - G253)</f>
        <v>0</v>
      </c>
      <c r="J253" s="56" t="str">
        <f t="shared" si="3"/>
        <v>-</v>
      </c>
      <c r="K253" s="56" t="str">
        <f>IFERROR(
IF(
OR(
AND('Category Mappings'!F253 = "2. Seed Capitalist - NOT related party/promoter", QuoteDate &gt; EDATE(F253, 12)),
AND(D253 = "Principal", 'Category Mappings'!F253 = "2. Seed Capitalist - NOT related party/promoter", I253 / IPOPrice &gt;= 0.8),
AND(D253 = "Interest", 'Category Mappings'!F253 = "2. Seed Capitalist - NOT related party/promoter", QuoteDate &gt; EDATE(F253, 12)),
AND('Category Mappings'!F253 = "4. Vendor - NOT related pary/promoter", QuoteDate &gt; EDATE(F253, 12)),
'Category Mappings'!F253 = "7A. Employee incentives - NOT related party/promoter",
'Category Mappings'!F253 = "Not Applicable"),
J253,
IF(
OR(
AND(D253 = "Principal", 'Category Mappings'!F253 = "1. Seed Capitalist - related party/promoter"),
AND(D253 = "Principal", 'Category Mappings'!F253 = "2. Seed Capitalist - NOT related party/promoter"),
AND(D253 = "Principal", 'Category Mappings'!F253 = "7. Employee incentives - related party/promoter")),
ROUNDDOWN(MIN(I253 / IPOPrice * J253, J253), 0),
0)),
"-")</f>
        <v>-</v>
      </c>
      <c r="L253" s="57" t="str">
        <f>IFERROR(
IF(
OR(
AND(D253 = "Principal", 'Category Mappings'!F253 = "4. Vendor - NOT related party/promoter", QuoteDate &lt; EDATE(F253, 12)),
AND(D253 = "Principal", OR('Category Mappings'!F253 = "3. Vendor - related party/promoter", 'Category Mappings'!F253 = "6. Professional advisor or consultant")),
AND(D253 = "Interest", OR('Category Mappings'!F253 = "1. Seed Capitalist - related party/promoter", 'Category Mappings'!F253 = "3. Vendor - related party/promoter", 'Category Mappings'!F253 = "6. Professional advisor or consultant", 'Category Mappings'!F253 = "7. Employee incentives - related party/promoter",
AND('Category Mappings'!F253 = "2. Seed Capitalist - NOT related party/promoter", QuoteDate &lt; EDATE(F253, 12)), AND('Category Mappings'!F253 = "4. Vendor - NOT related party/promoter", QuoteDate &lt; EDATE(F253, 12))))),
J253,
IF(
OR(
AND(D253 = "Principal", 'Category Mappings'!F253 = "2. Seed Capitalist - NOT related party/promoter", I253 / IPOPrice &lt; 0.8, QuoteDate &lt; EDATE(F253, 12)),
OR('Category Mappings'!F253 = "1. Seed Capitalist - related party/promoter", 'Category Mappings'!F253 = "7. Employee incentives - related party/promoter")),
ROUNDUP(J253 - K253, 0),
IF(
OR(
AND(D253 = "Principal", 'Category Mappings'!F253 = "2. Seed Capitalist - NOT related party/promoter", I253 / IPOPrice &gt; 0.8),
AND(D253 = "Principal", 'Category Mappings'!F253 = "2. Seed Capitalist - NOT related party/promoter", QuoteDate &gt; EDATE(F253, 12)),
AND(D253 = "Principal", 'Category Mappings'!F253 = "4. Vendor - NOT related party/promoter", QuoteDate &gt; EDATE(F253, 12)),
AND(D253 = "Interest", OR(AND('Category Mappings'!F253 = "2. Seed Capitalist - NOT related party/promoter", QuoteDate &gt; EDATE(F253, 12)), AND('Category Mappings'!F253 = "4. Vendor - NOT related party/promoter", QuoteDate &gt; EDATE(F253, 12))))),
0,
"-"))),
"-")</f>
        <v>-</v>
      </c>
      <c r="M253" s="58" t="str">
        <f>IFERROR(
IF(
AND(
OR(
'Category Mappings'!F253 = "1. Seed Capitalist - related party/promoter",
'Category Mappings'!F253 = "3. Vendor - related party/promoter",
'Category Mappings'!F253 = "6. Professional advisor or consultant",
'Category Mappings'!F253 = "7. Employee incentives - related party/promoter"),
(L253 &lt;&gt; "-")),
"24m from quotation",
IF(
AND(
OR(
AND('Category Mappings'!F253 = "2. Seed Capitalist - NOT related party/promoter", L253 &lt;&gt; "-"),
AND('Category Mappings'!F253 = "4. Vendor - NOT related party/promoter", L253 &lt;&gt; "-")),
EDATE(F253, 12) &gt; EDATE(QuoteDate, 1)),
EDATE(F253, 12),
"Escrow does not apply")),
"-")</f>
        <v>-</v>
      </c>
      <c r="N253" s="52"/>
    </row>
    <row r="254" spans="1:14" x14ac:dyDescent="0.25">
      <c r="A254" s="26"/>
      <c r="B254" s="18"/>
      <c r="C254" s="18"/>
      <c r="D254" s="27"/>
      <c r="E254" s="85"/>
      <c r="F254" s="20"/>
      <c r="G254" s="120"/>
      <c r="H254" s="20"/>
      <c r="I254" s="112">
        <f>IF(TRIM(Convertible_Notes_Con[[#This Row],[Holder''s name]])="", 0, IPOPrice - G254)</f>
        <v>0</v>
      </c>
      <c r="J254" s="56" t="str">
        <f t="shared" si="3"/>
        <v>-</v>
      </c>
      <c r="K254" s="56" t="str">
        <f>IFERROR(
IF(
OR(
AND('Category Mappings'!F254 = "2. Seed Capitalist - NOT related party/promoter", QuoteDate &gt; EDATE(F254, 12)),
AND(D254 = "Principal", 'Category Mappings'!F254 = "2. Seed Capitalist - NOT related party/promoter", I254 / IPOPrice &gt;= 0.8),
AND(D254 = "Interest", 'Category Mappings'!F254 = "2. Seed Capitalist - NOT related party/promoter", QuoteDate &gt; EDATE(F254, 12)),
AND('Category Mappings'!F254 = "4. Vendor - NOT related pary/promoter", QuoteDate &gt; EDATE(F254, 12)),
'Category Mappings'!F254 = "7A. Employee incentives - NOT related party/promoter",
'Category Mappings'!F254 = "Not Applicable"),
J254,
IF(
OR(
AND(D254 = "Principal", 'Category Mappings'!F254 = "1. Seed Capitalist - related party/promoter"),
AND(D254 = "Principal", 'Category Mappings'!F254 = "2. Seed Capitalist - NOT related party/promoter"),
AND(D254 = "Principal", 'Category Mappings'!F254 = "7. Employee incentives - related party/promoter")),
ROUNDDOWN(MIN(I254 / IPOPrice * J254, J254), 0),
0)),
"-")</f>
        <v>-</v>
      </c>
      <c r="L254" s="57" t="str">
        <f>IFERROR(
IF(
OR(
AND(D254 = "Principal", 'Category Mappings'!F254 = "4. Vendor - NOT related party/promoter", QuoteDate &lt; EDATE(F254, 12)),
AND(D254 = "Principal", OR('Category Mappings'!F254 = "3. Vendor - related party/promoter", 'Category Mappings'!F254 = "6. Professional advisor or consultant")),
AND(D254 = "Interest", OR('Category Mappings'!F254 = "1. Seed Capitalist - related party/promoter", 'Category Mappings'!F254 = "3. Vendor - related party/promoter", 'Category Mappings'!F254 = "6. Professional advisor or consultant", 'Category Mappings'!F254 = "7. Employee incentives - related party/promoter",
AND('Category Mappings'!F254 = "2. Seed Capitalist - NOT related party/promoter", QuoteDate &lt; EDATE(F254, 12)), AND('Category Mappings'!F254 = "4. Vendor - NOT related party/promoter", QuoteDate &lt; EDATE(F254, 12))))),
J254,
IF(
OR(
AND(D254 = "Principal", 'Category Mappings'!F254 = "2. Seed Capitalist - NOT related party/promoter", I254 / IPOPrice &lt; 0.8, QuoteDate &lt; EDATE(F254, 12)),
OR('Category Mappings'!F254 = "1. Seed Capitalist - related party/promoter", 'Category Mappings'!F254 = "7. Employee incentives - related party/promoter")),
ROUNDUP(J254 - K254, 0),
IF(
OR(
AND(D254 = "Principal", 'Category Mappings'!F254 = "2. Seed Capitalist - NOT related party/promoter", I254 / IPOPrice &gt; 0.8),
AND(D254 = "Principal", 'Category Mappings'!F254 = "2. Seed Capitalist - NOT related party/promoter", QuoteDate &gt; EDATE(F254, 12)),
AND(D254 = "Principal", 'Category Mappings'!F254 = "4. Vendor - NOT related party/promoter", QuoteDate &gt; EDATE(F254, 12)),
AND(D254 = "Interest", OR(AND('Category Mappings'!F254 = "2. Seed Capitalist - NOT related party/promoter", QuoteDate &gt; EDATE(F254, 12)), AND('Category Mappings'!F254 = "4. Vendor - NOT related party/promoter", QuoteDate &gt; EDATE(F254, 12))))),
0,
"-"))),
"-")</f>
        <v>-</v>
      </c>
      <c r="M254" s="58" t="str">
        <f>IFERROR(
IF(
AND(
OR(
'Category Mappings'!F254 = "1. Seed Capitalist - related party/promoter",
'Category Mappings'!F254 = "3. Vendor - related party/promoter",
'Category Mappings'!F254 = "6. Professional advisor or consultant",
'Category Mappings'!F254 = "7. Employee incentives - related party/promoter"),
(L254 &lt;&gt; "-")),
"24m from quotation",
IF(
AND(
OR(
AND('Category Mappings'!F254 = "2. Seed Capitalist - NOT related party/promoter", L254 &lt;&gt; "-"),
AND('Category Mappings'!F254 = "4. Vendor - NOT related party/promoter", L254 &lt;&gt; "-")),
EDATE(F254, 12) &gt; EDATE(QuoteDate, 1)),
EDATE(F254, 12),
"Escrow does not apply")),
"-")</f>
        <v>-</v>
      </c>
      <c r="N254" s="52"/>
    </row>
    <row r="255" spans="1:14" x14ac:dyDescent="0.25">
      <c r="A255" s="26"/>
      <c r="B255" s="18"/>
      <c r="C255" s="18"/>
      <c r="D255" s="27"/>
      <c r="E255" s="85"/>
      <c r="F255" s="20"/>
      <c r="G255" s="120"/>
      <c r="H255" s="20"/>
      <c r="I255" s="112">
        <f>IF(TRIM(Convertible_Notes_Con[[#This Row],[Holder''s name]])="", 0, IPOPrice - G255)</f>
        <v>0</v>
      </c>
      <c r="J255" s="56" t="str">
        <f t="shared" si="3"/>
        <v>-</v>
      </c>
      <c r="K255" s="56" t="str">
        <f>IFERROR(
IF(
OR(
AND('Category Mappings'!F255 = "2. Seed Capitalist - NOT related party/promoter", QuoteDate &gt; EDATE(F255, 12)),
AND(D255 = "Principal", 'Category Mappings'!F255 = "2. Seed Capitalist - NOT related party/promoter", I255 / IPOPrice &gt;= 0.8),
AND(D255 = "Interest", 'Category Mappings'!F255 = "2. Seed Capitalist - NOT related party/promoter", QuoteDate &gt; EDATE(F255, 12)),
AND('Category Mappings'!F255 = "4. Vendor - NOT related pary/promoter", QuoteDate &gt; EDATE(F255, 12)),
'Category Mappings'!F255 = "7A. Employee incentives - NOT related party/promoter",
'Category Mappings'!F255 = "Not Applicable"),
J255,
IF(
OR(
AND(D255 = "Principal", 'Category Mappings'!F255 = "1. Seed Capitalist - related party/promoter"),
AND(D255 = "Principal", 'Category Mappings'!F255 = "2. Seed Capitalist - NOT related party/promoter"),
AND(D255 = "Principal", 'Category Mappings'!F255 = "7. Employee incentives - related party/promoter")),
ROUNDDOWN(MIN(I255 / IPOPrice * J255, J255), 0),
0)),
"-")</f>
        <v>-</v>
      </c>
      <c r="L255" s="57" t="str">
        <f>IFERROR(
IF(
OR(
AND(D255 = "Principal", 'Category Mappings'!F255 = "4. Vendor - NOT related party/promoter", QuoteDate &lt; EDATE(F255, 12)),
AND(D255 = "Principal", OR('Category Mappings'!F255 = "3. Vendor - related party/promoter", 'Category Mappings'!F255 = "6. Professional advisor or consultant")),
AND(D255 = "Interest", OR('Category Mappings'!F255 = "1. Seed Capitalist - related party/promoter", 'Category Mappings'!F255 = "3. Vendor - related party/promoter", 'Category Mappings'!F255 = "6. Professional advisor or consultant", 'Category Mappings'!F255 = "7. Employee incentives - related party/promoter",
AND('Category Mappings'!F255 = "2. Seed Capitalist - NOT related party/promoter", QuoteDate &lt; EDATE(F255, 12)), AND('Category Mappings'!F255 = "4. Vendor - NOT related party/promoter", QuoteDate &lt; EDATE(F255, 12))))),
J255,
IF(
OR(
AND(D255 = "Principal", 'Category Mappings'!F255 = "2. Seed Capitalist - NOT related party/promoter", I255 / IPOPrice &lt; 0.8, QuoteDate &lt; EDATE(F255, 12)),
OR('Category Mappings'!F255 = "1. Seed Capitalist - related party/promoter", 'Category Mappings'!F255 = "7. Employee incentives - related party/promoter")),
ROUNDUP(J255 - K255, 0),
IF(
OR(
AND(D255 = "Principal", 'Category Mappings'!F255 = "2. Seed Capitalist - NOT related party/promoter", I255 / IPOPrice &gt; 0.8),
AND(D255 = "Principal", 'Category Mappings'!F255 = "2. Seed Capitalist - NOT related party/promoter", QuoteDate &gt; EDATE(F255, 12)),
AND(D255 = "Principal", 'Category Mappings'!F255 = "4. Vendor - NOT related party/promoter", QuoteDate &gt; EDATE(F255, 12)),
AND(D255 = "Interest", OR(AND('Category Mappings'!F255 = "2. Seed Capitalist - NOT related party/promoter", QuoteDate &gt; EDATE(F255, 12)), AND('Category Mappings'!F255 = "4. Vendor - NOT related party/promoter", QuoteDate &gt; EDATE(F255, 12))))),
0,
"-"))),
"-")</f>
        <v>-</v>
      </c>
      <c r="M255" s="58" t="str">
        <f>IFERROR(
IF(
AND(
OR(
'Category Mappings'!F255 = "1. Seed Capitalist - related party/promoter",
'Category Mappings'!F255 = "3. Vendor - related party/promoter",
'Category Mappings'!F255 = "6. Professional advisor or consultant",
'Category Mappings'!F255 = "7. Employee incentives - related party/promoter"),
(L255 &lt;&gt; "-")),
"24m from quotation",
IF(
AND(
OR(
AND('Category Mappings'!F255 = "2. Seed Capitalist - NOT related party/promoter", L255 &lt;&gt; "-"),
AND('Category Mappings'!F255 = "4. Vendor - NOT related party/promoter", L255 &lt;&gt; "-")),
EDATE(F255, 12) &gt; EDATE(QuoteDate, 1)),
EDATE(F255, 12),
"Escrow does not apply")),
"-")</f>
        <v>-</v>
      </c>
      <c r="N255" s="52"/>
    </row>
    <row r="256" spans="1:14" x14ac:dyDescent="0.25">
      <c r="A256" s="26"/>
      <c r="B256" s="18"/>
      <c r="C256" s="18"/>
      <c r="D256" s="27"/>
      <c r="E256" s="85"/>
      <c r="F256" s="20"/>
      <c r="G256" s="120"/>
      <c r="H256" s="20"/>
      <c r="I256" s="112">
        <f>IF(TRIM(Convertible_Notes_Con[[#This Row],[Holder''s name]])="", 0, IPOPrice - G256)</f>
        <v>0</v>
      </c>
      <c r="J256" s="56" t="str">
        <f t="shared" si="3"/>
        <v>-</v>
      </c>
      <c r="K256" s="56" t="str">
        <f>IFERROR(
IF(
OR(
AND('Category Mappings'!F256 = "2. Seed Capitalist - NOT related party/promoter", QuoteDate &gt; EDATE(F256, 12)),
AND(D256 = "Principal", 'Category Mappings'!F256 = "2. Seed Capitalist - NOT related party/promoter", I256 / IPOPrice &gt;= 0.8),
AND(D256 = "Interest", 'Category Mappings'!F256 = "2. Seed Capitalist - NOT related party/promoter", QuoteDate &gt; EDATE(F256, 12)),
AND('Category Mappings'!F256 = "4. Vendor - NOT related pary/promoter", QuoteDate &gt; EDATE(F256, 12)),
'Category Mappings'!F256 = "7A. Employee incentives - NOT related party/promoter",
'Category Mappings'!F256 = "Not Applicable"),
J256,
IF(
OR(
AND(D256 = "Principal", 'Category Mappings'!F256 = "1. Seed Capitalist - related party/promoter"),
AND(D256 = "Principal", 'Category Mappings'!F256 = "2. Seed Capitalist - NOT related party/promoter"),
AND(D256 = "Principal", 'Category Mappings'!F256 = "7. Employee incentives - related party/promoter")),
ROUNDDOWN(MIN(I256 / IPOPrice * J256, J256), 0),
0)),
"-")</f>
        <v>-</v>
      </c>
      <c r="L256" s="57" t="str">
        <f>IFERROR(
IF(
OR(
AND(D256 = "Principal", 'Category Mappings'!F256 = "4. Vendor - NOT related party/promoter", QuoteDate &lt; EDATE(F256, 12)),
AND(D256 = "Principal", OR('Category Mappings'!F256 = "3. Vendor - related party/promoter", 'Category Mappings'!F256 = "6. Professional advisor or consultant")),
AND(D256 = "Interest", OR('Category Mappings'!F256 = "1. Seed Capitalist - related party/promoter", 'Category Mappings'!F256 = "3. Vendor - related party/promoter", 'Category Mappings'!F256 = "6. Professional advisor or consultant", 'Category Mappings'!F256 = "7. Employee incentives - related party/promoter",
AND('Category Mappings'!F256 = "2. Seed Capitalist - NOT related party/promoter", QuoteDate &lt; EDATE(F256, 12)), AND('Category Mappings'!F256 = "4. Vendor - NOT related party/promoter", QuoteDate &lt; EDATE(F256, 12))))),
J256,
IF(
OR(
AND(D256 = "Principal", 'Category Mappings'!F256 = "2. Seed Capitalist - NOT related party/promoter", I256 / IPOPrice &lt; 0.8, QuoteDate &lt; EDATE(F256, 12)),
OR('Category Mappings'!F256 = "1. Seed Capitalist - related party/promoter", 'Category Mappings'!F256 = "7. Employee incentives - related party/promoter")),
ROUNDUP(J256 - K256, 0),
IF(
OR(
AND(D256 = "Principal", 'Category Mappings'!F256 = "2. Seed Capitalist - NOT related party/promoter", I256 / IPOPrice &gt; 0.8),
AND(D256 = "Principal", 'Category Mappings'!F256 = "2. Seed Capitalist - NOT related party/promoter", QuoteDate &gt; EDATE(F256, 12)),
AND(D256 = "Principal", 'Category Mappings'!F256 = "4. Vendor - NOT related party/promoter", QuoteDate &gt; EDATE(F256, 12)),
AND(D256 = "Interest", OR(AND('Category Mappings'!F256 = "2. Seed Capitalist - NOT related party/promoter", QuoteDate &gt; EDATE(F256, 12)), AND('Category Mappings'!F256 = "4. Vendor - NOT related party/promoter", QuoteDate &gt; EDATE(F256, 12))))),
0,
"-"))),
"-")</f>
        <v>-</v>
      </c>
      <c r="M256" s="58" t="str">
        <f>IFERROR(
IF(
AND(
OR(
'Category Mappings'!F256 = "1. Seed Capitalist - related party/promoter",
'Category Mappings'!F256 = "3. Vendor - related party/promoter",
'Category Mappings'!F256 = "6. Professional advisor or consultant",
'Category Mappings'!F256 = "7. Employee incentives - related party/promoter"),
(L256 &lt;&gt; "-")),
"24m from quotation",
IF(
AND(
OR(
AND('Category Mappings'!F256 = "2. Seed Capitalist - NOT related party/promoter", L256 &lt;&gt; "-"),
AND('Category Mappings'!F256 = "4. Vendor - NOT related party/promoter", L256 &lt;&gt; "-")),
EDATE(F256, 12) &gt; EDATE(QuoteDate, 1)),
EDATE(F256, 12),
"Escrow does not apply")),
"-")</f>
        <v>-</v>
      </c>
      <c r="N256" s="52"/>
    </row>
    <row r="257" spans="1:14" x14ac:dyDescent="0.25">
      <c r="A257" s="26"/>
      <c r="B257" s="18"/>
      <c r="C257" s="18"/>
      <c r="D257" s="27"/>
      <c r="E257" s="85"/>
      <c r="F257" s="20"/>
      <c r="G257" s="120"/>
      <c r="H257" s="20"/>
      <c r="I257" s="112">
        <f>IF(TRIM(Convertible_Notes_Con[[#This Row],[Holder''s name]])="", 0, IPOPrice - G257)</f>
        <v>0</v>
      </c>
      <c r="J257" s="56" t="str">
        <f t="shared" si="3"/>
        <v>-</v>
      </c>
      <c r="K257" s="56" t="str">
        <f>IFERROR(
IF(
OR(
AND('Category Mappings'!F257 = "2. Seed Capitalist - NOT related party/promoter", QuoteDate &gt; EDATE(F257, 12)),
AND(D257 = "Principal", 'Category Mappings'!F257 = "2. Seed Capitalist - NOT related party/promoter", I257 / IPOPrice &gt;= 0.8),
AND(D257 = "Interest", 'Category Mappings'!F257 = "2. Seed Capitalist - NOT related party/promoter", QuoteDate &gt; EDATE(F257, 12)),
AND('Category Mappings'!F257 = "4. Vendor - NOT related pary/promoter", QuoteDate &gt; EDATE(F257, 12)),
'Category Mappings'!F257 = "7A. Employee incentives - NOT related party/promoter",
'Category Mappings'!F257 = "Not Applicable"),
J257,
IF(
OR(
AND(D257 = "Principal", 'Category Mappings'!F257 = "1. Seed Capitalist - related party/promoter"),
AND(D257 = "Principal", 'Category Mappings'!F257 = "2. Seed Capitalist - NOT related party/promoter"),
AND(D257 = "Principal", 'Category Mappings'!F257 = "7. Employee incentives - related party/promoter")),
ROUNDDOWN(MIN(I257 / IPOPrice * J257, J257), 0),
0)),
"-")</f>
        <v>-</v>
      </c>
      <c r="L257" s="57" t="str">
        <f>IFERROR(
IF(
OR(
AND(D257 = "Principal", 'Category Mappings'!F257 = "4. Vendor - NOT related party/promoter", QuoteDate &lt; EDATE(F257, 12)),
AND(D257 = "Principal", OR('Category Mappings'!F257 = "3. Vendor - related party/promoter", 'Category Mappings'!F257 = "6. Professional advisor or consultant")),
AND(D257 = "Interest", OR('Category Mappings'!F257 = "1. Seed Capitalist - related party/promoter", 'Category Mappings'!F257 = "3. Vendor - related party/promoter", 'Category Mappings'!F257 = "6. Professional advisor or consultant", 'Category Mappings'!F257 = "7. Employee incentives - related party/promoter",
AND('Category Mappings'!F257 = "2. Seed Capitalist - NOT related party/promoter", QuoteDate &lt; EDATE(F257, 12)), AND('Category Mappings'!F257 = "4. Vendor - NOT related party/promoter", QuoteDate &lt; EDATE(F257, 12))))),
J257,
IF(
OR(
AND(D257 = "Principal", 'Category Mappings'!F257 = "2. Seed Capitalist - NOT related party/promoter", I257 / IPOPrice &lt; 0.8, QuoteDate &lt; EDATE(F257, 12)),
OR('Category Mappings'!F257 = "1. Seed Capitalist - related party/promoter", 'Category Mappings'!F257 = "7. Employee incentives - related party/promoter")),
ROUNDUP(J257 - K257, 0),
IF(
OR(
AND(D257 = "Principal", 'Category Mappings'!F257 = "2. Seed Capitalist - NOT related party/promoter", I257 / IPOPrice &gt; 0.8),
AND(D257 = "Principal", 'Category Mappings'!F257 = "2. Seed Capitalist - NOT related party/promoter", QuoteDate &gt; EDATE(F257, 12)),
AND(D257 = "Principal", 'Category Mappings'!F257 = "4. Vendor - NOT related party/promoter", QuoteDate &gt; EDATE(F257, 12)),
AND(D257 = "Interest", OR(AND('Category Mappings'!F257 = "2. Seed Capitalist - NOT related party/promoter", QuoteDate &gt; EDATE(F257, 12)), AND('Category Mappings'!F257 = "4. Vendor - NOT related party/promoter", QuoteDate &gt; EDATE(F257, 12))))),
0,
"-"))),
"-")</f>
        <v>-</v>
      </c>
      <c r="M257" s="58" t="str">
        <f>IFERROR(
IF(
AND(
OR(
'Category Mappings'!F257 = "1. Seed Capitalist - related party/promoter",
'Category Mappings'!F257 = "3. Vendor - related party/promoter",
'Category Mappings'!F257 = "6. Professional advisor or consultant",
'Category Mappings'!F257 = "7. Employee incentives - related party/promoter"),
(L257 &lt;&gt; "-")),
"24m from quotation",
IF(
AND(
OR(
AND('Category Mappings'!F257 = "2. Seed Capitalist - NOT related party/promoter", L257 &lt;&gt; "-"),
AND('Category Mappings'!F257 = "4. Vendor - NOT related party/promoter", L257 &lt;&gt; "-")),
EDATE(F257, 12) &gt; EDATE(QuoteDate, 1)),
EDATE(F257, 12),
"Escrow does not apply")),
"-")</f>
        <v>-</v>
      </c>
      <c r="N257" s="52"/>
    </row>
    <row r="258" spans="1:14" x14ac:dyDescent="0.25">
      <c r="A258" s="26"/>
      <c r="B258" s="18"/>
      <c r="C258" s="18"/>
      <c r="D258" s="27"/>
      <c r="E258" s="85"/>
      <c r="F258" s="20"/>
      <c r="G258" s="120"/>
      <c r="H258" s="20"/>
      <c r="I258" s="112">
        <f>IF(TRIM(Convertible_Notes_Con[[#This Row],[Holder''s name]])="", 0, IPOPrice - G258)</f>
        <v>0</v>
      </c>
      <c r="J258" s="56" t="str">
        <f t="shared" si="3"/>
        <v>-</v>
      </c>
      <c r="K258" s="56" t="str">
        <f>IFERROR(
IF(
OR(
AND('Category Mappings'!F258 = "2. Seed Capitalist - NOT related party/promoter", QuoteDate &gt; EDATE(F258, 12)),
AND(D258 = "Principal", 'Category Mappings'!F258 = "2. Seed Capitalist - NOT related party/promoter", I258 / IPOPrice &gt;= 0.8),
AND(D258 = "Interest", 'Category Mappings'!F258 = "2. Seed Capitalist - NOT related party/promoter", QuoteDate &gt; EDATE(F258, 12)),
AND('Category Mappings'!F258 = "4. Vendor - NOT related pary/promoter", QuoteDate &gt; EDATE(F258, 12)),
'Category Mappings'!F258 = "7A. Employee incentives - NOT related party/promoter",
'Category Mappings'!F258 = "Not Applicable"),
J258,
IF(
OR(
AND(D258 = "Principal", 'Category Mappings'!F258 = "1. Seed Capitalist - related party/promoter"),
AND(D258 = "Principal", 'Category Mappings'!F258 = "2. Seed Capitalist - NOT related party/promoter"),
AND(D258 = "Principal", 'Category Mappings'!F258 = "7. Employee incentives - related party/promoter")),
ROUNDDOWN(MIN(I258 / IPOPrice * J258, J258), 0),
0)),
"-")</f>
        <v>-</v>
      </c>
      <c r="L258" s="57" t="str">
        <f>IFERROR(
IF(
OR(
AND(D258 = "Principal", 'Category Mappings'!F258 = "4. Vendor - NOT related party/promoter", QuoteDate &lt; EDATE(F258, 12)),
AND(D258 = "Principal", OR('Category Mappings'!F258 = "3. Vendor - related party/promoter", 'Category Mappings'!F258 = "6. Professional advisor or consultant")),
AND(D258 = "Interest", OR('Category Mappings'!F258 = "1. Seed Capitalist - related party/promoter", 'Category Mappings'!F258 = "3. Vendor - related party/promoter", 'Category Mappings'!F258 = "6. Professional advisor or consultant", 'Category Mappings'!F258 = "7. Employee incentives - related party/promoter",
AND('Category Mappings'!F258 = "2. Seed Capitalist - NOT related party/promoter", QuoteDate &lt; EDATE(F258, 12)), AND('Category Mappings'!F258 = "4. Vendor - NOT related party/promoter", QuoteDate &lt; EDATE(F258, 12))))),
J258,
IF(
OR(
AND(D258 = "Principal", 'Category Mappings'!F258 = "2. Seed Capitalist - NOT related party/promoter", I258 / IPOPrice &lt; 0.8, QuoteDate &lt; EDATE(F258, 12)),
OR('Category Mappings'!F258 = "1. Seed Capitalist - related party/promoter", 'Category Mappings'!F258 = "7. Employee incentives - related party/promoter")),
ROUNDUP(J258 - K258, 0),
IF(
OR(
AND(D258 = "Principal", 'Category Mappings'!F258 = "2. Seed Capitalist - NOT related party/promoter", I258 / IPOPrice &gt; 0.8),
AND(D258 = "Principal", 'Category Mappings'!F258 = "2. Seed Capitalist - NOT related party/promoter", QuoteDate &gt; EDATE(F258, 12)),
AND(D258 = "Principal", 'Category Mappings'!F258 = "4. Vendor - NOT related party/promoter", QuoteDate &gt; EDATE(F258, 12)),
AND(D258 = "Interest", OR(AND('Category Mappings'!F258 = "2. Seed Capitalist - NOT related party/promoter", QuoteDate &gt; EDATE(F258, 12)), AND('Category Mappings'!F258 = "4. Vendor - NOT related party/promoter", QuoteDate &gt; EDATE(F258, 12))))),
0,
"-"))),
"-")</f>
        <v>-</v>
      </c>
      <c r="M258" s="58" t="str">
        <f>IFERROR(
IF(
AND(
OR(
'Category Mappings'!F258 = "1. Seed Capitalist - related party/promoter",
'Category Mappings'!F258 = "3. Vendor - related party/promoter",
'Category Mappings'!F258 = "6. Professional advisor or consultant",
'Category Mappings'!F258 = "7. Employee incentives - related party/promoter"),
(L258 &lt;&gt; "-")),
"24m from quotation",
IF(
AND(
OR(
AND('Category Mappings'!F258 = "2. Seed Capitalist - NOT related party/promoter", L258 &lt;&gt; "-"),
AND('Category Mappings'!F258 = "4. Vendor - NOT related party/promoter", L258 &lt;&gt; "-")),
EDATE(F258, 12) &gt; EDATE(QuoteDate, 1)),
EDATE(F258, 12),
"Escrow does not apply")),
"-")</f>
        <v>-</v>
      </c>
      <c r="N258" s="52"/>
    </row>
    <row r="259" spans="1:14" x14ac:dyDescent="0.25">
      <c r="A259" s="26"/>
      <c r="B259" s="18"/>
      <c r="C259" s="18"/>
      <c r="D259" s="27"/>
      <c r="E259" s="85"/>
      <c r="F259" s="20"/>
      <c r="G259" s="120"/>
      <c r="H259" s="20"/>
      <c r="I259" s="112">
        <f>IF(TRIM(Convertible_Notes_Con[[#This Row],[Holder''s name]])="", 0, IPOPrice - G259)</f>
        <v>0</v>
      </c>
      <c r="J259" s="56" t="str">
        <f t="shared" si="3"/>
        <v>-</v>
      </c>
      <c r="K259" s="56" t="str">
        <f>IFERROR(
IF(
OR(
AND('Category Mappings'!F259 = "2. Seed Capitalist - NOT related party/promoter", QuoteDate &gt; EDATE(F259, 12)),
AND(D259 = "Principal", 'Category Mappings'!F259 = "2. Seed Capitalist - NOT related party/promoter", I259 / IPOPrice &gt;= 0.8),
AND(D259 = "Interest", 'Category Mappings'!F259 = "2. Seed Capitalist - NOT related party/promoter", QuoteDate &gt; EDATE(F259, 12)),
AND('Category Mappings'!F259 = "4. Vendor - NOT related pary/promoter", QuoteDate &gt; EDATE(F259, 12)),
'Category Mappings'!F259 = "7A. Employee incentives - NOT related party/promoter",
'Category Mappings'!F259 = "Not Applicable"),
J259,
IF(
OR(
AND(D259 = "Principal", 'Category Mappings'!F259 = "1. Seed Capitalist - related party/promoter"),
AND(D259 = "Principal", 'Category Mappings'!F259 = "2. Seed Capitalist - NOT related party/promoter"),
AND(D259 = "Principal", 'Category Mappings'!F259 = "7. Employee incentives - related party/promoter")),
ROUNDDOWN(MIN(I259 / IPOPrice * J259, J259), 0),
0)),
"-")</f>
        <v>-</v>
      </c>
      <c r="L259" s="57" t="str">
        <f>IFERROR(
IF(
OR(
AND(D259 = "Principal", 'Category Mappings'!F259 = "4. Vendor - NOT related party/promoter", QuoteDate &lt; EDATE(F259, 12)),
AND(D259 = "Principal", OR('Category Mappings'!F259 = "3. Vendor - related party/promoter", 'Category Mappings'!F259 = "6. Professional advisor or consultant")),
AND(D259 = "Interest", OR('Category Mappings'!F259 = "1. Seed Capitalist - related party/promoter", 'Category Mappings'!F259 = "3. Vendor - related party/promoter", 'Category Mappings'!F259 = "6. Professional advisor or consultant", 'Category Mappings'!F259 = "7. Employee incentives - related party/promoter",
AND('Category Mappings'!F259 = "2. Seed Capitalist - NOT related party/promoter", QuoteDate &lt; EDATE(F259, 12)), AND('Category Mappings'!F259 = "4. Vendor - NOT related party/promoter", QuoteDate &lt; EDATE(F259, 12))))),
J259,
IF(
OR(
AND(D259 = "Principal", 'Category Mappings'!F259 = "2. Seed Capitalist - NOT related party/promoter", I259 / IPOPrice &lt; 0.8, QuoteDate &lt; EDATE(F259, 12)),
OR('Category Mappings'!F259 = "1. Seed Capitalist - related party/promoter", 'Category Mappings'!F259 = "7. Employee incentives - related party/promoter")),
ROUNDUP(J259 - K259, 0),
IF(
OR(
AND(D259 = "Principal", 'Category Mappings'!F259 = "2. Seed Capitalist - NOT related party/promoter", I259 / IPOPrice &gt; 0.8),
AND(D259 = "Principal", 'Category Mappings'!F259 = "2. Seed Capitalist - NOT related party/promoter", QuoteDate &gt; EDATE(F259, 12)),
AND(D259 = "Principal", 'Category Mappings'!F259 = "4. Vendor - NOT related party/promoter", QuoteDate &gt; EDATE(F259, 12)),
AND(D259 = "Interest", OR(AND('Category Mappings'!F259 = "2. Seed Capitalist - NOT related party/promoter", QuoteDate &gt; EDATE(F259, 12)), AND('Category Mappings'!F259 = "4. Vendor - NOT related party/promoter", QuoteDate &gt; EDATE(F259, 12))))),
0,
"-"))),
"-")</f>
        <v>-</v>
      </c>
      <c r="M259" s="58" t="str">
        <f>IFERROR(
IF(
AND(
OR(
'Category Mappings'!F259 = "1. Seed Capitalist - related party/promoter",
'Category Mappings'!F259 = "3. Vendor - related party/promoter",
'Category Mappings'!F259 = "6. Professional advisor or consultant",
'Category Mappings'!F259 = "7. Employee incentives - related party/promoter"),
(L259 &lt;&gt; "-")),
"24m from quotation",
IF(
AND(
OR(
AND('Category Mappings'!F259 = "2. Seed Capitalist - NOT related party/promoter", L259 &lt;&gt; "-"),
AND('Category Mappings'!F259 = "4. Vendor - NOT related party/promoter", L259 &lt;&gt; "-")),
EDATE(F259, 12) &gt; EDATE(QuoteDate, 1)),
EDATE(F259, 12),
"Escrow does not apply")),
"-")</f>
        <v>-</v>
      </c>
      <c r="N259" s="52"/>
    </row>
    <row r="260" spans="1:14" x14ac:dyDescent="0.25">
      <c r="A260" s="26"/>
      <c r="B260" s="18"/>
      <c r="C260" s="18"/>
      <c r="D260" s="27"/>
      <c r="E260" s="85"/>
      <c r="F260" s="20"/>
      <c r="G260" s="120"/>
      <c r="H260" s="20"/>
      <c r="I260" s="112">
        <f>IF(TRIM(Convertible_Notes_Con[[#This Row],[Holder''s name]])="", 0, IPOPrice - G260)</f>
        <v>0</v>
      </c>
      <c r="J260" s="56" t="str">
        <f t="shared" si="3"/>
        <v>-</v>
      </c>
      <c r="K260" s="56" t="str">
        <f>IFERROR(
IF(
OR(
AND('Category Mappings'!F260 = "2. Seed Capitalist - NOT related party/promoter", QuoteDate &gt; EDATE(F260, 12)),
AND(D260 = "Principal", 'Category Mappings'!F260 = "2. Seed Capitalist - NOT related party/promoter", I260 / IPOPrice &gt;= 0.8),
AND(D260 = "Interest", 'Category Mappings'!F260 = "2. Seed Capitalist - NOT related party/promoter", QuoteDate &gt; EDATE(F260, 12)),
AND('Category Mappings'!F260 = "4. Vendor - NOT related pary/promoter", QuoteDate &gt; EDATE(F260, 12)),
'Category Mappings'!F260 = "7A. Employee incentives - NOT related party/promoter",
'Category Mappings'!F260 = "Not Applicable"),
J260,
IF(
OR(
AND(D260 = "Principal", 'Category Mappings'!F260 = "1. Seed Capitalist - related party/promoter"),
AND(D260 = "Principal", 'Category Mappings'!F260 = "2. Seed Capitalist - NOT related party/promoter"),
AND(D260 = "Principal", 'Category Mappings'!F260 = "7. Employee incentives - related party/promoter")),
ROUNDDOWN(MIN(I260 / IPOPrice * J260, J260), 0),
0)),
"-")</f>
        <v>-</v>
      </c>
      <c r="L260" s="57" t="str">
        <f>IFERROR(
IF(
OR(
AND(D260 = "Principal", 'Category Mappings'!F260 = "4. Vendor - NOT related party/promoter", QuoteDate &lt; EDATE(F260, 12)),
AND(D260 = "Principal", OR('Category Mappings'!F260 = "3. Vendor - related party/promoter", 'Category Mappings'!F260 = "6. Professional advisor or consultant")),
AND(D260 = "Interest", OR('Category Mappings'!F260 = "1. Seed Capitalist - related party/promoter", 'Category Mappings'!F260 = "3. Vendor - related party/promoter", 'Category Mappings'!F260 = "6. Professional advisor or consultant", 'Category Mappings'!F260 = "7. Employee incentives - related party/promoter",
AND('Category Mappings'!F260 = "2. Seed Capitalist - NOT related party/promoter", QuoteDate &lt; EDATE(F260, 12)), AND('Category Mappings'!F260 = "4. Vendor - NOT related party/promoter", QuoteDate &lt; EDATE(F260, 12))))),
J260,
IF(
OR(
AND(D260 = "Principal", 'Category Mappings'!F260 = "2. Seed Capitalist - NOT related party/promoter", I260 / IPOPrice &lt; 0.8, QuoteDate &lt; EDATE(F260, 12)),
OR('Category Mappings'!F260 = "1. Seed Capitalist - related party/promoter", 'Category Mappings'!F260 = "7. Employee incentives - related party/promoter")),
ROUNDUP(J260 - K260, 0),
IF(
OR(
AND(D260 = "Principal", 'Category Mappings'!F260 = "2. Seed Capitalist - NOT related party/promoter", I260 / IPOPrice &gt; 0.8),
AND(D260 = "Principal", 'Category Mappings'!F260 = "2. Seed Capitalist - NOT related party/promoter", QuoteDate &gt; EDATE(F260, 12)),
AND(D260 = "Principal", 'Category Mappings'!F260 = "4. Vendor - NOT related party/promoter", QuoteDate &gt; EDATE(F260, 12)),
AND(D260 = "Interest", OR(AND('Category Mappings'!F260 = "2. Seed Capitalist - NOT related party/promoter", QuoteDate &gt; EDATE(F260, 12)), AND('Category Mappings'!F260 = "4. Vendor - NOT related party/promoter", QuoteDate &gt; EDATE(F260, 12))))),
0,
"-"))),
"-")</f>
        <v>-</v>
      </c>
      <c r="M260" s="58" t="str">
        <f>IFERROR(
IF(
AND(
OR(
'Category Mappings'!F260 = "1. Seed Capitalist - related party/promoter",
'Category Mappings'!F260 = "3. Vendor - related party/promoter",
'Category Mappings'!F260 = "6. Professional advisor or consultant",
'Category Mappings'!F260 = "7. Employee incentives - related party/promoter"),
(L260 &lt;&gt; "-")),
"24m from quotation",
IF(
AND(
OR(
AND('Category Mappings'!F260 = "2. Seed Capitalist - NOT related party/promoter", L260 &lt;&gt; "-"),
AND('Category Mappings'!F260 = "4. Vendor - NOT related party/promoter", L260 &lt;&gt; "-")),
EDATE(F260, 12) &gt; EDATE(QuoteDate, 1)),
EDATE(F260, 12),
"Escrow does not apply")),
"-")</f>
        <v>-</v>
      </c>
      <c r="N260" s="52"/>
    </row>
    <row r="261" spans="1:14" x14ac:dyDescent="0.25">
      <c r="A261" s="26"/>
      <c r="B261" s="18"/>
      <c r="C261" s="18"/>
      <c r="D261" s="27"/>
      <c r="E261" s="85"/>
      <c r="F261" s="20"/>
      <c r="G261" s="120"/>
      <c r="H261" s="20"/>
      <c r="I261" s="112">
        <f>IF(TRIM(Convertible_Notes_Con[[#This Row],[Holder''s name]])="", 0, IPOPrice - G261)</f>
        <v>0</v>
      </c>
      <c r="J261" s="56" t="str">
        <f t="shared" si="3"/>
        <v>-</v>
      </c>
      <c r="K261" s="56" t="str">
        <f>IFERROR(
IF(
OR(
AND('Category Mappings'!F261 = "2. Seed Capitalist - NOT related party/promoter", QuoteDate &gt; EDATE(F261, 12)),
AND(D261 = "Principal", 'Category Mappings'!F261 = "2. Seed Capitalist - NOT related party/promoter", I261 / IPOPrice &gt;= 0.8),
AND(D261 = "Interest", 'Category Mappings'!F261 = "2. Seed Capitalist - NOT related party/promoter", QuoteDate &gt; EDATE(F261, 12)),
AND('Category Mappings'!F261 = "4. Vendor - NOT related pary/promoter", QuoteDate &gt; EDATE(F261, 12)),
'Category Mappings'!F261 = "7A. Employee incentives - NOT related party/promoter",
'Category Mappings'!F261 = "Not Applicable"),
J261,
IF(
OR(
AND(D261 = "Principal", 'Category Mappings'!F261 = "1. Seed Capitalist - related party/promoter"),
AND(D261 = "Principal", 'Category Mappings'!F261 = "2. Seed Capitalist - NOT related party/promoter"),
AND(D261 = "Principal", 'Category Mappings'!F261 = "7. Employee incentives - related party/promoter")),
ROUNDDOWN(MIN(I261 / IPOPrice * J261, J261), 0),
0)),
"-")</f>
        <v>-</v>
      </c>
      <c r="L261" s="57" t="str">
        <f>IFERROR(
IF(
OR(
AND(D261 = "Principal", 'Category Mappings'!F261 = "4. Vendor - NOT related party/promoter", QuoteDate &lt; EDATE(F261, 12)),
AND(D261 = "Principal", OR('Category Mappings'!F261 = "3. Vendor - related party/promoter", 'Category Mappings'!F261 = "6. Professional advisor or consultant")),
AND(D261 = "Interest", OR('Category Mappings'!F261 = "1. Seed Capitalist - related party/promoter", 'Category Mappings'!F261 = "3. Vendor - related party/promoter", 'Category Mappings'!F261 = "6. Professional advisor or consultant", 'Category Mappings'!F261 = "7. Employee incentives - related party/promoter",
AND('Category Mappings'!F261 = "2. Seed Capitalist - NOT related party/promoter", QuoteDate &lt; EDATE(F261, 12)), AND('Category Mappings'!F261 = "4. Vendor - NOT related party/promoter", QuoteDate &lt; EDATE(F261, 12))))),
J261,
IF(
OR(
AND(D261 = "Principal", 'Category Mappings'!F261 = "2. Seed Capitalist - NOT related party/promoter", I261 / IPOPrice &lt; 0.8, QuoteDate &lt; EDATE(F261, 12)),
OR('Category Mappings'!F261 = "1. Seed Capitalist - related party/promoter", 'Category Mappings'!F261 = "7. Employee incentives - related party/promoter")),
ROUNDUP(J261 - K261, 0),
IF(
OR(
AND(D261 = "Principal", 'Category Mappings'!F261 = "2. Seed Capitalist - NOT related party/promoter", I261 / IPOPrice &gt; 0.8),
AND(D261 = "Principal", 'Category Mappings'!F261 = "2. Seed Capitalist - NOT related party/promoter", QuoteDate &gt; EDATE(F261, 12)),
AND(D261 = "Principal", 'Category Mappings'!F261 = "4. Vendor - NOT related party/promoter", QuoteDate &gt; EDATE(F261, 12)),
AND(D261 = "Interest", OR(AND('Category Mappings'!F261 = "2. Seed Capitalist - NOT related party/promoter", QuoteDate &gt; EDATE(F261, 12)), AND('Category Mappings'!F261 = "4. Vendor - NOT related party/promoter", QuoteDate &gt; EDATE(F261, 12))))),
0,
"-"))),
"-")</f>
        <v>-</v>
      </c>
      <c r="M261" s="58" t="str">
        <f>IFERROR(
IF(
AND(
OR(
'Category Mappings'!F261 = "1. Seed Capitalist - related party/promoter",
'Category Mappings'!F261 = "3. Vendor - related party/promoter",
'Category Mappings'!F261 = "6. Professional advisor or consultant",
'Category Mappings'!F261 = "7. Employee incentives - related party/promoter"),
(L261 &lt;&gt; "-")),
"24m from quotation",
IF(
AND(
OR(
AND('Category Mappings'!F261 = "2. Seed Capitalist - NOT related party/promoter", L261 &lt;&gt; "-"),
AND('Category Mappings'!F261 = "4. Vendor - NOT related party/promoter", L261 &lt;&gt; "-")),
EDATE(F261, 12) &gt; EDATE(QuoteDate, 1)),
EDATE(F261, 12),
"Escrow does not apply")),
"-")</f>
        <v>-</v>
      </c>
      <c r="N261" s="52"/>
    </row>
  </sheetData>
  <sheetProtection algorithmName="SHA-512" hashValue="s/Tk5bE1SqzvgPkzTgEqkOtyIfaTSyIJvEjlKREPeRJLm1tmwz+TxOnTqkmAsYeqjTS3h0zSQLr9frW+Syw4qQ==" saltValue="L+6WvjPJMnAmOPqRD3p+PA==" spinCount="100000" sheet="1" objects="1" formatCells="0" formatColumns="0" formatRows="0" insertRows="0" deleteRows="0" sort="0" autoFilter="0"/>
  <mergeCells count="3">
    <mergeCell ref="I9:M9"/>
    <mergeCell ref="E7:F7"/>
    <mergeCell ref="B7:C7"/>
  </mergeCells>
  <conditionalFormatting sqref="M11:M261">
    <cfRule type="expression" dxfId="27" priority="1">
      <formula>IF(AND(EDATE(F11, 12) - EDATE(QuoteDate, 1) &lt; 0, M11 = "Escrow does not apply"), TRUE, FALSE)</formula>
    </cfRule>
  </conditionalFormatting>
  <dataValidations count="6">
    <dataValidation type="date" allowBlank="1" showInputMessage="1" showErrorMessage="1" sqref="B8">
      <formula1>36526</formula1>
      <formula2>47848</formula2>
    </dataValidation>
    <dataValidation type="list" allowBlank="1" showInputMessage="1" showErrorMessage="1" sqref="C11:C1048576">
      <formula1>ForCateg8And9Only</formula1>
    </dataValidation>
    <dataValidation type="decimal" allowBlank="1" showInputMessage="1" showErrorMessage="1" sqref="E11:E261">
      <formula1>0</formula1>
      <formula2>1000000000</formula2>
    </dataValidation>
    <dataValidation type="decimal" allowBlank="1" showInputMessage="1" showErrorMessage="1" sqref="I11:I261">
      <formula1>0</formula1>
      <formula2>1000</formula2>
    </dataValidation>
    <dataValidation type="list" allowBlank="1" showInputMessage="1" showErrorMessage="1" sqref="B11:B1048576">
      <formula1>Categories</formula1>
    </dataValidation>
    <dataValidation type="list" allowBlank="1" showInputMessage="1" showErrorMessage="1" sqref="D11:D1048576">
      <formula1>"Principal,Interest"</formula1>
    </dataValidation>
  </dataValidations>
  <hyperlinks>
    <hyperlink ref="B5" location="Instructions!A1" display="Return to Instructions"/>
  </hyperlinks>
  <pageMargins left="0.7" right="0.7" top="0.75" bottom="0.75" header="0.3" footer="0.3"/>
  <pageSetup paperSize="9" scale="52"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Instructions</vt:lpstr>
      <vt:lpstr>Input</vt:lpstr>
      <vt:lpstr>Summary</vt:lpstr>
      <vt:lpstr>Shares</vt:lpstr>
      <vt:lpstr>Shares - LTR - Granted</vt:lpstr>
      <vt:lpstr>Performance Securities</vt:lpstr>
      <vt:lpstr>Options or Warrants</vt:lpstr>
      <vt:lpstr>Options - Free Attaching</vt:lpstr>
      <vt:lpstr>Con. Notes - Conversion</vt:lpstr>
      <vt:lpstr>Con. Notes - No Conversion</vt:lpstr>
      <vt:lpstr>Sheet7</vt:lpstr>
      <vt:lpstr>Category Mappings</vt:lpstr>
      <vt:lpstr>Categories</vt:lpstr>
      <vt:lpstr>Flowthrough_ratio_relief_granted</vt:lpstr>
      <vt:lpstr>ForCateg8And9Only</vt:lpstr>
      <vt:lpstr>FXConversionDate</vt:lpstr>
      <vt:lpstr>FXConversionRate</vt:lpstr>
      <vt:lpstr>FXCurrency</vt:lpstr>
      <vt:lpstr>Instructions!IPO_Holder_s_name</vt:lpstr>
      <vt:lpstr>IPO_Holder_s_name</vt:lpstr>
      <vt:lpstr>IPO_Restricted_securities</vt:lpstr>
      <vt:lpstr>IPOPrice</vt:lpstr>
      <vt:lpstr>Number_of_ListCo_shares_per_ordinary_security</vt:lpstr>
      <vt:lpstr>Options_per_ordinary_sec</vt:lpstr>
      <vt:lpstr>'Con. Notes - Conversion'!Print_Area</vt:lpstr>
      <vt:lpstr>'Con. Notes - No Conversion'!Print_Area</vt:lpstr>
      <vt:lpstr>'Options - Free Attaching'!Print_Area</vt:lpstr>
      <vt:lpstr>'Options or Warrants'!Print_Area</vt:lpstr>
      <vt:lpstr>'Performance Securities'!Print_Area</vt:lpstr>
      <vt:lpstr>Shares!Print_Area</vt:lpstr>
      <vt:lpstr>'Shares - LTR - Granted'!Print_Area</vt:lpstr>
      <vt:lpstr>QuoteDate</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Mavis Tan</dc:creator>
  <cp:lastModifiedBy>John Johansson</cp:lastModifiedBy>
  <cp:lastPrinted>2023-12-19T10:00:15Z</cp:lastPrinted>
  <dcterms:created xsi:type="dcterms:W3CDTF">2018-09-26T01:14:01Z</dcterms:created>
  <dcterms:modified xsi:type="dcterms:W3CDTF">2024-01-31T07:49:42Z</dcterms:modified>
</cp:coreProperties>
</file>